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75" yWindow="6180" windowWidth="18330" windowHeight="5190" tabRatio="665" firstSheet="2" activeTab="7"/>
  </bookViews>
  <sheets>
    <sheet name="1. Экономическое развитие " sheetId="40" r:id="rId1"/>
    <sheet name="2. Сельское хозяйство" sheetId="19" r:id="rId2"/>
    <sheet name="3. Лесное хозяйство" sheetId="20" r:id="rId3"/>
    <sheet name="4. Развитие здравоохранения" sheetId="12" r:id="rId4"/>
    <sheet name="5. Развитие образования" sheetId="13" r:id="rId5"/>
    <sheet name="6. Обеспечение дост.жильем" sheetId="11" r:id="rId6"/>
    <sheet name="7. Социальная поддержка граждан" sheetId="14" r:id="rId7"/>
    <sheet name="8. Содействие занятости" sheetId="10" r:id="rId8"/>
    <sheet name="9. Культура и туризм" sheetId="15" r:id="rId9"/>
    <sheet name="10. Обеспечение безопасности" sheetId="22" r:id="rId10"/>
    <sheet name="11. Физическая культура и спорт" sheetId="16" r:id="rId11"/>
    <sheet name="12. Охрана окружающей среды" sheetId="31" r:id="rId12"/>
    <sheet name="13. Водохозяйственный комплекс" sheetId="26" r:id="rId13"/>
    <sheet name="14. Обесп усл ЖКХ" sheetId="34" r:id="rId14"/>
    <sheet name="15. Формио совр город среды" sheetId="35" r:id="rId15"/>
    <sheet name="16. Транспортная система" sheetId="18" r:id="rId16"/>
    <sheet name="17. Энергосбережение" sheetId="33" r:id="rId17"/>
    <sheet name="18. Долгосрочная сбалансирован." sheetId="21" r:id="rId18"/>
    <sheet name="19. Управление имуществом" sheetId="23" r:id="rId19"/>
    <sheet name="20. Развит цифров экономики" sheetId="17" r:id="rId20"/>
    <sheet name="21. Совершенствование инстит." sheetId="9" r:id="rId21"/>
  </sheets>
  <definedNames>
    <definedName name="_xlnm.Print_Titles" localSheetId="0">'1. Экономическое развитие '!$4:$7</definedName>
    <definedName name="_xlnm.Print_Titles" localSheetId="9">'10. Обеспечение безопасности'!$3:$6</definedName>
    <definedName name="_xlnm.Print_Titles" localSheetId="10">'11. Физическая культура и спорт'!$4:$7</definedName>
    <definedName name="_xlnm.Print_Titles" localSheetId="11">'12. Охрана окружающей среды'!$3:$6</definedName>
    <definedName name="_xlnm.Print_Titles" localSheetId="12">'13. Водохозяйственный комплекс'!$3:$6</definedName>
    <definedName name="_xlnm.Print_Titles" localSheetId="13">'14. Обесп усл ЖКХ'!$3:$6</definedName>
    <definedName name="_xlnm.Print_Titles" localSheetId="14">'15. Формио совр город среды'!$3:$6</definedName>
    <definedName name="_xlnm.Print_Titles" localSheetId="15">'16. Транспортная система'!$3:$6</definedName>
    <definedName name="_xlnm.Print_Titles" localSheetId="16">'17. Энергосбережение'!$3:$6</definedName>
    <definedName name="_xlnm.Print_Titles" localSheetId="17">'18. Долгосрочная сбалансирован.'!$3:$6</definedName>
    <definedName name="_xlnm.Print_Titles" localSheetId="18">'19. Управление имуществом'!$3:$6</definedName>
    <definedName name="_xlnm.Print_Titles" localSheetId="1">'2. Сельское хозяйство'!$3:$6</definedName>
    <definedName name="_xlnm.Print_Titles" localSheetId="19">'20. Развит цифров экономики'!$3:$6</definedName>
    <definedName name="_xlnm.Print_Titles" localSheetId="20">'21. Совершенствование инстит.'!$3:$6</definedName>
    <definedName name="_xlnm.Print_Titles" localSheetId="2">'3. Лесное хозяйство'!$3:$6</definedName>
    <definedName name="_xlnm.Print_Titles" localSheetId="3">'4. Развитие здравоохранения'!$3:$6</definedName>
    <definedName name="_xlnm.Print_Titles" localSheetId="4">'5. Развитие образования'!$3:$6</definedName>
    <definedName name="_xlnm.Print_Titles" localSheetId="5">'6. Обеспечение дост.жильем'!$3:$6</definedName>
    <definedName name="_xlnm.Print_Titles" localSheetId="6">'7. Социальная поддержка граждан'!$3:$6</definedName>
    <definedName name="_xlnm.Print_Titles" localSheetId="7">'8. Содействие занятости'!$3:$6</definedName>
    <definedName name="_xlnm.Print_Titles" localSheetId="8">'9. Культура и туризм'!$3:$6</definedName>
    <definedName name="_xlnm.Print_Area" localSheetId="0">'1. Экономическое развитие '!$A$1:$L$197</definedName>
    <definedName name="_xlnm.Print_Area" localSheetId="9">'10. Обеспечение безопасности'!$A$1:$L$220</definedName>
    <definedName name="_xlnm.Print_Area" localSheetId="10">'11. Физическая культура и спорт'!$A$1:$L$198</definedName>
    <definedName name="_xlnm.Print_Area" localSheetId="11">'12. Охрана окружающей среды'!$A$1:$L$229</definedName>
    <definedName name="_xlnm.Print_Area" localSheetId="12">'13. Водохозяйственный комплекс'!$A$1:$L$102</definedName>
    <definedName name="_xlnm.Print_Area" localSheetId="13">'14. Обесп усл ЖКХ'!$A$1:$L$136</definedName>
    <definedName name="_xlnm.Print_Area" localSheetId="14">'15. Формио совр город среды'!$A$1:$L$72</definedName>
    <definedName name="_xlnm.Print_Area" localSheetId="15">'16. Транспортная система'!$A$1:$L$201</definedName>
    <definedName name="_xlnm.Print_Area" localSheetId="16">'17. Энергосбережение'!$A$1:$L$151</definedName>
    <definedName name="_xlnm.Print_Area" localSheetId="17">'18. Долгосрочная сбалансирован.'!$A$1:$L$138</definedName>
    <definedName name="_xlnm.Print_Area" localSheetId="18">'19. Управление имуществом'!$A$1:$L$125</definedName>
    <definedName name="_xlnm.Print_Area" localSheetId="1">'2. Сельское хозяйство'!$A$1:$L$565</definedName>
    <definedName name="_xlnm.Print_Area" localSheetId="19">'20. Развит цифров экономики'!$A$1:$L$151</definedName>
    <definedName name="_xlnm.Print_Area" localSheetId="20">'21. Совершенствование инстит.'!$A$1:$L$259</definedName>
    <definedName name="_xlnm.Print_Area" localSheetId="2">'3. Лесное хозяйство'!$A$1:$L$119</definedName>
    <definedName name="_xlnm.Print_Area" localSheetId="3">'4. Развитие здравоохранения'!$A$1:$L$908</definedName>
    <definedName name="_xlnm.Print_Area" localSheetId="4">'5. Развитие образования'!$A$1:$L$850</definedName>
    <definedName name="_xlnm.Print_Area" localSheetId="5">'6. Обеспечение дост.жильем'!$A$1:$L$224</definedName>
    <definedName name="_xlnm.Print_Area" localSheetId="6">'7. Социальная поддержка граждан'!$A$1:$L$856</definedName>
    <definedName name="_xlnm.Print_Area" localSheetId="7">'8. Содействие занятости'!$A$1:$L$156</definedName>
    <definedName name="_xlnm.Print_Area" localSheetId="8">'9. Культура и туризм'!$A$1:$L$427</definedName>
  </definedNames>
  <calcPr calcId="145621"/>
</workbook>
</file>

<file path=xl/calcChain.xml><?xml version="1.0" encoding="utf-8"?>
<calcChain xmlns="http://schemas.openxmlformats.org/spreadsheetml/2006/main">
  <c r="F12" i="13" l="1"/>
  <c r="F805" i="13"/>
  <c r="F803" i="13"/>
  <c r="E12" i="13" l="1"/>
  <c r="E14" i="13"/>
  <c r="F14" i="13"/>
  <c r="E24" i="13"/>
  <c r="F13" i="13"/>
  <c r="E777" i="12" l="1"/>
  <c r="F787" i="12"/>
  <c r="E787" i="12"/>
  <c r="F751" i="12" l="1"/>
  <c r="E751" i="12"/>
  <c r="F771" i="12"/>
  <c r="E771" i="12"/>
  <c r="F779" i="12"/>
  <c r="E779" i="12"/>
  <c r="E598" i="12"/>
  <c r="F617" i="12"/>
  <c r="E617" i="12"/>
  <c r="E648" i="12"/>
  <c r="F648" i="12"/>
  <c r="G11" i="15" l="1"/>
  <c r="F8" i="9" l="1"/>
  <c r="F16" i="12" l="1"/>
  <c r="E16" i="12"/>
  <c r="E7" i="12"/>
  <c r="E8" i="12"/>
  <c r="F164" i="11" l="1"/>
  <c r="E15" i="12" l="1"/>
  <c r="E776" i="12" l="1"/>
  <c r="F776" i="12"/>
  <c r="T7" i="9" l="1"/>
  <c r="F598" i="12" l="1"/>
  <c r="F599" i="12"/>
  <c r="F600" i="12"/>
  <c r="E599" i="12"/>
  <c r="E602" i="12"/>
  <c r="F603" i="12"/>
  <c r="E603" i="12"/>
  <c r="F622" i="12"/>
  <c r="E622" i="12"/>
  <c r="F649" i="12"/>
  <c r="E649" i="12"/>
  <c r="E359" i="15" l="1"/>
  <c r="F8" i="22" l="1"/>
  <c r="F158" i="11" l="1"/>
  <c r="F118" i="11" s="1"/>
  <c r="F156" i="11"/>
  <c r="F116" i="11" s="1"/>
  <c r="F114" i="11" l="1"/>
  <c r="F112" i="11" s="1"/>
  <c r="F14" i="11"/>
  <c r="F154" i="11"/>
  <c r="F152" i="11" s="1"/>
  <c r="F887" i="12" l="1"/>
  <c r="F239" i="12" l="1"/>
  <c r="F10" i="22" l="1"/>
  <c r="F17" i="22"/>
  <c r="F19" i="22"/>
  <c r="F21" i="22"/>
  <c r="F12" i="22" s="1"/>
  <c r="F26" i="22"/>
  <c r="F28" i="22"/>
  <c r="F30" i="22"/>
  <c r="F84" i="22"/>
  <c r="F86" i="22"/>
  <c r="F193" i="40" l="1"/>
  <c r="F192" i="40" s="1"/>
  <c r="E193" i="40"/>
  <c r="E192" i="40"/>
  <c r="F187" i="40"/>
  <c r="F186" i="40" s="1"/>
  <c r="E187" i="40"/>
  <c r="E186" i="40"/>
  <c r="F185" i="40"/>
  <c r="E185" i="40"/>
  <c r="F183" i="40"/>
  <c r="E183" i="40"/>
  <c r="E141" i="40" s="1"/>
  <c r="F182" i="40"/>
  <c r="F181" i="40" s="1"/>
  <c r="F180" i="40" s="1"/>
  <c r="E182" i="40"/>
  <c r="E181" i="40"/>
  <c r="E180" i="40" s="1"/>
  <c r="F175" i="40"/>
  <c r="F174" i="40"/>
  <c r="F169" i="40"/>
  <c r="F168" i="40" s="1"/>
  <c r="E169" i="40"/>
  <c r="E168" i="40"/>
  <c r="F163" i="40"/>
  <c r="F162" i="40" s="1"/>
  <c r="E163" i="40"/>
  <c r="E162" i="40"/>
  <c r="F157" i="40"/>
  <c r="F156" i="40" s="1"/>
  <c r="E157" i="40"/>
  <c r="E156" i="40"/>
  <c r="F151" i="40"/>
  <c r="F150" i="40" s="1"/>
  <c r="E151" i="40"/>
  <c r="E150" i="40"/>
  <c r="F149" i="40"/>
  <c r="E149" i="40"/>
  <c r="F148" i="40"/>
  <c r="E148" i="40"/>
  <c r="F147" i="40"/>
  <c r="E147" i="40"/>
  <c r="F146" i="40"/>
  <c r="E146" i="40"/>
  <c r="E145" i="40" s="1"/>
  <c r="E144" i="40" s="1"/>
  <c r="F145" i="40"/>
  <c r="F144" i="40" s="1"/>
  <c r="F143" i="40"/>
  <c r="E143" i="40"/>
  <c r="F142" i="40"/>
  <c r="E142" i="40"/>
  <c r="F141" i="40"/>
  <c r="E140" i="40"/>
  <c r="E139" i="40" s="1"/>
  <c r="E138" i="40" s="1"/>
  <c r="F133" i="40"/>
  <c r="F132" i="40" s="1"/>
  <c r="E133" i="40"/>
  <c r="E132" i="40"/>
  <c r="F131" i="40"/>
  <c r="E131" i="40"/>
  <c r="F130" i="40"/>
  <c r="E130" i="40"/>
  <c r="F129" i="40"/>
  <c r="E129" i="40"/>
  <c r="F128" i="40"/>
  <c r="E128" i="40"/>
  <c r="E127" i="40" s="1"/>
  <c r="E126" i="40" s="1"/>
  <c r="F127" i="40"/>
  <c r="F126" i="40" s="1"/>
  <c r="F121" i="40"/>
  <c r="F120" i="40" s="1"/>
  <c r="E121" i="40"/>
  <c r="E120" i="40"/>
  <c r="F115" i="40"/>
  <c r="F114" i="40" s="1"/>
  <c r="E115" i="40"/>
  <c r="E114" i="40"/>
  <c r="F113" i="40"/>
  <c r="E113" i="40"/>
  <c r="F112" i="40"/>
  <c r="E112" i="40"/>
  <c r="F111" i="40"/>
  <c r="E111" i="40"/>
  <c r="F110" i="40"/>
  <c r="E110" i="40"/>
  <c r="E109" i="40" s="1"/>
  <c r="E108" i="40" s="1"/>
  <c r="F109" i="40"/>
  <c r="F108" i="40" s="1"/>
  <c r="F107" i="40"/>
  <c r="E107" i="40"/>
  <c r="F106" i="40"/>
  <c r="E106" i="40"/>
  <c r="F105" i="40"/>
  <c r="E105" i="40"/>
  <c r="F104" i="40"/>
  <c r="E104" i="40"/>
  <c r="E103" i="40" s="1"/>
  <c r="E102" i="40" s="1"/>
  <c r="F103" i="40"/>
  <c r="F102" i="40" s="1"/>
  <c r="F100" i="40"/>
  <c r="F94" i="40" s="1"/>
  <c r="F87" i="40" s="1"/>
  <c r="F96" i="40"/>
  <c r="E96" i="40"/>
  <c r="E95" i="40"/>
  <c r="E94" i="40"/>
  <c r="F93" i="40"/>
  <c r="F86" i="40" s="1"/>
  <c r="E93" i="40"/>
  <c r="E86" i="40" s="1"/>
  <c r="E12" i="40" s="1"/>
  <c r="F92" i="40"/>
  <c r="E92" i="40"/>
  <c r="F91" i="40"/>
  <c r="F90" i="40" s="1"/>
  <c r="F89" i="40" s="1"/>
  <c r="E91" i="40"/>
  <c r="E90" i="40" s="1"/>
  <c r="E89" i="40" s="1"/>
  <c r="F88" i="40"/>
  <c r="E88" i="40"/>
  <c r="E15" i="40" s="1"/>
  <c r="E87" i="40"/>
  <c r="F85" i="40"/>
  <c r="E85" i="40"/>
  <c r="F77" i="40"/>
  <c r="E77" i="40"/>
  <c r="F76" i="40"/>
  <c r="E76" i="40"/>
  <c r="F73" i="40"/>
  <c r="F70" i="40" s="1"/>
  <c r="F71" i="40" s="1"/>
  <c r="E70" i="40"/>
  <c r="E71" i="40" s="1"/>
  <c r="F67" i="40"/>
  <c r="F55" i="40" s="1"/>
  <c r="F19" i="40" s="1"/>
  <c r="F11" i="40" s="1"/>
  <c r="E64" i="40"/>
  <c r="E65" i="40" s="1"/>
  <c r="F61" i="40"/>
  <c r="E59" i="40"/>
  <c r="F58" i="40"/>
  <c r="F59" i="40" s="1"/>
  <c r="E58" i="40"/>
  <c r="F57" i="40"/>
  <c r="E57" i="40"/>
  <c r="E21" i="40" s="1"/>
  <c r="E14" i="40" s="1"/>
  <c r="F56" i="40"/>
  <c r="F20" i="40" s="1"/>
  <c r="F12" i="40" s="1"/>
  <c r="E56" i="40"/>
  <c r="E55" i="40"/>
  <c r="E19" i="40" s="1"/>
  <c r="E11" i="40" s="1"/>
  <c r="F54" i="40"/>
  <c r="E54" i="40"/>
  <c r="E53" i="40"/>
  <c r="E52" i="40" s="1"/>
  <c r="F49" i="40"/>
  <c r="F48" i="40"/>
  <c r="F46" i="40" s="1"/>
  <c r="F47" i="40"/>
  <c r="E46" i="40"/>
  <c r="E47" i="40" s="1"/>
  <c r="F41" i="40"/>
  <c r="F40" i="40"/>
  <c r="E40" i="40"/>
  <c r="E41" i="40" s="1"/>
  <c r="F39" i="40"/>
  <c r="E39" i="40"/>
  <c r="F38" i="40"/>
  <c r="E38" i="40"/>
  <c r="F37" i="40"/>
  <c r="E37" i="40"/>
  <c r="E36" i="40"/>
  <c r="E35" i="40" s="1"/>
  <c r="E34" i="40" s="1"/>
  <c r="F29" i="40"/>
  <c r="F28" i="40" s="1"/>
  <c r="E29" i="40"/>
  <c r="E28" i="40"/>
  <c r="F27" i="40"/>
  <c r="F21" i="40" s="1"/>
  <c r="F14" i="40" s="1"/>
  <c r="E27" i="40"/>
  <c r="F26" i="40"/>
  <c r="E26" i="40"/>
  <c r="F25" i="40"/>
  <c r="E25" i="40"/>
  <c r="F24" i="40"/>
  <c r="E24" i="40"/>
  <c r="E23" i="40" s="1"/>
  <c r="E22" i="40" s="1"/>
  <c r="F23" i="40"/>
  <c r="F22" i="40" s="1"/>
  <c r="E20" i="40"/>
  <c r="E18" i="40"/>
  <c r="E17" i="40" s="1"/>
  <c r="E16" i="40" s="1"/>
  <c r="F15" i="40"/>
  <c r="E13" i="40"/>
  <c r="F13" i="40" l="1"/>
  <c r="F53" i="40"/>
  <c r="F52" i="40" s="1"/>
  <c r="F64" i="40"/>
  <c r="F65" i="40" s="1"/>
  <c r="F95" i="40"/>
  <c r="F36" i="40"/>
  <c r="E84" i="40"/>
  <c r="F140" i="40"/>
  <c r="F139" i="40" s="1"/>
  <c r="F138" i="40" s="1"/>
  <c r="F84" i="40"/>
  <c r="F83" i="40" s="1"/>
  <c r="F82" i="40" s="1"/>
  <c r="E10" i="40" l="1"/>
  <c r="E9" i="40" s="1"/>
  <c r="E8" i="40" s="1"/>
  <c r="E83" i="40"/>
  <c r="E82" i="40" s="1"/>
  <c r="F18" i="40"/>
  <c r="F35" i="40"/>
  <c r="F34" i="40" s="1"/>
  <c r="F10" i="40" l="1"/>
  <c r="F9" i="40" s="1"/>
  <c r="F8" i="40" s="1"/>
  <c r="F17" i="40"/>
  <c r="F16" i="40" s="1"/>
  <c r="F156" i="9" l="1"/>
  <c r="F157" i="9"/>
  <c r="E156" i="9"/>
  <c r="E157" i="9"/>
  <c r="F179" i="9"/>
  <c r="F178" i="9" s="1"/>
  <c r="E179" i="9"/>
  <c r="E178" i="9"/>
  <c r="F56" i="33" l="1"/>
  <c r="F105" i="23" l="1"/>
  <c r="F13" i="23" s="1"/>
  <c r="F10" i="23" s="1"/>
  <c r="F8" i="23" s="1"/>
  <c r="F114" i="23"/>
  <c r="F111" i="23" s="1"/>
  <c r="F109" i="23" s="1"/>
  <c r="E114" i="23"/>
  <c r="E105" i="23" s="1"/>
  <c r="F120" i="23"/>
  <c r="F118" i="23" s="1"/>
  <c r="E120" i="23"/>
  <c r="E118" i="23" s="1"/>
  <c r="F148" i="31"/>
  <c r="F12" i="31" s="1"/>
  <c r="F10" i="31" s="1"/>
  <c r="F8" i="31" s="1"/>
  <c r="F169" i="31"/>
  <c r="F167" i="31" s="1"/>
  <c r="F165" i="31" s="1"/>
  <c r="E169" i="31"/>
  <c r="E167" i="31" s="1"/>
  <c r="E165" i="31" s="1"/>
  <c r="F182" i="31"/>
  <c r="F180" i="31" s="1"/>
  <c r="E182" i="31"/>
  <c r="E180" i="31" s="1"/>
  <c r="F146" i="31" l="1"/>
  <c r="F144" i="31" s="1"/>
  <c r="E148" i="31"/>
  <c r="E102" i="23"/>
  <c r="E100" i="23" s="1"/>
  <c r="E13" i="23"/>
  <c r="E10" i="23" s="1"/>
  <c r="E8" i="23" s="1"/>
  <c r="F102" i="23"/>
  <c r="F100" i="23" s="1"/>
  <c r="E111" i="23"/>
  <c r="E109" i="23" s="1"/>
  <c r="E607" i="12"/>
  <c r="E12" i="31" l="1"/>
  <c r="E10" i="31" s="1"/>
  <c r="E8" i="31" s="1"/>
  <c r="E146" i="31"/>
  <c r="E144" i="31" s="1"/>
  <c r="E9" i="16" l="1"/>
  <c r="E11" i="16"/>
  <c r="E15" i="16"/>
  <c r="E13" i="16"/>
  <c r="E22" i="16"/>
  <c r="E112" i="16"/>
  <c r="F112" i="16"/>
  <c r="F111" i="16"/>
  <c r="E111" i="16"/>
  <c r="F122" i="16"/>
  <c r="F121" i="16" s="1"/>
  <c r="E122" i="16"/>
  <c r="E121" i="16"/>
  <c r="F116" i="16"/>
  <c r="E116" i="16"/>
  <c r="F115" i="16"/>
  <c r="E115" i="16"/>
  <c r="F114" i="16"/>
  <c r="E114" i="16"/>
  <c r="F113" i="16"/>
  <c r="E113" i="16"/>
  <c r="F135" i="16"/>
  <c r="F24" i="18"/>
  <c r="F25" i="18"/>
  <c r="F19" i="18" s="1"/>
  <c r="E25" i="18"/>
  <c r="E19" i="18" s="1"/>
  <c r="E24" i="18"/>
  <c r="F65" i="18"/>
  <c r="F64" i="18" s="1"/>
  <c r="E65" i="18"/>
  <c r="E64" i="18" s="1"/>
  <c r="E110" i="16" l="1"/>
  <c r="E109" i="16" s="1"/>
  <c r="F110" i="16"/>
  <c r="F109" i="16" s="1"/>
  <c r="F863" i="12"/>
  <c r="E863" i="12"/>
  <c r="F880" i="12"/>
  <c r="F879" i="12" s="1"/>
  <c r="E880" i="12"/>
  <c r="E879" i="12" s="1"/>
  <c r="E888" i="12"/>
  <c r="F888" i="12"/>
  <c r="E887" i="12"/>
  <c r="F904" i="12"/>
  <c r="F903" i="12" s="1"/>
  <c r="E904" i="12"/>
  <c r="E903" i="12" s="1"/>
  <c r="F898" i="12"/>
  <c r="F897" i="12" s="1"/>
  <c r="E898" i="12"/>
  <c r="E897" i="12"/>
  <c r="F619" i="12"/>
  <c r="F620" i="12"/>
  <c r="F623" i="12"/>
  <c r="E619" i="12"/>
  <c r="E620" i="12"/>
  <c r="E623" i="12"/>
  <c r="F643" i="12"/>
  <c r="F642" i="12" s="1"/>
  <c r="E643" i="12"/>
  <c r="E642" i="12" s="1"/>
  <c r="F637" i="12"/>
  <c r="F636" i="12" s="1"/>
  <c r="E637" i="12"/>
  <c r="E636" i="12" s="1"/>
  <c r="F256" i="12"/>
  <c r="F257" i="12"/>
  <c r="E257" i="12"/>
  <c r="E256" i="12"/>
  <c r="F277" i="12"/>
  <c r="E277" i="12"/>
  <c r="F276" i="12"/>
  <c r="F273" i="12" s="1"/>
  <c r="F272" i="12" s="1"/>
  <c r="E276" i="12"/>
  <c r="E273" i="12" s="1"/>
  <c r="E272" i="12" s="1"/>
  <c r="F247" i="12"/>
  <c r="F245" i="12" s="1"/>
  <c r="E247" i="12"/>
  <c r="E245" i="12" s="1"/>
  <c r="E618" i="12" l="1"/>
  <c r="F618" i="12"/>
  <c r="F38" i="12"/>
  <c r="E38" i="12"/>
  <c r="F153" i="12"/>
  <c r="F152" i="12" s="1"/>
  <c r="E153" i="12"/>
  <c r="E152" i="12" s="1"/>
  <c r="E144" i="22"/>
  <c r="F144" i="22"/>
  <c r="E145" i="22"/>
  <c r="F145" i="22"/>
  <c r="E146" i="22"/>
  <c r="F146" i="22"/>
  <c r="F143" i="22"/>
  <c r="E143" i="22"/>
  <c r="F150" i="22"/>
  <c r="F149" i="22" s="1"/>
  <c r="E150" i="22"/>
  <c r="E149" i="22"/>
  <c r="E124" i="21" l="1"/>
  <c r="F124" i="21"/>
  <c r="E125" i="21"/>
  <c r="F125" i="21"/>
  <c r="F123" i="21"/>
  <c r="E123" i="21"/>
  <c r="E93" i="21"/>
  <c r="F134" i="21"/>
  <c r="F133" i="21" s="1"/>
  <c r="E134" i="21"/>
  <c r="E133" i="21"/>
  <c r="F63" i="35" l="1"/>
  <c r="F64" i="35"/>
  <c r="F65" i="35"/>
  <c r="F66" i="35"/>
  <c r="E63" i="35"/>
  <c r="E64" i="35"/>
  <c r="E65" i="35"/>
  <c r="E66" i="35"/>
  <c r="E71" i="10" l="1"/>
  <c r="E166" i="15" l="1"/>
  <c r="F166" i="15"/>
  <c r="F167" i="15"/>
  <c r="E167" i="15"/>
  <c r="F219" i="15"/>
  <c r="F218" i="15" s="1"/>
  <c r="E219" i="15"/>
  <c r="E218" i="15" s="1"/>
  <c r="F73" i="15"/>
  <c r="F74" i="15"/>
  <c r="E74" i="15"/>
  <c r="E73" i="15"/>
  <c r="F90" i="15"/>
  <c r="F89" i="15" s="1"/>
  <c r="E90" i="15"/>
  <c r="E89" i="15" s="1"/>
  <c r="F508" i="19" l="1"/>
  <c r="F486" i="19" s="1"/>
  <c r="F14" i="19" s="1"/>
  <c r="E508" i="19"/>
  <c r="E486" i="19" s="1"/>
  <c r="E14" i="19" s="1"/>
  <c r="E535" i="19"/>
  <c r="F535" i="19"/>
  <c r="F379" i="19"/>
  <c r="F380" i="19"/>
  <c r="E379" i="19"/>
  <c r="E380" i="19"/>
  <c r="F408" i="19"/>
  <c r="F407" i="19" s="1"/>
  <c r="E408" i="19"/>
  <c r="E407" i="19" s="1"/>
  <c r="F47" i="19"/>
  <c r="F48" i="19"/>
  <c r="E47" i="19"/>
  <c r="F175" i="19"/>
  <c r="F176" i="19"/>
  <c r="F177" i="19"/>
  <c r="F178" i="19"/>
  <c r="E175" i="19"/>
  <c r="E176" i="19"/>
  <c r="E177" i="19"/>
  <c r="E178" i="19"/>
  <c r="F293" i="13"/>
  <c r="F291" i="13"/>
  <c r="E48" i="19" l="1"/>
  <c r="F88" i="19"/>
  <c r="E88" i="19"/>
  <c r="F308" i="13" l="1"/>
  <c r="E748" i="13"/>
  <c r="F741" i="13"/>
  <c r="F751" i="13"/>
  <c r="F749" i="13"/>
  <c r="F747" i="13" s="1"/>
  <c r="F745" i="13" s="1"/>
  <c r="F739" i="13" l="1"/>
  <c r="F737" i="13" s="1"/>
  <c r="F735" i="13" s="1"/>
  <c r="F627" i="13"/>
  <c r="E627" i="13"/>
  <c r="F644" i="13"/>
  <c r="F643" i="13" s="1"/>
  <c r="E644" i="13"/>
  <c r="E643" i="13"/>
  <c r="E538" i="13"/>
  <c r="F400" i="13" l="1"/>
  <c r="F401" i="13"/>
  <c r="E401" i="13"/>
  <c r="E400" i="13"/>
  <c r="F455" i="13"/>
  <c r="F454" i="13" s="1"/>
  <c r="E455" i="13"/>
  <c r="E454" i="13" s="1"/>
  <c r="E308" i="13"/>
  <c r="F76" i="19" l="1"/>
  <c r="F75" i="19" s="1"/>
  <c r="E76" i="19"/>
  <c r="E75" i="19" s="1"/>
  <c r="F31" i="13" l="1"/>
  <c r="E31" i="13"/>
  <c r="F82" i="13"/>
  <c r="F81" i="13" s="1"/>
  <c r="E82" i="13"/>
  <c r="E81" i="13" s="1"/>
  <c r="F835" i="14" l="1"/>
  <c r="F836" i="14"/>
  <c r="E836" i="14"/>
  <c r="E835" i="14"/>
  <c r="F846" i="14"/>
  <c r="F845" i="14" s="1"/>
  <c r="E846" i="14"/>
  <c r="E845" i="14" s="1"/>
  <c r="F508" i="14"/>
  <c r="F509" i="14"/>
  <c r="E509" i="14"/>
  <c r="E508" i="14"/>
  <c r="F582" i="14"/>
  <c r="F581" i="14" s="1"/>
  <c r="E582" i="14"/>
  <c r="E581" i="14" s="1"/>
  <c r="E378" i="14"/>
  <c r="F21" i="14" l="1"/>
  <c r="F22" i="14"/>
  <c r="F24" i="14"/>
  <c r="F18" i="14" s="1"/>
  <c r="E22" i="14"/>
  <c r="E24" i="14"/>
  <c r="E18" i="14" s="1"/>
  <c r="E21" i="14"/>
  <c r="E15" i="14" s="1"/>
  <c r="F15" i="14"/>
  <c r="F16" i="14"/>
  <c r="E16" i="14"/>
  <c r="E9" i="11" l="1"/>
  <c r="F21" i="20" l="1"/>
  <c r="F22" i="20"/>
  <c r="E21" i="20"/>
  <c r="F41" i="20"/>
  <c r="E41" i="20"/>
  <c r="E40" i="20" s="1"/>
  <c r="F40" i="20"/>
  <c r="F253" i="9" l="1"/>
  <c r="F252" i="9" s="1"/>
  <c r="E253" i="9"/>
  <c r="E252" i="9" s="1"/>
  <c r="F251" i="9"/>
  <c r="E251" i="9"/>
  <c r="F250" i="9"/>
  <c r="E250" i="9"/>
  <c r="F249" i="9"/>
  <c r="E249" i="9"/>
  <c r="F248" i="9"/>
  <c r="E248" i="9"/>
  <c r="F247" i="9" l="1"/>
  <c r="F246" i="9" s="1"/>
  <c r="E247" i="9"/>
  <c r="E246" i="9" s="1"/>
  <c r="E194" i="16"/>
  <c r="E193" i="16"/>
  <c r="E192" i="16"/>
  <c r="E191" i="16"/>
  <c r="E190" i="16"/>
  <c r="E189" i="16"/>
  <c r="E188" i="16"/>
  <c r="E187" i="16" s="1"/>
  <c r="E182" i="16"/>
  <c r="E181" i="16" s="1"/>
  <c r="E176" i="16"/>
  <c r="E175" i="16" s="1"/>
  <c r="E169" i="16"/>
  <c r="E168" i="16" s="1"/>
  <c r="E163" i="16"/>
  <c r="E162" i="16"/>
  <c r="E157" i="16"/>
  <c r="E156" i="16" s="1"/>
  <c r="E151" i="16"/>
  <c r="E150" i="16" s="1"/>
  <c r="E140" i="16"/>
  <c r="E139" i="16"/>
  <c r="E138" i="16"/>
  <c r="E132" i="16" s="1"/>
  <c r="E137" i="16"/>
  <c r="E136" i="16"/>
  <c r="E135" i="16"/>
  <c r="E129" i="16" s="1"/>
  <c r="E130" i="16"/>
  <c r="E102" i="16"/>
  <c r="E100" i="16" s="1"/>
  <c r="E101" i="16"/>
  <c r="E99" i="16" s="1"/>
  <c r="E94" i="16"/>
  <c r="E93" i="16"/>
  <c r="E88" i="16"/>
  <c r="E87" i="16"/>
  <c r="E86" i="16"/>
  <c r="E85" i="16"/>
  <c r="E84" i="16"/>
  <c r="E25" i="16" s="1"/>
  <c r="E83" i="16"/>
  <c r="E24" i="16" s="1"/>
  <c r="E82" i="16"/>
  <c r="E80" i="16" s="1"/>
  <c r="E78" i="16" s="1"/>
  <c r="E81" i="16"/>
  <c r="E71" i="16"/>
  <c r="E70" i="16"/>
  <c r="E66" i="16"/>
  <c r="E65" i="16"/>
  <c r="E64" i="16"/>
  <c r="E63" i="16"/>
  <c r="E58" i="16"/>
  <c r="E57" i="16" s="1"/>
  <c r="E56" i="16"/>
  <c r="E55" i="16"/>
  <c r="E54" i="16"/>
  <c r="E53" i="16"/>
  <c r="E52" i="16" s="1"/>
  <c r="E51" i="16" s="1"/>
  <c r="E46" i="16"/>
  <c r="E45" i="16"/>
  <c r="E35" i="16"/>
  <c r="E34" i="16"/>
  <c r="E33" i="16"/>
  <c r="E32" i="16"/>
  <c r="E31" i="16"/>
  <c r="E30" i="16"/>
  <c r="F84" i="16"/>
  <c r="F82" i="16"/>
  <c r="F80" i="16" s="1"/>
  <c r="F78" i="16" s="1"/>
  <c r="F102" i="16"/>
  <c r="F100" i="16" s="1"/>
  <c r="E14" i="16" l="1"/>
  <c r="E26" i="16"/>
  <c r="E20" i="16" s="1"/>
  <c r="E27" i="16"/>
  <c r="E134" i="16"/>
  <c r="E133" i="16" s="1"/>
  <c r="E17" i="16"/>
  <c r="E12" i="16"/>
  <c r="E23" i="16"/>
  <c r="E21" i="16" s="1"/>
  <c r="E19" i="16" s="1"/>
  <c r="E131" i="16"/>
  <c r="E128" i="16" s="1"/>
  <c r="E127" i="16" s="1"/>
  <c r="E29" i="16"/>
  <c r="E28" i="16" s="1"/>
  <c r="E79" i="16"/>
  <c r="E77" i="16" s="1"/>
  <c r="E18" i="16" l="1"/>
  <c r="E16" i="16"/>
  <c r="E10" i="16" s="1"/>
  <c r="E8" i="16" s="1"/>
  <c r="F388" i="14" l="1"/>
  <c r="F389" i="14"/>
  <c r="E389" i="14"/>
  <c r="E388" i="14"/>
  <c r="E429" i="14"/>
  <c r="F441" i="14"/>
  <c r="E441" i="14"/>
  <c r="E440" i="14" s="1"/>
  <c r="F440" i="14"/>
  <c r="F435" i="14"/>
  <c r="F434" i="14" s="1"/>
  <c r="E435" i="14"/>
  <c r="E434" i="14" s="1"/>
  <c r="F429" i="14"/>
  <c r="F428" i="14" s="1"/>
  <c r="E428" i="14"/>
  <c r="F748" i="13" l="1"/>
  <c r="F738" i="13" s="1"/>
  <c r="F828" i="13"/>
  <c r="F827" i="13" s="1"/>
  <c r="E828" i="13"/>
  <c r="E827" i="13" s="1"/>
  <c r="F695" i="13"/>
  <c r="F694" i="13"/>
  <c r="F89" i="13" l="1"/>
  <c r="F90" i="13"/>
  <c r="F112" i="13"/>
  <c r="F76" i="13"/>
  <c r="F75" i="13" s="1"/>
  <c r="E76" i="13"/>
  <c r="E75" i="13" s="1"/>
  <c r="E225" i="31" l="1"/>
  <c r="E224" i="31"/>
  <c r="E223" i="31"/>
  <c r="E211" i="31" s="1"/>
  <c r="E222" i="31"/>
  <c r="E210" i="31" s="1"/>
  <c r="E221" i="31"/>
  <c r="E209" i="31" s="1"/>
  <c r="E220" i="31"/>
  <c r="E208" i="31" s="1"/>
  <c r="E207" i="31" s="1"/>
  <c r="E206" i="31" s="1"/>
  <c r="E213" i="31"/>
  <c r="E212" i="31" s="1"/>
  <c r="E201" i="31"/>
  <c r="E200" i="31"/>
  <c r="E199" i="31"/>
  <c r="E193" i="31" s="1"/>
  <c r="E198" i="31"/>
  <c r="E192" i="31" s="1"/>
  <c r="E197" i="31"/>
  <c r="E191" i="31" s="1"/>
  <c r="E196" i="31"/>
  <c r="E181" i="31"/>
  <c r="E179" i="31"/>
  <c r="E174" i="31"/>
  <c r="E173" i="31" s="1"/>
  <c r="E172" i="31"/>
  <c r="E171" i="31"/>
  <c r="E170" i="31"/>
  <c r="E168" i="31"/>
  <c r="E166" i="31" s="1"/>
  <c r="E164" i="31" s="1"/>
  <c r="E159" i="31"/>
  <c r="E158" i="31"/>
  <c r="E157" i="31"/>
  <c r="E156" i="31"/>
  <c r="E155" i="31"/>
  <c r="E154" i="31"/>
  <c r="E138" i="31"/>
  <c r="E137" i="31"/>
  <c r="E136" i="31"/>
  <c r="E135" i="31"/>
  <c r="E134" i="31"/>
  <c r="E133" i="31"/>
  <c r="E126" i="31"/>
  <c r="E125" i="31"/>
  <c r="E120" i="31"/>
  <c r="E119" i="31"/>
  <c r="E118" i="31"/>
  <c r="E117" i="31"/>
  <c r="E116" i="31"/>
  <c r="E115" i="31"/>
  <c r="E102" i="31"/>
  <c r="E101" i="31"/>
  <c r="E100" i="31"/>
  <c r="E94" i="31" s="1"/>
  <c r="E99" i="31"/>
  <c r="E98" i="31"/>
  <c r="E92" i="31" s="1"/>
  <c r="E97" i="31"/>
  <c r="E91" i="31"/>
  <c r="E84" i="31"/>
  <c r="E83" i="31" s="1"/>
  <c r="E78" i="31"/>
  <c r="E77" i="31"/>
  <c r="E72" i="31"/>
  <c r="E71" i="31"/>
  <c r="E60" i="31"/>
  <c r="E59" i="31"/>
  <c r="E58" i="31"/>
  <c r="E52" i="31" s="1"/>
  <c r="E57" i="31"/>
  <c r="E51" i="31" s="1"/>
  <c r="E56" i="31"/>
  <c r="E50" i="31" s="1"/>
  <c r="E55" i="31"/>
  <c r="E49" i="31" s="1"/>
  <c r="E54" i="31"/>
  <c r="E53" i="31" s="1"/>
  <c r="E42" i="31"/>
  <c r="E41" i="31"/>
  <c r="E36" i="31"/>
  <c r="E35" i="31"/>
  <c r="E30" i="31"/>
  <c r="E29" i="31"/>
  <c r="E28" i="31"/>
  <c r="E22" i="31" s="1"/>
  <c r="E27" i="31"/>
  <c r="E21" i="31" s="1"/>
  <c r="E26" i="31"/>
  <c r="E20" i="31" s="1"/>
  <c r="E25" i="31"/>
  <c r="E19" i="31"/>
  <c r="F63" i="34"/>
  <c r="E195" i="31" l="1"/>
  <c r="E194" i="31" s="1"/>
  <c r="E114" i="31"/>
  <c r="E113" i="31" s="1"/>
  <c r="E24" i="31"/>
  <c r="E23" i="31" s="1"/>
  <c r="E153" i="31"/>
  <c r="E152" i="31" s="1"/>
  <c r="E96" i="31"/>
  <c r="E95" i="31" s="1"/>
  <c r="E132" i="31"/>
  <c r="E131" i="31" s="1"/>
  <c r="E111" i="31"/>
  <c r="E112" i="31"/>
  <c r="E149" i="31"/>
  <c r="E150" i="31"/>
  <c r="E110" i="31"/>
  <c r="E13" i="31" s="1"/>
  <c r="E151" i="31"/>
  <c r="E48" i="31"/>
  <c r="E47" i="31" s="1"/>
  <c r="E18" i="31"/>
  <c r="E17" i="31" s="1"/>
  <c r="E219" i="31"/>
  <c r="E218" i="31" s="1"/>
  <c r="E93" i="31"/>
  <c r="E90" i="31" s="1"/>
  <c r="E89" i="31" s="1"/>
  <c r="E109" i="31"/>
  <c r="E147" i="31"/>
  <c r="E190" i="31"/>
  <c r="E189" i="31" s="1"/>
  <c r="E188" i="31" s="1"/>
  <c r="E15" i="31" l="1"/>
  <c r="E145" i="31"/>
  <c r="E143" i="31" s="1"/>
  <c r="E108" i="31"/>
  <c r="E107" i="31" s="1"/>
  <c r="E14" i="31"/>
  <c r="E11" i="31"/>
  <c r="E9" i="31" s="1"/>
  <c r="E7" i="31" s="1"/>
  <c r="F326" i="19" l="1"/>
  <c r="F892" i="12" l="1"/>
  <c r="F891" i="12" s="1"/>
  <c r="E892" i="12"/>
  <c r="E891" i="12" s="1"/>
  <c r="F890" i="12"/>
  <c r="E890" i="12"/>
  <c r="F889" i="12"/>
  <c r="E889" i="12"/>
  <c r="F241" i="12"/>
  <c r="F29" i="12" s="1"/>
  <c r="E241" i="12"/>
  <c r="E29" i="12" s="1"/>
  <c r="E14" i="12" s="1"/>
  <c r="E10" i="12" s="1"/>
  <c r="F36" i="12"/>
  <c r="E36" i="12"/>
  <c r="F147" i="12"/>
  <c r="F146" i="12" s="1"/>
  <c r="E147" i="12"/>
  <c r="E146" i="12" s="1"/>
  <c r="F141" i="12"/>
  <c r="F140" i="12" s="1"/>
  <c r="E141" i="12"/>
  <c r="E140" i="12"/>
  <c r="F135" i="12"/>
  <c r="F134" i="12" s="1"/>
  <c r="E135" i="12"/>
  <c r="E134" i="12" s="1"/>
  <c r="F98" i="12"/>
  <c r="F96" i="12" s="1"/>
  <c r="F886" i="12" l="1"/>
  <c r="F885" i="12" s="1"/>
  <c r="F237" i="12"/>
  <c r="F235" i="12" s="1"/>
  <c r="F14" i="12"/>
  <c r="F10" i="12" s="1"/>
  <c r="E886" i="12"/>
  <c r="E885" i="12" s="1"/>
  <c r="E216" i="11"/>
  <c r="F162" i="11"/>
  <c r="F346" i="15" l="1"/>
  <c r="F198" i="22" l="1"/>
  <c r="F197" i="22"/>
  <c r="E197" i="22"/>
  <c r="E198" i="22"/>
  <c r="F187" i="22"/>
  <c r="F188" i="22"/>
  <c r="E188" i="22"/>
  <c r="E187" i="22"/>
  <c r="E8" i="22"/>
  <c r="E10" i="22"/>
  <c r="E12" i="22"/>
  <c r="E17" i="22"/>
  <c r="E19" i="22"/>
  <c r="E21" i="22"/>
  <c r="E30" i="22"/>
  <c r="E28" i="22" s="1"/>
  <c r="E26" i="22" s="1"/>
  <c r="E84" i="22"/>
  <c r="E86" i="22"/>
  <c r="E10" i="11" l="1"/>
  <c r="F182" i="16" l="1"/>
  <c r="F181" i="16" s="1"/>
  <c r="F186" i="9" l="1"/>
  <c r="F187" i="9"/>
  <c r="E186" i="9"/>
  <c r="E187" i="9"/>
  <c r="F197" i="9"/>
  <c r="F196" i="9" s="1"/>
  <c r="E197" i="9"/>
  <c r="E196" i="9" s="1"/>
  <c r="E97" i="9"/>
  <c r="F97" i="9"/>
  <c r="F96" i="9"/>
  <c r="E96" i="9"/>
  <c r="F125" i="9"/>
  <c r="F124" i="9" s="1"/>
  <c r="F131" i="9"/>
  <c r="F130" i="9" s="1"/>
  <c r="E131" i="9"/>
  <c r="E130" i="9"/>
  <c r="E125" i="9"/>
  <c r="E124" i="9" s="1"/>
  <c r="E241" i="9"/>
  <c r="E240" i="9"/>
  <c r="E235" i="9"/>
  <c r="E234" i="9"/>
  <c r="E233" i="9"/>
  <c r="E232" i="9"/>
  <c r="E231" i="9"/>
  <c r="E230" i="9"/>
  <c r="E219" i="9"/>
  <c r="E214" i="9" s="1"/>
  <c r="E213" i="9"/>
  <c r="E212" i="9"/>
  <c r="E211" i="9"/>
  <c r="E210" i="9"/>
  <c r="E191" i="9"/>
  <c r="E190" i="9" s="1"/>
  <c r="E189" i="9"/>
  <c r="E188" i="9"/>
  <c r="E173" i="9"/>
  <c r="E172" i="9" s="1"/>
  <c r="E167" i="9"/>
  <c r="E166" i="9" s="1"/>
  <c r="E161" i="9"/>
  <c r="E160" i="9" s="1"/>
  <c r="E159" i="9"/>
  <c r="E158" i="9"/>
  <c r="E149" i="9"/>
  <c r="E148" i="9"/>
  <c r="E143" i="9"/>
  <c r="E142" i="9" s="1"/>
  <c r="E141" i="9"/>
  <c r="E140" i="9"/>
  <c r="E92" i="9" s="1"/>
  <c r="E139" i="9"/>
  <c r="E138" i="9"/>
  <c r="E119" i="9"/>
  <c r="E118" i="9" s="1"/>
  <c r="E113" i="9"/>
  <c r="E112" i="9"/>
  <c r="E107" i="9"/>
  <c r="E106" i="9" s="1"/>
  <c r="E101" i="9"/>
  <c r="E100" i="9" s="1"/>
  <c r="E99" i="9"/>
  <c r="E98" i="9"/>
  <c r="E83" i="9"/>
  <c r="E82" i="9" s="1"/>
  <c r="E79" i="9"/>
  <c r="E78" i="9"/>
  <c r="E77" i="9"/>
  <c r="E76" i="9" s="1"/>
  <c r="E70" i="9"/>
  <c r="E69" i="9" s="1"/>
  <c r="E68" i="9"/>
  <c r="E67" i="9"/>
  <c r="E66" i="9"/>
  <c r="E65" i="9"/>
  <c r="E58" i="9"/>
  <c r="E57" i="9" s="1"/>
  <c r="E51" i="9"/>
  <c r="E50" i="9" s="1"/>
  <c r="E45" i="9"/>
  <c r="E44" i="9" s="1"/>
  <c r="E43" i="9"/>
  <c r="E42" i="9"/>
  <c r="E41" i="9"/>
  <c r="E40" i="9"/>
  <c r="E33" i="9"/>
  <c r="E32" i="9" s="1"/>
  <c r="E27" i="9"/>
  <c r="E26" i="9" s="1"/>
  <c r="E25" i="9"/>
  <c r="E24" i="9"/>
  <c r="E23" i="9"/>
  <c r="E22" i="9"/>
  <c r="E19" i="9"/>
  <c r="E204" i="9" l="1"/>
  <c r="E205" i="9"/>
  <c r="E93" i="9"/>
  <c r="E209" i="9"/>
  <c r="E208" i="9" s="1"/>
  <c r="E207" i="9"/>
  <c r="E137" i="9"/>
  <c r="E136" i="9" s="1"/>
  <c r="E155" i="9"/>
  <c r="E154" i="9" s="1"/>
  <c r="E95" i="9"/>
  <c r="E94" i="9" s="1"/>
  <c r="E229" i="9"/>
  <c r="E228" i="9" s="1"/>
  <c r="E64" i="9"/>
  <c r="E63" i="9" s="1"/>
  <c r="E16" i="9"/>
  <c r="E9" i="9" s="1"/>
  <c r="E185" i="9"/>
  <c r="E184" i="9" s="1"/>
  <c r="E39" i="9"/>
  <c r="E38" i="9" s="1"/>
  <c r="E90" i="9"/>
  <c r="E18" i="9"/>
  <c r="E91" i="9"/>
  <c r="E21" i="9"/>
  <c r="E20" i="9" s="1"/>
  <c r="E12" i="9"/>
  <c r="E206" i="9"/>
  <c r="E203" i="9" s="1"/>
  <c r="E202" i="9" s="1"/>
  <c r="E17" i="9"/>
  <c r="E11" i="9" l="1"/>
  <c r="E89" i="9"/>
  <c r="E88" i="9" s="1"/>
  <c r="E15" i="9"/>
  <c r="E14" i="9" s="1"/>
  <c r="E10" i="9"/>
  <c r="E8" i="9" l="1"/>
  <c r="E7" i="9" s="1"/>
  <c r="F23" i="16" l="1"/>
  <c r="F13" i="16" s="1"/>
  <c r="F25" i="16"/>
  <c r="F15" i="16" s="1"/>
  <c r="F11" i="16" l="1"/>
  <c r="F9" i="16" s="1"/>
  <c r="F21" i="16"/>
  <c r="F19" i="16" s="1"/>
  <c r="F101" i="16"/>
  <c r="F99" i="16" s="1"/>
  <c r="F45" i="34" l="1"/>
  <c r="F44" i="34" s="1"/>
  <c r="F43" i="34" s="1"/>
  <c r="F46" i="34"/>
  <c r="F50" i="34"/>
  <c r="F49" i="34" s="1"/>
  <c r="E119" i="23" l="1"/>
  <c r="E117" i="23" s="1"/>
  <c r="E116" i="23"/>
  <c r="E115" i="23"/>
  <c r="E106" i="23" s="1"/>
  <c r="E113" i="23"/>
  <c r="E112" i="23"/>
  <c r="E107" i="23"/>
  <c r="E104" i="23"/>
  <c r="E89" i="23"/>
  <c r="E88" i="23" s="1"/>
  <c r="E87" i="23"/>
  <c r="E81" i="23" s="1"/>
  <c r="E86" i="23"/>
  <c r="E80" i="23" s="1"/>
  <c r="E85" i="23"/>
  <c r="E84" i="23"/>
  <c r="E78" i="23" s="1"/>
  <c r="E72" i="23"/>
  <c r="E24" i="23" s="1"/>
  <c r="E71" i="23"/>
  <c r="E65" i="23"/>
  <c r="E64" i="23" s="1"/>
  <c r="E59" i="23"/>
  <c r="E58" i="23" s="1"/>
  <c r="E53" i="23"/>
  <c r="E52" i="23" s="1"/>
  <c r="E47" i="23"/>
  <c r="E46" i="23" s="1"/>
  <c r="E41" i="23"/>
  <c r="E40" i="23" s="1"/>
  <c r="E35" i="23"/>
  <c r="E34" i="23" s="1"/>
  <c r="E29" i="23"/>
  <c r="E28" i="23" s="1"/>
  <c r="E27" i="23"/>
  <c r="E21" i="23" s="1"/>
  <c r="E26" i="23"/>
  <c r="E20" i="23" s="1"/>
  <c r="E25" i="23"/>
  <c r="E19" i="23" s="1"/>
  <c r="E18" i="23"/>
  <c r="E110" i="23" l="1"/>
  <c r="E108" i="23" s="1"/>
  <c r="E11" i="23"/>
  <c r="E14" i="23"/>
  <c r="E15" i="23"/>
  <c r="E83" i="23"/>
  <c r="E82" i="23" s="1"/>
  <c r="E17" i="23"/>
  <c r="E16" i="23" s="1"/>
  <c r="E23" i="23"/>
  <c r="E22" i="23" s="1"/>
  <c r="E79" i="23"/>
  <c r="E77" i="23" s="1"/>
  <c r="E76" i="23" s="1"/>
  <c r="E103" i="23"/>
  <c r="E101" i="23" s="1"/>
  <c r="E99" i="23" s="1"/>
  <c r="E12" i="23" l="1"/>
  <c r="E9" i="23" s="1"/>
  <c r="E7" i="23" s="1"/>
  <c r="E491" i="14"/>
  <c r="F491" i="14"/>
  <c r="E492" i="14"/>
  <c r="F492" i="14"/>
  <c r="E493" i="14"/>
  <c r="F493" i="14"/>
  <c r="F490" i="14"/>
  <c r="E490" i="14"/>
  <c r="F495" i="14"/>
  <c r="F494" i="14" s="1"/>
  <c r="E495" i="14"/>
  <c r="E494" i="14" s="1"/>
  <c r="F489" i="14"/>
  <c r="F488" i="14" l="1"/>
  <c r="E489" i="14"/>
  <c r="E488" i="14" s="1"/>
  <c r="F631" i="12" l="1"/>
  <c r="F630" i="12" s="1"/>
  <c r="E631" i="12"/>
  <c r="E630" i="12"/>
  <c r="F552" i="12"/>
  <c r="F553" i="12"/>
  <c r="E552" i="12"/>
  <c r="E553" i="12"/>
  <c r="F593" i="12"/>
  <c r="F592" i="12" s="1"/>
  <c r="E593" i="12"/>
  <c r="E592" i="12" s="1"/>
  <c r="F534" i="12"/>
  <c r="F535" i="12"/>
  <c r="F536" i="12"/>
  <c r="E287" i="12"/>
  <c r="F533" i="12" l="1"/>
  <c r="F37" i="12" l="1"/>
  <c r="F35" i="12" s="1"/>
  <c r="F33" i="12" s="1"/>
  <c r="F129" i="12"/>
  <c r="F128" i="12" s="1"/>
  <c r="E129" i="12"/>
  <c r="E128" i="12" s="1"/>
  <c r="F123" i="12"/>
  <c r="F122" i="12" s="1"/>
  <c r="E123" i="12"/>
  <c r="E122" i="12" s="1"/>
  <c r="F117" i="12"/>
  <c r="F116" i="12" s="1"/>
  <c r="E117" i="12"/>
  <c r="E116" i="12" s="1"/>
  <c r="F111" i="12"/>
  <c r="F110" i="12" s="1"/>
  <c r="E111" i="12"/>
  <c r="E110" i="12" s="1"/>
  <c r="E37" i="12"/>
  <c r="E35" i="12" s="1"/>
  <c r="E33" i="12" s="1"/>
  <c r="E98" i="12"/>
  <c r="E96" i="12" s="1"/>
  <c r="F97" i="12"/>
  <c r="F95" i="12" s="1"/>
  <c r="E97" i="12"/>
  <c r="E95" i="12" s="1"/>
  <c r="F27" i="12" l="1"/>
  <c r="F25" i="12" l="1"/>
  <c r="F23" i="12" s="1"/>
  <c r="F242" i="15"/>
  <c r="F240" i="15" s="1"/>
  <c r="F229" i="15"/>
  <c r="F227" i="15"/>
  <c r="F225" i="15" s="1"/>
  <c r="E8" i="15"/>
  <c r="E10" i="15"/>
  <c r="E12" i="15"/>
  <c r="F130" i="15"/>
  <c r="F128" i="15" s="1"/>
  <c r="F126" i="15" s="1"/>
  <c r="E126" i="15"/>
  <c r="E128" i="15"/>
  <c r="E130" i="15"/>
  <c r="E225" i="15"/>
  <c r="E227" i="15"/>
  <c r="E240" i="15"/>
  <c r="E242" i="15"/>
  <c r="E229" i="15"/>
  <c r="F213" i="15"/>
  <c r="F212" i="15" s="1"/>
  <c r="E213" i="15"/>
  <c r="E212" i="15"/>
  <c r="F52" i="15"/>
  <c r="F25" i="15"/>
  <c r="F26" i="15"/>
  <c r="E25" i="15"/>
  <c r="E26" i="15"/>
  <c r="F42" i="15"/>
  <c r="F41" i="15" s="1"/>
  <c r="E42" i="15"/>
  <c r="E41" i="15" s="1"/>
  <c r="F12" i="15" l="1"/>
  <c r="F10" i="15" s="1"/>
  <c r="F8" i="15" s="1"/>
  <c r="F123" i="11"/>
  <c r="F124" i="11"/>
  <c r="E124" i="11"/>
  <c r="E123" i="11"/>
  <c r="E12" i="11"/>
  <c r="E14" i="11"/>
  <c r="E112" i="11"/>
  <c r="E114" i="11"/>
  <c r="E116" i="11"/>
  <c r="E118" i="11"/>
  <c r="E152" i="11"/>
  <c r="E154" i="11"/>
  <c r="E156" i="11"/>
  <c r="E158" i="11"/>
  <c r="E162" i="11"/>
  <c r="E164" i="11"/>
  <c r="F146" i="11"/>
  <c r="F145" i="11" s="1"/>
  <c r="E146" i="11"/>
  <c r="E145" i="11"/>
  <c r="F506" i="19" l="1"/>
  <c r="F504" i="19" s="1"/>
  <c r="E506" i="19"/>
  <c r="E504" i="19" s="1"/>
  <c r="E533" i="19"/>
  <c r="F534" i="19"/>
  <c r="F532" i="19" s="1"/>
  <c r="E534" i="19"/>
  <c r="E532" i="19" s="1"/>
  <c r="F533" i="19"/>
  <c r="F83" i="19"/>
  <c r="F84" i="19"/>
  <c r="E84" i="19"/>
  <c r="E83" i="19"/>
  <c r="F96" i="19"/>
  <c r="F95" i="19" s="1"/>
  <c r="E96" i="19"/>
  <c r="E95" i="19" s="1"/>
  <c r="E69" i="13" l="1"/>
  <c r="E67" i="13" s="1"/>
  <c r="E32" i="13"/>
  <c r="E30" i="13" s="1"/>
  <c r="E28" i="13" s="1"/>
  <c r="F68" i="13"/>
  <c r="F66" i="13" s="1"/>
  <c r="E68" i="13"/>
  <c r="E66" i="13" s="1"/>
  <c r="E89" i="13"/>
  <c r="E90" i="13"/>
  <c r="E91" i="13"/>
  <c r="F91" i="13"/>
  <c r="E92" i="13"/>
  <c r="F92" i="13"/>
  <c r="E291" i="13"/>
  <c r="E290" i="13"/>
  <c r="E293" i="13"/>
  <c r="E299" i="13"/>
  <c r="E297" i="13" s="1"/>
  <c r="E749" i="13"/>
  <c r="E751" i="13"/>
  <c r="E741" i="13" s="1"/>
  <c r="E805" i="13"/>
  <c r="E803" i="13" s="1"/>
  <c r="E501" i="13"/>
  <c r="F712" i="13"/>
  <c r="F713" i="13"/>
  <c r="F714" i="13"/>
  <c r="F715" i="13"/>
  <c r="E712" i="13"/>
  <c r="E713" i="13"/>
  <c r="E714" i="13"/>
  <c r="E715" i="13"/>
  <c r="F729" i="13"/>
  <c r="F728" i="13" s="1"/>
  <c r="E729" i="13"/>
  <c r="E728" i="13" s="1"/>
  <c r="F723" i="13"/>
  <c r="F722" i="13" s="1"/>
  <c r="E723" i="13"/>
  <c r="E722" i="13" s="1"/>
  <c r="F717" i="13"/>
  <c r="E717" i="13"/>
  <c r="E716" i="13" s="1"/>
  <c r="F716" i="13"/>
  <c r="F663" i="13"/>
  <c r="F664" i="13"/>
  <c r="E664" i="13"/>
  <c r="E663" i="13"/>
  <c r="F687" i="13"/>
  <c r="F686" i="13" s="1"/>
  <c r="E687" i="13"/>
  <c r="E686" i="13" s="1"/>
  <c r="F501" i="13"/>
  <c r="F502" i="13"/>
  <c r="E502" i="13"/>
  <c r="F530" i="13"/>
  <c r="F529" i="13" s="1"/>
  <c r="E530" i="13"/>
  <c r="E529" i="13" s="1"/>
  <c r="E88" i="13" l="1"/>
  <c r="E747" i="13"/>
  <c r="E745" i="13" s="1"/>
  <c r="E87" i="13"/>
  <c r="E739" i="13"/>
  <c r="E737" i="13" s="1"/>
  <c r="E735" i="13" s="1"/>
  <c r="F88" i="13"/>
  <c r="F87" i="13" s="1"/>
  <c r="E711" i="13"/>
  <c r="E710" i="13" s="1"/>
  <c r="F711" i="13"/>
  <c r="F710" i="13" s="1"/>
  <c r="F449" i="13"/>
  <c r="F448" i="13" s="1"/>
  <c r="E449" i="13"/>
  <c r="E448" i="13" s="1"/>
  <c r="J448" i="13"/>
  <c r="F292" i="13"/>
  <c r="F290" i="13"/>
  <c r="F275" i="13"/>
  <c r="E150" i="13"/>
  <c r="F150" i="13"/>
  <c r="F151" i="13"/>
  <c r="E151" i="13"/>
  <c r="F152" i="13"/>
  <c r="F153" i="13"/>
  <c r="E152" i="13"/>
  <c r="E153" i="13"/>
  <c r="F61" i="13"/>
  <c r="F133" i="34" l="1"/>
  <c r="F132" i="34" s="1"/>
  <c r="E133" i="34"/>
  <c r="E132" i="34" s="1"/>
  <c r="F81" i="16" l="1"/>
  <c r="F83" i="16"/>
  <c r="F85" i="16"/>
  <c r="F86" i="16"/>
  <c r="F65" i="16"/>
  <c r="F66" i="16"/>
  <c r="F55" i="31"/>
  <c r="F56" i="31"/>
  <c r="F192" i="18"/>
  <c r="F193" i="18"/>
  <c r="E192" i="18"/>
  <c r="E193" i="18"/>
  <c r="F197" i="18"/>
  <c r="E197" i="18"/>
  <c r="E196" i="18" s="1"/>
  <c r="F196" i="18"/>
  <c r="F195" i="18"/>
  <c r="E195" i="18"/>
  <c r="F194" i="18"/>
  <c r="E194" i="18"/>
  <c r="F143" i="18"/>
  <c r="F142" i="18" s="1"/>
  <c r="E143" i="18"/>
  <c r="E142" i="18" s="1"/>
  <c r="F141" i="18"/>
  <c r="E141" i="18"/>
  <c r="F140" i="18"/>
  <c r="E140" i="18"/>
  <c r="F139" i="18"/>
  <c r="E139" i="18"/>
  <c r="F138" i="18"/>
  <c r="F18" i="18" s="1"/>
  <c r="E138" i="18"/>
  <c r="F96" i="18"/>
  <c r="F97" i="18"/>
  <c r="F98" i="18"/>
  <c r="F99" i="18"/>
  <c r="E96" i="18"/>
  <c r="E97" i="18"/>
  <c r="E98" i="18"/>
  <c r="E99" i="18"/>
  <c r="F47" i="18"/>
  <c r="F46" i="18" s="1"/>
  <c r="E47" i="18"/>
  <c r="E46" i="18" s="1"/>
  <c r="F41" i="18"/>
  <c r="E41" i="18"/>
  <c r="E40" i="18" s="1"/>
  <c r="F40" i="18"/>
  <c r="F35" i="18"/>
  <c r="F34" i="18" s="1"/>
  <c r="E35" i="18"/>
  <c r="E34" i="18" s="1"/>
  <c r="F191" i="18" l="1"/>
  <c r="F190" i="18" s="1"/>
  <c r="F137" i="18"/>
  <c r="F136" i="18" s="1"/>
  <c r="F95" i="18"/>
  <c r="E95" i="18"/>
  <c r="E191" i="18"/>
  <c r="E190" i="18" s="1"/>
  <c r="E137" i="18"/>
  <c r="E136" i="18" s="1"/>
  <c r="F123" i="17" l="1"/>
  <c r="E123" i="17"/>
  <c r="F105" i="17"/>
  <c r="F106" i="17"/>
  <c r="F107" i="17"/>
  <c r="F108" i="17"/>
  <c r="E105" i="17"/>
  <c r="E106" i="17"/>
  <c r="E107" i="17"/>
  <c r="E108" i="17"/>
  <c r="F93" i="17"/>
  <c r="F94" i="17"/>
  <c r="F95" i="17"/>
  <c r="F96" i="17"/>
  <c r="E93" i="17"/>
  <c r="E94" i="17"/>
  <c r="E95" i="17"/>
  <c r="E96" i="17"/>
  <c r="F51" i="17"/>
  <c r="F52" i="17"/>
  <c r="F53" i="17"/>
  <c r="F54" i="17"/>
  <c r="E52" i="17"/>
  <c r="E53" i="17"/>
  <c r="E54" i="17"/>
  <c r="E63" i="17"/>
  <c r="E51" i="17" s="1"/>
  <c r="E63" i="34" l="1"/>
  <c r="E44" i="34"/>
  <c r="E45" i="34"/>
  <c r="E50" i="34"/>
  <c r="E96" i="34"/>
  <c r="F123" i="34"/>
  <c r="F117" i="34" s="1"/>
  <c r="F124" i="34"/>
  <c r="F125" i="34"/>
  <c r="F118" i="34"/>
  <c r="F119" i="34"/>
  <c r="F120" i="34"/>
  <c r="E123" i="34"/>
  <c r="E117" i="34" s="1"/>
  <c r="E124" i="34"/>
  <c r="E118" i="34"/>
  <c r="E125" i="34"/>
  <c r="F81" i="26" l="1"/>
  <c r="F82" i="26"/>
  <c r="F83" i="26"/>
  <c r="F84" i="26"/>
  <c r="E81" i="26"/>
  <c r="E82" i="26"/>
  <c r="E83" i="26"/>
  <c r="E84" i="26"/>
  <c r="F210" i="9" l="1"/>
  <c r="F211" i="9"/>
  <c r="F212" i="9"/>
  <c r="F213" i="9"/>
  <c r="F98" i="9"/>
  <c r="F99" i="9"/>
  <c r="F78" i="9"/>
  <c r="F79" i="9"/>
  <c r="F83" i="9"/>
  <c r="F82" i="9" s="1"/>
  <c r="F21" i="21"/>
  <c r="F22" i="21"/>
  <c r="F23" i="21"/>
  <c r="F24" i="21"/>
  <c r="E21" i="21"/>
  <c r="E22" i="21"/>
  <c r="E23" i="21"/>
  <c r="E24" i="21"/>
  <c r="F26" i="21"/>
  <c r="F25" i="21" s="1"/>
  <c r="E26" i="21"/>
  <c r="E25" i="21" s="1"/>
  <c r="F77" i="9" l="1"/>
  <c r="F76" i="9" s="1"/>
  <c r="F316" i="15" l="1"/>
  <c r="F317" i="15"/>
  <c r="E316" i="15"/>
  <c r="E317" i="15"/>
  <c r="F345" i="15"/>
  <c r="E345" i="15"/>
  <c r="F339" i="15"/>
  <c r="F338" i="15" s="1"/>
  <c r="E339" i="15"/>
  <c r="E338" i="15" s="1"/>
  <c r="F327" i="15"/>
  <c r="E327" i="15"/>
  <c r="E326" i="15" s="1"/>
  <c r="F326" i="15"/>
  <c r="F321" i="15"/>
  <c r="E321" i="15"/>
  <c r="F333" i="15"/>
  <c r="E333" i="15"/>
  <c r="F351" i="15"/>
  <c r="F350" i="15" s="1"/>
  <c r="E351" i="15"/>
  <c r="E350" i="15" s="1"/>
  <c r="E346" i="15"/>
  <c r="E347" i="15"/>
  <c r="F344" i="15"/>
  <c r="F228" i="15"/>
  <c r="F230" i="15"/>
  <c r="F231" i="15"/>
  <c r="F232" i="15"/>
  <c r="E228" i="15"/>
  <c r="E230" i="15"/>
  <c r="E231" i="15"/>
  <c r="E232" i="15"/>
  <c r="F168" i="15"/>
  <c r="F169" i="15"/>
  <c r="E168" i="15"/>
  <c r="E169" i="15"/>
  <c r="F75" i="15"/>
  <c r="F76" i="15"/>
  <c r="E75" i="15"/>
  <c r="E76" i="15"/>
  <c r="F36" i="15"/>
  <c r="F35" i="15" s="1"/>
  <c r="E36" i="15"/>
  <c r="E35" i="15" s="1"/>
  <c r="F11" i="10"/>
  <c r="F12" i="10"/>
  <c r="E11" i="10"/>
  <c r="E12" i="10"/>
  <c r="F149" i="10"/>
  <c r="F150" i="10"/>
  <c r="F147" i="10"/>
  <c r="F148" i="10"/>
  <c r="E147" i="10"/>
  <c r="E148" i="10"/>
  <c r="E149" i="10"/>
  <c r="E150" i="10"/>
  <c r="E129" i="10"/>
  <c r="F129" i="10"/>
  <c r="E130" i="10"/>
  <c r="F130" i="10"/>
  <c r="E131" i="10"/>
  <c r="F131" i="10"/>
  <c r="E132" i="10"/>
  <c r="F132" i="10"/>
  <c r="E134" i="10"/>
  <c r="E133" i="10" s="1"/>
  <c r="F134" i="10"/>
  <c r="F133" i="10" s="1"/>
  <c r="F48" i="10"/>
  <c r="F49" i="10"/>
  <c r="E48" i="10"/>
  <c r="E49" i="10"/>
  <c r="F24" i="10"/>
  <c r="F25" i="10"/>
  <c r="F26" i="10"/>
  <c r="F27" i="10"/>
  <c r="E24" i="10"/>
  <c r="E25" i="10"/>
  <c r="E26" i="10"/>
  <c r="E27" i="10"/>
  <c r="E19" i="10" l="1"/>
  <c r="E10" i="10" s="1"/>
  <c r="E344" i="15"/>
  <c r="F19" i="10"/>
  <c r="E18" i="10"/>
  <c r="F128" i="10"/>
  <c r="F127" i="10" s="1"/>
  <c r="E128" i="10"/>
  <c r="E127" i="10" s="1"/>
  <c r="F18" i="10"/>
  <c r="F556" i="19" l="1"/>
  <c r="F557" i="19"/>
  <c r="E556" i="19"/>
  <c r="E557" i="19"/>
  <c r="E558" i="19"/>
  <c r="E559" i="19"/>
  <c r="E518" i="19"/>
  <c r="E517" i="19" s="1"/>
  <c r="F518" i="19"/>
  <c r="F517" i="19" s="1"/>
  <c r="F442" i="19"/>
  <c r="F441" i="19"/>
  <c r="F440" i="19"/>
  <c r="F439" i="19"/>
  <c r="E439" i="19"/>
  <c r="E440" i="19"/>
  <c r="E441" i="19"/>
  <c r="E442" i="19"/>
  <c r="F402" i="19"/>
  <c r="F401" i="19" s="1"/>
  <c r="E402" i="19"/>
  <c r="E401" i="19" s="1"/>
  <c r="E326" i="19"/>
  <c r="F327" i="19"/>
  <c r="F302" i="19"/>
  <c r="E302" i="19"/>
  <c r="F313" i="19"/>
  <c r="F312" i="19" s="1"/>
  <c r="E313" i="19"/>
  <c r="E312" i="19" s="1"/>
  <c r="E230" i="19" l="1"/>
  <c r="E234" i="19"/>
  <c r="E115" i="19"/>
  <c r="E116" i="19"/>
  <c r="F180" i="19" l="1"/>
  <c r="F179" i="19" s="1"/>
  <c r="E180" i="19"/>
  <c r="E179" i="19" s="1"/>
  <c r="E139" i="19"/>
  <c r="E140" i="19"/>
  <c r="F108" i="19"/>
  <c r="E174" i="19" l="1"/>
  <c r="E173" i="19" s="1"/>
  <c r="F188" i="14" l="1"/>
  <c r="E188" i="14"/>
  <c r="F187" i="14"/>
  <c r="E187" i="14"/>
  <c r="F222" i="14"/>
  <c r="F221" i="14" s="1"/>
  <c r="E222" i="14"/>
  <c r="E221" i="14" s="1"/>
  <c r="F97" i="14"/>
  <c r="E97" i="14"/>
  <c r="E292" i="13" l="1"/>
  <c r="F844" i="13"/>
  <c r="F843" i="13"/>
  <c r="F841" i="13"/>
  <c r="F842" i="13"/>
  <c r="E841" i="13"/>
  <c r="E842" i="13"/>
  <c r="E843" i="13"/>
  <c r="E844" i="13"/>
  <c r="F750" i="13"/>
  <c r="F740" i="13" s="1"/>
  <c r="E750" i="13"/>
  <c r="E740" i="13" s="1"/>
  <c r="F819" i="13"/>
  <c r="F818" i="13" s="1"/>
  <c r="E819" i="13"/>
  <c r="E818" i="13" s="1"/>
  <c r="F752" i="13" l="1"/>
  <c r="E752" i="13"/>
  <c r="F753" i="13"/>
  <c r="E753" i="13"/>
  <c r="E694" i="13"/>
  <c r="E695" i="13"/>
  <c r="F705" i="13"/>
  <c r="F704" i="13" s="1"/>
  <c r="E705" i="13"/>
  <c r="E704" i="13" s="1"/>
  <c r="E699" i="13"/>
  <c r="E698" i="13" s="1"/>
  <c r="F699" i="13"/>
  <c r="F698" i="13" s="1"/>
  <c r="F651" i="13"/>
  <c r="E651" i="13"/>
  <c r="F652" i="13"/>
  <c r="F653" i="13"/>
  <c r="F654" i="13"/>
  <c r="E652" i="13"/>
  <c r="E653" i="13"/>
  <c r="E654" i="13"/>
  <c r="F628" i="13"/>
  <c r="F629" i="13"/>
  <c r="F630" i="13"/>
  <c r="E628" i="13"/>
  <c r="E629" i="13"/>
  <c r="E630" i="13"/>
  <c r="F503" i="13"/>
  <c r="F504" i="13"/>
  <c r="E503" i="13"/>
  <c r="E504" i="13"/>
  <c r="E369" i="13"/>
  <c r="E375" i="13"/>
  <c r="F345" i="13"/>
  <c r="F344" i="13" s="1"/>
  <c r="E345" i="13"/>
  <c r="E344" i="13" s="1"/>
  <c r="F339" i="13"/>
  <c r="F338" i="13" s="1"/>
  <c r="E339" i="13"/>
  <c r="E338" i="13" s="1"/>
  <c r="E323" i="13"/>
  <c r="E322" i="13" s="1"/>
  <c r="F323" i="13"/>
  <c r="F322" i="13" s="1"/>
  <c r="F298" i="13"/>
  <c r="F270" i="13"/>
  <c r="F271" i="13"/>
  <c r="F272" i="13"/>
  <c r="E271" i="13"/>
  <c r="E272" i="13"/>
  <c r="F273" i="13"/>
  <c r="E270" i="13"/>
  <c r="E273" i="13"/>
  <c r="E263" i="13"/>
  <c r="F60" i="13"/>
  <c r="E61" i="13"/>
  <c r="E60" i="13" s="1"/>
  <c r="F239" i="13"/>
  <c r="F238" i="13" s="1"/>
  <c r="E239" i="13"/>
  <c r="E238" i="13" s="1"/>
  <c r="F693" i="13" l="1"/>
  <c r="F692" i="13" s="1"/>
  <c r="E693" i="13"/>
  <c r="E692" i="13" s="1"/>
  <c r="F864" i="12" l="1"/>
  <c r="E864" i="12"/>
  <c r="F587" i="12" l="1"/>
  <c r="F586" i="12" s="1"/>
  <c r="E587" i="12"/>
  <c r="E586" i="12" s="1"/>
  <c r="F581" i="12"/>
  <c r="F580" i="12" s="1"/>
  <c r="E581" i="12"/>
  <c r="E580" i="12" s="1"/>
  <c r="F400" i="12"/>
  <c r="F401" i="12"/>
  <c r="E534" i="12" l="1"/>
  <c r="E535" i="12"/>
  <c r="E536" i="12"/>
  <c r="F539" i="12"/>
  <c r="F538" i="12" s="1"/>
  <c r="E539" i="12"/>
  <c r="E538" i="12" s="1"/>
  <c r="E400" i="12"/>
  <c r="E401" i="12"/>
  <c r="F286" i="12"/>
  <c r="E286" i="12"/>
  <c r="F287" i="12"/>
  <c r="F484" i="19" l="1"/>
  <c r="F482" i="19" s="1"/>
  <c r="E484" i="19"/>
  <c r="E482" i="19" s="1"/>
  <c r="E526" i="19"/>
  <c r="E524" i="19" s="1"/>
  <c r="F526" i="19"/>
  <c r="F524" i="19" s="1"/>
  <c r="F502" i="19" l="1"/>
  <c r="E12" i="19"/>
  <c r="E480" i="19"/>
  <c r="F480" i="19"/>
  <c r="F12" i="19"/>
  <c r="E502" i="19"/>
  <c r="E10" i="19" l="1"/>
  <c r="E8" i="19" s="1"/>
  <c r="F10" i="19"/>
  <c r="F8" i="19" s="1"/>
  <c r="F62" i="11"/>
  <c r="F60" i="11" s="1"/>
  <c r="F58" i="11" s="1"/>
  <c r="E62" i="11"/>
  <c r="E53" i="11" s="1"/>
  <c r="E51" i="11" s="1"/>
  <c r="E49" i="11" s="1"/>
  <c r="F69" i="11"/>
  <c r="F67" i="11" s="1"/>
  <c r="E69" i="11"/>
  <c r="E67" i="11" s="1"/>
  <c r="F210" i="11"/>
  <c r="F200" i="11" s="1"/>
  <c r="E210" i="11"/>
  <c r="E200" i="11" s="1"/>
  <c r="E213" i="11"/>
  <c r="E203" i="11" s="1"/>
  <c r="E16" i="11" s="1"/>
  <c r="E218" i="11"/>
  <c r="F213" i="11"/>
  <c r="F203" i="11" s="1"/>
  <c r="F16" i="11" s="1"/>
  <c r="F309" i="13"/>
  <c r="F307" i="13" s="1"/>
  <c r="E309" i="13"/>
  <c r="E307" i="13" s="1"/>
  <c r="F331" i="13"/>
  <c r="F329" i="13" s="1"/>
  <c r="E331" i="13"/>
  <c r="E329" i="13" s="1"/>
  <c r="F367" i="13"/>
  <c r="E367" i="13"/>
  <c r="E22" i="13" s="1"/>
  <c r="F366" i="13"/>
  <c r="F21" i="13" s="1"/>
  <c r="E366" i="13"/>
  <c r="F369" i="13"/>
  <c r="F368" i="13"/>
  <c r="E373" i="13"/>
  <c r="E368" i="13"/>
  <c r="F385" i="13"/>
  <c r="F383" i="13" s="1"/>
  <c r="E385" i="13"/>
  <c r="E383" i="13" s="1"/>
  <c r="F384" i="13"/>
  <c r="E384" i="13"/>
  <c r="E60" i="11" l="1"/>
  <c r="E58" i="11" s="1"/>
  <c r="E8" i="11"/>
  <c r="E208" i="11"/>
  <c r="E206" i="11" s="1"/>
  <c r="F218" i="11"/>
  <c r="F216" i="11" s="1"/>
  <c r="F53" i="11"/>
  <c r="F12" i="11" s="1"/>
  <c r="F365" i="13"/>
  <c r="F363" i="13" s="1"/>
  <c r="E365" i="13"/>
  <c r="E363" i="13" s="1"/>
  <c r="F22" i="13"/>
  <c r="E289" i="13"/>
  <c r="E287" i="13" s="1"/>
  <c r="F375" i="13"/>
  <c r="F373" i="13" s="1"/>
  <c r="F289" i="13"/>
  <c r="F287" i="13" s="1"/>
  <c r="E198" i="11"/>
  <c r="E196" i="11" s="1"/>
  <c r="F198" i="11"/>
  <c r="F196" i="11" s="1"/>
  <c r="F208" i="11"/>
  <c r="F206" i="11" s="1"/>
  <c r="F24" i="13"/>
  <c r="F10" i="11" l="1"/>
  <c r="F8" i="11" s="1"/>
  <c r="F51" i="11"/>
  <c r="F49" i="11" s="1"/>
  <c r="E10" i="13"/>
  <c r="E8" i="13" s="1"/>
  <c r="F10" i="13"/>
  <c r="F8" i="13" s="1"/>
  <c r="E20" i="13"/>
  <c r="E18" i="13" s="1"/>
  <c r="F20" i="13"/>
  <c r="F18" i="13" s="1"/>
  <c r="F12" i="12"/>
  <c r="E239" i="12"/>
  <c r="F778" i="12"/>
  <c r="F772" i="12" s="1"/>
  <c r="E778" i="12"/>
  <c r="E772" i="12" s="1"/>
  <c r="F780" i="12"/>
  <c r="E780" i="12"/>
  <c r="F788" i="12"/>
  <c r="E788" i="12"/>
  <c r="E27" i="12" l="1"/>
  <c r="E25" i="12" s="1"/>
  <c r="E23" i="12" s="1"/>
  <c r="E237" i="12"/>
  <c r="E235" i="12" s="1"/>
  <c r="E758" i="12"/>
  <c r="E12" i="12"/>
  <c r="F758" i="12"/>
  <c r="F17" i="12" s="1"/>
  <c r="F8" i="12" s="1"/>
  <c r="F448" i="14"/>
  <c r="F449" i="14"/>
  <c r="F450" i="14"/>
  <c r="E752" i="12" l="1"/>
  <c r="E17" i="12"/>
  <c r="F752" i="12"/>
  <c r="F217" i="11" l="1"/>
  <c r="E217" i="11"/>
  <c r="E215" i="11" s="1"/>
  <c r="F55" i="33" l="1"/>
  <c r="E55" i="33"/>
  <c r="E106" i="33"/>
  <c r="E105" i="33" s="1"/>
  <c r="F26" i="18" l="1"/>
  <c r="F27" i="18"/>
  <c r="E26" i="18"/>
  <c r="E27" i="18"/>
  <c r="F68" i="11" l="1"/>
  <c r="F66" i="11" l="1"/>
  <c r="F505" i="19" l="1"/>
  <c r="F209" i="11" l="1"/>
  <c r="F212" i="11"/>
  <c r="F140" i="11"/>
  <c r="E99" i="10" l="1"/>
  <c r="F99" i="10"/>
  <c r="F100" i="10"/>
  <c r="E100" i="10"/>
  <c r="E101" i="10"/>
  <c r="F101" i="10"/>
  <c r="F102" i="10"/>
  <c r="E102" i="10"/>
  <c r="F42" i="31" l="1"/>
  <c r="F41" i="31" s="1"/>
  <c r="F332" i="15" l="1"/>
  <c r="E332" i="15"/>
  <c r="F320" i="15"/>
  <c r="E320" i="15"/>
  <c r="F319" i="15"/>
  <c r="E319" i="15"/>
  <c r="F318" i="15"/>
  <c r="E318" i="15"/>
  <c r="F315" i="15"/>
  <c r="F314" i="15" s="1"/>
  <c r="E315" i="15" l="1"/>
  <c r="E314" i="15" s="1"/>
  <c r="F728" i="12"/>
  <c r="F105" i="12" l="1"/>
  <c r="F104" i="12" s="1"/>
  <c r="F90" i="12"/>
  <c r="E90" i="12"/>
  <c r="F84" i="12"/>
  <c r="F83" i="12" s="1"/>
  <c r="F78" i="12"/>
  <c r="F21" i="35" l="1"/>
  <c r="F140" i="19" l="1"/>
  <c r="F22" i="35" l="1"/>
  <c r="E22" i="35"/>
  <c r="F21" i="34" l="1"/>
  <c r="E21" i="34"/>
  <c r="F100" i="34"/>
  <c r="F94" i="34" s="1"/>
  <c r="F128" i="34"/>
  <c r="F127" i="34" s="1"/>
  <c r="E128" i="34"/>
  <c r="E127" i="34" s="1"/>
  <c r="E49" i="34" l="1"/>
  <c r="E43" i="34"/>
  <c r="F775" i="14" l="1"/>
  <c r="F589" i="14"/>
  <c r="F106" i="33" l="1"/>
  <c r="F105" i="33" s="1"/>
  <c r="F100" i="33"/>
  <c r="F99" i="33" s="1"/>
  <c r="E100" i="33"/>
  <c r="E99" i="33" s="1"/>
  <c r="E589" i="14" l="1"/>
  <c r="F852" i="14" l="1"/>
  <c r="F851" i="14" s="1"/>
  <c r="E852" i="14"/>
  <c r="E851" i="14" s="1"/>
  <c r="F606" i="14"/>
  <c r="F605" i="14" s="1"/>
  <c r="E606" i="14"/>
  <c r="E605" i="14" s="1"/>
  <c r="E513" i="14"/>
  <c r="E185" i="11" l="1"/>
  <c r="F190" i="11"/>
  <c r="F189" i="11" s="1"/>
  <c r="E190" i="11"/>
  <c r="E189" i="11" s="1"/>
  <c r="E188" i="11"/>
  <c r="E187" i="11"/>
  <c r="E186" i="11"/>
  <c r="F185" i="11"/>
  <c r="F184" i="11" s="1"/>
  <c r="F183" i="11" s="1"/>
  <c r="E37" i="11"/>
  <c r="E184" i="11" l="1"/>
  <c r="E183" i="11" s="1"/>
  <c r="F516" i="12" l="1"/>
  <c r="F517" i="12"/>
  <c r="E517" i="12"/>
  <c r="E516" i="12"/>
  <c r="F527" i="12"/>
  <c r="F526" i="12" s="1"/>
  <c r="E527" i="12"/>
  <c r="E526" i="12" s="1"/>
  <c r="F443" i="12"/>
  <c r="F442" i="12" s="1"/>
  <c r="E443" i="12"/>
  <c r="E442" i="12" s="1"/>
  <c r="F437" i="12"/>
  <c r="F436" i="12" s="1"/>
  <c r="E437" i="12"/>
  <c r="E436" i="12" s="1"/>
  <c r="F303" i="12"/>
  <c r="F302" i="12" s="1"/>
  <c r="E303" i="12"/>
  <c r="E302" i="12" s="1"/>
  <c r="F184" i="12"/>
  <c r="F185" i="12"/>
  <c r="F186" i="12"/>
  <c r="F187" i="12"/>
  <c r="E184" i="12"/>
  <c r="E185" i="12"/>
  <c r="E186" i="12"/>
  <c r="E187" i="12"/>
  <c r="E105" i="12"/>
  <c r="E104" i="12" s="1"/>
  <c r="E89" i="12"/>
  <c r="E84" i="12"/>
  <c r="E83" i="12" s="1"/>
  <c r="E78" i="12"/>
  <c r="E77" i="12" s="1"/>
  <c r="F89" i="12"/>
  <c r="F77" i="12"/>
  <c r="F255" i="19" l="1"/>
  <c r="F254" i="19"/>
  <c r="E255" i="19"/>
  <c r="E254" i="19"/>
  <c r="F265" i="19"/>
  <c r="F264" i="19" s="1"/>
  <c r="E265" i="19"/>
  <c r="E264" i="19" s="1"/>
  <c r="E28" i="20" l="1"/>
  <c r="F769" i="12" l="1"/>
  <c r="F72" i="23" l="1"/>
  <c r="F71" i="23" s="1"/>
  <c r="F216" i="22"/>
  <c r="E216" i="22"/>
  <c r="E215" i="22" s="1"/>
  <c r="F215" i="22"/>
  <c r="F210" i="22"/>
  <c r="F209" i="22" s="1"/>
  <c r="E210" i="22"/>
  <c r="E209" i="22" s="1"/>
  <c r="F208" i="22"/>
  <c r="E208" i="22"/>
  <c r="F207" i="22"/>
  <c r="E207" i="22"/>
  <c r="F206" i="22"/>
  <c r="E206" i="22"/>
  <c r="F205" i="22"/>
  <c r="F204" i="22" s="1"/>
  <c r="F203" i="22" s="1"/>
  <c r="E205" i="22"/>
  <c r="E204" i="22" s="1"/>
  <c r="E203" i="22" s="1"/>
  <c r="F192" i="22"/>
  <c r="F191" i="22" s="1"/>
  <c r="E192" i="22"/>
  <c r="E191" i="22" s="1"/>
  <c r="E190" i="22"/>
  <c r="F189" i="22"/>
  <c r="E189" i="22"/>
  <c r="F186" i="22"/>
  <c r="F185" i="22" s="1"/>
  <c r="E186" i="22"/>
  <c r="E185" i="22" s="1"/>
  <c r="F180" i="22"/>
  <c r="F179" i="22" s="1"/>
  <c r="E180" i="22"/>
  <c r="E179" i="22" s="1"/>
  <c r="F174" i="22"/>
  <c r="F173" i="22" s="1"/>
  <c r="E174" i="22"/>
  <c r="E173" i="22" s="1"/>
  <c r="F168" i="22"/>
  <c r="F167" i="22" s="1"/>
  <c r="E168" i="22"/>
  <c r="E167" i="22" s="1"/>
  <c r="F166" i="22"/>
  <c r="F160" i="22" s="1"/>
  <c r="E166" i="22"/>
  <c r="E160" i="22" s="1"/>
  <c r="F165" i="22"/>
  <c r="F159" i="22" s="1"/>
  <c r="E165" i="22"/>
  <c r="E159" i="22" s="1"/>
  <c r="F164" i="22"/>
  <c r="F158" i="22" s="1"/>
  <c r="E164" i="22"/>
  <c r="E158" i="22" s="1"/>
  <c r="F163" i="22"/>
  <c r="F162" i="22" s="1"/>
  <c r="F161" i="22" s="1"/>
  <c r="E163" i="22"/>
  <c r="F142" i="22"/>
  <c r="F141" i="22" s="1"/>
  <c r="E142" i="22"/>
  <c r="E141" i="22" s="1"/>
  <c r="F139" i="22"/>
  <c r="E139" i="22"/>
  <c r="F138" i="22"/>
  <c r="E138" i="22"/>
  <c r="F137" i="22"/>
  <c r="E137" i="22"/>
  <c r="F136" i="22"/>
  <c r="E136" i="22"/>
  <c r="F129" i="22"/>
  <c r="E129" i="22"/>
  <c r="E128" i="22" s="1"/>
  <c r="F128" i="22"/>
  <c r="F123" i="22"/>
  <c r="F122" i="22" s="1"/>
  <c r="E123" i="22"/>
  <c r="E122" i="22"/>
  <c r="F121" i="22"/>
  <c r="E121" i="22"/>
  <c r="F120" i="22"/>
  <c r="E120" i="22"/>
  <c r="F119" i="22"/>
  <c r="E119" i="22"/>
  <c r="F118" i="22"/>
  <c r="F117" i="22" s="1"/>
  <c r="E118" i="22"/>
  <c r="E117" i="22" s="1"/>
  <c r="F111" i="22"/>
  <c r="F110" i="22" s="1"/>
  <c r="E111" i="22"/>
  <c r="E110" i="22"/>
  <c r="F105" i="22"/>
  <c r="F104" i="22" s="1"/>
  <c r="E105" i="22"/>
  <c r="E104" i="22" s="1"/>
  <c r="F99" i="22"/>
  <c r="F98" i="22" s="1"/>
  <c r="E99" i="22"/>
  <c r="E98" i="22"/>
  <c r="F93" i="22"/>
  <c r="F92" i="22" s="1"/>
  <c r="E93" i="22"/>
  <c r="E92" i="22" s="1"/>
  <c r="F85" i="22"/>
  <c r="F83" i="22" s="1"/>
  <c r="E85" i="22"/>
  <c r="E83" i="22" s="1"/>
  <c r="F78" i="22"/>
  <c r="E78" i="22"/>
  <c r="E77" i="22" s="1"/>
  <c r="F77" i="22"/>
  <c r="F72" i="22"/>
  <c r="F71" i="22" s="1"/>
  <c r="E72" i="22"/>
  <c r="E71" i="22"/>
  <c r="F66" i="22"/>
  <c r="E66" i="22"/>
  <c r="E65" i="22" s="1"/>
  <c r="F65" i="22"/>
  <c r="F60" i="22"/>
  <c r="F59" i="22" s="1"/>
  <c r="E60" i="22"/>
  <c r="E59" i="22" s="1"/>
  <c r="F54" i="22"/>
  <c r="E54" i="22"/>
  <c r="E53" i="22" s="1"/>
  <c r="F53" i="22"/>
  <c r="F48" i="22"/>
  <c r="F47" i="22" s="1"/>
  <c r="E48" i="22"/>
  <c r="E47" i="22" s="1"/>
  <c r="F42" i="22"/>
  <c r="F41" i="22" s="1"/>
  <c r="E42" i="22"/>
  <c r="E41" i="22" s="1"/>
  <c r="F36" i="22"/>
  <c r="F35" i="22" s="1"/>
  <c r="E36" i="22"/>
  <c r="E35" i="22" s="1"/>
  <c r="F33" i="22"/>
  <c r="E33" i="22"/>
  <c r="F32" i="22"/>
  <c r="F23" i="22" s="1"/>
  <c r="E32" i="22"/>
  <c r="E23" i="22" s="1"/>
  <c r="F31" i="22"/>
  <c r="F22" i="22" s="1"/>
  <c r="E31" i="22"/>
  <c r="E22" i="22" s="1"/>
  <c r="F29" i="22"/>
  <c r="F27" i="22" s="1"/>
  <c r="F25" i="22" s="1"/>
  <c r="E29" i="22"/>
  <c r="E20" i="22" s="1"/>
  <c r="F24" i="22"/>
  <c r="E24" i="22"/>
  <c r="F135" i="22" l="1"/>
  <c r="F134" i="22" s="1"/>
  <c r="E135" i="22"/>
  <c r="E134" i="22" s="1"/>
  <c r="E15" i="22"/>
  <c r="F13" i="22"/>
  <c r="E116" i="22"/>
  <c r="F14" i="22"/>
  <c r="E13" i="22"/>
  <c r="E14" i="22"/>
  <c r="F116" i="22"/>
  <c r="F15" i="22"/>
  <c r="F157" i="22"/>
  <c r="F156" i="22" s="1"/>
  <c r="F155" i="22" s="1"/>
  <c r="E157" i="22"/>
  <c r="E11" i="22" s="1"/>
  <c r="E9" i="22" s="1"/>
  <c r="F20" i="22"/>
  <c r="E18" i="22"/>
  <c r="E16" i="22" s="1"/>
  <c r="E27" i="22"/>
  <c r="E25" i="22" s="1"/>
  <c r="E162" i="22"/>
  <c r="E161" i="22" s="1"/>
  <c r="E7" i="22" l="1"/>
  <c r="E156" i="22"/>
  <c r="E155" i="22" s="1"/>
  <c r="F11" i="22"/>
  <c r="F9" i="22" s="1"/>
  <c r="F7" i="22" s="1"/>
  <c r="F18" i="22"/>
  <c r="F16" i="22" s="1"/>
  <c r="F813" i="13" l="1"/>
  <c r="F812" i="13" s="1"/>
  <c r="E813" i="13"/>
  <c r="E812" i="13" s="1"/>
  <c r="F804" i="13"/>
  <c r="F802" i="13" s="1"/>
  <c r="E804" i="13"/>
  <c r="E802" i="13" s="1"/>
  <c r="F66" i="10" l="1"/>
  <c r="F61" i="11" l="1"/>
  <c r="E294" i="13" l="1"/>
  <c r="E295" i="13"/>
  <c r="E298" i="13"/>
  <c r="E296" i="13" s="1"/>
  <c r="E317" i="13"/>
  <c r="E316" i="13" s="1"/>
  <c r="E330" i="13"/>
  <c r="E328" i="13" s="1"/>
  <c r="F143" i="13"/>
  <c r="F142" i="13" s="1"/>
  <c r="E143" i="13"/>
  <c r="E142" i="13" s="1"/>
  <c r="E306" i="13" l="1"/>
  <c r="E288" i="13" l="1"/>
  <c r="F227" i="13"/>
  <c r="F226" i="13" s="1"/>
  <c r="F137" i="13"/>
  <c r="F136" i="13" s="1"/>
  <c r="E137" i="13"/>
  <c r="E136" i="13" s="1"/>
  <c r="F292" i="15" l="1"/>
  <c r="F576" i="14"/>
  <c r="F284" i="14" l="1"/>
  <c r="F225" i="31" l="1"/>
  <c r="F224" i="31" s="1"/>
  <c r="F223" i="31"/>
  <c r="F222" i="31"/>
  <c r="F221" i="31"/>
  <c r="F220" i="31"/>
  <c r="F219" i="31" l="1"/>
  <c r="F218" i="31" s="1"/>
  <c r="F491" i="19"/>
  <c r="F492" i="19"/>
  <c r="F507" i="19"/>
  <c r="E120" i="34" l="1"/>
  <c r="F33" i="34"/>
  <c r="F15" i="34" s="1"/>
  <c r="F122" i="34" l="1"/>
  <c r="F121" i="34" s="1"/>
  <c r="F116" i="34"/>
  <c r="F115" i="34" s="1"/>
  <c r="E122" i="34" l="1"/>
  <c r="E121" i="34" s="1"/>
  <c r="E119" i="34"/>
  <c r="E116" i="34" s="1"/>
  <c r="E115" i="34" s="1"/>
  <c r="E66" i="10" l="1"/>
  <c r="E21" i="35"/>
  <c r="E510" i="14" l="1"/>
  <c r="F510" i="14"/>
  <c r="E511" i="14"/>
  <c r="F511" i="14"/>
  <c r="E507" i="14" l="1"/>
  <c r="E506" i="14" s="1"/>
  <c r="F507" i="14"/>
  <c r="F506" i="14" s="1"/>
  <c r="F50" i="35"/>
  <c r="F49" i="35" s="1"/>
  <c r="E50" i="35"/>
  <c r="E49" i="35" s="1"/>
  <c r="F173" i="11" l="1"/>
  <c r="E68" i="11"/>
  <c r="F115" i="18" l="1"/>
  <c r="E115" i="18"/>
  <c r="F120" i="18"/>
  <c r="F114" i="18" s="1"/>
  <c r="E120" i="18"/>
  <c r="E114" i="18" s="1"/>
  <c r="E72" i="18"/>
  <c r="F119" i="18" l="1"/>
  <c r="F118" i="18" s="1"/>
  <c r="E119" i="18"/>
  <c r="E118" i="18" s="1"/>
  <c r="F575" i="14" l="1"/>
  <c r="E576" i="14"/>
  <c r="E575" i="14" s="1"/>
  <c r="F537" i="13" l="1"/>
  <c r="F382" i="13" l="1"/>
  <c r="E382" i="13"/>
  <c r="F330" i="13"/>
  <c r="F328" i="13" s="1"/>
  <c r="E246" i="13"/>
  <c r="E245" i="13" s="1"/>
  <c r="E244" i="13" s="1"/>
  <c r="F246" i="13"/>
  <c r="F245" i="13" s="1"/>
  <c r="F244" i="13" s="1"/>
  <c r="F251" i="13"/>
  <c r="F250" i="13" s="1"/>
  <c r="E251" i="13"/>
  <c r="E250" i="13" s="1"/>
  <c r="E227" i="13"/>
  <c r="E226" i="13" s="1"/>
  <c r="F259" i="19" l="1"/>
  <c r="F258" i="19" s="1"/>
  <c r="E259" i="19"/>
  <c r="E258" i="19" s="1"/>
  <c r="F257" i="19"/>
  <c r="E257" i="19"/>
  <c r="F256" i="19"/>
  <c r="E256" i="19"/>
  <c r="E292" i="15"/>
  <c r="F253" i="19" l="1"/>
  <c r="F252" i="19" s="1"/>
  <c r="E253" i="19"/>
  <c r="E252" i="19" s="1"/>
  <c r="E22" i="20" l="1"/>
  <c r="F94" i="16" l="1"/>
  <c r="F93" i="16" s="1"/>
  <c r="F71" i="16"/>
  <c r="F70" i="16" s="1"/>
  <c r="F64" i="16"/>
  <c r="F63" i="16" s="1"/>
  <c r="F735" i="12" l="1"/>
  <c r="E735" i="12"/>
  <c r="F736" i="12"/>
  <c r="E736" i="12"/>
  <c r="F737" i="12"/>
  <c r="E737" i="12"/>
  <c r="F738" i="12"/>
  <c r="E738" i="12"/>
  <c r="F746" i="12"/>
  <c r="F745" i="12" s="1"/>
  <c r="E746" i="12"/>
  <c r="E745" i="12" s="1"/>
  <c r="F740" i="12"/>
  <c r="F739" i="12" s="1"/>
  <c r="E740" i="12"/>
  <c r="E739" i="12" s="1"/>
  <c r="F575" i="12"/>
  <c r="F574" i="12" s="1"/>
  <c r="E575" i="12"/>
  <c r="E574" i="12" s="1"/>
  <c r="F376" i="12"/>
  <c r="F377" i="12"/>
  <c r="E376" i="12"/>
  <c r="E377" i="12"/>
  <c r="F387" i="12"/>
  <c r="F386" i="12" s="1"/>
  <c r="E387" i="12"/>
  <c r="E386" i="12" s="1"/>
  <c r="F72" i="12" l="1"/>
  <c r="F71" i="12" s="1"/>
  <c r="E72" i="12"/>
  <c r="E71" i="12" s="1"/>
  <c r="E160" i="12"/>
  <c r="F160" i="12"/>
  <c r="E161" i="12"/>
  <c r="F161" i="12"/>
  <c r="E162" i="12"/>
  <c r="F162" i="12"/>
  <c r="E163" i="12"/>
  <c r="F163" i="12"/>
  <c r="F159" i="12" l="1"/>
  <c r="F158" i="12" s="1"/>
  <c r="E159" i="12"/>
  <c r="E158" i="12" s="1"/>
  <c r="E173" i="11" l="1"/>
  <c r="E174" i="11"/>
  <c r="E175" i="11"/>
  <c r="E176" i="11"/>
  <c r="F178" i="11"/>
  <c r="F177" i="11" s="1"/>
  <c r="E178" i="11"/>
  <c r="E177" i="11" s="1"/>
  <c r="F172" i="11"/>
  <c r="F171" i="11" s="1"/>
  <c r="E172" i="11" l="1"/>
  <c r="E171" i="11" s="1"/>
  <c r="F202" i="11"/>
  <c r="F211" i="11"/>
  <c r="F201" i="11" s="1"/>
  <c r="F199" i="11"/>
  <c r="F134" i="11"/>
  <c r="F133" i="11" s="1"/>
  <c r="E134" i="11"/>
  <c r="E133" i="11" s="1"/>
  <c r="F128" i="11"/>
  <c r="F127" i="11" s="1"/>
  <c r="E128" i="11"/>
  <c r="E127" i="11" s="1"/>
  <c r="F65" i="11"/>
  <c r="F56" i="11" s="1"/>
  <c r="F64" i="11"/>
  <c r="F55" i="11" s="1"/>
  <c r="F63" i="11"/>
  <c r="F54" i="11" s="1"/>
  <c r="F52" i="11"/>
  <c r="E63" i="11"/>
  <c r="F197" i="11" l="1"/>
  <c r="F207" i="11"/>
  <c r="F365" i="15"/>
  <c r="F364" i="15"/>
  <c r="E364" i="15"/>
  <c r="E365" i="15"/>
  <c r="F139" i="15"/>
  <c r="F138" i="15"/>
  <c r="F137" i="15"/>
  <c r="F136" i="15"/>
  <c r="E136" i="15"/>
  <c r="E137" i="15"/>
  <c r="E138" i="15"/>
  <c r="E139" i="15"/>
  <c r="F100" i="15"/>
  <c r="F99" i="15"/>
  <c r="F98" i="15"/>
  <c r="F97" i="15"/>
  <c r="E97" i="15"/>
  <c r="E98" i="15"/>
  <c r="E99" i="15"/>
  <c r="E100" i="15"/>
  <c r="F51" i="15"/>
  <c r="F50" i="15"/>
  <c r="F49" i="15"/>
  <c r="E49" i="15"/>
  <c r="E50" i="15"/>
  <c r="E51" i="15"/>
  <c r="E52" i="15"/>
  <c r="F28" i="15"/>
  <c r="F27" i="15"/>
  <c r="E27" i="15"/>
  <c r="F118" i="15"/>
  <c r="F117" i="15"/>
  <c r="F116" i="15"/>
  <c r="F115" i="15"/>
  <c r="E115" i="15"/>
  <c r="E116" i="15"/>
  <c r="E117" i="15"/>
  <c r="E118" i="15"/>
  <c r="F120" i="15"/>
  <c r="F119" i="15" s="1"/>
  <c r="E120" i="15"/>
  <c r="E119" i="15" s="1"/>
  <c r="F19" i="15" l="1"/>
  <c r="E226" i="15"/>
  <c r="E21" i="15"/>
  <c r="F20" i="15"/>
  <c r="E20" i="15"/>
  <c r="F21" i="15"/>
  <c r="E19" i="15"/>
  <c r="F22" i="15"/>
  <c r="E28" i="15"/>
  <c r="E22" i="15" s="1"/>
  <c r="F138" i="16" l="1"/>
  <c r="F137" i="16"/>
  <c r="F136" i="16"/>
  <c r="F192" i="16"/>
  <c r="F132" i="16" s="1"/>
  <c r="F191" i="16"/>
  <c r="F131" i="16" s="1"/>
  <c r="F190" i="16"/>
  <c r="F189" i="16"/>
  <c r="F194" i="16"/>
  <c r="F193" i="16" s="1"/>
  <c r="F79" i="16"/>
  <c r="F199" i="31"/>
  <c r="F198" i="31"/>
  <c r="F197" i="31"/>
  <c r="F196" i="31"/>
  <c r="F213" i="31"/>
  <c r="F212" i="31" s="1"/>
  <c r="F211" i="31"/>
  <c r="F210" i="31"/>
  <c r="F209" i="31"/>
  <c r="F208" i="31"/>
  <c r="F191" i="31" l="1"/>
  <c r="F193" i="31"/>
  <c r="F130" i="16"/>
  <c r="F192" i="31"/>
  <c r="F207" i="31"/>
  <c r="F206" i="31" s="1"/>
  <c r="F190" i="31"/>
  <c r="F188" i="16"/>
  <c r="F187" i="16" s="1"/>
  <c r="F24" i="35"/>
  <c r="F18" i="35" s="1"/>
  <c r="F12" i="35" s="1"/>
  <c r="F23" i="35"/>
  <c r="F16" i="35"/>
  <c r="F15" i="35"/>
  <c r="E15" i="35"/>
  <c r="E16" i="35"/>
  <c r="E23" i="35"/>
  <c r="E17" i="35" s="1"/>
  <c r="E11" i="35" s="1"/>
  <c r="E24" i="35"/>
  <c r="E18" i="35" s="1"/>
  <c r="E12" i="35" s="1"/>
  <c r="F68" i="35"/>
  <c r="F67" i="35" s="1"/>
  <c r="E68" i="35"/>
  <c r="E67" i="35" s="1"/>
  <c r="F58" i="35"/>
  <c r="E58" i="35"/>
  <c r="F17" i="35"/>
  <c r="F11" i="35" s="1"/>
  <c r="F44" i="35"/>
  <c r="F43" i="35" s="1"/>
  <c r="E44" i="35"/>
  <c r="E43" i="35"/>
  <c r="F38" i="35"/>
  <c r="F37" i="35" s="1"/>
  <c r="E38" i="35"/>
  <c r="E37" i="35" s="1"/>
  <c r="F10" i="35" l="1"/>
  <c r="F62" i="35"/>
  <c r="F61" i="35" s="1"/>
  <c r="F57" i="35"/>
  <c r="F9" i="35" s="1"/>
  <c r="E62" i="35"/>
  <c r="E61" i="35" s="1"/>
  <c r="E10" i="35"/>
  <c r="E57" i="35"/>
  <c r="E9" i="35" s="1"/>
  <c r="F53" i="18"/>
  <c r="F52" i="18" s="1"/>
  <c r="E53" i="18"/>
  <c r="E52" i="18" s="1"/>
  <c r="F129" i="18"/>
  <c r="F128" i="18"/>
  <c r="F127" i="18"/>
  <c r="F126" i="18"/>
  <c r="E126" i="18"/>
  <c r="E18" i="18" s="1"/>
  <c r="E127" i="18"/>
  <c r="E128" i="18"/>
  <c r="E129" i="18"/>
  <c r="F56" i="35" l="1"/>
  <c r="F55" i="35" s="1"/>
  <c r="E56" i="35"/>
  <c r="E55" i="35" s="1"/>
  <c r="F814" i="14" l="1"/>
  <c r="F813" i="14"/>
  <c r="F812" i="14"/>
  <c r="F811" i="14"/>
  <c r="E811" i="14"/>
  <c r="E812" i="14"/>
  <c r="E813" i="14"/>
  <c r="E814" i="14"/>
  <c r="F778" i="14"/>
  <c r="F777" i="14"/>
  <c r="F776" i="14"/>
  <c r="F592" i="14"/>
  <c r="F591" i="14"/>
  <c r="F590" i="14"/>
  <c r="E590" i="14"/>
  <c r="E591" i="14"/>
  <c r="E592" i="14"/>
  <c r="F391" i="14"/>
  <c r="F390" i="14"/>
  <c r="E390" i="14"/>
  <c r="E387" i="14" s="1"/>
  <c r="E391" i="14"/>
  <c r="F190" i="14" l="1"/>
  <c r="F189" i="14"/>
  <c r="E189" i="14"/>
  <c r="E190" i="14"/>
  <c r="F423" i="14"/>
  <c r="F422" i="14" s="1"/>
  <c r="E423" i="14"/>
  <c r="E422" i="14" s="1"/>
  <c r="F405" i="14"/>
  <c r="F404" i="14" s="1"/>
  <c r="E405" i="14"/>
  <c r="E404" i="14" s="1"/>
  <c r="F100" i="14"/>
  <c r="F99" i="14"/>
  <c r="F98" i="14"/>
  <c r="E98" i="14"/>
  <c r="E99" i="14"/>
  <c r="E100" i="14"/>
  <c r="E491" i="19" l="1"/>
  <c r="E492" i="19"/>
  <c r="E493" i="19"/>
  <c r="E494" i="19"/>
  <c r="E505" i="19"/>
  <c r="E507" i="19"/>
  <c r="E509" i="19"/>
  <c r="E510" i="19"/>
  <c r="F561" i="19"/>
  <c r="F560" i="19" s="1"/>
  <c r="E561" i="19"/>
  <c r="E560" i="19" s="1"/>
  <c r="F547" i="19"/>
  <c r="F546" i="19"/>
  <c r="F545" i="19"/>
  <c r="F485" i="19" s="1"/>
  <c r="F544" i="19"/>
  <c r="E544" i="19"/>
  <c r="E545" i="19"/>
  <c r="E546" i="19"/>
  <c r="E547" i="19"/>
  <c r="F555" i="19"/>
  <c r="F554" i="19" s="1"/>
  <c r="F549" i="19"/>
  <c r="F548" i="19" s="1"/>
  <c r="E549" i="19"/>
  <c r="E548" i="19" s="1"/>
  <c r="F525" i="19"/>
  <c r="F523" i="19" s="1"/>
  <c r="E525" i="19"/>
  <c r="E523" i="19" s="1"/>
  <c r="F512" i="19"/>
  <c r="F511" i="19" s="1"/>
  <c r="E512" i="19"/>
  <c r="E511" i="19" s="1"/>
  <c r="F503" i="19"/>
  <c r="F501" i="19" s="1"/>
  <c r="F496" i="19"/>
  <c r="F495" i="19" s="1"/>
  <c r="E496" i="19"/>
  <c r="E495" i="19" s="1"/>
  <c r="F494" i="19"/>
  <c r="F493" i="19"/>
  <c r="F487" i="19" s="1"/>
  <c r="F450" i="19"/>
  <c r="F449" i="19" s="1"/>
  <c r="E450" i="19"/>
  <c r="E449" i="19" s="1"/>
  <c r="F382" i="19"/>
  <c r="F381" i="19"/>
  <c r="E381" i="19"/>
  <c r="E382" i="19"/>
  <c r="F488" i="19" l="1"/>
  <c r="F543" i="19"/>
  <c r="F542" i="19" s="1"/>
  <c r="F483" i="19"/>
  <c r="F481" i="19" s="1"/>
  <c r="F479" i="19" s="1"/>
  <c r="E483" i="19"/>
  <c r="E488" i="19"/>
  <c r="E487" i="19"/>
  <c r="E485" i="19"/>
  <c r="E543" i="19"/>
  <c r="E542" i="19" s="1"/>
  <c r="E555" i="19"/>
  <c r="E554" i="19" s="1"/>
  <c r="E503" i="19"/>
  <c r="E501" i="19" s="1"/>
  <c r="F490" i="19"/>
  <c r="F489" i="19" s="1"/>
  <c r="E490" i="19"/>
  <c r="E489" i="19" s="1"/>
  <c r="E481" i="19" l="1"/>
  <c r="E479" i="19" s="1"/>
  <c r="F329" i="19"/>
  <c r="F328" i="19"/>
  <c r="E327" i="19"/>
  <c r="E328" i="19"/>
  <c r="E329" i="19"/>
  <c r="F281" i="19"/>
  <c r="F280" i="19"/>
  <c r="F279" i="19"/>
  <c r="F278" i="19"/>
  <c r="E278" i="19"/>
  <c r="E279" i="19"/>
  <c r="E280" i="19"/>
  <c r="E281" i="19"/>
  <c r="F142" i="19"/>
  <c r="F141" i="19"/>
  <c r="F139" i="19"/>
  <c r="E141" i="19"/>
  <c r="E142" i="19"/>
  <c r="F168" i="19"/>
  <c r="F167" i="19" s="1"/>
  <c r="E168" i="19"/>
  <c r="E167" i="19" s="1"/>
  <c r="F162" i="19"/>
  <c r="F161" i="19" s="1"/>
  <c r="E162" i="19"/>
  <c r="E161" i="19" s="1"/>
  <c r="F156" i="19"/>
  <c r="F155" i="19" s="1"/>
  <c r="E156" i="19"/>
  <c r="E155" i="19" s="1"/>
  <c r="F150" i="19"/>
  <c r="F149" i="19" s="1"/>
  <c r="E150" i="19"/>
  <c r="E149" i="19" s="1"/>
  <c r="F144" i="19"/>
  <c r="F143" i="19" s="1"/>
  <c r="E144" i="19"/>
  <c r="E143" i="19" s="1"/>
  <c r="F85" i="19"/>
  <c r="E85" i="19"/>
  <c r="E30" i="19" l="1"/>
  <c r="E29" i="19" s="1"/>
  <c r="F30" i="19"/>
  <c r="F29" i="19" s="1"/>
  <c r="E28" i="19"/>
  <c r="E27" i="19"/>
  <c r="E26" i="19"/>
  <c r="E25" i="19"/>
  <c r="F25" i="19"/>
  <c r="F26" i="19"/>
  <c r="F27" i="19"/>
  <c r="F28" i="19"/>
  <c r="F480" i="13" l="1"/>
  <c r="F479" i="13"/>
  <c r="F478" i="13"/>
  <c r="F477" i="13"/>
  <c r="E477" i="13"/>
  <c r="E478" i="13"/>
  <c r="E479" i="13"/>
  <c r="E480" i="13"/>
  <c r="F838" i="13"/>
  <c r="F837" i="13"/>
  <c r="F836" i="13"/>
  <c r="E835" i="13"/>
  <c r="E836" i="13"/>
  <c r="E837" i="13"/>
  <c r="E838" i="13"/>
  <c r="F846" i="13"/>
  <c r="F845" i="13" s="1"/>
  <c r="E846" i="13"/>
  <c r="E845" i="13" s="1"/>
  <c r="F371" i="13"/>
  <c r="F370" i="13"/>
  <c r="F364" i="13" s="1"/>
  <c r="E370" i="13"/>
  <c r="E371" i="13"/>
  <c r="F362" i="13" l="1"/>
  <c r="F840" i="13"/>
  <c r="F839" i="13" s="1"/>
  <c r="F835" i="13"/>
  <c r="F834" i="13" s="1"/>
  <c r="F833" i="13" s="1"/>
  <c r="E834" i="13"/>
  <c r="E833" i="13" s="1"/>
  <c r="E840" i="13"/>
  <c r="E839" i="13" s="1"/>
  <c r="F295" i="13" l="1"/>
  <c r="F294" i="13"/>
  <c r="F288" i="13" s="1"/>
  <c r="F296" i="13" l="1"/>
  <c r="F35" i="13" l="1"/>
  <c r="F33" i="13"/>
  <c r="E33" i="13"/>
  <c r="E35" i="13"/>
  <c r="F55" i="13"/>
  <c r="F54" i="13" s="1"/>
  <c r="E55" i="13"/>
  <c r="E54" i="13" s="1"/>
  <c r="F684" i="12" l="1"/>
  <c r="F683" i="12"/>
  <c r="F682" i="12"/>
  <c r="F681" i="12"/>
  <c r="E681" i="12"/>
  <c r="E682" i="12"/>
  <c r="E683" i="12"/>
  <c r="E684" i="12"/>
  <c r="F610" i="12"/>
  <c r="F609" i="12"/>
  <c r="F608" i="12"/>
  <c r="F607" i="12"/>
  <c r="E608" i="12"/>
  <c r="E609" i="12"/>
  <c r="E610" i="12"/>
  <c r="F519" i="12"/>
  <c r="F518" i="12"/>
  <c r="E518" i="12"/>
  <c r="E519" i="12"/>
  <c r="F537" i="12"/>
  <c r="E537" i="12"/>
  <c r="F521" i="12"/>
  <c r="F520" i="12" s="1"/>
  <c r="E521" i="12"/>
  <c r="E520" i="12" s="1"/>
  <c r="F486" i="12"/>
  <c r="F489" i="12"/>
  <c r="F488" i="12"/>
  <c r="F487" i="12"/>
  <c r="E486" i="12"/>
  <c r="E487" i="12"/>
  <c r="E488" i="12"/>
  <c r="E489" i="12"/>
  <c r="F453" i="12"/>
  <c r="F452" i="12"/>
  <c r="F451" i="12"/>
  <c r="F450" i="12"/>
  <c r="E450" i="12"/>
  <c r="E451" i="12"/>
  <c r="E452" i="12"/>
  <c r="E453" i="12"/>
  <c r="F403" i="12"/>
  <c r="F402" i="12"/>
  <c r="E402" i="12"/>
  <c r="E403" i="12"/>
  <c r="F532" i="12" l="1"/>
  <c r="F515" i="12"/>
  <c r="F514" i="12" s="1"/>
  <c r="E533" i="12"/>
  <c r="E532" i="12" s="1"/>
  <c r="E515" i="12"/>
  <c r="E514" i="12" s="1"/>
  <c r="F289" i="12"/>
  <c r="F271" i="12" s="1"/>
  <c r="F288" i="12"/>
  <c r="F270" i="12" s="1"/>
  <c r="F267" i="12" s="1"/>
  <c r="E288" i="12"/>
  <c r="E270" i="12" s="1"/>
  <c r="E267" i="12" s="1"/>
  <c r="E289" i="12"/>
  <c r="E271" i="12" s="1"/>
  <c r="F379" i="12"/>
  <c r="F378" i="12"/>
  <c r="E378" i="12"/>
  <c r="E379" i="12"/>
  <c r="F381" i="12"/>
  <c r="F380" i="12" s="1"/>
  <c r="E381" i="12"/>
  <c r="E380" i="12" s="1"/>
  <c r="F349" i="12"/>
  <c r="F348" i="12"/>
  <c r="F347" i="12"/>
  <c r="F346" i="12"/>
  <c r="E346" i="12"/>
  <c r="E347" i="12"/>
  <c r="E348" i="12"/>
  <c r="E349" i="12"/>
  <c r="F357" i="12"/>
  <c r="F356" i="12" s="1"/>
  <c r="E357" i="12"/>
  <c r="E356" i="12" s="1"/>
  <c r="F323" i="12"/>
  <c r="F266" i="12" l="1"/>
  <c r="E266" i="12"/>
  <c r="F375" i="12"/>
  <c r="F374" i="12" s="1"/>
  <c r="E375" i="12"/>
  <c r="E374" i="12" s="1"/>
  <c r="F40" i="12"/>
  <c r="F39" i="12"/>
  <c r="F34" i="12" s="1"/>
  <c r="E39" i="12"/>
  <c r="E40" i="12"/>
  <c r="F224" i="12"/>
  <c r="F223" i="12"/>
  <c r="F222" i="12"/>
  <c r="F221" i="12"/>
  <c r="E221" i="12"/>
  <c r="E222" i="12"/>
  <c r="E223" i="12"/>
  <c r="E224" i="12"/>
  <c r="F207" i="12"/>
  <c r="F206" i="12"/>
  <c r="F205" i="12"/>
  <c r="F204" i="12"/>
  <c r="E204" i="12"/>
  <c r="E205" i="12"/>
  <c r="E206" i="12"/>
  <c r="E207" i="12"/>
  <c r="F32" i="12" l="1"/>
  <c r="E144" i="10"/>
  <c r="F152" i="10"/>
  <c r="F151" i="10" s="1"/>
  <c r="E152" i="10"/>
  <c r="E151" i="10" s="1"/>
  <c r="F766" i="12" l="1"/>
  <c r="E769" i="12"/>
  <c r="F764" i="12"/>
  <c r="E764" i="12"/>
  <c r="E766" i="12"/>
  <c r="F765" i="12" l="1"/>
  <c r="E765" i="12"/>
  <c r="F435" i="13"/>
  <c r="F434" i="13" s="1"/>
  <c r="E435" i="13"/>
  <c r="E434" i="13" s="1"/>
  <c r="F777" i="12" l="1"/>
  <c r="E757" i="12"/>
  <c r="F781" i="12"/>
  <c r="E781" i="12"/>
  <c r="F789" i="12"/>
  <c r="E789" i="12"/>
  <c r="F757" i="12" l="1"/>
  <c r="E26" i="26" l="1"/>
  <c r="F131" i="18" l="1"/>
  <c r="F130" i="18" s="1"/>
  <c r="E131" i="18"/>
  <c r="E130" i="18" s="1"/>
  <c r="F125" i="18" l="1"/>
  <c r="F124" i="18" s="1"/>
  <c r="E125" i="18"/>
  <c r="E124" i="18" s="1"/>
  <c r="F129" i="16" l="1"/>
  <c r="F379" i="15"/>
  <c r="F373" i="15" s="1"/>
  <c r="F367" i="15" s="1"/>
  <c r="F378" i="15"/>
  <c r="F372" i="15" s="1"/>
  <c r="F377" i="15"/>
  <c r="F376" i="15"/>
  <c r="E376" i="15"/>
  <c r="E377" i="15"/>
  <c r="E378" i="15"/>
  <c r="E372" i="15" s="1"/>
  <c r="E379" i="15"/>
  <c r="E373" i="15" s="1"/>
  <c r="E367" i="15" s="1"/>
  <c r="F393" i="15"/>
  <c r="F392" i="15" s="1"/>
  <c r="E393" i="15"/>
  <c r="E392" i="15" s="1"/>
  <c r="F387" i="15"/>
  <c r="F386" i="15" s="1"/>
  <c r="E387" i="15"/>
  <c r="E386" i="15" s="1"/>
  <c r="E366" i="15" l="1"/>
  <c r="E369" i="15"/>
  <c r="E368" i="15" s="1"/>
  <c r="F366" i="15"/>
  <c r="F369" i="15"/>
  <c r="F368" i="15" s="1"/>
  <c r="F66" i="15"/>
  <c r="F65" i="15" s="1"/>
  <c r="E66" i="15"/>
  <c r="E65" i="15" s="1"/>
  <c r="E363" i="15" l="1"/>
  <c r="E362" i="15" s="1"/>
  <c r="F363" i="15"/>
  <c r="F362" i="15" s="1"/>
  <c r="F28" i="20"/>
  <c r="F160" i="11" l="1"/>
  <c r="F159" i="11"/>
  <c r="F157" i="11"/>
  <c r="F155" i="11"/>
  <c r="E155" i="11"/>
  <c r="E115" i="11" s="1"/>
  <c r="E157" i="11"/>
  <c r="E159" i="11"/>
  <c r="E160" i="11"/>
  <c r="E825" i="14" l="1"/>
  <c r="E826" i="14"/>
  <c r="F570" i="14"/>
  <c r="F569" i="14" s="1"/>
  <c r="E570" i="14"/>
  <c r="E569" i="14" s="1"/>
  <c r="F482" i="13" l="1"/>
  <c r="F481" i="13" s="1"/>
  <c r="E482" i="13"/>
  <c r="E481" i="13" s="1"/>
  <c r="F263" i="13"/>
  <c r="F233" i="13" l="1"/>
  <c r="F232" i="13" s="1"/>
  <c r="E233" i="13"/>
  <c r="E232" i="13" s="1"/>
  <c r="F49" i="13"/>
  <c r="F48" i="13" s="1"/>
  <c r="E49" i="13"/>
  <c r="E48" i="13" s="1"/>
  <c r="F694" i="12" l="1"/>
  <c r="F367" i="12"/>
  <c r="F366" i="12"/>
  <c r="F365" i="12"/>
  <c r="F364" i="12"/>
  <c r="E364" i="12"/>
  <c r="E365" i="12"/>
  <c r="E366" i="12"/>
  <c r="E367" i="12"/>
  <c r="F369" i="12"/>
  <c r="F368" i="12" s="1"/>
  <c r="E369" i="12"/>
  <c r="E368" i="12" s="1"/>
  <c r="F32" i="35" l="1"/>
  <c r="F31" i="35" s="1"/>
  <c r="E32" i="35"/>
  <c r="E31" i="35" s="1"/>
  <c r="F26" i="35"/>
  <c r="F25" i="35" s="1"/>
  <c r="E26" i="35"/>
  <c r="E25" i="35" s="1"/>
  <c r="F172" i="31"/>
  <c r="F171" i="31"/>
  <c r="F170" i="31"/>
  <c r="F168" i="31"/>
  <c r="F181" i="31"/>
  <c r="F179" i="31" s="1"/>
  <c r="E20" i="35" l="1"/>
  <c r="E19" i="35" s="1"/>
  <c r="F20" i="35"/>
  <c r="F19" i="35" s="1"/>
  <c r="F86" i="26"/>
  <c r="F85" i="26" s="1"/>
  <c r="E86" i="26"/>
  <c r="E85" i="26" s="1"/>
  <c r="F115" i="11"/>
  <c r="F214" i="11"/>
  <c r="F204" i="11" s="1"/>
  <c r="F195" i="11" s="1"/>
  <c r="F15" i="11"/>
  <c r="E209" i="11"/>
  <c r="E211" i="11"/>
  <c r="E201" i="11" s="1"/>
  <c r="E212" i="11"/>
  <c r="E202" i="11" s="1"/>
  <c r="E214" i="11"/>
  <c r="E204" i="11" s="1"/>
  <c r="F215" i="11"/>
  <c r="E199" i="11" l="1"/>
  <c r="E197" i="11" s="1"/>
  <c r="E195" i="11" s="1"/>
  <c r="E207" i="11"/>
  <c r="E205" i="11" s="1"/>
  <c r="F205" i="11"/>
  <c r="E851" i="12" l="1"/>
  <c r="E852" i="12"/>
  <c r="E853" i="12"/>
  <c r="E854" i="12"/>
  <c r="F555" i="12"/>
  <c r="F549" i="12" s="1"/>
  <c r="F554" i="12"/>
  <c r="F548" i="12" s="1"/>
  <c r="F547" i="12"/>
  <c r="F546" i="12"/>
  <c r="E547" i="12"/>
  <c r="E555" i="12"/>
  <c r="E549" i="12" s="1"/>
  <c r="E554" i="12"/>
  <c r="F708" i="14" l="1"/>
  <c r="F314" i="14"/>
  <c r="F418" i="19" l="1"/>
  <c r="F417" i="19"/>
  <c r="F416" i="19"/>
  <c r="F415" i="19"/>
  <c r="F460" i="19"/>
  <c r="F436" i="19" s="1"/>
  <c r="F459" i="19"/>
  <c r="F458" i="19"/>
  <c r="F434" i="19" s="1"/>
  <c r="F457" i="19"/>
  <c r="F433" i="19" s="1"/>
  <c r="F666" i="13" l="1"/>
  <c r="F665" i="13"/>
  <c r="E665" i="13"/>
  <c r="E666" i="13"/>
  <c r="F488" i="13"/>
  <c r="F487" i="13" s="1"/>
  <c r="E488" i="13"/>
  <c r="E487" i="13" s="1"/>
  <c r="F476" i="13" l="1"/>
  <c r="F475" i="13" s="1"/>
  <c r="E476" i="13"/>
  <c r="E475" i="13" s="1"/>
  <c r="F504" i="12" l="1"/>
  <c r="F505" i="12"/>
  <c r="F506" i="12"/>
  <c r="F507" i="12"/>
  <c r="E504" i="12"/>
  <c r="E505" i="12"/>
  <c r="E506" i="12"/>
  <c r="E507" i="12"/>
  <c r="F509" i="12"/>
  <c r="F508" i="12" s="1"/>
  <c r="E509" i="12"/>
  <c r="E508" i="12" s="1"/>
  <c r="F866" i="12"/>
  <c r="F865" i="12"/>
  <c r="E865" i="12"/>
  <c r="E866" i="12"/>
  <c r="F874" i="12"/>
  <c r="F873" i="12" s="1"/>
  <c r="E874" i="12"/>
  <c r="E873" i="12" s="1"/>
  <c r="F868" i="12"/>
  <c r="F867" i="12" s="1"/>
  <c r="E868" i="12"/>
  <c r="E867" i="12" s="1"/>
  <c r="F856" i="12"/>
  <c r="F855" i="12" s="1"/>
  <c r="E856" i="12"/>
  <c r="E855" i="12" s="1"/>
  <c r="F850" i="12"/>
  <c r="F849" i="12" s="1"/>
  <c r="E850" i="12"/>
  <c r="E849" i="12" s="1"/>
  <c r="F862" i="12" l="1"/>
  <c r="F861" i="12" s="1"/>
  <c r="E862" i="12"/>
  <c r="E861" i="12" s="1"/>
  <c r="E503" i="12"/>
  <c r="E502" i="12" s="1"/>
  <c r="F503" i="12"/>
  <c r="F502" i="12" s="1"/>
  <c r="F569" i="12" l="1"/>
  <c r="F568" i="12" s="1"/>
  <c r="E569" i="12"/>
  <c r="E568" i="12" s="1"/>
  <c r="F229" i="12"/>
  <c r="F228" i="12" s="1"/>
  <c r="E229" i="12"/>
  <c r="E228" i="12" s="1"/>
  <c r="F325" i="12" l="1"/>
  <c r="F324" i="12"/>
  <c r="F322" i="12"/>
  <c r="E322" i="12"/>
  <c r="E323" i="12"/>
  <c r="E324" i="12"/>
  <c r="E325" i="12"/>
  <c r="F363" i="12"/>
  <c r="F362" i="12" s="1"/>
  <c r="E363" i="12"/>
  <c r="E362" i="12" s="1"/>
  <c r="F333" i="12"/>
  <c r="F332" i="12" s="1"/>
  <c r="E333" i="12"/>
  <c r="E332" i="12" s="1"/>
  <c r="F321" i="12" l="1"/>
  <c r="F320" i="12" s="1"/>
  <c r="F66" i="12"/>
  <c r="F65" i="12" s="1"/>
  <c r="E66" i="12"/>
  <c r="E65" i="12" s="1"/>
  <c r="F60" i="12"/>
  <c r="F59" i="12" s="1"/>
  <c r="E60" i="12"/>
  <c r="E59" i="12" s="1"/>
  <c r="F48" i="12"/>
  <c r="F47" i="12" s="1"/>
  <c r="E48" i="12"/>
  <c r="E47" i="12" s="1"/>
  <c r="F58" i="31" l="1"/>
  <c r="F57" i="31"/>
  <c r="F118" i="31"/>
  <c r="F117" i="31"/>
  <c r="F116" i="31"/>
  <c r="F115" i="31"/>
  <c r="F126" i="31"/>
  <c r="F125" i="31" s="1"/>
  <c r="F174" i="31"/>
  <c r="F173" i="31" s="1"/>
  <c r="F166" i="31" l="1"/>
  <c r="F164" i="31" s="1"/>
  <c r="F195" i="31"/>
  <c r="F194" i="31" s="1"/>
  <c r="F189" i="31"/>
  <c r="F188" i="31" s="1"/>
  <c r="F201" i="31"/>
  <c r="F200" i="31" s="1"/>
  <c r="F78" i="34"/>
  <c r="F77" i="34"/>
  <c r="F76" i="34"/>
  <c r="F75" i="34"/>
  <c r="E75" i="34"/>
  <c r="E76" i="34"/>
  <c r="E77" i="34"/>
  <c r="E78" i="34"/>
  <c r="E99" i="34"/>
  <c r="E93" i="34" s="1"/>
  <c r="F104" i="34"/>
  <c r="F102" i="34"/>
  <c r="F96" i="34" s="1"/>
  <c r="E114" i="34"/>
  <c r="E102" i="34" s="1"/>
  <c r="F113" i="34"/>
  <c r="F101" i="34" s="1"/>
  <c r="F95" i="34" s="1"/>
  <c r="E113" i="34"/>
  <c r="E101" i="34" s="1"/>
  <c r="E95" i="34" s="1"/>
  <c r="E100" i="34"/>
  <c r="E94" i="34" s="1"/>
  <c r="F99" i="34"/>
  <c r="F93" i="34" s="1"/>
  <c r="E104" i="34" l="1"/>
  <c r="E103" i="34" s="1"/>
  <c r="F103" i="34"/>
  <c r="E110" i="34"/>
  <c r="E109" i="34" s="1"/>
  <c r="F110" i="34"/>
  <c r="F109" i="34" s="1"/>
  <c r="F98" i="34" l="1"/>
  <c r="F97" i="34" s="1"/>
  <c r="F92" i="34"/>
  <c r="F91" i="34" s="1"/>
  <c r="E92" i="34"/>
  <c r="E98" i="34"/>
  <c r="E97" i="34" s="1"/>
  <c r="E91" i="34" l="1"/>
  <c r="F72" i="18"/>
  <c r="E75" i="18"/>
  <c r="E21" i="18" s="1"/>
  <c r="E94" i="26" l="1"/>
  <c r="E102" i="26"/>
  <c r="E96" i="26" s="1"/>
  <c r="E78" i="26" s="1"/>
  <c r="E101" i="26"/>
  <c r="E95" i="26" s="1"/>
  <c r="E77" i="26" s="1"/>
  <c r="F102" i="26"/>
  <c r="F101" i="26"/>
  <c r="F48" i="26"/>
  <c r="F47" i="26"/>
  <c r="F46" i="26"/>
  <c r="F45" i="26"/>
  <c r="E45" i="26"/>
  <c r="E46" i="26"/>
  <c r="E47" i="26"/>
  <c r="E48" i="26"/>
  <c r="E98" i="26" l="1"/>
  <c r="E97" i="26" s="1"/>
  <c r="F98" i="26"/>
  <c r="F97" i="26" s="1"/>
  <c r="F837" i="14" l="1"/>
  <c r="F838" i="14"/>
  <c r="E837" i="14"/>
  <c r="E807" i="14" s="1"/>
  <c r="E838" i="14"/>
  <c r="E808" i="14" s="1"/>
  <c r="F840" i="14"/>
  <c r="F839" i="14" s="1"/>
  <c r="E840" i="14"/>
  <c r="E839" i="14" s="1"/>
  <c r="E834" i="14" l="1"/>
  <c r="E833" i="14" s="1"/>
  <c r="F834" i="14"/>
  <c r="F833" i="14" s="1"/>
  <c r="F104" i="19" l="1"/>
  <c r="F103" i="19"/>
  <c r="E103" i="19"/>
  <c r="E104" i="19"/>
  <c r="F106" i="19"/>
  <c r="F105" i="19"/>
  <c r="F307" i="15" l="1"/>
  <c r="F306" i="15"/>
  <c r="F305" i="15"/>
  <c r="F304" i="15"/>
  <c r="E304" i="15"/>
  <c r="E305" i="15"/>
  <c r="E306" i="15"/>
  <c r="E307" i="15"/>
  <c r="F309" i="15"/>
  <c r="F308" i="15" s="1"/>
  <c r="E309" i="15"/>
  <c r="E308" i="15" s="1"/>
  <c r="F165" i="15" l="1"/>
  <c r="F164" i="15" s="1"/>
  <c r="F303" i="15"/>
  <c r="F302" i="15" s="1"/>
  <c r="E303" i="15"/>
  <c r="E302" i="15" s="1"/>
  <c r="F144" i="10" l="1"/>
  <c r="F143" i="10"/>
  <c r="F142" i="10"/>
  <c r="F141" i="10"/>
  <c r="E141" i="10"/>
  <c r="E143" i="10"/>
  <c r="F146" i="10" l="1"/>
  <c r="F145" i="10" s="1"/>
  <c r="E146" i="10"/>
  <c r="E145" i="10" s="1"/>
  <c r="E142" i="10"/>
  <c r="E140" i="10" s="1"/>
  <c r="E139" i="10" s="1"/>
  <c r="F140" i="10"/>
  <c r="F139" i="10" s="1"/>
  <c r="F61" i="20"/>
  <c r="F80" i="20"/>
  <c r="E61" i="20"/>
  <c r="F681" i="13" l="1"/>
  <c r="F680" i="13" s="1"/>
  <c r="E681" i="13"/>
  <c r="E680" i="13" s="1"/>
  <c r="F675" i="13"/>
  <c r="F674" i="13" s="1"/>
  <c r="E675" i="13"/>
  <c r="E674" i="13" s="1"/>
  <c r="F668" i="13"/>
  <c r="F667" i="13" s="1"/>
  <c r="E668" i="13"/>
  <c r="E667" i="13" s="1"/>
  <c r="F656" i="13"/>
  <c r="F655" i="13" s="1"/>
  <c r="E656" i="13"/>
  <c r="E655" i="13" s="1"/>
  <c r="E614" i="13"/>
  <c r="E613" i="13" s="1"/>
  <c r="F614" i="13"/>
  <c r="F613" i="13" s="1"/>
  <c r="E612" i="13"/>
  <c r="F662" i="13" l="1"/>
  <c r="F661" i="13" s="1"/>
  <c r="E650" i="13"/>
  <c r="E649" i="13" s="1"/>
  <c r="E662" i="13"/>
  <c r="E661" i="13" s="1"/>
  <c r="F650" i="13"/>
  <c r="F649" i="13" s="1"/>
  <c r="F317" i="13" l="1"/>
  <c r="F316" i="13" s="1"/>
  <c r="F37" i="13" l="1"/>
  <c r="F36" i="13" s="1"/>
  <c r="E37" i="13"/>
  <c r="E36" i="13" s="1"/>
  <c r="F77" i="16" l="1"/>
  <c r="F88" i="16"/>
  <c r="F87" i="16" s="1"/>
  <c r="E415" i="19" l="1"/>
  <c r="E416" i="19"/>
  <c r="E417" i="19"/>
  <c r="E418" i="19"/>
  <c r="E457" i="19"/>
  <c r="E433" i="19" s="1"/>
  <c r="E458" i="19"/>
  <c r="E434" i="19" s="1"/>
  <c r="E459" i="19"/>
  <c r="E435" i="19" s="1"/>
  <c r="E460" i="19"/>
  <c r="E436" i="19" s="1"/>
  <c r="F474" i="19"/>
  <c r="F473" i="19" s="1"/>
  <c r="E474" i="19"/>
  <c r="E473" i="19" s="1"/>
  <c r="F468" i="19"/>
  <c r="F467" i="19" s="1"/>
  <c r="E468" i="19"/>
  <c r="E467" i="19" s="1"/>
  <c r="F462" i="19"/>
  <c r="F461" i="19" s="1"/>
  <c r="E462" i="19"/>
  <c r="E461" i="19" s="1"/>
  <c r="F456" i="19"/>
  <c r="F455" i="19" s="1"/>
  <c r="F444" i="19"/>
  <c r="F443" i="19" s="1"/>
  <c r="E444" i="19"/>
  <c r="E443" i="19" s="1"/>
  <c r="F435" i="19"/>
  <c r="F396" i="19"/>
  <c r="F395" i="19" s="1"/>
  <c r="E396" i="19"/>
  <c r="E395" i="19" s="1"/>
  <c r="F305" i="19"/>
  <c r="F299" i="19" s="1"/>
  <c r="F304" i="19"/>
  <c r="F298" i="19" s="1"/>
  <c r="F303" i="19"/>
  <c r="F297" i="19" s="1"/>
  <c r="F296" i="19"/>
  <c r="E296" i="19"/>
  <c r="E303" i="19"/>
  <c r="E297" i="19" s="1"/>
  <c r="F229" i="19"/>
  <c r="F230" i="19"/>
  <c r="F231" i="19"/>
  <c r="F232" i="19"/>
  <c r="E229" i="19"/>
  <c r="E231" i="19"/>
  <c r="E232" i="19"/>
  <c r="E228" i="19" l="1"/>
  <c r="E456" i="19"/>
  <c r="E455" i="19" s="1"/>
  <c r="F463" i="12"/>
  <c r="F395" i="12" s="1"/>
  <c r="F462" i="12"/>
  <c r="F394" i="12" s="1"/>
  <c r="E462" i="12"/>
  <c r="E394" i="12" s="1"/>
  <c r="E463" i="12"/>
  <c r="E395" i="12" s="1"/>
  <c r="F351" i="12"/>
  <c r="F350" i="12" s="1"/>
  <c r="E351" i="12"/>
  <c r="E350" i="12" s="1"/>
  <c r="F339" i="12"/>
  <c r="F338" i="12" s="1"/>
  <c r="E339" i="12"/>
  <c r="E338" i="12" s="1"/>
  <c r="F243" i="12"/>
  <c r="F242" i="12"/>
  <c r="F240" i="12"/>
  <c r="F28" i="12" s="1"/>
  <c r="F238" i="12"/>
  <c r="E238" i="12"/>
  <c r="E240" i="12"/>
  <c r="E28" i="12" s="1"/>
  <c r="E242" i="12"/>
  <c r="E243" i="12"/>
  <c r="F246" i="12"/>
  <c r="F244" i="12" s="1"/>
  <c r="E246" i="12"/>
  <c r="E244" i="12" s="1"/>
  <c r="F209" i="12"/>
  <c r="F208" i="12" s="1"/>
  <c r="E209" i="12"/>
  <c r="E208" i="12" s="1"/>
  <c r="E26" i="12"/>
  <c r="F197" i="12"/>
  <c r="F196" i="12" s="1"/>
  <c r="E197" i="12"/>
  <c r="E196" i="12" s="1"/>
  <c r="F189" i="12"/>
  <c r="F188" i="12" s="1"/>
  <c r="E189" i="12"/>
  <c r="E188" i="12" s="1"/>
  <c r="F26" i="12" l="1"/>
  <c r="E345" i="12"/>
  <c r="E344" i="12" s="1"/>
  <c r="F345" i="12"/>
  <c r="F344" i="12" s="1"/>
  <c r="F220" i="12"/>
  <c r="F219" i="12" s="1"/>
  <c r="F236" i="12"/>
  <c r="F234" i="12" s="1"/>
  <c r="E220" i="12"/>
  <c r="E219" i="12" s="1"/>
  <c r="F203" i="12"/>
  <c r="F202" i="12" s="1"/>
  <c r="E236" i="12"/>
  <c r="E234" i="12" s="1"/>
  <c r="E203" i="12"/>
  <c r="E202" i="12" s="1"/>
  <c r="F183" i="12"/>
  <c r="F182" i="12" s="1"/>
  <c r="E183" i="12"/>
  <c r="E182" i="12" s="1"/>
  <c r="F612" i="13"/>
  <c r="F611" i="13"/>
  <c r="F610" i="13"/>
  <c r="F609" i="13"/>
  <c r="F495" i="13" s="1"/>
  <c r="E610" i="13"/>
  <c r="E609" i="13"/>
  <c r="F540" i="13"/>
  <c r="F539" i="13"/>
  <c r="F538" i="13"/>
  <c r="F496" i="13" s="1"/>
  <c r="E537" i="13"/>
  <c r="E539" i="13"/>
  <c r="E540" i="13"/>
  <c r="E498" i="13" s="1"/>
  <c r="F462" i="13"/>
  <c r="F463" i="13"/>
  <c r="F464" i="13"/>
  <c r="F465" i="13"/>
  <c r="E462" i="13"/>
  <c r="E463" i="13"/>
  <c r="E464" i="13"/>
  <c r="E465" i="13"/>
  <c r="E405" i="13"/>
  <c r="E404" i="13" s="1"/>
  <c r="F405" i="13"/>
  <c r="F404" i="13" s="1"/>
  <c r="F374" i="13"/>
  <c r="F372" i="13" s="1"/>
  <c r="E374" i="13"/>
  <c r="E372" i="13" s="1"/>
  <c r="F355" i="13"/>
  <c r="F354" i="13"/>
  <c r="F353" i="13"/>
  <c r="F352" i="13"/>
  <c r="E352" i="13"/>
  <c r="E353" i="13"/>
  <c r="E354" i="13"/>
  <c r="E355" i="13"/>
  <c r="F357" i="13"/>
  <c r="F356" i="13" s="1"/>
  <c r="E357" i="13"/>
  <c r="E356" i="13" s="1"/>
  <c r="F306" i="13"/>
  <c r="F34" i="13"/>
  <c r="E34" i="13"/>
  <c r="E496" i="13" l="1"/>
  <c r="E495" i="13"/>
  <c r="F498" i="13"/>
  <c r="F497" i="13"/>
  <c r="F351" i="13"/>
  <c r="F350" i="13" s="1"/>
  <c r="E351" i="13"/>
  <c r="E350" i="13" s="1"/>
  <c r="F286" i="13"/>
  <c r="E364" i="13"/>
  <c r="E362" i="13" s="1"/>
  <c r="E286" i="13"/>
  <c r="F494" i="13" l="1"/>
  <c r="F493" i="13" s="1"/>
  <c r="F126" i="11"/>
  <c r="F120" i="11" s="1"/>
  <c r="F125" i="11"/>
  <c r="F119" i="11" s="1"/>
  <c r="E117" i="11"/>
  <c r="E125" i="11"/>
  <c r="E119" i="11" s="1"/>
  <c r="E126" i="11"/>
  <c r="E120" i="11" s="1"/>
  <c r="E153" i="11"/>
  <c r="E151" i="11" s="1"/>
  <c r="F163" i="11"/>
  <c r="F161" i="11" s="1"/>
  <c r="E163" i="11"/>
  <c r="E161" i="11" s="1"/>
  <c r="F153" i="11"/>
  <c r="F151" i="11" s="1"/>
  <c r="F364" i="14"/>
  <c r="F363" i="14"/>
  <c r="F362" i="14"/>
  <c r="F361" i="14"/>
  <c r="E361" i="14"/>
  <c r="E362" i="14"/>
  <c r="E363" i="14"/>
  <c r="E364" i="14"/>
  <c r="F378" i="14"/>
  <c r="F377" i="14" s="1"/>
  <c r="E377" i="14"/>
  <c r="F706" i="14"/>
  <c r="F705" i="14"/>
  <c r="F704" i="14"/>
  <c r="F703" i="14"/>
  <c r="E703" i="14"/>
  <c r="E704" i="14"/>
  <c r="E705" i="14"/>
  <c r="E706" i="14"/>
  <c r="F732" i="14"/>
  <c r="F731" i="14" s="1"/>
  <c r="E732" i="14"/>
  <c r="E731" i="14" s="1"/>
  <c r="F726" i="14"/>
  <c r="F725" i="14" s="1"/>
  <c r="E726" i="14"/>
  <c r="E725" i="14" s="1"/>
  <c r="F720" i="14"/>
  <c r="F719" i="14" s="1"/>
  <c r="E720" i="14"/>
  <c r="E719" i="14" s="1"/>
  <c r="F714" i="14"/>
  <c r="F713" i="14" s="1"/>
  <c r="E714" i="14"/>
  <c r="E713" i="14" s="1"/>
  <c r="F117" i="11" l="1"/>
  <c r="F122" i="11"/>
  <c r="F707" i="14"/>
  <c r="E708" i="14"/>
  <c r="E707" i="14" s="1"/>
  <c r="E302" i="14" l="1"/>
  <c r="F302" i="14"/>
  <c r="F84" i="14"/>
  <c r="F83" i="14" s="1"/>
  <c r="E84" i="14"/>
  <c r="E83" i="14" s="1"/>
  <c r="F423" i="15" l="1"/>
  <c r="F422" i="15" s="1"/>
  <c r="E423" i="15"/>
  <c r="E422" i="15" s="1"/>
  <c r="F417" i="15"/>
  <c r="F416" i="15" s="1"/>
  <c r="E417" i="15"/>
  <c r="E416" i="15" s="1"/>
  <c r="F411" i="15"/>
  <c r="F410" i="15" s="1"/>
  <c r="E411" i="15"/>
  <c r="E410" i="15" s="1"/>
  <c r="F295" i="15"/>
  <c r="F294" i="15"/>
  <c r="F293" i="15"/>
  <c r="E293" i="15"/>
  <c r="E294" i="15"/>
  <c r="E295" i="15"/>
  <c r="F274" i="15"/>
  <c r="E274" i="15"/>
  <c r="F53" i="16" l="1"/>
  <c r="F151" i="16"/>
  <c r="F150" i="16" s="1"/>
  <c r="F96" i="26" l="1"/>
  <c r="F95" i="26"/>
  <c r="F94" i="26"/>
  <c r="F93" i="26"/>
  <c r="E93" i="26"/>
  <c r="E75" i="26" s="1"/>
  <c r="E92" i="26" l="1"/>
  <c r="E91" i="26" s="1"/>
  <c r="F92" i="26"/>
  <c r="F91" i="26" s="1"/>
  <c r="F74" i="18" l="1"/>
  <c r="F20" i="18" s="1"/>
  <c r="E74" i="18"/>
  <c r="E20" i="18" s="1"/>
  <c r="F113" i="18" l="1"/>
  <c r="F112" i="18" s="1"/>
  <c r="E113" i="18"/>
  <c r="E112" i="18" s="1"/>
  <c r="F107" i="18"/>
  <c r="F106" i="18" s="1"/>
  <c r="E107" i="18"/>
  <c r="E106" i="18" s="1"/>
  <c r="F101" i="18"/>
  <c r="E101" i="18"/>
  <c r="F54" i="21"/>
  <c r="F53" i="21"/>
  <c r="F52" i="21"/>
  <c r="F51" i="21"/>
  <c r="F50" i="21" s="1"/>
  <c r="F49" i="21" s="1"/>
  <c r="E51" i="21"/>
  <c r="E54" i="21"/>
  <c r="F62" i="21"/>
  <c r="F61" i="21" s="1"/>
  <c r="E62" i="21"/>
  <c r="E61" i="21" s="1"/>
  <c r="E100" i="18" l="1"/>
  <c r="E94" i="18"/>
  <c r="F100" i="18"/>
  <c r="F94" i="18"/>
  <c r="F24" i="17"/>
  <c r="F18" i="17" s="1"/>
  <c r="F23" i="17"/>
  <c r="F17" i="17" s="1"/>
  <c r="F22" i="17"/>
  <c r="F16" i="17" s="1"/>
  <c r="F21" i="17"/>
  <c r="F15" i="17" s="1"/>
  <c r="E21" i="17"/>
  <c r="E15" i="17" s="1"/>
  <c r="E22" i="17"/>
  <c r="E16" i="17" s="1"/>
  <c r="E23" i="17"/>
  <c r="E17" i="17" s="1"/>
  <c r="E24" i="17"/>
  <c r="E18" i="17" s="1"/>
  <c r="F44" i="17"/>
  <c r="F43" i="17" s="1"/>
  <c r="E44" i="17"/>
  <c r="E43" i="17" s="1"/>
  <c r="F82" i="20" l="1"/>
  <c r="F81" i="20"/>
  <c r="F79" i="20"/>
  <c r="F64" i="20" l="1"/>
  <c r="F63" i="20"/>
  <c r="F62" i="20"/>
  <c r="E62" i="20"/>
  <c r="E63" i="20"/>
  <c r="E64" i="20"/>
  <c r="F72" i="20" l="1"/>
  <c r="F71" i="20" s="1"/>
  <c r="E72" i="20"/>
  <c r="E71" i="20" s="1"/>
  <c r="E84" i="20"/>
  <c r="E83" i="20" s="1"/>
  <c r="E79" i="20"/>
  <c r="E80" i="20"/>
  <c r="E81" i="20"/>
  <c r="E82" i="20"/>
  <c r="F96" i="20"/>
  <c r="F95" i="20" s="1"/>
  <c r="E96" i="20"/>
  <c r="E95" i="20" s="1"/>
  <c r="F90" i="20"/>
  <c r="F89" i="20" s="1"/>
  <c r="E90" i="20"/>
  <c r="E89" i="20" s="1"/>
  <c r="F84" i="20"/>
  <c r="F83" i="20" s="1"/>
  <c r="F78" i="20"/>
  <c r="F77" i="20" s="1"/>
  <c r="E78" i="20" l="1"/>
  <c r="E77" i="20" s="1"/>
  <c r="F120" i="10" l="1"/>
  <c r="F96" i="10" s="1"/>
  <c r="F119" i="10"/>
  <c r="F95" i="10" s="1"/>
  <c r="F118" i="10"/>
  <c r="F94" i="10" s="1"/>
  <c r="F10" i="10" s="1"/>
  <c r="F117" i="10"/>
  <c r="F93" i="10" s="1"/>
  <c r="E117" i="10"/>
  <c r="E93" i="10" s="1"/>
  <c r="E118" i="10"/>
  <c r="E94" i="10" s="1"/>
  <c r="E119" i="10"/>
  <c r="E95" i="10" s="1"/>
  <c r="E120" i="10"/>
  <c r="E96" i="10" s="1"/>
  <c r="F122" i="10"/>
  <c r="F121" i="10" s="1"/>
  <c r="E122" i="10"/>
  <c r="E121" i="10" s="1"/>
  <c r="F110" i="10"/>
  <c r="F109" i="10" s="1"/>
  <c r="E110" i="10"/>
  <c r="E109" i="10" s="1"/>
  <c r="F104" i="10"/>
  <c r="F103" i="10" s="1"/>
  <c r="E104" i="10"/>
  <c r="E103" i="10" s="1"/>
  <c r="F116" i="10" l="1"/>
  <c r="F115" i="10" s="1"/>
  <c r="F98" i="10"/>
  <c r="F97" i="10" s="1"/>
  <c r="E116" i="10"/>
  <c r="E115" i="10" s="1"/>
  <c r="F92" i="10"/>
  <c r="F91" i="10" s="1"/>
  <c r="E98" i="10"/>
  <c r="E97" i="10" s="1"/>
  <c r="E92" i="10" l="1"/>
  <c r="E91" i="10" s="1"/>
  <c r="F138" i="9"/>
  <c r="F139" i="9"/>
  <c r="F140" i="9"/>
  <c r="F141" i="9"/>
  <c r="F230" i="9" l="1"/>
  <c r="F204" i="9" s="1"/>
  <c r="F350" i="14" l="1"/>
  <c r="F479" i="12" l="1"/>
  <c r="F478" i="12" s="1"/>
  <c r="E479" i="12"/>
  <c r="E478" i="12" s="1"/>
  <c r="E394" i="13" l="1"/>
  <c r="F116" i="19" l="1"/>
  <c r="F115" i="19"/>
  <c r="F438" i="19"/>
  <c r="F437" i="19" s="1"/>
  <c r="E438" i="19"/>
  <c r="E437" i="19" s="1"/>
  <c r="F432" i="19"/>
  <c r="F431" i="19" s="1"/>
  <c r="E432" i="19"/>
  <c r="E431" i="19" s="1"/>
  <c r="F234" i="19" l="1"/>
  <c r="F233" i="19" s="1"/>
  <c r="E233" i="19"/>
  <c r="F128" i="19"/>
  <c r="F20" i="19" s="1"/>
  <c r="F127" i="19"/>
  <c r="F19" i="19" s="1"/>
  <c r="E127" i="14" l="1"/>
  <c r="F816" i="14"/>
  <c r="F815" i="14" s="1"/>
  <c r="E816" i="14"/>
  <c r="E815" i="14" s="1"/>
  <c r="F27" i="23" l="1"/>
  <c r="F26" i="23"/>
  <c r="F25" i="23"/>
  <c r="F24" i="23"/>
  <c r="F59" i="23"/>
  <c r="F58" i="23"/>
  <c r="F451" i="14" l="1"/>
  <c r="F447" i="14"/>
  <c r="F446" i="14" s="1"/>
  <c r="E451" i="14"/>
  <c r="E449" i="14"/>
  <c r="E448" i="14"/>
  <c r="E450" i="14"/>
  <c r="E127" i="19" l="1"/>
  <c r="F132" i="19"/>
  <c r="F131" i="19" s="1"/>
  <c r="E132" i="19"/>
  <c r="E131" i="19" s="1"/>
  <c r="F241" i="15" l="1"/>
  <c r="F239" i="15" s="1"/>
  <c r="E241" i="15"/>
  <c r="E239" i="15" s="1"/>
  <c r="F177" i="12" l="1"/>
  <c r="F176" i="12" s="1"/>
  <c r="E177" i="12"/>
  <c r="E176" i="12" s="1"/>
  <c r="F171" i="12"/>
  <c r="F170" i="12" s="1"/>
  <c r="E171" i="12"/>
  <c r="E170" i="12" s="1"/>
  <c r="F191" i="9" l="1"/>
  <c r="F602" i="13" l="1"/>
  <c r="F601" i="13" s="1"/>
  <c r="E602" i="13"/>
  <c r="E601" i="13" s="1"/>
  <c r="F43" i="13"/>
  <c r="F42" i="13" s="1"/>
  <c r="E43" i="13"/>
  <c r="E42" i="13" s="1"/>
  <c r="E90" i="19" l="1"/>
  <c r="E320" i="19" l="1"/>
  <c r="F63" i="26" l="1"/>
  <c r="E611" i="13" l="1"/>
  <c r="E497" i="13" s="1"/>
  <c r="F563" i="12" l="1"/>
  <c r="F562" i="12" s="1"/>
  <c r="E563" i="12"/>
  <c r="E562" i="12" s="1"/>
  <c r="F165" i="12"/>
  <c r="F164" i="12" s="1"/>
  <c r="E165" i="12"/>
  <c r="E164" i="12" s="1"/>
  <c r="E212" i="19" l="1"/>
  <c r="F212" i="19"/>
  <c r="F211" i="19"/>
  <c r="F214" i="19"/>
  <c r="E214" i="19"/>
  <c r="F216" i="19"/>
  <c r="F215" i="19" s="1"/>
  <c r="E216" i="19"/>
  <c r="E215" i="19" s="1"/>
  <c r="F119" i="23" l="1"/>
  <c r="F117" i="23" s="1"/>
  <c r="F116" i="23"/>
  <c r="F107" i="23" s="1"/>
  <c r="F115" i="23"/>
  <c r="F106" i="23" s="1"/>
  <c r="F113" i="23"/>
  <c r="F104" i="23" s="1"/>
  <c r="F112" i="23"/>
  <c r="F110" i="23" l="1"/>
  <c r="F108" i="23" s="1"/>
  <c r="F103" i="23"/>
  <c r="F101" i="23" s="1"/>
  <c r="F99" i="23" s="1"/>
  <c r="F84" i="23" l="1"/>
  <c r="F85" i="23"/>
  <c r="F86" i="23"/>
  <c r="F87" i="23"/>
  <c r="F23" i="23" l="1"/>
  <c r="F22" i="23" s="1"/>
  <c r="F83" i="23"/>
  <c r="F82" i="23" s="1"/>
  <c r="F839" i="12"/>
  <c r="F821" i="12" s="1"/>
  <c r="F840" i="12"/>
  <c r="F822" i="12" s="1"/>
  <c r="F841" i="12"/>
  <c r="F823" i="12" s="1"/>
  <c r="F842" i="12"/>
  <c r="F824" i="12" s="1"/>
  <c r="E840" i="12"/>
  <c r="E822" i="12" s="1"/>
  <c r="E841" i="12"/>
  <c r="E823" i="12" s="1"/>
  <c r="E842" i="12"/>
  <c r="E824" i="12" s="1"/>
  <c r="E839" i="12"/>
  <c r="E821" i="12" s="1"/>
  <c r="F774" i="12"/>
  <c r="F775" i="12"/>
  <c r="E775" i="12"/>
  <c r="E774" i="12"/>
  <c r="F693" i="12"/>
  <c r="F695" i="12"/>
  <c r="F696" i="12"/>
  <c r="E694" i="12"/>
  <c r="E695" i="12"/>
  <c r="E696" i="12"/>
  <c r="E693" i="12"/>
  <c r="F698" i="12"/>
  <c r="F697" i="12" s="1"/>
  <c r="E698" i="12"/>
  <c r="E697" i="12" s="1"/>
  <c r="F464" i="12"/>
  <c r="F396" i="12" s="1"/>
  <c r="F465" i="12"/>
  <c r="F397" i="12" s="1"/>
  <c r="E464" i="12"/>
  <c r="E396" i="12" s="1"/>
  <c r="E465" i="12"/>
  <c r="E397" i="12" s="1"/>
  <c r="F497" i="12"/>
  <c r="F496" i="12" s="1"/>
  <c r="E497" i="12"/>
  <c r="E496" i="12" s="1"/>
  <c r="F491" i="12"/>
  <c r="F490" i="12" s="1"/>
  <c r="E491" i="12"/>
  <c r="E490" i="12" s="1"/>
  <c r="F429" i="12"/>
  <c r="F428" i="12" s="1"/>
  <c r="E429" i="12"/>
  <c r="E428" i="12" s="1"/>
  <c r="E773" i="12" l="1"/>
  <c r="F773" i="12"/>
  <c r="F838" i="12"/>
  <c r="F837" i="12" s="1"/>
  <c r="F692" i="12"/>
  <c r="F691" i="12" s="1"/>
  <c r="F485" i="12"/>
  <c r="F484" i="12" s="1"/>
  <c r="E692" i="12"/>
  <c r="E691" i="12" s="1"/>
  <c r="F285" i="12"/>
  <c r="F284" i="12" s="1"/>
  <c r="F399" i="12"/>
  <c r="F398" i="12" s="1"/>
  <c r="F22" i="34" l="1"/>
  <c r="F23" i="34"/>
  <c r="F24" i="34"/>
  <c r="E22" i="34"/>
  <c r="E23" i="34"/>
  <c r="E24" i="34"/>
  <c r="F34" i="34"/>
  <c r="F35" i="34"/>
  <c r="F36" i="34"/>
  <c r="E34" i="34"/>
  <c r="E35" i="34"/>
  <c r="E36" i="34"/>
  <c r="E33" i="34"/>
  <c r="E15" i="34" s="1"/>
  <c r="F74" i="34" l="1"/>
  <c r="F73" i="34" s="1"/>
  <c r="E74" i="34"/>
  <c r="E73" i="34" s="1"/>
  <c r="F18" i="34"/>
  <c r="E18" i="34"/>
  <c r="F17" i="34"/>
  <c r="F16" i="34"/>
  <c r="E17" i="34"/>
  <c r="E16" i="34"/>
  <c r="F14" i="35"/>
  <c r="F32" i="34"/>
  <c r="F31" i="34" s="1"/>
  <c r="F20" i="34"/>
  <c r="F19" i="34" s="1"/>
  <c r="F13" i="35" l="1"/>
  <c r="F14" i="34"/>
  <c r="F13" i="34" s="1"/>
  <c r="F86" i="34"/>
  <c r="F85" i="34" s="1"/>
  <c r="E86" i="34"/>
  <c r="E85" i="34" s="1"/>
  <c r="F80" i="34"/>
  <c r="F79" i="34" s="1"/>
  <c r="E80" i="34"/>
  <c r="E79" i="34" s="1"/>
  <c r="F68" i="34"/>
  <c r="F67" i="34" s="1"/>
  <c r="E68" i="34"/>
  <c r="E67" i="34" s="1"/>
  <c r="F66" i="34"/>
  <c r="F60" i="34" s="1"/>
  <c r="F12" i="34" s="1"/>
  <c r="E66" i="34"/>
  <c r="E60" i="34" s="1"/>
  <c r="E12" i="34" s="1"/>
  <c r="F65" i="34"/>
  <c r="F59" i="34" s="1"/>
  <c r="F11" i="34" s="1"/>
  <c r="E65" i="34"/>
  <c r="F64" i="34"/>
  <c r="F58" i="34" s="1"/>
  <c r="F10" i="34" s="1"/>
  <c r="E64" i="34"/>
  <c r="E58" i="34" s="1"/>
  <c r="E10" i="34" s="1"/>
  <c r="F57" i="34"/>
  <c r="F9" i="34" s="1"/>
  <c r="F8" i="34" s="1"/>
  <c r="E9" i="34"/>
  <c r="F38" i="34"/>
  <c r="F37" i="34" s="1"/>
  <c r="E38" i="34"/>
  <c r="E37" i="34" s="1"/>
  <c r="F26" i="34"/>
  <c r="F25" i="34" s="1"/>
  <c r="E26" i="34"/>
  <c r="E25" i="34" s="1"/>
  <c r="E59" i="34" l="1"/>
  <c r="E11" i="34" s="1"/>
  <c r="F56" i="34"/>
  <c r="F55" i="34" s="1"/>
  <c r="E14" i="35"/>
  <c r="E13" i="35" s="1"/>
  <c r="E62" i="34"/>
  <c r="E61" i="34" s="1"/>
  <c r="E32" i="34"/>
  <c r="E31" i="34" s="1"/>
  <c r="E20" i="34"/>
  <c r="E19" i="34" s="1"/>
  <c r="E14" i="34"/>
  <c r="E13" i="34" s="1"/>
  <c r="F62" i="34"/>
  <c r="F61" i="34" s="1"/>
  <c r="F69" i="21"/>
  <c r="F56" i="21" s="1"/>
  <c r="F55" i="21" s="1"/>
  <c r="F70" i="21"/>
  <c r="F71" i="21"/>
  <c r="F72" i="21"/>
  <c r="E70" i="21"/>
  <c r="E71" i="21"/>
  <c r="E72" i="21"/>
  <c r="E69" i="21"/>
  <c r="F74" i="21"/>
  <c r="F73" i="21" s="1"/>
  <c r="E74" i="21"/>
  <c r="E73" i="21" s="1"/>
  <c r="F33" i="21"/>
  <c r="F15" i="21" s="1"/>
  <c r="F34" i="21"/>
  <c r="F35" i="21"/>
  <c r="F17" i="21" s="1"/>
  <c r="F36" i="21"/>
  <c r="F18" i="21" s="1"/>
  <c r="E34" i="21"/>
  <c r="E16" i="21" s="1"/>
  <c r="E35" i="21"/>
  <c r="E36" i="21"/>
  <c r="E18" i="21" s="1"/>
  <c r="E33" i="21"/>
  <c r="E15" i="21" s="1"/>
  <c r="F38" i="21"/>
  <c r="F37" i="21" s="1"/>
  <c r="E38" i="21"/>
  <c r="E37" i="21" s="1"/>
  <c r="E53" i="21" l="1"/>
  <c r="E52" i="21"/>
  <c r="E56" i="21"/>
  <c r="E55" i="21" s="1"/>
  <c r="E48" i="21"/>
  <c r="E50" i="21"/>
  <c r="E49" i="21" s="1"/>
  <c r="F7" i="34"/>
  <c r="E56" i="34"/>
  <c r="E55" i="34" s="1"/>
  <c r="E17" i="21"/>
  <c r="E32" i="21"/>
  <c r="E31" i="21" s="1"/>
  <c r="F8" i="35"/>
  <c r="E8" i="35"/>
  <c r="E7" i="35" s="1"/>
  <c r="E8" i="34"/>
  <c r="E7" i="34" s="1"/>
  <c r="F68" i="21"/>
  <c r="F67" i="21" s="1"/>
  <c r="F32" i="21"/>
  <c r="F31" i="21" s="1"/>
  <c r="F16" i="21"/>
  <c r="F20" i="21"/>
  <c r="F19" i="21" s="1"/>
  <c r="F7" i="35" l="1"/>
  <c r="F14" i="21"/>
  <c r="F13" i="21" s="1"/>
  <c r="F426" i="19"/>
  <c r="F425" i="19" s="1"/>
  <c r="E426" i="19"/>
  <c r="E425" i="19" s="1"/>
  <c r="F420" i="19"/>
  <c r="F419" i="19" s="1"/>
  <c r="E420" i="19"/>
  <c r="E419" i="19" s="1"/>
  <c r="F390" i="19"/>
  <c r="F389" i="19" s="1"/>
  <c r="E390" i="19"/>
  <c r="E389" i="19" s="1"/>
  <c r="F384" i="19"/>
  <c r="F383" i="19" s="1"/>
  <c r="E384" i="19"/>
  <c r="E383" i="19" s="1"/>
  <c r="F159" i="31"/>
  <c r="F158" i="31" s="1"/>
  <c r="F157" i="31"/>
  <c r="F151" i="31" s="1"/>
  <c r="F156" i="31"/>
  <c r="F150" i="31" s="1"/>
  <c r="F155" i="31"/>
  <c r="F149" i="31" s="1"/>
  <c r="F154" i="31"/>
  <c r="F147" i="31" s="1"/>
  <c r="F145" i="31" l="1"/>
  <c r="F143" i="31" s="1"/>
  <c r="F375" i="19"/>
  <c r="E414" i="19"/>
  <c r="E413" i="19" s="1"/>
  <c r="E375" i="19"/>
  <c r="F374" i="19"/>
  <c r="E373" i="19"/>
  <c r="F376" i="19"/>
  <c r="E82" i="19"/>
  <c r="E81" i="19" s="1"/>
  <c r="F414" i="19"/>
  <c r="F413" i="19" s="1"/>
  <c r="E374" i="19"/>
  <c r="F378" i="19"/>
  <c r="F377" i="19" s="1"/>
  <c r="E376" i="19"/>
  <c r="F373" i="19"/>
  <c r="F82" i="19"/>
  <c r="F81" i="19" s="1"/>
  <c r="F153" i="31"/>
  <c r="F152" i="31" s="1"/>
  <c r="F467" i="13"/>
  <c r="F466" i="13" s="1"/>
  <c r="E467" i="13"/>
  <c r="E466" i="13" s="1"/>
  <c r="F281" i="13"/>
  <c r="F280" i="13" s="1"/>
  <c r="E281" i="13"/>
  <c r="E280" i="13" s="1"/>
  <c r="F274" i="13"/>
  <c r="E275" i="13"/>
  <c r="E274" i="13" s="1"/>
  <c r="F221" i="13"/>
  <c r="F220" i="13" s="1"/>
  <c r="E221" i="13"/>
  <c r="E220" i="13" s="1"/>
  <c r="E29" i="13" l="1"/>
  <c r="E149" i="13"/>
  <c r="E148" i="13" s="1"/>
  <c r="F29" i="13"/>
  <c r="F27" i="13" s="1"/>
  <c r="F536" i="13"/>
  <c r="F535" i="13" s="1"/>
  <c r="F269" i="13"/>
  <c r="F268" i="13" s="1"/>
  <c r="F608" i="13"/>
  <c r="F607" i="13" s="1"/>
  <c r="F372" i="19"/>
  <c r="F371" i="19" s="1"/>
  <c r="E372" i="19"/>
  <c r="E371" i="19" s="1"/>
  <c r="E378" i="19"/>
  <c r="E377" i="19" s="1"/>
  <c r="F461" i="13"/>
  <c r="F460" i="13" s="1"/>
  <c r="E461" i="13"/>
  <c r="E460" i="13" s="1"/>
  <c r="F149" i="13"/>
  <c r="F148" i="13" s="1"/>
  <c r="F156" i="18" l="1"/>
  <c r="F150" i="18" s="1"/>
  <c r="F157" i="18"/>
  <c r="F151" i="18" s="1"/>
  <c r="F158" i="18"/>
  <c r="F159" i="18"/>
  <c r="E157" i="18"/>
  <c r="E151" i="18" s="1"/>
  <c r="E158" i="18"/>
  <c r="E159" i="18"/>
  <c r="E156" i="18"/>
  <c r="E150" i="18" s="1"/>
  <c r="F179" i="18"/>
  <c r="F178" i="18" s="1"/>
  <c r="E179" i="18"/>
  <c r="E178" i="18" s="1"/>
  <c r="F38" i="17"/>
  <c r="F37" i="17" s="1"/>
  <c r="E38" i="17"/>
  <c r="E37" i="17" s="1"/>
  <c r="F124" i="17"/>
  <c r="F125" i="17"/>
  <c r="F126" i="17"/>
  <c r="E124" i="17"/>
  <c r="E125" i="17"/>
  <c r="E126" i="17"/>
  <c r="F122" i="17" l="1"/>
  <c r="F121" i="17" s="1"/>
  <c r="F23" i="18"/>
  <c r="F22" i="18" s="1"/>
  <c r="F50" i="17"/>
  <c r="F49" i="17" s="1"/>
  <c r="F155" i="18"/>
  <c r="F154" i="18" s="1"/>
  <c r="F121" i="11"/>
  <c r="F26" i="11"/>
  <c r="F27" i="11"/>
  <c r="F28" i="11"/>
  <c r="F29" i="11"/>
  <c r="E27" i="11"/>
  <c r="E28" i="11"/>
  <c r="E29" i="11"/>
  <c r="E26" i="11"/>
  <c r="F37" i="11"/>
  <c r="F36" i="11" s="1"/>
  <c r="E36" i="11"/>
  <c r="F25" i="11" l="1"/>
  <c r="F823" i="14" l="1"/>
  <c r="F805" i="14" s="1"/>
  <c r="F824" i="14"/>
  <c r="F806" i="14" s="1"/>
  <c r="F825" i="14"/>
  <c r="F807" i="14" s="1"/>
  <c r="F826" i="14"/>
  <c r="F808" i="14" s="1"/>
  <c r="E824" i="14"/>
  <c r="E806" i="14" s="1"/>
  <c r="E823" i="14"/>
  <c r="E805" i="14" s="1"/>
  <c r="E776" i="14"/>
  <c r="E777" i="14"/>
  <c r="E778" i="14"/>
  <c r="E775" i="14"/>
  <c r="F822" i="14" l="1"/>
  <c r="F821" i="14" s="1"/>
  <c r="F810" i="14"/>
  <c r="F809" i="14" s="1"/>
  <c r="F774" i="14"/>
  <c r="F773" i="14" s="1"/>
  <c r="F804" i="14" l="1"/>
  <c r="F803" i="14" l="1"/>
  <c r="F387" i="14"/>
  <c r="F386" i="14" s="1"/>
  <c r="F360" i="14"/>
  <c r="F359" i="14" s="1"/>
  <c r="E306" i="14"/>
  <c r="E305" i="14" s="1"/>
  <c r="F306" i="14"/>
  <c r="F305" i="14" s="1"/>
  <c r="F78" i="14"/>
  <c r="F77" i="14" s="1"/>
  <c r="E78" i="14"/>
  <c r="E77" i="14" s="1"/>
  <c r="E262" i="15" l="1"/>
  <c r="E250" i="15"/>
  <c r="E129" i="15" s="1"/>
  <c r="F405" i="15"/>
  <c r="F404" i="15" s="1"/>
  <c r="E405" i="15"/>
  <c r="E404" i="15" s="1"/>
  <c r="F403" i="15"/>
  <c r="F361" i="15" s="1"/>
  <c r="E403" i="15"/>
  <c r="E361" i="15" s="1"/>
  <c r="F402" i="15"/>
  <c r="F360" i="15" s="1"/>
  <c r="E402" i="15"/>
  <c r="E360" i="15" s="1"/>
  <c r="F401" i="15"/>
  <c r="F359" i="15" s="1"/>
  <c r="E401" i="15"/>
  <c r="F400" i="15"/>
  <c r="F358" i="15" s="1"/>
  <c r="E400" i="15"/>
  <c r="E358" i="15" s="1"/>
  <c r="E357" i="15" l="1"/>
  <c r="E356" i="15" s="1"/>
  <c r="F357" i="15"/>
  <c r="F356" i="15" s="1"/>
  <c r="E165" i="15"/>
  <c r="E164" i="15" s="1"/>
  <c r="E399" i="15"/>
  <c r="E398" i="15" s="1"/>
  <c r="F399" i="15"/>
  <c r="F398" i="15" s="1"/>
  <c r="F381" i="15"/>
  <c r="F380" i="15" s="1"/>
  <c r="E381" i="15"/>
  <c r="E380" i="15" s="1"/>
  <c r="F375" i="15" l="1"/>
  <c r="F374" i="15" s="1"/>
  <c r="E375" i="15"/>
  <c r="E374" i="15" s="1"/>
  <c r="F297" i="15"/>
  <c r="F296" i="15" s="1"/>
  <c r="E297" i="15"/>
  <c r="E296" i="15" s="1"/>
  <c r="F207" i="15"/>
  <c r="F206" i="15" s="1"/>
  <c r="E207" i="15"/>
  <c r="E206" i="15" s="1"/>
  <c r="F231" i="9"/>
  <c r="F205" i="9" s="1"/>
  <c r="F232" i="9"/>
  <c r="F206" i="9" s="1"/>
  <c r="F233" i="9"/>
  <c r="F207" i="9" s="1"/>
  <c r="F241" i="9"/>
  <c r="F240" i="9" s="1"/>
  <c r="F235" i="9"/>
  <c r="F234" i="9" s="1"/>
  <c r="F90" i="9"/>
  <c r="F188" i="9"/>
  <c r="F189" i="9"/>
  <c r="F65" i="9"/>
  <c r="F66" i="9"/>
  <c r="F67" i="9"/>
  <c r="F68" i="9"/>
  <c r="F70" i="9"/>
  <c r="F69" i="9" s="1"/>
  <c r="F134" i="16" l="1"/>
  <c r="F133" i="16" s="1"/>
  <c r="E291" i="15"/>
  <c r="E290" i="15" s="1"/>
  <c r="F291" i="15"/>
  <c r="F290" i="15" s="1"/>
  <c r="F226" i="15"/>
  <c r="F224" i="15" s="1"/>
  <c r="F72" i="15"/>
  <c r="F71" i="15" s="1"/>
  <c r="F48" i="15"/>
  <c r="F47" i="15" s="1"/>
  <c r="F229" i="9"/>
  <c r="F228" i="9" s="1"/>
  <c r="F185" i="9"/>
  <c r="F184" i="9" s="1"/>
  <c r="F64" i="9"/>
  <c r="F63" i="9" s="1"/>
  <c r="F23" i="20" l="1"/>
  <c r="F24" i="20"/>
  <c r="E23" i="20"/>
  <c r="E24" i="20"/>
  <c r="E20" i="20"/>
  <c r="F109" i="20"/>
  <c r="F110" i="20"/>
  <c r="F111" i="20"/>
  <c r="F112" i="20"/>
  <c r="E110" i="20"/>
  <c r="E111" i="20"/>
  <c r="E112" i="20"/>
  <c r="E109" i="20"/>
  <c r="F108" i="20" l="1"/>
  <c r="F107" i="20" s="1"/>
  <c r="F20" i="20"/>
  <c r="F19" i="20" s="1"/>
  <c r="F101" i="11" l="1"/>
  <c r="E19" i="19" l="1"/>
  <c r="F512" i="13" l="1"/>
  <c r="F511" i="13" s="1"/>
  <c r="E512" i="13"/>
  <c r="E511" i="13" s="1"/>
  <c r="F19" i="23" l="1"/>
  <c r="F20" i="23"/>
  <c r="F21" i="23"/>
  <c r="F18" i="23" l="1"/>
  <c r="F17" i="23" l="1"/>
  <c r="F16" i="23" s="1"/>
  <c r="F588" i="14"/>
  <c r="F587" i="14" s="1"/>
  <c r="F241" i="19" l="1"/>
  <c r="F223" i="19" s="1"/>
  <c r="F423" i="12" l="1"/>
  <c r="F422" i="12" s="1"/>
  <c r="E423" i="12"/>
  <c r="E422" i="12" s="1"/>
  <c r="F297" i="12" l="1"/>
  <c r="F296" i="12" s="1"/>
  <c r="E297" i="12"/>
  <c r="E296" i="12" s="1"/>
  <c r="F201" i="15" l="1"/>
  <c r="F200" i="15" s="1"/>
  <c r="E201" i="15"/>
  <c r="E200" i="15" s="1"/>
  <c r="F23" i="10" l="1"/>
  <c r="F22" i="10" s="1"/>
  <c r="F519" i="14"/>
  <c r="F53" i="23" l="1"/>
  <c r="F52" i="23" s="1"/>
  <c r="F141" i="17" l="1"/>
  <c r="F142" i="17"/>
  <c r="F143" i="17"/>
  <c r="F144" i="17"/>
  <c r="E142" i="17"/>
  <c r="E143" i="17"/>
  <c r="E144" i="17"/>
  <c r="E141" i="17"/>
  <c r="F140" i="17" l="1"/>
  <c r="F139" i="17" s="1"/>
  <c r="F54" i="16" l="1"/>
  <c r="F55" i="16"/>
  <c r="F56" i="16"/>
  <c r="F52" i="16" l="1"/>
  <c r="F51" i="16" s="1"/>
  <c r="F49" i="19" l="1"/>
  <c r="F50" i="19"/>
  <c r="E49" i="19"/>
  <c r="E50" i="19"/>
  <c r="F70" i="19"/>
  <c r="F69" i="19" s="1"/>
  <c r="E70" i="19"/>
  <c r="E69" i="19" s="1"/>
  <c r="F46" i="19" l="1"/>
  <c r="F45" i="19" s="1"/>
  <c r="F734" i="12" l="1"/>
  <c r="F733" i="12" s="1"/>
  <c r="F461" i="12"/>
  <c r="F460" i="12" s="1"/>
  <c r="F40" i="9" l="1"/>
  <c r="E114" i="20" l="1"/>
  <c r="F613" i="14" l="1"/>
  <c r="F614" i="14"/>
  <c r="F615" i="14"/>
  <c r="F616" i="14"/>
  <c r="E614" i="14"/>
  <c r="E615" i="14"/>
  <c r="E616" i="14"/>
  <c r="E613" i="14"/>
  <c r="F612" i="14" l="1"/>
  <c r="F611" i="14" s="1"/>
  <c r="F186" i="14" l="1"/>
  <c r="F185" i="14" s="1"/>
  <c r="F289" i="19" l="1"/>
  <c r="F288" i="19" s="1"/>
  <c r="E289" i="19"/>
  <c r="E288" i="19" s="1"/>
  <c r="F193" i="19"/>
  <c r="F187" i="19" s="1"/>
  <c r="F194" i="19"/>
  <c r="F188" i="19" s="1"/>
  <c r="F174" i="19" s="1"/>
  <c r="F173" i="19" s="1"/>
  <c r="F195" i="19"/>
  <c r="F196" i="19"/>
  <c r="F190" i="19" s="1"/>
  <c r="E194" i="19"/>
  <c r="E188" i="19" s="1"/>
  <c r="E128" i="19" s="1"/>
  <c r="E20" i="19" s="1"/>
  <c r="E195" i="19"/>
  <c r="E196" i="19"/>
  <c r="E190" i="19" s="1"/>
  <c r="E193" i="19"/>
  <c r="E187" i="19" s="1"/>
  <c r="F204" i="19"/>
  <c r="F203" i="19" s="1"/>
  <c r="E204" i="19"/>
  <c r="E203" i="19" s="1"/>
  <c r="F198" i="19"/>
  <c r="F197" i="19" s="1"/>
  <c r="E198" i="19"/>
  <c r="E197" i="19" s="1"/>
  <c r="F64" i="19"/>
  <c r="F63" i="19" s="1"/>
  <c r="E64" i="19"/>
  <c r="E63" i="19" s="1"/>
  <c r="F320" i="19"/>
  <c r="F321" i="19"/>
  <c r="F322" i="19"/>
  <c r="F323" i="19"/>
  <c r="E321" i="19"/>
  <c r="E322" i="19"/>
  <c r="E323" i="19"/>
  <c r="F246" i="19"/>
  <c r="F245" i="19" s="1"/>
  <c r="E246" i="19"/>
  <c r="E245" i="19" s="1"/>
  <c r="F120" i="19"/>
  <c r="F119" i="19" s="1"/>
  <c r="E120" i="19"/>
  <c r="E119" i="19" s="1"/>
  <c r="F118" i="19"/>
  <c r="F22" i="19" s="1"/>
  <c r="E118" i="19"/>
  <c r="F117" i="19"/>
  <c r="E117" i="19"/>
  <c r="E114" i="19" s="1"/>
  <c r="F90" i="19"/>
  <c r="E89" i="19"/>
  <c r="E319" i="19" l="1"/>
  <c r="E318" i="19" s="1"/>
  <c r="F319" i="19"/>
  <c r="F318" i="19" s="1"/>
  <c r="E24" i="19"/>
  <c r="F325" i="19"/>
  <c r="F324" i="19" s="1"/>
  <c r="F277" i="19"/>
  <c r="F276" i="19" s="1"/>
  <c r="F192" i="19"/>
  <c r="F191" i="19" s="1"/>
  <c r="E45" i="19"/>
  <c r="F114" i="19"/>
  <c r="F113" i="19" s="1"/>
  <c r="E113" i="19"/>
  <c r="F24" i="19"/>
  <c r="F23" i="19" s="1"/>
  <c r="F89" i="19"/>
  <c r="F58" i="19" l="1"/>
  <c r="F57" i="19" s="1"/>
  <c r="E58" i="19"/>
  <c r="E57" i="19" s="1"/>
  <c r="F40" i="19"/>
  <c r="F39" i="19" s="1"/>
  <c r="E40" i="19"/>
  <c r="E39" i="19" s="1"/>
  <c r="F275" i="15" l="1"/>
  <c r="F276" i="15"/>
  <c r="F277" i="15"/>
  <c r="E275" i="15"/>
  <c r="E276" i="15"/>
  <c r="E277" i="15"/>
  <c r="F234" i="15"/>
  <c r="F233" i="15" s="1"/>
  <c r="E234" i="15"/>
  <c r="E233" i="15" s="1"/>
  <c r="F273" i="15" l="1"/>
  <c r="F272" i="15" s="1"/>
  <c r="F279" i="15"/>
  <c r="F278" i="15" s="1"/>
  <c r="F195" i="15"/>
  <c r="F194" i="15" s="1"/>
  <c r="E195" i="15"/>
  <c r="E194" i="15" s="1"/>
  <c r="F114" i="15"/>
  <c r="F113" i="15" s="1"/>
  <c r="E114" i="15"/>
  <c r="E113" i="15" s="1"/>
  <c r="F96" i="15" l="1"/>
  <c r="F95" i="15" s="1"/>
  <c r="F626" i="13" l="1"/>
  <c r="F625" i="13" s="1"/>
  <c r="F620" i="13"/>
  <c r="F619" i="13" s="1"/>
  <c r="E620" i="13"/>
  <c r="E619" i="13" s="1"/>
  <c r="E518" i="13"/>
  <c r="E517" i="13" s="1"/>
  <c r="F518" i="13"/>
  <c r="F517" i="13" s="1"/>
  <c r="F139" i="11" l="1"/>
  <c r="E140" i="11"/>
  <c r="E139" i="11" s="1"/>
  <c r="F95" i="9" l="1"/>
  <c r="F94" i="9" s="1"/>
  <c r="F47" i="23"/>
  <c r="F46" i="23" s="1"/>
  <c r="E820" i="12" l="1"/>
  <c r="E838" i="12"/>
  <c r="E837" i="12" s="1"/>
  <c r="F820" i="12"/>
  <c r="F819" i="12" l="1"/>
  <c r="F711" i="12"/>
  <c r="F705" i="12" s="1"/>
  <c r="F712" i="12"/>
  <c r="F706" i="12" s="1"/>
  <c r="F713" i="12"/>
  <c r="F707" i="12" s="1"/>
  <c r="F714" i="12"/>
  <c r="F708" i="12" s="1"/>
  <c r="E712" i="12"/>
  <c r="E706" i="12" s="1"/>
  <c r="E713" i="12"/>
  <c r="E707" i="12" s="1"/>
  <c r="E714" i="12"/>
  <c r="E708" i="12" s="1"/>
  <c r="E711" i="12"/>
  <c r="E705" i="12" s="1"/>
  <c r="F704" i="12" l="1"/>
  <c r="F710" i="12"/>
  <c r="F709" i="12" s="1"/>
  <c r="F473" i="12"/>
  <c r="F472" i="12" s="1"/>
  <c r="E473" i="12"/>
  <c r="E472" i="12" s="1"/>
  <c r="F467" i="12"/>
  <c r="F466" i="12" s="1"/>
  <c r="E467" i="12"/>
  <c r="E466" i="12" s="1"/>
  <c r="F393" i="12" l="1"/>
  <c r="F703" i="12"/>
  <c r="F449" i="12"/>
  <c r="F448" i="12" s="1"/>
  <c r="E461" i="12"/>
  <c r="E460" i="12" s="1"/>
  <c r="F392" i="12" l="1"/>
  <c r="F146" i="17"/>
  <c r="F145" i="17" s="1"/>
  <c r="E146" i="17"/>
  <c r="E145" i="17" s="1"/>
  <c r="E140" i="17" l="1"/>
  <c r="E139" i="17" s="1"/>
  <c r="F92" i="17"/>
  <c r="F91" i="17" s="1"/>
  <c r="F114" i="20" l="1"/>
  <c r="F113" i="20" s="1"/>
  <c r="F35" i="20" l="1"/>
  <c r="F34" i="20" s="1"/>
  <c r="F24" i="11" l="1"/>
  <c r="F169" i="16" l="1"/>
  <c r="F168" i="16" s="1"/>
  <c r="F140" i="16"/>
  <c r="F139" i="16" s="1"/>
  <c r="F828" i="14" l="1"/>
  <c r="F827" i="14" s="1"/>
  <c r="F786" i="14"/>
  <c r="F785" i="14" s="1"/>
  <c r="F756" i="14"/>
  <c r="F755" i="14" s="1"/>
  <c r="F672" i="14"/>
  <c r="F671" i="14" s="1"/>
  <c r="F660" i="14"/>
  <c r="F659" i="14" s="1"/>
  <c r="F41" i="14" l="1"/>
  <c r="F40" i="14" s="1"/>
  <c r="F73" i="18" l="1"/>
  <c r="F75" i="18"/>
  <c r="F21" i="18" s="1"/>
  <c r="E73" i="18"/>
  <c r="F71" i="18" l="1"/>
  <c r="F70" i="18" s="1"/>
  <c r="F346" i="19" l="1"/>
  <c r="F345" i="19" s="1"/>
  <c r="F331" i="19"/>
  <c r="F330" i="19" s="1"/>
  <c r="F52" i="19" l="1"/>
  <c r="F51" i="19" l="1"/>
  <c r="F120" i="31" l="1"/>
  <c r="F119" i="31" s="1"/>
  <c r="F102" i="31"/>
  <c r="F101" i="31" s="1"/>
  <c r="F84" i="31"/>
  <c r="F83" i="31" s="1"/>
  <c r="F72" i="31"/>
  <c r="F71" i="31" s="1"/>
  <c r="F138" i="31"/>
  <c r="F137" i="31" s="1"/>
  <c r="F30" i="31"/>
  <c r="F29" i="31" s="1"/>
  <c r="F135" i="33" l="1"/>
  <c r="F136" i="33"/>
  <c r="F137" i="33"/>
  <c r="F138" i="33"/>
  <c r="E136" i="33"/>
  <c r="E137" i="33"/>
  <c r="E138" i="33"/>
  <c r="E135" i="33"/>
  <c r="E129" i="33" s="1"/>
  <c r="F146" i="33"/>
  <c r="F145" i="33" s="1"/>
  <c r="E146" i="33"/>
  <c r="E145" i="33" s="1"/>
  <c r="E113" i="33"/>
  <c r="F53" i="33"/>
  <c r="F52" i="33" s="1"/>
  <c r="F54" i="33"/>
  <c r="E54" i="33"/>
  <c r="E56" i="33"/>
  <c r="E53" i="33"/>
  <c r="F94" i="33"/>
  <c r="F93" i="33" s="1"/>
  <c r="E94" i="33"/>
  <c r="E93" i="33" s="1"/>
  <c r="F78" i="33"/>
  <c r="F77" i="33" s="1"/>
  <c r="E78" i="33"/>
  <c r="E77" i="33" s="1"/>
  <c r="F134" i="33" l="1"/>
  <c r="F133" i="33" s="1"/>
  <c r="F51" i="33"/>
  <c r="F21" i="33"/>
  <c r="F22" i="33"/>
  <c r="F23" i="33"/>
  <c r="F24" i="33"/>
  <c r="E22" i="33"/>
  <c r="E23" i="33"/>
  <c r="E24" i="33"/>
  <c r="E21" i="33"/>
  <c r="E15" i="33" s="1"/>
  <c r="E9" i="33" s="1"/>
  <c r="F46" i="33"/>
  <c r="F45" i="33" s="1"/>
  <c r="E46" i="33"/>
  <c r="E45" i="33" s="1"/>
  <c r="F140" i="33"/>
  <c r="F139" i="33" s="1"/>
  <c r="E140" i="33"/>
  <c r="E139" i="33" s="1"/>
  <c r="F132" i="33"/>
  <c r="E132" i="33"/>
  <c r="F131" i="33"/>
  <c r="E131" i="33"/>
  <c r="F130" i="33"/>
  <c r="E130" i="33"/>
  <c r="F129" i="33"/>
  <c r="F118" i="33"/>
  <c r="F117" i="33" s="1"/>
  <c r="E118" i="33"/>
  <c r="E117" i="33" s="1"/>
  <c r="F116" i="33"/>
  <c r="E116" i="33"/>
  <c r="F115" i="33"/>
  <c r="E115" i="33"/>
  <c r="F114" i="33"/>
  <c r="E114" i="33"/>
  <c r="F113" i="33"/>
  <c r="F58" i="33"/>
  <c r="F57" i="33" s="1"/>
  <c r="E58" i="33"/>
  <c r="E57" i="33" s="1"/>
  <c r="F26" i="33"/>
  <c r="F25" i="33" s="1"/>
  <c r="E26" i="33"/>
  <c r="E25" i="33" s="1"/>
  <c r="F18" i="33" l="1"/>
  <c r="F12" i="33" s="1"/>
  <c r="F15" i="33"/>
  <c r="F9" i="33" s="1"/>
  <c r="E18" i="33"/>
  <c r="E12" i="33" s="1"/>
  <c r="E17" i="33"/>
  <c r="E11" i="33" s="1"/>
  <c r="F16" i="33"/>
  <c r="E16" i="33"/>
  <c r="E10" i="33" s="1"/>
  <c r="F17" i="33"/>
  <c r="F11" i="33" s="1"/>
  <c r="F20" i="33"/>
  <c r="F19" i="33" s="1"/>
  <c r="E20" i="33"/>
  <c r="E19" i="33" s="1"/>
  <c r="E112" i="33"/>
  <c r="E111" i="33" s="1"/>
  <c r="E128" i="33"/>
  <c r="E127" i="33" s="1"/>
  <c r="E52" i="33"/>
  <c r="E51" i="33" s="1"/>
  <c r="F112" i="33"/>
  <c r="F111" i="33" s="1"/>
  <c r="E134" i="33"/>
  <c r="E133" i="33" s="1"/>
  <c r="F128" i="33"/>
  <c r="F14" i="33" l="1"/>
  <c r="F13" i="33" s="1"/>
  <c r="F10" i="33"/>
  <c r="F8" i="33" s="1"/>
  <c r="F7" i="33" s="1"/>
  <c r="E14" i="33"/>
  <c r="E13" i="33" s="1"/>
  <c r="F127" i="33"/>
  <c r="E8" i="33" l="1"/>
  <c r="F74" i="17"/>
  <c r="F73" i="17" s="1"/>
  <c r="F56" i="17"/>
  <c r="F55" i="17" s="1"/>
  <c r="F32" i="17"/>
  <c r="F31" i="17" s="1"/>
  <c r="E7" i="33" l="1"/>
  <c r="F89" i="18" l="1"/>
  <c r="F88" i="18" s="1"/>
  <c r="F183" i="15" l="1"/>
  <c r="F182" i="15" s="1"/>
  <c r="F177" i="15"/>
  <c r="F176" i="15" s="1"/>
  <c r="F171" i="15"/>
  <c r="F170" i="15" s="1"/>
  <c r="F159" i="15"/>
  <c r="F158" i="15" s="1"/>
  <c r="F153" i="15"/>
  <c r="F152" i="15" s="1"/>
  <c r="F141" i="15"/>
  <c r="F140" i="15" s="1"/>
  <c r="F108" i="15"/>
  <c r="F107" i="15" s="1"/>
  <c r="F102" i="15"/>
  <c r="F101" i="15" s="1"/>
  <c r="F84" i="15"/>
  <c r="F83" i="15" s="1"/>
  <c r="F78" i="15"/>
  <c r="F77" i="15" s="1"/>
  <c r="F782" i="13" l="1"/>
  <c r="F781" i="13" s="1"/>
  <c r="F773" i="13"/>
  <c r="F772" i="13" s="1"/>
  <c r="F524" i="13"/>
  <c r="F523" i="13" s="1"/>
  <c r="E524" i="13"/>
  <c r="E523" i="13" s="1"/>
  <c r="F844" i="12" l="1"/>
  <c r="F843" i="12" s="1"/>
  <c r="E844" i="12"/>
  <c r="E843" i="12" s="1"/>
  <c r="F54" i="12" l="1"/>
  <c r="F53" i="12" s="1"/>
  <c r="E54" i="12"/>
  <c r="E53" i="12" s="1"/>
  <c r="F680" i="12" l="1"/>
  <c r="F679" i="12" s="1"/>
  <c r="F417" i="14" l="1"/>
  <c r="F416" i="14" s="1"/>
  <c r="E417" i="14"/>
  <c r="E416" i="14" s="1"/>
  <c r="F72" i="14"/>
  <c r="F71" i="14" s="1"/>
  <c r="E72" i="14"/>
  <c r="E71" i="14" s="1"/>
  <c r="F128" i="21"/>
  <c r="F127" i="21" s="1"/>
  <c r="E128" i="21"/>
  <c r="E127" i="21" s="1"/>
  <c r="F126" i="21"/>
  <c r="E126" i="21"/>
  <c r="F394" i="13"/>
  <c r="F395" i="13"/>
  <c r="F403" i="13"/>
  <c r="F397" i="13" s="1"/>
  <c r="E402" i="13"/>
  <c r="E396" i="13" s="1"/>
  <c r="E403" i="13"/>
  <c r="E397" i="13" s="1"/>
  <c r="F176" i="16"/>
  <c r="F175" i="16" s="1"/>
  <c r="F58" i="16"/>
  <c r="F57" i="16" s="1"/>
  <c r="F117" i="17"/>
  <c r="F118" i="17"/>
  <c r="F119" i="17"/>
  <c r="F120" i="17"/>
  <c r="E118" i="17"/>
  <c r="E119" i="17"/>
  <c r="E120" i="17"/>
  <c r="E117" i="17"/>
  <c r="F134" i="17"/>
  <c r="F133" i="17" s="1"/>
  <c r="E134" i="17"/>
  <c r="E133" i="17" s="1"/>
  <c r="F80" i="17"/>
  <c r="F79" i="17" s="1"/>
  <c r="E80" i="17"/>
  <c r="E79" i="17" s="1"/>
  <c r="F250" i="15"/>
  <c r="F129" i="15" s="1"/>
  <c r="F97" i="31"/>
  <c r="F91" i="31" s="1"/>
  <c r="F98" i="31"/>
  <c r="F99" i="31"/>
  <c r="F93" i="31" s="1"/>
  <c r="F100" i="31"/>
  <c r="F94" i="31" s="1"/>
  <c r="F49" i="31"/>
  <c r="F50" i="31"/>
  <c r="F51" i="31"/>
  <c r="F52" i="31"/>
  <c r="F78" i="31"/>
  <c r="F77" i="31" s="1"/>
  <c r="F60" i="31"/>
  <c r="F59" i="31" s="1"/>
  <c r="F25" i="31"/>
  <c r="F19" i="31" s="1"/>
  <c r="F26" i="31"/>
  <c r="F20" i="31" s="1"/>
  <c r="F27" i="31"/>
  <c r="F21" i="31" s="1"/>
  <c r="F28" i="31"/>
  <c r="F22" i="31" s="1"/>
  <c r="F133" i="31"/>
  <c r="F134" i="31"/>
  <c r="F135" i="31"/>
  <c r="F136" i="31"/>
  <c r="F36" i="31"/>
  <c r="F35" i="31" s="1"/>
  <c r="F702" i="14"/>
  <c r="F701" i="14" s="1"/>
  <c r="E702" i="14"/>
  <c r="E701" i="14" s="1"/>
  <c r="F564" i="14"/>
  <c r="F563" i="14" s="1"/>
  <c r="E564" i="14"/>
  <c r="E563" i="14" s="1"/>
  <c r="F229" i="14"/>
  <c r="F230" i="14"/>
  <c r="F231" i="14"/>
  <c r="F232" i="14"/>
  <c r="E230" i="14"/>
  <c r="E231" i="14"/>
  <c r="E232" i="14"/>
  <c r="E229" i="14"/>
  <c r="F258" i="14"/>
  <c r="F257" i="14" s="1"/>
  <c r="E258" i="14"/>
  <c r="E257" i="14" s="1"/>
  <c r="F216" i="14"/>
  <c r="F215" i="14" s="1"/>
  <c r="E216" i="14"/>
  <c r="E215" i="14" s="1"/>
  <c r="F127" i="14"/>
  <c r="F128" i="14"/>
  <c r="F129" i="14"/>
  <c r="F130" i="14"/>
  <c r="E128" i="14"/>
  <c r="E129" i="14"/>
  <c r="E130" i="14"/>
  <c r="F180" i="14"/>
  <c r="F179" i="14" s="1"/>
  <c r="E180" i="14"/>
  <c r="E179" i="14" s="1"/>
  <c r="F174" i="14"/>
  <c r="F173" i="14" s="1"/>
  <c r="E174" i="14"/>
  <c r="E173" i="14" s="1"/>
  <c r="F49" i="20"/>
  <c r="F16" i="20" s="1"/>
  <c r="F267" i="15"/>
  <c r="F266" i="15" s="1"/>
  <c r="E267" i="15"/>
  <c r="E266" i="15" s="1"/>
  <c r="F265" i="15"/>
  <c r="E265" i="15"/>
  <c r="F264" i="15"/>
  <c r="E264" i="15"/>
  <c r="F263" i="15"/>
  <c r="E263" i="15"/>
  <c r="F262" i="15"/>
  <c r="E159" i="15"/>
  <c r="E158" i="15" s="1"/>
  <c r="F272" i="19"/>
  <c r="F11" i="19" s="1"/>
  <c r="F273" i="19"/>
  <c r="F274" i="19"/>
  <c r="F275" i="19"/>
  <c r="E87" i="17"/>
  <c r="E74" i="17"/>
  <c r="E73" i="17" s="1"/>
  <c r="F68" i="17"/>
  <c r="F67" i="17" s="1"/>
  <c r="E68" i="17"/>
  <c r="E67" i="17" s="1"/>
  <c r="F75" i="26"/>
  <c r="F76" i="26"/>
  <c r="F77" i="26"/>
  <c r="F78" i="26"/>
  <c r="E76" i="26"/>
  <c r="F57" i="26"/>
  <c r="F64" i="26"/>
  <c r="F58" i="26" s="1"/>
  <c r="F65" i="26"/>
  <c r="F59" i="26" s="1"/>
  <c r="F66" i="26"/>
  <c r="F60" i="26" s="1"/>
  <c r="E64" i="26"/>
  <c r="E58" i="26" s="1"/>
  <c r="E65" i="26"/>
  <c r="E59" i="26" s="1"/>
  <c r="E66" i="26"/>
  <c r="E60" i="26" s="1"/>
  <c r="E63" i="26"/>
  <c r="F21" i="26"/>
  <c r="F22" i="26"/>
  <c r="F23" i="26"/>
  <c r="F24" i="26"/>
  <c r="E22" i="26"/>
  <c r="E23" i="26"/>
  <c r="E24" i="26"/>
  <c r="E21" i="26"/>
  <c r="F38" i="26"/>
  <c r="F37" i="26" s="1"/>
  <c r="E38" i="26"/>
  <c r="E37" i="26" s="1"/>
  <c r="F36" i="26"/>
  <c r="E36" i="26"/>
  <c r="F35" i="26"/>
  <c r="E35" i="26"/>
  <c r="F34" i="26"/>
  <c r="E34" i="26"/>
  <c r="F33" i="26"/>
  <c r="E33" i="26"/>
  <c r="F68" i="26"/>
  <c r="F67" i="26" s="1"/>
  <c r="E68" i="26"/>
  <c r="E67" i="26" s="1"/>
  <c r="F26" i="26"/>
  <c r="F25" i="26" s="1"/>
  <c r="E25" i="26"/>
  <c r="F258" i="13"/>
  <c r="F87" i="17"/>
  <c r="F310" i="12"/>
  <c r="F280" i="12" s="1"/>
  <c r="F657" i="12"/>
  <c r="F669" i="12"/>
  <c r="F761" i="12"/>
  <c r="F803" i="12"/>
  <c r="F797" i="12" s="1"/>
  <c r="F30" i="16"/>
  <c r="F22" i="16" s="1"/>
  <c r="F45" i="21"/>
  <c r="F93" i="21"/>
  <c r="F111" i="21"/>
  <c r="F22" i="9"/>
  <c r="F16" i="9" s="1"/>
  <c r="F60" i="10"/>
  <c r="F9" i="10" s="1"/>
  <c r="F78" i="10"/>
  <c r="F20" i="11"/>
  <c r="F83" i="11"/>
  <c r="F77" i="11" s="1"/>
  <c r="F95" i="11"/>
  <c r="F103" i="20"/>
  <c r="F91" i="14"/>
  <c r="F265" i="14"/>
  <c r="F283" i="14"/>
  <c r="F679" i="14"/>
  <c r="F502" i="14" s="1"/>
  <c r="F259" i="13"/>
  <c r="F23" i="13" s="1"/>
  <c r="F88" i="17"/>
  <c r="F46" i="21"/>
  <c r="F94" i="21"/>
  <c r="F112" i="21"/>
  <c r="F41" i="9"/>
  <c r="F242" i="19"/>
  <c r="F224" i="19" s="1"/>
  <c r="F67" i="10"/>
  <c r="F61" i="10" s="1"/>
  <c r="F79" i="10"/>
  <c r="F251" i="15"/>
  <c r="F21" i="11"/>
  <c r="F84" i="11"/>
  <c r="F78" i="11" s="1"/>
  <c r="F102" i="11"/>
  <c r="F96" i="11" s="1"/>
  <c r="F104" i="20"/>
  <c r="F326" i="14"/>
  <c r="F338" i="14"/>
  <c r="F260" i="13"/>
  <c r="F25" i="13" s="1"/>
  <c r="F152" i="18"/>
  <c r="F89" i="17"/>
  <c r="F47" i="21"/>
  <c r="F95" i="21"/>
  <c r="F113" i="21"/>
  <c r="F42" i="9"/>
  <c r="F243" i="19"/>
  <c r="F50" i="10"/>
  <c r="F20" i="10" s="1"/>
  <c r="F68" i="10"/>
  <c r="F62" i="10" s="1"/>
  <c r="F80" i="10"/>
  <c r="F252" i="15"/>
  <c r="F22" i="11"/>
  <c r="F85" i="11"/>
  <c r="F79" i="11" s="1"/>
  <c r="F103" i="11"/>
  <c r="F97" i="11" s="1"/>
  <c r="F261" i="13"/>
  <c r="F26" i="13" s="1"/>
  <c r="F153" i="18"/>
  <c r="F90" i="17"/>
  <c r="F48" i="21"/>
  <c r="F96" i="21"/>
  <c r="F114" i="21"/>
  <c r="F43" i="9"/>
  <c r="F244" i="19"/>
  <c r="F51" i="10"/>
  <c r="F21" i="10" s="1"/>
  <c r="F69" i="10"/>
  <c r="F63" i="10" s="1"/>
  <c r="F81" i="10"/>
  <c r="F253" i="15"/>
  <c r="F23" i="11"/>
  <c r="F86" i="11"/>
  <c r="F80" i="11" s="1"/>
  <c r="F104" i="11"/>
  <c r="F98" i="11" s="1"/>
  <c r="E259" i="13"/>
  <c r="E23" i="13" s="1"/>
  <c r="E88" i="17"/>
  <c r="E46" i="21"/>
  <c r="E94" i="21"/>
  <c r="E112" i="21"/>
  <c r="E242" i="19"/>
  <c r="E224" i="19" s="1"/>
  <c r="E273" i="19"/>
  <c r="E67" i="10"/>
  <c r="E61" i="10" s="1"/>
  <c r="E79" i="10"/>
  <c r="E251" i="15"/>
  <c r="E21" i="11"/>
  <c r="E54" i="11"/>
  <c r="E84" i="11"/>
  <c r="E78" i="11" s="1"/>
  <c r="E102" i="11"/>
  <c r="E96" i="11" s="1"/>
  <c r="E49" i="20"/>
  <c r="E16" i="20" s="1"/>
  <c r="E326" i="14"/>
  <c r="E260" i="13"/>
  <c r="E25" i="13" s="1"/>
  <c r="E152" i="18"/>
  <c r="E47" i="21"/>
  <c r="E95" i="21"/>
  <c r="E113" i="21"/>
  <c r="E105" i="19"/>
  <c r="E243" i="19"/>
  <c r="E274" i="19"/>
  <c r="E304" i="19"/>
  <c r="E298" i="19" s="1"/>
  <c r="E50" i="10"/>
  <c r="E68" i="10"/>
  <c r="E62" i="10" s="1"/>
  <c r="E80" i="10"/>
  <c r="E252" i="15"/>
  <c r="E22" i="11"/>
  <c r="E64" i="11"/>
  <c r="E55" i="11" s="1"/>
  <c r="E85" i="11"/>
  <c r="E79" i="11" s="1"/>
  <c r="E103" i="11"/>
  <c r="E97" i="11" s="1"/>
  <c r="E261" i="13"/>
  <c r="E26" i="13" s="1"/>
  <c r="E153" i="18"/>
  <c r="E90" i="17"/>
  <c r="E96" i="21"/>
  <c r="E114" i="21"/>
  <c r="E106" i="19"/>
  <c r="E22" i="19" s="1"/>
  <c r="E244" i="19"/>
  <c r="E275" i="19"/>
  <c r="E305" i="19"/>
  <c r="E299" i="19" s="1"/>
  <c r="E51" i="10"/>
  <c r="E21" i="10" s="1"/>
  <c r="E69" i="10"/>
  <c r="E63" i="10" s="1"/>
  <c r="E81" i="10"/>
  <c r="E253" i="15"/>
  <c r="E133" i="15" s="1"/>
  <c r="E15" i="15" s="1"/>
  <c r="E23" i="11"/>
  <c r="E65" i="11"/>
  <c r="E56" i="11" s="1"/>
  <c r="E86" i="11"/>
  <c r="E80" i="11" s="1"/>
  <c r="E104" i="11"/>
  <c r="E98" i="11" s="1"/>
  <c r="E258" i="13"/>
  <c r="E21" i="13" s="1"/>
  <c r="E71" i="18"/>
  <c r="E70" i="18" s="1"/>
  <c r="E803" i="12"/>
  <c r="E797" i="12" s="1"/>
  <c r="E45" i="21"/>
  <c r="E111" i="21"/>
  <c r="E241" i="19"/>
  <c r="E223" i="19" s="1"/>
  <c r="E272" i="19"/>
  <c r="E60" i="10"/>
  <c r="E9" i="10" s="1"/>
  <c r="E78" i="10"/>
  <c r="E11" i="15"/>
  <c r="E20" i="11"/>
  <c r="E61" i="11"/>
  <c r="E52" i="11" s="1"/>
  <c r="E83" i="11"/>
  <c r="E77" i="11" s="1"/>
  <c r="E101" i="11"/>
  <c r="E95" i="11" s="1"/>
  <c r="E91" i="14"/>
  <c r="E679" i="14"/>
  <c r="E502" i="14" s="1"/>
  <c r="F78" i="23"/>
  <c r="F11" i="23" s="1"/>
  <c r="F80" i="23"/>
  <c r="F14" i="23" s="1"/>
  <c r="F81" i="23"/>
  <c r="F15" i="23" s="1"/>
  <c r="F65" i="23"/>
  <c r="F64" i="23" s="1"/>
  <c r="F29" i="23"/>
  <c r="F28" i="23" s="1"/>
  <c r="F35" i="23"/>
  <c r="F34" i="23" s="1"/>
  <c r="F41" i="23"/>
  <c r="F40" i="23" s="1"/>
  <c r="F89" i="23"/>
  <c r="F88" i="23" s="1"/>
  <c r="E80" i="21"/>
  <c r="E79" i="21" s="1"/>
  <c r="F80" i="21"/>
  <c r="F79" i="21" s="1"/>
  <c r="E98" i="21"/>
  <c r="E97" i="21" s="1"/>
  <c r="F98" i="21"/>
  <c r="F97" i="21" s="1"/>
  <c r="E104" i="21"/>
  <c r="E103" i="21" s="1"/>
  <c r="F104" i="21"/>
  <c r="F103" i="21" s="1"/>
  <c r="E116" i="21"/>
  <c r="E115" i="21" s="1"/>
  <c r="F116" i="21"/>
  <c r="F115" i="21" s="1"/>
  <c r="F105" i="20"/>
  <c r="F106" i="20"/>
  <c r="E104" i="20"/>
  <c r="E105" i="20"/>
  <c r="E106" i="20"/>
  <c r="E35" i="20"/>
  <c r="E34" i="20" s="1"/>
  <c r="F48" i="20"/>
  <c r="F15" i="20" s="1"/>
  <c r="F50" i="20"/>
  <c r="F17" i="20" s="1"/>
  <c r="F51" i="20"/>
  <c r="F18" i="20" s="1"/>
  <c r="E50" i="20"/>
  <c r="E17" i="20" s="1"/>
  <c r="E51" i="20"/>
  <c r="E18" i="20" s="1"/>
  <c r="E48" i="20"/>
  <c r="E15" i="20" s="1"/>
  <c r="E25" i="20"/>
  <c r="F25" i="20"/>
  <c r="E19" i="20"/>
  <c r="E53" i="20"/>
  <c r="E52" i="20" s="1"/>
  <c r="F53" i="20"/>
  <c r="F52" i="20" s="1"/>
  <c r="E66" i="20"/>
  <c r="E65" i="20" s="1"/>
  <c r="F66" i="20"/>
  <c r="F65" i="20" s="1"/>
  <c r="E113" i="20"/>
  <c r="F366" i="19"/>
  <c r="F365" i="19" s="1"/>
  <c r="E366" i="19"/>
  <c r="E365" i="19" s="1"/>
  <c r="F360" i="19"/>
  <c r="F359" i="19" s="1"/>
  <c r="E360" i="19"/>
  <c r="E359" i="19" s="1"/>
  <c r="F354" i="19"/>
  <c r="F353" i="19" s="1"/>
  <c r="E354" i="19"/>
  <c r="E353" i="19" s="1"/>
  <c r="E346" i="19"/>
  <c r="E345" i="19" s="1"/>
  <c r="E331" i="19"/>
  <c r="E330" i="19" s="1"/>
  <c r="F307" i="19"/>
  <c r="F306" i="19" s="1"/>
  <c r="E307" i="19"/>
  <c r="E306" i="19" s="1"/>
  <c r="F283" i="19"/>
  <c r="F282" i="19" s="1"/>
  <c r="E283" i="19"/>
  <c r="E282" i="19" s="1"/>
  <c r="F107" i="19"/>
  <c r="E108" i="19"/>
  <c r="E107" i="19" s="1"/>
  <c r="E52" i="19"/>
  <c r="F185" i="18"/>
  <c r="F184" i="18" s="1"/>
  <c r="E185" i="18"/>
  <c r="E184" i="18" s="1"/>
  <c r="E89" i="18"/>
  <c r="E88" i="18" s="1"/>
  <c r="F83" i="18"/>
  <c r="F82" i="18" s="1"/>
  <c r="E83" i="18"/>
  <c r="E82" i="18" s="1"/>
  <c r="F77" i="18"/>
  <c r="F76" i="18" s="1"/>
  <c r="E77" i="18"/>
  <c r="E76" i="18" s="1"/>
  <c r="F59" i="18"/>
  <c r="F58" i="18" s="1"/>
  <c r="E59" i="18"/>
  <c r="E58" i="18" s="1"/>
  <c r="F29" i="18"/>
  <c r="F28" i="18" s="1"/>
  <c r="E29" i="18"/>
  <c r="E28" i="18" s="1"/>
  <c r="E161" i="18"/>
  <c r="E160" i="18" s="1"/>
  <c r="F161" i="18"/>
  <c r="F160" i="18" s="1"/>
  <c r="E173" i="18"/>
  <c r="E172" i="18" s="1"/>
  <c r="F173" i="18"/>
  <c r="F172" i="18" s="1"/>
  <c r="F128" i="17"/>
  <c r="F127" i="17" s="1"/>
  <c r="E128" i="17"/>
  <c r="E127" i="17" s="1"/>
  <c r="F110" i="17"/>
  <c r="F109" i="17" s="1"/>
  <c r="E110" i="17"/>
  <c r="E109" i="17" s="1"/>
  <c r="E56" i="17"/>
  <c r="E55" i="17" s="1"/>
  <c r="F62" i="17"/>
  <c r="F61" i="17" s="1"/>
  <c r="E62" i="17"/>
  <c r="E61" i="17" s="1"/>
  <c r="E32" i="17"/>
  <c r="E31" i="17" s="1"/>
  <c r="F26" i="17"/>
  <c r="F25" i="17" s="1"/>
  <c r="E26" i="17"/>
  <c r="E25" i="17" s="1"/>
  <c r="E98" i="17"/>
  <c r="E97" i="17" s="1"/>
  <c r="F98" i="17"/>
  <c r="F97" i="17" s="1"/>
  <c r="F31" i="16"/>
  <c r="F24" i="16" s="1"/>
  <c r="F32" i="16"/>
  <c r="F26" i="16" s="1"/>
  <c r="F33" i="16"/>
  <c r="F27" i="16" s="1"/>
  <c r="F46" i="16"/>
  <c r="F45" i="16" s="1"/>
  <c r="F35" i="16"/>
  <c r="F34" i="16" s="1"/>
  <c r="F157" i="16"/>
  <c r="F156" i="16" s="1"/>
  <c r="F163" i="16"/>
  <c r="F162" i="16" s="1"/>
  <c r="F285" i="15"/>
  <c r="F284" i="15" s="1"/>
  <c r="E285" i="15"/>
  <c r="E284" i="15" s="1"/>
  <c r="F255" i="15"/>
  <c r="F254" i="15" s="1"/>
  <c r="E255" i="15"/>
  <c r="E254" i="15" s="1"/>
  <c r="F189" i="15"/>
  <c r="F188" i="15" s="1"/>
  <c r="E189" i="15"/>
  <c r="E188" i="15" s="1"/>
  <c r="E183" i="15"/>
  <c r="E182" i="15" s="1"/>
  <c r="E177" i="15"/>
  <c r="E176" i="15" s="1"/>
  <c r="E171" i="15"/>
  <c r="E170" i="15" s="1"/>
  <c r="E153" i="15"/>
  <c r="E152" i="15" s="1"/>
  <c r="F147" i="15"/>
  <c r="F146" i="15" s="1"/>
  <c r="E147" i="15"/>
  <c r="E146" i="15" s="1"/>
  <c r="E141" i="15"/>
  <c r="E140" i="15" s="1"/>
  <c r="E108" i="15"/>
  <c r="E107" i="15" s="1"/>
  <c r="E102" i="15"/>
  <c r="E101" i="15" s="1"/>
  <c r="E84" i="15"/>
  <c r="E83" i="15" s="1"/>
  <c r="E78" i="15"/>
  <c r="E77" i="15" s="1"/>
  <c r="F60" i="15"/>
  <c r="F59" i="15" s="1"/>
  <c r="E60" i="15"/>
  <c r="E59" i="15" s="1"/>
  <c r="E30" i="15"/>
  <c r="E29" i="15" s="1"/>
  <c r="F30" i="15"/>
  <c r="F29" i="15" s="1"/>
  <c r="E54" i="15"/>
  <c r="E53" i="15" s="1"/>
  <c r="F54" i="15"/>
  <c r="F53" i="15" s="1"/>
  <c r="F745" i="14"/>
  <c r="F746" i="14"/>
  <c r="F747" i="14"/>
  <c r="F748" i="14"/>
  <c r="E746" i="14"/>
  <c r="E747" i="14"/>
  <c r="E748" i="14"/>
  <c r="E745" i="14"/>
  <c r="E828" i="14"/>
  <c r="E827" i="14" s="1"/>
  <c r="E822" i="14"/>
  <c r="E821" i="14" s="1"/>
  <c r="F793" i="14"/>
  <c r="F794" i="14"/>
  <c r="F795" i="14"/>
  <c r="F796" i="14"/>
  <c r="E794" i="14"/>
  <c r="E795" i="14"/>
  <c r="E796" i="14"/>
  <c r="E793" i="14"/>
  <c r="F798" i="14"/>
  <c r="F797" i="14" s="1"/>
  <c r="E798" i="14"/>
  <c r="E797" i="14" s="1"/>
  <c r="E786" i="14"/>
  <c r="E785" i="14" s="1"/>
  <c r="F780" i="14"/>
  <c r="F779" i="14" s="1"/>
  <c r="E780" i="14"/>
  <c r="E779" i="14" s="1"/>
  <c r="F768" i="14"/>
  <c r="F767" i="14" s="1"/>
  <c r="E768" i="14"/>
  <c r="E767" i="14" s="1"/>
  <c r="F680" i="14"/>
  <c r="F503" i="14" s="1"/>
  <c r="F681" i="14"/>
  <c r="F504" i="14" s="1"/>
  <c r="F682" i="14"/>
  <c r="F505" i="14" s="1"/>
  <c r="E680" i="14"/>
  <c r="E503" i="14" s="1"/>
  <c r="E681" i="14"/>
  <c r="E504" i="14" s="1"/>
  <c r="E682" i="14"/>
  <c r="E505" i="14" s="1"/>
  <c r="F696" i="14"/>
  <c r="F695" i="14" s="1"/>
  <c r="E696" i="14"/>
  <c r="E695" i="14" s="1"/>
  <c r="F690" i="14"/>
  <c r="F689" i="14" s="1"/>
  <c r="E690" i="14"/>
  <c r="E689" i="14" s="1"/>
  <c r="F750" i="14"/>
  <c r="F749" i="14" s="1"/>
  <c r="F762" i="14"/>
  <c r="F761" i="14" s="1"/>
  <c r="E750" i="14"/>
  <c r="E749" i="14" s="1"/>
  <c r="E756" i="14"/>
  <c r="E755" i="14" s="1"/>
  <c r="E762" i="14"/>
  <c r="E761" i="14" s="1"/>
  <c r="E672" i="14"/>
  <c r="E671" i="14" s="1"/>
  <c r="F666" i="14"/>
  <c r="F665" i="14" s="1"/>
  <c r="E666" i="14"/>
  <c r="E665" i="14" s="1"/>
  <c r="E660" i="14"/>
  <c r="E659" i="14" s="1"/>
  <c r="F654" i="14"/>
  <c r="F653" i="14" s="1"/>
  <c r="E654" i="14"/>
  <c r="E653" i="14" s="1"/>
  <c r="F648" i="14"/>
  <c r="F647" i="14" s="1"/>
  <c r="E648" i="14"/>
  <c r="E647" i="14" s="1"/>
  <c r="F642" i="14"/>
  <c r="F641" i="14" s="1"/>
  <c r="E642" i="14"/>
  <c r="E641" i="14" s="1"/>
  <c r="F636" i="14"/>
  <c r="F635" i="14" s="1"/>
  <c r="E636" i="14"/>
  <c r="E635" i="14" s="1"/>
  <c r="F630" i="14"/>
  <c r="F629" i="14" s="1"/>
  <c r="E630" i="14"/>
  <c r="E629" i="14" s="1"/>
  <c r="F624" i="14"/>
  <c r="F623" i="14" s="1"/>
  <c r="E624" i="14"/>
  <c r="E623" i="14" s="1"/>
  <c r="F618" i="14"/>
  <c r="F617" i="14" s="1"/>
  <c r="E618" i="14"/>
  <c r="E617" i="14" s="1"/>
  <c r="F600" i="14"/>
  <c r="F599" i="14" s="1"/>
  <c r="E600" i="14"/>
  <c r="E599" i="14" s="1"/>
  <c r="F594" i="14"/>
  <c r="F593" i="14" s="1"/>
  <c r="E594" i="14"/>
  <c r="E593" i="14" s="1"/>
  <c r="F558" i="14"/>
  <c r="F557" i="14" s="1"/>
  <c r="E558" i="14"/>
  <c r="E557" i="14" s="1"/>
  <c r="F552" i="14"/>
  <c r="F551" i="14" s="1"/>
  <c r="E552" i="14"/>
  <c r="E551" i="14" s="1"/>
  <c r="F540" i="14"/>
  <c r="F539" i="14" s="1"/>
  <c r="E540" i="14"/>
  <c r="E539" i="14" s="1"/>
  <c r="F534" i="14"/>
  <c r="F533" i="14" s="1"/>
  <c r="E534" i="14"/>
  <c r="E533" i="14" s="1"/>
  <c r="F528" i="14"/>
  <c r="F527" i="14" s="1"/>
  <c r="E528" i="14"/>
  <c r="E527" i="14" s="1"/>
  <c r="F518" i="14"/>
  <c r="E519" i="14"/>
  <c r="E518" i="14" s="1"/>
  <c r="F513" i="14"/>
  <c r="F512" i="14" s="1"/>
  <c r="E512" i="14"/>
  <c r="F301" i="14"/>
  <c r="F313" i="14"/>
  <c r="F325" i="14"/>
  <c r="F337" i="14"/>
  <c r="F349" i="14"/>
  <c r="F266" i="14"/>
  <c r="F267" i="14"/>
  <c r="F285" i="14"/>
  <c r="F303" i="14"/>
  <c r="F315" i="14"/>
  <c r="F327" i="14"/>
  <c r="F339" i="14"/>
  <c r="F351" i="14"/>
  <c r="F268" i="14"/>
  <c r="F286" i="14"/>
  <c r="F304" i="14"/>
  <c r="F316" i="14"/>
  <c r="F328" i="14"/>
  <c r="F340" i="14"/>
  <c r="F352" i="14"/>
  <c r="E266" i="14"/>
  <c r="E284" i="14"/>
  <c r="E314" i="14"/>
  <c r="E338" i="14"/>
  <c r="E350" i="14"/>
  <c r="E267" i="14"/>
  <c r="E285" i="14"/>
  <c r="E303" i="14"/>
  <c r="E315" i="14"/>
  <c r="E327" i="14"/>
  <c r="E339" i="14"/>
  <c r="E351" i="14"/>
  <c r="E268" i="14"/>
  <c r="E286" i="14"/>
  <c r="E304" i="14"/>
  <c r="E316" i="14"/>
  <c r="E328" i="14"/>
  <c r="E340" i="14"/>
  <c r="E352" i="14"/>
  <c r="E265" i="14"/>
  <c r="E283" i="14"/>
  <c r="E301" i="14"/>
  <c r="E313" i="14"/>
  <c r="E325" i="14"/>
  <c r="E337" i="14"/>
  <c r="E349" i="14"/>
  <c r="F483" i="14"/>
  <c r="F482" i="14" s="1"/>
  <c r="E483" i="14"/>
  <c r="E482" i="14" s="1"/>
  <c r="F477" i="14"/>
  <c r="F476" i="14" s="1"/>
  <c r="E477" i="14"/>
  <c r="E476" i="14" s="1"/>
  <c r="F471" i="14"/>
  <c r="F470" i="14" s="1"/>
  <c r="E471" i="14"/>
  <c r="E470" i="14" s="1"/>
  <c r="F465" i="14"/>
  <c r="F464" i="14" s="1"/>
  <c r="E465" i="14"/>
  <c r="E464" i="14" s="1"/>
  <c r="F459" i="14"/>
  <c r="F458" i="14" s="1"/>
  <c r="E459" i="14"/>
  <c r="E458" i="14" s="1"/>
  <c r="F453" i="14"/>
  <c r="F452" i="14" s="1"/>
  <c r="E453" i="14"/>
  <c r="E452" i="14" s="1"/>
  <c r="F411" i="14"/>
  <c r="F410" i="14" s="1"/>
  <c r="E411" i="14"/>
  <c r="E410" i="14" s="1"/>
  <c r="F399" i="14"/>
  <c r="F398" i="14" s="1"/>
  <c r="E399" i="14"/>
  <c r="E398" i="14" s="1"/>
  <c r="F393" i="14"/>
  <c r="F392" i="14" s="1"/>
  <c r="E393" i="14"/>
  <c r="E392" i="14" s="1"/>
  <c r="F372" i="14"/>
  <c r="F371" i="14" s="1"/>
  <c r="E372" i="14"/>
  <c r="E371" i="14" s="1"/>
  <c r="F366" i="14"/>
  <c r="F365" i="14" s="1"/>
  <c r="E366" i="14"/>
  <c r="E365" i="14" s="1"/>
  <c r="F354" i="14"/>
  <c r="F353" i="14" s="1"/>
  <c r="E354" i="14"/>
  <c r="E353" i="14" s="1"/>
  <c r="F342" i="14"/>
  <c r="F341" i="14" s="1"/>
  <c r="E342" i="14"/>
  <c r="E341" i="14" s="1"/>
  <c r="F330" i="14"/>
  <c r="F329" i="14" s="1"/>
  <c r="E330" i="14"/>
  <c r="E329" i="14" s="1"/>
  <c r="F318" i="14"/>
  <c r="F317" i="14" s="1"/>
  <c r="E318" i="14"/>
  <c r="E317" i="14" s="1"/>
  <c r="F294" i="14"/>
  <c r="F293" i="14" s="1"/>
  <c r="E294" i="14"/>
  <c r="E293" i="14" s="1"/>
  <c r="F288" i="14"/>
  <c r="F287" i="14" s="1"/>
  <c r="E288" i="14"/>
  <c r="E287" i="14" s="1"/>
  <c r="F276" i="14"/>
  <c r="F275" i="14" s="1"/>
  <c r="E276" i="14"/>
  <c r="E275" i="14" s="1"/>
  <c r="F270" i="14"/>
  <c r="F269" i="14" s="1"/>
  <c r="E270" i="14"/>
  <c r="E269" i="14" s="1"/>
  <c r="F252" i="14"/>
  <c r="F251" i="14" s="1"/>
  <c r="E252" i="14"/>
  <c r="E251" i="14" s="1"/>
  <c r="F246" i="14"/>
  <c r="F245" i="14" s="1"/>
  <c r="E246" i="14"/>
  <c r="E245" i="14" s="1"/>
  <c r="F240" i="14"/>
  <c r="F239" i="14" s="1"/>
  <c r="E240" i="14"/>
  <c r="E239" i="14" s="1"/>
  <c r="F168" i="14"/>
  <c r="F167" i="14" s="1"/>
  <c r="E168" i="14"/>
  <c r="E167" i="14" s="1"/>
  <c r="F162" i="14"/>
  <c r="F161" i="14" s="1"/>
  <c r="E162" i="14"/>
  <c r="E161" i="14" s="1"/>
  <c r="F156" i="14"/>
  <c r="F155" i="14" s="1"/>
  <c r="E156" i="14"/>
  <c r="E155" i="14" s="1"/>
  <c r="F150" i="14"/>
  <c r="F149" i="14" s="1"/>
  <c r="E150" i="14"/>
  <c r="E149" i="14" s="1"/>
  <c r="F138" i="14"/>
  <c r="F137" i="14" s="1"/>
  <c r="E138" i="14"/>
  <c r="E137" i="14" s="1"/>
  <c r="F132" i="14"/>
  <c r="F131" i="14" s="1"/>
  <c r="E132" i="14"/>
  <c r="E131" i="14" s="1"/>
  <c r="F93" i="14"/>
  <c r="F94" i="14"/>
  <c r="E92" i="14"/>
  <c r="E93" i="14"/>
  <c r="E94" i="14"/>
  <c r="F114" i="14"/>
  <c r="F113" i="14" s="1"/>
  <c r="E114" i="14"/>
  <c r="E113" i="14" s="1"/>
  <c r="F38" i="14"/>
  <c r="F23" i="14" s="1"/>
  <c r="F17" i="14" s="1"/>
  <c r="E38" i="14"/>
  <c r="E23" i="14" s="1"/>
  <c r="E17" i="14" s="1"/>
  <c r="F66" i="14"/>
  <c r="F65" i="14" s="1"/>
  <c r="E66" i="14"/>
  <c r="E65" i="14" s="1"/>
  <c r="F54" i="14"/>
  <c r="F53" i="14" s="1"/>
  <c r="E54" i="14"/>
  <c r="E53" i="14" s="1"/>
  <c r="E41" i="14"/>
  <c r="E40" i="14" s="1"/>
  <c r="F26" i="14"/>
  <c r="F25" i="14" s="1"/>
  <c r="E26" i="14"/>
  <c r="E25" i="14" s="1"/>
  <c r="E48" i="14"/>
  <c r="E47" i="14" s="1"/>
  <c r="F48" i="14"/>
  <c r="F47" i="14" s="1"/>
  <c r="E60" i="14"/>
  <c r="E59" i="14" s="1"/>
  <c r="F60" i="14"/>
  <c r="F59" i="14" s="1"/>
  <c r="E102" i="14"/>
  <c r="E101" i="14" s="1"/>
  <c r="F102" i="14"/>
  <c r="F101" i="14" s="1"/>
  <c r="E108" i="14"/>
  <c r="E107" i="14" s="1"/>
  <c r="F108" i="14"/>
  <c r="F107" i="14" s="1"/>
  <c r="E144" i="14"/>
  <c r="E143" i="14" s="1"/>
  <c r="F144" i="14"/>
  <c r="F143" i="14" s="1"/>
  <c r="E192" i="14"/>
  <c r="E191" i="14" s="1"/>
  <c r="F192" i="14"/>
  <c r="F191" i="14" s="1"/>
  <c r="E198" i="14"/>
  <c r="E197" i="14" s="1"/>
  <c r="F198" i="14"/>
  <c r="F197" i="14" s="1"/>
  <c r="E204" i="14"/>
  <c r="E203" i="14" s="1"/>
  <c r="F204" i="14"/>
  <c r="F203" i="14" s="1"/>
  <c r="E210" i="14"/>
  <c r="E209" i="14" s="1"/>
  <c r="F210" i="14"/>
  <c r="F209" i="14" s="1"/>
  <c r="E234" i="14"/>
  <c r="E233" i="14" s="1"/>
  <c r="F234" i="14"/>
  <c r="F233" i="14" s="1"/>
  <c r="F797" i="13"/>
  <c r="F796" i="13" s="1"/>
  <c r="E797" i="13"/>
  <c r="E796" i="13" s="1"/>
  <c r="F791" i="13"/>
  <c r="F790" i="13" s="1"/>
  <c r="E791" i="13"/>
  <c r="E790" i="13" s="1"/>
  <c r="F767" i="13"/>
  <c r="F766" i="13" s="1"/>
  <c r="E767" i="13"/>
  <c r="E766" i="13" s="1"/>
  <c r="F755" i="13"/>
  <c r="F754" i="13" s="1"/>
  <c r="E755" i="13"/>
  <c r="E754" i="13" s="1"/>
  <c r="F262" i="13"/>
  <c r="E262" i="13"/>
  <c r="F638" i="13"/>
  <c r="F637" i="13" s="1"/>
  <c r="E638" i="13"/>
  <c r="E637" i="13" s="1"/>
  <c r="F632" i="13"/>
  <c r="F631" i="13" s="1"/>
  <c r="E632" i="13"/>
  <c r="E631" i="13" s="1"/>
  <c r="F596" i="13"/>
  <c r="F595" i="13" s="1"/>
  <c r="E596" i="13"/>
  <c r="E595" i="13" s="1"/>
  <c r="F590" i="13"/>
  <c r="F589" i="13" s="1"/>
  <c r="E590" i="13"/>
  <c r="E589" i="13" s="1"/>
  <c r="F584" i="13"/>
  <c r="F583" i="13" s="1"/>
  <c r="E584" i="13"/>
  <c r="E583" i="13" s="1"/>
  <c r="F578" i="13"/>
  <c r="F577" i="13" s="1"/>
  <c r="E578" i="13"/>
  <c r="E577" i="13" s="1"/>
  <c r="F572" i="13"/>
  <c r="F571" i="13" s="1"/>
  <c r="E572" i="13"/>
  <c r="E571" i="13" s="1"/>
  <c r="F566" i="13"/>
  <c r="F565" i="13" s="1"/>
  <c r="E566" i="13"/>
  <c r="E565" i="13" s="1"/>
  <c r="F560" i="13"/>
  <c r="F559" i="13" s="1"/>
  <c r="E560" i="13"/>
  <c r="E559" i="13" s="1"/>
  <c r="F554" i="13"/>
  <c r="F553" i="13" s="1"/>
  <c r="E554" i="13"/>
  <c r="E553" i="13" s="1"/>
  <c r="F548" i="13"/>
  <c r="F547" i="13" s="1"/>
  <c r="E548" i="13"/>
  <c r="E547" i="13" s="1"/>
  <c r="F423" i="13"/>
  <c r="F422" i="13" s="1"/>
  <c r="E423" i="13"/>
  <c r="E422" i="13" s="1"/>
  <c r="F215" i="13"/>
  <c r="F214" i="13" s="1"/>
  <c r="E215" i="13"/>
  <c r="E214" i="13" s="1"/>
  <c r="F209" i="13"/>
  <c r="F208" i="13" s="1"/>
  <c r="E209" i="13"/>
  <c r="E208" i="13" s="1"/>
  <c r="F203" i="13"/>
  <c r="F202" i="13" s="1"/>
  <c r="E203" i="13"/>
  <c r="E202" i="13" s="1"/>
  <c r="F197" i="13"/>
  <c r="F196" i="13" s="1"/>
  <c r="E197" i="13"/>
  <c r="E196" i="13" s="1"/>
  <c r="F191" i="13"/>
  <c r="F190" i="13" s="1"/>
  <c r="E191" i="13"/>
  <c r="E190" i="13" s="1"/>
  <c r="F185" i="13"/>
  <c r="F184" i="13" s="1"/>
  <c r="E185" i="13"/>
  <c r="E184" i="13" s="1"/>
  <c r="F179" i="13"/>
  <c r="F178" i="13" s="1"/>
  <c r="E179" i="13"/>
  <c r="E178" i="13" s="1"/>
  <c r="F173" i="13"/>
  <c r="F172" i="13" s="1"/>
  <c r="E173" i="13"/>
  <c r="E172" i="13" s="1"/>
  <c r="F167" i="13"/>
  <c r="F166" i="13" s="1"/>
  <c r="E167" i="13"/>
  <c r="E166" i="13" s="1"/>
  <c r="F161" i="13"/>
  <c r="F160" i="13" s="1"/>
  <c r="E161" i="13"/>
  <c r="E160" i="13" s="1"/>
  <c r="F155" i="13"/>
  <c r="F154" i="13" s="1"/>
  <c r="E155" i="13"/>
  <c r="E154" i="13" s="1"/>
  <c r="F130" i="13"/>
  <c r="F129" i="13" s="1"/>
  <c r="E130" i="13"/>
  <c r="E129" i="13" s="1"/>
  <c r="F124" i="13"/>
  <c r="F123" i="13" s="1"/>
  <c r="E124" i="13"/>
  <c r="E123" i="13" s="1"/>
  <c r="F118" i="13"/>
  <c r="F117" i="13" s="1"/>
  <c r="E118" i="13"/>
  <c r="E117" i="13" s="1"/>
  <c r="F111" i="13"/>
  <c r="E112" i="13"/>
  <c r="E111" i="13" s="1"/>
  <c r="F106" i="13"/>
  <c r="F105" i="13" s="1"/>
  <c r="E106" i="13"/>
  <c r="E105" i="13" s="1"/>
  <c r="F100" i="13"/>
  <c r="F99" i="13" s="1"/>
  <c r="E100" i="13"/>
  <c r="E99" i="13" s="1"/>
  <c r="F94" i="13"/>
  <c r="F93" i="13" s="1"/>
  <c r="E94" i="13"/>
  <c r="E93" i="13" s="1"/>
  <c r="E542" i="13"/>
  <c r="E541" i="13" s="1"/>
  <c r="F542" i="13"/>
  <c r="F541" i="13" s="1"/>
  <c r="E761" i="13"/>
  <c r="E760" i="13" s="1"/>
  <c r="F761" i="13"/>
  <c r="F760" i="13" s="1"/>
  <c r="F826" i="12"/>
  <c r="F825" i="12" s="1"/>
  <c r="E826" i="12"/>
  <c r="E825" i="12" s="1"/>
  <c r="F804" i="12"/>
  <c r="F798" i="12" s="1"/>
  <c r="F805" i="12"/>
  <c r="F799" i="12" s="1"/>
  <c r="F806" i="12"/>
  <c r="F800" i="12" s="1"/>
  <c r="E804" i="12"/>
  <c r="E798" i="12" s="1"/>
  <c r="E805" i="12"/>
  <c r="E799" i="12" s="1"/>
  <c r="E806" i="12"/>
  <c r="E800" i="12" s="1"/>
  <c r="F808" i="12"/>
  <c r="F807" i="12" s="1"/>
  <c r="E808" i="12"/>
  <c r="E807" i="12" s="1"/>
  <c r="E761" i="12"/>
  <c r="F727" i="12"/>
  <c r="E728" i="12"/>
  <c r="E727" i="12" s="1"/>
  <c r="F722" i="12"/>
  <c r="F721" i="12" s="1"/>
  <c r="E722" i="12"/>
  <c r="E721" i="12" s="1"/>
  <c r="F716" i="12"/>
  <c r="F715" i="12" s="1"/>
  <c r="E716" i="12"/>
  <c r="E715" i="12" s="1"/>
  <c r="F658" i="12"/>
  <c r="F670" i="12"/>
  <c r="F659" i="12"/>
  <c r="F671" i="12"/>
  <c r="F660" i="12"/>
  <c r="F672" i="12"/>
  <c r="E658" i="12"/>
  <c r="E670" i="12"/>
  <c r="E659" i="12"/>
  <c r="E671" i="12"/>
  <c r="E660" i="12"/>
  <c r="E672" i="12"/>
  <c r="E657" i="12"/>
  <c r="E669" i="12"/>
  <c r="F686" i="12"/>
  <c r="F685" i="12" s="1"/>
  <c r="E686" i="12"/>
  <c r="E685" i="12" s="1"/>
  <c r="F674" i="12"/>
  <c r="F673" i="12" s="1"/>
  <c r="E674" i="12"/>
  <c r="E673" i="12" s="1"/>
  <c r="F662" i="12"/>
  <c r="F661" i="12" s="1"/>
  <c r="E662" i="12"/>
  <c r="E661" i="12" s="1"/>
  <c r="F612" i="12"/>
  <c r="F611" i="12" s="1"/>
  <c r="E612" i="12"/>
  <c r="E611" i="12" s="1"/>
  <c r="E548" i="12"/>
  <c r="E546" i="12"/>
  <c r="E485" i="12" s="1"/>
  <c r="E484" i="12" s="1"/>
  <c r="F455" i="12"/>
  <c r="F454" i="12" s="1"/>
  <c r="E455" i="12"/>
  <c r="E454" i="12" s="1"/>
  <c r="F417" i="12"/>
  <c r="F416" i="12" s="1"/>
  <c r="E417" i="12"/>
  <c r="E416" i="12" s="1"/>
  <c r="F411" i="12"/>
  <c r="F410" i="12" s="1"/>
  <c r="E411" i="12"/>
  <c r="E410" i="12" s="1"/>
  <c r="F405" i="12"/>
  <c r="F404" i="12" s="1"/>
  <c r="E405" i="12"/>
  <c r="E404" i="12" s="1"/>
  <c r="F311" i="12"/>
  <c r="F281" i="12" s="1"/>
  <c r="F312" i="12"/>
  <c r="F313" i="12"/>
  <c r="E311" i="12"/>
  <c r="E281" i="12" s="1"/>
  <c r="E312" i="12"/>
  <c r="E313" i="12"/>
  <c r="E310" i="12"/>
  <c r="E280" i="12" s="1"/>
  <c r="F327" i="12"/>
  <c r="F326" i="12" s="1"/>
  <c r="E327" i="12"/>
  <c r="E326" i="12" s="1"/>
  <c r="F315" i="12"/>
  <c r="F314" i="12" s="1"/>
  <c r="E315" i="12"/>
  <c r="E314" i="12" s="1"/>
  <c r="F291" i="12"/>
  <c r="F290" i="12" s="1"/>
  <c r="E291" i="12"/>
  <c r="E290" i="12" s="1"/>
  <c r="E762" i="12"/>
  <c r="E755" i="12" s="1"/>
  <c r="E763" i="12"/>
  <c r="F762" i="12"/>
  <c r="F755" i="12" s="1"/>
  <c r="F763" i="12"/>
  <c r="E42" i="12"/>
  <c r="E41" i="12" s="1"/>
  <c r="F42" i="12"/>
  <c r="F41" i="12" s="1"/>
  <c r="E557" i="12"/>
  <c r="E556" i="12" s="1"/>
  <c r="F557" i="12"/>
  <c r="F556" i="12" s="1"/>
  <c r="E625" i="12"/>
  <c r="E624" i="12" s="1"/>
  <c r="F625" i="12"/>
  <c r="F624" i="12" s="1"/>
  <c r="E814" i="12"/>
  <c r="E813" i="12" s="1"/>
  <c r="F814" i="12"/>
  <c r="F813" i="12" s="1"/>
  <c r="F106" i="11"/>
  <c r="F105" i="11" s="1"/>
  <c r="E106" i="11"/>
  <c r="E105" i="11" s="1"/>
  <c r="F88" i="11"/>
  <c r="F87" i="11" s="1"/>
  <c r="E88" i="11"/>
  <c r="E87" i="11" s="1"/>
  <c r="E66" i="11"/>
  <c r="E31" i="11"/>
  <c r="E30" i="11" s="1"/>
  <c r="F31" i="11"/>
  <c r="F30" i="11" s="1"/>
  <c r="E43" i="11"/>
  <c r="E42" i="11" s="1"/>
  <c r="F43" i="11"/>
  <c r="F42" i="11" s="1"/>
  <c r="F71" i="10"/>
  <c r="F70" i="10" s="1"/>
  <c r="E70" i="10"/>
  <c r="F53" i="10"/>
  <c r="F52" i="10" s="1"/>
  <c r="E53" i="10"/>
  <c r="E52" i="10" s="1"/>
  <c r="E23" i="10"/>
  <c r="E22" i="10" s="1"/>
  <c r="E29" i="10"/>
  <c r="E28" i="10" s="1"/>
  <c r="F29" i="10"/>
  <c r="F28" i="10" s="1"/>
  <c r="E83" i="10"/>
  <c r="E82" i="10" s="1"/>
  <c r="F83" i="10"/>
  <c r="F82" i="10" s="1"/>
  <c r="F158" i="9"/>
  <c r="F92" i="9" s="1"/>
  <c r="F159" i="9"/>
  <c r="F93" i="9" s="1"/>
  <c r="F190" i="9"/>
  <c r="F167" i="9"/>
  <c r="F166" i="9" s="1"/>
  <c r="F161" i="9"/>
  <c r="F160" i="9" s="1"/>
  <c r="F149" i="9"/>
  <c r="F148" i="9" s="1"/>
  <c r="F143" i="9"/>
  <c r="F142" i="9" s="1"/>
  <c r="F119" i="9"/>
  <c r="F118" i="9" s="1"/>
  <c r="F113" i="9"/>
  <c r="F112" i="9" s="1"/>
  <c r="F107" i="9"/>
  <c r="F106" i="9" s="1"/>
  <c r="F23" i="9"/>
  <c r="F24" i="9"/>
  <c r="F25" i="9"/>
  <c r="F58" i="9"/>
  <c r="F57" i="9" s="1"/>
  <c r="F51" i="9"/>
  <c r="F50" i="9" s="1"/>
  <c r="F27" i="9"/>
  <c r="F26" i="9" s="1"/>
  <c r="F33" i="9"/>
  <c r="F32" i="9" s="1"/>
  <c r="F45" i="9"/>
  <c r="F44" i="9" s="1"/>
  <c r="F219" i="9"/>
  <c r="F214" i="9" s="1"/>
  <c r="F101" i="9"/>
  <c r="F100" i="9" s="1"/>
  <c r="F79" i="23"/>
  <c r="F12" i="23" s="1"/>
  <c r="F92" i="31"/>
  <c r="E121" i="14" l="1"/>
  <c r="E124" i="14"/>
  <c r="E123" i="14"/>
  <c r="E122" i="14"/>
  <c r="F124" i="14"/>
  <c r="F123" i="14"/>
  <c r="F122" i="14"/>
  <c r="F121" i="14"/>
  <c r="E17" i="11"/>
  <c r="F17" i="11"/>
  <c r="F17" i="9"/>
  <c r="F89" i="21"/>
  <c r="F11" i="15"/>
  <c r="E131" i="15"/>
  <c r="E13" i="15" s="1"/>
  <c r="F131" i="15"/>
  <c r="F133" i="15"/>
  <c r="F15" i="15" s="1"/>
  <c r="E16" i="26"/>
  <c r="E10" i="26" s="1"/>
  <c r="E15" i="26"/>
  <c r="F754" i="12"/>
  <c r="F753" i="12" s="1"/>
  <c r="F760" i="12"/>
  <c r="F759" i="12" s="1"/>
  <c r="E132" i="15"/>
  <c r="E14" i="15" s="1"/>
  <c r="E501" i="14"/>
  <c r="E500" i="14" s="1"/>
  <c r="F501" i="14"/>
  <c r="F500" i="14" s="1"/>
  <c r="E604" i="12"/>
  <c r="F132" i="15"/>
  <c r="F14" i="15" s="1"/>
  <c r="E14" i="14"/>
  <c r="E282" i="12"/>
  <c r="E264" i="12" s="1"/>
  <c r="F283" i="12"/>
  <c r="F265" i="12" s="1"/>
  <c r="F259" i="12" s="1"/>
  <c r="F31" i="12" s="1"/>
  <c r="E283" i="12"/>
  <c r="E265" i="12" s="1"/>
  <c r="E259" i="12" s="1"/>
  <c r="E31" i="12" s="1"/>
  <c r="F282" i="12"/>
  <c r="F264" i="12" s="1"/>
  <c r="F261" i="12" s="1"/>
  <c r="F16" i="26"/>
  <c r="F10" i="26" s="1"/>
  <c r="E754" i="12"/>
  <c r="E760" i="12"/>
  <c r="E759" i="12" s="1"/>
  <c r="E19" i="13"/>
  <c r="E17" i="13" s="1"/>
  <c r="F19" i="13"/>
  <c r="F17" i="13" s="1"/>
  <c r="E13" i="11"/>
  <c r="F11" i="11"/>
  <c r="F8" i="10"/>
  <c r="E18" i="26"/>
  <c r="E12" i="26" s="1"/>
  <c r="F17" i="26"/>
  <c r="F11" i="26" s="1"/>
  <c r="E17" i="26"/>
  <c r="E11" i="26" s="1"/>
  <c r="F15" i="26"/>
  <c r="F9" i="26" s="1"/>
  <c r="F18" i="26"/>
  <c r="F12" i="26" s="1"/>
  <c r="E57" i="26"/>
  <c r="E20" i="26"/>
  <c r="E19" i="26" s="1"/>
  <c r="E601" i="12"/>
  <c r="F604" i="12"/>
  <c r="F602" i="12"/>
  <c r="F601" i="12"/>
  <c r="F13" i="12" s="1"/>
  <c r="E600" i="12"/>
  <c r="F12" i="16"/>
  <c r="F80" i="26"/>
  <c r="E89" i="21"/>
  <c r="E11" i="21" s="1"/>
  <c r="E88" i="21"/>
  <c r="E14" i="17"/>
  <c r="E13" i="17" s="1"/>
  <c r="F90" i="21"/>
  <c r="F12" i="21" s="1"/>
  <c r="F88" i="21"/>
  <c r="F10" i="21" s="1"/>
  <c r="E87" i="21"/>
  <c r="E90" i="21"/>
  <c r="E10" i="21"/>
  <c r="F11" i="21"/>
  <c r="E12" i="21"/>
  <c r="F87" i="21"/>
  <c r="F13" i="11"/>
  <c r="E417" i="13"/>
  <c r="E416" i="13" s="1"/>
  <c r="F109" i="31"/>
  <c r="F11" i="31" s="1"/>
  <c r="F111" i="31"/>
  <c r="F14" i="31" s="1"/>
  <c r="F110" i="31"/>
  <c r="F13" i="31" s="1"/>
  <c r="F112" i="31"/>
  <c r="F15" i="31" s="1"/>
  <c r="F14" i="17"/>
  <c r="F13" i="17" s="1"/>
  <c r="E742" i="14"/>
  <c r="F18" i="15"/>
  <c r="F19" i="9"/>
  <c r="F18" i="9"/>
  <c r="E10" i="20"/>
  <c r="E47" i="20"/>
  <c r="E46" i="20" s="1"/>
  <c r="F60" i="20"/>
  <c r="F59" i="20" s="1"/>
  <c r="F18" i="31"/>
  <c r="F17" i="31" s="1"/>
  <c r="F226" i="19"/>
  <c r="F16" i="19" s="1"/>
  <c r="F13" i="19"/>
  <c r="F500" i="13"/>
  <c r="F499" i="13" s="1"/>
  <c r="E47" i="10"/>
  <c r="E46" i="10" s="1"/>
  <c r="E11" i="19"/>
  <c r="F48" i="31"/>
  <c r="F47" i="31" s="1"/>
  <c r="F9" i="20"/>
  <c r="F744" i="14"/>
  <c r="F743" i="14" s="1"/>
  <c r="F792" i="14"/>
  <c r="F791" i="14" s="1"/>
  <c r="E228" i="14"/>
  <c r="E227" i="14" s="1"/>
  <c r="E126" i="14"/>
  <c r="E125" i="14" s="1"/>
  <c r="E20" i="14"/>
  <c r="E19" i="14" s="1"/>
  <c r="F92" i="21"/>
  <c r="F91" i="21" s="1"/>
  <c r="F110" i="21"/>
  <c r="F109" i="21" s="1"/>
  <c r="F225" i="19"/>
  <c r="F213" i="19" s="1"/>
  <c r="F138" i="19" s="1"/>
  <c r="F137" i="19" s="1"/>
  <c r="E13" i="19"/>
  <c r="E226" i="19"/>
  <c r="E16" i="19" s="1"/>
  <c r="E225" i="19"/>
  <c r="E213" i="19" s="1"/>
  <c r="E138" i="19" s="1"/>
  <c r="E137" i="19" s="1"/>
  <c r="F77" i="10"/>
  <c r="F76" i="10" s="1"/>
  <c r="F47" i="10"/>
  <c r="F46" i="10" s="1"/>
  <c r="E77" i="10"/>
  <c r="E76" i="10" s="1"/>
  <c r="E149" i="18"/>
  <c r="E148" i="18" s="1"/>
  <c r="F24" i="31"/>
  <c r="F23" i="31" s="1"/>
  <c r="F17" i="16"/>
  <c r="E48" i="15"/>
  <c r="E47" i="15" s="1"/>
  <c r="E24" i="15"/>
  <c r="E23" i="15" s="1"/>
  <c r="E279" i="15"/>
  <c r="E278" i="15" s="1"/>
  <c r="E82" i="11"/>
  <c r="E81" i="11" s="1"/>
  <c r="F39" i="9"/>
  <c r="F38" i="9" s="1"/>
  <c r="F116" i="17"/>
  <c r="F115" i="17" s="1"/>
  <c r="E116" i="17"/>
  <c r="E115" i="17" s="1"/>
  <c r="E122" i="17"/>
  <c r="E121" i="17" s="1"/>
  <c r="E50" i="17"/>
  <c r="E49" i="17" s="1"/>
  <c r="F20" i="26"/>
  <c r="F19" i="26" s="1"/>
  <c r="F21" i="9"/>
  <c r="F20" i="9" s="1"/>
  <c r="F10" i="20"/>
  <c r="E12" i="20"/>
  <c r="F240" i="19"/>
  <c r="F239" i="19" s="1"/>
  <c r="E51" i="19"/>
  <c r="E23" i="19"/>
  <c r="E20" i="17"/>
  <c r="E19" i="17" s="1"/>
  <c r="E104" i="17"/>
  <c r="E103" i="17" s="1"/>
  <c r="E89" i="17"/>
  <c r="E86" i="17" s="1"/>
  <c r="E85" i="17" s="1"/>
  <c r="E9" i="17"/>
  <c r="E10" i="17"/>
  <c r="F10" i="17"/>
  <c r="F104" i="17"/>
  <c r="F103" i="17" s="1"/>
  <c r="F16" i="16"/>
  <c r="F29" i="16"/>
  <c r="F28" i="16" s="1"/>
  <c r="F96" i="31"/>
  <c r="F95" i="31" s="1"/>
  <c r="F249" i="15"/>
  <c r="F248" i="15" s="1"/>
  <c r="F65" i="10"/>
  <c r="F64" i="10" s="1"/>
  <c r="F59" i="10"/>
  <c r="F58" i="10" s="1"/>
  <c r="F96" i="14"/>
  <c r="F95" i="14" s="1"/>
  <c r="E810" i="14"/>
  <c r="E809" i="14" s="1"/>
  <c r="F546" i="14"/>
  <c r="F545" i="14" s="1"/>
  <c r="E23" i="18"/>
  <c r="E22" i="18" s="1"/>
  <c r="E155" i="18"/>
  <c r="E154" i="18" s="1"/>
  <c r="E9" i="18"/>
  <c r="F77" i="23"/>
  <c r="F76" i="23" s="1"/>
  <c r="F62" i="26"/>
  <c r="F79" i="26"/>
  <c r="F74" i="26"/>
  <c r="F47" i="20"/>
  <c r="F46" i="20" s="1"/>
  <c r="F102" i="19"/>
  <c r="F101" i="19" s="1"/>
  <c r="E240" i="19"/>
  <c r="E239" i="19" s="1"/>
  <c r="E10" i="18"/>
  <c r="F149" i="18"/>
  <c r="E12" i="18"/>
  <c r="F12" i="17"/>
  <c r="F9" i="17"/>
  <c r="F90" i="31"/>
  <c r="F89" i="31" s="1"/>
  <c r="F114" i="31"/>
  <c r="F113" i="31" s="1"/>
  <c r="E224" i="15"/>
  <c r="E273" i="15"/>
  <c r="E272" i="15" s="1"/>
  <c r="E249" i="15"/>
  <c r="E248" i="15" s="1"/>
  <c r="E135" i="15"/>
  <c r="E134" i="15" s="1"/>
  <c r="F261" i="15"/>
  <c r="F260" i="15" s="1"/>
  <c r="E324" i="14"/>
  <c r="E323" i="14" s="1"/>
  <c r="E348" i="14"/>
  <c r="E347" i="14" s="1"/>
  <c r="F312" i="14"/>
  <c r="F311" i="14" s="1"/>
  <c r="E588" i="14"/>
  <c r="E587" i="14" s="1"/>
  <c r="E741" i="14"/>
  <c r="E336" i="14"/>
  <c r="E335" i="14" s="1"/>
  <c r="E186" i="14"/>
  <c r="E185" i="14" s="1"/>
  <c r="F228" i="14"/>
  <c r="F227" i="14" s="1"/>
  <c r="F742" i="14"/>
  <c r="F264" i="14"/>
  <c r="F263" i="14" s="1"/>
  <c r="E739" i="14"/>
  <c r="E774" i="14"/>
  <c r="E773" i="14" s="1"/>
  <c r="E264" i="14"/>
  <c r="E263" i="14" s="1"/>
  <c r="E35" i="14"/>
  <c r="E34" i="14" s="1"/>
  <c r="E312" i="14"/>
  <c r="E311" i="14" s="1"/>
  <c r="F336" i="14"/>
  <c r="F335" i="14" s="1"/>
  <c r="F739" i="14"/>
  <c r="E360" i="14"/>
  <c r="E359" i="14" s="1"/>
  <c r="F102" i="20"/>
  <c r="E60" i="20"/>
  <c r="E59" i="20" s="1"/>
  <c r="F12" i="20"/>
  <c r="E122" i="11"/>
  <c r="E121" i="11" s="1"/>
  <c r="E100" i="11"/>
  <c r="E99" i="11" s="1"/>
  <c r="F59" i="11"/>
  <c r="F57" i="11" s="1"/>
  <c r="E113" i="11"/>
  <c r="E111" i="11" s="1"/>
  <c r="F100" i="11"/>
  <c r="F99" i="11" s="1"/>
  <c r="F82" i="11"/>
  <c r="F81" i="11" s="1"/>
  <c r="F113" i="11"/>
  <c r="E76" i="11"/>
  <c r="E75" i="11" s="1"/>
  <c r="E25" i="11"/>
  <c r="E24" i="11" s="1"/>
  <c r="E59" i="11"/>
  <c r="E57" i="11" s="1"/>
  <c r="F19" i="11"/>
  <c r="E50" i="11"/>
  <c r="E48" i="11" s="1"/>
  <c r="E19" i="11"/>
  <c r="E18" i="11" s="1"/>
  <c r="F94" i="11"/>
  <c r="F50" i="11"/>
  <c r="F76" i="11"/>
  <c r="E94" i="11"/>
  <c r="E93" i="11" s="1"/>
  <c r="F128" i="16"/>
  <c r="F14" i="16"/>
  <c r="E90" i="14"/>
  <c r="E89" i="14" s="1"/>
  <c r="F282" i="14"/>
  <c r="F281" i="14" s="1"/>
  <c r="E612" i="14"/>
  <c r="E611" i="14" s="1"/>
  <c r="F348" i="14"/>
  <c r="F347" i="14" s="1"/>
  <c r="F300" i="14"/>
  <c r="F299" i="14" s="1"/>
  <c r="E740" i="14"/>
  <c r="F678" i="14"/>
  <c r="F677" i="14" s="1"/>
  <c r="E678" i="14"/>
  <c r="E677" i="14" s="1"/>
  <c r="E792" i="14"/>
  <c r="E791" i="14" s="1"/>
  <c r="F126" i="14"/>
  <c r="F125" i="14" s="1"/>
  <c r="F92" i="14"/>
  <c r="F90" i="14" s="1"/>
  <c r="F684" i="14"/>
  <c r="F683" i="14" s="1"/>
  <c r="E744" i="14"/>
  <c r="E743" i="14" s="1"/>
  <c r="F324" i="14"/>
  <c r="F323" i="14" s="1"/>
  <c r="E300" i="14"/>
  <c r="E299" i="14" s="1"/>
  <c r="E96" i="14"/>
  <c r="E95" i="14" s="1"/>
  <c r="E546" i="14"/>
  <c r="E545" i="14" s="1"/>
  <c r="E684" i="14"/>
  <c r="E683" i="14" s="1"/>
  <c r="E447" i="14"/>
  <c r="E446" i="14" s="1"/>
  <c r="E282" i="14"/>
  <c r="E281" i="14" s="1"/>
  <c r="F740" i="14"/>
  <c r="F35" i="14"/>
  <c r="F34" i="14" s="1"/>
  <c r="E325" i="19"/>
  <c r="E324" i="19" s="1"/>
  <c r="E227" i="19"/>
  <c r="E295" i="19"/>
  <c r="E294" i="19" s="1"/>
  <c r="F271" i="19"/>
  <c r="F228" i="19"/>
  <c r="F227" i="19" s="1"/>
  <c r="E102" i="19"/>
  <c r="E101" i="19" s="1"/>
  <c r="E301" i="19"/>
  <c r="E300" i="19" s="1"/>
  <c r="F301" i="19"/>
  <c r="F300" i="19" s="1"/>
  <c r="E192" i="19"/>
  <c r="E191" i="19" s="1"/>
  <c r="E277" i="19"/>
  <c r="E276" i="19" s="1"/>
  <c r="F295" i="19"/>
  <c r="F294" i="19" s="1"/>
  <c r="E271" i="19"/>
  <c r="E270" i="19" s="1"/>
  <c r="F54" i="31"/>
  <c r="F53" i="31" s="1"/>
  <c r="F132" i="31"/>
  <c r="F131" i="31" s="1"/>
  <c r="F86" i="17"/>
  <c r="E92" i="17"/>
  <c r="E91" i="17" s="1"/>
  <c r="F20" i="17"/>
  <c r="F19" i="17" s="1"/>
  <c r="E65" i="10"/>
  <c r="E64" i="10" s="1"/>
  <c r="E59" i="10"/>
  <c r="E58" i="10" s="1"/>
  <c r="E20" i="10"/>
  <c r="F9" i="18"/>
  <c r="F11" i="18"/>
  <c r="F12" i="18"/>
  <c r="F135" i="15"/>
  <c r="F134" i="15" s="1"/>
  <c r="F24" i="15"/>
  <c r="F23" i="15" s="1"/>
  <c r="E96" i="15"/>
  <c r="E95" i="15" s="1"/>
  <c r="E72" i="15"/>
  <c r="E71" i="15" s="1"/>
  <c r="E261" i="15"/>
  <c r="E260" i="15" s="1"/>
  <c r="F11" i="13"/>
  <c r="F257" i="13"/>
  <c r="F256" i="13" s="1"/>
  <c r="E27" i="13"/>
  <c r="E506" i="13"/>
  <c r="E505" i="13" s="1"/>
  <c r="E782" i="13"/>
  <c r="E781" i="13" s="1"/>
  <c r="E257" i="13"/>
  <c r="E256" i="13" s="1"/>
  <c r="E738" i="13"/>
  <c r="E11" i="13" s="1"/>
  <c r="E626" i="13"/>
  <c r="E625" i="13" s="1"/>
  <c r="E608" i="13"/>
  <c r="E607" i="13" s="1"/>
  <c r="E773" i="13"/>
  <c r="E772" i="13" s="1"/>
  <c r="E536" i="13"/>
  <c r="E535" i="13" s="1"/>
  <c r="E743" i="13"/>
  <c r="E16" i="13" s="1"/>
  <c r="F506" i="13"/>
  <c r="F505" i="13" s="1"/>
  <c r="E742" i="13"/>
  <c r="E15" i="13" s="1"/>
  <c r="F743" i="13"/>
  <c r="F742" i="13"/>
  <c r="F417" i="13"/>
  <c r="F416" i="13" s="1"/>
  <c r="F91" i="9"/>
  <c r="F137" i="9"/>
  <c r="F136" i="9" s="1"/>
  <c r="E56" i="26"/>
  <c r="F32" i="26"/>
  <c r="F31" i="26" s="1"/>
  <c r="F56" i="26"/>
  <c r="E32" i="26"/>
  <c r="E31" i="26" s="1"/>
  <c r="E62" i="26"/>
  <c r="E92" i="21"/>
  <c r="E91" i="21" s="1"/>
  <c r="E68" i="21"/>
  <c r="E67" i="21" s="1"/>
  <c r="E110" i="21"/>
  <c r="E109" i="21" s="1"/>
  <c r="E20" i="21"/>
  <c r="E19" i="21" s="1"/>
  <c r="F122" i="21"/>
  <c r="F121" i="21" s="1"/>
  <c r="E122" i="21"/>
  <c r="E121" i="21" s="1"/>
  <c r="E44" i="21"/>
  <c r="E43" i="21" s="1"/>
  <c r="F44" i="21"/>
  <c r="E14" i="21"/>
  <c r="E13" i="21" s="1"/>
  <c r="E710" i="12"/>
  <c r="E709" i="12" s="1"/>
  <c r="E734" i="12"/>
  <c r="E733" i="12" s="1"/>
  <c r="E802" i="12"/>
  <c r="E801" i="12" s="1"/>
  <c r="E606" i="12"/>
  <c r="E605" i="12" s="1"/>
  <c r="E285" i="12"/>
  <c r="E284" i="12" s="1"/>
  <c r="E321" i="12"/>
  <c r="E320" i="12" s="1"/>
  <c r="F309" i="12"/>
  <c r="F308" i="12" s="1"/>
  <c r="F656" i="12"/>
  <c r="F655" i="12" s="1"/>
  <c r="E399" i="12"/>
  <c r="E398" i="12" s="1"/>
  <c r="E796" i="12"/>
  <c r="E795" i="12" s="1"/>
  <c r="E656" i="12"/>
  <c r="E655" i="12" s="1"/>
  <c r="E545" i="12"/>
  <c r="E544" i="12" s="1"/>
  <c r="E551" i="12"/>
  <c r="E550" i="12" s="1"/>
  <c r="E680" i="12"/>
  <c r="E679" i="12" s="1"/>
  <c r="F668" i="12"/>
  <c r="F667" i="12" s="1"/>
  <c r="E449" i="12"/>
  <c r="E448" i="12" s="1"/>
  <c r="E668" i="12"/>
  <c r="E667" i="12" s="1"/>
  <c r="F802" i="12"/>
  <c r="F801" i="12" s="1"/>
  <c r="F796" i="12"/>
  <c r="E309" i="12"/>
  <c r="E308" i="12" s="1"/>
  <c r="F551" i="12"/>
  <c r="F550" i="12" s="1"/>
  <c r="E34" i="12"/>
  <c r="E32" i="12" s="1"/>
  <c r="F209" i="9"/>
  <c r="F208" i="9" s="1"/>
  <c r="F606" i="12"/>
  <c r="F605" i="12" s="1"/>
  <c r="F741" i="14"/>
  <c r="E103" i="20"/>
  <c r="E9" i="20" s="1"/>
  <c r="E108" i="20"/>
  <c r="E107" i="20" s="1"/>
  <c r="E11" i="18"/>
  <c r="F11" i="20"/>
  <c r="E80" i="26"/>
  <c r="E79" i="26" s="1"/>
  <c r="F13" i="15" l="1"/>
  <c r="F127" i="15"/>
  <c r="E7" i="11"/>
  <c r="F9" i="15"/>
  <c r="F7" i="15" s="1"/>
  <c r="F9" i="11"/>
  <c r="F7" i="11" s="1"/>
  <c r="E222" i="19"/>
  <c r="E9" i="14"/>
  <c r="E11" i="12"/>
  <c r="F11" i="12"/>
  <c r="E386" i="14"/>
  <c r="F120" i="14"/>
  <c r="F119" i="14" s="1"/>
  <c r="F73" i="26"/>
  <c r="F16" i="13"/>
  <c r="E753" i="12"/>
  <c r="E86" i="21"/>
  <c r="E85" i="21" s="1"/>
  <c r="F20" i="14"/>
  <c r="F19" i="14" s="1"/>
  <c r="F260" i="12"/>
  <c r="E261" i="12"/>
  <c r="E260" i="12" s="1"/>
  <c r="E258" i="12"/>
  <c r="E30" i="12" s="1"/>
  <c r="F258" i="12"/>
  <c r="F30" i="12" s="1"/>
  <c r="F795" i="12"/>
  <c r="E8" i="10"/>
  <c r="E7" i="10" s="1"/>
  <c r="E13" i="12"/>
  <c r="E14" i="26"/>
  <c r="E9" i="26"/>
  <c r="E61" i="26"/>
  <c r="E50" i="26" s="1"/>
  <c r="E49" i="26" s="1"/>
  <c r="E55" i="26"/>
  <c r="E44" i="26" s="1"/>
  <c r="E43" i="26" s="1"/>
  <c r="F61" i="26"/>
  <c r="F50" i="26" s="1"/>
  <c r="F49" i="26" s="1"/>
  <c r="E127" i="15"/>
  <c r="E125" i="15" s="1"/>
  <c r="F17" i="15"/>
  <c r="F86" i="21"/>
  <c r="F85" i="21" s="1"/>
  <c r="F12" i="9"/>
  <c r="F11" i="9"/>
  <c r="F10" i="9"/>
  <c r="F8" i="26"/>
  <c r="F9" i="31"/>
  <c r="F7" i="10"/>
  <c r="F203" i="9"/>
  <c r="E9" i="21"/>
  <c r="E8" i="21" s="1"/>
  <c r="E7" i="21" s="1"/>
  <c r="F9" i="21"/>
  <c r="F8" i="21" s="1"/>
  <c r="F7" i="21" s="1"/>
  <c r="E210" i="19"/>
  <c r="E209" i="19" s="1"/>
  <c r="E189" i="19"/>
  <c r="E129" i="19" s="1"/>
  <c r="E21" i="19" s="1"/>
  <c r="E15" i="19" s="1"/>
  <c r="F210" i="19"/>
  <c r="F209" i="19" s="1"/>
  <c r="F189" i="19"/>
  <c r="F129" i="19" s="1"/>
  <c r="F21" i="19" s="1"/>
  <c r="F15" i="19" s="1"/>
  <c r="F108" i="31"/>
  <c r="F14" i="26"/>
  <c r="F13" i="26" s="1"/>
  <c r="F15" i="9"/>
  <c r="F17" i="10"/>
  <c r="F10" i="18"/>
  <c r="F8" i="18" s="1"/>
  <c r="F7" i="18" s="1"/>
  <c r="F14" i="14"/>
  <c r="F12" i="14"/>
  <c r="E120" i="14"/>
  <c r="F222" i="19"/>
  <c r="F221" i="19" s="1"/>
  <c r="E11" i="17"/>
  <c r="E8" i="17" s="1"/>
  <c r="E12" i="17"/>
  <c r="F11" i="17"/>
  <c r="F8" i="17" s="1"/>
  <c r="F9" i="23"/>
  <c r="F8" i="20"/>
  <c r="E17" i="18"/>
  <c r="E16" i="18" s="1"/>
  <c r="F17" i="18"/>
  <c r="F16" i="18" s="1"/>
  <c r="F10" i="16"/>
  <c r="E18" i="15"/>
  <c r="E17" i="15" s="1"/>
  <c r="E500" i="13"/>
  <c r="E499" i="13" s="1"/>
  <c r="F43" i="21"/>
  <c r="F101" i="20"/>
  <c r="F270" i="19"/>
  <c r="E8" i="18"/>
  <c r="E7" i="18" s="1"/>
  <c r="F85" i="17"/>
  <c r="F127" i="16"/>
  <c r="F75" i="11"/>
  <c r="F48" i="11"/>
  <c r="F111" i="11"/>
  <c r="F93" i="11"/>
  <c r="F18" i="11"/>
  <c r="F89" i="14"/>
  <c r="E804" i="14"/>
  <c r="E738" i="14"/>
  <c r="E737" i="14" s="1"/>
  <c r="F148" i="18"/>
  <c r="E11" i="14"/>
  <c r="F9" i="14"/>
  <c r="F10" i="14"/>
  <c r="F738" i="14"/>
  <c r="E10" i="14"/>
  <c r="E819" i="12"/>
  <c r="F20" i="16"/>
  <c r="E12" i="14"/>
  <c r="E13" i="14"/>
  <c r="E17" i="10"/>
  <c r="E16" i="10" s="1"/>
  <c r="E746" i="13"/>
  <c r="E744" i="13" s="1"/>
  <c r="E736" i="13"/>
  <c r="E734" i="13" s="1"/>
  <c r="F55" i="26"/>
  <c r="F44" i="26" s="1"/>
  <c r="F43" i="26" s="1"/>
  <c r="E393" i="12"/>
  <c r="F279" i="12"/>
  <c r="E279" i="12"/>
  <c r="E278" i="12" s="1"/>
  <c r="E704" i="12"/>
  <c r="E74" i="26"/>
  <c r="F14" i="20"/>
  <c r="F545" i="12"/>
  <c r="E221" i="19"/>
  <c r="E11" i="20"/>
  <c r="E8" i="20" s="1"/>
  <c r="E7" i="20" s="1"/>
  <c r="E14" i="20"/>
  <c r="E13" i="20" s="1"/>
  <c r="F736" i="13"/>
  <c r="F746" i="13"/>
  <c r="F744" i="13" s="1"/>
  <c r="E102" i="20"/>
  <c r="E101" i="20" s="1"/>
  <c r="F9" i="9"/>
  <c r="F173" i="9"/>
  <c r="F172" i="9" s="1"/>
  <c r="E9" i="12" l="1"/>
  <c r="E24" i="12"/>
  <c r="E22" i="12" s="1"/>
  <c r="F24" i="12"/>
  <c r="F22" i="12" s="1"/>
  <c r="F15" i="12"/>
  <c r="F9" i="12"/>
  <c r="F7" i="12" s="1"/>
  <c r="E8" i="14"/>
  <c r="E395" i="13"/>
  <c r="E13" i="13" s="1"/>
  <c r="F7" i="26"/>
  <c r="E255" i="12"/>
  <c r="E254" i="12" s="1"/>
  <c r="F255" i="12"/>
  <c r="F254" i="12" s="1"/>
  <c r="F8" i="16"/>
  <c r="E13" i="26"/>
  <c r="F13" i="14"/>
  <c r="F107" i="31"/>
  <c r="F7" i="31"/>
  <c r="E803" i="14"/>
  <c r="F126" i="19"/>
  <c r="F125" i="19" s="1"/>
  <c r="E126" i="19"/>
  <c r="E125" i="19" s="1"/>
  <c r="E18" i="19"/>
  <c r="E17" i="19" s="1"/>
  <c r="E9" i="15"/>
  <c r="E7" i="15" s="1"/>
  <c r="F14" i="9"/>
  <c r="F202" i="9"/>
  <c r="E119" i="14"/>
  <c r="F89" i="9"/>
  <c r="F186" i="19"/>
  <c r="F185" i="19" s="1"/>
  <c r="E186" i="19"/>
  <c r="E185" i="19" s="1"/>
  <c r="E392" i="12"/>
  <c r="E703" i="12"/>
  <c r="F16" i="10"/>
  <c r="F11" i="14"/>
  <c r="F7" i="23"/>
  <c r="F7" i="20"/>
  <c r="E7" i="17"/>
  <c r="E494" i="13"/>
  <c r="F13" i="20"/>
  <c r="F7" i="17"/>
  <c r="F125" i="15"/>
  <c r="F737" i="14"/>
  <c r="F18" i="16"/>
  <c r="F734" i="13"/>
  <c r="F544" i="12"/>
  <c r="F278" i="12"/>
  <c r="E411" i="13"/>
  <c r="E410" i="13" s="1"/>
  <c r="F402" i="13"/>
  <c r="E73" i="26"/>
  <c r="F155" i="9"/>
  <c r="F154" i="9" s="1"/>
  <c r="E8" i="26"/>
  <c r="E7" i="26" l="1"/>
  <c r="E9" i="13"/>
  <c r="E7" i="13" s="1"/>
  <c r="F396" i="13"/>
  <c r="F15" i="13" s="1"/>
  <c r="F9" i="13" s="1"/>
  <c r="F7" i="13" s="1"/>
  <c r="F8" i="14"/>
  <c r="E493" i="13"/>
  <c r="F18" i="19"/>
  <c r="F17" i="19" s="1"/>
  <c r="F9" i="19"/>
  <c r="F7" i="9"/>
  <c r="F88" i="9"/>
  <c r="F399" i="13"/>
  <c r="F398" i="13" s="1"/>
  <c r="E7" i="14"/>
  <c r="F411" i="13"/>
  <c r="F410" i="13" s="1"/>
  <c r="F7" i="19" l="1"/>
  <c r="F393" i="13"/>
  <c r="F392" i="13" s="1"/>
  <c r="F7" i="14"/>
  <c r="E9" i="19"/>
  <c r="F429" i="13"/>
  <c r="F428" i="13" s="1"/>
  <c r="E7" i="19" l="1"/>
  <c r="E429" i="13"/>
  <c r="E428" i="13" s="1"/>
  <c r="E399" i="13" l="1"/>
  <c r="E398" i="13" s="1"/>
  <c r="E269" i="13" l="1"/>
  <c r="E268" i="13" s="1"/>
  <c r="E393" i="13"/>
  <c r="E392" i="13" l="1"/>
</calcChain>
</file>

<file path=xl/sharedStrings.xml><?xml version="1.0" encoding="utf-8"?>
<sst xmlns="http://schemas.openxmlformats.org/spreadsheetml/2006/main" count="12189" uniqueCount="3350">
  <si>
    <t>Организация и обеспечение оздоровления в региональном творческом лагере юных и молодых художников "Волжский художник" обучающихся организаций дополнительного образования и студентов областных государственных профессиональных образовательных организаций, прошедших конкурсный отбор в сфере изобразительного искусства</t>
  </si>
  <si>
    <t xml:space="preserve">Уровень удовлетворенности граждан государственной услугой
</t>
  </si>
  <si>
    <t>2.6.</t>
  </si>
  <si>
    <t>2.6.1.</t>
  </si>
  <si>
    <t>2.6.2.</t>
  </si>
  <si>
    <t>3.1.8.</t>
  </si>
  <si>
    <t>Предоставление скидки в размере 50 процентов на проезд в железнодорожном транспорте пригодного сообщения ветеранам труда</t>
  </si>
  <si>
    <t>Государственная программа Ивановской области "Охрана окружающей среды Ивановской области"</t>
  </si>
  <si>
    <t>Основное мероприятие "Регулирование качества окружающей среды"</t>
  </si>
  <si>
    <t>Проведение регулярных лабораторных исследований компонентов окружающей среды</t>
  </si>
  <si>
    <t xml:space="preserve">Количество ежегодных лабораторных исследований
</t>
  </si>
  <si>
    <t>Создание и обеспечение функционирования территориальной системы наблюдений за состоянием атмосферного воздуха на территории Ивановской области</t>
  </si>
  <si>
    <t>Количество стационарных постов наблюдения за состоянием атмосферного воздуха</t>
  </si>
  <si>
    <t>поездок</t>
  </si>
  <si>
    <t>3.1.9.</t>
  </si>
  <si>
    <t>Предоставление скидки в размере 50 процентов на проезд в железнодорожном транспорте пригодного сообщения труженикам тыла</t>
  </si>
  <si>
    <t>Количество поездок со скидкой в размере 50 процентов на проезд в железнодорожном транспорте пригородного сообщения Ивановской области, совершенных тружениками тыла</t>
  </si>
  <si>
    <t>Предоставление скидки в размере 50 процентов на проезд в железнодорожном транспорте пригородного сообщения ветеранам труда Ивановской области</t>
  </si>
  <si>
    <t>Количество поездок со скидкой в размере 50 процентов на проезд в железнодорожном транспорте пригородного сообщения Ивановской области, совершенных ветеранами труда Ивановской области</t>
  </si>
  <si>
    <t>Основное мероприятие "Предоставление мер социальной поддержки реабилитированным лицам и лицам, признанным пострадавшими от политических репрессий"</t>
  </si>
  <si>
    <t>3.3.5.</t>
  </si>
  <si>
    <t>Предоставление скидки в размере 50 процентов на проезд в железнодорожном транспорте пригородного сообщения реабилитированным лицам и лицам, признанным пострадавшими от политических репрессий</t>
  </si>
  <si>
    <t>Количество поездок со скидкой в размере 50 процентов на проезд в железнодорожном транспорте пригородного сообщения Ивановской области, совершенных реабилитированными лицами и лицами, признанными пострадавшими от политических репрессий</t>
  </si>
  <si>
    <t>Департамент финансов Ивановской области</t>
  </si>
  <si>
    <t>Заместители Председателя Правительства Ивановской области</t>
  </si>
  <si>
    <t>Полнота обеспечения деятельности заместителей Председателя Правительства Ивановской области</t>
  </si>
  <si>
    <t xml:space="preserve">Число легковых автотранспортных средств, эксплуатируемых территориальными органами Департамента социальной защиты населения Ивановской области
</t>
  </si>
  <si>
    <t xml:space="preserve">Площадь помещений в административных зданиях, занимаемых территориальными органами Департамента социальной защиты населения Ивановской области и филиалами областного государственного казенного учреждения "Центр по обеспечению деятельности территориальных органов социальной защиты населения"
</t>
  </si>
  <si>
    <t xml:space="preserve">Доля жителей, охваченных информацией о деятельности исполнительных органов государственной власти Ивановской области
</t>
  </si>
  <si>
    <t>1.4.3.</t>
  </si>
  <si>
    <t>Количество клубных формирований</t>
  </si>
  <si>
    <t>Выявление, изучение, сохранение, развитие и популяризация объектов нематериального культурного наследия народов Российской Федерации в области традиционной народной культуры</t>
  </si>
  <si>
    <t>Количество объектов</t>
  </si>
  <si>
    <t xml:space="preserve">Удельный вес методик и координационно-учебных мероприятий по выявлению, изучению, сохранению, развитию и популяризации объектов
нематериального культурного наследия Ивановской области традиционной народной культуры от числа запланированных
</t>
  </si>
  <si>
    <t>Проведение Международного кинофестиваля имени Андрея Тарковского "Зеркало"</t>
  </si>
  <si>
    <t>Содержание (эксплуатация) имущества, находящегося в государственной собственности</t>
  </si>
  <si>
    <t>2.</t>
  </si>
  <si>
    <t>2.1.</t>
  </si>
  <si>
    <t xml:space="preserve">Подпрограмма "Фундаментальные научные исследования" </t>
  </si>
  <si>
    <t>Основное мероприятие "Поддержка реализации научных проектов"</t>
  </si>
  <si>
    <t>Численность получателей ежемесячного пособия по уходу за первым ребенком до достижения им возраста полутора лет категориям граждан, не подлежащих обязательному социальному страхованию на случай временной нетрудоспособности и в связи с материнством, определенным в соответствии со статьями 4 и 13 Федерального закона от 19.05.1995 № 81-ФЗ "О государственных пособиях гражданам, имеющим детей"</t>
  </si>
  <si>
    <t>Число выплат ежемесячного пособия по уходу за вторым ребенком до достижения им возраста полутора лет категориям граждан, не подлежащих обязательному социальному страхованию на случай временной нетрудоспособности и в связи с материнством, определенным в соответствии со статьями 4 и 13 Федерального закона от 19.05.1995 № 81-ФЗ "О государственных пособиях гражданам, имеющим детей"</t>
  </si>
  <si>
    <t>выплат</t>
  </si>
  <si>
    <t>Численность получателей ежемесячного пособия по уходу за вторым ребенком до достижения им возраста полутора лет категориям граждан, не подлежащих обязательному социальному страхованию на случай временной нетрудоспособности и в связи с материнством, определенным в соответствии со статьями 4 и 13 Федерального закона от 19.05.1995 № 81-ФЗ "О государственных пособиях гражданам, имеющим детей"</t>
  </si>
  <si>
    <t>Предоставление ежемесячного пенсионного обеспечения лицам, работающим (работавшим) в качестве врачей в областных бюджетных учреждениях здравоохранения Ивановской области, оказывающих специализированную противотуберкулезную помощь</t>
  </si>
  <si>
    <t>Среднегодовая численность лиц, работающих (работавших) в качестве врачей в учреждениях здравоохранения Ивановской области, оказывающих специализированную противотуберкулезную помощь</t>
  </si>
  <si>
    <t>3.13.4.</t>
  </si>
  <si>
    <t>Департамент образования Ивановской области</t>
  </si>
  <si>
    <t>лет</t>
  </si>
  <si>
    <t>Подпрограмма "Модернизация системы здравоохранения Ивановской области"</t>
  </si>
  <si>
    <t>Основное мероприятие "Укрепление материально-технической базы областных учреждений здравоохранения"</t>
  </si>
  <si>
    <t>Капитальный ремонт областных учреждений здравоохранения</t>
  </si>
  <si>
    <t xml:space="preserve">Охват молодежи Ивановской области проводимыми региональными и межмуниципальными мероприятиями по работе с молодежью
</t>
  </si>
  <si>
    <t>Подпрограмма "Развитие общего образования"</t>
  </si>
  <si>
    <t>Основное мероприятие "Развитие дошкольного образования"</t>
  </si>
  <si>
    <t>Подпрограмма "Техническая и технологическая модернизация, инновационное развитие"</t>
  </si>
  <si>
    <t>Основное мероприятие "Обновление парка сельскохозяйственной техники"</t>
  </si>
  <si>
    <t xml:space="preserve">Субсидии на компенсацию части первоначального взноса по приобретению предметов лизинга
</t>
  </si>
  <si>
    <t xml:space="preserve">Субсидии на компенсацию части затрат на приобретение сельскохозяйственной техники и технологического оборудования
</t>
  </si>
  <si>
    <t>Изготовление и ремонт зубных протезов ветеранам труда Ивановской области</t>
  </si>
  <si>
    <t>Общая численность получивших бесплатные услуги по зубопротезированию ветеранов труда Ивановской области</t>
  </si>
  <si>
    <t>Предоставление льготного проезда на всех видах пассажирского транспорта в Ивановской области ветеранам труда Ивановской области</t>
  </si>
  <si>
    <t>Количество льготных поездок, совершенных ветеранами труда Ивановской области на всех видах пассажирского транспорта в Ивановской области</t>
  </si>
  <si>
    <t xml:space="preserve">Защита населения от болезней, общих для человека и животных
</t>
  </si>
  <si>
    <t xml:space="preserve">Количество отобранных проб при проведении ветеринарно-санитарной экспертизы сырья и продукции животного происхождения на трихинеллез (стационар)
</t>
  </si>
  <si>
    <t xml:space="preserve">Количество лабораторных исследований по проведению ветеринарно-санитарной экспертизы сырья и продукции животного происхождения на трихинеллез (стационар)
</t>
  </si>
  <si>
    <t xml:space="preserve">Количество документов (экспертиз), оформленных при проведении ветеринарно-санитарной экспертизы сырья и продукции животного происхождения на трихинеллез (стационар)
</t>
  </si>
  <si>
    <t xml:space="preserve">Количество объектов, осмотренных при проведении учета и контроля за состоянием скотомогильников, включая сибиреязвенные (на выезде)
</t>
  </si>
  <si>
    <t xml:space="preserve">Количество оформленной документации при проведении учета и контроля за состоянием скотомогильников, включая сибиреязвенные (стационар)
</t>
  </si>
  <si>
    <t xml:space="preserve">Закупка ветеринарных препаратов и дезинфекционных средств
</t>
  </si>
  <si>
    <t xml:space="preserve">Приобретение диагностикумов для проведения лабораторных диагностических исследований
</t>
  </si>
  <si>
    <t>1.3.3.</t>
  </si>
  <si>
    <t>Разработка и издание новых учебных и учебно-методических пособий</t>
  </si>
  <si>
    <t>Количество разработанных учебно-методических пособий</t>
  </si>
  <si>
    <t>не менее 1</t>
  </si>
  <si>
    <t>1.3.4.</t>
  </si>
  <si>
    <t xml:space="preserve">Общее количество перевезенных пассажиров всеми видами транспорта в пригородном и межмуниципальном сообщении
</t>
  </si>
  <si>
    <t>Подпрограмма "Дорожное хозяйство"</t>
  </si>
  <si>
    <t>Основное мероприятие "Строительство и реконструкция автомобильных дорог общего пользования Ивановской области"</t>
  </si>
  <si>
    <t>Проведение проектных работ по строительству (реконструкции) автомобильных дорог общего пользования</t>
  </si>
  <si>
    <t>Организация образования учащихся с применением дистанционных образовательных технологий</t>
  </si>
  <si>
    <t>Доля сельских и отдаленных образовательных организаций, применяющих дистанционные образовательные технологии в учебном процессе</t>
  </si>
  <si>
    <t>1.3.5.</t>
  </si>
  <si>
    <t>4.2.</t>
  </si>
  <si>
    <t>3.2.10.</t>
  </si>
  <si>
    <t>3.2.11.</t>
  </si>
  <si>
    <t>Содействие участию одаренных детей, обучающихся в образовательных организациях, в российских, международных, межрегиональных олимпиадах, фестивалях, соревнованиях, конкурсах, смотрах</t>
  </si>
  <si>
    <t>Количество обучающихся, принявших участие в межрегиональных, российских, международных олимпиадах, соревнованиях, конкурсах, фестивалях</t>
  </si>
  <si>
    <t>Присуждение областных премий и стипендий одаренным обучающимся</t>
  </si>
  <si>
    <t>Количество одаренных обучающихся и студентов, получающих областные премии</t>
  </si>
  <si>
    <t>Основное мероприятие "Реализация государственной молодежной политики"</t>
  </si>
  <si>
    <t>3.4.</t>
  </si>
  <si>
    <t>Основное мероприятие "Дополнительное профессиональное образование"</t>
  </si>
  <si>
    <t>3.4.1.</t>
  </si>
  <si>
    <t>Годовой объем прослушанных педагогическими работниками курсов повышения квалификации в рамках оказания государственной услуги Ивановской области</t>
  </si>
  <si>
    <t>чел./час.</t>
  </si>
  <si>
    <t>Число педагогических работников, получивших дополнительное профессиональное образование по программам повышения квалификации</t>
  </si>
  <si>
    <t>3.4.2.</t>
  </si>
  <si>
    <t>Департамент жилищно-коммунального хозяйства Ивановской области</t>
  </si>
  <si>
    <t>4.3.5.</t>
  </si>
  <si>
    <t>Выплата опекунам (попечителям) на содержание детей, находящихся под опекой (попечительством)</t>
  </si>
  <si>
    <t>Общая численность детей, находящихся под опекой (попечительством)</t>
  </si>
  <si>
    <t>Среднегодовой размер выплаты опекунам (попечителям) на содержание детей, находящихся под опекой (попечительством)</t>
  </si>
  <si>
    <t>4.3.6.</t>
  </si>
  <si>
    <t>Вознаграждение приемным родителям</t>
  </si>
  <si>
    <t>Среднегодовой размер вознаграждения приемным родителям, выплачиваемого при передаче ребенка на воспитание в приемную семью</t>
  </si>
  <si>
    <t>4.3.7.</t>
  </si>
  <si>
    <t>Выплаты на содержание ребенка, переданного на воспитание в приемную семью</t>
  </si>
  <si>
    <t>Общая численность детей, переданных на воспитание в приемную семью</t>
  </si>
  <si>
    <t>4.3.8.</t>
  </si>
  <si>
    <t>Среднегодовой размер вознаграждения патронатным воспитателям, выплачиваемого при передаче ребенка на патронат</t>
  </si>
  <si>
    <t>Подпрограмма "Обеспечение сбалансированности бюджетов муниципальных образований"</t>
  </si>
  <si>
    <t>Основное мероприятие "Выравнивание бюджетной обеспеченности муниципальных образований Ивановской области"</t>
  </si>
  <si>
    <t xml:space="preserve">Предоставление дотаций бюджетам муниципальных районов (городских округов) на выравнивание бюджетной обеспеченности
</t>
  </si>
  <si>
    <t xml:space="preserve">Предоставление дотаций бюджетам поселений на выравнивание бюджетной обеспеченности
</t>
  </si>
  <si>
    <t>Основное мероприятие "Предоставление дополнительной финансовой помощи в виде бюджетных кредитов бюджетам муниципальных образований"</t>
  </si>
  <si>
    <t>Предоставление бюджетных кредитов местным бюджетам</t>
  </si>
  <si>
    <t>млн.руб.</t>
  </si>
  <si>
    <t>Департамент природных ресурсов и экологии Ивановской области</t>
  </si>
  <si>
    <t>тыс.га</t>
  </si>
  <si>
    <t>Годовой объем основных профессиональных образовательных программ профессионального обучения - программ профессиональной подготовки по профессиям рабочих, должностям служащих</t>
  </si>
  <si>
    <t>чел.-час.</t>
  </si>
  <si>
    <t>Реализация отдельных полномочий в области лекарственного обеспечения</t>
  </si>
  <si>
    <t>Основное мероприятие "Специализированная медицинская помощь"</t>
  </si>
  <si>
    <t>Оказание специализированной медицинской помощи в стационарных условиях</t>
  </si>
  <si>
    <t>1.5.</t>
  </si>
  <si>
    <t>Среднегодовое число лиц, обучающихся по дополнительным общеобразовательным общеразвивающим программам в рамках оказания государственной услуги</t>
  </si>
  <si>
    <t>Отношение средней заработной платы педагогических работников государственных (муниципальных) организаций дополнительного образования детей к средней заработной плате учителей в Ивановской области</t>
  </si>
  <si>
    <t>Проведение экспертизы инновационных программ, проектов педагогов образовательных организаций</t>
  </si>
  <si>
    <t>Количество инновационных программ, проектов педагогов образовательных организаций, прошедших экспертизу</t>
  </si>
  <si>
    <t>3.2.2.</t>
  </si>
  <si>
    <t>1.1.8.</t>
  </si>
  <si>
    <t>Проведение мероприятий с одаренными детьми на базе очно-заочных школ</t>
  </si>
  <si>
    <t>Количество проведенных мероприятий с одаренными детьми на базе очно-заочных школ</t>
  </si>
  <si>
    <t>3.2.6.</t>
  </si>
  <si>
    <t>Обеспечение сопровождения детей и подростков - победителей и призеров областных конкурсов и фестивалей во Всероссийский детский центр "Орленок" (ВДЦ)</t>
  </si>
  <si>
    <t>4.2.1.</t>
  </si>
  <si>
    <t>-</t>
  </si>
  <si>
    <t>4.2.2.</t>
  </si>
  <si>
    <t>3.3.</t>
  </si>
  <si>
    <t>Основное мероприятие "Совершенствование оказания медицинской помощи лицам, инфицированным вирусом иммунодефицита человека, гепатитами В и С"</t>
  </si>
  <si>
    <t>3.3.1.</t>
  </si>
  <si>
    <t>3.3.2.</t>
  </si>
  <si>
    <t>Оказание медицинской помощи лицам, инфицированным вирусом иммунодефицита человека, гепатитами В и С</t>
  </si>
  <si>
    <t>Число посещений. ВИЧ-инфекция</t>
  </si>
  <si>
    <t>3.3.3.</t>
  </si>
  <si>
    <t>3.3.4.</t>
  </si>
  <si>
    <t xml:space="preserve">Подпрограмма "Паллиативная медицинская помощь" </t>
  </si>
  <si>
    <t>Основное мероприятие "Оказание паллиативной помощи"</t>
  </si>
  <si>
    <t>Объем оказания паллиативной медицинской помощи в стационарных условиях</t>
  </si>
  <si>
    <t>койко-дней</t>
  </si>
  <si>
    <t>Объем оказания паллиативной медицинской помощи в амбулаторных условиях</t>
  </si>
  <si>
    <t>посещений</t>
  </si>
  <si>
    <t>тонн</t>
  </si>
  <si>
    <t>м</t>
  </si>
  <si>
    <t>1.1.7.</t>
  </si>
  <si>
    <t>4.1.3.</t>
  </si>
  <si>
    <t>Общая численность получивших бесплатные услуги по зубопротезированию ветеранов труда и приравненных к ним граждан</t>
  </si>
  <si>
    <t>Изготовление и ремонт зубных протезов труженикам тыла</t>
  </si>
  <si>
    <t>Общая численность получивших бесплатные услуги по зубопротезированию тружеников тыла</t>
  </si>
  <si>
    <t>3.1.6.</t>
  </si>
  <si>
    <t>Предоставление льготного проезда на всех видах пассажирского транспорта в Ивановской области ветеранам труда</t>
  </si>
  <si>
    <t>Департамент дорожного хозяйства и транспорта Ивановской области</t>
  </si>
  <si>
    <t>Количество льготных поездок, совершенных ветеранами труда на всех видах пассажирского транспорта в Ивановской области</t>
  </si>
  <si>
    <t>тыс.поездок</t>
  </si>
  <si>
    <t>3.1.7.</t>
  </si>
  <si>
    <t>Предоставление льготного проезда на всех видах пассажирского транспорта в Ивановской области труженикам тыла</t>
  </si>
  <si>
    <t>Количество льготных поездок, совершенных труженикам тыла Ивановской области на всех видах пассажирского транспорта в Ивановской области</t>
  </si>
  <si>
    <t>Основное мероприятие "Предоставление мер социальной поддержки ветеранам труда Ивановской области"</t>
  </si>
  <si>
    <t>Основное мероприятие "Выявление и поддержка одаренных детей и молодежи"</t>
  </si>
  <si>
    <t xml:space="preserve">Объем посещений с профилактическими и иными целями
</t>
  </si>
  <si>
    <t>Государственная программа Ивановской области "Развитие образования Ивановской области"</t>
  </si>
  <si>
    <t>руб.</t>
  </si>
  <si>
    <t>Численность граждан, получающих компенсации и другие выплаты в соответствии с Федеральным законом от 26.11.1998 № 175-ФЗ "О социальной защите граждан Российской Федерации, подвергшихся воздействию радиации вследствие аварии в 1957 году на производственном объединении "Маяк" и сбросов радиоактивных отходов в реку "Теча"</t>
  </si>
  <si>
    <t>Численность граждан, получающих компенсации и другие выплаты в соответствии с Федеральным законом от 10.01.2002 № 2-ФЗ "О социальных гарантиях гражданам, подвергшимся радиационному воздействию вследствие ядерных испытаний на Семипалатинском полигоне"</t>
  </si>
  <si>
    <t>3.7.</t>
  </si>
  <si>
    <t>Обеспечение деятельности областного государственного казенного учреждения Централизованная бухгалтерия Департамента образования Ивановской области</t>
  </si>
  <si>
    <t>Количество областных государственных образовательных организаций, ведение бухгалтерского учета которых осуществляется централизованно</t>
  </si>
  <si>
    <t>1.2.5.</t>
  </si>
  <si>
    <t>Оказание психолого-педагогической, медицинской и социальной помощи детям, испытывающим трудности в освоении основных общеобразовательных программ, развитии и социальной адаптации</t>
  </si>
  <si>
    <t>Численность получателей ежемесячного пособия на ребенка военнослужащего, проходящего военную службу по призыву</t>
  </si>
  <si>
    <t>Основное мероприятие "Реализация программ общего образования и государственной итоговой аттестации по образовательным программам основного общего и среднего общего образования"</t>
  </si>
  <si>
    <t>Реализация программ общего образования для обучающихся с ограниченными возможностями здоровья, создание условий для содержания обучающихся с ограниченными возможностями здоровья в областных государственных образовательных организациях Ивановской области</t>
  </si>
  <si>
    <t>Число обучающихся, в том числе:</t>
  </si>
  <si>
    <t>реализация основных общеобразовательных программ начального общего образования</t>
  </si>
  <si>
    <t>реализация основных общеобразовательных программ основного общего образования</t>
  </si>
  <si>
    <t>реализация основных общеобразовательных программ среднего общего образования</t>
  </si>
  <si>
    <t>содержание детей</t>
  </si>
  <si>
    <t>Реализация программ общего образования для лиц, находящихся в учреждениях, исполняющих наказание в виде лишения свободы</t>
  </si>
  <si>
    <t>1.2.4.</t>
  </si>
  <si>
    <t>Организация и проведение региональных официальных физкультурных мероприятий и спортивных мероприятий и межмуниципальных официальных физкультурных мероприятий и спортивных мероприятий, организация участия спортсменов Ивановской области в выездных мероприятиях (предоставление субсидий бюджетным, автономным учреждениям и иным некоммерческим организациям)</t>
  </si>
  <si>
    <t>Подпрограмма "Повышение безопасности дорожного движения в Ивановской области"</t>
  </si>
  <si>
    <t>Организация формирования и ведения региональной информационной системы обеспечения единого государственного экзамена на территории Ивановской области</t>
  </si>
  <si>
    <t>Количество проведенных закупок (конкурсов и аукционов) для областных заказчиков, осуществленных через функционал ПК "WEB-Торги" в сфере закупок</t>
  </si>
  <si>
    <t>Основное мероприятие "Анализ социально-экономического положения слабо защищенных категорий населения"</t>
  </si>
  <si>
    <t>5.3.1.</t>
  </si>
  <si>
    <t>Проведение мониторинговых исследований социально-экономического и правового положения отдельных категорий граждан</t>
  </si>
  <si>
    <t>1.1.5.</t>
  </si>
  <si>
    <t>1.1.6.</t>
  </si>
  <si>
    <t>Предоставление ежемесячного дополнительного материального обеспечения лицам, имеющим выдающиеся достижения и особые заслуги перед Российской Федерацией в области физической культуры и спорта</t>
  </si>
  <si>
    <t>Среднегодовая численность лиц, имеющих выдающиеся достижения и особые заслуги перед Российской Федерацией в области физической культуры и спорта</t>
  </si>
  <si>
    <t>3.13.5.</t>
  </si>
  <si>
    <t>Предоставление пенсии по старости работникам противопожарной службы Ивановской области</t>
  </si>
  <si>
    <t>Среднегодовая численность получателей пенсии по старости работникам противопожарной службы Ивановской области</t>
  </si>
  <si>
    <t>3.13.6.</t>
  </si>
  <si>
    <t>Предоставление дополнительного пенсионного обеспечения отдельным категориям граждан</t>
  </si>
  <si>
    <t>Среднегодовая численность получателей пенсии за выслугу лет лицам, замещавшим государственную службу Ивановской области и ежемесячной доплаты к страховой пенсии по старости лицам, замещающим государственные должности Ивановской области</t>
  </si>
  <si>
    <t xml:space="preserve">Подпрограмма "Реализация государственной политики в интересах семьи и детей" </t>
  </si>
  <si>
    <t>Основное мероприятие "Предоставление мер государственной поддержки в связи с беременностью и родами, а также детям и семьям, имеющим детей"</t>
  </si>
  <si>
    <t>Общая численность получивших единовременное пособие беременной жене военнослужащего, проходящего военную службу по призыву</t>
  </si>
  <si>
    <t>Численность получателей единовременного пособия женщинам, вставшим на учет в медицинских учреждениях в ранние сроки беременности, уволенным в период беременности, отпуска по беременности и родам в связи с ликвидацией организаций, прекращением деятельности (полномочий) физическими лицами, определенным в соответствии со статьями 4 и 9 Федерального закона от 19.05.1995 № 81-ФЗ "О государственных пособиях гражданам, имеющим детей"</t>
  </si>
  <si>
    <t>4.1.4.</t>
  </si>
  <si>
    <t>Ежемесячная денежная выплата на питание кормящим матерям при отсутствии специальных пунктов питания по месту жительства</t>
  </si>
  <si>
    <t>4.1.5.</t>
  </si>
  <si>
    <t>Единовременная денежная выплата на питание беременным женщинам при отсутствии специальных пунктов питания по месту жительства</t>
  </si>
  <si>
    <t>Общая численность беременных женщин, получивших единовременные выплаты на питание</t>
  </si>
  <si>
    <t>4.1.6.</t>
  </si>
  <si>
    <t>Обеспечение новогодними подарками детей, нуждающихся в особой заботе государства, а также детей, отличившихся в учебе, спорте, творчестве, - участников областных новогодних губернаторских праздников</t>
  </si>
  <si>
    <t>Количество детей, нуждающихся в особой заботе государства, а также детей, отличившихся в учебе, спорте, творчестве, - участников областных новогодних губернаторских праздников, обеспеченных новогодними подарками</t>
  </si>
  <si>
    <t>тыс.человек</t>
  </si>
  <si>
    <t>4.1.7.</t>
  </si>
  <si>
    <t>Проведение ежегодной областной акции "Поможем собрать детей в школу</t>
  </si>
  <si>
    <t>Количество несовершеннолетних, которым оказана помощь в рамках областной акции "Поможем собрать детей в школу"</t>
  </si>
  <si>
    <t>4.1.8.</t>
  </si>
  <si>
    <t>Обеспечение полноценным питанием детей в возрасте до трех лет</t>
  </si>
  <si>
    <t>Доля детей в возрасте до трех лет, обеспеченных полноценным питанием, от общего количества детей в возрасте до трех лет, имеющих право на меру социальной поддержки</t>
  </si>
  <si>
    <t>Основное мероприятие "Предоставление мер социальной поддержки многодетным семьям"</t>
  </si>
  <si>
    <t xml:space="preserve">Количество безнадзорных животных, подлежащих отлову и содержанию
</t>
  </si>
  <si>
    <t>голов</t>
  </si>
  <si>
    <t>Организация и проведение региональных официальных физкультурных мероприятий и спортивных мероприятий и межмуниципальных официальных физкультурных мероприятий и спортивных мероприятий, организация участия спортсменов Ивановской области в выездных мероприятиях (закупка товаров, работ и услуг для обеспечения государственных (муниципальных) нужд)</t>
  </si>
  <si>
    <t>Именные стипендии в области физической культуры и спорта</t>
  </si>
  <si>
    <t>Количество стипендиатов в области физической культуры и спорта</t>
  </si>
  <si>
    <t>Государственная программа Ивановской области "Информационное общество Ивановской области"</t>
  </si>
  <si>
    <t>Департамент развития информационного общества Ивановской области</t>
  </si>
  <si>
    <t xml:space="preserve">Уровень удовлетворенности жителей Ивановской области качеством предоставления государственных и муниципальных услуг
</t>
  </si>
  <si>
    <t>Подпрограмма "Электронное правительство Ивановской области"</t>
  </si>
  <si>
    <t>4.1.</t>
  </si>
  <si>
    <t>Ежемесячные денежные выплаты на оплату жилого помещения и коммунальных услуг, а также ежегодные денежные выплаты на оплату топлива (включая транспортные расходы для доставки этого топлива) многодетным семьям, проживающим в домах, не имеющих центрального отопления</t>
  </si>
  <si>
    <t>Численность семей, получающих ежемесячную денежную выплату на оплату жилого помещения и коммунальных услуг и ежегодную денежную выплату на оплату топлива</t>
  </si>
  <si>
    <t>Предоставление бесплатного проезда на всех видах пассажирского транспорта в Ивановской области детям из многодетных семей</t>
  </si>
  <si>
    <t>Количество поездок, совершенных детьми из многодетных семей на всех видах пассажирского транспорта в Ивановской области</t>
  </si>
  <si>
    <t>4.3.</t>
  </si>
  <si>
    <t>Основное мероприятие "Предоставление мер социальной поддержки детям-сиротам и детям, оставшимся без попечения родителей, лицам из числа указанной категории детей"</t>
  </si>
  <si>
    <t>4.3.1.</t>
  </si>
  <si>
    <t>семей</t>
  </si>
  <si>
    <t>заявлений</t>
  </si>
  <si>
    <t>заданий, разрешений</t>
  </si>
  <si>
    <t>Основное мероприятие "Развитие музейного дела"</t>
  </si>
  <si>
    <t>Публикация музейных предметов, музейных коллекций путем публичного показа, воспроизведения в печатных изданиях, на электронных и других видах носителей, в том числе в виртуальном режиме</t>
  </si>
  <si>
    <t xml:space="preserve">Число посетителей областных государственных музейных учреждений
</t>
  </si>
  <si>
    <t xml:space="preserve">Доля музейных фондов, внесенных в электронный каталог музейных предметов
</t>
  </si>
  <si>
    <t xml:space="preserve">Доля представленных (во всех формах) зрителю музейных предметов в общем количестве музейных предметов основного фонда
</t>
  </si>
  <si>
    <t>Работы по хранению, изучению и обеспечению сохранности предметов Музейного фонда Российской Федерации</t>
  </si>
  <si>
    <t xml:space="preserve">Количество музейных предметов
</t>
  </si>
  <si>
    <t>8.</t>
  </si>
  <si>
    <t xml:space="preserve">Подпрограмма "Обеспечение жильем молодых семей" </t>
  </si>
  <si>
    <t>8.1.</t>
  </si>
  <si>
    <t>8.1.1.</t>
  </si>
  <si>
    <t>Количество работодателей, обратившихся за государственной услугой по подбору необходимых работников</t>
  </si>
  <si>
    <t>Численность граждан, получивших государственную услугу по психологической поддержке</t>
  </si>
  <si>
    <t>Основное мероприятие "Осуществление социальных выплат гражданам, признанным в установленном порядке безработными"</t>
  </si>
  <si>
    <t>Предоставление социальных услуг гражданам пожилого возраста, инвалидам, детям, страдающим хроническими формами заболеваний, в стационарной форме социального обслуживания</t>
  </si>
  <si>
    <t>Доля получателей социальных услуг, получающих социальные услуги, от общего числа получателей социальных услуг, находящихся на социальном обслуживании в организации (в стационарной форме социального обслуживания)</t>
  </si>
  <si>
    <t>Удовлетворенность получателей социальных услуг в оказанных социальных услугах (в стационарной форме социального обслуживания)</t>
  </si>
  <si>
    <t>Предоставление социальных услуг в форме социального обслуживания на дому</t>
  </si>
  <si>
    <t>Доля получателей социальных услуг, получающих социальные услуги, от общего числа получателей социальных услуг, находящихся на социальном обслуживании в организации (в форме социального обслуживания на дому)</t>
  </si>
  <si>
    <t>Удовлетворенность получателей социальных услуг в оказанных социальных услугах (в форме социального обслуживания на дому)</t>
  </si>
  <si>
    <t>Обеспечение деятельности специализированных учреждений для несовершеннолетних, нуждающихся в социальной реабилитации</t>
  </si>
  <si>
    <t>Численность несовершеннолетних, получивших социальные услуги в стационарной форме социального обслуживания (среднегодовое число) (в бюджетных учреждениях)</t>
  </si>
  <si>
    <t>Численность несовершеннолетних, получивших социальные услуги в стационарной форме социального обслуживания (среднегодовое число) (в казенных учреждениях)</t>
  </si>
  <si>
    <t>Доля несовершеннолетних, получающих социальные услуги от общего числа получателей социальных услуг, находящихся на социальном обслуживании в организации</t>
  </si>
  <si>
    <t>Предоставление социальных услуг семьям и детям</t>
  </si>
  <si>
    <t>Основное мероприятие "Поддержание на достигнутом уровне объема пассажирских перевозок на субсидируемых видах транспорта (маршрутах)"</t>
  </si>
  <si>
    <t>Субсидии на возмещение части затрат, связанных с организацией авиарейсов</t>
  </si>
  <si>
    <t>Количество субсидируемых авиамаршрутов</t>
  </si>
  <si>
    <t>Количество выполненных авиарейсов</t>
  </si>
  <si>
    <t>рейсов</t>
  </si>
  <si>
    <t xml:space="preserve">в том числе по маршруту Иваново - Санкт-Петербург
</t>
  </si>
  <si>
    <t>1.5.1.</t>
  </si>
  <si>
    <t>1.6.</t>
  </si>
  <si>
    <t>1.6.1.</t>
  </si>
  <si>
    <t xml:space="preserve">Количество подготовленных специалистов по программам дополнительного медицинского и фармацевтического образования в государственных образовательных учреждениях среднего профессионального образования
</t>
  </si>
  <si>
    <t xml:space="preserve">Доля специалистов из числа административно-управленческого персонала организаций государственной системы здравоохранения Ивановской области по вопросам совершенствования организации управления здравоохранением
</t>
  </si>
  <si>
    <t xml:space="preserve">Доля медицинских и фармацевтических специалистов, обучавшихся в рамках целевой подготовки для нужд Ивановской области, трудоустроившихся после завершения обучения в учреждения здравоохранения, подведомственные Департаменту здравоохранения Ивановской области
</t>
  </si>
  <si>
    <t>Социальные выплаты безработным гражданам в соответствии с Законом Российской Федерации от 19 апреля 1991 года № 1032-1 «О занятости населения в Российской Федерации»</t>
  </si>
  <si>
    <t>Численность безработных граждан, которым назначены социальные выплаты</t>
  </si>
  <si>
    <t>Подпрограмма "Обеспечение деятельности учреждений в сфере занятости населения"</t>
  </si>
  <si>
    <t>Основное мероприятие "Обеспечение деятельности областных государственных казенных учреждений центров занятости населения Ивановской области"</t>
  </si>
  <si>
    <t>Обеспечение деятельности центров занятости населения Ивановской области</t>
  </si>
  <si>
    <t>Число выявленных нарушений федеральных государственных стандартов государственных услуг в области содействия занятости населения, административных регламентов</t>
  </si>
  <si>
    <t>пункт</t>
  </si>
  <si>
    <t>Число жалоб на действия (бездействие) работников центров занятости населения Ивановской области, признанных в установленном порядке обоснованными</t>
  </si>
  <si>
    <t>жалоба</t>
  </si>
  <si>
    <t xml:space="preserve">Подпрограмма "Улучшение условий и охраны труда в Ивановской области" </t>
  </si>
  <si>
    <t>№
п/п</t>
  </si>
  <si>
    <t>Источник финансирования</t>
  </si>
  <si>
    <t>Всего:</t>
  </si>
  <si>
    <t>Наименование Программы/подпрограммы/основного мероприятия/мероприятия</t>
  </si>
  <si>
    <t>Наименование целевого индикатора (показателя)</t>
  </si>
  <si>
    <t>План</t>
  </si>
  <si>
    <t>Факт</t>
  </si>
  <si>
    <t>бюджетные ассигнования всего, в т.ч.:</t>
  </si>
  <si>
    <t>внебюджетное финансирование</t>
  </si>
  <si>
    <t xml:space="preserve"> - областной бюджет</t>
  </si>
  <si>
    <t xml:space="preserve"> - федеральный бюджет</t>
  </si>
  <si>
    <t xml:space="preserve"> - бюджеты государственных внебюджетных фондов</t>
  </si>
  <si>
    <t>%</t>
  </si>
  <si>
    <t>Департамент экономического развития и торговли Ивановской области</t>
  </si>
  <si>
    <t>1.</t>
  </si>
  <si>
    <t>1.1.</t>
  </si>
  <si>
    <t>1.1.1.</t>
  </si>
  <si>
    <t>Подпрограмма "Развитие малого и среднего предпринимательства"</t>
  </si>
  <si>
    <t>1.1.2.</t>
  </si>
  <si>
    <t>1.1.3.</t>
  </si>
  <si>
    <t>1.1.4.</t>
  </si>
  <si>
    <t>Основное мероприятие "Осуществление государственного контроля (надзора) в сфере образования, лицензирования и государственной аккредитации образовательной деятельности организаций, подтверждение документов об образовании и (или) о квалификации"</t>
  </si>
  <si>
    <t>Количество проведенных контрольных проверок деятельности организаций, осуществляющих образовательную деятельность, а также органов местного самоуправления, осуществляющих управление в сфере образования</t>
  </si>
  <si>
    <t>проверка</t>
  </si>
  <si>
    <t>Количество выданных (переоформленных) лицензий на осуществление образовательной деятельности</t>
  </si>
  <si>
    <t>Количество организаций, в отношении образовательной деятельности которых проводилась государственная аккредитация и переоформление свидетельств о государственной аккредитации</t>
  </si>
  <si>
    <t>организация</t>
  </si>
  <si>
    <t>Количество проставленных апостилей на документах об образовании и (или) о квалификации</t>
  </si>
  <si>
    <t xml:space="preserve">Подпрограмма "Социальная поддержка в сфере образования" </t>
  </si>
  <si>
    <t>Основное мероприятие "Финансовое обеспечение предоставления мер социальной поддержки в сфере образования"</t>
  </si>
  <si>
    <t>Подпрограмма "Кадры для инновационной экономики"</t>
  </si>
  <si>
    <t>чел.</t>
  </si>
  <si>
    <t>3.</t>
  </si>
  <si>
    <t>3.1.</t>
  </si>
  <si>
    <t>3.1.1.</t>
  </si>
  <si>
    <t>3.1.2.</t>
  </si>
  <si>
    <t>4.</t>
  </si>
  <si>
    <t>Подпрограмма "Развитие физической культуры и массового спорта"</t>
  </si>
  <si>
    <t>Основное мероприятие "Физическое воспитание и обеспечение организации и проведения физкультурных мероприятий и массовых спортивных мероприятий"</t>
  </si>
  <si>
    <t>Подпрограмма "Развитие спорта высших достижений и системы подготовки спортивного резерва"</t>
  </si>
  <si>
    <t>Доля лиц, прошедших спортивную подготовку на этапе совершенствования спортивного мастерства и зачисленных на этап высшего спортивного мастерства</t>
  </si>
  <si>
    <t>Перевозка несовершеннолетних, самовольно ушедших из школ-интернатов, специальных учебно-воспитательных и иных детских учреждений, перевезенных до места их пребывания в пределах территории субъекта Российской Федерации</t>
  </si>
  <si>
    <t>Число несовершеннолетних, самовольно ушедших из семей, организаций для детей-сирот и детей, оставшихся без попечения родителей, образовательных организаций и иных организаций</t>
  </si>
  <si>
    <t>4.3.2.</t>
  </si>
  <si>
    <t>4.3.3.</t>
  </si>
  <si>
    <t>Общая численность граждан, получивших единовременное пособие при всех формах устройства детей, лишенных родительского попечения, в семью</t>
  </si>
  <si>
    <t>4.3.4.</t>
  </si>
  <si>
    <t>Субсидии бюджетам муниципальных образований в целях предоставления субсидий гражданам на оплату первоначального взноса при получении ипотечного жилищного кредита или на погашение основной суммы долга и уплату процентов по ипотечному жилищному кредиту (в том числе рефинансированному)</t>
  </si>
  <si>
    <t>2.2.4.</t>
  </si>
  <si>
    <t xml:space="preserve">Подпрограмма "Развитие дополнительного образования и реализация государственной молодежной политики" </t>
  </si>
  <si>
    <t>Основное мероприятие "Реализация образовательных программ дополнительного образования детей и мероприятия по их развитию"</t>
  </si>
  <si>
    <t>Реализация дополнительных общеобразовательных общеразвивающих программ для детей</t>
  </si>
  <si>
    <t>Доля детей, охваченных дополнительными образовательными программами, в общей численности детей и молодежи в возрасте 5 - 18 лет</t>
  </si>
  <si>
    <t xml:space="preserve">Количество проведенных плановых профилактических вакцинаций животных (птиц) против особо опасных болезней животных и болезней, общих для человека и животных (птиц) (стационар)
</t>
  </si>
  <si>
    <t xml:space="preserve">Количество документов, оформленных при проведении плановых профилактических вакцинаций животных (птиц) против особо опасных болезней животных и болезней, общих для человека и животных (птиц) (стационар)
</t>
  </si>
  <si>
    <t xml:space="preserve">Количество проведенных плановых профилактических вакцинаций животных (птиц) против особо опасных болезней животных и болезней, общих для человека и животных (птиц) (на выезде)
</t>
  </si>
  <si>
    <t xml:space="preserve">Количество документов, оформленных при проведении плановых профилактических вакцинаций животных (птиц) против особо опасных болезней животных и болезней, общих для человека и животных (птиц) (на выезде)
</t>
  </si>
  <si>
    <t>Количество делегаций победителей и призеров областных конкурсов и фестивалей, направленных во Всероссийский детский центр "Орленок"</t>
  </si>
  <si>
    <t>3.2.7.</t>
  </si>
  <si>
    <t xml:space="preserve">Количество областных мероприятий (выставок, конкурсов, фестивалей, соревнований, смотров, акций, семинаров, мастер-классов, групповых консультаций для педагогов и детей и т.п.), проведенных в рамках оказания (выполнения) государственной услуги (работы)
</t>
  </si>
  <si>
    <t xml:space="preserve"> в том числе проведенных подведомственными учреждениями
</t>
  </si>
  <si>
    <t xml:space="preserve">Численность участников областных мероприятий (выставок, конкурсов, фестивалей, соревнований, смотров, акций, семинаров, мастер-классов, групповых консультаций для педагогов и детей и т.п.), проведенных в рамках оказания (выполнения) государственной услуги (работы)
</t>
  </si>
  <si>
    <t>3.2.8.</t>
  </si>
  <si>
    <t>3.2.9.</t>
  </si>
  <si>
    <t xml:space="preserve">Прирост количества выставочных проектов, осуществляемых в Ивановской области (по отношению к 2012 году)
</t>
  </si>
  <si>
    <t xml:space="preserve">Доля объектов культурного наследия, находящихся в удовлетворительном состоянии, в общем количестве объектов культурного наследия федерального, регионального и местного (муниципального) значения
</t>
  </si>
  <si>
    <t xml:space="preserve">Количество проведенных плановых лабораторных исследований на особо опасные болезни животных (птиц), болезни, общие для человека и животных (птиц), включая отбор проб и их транспортировку (стационар)
</t>
  </si>
  <si>
    <t xml:space="preserve">Количество документов, оформленных при проведении плановых лабораторных исследований на особо опасные болезни животных (птиц), болезни, общие для человека и животных (птиц), включая отбор проб и их транспортировку (стационар)
</t>
  </si>
  <si>
    <t>тыс. чел.</t>
  </si>
  <si>
    <t>Подпрограмма "Наследие"</t>
  </si>
  <si>
    <t>комитет Ивановской области по государственной охране памятников культурного наследия</t>
  </si>
  <si>
    <t xml:space="preserve">Количество исполненных тематических запросов
</t>
  </si>
  <si>
    <t xml:space="preserve">Количество исполненных социально-правовых запросов
</t>
  </si>
  <si>
    <t xml:space="preserve">Количество посещений читального зала
</t>
  </si>
  <si>
    <t>1.4.2.</t>
  </si>
  <si>
    <t xml:space="preserve">Комплектование архивными документами и обеспечение их сохранности
</t>
  </si>
  <si>
    <t xml:space="preserve">Объем документов, принятых на постоянное хранение
</t>
  </si>
  <si>
    <t xml:space="preserve">Количество архивных документов, сведения о которых включены в автоматизированную систему учета документов Архивного фонда Российской Федерации
</t>
  </si>
  <si>
    <t xml:space="preserve">Количество дел (документов), подготовленных к рассекречиванию
</t>
  </si>
  <si>
    <t>Подпрограмма "Искусство"</t>
  </si>
  <si>
    <t>Число коллективов самодеятельного народного творчества Ивановской области, имеющих звание "Народный (образцовый) коллектив самодеятельного художественного творчества"</t>
  </si>
  <si>
    <t>мероприятий</t>
  </si>
  <si>
    <t xml:space="preserve">Число участников (посетителей) культурно-массовых мероприятий
</t>
  </si>
  <si>
    <t xml:space="preserve">Количество изданных (опубликованных) материалов, содержащих образцы или отражающих деятельность носителей нематериального культурного наследия либо информацию о них
</t>
  </si>
  <si>
    <t>Число официальных сайтов исполнительных органов государственной власти Ивановской области</t>
  </si>
  <si>
    <t>2.1.5.</t>
  </si>
  <si>
    <t>Организация мероприятий по технической защите информации в исполнительных органах государственной власти Ивановской области, в том числе в режимно-секретном подразделении Департамента развития информационного общества Ивановской области</t>
  </si>
  <si>
    <t xml:space="preserve">Развитие и сопровождение региональной системы электронного документооборота
</t>
  </si>
  <si>
    <t>Количество рабочих мест, подключенных к единой системе электронного документооборота</t>
  </si>
  <si>
    <t xml:space="preserve">Развитие и сопровождение Регионального портала государственных и муниципальных услуг (функций) Ивановской области
</t>
  </si>
  <si>
    <t>Количество государственных и муниципальных услуг Ивановской области, предоставляемых в электронном виде через Региональный портал государственных и муниципальных услуг (функций) Ивановской области</t>
  </si>
  <si>
    <t>Основное мероприятие "Развитие библиотечного дела"</t>
  </si>
  <si>
    <t xml:space="preserve">Осуществление библиотечного, библиографического и информационного обслуживания пользователей библиотеки
</t>
  </si>
  <si>
    <t xml:space="preserve">Количество посещений областных государственных библиотечных учреждений
</t>
  </si>
  <si>
    <t xml:space="preserve">Количество документов
</t>
  </si>
  <si>
    <t>Губернатор Ивановской области</t>
  </si>
  <si>
    <t>Полнота обеспечения деятельности Губернатора Ивановской области</t>
  </si>
  <si>
    <t>1.2.</t>
  </si>
  <si>
    <t>1.2.1.</t>
  </si>
  <si>
    <t>Обеспечение функций центральных исполнительных органов государственной власти Ивановской области</t>
  </si>
  <si>
    <t>Департамент внутренней политики Ивановской области</t>
  </si>
  <si>
    <t>Исполнительные органы государственной власти Ивановской области</t>
  </si>
  <si>
    <t>Общая площадь помещений в административных зданиях, занимаемых аппаратом Правительства Ивановской области и исполнительными органами государственной власти Ивановской области</t>
  </si>
  <si>
    <t>кв.м</t>
  </si>
  <si>
    <t>в т.ч. требующих капитального ремонта</t>
  </si>
  <si>
    <t>Число легковых автотранспортных средств, эксплуатируемых аппаратом Правительства Ивановской области и исполнительными органами государственной власти Ивановской области</t>
  </si>
  <si>
    <t>1.2.3.</t>
  </si>
  <si>
    <t>Обеспечение функций территориальных исполнительных органов государственной власти Ивановской области</t>
  </si>
  <si>
    <t>Департамент социальной защиты населения Ивановской области</t>
  </si>
  <si>
    <t>Число территориальных органов</t>
  </si>
  <si>
    <t>Подпрограмма "Информационная открытость органов государственной власти Ивановской области и общественные связи"</t>
  </si>
  <si>
    <t>Основное мероприятие "Обеспечение информационной открытости органов государственной власти Ивановской области"</t>
  </si>
  <si>
    <t>2.1.1.</t>
  </si>
  <si>
    <t>Обеспечение населения информацией о деятельности органов государственной власти Ивановской области по социально значимым темам</t>
  </si>
  <si>
    <t>Количество экземпляров изданий</t>
  </si>
  <si>
    <t>шт.</t>
  </si>
  <si>
    <t>2.1.2.</t>
  </si>
  <si>
    <t>Информирование населения о деятельности исполнительных органов государственной власти Ивановской области</t>
  </si>
  <si>
    <t>в % к предыдущему году в сопоставимых ценах</t>
  </si>
  <si>
    <t>Правительство Ивановской области</t>
  </si>
  <si>
    <t>Доля подпрограмм государственных программ Ивановской области, признанных эффективными и высокоэффективными по итогам реализации в году, предшествующем отчетному году</t>
  </si>
  <si>
    <t>Процент жителей Ивановской области, удовлетворенных информационной открытостью исполнительных органов государственной власти Ивановской области</t>
  </si>
  <si>
    <t>18.</t>
  </si>
  <si>
    <t>10.</t>
  </si>
  <si>
    <t>Подпрограмма "Обеспечение деятельности органов государственной власти Ивановской области"</t>
  </si>
  <si>
    <t>Подпрограмма "Профилактика заболеваний и формирование здорового образа жизни. Развитие первичной медико-санитарной помощи"</t>
  </si>
  <si>
    <t>Основное мероприятие "Оказание первичной медико-санитарной помощи"</t>
  </si>
  <si>
    <t>Повышение средней заработной платы отдельным категориям работников учреждений бюджетной сферы до средней заработной платы в Ивановской области в соответствии с указами Президента Российской Федерации</t>
  </si>
  <si>
    <t xml:space="preserve">Реализация дополнительных профессиональных образовательных программ повышения квалификации педагогических работников областных государственных образовательных организаций
</t>
  </si>
  <si>
    <t>случаев лечения</t>
  </si>
  <si>
    <t>19.</t>
  </si>
  <si>
    <t>20.</t>
  </si>
  <si>
    <t>Ежемесячные денежные выплаты на оплату жилого помещения и коммунальных услуг, а также ежегодные денежные выплаты на оплату топлива (включая транспортные расходы для доставки этого топлива) ветеранам труда и приравненным к ним гражданам, проживающим в домах, не имеющих центрального отопления</t>
  </si>
  <si>
    <t>Среднегодовая численность ветеранов труда и приравненных к ним граждан, получающих ежемесячную денежную выплату на оплату жилого помещения и коммунальных услуг и ежегодную денежную выплату на оплату топлива ветеранов труда и приравненных к ним граждан</t>
  </si>
  <si>
    <t>Изготовление и ремонт зубных протезов ветеранам труда и приравненным к ним гражданам</t>
  </si>
  <si>
    <t>Количество льготных поездок, совершенных отдельными категориями граждан, меры социальной поддержки которых, относятся к ведению Российской Федерации, на всех видах пассажирского транспорта в Ивановской области</t>
  </si>
  <si>
    <t>3.13.</t>
  </si>
  <si>
    <t>Основное мероприятие "Предоставление социальных доплат к пенсии"</t>
  </si>
  <si>
    <t>3.13.1.</t>
  </si>
  <si>
    <t>Предоставление дополнительного материального обеспечения гражданам, удостоенным звания "Почетный гражданин Ивановской области</t>
  </si>
  <si>
    <t>Среднегодовая численность получающих дополнительное материальное обеспечение граждан, удостоенных звания "Почетный гражданин Ивановской области"</t>
  </si>
  <si>
    <t>3.13.2.</t>
  </si>
  <si>
    <t>Предоставление ежемесячной доплаты к страховой пенсии по старости лицам, замещавшим должности главных врачей центральных районных больниц муниципальных образований Ивановской области</t>
  </si>
  <si>
    <t>Среднегодовая численность лиц, замещавших должности главных врачей центральных районных больниц муниципальных образований Ивановской области</t>
  </si>
  <si>
    <t>3.13.3.</t>
  </si>
  <si>
    <t>Подпрограмма "Борьба с преступностью и обеспечение безопасности граждан"</t>
  </si>
  <si>
    <t>Основное мероприятие "Обеспечение общественного порядка и профилактика правонарушений"</t>
  </si>
  <si>
    <t xml:space="preserve">Количество преступлений, совершенных в общественных местах, связанных с угрозой жизни, здоровью и имуществу граждан, хулиганством, в расчете на 100 тысяч населения
</t>
  </si>
  <si>
    <t>преступлений на сто тысяч жителей региона</t>
  </si>
  <si>
    <t xml:space="preserve">Количество несовершеннолетних, совершивших преступления, в расчете на тысячу несовершеннолетних в возрасте 14 - 17 лет включительно
</t>
  </si>
  <si>
    <t>человек на тысячу человек</t>
  </si>
  <si>
    <t xml:space="preserve">Удельный вес участников, совершивших преступления в состоянии опьянения, от общего числа участников преступлений
</t>
  </si>
  <si>
    <t xml:space="preserve">Удельный вес лиц, ранее совершавших преступления, от общего числа участников преступлений
</t>
  </si>
  <si>
    <t xml:space="preserve">Поощрение граждан за участие в охране общественного порядка и за предоставление информации о совершенном или готовящемся тяжком или особо тяжком преступлении
</t>
  </si>
  <si>
    <t xml:space="preserve">Число граждан, поощренных за участие в охране общественного порядка и за предоставление информации о совершенном или готовящемся тяжком или особо тяжком преступлении
</t>
  </si>
  <si>
    <t xml:space="preserve">Выплата единовременного денежного вознаграждения гражданам за добровольную сдачу незаконно хранящегося оружия, боеприпасов, взрывчатых веществ, взрывных устройств
</t>
  </si>
  <si>
    <t xml:space="preserve">Число граждан, получивших единовременное денежное вознаграждение за добровольную сдачу незаконно хранящегося оружия, боеприпасов, взрывчатых веществ, взрывных устройств
</t>
  </si>
  <si>
    <t xml:space="preserve">Проведение социологического исследования наркоситуации в Ивановской области
</t>
  </si>
  <si>
    <t xml:space="preserve">Количество проведенных социологических исследований наркоситуации в Ивановской области
</t>
  </si>
  <si>
    <t>исследований</t>
  </si>
  <si>
    <t xml:space="preserve">Организация и проведение комплекса информационно-профилактических мероприятий антинаркотической направленности
</t>
  </si>
  <si>
    <t xml:space="preserve">Количество образовательных организаций, принявших участие в мероприятиях
</t>
  </si>
  <si>
    <t>организаций</t>
  </si>
  <si>
    <t xml:space="preserve">Развитие системы оповещения, в том числе комплексной системы экстренного оповещения населения
</t>
  </si>
  <si>
    <t xml:space="preserve">Доля гидротехнических сооружений с неудовлетворительным и опасным уровнем безопасности, приведенных в безопасное техническое состояние </t>
  </si>
  <si>
    <t>Государственная программа Ивановской области "Развитие физической культуры и спорта в Ивановской области"</t>
  </si>
  <si>
    <t xml:space="preserve">Число участников физкультурных мероприятий и спортивных мероприятий
</t>
  </si>
  <si>
    <t xml:space="preserve">Количество организованных физкультурных мероприятий и спортивных мероприятий
</t>
  </si>
  <si>
    <t xml:space="preserve">Проведение ревизий совместно с профессиональными образовательными организациями Ивановской области планов учебно-воспитательной работы с целью выработки и реализации комплекса профилактических мер по недопущению вовлечения молодежи в экстремистские группировки и совершения действий насильственного характера
</t>
  </si>
  <si>
    <t xml:space="preserve">Количество образовательных организаций профессионального образования, в которых проведена ревизия планов учебно-воспитательной работы
</t>
  </si>
  <si>
    <t xml:space="preserve">Количество сотрудников органов системы профилактики, привлеченных к проведению операции
</t>
  </si>
  <si>
    <t>сотрудников</t>
  </si>
  <si>
    <t xml:space="preserve">Проведение дней профилактики в образовательных организациях Ивановской области с привлечением сотрудников правоохранительных органов
</t>
  </si>
  <si>
    <t xml:space="preserve">Количество образовательных организаций, на базе которых организованы дни профилактики
</t>
  </si>
  <si>
    <t>Доля лиц, проходящих спортивную подготовку, выполнивших требования федерального стандарта спортивной подготовки по соответствующему виду спорта, по результатам реализации программ спортивной подготовки на этапе высшего спортивного мастерства</t>
  </si>
  <si>
    <t>Доля беременных женщин, которым проведена пренатальная (дородовая) диагностика в первом триместре беременности, в общем числе беременных, вставших на учет в учреждении здравоохранения в первом триместре беременности</t>
  </si>
  <si>
    <t>11.</t>
  </si>
  <si>
    <t xml:space="preserve">Подпрограмма "Кадровое обеспечение системы здравоохранения" </t>
  </si>
  <si>
    <t xml:space="preserve">Основное мероприятие "Повышение квалификации и профессиональная переподготовка врачей организаций здравоохранения Ивановской области"
</t>
  </si>
  <si>
    <t>Количество подготовленных специалистов по программам дополнительного медицинского и фармацевтического образования в государственных образовательных учреждениях высшего профессионального образования</t>
  </si>
  <si>
    <t xml:space="preserve">Осуществление мероприятий по использованию, охране, защите и воспроизводству лесов
</t>
  </si>
  <si>
    <t>Основное мероприятие "Обеспечение деятельности комитета Ивановской области по лесному хозяйству"</t>
  </si>
  <si>
    <t xml:space="preserve">Доля охвата населения Ивановской области системой оповещения об угрозе нападения противника
</t>
  </si>
  <si>
    <t xml:space="preserve">Доля охвата зон комплексной системы экстренного оповещения населения
</t>
  </si>
  <si>
    <t>Основное мероприятие "Повышение средней заработной платы работникам муниципальных учреждений культуры"</t>
  </si>
  <si>
    <t>2.5.</t>
  </si>
  <si>
    <t>Основное мероприятие "Проведение мероприятий, связанных с государственными праздниками и памятными датами"</t>
  </si>
  <si>
    <t>5.1.4.</t>
  </si>
  <si>
    <t>Выплата единовременного денежного пособия выпускникам областных государственных профессиональных образовательных организаций - детям-сиротам и детям, оставшимся без попечения родителей, лицам из числа детей-сирот и детей, оставшихся без попечения родителей</t>
  </si>
  <si>
    <t xml:space="preserve">Количество выпускников государственных профессиональных образовательных организаций - детей-сирот и детей, оставшихся без попечения родителей, в том числе:
</t>
  </si>
  <si>
    <t>сфера образования</t>
  </si>
  <si>
    <t>сфера здравоохранения</t>
  </si>
  <si>
    <t>сфера культуры</t>
  </si>
  <si>
    <t xml:space="preserve">в том числе количество выпускников областных государственных профессиональных образовательных организаций, в том числе:
</t>
  </si>
  <si>
    <t>Выплата денежной компенсации выпускникам областных государственных профессиональных образовательных организаций - детям-сиротам и детям, оставшимся без попечения родителей, лицам из числа детей-сирот и детей, оставшихся без попечения родителей, для приобретения одежды, обуви, мягкого инвентаря и оборудования</t>
  </si>
  <si>
    <t>единиц</t>
  </si>
  <si>
    <t>Подпрограмма "Обеспечение жильем отдельных категорий граждан"</t>
  </si>
  <si>
    <t>Основное мероприятие "Предоставление меры социальной поддержки по обеспечению жильем отдельных категорий граждан"</t>
  </si>
  <si>
    <t>4.1.1.</t>
  </si>
  <si>
    <t>4.1.2.</t>
  </si>
  <si>
    <t>5.</t>
  </si>
  <si>
    <t>Подпрограмма "Формирование благоприятной инвестиционной среды"</t>
  </si>
  <si>
    <t>5.1.</t>
  </si>
  <si>
    <t>Основное мероприятие "Создание благоприятных условий для привлечения инвестиций в экономику Ивановской области"</t>
  </si>
  <si>
    <t>5.1.1.</t>
  </si>
  <si>
    <t xml:space="preserve">Организация субсидирования части затрат на уплату процентов по кредитам, привлекаемым в российских кредитных организациях
</t>
  </si>
  <si>
    <t>5.1.2.</t>
  </si>
  <si>
    <t>5.1.3.</t>
  </si>
  <si>
    <t xml:space="preserve">Количество организаций (предприятий) Ивановской области, получивших субсидирование части затрат на уплату процентов по кредитам, привлекаемым в российских кредитных организациях
</t>
  </si>
  <si>
    <t>Численность получателей пособия по беременности и родам женщинам, уволенным в связи с ликвидацией организаций, прекращением деятельности (полномочий) физическими лицами, определенным в соответствии со статьями 4 и 6 Федерального закона от 19.05.1995 № 81-ФЗ "О государственных пособиях гражданам, имеющим детей"</t>
  </si>
  <si>
    <t>Основное мероприятие "Проведение спортивных мероприятий, обеспечение подготовки спортсменов высокого класса, материально-техническое обеспечение спортивных сборных команд Российской Федерации"</t>
  </si>
  <si>
    <t xml:space="preserve">Число лиц, прошедших спортивную подготовку на этапах спортивной подготовки
</t>
  </si>
  <si>
    <t>Доля лиц, прошедших спортивную подготовку на тренировочном этапе (этап спортивной специализации) и зачисленных на этап совершенствования спортивного мастерства</t>
  </si>
  <si>
    <t>Основное мероприятие "Противодействие коррупции"</t>
  </si>
  <si>
    <t xml:space="preserve">Сбор и анализ информации из различных источников о коррупционных проявлениях в органах государственной власти и местного самоуправления Ивановской области
</t>
  </si>
  <si>
    <t xml:space="preserve">Процент государственных закупок у единственного поставщика (подрядчика, исполнителя), в отношении которых проведена проверка представленных заказчиками уведомлений о заключении контрактов на предмет законности и наличия коррупционных проявлений
</t>
  </si>
  <si>
    <t>Среднегодовой размер выплаты патронатным воспитателям на содержание детей, находящихся на патронатном воспитании</t>
  </si>
  <si>
    <t>4.3.10.</t>
  </si>
  <si>
    <t>Предоставление бесплатного проезда на всех видах пассажирского транспорта в Ивановской области детям-сиротам и детям, оставшимся без попечения родителей, лицам из числа детей-сирот и детей, оставшихся без попечения родителей</t>
  </si>
  <si>
    <t>Количество поездок, совершенных детьми-сиротам и детьми, оставшимися без попечения родителей, лицами из их числа на всех видах пассажирского транспорта в Ивановской области</t>
  </si>
  <si>
    <t>4.4.</t>
  </si>
  <si>
    <t>4.4.1.</t>
  </si>
  <si>
    <t>4.4.2.</t>
  </si>
  <si>
    <t>Количество детей, которым предоставляется двухразовое питание в лагерях дневного пребывания в каникулярное время</t>
  </si>
  <si>
    <t>4.4.3.</t>
  </si>
  <si>
    <t>Субвенции бюджетам муниципальных районов и городских округов на осуществление переданных государственных полномочий по организации двухразового питания в лагерях дневного пребывания детей-сирот и детей, находящихся в трудной жизненной ситуации</t>
  </si>
  <si>
    <t xml:space="preserve">Подпрограмма "Организация мероприятий в интересах отдельных категорий граждан" </t>
  </si>
  <si>
    <t>Основное мероприятие "Организация областных мероприятий, конкурсов и акций в интересах детей, семей, имеющих детей"</t>
  </si>
  <si>
    <t>Организация областных мероприятий, посвященных Дню защиты детей</t>
  </si>
  <si>
    <t>Количество несовершеннолетних, принявших участие в мероприятиях</t>
  </si>
  <si>
    <t>Организация торжественного мероприятия, посвященного Дню матери</t>
  </si>
  <si>
    <t>Количество человек, принявших участие в мероприятии</t>
  </si>
  <si>
    <t>Количество семей, принявших участие в конкурсе</t>
  </si>
  <si>
    <t>Численность незанятых граждан, зарегистрированных в государственной службе занятости, в расчете на одну заявленную вакансию (в среднем за год)</t>
  </si>
  <si>
    <t>человек на 1 вакансию</t>
  </si>
  <si>
    <t>Вознаграждение патронатным воспитателям</t>
  </si>
  <si>
    <t>4.3.9.</t>
  </si>
  <si>
    <t>Выплаты на содержание ребенка, переданного на патронатное воспитание</t>
  </si>
  <si>
    <t>на 1000 человек населения</t>
  </si>
  <si>
    <t xml:space="preserve">Подпрограмма "Другие вопросы в сфере здравоохранения" </t>
  </si>
  <si>
    <t>Государственная программа Ивановской области "Совершенствование институтов государственного управления и местного самоуправления Ивановской области"</t>
  </si>
  <si>
    <t>Государственная программа Ивановской области "Содействие занятости населения Ивановской области"</t>
  </si>
  <si>
    <t>Государственная программа Ивановской области "Экономическое развитие и инновационная экономика Ивановской области"</t>
  </si>
  <si>
    <t>Уровень регистрируемой безработицы, в % от численности экономически активного населения (в среднем за год)</t>
  </si>
  <si>
    <t>Годовой объем дополнительных общеобразовательных общеразвивающих программ</t>
  </si>
  <si>
    <t>тыс. голов</t>
  </si>
  <si>
    <t>Подпрограмма "Управление государственным долгом Ивановской области"</t>
  </si>
  <si>
    <t>Основное мероприятие "Управление государственным долгом"</t>
  </si>
  <si>
    <t>Обеспечение проведения аттестации педагогических работников областных государственных, муниципальных и частных образовательных организаций, осуществляющих образовательную деятельность, в целях установления квалификационной категории</t>
  </si>
  <si>
    <t>Общая численность работников образовательных организаций, проходивших аттестацию в отчетном периоде</t>
  </si>
  <si>
    <t>3.1.3.</t>
  </si>
  <si>
    <t>3.1.4.</t>
  </si>
  <si>
    <t>Основное мероприятие "Подготовка кадров для государственной гражданской службы Ивановской области"</t>
  </si>
  <si>
    <t>9.</t>
  </si>
  <si>
    <t xml:space="preserve">Подпрограмма "Государственная поддержка граждан в сфере ипотечного жилищного кредитования" </t>
  </si>
  <si>
    <t>9.1.</t>
  </si>
  <si>
    <t>Основное мероприятие "Деятельность по сопровождению отраслевой и ведомственной информационных систем"</t>
  </si>
  <si>
    <t>Техническое сопровождение информационных систем и телекоммуникационного оборудования для органов государственной власти Ивановской области</t>
  </si>
  <si>
    <t>Подпрограмма "Повышение качества и доступности предоставления государственных и муниципальных услуг"</t>
  </si>
  <si>
    <t>Основное мероприятие "Организация предоставления государственных и муниципальных услуг на базе многофункциональных центров предоставления государственных и муниципальных услуг"</t>
  </si>
  <si>
    <t>Процент граждан, имеющих доступ к получению государственных и муниципальных услуг по принципу "одного окна" по месту пребывания, в том числе в МФЦ</t>
  </si>
  <si>
    <t>Количество МФЦ, действующих на территории Ивановской области</t>
  </si>
  <si>
    <t>Организация предоставления государственных и муниципальных услуг на базе областного государственного бюджетного учреждения "Многофункциональный центр предоставления государственных и муниципальных услуг"</t>
  </si>
  <si>
    <t>Проектное количество "окон" для предоставления государственных и муниципальных услуг</t>
  </si>
  <si>
    <t xml:space="preserve">Общая протяженность автомобильных дорог общего пользования Ивановской области
</t>
  </si>
  <si>
    <t xml:space="preserve">в том числе регионального и межмуниципального значения
</t>
  </si>
  <si>
    <t xml:space="preserve">в том числе местного значения
</t>
  </si>
  <si>
    <t>1.3.6.</t>
  </si>
  <si>
    <t>Информационное сопровождение мероприятий по развитию общего образования</t>
  </si>
  <si>
    <t>Количество материалов о системе общего образования, опубликованных в региональных СМИ</t>
  </si>
  <si>
    <t>не менее 15</t>
  </si>
  <si>
    <t>1.3.7.</t>
  </si>
  <si>
    <t>Подпрограмма "Восстановление и экологическая реабилитация водных объектов, утративших способность к самоочищению, предотвращение истощения водных объектов, ликвидация их засорения и загрязнения"</t>
  </si>
  <si>
    <t>комитет Ивановской области по лесному хозяйству</t>
  </si>
  <si>
    <t xml:space="preserve">Лесистость территории Ивановской области
</t>
  </si>
  <si>
    <t>1.4.</t>
  </si>
  <si>
    <t>Основное мероприятие "Развитие архивного дела"</t>
  </si>
  <si>
    <t>1.4.1.</t>
  </si>
  <si>
    <t>Основное мероприятие "Текущее содержание инженерной защиты (дамбы, дренажные системы, водоперекачивающие станции)"</t>
  </si>
  <si>
    <t>Подпрограмма "Защита от негативного воздействия вод и обеспечение безопасности гидротехнических сооружений"</t>
  </si>
  <si>
    <t>Основное мероприятие "Повышение эксплуатационной надежности гидротехнических сооружений"</t>
  </si>
  <si>
    <t>Основное мероприятие "Организация и осуществление государственного мониторинга водных объектов"</t>
  </si>
  <si>
    <t xml:space="preserve">Организация наблюдательной сети и осуществление государственного мониторинга водных объектов
</t>
  </si>
  <si>
    <t xml:space="preserve">Объем платежей в бюджетную систему Российской Федерации от использования лесов, расположенных на землях лесного фонда, в расчете на 1 гектар земель лесного фонда
</t>
  </si>
  <si>
    <t>Подпрограмма "Обеспечение использования, охраны, защиты и воспроизводства лесов"</t>
  </si>
  <si>
    <t>3.5.2.</t>
  </si>
  <si>
    <t>3.6.</t>
  </si>
  <si>
    <t xml:space="preserve">Развитие фестивального движения
</t>
  </si>
  <si>
    <t>Основное мероприятие "Меры социальной поддержки отдельных групп населения при оказании медицинской помощи"</t>
  </si>
  <si>
    <t xml:space="preserve">Производство масла сливочного
</t>
  </si>
  <si>
    <t>Подпрограмма "Осуществление полномочий в сфере ветеринарии"</t>
  </si>
  <si>
    <t>Основное мероприятие "Обеспечение деятельности учреждений в сфере ветеринарии"</t>
  </si>
  <si>
    <t xml:space="preserve">Организация проведения мероприятий по предупреждению и ликвидации болезней животных и их лечению
</t>
  </si>
  <si>
    <t>служба ветеринарии Ивановской области</t>
  </si>
  <si>
    <t>Количество проведенных плановых диагностических мероприятий на особо опасные болезни животных (птиц) и болезни, общие для человека и животных (птиц) (стационар)</t>
  </si>
  <si>
    <t>Основное мероприятие "Сохранение и развитие традиционной народной культуры, нематериального культурного наследия народов Российской Федерации"</t>
  </si>
  <si>
    <t>коллективов</t>
  </si>
  <si>
    <t>ед.</t>
  </si>
  <si>
    <t>1.2.2.</t>
  </si>
  <si>
    <t>Обеспечение деятельности государственных учреждений</t>
  </si>
  <si>
    <t xml:space="preserve">Количество проведенных координационно-учебных мероприятий со специалистами сферы культуры муниципальных образований по вопросам методики народного творчества и сохранения нематериального культурного наследия
</t>
  </si>
  <si>
    <t xml:space="preserve">Выплата премий Губернатора Ивановской области "За личный вклад в развитие культуры Ивановской области"
</t>
  </si>
  <si>
    <t xml:space="preserve">Количество получателей премии Губернатора Ивановской области "За личный вклад в развитие культуры Ивановской области"
</t>
  </si>
  <si>
    <t xml:space="preserve">Показ концертов и концертных программ, иных зрелищных программ
</t>
  </si>
  <si>
    <t>концертов (программ)</t>
  </si>
  <si>
    <t xml:space="preserve">Средняя наполняемость залов при проведении мероприятий на своей площадке
</t>
  </si>
  <si>
    <t xml:space="preserve">Показ спектаклей и иных зрелищных программ
</t>
  </si>
  <si>
    <t>спектаклей</t>
  </si>
  <si>
    <t>часов</t>
  </si>
  <si>
    <t>публикаций</t>
  </si>
  <si>
    <t>2.1.4.</t>
  </si>
  <si>
    <t>Обеспечение работы официальных сайтов исполнительных органов государственной власти Ивановской области, Уполномоченного по правам человека в Ивановской области, Уполномоченного по правам ребенка в Ивановской области, Уполномоченного по защите прав предпринимателей в Ивановской области, функционирующих на единой платформе</t>
  </si>
  <si>
    <t>Обеспечение деятельности единой информационно-аналитической системы здравоохранения Ивановской области, направленной на своевременное и достоверное предоставление информации</t>
  </si>
  <si>
    <t>Основное мероприятие "Выполнение мероприятий по размещению, хранению, освежению, замене материальных ценностей мобилизационного резерва медицинского и санитарно-хозяйственного назначения"</t>
  </si>
  <si>
    <t>Реализация мероприятий, направленных на количественную и качественную сохранность материалов, принятых на ответственное хранение, и пригодность к длительному хранению</t>
  </si>
  <si>
    <t>Количественная и качественная сохранность материалов, принятых на ответственное хранение</t>
  </si>
  <si>
    <t>Пригодность к длительному хранению</t>
  </si>
  <si>
    <t>Основное мероприятие "Судебно-медицинская экспертиза"</t>
  </si>
  <si>
    <t>Проведение судебно-медицинской экспертизы</t>
  </si>
  <si>
    <t xml:space="preserve">Подпрограмма "Меры социальной поддержки в сфере здравоохранения" </t>
  </si>
  <si>
    <t>Основное мероприятие "Выхаживание и содержание детей-сирот, детей, оставшихся без попечения родителей, и детей, находящихся в трудной жизненной ситуации, с рождения и до достижения ими возраста четырех лет включительно"</t>
  </si>
  <si>
    <t>6.1.2.</t>
  </si>
  <si>
    <t>Обеспечение содержания, воспитания, оказания медицинской и социальной помощи детям-сиротам и детям, оставшимся без попечения родителей, детям, находящимся в трудной жизненной ситуации, до достижения ими возраста четырех лет включительно</t>
  </si>
  <si>
    <t>Число детей-сирот и детей, оставшихся без попечения родителей, детей, находящихся в трудной жизненной ситуации, находящихся на круглосуточном содержании</t>
  </si>
  <si>
    <t>Степень загрузки мощностей государственных учреждений здравоохранения, оказывающих государственную услугу</t>
  </si>
  <si>
    <t>Соответствие порядкам оказания медицинской помощи детям на основе стандартов медицинской помощи</t>
  </si>
  <si>
    <t>6.2.</t>
  </si>
  <si>
    <t>Основное мероприятие "Выполнение мероприятий, направленных на спасение жизни людей и защиту их здоровья при чрезвычайных ситуациях"</t>
  </si>
  <si>
    <t>6.2.1.</t>
  </si>
  <si>
    <t>Реализация мероприятий, направленных на медицинское обеспечение населения при чрезвычайных ситуациях, оказание экстренной и консультативной помощи, медицинской эвакуации при чрезвычайных ситуациях</t>
  </si>
  <si>
    <t>Отчет</t>
  </si>
  <si>
    <t>Основное мероприятие "Формирование и сопровождение единой информационно-аналитической системы здравоохранения Ивановской области"</t>
  </si>
  <si>
    <t>Количество уникальных посетителей официального сайта Правительства Ивановской области</t>
  </si>
  <si>
    <t>посетителей</t>
  </si>
  <si>
    <t>2.1.3.</t>
  </si>
  <si>
    <t>Изготовление и размещение социальной рекламы</t>
  </si>
  <si>
    <t>Объем социальной рекламы, размещенной в отчетном году:</t>
  </si>
  <si>
    <t>на федеральных и местных телеканалах</t>
  </si>
  <si>
    <t>в печатных средствах массовой информации</t>
  </si>
  <si>
    <t>на рекламных стендах (баннерах), транспарантах - перетяжках</t>
  </si>
  <si>
    <t>наград</t>
  </si>
  <si>
    <t>Выплата вознаграждений к наградам Ивановской области и Почетной грамоте Губернатора Ивановской области</t>
  </si>
  <si>
    <t>6.</t>
  </si>
  <si>
    <t>6.1.</t>
  </si>
  <si>
    <t>6.1.1.</t>
  </si>
  <si>
    <t>Численность детей-сирот, детей, оставшихся без попечения родителей, детей-инвалидов, обучающихся в дошкольных группах общеобразовательных организаций (на начало учебного года)</t>
  </si>
  <si>
    <t>Численность детей-сирот, детей, оставшихся без попечения родителей, детей-инвалидов, обучающихся в дошкольных образовательных организациях, дошкольных образовательных организациях, осуществляющих оздоровление (на начало учебного года)</t>
  </si>
  <si>
    <t>Департамент сельского хозяйства и продовольствия Ивановской области</t>
  </si>
  <si>
    <t xml:space="preserve">Количество проведенных мероприятий
</t>
  </si>
  <si>
    <t>Выплата премии Губернатора Ивановской области "За особый вклад в развитие и укрепление межнациональных отношений</t>
  </si>
  <si>
    <t>Количество получателей премии Губернатора Ивановской области "За особый вклад в развитие и укрепление межнациональных отношений"</t>
  </si>
  <si>
    <t>1.1.9.</t>
  </si>
  <si>
    <t>Численность граждан, принявших участие в ярмарках вакансий и учебных рабочих мест</t>
  </si>
  <si>
    <t>1.1.10.</t>
  </si>
  <si>
    <t>жалоб</t>
  </si>
  <si>
    <t>раз</t>
  </si>
  <si>
    <t>7.</t>
  </si>
  <si>
    <t xml:space="preserve">Подпрограмма "Развитие газификации Ивановской области" </t>
  </si>
  <si>
    <t>7.1.</t>
  </si>
  <si>
    <t>Основное мероприятие "Газификация населенных пунктов и объектов социальной инфраструктуры Ивановской области"</t>
  </si>
  <si>
    <t>7.1.1.</t>
  </si>
  <si>
    <t>км</t>
  </si>
  <si>
    <t>Предоставление социальных услуг лицам без определенного места жительства и занятий в стационарных и полустационарных условиях</t>
  </si>
  <si>
    <t>Доля получателей социальных услуг, получающих социальные услуги, от общего числа получателей социальных услуг, находящихся на социальном обслуживании в организации (в полустационарной форме социального обслуживания)</t>
  </si>
  <si>
    <t>Удовлетворенность получателей социальных услуг в оказанных социальных услугах (в полустационарной форме социального обслуживания)</t>
  </si>
  <si>
    <t>Укрепление материально-технической базы организаций социального обслуживания</t>
  </si>
  <si>
    <t>Доля зданий и сооружений учреждений социального обслуживания, в которых проведены капитальные ремонты</t>
  </si>
  <si>
    <t>Организация и проведение на базе учреждений социального обслуживания занятий для граждан старшего поколения, направленных на повышение их социальной активности и обеспечение активного долголетия</t>
  </si>
  <si>
    <t>в том числе по маршруту Иваново - Сочи</t>
  </si>
  <si>
    <t>Количество перевезенных авиапассажиров</t>
  </si>
  <si>
    <t>в том числе по маршруту Иваново - Санкт-Петербург</t>
  </si>
  <si>
    <t>Число направлений пригородного железнодорожного сообщения</t>
  </si>
  <si>
    <t>Субсидии на возмещение части затрат, связанных с организацией рейсов водным транспортом</t>
  </si>
  <si>
    <t xml:space="preserve">Количество субсидируемых маршрутов водным транспортом
</t>
  </si>
  <si>
    <t>Количество выполненных рейсов водным транспортом</t>
  </si>
  <si>
    <t>Количество перевезенных пассажиров водным транспортом</t>
  </si>
  <si>
    <t>Соотношение средней заработной платы педагогических работников образовательных учреждений (организаций) общего образования к средней зарплате по Ивановской области</t>
  </si>
  <si>
    <t>Осуществление обучения по основным общеобразовательным программам (образовательным программам дошкольного образования, образовательным программам основного общего образования, в том числе по адаптированным основным общеобразовательным программам) детей-сирот, детей оставшихся без попечения родителей, а также детей, временно помещенных в организации для детей-сирот и детей, оставшихся без попечения родителей</t>
  </si>
  <si>
    <t>Число обучающихся</t>
  </si>
  <si>
    <t>Содержание и воспитание детей-сирот, детей, оставшихся без попечения родителей, а также детей, временно помещенных в организации для детей-сирот и детей, оставшихся без попечения родителей</t>
  </si>
  <si>
    <t>Укрепление материально-технической базы организаций для детей-сирот и детей, оставшихся без попечения родителей</t>
  </si>
  <si>
    <t>Основное мероприятие "Предоставление мер социальной поддержки ветеранам труда и приравненным к ним гражданам, труженикам тыла"</t>
  </si>
  <si>
    <t>Осуществление переданных полномочий Российской Федерации по предоставлению отдельных мер социальной поддержки гражданам, подвергшимся воздействию радиации</t>
  </si>
  <si>
    <t>Общее число граждан, подвергшихся воздействию радиации, получающих компенсации и другие выплаты (ежемесячные, ежегодные, единовременные), за исключением ежемесячной денежной компенсации в возмещение вреда, причиненного здоровью, и ежемесячной денежной выплаты на оплату жилого помещения и коммунальных услуг, в том числе:</t>
  </si>
  <si>
    <t>Численность граждан, получающих компенсации и другие выплаты в соответствии с Законом Российской Федерации от 15.05.1991 № 1244-1 "О социальной защите граждан, подвергшихся воздействию радиации вследствие катастрофы на Чернобыльской АЭС"</t>
  </si>
  <si>
    <t>Обеспечение протезно-ортопедическими изделиями граждан, не имеющих группы инвалидности, но по медицинским показаниям нуждающихся в протезно-ортопедических изделиях</t>
  </si>
  <si>
    <t>3.12.2.</t>
  </si>
  <si>
    <t>Предоставление гражданам субсидий на оплату жилого помещения и коммунальных услуг</t>
  </si>
  <si>
    <t>3.12.3.</t>
  </si>
  <si>
    <t>3.12.4.</t>
  </si>
  <si>
    <t>Предоставление льготного проезда на всех видах пассажирского транспорта в Ивановской области отдельным категориям граждан, меры социальной поддержки которых относятся к ведению Российской Федерации</t>
  </si>
  <si>
    <t>Основное мероприятие "Восстановление и экологическая реабилитация водных объектов"</t>
  </si>
  <si>
    <t xml:space="preserve">Осуществление отдельных полномочий в области водных отношений
</t>
  </si>
  <si>
    <t>Подпрограмма "Покрытие расходов обслуживающих предприятий по текущему содержанию инженерной защиты (дамбы, дренажные системы, водоперекачивающие станции)"</t>
  </si>
  <si>
    <t>Количество точек доступа к региональной информационной системе обеспечения единого государственного экзамена в защищенном исполнении</t>
  </si>
  <si>
    <t>1.3.8.</t>
  </si>
  <si>
    <t>Обеспечение функционирования системы передачи, трансляции и записи сигнала в информационно-телекоммуникационной сети Интернет, архивирование, хранение записей видеонаблюдения процедур проведения единого государственного экзамена на территории Ивановской области</t>
  </si>
  <si>
    <t>Доля аудиторий, обеспечивающих функционирование системы передачи, трансляции и записи сигнала в информационно-телекоммуникационной сети Интернет, архивирование, хранение записей</t>
  </si>
  <si>
    <t>1.3.9.</t>
  </si>
  <si>
    <t>Организация подготовки специалистов, привлекаемых к проведению государственной итоговой аттестации в Ивановской области</t>
  </si>
  <si>
    <t>Количество обученных специалистов, привлекаемых к проведению государственной итоговой аттестации</t>
  </si>
  <si>
    <t>1.3.10.</t>
  </si>
  <si>
    <t>Основное мероприятие "Государственная поддержка кредитования малых форм хозяйствования"</t>
  </si>
  <si>
    <t xml:space="preserve">Субсидии на возмещение части процентной ставки по долгосрочным, среднесрочным и краткосрочным кредитам, взятым малыми формами хозяйствования
</t>
  </si>
  <si>
    <t>Подпрограмма "Кадровое обеспечение агропромышленного комплекса"</t>
  </si>
  <si>
    <t>Основное мероприятие "Оказание поддержки отдельным категориям граждан, работающим в сельской местности"</t>
  </si>
  <si>
    <t xml:space="preserve">Обеспеченность организаций агропромышленного комплекса квалифицированными кадрами
</t>
  </si>
  <si>
    <t>15.</t>
  </si>
  <si>
    <t>Государственная программа Ивановской области "Развитие водохозяйственного комплекса Ивановской области"</t>
  </si>
  <si>
    <t xml:space="preserve">Подпрограмма "Охрана здоровья матери и ребенка" </t>
  </si>
  <si>
    <t>Основное мероприятие "Создание системы раннего выявления и коррекции нарушений развития ребенка"</t>
  </si>
  <si>
    <t>Доля обследованных новорожденных при проведении неонатального скрининга в общем числе родившихся в Субъекте в текущем году</t>
  </si>
  <si>
    <t>Число лиц, ожидающих предоставления мер социальной поддержки по обеспечению жильем отдельных категорий граждан, установленных федеральным законом от 12.01.1995 № 5-ФЗ "О ветеранах", в соответствии с Указом Президента Российской Федерации от 7 мая 2008 года № 714 "Об обеспечении жильем ветеранов Великой Отечественной войны 1941 - 1945 годов" (на конец года)</t>
  </si>
  <si>
    <t>Доля выпускников общеобразовательных организаций, получивших максимальный балл на основном государственном экзамене, в общей численности выпускников общеобразовательных организаций, сдававших основной государственный экзамен</t>
  </si>
  <si>
    <t>Доля выпускников общеобразовательных организаций, успешно сдавших единый государственный экзамен (далее - ЕГЭ) по русскому языку и математике, в общей численности выпускников общеобразовательных организаций, сдававших ЕГЭ по данным предметам</t>
  </si>
  <si>
    <t>1.2.7.</t>
  </si>
  <si>
    <t>17.</t>
  </si>
  <si>
    <t>2.5.1.</t>
  </si>
  <si>
    <t>Организация и проведение мероприятий, связанных с государственными праздниками, юбилейными и памятными датами</t>
  </si>
  <si>
    <t>Государственная программа Ивановской области "Обеспечение безопасности граждан и профилактика правонарушений в Ивановской области"</t>
  </si>
  <si>
    <t>Основное мероприятие "Гражданская оборона, защита населения и территорий Ивановской области от чрезвычайных ситуаций, поиск и спасение людей на водных объектах"</t>
  </si>
  <si>
    <t xml:space="preserve">Количество аварийно-спасательных формирований Ивановской области, подготовленных к проведению аварийно-спасательных и других неотложных работ
</t>
  </si>
  <si>
    <t xml:space="preserve">Обеспечение мероприятий по гражданской обороне, защите населения и территорий Ивановской области от чрезвычайных ситуаций, поиск и спасение людей на водных объектах
</t>
  </si>
  <si>
    <t xml:space="preserve">Среднее время прибытия спасательной группы для проведения аварийно-спасательных, эвакуационных, поисково-спасательных работ на место происшествия
</t>
  </si>
  <si>
    <t xml:space="preserve">Доля аттестованных спасателей профессиональных аварийно-спасательных формирований Ивановской области
</t>
  </si>
  <si>
    <t xml:space="preserve">Число должностных лиц и специалистов, прошедших обучение и/или подготовку способам защиты при ведении военных действий или вследствие этих действий, а также способам защиты и действиям в условиях чрезвычайных ситуаций в соответствии с планом комплектования слушателями учебно-методического центра по гражданской обороне и чрезвычайным ситуациям Ивановской области
</t>
  </si>
  <si>
    <t xml:space="preserve">Подготовка населения и организаций к действиям в чрезвычайной ситуации в мирное и военное время
</t>
  </si>
  <si>
    <t xml:space="preserve">Количество проведенных мероприятий по гражданской обороне
</t>
  </si>
  <si>
    <t>Создание единой телекоммуникационной инфраструктуры органов государственной власти Ивановской области, подведомственных учреждений и обеспечение широкополосного доступа органов государственной власти Ивановской области к сети Интернет</t>
  </si>
  <si>
    <t>Объем пропускной способности трафика доступа в сеть Интернет для информационной и телекоммуникационной инфраструктуры Ивановской области</t>
  </si>
  <si>
    <t>Количество телефонных номеров голосовой связи исполнительных органов государственной власти Ивановской области по протоколу IP (присоединение)</t>
  </si>
  <si>
    <t>Количество аттестованных информационных систем на предмет соответствия системы защиты информации требованиям, установленным нормативными правовыми актами Российской Федерации</t>
  </si>
  <si>
    <t>Развитие и сопровождение региональной системы межведомственного электронного взаимодействия</t>
  </si>
  <si>
    <t>Количество сервисов, обеспечивающих межведомственный электронный обмен документами (сведениями) в региональной системе межведомственного электронного взаимодействия</t>
  </si>
  <si>
    <t>Департамент конкурсов и аукционов Ивановской области</t>
  </si>
  <si>
    <t>Развитие и сопровождение программного комплекса "WEB-Торги" в сфере закупок с выполнением требований к информационной безопасности</t>
  </si>
  <si>
    <t>Организация областного торжественного мероприятия, посвященного Дню семьи, любви и верности</t>
  </si>
  <si>
    <t>Количество семей, принявших участие в мероприятие</t>
  </si>
  <si>
    <t>5.2.</t>
  </si>
  <si>
    <t>Основное мероприятие "Организация мероприятий в интересах детей-сирот и детей, оставшихся без попечения родителей"</t>
  </si>
  <si>
    <t>5.2.1.</t>
  </si>
  <si>
    <t>5.2.2.</t>
  </si>
  <si>
    <t>Оказание помощи семьям, желающим взять на воспитание детей-сирот и детей, оставшихся без попечения родителей</t>
  </si>
  <si>
    <t>5.3.</t>
  </si>
  <si>
    <t>Подпрограмма "Мероприятия в сфере занятости населения"</t>
  </si>
  <si>
    <t>Основное мероприятие "Реализация мероприятий по содействию занятости населения"</t>
  </si>
  <si>
    <t>Комитет Ивановской области по труду, содействию занятости населения и трудовой миграции</t>
  </si>
  <si>
    <t>человек</t>
  </si>
  <si>
    <t>Индекс производства продукции сельского хозяйства в хозяйствах всех категорий (в сопоставимых ценах)</t>
  </si>
  <si>
    <t>% к предыдущему году</t>
  </si>
  <si>
    <t>рублей</t>
  </si>
  <si>
    <t>тыс.тонн</t>
  </si>
  <si>
    <t>13.</t>
  </si>
  <si>
    <t>Государственная программа Ивановской области "Долгосрочная сбалансированность и устойчивость бюджетной системы Ивановской области"</t>
  </si>
  <si>
    <t xml:space="preserve">Отношение дефицита областного бюджета к объему доходов областного бюджета без учета объема безвозмездных поступлений
</t>
  </si>
  <si>
    <t>Основное мероприятие "Повышение качества управления региональными финансами"</t>
  </si>
  <si>
    <t>&gt;95</t>
  </si>
  <si>
    <t xml:space="preserve">Число человек, которым предоставлено бесплатное питание в дни теоретического, производственного обучения и производственной практики или выплачена компенсация указанных затрат студентам областных государственных профессиональных образовательных организаций, обучающимся по очной форме обучения по программам подготовки квалифицированных рабочих или служащих, по программам профессиональной подготовки по профессиям рабочих, должностям служащих
</t>
  </si>
  <si>
    <t xml:space="preserve">в том числе студентов областных государственных профессиональных образовательных организаций
</t>
  </si>
  <si>
    <t>Бесплатное питание в дни теоретического, производственного обучения и производственной практики или компенсация указанных затрат студентам областных государственных профессиональных образовательных организаций, обучающимся по очной форме обучения по программам подготовки квалифицированных рабочих или служащих, по программам профессиональной подготовки по профессиям рабочих, должностям служащих</t>
  </si>
  <si>
    <t>Число заключений (рекомендаций), выданных психолого-медико-педагогической комиссией</t>
  </si>
  <si>
    <t>рекомендаций (заключений)</t>
  </si>
  <si>
    <t>Число детей, которым оказана психолого-педагогическая, медицинская и социальная помощь</t>
  </si>
  <si>
    <t>консультаций</t>
  </si>
  <si>
    <t>1.2.6.</t>
  </si>
  <si>
    <t>га</t>
  </si>
  <si>
    <t>Оказание первичной медико-санитарной помощи в амбулаторных условиях</t>
  </si>
  <si>
    <t>условных единиц</t>
  </si>
  <si>
    <t>Соответствие порядкам оказания медицинской помощи и на основе стандартов медицинской помощи</t>
  </si>
  <si>
    <t>Удовлетворенность потребителей в оказанной государственной услуге</t>
  </si>
  <si>
    <t>Охват туберкулинодиагностикой детского населения Ивановской области от 1 года до 17 лет включительно</t>
  </si>
  <si>
    <t>Поставка в государственные учреждения здравоохранения Ивановской области иммунобиологических лекарственных препаратов в целях проведения профилактических прививок, включенных в календарь профилактических прививок по эпидемическим показаниям</t>
  </si>
  <si>
    <t>доз</t>
  </si>
  <si>
    <t>Предоставление стипендии студентам, обучающимся в областных государственных профессиональных образовательных организациях</t>
  </si>
  <si>
    <t>Проведение патологоанатомических вскрытий</t>
  </si>
  <si>
    <t>Оказание специализированной медицинской помощи в условиях дневного стационара</t>
  </si>
  <si>
    <t>3.1.5.</t>
  </si>
  <si>
    <t>3.2.</t>
  </si>
  <si>
    <t>3.2.1.</t>
  </si>
  <si>
    <t xml:space="preserve">Число зрителей, посетивших мероприятия фестивалей, проводимых на территории Ивановской области
</t>
  </si>
  <si>
    <t>Основное мероприятие "Поддержка творчески одаренных детей"</t>
  </si>
  <si>
    <t xml:space="preserve">Количество отобранных проб при проведении плановых диагностических мероприятий на особо опасные болезни животных (птиц) и болезни, общие для человека и животных (птиц) (на выезде)
</t>
  </si>
  <si>
    <t xml:space="preserve">Количество документов, оформленных при проведении плановых диагностических мероприятий на особо опасные болезни животных (птиц) и болезни, общие для человека и животных (птиц) (на выезде)
</t>
  </si>
  <si>
    <t>не менее 350</t>
  </si>
  <si>
    <t>1.3.12.</t>
  </si>
  <si>
    <t>Подпрограмма "Развитие профессионального образования"</t>
  </si>
  <si>
    <t>Основное мероприятие "Реализация программ среднего профессионального образования и основных программ профессионального обучения"</t>
  </si>
  <si>
    <t>Отношение средней заработной платы преподавателей и мастеров производственного обучения государственных профессиональных образовательных организаций к средней заработной плате в Ивановской области</t>
  </si>
  <si>
    <t>Департамент культуры и туризма Ивановской области</t>
  </si>
  <si>
    <t>Реализация основных профессиональных образовательных программ среднего профессионального образования - программ подготовки специалистов среднего звена</t>
  </si>
  <si>
    <t>Среднегодовое число студентов областных государственных профессиональных образовательных организаций в рамках оказания государственной услуги Ивановской области,
в том числе:</t>
  </si>
  <si>
    <t>подготовка специалистов среднего звена (сфера образования)</t>
  </si>
  <si>
    <t>подготовка специалистов среднего звена (сфера культуры)</t>
  </si>
  <si>
    <t>подготовка специалистов среднего звена (сфера здравоохранения)</t>
  </si>
  <si>
    <t>Реализация основных профессиональных образовательных программ среднего профессионального образования - программ подготовки квалифицированных рабочих, служащих</t>
  </si>
  <si>
    <t>Среднегодовое число студентов областных государственных профессиональных образовательных организаций в рамках оказания государственной услуги Ивановской области</t>
  </si>
  <si>
    <t>Осуществление полномочий по обеспечению жильем отдельных категорий граждан, установленных Федеральным законом от 12 января 1995 года № 5-ФЗ "О ветеранах", в соответствии с Указом Президента Российской Федерации от 7 мая 2008 года № 714 "Об обеспечении жильем ветеранов Великой Отечественной войны 1941 - 1945 годов</t>
  </si>
  <si>
    <t>Число получателей мер социальной поддержки по обеспечению жильем отдельных категорий граждан, установленных федеральным законом от 12.01.1995 № 5 "О ветеранах", в соответствии с Указом Президента Российской Федерации от 7 мая 2008 года № 714 "Об обеспечении жильем ветеранов Великой Отечественной войны 1941 - 1945 годов" (за год)</t>
  </si>
  <si>
    <t xml:space="preserve">Осуществление отдельных полномочий в области лесных отношений
</t>
  </si>
  <si>
    <t xml:space="preserve">Устройство противопожарных минерализованных полос
</t>
  </si>
  <si>
    <t xml:space="preserve">Прочистка и обновление противопожарных минерализованных полос
</t>
  </si>
  <si>
    <t xml:space="preserve">Организация системы обнаружения и учета лесных пожаров, системы наблюдения за их развитием с использованием наземных, авиационных или космических средств
</t>
  </si>
  <si>
    <t>единицы (лесной фонд)</t>
  </si>
  <si>
    <t xml:space="preserve">Планирование, обоснование и назначение санитарно-оздоровительных мероприятий и мероприятий по защите лесов
</t>
  </si>
  <si>
    <t xml:space="preserve">Искусственное лесовосстановление
</t>
  </si>
  <si>
    <t xml:space="preserve">Представление и защита имущественных интересов Ивановской области в судебных инстанциях
</t>
  </si>
  <si>
    <t>количество дел</t>
  </si>
  <si>
    <t>Количество пленарных заседаний Общественной палаты Ивановской области</t>
  </si>
  <si>
    <t>2.2.2.</t>
  </si>
  <si>
    <t>Обеспечение деятельности Экспертного совета</t>
  </si>
  <si>
    <t>2.2.3.</t>
  </si>
  <si>
    <t>2.3.</t>
  </si>
  <si>
    <t>Основное мероприятие "Поддержка социально ориентированных некоммерческих организаций"</t>
  </si>
  <si>
    <t>Количество жителей Ивановской области, получивших социальные услуги со стороны социально ориентированных некоммерческих организаций</t>
  </si>
  <si>
    <t>2.3.1.</t>
  </si>
  <si>
    <t>Гранты Ивановской области социально ориентированным некоммерческим организациям</t>
  </si>
  <si>
    <t>2.3.2.</t>
  </si>
  <si>
    <t>Осуществление консультационной поддержки социально ориентированных некоммерческих организаций</t>
  </si>
  <si>
    <t>Количество социально ориентированных некоммерческих организаций, получивших консультационную поддержку</t>
  </si>
  <si>
    <t>Количество мероприятий по актуальным вопросам деятельности социально ориентированных некоммерческих организаций</t>
  </si>
  <si>
    <t>2.3.3.</t>
  </si>
  <si>
    <t>Реализация основных профессиональных образовательных программ профессионального обучения - программ профессиональной подготовки по профессиям рабочих, должностям служащих</t>
  </si>
  <si>
    <t>Предоставление жилых помещений в общежитиях</t>
  </si>
  <si>
    <t>Среднегодовое число студентов областных государственных профессиональных образовательных организаций, проживающих в общежитии, в том числе:</t>
  </si>
  <si>
    <t>подготовка квалифицированных рабочих кадров, служащих (сфера образования)</t>
  </si>
  <si>
    <t>подготовка по программам профессионального обучения - программам профессиональной подготовки по профессиям рабочих, должностям служащих (сфера образования)</t>
  </si>
  <si>
    <t>Количество граждан, уволенных с военной службы, и членов их семей, охваченных мониторингом, не менее</t>
  </si>
  <si>
    <t xml:space="preserve">Подпрограмма "Формирование доступной среды жизнедеятельности для инвалидов и других маломобильных групп населения в Ивановской области" </t>
  </si>
  <si>
    <t>Основное мероприятие "Адаптация объектов системы социальной защиты населения к обслуживанию инвалидов и других маломобильных групп населения"</t>
  </si>
  <si>
    <t>Основное мероприятие "Организация мероприятий в интересах лиц с ограниченными возможностями здоровья"</t>
  </si>
  <si>
    <t>7.1.2.</t>
  </si>
  <si>
    <t>7.1.3.</t>
  </si>
  <si>
    <t>Государственная программа Ивановской области "Социальная поддержка граждан в Ивановской области"</t>
  </si>
  <si>
    <t>Среднегодовая численность граждан, получивших социальные услуги (в стационарной форме социального обслуживания)</t>
  </si>
  <si>
    <t>7.2.2.</t>
  </si>
  <si>
    <t>Среднегодовая численность граждан, получивших социальные услуги (в форме социального обслуживания на дому)</t>
  </si>
  <si>
    <t>Численность граждан, получивших социальные услуги (в полустационарной форме социального обслуживания)</t>
  </si>
  <si>
    <t>Среднегодовое число воспитанников, находящихся на содержании и воспитании в областных государственных образовательных учреждениях для детей-сирот и детей, оставшихся без попечения родителей</t>
  </si>
  <si>
    <t>Осуществление информационной поддержки деятельности социально ориентированных некоммерческих организаций</t>
  </si>
  <si>
    <t>Количество публикаций в средствах массовой информации по вопросам деятельности социально ориентированных некоммерческих организаций</t>
  </si>
  <si>
    <t>Основное мероприятие "Реализация государственной национальной политики"</t>
  </si>
  <si>
    <t>2.4.</t>
  </si>
  <si>
    <t>2.4.1.</t>
  </si>
  <si>
    <t>Организационная и консультационная поддержка национально-культурных автономий и общественных организаций</t>
  </si>
  <si>
    <t>Ежемесячные денежные выплаты на оплату жилого помещения и коммунальных услуг, а также ежегодные денежные выплаты на оплату топлива (включая транспортные расходы для доставки этого топлива) реабилитированным лицам и лицам, признанным пострадавшими от политических репрессий, проживающим в домах, не имеющих центрального отопления</t>
  </si>
  <si>
    <t>Среднегодовая численность граждан, получающих ежемесячную денежную выплату на оплату жилого помещения и коммунальных услуг и ежегодную денежную выплату на оплату топлива реабилитированных лиц и лиц, признанных пострадавшими от
политических репрессий</t>
  </si>
  <si>
    <t>Изготовление и ремонт зубных протезов реабилитированным лицам</t>
  </si>
  <si>
    <t>Общая численность получивших бесплатные услуги по зубопротезированию реабилитированных лиц</t>
  </si>
  <si>
    <t>Предоставление льготного проезда на всех видах пассажирского транспорта в Ивановской области реабилитированным лицам и лицам, признанным пострадавшими от политических репрессий</t>
  </si>
  <si>
    <t>Число граждан пожилого возраста, прошедших обучение в школах здоровья на базах учреждений социального обслуживания</t>
  </si>
  <si>
    <t>Соотношение средней заработной платы социальных работников к средней зарплате по Ивановской области</t>
  </si>
  <si>
    <t>Подпрограмма "Модернизация и развитие социального обслуживания населения"</t>
  </si>
  <si>
    <t>Основное мероприятие "Обеспечение деятельности организаций социального обслуживания граждан"</t>
  </si>
  <si>
    <t>Соотношение средней заработной платы врачей к средней зарплате по Ивановской области</t>
  </si>
  <si>
    <t>Соотношение средней заработной платы среднего медицинского персонала к средней зарплате по Ивановской области</t>
  </si>
  <si>
    <t>Соотношение средней заработной платы младшего медицинского персонала к средней зарплате по Ивановской области</t>
  </si>
  <si>
    <t xml:space="preserve">Подпрограмма "Организация обязательного медицинского страхования на территории Ивановской области" </t>
  </si>
  <si>
    <t>Основное мероприятие "Уплата страховых взносов на обязательное медицинское страхование неработающего населения в Федеральный фонд обязательного медицинского страхования"</t>
  </si>
  <si>
    <t>Численность несовершеннолетних, получивших социальные услуги в полустационарной форме социального обслуживания (в бюджетных учреждениях)</t>
  </si>
  <si>
    <t>Численность несовершеннолетних, получивших социальные услуги в полустационарной форме социального обслуживания (в казенных учреждениях)</t>
  </si>
  <si>
    <t>12.</t>
  </si>
  <si>
    <t>случаев госпитализации</t>
  </si>
  <si>
    <t>Количество отобранных проб при проведении плановых диагностических мероприятий на особо опасные болезни животных (птиц) и болезни, общие для человека и животных (птиц) (стационар)</t>
  </si>
  <si>
    <t xml:space="preserve">Количество документов, оформленных при проведении плановых диагностических мероприятий на особо опасные болезни животных (птиц) и болезни, общие для человека и животных (птиц) (стационар)
</t>
  </si>
  <si>
    <t xml:space="preserve">Количество проведенных плановых диагностических мероприятий на особо опасные болезни животных (птиц) и болезни, общие для человека и животных (птиц) (на выезде)
</t>
  </si>
  <si>
    <t>обращений</t>
  </si>
  <si>
    <t xml:space="preserve">Количество вызовов для оказания скорой медицинской помощи (за исключением специализированной (санитарно-авиационной) скорой медицинской помощи)
</t>
  </si>
  <si>
    <t>число вызовов</t>
  </si>
  <si>
    <t xml:space="preserve">Количество разработанных проектно-сметных документаций на строительство (реконструкцию) автомобильных дорог общего пользования
</t>
  </si>
  <si>
    <t>Субсидии бюджетам муниципальных образований на проектирование, строительство, реконструкцию автомобильных дорог общего пользования местного значения с твердым покрытием до сельских населенных пунктов, не имеющих круглогодичной связи с сетью автомобильных дорог общего пользования, а также на их капитальный ремонт и ремонт</t>
  </si>
  <si>
    <t>Основное мероприятие "Капитальный ремонт, ремонт и содержание автомобильных дорог общего пользования Ивановской области регионального и межмуниципального значения"</t>
  </si>
  <si>
    <t xml:space="preserve">Ремонт, капитальный ремонт автомобильных дорог общего пользования Ивановской области регионального и межмуниципального значения и сооружений на них
</t>
  </si>
  <si>
    <t xml:space="preserve">Содержание автомобильных дорог общего пользования Ивановской области регионального и межмуниципального значения и сооружений на них
</t>
  </si>
  <si>
    <t xml:space="preserve">Протяженность автомобильных дорог общего пользования регионального и межмуниципального значения, находящихся на содержании
</t>
  </si>
  <si>
    <t xml:space="preserve">Число ДТП на автомобильных дорогах общего пользования регионального и межмуниципального значения с сопутствующими дорожными условиями
</t>
  </si>
  <si>
    <t xml:space="preserve">Налог на имущество за автомобильные дороги общего пользования регионального и межмуниципального значения Ивановской области
</t>
  </si>
  <si>
    <t>Количество льготных поездок, совершенных реабилитированными лицами и лицами, признанными пострадавшими от политических репрессий, на всех видах пассажирского транспорта в Ивановской области</t>
  </si>
  <si>
    <t>Основное мероприятие "Оказание поддержки в связи с погребением умерших"</t>
  </si>
  <si>
    <t xml:space="preserve">Возмещение стоимости услуг по погребению умерших, которые не подлежали обязательному социальному страхованию на случай временной нетрудоспособности и в связи с материнством на день смерти и не являлись пенсионерами, а также в случае рождения мертвого ребенка по истечении 154 дней беременности, по погребению умерших, личность которых не установлена и они не востребованы из морга
</t>
  </si>
  <si>
    <t xml:space="preserve">Социальное пособие на погребение умерших, которые не подлежали обязательному социальному страхованию на случай временной нетрудоспособности и в связи с материнством на день смерти и не являлись пенсионерами, а также в случае рождения мертвого ребенка по истечении 154 дней беременности
</t>
  </si>
  <si>
    <t>3.5.</t>
  </si>
  <si>
    <t>Основное мероприятие "Предоставление мер социальной поддержки отдельным категориям работников учреждений социальной сферы и иных учреждений в сельской местности и поселках"</t>
  </si>
  <si>
    <t>3.5.1.</t>
  </si>
  <si>
    <t>Основное мероприятие "Оказание мер государственной поддержки гражданам, подвергшимся воздействию радиации вследствие радиационных аварий и ядерных испытаний"</t>
  </si>
  <si>
    <t>3.6.1.</t>
  </si>
  <si>
    <t>минут</t>
  </si>
  <si>
    <t>2.2.</t>
  </si>
  <si>
    <t>2.2.1.</t>
  </si>
  <si>
    <t>Основное мероприятие "Общественный контроль и экспертная поддержка органов государственной власти Ивановской области"</t>
  </si>
  <si>
    <t>Обеспечение деятельности Общественной палаты Ивановской области</t>
  </si>
  <si>
    <t>Количество проведенных заседаний совета Общественной палаты Ивановской области</t>
  </si>
  <si>
    <t>заседаний</t>
  </si>
  <si>
    <t>Основное мероприятие "Оказание мер социальной поддержки лицам, награжденным нагрудным знаком "Почетный донор России"</t>
  </si>
  <si>
    <t>3.7.1.</t>
  </si>
  <si>
    <t>3.8.</t>
  </si>
  <si>
    <t>Основное мероприятие "Оказание мер социальной поддержки гражданам при возникновении поствакцинальных осложнений"</t>
  </si>
  <si>
    <t>3.8.1.</t>
  </si>
  <si>
    <t>Общее число граждан, получивших единовременное пособие при возникновении поствакцинальных осложнений</t>
  </si>
  <si>
    <t>Среднегодовая численность граждан, получающих ежемесячные денежные компенсации при возникновении поствакцинальных осложнений</t>
  </si>
  <si>
    <t>3.9.</t>
  </si>
  <si>
    <t>3.9.1.</t>
  </si>
  <si>
    <t>Основное мероприятие "Оказание мер государственной поддержки инвалидам"</t>
  </si>
  <si>
    <t>Выплата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25.04.2002 № 40-ФЗ "Об обязательном страховании гражданской ответственности владельцев транспортных средств"</t>
  </si>
  <si>
    <t>3.10.</t>
  </si>
  <si>
    <t>Основное мероприятие "Оказание мер социальной поддержки по оплате жилищно-коммунальных услуг отдельным категориям граждан"</t>
  </si>
  <si>
    <t>3.10.1.</t>
  </si>
  <si>
    <t>Оплата жилищно-коммунальных услуг отдельным категориям граждан</t>
  </si>
  <si>
    <t>Среднегодовая численность граждан, получающих меры социальной поддержки по оплате жилого помещения и коммунальных услуг</t>
  </si>
  <si>
    <t>3.11.</t>
  </si>
  <si>
    <t>Основное мероприятие "Оказание государственной социальной помощи отдельным категориям граждан"</t>
  </si>
  <si>
    <t>3.11.1.</t>
  </si>
  <si>
    <t>Предоставление отдельным категориям граждан государственной социальной помощи на основании социального контракта, единовременной выплаты денежных средств</t>
  </si>
  <si>
    <t>Численность малоимущих граждан, которым оказана государственная социальная помощь на основе социального контракта</t>
  </si>
  <si>
    <t>Количество реабилитированных лиц и лиц, признанных пострадавшими от политических репрессий</t>
  </si>
  <si>
    <t>Количество человек, которым оказывается единовременная денежная выплата в случае утраты или повреждения жилого помещения в результате стихийного бедствия, техногенной катастрофы, пожара, обрушений жилых зданий</t>
  </si>
  <si>
    <t>3.11.2.</t>
  </si>
  <si>
    <t>Предоставление отдельным категориям граждан натуральной помощи</t>
  </si>
  <si>
    <t>Численность малоимущих граждан, которым предоставлена натуральная помощь</t>
  </si>
  <si>
    <t>3.12.</t>
  </si>
  <si>
    <t>Основное мероприятие "Предоставление мер социальной поддержки отдельным категориям граждан"</t>
  </si>
  <si>
    <t>3.12.1.</t>
  </si>
  <si>
    <t xml:space="preserve">Количество лиц, в связи с погребением которых осуществлено возмещение расходов специализированным службам по вопросам похоронного дела
</t>
  </si>
  <si>
    <t xml:space="preserve">Численность получателей социального пособия на погребение
</t>
  </si>
  <si>
    <t xml:space="preserve">Численность граждан, получающих ежегодную денежную выплату, награжденных нагрудным знаком "Почетный донор России"
</t>
  </si>
  <si>
    <t>4.1.9.</t>
  </si>
  <si>
    <t xml:space="preserve">Компенсация организациям железнодорожного транспорта потерь в доходах, возникающих в результате предоставления мер социальной поддержки учащимся и воспитанникам общеобразовательных организаций старше 7 лет, студентам очной формы обучения профессиональных образовательных организаций и образовательных организаций высшего образования при проезде в поездах пригородного сообщения в период с 1 января по 15 июня включительно и с 1 сентября по 31 декабря включительно в виде 50-процентной скидки от действующего тарифа при оплате проезда на железнодорожных станциях, находящихся на территории Ивановской области
</t>
  </si>
  <si>
    <t xml:space="preserve">Количество поездок, совершенных обучающимися общеобразовательных организаций, профессиональных образовательных организаций, образовательных организаций высшего образования на железнодорожном транспорте пригородного сообщения
</t>
  </si>
  <si>
    <t>Основное мероприятие "Организация отдыха и оздоровления детей"</t>
  </si>
  <si>
    <t xml:space="preserve">Количество детей, которым предоставлены отдых и оздоровление в санаторно-оздоровительных детских лагерях круглогодичного действия и загородных оздоровительных лагерях (всего)
</t>
  </si>
  <si>
    <t xml:space="preserve">Количество детей, находящихся в трудной жизненной ситуации, которым предоставлены отдых и оздоровление в санаторно-оздоровительных детских лагерях круглогодичного действия и загородных оздоровительных лагерях
</t>
  </si>
  <si>
    <t>Число граждан пожилого возраста, прошедших обучение компьютерной грамотности в интернет-клубах и классах на базах учреждений социального обслуживания</t>
  </si>
  <si>
    <t>Число граждан пожилого возраста, прошедших обучение в школах для родственников по уходу за пожилыми людьми и инвалидами</t>
  </si>
  <si>
    <t>Подпрограмма "Совершенствование системы государственного обеспечения детей-сирот и детей, оставшихся без попечения родителей, в организациях для детей-сирот и детей, оставшихся без попечения родителей"</t>
  </si>
  <si>
    <t>Основное мероприятие "Обеспечение деятельности организаций для детей-сирот и детей, оставшихся без попечения родителей"</t>
  </si>
  <si>
    <t xml:space="preserve">Количество подготовленных специалистов по программам дополнительного медицинского и фармацевтического образования в государственных образовательных учреждениях дополнительного профессионального образования
</t>
  </si>
  <si>
    <t xml:space="preserve">Количество подготовленных специалистов по программам послевузовского медицинского и фармацевтического образования в государственных образовательных учреждениях дополнительного профессионального образования
</t>
  </si>
  <si>
    <t>Департамент здравоохранения Ивановской области</t>
  </si>
  <si>
    <t>на 1000 населения</t>
  </si>
  <si>
    <t xml:space="preserve">Младенческая смертность
</t>
  </si>
  <si>
    <t xml:space="preserve">Обеспеченность населения врачами
</t>
  </si>
  <si>
    <t>на 10 тыс.населения</t>
  </si>
  <si>
    <t xml:space="preserve">Количество среднего медицинского персонала, приходящегося на 1 врача
</t>
  </si>
  <si>
    <t xml:space="preserve">Число проверок исполнения лесного законодательства лицами, использующими леса по договорам купли-продажи лесных насаждений и договорам аренды
</t>
  </si>
  <si>
    <t>Основное мероприятие "Обеспечение деятельности учреждений в сфере лесного хозяйства"</t>
  </si>
  <si>
    <t xml:space="preserve">Отношение объема проверенных подведомственным учреждением работ по охране, защите и воспроизводству лесов к объему выполненных работ на территории лесного фонда подведомственного учреждения по государственным контрактам/государственному заданию по охране, защите и воспроизводству лесов
</t>
  </si>
  <si>
    <t xml:space="preserve">Обеспечение деятельности лесничеств
</t>
  </si>
  <si>
    <t xml:space="preserve">Отношение фактически проверенных подведомственным учреждением работ по охране, защите и воспроизводству лесов, выполненных арендатором лесного участка согласно проекту освоения лесов, к объему выполненных арендатором лесного участка работ по охране, защите, воспроизводству лесов, согласно проекту освоения лесов
</t>
  </si>
  <si>
    <t>Подпрограмма "Подготовка кадров в сфере лесного хозяйства"</t>
  </si>
  <si>
    <t>Основное мероприятие "Повышение профессионального уровня рабочих кадров и специалистов в области лесного хозяйства"</t>
  </si>
  <si>
    <t>Профессиональная подготовка, переподготовка и повышение квалификации рабочих кадров и специалистов в области лесного хозяйства</t>
  </si>
  <si>
    <t xml:space="preserve">Число обучающихся в рамках реализации основных профессиональных образовательных программ профессионального обучения - программ профессиональной подготовки по профессиям рабочих, должностям служащих
</t>
  </si>
  <si>
    <t xml:space="preserve">Число обучающихся в рамках реализации основных профессиональных образовательных программ профессионального обучения - программ переподготовки рабочих и служащих
</t>
  </si>
  <si>
    <t xml:space="preserve">Число обучающихся в рамках реализации основных профессиональных образовательных программ профессионального обучения - программ повышения квалификации рабочих и служащих
</t>
  </si>
  <si>
    <t>2.1.6.</t>
  </si>
  <si>
    <t>7.2.</t>
  </si>
  <si>
    <t>Основное мероприятие "Меры социальной поддержки по обеспечению отдельных групп населения лекарственными препаратами и изделиями медицинского назначения"</t>
  </si>
  <si>
    <t>7.2.1.</t>
  </si>
  <si>
    <t>Основное мероприятие "Ведение Красной книги Ивановской области"</t>
  </si>
  <si>
    <t xml:space="preserve">Ведение Красной книги Ивановской области
</t>
  </si>
  <si>
    <t>Подпрограмма "Воспроизводство и использование биологических ресурсов Ивановской области"</t>
  </si>
  <si>
    <t>Основное мероприятие "Обеспечение воспроизводства и использования биологических ресурсов"</t>
  </si>
  <si>
    <t xml:space="preserve">Отношение фактической добычи охотничьих ресурсов к установленным лимитам добычи по отдельным видам охотничьих ресурсов:
</t>
  </si>
  <si>
    <t>лось</t>
  </si>
  <si>
    <t xml:space="preserve">Доля площади закрепленных охотничьих угодий в общей площади охотничьих угодий Ивановской области
</t>
  </si>
  <si>
    <t xml:space="preserve">Продуктивность охотничьих угодий в Ивановской области
</t>
  </si>
  <si>
    <t xml:space="preserve">Количество государственных охотничьих инспекторов в муниципальном образовании, на территории которого находятся охотничьи угодья
</t>
  </si>
  <si>
    <t>человек/район</t>
  </si>
  <si>
    <t xml:space="preserve">Отношение количества видов охотничьих ресурсов, по которым ведется учет их численности в рамках государственного мониторинга охотничьих ресурсов и среды их обитания, к общему количеству видов охотничьих ресурсов, обитающих на территории Ивановской области
</t>
  </si>
  <si>
    <t xml:space="preserve">Издание документа об утверждении лимита добычи охотничьих ресурсов в срок до 1 августа текущего года
</t>
  </si>
  <si>
    <t xml:space="preserve">Соответствие изданного нормативного правового акта субъекта Российской Федерации об утверждении видов разрешенной охоты и параметров осуществления охоты в охотничьих угодьях на территории субъекта Российской Федерации законодательству Российской Федерации
</t>
  </si>
  <si>
    <t xml:space="preserve">Представление сведений государственного охотхозяйственного реестра в Минприроды России в установленные сроки
</t>
  </si>
  <si>
    <t xml:space="preserve">Количество природоохранных мероприятий
</t>
  </si>
  <si>
    <t xml:space="preserve">Доля протяженности береговой полосы водных объектов рыбохозяйственного значения, на которых выполнены рыбохозяйственные мероприятия, в общей протяженности береговой полосы водных объектов рыбохозяйственного значения, нуждающихся в выполнении рыбохозяйственных мероприятий
</t>
  </si>
  <si>
    <t xml:space="preserve">Доля площади водных объектов рыбохозяйственного значения, на которых выполнены рыбохозяйственные мероприятия, в общей площади водных объектов рыбохозяйственного значения, нуждающихся в выполнении рыбохозяйственных мероприятий
</t>
  </si>
  <si>
    <t xml:space="preserve">Количество выданных охотбилетов единого федерального образца
</t>
  </si>
  <si>
    <t xml:space="preserve">Количество проведенных проверок знания требований к кандидату в производственные охотничьи инспектора
</t>
  </si>
  <si>
    <t>Подпрограмма "Организация проведения мероприятий по содержанию сибиреязвенных скотомогильников"</t>
  </si>
  <si>
    <t>Основное мероприятие "Организация проведения на территории Ивановской области мероприятий по предупреждению и ликвидации болезней животных, их лечению, защите населения от болезней, общих для человека и животных, в части организации проведения мероприятий по содержанию сибиреязвенных скотомогильников"</t>
  </si>
  <si>
    <t xml:space="preserve">Субвенции бюджетам муниципальных районов и городских округов на осуществление отдельных государственных полномочий по организации проведения на территории Ивановской области мероприятий по предупреждению и ликвидации болезней животных, их лечению, защите населения от болезней, общих для человека и животных, в части организации проведения мероприятий по содержанию сибиреязвенных скотомогильников
</t>
  </si>
  <si>
    <t xml:space="preserve">Основное мероприятие "Сокращение негативного антропогенного воздействия на особо охраняемые природные территории регионального значения"
</t>
  </si>
  <si>
    <t xml:space="preserve">Осуществление государственного управления в области организации и функционирования особо охраняемых природных территорий регионального значения
</t>
  </si>
  <si>
    <t>Администратор/Исполнитель</t>
  </si>
  <si>
    <t>Департамент строительства и архитектуры Ивановской области</t>
  </si>
  <si>
    <t>Годовой объем ввода жилья</t>
  </si>
  <si>
    <t>тыс.кв. м.</t>
  </si>
  <si>
    <t>штук</t>
  </si>
  <si>
    <t>Основное мероприятие "Техническое сопровождение универсальных и социальных карт"</t>
  </si>
  <si>
    <t xml:space="preserve">Доля работающих в агропромышленном комплексе руководителей и специалистов, имеющих высшее профессиональное образование
</t>
  </si>
  <si>
    <t>3.2.3.</t>
  </si>
  <si>
    <t>Организация и проведение Губернаторского приема для лучших выпускников общеобразовательных организаций, областного форума "Одаренные дети"</t>
  </si>
  <si>
    <t>Количество выпускников, принявших участие в Губернаторском приеме, областном форуме "Одаренные дети"</t>
  </si>
  <si>
    <t>3.2.4.</t>
  </si>
  <si>
    <t>Организация работы зимней и летней школ для победителей олимпиад и учащихся, имеющих повышенные учебно-познавательные и творческие способности</t>
  </si>
  <si>
    <t>Количество организованных школ для победителей олимпиад и учащихся, имеющих повышенные учебно-познавательные и творческие способности</t>
  </si>
  <si>
    <t>3.2.5.</t>
  </si>
  <si>
    <t>Выплата премий Губернатора Ивановской области "За социальную и творческую активность"</t>
  </si>
  <si>
    <t>Количество получателей премий Губернатора Ивановской области "За социальную и творческую активность"</t>
  </si>
  <si>
    <t xml:space="preserve">Процент проектов нормативных правовых актов Ивановской области, подготовленных исполнительными органами государственной власти Ивановской области, в отношении которых проводилась антикоррупционная экспертиза (за год)
</t>
  </si>
  <si>
    <t>Основное мероприятие "Организация тушения пожаров силами Государственной противопожарной службы"</t>
  </si>
  <si>
    <t xml:space="preserve">Количество выездов, выполненных подразделениями противопожарной службы
</t>
  </si>
  <si>
    <t xml:space="preserve">Среднее время ожидания прибытия подразделения противопожарной службы с момента ее вызова
</t>
  </si>
  <si>
    <t xml:space="preserve">Среднее время локализации пожара
</t>
  </si>
  <si>
    <t xml:space="preserve">Среднее время ликвидации пожара (открытого горения)
</t>
  </si>
  <si>
    <t>Государственная программа Ивановской области "Управление имуществом Ивановской области и земельными ресурсами"</t>
  </si>
  <si>
    <t>Подпрограмма "Повышение эффективности управления и распоряжения имуществом Ивановской области и земельными ресурсами"</t>
  </si>
  <si>
    <t>Основное мероприятие "Управление и распоряжение имуществом Ивановской области и земельными ресурсами"</t>
  </si>
  <si>
    <t xml:space="preserve">Обеспечение государственной регистрации прав собственности Ивановской области на недвижимое имущество из состава имущества казны Ивановской области
</t>
  </si>
  <si>
    <t xml:space="preserve">Проведение оценки имущества Ивановской области
</t>
  </si>
  <si>
    <t>Оборудование системами подавления сигналов подвижной связи помещений, используемых для проведения единого государственного экзамена на территории Ивановской области</t>
  </si>
  <si>
    <t>Доля пунктов проведения экзаменов, оборудованных системами подавления сигналов подвижной связи, от общего числа пунктов проведения экзаменов, задействованных на ЕГЭ</t>
  </si>
  <si>
    <t>1.3.11.</t>
  </si>
  <si>
    <t>Проведение региональных и межрегиональных семинаров, конференций, форумов, выставок по проблемам внедрения современной модели образования</t>
  </si>
  <si>
    <t>Количество работников сферы образования, вовлеченных в мероприятия</t>
  </si>
  <si>
    <t>Компенсация затрат по проезду на всех видах пассажирского транспорта в Ивановской области студентам областных государственных профессиональных образовательных организаций, обучающимся по очной форме обучения по программам подготовки квалифицированных рабочих или служащих, по программам профессиональной подготовки по профессиям рабочих, должностям служащих</t>
  </si>
  <si>
    <t xml:space="preserve">Число студентов государственных профессиональных образовательных организаций, обучающихся по очной форме обучения по программам подготовки квалифицированных рабочих или служащих, по программам профессиональной подготовки по профессиям рабочих, должностям служащих, получающих компенсацию затрат по проезду на всех видах пассажирского транспорта в Ивановской области
</t>
  </si>
  <si>
    <t>Основное мероприятие "Развитие кадрового потенциала системы образования"</t>
  </si>
  <si>
    <t>Обеспечение проведения государственной итоговой аттестации физических лиц, освоивших образовательные программы основного общего образования или среднего общего образования</t>
  </si>
  <si>
    <t>1.3.</t>
  </si>
  <si>
    <t>Основное мероприятие "Содействие развитию общего образования"</t>
  </si>
  <si>
    <t>1.3.1.</t>
  </si>
  <si>
    <t>Научно-методическое сопровождение реализации регионального проекта "Межведомственная система оздоровления школьников"</t>
  </si>
  <si>
    <t>1.3.2.</t>
  </si>
  <si>
    <t xml:space="preserve">Организация и проведение олимпиад, конкурсов, мероприятий, направленных на выявление и развитие у обучающихся интеллектуальных и творческих способностей, способностей к занятиям физической культурой и спортом, интереса к научной (научно-исследовательской) деятельности, творческой деятельности, физкультурно-спортивной деятельности
</t>
  </si>
  <si>
    <t xml:space="preserve">Подпрограмма "Стимулирование развития жилищного строительства" </t>
  </si>
  <si>
    <t xml:space="preserve">Создание регионального сегмента единой федеральной межведомственной системы учета контингента обучающихся
</t>
  </si>
  <si>
    <t xml:space="preserve">Доля образовательных организаций Ивановской области, учитываемых в региональном сегменте информационной системы "Контингент", в общем числе образовательных организаций Ивановской области
</t>
  </si>
  <si>
    <t xml:space="preserve">Количество окон в МФЦ, в которых организовано предоставление государственных и муниципальных услуг, в том числе с использованием автоматизированной информационной системы "МФЦ"
</t>
  </si>
  <si>
    <t xml:space="preserve">Количество универсальных специалистов в МФЦ
</t>
  </si>
  <si>
    <t xml:space="preserve">Доля граждан Российской Федерации, выполнивших нормативы Всероссийского физкультурно-спортивного комплекса "Готов к труду и обороне" (ГТО), в общей численности населения, принявшего участие в сдаче нормативов Всероссийского физкультурно-спортивного комплекса "Готов к труду и обороне" (ГТО)
</t>
  </si>
  <si>
    <t>Основное мероприятие "Внедрение и реализация Всероссийского физкультурно-спортивного комплекса "Готов к труду и обороне"</t>
  </si>
  <si>
    <t xml:space="preserve">Мероприятия по поэтапному внедрению Всероссийского физкультурно-спортивного комплекса "Готов к труду и обороне" (ГТО)
</t>
  </si>
  <si>
    <t xml:space="preserve">подготовка квалифицированных рабочих, служащих (сфера образования)
</t>
  </si>
  <si>
    <t xml:space="preserve">подготовка квалифицированных рабочих, служащих (грант на финансовое обеспечение обучения граждан Российской Федерации по имеющим государственную аккредитацию образовательным программам среднего профессионального образования)
</t>
  </si>
  <si>
    <t xml:space="preserve">Основное мероприятие "Поддержка мер по обеспечению сбалансированности местных бюджетов"
</t>
  </si>
  <si>
    <t xml:space="preserve">Численность лиц, установленных в части 1 статьи 3 Закона Ивановской области от 12.11.2012 N 93-ОЗ "Об отдельных вопросах организации охраны здоровья граждан в Ивановской области", имеющих право на получение мер социальной поддержки
</t>
  </si>
  <si>
    <t xml:space="preserve">Проведение комплексной профилактической операции "Несовершеннолетние"
</t>
  </si>
  <si>
    <t>Основное мероприятие "Губернатор Ивановской области и заместители Председателя Правительства Ивановской области, не являющиеся руководителями исполнительных органов государственной власти Ивановской области"</t>
  </si>
  <si>
    <t>Основное мероприятие "Обеспечение деятельности исполнительных органов государственной власти Ивановской области"</t>
  </si>
  <si>
    <t xml:space="preserve">Количество человек, награжденных Почетной грамотой Губернатора Ивановской области, получивших единовременное денежное вознаграждение за счет средств областного бюджета
</t>
  </si>
  <si>
    <t>Основное мероприятие "Профилактика инфекционных заболеваний, включая иммунопрофилактику"</t>
  </si>
  <si>
    <t>Территориальный фонд обязательного медицинского страхования Ивановской области</t>
  </si>
  <si>
    <t>Количество поездок со скидкой в размере 50 процентов на проезд в железнодорожном транспорте пригородного сообщения Ивановской области, совершенных ветеранами труда и приравненными к ним гражданами</t>
  </si>
  <si>
    <t>Численность детей-сирот и детей, находящихся в трудной жизненной ситуации, которым предоставляется двухразовое питание в лагерях дневного пребывания</t>
  </si>
  <si>
    <t>Государственная программа Ивановской области "Развитие транспортной системы Ивановской области"</t>
  </si>
  <si>
    <t>Государственная программа Ивановской области "Развитие сельского хозяйства и регулирование рынков сельскохозяйственной продукции, сырья и продовольствия Ивановской области"</t>
  </si>
  <si>
    <t>Департамент управления имуществом Ивановской области</t>
  </si>
  <si>
    <t xml:space="preserve">Единица измерения </t>
  </si>
  <si>
    <t xml:space="preserve">Обеспеченность учреждения здравоохранения реактивами и расходными материалами в целях функционирования генетического комплекса
</t>
  </si>
  <si>
    <t>Основное мероприятие "Обеспечение лекарственными препаратами, медицинскими изделиями и лечебным питанием отдельных групп населения Ивановской области"</t>
  </si>
  <si>
    <t xml:space="preserve">Численность граждан, которые включены в Федеральный регистр лиц, имеющих право на получение государственной социальной помощи, и которые не отказались от социальной услуги в виде обеспечения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
</t>
  </si>
  <si>
    <t xml:space="preserve">Обязательное медицинское страхование неработающего населения
</t>
  </si>
  <si>
    <t>Основное мероприятие "Осуществление полномочий Российской Федерации, переданных органам государственной власти субъектов Российской Федерации, в сфере охраны здоровья"</t>
  </si>
  <si>
    <t>Объем посещений в неотложной форме</t>
  </si>
  <si>
    <t>Предоставление дотаций на поддержку мер по обеспечению сбалансированности местных бюджетов</t>
  </si>
  <si>
    <t>Субсидии бюджетам муниципальных районов, городских округов Ивановской области на софинансирование расходов, связанных с поэтапным доведением средней заработной платы педагогическим работникам муниципальных организаций дополнительного образования детей в сфере физической культуры и спорта до средней заработной платы учителей в Ивановской области</t>
  </si>
  <si>
    <t>Субсидии бюджетам муниципальных районов, городских округов Ивановской области на софинансирование расходов, связанных с поэтапным доведением средней заработной платы педагогическим работникам муниципальных организаций дополнительного образования детей в сфере культуры и искусства до средней заработной платы учителей в Ивановской области</t>
  </si>
  <si>
    <t>Работы по обеспечению физического сохранения и безопасности библиотечных фондов</t>
  </si>
  <si>
    <t xml:space="preserve">Оказание информационных услуг на основе архивных документов и обеспечение доступа к архивным документам и справочно-поисковым средствам к ним
</t>
  </si>
  <si>
    <t>16.</t>
  </si>
  <si>
    <t>Государственная программа Ивановской области "Энергосбережение и повышение энергетической эффективности в Ивановской области"</t>
  </si>
  <si>
    <t>Энергоемкость валового регионального продукта Ивановской области</t>
  </si>
  <si>
    <t>Подпрограмма "Энергосбережение и повышение энергетической эффективности в Ивановской области"</t>
  </si>
  <si>
    <t>Обеспечение проведения мероприятий по энергосбережению и повышению энергетической эффективности в областных государственных учреждениях Ивановской области</t>
  </si>
  <si>
    <t>Количество энергосервисных договоров (контрактов), заключенных органами государственной власти Ивановской области и государственными учреждениями Ивановской области</t>
  </si>
  <si>
    <t>Удельный расход тепловой энергии на снабжение органов государственной власти Ивановской области и государственных учреждений Ивановской области</t>
  </si>
  <si>
    <t>куб. м/чел.</t>
  </si>
  <si>
    <t>Удельный расход холодной воды на снабжение органов государственной власти Ивановской области и государственных учреждений Ивановской области</t>
  </si>
  <si>
    <t>Удельный расход горячей воды на снабжение органов государственной власти Ивановской области и государственных учреждений Ивановской области</t>
  </si>
  <si>
    <t>Основное мероприятие "Энергосбережение и повышение энергетической эффективности в жилищном фонде, энергетике и системах коммунальной инфраструктуры"</t>
  </si>
  <si>
    <t>Организация выполнения энергосберегающих мероприятий и проектов</t>
  </si>
  <si>
    <t>Департамент жилищно-коммунального хозяйства Ивановской области, Департамент энергетики и тарифов Ивановской области, Департамент внутренней политики Ивановской области</t>
  </si>
  <si>
    <t xml:space="preserve">Удельный расход тепловой энергии в многоквартирных домах </t>
  </si>
  <si>
    <t xml:space="preserve">Удельный расход электрической энергии в многоквартирных домах </t>
  </si>
  <si>
    <t>тыс. куб. м/кв. м</t>
  </si>
  <si>
    <t>Удельный суммарный расход энергетических ресурсов в многоквартирных домах</t>
  </si>
  <si>
    <t>т у.т./кв. м</t>
  </si>
  <si>
    <t>Удельный расход топлива на выработку электрической энергии тепловыми электростанциями</t>
  </si>
  <si>
    <t>т у.т./тыс. МВт·ч</t>
  </si>
  <si>
    <t>Удельный расход топлива на выработку тепловой энергии тепловыми электростанциями</t>
  </si>
  <si>
    <t>т у.т./млн. Гкал</t>
  </si>
  <si>
    <t>Доля потерь электрической энергии при ее передаче по распределительным сетям в общем объеме переданной электрической энергии</t>
  </si>
  <si>
    <t>Удельный расход электрической энергии, используемой при передаче тепловой энергии в системах теплоснабжения</t>
  </si>
  <si>
    <t>кВт·ч/куб. м</t>
  </si>
  <si>
    <t>Доля потерь тепловой энергии при ее передаче в общем объеме переданной тепловой энергии</t>
  </si>
  <si>
    <t>Доля потерь воды при ее передаче в общем объеме переданной воды</t>
  </si>
  <si>
    <t>тыс. кВт·ч/куб. м</t>
  </si>
  <si>
    <t>Доля объема электрической энергии, расчеты за которую осуществляются с использованием приборов учета, в общем объеме электрической энергии, потребляемой (используемой) на территории Ивановской области</t>
  </si>
  <si>
    <t>Доля объема тепловой энергии, расчеты за которую осуществляются с использованием приборов учета, в общем объеме тепловой энергии, потребляемой (используемой) на территории Ивановской области</t>
  </si>
  <si>
    <t>Доля объема холодной воды, расчеты за которую осуществляются с использованием приборов учета, в общем объеме воды, потребляемой (используемой) на территории Ивановской области</t>
  </si>
  <si>
    <t>Доля объема горячей воды, расчеты за которую осуществляются с использованием приборов учета, в общем объеме воды, потребляемой (используемой) на территории Ивановской области</t>
  </si>
  <si>
    <t>Доля объема природного газа, расчеты за который осуществляются с использованием приборов учета, в общем объеме природного газа, потребляемого (используемого) на территории Ивановской области</t>
  </si>
  <si>
    <t>Учет в инвестиционных программах производителей тепловой и электрической энергии, электросетевых организаций, теплосетевых организаций, разработанных ими программ по энергосбережению и повышению энергетической эффективности</t>
  </si>
  <si>
    <t>Департамент жилищно-коммунального хозяйства Ивановской области,
Департамент энергетики и тарифов Ивановской области</t>
  </si>
  <si>
    <t>Доля организаций, осуществляющих регулируемые виды деятельности, принявших программы энергосбережения и повышения энергетической эффективности</t>
  </si>
  <si>
    <t>Основное мероприятие "Энергосбережение и повышение энергетической эффективности в транспортном комплексе"</t>
  </si>
  <si>
    <t>Выполнение мероприятий по замещению природным газом бензина, используемого транспортными средствами в качестве моторного топлива</t>
  </si>
  <si>
    <t>Департамент дорожного хозяйства и транспорта Ивановской области,
Департамент сельского хозяйства и продовольствия Ивановской области</t>
  </si>
  <si>
    <t>Количество транспортных средств, относящихся к общественному транспорту, регулирование тарифов на услуги по перевозке на котором осуществляется Ивановской областью, в отношении которых проведены мероприятия по энергосбережению и повышению энергетической эффективности, в том числе по замещению бензина и дизельного топлива, используемых транспортными средствами в качестве моторного топлива, природным газом, газовыми смесями, сжиженным углеводородным газом, используемыми в качестве моторного топлива, и электрической энергией</t>
  </si>
  <si>
    <t>Подпрограмма "Информационно-методическое сопровождение
реализации государственной программы"</t>
  </si>
  <si>
    <t>Основное мероприятие "Методическое, информационное и кадровое обеспечение мероприятий по энергосбережению и повышению энергетической эффективности"</t>
  </si>
  <si>
    <t>Пропаганда энергосбережения среди населения Ивановской области</t>
  </si>
  <si>
    <t>Количество выставок, семинаров, конференций по энергосбережению, организованных органами исполнительной власти Ивановской области либо проведенных с их участием</t>
  </si>
  <si>
    <t>Обучение государственных гражданских служащих Ивановской области и работников областных государственных учреждений по вопросам энергосбережения и эффективного использования энергетических ресурсов</t>
  </si>
  <si>
    <t>Численность представителей органов государственной власти, областных государственных учреждений, прошедших обучение в сфере энергосбережения и повышения энергетической эффективности</t>
  </si>
  <si>
    <t>Департамент энергетики и тарифов Ивановской области</t>
  </si>
  <si>
    <t>Основное мероприятие "Энергосбережение и повышение энергетической эффективности в государственных учреждениях"</t>
  </si>
  <si>
    <t>Оснащение современными коллективными (общедомовыми) приборами учета коммунальных ресурсов многоквартирных домов Ивановской области, а также обеспечение их надежного функционирования</t>
  </si>
  <si>
    <t xml:space="preserve">Индекс производства продукции растениеводства в хозяйствах всех категорий (в сопоставимых ценах)
</t>
  </si>
  <si>
    <t xml:space="preserve">Индекс производства продукции животноводства в хозяйствах всех категорий (в сопоставимых ценах)
</t>
  </si>
  <si>
    <t xml:space="preserve">Производство молока в сельскохозяйственных организациях, крестьянских (фермерских) хозяйствах, включая индивидуальных предпринимателей
</t>
  </si>
  <si>
    <t>кг в год</t>
  </si>
  <si>
    <t xml:space="preserve">Рентабельность сельскохозяйственных организаций (с учетом субсидий)
</t>
  </si>
  <si>
    <t xml:space="preserve">Индекс физического объема инвестиций в основной капитал сельского хозяйства (к предыдущему году)
</t>
  </si>
  <si>
    <t>Количество закупленных ветеринарных препаратов и дезинфекционных средств</t>
  </si>
  <si>
    <t>Количество приобретенных диагностикумов для проведения лабораторных диагностических исследований</t>
  </si>
  <si>
    <t>Доля устраненных нарушений, выявленных государственными органами в сфере санитарно-эпидемиологического (потребительского) и пожарного надзора</t>
  </si>
  <si>
    <t>Выплата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N 40-ФЗ "Об обязательном страховании гражданской ответственности владельцев транспортных средств"</t>
  </si>
  <si>
    <t>Выплата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 81-ФЗ "О государственных пособиях гражданам, имеющим детей"</t>
  </si>
  <si>
    <t>в базовом размере</t>
  </si>
  <si>
    <t>на детей одиноких матерей</t>
  </si>
  <si>
    <t>на детей военнослужащих</t>
  </si>
  <si>
    <t>на детей, родители которых уклоняются от уплаты алиментов</t>
  </si>
  <si>
    <t>Основное мероприятие "Развитие жилищного строительства"</t>
  </si>
  <si>
    <t xml:space="preserve">Доля граждан, получивших меры социальной поддержки, от общего количества граждан, имеющих право на их получение
</t>
  </si>
  <si>
    <t xml:space="preserve">Доля граждан, получивших социальные услуги в организациях социального обслуживания населения, в общем числе граждан, обратившихся за получением социальных услуг в организации социального обслуживания
</t>
  </si>
  <si>
    <t>Государственная программа Ивановской области "Развитие лесного хозяйства Ивановской области"</t>
  </si>
  <si>
    <t>Государственная программа Ивановской области "Развитие здравоохранения Ивановской области"</t>
  </si>
  <si>
    <t xml:space="preserve">Количество государственных и муниципальных услуг </t>
  </si>
  <si>
    <t xml:space="preserve">Основное мероприятие "Оценка качества оказания государственных и муниципальных услуг"
</t>
  </si>
  <si>
    <t xml:space="preserve">Проведение мониторинга качества оказания государственных и муниципальных услуг
</t>
  </si>
  <si>
    <t xml:space="preserve">Смертность населения от всех причин
</t>
  </si>
  <si>
    <t>на 1000 родившихся живыми</t>
  </si>
  <si>
    <t>Случаев лечения, в т.ч. по профилям:</t>
  </si>
  <si>
    <t>Случаев лечения. Психиатрия</t>
  </si>
  <si>
    <t>Случаев лечения. Фтизиатрия</t>
  </si>
  <si>
    <t>Случаев лечения. Психиатрия-наркология (в части наркологии)</t>
  </si>
  <si>
    <t>Число посещений с профилактической и иными целями</t>
  </si>
  <si>
    <t>Число посещений по поводу заболевания</t>
  </si>
  <si>
    <t>Число обращений по поводу заболевания</t>
  </si>
  <si>
    <t>Финансовое обеспечение паллиативной медицинской помощи</t>
  </si>
  <si>
    <t>Количество информационных ресурсов и баз данных</t>
  </si>
  <si>
    <t xml:space="preserve">Финансовое обеспечение мероприятий, направленных на проведение неонатального скрининга на 5 наследственных и врожденных заболеваний в части исследований и консультаций, осуществляемых медико-генетическими центрами (консультациями), а также медико-генетических исследований в соответствующих структурных подразделениях медицинских организаций
</t>
  </si>
  <si>
    <t xml:space="preserve">Финансовое обеспечение мероприятий, направленных на проведение пренатальной (дородовой) диагностики нарушений развития ребенка у беременных женщин
</t>
  </si>
  <si>
    <t xml:space="preserve">Основное мероприятие "Единовременные компенсационные выплаты медицинским работникам"
</t>
  </si>
  <si>
    <t xml:space="preserve">Количество телевизионных программ и информационных материалов </t>
  </si>
  <si>
    <t xml:space="preserve">Число поданных жалоб на недостоверность и (или) неполноту публикуемой в рамках государственного задания информации (в СМИ, сети Интернет), признанных в установленном порядке обоснованными
</t>
  </si>
  <si>
    <t>Число участников</t>
  </si>
  <si>
    <t xml:space="preserve">Доля охвата населения Ивановской области Системой-112
</t>
  </si>
  <si>
    <t xml:space="preserve">Количество населения, погибшего, травмированного и пострадавшего в результате дорожно-транспортных происшествий
</t>
  </si>
  <si>
    <t xml:space="preserve">Степень готовности Ивановской областной подсистемы единой государственной системы предупреждения и ликвидации чрезвычайных ситуаций к выполнению мероприятий по гражданской обороне, защите населения и территорий от чрезвычайных ситуаций природного и техногенного характера, тушению пожаров силами противопожарной службы Ивановской области
</t>
  </si>
  <si>
    <t xml:space="preserve">Количество подключенных экстренных оперативных служб реагирования и ЕДДС муниципальных образований к Системе-112
</t>
  </si>
  <si>
    <t xml:space="preserve">Число получателей мер социальной поддержки по обеспечению жильем отдельных категорий граждан
</t>
  </si>
  <si>
    <t xml:space="preserve">Уровень газификации природным газом городов и сельских поселений Ивановской области
</t>
  </si>
  <si>
    <t>граждан (семей)</t>
  </si>
  <si>
    <t xml:space="preserve">Удельный вес численности населения в возрасте 5 - 18 лет, охваченного образованием, в общей численности населения в возрасте 5 - 18 лет
</t>
  </si>
  <si>
    <t xml:space="preserve">Удельный вес численности выпускников профессиональных образовательных организаций очной формы обучения, трудоустроившихся в течение 1 года после окончания обучения по полученной специальности (профессии), в общей численности выпускников профессиональных образовательных организаций очной формы обучения
</t>
  </si>
  <si>
    <t xml:space="preserve">Доля детей с 0 до 18 лет, испытывающих трудности в освоении основных общеобразовательных программ, развитии и социальной адаптации, которым оказана психолого-педагогическая, медицинская и социальная помощь, из общего числа детей от 0 до 18 лет, обратившихся за оказанием психолого-педагогической, медицинской и социальной помощи
</t>
  </si>
  <si>
    <t xml:space="preserve">Число консультаций, предоставленных по обращениям граждан за оказанием психолого-педагогической, медицинской и социальной помощи детям, испытывающим трудности в освоении основных общеобразовательных программ, развитии и социальной адаптации
</t>
  </si>
  <si>
    <t xml:space="preserve">Численность обучающихся в частных общеобразовательных организациях
</t>
  </si>
  <si>
    <t xml:space="preserve">Количество записей собранной и обработанной статистической информации, внесенных в региональную информационную систему
</t>
  </si>
  <si>
    <t xml:space="preserve">Количество отчетов, составленных по результатам анализов работ государственной итоговой аттестации в соответствии с поданными апелляциями и перепроверками
</t>
  </si>
  <si>
    <t xml:space="preserve">Количество отчетов, составленных по каждому общеобразовательному предмету в 9 и 11 классах по результатам государственной итоговой аттестации по программам основного общего и среднего общего образования (информационно-аналитическое обеспечение)
</t>
  </si>
  <si>
    <t xml:space="preserve">Количество экспертиз (обработка ответов участников экзаменов), проведенных по результатам государственной итоговой аттестации по программам основного общего и среднего общего образования
</t>
  </si>
  <si>
    <t xml:space="preserve">Количество мониторинговых исследований, проверочных и диагностических работ
</t>
  </si>
  <si>
    <t xml:space="preserve">Среднегодовое число медицинских работников, получивших дополнительное профессиональное образование по программам переподготовки в рамках оказания государственной услуги Ивановской области
</t>
  </si>
  <si>
    <t xml:space="preserve">Количество человеко-часов по реализации дополнительных профессиональных программ повышения квалификации
</t>
  </si>
  <si>
    <t xml:space="preserve">Количество человеко-часов по реализации дополнительных профессиональных образовательных программ профессиональной переподготовки
</t>
  </si>
  <si>
    <t>Департамент образования Ивановской области, Департамент здравоохранения Ивановской области, Департамент культуры и туризма Ивановской области</t>
  </si>
  <si>
    <t xml:space="preserve">Департамент образования Ивановской области, Департамент здравоохранения Ивановской области, Департамент культуры и туризма Ивановской области </t>
  </si>
  <si>
    <t xml:space="preserve">Охват населения Ивановской области услугами учреждений культуры Ивановской области в расчете на 1 тысячу жителей
</t>
  </si>
  <si>
    <t xml:space="preserve">Доля культурно-просветительных мероприятий, проведенных учреждениями культуры, в общем количестве мероприятий
</t>
  </si>
  <si>
    <t xml:space="preserve">Общее количество обращений о выдаче заданий и разрешений на проведение работ по сохранению объекта культурного наследия федерального значения
</t>
  </si>
  <si>
    <t xml:space="preserve">Количество выданных заданий и разрешений на проведение работ по сохранению объекта культурного наследия федерального значения
</t>
  </si>
  <si>
    <t xml:space="preserve">Объем хранимых документов </t>
  </si>
  <si>
    <t>Число лиц, проводящих досуг в коллективах самодеятельного народного творчества, финансируемых из областного бюджета, на регулярной основе</t>
  </si>
  <si>
    <t xml:space="preserve">Число зрителей на выезде </t>
  </si>
  <si>
    <t>Число зрителей на стационаре</t>
  </si>
  <si>
    <t xml:space="preserve">Количество проведенных концертов и концертных программ, иных зрелищных программ </t>
  </si>
  <si>
    <t xml:space="preserve">Количество проведенных спектаклей и иных зрелищных программ </t>
  </si>
  <si>
    <t>Число зрителей на выезде</t>
  </si>
  <si>
    <t xml:space="preserve">Средняя наполняемость залов при проведении мероприятий </t>
  </si>
  <si>
    <t>2.2.8.</t>
  </si>
  <si>
    <t xml:space="preserve">Численность обучающихся
</t>
  </si>
  <si>
    <t>Подпрограмма "Развитие отраслей агропромышленного комплекса"</t>
  </si>
  <si>
    <t>Основное мероприятие "Поддержание доходности сельскохозяйственных товаропроизводителей"</t>
  </si>
  <si>
    <t>центнеров с 1 га</t>
  </si>
  <si>
    <t>Надой молока на 1 корову в сельскохозяйственных организациях</t>
  </si>
  <si>
    <t>Основное мероприятие "Поддержка подотраслей животноводства"</t>
  </si>
  <si>
    <t xml:space="preserve">Производство сыров и сырных продуктов
</t>
  </si>
  <si>
    <t>Субсидии на поддержку племенного животноводства</t>
  </si>
  <si>
    <t xml:space="preserve">Удельный вес племенного скота в хозяйствах всех категорий в общем поголовье
</t>
  </si>
  <si>
    <t xml:space="preserve">Реализация племенного молодняка крупного рогатого скота молочных и мясных пород на 100 голов маток
</t>
  </si>
  <si>
    <t xml:space="preserve">Поголовье крупного рогатого скота специализированных мясных пород и помесного скота, полученного от скрещивания со специализированными мясными породами, в сельскохозяйственных организациях, крестьянских (фермерских) хозяйствах, включая индивидуальных предпринимателей
</t>
  </si>
  <si>
    <t xml:space="preserve">Численность товарного поголовья коров специализированных мясных пород в сельскохозяйственных организациях, крестьянских (фермерских) хозяйствах, включая индивидуальных предпринимателей
</t>
  </si>
  <si>
    <t xml:space="preserve">Производство крупы
</t>
  </si>
  <si>
    <t xml:space="preserve">Субсидии на поддержку элитного семеноводства
</t>
  </si>
  <si>
    <t xml:space="preserve">Субсидии на поддержку многолетних насаждений
</t>
  </si>
  <si>
    <t>Основное мероприятие "Управление рисками в подотраслях растениеводства и животноводства"</t>
  </si>
  <si>
    <t>млн. руб.</t>
  </si>
  <si>
    <t>Подпрограмма "Стимулирование инвестиционной деятельности в агропромышленном комплексе"</t>
  </si>
  <si>
    <t>Основное мероприятие "Поддержка инвестиционного кредитования в агропромышленном комплексе"</t>
  </si>
  <si>
    <t>Основное мероприятие "Компенсация прямых понесенных затрат на строительство и модернизацию объектов агропромышленного комплекса"</t>
  </si>
  <si>
    <t xml:space="preserve">Приобретение лабораторного оборудования для проведения диагностических исследований"
</t>
  </si>
  <si>
    <t xml:space="preserve">Количество приобретенного лабораторного оборудования для проведения диагностических исследований
</t>
  </si>
  <si>
    <t>Субсидии на поддержку племенного коневодства</t>
  </si>
  <si>
    <t>Основное мероприятие "Поддержка подотраслей растениеводства"</t>
  </si>
  <si>
    <t>млн. условных банок</t>
  </si>
  <si>
    <t>Денежная выплата ветеранам труда и приравненным к ним гражданам</t>
  </si>
  <si>
    <t>Среднегодовая численность ветеранов труда и приравненных к ним граждан, получающих денежную выплату</t>
  </si>
  <si>
    <t>Денежная выплата труженикам тыла</t>
  </si>
  <si>
    <t>Среднегодовая численность тружеников тыла, получающих денежную выплату</t>
  </si>
  <si>
    <t>Денежная выплата на оплату жилого помещения и коммунальных услуг, а также ежегодная денежная выплата на оплату топлива (включая транспортные расходы для доставки этого топлива) ветеранам труда Ивановской области, проживающим в домах, не имеющих центрального отопления</t>
  </si>
  <si>
    <t>Денежная выплата ветеранам труда Ивановской области</t>
  </si>
  <si>
    <t>Среднегодовая численность граждан, получающих денежную выплату на оплату жилого помещения и коммунальных услуг и ежегодную денежную выплату на оплату топлива ветеранов труда Ивановской области</t>
  </si>
  <si>
    <t>Денежная выплата реабилитированным лицам и лицам, признанным пострадавшими от политических репрессий</t>
  </si>
  <si>
    <t>Среднегодовая численность реабилитированных лиц, получающих денежную выплату</t>
  </si>
  <si>
    <t>Среднегодовая численность лиц, признанных пострадавшими от политических репрессий, получающих денежную выплату</t>
  </si>
  <si>
    <t xml:space="preserve">Среднегодовая численность отдельных категорий работников учреждений социальной сферы и иных учреждений в сельской местности и поселках, получающих компенсационную выплату на оплату жилого помещения, отопления и освещения, а также и ежегодную денежную компенсацию расходов на оплату топлива (включая транспортные расходы для доставки этого топлива)
</t>
  </si>
  <si>
    <t xml:space="preserve">Денежная выплата на частичное возмещение расходов на оплату жилого помещения, отопления и освещения, а также на приобретение топлива при отсутствии центрального отопления отдельным категориям работников учреждений социальной сферы и иных учреждений в сельской местности и поселках
</t>
  </si>
  <si>
    <t xml:space="preserve">Среднегодовая численность получателей денежной выплаты на частичное возмещение расходов на оплату жилого помещения (наем, содержание и ремонт жилого помещения), отопления и освещения жилого помещения, а также на приобретение топлива при отсутствии центрального отопления
</t>
  </si>
  <si>
    <t>Численность получателей единовременного пособия при рождении ребенка категориям граждан, не подлежащих обязательному социальному страхованию на случай временной нетрудоспособности и в связи с материнством, определенным в соответствии со статьями 4 и 11 Федерального закона от 19.05.1995 N 81-ФЗ "О государственных пособиях гражданам, имеющим детей"</t>
  </si>
  <si>
    <t>Численность получателей максимального размера ежемесячного пособия по уходу за ребенком до достижения им возраста полутора лет категориям граждан, уволенных в связи с ликвидацией организаций, прекращением деятельности (полномочий) физическими лицами, определенным в соответствии со статьями 4 и 13 Федерального закона от 19.05.1995 N 81-ФЗ "О государственных пособиях гражданам, имеющим детей"</t>
  </si>
  <si>
    <t>Число выплат ежемесячного пособия по уходу за первым ребенком до достижения им возраста полутора лет категориям граждан, не подлежащих обязательному социальному страхованию на случай временной нетрудоспособности и в связи с материнством, определенным в соответствии со статьями 4 и 13 Федерального закона от 19.05.1995 N 81-ФЗ "О государственных пособиях гражданам, имеющим детей"</t>
  </si>
  <si>
    <t>Выплата пособия на ребенка</t>
  </si>
  <si>
    <t>Среднегодовая численность детей, в отношении которых предоставляется пособие на ребенка</t>
  </si>
  <si>
    <t>Среднегодовое количество выплат пособия на ребенка, в том числе:</t>
  </si>
  <si>
    <t xml:space="preserve">Ежемесячная денежная выплата по уходу за первым ребенком до достижения им возраста полутора лет
</t>
  </si>
  <si>
    <t xml:space="preserve">Единовременная денежная выплата на улучшение жилищных условий женщинам, родившим начиная с 01.07.2017 первого ребенка до достижения ими возраста 24 лет, а второго ребенка в течение трех лет с момента рождения первого ребенка
</t>
  </si>
  <si>
    <t>Департамент социальной зашиты населения Ивановской области</t>
  </si>
  <si>
    <t xml:space="preserve">Департамент строительства и архитектуры Ивановской области
</t>
  </si>
  <si>
    <t>Основное мероприятие "Подготовка управленческих кадров для организаций народного хозяйства Российской Федерации"</t>
  </si>
  <si>
    <t xml:space="preserve">Подготовка управленческих кадров для организаций народного хозяйства </t>
  </si>
  <si>
    <t>Количество подготовленных управленческих кадров в рамках реализации Государственного плана подготовки управленческих кадров для организаций народного хозяйства по всем типам образовательных программ</t>
  </si>
  <si>
    <t xml:space="preserve">Количество специалистов, завершивших обучение (в процентах к общему количеству специалистов, приступивших к обучению)
</t>
  </si>
  <si>
    <t>Удельный вес медицинских организаций, в которых проведены работы по капитальному ремонту, по отношению к общему количеству медицинских организаций</t>
  </si>
  <si>
    <t xml:space="preserve">Охват медицинским освидетельствованием на ВИЧ-инфекцию населения субъекта Российской Федерации
</t>
  </si>
  <si>
    <t xml:space="preserve">Уровень информированности населения в возрасте 18 - 49 лет по вопросам ВИЧ-инфекции
</t>
  </si>
  <si>
    <t xml:space="preserve">Численность лиц, страдающих заболеваниями, включенными в перечень жизнеугрожающих и хронических прогрессирующих редких (орфанных) заболеваний, приводящих к сокращению продолжительности жизни или инвалидности
</t>
  </si>
  <si>
    <t xml:space="preserve">Численность граждан, обеспечиваемых лекарственными препаратами и медицинскими изделиями в соответствии с частью 1 статьи 4 Закона Ивановской области от 12.11.2012 N 93-ОЗ "Об отдельных вопросах организации охраны здоровья граждан в Ивановской области"
</t>
  </si>
  <si>
    <t xml:space="preserve">Обеспечение граждан лекарственными препаратами по рецептам врачей с 50-процентной скидкой в соответствии с группами населения, указанными в Перечне, утвержденном приложением 2 к постановлению Правительства Российской Федерации от 30.07.1994 N 890 "О государственной поддержке развития медицинской промышленности и улучшении обеспечения населения и учреждений здравоохранения лекарственными средствами и изделиями медицинского назначения", за исключением лечения заболеваний, по которым обеспечение лекарственными препаратами в соответствии с федеральным законодательством осуществляется за счет бюджетных ассигнований, предусмотренных в федеральном бюджете
</t>
  </si>
  <si>
    <t xml:space="preserve">Численность граждан, обеспечиваемых лекарственными препаратами по рецептам врачей с 50-процентной скидкой в соответствии с частью 1.1 статьи 4 Закона Ивановской области от 12.11.2012 N 93-ОЗ "Об отдельных вопросах организации охраны здоровья граждан в Ивановской области"
</t>
  </si>
  <si>
    <t xml:space="preserve">Количество медицинских работников, привлеченных для работы в сельских населенных пунктах, либо рабочих поселках, либо поселках городского типа Ивановской области
</t>
  </si>
  <si>
    <t xml:space="preserve">Количество исследований, направленных на пресечение негативного воздействия на окружающую среду, информирование населения о состоянии окружающей среды и обеспечение экологической безопасности
</t>
  </si>
  <si>
    <t xml:space="preserve">Количество видов охотничьих ресурсов, обитающих в Ивановской области
</t>
  </si>
  <si>
    <t xml:space="preserve">Количество особо охраняемых природных территорий регионального значения, в отношении которых завершен весь комплекс работ по установлению границ и подготовке документов для внесения сведений об особо охраняемых природных территориях регионального значения в Единый государственный реестр недвижимости (нарастающим итогом)
</t>
  </si>
  <si>
    <t xml:space="preserve">Индекс производительности труда к предыдущему году
</t>
  </si>
  <si>
    <t>Объем реализованного семенного картофеля</t>
  </si>
  <si>
    <t xml:space="preserve">Объем семенного картофеля, направленного на посадку (посев) в целях размножения
</t>
  </si>
  <si>
    <t xml:space="preserve">Объем произведенного семенного картофеля
</t>
  </si>
  <si>
    <t>Производство молока в хозяйствах всех категорий</t>
  </si>
  <si>
    <t xml:space="preserve">Субсидии на поддержку животноводства </t>
  </si>
  <si>
    <t xml:space="preserve">Поголовье племенных конематок
</t>
  </si>
  <si>
    <t>Средняя урожайность зерновых</t>
  </si>
  <si>
    <t>тыс. тонн</t>
  </si>
  <si>
    <t>Производство плодоовощных консервов</t>
  </si>
  <si>
    <t>тракторы</t>
  </si>
  <si>
    <t xml:space="preserve">Количество приобретенной новой техники сельскохозяйственными товаропроизводителями:
</t>
  </si>
  <si>
    <t>зерноуборочные комбайны</t>
  </si>
  <si>
    <t>кормоуборочные комбайны</t>
  </si>
  <si>
    <t xml:space="preserve">Количество высокопроизводительных рабочих мест
</t>
  </si>
  <si>
    <t>тыс. единиц</t>
  </si>
  <si>
    <t xml:space="preserve">Протяженность построенных распределительных, межпоселковых газопроводов
</t>
  </si>
  <si>
    <t xml:space="preserve">Разработка (корректировка) проектной документации
</t>
  </si>
  <si>
    <t>Общее количество опубликованных материалов о деятельности исполнительных органов государственной власти Ивановской области в средствах массовой информации</t>
  </si>
  <si>
    <t xml:space="preserve">Доля лиц, замещающих государственные должности Ивановской области, получивших профессиональное образование или дополнительное профессиональное образование, от общего количества лиц, замещающих государственные должности Ивановской области, нуждающихся в получении профессионального образования или дополнительного профессионального образования
</t>
  </si>
  <si>
    <t xml:space="preserve">Доля государственных гражданских служащих Ивановской области, прошедших профессиональную переподготовку или повышение квалификации, от общего количества государственных гражданских служащих Ивановской области, нуждающихся в прохождении профессиональной переподготовки или повышении квалификации
</t>
  </si>
  <si>
    <t>Среднегодовая численность граждан, получающих денежную выплату ветеранам труда Ивановской области</t>
  </si>
  <si>
    <t>Компенсационная выплата на оплату жилого помещения, отопления и освещения, а также ежегодная денежная компенсация расходов на оплату топлива (включая транспортные расходы для доставки этого топлива) проживающим в домах, не имеющих центрального отопления, педагогическим работникам образовательных учреждений, работникам физкультурно-спортивных организаций в сельской местности и поселках, а также пенсионерам из их числа</t>
  </si>
  <si>
    <t xml:space="preserve">Численность детей-сирот, детей, оставшихся без попечения родителей, и лиц из числа детей-сирот, и детей, оставшихся без попечения родителей, у которых право на обеспечение жилыми помещениями возникло и не реализовано, по состоянию на конец финансового года
</t>
  </si>
  <si>
    <t>Организация отдыха и оздоровления детей (за исключением организации отдыха детей в каникулярное время), детей-сирот и детей, находящихся в трудной жизненной ситуации, детей из многодетных семей в санаторно-оздоровительных детских лагерях круглогодичного действия, загородных оздоровительных лагерях</t>
  </si>
  <si>
    <t>Количество вскрытий</t>
  </si>
  <si>
    <t xml:space="preserve">Количество единиц модернизированного оборудования органов государственной власти Ивановской области
</t>
  </si>
  <si>
    <t xml:space="preserve">Количество проведенных мониторингов качества оказания государственных и муниципальных услуг
</t>
  </si>
  <si>
    <t>мегабит/с</t>
  </si>
  <si>
    <t>Обеспечение осуществления государственных заимствований</t>
  </si>
  <si>
    <t xml:space="preserve">Процент выполнения плана по привлечению доходов в областной бюджет от использования имущества Ивановской области и земельных ресурсов
</t>
  </si>
  <si>
    <t xml:space="preserve">Эксплуатируемая площадь здания театрального комплекса
</t>
  </si>
  <si>
    <t xml:space="preserve">Обеспеченность операторским персоналом Системы-112, прошедшим обучение, относительно общего требуемого количества персонала
</t>
  </si>
  <si>
    <t xml:space="preserve">Организация автоматизированных рабочих мест и создание сети связи и передачи данных Системы-112
</t>
  </si>
  <si>
    <t xml:space="preserve">Площадь территории сибиреязвенного скотомогильника, на котором планируются работы по его содержанию на территории муниципального образования
</t>
  </si>
  <si>
    <r>
      <t xml:space="preserve">Количество граждан (семей), получивших свидетельство о предоставлении субсидии на оплату первоначального взноса при получении ипотечного жилищного кредита (на погашение основной суммы долга и уплату процентов по ипотечному жилищному кредиту (в том числе рефинансированному)) </t>
    </r>
    <r>
      <rPr>
        <b/>
        <sz val="9"/>
        <color theme="9" tint="-0.249977111117893"/>
        <rFont val="Arial"/>
        <family val="2"/>
        <charset val="204"/>
      </rPr>
      <t/>
    </r>
  </si>
  <si>
    <t>1.1.11.</t>
  </si>
  <si>
    <t>2.2.5.</t>
  </si>
  <si>
    <t>Подпрограмма "Регулирование качества окружающей среды"</t>
  </si>
  <si>
    <t xml:space="preserve">Количество получающих государственную поддержку физкультурно-спортивных организаций, спортивные команды которых представляют интересы Ивановской области в чемпионатах и первенствах России
</t>
  </si>
  <si>
    <t xml:space="preserve">Государственная поддержка физкультурно-спортивных организаций, спортивные команды которых представляют интересы Ивановской области в чемпионатах и первенствах России </t>
  </si>
  <si>
    <t xml:space="preserve">Поддержка творческой деятельности и техническое оснащение детских и кукольных театров
</t>
  </si>
  <si>
    <t>Закупка аллергена туберкулезного для проведения иммунодиагностики</t>
  </si>
  <si>
    <t>Закупка лекарственных препаратов, необходимых для лечения больных с туберкулезом с широкой лекарственной устойчивостью</t>
  </si>
  <si>
    <t>Смертность от туберкулеза</t>
  </si>
  <si>
    <t>Проведение областного конкурса "Семья года"</t>
  </si>
  <si>
    <t xml:space="preserve">Подпрограмма "Обеспечение мер социальной поддержки отдельных категорий граждан" </t>
  </si>
  <si>
    <t>руб. на га</t>
  </si>
  <si>
    <t>Численность государственных гражданских служащих Ивановской области, занятых в территориальных исполнительных органах государственной власти Ивановской области</t>
  </si>
  <si>
    <t xml:space="preserve">Выполнение кадастровых работ для государственных нужд Ивановской области
</t>
  </si>
  <si>
    <t xml:space="preserve">Реализация полномочий по принудительному изъятию земельных участков из земель сельскохозяйственного назначения и прекращению прав на земельные участки из земель сельскохозяйственного назначения при неиспользовании по целевому назначению или использовании с нарушением законодательства Российской Федерации
</t>
  </si>
  <si>
    <t xml:space="preserve">Субсидии бюджетам муниципальных районов, городских округов Ивановской области на софинансирование расходов, связанных с поэтапным доведением средней заработной платы педагогическим работникам иных муниципальных организаций дополнительного образования детей до средней заработной платы учителей в Ивановской области
</t>
  </si>
  <si>
    <t xml:space="preserve">Отношение средней заработной платы педагогических работников государственных (муниципальных) организаций дополнительного образования детей к средней заработной плате учителей в Ивановской области
</t>
  </si>
  <si>
    <t>Количество детей из малоимущих семей, посещающих образовательные организации, реализующие образовательную программу дошкольного образования</t>
  </si>
  <si>
    <t xml:space="preserve">Основное мероприятие "Развитие системы организации движения транспортных средств и пешеходов, повышение безопасности дорожных условий"
</t>
  </si>
  <si>
    <t xml:space="preserve">Сокращение количества лиц, погибших в результате ДТП
</t>
  </si>
  <si>
    <t xml:space="preserve">Количество детей, погибших в результате ДТП
</t>
  </si>
  <si>
    <t xml:space="preserve">Социальный риск (количество лиц, погибших в результате ДТП, на 100 тыс. населения)
</t>
  </si>
  <si>
    <t xml:space="preserve">Сокращение числа детей, погибших в результате ДТП
</t>
  </si>
  <si>
    <t>кол-во лиц</t>
  </si>
  <si>
    <t xml:space="preserve">Сокращение социального риска (количество лиц, погибших в результате ДТП, на 100 тыс. населения)
</t>
  </si>
  <si>
    <t xml:space="preserve">Транспортный риск (количество лиц, погибших в результате ДТП, на 10 тыс. транспортных средств)
</t>
  </si>
  <si>
    <t xml:space="preserve">Сокращение транспортного риска (количество лиц, погибших в результате ДТП, на 10 тыс. транспортных средств)
</t>
  </si>
  <si>
    <t xml:space="preserve">Основное мероприятие "Проект "Комплексное развитие моногородов, расположенных на территории Ивановской области" 
</t>
  </si>
  <si>
    <t>Количество созданных рабочих мест</t>
  </si>
  <si>
    <t xml:space="preserve">Основное мероприятие "Осуществление мероприятий в области лесных отношений"
</t>
  </si>
  <si>
    <t>Субсидия автономной некоммерческой организации "Агентство по привлечению инвестиций в Ивановскую область" на организацию выставочно-ярмарочной деятельности</t>
  </si>
  <si>
    <t xml:space="preserve">Количество организованных выставочно-ярмарочных мероприятий
</t>
  </si>
  <si>
    <t xml:space="preserve">Численность государственных гражданских служащих центральных исполнительных органов государственной власти Ивановской области
</t>
  </si>
  <si>
    <t xml:space="preserve">Основное мероприятие "Обеспечение деятельности мировых судей и аппаратов мировых судей Ивановской области"
</t>
  </si>
  <si>
    <t xml:space="preserve">Доля эксплуатируемых зданий (помещений) судебных участков мировых судей, отвечающих требованиям, предъявляемым к зданиям судов общей юрисдикции, к общему количеству эксплуатируемых зданий (помещений) судебных участков мировых судей
</t>
  </si>
  <si>
    <t xml:space="preserve">Доля зданий (помещений), отвечающих требованиям обеспечения пожарной, режимной безопасности деятельности судебных участков мировых судей, к общему количеству эксплуатируемых зданий (помещений) судебных участков мировых судей
</t>
  </si>
  <si>
    <t xml:space="preserve">Доля автоматизированных рабочих мест, отвечающих требованиям достаточного уровня информатизации (не требующих обновления (замены) персональных компьютеров, оргтехники), к общему количеству автоматизированных рабочих мест
</t>
  </si>
  <si>
    <t xml:space="preserve">Доля судебных участков, имеющих залы судебных заседаний, к общему количеству судебных участков
</t>
  </si>
  <si>
    <t xml:space="preserve">Численность государственных гражданских служащих Ивановской области, занятых в аппаратах мировых судей Ивановской области
</t>
  </si>
  <si>
    <t xml:space="preserve">в том числе прошедших профессиональную переподготовку
</t>
  </si>
  <si>
    <t xml:space="preserve">в том числе прошедших повышение квалификации
</t>
  </si>
  <si>
    <t>Число государственных гражданских служащих Ивановской области, замещающих должности в аппарате Правительства Ивановской области, центральных исполнительных органах государственной власти Ивановской области и их территориальных органах, участвующих в мероприятиях по профессиональному развитию</t>
  </si>
  <si>
    <t xml:space="preserve">Основное мероприятие "Обеспечение вручения наград"
</t>
  </si>
  <si>
    <t xml:space="preserve">Организация вручения наград
</t>
  </si>
  <si>
    <t xml:space="preserve">Количество врученных государственных наград Российской Федерации, Почетных грамот Президента Российской Федерации, благодарностей Президента Российской Федерации
</t>
  </si>
  <si>
    <t xml:space="preserve">Количество врученных наград Ивановской области
</t>
  </si>
  <si>
    <t>Общий объем туристского потока в Ивановскую область</t>
  </si>
  <si>
    <t>Подпрограмма "Туризм"</t>
  </si>
  <si>
    <t xml:space="preserve">Основное мероприятие "Популяризация туристских ресурсов Ивановской области"
</t>
  </si>
  <si>
    <t xml:space="preserve">Продвижение туристского потенциала Ивановской области и участие в туристских выставках
</t>
  </si>
  <si>
    <t xml:space="preserve">Субсидии бюджетам муниципальных образований Ивановской области на реализацию мероприятий по установке знаков ориентирующей туристской навигации на территории региона
</t>
  </si>
  <si>
    <t xml:space="preserve">Количество вновь установленных знаков туристической навигации
</t>
  </si>
  <si>
    <t>2.2.6.</t>
  </si>
  <si>
    <t>1.1.12.</t>
  </si>
  <si>
    <t xml:space="preserve">Количество продуктовых наборов, предоставленных малоимущим гражданам
</t>
  </si>
  <si>
    <t xml:space="preserve">Численность семей, получающих субсидии на оплату жилого помещения и коммунальных услуг
</t>
  </si>
  <si>
    <t xml:space="preserve">Среднегодовое количество выплат семьям, получающим субсидии на оплату жилого помещения и коммунальных услуг
</t>
  </si>
  <si>
    <t xml:space="preserve">Численность кормящих матерей, получающих выплаты на питание
</t>
  </si>
  <si>
    <t xml:space="preserve">Среднегодовая численность кормящих матерей, получающих выплаты на питание
</t>
  </si>
  <si>
    <t xml:space="preserve">Выполнение полномочий Российской Федерации по осуществлению ежемесячной выплаты в связи с рождением (усыновлением) первого ребенка
</t>
  </si>
  <si>
    <t xml:space="preserve">Среднегодовая численность получателей ежемесячной выплаты в связи с рождением (усыновлением) первого ребенка
</t>
  </si>
  <si>
    <t xml:space="preserve">Количество составленных должностными лицами органов внутренних дел (полиции) протоколов об административных правонарушениях, предусмотренных региональным законодательством и по которым предусмотрена передача в Министерство внутренних дел Российской Федерации полномочий по составлению протоколов об административных правонарушениях
</t>
  </si>
  <si>
    <t>Организация и проведение комплекса мероприятий по антиалкогольной политике</t>
  </si>
  <si>
    <t xml:space="preserve">Потребление алкогольной продукции (в перерасчете на абсолютный алкоголь)
</t>
  </si>
  <si>
    <t>литров на душу населения в год</t>
  </si>
  <si>
    <t xml:space="preserve">Количество дорожно-транспортных происшествий, совершенных водителями с признаками алкогольного опьянения
</t>
  </si>
  <si>
    <t>случаев</t>
  </si>
  <si>
    <t>1.1.13.</t>
  </si>
  <si>
    <t>Подпрограмма "Гражданская защита населения и пожарная безопасность Ивановской области"</t>
  </si>
  <si>
    <t xml:space="preserve">Количество установленных оконечных точек региональной автоматизированной системы централизованного оповещения населения, прошедших эксплуатационно-техническое обслуживание
</t>
  </si>
  <si>
    <t>Основное мероприятие "Создание и содержание центра обработки вызовов Системы-112"</t>
  </si>
  <si>
    <t xml:space="preserve">Создание и содержание центра обработки вызовов (ЦОВ)
</t>
  </si>
  <si>
    <t>Государственная программа Ивановской области "Обеспечение доступным и комфортным жильем населения Ивановской области"</t>
  </si>
  <si>
    <t xml:space="preserve">Субсидии бюджетам муниципальных образований Ивановской области на разработку (корректировку) проектной документации и газификацию населенных пунктов, объектов социальной инфраструктуры Ивановской области
</t>
  </si>
  <si>
    <t xml:space="preserve">Основное мероприятие "Оказание государственной поддержки молодым семьям в улучшении жилищных условий"
</t>
  </si>
  <si>
    <t xml:space="preserve">Субсидии бюджетам муниципальных образований Ивановской области в целях предоставления социальных выплат молодым семьям на приобретение (строительство) жилого помещения
</t>
  </si>
  <si>
    <t xml:space="preserve">Основное мероприятие "Оказание государственной поддержки гражданам в улучшении жилищных условий"
</t>
  </si>
  <si>
    <t>Департамент развития информационного общества Ивановской области, Департамент социальной защиты населения Ивановской области</t>
  </si>
  <si>
    <t xml:space="preserve">Количество сервисов, обеспечивающих межведомственный электронный обмен документами (сведениями) в региональной системе межведомственного электронного взаимодействия, в социальной сфере
</t>
  </si>
  <si>
    <t xml:space="preserve">Доля граждан Ивановской области (старше 14 лет), зарегистрированных в ЕСИА
</t>
  </si>
  <si>
    <t>Оснащение лицензионным программным обеспечением исполнительных органов государственной власти Ивановской области</t>
  </si>
  <si>
    <t xml:space="preserve">Прирост протяженности автомобильных дорог общего пользования регионального и межмуниципального значения на территории Ивановской области, соответствующих нормативным требованиям к транспортно-эксплуатационным показателям, в результате капитального ремонта и ремонта автомобильных дорог
</t>
  </si>
  <si>
    <t xml:space="preserve">Количество мероприятий (экспертиз, мониторинговых исследований, методических разработок и т.п.), проводимых в рамках экспертно-аналитического, научно-методического и информационного сопровождения мероприятий по развитию образования
</t>
  </si>
  <si>
    <t>Экспертно-аналитическое, научно-методическое, информационное сопровождение мероприятий по развитию образования</t>
  </si>
  <si>
    <t>1.3.13.</t>
  </si>
  <si>
    <t xml:space="preserve">Независимая оценка качества образовательной деятельности организаций, осуществляющих образовательную деятельность
</t>
  </si>
  <si>
    <t xml:space="preserve">Количество организаций, охваченных независимой оценкой качества
</t>
  </si>
  <si>
    <t>1.6.2.</t>
  </si>
  <si>
    <t xml:space="preserve">Субсидии бюджетам муниципальных районов и городских округов Ивановской области на организацию целевой подготовки педагогов для работы в муниципальных образовательных организациях Ивановской области
</t>
  </si>
  <si>
    <t xml:space="preserve">Основное мероприятие "Подготовка высококвалифицированных специалистов и рабочих кадров с учетом современных стандартов и передовых технологий"
</t>
  </si>
  <si>
    <t>Организационная и финансовая поддержка движения "Молодые профессионалы" (WorldSkills Russia)</t>
  </si>
  <si>
    <t xml:space="preserve">Количество специализированных центров компетенций в Ивановской области, аккредитованных по стандартам Ворлдскиллс Россия
</t>
  </si>
  <si>
    <t xml:space="preserve">Число участников (конкурсантов, экспертов, тим-лидеров) Регионального чемпионата "Молодые профессионалы" (WorldSkills Russia) Ивановской области
</t>
  </si>
  <si>
    <t xml:space="preserve">Число компетенций Регионального чемпионата "Молодые профессионалы" (WorldSkills Russia) Ивановской области
</t>
  </si>
  <si>
    <t xml:space="preserve">Число участников (конкурсантов, экспертов, тим-лидеров) межрегиональных чемпионатов, отборочных соревнований и финала Национального чемпионата "Молодые профессионалы" (WorldSkills Russia)
</t>
  </si>
  <si>
    <t xml:space="preserve">Проведение областных мероприятий в сфере образования для педагогических работников
</t>
  </si>
  <si>
    <t xml:space="preserve">Количество областных мероприятий, проведенных для педагогических работников
</t>
  </si>
  <si>
    <t xml:space="preserve">Организация и проведение региональных этапов всероссийских конкурсов, олимпиад, выставок, спортивных мероприятий с детьми и молодежью и обеспечение участия обучающихся в заключительных этапах всероссийской олимпиады школьников
</t>
  </si>
  <si>
    <t xml:space="preserve">Удельный вес численности учащихся по основным общеобразовательным программам, участвующих в олимпиадах и конкурсах различного уровня, в общей численности учащихся по основным общеобразовательным программам
</t>
  </si>
  <si>
    <t>Подпрограмма "Сокращение негативного антропогенного воздействия на особо охраняемые природные территории, ведение Красной книги Ивановской области"</t>
  </si>
  <si>
    <t xml:space="preserve">Подпрограмма "Развитие комплексов очистных сооружений и систем водоотведения Ивановской области"
</t>
  </si>
  <si>
    <t xml:space="preserve">Основное мероприятие "Проект "Сохранение и предотвращение загрязнения реки Волги на территории Ивановской области"
</t>
  </si>
  <si>
    <t xml:space="preserve">Численность пострадавших в результате несчастных случаев на производстве со смертельным исходом (по данным Государственной инспекции труда в Ивановской области (далее - ГИТ в Ивановской области))
</t>
  </si>
  <si>
    <t>Основное мероприятие "Реализация мероприятий по улучшению условий и охраны труда в Ивановской области"</t>
  </si>
  <si>
    <t xml:space="preserve">Численность пострадавших в результате несчастных случаев на производстве с утратой трудоспособности на 1 рабочий день и более (по данным ГУ - ИРО ФСС РФ)
</t>
  </si>
  <si>
    <t xml:space="preserve">Количество рабочих мест, на которых проведена специальная оценка условий труда (по данным Федеральной государственной информационной системы учета результатов проведения специальной оценки условий труда (далее - ФГИС СОУТ))
</t>
  </si>
  <si>
    <t xml:space="preserve">Численность работников, занятых во вредных и (или) опасных условиях труда (по данным ФГИС СОУТ)
</t>
  </si>
  <si>
    <t xml:space="preserve">Удельный вес работников, занятых во вредных и (или) опасных условиях труда, от общей численности работников (по данным ФГИС СОУТ)
</t>
  </si>
  <si>
    <t xml:space="preserve">Численность граждан, получивших государственную услугу по временному трудоустройству
</t>
  </si>
  <si>
    <t xml:space="preserve">Численность граждан, получивших государственную услугу по профессиональному обучению и дополнительному профессиональному образованию
</t>
  </si>
  <si>
    <t xml:space="preserve">Среднемесячная заработная плата работников сельского хозяйства (без субъектов малого предпринимательства)
</t>
  </si>
  <si>
    <t xml:space="preserve">Основное мероприятие "Организация проведения мероприятий по предупреждению заноса, распространения и ликвидации африканской чумы свиней на территории Ивановской области"
</t>
  </si>
  <si>
    <t xml:space="preserve">Приобретение дезинфекционной специальной техники
</t>
  </si>
  <si>
    <t xml:space="preserve">Количество приобретенной дезинфекционной специальной техники для профилактики и ликвидации очагов АЧС
</t>
  </si>
  <si>
    <t>8.1.2.</t>
  </si>
  <si>
    <t xml:space="preserve">Основное мероприятие "Организация постоянного контроля и анализа эпизоотической ситуации по африканской чуме свиней на территории Ивановской области"
</t>
  </si>
  <si>
    <t xml:space="preserve">Контроль за проведением мониторинговых исследований среди домашних свиней
</t>
  </si>
  <si>
    <t xml:space="preserve">Количество контрольных мероприятий
</t>
  </si>
  <si>
    <t xml:space="preserve">Контроль за проведением мониторинговых исследований среди диких кабанов
</t>
  </si>
  <si>
    <t>Подпрограмма "Управление общественными финансами"</t>
  </si>
  <si>
    <t xml:space="preserve">Основное мероприятие "Управление резервными средствами областного бюджета"
</t>
  </si>
  <si>
    <t xml:space="preserve">Резервный фонд Правительства Ивановской области
</t>
  </si>
  <si>
    <t xml:space="preserve">Обслуживание государственного долга
</t>
  </si>
  <si>
    <t>21.</t>
  </si>
  <si>
    <t xml:space="preserve">Государственная программа Ивановской области "Обеспечение услугами жилищно-коммунального хозяйства населения Ивановской области" </t>
  </si>
  <si>
    <t xml:space="preserve">Уровень износа коммунальной инфраструктуры
</t>
  </si>
  <si>
    <t xml:space="preserve">Подпрограмма "Реализация мероприятий по обеспечению населения Ивановской области теплоснабжением, водоснабжением и водоотведением"
</t>
  </si>
  <si>
    <t xml:space="preserve">Основное мероприятие "Обеспечение населения Ивановской области теплоснабжением"
</t>
  </si>
  <si>
    <t xml:space="preserve">Уровень возмещения недополученных доходов от разницы между утвержденными тарифами на тепловую энергию, поставляемую потребителям, и утвержденными льготными тарифами на тепловую энергию, поставляемую населению на нужды отопления жилищного фонда и приготовления горячей воды с использованием внутридомовых инженерных систем многоквартирного дома
</t>
  </si>
  <si>
    <t xml:space="preserve">Основное мероприятие "Обеспечение населения Ивановской области водоснабжением и водоотведением"
</t>
  </si>
  <si>
    <t xml:space="preserve">Уровень возмещения недополученных доходов организациям водопроводно-канализационного хозяйства и организациям, осуществляющим поставку горячей воды, образующихся в результате применения льготных тарифов на горячую воду, питьевую воду, водоотведение
</t>
  </si>
  <si>
    <t xml:space="preserve">Подпрограмма "Предупреждение аварийных ситуаций на объектах ЖКХ Ивановской области и развитие коммунальной инфраструктуры"
</t>
  </si>
  <si>
    <t xml:space="preserve">Основное мероприятие "Оперативное предупреждение и ликвидация последствий аварийных ситуаций на муниципальных объектах ЖКХ"
</t>
  </si>
  <si>
    <t>Предоставление материально-технических ресурсов для оперативного устранения неисправностей на муниципальных объектах жилищно-коммунального хозяйства</t>
  </si>
  <si>
    <t xml:space="preserve">изолированные трубы
</t>
  </si>
  <si>
    <t xml:space="preserve">полиэтиленовые трубы
</t>
  </si>
  <si>
    <t xml:space="preserve">погружные насосы
</t>
  </si>
  <si>
    <t xml:space="preserve">задвижки
</t>
  </si>
  <si>
    <t xml:space="preserve">Основное мероприятие "Модернизация объектов коммунальной инфраструктуры и обеспечение функционирования систем жизнеобеспечения"
</t>
  </si>
  <si>
    <t xml:space="preserve">Субсидии бюджетам муниципальных образований Ивановской области для реализации мероприятий по модернизации объектов коммунальной инфраструктуры"
</t>
  </si>
  <si>
    <t xml:space="preserve">Субсидии бюджетам муниципальных образований Ивановской области на обеспечение функционирования систем жизнеобеспечения"
</t>
  </si>
  <si>
    <t>Государственная программа Ивановской области "Формирование современной городской среды"</t>
  </si>
  <si>
    <t xml:space="preserve">Доля благоустроенных дворовых территорий многоквартирных домов от общего количества дворовых территорий
</t>
  </si>
  <si>
    <t>Подпрограмма "Благоустройство дворовых и общественных территорий"</t>
  </si>
  <si>
    <t xml:space="preserve">Количество благоустроенных общественных территорий
</t>
  </si>
  <si>
    <t xml:space="preserve">Закупка реактивов и расходных материалов, необходимых для функционирования комплекса генетического оборудования ОБУЗ "Бюро судебно-медицинской экспертизы Ивановской области"
</t>
  </si>
  <si>
    <t xml:space="preserve">Оказание гражданам Российской Федерации высокотехнологичной медицинской помощи, не включенной в базовую программу обязательного медицинского страхования
</t>
  </si>
  <si>
    <t xml:space="preserve">Число пациентов. Нейрохирургия
</t>
  </si>
  <si>
    <t xml:space="preserve">Число пациентов. Сердечно-сосудистая хирургия
</t>
  </si>
  <si>
    <t xml:space="preserve">Число пациентов. Офтальмология
</t>
  </si>
  <si>
    <t xml:space="preserve">Число пациентов. Урология
</t>
  </si>
  <si>
    <t xml:space="preserve">Число пациентов. Онкология
</t>
  </si>
  <si>
    <t xml:space="preserve">Число пациентов. Травматология и ортопедия
</t>
  </si>
  <si>
    <t xml:space="preserve">Основное мероприятие "Осуществление бесперебойного и полного обеспечения донорской кровью и (или) ее компонентами медицинских организаций, участвующих в реализации территориальной программы государственных гарантий бесплатного оказания гражданам медицинской помощи на территории Ивановской области"
</t>
  </si>
  <si>
    <t xml:space="preserve">Осуществление заготовки, хранения, транспортировки и обеспечения безопасности донорской крови и (или) ее компонентов
</t>
  </si>
  <si>
    <t xml:space="preserve">Соответствие техническому регламенту о безопасности крови, ее продуктов, кровезамещающих растворов и технических средств, используемых в трансфузионно-инфузионной терапии
</t>
  </si>
  <si>
    <t xml:space="preserve">Число доноров крови и ее компонентов
</t>
  </si>
  <si>
    <t xml:space="preserve">Обеспечение доноров, безвозмездно сдавших кровь и (или) ее компоненты, бесплатным питанием
</t>
  </si>
  <si>
    <t>5.4.</t>
  </si>
  <si>
    <t>5.4.1.</t>
  </si>
  <si>
    <t>5.5.</t>
  </si>
  <si>
    <t>5.5.1.</t>
  </si>
  <si>
    <t xml:space="preserve">Количество экспертиз
</t>
  </si>
  <si>
    <t xml:space="preserve">Соответствие порядку организации и производства судебно-медицинских экспертиз
</t>
  </si>
  <si>
    <t>5.6.</t>
  </si>
  <si>
    <t>5.6.1.</t>
  </si>
  <si>
    <t xml:space="preserve">Количество предоставленных и переоформленных лицензий на осуществление медицинской, фармацевтической деятельности, деятельности по обороту наркотических средств, психотропных веществ и их прекурсоров, культивированию наркосодержащих растений
</t>
  </si>
  <si>
    <t>6.1.3.</t>
  </si>
  <si>
    <t>6.2.2.</t>
  </si>
  <si>
    <t>Основное мероприятие "Организация выполнения Территориальной программы государственных гарантий бесплатного оказания гражданам медицинской помощи на территории Ивановской области за счет средств обязательного медицинского страхования в рамках базовой программы обязательного медицинского страхования
"</t>
  </si>
  <si>
    <t xml:space="preserve">Финансовое обеспечение организации обязательного медицинского страхования на территориях субъектов Российской Федерации
</t>
  </si>
  <si>
    <t xml:space="preserve">Дополнительное финансовое обеспечение организации обязательного медицинского страхования на территории Ивановской области
</t>
  </si>
  <si>
    <t xml:space="preserve">Объем обращений по заболеванию
</t>
  </si>
  <si>
    <t>9.2.</t>
  </si>
  <si>
    <t>9.2.1.</t>
  </si>
  <si>
    <t>Подпрограмма "Проведение государственной кадастровой оценки на территории Ивановской области"</t>
  </si>
  <si>
    <t>Основное мероприятие "Организация работ по проведению государственной кадастровой оценки объектов недвижимости на территории Ивановской области"</t>
  </si>
  <si>
    <t xml:space="preserve">Проведение работ по определению кадастровой стоимости объектов недвижимости на территории Ивановской области
</t>
  </si>
  <si>
    <t>Государственная программа Ивановской области "Развитие культуры и туризма в Ивановской области"</t>
  </si>
  <si>
    <t>14.</t>
  </si>
  <si>
    <t>Подпрограмма "Комплексные кадастровые работы на территории Ивановской области"</t>
  </si>
  <si>
    <t>Основное мероприятие "Проведение комплексных кадастровых работ на территории Ивановской области"</t>
  </si>
  <si>
    <t xml:space="preserve">Субсидии бюджетам муниципальных образований Ивановской области на проведение комплексных кадастровых работ на территории Ивановской области
</t>
  </si>
  <si>
    <t xml:space="preserve">Производство скота и птицы на убой в хозяйствах всех категорий (в живом весе)
</t>
  </si>
  <si>
    <t xml:space="preserve">Доля площади, засеваемой элитными семенами, в общей площади посевов, занятой семенами сортов растений
</t>
  </si>
  <si>
    <t>Валовый сбор овощей в зимних теплицах в сельскохозяйственных организациях, крестьянских (фермерских) хозяйствах, включая индивидуальных предпринимателей</t>
  </si>
  <si>
    <t>Валовый сбор плодов и ягод в сельскохозяйственных организациях, крестьянских (фермерских) хозяйствах, включая индивидуальных предпринимателей</t>
  </si>
  <si>
    <t xml:space="preserve">Производство хлебобулочных изделий,  обогащенных микронуклиентами, и диетических хлебобулочных изделий
</t>
  </si>
  <si>
    <t>Основное мероприятие "Развитие инновационной деятельности в агропромышленном комплексе"</t>
  </si>
  <si>
    <t xml:space="preserve">Доля муниципальных органов управления АПК, использующих государственные информационные ресурсы в сферах обеспечения продовольственной безопасности и управления агропромышленным комплексом
</t>
  </si>
  <si>
    <t>Количество представителей сельскохозяйственных товаропроизводителей, прошедших курсы повышения квалификации за счет средств областного бюджета</t>
  </si>
  <si>
    <t>Рост применения биологических средств защиты растений и микробиологических удобрений в растениеводстве</t>
  </si>
  <si>
    <t>% к 2010 году</t>
  </si>
  <si>
    <t xml:space="preserve">Проведение мероприятий по развитию консультационной помощи сельскохозяйственным товаропроизводителям
</t>
  </si>
  <si>
    <t>Количество проведенных конференций и практических семинаров для сельскохозяйственных товаропроизводителей по новым технологиям в сельскохозяйственном производстве и развитию сельских территорий</t>
  </si>
  <si>
    <t>Количество проведенных конкурсов профессионального мастерства</t>
  </si>
  <si>
    <t>Разработанные методические рекомендации и планы мероприятий (действий) развития отраслей (подотраслей) сельского хозяйства</t>
  </si>
  <si>
    <t xml:space="preserve">Единовременные выплаты специалистам сельскохозяйственных товаропроизводителей с соответствующим высшим или средним профессиональным образованием
</t>
  </si>
  <si>
    <t xml:space="preserve">Субсидии бюджетам муниципальных образований Ивановской области на разработку проектно-сметной документации объектов социальной и инженерной инфраструктуры населенных пунктов, расположенных в сельской местности
</t>
  </si>
  <si>
    <t>Индекс производства пищевых продуктов (в сопоставимых ценах)</t>
  </si>
  <si>
    <t>Располагаемые ресурсы домашних хозяйств (в среднем на 1 члена домашнего хозяйства в месяц) в сельской местности</t>
  </si>
  <si>
    <t>на 100 тыс. населения</t>
  </si>
  <si>
    <t>Общее количество участников государственной итоговой аттестации по программам основного общего и среднего общего образования</t>
  </si>
  <si>
    <t xml:space="preserve">Тушение пожаров в лесах. Ликвидация лесного пожара силами наземных пожарных формирований
</t>
  </si>
  <si>
    <t>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</si>
  <si>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Выплата государственного единовременного пособия и ежемесячных денежных компенсаций гражданам при возникновении поствакцинальных осложнений в соответствии с Федеральным законом от 17 сентября 1998 № 157-ФЗ "Об иммунопрофилактике инфекционных болезней"</t>
  </si>
  <si>
    <t>Осуществление переданных органам государственной власти субъектов Российской Федерации в соответствии с пунктом 3 статьи 25 Федерального закона от 24 июня 1999 года N 120-ФЗ
"Об основах системы профилактики безнадзорности и правонарушений несовершеннолетних" полномочий Российской Федерации по осуществлению деятельности, связанной с перевозкой между субъектами Российской Федерации, а также в пределах территорий государств - участников Содружества Независимых Государств несовершеннолетних, самовольно ушедших из семей, детских домов, школ-интернатов, специальных учебно-воспитательных и иных детских учреждений</t>
  </si>
  <si>
    <t>Количество граждан, зачисленных на курс подготовки в порядке, установленном пунктом 6 статьи 127 Семейного кодекса Российской Федерации</t>
  </si>
  <si>
    <t>Организация деятельности клубных формирований и формирований самодеятельного народного творчества</t>
  </si>
  <si>
    <t>Число зрителей, посетивших мероприятия кинофестиваля</t>
  </si>
  <si>
    <t>Поддержка творческой деятельности и укрепление материально-технической базы муниципальных театров в населенных пунктах с численностью населения до 300 тысяч человек</t>
  </si>
  <si>
    <t xml:space="preserve">Количество посещений организаций культуры (профессиональных театров) по отношению к уровню 2010 года
</t>
  </si>
  <si>
    <t>Количество посещений детских и кукольных театров по отношению к 2010 году</t>
  </si>
  <si>
    <t>Основное мероприятие "Сохранение и развитие театрального и исполнительского искусств"</t>
  </si>
  <si>
    <t xml:space="preserve">Среднее число участников в клубных формированиях в расчете на 1000 человек
</t>
  </si>
  <si>
    <t xml:space="preserve">Субсидии бюджетам муниципальных образований Ивановской области на обеспечение развития и укрепления материально-технической базы муниципальных домов культуры в населенных пунктах с числом жителей до 50 тысяч человек
</t>
  </si>
  <si>
    <t>Субсидии бюджетам муниципальных образований Ивановской области на софинансирование расходов, связанных с поэтапным доведением средней заработной платы работникам культуры муниципальных учреждений культуры Ивановской области до средней заработной платы в Ивановской области</t>
  </si>
  <si>
    <t xml:space="preserve">Соотношение средней заработной платы работников учреждений культуры к средней заработной плате наемных работников в Ивановской области
</t>
  </si>
  <si>
    <t>Департамент спорта Ивановской области</t>
  </si>
  <si>
    <t xml:space="preserve">Основное мероприятие "Создание системы ориентирующей туристической навигации в Ивановской области"
</t>
  </si>
  <si>
    <t>протоколы об адм. нарушениях</t>
  </si>
  <si>
    <t xml:space="preserve">Уровень обслуживания населения Ивановской области, проживающего на территории муниципальных образований, в которых доступно использование возможностей Системы-112
</t>
  </si>
  <si>
    <t>Спортивная подготовка по олимпийским и неолимпийским видам спорта</t>
  </si>
  <si>
    <t>Численность спортсменов, представляющих Ивановскую область, направляемых для участия в выездных мероприятиях, включенных в единый календарный план Министерства спорта Российской Федерации</t>
  </si>
  <si>
    <t>Доля установленных (внесенных в Единый государственный реестр недвижимости) границ водоохранных зон водных объектов в общей протяженности береговой линии, требующей установления границ водоохранных зон</t>
  </si>
  <si>
    <t>Количество пунктов наблюдения за состоянием водных объектов, количественными и качественными показателями состояния водных ресурсов, а также за режимом использования водоохранных зон, входящих в состав региональной наблюдательной сети</t>
  </si>
  <si>
    <t>Субсидии бюджетам муниципальных образований Ивановской области на текущее содержание инженерной защиты (дамбы, дренажные системы, водоперекачивающие станции)</t>
  </si>
  <si>
    <t>в том числе по маршруту Иваново - Анапа</t>
  </si>
  <si>
    <t xml:space="preserve">Прирост протяженности автомобильных дорог общего пользования регионального и межмуниципального значения, соответствующих нормативным требованиям к транспортно-эксплуатационным показателям в Ивановской области
</t>
  </si>
  <si>
    <t xml:space="preserve">Доля протяженности автомобильных дорог общего пользования регионального и межмуниципального значения, соответствующих нормативным требованиям к транспортно-эксплуатационным показателям, в общей протяженности автомобильных дорог общего пользования регионального и межмуниципального значения
</t>
  </si>
  <si>
    <t xml:space="preserve">Доля протяженности автомобильных дорог общего пользования местного значения, соответствующих нормативным требованиям к транспортно-эксплуатационным показателям, в общей протяженности автомобильных дорог общего пользования местного значения
</t>
  </si>
  <si>
    <t>кВт·ч/кв. м общей площади</t>
  </si>
  <si>
    <t>Гкал/кв. м общей площади</t>
  </si>
  <si>
    <t>куб. м/на 1 чел.</t>
  </si>
  <si>
    <t>тыс. куб. м/кв. м общей площади</t>
  </si>
  <si>
    <t>т у.т./млн руб.</t>
  </si>
  <si>
    <t>доля</t>
  </si>
  <si>
    <t xml:space="preserve">Доля объектов недвижимого имущества казны Ивановской области, на которые зарегистрировано право собственности Ивановской области, от общего количества объектов недвижимости казны Ивановской области, учитываемых в реестре имущества, находящегося в собственности Ивановской области, и подлежащих государственной регистрации
</t>
  </si>
  <si>
    <t xml:space="preserve">Доля земельных участков, в отношении которых проведены кадастровые работы, к количеству земельных участков, по которым принято решение в соответствии с действующим законодательством о проведении таких работ
</t>
  </si>
  <si>
    <t>Количество серверов, для которых приобретены неисключительные права на использование лицензионного отечественного программного обеспечения</t>
  </si>
  <si>
    <t xml:space="preserve">Количество рабочих мест государственных гражданских служащих Ивановской области, для которых приобретены неисключительные права на использование лицензионного отечественного программного обеспечения
</t>
  </si>
  <si>
    <t xml:space="preserve">Доля контингента обучающихся, учитываемых в региональном сегменте информационной системы "Контингент", в общем числе обучающихся образовательных организаций Ивановской области
</t>
  </si>
  <si>
    <t>Число выпущенных (перевыпущенных) универсальных карт школьников</t>
  </si>
  <si>
    <t xml:space="preserve">Субсидии бюджетам городских округов, муниципальных районов и городских поселений Ивановской области на софинансирование расходов по обеспечению функционирования многофункциональных центров предоставления государственных и муниципальных услуг
</t>
  </si>
  <si>
    <t xml:space="preserve"> в том числе участвующих в иных мероприятиях по профессиональному развитию
</t>
  </si>
  <si>
    <t>Подпрограмма "Развитие государственной гражданской службы и наградной системы Ивановской области"</t>
  </si>
  <si>
    <t xml:space="preserve">Количество комплексных экологических обследований
</t>
  </si>
  <si>
    <t xml:space="preserve">Количество разработанной проектной и рабочей документации
</t>
  </si>
  <si>
    <t>% к пред.году</t>
  </si>
  <si>
    <t xml:space="preserve">Численность граждан, получивших государственную услугу по профориентации
</t>
  </si>
  <si>
    <t xml:space="preserve">Реализация основных общеобразовательных программ дошкольного образования для обучающихся с ограниченными возможностями здоровья, создание условий для осуществления присмотра и ухода за детьми, содержания детей с ограниченными возможностями здоровья в областных государственных образовательных организациях Ивановской области
</t>
  </si>
  <si>
    <t xml:space="preserve">Численность воспитанников дошкольной группы для глухих и слабослышащих детей
</t>
  </si>
  <si>
    <t>1.3.14.</t>
  </si>
  <si>
    <t xml:space="preserve">Число граждан или обучающихся, заключивших договор о целевом приеме и договор о целевом обучении по программам бакалавриата
</t>
  </si>
  <si>
    <t>Обеспечение участия обучающихся и молодежи в международных, всероссийских, межрегиональных фестивалях и конкурсах</t>
  </si>
  <si>
    <t>Количество делегаций (команд) от региона, участвующих в международных, всероссийских, межрегиональных фестивалях и конкурсах</t>
  </si>
  <si>
    <t xml:space="preserve">Среднегодовое число медицинских работников, получивших дополнительное профессиональное образование по программам повышения квалификации в рамках оказания государственной услуги Ивановской области
</t>
  </si>
  <si>
    <t xml:space="preserve">процентов
</t>
  </si>
  <si>
    <t>Уровень обеспеченности населения Ивановской области спортивными сооружениями исходя из единовременной пропускной способности объектов спорта</t>
  </si>
  <si>
    <t xml:space="preserve">Субсидии бюджетам муниципальных образований Ивановской области на укрепление материально-технической базы муниципальных учреждений культуры Ивановской области
</t>
  </si>
  <si>
    <t xml:space="preserve">Количество муниципальных учреждений культуры, осуществивших мероприятия по укреплению материально-технической базы
</t>
  </si>
  <si>
    <t>1.7.</t>
  </si>
  <si>
    <t>1.7.1.</t>
  </si>
  <si>
    <t>Доля объектов (Ивановская область, муниципальные образования Ивановской области), в отношении которых проведены работы по координатному описанию границ, к количеству объектов (Ивановская область, муниципальные образования Ивановской области), в отношении которых принято решение в соответствии с законодательством Российской Федерации о проведении таких работ</t>
  </si>
  <si>
    <t>Описание границ Ивановской области, муниципальных образований Ивановской области</t>
  </si>
  <si>
    <t>Кассовые расходы</t>
  </si>
  <si>
    <t xml:space="preserve">Количество аналитических материалов, концепций, программ, проектов нормативных правовых актов и методических документов
</t>
  </si>
  <si>
    <t xml:space="preserve">Удельный расход электрической энергии, используемой в системах водоотведения </t>
  </si>
  <si>
    <t xml:space="preserve">Департамент жилищно-коммунального хозяйства Ивановской области, Департамент энергетики и тарифов Ивановской области,
Департамент внутренней политики Ивановской области
</t>
  </si>
  <si>
    <t>процентов</t>
  </si>
  <si>
    <t xml:space="preserve">Среднегодовое количество детей, на которых выплачивается вознаграждение в базовом размере с доплатой 30%
</t>
  </si>
  <si>
    <t>Среднегодовое количество детей, на которых выплачивается вознаграждение в базовом размере с доплатой 40%</t>
  </si>
  <si>
    <t>Всего</t>
  </si>
  <si>
    <t>процент</t>
  </si>
  <si>
    <t>бюджетные ассигнования всего, в том числе:</t>
  </si>
  <si>
    <t>- областной бюджет</t>
  </si>
  <si>
    <t>- федеральный бюджет</t>
  </si>
  <si>
    <t>- бюджеты государственных внебюджетных фондов</t>
  </si>
  <si>
    <t xml:space="preserve">Субвенции бюджетам городских округов и муниципальных районов Ивановской области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t>
  </si>
  <si>
    <r>
      <t xml:space="preserve">Количество молодых семей, получивших свидетельство о праве на получение социальной выплаты на приобретение жилого помещения или строительство жилого дома                       </t>
    </r>
    <r>
      <rPr>
        <b/>
        <sz val="9"/>
        <rFont val="Arial"/>
        <family val="2"/>
        <charset val="204"/>
      </rPr>
      <t xml:space="preserve">    </t>
    </r>
    <r>
      <rPr>
        <b/>
        <sz val="7"/>
        <rFont val="Arial"/>
        <family val="2"/>
        <charset val="204"/>
      </rPr>
      <t xml:space="preserve">                                                             
</t>
    </r>
  </si>
  <si>
    <t>Производство молока (кроме сырого)</t>
  </si>
  <si>
    <t>х</t>
  </si>
  <si>
    <t>Возмещение части затрат на уплату процентов по инвестиционным кредитам (займам) в агропромышленном комплексе</t>
  </si>
  <si>
    <t>Удовлетворенность населения, работодателей услугами, предоставляемыми государственной службой занятости</t>
  </si>
  <si>
    <t>руб</t>
  </si>
  <si>
    <t xml:space="preserve">Уровень возмещения бюджетам муниципальных районов и городских округов Ивановской области расходов, связанных с осуществлением отдельных государственных полномочий в сфере административных правонарушений, в соответствии с методикой расчета, утвержденной Законом Ивановской области от 07.06.2010 N 52-ОЗ
</t>
  </si>
  <si>
    <t>Суммарный коэффициент рождаемости</t>
  </si>
  <si>
    <t>Доля детских поликлиник и детских поликлинических отделений медицинских организаций, реализовавших организационно-планировочные решения внутренних пространств, обеспечивающих комфортность пребывания детей, в соответствии с требованиями приказа Минздрава России от 07.03.2018 N 92н</t>
  </si>
  <si>
    <t xml:space="preserve">Обеспечение государственных учреждений здравоохранения Ивановской области иммунобиологическими лекарственными препаратами для иммунопрофилактики в целях проведения профилактических прививок, включенных в календарь профилактических прививок по эпидемическим показаниям
</t>
  </si>
  <si>
    <t>Среднегодовое число больных, получающих процедуру диализа на аппарате "искусственная почка" в медицинских организациях, участвующих в реализации территориальной программы государственных гарантий бесплатного оказания гражданам медицинской помощи на территории Ивановской области, в том числе территориальной программы обязательного медицинского страхования, получающих компенсацию затрат по проезду на транспорте общего пользования междугороднего и пригородного сообщения к месту получения процедуры диализа на аппарате "искусственная почка" и обратно</t>
  </si>
  <si>
    <t xml:space="preserve">Субвенции бюджетам муниципальных районов и городских округов Ивановской области на осуществление полномочий по созданию и организации деятельности комиссий по делам несовершеннолетних и защите их прав
</t>
  </si>
  <si>
    <t xml:space="preserve">Уровень возмещения бюджетам муниципальных районов и городских округов Ивановской области расходов, связанных с осуществлением отдельных государственных полномочий по созданию и организации деятельности комиссий по делам несовершеннолетних и защите их прав в соответствии с методикой расчета, утвержденной Законом Ивановской области от 09.01.2007 N 1-ОЗ
</t>
  </si>
  <si>
    <t xml:space="preserve">Субвенции бюджетам муниципальных районов и городских округов Ивановской области на осуществление отдельных государственных полномочий в сфере административных правонарушений
</t>
  </si>
  <si>
    <t xml:space="preserve">раз </t>
  </si>
  <si>
    <t xml:space="preserve">Основное мероприятие
"Региональный проект "Чистая вода"
</t>
  </si>
  <si>
    <t>Доля населения Ивановской области, обеспеченного качественной питьевой водой из систем централизованного водоснабжения</t>
  </si>
  <si>
    <t>Число лиц, замещающих государственные должности Ивановской области, получивших профессиональное образование или дополнительное профессиональное образование</t>
  </si>
  <si>
    <t xml:space="preserve">  - в том числе получивших дополнительное профессиональное образование
</t>
  </si>
  <si>
    <t xml:space="preserve">  - в том числе получивших профессиональное образование</t>
  </si>
  <si>
    <t xml:space="preserve">Правительство Ивановской области, Департамент социальной защиты населения Ивановской области, Департамент строительства и архитектуры Ивановской области
</t>
  </si>
  <si>
    <t xml:space="preserve">Комитет Ивановской области по обеспечению деятельности мировых судей и гражданской защиты населения
</t>
  </si>
  <si>
    <t xml:space="preserve">Количество проведенных заседаний Экспертного совета
</t>
  </si>
  <si>
    <t xml:space="preserve">Численность состава Экспертного совета
</t>
  </si>
  <si>
    <t xml:space="preserve">заседаний
</t>
  </si>
  <si>
    <t xml:space="preserve">Правительство Ивановской области
</t>
  </si>
  <si>
    <t xml:space="preserve">Реализация мероприятий по обеспечению деятельности мировых судей и аппаратов мировых судей
</t>
  </si>
  <si>
    <t>Численность незанятых инвалидов, обратившихся за государственной услугой по сопровождению при содействии занятости</t>
  </si>
  <si>
    <t>Удельный вес рабочих мест, на которых проведена специальная оценка условий труда, в общем количестве рабочих мест (по данным ФГИС СОУТ)</t>
  </si>
  <si>
    <t xml:space="preserve">Оказание содействия добровольному переселению
в Ивановскую область соотечественников, проживающих
за рубежом
</t>
  </si>
  <si>
    <t xml:space="preserve">Нормативное правовое, организационное и информационное обеспечение реализации подпрограммы
</t>
  </si>
  <si>
    <t xml:space="preserve">свидетельств
</t>
  </si>
  <si>
    <t xml:space="preserve">Информационное обеспечение реализации подпрограммы
</t>
  </si>
  <si>
    <t xml:space="preserve">Содействие трудоустройству и занятости, социальной адаптации участников подпрограммы
</t>
  </si>
  <si>
    <t xml:space="preserve">Содействие трудоустройству и занятости участников подпрограммы
</t>
  </si>
  <si>
    <t xml:space="preserve">Численность участников подпрограммы, получивших государственные услуги в области содействия занятости населения
</t>
  </si>
  <si>
    <t xml:space="preserve">человек </t>
  </si>
  <si>
    <t xml:space="preserve">Предоставление дополнительных мер социальной поддержки участникам подпрограммы
</t>
  </si>
  <si>
    <t xml:space="preserve">Выплата единовременной материальной помощи на обустройство отдельным категориям участников подпрограммы.
</t>
  </si>
  <si>
    <t xml:space="preserve">Численность участников подпрограммы, получивших единовременную материальную помощь на обустройство
</t>
  </si>
  <si>
    <t xml:space="preserve">Организационное  обеспечение реализации подпрограммы
</t>
  </si>
  <si>
    <t xml:space="preserve">Основное мероприятие "Региональный проект "Сохранение лесов
</t>
  </si>
  <si>
    <t xml:space="preserve">Количество приобретенной лесопожарной техники и оборудования для проведения комплекса мероприятий по охране лесов от пожаров
</t>
  </si>
  <si>
    <t xml:space="preserve">Обеспечение широкополосного доступа общеобразовательных организаций на территории Ивановской области к сети Интернет
</t>
  </si>
  <si>
    <t xml:space="preserve">Количество общеобразовательных организаций на территории Ивановской области, подключенных к сети Интернет
</t>
  </si>
  <si>
    <t xml:space="preserve">Основное мероприятие "Планирование объема государственного долга и расходов на его обслуживание"
</t>
  </si>
  <si>
    <t xml:space="preserve">Мероприятие "Планирование долговых обязательств"
</t>
  </si>
  <si>
    <t xml:space="preserve">Основное мероприятие "Региональный проект "Дорожная сеть"
</t>
  </si>
  <si>
    <t xml:space="preserve">Доля протяженности автомобильных дорог регионального и межмуниципального значения Ивановской области, соответствующая нормативным требованиям к их транспортно-эксплуатационному состоянию
</t>
  </si>
  <si>
    <t xml:space="preserve">Доля протяженности дорожной сети городской агломерации "Ивановская", соответствующая нормативным требованиям к их транспортно-эксплуатационному состоянию
</t>
  </si>
  <si>
    <t xml:space="preserve">Общая протяженность объектов на дорожной сети регионального и межмуниципального значения Ивановской области, в отношении которых проведены работы по капитальному ремонту или ремонту
</t>
  </si>
  <si>
    <t xml:space="preserve">км/год
</t>
  </si>
  <si>
    <t xml:space="preserve">Общая протяженность объектов на дорожной сети городской агломерации "Ивановская", в отношении которых проведены работы по капитальному ремонту или ремонту автомобильных дорог общего пользования регионального и межмуниципального значения
</t>
  </si>
  <si>
    <t xml:space="preserve">Общая протяженность объектов на дорожной сети городской агломерации "Ивановская", в отношении которых проведены работы по капитальному ремонту или ремонту автомобильных дорог общего пользования местного значения
</t>
  </si>
  <si>
    <t xml:space="preserve">Основное мероприятие "Региональный проект "Общесистемные меры развития дорожного хозяйства"
</t>
  </si>
  <si>
    <t xml:space="preserve">Основное мероприятие "Обеспечение населения и объектов экономики сооружениями инженерной защиты"
</t>
  </si>
  <si>
    <t>Организация и обеспечение подготовки спортивного резерва</t>
  </si>
  <si>
    <t>Количество преступлений в сфере незаконного оборота наркотиков</t>
  </si>
  <si>
    <t xml:space="preserve">преступлений </t>
  </si>
  <si>
    <t xml:space="preserve">Создание спектаклей и иных зрелищных программ
</t>
  </si>
  <si>
    <t>Количество созданных спектаклей (театральных постановок)</t>
  </si>
  <si>
    <t xml:space="preserve">Региональный проект "Культурная среда"
</t>
  </si>
  <si>
    <t>2.7.</t>
  </si>
  <si>
    <t>2.7.1.</t>
  </si>
  <si>
    <t xml:space="preserve">Среднегодовая численность граждан, получивших социальные услуги (в форме социального обслуживания на дому) в негосударственных организациях социального обслуживания
</t>
  </si>
  <si>
    <t xml:space="preserve">Среднегодовое число граждан, имеющих ограничения жизнедеятельности, получающих услуги в целях повышения коммуникативного потенциала в полустационарной форме социального обслуживания
</t>
  </si>
  <si>
    <t xml:space="preserve">Среднемесячное количество выплат ежемесячного пособия на ребенка военнослужащего, проходящего военную службу по призыву
</t>
  </si>
  <si>
    <t xml:space="preserve">Число выплат ежемесячного пособия по уходу за ребенком в максимальном размере
</t>
  </si>
  <si>
    <t xml:space="preserve">Региональный проект "Финансовая поддержка семей при рождении детей в Ивановской области"
</t>
  </si>
  <si>
    <t>4.5.</t>
  </si>
  <si>
    <t>4.5.1.</t>
  </si>
  <si>
    <t xml:space="preserve">Среднегодовое число выплат ежемесячной выплаты в связи с рождением (усыновлением) первого ребенка
</t>
  </si>
  <si>
    <t>4.5.2.</t>
  </si>
  <si>
    <t xml:space="preserve">Среднегодовая численность детей, в связи с рождением которых предоставлялась ежемесячная денежная выплата на третьего и последующего ребенка
</t>
  </si>
  <si>
    <t>4.5.3.</t>
  </si>
  <si>
    <t xml:space="preserve">Среднегодовая численность получателей ежемесячной денежной выплаты по уходу за первым ребенком до достижения им возраста полутора лет
</t>
  </si>
  <si>
    <t xml:space="preserve">Выплата регионального студенческого (материнского) капитала
</t>
  </si>
  <si>
    <t>4.5.4.</t>
  </si>
  <si>
    <t xml:space="preserve">Общая численность получивших региональный студенческий (материнский) капитал
</t>
  </si>
  <si>
    <t>4.5.5.</t>
  </si>
  <si>
    <t xml:space="preserve">Общая численность получивших единовременную выплату на улучшение жилищных условий
</t>
  </si>
  <si>
    <t>3.11.3.</t>
  </si>
  <si>
    <t xml:space="preserve">Количество семей, улучшивших жилищные условия
</t>
  </si>
  <si>
    <t>тыс. ед.</t>
  </si>
  <si>
    <t>ендиниц</t>
  </si>
  <si>
    <t xml:space="preserve">Количество органов исполнительной власти Ивановской области, осуществляющих ведение государственной информационной системы обеспечения градостроительной деятельности
</t>
  </si>
  <si>
    <t xml:space="preserve">Региональный проект "Жилье"
</t>
  </si>
  <si>
    <t xml:space="preserve">Доступность дошкольного образования для детей в возрасте от 2 месяцев до 3 лет
</t>
  </si>
  <si>
    <t xml:space="preserve">Обеспечение функционирования единой телекоммуникационной сети, регионального интернет-портала
</t>
  </si>
  <si>
    <t xml:space="preserve">Осуществление переданных полномочий Российской Федерации в сфере образования
</t>
  </si>
  <si>
    <t xml:space="preserve">Создание новых мест в общеобразовательных организациях
</t>
  </si>
  <si>
    <t xml:space="preserve">Количество созданных мест в общеобразовательных организациях
</t>
  </si>
  <si>
    <t xml:space="preserve">Региональный проект "Успех каждого ребенка
</t>
  </si>
  <si>
    <t>1.8.</t>
  </si>
  <si>
    <t>1.8.1.</t>
  </si>
  <si>
    <t xml:space="preserve">Количество введенных в эксплуатацию, приобретенных (выкупленных) зданий (пристроек к зданию), помещений дошкольных образовательных организаций
</t>
  </si>
  <si>
    <t xml:space="preserve">Количество созданных в ходе реализации мероприятия дополнительных мест в дошкольных организациях для детей в возрасте от 1,5 до 3 лет
</t>
  </si>
  <si>
    <t xml:space="preserve">Общая продолжительность жизни
</t>
  </si>
  <si>
    <t xml:space="preserve">Региональный проект "Борьба с онкологическими заболеваниями"
</t>
  </si>
  <si>
    <t xml:space="preserve">Переоснащение медицинским оборудованием региональных медицинских организаций, оказывающих помощь больным онкологическими заболеваниями (диспансеров/больниц)
</t>
  </si>
  <si>
    <t>Удельный вес больных со злокачественными новообразованиями, состоящих на учете 5 лет и более, %</t>
  </si>
  <si>
    <t xml:space="preserve">Одногодичная летальность больных со злокачественными новообразованиями (умерли в течение первого года с момента установления диагноза из числа больных, впервые взятых на учет в предыдущем году)
</t>
  </si>
  <si>
    <t xml:space="preserve">Доля злокачественных новообразований, выявленных на ранних стадиях
</t>
  </si>
  <si>
    <t xml:space="preserve">Капитальный ремонт областных учреждений здравоохранения
</t>
  </si>
  <si>
    <t xml:space="preserve">Региональный проект "Борьба с сердечно-сосудистыми заболеваниями"
</t>
  </si>
  <si>
    <t xml:space="preserve">Оснащение оборудованием региональных сосудистых центров и первичных сосудистых отделений
</t>
  </si>
  <si>
    <t xml:space="preserve">Переоснащение/дооснащение медицинским оборудованием региональных сосудистых центров и первичных сосудистых отделений
</t>
  </si>
  <si>
    <t xml:space="preserve">Региональный проект "Развитие детского здравоохранения, включая создание современной инфраструктуры оказания медицинской помощи детям"
</t>
  </si>
  <si>
    <t xml:space="preserve">Развитие материально-технической базы детских поликлиник и детских поликлинических отделений медицинских организаций, оказывающих первичную медико-санитарную помощь
</t>
  </si>
  <si>
    <t xml:space="preserve">Снижение младенческой смертности (до 4,5 случая на 1 тыс. родившихся детей)
</t>
  </si>
  <si>
    <t xml:space="preserve">промилле (0,1 процента)
</t>
  </si>
  <si>
    <t>Смертность детей в возрасте 0 - 17 лет на 100000 детей соответствующего возраста</t>
  </si>
  <si>
    <t>Смертность детей в возрасте 0 - 4 года на 1000 родившихся живыми</t>
  </si>
  <si>
    <t>Доля преждевременных родов (22 - 37 недель) в перинатальных центрах (%)</t>
  </si>
  <si>
    <t>число случаев на 100 тысяч детей соответствующего возраста</t>
  </si>
  <si>
    <t>Доля посещений детьми медицинских организаций с профилактическими целями</t>
  </si>
  <si>
    <t>Доля взятых под диспансерное наблюдение детей в возрасте 0 - 17 лет с впервые в жизни установленными диагнозами болезней костно-мышечной системы и соединительной ткани</t>
  </si>
  <si>
    <t>Доля взятых под диспансерное наблюдение детей в возрасте 0 - 17 лет с впервые в жизни установленными диагнозами болезней глаза и его придаточного аппарата</t>
  </si>
  <si>
    <t>Доля взятых под диспансерное наблюдение детей в возрасте 0 - 17 лет с впервые в жизни установленными диагнозами болезней органов пищеварения</t>
  </si>
  <si>
    <t>Доля взятых под диспансерное наблюдение детей в возрасте 0 - 17 лет с впервые в жизни установленными диагнозами болезней органов кровообращения</t>
  </si>
  <si>
    <t>Доля взятых под диспансерное наблюдение детей в возрасте 0 - 17 лет с впервые в жизни установленными диагнозами болезней эндокринной системы, расстройств питания и нарушения обмена веществ</t>
  </si>
  <si>
    <t xml:space="preserve">Региональный проект "Развитие системы оказания первичной медико-санитарной помощи"
</t>
  </si>
  <si>
    <t>Доля обоснованных жалоб (от общего количества поступивших жалоб), урегулированных в досудебном порядке страховыми медицинскими организациями</t>
  </si>
  <si>
    <t>тысяч посещений</t>
  </si>
  <si>
    <t xml:space="preserve">Число граждан, воспользовавшихся услугами (сервисами) в Личном кабинете пациента "Мое здоровье" на Едином портале государственных услуг и функций в отчетном году
</t>
  </si>
  <si>
    <t xml:space="preserve">тыс. человек </t>
  </si>
  <si>
    <t>Доля медицинских организаций государственной и муниципальной систем здравоохранения, обеспечивающих преемственность оказания медицинской помощи гражданам путем организации информационного взаимодействия с централизованными подсистемами государственных информационных систем в сфере здравоохранения субъектов Российской Федерации</t>
  </si>
  <si>
    <t>Доля медицинских организаций государственной и муниципальной систем здравоохранения, обеспечивающих доступ граждан к электронным медицинским документам в Личном кабинете пациента "Мое здоровье" на Едином портале государственных услуг и функций</t>
  </si>
  <si>
    <t>Доля медицинских организаций государственной и муниципальной систем здравоохранения, использующих медицинские информационные системы для организации и оказания медицинской помощи гражданам, обеспечивающих информационное взаимодействие с ЕГИСЗ, %</t>
  </si>
  <si>
    <t xml:space="preserve">"Региональный проект "Старшее поколение
</t>
  </si>
  <si>
    <t xml:space="preserve">Проведение вакцинации против пневмококковой инфекции граждан старше трудоспособного возраста из группы риска, проживающих в организациях социального обслуживания
</t>
  </si>
  <si>
    <t xml:space="preserve">Не менее 95% лиц старше трудоспособного возраста из групп риска, проживающих в организациях социального обслуживания, прошли к концу 2024 года вакцинацию против пневмококковой инфекции
</t>
  </si>
  <si>
    <t xml:space="preserve">95,0
</t>
  </si>
  <si>
    <t xml:space="preserve">Охват граждан старше трудоспособного возраста
профилактическими осмотрами, включая диспансеризацию
</t>
  </si>
  <si>
    <t xml:space="preserve">Уровень госпитализации на геронтологические койки лиц старше 60 лет на 10 тыс. населения соответствующего возраста
</t>
  </si>
  <si>
    <t xml:space="preserve">условных единиц
</t>
  </si>
  <si>
    <t>Количество пациентов, которым оказана высокотехнологичная медицинская помощь, не включенная в базовую программу обязательного медицинского страхования, в том числе по профилям</t>
  </si>
  <si>
    <t>Охват населения профилактическими осмотрами на туберкулез</t>
  </si>
  <si>
    <t>Уровень обеспеченности койками для оказания паллиативной медицинской помощи</t>
  </si>
  <si>
    <t xml:space="preserve">тысяч коек
</t>
  </si>
  <si>
    <t>Число амбулаторных посещений с паллиативной целью к врачам-специалистам и среднему медицинскому персоналу любых специальностей</t>
  </si>
  <si>
    <t xml:space="preserve">тысяч посещений
</t>
  </si>
  <si>
    <t>Доля посещений выездной патронажной службой на дому для оказания паллиативной медицинской помощи в общем количестве посещений по паллиативной медицинской помощи</t>
  </si>
  <si>
    <t xml:space="preserve">Количество койко-дней
</t>
  </si>
  <si>
    <t xml:space="preserve">Осуществление переданных полномочий Российской Федерации в сфере охраны здоровья
</t>
  </si>
  <si>
    <t>Компенсация затрат по проезду на транспорте общего пользования междугороднего и пригородного сообщения к месту получения процедуры диализа на аппарате "искусственная почка" и обратно больным с хронической почечной недостаточностью, получающим данную процедуру в медицинских организациях, участвующих в реализации территориальной программы государственных гарантий бесплатного оказания гражданам медицинской помощи на территории Ивановской области, в том числе территориальной программы обязательного медицинского страхования</t>
  </si>
  <si>
    <t xml:space="preserve">Обеспечение лиц, состоящих на диспансерном учете в ОБУЗ "Областной противотуберкулезный диспансер имени М.Б. Стоюнина", ежемесячным продуктовым набором на весь период курса противотуберкулезной терапии в амбулаторных условиях и в условиях дневных стационаров
</t>
  </si>
  <si>
    <t xml:space="preserve">Численность лиц, состоящих на диспансерном учете в ОБУЗ "Областной противотуберкулезный диспансер имени М.Б. Стоюнина", обеспечиваемых ежемесячным продуктовым набором на весь период курса противотуберкулезной терапии в амбулаторных условиях
</t>
  </si>
  <si>
    <t>Численность лиц, состоящих на диспансерном учете в ОБУЗ "Областной противотуберкулезный диспансер имени М.Б. Стоюнина", обеспечиваемых ежемесячным продуктовым набором на весь период курса противотуберкулезной терапии в условиях дневных стационаров</t>
  </si>
  <si>
    <t xml:space="preserve"> Объем оказания медицинской помощи в стационарных условиях за счет средств ОМС
</t>
  </si>
  <si>
    <t xml:space="preserve"> Объем оказания медицинской помощи в условиях дневного стационара за счет средств ОМС</t>
  </si>
  <si>
    <t>Среднемесячная номинальная (начисленная) заработная плата работников в сельском хозяйстве</t>
  </si>
  <si>
    <t xml:space="preserve">Субсидии на возмещение части затрат сельскохозяйственных товаропроизводителей на уплату страховой премии, начисленной по договорам сельскохозяйственного страхования
</t>
  </si>
  <si>
    <t xml:space="preserve">Доля застрахованной посевной (посадочной) площади в общей посевной (посадочной) площади (в условных единицах площади)
</t>
  </si>
  <si>
    <t xml:space="preserve">Доля застрахованного поголовья сельскохозяйственных животных в общем поголовье сельскохозяйственных животных
</t>
  </si>
  <si>
    <t xml:space="preserve">Участие сельскохозяйственных товаропроизводителей Ивановской области в выставочно-ярмарочной деятельности, осуществляемой на территории Российской Федерации и за ее пределами
</t>
  </si>
  <si>
    <t xml:space="preserve">Объем экспорта продукции агропромышленного комплекса
</t>
  </si>
  <si>
    <t xml:space="preserve">млн. долл. США
</t>
  </si>
  <si>
    <t xml:space="preserve">Количество ското-мест на строящихся, модернизируемых и введенных в эксплуатацию животноводческих комплексах молочного направления (молочных фермах)
</t>
  </si>
  <si>
    <t xml:space="preserve">Объем введенных в год предоставления иных межбюджетных трансфертов, а также в годах, предшествующих году предоставления иных межбюджетных трансфертов, мощностей животноводческих комплексов молочного направления (молочных ферм)
</t>
  </si>
  <si>
    <t xml:space="preserve">ското-мест
</t>
  </si>
  <si>
    <t xml:space="preserve">Основное мероприятие "Мероприятия в области мелиорации земель сельскохозяйственного назначения"
</t>
  </si>
  <si>
    <t xml:space="preserve">Субсидии на реализацию мероприятий в области мелиорации земель сельскохозяйственного назначения
</t>
  </si>
  <si>
    <t>6.3.</t>
  </si>
  <si>
    <t>6.3.1.</t>
  </si>
  <si>
    <t>кв.м.</t>
  </si>
  <si>
    <t>9.1.1.</t>
  </si>
  <si>
    <t>9.3.</t>
  </si>
  <si>
    <t>9.3.1.</t>
  </si>
  <si>
    <t xml:space="preserve">Количество специалистов сельскохозяйственных товаропроизводителей с соответствующим высшим или средним профессиональным образованием
</t>
  </si>
  <si>
    <t>Индекс промышленного производства</t>
  </si>
  <si>
    <t>тыс. человек</t>
  </si>
  <si>
    <t>Среднемесячная начисленная заработная плата в промышленном производстве</t>
  </si>
  <si>
    <t xml:space="preserve">Региональный проект "Акселерация субъектов малого и среднего предпринимательства"
</t>
  </si>
  <si>
    <t xml:space="preserve">тыс. ед.
</t>
  </si>
  <si>
    <t>Количество организованных мероприятий по выполнению нормативов испытаний (тестов) Всероссийского физкультурно-спортивного комплекса "Готов к труду и обороне" (ГТО)</t>
  </si>
  <si>
    <t xml:space="preserve">Участие команд областного государственного бюджетного учреждения "Спортивная школа олимпийского резерва N 4" в первенстве России и Центрального федерального округа по баскетболу
</t>
  </si>
  <si>
    <t xml:space="preserve">Число участников первенства России и Центрального федерального округа по баскетболу
</t>
  </si>
  <si>
    <t xml:space="preserve">Основное мероприятие "Региональный проект "Спорт - норма жизни"
</t>
  </si>
  <si>
    <t xml:space="preserve">Оснащение объектов спортивной инфраструктуры спортивно-технологическим оборудованием (Закупка спортивно-технологического оборудования для создания малых спортивных площадок)
</t>
  </si>
  <si>
    <t xml:space="preserve"> Департамент спорта Ивановской области                  </t>
  </si>
  <si>
    <t xml:space="preserve">Количество муниципальных образований, где для центров тестирования Всероссийского физкультурно-спортивного комплекса "Готов к труду и обороне" (ГТО) созданы малые спортивные площадки
</t>
  </si>
  <si>
    <t xml:space="preserve">Количество объектов приватизации (аренды), по которым проведена оценка
</t>
  </si>
  <si>
    <t xml:space="preserve">Изменение количества государственных унитарных предприятий
</t>
  </si>
  <si>
    <t xml:space="preserve">Количество государственных унитарных предприятий Ивановской области
</t>
  </si>
  <si>
    <t>Численность воспитанников в возрасте до трех лет, посещающих государственные и муниципальные образовательные организации, осуществляющие образовательную деятельность по образовательным программам дошкольного образования</t>
  </si>
  <si>
    <t>1.9.</t>
  </si>
  <si>
    <t>1.9.1.</t>
  </si>
  <si>
    <t>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t>
  </si>
  <si>
    <t xml:space="preserve">Число участников мероприятий по работе с молодежью
</t>
  </si>
  <si>
    <t>Охват молодежи Ивановской области проводимыми  мероприятиями по работе с молодежью</t>
  </si>
  <si>
    <t xml:space="preserve">Региональный проект "Социальная активность"
</t>
  </si>
  <si>
    <t>млн-чел.</t>
  </si>
  <si>
    <t xml:space="preserve">Региональный проект "Успех каждого ребенка"
</t>
  </si>
  <si>
    <t xml:space="preserve">Формирование эффективной системы выявления, поддержки и развития способностей и талантов у детей и молодежи, направленной на самоопределение и профессиональную ориентацию обучающихся
</t>
  </si>
  <si>
    <t>Число участников открытых онлайн-уроков, реализуемых с учетом опыта цикла открытых уроков "Проектория", направленных на раннюю профориентацию</t>
  </si>
  <si>
    <t xml:space="preserve">Обновление содержания и методов дополнительного образования детей
</t>
  </si>
  <si>
    <t xml:space="preserve">Число детей с ограниченными возможностями здоровья осваивают дополнительные общеобразовательные программы, в том числе с использованием дистанционных технологий
</t>
  </si>
  <si>
    <t xml:space="preserve">Основное мероприятие "Региональный проект "Современная школа"
</t>
  </si>
  <si>
    <t>Число экспертов, обученных в Академии Ворлдскиллс Россия</t>
  </si>
  <si>
    <t>Количество аккредитованных центров проведения демонстрационного экзамена в Ивановской области</t>
  </si>
  <si>
    <t>Количество субъектов Российской Федерации, принявших участие в отборочных соревнованиях для участия в финале Национального чемпионата "Молодые профессионалы" (WorldSkills Russia) по компетенции "Технологии моды" на территории Ивановской области</t>
  </si>
  <si>
    <t xml:space="preserve">Увеличение площади лесовосстановления в рамках переданных полномочий Российской Федерации субъектам Российской Федерации в области лесных отношений
</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</si>
  <si>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 в рамках переданных полномочий Российской Федерации субъектам Российской Федерации в области лесных отношений</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</si>
  <si>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 в рамках переданных полномочий Российской Федерации субъектам Российской Федерации в области лесных отношений</t>
  </si>
  <si>
    <t>Количество информационных материалов, изготовленных для соотечественников</t>
  </si>
  <si>
    <t>Численность участников Государственной программы по оказанию содействия добровольному переселению в Российскую Федерацию соотечественников, проживающих за рубежом (далее - Государственная программа), и членов их семей, прибывших в Ивановскую область и поставленных на учет в Управлении Министерства внутренних дел Российской Федерации по Ивановской области</t>
  </si>
  <si>
    <t>Количество свидетельств участников Государственной программы, выданных участникам подпрограммы</t>
  </si>
  <si>
    <t>Поддержка занятости</t>
  </si>
  <si>
    <t>Доля автомобильных дорог регионального значения и агломераций, с учетом загруженности, соответствующих нормативным требованиям</t>
  </si>
  <si>
    <t>Естественный прирост населения</t>
  </si>
  <si>
    <t>Смертность населения в трудоспособном возрасте</t>
  </si>
  <si>
    <t>Смертность от болезней системы кровообращения</t>
  </si>
  <si>
    <t>Смертность от новообразований (в том числе злокачественных)</t>
  </si>
  <si>
    <t>Среднемесячная начисленная заработная плата по виду экономической деятельности "Деятельность в области здравоохранения и социальных услуг"</t>
  </si>
  <si>
    <t xml:space="preserve">Региональный проект "Создание единого цифрового контура в здравоохранении на основе единой государственной информационной системы здравоохранения (ЕГИСЗ)"
</t>
  </si>
  <si>
    <t xml:space="preserve">Осуществление переданных полномочий Российской Федерации в отношении объектов культурного наследия
</t>
  </si>
  <si>
    <t>Основное мероприятие "Создание и укрепление материально-технической базы учреждений культурно-досугового типа и поощрение лучших работников и организаций в сфере культуры"</t>
  </si>
  <si>
    <t xml:space="preserve">Количество построенных, (реконструированных) и (или) капитально отремонтированных культурно-досуговых учреждений в сельской местности
</t>
  </si>
  <si>
    <t>2.8.</t>
  </si>
  <si>
    <t xml:space="preserve">Региональный проект "Цифровая культура"
</t>
  </si>
  <si>
    <t xml:space="preserve">Создание виртуальных концертных залов
</t>
  </si>
  <si>
    <t>2.8.1.</t>
  </si>
  <si>
    <t xml:space="preserve">Количество созданных виртуальных концертных залов
</t>
  </si>
  <si>
    <t xml:space="preserve">Основное мероприятие "Государственная охрана объектов культурного наследия федерального значения, регионального значения, выявленных объектов культурного наследия"
</t>
  </si>
  <si>
    <t xml:space="preserve"> - безвозмездные поступления от некоммерческой организации "Фонд развития моногородов"</t>
  </si>
  <si>
    <t xml:space="preserve">Региональный проект "Системные меры по повышению производительности труда"
</t>
  </si>
  <si>
    <t xml:space="preserve">Региональный проект "Адресная поддержка повышения производительности труда на предприятиях"
</t>
  </si>
  <si>
    <t>Субсидия автономной некоммерческой организации "Агентство по привлечению инвестиций в Ивановскую область" на финансовое обеспечение организации ее текущей деятельности</t>
  </si>
  <si>
    <t xml:space="preserve">Количество новых инвестиционных соглашений (инвестиционных проектов)
</t>
  </si>
  <si>
    <t>не менее 2</t>
  </si>
  <si>
    <t xml:space="preserve">   - бюджеты государственных внебюджетных фондов</t>
  </si>
  <si>
    <t xml:space="preserve">Протяженность гидрографической сети, приведенной в надлежащее экологическое состояние
</t>
  </si>
  <si>
    <t xml:space="preserve">Основное мероприятие "Региональный проект "Сохранение уникальных водных объектов"
</t>
  </si>
  <si>
    <t xml:space="preserve">Улучшение экологического состояния гидрографической сети в рамках переданных полномочий Российской Федерации субъектам Российской Федерации в области водных отношений
</t>
  </si>
  <si>
    <t xml:space="preserve">Количество объектов инженерной защиты, нуждающихся в обслуживании и/или ремонте
</t>
  </si>
  <si>
    <t xml:space="preserve">Протяженность новых и реконструированных сооружений инженерной защиты и берегоукрепления (нарастающим итогом)
</t>
  </si>
  <si>
    <t>Уровень преступности (коэффициент криминальной активности населения)</t>
  </si>
  <si>
    <t xml:space="preserve">кубических километров
</t>
  </si>
  <si>
    <t xml:space="preserve">Осуществление переданных полномочий Российской Федерации в области охраны и использования охотничьих ресурсов
</t>
  </si>
  <si>
    <t>Осуществление переданных полномочий Российской Федерации в области охраны и использования объектов животного мира (за исключением охотничьих ресурсов и водных биологических ресурсов)</t>
  </si>
  <si>
    <t>Осуществление переданных полномочий Российской Федерации в области организации, регулирования и охраны водных биологических ресурсов</t>
  </si>
  <si>
    <t>Комитет Ивановской области по обеспечению деятельности мировых судей и гражданской защиты населения</t>
  </si>
  <si>
    <t>Правительство Ивановской области, Комитет Ивановской области по обеспечению деятельности мировых судей и гражданской защиты населения</t>
  </si>
  <si>
    <t>Комитет Ивановской области по обеспечению деятельности мировых судей и гражданской защиты населения, Департамент здравоохранения Ивановской области</t>
  </si>
  <si>
    <t>Доля утилизированных твердых коммунальных отходов в общем объеме твердых коммунальных отходов</t>
  </si>
  <si>
    <t>Доля нормативно очищенных сточных вод в общем объеме сточных вод</t>
  </si>
  <si>
    <t xml:space="preserve">Подпрограмма "Чистая вода Ивановской области"
</t>
  </si>
  <si>
    <t xml:space="preserve">Доля городского населения Ивановской области, обеспеченного качественной питьевой водой из систем централизованного водоснабжения
</t>
  </si>
  <si>
    <t xml:space="preserve">Региональный проект "Оздоровление Волги"
</t>
  </si>
  <si>
    <t xml:space="preserve">Подпрограмма "Снижение негативного воздействия на окружающую среду
путем ликвидации наиболее опасных объектов накопленного
вреда окружающей среде Ивановской области"
</t>
  </si>
  <si>
    <t xml:space="preserve">Количество разработанных проектов работ по ликвидации накопленного вреда окружающей среде
</t>
  </si>
  <si>
    <t>4.1.2..</t>
  </si>
  <si>
    <t>Приобретение оборудования областными учреждениями здравоохранения</t>
  </si>
  <si>
    <t xml:space="preserve">Доля учреждений здравоохранения, которые дооснащены в соответствующем году оборудованием, в общем количестве приоритетных медицинских организаций, в которых оказываются медицинские услуги
</t>
  </si>
  <si>
    <t xml:space="preserve">Разработка (корректировка) проектно-сметной документации на капитальный ремонт областных учреждений здравоохранения
</t>
  </si>
  <si>
    <t xml:space="preserve">Удельный вес медицинских организаций, которым необходимо разработать проектно-сметную документацию с целью проведения работ по капитальному ремонту в текущем году, по отношению к общему количеству медицинских организаций
</t>
  </si>
  <si>
    <t xml:space="preserve">Приобретение автотранспорта областным учреждениям здравоохранения
</t>
  </si>
  <si>
    <t xml:space="preserve">Количество приобретенного автотранспорта
</t>
  </si>
  <si>
    <t>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</si>
  <si>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Численность граждан, которые включены в Федеральный регистр лиц, имеющих право на получение государственной социальной помощи, и которые не отказались от социальной услуги в виде обеспечения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</si>
  <si>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 xml:space="preserve">Региональный проект "Формирование системы мотивации граждан к здоровому образу жизни, включая здоровое питание и отказ от вредных привычек (Укрепление общественного здоровья)"
</t>
  </si>
  <si>
    <t>2.4.2.</t>
  </si>
  <si>
    <t xml:space="preserve">Смертность женщин в возрасте 16 - 54 лет
</t>
  </si>
  <si>
    <t xml:space="preserve">на 100 тысяч человек
</t>
  </si>
  <si>
    <t xml:space="preserve">Приобретение и установка новых фельдшерских, фельдшерско-акушерских пунктов, врачебных амбулаторий
</t>
  </si>
  <si>
    <t xml:space="preserve">Реализация мероприятий по предупреждению и борьбе с социально значимыми инфекционными заболеваниями (Закупка диагностических средств для выявления и мониторинга лечения лиц, инфицированных вирусами иммунодефицита человека, в том числе в сочетании с вирусами гепатитов B и (или) C, в соответствии с перечнем, утвержденным Министерством здравоохранения Российской Федерации)
</t>
  </si>
  <si>
    <t xml:space="preserve">Основное мероприятие "Предупреждение и борьба с социально значимыми инфекционными заболеваниями"
</t>
  </si>
  <si>
    <t xml:space="preserve">Реализация мероприятий по предупреждению и борьбе с социально значимыми инфекционными заболеваниями (Повышение информированности граждан по вопросам профилактики ВИЧ-инфекции, а также заболеваний, ассоциированных с ВИЧ-инфекцией, в том числе с привлечением к реализации указанных мероприятий социально ориентированных некоммерческих организаций)
</t>
  </si>
  <si>
    <t>Реализация мероприятий по предупреждению и борьбе с социально значимыми инфекционными заболеваниями (Закупка диагностических средств для выявления, определения чувствительности микобактерии туберкулеза и мониторинга лечения лиц, больных туберкулезом с множественной лекарственной устойчивостью возбудителя, в соответствии с перечнем, утвержденным Министерством здравоохранения Российской Федерации, а также медицинских изделий в соответствии со стандартом оснащения, предусмотренным порядком оказания медицинской помощи больным туберкулезом)</t>
  </si>
  <si>
    <t xml:space="preserve">Развитие паллиативной медицинской помощи (Обеспечение медицинских организаций, оказывающих паллиативную медицинскую помощь, медицинскими изделиями, в том числе для использования на дому)
</t>
  </si>
  <si>
    <t xml:space="preserve">Полнота выборки наркотических и психотропных лекарственных препаратов субъектами Российской Федерации в рамках заявленных потребностей в соответствии с планом распределения наркотических лекарственных препаратов и психотропных веществ
</t>
  </si>
  <si>
    <t xml:space="preserve">Развитие паллиативной медицинской помощи Развитие паллиативной медицинской помощи (Обеспечение лекарственными препаратами, в том числе для обезболивания)
</t>
  </si>
  <si>
    <t xml:space="preserve">Доля медицинских работников, которым фактически предоставлены единовременные компенсационные выплаты, в общей численности медицинских работников, которым запланировано предоставить указанные выплаты
</t>
  </si>
  <si>
    <t xml:space="preserve">Региональный проект "Обеспечение медицинских организаций системы здравоохранения Ивановской области квалифицированными кадрами"
</t>
  </si>
  <si>
    <t>Укомплектованность должностей среднего медицинского персонала в подразделениях, оказывающих медицинскую помощь в амбулаторных условиях (физическими лицами при коэффициенте совместительства 1,2)</t>
  </si>
  <si>
    <t xml:space="preserve">Число специалистов, вовлеченных в систему непрерывного образования медицинских работников, в том числе с использованием дистанционных образовательных технологий
</t>
  </si>
  <si>
    <t xml:space="preserve">Основное мероприятие "Социальная поддержка отдельных категорий медицинских работников"
</t>
  </si>
  <si>
    <t>9.4.</t>
  </si>
  <si>
    <t>Единовременная выплата врачам, принятым на работу в государственные учреждения здравоохранения Ивановской области</t>
  </si>
  <si>
    <t>9.4.1.</t>
  </si>
  <si>
    <t xml:space="preserve">Число медицинских работников, которым предоставляется выплата
</t>
  </si>
  <si>
    <t>9.4.2.</t>
  </si>
  <si>
    <t xml:space="preserve">Единовременная социальная выплата врачам на оплату первоначального взноса (части первоначального взноса) по ипотечным жилищным кредитам
</t>
  </si>
  <si>
    <t xml:space="preserve">Региональный проект "Развитие экспорта медицинских услуг"
</t>
  </si>
  <si>
    <t xml:space="preserve">Развитие экспорта медицинских услуг
</t>
  </si>
  <si>
    <t xml:space="preserve">Количество пролеченных иностранных граждан
</t>
  </si>
  <si>
    <t xml:space="preserve">тысяча человек
</t>
  </si>
  <si>
    <t xml:space="preserve">Региональный проект "Молодые профессионалы (Повышение конкурентоспособности профессионального образования)"
</t>
  </si>
  <si>
    <t xml:space="preserve">Государственная поддержка профессиональных образовательных организаций в целях обеспечения соответствия их материально-технической базы современным требованиям
</t>
  </si>
  <si>
    <t xml:space="preserve">Число мастерских, оснащенных современной материально-технической базой по одной из компетенций
</t>
  </si>
  <si>
    <t xml:space="preserve">Организация мероприятий по работе с молодежью
</t>
  </si>
  <si>
    <t xml:space="preserve">Объем остатка ссудной задолженности по субсидируемым кредитам (займам)
</t>
  </si>
  <si>
    <t xml:space="preserve">Количество зданий учреждений социального обслуживания семьи и детей, в которых проведены капитальные ремонты
</t>
  </si>
  <si>
    <t xml:space="preserve"> </t>
  </si>
  <si>
    <t xml:space="preserve">Проведение областных мероприятий для воспитанников организаций для детей-сирот и детей, оставшихся без попечения родителей
</t>
  </si>
  <si>
    <t xml:space="preserve">Количество воспитанников организаций для детей-сирот и детей, оставшихся без попечения родителей, принявших участие в областных мероприятиях
</t>
  </si>
  <si>
    <t>Финансовое обеспечение дорожной деятельности в рамках реализации национального проекта "Безопасные и качественные автомобильные дороги" (Финансовое обеспечение дорожной деятельности в отношении автомобильных дорог общего пользования Ивановской области регионального и межмуниципального значения)</t>
  </si>
  <si>
    <t xml:space="preserve">Финансовое обеспечение дорожной деятельности в рамках реализации национального проекта "Безопасные и качественные автомобильные дороги" (Финансовое обеспечение дорожной деятельности в отношении дорожной сети городской агломерации "Ивановская")
</t>
  </si>
  <si>
    <t>шт</t>
  </si>
  <si>
    <t>Объем собранной информации при выполнении работы "Сбор, обработка, систематизация и накопление информации при определении кадастровой стоимости" (в электронном виде)</t>
  </si>
  <si>
    <t xml:space="preserve">Сокращение доли жилищного фонда, расположенного на территории Ивановской области, признанного в установленном порядке аварийным
</t>
  </si>
  <si>
    <t xml:space="preserve">Подпрограмма "Переселение граждан из аварийного жилищного фонда"
</t>
  </si>
  <si>
    <t xml:space="preserve">Основное мероприятие "Региональный проект "Обеспечение устойчивого сокращения непригодного для проживания жилищного фонда"
</t>
  </si>
  <si>
    <t>Количество граждан, расселенных из аварийного жилищного фонда</t>
  </si>
  <si>
    <t xml:space="preserve">Количество квадратных метров расселенного аварийного жилищного фонда
</t>
  </si>
  <si>
    <t xml:space="preserve"> - Государственная корпорация - Фонд содействия реформированию жилищно-коммунального хозяйства</t>
  </si>
  <si>
    <t xml:space="preserve">Субсидия бюджету Юрьевецкого муниципального района Ивановской области на реконструкцию защитной дамбы инженерной защиты в г. Юрьевец Ивановской области (корректировка с учетом выполнения работ по реконструкции и капитальному ремонту) (разделение на этапы)
</t>
  </si>
  <si>
    <t xml:space="preserve">Доля гидротехнических сооружений с неудовлетворительным и опасным уровнем безопасности, приведенных в безопасное техническое состояние
</t>
  </si>
  <si>
    <t xml:space="preserve">Субсидии бюджетам муниципальных образований Ивановской области на капитальный ремонт гидротехнических сооружений, находящихся в муниципальной собственности, капитальный ремонт и ликвидацию бесхозяйных гидротехнических сооружений
</t>
  </si>
  <si>
    <t>рублей/га</t>
  </si>
  <si>
    <t>Обеспечение деятельности Ивановского областного казенного учреждения "Управление особо охраняемыми природными территориями Ивановской области</t>
  </si>
  <si>
    <t xml:space="preserve">Функционирование особо охраняемых природных территорий регионального значения
</t>
  </si>
  <si>
    <t xml:space="preserve">Снижение объема отводимых в реку Волга загрязненных сточных вод
</t>
  </si>
  <si>
    <t xml:space="preserve">Сокращение доли загрязненных сточных вод
</t>
  </si>
  <si>
    <t>Субсидии бюджетам муниципальных образований Ивановской области на разработку проектной и рабочей документации на строительство и (или) реконструкцию комплексов очистных сооружений и систем водоотведения с целью сокращения доли загрязненных сточных вод</t>
  </si>
  <si>
    <t xml:space="preserve">Ликвидация накопленного вреда окружающей среде
</t>
  </si>
  <si>
    <t>Субсидии бюджетам муниципальных образований Ивановской области на разработку проектов работ по ликвидации накопленного вреда окружающей среде</t>
  </si>
  <si>
    <t>Доля благоустроенных общественных территорий (площадей, набережных, улиц, пешеходных зон, скверов, парков, иных территорий) от общего количества таких территорий</t>
  </si>
  <si>
    <t xml:space="preserve">Доля городов (населенных пунктов) с благоприятной городской средой
</t>
  </si>
  <si>
    <t xml:space="preserve">Основное мероприятие "Региональный проект "Формирование комфортной городской среды"
</t>
  </si>
  <si>
    <t xml:space="preserve">Основное мероприятие "Профилактика терроризма, минимизация и ликвидация последствий его проявлений"
</t>
  </si>
  <si>
    <t xml:space="preserve">Количество объектов, расположенных на территории Ивановской области в которых проведены мероприятия по профилактике терроризма
</t>
  </si>
  <si>
    <t>объектов</t>
  </si>
  <si>
    <t xml:space="preserve">Количество интегрируемых информационных систем
</t>
  </si>
  <si>
    <t>,</t>
  </si>
  <si>
    <t xml:space="preserve">Процент заявлений командиров народных дружин об изготовлении удостоверений и нарукавных повязок народных дружинников, по итогам рассмотрения которых изготовлены удостоверения и отличительная символика народных дружинников
</t>
  </si>
  <si>
    <t xml:space="preserve">Формирование системы мотивации граждан к здоровому образу жизни, включая здоровое питание и отказ от вредных привычек (Укрепление общественного здоровья).
</t>
  </si>
  <si>
    <t xml:space="preserve">Единовременные компенсационные выплаты медицинским работникам (врачам, фельдшерам), прибывшим (переехавшим) на работу в сельские населенные пункты, либо рабочие поселки, либо поселки городского типа, либо города с населением до 50 тысяч человек
</t>
  </si>
  <si>
    <t xml:space="preserve">Уровень образования
</t>
  </si>
  <si>
    <t>Субвенции бюджетам муниципальных районов и городских округов Ивановской области на финансовое обеспечение государственных гарантий реализации прав на получение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t>
  </si>
  <si>
    <t>Субвенции бюджетам муниципальных районов и городских округов Ивановской области возмещения затрат на финансовое обеспечение получения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t>
  </si>
  <si>
    <t xml:space="preserve">Количество введенных в эксплуатацию зданий образовательных организаций
</t>
  </si>
  <si>
    <t xml:space="preserve">Внедрение систем аттестации с использованием механизма демонстрационного экзамена
</t>
  </si>
  <si>
    <t>Годовой объем дополнительных общеобразовательных общеразвивающих программ в области искусств</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</si>
  <si>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присмотру и уходу за детьми-сиротами и детьми, оставшимися без попечения родителей, детьми-инвалидами в дошкольных группах муниципальных общеобразовательных организаций</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</si>
  <si>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присмотру и уходу за детьми-сиротами и детьми, оставшимися без попечения родителей, детьми-инвалидами в муниципальных дошкольных образовательных организациях и детьми, нуждающимися в длительном лечении, в муниципальных дошкольных образовательных организациях, осуществляющих оздоровление</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</si>
  <si>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выплате компенсации части родительской платы за присмотр и уход за детьми в образовательных организациях, реализующих образовательную программу дошкольного образования</t>
  </si>
  <si>
    <t>Валовый сбор овощей открытого грунта в сельскохозяйственных организациях, крестьянских (фермерских) хозяйствах, включая индивидуальных предпринимателей</t>
  </si>
  <si>
    <t xml:space="preserve"> голов</t>
  </si>
  <si>
    <t xml:space="preserve">Вовлечение в оборот выбывших сельскохозяйственных угодий за счет проведения культуртехнических мероприятий
</t>
  </si>
  <si>
    <t>тыс. га</t>
  </si>
  <si>
    <t>Выплата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 81-ФЗ "О государственных пособиях гражданам, имеющим детей"</t>
  </si>
  <si>
    <t>4.1.10.</t>
  </si>
  <si>
    <t>Обеспечение детей в возрасте до шести лет из малоимущих семей лекарственными препаратами для лечения острых респираторных вирусных инфекций и бронхолегочных заболеваний</t>
  </si>
  <si>
    <t>Доля детей в возрасте до шести лет из малоимущих семей, обеспеченных лекарственными препаратами для лечения острых респираторных вирусных инфекций и бронхолегочных заболеваний, от общего количества детей в возрасте до шести лет, имеющих право на меру социальной поддержки</t>
  </si>
  <si>
    <t xml:space="preserve">Субсидии бюджетам муниципальных районов и городских округов Ивановской области на софинансирование расходов по организации отдыха детей в каникулярное время в части организации двухразового питания в лагерях дневного пребывания
</t>
  </si>
  <si>
    <t xml:space="preserve">Осуществление ежемесячной денежной выплаты, назначаемой в случае рождения третьего ребенка или последующих детей до достижения ребенком возраста трех лет
</t>
  </si>
  <si>
    <t>Основное мероприятие "Формирование системы комплексной реабилитации и абилитации инвалидов, в том числе детей-инвалидов, в Ивановской области"</t>
  </si>
  <si>
    <t>Доля организаций социального обслуживания с круглосуточным пребыванием граждан, в которых обеспечена антитеррористическая безопасность в полном объеме</t>
  </si>
  <si>
    <t>Племенное маточное поголовье сельскохозяйственных животных (в пересчете на условные головы</t>
  </si>
  <si>
    <t>Количество рабочих мест, на которых улучшены условия труда по результатам специальной оценки условий труда (рассчитывается на основе данных ГУ - ИРО ФСС РФ, ФГИС СОУТ и мониторинга условий и охраны труда Комитета нарастающим итогом)</t>
  </si>
  <si>
    <t xml:space="preserve">Уровень доступности жилья для жителей Ивановской области
</t>
  </si>
  <si>
    <t xml:space="preserve">Департамент жилищно-коммунального хозяйства Ивановской области
</t>
  </si>
  <si>
    <t>Защита интересов Ивановской области в судебных инстанциях</t>
  </si>
  <si>
    <t>Количество земельных участков, которые Департамент приобрел в государственную собственность по минимальной цене торгов в форме публичного предложения, к количеству земельных участков, в отношении которых с учетом норм пункта 14 статьи 6 Федерального закона от 24.07.2002 N 101-ФЗ "Об обороте земель сельскохозяйственного назначения" возникла обязанность Департамента приобрести земельные участки в государственную собственность</t>
  </si>
  <si>
    <t xml:space="preserve">Осуществление полномочий по обеспечению жильем отдельных категорий граждан, установленных Федеральным законом от 24 ноября 1995 года N 181-ФЗ "О социальной защите инвалидов в Российской Федерации"
</t>
  </si>
  <si>
    <t xml:space="preserve">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t>
  </si>
  <si>
    <t xml:space="preserve">Субсидии бюджетам муниципальных образований Ивановской области на реализацию программ формирования современной городской среды
</t>
  </si>
  <si>
    <t>Реализация дополнительных профессиональных образовательных программ повышения квалификации и переподготовки кадров медицинских работников областных государственных учреждений здравоохранения</t>
  </si>
  <si>
    <t xml:space="preserve">Укрепление материально-технической базы областных государственных музеев
</t>
  </si>
  <si>
    <t xml:space="preserve">Количество государственных музеев, в которых реализованы мероприятия по укреплению материально-технической базы
</t>
  </si>
  <si>
    <t xml:space="preserve">Количество посещений (по обслуживанию специальных групп пользователей)
</t>
  </si>
  <si>
    <t xml:space="preserve">Субсидия автономной некоммерческой организации "Центр развития туризма и гостеприимства Ивановской области" на продвижение туристического потенциала Ивановской области
</t>
  </si>
  <si>
    <t xml:space="preserve">Количество разработанных автономной некоммерческой организацией "Центр развития туризма и гостеприимства Ивановской области" рекламно-информационных материалов
</t>
  </si>
  <si>
    <t xml:space="preserve">Количество организованных автономной некоммерческой организацией "Центр развития туризма и гостеприимства Ивановской области" мероприятий, направленных на повышение туристической привлекательности Ивановской области
</t>
  </si>
  <si>
    <t xml:space="preserve"> Субсидия автономной некоммерческой организации "Центр развития туризма и гостеприимства Ивановской области" на финансовое обеспечение организации ее текущей деятельности
</t>
  </si>
  <si>
    <t xml:space="preserve">Количество созданных автономной некоммерческой организацией "Центр развития туризма и гостеприимства Ивановской области" концепций мероприятий по событийному туризму для подачи на грантовую поддержку в Министерство культуры Российской Федерации
</t>
  </si>
  <si>
    <t xml:space="preserve">Доля граждан Ивановской области, систематически занимающихся физической культурой и спортом, в общей численности населения Ивановской области от 3 до 79 лет
</t>
  </si>
  <si>
    <t>Доля населения Ивановской области, занятого в экономике, занимающегося физической культурой и спортом, в общей численности населения Ивановской области, занятого в экономике</t>
  </si>
  <si>
    <t>Доля учащихся и студентов, систематически занимающихся физической культурой и спортом, в общей численности учащихся и студентов</t>
  </si>
  <si>
    <t xml:space="preserve">Доля лиц с ограниченными возможностями здоровья и инвалидов, систематически занимающихся физической культурой и спортом, в общей численности указанной категории населения
</t>
  </si>
  <si>
    <t xml:space="preserve">Субсидии бюджетам муниципальных образований Ивановской области на разработку проектной и рабочей документации на строительство и (или) реконструкцию комплексов очистных сооружений и систем водоотведения
</t>
  </si>
  <si>
    <t xml:space="preserve">Основное мероприятие "Обеспечение деятельности в сфере дорожного хозяйства и транспортного обслуживания населения"
</t>
  </si>
  <si>
    <t>Количество принятых/переданных сообщений</t>
  </si>
  <si>
    <t>Количество выездов</t>
  </si>
  <si>
    <t xml:space="preserve">Осуществление лабораторных испытаний, анализа технического состояния автомобильных дорог, прогнозирование транспортного обслуживания населения, проверка соответствия качества и объемов выполненных работ по ремонту дорог
</t>
  </si>
  <si>
    <t xml:space="preserve">Отношение объема государственного долга к общему объему доходов областного бюджета без учета безвозмездных поступлений 
</t>
  </si>
  <si>
    <t xml:space="preserve">Доля расходов на обслуживание государственного долга в общем объеме расходов областного бюджета, за исключением объема расходов, которые осуществляются за счет субвенций, предоставляемых из бюджетов бюджетной системы Российской Федерации
</t>
  </si>
  <si>
    <t xml:space="preserve">Объем просроченных обязательств Ивановской области по обслуживанию государственного долга
</t>
  </si>
  <si>
    <t xml:space="preserve">Количество муниципальных образований, которым предоставлены дотации на поддержку мер по обеспечению сбалансированности местных бюджетов
</t>
  </si>
  <si>
    <t xml:space="preserve">Количество точек подключения к единой государственной информационной и телекоммуникационной инфраструктуре Ивановской области
</t>
  </si>
  <si>
    <t xml:space="preserve"> Развитие и сопровождение региональной информационной системы "Электронная школа" с использованием "Универсальной карты школьника"
</t>
  </si>
  <si>
    <t xml:space="preserve">Осуществление комплекса мер по внедрению энергосберегающих технологий в областных государственных учреждениях (в том числе по результатам энергетических обследований)
</t>
  </si>
  <si>
    <t xml:space="preserve">Количество высокоэкономичных по использованию моторного топлива и электрической энергии (в том числе относящихся к объектам с высоким классом энергетической эффективности) транспортных средств, относящихся к общественному транспорту, регулирование тарифов на услуги по перевозке на котором осуществляется Ивановской областью
</t>
  </si>
  <si>
    <t>Количество автомобильных газонаполнительных компрессорных станций и автомобильных заправочных станций с терминалом заправки компримированным природным газом</t>
  </si>
  <si>
    <t xml:space="preserve">Количество переоборудованных транспортных средств на использование природного газа в качестве моторного топлива
</t>
  </si>
  <si>
    <t>нет</t>
  </si>
  <si>
    <t xml:space="preserve">да/нет
</t>
  </si>
  <si>
    <t>Внедрен Региональный экспортный стандарт</t>
  </si>
  <si>
    <t xml:space="preserve">Региональный проект "Системные меры развития международной кооперации и экспорта"
</t>
  </si>
  <si>
    <t>Субсидия бюджету Петровского городского поселения на реализацию мероприятий по строительству и (или) реконструкции объектов инфраструктуры, необходимых для реализации инвестиционных проектов в моногороде</t>
  </si>
  <si>
    <t>Субсидия автономной некоммерческой организации "Агентство по привлечению инвестиций в Ивановскую область" на реализацию мероприятий по подготовке и изготовлению аналитических, информационных, презентационных материалов об экономическом состоянии и предприятиях Ивановской области, а также разработке аналитических материалов, концепций, программ, проектов нормативных правовых актов и методических документов</t>
  </si>
  <si>
    <t>Субсидия автономной некоммерческой организации "Центр развития предпринимательства и поддержки экспорта Ивановской области" на реализацию мероприятий по повышению производительности труда на предприятиях Ивановской области</t>
  </si>
  <si>
    <t>Снижение объема отводимых в реку Волга загрязненных сточных вод</t>
  </si>
  <si>
    <t>Внебюджетное финансирование</t>
  </si>
  <si>
    <t xml:space="preserve">Уровень безработицы (по методологии Международной организации труда) (в среднем за год)
</t>
  </si>
  <si>
    <t>Организация профессионального образования и дополнительного профессионального образования лиц, замещающих государственные должности Ивановской области, профессионального развития государственных гражданских служащих Ивановской области</t>
  </si>
  <si>
    <t>Департамент образования Ивановской области, Департамент культуры и туризма Ивановской области, Департамент здравоохранения Ивановской области, Департамент социальной защиты населения Ивановской области</t>
  </si>
  <si>
    <t xml:space="preserve">Среднегодовое число студентов областных государственных профессиональных образовательных организаций, обучающихся по очной форме обучения за счет средств областного бюджета, в том числе:
</t>
  </si>
  <si>
    <t xml:space="preserve">подготовка специалистов среднего звена (сфера образования)
</t>
  </si>
  <si>
    <t xml:space="preserve">подготовка квалифицированных рабочих кадров, служащих (сфера образования)
</t>
  </si>
  <si>
    <t xml:space="preserve">подготовка по программам профессионального обучения - программам профессиональной подготовки по профессиям рабочих, должностям служащих (сфера образования)
</t>
  </si>
  <si>
    <t xml:space="preserve">подготовка специалистов среднего звена (сфера здравоохранения)
</t>
  </si>
  <si>
    <t xml:space="preserve">подготовка специалистов среднего звена (сфера культуры)
</t>
  </si>
  <si>
    <t xml:space="preserve"> подготовка специалистов среднего звена (грант на финансовое обеспечение обучения граждан Российской Федерации по имеющим государственную аккредитацию образовательным программам среднего профессионального образования)</t>
  </si>
  <si>
    <t xml:space="preserve">Среднегодовое число студентов - получателей социальной стипендии, в том числе:
</t>
  </si>
  <si>
    <t xml:space="preserve">сфера образования
</t>
  </si>
  <si>
    <t xml:space="preserve">сфера здравоохранения
</t>
  </si>
  <si>
    <t xml:space="preserve">сфера культуры
</t>
  </si>
  <si>
    <t xml:space="preserve">бюджет территориального фонда обязательного медицинского страхования Ивановской области
</t>
  </si>
  <si>
    <t>Соответствие порядку оказания медицинской помощи по профилю "Патологическая анатомия"</t>
  </si>
  <si>
    <t>подготовка специалистов среднего звена (грант на финансовое обеспечение обучения граждан Российской Федерации по имеющим государственную аккредитацию образовательным программам среднего профессионального образования)</t>
  </si>
  <si>
    <t xml:space="preserve">Департамент социальной защиты населения Ивановской области. Департамент образования Ивановской области </t>
  </si>
  <si>
    <t>бюджеты государственных внебюджетных фондов</t>
  </si>
  <si>
    <t>Объем ресурсного обеспечения, утвержденный Программой</t>
  </si>
  <si>
    <t xml:space="preserve">Объем инвестиций в основной капитал, за исключением инвестиций инфраструктурных монополий (федеральные проекты) и бюджетных ассигнований федерального бюджета
</t>
  </si>
  <si>
    <t>% (2018 год - базовое значение</t>
  </si>
  <si>
    <t xml:space="preserve">Численность занятых в сфере малого и среднего предпринимательства, включая индивидуальных предпринимателей
</t>
  </si>
  <si>
    <t>Уровень реальной среднемесячной заработной платы</t>
  </si>
  <si>
    <t>Количество высокопроизводительных рабочих мест во внебюджетном секторе экономики</t>
  </si>
  <si>
    <t>Производительность труда в базовых несырьевых отраслях экономики</t>
  </si>
  <si>
    <t xml:space="preserve">% (2017 год - базовое значение)
</t>
  </si>
  <si>
    <t xml:space="preserve"> -  Российский фонд фундаментальных исследований</t>
  </si>
  <si>
    <t>внебюджетное финансирование:</t>
  </si>
  <si>
    <t xml:space="preserve">Мероприятия по реализации активной политики занятости населения в Ивановской области
</t>
  </si>
  <si>
    <t xml:space="preserve">Численность граждан, получивших государственную услугу по социальной адаптации
</t>
  </si>
  <si>
    <t xml:space="preserve">Численность граждан, зарегистрированных в целях поиска подходящей работы
</t>
  </si>
  <si>
    <t>Удельный вес безработных граждан в возрасте 16 - 29 лет, ищущих работу 12 и более месяцев, в общей численности безработных граждан в возрасте 16 - 29 лет, зарегистрированных в органах службы занятости</t>
  </si>
  <si>
    <t>Доля трудоустроенных в общей численности обратившихся в целях поиска подходящей работы граждан, освободившихся из учреждений, исполняющих наказание в виде лишения свободы</t>
  </si>
  <si>
    <t>Доля незанятых инвалидов, получивших государственную услугу по сопровождению при содействии занятости, в общей численности обратившихся в службу занятости незанятых инвалидов, нуждающихся в сопровождении</t>
  </si>
  <si>
    <t>Численность граждан, прошедших профилирование</t>
  </si>
  <si>
    <t xml:space="preserve">Повышение эффективности службы занятости
</t>
  </si>
  <si>
    <t xml:space="preserve">Количество центров занятости населения в Ивановской области, в которых реализуются или реализованы проекты по модернизации
</t>
  </si>
  <si>
    <t xml:space="preserve">Создание единого цифрового контура в здравоохранении на основе единой государственной информационной системы здравоохранения (ЕГИСЗ)
</t>
  </si>
  <si>
    <t xml:space="preserve">Строительство учреждений здравоохранения
</t>
  </si>
  <si>
    <t xml:space="preserve"> Департамент строительства и архитектуры Ивановской области
</t>
  </si>
  <si>
    <t xml:space="preserve">Проведение дополнительных скринингов лицам старше 65 лет, проживающим в сельской местности, на выявление отдельных социально значимых неинфекционных заболеваний, оказывающих вклад в структуру смертности населения, с возможностью доставки данных лиц в медицинские организации.
</t>
  </si>
  <si>
    <t xml:space="preserve">Доля лиц старше трудоспособного возраста, у которых выявлены заболевания и патологические состояния, находящихся под диспансерным наблюдением
</t>
  </si>
  <si>
    <t xml:space="preserve">Региональный проект "Борьба с сердечно-сосудистыми заболеваниями"
</t>
  </si>
  <si>
    <t xml:space="preserve"> Обеспечение профилактики развития сердечно-сосудистых заболеваний и сердечно-сосудистых осложнений у пациентов высокого риска, находящихся на диспансерном наблюдении.
</t>
  </si>
  <si>
    <t xml:space="preserve">Объем лекарственных препаратов в соответствии с перечнем, утверждаемым Министерством здравоохранения Российской Федерации, лиц, лекарственными препаратами для медицинского применения в соответствии с Федеральным законом от 17.07.1999 N 178-ФЗ "О государственной социальной помощи"
</t>
  </si>
  <si>
    <t xml:space="preserve">387122
</t>
  </si>
  <si>
    <t>упаковок</t>
  </si>
  <si>
    <t xml:space="preserve">Число пациентов. Педиатрия
</t>
  </si>
  <si>
    <t xml:space="preserve">Доля лиц, инфицированных вирусом иммунодефицита человека, состоящих под диспансерным наблюдением на конец отчетного года, охваченных обследованием на количественное определение РНК вируса иммунодефицита человека
</t>
  </si>
  <si>
    <t xml:space="preserve">Основное мероприятие "Совершенствование оказания скорой, в том числе скорой специализированной, медицинской помощи
</t>
  </si>
  <si>
    <t xml:space="preserve">Оказание скорой, в том числе скорой специализированной, медицинской помощи, не включенной в территориальную программу обязательного медицинского страхования
</t>
  </si>
  <si>
    <t xml:space="preserve">Число пациентов
</t>
  </si>
  <si>
    <t xml:space="preserve">Обеспечение закупки авиационных работ в целях оказания медицинской помощи
</t>
  </si>
  <si>
    <t>Региональный проект "Развитие системы оказания первичной медико-санитарной помощи"</t>
  </si>
  <si>
    <t xml:space="preserve">Число лиц (пациентов), дополнительно эвакуированных с использованием санитарной авиации (ежегодно, человек), не менее
</t>
  </si>
  <si>
    <t xml:space="preserve">Обеспечение медицинских организаций системы здравоохранения Ивановской области квалифицированными кадрами
</t>
  </si>
  <si>
    <t>Субвенции бюджетам муниципальных районов и городских округов Ивановской области на финансовое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t>
  </si>
  <si>
    <t xml:space="preserve">Доступность дошкольного образования для детей в возрасте от полутора месяцев до 3 лет
</t>
  </si>
  <si>
    <t xml:space="preserve">Субвенции бюджетам муниципальных районов и городских округов Ивановской области возмещения затрат на финансовое обеспечение получения дошкольного образования в частных дошкольных 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t>
  </si>
  <si>
    <t xml:space="preserve">Численность воспитанников в возрасте до трех лет, посещающих частные образовательные организации, осуществляющие образовательную деятельность по образовательным программам дошкольного образования
</t>
  </si>
  <si>
    <t xml:space="preserve">Доля общеобразовательных организаций, привлеченных к участию в онлайн-мероприятиях по формированию здорового образа жизни
</t>
  </si>
  <si>
    <t>Субсидии бюджетам муниципальных образований Ивановской области на благоустройство зданий государственных и муниципальных общеобразовательных организаций в целях соблюдения требований к воздушно-тепловому режиму, водоснабжению и канализации</t>
  </si>
  <si>
    <t xml:space="preserve">Количество общеобразовательных организаций, в которых проведен капитальный ремонт зданий и помещений
</t>
  </si>
  <si>
    <t xml:space="preserve">Модернизация инфраструктуры общего образования
</t>
  </si>
  <si>
    <t xml:space="preserve">Обновление материально-технической базы в организациях, осуществляющих образовательную деятельность исключительно по адаптированным основным общеобразовательным программам
</t>
  </si>
  <si>
    <t xml:space="preserve">Число образовательных организаций, осуществляющих образовательную деятельность исключительно по адаптированным основным общеобразовательным программам, обновивших материально-техническую базу
</t>
  </si>
  <si>
    <t xml:space="preserve">Создание в общеобразовательных организациях, расположенных в сельской местности и малых городах, условий для занятия физической культурой и спортом
</t>
  </si>
  <si>
    <t xml:space="preserve">Количество общеобразовательных организаций, расположенных в сельской местности и малых городах, в которых созданы условия для занятий физической культурой и спортом
</t>
  </si>
  <si>
    <t xml:space="preserve">Доля организаций, осуществляющих образовательную деятельность по образовательным программам среднего профессионального образования, итоговая аттестация в которых проводится в форме демонстрационного экзамена </t>
  </si>
  <si>
    <t>Доля обучающихся, завершающих обучение в организациях, осуществляющих образовательную деятельность по образовательным программам среднего профессионального образования, прошедших аттестацию с использованием механизма демонстрационного экзамена</t>
  </si>
  <si>
    <t xml:space="preserve">Департамент образования Ивановской области, Департамент культуры и туризма Ивановской области.
</t>
  </si>
  <si>
    <t>Субсидии бюджетам муниципальных районов и городских округов Ивановской области на укрепление материально-технической базы муниципальных образовательных организаций Ивановской области</t>
  </si>
  <si>
    <t>3.6.2.</t>
  </si>
  <si>
    <t xml:space="preserve">Проведение Всероссийского конкурса лучших региональных практик поддержки волонтерства "Регион добрых дел
</t>
  </si>
  <si>
    <t xml:space="preserve">Создание детских технопарков "Кванториум"
</t>
  </si>
  <si>
    <t>3.6.3.</t>
  </si>
  <si>
    <t xml:space="preserve">Основное мероприятие "Региональный проект "Цифровая образовательная среда"
</t>
  </si>
  <si>
    <t xml:space="preserve">Подпрограмма "Развитие цифровизации образовательного процесса в регионе" </t>
  </si>
  <si>
    <t xml:space="preserve">Субсидии на поддержку собственного производства молока
</t>
  </si>
  <si>
    <t xml:space="preserve">Субсидии на проведение комплекса агротехнологических работ в растениеводстве
</t>
  </si>
  <si>
    <t>Производство картофеля в хозяйствах всех категорий</t>
  </si>
  <si>
    <t>Валовый сбор картофеля в сельскохозяйственных организациях, крестьянских (фермерских) хозяйствах, включая индивидуальных предпринимателей</t>
  </si>
  <si>
    <t>Производство овощей в хозяйствах всех категорий</t>
  </si>
  <si>
    <t>Размер посевных площадей, занятых зерновыми, зернобобовыми, масличными и кормовыми сельскохозяйственными культурами в субъекте Российской Федерации</t>
  </si>
  <si>
    <t>Производство скота и птицы на убой в живом весе в сельскохозяйственных организациях, крестьянских (фермерских) хозяйствах, включая индивидуальных предпринимателей</t>
  </si>
  <si>
    <t xml:space="preserve">Основное мероприятие "Стимулирование развития приоритетных подотраслей агропромышленного комплекса
</t>
  </si>
  <si>
    <t xml:space="preserve">Прирост производства молока в сельскохозяйственных организациях, крестьянских (фермерских) хозяйствах, включая индивидуальных предпринимателей, за отчетный год по отношению к среднему за 5 лет, предшествующих текущему финансовому году, объему производства молока
</t>
  </si>
  <si>
    <t>1.7.2.</t>
  </si>
  <si>
    <t xml:space="preserve">Субсидии на стимулирование производства зерновых и зернобобовых культур
</t>
  </si>
  <si>
    <t xml:space="preserve">Валовый сбор зерновых и зернобобовых культур в сельскохозяйственных организациях, крестьянских (фермерских) хозяйствах, включая индивидуальных предпринимателей
</t>
  </si>
  <si>
    <t>1.7.3.</t>
  </si>
  <si>
    <t xml:space="preserve">Площадь закладки многолетних насаждений в сельскохозяйственных организациях, крестьянских (фермерских) хозяйствах, включая индивидуальных предпринимателей
</t>
  </si>
  <si>
    <t>1.7.4.</t>
  </si>
  <si>
    <t xml:space="preserve">Субсидии на стимулирование производства льна-долгунца и (или) конопли
</t>
  </si>
  <si>
    <t xml:space="preserve">Валовый сбор льноволокна и пеньковолокна в сельскохозяйственных организациях, крестьянских (фермерских) хозяйствах, включая индивидуальных предпринимателей
</t>
  </si>
  <si>
    <t>1.7.5.</t>
  </si>
  <si>
    <t xml:space="preserve">Субсидии на стимулирование повышения продуктивности в молочном скотоводстве
</t>
  </si>
  <si>
    <t xml:space="preserve">Подпрограмма "Развитие мелиоративного комплекса Ивановской области"
</t>
  </si>
  <si>
    <t>Площадь пашни, на которой реализованы мероприятия в области известкования кислых почв</t>
  </si>
  <si>
    <t xml:space="preserve">Прирост объема производства продукции растениеводства, произведенной на посевных площадях, по результатам года, следующего за годом проведения работ по известкованию кислых почв, на которых реализованы мероприятия в области известкования кислых почв, к среднему объему производства продукции растениеводства, произведенной на данных посевных площадях за три года, предшествующие году предоставления субсидии, в пересчете на зерновые единицы
</t>
  </si>
  <si>
    <t>Подпрограмма «Развитие  малых форм хозяйствования сельскохозяйственной потребительской кооперации»</t>
  </si>
  <si>
    <t xml:space="preserve">Основное мероприятие "Развитие малых форм хозяйствования"
</t>
  </si>
  <si>
    <t>Субсидии сельскохозяйственным потребительским кооперативам на возмещение части затрат, связанных с приобретением имущества в целях его последующей передачи в собственность членов кооператива, приобретением сельскохозяйственной техники, оборудования для переработки сельскохозяйственной продукции и мобильных торговых объектов для оказания услуг членам кооператива, а также с закупкой сельскохозяйственной продукции у членов кооператива</t>
  </si>
  <si>
    <t>Прирост объема сельскохозяйственной продукции, произведенной в отчетном году крестьянскими (фермерскими) хозяйствами, включая индивидуальных предпринимателей, получившими грантовую поддержку, за последние 5 лет (включая отчетный год) по отношению к предыдущему году</t>
  </si>
  <si>
    <t xml:space="preserve">Гранты сельскохозяйственным потребительским кооперативам на развитие материально-технической базы
</t>
  </si>
  <si>
    <t>Прирост объема сельскохозяйственной продукции, реализованной в отчетном году сельскохозяйственными потребительскими кооперативами, получившими грантовую поддержку, за последние 5 лет (включая отчетный год) по отношению к предыдущему году</t>
  </si>
  <si>
    <t xml:space="preserve">Количество сельскохозяйственных потребительских кооперативов, развивающих свою материально-техническую базу с помощью грантовой поддержки
</t>
  </si>
  <si>
    <t xml:space="preserve">Подпрограмма "Комплексное развитие сельских территорий"
</t>
  </si>
  <si>
    <t xml:space="preserve">Основное мероприятие "Создание условий для обеспечения доступным и комфортным жильем сельского населения"
</t>
  </si>
  <si>
    <t xml:space="preserve">Социальные выплаты на строительство (приобретение) жилья гражданам, проживающим на сельских территориях
</t>
  </si>
  <si>
    <t xml:space="preserve">Основное мероприятие "Создание и развитие инфраструктуры на сельских территориях"
</t>
  </si>
  <si>
    <t xml:space="preserve">Субсидии бюджетам муниципальных образований Ивановской области на развитие инженерной инфраструктуры на сельских территориях
</t>
  </si>
  <si>
    <t>Ввод в действие распределительных газовых сетей</t>
  </si>
  <si>
    <t xml:space="preserve">Количество разработанных проектов на объекты социальной и инженерной инфраструктуры населенных пунктов, расположенных в сельской местности
</t>
  </si>
  <si>
    <t xml:space="preserve">Основное мероприятие "Благоустройство сельских территорий"
</t>
  </si>
  <si>
    <t xml:space="preserve">Основное мероприятие "Оказание содействия сельскохозяйственным товаропроизводителям (кроме граждан, ведущих личные подсобные хозяйства), осуществляющим деятельность на сельских территориях, в обеспечении квалифицированными специалистами"
</t>
  </si>
  <si>
    <t>Субсидии сельскохозяйственным товаропроизводителям (кроме граждан, ведущих личные подсобные хозяйства), осуществляющим деятельность на сельских территориях, на возмещение части затрат, связанных с оплатой труда и проживанием студентов, обучающихся в федеральных государственных образовательных организациях высшего образования, подведомственных Министерству сельского хозяйства Российской Федерации, привлеченных для прохождения производственной практики</t>
  </si>
  <si>
    <t>6.1.4.</t>
  </si>
  <si>
    <t>6.1.5.</t>
  </si>
  <si>
    <t>9.2.2.</t>
  </si>
  <si>
    <t>9.2.3.</t>
  </si>
  <si>
    <t xml:space="preserve">Предоставление социальных услуг инвалидам в полустационарной форме, в том числе детям-инвалидам
</t>
  </si>
  <si>
    <t xml:space="preserve">Соотношение средней заработной платы врачей к средней зарплате по Ивановской области
</t>
  </si>
  <si>
    <t xml:space="preserve">Соотношение средней заработной платы среднего медицинского персонала к средней зарплате по Ивановской области
</t>
  </si>
  <si>
    <t xml:space="preserve">Соотношение средней заработной платы младшего медицинского персонала к средней зарплате по Ивановской области
</t>
  </si>
  <si>
    <t xml:space="preserve">Соотношение средней заработной платы педагогических работников образовательных учреждений (организаций) общего образования к средней зарплате по Ивановской области
</t>
  </si>
  <si>
    <t xml:space="preserve">Оказание государственной социальной помощи на основании социального контракта отдельным категориям граждан
</t>
  </si>
  <si>
    <t>Численность граждан, заключивших социальный контракт на оказание помощи в поиске работы и трудоустройстве</t>
  </si>
  <si>
    <t>Численность граждан, заключивших социальный контракт на оказание помощи по осуществлению индивидуальной предпринимательской деятельности</t>
  </si>
  <si>
    <t>Предоставление единовременного денежного пособия членам семей работников добровольной пожарной охраны и добровольных пожарных, включенных в Реестр добровольных пожарных на территории Ивановской области, в случае гибели работника добровольной пожарной охраны или добровольного пожарного, включенного в Реестр добровольных пожарных на территории Ивановской области, в период исполнения им обязанностей добровольного пожарного</t>
  </si>
  <si>
    <t xml:space="preserve">Количество единовременных денежных пособий членам семей работников добровольной пожарной охраны и добровольных пожарных, включенных в Реестр добровольных пожарных на территории Ивановской области, в случае гибели работника добровольной пожарной охраны или добровольного пожарного, включенного в Реестр добровольных пожарных на территории Ивановской области, в период исполнения им обязанностей добровольного пожарного
</t>
  </si>
  <si>
    <t>3.12.5.</t>
  </si>
  <si>
    <t xml:space="preserve">Компенсация отдельным категориям граждан оплаты взноса на капитальный ремонт общего имущества в многоквартирном доме
</t>
  </si>
  <si>
    <t xml:space="preserve">Среднегодовая численность получателей компенсации отдельным категориям граждан оплаты взноса на капитальный ремонт общего имущества в многоквартирном доме
</t>
  </si>
  <si>
    <t>3.12.6.</t>
  </si>
  <si>
    <t>Выплата единовременного пособия при всех формах устройства детей, лишенных родительского попечения</t>
  </si>
  <si>
    <t xml:space="preserve">Доля учреждений социальной защиты населения, оборудованных с учетом потребностей инвалидов и других маломобильных групп населения, от общего количества учреждений, оказывающих услуги лицам с ограниченными возможностями
</t>
  </si>
  <si>
    <t xml:space="preserve">Организация работы реабилитационных площадок для молодых инвалидов на базе организаций социального обслуживания населения
</t>
  </si>
  <si>
    <t>Субсидии на поддержку мясного животноводства</t>
  </si>
  <si>
    <t xml:space="preserve">Отношение годовой суммы платежей по погашению и обслуживанию государственного долга к общему объему налоговых, неналоговых доходов областного бюджета и дотаций из бюджетов бюджетной системы Российской Федерации 
</t>
  </si>
  <si>
    <t xml:space="preserve">Осуществление финансово-долгового планирования
</t>
  </si>
  <si>
    <t xml:space="preserve">Доля общего объема долговых обязательств по государственным ценным бумагам Ивановской области и кредитам, полученным от кредитных организаций, иностранных банков и международных финансовых организаций в сумме доходов областного бюджета без учета безвозмездных поступлений
</t>
  </si>
  <si>
    <t>&lt;=40</t>
  </si>
  <si>
    <t xml:space="preserve">Процент исполнения программы заимствований
</t>
  </si>
  <si>
    <t xml:space="preserve">&lt;=5
</t>
  </si>
  <si>
    <t xml:space="preserve">Количество стационарных камер фотовидеофиксации нарушений правил дорожного движения на автомобильных дорогах федерального, регионального или межмуниципального, местного значения
</t>
  </si>
  <si>
    <t>Протяженность автомобильных дорог, проверенных на соответствие качества и объемов выполненных работ по ремонту автомобильных дорог</t>
  </si>
  <si>
    <t xml:space="preserve">Количество разработанных проектных документаций по реализации проектов по благоустройству малых городов и исторических поселений Ивановской области
</t>
  </si>
  <si>
    <t xml:space="preserve">Количество разработанных проектных документаций по реализации проектов по благоустройству малых городов и исторических поселений Ивановской области
</t>
  </si>
  <si>
    <t xml:space="preserve">Субсидия автономной некоммерческой организации "Центр территориального развития Ивановской области" в виде имущественного взноса Ивановской области на обеспечение деятельности
</t>
  </si>
  <si>
    <t xml:space="preserve">Количество разработанных концепций развития территорий и благоустройства общественных пространств муниципальных образований Ивановской области
</t>
  </si>
  <si>
    <t xml:space="preserve">Субсидии бюджетам муниципальных образований Ивановской области на реализацию проектов развития территорий муниципальных образований Ивановской области, основанных на местных инициативах
</t>
  </si>
  <si>
    <t xml:space="preserve">Количество реализованных проектов развития территорий муниципальных образований Ивановской области, основанных на местных инициативах, в том числе:
</t>
  </si>
  <si>
    <t xml:space="preserve">  - количество благоустроенных общественных территорий</t>
  </si>
  <si>
    <t xml:space="preserve">  - количество благоустроенных дворовых территорий и территорий, прилегающих к домовладениям
</t>
  </si>
  <si>
    <t xml:space="preserve">Осуществление полномочий органов государственной власти Ивановской области в области охоты и сохранения охотничьих ресурсов в соответствии с частью 1 статьи 34 Федерального закона от 24 июля 2009 года N 209-ФЗ "Об охоте и о сохранении охотничьих ресурсов и о внесении изменений в отдельные законодательные акты Российской Федерации"
</t>
  </si>
  <si>
    <t xml:space="preserve">Региональный проект "Чистая страна"
</t>
  </si>
  <si>
    <t xml:space="preserve">Субсидии бюджетам муниципальных образований Ивановской области на ликвидацию наиболее опасных объектов накопленного экологического вреда окружающей среде
</t>
  </si>
  <si>
    <t xml:space="preserve">Количество ликвидированных (рекультивированных) наиболее опасных объектов накопленного вреда окружающей среде (нарастающим итогом)
</t>
  </si>
  <si>
    <t xml:space="preserve">Доля детей и молодежи в возрасте 3 - 29 лет, систематически занимающихся физической культурой и спортом, в общей численности детей и молодежи
</t>
  </si>
  <si>
    <t>Доля граждан среднего возраста (женщины в возрасте 30 - 54 лет, мужчины в возрасте 30 - 59 лет), систематически занимающихся физической культурой, спортом, в общей численности граждан среднего возраста</t>
  </si>
  <si>
    <t>Доля граждан старшего возраста (женщины в возрасте 55 - 79 лет, мужчины в возрасте 60 - 79 лет), систематически занимающихся физической культурой и спортом, в общей численности граждан старшего возраста</t>
  </si>
  <si>
    <t>Доля лиц, занимающихся по программам спортивной подготовки в организациях ведомственной принадлежности физической культуры и спорта</t>
  </si>
  <si>
    <t>Доля граждан, занимающихся в спортивных организациях, в общей численности детей и молодежи в возрасте 6 - 15 лет</t>
  </si>
  <si>
    <t>Количество квалифицированных тренеров и тренеров - преподавателей физкультурно-спортивных организаций, работающих по специальности</t>
  </si>
  <si>
    <t>Доля спортсменов-разрядников в общем количестве лиц, занимающихся в системе спортивных школ олимпийского резерва</t>
  </si>
  <si>
    <t>Доля спортсменов-разрядников, имеющих разряды и звания (от I разряда до спортивного звания "Заслуженный мастер спорта"), в общем количестве спортсменов-разрядников в системе специализированных детско-юношеских спортивных школ олимпийского резерва</t>
  </si>
  <si>
    <t xml:space="preserve">Государственная поддержка спортивных организаций, осуществляющих подготовку спортивного резерва для спортивных сборных команд, в том числе спортивных сборных команд Российской Федерации
</t>
  </si>
  <si>
    <t xml:space="preserve">Количество организаций спортивной подготовки, которые предоставляют услуги населению в соответствии с федеральными стандартами спортивной подготовки
</t>
  </si>
  <si>
    <t xml:space="preserve">Департамент внутренней политики Ивановской области, Департамент образования Ивановской области, Департамент здравоохранения Ивановской области, Департамент спорта Ивановской области, Департамент культуры и туризма Ивановской области, Департамент социальной защиты населения Ивановской области.
</t>
  </si>
  <si>
    <t>Количество музейных предметов основного Музейного фонда, опубликованных на экспозициях и выставках</t>
  </si>
  <si>
    <t xml:space="preserve">Динамика посещений пользователей библиотеки (реальных и удаленных) по сравнению с предыдущим годом
</t>
  </si>
  <si>
    <t xml:space="preserve">Основное мероприятие "Региональный проект "Культурная среда"
</t>
  </si>
  <si>
    <t xml:space="preserve"> Создание модельных муниципальных библиотек
</t>
  </si>
  <si>
    <t xml:space="preserve">Количество созданных муниципальных модельных библиотек
</t>
  </si>
  <si>
    <t xml:space="preserve">Количество туристических выставок, в которых принял участие регион
</t>
  </si>
  <si>
    <t>не менее 10</t>
  </si>
  <si>
    <t xml:space="preserve"> Основное мероприятие "Включение малых городов и исторических поселений Ивановской области в туристские кластеры региона"
</t>
  </si>
  <si>
    <t xml:space="preserve">Развитие туризма в малых городах и исторических поселениях Ивановской области
</t>
  </si>
  <si>
    <t xml:space="preserve">Количество муниципалитетов Ивановской области, включенных в состав туристских кластеров
</t>
  </si>
  <si>
    <t xml:space="preserve">Повышение туристического потенциала малых городов и исторических поселений Ивановской области
</t>
  </si>
  <si>
    <t xml:space="preserve">Количество проведенных мероприятий в малых городах и исторических поселениях Ивановской области
</t>
  </si>
  <si>
    <t>не менее 25</t>
  </si>
  <si>
    <t xml:space="preserve">Основное мероприятие "Развитие туристской инфраструктуры"
</t>
  </si>
  <si>
    <t xml:space="preserve">ед.
</t>
  </si>
  <si>
    <t xml:space="preserve">Количество введенных в эксплуатацию объектов обеспечивающей инфраструктуры туристических кластеров
</t>
  </si>
  <si>
    <t xml:space="preserve">Внедрение типового тиражируемого программного обеспечения ведения информационной системы обеспечения градостроительной деятельности
</t>
  </si>
  <si>
    <t xml:space="preserve">Количество проектов планировки и проектов межевания территории
</t>
  </si>
  <si>
    <t>Основное мероприятие "Создание и развитие инфраструктуры электронного Правительства Ивановской области"</t>
  </si>
  <si>
    <t>Основное мероприятие "Создание и развитие информационных систем электронного Правительства Ивановской области"</t>
  </si>
  <si>
    <t xml:space="preserve">Осуществление полномочий по обеспечению жильем отдельных категорий граждан, установленных Федеральным законом от 12 января 1995 года N 5-ФЗ "О ветеранах"
</t>
  </si>
  <si>
    <t xml:space="preserve">Число лиц, ожидающих предоставления мер социальной поддержки по обеспечению жильем отдельных категорий граждан, установленных Федеральным законом от 12.01.1995 N 5-ФЗ "О ветеранах" (на конец года)
</t>
  </si>
  <si>
    <t xml:space="preserve">Число получателей мер социальной поддержки по обеспечению жильем отдельных категорий граждан, установленных Федеральным законом от 12.01.1995 N 5-ФЗ "О ветеранах" (за год)
</t>
  </si>
  <si>
    <t xml:space="preserve">Число лиц, ожидающих предоставления мер социальной поддержки по обеспечению жильем отдельных категорий граждан, установленных Федеральным законом от 24.11.1995 N 181-ФЗ "О социальной защите инвалидов в Российской Федерации" (на конец года)
</t>
  </si>
  <si>
    <t xml:space="preserve">Число получателей мер социальной поддержки по обеспечению жильем отдельных категорий граждан, установленных Федеральным законом от 24.11.1995 N 181-ФЗ "О социальной защите инвалидов в Российской Федерации" (за год)
</t>
  </si>
  <si>
    <t xml:space="preserve">Основное мероприятие "Реализация мероприятий государственной политики в области ценообразования на строительную продукцию"
</t>
  </si>
  <si>
    <t xml:space="preserve">Анализ цен строительных ресурсов на территории Ивановской областИ 
</t>
  </si>
  <si>
    <t xml:space="preserve">Количество позиций по номенклатуре строительных ресурсов Министерства строительства и жилищно-коммунального хозяйства Российской Федерации, по которым проведен конъюнктурный анализ
</t>
  </si>
  <si>
    <t xml:space="preserve">Правительство Ивановской области, Департамент внутренней политики Ивановской области,
Департамент здравоохранения Ивановской области,
Департамент культуры и туризма Ивановской области,
Департамент спорта Ивановской области,
Департамент образования Ивановской области,
Департамент природных ресурсов и экологии Ивановской области,
Департамент развития информационного общества Ивановской области,
Департамент социальной защиты населения Ивановской области,
Департамент строительства и архитектуры Ивановской области,
комитет Ивановской области по лесному хозяйству,
комитет Ивановской области по труду, содействию занятости населения и трудовой миграции,
комитет Ивановской области по обеспечению деятельности мировых судей и гражданской защиты населения, служба ветеринарии Ивановской области
</t>
  </si>
  <si>
    <t>Правительство Ивановской области,
Департамент внутренней политики Ивановской области,
Департамент здравоохранения Ивановской области,
Департамент культуры и туризма Ивановской области,
Департамент образования Ивановской области,
Департамент социальной защиты населения Ивановской области,
Департамент спорта Ивановской области,
Департамент природных ресурсов и экологии Ивановской области,
Департамент строительства и архитектуры Ивановской области,
Департамент развития информационного общества Ивановской области,
комитет Ивановской области по лесному хозяйству,
комитет Ивановской области по труду, содействию занятости населения и трудовой миграции,
комитет Ивановской области по обеспечению деятельности мировых судей и гражданской защиты населения,
служба ветеринарии Ивановской области</t>
  </si>
  <si>
    <t xml:space="preserve">Отношение фактического объема заготовки древесины к установленному допустимому объему изъятия древесины
</t>
  </si>
  <si>
    <t>Доля площади погибших и поврежденных лесных насаждений с учетом проведенных мероприятий по защите леса в общей площади земель лесного фонда, занятых лесными насаждениями</t>
  </si>
  <si>
    <t xml:space="preserve">Обеспечение проведения мероприятий по повышению продуктивности лесов (то есть осуществление ухода за лесами, улучшение породного состава лесных насаждений, повышение качества и устойчивости лесных насаждений, сохранение и усиление защитных, водоохранных, санитарно-гигиенических и других полезных свойств леса, сокращение сроков выращивания технически спелой древесины, рациональное использование ресурсов древесины. Прореживание, проходные рубки (рубка деревьев, отобранных в рубку в соответствии с материалами отвода, вывозка заготовленной древесины, очистка мест рубок)
</t>
  </si>
  <si>
    <t>Средняя численность должностных лиц, осуществляющих федеральный государственный лесной надзор (лесную охрану), на 50 тыс. га земель лесного фонда</t>
  </si>
  <si>
    <t>Динамика предотвращения возникновения нарушений лесного законодательства, причиняющих вред лесам, относительно уровня нарушений предыдущего года</t>
  </si>
  <si>
    <t>Доля выписок, предоставленных гражданам и юридическим лицам, обратившимся в орган государственной власти субъекта Российской Федерации в области лесных отношений за получением государственной услуги по предоставлению выписки из государственного лесного реестра, в общем количестве принятых заявок на предоставление данной услуги</t>
  </si>
  <si>
    <t>Доля площади лесов, на которых проведена таксация лесов и в отношении которых осуществлено проектирование мероприятий по охране, защите и воспроизводству в течение последних 10 лет, в площади лесов с интенсивным использованием лесов и ведением лесного хозяйства</t>
  </si>
  <si>
    <t xml:space="preserve">Отношение площади лесовосстановления и лесоразведения к площади вырубленных и погибших лесных насаждений
</t>
  </si>
  <si>
    <t xml:space="preserve">га </t>
  </si>
  <si>
    <t>Проведение агротехнического ухода за лесными культурами. Ручное рыхление почвы и окучивание растений, рыхление около лунок тяпкой или окашивание в междурядьях косой или секором</t>
  </si>
  <si>
    <t>Дополнение лесных культур</t>
  </si>
  <si>
    <t>Подготовка почвы под лесные культуры. Механизированная обработка почвы в агрегате с лесным плугом в соответствии с проектом лесовосстановления</t>
  </si>
  <si>
    <t>Проведение агротехнического ухода за лесными культурами. Вырубка мелкой древесной растительности топором или кусторезами</t>
  </si>
  <si>
    <t>Число предписаний государственных органов в сфере санитарно-эпидемиологического (потребительского) и пожарного надзора, вынесенных в отношении государственных учреждений, оказывающих государственную услугу</t>
  </si>
  <si>
    <t>пунктов</t>
  </si>
  <si>
    <t xml:space="preserve">Выборочная санитарная рубка
</t>
  </si>
  <si>
    <t xml:space="preserve">Приобретение производственного и хозяйственного инвентаря, включая медицинскую мебель, областными учреждениями здравоохранения, осуществляющими деятельность в сфере обязательного медицинского страхования
</t>
  </si>
  <si>
    <t xml:space="preserve">Количество областных учреждений здравоохранения, осуществляющих деятельность в сфере обязательного медицинского страхования, оснащенных производственным и хозяйственным инвентарем, включая медицинскую мебель
</t>
  </si>
  <si>
    <t xml:space="preserve">Переоснащение медицинских организаций, оказывающих медицинскую помощь больным с онкологическими заболеваниями
</t>
  </si>
  <si>
    <t xml:space="preserve">Финансовое обеспечение расходов на организационные мероприятия, связанные с обеспечением лекарственными препаратами в амбулаторных условиях лиц, перенесших острое нарушение мозгового кровообращения, инфаркт миокарда и другие острые сердечно-сосудистые заболевания
</t>
  </si>
  <si>
    <t xml:space="preserve">процентов </t>
  </si>
  <si>
    <t xml:space="preserve">Финансовое обеспечение расходов на организационные мероприятия, связанные с обеспечением лекарственными препаратами, в том числе для обезболивания, лиц, нуждающихся в паллиативной медицинской помощи"
</t>
  </si>
  <si>
    <t xml:space="preserve">Обеспечение отдельных групп населения лекарственными препаратами, специализированными продуктами лечебного питания и медицинскими изделиями по рецептам врачей для лечения в амбулаторных условиях в учреждениях здравоохранения Ивановской области в соответствии с перечнем, установленным территориальной программой государственных гарантий бесплатного оказания гражданам медицинской помощи на территории Ивановской области
</t>
  </si>
  <si>
    <t xml:space="preserve">Численность детей с рождения до 18 лет, больных сахарным диабетом
</t>
  </si>
  <si>
    <t xml:space="preserve">Основное мероприятие "Строительство объектов спортивной инфраструктуры и разработка проектно-сметной документации на строительство объектов спортивной инфраструктуры"
</t>
  </si>
  <si>
    <t>От юридических и физических лиц</t>
  </si>
  <si>
    <t xml:space="preserve">Оснащение объектов спортивной инфраструктуры спортивно-технологическим оборудованием (Создание или модернизация физкультурно-оздоровительных комплексов открытого типа и (или) физкультурно-оздоровительных комплексов для центров развития внешкольного спорта)
</t>
  </si>
  <si>
    <t>Источник финансирования*</t>
  </si>
  <si>
    <t>Количество созданных физкультурно-оздоровительных комплексов</t>
  </si>
  <si>
    <t xml:space="preserve">Субсидии бюджетам муниципальных образований Ивановской области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туристических кластеров
</t>
  </si>
  <si>
    <t>3.21.</t>
  </si>
  <si>
    <t>«Валовый сбор масличных культур (за исключением рапса и сои) в сельскохозяйственных организациях, крестьянских (фермерских) хозяйствах, включая индивидуальных предпринимателей»</t>
  </si>
  <si>
    <t>бюджетные ассигнования - всего, в том числе:</t>
  </si>
  <si>
    <t>1.7.6.</t>
  </si>
  <si>
    <t xml:space="preserve">Основное мероприятие «Выставочно-ярмарочная деятельность»
</t>
  </si>
  <si>
    <t xml:space="preserve">Мероприятие «Организация выставочно-ярмарочной деятельности" </t>
  </si>
  <si>
    <t>«Количество выставочно-ярмарочных мероприятий»</t>
  </si>
  <si>
    <t>8.2.</t>
  </si>
  <si>
    <t>8.2.1.</t>
  </si>
  <si>
    <t>8.2.2.</t>
  </si>
  <si>
    <t>8.2.3.</t>
  </si>
  <si>
    <t>Количество муниципальных образовательных организаций Ивановской области, осуществляющих мероприятия по укреплению материально-технической базы</t>
  </si>
  <si>
    <t>Оказание государственной услуги «Организация региональных и межмуниципальных мероприятий по работе с молодежью» (9 030,3 тыс. руб.)</t>
  </si>
  <si>
    <t>- внебюджетное финансирование</t>
  </si>
  <si>
    <t>1.3.15.</t>
  </si>
  <si>
    <t>Основное мероприятие "Проект "Создание современной образовательной среды для школьников"</t>
  </si>
  <si>
    <t>Субсидии бюджетам муниципальных образований Ивановской области на реализацию мероприятий по капитальному ремонту объектов общего образования</t>
  </si>
  <si>
    <t>Количество объектов общего образования, в которых проведен капитальный ремонт зданий и помещений</t>
  </si>
  <si>
    <t>1.9.2.</t>
  </si>
  <si>
    <t>1.2.8.</t>
  </si>
  <si>
    <t>Доля педагогических работников муниципальных образовательных организаций,  получивших ежемесячное денежное вознаграждение за классное руководство в общей численности педагогических работников такой категории</t>
  </si>
  <si>
    <t>4.1.11.</t>
  </si>
  <si>
    <t>Среднегодовое количество выплат на ребенка в возрасте от трех до семи лет включительно</t>
  </si>
  <si>
    <t>Иные межбюджетные трансферты бюджетам муниципальных образований Ивановской области на финансовое обеспечение дорожной деятельности на автомобильных дорогах общего пользования местного значения</t>
  </si>
  <si>
    <t>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t>
  </si>
  <si>
    <t>1.4.1</t>
  </si>
  <si>
    <t>Количество благоустроенных общественных территорий</t>
  </si>
  <si>
    <t>Субсидии бюджетам муниципальных образований Ивановской области на реализацию проектов благоустройства территорий муниципальных образований</t>
  </si>
  <si>
    <t xml:space="preserve">Гранты в форме субсидий в целях финансового обеспечения реализации научных проектов
</t>
  </si>
  <si>
    <t xml:space="preserve">Число научных проектов, получивших поддержку в рамках региональных конкурсов проектов фундаментальных научных исследований
</t>
  </si>
  <si>
    <t>подпрограмма "Комплексная система обращения с твердыми коммунальными отходами на территории Ивановской области"</t>
  </si>
  <si>
    <t>4.1</t>
  </si>
  <si>
    <t>% достижения показателей</t>
  </si>
  <si>
    <t xml:space="preserve">Региональный проект "Оздоровление Волги"
</t>
  </si>
  <si>
    <t>Количество ликвидированных (рекультивированных) объектов накопленного экологического вреда, представляющих угрозу реке Волге (нарастающим итогом)</t>
  </si>
  <si>
    <t>Иные межбюджетные трансферты бюджетам муниципальных районов и городских округов Ивановской области на ежемесячное денежное вознаграждение за классное руководство педагогическим работникам муниципальных образовательных организаций, реализующих образовательные программы начального общего, основного общего и среднего общего образования, в том числе адаптированные основные общеобразовательные программы</t>
  </si>
  <si>
    <t>Доля педагогических работников государственных образовательных организаций, получивших ежемесячное денежное вознаграждение за классное руководство, в общей численности педагогических работников такой категории</t>
  </si>
  <si>
    <t>1.2.9.</t>
  </si>
  <si>
    <t>Субсидии бюджетам муниципальных районов и городских округов Ивановской области на организацию бесплатного горячего питания обучающихся, получающих начальное общее образование в муниципальных образовательных организациях *</t>
  </si>
  <si>
    <t xml:space="preserve">Организация бесплатного горячего питания обучающихся, получающих начальное общее образование в государственных образовательных организациях *
</t>
  </si>
  <si>
    <t>Доля обучающихся, получающих начальное общее образование в муниципальных образовательных организациях, получающих бесплатное горячее питание, к общему количеству обучающихся, получающих начальное общее образование в муниципальных образовательных организациях</t>
  </si>
  <si>
    <t>Доля обучающихся, получающих начальное общее образование в государственных образовательных организациях, получающих бесплатное горячее питание, к общему количеству обучающихся, получающих начальное общее образование в государственных образовательных организациях</t>
  </si>
  <si>
    <t xml:space="preserve">Имущественная поддержка субъектов малого и среднего предпринимательства"
</t>
  </si>
  <si>
    <t xml:space="preserve">Ежегодное увеличение количества объектов имущества в Перечне
</t>
  </si>
  <si>
    <t>Численность неработающих лиц, застрахованных в системе обязательного медицинского страхования (по состоянию на 1 апреля предшествующего года)</t>
  </si>
  <si>
    <t xml:space="preserve"> - федеральный бюджет*</t>
  </si>
  <si>
    <t>Возмещение части прямых понесенных затрат на создание и (или) модернизацию объектов агропромышленного комплекса</t>
  </si>
  <si>
    <t>Наличие поголовья коров, и (или) нетелей, и (или) коз на отчетную дату</t>
  </si>
  <si>
    <t xml:space="preserve">Субсидия автономной некоммерческой организации "Центр развития предпринимательства и поддержки экспорта Ивановской области" на финансовое обеспечение затрат, связанных с участием в выставочно-ярмарочных мероприятиях в сфере агропромышленного комплекса
</t>
  </si>
  <si>
    <t xml:space="preserve">Количество выставочно-ярмарочных мероприятий в сфере агропромышленного комплекса
</t>
  </si>
  <si>
    <t xml:space="preserve">Объем ввода (приобретения) жилья для граждан, проживающих на сельских территориях
</t>
  </si>
  <si>
    <t xml:space="preserve">Численность студентов - граждан Российской Федерации, обучающихся в федеральных государственных образовательных организациях высшего, среднего и дополнительного профессионального образования, находящихся в ведении Министерства сельского хозяйства Российской Федерации, Федерального агентства по рыболовству и Федеральной службы по ветеринарному и фитосанитарному надзору, а также проходящих профессиональное обучение по сельскохозяйственным специальностям в федеральных государственных образовательных организациях высшего, среднего и дополнительного профессионального образования, находящихся в ведении иных федеральных органов исполнительной власти, привлеченных сельскохозяйственными товаропроизводителями для прохождения производственной практики
</t>
  </si>
  <si>
    <t xml:space="preserve">Проектирование и создание сети радиосвязи службы скорой медицинской помощи Ивановской области
</t>
  </si>
  <si>
    <t xml:space="preserve">Благоустройство территории областных учреждений здравоохранения
</t>
  </si>
  <si>
    <t xml:space="preserve">Удельный вес медицинских организаций, в которых проведены работы по благоустройству территории, к общему количеству медицинских организаций
</t>
  </si>
  <si>
    <t xml:space="preserve">Финансовое обеспечение мероприятий по приобретению лекарственных препаратов для лечения пациентов с новой коронавирусной инфекцией (COVID-19), получающих медицинскую помощь в амбулаторных условиях, за счет средств резервного фонда Правительства Российской Федерации
</t>
  </si>
  <si>
    <t xml:space="preserve">Число пациентов в субъекте Российской Федерации, больных новой коронавирусной инфекцией (COVID-19), обеспеченных необходимыми лекарственными препаратами в амбулаторных условиях
</t>
  </si>
  <si>
    <t xml:space="preserve">Подпрограмма "Совершенствование оказания специализированной, включая высокотехнологичную, медицинской помощи, скорой, в том числе скорой специализированной, медицинской помощи, медицинской эвакуации" </t>
  </si>
  <si>
    <t xml:space="preserve">Оказание медицинской помощи авиамедицинскими выездными бригадами скорой медицинской помощи при санитарно-авиационной эвакуации, осуществляемой воздушными судами
</t>
  </si>
  <si>
    <t xml:space="preserve">Количество выполненных вызовов
</t>
  </si>
  <si>
    <t>Доля лиц, обеспеченных лекарственными препаратами в амбулаторных условиях, в общем числе лиц, перенесших острое нарушение мозгового кровообращения, инфаркт миокарда и другие острые сердечно-сосудистые заболевания и находящихся под диспансерным наблюдением</t>
  </si>
  <si>
    <t xml:space="preserve">Пояснения причин отклонений
</t>
  </si>
  <si>
    <t>Доля семян с улучшенными наследственными свойствами в общем объеме заготовленных семян</t>
  </si>
  <si>
    <t xml:space="preserve">Актуальность, достоверность и полнота сведений о текущих ценах на строительные ресурсы
</t>
  </si>
  <si>
    <t xml:space="preserve">Основное мероприятие "Обеспечение деятельности государственного учреждения в сфере организации строительства, реконструкции и капитального ремонта объектов, находящихся в собственности Ивановской области, за исключением объектов дорожного хозяйства, находящихся в собственности Ивановской области"
</t>
  </si>
  <si>
    <t xml:space="preserve">Выполнение БГУ "Агентство капитального строительства Ивановской области" части функций, переданных ему государственными заказчиками Ивановской области, по строительству, реконструкции и капитальному ремонту объектов капитального строительства, находящихся в собственности Ивановской области, за исключением объектов дорожного хозяйства, находящихся в собственности Ивановской области"
</t>
  </si>
  <si>
    <t xml:space="preserve">Стоимость строительства, реконструкции, капитального ремонта объектов капитального строительства, находящихся в собственности Ивановской области (стоимость принятых объемов работ)
</t>
  </si>
  <si>
    <t xml:space="preserve">Количество поступивших заявок на проверку документации, подготовленной в соответствии с действующим законодательством, для осуществления процедуры закупки по строительству, реконструкции, капитальному ремонту объектов капитального строительства, находящихся в собственности Ивановской области, за исключением объектов дорожного хозяйства, находящихся в собственности Ивановской области
</t>
  </si>
  <si>
    <t>Количество заключенных договоров на техническое сопровождение и проверку проектной (сметной) документации объектов капитального строительства, находящихся в собственности Ивановской области, за исключением объектов дорожного хозяйства, находящихся в собственности Ивановской области</t>
  </si>
  <si>
    <t xml:space="preserve">Осуществление ежемесячных выплат на детей в возрасте от трех до семи лет включительно
</t>
  </si>
  <si>
    <t>Число детей в возрасте от 3 до 7 лет включительно, в отношении которых в отчетном году произведена ежемесячная выплата в целях повышения доходов семей с детьми</t>
  </si>
  <si>
    <t>4.2.3.</t>
  </si>
  <si>
    <t>Изготовление бланков удостоверений многодетной семьи Ивановской области</t>
  </si>
  <si>
    <t>Количество изготовленных бланков удостоверений "Многодетной семьи Ивановской области"</t>
  </si>
  <si>
    <t xml:space="preserve">Численность детей-сирот, детей, оставшихся без попечения родителей, и лиц из числа детей-сирот и детей, оставшихся без попечения родителей, обеспеченных благоустроенными жилыми помещениями специального жилищного фонда по договорам найма специализированных жилых помещений (нарастающим итогом)
</t>
  </si>
  <si>
    <t>Адаптация областных государственных казенных учреждений центров занятости населения к обслуживанию инвалидов и других маломобильных групп населения</t>
  </si>
  <si>
    <t xml:space="preserve">Количество совершенных террористических актов на территории Ивановской области
</t>
  </si>
  <si>
    <t>террористических актов</t>
  </si>
  <si>
    <t xml:space="preserve">Численность граждан, проинформированных о положении на рынке труда в Ивановской области
</t>
  </si>
  <si>
    <t xml:space="preserve">Численность работодателей, проинформированных о положении на рынке труда в Ивановской области
</t>
  </si>
  <si>
    <t xml:space="preserve">Отношение расходов на приобретение энергетических ресурсов к объему валового регионального продукта </t>
  </si>
  <si>
    <t xml:space="preserve">Доля объема энергетических ресурсов, производимых с использованием возобновляемых источников энергии и (или) вторичных энергетических ресурсов, в общем объеме энергетических ресурсов, производимых на территории Ивановской области
</t>
  </si>
  <si>
    <t>Ввод мощностей генерирующих объектов, функционирующих на основе использования возобновляемых источников энергии на территории Ивановской области (без учета гидроэлектростанций установленной мощностью свыше 25 МВт)</t>
  </si>
  <si>
    <t>МВт</t>
  </si>
  <si>
    <t>Расширение использования в качестве источников энергии вторичных энергетических ресурсов и (или) возобновляемых источников энергии на территории Ивановской области</t>
  </si>
  <si>
    <t>Иные межбюджетные трансферты бюджетам муниципальных образований Ивановской области на возмещение части расходов на оплату услуг и (или) работ по энергосбережению и повышению энергетической эффективности, выполненных в ходе оказания и (или) выполнения услуг и (или) работ по капитальному ремонту общего имущества в многоквартирном доме</t>
  </si>
  <si>
    <t>Количество многоквартирных домов, в которых проведены мероприятия по энергосбережению и повышению энергетической эффективности в рамках региональной программы капитального ремонта, по которым получена финансовая поддержка на возмещение части расходов на оплату услуг и (или) работ по энергосбережению и повышению энергетической эффективности</t>
  </si>
  <si>
    <t>Выплата носит заявительный характер. Обращения отсутствуют.</t>
  </si>
  <si>
    <t xml:space="preserve">Субсидии теплоснабжающим организациям на возмещение недополученных доходов от разницы между утвержденными тарифами на тепловую энергию, поставляемую потребителям, и утвержденными льготными тарифами на тепловую энергию, поставляемую населению на нужды отопления жилищного фонда и приготовления горячей воды с использованием внутридомовых инженерных систем многоквартирного дома
</t>
  </si>
  <si>
    <t xml:space="preserve">Субсидии организациям водопроводно-канализационного хозяйства и организациям, осуществляющим горячее водоснабжение, на возмещение недополученных доходов, образующихся в результате применения льготных тарифов на горячее водоснабжение, холодное водоснабжение и (или) водоотведение
</t>
  </si>
  <si>
    <t>Основное мероприятие «Обеспечение
населения Ивановской области
коммунальными ресурсами»</t>
  </si>
  <si>
    <t>областной бюджет</t>
  </si>
  <si>
    <t>федеральный бюджет</t>
  </si>
  <si>
    <t>Бюджетные ассигнования</t>
  </si>
  <si>
    <t>-бюджеты государственных внебюджетных фондов</t>
  </si>
  <si>
    <t xml:space="preserve">Создание, внедрение, развитие, модернизация и техническое сопровождение программно-технического комплекса "Электронная модель территориальной схемы обращения с отходами Ивановской области, в том числе с твердыми коммунальными отходами
</t>
  </si>
  <si>
    <t>Разработана электронная модель обращения с отходами, в том числе с твердыми коммунальными отходами</t>
  </si>
  <si>
    <t xml:space="preserve">Объем предоставленных материально-технических ресурсов (по основным видам ресурсов)
</t>
  </si>
  <si>
    <t xml:space="preserve">Увековечение памяти погибших при защите Отечества
области
</t>
  </si>
  <si>
    <t>Основное мероприятие "Обустройство и восстановление воинских захоронений"</t>
  </si>
  <si>
    <t xml:space="preserve">Субсидии бюджетам муниципальных образований Ивановской области на реализацию мероприятий федеральной целевой программы "Увековечение памяти погибших при защите Отечества на 2019 - 2024 годы
</t>
  </si>
  <si>
    <t>Количество восстановленных воинских захоронений</t>
  </si>
  <si>
    <t>Количество имен погибших при защите Отечества, нанесенных на мемориальные сооружения воинских захоронений по месту захоронения</t>
  </si>
  <si>
    <t>Количество установленных мемориальных знаков</t>
  </si>
  <si>
    <t xml:space="preserve">Департамент культуры и туризма Ивановской области </t>
  </si>
  <si>
    <t xml:space="preserve">человек
</t>
  </si>
  <si>
    <t>2.9.</t>
  </si>
  <si>
    <t>Региональный проект "Творческие люди»</t>
  </si>
  <si>
    <t>Обучение работников культуры Ивановской области в Центрах непрерывного образования</t>
  </si>
  <si>
    <t xml:space="preserve">Количество специалистов, прошедших повышение квалификации на базе Центров непрерывного образования (нарастающим итогом)
</t>
  </si>
  <si>
    <t>2.9.1</t>
  </si>
  <si>
    <t>2.9.2</t>
  </si>
  <si>
    <t xml:space="preserve">Количество волонтеров, вовлеченных в программу "Волонтеры культуры" (нарастающим итогом)
</t>
  </si>
  <si>
    <t>Вовлечение волонтеров Ивановской области в программу "Волонтеры культуры»</t>
  </si>
  <si>
    <t>2.9.3</t>
  </si>
  <si>
    <t xml:space="preserve">Количество источников питьевого и хозяйственно-бытового водоснабжения, для которых установлены, изменены зоны санитарной охраны
</t>
  </si>
  <si>
    <t xml:space="preserve">Установление, изменение, прекращение существования зон санитарной охраны источников питьевого и хозяйственно-бытового водоснабжения
</t>
  </si>
  <si>
    <t>олень благородный</t>
  </si>
  <si>
    <t>Доля расходов областного бюджета, осуществляемых в рамках государственных программ</t>
  </si>
  <si>
    <t xml:space="preserve">Доля главных администраторов средств областного бюджета, имеющих итоговую рейтинговую оценку качества финансового менеджмента ниже 50%
</t>
  </si>
  <si>
    <t xml:space="preserve">Число случаев нарушения установленных сроков выделения средств из резервного фонда Правительства Ивановской области
</t>
  </si>
  <si>
    <t xml:space="preserve">Эффективность выравнивания бюджетной обеспеченности муниципальных районов и городских округов 
</t>
  </si>
  <si>
    <t xml:space="preserve">Эффективность выравнивания бюджетной обеспеченности сельских поселений </t>
  </si>
  <si>
    <t xml:space="preserve">Эффективность выравнивания бюджетной обеспеченности городских поселений
</t>
  </si>
  <si>
    <t>Объем предоставленных местным бюджетам бюджетных кредитов в целях покрытия временных кассовых разрывов</t>
  </si>
  <si>
    <t>Объем предоставленных местным бюджетам бюджетных кредитов в целях частичного покрытия дефицитов бюджетов</t>
  </si>
  <si>
    <t>Прирост протяженности автомобильных дорог общего пользования местного значения на территории Ивановской области, соответствующих нормативным требованиям к транспортно-эксплуатационным показателям, в результате капитального ремонта и ремонта автомобильных дорог</t>
  </si>
  <si>
    <t>Количество объектов, на которых выполнены работы по содержанию</t>
  </si>
  <si>
    <t xml:space="preserve">единиц
</t>
  </si>
  <si>
    <t>Количество разработанных проектно-сметных документаций на капитальный ремонт автомобильных дорог, имеющих положительные заключения государственной экспертизы</t>
  </si>
  <si>
    <t>Общая протяженность автомобильных дорог общего пользования местного значения на территории муниципального образования Ивановской области, соответствующих нормативным требованиям к транспортно-эксплуатационным показателям, на 31 декабря отчетного года</t>
  </si>
  <si>
    <t xml:space="preserve"> - бюджеты государственных внебюджетных фондов (Государственная корпорация - Фонд содействия реформированию жилищно-коммунального хозяйства)</t>
  </si>
  <si>
    <r>
      <rPr>
        <sz val="7"/>
        <rFont val="Arial"/>
        <family val="2"/>
        <charset val="204"/>
      </rPr>
      <t>Департамент строительства и архитектуры Ивановской области, Департамент спорта Ивановской области</t>
    </r>
    <r>
      <rPr>
        <sz val="7"/>
        <rFont val="Arial Cyr"/>
        <charset val="204"/>
      </rPr>
      <t xml:space="preserve">
</t>
    </r>
  </si>
  <si>
    <t>тыс. Тонн</t>
  </si>
  <si>
    <t xml:space="preserve">Единовременные выплаты выпускникам общеобразовательных организаций, профессиональных образовательных организаций, получившим в указанных организациях соответствующие документы об образовании, о квалификации, работающим у сельскохозяйственных товаропроизводителей, в машинно-технологических (тракторных) станциях
</t>
  </si>
  <si>
    <t xml:space="preserve">Количество выпускников общеобразовательных организаций, профессиональных образовательных организаций, получивших в указанных организациях соответствующие документы об образовании, о квалификации, работающих у сельскохозяйственных товаропроизводителей, в машинно-технологических (тракторных) станциях, которым предоставлены единовременные выплаты
</t>
  </si>
  <si>
    <t xml:space="preserve">Условная единиц продукта переработки (в перерасчете на 1 литр цельной крови)
</t>
  </si>
  <si>
    <t xml:space="preserve">Количество рентгенэндоваскулярных вмешательств в лечебных целях, тыс. ед.
</t>
  </si>
  <si>
    <t xml:space="preserve">Доля рецептов, находящихся на отсроченном обеспечении
</t>
  </si>
  <si>
    <t xml:space="preserve">Смертность мужчин в возрасте 16 - 59 лет
</t>
  </si>
  <si>
    <t xml:space="preserve">Департамент здравоохранения Ивановской области, территориальный фонд обязательного медицинского страхования Ивановской области
</t>
  </si>
  <si>
    <t>Доля государственных (муниципальных) органов управления образованием, использующих видео-конференц-связь, видеосвязь, аудио связь</t>
  </si>
  <si>
    <t xml:space="preserve">Количество проведенных образовательных семинаров, лекций, круглых столов в сфере развития городской среды муниципальных образований Ивановской области
</t>
  </si>
  <si>
    <t xml:space="preserve">Полнота выборки наркотических и психотропных лекарственных препаратов в рамках заявленных потребностей в соответствии с планом распределения наркотических лекарственных препаратов и психотропных веществ
</t>
  </si>
  <si>
    <t xml:space="preserve">Доля населения с денежными доходами ниже величины прожиточного минимума, установленной в Ивановской области
</t>
  </si>
  <si>
    <t xml:space="preserve">Субвенции бюджетам муниципальных районов и городских округов Ивановской области на осуществление отдельных государственных полномочий в области обращения с животными в части организации мероприятий при осуществлении деятельности по обращению с животными без владельцев
</t>
  </si>
  <si>
    <t xml:space="preserve">Изготовление удостоверений и отличительной символики народных дружинников
</t>
  </si>
  <si>
    <t xml:space="preserve">Субвенции федеральному бюджету на осуществление части переданных полномочий по составлению протоколов об административных правонарушениях, посягающих на общественный порядок и общественную безопасность
</t>
  </si>
  <si>
    <t xml:space="preserve">Доля лесных пожаров, ликвидированных в течение первых суток с момента обнаружения, в общем количестве лесных пожаров
</t>
  </si>
  <si>
    <t xml:space="preserve">Доля площади земель лесного фонда, переданных в пользование, в общей площади земель лесного фонда
</t>
  </si>
  <si>
    <t xml:space="preserve">Департамент социальной защиты населения Ивановской области, Департамент здравоохранения Ивановской области, Департамент культуры и туризма Ивановской области, Департамент образования Ивановской области, Департамент спорта Ивановской области, Департамент развития информационного общества Ивановской области, комитет Ивановской области по труду, содействию занятости населения и трудовой миграции
</t>
  </si>
  <si>
    <t>кроме того, остаток средств 2019 года</t>
  </si>
  <si>
    <t>Департмент образования Ивановской области</t>
  </si>
  <si>
    <t>Департамент образования Ивановской области, Департамент культуры и туризма Ивановской области, Департамент здравоохранения Ивановской области,Департамент социальной защиты населения Ивановской области</t>
  </si>
  <si>
    <t>Департамент образования Ивановской области, Департамент культуры и туризма Ивановской области, Департамент здравоохранения Ивановской области</t>
  </si>
  <si>
    <t>Департамент образования Ивановской области, Департамент социальной защиты населения Ивановской области</t>
  </si>
  <si>
    <t>Краткое описание текущего состояния процесса реализации основного мероприятия, мероприятия</t>
  </si>
  <si>
    <t>Справочно: Объем бюджетных ассигнований, утвержденный Законом о бюджете</t>
  </si>
  <si>
    <t xml:space="preserve">Региональный проект "Создание благоприятных условий для осуществления деятельности самозанятыми гражданами"
</t>
  </si>
  <si>
    <t>Количество самозанятых граждан, зафиксировавших свой статус и применяющих специальный налоговый режим "Налог на профессиональный доход" (НПД), накопленным итогом</t>
  </si>
  <si>
    <t>Объем выданных микрозаймов, ежегодно</t>
  </si>
  <si>
    <t>млн рублей</t>
  </si>
  <si>
    <t>Субсидия автономной некоммерческой организации "Центр развития предпринимательства и поддержки экспорта Ивановской области" на предоставление услуг для физических лиц, применяющих специальный налоговый режим "Налог на профессиональный доход"</t>
  </si>
  <si>
    <t>Количество самозанятых граждан, получивших услуги, в том числе прошедших программы обучения</t>
  </si>
  <si>
    <t xml:space="preserve">Региональный проект "Создание условий для легкого старта и комфортного ведения бизнеса"
</t>
  </si>
  <si>
    <t>Количество индивидуальных предпринимателей, применяющих патентную систему налогообложения</t>
  </si>
  <si>
    <t xml:space="preserve">Объем финансовой поддержки, предоставленной начинающим предпринимателям (кредиты, лизинг, займы), обеспеченной поручительствами региональных гарантийных организаций
</t>
  </si>
  <si>
    <t>млрд рублей</t>
  </si>
  <si>
    <t>Количество действующих микрозаймов, предоставленных начинающим предпринимателям</t>
  </si>
  <si>
    <t xml:space="preserve">Гранты в форме субсидий субъектам малого и среднего предпринимательства, осуществляющим деятельность в сфере социального предпринимательства, на финансовое обеспечение затрат на развитие бизнеса
</t>
  </si>
  <si>
    <t xml:space="preserve">Количество уникальных социальных предприятий, включенных в реестр, в том числе получивших комплексные услуги и (или) финансовую поддержку в виде гранта
</t>
  </si>
  <si>
    <t xml:space="preserve">Субсидия автономной некоммерческой организации "Центр развития предпринимательства и поддержки экспорта Ивановской области" на реализацию мероприятий по вовлечению граждан в предпринимательскую деятельность
</t>
  </si>
  <si>
    <t xml:space="preserve">Количество уникальных граждан, желающих вести бизнес, начинающих и действующих предпринимателей, получивших услуги
</t>
  </si>
  <si>
    <t xml:space="preserve">Количество действующих микрозаймов, выданных МФО
</t>
  </si>
  <si>
    <t xml:space="preserve">Объем внебюджетных инвестиций в основной капитал субъектов МСП, получивших доступ к производственным площадям и помещениям промышленных парков, технопарков
</t>
  </si>
  <si>
    <t xml:space="preserve">млрд рублей
</t>
  </si>
  <si>
    <t xml:space="preserve">Объем экспорта субъектов МСП, получивших поддержку центров поддержки экспорта
</t>
  </si>
  <si>
    <t xml:space="preserve">млрд долл. США
</t>
  </si>
  <si>
    <t xml:space="preserve">Субсидия автономной некоммерческой организации "Центр развития предпринимательства и поддержки экспорта Ивановской области" на организацию деятельности центра "Мой бизнес"
</t>
  </si>
  <si>
    <t xml:space="preserve">Количество субъектов МСП, получивших комплексные услуги
</t>
  </si>
  <si>
    <t>Субсидия автономной некоммерческой организации "Центр развития предпринимательства и поддержки экспорта Ивановской области" на развитие центра поддержки экспорта</t>
  </si>
  <si>
    <t xml:space="preserve">Количество субъектов МСП-экспортеров, заключивших экспортные контракты по результатам услуг ЦПЭ
</t>
  </si>
  <si>
    <t>Субсидия автономной некоммерческой организации "Центр гарантийной поддержки Ивановской области" на обеспечение предоставления поручительств (гарантий) субъектам малого и среднего предпринимательства</t>
  </si>
  <si>
    <t xml:space="preserve">Объем финансовой поддержки, оказанной субъектам МСП, при гарантийной поддержке РГО
</t>
  </si>
  <si>
    <t xml:space="preserve">млн рублей
</t>
  </si>
  <si>
    <t>Субсидии управляющим компаниям промышленных (индустриальных) парков, агропромышленных парков, технопарков, промышленных технопарков на реализацию мероприятий по созданию и развитию промышленных (индустриальных) парков, агропромышленных парков, технопарков, промышленных технопарков</t>
  </si>
  <si>
    <t xml:space="preserve">Количество субъектов МСП, которые стали резидентами созданных промышленных парков, технопарков, накопленным итогом
</t>
  </si>
  <si>
    <t xml:space="preserve">Количество специалистов, сдавших итоговые аттестационные испытания на "хорошо" и "отлично" (в процентах к общему количеству специалистов, завершивших обучение)
</t>
  </si>
  <si>
    <t>Количество руководителей, обученных по программе управленческих навыков для повышения производительности труда, нарастающим итогом</t>
  </si>
  <si>
    <t>Количество региональных центров компетенций, созданных в субъектах Российской Федерации в целях распространения лучших практик производительности труда, нарастающим итогом</t>
  </si>
  <si>
    <t>Количество предприятий-участников, вовлеченных в национальный проект через получение адресной поддержки, нарастающим итогом</t>
  </si>
  <si>
    <t>Количество сотрудников предприятий и представителей региональных команд, прошедших обучение инструментам повышения производительности труда, нарастающим итогом</t>
  </si>
  <si>
    <t xml:space="preserve">Разработанный проект по созданию сети радиосвязи службы скорой медицинской помощи
</t>
  </si>
  <si>
    <t>Исполнение судебных актов о взыскании задолженности по заключенным контрактам</t>
  </si>
  <si>
    <t xml:space="preserve">Приобретение и установка модульных конструкций фельдшерско-акушерских пунктов и врачебных амбулаторий для населенных пунктов
</t>
  </si>
  <si>
    <t xml:space="preserve">Содержание и обеспечение сохранности имущества инфекционного госпиталя до начала оказания на его базе медицинской помощи за счет средств обязательного медицинского страхования
</t>
  </si>
  <si>
    <t>Разработка проектной документации на строительство поликлиник и врачебных амбулаторий</t>
  </si>
  <si>
    <t>Число осмотров для проведения углубленных медицинских обследований спортсменов сборных команд Ивановской области</t>
  </si>
  <si>
    <t>Финансовое обеспечение расходов на организационные мероприятия, связанные с обеспечением лиц лекарственными препаратами, предназначенными для лечения больных гемофилией, муковисцидозом, гипофизарным нанизмом, болезнью Гоше, злокачественными новообразованиями лимфоидной, кроветворной и родственных им тканей, рассеянным склерозом, гемолитико-уремическим синдромом, юношеским артритом с системным началом, мукополисахаридозом I, II и VI типов, апластической анемией неуточненной, наследственным дефицитом факторов II (фибриногена), VII (лабильного), X (Стюарта - Прауэра), а также после трансплантации органов и (или) тканей</t>
  </si>
  <si>
    <t xml:space="preserve">Оказание жителям Ивановской области высокотехнологичной медицинской помощи, включенной в базовую программу обязательного медицинского страхования
</t>
  </si>
  <si>
    <t>Количество пациентов, которым оказана высокотехнологичная медицинская помощь, не включенная в базовую программу обязательного медицинского страхования, в том числе по профилям:</t>
  </si>
  <si>
    <t>Число пациентов. Нейрохирургия</t>
  </si>
  <si>
    <t>Число пациентов. Сердечно-сосудистая хирургия</t>
  </si>
  <si>
    <t>Число пациентов. Травматология и ортопедия</t>
  </si>
  <si>
    <t>Число пациентов. Офтальмология</t>
  </si>
  <si>
    <t>Число пациентов. Онкология</t>
  </si>
  <si>
    <t xml:space="preserve">Оказание медицинской помощи в экстренной форме не застрахованным и не идентифицированным в системе обязательного медицинского страхования гражданам при заболеваниях и состояниях, входящих в базовую программу обязательного медицинского страхования
</t>
  </si>
  <si>
    <t>Число пациентов</t>
  </si>
  <si>
    <t xml:space="preserve">Развитие паллиативной медицинской помощи (Обеспечение медицинских организаций, подведомственных органам исполнительной власти Ивановской области, оказывающих паллиативную медицинскую помощь, автомобилями в соответствии со стандартом оснащения отделения выездной патронажной паллиативной медицинской помощи взрослым и легковыми автомашинами в соответствии со стандартом оснащения отделения выездной патронажной паллиативной медицинской помощи детям, предусмотренными положением об организации оказания паллиативной медицинской помощи, утвержденным в порядке, установленном частью 5 статьи 36 Федерального закона "Об основах охраны здоровья граждан в Российской Федерации")
</t>
  </si>
  <si>
    <t>Доля посещений, осуществляемых выездными патронажными бригадами для оказания паллиативной медицинской помощи, в общем количестве посещений по паллиативной медицинской помощи в амбулаторных условиях</t>
  </si>
  <si>
    <t>Доля аккредитованных специалистов</t>
  </si>
  <si>
    <t>Субсидии бюджетам муниципальных образований Ивановской области на реализацию мероприятий по капитальному ремонту объектов образования</t>
  </si>
  <si>
    <t>Количество дошкольных образовательных организаций, в которых проведен капитальный ремонт зданий и помещений</t>
  </si>
  <si>
    <t xml:space="preserve">Разработка проектной документации на строительство общеобразовательной школы на 1200 мест в г. Иваново
</t>
  </si>
  <si>
    <t>Количество разработанной проектной документации на строительство объектов общего образования</t>
  </si>
  <si>
    <r>
      <t>Субсидии бюджетам муниципальных районов и городских округов Ивановской области на укрепление материально-технической базы муниципальных образовательных организаций Ивановской области</t>
    </r>
    <r>
      <rPr>
        <strike/>
        <sz val="9"/>
        <rFont val="Times New Roman"/>
        <family val="1"/>
        <charset val="204"/>
      </rPr>
      <t xml:space="preserve">
</t>
    </r>
  </si>
  <si>
    <t xml:space="preserve">Количество муниципальных образовательных организаций, которым предоставлена субсидия на укрепление материально-технической базы </t>
  </si>
  <si>
    <t>Создание и обеспечение функционирования центров образования естественно-научной и технологической направленности в общеобразовательных организациях, расположенных в сельской местности и малых городах</t>
  </si>
  <si>
    <t>Число общеобразовательных организаций, расположенных в сельской местности и малых городах, в которых созданы центры образоания естественно-научной и технологической направленностей</t>
  </si>
  <si>
    <t>Число общеобразовательных организаций, расположенных в городах с населением не менее 50 тысяч человек, в которых созданы детские технопарки "Кванториум"</t>
  </si>
  <si>
    <t>Реализация мероприятий по формированию и обеспечению функционирования единой федеральной системы научно-методического сопровождения педагогических работников и управленческих кадров</t>
  </si>
  <si>
    <t>Оказание услуг психолого-педагогической, методической и консультативной помощи родителям (законным представителям) детей, а также гражданам, желающим принять на воспитание в свои семьи детей, оставшихся без попечения родителей</t>
  </si>
  <si>
    <t>1.7.7.</t>
  </si>
  <si>
    <t>Количество центров непрерывного повышения профессионального мастерства педагогических работников</t>
  </si>
  <si>
    <t xml:space="preserve">Количество услуг психолого-педагогической, методической и консультативной помощи родителям (законным представителям) детей, а также гражданам, желающим принять на воспитание в свои семьи детей, оставшихся без попечения родителей, в том числе с привлечением некоммерческих организаций (далее - НКО) </t>
  </si>
  <si>
    <t>млн ед.</t>
  </si>
  <si>
    <t xml:space="preserve">Региональный проект "Содействие занятости" 
</t>
  </si>
  <si>
    <t>Создание дополнительных мест для детей в возрасте от 1,5 до 3 лет любой направленности в организациях, осуществляющих образовательную деятельность (за исключением государственных, муниципальных), и у индивидуальных предпринимателей, осуществляющих образовательную деятельность по образовательным программам дошкольного образования, в том числе адаптированным, и присмотр и уход за детьми</t>
  </si>
  <si>
    <t xml:space="preserve">Количество созданных дополнительных мест для детей в возрасте от 1,5 до 3 лет любой направленности в организациях, осуществляющих образовательную деятельность (за исключением государственных, муниципальных), и у индивидуальных предпринимателей, осуществляющих образовательную деятельность по образовательным программам дошкольного образования, в том числе адаптированным, и присмотр и уход за детьми
</t>
  </si>
  <si>
    <t xml:space="preserve">Количество тематических площадок на территории Ивановской области
</t>
  </si>
  <si>
    <t>Общая численность граждан Российской Федерации, вовлеченных центрами (сообществами, объединениями) поддержки добровольчества (волонтерства) на базе образовательных организаций, некоммерческих организаций, государственных и муниципальных учреждений, в добровольческую (волонтерскую) деятельность</t>
  </si>
  <si>
    <t xml:space="preserve">Число детей, принявших участие в мероприятиях по профессиональной ориентации в рамках реализации проекта "Билет в будущее"
</t>
  </si>
  <si>
    <t>Доля детей, охваченных деятельностью региональных центров выявления, поддержки и развития способностей и талантов у детей и молодежи, технопарков "Кванториум" и центров "IT-куб"</t>
  </si>
  <si>
    <t xml:space="preserve">Доля обучающихся по образовательным программам основного, среднего общего образования, охваченных мероприятиями, направленными на раннюю профессиональную ориентацию, в том числе в рамках программы "Билет в будущее"
</t>
  </si>
  <si>
    <t>Доля детей в возрасте от 5 до 18 лет, охваченных дополнительным образованием</t>
  </si>
  <si>
    <t>Количество созданных и функционирующих региональных центров выявления, поддержки и развития способностей и талантов у детей и молодежи</t>
  </si>
  <si>
    <t>Основное мероприятие"Региональный проект "Культурная среда"</t>
  </si>
  <si>
    <t>Государственная поддержка отрасли культуры (Субсидии бюджетам муниципальных районов и городских округов Ивановской области на оснащение образовательных учреждений в сфере культуры музыкальными инструментами, оборудованием и учебными материалами)</t>
  </si>
  <si>
    <t>Количество образовательных учреждений в сфере культуры (детские школы искусств по видам искусств и училищ), оснащенных музыкальными инструментами, оборудованием и учебными материалами</t>
  </si>
  <si>
    <t>3.7.2.</t>
  </si>
  <si>
    <t>Государственная поддержка отрасли культуры (Субсидии бюджетам муниципальных районов и городских округов Ивановской области на модернизацию муниципальных детских школ искусств по видам искусств)</t>
  </si>
  <si>
    <t>Количество реконструированных и (или) капитально отремонтированных региональных и муниципальных детских школ искусств по видам искусств</t>
  </si>
  <si>
    <t>Срок выплаты единовременного денежного пособия выпускникам областных государственных профессиональных образовательных организаций - июнь, июль отчетного года.</t>
  </si>
  <si>
    <t>Предоставление полного государственного обеспечения и дополнительных гарантий по социальной поддержке детей-сирот и детей, оставшихся без попечения родителей, и лиц из числа детей-сирот и детей, оставшихся без попечения родителей, обучающихся по программам среднего профессионального образования и профессиональной подготовки в областных государственных профессиональных образовательных организациях</t>
  </si>
  <si>
    <t xml:space="preserve">Среднегодовое число студентов государственных профессиональных образовательных организаций, находящихся на полном государственном обеспечении, в том числе:
</t>
  </si>
  <si>
    <t>в том числе студентов областных государственных профессиональных образовательных организаций, находящихся на полном государственном обеспечении, в том числе:</t>
  </si>
  <si>
    <t xml:space="preserve">Обеспечение образовательных организаций материально-технической базой для внедрения цифровой образовательной среды
</t>
  </si>
  <si>
    <t>Количество образовательных организаций, обеспеченных материально-технической базой для внедрения цифровой образовательной среды</t>
  </si>
  <si>
    <t>Изготовление бланков удостоверений "Ветеран труда Ивановской области"</t>
  </si>
  <si>
    <t xml:space="preserve">Количество изготовленных бланков удостоверений "Ветеран труда Ивановской области"
</t>
  </si>
  <si>
    <t xml:space="preserve">Ивановской
Компенсации народным дружинникам и гарантии социальной защиты членов их семей
</t>
  </si>
  <si>
    <t xml:space="preserve">Численность народных дружинников на которых произведена выплата единовременной компенсации или единовременного пособия
</t>
  </si>
  <si>
    <t>Доля детей в возрасте от 3 до 7 лет включительно, в отношении которых в отчетном году произведена ежемесячная выплата, в общей численности детей этого возраста</t>
  </si>
  <si>
    <t>Детей, переданных на патронатное воспитание, нет. Расходы не производились.</t>
  </si>
  <si>
    <t>Общая численность детей, находящихся на патронатном воспитании</t>
  </si>
  <si>
    <t>Нуждающиеся семьи получат ежемесячные выплаты в связи с рождением (усыновлением) первого ребенка за счет субвенций из федерального бюджета</t>
  </si>
  <si>
    <t>тыс семей</t>
  </si>
  <si>
    <t>Семьи с тремя и более детьми получат ежемесячную денежную выплату, назначаемую в случае рождения третьего ребенка или последующих детей до достижения ребенком возраста 3 лет</t>
  </si>
  <si>
    <t>6.3.2.</t>
  </si>
  <si>
    <t>Количество приобретенных информационных тактильных мнемосхем для инвалидов</t>
  </si>
  <si>
    <t>Размер посевных площадей, занятых льном-долгунцом и технической коноплей, в сельскохозяйственных организациях, крестьянских (фермерских) хозяйствах и у индивидуальных предпринимателей</t>
  </si>
  <si>
    <t>Приобретение племенного молодняка крупного рогатого скота молочного направления</t>
  </si>
  <si>
    <t>Субсидии на стимулирование производства масличных культур</t>
  </si>
  <si>
    <t>Основное мероприятие «Поддержка производителей муки и предприятий хлебопекарной промышленности»</t>
  </si>
  <si>
    <t>Объем производства хлеба и хлебобулочных изделий недлительного хранения</t>
  </si>
  <si>
    <t>«Объем произведенных и реализованных хлеба и хлебобулочных изделий с использованием субсидии»</t>
  </si>
  <si>
    <t>Субсидии предприятиям хлебопекарной промышленности на возмещение части затрат на реализацию произведенных и реализованных хлеба и хлебобулочных изделий</t>
  </si>
  <si>
    <t>Субсидии бюджетам муниципальных образований Ивановской области на проведение кадастровых работ в отношении неиспользуемых земель из состава земель сельскохозяйственного назначения</t>
  </si>
  <si>
    <t>Площадь земельных участков, оформленных в собственность муниципальных образований Ивановской области</t>
  </si>
  <si>
    <t>Приобретение специальной одежды (противочумные костюмы)</t>
  </si>
  <si>
    <t>Количество приобретенных костюмов специальной одежды для ликвидации очагов АЧС</t>
  </si>
  <si>
    <t xml:space="preserve">Поддержание запаса дезинфицирующих средств для ликвидации очагов африканской чумы свиней
</t>
  </si>
  <si>
    <t>Количество закупленных дезинфицирующих средств для поддержания резерва</t>
  </si>
  <si>
    <t>7.1.4.</t>
  </si>
  <si>
    <t>Приобретение крематора для утилизации биологических отходов</t>
  </si>
  <si>
    <t>Количество приобретенных крематоров для утилизации отчужденных животных в очагах и угрожаемых зонах при ликвидации АЧС</t>
  </si>
  <si>
    <t>Гранты крестьянским (фермерским) хозяйствам или индивидуальным предпринимателям, являющимся сельскохозяйственными товаропроизводителями, на развитие семейных ферм</t>
  </si>
  <si>
    <t>Количество проектов грантополучателей, реализуемых с помощью грантовой поддержки на развитие семейных ферм и гранта "Агропрогресс"</t>
  </si>
  <si>
    <t xml:space="preserve">Основное мероприятие "Региональный проект "Региональный проект "Акселерация субъектов малого и среднего предпринимательства"
</t>
  </si>
  <si>
    <t>Количество субъектов МСП в сфере АПК, получивших поддержку, в том числе в результате услуг, оказанных центрами компетенций в сфере сельскохозяйственной кооперации и поддержки фермеров (накопленным итогом)</t>
  </si>
  <si>
    <t xml:space="preserve">Гранты "Агростартап" крестьянским (фермерским) хозяйствам или индивидуальным предпринимателям, основным видом деятельности которых является производство и (или) переработка сельскохозяйственной продукции, на реализацию проектов создания и (или) развития хозяйства
</t>
  </si>
  <si>
    <t xml:space="preserve">Количество вновь принятых работников в расчете на 1 субъекта МСП, получившего комплексную поддержку в сфере АПК, накопленным итогом
</t>
  </si>
  <si>
    <t>Количество вовлеченных в сельскохозяйственную потребительскую кооперацию новых членов из числа субъектов МСП в АПК и личных подсобных хозяйств граждан</t>
  </si>
  <si>
    <t xml:space="preserve">Субсидия автономной некоммерческой организации "Центр развития предпринимательства и поддержки экспорта Ивановской области" на финансовое обеспечение затрат, связанных с осуществлением деятельности Центра компетенций в сфере сельскохозяйственной кооперации и поддержки фермеров
</t>
  </si>
  <si>
    <t>Количество консультаций и семинаров, оказанных и проведенных Центром компетенций в сфере сельскохозяйственной кооперации и поддержки фермеров</t>
  </si>
  <si>
    <t>Развитие транспортной инфраструктуры на сельских территориях (Строительство автомобильной дороги Жажлево - Ильинское в Заволжском и Кинешемском районах Ивановской области (дополнительная корректировка))</t>
  </si>
  <si>
    <t>Ввод в эксплуатацию автомобильных дорог</t>
  </si>
  <si>
    <t xml:space="preserve">Субсидии бюджетам муниципальных образований Ивановской области на реализацию мероприятий по благоустройству сельских территорий
</t>
  </si>
  <si>
    <t>Количество реализованных проектов местных инициатив граждан, проживающих в сельской местности, получивших грантовую поддержку</t>
  </si>
  <si>
    <t xml:space="preserve">Региональный проект "Содействие занятости"
</t>
  </si>
  <si>
    <t xml:space="preserve">Проведение ремонтно-реставрационных работ объекта культурного наследия (памятника истории и культуры) регионального значения "Дом-особняк. XX в., арх. Трубников"
</t>
  </si>
  <si>
    <t>Комитет Ивановской области ЗАГС</t>
  </si>
  <si>
    <t>Количество объектов культурного наследия, на которых выполнены ремонтно-реставрационные работы</t>
  </si>
  <si>
    <t>2.10.</t>
  </si>
  <si>
    <t>2.10.1</t>
  </si>
  <si>
    <t>Основное мероприятие «Поддержка творчески одаренных детей»</t>
  </si>
  <si>
    <t>Организация и обеспечение оздоровления в региональном творческом лагере юных и молодых художников «Волжский художник» обучающихся  рганизаций дополнительного образования и студентов областных государственных
профессиональных образовательных организаций, прошедших конкурсный отбор в сфере изобразительного искусства</t>
  </si>
  <si>
    <t>Правительство Ивановской области, Департамент внутренней политики Ивановской области, Департамент экономического развития Ивановской области, Департамент сельского хозяйства и продовольствия Ивановской области, Департамент социальной защиты населения Ивановской области</t>
  </si>
  <si>
    <t>Государственная поддержка отрасли культуры (Субсидии бюджетам муниципальных образований Ивановской области на создание (реконструкцию) и капитальный ремонт культурно-досуговых учреждений в сельской местности)</t>
  </si>
  <si>
    <t>Государственная поддержка отрасли культуры (Субсидии бюджетам муниципальных образований Ивановской области на государственную поддержку лучших сельских учреждений культуры)</t>
  </si>
  <si>
    <t>Количество денежных поощрений лучшим муниципальным учреждениям культуры</t>
  </si>
  <si>
    <t>2.9.4</t>
  </si>
  <si>
    <t>Государственная поддержка отрасли культуры (Субсидии бюджетам муниципальных образований Ивановской области на государственную поддержку лучших работников сельских учреждений культуры)</t>
  </si>
  <si>
    <t>Количество денежных поощрений лучшим работникам муниципальных учреждений культуры, находящихся на территориях сельских поселений</t>
  </si>
  <si>
    <t>Внедрение, развитие и сопровождение государственной информационной системы "Система управления региональными финансами Ивановской области</t>
  </si>
  <si>
    <t>Доля главных распорядителей средств областного бюджета, обеспеченных возможностью работы в ГИС</t>
  </si>
  <si>
    <t xml:space="preserve">Количество точек подключения к ГИС </t>
  </si>
  <si>
    <t>&lt;=20</t>
  </si>
  <si>
    <t>Основное мероприятие "Региональный проект "Информационная инфраструктура"</t>
  </si>
  <si>
    <t>Обеспечение на участках мировых судей формирования и функционирования необходимой информационно-технологической и телекоммуникационной инфраструктуры для организации защищенного межведомственного электронного взаимодействия, приема исковых заявлений, направляемых в электронном виде, и организации участия в заседаниях мировых судов в режиме видео-конференц-связи</t>
  </si>
  <si>
    <t>Доля мировых судебных участков субъекта Российской Федерации, на которых обеспечено защищенное подключение к сети ГАС "Правосудие", а также организовано защищенное межведомственное электронное взаимодействие, в общем количестве участков мировых судей в субъекте Российской Федерации</t>
  </si>
  <si>
    <t>в сети Интернет</t>
  </si>
  <si>
    <t xml:space="preserve">Количество социально ориентированных некоммерческих организаций, получивших имущественную поддержку
</t>
  </si>
  <si>
    <t>Гранты в форме субсидий ресурсоснабжающим организациям на возмещение недополученных доходов, образующихся в результате применения льготных тарифов на горячее водоснабжение, холодное водоснабжение, водоотведение и тепловую энергию, поставляемую населению на нужды отопления жилищного фонда и приготовления горячей воды с использованием внутридомовых инженерных систем многоквартирного дома"</t>
  </si>
  <si>
    <t>Уровень возмещения недополученных доходов от разницы между утвержденными тарифами на тепловую энергию (мощность), горячую воду, питьевую воду и (или) водоотведение и утвержденными льготными тарифами на тепловую энергию (мощность), горячую воду, питьевую воду и (или) водоотведение исходя из фактического объема оказанных коммунальных услуг по отоплению, холодному водоснабжению, горячему водоснабжению и (или) водоотведению"</t>
  </si>
  <si>
    <t>Количество систем теплоснабжения, водоснабжения, водоотведения и очистки сточных вод, в которых проведены мероприятия по строительству, реконструкции, капитальному ремонту и техническому перевооружению</t>
  </si>
  <si>
    <t xml:space="preserve">Субсидии бюджетам муниципальных образований Ивановской области на возмещение затрат (части затрат) на выплату платы концедента по концессионным соглашениям, заключенным на строительство и (или) реконструкцию объектов капитального строительств
</t>
  </si>
  <si>
    <t xml:space="preserve">Субсидии бюджетам муниципальных образований Ивановской области на строительство, реконструкцию (модернизацию) объектов капитального строительства питьевого водоснабжения
</t>
  </si>
  <si>
    <t xml:space="preserve">Количество государственных и муниципальных услуг Ивановской области, предоставляемых в электронном виде с Единого портала государственных и муниципальных услуг (функций)
</t>
  </si>
  <si>
    <t>Прирост протяженности сети автомобильных дорог общего пользования регионального и межмуниципального значения на территории Ивановской области в результате строительства новых автомобильных дорог</t>
  </si>
  <si>
    <t>Строительство путепровода на автомобильной дороге Иваново - Родники (км 9 + 795), г. Иваново, шоссе Загородное, Ивановская область</t>
  </si>
  <si>
    <t>Прирост протяженности сети автомобильных дорог общего пользования регионального или межмуниципального значения на территории Ивановской области в результате строительства новых автомобильных дорог</t>
  </si>
  <si>
    <t xml:space="preserve">Протяженность построенных (реконструированных) мостовых сооружений на автомобильных дорогах общего пользования регионального или межмуниципального значения
</t>
  </si>
  <si>
    <t>пог м</t>
  </si>
  <si>
    <t>Строительство моста через реку Теза на автомобильной дороге Южа - Холуй - Дубакино в Южском районе Ивановской области</t>
  </si>
  <si>
    <t xml:space="preserve">Протяженность построенных (реконструированных) мостовых сооружений на автомобильных дорогах общего пользования регионального и межмуниципального значения
</t>
  </si>
  <si>
    <t xml:space="preserve">Субсидии бюджетам муниципальных образований на проектирование строительства (реконструкции), капитального ремонта, строительство (реконструкцию), капитальный ремонт, ремонт и содержание автомобильных дорог общего пользования местного значения, в том числе на формирование муниципальных дорожных фондов
</t>
  </si>
  <si>
    <t>Количество проведенных лабораторных испытаний</t>
  </si>
  <si>
    <t xml:space="preserve">Основное мероприятие "Развитие и функционирование региональной системы видеофиксации нарушений Правил дорожного движения"
</t>
  </si>
  <si>
    <t>Обеспечение функционирования региональной системы видеофиксации нарушений Правил дорожного движения</t>
  </si>
  <si>
    <t>Основное мероприятие "Организация регулярных перевозок пассажиров и багажа автомобильным транспортом по регулируемым тарифам"</t>
  </si>
  <si>
    <t>Организация транспортного обслуживания населения автомобильным транспортом по маршрутам регулярных перевозок на территории Ивановской области</t>
  </si>
  <si>
    <t>Подготовка "Материалов по ведению Красной книги Ивановской области"</t>
  </si>
  <si>
    <t>количество материалов по ведению Красной книги Ивановской области (отчетов)</t>
  </si>
  <si>
    <t>Ликвидация (рекультивация) объектов накопленного экологического вреда, представляющих угрозу реке Волге</t>
  </si>
  <si>
    <t>Строительство Дворца водных видов спорта в г. Иваново Ивановской области</t>
  </si>
  <si>
    <t>Степень готовности объекта капитального строительства</t>
  </si>
  <si>
    <t>Количество спортсменов, включенных в состав спортивных сборных команд Ивановской области и Российской Федерации</t>
  </si>
  <si>
    <t>Обеспечение доступа к объектам спорта</t>
  </si>
  <si>
    <t>Количество часов предоставления доступа к объектам спорта</t>
  </si>
  <si>
    <t>кроме того, остаток средств 2020 года</t>
  </si>
  <si>
    <t>Обеспеченность природным газом жилищного фонда (домовлдения и квартиры)</t>
  </si>
  <si>
    <t>Субсидии бюджетам муниципальных образований Ивановской области на подготовку проектов внесения изменений в документы территориального планирования, правила землепользования и застройки</t>
  </si>
  <si>
    <t>Количество проектов внесения изменений в докумениты территориального планирования, правила землепользования и застройки муниципальных образований Ивановской области, подготовленных с привлечением средств из областного бюджет</t>
  </si>
  <si>
    <t>Количество муниципальных образований, подключенных к государственной информационной системе обеспечения градостроительной деятельности</t>
  </si>
  <si>
    <t>Субсидии бюджетам муниципальных образований Ивановской области на подготовку документации по планировке территории</t>
  </si>
  <si>
    <t xml:space="preserve">Субсидии бюджетам муниципальных образований Ивановской области на обеспечение мероприятий по переселению граждан из аварийного жилищного фонда, в том числе переселению граждан из аварийного жилищного фонда с учетом необходимости развития малоэтажного жилищного строительства
</t>
  </si>
  <si>
    <t>Количество лесохозяйственных регламентов лесничеств, входящих в границы лесов, находящихся в собственности Ивановской области</t>
  </si>
  <si>
    <t>Количество транспортных средств с автономным источником электрического питания, относящихся к общественному транспорту, регулирование тарифов на услуги по перевозке на котором осуществляется на территории Ивановской области</t>
  </si>
  <si>
    <t>Количество транспортных средств, используемых органами государственной власти, государственными учреждениями и государственными унитарными предприятиями Ивановской области, в отношении которых проведены мероприятия по энергосбережению и повышению энергетической эффективности, в том числе по замещению бензина и дизельного топлива, используемых транспортными средствами в качестве моторного топлива, природным газом, газовыми смесями и сжиженным углеводородным газом, используемыми в качестве моторного топлива</t>
  </si>
  <si>
    <t>Количество транспортных средств, использующих природный газ, газовые смеси, сжиженный углеводородный газ в качестве моторного топлива, зарегистрированных на территории Ивановской области</t>
  </si>
  <si>
    <t>Количество электромобилей легковых с автономным источником электрического питания, зарегистрированных на территории Ивановской области</t>
  </si>
  <si>
    <t>Количество приобретенной лесохозяйственной техники и оборудования для проведения комплекса мероприятий по лесовосстановлению и лесоразведению</t>
  </si>
  <si>
    <t xml:space="preserve">Субсидии бюджетам муниципальных образований Ивановской области на введение в промышленную эксплуатацию мощностей по обработке твердых коммунальных отходов и мощностей по утилизации отходов и фракций после обработки твердых коммунальных отходов
</t>
  </si>
  <si>
    <t xml:space="preserve">Доля направленных на утилизацию отходов, выделенных в результате раздельного накопления и обработки (сортировки) твердых коммунальных отходов, в общей массе образованных твердых коммунальных отходов
</t>
  </si>
  <si>
    <t xml:space="preserve">Доля направленных на захоронение твердых коммунальных отходов, в том числе прошедших обработку (сортировку), в общей массе образованных твердых коммунальных отходов
</t>
  </si>
  <si>
    <t>Выполняются работы по техническому сопровождению функционаирования электронной модели обращения с отходами, в том числе с твердыми коммунальными отходами</t>
  </si>
  <si>
    <t xml:space="preserve">Доля твердых коммунальных отходов, направленных на обработку (сортировку), в общей массе образованных твердых коммунальных отходов
</t>
  </si>
  <si>
    <t>Заключен государственный контракт на оказание услуги по государственному мониторингу водных объектов</t>
  </si>
  <si>
    <t>Протяженность береговой полосы водных объектов рыбохозяйственного значения, нуждающихся в выполнении рыбохозяйственных мероприятий</t>
  </si>
  <si>
    <t>Площадь водных объектов рыбохозяйственного значения, нуждающихся в выполнении рыбохозяйственных мероприятий</t>
  </si>
  <si>
    <t>кв. км</t>
  </si>
  <si>
    <t xml:space="preserve">Субсидии бюджетам муниципальных образований Ивановской области на создание (строительство) объектов инфраструктуры, необходимых для реализации новых инвестиционных проектов
</t>
  </si>
  <si>
    <t>Количество введенных в эксплуатацию объектов инфраструктуры, необходимых для реализации нового инвестиционного проекта</t>
  </si>
  <si>
    <t xml:space="preserve">Гранты в форме субсидий организациям, осуществляющим образовательную деятельность по образовательным программам среднего профессионального образования, на финансовое обеспечение обучения граждан Российской Федерации по имеющим государственную аккредитацию образовательным программам среднего профессионального образования </t>
  </si>
  <si>
    <t>Среднегодовое число студентов организаций, осуществляющих образовательную деятельность по образовательным программам среднего профессионального образования, в том числе:</t>
  </si>
  <si>
    <t>- подготовка специалистов среднего звена</t>
  </si>
  <si>
    <t>- подготовка квалифицированных рабочих, служащих</t>
  </si>
  <si>
    <t>05 марта 2021 года в Ивановской области прошел VI Региональный чемпионат "Молодые профессионалы" (WorldSkills Russia) Ивановской области по 33 компетенциям. В соревнованиях приняли участие 492 конкурсантов и экспертов. По итогам регионального чемпионата сформирована сборная команда Ивановской области для участия в отборочных соревнованиях на право участия в Финале IX Национального чемпионата «Молодые профессионалы» (WorldSkills Russia). По результатам отборочных соревнований в Финал IX Национального чемпионата «Молодые профессионалы» (WorldSkills Russia) вышел конкурсант по компетенции "Лабораторный химический анализ (юниоры)". Финал состоится с 19 по 26 июля в г. Уфа Республики Башшкортостан.</t>
  </si>
  <si>
    <t xml:space="preserve">Субсидии бюджетам муниципальных районов и городских округов Ивановской области на укрепление материально-технической базы муниципальных образовательных организаций Ивановской области
</t>
  </si>
  <si>
    <t xml:space="preserve">Гранты в форме субсидий некоммерческим организациям на финансовое обеспечение реализации мероприятий в области молодежной политики на территории Ивановской области
</t>
  </si>
  <si>
    <t>Число участников мероприятий по работе с молодежью</t>
  </si>
  <si>
    <t>3.6.4.</t>
  </si>
  <si>
    <t>Разработка (корректировка) проектной документации на капитальный ремонт и проведение капитального ремонта здания для размещения Центра выявления и поддержки одаренных детей</t>
  </si>
  <si>
    <t>Количество зданий, в которых проведен капитальный ремонт</t>
  </si>
  <si>
    <t>3.8.2.</t>
  </si>
  <si>
    <t>Основное мероприятие "Региональный проект "Патриотическое воспитание граждан Российской Федерации"</t>
  </si>
  <si>
    <t>Разработка и внедрение рабочих программ воспитания обучающихся в общеобразовательных организациях и профессиональных образовательных организациях Ивановской области</t>
  </si>
  <si>
    <t>Доля разработанных и внедренных рабочих программ воспитания обучающихся в общеобразовательных организациях и профессиональных образовательных организациях</t>
  </si>
  <si>
    <t>Увеличение численности детей и молодежи в возрасте до 30 лет, вовлеченных в социально активную деятельность через увеличение охвата патриотическими проектами</t>
  </si>
  <si>
    <t>Численность детей и молодежи в возрасте до 30 лет, вовлеченных в социально активную деятельность через увеличение охвата патриотическими проектами</t>
  </si>
  <si>
    <t>тыс чел.</t>
  </si>
  <si>
    <t>Создание условий для развития системы межпоколенческого взаимодействия и обеспечения преемственности поколений, поддержки общественных инициатив и проектов, направленных на гражданское и патриотическое воспитание детей и молодежи</t>
  </si>
  <si>
    <t>Численность населения, участвующего в проведении мероприятий, обеспечивающих развитие системы межпоколенческого взаимодействия и обеспечения преемственности поколений, поддержки общественных инициатив и проектов, направленных на гражданское и патриотическое воспитание детей и молодежи</t>
  </si>
  <si>
    <t>3.8.3.</t>
  </si>
  <si>
    <t>Субсидии бюджетам муниципальных образований Ивановской области на реализацию мероприятий по строительству, реконструкции и выкуп помещений для размещения объектов образования</t>
  </si>
  <si>
    <t>Департамент строительства и архитектуры Ивановской области, Департамент образования Ивановской области</t>
  </si>
  <si>
    <t>Численность племенных быков-производителей, оцененных по качеству потомства или находящихся в процессе оценки этого качества</t>
  </si>
  <si>
    <t>Численность маточного товарного поголовья овец и коз (в том числе ярок и козочек от года и старше), за исключением племенных животных, в сельскохозяйственных организациях, крестьянских (фермерских) хозяйствах, включая индивидуальных предпринимателей</t>
  </si>
  <si>
    <t xml:space="preserve">Объем реализованных зерновых культур собственного производства
</t>
  </si>
  <si>
    <t xml:space="preserve">Удельный вес затрат на приобретение энергоресурсов в структуре затрат на основное производство продукции сельского хозяйства
</t>
  </si>
  <si>
    <t>Количество приобретенной новой техники сельскохозяйственными товаропроизводителями</t>
  </si>
  <si>
    <t>Доля площади вовлеченных в оборот неиспользуемых земель в общей посевной площади</t>
  </si>
  <si>
    <t>9.2.4.</t>
  </si>
  <si>
    <t xml:space="preserve">Ввод в эксплуатацию автомобильных дорог общего пользования с твердым покрытием, ведущих от сети автомобильных дорог общего пользования к общественно значимым объектам населенных пунктов, расположенных на сельских территориях, объектам производства и переработки продукции
</t>
  </si>
  <si>
    <t>Субсидии бюджетам муниципальных образований Ивановской области на строительство и реконструкцию автомобильных дорог общего пользования с твердым покрытием, ведущих от сети автомобильных дорог общего пользования к общественно значимым объектам населенных пунктов, расположенных на сельских территориях, объектам производства и переработки продукции</t>
  </si>
  <si>
    <t>Количество внесенных в Единый государственный реестр недвижимости сведений о границах населенных пунктов в виде координатного описания</t>
  </si>
  <si>
    <t>Количество внесенных в Единый государственный реестр недвижимости сведений о границах территориальных зон в виде координатного описания</t>
  </si>
  <si>
    <t>Субсидии бюджетам муниципальных образований Ивановской области на обеспечение инженерной и транспортной инфраструктурой земельных участков, предназначенных для бесплатного предоставления (предоставленных) семьям с тремя и более детьми, в том числе на разработку проектной документации</t>
  </si>
  <si>
    <t>Количество отремонтированных объектов дорожного хозяйства</t>
  </si>
  <si>
    <t>Стимулирование программ развития жилищного строительства (Субсидии бюджетам муниципальных образований Ивановской области на строительство (реконструкцию) объектов транспортной инфраструктуры)</t>
  </si>
  <si>
    <t>Количество реализованных проектов по строительству (реконструкции) объектов транспортной инфраструктуры в целях реализации проектов по развитию территорий, предусматривающих строительство жилья, в рамках стимулирования программ развития жилищного строительства</t>
  </si>
  <si>
    <t>Проведение государственной историко-культурной экспертизы в отношении выявленных объектов культурного наследия</t>
  </si>
  <si>
    <t>Комитет  Ивановской области по государственной охране памятников культурного наследия</t>
  </si>
  <si>
    <t>Количество заключений государственной историко-культурной экспертизы в отношении выявленных объектов культурного наследия</t>
  </si>
  <si>
    <t>2.2.9.</t>
  </si>
  <si>
    <t>Укрепление материально-технической базы областных государственных театрально-зрелищных и концертных учреждени</t>
  </si>
  <si>
    <t>Количество областных государственных театрально-зрелищных и концертных учреждений, в которых проведены мероприятия по укреплению материально-технической базы</t>
  </si>
  <si>
    <t>Вредакции 451-п на 1.07.2021 указан объем внебюджетного фиансирования 178747916,99 вместо 181748320,99 руб. Соответствующие правки будут внесены следующим проектом постановления.</t>
  </si>
  <si>
    <t>В редакции 451-п на 1.07.2021 указан объем внебюджетного фиансирования 365731399,38 вместо 365831399,38</t>
  </si>
  <si>
    <t>Обеспечение работников областных учреждений здравоохранения, в которых оказывается медицинская помощь, направленная на лечение больных новой коронавирусной инфекцией, средствами индивидуальной защиты</t>
  </si>
  <si>
    <t xml:space="preserve">Реализация региональной программы модернизации первичного звена здравоохранения (Капитальный ремонт объектов недвижимого имущества медицинских организаций)
</t>
  </si>
  <si>
    <t xml:space="preserve">Количество объектов недвижимого имущества медицинских организаций, на которых проведен капитальный ремонт
</t>
  </si>
  <si>
    <t>Реализация региональной программы модернизации первичного звена здравоохранения (Оснащение и переоснащение автомобильным транспортом для доставки пациентов в медицинские организации, доставки медицинских работников до места жительства пациентов, а также для перевозки биологических материалов для исследований и доставки лекарственных препаратов до жителей отдаленных районов)"</t>
  </si>
  <si>
    <t>Количество автомобильного транспорта, приобретенного для оснащения и переоснащения медицинских организаций с целью доставки пациентов в медицинские организации, доставки медицинских работников до места жительства пациентов, а также для перевозки биологических материалов для исследований и доставки лекарственных препаратов до жителей отдаленных районов</t>
  </si>
  <si>
    <t xml:space="preserve">Количество медицинского оборудования, приобретенного для оснащения и переоснащения медицинских организаций по перечню, утвержденному Министерством здравоохранения Российской Федерации в соответствии со стандартами оснащения медицинских организаций (их структурных подразделений), предусмотренными положениями об организации оказания медицинской помощи по видам медицинской помощи, порядками оказания медицинской помощи либо правилами проведения лабораторных, инструментальных, патолого-анатомических и иных видов диагностических исследований, утвержденных Министерством здравоохранения Российской Федерации
</t>
  </si>
  <si>
    <t>Реализация региональной программы модернизации первичного звена здравоохранения (Оснащение и переоснащение медицинских организаций оборудованием)</t>
  </si>
  <si>
    <t>Реализация региональной программы модернизации первичного звена здравоохранения (Строительство (реконструкция) объектов капитального строительства медицинских организаций)</t>
  </si>
  <si>
    <t>Количество построенных (реконструированных) объектов капитального строительства медицинских организаций</t>
  </si>
  <si>
    <t>1.1.14.</t>
  </si>
  <si>
    <t>Приобретение мобильного комплекса для прохождения диспансеризации</t>
  </si>
  <si>
    <t>Количество приобретенных мобильных комплексов для прохождения диспансеризации</t>
  </si>
  <si>
    <t>Объем просроченной кредиторской задолженности у учреждения (за исключением кредиторской задолженности, образовавшейся за счет средств обязательного медицинского страхования)</t>
  </si>
  <si>
    <t>тыс руб</t>
  </si>
  <si>
    <t>Доля медицинских организаций, которым разработана проектно-сметная документация с целью проведения работ по капитальному ремонту в текущем году, по отношению к общему количеству медицинских организаций, участвующих в "Региональном проекте "Борьба с онкологическими заболеваниями"</t>
  </si>
  <si>
    <t>Доля медицинских организаций, в которых проведены работы по капитальному ремонту, по отношению к общему количеству медицинских организаций, участвующих в "Региональном проекте "Борьба с онкологическими заболеваниями"</t>
  </si>
  <si>
    <t xml:space="preserve">Больничная летальность от инфаркта миокарда, %
</t>
  </si>
  <si>
    <t>Больничная летальность от острого нарушения мозгового кровообращения, %
Больничная летальность от острого нарушения мозгового кровообращения, %</t>
  </si>
  <si>
    <t>Смертность населения от ишемической болезни сердца, на 100 тыс. населения</t>
  </si>
  <si>
    <t>Смертность населения от цереброваскулярных болезней, на 100 тыс. населения</t>
  </si>
  <si>
    <t xml:space="preserve">Доля лиц с болезнями системы кровообращения, состоящих под диспансерным наблюдением, получивших в текущем году медицинские услуги в рамках диспансерного наблюдения от всех пациентов с болезнями системы кровообращения, состоящих под диспансерным наблюдением
</t>
  </si>
  <si>
    <t>Доля лиц, которые перенесли острое нарушение мозгового кровообращения, инфаркт миокарда, а также которым были выполнены аортокоронарное шунтирование, ангиопластика коронарных артерий со стентированием и катетерная абляция по поводу сердечно-сосудистых заболеваний, бесплатно получавших в отчетном году необходимые лекарственные препараты в амбулаторных условиях</t>
  </si>
  <si>
    <t>Доля медицинских организаций, в которых проведены работы по капитальному ремонту, по отношению к общему количеству медицинских организаций, участвующих в "Региональном проекте "Борьба с сердечно-сосудистыми заболеваниями"</t>
  </si>
  <si>
    <t>Доля граждан из числа прошедших профилактический медицинский осмотр и (или) диспансеризацию, получивших возможность доступа к данным о прохождении профилактического медицинского осмотра и (или) диспансеризации в Личном кабинете пациента "Мое здоровье" на Едином портале государственных услуг и функций в отчетном году</t>
  </si>
  <si>
    <t xml:space="preserve">Количество посещений при выездах мобильных медицинских бригад, оснащенных мобильными медицинскими комплексами, на 1 мобильную медицинскую бригаду
</t>
  </si>
  <si>
    <t>Доля лиц, госпитализированных по экстренным показаниям в течение первых суток, от общего числа больных, к которым совершались вылеты</t>
  </si>
  <si>
    <t>Доля поликлиник и поликлинических подразделений, участвующих в создании и тиражировании "Новой модели организации оказания медицинской помощи", от общего количества таких организаций</t>
  </si>
  <si>
    <t>Число выполненных посещений гражданами поликлиник и поликлинических подразделений, участвующих в создании и тиражировании "Новой модели организации оказания медицинской помощи"</t>
  </si>
  <si>
    <t>Число посещений сельскими жителями ФП, ФАПов и ВА в расчете на 1 сельского жителя</t>
  </si>
  <si>
    <t>Количество объектов здравоохранения, для которых обеспечены содержание и сохранность имущества до начала оказания на их базе медицинской помощи</t>
  </si>
  <si>
    <t>ед</t>
  </si>
  <si>
    <t>Количество разработанной проектной документации на строительство поликлиник</t>
  </si>
  <si>
    <t xml:space="preserve">Оказание паллиативной медицинской помощи в амбулаторных условиях </t>
  </si>
  <si>
    <t>Финансовое обеспечение паллиативной медицинской помощи, оказываемой в стационарных условиях</t>
  </si>
  <si>
    <t>Дополнительное финансовое обеспечение медицинских организаций в условиях чрезвычайной ситуации и (или) при возникновении угрозы распространения заболеваний, представляющих опасность для окружающих, в рамках реализации территориальных программ обязательного медицинского страхования за счет средств резервного фонда Правительства Российской Федерации</t>
  </si>
  <si>
    <t xml:space="preserve">Количество оплаченных случаев оказания медицинской помощи лицам, застрахованным по обязательному медицинскому страхованию, в том числе с заболеванием и (или) подозрением на заболевание новой коронавирусной инфекцией, по результатам контроля объемов, сроков, качества и условий предоставления медицинской помощи
</t>
  </si>
  <si>
    <t>&lt;=35920</t>
  </si>
  <si>
    <t>Количество приобретенных автомобилей для организаций социального обслуживания</t>
  </si>
  <si>
    <t>Субсидии на финансовое обеспечение (возмещение) затрат поставщику или поставщикам социальных услуг, которые включены в реестр поставщиков социальных услуг в Ивановской области, но не участвуют в выполнении государственного задания (заказа), при получении у них гражданами социальных услуг, предусмотренных индивидуальной программой предоставления социальных услуг</t>
  </si>
  <si>
    <t>Численность граждан, прошедших обучение или получивших дополнительное профессиональное образование в рамках реализации социального контракта на оказание помощи по поиску работы</t>
  </si>
  <si>
    <t>Численность граждан, заключивших социальный контракт на оказание помощи по осуществлению индивидуальной предпринимательской деятельности, в том числе являющихся самозанятыми, прошедших обучение или получивших дополнительное профессиональное образование</t>
  </si>
  <si>
    <t>Численность граждан, заключивших социальный контракт на реализацию мероприятий по ведению личного подсобного хозяйства, прошедших обучение или получивших дополнительное профессиональное образование</t>
  </si>
  <si>
    <t>Численность граждан, заключивших социальный контракт на реализацию мероприятий по ведению личного подсобного хозяйства</t>
  </si>
  <si>
    <t>Численность граждан, заключивших социальный контракт, направленный на преодоление трудной жизненной ситуации</t>
  </si>
  <si>
    <t>3.14</t>
  </si>
  <si>
    <t>3.14.1.</t>
  </si>
  <si>
    <t>Департамент социальной защиты населения Ивановской области, Департамент образования Ивановской области</t>
  </si>
  <si>
    <t>Основное мероприятие "Оказание мер социальной поддержки Героям Социалистического труда, Героям Труда Российской Федерации и полным кавалерам ордена Трудовой Славы"</t>
  </si>
  <si>
    <t>Социальная поддержка Героев Социалистического труда, Героев Труда Российской Федерации и полных кавалеров ордена Трудовой Славы</t>
  </si>
  <si>
    <t>Численность Героев Социалистического труда, Героев Труда Российской Федерации и полных кавалеров ордена Трудовой Славы, которым оказана социальная поддержка</t>
  </si>
  <si>
    <t>Количество изготовленных табличек</t>
  </si>
  <si>
    <t xml:space="preserve">Количество разработанных проектно-сметных документаций на строительство (реконструкцию) автомобильных дорог, имеющих положительные заключения государственной экспертизы
</t>
  </si>
  <si>
    <t>Количесвто внедренных (модернизированных) компонентов интеллектуальной странспортной системы</t>
  </si>
  <si>
    <t xml:space="preserve">Доля нарушений Правил дорожного движения, зафиксированных с использованием передвижных (мобильных) комплексов фотовидеофиксации, от общего числа административных правонарушений, зафиксированных с использованием региональной системы фотовидеофиксации на региональных автомобильных дорогах
</t>
  </si>
  <si>
    <t xml:space="preserve">Субсидии бюджетам муниципальных образований Ивановской области на организацию транспортного обслуживания населения в границах муниципального образования городским наземным электрическим транспортом 
</t>
  </si>
  <si>
    <t>Количество выполненных научно-исследовательских работ в целях формирования оптимальной маршрутной сети на территории Ивановской области</t>
  </si>
  <si>
    <t>Объем хранящейся информации при выполнении работы "Хранение копий отчетов и документов, формируемых в ходе определения кадастровой стоимости (в бумажном виде, в электронном виде)"</t>
  </si>
  <si>
    <t>Объем хранящейся информации при выполнении работы "Хранение копий документов и материалов, использованных при определения кадастровой стоимости (в бумажном виде, в электронном виде)"</t>
  </si>
  <si>
    <t>Количество поступивших обращений при оказании услуги "Рассмотрение обращения об исправлении ошибок, допущенных при определении кадастровой стоимости (в бумажном виде, в электронном виде)"</t>
  </si>
  <si>
    <t>Количество поступивших обращений при оказании услуги "Рассмотрение обращения о предоставлении разъяснений, связанных с определением кадастровой стоимости (в бумажном виде, в электронном виде)"</t>
  </si>
  <si>
    <t>Количество поступивших деклараций при оказании услуги "Рассмотрение декларации о характеристиках объекта недвижимости (в бумажном виде, в электронном виде)"</t>
  </si>
  <si>
    <t xml:space="preserve">Реализация федеральной целевой программы "Развитие физической культуры и спорта в Российской Федерации на 2016 - 2020 годы" (Субсидия бюджету городского округа Кинешма на строительство физкультурно-оздоровительного комплекса с плавательным бассейном по ул. Гагарина в г. Кинешма)
</t>
  </si>
  <si>
    <t>Обеспечение гарантий равенства политических партий, представленных в Ивановской областной Думе, при освещении их деятельности региональным телеканалом и региональным радиоканалом</t>
  </si>
  <si>
    <t>Мероприятия по созданию центра производства мультимедийной информации и развитию региональной медиасреды</t>
  </si>
  <si>
    <t>Количество созданных видеостудий полного цикла</t>
  </si>
  <si>
    <t>Количество минут эфирного времени, предоставленное политическим партиям, представленным в Ивановской областной Думе, на теле- и радиоканале</t>
  </si>
  <si>
    <t>Реализация мероприятий по укреплению единства российской нации и этнокультурному развитию народов России</t>
  </si>
  <si>
    <t>Доля граждан, положительно оценивающих состояние межнациональных отношений, в общей численности граждан Российской Федерации, проживающих в Ивановской области</t>
  </si>
  <si>
    <t>Количество  участников мероприятий, направленных на укрепление общероссийского гражданского единства</t>
  </si>
  <si>
    <t>Численность участников мероприятий, направленных на этнокультурное развитие народов России</t>
  </si>
  <si>
    <t>тыс.чел.</t>
  </si>
  <si>
    <t>Укрепление материально-технической базы областных государственных учреждений физической культуры и спорта</t>
  </si>
  <si>
    <t xml:space="preserve">Количество областных государственных учреждений физической культуры и спорта, в которых реализованы мероприятия по укреплению материально-технической базы
</t>
  </si>
  <si>
    <t>Разработка проектной документации для строительства сетей газоснабжения пожарной части N 26 по адресу: Ивановская обл., Пучежский район, п. Илья-Высоково, ул. Заводская, д. 11А</t>
  </si>
  <si>
    <t>Количество разработанной проектной документации</t>
  </si>
  <si>
    <t>1.1.15.</t>
  </si>
  <si>
    <t>1.1.16.</t>
  </si>
  <si>
    <t>Реализация региональной программы модернизации первичного звена здравоохранения (Приобретение и монтаж быстровозводимых модульных конструкций врачебных амбулаторий, центров (отделений) общей врачебной практики (семейной медицины), фельдшерско-акушерских пунктов, фельдшерских здравпунктов)</t>
  </si>
  <si>
    <t>Погашение кредиторской задолженности по контрактам, заключенным областными учреждениями здравоохранения в целях капитального ремонта, разводки медицинских газов и разработки (корректировки) проектно-сметной документации на капитальный ремонт</t>
  </si>
  <si>
    <t>Модернизация лабораторий медицинских организаций Ивановской области, осуществляющих диагностику инфекционных болезней</t>
  </si>
  <si>
    <t xml:space="preserve">Количество приобретенных быстровозводимых модульных конструкций врачебных амбулаторий, центров (отделений) общей врачебной практики (семейной медицины), фельдшерско-акушерских пунктов, фельдшерских здравпунктов медицинских организаций, получивших лицензию на осуществление медицинской деятельности
</t>
  </si>
  <si>
    <t>Количество лабораторий не ниже 2 уровня, оснащенных в соответствии со стандартом оснащения микробиологической лаборатории, предусмотренным утвержденными Министерством здравоохранения Российской Федерации правилами проведения лабораторных исследований</t>
  </si>
  <si>
    <t xml:space="preserve">Доля населенных пунктов с числом жителей до 2000 человек, населению которых доступна первичная медико-санитарная помощь по месту их проживания
</t>
  </si>
  <si>
    <t xml:space="preserve">Доля граждан, ежегодно проходящих профилактический медицинский осмотр и (или) диспансеризацию, от общего числа населения
</t>
  </si>
  <si>
    <t>9.5.</t>
  </si>
  <si>
    <t>9.5.1.</t>
  </si>
  <si>
    <t>Выплаты стимулирующего характера медицинским работникам</t>
  </si>
  <si>
    <t>Финансовое обеспечение расходов, связанных с оплатой отпусков и выплатой компенсации за неиспользованные отпуска медицинским и иным работникам, которым в 2020 году предоставлялись выплаты стимулирующего характера за выполнение особо важных работ, особые условия труда и дополнительную нагрузку, в том числе на компенсацию ранее произведенных расходов на указанные цели, за счет средств резервного фонда Правительства Российской Федерации</t>
  </si>
  <si>
    <t xml:space="preserve">Доля медицинских организаций, осуществляющих выплаты медицинским и иным работникам стимулирующего характера за выполнение особо важных работ, особые условия труда и дополнительную нагрузку, в том числе на компенсацию ранее произведенных расходов на указанные цели
</t>
  </si>
  <si>
    <t>Количество созданных потоков-образцов на предприятиях - участниках национального проекта под региональным управлением (совместно с экспертами регионального центра компетенций в сфере производительности труда, а также внедряющих мероприятия национального проекта самостоятельно (в том числе с привлечением консультантов)), представляющих собой результат оптимизации производственных и/или вспомогательных процессов на базе сформированной инфраструктуры для развития производственной системы в рамках организационной, методологической, экспертно-аналитической и информационной поддержки программ повышения производительности труда на предприятиях, нарастающим итогом</t>
  </si>
  <si>
    <t>Количество муниципальных дошкольных образовательных организаций Ивановской области, осуществивших мероприятия по благоустройству территорий</t>
  </si>
  <si>
    <t>Иные межбюджетные трансферты бюджетам городских округов Ивановской области на благоустройство территорий муниципальных дошкольных образовательных организаций Ивановской области</t>
  </si>
  <si>
    <t>Доля работников, получивших единовременную выплату за работу в условиях режима повышенной готовности, имеющих право на ее получение в соответствии с Порядком</t>
  </si>
  <si>
    <t>3.12.7.</t>
  </si>
  <si>
    <t>3.12.8.</t>
  </si>
  <si>
    <t>3.12.9.</t>
  </si>
  <si>
    <t>Единовременная выплата гражданам в возрасте 65 лет и старше из числа держателей социальных карт жителя Ивановской области, которым по состоянию на 24.11.2020 было приостановлено использование транспортного приложения социальных карт жителя Ивановской области для оплаты льготного проезда в связи с действием режима повышенной готовност</t>
  </si>
  <si>
    <t xml:space="preserve">Численность граждан, получивших единовременную выплату
</t>
  </si>
  <si>
    <t>Единовременная выплата специалистам территориальных органов Департамента социальной защиты населения Ивановской области и областного государственного казенного учреждения "Центр по обеспечению деятельности территориальных органов социальной защиты населения", оказывающим меры социальной защиты (поддержки) населению в условиях режима повышенной готовности</t>
  </si>
  <si>
    <t>Единовременная выплата гражданам, которым в возрасте 65 лет и старше был установлен диагноз новой коронавирусной инфекции COVID-19 до 01.05.2021</t>
  </si>
  <si>
    <t>Неисполнение связано с заключением гос.контрактов на проведение оценки имущества казны Ивановской области с единственным поставщиком согласно коммерческим предложениям по цене, ниже начальной максимальной цены, а также уточнением количества объектов имущества казны Ивановской области (уменьшением) в целях сдачи его в аренду в связи с отсутствием обращений от потенциальных арендаторов</t>
  </si>
  <si>
    <t>Прирост протяженности автомобильных дорог общего пользования регионального и межмуниципального, а также местного значения на территории Ивановской области, соответствующих нормативным требованиям к транспортно-эксплуатационным показателям, в результате реконструкции автомобильных дорог</t>
  </si>
  <si>
    <t xml:space="preserve">Прирост протяженности автомобильных дорог общего пользования местного значения на территории Ивановской области, соответствующих нормативным требованиям к транспортно-эксплуатационным показателям, в результате реконструкции автомобильных дорог
</t>
  </si>
  <si>
    <t>Доля отечественного оборудования (товаров, работ, услуг) в общем объеме закупок</t>
  </si>
  <si>
    <t>в том числе по маршруту Иваново - Симферополь</t>
  </si>
  <si>
    <t xml:space="preserve">При регистрации права собственности Ивановской области на  объекты недвижимости на проектная документация не понадобилась
</t>
  </si>
  <si>
    <t xml:space="preserve">Количество услуг, предоставленных учреждениями физической культуры и спорта населению в соответствии с федеральными стандартами спортивной подготовки
</t>
  </si>
  <si>
    <t xml:space="preserve">Основное мероприятие "Содействие повышению эффективности деятельности органов исполнительной власти субъектов Российской Федерации"
</t>
  </si>
  <si>
    <t>Достижение показателей деятельности органов исполнительной власти субъектов Российской Федерации за 2020 год</t>
  </si>
  <si>
    <t>Осуществление мероприятий в области лесных отношений на лесных участках, находящихся в собственности Ивановской области</t>
  </si>
  <si>
    <t>Отчет о ходе реализации государственнй программы Ивановской области "Обеспечение доступным и комфортным жильем населения Ивановской области"  за 2021 год</t>
  </si>
  <si>
    <t>Уменьшение фактического значения показателя обусловлено выплатой на приобретение жилья всем ветеранам Великой Отечественной войны, состоящим на учёте нуждающихся в улучшении жилищных условий по состоянию на 01.01.2022</t>
  </si>
  <si>
    <t>Уменьшение фактического значения  показателя связано с фактическим снятием граждан с учёта нуждающихся в улучшении жилищных условий по различным основаниям</t>
  </si>
  <si>
    <t>Уменьшение фактического значения показателя обусловлено фактическим снятием граждан с учёта нуждающихся в жилье по различным основаниям.</t>
  </si>
  <si>
    <t>Ветеранов войны, признанных органами местного самоуправления нуждающимися в улучшении жилищных условий, не имеется. 
Распоряжением Правительства Российской Федерации от 16.09.2021 № 2579-р размер субвенции на обеспечение жильем ветеранов Великой Отечественной войны был уменьшен</t>
  </si>
  <si>
    <t>Неиспользованный остаток бюджетных ассигнований составил 74508,00 руб. и недостаточен для выплаты одному человеку.</t>
  </si>
  <si>
    <t>Неиспользованный остаток бюджетных ассигнований составил 549664,00 руб. и недостаточен для выплаты одному человеку.</t>
  </si>
  <si>
    <t>Неосвоение средств областного бюджета связано с:
- образованием экономии (уступки) в ходе проведения конкурсных процедур по определению подрядной (проектной) организации;
- образованием высвободившихся средств в ходе производства строительно-монтажных работ на объектах газификации (отпадающие работы, невостребованные непредвиденные затраты);
- отсутствием у двух объектов проектирования положительного заключения государственной экспертизы, что исключило возможность оплаты;
- поздними сроками утверждения постановления Правительства Ивановской области о распределении субсидий (№ 615-п от 13.12.2021);
- отсутствием запаса собственных денежных средств у подрядной организации для выполнения строительно-монтажных работ на объектах газификации.</t>
  </si>
  <si>
    <t xml:space="preserve">Уменьшение планового показателя на 79 единиц возникло по причине приостановки  подрядных работ на объекте газификации (д. Шихово, д. Коноплище Юрьевецкого района) в связи с необходимостью корректировки проектной документации по строительству объекта. </t>
  </si>
  <si>
    <t>Плановое значение показателя не достигнуто по причине отсутствия у двух объектов проектирования положительного заключения государственной экспертизы</t>
  </si>
  <si>
    <t>Остаток средств областной субсидии образовался в результате оплаты гражданами свидетельств в целях погашения остатка по ипотечному жилищному кредиту, 1 свидетельство не реализовано гражданином.</t>
  </si>
  <si>
    <t>Предусмотренные на реализацию подпрограммы средства областного бюджета позволили выдать  50 свидетельств гражданам (семьям) на оплату первоначального взноса при получении ипотечного жилищного кредита</t>
  </si>
  <si>
    <t>Неосвоение в полном объеме средств областного бюджета связано с образованием экономии в ходе проведения конкурсных процедур по определению подрядной организации.</t>
  </si>
  <si>
    <t>Заключение муниципальных контрактов по результатам конкурентных процедур позволили органам местного самоуправления утвердить 20 документов территориального планирования и правил землепользования и  застройки</t>
  </si>
  <si>
    <t>Работы выполнены на высоком уровне, что позволило поставить на учет большее количество границ населенных пунктов.</t>
  </si>
  <si>
    <t>Причиной недостижения установленного показателя является техническая ошибка при его установлении (в соответствии с заключенными соглашениями количество территориальных зон, поставленных на учет в 2021 году, должно составить 10)</t>
  </si>
  <si>
    <t xml:space="preserve"> Неосвоение в полном объеме средств областного бюджета связано с образованием экономии в ходе проведения конкурсных процедур по определению подрядной организации.</t>
  </si>
  <si>
    <t>Причинами неосвоения средств в полном объеме при строительстве объектов являются:
- низкое качество проектной документации;
- низкие темпы производства работ со стороны подрядной организации.</t>
  </si>
  <si>
    <t>Причинами неосвоения средств в полном объеме при строительстве объектов являются:
- низкое качество проектной документации;
- низкие темпы производства работ со стороны подрядной организации</t>
  </si>
  <si>
    <t>Развертывание на территории Ивановской области быстровозводимого инфекционного госпиталя с коечным фондом в количестве 360 коек для оказания медицинской помощи больным новой коронавирусной инфекцией. Капитальный ремонт объектов здравоохранения - ФАПов.</t>
  </si>
  <si>
    <t xml:space="preserve">Целевой показатель нарастающим итогом начиная с 2019 года. По программе переселения граждан фактически расселено 355 чел.  (нарастающим итогом с 2019 года), также расселены за счет средств бюджетов муниципальных образований Ивановской области 75 чел. Таким образом, в счет достижения целевого показателя 2021 года зачтено 430 чел. </t>
  </si>
  <si>
    <t xml:space="preserve">Целевой показатель нарастающим итогом начиная с 2019 года. По программе переселения граждан фактически расселено 6352,94 кв. м. (нарастающим итогом с 2019 года). Согласно разъяснениям ГК - Фонда содействия реформированию ЖКХ в расчет целевого показателя 2021 года включена площадь аварийного жилищного фонда, признанного таковым после 01.01.2017, расселенная за счет средств бюджетов муниципальных образований Ивановской области. Данная площадь составляет 1236,6 кв. м. Таким образом, в счет достижения целевого показателя 2021 года зачтено 7589,54 кв. м.  </t>
  </si>
  <si>
    <t>Отчет о ходе реализации государственнй программы Ивановской области "Социальная поддержка граждан в Ивановской области" за 2021 год</t>
  </si>
  <si>
    <t>Число граждан, нуждающихся в стационарном социальном обслуживании, стоящих в очереди на получение социальных услуг</t>
  </si>
  <si>
    <t xml:space="preserve">Доля работников учреждений социального обслуживания, получивших заработную плату в соответствии со статьей 157 Трудового кодекса Российской Федерации, из общего числа работников учреждений социального обслуживания, которым положена указанная выплата
</t>
  </si>
  <si>
    <t>Превышение фактического значения показателя над плановым на 13 пунктов обусловлено тем, что оплата ежегодных отпусков и выплата компенсации за неиспользованные отпуска работникам стационарных государственных учреждений социального обслуживания в 2021 году осуществлялась в повышенно размере - с учетом полученных в 2020 году выплат стимулирующего характера за особые условия труда и дополнительную нагрузку в связи с распространением новой коронавирусной инфекции.</t>
  </si>
  <si>
    <t>Запланированный капитальный ремонт фасада здания ОБСУСО "Хозниковский психоневрологический интернат" не осуществлялся.</t>
  </si>
  <si>
    <t>Количество организаций социального обслуживания, в которых разработана проектно-сметная документация на капитальный ремонт зданий учреждений</t>
  </si>
  <si>
    <t>Количество организаций социального обслуживания, в которых проведены капитальные ремонты сооружений учреждений</t>
  </si>
  <si>
    <t>Экономия средств обусловлена тем, что возмещение расходов поставщикам услуг произведена по факту обращения.</t>
  </si>
  <si>
    <t>Финансовое обеспечение расходов, связанных с оплатой отпусков и выплатой компенсации за неиспользованные отпуска работникам стационарных организаций социального обслуживания, стационарных отделений, созданных не в стационарных организациях социального обслуживания, которым в 2020 году предоставлялись выплаты стимулирующего характера за выполнение особо важных работ, особые условия труда и дополнительную нагрузку, в том числе на компенсацию ранее произведенных расходов на указанные цели, за счет средств резервного фонда Правительства Российской Федерации</t>
  </si>
  <si>
    <t>Доля работников, получивших выплату, связанную с оплатой отпусков и компенсацией за неиспользованные отпуска, от общего количества работников, имеющих право на указанную выплату</t>
  </si>
  <si>
    <t>Уменьшение фактического значения показателя по отношению к плановому на 1643 человека или 1,85% обусловлено тем, что темп снижения численности получателей в 2021 году был выше запланированного в связи с уменьшением количества обращений и естественной убылью.</t>
  </si>
  <si>
    <t>Уменьшение фактического значения показателя по отношению к плановому на 695 человека или 0,9% обусловлено тем, что темп снижения численности получателей в 2021 году был выше запланированного в связи с естественной убылью, неблагоприятной эпидемологической ситуацией.</t>
  </si>
  <si>
    <t>Снижение численности получателей в 2021 году было выше запланированного в связи с естественной убылью, неблагоприятной эпидемологической ситуацией.</t>
  </si>
  <si>
    <t>Уменьшение фактического значения показателя по отношению к плановому на 17 человек или 4,67 % обусловлено тем, что темп снижения численности получателей в 2021 году был выше запланированного в связи с естественной убылью, неблагоприятной эпидемологической ситуацией.</t>
  </si>
  <si>
    <t>Уменьшение фактического значения показателя по отношению к плановому на 8 человек или 1,4 % обусловлено увеличением стоимости расходных материалов и стоимости работ по изготовлению зубных протезов.</t>
  </si>
  <si>
    <t>Оплата производится на основании предоставленных отчетов по фактическим поездкам</t>
  </si>
  <si>
    <t>Оплата производится на основании предоставленных отчетов по фактическим поездкам.</t>
  </si>
  <si>
    <t>Уменьшени категории лиц, погребение которых осуществляли специализированные службы по вопросам похоронного дела, в сравнении с запланированным.</t>
  </si>
  <si>
    <t>Выплаты носят заявительный характер. Количество обращений меньше запланированного.</t>
  </si>
  <si>
    <t>Плановое значение показатель перевыполнено на 31 чел. или 12,3% в связи с востребованостью услуги гражданами</t>
  </si>
  <si>
    <t>Уменьшение фактического значения показателя в сравнении с плановым человек обусловлено уменьшением количества реабилитрованных лиц, обратившихся за государственной социальной помощью.</t>
  </si>
  <si>
    <t xml:space="preserve">Уменьшение фактического значения показателя в сравнении с плановым человека обсуловлено уменьшением количества обращений граждан за государственной социальной помощью в связи с пожаром. </t>
  </si>
  <si>
    <t>Увеличение количества граждан  из числа малоимущих одиноко проживающих граждан, обратившихся за назначением государственной социальной помощью в целях получения справки для назначения социальной стипендии обусловлено востребованностью вгосударственной услуги.</t>
  </si>
  <si>
    <t>Увеличение количества наборов обусловлено востребованностью государственной услуги из числа малоимущих одиноко проживающих граждан, обратившихся за назначением государственной социальной помощью в целях получения справки для назначения социальной стипендии.</t>
  </si>
  <si>
    <t>Перевыполнение планового значения показателя связано с высокой востребованностью данной государственной услуги у граждан</t>
  </si>
  <si>
    <t>Показатель не выполнен по причине невостребованности направления "ведение личного подсобного хозяйства"</t>
  </si>
  <si>
    <t>Показатель не выполнен в связи невостребованностью данного мероприятия социального контракта у граждан, недостаточным размером единовременного пособия</t>
  </si>
  <si>
    <t xml:space="preserve">Уменьшение фактического значения показателя  обусловлено тем, что  количество обращений граждан, имеющих право на выплату, меньше, чем прогнозная  численность получателей, которую представил  Департамент здравохранения Ивановской области </t>
  </si>
  <si>
    <t>Увеличение  фактического значения показателя обусловлено увеличением количества обращений беременных жен военнослужащих, проходящих военную службу по призыву</t>
  </si>
  <si>
    <t>Уменьшение фактического значения показателя обусловлено  снижением количества обращений за выплатой</t>
  </si>
  <si>
    <t>Уменьшение фактического значения показателя  обусловлено  снижением количества обращений за выплатой</t>
  </si>
  <si>
    <t>Причина неосвоения средств: снижение количества обращений за выплатой.</t>
  </si>
  <si>
    <t xml:space="preserve">Изменения в сводную бюджетную роспись областного бюджета в части увеличения бюджетных ассигнований в 2021 года были внесены 28.12.2021  №103  на сумму 3 501652,91 руб. (без внесения изменений в Программу). </t>
  </si>
  <si>
    <t xml:space="preserve">Увеличение  фактического значения показателя обусловлено увеличением количества обращений неработающих граждан за выплатой на первого ребенка </t>
  </si>
  <si>
    <t xml:space="preserve">Увеличение  фактического значения показателя  обусловлено увеличением количества обращений неработающих граждан за выплатой на первого ребенка </t>
  </si>
  <si>
    <t>Увеличение фактического значения показателя обусловлено увеличением количества обращений граждан за назначением пособия на ребенка в сравнении с запланированным.</t>
  </si>
  <si>
    <t xml:space="preserve">Уменьшение фактического значения показателя  обусловлено уменьшением количества получателей в сравнении с запланированным. </t>
  </si>
  <si>
    <t xml:space="preserve">Уменьшение фактического значения показателя обусловлено уменьшением количества получателей в сравнении с запланированным. </t>
  </si>
  <si>
    <t xml:space="preserve">Уменьшение фактического значения показателя обусловлено уменьшением количества обращений за выплатой в сравнении с запланированным. </t>
  </si>
  <si>
    <t>Уменьшение  фактического значения показателя связано с увеличением закупочной цены новогодних подарков.</t>
  </si>
  <si>
    <t>Уменьшение  фактического значения показателя пвязано с увеличением закупочных цен на школьно-письменные принадлежности</t>
  </si>
  <si>
    <t>Увеличение фактического значения показателя обусловлено увеличением обращений за государственной услугой в связи с увеличением размера выплаты.</t>
  </si>
  <si>
    <t xml:space="preserve">Увеличение фактического значения показателя  обусловлено увеличением обращений за государственной услугой в связи с увеличением размера выплаты. </t>
  </si>
  <si>
    <t>Увеличение фактического значения показателя  обусловлено увеличением обращений за государственной услугой в связи с увеличением размера выплаты.</t>
  </si>
  <si>
    <t>Департаментом средства перечислены бюджетному учреждению в полном объеме, расходы не производились ввиду отсутствия самовольных уходов несовершеннолетних не зарегистрировано.</t>
  </si>
  <si>
    <t>Самовольных уходов несовершеннолетних не зарегистрировано.</t>
  </si>
  <si>
    <t>Темпы постановки на учет превышают темпы обеспечения жилыми помещениями граждан указанной категории</t>
  </si>
  <si>
    <t>Увеличение значения показателя обусловлено обеспечением жилыми помещениями большего числа граждан указанной категории  по сравнению с плановым показателем</t>
  </si>
  <si>
    <t>Уменьшение фактического значения показателя обусловлено уменьшением количества обращений граждан за предоставлением государственной услуги</t>
  </si>
  <si>
    <t xml:space="preserve">Увеличение фактического значения показателябусловлено увеличеним количества доплат, чем планировалось. </t>
  </si>
  <si>
    <t>Количество обращений больше запланированного.</t>
  </si>
  <si>
    <t>4.1.12.</t>
  </si>
  <si>
    <t>Осуществление ежемесячных выплат на детей в возрасте от трех до семи лет включительно за счет средств Резервного фонда Правительства</t>
  </si>
  <si>
    <t xml:space="preserve">Среднегодовое количество выплат на ребенка в возрасте от 3 до 7 лет включительно
</t>
  </si>
  <si>
    <t xml:space="preserve">Увеличение фактического значения показателя  обусловлено увеличением обращений за государственной услуги в связи с увеличением размера выплаты. </t>
  </si>
  <si>
    <t>Уменьшение фактического значения показателя по отношению к плановому сложилось в связи с изменением формата областного  мероприятия, посвященного Дню защиты детей, из-за введенного режима повышенной готовности по COVID-19 .</t>
  </si>
  <si>
    <t>Экономия средств сложилась в связи с изменением формата торжественного мероприятия, посвященного Дню матери.</t>
  </si>
  <si>
    <t>Уменьшение фактического значения показателя по отношению к плановому сложилось в связи с изменением формата торжественного мероприятия, посвященного Дню матери, из-за введенного режима повышенной готовности по COVID-19 .</t>
  </si>
  <si>
    <t>Увеличение фактического значения показателя обусловлено большим количеством заявок, поданных на участие в конкурсе, чем планировалось</t>
  </si>
  <si>
    <t>Уменьшение фактического значения показателя обусловлено  введением на территории региона ограничений на проведение массовых мероприятий в связи с распространием новой коронавирусной инфекции</t>
  </si>
  <si>
    <t xml:space="preserve">Фактическоое значение показателя больше планового, что обусловлено проведением пяти областных мероприятий для детей-сирот вместо   трех запланированных.  </t>
  </si>
  <si>
    <t>Фактическое значение показателя больше планового  обусловлено дополнительным открытием отделений реабилитации для инвалидов в организациях социального обслуживания.</t>
  </si>
  <si>
    <t>Реализация мероприятий в сфере реабилитации и абилитации инвалидов (Реализация мероприятий в сфере реабилитации и абилитации детей-инвалидов)</t>
  </si>
  <si>
    <t>Превышение значения показателя обусловлено востребованностью услуги</t>
  </si>
  <si>
    <t>Превышение планового значения показателя  обусловлено востребованностью услуги</t>
  </si>
  <si>
    <t>Превышение планового значения показателя обусловлено востребованностью услуги</t>
  </si>
  <si>
    <t xml:space="preserve">Снижение фактического значения показателя обусловлено предоставлением услуг в соответствии с нуждаемостью. </t>
  </si>
  <si>
    <t>Отклонение фактического значения показателя  находится в установленных пределах допустимого отклонения (3% ).</t>
  </si>
  <si>
    <t>Превышение фактического значения показателя обусловлено тем, что оплата ежегодных отпусков и выплата компенсации за неиспользованные отпуска работникам стационарных государственных учреждений социального обслуживания в 2021 году осуществлялась в повышенно размере - с учетом полученных в 2020 году выплат стимулирующего характера за особые условия труда и дополнительную нагрузку в связи с распространением новой коронавирусной инфекции.</t>
  </si>
  <si>
    <t>Превышение фактического значения показателя обусловлено тем, что показатель рассчитан исходя из актуализированных паспортов комплексной безопасности.</t>
  </si>
  <si>
    <t>Отклонение фактического значения показателя находится в установленных пределах допустимого отклонения (10% ).</t>
  </si>
  <si>
    <t>Мероприятие  выполнено. Потребность в средствах отсутствует.</t>
  </si>
  <si>
    <t>Значение показателя не достигнуто по причине неисполнения подрядчиком своих  обязательств</t>
  </si>
  <si>
    <t xml:space="preserve">Изменения в Государственную программу  в части корректировки показателей и ресурсного обеспечения реализации мероприятий  были подготовлены в декабре 2021  и утверждены   постановлением Правительства Ивановской области  от 11.01.2022  № 1-п  </t>
  </si>
  <si>
    <t>Снижение рождаемости повлияло на численность воспитанников до трех лет.</t>
  </si>
  <si>
    <t xml:space="preserve">Отклонение показателя  связано  с невозможностью ввести в эксплуатацию  новые детские сады из-за невыплнения подрядчиком обязательств.  </t>
  </si>
  <si>
    <t>Создано 25 мест в частном секторе дошкольного образования (по плану до 2024 г.  -  50 мест). В ходе проведения конкурса в 2021 г.  заявилась только 1 организация.</t>
  </si>
  <si>
    <t>Снижение потребности в благоустройстве дошкольных образовательных организации в соответствии с представленными заявками для участия в отборе.</t>
  </si>
  <si>
    <t xml:space="preserve">Субсидии бюджетам муниципальных образований Ивановской области на строительство пристроя к зданиям дошкольных учреждений с сопутствующими помещениями
</t>
  </si>
  <si>
    <t>Количество возведенных пристроек с сопутствующими помещениями к зданиям дошкольных учреждений</t>
  </si>
  <si>
    <t xml:space="preserve">Отклонение показателя  связано  с невозможностью ввести в эксплуатацию  объект из-за невыплнения подрядчиком обязательств.  </t>
  </si>
  <si>
    <t>Отчет о ходе реализации государственной программы Ивановской области "Развитие сельского хозяйства и регулирование рынков сельскохозяйственной продукции, сырья и продовольствия Ивановской области" за 2021 год</t>
  </si>
  <si>
    <t>За счет расширения посевов семенного картофеля</t>
  </si>
  <si>
    <t>Снижение потребительского спроса</t>
  </si>
  <si>
    <t>Увеличение потребности в молодняке крупного рогатого скота молочного направления всвязи с вводом молочных комплексов</t>
  </si>
  <si>
    <t>Причина невыполнения – выбытие детей в связи со сменой места жительства, а также в связи с трудоустройством или зачислением в профессиональные образовательные учреждения обучающихся, закончивших 9 классов.</t>
  </si>
  <si>
    <t>Причина перевыполнения - увеличение количества обращений родителей на получение направлений в специальные (коррекционные) учреждения.</t>
  </si>
  <si>
    <t>Причина невыполнения – отсутсвие необходимого контингента обучающихся данной возрастной группы и запроса родителей на продление образования по программам среднего общего образования.</t>
  </si>
  <si>
    <t>Невыполнение показателя обусловлено снижением контингента обучающихся, проживающих в сельской местности, а также наличием у воспитанников, находящихся под опекой и из многодетных семей,  универсальной карты школьника, которая обеспечивает ежедневный бесплатный проезд к месту учебы и обратно.</t>
  </si>
  <si>
    <t>Экономия средств образовалась по результатам проведения конкурентных процедур, а также возврата средств ФСС в конце декабря</t>
  </si>
  <si>
    <t>Причина невыполнения целевых индикаторов - перевод обучающихся в другие исправительные учреждения и освобождение по УДО.</t>
  </si>
  <si>
    <t>Целевые индикаторы перевыполнены в связи с ростом обращений за оказанием услуги.</t>
  </si>
  <si>
    <t>Сокращение количества  экзаменов из-за эпидобстановки с 13 до 2, что привело к увеличению доли экзаменов (русский язык и математика), по которым сложно получить максимальный балл.</t>
  </si>
  <si>
    <t>В соответствии с приказом Минпросвещения России и Рособрнадзора от 16 марта 2021 года №104/306 "Об особенностях проведения государственной итоговой аттестации по образовательным программам основного общего образования в 2021 году" экзамены в 9-х классах проведены не в полном объеме</t>
  </si>
  <si>
    <t>Средства освоены не в полном объеме в связи с экономией средств в периоды временной нетрудоспособности и нахождения в отпуске педагогических работников (размер денежного вознаграждения исчисляется пропорционально отработанному времени).</t>
  </si>
  <si>
    <t>Экономия  средств образовались по результатам конкурентных процедур</t>
  </si>
  <si>
    <t>Количество педагогических работников и управленческих кадров, принявших участие в диагностике профессиональных дефицитов</t>
  </si>
  <si>
    <t xml:space="preserve">В целях исключения риска невыполнения государственного задания в связи со сложной эпидемической обстановкой (возможность не завершения обучения в связи с болезнью), заявки от образовательных учреждений приняты к исполнению сверх запланированного показателя. 
</t>
  </si>
  <si>
    <t>Работы выполнены. Экономия средств образовалась по результатам проведения конкурентных процедур.</t>
  </si>
  <si>
    <t xml:space="preserve"> Экономия средств образовалась по результатам проведения конкурентных процедур.  </t>
  </si>
  <si>
    <t xml:space="preserve">Уменьшение показателя связано с отменой с октября 2021 года проведения проверок  в отношении контролируемых субъектов в связи с проведением их категорирования по степени риска причинения вреда (ущерба) в соответствии с Федеральным законом от 31.07.2020 N 248-ФЗ "О государственном контроле (надзоре) и муниципальном контроле в Российской Федерации" и отнесением контролируемых лиц, включенных в план проверок на октябрь-декабрь 2021 года, к категории низкого риска  причинения вреда (ущерба), по которой плановые контрольные (надзорные) мероприятия не проводятся
</t>
  </si>
  <si>
    <t>Уменьшение показателя связано с заявительным принципом предоставления государственной услуги, действовавшими ограничительными мерами в отношении образовательных организаций в связи с введенным режимом повышенной готовности в Ивановской области.</t>
  </si>
  <si>
    <t>Уменьшение показателя связано с заявительным принципом предоставления государственной услуги, действовавшими ограничительными мерами в отношении образовательных организаций в связи с введенным режимом повышенной готовности в Ивановской области, а также продлением на один год действия свидетельств о государственной аккредитации 14 образовательным организациям в соответствии с постановлением Правительства Российской Федерации от 03.04.2020 № 440 «О продлении действия разрешений и иных особенностях в отношении разрешительной деятельности в 2020 - 2021 годах».</t>
  </si>
  <si>
    <t>Увеличение показателя связано с заявительным принципом предоставления государственной услуги</t>
  </si>
  <si>
    <t xml:space="preserve">Объект не введен в эксплуатацию  по причине неисполнения подрядчиком своих  обязательств. </t>
  </si>
  <si>
    <t>Мероприятие реализовано в полном объеме. Остатки средств образовались по результатам конкурентных процедур.</t>
  </si>
  <si>
    <t xml:space="preserve">Увеличение количества  услуг психолого-педагогической, методической и консультативной помощи связано с увеличением обращений граждан.  </t>
  </si>
  <si>
    <t xml:space="preserve">В ходе конкурсного отбора была подана только 1 заявка на 25 мест. </t>
  </si>
  <si>
    <t xml:space="preserve">Изменения в Государственную программу  в части корректировки показателей  были подготовлены в декабре 2021  и утверждены   постановлением Правительства Ивановской области  от 11.01.2022  № 1-п  </t>
  </si>
  <si>
    <t xml:space="preserve">Уменьшение показателя вызвано переводом студентов в другие учебные заведения, отчислением. </t>
  </si>
  <si>
    <t>Невыполнение показателя обусловлено отчислением обучающихся за неуспеваемость.</t>
  </si>
  <si>
    <t>Снижение количества иногородних обучающихся (мера социальной поддержки носит заявительный характер)</t>
  </si>
  <si>
    <t>Увеличение количества иногородних обучающихся (мера социальной поддержки носит заявительный характер).</t>
  </si>
  <si>
    <t>Отклонение фактического показателя от планового обусловлено выбытием учащихся из образовательных организаций.</t>
  </si>
  <si>
    <t xml:space="preserve">Изменения в Государственную программу  в части корректировки показателей были подготовлены в декабре 2021  и утверждены   постановлением Правительства Ивановской области  от 11.01.2022  № 1-п  </t>
  </si>
  <si>
    <t xml:space="preserve">Изменения в Государственную программу  в части корректировки показателей были подготовлены в декабре 2021  и утверждены   постановлением Правительства Ивановской области  от 11.01.2022  № 1-п. </t>
  </si>
  <si>
    <t>Уменьшение показателя в связи с поступлением меньшего количества сирот, чем планировалось</t>
  </si>
  <si>
    <t>2.1.7.</t>
  </si>
  <si>
    <t>2.1.8.</t>
  </si>
  <si>
    <t xml:space="preserve">Ежемесячное денежное вознаграждение за классное руководство (кураторство) педагогическим работникам государственных образовательных организаций Ивановской области, реализующих образовательные программы среднего профессионального образования, в том числе программы профессионального обучения для лиц с ограниченными возможностями здоровья, за счет средств резервного фонда Правительства Российской </t>
  </si>
  <si>
    <t>Количество предоставленных выплат ежемесячного денежного вознаграждения за классное руководство (кураторство) педагогическим работникам образовательных организаций в общем количестве запланированных таких выплат</t>
  </si>
  <si>
    <t>Число участников увеличено в связи с требованием Союза Ворлдскиллс Россия к увеличению количества компетенций.</t>
  </si>
  <si>
    <t>Число компетенций увелично в связи с требованием Союза Ворлдскиллс Россия к введению компетенций для лиц предпенсионного возраста.</t>
  </si>
  <si>
    <t>Число участников увеличено в связи с проведением соревнований в дистанционно-очном формате и увеличением количества компетенций, доступных для участия.</t>
  </si>
  <si>
    <t>Число обученных экспертов увеличено в связи с повышенной потребностью региона в экспертах.</t>
  </si>
  <si>
    <t>Количество аккредитоавнных центров увеличено в связи  с необходимостью проведения 25 демонстрационных экзаменов.</t>
  </si>
  <si>
    <t>В связи с  отменой ограничений, связанных с пандемией COVID-19,  количество участников увеличилось</t>
  </si>
  <si>
    <t xml:space="preserve">Образовательные учреждения изыскали возможность проведения промежуточной аттестации за счет внутренних резервов учреждений </t>
  </si>
  <si>
    <t>В связи с эпидообстановкой  фактический показатель ниже, чем планировался.</t>
  </si>
  <si>
    <t>Заявлений на обучение в кружках поступило больше, чем запланировано (услуга носит заявительный характер)</t>
  </si>
  <si>
    <t xml:space="preserve">Отклоненение  вызвано переводом из другой ДМШ учащегося в 6 класс вместо  учащегося 1 класса </t>
  </si>
  <si>
    <t xml:space="preserve">Увеличение показателя  произошло в связи с изменением методики расчета </t>
  </si>
  <si>
    <t>В 4 квартале 2021 г. выделены дополнительные средства на повышение зарплаты</t>
  </si>
  <si>
    <t>В связи с ограничениями, связанными с пандемией COVID-19, сокращено количество участников</t>
  </si>
  <si>
    <t xml:space="preserve">Изменения в Государственную программу  в части корректировки показателей и ресурсного обеспечения реализации мероприятий  были подготовлены в декабре 2021 г.  и приняты   постановлением Правительства Ивановской области  от 11.01.2022 г.  </t>
  </si>
  <si>
    <t xml:space="preserve">Отклонение показателя связано с  запретами и ограничениями по коронавирусу </t>
  </si>
  <si>
    <t>Увеличение числа участников связасно с проведением ряда мероприятий в дистанционном формате</t>
  </si>
  <si>
    <t xml:space="preserve">11 обучающихся стали победителями и призерами заключительного этапа всероссийской олимпиады школьников. </t>
  </si>
  <si>
    <t>Экономия средств образовалась в связи  с проведением мероприятия  в дистанционнном формате из-за эпидимиологической ситуации.</t>
  </si>
  <si>
    <t xml:space="preserve">Чтобы исключить риск невыполнения государственного задания в связи со сложной эпидемической обстановкой (возможность не завершения обучения в связи с болезнью), заявки на повышение квалификации пед. работников приняты к исполнению сверх запланированного показателя объёма госуслуги, в следствии чего увеличился и годовой объем прослушанных педагогическими работниками курсов повышения квалификации.
</t>
  </si>
  <si>
    <t>Обучение по программам переподготовки проводилось в соответствии с потребностью и заявками учреждений здравоохранения.</t>
  </si>
  <si>
    <t>3.4.3.</t>
  </si>
  <si>
    <t>Укрепление материально-технической базы государственных учреждений дополнительного профессионального образования.</t>
  </si>
  <si>
    <t>Количество государственных учреждений, в которых проведены мероприятия по укреплению материально-технической базы</t>
  </si>
  <si>
    <t xml:space="preserve">Увеличение показателя  связано  с активной работой педагогов по привлечению обучающихся к просмотру уроков, доступностью  просмотра уроков в онлайн и офлайн форматах. </t>
  </si>
  <si>
    <t xml:space="preserve">Активная работа педагогов, широкое информационное освещение  проекта повлияли на  увеличение количества участников </t>
  </si>
  <si>
    <t>В связи с эпидообстановкой  фактический показатель ниже , чем планировался.</t>
  </si>
  <si>
    <t>Проведенная Департаментом образования Ивановской области информационная кампания и внедрение информационной системы «Навигатор дополнительного образования Ивановской области» позволила увеличить число детей с ограниченными возможностями здоровья, которые осваивают дополнительные общеобразовательные программы</t>
  </si>
  <si>
    <t>Снижение значения показателя обусловлено уточнением численности детей-сирот, детей, оставшихся без попечения родителей, детей-инвалидов в дошкольных группах  (с учетом выпуска и нового приема в дошкольные группы).</t>
  </si>
  <si>
    <t>Неполное освоение средств субвенции обусловлено снижением фактической посещаемости детьми дошкольных образовательных организаций (пропуски по болезням)</t>
  </si>
  <si>
    <t>Снижение значения показателя обусловлено уточнением численности детей-сирот, детей, оставшихся без попечения родителей, детей-инвалидов, детей, нуждающихся в длительном лечении в дошкольных образовательных организациях (с учетом выпуска и нового приема в дошкольные образовательные организации).</t>
  </si>
  <si>
    <t xml:space="preserve">Изменения в Государственную программу  в части корректировки показателей  были подготовлены в декабре 2021 г.  и приняты   постановлением Правительства Ивановской области  от 11.01.2022 г.  </t>
  </si>
  <si>
    <t>ппппп</t>
  </si>
  <si>
    <t>Средства не использованны в связи  с уменьшением числа получателей.</t>
  </si>
  <si>
    <t>Отклонение в связи с уменьшением количества получателей (отчисление студента по собственному желанию)</t>
  </si>
  <si>
    <t>Уменьшение числа получателей в связи с отчислением учащихся за неуспеваемость.</t>
  </si>
  <si>
    <t>Отклонение покателя в связи с поступлением меньшего количества сирот, чем планировалось</t>
  </si>
  <si>
    <t xml:space="preserve">Неполное освоение средств обусловлено уменьшением числа получателей бесплатного питания в дни  теоретического, производственного обучения и производственной практики  </t>
  </si>
  <si>
    <t>Уменьшение числа получателей связано с болезнями учащихся, выводом на дистанционное обучение.</t>
  </si>
  <si>
    <t>Неполное освоение средств обусловлено уменьшением числа получателей.</t>
  </si>
  <si>
    <t>Мероприятие реализовано. Неполное освоение средств субсидии обусловлено снижением фактической посещаемости обучающихся (пропуски по болезням, карантин).</t>
  </si>
  <si>
    <t xml:space="preserve"> Единовременная выплата работникам областных государственных и муниципальных организаций, реализующих основные общеобразовательные программы дошкольного и общего образования, дополнительные общеобразовательные программы, образовательные программы среднего профессионального образования, основные программы профессионального обучения, в условиях режима повышенной готовности.</t>
  </si>
  <si>
    <t>Мероприятие реализовано. Невыполнение средств обусловлено заявительным характером</t>
  </si>
  <si>
    <t>Экономия средств по результатам закупочных процедур</t>
  </si>
  <si>
    <t>Субсидии производителям, осуществляющим разведение и (или) содержание молочного крупного рогатого скота, на возмещение части затрат на приобретение кормов для молочного крупного рогатого скота</t>
  </si>
  <si>
    <t>Численность поголовья молочных коров в отчетном финансовом году в сельскохозяйственных организациях, крестьянских (фермерских) хозяйствах и у индивидуальных предпринимателей</t>
  </si>
  <si>
    <t>Меньшее число заявителей, претендующих на получение субсидии</t>
  </si>
  <si>
    <t xml:space="preserve">Снижение урожайности сельхозкультур из-за засухи в летний период </t>
  </si>
  <si>
    <t>Увеличение урожайности</t>
  </si>
  <si>
    <t>Увеличение площади, засеваемой элитными семенами</t>
  </si>
  <si>
    <t>Уменьшение количества заключенных договоров из-за закредитованности хозяйств</t>
  </si>
  <si>
    <t>Увеличение застрахованной площади сельхозкультур</t>
  </si>
  <si>
    <t>Отказ получателей субсидии заключать соглашения о предоставлении субсидии в ГИИС «Электронный бюджет»</t>
  </si>
  <si>
    <t>Остаток ссудной задолженности, по которой предоставлены средства на уплату процентов, по состоянию на 1 июля года, в котором осуществляется расчет распределения субсидии</t>
  </si>
  <si>
    <t>тыс. руб.</t>
  </si>
  <si>
    <t>Досрочное погашение кредитов</t>
  </si>
  <si>
    <t>Увеличение объемов зерна на экспорт</t>
  </si>
  <si>
    <t>Региональный проект "Экспорт продукции агропромышленного комплекса"</t>
  </si>
  <si>
    <t xml:space="preserve">Увеличение поголовья коров и их продуктивности в хозяйствах, которые являются бюджетополучателями </t>
  </si>
  <si>
    <t>Снижение урожайности сельхозкультур из-за засухи в летний период</t>
  </si>
  <si>
    <t>Субсидии производителям зерновых культур на возмещение части затрат на производство и реализацию зерновых культур</t>
  </si>
  <si>
    <t>В связи с оказанием платных образовательных услуг и работой педагогических работников на 2-х ставках - показатель увеличился,</t>
  </si>
  <si>
    <t>Приобретение самоходной техники  по цене ниже расчетной стоимости</t>
  </si>
  <si>
    <t>Ввведены в эксплуатацию в 2020 г.: в СПК «Панинское» Савинского района (200 голов);                                                 введены в 2021 г.: в СПК Племенной завод «Ленинский путь» (1200 голов), в ЗАО Племенной завод «Заря» Родниковского района (400 голов), в СПК «Панинское» Савинского района (200 голов); строящиеся в 2021 г.: в СПК «Рассвет» Гаврилово-Посадского района (400+400 голов)</t>
  </si>
  <si>
    <t>Инвестиционные проекты, введенные в 2021 г. и прошедшие конкурсный отбор в Минсельхозе России: в СПК Племенной завод «Ленинский путь» (1200 голов), в ЗАО Племенной завод «Заря» Родниковского района (400 голов)</t>
  </si>
  <si>
    <t>На территории торгово-развлекательного центра «Серебряный город» г. Иваново в новом формате работает торговая площадка «Фермерские ряды»</t>
  </si>
  <si>
    <t>Показатель по известкованию запланирован под фининсирование из федерального бюджета, но в 2021 году соответствующее ресурсное обеспечение не осуществлялось</t>
  </si>
  <si>
    <t>Несвоевременность представления исполнителями работ (поставщиками, подрядчиками) документов для расчетов по заключенным контрактам, экономия по итогам проведения конкурсных процедур</t>
  </si>
  <si>
    <t>Меньшее число заявителей, претендующих на получение субсидии, длительная процедура государственной регистрации прав на земельные участки</t>
  </si>
  <si>
    <t>Необходимость туберкулинизации, ввозимого на территорию области, скота</t>
  </si>
  <si>
    <t>Увеличение отбора крови у животных для проведения лабораторных исследований болезней животных</t>
  </si>
  <si>
    <t>Отклонения в пределах допустимых значений</t>
  </si>
  <si>
    <t>Увеличение поголовья собак и кошек, вакцинированных против вируса бешенства на территории области</t>
  </si>
  <si>
    <t>Увеличение количества оформленных документов вызвано увеличением количества вакцинированных животных</t>
  </si>
  <si>
    <t>Увеличение количества вакцинированных сельскохозяйственных и диких плотоядных животных вызвано распространением среди диких животных бешенства и инфекционных заболеваний среди сельхозживотных</t>
  </si>
  <si>
    <t>увеличение количества биоматериала для проведения лабораторных исследований  болезней животных</t>
  </si>
  <si>
    <t>Увеличение объема лабораторных исследований</t>
  </si>
  <si>
    <t>Уменьшение количества мяса свинины, поступившего на реализацию на сельскохозяйственные рынки Ивановской области</t>
  </si>
  <si>
    <t>Возникновение очагов эпизоотии АЧС, оспы овец и бешенства домашних и сельхозживотных</t>
  </si>
  <si>
    <t>Увеличение цены закупки по сравнению с планируемой ранее</t>
  </si>
  <si>
    <t>Возврат подведомственными учреждениями остатка средств целевой субсидии по итогам проведения процедур по закупке товаров в рамках требования Федерального Закона № 44-ФЗ</t>
  </si>
  <si>
    <t xml:space="preserve">Проведение процедур в рамках исполнения Федерального закона № 44-ФЗ </t>
  </si>
  <si>
    <t>7.1.5.</t>
  </si>
  <si>
    <t>Количество изъятых животных и (или) продуктов животноводства</t>
  </si>
  <si>
    <t>кг</t>
  </si>
  <si>
    <t>Возмещение ущерба, понесенного гражданами и юридическими лицами в результате изъятия животных и (или) продуктов животноводства при ликвидации очагов особо опасных болезней животных на территории Ивановской области</t>
  </si>
  <si>
    <t>Возникновение очага АЧС на территории Ивановской области</t>
  </si>
  <si>
    <t>Увеличение популяции кабанов</t>
  </si>
  <si>
    <t>Запрашиваемая сумма грантовой поддержки фермерами меньше нормативной</t>
  </si>
  <si>
    <t>Ррасширение деятельности КФХ и увеличения потребности КФХ в дополнительных рабочих местах</t>
  </si>
  <si>
    <t>Увеличение охвата различных форм хозяйствования мерами государственной поддержки и активизации деятельности администраций муниципальных образований</t>
  </si>
  <si>
    <t>Увеличение спроса на услуги Центра компетенций</t>
  </si>
  <si>
    <t xml:space="preserve">В 2021 году по сертификатам, выданным в 2020 году построено (приобретено) 686 кв.м, по сертификатам, выданным в 2021 году - 65,4кв.м. жилья, оставшиеся площади будут введены в 2022 году (в соответствии с 111-п срок строительства более 1 года). </t>
  </si>
  <si>
    <t>Техническая особенность при выполнении работ; объекты выполнены в соответствии с ПСД и введены в эксплуатацию</t>
  </si>
  <si>
    <t>Оплата произведена по фактическим объемам выполненных работ</t>
  </si>
  <si>
    <t>Работы приняты не в полном объеме, нет акта ввода, нарушения со стороны подрядчика</t>
  </si>
  <si>
    <t>По итогам 2021 года разработано 5 проектов, в т.ч. 4 проекта за счет остатков средств 2020 года, 1 проект - за счет средств, предусмотренных на 2021 год</t>
  </si>
  <si>
    <t>Нет акта ввода, нарушены сроки из-за трудной логистики доставки инертных материалов, составляющих большой объем в составе строительно-монтажных работ, предполагаемый ввод объекта в эксплатацию до 01.04.2022г. (возможна корректировка в апреле - мае 2022 года)</t>
  </si>
  <si>
    <t>Оплата произведена по фактически выполненным работам</t>
  </si>
  <si>
    <t xml:space="preserve">Отчет о ходе реализации государственнй программы Ивановской области "Развитие образования Ивановской областии" за 2021 год  </t>
  </si>
  <si>
    <t>Отобраны и реализованы проекты со средней стоимостью затрат, ниже запланированной усредненной величины</t>
  </si>
  <si>
    <t xml:space="preserve">Дополнительным соглашением № 082-09-2020-263/9 от 30.11.2021 уменьшен объем финансирования в связи с экономией средств по результатам исполнения муниципальных контрактов в соответствии с актами выполненных работ </t>
  </si>
  <si>
    <t xml:space="preserve">Субсидия носит заявительный характер, затраты сельхозтоваропроизводителей по факту меньше, чем предполагалось при направлении соответствующей заявки в Минсельхоз России </t>
  </si>
  <si>
    <t>Дополнительным соглашением № 082-09-2020-263/10 от 01.12.2021 уменьшен объем финансирования в связи с отсутствием заявок, предоставляемых сельхозтоваропроизводителями на возмещение данного вида затрат</t>
  </si>
  <si>
    <t xml:space="preserve">Данные по итогам года будут предоставлены в мае 2022 года    </t>
  </si>
  <si>
    <t>Отчет о ходе реализации государственной программы Ивановской области "Развитие цифровой экономики и информатизации Ивановской области" за 2021 год</t>
  </si>
  <si>
    <t>Исполнителем мероприятия, выбранным по итогам конкурсным процедур, были предложены лучшие условия выполнения указанных работ</t>
  </si>
  <si>
    <t>По итогам проведенной в 2021 году работы по переводу государственных и муниципальных услуг Ивановской области, предоставляемых в электронном виде, на Единый портал государственных и муниципальных услуг (функций), фактическое значение показателя «Количество государственных и муниципальных услуг Ивановской области, предоставляемых в электронном виде через Региональный портал государственных и муниципальных услуг (функций) Ивановской области» составило 7 ед., остальные услуги были переведены на ЕПГУ.</t>
  </si>
  <si>
    <t>Отчет о ходе реализации государственной программы Ивановской области "Развитие культуры и туризма в Ивановской области" за 2021 год</t>
  </si>
  <si>
    <t>Перевыполнение показателя связано с заявительной формой обращений за данными документами, основывающимися на инициативе собственников (пользователей) памятников истории и культуры.</t>
  </si>
  <si>
    <t>В рамках проведения государственной историко-культурной экспертизы сформировано 19 заключений на 29 выявленных объектов культурного наследия.</t>
  </si>
  <si>
    <t>Увеличение связано с большим количеством реализованных выставочных проектов</t>
  </si>
  <si>
    <t xml:space="preserve">Увеличение показателя в связи активной экспозиционно-выставочной работой и участием в межмузейных выставочных проектах, проведением внеплановой выставки, сменой экспозиции на выставку "Талантливый Холуй" </t>
  </si>
  <si>
    <t xml:space="preserve">Невыполнение показателей в связи с приостановлением обслуживания пользователей, обслуживанием пользователей в ограниченном режиме, запретом проведения массовых мероприятий </t>
  </si>
  <si>
    <t>В связи с ограниченным режимом работы учреждения и невозможностью очного посещения библиотеки специальными группами пользователей было увеличено кол-во обслуживаемых на дому, а также открытием новых пунктов книговыдачи</t>
  </si>
  <si>
    <t>Увеличение фактического показателя  за счет количества обращений и внестационарного обслуживания</t>
  </si>
  <si>
    <t>Государственная поддержка отрасли культуры за счет средств резервного фонда Правительства Российской Федерации (Реализация мероприятий по модернизации библиотек в части комплектования книжных фондов библиотек муниципальных образований и государственных общедоступных библиотек)</t>
  </si>
  <si>
    <t>Количество книжной литературы, поступившей в фонды библиотек муниципальных образований и государственных библиотек Ивановской области, не менее</t>
  </si>
  <si>
    <t xml:space="preserve">Отклнение в связи с увеличением количества запросов от органов власти </t>
  </si>
  <si>
    <t>Количество поступивших запросов от управлений Пенсионного фонда России и граждан оказалось меньше  предполагаемого. Это обусловлено тем, что в соответствии с Федеральным законом  № 350-ФЗ от 03.10.2018  повышен общеустановленный возраст, дающий право на получение страховой пенсии, и идет тенденция снижения количества поступающих в архив социально-правовых запросов</t>
  </si>
  <si>
    <t>В соответствии с п.10.2 Указа Губернатора Ивановской области от 17.03.2020 № 23-уг «О введении на территории Ивановской области режима повышенной готовности» с января до 11 мая  2021 г. читальные залы архива не работали, с 11 мая возобновили работу, но с ограничениями по наполняемости (количество посадочных мест в читальных залах было сокращено в 2 раза)</t>
  </si>
  <si>
    <t>Годовой показатель перевыполнен в связи с досрочным приемом документов постоянного срока хранения от ликвидируемого промышленного предприятия ОАО «Ивановская домостроительная компания»</t>
  </si>
  <si>
    <t>Годовой показатель перевыполнен в связи с внедрением модуля "Электронный читальный зал"</t>
  </si>
  <si>
    <t>Годовой показатель перевыполнен в связи с большим приемом документов по личному составу ликвидированных предприятий.</t>
  </si>
  <si>
    <t>Перевыполнение показателя в связи с организацией выставки из Государственной третьяковской галереи в Плесском государстственном историко-архитектурном и художественном музее-заповеднике", привлечение посетителей на выставку при поддержке министерства культуры РФ "Талантливый Холуй"</t>
  </si>
  <si>
    <t>Отклонение в связи с уходом коллектива в другую организацию</t>
  </si>
  <si>
    <t>Невыполнение в связи с введенными ограничениями, связанными с распространением короновирусной инфекции</t>
  </si>
  <si>
    <t>Невыполнение показателя в связи с запретом на проведение отдельных категорий концертов с целью предотвращения распространения короновирусной инфекции</t>
  </si>
  <si>
    <t>Невыполнение показателей в связи с ограничением (прекращением) деятельности в соответствии с Указом Губернатора Ивановской области №23-уг "О введении на территории Ивановской области режима повышенной готовности", а также возвратом ранее купленных билетов</t>
  </si>
  <si>
    <t>2.2.610.</t>
  </si>
  <si>
    <t xml:space="preserve">Поддержка творческой деятельности и техническое оснащение детских и кукольных театров за счет средств резервного фонда Правительства Российской Федерации
</t>
  </si>
  <si>
    <t>Количество посещений детских и кукольных театров по отношению к 2017 году</t>
  </si>
  <si>
    <t>По Ильинскому  городскому поселению не состоялись торги и не был заключен контракт . По Заволжскому городскому поселению - нарушение сроков выполенения работ со стороны заказчика</t>
  </si>
  <si>
    <t>В связи с распространением COVID-19 часть торжественных мероприятий не проводилось</t>
  </si>
  <si>
    <t>Премия Губенратора  Ивановской области «За особый вклад в развитие и укрепление межнациональных отношений» была вручена 3 человекам вместо 4</t>
  </si>
  <si>
    <t>Премия в одной из номинаций не присуждалась по причине отсутствия заяваок</t>
  </si>
  <si>
    <t>Экономия сложилась при проведении конкурсных процедур.</t>
  </si>
  <si>
    <t>Строительство объекта завершено в 2020 году, средства 2021 года не востребованы.</t>
  </si>
  <si>
    <t>не менее 22</t>
  </si>
  <si>
    <t>не менее 12</t>
  </si>
  <si>
    <t xml:space="preserve">Отчет о ходе реализации государственнй программы Ивановской области "Содействие занятости населения Ивановской области"  за 2021 год </t>
  </si>
  <si>
    <t>Недостижение показателя связано с дистанционным форматом работы с гражданами, зарегистрированными в органах службы занятости с целью поиска подходящей работы в период действия режима повышенной готовности, направленного на ограничение распространения коронавирусной инфекции</t>
  </si>
  <si>
    <t>Привлечение к временным работам большего числа участников связано с уменьшением периода проведения работ</t>
  </si>
  <si>
    <t xml:space="preserve">Увеличение численности участников мероприятия вызвано тем, что фактическая средняя стоимость обучения была меньше расчетной  </t>
  </si>
  <si>
    <t xml:space="preserve">Экономия средств в 2021 году сложилась по начислениям на оплату труда, вызванной уменьшением сумм начисленных страховых взносов, а также по коммуанальным услугам в связи со сменой тарифов. Уменьшением уплаты налогов иных платежей в бюджет </t>
  </si>
  <si>
    <t>Данные  будут представлены в июне 2022 г.</t>
  </si>
  <si>
    <t>Количество дней временной нетрудоспособности в связи с несчастным случаем на производстве в расчете на 1 пострадавшего (по данным ГУ - ИРО ФСС РФ)</t>
  </si>
  <si>
    <t>день</t>
  </si>
  <si>
    <t>Превышение фактического значения над плановым обусловлено востребованностью подпрограммы среди соотечественников, а также проводимой в регионе информационной кампанией</t>
  </si>
  <si>
    <t>В редакции на 31.12.2022 ошибочно уменьшена сумма бюджетнгых ассигнований всего, в том числе из областного бюджета, финансирование осуществлялось в объемах, утвержденных Законом об областном бюджете и в соответствии с соглашением с МСХ</t>
  </si>
  <si>
    <t>Экономия в результате конкурсных процедур</t>
  </si>
  <si>
    <t>Отчет о ходе реализации государственной программы Ивановской области "Формирование современной городской среды" за 2021 год</t>
  </si>
  <si>
    <t>Экономия, образовавалась по результатам уточнения стоимости проектов по итогам заключения муниципальных контрактов (договоров)</t>
  </si>
  <si>
    <t>Экономия образовалась в результате определения подрядчика и конкурсных процедур (аукциона)</t>
  </si>
  <si>
    <t>Отчет о ходе реализации государственной программы Ивановской области "Развитие водохозяйственного комплекса Ивановской области"  за 2021 год</t>
  </si>
  <si>
    <t>Неисполнение расходов в полном объеме связано с образовавшейся в результате электронного аукциона экономие</t>
  </si>
  <si>
    <t>Неисполнение расходов в полном объеме обусловлено следующим.
1.В Наволокском городском поселении экономия сложилась за счет снижения цены контрактов при проведении торгов.
2.В Приволжском муниципальном районе экономия сложилась за счет снижения затрат на электроэнергию. 
3. В Юрьевецком муниципальном районе экономия сложилась за счет снижения затрат по статье "Текущий ремонт и замена оборудования" и администрации не перечислена часть субсидии по статьям "Заработная плата" и "Налоги на заработную плату".</t>
  </si>
  <si>
    <t>Доля населения, проживающего на подверженных негативному воздействию вод территориях, защищенного в результате проведения мероприятий по повышению защищенности от негативного воздействия вод, в общем количестве населения, проживающего на таких территориях</t>
  </si>
  <si>
    <t>Размер предотвращенного ущерб</t>
  </si>
  <si>
    <t>В 2021 году на реализацию указанного мероприятия по средствам внесения изменений в сводную бюджетную роспись были выделены из федерального бюджета дополнительно 53 138 700,00 рублей и обеспечено дополнительное софинансирование из областного бюджета в размере 3 428 303,23 рублей. Работы по муниципальному контракту, запланированные на 2021 год, выполнены в полном объеме.</t>
  </si>
  <si>
    <t>Отчет о ходе реализации государственной программы Ивановской области "Долгосрочная сбалансированность и устойчивость бюджетной системы Ивановской области"  за 2021 год</t>
  </si>
  <si>
    <t>&lt;= 64</t>
  </si>
  <si>
    <t>В связи с отсутстием обращений о предоставлении бюджетных кредитов</t>
  </si>
  <si>
    <t>Бюджетные кредиты предоставлены в соответствии с поступившими обращениями</t>
  </si>
  <si>
    <t>Предоставление дотаций в целях поощрения и стимулирования развития городских поселений Ивановской области, включенных в перечень исторических поселений федерального значения, обеспечивших рост поступлений по налогу на доходы физических лиц</t>
  </si>
  <si>
    <t>объем предоставленных местным бюджетам дотаций в целях поощрения и стимулирования развития городских поселений Ивановской области, включенных в перечень исторических поселений федерального значения, обеспечивающих рост поступлений по налогу на доходы физических лиц</t>
  </si>
  <si>
    <t>Отчет о ходе реализации государственнй программы Ивановской области "Обеспечение безопасности граждан и профилактика правонарушений в Ивановской области" за 2021 год</t>
  </si>
  <si>
    <t>нет данных</t>
  </si>
  <si>
    <t xml:space="preserve">Значения показателей, регистрируемой преступности, обусловлены социально-экономическими факторами, связанными в том числе с низким уровнем жизни населения и высокой безработицей, а так же ситуацией сложившейся в стране в связи с   распространением новой коронавирусной инфекцией. </t>
  </si>
  <si>
    <t>Отклонение связано с изменением числа действующих на территории области образовательных организаций в связи с реорганизацией образовательных учреждений.</t>
  </si>
  <si>
    <t>Отклонение фактического показателя от планового связано с тем, что рыночная стоимость услуг по отлову и содержанию животных без владельцев выше стоимости при планировании объема субвенции</t>
  </si>
  <si>
    <t>По информации муниципальных образований  неосвоение бюджетных средств обусловлено отсутствием материалов для составления административных протоколов.</t>
  </si>
  <si>
    <t xml:space="preserve">В соответствии со ст. 11.1 Закона Ивановской области № 11-ОЗ от 11.03.2019 исполнение полномочия пераданы в органы местного самоуправления </t>
  </si>
  <si>
    <t>Реализация мероприятия позволила сократить потребление населением алкогольной продукции</t>
  </si>
  <si>
    <t>Реализация мероприятия позволила сократить количество дорожно-транспортных происшествий, совершенных водителями с признаками алкогольного опьянения</t>
  </si>
  <si>
    <t>Реализация мероприятия позволила сократить количество населения погибшего, травмированого и пострадавшего в резальтате ДТП, а именно, оснащение участков  улично дорожной сети пешеходными лграждениями, модернизация неругулируемых пешеходных переходов, функционирование системы видеофиксации нарушений ПДД, оборудование средствми искусственного освещения мест концентрации ДТП, обучение детей и подростков ПДД, формирование у детей новыков безопасного поведения на дорогах, развитие современной системы оказания помощи пострадавшим в ДТП а именно, повышение уровня координации служб, участвующих в оказании медицинской помощи пострадавшим в ДТП, обеспечение территориальной доступности медицинских учреждений, введение новых технологий</t>
  </si>
  <si>
    <t>Обучение производится согласно предоставления  заявок на обучение</t>
  </si>
  <si>
    <t>В целях экономии  горюче-смазочных материалов ограничены выезды пожарных подразделений на проведение практических занятий с выездом на объекты, отработка оперативных планов и карточек пожаротушения на объекты  и населенные пункты, отработка нормативов по пожарно-строевой и тактико-специальной подготовке, проверка противопожарного водоснабжения. Ограниченны выезды на патрулирование автотрасс,  выезды на патрулирование границ населенных пунктов и лесных массивов, выезды на тренировки  не связанные  с тушением пожаров.</t>
  </si>
  <si>
    <t>Осуществление полномочий в области пожарной безопасности силами противопожарной службы Ивановской области</t>
  </si>
  <si>
    <t>Договора на оплату коммунальных платежей и услуг связи исполнены не в полном объеме. Счета за ноябрь 2021 года выставлены на меньшие суммы, чем планировалось, по причине высокого температурного режима в осенне-зимний период, оплата по факту предоставления счетов за услуги связи меньше</t>
  </si>
  <si>
    <t xml:space="preserve">На данный момент не выполнена интеграция с информационной системой департамента здравоохранения "03" </t>
  </si>
  <si>
    <t xml:space="preserve"> В службе 02 проведена интееграция с системы УМВД России с Системой 112 (первоначально планровалось произвести подключение 20 точек ДДС "02", но в связи с проведенной интеграцией с информационной системой МВД данная необходимость отпала). А так же уменьшилось количество подключенных точек "03" в связи с созданием информационной системой "03" (четыре точки вместо планируемых 16)</t>
  </si>
  <si>
    <t>Протяженность линий электроосвещения на автомобильных дорогах общего пользования местного значения, на которых выполнены работы</t>
  </si>
  <si>
    <t xml:space="preserve">Иные межбюджетные трансферты бюджетам городских округов Ивановской области на устройство недостающего электроосвещения на автомобильных дорогах общего пользования местного значения
</t>
  </si>
  <si>
    <t>Отчет о ходе реализации государственной программы Ивановской области "Развитие здравоохранения Ивановской области" за 2021 год</t>
  </si>
  <si>
    <t>1.1.17.</t>
  </si>
  <si>
    <t>Финансовое обеспечение мероприятий и компенсация затрат, связанных с приобретением концентраторов кислорода производительностью более 1000 литров в минуту каждый (при наличии основной и резервной линий концентратора производительностью не менее 500 литров в минуту каждая) с учетом стоимости доставки и пусконаладочных работ, за счет средств резервного фонда Правительства Российской Федерации</t>
  </si>
  <si>
    <t>Количество медицинских организаций, оказывающих медицинскую помощь больным новой коронавирусной инфекцией (COVID-19), обеспеченных концентраторами кислорода, за счет средств резервного фонда Правительства Российской Федерации</t>
  </si>
  <si>
    <t>Завершение развертывания на территории Ивановской области быстровозводимого инфекционного госпиталя с коечным фондом в количестве 360 коек для оказания медицинской помощи больным новой коронавирусной инфекцией</t>
  </si>
  <si>
    <t>Количество развернутых инфекционных госпиталей</t>
  </si>
  <si>
    <t>Число спортсменов, которым проведены углубленные медицинские обследования</t>
  </si>
  <si>
    <t>Человек</t>
  </si>
  <si>
    <t>5800</t>
  </si>
  <si>
    <t>Темпы роста первичной заболеваемости ожирением</t>
  </si>
  <si>
    <t>Случаев госпитализации</t>
  </si>
  <si>
    <t>Процент</t>
  </si>
  <si>
    <t>0</t>
  </si>
  <si>
    <t>5.2.3.</t>
  </si>
  <si>
    <t>5.2.4.</t>
  </si>
  <si>
    <t>5.2.5.</t>
  </si>
  <si>
    <t>Дополнительное финансовое обеспечение оказания медицинской помощи лицам, застрахованным по обязательному медицинскому страхованию, в том числе с заболеванием и (или) подозрением на заболевание новой коронавирусной инфекцией (COVID-19), в рамках реализации территориальных программ обязательного медицинского страхования за счет средств резервного фонда Правительства Российской Федерации</t>
  </si>
  <si>
    <t>Количество оплаченных (частично оплаченных) в 2021 году случаевоказания медицинской помощи лицам, застрахованным по обязательному медицинскому страхованию, в том числе с заболеванием и (или) подозрением на заболевание новой коронавирусной инфекцией (COVID-19)</t>
  </si>
  <si>
    <t>Финансовое обеспечение проведения углубленной диспансеризации застрахованных по обязательному медицинскому страхованию лиц, перенесших новую коронавирусную инфекцию (COVID-19), в рамках реализации территориальной программы обязательного медицинского страхования за счет средств резервного фонда Правительства Российской Федерации</t>
  </si>
  <si>
    <t>Количество оплаченных в 2021 году случаев оказания в условиях круглосуточного стационара медицинской помощи лицам, застрахованным по обязательному медицинскому страхованию, с заболеванием и (или) подозрением на заболевание новой коронавирусной инфекцией</t>
  </si>
  <si>
    <t>Количество оплаченных в 2021 году случаев проведения углубленной диспансеризации застрахованных лиц</t>
  </si>
  <si>
    <t>Дополнительное финансовое обеспечение оказания медицинской помощи лицам, застрахованным по обязательному медицинскому страхованию, с заболеванием и (или) подозрением на заболевание новой коронавирусной инфекцией в рамках реализации территориальной программы обязательного медицинского страхования</t>
  </si>
  <si>
    <t>&gt;=5504</t>
  </si>
  <si>
    <t>9.5.2.</t>
  </si>
  <si>
    <t>9.5.3.</t>
  </si>
  <si>
    <t>Финансовое обеспечение расходов, связанных с оплатой отпусков и выплатой компенсации за неиспользованные отпуска медицинским и иным работникам, которым в 2020 году предоставлялись выплаты стимулирующего характера за выполнение особо важных работ, особые условия труда и дополнительную нагрузку, в том числе на компенсацию ранее произведенных расходов на указанные цели</t>
  </si>
  <si>
    <t>Осуществление выплат стимулирующего характера за особые услоия труд и дополнительнуюнагрузку медицинским работникам государственных учреждений здравоохранения Ивановской области, не оказывающих медицинскую помощь по диагностике и лечению новой коронавирусной инфекции, и расходов, связанных с оплатой отпусков и выплатой компенсации за неиспользованные отпуска медицинским работникам, которым предоставлялись указанные стимулирующие выплаты</t>
  </si>
  <si>
    <t>Доля медицинских организаций, осуществляющих выплаты медицинским и иным работникам стимулирующего характера за выполнение особо важных работ, особые условия труда и  дополнительную нагрузку, в том числе на компенсацию ранее произведенных расходов на указанные цели</t>
  </si>
  <si>
    <t>Доля медицинских организаций, оказывающих специализированную многопрофильную медицинскую помощь, в которых осуществлялись выплаты медицинским работникам, не участвующим в оказании медицинской помощи гражданам, у которых выявлена новая коронавирусная инфекция (COVID-19), к общему количеству специализированных многопрофильных медицинских организаций, не оказывающих медицинскую помощь при новой коронавирусной инфекции (COVID-19)</t>
  </si>
  <si>
    <t>9.4.3.</t>
  </si>
  <si>
    <t>Единовременная выплата фельдшерам выездных бригад скорой медицинской помощи, а также фельдшерам (медицинским сестрам) по приему вызовов скорой медицинской помощи и передаче их выездной бригаде скорой медицинской помощи, принятым на работу в государственные учреждения здравоохранения Ивановской области</t>
  </si>
  <si>
    <t>Отчет о ходе реализации государственной программы Ивановской области "Развитие транспортной системы Ивановской области" за 2021 год</t>
  </si>
  <si>
    <t>Показатель определен по результатам диагностики автомобильных дорог</t>
  </si>
  <si>
    <t xml:space="preserve">В связи с нарушением сроков выполнения работ подрядчиками </t>
  </si>
  <si>
    <t>Не выполнение подрядчиком обязательств по контракту</t>
  </si>
  <si>
    <t>Межбюджетные трансферты перечислены в объемах, необходимых для оплаты денежных обязательств по расходам получателей средств соответствующего бюджета. Изменение расценки ФЭР; отпадающие работы; неисполнение обязательств в части выполненных работ</t>
  </si>
  <si>
    <t>Денежные средства перечислены в объемах, необходимых для оплаты денежных обязательств по расходам получателей средств соответствующего бюджета</t>
  </si>
  <si>
    <t>Прирост протяженности автомобильных дорог общего пользования местного значения на территории Ивановской области, соответствующих нормативным требованиям к транспортно-эксплуатационным показателям, в результате реконструкции автомобильных доро</t>
  </si>
  <si>
    <t>Иные межбюджетные трансферты бюджетам муниципальных образований Ивановской области на приведение в нормативное состояние, развитие и увеличение пропускной способности сети автомобильных дорог общего пользования местного значения</t>
  </si>
  <si>
    <t xml:space="preserve">Количество объектов, на которых выполняются работы по строительству (реконструкции) автомобильных дорог общего пользования местного значения
</t>
  </si>
  <si>
    <t>Отклонение сложилось в результате нарушения подрядными организациями сроков исполнения и иных условий контрактов, не повлекшее судебные процедуры</t>
  </si>
  <si>
    <t>Отклонение сложилось из-за оплаты работ «по факту» на основании актов выполненных работ и в результате нарушения подрядными организациями сроков исполнения и иных условий контрактов, не повлекшее судебные процедуры</t>
  </si>
  <si>
    <t>Количество ДТП снизилось в результате проведённых мероприятий по обеспечению безопасности дорожного движения в 2021 году</t>
  </si>
  <si>
    <t>Отклонение сложилось из-за оплаты работ «по факту» на основании актов выполненных работ</t>
  </si>
  <si>
    <t>Доля объектов, на которых предусматривается использование новых и наилучших технологий, включенных в Реестр</t>
  </si>
  <si>
    <t>Доля контрактов жизненного цикла, предусматривающих выполнение работ по строительству, реконструкции, капитальному ремонту автомобильных дорог регионального (межмуниципального) значения</t>
  </si>
  <si>
    <t>Количество размещенных автоматических пунктов весогабаритного контроля транспортных средств на автомобильных дорогах регионального или межмуниципального значения</t>
  </si>
  <si>
    <t>Оплата за фактически выполненную работу</t>
  </si>
  <si>
    <t>Перечислена субсидия в соответствии с предоставленными отчетами. Отклонение связано с  непредоставлением отчета зе декабрь по направлению Иваново-Санкт - Петербург</t>
  </si>
  <si>
    <t>Субсидии для возмещения понесенных организациями железнодорожного транспорта убытков, возникающих вследствие государственного регулирования тарифов на перевозку пассажиров и багажа в пригородном сообщении</t>
  </si>
  <si>
    <t xml:space="preserve">Субсидия перечислена  в соответствии с предоставленными отчетами. </t>
  </si>
  <si>
    <t xml:space="preserve">Количество единиц выпущенного на линию обновленного подвижного состава городского наземного электрического транспорта общего пользования со сроком эксплуатации до 5 лет
</t>
  </si>
  <si>
    <t>Условия государственного контракта на проведение научно-исследовательских работ путем обследования пассажиропотоков на межмуниципальных маршрутах регулярных перевозок пассажиров и багажа автомобильным транспортом на территории Ивановской области  на 31.12.2021 не исполнены, акт сдачи приемки работ по Контракту возвращен на доработку в срок 20.02.2022</t>
  </si>
  <si>
    <t xml:space="preserve">Отчет о ходе реализации государственной программы Ивановской области "Развитие физической культуры и спорта в Ивановской области"  за 2021 год </t>
  </si>
  <si>
    <t>В связи с введением ограничительных мер из-за распространения новой коронавирусной инфекции (COVID-19) проведение части мероприятий было отменено</t>
  </si>
  <si>
    <t>Экономия средств сложилась в результате проведения конкурсных процедур</t>
  </si>
  <si>
    <t>Экономия по итогам выполнения работ</t>
  </si>
  <si>
    <t>Объект введен в эксплуатацию в 2021 году</t>
  </si>
  <si>
    <t>Основное мероприятие «Строительство объектов спортивной инфраструктуры и разработка проектно-сметной документации на строительство объектов спортивной инфраструктуры"</t>
  </si>
  <si>
    <t>Разработка проектной документации на строительство физкультурно-оздоровительного комплекса в г. Тейково Ивановской области</t>
  </si>
  <si>
    <t>Внесение изменений в проектную документацию на строительство Дворца водных видов спорта в г. Иваново с прохождением государственной экспертизы проектной документации</t>
  </si>
  <si>
    <t>Количество разработанной проектной документации на строительство спортивных объектов</t>
  </si>
  <si>
    <t>1</t>
  </si>
  <si>
    <t>В связи с поздним доведением лимитов бюджетных обязательств государственный контракт на проектирование объекта не был заключен в 2021 году.</t>
  </si>
  <si>
    <t>Отчет о ходе реализации государственной программы Ивановской области "Обеспечение услугами жилищно-коммунального хозяйства населения Ивановской области" за 2021 год</t>
  </si>
  <si>
    <t>Мероприятие имеет заявительный характер</t>
  </si>
  <si>
    <t xml:space="preserve">Мероприятие носит заявительный характер. </t>
  </si>
  <si>
    <t>Мероприятие носит заявительный характер</t>
  </si>
  <si>
    <t xml:space="preserve">По причине произошедшего в 2021 году резкого роста цен на материалы и оборудование, применяемые для строительства, модернизации, реконструкции и других видов работ в сферах теплоснабжения, водоснабжения и водоотведения, конкурсные процедуры, признанные несостоявшимися ввиду отсутствия участников, проводились повторно с изменением документации, увеличением начальной максимальной цены и внесением изменений в муниципальные акты в части увеличения доли софинансирования из местного бюджета. Вследствие чего некоторые муниципальные образования не успели провести в 2021 году конкурсные процедуры и заключить муниципальные </t>
  </si>
  <si>
    <t>Учитывая специфику коммунальной сферы в большинстве соглашений о предоставлении субсидий установлен срок предоставления отчета о достижении показателей до 1 апреля 2022 года, на текущую дату информация дана предварительная.</t>
  </si>
  <si>
    <t xml:space="preserve">
</t>
  </si>
  <si>
    <t>Доля использования композиционных материалов (конструкций и изделий из них) в сфере ЖКХ</t>
  </si>
  <si>
    <t>Отчет о ходе реализации государственной программы Ивановской области "Охрана окружающей среды Ивановской области" за 2021 год</t>
  </si>
  <si>
    <t xml:space="preserve">В отчетном периоде количество поступивших обращений граждан соответствующей категории было меньшепрогнозируемого значения, в связи с чем потребность в лаборатных исследованиях была ниже </t>
  </si>
  <si>
    <t>Аукционы не объявлялись в связи с подготовкой материалов по актуализации Схемы размещения, использования и охраны охотничьих угодий на территории Ивановской области</t>
  </si>
  <si>
    <t>Доля привлеченных к ответственности лиц за нарушения законодательства в области охоты и сохранени я охотничьих ресурсов к общему количеству возбужденных дел об административных правонарушениях в области охоты и сохранения охотничьих ресурсов</t>
  </si>
  <si>
    <t>Сснижение востребованности, т.к. услуга носит заявительный характер</t>
  </si>
  <si>
    <t>Отклонение от планового показателя связано с тем, что мероприятия по содержанию сибиреязвенных скотомогильников проводились не на всех объектах, по которым планировались мероприятия в 2021 году</t>
  </si>
  <si>
    <t>Мероприятие осуществлялось в соответстви с заявками муниципалитетов на финансирование субвенций</t>
  </si>
  <si>
    <t>Дополнительно были проведены 6 комплексных экологических обследований по 6 особо охраняемым природным территориям регионального значения за счет экономии, возникшей по результатам проведения электронных аукционов</t>
  </si>
  <si>
    <t>Остаток средств возник в связи с экономией расходов</t>
  </si>
  <si>
    <t>Согласно приказу Департамента финансов Ивановской области от 07.02.2020 № 15 в связи с использованием АО "Водоканал" муницпального контракта с г.о. Шуя по разработке проектной и рабочей документации на объект " Реконструкция канализационных очистных сооружений г. Шуя - строительство напорного канализационного коллектора от очистных сооружений канализации, расположенных в д. Богданиха Ивановского района" перенесен на 2022 год. Администрацией г.о. Шуя предоставлены документы о переносе бюджетных ассигнований на 2022 год.</t>
  </si>
  <si>
    <t>Отсутствие достаточного финансирования</t>
  </si>
  <si>
    <t>Неисполнение планового задания связано с отсутствием необходимости проведения в 2021 году в большем объеме кадастровых работ в отношении земельных участков в составе имущества казны Ивановской области в целях их дальнейшего использования.</t>
  </si>
  <si>
    <t>Количество объектов недвижимости, для которых определена кадастровая стоимость при выполнении работы "Определение кадастровой стоимости объектов недвижимости в соответствии со статьей 16 Федерального закона от 03.07.2016 N 237-ФЗ "О государственной кадастровой оценке" (в электронном виде)"</t>
  </si>
  <si>
    <t xml:space="preserve">Количество объектов недвижимости, для которых определена кадастровая стоимость при выполнении работы "Определение кадастровой стоимости объектов недвижимости в соответствии со статьей 14 Федерального закона от 03.07.2016 N 237-ФЗ "О государственной кадастровой оценке" (в электронном виде)"
</t>
  </si>
  <si>
    <t>Объем предоставленной информации при выполнении работы "Предоставление в федеральный орган исполнительной власти, осуществляющий государственный кадастровый учет и государственную регистрацию прав, информации, необходимой для ведения Единого государственного реестра недвижимости (в электронном виде)"</t>
  </si>
  <si>
    <t>Количество поступивших обращений при оказании услуги "Рассмотрение замечаний к проекту отчета об итогах государственной кадастровой оценки (в бумажном виде, в электронном виде)"</t>
  </si>
  <si>
    <t>Доля потребляемой государственными учреждениями Ивановской области электрической энергии, приобретаемой по приборам учета, в общем объеме потребляемой электрической энергии государственными учреждениями Ивановской области</t>
  </si>
  <si>
    <t>Доля потребляемой государственными учреждениями Ивановской области тепловой энергии, приобретаемой по приборам учета, в общем объеме потребляемой тепловой энергии государственными учреждениями Ивановской области</t>
  </si>
  <si>
    <t>Доля потребляемой государственными учреждениями Ивановской области воды, приобретаемой по приборам учета, в общем объеме потребляемой воды государственными учреждениями Ивановской области</t>
  </si>
  <si>
    <t>Доля потребляемого государственными учреждениями Ивановской области природного газа в общем объеме потребляемого природного газа государственными учреждениями Ивановской области</t>
  </si>
  <si>
    <t>Удельный расход тепловой энергии зданиями и помещениями учебно-воспитательного назначения государственных организаций Ивановской области, находящихся в ведении органов государственной власти Ивановской области</t>
  </si>
  <si>
    <t>Гкал/кв. м</t>
  </si>
  <si>
    <t>Удельный расход электрической энергии зданиями и помещениями учебно-воспитательного назначения государственных организаций Ивановской области, находящихся в ведении органов государственной власти Ивановской области</t>
  </si>
  <si>
    <t>кВт·ч/кв. м</t>
  </si>
  <si>
    <t>Удельный расход тепловой энергии зданиями и помещениями здравоохранения и социального обслуживания населения государственных организаций Ивановской области, находящихся в ведении органов государственной власти Ивановской области</t>
  </si>
  <si>
    <t>Удельный расход электрической энергии зданиями и помещениями здравоохранения и социального обслуживания населения государственных организаций Ивановской области, находящихся в ведении органов государственной власти Ивановской области</t>
  </si>
  <si>
    <t>Объем потребления дизельного и иного топлива государственными учреждениями Ивановской области, находящимися в ведении органов государственной власти Ивановской области</t>
  </si>
  <si>
    <t>тыс. литр</t>
  </si>
  <si>
    <t>Объем потребления природного газа государственными учреждениями Ивановской области, находящимися в ведении органов государственной власти Ивановской области</t>
  </si>
  <si>
    <t>тыс. куб. м</t>
  </si>
  <si>
    <t>Объем потребления тепловой энергии государственными учреждениями Ивановской области, находящимися в ведении органов государственной власти Ивановской области</t>
  </si>
  <si>
    <t>тыс. Гкал</t>
  </si>
  <si>
    <t>Объем потребления электрической энергии государственными учреждениями Ивановской области, находящимися в ведении органов государственной власти Ивановской области</t>
  </si>
  <si>
    <t>тыс. кВт·ч</t>
  </si>
  <si>
    <t>Объем потребления угля государственными учреждениями Ивановской области, находящимися в ведении органов государственной власти Ивановской области</t>
  </si>
  <si>
    <t>Объем потребления прочего топлива учреждениями Ивановской области, находящимися в ведении органов государственной власти Ивановской области</t>
  </si>
  <si>
    <t>т у.т.</t>
  </si>
  <si>
    <t>Удельный расход холодной воды в многоквартирных домах</t>
  </si>
  <si>
    <t>Удельный расход горячей воды в многоквартирных домах</t>
  </si>
  <si>
    <t>Удельный расход природного газа в многоквартирных домах с индивидуальными системами газового отопления (в расчете на 1 кв.м общей площади)</t>
  </si>
  <si>
    <t>Удельный расход природного газа в многоквартирных домах с иными системами теплоснабжения</t>
  </si>
  <si>
    <t>т у.т./млн кВт·ч</t>
  </si>
  <si>
    <t>Удельный расход топлива на отпуск электрической энергии тепловыми электростанциями</t>
  </si>
  <si>
    <t>т у.т./Гкал</t>
  </si>
  <si>
    <t xml:space="preserve">Удельный расход электрической энергии, используемой для передачи (транспортировки) воды в системах водоснабжения </t>
  </si>
  <si>
    <t xml:space="preserve">Удельный расход электрической энергии в системах уличного освещения </t>
  </si>
  <si>
    <t>кВт·ч/куб. м  освещаемой площади с уровнем освещенности, соответствующим установленным нормативам</t>
  </si>
  <si>
    <t>Удельный расход топлива на отпущенную с коллекторов котельных в тепловую сеть тепловую энергию</t>
  </si>
  <si>
    <t>Доля энергоэффективных источников света в системах уличного освещения</t>
  </si>
  <si>
    <t>Отчет о ходе реализации государственной программы Ивановской области "Энергосбережение и повышение энергетической эффективности в Ивановской области" за 2021 год</t>
  </si>
  <si>
    <t>Удельный расход электрической энергии на снабжение органов государственной власти Ивановской области и государственных учреждений Ивановской области</t>
  </si>
  <si>
    <t>Удельный расход природного газа на снабжение органов государственной власти Ивановской области и государственных учреждений Ивановской области</t>
  </si>
  <si>
    <t>Доля многоквартирных домов, оснащенных коллективными (общедомовыми) приборами учета электрической энергии, в общем числе многоквартирных домов на территории Ивановской области</t>
  </si>
  <si>
    <t>Доля многоквартирных домов, оснащенных коллективными (общедомовыми) приборами учета тепловой, в общем числе многоквартирных домов на территории Ивановской области</t>
  </si>
  <si>
    <t>Доля многоквартирных домов, оснащенных коллективными (общедомовыми) приборами учета воды, в общем числе многоквартирных домов на территории Ивановской области</t>
  </si>
  <si>
    <t>Доля многоквартирных домов, оснащенных коллективными (общедомовыми) приборами учета газа, в общем числе многоквартирных домов на территории Ивановской области</t>
  </si>
  <si>
    <t>Доля жилых, нежилых помещений в многоквартирных домах, жилых домах (домовладениях), оснащенных индивидуальными приборами учета электрической энергии, в общем числе жилых, нежилых помещений в многоквартирных домах, жилых домах (домовладениях) на территории Ивановской области</t>
  </si>
  <si>
    <t>Доля жилых, нежилых помещений в многоквартирных домах, жилых домах (домовладениях), оснащенных индивидуальными приборами учета тепловой энергии, в общем числе жилых, нежилых помещений в многоквартирных домах, жилых домах (домовладениях) на территории Ивановской области</t>
  </si>
  <si>
    <t>Доля жилых, нежилых помещений в многоквартирных домах, жилых домах (домовладениях), оснащенных индивидуальными приборами учета воды, в общем числе жилых, нежилых помещений в многоквартирных домах, жилых домах (домовладениях) на территории Ивановской области</t>
  </si>
  <si>
    <t>Доля жилых, нежилых помещений в многоквартирных домах, жилых домах (домовладениях), оснащенных индивидуальными приборами учета газа, в общем числе жилых, нежилых помещений в многоквартирных домах, жилых домах (домовладениях) на территории Ивановской области</t>
  </si>
  <si>
    <t>Доля многоквартирных домов, имеющих класс энергетической эффективности "В" и выше, на территории Ивановской области</t>
  </si>
  <si>
    <t>Доля энергоэффективных капитальных ремонтов многоквартирных домов в общем объеме проведенных капитальных ремонтов многоквартирных домов на территории Ивановской области</t>
  </si>
  <si>
    <t>В рамках мероприятия неисключительные права на использование лицензионного отечественного программного обеспечения приобретались для всех исполнительных органов государственной власти Ивановской области</t>
  </si>
  <si>
    <t>Превышение фактического значения показателя обусловлено фактической потребностью в закупках государственных заказчиков Ивановской области через функционал ПК "WEB-Торги"</t>
  </si>
  <si>
    <t>Превышение фактического значения показателя обусловлено фактической потребностью государственных и муниципальных органов власти в  рабочих местах, подключенных к единой системе электронного документооборота</t>
  </si>
  <si>
    <t>В соответствии с указом Губернатора Ивановской области от 14.09.2015 № 146-уг, в связи с завершением проекта "Универсальная карта школьника", достигнутое значение показателя по итогам 1 полугодия 2021 года является окончательным, в соответствии с текущей потребностью в выпуске (перевыпуске) универсальных карт школьников.</t>
  </si>
  <si>
    <t>Отклонение связано с нарушением подрядными организациями сроков исполнения работ и иных условий контрактов, не повлекшее судебные процедуры</t>
  </si>
  <si>
    <t>Наличие вакантных должностей</t>
  </si>
  <si>
    <t>Предельная численность утверждена в количестве 140 единиц</t>
  </si>
  <si>
    <t>2.3.4.</t>
  </si>
  <si>
    <t>Гранты Ивановской области социально ориентированным некоммерческим организациям, являющимся исполнителями общественно полезных услуг, на оказание общественной полезной услуги</t>
  </si>
  <si>
    <t>Увеличение объема информации о деятельности ИОГВ Ивановской области по предотвращению распространения коронавирусной инфекции на территории региона</t>
  </si>
  <si>
    <t>Количество социально ориентированных некоммерческих организаций, получивших финансовую поддержку на оказание общественно полезной услуги</t>
  </si>
  <si>
    <t xml:space="preserve">Государственные награды вручаются в соответствии с Указами и распоряжениями Президента Российской Федерации о награждении и поощрении по факту поступления их в Правительство Ивановской области. </t>
  </si>
  <si>
    <t>Единовременное денежное вознаграждение выплачивалось в соответствии с указами Губернатора Ивановской области о награждении наградами Ивановской области.</t>
  </si>
  <si>
    <t>Документы о награждении Почетными грамотами Губернатора Ивановской области не поступали.</t>
  </si>
  <si>
    <t>Расходы на организацию вручения наград меньше планируемого из-за снижения количества награжденных наградами Ивановской области</t>
  </si>
  <si>
    <t>Выплаты вознаграждения осуществлялись исходя из количества человек, награжденных наградами Ивановской области</t>
  </si>
  <si>
    <t>Отчет о ходе реализации государственной программы Ивановской области "Развитие лесного хозяйства Ивановской области" за 2021 год</t>
  </si>
  <si>
    <t>Сплошная санитарная рубка</t>
  </si>
  <si>
    <t>Были внесены изменения в государственное задание</t>
  </si>
  <si>
    <t>С учетом двухгодичного цикла работ, показатель будет выполнен в 2022 году. При планировании допущена техническая ошибка.</t>
  </si>
  <si>
    <t>Предоставлено большее количество выписок</t>
  </si>
  <si>
    <t>Предотвращено большее количество нарушений</t>
  </si>
  <si>
    <t>Увеличено количество проверок с целью повышения эффективности работы.</t>
  </si>
  <si>
    <t>Передано в аренду большее количество участков.</t>
  </si>
  <si>
    <t>Отсутствие порядка предоставления грантов</t>
  </si>
  <si>
    <t>Отчет о ходе реализации государственной программы Ивановской области "Управление имуществом Ивановской области и земельными ресурсами" за 2021 год</t>
  </si>
  <si>
    <t>Перевыполнение планового показателя произошло всязи с выявленной потребность</t>
  </si>
  <si>
    <t>В рамках диагностики автомобильных дорог получены актуальные данные о нормативном состоянии автомобильных дорог</t>
  </si>
  <si>
    <t>Увеличение произошло из расчета заключенных в 2021 году контрактов на капитальный ремонт</t>
  </si>
  <si>
    <t>Фактическая потребность в рамках выполненненного ремонта на автомобильных дорог</t>
  </si>
  <si>
    <t>Система фотовидеофиксации позволила больше зафиксировать ПДД</t>
  </si>
  <si>
    <t>Фактически сложившаяся потребность</t>
  </si>
  <si>
    <t xml:space="preserve">Значение показателя за 2021 год будет сформировано ТО ФСГС по Ивановской области во втором квартале 2022 года
  </t>
  </si>
  <si>
    <t>Значение показателя за 2021 год будет сформировано ТО ФСГС по Ивановской области во втором квартале 2022 года</t>
  </si>
  <si>
    <t>Значение показателя за 2021 год будет сформирован ТО ФСГС по Ивановской области не ранее сентября 2022 года</t>
  </si>
  <si>
    <t>Значение показателя за 2021 год будет сформирован ТО ФСГС по Ивановской области во втором квартале 2022 года</t>
  </si>
  <si>
    <t>В связи с недостаточным количеством профессиональных организаторов, инструкторов и тренеров со специальной подготовкой, а также низкой мотивацией у самих инвалидов к занятиям физической культурой и спортом</t>
  </si>
  <si>
    <t>В связи с открытием новых спортивных секций и отделений по видам спорта, привлечением детей и молодежи к занятиям физической культурой и спортом</t>
  </si>
  <si>
    <t>В связи с увеличением количества лиц, проходящих спортивную подготовку, выполнивших требования федерального стандарта спортивной подготовки по соответствующему виду спорта по результатам реализации программ спортивной подготовки на этапе высшего спортивного мастерства</t>
  </si>
  <si>
    <t>В связи с увеличением количества спортсменов-разрядников, занимающихся в системе спортивных школ олимпийского резерва</t>
  </si>
  <si>
    <t>В связи с увеличением  количества спортсменов, имеющих спортивные разряды и звания от I разряда до спортивного звания "Заслуженный мастер спорта", занимающихся в системе спортивных школ олимпийского резерва</t>
  </si>
  <si>
    <t>В связи с введением ограничительных мер из-за распространения новой коронавирусной инфекции (COVID-19) проведение части мероприятий было отменено (перенесено)</t>
  </si>
  <si>
    <t>В виду  эпидситуации, в связи с коронавирусной инфекцией, увеличилась смертность различных возрастных групп</t>
  </si>
  <si>
    <t>Значение показателя за 2021 год будет сформирован ТО ФСГС по Ивановской области в августе 2022 года</t>
  </si>
  <si>
    <t xml:space="preserve">Экономия, сложившаяся по результатам выполнения работ </t>
  </si>
  <si>
    <t>Показатель не достигнут. Завершение работ по капитальному ремонту Шуйская ЦРБ в 2022 году, после оплаты контракта</t>
  </si>
  <si>
    <t>Показатель выполнен не полностью, т.к., дополнительно требуется оплата по контраку для Шуйской ЦРБ (3.151.087,50 руб.), для Южской ЦРБ  (1.379.796,45 руб.), Приволжская ЦРБ (71.463,84 руб.) ПСД у Гаврилово-Посадской ЦРБ находится в экспертизе, оплата перенесена на2022 год, 1ГКБ поздное заключение дополнительного соглашения (25.10.2021)</t>
  </si>
  <si>
    <t xml:space="preserve">Причина незаключенных контрактов заключается в неисполнении подрядными организациями обязательств по разработке ПСД в срок по контрактам с последующей претензионной работой с данными организациями, в том числе внесением в реестр недобросовестных поставщиков (подрядчиков); вынужденная необходимость корректировки ПСД по факту несостоявшихся конкурентных процедур на капитальный ремонт в связи с отсутствием заявок на участие в конкурентных процедурах представителями отрасли, по причине роста цен на строительные материалы. </t>
  </si>
  <si>
    <t>Закупки на 18 единиц путем проведения конкурентных процедур не состоялись ввиду отсутствия поданных заявок от участников, а также дилеров Ивановской области и соседних регионов, которые объясняют данную ситуацию отсутствием товара у производителей.</t>
  </si>
  <si>
    <t>Закупки на 8 единиц путем проведения конкурентных процедур не состоялись ввиду предписаний Ивановского УФАС России.</t>
  </si>
  <si>
    <t>В ходе общественных обсуждений граждане с. Сосновец и с. Новое высказались за сохранение существующих объектов. Принято решение не менять существующие ФАПы на новые.</t>
  </si>
  <si>
    <t xml:space="preserve">Показатель не выполнен,в виду уменьшения количества профилактических мероприятий, в связи с распространением корнавирусной инфекции  </t>
  </si>
  <si>
    <t>В целях обеспечения передачи структурированных электронных медицинских документов из региональной медицинской информационной системы Ивановской области осуществлено подключение к рабочему контуру ВИМИС «Онкология», «Сердечно-сосудистые заболевания», «Акушерство и Неонатология». Проводится проверка информационного взаимодействия.
Внедрение централизованной подсистемы государственной информационной системы в сфере здравоохранения ВИМИС «Профилактика» будет осуществляется в 2022 г.</t>
  </si>
  <si>
    <t>5801</t>
  </si>
  <si>
    <t>Предельная цена на иммунобиологические лекарственные препараты в 2021 году регулируется на государственном уровне, в этой связи образовалась экономия при проведении аукционных торгов, что позволило осуществить закупку дополнительного количества вакцин</t>
  </si>
  <si>
    <t>Увеличение количества лиц, получивших право на льготное лекарственное обеспечение (получившиз группу инвалидности) и вошедших в Федеральный регистр на право получения государственной социальной помощи</t>
  </si>
  <si>
    <t>Рост смертности за счет внешних причин и от коронавирусной инфекции</t>
  </si>
  <si>
    <t>Увеличение числа вскрытий связано с необходимостью проведения исследований с целью уточнения причины смерти</t>
  </si>
  <si>
    <t>Увеличение количества пациентов, которым оказана медецинская помощь по профилю психиатрия</t>
  </si>
  <si>
    <t xml:space="preserve">Увеличение количества пациентов, которым оказана медецинская помощь </t>
  </si>
  <si>
    <t>Фактическое количествопациентов, заявившихся на оказание данного профиля высокотехнологиной медицинской помомщи</t>
  </si>
  <si>
    <t>Уувеличение количества пациентов, которым оказана высокотехнологичная медицинская помощь</t>
  </si>
  <si>
    <t xml:space="preserve">В связи с перераспределением бюджетных средств, изменены целевые показатели, в т.ч плановый показатель по профилю "офтальмология" -642 </t>
  </si>
  <si>
    <t>Фактическое количество незастрахованных граждан, получившие медицинскую помощь в экстренной форме</t>
  </si>
  <si>
    <t>Увеличение показателя обусловлено увеличением группы диспансерного учета и интенсивного набора на  антиретровирусную терапию</t>
  </si>
  <si>
    <t xml:space="preserve">  В соответствии  с  Государственной стратегией противодействия распространению ВИЧ-инфекции в  Российской Федерации на период до 2030 года  (утверждена распоряжением Правительства РФ от 21.12.2020г. № 3468-р)  целевой индикатор  охвата медицинским освидетельствованием на ВИЧ-инфекцию населения  РФ для  всех регионов  в 2021 году  составлял  30%,  потому  в  Ивановской области    во  всех  медицинских организациях     была  усилена работа по привлечению населения к  добровольному тестированию на ВИЧ. Таким  образом  по итогам 2021г.  в   регионе  протестировано 30,3 % населения   (методом  ИФА  26,4 % ,      в сумме   с экспресс-тестами-30,3%).</t>
  </si>
  <si>
    <t>Поставка крови и ее компонентов осуществлялась в строгом соответствии с подаными заявками, отражающими потребность учреждений здравоохранения</t>
  </si>
  <si>
    <t>Увеличение показателя обусловлено увеличением числа иностранных граждан, обратившихся за медицинской помощью</t>
  </si>
  <si>
    <t xml:space="preserve">Неисполнение показателя обуславливается плохими метеоусловиями и заявленной численностью. </t>
  </si>
  <si>
    <t>В соответсвии с поздними сроками заключения контракта(проведение конкурсных поцедур по определению единственного исполнителя для обеспечения государственных нужд закупок авиационных работ в целях оказания мед. помощи) и отсутсвием вылетов из-за плохих метеоусловий</t>
  </si>
  <si>
    <t xml:space="preserve">Невыполнение объемов оказания паллиативной мед. Помощи ОБУЗ "Областная детская клиническая больница" и ОБУЗ "Кинешемсая ЦРБ" </t>
  </si>
  <si>
    <t>Уменьшение количества поступающих в учреждение детей в 2021 году. Увеличение количества выбывающих детей (опека, усыновление).</t>
  </si>
  <si>
    <t>В связи с высокой смертностью в т.ч. от насильственных причин, ростом требований по доказательности, обоснованности, полноте и иллюстративности и новым технологиям экспертиз, высоким уровенем алкоголизации населения и наркомании</t>
  </si>
  <si>
    <t>Требуется дооснащение судебно-химического отделения в соответсвии с требованиями приказа Минздравсоцразвития РФ от 12.05.10 № 346н</t>
  </si>
  <si>
    <t>Фактическое количество больных, обратившихся за прцедурой диализа</t>
  </si>
  <si>
    <t xml:space="preserve"> В связи с переводом пациентов, проходящих лечение во 4 курсу лечения химиотерапии, из амбулаторно-поликлинической мед. помощи переведены в дневной стационар за счет этого сократилось число пациентов, получающих мед помощь в амбулаторных условиях и увеличилось - по дневному стационару</t>
  </si>
  <si>
    <t>Оплата произведена в соответствии с фактически представленными документами, необходимыми для проведения оплаты.</t>
  </si>
  <si>
    <t>В течении 2021 г. выявлены новые пациенты в возрасте до 18 лет с заболеванием сахарного диабета</t>
  </si>
  <si>
    <t>Увеличение количества детей с заболеванием фенилкетонурия и галоктоземия</t>
  </si>
  <si>
    <t>уточненная численность региональных льготополучателей, в связи с формированием регионального сегмента Федерального регистра граждан, имеющих право на получение социальных услуг</t>
  </si>
  <si>
    <t>Обеспечение лекартсвенными препаратами осуществлялось исходя из фактического количества человек, обратившихся за получением компенсации и предоставивших подтверждающие документы</t>
  </si>
  <si>
    <t>Объемы оказания медицинской помощи выполнены не в полном объеме, ввиду уменьшения плановой госпитализации в связи с коронавирусной инфекцией.</t>
  </si>
  <si>
    <t>Значение показателя за 2021 год будет сформировано Министерством просвещения РФ в ноябре 2021 года</t>
  </si>
  <si>
    <t xml:space="preserve">В связи с увеличением финансирования в декабре 2021 года пресурсное обеспечение на реализацию мероприятия в государственной программе не было откорректировано. </t>
  </si>
  <si>
    <t>В связи с увеличением финансирования в декабре 2021 года ресурсное обеспечение на реализацию мероприятия в государственной программе не было откорректировано</t>
  </si>
  <si>
    <t>Численность граждан, направленных на общественные работы (человек)</t>
  </si>
  <si>
    <t xml:space="preserve">Численность граждан, получивших государственную услугу по содействию началу осуществления предпринимательской деятельности, в том числе:
</t>
  </si>
  <si>
    <t>- численность граждан, получателей единовременной финансовой помощи при государственной регистрации в качестве индивидуального предпринимателя, государственной регистрации создаваемого юридического лица, государственной регистрации крестьянского (фермерского) хозяйства, постановке на учет физического лица в качестве налогоплательщика налога на профессиональный доход</t>
  </si>
  <si>
    <t>В связи со снижением производства молока и продукции растениеводства, обусловленного снижением качества кормов вследствие засухи в летний период, а также ростом цен на белковые и углеводистые корма</t>
  </si>
  <si>
    <t>В связи с передачей в аренду большего количества участков</t>
  </si>
  <si>
    <t>Выплаты осуществлялись по фактически приобретенному жилью, а также отсутствием ветеранов Великой Отечественной войны, признанных органами местного самоуправления нуждающимися в улучшении жилищных условий.</t>
  </si>
  <si>
    <t xml:space="preserve">В связи с увеличением строительства жилья с установкой электроплит вместо газовых плит </t>
  </si>
  <si>
    <t>Реализация мероприятий позволила сократить количество населения погибшего, травмированного и пострадавшего в результате ДТП, а именно, оснащение участков  улично-дорожной сети пешеходными ограждениями, модернизация нерегулируемых пешеходных переходов, функционирование системы видеофиксации нарушений ПДД, оборудование средствами искусственного освещения мест концентрации ДТП</t>
  </si>
  <si>
    <t xml:space="preserve">Значения показателей за 2021 год будут рассчитаны к 15 июня 2022 после уточненного расчета валового регионального продукта </t>
  </si>
  <si>
    <t>Областной бюджет за 2021 год исполнен с профицитом</t>
  </si>
  <si>
    <t xml:space="preserve">Фактическое значение показателя соответствует потребности по подключению к единой государственной информационной  и телекоммуникационной инфраструктуре Ивановской области </t>
  </si>
  <si>
    <t>В связи с реализацией государственных программ Ивановской области в условиях ограничений, вызванных распространением новой коронавирусной инфекции (COVID-2019)</t>
  </si>
  <si>
    <t>В связи с введением в регионе режима повышенной готовности, связанного с распространением новой коронавирусной инфекции  (COVID-2019)</t>
  </si>
  <si>
    <t xml:space="preserve">В связи с отсутствием средств  областного бюджета на финансирование реализации мероприятий по модернизации объектов коммунальной инфраструктуры </t>
  </si>
  <si>
    <t>Подпрограмма "Предупреждение заноса, распространения и ликвидации африканской чумы свиней и других особо опасных болезней животных на территории Ивановской области"</t>
  </si>
  <si>
    <t>Подпрограмма "Транспортное обслуживание населения Ивановской области"</t>
  </si>
  <si>
    <t>Подпрограмма "Создание и текущее обслуживание информационной и телекоммуникационной инфраструктуры Ивановской области"</t>
  </si>
  <si>
    <t>бюджет территориального фонда обязательного медицинского страхования Ивановской области</t>
  </si>
  <si>
    <t>1.1.132.</t>
  </si>
  <si>
    <t>Ежемесячное денежное вознаграждение за классное руководство педагогическим работникам государственных образовательных организаций</t>
  </si>
  <si>
    <t xml:space="preserve">Создание центров выявления и поддержки одаренных детей
</t>
  </si>
  <si>
    <t xml:space="preserve"> Неполное освоение средств обусловлено снижением потребности командировочных расходов, а также результатами проведения конкурентных процедур</t>
  </si>
  <si>
    <t xml:space="preserve"> Изменения в Государственную программу  в части корректировки показателей и ресурсного обеспечения реализации мероприятий  были подготовлены в декабре 2021  и утверждены   постановлением Правительства Ивановской области  от 11.01.2022  № 1-п, в связи с чем объем финансирования в отчете не откорректирован</t>
  </si>
  <si>
    <t>В ходе конкурсного отбора была подана только 1 заявка на 25 мест.  Остатки средств образовались по результатам конкурентных процедур и  полежат возврату в федеральный бюджет.</t>
  </si>
  <si>
    <t xml:space="preserve"> Остатки средств образовались по результатам конкурентных процедур.</t>
  </si>
  <si>
    <t>Мероприятие реализовано. Неполное освоение средств субсидии обусловлено снижением фактической посещаемости обучающихся (пропуски по болезням, карантин) образовательных организаций.</t>
  </si>
  <si>
    <t>Реализация мероприятий в сфере реабилитации и абилитации инвалидов (Реализация мероприятий в сфере реабилитации и абилитации инвалидов, за исключением детей-инвалидов)</t>
  </si>
  <si>
    <t xml:space="preserve"> Количество обращений меньше запланированного.</t>
  </si>
  <si>
    <t xml:space="preserve">Причина неосвоения средств: снижение количества обращений за выплатой в связи с естественными причинами убыли (смерть реабилитированных лиц и лиц, признанных пострадавшими от политических репрессий). </t>
  </si>
  <si>
    <t>Невостребованно направление "поиск работы" (причины - нежелание граждан трудоустраиваться, или официально трудоустраиваться из-за возможной  потери социальных выплат, невозможность представления сведений о доходах).</t>
  </si>
  <si>
    <t>Кассовые расходы не производились.</t>
  </si>
  <si>
    <t>Освоение бюджетных ассигнований составило 94,96 % от годовых назначений, в связи с тем, что выплаты не производились сотрудникам, принятым на работу после 01.08.2021 и  уволившимся.</t>
  </si>
  <si>
    <t xml:space="preserve">Уменьшение фактического значения показателя обусловлено тем, что выплаты не производились сотрудникам, принятым на работу после 01.08.2021 и  уволившимся.
</t>
  </si>
  <si>
    <t>Освоение бюджетных ассигнований составило 73,13 % от годовых назначений, в связи с тем, что количество обращений граждан, имеющих право на выплату, меньше, чем прогнозная  численность получателей</t>
  </si>
  <si>
    <t>Уменьшение фактического значения показателя обусловлено уменьшением количества обращений за выплатой в сравнении с запланированным.</t>
  </si>
  <si>
    <t>Освоение бюджетных ассигнований составило 98,59 % от годовых назначений, что обусловлено уменьшением количества обращений за выплатой в сравнении с запланированным</t>
  </si>
  <si>
    <t xml:space="preserve">Средства, предусмотренные на проведеие мобилизационной тренировки не были использованы. Экономия образовалась за счет оплаты транспортных расходов и питания сотрудников аппарата правительства за счет собственных средств. </t>
  </si>
  <si>
    <t>Заявителями не пройден конкурсный отбор на соответствие условиям предоставления субсидии</t>
  </si>
  <si>
    <t>Отсутствие основания для возмещения ущерба, причиненного гражданам в результате изъятия животных из очага эпизоотии, т.к. мероприятия по ликвидации очага оспы овец не были завершены до конца 2021 года и не сняты ограничения, связанные с карантином на территории эпизоотии</t>
  </si>
  <si>
    <t>Мероприятие профинансировано в полном объеме, оставшаяся неизрасходованная сумма сложилась в результате экономии, возвращена в областной бюджет</t>
  </si>
  <si>
    <t xml:space="preserve"> Мероприятие профинансировано в полном объеме. Корректировка планового значения объема ресурсного обеспечения мероприятия была предусмотрена проектом внесения изменений в Государственную программу № 456-п (№ вр-3056661), а также проектом внесения изменений в Государственную программу № 456-п (№ вр-3221529).</t>
  </si>
  <si>
    <t>Численность граждан, принявших участие в ярмарках вакансий и учебных рабочих мест не достигла планового значения в связи с отменой массовых мероприятий (в том числе ярмарок вакансий) до снятия режима повышенной готовности в период пандемии</t>
  </si>
  <si>
    <t xml:space="preserve">Численность работников с впервые установленным профессиональным заболеванием
(по данным ГУ - ИРО ФСС РФ)
</t>
  </si>
  <si>
    <t>Экономия  в связи с фактической потребностью в выплате надбавки  за работу со сведениями, составляющими государственную тайну ниже запланированной, регресс по страховым взносам</t>
  </si>
  <si>
    <t xml:space="preserve">Кассовый расход не осуществлялсь. Согласно приказу Департамента финансов Ивановской области от 07.02.2020 № 15 </t>
  </si>
  <si>
    <t xml:space="preserve">Отклонение сложилось по следующим причинам:  
- в результате оплаты работ «по факту» на основании актов выполненных работ;
- в результате перечисления межбюджетных трансфертов в пределах сумм, необходимых для оплаты денежных обязательств по расходам получателей средств соответствующего бюджета; 
- изменение расценки ФЭР;  
- неисполнение обязательств в части выполненных работ.
</t>
  </si>
  <si>
    <t>В отчетном периоде кассовый расход денежных средств производился Родниковским и Пучежским городскими поселениями.  В Родниковском городском поселении не закончено строительство многоквартирного дома в котором приобретаются жилые помещения для переселения граждан, в Пучежском городском поселении образовалась экономия денежных средств, так как жилые помещения для переселения граждан закуплены ниже стоимости за 1 кв.м. чем запланировано по программе, в г.о.Иваново идет судебное разбирательство поэтому запланированные средства не освоены, также были запланированы средства под заявку 2022 года, которую одобрил Фонд ЖКХ 27.12.2021 и денежные средства в 2021 году были не освоены. Учитывая данные обстоятельства в 2022 году часть средств не израсходованных в 2021 году будет перенесена в 2022 год.</t>
  </si>
  <si>
    <t>В процессе выполнения работ государственный контракт по координатному описанию границ Южского городского поселения Южского муниципального района, заключенный с ООО «ФлагманИнжиниринг», расторгнут по соглашению сторон (в связи с невозможностью устранения в рамках заключенного государственного контракта замечаний, указанных в заключении экспертной комиссии по проведению государственной экспертизы землеустроительной документации по описанию местоположения границы муниципального образования «Южское городское поселение», утвержденном приказом Управления Росреестра по Ивановской области от 27.10.2021 № 4)</t>
  </si>
  <si>
    <t xml:space="preserve">Экономия сложилась по причине оплаты по концессионному соглашению на создание объекта питьевого водоснабжения в Приволжском городском поселении по фактически произведенным расходам. </t>
  </si>
  <si>
    <t>Работы??</t>
  </si>
  <si>
    <t>Отклонение сложилось из-за оплаты работ «по факту» на основании актов выполненных работ  ???</t>
  </si>
  <si>
    <t>Экономия сложилась ввиду того, что в силу п. 19 концессионного соглашения № 16-С на создание объекта водоснабжения на территории Приволжского городского поселения от 09.06.2020 заключенного между администрацией Приволжского городского поселения Приволжского муниципального района и АО «Водоканал» (сумма подлежащая возмещению затрат на строительство станции обезжелезивания в городе Приволжске 156 246 000,00 руб.) денежные средства направляются Концедентом на возмещение затрат Концессионера на выполнение работ по созданию объекта Соглашения в соответствии с Графиком финансирования.
Поскольку Концедент должен возместить Концессионеру лишь фактически произведенные расходы на строительно-монтажные работы, покупку оборудования, прочие затраты, а сметная прибыль в соответствии с условиями Соглашения возмещению не подлежит, 26.04.2021 заключено дополнительное соглашение к концессионному соглашению № 16-С на создание объекта водоснабжения на территории Приволжского городского поселения от 09.06.2020 согласно которому возмещению подлежат фактические расходы Концессионера в сумме 132 687 816,46 руб.</t>
  </si>
  <si>
    <t>Денежные средства  были перераспределены на капитальный ремонт, на дополнительные объемы работ, но подведомственные учреждения не успели разработать ПСД</t>
  </si>
  <si>
    <t>Учреждениям отказано в предоставлении субсидии, т.к. ими не были представлены необходимые расчеты и обоснования на разработку ПСД</t>
  </si>
  <si>
    <t xml:space="preserve"> Соглашения заключены на основании пакета документов о необходимом объеме субсидии, предоставленным учреждениями</t>
  </si>
  <si>
    <t>Возврат денежных средств, ввиду несостоявшейся конкурентной процедуры</t>
  </si>
  <si>
    <t>Денежные средства были распределены на все количество оборудования, которое было предусмотрено программой модернизации первичного звена. На основании информации о ценах, представленных учреждениями, планируемая суммв на оборудование больше, чем фактически подтверждена документами учреждений</t>
  </si>
  <si>
    <t>УФК по Ивановской области принято решение о бесплатном предоставлении КриптоПро и ЭЦП для сотрудников медицинских организаций. Поэтому, закупка была отменена</t>
  </si>
  <si>
    <t>Конкурсные процедуры прошли 29.12.2021. Оплата будет произведена в 2022 году</t>
  </si>
  <si>
    <t>Позднее по срокам заключение контрактов (декабрь 2021). Разработка ПСД на троительство пликлиник перенесена 2022 год</t>
  </si>
  <si>
    <t>Заключены соглашения на заявленные учреждениями объемы выплат</t>
  </si>
  <si>
    <t>Снижение  числа обращений в службу занятости вызвано снятием ограничительных мер, связанных с распространением COVID19, и  улучшением ситуации с занятостью в организациях региона</t>
  </si>
  <si>
    <t>В соответствии с пунктом 6 раздела II  стандарта процесса осуществления полномочия в сфере занятости населения по организации и проведению специальных мероприятий по профилированию граждан, зарегистрированных в целях поиска подходящей работы, и работодателей, утвержденного приказом Минтруда России от 25.02.2022 N 84н, основанием для осуществления данного полномочия являются: постановка гражданина на регистрационный учет в целях поиска подходящей работы;
принятие заявления о предоставлении работодателю государственной услуги содействия в подборе необходимых работников. Показатель исполнения данного полномочия составляет 100% от численности ищущих работу и безработных граждан, зарегистрированных в целях поиска работы. 
Таким образом, фактическое выполнение данного показателя соотносится с фактической численностью ищущих работу и безработных граждан, обратившихся в органы службы занятости в течение года.</t>
  </si>
  <si>
    <t>Уменьшение численности получателей социальных выплат по причине стабилизации экономической ситуации в регионе</t>
  </si>
  <si>
    <t>Распоряжением комитета от 30.12.2020 № 302 утвержден план проведения выездных и документарных проверок соблюдения областными государственными казенными учреждениями центрами занятости населения Ивановской области законодательства о занятости населения при осуществлении регистрации инвалидов в качестве безработных, содержащий 6 плановых проверок.
Распоряжением комитета от 30.12.2020 № 303 утвержден план проведения выездных и документарных проверок соблюдения областными государственными казенными учреждениями центрами занятости населения Ивановской области законодательства о занятости населения при осуществлении деятельности по обеспечению государственных гарантий в области содействия занятости населения, содержащий 3 плановые проверки.
Федеральным законом от 11.06.2021 № 170-ФЗ «О внесении изменений в отдельные законодательные акты Российской Федерации в связи с принятием Федерального закона «О государственном контроле (надзоре) и муниципальном контроле в Российской Федерации» внесены изменения в вид контроля в отношении государственных учреждений службы занятости населения. В связи с этим 4 плановых проверки центров занятости населения Ивановской области были исключены. 
Таким образом, недостижение планового количества выявленных нарушений федеральных государственных стандартов государственных услуг в области содействия занятости населения, административных регламентов обусловлено отменой 5 плановых проверок.</t>
  </si>
  <si>
    <t xml:space="preserve">Остаток средств образовался в связи с невыполнением подрядчиком работ в полном объеме (капитальный ремонт д/с "Родничок" Вичугского района,  и кап ремонт д/с № 46   г. Кинешма) </t>
  </si>
  <si>
    <t>Остаток средств образовался в связи с невыполнением работ подрядчиком ( былазадержка поставок оборудования)</t>
  </si>
  <si>
    <t>Остаток средств  образовался  по причине расторжения контракта с подрядчиком  и  новых конкурентных процедур.</t>
  </si>
  <si>
    <t>Средства не освоены в полном объеме  по причине расторжения контракта с подрядчиком  (строительство шк 550 мест в г. Кохма)</t>
  </si>
  <si>
    <t>Средства не освоены в полном объеме  в связи с несвоевременным выполнением работ подрядчиком.</t>
  </si>
  <si>
    <t>Остаток субсидии у Вичугского муниципального района  Ивановской области образовался в связи с отказом подрядчика от выполнения услуги по заключенному контракту .</t>
  </si>
  <si>
    <t>67.27</t>
  </si>
  <si>
    <t>За счет снижение объема переработки мяса крупного рогатого скота, свинины, а также производства хлебобулочных и мучных кондитерских изделий, а также молочной продукции</t>
  </si>
  <si>
    <t xml:space="preserve">Отчет о ходе реализации государственной программы Ивановской области "Экономическое развитие и инновационная экономика Ивановской области" за 2021 </t>
  </si>
  <si>
    <t>В результате недостижения запланированных объемов производства продукции растеневодства и молока</t>
  </si>
  <si>
    <t>За счет неблагоприятных погодных условий (засухи) в летний период, а также сокращением посевных площадей</t>
  </si>
  <si>
    <t>За счет неблагоприятных погодных условий (засухи) в летний период</t>
  </si>
  <si>
    <t>За счет нестабильного финансового положения сельскохозяйственных товаропроизводителей</t>
  </si>
  <si>
    <t>В результате снижения качества кормов вследствие неблагоприятных погодных условий (засухи) в летний период, а также значительного роста цен на белковые и углеводистые корма</t>
  </si>
  <si>
    <t>Зв счет снижения объемов производства молока</t>
  </si>
  <si>
    <t>В результате снижения потребительского спроса</t>
  </si>
  <si>
    <t>В результате прекращения производственной деятельности ООО "Родниковский племенной завод"</t>
  </si>
  <si>
    <t>За счет увеличение потребности в молодняке крупного рогатого скота молочного направления в связи с вводом молочных комплексов</t>
  </si>
  <si>
    <t>В результате убыточности производства продукции в ООО «Ильинское-Агро»</t>
  </si>
  <si>
    <t>За счет меньшего числа заявителей, претендующих на получение субсидии</t>
  </si>
  <si>
    <t>В результате снижения рождаемости в 2021 году и увеличением смертности</t>
  </si>
  <si>
    <t>По результатам диагностики автомобильных дорог, в ходе которой выявлены участки дорог, ранее находившиеся в нормативном транспортно-эксплуатационном состоянии и в процессе эксплуатации пришли в неудовлетворительное состояние</t>
  </si>
  <si>
    <t>Денежные средства израсходованы неполностью из-за нарушения сроков выполнения работ подрядчиками</t>
  </si>
  <si>
    <t xml:space="preserve">В результате внесения изменений в график производства работ и подписания дополнительного соглашения с Федеральным дорожным агентством </t>
  </si>
  <si>
    <t xml:space="preserve">Средства использованы неполностью в результате нарушения сроков выполнения работ </t>
  </si>
  <si>
    <t xml:space="preserve"> -</t>
  </si>
  <si>
    <t>* - средства Фонда Президентских грантов Российской Федерации</t>
  </si>
  <si>
    <t>Финансирование мероприятия осуществлялось в сответствии с заявкой Администрации Наволокского городского поселения за фактически произведенные расходы.
16.12.2021 Минстроем России с Правительством Ивановской области заключено соглашение о сокращении лимита федерального бюджета на 2021 год с 708 451,7 тыс. рублей до 175 400,00 тыс. рублей (в соответствии с распоряжением Правительства РФ от 23.12.2021 № 3793-р).</t>
  </si>
  <si>
    <t xml:space="preserve">Предусмотренных Государственной прграммой денеженых средств не дотаточно для выполнения запланированных мероприятий
</t>
  </si>
  <si>
    <t>Начиная с 2021 года расчет показателя производится Министерством строительства и жилищно-коммунального хозяйства Росссийской Федерации в целом по Росийской Федерации, в связи с чем значение показателя отсутствует</t>
  </si>
  <si>
    <t>Количество жителей Ивановской области, получивших общественно полезные услуги со стороны социально ориентированных некоммерческих организаций</t>
  </si>
  <si>
    <t>Отчет о ходе реализации государственной программы Ивановской области "Совершенствование институтов государственного управления и местного самоуправления Ивановской области"  за 2021 год</t>
  </si>
  <si>
    <t>Превышение за счет выделения дополнительных площадей ИОГВ Ивановской области</t>
  </si>
  <si>
    <t>Превышение показателя связано с расширением аудитории официального сайта Правительства Ивановской области за счет посетителей, заинтересованных в деятельности ИОГВ Ивановской области по предотвращению распространения коронавирусной инфекции на территории региона</t>
  </si>
  <si>
    <t>Новый состав экспертного совета не сформирован. Неопределенна концепция формирования совета.</t>
  </si>
  <si>
    <t>бюджетные ассигнования всего, в т..:</t>
  </si>
  <si>
    <t>Компенсация стоимости проезда до места обследования (консультации) или лечения (туда и обратно) на всех видах городского пассажирского транспорта (за исключением такси), на автомобильном транспорте общего пользования (за исключением такси) пригородного и междугороднего сообщения, на железнодорожном транспорте (в общем, плацкартном вагоне пассажирского поезда) лицам, установленным частью 1 статьи 3 Закона Ивановской области от 12.11.2012 N 93-ОЗ "Об отдельных вопросах организации охраны здоровья граждан в Ивановской области"</t>
  </si>
  <si>
    <t>безвозмездные поступления от некомерческой организации "Фонд Президентских грантов Российской Федерации"</t>
  </si>
  <si>
    <t>Уменьшение фактических расходов обусловлено уменьшением фактической численности покупателей по сравнению с запланированной</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</si>
</sst>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 _₽_-;\-* #,##0.00\ _₽_-;_-* &quot;-&quot;??\ _₽_-;_-@_-"/>
    <numFmt numFmtId="164" formatCode="0.0"/>
    <numFmt numFmtId="165" formatCode="_-* #,##0.00&quot;р.&quot;_-;\-* #,##0.00&quot;р.&quot;_-;_-* &quot;-&quot;??&quot;р.&quot;_-;_-@_-"/>
    <numFmt numFmtId="166" formatCode="_-* #,##0.00_р_._-;\-* #,##0.00_р_._-;_-* &quot;-&quot;??_р_._-;_-@_-"/>
    <numFmt numFmtId="167" formatCode="#,##0.000"/>
    <numFmt numFmtId="168" formatCode="#,##0.00000"/>
    <numFmt numFmtId="169" formatCode="0.00000"/>
    <numFmt numFmtId="170" formatCode="0.0%"/>
    <numFmt numFmtId="171" formatCode="0.000"/>
  </numFmts>
  <fonts count="85">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1"/>
      <name val="Arial"/>
      <family val="2"/>
      <charset val="204"/>
    </font>
    <font>
      <b/>
      <sz val="8"/>
      <name val="Arial"/>
      <family val="2"/>
      <charset val="204"/>
    </font>
    <font>
      <sz val="8"/>
      <name val="Arial Cyr"/>
      <charset val="204"/>
    </font>
    <font>
      <sz val="7"/>
      <name val="Arial"/>
      <family val="2"/>
      <charset val="204"/>
    </font>
    <font>
      <sz val="7"/>
      <name val="Arial Cyr"/>
      <charset val="204"/>
    </font>
    <font>
      <b/>
      <sz val="7"/>
      <name val="Arial"/>
      <family val="2"/>
      <charset val="204"/>
    </font>
    <font>
      <b/>
      <sz val="7"/>
      <name val="Arial Cyr"/>
      <charset val="204"/>
    </font>
    <font>
      <b/>
      <sz val="5"/>
      <name val="Arial"/>
      <family val="2"/>
      <charset val="204"/>
    </font>
    <font>
      <sz val="5"/>
      <name val="Arial"/>
      <family val="2"/>
      <charset val="204"/>
    </font>
    <font>
      <b/>
      <sz val="9"/>
      <color theme="9" tint="-0.249977111117893"/>
      <name val="Arial"/>
      <family val="2"/>
      <charset val="204"/>
    </font>
    <font>
      <b/>
      <sz val="10"/>
      <name val="Arial"/>
      <family val="2"/>
      <charset val="204"/>
    </font>
    <font>
      <i/>
      <sz val="7"/>
      <name val="Arial"/>
      <family val="2"/>
      <charset val="204"/>
    </font>
    <font>
      <sz val="6"/>
      <name val="Arial"/>
      <family val="2"/>
      <charset val="204"/>
    </font>
    <font>
      <b/>
      <sz val="9"/>
      <name val="Arial"/>
      <family val="2"/>
      <charset val="204"/>
    </font>
    <font>
      <sz val="6"/>
      <name val="Arial Cyr"/>
      <charset val="204"/>
    </font>
    <font>
      <sz val="7"/>
      <color theme="1"/>
      <name val="Arial"/>
      <family val="2"/>
      <charset val="204"/>
    </font>
    <font>
      <sz val="12"/>
      <color rgb="FF000000"/>
      <name val="Times New Roman"/>
      <family val="1"/>
      <charset val="204"/>
    </font>
    <font>
      <sz val="6"/>
      <color theme="1"/>
      <name val="Times New Roman"/>
      <family val="1"/>
      <charset val="204"/>
    </font>
    <font>
      <sz val="7"/>
      <color rgb="FFFF0000"/>
      <name val="Arial"/>
      <family val="2"/>
      <charset val="204"/>
    </font>
    <font>
      <sz val="8"/>
      <name val="Arial Cyr"/>
    </font>
    <font>
      <sz val="8"/>
      <color rgb="FF000000"/>
      <name val="Arial Cyr"/>
    </font>
    <font>
      <sz val="10"/>
      <name val="Times New Roman"/>
      <family val="1"/>
      <charset val="204"/>
    </font>
    <font>
      <sz val="10"/>
      <color rgb="FFFF0000"/>
      <name val="Arial"/>
      <family val="2"/>
      <charset val="204"/>
    </font>
    <font>
      <sz val="7"/>
      <name val="Times New Roman"/>
      <family val="1"/>
      <charset val="204"/>
    </font>
    <font>
      <sz val="8"/>
      <name val="Arial"/>
      <family val="2"/>
      <charset val="204"/>
    </font>
    <font>
      <sz val="8"/>
      <name val="Arial "/>
      <charset val="204"/>
    </font>
    <font>
      <b/>
      <sz val="10"/>
      <name val="Times New Roman"/>
      <family val="1"/>
      <charset val="204"/>
    </font>
    <font>
      <sz val="11"/>
      <name val="Times New Roman"/>
      <family val="1"/>
      <charset val="204"/>
    </font>
    <font>
      <sz val="12"/>
      <name val="Times New Roman"/>
      <family val="1"/>
      <charset val="204"/>
    </font>
    <font>
      <sz val="10"/>
      <color rgb="FFFF0000"/>
      <name val="Arial Cyr"/>
      <charset val="204"/>
    </font>
    <font>
      <sz val="12"/>
      <color theme="1"/>
      <name val="Times New Roman"/>
      <family val="1"/>
      <charset val="204"/>
    </font>
    <font>
      <b/>
      <sz val="7"/>
      <color theme="1"/>
      <name val="Arial"/>
      <family val="2"/>
      <charset val="204"/>
    </font>
    <font>
      <sz val="7"/>
      <color indexed="8"/>
      <name val="Arial"/>
      <family val="2"/>
      <charset val="204"/>
    </font>
    <font>
      <sz val="7"/>
      <color rgb="FFFF0000"/>
      <name val="Arial Cyr"/>
      <charset val="204"/>
    </font>
    <font>
      <sz val="10"/>
      <color rgb="FF7030A0"/>
      <name val="Arial"/>
      <family val="2"/>
      <charset val="204"/>
    </font>
    <font>
      <sz val="10"/>
      <color rgb="FF0000FF"/>
      <name val="Arial"/>
      <family val="2"/>
      <charset val="204"/>
    </font>
    <font>
      <sz val="10"/>
      <color rgb="FF7030A0"/>
      <name val="Arial Cyr"/>
      <charset val="204"/>
    </font>
    <font>
      <sz val="10"/>
      <color rgb="FF0000FF"/>
      <name val="Arial Cyr"/>
      <charset val="204"/>
    </font>
    <font>
      <sz val="7"/>
      <color rgb="FF0000FF"/>
      <name val="Arial"/>
      <family val="2"/>
      <charset val="204"/>
    </font>
    <font>
      <sz val="10"/>
      <color theme="1"/>
      <name val="Arial"/>
      <family val="2"/>
      <charset val="204"/>
    </font>
    <font>
      <b/>
      <sz val="10"/>
      <color theme="1"/>
      <name val="Arial"/>
      <family val="2"/>
      <charset val="204"/>
    </font>
    <font>
      <b/>
      <sz val="10"/>
      <color rgb="FF0000FF"/>
      <name val="Arial"/>
      <family val="2"/>
      <charset val="204"/>
    </font>
    <font>
      <sz val="9"/>
      <name val="Arial Cyr"/>
      <charset val="204"/>
    </font>
    <font>
      <sz val="9"/>
      <name val="Arial"/>
      <family val="2"/>
      <charset val="204"/>
    </font>
    <font>
      <b/>
      <sz val="12"/>
      <color rgb="FF00FFFF"/>
      <name val="Arial Cyr"/>
      <charset val="204"/>
    </font>
    <font>
      <b/>
      <sz val="10"/>
      <color rgb="FFFF0000"/>
      <name val="Arial Cyr"/>
      <charset val="204"/>
    </font>
    <font>
      <b/>
      <sz val="11"/>
      <name val="Times New Roman"/>
      <family val="1"/>
      <charset val="204"/>
    </font>
    <font>
      <sz val="11"/>
      <color rgb="FFFF0000"/>
      <name val="Times New Roman"/>
      <family val="1"/>
      <charset val="204"/>
    </font>
    <font>
      <strike/>
      <sz val="9"/>
      <name val="Times New Roman"/>
      <family val="1"/>
      <charset val="204"/>
    </font>
    <font>
      <sz val="9"/>
      <name val="Times New Roman"/>
      <family val="1"/>
      <charset val="204"/>
    </font>
    <font>
      <sz val="8"/>
      <name val="Times New Roman"/>
      <family val="1"/>
      <charset val="204"/>
    </font>
    <font>
      <sz val="8"/>
      <color rgb="FF000000"/>
      <name val="Arial"/>
      <family val="2"/>
      <charset val="204"/>
    </font>
    <font>
      <sz val="10"/>
      <color rgb="FF000000"/>
      <name val="Arial"/>
      <family val="2"/>
      <charset val="204"/>
    </font>
    <font>
      <sz val="7"/>
      <color rgb="FF000000"/>
      <name val="Arial"/>
      <family val="2"/>
      <charset val="204"/>
    </font>
    <font>
      <sz val="12"/>
      <color rgb="FFFF0000"/>
      <name val="Arial"/>
      <family val="2"/>
      <charset val="204"/>
    </font>
    <font>
      <sz val="10"/>
      <color rgb="FF002060"/>
      <name val="Arial Cyr"/>
      <charset val="204"/>
    </font>
    <font>
      <sz val="10"/>
      <color rgb="FF0070C0"/>
      <name val="Arial Cyr"/>
      <charset val="204"/>
    </font>
    <font>
      <sz val="12"/>
      <color rgb="FF0070C0"/>
      <name val="Arial"/>
      <family val="2"/>
      <charset val="204"/>
    </font>
    <font>
      <sz val="10"/>
      <color rgb="FF0070C0"/>
      <name val="Arial"/>
      <family val="2"/>
      <charset val="204"/>
    </font>
    <font>
      <sz val="11"/>
      <color theme="1"/>
      <name val="Times New Roman"/>
      <family val="2"/>
      <charset val="204"/>
    </font>
    <font>
      <sz val="11"/>
      <color indexed="8"/>
      <name val="Times New Roman"/>
      <family val="2"/>
      <charset val="204"/>
    </font>
    <font>
      <u/>
      <sz val="11"/>
      <color indexed="12"/>
      <name val="Times New Roman"/>
      <family val="2"/>
      <charset val="204"/>
    </font>
    <font>
      <sz val="8"/>
      <color rgb="FFFF0000"/>
      <name val="Times New Roman"/>
      <family val="1"/>
      <charset val="204"/>
    </font>
  </fonts>
  <fills count="14">
    <fill>
      <patternFill patternType="none"/>
    </fill>
    <fill>
      <patternFill patternType="gray125"/>
    </fill>
    <fill>
      <patternFill patternType="solid">
        <fgColor indexed="47"/>
        <bgColor indexed="64"/>
      </patternFill>
    </fill>
    <fill>
      <patternFill patternType="solid">
        <fgColor theme="9" tint="0.59999389629810485"/>
        <bgColor indexed="64"/>
      </patternFill>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
      <patternFill patternType="solid">
        <fgColor rgb="FFFF0000"/>
        <bgColor indexed="64"/>
      </patternFill>
    </fill>
    <fill>
      <patternFill patternType="solid">
        <fgColor theme="5" tint="0.59999389629810485"/>
        <bgColor indexed="64"/>
      </patternFill>
    </fill>
    <fill>
      <patternFill patternType="solid">
        <fgColor rgb="FF00FFFF"/>
        <bgColor indexed="64"/>
      </patternFill>
    </fill>
    <fill>
      <patternFill patternType="solid">
        <fgColor theme="3" tint="0.79998168889431442"/>
        <bgColor indexed="64"/>
      </patternFill>
    </fill>
    <fill>
      <patternFill patternType="solid">
        <fgColor rgb="FF0000FF"/>
        <bgColor indexed="64"/>
      </patternFill>
    </fill>
    <fill>
      <patternFill patternType="solid">
        <fgColor theme="9" tint="0.79998168889431442"/>
        <bgColor indexed="64"/>
      </patternFill>
    </fill>
    <fill>
      <patternFill patternType="solid">
        <fgColor rgb="FFFFFFFF"/>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bottom/>
      <diagonal/>
    </border>
    <border>
      <left style="double">
        <color indexed="64"/>
      </left>
      <right style="double">
        <color indexed="64"/>
      </right>
      <top style="thin">
        <color indexed="64"/>
      </top>
      <bottom/>
      <diagonal/>
    </border>
    <border>
      <left/>
      <right style="double">
        <color indexed="64"/>
      </right>
      <top/>
      <bottom/>
      <diagonal/>
    </border>
    <border>
      <left style="double">
        <color indexed="64"/>
      </left>
      <right style="double">
        <color indexed="64"/>
      </right>
      <top style="double">
        <color indexed="64"/>
      </top>
      <bottom style="double">
        <color indexed="64"/>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diagonal/>
    </border>
    <border>
      <left/>
      <right style="double">
        <color indexed="64"/>
      </right>
      <top style="thin">
        <color indexed="64"/>
      </top>
      <bottom/>
      <diagonal/>
    </border>
    <border>
      <left/>
      <right style="double">
        <color indexed="64"/>
      </right>
      <top style="thin">
        <color indexed="64"/>
      </top>
      <bottom style="thin">
        <color indexed="64"/>
      </bottom>
      <diagonal/>
    </border>
    <border>
      <left style="double">
        <color indexed="64"/>
      </left>
      <right style="double">
        <color indexed="64"/>
      </right>
      <top style="thin">
        <color indexed="64"/>
      </top>
      <bottom style="double">
        <color indexed="64"/>
      </bottom>
      <diagonal/>
    </border>
    <border>
      <left/>
      <right style="double">
        <color indexed="64"/>
      </right>
      <top/>
      <bottom style="thin">
        <color indexed="64"/>
      </bottom>
      <diagonal/>
    </border>
    <border>
      <left style="double">
        <color indexed="64"/>
      </left>
      <right style="double">
        <color indexed="64"/>
      </right>
      <top/>
      <bottom style="double">
        <color indexed="64"/>
      </bottom>
      <diagonal/>
    </border>
    <border>
      <left/>
      <right/>
      <top style="double">
        <color indexed="64"/>
      </top>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double">
        <color indexed="64"/>
      </top>
      <bottom/>
      <diagonal/>
    </border>
    <border>
      <left style="double">
        <color indexed="64"/>
      </left>
      <right/>
      <top/>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double">
        <color indexed="64"/>
      </left>
      <right/>
      <top/>
      <bottom style="double">
        <color indexed="64"/>
      </bottom>
      <diagonal/>
    </border>
    <border>
      <left style="double">
        <color indexed="64"/>
      </left>
      <right/>
      <top style="double">
        <color indexed="64"/>
      </top>
      <bottom/>
      <diagonal/>
    </border>
    <border>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style="double">
        <color indexed="64"/>
      </left>
      <right/>
      <top style="double">
        <color indexed="64"/>
      </top>
      <bottom style="double">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s>
  <cellStyleXfs count="2832">
    <xf numFmtId="0" fontId="0" fillId="0" borderId="0"/>
    <xf numFmtId="165" fontId="20" fillId="0" borderId="0" applyFont="0" applyFill="0" applyBorder="0" applyAlignment="0" applyProtection="0"/>
    <xf numFmtId="0" fontId="21" fillId="0" borderId="0"/>
    <xf numFmtId="166" fontId="20" fillId="0" borderId="0" applyFont="0" applyFill="0" applyBorder="0" applyAlignment="0" applyProtection="0"/>
    <xf numFmtId="0" fontId="19" fillId="0" borderId="0"/>
    <xf numFmtId="0" fontId="38" fillId="0" borderId="27">
      <alignment wrapText="1"/>
    </xf>
    <xf numFmtId="43" fontId="19" fillId="0" borderId="0" applyFont="0" applyFill="0" applyBorder="0" applyAlignment="0" applyProtection="0"/>
    <xf numFmtId="0" fontId="18" fillId="0" borderId="0"/>
    <xf numFmtId="49" fontId="42" fillId="0" borderId="28">
      <alignment horizontal="center"/>
    </xf>
    <xf numFmtId="4" fontId="42" fillId="0" borderId="28">
      <alignment horizontal="right" shrinkToFit="1"/>
    </xf>
    <xf numFmtId="4" fontId="41" fillId="0" borderId="28">
      <alignment horizontal="right" shrinkToFit="1"/>
    </xf>
    <xf numFmtId="0" fontId="17" fillId="0" borderId="0"/>
    <xf numFmtId="4" fontId="42" fillId="0" borderId="28">
      <alignment horizontal="right" shrinkToFit="1"/>
    </xf>
    <xf numFmtId="0" fontId="16" fillId="0" borderId="0"/>
    <xf numFmtId="0" fontId="15" fillId="0" borderId="0"/>
    <xf numFmtId="0" fontId="14" fillId="0" borderId="0"/>
    <xf numFmtId="43" fontId="14" fillId="0" borderId="0" applyFont="0" applyFill="0" applyBorder="0" applyAlignment="0" applyProtection="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9" fontId="20" fillId="0" borderId="0" applyFont="0" applyFill="0" applyBorder="0" applyAlignment="0" applyProtection="0"/>
    <xf numFmtId="0" fontId="20"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20"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7" fillId="0" borderId="0"/>
    <xf numFmtId="0" fontId="6" fillId="0" borderId="0"/>
    <xf numFmtId="4" fontId="73" fillId="0" borderId="28">
      <alignment horizontal="right" shrinkToFit="1"/>
    </xf>
    <xf numFmtId="0" fontId="81" fillId="0" borderId="0"/>
    <xf numFmtId="0" fontId="83" fillId="0" borderId="0" applyNumberFormat="0" applyFill="0" applyBorder="0" applyAlignment="0" applyProtection="0"/>
    <xf numFmtId="0" fontId="82" fillId="0" borderId="0"/>
    <xf numFmtId="166" fontId="81"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1" fillId="0" borderId="0"/>
  </cellStyleXfs>
  <cellXfs count="3243">
    <xf numFmtId="0" fontId="0" fillId="0" borderId="0" xfId="0"/>
    <xf numFmtId="0" fontId="21" fillId="0" borderId="0" xfId="0" applyFont="1" applyFill="1" applyAlignment="1">
      <alignment wrapText="1"/>
    </xf>
    <xf numFmtId="0" fontId="21" fillId="0" borderId="0" xfId="0" applyFont="1"/>
    <xf numFmtId="0" fontId="21" fillId="0" borderId="0" xfId="0" applyFont="1" applyBorder="1"/>
    <xf numFmtId="0" fontId="21" fillId="0" borderId="1" xfId="0" applyFont="1" applyBorder="1"/>
    <xf numFmtId="0" fontId="21" fillId="0" borderId="0" xfId="0" applyFont="1" applyFill="1"/>
    <xf numFmtId="0" fontId="25" fillId="0" borderId="3" xfId="0" applyNumberFormat="1" applyFont="1" applyFill="1" applyBorder="1" applyAlignment="1">
      <alignment horizontal="left" vertical="top" wrapText="1"/>
    </xf>
    <xf numFmtId="0" fontId="27" fillId="0" borderId="7" xfId="0" applyFont="1" applyFill="1" applyBorder="1" applyAlignment="1">
      <alignment horizontal="center" vertical="center" wrapText="1"/>
    </xf>
    <xf numFmtId="0" fontId="27" fillId="0" borderId="7" xfId="0" applyNumberFormat="1" applyFont="1" applyFill="1" applyBorder="1" applyAlignment="1">
      <alignment horizontal="center" vertical="center" wrapText="1"/>
    </xf>
    <xf numFmtId="0" fontId="25" fillId="0" borderId="3" xfId="0" applyFont="1" applyFill="1" applyBorder="1" applyAlignment="1">
      <alignment horizontal="center" vertical="top" wrapText="1"/>
    </xf>
    <xf numFmtId="4" fontId="26" fillId="0" borderId="3" xfId="0" applyNumberFormat="1" applyFont="1" applyFill="1" applyBorder="1" applyAlignment="1">
      <alignment horizontal="center" vertical="top"/>
    </xf>
    <xf numFmtId="0" fontId="21" fillId="2" borderId="0" xfId="0" applyFont="1" applyFill="1"/>
    <xf numFmtId="0" fontId="20" fillId="0" borderId="0" xfId="0" applyFont="1" applyFill="1" applyAlignment="1">
      <alignment wrapText="1"/>
    </xf>
    <xf numFmtId="0" fontId="20" fillId="0" borderId="0" xfId="0" applyFont="1" applyFill="1"/>
    <xf numFmtId="0" fontId="20" fillId="0" borderId="0" xfId="0" applyFont="1" applyFill="1" applyBorder="1"/>
    <xf numFmtId="0" fontId="22" fillId="0" borderId="0" xfId="0" applyFont="1" applyFill="1" applyAlignment="1">
      <alignment horizontal="center" vertical="top" wrapText="1"/>
    </xf>
    <xf numFmtId="0" fontId="27" fillId="0" borderId="0" xfId="0" applyFont="1" applyFill="1" applyAlignment="1">
      <alignment horizontal="center" vertical="top" wrapText="1"/>
    </xf>
    <xf numFmtId="0" fontId="27" fillId="0" borderId="7" xfId="0" applyNumberFormat="1" applyFont="1" applyFill="1" applyBorder="1" applyAlignment="1">
      <alignment horizontal="center" vertical="top" wrapText="1"/>
    </xf>
    <xf numFmtId="4" fontId="26" fillId="2" borderId="3" xfId="0" applyNumberFormat="1" applyFont="1" applyFill="1" applyBorder="1" applyAlignment="1">
      <alignment horizontal="center" vertical="top"/>
    </xf>
    <xf numFmtId="0" fontId="20" fillId="0" borderId="0" xfId="0" applyFont="1" applyFill="1" applyAlignment="1">
      <alignment vertical="top"/>
    </xf>
    <xf numFmtId="0" fontId="26" fillId="0" borderId="3" xfId="0" applyFont="1" applyBorder="1" applyAlignment="1">
      <alignment horizontal="center" vertical="top"/>
    </xf>
    <xf numFmtId="4" fontId="26" fillId="0" borderId="14" xfId="0" applyNumberFormat="1" applyFont="1" applyFill="1" applyBorder="1" applyAlignment="1">
      <alignment horizontal="center" vertical="top"/>
    </xf>
    <xf numFmtId="0" fontId="22" fillId="0" borderId="0" xfId="0" applyFont="1" applyFill="1" applyAlignment="1">
      <alignment horizontal="left" vertical="top" wrapText="1"/>
    </xf>
    <xf numFmtId="0" fontId="25" fillId="2" borderId="5" xfId="0" applyFont="1" applyFill="1" applyBorder="1" applyAlignment="1">
      <alignment horizontal="left" vertical="top" wrapText="1"/>
    </xf>
    <xf numFmtId="0" fontId="25" fillId="2" borderId="4" xfId="0" applyFont="1" applyFill="1" applyBorder="1" applyAlignment="1">
      <alignment horizontal="left" vertical="top" wrapText="1"/>
    </xf>
    <xf numFmtId="0" fontId="25" fillId="2" borderId="2" xfId="0" applyFont="1" applyFill="1" applyBorder="1" applyAlignment="1">
      <alignment horizontal="left" vertical="top" wrapText="1"/>
    </xf>
    <xf numFmtId="0" fontId="20" fillId="0" borderId="0" xfId="0" applyFont="1" applyFill="1" applyAlignment="1">
      <alignment horizontal="left" vertical="top"/>
    </xf>
    <xf numFmtId="0" fontId="25" fillId="2" borderId="5" xfId="0" applyFont="1" applyFill="1" applyBorder="1" applyAlignment="1">
      <alignment horizontal="center" vertical="top" wrapText="1"/>
    </xf>
    <xf numFmtId="0" fontId="25" fillId="2" borderId="4" xfId="0" applyFont="1" applyFill="1" applyBorder="1" applyAlignment="1">
      <alignment horizontal="center" vertical="top" wrapText="1"/>
    </xf>
    <xf numFmtId="0" fontId="25" fillId="2" borderId="2" xfId="0" applyFont="1" applyFill="1" applyBorder="1" applyAlignment="1">
      <alignment horizontal="center" vertical="top" wrapText="1"/>
    </xf>
    <xf numFmtId="0" fontId="20" fillId="0" borderId="17" xfId="0" applyFont="1" applyFill="1" applyBorder="1" applyAlignment="1">
      <alignment horizontal="left" vertical="top"/>
    </xf>
    <xf numFmtId="0" fontId="20" fillId="0" borderId="17" xfId="0" applyFont="1" applyFill="1" applyBorder="1" applyAlignment="1">
      <alignment vertical="top"/>
    </xf>
    <xf numFmtId="0" fontId="0" fillId="0" borderId="17" xfId="0" applyBorder="1"/>
    <xf numFmtId="0" fontId="25" fillId="0" borderId="3" xfId="0" applyFont="1" applyFill="1" applyBorder="1" applyAlignment="1">
      <alignment vertical="top" wrapText="1"/>
    </xf>
    <xf numFmtId="0" fontId="25" fillId="3" borderId="3" xfId="0" applyNumberFormat="1" applyFont="1" applyFill="1" applyBorder="1" applyAlignment="1">
      <alignment horizontal="left" vertical="top" wrapText="1"/>
    </xf>
    <xf numFmtId="0" fontId="28" fillId="0" borderId="0" xfId="0" applyFont="1"/>
    <xf numFmtId="0" fontId="22" fillId="0" borderId="0" xfId="0" applyFont="1" applyFill="1" applyAlignment="1">
      <alignment horizontal="left" vertical="top" wrapText="1"/>
    </xf>
    <xf numFmtId="4" fontId="26" fillId="3" borderId="3" xfId="0" applyNumberFormat="1" applyFont="1" applyFill="1" applyBorder="1" applyAlignment="1">
      <alignment horizontal="center" vertical="top"/>
    </xf>
    <xf numFmtId="4" fontId="25" fillId="3" borderId="3" xfId="0" applyNumberFormat="1" applyFont="1" applyFill="1" applyBorder="1" applyAlignment="1">
      <alignment horizontal="center" vertical="top" wrapText="1"/>
    </xf>
    <xf numFmtId="4" fontId="25" fillId="3" borderId="5" xfId="0" applyNumberFormat="1" applyFont="1" applyFill="1" applyBorder="1" applyAlignment="1">
      <alignment horizontal="center" vertical="top" wrapText="1"/>
    </xf>
    <xf numFmtId="0" fontId="21" fillId="0" borderId="0" xfId="0" applyFont="1" applyFill="1" applyBorder="1"/>
    <xf numFmtId="0" fontId="21" fillId="2" borderId="0" xfId="0" applyFont="1" applyFill="1" applyBorder="1"/>
    <xf numFmtId="0" fontId="29" fillId="0" borderId="7" xfId="0" applyFont="1" applyFill="1" applyBorder="1" applyAlignment="1">
      <alignment horizontal="center" vertical="center" wrapText="1"/>
    </xf>
    <xf numFmtId="0" fontId="29" fillId="0" borderId="7" xfId="0" applyNumberFormat="1" applyFont="1" applyFill="1" applyBorder="1" applyAlignment="1">
      <alignment horizontal="center" vertical="center" wrapText="1"/>
    </xf>
    <xf numFmtId="0" fontId="20" fillId="0" borderId="0" xfId="0" applyFont="1" applyFill="1" applyBorder="1" applyAlignment="1">
      <alignment vertical="top"/>
    </xf>
    <xf numFmtId="0" fontId="20" fillId="0" borderId="0" xfId="0" applyFont="1" applyFill="1" applyBorder="1" applyAlignment="1">
      <alignment wrapText="1"/>
    </xf>
    <xf numFmtId="4" fontId="26" fillId="0" borderId="4" xfId="0" applyNumberFormat="1" applyFont="1" applyFill="1" applyBorder="1" applyAlignment="1">
      <alignment horizontal="center" vertical="top"/>
    </xf>
    <xf numFmtId="0" fontId="25" fillId="0" borderId="2" xfId="0" applyNumberFormat="1" applyFont="1" applyFill="1" applyBorder="1" applyAlignment="1">
      <alignment vertical="top" wrapText="1"/>
    </xf>
    <xf numFmtId="0" fontId="26" fillId="0" borderId="0" xfId="0" applyFont="1"/>
    <xf numFmtId="0" fontId="0" fillId="0" borderId="0" xfId="0" applyFont="1"/>
    <xf numFmtId="0" fontId="25" fillId="0" borderId="14" xfId="0" applyNumberFormat="1" applyFont="1" applyFill="1" applyBorder="1" applyAlignment="1">
      <alignment horizontal="left" vertical="top" wrapText="1"/>
    </xf>
    <xf numFmtId="0" fontId="25" fillId="0" borderId="3" xfId="0" applyFont="1" applyFill="1" applyBorder="1" applyAlignment="1">
      <alignment horizontal="center" vertical="top"/>
    </xf>
    <xf numFmtId="0" fontId="26" fillId="0" borderId="3" xfId="0" applyFont="1" applyFill="1" applyBorder="1" applyAlignment="1">
      <alignment horizontal="center" vertical="top"/>
    </xf>
    <xf numFmtId="0" fontId="26" fillId="0" borderId="3" xfId="0" applyFont="1" applyBorder="1" applyAlignment="1">
      <alignment vertical="top" wrapText="1"/>
    </xf>
    <xf numFmtId="0" fontId="25" fillId="0" borderId="3" xfId="0" applyFont="1" applyBorder="1" applyAlignment="1">
      <alignment horizontal="center" vertical="center" wrapText="1"/>
    </xf>
    <xf numFmtId="0" fontId="25" fillId="0" borderId="5" xfId="0" applyFont="1" applyFill="1" applyBorder="1" applyAlignment="1">
      <alignment horizontal="center" vertical="top" wrapText="1"/>
    </xf>
    <xf numFmtId="0" fontId="25" fillId="0" borderId="2" xfId="0" applyFont="1" applyFill="1" applyBorder="1" applyAlignment="1">
      <alignment horizontal="center" vertical="top" wrapText="1"/>
    </xf>
    <xf numFmtId="0" fontId="25" fillId="0" borderId="5" xfId="0" applyFont="1" applyFill="1" applyBorder="1" applyAlignment="1">
      <alignment vertical="top" wrapText="1"/>
    </xf>
    <xf numFmtId="0" fontId="25" fillId="0" borderId="4" xfId="0" applyFont="1" applyFill="1" applyBorder="1" applyAlignment="1">
      <alignment vertical="top" wrapText="1"/>
    </xf>
    <xf numFmtId="0" fontId="25" fillId="0" borderId="5" xfId="0" applyFont="1" applyFill="1" applyBorder="1" applyAlignment="1">
      <alignment horizontal="left" vertical="top" wrapText="1"/>
    </xf>
    <xf numFmtId="0" fontId="0" fillId="0" borderId="4" xfId="0" applyFont="1" applyBorder="1" applyAlignment="1">
      <alignment vertical="top" wrapText="1"/>
    </xf>
    <xf numFmtId="0" fontId="0" fillId="0" borderId="2" xfId="0" applyFont="1" applyBorder="1" applyAlignment="1">
      <alignment vertical="top" wrapText="1"/>
    </xf>
    <xf numFmtId="0" fontId="25" fillId="0" borderId="4" xfId="0" applyNumberFormat="1" applyFont="1" applyFill="1" applyBorder="1" applyAlignment="1">
      <alignment horizontal="left" vertical="top" wrapText="1"/>
    </xf>
    <xf numFmtId="0" fontId="25" fillId="3" borderId="5" xfId="0" applyFont="1" applyFill="1" applyBorder="1" applyAlignment="1">
      <alignment horizontal="left" vertical="top" wrapText="1"/>
    </xf>
    <xf numFmtId="0" fontId="25" fillId="3" borderId="2" xfId="0" applyFont="1" applyFill="1" applyBorder="1" applyAlignment="1">
      <alignment horizontal="left" vertical="top" wrapText="1"/>
    </xf>
    <xf numFmtId="0" fontId="25" fillId="3" borderId="4" xfId="0" applyFont="1" applyFill="1" applyBorder="1" applyAlignment="1">
      <alignment horizontal="left" vertical="top" wrapText="1"/>
    </xf>
    <xf numFmtId="0" fontId="25" fillId="3" borderId="2" xfId="0" applyNumberFormat="1" applyFont="1" applyFill="1" applyBorder="1" applyAlignment="1">
      <alignment horizontal="left" vertical="top" wrapText="1"/>
    </xf>
    <xf numFmtId="0" fontId="25" fillId="0" borderId="5" xfId="0" applyNumberFormat="1" applyFont="1" applyFill="1" applyBorder="1" applyAlignment="1">
      <alignment horizontal="left" vertical="top" wrapText="1"/>
    </xf>
    <xf numFmtId="0" fontId="25" fillId="0" borderId="2" xfId="0" applyNumberFormat="1" applyFont="1" applyFill="1" applyBorder="1" applyAlignment="1">
      <alignment horizontal="left" vertical="top" wrapText="1"/>
    </xf>
    <xf numFmtId="0" fontId="22" fillId="0" borderId="0" xfId="0" applyFont="1" applyFill="1" applyAlignment="1">
      <alignment horizontal="center" vertical="top" wrapText="1"/>
    </xf>
    <xf numFmtId="0" fontId="26" fillId="0" borderId="4" xfId="0" applyFont="1" applyFill="1" applyBorder="1" applyAlignment="1">
      <alignment horizontal="center" vertical="top" wrapText="1"/>
    </xf>
    <xf numFmtId="0" fontId="26" fillId="0" borderId="4" xfId="0" applyFont="1" applyBorder="1" applyAlignment="1">
      <alignment horizontal="center" vertical="top" wrapText="1"/>
    </xf>
    <xf numFmtId="0" fontId="26" fillId="0" borderId="2" xfId="0" applyFont="1" applyBorder="1" applyAlignment="1">
      <alignment horizontal="center" vertical="top" wrapText="1"/>
    </xf>
    <xf numFmtId="0" fontId="26" fillId="0" borderId="5" xfId="0" applyFont="1" applyBorder="1" applyAlignment="1">
      <alignment horizontal="center" vertical="top" wrapText="1"/>
    </xf>
    <xf numFmtId="0" fontId="26" fillId="0" borderId="5" xfId="0" applyFont="1" applyFill="1" applyBorder="1" applyAlignment="1">
      <alignment horizontal="center" vertical="top" wrapText="1"/>
    </xf>
    <xf numFmtId="0" fontId="26" fillId="0" borderId="2" xfId="0" applyFont="1" applyFill="1" applyBorder="1" applyAlignment="1">
      <alignment horizontal="center" vertical="top" wrapText="1"/>
    </xf>
    <xf numFmtId="0" fontId="25" fillId="3" borderId="5" xfId="0" applyFont="1" applyFill="1" applyBorder="1" applyAlignment="1">
      <alignment horizontal="center" vertical="top" wrapText="1"/>
    </xf>
    <xf numFmtId="0" fontId="25" fillId="3" borderId="4" xfId="0" applyFont="1" applyFill="1" applyBorder="1" applyAlignment="1">
      <alignment horizontal="center" vertical="top" wrapText="1"/>
    </xf>
    <xf numFmtId="0" fontId="25" fillId="3" borderId="2" xfId="0" applyFont="1" applyFill="1" applyBorder="1" applyAlignment="1">
      <alignment horizontal="center" vertical="top" wrapText="1"/>
    </xf>
    <xf numFmtId="0" fontId="26" fillId="0" borderId="4" xfId="0" applyFont="1" applyBorder="1" applyAlignment="1">
      <alignment vertical="top" wrapText="1"/>
    </xf>
    <xf numFmtId="0" fontId="26" fillId="0" borderId="2" xfId="0" applyFont="1" applyBorder="1" applyAlignment="1">
      <alignment vertical="top" wrapText="1"/>
    </xf>
    <xf numFmtId="0" fontId="26" fillId="0" borderId="4" xfId="0" applyFont="1" applyBorder="1" applyAlignment="1">
      <alignment horizontal="left" vertical="top" wrapText="1"/>
    </xf>
    <xf numFmtId="0" fontId="26" fillId="0" borderId="4" xfId="0" applyFont="1" applyBorder="1" applyAlignment="1">
      <alignment horizontal="center" vertical="top"/>
    </xf>
    <xf numFmtId="0" fontId="26" fillId="0" borderId="2" xfId="0" applyFont="1" applyBorder="1" applyAlignment="1">
      <alignment horizontal="center" vertical="top"/>
    </xf>
    <xf numFmtId="4" fontId="26" fillId="0" borderId="5" xfId="0" applyNumberFormat="1" applyFont="1" applyFill="1" applyBorder="1" applyAlignment="1">
      <alignment horizontal="center" vertical="top"/>
    </xf>
    <xf numFmtId="4" fontId="26" fillId="0" borderId="2" xfId="0" applyNumberFormat="1" applyFont="1" applyFill="1" applyBorder="1" applyAlignment="1">
      <alignment horizontal="center" vertical="top"/>
    </xf>
    <xf numFmtId="0" fontId="0" fillId="0" borderId="4" xfId="0" applyFont="1" applyBorder="1" applyAlignment="1"/>
    <xf numFmtId="0" fontId="26" fillId="0" borderId="3" xfId="0" applyFont="1" applyFill="1" applyBorder="1" applyAlignment="1">
      <alignment horizontal="center" vertical="top" wrapText="1"/>
    </xf>
    <xf numFmtId="0" fontId="26" fillId="0" borderId="3" xfId="0" applyFont="1" applyBorder="1" applyAlignment="1">
      <alignment horizontal="center" vertical="top" wrapText="1"/>
    </xf>
    <xf numFmtId="0" fontId="26" fillId="0" borderId="3" xfId="0" applyFont="1" applyBorder="1" applyAlignment="1">
      <alignment horizontal="left" vertical="top" wrapText="1"/>
    </xf>
    <xf numFmtId="0" fontId="26" fillId="0" borderId="9" xfId="0" applyFont="1" applyBorder="1" applyAlignment="1">
      <alignment horizontal="center" vertical="top" wrapText="1"/>
    </xf>
    <xf numFmtId="0" fontId="26" fillId="0" borderId="3" xfId="0" applyFont="1" applyFill="1" applyBorder="1" applyAlignment="1">
      <alignment vertical="top" wrapText="1"/>
    </xf>
    <xf numFmtId="164" fontId="26" fillId="0" borderId="3" xfId="0" applyNumberFormat="1" applyFont="1" applyBorder="1" applyAlignment="1">
      <alignment horizontal="center" vertical="top" wrapText="1"/>
    </xf>
    <xf numFmtId="4" fontId="25" fillId="3" borderId="15" xfId="0" applyNumberFormat="1" applyFont="1" applyFill="1" applyBorder="1" applyAlignment="1">
      <alignment horizontal="center" vertical="top" wrapText="1"/>
    </xf>
    <xf numFmtId="0" fontId="0" fillId="0" borderId="4" xfId="0" applyFont="1" applyFill="1" applyBorder="1"/>
    <xf numFmtId="0" fontId="26" fillId="0" borderId="5" xfId="0" applyFont="1" applyBorder="1" applyAlignment="1">
      <alignment vertical="top"/>
    </xf>
    <xf numFmtId="0" fontId="26" fillId="0" borderId="3" xfId="0" applyFont="1" applyBorder="1" applyAlignment="1">
      <alignment vertical="top"/>
    </xf>
    <xf numFmtId="0" fontId="21" fillId="3" borderId="4" xfId="0" applyFont="1" applyFill="1" applyBorder="1"/>
    <xf numFmtId="0" fontId="21" fillId="3" borderId="2" xfId="0" applyFont="1" applyFill="1" applyBorder="1"/>
    <xf numFmtId="0" fontId="25" fillId="2" borderId="2" xfId="0" applyNumberFormat="1" applyFont="1" applyFill="1" applyBorder="1" applyAlignment="1">
      <alignment horizontal="left" vertical="top" wrapText="1"/>
    </xf>
    <xf numFmtId="0" fontId="25" fillId="2" borderId="3" xfId="0" applyNumberFormat="1" applyFont="1" applyFill="1" applyBorder="1" applyAlignment="1">
      <alignment horizontal="left" vertical="top" wrapText="1"/>
    </xf>
    <xf numFmtId="4" fontId="25" fillId="3" borderId="3" xfId="0" applyNumberFormat="1" applyFont="1" applyFill="1" applyBorder="1" applyAlignment="1">
      <alignment horizontal="center" vertical="top"/>
    </xf>
    <xf numFmtId="0" fontId="36" fillId="0" borderId="4" xfId="0" applyFont="1" applyBorder="1" applyAlignment="1">
      <alignment horizontal="center" vertical="top" wrapText="1"/>
    </xf>
    <xf numFmtId="0" fontId="0" fillId="0" borderId="0" xfId="0"/>
    <xf numFmtId="0" fontId="25" fillId="0" borderId="3" xfId="0" applyNumberFormat="1" applyFont="1" applyFill="1" applyBorder="1" applyAlignment="1">
      <alignment horizontal="left" vertical="top" wrapText="1"/>
    </xf>
    <xf numFmtId="4" fontId="26" fillId="0" borderId="3" xfId="0" applyNumberFormat="1" applyFont="1" applyFill="1" applyBorder="1" applyAlignment="1">
      <alignment horizontal="center" vertical="top"/>
    </xf>
    <xf numFmtId="0" fontId="25" fillId="0" borderId="14" xfId="0" applyNumberFormat="1" applyFont="1" applyFill="1" applyBorder="1" applyAlignment="1">
      <alignment horizontal="left" vertical="top" wrapText="1"/>
    </xf>
    <xf numFmtId="0" fontId="26" fillId="0" borderId="3" xfId="0" applyFont="1" applyBorder="1" applyAlignment="1">
      <alignment horizontal="left" vertical="top" wrapText="1"/>
    </xf>
    <xf numFmtId="0" fontId="26" fillId="0" borderId="3" xfId="0" applyFont="1" applyBorder="1" applyAlignment="1">
      <alignment horizontal="center" vertical="top" wrapText="1"/>
    </xf>
    <xf numFmtId="0" fontId="26" fillId="0" borderId="3" xfId="0" applyFont="1" applyBorder="1" applyAlignment="1">
      <alignment horizontal="center" vertical="top"/>
    </xf>
    <xf numFmtId="0" fontId="26" fillId="0" borderId="18" xfId="0" applyFont="1" applyFill="1" applyBorder="1" applyAlignment="1">
      <alignment horizontal="center" vertical="top" wrapText="1"/>
    </xf>
    <xf numFmtId="4" fontId="26" fillId="0" borderId="14" xfId="0" applyNumberFormat="1" applyFont="1" applyFill="1" applyBorder="1" applyAlignment="1">
      <alignment horizontal="center" vertical="top"/>
    </xf>
    <xf numFmtId="0" fontId="26" fillId="0" borderId="3" xfId="0" applyFont="1" applyFill="1" applyBorder="1" applyAlignment="1">
      <alignment horizontal="center" vertical="top" wrapText="1"/>
    </xf>
    <xf numFmtId="0" fontId="25" fillId="3" borderId="3" xfId="0" applyNumberFormat="1" applyFont="1" applyFill="1" applyBorder="1" applyAlignment="1">
      <alignment horizontal="left" vertical="top" wrapText="1"/>
    </xf>
    <xf numFmtId="4" fontId="26" fillId="3" borderId="3" xfId="0" applyNumberFormat="1" applyFont="1" applyFill="1" applyBorder="1" applyAlignment="1">
      <alignment horizontal="center" vertical="top"/>
    </xf>
    <xf numFmtId="164" fontId="25" fillId="0" borderId="3" xfId="0" applyNumberFormat="1" applyFont="1" applyFill="1" applyBorder="1" applyAlignment="1">
      <alignment horizontal="center" vertical="top" wrapText="1"/>
    </xf>
    <xf numFmtId="0" fontId="25" fillId="0" borderId="2" xfId="0" applyNumberFormat="1" applyFont="1" applyFill="1" applyBorder="1" applyAlignment="1">
      <alignment horizontal="left" vertical="top" wrapText="1"/>
    </xf>
    <xf numFmtId="0" fontId="25" fillId="0" borderId="5" xfId="0" applyNumberFormat="1" applyFont="1" applyFill="1" applyBorder="1" applyAlignment="1">
      <alignment horizontal="left" vertical="top" wrapText="1"/>
    </xf>
    <xf numFmtId="0" fontId="25" fillId="0" borderId="5" xfId="0" applyNumberFormat="1" applyFont="1" applyFill="1" applyBorder="1" applyAlignment="1">
      <alignment horizontal="left" vertical="top" wrapText="1"/>
    </xf>
    <xf numFmtId="0" fontId="25" fillId="0" borderId="2" xfId="0" applyNumberFormat="1" applyFont="1" applyFill="1" applyBorder="1" applyAlignment="1">
      <alignment horizontal="left" vertical="top" wrapText="1"/>
    </xf>
    <xf numFmtId="0" fontId="26" fillId="0" borderId="4" xfId="0" applyFont="1" applyFill="1" applyBorder="1" applyAlignment="1">
      <alignment vertical="top" wrapText="1"/>
    </xf>
    <xf numFmtId="0" fontId="26" fillId="0" borderId="2" xfId="0" applyFont="1" applyFill="1" applyBorder="1" applyAlignment="1">
      <alignment vertical="top" wrapText="1"/>
    </xf>
    <xf numFmtId="4" fontId="26" fillId="0" borderId="5" xfId="0" applyNumberFormat="1" applyFont="1" applyFill="1" applyBorder="1" applyAlignment="1">
      <alignment horizontal="center" vertical="top"/>
    </xf>
    <xf numFmtId="4" fontId="26" fillId="0" borderId="4" xfId="0" applyNumberFormat="1" applyFont="1" applyFill="1" applyBorder="1" applyAlignment="1">
      <alignment horizontal="center" vertical="top"/>
    </xf>
    <xf numFmtId="164" fontId="27" fillId="0" borderId="4" xfId="0" applyNumberFormat="1" applyFont="1" applyFill="1" applyBorder="1" applyAlignment="1">
      <alignment horizontal="center" vertical="center" wrapText="1"/>
    </xf>
    <xf numFmtId="0" fontId="0" fillId="0" borderId="0" xfId="0" applyFill="1"/>
    <xf numFmtId="164" fontId="26" fillId="0" borderId="4" xfId="0" applyNumberFormat="1" applyFont="1" applyFill="1" applyBorder="1" applyAlignment="1">
      <alignment vertical="top" wrapText="1"/>
    </xf>
    <xf numFmtId="164" fontId="26" fillId="0" borderId="2" xfId="0" applyNumberFormat="1" applyFont="1" applyFill="1" applyBorder="1" applyAlignment="1">
      <alignment vertical="top" wrapText="1"/>
    </xf>
    <xf numFmtId="0" fontId="23" fillId="0" borderId="0" xfId="0" applyFont="1" applyBorder="1" applyAlignment="1">
      <alignment wrapText="1"/>
    </xf>
    <xf numFmtId="0" fontId="23" fillId="0" borderId="0" xfId="0" applyFont="1" applyBorder="1"/>
    <xf numFmtId="0" fontId="27" fillId="0" borderId="7" xfId="0" applyNumberFormat="1" applyFont="1" applyFill="1" applyBorder="1" applyAlignment="1">
      <alignment horizontal="center" vertical="top" wrapText="1"/>
    </xf>
    <xf numFmtId="0" fontId="20" fillId="0" borderId="0" xfId="0" applyFont="1" applyFill="1" applyAlignment="1">
      <alignment vertical="top"/>
    </xf>
    <xf numFmtId="0" fontId="20" fillId="0" borderId="0" xfId="0" applyFont="1" applyFill="1" applyBorder="1" applyAlignment="1">
      <alignment vertical="top"/>
    </xf>
    <xf numFmtId="0" fontId="21" fillId="0" borderId="0" xfId="0" applyFont="1" applyBorder="1"/>
    <xf numFmtId="0" fontId="21" fillId="0" borderId="0" xfId="0" applyFont="1" applyFill="1"/>
    <xf numFmtId="0" fontId="21" fillId="0" borderId="0" xfId="0" applyFont="1" applyFill="1" applyBorder="1"/>
    <xf numFmtId="0" fontId="25" fillId="5" borderId="3" xfId="0" applyNumberFormat="1" applyFont="1" applyFill="1" applyBorder="1" applyAlignment="1">
      <alignment horizontal="left" vertical="top" wrapText="1"/>
    </xf>
    <xf numFmtId="0" fontId="0" fillId="0" borderId="0" xfId="0"/>
    <xf numFmtId="4" fontId="26" fillId="5" borderId="5" xfId="0" applyNumberFormat="1" applyFont="1" applyFill="1" applyBorder="1" applyAlignment="1">
      <alignment horizontal="center" vertical="top"/>
    </xf>
    <xf numFmtId="4" fontId="26" fillId="5" borderId="3" xfId="0" applyNumberFormat="1" applyFont="1" applyFill="1" applyBorder="1" applyAlignment="1">
      <alignment horizontal="center" vertical="top"/>
    </xf>
    <xf numFmtId="4" fontId="26" fillId="5" borderId="4" xfId="0" applyNumberFormat="1" applyFont="1" applyFill="1" applyBorder="1" applyAlignment="1">
      <alignment horizontal="center" vertical="top"/>
    </xf>
    <xf numFmtId="0" fontId="22" fillId="0" borderId="0" xfId="0" applyFont="1" applyFill="1" applyAlignment="1">
      <alignment horizontal="center" vertical="top" wrapText="1"/>
    </xf>
    <xf numFmtId="0" fontId="25" fillId="0" borderId="5" xfId="0" applyNumberFormat="1" applyFont="1" applyFill="1" applyBorder="1" applyAlignment="1">
      <alignment horizontal="left" vertical="top" wrapText="1"/>
    </xf>
    <xf numFmtId="0" fontId="25" fillId="0" borderId="2" xfId="0" applyNumberFormat="1" applyFont="1" applyFill="1" applyBorder="1" applyAlignment="1">
      <alignment horizontal="left" vertical="top" wrapText="1"/>
    </xf>
    <xf numFmtId="0" fontId="25" fillId="5" borderId="5" xfId="0" applyFont="1" applyFill="1" applyBorder="1" applyAlignment="1">
      <alignment horizontal="center" vertical="top" wrapText="1"/>
    </xf>
    <xf numFmtId="0" fontId="25" fillId="5" borderId="5" xfId="0" applyFont="1" applyFill="1" applyBorder="1" applyAlignment="1">
      <alignment vertical="top" wrapText="1"/>
    </xf>
    <xf numFmtId="0" fontId="26" fillId="5" borderId="5" xfId="0" applyFont="1" applyFill="1" applyBorder="1" applyAlignment="1">
      <alignment vertical="top" wrapText="1"/>
    </xf>
    <xf numFmtId="0" fontId="25" fillId="5" borderId="5" xfId="0" applyNumberFormat="1" applyFont="1" applyFill="1" applyBorder="1" applyAlignment="1">
      <alignment horizontal="left" vertical="top" wrapText="1"/>
    </xf>
    <xf numFmtId="0" fontId="25" fillId="5" borderId="2" xfId="0" applyNumberFormat="1" applyFont="1" applyFill="1" applyBorder="1" applyAlignment="1">
      <alignment horizontal="left" vertical="top" wrapText="1"/>
    </xf>
    <xf numFmtId="0" fontId="22" fillId="0" borderId="0" xfId="0" applyFont="1" applyFill="1" applyAlignment="1">
      <alignment horizontal="center" vertical="top" wrapText="1"/>
    </xf>
    <xf numFmtId="0" fontId="26" fillId="5" borderId="3" xfId="0" applyFont="1" applyFill="1" applyBorder="1" applyAlignment="1">
      <alignment horizontal="center" vertical="top" wrapText="1"/>
    </xf>
    <xf numFmtId="0" fontId="26" fillId="5" borderId="5" xfId="0" applyFont="1" applyFill="1" applyBorder="1" applyAlignment="1">
      <alignment horizontal="center" vertical="top" wrapText="1"/>
    </xf>
    <xf numFmtId="0" fontId="25" fillId="5" borderId="3" xfId="0" applyFont="1" applyFill="1" applyBorder="1" applyAlignment="1">
      <alignment vertical="top" wrapText="1"/>
    </xf>
    <xf numFmtId="0" fontId="25" fillId="5" borderId="3" xfId="0" applyFont="1" applyFill="1" applyBorder="1" applyAlignment="1">
      <alignment horizontal="center" vertical="top" wrapText="1"/>
    </xf>
    <xf numFmtId="0" fontId="0" fillId="5" borderId="4" xfId="0" applyFont="1" applyFill="1" applyBorder="1" applyAlignment="1">
      <alignment vertical="top"/>
    </xf>
    <xf numFmtId="0" fontId="0" fillId="5" borderId="4" xfId="0" applyFont="1" applyFill="1" applyBorder="1" applyAlignment="1">
      <alignment vertical="top" wrapText="1"/>
    </xf>
    <xf numFmtId="0" fontId="0" fillId="5" borderId="2" xfId="0" applyFont="1" applyFill="1" applyBorder="1" applyAlignment="1">
      <alignment vertical="top"/>
    </xf>
    <xf numFmtId="0" fontId="0" fillId="5" borderId="2" xfId="0" applyFont="1" applyFill="1" applyBorder="1" applyAlignment="1">
      <alignment vertical="top" wrapText="1"/>
    </xf>
    <xf numFmtId="0" fontId="22" fillId="0" borderId="0" xfId="0" applyFont="1" applyFill="1" applyAlignment="1">
      <alignment horizontal="center" vertical="top" wrapText="1"/>
    </xf>
    <xf numFmtId="4" fontId="26" fillId="0" borderId="0" xfId="0" applyNumberFormat="1" applyFont="1" applyFill="1" applyBorder="1" applyAlignment="1">
      <alignment horizontal="center" vertical="top"/>
    </xf>
    <xf numFmtId="0" fontId="22" fillId="0" borderId="0" xfId="0" applyFont="1" applyFill="1" applyAlignment="1">
      <alignment horizontal="center" vertical="top" wrapText="1"/>
    </xf>
    <xf numFmtId="0" fontId="0" fillId="0" borderId="0" xfId="0" applyFont="1" applyBorder="1" applyAlignment="1"/>
    <xf numFmtId="0" fontId="25" fillId="0" borderId="0" xfId="0" applyNumberFormat="1" applyFont="1" applyFill="1" applyBorder="1" applyAlignment="1">
      <alignment horizontal="left" vertical="top" wrapText="1"/>
    </xf>
    <xf numFmtId="0" fontId="26" fillId="0" borderId="0" xfId="0" applyFont="1" applyBorder="1" applyAlignment="1">
      <alignment horizontal="left" vertical="top" wrapText="1"/>
    </xf>
    <xf numFmtId="0" fontId="26" fillId="0" borderId="0" xfId="0" applyFont="1" applyBorder="1" applyAlignment="1">
      <alignment horizontal="center" vertical="top" wrapText="1"/>
    </xf>
    <xf numFmtId="0" fontId="25" fillId="0" borderId="2" xfId="0" applyFont="1" applyBorder="1" applyAlignment="1">
      <alignment vertical="top" wrapText="1"/>
    </xf>
    <xf numFmtId="0" fontId="25" fillId="0" borderId="5" xfId="0" applyNumberFormat="1" applyFont="1" applyFill="1" applyBorder="1" applyAlignment="1">
      <alignment horizontal="left" vertical="top" wrapText="1"/>
    </xf>
    <xf numFmtId="0" fontId="25" fillId="0" borderId="2" xfId="0" applyNumberFormat="1" applyFont="1" applyFill="1" applyBorder="1" applyAlignment="1">
      <alignment horizontal="left" vertical="top" wrapText="1"/>
    </xf>
    <xf numFmtId="4" fontId="26" fillId="0" borderId="4" xfId="0" applyNumberFormat="1" applyFont="1" applyFill="1" applyBorder="1" applyAlignment="1">
      <alignment horizontal="center" vertical="top"/>
    </xf>
    <xf numFmtId="4" fontId="26" fillId="0" borderId="2" xfId="0" applyNumberFormat="1" applyFont="1" applyFill="1" applyBorder="1" applyAlignment="1">
      <alignment horizontal="center" vertical="top"/>
    </xf>
    <xf numFmtId="4" fontId="26" fillId="0" borderId="5" xfId="0" applyNumberFormat="1" applyFont="1" applyFill="1" applyBorder="1" applyAlignment="1">
      <alignment horizontal="center" vertical="top"/>
    </xf>
    <xf numFmtId="0" fontId="26" fillId="0" borderId="0" xfId="0" applyFont="1" applyBorder="1" applyAlignment="1">
      <alignment vertical="top" wrapText="1"/>
    </xf>
    <xf numFmtId="0" fontId="0" fillId="0" borderId="0" xfId="0" applyFont="1" applyBorder="1" applyAlignment="1">
      <alignment horizontal="left" vertical="top" wrapText="1"/>
    </xf>
    <xf numFmtId="0" fontId="26" fillId="0" borderId="0" xfId="0" applyFont="1" applyFill="1" applyBorder="1" applyAlignment="1">
      <alignment horizontal="center" vertical="top" wrapText="1"/>
    </xf>
    <xf numFmtId="4" fontId="26" fillId="0" borderId="2" xfId="0" applyNumberFormat="1" applyFont="1" applyFill="1" applyBorder="1" applyAlignment="1">
      <alignment horizontal="center" vertical="top"/>
    </xf>
    <xf numFmtId="4" fontId="26" fillId="0" borderId="5" xfId="0" applyNumberFormat="1" applyFont="1" applyFill="1" applyBorder="1" applyAlignment="1">
      <alignment horizontal="center" vertical="top"/>
    </xf>
    <xf numFmtId="0" fontId="26" fillId="0" borderId="4" xfId="0" applyFont="1" applyBorder="1" applyAlignment="1">
      <alignment vertical="center" wrapText="1"/>
    </xf>
    <xf numFmtId="0" fontId="26" fillId="0" borderId="2" xfId="0" applyFont="1" applyBorder="1" applyAlignment="1">
      <alignment vertical="center" wrapText="1"/>
    </xf>
    <xf numFmtId="0" fontId="25" fillId="0" borderId="5" xfId="0" applyNumberFormat="1" applyFont="1" applyFill="1" applyBorder="1" applyAlignment="1">
      <alignment horizontal="left" vertical="top" wrapText="1"/>
    </xf>
    <xf numFmtId="0" fontId="25" fillId="0" borderId="2" xfId="0" applyNumberFormat="1" applyFont="1" applyFill="1" applyBorder="1" applyAlignment="1">
      <alignment horizontal="left" vertical="top" wrapText="1"/>
    </xf>
    <xf numFmtId="0" fontId="25" fillId="3" borderId="5" xfId="0" applyNumberFormat="1" applyFont="1" applyFill="1" applyBorder="1" applyAlignment="1">
      <alignment horizontal="left" vertical="top" wrapText="1"/>
    </xf>
    <xf numFmtId="0" fontId="25" fillId="3" borderId="2" xfId="0" applyNumberFormat="1" applyFont="1" applyFill="1" applyBorder="1" applyAlignment="1">
      <alignment horizontal="left" vertical="top" wrapText="1"/>
    </xf>
    <xf numFmtId="4" fontId="26" fillId="3" borderId="5" xfId="0" applyNumberFormat="1" applyFont="1" applyFill="1" applyBorder="1" applyAlignment="1">
      <alignment horizontal="center" vertical="top"/>
    </xf>
    <xf numFmtId="4" fontId="26" fillId="3" borderId="4" xfId="0" applyNumberFormat="1" applyFont="1" applyFill="1" applyBorder="1" applyAlignment="1">
      <alignment horizontal="center" vertical="top"/>
    </xf>
    <xf numFmtId="4" fontId="26" fillId="3" borderId="2" xfId="0" applyNumberFormat="1" applyFont="1" applyFill="1" applyBorder="1" applyAlignment="1">
      <alignment horizontal="center" vertical="top"/>
    </xf>
    <xf numFmtId="4" fontId="26" fillId="0" borderId="5" xfId="0" applyNumberFormat="1" applyFont="1" applyFill="1" applyBorder="1" applyAlignment="1">
      <alignment horizontal="center" vertical="top"/>
    </xf>
    <xf numFmtId="169" fontId="25" fillId="0" borderId="18" xfId="0" applyNumberFormat="1" applyFont="1" applyFill="1" applyBorder="1" applyAlignment="1">
      <alignment horizontal="center" vertical="top" wrapText="1"/>
    </xf>
    <xf numFmtId="0" fontId="25" fillId="0" borderId="2" xfId="0" applyNumberFormat="1" applyFont="1" applyFill="1" applyBorder="1" applyAlignment="1">
      <alignment horizontal="left" vertical="top" wrapText="1"/>
    </xf>
    <xf numFmtId="0" fontId="25" fillId="0" borderId="18" xfId="0" applyFont="1" applyFill="1" applyBorder="1" applyAlignment="1">
      <alignment horizontal="center" vertical="top" wrapText="1"/>
    </xf>
    <xf numFmtId="0" fontId="0" fillId="3" borderId="4" xfId="0" applyFont="1" applyFill="1" applyBorder="1" applyAlignment="1">
      <alignment horizontal="left" vertical="top" wrapText="1"/>
    </xf>
    <xf numFmtId="0" fontId="0" fillId="3" borderId="2" xfId="0" applyFont="1" applyFill="1" applyBorder="1" applyAlignment="1">
      <alignment horizontal="left" vertical="top" wrapText="1"/>
    </xf>
    <xf numFmtId="0" fontId="0" fillId="0" borderId="0" xfId="0" applyBorder="1"/>
    <xf numFmtId="2" fontId="0" fillId="0" borderId="0" xfId="0" applyNumberFormat="1" applyFont="1" applyBorder="1"/>
    <xf numFmtId="0" fontId="0" fillId="0" borderId="0" xfId="0" applyFont="1" applyBorder="1"/>
    <xf numFmtId="0" fontId="28" fillId="0" borderId="0" xfId="0" applyFont="1" applyBorder="1"/>
    <xf numFmtId="4" fontId="26" fillId="0" borderId="20" xfId="0" applyNumberFormat="1" applyFont="1" applyFill="1" applyBorder="1" applyAlignment="1">
      <alignment horizontal="center" vertical="top"/>
    </xf>
    <xf numFmtId="0" fontId="25" fillId="0" borderId="18" xfId="0" applyFont="1" applyFill="1" applyBorder="1" applyAlignment="1">
      <alignment horizontal="left" vertical="top" wrapText="1"/>
    </xf>
    <xf numFmtId="0" fontId="21" fillId="0" borderId="0" xfId="0" applyFont="1" applyFill="1"/>
    <xf numFmtId="0" fontId="21" fillId="2" borderId="0" xfId="0" applyFont="1" applyFill="1"/>
    <xf numFmtId="0" fontId="26" fillId="0" borderId="5" xfId="0" applyFont="1" applyBorder="1" applyAlignment="1">
      <alignment horizontal="center" vertical="top" wrapText="1"/>
    </xf>
    <xf numFmtId="0" fontId="26" fillId="0" borderId="5" xfId="0" applyFont="1" applyBorder="1" applyAlignment="1">
      <alignment horizontal="center" vertical="top" wrapText="1"/>
    </xf>
    <xf numFmtId="0" fontId="25" fillId="0" borderId="5" xfId="0" applyFont="1" applyFill="1" applyBorder="1" applyAlignment="1">
      <alignment horizontal="center" vertical="top"/>
    </xf>
    <xf numFmtId="0" fontId="26" fillId="0" borderId="5" xfId="0" applyFont="1" applyBorder="1" applyAlignment="1">
      <alignment vertical="top" wrapText="1"/>
    </xf>
    <xf numFmtId="164" fontId="25" fillId="0" borderId="5" xfId="0" applyNumberFormat="1" applyFont="1" applyBorder="1" applyAlignment="1">
      <alignment horizontal="center" vertical="top" wrapText="1"/>
    </xf>
    <xf numFmtId="49" fontId="37" fillId="0" borderId="4" xfId="0" applyNumberFormat="1" applyFont="1" applyFill="1" applyBorder="1" applyAlignment="1" applyProtection="1">
      <alignment horizontal="left" vertical="top"/>
    </xf>
    <xf numFmtId="49" fontId="37" fillId="0" borderId="4" xfId="0" applyNumberFormat="1" applyFont="1" applyFill="1" applyBorder="1" applyAlignment="1" applyProtection="1">
      <alignment horizontal="left" vertical="top" wrapText="1"/>
    </xf>
    <xf numFmtId="49" fontId="37" fillId="0" borderId="2" xfId="0" applyNumberFormat="1" applyFont="1" applyFill="1" applyBorder="1" applyAlignment="1" applyProtection="1">
      <alignment horizontal="left" vertical="top" wrapText="1"/>
    </xf>
    <xf numFmtId="0" fontId="22" fillId="0" borderId="0" xfId="0" applyFont="1" applyFill="1" applyAlignment="1">
      <alignment horizontal="center" vertical="top" wrapText="1"/>
    </xf>
    <xf numFmtId="0" fontId="20" fillId="0" borderId="0" xfId="0" applyFont="1" applyFill="1" applyAlignment="1">
      <alignment horizontal="center"/>
    </xf>
    <xf numFmtId="0" fontId="25" fillId="0" borderId="3" xfId="0" applyFont="1" applyBorder="1" applyAlignment="1">
      <alignment horizontal="center" wrapText="1"/>
    </xf>
    <xf numFmtId="0" fontId="25" fillId="0" borderId="4" xfId="0" applyFont="1" applyBorder="1" applyAlignment="1">
      <alignment horizontal="center" wrapText="1"/>
    </xf>
    <xf numFmtId="0" fontId="27" fillId="0" borderId="7" xfId="0" applyNumberFormat="1" applyFont="1" applyFill="1" applyBorder="1" applyAlignment="1">
      <alignment horizontal="center" vertical="center" wrapText="1"/>
    </xf>
    <xf numFmtId="0" fontId="22" fillId="0" borderId="0" xfId="0" applyFont="1" applyFill="1" applyAlignment="1">
      <alignment horizontal="center" vertical="top" wrapText="1"/>
    </xf>
    <xf numFmtId="0" fontId="27" fillId="0" borderId="0" xfId="0" applyFont="1" applyFill="1" applyAlignment="1">
      <alignment horizontal="center" vertical="top" wrapText="1"/>
    </xf>
    <xf numFmtId="0" fontId="29" fillId="0" borderId="7" xfId="0" applyNumberFormat="1" applyFont="1" applyFill="1" applyBorder="1" applyAlignment="1">
      <alignment horizontal="center" vertical="center" wrapText="1"/>
    </xf>
    <xf numFmtId="0" fontId="25" fillId="0" borderId="4" xfId="0" applyFont="1" applyFill="1" applyBorder="1" applyAlignment="1">
      <alignment horizontal="center" vertical="center" wrapText="1"/>
    </xf>
    <xf numFmtId="0" fontId="26" fillId="0" borderId="3" xfId="0" applyFont="1" applyFill="1" applyBorder="1" applyAlignment="1">
      <alignment horizontal="center" vertical="top" wrapText="1"/>
    </xf>
    <xf numFmtId="0" fontId="26" fillId="0" borderId="3" xfId="0" applyFont="1" applyBorder="1" applyAlignment="1">
      <alignment horizontal="center" vertical="top" wrapText="1"/>
    </xf>
    <xf numFmtId="164" fontId="23" fillId="0" borderId="6" xfId="0" applyNumberFormat="1" applyFont="1" applyFill="1" applyBorder="1" applyAlignment="1">
      <alignment horizontal="center" vertical="center" wrapText="1"/>
    </xf>
    <xf numFmtId="0" fontId="25" fillId="4" borderId="2" xfId="0" applyNumberFormat="1" applyFont="1" applyFill="1" applyBorder="1" applyAlignment="1">
      <alignment horizontal="left" vertical="top" wrapText="1"/>
    </xf>
    <xf numFmtId="0" fontId="25" fillId="4" borderId="3" xfId="0" applyNumberFormat="1" applyFont="1" applyFill="1" applyBorder="1" applyAlignment="1">
      <alignment horizontal="left" vertical="top" wrapText="1"/>
    </xf>
    <xf numFmtId="0" fontId="0" fillId="0" borderId="0" xfId="0" applyFont="1" applyBorder="1" applyAlignment="1">
      <alignment horizontal="center" vertical="top" wrapText="1"/>
    </xf>
    <xf numFmtId="0" fontId="20" fillId="0" borderId="0" xfId="0" applyFont="1" applyFill="1" applyAlignment="1">
      <alignment horizontal="center"/>
    </xf>
    <xf numFmtId="0" fontId="0" fillId="0" borderId="0" xfId="0" applyAlignment="1">
      <alignment horizontal="center"/>
    </xf>
    <xf numFmtId="2" fontId="25" fillId="0" borderId="19" xfId="0" applyNumberFormat="1" applyFont="1" applyFill="1" applyBorder="1" applyAlignment="1">
      <alignment horizontal="center" wrapText="1"/>
    </xf>
    <xf numFmtId="2" fontId="25" fillId="0" borderId="4" xfId="0" applyNumberFormat="1" applyFont="1" applyFill="1" applyBorder="1" applyAlignment="1">
      <alignment horizontal="center" wrapText="1"/>
    </xf>
    <xf numFmtId="2" fontId="25" fillId="0" borderId="3" xfId="0" applyNumberFormat="1" applyFont="1" applyFill="1" applyBorder="1" applyAlignment="1">
      <alignment horizontal="center" wrapText="1"/>
    </xf>
    <xf numFmtId="0" fontId="25" fillId="0" borderId="5" xfId="0" applyFont="1" applyBorder="1" applyAlignment="1">
      <alignment horizontal="center" wrapText="1"/>
    </xf>
    <xf numFmtId="0" fontId="25" fillId="0" borderId="0" xfId="0" applyFont="1" applyFill="1" applyAlignment="1">
      <alignment horizontal="center"/>
    </xf>
    <xf numFmtId="0" fontId="25" fillId="4" borderId="3" xfId="0" applyNumberFormat="1" applyFont="1" applyFill="1" applyBorder="1" applyAlignment="1">
      <alignment horizontal="left" vertical="top" wrapText="1" indent="2"/>
    </xf>
    <xf numFmtId="0" fontId="25" fillId="3" borderId="3" xfId="0" applyNumberFormat="1" applyFont="1" applyFill="1" applyBorder="1" applyAlignment="1">
      <alignment horizontal="left" vertical="top" wrapText="1" indent="2"/>
    </xf>
    <xf numFmtId="0" fontId="26" fillId="4" borderId="5" xfId="0" applyFont="1" applyFill="1" applyBorder="1" applyAlignment="1">
      <alignment horizontal="center" vertical="top" wrapText="1"/>
    </xf>
    <xf numFmtId="1" fontId="25" fillId="0" borderId="3" xfId="0" applyNumberFormat="1" applyFont="1" applyFill="1" applyBorder="1" applyAlignment="1">
      <alignment horizontal="center" vertical="top" wrapText="1"/>
    </xf>
    <xf numFmtId="0" fontId="0" fillId="0" borderId="0" xfId="0"/>
    <xf numFmtId="0" fontId="21" fillId="0" borderId="0" xfId="0" applyFont="1" applyFill="1" applyAlignment="1">
      <alignment wrapText="1"/>
    </xf>
    <xf numFmtId="0" fontId="21" fillId="0" borderId="0" xfId="0" applyFont="1"/>
    <xf numFmtId="0" fontId="21" fillId="0" borderId="0" xfId="0" applyFont="1" applyFill="1"/>
    <xf numFmtId="0" fontId="25" fillId="0" borderId="3" xfId="0" applyNumberFormat="1" applyFont="1" applyFill="1" applyBorder="1" applyAlignment="1">
      <alignment horizontal="left" vertical="top" wrapText="1"/>
    </xf>
    <xf numFmtId="0" fontId="27" fillId="0" borderId="7" xfId="0" applyFont="1" applyFill="1" applyBorder="1" applyAlignment="1">
      <alignment horizontal="center" vertical="center" wrapText="1"/>
    </xf>
    <xf numFmtId="0" fontId="27" fillId="0" borderId="7" xfId="0" applyNumberFormat="1" applyFont="1" applyFill="1" applyBorder="1" applyAlignment="1">
      <alignment horizontal="center" vertical="center" wrapText="1"/>
    </xf>
    <xf numFmtId="0" fontId="25" fillId="0" borderId="8" xfId="0" applyNumberFormat="1" applyFont="1" applyFill="1" applyBorder="1" applyAlignment="1">
      <alignment horizontal="left" vertical="top" wrapText="1"/>
    </xf>
    <xf numFmtId="4" fontId="26" fillId="0" borderId="3" xfId="0" applyNumberFormat="1" applyFont="1" applyFill="1" applyBorder="1" applyAlignment="1">
      <alignment horizontal="center" vertical="top"/>
    </xf>
    <xf numFmtId="0" fontId="21" fillId="2" borderId="0" xfId="0" applyFont="1" applyFill="1"/>
    <xf numFmtId="0" fontId="20" fillId="0" borderId="0" xfId="0" applyFont="1" applyFill="1" applyAlignment="1">
      <alignment wrapText="1"/>
    </xf>
    <xf numFmtId="0" fontId="20" fillId="0" borderId="0" xfId="0" applyFont="1" applyFill="1"/>
    <xf numFmtId="4" fontId="25" fillId="0" borderId="3" xfId="0" applyNumberFormat="1" applyFont="1" applyFill="1" applyBorder="1" applyAlignment="1">
      <alignment horizontal="center" vertical="top" wrapText="1"/>
    </xf>
    <xf numFmtId="0" fontId="25" fillId="0" borderId="3" xfId="0" applyFont="1" applyFill="1" applyBorder="1" applyAlignment="1">
      <alignment vertical="top" wrapText="1"/>
    </xf>
    <xf numFmtId="4" fontId="26" fillId="3" borderId="3" xfId="0" applyNumberFormat="1" applyFont="1" applyFill="1" applyBorder="1" applyAlignment="1">
      <alignment horizontal="center" vertical="center"/>
    </xf>
    <xf numFmtId="4" fontId="25" fillId="3" borderId="3" xfId="0" applyNumberFormat="1" applyFont="1" applyFill="1" applyBorder="1" applyAlignment="1">
      <alignment horizontal="center" vertical="center" wrapText="1"/>
    </xf>
    <xf numFmtId="4" fontId="26" fillId="3" borderId="3" xfId="0" applyNumberFormat="1" applyFont="1" applyFill="1" applyBorder="1" applyAlignment="1">
      <alignment horizontal="center" vertical="top"/>
    </xf>
    <xf numFmtId="0" fontId="21" fillId="0" borderId="0" xfId="0" applyFont="1" applyFill="1" applyBorder="1"/>
    <xf numFmtId="0" fontId="30" fillId="0" borderId="1" xfId="0" applyFont="1" applyBorder="1"/>
    <xf numFmtId="0" fontId="0" fillId="0" borderId="0" xfId="0" applyFont="1" applyFill="1"/>
    <xf numFmtId="0" fontId="0" fillId="0" borderId="0" xfId="0" applyFill="1"/>
    <xf numFmtId="4" fontId="21" fillId="0" borderId="0" xfId="0" applyNumberFormat="1" applyFont="1" applyFill="1"/>
    <xf numFmtId="0" fontId="20" fillId="0" borderId="0" xfId="0" applyFont="1" applyFill="1" applyAlignment="1">
      <alignment horizontal="center"/>
    </xf>
    <xf numFmtId="0" fontId="0" fillId="0" borderId="0" xfId="0" applyAlignment="1">
      <alignment horizontal="center"/>
    </xf>
    <xf numFmtId="0" fontId="30" fillId="0" borderId="26" xfId="0" applyFont="1" applyFill="1" applyBorder="1"/>
    <xf numFmtId="0" fontId="30" fillId="0" borderId="1" xfId="0" applyFont="1" applyFill="1" applyBorder="1"/>
    <xf numFmtId="0" fontId="25" fillId="0" borderId="5" xfId="0" applyNumberFormat="1" applyFont="1" applyFill="1" applyBorder="1" applyAlignment="1">
      <alignment horizontal="left" vertical="top" wrapText="1"/>
    </xf>
    <xf numFmtId="0" fontId="25" fillId="0" borderId="5" xfId="0" applyNumberFormat="1" applyFont="1" applyFill="1" applyBorder="1" applyAlignment="1">
      <alignment horizontal="left" vertical="top" wrapText="1"/>
    </xf>
    <xf numFmtId="0" fontId="25" fillId="0" borderId="2" xfId="0" applyNumberFormat="1" applyFont="1" applyFill="1" applyBorder="1" applyAlignment="1">
      <alignment horizontal="left" vertical="top" wrapText="1"/>
    </xf>
    <xf numFmtId="4" fontId="26" fillId="0" borderId="5" xfId="0" applyNumberFormat="1" applyFont="1" applyFill="1" applyBorder="1" applyAlignment="1">
      <alignment horizontal="center" vertical="top"/>
    </xf>
    <xf numFmtId="4" fontId="26" fillId="0" borderId="4" xfId="0" applyNumberFormat="1" applyFont="1" applyFill="1" applyBorder="1" applyAlignment="1">
      <alignment horizontal="center" vertical="top"/>
    </xf>
    <xf numFmtId="4" fontId="26" fillId="0" borderId="2" xfId="0" applyNumberFormat="1" applyFont="1" applyFill="1" applyBorder="1" applyAlignment="1">
      <alignment horizontal="center" vertical="top"/>
    </xf>
    <xf numFmtId="0" fontId="25" fillId="6" borderId="2" xfId="0" applyNumberFormat="1" applyFont="1" applyFill="1" applyBorder="1" applyAlignment="1">
      <alignment horizontal="left" vertical="top" wrapText="1"/>
    </xf>
    <xf numFmtId="4" fontId="26" fillId="6" borderId="3" xfId="0" applyNumberFormat="1" applyFont="1" applyFill="1" applyBorder="1" applyAlignment="1">
      <alignment horizontal="center" vertical="top"/>
    </xf>
    <xf numFmtId="0" fontId="25" fillId="6" borderId="3" xfId="0" applyNumberFormat="1" applyFont="1" applyFill="1" applyBorder="1" applyAlignment="1">
      <alignment horizontal="left" vertical="top" wrapText="1"/>
    </xf>
    <xf numFmtId="4" fontId="26" fillId="6" borderId="2" xfId="0" applyNumberFormat="1" applyFont="1" applyFill="1" applyBorder="1" applyAlignment="1">
      <alignment horizontal="center" vertical="top"/>
    </xf>
    <xf numFmtId="4" fontId="25" fillId="6" borderId="13" xfId="0" applyNumberFormat="1" applyFont="1" applyFill="1" applyBorder="1" applyAlignment="1">
      <alignment horizontal="center" vertical="top" wrapText="1"/>
    </xf>
    <xf numFmtId="0" fontId="25" fillId="6" borderId="4" xfId="0" applyNumberFormat="1" applyFont="1" applyFill="1" applyBorder="1" applyAlignment="1">
      <alignment horizontal="left" vertical="top" wrapText="1"/>
    </xf>
    <xf numFmtId="4" fontId="25" fillId="6" borderId="3" xfId="0" applyNumberFormat="1" applyFont="1" applyFill="1" applyBorder="1" applyAlignment="1">
      <alignment horizontal="center" vertical="top" wrapText="1"/>
    </xf>
    <xf numFmtId="0" fontId="25" fillId="6" borderId="5" xfId="0" applyNumberFormat="1" applyFont="1" applyFill="1" applyBorder="1" applyAlignment="1">
      <alignment horizontal="left" vertical="top" wrapText="1"/>
    </xf>
    <xf numFmtId="4" fontId="26" fillId="6" borderId="5" xfId="0" applyNumberFormat="1" applyFont="1" applyFill="1" applyBorder="1" applyAlignment="1">
      <alignment horizontal="center" vertical="top"/>
    </xf>
    <xf numFmtId="4" fontId="26" fillId="6" borderId="4" xfId="0" applyNumberFormat="1" applyFont="1" applyFill="1" applyBorder="1" applyAlignment="1">
      <alignment horizontal="center" vertical="top"/>
    </xf>
    <xf numFmtId="0" fontId="25" fillId="6" borderId="5" xfId="0" applyFont="1" applyFill="1" applyBorder="1" applyAlignment="1">
      <alignment vertical="top" wrapText="1"/>
    </xf>
    <xf numFmtId="0" fontId="25" fillId="6" borderId="4" xfId="0" applyFont="1" applyFill="1" applyBorder="1" applyAlignment="1">
      <alignment vertical="top" wrapText="1"/>
    </xf>
    <xf numFmtId="0" fontId="25" fillId="6" borderId="5" xfId="0" applyFont="1" applyFill="1" applyBorder="1" applyAlignment="1">
      <alignment horizontal="center" vertical="top" wrapText="1"/>
    </xf>
    <xf numFmtId="0" fontId="25" fillId="6" borderId="2" xfId="0" applyFont="1" applyFill="1" applyBorder="1" applyAlignment="1">
      <alignment horizontal="center" vertical="top" wrapText="1"/>
    </xf>
    <xf numFmtId="0" fontId="0" fillId="6" borderId="0" xfId="0" applyFill="1"/>
    <xf numFmtId="0" fontId="26" fillId="6" borderId="4" xfId="0" applyFont="1" applyFill="1" applyBorder="1" applyAlignment="1">
      <alignment horizontal="center" vertical="top" wrapText="1"/>
    </xf>
    <xf numFmtId="0" fontId="26" fillId="6" borderId="5" xfId="0" applyFont="1" applyFill="1" applyBorder="1" applyAlignment="1">
      <alignment vertical="top" wrapText="1"/>
    </xf>
    <xf numFmtId="0" fontId="26" fillId="6" borderId="3" xfId="0" applyFont="1" applyFill="1" applyBorder="1" applyAlignment="1">
      <alignment horizontal="center" vertical="top" wrapText="1"/>
    </xf>
    <xf numFmtId="0" fontId="26" fillId="6" borderId="5" xfId="0" applyFont="1" applyFill="1" applyBorder="1" applyAlignment="1">
      <alignment horizontal="center" vertical="top" wrapText="1"/>
    </xf>
    <xf numFmtId="0" fontId="25" fillId="0" borderId="5" xfId="0" applyNumberFormat="1" applyFont="1" applyFill="1" applyBorder="1" applyAlignment="1">
      <alignment vertical="top" wrapText="1"/>
    </xf>
    <xf numFmtId="0" fontId="0" fillId="0" borderId="2" xfId="0" applyFont="1" applyFill="1" applyBorder="1" applyAlignment="1">
      <alignment vertical="top" wrapText="1"/>
    </xf>
    <xf numFmtId="164" fontId="25" fillId="6" borderId="5" xfId="0" applyNumberFormat="1" applyFont="1" applyFill="1" applyBorder="1" applyAlignment="1">
      <alignment horizontal="center" vertical="top" wrapText="1"/>
    </xf>
    <xf numFmtId="0" fontId="26" fillId="6" borderId="3" xfId="0" applyFont="1" applyFill="1" applyBorder="1" applyAlignment="1">
      <alignment vertical="top" wrapText="1"/>
    </xf>
    <xf numFmtId="0" fontId="25" fillId="6" borderId="3" xfId="0" applyFont="1" applyFill="1" applyBorder="1" applyAlignment="1">
      <alignment horizontal="center" vertical="top" wrapText="1"/>
    </xf>
    <xf numFmtId="0" fontId="25" fillId="6" borderId="5" xfId="0" applyFont="1" applyFill="1" applyBorder="1" applyAlignment="1">
      <alignment vertical="center" wrapText="1"/>
    </xf>
    <xf numFmtId="0" fontId="25" fillId="6" borderId="4" xfId="0" applyFont="1" applyFill="1" applyBorder="1" applyAlignment="1">
      <alignment vertical="center" wrapText="1"/>
    </xf>
    <xf numFmtId="0" fontId="25" fillId="6" borderId="5" xfId="0" applyNumberFormat="1" applyFont="1" applyFill="1" applyBorder="1" applyAlignment="1">
      <alignment horizontal="left" vertical="top" wrapText="1"/>
    </xf>
    <xf numFmtId="4" fontId="26" fillId="6" borderId="5" xfId="0" applyNumberFormat="1" applyFont="1" applyFill="1" applyBorder="1" applyAlignment="1">
      <alignment horizontal="center" vertical="top"/>
    </xf>
    <xf numFmtId="0" fontId="25" fillId="6" borderId="8" xfId="0" applyNumberFormat="1" applyFont="1" applyFill="1" applyBorder="1" applyAlignment="1">
      <alignment horizontal="left" vertical="top" wrapText="1"/>
    </xf>
    <xf numFmtId="0" fontId="21" fillId="6" borderId="0" xfId="0" applyFont="1" applyFill="1"/>
    <xf numFmtId="0" fontId="25" fillId="6" borderId="2" xfId="0" applyNumberFormat="1" applyFont="1" applyFill="1" applyBorder="1" applyAlignment="1">
      <alignment horizontal="left" vertical="top" wrapText="1"/>
    </xf>
    <xf numFmtId="0" fontId="25" fillId="0" borderId="5" xfId="0" applyNumberFormat="1" applyFont="1" applyFill="1" applyBorder="1" applyAlignment="1">
      <alignment horizontal="left" vertical="top" wrapText="1"/>
    </xf>
    <xf numFmtId="0" fontId="25" fillId="0" borderId="2" xfId="0" applyNumberFormat="1" applyFont="1" applyFill="1" applyBorder="1" applyAlignment="1">
      <alignment horizontal="left" vertical="top" wrapText="1"/>
    </xf>
    <xf numFmtId="0" fontId="26" fillId="6" borderId="4" xfId="0" applyFont="1" applyFill="1" applyBorder="1" applyAlignment="1">
      <alignment vertical="top" wrapText="1"/>
    </xf>
    <xf numFmtId="0" fontId="26" fillId="6" borderId="5" xfId="0" applyFont="1" applyFill="1" applyBorder="1" applyAlignment="1">
      <alignment vertical="top" wrapText="1"/>
    </xf>
    <xf numFmtId="4" fontId="26" fillId="0" borderId="5" xfId="0" applyNumberFormat="1" applyFont="1" applyFill="1" applyBorder="1" applyAlignment="1">
      <alignment horizontal="center" vertical="top"/>
    </xf>
    <xf numFmtId="4" fontId="26" fillId="0" borderId="4" xfId="0" applyNumberFormat="1" applyFont="1" applyFill="1" applyBorder="1" applyAlignment="1">
      <alignment horizontal="center" vertical="top"/>
    </xf>
    <xf numFmtId="4" fontId="26" fillId="6" borderId="5" xfId="0" applyNumberFormat="1" applyFont="1" applyFill="1" applyBorder="1" applyAlignment="1">
      <alignment horizontal="center" vertical="top"/>
    </xf>
    <xf numFmtId="4" fontId="26" fillId="6" borderId="4" xfId="0" applyNumberFormat="1" applyFont="1" applyFill="1" applyBorder="1" applyAlignment="1">
      <alignment horizontal="center" vertical="top"/>
    </xf>
    <xf numFmtId="0" fontId="25" fillId="6" borderId="5" xfId="0" applyNumberFormat="1" applyFont="1" applyFill="1" applyBorder="1" applyAlignment="1">
      <alignment horizontal="left" vertical="top" wrapText="1"/>
    </xf>
    <xf numFmtId="0" fontId="25" fillId="6" borderId="2" xfId="0" applyNumberFormat="1" applyFont="1" applyFill="1" applyBorder="1" applyAlignment="1">
      <alignment horizontal="left" vertical="top" wrapText="1"/>
    </xf>
    <xf numFmtId="2" fontId="25" fillId="6" borderId="5" xfId="0" applyNumberFormat="1" applyFont="1" applyFill="1" applyBorder="1" applyAlignment="1">
      <alignment horizontal="center" vertical="top" wrapText="1"/>
    </xf>
    <xf numFmtId="0" fontId="25" fillId="6" borderId="2" xfId="0" applyFont="1" applyFill="1" applyBorder="1" applyAlignment="1">
      <alignment vertical="center" wrapText="1"/>
    </xf>
    <xf numFmtId="0" fontId="25" fillId="6" borderId="4" xfId="0" applyFont="1" applyFill="1" applyBorder="1" applyAlignment="1">
      <alignment horizontal="center" vertical="top" wrapText="1"/>
    </xf>
    <xf numFmtId="0" fontId="25" fillId="6" borderId="5" xfId="0" applyFont="1" applyFill="1" applyBorder="1" applyAlignment="1">
      <alignment horizontal="center" vertical="top" wrapText="1"/>
    </xf>
    <xf numFmtId="0" fontId="0" fillId="6" borderId="4" xfId="0" applyFont="1" applyFill="1" applyBorder="1" applyAlignment="1"/>
    <xf numFmtId="0" fontId="25" fillId="6" borderId="5" xfId="0" applyNumberFormat="1" applyFont="1" applyFill="1" applyBorder="1" applyAlignment="1">
      <alignment horizontal="left" vertical="top" wrapText="1"/>
    </xf>
    <xf numFmtId="0" fontId="25" fillId="6" borderId="5" xfId="0" applyFont="1" applyFill="1" applyBorder="1" applyAlignment="1">
      <alignment vertical="top" wrapText="1"/>
    </xf>
    <xf numFmtId="0" fontId="0" fillId="6" borderId="2" xfId="0" applyFont="1" applyFill="1" applyBorder="1" applyAlignment="1"/>
    <xf numFmtId="4" fontId="26" fillId="6" borderId="5" xfId="0" applyNumberFormat="1" applyFont="1" applyFill="1" applyBorder="1" applyAlignment="1">
      <alignment horizontal="center" vertical="top"/>
    </xf>
    <xf numFmtId="0" fontId="0" fillId="6" borderId="4" xfId="0" applyFont="1" applyFill="1" applyBorder="1" applyAlignment="1">
      <alignment vertical="top" wrapText="1"/>
    </xf>
    <xf numFmtId="0" fontId="0" fillId="6" borderId="2" xfId="0" applyFont="1" applyFill="1" applyBorder="1" applyAlignment="1">
      <alignment vertical="top" wrapText="1"/>
    </xf>
    <xf numFmtId="0" fontId="25" fillId="6" borderId="2" xfId="0" applyNumberFormat="1" applyFont="1" applyFill="1" applyBorder="1" applyAlignment="1">
      <alignment horizontal="left" vertical="top" wrapText="1"/>
    </xf>
    <xf numFmtId="0" fontId="26" fillId="6" borderId="3" xfId="0" applyFont="1" applyFill="1" applyBorder="1" applyAlignment="1">
      <alignment horizontal="center" vertical="center" wrapText="1"/>
    </xf>
    <xf numFmtId="0" fontId="26" fillId="6" borderId="2" xfId="0" applyFont="1" applyFill="1" applyBorder="1" applyAlignment="1">
      <alignment horizontal="center" vertical="center" wrapText="1"/>
    </xf>
    <xf numFmtId="0" fontId="25" fillId="0" borderId="3" xfId="0" applyNumberFormat="1" applyFont="1" applyFill="1" applyBorder="1" applyAlignment="1">
      <alignment horizontal="left" vertical="top" wrapText="1" indent="2"/>
    </xf>
    <xf numFmtId="0" fontId="25" fillId="0" borderId="5" xfId="0" applyFont="1" applyFill="1" applyBorder="1" applyAlignment="1">
      <alignment horizontal="center" vertical="top" wrapText="1"/>
    </xf>
    <xf numFmtId="0" fontId="26" fillId="0" borderId="5" xfId="0" applyFont="1" applyFill="1" applyBorder="1" applyAlignment="1">
      <alignment horizontal="center" vertical="top" wrapText="1"/>
    </xf>
    <xf numFmtId="0" fontId="26" fillId="0" borderId="2" xfId="0" applyFont="1" applyBorder="1" applyAlignment="1">
      <alignment vertical="top" wrapText="1"/>
    </xf>
    <xf numFmtId="4" fontId="26" fillId="6" borderId="5" xfId="0" applyNumberFormat="1" applyFont="1" applyFill="1" applyBorder="1" applyAlignment="1">
      <alignment horizontal="center" vertical="top"/>
    </xf>
    <xf numFmtId="4" fontId="26" fillId="6" borderId="4" xfId="0" applyNumberFormat="1" applyFont="1" applyFill="1" applyBorder="1" applyAlignment="1">
      <alignment horizontal="center" vertical="top"/>
    </xf>
    <xf numFmtId="0" fontId="26" fillId="0" borderId="5" xfId="0" applyFont="1" applyBorder="1" applyAlignment="1">
      <alignment horizontal="center" vertical="top" wrapText="1"/>
    </xf>
    <xf numFmtId="0" fontId="25" fillId="6" borderId="5" xfId="0" applyNumberFormat="1" applyFont="1" applyFill="1" applyBorder="1" applyAlignment="1">
      <alignment horizontal="left" vertical="top" wrapText="1"/>
    </xf>
    <xf numFmtId="0" fontId="26" fillId="0" borderId="2" xfId="0" applyFont="1" applyBorder="1" applyAlignment="1">
      <alignment horizontal="center" vertical="top" wrapText="1"/>
    </xf>
    <xf numFmtId="0" fontId="26" fillId="0" borderId="5" xfId="0" applyFont="1" applyBorder="1" applyAlignment="1">
      <alignment vertical="top" wrapText="1"/>
    </xf>
    <xf numFmtId="0" fontId="25" fillId="6" borderId="2" xfId="0" applyNumberFormat="1" applyFont="1" applyFill="1" applyBorder="1" applyAlignment="1">
      <alignment horizontal="left" vertical="top" wrapText="1"/>
    </xf>
    <xf numFmtId="4" fontId="21" fillId="2" borderId="0" xfId="0" applyNumberFormat="1" applyFont="1" applyFill="1"/>
    <xf numFmtId="4" fontId="0" fillId="0" borderId="0" xfId="0" applyNumberFormat="1"/>
    <xf numFmtId="0" fontId="20" fillId="6" borderId="0" xfId="0" applyFont="1" applyFill="1" applyAlignment="1">
      <alignment horizontal="center"/>
    </xf>
    <xf numFmtId="0" fontId="25" fillId="0" borderId="10" xfId="0" applyNumberFormat="1" applyFont="1" applyFill="1" applyBorder="1" applyAlignment="1">
      <alignment horizontal="left" vertical="top" wrapText="1"/>
    </xf>
    <xf numFmtId="0" fontId="26" fillId="0" borderId="14" xfId="0" applyFont="1" applyBorder="1" applyAlignment="1">
      <alignment vertical="top" wrapText="1"/>
    </xf>
    <xf numFmtId="4" fontId="26" fillId="6" borderId="3" xfId="0" applyNumberFormat="1" applyFont="1" applyFill="1" applyBorder="1" applyAlignment="1">
      <alignment horizontal="center" vertical="center"/>
    </xf>
    <xf numFmtId="4" fontId="26" fillId="6" borderId="2" xfId="0" applyNumberFormat="1" applyFont="1" applyFill="1" applyBorder="1" applyAlignment="1">
      <alignment horizontal="center" vertical="center"/>
    </xf>
    <xf numFmtId="0" fontId="0" fillId="6" borderId="5" xfId="0" applyFont="1" applyFill="1" applyBorder="1"/>
    <xf numFmtId="0" fontId="25" fillId="6" borderId="3" xfId="0" applyNumberFormat="1" applyFont="1" applyFill="1" applyBorder="1" applyAlignment="1">
      <alignment horizontal="left" vertical="top" wrapText="1" indent="2"/>
    </xf>
    <xf numFmtId="4" fontId="45" fillId="0" borderId="3" xfId="0" applyNumberFormat="1" applyFont="1" applyFill="1" applyBorder="1" applyAlignment="1">
      <alignment horizontal="center" vertical="center"/>
    </xf>
    <xf numFmtId="4" fontId="45" fillId="0" borderId="5" xfId="0" applyNumberFormat="1" applyFont="1" applyFill="1" applyBorder="1" applyAlignment="1">
      <alignment horizontal="center" vertical="center"/>
    </xf>
    <xf numFmtId="4" fontId="45" fillId="0" borderId="4" xfId="0" applyNumberFormat="1" applyFont="1" applyFill="1" applyBorder="1" applyAlignment="1">
      <alignment horizontal="center" vertical="center"/>
    </xf>
    <xf numFmtId="0" fontId="45" fillId="0" borderId="5" xfId="0" applyFont="1" applyBorder="1" applyAlignment="1">
      <alignment horizontal="center" vertical="top" wrapText="1"/>
    </xf>
    <xf numFmtId="4" fontId="45" fillId="0" borderId="5" xfId="0" applyNumberFormat="1" applyFont="1" applyFill="1" applyBorder="1" applyAlignment="1">
      <alignment horizontal="center" vertical="top"/>
    </xf>
    <xf numFmtId="0" fontId="45" fillId="0" borderId="4" xfId="0" applyFont="1" applyBorder="1" applyAlignment="1">
      <alignment horizontal="center" vertical="top" wrapText="1"/>
    </xf>
    <xf numFmtId="0" fontId="26" fillId="0" borderId="8" xfId="0" applyFont="1" applyFill="1" applyBorder="1" applyAlignment="1">
      <alignment horizontal="center" vertical="top" wrapText="1"/>
    </xf>
    <xf numFmtId="0" fontId="25" fillId="0" borderId="5" xfId="0" applyNumberFormat="1" applyFont="1" applyFill="1" applyBorder="1" applyAlignment="1">
      <alignment horizontal="left" vertical="top" wrapText="1"/>
    </xf>
    <xf numFmtId="0" fontId="25" fillId="0" borderId="2" xfId="0" applyNumberFormat="1" applyFont="1" applyFill="1" applyBorder="1" applyAlignment="1">
      <alignment horizontal="left" vertical="top" wrapText="1"/>
    </xf>
    <xf numFmtId="0" fontId="25" fillId="0" borderId="2" xfId="0" applyFont="1" applyFill="1" applyBorder="1" applyAlignment="1">
      <alignment vertical="top" wrapText="1"/>
    </xf>
    <xf numFmtId="0" fontId="25" fillId="0" borderId="3" xfId="0" applyFont="1" applyFill="1" applyBorder="1" applyAlignment="1">
      <alignment horizontal="center" vertical="top" wrapText="1"/>
    </xf>
    <xf numFmtId="4" fontId="26" fillId="0" borderId="4" xfId="0" applyNumberFormat="1" applyFont="1" applyFill="1" applyBorder="1" applyAlignment="1">
      <alignment horizontal="center" vertical="top"/>
    </xf>
    <xf numFmtId="167" fontId="26" fillId="6" borderId="5" xfId="0" applyNumberFormat="1" applyFont="1" applyFill="1" applyBorder="1" applyAlignment="1">
      <alignment horizontal="center" vertical="top" wrapText="1"/>
    </xf>
    <xf numFmtId="167" fontId="26" fillId="6" borderId="5" xfId="0" applyNumberFormat="1" applyFont="1" applyFill="1" applyBorder="1" applyAlignment="1">
      <alignment horizontal="center" vertical="top"/>
    </xf>
    <xf numFmtId="1" fontId="26" fillId="6" borderId="2" xfId="0" applyNumberFormat="1" applyFont="1" applyFill="1" applyBorder="1" applyAlignment="1">
      <alignment horizontal="center" vertical="top" wrapText="1"/>
    </xf>
    <xf numFmtId="1" fontId="26" fillId="6" borderId="3" xfId="0" applyNumberFormat="1" applyFont="1" applyFill="1" applyBorder="1" applyAlignment="1">
      <alignment horizontal="center" vertical="top" wrapText="1"/>
    </xf>
    <xf numFmtId="164" fontId="26" fillId="6" borderId="3" xfId="0" applyNumberFormat="1" applyFont="1" applyFill="1" applyBorder="1" applyAlignment="1">
      <alignment horizontal="center" vertical="top" wrapText="1"/>
    </xf>
    <xf numFmtId="0" fontId="43" fillId="0" borderId="0" xfId="0" applyFont="1" applyFill="1" applyBorder="1" applyAlignment="1">
      <alignment vertical="top"/>
    </xf>
    <xf numFmtId="0" fontId="43" fillId="0" borderId="0" xfId="0" applyFont="1" applyFill="1" applyAlignment="1">
      <alignment vertical="top"/>
    </xf>
    <xf numFmtId="170" fontId="43" fillId="0" borderId="0" xfId="29" applyNumberFormat="1" applyFont="1" applyFill="1" applyBorder="1" applyAlignment="1">
      <alignment horizontal="center" vertical="top" wrapText="1"/>
    </xf>
    <xf numFmtId="166" fontId="43" fillId="0" borderId="0" xfId="0" applyNumberFormat="1" applyFont="1" applyFill="1" applyBorder="1" applyAlignment="1">
      <alignment horizontal="center" vertical="top" wrapText="1"/>
    </xf>
    <xf numFmtId="166" fontId="43" fillId="0" borderId="0" xfId="3" applyFont="1" applyFill="1" applyBorder="1" applyAlignment="1">
      <alignment horizontal="center" vertical="top" wrapText="1"/>
    </xf>
    <xf numFmtId="0" fontId="48" fillId="6" borderId="0" xfId="0" applyFont="1" applyFill="1" applyBorder="1" applyAlignment="1">
      <alignment horizontal="center" vertical="top" wrapText="1"/>
    </xf>
    <xf numFmtId="170" fontId="43" fillId="6" borderId="0" xfId="29" applyNumberFormat="1" applyFont="1" applyFill="1" applyBorder="1" applyAlignment="1">
      <alignment horizontal="center" vertical="top" wrapText="1"/>
    </xf>
    <xf numFmtId="166" fontId="43" fillId="6" borderId="0" xfId="0" applyNumberFormat="1" applyFont="1" applyFill="1" applyBorder="1" applyAlignment="1">
      <alignment horizontal="center" vertical="top" wrapText="1"/>
    </xf>
    <xf numFmtId="0" fontId="48" fillId="6" borderId="0" xfId="0" applyFont="1" applyFill="1" applyBorder="1" applyAlignment="1">
      <alignment vertical="top"/>
    </xf>
    <xf numFmtId="0" fontId="48" fillId="6" borderId="0" xfId="0" applyFont="1" applyFill="1" applyAlignment="1">
      <alignment vertical="top"/>
    </xf>
    <xf numFmtId="0" fontId="48" fillId="6" borderId="0" xfId="0" applyFont="1" applyFill="1" applyBorder="1" applyAlignment="1">
      <alignment horizontal="justify" vertical="top" wrapText="1"/>
    </xf>
    <xf numFmtId="166" fontId="43" fillId="6" borderId="0" xfId="3" applyFont="1" applyFill="1" applyBorder="1" applyAlignment="1">
      <alignment horizontal="center" vertical="top" wrapText="1"/>
    </xf>
    <xf numFmtId="4" fontId="26" fillId="6" borderId="1" xfId="0" applyNumberFormat="1" applyFont="1" applyFill="1" applyBorder="1" applyAlignment="1">
      <alignment horizontal="center" vertical="top"/>
    </xf>
    <xf numFmtId="0" fontId="0" fillId="0" borderId="0" xfId="0" applyFill="1" applyBorder="1"/>
    <xf numFmtId="0" fontId="25" fillId="0" borderId="5" xfId="0" applyFont="1" applyFill="1" applyBorder="1" applyAlignment="1">
      <alignment vertical="top" wrapText="1"/>
    </xf>
    <xf numFmtId="0" fontId="0" fillId="0" borderId="4" xfId="0" applyFont="1" applyFill="1" applyBorder="1" applyAlignment="1"/>
    <xf numFmtId="0" fontId="0" fillId="0" borderId="2" xfId="0" applyFont="1" applyFill="1" applyBorder="1" applyAlignment="1"/>
    <xf numFmtId="4" fontId="25" fillId="0" borderId="5" xfId="0" applyNumberFormat="1" applyFont="1" applyFill="1" applyBorder="1" applyAlignment="1">
      <alignment horizontal="center" vertical="top"/>
    </xf>
    <xf numFmtId="4" fontId="25" fillId="0" borderId="4" xfId="0" applyNumberFormat="1" applyFont="1" applyFill="1" applyBorder="1" applyAlignment="1">
      <alignment horizontal="center" vertical="top"/>
    </xf>
    <xf numFmtId="4" fontId="37" fillId="0" borderId="4" xfId="0" applyNumberFormat="1" applyFont="1" applyFill="1" applyBorder="1" applyAlignment="1" applyProtection="1">
      <alignment horizontal="center"/>
    </xf>
    <xf numFmtId="4" fontId="25" fillId="0" borderId="4" xfId="0" applyNumberFormat="1" applyFont="1" applyFill="1" applyBorder="1" applyAlignment="1" applyProtection="1">
      <alignment horizontal="center"/>
    </xf>
    <xf numFmtId="4" fontId="37" fillId="0" borderId="2" xfId="0" applyNumberFormat="1" applyFont="1" applyFill="1" applyBorder="1" applyAlignment="1" applyProtection="1">
      <alignment horizontal="center"/>
    </xf>
    <xf numFmtId="4" fontId="25" fillId="0" borderId="2" xfId="0" applyNumberFormat="1" applyFont="1" applyFill="1" applyBorder="1" applyAlignment="1" applyProtection="1">
      <alignment horizontal="center"/>
    </xf>
    <xf numFmtId="0" fontId="0" fillId="7" borderId="0" xfId="0" applyFill="1"/>
    <xf numFmtId="0" fontId="25" fillId="6" borderId="4" xfId="0" applyFont="1" applyFill="1" applyBorder="1" applyAlignment="1">
      <alignment horizontal="center" vertical="top" wrapText="1"/>
    </xf>
    <xf numFmtId="0" fontId="25" fillId="6" borderId="4" xfId="0" applyFont="1" applyFill="1" applyBorder="1" applyAlignment="1">
      <alignment horizontal="left" vertical="top" wrapText="1"/>
    </xf>
    <xf numFmtId="0" fontId="25" fillId="6" borderId="5" xfId="0" applyFont="1" applyFill="1" applyBorder="1" applyAlignment="1">
      <alignment horizontal="left" vertical="top" wrapText="1"/>
    </xf>
    <xf numFmtId="0" fontId="25" fillId="6" borderId="5" xfId="0" applyFont="1" applyFill="1" applyBorder="1" applyAlignment="1">
      <alignment horizontal="center" vertical="top" wrapText="1"/>
    </xf>
    <xf numFmtId="0" fontId="25" fillId="6" borderId="2" xfId="0" applyFont="1" applyFill="1" applyBorder="1" applyAlignment="1">
      <alignment horizontal="center" vertical="top" wrapText="1"/>
    </xf>
    <xf numFmtId="0" fontId="25" fillId="6" borderId="2" xfId="0" applyFont="1" applyFill="1" applyBorder="1" applyAlignment="1">
      <alignment horizontal="left" vertical="top" wrapText="1"/>
    </xf>
    <xf numFmtId="0" fontId="25" fillId="6" borderId="5" xfId="0" applyNumberFormat="1" applyFont="1" applyFill="1" applyBorder="1" applyAlignment="1">
      <alignment horizontal="left" vertical="top" wrapText="1"/>
    </xf>
    <xf numFmtId="0" fontId="25" fillId="6" borderId="2" xfId="0" applyNumberFormat="1" applyFont="1" applyFill="1" applyBorder="1" applyAlignment="1">
      <alignment horizontal="left" vertical="top" wrapText="1"/>
    </xf>
    <xf numFmtId="0" fontId="25" fillId="0" borderId="5" xfId="0" applyFont="1" applyFill="1" applyBorder="1" applyAlignment="1">
      <alignment horizontal="center" vertical="top" wrapText="1"/>
    </xf>
    <xf numFmtId="0" fontId="25" fillId="0" borderId="2" xfId="0" applyFont="1" applyFill="1" applyBorder="1" applyAlignment="1">
      <alignment horizontal="center" vertical="top" wrapText="1"/>
    </xf>
    <xf numFmtId="0" fontId="26" fillId="0" borderId="5" xfId="0" applyFont="1" applyFill="1" applyBorder="1" applyAlignment="1">
      <alignment horizontal="center" vertical="top" wrapText="1"/>
    </xf>
    <xf numFmtId="0" fontId="26" fillId="0" borderId="4" xfId="0" applyFont="1" applyFill="1" applyBorder="1" applyAlignment="1">
      <alignment horizontal="center" vertical="top" wrapText="1"/>
    </xf>
    <xf numFmtId="0" fontId="25" fillId="0" borderId="5" xfId="0" applyFont="1" applyFill="1" applyBorder="1" applyAlignment="1">
      <alignment vertical="top" wrapText="1"/>
    </xf>
    <xf numFmtId="0" fontId="25" fillId="0" borderId="2" xfId="0" applyFont="1" applyFill="1" applyBorder="1" applyAlignment="1">
      <alignment vertical="top" wrapText="1"/>
    </xf>
    <xf numFmtId="0" fontId="26" fillId="0" borderId="5" xfId="0" applyFont="1" applyFill="1" applyBorder="1" applyAlignment="1">
      <alignment vertical="top" wrapText="1"/>
    </xf>
    <xf numFmtId="4" fontId="26" fillId="0" borderId="4" xfId="0" applyNumberFormat="1" applyFont="1" applyFill="1" applyBorder="1" applyAlignment="1">
      <alignment horizontal="center" vertical="top"/>
    </xf>
    <xf numFmtId="4" fontId="26" fillId="0" borderId="2" xfId="0" applyNumberFormat="1" applyFont="1" applyFill="1" applyBorder="1" applyAlignment="1">
      <alignment horizontal="center" vertical="top"/>
    </xf>
    <xf numFmtId="4" fontId="26" fillId="0" borderId="5" xfId="0" applyNumberFormat="1" applyFont="1" applyFill="1" applyBorder="1" applyAlignment="1">
      <alignment horizontal="center" vertical="top"/>
    </xf>
    <xf numFmtId="0" fontId="26" fillId="0" borderId="5" xfId="0" applyFont="1" applyFill="1" applyBorder="1" applyAlignment="1">
      <alignment horizontal="center" vertical="top"/>
    </xf>
    <xf numFmtId="0" fontId="25" fillId="0" borderId="3" xfId="0" applyFont="1" applyFill="1" applyBorder="1" applyAlignment="1">
      <alignment horizontal="center" vertical="top" wrapText="1"/>
    </xf>
    <xf numFmtId="0" fontId="25" fillId="0" borderId="3" xfId="0" applyFont="1" applyFill="1" applyBorder="1" applyAlignment="1">
      <alignment horizontal="left" vertical="top" wrapText="1"/>
    </xf>
    <xf numFmtId="0" fontId="26" fillId="0" borderId="3" xfId="0" applyFont="1" applyFill="1" applyBorder="1" applyAlignment="1">
      <alignment vertical="top" wrapText="1"/>
    </xf>
    <xf numFmtId="2" fontId="26" fillId="0" borderId="3" xfId="0" applyNumberFormat="1" applyFont="1" applyFill="1" applyBorder="1" applyAlignment="1">
      <alignment horizontal="center" vertical="top"/>
    </xf>
    <xf numFmtId="4" fontId="26" fillId="0" borderId="1" xfId="0" applyNumberFormat="1" applyFont="1" applyFill="1" applyBorder="1" applyAlignment="1">
      <alignment horizontal="center" vertical="top"/>
    </xf>
    <xf numFmtId="0" fontId="25" fillId="0" borderId="5" xfId="0" applyFont="1" applyFill="1" applyBorder="1" applyAlignment="1">
      <alignment horizontal="center" vertical="top" wrapText="1"/>
    </xf>
    <xf numFmtId="0" fontId="0" fillId="0" borderId="0" xfId="0" applyBorder="1"/>
    <xf numFmtId="0" fontId="0" fillId="3" borderId="0" xfId="0" applyFill="1"/>
    <xf numFmtId="0" fontId="25" fillId="0" borderId="3" xfId="0" applyFont="1" applyFill="1" applyBorder="1" applyAlignment="1">
      <alignment horizontal="center" vertical="top" wrapText="1"/>
    </xf>
    <xf numFmtId="0" fontId="26" fillId="0" borderId="3" xfId="0" applyFont="1" applyFill="1" applyBorder="1" applyAlignment="1">
      <alignment horizontal="center" vertical="top" wrapText="1"/>
    </xf>
    <xf numFmtId="0" fontId="26" fillId="0" borderId="3" xfId="0" applyFont="1" applyFill="1" applyBorder="1" applyAlignment="1">
      <alignment vertical="top" wrapText="1"/>
    </xf>
    <xf numFmtId="0" fontId="30" fillId="0" borderId="1" xfId="0" applyFont="1" applyBorder="1" applyAlignment="1">
      <alignment wrapText="1"/>
    </xf>
    <xf numFmtId="0" fontId="30" fillId="0" borderId="0" xfId="0" applyFont="1" applyAlignment="1">
      <alignment wrapText="1"/>
    </xf>
    <xf numFmtId="0" fontId="25" fillId="6" borderId="5" xfId="0" applyNumberFormat="1" applyFont="1" applyFill="1" applyBorder="1" applyAlignment="1">
      <alignment horizontal="left" vertical="top" wrapText="1"/>
    </xf>
    <xf numFmtId="0" fontId="25" fillId="6" borderId="2" xfId="0" applyNumberFormat="1" applyFont="1" applyFill="1" applyBorder="1" applyAlignment="1">
      <alignment horizontal="left" vertical="top" wrapText="1"/>
    </xf>
    <xf numFmtId="0" fontId="20" fillId="6" borderId="2" xfId="0" applyFont="1" applyFill="1" applyBorder="1" applyAlignment="1">
      <alignment horizontal="center"/>
    </xf>
    <xf numFmtId="0" fontId="22" fillId="0" borderId="0" xfId="0" applyFont="1" applyFill="1" applyAlignment="1">
      <alignment horizontal="center" vertical="top" wrapText="1"/>
    </xf>
    <xf numFmtId="0" fontId="25" fillId="0" borderId="4" xfId="0" applyFont="1" applyBorder="1" applyAlignment="1">
      <alignment vertical="top" wrapText="1"/>
    </xf>
    <xf numFmtId="0" fontId="25" fillId="6" borderId="5" xfId="0" applyNumberFormat="1" applyFont="1" applyFill="1" applyBorder="1" applyAlignment="1">
      <alignment horizontal="left" vertical="top" wrapText="1"/>
    </xf>
    <xf numFmtId="0" fontId="25" fillId="6" borderId="2" xfId="0" applyNumberFormat="1" applyFont="1" applyFill="1" applyBorder="1" applyAlignment="1">
      <alignment horizontal="left" vertical="top" wrapText="1"/>
    </xf>
    <xf numFmtId="4" fontId="26" fillId="6" borderId="5" xfId="0" applyNumberFormat="1" applyFont="1" applyFill="1" applyBorder="1" applyAlignment="1">
      <alignment horizontal="center" vertical="top"/>
    </xf>
    <xf numFmtId="0" fontId="26" fillId="0" borderId="5" xfId="0" applyFont="1" applyFill="1" applyBorder="1" applyAlignment="1">
      <alignment horizontal="center" vertical="top" wrapText="1"/>
    </xf>
    <xf numFmtId="0" fontId="26" fillId="0" borderId="2" xfId="0" applyFont="1" applyFill="1" applyBorder="1" applyAlignment="1">
      <alignment horizontal="center" vertical="top" wrapText="1"/>
    </xf>
    <xf numFmtId="4" fontId="26" fillId="0" borderId="5" xfId="0" applyNumberFormat="1" applyFont="1" applyFill="1" applyBorder="1" applyAlignment="1">
      <alignment horizontal="center" vertical="top"/>
    </xf>
    <xf numFmtId="0" fontId="0" fillId="0" borderId="4" xfId="0" applyFont="1" applyFill="1" applyBorder="1" applyAlignment="1">
      <alignment horizontal="center" vertical="top" wrapText="1"/>
    </xf>
    <xf numFmtId="4" fontId="26" fillId="0" borderId="4" xfId="0" applyNumberFormat="1" applyFont="1" applyFill="1" applyBorder="1" applyAlignment="1">
      <alignment horizontal="center" vertical="top"/>
    </xf>
    <xf numFmtId="0" fontId="26" fillId="0" borderId="3" xfId="0" applyFont="1" applyFill="1" applyBorder="1" applyAlignment="1">
      <alignment horizontal="center" vertical="top" wrapText="1"/>
    </xf>
    <xf numFmtId="0" fontId="26" fillId="0" borderId="9" xfId="0" applyFont="1" applyFill="1" applyBorder="1" applyAlignment="1">
      <alignment horizontal="center" vertical="top" wrapText="1"/>
    </xf>
    <xf numFmtId="0" fontId="21" fillId="0" borderId="0" xfId="0" applyFont="1"/>
    <xf numFmtId="0" fontId="21" fillId="0" borderId="0" xfId="0" applyFont="1" applyBorder="1"/>
    <xf numFmtId="0" fontId="21" fillId="0" borderId="0" xfId="0" applyFont="1" applyFill="1"/>
    <xf numFmtId="4" fontId="26" fillId="4" borderId="3" xfId="0" applyNumberFormat="1" applyFont="1" applyFill="1" applyBorder="1" applyAlignment="1">
      <alignment horizontal="center" vertical="center"/>
    </xf>
    <xf numFmtId="0" fontId="21" fillId="4" borderId="0" xfId="0" applyFont="1" applyFill="1"/>
    <xf numFmtId="0" fontId="21" fillId="0" borderId="0" xfId="0" applyFont="1" applyFill="1" applyAlignment="1">
      <alignment vertical="top"/>
    </xf>
    <xf numFmtId="0" fontId="21" fillId="6" borderId="0" xfId="0" applyFont="1" applyFill="1" applyAlignment="1">
      <alignment vertical="top"/>
    </xf>
    <xf numFmtId="0" fontId="21" fillId="0" borderId="0" xfId="0" applyFont="1" applyFill="1" applyAlignment="1">
      <alignment horizontal="center"/>
    </xf>
    <xf numFmtId="0" fontId="21" fillId="4" borderId="0" xfId="0" applyFont="1" applyFill="1" applyAlignment="1">
      <alignment horizontal="center"/>
    </xf>
    <xf numFmtId="0" fontId="21" fillId="0" borderId="0" xfId="0" applyFont="1" applyFill="1" applyAlignment="1">
      <alignment horizontal="center" vertical="top"/>
    </xf>
    <xf numFmtId="0" fontId="21" fillId="6" borderId="0" xfId="0" applyFont="1" applyFill="1" applyAlignment="1">
      <alignment horizontal="center" vertical="top"/>
    </xf>
    <xf numFmtId="164" fontId="21" fillId="0" borderId="0" xfId="0" applyNumberFormat="1" applyFont="1" applyFill="1" applyAlignment="1">
      <alignment horizontal="center"/>
    </xf>
    <xf numFmtId="164" fontId="21" fillId="0" borderId="0" xfId="0" applyNumberFormat="1" applyFont="1" applyFill="1" applyAlignment="1">
      <alignment horizontal="center" vertical="top"/>
    </xf>
    <xf numFmtId="2" fontId="21" fillId="0" borderId="0" xfId="0" applyNumberFormat="1" applyFont="1" applyFill="1" applyAlignment="1">
      <alignment horizontal="center" vertical="top"/>
    </xf>
    <xf numFmtId="0" fontId="21" fillId="4" borderId="0" xfId="0" applyFont="1" applyFill="1" applyAlignment="1">
      <alignment vertical="top"/>
    </xf>
    <xf numFmtId="0" fontId="0" fillId="0" borderId="0" xfId="0" applyFill="1" applyAlignment="1">
      <alignment vertical="top"/>
    </xf>
    <xf numFmtId="4" fontId="26" fillId="0" borderId="5" xfId="0" applyNumberFormat="1" applyFont="1" applyFill="1" applyBorder="1" applyAlignment="1">
      <alignment horizontal="center" vertical="top"/>
    </xf>
    <xf numFmtId="4" fontId="26" fillId="0" borderId="5" xfId="0" applyNumberFormat="1" applyFont="1" applyFill="1" applyBorder="1" applyAlignment="1">
      <alignment horizontal="center" vertical="center" wrapText="1"/>
    </xf>
    <xf numFmtId="0" fontId="25" fillId="0" borderId="0" xfId="0" applyFont="1" applyFill="1" applyBorder="1" applyAlignment="1">
      <alignment vertical="top" wrapText="1"/>
    </xf>
    <xf numFmtId="0" fontId="0" fillId="0" borderId="0" xfId="0" applyFont="1" applyFill="1" applyBorder="1" applyAlignment="1"/>
    <xf numFmtId="0" fontId="0" fillId="0" borderId="0" xfId="0" applyFont="1" applyFill="1" applyAlignment="1">
      <alignment vertical="top"/>
    </xf>
    <xf numFmtId="0" fontId="0" fillId="4" borderId="0" xfId="0" applyFont="1" applyFill="1" applyAlignment="1">
      <alignment vertical="top"/>
    </xf>
    <xf numFmtId="0" fontId="0" fillId="4" borderId="0" xfId="0" applyFont="1" applyFill="1"/>
    <xf numFmtId="0" fontId="44" fillId="0" borderId="0" xfId="0" applyFont="1" applyFill="1" applyAlignment="1">
      <alignment vertical="top"/>
    </xf>
    <xf numFmtId="0" fontId="51" fillId="0" borderId="0" xfId="0" applyFont="1"/>
    <xf numFmtId="4" fontId="21" fillId="0" borderId="0" xfId="0" applyNumberFormat="1" applyFont="1" applyFill="1" applyBorder="1"/>
    <xf numFmtId="0" fontId="0" fillId="8" borderId="0" xfId="0" applyFill="1"/>
    <xf numFmtId="4" fontId="25" fillId="0" borderId="3" xfId="0" applyNumberFormat="1" applyFont="1" applyFill="1" applyBorder="1" applyAlignment="1">
      <alignment horizontal="center" vertical="center" wrapText="1"/>
    </xf>
    <xf numFmtId="4" fontId="26" fillId="6" borderId="5" xfId="0" applyNumberFormat="1" applyFont="1" applyFill="1" applyBorder="1" applyAlignment="1">
      <alignment horizontal="center" vertical="center"/>
    </xf>
    <xf numFmtId="4" fontId="26" fillId="6" borderId="4" xfId="0" applyNumberFormat="1" applyFont="1" applyFill="1" applyBorder="1" applyAlignment="1">
      <alignment horizontal="center" vertical="center"/>
    </xf>
    <xf numFmtId="4" fontId="25" fillId="6" borderId="5" xfId="0" applyNumberFormat="1" applyFont="1" applyFill="1" applyBorder="1" applyAlignment="1">
      <alignment horizontal="center" vertical="center" wrapText="1"/>
    </xf>
    <xf numFmtId="0" fontId="25" fillId="6" borderId="5" xfId="0" applyNumberFormat="1" applyFont="1" applyFill="1" applyBorder="1" applyAlignment="1">
      <alignment horizontal="left" vertical="top" wrapText="1"/>
    </xf>
    <xf numFmtId="0" fontId="25" fillId="0" borderId="3" xfId="0" applyNumberFormat="1" applyFont="1" applyFill="1" applyBorder="1" applyAlignment="1">
      <alignment horizontal="left" vertical="top" wrapText="1"/>
    </xf>
    <xf numFmtId="0" fontId="25" fillId="0" borderId="14" xfId="0" applyNumberFormat="1" applyFont="1" applyFill="1" applyBorder="1" applyAlignment="1">
      <alignment horizontal="left" vertical="top" wrapText="1"/>
    </xf>
    <xf numFmtId="0" fontId="25" fillId="6" borderId="2" xfId="0" applyNumberFormat="1" applyFont="1" applyFill="1" applyBorder="1" applyAlignment="1">
      <alignment horizontal="left" vertical="top" wrapText="1"/>
    </xf>
    <xf numFmtId="4" fontId="26" fillId="6" borderId="5" xfId="0" applyNumberFormat="1" applyFont="1" applyFill="1" applyBorder="1" applyAlignment="1">
      <alignment horizontal="center" vertical="top"/>
    </xf>
    <xf numFmtId="4" fontId="26" fillId="0" borderId="3" xfId="0" applyNumberFormat="1" applyFont="1" applyFill="1" applyBorder="1" applyAlignment="1">
      <alignment horizontal="center" vertical="top"/>
    </xf>
    <xf numFmtId="0" fontId="44" fillId="0" borderId="0" xfId="0" applyFont="1" applyFill="1"/>
    <xf numFmtId="4" fontId="26" fillId="0" borderId="3" xfId="0" applyNumberFormat="1" applyFont="1" applyFill="1" applyBorder="1" applyAlignment="1">
      <alignment vertical="center"/>
    </xf>
    <xf numFmtId="4" fontId="25" fillId="3" borderId="5" xfId="0" applyNumberFormat="1" applyFont="1" applyFill="1" applyBorder="1" applyAlignment="1">
      <alignment horizontal="center" vertical="center" wrapText="1"/>
    </xf>
    <xf numFmtId="4" fontId="25" fillId="0" borderId="3" xfId="0" applyNumberFormat="1" applyFont="1" applyFill="1" applyBorder="1" applyAlignment="1">
      <alignment horizontal="center" vertical="top"/>
    </xf>
    <xf numFmtId="0" fontId="25" fillId="0" borderId="5" xfId="0" applyFont="1" applyFill="1" applyBorder="1" applyAlignment="1">
      <alignment horizontal="center" vertical="top" wrapText="1"/>
    </xf>
    <xf numFmtId="0" fontId="25" fillId="6" borderId="5" xfId="0" applyNumberFormat="1" applyFont="1" applyFill="1" applyBorder="1" applyAlignment="1">
      <alignment horizontal="left" vertical="top" wrapText="1"/>
    </xf>
    <xf numFmtId="0" fontId="25" fillId="6" borderId="5" xfId="0" applyFont="1" applyFill="1" applyBorder="1" applyAlignment="1">
      <alignment horizontal="center" vertical="top" wrapText="1"/>
    </xf>
    <xf numFmtId="0" fontId="25" fillId="6" borderId="4" xfId="0" applyFont="1" applyFill="1" applyBorder="1" applyAlignment="1">
      <alignment horizontal="center" vertical="top" wrapText="1"/>
    </xf>
    <xf numFmtId="0" fontId="25" fillId="6" borderId="2" xfId="0" applyNumberFormat="1" applyFont="1" applyFill="1" applyBorder="1" applyAlignment="1">
      <alignment horizontal="left" vertical="top" wrapText="1"/>
    </xf>
    <xf numFmtId="0" fontId="25" fillId="0" borderId="5" xfId="0" applyFont="1" applyFill="1" applyBorder="1" applyAlignment="1">
      <alignment vertical="top" wrapText="1"/>
    </xf>
    <xf numFmtId="0" fontId="0" fillId="6" borderId="4" xfId="0" applyFont="1" applyFill="1" applyBorder="1" applyAlignment="1"/>
    <xf numFmtId="0" fontId="25" fillId="0" borderId="2" xfId="0" applyNumberFormat="1" applyFont="1" applyFill="1" applyBorder="1" applyAlignment="1">
      <alignment horizontal="left" vertical="top" wrapText="1"/>
    </xf>
    <xf numFmtId="0" fontId="25" fillId="0" borderId="3" xfId="0" applyNumberFormat="1" applyFont="1" applyFill="1" applyBorder="1" applyAlignment="1">
      <alignment horizontal="left" vertical="top" wrapText="1"/>
    </xf>
    <xf numFmtId="4" fontId="26" fillId="6" borderId="5" xfId="0" applyNumberFormat="1" applyFont="1" applyFill="1" applyBorder="1" applyAlignment="1">
      <alignment horizontal="center" vertical="top"/>
    </xf>
    <xf numFmtId="0" fontId="0" fillId="6" borderId="2" xfId="0" applyFont="1" applyFill="1" applyBorder="1" applyAlignment="1"/>
    <xf numFmtId="0" fontId="0" fillId="0" borderId="4" xfId="0" applyFont="1" applyBorder="1" applyAlignment="1">
      <alignment vertical="top" wrapText="1"/>
    </xf>
    <xf numFmtId="0" fontId="25" fillId="3" borderId="5" xfId="0" applyFont="1" applyFill="1" applyBorder="1" applyAlignment="1">
      <alignment vertical="top" wrapText="1"/>
    </xf>
    <xf numFmtId="0" fontId="25" fillId="3" borderId="4" xfId="0" applyFont="1" applyFill="1" applyBorder="1" applyAlignment="1">
      <alignment vertical="top" wrapText="1"/>
    </xf>
    <xf numFmtId="4" fontId="26" fillId="0" borderId="3" xfId="0" applyNumberFormat="1" applyFont="1" applyFill="1" applyBorder="1" applyAlignment="1">
      <alignment horizontal="center" vertical="top"/>
    </xf>
    <xf numFmtId="0" fontId="0" fillId="0" borderId="2" xfId="0" applyFont="1" applyBorder="1" applyAlignment="1">
      <alignment vertical="top" wrapText="1"/>
    </xf>
    <xf numFmtId="4" fontId="26" fillId="6" borderId="3" xfId="0" applyNumberFormat="1" applyFont="1" applyFill="1" applyBorder="1" applyAlignment="1">
      <alignment horizontal="center" vertical="top"/>
    </xf>
    <xf numFmtId="0" fontId="26" fillId="0" borderId="0" xfId="0" applyFont="1" applyFill="1"/>
    <xf numFmtId="0" fontId="26" fillId="0" borderId="0" xfId="0" applyFont="1" applyAlignment="1">
      <alignment horizontal="center"/>
    </xf>
    <xf numFmtId="0" fontId="25" fillId="0" borderId="0" xfId="0" applyFont="1" applyAlignment="1">
      <alignment horizontal="center"/>
    </xf>
    <xf numFmtId="0" fontId="44" fillId="6" borderId="0" xfId="0" applyFont="1" applyFill="1" applyAlignment="1">
      <alignment horizontal="center" vertical="top"/>
    </xf>
    <xf numFmtId="0" fontId="21" fillId="0" borderId="0" xfId="0" applyFont="1" applyFill="1" applyBorder="1" applyAlignment="1">
      <alignment horizontal="center" vertical="top"/>
    </xf>
    <xf numFmtId="0" fontId="25" fillId="6" borderId="3" xfId="0" applyNumberFormat="1" applyFont="1" applyFill="1" applyBorder="1" applyAlignment="1">
      <alignment horizontal="left" vertical="top" wrapText="1"/>
    </xf>
    <xf numFmtId="0" fontId="28" fillId="9" borderId="0" xfId="0" applyFont="1" applyFill="1"/>
    <xf numFmtId="0" fontId="0" fillId="9" borderId="0" xfId="0" applyFill="1"/>
    <xf numFmtId="0" fontId="28" fillId="6" borderId="0" xfId="0" applyFont="1" applyFill="1"/>
    <xf numFmtId="0" fontId="21" fillId="0" borderId="0" xfId="0" applyFont="1" applyFill="1" applyAlignment="1">
      <alignment horizontal="left" wrapText="1"/>
    </xf>
    <xf numFmtId="4" fontId="26" fillId="0" borderId="3" xfId="0" applyNumberFormat="1" applyFont="1" applyFill="1" applyBorder="1" applyAlignment="1">
      <alignment vertical="top" wrapText="1"/>
    </xf>
    <xf numFmtId="0" fontId="51" fillId="0" borderId="0" xfId="0" applyFont="1" applyFill="1" applyBorder="1"/>
    <xf numFmtId="0" fontId="0" fillId="7" borderId="0" xfId="0" applyFont="1" applyFill="1"/>
    <xf numFmtId="0" fontId="49" fillId="0" borderId="0" xfId="0" applyFont="1" applyFill="1" applyBorder="1" applyAlignment="1" applyProtection="1">
      <alignment horizontal="left" vertical="top" wrapText="1"/>
      <protection locked="0"/>
    </xf>
    <xf numFmtId="0" fontId="49" fillId="4" borderId="0" xfId="0" applyFont="1" applyFill="1" applyBorder="1" applyAlignment="1" applyProtection="1">
      <alignment horizontal="left" vertical="top" wrapText="1"/>
      <protection locked="0"/>
    </xf>
    <xf numFmtId="4" fontId="26" fillId="0" borderId="5" xfId="0" applyNumberFormat="1" applyFont="1" applyFill="1" applyBorder="1" applyAlignment="1">
      <alignment horizontal="center" vertical="top"/>
    </xf>
    <xf numFmtId="4" fontId="26" fillId="0" borderId="3" xfId="0" applyNumberFormat="1" applyFont="1" applyFill="1" applyBorder="1" applyAlignment="1">
      <alignment horizontal="center" vertical="top"/>
    </xf>
    <xf numFmtId="4" fontId="26" fillId="6" borderId="3" xfId="0" applyNumberFormat="1" applyFont="1" applyFill="1" applyBorder="1" applyAlignment="1">
      <alignment horizontal="center" vertical="top"/>
    </xf>
    <xf numFmtId="4" fontId="26" fillId="3" borderId="3" xfId="0" applyNumberFormat="1" applyFont="1" applyFill="1" applyBorder="1" applyAlignment="1">
      <alignment horizontal="center" vertical="top"/>
    </xf>
    <xf numFmtId="0" fontId="52" fillId="0" borderId="0" xfId="0" applyFont="1" applyFill="1" applyAlignment="1">
      <alignment wrapText="1"/>
    </xf>
    <xf numFmtId="4" fontId="26" fillId="5" borderId="3" xfId="0" applyNumberFormat="1" applyFont="1" applyFill="1" applyBorder="1" applyAlignment="1">
      <alignment vertical="top" wrapText="1"/>
    </xf>
    <xf numFmtId="4" fontId="26" fillId="5" borderId="5" xfId="0" applyNumberFormat="1" applyFont="1" applyFill="1" applyBorder="1" applyAlignment="1">
      <alignment vertical="top" wrapText="1"/>
    </xf>
    <xf numFmtId="4" fontId="26" fillId="5" borderId="4" xfId="0" applyNumberFormat="1" applyFont="1" applyFill="1" applyBorder="1" applyAlignment="1">
      <alignment vertical="top" wrapText="1"/>
    </xf>
    <xf numFmtId="0" fontId="20" fillId="0" borderId="0" xfId="0" applyFont="1" applyFill="1" applyAlignment="1">
      <alignment vertical="top" wrapText="1"/>
    </xf>
    <xf numFmtId="0" fontId="48" fillId="0" borderId="0" xfId="0" applyFont="1" applyFill="1" applyBorder="1" applyAlignment="1">
      <alignment horizontal="center" vertical="top" wrapText="1"/>
    </xf>
    <xf numFmtId="0" fontId="48" fillId="0" borderId="0" xfId="0" applyFont="1" applyFill="1" applyBorder="1" applyAlignment="1">
      <alignment horizontal="justify" vertical="top" wrapText="1"/>
    </xf>
    <xf numFmtId="166" fontId="43" fillId="4" borderId="0" xfId="0" applyNumberFormat="1" applyFont="1" applyFill="1" applyBorder="1" applyAlignment="1">
      <alignment horizontal="center" vertical="top" wrapText="1"/>
    </xf>
    <xf numFmtId="166" fontId="43" fillId="4" borderId="0" xfId="3" applyFont="1" applyFill="1" applyBorder="1" applyAlignment="1">
      <alignment horizontal="center" vertical="top" wrapText="1"/>
    </xf>
    <xf numFmtId="0" fontId="25" fillId="0" borderId="5" xfId="0" applyFont="1" applyFill="1" applyBorder="1" applyAlignment="1">
      <alignment horizontal="left" vertical="top" wrapText="1"/>
    </xf>
    <xf numFmtId="0" fontId="25" fillId="0" borderId="4" xfId="0" applyFont="1" applyFill="1" applyBorder="1" applyAlignment="1">
      <alignment horizontal="left" vertical="top" wrapText="1"/>
    </xf>
    <xf numFmtId="0" fontId="25" fillId="6" borderId="5" xfId="0" applyFont="1" applyFill="1" applyBorder="1" applyAlignment="1">
      <alignment horizontal="left" vertical="top" wrapText="1"/>
    </xf>
    <xf numFmtId="0" fontId="25" fillId="6" borderId="4" xfId="0" applyFont="1" applyFill="1" applyBorder="1" applyAlignment="1">
      <alignment horizontal="left" vertical="top" wrapText="1"/>
    </xf>
    <xf numFmtId="0" fontId="25" fillId="6" borderId="5" xfId="0" applyFont="1" applyFill="1" applyBorder="1" applyAlignment="1">
      <alignment horizontal="left" vertical="center" wrapText="1"/>
    </xf>
    <xf numFmtId="0" fontId="25" fillId="6" borderId="4" xfId="0" applyFont="1" applyFill="1" applyBorder="1" applyAlignment="1">
      <alignment horizontal="left" vertical="center" wrapText="1"/>
    </xf>
    <xf numFmtId="0" fontId="25" fillId="0" borderId="2" xfId="0" applyFont="1" applyFill="1" applyBorder="1" applyAlignment="1">
      <alignment horizontal="left" vertical="top" wrapText="1"/>
    </xf>
    <xf numFmtId="0" fontId="25" fillId="0" borderId="5" xfId="0" applyFont="1" applyBorder="1" applyAlignment="1">
      <alignment horizontal="left" vertical="top" wrapText="1"/>
    </xf>
    <xf numFmtId="0" fontId="25" fillId="0" borderId="4" xfId="0" applyFont="1" applyBorder="1" applyAlignment="1">
      <alignment horizontal="left" vertical="top" wrapText="1"/>
    </xf>
    <xf numFmtId="0" fontId="25" fillId="0" borderId="2" xfId="0" applyFont="1" applyBorder="1" applyAlignment="1">
      <alignment horizontal="left" vertical="top" wrapText="1"/>
    </xf>
    <xf numFmtId="0" fontId="25" fillId="0" borderId="5" xfId="0" applyFont="1" applyFill="1" applyBorder="1" applyAlignment="1">
      <alignment horizontal="left" vertical="center" wrapText="1"/>
    </xf>
    <xf numFmtId="0" fontId="25" fillId="0" borderId="2" xfId="0" applyFont="1" applyFill="1" applyBorder="1" applyAlignment="1">
      <alignment horizontal="left" vertical="center" wrapText="1"/>
    </xf>
    <xf numFmtId="0" fontId="25" fillId="0" borderId="4" xfId="0" applyFont="1" applyFill="1" applyBorder="1" applyAlignment="1">
      <alignment horizontal="left" vertical="center" wrapText="1"/>
    </xf>
    <xf numFmtId="0" fontId="0" fillId="6" borderId="4" xfId="0" applyFont="1" applyFill="1" applyBorder="1" applyAlignment="1">
      <alignment horizontal="left"/>
    </xf>
    <xf numFmtId="0" fontId="0" fillId="6" borderId="2" xfId="0" applyFont="1" applyFill="1" applyBorder="1" applyAlignment="1">
      <alignment horizontal="left"/>
    </xf>
    <xf numFmtId="4" fontId="26" fillId="0" borderId="3" xfId="0" applyNumberFormat="1" applyFont="1" applyFill="1" applyBorder="1" applyAlignment="1">
      <alignment horizontal="center" vertical="center"/>
    </xf>
    <xf numFmtId="2" fontId="27" fillId="0" borderId="6" xfId="0" applyNumberFormat="1" applyFont="1" applyFill="1" applyBorder="1" applyAlignment="1">
      <alignment horizontal="left" vertical="center" wrapText="1"/>
    </xf>
    <xf numFmtId="0" fontId="0" fillId="0" borderId="4" xfId="0" applyFont="1" applyFill="1" applyBorder="1" applyAlignment="1">
      <alignment horizontal="left"/>
    </xf>
    <xf numFmtId="0" fontId="25" fillId="5" borderId="4" xfId="0" applyFont="1" applyFill="1" applyBorder="1" applyAlignment="1">
      <alignment horizontal="left" vertical="center" wrapText="1"/>
    </xf>
    <xf numFmtId="0" fontId="25" fillId="5" borderId="2" xfId="0" applyFont="1" applyFill="1" applyBorder="1" applyAlignment="1">
      <alignment horizontal="left" vertical="center" wrapText="1"/>
    </xf>
    <xf numFmtId="0" fontId="0" fillId="0" borderId="4" xfId="0" applyFont="1" applyBorder="1" applyAlignment="1">
      <alignment horizontal="left"/>
    </xf>
    <xf numFmtId="0" fontId="25" fillId="0" borderId="5" xfId="0" applyFont="1" applyBorder="1" applyAlignment="1">
      <alignment horizontal="left" vertical="center" wrapText="1"/>
    </xf>
    <xf numFmtId="0" fontId="25" fillId="0" borderId="4" xfId="0" applyFont="1" applyBorder="1" applyAlignment="1">
      <alignment horizontal="left" vertical="center" wrapText="1"/>
    </xf>
    <xf numFmtId="0" fontId="25" fillId="0" borderId="2" xfId="0" applyFont="1" applyBorder="1" applyAlignment="1">
      <alignment horizontal="left" vertical="center" wrapText="1"/>
    </xf>
    <xf numFmtId="0" fontId="25" fillId="0" borderId="16" xfId="0" applyFont="1" applyFill="1" applyBorder="1" applyAlignment="1">
      <alignment horizontal="left" vertical="center" wrapText="1"/>
    </xf>
    <xf numFmtId="0" fontId="26" fillId="0" borderId="5" xfId="0" applyFont="1" applyFill="1" applyBorder="1" applyAlignment="1">
      <alignment horizontal="center"/>
    </xf>
    <xf numFmtId="0" fontId="37" fillId="0" borderId="0" xfId="0" applyFont="1" applyFill="1"/>
    <xf numFmtId="0" fontId="25" fillId="0" borderId="0" xfId="0" applyFont="1" applyFill="1"/>
    <xf numFmtId="0" fontId="25" fillId="2" borderId="0" xfId="0" applyFont="1" applyFill="1"/>
    <xf numFmtId="0" fontId="25" fillId="6" borderId="0" xfId="0" applyFont="1" applyFill="1"/>
    <xf numFmtId="0" fontId="25" fillId="0" borderId="5" xfId="0" applyFont="1" applyFill="1" applyBorder="1" applyAlignment="1">
      <alignment wrapText="1"/>
    </xf>
    <xf numFmtId="0" fontId="26" fillId="0" borderId="5" xfId="0" applyFont="1" applyFill="1" applyBorder="1" applyAlignment="1"/>
    <xf numFmtId="0" fontId="26" fillId="0" borderId="3" xfId="0" applyFont="1" applyFill="1" applyBorder="1" applyAlignment="1">
      <alignment horizontal="center" vertical="top" wrapText="1"/>
    </xf>
    <xf numFmtId="0" fontId="26" fillId="0" borderId="2" xfId="0" applyFont="1" applyBorder="1" applyAlignment="1">
      <alignment horizontal="center" vertical="top" wrapText="1"/>
    </xf>
    <xf numFmtId="0" fontId="26" fillId="0" borderId="3" xfId="0" applyFont="1" applyBorder="1" applyAlignment="1">
      <alignment horizontal="center" vertical="top" wrapText="1"/>
    </xf>
    <xf numFmtId="4" fontId="26" fillId="0" borderId="3" xfId="0" applyNumberFormat="1" applyFont="1" applyFill="1" applyBorder="1" applyAlignment="1">
      <alignment horizontal="center" vertical="top"/>
    </xf>
    <xf numFmtId="0" fontId="26" fillId="0" borderId="5" xfId="0" applyFont="1" applyFill="1" applyBorder="1" applyAlignment="1">
      <alignment horizontal="center" vertical="top" wrapText="1"/>
    </xf>
    <xf numFmtId="0" fontId="25" fillId="3" borderId="5" xfId="0" applyFont="1" applyFill="1" applyBorder="1" applyAlignment="1">
      <alignment vertical="center" wrapText="1"/>
    </xf>
    <xf numFmtId="0" fontId="25" fillId="3" borderId="4" xfId="0" applyFont="1" applyFill="1" applyBorder="1" applyAlignment="1">
      <alignment vertical="center" wrapText="1"/>
    </xf>
    <xf numFmtId="0" fontId="25" fillId="6" borderId="5" xfId="0" applyNumberFormat="1" applyFont="1" applyFill="1" applyBorder="1" applyAlignment="1">
      <alignment horizontal="left" vertical="top" wrapText="1"/>
    </xf>
    <xf numFmtId="0" fontId="25" fillId="6" borderId="2" xfId="0" applyNumberFormat="1" applyFont="1" applyFill="1" applyBorder="1" applyAlignment="1">
      <alignment horizontal="left" vertical="top" wrapText="1"/>
    </xf>
    <xf numFmtId="0" fontId="25" fillId="6" borderId="3" xfId="0" applyNumberFormat="1" applyFont="1" applyFill="1" applyBorder="1" applyAlignment="1">
      <alignment horizontal="left" vertical="top" wrapText="1"/>
    </xf>
    <xf numFmtId="4" fontId="26" fillId="0" borderId="2" xfId="0" applyNumberFormat="1" applyFont="1" applyFill="1" applyBorder="1" applyAlignment="1">
      <alignment horizontal="center" vertical="top"/>
    </xf>
    <xf numFmtId="4" fontId="26" fillId="0" borderId="3" xfId="0" applyNumberFormat="1" applyFont="1" applyFill="1" applyBorder="1" applyAlignment="1">
      <alignment horizontal="center" vertical="top"/>
    </xf>
    <xf numFmtId="2" fontId="0" fillId="0" borderId="0" xfId="0" applyNumberFormat="1"/>
    <xf numFmtId="4" fontId="26" fillId="0" borderId="3" xfId="0" applyNumberFormat="1" applyFont="1" applyFill="1" applyBorder="1" applyAlignment="1">
      <alignment horizontal="center" vertical="top"/>
    </xf>
    <xf numFmtId="4" fontId="26" fillId="6" borderId="3" xfId="0" applyNumberFormat="1" applyFont="1" applyFill="1" applyBorder="1" applyAlignment="1">
      <alignment horizontal="center" vertical="top"/>
    </xf>
    <xf numFmtId="0" fontId="40" fillId="6" borderId="2" xfId="0" applyNumberFormat="1" applyFont="1" applyFill="1" applyBorder="1" applyAlignment="1">
      <alignment horizontal="left" vertical="top" wrapText="1"/>
    </xf>
    <xf numFmtId="4" fontId="55" fillId="6" borderId="3" xfId="0" applyNumberFormat="1" applyFont="1" applyFill="1" applyBorder="1" applyAlignment="1">
      <alignment horizontal="center" vertical="top"/>
    </xf>
    <xf numFmtId="0" fontId="40" fillId="6" borderId="5" xfId="0" applyFont="1" applyFill="1" applyBorder="1" applyAlignment="1">
      <alignment horizontal="left" vertical="top" wrapText="1"/>
    </xf>
    <xf numFmtId="0" fontId="40" fillId="6" borderId="5" xfId="0" applyFont="1" applyFill="1" applyBorder="1" applyAlignment="1">
      <alignment horizontal="center" vertical="center" wrapText="1"/>
    </xf>
    <xf numFmtId="0" fontId="40" fillId="6" borderId="4" xfId="0" applyFont="1" applyFill="1" applyBorder="1" applyAlignment="1">
      <alignment horizontal="left" vertical="top" wrapText="1"/>
    </xf>
    <xf numFmtId="0" fontId="40" fillId="6" borderId="4" xfId="0" applyFont="1" applyFill="1" applyBorder="1" applyAlignment="1">
      <alignment horizontal="center" vertical="center" wrapText="1"/>
    </xf>
    <xf numFmtId="0" fontId="40" fillId="6" borderId="3" xfId="0" applyNumberFormat="1" applyFont="1" applyFill="1" applyBorder="1" applyAlignment="1">
      <alignment horizontal="left" vertical="top" wrapText="1"/>
    </xf>
    <xf numFmtId="0" fontId="40" fillId="6" borderId="2" xfId="0" applyFont="1" applyFill="1" applyBorder="1" applyAlignment="1">
      <alignment horizontal="center" vertical="center" wrapText="1"/>
    </xf>
    <xf numFmtId="0" fontId="40" fillId="0" borderId="2" xfId="0" applyNumberFormat="1" applyFont="1" applyFill="1" applyBorder="1" applyAlignment="1">
      <alignment horizontal="left" vertical="top" wrapText="1"/>
    </xf>
    <xf numFmtId="4" fontId="55" fillId="0" borderId="3" xfId="0" applyNumberFormat="1" applyFont="1" applyFill="1" applyBorder="1" applyAlignment="1">
      <alignment horizontal="center" vertical="top"/>
    </xf>
    <xf numFmtId="0" fontId="40" fillId="0" borderId="5" xfId="0" applyFont="1" applyFill="1" applyBorder="1" applyAlignment="1">
      <alignment horizontal="center" vertical="center" wrapText="1"/>
    </xf>
    <xf numFmtId="0" fontId="40" fillId="0" borderId="4" xfId="0" applyFont="1" applyFill="1" applyBorder="1" applyAlignment="1">
      <alignment horizontal="center" vertical="center" wrapText="1"/>
    </xf>
    <xf numFmtId="0" fontId="40" fillId="0" borderId="3" xfId="0" applyNumberFormat="1" applyFont="1" applyFill="1" applyBorder="1" applyAlignment="1">
      <alignment horizontal="left" vertical="top" wrapText="1"/>
    </xf>
    <xf numFmtId="0" fontId="40" fillId="0" borderId="2" xfId="0" applyFont="1" applyFill="1" applyBorder="1" applyAlignment="1">
      <alignment horizontal="center" vertical="center" wrapText="1"/>
    </xf>
    <xf numFmtId="4" fontId="26" fillId="0" borderId="3" xfId="0" applyNumberFormat="1" applyFont="1" applyFill="1" applyBorder="1" applyAlignment="1">
      <alignment horizontal="center" vertical="top"/>
    </xf>
    <xf numFmtId="4" fontId="26" fillId="0" borderId="14" xfId="0" applyNumberFormat="1" applyFont="1" applyFill="1" applyBorder="1" applyAlignment="1">
      <alignment horizontal="center" vertical="top"/>
    </xf>
    <xf numFmtId="0" fontId="25" fillId="0" borderId="5" xfId="0" applyFont="1" applyFill="1" applyBorder="1" applyAlignment="1">
      <alignment horizontal="center" vertical="top" wrapText="1"/>
    </xf>
    <xf numFmtId="0" fontId="25" fillId="0" borderId="5" xfId="0" applyFont="1" applyBorder="1" applyAlignment="1">
      <alignment horizontal="center" vertical="top" wrapText="1"/>
    </xf>
    <xf numFmtId="1" fontId="25" fillId="0" borderId="3" xfId="0" applyNumberFormat="1" applyFont="1" applyFill="1" applyBorder="1" applyAlignment="1">
      <alignment vertical="top" wrapText="1"/>
    </xf>
    <xf numFmtId="0" fontId="0" fillId="0" borderId="0" xfId="0" applyBorder="1" applyAlignment="1">
      <alignment horizontal="center" vertical="top"/>
    </xf>
    <xf numFmtId="164" fontId="32" fillId="10" borderId="0" xfId="0" applyNumberFormat="1" applyFont="1" applyFill="1" applyAlignment="1">
      <alignment vertical="top"/>
    </xf>
    <xf numFmtId="0" fontId="32" fillId="0" borderId="0" xfId="0" applyFont="1" applyFill="1" applyAlignment="1">
      <alignment vertical="top"/>
    </xf>
    <xf numFmtId="164" fontId="32" fillId="0" borderId="0" xfId="0" applyNumberFormat="1" applyFont="1" applyFill="1" applyAlignment="1">
      <alignment vertical="top"/>
    </xf>
    <xf numFmtId="0" fontId="57" fillId="0" borderId="0" xfId="0" applyFont="1" applyFill="1" applyAlignment="1">
      <alignment horizontal="center" vertical="top"/>
    </xf>
    <xf numFmtId="0" fontId="57" fillId="0" borderId="0" xfId="0" applyFont="1" applyFill="1" applyAlignment="1">
      <alignment vertical="top"/>
    </xf>
    <xf numFmtId="0" fontId="56" fillId="0" borderId="0" xfId="0" applyFont="1" applyFill="1"/>
    <xf numFmtId="0" fontId="58" fillId="0" borderId="0" xfId="0" applyFont="1"/>
    <xf numFmtId="0" fontId="56" fillId="2" borderId="0" xfId="0" applyFont="1" applyFill="1"/>
    <xf numFmtId="0" fontId="21" fillId="2" borderId="0" xfId="0" applyFont="1" applyFill="1" applyBorder="1" applyAlignment="1">
      <alignment horizontal="center" vertical="top"/>
    </xf>
    <xf numFmtId="0" fontId="0" fillId="0" borderId="0" xfId="0" applyFill="1" applyAlignment="1">
      <alignment horizontal="center" vertical="top"/>
    </xf>
    <xf numFmtId="0" fontId="51" fillId="0" borderId="0" xfId="0" applyFont="1" applyBorder="1" applyAlignment="1">
      <alignment horizontal="center" vertical="top"/>
    </xf>
    <xf numFmtId="0" fontId="0" fillId="0" borderId="0" xfId="0" applyAlignment="1">
      <alignment horizontal="center" vertical="top"/>
    </xf>
    <xf numFmtId="0" fontId="0" fillId="0" borderId="0" xfId="0" applyFont="1" applyBorder="1" applyAlignment="1">
      <alignment horizontal="center" vertical="top"/>
    </xf>
    <xf numFmtId="0" fontId="58" fillId="0" borderId="0" xfId="0" applyFont="1" applyBorder="1" applyAlignment="1">
      <alignment horizontal="center" vertical="top"/>
    </xf>
    <xf numFmtId="0" fontId="59" fillId="0" borderId="0" xfId="0" applyFont="1" applyBorder="1"/>
    <xf numFmtId="0" fontId="58" fillId="0" borderId="0" xfId="0" applyFont="1" applyBorder="1"/>
    <xf numFmtId="0" fontId="21" fillId="2" borderId="0" xfId="0" applyFont="1" applyFill="1" applyAlignment="1">
      <alignment horizontal="center" vertical="top"/>
    </xf>
    <xf numFmtId="0" fontId="51" fillId="0" borderId="0" xfId="0" applyFont="1" applyAlignment="1">
      <alignment horizontal="center" vertical="top"/>
    </xf>
    <xf numFmtId="0" fontId="0" fillId="0" borderId="0" xfId="0" applyFont="1" applyFill="1" applyAlignment="1">
      <alignment horizontal="center" vertical="top"/>
    </xf>
    <xf numFmtId="164" fontId="0" fillId="0" borderId="0" xfId="0" applyNumberFormat="1" applyFont="1" applyAlignment="1">
      <alignment horizontal="center" vertical="top"/>
    </xf>
    <xf numFmtId="0" fontId="59" fillId="0" borderId="0" xfId="0" applyFont="1" applyFill="1"/>
    <xf numFmtId="0" fontId="57" fillId="0" borderId="0" xfId="0" applyFont="1" applyFill="1"/>
    <xf numFmtId="0" fontId="59" fillId="0" borderId="0" xfId="0" applyFont="1" applyFill="1" applyAlignment="1">
      <alignment horizontal="center" vertical="top"/>
    </xf>
    <xf numFmtId="0" fontId="61" fillId="0" borderId="0" xfId="0" applyFont="1" applyFill="1" applyAlignment="1">
      <alignment horizontal="center" vertical="top"/>
    </xf>
    <xf numFmtId="4" fontId="62" fillId="0" borderId="0" xfId="0" applyNumberFormat="1" applyFont="1" applyFill="1" applyAlignment="1">
      <alignment horizontal="center" vertical="top"/>
    </xf>
    <xf numFmtId="0" fontId="63" fillId="0" borderId="0" xfId="0" applyFont="1" applyFill="1" applyAlignment="1">
      <alignment horizontal="center" vertical="top" wrapText="1"/>
    </xf>
    <xf numFmtId="0" fontId="21" fillId="0" borderId="0" xfId="0" applyFont="1" applyFill="1" applyAlignment="1">
      <alignment horizontal="center" vertical="top" wrapText="1"/>
    </xf>
    <xf numFmtId="0" fontId="0" fillId="0" borderId="5" xfId="0" applyFont="1" applyBorder="1" applyAlignment="1">
      <alignment horizontal="left"/>
    </xf>
    <xf numFmtId="0" fontId="0" fillId="0" borderId="2" xfId="0" applyFont="1" applyFill="1" applyBorder="1" applyAlignment="1">
      <alignment horizontal="left"/>
    </xf>
    <xf numFmtId="0" fontId="0" fillId="8" borderId="0" xfId="0" applyFill="1" applyAlignment="1">
      <alignment horizontal="center" vertical="top"/>
    </xf>
    <xf numFmtId="0" fontId="59" fillId="8" borderId="0" xfId="0" applyFont="1" applyFill="1" applyAlignment="1">
      <alignment horizontal="center" vertical="top"/>
    </xf>
    <xf numFmtId="0" fontId="59" fillId="0" borderId="0" xfId="0" applyFont="1" applyAlignment="1">
      <alignment horizontal="center" vertical="top"/>
    </xf>
    <xf numFmtId="0" fontId="0" fillId="6" borderId="0" xfId="0" applyFill="1" applyAlignment="1">
      <alignment horizontal="center" vertical="top"/>
    </xf>
    <xf numFmtId="4" fontId="27" fillId="6" borderId="3" xfId="0" applyNumberFormat="1" applyFont="1" applyFill="1" applyBorder="1" applyAlignment="1">
      <alignment horizontal="center" vertical="center" wrapText="1"/>
    </xf>
    <xf numFmtId="0" fontId="25" fillId="6" borderId="5" xfId="0" applyFont="1" applyFill="1" applyBorder="1" applyAlignment="1">
      <alignment horizontal="center" vertical="center"/>
    </xf>
    <xf numFmtId="0" fontId="25" fillId="6" borderId="5" xfId="0" applyFont="1" applyFill="1" applyBorder="1" applyAlignment="1">
      <alignment horizontal="center" vertical="top"/>
    </xf>
    <xf numFmtId="0" fontId="26" fillId="6" borderId="4" xfId="0" applyFont="1" applyFill="1" applyBorder="1" applyAlignment="1">
      <alignment horizontal="center" vertical="center"/>
    </xf>
    <xf numFmtId="0" fontId="26" fillId="6" borderId="2" xfId="0" applyFont="1" applyFill="1" applyBorder="1" applyAlignment="1">
      <alignment horizontal="center" vertical="center"/>
    </xf>
    <xf numFmtId="0" fontId="20" fillId="0" borderId="0" xfId="0" applyFont="1" applyFill="1" applyAlignment="1">
      <alignment horizontal="center" vertical="top" wrapText="1"/>
    </xf>
    <xf numFmtId="0" fontId="0" fillId="3" borderId="0" xfId="0" applyFill="1" applyAlignment="1">
      <alignment horizontal="center" vertical="top"/>
    </xf>
    <xf numFmtId="0" fontId="52" fillId="0" borderId="0" xfId="0" applyFont="1" applyFill="1" applyAlignment="1">
      <alignment horizontal="center" vertical="top" wrapText="1"/>
    </xf>
    <xf numFmtId="0" fontId="59" fillId="0" borderId="0" xfId="0" applyFont="1"/>
    <xf numFmtId="0" fontId="21" fillId="0" borderId="0" xfId="0" applyFont="1" applyFill="1" applyAlignment="1">
      <alignment vertical="center"/>
    </xf>
    <xf numFmtId="0" fontId="0" fillId="0" borderId="0" xfId="0" applyAlignment="1">
      <alignment vertical="top"/>
    </xf>
    <xf numFmtId="4" fontId="21" fillId="0" borderId="0" xfId="0" applyNumberFormat="1" applyFont="1" applyFill="1" applyAlignment="1">
      <alignment horizontal="center" vertical="top"/>
    </xf>
    <xf numFmtId="4" fontId="21" fillId="2" borderId="0" xfId="0" applyNumberFormat="1" applyFont="1" applyFill="1" applyAlignment="1">
      <alignment horizontal="center" vertical="top"/>
    </xf>
    <xf numFmtId="0" fontId="65" fillId="0" borderId="0" xfId="0" applyFont="1" applyFill="1" applyAlignment="1">
      <alignment horizontal="center" vertical="top"/>
    </xf>
    <xf numFmtId="0" fontId="65" fillId="2" borderId="0" xfId="0" applyFont="1" applyFill="1" applyAlignment="1">
      <alignment horizontal="center" vertical="top"/>
    </xf>
    <xf numFmtId="0" fontId="64" fillId="0" borderId="0" xfId="0" applyFont="1" applyAlignment="1">
      <alignment horizontal="center" vertical="top"/>
    </xf>
    <xf numFmtId="0" fontId="57" fillId="2" borderId="0" xfId="0" applyFont="1" applyFill="1"/>
    <xf numFmtId="0" fontId="25" fillId="0" borderId="5" xfId="0" applyFont="1" applyBorder="1" applyAlignment="1">
      <alignment horizontal="left" vertical="top" wrapText="1"/>
    </xf>
    <xf numFmtId="0" fontId="57" fillId="11" borderId="0" xfId="0" applyFont="1" applyFill="1" applyAlignment="1">
      <alignment horizontal="center" vertical="top"/>
    </xf>
    <xf numFmtId="0" fontId="57" fillId="11" borderId="0" xfId="0" applyFont="1" applyFill="1" applyAlignment="1">
      <alignment vertical="top"/>
    </xf>
    <xf numFmtId="0" fontId="57" fillId="11" borderId="0" xfId="0" applyFont="1" applyFill="1"/>
    <xf numFmtId="2" fontId="59" fillId="0" borderId="0" xfId="0" applyNumberFormat="1" applyFont="1"/>
    <xf numFmtId="0" fontId="57" fillId="7" borderId="0" xfId="0" applyFont="1" applyFill="1"/>
    <xf numFmtId="0" fontId="0" fillId="0" borderId="5" xfId="0" applyFont="1" applyFill="1" applyBorder="1" applyAlignment="1">
      <alignment horizontal="left"/>
    </xf>
    <xf numFmtId="0" fontId="0" fillId="6" borderId="5" xfId="0" applyFont="1" applyFill="1" applyBorder="1" applyAlignment="1">
      <alignment horizontal="left"/>
    </xf>
    <xf numFmtId="0" fontId="20" fillId="6" borderId="5" xfId="0" applyFont="1" applyFill="1" applyBorder="1" applyAlignment="1">
      <alignment horizontal="left"/>
    </xf>
    <xf numFmtId="0" fontId="20" fillId="0" borderId="0" xfId="0" applyFont="1" applyFill="1" applyAlignment="1">
      <alignment horizontal="left"/>
    </xf>
    <xf numFmtId="0" fontId="25" fillId="0" borderId="0" xfId="0" applyFont="1" applyFill="1" applyAlignment="1">
      <alignment wrapText="1"/>
    </xf>
    <xf numFmtId="0" fontId="21" fillId="0" borderId="0" xfId="0" applyFont="1" applyBorder="1" applyAlignment="1">
      <alignment horizontal="center"/>
    </xf>
    <xf numFmtId="0" fontId="21" fillId="0" borderId="0" xfId="0" applyFont="1" applyFill="1" applyBorder="1" applyAlignment="1">
      <alignment horizontal="center"/>
    </xf>
    <xf numFmtId="0" fontId="21" fillId="2" borderId="0" xfId="0" applyFont="1" applyFill="1" applyAlignment="1">
      <alignment horizontal="center"/>
    </xf>
    <xf numFmtId="0" fontId="59" fillId="0" borderId="0" xfId="0" applyFont="1" applyAlignment="1">
      <alignment horizontal="center"/>
    </xf>
    <xf numFmtId="0" fontId="0" fillId="0" borderId="0" xfId="0" applyFill="1" applyAlignment="1">
      <alignment horizontal="center"/>
    </xf>
    <xf numFmtId="0" fontId="26" fillId="0" borderId="0" xfId="0" applyFont="1" applyFill="1" applyAlignment="1">
      <alignment wrapText="1"/>
    </xf>
    <xf numFmtId="0" fontId="26" fillId="0" borderId="0" xfId="0" applyFont="1" applyFill="1" applyAlignment="1">
      <alignment vertical="top"/>
    </xf>
    <xf numFmtId="0" fontId="26" fillId="0" borderId="0" xfId="0" applyFont="1" applyFill="1" applyAlignment="1">
      <alignment horizontal="center"/>
    </xf>
    <xf numFmtId="0" fontId="25" fillId="0" borderId="0" xfId="0" applyFont="1" applyFill="1" applyAlignment="1">
      <alignment wrapText="1"/>
    </xf>
    <xf numFmtId="2" fontId="66" fillId="0" borderId="0" xfId="0" applyNumberFormat="1" applyFont="1" applyFill="1"/>
    <xf numFmtId="0" fontId="22" fillId="0" borderId="0" xfId="0" applyFont="1" applyFill="1" applyAlignment="1">
      <alignment horizontal="center" wrapText="1"/>
    </xf>
    <xf numFmtId="0" fontId="27" fillId="0" borderId="0" xfId="0" applyFont="1" applyFill="1" applyAlignment="1">
      <alignment horizontal="left" vertical="top" wrapText="1"/>
    </xf>
    <xf numFmtId="0" fontId="25" fillId="0" borderId="0" xfId="0" applyFont="1" applyFill="1" applyAlignment="1">
      <alignment wrapText="1"/>
    </xf>
    <xf numFmtId="4" fontId="26" fillId="0" borderId="2" xfId="0" applyNumberFormat="1" applyFont="1" applyFill="1" applyBorder="1" applyAlignment="1">
      <alignment horizontal="center" vertical="top"/>
    </xf>
    <xf numFmtId="4" fontId="26" fillId="0" borderId="3" xfId="0" applyNumberFormat="1" applyFont="1" applyFill="1" applyBorder="1" applyAlignment="1">
      <alignment horizontal="center" vertical="top"/>
    </xf>
    <xf numFmtId="0" fontId="25" fillId="0" borderId="2" xfId="0" applyFont="1" applyFill="1" applyBorder="1" applyAlignment="1">
      <alignment horizontal="left" vertical="top" wrapText="1"/>
    </xf>
    <xf numFmtId="0" fontId="25" fillId="0" borderId="2" xfId="0" applyFont="1" applyFill="1" applyBorder="1" applyAlignment="1">
      <alignment horizontal="center" vertical="top" wrapText="1"/>
    </xf>
    <xf numFmtId="0" fontId="26" fillId="0" borderId="2" xfId="0" applyFont="1" applyFill="1" applyBorder="1" applyAlignment="1">
      <alignment horizontal="center" vertical="top" wrapText="1"/>
    </xf>
    <xf numFmtId="0" fontId="25" fillId="3" borderId="4" xfId="0" applyNumberFormat="1" applyFont="1" applyFill="1" applyBorder="1" applyAlignment="1">
      <alignment horizontal="left" vertical="top" wrapText="1"/>
    </xf>
    <xf numFmtId="0" fontId="25" fillId="0" borderId="19" xfId="0" applyFont="1" applyFill="1" applyBorder="1" applyAlignment="1">
      <alignment horizontal="left" vertical="top" wrapText="1"/>
    </xf>
    <xf numFmtId="0" fontId="25" fillId="0" borderId="19" xfId="0" applyFont="1" applyFill="1" applyBorder="1" applyAlignment="1">
      <alignment horizontal="center" vertical="top" wrapText="1"/>
    </xf>
    <xf numFmtId="0" fontId="0" fillId="3" borderId="4" xfId="0" applyFont="1" applyFill="1" applyBorder="1" applyAlignment="1">
      <alignment horizontal="left" vertical="top" wrapText="1"/>
    </xf>
    <xf numFmtId="4" fontId="26" fillId="0" borderId="5" xfId="0" applyNumberFormat="1" applyFont="1" applyFill="1" applyBorder="1" applyAlignment="1">
      <alignment horizontal="center" vertical="top"/>
    </xf>
    <xf numFmtId="4" fontId="26" fillId="0" borderId="2" xfId="0" applyNumberFormat="1" applyFont="1" applyFill="1" applyBorder="1" applyAlignment="1">
      <alignment horizontal="center" vertical="top"/>
    </xf>
    <xf numFmtId="0" fontId="25" fillId="0" borderId="2" xfId="0" applyFont="1" applyBorder="1" applyAlignment="1">
      <alignment horizontal="center" vertical="top" wrapText="1"/>
    </xf>
    <xf numFmtId="0" fontId="26" fillId="0" borderId="19" xfId="0" applyFont="1" applyFill="1" applyBorder="1" applyAlignment="1">
      <alignment horizontal="center" vertical="top" wrapText="1"/>
    </xf>
    <xf numFmtId="4" fontId="25" fillId="3" borderId="5" xfId="0" applyNumberFormat="1" applyFont="1" applyFill="1" applyBorder="1" applyAlignment="1">
      <alignment horizontal="center" vertical="top" wrapText="1"/>
    </xf>
    <xf numFmtId="4" fontId="26" fillId="0" borderId="3" xfId="0" applyNumberFormat="1" applyFont="1" applyFill="1" applyBorder="1" applyAlignment="1">
      <alignment horizontal="center" vertical="top"/>
    </xf>
    <xf numFmtId="0" fontId="0" fillId="0" borderId="0" xfId="0" applyBorder="1" applyAlignment="1">
      <alignment vertical="center"/>
    </xf>
    <xf numFmtId="0" fontId="60" fillId="0" borderId="2" xfId="0" applyFont="1" applyFill="1" applyBorder="1" applyAlignment="1">
      <alignment horizontal="center" vertical="top" wrapText="1"/>
    </xf>
    <xf numFmtId="0" fontId="0" fillId="0" borderId="0" xfId="0"/>
    <xf numFmtId="0" fontId="21" fillId="0" borderId="0" xfId="0" applyFont="1" applyFill="1"/>
    <xf numFmtId="4" fontId="26" fillId="0" borderId="3" xfId="0" applyNumberFormat="1" applyFont="1" applyFill="1" applyBorder="1" applyAlignment="1">
      <alignment horizontal="center" vertical="top"/>
    </xf>
    <xf numFmtId="4" fontId="26" fillId="0" borderId="5" xfId="0" applyNumberFormat="1" applyFont="1" applyFill="1" applyBorder="1" applyAlignment="1">
      <alignment horizontal="center" vertical="top"/>
    </xf>
    <xf numFmtId="4" fontId="26" fillId="0" borderId="2" xfId="0" applyNumberFormat="1" applyFont="1" applyFill="1" applyBorder="1" applyAlignment="1">
      <alignment horizontal="center" vertical="top"/>
    </xf>
    <xf numFmtId="0" fontId="25" fillId="0" borderId="2" xfId="0" applyFont="1" applyFill="1" applyBorder="1" applyAlignment="1">
      <alignment horizontal="left" vertical="top" wrapText="1"/>
    </xf>
    <xf numFmtId="0" fontId="25" fillId="0" borderId="2" xfId="0" applyFont="1" applyFill="1" applyBorder="1" applyAlignment="1">
      <alignment horizontal="center" vertical="top" wrapText="1"/>
    </xf>
    <xf numFmtId="0" fontId="26" fillId="0" borderId="2" xfId="0" applyFont="1" applyFill="1" applyBorder="1" applyAlignment="1">
      <alignment horizontal="center" vertical="top" wrapText="1"/>
    </xf>
    <xf numFmtId="0" fontId="21" fillId="0" borderId="0" xfId="0" applyFont="1" applyFill="1" applyAlignment="1">
      <alignment horizontal="center" vertical="top"/>
    </xf>
    <xf numFmtId="2" fontId="27" fillId="0" borderId="6" xfId="0" applyNumberFormat="1" applyFont="1" applyFill="1" applyBorder="1" applyAlignment="1">
      <alignment horizontal="left" vertical="center" wrapText="1"/>
    </xf>
    <xf numFmtId="0" fontId="56" fillId="0" borderId="0" xfId="0" applyFont="1" applyFill="1"/>
    <xf numFmtId="0" fontId="25" fillId="0" borderId="19" xfId="0" applyFont="1" applyFill="1" applyBorder="1" applyAlignment="1">
      <alignment horizontal="center" vertical="top" wrapText="1"/>
    </xf>
    <xf numFmtId="0" fontId="26" fillId="0" borderId="16" xfId="0" applyFont="1" applyBorder="1" applyAlignment="1">
      <alignment horizontal="left"/>
    </xf>
    <xf numFmtId="4" fontId="25" fillId="6" borderId="3" xfId="0" applyNumberFormat="1" applyFont="1" applyFill="1" applyBorder="1" applyAlignment="1">
      <alignment horizontal="center" vertical="center" wrapText="1"/>
    </xf>
    <xf numFmtId="0" fontId="25" fillId="0" borderId="5" xfId="0" applyFont="1" applyFill="1" applyBorder="1" applyAlignment="1">
      <alignment horizontal="left" vertical="top" wrapText="1"/>
    </xf>
    <xf numFmtId="0" fontId="25" fillId="0" borderId="4" xfId="0" applyFont="1" applyFill="1" applyBorder="1" applyAlignment="1">
      <alignment horizontal="left" vertical="top" wrapText="1"/>
    </xf>
    <xf numFmtId="0" fontId="25" fillId="0" borderId="5" xfId="0" applyFont="1" applyFill="1" applyBorder="1" applyAlignment="1">
      <alignment horizontal="center" vertical="top" wrapText="1"/>
    </xf>
    <xf numFmtId="0" fontId="25" fillId="0" borderId="4" xfId="0" applyFont="1" applyFill="1" applyBorder="1" applyAlignment="1">
      <alignment horizontal="center" vertical="top" wrapText="1"/>
    </xf>
    <xf numFmtId="0" fontId="25" fillId="0" borderId="5" xfId="0" applyFont="1" applyFill="1" applyBorder="1" applyAlignment="1">
      <alignment horizontal="left" vertical="center" wrapText="1"/>
    </xf>
    <xf numFmtId="0" fontId="25" fillId="0" borderId="3" xfId="0" applyFont="1" applyFill="1" applyBorder="1" applyAlignment="1">
      <alignment horizontal="left" vertical="center" wrapText="1"/>
    </xf>
    <xf numFmtId="0" fontId="25" fillId="0" borderId="3" xfId="0" applyFont="1" applyFill="1" applyBorder="1" applyAlignment="1">
      <alignment horizontal="center" vertical="top" wrapText="1"/>
    </xf>
    <xf numFmtId="0" fontId="25" fillId="6" borderId="3" xfId="0" applyFont="1" applyFill="1" applyBorder="1" applyAlignment="1">
      <alignment horizontal="center" vertical="top" wrapText="1"/>
    </xf>
    <xf numFmtId="0" fontId="25" fillId="6" borderId="4" xfId="0" applyFont="1" applyFill="1" applyBorder="1" applyAlignment="1">
      <alignment horizontal="left" vertical="top" wrapText="1"/>
    </xf>
    <xf numFmtId="0" fontId="25" fillId="6" borderId="4" xfId="0" applyFont="1" applyFill="1" applyBorder="1" applyAlignment="1">
      <alignment horizontal="center" vertical="top" wrapText="1"/>
    </xf>
    <xf numFmtId="0" fontId="25" fillId="0" borderId="2" xfId="0" applyFont="1" applyFill="1" applyBorder="1" applyAlignment="1">
      <alignment horizontal="left" vertical="top" wrapText="1"/>
    </xf>
    <xf numFmtId="0" fontId="25" fillId="6" borderId="5" xfId="0" applyFont="1" applyFill="1" applyBorder="1" applyAlignment="1">
      <alignment horizontal="left" vertical="top" wrapText="1"/>
    </xf>
    <xf numFmtId="0" fontId="25" fillId="6" borderId="2" xfId="0" applyFont="1" applyFill="1" applyBorder="1" applyAlignment="1">
      <alignment horizontal="left" vertical="top" wrapText="1"/>
    </xf>
    <xf numFmtId="0" fontId="25" fillId="6" borderId="5" xfId="0" applyFont="1" applyFill="1" applyBorder="1" applyAlignment="1">
      <alignment horizontal="center" vertical="top" wrapText="1"/>
    </xf>
    <xf numFmtId="0" fontId="25" fillId="6" borderId="2" xfId="0" applyFont="1" applyFill="1" applyBorder="1" applyAlignment="1">
      <alignment horizontal="center" vertical="top" wrapText="1"/>
    </xf>
    <xf numFmtId="0" fontId="25" fillId="0" borderId="2" xfId="0" applyFont="1" applyFill="1" applyBorder="1" applyAlignment="1">
      <alignment horizontal="center" vertical="top" wrapText="1"/>
    </xf>
    <xf numFmtId="16" fontId="25" fillId="6" borderId="4" xfId="0" applyNumberFormat="1" applyFont="1" applyFill="1" applyBorder="1" applyAlignment="1">
      <alignment horizontal="center" vertical="top" wrapText="1"/>
    </xf>
    <xf numFmtId="0" fontId="25" fillId="6" borderId="5" xfId="0" applyNumberFormat="1" applyFont="1" applyFill="1" applyBorder="1" applyAlignment="1">
      <alignment horizontal="left" vertical="top" wrapText="1"/>
    </xf>
    <xf numFmtId="0" fontId="26" fillId="6" borderId="4" xfId="0" applyFont="1" applyFill="1" applyBorder="1" applyAlignment="1">
      <alignment vertical="top" wrapText="1"/>
    </xf>
    <xf numFmtId="0" fontId="26" fillId="0" borderId="4" xfId="0" applyFont="1" applyFill="1" applyBorder="1" applyAlignment="1">
      <alignment horizontal="center" vertical="top" wrapText="1"/>
    </xf>
    <xf numFmtId="0" fontId="26" fillId="0" borderId="2" xfId="0" applyFont="1" applyFill="1" applyBorder="1" applyAlignment="1">
      <alignment horizontal="center" vertical="top" wrapText="1"/>
    </xf>
    <xf numFmtId="0" fontId="25" fillId="0" borderId="5" xfId="0" applyNumberFormat="1" applyFont="1" applyFill="1" applyBorder="1" applyAlignment="1">
      <alignment horizontal="left" vertical="top" wrapText="1"/>
    </xf>
    <xf numFmtId="0" fontId="25" fillId="0" borderId="4" xfId="0" applyNumberFormat="1" applyFont="1" applyFill="1" applyBorder="1" applyAlignment="1">
      <alignment horizontal="left" vertical="top" wrapText="1"/>
    </xf>
    <xf numFmtId="0" fontId="25" fillId="0" borderId="2" xfId="0" applyNumberFormat="1" applyFont="1" applyFill="1" applyBorder="1" applyAlignment="1">
      <alignment horizontal="left" vertical="top" wrapText="1"/>
    </xf>
    <xf numFmtId="0" fontId="26" fillId="0" borderId="5" xfId="0" applyFont="1" applyFill="1" applyBorder="1" applyAlignment="1">
      <alignment horizontal="center" vertical="top" wrapText="1"/>
    </xf>
    <xf numFmtId="0" fontId="25" fillId="6" borderId="5" xfId="0" applyFont="1" applyFill="1" applyBorder="1" applyAlignment="1">
      <alignment horizontal="center" vertical="center" wrapText="1"/>
    </xf>
    <xf numFmtId="0" fontId="25" fillId="6" borderId="4" xfId="0" applyFont="1" applyFill="1" applyBorder="1" applyAlignment="1">
      <alignment horizontal="center" vertical="center" wrapText="1"/>
    </xf>
    <xf numFmtId="0" fontId="26" fillId="6" borderId="4" xfId="0" applyFont="1" applyFill="1" applyBorder="1" applyAlignment="1">
      <alignment horizontal="center" vertical="top" wrapText="1"/>
    </xf>
    <xf numFmtId="0" fontId="25" fillId="6" borderId="4" xfId="0" applyFont="1" applyFill="1" applyBorder="1" applyAlignment="1">
      <alignment horizontal="left" vertical="center" wrapText="1"/>
    </xf>
    <xf numFmtId="0" fontId="25" fillId="0" borderId="3" xfId="0" applyFont="1" applyFill="1" applyBorder="1" applyAlignment="1">
      <alignment horizontal="left" vertical="top" wrapText="1"/>
    </xf>
    <xf numFmtId="0" fontId="25" fillId="6" borderId="3" xfId="0" applyNumberFormat="1" applyFont="1" applyFill="1" applyBorder="1" applyAlignment="1">
      <alignment horizontal="left" vertical="top" wrapText="1"/>
    </xf>
    <xf numFmtId="16" fontId="25" fillId="0" borderId="4" xfId="0" applyNumberFormat="1" applyFont="1" applyFill="1" applyBorder="1" applyAlignment="1">
      <alignment horizontal="center" vertical="top" wrapText="1"/>
    </xf>
    <xf numFmtId="0" fontId="25" fillId="0" borderId="3" xfId="0" applyNumberFormat="1" applyFont="1" applyFill="1" applyBorder="1" applyAlignment="1">
      <alignment horizontal="left" vertical="top" wrapText="1"/>
    </xf>
    <xf numFmtId="0" fontId="25" fillId="0" borderId="14" xfId="0" applyNumberFormat="1" applyFont="1" applyFill="1" applyBorder="1" applyAlignment="1">
      <alignment horizontal="left" vertical="top" wrapText="1"/>
    </xf>
    <xf numFmtId="0" fontId="26" fillId="6" borderId="2" xfId="0" applyFont="1" applyFill="1" applyBorder="1" applyAlignment="1">
      <alignment horizontal="center" vertical="top" wrapText="1"/>
    </xf>
    <xf numFmtId="0" fontId="25" fillId="6" borderId="4" xfId="0" applyNumberFormat="1" applyFont="1" applyFill="1" applyBorder="1" applyAlignment="1">
      <alignment horizontal="left" vertical="top" wrapText="1"/>
    </xf>
    <xf numFmtId="0" fontId="25" fillId="6" borderId="2" xfId="0" applyNumberFormat="1" applyFont="1" applyFill="1" applyBorder="1" applyAlignment="1">
      <alignment horizontal="left" vertical="top" wrapText="1"/>
    </xf>
    <xf numFmtId="0" fontId="25" fillId="6" borderId="2" xfId="0" applyFont="1" applyFill="1" applyBorder="1" applyAlignment="1">
      <alignment horizontal="center" vertical="center" wrapText="1"/>
    </xf>
    <xf numFmtId="0" fontId="0" fillId="0" borderId="4" xfId="0" applyFont="1" applyBorder="1" applyAlignment="1">
      <alignment horizontal="left" vertical="top" wrapText="1"/>
    </xf>
    <xf numFmtId="0" fontId="0" fillId="0" borderId="2" xfId="0" applyFont="1" applyBorder="1" applyAlignment="1">
      <alignment horizontal="left" vertical="top" wrapText="1"/>
    </xf>
    <xf numFmtId="0" fontId="26" fillId="0" borderId="4" xfId="0" applyFont="1" applyFill="1" applyBorder="1" applyAlignment="1">
      <alignment horizontal="left" vertical="top" wrapText="1"/>
    </xf>
    <xf numFmtId="0" fontId="26" fillId="0" borderId="2" xfId="0" applyFont="1" applyFill="1" applyBorder="1" applyAlignment="1">
      <alignment horizontal="left" vertical="top" wrapText="1"/>
    </xf>
    <xf numFmtId="0" fontId="25" fillId="4" borderId="2" xfId="0" applyFont="1" applyFill="1" applyBorder="1" applyAlignment="1">
      <alignment horizontal="left" vertical="top" wrapText="1"/>
    </xf>
    <xf numFmtId="0" fontId="25" fillId="4" borderId="4" xfId="0" applyFont="1" applyFill="1" applyBorder="1" applyAlignment="1">
      <alignment horizontal="left" vertical="top" wrapText="1"/>
    </xf>
    <xf numFmtId="0" fontId="25" fillId="4" borderId="4" xfId="0" applyFont="1" applyFill="1" applyBorder="1" applyAlignment="1">
      <alignment horizontal="center" vertical="top" wrapText="1"/>
    </xf>
    <xf numFmtId="0" fontId="26" fillId="0" borderId="5" xfId="0" applyFont="1" applyFill="1" applyBorder="1" applyAlignment="1">
      <alignment vertical="top" wrapText="1"/>
    </xf>
    <xf numFmtId="0" fontId="25" fillId="0" borderId="5" xfId="0" applyFont="1" applyFill="1" applyBorder="1" applyAlignment="1">
      <alignment vertical="top" wrapText="1"/>
    </xf>
    <xf numFmtId="0" fontId="25" fillId="0" borderId="4" xfId="0" applyFont="1" applyFill="1" applyBorder="1" applyAlignment="1">
      <alignment vertical="top" wrapText="1"/>
    </xf>
    <xf numFmtId="0" fontId="25" fillId="0" borderId="2" xfId="0" applyFont="1" applyFill="1" applyBorder="1" applyAlignment="1">
      <alignment vertical="top" wrapText="1"/>
    </xf>
    <xf numFmtId="0" fontId="26" fillId="6" borderId="5" xfId="0" applyFont="1" applyFill="1" applyBorder="1" applyAlignment="1">
      <alignment vertical="top" wrapText="1"/>
    </xf>
    <xf numFmtId="0" fontId="25" fillId="6" borderId="5" xfId="0" applyFont="1" applyFill="1" applyBorder="1" applyAlignment="1">
      <alignment vertical="top" wrapText="1"/>
    </xf>
    <xf numFmtId="0" fontId="26" fillId="6" borderId="4" xfId="0" applyFont="1" applyFill="1" applyBorder="1" applyAlignment="1"/>
    <xf numFmtId="0" fontId="25" fillId="6" borderId="4" xfId="0" applyFont="1" applyFill="1" applyBorder="1" applyAlignment="1">
      <alignment vertical="top" wrapText="1"/>
    </xf>
    <xf numFmtId="0" fontId="26" fillId="0" borderId="5" xfId="0" applyFont="1" applyBorder="1" applyAlignment="1">
      <alignment horizontal="left"/>
    </xf>
    <xf numFmtId="0" fontId="26" fillId="0" borderId="4" xfId="0" applyFont="1" applyBorder="1" applyAlignment="1">
      <alignment horizontal="left"/>
    </xf>
    <xf numFmtId="0" fontId="26" fillId="0" borderId="2" xfId="0" applyFont="1" applyBorder="1" applyAlignment="1">
      <alignment horizontal="left"/>
    </xf>
    <xf numFmtId="0" fontId="0" fillId="6" borderId="4" xfId="0" applyFont="1" applyFill="1" applyBorder="1" applyAlignment="1"/>
    <xf numFmtId="0" fontId="25" fillId="6" borderId="5" xfId="0" applyFont="1" applyFill="1" applyBorder="1" applyAlignment="1">
      <alignment horizontal="left" vertical="center" wrapText="1"/>
    </xf>
    <xf numFmtId="0" fontId="25" fillId="3" borderId="4" xfId="0" applyNumberFormat="1" applyFont="1" applyFill="1" applyBorder="1" applyAlignment="1">
      <alignment horizontal="left" vertical="top" wrapText="1"/>
    </xf>
    <xf numFmtId="0" fontId="25" fillId="3" borderId="5" xfId="0" applyNumberFormat="1" applyFont="1" applyFill="1" applyBorder="1" applyAlignment="1">
      <alignment horizontal="left" vertical="top" wrapText="1"/>
    </xf>
    <xf numFmtId="0" fontId="25" fillId="3" borderId="4" xfId="0" applyFont="1" applyFill="1" applyBorder="1" applyAlignment="1">
      <alignment horizontal="center" vertical="center" wrapText="1"/>
    </xf>
    <xf numFmtId="0" fontId="25" fillId="3" borderId="5" xfId="0" applyFont="1" applyFill="1" applyBorder="1" applyAlignment="1">
      <alignment horizontal="center" vertical="center" wrapText="1"/>
    </xf>
    <xf numFmtId="0" fontId="25" fillId="6" borderId="2" xfId="0" applyFont="1" applyFill="1" applyBorder="1" applyAlignment="1">
      <alignment vertical="top" wrapText="1"/>
    </xf>
    <xf numFmtId="0" fontId="25" fillId="3" borderId="4" xfId="0" applyFont="1" applyFill="1" applyBorder="1" applyAlignment="1">
      <alignment horizontal="left" vertical="center" wrapText="1"/>
    </xf>
    <xf numFmtId="0" fontId="26" fillId="6" borderId="5" xfId="0" applyFont="1" applyFill="1" applyBorder="1" applyAlignment="1">
      <alignment horizontal="center" vertical="top" wrapText="1"/>
    </xf>
    <xf numFmtId="0" fontId="26" fillId="6" borderId="5" xfId="0" applyFont="1" applyFill="1" applyBorder="1" applyAlignment="1">
      <alignment horizontal="left" vertical="top" wrapText="1"/>
    </xf>
    <xf numFmtId="0" fontId="26" fillId="6" borderId="2" xfId="0" applyFont="1" applyFill="1" applyBorder="1" applyAlignment="1">
      <alignment horizontal="left" vertical="top" wrapText="1"/>
    </xf>
    <xf numFmtId="0" fontId="26" fillId="0" borderId="5" xfId="0" applyFont="1" applyFill="1" applyBorder="1" applyAlignment="1">
      <alignment horizontal="left" vertical="top" wrapText="1"/>
    </xf>
    <xf numFmtId="0" fontId="27" fillId="0" borderId="19" xfId="0" applyNumberFormat="1" applyFont="1" applyFill="1" applyBorder="1" applyAlignment="1">
      <alignment horizontal="center" vertical="center" wrapText="1"/>
    </xf>
    <xf numFmtId="0" fontId="25" fillId="3" borderId="4" xfId="0" applyNumberFormat="1" applyFont="1" applyFill="1" applyBorder="1" applyAlignment="1">
      <alignment horizontal="center" vertical="top" wrapText="1"/>
    </xf>
    <xf numFmtId="0" fontId="25" fillId="3" borderId="4" xfId="0" applyFont="1" applyFill="1" applyBorder="1" applyAlignment="1">
      <alignment horizontal="left" vertical="top" wrapText="1"/>
    </xf>
    <xf numFmtId="0" fontId="25" fillId="3" borderId="2" xfId="0" applyFont="1" applyFill="1" applyBorder="1" applyAlignment="1">
      <alignment horizontal="left" vertical="top" wrapText="1"/>
    </xf>
    <xf numFmtId="0" fontId="25" fillId="3" borderId="2" xfId="0" applyFont="1" applyFill="1" applyBorder="1" applyAlignment="1">
      <alignment horizontal="center" vertical="center" wrapText="1"/>
    </xf>
    <xf numFmtId="0" fontId="26" fillId="0" borderId="4" xfId="0" applyFont="1" applyBorder="1" applyAlignment="1">
      <alignment horizontal="center" vertical="top" wrapText="1"/>
    </xf>
    <xf numFmtId="0" fontId="26" fillId="0" borderId="4" xfId="0" applyFont="1" applyBorder="1" applyAlignment="1">
      <alignment horizontal="left" vertical="top" wrapText="1"/>
    </xf>
    <xf numFmtId="0" fontId="26" fillId="0" borderId="4" xfId="0" applyFont="1" applyBorder="1" applyAlignment="1">
      <alignment vertical="top" wrapText="1"/>
    </xf>
    <xf numFmtId="0" fontId="25" fillId="0" borderId="5" xfId="0" applyFont="1" applyFill="1" applyBorder="1" applyAlignment="1">
      <alignment horizontal="center" vertical="center" wrapText="1"/>
    </xf>
    <xf numFmtId="0" fontId="25" fillId="0" borderId="2" xfId="0" applyFont="1" applyFill="1" applyBorder="1" applyAlignment="1">
      <alignment horizontal="center" vertical="center" wrapText="1"/>
    </xf>
    <xf numFmtId="0" fontId="25" fillId="3" borderId="5" xfId="0" applyFont="1" applyFill="1" applyBorder="1" applyAlignment="1">
      <alignment horizontal="left" vertical="top" wrapText="1"/>
    </xf>
    <xf numFmtId="0" fontId="26" fillId="0" borderId="5" xfId="0" applyFont="1" applyFill="1" applyBorder="1" applyAlignment="1">
      <alignment horizontal="center" vertical="top"/>
    </xf>
    <xf numFmtId="4" fontId="26" fillId="0" borderId="5" xfId="0" applyNumberFormat="1" applyFont="1" applyFill="1" applyBorder="1" applyAlignment="1">
      <alignment vertical="top" wrapText="1"/>
    </xf>
    <xf numFmtId="0" fontId="26" fillId="6" borderId="4" xfId="0" applyFont="1" applyFill="1" applyBorder="1" applyAlignment="1">
      <alignment horizontal="center" vertical="top"/>
    </xf>
    <xf numFmtId="0" fontId="26" fillId="6" borderId="2" xfId="0" applyFont="1" applyFill="1" applyBorder="1" applyAlignment="1">
      <alignment horizontal="center" vertical="top"/>
    </xf>
    <xf numFmtId="0" fontId="26" fillId="0" borderId="5" xfId="0" applyFont="1" applyBorder="1" applyAlignment="1">
      <alignment horizontal="center" vertical="top" wrapText="1"/>
    </xf>
    <xf numFmtId="0" fontId="26" fillId="0" borderId="2" xfId="0" applyFont="1" applyBorder="1" applyAlignment="1">
      <alignment horizontal="center" vertical="top" wrapText="1"/>
    </xf>
    <xf numFmtId="4" fontId="26" fillId="3" borderId="5" xfId="0" applyNumberFormat="1" applyFont="1" applyFill="1" applyBorder="1" applyAlignment="1">
      <alignment horizontal="center" vertical="top"/>
    </xf>
    <xf numFmtId="4" fontId="26" fillId="3" borderId="4" xfId="0" applyNumberFormat="1" applyFont="1" applyFill="1" applyBorder="1" applyAlignment="1">
      <alignment horizontal="center" vertical="top"/>
    </xf>
    <xf numFmtId="4" fontId="26" fillId="3" borderId="2" xfId="0" applyNumberFormat="1" applyFont="1" applyFill="1" applyBorder="1" applyAlignment="1">
      <alignment horizontal="center" vertical="top"/>
    </xf>
    <xf numFmtId="0" fontId="0" fillId="0" borderId="4" xfId="0" applyFont="1" applyBorder="1" applyAlignment="1"/>
    <xf numFmtId="0" fontId="25" fillId="0" borderId="14" xfId="0" applyFont="1" applyFill="1" applyBorder="1" applyAlignment="1">
      <alignment horizontal="center" vertical="top" wrapText="1"/>
    </xf>
    <xf numFmtId="0" fontId="25" fillId="3" borderId="5" xfId="0" applyFont="1" applyFill="1" applyBorder="1" applyAlignment="1">
      <alignment vertical="top" wrapText="1"/>
    </xf>
    <xf numFmtId="0" fontId="25" fillId="3" borderId="4" xfId="0" applyFont="1" applyFill="1" applyBorder="1" applyAlignment="1">
      <alignment vertical="top" wrapText="1"/>
    </xf>
    <xf numFmtId="0" fontId="25" fillId="3" borderId="5" xfId="0" applyFont="1" applyFill="1" applyBorder="1" applyAlignment="1">
      <alignment horizontal="center" vertical="top" wrapText="1"/>
    </xf>
    <xf numFmtId="0" fontId="25" fillId="3" borderId="4" xfId="0" applyFont="1" applyFill="1" applyBorder="1" applyAlignment="1">
      <alignment horizontal="center" vertical="top" wrapText="1"/>
    </xf>
    <xf numFmtId="0" fontId="25" fillId="0" borderId="5" xfId="0" applyFont="1" applyBorder="1" applyAlignment="1">
      <alignment horizontal="left" vertical="top" wrapText="1"/>
    </xf>
    <xf numFmtId="0" fontId="25" fillId="0" borderId="4" xfId="0" applyFont="1" applyBorder="1" applyAlignment="1">
      <alignment horizontal="left" vertical="top" wrapText="1"/>
    </xf>
    <xf numFmtId="0" fontId="25" fillId="3" borderId="2" xfId="0" applyFont="1" applyFill="1" applyBorder="1" applyAlignment="1">
      <alignment horizontal="center" vertical="top" wrapText="1"/>
    </xf>
    <xf numFmtId="0" fontId="25" fillId="0" borderId="2" xfId="0" applyFont="1" applyBorder="1" applyAlignment="1">
      <alignment horizontal="left" vertical="top" wrapText="1"/>
    </xf>
    <xf numFmtId="0" fontId="0" fillId="0" borderId="4" xfId="0" applyFont="1" applyBorder="1" applyAlignment="1">
      <alignment horizontal="center" vertical="top" wrapText="1"/>
    </xf>
    <xf numFmtId="0" fontId="26" fillId="0" borderId="5" xfId="0" applyFont="1" applyBorder="1" applyAlignment="1">
      <alignment horizontal="left" vertical="top" wrapText="1"/>
    </xf>
    <xf numFmtId="0" fontId="25" fillId="0" borderId="5" xfId="0" applyNumberFormat="1" applyFont="1" applyFill="1" applyBorder="1" applyAlignment="1">
      <alignment horizontal="center" vertical="top" wrapText="1"/>
    </xf>
    <xf numFmtId="0" fontId="25" fillId="0" borderId="4" xfId="0" applyNumberFormat="1" applyFont="1" applyFill="1" applyBorder="1" applyAlignment="1">
      <alignment horizontal="center" vertical="top" wrapText="1"/>
    </xf>
    <xf numFmtId="0" fontId="25" fillId="0" borderId="2" xfId="0" applyNumberFormat="1" applyFont="1" applyFill="1" applyBorder="1" applyAlignment="1">
      <alignment horizontal="center" vertical="top" wrapText="1"/>
    </xf>
    <xf numFmtId="0" fontId="25" fillId="6" borderId="4" xfId="0" applyNumberFormat="1" applyFont="1" applyFill="1" applyBorder="1" applyAlignment="1">
      <alignment horizontal="center" vertical="top" wrapText="1"/>
    </xf>
    <xf numFmtId="0" fontId="0" fillId="6" borderId="2" xfId="0" applyFont="1" applyFill="1" applyBorder="1" applyAlignment="1">
      <alignment wrapText="1"/>
    </xf>
    <xf numFmtId="0" fontId="0" fillId="6" borderId="2" xfId="0" applyFont="1" applyFill="1" applyBorder="1" applyAlignment="1">
      <alignment horizontal="left" vertical="top" wrapText="1"/>
    </xf>
    <xf numFmtId="0" fontId="25" fillId="3" borderId="2" xfId="0" applyNumberFormat="1" applyFont="1" applyFill="1" applyBorder="1" applyAlignment="1">
      <alignment horizontal="left" vertical="top" wrapText="1"/>
    </xf>
    <xf numFmtId="0" fontId="26" fillId="0" borderId="2" xfId="0" applyFont="1" applyBorder="1" applyAlignment="1">
      <alignment vertical="top" wrapText="1"/>
    </xf>
    <xf numFmtId="0" fontId="25" fillId="0" borderId="5" xfId="0" applyFont="1" applyFill="1" applyBorder="1" applyAlignment="1">
      <alignment horizontal="center" vertical="top"/>
    </xf>
    <xf numFmtId="0" fontId="25" fillId="0" borderId="4" xfId="0" applyFont="1" applyFill="1" applyBorder="1" applyAlignment="1">
      <alignment horizontal="center" vertical="top"/>
    </xf>
    <xf numFmtId="0" fontId="25" fillId="0" borderId="2" xfId="0" applyFont="1" applyFill="1" applyBorder="1" applyAlignment="1">
      <alignment horizontal="center" vertical="top"/>
    </xf>
    <xf numFmtId="0" fontId="26" fillId="0" borderId="2" xfId="0" applyFont="1" applyBorder="1" applyAlignment="1">
      <alignment horizontal="left" vertical="top" wrapText="1"/>
    </xf>
    <xf numFmtId="0" fontId="0" fillId="0" borderId="4" xfId="0" applyFont="1" applyBorder="1" applyAlignment="1">
      <alignment vertical="top" wrapText="1"/>
    </xf>
    <xf numFmtId="0" fontId="0" fillId="0" borderId="2" xfId="0" applyFont="1" applyBorder="1" applyAlignment="1"/>
    <xf numFmtId="0" fontId="0" fillId="6" borderId="4" xfId="0" applyFont="1" applyFill="1" applyBorder="1" applyAlignment="1">
      <alignment horizontal="left"/>
    </xf>
    <xf numFmtId="0" fontId="0" fillId="6" borderId="2" xfId="0" applyFont="1" applyFill="1" applyBorder="1" applyAlignment="1">
      <alignment horizontal="left"/>
    </xf>
    <xf numFmtId="4" fontId="26" fillId="6" borderId="5" xfId="0" applyNumberFormat="1" applyFont="1" applyFill="1" applyBorder="1" applyAlignment="1">
      <alignment horizontal="center" vertical="top" wrapText="1"/>
    </xf>
    <xf numFmtId="4" fontId="26" fillId="0" borderId="5" xfId="0" applyNumberFormat="1" applyFont="1" applyFill="1" applyBorder="1" applyAlignment="1">
      <alignment horizontal="center" vertical="top"/>
    </xf>
    <xf numFmtId="4" fontId="26" fillId="0" borderId="2" xfId="0" applyNumberFormat="1" applyFont="1" applyFill="1" applyBorder="1" applyAlignment="1">
      <alignment horizontal="center" vertical="top"/>
    </xf>
    <xf numFmtId="0" fontId="25" fillId="0" borderId="5" xfId="0" applyFont="1" applyBorder="1" applyAlignment="1">
      <alignment horizontal="center" vertical="top" wrapText="1"/>
    </xf>
    <xf numFmtId="0" fontId="25" fillId="0" borderId="4" xfId="0" applyFont="1" applyBorder="1" applyAlignment="1">
      <alignment horizontal="center" vertical="top" wrapText="1"/>
    </xf>
    <xf numFmtId="0" fontId="25" fillId="0" borderId="2" xfId="0" applyFont="1" applyBorder="1" applyAlignment="1">
      <alignment horizontal="center" vertical="top" wrapText="1"/>
    </xf>
    <xf numFmtId="4" fontId="26" fillId="0" borderId="4" xfId="0" applyNumberFormat="1" applyFont="1" applyFill="1" applyBorder="1" applyAlignment="1">
      <alignment horizontal="center" vertical="top"/>
    </xf>
    <xf numFmtId="0" fontId="25" fillId="0" borderId="5" xfId="0" applyFont="1" applyFill="1" applyBorder="1" applyAlignment="1">
      <alignment horizontal="center" wrapText="1"/>
    </xf>
    <xf numFmtId="0" fontId="0" fillId="0" borderId="4" xfId="0" applyFont="1" applyFill="1" applyBorder="1" applyAlignment="1">
      <alignment vertical="top" wrapText="1"/>
    </xf>
    <xf numFmtId="0" fontId="0" fillId="0" borderId="4" xfId="0" applyFont="1" applyBorder="1" applyAlignment="1">
      <alignment wrapText="1"/>
    </xf>
    <xf numFmtId="0" fontId="0" fillId="0" borderId="2" xfId="0" applyFont="1" applyBorder="1" applyAlignment="1">
      <alignment wrapText="1"/>
    </xf>
    <xf numFmtId="0" fontId="26" fillId="0" borderId="16" xfId="0" applyFont="1" applyBorder="1" applyAlignment="1">
      <alignment horizontal="center" vertical="top" wrapText="1"/>
    </xf>
    <xf numFmtId="0" fontId="0" fillId="0" borderId="4" xfId="0" applyFont="1" applyFill="1" applyBorder="1" applyAlignment="1">
      <alignment vertical="top"/>
    </xf>
    <xf numFmtId="4" fontId="26" fillId="6" borderId="5" xfId="0" applyNumberFormat="1" applyFont="1" applyFill="1" applyBorder="1" applyAlignment="1">
      <alignment horizontal="center" vertical="top"/>
    </xf>
    <xf numFmtId="4" fontId="26" fillId="6" borderId="4" xfId="0" applyNumberFormat="1" applyFont="1" applyFill="1" applyBorder="1" applyAlignment="1">
      <alignment horizontal="center" vertical="top"/>
    </xf>
    <xf numFmtId="4" fontId="26" fillId="6" borderId="2" xfId="0" applyNumberFormat="1" applyFont="1" applyFill="1" applyBorder="1" applyAlignment="1">
      <alignment horizontal="center" vertical="top"/>
    </xf>
    <xf numFmtId="4" fontId="26" fillId="0" borderId="5" xfId="0" applyNumberFormat="1" applyFont="1" applyFill="1" applyBorder="1" applyAlignment="1">
      <alignment horizontal="center" vertical="center"/>
    </xf>
    <xf numFmtId="4" fontId="26" fillId="0" borderId="4" xfId="0" applyNumberFormat="1" applyFont="1" applyFill="1" applyBorder="1" applyAlignment="1">
      <alignment horizontal="center" vertical="center"/>
    </xf>
    <xf numFmtId="4" fontId="26" fillId="0" borderId="2" xfId="0" applyNumberFormat="1" applyFont="1" applyFill="1" applyBorder="1" applyAlignment="1">
      <alignment horizontal="center" vertical="center"/>
    </xf>
    <xf numFmtId="4" fontId="26" fillId="0" borderId="5" xfId="0" applyNumberFormat="1" applyFont="1" applyFill="1" applyBorder="1" applyAlignment="1">
      <alignment horizontal="center" vertical="top" wrapText="1"/>
    </xf>
    <xf numFmtId="4" fontId="26" fillId="0" borderId="2" xfId="0" applyNumberFormat="1" applyFont="1" applyFill="1" applyBorder="1" applyAlignment="1">
      <alignment horizontal="center" vertical="top" wrapText="1"/>
    </xf>
    <xf numFmtId="0" fontId="45" fillId="0" borderId="4" xfId="0" applyFont="1" applyFill="1" applyBorder="1" applyAlignment="1">
      <alignment vertical="top" wrapText="1"/>
    </xf>
    <xf numFmtId="0" fontId="45" fillId="0" borderId="4" xfId="0" applyFont="1" applyFill="1" applyBorder="1" applyAlignment="1">
      <alignment horizontal="center" vertical="top" wrapText="1"/>
    </xf>
    <xf numFmtId="0" fontId="45" fillId="0" borderId="5" xfId="0" applyFont="1" applyFill="1" applyBorder="1" applyAlignment="1">
      <alignment vertical="top" wrapText="1"/>
    </xf>
    <xf numFmtId="0" fontId="45" fillId="0" borderId="5" xfId="0" applyFont="1" applyFill="1" applyBorder="1" applyAlignment="1">
      <alignment horizontal="left" vertical="top" wrapText="1"/>
    </xf>
    <xf numFmtId="0" fontId="45" fillId="0" borderId="5" xfId="0" applyFont="1" applyFill="1" applyBorder="1" applyAlignment="1">
      <alignment horizontal="center" vertical="top" wrapText="1"/>
    </xf>
    <xf numFmtId="0" fontId="45" fillId="0" borderId="5" xfId="0" applyNumberFormat="1" applyFont="1" applyFill="1" applyBorder="1" applyAlignment="1">
      <alignment horizontal="left" vertical="top" wrapText="1"/>
    </xf>
    <xf numFmtId="0" fontId="26" fillId="0" borderId="3" xfId="0" applyFont="1" applyFill="1" applyBorder="1" applyAlignment="1">
      <alignment horizontal="center" vertical="top" wrapText="1"/>
    </xf>
    <xf numFmtId="0" fontId="26" fillId="0" borderId="3" xfId="0" applyFont="1" applyFill="1" applyBorder="1" applyAlignment="1">
      <alignment horizontal="left" vertical="top" wrapText="1"/>
    </xf>
    <xf numFmtId="164" fontId="25" fillId="0" borderId="5" xfId="0" applyNumberFormat="1" applyFont="1" applyFill="1" applyBorder="1" applyAlignment="1">
      <alignment horizontal="center" vertical="top" wrapText="1"/>
    </xf>
    <xf numFmtId="16" fontId="25" fillId="3" borderId="4" xfId="0" applyNumberFormat="1" applyFont="1" applyFill="1" applyBorder="1" applyAlignment="1">
      <alignment horizontal="center" vertical="top" wrapText="1"/>
    </xf>
    <xf numFmtId="4" fontId="25" fillId="3" borderId="5" xfId="0" applyNumberFormat="1" applyFont="1" applyFill="1" applyBorder="1" applyAlignment="1">
      <alignment horizontal="center" vertical="top" wrapText="1"/>
    </xf>
    <xf numFmtId="4" fontId="25" fillId="3" borderId="2" xfId="0" applyNumberFormat="1" applyFont="1" applyFill="1" applyBorder="1" applyAlignment="1">
      <alignment horizontal="center" vertical="top" wrapText="1"/>
    </xf>
    <xf numFmtId="4" fontId="25" fillId="6" borderId="2" xfId="0" applyNumberFormat="1" applyFont="1" applyFill="1" applyBorder="1" applyAlignment="1">
      <alignment horizontal="center" vertical="top" wrapText="1"/>
    </xf>
    <xf numFmtId="0" fontId="26" fillId="0" borderId="4" xfId="0" applyFont="1" applyBorder="1" applyAlignment="1"/>
    <xf numFmtId="0" fontId="26" fillId="6" borderId="4" xfId="0" applyFont="1" applyFill="1" applyBorder="1" applyAlignment="1">
      <alignment horizontal="center"/>
    </xf>
    <xf numFmtId="0" fontId="26" fillId="6" borderId="2" xfId="0" applyFont="1" applyFill="1" applyBorder="1" applyAlignment="1">
      <alignment horizontal="center"/>
    </xf>
    <xf numFmtId="0" fontId="25" fillId="0" borderId="4" xfId="0" applyFont="1" applyFill="1" applyBorder="1" applyAlignment="1">
      <alignment horizontal="center" vertical="center" wrapText="1"/>
    </xf>
    <xf numFmtId="0" fontId="26" fillId="0" borderId="4" xfId="0" applyFont="1" applyFill="1" applyBorder="1" applyAlignment="1">
      <alignment horizontal="center"/>
    </xf>
    <xf numFmtId="0" fontId="26" fillId="6" borderId="4" xfId="0" applyFont="1" applyFill="1" applyBorder="1" applyAlignment="1">
      <alignment horizontal="center" vertical="center" wrapText="1"/>
    </xf>
    <xf numFmtId="0" fontId="26" fillId="6" borderId="2" xfId="0" applyFont="1" applyFill="1" applyBorder="1" applyAlignment="1"/>
    <xf numFmtId="0" fontId="26" fillId="0" borderId="2" xfId="0" applyFont="1" applyFill="1" applyBorder="1" applyAlignment="1">
      <alignment horizontal="center" vertical="top"/>
    </xf>
    <xf numFmtId="0" fontId="26" fillId="0" borderId="4" xfId="0" applyFont="1" applyFill="1" applyBorder="1" applyAlignment="1">
      <alignment horizontal="center" vertical="top"/>
    </xf>
    <xf numFmtId="0" fontId="0" fillId="0" borderId="2" xfId="0" applyFont="1" applyBorder="1" applyAlignment="1">
      <alignment vertical="top" wrapText="1"/>
    </xf>
    <xf numFmtId="4" fontId="25" fillId="0" borderId="5" xfId="0" applyNumberFormat="1" applyFont="1" applyFill="1" applyBorder="1" applyAlignment="1">
      <alignment horizontal="center" vertical="top" wrapText="1"/>
    </xf>
    <xf numFmtId="4" fontId="25" fillId="0" borderId="4" xfId="0" applyNumberFormat="1" applyFont="1" applyFill="1" applyBorder="1" applyAlignment="1">
      <alignment horizontal="center" vertical="top" wrapText="1"/>
    </xf>
    <xf numFmtId="4" fontId="25" fillId="0" borderId="2" xfId="0" applyNumberFormat="1" applyFont="1" applyFill="1" applyBorder="1" applyAlignment="1">
      <alignment horizontal="center" vertical="top" wrapText="1"/>
    </xf>
    <xf numFmtId="0" fontId="26" fillId="0" borderId="3" xfId="0" applyFont="1" applyBorder="1" applyAlignment="1">
      <alignment horizontal="left" vertical="top" wrapText="1"/>
    </xf>
    <xf numFmtId="0" fontId="25" fillId="0" borderId="3" xfId="0" applyFont="1" applyBorder="1" applyAlignment="1">
      <alignment vertical="top" wrapText="1"/>
    </xf>
    <xf numFmtId="0" fontId="26" fillId="0" borderId="5" xfId="0" applyFont="1" applyBorder="1" applyAlignment="1">
      <alignment horizontal="center" vertical="top"/>
    </xf>
    <xf numFmtId="0" fontId="26" fillId="0" borderId="3" xfId="0" applyFont="1" applyBorder="1" applyAlignment="1">
      <alignment vertical="top" wrapText="1"/>
    </xf>
    <xf numFmtId="0" fontId="26" fillId="0" borderId="3" xfId="0" applyFont="1" applyBorder="1" applyAlignment="1">
      <alignment horizontal="center" vertical="top" wrapText="1"/>
    </xf>
    <xf numFmtId="4" fontId="26" fillId="0" borderId="3" xfId="0" applyNumberFormat="1" applyFont="1" applyFill="1" applyBorder="1" applyAlignment="1">
      <alignment horizontal="center" vertical="top"/>
    </xf>
    <xf numFmtId="0" fontId="20" fillId="0" borderId="4" xfId="0" applyFont="1" applyFill="1" applyBorder="1" applyAlignment="1">
      <alignment horizontal="center"/>
    </xf>
    <xf numFmtId="0" fontId="20" fillId="0" borderId="2" xfId="0" applyFont="1" applyFill="1" applyBorder="1" applyAlignment="1">
      <alignment horizontal="center"/>
    </xf>
    <xf numFmtId="0" fontId="0" fillId="6" borderId="4" xfId="0" applyFont="1" applyFill="1" applyBorder="1" applyAlignment="1">
      <alignment horizontal="center"/>
    </xf>
    <xf numFmtId="0" fontId="0" fillId="6" borderId="2" xfId="0" applyFont="1" applyFill="1" applyBorder="1" applyAlignment="1">
      <alignment horizontal="center"/>
    </xf>
    <xf numFmtId="0" fontId="25" fillId="3" borderId="3" xfId="0" applyNumberFormat="1" applyFont="1" applyFill="1" applyBorder="1" applyAlignment="1">
      <alignment horizontal="left" vertical="top" wrapText="1"/>
    </xf>
    <xf numFmtId="0" fontId="25" fillId="6" borderId="3" xfId="0" applyFont="1" applyFill="1" applyBorder="1" applyAlignment="1">
      <alignment horizontal="center" vertical="center" wrapText="1"/>
    </xf>
    <xf numFmtId="0" fontId="25" fillId="0" borderId="3" xfId="0" applyFont="1" applyFill="1" applyBorder="1" applyAlignment="1">
      <alignment vertical="top" wrapText="1"/>
    </xf>
    <xf numFmtId="0" fontId="25" fillId="6" borderId="3" xfId="0" applyFont="1" applyFill="1" applyBorder="1" applyAlignment="1">
      <alignment vertical="top" wrapText="1"/>
    </xf>
    <xf numFmtId="4" fontId="37" fillId="0" borderId="3" xfId="0" applyNumberFormat="1" applyFont="1" applyFill="1" applyBorder="1" applyAlignment="1">
      <alignment horizontal="center" vertical="top" wrapText="1"/>
    </xf>
    <xf numFmtId="0" fontId="37" fillId="0" borderId="3" xfId="0" applyFont="1" applyFill="1" applyBorder="1" applyAlignment="1">
      <alignment horizontal="justify" vertical="top" wrapText="1"/>
    </xf>
    <xf numFmtId="0" fontId="26" fillId="0" borderId="4" xfId="0" applyFont="1" applyBorder="1" applyAlignment="1">
      <alignment horizontal="center" vertical="top"/>
    </xf>
    <xf numFmtId="0" fontId="37" fillId="6" borderId="3" xfId="0" applyFont="1" applyFill="1" applyBorder="1" applyAlignment="1">
      <alignment horizontal="justify" vertical="top" wrapText="1"/>
    </xf>
    <xf numFmtId="4" fontId="37" fillId="6" borderId="3" xfId="0" applyNumberFormat="1" applyFont="1" applyFill="1" applyBorder="1" applyAlignment="1">
      <alignment horizontal="center" vertical="top" wrapText="1"/>
    </xf>
    <xf numFmtId="0" fontId="26" fillId="0" borderId="5" xfId="0" applyFont="1" applyBorder="1" applyAlignment="1">
      <alignment vertical="top" wrapText="1"/>
    </xf>
    <xf numFmtId="0" fontId="25" fillId="0" borderId="19" xfId="0" applyFont="1" applyFill="1" applyBorder="1" applyAlignment="1">
      <alignment vertical="top" wrapText="1"/>
    </xf>
    <xf numFmtId="0" fontId="25" fillId="3" borderId="2" xfId="0" applyFont="1" applyFill="1" applyBorder="1" applyAlignment="1">
      <alignment vertical="top" wrapText="1"/>
    </xf>
    <xf numFmtId="0" fontId="26" fillId="6" borderId="4" xfId="0" applyFont="1" applyFill="1" applyBorder="1" applyAlignment="1">
      <alignment horizontal="left"/>
    </xf>
    <xf numFmtId="0" fontId="26" fillId="6" borderId="2" xfId="0" applyFont="1" applyFill="1" applyBorder="1" applyAlignment="1">
      <alignment horizontal="left"/>
    </xf>
    <xf numFmtId="0" fontId="26" fillId="0" borderId="4" xfId="0" applyFont="1" applyBorder="1" applyAlignment="1">
      <alignment wrapText="1"/>
    </xf>
    <xf numFmtId="0" fontId="26" fillId="6" borderId="5" xfId="0" applyFont="1" applyFill="1" applyBorder="1" applyAlignment="1">
      <alignment horizontal="left"/>
    </xf>
    <xf numFmtId="0" fontId="26" fillId="0" borderId="3" xfId="0" applyFont="1" applyFill="1" applyBorder="1" applyAlignment="1">
      <alignment vertical="top" wrapText="1"/>
    </xf>
    <xf numFmtId="0" fontId="26" fillId="6" borderId="3" xfId="0" applyFont="1" applyFill="1" applyBorder="1" applyAlignment="1">
      <alignment horizontal="left" vertical="top" wrapText="1"/>
    </xf>
    <xf numFmtId="0" fontId="26" fillId="0" borderId="2" xfId="0" applyFont="1" applyBorder="1" applyAlignment="1">
      <alignment horizontal="center" vertical="top"/>
    </xf>
    <xf numFmtId="0" fontId="25" fillId="0" borderId="3" xfId="0" applyFont="1" applyBorder="1" applyAlignment="1">
      <alignment horizontal="left" vertical="top" wrapText="1"/>
    </xf>
    <xf numFmtId="4" fontId="26" fillId="6" borderId="3" xfId="0" applyNumberFormat="1" applyFont="1" applyFill="1" applyBorder="1" applyAlignment="1">
      <alignment horizontal="center" vertical="top"/>
    </xf>
    <xf numFmtId="2" fontId="27" fillId="0" borderId="4" xfId="0" applyNumberFormat="1" applyFont="1" applyFill="1" applyBorder="1" applyAlignment="1">
      <alignment horizontal="center" vertical="center" wrapText="1"/>
    </xf>
    <xf numFmtId="0" fontId="25" fillId="0" borderId="3" xfId="0" applyFont="1" applyFill="1" applyBorder="1" applyAlignment="1">
      <alignment horizontal="center" vertical="center" wrapText="1"/>
    </xf>
    <xf numFmtId="0" fontId="0" fillId="0" borderId="4" xfId="0" applyFont="1" applyBorder="1" applyAlignment="1">
      <alignment horizontal="center"/>
    </xf>
    <xf numFmtId="0" fontId="20" fillId="6" borderId="4" xfId="0" applyFont="1" applyFill="1" applyBorder="1" applyAlignment="1">
      <alignment horizontal="center"/>
    </xf>
    <xf numFmtId="4" fontId="26" fillId="3" borderId="3" xfId="0" applyNumberFormat="1" applyFont="1" applyFill="1" applyBorder="1" applyAlignment="1">
      <alignment horizontal="center" vertical="top"/>
    </xf>
    <xf numFmtId="0" fontId="25" fillId="0" borderId="3" xfId="0" applyFont="1" applyBorder="1" applyAlignment="1">
      <alignment horizontal="center" vertical="top" wrapText="1"/>
    </xf>
    <xf numFmtId="0" fontId="25" fillId="4" borderId="5" xfId="0" applyNumberFormat="1" applyFont="1" applyFill="1" applyBorder="1" applyAlignment="1">
      <alignment horizontal="left" vertical="top" wrapText="1"/>
    </xf>
    <xf numFmtId="164" fontId="25" fillId="0" borderId="4" xfId="0" applyNumberFormat="1" applyFont="1" applyFill="1" applyBorder="1" applyAlignment="1">
      <alignment horizontal="center" vertical="center" wrapText="1"/>
    </xf>
    <xf numFmtId="0" fontId="25" fillId="0" borderId="5" xfId="0" applyFont="1" applyBorder="1" applyAlignment="1">
      <alignment horizontal="center" vertical="center" wrapText="1"/>
    </xf>
    <xf numFmtId="0" fontId="21" fillId="0" borderId="31" xfId="0" applyFont="1" applyBorder="1"/>
    <xf numFmtId="2" fontId="27" fillId="0" borderId="4" xfId="0" applyNumberFormat="1" applyFont="1" applyFill="1" applyBorder="1" applyAlignment="1">
      <alignment horizontal="left" vertical="center" wrapText="1"/>
    </xf>
    <xf numFmtId="0" fontId="0" fillId="6" borderId="4" xfId="0" applyFont="1" applyFill="1" applyBorder="1"/>
    <xf numFmtId="0" fontId="0" fillId="0" borderId="4" xfId="0" applyBorder="1" applyAlignment="1">
      <alignment horizontal="left"/>
    </xf>
    <xf numFmtId="4" fontId="25" fillId="3" borderId="2" xfId="0" applyNumberFormat="1" applyFont="1" applyFill="1" applyBorder="1" applyAlignment="1">
      <alignment horizontal="center" vertical="center" wrapText="1"/>
    </xf>
    <xf numFmtId="0" fontId="20" fillId="6" borderId="4" xfId="0" applyFont="1" applyFill="1" applyBorder="1" applyAlignment="1">
      <alignment horizontal="left"/>
    </xf>
    <xf numFmtId="4" fontId="25" fillId="0" borderId="2" xfId="0" applyNumberFormat="1" applyFont="1" applyFill="1" applyBorder="1" applyAlignment="1">
      <alignment horizontal="center" vertical="top"/>
    </xf>
    <xf numFmtId="164" fontId="27" fillId="0" borderId="4" xfId="0" applyNumberFormat="1" applyFont="1" applyBorder="1" applyAlignment="1">
      <alignment horizontal="center" vertical="top" wrapText="1"/>
    </xf>
    <xf numFmtId="4" fontId="25" fillId="4" borderId="5" xfId="0" applyNumberFormat="1" applyFont="1" applyFill="1" applyBorder="1" applyAlignment="1">
      <alignment horizontal="center" vertical="top"/>
    </xf>
    <xf numFmtId="0" fontId="25" fillId="3" borderId="2" xfId="0" applyFont="1" applyFill="1" applyBorder="1" applyAlignment="1">
      <alignment horizontal="center"/>
    </xf>
    <xf numFmtId="4" fontId="25" fillId="6" borderId="3" xfId="0" applyNumberFormat="1" applyFont="1" applyFill="1" applyBorder="1" applyAlignment="1">
      <alignment horizontal="center" vertical="top"/>
    </xf>
    <xf numFmtId="0" fontId="25" fillId="6" borderId="4" xfId="0" applyFont="1" applyFill="1" applyBorder="1" applyAlignment="1">
      <alignment horizontal="center"/>
    </xf>
    <xf numFmtId="0" fontId="25" fillId="6" borderId="2" xfId="0" applyFont="1" applyFill="1" applyBorder="1" applyAlignment="1">
      <alignment horizontal="center"/>
    </xf>
    <xf numFmtId="0" fontId="25" fillId="0" borderId="4" xfId="0" applyFont="1" applyFill="1" applyBorder="1" applyAlignment="1"/>
    <xf numFmtId="4" fontId="25" fillId="6" borderId="5" xfId="0" applyNumberFormat="1" applyFont="1" applyFill="1" applyBorder="1" applyAlignment="1">
      <alignment horizontal="center" vertical="top"/>
    </xf>
    <xf numFmtId="4" fontId="25" fillId="6" borderId="4" xfId="0" applyNumberFormat="1" applyFont="1" applyFill="1" applyBorder="1" applyAlignment="1">
      <alignment horizontal="center" vertical="top"/>
    </xf>
    <xf numFmtId="49" fontId="37" fillId="0" borderId="1" xfId="0" applyNumberFormat="1" applyFont="1" applyFill="1" applyBorder="1" applyAlignment="1" applyProtection="1">
      <alignment horizontal="left" vertical="top"/>
    </xf>
    <xf numFmtId="49" fontId="37" fillId="0" borderId="1" xfId="0" applyNumberFormat="1" applyFont="1" applyFill="1" applyBorder="1" applyAlignment="1" applyProtection="1">
      <alignment horizontal="left" vertical="top" wrapText="1"/>
    </xf>
    <xf numFmtId="49" fontId="37" fillId="0" borderId="3" xfId="0" applyNumberFormat="1" applyFont="1" applyFill="1" applyBorder="1" applyAlignment="1" applyProtection="1">
      <alignment vertical="top" wrapText="1"/>
    </xf>
    <xf numFmtId="4" fontId="25" fillId="0" borderId="2" xfId="0" applyNumberFormat="1" applyFont="1" applyFill="1" applyBorder="1" applyAlignment="1">
      <alignment vertical="top"/>
    </xf>
    <xf numFmtId="49" fontId="37" fillId="0" borderId="22" xfId="0" applyNumberFormat="1" applyFont="1" applyFill="1" applyBorder="1" applyAlignment="1" applyProtection="1">
      <alignment horizontal="left" vertical="top" wrapText="1"/>
    </xf>
    <xf numFmtId="0" fontId="25" fillId="0" borderId="4" xfId="0" applyFont="1" applyBorder="1" applyAlignment="1"/>
    <xf numFmtId="49" fontId="37" fillId="6" borderId="3" xfId="0" applyNumberFormat="1" applyFont="1" applyFill="1" applyBorder="1" applyAlignment="1" applyProtection="1">
      <alignment horizontal="left" vertical="top"/>
    </xf>
    <xf numFmtId="49" fontId="37" fillId="6" borderId="3" xfId="0" applyNumberFormat="1" applyFont="1" applyFill="1" applyBorder="1" applyAlignment="1" applyProtection="1">
      <alignment horizontal="left" vertical="top" wrapText="1"/>
    </xf>
    <xf numFmtId="0" fontId="25" fillId="0" borderId="4" xfId="0" applyFont="1" applyBorder="1" applyAlignment="1">
      <alignment wrapText="1"/>
    </xf>
    <xf numFmtId="0" fontId="25" fillId="0" borderId="4" xfId="0" applyFont="1" applyFill="1" applyBorder="1"/>
    <xf numFmtId="4" fontId="25" fillId="0" borderId="14" xfId="0" applyNumberFormat="1" applyFont="1" applyFill="1" applyBorder="1" applyAlignment="1">
      <alignment horizontal="center" vertical="top"/>
    </xf>
    <xf numFmtId="2" fontId="27" fillId="0" borderId="4" xfId="0" applyNumberFormat="1" applyFont="1" applyBorder="1" applyAlignment="1">
      <alignment horizontal="center" vertical="top" wrapText="1"/>
    </xf>
    <xf numFmtId="0" fontId="25" fillId="0" borderId="5" xfId="0" applyFont="1" applyFill="1" applyBorder="1" applyAlignment="1" applyProtection="1">
      <alignment horizontal="center" vertical="center" wrapText="1"/>
    </xf>
    <xf numFmtId="3" fontId="25" fillId="0" borderId="5" xfId="0" applyNumberFormat="1"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xf>
    <xf numFmtId="3" fontId="25" fillId="0" borderId="4" xfId="0" applyNumberFormat="1" applyFont="1" applyFill="1" applyBorder="1" applyAlignment="1" applyProtection="1">
      <alignment horizontal="center" vertical="center" wrapText="1"/>
    </xf>
    <xf numFmtId="0" fontId="37" fillId="0" borderId="4" xfId="0" applyFont="1" applyFill="1" applyBorder="1" applyAlignment="1" applyProtection="1">
      <alignment horizontal="left" vertical="top" wrapText="1"/>
    </xf>
    <xf numFmtId="0" fontId="37" fillId="0" borderId="2" xfId="0" applyFont="1" applyFill="1" applyBorder="1" applyAlignment="1" applyProtection="1">
      <alignment horizontal="left" vertical="top" wrapText="1"/>
    </xf>
    <xf numFmtId="0" fontId="25" fillId="0" borderId="2" xfId="0" applyFont="1" applyFill="1" applyBorder="1" applyAlignment="1" applyProtection="1">
      <alignment horizontal="center" vertical="center" wrapText="1"/>
    </xf>
    <xf numFmtId="3" fontId="25" fillId="0" borderId="2" xfId="0" applyNumberFormat="1" applyFont="1" applyFill="1" applyBorder="1" applyAlignment="1" applyProtection="1">
      <alignment horizontal="center" vertical="center" wrapText="1"/>
    </xf>
    <xf numFmtId="0" fontId="21" fillId="6" borderId="4" xfId="0" applyFont="1" applyFill="1" applyBorder="1" applyAlignment="1">
      <alignment horizontal="left" vertical="top"/>
    </xf>
    <xf numFmtId="2" fontId="25" fillId="0" borderId="4" xfId="0" applyNumberFormat="1" applyFont="1" applyFill="1" applyBorder="1" applyAlignment="1">
      <alignment horizontal="center" vertical="center" wrapText="1"/>
    </xf>
    <xf numFmtId="0" fontId="39" fillId="0" borderId="3" xfId="4" applyFont="1" applyFill="1" applyBorder="1" applyAlignment="1">
      <alignment horizontal="center" vertical="top" wrapText="1"/>
    </xf>
    <xf numFmtId="0" fontId="20" fillId="0" borderId="16" xfId="0" applyFont="1" applyFill="1" applyBorder="1" applyAlignment="1">
      <alignment horizontal="center"/>
    </xf>
    <xf numFmtId="0" fontId="26" fillId="6" borderId="4" xfId="0" applyFont="1" applyFill="1" applyBorder="1"/>
    <xf numFmtId="4" fontId="25" fillId="4" borderId="3" xfId="0" applyNumberFormat="1" applyFont="1" applyFill="1" applyBorder="1" applyAlignment="1">
      <alignment horizontal="center" vertical="center" wrapText="1"/>
    </xf>
    <xf numFmtId="0" fontId="37" fillId="4" borderId="3" xfId="0" applyFont="1" applyFill="1" applyBorder="1" applyAlignment="1">
      <alignment horizontal="left" vertical="top" wrapText="1"/>
    </xf>
    <xf numFmtId="4" fontId="64" fillId="0" borderId="0" xfId="0" applyNumberFormat="1" applyFont="1" applyFill="1" applyBorder="1" applyAlignment="1">
      <alignment horizontal="center" vertical="top"/>
    </xf>
    <xf numFmtId="4" fontId="26" fillId="0" borderId="3" xfId="0" applyNumberFormat="1" applyFont="1" applyFill="1" applyBorder="1" applyAlignment="1">
      <alignment horizontal="center" vertical="top" wrapText="1"/>
    </xf>
    <xf numFmtId="4" fontId="25" fillId="0" borderId="2" xfId="0" applyNumberFormat="1" applyFont="1" applyBorder="1" applyAlignment="1">
      <alignment horizontal="left" vertical="top" wrapText="1"/>
    </xf>
    <xf numFmtId="0" fontId="0" fillId="0" borderId="4" xfId="0" applyFont="1" applyFill="1" applyBorder="1" applyAlignment="1">
      <alignment horizontal="center" vertical="top" wrapText="1"/>
    </xf>
    <xf numFmtId="0" fontId="0" fillId="0" borderId="4" xfId="0" applyFont="1" applyBorder="1" applyAlignment="1"/>
    <xf numFmtId="0" fontId="0" fillId="0" borderId="4" xfId="0" applyFont="1" applyFill="1" applyBorder="1" applyAlignment="1">
      <alignment horizontal="left" vertical="top"/>
    </xf>
    <xf numFmtId="4" fontId="26" fillId="0" borderId="5" xfId="0" applyNumberFormat="1" applyFont="1" applyFill="1" applyBorder="1" applyAlignment="1">
      <alignment horizontal="center" vertical="top"/>
    </xf>
    <xf numFmtId="4" fontId="26" fillId="0" borderId="2" xfId="0" applyNumberFormat="1" applyFont="1" applyFill="1" applyBorder="1" applyAlignment="1">
      <alignment horizontal="center" vertical="top"/>
    </xf>
    <xf numFmtId="4" fontId="26" fillId="0" borderId="4" xfId="0" applyNumberFormat="1" applyFont="1" applyFill="1" applyBorder="1" applyAlignment="1">
      <alignment horizontal="center" vertical="top"/>
    </xf>
    <xf numFmtId="4" fontId="26" fillId="0" borderId="4" xfId="0" applyNumberFormat="1" applyFont="1" applyFill="1" applyBorder="1" applyAlignment="1">
      <alignment vertical="top"/>
    </xf>
    <xf numFmtId="0" fontId="25" fillId="0" borderId="2" xfId="0" applyNumberFormat="1" applyFont="1" applyFill="1" applyBorder="1" applyAlignment="1">
      <alignment horizontal="left" vertical="center" wrapText="1"/>
    </xf>
    <xf numFmtId="0" fontId="25" fillId="0" borderId="3" xfId="0" applyNumberFormat="1" applyFont="1" applyFill="1" applyBorder="1" applyAlignment="1">
      <alignment horizontal="left" vertical="center" wrapText="1"/>
    </xf>
    <xf numFmtId="0" fontId="25" fillId="0" borderId="5" xfId="0" applyNumberFormat="1" applyFont="1" applyFill="1" applyBorder="1" applyAlignment="1">
      <alignment horizontal="left" vertical="center" wrapText="1"/>
    </xf>
    <xf numFmtId="4" fontId="25" fillId="0" borderId="9" xfId="0" applyNumberFormat="1" applyFont="1" applyFill="1" applyBorder="1" applyAlignment="1">
      <alignment horizontal="center" vertical="top" wrapText="1"/>
    </xf>
    <xf numFmtId="0" fontId="25" fillId="0" borderId="18" xfId="0" applyFont="1" applyFill="1" applyBorder="1" applyAlignment="1">
      <alignment horizontal="left" vertical="top" wrapText="1"/>
    </xf>
    <xf numFmtId="0" fontId="27" fillId="0" borderId="7" xfId="0" applyFont="1" applyFill="1" applyBorder="1" applyAlignment="1">
      <alignment horizontal="center" vertical="center" wrapText="1"/>
    </xf>
    <xf numFmtId="0" fontId="27" fillId="0" borderId="7" xfId="0" applyNumberFormat="1" applyFont="1" applyFill="1" applyBorder="1" applyAlignment="1">
      <alignment horizontal="center" vertical="center" wrapText="1"/>
    </xf>
    <xf numFmtId="0" fontId="25" fillId="0" borderId="8" xfId="0" applyNumberFormat="1" applyFont="1" applyFill="1" applyBorder="1" applyAlignment="1">
      <alignment horizontal="left" vertical="top" wrapText="1"/>
    </xf>
    <xf numFmtId="4" fontId="26" fillId="0" borderId="3" xfId="0" applyNumberFormat="1" applyFont="1" applyFill="1" applyBorder="1" applyAlignment="1">
      <alignment horizontal="center" vertical="top"/>
    </xf>
    <xf numFmtId="4" fontId="25" fillId="0" borderId="3" xfId="0" applyNumberFormat="1" applyFont="1" applyFill="1" applyBorder="1" applyAlignment="1">
      <alignment horizontal="center" vertical="center" wrapText="1"/>
    </xf>
    <xf numFmtId="4" fontId="25" fillId="0" borderId="11" xfId="0" applyNumberFormat="1" applyFont="1" applyFill="1" applyBorder="1" applyAlignment="1">
      <alignment horizontal="center" vertical="center" wrapText="1"/>
    </xf>
    <xf numFmtId="4" fontId="25" fillId="0" borderId="12" xfId="0" applyNumberFormat="1" applyFont="1" applyFill="1" applyBorder="1" applyAlignment="1">
      <alignment horizontal="center" vertical="center" wrapText="1"/>
    </xf>
    <xf numFmtId="4" fontId="25" fillId="0" borderId="13" xfId="0" applyNumberFormat="1" applyFont="1" applyFill="1" applyBorder="1" applyAlignment="1">
      <alignment horizontal="center" vertical="center" wrapText="1"/>
    </xf>
    <xf numFmtId="4" fontId="25" fillId="0" borderId="3" xfId="0" applyNumberFormat="1" applyFont="1" applyFill="1" applyBorder="1" applyAlignment="1">
      <alignment horizontal="center" vertical="top" wrapText="1"/>
    </xf>
    <xf numFmtId="4" fontId="26" fillId="3" borderId="3" xfId="0" applyNumberFormat="1" applyFont="1" applyFill="1" applyBorder="1" applyAlignment="1">
      <alignment horizontal="center" vertical="center"/>
    </xf>
    <xf numFmtId="4" fontId="25" fillId="3" borderId="15" xfId="0" applyNumberFormat="1" applyFont="1" applyFill="1" applyBorder="1" applyAlignment="1">
      <alignment horizontal="center" vertical="center" wrapText="1"/>
    </xf>
    <xf numFmtId="4" fontId="25" fillId="3" borderId="3" xfId="0" applyNumberFormat="1" applyFont="1" applyFill="1" applyBorder="1" applyAlignment="1">
      <alignment horizontal="center" vertical="center" wrapText="1"/>
    </xf>
    <xf numFmtId="4" fontId="25" fillId="0" borderId="10" xfId="0" applyNumberFormat="1" applyFont="1" applyFill="1" applyBorder="1" applyAlignment="1">
      <alignment horizontal="center" vertical="center" wrapText="1"/>
    </xf>
    <xf numFmtId="0" fontId="25" fillId="3" borderId="8" xfId="0" applyNumberFormat="1" applyFont="1" applyFill="1" applyBorder="1" applyAlignment="1">
      <alignment horizontal="left" vertical="top" wrapText="1"/>
    </xf>
    <xf numFmtId="4" fontId="25" fillId="3" borderId="9" xfId="0" applyNumberFormat="1" applyFont="1" applyFill="1" applyBorder="1" applyAlignment="1">
      <alignment horizontal="center" vertical="center"/>
    </xf>
    <xf numFmtId="0" fontId="25" fillId="0" borderId="18" xfId="0" applyFont="1" applyFill="1" applyBorder="1" applyAlignment="1">
      <alignment horizontal="center" vertical="center" wrapText="1"/>
    </xf>
    <xf numFmtId="4" fontId="25" fillId="0" borderId="25" xfId="0" applyNumberFormat="1" applyFont="1" applyFill="1" applyBorder="1" applyAlignment="1">
      <alignment horizontal="center" vertical="center" wrapText="1"/>
    </xf>
    <xf numFmtId="4" fontId="25" fillId="0" borderId="9" xfId="0" applyNumberFormat="1" applyFont="1" applyFill="1" applyBorder="1" applyAlignment="1">
      <alignment horizontal="center" vertical="center" wrapText="1"/>
    </xf>
    <xf numFmtId="4" fontId="25" fillId="0" borderId="20" xfId="0" applyNumberFormat="1" applyFont="1" applyFill="1" applyBorder="1" applyAlignment="1">
      <alignment horizontal="center" vertical="center" wrapText="1"/>
    </xf>
    <xf numFmtId="4" fontId="25" fillId="0" borderId="21" xfId="0" applyNumberFormat="1" applyFont="1" applyFill="1" applyBorder="1" applyAlignment="1">
      <alignment horizontal="center" vertical="center" wrapText="1"/>
    </xf>
    <xf numFmtId="4" fontId="25" fillId="3" borderId="12" xfId="0" applyNumberFormat="1" applyFont="1" applyFill="1" applyBorder="1" applyAlignment="1">
      <alignment horizontal="left" vertical="center" wrapText="1"/>
    </xf>
    <xf numFmtId="4" fontId="25" fillId="3" borderId="12" xfId="0" applyNumberFormat="1" applyFont="1" applyFill="1" applyBorder="1" applyAlignment="1">
      <alignment horizontal="center" vertical="center" wrapText="1"/>
    </xf>
    <xf numFmtId="4" fontId="25" fillId="6" borderId="3" xfId="0" applyNumberFormat="1" applyFont="1" applyFill="1" applyBorder="1" applyAlignment="1">
      <alignment horizontal="center" vertical="top" wrapText="1"/>
    </xf>
    <xf numFmtId="0" fontId="25" fillId="6" borderId="8" xfId="0" applyNumberFormat="1" applyFont="1" applyFill="1" applyBorder="1" applyAlignment="1">
      <alignment horizontal="left" vertical="top" wrapText="1"/>
    </xf>
    <xf numFmtId="4" fontId="26" fillId="6" borderId="3" xfId="0" applyNumberFormat="1" applyFont="1" applyFill="1" applyBorder="1" applyAlignment="1">
      <alignment horizontal="center" vertical="center"/>
    </xf>
    <xf numFmtId="4" fontId="25" fillId="6" borderId="13" xfId="0" applyNumberFormat="1" applyFont="1" applyFill="1" applyBorder="1" applyAlignment="1">
      <alignment horizontal="center" vertical="center" wrapText="1"/>
    </xf>
    <xf numFmtId="4" fontId="25" fillId="6" borderId="3" xfId="0" applyNumberFormat="1" applyFont="1" applyFill="1" applyBorder="1" applyAlignment="1">
      <alignment horizontal="center" vertical="center" wrapText="1"/>
    </xf>
    <xf numFmtId="4" fontId="25" fillId="6" borderId="5" xfId="0" applyNumberFormat="1" applyFont="1" applyFill="1" applyBorder="1" applyAlignment="1">
      <alignment horizontal="center" vertical="center" wrapText="1"/>
    </xf>
    <xf numFmtId="0" fontId="25" fillId="0" borderId="9" xfId="0" applyFont="1" applyFill="1" applyBorder="1" applyAlignment="1">
      <alignment horizontal="center" vertical="center" wrapText="1"/>
    </xf>
    <xf numFmtId="4" fontId="25" fillId="6" borderId="10" xfId="0" applyNumberFormat="1" applyFont="1" applyFill="1" applyBorder="1" applyAlignment="1">
      <alignment horizontal="center" vertical="center" wrapText="1"/>
    </xf>
    <xf numFmtId="4" fontId="25" fillId="6" borderId="4" xfId="0" applyNumberFormat="1" applyFont="1" applyFill="1" applyBorder="1" applyAlignment="1">
      <alignment horizontal="center" vertical="center" wrapText="1"/>
    </xf>
    <xf numFmtId="4" fontId="25" fillId="6" borderId="25" xfId="0" applyNumberFormat="1" applyFont="1" applyFill="1" applyBorder="1" applyAlignment="1">
      <alignment horizontal="center" vertical="center" wrapText="1"/>
    </xf>
    <xf numFmtId="4" fontId="25" fillId="6" borderId="9" xfId="0" applyNumberFormat="1" applyFont="1" applyFill="1" applyBorder="1" applyAlignment="1">
      <alignment horizontal="center" vertical="center" wrapText="1"/>
    </xf>
    <xf numFmtId="4" fontId="25" fillId="6" borderId="20" xfId="0" applyNumberFormat="1" applyFont="1" applyFill="1" applyBorder="1" applyAlignment="1">
      <alignment horizontal="center" vertical="center" wrapText="1"/>
    </xf>
    <xf numFmtId="4" fontId="25" fillId="6" borderId="21" xfId="0" applyNumberFormat="1" applyFont="1" applyFill="1" applyBorder="1" applyAlignment="1">
      <alignment horizontal="center" vertical="center" wrapText="1"/>
    </xf>
    <xf numFmtId="4" fontId="25" fillId="6" borderId="9" xfId="0" applyNumberFormat="1" applyFont="1" applyFill="1" applyBorder="1" applyAlignment="1">
      <alignment horizontal="center" vertical="top" wrapText="1"/>
    </xf>
    <xf numFmtId="0" fontId="25" fillId="0" borderId="5" xfId="0" applyNumberFormat="1" applyFont="1" applyFill="1" applyBorder="1" applyAlignment="1">
      <alignment horizontal="left" vertical="top" wrapText="1"/>
    </xf>
    <xf numFmtId="0" fontId="25" fillId="0" borderId="2" xfId="0" applyNumberFormat="1" applyFont="1" applyFill="1" applyBorder="1" applyAlignment="1">
      <alignment horizontal="left" vertical="top" wrapText="1"/>
    </xf>
    <xf numFmtId="0" fontId="25" fillId="0" borderId="3" xfId="0" applyNumberFormat="1" applyFont="1" applyFill="1" applyBorder="1" applyAlignment="1">
      <alignment horizontal="left" vertical="top" wrapText="1"/>
    </xf>
    <xf numFmtId="4" fontId="25" fillId="0" borderId="6" xfId="0" applyNumberFormat="1" applyFont="1" applyFill="1" applyBorder="1" applyAlignment="1">
      <alignment horizontal="center" vertical="center" wrapText="1"/>
    </xf>
    <xf numFmtId="0" fontId="25" fillId="0" borderId="4" xfId="0" applyFont="1" applyFill="1" applyBorder="1" applyAlignment="1">
      <alignment vertical="top" wrapText="1"/>
    </xf>
    <xf numFmtId="4" fontId="25" fillId="0" borderId="3" xfId="0" applyNumberFormat="1" applyFont="1" applyFill="1" applyBorder="1" applyAlignment="1">
      <alignment vertical="top" wrapText="1"/>
    </xf>
    <xf numFmtId="0" fontId="25" fillId="0" borderId="2" xfId="0" applyFont="1" applyFill="1" applyBorder="1" applyAlignment="1">
      <alignment horizontal="left" vertical="center" wrapText="1"/>
    </xf>
    <xf numFmtId="4" fontId="25" fillId="3" borderId="3" xfId="0" applyNumberFormat="1" applyFont="1" applyFill="1" applyBorder="1" applyAlignment="1">
      <alignment horizontal="center" vertical="center"/>
    </xf>
    <xf numFmtId="0" fontId="25" fillId="0" borderId="5" xfId="0" applyFont="1" applyFill="1" applyBorder="1" applyAlignment="1">
      <alignment horizontal="left" vertical="top" wrapText="1"/>
    </xf>
    <xf numFmtId="4" fontId="26" fillId="6" borderId="5" xfId="0" applyNumberFormat="1" applyFont="1" applyFill="1" applyBorder="1" applyAlignment="1">
      <alignment horizontal="center" vertical="center"/>
    </xf>
    <xf numFmtId="4" fontId="26" fillId="6" borderId="4" xfId="0" applyNumberFormat="1" applyFont="1" applyFill="1" applyBorder="1" applyAlignment="1">
      <alignment horizontal="center" vertical="center"/>
    </xf>
    <xf numFmtId="0" fontId="25" fillId="6" borderId="15" xfId="0" applyFont="1" applyFill="1" applyBorder="1" applyAlignment="1">
      <alignment vertical="top" wrapText="1"/>
    </xf>
    <xf numFmtId="0" fontId="26" fillId="0" borderId="4" xfId="0" applyFont="1" applyBorder="1" applyAlignment="1">
      <alignment vertical="top" wrapText="1"/>
    </xf>
    <xf numFmtId="0" fontId="25" fillId="0" borderId="18" xfId="0" applyNumberFormat="1" applyFont="1" applyFill="1" applyBorder="1" applyAlignment="1">
      <alignment horizontal="left" vertical="center" wrapText="1"/>
    </xf>
    <xf numFmtId="4" fontId="26" fillId="0" borderId="18" xfId="0" applyNumberFormat="1" applyFont="1" applyFill="1" applyBorder="1" applyAlignment="1">
      <alignment horizontal="center" vertical="center"/>
    </xf>
    <xf numFmtId="164" fontId="25" fillId="0" borderId="32" xfId="0" applyNumberFormat="1" applyFont="1" applyFill="1" applyBorder="1" applyAlignment="1">
      <alignment horizontal="center" vertical="center" wrapText="1"/>
    </xf>
    <xf numFmtId="0" fontId="27" fillId="0" borderId="33" xfId="0" applyNumberFormat="1" applyFont="1" applyFill="1" applyBorder="1" applyAlignment="1">
      <alignment horizontal="center" vertical="center" wrapText="1"/>
    </xf>
    <xf numFmtId="164" fontId="25" fillId="0" borderId="5" xfId="0" applyNumberFormat="1" applyFont="1" applyFill="1" applyBorder="1" applyAlignment="1">
      <alignment horizontal="center" vertical="center" wrapText="1"/>
    </xf>
    <xf numFmtId="4" fontId="26" fillId="0" borderId="3" xfId="0" applyNumberFormat="1" applyFont="1" applyFill="1" applyBorder="1" applyAlignment="1">
      <alignment horizontal="center" vertical="center"/>
    </xf>
    <xf numFmtId="0" fontId="25" fillId="0" borderId="5" xfId="0" applyFont="1" applyFill="1" applyBorder="1" applyAlignment="1">
      <alignment horizontal="center" vertical="top" wrapText="1"/>
    </xf>
    <xf numFmtId="4" fontId="26" fillId="0" borderId="5" xfId="0" applyNumberFormat="1" applyFont="1" applyFill="1" applyBorder="1" applyAlignment="1">
      <alignment horizontal="center" vertical="center"/>
    </xf>
    <xf numFmtId="4" fontId="26" fillId="0" borderId="4" xfId="0" applyNumberFormat="1" applyFont="1" applyFill="1" applyBorder="1" applyAlignment="1">
      <alignment horizontal="center" vertical="center"/>
    </xf>
    <xf numFmtId="0" fontId="26" fillId="6" borderId="4" xfId="0" applyFont="1" applyFill="1" applyBorder="1" applyAlignment="1">
      <alignment vertical="top" wrapText="1"/>
    </xf>
    <xf numFmtId="0" fontId="25" fillId="6" borderId="4" xfId="0" applyNumberFormat="1" applyFont="1" applyFill="1" applyBorder="1" applyAlignment="1">
      <alignment horizontal="left" vertical="top" wrapText="1"/>
    </xf>
    <xf numFmtId="0" fontId="0" fillId="6" borderId="4" xfId="0" applyFont="1" applyFill="1" applyBorder="1" applyAlignment="1"/>
    <xf numFmtId="0" fontId="25" fillId="6" borderId="4" xfId="0" applyFont="1" applyFill="1" applyBorder="1" applyAlignment="1">
      <alignment vertical="top" wrapText="1"/>
    </xf>
    <xf numFmtId="0" fontId="25" fillId="0" borderId="2" xfId="0" applyNumberFormat="1" applyFont="1" applyFill="1" applyBorder="1" applyAlignment="1">
      <alignment horizontal="center" vertical="top" wrapText="1"/>
    </xf>
    <xf numFmtId="0" fontId="0" fillId="6" borderId="4" xfId="0" applyFont="1" applyFill="1" applyBorder="1" applyAlignment="1">
      <alignment horizontal="left"/>
    </xf>
    <xf numFmtId="0" fontId="26" fillId="6" borderId="5" xfId="0" applyFont="1" applyFill="1" applyBorder="1" applyAlignment="1">
      <alignment horizontal="left" vertical="top" wrapText="1"/>
    </xf>
    <xf numFmtId="0" fontId="26" fillId="6" borderId="5" xfId="0" applyFont="1" applyFill="1" applyBorder="1" applyAlignment="1">
      <alignment horizontal="center" vertical="top" wrapText="1"/>
    </xf>
    <xf numFmtId="4" fontId="26" fillId="6" borderId="4" xfId="0" applyNumberFormat="1" applyFont="1" applyFill="1" applyBorder="1" applyAlignment="1">
      <alignment horizontal="center" vertical="top"/>
    </xf>
    <xf numFmtId="4" fontId="26" fillId="0" borderId="3" xfId="0" applyNumberFormat="1" applyFont="1" applyFill="1" applyBorder="1" applyAlignment="1">
      <alignment horizontal="center" vertical="top"/>
    </xf>
    <xf numFmtId="164" fontId="26" fillId="6" borderId="5" xfId="0" applyNumberFormat="1" applyFont="1" applyFill="1" applyBorder="1" applyAlignment="1">
      <alignment horizontal="center" vertical="top" wrapText="1"/>
    </xf>
    <xf numFmtId="0" fontId="25" fillId="0" borderId="5" xfId="0" applyFont="1" applyFill="1" applyBorder="1" applyAlignment="1">
      <alignment horizontal="center" vertical="top" wrapText="1"/>
    </xf>
    <xf numFmtId="0" fontId="25" fillId="0" borderId="4" xfId="0" applyFont="1" applyFill="1" applyBorder="1" applyAlignment="1">
      <alignment horizontal="center" vertical="top" wrapText="1"/>
    </xf>
    <xf numFmtId="0" fontId="25" fillId="0" borderId="3" xfId="0" applyFont="1" applyFill="1" applyBorder="1" applyAlignment="1">
      <alignment horizontal="center" vertical="top" wrapText="1"/>
    </xf>
    <xf numFmtId="0" fontId="25" fillId="0" borderId="3" xfId="0" applyFont="1" applyFill="1" applyBorder="1" applyAlignment="1">
      <alignment horizontal="left" vertical="top" wrapText="1"/>
    </xf>
    <xf numFmtId="0" fontId="25" fillId="0" borderId="5" xfId="0" applyNumberFormat="1" applyFont="1" applyFill="1" applyBorder="1" applyAlignment="1">
      <alignment horizontal="left" vertical="top" wrapText="1"/>
    </xf>
    <xf numFmtId="0" fontId="25" fillId="0" borderId="2" xfId="0" applyNumberFormat="1" applyFont="1" applyFill="1" applyBorder="1" applyAlignment="1">
      <alignment horizontal="left" vertical="top" wrapText="1"/>
    </xf>
    <xf numFmtId="0" fontId="25" fillId="0" borderId="2" xfId="0" applyFont="1" applyFill="1" applyBorder="1" applyAlignment="1">
      <alignment horizontal="left" vertical="top" wrapText="1"/>
    </xf>
    <xf numFmtId="0" fontId="25" fillId="0" borderId="2" xfId="0" applyFont="1" applyFill="1" applyBorder="1" applyAlignment="1">
      <alignment horizontal="center" vertical="top" wrapText="1"/>
    </xf>
    <xf numFmtId="0" fontId="25" fillId="0" borderId="3" xfId="0" applyNumberFormat="1" applyFont="1" applyFill="1" applyBorder="1" applyAlignment="1">
      <alignment horizontal="left" vertical="top" wrapText="1"/>
    </xf>
    <xf numFmtId="0" fontId="25" fillId="0" borderId="5" xfId="0" applyFont="1" applyFill="1" applyBorder="1" applyAlignment="1">
      <alignment vertical="top" wrapText="1"/>
    </xf>
    <xf numFmtId="0" fontId="25" fillId="0" borderId="4" xfId="0" applyFont="1" applyFill="1" applyBorder="1" applyAlignment="1">
      <alignment vertical="top" wrapText="1"/>
    </xf>
    <xf numFmtId="0" fontId="25" fillId="0" borderId="2" xfId="0" applyFont="1" applyFill="1" applyBorder="1" applyAlignment="1">
      <alignment vertical="top" wrapText="1"/>
    </xf>
    <xf numFmtId="4" fontId="25" fillId="0" borderId="5" xfId="0" applyNumberFormat="1" applyFont="1" applyFill="1" applyBorder="1" applyAlignment="1">
      <alignment horizontal="center" vertical="top"/>
    </xf>
    <xf numFmtId="4" fontId="25" fillId="0" borderId="4" xfId="0" applyNumberFormat="1" applyFont="1" applyFill="1" applyBorder="1" applyAlignment="1">
      <alignment horizontal="center" vertical="top"/>
    </xf>
    <xf numFmtId="4" fontId="25" fillId="0" borderId="2" xfId="0" applyNumberFormat="1" applyFont="1" applyFill="1" applyBorder="1" applyAlignment="1">
      <alignment horizontal="center" vertical="top"/>
    </xf>
    <xf numFmtId="4" fontId="25" fillId="6" borderId="5" xfId="0" applyNumberFormat="1" applyFont="1" applyFill="1" applyBorder="1" applyAlignment="1">
      <alignment horizontal="center" vertical="top"/>
    </xf>
    <xf numFmtId="4" fontId="25" fillId="6" borderId="4" xfId="0" applyNumberFormat="1" applyFont="1" applyFill="1" applyBorder="1" applyAlignment="1">
      <alignment horizontal="center" vertical="top"/>
    </xf>
    <xf numFmtId="0" fontId="25" fillId="0" borderId="3" xfId="0" applyFont="1" applyFill="1" applyBorder="1" applyAlignment="1">
      <alignment vertical="top" wrapText="1"/>
    </xf>
    <xf numFmtId="0" fontId="25" fillId="0" borderId="5" xfId="0" applyFont="1" applyFill="1" applyBorder="1" applyAlignment="1">
      <alignment horizontal="center" vertical="top" wrapText="1"/>
    </xf>
    <xf numFmtId="0" fontId="25" fillId="0" borderId="4" xfId="0" applyFont="1" applyFill="1" applyBorder="1" applyAlignment="1">
      <alignment horizontal="center" vertical="top" wrapText="1"/>
    </xf>
    <xf numFmtId="0" fontId="25" fillId="0" borderId="5" xfId="0" applyFont="1" applyFill="1" applyBorder="1" applyAlignment="1">
      <alignment horizontal="left" vertical="top" wrapText="1"/>
    </xf>
    <xf numFmtId="0" fontId="25" fillId="0" borderId="2" xfId="0" applyFont="1" applyFill="1" applyBorder="1" applyAlignment="1">
      <alignment horizontal="left" vertical="top" wrapText="1"/>
    </xf>
    <xf numFmtId="0" fontId="25" fillId="0" borderId="5" xfId="0" applyNumberFormat="1" applyFont="1" applyFill="1" applyBorder="1" applyAlignment="1">
      <alignment horizontal="left" vertical="top" wrapText="1"/>
    </xf>
    <xf numFmtId="0" fontId="25" fillId="0" borderId="4" xfId="0" applyNumberFormat="1" applyFont="1" applyFill="1" applyBorder="1" applyAlignment="1">
      <alignment horizontal="left" vertical="top" wrapText="1"/>
    </xf>
    <xf numFmtId="0" fontId="25" fillId="0" borderId="2" xfId="0" applyNumberFormat="1" applyFont="1" applyFill="1" applyBorder="1" applyAlignment="1">
      <alignment horizontal="left" vertical="top" wrapText="1"/>
    </xf>
    <xf numFmtId="0" fontId="25" fillId="0" borderId="3" xfId="0" applyFont="1" applyFill="1" applyBorder="1" applyAlignment="1">
      <alignment horizontal="left" vertical="top" wrapText="1"/>
    </xf>
    <xf numFmtId="0" fontId="25" fillId="0" borderId="3" xfId="0" applyNumberFormat="1" applyFont="1" applyFill="1" applyBorder="1" applyAlignment="1">
      <alignment horizontal="left" vertical="top" wrapText="1"/>
    </xf>
    <xf numFmtId="0" fontId="25" fillId="0" borderId="3" xfId="0" applyFont="1" applyFill="1" applyBorder="1" applyAlignment="1">
      <alignment horizontal="center" vertical="top" wrapText="1"/>
    </xf>
    <xf numFmtId="0" fontId="25" fillId="3" borderId="2" xfId="0" applyNumberFormat="1" applyFont="1" applyFill="1" applyBorder="1" applyAlignment="1">
      <alignment horizontal="left" vertical="top" wrapText="1"/>
    </xf>
    <xf numFmtId="4" fontId="25" fillId="3" borderId="5" xfId="0" applyNumberFormat="1" applyFont="1" applyFill="1" applyBorder="1" applyAlignment="1">
      <alignment horizontal="center" vertical="top" wrapText="1"/>
    </xf>
    <xf numFmtId="4" fontId="25" fillId="0" borderId="5" xfId="0" applyNumberFormat="1" applyFont="1" applyFill="1" applyBorder="1" applyAlignment="1">
      <alignment horizontal="center" vertical="top"/>
    </xf>
    <xf numFmtId="4" fontId="25" fillId="0" borderId="4" xfId="0" applyNumberFormat="1" applyFont="1" applyFill="1" applyBorder="1" applyAlignment="1">
      <alignment horizontal="center" vertical="top"/>
    </xf>
    <xf numFmtId="4" fontId="25" fillId="6" borderId="5" xfId="0" applyNumberFormat="1" applyFont="1" applyFill="1" applyBorder="1" applyAlignment="1">
      <alignment horizontal="center" vertical="top"/>
    </xf>
    <xf numFmtId="4" fontId="25" fillId="6" borderId="4" xfId="0" applyNumberFormat="1" applyFont="1" applyFill="1" applyBorder="1" applyAlignment="1">
      <alignment horizontal="center" vertical="top"/>
    </xf>
    <xf numFmtId="0" fontId="25" fillId="3" borderId="3" xfId="0" applyNumberFormat="1" applyFont="1" applyFill="1" applyBorder="1" applyAlignment="1">
      <alignment horizontal="left" vertical="top" wrapText="1"/>
    </xf>
    <xf numFmtId="4" fontId="68" fillId="4" borderId="0" xfId="0" applyNumberFormat="1" applyFont="1" applyFill="1" applyBorder="1" applyAlignment="1" applyProtection="1">
      <alignment horizontal="center" vertical="top"/>
    </xf>
    <xf numFmtId="4" fontId="49" fillId="4" borderId="0" xfId="0" applyNumberFormat="1" applyFont="1" applyFill="1" applyBorder="1" applyAlignment="1" applyProtection="1">
      <alignment horizontal="center" vertical="top"/>
    </xf>
    <xf numFmtId="4" fontId="69" fillId="4" borderId="0" xfId="0" applyNumberFormat="1" applyFont="1" applyFill="1" applyBorder="1" applyAlignment="1" applyProtection="1">
      <alignment horizontal="center" vertical="top"/>
    </xf>
    <xf numFmtId="4" fontId="21" fillId="0" borderId="0" xfId="0" applyNumberFormat="1" applyFont="1" applyFill="1" applyBorder="1" applyAlignment="1">
      <alignment horizontal="center" vertical="top"/>
    </xf>
    <xf numFmtId="3" fontId="25" fillId="0" borderId="4" xfId="0" applyNumberFormat="1" applyFont="1" applyFill="1" applyBorder="1" applyAlignment="1" applyProtection="1">
      <alignment horizontal="center" vertical="center" wrapText="1"/>
      <protection locked="0"/>
    </xf>
    <xf numFmtId="49" fontId="25" fillId="0" borderId="8" xfId="0" applyNumberFormat="1" applyFont="1" applyFill="1" applyBorder="1" applyAlignment="1" applyProtection="1">
      <alignment horizontal="left" vertical="top" wrapText="1"/>
    </xf>
    <xf numFmtId="3" fontId="25" fillId="0" borderId="2" xfId="0" applyNumberFormat="1" applyFont="1" applyFill="1" applyBorder="1" applyAlignment="1" applyProtection="1">
      <alignment horizontal="center" vertical="center" wrapText="1"/>
      <protection locked="0"/>
    </xf>
    <xf numFmtId="4" fontId="25" fillId="3" borderId="13" xfId="0" applyNumberFormat="1" applyFont="1" applyFill="1" applyBorder="1" applyAlignment="1">
      <alignment horizontal="center" vertical="top" wrapText="1"/>
    </xf>
    <xf numFmtId="0" fontId="25" fillId="0" borderId="5" xfId="0" applyFont="1" applyFill="1" applyBorder="1" applyAlignment="1">
      <alignment horizontal="center" vertical="top" wrapText="1"/>
    </xf>
    <xf numFmtId="0" fontId="25" fillId="6" borderId="5" xfId="0" applyFont="1" applyFill="1" applyBorder="1" applyAlignment="1">
      <alignment horizontal="center" vertical="center" wrapText="1"/>
    </xf>
    <xf numFmtId="0" fontId="25" fillId="6" borderId="4" xfId="0" applyFont="1" applyFill="1" applyBorder="1" applyAlignment="1">
      <alignment horizontal="center" vertical="center" wrapText="1"/>
    </xf>
    <xf numFmtId="0" fontId="25" fillId="0" borderId="5" xfId="0" applyNumberFormat="1" applyFont="1" applyFill="1" applyBorder="1" applyAlignment="1">
      <alignment horizontal="left" vertical="top" wrapText="1"/>
    </xf>
    <xf numFmtId="0" fontId="25" fillId="0" borderId="2" xfId="0" applyNumberFormat="1" applyFont="1" applyFill="1" applyBorder="1" applyAlignment="1">
      <alignment horizontal="left" vertical="top" wrapText="1"/>
    </xf>
    <xf numFmtId="0" fontId="25" fillId="6" borderId="2" xfId="0" applyNumberFormat="1" applyFont="1" applyFill="1" applyBorder="1" applyAlignment="1">
      <alignment horizontal="left" vertical="top" wrapText="1"/>
    </xf>
    <xf numFmtId="0" fontId="25" fillId="6" borderId="2" xfId="0" applyFont="1" applyFill="1" applyBorder="1" applyAlignment="1">
      <alignment horizontal="center" vertical="center" wrapText="1"/>
    </xf>
    <xf numFmtId="0" fontId="25" fillId="0" borderId="3" xfId="0" applyNumberFormat="1" applyFont="1" applyFill="1" applyBorder="1" applyAlignment="1">
      <alignment horizontal="left" vertical="top" wrapText="1"/>
    </xf>
    <xf numFmtId="0" fontId="25" fillId="0" borderId="2" xfId="0" applyFont="1" applyFill="1" applyBorder="1" applyAlignment="1">
      <alignment vertical="top" wrapText="1"/>
    </xf>
    <xf numFmtId="0" fontId="25" fillId="6" borderId="3" xfId="0" applyNumberFormat="1" applyFont="1" applyFill="1" applyBorder="1" applyAlignment="1">
      <alignment horizontal="left" vertical="top" wrapText="1"/>
    </xf>
    <xf numFmtId="0" fontId="26" fillId="0" borderId="2" xfId="0" applyFont="1" applyBorder="1" applyAlignment="1">
      <alignment vertical="top" wrapText="1"/>
    </xf>
    <xf numFmtId="0" fontId="0" fillId="0" borderId="4" xfId="0" applyFont="1" applyFill="1" applyBorder="1" applyAlignment="1">
      <alignment horizontal="center" vertical="top" wrapText="1"/>
    </xf>
    <xf numFmtId="0" fontId="0" fillId="0" borderId="4" xfId="0" applyFont="1" applyBorder="1" applyAlignment="1">
      <alignment horizontal="center" vertical="top" wrapText="1"/>
    </xf>
    <xf numFmtId="0" fontId="0" fillId="0" borderId="4" xfId="0" applyFont="1" applyBorder="1" applyAlignment="1">
      <alignment vertical="top" wrapText="1"/>
    </xf>
    <xf numFmtId="4" fontId="26" fillId="0" borderId="5" xfId="0" applyNumberFormat="1" applyFont="1" applyFill="1" applyBorder="1" applyAlignment="1">
      <alignment horizontal="center" vertical="top"/>
    </xf>
    <xf numFmtId="4" fontId="26" fillId="0" borderId="4" xfId="0" applyNumberFormat="1" applyFont="1" applyFill="1" applyBorder="1" applyAlignment="1">
      <alignment horizontal="center" vertical="top"/>
    </xf>
    <xf numFmtId="4" fontId="26" fillId="0" borderId="2" xfId="0" applyNumberFormat="1" applyFont="1" applyFill="1" applyBorder="1" applyAlignment="1">
      <alignment horizontal="center" vertical="top"/>
    </xf>
    <xf numFmtId="0" fontId="25" fillId="0" borderId="5" xfId="0" applyFont="1" applyBorder="1" applyAlignment="1">
      <alignment horizontal="center" vertical="top" wrapText="1"/>
    </xf>
    <xf numFmtId="0" fontId="25" fillId="0" borderId="4" xfId="0" applyFont="1" applyBorder="1" applyAlignment="1">
      <alignment horizontal="center" vertical="top" wrapText="1"/>
    </xf>
    <xf numFmtId="0" fontId="25" fillId="0" borderId="4" xfId="0" applyFont="1" applyBorder="1" applyAlignment="1">
      <alignment vertical="top" wrapText="1"/>
    </xf>
    <xf numFmtId="0" fontId="25" fillId="0" borderId="2" xfId="0" applyFont="1" applyBorder="1" applyAlignment="1">
      <alignment vertical="top" wrapText="1"/>
    </xf>
    <xf numFmtId="4" fontId="26" fillId="0" borderId="3" xfId="0" applyNumberFormat="1" applyFont="1" applyFill="1" applyBorder="1" applyAlignment="1">
      <alignment horizontal="center" vertical="top"/>
    </xf>
    <xf numFmtId="4" fontId="26" fillId="6" borderId="3" xfId="0" applyNumberFormat="1" applyFont="1" applyFill="1" applyBorder="1" applyAlignment="1">
      <alignment horizontal="center" vertical="top"/>
    </xf>
    <xf numFmtId="0" fontId="25" fillId="0" borderId="5" xfId="0" applyFont="1" applyFill="1" applyBorder="1" applyAlignment="1">
      <alignment horizontal="center" vertical="top" wrapText="1"/>
    </xf>
    <xf numFmtId="0" fontId="25" fillId="0" borderId="4" xfId="0" applyFont="1" applyFill="1" applyBorder="1" applyAlignment="1">
      <alignment horizontal="center" vertical="top" wrapText="1"/>
    </xf>
    <xf numFmtId="0" fontId="25" fillId="0" borderId="3" xfId="0" applyNumberFormat="1" applyFont="1" applyFill="1" applyBorder="1" applyAlignment="1">
      <alignment horizontal="left" vertical="top" wrapText="1"/>
    </xf>
    <xf numFmtId="0" fontId="25" fillId="0" borderId="4" xfId="0" applyFont="1" applyFill="1" applyBorder="1" applyAlignment="1">
      <alignment vertical="top" wrapText="1"/>
    </xf>
    <xf numFmtId="0" fontId="25" fillId="0" borderId="2" xfId="0" applyFont="1" applyFill="1" applyBorder="1" applyAlignment="1">
      <alignment vertical="top" wrapText="1"/>
    </xf>
    <xf numFmtId="4" fontId="26" fillId="0" borderId="5" xfId="0" applyNumberFormat="1" applyFont="1" applyFill="1" applyBorder="1" applyAlignment="1">
      <alignment horizontal="center" vertical="top"/>
    </xf>
    <xf numFmtId="4" fontId="26" fillId="0" borderId="2" xfId="0" applyNumberFormat="1" applyFont="1" applyFill="1" applyBorder="1" applyAlignment="1">
      <alignment horizontal="center" vertical="top"/>
    </xf>
    <xf numFmtId="4" fontId="26" fillId="0" borderId="4" xfId="0" applyNumberFormat="1" applyFont="1" applyFill="1" applyBorder="1" applyAlignment="1">
      <alignment horizontal="center" vertical="top"/>
    </xf>
    <xf numFmtId="4" fontId="26" fillId="0" borderId="3" xfId="0" applyNumberFormat="1" applyFont="1" applyFill="1" applyBorder="1" applyAlignment="1">
      <alignment horizontal="center" vertical="top"/>
    </xf>
    <xf numFmtId="4" fontId="26" fillId="6" borderId="3" xfId="0" applyNumberFormat="1" applyFont="1" applyFill="1" applyBorder="1" applyAlignment="1">
      <alignment horizontal="center" vertical="top"/>
    </xf>
    <xf numFmtId="0" fontId="25" fillId="0" borderId="5" xfId="0" applyFont="1" applyFill="1" applyBorder="1" applyAlignment="1">
      <alignment horizontal="center" vertical="top" wrapText="1"/>
    </xf>
    <xf numFmtId="0" fontId="25" fillId="0" borderId="4" xfId="0" applyFont="1" applyFill="1" applyBorder="1" applyAlignment="1">
      <alignment horizontal="center" vertical="top" wrapText="1"/>
    </xf>
    <xf numFmtId="0" fontId="25" fillId="0" borderId="2" xfId="0" applyFont="1" applyFill="1" applyBorder="1" applyAlignment="1">
      <alignment horizontal="center" vertical="top" wrapText="1"/>
    </xf>
    <xf numFmtId="0" fontId="25" fillId="6" borderId="5" xfId="0" applyFont="1" applyFill="1" applyBorder="1" applyAlignment="1">
      <alignment horizontal="center" vertical="top" wrapText="1"/>
    </xf>
    <xf numFmtId="0" fontId="25" fillId="6" borderId="4" xfId="0" applyFont="1" applyFill="1" applyBorder="1" applyAlignment="1">
      <alignment horizontal="center" vertical="top" wrapText="1"/>
    </xf>
    <xf numFmtId="0" fontId="25" fillId="6" borderId="2" xfId="0" applyFont="1" applyFill="1" applyBorder="1" applyAlignment="1">
      <alignment horizontal="center" vertical="top" wrapText="1"/>
    </xf>
    <xf numFmtId="0" fontId="25" fillId="0" borderId="5" xfId="0" applyFont="1" applyFill="1" applyBorder="1" applyAlignment="1">
      <alignment horizontal="left" vertical="top" wrapText="1"/>
    </xf>
    <xf numFmtId="0" fontId="25" fillId="0" borderId="4" xfId="0" applyNumberFormat="1" applyFont="1" applyFill="1" applyBorder="1" applyAlignment="1">
      <alignment horizontal="left" vertical="top" wrapText="1"/>
    </xf>
    <xf numFmtId="0" fontId="25" fillId="0" borderId="2" xfId="0" applyNumberFormat="1" applyFont="1" applyFill="1" applyBorder="1" applyAlignment="1">
      <alignment horizontal="left" vertical="top" wrapText="1"/>
    </xf>
    <xf numFmtId="0" fontId="26" fillId="0" borderId="4" xfId="0" applyFont="1" applyFill="1" applyBorder="1" applyAlignment="1">
      <alignment horizontal="left" vertical="top" wrapText="1"/>
    </xf>
    <xf numFmtId="0" fontId="26" fillId="0" borderId="4" xfId="0" applyFont="1" applyBorder="1" applyAlignment="1">
      <alignment vertical="top" wrapText="1"/>
    </xf>
    <xf numFmtId="0" fontId="25" fillId="0" borderId="4" xfId="0" applyFont="1" applyFill="1" applyBorder="1" applyAlignment="1">
      <alignment vertical="top" wrapText="1"/>
    </xf>
    <xf numFmtId="0" fontId="25" fillId="0" borderId="3" xfId="0" applyNumberFormat="1" applyFont="1" applyFill="1" applyBorder="1" applyAlignment="1">
      <alignment horizontal="left" vertical="top" wrapText="1"/>
    </xf>
    <xf numFmtId="0" fontId="25" fillId="6" borderId="3" xfId="0" applyNumberFormat="1" applyFont="1" applyFill="1" applyBorder="1" applyAlignment="1">
      <alignment horizontal="left" vertical="top" wrapText="1"/>
    </xf>
    <xf numFmtId="0" fontId="25" fillId="0" borderId="3" xfId="0" applyFont="1" applyFill="1" applyBorder="1" applyAlignment="1">
      <alignment horizontal="center" vertical="top" wrapText="1"/>
    </xf>
    <xf numFmtId="0" fontId="0" fillId="0" borderId="4" xfId="0" applyFont="1" applyBorder="1" applyAlignment="1"/>
    <xf numFmtId="0" fontId="25" fillId="6" borderId="2" xfId="0" applyFont="1" applyFill="1" applyBorder="1" applyAlignment="1">
      <alignment horizontal="left" vertical="center" wrapText="1"/>
    </xf>
    <xf numFmtId="4" fontId="26" fillId="0" borderId="5" xfId="0" applyNumberFormat="1" applyFont="1" applyFill="1" applyBorder="1" applyAlignment="1">
      <alignment horizontal="center" vertical="top"/>
    </xf>
    <xf numFmtId="4" fontId="26" fillId="0" borderId="4" xfId="0" applyNumberFormat="1" applyFont="1" applyFill="1" applyBorder="1" applyAlignment="1">
      <alignment horizontal="center" vertical="top"/>
    </xf>
    <xf numFmtId="4" fontId="26" fillId="0" borderId="2" xfId="0" applyNumberFormat="1" applyFont="1" applyFill="1" applyBorder="1" applyAlignment="1">
      <alignment horizontal="center" vertical="top"/>
    </xf>
    <xf numFmtId="4" fontId="26" fillId="6" borderId="5" xfId="0" applyNumberFormat="1" applyFont="1" applyFill="1" applyBorder="1" applyAlignment="1">
      <alignment horizontal="center" vertical="top"/>
    </xf>
    <xf numFmtId="4" fontId="26" fillId="0" borderId="3" xfId="0" applyNumberFormat="1" applyFont="1" applyFill="1" applyBorder="1" applyAlignment="1">
      <alignment horizontal="center" vertical="top"/>
    </xf>
    <xf numFmtId="4" fontId="26" fillId="6" borderId="3" xfId="0" applyNumberFormat="1" applyFont="1" applyFill="1" applyBorder="1" applyAlignment="1">
      <alignment horizontal="center" vertical="top"/>
    </xf>
    <xf numFmtId="4" fontId="26" fillId="3" borderId="3" xfId="0" applyNumberFormat="1" applyFont="1" applyFill="1" applyBorder="1" applyAlignment="1">
      <alignment horizontal="center" vertical="top"/>
    </xf>
    <xf numFmtId="0" fontId="25" fillId="0" borderId="4" xfId="0" applyFont="1" applyFill="1" applyBorder="1" applyAlignment="1">
      <alignment horizontal="left" vertical="top" wrapText="1"/>
    </xf>
    <xf numFmtId="0" fontId="25" fillId="0" borderId="5" xfId="0" applyFont="1" applyFill="1" applyBorder="1" applyAlignment="1">
      <alignment horizontal="center" vertical="top" wrapText="1"/>
    </xf>
    <xf numFmtId="0" fontId="25" fillId="0" borderId="4" xfId="0" applyFont="1" applyFill="1" applyBorder="1" applyAlignment="1">
      <alignment horizontal="center" vertical="top" wrapText="1"/>
    </xf>
    <xf numFmtId="0" fontId="25" fillId="0" borderId="3" xfId="0" applyFont="1" applyFill="1" applyBorder="1" applyAlignment="1">
      <alignment horizontal="center" vertical="top" wrapText="1"/>
    </xf>
    <xf numFmtId="0" fontId="25" fillId="6" borderId="4" xfId="0" applyFont="1" applyFill="1" applyBorder="1" applyAlignment="1">
      <alignment horizontal="center" vertical="top" wrapText="1"/>
    </xf>
    <xf numFmtId="0" fontId="26" fillId="0" borderId="5" xfId="0" applyFont="1" applyFill="1" applyBorder="1" applyAlignment="1">
      <alignment horizontal="center" vertical="top" wrapText="1"/>
    </xf>
    <xf numFmtId="0" fontId="26" fillId="0" borderId="2" xfId="0" applyFont="1" applyFill="1" applyBorder="1" applyAlignment="1">
      <alignment horizontal="center" vertical="top" wrapText="1"/>
    </xf>
    <xf numFmtId="0" fontId="25" fillId="0" borderId="5" xfId="0" applyNumberFormat="1" applyFont="1" applyFill="1" applyBorder="1" applyAlignment="1">
      <alignment horizontal="left" vertical="top" wrapText="1"/>
    </xf>
    <xf numFmtId="0" fontId="25" fillId="0" borderId="2" xfId="0" applyNumberFormat="1" applyFont="1" applyFill="1" applyBorder="1" applyAlignment="1">
      <alignment horizontal="left" vertical="top" wrapText="1"/>
    </xf>
    <xf numFmtId="0" fontId="25" fillId="0" borderId="2" xfId="0" applyFont="1" applyFill="1" applyBorder="1" applyAlignment="1">
      <alignment horizontal="center" vertical="top" wrapText="1"/>
    </xf>
    <xf numFmtId="0" fontId="25" fillId="6" borderId="3" xfId="0" applyNumberFormat="1" applyFont="1" applyFill="1" applyBorder="1" applyAlignment="1">
      <alignment horizontal="left" vertical="top" wrapText="1"/>
    </xf>
    <xf numFmtId="0" fontId="25" fillId="0" borderId="3" xfId="0" applyNumberFormat="1" applyFont="1" applyFill="1" applyBorder="1" applyAlignment="1">
      <alignment horizontal="left" vertical="top" wrapText="1"/>
    </xf>
    <xf numFmtId="0" fontId="25" fillId="0" borderId="14" xfId="0" applyNumberFormat="1" applyFont="1" applyFill="1" applyBorder="1" applyAlignment="1">
      <alignment horizontal="left" vertical="top" wrapText="1"/>
    </xf>
    <xf numFmtId="0" fontId="25" fillId="6" borderId="5" xfId="0" applyNumberFormat="1" applyFont="1" applyFill="1" applyBorder="1" applyAlignment="1">
      <alignment horizontal="left" vertical="top" wrapText="1"/>
    </xf>
    <xf numFmtId="0" fontId="25" fillId="3" borderId="5" xfId="0" applyNumberFormat="1" applyFont="1" applyFill="1" applyBorder="1" applyAlignment="1">
      <alignment horizontal="left" vertical="top" wrapText="1"/>
    </xf>
    <xf numFmtId="0" fontId="26" fillId="0" borderId="5" xfId="0" applyFont="1" applyFill="1" applyBorder="1" applyAlignment="1">
      <alignment vertical="top" wrapText="1"/>
    </xf>
    <xf numFmtId="0" fontId="25" fillId="0" borderId="4" xfId="0" applyFont="1" applyFill="1" applyBorder="1" applyAlignment="1">
      <alignment vertical="top" wrapText="1"/>
    </xf>
    <xf numFmtId="0" fontId="25" fillId="6" borderId="2" xfId="0" applyNumberFormat="1" applyFont="1" applyFill="1" applyBorder="1" applyAlignment="1">
      <alignment horizontal="left" vertical="top" wrapText="1"/>
    </xf>
    <xf numFmtId="0" fontId="26" fillId="0" borderId="4" xfId="0" applyFont="1" applyBorder="1" applyAlignment="1">
      <alignment vertical="top" wrapText="1"/>
    </xf>
    <xf numFmtId="4" fontId="26" fillId="3" borderId="5" xfId="0" applyNumberFormat="1" applyFont="1" applyFill="1" applyBorder="1" applyAlignment="1">
      <alignment horizontal="center" vertical="top"/>
    </xf>
    <xf numFmtId="4" fontId="26" fillId="3" borderId="4" xfId="0" applyNumberFormat="1" applyFont="1" applyFill="1" applyBorder="1" applyAlignment="1">
      <alignment horizontal="center" vertical="top"/>
    </xf>
    <xf numFmtId="4" fontId="26" fillId="3" borderId="2" xfId="0" applyNumberFormat="1" applyFont="1" applyFill="1" applyBorder="1" applyAlignment="1">
      <alignment horizontal="center" vertical="top"/>
    </xf>
    <xf numFmtId="0" fontId="25" fillId="3" borderId="2" xfId="0" applyNumberFormat="1" applyFont="1" applyFill="1" applyBorder="1" applyAlignment="1">
      <alignment horizontal="left" vertical="top" wrapText="1"/>
    </xf>
    <xf numFmtId="0" fontId="26" fillId="0" borderId="2" xfId="0" applyFont="1" applyBorder="1" applyAlignment="1">
      <alignment vertical="top" wrapText="1"/>
    </xf>
    <xf numFmtId="0" fontId="25" fillId="0" borderId="5" xfId="0" applyFont="1" applyFill="1" applyBorder="1" applyAlignment="1">
      <alignment horizontal="center" vertical="top"/>
    </xf>
    <xf numFmtId="4" fontId="26" fillId="0" borderId="4" xfId="0" applyNumberFormat="1" applyFont="1" applyFill="1" applyBorder="1" applyAlignment="1">
      <alignment vertical="top" wrapText="1"/>
    </xf>
    <xf numFmtId="4" fontId="26" fillId="0" borderId="5" xfId="0" applyNumberFormat="1" applyFont="1" applyFill="1" applyBorder="1" applyAlignment="1">
      <alignment horizontal="center" vertical="top"/>
    </xf>
    <xf numFmtId="4" fontId="26" fillId="0" borderId="2" xfId="0" applyNumberFormat="1" applyFont="1" applyFill="1" applyBorder="1" applyAlignment="1">
      <alignment horizontal="center" vertical="top"/>
    </xf>
    <xf numFmtId="4" fontId="26" fillId="0" borderId="4" xfId="0" applyNumberFormat="1" applyFont="1" applyFill="1" applyBorder="1" applyAlignment="1">
      <alignment horizontal="center" vertical="top"/>
    </xf>
    <xf numFmtId="4" fontId="26" fillId="6" borderId="5" xfId="0" applyNumberFormat="1" applyFont="1" applyFill="1" applyBorder="1" applyAlignment="1">
      <alignment horizontal="center" vertical="top"/>
    </xf>
    <xf numFmtId="4" fontId="26" fillId="6" borderId="4" xfId="0" applyNumberFormat="1" applyFont="1" applyFill="1" applyBorder="1" applyAlignment="1">
      <alignment horizontal="center" vertical="top"/>
    </xf>
    <xf numFmtId="4" fontId="26" fillId="6" borderId="2" xfId="0" applyNumberFormat="1" applyFont="1" applyFill="1" applyBorder="1" applyAlignment="1">
      <alignment horizontal="center" vertical="top"/>
    </xf>
    <xf numFmtId="0" fontId="25" fillId="3" borderId="3" xfId="0" applyNumberFormat="1" applyFont="1" applyFill="1" applyBorder="1" applyAlignment="1">
      <alignment horizontal="left" vertical="top" wrapText="1"/>
    </xf>
    <xf numFmtId="4" fontId="37" fillId="0" borderId="3" xfId="0" applyNumberFormat="1" applyFont="1" applyFill="1" applyBorder="1" applyAlignment="1">
      <alignment horizontal="center" vertical="top" wrapText="1"/>
    </xf>
    <xf numFmtId="0" fontId="37" fillId="0" borderId="3" xfId="0" applyFont="1" applyFill="1" applyBorder="1" applyAlignment="1">
      <alignment horizontal="justify" vertical="top" wrapText="1"/>
    </xf>
    <xf numFmtId="0" fontId="26" fillId="0" borderId="4" xfId="0" applyFont="1" applyFill="1" applyBorder="1" applyAlignment="1">
      <alignment vertical="top"/>
    </xf>
    <xf numFmtId="0" fontId="37" fillId="6" borderId="3" xfId="0" applyFont="1" applyFill="1" applyBorder="1" applyAlignment="1">
      <alignment horizontal="justify" vertical="top" wrapText="1"/>
    </xf>
    <xf numFmtId="4" fontId="37" fillId="6" borderId="3" xfId="0" applyNumberFormat="1" applyFont="1" applyFill="1" applyBorder="1" applyAlignment="1">
      <alignment horizontal="center" vertical="top" wrapText="1"/>
    </xf>
    <xf numFmtId="4" fontId="26" fillId="0" borderId="3" xfId="0" applyNumberFormat="1" applyFont="1" applyFill="1" applyBorder="1" applyAlignment="1">
      <alignment horizontal="center" vertical="top"/>
    </xf>
    <xf numFmtId="4" fontId="26" fillId="6" borderId="3" xfId="0" applyNumberFormat="1" applyFont="1" applyFill="1" applyBorder="1" applyAlignment="1">
      <alignment horizontal="center" vertical="top"/>
    </xf>
    <xf numFmtId="4" fontId="26" fillId="3" borderId="3" xfId="0" applyNumberFormat="1" applyFont="1" applyFill="1" applyBorder="1" applyAlignment="1">
      <alignment horizontal="center" vertical="top"/>
    </xf>
    <xf numFmtId="0" fontId="25" fillId="0" borderId="4" xfId="0" applyFont="1" applyFill="1" applyBorder="1" applyAlignment="1">
      <alignment horizontal="center" vertical="top" wrapText="1"/>
    </xf>
    <xf numFmtId="0" fontId="25" fillId="6" borderId="5" xfId="0" applyFont="1" applyFill="1" applyBorder="1" applyAlignment="1">
      <alignment horizontal="center" vertical="top" wrapText="1"/>
    </xf>
    <xf numFmtId="0" fontId="25" fillId="6" borderId="4" xfId="0" applyFont="1" applyFill="1" applyBorder="1" applyAlignment="1">
      <alignment horizontal="center" vertical="top" wrapText="1"/>
    </xf>
    <xf numFmtId="0" fontId="25" fillId="6" borderId="2" xfId="0" applyFont="1" applyFill="1" applyBorder="1" applyAlignment="1">
      <alignment horizontal="center" vertical="top" wrapText="1"/>
    </xf>
    <xf numFmtId="0" fontId="25" fillId="0" borderId="4" xfId="0" applyFont="1" applyFill="1" applyBorder="1" applyAlignment="1">
      <alignment horizontal="left" vertical="top" wrapText="1"/>
    </xf>
    <xf numFmtId="0" fontId="25" fillId="0" borderId="5" xfId="0" applyNumberFormat="1" applyFont="1" applyFill="1" applyBorder="1" applyAlignment="1">
      <alignment horizontal="left" vertical="top" wrapText="1"/>
    </xf>
    <xf numFmtId="0" fontId="25" fillId="0" borderId="4" xfId="0" applyNumberFormat="1" applyFont="1" applyFill="1" applyBorder="1" applyAlignment="1">
      <alignment horizontal="left" vertical="top" wrapText="1"/>
    </xf>
    <xf numFmtId="0" fontId="25" fillId="0" borderId="2" xfId="0" applyNumberFormat="1" applyFont="1" applyFill="1" applyBorder="1" applyAlignment="1">
      <alignment horizontal="left" vertical="top" wrapText="1"/>
    </xf>
    <xf numFmtId="0" fontId="25" fillId="6" borderId="5" xfId="0" applyNumberFormat="1" applyFont="1" applyFill="1" applyBorder="1" applyAlignment="1">
      <alignment horizontal="left" vertical="top" wrapText="1"/>
    </xf>
    <xf numFmtId="0" fontId="25" fillId="6" borderId="2" xfId="0" applyNumberFormat="1" applyFont="1" applyFill="1" applyBorder="1" applyAlignment="1">
      <alignment horizontal="left" vertical="top" wrapText="1"/>
    </xf>
    <xf numFmtId="0" fontId="25" fillId="6" borderId="5" xfId="0" applyFont="1" applyFill="1" applyBorder="1" applyAlignment="1">
      <alignment horizontal="left" vertical="top" wrapText="1"/>
    </xf>
    <xf numFmtId="0" fontId="25" fillId="6" borderId="4" xfId="0" applyFont="1" applyFill="1" applyBorder="1" applyAlignment="1">
      <alignment horizontal="left" vertical="top" wrapText="1"/>
    </xf>
    <xf numFmtId="0" fontId="25" fillId="6" borderId="2" xfId="0" applyFont="1" applyFill="1" applyBorder="1" applyAlignment="1">
      <alignment horizontal="left" vertical="top" wrapText="1"/>
    </xf>
    <xf numFmtId="0" fontId="25" fillId="0" borderId="3" xfId="0" applyNumberFormat="1" applyFont="1" applyFill="1" applyBorder="1" applyAlignment="1">
      <alignment horizontal="left" vertical="top" wrapText="1"/>
    </xf>
    <xf numFmtId="0" fontId="25" fillId="6" borderId="5" xfId="0" applyFont="1" applyFill="1" applyBorder="1" applyAlignment="1">
      <alignment vertical="top" wrapText="1"/>
    </xf>
    <xf numFmtId="0" fontId="25" fillId="6" borderId="4" xfId="0" applyFont="1" applyFill="1" applyBorder="1" applyAlignment="1">
      <alignment vertical="top" wrapText="1"/>
    </xf>
    <xf numFmtId="0" fontId="25" fillId="6" borderId="3" xfId="0" applyNumberFormat="1" applyFont="1" applyFill="1" applyBorder="1" applyAlignment="1">
      <alignment horizontal="left" vertical="top" wrapText="1"/>
    </xf>
    <xf numFmtId="0" fontId="25" fillId="6" borderId="2" xfId="0" applyFont="1" applyFill="1" applyBorder="1" applyAlignment="1">
      <alignment vertical="top" wrapText="1"/>
    </xf>
    <xf numFmtId="4" fontId="26" fillId="0" borderId="5" xfId="0" applyNumberFormat="1" applyFont="1" applyFill="1" applyBorder="1" applyAlignment="1">
      <alignment horizontal="center" vertical="top"/>
    </xf>
    <xf numFmtId="4" fontId="26" fillId="0" borderId="4" xfId="0" applyNumberFormat="1" applyFont="1" applyFill="1" applyBorder="1" applyAlignment="1">
      <alignment horizontal="center" vertical="top"/>
    </xf>
    <xf numFmtId="4" fontId="26" fillId="6" borderId="5" xfId="0" applyNumberFormat="1" applyFont="1" applyFill="1" applyBorder="1" applyAlignment="1">
      <alignment horizontal="center" vertical="top"/>
    </xf>
    <xf numFmtId="4" fontId="26" fillId="6" borderId="4" xfId="0" applyNumberFormat="1" applyFont="1" applyFill="1" applyBorder="1" applyAlignment="1">
      <alignment horizontal="center" vertical="top"/>
    </xf>
    <xf numFmtId="0" fontId="25" fillId="0" borderId="4" xfId="0" applyFont="1" applyBorder="1" applyAlignment="1">
      <alignment horizontal="center" vertical="top" wrapText="1"/>
    </xf>
    <xf numFmtId="0" fontId="25" fillId="0" borderId="2" xfId="0" applyFont="1" applyBorder="1" applyAlignment="1">
      <alignment horizontal="center" vertical="top" wrapText="1"/>
    </xf>
    <xf numFmtId="0" fontId="25" fillId="0" borderId="4" xfId="0" applyFont="1" applyBorder="1" applyAlignment="1">
      <alignment vertical="top" wrapText="1"/>
    </xf>
    <xf numFmtId="4" fontId="25" fillId="0" borderId="4" xfId="0" applyNumberFormat="1" applyFont="1" applyFill="1" applyBorder="1" applyAlignment="1">
      <alignment horizontal="center" vertical="top" wrapText="1"/>
    </xf>
    <xf numFmtId="4" fontId="26" fillId="0" borderId="3" xfId="0" applyNumberFormat="1" applyFont="1" applyFill="1" applyBorder="1" applyAlignment="1">
      <alignment horizontal="center" vertical="top"/>
    </xf>
    <xf numFmtId="4" fontId="26" fillId="6" borderId="3" xfId="0" applyNumberFormat="1" applyFont="1" applyFill="1" applyBorder="1" applyAlignment="1">
      <alignment horizontal="center" vertical="top"/>
    </xf>
    <xf numFmtId="4" fontId="26" fillId="3" borderId="3" xfId="0" applyNumberFormat="1" applyFont="1" applyFill="1" applyBorder="1" applyAlignment="1">
      <alignment horizontal="center" vertical="top"/>
    </xf>
    <xf numFmtId="2" fontId="25" fillId="0" borderId="4" xfId="0" applyNumberFormat="1" applyFont="1" applyFill="1" applyBorder="1" applyAlignment="1">
      <alignment vertical="top" wrapText="1"/>
    </xf>
    <xf numFmtId="0" fontId="37" fillId="0" borderId="5" xfId="0" applyFont="1" applyFill="1" applyBorder="1" applyAlignment="1">
      <alignment horizontal="justify" vertical="top" wrapText="1"/>
    </xf>
    <xf numFmtId="0" fontId="37" fillId="0" borderId="5" xfId="0" applyFont="1" applyFill="1" applyBorder="1" applyAlignment="1">
      <alignment horizontal="center" vertical="top" wrapText="1"/>
    </xf>
    <xf numFmtId="0" fontId="37" fillId="0" borderId="4" xfId="0" applyFont="1" applyFill="1" applyBorder="1" applyAlignment="1">
      <alignment vertical="top" wrapText="1"/>
    </xf>
    <xf numFmtId="49" fontId="37" fillId="0" borderId="4" xfId="0" applyNumberFormat="1" applyFont="1" applyFill="1" applyBorder="1" applyAlignment="1">
      <alignment vertical="top" wrapText="1"/>
    </xf>
    <xf numFmtId="0" fontId="37" fillId="0" borderId="2" xfId="0" applyFont="1" applyFill="1" applyBorder="1" applyAlignment="1">
      <alignment vertical="top" wrapText="1"/>
    </xf>
    <xf numFmtId="49" fontId="37" fillId="0" borderId="2" xfId="0" applyNumberFormat="1" applyFont="1" applyFill="1" applyBorder="1" applyAlignment="1">
      <alignment vertical="top" wrapText="1"/>
    </xf>
    <xf numFmtId="0" fontId="37" fillId="0" borderId="4" xfId="0" applyFont="1" applyFill="1" applyBorder="1" applyAlignment="1">
      <alignment horizontal="center" vertical="top" wrapText="1"/>
    </xf>
    <xf numFmtId="0" fontId="37" fillId="0" borderId="4" xfId="0" applyFont="1" applyFill="1" applyBorder="1" applyAlignment="1">
      <alignment horizontal="justify" vertical="top" wrapText="1"/>
    </xf>
    <xf numFmtId="0" fontId="25" fillId="0" borderId="5" xfId="0" applyFont="1" applyFill="1" applyBorder="1" applyAlignment="1">
      <alignment horizontal="center" vertical="top" wrapText="1"/>
    </xf>
    <xf numFmtId="0" fontId="26" fillId="0" borderId="5" xfId="0" applyFont="1" applyFill="1" applyBorder="1" applyAlignment="1">
      <alignment horizontal="center" vertical="top" wrapText="1"/>
    </xf>
    <xf numFmtId="0" fontId="26" fillId="0" borderId="4" xfId="0" applyFont="1" applyFill="1" applyBorder="1" applyAlignment="1">
      <alignment vertical="top" wrapText="1"/>
    </xf>
    <xf numFmtId="0" fontId="25" fillId="0" borderId="3" xfId="0" applyNumberFormat="1" applyFont="1" applyFill="1" applyBorder="1" applyAlignment="1">
      <alignment horizontal="left" vertical="top" wrapText="1"/>
    </xf>
    <xf numFmtId="0" fontId="25" fillId="0" borderId="4" xfId="0" applyFont="1" applyFill="1" applyBorder="1" applyAlignment="1">
      <alignment vertical="top" wrapText="1"/>
    </xf>
    <xf numFmtId="0" fontId="25" fillId="3" borderId="5" xfId="0" applyFont="1" applyFill="1" applyBorder="1" applyAlignment="1">
      <alignment vertical="top" wrapText="1"/>
    </xf>
    <xf numFmtId="0" fontId="25" fillId="3" borderId="4" xfId="0" applyFont="1" applyFill="1" applyBorder="1" applyAlignment="1">
      <alignment vertical="top" wrapText="1"/>
    </xf>
    <xf numFmtId="0" fontId="25" fillId="3" borderId="2" xfId="0" applyFont="1" applyFill="1" applyBorder="1" applyAlignment="1">
      <alignment vertical="top" wrapText="1"/>
    </xf>
    <xf numFmtId="4" fontId="26" fillId="0" borderId="5" xfId="0" applyNumberFormat="1" applyFont="1" applyFill="1" applyBorder="1" applyAlignment="1">
      <alignment horizontal="center" vertical="top"/>
    </xf>
    <xf numFmtId="164" fontId="26" fillId="0" borderId="5" xfId="0" applyNumberFormat="1" applyFont="1" applyFill="1" applyBorder="1" applyAlignment="1">
      <alignment horizontal="center" vertical="top" wrapText="1"/>
    </xf>
    <xf numFmtId="4" fontId="26" fillId="6" borderId="5" xfId="0" applyNumberFormat="1" applyFont="1" applyFill="1" applyBorder="1" applyAlignment="1">
      <alignment horizontal="center" vertical="top"/>
    </xf>
    <xf numFmtId="0" fontId="26" fillId="0" borderId="3" xfId="0" applyFont="1" applyBorder="1" applyAlignment="1">
      <alignment horizontal="left" vertical="top" wrapText="1"/>
    </xf>
    <xf numFmtId="0" fontId="26" fillId="0" borderId="4" xfId="0" applyFont="1" applyBorder="1" applyAlignment="1">
      <alignment horizontal="center" vertical="top"/>
    </xf>
    <xf numFmtId="4" fontId="26" fillId="0" borderId="3" xfId="0" applyNumberFormat="1" applyFont="1" applyFill="1" applyBorder="1" applyAlignment="1">
      <alignment horizontal="center" vertical="top"/>
    </xf>
    <xf numFmtId="4" fontId="26" fillId="6" borderId="3" xfId="0" applyNumberFormat="1" applyFont="1" applyFill="1" applyBorder="1" applyAlignment="1">
      <alignment horizontal="center" vertical="top"/>
    </xf>
    <xf numFmtId="4" fontId="26" fillId="3" borderId="3" xfId="0" applyNumberFormat="1" applyFont="1" applyFill="1" applyBorder="1" applyAlignment="1">
      <alignment horizontal="center" vertical="top"/>
    </xf>
    <xf numFmtId="0" fontId="25" fillId="0" borderId="4" xfId="0" applyFont="1" applyFill="1" applyBorder="1" applyAlignment="1">
      <alignment horizontal="center" vertical="top" wrapText="1"/>
    </xf>
    <xf numFmtId="0" fontId="25" fillId="0" borderId="4" xfId="0" applyFont="1" applyFill="1" applyBorder="1" applyAlignment="1">
      <alignment vertical="top" wrapText="1"/>
    </xf>
    <xf numFmtId="0" fontId="25" fillId="0" borderId="2" xfId="0" applyFont="1" applyFill="1" applyBorder="1" applyAlignment="1">
      <alignment vertical="top" wrapText="1"/>
    </xf>
    <xf numFmtId="0" fontId="25" fillId="0" borderId="3" xfId="0" applyFont="1" applyFill="1" applyBorder="1" applyAlignment="1">
      <alignment horizontal="center" vertical="top" wrapText="1"/>
    </xf>
    <xf numFmtId="0" fontId="26" fillId="0" borderId="2" xfId="0" applyFont="1" applyBorder="1" applyAlignment="1">
      <alignment vertical="top" wrapText="1"/>
    </xf>
    <xf numFmtId="4" fontId="26" fillId="6" borderId="5" xfId="0" applyNumberFormat="1" applyFont="1" applyFill="1" applyBorder="1" applyAlignment="1">
      <alignment horizontal="center" vertical="top"/>
    </xf>
    <xf numFmtId="0" fontId="25" fillId="0" borderId="4" xfId="0" applyFont="1" applyBorder="1" applyAlignment="1">
      <alignment horizontal="center" vertical="top" wrapText="1"/>
    </xf>
    <xf numFmtId="0" fontId="25" fillId="0" borderId="3" xfId="0" applyFont="1" applyFill="1" applyBorder="1" applyAlignment="1">
      <alignment vertical="top" wrapText="1"/>
    </xf>
    <xf numFmtId="4" fontId="26" fillId="0" borderId="3" xfId="0" applyNumberFormat="1" applyFont="1" applyFill="1" applyBorder="1" applyAlignment="1">
      <alignment horizontal="center" vertical="top"/>
    </xf>
    <xf numFmtId="4" fontId="26" fillId="6" borderId="3" xfId="0" applyNumberFormat="1" applyFont="1" applyFill="1" applyBorder="1" applyAlignment="1">
      <alignment horizontal="center" vertical="top"/>
    </xf>
    <xf numFmtId="4" fontId="26" fillId="3" borderId="3" xfId="0" applyNumberFormat="1" applyFont="1" applyFill="1" applyBorder="1" applyAlignment="1">
      <alignment horizontal="center" vertical="top"/>
    </xf>
    <xf numFmtId="0" fontId="25" fillId="0" borderId="5" xfId="0" applyFont="1" applyFill="1" applyBorder="1" applyAlignment="1">
      <alignment horizontal="center" vertical="top" wrapText="1"/>
    </xf>
    <xf numFmtId="0" fontId="25" fillId="0" borderId="4" xfId="0" applyFont="1" applyFill="1" applyBorder="1" applyAlignment="1">
      <alignment horizontal="center" vertical="top" wrapText="1"/>
    </xf>
    <xf numFmtId="0" fontId="25" fillId="0" borderId="3" xfId="0" applyFont="1" applyFill="1" applyBorder="1" applyAlignment="1">
      <alignment horizontal="center" vertical="top" wrapText="1"/>
    </xf>
    <xf numFmtId="0" fontId="25" fillId="6" borderId="4" xfId="0" applyFont="1" applyFill="1" applyBorder="1" applyAlignment="1">
      <alignment horizontal="left" vertical="top" wrapText="1"/>
    </xf>
    <xf numFmtId="0" fontId="25" fillId="6" borderId="4" xfId="0" applyFont="1" applyFill="1" applyBorder="1" applyAlignment="1">
      <alignment horizontal="center" vertical="top" wrapText="1"/>
    </xf>
    <xf numFmtId="0" fontId="26" fillId="0" borderId="4" xfId="0" applyFont="1" applyFill="1" applyBorder="1" applyAlignment="1">
      <alignment horizontal="center" vertical="top" wrapText="1"/>
    </xf>
    <xf numFmtId="0" fontId="26" fillId="0" borderId="2" xfId="0" applyFont="1" applyFill="1" applyBorder="1" applyAlignment="1">
      <alignment horizontal="center" vertical="top" wrapText="1"/>
    </xf>
    <xf numFmtId="0" fontId="25" fillId="0" borderId="5" xfId="0" applyNumberFormat="1" applyFont="1" applyFill="1" applyBorder="1" applyAlignment="1">
      <alignment horizontal="left" vertical="top" wrapText="1"/>
    </xf>
    <xf numFmtId="0" fontId="25" fillId="0" borderId="2" xfId="0" applyNumberFormat="1" applyFont="1" applyFill="1" applyBorder="1" applyAlignment="1">
      <alignment horizontal="left" vertical="top" wrapText="1"/>
    </xf>
    <xf numFmtId="0" fontId="25" fillId="6" borderId="5" xfId="0" applyFont="1" applyFill="1" applyBorder="1" applyAlignment="1">
      <alignment horizontal="center" vertical="center" wrapText="1"/>
    </xf>
    <xf numFmtId="0" fontId="25" fillId="6" borderId="4" xfId="0" applyFont="1" applyFill="1" applyBorder="1" applyAlignment="1">
      <alignment horizontal="center" vertical="center" wrapText="1"/>
    </xf>
    <xf numFmtId="0" fontId="25" fillId="6" borderId="3" xfId="0" applyNumberFormat="1" applyFont="1" applyFill="1" applyBorder="1" applyAlignment="1">
      <alignment horizontal="left" vertical="top" wrapText="1"/>
    </xf>
    <xf numFmtId="0" fontId="25" fillId="0" borderId="3" xfId="0" applyNumberFormat="1" applyFont="1" applyFill="1" applyBorder="1" applyAlignment="1">
      <alignment horizontal="left" vertical="top" wrapText="1"/>
    </xf>
    <xf numFmtId="0" fontId="25" fillId="6" borderId="5" xfId="0" applyNumberFormat="1" applyFont="1" applyFill="1" applyBorder="1" applyAlignment="1">
      <alignment horizontal="left" vertical="top" wrapText="1"/>
    </xf>
    <xf numFmtId="0" fontId="25" fillId="6" borderId="2" xfId="0" applyNumberFormat="1" applyFont="1" applyFill="1" applyBorder="1" applyAlignment="1">
      <alignment horizontal="left" vertical="top" wrapText="1"/>
    </xf>
    <xf numFmtId="0" fontId="25" fillId="6" borderId="2" xfId="0" applyFont="1" applyFill="1" applyBorder="1" applyAlignment="1">
      <alignment horizontal="center" vertical="center" wrapText="1"/>
    </xf>
    <xf numFmtId="0" fontId="25" fillId="6" borderId="5" xfId="0" applyFont="1" applyFill="1" applyBorder="1" applyAlignment="1">
      <alignment horizontal="center" vertical="top" wrapText="1"/>
    </xf>
    <xf numFmtId="0" fontId="25" fillId="6" borderId="2" xfId="0" applyFont="1" applyFill="1" applyBorder="1" applyAlignment="1">
      <alignment horizontal="center" vertical="top" wrapText="1"/>
    </xf>
    <xf numFmtId="0" fontId="25" fillId="0" borderId="5" xfId="0" applyFont="1" applyFill="1" applyBorder="1" applyAlignment="1">
      <alignment horizontal="center" vertical="center" wrapText="1"/>
    </xf>
    <xf numFmtId="0" fontId="25" fillId="0" borderId="4" xfId="0" applyFont="1" applyFill="1" applyBorder="1" applyAlignment="1">
      <alignment horizontal="center" vertical="center" wrapText="1"/>
    </xf>
    <xf numFmtId="0" fontId="25" fillId="0" borderId="2" xfId="0" applyFont="1" applyFill="1" applyBorder="1" applyAlignment="1">
      <alignment horizontal="center" vertical="center" wrapText="1"/>
    </xf>
    <xf numFmtId="0" fontId="25" fillId="6" borderId="5" xfId="0" applyFont="1" applyFill="1" applyBorder="1" applyAlignment="1">
      <alignment vertical="top" wrapText="1"/>
    </xf>
    <xf numFmtId="0" fontId="25" fillId="6" borderId="4" xfId="0" applyFont="1" applyFill="1" applyBorder="1" applyAlignment="1">
      <alignment vertical="top" wrapText="1"/>
    </xf>
    <xf numFmtId="0" fontId="26" fillId="0" borderId="4" xfId="0" applyFont="1" applyFill="1" applyBorder="1" applyAlignment="1">
      <alignment horizontal="left" vertical="top" wrapText="1"/>
    </xf>
    <xf numFmtId="0" fontId="25" fillId="6" borderId="2" xfId="0" applyFont="1" applyFill="1" applyBorder="1" applyAlignment="1">
      <alignment vertical="top" wrapText="1"/>
    </xf>
    <xf numFmtId="4" fontId="26" fillId="0" borderId="5" xfId="0" applyNumberFormat="1" applyFont="1" applyFill="1" applyBorder="1" applyAlignment="1">
      <alignment horizontal="center" vertical="top"/>
    </xf>
    <xf numFmtId="4" fontId="26" fillId="0" borderId="2" xfId="0" applyNumberFormat="1" applyFont="1" applyFill="1" applyBorder="1" applyAlignment="1">
      <alignment horizontal="center" vertical="top"/>
    </xf>
    <xf numFmtId="4" fontId="26" fillId="0" borderId="4" xfId="0" applyNumberFormat="1" applyFont="1" applyFill="1" applyBorder="1" applyAlignment="1">
      <alignment horizontal="center" vertical="top"/>
    </xf>
    <xf numFmtId="4" fontId="26" fillId="6" borderId="5" xfId="0" applyNumberFormat="1" applyFont="1" applyFill="1" applyBorder="1" applyAlignment="1">
      <alignment horizontal="center" vertical="top"/>
    </xf>
    <xf numFmtId="4" fontId="26" fillId="6" borderId="4" xfId="0" applyNumberFormat="1" applyFont="1" applyFill="1" applyBorder="1" applyAlignment="1">
      <alignment horizontal="center" vertical="top"/>
    </xf>
    <xf numFmtId="4" fontId="26" fillId="3" borderId="2" xfId="0" applyNumberFormat="1" applyFont="1" applyFill="1" applyBorder="1" applyAlignment="1">
      <alignment horizontal="center" vertical="top"/>
    </xf>
    <xf numFmtId="4" fontId="25" fillId="6" borderId="2" xfId="0" applyNumberFormat="1" applyFont="1" applyFill="1" applyBorder="1" applyAlignment="1">
      <alignment horizontal="center" vertical="top" wrapText="1"/>
    </xf>
    <xf numFmtId="4" fontId="26" fillId="0" borderId="3" xfId="0" applyNumberFormat="1" applyFont="1" applyFill="1" applyBorder="1" applyAlignment="1">
      <alignment horizontal="center" vertical="top"/>
    </xf>
    <xf numFmtId="0" fontId="25" fillId="6" borderId="3" xfId="0" applyFont="1" applyFill="1" applyBorder="1" applyAlignment="1">
      <alignment horizontal="center" vertical="top" wrapText="1"/>
    </xf>
    <xf numFmtId="0" fontId="25" fillId="0" borderId="5" xfId="0" applyFont="1" applyFill="1" applyBorder="1" applyAlignment="1">
      <alignment horizontal="center" vertical="top" wrapText="1"/>
    </xf>
    <xf numFmtId="0" fontId="25" fillId="0" borderId="4" xfId="0" applyFont="1" applyFill="1" applyBorder="1" applyAlignment="1">
      <alignment horizontal="center" vertical="top" wrapText="1"/>
    </xf>
    <xf numFmtId="0" fontId="25" fillId="0" borderId="2" xfId="0" applyFont="1" applyFill="1" applyBorder="1" applyAlignment="1">
      <alignment horizontal="center" vertical="top" wrapText="1"/>
    </xf>
    <xf numFmtId="0" fontId="25" fillId="6" borderId="5" xfId="0" applyFont="1" applyFill="1" applyBorder="1" applyAlignment="1">
      <alignment horizontal="center" vertical="top" wrapText="1"/>
    </xf>
    <xf numFmtId="0" fontId="25" fillId="6" borderId="4" xfId="0" applyFont="1" applyFill="1" applyBorder="1" applyAlignment="1">
      <alignment horizontal="center" vertical="top" wrapText="1"/>
    </xf>
    <xf numFmtId="0" fontId="25" fillId="6" borderId="2" xfId="0" applyFont="1" applyFill="1" applyBorder="1" applyAlignment="1">
      <alignment horizontal="center" vertical="top" wrapText="1"/>
    </xf>
    <xf numFmtId="0" fontId="25" fillId="0" borderId="4" xfId="0" applyFont="1" applyFill="1" applyBorder="1" applyAlignment="1">
      <alignment horizontal="left" vertical="top" wrapText="1"/>
    </xf>
    <xf numFmtId="0" fontId="25" fillId="0" borderId="2" xfId="0" applyFont="1" applyFill="1" applyBorder="1" applyAlignment="1">
      <alignment horizontal="left" vertical="top" wrapText="1"/>
    </xf>
    <xf numFmtId="0" fontId="26" fillId="0" borderId="4" xfId="0" applyFont="1" applyFill="1" applyBorder="1" applyAlignment="1">
      <alignment horizontal="center" vertical="top" wrapText="1"/>
    </xf>
    <xf numFmtId="0" fontId="26" fillId="0" borderId="2" xfId="0" applyFont="1" applyFill="1" applyBorder="1" applyAlignment="1">
      <alignment horizontal="center" vertical="top" wrapText="1"/>
    </xf>
    <xf numFmtId="0" fontId="25" fillId="0" borderId="5" xfId="0" applyNumberFormat="1" applyFont="1" applyFill="1" applyBorder="1" applyAlignment="1">
      <alignment horizontal="left" vertical="top" wrapText="1"/>
    </xf>
    <xf numFmtId="0" fontId="25" fillId="0" borderId="4" xfId="0" applyNumberFormat="1" applyFont="1" applyFill="1" applyBorder="1" applyAlignment="1">
      <alignment horizontal="left" vertical="top" wrapText="1"/>
    </xf>
    <xf numFmtId="0" fontId="25" fillId="0" borderId="2" xfId="0" applyNumberFormat="1" applyFont="1" applyFill="1" applyBorder="1" applyAlignment="1">
      <alignment horizontal="left" vertical="top" wrapText="1"/>
    </xf>
    <xf numFmtId="0" fontId="26" fillId="6" borderId="2" xfId="0" applyFont="1" applyFill="1" applyBorder="1" applyAlignment="1">
      <alignment horizontal="center" vertical="top" wrapText="1"/>
    </xf>
    <xf numFmtId="0" fontId="25" fillId="6" borderId="5" xfId="0" applyNumberFormat="1" applyFont="1" applyFill="1" applyBorder="1" applyAlignment="1">
      <alignment horizontal="left" vertical="top" wrapText="1"/>
    </xf>
    <xf numFmtId="0" fontId="25" fillId="6" borderId="2" xfId="0" applyNumberFormat="1" applyFont="1" applyFill="1" applyBorder="1" applyAlignment="1">
      <alignment horizontal="left" vertical="top" wrapText="1"/>
    </xf>
    <xf numFmtId="0" fontId="26" fillId="6" borderId="2" xfId="0" applyFont="1" applyFill="1" applyBorder="1" applyAlignment="1">
      <alignment vertical="top" wrapText="1"/>
    </xf>
    <xf numFmtId="0" fontId="25" fillId="6" borderId="5" xfId="0" applyFont="1" applyFill="1" applyBorder="1" applyAlignment="1">
      <alignment horizontal="left" vertical="top" wrapText="1"/>
    </xf>
    <xf numFmtId="0" fontId="25" fillId="6" borderId="4" xfId="0" applyFont="1" applyFill="1" applyBorder="1" applyAlignment="1">
      <alignment horizontal="left" vertical="top" wrapText="1"/>
    </xf>
    <xf numFmtId="0" fontId="25" fillId="6" borderId="2" xfId="0" applyFont="1" applyFill="1" applyBorder="1" applyAlignment="1">
      <alignment horizontal="left" vertical="top" wrapText="1"/>
    </xf>
    <xf numFmtId="0" fontId="26" fillId="0" borderId="4" xfId="0" applyFont="1" applyFill="1" applyBorder="1" applyAlignment="1">
      <alignment horizontal="left" vertical="top" wrapText="1"/>
    </xf>
    <xf numFmtId="0" fontId="26" fillId="0" borderId="4" xfId="0" applyFont="1" applyBorder="1" applyAlignment="1">
      <alignment horizontal="center" vertical="top" wrapText="1"/>
    </xf>
    <xf numFmtId="0" fontId="26" fillId="0" borderId="4" xfId="0" applyFont="1" applyBorder="1" applyAlignment="1">
      <alignment horizontal="left" vertical="top" wrapText="1"/>
    </xf>
    <xf numFmtId="0" fontId="26" fillId="0" borderId="4" xfId="0" applyFont="1" applyBorder="1" applyAlignment="1">
      <alignment vertical="top" wrapText="1"/>
    </xf>
    <xf numFmtId="0" fontId="25" fillId="0" borderId="4" xfId="0" applyFont="1" applyFill="1" applyBorder="1" applyAlignment="1">
      <alignment vertical="top" wrapText="1"/>
    </xf>
    <xf numFmtId="0" fontId="25" fillId="0" borderId="3" xfId="0" applyFont="1" applyFill="1" applyBorder="1" applyAlignment="1">
      <alignment horizontal="left" vertical="top" wrapText="1"/>
    </xf>
    <xf numFmtId="0" fontId="25" fillId="0" borderId="3" xfId="0" applyNumberFormat="1" applyFont="1" applyFill="1" applyBorder="1" applyAlignment="1">
      <alignment horizontal="left" vertical="top" wrapText="1"/>
    </xf>
    <xf numFmtId="0" fontId="26" fillId="0" borderId="3" xfId="0" applyFont="1" applyFill="1" applyBorder="1" applyAlignment="1">
      <alignment horizontal="center" vertical="top" wrapText="1"/>
    </xf>
    <xf numFmtId="0" fontId="26" fillId="6" borderId="3" xfId="0" applyFont="1" applyFill="1" applyBorder="1" applyAlignment="1">
      <alignment vertical="top" wrapText="1"/>
    </xf>
    <xf numFmtId="0" fontId="25" fillId="6" borderId="3" xfId="0" applyNumberFormat="1" applyFont="1" applyFill="1" applyBorder="1" applyAlignment="1">
      <alignment horizontal="left" vertical="top" wrapText="1"/>
    </xf>
    <xf numFmtId="0" fontId="25" fillId="0" borderId="14" xfId="0" applyNumberFormat="1" applyFont="1" applyFill="1" applyBorder="1" applyAlignment="1">
      <alignment horizontal="left" vertical="top" wrapText="1"/>
    </xf>
    <xf numFmtId="0" fontId="25" fillId="0" borderId="3" xfId="0" applyFont="1" applyFill="1" applyBorder="1" applyAlignment="1">
      <alignment horizontal="center" vertical="top" wrapText="1"/>
    </xf>
    <xf numFmtId="0" fontId="26" fillId="0" borderId="5" xfId="0" applyFont="1" applyFill="1" applyBorder="1" applyAlignment="1">
      <alignment horizontal="center" vertical="top" wrapText="1"/>
    </xf>
    <xf numFmtId="0" fontId="0" fillId="0" borderId="4" xfId="0" applyFont="1" applyBorder="1" applyAlignment="1"/>
    <xf numFmtId="0" fontId="26" fillId="0" borderId="5" xfId="0" applyFont="1" applyBorder="1" applyAlignment="1">
      <alignment horizontal="center" vertical="top" wrapText="1"/>
    </xf>
    <xf numFmtId="0" fontId="25" fillId="0" borderId="19" xfId="0" applyFont="1" applyFill="1" applyBorder="1" applyAlignment="1">
      <alignment horizontal="center" vertical="top" wrapText="1"/>
    </xf>
    <xf numFmtId="0" fontId="26" fillId="0" borderId="5" xfId="0" applyFont="1" applyFill="1" applyBorder="1" applyAlignment="1">
      <alignment horizontal="left" vertical="top" wrapText="1"/>
    </xf>
    <xf numFmtId="0" fontId="25" fillId="3" borderId="2" xfId="0" applyNumberFormat="1" applyFont="1" applyFill="1" applyBorder="1" applyAlignment="1">
      <alignment horizontal="left" vertical="top" wrapText="1"/>
    </xf>
    <xf numFmtId="0" fontId="0" fillId="0" borderId="4" xfId="0" applyFont="1" applyBorder="1" applyAlignment="1">
      <alignment vertical="top" wrapText="1"/>
    </xf>
    <xf numFmtId="0" fontId="26" fillId="0" borderId="2" xfId="0" applyFont="1" applyBorder="1" applyAlignment="1">
      <alignment horizontal="center" vertical="top" wrapText="1"/>
    </xf>
    <xf numFmtId="4" fontId="26" fillId="0" borderId="5" xfId="0" applyNumberFormat="1" applyFont="1" applyFill="1" applyBorder="1" applyAlignment="1">
      <alignment horizontal="center" vertical="top"/>
    </xf>
    <xf numFmtId="4" fontId="26" fillId="0" borderId="4" xfId="0" applyNumberFormat="1" applyFont="1" applyFill="1" applyBorder="1" applyAlignment="1">
      <alignment horizontal="center" vertical="top"/>
    </xf>
    <xf numFmtId="4" fontId="26" fillId="0" borderId="2" xfId="0" applyNumberFormat="1" applyFont="1" applyFill="1" applyBorder="1" applyAlignment="1">
      <alignment horizontal="center" vertical="top"/>
    </xf>
    <xf numFmtId="1" fontId="25" fillId="0" borderId="5" xfId="0" applyNumberFormat="1" applyFont="1" applyFill="1" applyBorder="1" applyAlignment="1">
      <alignment horizontal="center" vertical="top" wrapText="1"/>
    </xf>
    <xf numFmtId="0" fontId="26" fillId="0" borderId="3" xfId="0" applyFont="1" applyFill="1" applyBorder="1" applyAlignment="1">
      <alignment horizontal="left" vertical="top" wrapText="1"/>
    </xf>
    <xf numFmtId="0" fontId="25" fillId="0" borderId="4" xfId="0" applyFont="1" applyBorder="1" applyAlignment="1">
      <alignment vertical="top" wrapText="1"/>
    </xf>
    <xf numFmtId="0" fontId="25" fillId="0" borderId="2" xfId="0" applyFont="1" applyBorder="1" applyAlignment="1">
      <alignment vertical="top" wrapText="1"/>
    </xf>
    <xf numFmtId="0" fontId="0" fillId="0" borderId="2" xfId="0" applyFont="1" applyBorder="1" applyAlignment="1">
      <alignment vertical="top" wrapText="1"/>
    </xf>
    <xf numFmtId="0" fontId="25" fillId="3" borderId="3" xfId="0" applyNumberFormat="1" applyFont="1" applyFill="1" applyBorder="1" applyAlignment="1">
      <alignment horizontal="left" vertical="top" wrapText="1"/>
    </xf>
    <xf numFmtId="0" fontId="26" fillId="0" borderId="3" xfId="0" applyFont="1" applyBorder="1" applyAlignment="1">
      <alignment vertical="top" wrapText="1"/>
    </xf>
    <xf numFmtId="0" fontId="23" fillId="0" borderId="4" xfId="0" applyFont="1" applyBorder="1" applyAlignment="1">
      <alignment horizontal="left" vertical="top" wrapText="1"/>
    </xf>
    <xf numFmtId="4" fontId="0" fillId="0" borderId="0" xfId="0" applyNumberFormat="1" applyAlignment="1">
      <alignment horizontal="center" vertical="top"/>
    </xf>
    <xf numFmtId="0" fontId="25" fillId="0" borderId="5" xfId="0" applyFont="1" applyFill="1" applyBorder="1" applyAlignment="1">
      <alignment horizontal="center" vertical="top" wrapText="1"/>
    </xf>
    <xf numFmtId="0" fontId="25" fillId="0" borderId="3" xfId="0" applyFont="1" applyFill="1" applyBorder="1" applyAlignment="1">
      <alignment horizontal="center" vertical="top" wrapText="1"/>
    </xf>
    <xf numFmtId="0" fontId="26" fillId="0" borderId="5" xfId="0" applyFont="1" applyFill="1" applyBorder="1" applyAlignment="1">
      <alignment horizontal="center" vertical="top" wrapText="1"/>
    </xf>
    <xf numFmtId="0" fontId="26" fillId="0" borderId="4" xfId="0" applyFont="1" applyFill="1" applyBorder="1" applyAlignment="1">
      <alignment horizontal="center" vertical="top" wrapText="1"/>
    </xf>
    <xf numFmtId="0" fontId="26" fillId="0" borderId="2" xfId="0" applyFont="1" applyFill="1" applyBorder="1" applyAlignment="1">
      <alignment horizontal="center" vertical="top" wrapText="1"/>
    </xf>
    <xf numFmtId="0" fontId="25" fillId="6" borderId="5" xfId="0" applyFont="1" applyFill="1" applyBorder="1" applyAlignment="1">
      <alignment horizontal="center" vertical="center" wrapText="1"/>
    </xf>
    <xf numFmtId="0" fontId="25" fillId="6" borderId="4" xfId="0" applyFont="1" applyFill="1" applyBorder="1" applyAlignment="1">
      <alignment horizontal="center" vertical="center" wrapText="1"/>
    </xf>
    <xf numFmtId="0" fontId="25" fillId="0" borderId="2" xfId="0" applyFont="1" applyFill="1" applyBorder="1" applyAlignment="1">
      <alignment horizontal="center" vertical="top" wrapText="1"/>
    </xf>
    <xf numFmtId="0" fontId="26" fillId="6" borderId="2" xfId="0" applyFont="1" applyFill="1" applyBorder="1" applyAlignment="1">
      <alignment horizontal="center" vertical="top" wrapText="1"/>
    </xf>
    <xf numFmtId="0" fontId="25" fillId="6" borderId="2" xfId="0" applyFont="1" applyFill="1" applyBorder="1" applyAlignment="1">
      <alignment horizontal="center" vertical="center" wrapText="1"/>
    </xf>
    <xf numFmtId="0" fontId="25" fillId="0" borderId="5" xfId="0" applyFont="1" applyFill="1" applyBorder="1" applyAlignment="1">
      <alignment horizontal="center" vertical="center" wrapText="1"/>
    </xf>
    <xf numFmtId="0" fontId="22" fillId="0" borderId="0" xfId="0" applyFont="1" applyFill="1" applyAlignment="1">
      <alignment horizontal="center" vertical="top" wrapText="1"/>
    </xf>
    <xf numFmtId="0" fontId="25" fillId="3" borderId="5" xfId="0" applyFont="1" applyFill="1" applyBorder="1" applyAlignment="1">
      <alignment horizontal="center" vertical="center" wrapText="1"/>
    </xf>
    <xf numFmtId="0" fontId="25" fillId="3" borderId="4" xfId="0" applyFont="1" applyFill="1" applyBorder="1" applyAlignment="1">
      <alignment horizontal="center" vertical="center" wrapText="1"/>
    </xf>
    <xf numFmtId="0" fontId="25" fillId="3" borderId="2" xfId="0" applyFont="1" applyFill="1" applyBorder="1" applyAlignment="1">
      <alignment horizontal="center" vertical="center" wrapText="1"/>
    </xf>
    <xf numFmtId="0" fontId="26" fillId="0" borderId="3" xfId="0" applyFont="1" applyFill="1" applyBorder="1" applyAlignment="1">
      <alignment horizontal="center" vertical="top" wrapText="1"/>
    </xf>
    <xf numFmtId="0" fontId="26" fillId="6" borderId="5" xfId="0" applyFont="1" applyFill="1" applyBorder="1" applyAlignment="1">
      <alignment horizontal="center" vertical="top" wrapText="1"/>
    </xf>
    <xf numFmtId="0" fontId="0" fillId="0" borderId="4" xfId="0" applyFont="1" applyFill="1" applyBorder="1" applyAlignment="1">
      <alignment horizontal="center" vertical="top" wrapText="1"/>
    </xf>
    <xf numFmtId="0" fontId="0" fillId="0" borderId="2" xfId="0" applyFont="1" applyFill="1" applyBorder="1" applyAlignment="1">
      <alignment horizontal="center" vertical="top" wrapText="1"/>
    </xf>
    <xf numFmtId="4" fontId="26" fillId="0" borderId="5" xfId="0" applyNumberFormat="1" applyFont="1" applyFill="1" applyBorder="1" applyAlignment="1">
      <alignment horizontal="center" vertical="top"/>
    </xf>
    <xf numFmtId="4" fontId="26" fillId="0" borderId="2" xfId="0" applyNumberFormat="1" applyFont="1" applyFill="1" applyBorder="1" applyAlignment="1">
      <alignment horizontal="center" vertical="top"/>
    </xf>
    <xf numFmtId="0" fontId="25" fillId="0" borderId="5" xfId="0" applyFont="1" applyBorder="1" applyAlignment="1">
      <alignment horizontal="center" vertical="top" wrapText="1"/>
    </xf>
    <xf numFmtId="4" fontId="26" fillId="6" borderId="5" xfId="0" applyNumberFormat="1" applyFont="1" applyFill="1" applyBorder="1" applyAlignment="1">
      <alignment horizontal="center" vertical="top"/>
    </xf>
    <xf numFmtId="4" fontId="26" fillId="0" borderId="5" xfId="0" applyNumberFormat="1" applyFont="1" applyFill="1" applyBorder="1" applyAlignment="1">
      <alignment horizontal="center" vertical="top" wrapText="1"/>
    </xf>
    <xf numFmtId="4" fontId="26" fillId="0" borderId="2" xfId="0" applyNumberFormat="1" applyFont="1" applyFill="1" applyBorder="1" applyAlignment="1">
      <alignment horizontal="center" vertical="top" wrapText="1"/>
    </xf>
    <xf numFmtId="4" fontId="26" fillId="6" borderId="5" xfId="0" applyNumberFormat="1" applyFont="1" applyFill="1" applyBorder="1" applyAlignment="1">
      <alignment horizontal="center" vertical="top" wrapText="1"/>
    </xf>
    <xf numFmtId="0" fontId="45" fillId="0" borderId="5" xfId="0" applyFont="1" applyFill="1" applyBorder="1" applyAlignment="1">
      <alignment horizontal="center" vertical="top" wrapText="1"/>
    </xf>
    <xf numFmtId="1" fontId="25" fillId="0" borderId="5" xfId="0" applyNumberFormat="1" applyFont="1" applyFill="1" applyBorder="1" applyAlignment="1">
      <alignment horizontal="center" vertical="top" wrapText="1"/>
    </xf>
    <xf numFmtId="1" fontId="25" fillId="0" borderId="2" xfId="0" applyNumberFormat="1" applyFont="1" applyFill="1" applyBorder="1" applyAlignment="1">
      <alignment horizontal="center" vertical="top" wrapText="1"/>
    </xf>
    <xf numFmtId="0" fontId="26" fillId="0" borderId="4" xfId="0" applyFont="1" applyFill="1" applyBorder="1" applyAlignment="1">
      <alignment horizontal="center" vertical="top"/>
    </xf>
    <xf numFmtId="1" fontId="25" fillId="0" borderId="4" xfId="0" applyNumberFormat="1" applyFont="1" applyBorder="1" applyAlignment="1">
      <alignment vertical="top" wrapText="1"/>
    </xf>
    <xf numFmtId="1" fontId="0" fillId="0" borderId="4" xfId="0" applyNumberFormat="1" applyFont="1" applyBorder="1" applyAlignment="1">
      <alignment vertical="top" wrapText="1"/>
    </xf>
    <xf numFmtId="1" fontId="0" fillId="0" borderId="2" xfId="0" applyNumberFormat="1" applyFont="1" applyBorder="1" applyAlignment="1">
      <alignment vertical="top" wrapText="1"/>
    </xf>
    <xf numFmtId="1" fontId="25" fillId="0" borderId="2" xfId="0" applyNumberFormat="1" applyFont="1" applyBorder="1" applyAlignment="1">
      <alignment vertical="top" wrapText="1"/>
    </xf>
    <xf numFmtId="0" fontId="25" fillId="6" borderId="5" xfId="0" applyFont="1" applyFill="1" applyBorder="1" applyAlignment="1">
      <alignment horizontal="center" vertical="top" wrapText="1"/>
    </xf>
    <xf numFmtId="0" fontId="0" fillId="6" borderId="4" xfId="0" applyFont="1" applyFill="1" applyBorder="1" applyAlignment="1">
      <alignment vertical="top"/>
    </xf>
    <xf numFmtId="0" fontId="26" fillId="0" borderId="2" xfId="0" applyFont="1" applyFill="1" applyBorder="1" applyAlignment="1">
      <alignment vertical="top" wrapText="1"/>
    </xf>
    <xf numFmtId="0" fontId="26" fillId="0" borderId="4" xfId="0" applyFont="1" applyFill="1" applyBorder="1" applyAlignment="1">
      <alignment vertical="top" wrapText="1"/>
    </xf>
    <xf numFmtId="0" fontId="25" fillId="0" borderId="4" xfId="0" applyFont="1" applyFill="1" applyBorder="1" applyAlignment="1">
      <alignment vertical="top" wrapText="1"/>
    </xf>
    <xf numFmtId="0" fontId="25" fillId="0" borderId="2" xfId="0" applyFont="1" applyFill="1" applyBorder="1" applyAlignment="1">
      <alignment vertical="top" wrapText="1"/>
    </xf>
    <xf numFmtId="0" fontId="26" fillId="0" borderId="5" xfId="0" applyFont="1" applyFill="1" applyBorder="1" applyAlignment="1">
      <alignment horizontal="center" vertical="top"/>
    </xf>
    <xf numFmtId="0" fontId="25" fillId="0" borderId="5" xfId="0" applyFont="1" applyFill="1" applyBorder="1" applyAlignment="1">
      <alignment horizontal="center" vertical="top"/>
    </xf>
    <xf numFmtId="0" fontId="25" fillId="0" borderId="2" xfId="0" applyFont="1" applyFill="1" applyBorder="1" applyAlignment="1">
      <alignment vertical="top"/>
    </xf>
    <xf numFmtId="0" fontId="26" fillId="0" borderId="2" xfId="0" applyFont="1" applyFill="1" applyBorder="1" applyAlignment="1">
      <alignment vertical="top"/>
    </xf>
    <xf numFmtId="0" fontId="26" fillId="0" borderId="4" xfId="0" applyFont="1" applyFill="1" applyBorder="1" applyAlignment="1">
      <alignment horizontal="center" vertical="top"/>
    </xf>
    <xf numFmtId="0" fontId="26" fillId="0" borderId="2" xfId="0" applyFont="1" applyFill="1" applyBorder="1" applyAlignment="1">
      <alignment horizontal="center" vertical="top"/>
    </xf>
    <xf numFmtId="0" fontId="25" fillId="0" borderId="3" xfId="0" applyFont="1" applyFill="1" applyBorder="1" applyAlignment="1">
      <alignment vertical="top" wrapText="1"/>
    </xf>
    <xf numFmtId="0" fontId="26" fillId="0" borderId="3" xfId="0" applyFont="1" applyFill="1" applyBorder="1" applyAlignment="1">
      <alignment vertical="top" wrapText="1"/>
    </xf>
    <xf numFmtId="0" fontId="26" fillId="0" borderId="5" xfId="0" applyFont="1" applyFill="1" applyBorder="1" applyAlignment="1">
      <alignment vertical="top"/>
    </xf>
    <xf numFmtId="0" fontId="25" fillId="0" borderId="4" xfId="0" applyFont="1" applyFill="1" applyBorder="1" applyAlignment="1">
      <alignment vertical="top" wrapText="1"/>
    </xf>
    <xf numFmtId="0" fontId="25" fillId="0" borderId="2" xfId="0" applyFont="1" applyFill="1" applyBorder="1" applyAlignment="1">
      <alignment vertical="top" wrapText="1"/>
    </xf>
    <xf numFmtId="0" fontId="25" fillId="0" borderId="4" xfId="0" applyFont="1" applyFill="1" applyBorder="1" applyAlignment="1">
      <alignment horizontal="left" vertical="top" wrapText="1"/>
    </xf>
    <xf numFmtId="0" fontId="25" fillId="0" borderId="5" xfId="0" applyFont="1" applyFill="1" applyBorder="1" applyAlignment="1">
      <alignment horizontal="center" vertical="top" wrapText="1"/>
    </xf>
    <xf numFmtId="0" fontId="25" fillId="0" borderId="4" xfId="0" applyFont="1" applyFill="1" applyBorder="1" applyAlignment="1">
      <alignment horizontal="center" vertical="top" wrapText="1"/>
    </xf>
    <xf numFmtId="0" fontId="25" fillId="0" borderId="3" xfId="0" applyFont="1" applyFill="1" applyBorder="1" applyAlignment="1">
      <alignment horizontal="center" vertical="top" wrapText="1"/>
    </xf>
    <xf numFmtId="0" fontId="26" fillId="0" borderId="5" xfId="0" applyFont="1" applyFill="1" applyBorder="1" applyAlignment="1">
      <alignment horizontal="center" vertical="top" wrapText="1"/>
    </xf>
    <xf numFmtId="0" fontId="26" fillId="0" borderId="2" xfId="0" applyFont="1" applyFill="1" applyBorder="1" applyAlignment="1">
      <alignment horizontal="center" vertical="top" wrapText="1"/>
    </xf>
    <xf numFmtId="0" fontId="25" fillId="0" borderId="5" xfId="0" applyNumberFormat="1" applyFont="1" applyFill="1" applyBorder="1" applyAlignment="1">
      <alignment horizontal="left" vertical="top" wrapText="1"/>
    </xf>
    <xf numFmtId="0" fontId="25" fillId="0" borderId="2" xfId="0" applyNumberFormat="1" applyFont="1" applyFill="1" applyBorder="1" applyAlignment="1">
      <alignment horizontal="left" vertical="top" wrapText="1"/>
    </xf>
    <xf numFmtId="0" fontId="26" fillId="0" borderId="2" xfId="0" applyFont="1" applyFill="1" applyBorder="1" applyAlignment="1">
      <alignment vertical="top" wrapText="1"/>
    </xf>
    <xf numFmtId="0" fontId="25" fillId="6" borderId="5" xfId="0" applyFont="1" applyFill="1" applyBorder="1" applyAlignment="1">
      <alignment horizontal="center" vertical="center" wrapText="1"/>
    </xf>
    <xf numFmtId="0" fontId="25" fillId="6" borderId="4" xfId="0" applyFont="1" applyFill="1" applyBorder="1" applyAlignment="1">
      <alignment horizontal="center" vertical="center" wrapText="1"/>
    </xf>
    <xf numFmtId="0" fontId="25" fillId="0" borderId="2" xfId="0" applyFont="1" applyFill="1" applyBorder="1" applyAlignment="1">
      <alignment horizontal="center" vertical="top" wrapText="1"/>
    </xf>
    <xf numFmtId="0" fontId="25" fillId="6" borderId="3" xfId="0" applyNumberFormat="1" applyFont="1" applyFill="1" applyBorder="1" applyAlignment="1">
      <alignment horizontal="left" vertical="top" wrapText="1"/>
    </xf>
    <xf numFmtId="0" fontId="26" fillId="6" borderId="3" xfId="0" applyFont="1" applyFill="1" applyBorder="1" applyAlignment="1">
      <alignment vertical="top" wrapText="1"/>
    </xf>
    <xf numFmtId="0" fontId="25" fillId="0" borderId="3" xfId="0" applyNumberFormat="1" applyFont="1" applyFill="1" applyBorder="1" applyAlignment="1">
      <alignment horizontal="left" vertical="top" wrapText="1"/>
    </xf>
    <xf numFmtId="0" fontId="25" fillId="6" borderId="5" xfId="0" applyNumberFormat="1" applyFont="1" applyFill="1" applyBorder="1" applyAlignment="1">
      <alignment horizontal="left" vertical="top" wrapText="1"/>
    </xf>
    <xf numFmtId="0" fontId="26" fillId="6" borderId="2" xfId="0" applyFont="1" applyFill="1" applyBorder="1" applyAlignment="1">
      <alignment vertical="top" wrapText="1"/>
    </xf>
    <xf numFmtId="0" fontId="26" fillId="0" borderId="5" xfId="0" applyFont="1" applyFill="1" applyBorder="1" applyAlignment="1">
      <alignment vertical="top" wrapText="1"/>
    </xf>
    <xf numFmtId="0" fontId="25" fillId="0" borderId="5" xfId="0" applyFont="1" applyFill="1" applyBorder="1" applyAlignment="1">
      <alignment vertical="top" wrapText="1"/>
    </xf>
    <xf numFmtId="0" fontId="25" fillId="6" borderId="2" xfId="0" applyNumberFormat="1" applyFont="1" applyFill="1" applyBorder="1" applyAlignment="1">
      <alignment horizontal="left" vertical="top" wrapText="1"/>
    </xf>
    <xf numFmtId="0" fontId="25" fillId="6" borderId="2" xfId="0" applyFont="1" applyFill="1" applyBorder="1" applyAlignment="1">
      <alignment horizontal="center" vertical="center" wrapText="1"/>
    </xf>
    <xf numFmtId="0" fontId="26" fillId="0" borderId="3" xfId="0" applyFont="1" applyFill="1" applyBorder="1" applyAlignment="1">
      <alignment horizontal="center" vertical="top" wrapText="1"/>
    </xf>
    <xf numFmtId="0" fontId="26" fillId="6" borderId="5" xfId="0" applyFont="1" applyFill="1" applyBorder="1" applyAlignment="1">
      <alignment vertical="top" wrapText="1"/>
    </xf>
    <xf numFmtId="0" fontId="26" fillId="6" borderId="5" xfId="0" applyFont="1" applyFill="1" applyBorder="1" applyAlignment="1">
      <alignment horizontal="center" vertical="top" wrapText="1"/>
    </xf>
    <xf numFmtId="0" fontId="25" fillId="3" borderId="2" xfId="0" applyNumberFormat="1" applyFont="1" applyFill="1" applyBorder="1" applyAlignment="1">
      <alignment horizontal="left" vertical="top" wrapText="1"/>
    </xf>
    <xf numFmtId="4" fontId="26" fillId="0" borderId="5" xfId="0" applyNumberFormat="1" applyFont="1" applyFill="1" applyBorder="1" applyAlignment="1">
      <alignment horizontal="center" vertical="top"/>
    </xf>
    <xf numFmtId="4" fontId="26" fillId="0" borderId="2" xfId="0" applyNumberFormat="1" applyFont="1" applyFill="1" applyBorder="1" applyAlignment="1">
      <alignment horizontal="center" vertical="top"/>
    </xf>
    <xf numFmtId="4" fontId="26" fillId="0" borderId="4" xfId="0" applyNumberFormat="1" applyFont="1" applyFill="1" applyBorder="1" applyAlignment="1">
      <alignment horizontal="center" vertical="top"/>
    </xf>
    <xf numFmtId="4" fontId="26" fillId="6" borderId="5" xfId="0" applyNumberFormat="1" applyFont="1" applyFill="1" applyBorder="1" applyAlignment="1">
      <alignment horizontal="center" vertical="top"/>
    </xf>
    <xf numFmtId="4" fontId="25" fillId="0" borderId="5" xfId="0" applyNumberFormat="1" applyFont="1" applyFill="1" applyBorder="1" applyAlignment="1">
      <alignment horizontal="center" vertical="top"/>
    </xf>
    <xf numFmtId="0" fontId="25" fillId="6" borderId="4" xfId="0" applyFont="1" applyFill="1" applyBorder="1" applyAlignment="1">
      <alignment horizontal="center"/>
    </xf>
    <xf numFmtId="0" fontId="25" fillId="0" borderId="3" xfId="0" applyFont="1" applyFill="1" applyBorder="1" applyAlignment="1">
      <alignment vertical="top" wrapText="1"/>
    </xf>
    <xf numFmtId="0" fontId="26" fillId="0" borderId="3" xfId="0" applyFont="1" applyFill="1" applyBorder="1" applyAlignment="1">
      <alignment vertical="top" wrapText="1"/>
    </xf>
    <xf numFmtId="4" fontId="25" fillId="6" borderId="4" xfId="0" applyNumberFormat="1" applyFont="1" applyFill="1" applyBorder="1" applyAlignment="1">
      <alignment horizontal="center"/>
    </xf>
    <xf numFmtId="49" fontId="72" fillId="0" borderId="1" xfId="0" applyNumberFormat="1" applyFont="1" applyFill="1" applyBorder="1" applyAlignment="1" applyProtection="1">
      <alignment horizontal="left" vertical="top"/>
    </xf>
    <xf numFmtId="0" fontId="0" fillId="0" borderId="0" xfId="0" applyFill="1" applyBorder="1" applyAlignment="1">
      <alignment horizontal="center" vertical="top"/>
    </xf>
    <xf numFmtId="164" fontId="26" fillId="0" borderId="3" xfId="0" applyNumberFormat="1" applyFont="1" applyFill="1" applyBorder="1" applyAlignment="1">
      <alignment horizontal="center" vertical="top"/>
    </xf>
    <xf numFmtId="4" fontId="26" fillId="0" borderId="2" xfId="0" applyNumberFormat="1" applyFont="1" applyFill="1" applyBorder="1" applyAlignment="1">
      <alignment vertical="top" wrapText="1"/>
    </xf>
    <xf numFmtId="0" fontId="25" fillId="0" borderId="5" xfId="0" applyFont="1" applyFill="1" applyBorder="1" applyAlignment="1">
      <alignment horizontal="left" vertical="top" wrapText="1"/>
    </xf>
    <xf numFmtId="0" fontId="25" fillId="0" borderId="5" xfId="0" applyFont="1" applyFill="1" applyBorder="1" applyAlignment="1">
      <alignment horizontal="center" vertical="top" wrapText="1"/>
    </xf>
    <xf numFmtId="0" fontId="25" fillId="0" borderId="3" xfId="0" applyFont="1" applyFill="1" applyBorder="1" applyAlignment="1">
      <alignment horizontal="center" vertical="top" wrapText="1"/>
    </xf>
    <xf numFmtId="0" fontId="25" fillId="0" borderId="5" xfId="0" applyNumberFormat="1" applyFont="1" applyFill="1" applyBorder="1" applyAlignment="1">
      <alignment horizontal="left" vertical="top" wrapText="1"/>
    </xf>
    <xf numFmtId="0" fontId="26" fillId="6" borderId="4" xfId="0" applyFont="1" applyFill="1" applyBorder="1" applyAlignment="1">
      <alignment vertical="top" wrapText="1"/>
    </xf>
    <xf numFmtId="0" fontId="25" fillId="0" borderId="3" xfId="0" applyNumberFormat="1" applyFont="1" applyFill="1" applyBorder="1" applyAlignment="1">
      <alignment horizontal="left" vertical="top" wrapText="1"/>
    </xf>
    <xf numFmtId="0" fontId="25" fillId="0" borderId="5" xfId="0" applyFont="1" applyFill="1" applyBorder="1" applyAlignment="1">
      <alignment vertical="top" wrapText="1"/>
    </xf>
    <xf numFmtId="0" fontId="26" fillId="0" borderId="4" xfId="0" applyFont="1" applyBorder="1" applyAlignment="1">
      <alignment horizontal="center" vertical="top" wrapText="1"/>
    </xf>
    <xf numFmtId="0" fontId="25" fillId="0" borderId="2" xfId="0" applyNumberFormat="1" applyFont="1" applyFill="1" applyBorder="1" applyAlignment="1">
      <alignment horizontal="left" vertical="top" wrapText="1"/>
    </xf>
    <xf numFmtId="0" fontId="0" fillId="0" borderId="4" xfId="0" applyFont="1" applyBorder="1" applyAlignment="1">
      <alignment horizontal="left" vertical="top"/>
    </xf>
    <xf numFmtId="0" fontId="0" fillId="0" borderId="4" xfId="0" applyFont="1" applyBorder="1" applyAlignment="1">
      <alignment horizontal="center" vertical="top" wrapText="1"/>
    </xf>
    <xf numFmtId="4" fontId="26" fillId="0" borderId="5" xfId="0" applyNumberFormat="1" applyFont="1" applyFill="1" applyBorder="1" applyAlignment="1">
      <alignment horizontal="center" vertical="top"/>
    </xf>
    <xf numFmtId="4" fontId="26" fillId="0" borderId="4" xfId="0" applyNumberFormat="1" applyFont="1" applyFill="1" applyBorder="1" applyAlignment="1">
      <alignment horizontal="center" vertical="top"/>
    </xf>
    <xf numFmtId="4" fontId="26" fillId="6" borderId="5" xfId="0" applyNumberFormat="1" applyFont="1" applyFill="1" applyBorder="1" applyAlignment="1">
      <alignment horizontal="center" vertical="top"/>
    </xf>
    <xf numFmtId="1" fontId="25" fillId="0" borderId="5" xfId="0" applyNumberFormat="1" applyFont="1" applyFill="1" applyBorder="1" applyAlignment="1">
      <alignment horizontal="center" vertical="top" wrapText="1"/>
    </xf>
    <xf numFmtId="0" fontId="25" fillId="0" borderId="2" xfId="0" applyFont="1" applyBorder="1" applyAlignment="1">
      <alignment vertical="top" wrapText="1"/>
    </xf>
    <xf numFmtId="0" fontId="0" fillId="0" borderId="0" xfId="0" applyAlignment="1">
      <alignment horizontal="center" vertical="top" wrapText="1"/>
    </xf>
    <xf numFmtId="1" fontId="25" fillId="0" borderId="4" xfId="0" applyNumberFormat="1" applyFont="1" applyBorder="1" applyAlignment="1">
      <alignment horizontal="center" vertical="top" wrapText="1"/>
    </xf>
    <xf numFmtId="1" fontId="0" fillId="0" borderId="4" xfId="0" applyNumberFormat="1" applyFont="1" applyBorder="1" applyAlignment="1">
      <alignment horizontal="center" vertical="top" wrapText="1"/>
    </xf>
    <xf numFmtId="1" fontId="0" fillId="0" borderId="2" xfId="0" applyNumberFormat="1" applyFont="1" applyBorder="1" applyAlignment="1">
      <alignment horizontal="center" vertical="top" wrapText="1"/>
    </xf>
    <xf numFmtId="0" fontId="0" fillId="0" borderId="2" xfId="0" applyFont="1" applyBorder="1" applyAlignment="1">
      <alignment vertical="top" wrapText="1"/>
    </xf>
    <xf numFmtId="0" fontId="25" fillId="0" borderId="4" xfId="0" applyFont="1" applyFill="1" applyBorder="1" applyAlignment="1">
      <alignment horizontal="center" vertical="top" wrapText="1"/>
    </xf>
    <xf numFmtId="0" fontId="25" fillId="0" borderId="2" xfId="0" applyFont="1" applyFill="1" applyBorder="1" applyAlignment="1">
      <alignment horizontal="center" vertical="top" wrapText="1"/>
    </xf>
    <xf numFmtId="0" fontId="25" fillId="3" borderId="4" xfId="0" applyFont="1" applyFill="1" applyBorder="1" applyAlignment="1">
      <alignment horizontal="center" vertical="center" wrapText="1"/>
    </xf>
    <xf numFmtId="0" fontId="25" fillId="0" borderId="4" xfId="0" applyFont="1" applyFill="1" applyBorder="1" applyAlignment="1">
      <alignment horizontal="left" vertical="top" wrapText="1"/>
    </xf>
    <xf numFmtId="0" fontId="26" fillId="0" borderId="4" xfId="0" applyFont="1" applyFill="1" applyBorder="1" applyAlignment="1">
      <alignment horizontal="center" vertical="top" wrapText="1"/>
    </xf>
    <xf numFmtId="0" fontId="25" fillId="0" borderId="5" xfId="0" applyNumberFormat="1" applyFont="1" applyFill="1" applyBorder="1" applyAlignment="1">
      <alignment horizontal="left" vertical="top" wrapText="1"/>
    </xf>
    <xf numFmtId="0" fontId="25" fillId="0" borderId="2" xfId="0" applyNumberFormat="1" applyFont="1" applyFill="1" applyBorder="1" applyAlignment="1">
      <alignment horizontal="left" vertical="top" wrapText="1"/>
    </xf>
    <xf numFmtId="0" fontId="25" fillId="0" borderId="3" xfId="0" applyNumberFormat="1" applyFont="1" applyFill="1" applyBorder="1" applyAlignment="1">
      <alignment horizontal="left" vertical="top" wrapText="1"/>
    </xf>
    <xf numFmtId="0" fontId="25" fillId="6" borderId="2" xfId="0" applyNumberFormat="1" applyFont="1" applyFill="1" applyBorder="1" applyAlignment="1">
      <alignment horizontal="left" vertical="top" wrapText="1"/>
    </xf>
    <xf numFmtId="0" fontId="26" fillId="0" borderId="4" xfId="0" applyFont="1" applyFill="1" applyBorder="1" applyAlignment="1">
      <alignment horizontal="left" vertical="top" wrapText="1"/>
    </xf>
    <xf numFmtId="0" fontId="25" fillId="0" borderId="4" xfId="0" applyFont="1" applyFill="1" applyBorder="1" applyAlignment="1">
      <alignment vertical="top" wrapText="1"/>
    </xf>
    <xf numFmtId="0" fontId="25" fillId="6" borderId="3" xfId="0" applyNumberFormat="1" applyFont="1" applyFill="1" applyBorder="1" applyAlignment="1">
      <alignment horizontal="left" vertical="top" wrapText="1"/>
    </xf>
    <xf numFmtId="0" fontId="25" fillId="3" borderId="4" xfId="0" applyFont="1" applyFill="1" applyBorder="1" applyAlignment="1">
      <alignment vertical="top" wrapText="1"/>
    </xf>
    <xf numFmtId="0" fontId="25" fillId="3" borderId="2" xfId="0" applyNumberFormat="1" applyFont="1" applyFill="1" applyBorder="1" applyAlignment="1">
      <alignment horizontal="left" vertical="top" wrapText="1"/>
    </xf>
    <xf numFmtId="4" fontId="26" fillId="0" borderId="5" xfId="0" applyNumberFormat="1" applyFont="1" applyFill="1" applyBorder="1" applyAlignment="1">
      <alignment horizontal="center" vertical="top"/>
    </xf>
    <xf numFmtId="4" fontId="26" fillId="0" borderId="4" xfId="0" applyNumberFormat="1" applyFont="1" applyFill="1" applyBorder="1" applyAlignment="1">
      <alignment horizontal="center" vertical="top"/>
    </xf>
    <xf numFmtId="0" fontId="26" fillId="0" borderId="4" xfId="0" applyFont="1" applyFill="1" applyBorder="1" applyAlignment="1">
      <alignment vertical="top"/>
    </xf>
    <xf numFmtId="0" fontId="26" fillId="0" borderId="2" xfId="0" applyFont="1" applyFill="1" applyBorder="1" applyAlignment="1">
      <alignment vertical="top"/>
    </xf>
    <xf numFmtId="0" fontId="25" fillId="3" borderId="3" xfId="0" applyNumberFormat="1" applyFont="1" applyFill="1" applyBorder="1" applyAlignment="1">
      <alignment horizontal="left" vertical="top" wrapText="1"/>
    </xf>
    <xf numFmtId="1" fontId="25" fillId="0" borderId="2" xfId="0" applyNumberFormat="1" applyFont="1" applyBorder="1" applyAlignment="1">
      <alignment horizontal="center" vertical="top" wrapText="1"/>
    </xf>
    <xf numFmtId="1" fontId="26" fillId="0" borderId="4" xfId="0" applyNumberFormat="1" applyFont="1" applyBorder="1" applyAlignment="1">
      <alignment horizontal="center" vertical="top" wrapText="1"/>
    </xf>
    <xf numFmtId="0" fontId="25" fillId="0" borderId="2" xfId="0" applyFont="1" applyFill="1" applyBorder="1" applyAlignment="1">
      <alignment horizontal="center" vertical="top" wrapText="1"/>
    </xf>
    <xf numFmtId="0" fontId="26" fillId="0" borderId="3" xfId="0" applyFont="1" applyBorder="1" applyAlignment="1">
      <alignment horizontal="left" vertical="top" wrapText="1"/>
    </xf>
    <xf numFmtId="0" fontId="25" fillId="0" borderId="5" xfId="0" applyFont="1" applyFill="1" applyBorder="1" applyAlignment="1">
      <alignment horizontal="center" vertical="top" wrapText="1"/>
    </xf>
    <xf numFmtId="0" fontId="25" fillId="0" borderId="4" xfId="0" applyFont="1" applyFill="1" applyBorder="1" applyAlignment="1">
      <alignment horizontal="center" vertical="top" wrapText="1"/>
    </xf>
    <xf numFmtId="0" fontId="25" fillId="0" borderId="2" xfId="0" applyFont="1" applyFill="1" applyBorder="1" applyAlignment="1">
      <alignment horizontal="center" vertical="top" wrapText="1"/>
    </xf>
    <xf numFmtId="0" fontId="25" fillId="0" borderId="4" xfId="0" applyFont="1" applyFill="1" applyBorder="1" applyAlignment="1">
      <alignment vertical="top" wrapText="1"/>
    </xf>
    <xf numFmtId="0" fontId="25" fillId="0" borderId="2" xfId="0" applyNumberFormat="1" applyFont="1" applyFill="1" applyBorder="1" applyAlignment="1">
      <alignment horizontal="left" vertical="top" wrapText="1"/>
    </xf>
    <xf numFmtId="0" fontId="0" fillId="6" borderId="4" xfId="0" applyFont="1" applyFill="1" applyBorder="1" applyAlignment="1">
      <alignment horizontal="left"/>
    </xf>
    <xf numFmtId="0" fontId="45" fillId="0" borderId="5" xfId="0" applyFont="1" applyFill="1" applyBorder="1" applyAlignment="1">
      <alignment horizontal="center" vertical="top" wrapText="1"/>
    </xf>
    <xf numFmtId="0" fontId="25" fillId="0" borderId="5" xfId="0" applyFont="1" applyFill="1" applyBorder="1" applyAlignment="1">
      <alignment horizontal="center" vertical="top" wrapText="1"/>
    </xf>
    <xf numFmtId="4" fontId="26" fillId="0" borderId="5" xfId="0" applyNumberFormat="1" applyFont="1" applyFill="1" applyBorder="1" applyAlignment="1">
      <alignment horizontal="center" vertical="center"/>
    </xf>
    <xf numFmtId="4" fontId="25" fillId="6" borderId="3" xfId="0" applyNumberFormat="1" applyFont="1" applyFill="1" applyBorder="1" applyAlignment="1">
      <alignment horizontal="center" vertical="center" wrapText="1"/>
    </xf>
    <xf numFmtId="0" fontId="25" fillId="0" borderId="3" xfId="0" applyFont="1" applyFill="1" applyBorder="1" applyAlignment="1">
      <alignment horizontal="center" vertical="top" wrapText="1"/>
    </xf>
    <xf numFmtId="0" fontId="25" fillId="0" borderId="5" xfId="0" applyNumberFormat="1" applyFont="1" applyFill="1" applyBorder="1" applyAlignment="1">
      <alignment horizontal="left" vertical="top" wrapText="1"/>
    </xf>
    <xf numFmtId="0" fontId="25" fillId="0" borderId="3" xfId="0" applyNumberFormat="1" applyFont="1" applyFill="1" applyBorder="1" applyAlignment="1">
      <alignment horizontal="left" vertical="top" wrapText="1"/>
    </xf>
    <xf numFmtId="0" fontId="25" fillId="6" borderId="5" xfId="0" applyFont="1" applyFill="1" applyBorder="1" applyAlignment="1">
      <alignment vertical="top" wrapText="1"/>
    </xf>
    <xf numFmtId="0" fontId="25" fillId="0" borderId="2" xfId="0" applyNumberFormat="1" applyFont="1" applyFill="1" applyBorder="1" applyAlignment="1">
      <alignment horizontal="left" vertical="top" wrapText="1"/>
    </xf>
    <xf numFmtId="0" fontId="0" fillId="0" borderId="4" xfId="0" applyFont="1" applyFill="1" applyBorder="1" applyAlignment="1">
      <alignment horizontal="center" vertical="top" wrapText="1"/>
    </xf>
    <xf numFmtId="4" fontId="26" fillId="0" borderId="5" xfId="0" applyNumberFormat="1" applyFont="1" applyFill="1" applyBorder="1" applyAlignment="1">
      <alignment horizontal="center" vertical="top"/>
    </xf>
    <xf numFmtId="4" fontId="26" fillId="0" borderId="5" xfId="0" applyNumberFormat="1" applyFont="1" applyFill="1" applyBorder="1" applyAlignment="1">
      <alignment horizontal="center" vertical="center"/>
    </xf>
    <xf numFmtId="4" fontId="26" fillId="0" borderId="4" xfId="0" applyNumberFormat="1" applyFont="1" applyFill="1" applyBorder="1" applyAlignment="1">
      <alignment horizontal="center" vertical="center"/>
    </xf>
    <xf numFmtId="4" fontId="26" fillId="6" borderId="5" xfId="0" applyNumberFormat="1" applyFont="1" applyFill="1" applyBorder="1" applyAlignment="1">
      <alignment horizontal="center" vertical="top" wrapText="1"/>
    </xf>
    <xf numFmtId="0" fontId="25" fillId="0" borderId="5" xfId="0" applyFont="1" applyFill="1" applyBorder="1" applyAlignment="1">
      <alignment horizontal="center" vertical="top" wrapText="1"/>
    </xf>
    <xf numFmtId="0" fontId="25" fillId="0" borderId="4" xfId="0" applyFont="1" applyFill="1" applyBorder="1" applyAlignment="1">
      <alignment horizontal="center" vertical="top" wrapText="1"/>
    </xf>
    <xf numFmtId="0" fontId="25" fillId="6" borderId="5" xfId="0" applyFont="1" applyFill="1" applyBorder="1" applyAlignment="1">
      <alignment horizontal="center" vertical="center" wrapText="1"/>
    </xf>
    <xf numFmtId="0" fontId="25" fillId="6" borderId="4" xfId="0" applyFont="1" applyFill="1" applyBorder="1" applyAlignment="1">
      <alignment horizontal="center" vertical="center" wrapText="1"/>
    </xf>
    <xf numFmtId="0" fontId="25" fillId="0" borderId="5" xfId="0" applyFont="1" applyFill="1" applyBorder="1" applyAlignment="1">
      <alignment horizontal="left" vertical="top" wrapText="1"/>
    </xf>
    <xf numFmtId="0" fontId="26" fillId="0" borderId="4" xfId="0" applyFont="1" applyFill="1" applyBorder="1" applyAlignment="1">
      <alignment horizontal="center" vertical="top" wrapText="1"/>
    </xf>
    <xf numFmtId="0" fontId="25" fillId="0" borderId="5" xfId="0" applyNumberFormat="1" applyFont="1" applyFill="1" applyBorder="1" applyAlignment="1">
      <alignment horizontal="left" vertical="top" wrapText="1"/>
    </xf>
    <xf numFmtId="0" fontId="25" fillId="0" borderId="4" xfId="0" applyNumberFormat="1" applyFont="1" applyFill="1" applyBorder="1" applyAlignment="1">
      <alignment horizontal="left" vertical="top" wrapText="1"/>
    </xf>
    <xf numFmtId="0" fontId="25" fillId="0" borderId="2" xfId="0" applyNumberFormat="1" applyFont="1" applyFill="1" applyBorder="1" applyAlignment="1">
      <alignment horizontal="left" vertical="top" wrapText="1"/>
    </xf>
    <xf numFmtId="0" fontId="25" fillId="0" borderId="3" xfId="0" applyNumberFormat="1" applyFont="1" applyFill="1" applyBorder="1" applyAlignment="1">
      <alignment horizontal="left" vertical="top" wrapText="1"/>
    </xf>
    <xf numFmtId="0" fontId="25" fillId="6" borderId="2" xfId="0" applyNumberFormat="1" applyFont="1" applyFill="1" applyBorder="1" applyAlignment="1">
      <alignment horizontal="left" vertical="top" wrapText="1"/>
    </xf>
    <xf numFmtId="0" fontId="25" fillId="0" borderId="3" xfId="0" applyFont="1" applyFill="1" applyBorder="1" applyAlignment="1">
      <alignment horizontal="center" vertical="top" wrapText="1"/>
    </xf>
    <xf numFmtId="0" fontId="25" fillId="6" borderId="2" xfId="0" applyFont="1" applyFill="1" applyBorder="1" applyAlignment="1">
      <alignment horizontal="center" vertical="center" wrapText="1"/>
    </xf>
    <xf numFmtId="0" fontId="26" fillId="0" borderId="4" xfId="0" applyFont="1" applyBorder="1" applyAlignment="1">
      <alignment vertical="top" wrapText="1"/>
    </xf>
    <xf numFmtId="0" fontId="25" fillId="0" borderId="4" xfId="0" applyFont="1" applyFill="1" applyBorder="1" applyAlignment="1">
      <alignment vertical="top" wrapText="1"/>
    </xf>
    <xf numFmtId="0" fontId="25" fillId="6" borderId="3" xfId="0" applyNumberFormat="1" applyFont="1" applyFill="1" applyBorder="1" applyAlignment="1">
      <alignment horizontal="left" vertical="top" wrapText="1"/>
    </xf>
    <xf numFmtId="0" fontId="0" fillId="0" borderId="4" xfId="0" applyFont="1" applyBorder="1" applyAlignment="1"/>
    <xf numFmtId="0" fontId="0" fillId="0" borderId="4" xfId="0" applyFont="1" applyBorder="1" applyAlignment="1">
      <alignment horizontal="left" vertical="top"/>
    </xf>
    <xf numFmtId="0" fontId="0" fillId="0" borderId="4" xfId="0" applyFont="1" applyBorder="1" applyAlignment="1">
      <alignment vertical="top" wrapText="1"/>
    </xf>
    <xf numFmtId="4" fontId="26" fillId="0" borderId="5" xfId="0" applyNumberFormat="1" applyFont="1" applyFill="1" applyBorder="1" applyAlignment="1">
      <alignment horizontal="center" vertical="top"/>
    </xf>
    <xf numFmtId="4" fontId="26" fillId="0" borderId="4" xfId="0" applyNumberFormat="1" applyFont="1" applyFill="1" applyBorder="1" applyAlignment="1">
      <alignment horizontal="center" vertical="top"/>
    </xf>
    <xf numFmtId="0" fontId="0" fillId="0" borderId="4" xfId="0" applyFont="1" applyBorder="1" applyAlignment="1">
      <alignment vertical="top"/>
    </xf>
    <xf numFmtId="0" fontId="25" fillId="0" borderId="2" xfId="0" applyFont="1" applyBorder="1" applyAlignment="1">
      <alignment horizontal="center" vertical="top" wrapText="1"/>
    </xf>
    <xf numFmtId="0" fontId="25" fillId="0" borderId="2" xfId="0" applyFont="1" applyBorder="1" applyAlignment="1">
      <alignment vertical="top" wrapText="1"/>
    </xf>
    <xf numFmtId="0" fontId="0" fillId="0" borderId="2" xfId="0" applyFont="1" applyBorder="1" applyAlignment="1">
      <alignment vertical="top" wrapText="1"/>
    </xf>
    <xf numFmtId="0" fontId="0" fillId="0" borderId="16" xfId="0" applyFont="1" applyBorder="1" applyAlignment="1">
      <alignment vertical="top"/>
    </xf>
    <xf numFmtId="0" fontId="0" fillId="0" borderId="16" xfId="0" applyFont="1" applyBorder="1" applyAlignment="1">
      <alignment vertical="top" wrapText="1"/>
    </xf>
    <xf numFmtId="0" fontId="25" fillId="6" borderId="3" xfId="0" applyFont="1" applyFill="1" applyBorder="1" applyAlignment="1">
      <alignment horizontal="center" vertical="top" wrapText="1"/>
    </xf>
    <xf numFmtId="0" fontId="25" fillId="6" borderId="4" xfId="0" applyFont="1" applyFill="1" applyBorder="1" applyAlignment="1">
      <alignment horizontal="center" vertical="top" wrapText="1"/>
    </xf>
    <xf numFmtId="0" fontId="26" fillId="0" borderId="4" xfId="0" applyFont="1" applyFill="1" applyBorder="1" applyAlignment="1">
      <alignment horizontal="center" vertical="top" wrapText="1"/>
    </xf>
    <xf numFmtId="0" fontId="26" fillId="0" borderId="2" xfId="0" applyFont="1" applyFill="1" applyBorder="1" applyAlignment="1">
      <alignment horizontal="center" vertical="top" wrapText="1"/>
    </xf>
    <xf numFmtId="0" fontId="25" fillId="6" borderId="3" xfId="0" applyNumberFormat="1" applyFont="1" applyFill="1" applyBorder="1" applyAlignment="1">
      <alignment horizontal="left" vertical="top" wrapText="1"/>
    </xf>
    <xf numFmtId="0" fontId="26" fillId="6" borderId="3" xfId="0" applyFont="1" applyFill="1" applyBorder="1" applyAlignment="1">
      <alignment vertical="top" wrapText="1"/>
    </xf>
    <xf numFmtId="0" fontId="26" fillId="6" borderId="4" xfId="0" applyFont="1" applyFill="1" applyBorder="1" applyAlignment="1">
      <alignment vertical="top" wrapText="1"/>
    </xf>
    <xf numFmtId="0" fontId="25" fillId="6" borderId="5" xfId="0" applyNumberFormat="1" applyFont="1" applyFill="1" applyBorder="1" applyAlignment="1">
      <alignment horizontal="left" vertical="top" wrapText="1"/>
    </xf>
    <xf numFmtId="0" fontId="26" fillId="6" borderId="2" xfId="0" applyFont="1" applyFill="1" applyBorder="1" applyAlignment="1">
      <alignment horizontal="center" vertical="top" wrapText="1"/>
    </xf>
    <xf numFmtId="0" fontId="25" fillId="6" borderId="2" xfId="0" applyNumberFormat="1" applyFont="1" applyFill="1" applyBorder="1" applyAlignment="1">
      <alignment horizontal="left" vertical="top" wrapText="1"/>
    </xf>
    <xf numFmtId="0" fontId="25" fillId="6" borderId="5" xfId="0" applyFont="1" applyFill="1" applyBorder="1" applyAlignment="1">
      <alignment horizontal="center" vertical="top" wrapText="1"/>
    </xf>
    <xf numFmtId="0" fontId="25" fillId="6" borderId="2" xfId="0" applyFont="1" applyFill="1" applyBorder="1" applyAlignment="1">
      <alignment horizontal="center" vertical="top" wrapText="1"/>
    </xf>
    <xf numFmtId="0" fontId="25" fillId="6" borderId="3" xfId="0" applyFont="1" applyFill="1" applyBorder="1" applyAlignment="1">
      <alignment vertical="top" wrapText="1"/>
    </xf>
    <xf numFmtId="0" fontId="26" fillId="6" borderId="5" xfId="0" applyFont="1" applyFill="1" applyBorder="1" applyAlignment="1">
      <alignment vertical="top" wrapText="1"/>
    </xf>
    <xf numFmtId="0" fontId="25" fillId="6" borderId="4" xfId="0" applyFont="1" applyFill="1" applyBorder="1" applyAlignment="1">
      <alignment vertical="top" wrapText="1"/>
    </xf>
    <xf numFmtId="0" fontId="26" fillId="6" borderId="2" xfId="0" applyFont="1" applyFill="1" applyBorder="1" applyAlignment="1">
      <alignment horizontal="center" vertical="top"/>
    </xf>
    <xf numFmtId="0" fontId="25" fillId="6" borderId="2" xfId="0" applyFont="1" applyFill="1" applyBorder="1" applyAlignment="1">
      <alignment vertical="top" wrapText="1"/>
    </xf>
    <xf numFmtId="0" fontId="0" fillId="6" borderId="4" xfId="0" applyFont="1" applyFill="1" applyBorder="1" applyAlignment="1">
      <alignment horizontal="left"/>
    </xf>
    <xf numFmtId="4" fontId="26" fillId="6" borderId="5" xfId="0" applyNumberFormat="1" applyFont="1" applyFill="1" applyBorder="1" applyAlignment="1">
      <alignment horizontal="center" vertical="top"/>
    </xf>
    <xf numFmtId="4" fontId="26" fillId="6" borderId="2" xfId="0" applyNumberFormat="1" applyFont="1" applyFill="1" applyBorder="1" applyAlignment="1">
      <alignment horizontal="center" vertical="top"/>
    </xf>
    <xf numFmtId="0" fontId="26" fillId="6" borderId="3" xfId="0" applyFont="1" applyFill="1" applyBorder="1" applyAlignment="1">
      <alignment horizontal="left" vertical="top" wrapText="1"/>
    </xf>
    <xf numFmtId="0" fontId="25" fillId="0" borderId="5" xfId="0" applyFont="1" applyFill="1" applyBorder="1" applyAlignment="1">
      <alignment horizontal="center" vertical="top" wrapText="1"/>
    </xf>
    <xf numFmtId="0" fontId="25" fillId="0" borderId="2" xfId="0" applyFont="1" applyFill="1" applyBorder="1" applyAlignment="1">
      <alignment horizontal="center" vertical="top" wrapText="1"/>
    </xf>
    <xf numFmtId="0" fontId="25" fillId="0" borderId="4" xfId="0" applyFont="1" applyFill="1" applyBorder="1" applyAlignment="1">
      <alignment horizontal="left" vertical="top" wrapText="1"/>
    </xf>
    <xf numFmtId="0" fontId="25" fillId="0" borderId="2" xfId="0" applyNumberFormat="1" applyFont="1" applyFill="1" applyBorder="1" applyAlignment="1">
      <alignment horizontal="left" vertical="top" wrapText="1"/>
    </xf>
    <xf numFmtId="0" fontId="26" fillId="0" borderId="4" xfId="0" applyFont="1" applyFill="1" applyBorder="1" applyAlignment="1">
      <alignment vertical="top" wrapText="1"/>
    </xf>
    <xf numFmtId="0" fontId="25" fillId="0" borderId="3" xfId="0" applyFont="1" applyFill="1" applyBorder="1" applyAlignment="1">
      <alignment horizontal="center" vertical="top" wrapText="1"/>
    </xf>
    <xf numFmtId="0" fontId="26" fillId="0" borderId="5" xfId="0" applyFont="1" applyFill="1" applyBorder="1" applyAlignment="1">
      <alignment vertical="top" wrapText="1"/>
    </xf>
    <xf numFmtId="0" fontId="25" fillId="0" borderId="5" xfId="0" applyFont="1" applyFill="1" applyBorder="1" applyAlignment="1">
      <alignment vertical="top" wrapText="1"/>
    </xf>
    <xf numFmtId="0" fontId="25" fillId="0" borderId="4" xfId="0" applyFont="1" applyFill="1" applyBorder="1" applyAlignment="1">
      <alignment vertical="top" wrapText="1"/>
    </xf>
    <xf numFmtId="0" fontId="25" fillId="0" borderId="2" xfId="0" applyFont="1" applyFill="1" applyBorder="1" applyAlignment="1">
      <alignment vertical="top" wrapText="1"/>
    </xf>
    <xf numFmtId="0" fontId="26" fillId="0" borderId="16" xfId="0" applyFont="1" applyFill="1" applyBorder="1" applyAlignment="1">
      <alignment vertical="top" wrapText="1"/>
    </xf>
    <xf numFmtId="4" fontId="26" fillId="0" borderId="5" xfId="0" applyNumberFormat="1" applyFont="1" applyFill="1" applyBorder="1" applyAlignment="1">
      <alignment horizontal="center" vertical="top"/>
    </xf>
    <xf numFmtId="4" fontId="26" fillId="0" borderId="4" xfId="0" applyNumberFormat="1" applyFont="1" applyFill="1" applyBorder="1" applyAlignment="1">
      <alignment horizontal="center" vertical="top"/>
    </xf>
    <xf numFmtId="4" fontId="26" fillId="0" borderId="2" xfId="0" applyNumberFormat="1" applyFont="1" applyFill="1" applyBorder="1" applyAlignment="1">
      <alignment horizontal="center" vertical="top"/>
    </xf>
    <xf numFmtId="4" fontId="26" fillId="6" borderId="5" xfId="0" applyNumberFormat="1" applyFont="1" applyFill="1" applyBorder="1" applyAlignment="1">
      <alignment horizontal="center" vertical="top"/>
    </xf>
    <xf numFmtId="0" fontId="26" fillId="0" borderId="4" xfId="0" applyFont="1" applyBorder="1" applyAlignment="1"/>
    <xf numFmtId="0" fontId="26" fillId="0" borderId="4" xfId="0" applyFont="1" applyBorder="1" applyAlignment="1">
      <alignment wrapText="1"/>
    </xf>
    <xf numFmtId="0" fontId="26" fillId="0" borderId="2" xfId="0" applyFont="1" applyBorder="1" applyAlignment="1"/>
    <xf numFmtId="0" fontId="45" fillId="0" borderId="5" xfId="30" applyFont="1" applyFill="1" applyBorder="1" applyAlignment="1">
      <alignment horizontal="center" vertical="top" wrapText="1"/>
    </xf>
    <xf numFmtId="164" fontId="25" fillId="6" borderId="2" xfId="0" applyNumberFormat="1" applyFont="1" applyFill="1" applyBorder="1" applyAlignment="1">
      <alignment horizontal="center" vertical="top" wrapText="1"/>
    </xf>
    <xf numFmtId="0" fontId="0" fillId="6" borderId="2" xfId="0" applyFont="1" applyFill="1" applyBorder="1"/>
    <xf numFmtId="0" fontId="26" fillId="6" borderId="3" xfId="0" applyFont="1" applyFill="1" applyBorder="1" applyAlignment="1">
      <alignment horizontal="center" vertical="top"/>
    </xf>
    <xf numFmtId="0" fontId="45" fillId="0" borderId="4" xfId="30" applyFont="1" applyFill="1" applyBorder="1" applyAlignment="1">
      <alignment vertical="top" wrapText="1"/>
    </xf>
    <xf numFmtId="0" fontId="45" fillId="0" borderId="2" xfId="30" applyFont="1" applyFill="1" applyBorder="1" applyAlignment="1">
      <alignment vertical="top" wrapText="1"/>
    </xf>
    <xf numFmtId="0" fontId="25" fillId="3" borderId="4" xfId="0" applyFont="1" applyFill="1" applyBorder="1" applyAlignment="1">
      <alignment horizontal="center" vertical="center" wrapText="1"/>
    </xf>
    <xf numFmtId="0" fontId="25" fillId="3" borderId="4" xfId="0" applyFont="1" applyFill="1" applyBorder="1" applyAlignment="1">
      <alignment horizontal="left" vertical="top" wrapText="1"/>
    </xf>
    <xf numFmtId="0" fontId="25" fillId="3" borderId="4" xfId="0" applyFont="1" applyFill="1" applyBorder="1" applyAlignment="1">
      <alignment horizontal="center" vertical="center" wrapText="1"/>
    </xf>
    <xf numFmtId="0" fontId="25" fillId="3" borderId="4" xfId="0" applyFont="1" applyFill="1" applyBorder="1" applyAlignment="1">
      <alignment horizontal="left" vertical="top" wrapText="1"/>
    </xf>
    <xf numFmtId="0" fontId="25" fillId="0" borderId="4" xfId="0" applyFont="1" applyFill="1" applyBorder="1" applyAlignment="1">
      <alignment horizontal="left" vertical="top" wrapText="1"/>
    </xf>
    <xf numFmtId="0" fontId="26" fillId="0" borderId="4" xfId="0" applyFont="1" applyFill="1" applyBorder="1" applyAlignment="1">
      <alignment horizontal="center" vertical="top" wrapText="1"/>
    </xf>
    <xf numFmtId="0" fontId="26" fillId="0" borderId="2" xfId="0" applyFont="1" applyFill="1" applyBorder="1" applyAlignment="1">
      <alignment horizontal="center" vertical="top" wrapText="1"/>
    </xf>
    <xf numFmtId="0" fontId="25" fillId="0" borderId="5" xfId="0" applyNumberFormat="1" applyFont="1" applyFill="1" applyBorder="1" applyAlignment="1">
      <alignment horizontal="left" vertical="top" wrapText="1"/>
    </xf>
    <xf numFmtId="0" fontId="25" fillId="0" borderId="3" xfId="0" applyNumberFormat="1" applyFont="1" applyFill="1" applyBorder="1" applyAlignment="1">
      <alignment horizontal="left" vertical="top" wrapText="1"/>
    </xf>
    <xf numFmtId="0" fontId="25" fillId="0" borderId="2" xfId="0" applyFont="1" applyFill="1" applyBorder="1" applyAlignment="1">
      <alignment horizontal="left" vertical="top" wrapText="1"/>
    </xf>
    <xf numFmtId="0" fontId="26" fillId="0" borderId="4" xfId="0" applyFont="1" applyBorder="1" applyAlignment="1">
      <alignment horizontal="center" vertical="top" wrapText="1"/>
    </xf>
    <xf numFmtId="0" fontId="25" fillId="0" borderId="2" xfId="0" applyNumberFormat="1" applyFont="1" applyFill="1" applyBorder="1" applyAlignment="1">
      <alignment horizontal="left" vertical="top" wrapText="1"/>
    </xf>
    <xf numFmtId="0" fontId="26" fillId="0" borderId="2" xfId="0" applyFont="1" applyBorder="1" applyAlignment="1">
      <alignment horizontal="center" vertical="top" wrapText="1"/>
    </xf>
    <xf numFmtId="0" fontId="0" fillId="0" borderId="4" xfId="0" applyFont="1" applyFill="1" applyBorder="1" applyAlignment="1">
      <alignment horizontal="center" vertical="top" wrapText="1"/>
    </xf>
    <xf numFmtId="0" fontId="25" fillId="0" borderId="5" xfId="0" applyNumberFormat="1" applyFont="1" applyFill="1" applyBorder="1" applyAlignment="1">
      <alignment horizontal="center" vertical="top" wrapText="1"/>
    </xf>
    <xf numFmtId="0" fontId="25" fillId="0" borderId="4" xfId="0" applyNumberFormat="1" applyFont="1" applyFill="1" applyBorder="1" applyAlignment="1">
      <alignment horizontal="center" vertical="top" wrapText="1"/>
    </xf>
    <xf numFmtId="0" fontId="25" fillId="0" borderId="2" xfId="0" applyNumberFormat="1" applyFont="1" applyFill="1" applyBorder="1" applyAlignment="1">
      <alignment horizontal="center" vertical="top" wrapText="1"/>
    </xf>
    <xf numFmtId="0" fontId="0" fillId="0" borderId="4" xfId="0" applyFont="1" applyBorder="1" applyAlignment="1">
      <alignment horizontal="center" vertical="top" wrapText="1"/>
    </xf>
    <xf numFmtId="4" fontId="26" fillId="0" borderId="5" xfId="0" applyNumberFormat="1" applyFont="1" applyFill="1" applyBorder="1" applyAlignment="1">
      <alignment horizontal="center" vertical="top"/>
    </xf>
    <xf numFmtId="4" fontId="26" fillId="0" borderId="2" xfId="0" applyNumberFormat="1" applyFont="1" applyFill="1" applyBorder="1" applyAlignment="1">
      <alignment horizontal="center" vertical="top"/>
    </xf>
    <xf numFmtId="0" fontId="25" fillId="0" borderId="4" xfId="0" applyFont="1" applyBorder="1" applyAlignment="1">
      <alignment horizontal="center" vertical="top" wrapText="1"/>
    </xf>
    <xf numFmtId="4" fontId="26" fillId="0" borderId="4" xfId="0" applyNumberFormat="1" applyFont="1" applyFill="1" applyBorder="1" applyAlignment="1">
      <alignment horizontal="center" vertical="top"/>
    </xf>
    <xf numFmtId="0" fontId="0" fillId="0" borderId="4" xfId="0" applyFont="1" applyFill="1" applyBorder="1" applyAlignment="1">
      <alignment vertical="top"/>
    </xf>
    <xf numFmtId="4" fontId="26" fillId="6" borderId="4" xfId="0" applyNumberFormat="1" applyFont="1" applyFill="1" applyBorder="1" applyAlignment="1">
      <alignment horizontal="center" vertical="top"/>
    </xf>
    <xf numFmtId="0" fontId="25" fillId="0" borderId="3" xfId="0" applyFont="1" applyFill="1" applyBorder="1" applyAlignment="1">
      <alignment vertical="top" wrapText="1"/>
    </xf>
    <xf numFmtId="4" fontId="25" fillId="0" borderId="5" xfId="0" applyNumberFormat="1" applyFont="1" applyFill="1" applyBorder="1" applyAlignment="1">
      <alignment horizontal="center" vertical="top" wrapText="1"/>
    </xf>
    <xf numFmtId="4" fontId="25" fillId="0" borderId="4" xfId="0" applyNumberFormat="1" applyFont="1" applyFill="1" applyBorder="1" applyAlignment="1">
      <alignment horizontal="center" vertical="top" wrapText="1"/>
    </xf>
    <xf numFmtId="0" fontId="25" fillId="0" borderId="4" xfId="0" applyFont="1" applyBorder="1" applyAlignment="1">
      <alignment horizontal="center" vertical="center"/>
    </xf>
    <xf numFmtId="0" fontId="25" fillId="0" borderId="5" xfId="0" applyNumberFormat="1" applyFont="1" applyFill="1" applyBorder="1" applyAlignment="1">
      <alignment horizontal="left" vertical="top" wrapText="1"/>
    </xf>
    <xf numFmtId="0" fontId="25" fillId="0" borderId="3" xfId="0" applyNumberFormat="1" applyFont="1" applyFill="1" applyBorder="1" applyAlignment="1">
      <alignment horizontal="left" vertical="top" wrapText="1"/>
    </xf>
    <xf numFmtId="0" fontId="25" fillId="0" borderId="2" xfId="0" applyNumberFormat="1" applyFont="1" applyFill="1" applyBorder="1" applyAlignment="1">
      <alignment horizontal="left" vertical="top" wrapText="1"/>
    </xf>
    <xf numFmtId="4" fontId="26" fillId="0" borderId="5" xfId="0" applyNumberFormat="1" applyFont="1" applyFill="1" applyBorder="1" applyAlignment="1">
      <alignment horizontal="center" vertical="top"/>
    </xf>
    <xf numFmtId="4" fontId="26" fillId="0" borderId="2" xfId="0" applyNumberFormat="1" applyFont="1" applyFill="1" applyBorder="1" applyAlignment="1">
      <alignment horizontal="center" vertical="top"/>
    </xf>
    <xf numFmtId="4" fontId="25" fillId="0" borderId="2" xfId="0" applyNumberFormat="1" applyFont="1" applyFill="1" applyBorder="1" applyAlignment="1">
      <alignment horizontal="center" vertical="top" wrapText="1"/>
    </xf>
    <xf numFmtId="43" fontId="0" fillId="0" borderId="0" xfId="0" applyNumberFormat="1"/>
    <xf numFmtId="0" fontId="26" fillId="0" borderId="5" xfId="0" applyFont="1" applyFill="1" applyBorder="1" applyAlignment="1">
      <alignment horizontal="center" vertical="top" wrapText="1"/>
    </xf>
    <xf numFmtId="0" fontId="26" fillId="0" borderId="4" xfId="0" applyFont="1" applyFill="1" applyBorder="1" applyAlignment="1">
      <alignment horizontal="center" vertical="top" wrapText="1"/>
    </xf>
    <xf numFmtId="0" fontId="25" fillId="0" borderId="5" xfId="0" applyNumberFormat="1" applyFont="1" applyFill="1" applyBorder="1" applyAlignment="1">
      <alignment horizontal="left" vertical="top" wrapText="1"/>
    </xf>
    <xf numFmtId="0" fontId="25" fillId="6" borderId="3" xfId="0" applyNumberFormat="1" applyFont="1" applyFill="1" applyBorder="1" applyAlignment="1">
      <alignment horizontal="left" vertical="top" wrapText="1"/>
    </xf>
    <xf numFmtId="0" fontId="25" fillId="0" borderId="3" xfId="0" applyNumberFormat="1" applyFont="1" applyFill="1" applyBorder="1" applyAlignment="1">
      <alignment horizontal="left" vertical="top" wrapText="1"/>
    </xf>
    <xf numFmtId="0" fontId="25" fillId="6" borderId="2" xfId="0" applyNumberFormat="1" applyFont="1" applyFill="1" applyBorder="1" applyAlignment="1">
      <alignment horizontal="left" vertical="top" wrapText="1"/>
    </xf>
    <xf numFmtId="0" fontId="25" fillId="0" borderId="2" xfId="0" applyFont="1" applyFill="1" applyBorder="1" applyAlignment="1">
      <alignment horizontal="left" vertical="top" wrapText="1"/>
    </xf>
    <xf numFmtId="0" fontId="25" fillId="0" borderId="2" xfId="0" applyFont="1" applyFill="1" applyBorder="1" applyAlignment="1">
      <alignment horizontal="center" vertical="top" wrapText="1"/>
    </xf>
    <xf numFmtId="0" fontId="25" fillId="3" borderId="4" xfId="0" applyFont="1" applyFill="1" applyBorder="1" applyAlignment="1">
      <alignment horizontal="center" vertical="center" wrapText="1"/>
    </xf>
    <xf numFmtId="0" fontId="25" fillId="3" borderId="4" xfId="0" applyFont="1" applyFill="1" applyBorder="1" applyAlignment="1">
      <alignment horizontal="left" vertical="top" wrapText="1"/>
    </xf>
    <xf numFmtId="0" fontId="26" fillId="0" borderId="4" xfId="0" applyFont="1" applyBorder="1" applyAlignment="1">
      <alignment horizontal="center" vertical="top" wrapText="1"/>
    </xf>
    <xf numFmtId="0" fontId="26" fillId="0" borderId="4" xfId="0" applyFont="1" applyBorder="1" applyAlignment="1">
      <alignment horizontal="left" vertical="top" wrapText="1"/>
    </xf>
    <xf numFmtId="0" fontId="25" fillId="0" borderId="2" xfId="0" applyNumberFormat="1" applyFont="1" applyFill="1" applyBorder="1" applyAlignment="1">
      <alignment horizontal="left" vertical="top" wrapText="1"/>
    </xf>
    <xf numFmtId="0" fontId="26" fillId="0" borderId="5" xfId="0" applyFont="1" applyBorder="1" applyAlignment="1">
      <alignment horizontal="center" vertical="top" wrapText="1"/>
    </xf>
    <xf numFmtId="0" fontId="0" fillId="6" borderId="4" xfId="0" applyFont="1" applyFill="1" applyBorder="1" applyAlignment="1">
      <alignment horizontal="left" vertical="top" wrapText="1"/>
    </xf>
    <xf numFmtId="0" fontId="25" fillId="3" borderId="2" xfId="0" applyNumberFormat="1" applyFont="1" applyFill="1" applyBorder="1" applyAlignment="1">
      <alignment horizontal="left" vertical="top" wrapText="1"/>
    </xf>
    <xf numFmtId="4" fontId="26" fillId="0" borderId="5" xfId="0" applyNumberFormat="1" applyFont="1" applyFill="1" applyBorder="1" applyAlignment="1">
      <alignment horizontal="center" vertical="top"/>
    </xf>
    <xf numFmtId="4" fontId="26" fillId="0" borderId="2" xfId="0" applyNumberFormat="1" applyFont="1" applyFill="1" applyBorder="1" applyAlignment="1">
      <alignment horizontal="center" vertical="top"/>
    </xf>
    <xf numFmtId="0" fontId="25" fillId="0" borderId="4" xfId="0" applyFont="1" applyBorder="1" applyAlignment="1">
      <alignment horizontal="center" vertical="top" wrapText="1"/>
    </xf>
    <xf numFmtId="0" fontId="26" fillId="0" borderId="2" xfId="0" applyFont="1" applyFill="1" applyBorder="1" applyAlignment="1">
      <alignment horizontal="center" vertical="center" wrapText="1"/>
    </xf>
    <xf numFmtId="0" fontId="0" fillId="6" borderId="4" xfId="0" applyFont="1" applyFill="1" applyBorder="1" applyAlignment="1">
      <alignment horizontal="center" vertical="center" wrapText="1"/>
    </xf>
    <xf numFmtId="0" fontId="25" fillId="3" borderId="3" xfId="0" applyNumberFormat="1" applyFont="1" applyFill="1" applyBorder="1" applyAlignment="1">
      <alignment horizontal="left" vertical="top" wrapText="1"/>
    </xf>
    <xf numFmtId="0" fontId="25" fillId="4" borderId="5" xfId="0" applyNumberFormat="1" applyFont="1" applyFill="1" applyBorder="1" applyAlignment="1">
      <alignment horizontal="left" vertical="top" wrapText="1"/>
    </xf>
    <xf numFmtId="4" fontId="26" fillId="0" borderId="5" xfId="0" applyNumberFormat="1" applyFont="1" applyFill="1" applyBorder="1" applyAlignment="1">
      <alignment horizontal="center" vertical="top"/>
    </xf>
    <xf numFmtId="0" fontId="25" fillId="0" borderId="4" xfId="0" applyFont="1" applyFill="1" applyBorder="1" applyAlignment="1">
      <alignment horizontal="left" vertical="top" wrapText="1"/>
    </xf>
    <xf numFmtId="0" fontId="25" fillId="0" borderId="4" xfId="0" applyFont="1" applyFill="1" applyBorder="1" applyAlignment="1">
      <alignment horizontal="center" vertical="top" wrapText="1"/>
    </xf>
    <xf numFmtId="0" fontId="25" fillId="6" borderId="4" xfId="0" applyFont="1" applyFill="1" applyBorder="1" applyAlignment="1">
      <alignment horizontal="left" vertical="top" wrapText="1"/>
    </xf>
    <xf numFmtId="0" fontId="25" fillId="6" borderId="4" xfId="0" applyFont="1" applyFill="1" applyBorder="1" applyAlignment="1">
      <alignment horizontal="center" vertical="top" wrapText="1"/>
    </xf>
    <xf numFmtId="0" fontId="25" fillId="0" borderId="5" xfId="0" applyNumberFormat="1" applyFont="1" applyFill="1" applyBorder="1" applyAlignment="1">
      <alignment horizontal="left" vertical="top" wrapText="1"/>
    </xf>
    <xf numFmtId="0" fontId="25" fillId="6" borderId="3" xfId="0" applyNumberFormat="1" applyFont="1" applyFill="1" applyBorder="1" applyAlignment="1">
      <alignment horizontal="left" vertical="top" wrapText="1"/>
    </xf>
    <xf numFmtId="0" fontId="26" fillId="6" borderId="4" xfId="0" applyFont="1" applyFill="1" applyBorder="1" applyAlignment="1">
      <alignment horizontal="center" vertical="top" wrapText="1"/>
    </xf>
    <xf numFmtId="0" fontId="25" fillId="0" borderId="3" xfId="0" applyNumberFormat="1" applyFont="1" applyFill="1" applyBorder="1" applyAlignment="1">
      <alignment horizontal="left" vertical="top" wrapText="1"/>
    </xf>
    <xf numFmtId="0" fontId="25" fillId="6" borderId="5" xfId="0" applyNumberFormat="1" applyFont="1" applyFill="1" applyBorder="1" applyAlignment="1">
      <alignment horizontal="left" vertical="top" wrapText="1"/>
    </xf>
    <xf numFmtId="0" fontId="25" fillId="6" borderId="4" xfId="0" applyNumberFormat="1" applyFont="1" applyFill="1" applyBorder="1" applyAlignment="1">
      <alignment horizontal="left" vertical="top" wrapText="1"/>
    </xf>
    <xf numFmtId="0" fontId="25" fillId="6" borderId="2" xfId="0" applyNumberFormat="1" applyFont="1" applyFill="1" applyBorder="1" applyAlignment="1">
      <alignment horizontal="left" vertical="top" wrapText="1"/>
    </xf>
    <xf numFmtId="0" fontId="25" fillId="0" borderId="2" xfId="0" applyFont="1" applyFill="1" applyBorder="1" applyAlignment="1">
      <alignment horizontal="center" vertical="top" wrapText="1"/>
    </xf>
    <xf numFmtId="0" fontId="25" fillId="3" borderId="4" xfId="0" applyFont="1" applyFill="1" applyBorder="1" applyAlignment="1">
      <alignment horizontal="center" vertical="center" wrapText="1"/>
    </xf>
    <xf numFmtId="0" fontId="25" fillId="6" borderId="5" xfId="0" applyFont="1" applyFill="1" applyBorder="1" applyAlignment="1">
      <alignment vertical="top" wrapText="1"/>
    </xf>
    <xf numFmtId="0" fontId="0" fillId="6" borderId="4" xfId="0" applyFont="1" applyFill="1" applyBorder="1" applyAlignment="1"/>
    <xf numFmtId="0" fontId="25" fillId="0" borderId="2" xfId="0" applyNumberFormat="1" applyFont="1" applyFill="1" applyBorder="1" applyAlignment="1">
      <alignment horizontal="left" vertical="top" wrapText="1"/>
    </xf>
    <xf numFmtId="4" fontId="26" fillId="0" borderId="5" xfId="0" applyNumberFormat="1" applyFont="1" applyFill="1" applyBorder="1" applyAlignment="1">
      <alignment horizontal="center" vertical="top"/>
    </xf>
    <xf numFmtId="0" fontId="45" fillId="0" borderId="4" xfId="0" applyFont="1" applyFill="1" applyBorder="1" applyAlignment="1">
      <alignment horizontal="left" vertical="top" wrapText="1"/>
    </xf>
    <xf numFmtId="0" fontId="45" fillId="0" borderId="2" xfId="0" applyFont="1" applyFill="1" applyBorder="1" applyAlignment="1">
      <alignment horizontal="left" vertical="top" wrapText="1"/>
    </xf>
    <xf numFmtId="0" fontId="45" fillId="0" borderId="4" xfId="0" applyFont="1" applyFill="1" applyBorder="1" applyAlignment="1">
      <alignment horizontal="center" vertical="top" wrapText="1"/>
    </xf>
    <xf numFmtId="0" fontId="45" fillId="0" borderId="2" xfId="0" applyFont="1" applyFill="1" applyBorder="1" applyAlignment="1">
      <alignment horizontal="center" vertical="top" wrapText="1"/>
    </xf>
    <xf numFmtId="4" fontId="26" fillId="0" borderId="5" xfId="0" applyNumberFormat="1" applyFont="1" applyFill="1" applyBorder="1" applyAlignment="1">
      <alignment horizontal="center" vertical="center"/>
    </xf>
    <xf numFmtId="4" fontId="26" fillId="0" borderId="4" xfId="0" applyNumberFormat="1" applyFont="1" applyFill="1" applyBorder="1" applyAlignment="1">
      <alignment horizontal="center" vertical="center"/>
    </xf>
    <xf numFmtId="4" fontId="26" fillId="6" borderId="5" xfId="0" applyNumberFormat="1" applyFont="1" applyFill="1" applyBorder="1" applyAlignment="1">
      <alignment horizontal="center" vertical="top" wrapText="1"/>
    </xf>
    <xf numFmtId="4" fontId="26" fillId="6" borderId="5" xfId="0" applyNumberFormat="1" applyFont="1" applyFill="1" applyBorder="1" applyAlignment="1">
      <alignment horizontal="center" vertical="top"/>
    </xf>
    <xf numFmtId="0" fontId="45" fillId="0" borderId="5" xfId="0" applyFont="1" applyFill="1" applyBorder="1" applyAlignment="1">
      <alignment horizontal="center" vertical="top" wrapText="1"/>
    </xf>
    <xf numFmtId="0" fontId="20" fillId="6" borderId="5" xfId="0" applyFont="1" applyFill="1" applyBorder="1" applyAlignment="1">
      <alignment horizontal="center"/>
    </xf>
    <xf numFmtId="0" fontId="20" fillId="6" borderId="4" xfId="0" applyFont="1" applyFill="1" applyBorder="1" applyAlignment="1">
      <alignment horizontal="center"/>
    </xf>
    <xf numFmtId="0" fontId="25" fillId="0" borderId="2" xfId="0" applyFont="1" applyFill="1" applyBorder="1" applyAlignment="1">
      <alignment horizontal="center" vertical="top" wrapText="1"/>
    </xf>
    <xf numFmtId="0" fontId="22" fillId="0" borderId="0" xfId="0" applyFont="1" applyFill="1" applyAlignment="1">
      <alignment horizontal="center" vertical="top" wrapText="1"/>
    </xf>
    <xf numFmtId="4" fontId="26" fillId="0" borderId="5" xfId="0" applyNumberFormat="1" applyFont="1" applyFill="1" applyBorder="1" applyAlignment="1">
      <alignment horizontal="center" vertical="top"/>
    </xf>
    <xf numFmtId="0" fontId="45" fillId="0" borderId="3" xfId="0" applyNumberFormat="1" applyFont="1" applyFill="1" applyBorder="1" applyAlignment="1">
      <alignment horizontal="left" vertical="top" wrapText="1"/>
    </xf>
    <xf numFmtId="0" fontId="20" fillId="6" borderId="5" xfId="0" applyFont="1" applyFill="1" applyBorder="1"/>
    <xf numFmtId="0" fontId="20" fillId="6" borderId="4" xfId="0" applyFont="1" applyFill="1" applyBorder="1"/>
    <xf numFmtId="0" fontId="20" fillId="6" borderId="2" xfId="0" applyFont="1" applyFill="1" applyBorder="1"/>
    <xf numFmtId="0" fontId="20" fillId="0" borderId="5" xfId="0" applyFont="1" applyFill="1" applyBorder="1" applyAlignment="1">
      <alignment horizontal="center"/>
    </xf>
    <xf numFmtId="0" fontId="25" fillId="0" borderId="4" xfId="0" applyFont="1" applyFill="1" applyBorder="1" applyAlignment="1">
      <alignment horizontal="center" vertical="top" wrapText="1"/>
    </xf>
    <xf numFmtId="0" fontId="26" fillId="0" borderId="4" xfId="0" applyFont="1" applyBorder="1" applyAlignment="1">
      <alignment horizontal="center" vertical="top" wrapText="1"/>
    </xf>
    <xf numFmtId="0" fontId="26" fillId="0" borderId="4" xfId="0" applyFont="1" applyBorder="1" applyAlignment="1">
      <alignment horizontal="left" vertical="top" wrapText="1"/>
    </xf>
    <xf numFmtId="4" fontId="26" fillId="0" borderId="5" xfId="0" applyNumberFormat="1" applyFont="1" applyFill="1" applyBorder="1" applyAlignment="1">
      <alignment horizontal="center" vertical="top"/>
    </xf>
    <xf numFmtId="4" fontId="26" fillId="0" borderId="2" xfId="0" applyNumberFormat="1" applyFont="1" applyFill="1" applyBorder="1" applyAlignment="1">
      <alignment horizontal="center" vertical="top"/>
    </xf>
    <xf numFmtId="4" fontId="26" fillId="0" borderId="4" xfId="0" applyNumberFormat="1" applyFont="1" applyFill="1" applyBorder="1" applyAlignment="1">
      <alignment horizontal="center" vertical="top"/>
    </xf>
    <xf numFmtId="4" fontId="26" fillId="6" borderId="5" xfId="0" applyNumberFormat="1" applyFont="1" applyFill="1" applyBorder="1" applyAlignment="1">
      <alignment horizontal="center" vertical="top"/>
    </xf>
    <xf numFmtId="4" fontId="26" fillId="6" borderId="4" xfId="0" applyNumberFormat="1" applyFont="1" applyFill="1" applyBorder="1" applyAlignment="1">
      <alignment horizontal="center" vertical="top"/>
    </xf>
    <xf numFmtId="4" fontId="26" fillId="6" borderId="2" xfId="0" applyNumberFormat="1" applyFont="1" applyFill="1" applyBorder="1" applyAlignment="1">
      <alignment horizontal="center" vertical="top"/>
    </xf>
    <xf numFmtId="2" fontId="27" fillId="0" borderId="4" xfId="0" applyNumberFormat="1" applyFont="1" applyFill="1" applyBorder="1" applyAlignment="1">
      <alignment horizontal="center" vertical="center" wrapText="1"/>
    </xf>
    <xf numFmtId="4" fontId="7" fillId="0" borderId="0" xfId="332" applyNumberFormat="1" applyFill="1"/>
    <xf numFmtId="0" fontId="25" fillId="0" borderId="4" xfId="0" applyFont="1" applyFill="1" applyBorder="1" applyAlignment="1">
      <alignment horizontal="center" vertical="top" wrapText="1"/>
    </xf>
    <xf numFmtId="0" fontId="25" fillId="0" borderId="5" xfId="0" applyNumberFormat="1" applyFont="1" applyFill="1" applyBorder="1" applyAlignment="1">
      <alignment horizontal="left" vertical="top" wrapText="1"/>
    </xf>
    <xf numFmtId="0" fontId="25" fillId="0" borderId="3" xfId="0" applyNumberFormat="1" applyFont="1" applyFill="1" applyBorder="1" applyAlignment="1">
      <alignment horizontal="left" vertical="top" wrapText="1"/>
    </xf>
    <xf numFmtId="0" fontId="25" fillId="0" borderId="2" xfId="0" applyFont="1" applyFill="1" applyBorder="1" applyAlignment="1">
      <alignment horizontal="center" vertical="top" wrapText="1"/>
    </xf>
    <xf numFmtId="0" fontId="25" fillId="0" borderId="2" xfId="0" applyNumberFormat="1" applyFont="1" applyFill="1" applyBorder="1" applyAlignment="1">
      <alignment horizontal="left" vertical="top" wrapText="1"/>
    </xf>
    <xf numFmtId="4" fontId="25" fillId="0" borderId="5" xfId="0" applyNumberFormat="1" applyFont="1" applyFill="1" applyBorder="1" applyAlignment="1">
      <alignment horizontal="center" vertical="top"/>
    </xf>
    <xf numFmtId="0" fontId="25" fillId="0" borderId="5" xfId="0" applyFont="1" applyFill="1" applyBorder="1" applyAlignment="1">
      <alignment horizontal="center" vertical="top" wrapText="1"/>
    </xf>
    <xf numFmtId="0" fontId="25" fillId="0" borderId="4" xfId="0" applyFont="1" applyFill="1" applyBorder="1" applyAlignment="1">
      <alignment horizontal="center" vertical="top" wrapText="1"/>
    </xf>
    <xf numFmtId="0" fontId="25" fillId="0" borderId="2" xfId="0" applyFont="1" applyFill="1" applyBorder="1" applyAlignment="1">
      <alignment horizontal="center" vertical="top" wrapText="1"/>
    </xf>
    <xf numFmtId="0" fontId="25" fillId="0" borderId="4" xfId="0" applyFont="1" applyFill="1" applyBorder="1" applyAlignment="1">
      <alignment horizontal="left" vertical="top" wrapText="1"/>
    </xf>
    <xf numFmtId="0" fontId="26" fillId="0" borderId="4" xfId="0" applyFont="1" applyFill="1" applyBorder="1" applyAlignment="1">
      <alignment horizontal="center" vertical="top" wrapText="1"/>
    </xf>
    <xf numFmtId="0" fontId="25" fillId="0" borderId="5" xfId="0" applyNumberFormat="1" applyFont="1" applyFill="1" applyBorder="1" applyAlignment="1">
      <alignment horizontal="left" vertical="top" wrapText="1"/>
    </xf>
    <xf numFmtId="0" fontId="25" fillId="0" borderId="2" xfId="0" applyNumberFormat="1" applyFont="1" applyFill="1" applyBorder="1" applyAlignment="1">
      <alignment horizontal="left" vertical="top" wrapText="1"/>
    </xf>
    <xf numFmtId="0" fontId="25" fillId="0" borderId="3" xfId="0" applyNumberFormat="1" applyFont="1" applyFill="1" applyBorder="1" applyAlignment="1">
      <alignment horizontal="left" vertical="top" wrapText="1"/>
    </xf>
    <xf numFmtId="0" fontId="25" fillId="0" borderId="3" xfId="0" applyFont="1" applyFill="1" applyBorder="1" applyAlignment="1">
      <alignment horizontal="center" vertical="top" wrapText="1"/>
    </xf>
    <xf numFmtId="0" fontId="0" fillId="0" borderId="4" xfId="0" applyFont="1" applyFill="1" applyBorder="1" applyAlignment="1">
      <alignment horizontal="center" vertical="top" wrapText="1"/>
    </xf>
    <xf numFmtId="0" fontId="0" fillId="0" borderId="2" xfId="0" applyFont="1" applyFill="1" applyBorder="1" applyAlignment="1">
      <alignment horizontal="center" vertical="top" wrapText="1"/>
    </xf>
    <xf numFmtId="0" fontId="25" fillId="0" borderId="4" xfId="0" applyFont="1" applyBorder="1" applyAlignment="1">
      <alignment horizontal="left" vertical="top" wrapText="1"/>
    </xf>
    <xf numFmtId="0" fontId="25" fillId="0" borderId="2" xfId="0" applyFont="1" applyBorder="1" applyAlignment="1">
      <alignment horizontal="left" vertical="top" wrapText="1"/>
    </xf>
    <xf numFmtId="4" fontId="26" fillId="0" borderId="5" xfId="0" applyNumberFormat="1" applyFont="1" applyFill="1" applyBorder="1" applyAlignment="1">
      <alignment horizontal="center" vertical="top"/>
    </xf>
    <xf numFmtId="4" fontId="26" fillId="0" borderId="4" xfId="0" applyNumberFormat="1" applyFont="1" applyFill="1" applyBorder="1" applyAlignment="1">
      <alignment horizontal="center" vertical="top"/>
    </xf>
    <xf numFmtId="4" fontId="25" fillId="0" borderId="5" xfId="0" applyNumberFormat="1" applyFont="1" applyFill="1" applyBorder="1" applyAlignment="1">
      <alignment horizontal="center" vertical="top"/>
    </xf>
    <xf numFmtId="4" fontId="25" fillId="0" borderId="2" xfId="0" applyNumberFormat="1" applyFont="1" applyFill="1" applyBorder="1" applyAlignment="1">
      <alignment horizontal="center" vertical="top"/>
    </xf>
    <xf numFmtId="0" fontId="26" fillId="0" borderId="4" xfId="0" applyFont="1" applyFill="1" applyBorder="1" applyAlignment="1">
      <alignment horizontal="center" vertical="top" wrapText="1"/>
    </xf>
    <xf numFmtId="0" fontId="25" fillId="0" borderId="5" xfId="0" applyNumberFormat="1" applyFont="1" applyFill="1" applyBorder="1" applyAlignment="1">
      <alignment horizontal="left" vertical="top" wrapText="1"/>
    </xf>
    <xf numFmtId="0" fontId="25" fillId="0" borderId="3" xfId="0" applyNumberFormat="1" applyFont="1" applyFill="1" applyBorder="1" applyAlignment="1">
      <alignment horizontal="left" vertical="top" wrapText="1"/>
    </xf>
    <xf numFmtId="0" fontId="25" fillId="0" borderId="4" xfId="0" applyFont="1" applyFill="1" applyBorder="1" applyAlignment="1">
      <alignment vertical="top" wrapText="1"/>
    </xf>
    <xf numFmtId="0" fontId="26" fillId="0" borderId="3" xfId="0" applyFont="1" applyFill="1" applyBorder="1" applyAlignment="1">
      <alignment horizontal="left" vertical="top" wrapText="1"/>
    </xf>
    <xf numFmtId="0" fontId="25" fillId="0" borderId="2" xfId="0" applyNumberFormat="1" applyFont="1" applyFill="1" applyBorder="1" applyAlignment="1">
      <alignment horizontal="left" vertical="top" wrapText="1"/>
    </xf>
    <xf numFmtId="0" fontId="26" fillId="0" borderId="5" xfId="0" applyFont="1" applyBorder="1" applyAlignment="1">
      <alignment horizontal="left" vertical="top" wrapText="1"/>
    </xf>
    <xf numFmtId="4" fontId="26" fillId="0" borderId="5" xfId="0" applyNumberFormat="1" applyFont="1" applyFill="1" applyBorder="1" applyAlignment="1">
      <alignment horizontal="center" vertical="top"/>
    </xf>
    <xf numFmtId="4" fontId="26" fillId="0" borderId="4" xfId="0" applyNumberFormat="1" applyFont="1" applyFill="1" applyBorder="1" applyAlignment="1">
      <alignment horizontal="center" vertical="top"/>
    </xf>
    <xf numFmtId="0" fontId="26" fillId="0" borderId="5" xfId="0" applyFont="1" applyBorder="1" applyAlignment="1">
      <alignment horizontal="center" vertical="top"/>
    </xf>
    <xf numFmtId="0" fontId="26" fillId="0" borderId="4" xfId="0" applyFont="1" applyBorder="1" applyAlignment="1"/>
    <xf numFmtId="0" fontId="26" fillId="0" borderId="4" xfId="0" applyFont="1" applyBorder="1" applyAlignment="1">
      <alignment wrapText="1"/>
    </xf>
    <xf numFmtId="4" fontId="0" fillId="0" borderId="0" xfId="0" applyNumberFormat="1" applyBorder="1"/>
    <xf numFmtId="0" fontId="25" fillId="0" borderId="2" xfId="0" applyFont="1" applyBorder="1" applyAlignment="1">
      <alignment wrapText="1"/>
    </xf>
    <xf numFmtId="4" fontId="0" fillId="0" borderId="0" xfId="0" applyNumberFormat="1" applyBorder="1" applyAlignment="1">
      <alignment horizontal="center" vertical="top"/>
    </xf>
    <xf numFmtId="0" fontId="25" fillId="0" borderId="5" xfId="0" applyFont="1" applyFill="1" applyBorder="1" applyAlignment="1">
      <alignment horizontal="center" vertical="top" wrapText="1"/>
    </xf>
    <xf numFmtId="0" fontId="26" fillId="0" borderId="4" xfId="0" applyFont="1" applyFill="1" applyBorder="1" applyAlignment="1">
      <alignment vertical="top" wrapText="1"/>
    </xf>
    <xf numFmtId="0" fontId="26" fillId="0" borderId="2" xfId="0" applyFont="1" applyFill="1" applyBorder="1" applyAlignment="1">
      <alignment vertical="top" wrapText="1"/>
    </xf>
    <xf numFmtId="0" fontId="26" fillId="0" borderId="16" xfId="0" applyFont="1" applyFill="1" applyBorder="1" applyAlignment="1">
      <alignment vertical="top" wrapText="1"/>
    </xf>
    <xf numFmtId="4" fontId="26" fillId="0" borderId="5" xfId="0" applyNumberFormat="1" applyFont="1" applyFill="1" applyBorder="1" applyAlignment="1">
      <alignment horizontal="center" vertical="top"/>
    </xf>
    <xf numFmtId="4" fontId="26" fillId="0" borderId="4" xfId="0" applyNumberFormat="1" applyFont="1" applyFill="1" applyBorder="1" applyAlignment="1">
      <alignment horizontal="center" vertical="top"/>
    </xf>
    <xf numFmtId="4" fontId="26" fillId="0" borderId="2" xfId="0" applyNumberFormat="1" applyFont="1" applyFill="1" applyBorder="1" applyAlignment="1">
      <alignment horizontal="center" vertical="top"/>
    </xf>
    <xf numFmtId="4" fontId="26" fillId="6" borderId="5" xfId="0" applyNumberFormat="1" applyFont="1" applyFill="1" applyBorder="1" applyAlignment="1">
      <alignment horizontal="center" vertical="top"/>
    </xf>
    <xf numFmtId="4" fontId="26" fillId="6" borderId="4" xfId="0" applyNumberFormat="1" applyFont="1" applyFill="1" applyBorder="1" applyAlignment="1">
      <alignment horizontal="center" vertical="top"/>
    </xf>
    <xf numFmtId="4" fontId="25" fillId="0" borderId="2" xfId="0" applyNumberFormat="1" applyFont="1" applyFill="1" applyBorder="1" applyAlignment="1">
      <alignment horizontal="center" vertical="top" wrapText="1"/>
    </xf>
    <xf numFmtId="0" fontId="0" fillId="0" borderId="0" xfId="0"/>
    <xf numFmtId="0" fontId="21" fillId="0" borderId="0" xfId="0" applyFont="1" applyFill="1"/>
    <xf numFmtId="0" fontId="43" fillId="0" borderId="2" xfId="30" applyFont="1" applyFill="1" applyBorder="1" applyAlignment="1">
      <alignment vertical="center" wrapText="1"/>
    </xf>
    <xf numFmtId="0" fontId="43" fillId="0" borderId="15" xfId="30" applyFont="1" applyFill="1" applyBorder="1" applyAlignment="1">
      <alignment vertical="center" wrapText="1"/>
    </xf>
    <xf numFmtId="0" fontId="25" fillId="0" borderId="5" xfId="0" applyFont="1" applyFill="1" applyBorder="1" applyAlignment="1">
      <alignment horizontal="center" vertical="top" wrapText="1"/>
    </xf>
    <xf numFmtId="0" fontId="25" fillId="0" borderId="2" xfId="0" applyFont="1" applyFill="1" applyBorder="1" applyAlignment="1">
      <alignment horizontal="center" vertical="top" wrapText="1"/>
    </xf>
    <xf numFmtId="0" fontId="25" fillId="0" borderId="5" xfId="0" applyNumberFormat="1" applyFont="1" applyFill="1" applyBorder="1" applyAlignment="1">
      <alignment horizontal="left" vertical="top" wrapText="1"/>
    </xf>
    <xf numFmtId="0" fontId="25" fillId="0" borderId="2" xfId="0" applyNumberFormat="1" applyFont="1" applyFill="1" applyBorder="1" applyAlignment="1">
      <alignment horizontal="left" vertical="top" wrapText="1"/>
    </xf>
    <xf numFmtId="0" fontId="25" fillId="0" borderId="3" xfId="0" applyNumberFormat="1" applyFont="1" applyFill="1" applyBorder="1" applyAlignment="1">
      <alignment horizontal="left" vertical="top" wrapText="1"/>
    </xf>
    <xf numFmtId="0" fontId="25" fillId="6" borderId="2" xfId="0" applyNumberFormat="1" applyFont="1" applyFill="1" applyBorder="1" applyAlignment="1">
      <alignment horizontal="left" vertical="top" wrapText="1"/>
    </xf>
    <xf numFmtId="0" fontId="26" fillId="0" borderId="4" xfId="0" applyFont="1" applyFill="1" applyBorder="1" applyAlignment="1">
      <alignment horizontal="left" vertical="top" wrapText="1"/>
    </xf>
    <xf numFmtId="0" fontId="25" fillId="0" borderId="4" xfId="0" applyFont="1" applyFill="1" applyBorder="1" applyAlignment="1">
      <alignment vertical="top" wrapText="1"/>
    </xf>
    <xf numFmtId="0" fontId="25" fillId="0" borderId="2" xfId="0" applyFont="1" applyFill="1" applyBorder="1" applyAlignment="1">
      <alignment vertical="top" wrapText="1"/>
    </xf>
    <xf numFmtId="0" fontId="25" fillId="6" borderId="3" xfId="0" applyNumberFormat="1" applyFont="1" applyFill="1" applyBorder="1" applyAlignment="1">
      <alignment horizontal="left" vertical="top" wrapText="1"/>
    </xf>
    <xf numFmtId="0" fontId="25" fillId="0" borderId="14" xfId="0" applyNumberFormat="1" applyFont="1" applyFill="1" applyBorder="1" applyAlignment="1">
      <alignment horizontal="left" vertical="top" wrapText="1"/>
    </xf>
    <xf numFmtId="4" fontId="26" fillId="0" borderId="5" xfId="0" applyNumberFormat="1" applyFont="1" applyFill="1" applyBorder="1" applyAlignment="1">
      <alignment horizontal="center" vertical="top"/>
    </xf>
    <xf numFmtId="4" fontId="26" fillId="0" borderId="4" xfId="0" applyNumberFormat="1" applyFont="1" applyFill="1" applyBorder="1" applyAlignment="1">
      <alignment horizontal="center" vertical="top"/>
    </xf>
    <xf numFmtId="4" fontId="26" fillId="0" borderId="2" xfId="0" applyNumberFormat="1" applyFont="1" applyFill="1" applyBorder="1" applyAlignment="1">
      <alignment horizontal="center" vertical="top"/>
    </xf>
    <xf numFmtId="0" fontId="0" fillId="0" borderId="4" xfId="0" applyFont="1" applyFill="1" applyBorder="1" applyAlignment="1">
      <alignment horizontal="center"/>
    </xf>
    <xf numFmtId="4" fontId="26" fillId="6" borderId="5" xfId="0" applyNumberFormat="1" applyFont="1" applyFill="1" applyBorder="1" applyAlignment="1">
      <alignment horizontal="center" vertical="top"/>
    </xf>
    <xf numFmtId="4" fontId="26" fillId="0" borderId="5" xfId="0" applyNumberFormat="1" applyFont="1" applyFill="1" applyBorder="1" applyAlignment="1">
      <alignment horizontal="center" vertical="top"/>
    </xf>
    <xf numFmtId="0" fontId="20" fillId="0" borderId="4" xfId="0" applyFont="1" applyFill="1" applyBorder="1" applyAlignment="1">
      <alignment horizontal="left" vertical="top"/>
    </xf>
    <xf numFmtId="0" fontId="20" fillId="0" borderId="4" xfId="0" applyFont="1" applyFill="1" applyBorder="1" applyAlignment="1">
      <alignment vertical="top"/>
    </xf>
    <xf numFmtId="0" fontId="20" fillId="0" borderId="2" xfId="0" applyFont="1" applyFill="1" applyBorder="1" applyAlignment="1">
      <alignment horizontal="left" vertical="top"/>
    </xf>
    <xf numFmtId="0" fontId="20" fillId="0" borderId="2" xfId="0" applyFont="1" applyFill="1" applyBorder="1" applyAlignment="1">
      <alignment vertical="top"/>
    </xf>
    <xf numFmtId="4" fontId="26" fillId="0" borderId="5" xfId="0" applyNumberFormat="1" applyFont="1" applyFill="1" applyBorder="1" applyAlignment="1">
      <alignment horizontal="center" vertical="top"/>
    </xf>
    <xf numFmtId="0" fontId="25" fillId="0" borderId="5" xfId="0" applyFont="1" applyFill="1" applyBorder="1" applyAlignment="1">
      <alignment horizontal="center" vertical="top" wrapText="1"/>
    </xf>
    <xf numFmtId="0" fontId="25" fillId="0" borderId="5" xfId="0" applyFont="1" applyFill="1" applyBorder="1" applyAlignment="1">
      <alignment horizontal="left" vertical="top" wrapText="1"/>
    </xf>
    <xf numFmtId="0" fontId="25" fillId="0" borderId="3" xfId="0" applyFont="1" applyFill="1" applyBorder="1" applyAlignment="1">
      <alignment horizontal="center" vertical="top" wrapText="1"/>
    </xf>
    <xf numFmtId="0" fontId="0" fillId="0" borderId="2" xfId="0" applyFont="1" applyBorder="1" applyAlignment="1">
      <alignment horizontal="center" vertical="top" wrapText="1"/>
    </xf>
    <xf numFmtId="4" fontId="26" fillId="0" borderId="5" xfId="0" applyNumberFormat="1" applyFont="1" applyFill="1" applyBorder="1" applyAlignment="1">
      <alignment horizontal="center" vertical="top"/>
    </xf>
    <xf numFmtId="0" fontId="25" fillId="0" borderId="2" xfId="0" applyFont="1" applyBorder="1" applyAlignment="1">
      <alignment horizontal="center" vertical="top" wrapText="1"/>
    </xf>
    <xf numFmtId="0" fontId="25" fillId="0" borderId="4" xfId="0" applyFont="1" applyBorder="1" applyAlignment="1">
      <alignment horizontal="center" vertical="top" wrapText="1"/>
    </xf>
    <xf numFmtId="4" fontId="26" fillId="0" borderId="5" xfId="0" applyNumberFormat="1" applyFont="1" applyFill="1" applyBorder="1" applyAlignment="1">
      <alignment horizontal="left" vertical="top" wrapText="1"/>
    </xf>
    <xf numFmtId="4" fontId="26" fillId="0" borderId="2" xfId="0" applyNumberFormat="1" applyFont="1" applyFill="1" applyBorder="1" applyAlignment="1">
      <alignment vertical="top"/>
    </xf>
    <xf numFmtId="4" fontId="26" fillId="0" borderId="3" xfId="0" applyNumberFormat="1" applyFont="1" applyFill="1" applyBorder="1" applyAlignment="1">
      <alignment vertical="top"/>
    </xf>
    <xf numFmtId="0" fontId="21" fillId="0" borderId="0" xfId="0" applyFont="1" applyFill="1" applyAlignment="1">
      <alignment horizontal="left" vertical="top" wrapText="1"/>
    </xf>
    <xf numFmtId="0" fontId="25" fillId="0" borderId="4" xfId="0" applyFont="1" applyFill="1" applyBorder="1" applyAlignment="1">
      <alignment horizontal="center" vertical="top" wrapText="1"/>
    </xf>
    <xf numFmtId="0" fontId="25" fillId="0" borderId="3" xfId="0" applyFont="1" applyFill="1" applyBorder="1" applyAlignment="1">
      <alignment horizontal="center" vertical="top" wrapText="1"/>
    </xf>
    <xf numFmtId="0" fontId="25" fillId="0" borderId="5" xfId="0" applyNumberFormat="1" applyFont="1" applyFill="1" applyBorder="1" applyAlignment="1">
      <alignment horizontal="left" vertical="top" wrapText="1"/>
    </xf>
    <xf numFmtId="0" fontId="25" fillId="0" borderId="4" xfId="0" applyNumberFormat="1" applyFont="1" applyFill="1" applyBorder="1" applyAlignment="1">
      <alignment horizontal="left" vertical="top" wrapText="1"/>
    </xf>
    <xf numFmtId="0" fontId="25" fillId="0" borderId="4" xfId="0" applyFont="1" applyFill="1" applyBorder="1" applyAlignment="1">
      <alignment vertical="top" wrapText="1"/>
    </xf>
    <xf numFmtId="0" fontId="25" fillId="0" borderId="2" xfId="0" applyFont="1" applyFill="1" applyBorder="1" applyAlignment="1">
      <alignment vertical="top" wrapText="1"/>
    </xf>
    <xf numFmtId="0" fontId="26" fillId="0" borderId="3" xfId="0" applyFont="1" applyFill="1" applyBorder="1" applyAlignment="1">
      <alignment horizontal="center" vertical="top" wrapText="1"/>
    </xf>
    <xf numFmtId="0" fontId="26" fillId="0" borderId="4" xfId="0" applyFont="1" applyBorder="1" applyAlignment="1">
      <alignment vertical="top" wrapText="1"/>
    </xf>
    <xf numFmtId="0" fontId="0" fillId="0" borderId="4" xfId="0" applyFont="1" applyBorder="1" applyAlignment="1"/>
    <xf numFmtId="0" fontId="26" fillId="0" borderId="5" xfId="0" applyFont="1" applyBorder="1" applyAlignment="1">
      <alignment horizontal="center" vertical="top" wrapText="1"/>
    </xf>
    <xf numFmtId="4" fontId="26" fillId="0" borderId="5" xfId="0" applyNumberFormat="1" applyFont="1" applyFill="1" applyBorder="1" applyAlignment="1">
      <alignment horizontal="center" vertical="top"/>
    </xf>
    <xf numFmtId="4" fontId="26" fillId="0" borderId="4" xfId="0" applyNumberFormat="1" applyFont="1" applyFill="1" applyBorder="1" applyAlignment="1">
      <alignment horizontal="center" vertical="top"/>
    </xf>
    <xf numFmtId="4" fontId="26" fillId="0" borderId="4" xfId="0" applyNumberFormat="1" applyFont="1" applyFill="1" applyBorder="1" applyAlignment="1">
      <alignment horizontal="center" vertical="top" wrapText="1"/>
    </xf>
    <xf numFmtId="0" fontId="26" fillId="0" borderId="3" xfId="0" applyFont="1" applyBorder="1" applyAlignment="1">
      <alignment horizontal="left" vertical="top" wrapText="1"/>
    </xf>
    <xf numFmtId="0" fontId="25" fillId="0" borderId="3" xfId="0" applyFont="1" applyFill="1" applyBorder="1" applyAlignment="1">
      <alignment vertical="top" wrapText="1"/>
    </xf>
    <xf numFmtId="0" fontId="25" fillId="0" borderId="5" xfId="0" applyFont="1" applyFill="1" applyBorder="1" applyAlignment="1">
      <alignment horizontal="center" vertical="top" wrapText="1"/>
    </xf>
    <xf numFmtId="0" fontId="25" fillId="0" borderId="4" xfId="0" applyFont="1" applyFill="1" applyBorder="1" applyAlignment="1">
      <alignment horizontal="center" vertical="top" wrapText="1"/>
    </xf>
    <xf numFmtId="0" fontId="25" fillId="0" borderId="2" xfId="0" applyFont="1" applyFill="1" applyBorder="1" applyAlignment="1">
      <alignment horizontal="center" vertical="top" wrapText="1"/>
    </xf>
    <xf numFmtId="0" fontId="25" fillId="0" borderId="4" xfId="0" applyFont="1" applyFill="1" applyBorder="1" applyAlignment="1">
      <alignment horizontal="left" vertical="top" wrapText="1"/>
    </xf>
    <xf numFmtId="0" fontId="25" fillId="0" borderId="2" xfId="0" applyFont="1" applyFill="1" applyBorder="1" applyAlignment="1">
      <alignment horizontal="left" vertical="top" wrapText="1"/>
    </xf>
    <xf numFmtId="0" fontId="25" fillId="0" borderId="5" xfId="0" applyNumberFormat="1" applyFont="1" applyFill="1" applyBorder="1" applyAlignment="1">
      <alignment horizontal="left" vertical="top" wrapText="1"/>
    </xf>
    <xf numFmtId="0" fontId="25" fillId="0" borderId="2" xfId="0" applyNumberFormat="1" applyFont="1" applyFill="1" applyBorder="1" applyAlignment="1">
      <alignment horizontal="left" vertical="top" wrapText="1"/>
    </xf>
    <xf numFmtId="0" fontId="25" fillId="0" borderId="3" xfId="0" applyNumberFormat="1" applyFont="1" applyFill="1" applyBorder="1" applyAlignment="1">
      <alignment horizontal="left" vertical="top" wrapText="1"/>
    </xf>
    <xf numFmtId="0" fontId="26" fillId="0" borderId="2" xfId="0" applyFont="1" applyBorder="1" applyAlignment="1">
      <alignment vertical="top" wrapText="1"/>
    </xf>
    <xf numFmtId="0" fontId="0" fillId="0" borderId="4" xfId="0" applyFont="1" applyBorder="1" applyAlignment="1">
      <alignment horizontal="left" vertical="top"/>
    </xf>
    <xf numFmtId="0" fontId="0" fillId="0" borderId="4" xfId="0" applyFont="1" applyBorder="1" applyAlignment="1">
      <alignment horizontal="center" vertical="top" wrapText="1"/>
    </xf>
    <xf numFmtId="0" fontId="0" fillId="0" borderId="4" xfId="0" applyFont="1" applyBorder="1" applyAlignment="1">
      <alignment vertical="top" wrapText="1"/>
    </xf>
    <xf numFmtId="4" fontId="26" fillId="0" borderId="4" xfId="0" applyNumberFormat="1" applyFont="1" applyFill="1" applyBorder="1" applyAlignment="1">
      <alignment horizontal="left" vertical="top" wrapText="1"/>
    </xf>
    <xf numFmtId="4" fontId="26" fillId="0" borderId="5" xfId="0" applyNumberFormat="1" applyFont="1" applyFill="1" applyBorder="1" applyAlignment="1">
      <alignment horizontal="center" vertical="top"/>
    </xf>
    <xf numFmtId="4" fontId="26" fillId="0" borderId="5" xfId="0" applyNumberFormat="1" applyFont="1" applyFill="1" applyBorder="1" applyAlignment="1">
      <alignment horizontal="left" vertical="top" wrapText="1"/>
    </xf>
    <xf numFmtId="4" fontId="0" fillId="0" borderId="0" xfId="0" applyNumberFormat="1" applyFont="1"/>
    <xf numFmtId="4" fontId="0" fillId="0" borderId="0" xfId="0" applyNumberFormat="1" applyFont="1" applyAlignment="1">
      <alignment horizontal="center" vertical="top"/>
    </xf>
    <xf numFmtId="4" fontId="0" fillId="0" borderId="0" xfId="0" applyNumberFormat="1" applyFont="1" applyFill="1" applyAlignment="1">
      <alignment horizontal="center" vertical="top"/>
    </xf>
    <xf numFmtId="4" fontId="0" fillId="0" borderId="0" xfId="51" applyNumberFormat="1" applyFont="1" applyAlignment="1">
      <alignment horizontal="center" vertical="top"/>
    </xf>
    <xf numFmtId="4" fontId="67" fillId="0" borderId="0" xfId="0" applyNumberFormat="1" applyFont="1" applyAlignment="1">
      <alignment horizontal="center" vertical="top"/>
    </xf>
    <xf numFmtId="4" fontId="26" fillId="0" borderId="3" xfId="0" applyNumberFormat="1" applyFont="1" applyFill="1" applyBorder="1" applyAlignment="1">
      <alignment horizontal="left" vertical="top" wrapText="1"/>
    </xf>
    <xf numFmtId="0" fontId="21" fillId="0" borderId="0" xfId="0" applyFont="1" applyFill="1" applyAlignment="1">
      <alignment horizontal="left"/>
    </xf>
    <xf numFmtId="0" fontId="25" fillId="0" borderId="4" xfId="0" applyFont="1" applyFill="1" applyBorder="1" applyAlignment="1">
      <alignment horizontal="left" vertical="top" wrapText="1"/>
    </xf>
    <xf numFmtId="0" fontId="25" fillId="0" borderId="4" xfId="0" applyFont="1" applyFill="1" applyBorder="1" applyAlignment="1">
      <alignment horizontal="center" vertical="top" wrapText="1"/>
    </xf>
    <xf numFmtId="4" fontId="25" fillId="0" borderId="4" xfId="0" applyNumberFormat="1" applyFont="1" applyFill="1" applyBorder="1" applyAlignment="1">
      <alignment horizontal="left" vertical="top" wrapText="1"/>
    </xf>
    <xf numFmtId="0" fontId="25" fillId="0" borderId="5" xfId="0" applyNumberFormat="1" applyFont="1" applyFill="1" applyBorder="1" applyAlignment="1">
      <alignment horizontal="left" vertical="top" wrapText="1"/>
    </xf>
    <xf numFmtId="0" fontId="25" fillId="0" borderId="3" xfId="0" applyNumberFormat="1" applyFont="1" applyFill="1" applyBorder="1" applyAlignment="1">
      <alignment horizontal="left" vertical="top" wrapText="1"/>
    </xf>
    <xf numFmtId="0" fontId="25" fillId="0" borderId="2" xfId="0" applyNumberFormat="1" applyFont="1" applyFill="1" applyBorder="1" applyAlignment="1">
      <alignment horizontal="left" vertical="top" wrapText="1"/>
    </xf>
    <xf numFmtId="4" fontId="51" fillId="0" borderId="0" xfId="0" applyNumberFormat="1" applyFont="1" applyAlignment="1">
      <alignment horizontal="center" vertical="top"/>
    </xf>
    <xf numFmtId="171" fontId="21" fillId="0" borderId="0" xfId="0" applyNumberFormat="1" applyFont="1" applyFill="1"/>
    <xf numFmtId="0" fontId="44" fillId="2" borderId="0" xfId="0" applyFont="1" applyFill="1"/>
    <xf numFmtId="0" fontId="44" fillId="2" borderId="0" xfId="0" applyFont="1" applyFill="1" applyAlignment="1">
      <alignment horizontal="center" vertical="top"/>
    </xf>
    <xf numFmtId="0" fontId="25" fillId="0" borderId="4" xfId="0" applyFont="1" applyFill="1" applyBorder="1" applyAlignment="1">
      <alignment horizontal="left" vertical="top" wrapText="1"/>
    </xf>
    <xf numFmtId="0" fontId="25" fillId="0" borderId="5" xfId="0" applyNumberFormat="1" applyFont="1" applyFill="1" applyBorder="1" applyAlignment="1">
      <alignment horizontal="left" vertical="top" wrapText="1"/>
    </xf>
    <xf numFmtId="0" fontId="25" fillId="0" borderId="2" xfId="0" applyNumberFormat="1" applyFont="1" applyFill="1" applyBorder="1" applyAlignment="1">
      <alignment horizontal="left" vertical="top" wrapText="1"/>
    </xf>
    <xf numFmtId="0" fontId="26" fillId="0" borderId="4" xfId="0" applyFont="1" applyFill="1" applyBorder="1" applyAlignment="1">
      <alignment vertical="top" wrapText="1"/>
    </xf>
    <xf numFmtId="0" fontId="25" fillId="0" borderId="3" xfId="0" applyNumberFormat="1" applyFont="1" applyFill="1" applyBorder="1" applyAlignment="1">
      <alignment horizontal="left" vertical="top" wrapText="1"/>
    </xf>
    <xf numFmtId="4" fontId="26" fillId="0" borderId="4" xfId="0" applyNumberFormat="1" applyFont="1" applyFill="1" applyBorder="1" applyAlignment="1">
      <alignment horizontal="left" vertical="top" wrapText="1"/>
    </xf>
    <xf numFmtId="4" fontId="26" fillId="0" borderId="5" xfId="0" applyNumberFormat="1" applyFont="1" applyFill="1" applyBorder="1" applyAlignment="1">
      <alignment horizontal="center" vertical="top"/>
    </xf>
    <xf numFmtId="4" fontId="26" fillId="0" borderId="5" xfId="0" applyNumberFormat="1" applyFont="1" applyFill="1" applyBorder="1" applyAlignment="1">
      <alignment horizontal="left" vertical="top" wrapText="1"/>
    </xf>
    <xf numFmtId="0" fontId="25" fillId="0" borderId="4" xfId="0" applyFont="1" applyFill="1" applyBorder="1" applyAlignment="1">
      <alignment horizontal="left" vertical="top" wrapText="1"/>
    </xf>
    <xf numFmtId="0" fontId="25" fillId="0" borderId="5" xfId="0" applyFont="1" applyFill="1" applyBorder="1" applyAlignment="1">
      <alignment horizontal="center" vertical="top" wrapText="1"/>
    </xf>
    <xf numFmtId="0" fontId="25" fillId="0" borderId="4" xfId="0" applyFont="1" applyFill="1" applyBorder="1" applyAlignment="1">
      <alignment horizontal="center" vertical="top" wrapText="1"/>
    </xf>
    <xf numFmtId="4" fontId="25" fillId="0" borderId="5" xfId="0" applyNumberFormat="1" applyFont="1" applyFill="1" applyBorder="1" applyAlignment="1">
      <alignment horizontal="left" vertical="top" wrapText="1"/>
    </xf>
    <xf numFmtId="4" fontId="25" fillId="0" borderId="4" xfId="0" applyNumberFormat="1" applyFont="1" applyFill="1" applyBorder="1" applyAlignment="1">
      <alignment horizontal="left" vertical="top" wrapText="1"/>
    </xf>
    <xf numFmtId="0" fontId="25" fillId="0" borderId="3" xfId="0" applyFont="1" applyFill="1" applyBorder="1" applyAlignment="1">
      <alignment horizontal="center" vertical="top" wrapText="1"/>
    </xf>
    <xf numFmtId="0" fontId="25" fillId="0" borderId="3" xfId="0" applyFont="1" applyFill="1" applyBorder="1" applyAlignment="1">
      <alignment horizontal="left" vertical="top" wrapText="1"/>
    </xf>
    <xf numFmtId="0" fontId="25" fillId="0" borderId="5" xfId="0" applyNumberFormat="1" applyFont="1" applyFill="1" applyBorder="1" applyAlignment="1">
      <alignment horizontal="left" vertical="top" wrapText="1"/>
    </xf>
    <xf numFmtId="0" fontId="25" fillId="0" borderId="4" xfId="0" applyNumberFormat="1" applyFont="1" applyFill="1" applyBorder="1" applyAlignment="1">
      <alignment horizontal="left" vertical="top" wrapText="1"/>
    </xf>
    <xf numFmtId="0" fontId="25" fillId="0" borderId="3" xfId="0" applyNumberFormat="1" applyFont="1" applyFill="1" applyBorder="1" applyAlignment="1">
      <alignment horizontal="left" vertical="top" wrapText="1"/>
    </xf>
    <xf numFmtId="0" fontId="25" fillId="0" borderId="2" xfId="0" applyFont="1" applyFill="1" applyBorder="1" applyAlignment="1">
      <alignment horizontal="center" vertical="top" wrapText="1"/>
    </xf>
    <xf numFmtId="0" fontId="25" fillId="0" borderId="4" xfId="0" applyFont="1" applyFill="1" applyBorder="1" applyAlignment="1">
      <alignment vertical="top" wrapText="1"/>
    </xf>
    <xf numFmtId="0" fontId="25" fillId="0" borderId="2" xfId="0" applyFont="1" applyFill="1" applyBorder="1" applyAlignment="1">
      <alignment vertical="top" wrapText="1"/>
    </xf>
    <xf numFmtId="0" fontId="25" fillId="0" borderId="2" xfId="0" applyFont="1" applyFill="1" applyBorder="1" applyAlignment="1">
      <alignment horizontal="left" vertical="top" wrapText="1"/>
    </xf>
    <xf numFmtId="0" fontId="25" fillId="0" borderId="2" xfId="0" applyNumberFormat="1" applyFont="1" applyFill="1" applyBorder="1" applyAlignment="1">
      <alignment horizontal="left" vertical="top" wrapText="1"/>
    </xf>
    <xf numFmtId="4" fontId="25" fillId="0" borderId="5" xfId="0" applyNumberFormat="1" applyFont="1" applyFill="1" applyBorder="1" applyAlignment="1">
      <alignment horizontal="center" vertical="top"/>
    </xf>
    <xf numFmtId="4" fontId="25" fillId="0" borderId="2" xfId="0" applyNumberFormat="1" applyFont="1" applyFill="1" applyBorder="1" applyAlignment="1">
      <alignment horizontal="center" vertical="top"/>
    </xf>
    <xf numFmtId="4" fontId="25" fillId="0" borderId="4" xfId="0" applyNumberFormat="1" applyFont="1" applyFill="1" applyBorder="1" applyAlignment="1">
      <alignment horizontal="center" vertical="top"/>
    </xf>
    <xf numFmtId="49" fontId="37" fillId="0" borderId="5" xfId="0" applyNumberFormat="1" applyFont="1" applyFill="1" applyBorder="1" applyAlignment="1" applyProtection="1">
      <alignment horizontal="left" vertical="top" wrapText="1"/>
    </xf>
    <xf numFmtId="4" fontId="26" fillId="6" borderId="5" xfId="0" applyNumberFormat="1" applyFont="1" applyFill="1" applyBorder="1" applyAlignment="1">
      <alignment horizontal="left" vertical="top" wrapText="1"/>
    </xf>
    <xf numFmtId="0" fontId="25" fillId="0" borderId="5" xfId="0" applyNumberFormat="1" applyFont="1" applyFill="1" applyBorder="1" applyAlignment="1">
      <alignment horizontal="left" vertical="top" wrapText="1"/>
    </xf>
    <xf numFmtId="0" fontId="25" fillId="0" borderId="2" xfId="0" applyNumberFormat="1" applyFont="1" applyFill="1" applyBorder="1" applyAlignment="1">
      <alignment horizontal="left" vertical="top" wrapText="1"/>
    </xf>
    <xf numFmtId="0" fontId="25" fillId="0" borderId="3" xfId="0" applyNumberFormat="1" applyFont="1" applyFill="1" applyBorder="1" applyAlignment="1">
      <alignment horizontal="left" vertical="top" wrapText="1"/>
    </xf>
    <xf numFmtId="0" fontId="25" fillId="0" borderId="4" xfId="0" applyFont="1" applyFill="1" applyBorder="1" applyAlignment="1">
      <alignment vertical="top" wrapText="1"/>
    </xf>
    <xf numFmtId="4" fontId="25" fillId="0" borderId="2" xfId="0" applyNumberFormat="1" applyFont="1" applyFill="1" applyBorder="1" applyAlignment="1">
      <alignment horizontal="left" vertical="top" wrapText="1"/>
    </xf>
    <xf numFmtId="0" fontId="25" fillId="0" borderId="5" xfId="0" applyFont="1" applyFill="1" applyBorder="1" applyAlignment="1">
      <alignment horizontal="center" vertical="top"/>
    </xf>
    <xf numFmtId="0" fontId="25" fillId="0" borderId="4" xfId="0" applyFont="1" applyFill="1" applyBorder="1" applyAlignment="1">
      <alignment horizontal="center" vertical="top"/>
    </xf>
    <xf numFmtId="4" fontId="25" fillId="0" borderId="5" xfId="0" applyNumberFormat="1" applyFont="1" applyFill="1" applyBorder="1" applyAlignment="1">
      <alignment horizontal="center" vertical="top"/>
    </xf>
    <xf numFmtId="4" fontId="25" fillId="0" borderId="4" xfId="0" applyNumberFormat="1" applyFont="1" applyFill="1" applyBorder="1" applyAlignment="1">
      <alignment horizontal="center" vertical="top"/>
    </xf>
    <xf numFmtId="4" fontId="25" fillId="0" borderId="3" xfId="0" applyNumberFormat="1" applyFont="1" applyFill="1" applyBorder="1" applyAlignment="1">
      <alignment horizontal="left" vertical="top" wrapText="1"/>
    </xf>
    <xf numFmtId="4" fontId="25" fillId="0" borderId="5" xfId="0" applyNumberFormat="1" applyFont="1" applyFill="1" applyBorder="1" applyAlignment="1">
      <alignment vertical="top"/>
    </xf>
    <xf numFmtId="4" fontId="25" fillId="0" borderId="4" xfId="0" applyNumberFormat="1" applyFont="1" applyFill="1" applyBorder="1" applyAlignment="1">
      <alignment vertical="top"/>
    </xf>
    <xf numFmtId="4" fontId="37" fillId="0" borderId="3" xfId="0" applyNumberFormat="1" applyFont="1" applyFill="1" applyBorder="1" applyAlignment="1" applyProtection="1">
      <alignment horizontal="center"/>
    </xf>
    <xf numFmtId="4" fontId="37" fillId="0" borderId="3" xfId="0" applyNumberFormat="1" applyFont="1" applyFill="1" applyBorder="1" applyAlignment="1" applyProtection="1">
      <alignment horizontal="left" wrapText="1"/>
    </xf>
    <xf numFmtId="4" fontId="37" fillId="0" borderId="2" xfId="0" applyNumberFormat="1" applyFont="1" applyFill="1" applyBorder="1" applyAlignment="1" applyProtection="1">
      <alignment horizontal="left" wrapText="1"/>
    </xf>
    <xf numFmtId="0" fontId="25" fillId="0" borderId="2" xfId="0" applyFont="1" applyBorder="1" applyAlignment="1">
      <alignment horizontal="center" wrapText="1"/>
    </xf>
    <xf numFmtId="0" fontId="43" fillId="0" borderId="0" xfId="0" applyFont="1" applyFill="1" applyBorder="1" applyAlignment="1" applyProtection="1">
      <alignment horizontal="left" vertical="top" wrapText="1"/>
      <protection locked="0"/>
    </xf>
    <xf numFmtId="0" fontId="43" fillId="0" borderId="2" xfId="0" applyFont="1" applyFill="1" applyBorder="1" applyAlignment="1" applyProtection="1">
      <alignment horizontal="left" vertical="top" wrapText="1"/>
      <protection locked="0"/>
    </xf>
    <xf numFmtId="0" fontId="25" fillId="0" borderId="4" xfId="0" applyFont="1" applyFill="1" applyBorder="1" applyAlignment="1">
      <alignment horizontal="left" vertical="top" wrapText="1"/>
    </xf>
    <xf numFmtId="0" fontId="25" fillId="0" borderId="5" xfId="0" applyFont="1" applyFill="1" applyBorder="1" applyAlignment="1">
      <alignment horizontal="center" vertical="top" wrapText="1"/>
    </xf>
    <xf numFmtId="0" fontId="25" fillId="0" borderId="4" xfId="0" applyFont="1" applyFill="1" applyBorder="1" applyAlignment="1">
      <alignment horizontal="center" vertical="top" wrapText="1"/>
    </xf>
    <xf numFmtId="4" fontId="25" fillId="0" borderId="5" xfId="0" applyNumberFormat="1" applyFont="1" applyFill="1" applyBorder="1" applyAlignment="1">
      <alignment horizontal="left" vertical="top" wrapText="1"/>
    </xf>
    <xf numFmtId="4" fontId="25" fillId="0" borderId="2" xfId="0" applyNumberFormat="1" applyFont="1" applyFill="1" applyBorder="1" applyAlignment="1">
      <alignment horizontal="left" vertical="top" wrapText="1"/>
    </xf>
    <xf numFmtId="0" fontId="25" fillId="0" borderId="5" xfId="0" applyNumberFormat="1" applyFont="1" applyFill="1" applyBorder="1" applyAlignment="1">
      <alignment horizontal="left" vertical="top" wrapText="1"/>
    </xf>
    <xf numFmtId="0" fontId="25" fillId="6" borderId="3" xfId="0" applyNumberFormat="1" applyFont="1" applyFill="1" applyBorder="1" applyAlignment="1">
      <alignment horizontal="left" vertical="top" wrapText="1"/>
    </xf>
    <xf numFmtId="0" fontId="25" fillId="0" borderId="3" xfId="0" applyNumberFormat="1" applyFont="1" applyFill="1" applyBorder="1" applyAlignment="1">
      <alignment horizontal="left" vertical="top" wrapText="1"/>
    </xf>
    <xf numFmtId="0" fontId="26" fillId="6" borderId="2" xfId="0" applyFont="1" applyFill="1" applyBorder="1" applyAlignment="1">
      <alignment vertical="top" wrapText="1"/>
    </xf>
    <xf numFmtId="0" fontId="25" fillId="0" borderId="2" xfId="0" applyFont="1" applyFill="1" applyBorder="1" applyAlignment="1">
      <alignment horizontal="center" vertical="top" wrapText="1"/>
    </xf>
    <xf numFmtId="0" fontId="26" fillId="0" borderId="4" xfId="0" applyFont="1" applyFill="1" applyBorder="1" applyAlignment="1">
      <alignment vertical="top" wrapText="1"/>
    </xf>
    <xf numFmtId="0" fontId="25" fillId="0" borderId="5" xfId="0" applyFont="1" applyFill="1" applyBorder="1" applyAlignment="1">
      <alignment vertical="top" wrapText="1"/>
    </xf>
    <xf numFmtId="0" fontId="25" fillId="0" borderId="4" xfId="0" applyFont="1" applyFill="1" applyBorder="1" applyAlignment="1">
      <alignment vertical="top" wrapText="1"/>
    </xf>
    <xf numFmtId="0" fontId="25" fillId="0" borderId="2" xfId="0" applyFont="1" applyFill="1" applyBorder="1" applyAlignment="1">
      <alignment vertical="top" wrapText="1"/>
    </xf>
    <xf numFmtId="0" fontId="26" fillId="6" borderId="2" xfId="0" applyFont="1" applyFill="1" applyBorder="1" applyAlignment="1">
      <alignment horizontal="center" vertical="top" wrapText="1"/>
    </xf>
    <xf numFmtId="0" fontId="25" fillId="6" borderId="5" xfId="0" applyFont="1" applyFill="1" applyBorder="1" applyAlignment="1">
      <alignment horizontal="center" vertical="top" wrapText="1"/>
    </xf>
    <xf numFmtId="0" fontId="25" fillId="6" borderId="2" xfId="0" applyFont="1" applyFill="1" applyBorder="1" applyAlignment="1">
      <alignment horizontal="center" vertical="top" wrapText="1"/>
    </xf>
    <xf numFmtId="0" fontId="26" fillId="0" borderId="4" xfId="0" applyFont="1" applyBorder="1" applyAlignment="1">
      <alignment horizontal="center" vertical="top" wrapText="1"/>
    </xf>
    <xf numFmtId="0" fontId="26" fillId="0" borderId="4" xfId="0" applyFont="1" applyBorder="1" applyAlignment="1">
      <alignment horizontal="left" vertical="top" wrapText="1"/>
    </xf>
    <xf numFmtId="0" fontId="25" fillId="0" borderId="2" xfId="0" applyNumberFormat="1" applyFont="1" applyFill="1" applyBorder="1" applyAlignment="1">
      <alignment horizontal="left" vertical="top" wrapText="1"/>
    </xf>
    <xf numFmtId="4" fontId="26" fillId="0" borderId="4" xfId="0" applyNumberFormat="1" applyFont="1" applyFill="1" applyBorder="1" applyAlignment="1">
      <alignment horizontal="left" vertical="top" wrapText="1"/>
    </xf>
    <xf numFmtId="0" fontId="25" fillId="0" borderId="4" xfId="0" applyFont="1" applyFill="1" applyBorder="1" applyAlignment="1">
      <alignment horizontal="center" vertical="top"/>
    </xf>
    <xf numFmtId="0" fontId="0" fillId="6" borderId="2" xfId="0" applyFont="1" applyFill="1" applyBorder="1" applyAlignment="1"/>
    <xf numFmtId="0" fontId="25" fillId="6" borderId="2" xfId="0" applyFont="1" applyFill="1" applyBorder="1" applyAlignment="1">
      <alignment vertical="top" wrapText="1"/>
    </xf>
    <xf numFmtId="0" fontId="0" fillId="6" borderId="2" xfId="0" applyFont="1" applyFill="1" applyBorder="1" applyAlignment="1">
      <alignment horizontal="left"/>
    </xf>
    <xf numFmtId="4" fontId="26" fillId="0" borderId="2" xfId="0" applyNumberFormat="1" applyFont="1" applyFill="1" applyBorder="1" applyAlignment="1">
      <alignment horizontal="left" vertical="top" wrapText="1"/>
    </xf>
    <xf numFmtId="4" fontId="26" fillId="0" borderId="5" xfId="0" applyNumberFormat="1" applyFont="1" applyFill="1" applyBorder="1" applyAlignment="1">
      <alignment horizontal="left" vertical="top" wrapText="1"/>
    </xf>
    <xf numFmtId="4" fontId="26" fillId="6" borderId="5" xfId="0" applyNumberFormat="1" applyFont="1" applyFill="1" applyBorder="1" applyAlignment="1">
      <alignment horizontal="center" vertical="top"/>
    </xf>
    <xf numFmtId="4" fontId="26" fillId="6" borderId="2" xfId="0" applyNumberFormat="1" applyFont="1" applyFill="1" applyBorder="1" applyAlignment="1">
      <alignment horizontal="center" vertical="top"/>
    </xf>
    <xf numFmtId="4" fontId="26" fillId="6" borderId="5" xfId="0" applyNumberFormat="1" applyFont="1" applyFill="1" applyBorder="1" applyAlignment="1">
      <alignment horizontal="left" vertical="top" wrapText="1"/>
    </xf>
    <xf numFmtId="4" fontId="26" fillId="6" borderId="4" xfId="0" applyNumberFormat="1" applyFont="1" applyFill="1" applyBorder="1" applyAlignment="1">
      <alignment horizontal="left" vertical="top" wrapText="1"/>
    </xf>
    <xf numFmtId="4" fontId="26" fillId="0" borderId="5" xfId="0" applyNumberFormat="1" applyFont="1" applyFill="1" applyBorder="1" applyAlignment="1">
      <alignment horizontal="center" vertical="top"/>
    </xf>
    <xf numFmtId="4" fontId="26" fillId="0" borderId="4" xfId="0" applyNumberFormat="1" applyFont="1" applyFill="1" applyBorder="1" applyAlignment="1">
      <alignment horizontal="center" vertical="top"/>
    </xf>
    <xf numFmtId="4" fontId="26" fillId="0" borderId="2" xfId="0" applyNumberFormat="1" applyFont="1" applyFill="1" applyBorder="1" applyAlignment="1">
      <alignment horizontal="center" vertical="top"/>
    </xf>
    <xf numFmtId="4" fontId="26" fillId="3" borderId="5" xfId="0" applyNumberFormat="1" applyFont="1" applyFill="1" applyBorder="1" applyAlignment="1">
      <alignment horizontal="center" vertical="top"/>
    </xf>
    <xf numFmtId="0" fontId="25" fillId="0" borderId="4" xfId="0" applyFont="1" applyFill="1" applyBorder="1" applyAlignment="1">
      <alignment horizontal="center" vertical="top" wrapText="1"/>
    </xf>
    <xf numFmtId="0" fontId="25" fillId="0" borderId="5" xfId="0" applyNumberFormat="1" applyFont="1" applyFill="1" applyBorder="1" applyAlignment="1">
      <alignment horizontal="left" vertical="top" wrapText="1"/>
    </xf>
    <xf numFmtId="0" fontId="25" fillId="0" borderId="2" xfId="0" applyNumberFormat="1" applyFont="1" applyFill="1" applyBorder="1" applyAlignment="1">
      <alignment horizontal="left" vertical="top" wrapText="1"/>
    </xf>
    <xf numFmtId="0" fontId="25" fillId="0" borderId="3" xfId="0" applyNumberFormat="1" applyFont="1" applyFill="1" applyBorder="1" applyAlignment="1">
      <alignment horizontal="left" vertical="top" wrapText="1"/>
    </xf>
    <xf numFmtId="0" fontId="26" fillId="0" borderId="4" xfId="0" applyFont="1" applyFill="1" applyBorder="1" applyAlignment="1">
      <alignment horizontal="left" vertical="top" wrapText="1"/>
    </xf>
    <xf numFmtId="0" fontId="25" fillId="0" borderId="4" xfId="0" applyFont="1" applyFill="1" applyBorder="1" applyAlignment="1">
      <alignment vertical="top" wrapText="1"/>
    </xf>
    <xf numFmtId="4" fontId="26" fillId="0" borderId="5" xfId="0" applyNumberFormat="1" applyFont="1" applyFill="1" applyBorder="1" applyAlignment="1">
      <alignment horizontal="left" vertical="top" wrapText="1"/>
    </xf>
    <xf numFmtId="4" fontId="26" fillId="0" borderId="4" xfId="0" applyNumberFormat="1" applyFont="1" applyFill="1" applyBorder="1" applyAlignment="1">
      <alignment horizontal="left" vertical="top" wrapText="1"/>
    </xf>
    <xf numFmtId="4" fontId="26" fillId="0" borderId="5" xfId="0" applyNumberFormat="1" applyFont="1" applyFill="1" applyBorder="1" applyAlignment="1">
      <alignment horizontal="center" vertical="top"/>
    </xf>
    <xf numFmtId="4" fontId="26" fillId="0" borderId="4" xfId="0" applyNumberFormat="1" applyFont="1" applyFill="1" applyBorder="1" applyAlignment="1">
      <alignment horizontal="center" vertical="top"/>
    </xf>
    <xf numFmtId="4" fontId="26" fillId="0" borderId="2" xfId="0" applyNumberFormat="1" applyFont="1" applyFill="1" applyBorder="1" applyAlignment="1">
      <alignment horizontal="center" vertical="top"/>
    </xf>
    <xf numFmtId="4" fontId="25" fillId="0" borderId="2" xfId="0" applyNumberFormat="1" applyFont="1" applyFill="1" applyBorder="1" applyAlignment="1">
      <alignment vertical="top" wrapText="1"/>
    </xf>
    <xf numFmtId="0" fontId="25" fillId="6" borderId="5" xfId="0" applyFont="1" applyFill="1" applyBorder="1" applyAlignment="1">
      <alignment vertical="top"/>
    </xf>
    <xf numFmtId="0" fontId="21" fillId="0" borderId="37" xfId="0" applyFont="1" applyFill="1" applyBorder="1" applyAlignment="1">
      <alignment horizontal="center" vertical="top"/>
    </xf>
    <xf numFmtId="0" fontId="0" fillId="0" borderId="37" xfId="0" applyBorder="1"/>
    <xf numFmtId="0" fontId="25" fillId="6" borderId="2" xfId="0" applyFont="1" applyFill="1" applyBorder="1" applyAlignment="1">
      <alignment vertical="top"/>
    </xf>
    <xf numFmtId="167" fontId="21" fillId="0" borderId="0" xfId="0" applyNumberFormat="1" applyFont="1" applyFill="1" applyAlignment="1">
      <alignment horizontal="center" vertical="top"/>
    </xf>
    <xf numFmtId="0" fontId="25" fillId="0" borderId="5" xfId="0" applyFont="1" applyFill="1" applyBorder="1" applyAlignment="1">
      <alignment horizontal="left" vertical="top" wrapText="1"/>
    </xf>
    <xf numFmtId="0" fontId="25" fillId="0" borderId="5" xfId="0" applyFont="1" applyFill="1" applyBorder="1" applyAlignment="1">
      <alignment horizontal="center" vertical="top" wrapText="1"/>
    </xf>
    <xf numFmtId="0" fontId="25" fillId="0" borderId="4" xfId="0" applyFont="1" applyFill="1" applyBorder="1" applyAlignment="1">
      <alignment horizontal="center" vertical="top" wrapText="1"/>
    </xf>
    <xf numFmtId="0" fontId="25" fillId="0" borderId="3" xfId="0" applyFont="1" applyFill="1" applyBorder="1" applyAlignment="1">
      <alignment horizontal="center" vertical="top" wrapText="1"/>
    </xf>
    <xf numFmtId="0" fontId="25" fillId="0" borderId="3" xfId="0" applyFont="1" applyFill="1" applyBorder="1" applyAlignment="1">
      <alignment horizontal="left" vertical="top" wrapText="1"/>
    </xf>
    <xf numFmtId="0" fontId="25" fillId="0" borderId="4" xfId="0" applyFont="1" applyFill="1" applyBorder="1" applyAlignment="1">
      <alignment vertical="top" wrapText="1"/>
    </xf>
    <xf numFmtId="0" fontId="25" fillId="0" borderId="2" xfId="0" applyFont="1" applyFill="1" applyBorder="1" applyAlignment="1">
      <alignment vertical="top" wrapText="1"/>
    </xf>
    <xf numFmtId="0" fontId="25" fillId="3" borderId="4" xfId="0" applyFont="1" applyFill="1" applyBorder="1" applyAlignment="1">
      <alignment horizontal="center" vertical="center" wrapText="1"/>
    </xf>
    <xf numFmtId="0" fontId="25" fillId="3" borderId="2" xfId="0" applyFont="1" applyFill="1" applyBorder="1" applyAlignment="1">
      <alignment horizontal="center" vertical="center" wrapText="1"/>
    </xf>
    <xf numFmtId="0" fontId="25" fillId="6" borderId="4" xfId="0" applyFont="1" applyFill="1" applyBorder="1" applyAlignment="1">
      <alignment vertical="top" wrapText="1"/>
    </xf>
    <xf numFmtId="0" fontId="0" fillId="0" borderId="3" xfId="0" applyFont="1" applyFill="1" applyBorder="1" applyAlignment="1">
      <alignment vertical="top" wrapText="1"/>
    </xf>
    <xf numFmtId="4" fontId="26" fillId="0" borderId="5" xfId="0" applyNumberFormat="1" applyFont="1" applyFill="1" applyBorder="1" applyAlignment="1">
      <alignment horizontal="center" vertical="top"/>
    </xf>
    <xf numFmtId="4" fontId="26" fillId="0" borderId="2" xfId="0" applyNumberFormat="1" applyFont="1" applyFill="1" applyBorder="1" applyAlignment="1">
      <alignment horizontal="center" vertical="top"/>
    </xf>
    <xf numFmtId="0" fontId="25" fillId="0" borderId="3" xfId="0" applyFont="1" applyFill="1" applyBorder="1" applyAlignment="1">
      <alignment vertical="top" wrapText="1"/>
    </xf>
    <xf numFmtId="0" fontId="25" fillId="0" borderId="5" xfId="0" applyFont="1" applyFill="1" applyBorder="1" applyAlignment="1">
      <alignment horizontal="center" vertical="top" wrapText="1"/>
    </xf>
    <xf numFmtId="0" fontId="25" fillId="0" borderId="4" xfId="0" applyFont="1" applyFill="1" applyBorder="1" applyAlignment="1">
      <alignment horizontal="center" vertical="top" wrapText="1"/>
    </xf>
    <xf numFmtId="0" fontId="25" fillId="0" borderId="2" xfId="0" applyFont="1" applyFill="1" applyBorder="1" applyAlignment="1">
      <alignment horizontal="center" vertical="top" wrapText="1"/>
    </xf>
    <xf numFmtId="0" fontId="26" fillId="0" borderId="4" xfId="0" applyFont="1" applyFill="1" applyBorder="1" applyAlignment="1">
      <alignment horizontal="center" vertical="top" wrapText="1"/>
    </xf>
    <xf numFmtId="0" fontId="25" fillId="0" borderId="5" xfId="0" applyNumberFormat="1" applyFont="1" applyFill="1" applyBorder="1" applyAlignment="1">
      <alignment horizontal="left" vertical="top" wrapText="1"/>
    </xf>
    <xf numFmtId="0" fontId="25" fillId="0" borderId="2" xfId="0" applyNumberFormat="1" applyFont="1" applyFill="1" applyBorder="1" applyAlignment="1">
      <alignment horizontal="left" vertical="top" wrapText="1"/>
    </xf>
    <xf numFmtId="0" fontId="26" fillId="0" borderId="4" xfId="0" applyFont="1" applyFill="1" applyBorder="1" applyAlignment="1">
      <alignment vertical="top" wrapText="1"/>
    </xf>
    <xf numFmtId="0" fontId="26" fillId="0" borderId="2" xfId="0" applyFont="1" applyFill="1" applyBorder="1" applyAlignment="1">
      <alignment vertical="top" wrapText="1"/>
    </xf>
    <xf numFmtId="0" fontId="25" fillId="0" borderId="3" xfId="0" applyNumberFormat="1" applyFont="1" applyFill="1" applyBorder="1" applyAlignment="1">
      <alignment horizontal="left" vertical="top" wrapText="1"/>
    </xf>
    <xf numFmtId="0" fontId="25" fillId="0" borderId="4" xfId="0" applyFont="1" applyFill="1" applyBorder="1" applyAlignment="1">
      <alignment vertical="top" wrapText="1"/>
    </xf>
    <xf numFmtId="0" fontId="25" fillId="0" borderId="2" xfId="0" applyFont="1" applyFill="1" applyBorder="1" applyAlignment="1">
      <alignment vertical="top" wrapText="1"/>
    </xf>
    <xf numFmtId="0" fontId="25" fillId="0" borderId="14" xfId="0" applyNumberFormat="1" applyFont="1" applyFill="1" applyBorder="1" applyAlignment="1">
      <alignment horizontal="left" vertical="top" wrapText="1"/>
    </xf>
    <xf numFmtId="4" fontId="26" fillId="6" borderId="5" xfId="0" applyNumberFormat="1" applyFont="1" applyFill="1" applyBorder="1" applyAlignment="1">
      <alignment horizontal="center" vertical="top"/>
    </xf>
    <xf numFmtId="4" fontId="26" fillId="6" borderId="4" xfId="0" applyNumberFormat="1" applyFont="1" applyFill="1" applyBorder="1" applyAlignment="1">
      <alignment horizontal="center" vertical="top"/>
    </xf>
    <xf numFmtId="4" fontId="26" fillId="0" borderId="5" xfId="0" applyNumberFormat="1" applyFont="1" applyFill="1" applyBorder="1" applyAlignment="1">
      <alignment horizontal="center" vertical="top"/>
    </xf>
    <xf numFmtId="4" fontId="26" fillId="0" borderId="2" xfId="0" applyNumberFormat="1" applyFont="1" applyFill="1" applyBorder="1" applyAlignment="1">
      <alignment horizontal="center" vertical="top"/>
    </xf>
    <xf numFmtId="164" fontId="26" fillId="0" borderId="4" xfId="0" applyNumberFormat="1" applyFont="1" applyFill="1" applyBorder="1" applyAlignment="1">
      <alignment horizontal="center" vertical="top" wrapText="1"/>
    </xf>
    <xf numFmtId="0" fontId="0" fillId="0" borderId="2" xfId="0" applyFont="1" applyBorder="1" applyAlignment="1">
      <alignment vertical="top" wrapText="1"/>
    </xf>
    <xf numFmtId="0" fontId="0" fillId="0" borderId="16" xfId="0" applyFont="1" applyBorder="1" applyAlignment="1">
      <alignment vertical="top" wrapText="1"/>
    </xf>
    <xf numFmtId="0" fontId="25" fillId="0" borderId="5" xfId="0" applyFont="1" applyFill="1" applyBorder="1" applyAlignment="1">
      <alignment horizontal="center" vertical="top" wrapText="1"/>
    </xf>
    <xf numFmtId="0" fontId="25" fillId="0" borderId="4" xfId="0" applyFont="1" applyFill="1" applyBorder="1" applyAlignment="1">
      <alignment horizontal="center" vertical="top" wrapText="1"/>
    </xf>
    <xf numFmtId="0" fontId="25" fillId="6" borderId="3" xfId="0" applyFont="1" applyFill="1" applyBorder="1" applyAlignment="1">
      <alignment horizontal="center" vertical="top" wrapText="1"/>
    </xf>
    <xf numFmtId="4" fontId="25" fillId="6" borderId="4" xfId="0" applyNumberFormat="1" applyFont="1" applyFill="1" applyBorder="1" applyAlignment="1">
      <alignment horizontal="left" vertical="center" wrapText="1"/>
    </xf>
    <xf numFmtId="0" fontId="25" fillId="0" borderId="5" xfId="0" applyNumberFormat="1" applyFont="1" applyFill="1" applyBorder="1" applyAlignment="1">
      <alignment horizontal="left" vertical="top" wrapText="1"/>
    </xf>
    <xf numFmtId="0" fontId="25" fillId="0" borderId="3" xfId="0" applyNumberFormat="1" applyFont="1" applyFill="1" applyBorder="1" applyAlignment="1">
      <alignment horizontal="left" vertical="top" wrapText="1"/>
    </xf>
    <xf numFmtId="0" fontId="25" fillId="0" borderId="2" xfId="0" applyFont="1" applyFill="1" applyBorder="1" applyAlignment="1">
      <alignment horizontal="center" vertical="top" wrapText="1"/>
    </xf>
    <xf numFmtId="0" fontId="25" fillId="6" borderId="2" xfId="0" applyFont="1" applyFill="1" applyBorder="1" applyAlignment="1">
      <alignment horizontal="left" vertical="top" wrapText="1"/>
    </xf>
    <xf numFmtId="0" fontId="26" fillId="0" borderId="4" xfId="0" applyFont="1" applyFill="1" applyBorder="1" applyAlignment="1">
      <alignment horizontal="left" vertical="top" wrapText="1"/>
    </xf>
    <xf numFmtId="0" fontId="25" fillId="0" borderId="2" xfId="0" applyNumberFormat="1" applyFont="1" applyFill="1" applyBorder="1" applyAlignment="1">
      <alignment horizontal="left" vertical="top" wrapText="1"/>
    </xf>
    <xf numFmtId="4" fontId="26" fillId="0" borderId="5" xfId="0" applyNumberFormat="1" applyFont="1" applyFill="1" applyBorder="1" applyAlignment="1">
      <alignment horizontal="center" vertical="top"/>
    </xf>
    <xf numFmtId="4" fontId="26" fillId="0" borderId="2" xfId="0" applyNumberFormat="1" applyFont="1" applyFill="1" applyBorder="1" applyAlignment="1">
      <alignment horizontal="center" vertical="top"/>
    </xf>
    <xf numFmtId="4" fontId="26" fillId="6" borderId="5" xfId="0" applyNumberFormat="1" applyFont="1" applyFill="1" applyBorder="1" applyAlignment="1">
      <alignment horizontal="center" vertical="top"/>
    </xf>
    <xf numFmtId="0" fontId="0" fillId="6" borderId="4" xfId="0" applyFont="1" applyFill="1" applyBorder="1" applyAlignment="1">
      <alignment vertical="top"/>
    </xf>
    <xf numFmtId="0" fontId="0" fillId="6" borderId="2" xfId="0" applyFont="1" applyFill="1" applyBorder="1" applyAlignment="1">
      <alignment vertical="top"/>
    </xf>
    <xf numFmtId="0" fontId="26" fillId="0" borderId="2" xfId="0" applyFont="1" applyFill="1" applyBorder="1" applyAlignment="1">
      <alignment horizontal="left" vertical="top" wrapText="1"/>
    </xf>
    <xf numFmtId="0" fontId="0" fillId="6" borderId="4" xfId="0" applyFont="1" applyFill="1" applyBorder="1" applyAlignment="1">
      <alignment wrapText="1"/>
    </xf>
    <xf numFmtId="0" fontId="0" fillId="6" borderId="2" xfId="0" applyFont="1" applyFill="1" applyBorder="1" applyAlignment="1">
      <alignment wrapText="1"/>
    </xf>
    <xf numFmtId="0" fontId="0" fillId="6" borderId="4" xfId="0" applyFont="1" applyFill="1" applyBorder="1" applyAlignment="1">
      <alignment horizontal="left"/>
    </xf>
    <xf numFmtId="0" fontId="0" fillId="6" borderId="2" xfId="0" applyFont="1" applyFill="1" applyBorder="1" applyAlignment="1">
      <alignment horizontal="left"/>
    </xf>
    <xf numFmtId="0" fontId="45" fillId="0" borderId="4" xfId="0" applyFont="1" applyFill="1" applyBorder="1" applyAlignment="1">
      <alignment horizontal="left" vertical="top" wrapText="1"/>
    </xf>
    <xf numFmtId="0" fontId="45" fillId="0" borderId="2" xfId="0" applyFont="1" applyFill="1" applyBorder="1" applyAlignment="1">
      <alignment horizontal="left" vertical="top" wrapText="1"/>
    </xf>
    <xf numFmtId="4" fontId="26" fillId="0" borderId="5" xfId="0" applyNumberFormat="1" applyFont="1" applyFill="1" applyBorder="1" applyAlignment="1">
      <alignment horizontal="center" vertical="center"/>
    </xf>
    <xf numFmtId="0" fontId="45" fillId="0" borderId="4" xfId="0" applyFont="1" applyFill="1" applyBorder="1" applyAlignment="1">
      <alignment horizontal="center" vertical="top" wrapText="1"/>
    </xf>
    <xf numFmtId="0" fontId="45" fillId="0" borderId="2" xfId="0" applyFont="1" applyFill="1" applyBorder="1" applyAlignment="1">
      <alignment horizontal="center" vertical="top" wrapText="1"/>
    </xf>
    <xf numFmtId="0" fontId="45" fillId="0" borderId="5" xfId="0" applyFont="1" applyFill="1" applyBorder="1" applyAlignment="1">
      <alignment horizontal="center" vertical="top" wrapText="1"/>
    </xf>
    <xf numFmtId="0" fontId="26" fillId="0" borderId="4" xfId="0" applyFont="1" applyFill="1" applyBorder="1" applyAlignment="1">
      <alignment horizontal="center" vertical="top"/>
    </xf>
    <xf numFmtId="0" fontId="26" fillId="0" borderId="2" xfId="0" applyFont="1" applyFill="1" applyBorder="1" applyAlignment="1">
      <alignment horizontal="center" vertical="top"/>
    </xf>
    <xf numFmtId="0" fontId="26" fillId="6" borderId="3" xfId="0" applyFont="1" applyFill="1" applyBorder="1" applyAlignment="1">
      <alignment horizontal="left" vertical="top" wrapText="1"/>
    </xf>
    <xf numFmtId="4" fontId="26" fillId="0" borderId="5" xfId="0" applyNumberFormat="1" applyFont="1" applyFill="1" applyBorder="1" applyAlignment="1">
      <alignment vertical="top"/>
    </xf>
    <xf numFmtId="4" fontId="26" fillId="0" borderId="16" xfId="0" applyNumberFormat="1" applyFont="1" applyFill="1" applyBorder="1" applyAlignment="1">
      <alignment vertical="top"/>
    </xf>
    <xf numFmtId="0" fontId="25" fillId="0" borderId="5" xfId="0" applyFont="1" applyFill="1" applyBorder="1" applyAlignment="1">
      <alignment horizontal="center" vertical="top" wrapText="1"/>
    </xf>
    <xf numFmtId="0" fontId="25" fillId="0" borderId="4" xfId="0" applyFont="1" applyFill="1" applyBorder="1" applyAlignment="1">
      <alignment horizontal="center" vertical="top" wrapText="1"/>
    </xf>
    <xf numFmtId="0" fontId="25" fillId="0" borderId="2" xfId="0" applyFont="1" applyFill="1" applyBorder="1" applyAlignment="1">
      <alignment horizontal="center" vertical="top" wrapText="1"/>
    </xf>
    <xf numFmtId="4" fontId="25" fillId="3" borderId="4" xfId="0" applyNumberFormat="1" applyFont="1" applyFill="1" applyBorder="1" applyAlignment="1">
      <alignment horizontal="center" vertical="center" wrapText="1"/>
    </xf>
    <xf numFmtId="0" fontId="25" fillId="0" borderId="5" xfId="0" applyFont="1" applyFill="1" applyBorder="1" applyAlignment="1">
      <alignment horizontal="left" vertical="top" wrapText="1"/>
    </xf>
    <xf numFmtId="0" fontId="25" fillId="0" borderId="4" xfId="0" applyFont="1" applyFill="1" applyBorder="1" applyAlignment="1">
      <alignment horizontal="left" vertical="top" wrapText="1"/>
    </xf>
    <xf numFmtId="0" fontId="26" fillId="0" borderId="4" xfId="0" applyFont="1" applyFill="1" applyBorder="1" applyAlignment="1">
      <alignment horizontal="center" vertical="top" wrapText="1"/>
    </xf>
    <xf numFmtId="0" fontId="26" fillId="0" borderId="2" xfId="0" applyFont="1" applyFill="1" applyBorder="1" applyAlignment="1">
      <alignment horizontal="center" vertical="top" wrapText="1"/>
    </xf>
    <xf numFmtId="0" fontId="25" fillId="0" borderId="5" xfId="0" applyNumberFormat="1" applyFont="1" applyFill="1" applyBorder="1" applyAlignment="1">
      <alignment horizontal="left" vertical="top" wrapText="1"/>
    </xf>
    <xf numFmtId="0" fontId="25" fillId="0" borderId="2" xfId="0" applyNumberFormat="1" applyFont="1" applyFill="1" applyBorder="1" applyAlignment="1">
      <alignment horizontal="left" vertical="top" wrapText="1"/>
    </xf>
    <xf numFmtId="0" fontId="25" fillId="0" borderId="3" xfId="0" applyNumberFormat="1" applyFont="1" applyFill="1" applyBorder="1" applyAlignment="1">
      <alignment horizontal="left" vertical="top" wrapText="1"/>
    </xf>
    <xf numFmtId="0" fontId="25" fillId="0" borderId="3" xfId="0" applyFont="1" applyFill="1" applyBorder="1" applyAlignment="1">
      <alignment horizontal="center" vertical="top" wrapText="1"/>
    </xf>
    <xf numFmtId="0" fontId="25" fillId="0" borderId="5" xfId="0" applyFont="1" applyFill="1" applyBorder="1" applyAlignment="1">
      <alignment vertical="top" wrapText="1"/>
    </xf>
    <xf numFmtId="0" fontId="25" fillId="0" borderId="4" xfId="0" applyFont="1" applyFill="1" applyBorder="1" applyAlignment="1">
      <alignment vertical="top" wrapText="1"/>
    </xf>
    <xf numFmtId="0" fontId="25" fillId="0" borderId="2" xfId="0" applyFont="1" applyFill="1" applyBorder="1" applyAlignment="1">
      <alignment vertical="top" wrapText="1"/>
    </xf>
    <xf numFmtId="0" fontId="26" fillId="0" borderId="3" xfId="0" applyFont="1" applyFill="1" applyBorder="1" applyAlignment="1">
      <alignment horizontal="center" vertical="top" wrapText="1"/>
    </xf>
    <xf numFmtId="0" fontId="25" fillId="0" borderId="14" xfId="0" applyNumberFormat="1" applyFont="1" applyFill="1" applyBorder="1" applyAlignment="1">
      <alignment horizontal="left" vertical="top" wrapText="1"/>
    </xf>
    <xf numFmtId="0" fontId="26" fillId="0" borderId="5" xfId="0" applyFont="1" applyFill="1" applyBorder="1" applyAlignment="1">
      <alignment horizontal="center" vertical="top" wrapText="1"/>
    </xf>
    <xf numFmtId="4" fontId="25" fillId="6" borderId="3" xfId="0" applyNumberFormat="1" applyFont="1" applyFill="1" applyBorder="1" applyAlignment="1">
      <alignment horizontal="center" vertical="center" wrapText="1"/>
    </xf>
    <xf numFmtId="4" fontId="25" fillId="0" borderId="4" xfId="0" applyNumberFormat="1" applyFont="1" applyFill="1" applyBorder="1" applyAlignment="1">
      <alignment horizontal="left" vertical="top" wrapText="1"/>
    </xf>
    <xf numFmtId="4" fontId="26" fillId="6" borderId="2" xfId="0" applyNumberFormat="1" applyFont="1" applyFill="1" applyBorder="1" applyAlignment="1">
      <alignment horizontal="center" vertical="top"/>
    </xf>
    <xf numFmtId="4" fontId="26" fillId="0" borderId="5" xfId="0" applyNumberFormat="1" applyFont="1" applyFill="1" applyBorder="1" applyAlignment="1">
      <alignment horizontal="center" vertical="top"/>
    </xf>
    <xf numFmtId="4" fontId="26" fillId="0" borderId="4" xfId="0" applyNumberFormat="1" applyFont="1" applyFill="1" applyBorder="1" applyAlignment="1">
      <alignment horizontal="center" vertical="top"/>
    </xf>
    <xf numFmtId="0" fontId="26" fillId="0" borderId="5" xfId="0" applyFont="1" applyFill="1" applyBorder="1" applyAlignment="1">
      <alignment horizontal="left" vertical="top" wrapText="1"/>
    </xf>
    <xf numFmtId="0" fontId="26" fillId="0" borderId="2" xfId="0" applyFont="1" applyFill="1" applyBorder="1" applyAlignment="1">
      <alignment horizontal="left" vertical="top" wrapText="1"/>
    </xf>
    <xf numFmtId="0" fontId="0" fillId="0" borderId="4" xfId="0" applyFont="1" applyFill="1" applyBorder="1" applyAlignment="1">
      <alignment horizontal="center" vertical="top" wrapText="1"/>
    </xf>
    <xf numFmtId="0" fontId="0" fillId="0" borderId="2" xfId="0" applyFont="1" applyFill="1" applyBorder="1" applyAlignment="1">
      <alignment horizontal="center" vertical="top" wrapText="1"/>
    </xf>
    <xf numFmtId="0" fontId="26" fillId="0" borderId="5" xfId="0" applyFont="1" applyBorder="1" applyAlignment="1">
      <alignment horizontal="left" vertical="top" wrapText="1"/>
    </xf>
    <xf numFmtId="1" fontId="0" fillId="0" borderId="4" xfId="0" applyNumberFormat="1" applyFont="1" applyFill="1" applyBorder="1" applyAlignment="1">
      <alignment horizontal="center" vertical="top" wrapText="1"/>
    </xf>
    <xf numFmtId="1" fontId="0" fillId="0" borderId="2" xfId="0" applyNumberFormat="1" applyFont="1" applyFill="1" applyBorder="1" applyAlignment="1">
      <alignment horizontal="center" vertical="top" wrapText="1"/>
    </xf>
    <xf numFmtId="0" fontId="45" fillId="0" borderId="5" xfId="0" applyFont="1" applyFill="1" applyBorder="1" applyAlignment="1">
      <alignment horizontal="left" vertical="top" wrapText="1"/>
    </xf>
    <xf numFmtId="0" fontId="45" fillId="0" borderId="4" xfId="0" applyFont="1" applyFill="1" applyBorder="1" applyAlignment="1">
      <alignment horizontal="left" vertical="top" wrapText="1"/>
    </xf>
    <xf numFmtId="0" fontId="45" fillId="0" borderId="2" xfId="0" applyFont="1" applyFill="1" applyBorder="1" applyAlignment="1">
      <alignment horizontal="left" vertical="top" wrapText="1"/>
    </xf>
    <xf numFmtId="4" fontId="26" fillId="0" borderId="4" xfId="0" applyNumberFormat="1" applyFont="1" applyFill="1" applyBorder="1" applyAlignment="1">
      <alignment horizontal="center" vertical="top" wrapText="1"/>
    </xf>
    <xf numFmtId="4" fontId="26" fillId="0" borderId="5" xfId="0" applyNumberFormat="1" applyFont="1" applyFill="1" applyBorder="1" applyAlignment="1">
      <alignment horizontal="center" vertical="center"/>
    </xf>
    <xf numFmtId="4" fontId="26" fillId="0" borderId="4" xfId="0" applyNumberFormat="1" applyFont="1" applyFill="1" applyBorder="1" applyAlignment="1">
      <alignment horizontal="center" vertical="center"/>
    </xf>
    <xf numFmtId="4" fontId="26" fillId="0" borderId="2" xfId="0" applyNumberFormat="1" applyFont="1" applyFill="1" applyBorder="1" applyAlignment="1">
      <alignment horizontal="center" vertical="center"/>
    </xf>
    <xf numFmtId="4" fontId="25" fillId="6" borderId="4" xfId="0" applyNumberFormat="1" applyFont="1" applyFill="1" applyBorder="1" applyAlignment="1">
      <alignment horizontal="left" vertical="top" wrapText="1"/>
    </xf>
    <xf numFmtId="0" fontId="25" fillId="0" borderId="4" xfId="0" applyFont="1" applyFill="1" applyBorder="1" applyAlignment="1">
      <alignment horizontal="center"/>
    </xf>
    <xf numFmtId="0" fontId="25" fillId="0" borderId="2" xfId="0" applyFont="1" applyFill="1" applyBorder="1" applyAlignment="1">
      <alignment horizontal="center"/>
    </xf>
    <xf numFmtId="0" fontId="26" fillId="0" borderId="3" xfId="0" applyFont="1" applyBorder="1" applyAlignment="1">
      <alignment horizontal="left" vertical="top" wrapText="1"/>
    </xf>
    <xf numFmtId="4" fontId="26" fillId="6" borderId="3" xfId="0" applyNumberFormat="1" applyFont="1" applyFill="1" applyBorder="1" applyAlignment="1">
      <alignment horizontal="left" vertical="top" wrapText="1"/>
    </xf>
    <xf numFmtId="4" fontId="26" fillId="6" borderId="5" xfId="0" applyNumberFormat="1" applyFont="1" applyFill="1" applyBorder="1" applyAlignment="1">
      <alignment horizontal="center" vertical="center"/>
    </xf>
    <xf numFmtId="4" fontId="26" fillId="0" borderId="3" xfId="0" applyNumberFormat="1" applyFont="1" applyFill="1" applyBorder="1" applyAlignment="1">
      <alignment horizontal="center" vertical="center" wrapText="1"/>
    </xf>
    <xf numFmtId="4" fontId="0" fillId="6" borderId="4" xfId="0" applyNumberFormat="1" applyFont="1" applyFill="1" applyBorder="1" applyAlignment="1">
      <alignment horizontal="left"/>
    </xf>
    <xf numFmtId="0" fontId="20" fillId="0" borderId="4" xfId="0" applyFont="1" applyFill="1" applyBorder="1"/>
    <xf numFmtId="0" fontId="20" fillId="0" borderId="16" xfId="0" applyFont="1" applyFill="1" applyBorder="1"/>
    <xf numFmtId="0" fontId="25" fillId="0" borderId="16" xfId="0" applyFont="1" applyFill="1" applyBorder="1" applyAlignment="1">
      <alignment horizontal="center"/>
    </xf>
    <xf numFmtId="0" fontId="26" fillId="0" borderId="2" xfId="0" applyFont="1" applyFill="1" applyBorder="1" applyAlignment="1">
      <alignment horizontal="center"/>
    </xf>
    <xf numFmtId="4" fontId="45" fillId="0" borderId="5" xfId="0" applyNumberFormat="1" applyFont="1" applyFill="1" applyBorder="1" applyAlignment="1">
      <alignment horizontal="left" vertical="top" wrapText="1"/>
    </xf>
    <xf numFmtId="0" fontId="25" fillId="6" borderId="3" xfId="0" applyFont="1" applyFill="1" applyBorder="1" applyAlignment="1">
      <alignment horizontal="center" vertical="top" wrapText="1"/>
    </xf>
    <xf numFmtId="0" fontId="25" fillId="0" borderId="5" xfId="0" applyFont="1" applyFill="1" applyBorder="1" applyAlignment="1">
      <alignment horizontal="center" vertical="top" wrapText="1"/>
    </xf>
    <xf numFmtId="0" fontId="25" fillId="6" borderId="5" xfId="0" applyFont="1" applyFill="1" applyBorder="1" applyAlignment="1">
      <alignment horizontal="center" vertical="top" wrapText="1"/>
    </xf>
    <xf numFmtId="0" fontId="25" fillId="6" borderId="2" xfId="0" applyFont="1" applyFill="1" applyBorder="1" applyAlignment="1">
      <alignment horizontal="center" vertical="top" wrapText="1"/>
    </xf>
    <xf numFmtId="0" fontId="25" fillId="0" borderId="4" xfId="0" applyFont="1" applyFill="1" applyBorder="1" applyAlignment="1">
      <alignment horizontal="left" vertical="top" wrapText="1"/>
    </xf>
    <xf numFmtId="0" fontId="26" fillId="0" borderId="4" xfId="0" applyFont="1" applyFill="1" applyBorder="1" applyAlignment="1">
      <alignment horizontal="center" vertical="top" wrapText="1"/>
    </xf>
    <xf numFmtId="0" fontId="25" fillId="0" borderId="5" xfId="0" applyNumberFormat="1" applyFont="1" applyFill="1" applyBorder="1" applyAlignment="1">
      <alignment horizontal="left" vertical="top" wrapText="1"/>
    </xf>
    <xf numFmtId="0" fontId="25" fillId="0" borderId="2" xfId="0" applyNumberFormat="1" applyFont="1" applyFill="1" applyBorder="1" applyAlignment="1">
      <alignment horizontal="left" vertical="top" wrapText="1"/>
    </xf>
    <xf numFmtId="0" fontId="26" fillId="0" borderId="4" xfId="0" applyFont="1" applyFill="1" applyBorder="1" applyAlignment="1">
      <alignment vertical="top" wrapText="1"/>
    </xf>
    <xf numFmtId="0" fontId="25" fillId="0" borderId="3" xfId="0" applyNumberFormat="1" applyFont="1" applyFill="1" applyBorder="1" applyAlignment="1">
      <alignment horizontal="left" vertical="top" wrapText="1"/>
    </xf>
    <xf numFmtId="0" fontId="25" fillId="6" borderId="5" xfId="0" applyNumberFormat="1" applyFont="1" applyFill="1" applyBorder="1" applyAlignment="1">
      <alignment horizontal="left" vertical="top" wrapText="1"/>
    </xf>
    <xf numFmtId="0" fontId="25" fillId="6" borderId="2" xfId="0" applyNumberFormat="1" applyFont="1" applyFill="1" applyBorder="1" applyAlignment="1">
      <alignment horizontal="left" vertical="top" wrapText="1"/>
    </xf>
    <xf numFmtId="0" fontId="26" fillId="0" borderId="4" xfId="0" applyFont="1" applyFill="1" applyBorder="1" applyAlignment="1">
      <alignment horizontal="left" vertical="top" wrapText="1"/>
    </xf>
    <xf numFmtId="0" fontId="25" fillId="0" borderId="3" xfId="0" applyFont="1" applyFill="1" applyBorder="1" applyAlignment="1">
      <alignment horizontal="center" vertical="top" wrapText="1"/>
    </xf>
    <xf numFmtId="0" fontId="26" fillId="0" borderId="4" xfId="0" applyFont="1" applyBorder="1" applyAlignment="1">
      <alignment vertical="top" wrapText="1"/>
    </xf>
    <xf numFmtId="0" fontId="26" fillId="0" borderId="5" xfId="0" applyFont="1" applyFill="1" applyBorder="1" applyAlignment="1">
      <alignment vertical="top" wrapText="1"/>
    </xf>
    <xf numFmtId="0" fontId="25" fillId="0" borderId="4" xfId="0" applyFont="1" applyFill="1" applyBorder="1" applyAlignment="1">
      <alignment vertical="top" wrapText="1"/>
    </xf>
    <xf numFmtId="0" fontId="25" fillId="0" borderId="3" xfId="0" applyFont="1" applyFill="1" applyBorder="1" applyAlignment="1">
      <alignment horizontal="left" vertical="top" wrapText="1"/>
    </xf>
    <xf numFmtId="0" fontId="25" fillId="6" borderId="5" xfId="0" applyFont="1" applyFill="1" applyBorder="1" applyAlignment="1">
      <alignment vertical="top" wrapText="1"/>
    </xf>
    <xf numFmtId="0" fontId="25" fillId="6" borderId="4" xfId="0" applyFont="1" applyFill="1" applyBorder="1" applyAlignment="1">
      <alignment vertical="top" wrapText="1"/>
    </xf>
    <xf numFmtId="0" fontId="25" fillId="6" borderId="3" xfId="0" applyNumberFormat="1" applyFont="1" applyFill="1" applyBorder="1" applyAlignment="1">
      <alignment horizontal="left" vertical="top" wrapText="1"/>
    </xf>
    <xf numFmtId="0" fontId="25" fillId="0" borderId="14" xfId="0" applyNumberFormat="1" applyFont="1" applyFill="1" applyBorder="1" applyAlignment="1">
      <alignment horizontal="left" vertical="top" wrapText="1"/>
    </xf>
    <xf numFmtId="4" fontId="26" fillId="6" borderId="5" xfId="0" applyNumberFormat="1" applyFont="1" applyFill="1" applyBorder="1" applyAlignment="1">
      <alignment horizontal="center" vertical="top"/>
    </xf>
    <xf numFmtId="4" fontId="26" fillId="6" borderId="4" xfId="0" applyNumberFormat="1" applyFont="1" applyFill="1" applyBorder="1" applyAlignment="1">
      <alignment horizontal="center" vertical="top"/>
    </xf>
    <xf numFmtId="4" fontId="26" fillId="6" borderId="2" xfId="0" applyNumberFormat="1" applyFont="1" applyFill="1" applyBorder="1" applyAlignment="1">
      <alignment horizontal="center" vertical="top"/>
    </xf>
    <xf numFmtId="4" fontId="26" fillId="0" borderId="4" xfId="0" applyNumberFormat="1" applyFont="1" applyFill="1" applyBorder="1" applyAlignment="1">
      <alignment horizontal="left" vertical="top" wrapText="1"/>
    </xf>
    <xf numFmtId="0" fontId="26" fillId="0" borderId="2" xfId="0" applyFont="1" applyBorder="1" applyAlignment="1">
      <alignment vertical="top" wrapText="1"/>
    </xf>
    <xf numFmtId="4" fontId="26" fillId="0" borderId="5" xfId="0" applyNumberFormat="1" applyFont="1" applyFill="1" applyBorder="1" applyAlignment="1">
      <alignment horizontal="center" vertical="top"/>
    </xf>
    <xf numFmtId="4" fontId="26" fillId="0" borderId="4" xfId="0" applyNumberFormat="1" applyFont="1" applyFill="1" applyBorder="1" applyAlignment="1">
      <alignment horizontal="center" vertical="top"/>
    </xf>
    <xf numFmtId="4" fontId="26" fillId="0" borderId="2" xfId="0" applyNumberFormat="1" applyFont="1" applyFill="1" applyBorder="1" applyAlignment="1">
      <alignment horizontal="center" vertical="top"/>
    </xf>
    <xf numFmtId="0" fontId="26" fillId="0" borderId="2" xfId="0" applyFont="1" applyFill="1" applyBorder="1" applyAlignment="1">
      <alignment horizontal="left" vertical="top" wrapText="1"/>
    </xf>
    <xf numFmtId="0" fontId="26" fillId="0" borderId="5" xfId="0" applyFont="1" applyBorder="1" applyAlignment="1">
      <alignment horizontal="left" vertical="top" wrapText="1"/>
    </xf>
    <xf numFmtId="0" fontId="25" fillId="6" borderId="2" xfId="0" applyFont="1" applyFill="1" applyBorder="1" applyAlignment="1">
      <alignment vertical="top" wrapText="1"/>
    </xf>
    <xf numFmtId="0" fontId="25" fillId="0" borderId="4" xfId="0" applyNumberFormat="1" applyFont="1" applyFill="1" applyBorder="1" applyAlignment="1">
      <alignment horizontal="center" vertical="top" wrapText="1"/>
    </xf>
    <xf numFmtId="0" fontId="26" fillId="0" borderId="16" xfId="0" applyFont="1" applyFill="1" applyBorder="1" applyAlignment="1">
      <alignment vertical="top" wrapText="1"/>
    </xf>
    <xf numFmtId="0" fontId="26" fillId="0" borderId="5" xfId="0" applyFont="1" applyBorder="1" applyAlignment="1">
      <alignment horizontal="center" vertical="top"/>
    </xf>
    <xf numFmtId="0" fontId="0" fillId="0" borderId="2" xfId="0" applyFont="1" applyBorder="1" applyAlignment="1">
      <alignment vertical="top"/>
    </xf>
    <xf numFmtId="4" fontId="25" fillId="6" borderId="3" xfId="0" applyNumberFormat="1" applyFont="1" applyFill="1" applyBorder="1" applyAlignment="1">
      <alignment horizontal="center" vertical="center" wrapText="1"/>
    </xf>
    <xf numFmtId="0" fontId="25" fillId="0" borderId="5" xfId="0" applyFont="1" applyFill="1" applyBorder="1" applyAlignment="1">
      <alignment horizontal="center" vertical="top" wrapText="1"/>
    </xf>
    <xf numFmtId="0" fontId="25" fillId="0" borderId="3" xfId="0" applyFont="1" applyFill="1" applyBorder="1" applyAlignment="1">
      <alignment horizontal="center" vertical="top" wrapText="1"/>
    </xf>
    <xf numFmtId="0" fontId="25" fillId="0" borderId="5" xfId="0" applyNumberFormat="1" applyFont="1" applyFill="1" applyBorder="1" applyAlignment="1">
      <alignment horizontal="left" vertical="top" wrapText="1"/>
    </xf>
    <xf numFmtId="0" fontId="25" fillId="0" borderId="4" xfId="0" applyNumberFormat="1" applyFont="1" applyFill="1" applyBorder="1" applyAlignment="1">
      <alignment horizontal="left" vertical="top" wrapText="1"/>
    </xf>
    <xf numFmtId="0" fontId="25" fillId="6" borderId="3" xfId="0" applyNumberFormat="1" applyFont="1" applyFill="1" applyBorder="1" applyAlignment="1">
      <alignment horizontal="left" vertical="top" wrapText="1"/>
    </xf>
    <xf numFmtId="0" fontId="25" fillId="0" borderId="3" xfId="0" applyNumberFormat="1" applyFont="1" applyFill="1" applyBorder="1" applyAlignment="1">
      <alignment horizontal="left" vertical="top" wrapText="1"/>
    </xf>
    <xf numFmtId="0" fontId="25" fillId="0" borderId="2" xfId="0" applyFont="1" applyFill="1" applyBorder="1" applyAlignment="1">
      <alignment horizontal="center" vertical="top" wrapText="1"/>
    </xf>
    <xf numFmtId="0" fontId="25" fillId="0" borderId="4" xfId="0" applyFont="1" applyFill="1" applyBorder="1" applyAlignment="1">
      <alignment vertical="top" wrapText="1"/>
    </xf>
    <xf numFmtId="0" fontId="25" fillId="0" borderId="2" xfId="0" applyFont="1" applyFill="1" applyBorder="1" applyAlignment="1">
      <alignment vertical="top" wrapText="1"/>
    </xf>
    <xf numFmtId="0" fontId="25" fillId="6" borderId="2" xfId="0" applyNumberFormat="1" applyFont="1" applyFill="1" applyBorder="1" applyAlignment="1">
      <alignment horizontal="left" vertical="top" wrapText="1"/>
    </xf>
    <xf numFmtId="0" fontId="25" fillId="3" borderId="4" xfId="0" applyFont="1" applyFill="1" applyBorder="1" applyAlignment="1">
      <alignment horizontal="left" vertical="top" wrapText="1"/>
    </xf>
    <xf numFmtId="0" fontId="26" fillId="0" borderId="3" xfId="0" applyFont="1" applyFill="1" applyBorder="1" applyAlignment="1">
      <alignment horizontal="center" vertical="top" wrapText="1"/>
    </xf>
    <xf numFmtId="0" fontId="26" fillId="0" borderId="4" xfId="0" applyFont="1" applyBorder="1" applyAlignment="1">
      <alignment vertical="top" wrapText="1"/>
    </xf>
    <xf numFmtId="0" fontId="25" fillId="0" borderId="2" xfId="0" applyNumberFormat="1" applyFont="1" applyFill="1" applyBorder="1" applyAlignment="1">
      <alignment horizontal="left" vertical="top" wrapText="1"/>
    </xf>
    <xf numFmtId="4" fontId="26" fillId="0" borderId="5" xfId="0" applyNumberFormat="1" applyFont="1" applyFill="1" applyBorder="1" applyAlignment="1">
      <alignment horizontal="center" vertical="top"/>
    </xf>
    <xf numFmtId="4" fontId="26" fillId="0" borderId="4" xfId="0" applyNumberFormat="1" applyFont="1" applyFill="1" applyBorder="1" applyAlignment="1">
      <alignment horizontal="center" vertical="top"/>
    </xf>
    <xf numFmtId="4" fontId="26" fillId="0" borderId="2" xfId="0" applyNumberFormat="1" applyFont="1" applyFill="1" applyBorder="1" applyAlignment="1">
      <alignment horizontal="center" vertical="top"/>
    </xf>
    <xf numFmtId="4" fontId="26" fillId="6" borderId="5" xfId="0" applyNumberFormat="1" applyFont="1" applyFill="1" applyBorder="1" applyAlignment="1">
      <alignment horizontal="center" vertical="top"/>
    </xf>
    <xf numFmtId="4" fontId="26" fillId="3" borderId="2" xfId="0" applyNumberFormat="1" applyFont="1" applyFill="1" applyBorder="1" applyAlignment="1">
      <alignment horizontal="center" vertical="top"/>
    </xf>
    <xf numFmtId="0" fontId="0" fillId="0" borderId="4" xfId="0" applyFont="1" applyBorder="1" applyAlignment="1"/>
    <xf numFmtId="0" fontId="0" fillId="0" borderId="2" xfId="0" applyFont="1" applyBorder="1" applyAlignment="1"/>
    <xf numFmtId="0" fontId="26" fillId="0" borderId="2" xfId="0" applyFont="1" applyBorder="1" applyAlignment="1">
      <alignment vertical="top" wrapText="1"/>
    </xf>
    <xf numFmtId="0" fontId="25" fillId="3" borderId="4" xfId="0" applyFont="1" applyFill="1" applyBorder="1" applyAlignment="1">
      <alignment horizontal="center" vertical="top" wrapText="1"/>
    </xf>
    <xf numFmtId="0" fontId="25" fillId="0" borderId="5" xfId="0" applyNumberFormat="1" applyFont="1" applyFill="1" applyBorder="1" applyAlignment="1">
      <alignment horizontal="center" vertical="top" wrapText="1"/>
    </xf>
    <xf numFmtId="0" fontId="0" fillId="0" borderId="4" xfId="0" applyFont="1" applyBorder="1" applyAlignment="1">
      <alignment vertical="top" wrapText="1"/>
    </xf>
    <xf numFmtId="0" fontId="25" fillId="3" borderId="2" xfId="0" applyNumberFormat="1" applyFont="1" applyFill="1" applyBorder="1" applyAlignment="1">
      <alignment horizontal="left" vertical="top" wrapText="1"/>
    </xf>
    <xf numFmtId="0" fontId="26" fillId="0" borderId="2" xfId="0" applyFont="1" applyBorder="1" applyAlignment="1">
      <alignment horizontal="center" vertical="top" wrapText="1"/>
    </xf>
    <xf numFmtId="0" fontId="25" fillId="3" borderId="3" xfId="0" applyNumberFormat="1" applyFont="1" applyFill="1" applyBorder="1" applyAlignment="1">
      <alignment horizontal="left" vertical="top" wrapText="1"/>
    </xf>
    <xf numFmtId="0" fontId="25" fillId="0" borderId="3" xfId="0" applyFont="1" applyFill="1" applyBorder="1" applyAlignment="1">
      <alignment vertical="top" wrapText="1"/>
    </xf>
    <xf numFmtId="2" fontId="25" fillId="0" borderId="3" xfId="0" applyNumberFormat="1" applyFont="1" applyFill="1" applyBorder="1" applyAlignment="1">
      <alignment horizontal="center" vertical="top" wrapText="1"/>
    </xf>
    <xf numFmtId="4" fontId="26" fillId="0" borderId="3" xfId="0" applyNumberFormat="1" applyFont="1" applyFill="1" applyBorder="1" applyAlignment="1">
      <alignment horizontal="center" vertical="top"/>
    </xf>
    <xf numFmtId="0" fontId="43" fillId="0" borderId="4" xfId="30" applyFont="1" applyFill="1" applyBorder="1" applyAlignment="1">
      <alignment vertical="center" wrapText="1"/>
    </xf>
    <xf numFmtId="0" fontId="43" fillId="0" borderId="6" xfId="30" applyFont="1" applyFill="1" applyBorder="1" applyAlignment="1">
      <alignment vertical="center" wrapText="1"/>
    </xf>
    <xf numFmtId="2" fontId="25" fillId="6" borderId="3" xfId="0" applyNumberFormat="1" applyFont="1" applyFill="1" applyBorder="1" applyAlignment="1">
      <alignment horizontal="center" vertical="top" wrapText="1"/>
    </xf>
    <xf numFmtId="0" fontId="0" fillId="0" borderId="4" xfId="0" applyBorder="1"/>
    <xf numFmtId="0" fontId="25" fillId="0" borderId="14" xfId="0" applyFont="1" applyFill="1" applyBorder="1" applyAlignment="1">
      <alignment horizontal="left" vertical="top" wrapText="1"/>
    </xf>
    <xf numFmtId="4" fontId="25" fillId="0" borderId="3" xfId="0" applyNumberFormat="1" applyFont="1" applyFill="1" applyBorder="1" applyAlignment="1">
      <alignment horizontal="left" vertical="top" wrapText="1" indent="2"/>
    </xf>
    <xf numFmtId="0" fontId="0" fillId="0" borderId="0" xfId="0"/>
    <xf numFmtId="0" fontId="25" fillId="0" borderId="4" xfId="0" applyFont="1" applyFill="1" applyBorder="1" applyAlignment="1">
      <alignment horizontal="left" vertical="top" wrapText="1"/>
    </xf>
    <xf numFmtId="0" fontId="25" fillId="0" borderId="5" xfId="0" applyFont="1" applyFill="1" applyBorder="1" applyAlignment="1">
      <alignment horizontal="center" vertical="top" wrapText="1"/>
    </xf>
    <xf numFmtId="0" fontId="25" fillId="0" borderId="4" xfId="0" applyFont="1" applyFill="1" applyBorder="1" applyAlignment="1">
      <alignment horizontal="center" vertical="top" wrapText="1"/>
    </xf>
    <xf numFmtId="0" fontId="25" fillId="0" borderId="3" xfId="0" applyFont="1" applyFill="1" applyBorder="1" applyAlignment="1">
      <alignment horizontal="center" vertical="top" wrapText="1"/>
    </xf>
    <xf numFmtId="0" fontId="26" fillId="0" borderId="4" xfId="0" applyFont="1" applyFill="1" applyBorder="1" applyAlignment="1">
      <alignment horizontal="center" vertical="top" wrapText="1"/>
    </xf>
    <xf numFmtId="0" fontId="26" fillId="0" borderId="2" xfId="0" applyFont="1" applyFill="1" applyBorder="1" applyAlignment="1">
      <alignment horizontal="center" vertical="top" wrapText="1"/>
    </xf>
    <xf numFmtId="0" fontId="25" fillId="0" borderId="5" xfId="0" applyNumberFormat="1" applyFont="1" applyFill="1" applyBorder="1" applyAlignment="1">
      <alignment horizontal="left" vertical="top" wrapText="1"/>
    </xf>
    <xf numFmtId="0" fontId="25" fillId="0" borderId="4" xfId="0" applyNumberFormat="1" applyFont="1" applyFill="1" applyBorder="1" applyAlignment="1">
      <alignment horizontal="left" vertical="top" wrapText="1"/>
    </xf>
    <xf numFmtId="0" fontId="25" fillId="0" borderId="3" xfId="0" applyNumberFormat="1" applyFont="1" applyFill="1" applyBorder="1" applyAlignment="1">
      <alignment horizontal="left" vertical="top" wrapText="1"/>
    </xf>
    <xf numFmtId="0" fontId="26" fillId="0" borderId="5" xfId="0" applyFont="1" applyFill="1" applyBorder="1" applyAlignment="1">
      <alignment vertical="top" wrapText="1"/>
    </xf>
    <xf numFmtId="0" fontId="26" fillId="0" borderId="2" xfId="0" applyFont="1" applyFill="1" applyBorder="1" applyAlignment="1">
      <alignment vertical="top" wrapText="1"/>
    </xf>
    <xf numFmtId="0" fontId="25" fillId="0" borderId="5" xfId="0" applyFont="1" applyFill="1" applyBorder="1" applyAlignment="1">
      <alignment vertical="top" wrapText="1"/>
    </xf>
    <xf numFmtId="0" fontId="25" fillId="0" borderId="4" xfId="0" applyFont="1" applyFill="1" applyBorder="1" applyAlignment="1">
      <alignment vertical="top" wrapText="1"/>
    </xf>
    <xf numFmtId="0" fontId="25" fillId="0" borderId="2" xfId="0" applyFont="1" applyFill="1" applyBorder="1" applyAlignment="1">
      <alignment vertical="top" wrapText="1"/>
    </xf>
    <xf numFmtId="0" fontId="25" fillId="0" borderId="20" xfId="0" applyFont="1" applyFill="1" applyBorder="1" applyAlignment="1">
      <alignment horizontal="center" vertical="top" wrapText="1"/>
    </xf>
    <xf numFmtId="0" fontId="26" fillId="0" borderId="3" xfId="0" applyFont="1" applyFill="1" applyBorder="1" applyAlignment="1">
      <alignment horizontal="center" vertical="top" wrapText="1"/>
    </xf>
    <xf numFmtId="0" fontId="26" fillId="0" borderId="3" xfId="0" applyFont="1" applyFill="1" applyBorder="1" applyAlignment="1">
      <alignment horizontal="left" vertical="top" wrapText="1"/>
    </xf>
    <xf numFmtId="0" fontId="26" fillId="0" borderId="4" xfId="0" applyFont="1" applyBorder="1" applyAlignment="1">
      <alignment vertical="top" wrapText="1"/>
    </xf>
    <xf numFmtId="0" fontId="25" fillId="0" borderId="2" xfId="0" applyNumberFormat="1" applyFont="1" applyFill="1" applyBorder="1" applyAlignment="1">
      <alignment horizontal="left" vertical="top" wrapText="1"/>
    </xf>
    <xf numFmtId="4" fontId="26" fillId="0" borderId="4" xfId="0" applyNumberFormat="1" applyFont="1" applyFill="1" applyBorder="1" applyAlignment="1">
      <alignment horizontal="left" vertical="top" wrapText="1"/>
    </xf>
    <xf numFmtId="4" fontId="26" fillId="0" borderId="2" xfId="0" applyNumberFormat="1" applyFont="1" applyFill="1" applyBorder="1" applyAlignment="1">
      <alignment horizontal="left" vertical="top" wrapText="1"/>
    </xf>
    <xf numFmtId="4" fontId="26" fillId="0" borderId="5" xfId="0" applyNumberFormat="1" applyFont="1" applyFill="1" applyBorder="1" applyAlignment="1">
      <alignment horizontal="center" vertical="top"/>
    </xf>
    <xf numFmtId="4" fontId="26" fillId="0" borderId="4" xfId="0" applyNumberFormat="1" applyFont="1" applyFill="1" applyBorder="1" applyAlignment="1">
      <alignment horizontal="center" vertical="top"/>
    </xf>
    <xf numFmtId="0" fontId="0" fillId="0" borderId="4" xfId="0" applyFont="1" applyBorder="1" applyAlignment="1"/>
    <xf numFmtId="0" fontId="25" fillId="0" borderId="5" xfId="0" applyFont="1" applyBorder="1" applyAlignment="1">
      <alignment horizontal="left" vertical="top" wrapText="1"/>
    </xf>
    <xf numFmtId="0" fontId="0" fillId="0" borderId="4" xfId="0" applyFont="1" applyFill="1" applyBorder="1" applyAlignment="1">
      <alignment vertical="top"/>
    </xf>
    <xf numFmtId="0" fontId="0" fillId="0" borderId="2" xfId="0" applyFont="1" applyFill="1" applyBorder="1" applyAlignment="1">
      <alignment vertical="top"/>
    </xf>
    <xf numFmtId="0" fontId="0" fillId="0" borderId="4" xfId="0" applyFont="1" applyBorder="1" applyAlignment="1">
      <alignment vertical="top"/>
    </xf>
    <xf numFmtId="0" fontId="25" fillId="0" borderId="5" xfId="0" applyFont="1" applyBorder="1" applyAlignment="1">
      <alignment horizontal="center" vertical="top" wrapText="1"/>
    </xf>
    <xf numFmtId="0" fontId="25" fillId="0" borderId="2" xfId="0" applyFont="1" applyBorder="1" applyAlignment="1">
      <alignment horizontal="center" vertical="top" wrapText="1"/>
    </xf>
    <xf numFmtId="0" fontId="25" fillId="0" borderId="4" xfId="0" applyFont="1" applyBorder="1" applyAlignment="1">
      <alignment horizontal="center" vertical="top" wrapText="1"/>
    </xf>
    <xf numFmtId="0" fontId="26" fillId="0" borderId="3" xfId="0" applyFont="1" applyFill="1" applyBorder="1" applyAlignment="1">
      <alignment vertical="top" wrapText="1"/>
    </xf>
    <xf numFmtId="0" fontId="0" fillId="0" borderId="2" xfId="0" applyFont="1" applyBorder="1" applyAlignment="1">
      <alignment vertical="top"/>
    </xf>
    <xf numFmtId="4" fontId="26" fillId="0" borderId="3" xfId="0" applyNumberFormat="1" applyFont="1" applyFill="1" applyBorder="1" applyAlignment="1">
      <alignment horizontal="center" vertical="top"/>
    </xf>
    <xf numFmtId="0" fontId="25" fillId="6" borderId="3" xfId="0" applyFont="1" applyFill="1" applyBorder="1" applyAlignment="1">
      <alignment horizontal="center" vertical="top" wrapText="1"/>
    </xf>
    <xf numFmtId="0" fontId="25" fillId="6" borderId="9" xfId="0" applyFont="1" applyFill="1" applyBorder="1" applyAlignment="1">
      <alignment horizontal="center" vertical="top" wrapText="1"/>
    </xf>
    <xf numFmtId="0" fontId="25" fillId="0" borderId="5" xfId="0" applyFont="1" applyFill="1" applyBorder="1" applyAlignment="1">
      <alignment horizontal="center" vertical="top" wrapText="1"/>
    </xf>
    <xf numFmtId="0" fontId="25" fillId="0" borderId="4" xfId="0" applyFont="1" applyFill="1" applyBorder="1" applyAlignment="1">
      <alignment horizontal="center" vertical="top" wrapText="1"/>
    </xf>
    <xf numFmtId="0" fontId="25" fillId="0" borderId="2" xfId="0" applyFont="1" applyFill="1" applyBorder="1" applyAlignment="1">
      <alignment horizontal="center" vertical="top" wrapText="1"/>
    </xf>
    <xf numFmtId="0" fontId="25" fillId="6" borderId="5" xfId="0" applyFont="1" applyFill="1" applyBorder="1" applyAlignment="1">
      <alignment horizontal="center" vertical="top" wrapText="1"/>
    </xf>
    <xf numFmtId="0" fontId="25" fillId="6" borderId="4" xfId="0" applyFont="1" applyFill="1" applyBorder="1" applyAlignment="1">
      <alignment horizontal="center" vertical="top" wrapText="1"/>
    </xf>
    <xf numFmtId="0" fontId="25" fillId="6" borderId="2" xfId="0" applyFont="1" applyFill="1" applyBorder="1" applyAlignment="1">
      <alignment horizontal="center" vertical="top" wrapText="1"/>
    </xf>
    <xf numFmtId="0" fontId="25" fillId="3" borderId="20" xfId="0" applyFont="1" applyFill="1" applyBorder="1" applyAlignment="1">
      <alignment horizontal="center" vertical="center" wrapText="1"/>
    </xf>
    <xf numFmtId="0" fontId="25" fillId="6" borderId="21" xfId="0" applyFont="1" applyFill="1" applyBorder="1" applyAlignment="1">
      <alignment horizontal="center" vertical="top" wrapText="1"/>
    </xf>
    <xf numFmtId="0" fontId="25" fillId="6" borderId="20" xfId="0" applyFont="1" applyFill="1" applyBorder="1" applyAlignment="1">
      <alignment horizontal="center" vertical="top" wrapText="1"/>
    </xf>
    <xf numFmtId="0" fontId="25" fillId="6" borderId="8" xfId="0" applyFont="1" applyFill="1" applyBorder="1" applyAlignment="1">
      <alignment horizontal="center" vertical="top" wrapText="1"/>
    </xf>
    <xf numFmtId="0" fontId="25" fillId="0" borderId="21" xfId="0" applyFont="1" applyFill="1" applyBorder="1" applyAlignment="1">
      <alignment horizontal="center" vertical="top" wrapText="1"/>
    </xf>
    <xf numFmtId="0" fontId="25" fillId="0" borderId="20" xfId="0" applyFont="1" applyFill="1" applyBorder="1" applyAlignment="1">
      <alignment horizontal="center" vertical="top" wrapText="1"/>
    </xf>
    <xf numFmtId="0" fontId="25" fillId="0" borderId="8" xfId="0" applyFont="1" applyFill="1" applyBorder="1" applyAlignment="1">
      <alignment horizontal="center" vertical="top" wrapText="1"/>
    </xf>
    <xf numFmtId="0" fontId="25" fillId="0" borderId="5" xfId="0" applyFont="1" applyFill="1" applyBorder="1" applyAlignment="1">
      <alignment horizontal="left" vertical="top" wrapText="1"/>
    </xf>
    <xf numFmtId="0" fontId="25" fillId="0" borderId="5" xfId="0" applyNumberFormat="1" applyFont="1" applyFill="1" applyBorder="1" applyAlignment="1">
      <alignment horizontal="left" vertical="top" wrapText="1"/>
    </xf>
    <xf numFmtId="0" fontId="25" fillId="0" borderId="2" xfId="0" applyNumberFormat="1" applyFont="1" applyFill="1" applyBorder="1" applyAlignment="1">
      <alignment horizontal="left" vertical="top" wrapText="1"/>
    </xf>
    <xf numFmtId="0" fontId="25" fillId="0" borderId="3" xfId="0" applyNumberFormat="1" applyFont="1" applyFill="1" applyBorder="1" applyAlignment="1">
      <alignment horizontal="left" vertical="top" wrapText="1"/>
    </xf>
    <xf numFmtId="0" fontId="26" fillId="3" borderId="4" xfId="0" applyFont="1" applyFill="1" applyBorder="1" applyAlignment="1">
      <alignment horizontal="center" vertical="top" wrapText="1"/>
    </xf>
    <xf numFmtId="0" fontId="25" fillId="6" borderId="4" xfId="0" applyNumberFormat="1" applyFont="1" applyFill="1" applyBorder="1" applyAlignment="1">
      <alignment horizontal="left" vertical="top" wrapText="1"/>
    </xf>
    <xf numFmtId="0" fontId="25" fillId="6" borderId="2" xfId="0" applyNumberFormat="1" applyFont="1" applyFill="1" applyBorder="1" applyAlignment="1">
      <alignment horizontal="left" vertical="top" wrapText="1"/>
    </xf>
    <xf numFmtId="0" fontId="26" fillId="3" borderId="4" xfId="0" applyFont="1" applyFill="1" applyBorder="1" applyAlignment="1">
      <alignment horizontal="left" vertical="top" wrapText="1"/>
    </xf>
    <xf numFmtId="0" fontId="25" fillId="3" borderId="4" xfId="0" applyFont="1" applyFill="1" applyBorder="1" applyAlignment="1">
      <alignment horizontal="left" vertical="center" wrapText="1"/>
    </xf>
    <xf numFmtId="0" fontId="25" fillId="0" borderId="5" xfId="0" applyFont="1" applyFill="1" applyBorder="1" applyAlignment="1">
      <alignment horizontal="center" vertical="center" wrapText="1"/>
    </xf>
    <xf numFmtId="0" fontId="25" fillId="0" borderId="8" xfId="0" applyFont="1" applyFill="1" applyBorder="1" applyAlignment="1">
      <alignment horizontal="center" vertical="center" wrapText="1"/>
    </xf>
    <xf numFmtId="0" fontId="26" fillId="0" borderId="4" xfId="0" applyFont="1" applyBorder="1" applyAlignment="1">
      <alignment horizontal="center" vertical="top" wrapText="1"/>
    </xf>
    <xf numFmtId="0" fontId="26" fillId="0" borderId="4" xfId="0" applyFont="1" applyBorder="1" applyAlignment="1">
      <alignment horizontal="left" vertical="top" wrapText="1"/>
    </xf>
    <xf numFmtId="0" fontId="26" fillId="0" borderId="4" xfId="0" applyFont="1" applyBorder="1" applyAlignment="1">
      <alignment vertical="top" wrapText="1"/>
    </xf>
    <xf numFmtId="164" fontId="25" fillId="0" borderId="3" xfId="0" applyNumberFormat="1" applyFont="1" applyFill="1" applyBorder="1" applyAlignment="1">
      <alignment horizontal="center" vertical="center" wrapText="1"/>
    </xf>
    <xf numFmtId="0" fontId="25" fillId="0" borderId="4" xfId="0" applyFont="1" applyFill="1" applyBorder="1" applyAlignment="1">
      <alignment vertical="top" wrapText="1"/>
    </xf>
    <xf numFmtId="0" fontId="25" fillId="0" borderId="3" xfId="0" applyFont="1" applyFill="1" applyBorder="1" applyAlignment="1">
      <alignment horizontal="left" vertical="top" wrapText="1"/>
    </xf>
    <xf numFmtId="0" fontId="25" fillId="0" borderId="3" xfId="0" applyFont="1" applyFill="1" applyBorder="1" applyAlignment="1">
      <alignment horizontal="center" vertical="center" wrapText="1"/>
    </xf>
    <xf numFmtId="0" fontId="25" fillId="6" borderId="4" xfId="0" applyFont="1" applyFill="1" applyBorder="1" applyAlignment="1">
      <alignment vertical="top" wrapText="1"/>
    </xf>
    <xf numFmtId="0" fontId="25" fillId="0" borderId="2" xfId="0" applyFont="1" applyFill="1" applyBorder="1" applyAlignment="1">
      <alignment vertical="top" wrapText="1"/>
    </xf>
    <xf numFmtId="0" fontId="25" fillId="6" borderId="3" xfId="0" applyFont="1" applyFill="1" applyBorder="1" applyAlignment="1">
      <alignment vertical="top" wrapText="1"/>
    </xf>
    <xf numFmtId="0" fontId="25" fillId="6" borderId="3" xfId="0" applyNumberFormat="1" applyFont="1" applyFill="1" applyBorder="1" applyAlignment="1">
      <alignment horizontal="left" vertical="top" wrapText="1"/>
    </xf>
    <xf numFmtId="4" fontId="25" fillId="6" borderId="3" xfId="0" applyNumberFormat="1" applyFont="1" applyFill="1" applyBorder="1" applyAlignment="1">
      <alignment horizontal="center" vertical="center" wrapText="1"/>
    </xf>
    <xf numFmtId="4" fontId="25" fillId="0" borderId="5" xfId="0" applyNumberFormat="1" applyFont="1" applyFill="1" applyBorder="1" applyAlignment="1">
      <alignment horizontal="left" vertical="center" wrapText="1"/>
    </xf>
    <xf numFmtId="4" fontId="26" fillId="0" borderId="5" xfId="0" applyNumberFormat="1" applyFont="1" applyFill="1" applyBorder="1" applyAlignment="1">
      <alignment horizontal="center" vertical="top"/>
    </xf>
    <xf numFmtId="0" fontId="26" fillId="0" borderId="2" xfId="0" applyFont="1" applyFill="1" applyBorder="1" applyAlignment="1">
      <alignment horizontal="left" vertical="top" wrapText="1"/>
    </xf>
    <xf numFmtId="0" fontId="25" fillId="3" borderId="2" xfId="0" applyNumberFormat="1" applyFont="1" applyFill="1" applyBorder="1" applyAlignment="1">
      <alignment horizontal="left" vertical="top" wrapText="1"/>
    </xf>
    <xf numFmtId="0" fontId="25" fillId="6" borderId="2" xfId="0" applyFont="1" applyFill="1" applyBorder="1" applyAlignment="1">
      <alignment vertical="top" wrapText="1"/>
    </xf>
    <xf numFmtId="4" fontId="26" fillId="0" borderId="5" xfId="0" applyNumberFormat="1" applyFont="1" applyFill="1" applyBorder="1" applyAlignment="1">
      <alignment horizontal="center" vertical="center"/>
    </xf>
    <xf numFmtId="4" fontId="26" fillId="0" borderId="4" xfId="0" applyNumberFormat="1" applyFont="1" applyFill="1" applyBorder="1" applyAlignment="1">
      <alignment horizontal="center" vertical="center"/>
    </xf>
    <xf numFmtId="4" fontId="26" fillId="6" borderId="5" xfId="0" applyNumberFormat="1" applyFont="1" applyFill="1" applyBorder="1" applyAlignment="1">
      <alignment horizontal="center" vertical="center"/>
    </xf>
    <xf numFmtId="4" fontId="26" fillId="6" borderId="4" xfId="0" applyNumberFormat="1" applyFont="1" applyFill="1" applyBorder="1" applyAlignment="1">
      <alignment horizontal="center" vertical="center"/>
    </xf>
    <xf numFmtId="4" fontId="25" fillId="3" borderId="5" xfId="0" applyNumberFormat="1" applyFont="1" applyFill="1" applyBorder="1" applyAlignment="1">
      <alignment horizontal="center" vertical="center" wrapText="1"/>
    </xf>
    <xf numFmtId="4" fontId="25" fillId="6" borderId="5" xfId="0" applyNumberFormat="1" applyFont="1" applyFill="1" applyBorder="1" applyAlignment="1">
      <alignment horizontal="center" vertical="center" wrapText="1"/>
    </xf>
    <xf numFmtId="4" fontId="25" fillId="6" borderId="4" xfId="0" applyNumberFormat="1" applyFont="1" applyFill="1" applyBorder="1" applyAlignment="1">
      <alignment horizontal="center" vertical="center" wrapText="1"/>
    </xf>
    <xf numFmtId="4" fontId="25" fillId="0" borderId="5" xfId="0" applyNumberFormat="1" applyFont="1" applyFill="1" applyBorder="1" applyAlignment="1">
      <alignment horizontal="center" vertical="center" wrapText="1"/>
    </xf>
    <xf numFmtId="4" fontId="25" fillId="0" borderId="4" xfId="0" applyNumberFormat="1" applyFont="1" applyFill="1" applyBorder="1" applyAlignment="1">
      <alignment horizontal="center" vertical="center" wrapText="1"/>
    </xf>
    <xf numFmtId="4" fontId="25" fillId="0" borderId="5" xfId="0" applyNumberFormat="1" applyFont="1" applyFill="1" applyBorder="1" applyAlignment="1">
      <alignment horizontal="center" vertical="top" wrapText="1"/>
    </xf>
    <xf numFmtId="0" fontId="25" fillId="4" borderId="4" xfId="0" applyFont="1" applyFill="1" applyBorder="1" applyAlignment="1">
      <alignment horizontal="left" vertical="top" wrapText="1"/>
    </xf>
    <xf numFmtId="0" fontId="25" fillId="0" borderId="3" xfId="0" applyFont="1" applyFill="1" applyBorder="1" applyAlignment="1">
      <alignment vertical="top" wrapText="1"/>
    </xf>
    <xf numFmtId="0" fontId="25" fillId="3" borderId="3" xfId="0" applyNumberFormat="1" applyFont="1" applyFill="1" applyBorder="1" applyAlignment="1">
      <alignment horizontal="left" vertical="top" wrapText="1"/>
    </xf>
    <xf numFmtId="4" fontId="26" fillId="0" borderId="3" xfId="0" applyNumberFormat="1" applyFont="1" applyFill="1" applyBorder="1" applyAlignment="1">
      <alignment horizontal="center" vertical="top"/>
    </xf>
    <xf numFmtId="4" fontId="26" fillId="3" borderId="5" xfId="0" applyNumberFormat="1" applyFont="1" applyFill="1" applyBorder="1" applyAlignment="1">
      <alignment vertical="top"/>
    </xf>
    <xf numFmtId="4" fontId="26" fillId="3" borderId="4" xfId="0" applyNumberFormat="1" applyFont="1" applyFill="1" applyBorder="1" applyAlignment="1">
      <alignment vertical="top"/>
    </xf>
    <xf numFmtId="4" fontId="26" fillId="3" borderId="2" xfId="0" applyNumberFormat="1" applyFont="1" applyFill="1" applyBorder="1" applyAlignment="1">
      <alignment vertical="top"/>
    </xf>
    <xf numFmtId="0" fontId="44" fillId="7" borderId="0" xfId="0" applyFont="1" applyFill="1"/>
    <xf numFmtId="4" fontId="25" fillId="0" borderId="4" xfId="0" applyNumberFormat="1" applyFont="1" applyFill="1" applyBorder="1" applyAlignment="1">
      <alignment vertical="top" wrapText="1"/>
    </xf>
    <xf numFmtId="0" fontId="26" fillId="0" borderId="8" xfId="0" applyNumberFormat="1" applyFont="1" applyFill="1" applyBorder="1" applyAlignment="1">
      <alignment horizontal="center" vertical="top" wrapText="1"/>
    </xf>
    <xf numFmtId="0" fontId="26" fillId="0" borderId="3" xfId="0" applyNumberFormat="1" applyFont="1" applyFill="1" applyBorder="1" applyAlignment="1">
      <alignment horizontal="center" vertical="top" wrapText="1"/>
    </xf>
    <xf numFmtId="0" fontId="26" fillId="0" borderId="4" xfId="0" applyFont="1" applyFill="1" applyBorder="1" applyAlignment="1">
      <alignment horizontal="center" vertical="top" wrapText="1"/>
    </xf>
    <xf numFmtId="0" fontId="25" fillId="6" borderId="5" xfId="0" applyNumberFormat="1" applyFont="1" applyFill="1" applyBorder="1" applyAlignment="1">
      <alignment horizontal="left" vertical="top" wrapText="1"/>
    </xf>
    <xf numFmtId="0" fontId="26" fillId="0" borderId="4" xfId="0" applyFont="1" applyFill="1" applyBorder="1" applyAlignment="1">
      <alignment vertical="top" wrapText="1"/>
    </xf>
    <xf numFmtId="4" fontId="25" fillId="3" borderId="4" xfId="0" applyNumberFormat="1" applyFont="1" applyFill="1" applyBorder="1" applyAlignment="1">
      <alignment horizontal="center" vertical="center" wrapText="1"/>
    </xf>
    <xf numFmtId="4" fontId="26" fillId="0" borderId="5" xfId="0" applyNumberFormat="1" applyFont="1" applyFill="1" applyBorder="1" applyAlignment="1">
      <alignment horizontal="center" vertical="top"/>
    </xf>
    <xf numFmtId="4" fontId="26" fillId="0" borderId="4" xfId="0" applyNumberFormat="1" applyFont="1" applyFill="1" applyBorder="1" applyAlignment="1">
      <alignment horizontal="center" vertical="top"/>
    </xf>
    <xf numFmtId="4" fontId="26" fillId="6" borderId="4" xfId="0" applyNumberFormat="1" applyFont="1" applyFill="1" applyBorder="1" applyAlignment="1">
      <alignment horizontal="left" vertical="top" wrapText="1"/>
    </xf>
    <xf numFmtId="4" fontId="25" fillId="6" borderId="5" xfId="0" applyNumberFormat="1" applyFont="1" applyFill="1" applyBorder="1" applyAlignment="1">
      <alignment horizontal="center" vertical="center" wrapText="1"/>
    </xf>
    <xf numFmtId="0" fontId="25" fillId="0" borderId="0" xfId="0" applyFont="1" applyFill="1" applyBorder="1" applyAlignment="1">
      <alignment vertical="top" wrapText="1"/>
    </xf>
    <xf numFmtId="4" fontId="26" fillId="4" borderId="3" xfId="0" applyNumberFormat="1" applyFont="1" applyFill="1" applyBorder="1" applyAlignment="1">
      <alignment horizontal="center" vertical="top"/>
    </xf>
    <xf numFmtId="4" fontId="26" fillId="4" borderId="5" xfId="0" applyNumberFormat="1" applyFont="1" applyFill="1" applyBorder="1" applyAlignment="1">
      <alignment horizontal="center" vertical="top"/>
    </xf>
    <xf numFmtId="4" fontId="26" fillId="4" borderId="4" xfId="0" applyNumberFormat="1" applyFont="1" applyFill="1" applyBorder="1" applyAlignment="1">
      <alignment horizontal="center" vertical="top"/>
    </xf>
    <xf numFmtId="4" fontId="26" fillId="4" borderId="2" xfId="0" applyNumberFormat="1" applyFont="1" applyFill="1" applyBorder="1" applyAlignment="1">
      <alignment horizontal="center" vertical="top"/>
    </xf>
    <xf numFmtId="4" fontId="25" fillId="0" borderId="0" xfId="0" applyNumberFormat="1" applyFont="1" applyFill="1" applyBorder="1" applyAlignment="1">
      <alignment horizontal="center" vertical="center" wrapText="1"/>
    </xf>
    <xf numFmtId="0" fontId="25" fillId="0" borderId="0" xfId="0" applyFont="1" applyFill="1" applyBorder="1" applyAlignment="1">
      <alignment horizontal="center" vertical="top" wrapText="1"/>
    </xf>
    <xf numFmtId="4" fontId="25" fillId="0" borderId="0" xfId="0" applyNumberFormat="1" applyFont="1" applyFill="1" applyBorder="1" applyAlignment="1">
      <alignment horizontal="left" vertical="center" wrapText="1"/>
    </xf>
    <xf numFmtId="0" fontId="25" fillId="0" borderId="17" xfId="0" applyNumberFormat="1" applyFont="1" applyFill="1" applyBorder="1" applyAlignment="1">
      <alignment horizontal="left" vertical="top" wrapText="1"/>
    </xf>
    <xf numFmtId="4" fontId="25" fillId="0" borderId="17" xfId="0" applyNumberFormat="1" applyFont="1" applyFill="1" applyBorder="1" applyAlignment="1">
      <alignment horizontal="center" vertical="center" wrapText="1"/>
    </xf>
    <xf numFmtId="43" fontId="27" fillId="0" borderId="4" xfId="51" applyFont="1" applyFill="1" applyBorder="1" applyAlignment="1">
      <alignment horizontal="center" vertical="center" wrapText="1"/>
    </xf>
    <xf numFmtId="0" fontId="44" fillId="11" borderId="0" xfId="0" applyFont="1" applyFill="1" applyAlignment="1">
      <alignment vertical="top"/>
    </xf>
    <xf numFmtId="0" fontId="44" fillId="11" borderId="0" xfId="0" applyFont="1" applyFill="1" applyAlignment="1">
      <alignment horizontal="left" vertical="top"/>
    </xf>
    <xf numFmtId="0" fontId="76" fillId="2" borderId="0" xfId="0" applyFont="1" applyFill="1"/>
    <xf numFmtId="0" fontId="57" fillId="0" borderId="1" xfId="0" applyFont="1" applyFill="1" applyBorder="1"/>
    <xf numFmtId="0" fontId="51" fillId="3" borderId="0" xfId="0" applyFont="1" applyFill="1"/>
    <xf numFmtId="43" fontId="27" fillId="0" borderId="4" xfId="51" applyFont="1" applyBorder="1" applyAlignment="1">
      <alignment horizontal="center" vertical="top" wrapText="1"/>
    </xf>
    <xf numFmtId="0" fontId="25" fillId="0" borderId="2" xfId="0" applyFont="1" applyFill="1" applyBorder="1" applyAlignment="1">
      <alignment horizontal="center" vertical="top" wrapText="1"/>
    </xf>
    <xf numFmtId="4" fontId="26" fillId="0" borderId="3" xfId="0" applyNumberFormat="1" applyFont="1" applyFill="1" applyBorder="1" applyAlignment="1">
      <alignment horizontal="center" vertical="top"/>
    </xf>
    <xf numFmtId="0" fontId="44" fillId="0" borderId="0" xfId="0" applyFont="1" applyFill="1" applyAlignment="1"/>
    <xf numFmtId="2" fontId="25" fillId="0" borderId="9" xfId="0" applyNumberFormat="1" applyFont="1" applyFill="1" applyBorder="1" applyAlignment="1">
      <alignment horizontal="center" vertical="center" wrapText="1"/>
    </xf>
    <xf numFmtId="0" fontId="25" fillId="0" borderId="4" xfId="0" applyFont="1" applyFill="1" applyBorder="1" applyAlignment="1">
      <alignment horizontal="left" vertical="top" wrapText="1"/>
    </xf>
    <xf numFmtId="0" fontId="26" fillId="0" borderId="3" xfId="0" applyFont="1" applyFill="1" applyBorder="1" applyAlignment="1">
      <alignment horizontal="center" vertical="top" wrapText="1"/>
    </xf>
    <xf numFmtId="4" fontId="26" fillId="0" borderId="5" xfId="0" applyNumberFormat="1" applyFont="1" applyFill="1" applyBorder="1" applyAlignment="1">
      <alignment horizontal="left" vertical="top" wrapText="1"/>
    </xf>
    <xf numFmtId="4" fontId="26" fillId="0" borderId="4" xfId="0" applyNumberFormat="1" applyFont="1" applyFill="1" applyBorder="1" applyAlignment="1">
      <alignment horizontal="left" vertical="top" wrapText="1"/>
    </xf>
    <xf numFmtId="4" fontId="26" fillId="0" borderId="2" xfId="0" applyNumberFormat="1" applyFont="1" applyFill="1" applyBorder="1" applyAlignment="1">
      <alignment horizontal="left" vertical="top" wrapText="1"/>
    </xf>
    <xf numFmtId="4" fontId="26" fillId="0" borderId="5" xfId="0" applyNumberFormat="1" applyFont="1" applyFill="1" applyBorder="1" applyAlignment="1">
      <alignment horizontal="center" vertical="top"/>
    </xf>
    <xf numFmtId="4" fontId="26" fillId="6" borderId="2" xfId="0" applyNumberFormat="1" applyFont="1" applyFill="1" applyBorder="1" applyAlignment="1">
      <alignment horizontal="left" vertical="top" wrapText="1"/>
    </xf>
    <xf numFmtId="0" fontId="25" fillId="0" borderId="2" xfId="0" applyNumberFormat="1" applyFont="1" applyFill="1" applyBorder="1" applyAlignment="1">
      <alignment horizontal="center" vertical="top" wrapText="1"/>
    </xf>
    <xf numFmtId="4" fontId="26" fillId="6" borderId="5" xfId="0" applyNumberFormat="1" applyFont="1" applyFill="1" applyBorder="1" applyAlignment="1">
      <alignment horizontal="center" vertical="center"/>
    </xf>
    <xf numFmtId="4" fontId="26" fillId="0" borderId="3" xfId="0" applyNumberFormat="1" applyFont="1" applyFill="1" applyBorder="1" applyAlignment="1">
      <alignment horizontal="center" vertical="top"/>
    </xf>
    <xf numFmtId="0" fontId="25" fillId="0" borderId="5" xfId="0" applyFont="1" applyFill="1" applyBorder="1" applyAlignment="1">
      <alignment horizontal="center" vertical="top" wrapText="1"/>
    </xf>
    <xf numFmtId="4" fontId="26" fillId="0" borderId="3" xfId="0" applyNumberFormat="1" applyFont="1" applyFill="1" applyBorder="1" applyAlignment="1">
      <alignment horizontal="center" vertical="top"/>
    </xf>
    <xf numFmtId="43" fontId="26" fillId="0" borderId="3" xfId="51" applyFont="1" applyFill="1" applyBorder="1" applyAlignment="1">
      <alignment horizontal="center" vertical="top"/>
    </xf>
    <xf numFmtId="0" fontId="75" fillId="0" borderId="5" xfId="0" applyFont="1" applyFill="1" applyBorder="1" applyAlignment="1">
      <alignment horizontal="center" vertical="center" wrapText="1"/>
    </xf>
    <xf numFmtId="0" fontId="74" fillId="0" borderId="4" xfId="0" applyFont="1" applyFill="1" applyBorder="1" applyAlignment="1">
      <alignment horizontal="center" vertical="center" wrapText="1"/>
    </xf>
    <xf numFmtId="3" fontId="27" fillId="0" borderId="7" xfId="0" applyNumberFormat="1" applyFont="1" applyFill="1" applyBorder="1" applyAlignment="1">
      <alignment horizontal="center" vertical="top" wrapText="1"/>
    </xf>
    <xf numFmtId="0" fontId="25" fillId="0" borderId="3" xfId="0" applyNumberFormat="1" applyFont="1" applyFill="1" applyBorder="1" applyAlignment="1">
      <alignment horizontal="center" vertical="top" wrapText="1"/>
    </xf>
    <xf numFmtId="4" fontId="26" fillId="4" borderId="3" xfId="0" applyNumberFormat="1" applyFont="1" applyFill="1" applyBorder="1" applyAlignment="1">
      <alignment horizontal="left" vertical="top" wrapText="1"/>
    </xf>
    <xf numFmtId="4" fontId="26" fillId="0" borderId="5" xfId="0" applyNumberFormat="1" applyFont="1" applyFill="1" applyBorder="1" applyAlignment="1">
      <alignment vertical="center"/>
    </xf>
    <xf numFmtId="4" fontId="26" fillId="0" borderId="4" xfId="0" applyNumberFormat="1" applyFont="1" applyFill="1" applyBorder="1" applyAlignment="1">
      <alignment vertical="center"/>
    </xf>
    <xf numFmtId="4" fontId="26" fillId="0" borderId="2" xfId="0" applyNumberFormat="1" applyFont="1" applyFill="1" applyBorder="1" applyAlignment="1">
      <alignment vertical="center"/>
    </xf>
    <xf numFmtId="4" fontId="26" fillId="6" borderId="5" xfId="0" applyNumberFormat="1" applyFont="1" applyFill="1" applyBorder="1" applyAlignment="1">
      <alignment horizontal="center" vertical="top"/>
    </xf>
    <xf numFmtId="4" fontId="26" fillId="0" borderId="3" xfId="0" applyNumberFormat="1" applyFont="1" applyFill="1" applyBorder="1" applyAlignment="1">
      <alignment horizontal="center" vertical="top"/>
    </xf>
    <xf numFmtId="4" fontId="45" fillId="0" borderId="5" xfId="0" applyNumberFormat="1" applyFont="1" applyFill="1" applyBorder="1" applyAlignment="1">
      <alignment horizontal="left" vertical="top" wrapText="1"/>
    </xf>
    <xf numFmtId="4" fontId="26" fillId="0" borderId="3" xfId="0" applyNumberFormat="1" applyFont="1" applyFill="1" applyBorder="1" applyAlignment="1">
      <alignment horizontal="center" vertical="top"/>
    </xf>
    <xf numFmtId="0" fontId="25" fillId="0" borderId="4" xfId="0" applyFont="1" applyFill="1" applyBorder="1" applyAlignment="1">
      <alignment horizontal="center" vertical="top" wrapText="1"/>
    </xf>
    <xf numFmtId="0" fontId="25" fillId="0" borderId="2" xfId="0" applyFont="1" applyFill="1" applyBorder="1" applyAlignment="1">
      <alignment horizontal="center" vertical="top" wrapText="1"/>
    </xf>
    <xf numFmtId="0" fontId="25" fillId="0" borderId="19" xfId="0" applyFont="1" applyFill="1" applyBorder="1" applyAlignment="1">
      <alignment horizontal="center" vertical="top" wrapText="1"/>
    </xf>
    <xf numFmtId="4" fontId="26" fillId="0" borderId="3" xfId="0" applyNumberFormat="1" applyFont="1" applyFill="1" applyBorder="1" applyAlignment="1">
      <alignment horizontal="center" vertical="top"/>
    </xf>
    <xf numFmtId="0" fontId="21" fillId="0" borderId="2" xfId="0" applyFont="1" applyFill="1" applyBorder="1"/>
    <xf numFmtId="0" fontId="25" fillId="0" borderId="4" xfId="0" applyFont="1" applyFill="1" applyBorder="1" applyAlignment="1">
      <alignment horizontal="center" vertical="top" wrapText="1"/>
    </xf>
    <xf numFmtId="0" fontId="78" fillId="5" borderId="0" xfId="0" applyFont="1" applyFill="1"/>
    <xf numFmtId="0" fontId="79" fillId="2" borderId="0" xfId="0" applyFont="1" applyFill="1"/>
    <xf numFmtId="0" fontId="80" fillId="2" borderId="0" xfId="0" applyFont="1" applyFill="1"/>
    <xf numFmtId="0" fontId="78" fillId="0" borderId="0" xfId="0" applyFont="1"/>
    <xf numFmtId="0" fontId="77" fillId="0" borderId="0" xfId="0" applyFont="1"/>
    <xf numFmtId="0" fontId="78" fillId="6" borderId="0" xfId="0" applyFont="1" applyFill="1"/>
    <xf numFmtId="0" fontId="80" fillId="0" borderId="0" xfId="0" applyFont="1" applyFill="1"/>
    <xf numFmtId="0" fontId="25" fillId="6" borderId="2" xfId="0" applyNumberFormat="1" applyFont="1" applyFill="1" applyBorder="1" applyAlignment="1">
      <alignment horizontal="left" vertical="top" wrapText="1"/>
    </xf>
    <xf numFmtId="0" fontId="25" fillId="6" borderId="4" xfId="0" applyFont="1" applyFill="1" applyBorder="1" applyAlignment="1">
      <alignment horizontal="center" vertical="center" wrapText="1"/>
    </xf>
    <xf numFmtId="0" fontId="25" fillId="0" borderId="2" xfId="0" applyNumberFormat="1" applyFont="1" applyFill="1" applyBorder="1" applyAlignment="1">
      <alignment horizontal="left" vertical="top" wrapText="1"/>
    </xf>
    <xf numFmtId="4" fontId="26" fillId="0" borderId="4" xfId="0" applyNumberFormat="1" applyFont="1" applyFill="1" applyBorder="1" applyAlignment="1">
      <alignment horizontal="center" vertical="center"/>
    </xf>
    <xf numFmtId="4" fontId="26" fillId="0" borderId="2" xfId="0" applyNumberFormat="1" applyFont="1" applyFill="1" applyBorder="1" applyAlignment="1">
      <alignment horizontal="center" vertical="center"/>
    </xf>
    <xf numFmtId="0" fontId="0" fillId="0" borderId="4" xfId="0" applyFont="1" applyFill="1" applyBorder="1" applyAlignment="1">
      <alignment horizontal="center" vertical="top" wrapText="1"/>
    </xf>
    <xf numFmtId="0" fontId="25" fillId="3" borderId="2" xfId="0" applyNumberFormat="1" applyFont="1" applyFill="1" applyBorder="1" applyAlignment="1">
      <alignment horizontal="left" vertical="top" wrapText="1"/>
    </xf>
    <xf numFmtId="0" fontId="45" fillId="0" borderId="4" xfId="0" applyFont="1" applyFill="1" applyBorder="1" applyAlignment="1">
      <alignment horizontal="left" vertical="top" wrapText="1"/>
    </xf>
    <xf numFmtId="1" fontId="0" fillId="0" borderId="4" xfId="0" applyNumberFormat="1" applyFont="1" applyFill="1" applyBorder="1" applyAlignment="1">
      <alignment horizontal="center" vertical="top" wrapText="1"/>
    </xf>
    <xf numFmtId="0" fontId="25" fillId="0" borderId="2" xfId="0" applyFont="1" applyFill="1" applyBorder="1" applyAlignment="1">
      <alignment horizontal="left" vertical="top" wrapText="1"/>
    </xf>
    <xf numFmtId="0" fontId="25" fillId="0" borderId="5" xfId="0" applyFont="1" applyFill="1" applyBorder="1" applyAlignment="1">
      <alignment vertical="top" wrapText="1"/>
    </xf>
    <xf numFmtId="0" fontId="25" fillId="3" borderId="5" xfId="0" applyFont="1" applyFill="1" applyBorder="1" applyAlignment="1">
      <alignment horizontal="center" vertical="center" wrapText="1"/>
    </xf>
    <xf numFmtId="0" fontId="25" fillId="3" borderId="4" xfId="0" applyFont="1" applyFill="1" applyBorder="1" applyAlignment="1">
      <alignment horizontal="center" vertical="center" wrapText="1"/>
    </xf>
    <xf numFmtId="0" fontId="25" fillId="3" borderId="2" xfId="0" applyFont="1" applyFill="1" applyBorder="1" applyAlignment="1">
      <alignment horizontal="center" vertical="center" wrapText="1"/>
    </xf>
    <xf numFmtId="0" fontId="25" fillId="0" borderId="3" xfId="0" applyFont="1" applyFill="1" applyBorder="1" applyAlignment="1">
      <alignment vertical="top" wrapText="1"/>
    </xf>
    <xf numFmtId="4" fontId="26" fillId="12" borderId="5" xfId="0" applyNumberFormat="1" applyFont="1" applyFill="1" applyBorder="1" applyAlignment="1">
      <alignment vertical="top"/>
    </xf>
    <xf numFmtId="4" fontId="26" fillId="12" borderId="2" xfId="0" applyNumberFormat="1" applyFont="1" applyFill="1" applyBorder="1" applyAlignment="1">
      <alignment vertical="top"/>
    </xf>
    <xf numFmtId="4" fontId="26" fillId="12" borderId="5" xfId="0" applyNumberFormat="1" applyFont="1" applyFill="1" applyBorder="1" applyAlignment="1">
      <alignment horizontal="center" vertical="top"/>
    </xf>
    <xf numFmtId="4" fontId="26" fillId="0" borderId="2" xfId="0" applyNumberFormat="1" applyFont="1" applyFill="1" applyBorder="1" applyAlignment="1">
      <alignment horizontal="center" vertical="top"/>
    </xf>
    <xf numFmtId="4" fontId="26" fillId="0" borderId="3" xfId="0" applyNumberFormat="1" applyFont="1" applyFill="1" applyBorder="1" applyAlignment="1">
      <alignment horizontal="center" vertical="top"/>
    </xf>
    <xf numFmtId="49" fontId="25" fillId="0" borderId="5" xfId="0" applyNumberFormat="1" applyFont="1" applyFill="1" applyBorder="1" applyAlignment="1">
      <alignment vertical="top" wrapText="1"/>
    </xf>
    <xf numFmtId="0" fontId="25" fillId="6" borderId="3" xfId="0" applyNumberFormat="1" applyFont="1" applyFill="1" applyBorder="1" applyAlignment="1">
      <alignment horizontal="left" vertical="top" wrapText="1"/>
    </xf>
    <xf numFmtId="0" fontId="25" fillId="0" borderId="3" xfId="0" applyNumberFormat="1" applyFont="1" applyFill="1" applyBorder="1" applyAlignment="1">
      <alignment horizontal="left" vertical="top" wrapText="1"/>
    </xf>
    <xf numFmtId="0" fontId="25" fillId="6" borderId="2" xfId="0" applyNumberFormat="1" applyFont="1" applyFill="1" applyBorder="1" applyAlignment="1">
      <alignment horizontal="left" vertical="top" wrapText="1"/>
    </xf>
    <xf numFmtId="0" fontId="25" fillId="0" borderId="2" xfId="0" applyNumberFormat="1" applyFont="1" applyFill="1" applyBorder="1" applyAlignment="1">
      <alignment horizontal="left" vertical="top" wrapText="1"/>
    </xf>
    <xf numFmtId="4" fontId="26" fillId="0" borderId="5" xfId="0" applyNumberFormat="1" applyFont="1" applyFill="1" applyBorder="1" applyAlignment="1">
      <alignment horizontal="center" vertical="top"/>
    </xf>
    <xf numFmtId="0" fontId="25" fillId="3" borderId="2" xfId="0" applyNumberFormat="1" applyFont="1" applyFill="1" applyBorder="1" applyAlignment="1">
      <alignment horizontal="left" vertical="top" wrapText="1"/>
    </xf>
    <xf numFmtId="0" fontId="25" fillId="3" borderId="3" xfId="0" applyNumberFormat="1" applyFont="1" applyFill="1" applyBorder="1" applyAlignment="1">
      <alignment horizontal="left" vertical="top" wrapText="1"/>
    </xf>
    <xf numFmtId="4" fontId="26" fillId="6" borderId="4" xfId="0" applyNumberFormat="1" applyFont="1" applyFill="1" applyBorder="1" applyAlignment="1">
      <alignment vertical="top" wrapText="1"/>
    </xf>
    <xf numFmtId="0" fontId="26" fillId="6" borderId="4" xfId="0" applyFont="1" applyFill="1" applyBorder="1" applyAlignment="1">
      <alignment horizontal="left"/>
    </xf>
    <xf numFmtId="0" fontId="25" fillId="0" borderId="5" xfId="0" applyFont="1" applyFill="1" applyBorder="1" applyAlignment="1">
      <alignment vertical="top" wrapText="1"/>
    </xf>
    <xf numFmtId="4" fontId="25" fillId="0" borderId="2" xfId="0" applyNumberFormat="1" applyFont="1" applyFill="1" applyBorder="1" applyAlignment="1">
      <alignment horizontal="center" vertical="top" wrapText="1"/>
    </xf>
    <xf numFmtId="4" fontId="26" fillId="0" borderId="3" xfId="0" applyNumberFormat="1" applyFont="1" applyFill="1" applyBorder="1" applyAlignment="1">
      <alignment horizontal="center" vertical="top"/>
    </xf>
    <xf numFmtId="0" fontId="26" fillId="0" borderId="2" xfId="0" applyFont="1" applyFill="1" applyBorder="1" applyAlignment="1">
      <alignment horizontal="center" vertical="top" wrapText="1"/>
    </xf>
    <xf numFmtId="0" fontId="25" fillId="0" borderId="4" xfId="0" applyFont="1" applyFill="1" applyBorder="1" applyAlignment="1">
      <alignment horizontal="center" vertical="center" wrapText="1"/>
    </xf>
    <xf numFmtId="0" fontId="25" fillId="0" borderId="3" xfId="0" applyFont="1" applyFill="1" applyBorder="1" applyAlignment="1">
      <alignment horizontal="center" vertical="center" wrapText="1"/>
    </xf>
    <xf numFmtId="164" fontId="25" fillId="0" borderId="5" xfId="0" applyNumberFormat="1" applyFont="1" applyFill="1" applyBorder="1" applyAlignment="1">
      <alignment horizontal="center" vertical="top" wrapText="1"/>
    </xf>
    <xf numFmtId="164" fontId="27" fillId="0" borderId="19" xfId="0" applyNumberFormat="1" applyFont="1" applyFill="1" applyBorder="1" applyAlignment="1">
      <alignment vertical="top" wrapText="1"/>
    </xf>
    <xf numFmtId="164" fontId="27" fillId="0" borderId="4" xfId="0" applyNumberFormat="1" applyFont="1" applyFill="1" applyBorder="1" applyAlignment="1">
      <alignment vertical="top" wrapText="1"/>
    </xf>
    <xf numFmtId="164" fontId="27" fillId="0" borderId="2" xfId="0" applyNumberFormat="1" applyFont="1" applyFill="1" applyBorder="1" applyAlignment="1">
      <alignment vertical="top" wrapText="1"/>
    </xf>
    <xf numFmtId="0" fontId="84" fillId="0" borderId="1" xfId="0" applyFont="1" applyFill="1" applyBorder="1" applyAlignment="1">
      <alignment horizontal="center" vertical="top" wrapText="1"/>
    </xf>
    <xf numFmtId="2" fontId="25" fillId="0" borderId="19" xfId="0" applyNumberFormat="1" applyFont="1" applyFill="1" applyBorder="1" applyAlignment="1">
      <alignment vertical="top" wrapText="1"/>
    </xf>
    <xf numFmtId="2" fontId="25" fillId="0" borderId="2" xfId="0" applyNumberFormat="1" applyFont="1" applyFill="1" applyBorder="1" applyAlignment="1">
      <alignment vertical="top" wrapText="1"/>
    </xf>
    <xf numFmtId="0" fontId="72" fillId="4" borderId="1" xfId="0" applyFont="1" applyFill="1" applyBorder="1" applyAlignment="1">
      <alignment horizontal="center" vertical="top" wrapText="1"/>
    </xf>
    <xf numFmtId="0" fontId="25" fillId="0" borderId="2" xfId="0" applyFont="1" applyFill="1" applyBorder="1" applyAlignment="1">
      <alignment vertical="center" wrapText="1"/>
    </xf>
    <xf numFmtId="0" fontId="25" fillId="6" borderId="5" xfId="0" applyNumberFormat="1" applyFont="1" applyFill="1" applyBorder="1" applyAlignment="1">
      <alignment horizontal="left" vertical="top" wrapText="1"/>
    </xf>
    <xf numFmtId="0" fontId="25" fillId="0" borderId="3" xfId="0" applyNumberFormat="1" applyFont="1" applyFill="1" applyBorder="1" applyAlignment="1">
      <alignment horizontal="left" vertical="top" wrapText="1"/>
    </xf>
    <xf numFmtId="0" fontId="25" fillId="0" borderId="5" xfId="0" applyNumberFormat="1" applyFont="1" applyFill="1" applyBorder="1" applyAlignment="1">
      <alignment horizontal="left" vertical="top" wrapText="1"/>
    </xf>
    <xf numFmtId="0" fontId="25" fillId="0" borderId="5" xfId="0" applyFont="1" applyFill="1" applyBorder="1" applyAlignment="1">
      <alignment horizontal="center" vertical="top" wrapText="1"/>
    </xf>
    <xf numFmtId="0" fontId="25" fillId="0" borderId="4" xfId="0" applyFont="1" applyFill="1" applyBorder="1" applyAlignment="1">
      <alignment horizontal="center" vertical="top" wrapText="1"/>
    </xf>
    <xf numFmtId="0" fontId="25" fillId="0" borderId="5" xfId="0" applyFont="1" applyFill="1" applyBorder="1" applyAlignment="1">
      <alignment vertical="top" wrapText="1"/>
    </xf>
    <xf numFmtId="0" fontId="25" fillId="0" borderId="4" xfId="0" applyFont="1" applyFill="1" applyBorder="1" applyAlignment="1">
      <alignment vertical="top" wrapText="1"/>
    </xf>
    <xf numFmtId="0" fontId="25" fillId="0" borderId="2" xfId="0" applyFont="1" applyFill="1" applyBorder="1" applyAlignment="1">
      <alignment vertical="top" wrapText="1"/>
    </xf>
    <xf numFmtId="0" fontId="25" fillId="3" borderId="5" xfId="0" applyFont="1" applyFill="1" applyBorder="1" applyAlignment="1">
      <alignment horizontal="center" vertical="center" wrapText="1"/>
    </xf>
    <xf numFmtId="0" fontId="25" fillId="3" borderId="4" xfId="0" applyFont="1" applyFill="1" applyBorder="1" applyAlignment="1">
      <alignment horizontal="center" vertical="center" wrapText="1"/>
    </xf>
    <xf numFmtId="0" fontId="25" fillId="3" borderId="2" xfId="0" applyFont="1" applyFill="1" applyBorder="1" applyAlignment="1">
      <alignment horizontal="center" vertical="center" wrapText="1"/>
    </xf>
    <xf numFmtId="0" fontId="25" fillId="3" borderId="5" xfId="0" applyFont="1" applyFill="1" applyBorder="1" applyAlignment="1">
      <alignment horizontal="left" vertical="top" wrapText="1"/>
    </xf>
    <xf numFmtId="0" fontId="25" fillId="3" borderId="4" xfId="0" applyFont="1" applyFill="1" applyBorder="1" applyAlignment="1">
      <alignment horizontal="left" vertical="top" wrapText="1"/>
    </xf>
    <xf numFmtId="0" fontId="25" fillId="3" borderId="2" xfId="0" applyFont="1" applyFill="1" applyBorder="1" applyAlignment="1">
      <alignment horizontal="left" vertical="top" wrapText="1"/>
    </xf>
    <xf numFmtId="0" fontId="25" fillId="0" borderId="2" xfId="0" applyNumberFormat="1" applyFont="1" applyFill="1" applyBorder="1" applyAlignment="1">
      <alignment horizontal="left" vertical="top" wrapText="1"/>
    </xf>
    <xf numFmtId="4" fontId="26" fillId="6" borderId="5" xfId="0" applyNumberFormat="1" applyFont="1" applyFill="1" applyBorder="1" applyAlignment="1">
      <alignment horizontal="center" vertical="top"/>
    </xf>
    <xf numFmtId="4" fontId="26" fillId="6" borderId="2" xfId="0" applyNumberFormat="1" applyFont="1" applyFill="1" applyBorder="1" applyAlignment="1">
      <alignment horizontal="center" vertical="top"/>
    </xf>
    <xf numFmtId="4" fontId="26" fillId="0" borderId="5" xfId="0" applyNumberFormat="1" applyFont="1" applyFill="1" applyBorder="1" applyAlignment="1">
      <alignment horizontal="center" vertical="top"/>
    </xf>
    <xf numFmtId="4" fontId="26" fillId="0" borderId="4" xfId="0" applyNumberFormat="1" applyFont="1" applyFill="1" applyBorder="1" applyAlignment="1">
      <alignment horizontal="center" vertical="top"/>
    </xf>
    <xf numFmtId="4" fontId="26" fillId="0" borderId="2" xfId="0" applyNumberFormat="1" applyFont="1" applyFill="1" applyBorder="1" applyAlignment="1">
      <alignment horizontal="center" vertical="top"/>
    </xf>
    <xf numFmtId="0" fontId="25" fillId="3" borderId="2" xfId="0" applyNumberFormat="1" applyFont="1" applyFill="1" applyBorder="1" applyAlignment="1">
      <alignment horizontal="left" vertical="top" wrapText="1"/>
    </xf>
    <xf numFmtId="0" fontId="25" fillId="3" borderId="3" xfId="0" applyNumberFormat="1" applyFont="1" applyFill="1" applyBorder="1" applyAlignment="1">
      <alignment horizontal="left" vertical="top" wrapText="1"/>
    </xf>
    <xf numFmtId="4" fontId="26" fillId="0" borderId="3" xfId="0" applyNumberFormat="1" applyFont="1" applyFill="1" applyBorder="1" applyAlignment="1">
      <alignment horizontal="center" vertical="top"/>
    </xf>
    <xf numFmtId="0" fontId="25" fillId="0" borderId="3" xfId="0" applyNumberFormat="1" applyFont="1" applyFill="1" applyBorder="1" applyAlignment="1">
      <alignment horizontal="left" vertical="top" wrapText="1"/>
    </xf>
    <xf numFmtId="0" fontId="25" fillId="0" borderId="5" xfId="0" applyNumberFormat="1" applyFont="1" applyFill="1" applyBorder="1" applyAlignment="1">
      <alignment horizontal="left" vertical="top" wrapText="1"/>
    </xf>
    <xf numFmtId="0" fontId="25" fillId="0" borderId="5" xfId="0" applyFont="1" applyFill="1" applyBorder="1" applyAlignment="1">
      <alignment horizontal="center" vertical="top" wrapText="1"/>
    </xf>
    <xf numFmtId="0" fontId="25" fillId="0" borderId="4" xfId="0" applyFont="1" applyFill="1" applyBorder="1" applyAlignment="1">
      <alignment horizontal="center" vertical="top" wrapText="1"/>
    </xf>
    <xf numFmtId="0" fontId="26" fillId="0" borderId="3" xfId="0" applyFont="1" applyFill="1" applyBorder="1" applyAlignment="1">
      <alignment horizontal="center" vertical="top" wrapText="1"/>
    </xf>
    <xf numFmtId="0" fontId="25" fillId="0" borderId="3" xfId="0" applyFont="1" applyFill="1" applyBorder="1" applyAlignment="1">
      <alignment horizontal="left" vertical="top" wrapText="1"/>
    </xf>
    <xf numFmtId="0" fontId="26" fillId="0" borderId="2" xfId="0" applyFont="1" applyFill="1" applyBorder="1" applyAlignment="1">
      <alignment horizontal="center" vertical="top" wrapText="1"/>
    </xf>
    <xf numFmtId="0" fontId="25" fillId="0" borderId="2" xfId="0" applyNumberFormat="1" applyFont="1" applyFill="1" applyBorder="1" applyAlignment="1">
      <alignment horizontal="left" vertical="top" wrapText="1"/>
    </xf>
    <xf numFmtId="4" fontId="26" fillId="0" borderId="5" xfId="0" applyNumberFormat="1" applyFont="1" applyFill="1" applyBorder="1" applyAlignment="1">
      <alignment horizontal="center" vertical="center"/>
    </xf>
    <xf numFmtId="4" fontId="26" fillId="0" borderId="4" xfId="0" applyNumberFormat="1" applyFont="1" applyFill="1" applyBorder="1" applyAlignment="1">
      <alignment horizontal="center" vertical="center"/>
    </xf>
    <xf numFmtId="4" fontId="26" fillId="0" borderId="5" xfId="0" applyNumberFormat="1" applyFont="1" applyFill="1" applyBorder="1" applyAlignment="1">
      <alignment horizontal="center" vertical="top"/>
    </xf>
    <xf numFmtId="4" fontId="26" fillId="0" borderId="4" xfId="0" applyNumberFormat="1" applyFont="1" applyFill="1" applyBorder="1" applyAlignment="1">
      <alignment horizontal="center" vertical="top"/>
    </xf>
    <xf numFmtId="0" fontId="0" fillId="0" borderId="4" xfId="0" applyFont="1" applyFill="1" applyBorder="1" applyAlignment="1">
      <alignment horizontal="left" vertical="top"/>
    </xf>
    <xf numFmtId="4" fontId="45" fillId="0" borderId="5" xfId="0" applyNumberFormat="1" applyFont="1" applyFill="1" applyBorder="1" applyAlignment="1">
      <alignment horizontal="center" vertical="center"/>
    </xf>
    <xf numFmtId="4" fontId="25" fillId="0" borderId="5" xfId="0" applyNumberFormat="1" applyFont="1" applyFill="1" applyBorder="1" applyAlignment="1">
      <alignment horizontal="center" vertical="top"/>
    </xf>
    <xf numFmtId="4" fontId="25" fillId="0" borderId="4" xfId="0" applyNumberFormat="1" applyFont="1" applyFill="1" applyBorder="1" applyAlignment="1">
      <alignment horizontal="center" vertical="top"/>
    </xf>
    <xf numFmtId="0" fontId="25" fillId="0" borderId="3" xfId="0" applyFont="1" applyFill="1" applyBorder="1" applyAlignment="1">
      <alignment vertical="top" wrapText="1"/>
    </xf>
    <xf numFmtId="4" fontId="26" fillId="0" borderId="3" xfId="0" applyNumberFormat="1" applyFont="1" applyFill="1" applyBorder="1" applyAlignment="1">
      <alignment horizontal="center" vertical="top"/>
    </xf>
    <xf numFmtId="0" fontId="25" fillId="0" borderId="5" xfId="0" applyNumberFormat="1" applyFont="1" applyFill="1" applyBorder="1" applyAlignment="1">
      <alignment horizontal="left" vertical="top" wrapText="1"/>
    </xf>
    <xf numFmtId="0" fontId="25" fillId="0" borderId="2" xfId="0" applyNumberFormat="1" applyFont="1" applyFill="1" applyBorder="1" applyAlignment="1">
      <alignment horizontal="left" vertical="top" wrapText="1"/>
    </xf>
    <xf numFmtId="0" fontId="25" fillId="0" borderId="3" xfId="0" applyNumberFormat="1" applyFont="1" applyFill="1" applyBorder="1" applyAlignment="1">
      <alignment horizontal="left" vertical="top" wrapText="1"/>
    </xf>
    <xf numFmtId="0" fontId="25" fillId="0" borderId="3" xfId="0" applyFont="1" applyFill="1" applyBorder="1" applyAlignment="1">
      <alignment horizontal="center" vertical="top" wrapText="1"/>
    </xf>
    <xf numFmtId="4" fontId="26" fillId="0" borderId="5" xfId="0" applyNumberFormat="1" applyFont="1" applyFill="1" applyBorder="1" applyAlignment="1">
      <alignment horizontal="center" vertical="top"/>
    </xf>
    <xf numFmtId="4" fontId="26" fillId="0" borderId="4" xfId="0" applyNumberFormat="1" applyFont="1" applyFill="1" applyBorder="1" applyAlignment="1">
      <alignment horizontal="center" vertical="top"/>
    </xf>
    <xf numFmtId="4" fontId="26" fillId="0" borderId="3" xfId="0" applyNumberFormat="1" applyFont="1" applyFill="1" applyBorder="1" applyAlignment="1">
      <alignment horizontal="center" vertical="top"/>
    </xf>
    <xf numFmtId="0" fontId="26" fillId="0" borderId="3" xfId="0" applyFont="1" applyFill="1" applyBorder="1" applyAlignment="1">
      <alignment vertical="top"/>
    </xf>
    <xf numFmtId="0" fontId="25" fillId="6" borderId="3" xfId="0" applyNumberFormat="1" applyFont="1" applyFill="1" applyBorder="1" applyAlignment="1">
      <alignment horizontal="left" vertical="top" wrapText="1"/>
    </xf>
    <xf numFmtId="0" fontId="25" fillId="6" borderId="5" xfId="0" applyNumberFormat="1" applyFont="1" applyFill="1" applyBorder="1" applyAlignment="1">
      <alignment horizontal="left" vertical="top" wrapText="1"/>
    </xf>
    <xf numFmtId="0" fontId="25" fillId="0" borderId="3" xfId="0" applyNumberFormat="1" applyFont="1" applyFill="1" applyBorder="1" applyAlignment="1">
      <alignment horizontal="left" vertical="top" wrapText="1"/>
    </xf>
    <xf numFmtId="0" fontId="25" fillId="0" borderId="5" xfId="0" applyNumberFormat="1" applyFont="1" applyFill="1" applyBorder="1" applyAlignment="1">
      <alignment horizontal="left" vertical="top" wrapText="1"/>
    </xf>
    <xf numFmtId="0" fontId="26" fillId="6" borderId="4" xfId="0" applyFont="1" applyFill="1" applyBorder="1" applyAlignment="1">
      <alignment vertical="top" wrapText="1"/>
    </xf>
    <xf numFmtId="0" fontId="25" fillId="0" borderId="2" xfId="0" applyFont="1" applyFill="1" applyBorder="1" applyAlignment="1">
      <alignment horizontal="center" vertical="top" wrapText="1"/>
    </xf>
    <xf numFmtId="0" fontId="25" fillId="3" borderId="4" xfId="0" applyNumberFormat="1" applyFont="1" applyFill="1" applyBorder="1" applyAlignment="1">
      <alignment horizontal="left" vertical="top" wrapText="1"/>
    </xf>
    <xf numFmtId="0" fontId="25" fillId="0" borderId="2" xfId="0" applyFont="1" applyFill="1" applyBorder="1" applyAlignment="1">
      <alignment horizontal="left" vertical="top" wrapText="1"/>
    </xf>
    <xf numFmtId="0" fontId="25" fillId="6" borderId="2" xfId="0" applyNumberFormat="1" applyFont="1" applyFill="1" applyBorder="1" applyAlignment="1">
      <alignment horizontal="left" vertical="top" wrapText="1"/>
    </xf>
    <xf numFmtId="0" fontId="26" fillId="6" borderId="2" xfId="0" applyFont="1" applyFill="1" applyBorder="1" applyAlignment="1">
      <alignment vertical="top" wrapText="1"/>
    </xf>
    <xf numFmtId="0" fontId="25" fillId="0" borderId="5" xfId="0" applyFont="1" applyFill="1" applyBorder="1" applyAlignment="1">
      <alignment vertical="top" wrapText="1"/>
    </xf>
    <xf numFmtId="0" fontId="25" fillId="0" borderId="3" xfId="0" applyFont="1" applyFill="1" applyBorder="1" applyAlignment="1">
      <alignment horizontal="center" vertical="top" wrapText="1"/>
    </xf>
    <xf numFmtId="0" fontId="25" fillId="0" borderId="2" xfId="0" applyNumberFormat="1" applyFont="1" applyFill="1" applyBorder="1" applyAlignment="1">
      <alignment horizontal="left" vertical="top" wrapText="1"/>
    </xf>
    <xf numFmtId="4" fontId="26" fillId="6" borderId="5" xfId="0" applyNumberFormat="1" applyFont="1" applyFill="1" applyBorder="1" applyAlignment="1">
      <alignment horizontal="center" vertical="top"/>
    </xf>
    <xf numFmtId="4" fontId="26" fillId="6" borderId="4" xfId="0" applyNumberFormat="1" applyFont="1" applyFill="1" applyBorder="1" applyAlignment="1">
      <alignment horizontal="center" vertical="top"/>
    </xf>
    <xf numFmtId="4" fontId="26" fillId="6" borderId="2" xfId="0" applyNumberFormat="1" applyFont="1" applyFill="1" applyBorder="1" applyAlignment="1">
      <alignment horizontal="center" vertical="top"/>
    </xf>
    <xf numFmtId="4" fontId="26" fillId="0" borderId="5" xfId="0" applyNumberFormat="1" applyFont="1" applyFill="1" applyBorder="1" applyAlignment="1">
      <alignment horizontal="center" vertical="top"/>
    </xf>
    <xf numFmtId="4" fontId="26" fillId="0" borderId="4" xfId="0" applyNumberFormat="1" applyFont="1" applyFill="1" applyBorder="1" applyAlignment="1">
      <alignment horizontal="center" vertical="top"/>
    </xf>
    <xf numFmtId="4" fontId="26" fillId="0" borderId="2" xfId="0" applyNumberFormat="1" applyFont="1" applyFill="1" applyBorder="1" applyAlignment="1">
      <alignment horizontal="center" vertical="top"/>
    </xf>
    <xf numFmtId="4" fontId="25" fillId="3" borderId="2" xfId="0" applyNumberFormat="1" applyFont="1" applyFill="1" applyBorder="1" applyAlignment="1">
      <alignment horizontal="center" vertical="top" wrapText="1"/>
    </xf>
    <xf numFmtId="0" fontId="25" fillId="0" borderId="3" xfId="0" applyFont="1" applyFill="1" applyBorder="1" applyAlignment="1">
      <alignment vertical="top" wrapText="1"/>
    </xf>
    <xf numFmtId="4" fontId="26" fillId="0" borderId="3" xfId="0" applyNumberFormat="1" applyFont="1" applyFill="1" applyBorder="1" applyAlignment="1">
      <alignment horizontal="center" vertical="top"/>
    </xf>
    <xf numFmtId="0" fontId="20" fillId="6" borderId="38" xfId="0" applyFont="1" applyFill="1" applyBorder="1"/>
    <xf numFmtId="0" fontId="20" fillId="6" borderId="0" xfId="0" applyFont="1" applyFill="1" applyBorder="1"/>
    <xf numFmtId="4" fontId="25" fillId="0" borderId="5" xfId="0" applyNumberFormat="1" applyFont="1" applyFill="1" applyBorder="1" applyAlignment="1">
      <alignment horizontal="center" vertical="top"/>
    </xf>
    <xf numFmtId="4" fontId="25" fillId="0" borderId="5" xfId="0" applyNumberFormat="1" applyFont="1" applyFill="1" applyBorder="1" applyAlignment="1">
      <alignment horizontal="center" vertical="top"/>
    </xf>
    <xf numFmtId="9" fontId="25" fillId="3" borderId="3" xfId="29" applyFont="1" applyFill="1" applyBorder="1" applyAlignment="1">
      <alignment horizontal="center" vertical="center" wrapText="1"/>
    </xf>
    <xf numFmtId="4" fontId="25" fillId="0" borderId="4" xfId="0" applyNumberFormat="1" applyFont="1" applyFill="1" applyBorder="1" applyAlignment="1">
      <alignment horizontal="left" vertical="top" wrapText="1"/>
    </xf>
    <xf numFmtId="0" fontId="25" fillId="6" borderId="3" xfId="0" applyNumberFormat="1" applyFont="1" applyFill="1" applyBorder="1" applyAlignment="1">
      <alignment horizontal="left" vertical="top" wrapText="1"/>
    </xf>
    <xf numFmtId="0" fontId="25" fillId="0" borderId="3" xfId="0" applyNumberFormat="1" applyFont="1" applyFill="1" applyBorder="1" applyAlignment="1">
      <alignment horizontal="left" vertical="top" wrapText="1"/>
    </xf>
    <xf numFmtId="4" fontId="26" fillId="0" borderId="5" xfId="0" applyNumberFormat="1" applyFont="1" applyFill="1" applyBorder="1" applyAlignment="1">
      <alignment horizontal="center" vertical="center"/>
    </xf>
    <xf numFmtId="0" fontId="25" fillId="3" borderId="3" xfId="0" applyNumberFormat="1" applyFont="1" applyFill="1" applyBorder="1" applyAlignment="1">
      <alignment horizontal="left" vertical="top" wrapText="1"/>
    </xf>
    <xf numFmtId="4" fontId="25" fillId="6" borderId="0" xfId="0" applyNumberFormat="1" applyFont="1" applyFill="1"/>
    <xf numFmtId="0" fontId="25" fillId="0" borderId="5" xfId="0" applyFont="1" applyFill="1" applyBorder="1" applyAlignment="1">
      <alignment vertical="top" wrapText="1"/>
    </xf>
    <xf numFmtId="4" fontId="25" fillId="0" borderId="0" xfId="0" applyNumberFormat="1" applyFont="1" applyFill="1" applyBorder="1" applyAlignment="1">
      <alignment horizontal="center" vertical="center" wrapText="1"/>
    </xf>
    <xf numFmtId="0" fontId="25" fillId="0" borderId="0" xfId="0" applyFont="1" applyFill="1" applyBorder="1" applyAlignment="1">
      <alignment horizontal="left" vertical="top" wrapText="1"/>
    </xf>
    <xf numFmtId="0" fontId="25" fillId="0" borderId="0" xfId="0" applyFont="1" applyFill="1" applyBorder="1" applyAlignment="1">
      <alignment horizontal="center" vertical="top" wrapText="1"/>
    </xf>
    <xf numFmtId="0" fontId="25" fillId="0" borderId="0" xfId="0" applyFont="1" applyFill="1" applyBorder="1" applyAlignment="1">
      <alignment horizontal="left" vertical="center" wrapText="1"/>
    </xf>
    <xf numFmtId="4" fontId="25" fillId="0" borderId="0" xfId="0" applyNumberFormat="1" applyFont="1" applyFill="1" applyBorder="1" applyAlignment="1">
      <alignment horizontal="left" vertical="top" wrapText="1"/>
    </xf>
    <xf numFmtId="4" fontId="25" fillId="0" borderId="0" xfId="0" applyNumberFormat="1" applyFont="1" applyFill="1" applyBorder="1" applyAlignment="1">
      <alignment horizontal="left" vertical="center" wrapText="1"/>
    </xf>
    <xf numFmtId="0" fontId="25" fillId="6" borderId="3" xfId="0" applyFont="1" applyFill="1" applyBorder="1" applyAlignment="1">
      <alignment horizontal="left" vertical="center"/>
    </xf>
    <xf numFmtId="0" fontId="25" fillId="6" borderId="5" xfId="0" applyFont="1" applyFill="1" applyBorder="1" applyAlignment="1">
      <alignment horizontal="left" vertical="center"/>
    </xf>
    <xf numFmtId="4" fontId="25" fillId="0" borderId="17" xfId="0" applyNumberFormat="1" applyFont="1" applyFill="1" applyBorder="1" applyAlignment="1">
      <alignment horizontal="left" vertical="center" wrapText="1"/>
    </xf>
    <xf numFmtId="0" fontId="25" fillId="0" borderId="17"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26" fillId="0" borderId="0" xfId="0" applyFont="1" applyFill="1" applyBorder="1" applyAlignment="1">
      <alignment horizontal="center" vertical="top" wrapText="1"/>
    </xf>
    <xf numFmtId="0" fontId="25" fillId="0" borderId="0" xfId="0" applyNumberFormat="1" applyFont="1" applyFill="1" applyBorder="1" applyAlignment="1">
      <alignment horizontal="left" vertical="top" wrapText="1"/>
    </xf>
    <xf numFmtId="16" fontId="25" fillId="6" borderId="3" xfId="0" applyNumberFormat="1" applyFont="1" applyFill="1" applyBorder="1" applyAlignment="1">
      <alignment horizontal="center" vertical="top" wrapText="1"/>
    </xf>
    <xf numFmtId="16" fontId="25" fillId="6" borderId="5" xfId="0" applyNumberFormat="1" applyFont="1" applyFill="1" applyBorder="1" applyAlignment="1">
      <alignment horizontal="center" vertical="top" wrapText="1"/>
    </xf>
    <xf numFmtId="0" fontId="25" fillId="6" borderId="3" xfId="0" applyNumberFormat="1" applyFont="1" applyFill="1" applyBorder="1" applyAlignment="1">
      <alignment horizontal="left" vertical="top" wrapText="1"/>
    </xf>
    <xf numFmtId="0" fontId="25" fillId="6" borderId="5" xfId="0" applyNumberFormat="1" applyFont="1" applyFill="1" applyBorder="1" applyAlignment="1">
      <alignment horizontal="left" vertical="top" wrapText="1"/>
    </xf>
    <xf numFmtId="0" fontId="26" fillId="6" borderId="3" xfId="0" applyFont="1" applyFill="1" applyBorder="1" applyAlignment="1">
      <alignment vertical="top" wrapText="1"/>
    </xf>
    <xf numFmtId="0" fontId="26" fillId="6" borderId="5" xfId="0" applyFont="1" applyFill="1" applyBorder="1" applyAlignment="1">
      <alignment vertical="top" wrapText="1"/>
    </xf>
    <xf numFmtId="16" fontId="25" fillId="0" borderId="17" xfId="0" applyNumberFormat="1" applyFont="1" applyFill="1" applyBorder="1" applyAlignment="1">
      <alignment horizontal="center" vertical="top" wrapText="1"/>
    </xf>
    <xf numFmtId="0" fontId="25" fillId="0" borderId="17" xfId="0" applyNumberFormat="1" applyFont="1" applyFill="1" applyBorder="1" applyAlignment="1">
      <alignment vertical="top" wrapText="1"/>
    </xf>
    <xf numFmtId="0" fontId="25" fillId="0" borderId="0" xfId="0" applyNumberFormat="1" applyFont="1" applyFill="1" applyBorder="1" applyAlignment="1">
      <alignment vertical="top" wrapText="1"/>
    </xf>
    <xf numFmtId="0" fontId="33" fillId="0" borderId="17" xfId="0" applyNumberFormat="1" applyFont="1" applyFill="1" applyBorder="1" applyAlignment="1">
      <alignment horizontal="left" vertical="top" wrapText="1"/>
    </xf>
    <xf numFmtId="0" fontId="26" fillId="0" borderId="0" xfId="0" applyFont="1" applyFill="1" applyBorder="1" applyAlignment="1">
      <alignment vertical="top" wrapText="1"/>
    </xf>
    <xf numFmtId="16" fontId="25" fillId="0" borderId="0" xfId="0" applyNumberFormat="1" applyFont="1" applyFill="1" applyBorder="1" applyAlignment="1">
      <alignment horizontal="center" vertical="top" wrapText="1"/>
    </xf>
    <xf numFmtId="0" fontId="25" fillId="0" borderId="0" xfId="0" applyFont="1" applyFill="1" applyBorder="1" applyAlignment="1">
      <alignment horizontal="left" vertical="center"/>
    </xf>
    <xf numFmtId="16" fontId="25" fillId="0" borderId="5" xfId="0" applyNumberFormat="1" applyFont="1" applyFill="1" applyBorder="1" applyAlignment="1">
      <alignment horizontal="center" vertical="top" wrapText="1"/>
    </xf>
    <xf numFmtId="16" fontId="25" fillId="0" borderId="4" xfId="0" applyNumberFormat="1" applyFont="1" applyFill="1" applyBorder="1" applyAlignment="1">
      <alignment horizontal="center" vertical="top" wrapText="1"/>
    </xf>
    <xf numFmtId="0" fontId="25" fillId="0" borderId="3" xfId="0" applyNumberFormat="1" applyFont="1" applyFill="1" applyBorder="1" applyAlignment="1">
      <alignment horizontal="left" vertical="top" wrapText="1"/>
    </xf>
    <xf numFmtId="0" fontId="25" fillId="0" borderId="5" xfId="0" applyNumberFormat="1" applyFont="1" applyFill="1" applyBorder="1" applyAlignment="1">
      <alignment horizontal="left" vertical="top" wrapText="1"/>
    </xf>
    <xf numFmtId="0" fontId="25" fillId="0" borderId="3" xfId="0" applyFont="1" applyFill="1" applyBorder="1" applyAlignment="1">
      <alignment horizontal="center" vertical="center" wrapText="1"/>
    </xf>
    <xf numFmtId="0" fontId="25" fillId="0" borderId="5" xfId="0" applyFont="1" applyFill="1" applyBorder="1" applyAlignment="1">
      <alignment horizontal="center" vertical="center" wrapText="1"/>
    </xf>
    <xf numFmtId="0" fontId="25" fillId="0" borderId="5" xfId="0" applyFont="1" applyFill="1" applyBorder="1" applyAlignment="1">
      <alignment horizontal="left" vertical="top" wrapText="1"/>
    </xf>
    <xf numFmtId="0" fontId="25" fillId="0" borderId="4" xfId="0" applyFont="1" applyFill="1" applyBorder="1" applyAlignment="1">
      <alignment horizontal="left" vertical="top" wrapText="1"/>
    </xf>
    <xf numFmtId="0" fontId="26" fillId="6" borderId="4" xfId="0" applyFont="1" applyFill="1" applyBorder="1" applyAlignment="1">
      <alignment horizontal="center" vertical="top" wrapText="1"/>
    </xf>
    <xf numFmtId="0" fontId="25" fillId="6" borderId="4" xfId="0" applyNumberFormat="1" applyFont="1" applyFill="1" applyBorder="1" applyAlignment="1">
      <alignment horizontal="left" vertical="top" wrapText="1"/>
    </xf>
    <xf numFmtId="0" fontId="33" fillId="6" borderId="5" xfId="0" applyNumberFormat="1" applyFont="1" applyFill="1" applyBorder="1" applyAlignment="1">
      <alignment horizontal="left" vertical="top" wrapText="1"/>
    </xf>
    <xf numFmtId="0" fontId="26" fillId="6" borderId="4" xfId="0" applyFont="1" applyFill="1" applyBorder="1" applyAlignment="1">
      <alignment vertical="top" wrapText="1"/>
    </xf>
    <xf numFmtId="0" fontId="25" fillId="0" borderId="5" xfId="0" applyFont="1" applyFill="1" applyBorder="1" applyAlignment="1">
      <alignment horizontal="center" vertical="top" wrapText="1"/>
    </xf>
    <xf numFmtId="0" fontId="25" fillId="0" borderId="4" xfId="0" applyFont="1" applyFill="1" applyBorder="1" applyAlignment="1">
      <alignment horizontal="center" vertical="top" wrapText="1"/>
    </xf>
    <xf numFmtId="0" fontId="25" fillId="0" borderId="2" xfId="0" applyFont="1" applyFill="1" applyBorder="1" applyAlignment="1">
      <alignment horizontal="center" vertical="top" wrapText="1"/>
    </xf>
    <xf numFmtId="0" fontId="25" fillId="3" borderId="5" xfId="0" applyNumberFormat="1" applyFont="1" applyFill="1" applyBorder="1" applyAlignment="1">
      <alignment horizontal="left" vertical="top" wrapText="1"/>
    </xf>
    <xf numFmtId="0" fontId="25" fillId="3" borderId="4" xfId="0" applyNumberFormat="1" applyFont="1" applyFill="1" applyBorder="1" applyAlignment="1">
      <alignment horizontal="left" vertical="top" wrapText="1"/>
    </xf>
    <xf numFmtId="0" fontId="26" fillId="0" borderId="5" xfId="0" applyFont="1" applyFill="1" applyBorder="1" applyAlignment="1">
      <alignment vertical="top" wrapText="1"/>
    </xf>
    <xf numFmtId="0" fontId="26" fillId="0" borderId="4" xfId="0" applyFont="1" applyFill="1" applyBorder="1" applyAlignment="1">
      <alignment vertical="top" wrapText="1"/>
    </xf>
    <xf numFmtId="0" fontId="26" fillId="0" borderId="2" xfId="0" applyFont="1" applyFill="1" applyBorder="1" applyAlignment="1">
      <alignment vertical="top" wrapText="1"/>
    </xf>
    <xf numFmtId="0" fontId="25" fillId="0" borderId="2" xfId="0" applyFont="1" applyFill="1" applyBorder="1" applyAlignment="1">
      <alignment horizontal="left" vertical="top" wrapText="1"/>
    </xf>
    <xf numFmtId="0" fontId="26" fillId="6" borderId="2" xfId="0" applyFont="1" applyFill="1" applyBorder="1" applyAlignment="1">
      <alignment horizontal="center" vertical="top" wrapText="1"/>
    </xf>
    <xf numFmtId="0" fontId="25" fillId="6" borderId="2" xfId="0" applyNumberFormat="1" applyFont="1" applyFill="1" applyBorder="1" applyAlignment="1">
      <alignment horizontal="left" vertical="top" wrapText="1"/>
    </xf>
    <xf numFmtId="0" fontId="26" fillId="6" borderId="2" xfId="0" applyFont="1" applyFill="1" applyBorder="1" applyAlignment="1">
      <alignment vertical="top" wrapText="1"/>
    </xf>
    <xf numFmtId="4" fontId="25" fillId="6" borderId="21" xfId="0" applyNumberFormat="1" applyFont="1" applyFill="1" applyBorder="1" applyAlignment="1">
      <alignment horizontal="left" vertical="center" wrapText="1"/>
    </xf>
    <xf numFmtId="0" fontId="25" fillId="6" borderId="20" xfId="0" applyFont="1" applyFill="1" applyBorder="1" applyAlignment="1">
      <alignment horizontal="left" vertical="center" wrapText="1"/>
    </xf>
    <xf numFmtId="0" fontId="25" fillId="6" borderId="8" xfId="0" applyFont="1" applyFill="1" applyBorder="1" applyAlignment="1">
      <alignment horizontal="left" vertical="center" wrapText="1"/>
    </xf>
    <xf numFmtId="0" fontId="25" fillId="6" borderId="5" xfId="0" applyFont="1" applyFill="1" applyBorder="1" applyAlignment="1">
      <alignment horizontal="center" vertical="center" wrapText="1"/>
    </xf>
    <xf numFmtId="0" fontId="25" fillId="6" borderId="4" xfId="0" applyFont="1" applyFill="1" applyBorder="1" applyAlignment="1">
      <alignment horizontal="center" vertical="center" wrapText="1"/>
    </xf>
    <xf numFmtId="0" fontId="25" fillId="6" borderId="2" xfId="0" applyFont="1" applyFill="1" applyBorder="1" applyAlignment="1">
      <alignment horizontal="center" vertical="center" wrapText="1"/>
    </xf>
    <xf numFmtId="0" fontId="25" fillId="0" borderId="21" xfId="0" applyFont="1" applyFill="1" applyBorder="1" applyAlignment="1">
      <alignment horizontal="center" vertical="top" wrapText="1"/>
    </xf>
    <xf numFmtId="0" fontId="25" fillId="0" borderId="20" xfId="0" applyFont="1" applyFill="1" applyBorder="1" applyAlignment="1">
      <alignment horizontal="center" vertical="top" wrapText="1"/>
    </xf>
    <xf numFmtId="0" fontId="25" fillId="0" borderId="8" xfId="0" applyFont="1" applyFill="1" applyBorder="1" applyAlignment="1">
      <alignment horizontal="center" vertical="top" wrapText="1"/>
    </xf>
    <xf numFmtId="0" fontId="25" fillId="6" borderId="5" xfId="0" applyFont="1" applyFill="1" applyBorder="1" applyAlignment="1">
      <alignment horizontal="left" vertical="top" wrapText="1"/>
    </xf>
    <xf numFmtId="0" fontId="25" fillId="6" borderId="4" xfId="0" applyFont="1" applyFill="1" applyBorder="1" applyAlignment="1">
      <alignment horizontal="left" vertical="top" wrapText="1"/>
    </xf>
    <xf numFmtId="0" fontId="25" fillId="6" borderId="2" xfId="0" applyFont="1" applyFill="1" applyBorder="1" applyAlignment="1">
      <alignment horizontal="left" vertical="top" wrapText="1"/>
    </xf>
    <xf numFmtId="0" fontId="25" fillId="6" borderId="5" xfId="0" applyFont="1" applyFill="1" applyBorder="1" applyAlignment="1">
      <alignment horizontal="center" vertical="top" wrapText="1"/>
    </xf>
    <xf numFmtId="0" fontId="25" fillId="6" borderId="4" xfId="0" applyFont="1" applyFill="1" applyBorder="1" applyAlignment="1">
      <alignment horizontal="center" vertical="top" wrapText="1"/>
    </xf>
    <xf numFmtId="0" fontId="25" fillId="6" borderId="2" xfId="0" applyFont="1" applyFill="1" applyBorder="1" applyAlignment="1">
      <alignment horizontal="center" vertical="top" wrapText="1"/>
    </xf>
    <xf numFmtId="0" fontId="25" fillId="6" borderId="21" xfId="0" applyFont="1" applyFill="1" applyBorder="1" applyAlignment="1">
      <alignment horizontal="center" vertical="top" wrapText="1"/>
    </xf>
    <xf numFmtId="0" fontId="25" fillId="6" borderId="20" xfId="0" applyFont="1" applyFill="1" applyBorder="1" applyAlignment="1">
      <alignment horizontal="center" vertical="top" wrapText="1"/>
    </xf>
    <xf numFmtId="0" fontId="25" fillId="6" borderId="8" xfId="0" applyFont="1" applyFill="1" applyBorder="1" applyAlignment="1">
      <alignment horizontal="center" vertical="top" wrapText="1"/>
    </xf>
    <xf numFmtId="0" fontId="25" fillId="0" borderId="5" xfId="0" applyFont="1" applyFill="1" applyBorder="1" applyAlignment="1">
      <alignment vertical="top" wrapText="1"/>
    </xf>
    <xf numFmtId="0" fontId="25" fillId="0" borderId="4" xfId="0" applyFont="1" applyFill="1" applyBorder="1" applyAlignment="1">
      <alignment vertical="top" wrapText="1"/>
    </xf>
    <xf numFmtId="0" fontId="25" fillId="0" borderId="2" xfId="0" applyFont="1" applyFill="1" applyBorder="1" applyAlignment="1">
      <alignment vertical="top" wrapText="1"/>
    </xf>
    <xf numFmtId="0" fontId="25" fillId="0" borderId="4" xfId="0" applyFont="1" applyFill="1" applyBorder="1" applyAlignment="1">
      <alignment horizontal="center" vertical="center" wrapText="1"/>
    </xf>
    <xf numFmtId="0" fontId="25" fillId="0" borderId="2" xfId="0" applyFont="1" applyFill="1" applyBorder="1" applyAlignment="1">
      <alignment horizontal="center" vertical="center" wrapText="1"/>
    </xf>
    <xf numFmtId="0" fontId="25" fillId="6" borderId="21" xfId="0" applyFont="1" applyFill="1" applyBorder="1" applyAlignment="1">
      <alignment horizontal="center" vertical="center" wrapText="1"/>
    </xf>
    <xf numFmtId="0" fontId="25" fillId="6" borderId="20" xfId="0" applyFont="1" applyFill="1" applyBorder="1" applyAlignment="1">
      <alignment horizontal="center" vertical="center" wrapText="1"/>
    </xf>
    <xf numFmtId="0" fontId="25" fillId="6" borderId="8" xfId="0" applyFont="1" applyFill="1" applyBorder="1" applyAlignment="1">
      <alignment horizontal="center" vertical="center" wrapText="1"/>
    </xf>
    <xf numFmtId="0" fontId="25" fillId="3" borderId="21" xfId="0" applyFont="1" applyFill="1" applyBorder="1" applyAlignment="1">
      <alignment horizontal="center" vertical="center" wrapText="1"/>
    </xf>
    <xf numFmtId="0" fontId="25" fillId="3" borderId="20" xfId="0" applyFont="1" applyFill="1" applyBorder="1" applyAlignment="1">
      <alignment horizontal="center" vertical="center" wrapText="1"/>
    </xf>
    <xf numFmtId="0" fontId="22" fillId="0" borderId="0" xfId="0" applyFont="1" applyFill="1" applyAlignment="1">
      <alignment horizontal="center" vertical="top" wrapText="1"/>
    </xf>
    <xf numFmtId="0" fontId="27" fillId="0" borderId="0" xfId="0" applyFont="1" applyAlignment="1">
      <alignment horizontal="center" vertical="center" wrapText="1"/>
    </xf>
    <xf numFmtId="0" fontId="27" fillId="0" borderId="0" xfId="0" applyFont="1" applyAlignment="1">
      <alignment horizontal="center" wrapText="1"/>
    </xf>
    <xf numFmtId="0" fontId="27" fillId="0" borderId="20" xfId="0" applyFont="1" applyBorder="1" applyAlignment="1">
      <alignment horizontal="center" vertical="center" wrapText="1"/>
    </xf>
    <xf numFmtId="0" fontId="25" fillId="3" borderId="5" xfId="0" applyFont="1" applyFill="1" applyBorder="1" applyAlignment="1">
      <alignment horizontal="center" vertical="center" wrapText="1"/>
    </xf>
    <xf numFmtId="0" fontId="25" fillId="3" borderId="4" xfId="0" applyFont="1" applyFill="1" applyBorder="1" applyAlignment="1">
      <alignment horizontal="center" vertical="center" wrapText="1"/>
    </xf>
    <xf numFmtId="0" fontId="25" fillId="3" borderId="2" xfId="0" applyFont="1" applyFill="1" applyBorder="1" applyAlignment="1">
      <alignment horizontal="center" vertical="center" wrapText="1"/>
    </xf>
    <xf numFmtId="0" fontId="25" fillId="3" borderId="5" xfId="0" applyFont="1" applyFill="1" applyBorder="1" applyAlignment="1">
      <alignment horizontal="left" vertical="top" wrapText="1"/>
    </xf>
    <xf numFmtId="0" fontId="25" fillId="3" borderId="4" xfId="0" applyFont="1" applyFill="1" applyBorder="1" applyAlignment="1">
      <alignment horizontal="left" vertical="top" wrapText="1"/>
    </xf>
    <xf numFmtId="0" fontId="27" fillId="0" borderId="19" xfId="0" applyFont="1" applyFill="1" applyBorder="1" applyAlignment="1">
      <alignment horizontal="center" vertical="center" wrapText="1"/>
    </xf>
    <xf numFmtId="0" fontId="27" fillId="0" borderId="4" xfId="0" applyFont="1" applyFill="1" applyBorder="1" applyAlignment="1">
      <alignment horizontal="center" vertical="center" wrapText="1"/>
    </xf>
    <xf numFmtId="0" fontId="27" fillId="0" borderId="16" xfId="0" applyFont="1" applyFill="1" applyBorder="1" applyAlignment="1">
      <alignment horizontal="center" vertical="center" wrapText="1"/>
    </xf>
    <xf numFmtId="0" fontId="26" fillId="0" borderId="4" xfId="0" applyFont="1" applyBorder="1" applyAlignment="1">
      <alignment horizontal="center" vertical="center" wrapText="1"/>
    </xf>
    <xf numFmtId="0" fontId="26" fillId="0" borderId="16" xfId="0" applyFont="1" applyBorder="1" applyAlignment="1">
      <alignment horizontal="center" vertical="center" wrapText="1"/>
    </xf>
    <xf numFmtId="0" fontId="27" fillId="0" borderId="19" xfId="0" applyNumberFormat="1" applyFont="1" applyFill="1" applyBorder="1" applyAlignment="1">
      <alignment horizontal="center" vertical="center" wrapText="1"/>
    </xf>
    <xf numFmtId="0" fontId="27" fillId="0" borderId="4" xfId="0" applyNumberFormat="1" applyFont="1" applyFill="1" applyBorder="1" applyAlignment="1">
      <alignment horizontal="center" vertical="center" wrapText="1"/>
    </xf>
    <xf numFmtId="0" fontId="27" fillId="0" borderId="16" xfId="0" applyNumberFormat="1" applyFont="1" applyFill="1" applyBorder="1" applyAlignment="1">
      <alignment horizontal="center" vertical="center" wrapText="1"/>
    </xf>
    <xf numFmtId="0" fontId="25" fillId="6" borderId="3" xfId="0" applyFont="1" applyFill="1" applyBorder="1" applyAlignment="1">
      <alignment vertical="top" wrapText="1"/>
    </xf>
    <xf numFmtId="0" fontId="25" fillId="6" borderId="3" xfId="0" applyFont="1" applyFill="1" applyBorder="1" applyAlignment="1">
      <alignment horizontal="center" vertical="top" wrapText="1"/>
    </xf>
    <xf numFmtId="0" fontId="25" fillId="6" borderId="3" xfId="0" applyFont="1" applyFill="1" applyBorder="1" applyAlignment="1">
      <alignment horizontal="left" vertical="top" wrapText="1"/>
    </xf>
    <xf numFmtId="0" fontId="26" fillId="6" borderId="3" xfId="0" applyFont="1" applyFill="1" applyBorder="1" applyAlignment="1">
      <alignment horizontal="left"/>
    </xf>
    <xf numFmtId="0" fontId="25" fillId="3" borderId="5" xfId="0" applyFont="1" applyFill="1" applyBorder="1" applyAlignment="1">
      <alignment horizontal="left" vertical="center" wrapText="1"/>
    </xf>
    <xf numFmtId="0" fontId="25" fillId="3" borderId="4" xfId="0" applyFont="1" applyFill="1" applyBorder="1" applyAlignment="1">
      <alignment horizontal="left" vertical="center" wrapText="1"/>
    </xf>
    <xf numFmtId="0" fontId="26" fillId="0" borderId="4" xfId="0" applyFont="1" applyFill="1" applyBorder="1" applyAlignment="1">
      <alignment horizontal="center" vertical="top" wrapText="1"/>
    </xf>
    <xf numFmtId="0" fontId="25" fillId="0" borderId="4" xfId="0" applyNumberFormat="1" applyFont="1" applyFill="1" applyBorder="1" applyAlignment="1">
      <alignment horizontal="left" vertical="top" wrapText="1"/>
    </xf>
    <xf numFmtId="16" fontId="25" fillId="3" borderId="5" xfId="0" applyNumberFormat="1" applyFont="1" applyFill="1" applyBorder="1" applyAlignment="1">
      <alignment horizontal="center" vertical="top" wrapText="1"/>
    </xf>
    <xf numFmtId="0" fontId="26" fillId="3" borderId="4" xfId="0" applyFont="1" applyFill="1" applyBorder="1" applyAlignment="1">
      <alignment horizontal="center" vertical="top" wrapText="1"/>
    </xf>
    <xf numFmtId="16" fontId="25" fillId="3" borderId="5" xfId="0" applyNumberFormat="1" applyFont="1" applyFill="1" applyBorder="1" applyAlignment="1">
      <alignment horizontal="left" vertical="top" wrapText="1"/>
    </xf>
    <xf numFmtId="0" fontId="26" fillId="3" borderId="4" xfId="0" applyFont="1" applyFill="1" applyBorder="1" applyAlignment="1">
      <alignment horizontal="left" vertical="top" wrapText="1"/>
    </xf>
    <xf numFmtId="4" fontId="25" fillId="3" borderId="5" xfId="0" applyNumberFormat="1" applyFont="1" applyFill="1" applyBorder="1" applyAlignment="1">
      <alignment horizontal="left" vertical="center" wrapText="1"/>
    </xf>
    <xf numFmtId="0" fontId="25" fillId="0" borderId="3" xfId="0" applyFont="1" applyFill="1" applyBorder="1" applyAlignment="1">
      <alignment horizontal="center" vertical="top" wrapText="1"/>
    </xf>
    <xf numFmtId="0" fontId="25" fillId="0" borderId="9" xfId="0" applyFont="1" applyFill="1" applyBorder="1" applyAlignment="1">
      <alignment horizontal="center" vertical="top" wrapText="1"/>
    </xf>
    <xf numFmtId="0" fontId="26" fillId="0" borderId="3" xfId="0" applyFont="1" applyFill="1" applyBorder="1" applyAlignment="1">
      <alignment horizontal="center" vertical="top" wrapText="1"/>
    </xf>
    <xf numFmtId="0" fontId="25" fillId="0" borderId="3" xfId="0" applyFont="1" applyFill="1" applyBorder="1" applyAlignment="1">
      <alignment horizontal="left" vertical="top" wrapText="1"/>
    </xf>
    <xf numFmtId="0" fontId="26" fillId="0" borderId="3" xfId="0" applyFont="1" applyFill="1" applyBorder="1" applyAlignment="1">
      <alignment horizontal="left" vertical="top" wrapText="1"/>
    </xf>
    <xf numFmtId="0" fontId="0" fillId="6" borderId="4" xfId="0" applyFont="1" applyFill="1" applyBorder="1" applyAlignment="1">
      <alignment horizontal="left"/>
    </xf>
    <xf numFmtId="0" fontId="25" fillId="6" borderId="5" xfId="0" applyFont="1" applyFill="1" applyBorder="1" applyAlignment="1">
      <alignment vertical="top" wrapText="1"/>
    </xf>
    <xf numFmtId="0" fontId="25" fillId="6" borderId="4" xfId="0" applyFont="1" applyFill="1" applyBorder="1" applyAlignment="1">
      <alignment vertical="top" wrapText="1"/>
    </xf>
    <xf numFmtId="0" fontId="25" fillId="3" borderId="5" xfId="0" applyNumberFormat="1" applyFont="1" applyFill="1" applyBorder="1" applyAlignment="1">
      <alignment horizontal="center" vertical="top" wrapText="1"/>
    </xf>
    <xf numFmtId="0" fontId="25" fillId="3" borderId="4" xfId="0" applyNumberFormat="1" applyFont="1" applyFill="1" applyBorder="1" applyAlignment="1">
      <alignment horizontal="center" vertical="top" wrapText="1"/>
    </xf>
    <xf numFmtId="0" fontId="25" fillId="3" borderId="2" xfId="0" applyFont="1" applyFill="1" applyBorder="1" applyAlignment="1">
      <alignment horizontal="left" vertical="top" wrapText="1"/>
    </xf>
    <xf numFmtId="164" fontId="25" fillId="3" borderId="20" xfId="0" applyNumberFormat="1" applyFont="1" applyFill="1" applyBorder="1" applyAlignment="1">
      <alignment horizontal="center" vertical="center" wrapText="1"/>
    </xf>
    <xf numFmtId="164" fontId="25" fillId="3" borderId="8" xfId="0" applyNumberFormat="1" applyFont="1" applyFill="1" applyBorder="1" applyAlignment="1">
      <alignment horizontal="center" vertical="center" wrapText="1"/>
    </xf>
    <xf numFmtId="16" fontId="25" fillId="0" borderId="19" xfId="0" applyNumberFormat="1" applyFont="1" applyFill="1" applyBorder="1" applyAlignment="1">
      <alignment horizontal="center" vertical="top" wrapText="1"/>
    </xf>
    <xf numFmtId="0" fontId="26" fillId="0" borderId="4" xfId="0" applyFont="1" applyBorder="1" applyAlignment="1">
      <alignment horizontal="center" vertical="top" wrapText="1"/>
    </xf>
    <xf numFmtId="0" fontId="25" fillId="0" borderId="19" xfId="0" applyNumberFormat="1" applyFont="1" applyFill="1" applyBorder="1" applyAlignment="1">
      <alignment horizontal="left" vertical="top" wrapText="1"/>
    </xf>
    <xf numFmtId="0" fontId="26" fillId="0" borderId="4" xfId="0" applyFont="1" applyBorder="1" applyAlignment="1">
      <alignment horizontal="left" vertical="top" wrapText="1"/>
    </xf>
    <xf numFmtId="0" fontId="26" fillId="0" borderId="4" xfId="0" applyFont="1" applyBorder="1" applyAlignment="1">
      <alignment vertical="top" wrapText="1"/>
    </xf>
    <xf numFmtId="164" fontId="25" fillId="0" borderId="3" xfId="0" applyNumberFormat="1" applyFont="1" applyFill="1" applyBorder="1" applyAlignment="1">
      <alignment horizontal="center" vertical="center" wrapText="1"/>
    </xf>
    <xf numFmtId="0" fontId="0" fillId="0" borderId="4" xfId="0" applyFont="1" applyFill="1" applyBorder="1" applyAlignment="1">
      <alignment horizontal="left"/>
    </xf>
    <xf numFmtId="0" fontId="0" fillId="0" borderId="3" xfId="0" applyFont="1" applyFill="1" applyBorder="1" applyAlignment="1">
      <alignment vertical="top" wrapText="1"/>
    </xf>
    <xf numFmtId="2" fontId="25" fillId="0" borderId="3" xfId="0" applyNumberFormat="1" applyFont="1" applyFill="1" applyBorder="1" applyAlignment="1">
      <alignment horizontal="center" vertical="top" wrapText="1"/>
    </xf>
    <xf numFmtId="171" fontId="25" fillId="0" borderId="9" xfId="0" applyNumberFormat="1" applyFont="1" applyFill="1" applyBorder="1" applyAlignment="1">
      <alignment horizontal="center" vertical="top" wrapText="1"/>
    </xf>
    <xf numFmtId="171" fontId="0" fillId="0" borderId="9" xfId="0" applyNumberFormat="1" applyFill="1" applyBorder="1" applyAlignment="1">
      <alignment horizontal="center" vertical="top" wrapText="1"/>
    </xf>
    <xf numFmtId="0" fontId="26" fillId="0" borderId="4" xfId="0" applyFont="1" applyFill="1" applyBorder="1" applyAlignment="1">
      <alignment horizontal="left" vertical="top" wrapText="1"/>
    </xf>
    <xf numFmtId="0" fontId="25" fillId="6" borderId="21" xfId="0" applyFont="1" applyFill="1" applyBorder="1" applyAlignment="1">
      <alignment horizontal="left" vertical="center" wrapText="1"/>
    </xf>
    <xf numFmtId="0" fontId="26" fillId="0" borderId="2" xfId="0" applyFont="1" applyFill="1" applyBorder="1" applyAlignment="1">
      <alignment horizontal="center" vertical="top" wrapText="1"/>
    </xf>
    <xf numFmtId="0" fontId="25" fillId="0" borderId="2" xfId="0" applyNumberFormat="1" applyFont="1" applyFill="1" applyBorder="1" applyAlignment="1">
      <alignment horizontal="left" vertical="top" wrapText="1"/>
    </xf>
    <xf numFmtId="0" fontId="40" fillId="0" borderId="5" xfId="0" applyFont="1" applyFill="1" applyBorder="1" applyAlignment="1">
      <alignment horizontal="left" vertical="top" wrapText="1"/>
    </xf>
    <xf numFmtId="0" fontId="40" fillId="0" borderId="4" xfId="0" applyFont="1" applyFill="1" applyBorder="1" applyAlignment="1">
      <alignment horizontal="left" vertical="top" wrapText="1"/>
    </xf>
    <xf numFmtId="0" fontId="40" fillId="0" borderId="2" xfId="0" applyFont="1" applyFill="1" applyBorder="1" applyAlignment="1">
      <alignment horizontal="left" vertical="top" wrapText="1"/>
    </xf>
    <xf numFmtId="4" fontId="25" fillId="3" borderId="21" xfId="0" applyNumberFormat="1" applyFont="1" applyFill="1" applyBorder="1" applyAlignment="1">
      <alignment horizontal="left" vertical="center" wrapText="1"/>
    </xf>
    <xf numFmtId="0" fontId="25" fillId="3" borderId="20" xfId="0" applyFont="1" applyFill="1" applyBorder="1" applyAlignment="1">
      <alignment horizontal="left" vertical="center" wrapText="1"/>
    </xf>
    <xf numFmtId="0" fontId="25" fillId="0" borderId="21" xfId="0" applyFont="1" applyFill="1" applyBorder="1" applyAlignment="1">
      <alignment horizontal="left" vertical="center" wrapText="1"/>
    </xf>
    <xf numFmtId="0" fontId="25" fillId="0" borderId="20" xfId="0" applyFont="1" applyFill="1" applyBorder="1" applyAlignment="1">
      <alignment horizontal="left" vertical="center" wrapText="1"/>
    </xf>
    <xf numFmtId="0" fontId="25" fillId="0" borderId="8" xfId="0" applyFont="1" applyFill="1" applyBorder="1" applyAlignment="1">
      <alignment horizontal="left" vertical="center" wrapText="1"/>
    </xf>
    <xf numFmtId="0" fontId="25" fillId="0" borderId="19" xfId="0" applyFont="1" applyFill="1" applyBorder="1" applyAlignment="1">
      <alignment horizontal="left" vertical="top" wrapText="1"/>
    </xf>
    <xf numFmtId="0" fontId="25" fillId="0" borderId="5" xfId="0" applyFont="1" applyFill="1" applyBorder="1" applyAlignment="1">
      <alignment horizontal="left" vertical="center" wrapText="1"/>
    </xf>
    <xf numFmtId="0" fontId="25" fillId="0" borderId="4" xfId="0" applyFont="1" applyFill="1" applyBorder="1" applyAlignment="1">
      <alignment horizontal="left" vertical="center" wrapText="1"/>
    </xf>
    <xf numFmtId="0" fontId="25" fillId="0" borderId="16" xfId="0" applyFont="1" applyFill="1" applyBorder="1" applyAlignment="1">
      <alignment horizontal="left" vertical="center" wrapText="1"/>
    </xf>
    <xf numFmtId="0" fontId="25" fillId="6" borderId="9" xfId="0" applyFont="1" applyFill="1" applyBorder="1" applyAlignment="1">
      <alignment horizontal="center" vertical="top" wrapText="1"/>
    </xf>
    <xf numFmtId="4" fontId="25" fillId="3" borderId="4" xfId="0" applyNumberFormat="1" applyFont="1" applyFill="1" applyBorder="1" applyAlignment="1">
      <alignment horizontal="center" vertical="center" wrapText="1"/>
    </xf>
    <xf numFmtId="4" fontId="26" fillId="6" borderId="5" xfId="0" applyNumberFormat="1" applyFont="1" applyFill="1" applyBorder="1" applyAlignment="1">
      <alignment horizontal="center" vertical="center" wrapText="1"/>
    </xf>
    <xf numFmtId="4" fontId="26" fillId="6" borderId="4" xfId="0" applyNumberFormat="1" applyFont="1" applyFill="1" applyBorder="1" applyAlignment="1">
      <alignment horizontal="center" vertical="center" wrapText="1"/>
    </xf>
    <xf numFmtId="4" fontId="26" fillId="6" borderId="2" xfId="0" applyNumberFormat="1" applyFont="1" applyFill="1" applyBorder="1" applyAlignment="1">
      <alignment horizontal="center" vertical="center" wrapText="1"/>
    </xf>
    <xf numFmtId="4" fontId="26" fillId="0" borderId="5" xfId="0" applyNumberFormat="1" applyFont="1" applyFill="1" applyBorder="1" applyAlignment="1">
      <alignment horizontal="center" vertical="center"/>
    </xf>
    <xf numFmtId="4" fontId="26" fillId="0" borderId="4" xfId="0" applyNumberFormat="1" applyFont="1" applyFill="1" applyBorder="1" applyAlignment="1">
      <alignment horizontal="center" vertical="center"/>
    </xf>
    <xf numFmtId="4" fontId="26" fillId="0" borderId="2" xfId="0" applyNumberFormat="1" applyFont="1" applyFill="1" applyBorder="1" applyAlignment="1">
      <alignment horizontal="center" vertical="center"/>
    </xf>
    <xf numFmtId="4" fontId="25" fillId="6" borderId="5" xfId="0" applyNumberFormat="1" applyFont="1" applyFill="1" applyBorder="1" applyAlignment="1">
      <alignment horizontal="center" vertical="center" wrapText="1"/>
    </xf>
    <xf numFmtId="4" fontId="25" fillId="6" borderId="4" xfId="0" applyNumberFormat="1" applyFont="1" applyFill="1" applyBorder="1" applyAlignment="1">
      <alignment horizontal="center" vertical="center" wrapText="1"/>
    </xf>
    <xf numFmtId="4" fontId="25" fillId="6" borderId="2" xfId="0" applyNumberFormat="1" applyFont="1" applyFill="1" applyBorder="1" applyAlignment="1">
      <alignment horizontal="center" vertical="center" wrapText="1"/>
    </xf>
    <xf numFmtId="2" fontId="25" fillId="0" borderId="0" xfId="0" applyNumberFormat="1" applyFont="1" applyFill="1" applyBorder="1" applyAlignment="1">
      <alignment horizontal="center" vertical="top" wrapText="1"/>
    </xf>
    <xf numFmtId="4" fontId="25" fillId="0" borderId="5" xfId="0" applyNumberFormat="1" applyFont="1" applyFill="1" applyBorder="1" applyAlignment="1">
      <alignment horizontal="center" vertical="center" wrapText="1"/>
    </xf>
    <xf numFmtId="4" fontId="25" fillId="0" borderId="4" xfId="0" applyNumberFormat="1" applyFont="1" applyFill="1" applyBorder="1" applyAlignment="1">
      <alignment horizontal="center" vertical="center" wrapText="1"/>
    </xf>
    <xf numFmtId="4" fontId="25" fillId="0" borderId="2" xfId="0" applyNumberFormat="1" applyFont="1" applyFill="1" applyBorder="1" applyAlignment="1">
      <alignment horizontal="center" vertical="center" wrapText="1"/>
    </xf>
    <xf numFmtId="164" fontId="25" fillId="0" borderId="5" xfId="0" applyNumberFormat="1" applyFont="1" applyFill="1" applyBorder="1" applyAlignment="1">
      <alignment horizontal="center" vertical="center" wrapText="1"/>
    </xf>
    <xf numFmtId="164" fontId="25" fillId="0" borderId="2" xfId="0" applyNumberFormat="1" applyFont="1" applyFill="1" applyBorder="1" applyAlignment="1">
      <alignment horizontal="center" vertical="center" wrapText="1"/>
    </xf>
    <xf numFmtId="4" fontId="25" fillId="3" borderId="5" xfId="0" applyNumberFormat="1" applyFont="1" applyFill="1" applyBorder="1" applyAlignment="1">
      <alignment horizontal="center" vertical="center" wrapText="1"/>
    </xf>
    <xf numFmtId="4" fontId="25" fillId="3" borderId="2" xfId="0" applyNumberFormat="1" applyFont="1" applyFill="1" applyBorder="1" applyAlignment="1">
      <alignment horizontal="center" vertical="center" wrapText="1"/>
    </xf>
    <xf numFmtId="4" fontId="25" fillId="3" borderId="5" xfId="0" applyNumberFormat="1" applyFont="1" applyFill="1" applyBorder="1" applyAlignment="1">
      <alignment horizontal="center" vertical="center"/>
    </xf>
    <xf numFmtId="4" fontId="25" fillId="3" borderId="4" xfId="0" applyNumberFormat="1" applyFont="1" applyFill="1" applyBorder="1" applyAlignment="1">
      <alignment horizontal="center" vertical="center"/>
    </xf>
    <xf numFmtId="4" fontId="25" fillId="3" borderId="2" xfId="0" applyNumberFormat="1" applyFont="1" applyFill="1" applyBorder="1" applyAlignment="1">
      <alignment horizontal="center" vertical="center"/>
    </xf>
    <xf numFmtId="4" fontId="26" fillId="3" borderId="5" xfId="0" applyNumberFormat="1" applyFont="1" applyFill="1" applyBorder="1" applyAlignment="1">
      <alignment horizontal="center" vertical="center"/>
    </xf>
    <xf numFmtId="4" fontId="26" fillId="3" borderId="4" xfId="0" applyNumberFormat="1" applyFont="1" applyFill="1" applyBorder="1" applyAlignment="1">
      <alignment horizontal="center" vertical="center"/>
    </xf>
    <xf numFmtId="4" fontId="26" fillId="3" borderId="2" xfId="0" applyNumberFormat="1" applyFont="1" applyFill="1" applyBorder="1" applyAlignment="1">
      <alignment horizontal="center" vertical="center"/>
    </xf>
    <xf numFmtId="4" fontId="26" fillId="0" borderId="5" xfId="0" applyNumberFormat="1" applyFont="1" applyFill="1" applyBorder="1" applyAlignment="1">
      <alignment horizontal="left" vertical="top" wrapText="1"/>
    </xf>
    <xf numFmtId="4" fontId="26" fillId="0" borderId="4" xfId="0" applyNumberFormat="1" applyFont="1" applyFill="1" applyBorder="1" applyAlignment="1">
      <alignment horizontal="left" vertical="top" wrapText="1"/>
    </xf>
    <xf numFmtId="4" fontId="26" fillId="0" borderId="2" xfId="0" applyNumberFormat="1" applyFont="1" applyFill="1" applyBorder="1" applyAlignment="1">
      <alignment horizontal="left" vertical="top" wrapText="1"/>
    </xf>
    <xf numFmtId="4" fontId="26" fillId="6" borderId="5" xfId="0" applyNumberFormat="1" applyFont="1" applyFill="1" applyBorder="1" applyAlignment="1">
      <alignment horizontal="center" vertical="top"/>
    </xf>
    <xf numFmtId="4" fontId="26" fillId="6" borderId="4" xfId="0" applyNumberFormat="1" applyFont="1" applyFill="1" applyBorder="1" applyAlignment="1">
      <alignment horizontal="center" vertical="top"/>
    </xf>
    <xf numFmtId="4" fontId="26" fillId="6" borderId="2" xfId="0" applyNumberFormat="1" applyFont="1" applyFill="1" applyBorder="1" applyAlignment="1">
      <alignment horizontal="center" vertical="top"/>
    </xf>
    <xf numFmtId="4" fontId="26" fillId="3" borderId="5" xfId="0" applyNumberFormat="1" applyFont="1" applyFill="1" applyBorder="1" applyAlignment="1">
      <alignment horizontal="center" vertical="top"/>
    </xf>
    <xf numFmtId="4" fontId="26" fillId="3" borderId="4" xfId="0" applyNumberFormat="1" applyFont="1" applyFill="1" applyBorder="1" applyAlignment="1">
      <alignment horizontal="center" vertical="top"/>
    </xf>
    <xf numFmtId="4" fontId="26" fillId="3" borderId="2" xfId="0" applyNumberFormat="1" applyFont="1" applyFill="1" applyBorder="1" applyAlignment="1">
      <alignment horizontal="center" vertical="top"/>
    </xf>
    <xf numFmtId="4" fontId="26" fillId="0" borderId="16" xfId="0" applyNumberFormat="1" applyFont="1" applyFill="1" applyBorder="1" applyAlignment="1">
      <alignment horizontal="left" vertical="top" wrapText="1"/>
    </xf>
    <xf numFmtId="4" fontId="26" fillId="3" borderId="19" xfId="0" applyNumberFormat="1" applyFont="1" applyFill="1" applyBorder="1" applyAlignment="1">
      <alignment horizontal="center" vertical="top"/>
    </xf>
    <xf numFmtId="4" fontId="26" fillId="0" borderId="5" xfId="0" applyNumberFormat="1" applyFont="1" applyFill="1" applyBorder="1" applyAlignment="1">
      <alignment horizontal="center" vertical="top"/>
    </xf>
    <xf numFmtId="4" fontId="26" fillId="0" borderId="4" xfId="0" applyNumberFormat="1" applyFont="1" applyFill="1" applyBorder="1" applyAlignment="1">
      <alignment horizontal="center" vertical="top"/>
    </xf>
    <xf numFmtId="4" fontId="26" fillId="0" borderId="2" xfId="0" applyNumberFormat="1" applyFont="1" applyFill="1" applyBorder="1" applyAlignment="1">
      <alignment horizontal="center" vertical="top"/>
    </xf>
    <xf numFmtId="0" fontId="0" fillId="0" borderId="4" xfId="0" applyFont="1" applyBorder="1" applyAlignment="1"/>
    <xf numFmtId="0" fontId="0" fillId="0" borderId="2" xfId="0" applyFont="1" applyBorder="1" applyAlignment="1"/>
    <xf numFmtId="0" fontId="0" fillId="0" borderId="4" xfId="0" applyFont="1" applyFill="1" applyBorder="1" applyAlignment="1">
      <alignment horizontal="left" vertical="top"/>
    </xf>
    <xf numFmtId="0" fontId="0" fillId="0" borderId="4" xfId="0" applyFont="1" applyFill="1" applyBorder="1" applyAlignment="1">
      <alignment horizontal="center" vertical="top" wrapText="1"/>
    </xf>
    <xf numFmtId="0" fontId="0" fillId="0" borderId="2" xfId="0" applyFont="1" applyFill="1" applyBorder="1" applyAlignment="1">
      <alignment horizontal="center" vertical="top" wrapText="1"/>
    </xf>
    <xf numFmtId="0" fontId="26" fillId="0" borderId="2" xfId="0" applyFont="1" applyBorder="1" applyAlignment="1">
      <alignment vertical="top" wrapText="1"/>
    </xf>
    <xf numFmtId="4" fontId="26" fillId="6" borderId="5" xfId="0" applyNumberFormat="1" applyFont="1" applyFill="1" applyBorder="1" applyAlignment="1">
      <alignment horizontal="left" vertical="top" wrapText="1"/>
    </xf>
    <xf numFmtId="4" fontId="26" fillId="6" borderId="4" xfId="0" applyNumberFormat="1" applyFont="1" applyFill="1" applyBorder="1" applyAlignment="1">
      <alignment horizontal="left" vertical="top" wrapText="1"/>
    </xf>
    <xf numFmtId="4" fontId="26" fillId="6" borderId="2" xfId="0" applyNumberFormat="1" applyFont="1" applyFill="1" applyBorder="1" applyAlignment="1">
      <alignment horizontal="left" vertical="top" wrapText="1"/>
    </xf>
    <xf numFmtId="4" fontId="26" fillId="6" borderId="34" xfId="0" applyNumberFormat="1" applyFont="1" applyFill="1" applyBorder="1" applyAlignment="1">
      <alignment horizontal="center" vertical="top"/>
    </xf>
    <xf numFmtId="4" fontId="26" fillId="6" borderId="35" xfId="0" applyNumberFormat="1" applyFont="1" applyFill="1" applyBorder="1" applyAlignment="1">
      <alignment horizontal="center" vertical="top"/>
    </xf>
    <xf numFmtId="4" fontId="26" fillId="6" borderId="36" xfId="0" applyNumberFormat="1" applyFont="1" applyFill="1" applyBorder="1" applyAlignment="1">
      <alignment horizontal="center" vertical="top"/>
    </xf>
    <xf numFmtId="4" fontId="26" fillId="0" borderId="34" xfId="0" applyNumberFormat="1" applyFont="1" applyFill="1" applyBorder="1" applyAlignment="1">
      <alignment horizontal="center" vertical="top"/>
    </xf>
    <xf numFmtId="4" fontId="26" fillId="0" borderId="35" xfId="0" applyNumberFormat="1" applyFont="1" applyFill="1" applyBorder="1" applyAlignment="1">
      <alignment horizontal="center" vertical="top"/>
    </xf>
    <xf numFmtId="4" fontId="26" fillId="0" borderId="36" xfId="0" applyNumberFormat="1" applyFont="1" applyFill="1" applyBorder="1" applyAlignment="1">
      <alignment horizontal="center" vertical="top"/>
    </xf>
    <xf numFmtId="4" fontId="26" fillId="0" borderId="34" xfId="0" applyNumberFormat="1" applyFont="1" applyFill="1" applyBorder="1" applyAlignment="1">
      <alignment horizontal="left" vertical="top" wrapText="1"/>
    </xf>
    <xf numFmtId="4" fontId="26" fillId="0" borderId="35" xfId="0" applyNumberFormat="1" applyFont="1" applyFill="1" applyBorder="1" applyAlignment="1">
      <alignment horizontal="left" vertical="top" wrapText="1"/>
    </xf>
    <xf numFmtId="4" fontId="26" fillId="0" borderId="36" xfId="0" applyNumberFormat="1" applyFont="1" applyFill="1" applyBorder="1" applyAlignment="1">
      <alignment horizontal="left" vertical="top" wrapText="1"/>
    </xf>
    <xf numFmtId="4" fontId="26" fillId="6" borderId="5" xfId="0" applyNumberFormat="1" applyFont="1" applyFill="1" applyBorder="1" applyAlignment="1">
      <alignment horizontal="center" vertical="top" wrapText="1"/>
    </xf>
    <xf numFmtId="4" fontId="26" fillId="6" borderId="2" xfId="0" applyNumberFormat="1" applyFont="1" applyFill="1" applyBorder="1" applyAlignment="1">
      <alignment horizontal="center" vertical="top" wrapText="1"/>
    </xf>
    <xf numFmtId="2" fontId="25" fillId="0" borderId="4" xfId="0" applyNumberFormat="1" applyFont="1" applyFill="1" applyBorder="1" applyAlignment="1">
      <alignment horizontal="left" vertical="top" wrapText="1"/>
    </xf>
    <xf numFmtId="0" fontId="26" fillId="3" borderId="5" xfId="0" applyFont="1" applyFill="1" applyBorder="1" applyAlignment="1">
      <alignment vertical="top" wrapText="1"/>
    </xf>
    <xf numFmtId="0" fontId="26" fillId="3" borderId="4" xfId="0" applyFont="1" applyFill="1" applyBorder="1" applyAlignment="1">
      <alignment vertical="top" wrapText="1"/>
    </xf>
    <xf numFmtId="0" fontId="26" fillId="3" borderId="2" xfId="0" applyFont="1" applyFill="1" applyBorder="1" applyAlignment="1">
      <alignment vertical="top" wrapText="1"/>
    </xf>
    <xf numFmtId="0" fontId="25" fillId="3" borderId="5" xfId="0" applyFont="1" applyFill="1" applyBorder="1" applyAlignment="1">
      <alignment vertical="top" wrapText="1"/>
    </xf>
    <xf numFmtId="0" fontId="25" fillId="3" borderId="4" xfId="0" applyFont="1" applyFill="1" applyBorder="1" applyAlignment="1">
      <alignment vertical="top" wrapText="1"/>
    </xf>
    <xf numFmtId="0" fontId="0" fillId="3" borderId="4" xfId="0" applyFont="1" applyFill="1" applyBorder="1" applyAlignment="1"/>
    <xf numFmtId="0" fontId="0" fillId="3" borderId="2" xfId="0" applyFont="1" applyFill="1" applyBorder="1" applyAlignment="1"/>
    <xf numFmtId="0" fontId="25" fillId="3" borderId="2" xfId="0" applyFont="1" applyFill="1" applyBorder="1" applyAlignment="1">
      <alignment vertical="top" wrapText="1"/>
    </xf>
    <xf numFmtId="0" fontId="0" fillId="3" borderId="4" xfId="0" applyFont="1" applyFill="1" applyBorder="1" applyAlignment="1">
      <alignment horizontal="left" vertical="top"/>
    </xf>
    <xf numFmtId="0" fontId="0" fillId="3" borderId="2" xfId="0" applyFont="1" applyFill="1" applyBorder="1" applyAlignment="1">
      <alignment horizontal="left" vertical="top"/>
    </xf>
    <xf numFmtId="0" fontId="26" fillId="0" borderId="5" xfId="0" applyFont="1" applyFill="1" applyBorder="1" applyAlignment="1">
      <alignment horizontal="center" vertical="top" wrapText="1"/>
    </xf>
    <xf numFmtId="0" fontId="26" fillId="6" borderId="5" xfId="0" applyFont="1" applyFill="1" applyBorder="1" applyAlignment="1">
      <alignment horizontal="center" vertical="top"/>
    </xf>
    <xf numFmtId="0" fontId="26" fillId="6" borderId="4" xfId="0" applyFont="1" applyFill="1" applyBorder="1" applyAlignment="1">
      <alignment horizontal="center" vertical="top"/>
    </xf>
    <xf numFmtId="0" fontId="26" fillId="6" borderId="2" xfId="0" applyFont="1" applyFill="1" applyBorder="1" applyAlignment="1">
      <alignment horizontal="center" vertical="top"/>
    </xf>
    <xf numFmtId="0" fontId="26" fillId="4" borderId="5" xfId="0" applyFont="1" applyFill="1" applyBorder="1" applyAlignment="1">
      <alignment horizontal="center" vertical="top" wrapText="1"/>
    </xf>
    <xf numFmtId="0" fontId="26" fillId="4" borderId="4" xfId="0" applyFont="1" applyFill="1" applyBorder="1" applyAlignment="1">
      <alignment horizontal="center" vertical="top" wrapText="1"/>
    </xf>
    <xf numFmtId="0" fontId="26" fillId="0" borderId="5" xfId="0" applyFont="1" applyBorder="1" applyAlignment="1">
      <alignment horizontal="center" vertical="top" wrapText="1"/>
    </xf>
    <xf numFmtId="0" fontId="25" fillId="0" borderId="19" xfId="0" applyFont="1" applyFill="1" applyBorder="1" applyAlignment="1">
      <alignment horizontal="center" vertical="top" wrapText="1"/>
    </xf>
    <xf numFmtId="0" fontId="26" fillId="0" borderId="19" xfId="0" applyFont="1" applyFill="1" applyBorder="1" applyAlignment="1">
      <alignment horizontal="center" vertical="top" wrapText="1"/>
    </xf>
    <xf numFmtId="0" fontId="25" fillId="0" borderId="5" xfId="0" applyFont="1" applyFill="1" applyBorder="1" applyAlignment="1">
      <alignment horizontal="center" vertical="top"/>
    </xf>
    <xf numFmtId="0" fontId="25" fillId="0" borderId="4" xfId="0" applyFont="1" applyFill="1" applyBorder="1" applyAlignment="1">
      <alignment horizontal="center" vertical="top"/>
    </xf>
    <xf numFmtId="0" fontId="26" fillId="0" borderId="16" xfId="0" applyFont="1" applyFill="1" applyBorder="1" applyAlignment="1">
      <alignment vertical="top" wrapText="1"/>
    </xf>
    <xf numFmtId="0" fontId="0" fillId="0" borderId="4" xfId="0" applyFont="1" applyFill="1" applyBorder="1" applyAlignment="1"/>
    <xf numFmtId="0" fontId="0" fillId="0" borderId="16" xfId="0" applyFont="1" applyFill="1" applyBorder="1" applyAlignment="1"/>
    <xf numFmtId="0" fontId="25" fillId="0" borderId="16" xfId="0" applyFont="1" applyFill="1" applyBorder="1" applyAlignment="1">
      <alignment vertical="top" wrapText="1"/>
    </xf>
    <xf numFmtId="0" fontId="25" fillId="0" borderId="16" xfId="0" applyFont="1" applyFill="1" applyBorder="1" applyAlignment="1">
      <alignment horizontal="left" vertical="top" wrapText="1"/>
    </xf>
    <xf numFmtId="0" fontId="25" fillId="0" borderId="16" xfId="0" applyFont="1" applyFill="1" applyBorder="1" applyAlignment="1">
      <alignment horizontal="center" vertical="top" wrapText="1"/>
    </xf>
    <xf numFmtId="0" fontId="0" fillId="6" borderId="4" xfId="0" applyFont="1" applyFill="1" applyBorder="1" applyAlignment="1"/>
    <xf numFmtId="0" fontId="0" fillId="6" borderId="2" xfId="0" applyFont="1" applyFill="1" applyBorder="1" applyAlignment="1"/>
    <xf numFmtId="0" fontId="25" fillId="6" borderId="2" xfId="0" applyFont="1" applyFill="1" applyBorder="1" applyAlignment="1">
      <alignment vertical="top" wrapText="1"/>
    </xf>
    <xf numFmtId="0" fontId="0" fillId="6" borderId="4" xfId="0" applyFont="1" applyFill="1" applyBorder="1" applyAlignment="1">
      <alignment horizontal="center" vertical="top" wrapText="1"/>
    </xf>
    <xf numFmtId="0" fontId="0" fillId="6" borderId="2" xfId="0" applyFont="1" applyFill="1" applyBorder="1" applyAlignment="1">
      <alignment horizontal="center" vertical="top" wrapText="1"/>
    </xf>
    <xf numFmtId="0" fontId="25" fillId="3" borderId="5" xfId="0" applyFont="1" applyFill="1" applyBorder="1" applyAlignment="1">
      <alignment horizontal="center" vertical="top" wrapText="1"/>
    </xf>
    <xf numFmtId="0" fontId="25" fillId="3" borderId="4" xfId="0" applyFont="1" applyFill="1" applyBorder="1" applyAlignment="1">
      <alignment horizontal="center" vertical="top" wrapText="1"/>
    </xf>
    <xf numFmtId="0" fontId="0" fillId="3" borderId="4" xfId="0" applyFont="1" applyFill="1" applyBorder="1" applyAlignment="1">
      <alignment horizontal="center" vertical="top" wrapText="1"/>
    </xf>
    <xf numFmtId="0" fontId="0" fillId="3" borderId="2" xfId="0" applyFont="1" applyFill="1" applyBorder="1" applyAlignment="1">
      <alignment horizontal="center" vertical="top" wrapText="1"/>
    </xf>
    <xf numFmtId="0" fontId="0" fillId="0" borderId="2" xfId="0" applyFont="1" applyBorder="1" applyAlignment="1">
      <alignment horizontal="center" vertical="top" wrapText="1"/>
    </xf>
    <xf numFmtId="2" fontId="25" fillId="0" borderId="5" xfId="0" applyNumberFormat="1" applyFont="1" applyFill="1" applyBorder="1" applyAlignment="1">
      <alignment horizontal="center" vertical="top" wrapText="1"/>
    </xf>
    <xf numFmtId="2" fontId="0" fillId="0" borderId="4" xfId="0" applyNumberFormat="1" applyFont="1" applyBorder="1" applyAlignment="1">
      <alignment horizontal="center" vertical="top" wrapText="1"/>
    </xf>
    <xf numFmtId="2" fontId="0" fillId="0" borderId="2" xfId="0" applyNumberFormat="1" applyFont="1" applyBorder="1" applyAlignment="1">
      <alignment horizontal="center" vertical="top" wrapText="1"/>
    </xf>
    <xf numFmtId="0" fontId="0" fillId="6" borderId="4" xfId="0" applyFont="1" applyFill="1" applyBorder="1" applyAlignment="1">
      <alignment vertical="top"/>
    </xf>
    <xf numFmtId="0" fontId="26" fillId="5" borderId="5" xfId="0" applyFont="1" applyFill="1" applyBorder="1" applyAlignment="1">
      <alignment horizontal="center" vertical="top" wrapText="1"/>
    </xf>
    <xf numFmtId="0" fontId="26" fillId="5" borderId="2" xfId="0" applyFont="1" applyFill="1" applyBorder="1" applyAlignment="1">
      <alignment horizontal="center" vertical="top" wrapText="1"/>
    </xf>
    <xf numFmtId="0" fontId="0" fillId="6" borderId="2" xfId="0" applyFont="1" applyFill="1" applyBorder="1" applyAlignment="1">
      <alignment vertical="top"/>
    </xf>
    <xf numFmtId="0" fontId="0" fillId="6" borderId="4" xfId="0" applyFont="1" applyFill="1" applyBorder="1" applyAlignment="1">
      <alignment horizontal="left" vertical="top" wrapText="1"/>
    </xf>
    <xf numFmtId="0" fontId="0" fillId="6" borderId="4" xfId="0" applyFont="1" applyFill="1" applyBorder="1" applyAlignment="1">
      <alignment horizontal="left" vertical="top"/>
    </xf>
    <xf numFmtId="0" fontId="0" fillId="0" borderId="4" xfId="0" applyFont="1" applyFill="1" applyBorder="1" applyAlignment="1">
      <alignment horizontal="left" vertical="top" wrapText="1"/>
    </xf>
    <xf numFmtId="0" fontId="0" fillId="0" borderId="2" xfId="0" applyFont="1" applyFill="1" applyBorder="1" applyAlignment="1">
      <alignment horizontal="left" vertical="top" wrapText="1"/>
    </xf>
    <xf numFmtId="0" fontId="26" fillId="0" borderId="5" xfId="0" applyFont="1" applyFill="1" applyBorder="1" applyAlignment="1">
      <alignment horizontal="left" vertical="top" wrapText="1"/>
    </xf>
    <xf numFmtId="0" fontId="26" fillId="5" borderId="4" xfId="0" applyFont="1" applyFill="1" applyBorder="1" applyAlignment="1">
      <alignment horizontal="center" vertical="top" wrapText="1"/>
    </xf>
    <xf numFmtId="0" fontId="25" fillId="6" borderId="12" xfId="0" applyNumberFormat="1" applyFont="1" applyFill="1" applyBorder="1" applyAlignment="1">
      <alignment horizontal="left" vertical="top" wrapText="1"/>
    </xf>
    <xf numFmtId="0" fontId="25" fillId="6" borderId="6" xfId="0" applyNumberFormat="1" applyFont="1" applyFill="1" applyBorder="1" applyAlignment="1">
      <alignment horizontal="left" vertical="top" wrapText="1"/>
    </xf>
    <xf numFmtId="0" fontId="25" fillId="6" borderId="15" xfId="0" applyNumberFormat="1" applyFont="1" applyFill="1" applyBorder="1" applyAlignment="1">
      <alignment horizontal="left" vertical="top" wrapText="1"/>
    </xf>
    <xf numFmtId="0" fontId="25" fillId="6" borderId="4" xfId="0" applyNumberFormat="1" applyFont="1" applyFill="1" applyBorder="1" applyAlignment="1">
      <alignment horizontal="center" vertical="top" wrapText="1"/>
    </xf>
    <xf numFmtId="0" fontId="25" fillId="6" borderId="2" xfId="0" applyNumberFormat="1" applyFont="1" applyFill="1" applyBorder="1" applyAlignment="1">
      <alignment horizontal="center" vertical="top" wrapText="1"/>
    </xf>
    <xf numFmtId="0" fontId="0" fillId="3" borderId="4" xfId="0" applyFont="1" applyFill="1" applyBorder="1" applyAlignment="1">
      <alignment horizontal="left" vertical="center" wrapText="1"/>
    </xf>
    <xf numFmtId="0" fontId="0" fillId="3" borderId="2" xfId="0" applyFont="1" applyFill="1" applyBorder="1" applyAlignment="1">
      <alignment horizontal="left" vertical="center" wrapText="1"/>
    </xf>
    <xf numFmtId="0" fontId="25" fillId="0" borderId="5" xfId="0" applyNumberFormat="1" applyFont="1" applyFill="1" applyBorder="1" applyAlignment="1">
      <alignment horizontal="center" vertical="top" wrapText="1"/>
    </xf>
    <xf numFmtId="0" fontId="25" fillId="0" borderId="4" xfId="0" applyNumberFormat="1" applyFont="1" applyFill="1" applyBorder="1" applyAlignment="1">
      <alignment horizontal="center" vertical="top" wrapText="1"/>
    </xf>
    <xf numFmtId="0" fontId="25" fillId="0" borderId="2" xfId="0" applyNumberFormat="1" applyFont="1" applyFill="1" applyBorder="1" applyAlignment="1">
      <alignment horizontal="center" vertical="top" wrapText="1"/>
    </xf>
    <xf numFmtId="164" fontId="26" fillId="6" borderId="5" xfId="0" applyNumberFormat="1" applyFont="1" applyFill="1" applyBorder="1" applyAlignment="1">
      <alignment horizontal="center" vertical="top"/>
    </xf>
    <xf numFmtId="164" fontId="26" fillId="6" borderId="4" xfId="0" applyNumberFormat="1" applyFont="1" applyFill="1" applyBorder="1" applyAlignment="1">
      <alignment horizontal="center" vertical="top"/>
    </xf>
    <xf numFmtId="164" fontId="26" fillId="6" borderId="2" xfId="0" applyNumberFormat="1" applyFont="1" applyFill="1" applyBorder="1" applyAlignment="1">
      <alignment horizontal="center" vertical="top"/>
    </xf>
    <xf numFmtId="0" fontId="0" fillId="0" borderId="2" xfId="0" applyFont="1" applyFill="1" applyBorder="1" applyAlignment="1">
      <alignment horizontal="center" vertical="top"/>
    </xf>
    <xf numFmtId="0" fontId="26" fillId="5" borderId="5" xfId="0" applyFont="1" applyFill="1" applyBorder="1" applyAlignment="1">
      <alignment horizontal="left" vertical="top" wrapText="1"/>
    </xf>
    <xf numFmtId="0" fontId="26" fillId="5" borderId="2" xfId="0" applyFont="1" applyFill="1" applyBorder="1" applyAlignment="1">
      <alignment horizontal="left" vertical="top" wrapText="1"/>
    </xf>
    <xf numFmtId="0" fontId="26" fillId="5" borderId="4" xfId="0" applyFont="1" applyFill="1" applyBorder="1" applyAlignment="1">
      <alignment horizontal="left" vertical="top" wrapText="1"/>
    </xf>
    <xf numFmtId="0" fontId="0" fillId="0" borderId="2" xfId="0" applyFont="1" applyFill="1" applyBorder="1" applyAlignment="1">
      <alignment horizontal="left" vertical="top"/>
    </xf>
    <xf numFmtId="0" fontId="0" fillId="0" borderId="2" xfId="0" applyFont="1" applyFill="1" applyBorder="1" applyAlignment="1"/>
    <xf numFmtId="0" fontId="26" fillId="0" borderId="2" xfId="0" applyFont="1" applyFill="1" applyBorder="1" applyAlignment="1">
      <alignment horizontal="left" vertical="top" wrapText="1"/>
    </xf>
    <xf numFmtId="0" fontId="26" fillId="6" borderId="5" xfId="0" applyFont="1" applyFill="1" applyBorder="1" applyAlignment="1">
      <alignment horizontal="left" vertical="top" wrapText="1"/>
    </xf>
    <xf numFmtId="0" fontId="26" fillId="6" borderId="2" xfId="0" applyFont="1" applyFill="1" applyBorder="1" applyAlignment="1">
      <alignment horizontal="left" vertical="top" wrapText="1"/>
    </xf>
    <xf numFmtId="0" fontId="0" fillId="0" borderId="4" xfId="0" applyFont="1" applyFill="1" applyBorder="1" applyAlignment="1">
      <alignment horizontal="center" vertical="top"/>
    </xf>
    <xf numFmtId="0" fontId="26" fillId="6" borderId="4" xfId="0" applyFont="1" applyFill="1" applyBorder="1" applyAlignment="1">
      <alignment horizontal="left" vertical="top" wrapText="1"/>
    </xf>
    <xf numFmtId="0" fontId="0" fillId="6" borderId="2" xfId="0" applyFont="1" applyFill="1" applyBorder="1" applyAlignment="1">
      <alignment horizontal="left" vertical="top"/>
    </xf>
    <xf numFmtId="0" fontId="26" fillId="6" borderId="5" xfId="0" applyFont="1" applyFill="1" applyBorder="1" applyAlignment="1">
      <alignment horizontal="center" vertical="top" wrapText="1"/>
    </xf>
    <xf numFmtId="167" fontId="25" fillId="0" borderId="5" xfId="0" applyNumberFormat="1" applyFont="1" applyFill="1" applyBorder="1" applyAlignment="1">
      <alignment horizontal="center" vertical="top" wrapText="1"/>
    </xf>
    <xf numFmtId="167" fontId="25" fillId="0" borderId="4" xfId="0" applyNumberFormat="1" applyFont="1" applyFill="1" applyBorder="1" applyAlignment="1">
      <alignment horizontal="center" vertical="top" wrapText="1"/>
    </xf>
    <xf numFmtId="0" fontId="26" fillId="0" borderId="5" xfId="0" applyFont="1" applyBorder="1" applyAlignment="1">
      <alignment horizontal="left" vertical="top" wrapText="1"/>
    </xf>
    <xf numFmtId="0" fontId="0" fillId="0" borderId="4" xfId="0" applyFont="1" applyBorder="1" applyAlignment="1">
      <alignment horizontal="left" vertical="top" wrapText="1"/>
    </xf>
    <xf numFmtId="16" fontId="25" fillId="4" borderId="19" xfId="0" applyNumberFormat="1" applyFont="1" applyFill="1" applyBorder="1" applyAlignment="1">
      <alignment horizontal="center" vertical="top" wrapText="1"/>
    </xf>
    <xf numFmtId="16" fontId="25" fillId="4" borderId="4" xfId="0" applyNumberFormat="1" applyFont="1" applyFill="1" applyBorder="1" applyAlignment="1">
      <alignment horizontal="center" vertical="top" wrapText="1"/>
    </xf>
    <xf numFmtId="0" fontId="0" fillId="4" borderId="4" xfId="0" applyFont="1" applyFill="1" applyBorder="1" applyAlignment="1">
      <alignment horizontal="center" vertical="top" wrapText="1"/>
    </xf>
    <xf numFmtId="0" fontId="0" fillId="0" borderId="4" xfId="0" applyFont="1" applyBorder="1" applyAlignment="1">
      <alignment vertical="top" wrapText="1"/>
    </xf>
    <xf numFmtId="0" fontId="0" fillId="3" borderId="4" xfId="0" applyFont="1" applyFill="1" applyBorder="1" applyAlignment="1">
      <alignment horizontal="left" vertical="top" wrapText="1"/>
    </xf>
    <xf numFmtId="0" fontId="0" fillId="3" borderId="2" xfId="0" applyFont="1" applyFill="1" applyBorder="1" applyAlignment="1">
      <alignment horizontal="left" vertical="top" wrapText="1"/>
    </xf>
    <xf numFmtId="0" fontId="26" fillId="3" borderId="5" xfId="0" applyFont="1" applyFill="1" applyBorder="1" applyAlignment="1">
      <alignment horizontal="left" vertical="top" wrapText="1"/>
    </xf>
    <xf numFmtId="0" fontId="26" fillId="3" borderId="2" xfId="0" applyFont="1" applyFill="1" applyBorder="1" applyAlignment="1">
      <alignment horizontal="left" vertical="top" wrapText="1"/>
    </xf>
    <xf numFmtId="0" fontId="25" fillId="6" borderId="5" xfId="0" applyNumberFormat="1" applyFont="1" applyFill="1" applyBorder="1" applyAlignment="1">
      <alignment horizontal="center" vertical="top" wrapText="1"/>
    </xf>
    <xf numFmtId="0" fontId="0" fillId="6" borderId="4" xfId="0" applyFont="1" applyFill="1" applyBorder="1" applyAlignment="1">
      <alignment wrapText="1"/>
    </xf>
    <xf numFmtId="0" fontId="25" fillId="5" borderId="5" xfId="0" applyFont="1" applyFill="1" applyBorder="1" applyAlignment="1">
      <alignment vertical="top" wrapText="1"/>
    </xf>
    <xf numFmtId="0" fontId="25" fillId="5" borderId="4" xfId="0" applyFont="1" applyFill="1" applyBorder="1" applyAlignment="1">
      <alignment vertical="top" wrapText="1"/>
    </xf>
    <xf numFmtId="0" fontId="0" fillId="6" borderId="2" xfId="0" applyFont="1" applyFill="1" applyBorder="1" applyAlignment="1">
      <alignment horizontal="left" vertical="top" wrapText="1"/>
    </xf>
    <xf numFmtId="0" fontId="43" fillId="6" borderId="1" xfId="0" applyFont="1" applyFill="1" applyBorder="1" applyAlignment="1">
      <alignment horizontal="justify" vertical="top" wrapText="1"/>
    </xf>
    <xf numFmtId="14" fontId="26" fillId="0" borderId="5" xfId="0" applyNumberFormat="1" applyFont="1" applyFill="1" applyBorder="1" applyAlignment="1">
      <alignment vertical="top" wrapText="1"/>
    </xf>
    <xf numFmtId="0" fontId="26" fillId="5" borderId="5" xfId="0" applyFont="1" applyFill="1" applyBorder="1" applyAlignment="1">
      <alignment vertical="top" wrapText="1"/>
    </xf>
    <xf numFmtId="0" fontId="26" fillId="5" borderId="4" xfId="0" applyFont="1" applyFill="1" applyBorder="1" applyAlignment="1">
      <alignment vertical="top" wrapText="1"/>
    </xf>
    <xf numFmtId="0" fontId="26" fillId="5" borderId="2" xfId="0" applyFont="1" applyFill="1" applyBorder="1" applyAlignment="1">
      <alignment vertical="top" wrapText="1"/>
    </xf>
    <xf numFmtId="0" fontId="25" fillId="0" borderId="5" xfId="0" applyFont="1" applyBorder="1" applyAlignment="1">
      <alignment horizontal="left" vertical="top" wrapText="1"/>
    </xf>
    <xf numFmtId="0" fontId="25" fillId="0" borderId="4" xfId="0" applyFont="1" applyBorder="1" applyAlignment="1">
      <alignment horizontal="left" vertical="top" wrapText="1"/>
    </xf>
    <xf numFmtId="0" fontId="25" fillId="3" borderId="2" xfId="0" applyFont="1" applyFill="1" applyBorder="1" applyAlignment="1">
      <alignment horizontal="left" vertical="center" wrapText="1"/>
    </xf>
    <xf numFmtId="0" fontId="0" fillId="5" borderId="4" xfId="0" applyFont="1" applyFill="1" applyBorder="1" applyAlignment="1"/>
    <xf numFmtId="0" fontId="0" fillId="5" borderId="2" xfId="0" applyFont="1" applyFill="1" applyBorder="1" applyAlignment="1"/>
    <xf numFmtId="0" fontId="25" fillId="0" borderId="21" xfId="0" applyFont="1" applyFill="1" applyBorder="1" applyAlignment="1">
      <alignment horizontal="left" vertical="top" wrapText="1"/>
    </xf>
    <xf numFmtId="0" fontId="25" fillId="0" borderId="20" xfId="0" applyFont="1" applyFill="1" applyBorder="1" applyAlignment="1">
      <alignment horizontal="left" vertical="top" wrapText="1"/>
    </xf>
    <xf numFmtId="0" fontId="25" fillId="0" borderId="8" xfId="0" applyFont="1" applyFill="1" applyBorder="1" applyAlignment="1">
      <alignment horizontal="left" vertical="top" wrapText="1"/>
    </xf>
    <xf numFmtId="0" fontId="43" fillId="4" borderId="1" xfId="0" applyFont="1" applyFill="1" applyBorder="1" applyAlignment="1">
      <alignment horizontal="justify" vertical="top" wrapText="1"/>
    </xf>
    <xf numFmtId="0" fontId="0" fillId="6" borderId="2" xfId="0" applyFont="1" applyFill="1" applyBorder="1" applyAlignment="1">
      <alignment wrapText="1"/>
    </xf>
    <xf numFmtId="0" fontId="25" fillId="3" borderId="2" xfId="0" applyNumberFormat="1" applyFont="1" applyFill="1" applyBorder="1" applyAlignment="1">
      <alignment horizontal="left" vertical="top" wrapText="1"/>
    </xf>
    <xf numFmtId="0" fontId="25" fillId="3" borderId="2" xfId="0" applyNumberFormat="1" applyFont="1" applyFill="1" applyBorder="1" applyAlignment="1">
      <alignment horizontal="center" vertical="top" wrapText="1"/>
    </xf>
    <xf numFmtId="0" fontId="0" fillId="0" borderId="16" xfId="0" applyFont="1" applyBorder="1" applyAlignment="1"/>
    <xf numFmtId="0" fontId="0" fillId="0" borderId="4" xfId="0" applyFont="1" applyBorder="1" applyAlignment="1">
      <alignment horizontal="left" vertical="top"/>
    </xf>
    <xf numFmtId="0" fontId="25" fillId="6" borderId="5" xfId="0" applyFont="1" applyFill="1" applyBorder="1" applyAlignment="1">
      <alignment horizontal="left" vertical="center" wrapText="1"/>
    </xf>
    <xf numFmtId="0" fontId="25" fillId="6" borderId="4" xfId="0" applyFont="1" applyFill="1" applyBorder="1" applyAlignment="1">
      <alignment horizontal="left" vertical="center" wrapText="1"/>
    </xf>
    <xf numFmtId="0" fontId="25" fillId="6" borderId="2" xfId="0" applyFont="1" applyFill="1" applyBorder="1" applyAlignment="1">
      <alignment horizontal="left" vertical="center" wrapText="1"/>
    </xf>
    <xf numFmtId="0" fontId="0" fillId="0" borderId="16" xfId="0" applyFont="1" applyFill="1" applyBorder="1" applyAlignment="1">
      <alignment horizontal="center" vertical="top" wrapText="1"/>
    </xf>
    <xf numFmtId="0" fontId="0" fillId="0" borderId="2" xfId="0" applyFont="1" applyBorder="1" applyAlignment="1">
      <alignment horizontal="left" vertical="top" wrapText="1"/>
    </xf>
    <xf numFmtId="0" fontId="0" fillId="0" borderId="4" xfId="0" applyFont="1" applyBorder="1" applyAlignment="1">
      <alignment horizontal="center" vertical="top" wrapText="1"/>
    </xf>
    <xf numFmtId="0" fontId="0" fillId="0" borderId="16" xfId="0" applyFont="1" applyBorder="1" applyAlignment="1">
      <alignment horizontal="center" vertical="top" wrapText="1"/>
    </xf>
    <xf numFmtId="0" fontId="25" fillId="3" borderId="2" xfId="0" applyFont="1" applyFill="1" applyBorder="1" applyAlignment="1">
      <alignment horizontal="center" vertical="top" wrapText="1"/>
    </xf>
    <xf numFmtId="0" fontId="0" fillId="0" borderId="2" xfId="0" applyFont="1" applyBorder="1" applyAlignment="1">
      <alignment horizontal="left" vertical="top"/>
    </xf>
    <xf numFmtId="0" fontId="25" fillId="0" borderId="2" xfId="0" applyFont="1" applyBorder="1" applyAlignment="1">
      <alignment horizontal="left" vertical="top" wrapText="1"/>
    </xf>
    <xf numFmtId="0" fontId="0" fillId="6" borderId="2" xfId="0" applyFont="1" applyFill="1" applyBorder="1" applyAlignment="1">
      <alignment horizontal="left"/>
    </xf>
    <xf numFmtId="0" fontId="51" fillId="0" borderId="17" xfId="0" applyFont="1" applyFill="1" applyBorder="1" applyAlignment="1">
      <alignment horizontal="left" vertical="center" wrapText="1"/>
    </xf>
    <xf numFmtId="14" fontId="26" fillId="0" borderId="4" xfId="0" applyNumberFormat="1" applyFont="1" applyFill="1" applyBorder="1" applyAlignment="1">
      <alignment vertical="top" wrapText="1"/>
    </xf>
    <xf numFmtId="4" fontId="26" fillId="0" borderId="19" xfId="0" applyNumberFormat="1" applyFont="1" applyFill="1" applyBorder="1" applyAlignment="1">
      <alignment horizontal="left" vertical="top" wrapText="1"/>
    </xf>
    <xf numFmtId="4" fontId="26" fillId="0" borderId="4" xfId="0" applyNumberFormat="1" applyFont="1" applyFill="1" applyBorder="1" applyAlignment="1">
      <alignment horizontal="left" vertical="top"/>
    </xf>
    <xf numFmtId="4" fontId="26" fillId="3" borderId="5" xfId="0" applyNumberFormat="1" applyFont="1" applyFill="1" applyBorder="1" applyAlignment="1">
      <alignment horizontal="center" vertical="top" wrapText="1"/>
    </xf>
    <xf numFmtId="4" fontId="26" fillId="3" borderId="4" xfId="0" applyNumberFormat="1" applyFont="1" applyFill="1" applyBorder="1" applyAlignment="1">
      <alignment horizontal="center" vertical="top" wrapText="1"/>
    </xf>
    <xf numFmtId="4" fontId="26" fillId="3" borderId="2" xfId="0" applyNumberFormat="1" applyFont="1" applyFill="1" applyBorder="1" applyAlignment="1">
      <alignment horizontal="center" vertical="top" wrapText="1"/>
    </xf>
    <xf numFmtId="0" fontId="0" fillId="0" borderId="16" xfId="0" applyFont="1" applyBorder="1" applyAlignment="1">
      <alignment horizontal="left" vertical="top" wrapText="1"/>
    </xf>
    <xf numFmtId="0" fontId="25" fillId="0" borderId="5" xfId="0" applyFont="1" applyFill="1" applyBorder="1" applyAlignment="1">
      <alignment horizontal="center" wrapText="1"/>
    </xf>
    <xf numFmtId="0" fontId="0" fillId="0" borderId="4" xfId="0" applyFont="1" applyFill="1" applyBorder="1" applyAlignment="1">
      <alignment horizontal="center" wrapText="1"/>
    </xf>
    <xf numFmtId="0" fontId="0" fillId="0" borderId="4" xfId="0" applyFont="1" applyFill="1" applyBorder="1" applyAlignment="1">
      <alignment vertical="top"/>
    </xf>
    <xf numFmtId="0" fontId="0" fillId="0" borderId="2" xfId="0" applyFont="1" applyFill="1" applyBorder="1" applyAlignment="1">
      <alignment vertical="top"/>
    </xf>
    <xf numFmtId="0" fontId="26" fillId="0" borderId="2" xfId="0" applyFont="1" applyBorder="1" applyAlignment="1">
      <alignment horizontal="center" vertical="top" wrapText="1"/>
    </xf>
    <xf numFmtId="0" fontId="0" fillId="0" borderId="4" xfId="0" applyFont="1" applyBorder="1" applyAlignment="1">
      <alignment vertical="top"/>
    </xf>
    <xf numFmtId="0" fontId="0" fillId="0" borderId="4" xfId="0" applyFont="1" applyBorder="1" applyAlignment="1">
      <alignment wrapText="1"/>
    </xf>
    <xf numFmtId="0" fontId="0" fillId="0" borderId="2" xfId="0" applyFont="1" applyBorder="1" applyAlignment="1">
      <alignment wrapText="1"/>
    </xf>
    <xf numFmtId="0" fontId="22" fillId="0" borderId="0" xfId="0" applyFont="1" applyFill="1" applyAlignment="1">
      <alignment horizontal="center" vertical="center" wrapText="1"/>
    </xf>
    <xf numFmtId="0" fontId="25" fillId="0" borderId="21" xfId="0" applyNumberFormat="1" applyFont="1" applyFill="1" applyBorder="1" applyAlignment="1">
      <alignment horizontal="left" vertical="top" wrapText="1"/>
    </xf>
    <xf numFmtId="0" fontId="0" fillId="0" borderId="4" xfId="0" applyFont="1" applyFill="1" applyBorder="1" applyAlignment="1">
      <alignment vertical="top" wrapText="1"/>
    </xf>
    <xf numFmtId="0" fontId="0" fillId="3" borderId="4" xfId="0" applyFont="1" applyFill="1" applyBorder="1" applyAlignment="1">
      <alignment horizontal="center"/>
    </xf>
    <xf numFmtId="0" fontId="0" fillId="3" borderId="2" xfId="0" applyFont="1" applyFill="1" applyBorder="1" applyAlignment="1">
      <alignment horizontal="center"/>
    </xf>
    <xf numFmtId="0" fontId="26" fillId="0" borderId="16" xfId="0" applyFont="1" applyBorder="1" applyAlignment="1">
      <alignment vertical="top" wrapText="1"/>
    </xf>
    <xf numFmtId="0" fontId="26" fillId="0" borderId="16" xfId="0" applyFont="1" applyBorder="1" applyAlignment="1">
      <alignment horizontal="center" vertical="top" wrapText="1"/>
    </xf>
    <xf numFmtId="0" fontId="0" fillId="3" borderId="4"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26" fillId="0" borderId="2" xfId="0" applyFont="1" applyBorder="1" applyAlignment="1">
      <alignment horizontal="left" vertical="top" wrapText="1"/>
    </xf>
    <xf numFmtId="4" fontId="26" fillId="13" borderId="5" xfId="0" applyNumberFormat="1" applyFont="1" applyFill="1" applyBorder="1" applyAlignment="1">
      <alignment horizontal="center" vertical="top"/>
    </xf>
    <xf numFmtId="4" fontId="26" fillId="13" borderId="4" xfId="0" applyNumberFormat="1" applyFont="1" applyFill="1" applyBorder="1" applyAlignment="1">
      <alignment horizontal="center" vertical="top"/>
    </xf>
    <xf numFmtId="4" fontId="26" fillId="13" borderId="2" xfId="0" applyNumberFormat="1" applyFont="1" applyFill="1" applyBorder="1" applyAlignment="1">
      <alignment horizontal="center" vertical="top"/>
    </xf>
    <xf numFmtId="0" fontId="0" fillId="6" borderId="4" xfId="0" applyFont="1" applyFill="1" applyBorder="1" applyAlignment="1">
      <alignment horizontal="center" vertical="top"/>
    </xf>
    <xf numFmtId="0" fontId="0" fillId="6" borderId="2" xfId="0" applyFont="1" applyFill="1" applyBorder="1" applyAlignment="1">
      <alignment horizontal="center" vertical="top"/>
    </xf>
    <xf numFmtId="0" fontId="25" fillId="6" borderId="4" xfId="0" applyFont="1" applyFill="1" applyBorder="1" applyAlignment="1">
      <alignment horizontal="right" vertical="top" wrapText="1"/>
    </xf>
    <xf numFmtId="0" fontId="25" fillId="6" borderId="2" xfId="0" applyFont="1" applyFill="1" applyBorder="1" applyAlignment="1">
      <alignment horizontal="right" vertical="top" wrapText="1"/>
    </xf>
    <xf numFmtId="164" fontId="26" fillId="0" borderId="5" xfId="0" applyNumberFormat="1" applyFont="1" applyFill="1" applyBorder="1" applyAlignment="1">
      <alignment horizontal="center" vertical="top" wrapText="1"/>
    </xf>
    <xf numFmtId="164" fontId="26" fillId="0" borderId="4" xfId="0" applyNumberFormat="1" applyFont="1" applyFill="1" applyBorder="1" applyAlignment="1">
      <alignment horizontal="center" vertical="top" wrapText="1"/>
    </xf>
    <xf numFmtId="0" fontId="26" fillId="0" borderId="19" xfId="0" applyFont="1" applyFill="1" applyBorder="1" applyAlignment="1">
      <alignment horizontal="left" vertical="top" wrapText="1"/>
    </xf>
    <xf numFmtId="4" fontId="26" fillId="0" borderId="19" xfId="0" applyNumberFormat="1" applyFont="1" applyFill="1" applyBorder="1" applyAlignment="1">
      <alignment horizontal="center" vertical="top"/>
    </xf>
    <xf numFmtId="0" fontId="0" fillId="0" borderId="5" xfId="0" applyFont="1" applyFill="1" applyBorder="1" applyAlignment="1">
      <alignment horizontal="center"/>
    </xf>
    <xf numFmtId="0" fontId="0" fillId="0" borderId="4" xfId="0" applyFont="1" applyFill="1" applyBorder="1" applyAlignment="1">
      <alignment horizontal="center"/>
    </xf>
    <xf numFmtId="0" fontId="0" fillId="0" borderId="2" xfId="0" applyFont="1" applyFill="1" applyBorder="1" applyAlignment="1">
      <alignment horizontal="center"/>
    </xf>
    <xf numFmtId="4" fontId="25" fillId="0" borderId="5" xfId="0" applyNumberFormat="1" applyFont="1" applyFill="1" applyBorder="1" applyAlignment="1">
      <alignment horizontal="left" vertical="top" wrapText="1"/>
    </xf>
    <xf numFmtId="4" fontId="25" fillId="0" borderId="4" xfId="0" applyNumberFormat="1" applyFont="1" applyFill="1" applyBorder="1" applyAlignment="1">
      <alignment horizontal="left" vertical="top" wrapText="1"/>
    </xf>
    <xf numFmtId="4" fontId="25" fillId="0" borderId="2" xfId="0" applyNumberFormat="1" applyFont="1" applyFill="1" applyBorder="1" applyAlignment="1">
      <alignment horizontal="left" vertical="top" wrapText="1"/>
    </xf>
    <xf numFmtId="4" fontId="26" fillId="6" borderId="5" xfId="0" applyNumberFormat="1" applyFont="1" applyFill="1" applyBorder="1" applyAlignment="1">
      <alignment horizontal="center" vertical="center"/>
    </xf>
    <xf numFmtId="4" fontId="26" fillId="6" borderId="4" xfId="0" applyNumberFormat="1" applyFont="1" applyFill="1" applyBorder="1" applyAlignment="1">
      <alignment horizontal="center" vertical="center"/>
    </xf>
    <xf numFmtId="4" fontId="26" fillId="6" borderId="2" xfId="0" applyNumberFormat="1" applyFont="1" applyFill="1" applyBorder="1" applyAlignment="1">
      <alignment horizontal="center" vertical="center"/>
    </xf>
    <xf numFmtId="4" fontId="45" fillId="0" borderId="5" xfId="0" applyNumberFormat="1" applyFont="1" applyFill="1" applyBorder="1" applyAlignment="1">
      <alignment horizontal="center" vertical="center"/>
    </xf>
    <xf numFmtId="4" fontId="45" fillId="0" borderId="4" xfId="0" applyNumberFormat="1" applyFont="1" applyFill="1" applyBorder="1" applyAlignment="1">
      <alignment horizontal="center" vertical="center"/>
    </xf>
    <xf numFmtId="4" fontId="45" fillId="0" borderId="2" xfId="0" applyNumberFormat="1" applyFont="1" applyFill="1" applyBorder="1" applyAlignment="1">
      <alignment horizontal="center" vertical="center"/>
    </xf>
    <xf numFmtId="0" fontId="0" fillId="6" borderId="4" xfId="0" applyFont="1" applyFill="1" applyBorder="1" applyAlignment="1">
      <alignment horizontal="center"/>
    </xf>
    <xf numFmtId="0" fontId="45" fillId="0" borderId="5" xfId="0" applyFont="1" applyFill="1" applyBorder="1" applyAlignment="1">
      <alignment horizontal="center" vertical="top" wrapText="1"/>
    </xf>
    <xf numFmtId="0" fontId="43" fillId="0" borderId="4" xfId="0" applyFont="1" applyFill="1" applyBorder="1" applyAlignment="1">
      <alignment horizontal="center" vertical="top" wrapText="1"/>
    </xf>
    <xf numFmtId="0" fontId="43" fillId="0" borderId="2" xfId="0" applyFont="1" applyFill="1" applyBorder="1" applyAlignment="1">
      <alignment horizontal="center" vertical="top" wrapText="1"/>
    </xf>
    <xf numFmtId="0" fontId="45" fillId="0" borderId="4" xfId="0" applyFont="1" applyFill="1" applyBorder="1" applyAlignment="1">
      <alignment horizontal="center" vertical="top" wrapText="1"/>
    </xf>
    <xf numFmtId="4" fontId="26" fillId="0" borderId="5" xfId="0" applyNumberFormat="1" applyFont="1" applyFill="1" applyBorder="1" applyAlignment="1">
      <alignment horizontal="center" vertical="top" wrapText="1"/>
    </xf>
    <xf numFmtId="4" fontId="26" fillId="0" borderId="4" xfId="0" applyNumberFormat="1" applyFont="1" applyFill="1" applyBorder="1" applyAlignment="1">
      <alignment horizontal="center" vertical="top" wrapText="1"/>
    </xf>
    <xf numFmtId="4" fontId="26" fillId="0" borderId="2" xfId="0" applyNumberFormat="1" applyFont="1" applyFill="1" applyBorder="1" applyAlignment="1">
      <alignment horizontal="center" vertical="top" wrapText="1"/>
    </xf>
    <xf numFmtId="0" fontId="45" fillId="0" borderId="5" xfId="0" applyFont="1" applyFill="1" applyBorder="1" applyAlignment="1">
      <alignment vertical="top" wrapText="1"/>
    </xf>
    <xf numFmtId="0" fontId="45" fillId="0" borderId="4" xfId="0" applyFont="1" applyFill="1" applyBorder="1" applyAlignment="1">
      <alignment vertical="top" wrapText="1"/>
    </xf>
    <xf numFmtId="0" fontId="45" fillId="0" borderId="2" xfId="0" applyFont="1" applyFill="1" applyBorder="1" applyAlignment="1">
      <alignment vertical="top" wrapText="1"/>
    </xf>
    <xf numFmtId="0" fontId="45" fillId="0" borderId="2" xfId="0" applyFont="1" applyFill="1" applyBorder="1" applyAlignment="1">
      <alignment horizontal="center" vertical="top" wrapText="1"/>
    </xf>
    <xf numFmtId="164" fontId="25" fillId="0" borderId="5" xfId="0" applyNumberFormat="1" applyFont="1" applyFill="1" applyBorder="1" applyAlignment="1">
      <alignment horizontal="center" vertical="top" wrapText="1"/>
    </xf>
    <xf numFmtId="164" fontId="25" fillId="0" borderId="4" xfId="0" applyNumberFormat="1" applyFont="1" applyFill="1" applyBorder="1" applyAlignment="1">
      <alignment horizontal="center" vertical="top" wrapText="1"/>
    </xf>
    <xf numFmtId="0" fontId="26" fillId="0" borderId="19"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5" fillId="0" borderId="19" xfId="0" applyFont="1" applyFill="1" applyBorder="1" applyAlignment="1">
      <alignment horizontal="center" vertical="center" wrapText="1"/>
    </xf>
    <xf numFmtId="164" fontId="25" fillId="0" borderId="19" xfId="0" applyNumberFormat="1" applyFont="1" applyFill="1" applyBorder="1" applyAlignment="1">
      <alignment horizontal="center" vertical="center" wrapText="1"/>
    </xf>
    <xf numFmtId="0" fontId="25" fillId="0" borderId="5" xfId="0" applyFont="1" applyBorder="1" applyAlignment="1">
      <alignment horizontal="center" vertical="top" wrapText="1"/>
    </xf>
    <xf numFmtId="0" fontId="25" fillId="0" borderId="2" xfId="0" applyFont="1" applyBorder="1" applyAlignment="1">
      <alignment horizontal="center" vertical="top" wrapText="1"/>
    </xf>
    <xf numFmtId="0" fontId="0" fillId="6" borderId="2" xfId="0" applyFont="1" applyFill="1" applyBorder="1" applyAlignment="1">
      <alignment horizontal="center"/>
    </xf>
    <xf numFmtId="0" fontId="45" fillId="0" borderId="5" xfId="0" applyFont="1" applyFill="1" applyBorder="1" applyAlignment="1">
      <alignment horizontal="left" vertical="top" wrapText="1"/>
    </xf>
    <xf numFmtId="0" fontId="45" fillId="0" borderId="4" xfId="0" applyFont="1" applyFill="1" applyBorder="1" applyAlignment="1">
      <alignment horizontal="left" vertical="top" wrapText="1"/>
    </xf>
    <xf numFmtId="0" fontId="45" fillId="0" borderId="2" xfId="0" applyFont="1" applyFill="1" applyBorder="1" applyAlignment="1">
      <alignment horizontal="left" vertical="top" wrapText="1"/>
    </xf>
    <xf numFmtId="0" fontId="0" fillId="6" borderId="4" xfId="0" applyFont="1" applyFill="1" applyBorder="1" applyAlignment="1">
      <alignment vertical="top" wrapText="1"/>
    </xf>
    <xf numFmtId="0" fontId="0" fillId="6" borderId="2" xfId="0" applyFont="1" applyFill="1" applyBorder="1" applyAlignment="1">
      <alignment vertical="top" wrapText="1"/>
    </xf>
    <xf numFmtId="0" fontId="0" fillId="6" borderId="4" xfId="0" applyFont="1" applyFill="1" applyBorder="1" applyAlignment="1">
      <alignment horizontal="center" vertical="center" wrapText="1"/>
    </xf>
    <xf numFmtId="4" fontId="26" fillId="6" borderId="4" xfId="0" applyNumberFormat="1" applyFont="1" applyFill="1" applyBorder="1" applyAlignment="1">
      <alignment horizontal="center" vertical="top" wrapText="1"/>
    </xf>
    <xf numFmtId="0" fontId="25" fillId="4" borderId="5" xfId="0" applyFont="1" applyFill="1" applyBorder="1" applyAlignment="1">
      <alignment vertical="top" wrapText="1"/>
    </xf>
    <xf numFmtId="0" fontId="25" fillId="4" borderId="4" xfId="0" applyFont="1" applyFill="1" applyBorder="1" applyAlignment="1">
      <alignment vertical="top" wrapText="1"/>
    </xf>
    <xf numFmtId="0" fontId="26" fillId="3" borderId="2" xfId="0" applyFont="1" applyFill="1" applyBorder="1" applyAlignment="1">
      <alignment horizontal="center" vertical="top" wrapText="1"/>
    </xf>
    <xf numFmtId="1" fontId="25" fillId="0" borderId="5" xfId="0" applyNumberFormat="1" applyFont="1" applyFill="1" applyBorder="1" applyAlignment="1">
      <alignment horizontal="center" vertical="top" wrapText="1"/>
    </xf>
    <xf numFmtId="1" fontId="25" fillId="0" borderId="4" xfId="0" applyNumberFormat="1" applyFont="1" applyFill="1" applyBorder="1" applyAlignment="1">
      <alignment horizontal="center" vertical="top" wrapText="1"/>
    </xf>
    <xf numFmtId="1" fontId="0" fillId="0" borderId="4" xfId="0" applyNumberFormat="1" applyFont="1" applyFill="1" applyBorder="1" applyAlignment="1">
      <alignment horizontal="center" vertical="top" wrapText="1"/>
    </xf>
    <xf numFmtId="1" fontId="0" fillId="0" borderId="2" xfId="0" applyNumberFormat="1" applyFont="1" applyFill="1" applyBorder="1" applyAlignment="1">
      <alignment horizontal="center" vertical="top" wrapText="1"/>
    </xf>
    <xf numFmtId="14" fontId="45" fillId="0" borderId="5" xfId="0" applyNumberFormat="1" applyFont="1" applyFill="1" applyBorder="1" applyAlignment="1">
      <alignment vertical="top" wrapText="1"/>
    </xf>
    <xf numFmtId="0" fontId="45" fillId="0" borderId="4" xfId="0" applyFont="1" applyBorder="1" applyAlignment="1">
      <alignment vertical="top" wrapText="1"/>
    </xf>
    <xf numFmtId="0" fontId="45" fillId="0" borderId="2" xfId="0" applyFont="1" applyBorder="1" applyAlignment="1">
      <alignment vertical="top" wrapText="1"/>
    </xf>
    <xf numFmtId="16" fontId="25" fillId="6" borderId="4" xfId="0" applyNumberFormat="1" applyFont="1" applyFill="1" applyBorder="1" applyAlignment="1">
      <alignment horizontal="center" vertical="top" wrapText="1"/>
    </xf>
    <xf numFmtId="16" fontId="25" fillId="3" borderId="4" xfId="0" applyNumberFormat="1" applyFont="1" applyFill="1" applyBorder="1" applyAlignment="1">
      <alignment horizontal="center" vertical="top" wrapText="1"/>
    </xf>
    <xf numFmtId="0" fontId="0" fillId="3" borderId="4" xfId="0" applyFont="1" applyFill="1" applyBorder="1" applyAlignment="1">
      <alignment horizontal="left"/>
    </xf>
    <xf numFmtId="0" fontId="0" fillId="3" borderId="2" xfId="0" applyFont="1" applyFill="1" applyBorder="1" applyAlignment="1">
      <alignment horizontal="left"/>
    </xf>
    <xf numFmtId="0" fontId="45" fillId="0" borderId="5" xfId="0" applyFont="1" applyBorder="1" applyAlignment="1">
      <alignment horizontal="left" vertical="top" wrapText="1"/>
    </xf>
    <xf numFmtId="0" fontId="45" fillId="0" borderId="4" xfId="0" applyFont="1" applyBorder="1" applyAlignment="1">
      <alignment horizontal="left" vertical="top" wrapText="1"/>
    </xf>
    <xf numFmtId="0" fontId="45" fillId="0" borderId="2" xfId="0" applyFont="1" applyBorder="1" applyAlignment="1">
      <alignment horizontal="left" vertical="top" wrapText="1"/>
    </xf>
    <xf numFmtId="0" fontId="0" fillId="0" borderId="3" xfId="0" applyFont="1" applyFill="1" applyBorder="1" applyAlignment="1">
      <alignment horizontal="center" vertical="top" wrapText="1"/>
    </xf>
    <xf numFmtId="1" fontId="25" fillId="0" borderId="2" xfId="0" applyNumberFormat="1" applyFont="1" applyFill="1" applyBorder="1" applyAlignment="1">
      <alignment horizontal="center" vertical="top" wrapText="1"/>
    </xf>
    <xf numFmtId="0" fontId="45" fillId="0" borderId="3" xfId="0" applyFont="1" applyFill="1" applyBorder="1" applyAlignment="1">
      <alignment horizontal="left" vertical="top" wrapText="1"/>
    </xf>
    <xf numFmtId="0" fontId="27" fillId="0" borderId="0" xfId="0" applyFont="1" applyBorder="1" applyAlignment="1">
      <alignment horizontal="center" vertical="center" wrapText="1"/>
    </xf>
    <xf numFmtId="4" fontId="45" fillId="0" borderId="5" xfId="0" applyNumberFormat="1" applyFont="1" applyFill="1" applyBorder="1" applyAlignment="1">
      <alignment horizontal="center" vertical="top"/>
    </xf>
    <xf numFmtId="4" fontId="45" fillId="0" borderId="4" xfId="0" applyNumberFormat="1" applyFont="1" applyFill="1" applyBorder="1" applyAlignment="1">
      <alignment horizontal="center" vertical="top"/>
    </xf>
    <xf numFmtId="4" fontId="45" fillId="0" borderId="2" xfId="0" applyNumberFormat="1" applyFont="1" applyFill="1" applyBorder="1" applyAlignment="1">
      <alignment horizontal="center" vertical="top"/>
    </xf>
    <xf numFmtId="4" fontId="26" fillId="0" borderId="2" xfId="0" applyNumberFormat="1" applyFont="1" applyFill="1" applyBorder="1" applyAlignment="1">
      <alignment horizontal="left" vertical="top"/>
    </xf>
    <xf numFmtId="4" fontId="45" fillId="0" borderId="5" xfId="0" applyNumberFormat="1" applyFont="1" applyFill="1" applyBorder="1" applyAlignment="1">
      <alignment horizontal="left" vertical="top" wrapText="1"/>
    </xf>
    <xf numFmtId="4" fontId="45" fillId="0" borderId="4" xfId="0" applyNumberFormat="1" applyFont="1" applyFill="1" applyBorder="1" applyAlignment="1">
      <alignment horizontal="left" vertical="top" wrapText="1"/>
    </xf>
    <xf numFmtId="4" fontId="45" fillId="0" borderId="2" xfId="0" applyNumberFormat="1" applyFont="1" applyFill="1" applyBorder="1" applyAlignment="1">
      <alignment horizontal="left" vertical="top" wrapText="1"/>
    </xf>
    <xf numFmtId="14" fontId="25" fillId="0" borderId="5" xfId="0" applyNumberFormat="1" applyFont="1" applyFill="1" applyBorder="1" applyAlignment="1">
      <alignment vertical="top" wrapText="1"/>
    </xf>
    <xf numFmtId="0" fontId="25" fillId="0" borderId="4" xfId="0" applyFont="1" applyBorder="1" applyAlignment="1">
      <alignment vertical="top" wrapText="1"/>
    </xf>
    <xf numFmtId="0" fontId="25" fillId="0" borderId="2" xfId="0" applyFont="1" applyBorder="1" applyAlignment="1">
      <alignment vertical="top" wrapText="1"/>
    </xf>
    <xf numFmtId="4" fontId="25" fillId="0" borderId="5" xfId="0" applyNumberFormat="1" applyFont="1" applyFill="1" applyBorder="1" applyAlignment="1">
      <alignment horizontal="center" vertical="top"/>
    </xf>
    <xf numFmtId="4" fontId="25" fillId="0" borderId="4" xfId="0" applyNumberFormat="1" applyFont="1" applyFill="1" applyBorder="1" applyAlignment="1">
      <alignment horizontal="center" vertical="top"/>
    </xf>
    <xf numFmtId="4" fontId="25" fillId="0" borderId="2" xfId="0" applyNumberFormat="1" applyFont="1" applyFill="1" applyBorder="1" applyAlignment="1">
      <alignment horizontal="center" vertical="top"/>
    </xf>
    <xf numFmtId="4" fontId="25" fillId="3" borderId="5" xfId="0" applyNumberFormat="1" applyFont="1" applyFill="1" applyBorder="1" applyAlignment="1">
      <alignment horizontal="center" vertical="top" wrapText="1"/>
    </xf>
    <xf numFmtId="4" fontId="25" fillId="3" borderId="4" xfId="0" applyNumberFormat="1" applyFont="1" applyFill="1" applyBorder="1" applyAlignment="1">
      <alignment horizontal="center" vertical="top" wrapText="1"/>
    </xf>
    <xf numFmtId="4" fontId="25" fillId="3" borderId="2" xfId="0" applyNumberFormat="1" applyFont="1" applyFill="1" applyBorder="1" applyAlignment="1">
      <alignment horizontal="center" vertical="top" wrapText="1"/>
    </xf>
    <xf numFmtId="4" fontId="25" fillId="6" borderId="5" xfId="0" applyNumberFormat="1" applyFont="1" applyFill="1" applyBorder="1" applyAlignment="1">
      <alignment horizontal="center" vertical="top"/>
    </xf>
    <xf numFmtId="4" fontId="25" fillId="6" borderId="4" xfId="0" applyNumberFormat="1" applyFont="1" applyFill="1" applyBorder="1" applyAlignment="1">
      <alignment horizontal="center" vertical="top"/>
    </xf>
    <xf numFmtId="4" fontId="25" fillId="6" borderId="2" xfId="0" applyNumberFormat="1" applyFont="1" applyFill="1" applyBorder="1" applyAlignment="1">
      <alignment horizontal="center" vertical="top"/>
    </xf>
    <xf numFmtId="4" fontId="25" fillId="0" borderId="16" xfId="0" applyNumberFormat="1" applyFont="1" applyFill="1" applyBorder="1" applyAlignment="1">
      <alignment horizontal="center" vertical="top"/>
    </xf>
    <xf numFmtId="0" fontId="25" fillId="0" borderId="4" xfId="0" applyFont="1" applyBorder="1" applyAlignment="1">
      <alignment horizontal="center" vertical="top" wrapText="1"/>
    </xf>
    <xf numFmtId="4" fontId="25" fillId="6" borderId="5" xfId="0" applyNumberFormat="1" applyFont="1" applyFill="1" applyBorder="1" applyAlignment="1">
      <alignment horizontal="center" vertical="top" wrapText="1"/>
    </xf>
    <xf numFmtId="4" fontId="25" fillId="6" borderId="4" xfId="0" applyNumberFormat="1" applyFont="1" applyFill="1" applyBorder="1" applyAlignment="1">
      <alignment horizontal="center" vertical="top" wrapText="1"/>
    </xf>
    <xf numFmtId="4" fontId="25" fillId="6" borderId="2" xfId="0" applyNumberFormat="1" applyFont="1" applyFill="1" applyBorder="1" applyAlignment="1">
      <alignment horizontal="center" vertical="top" wrapText="1"/>
    </xf>
    <xf numFmtId="0" fontId="25" fillId="0" borderId="4" xfId="0" applyFont="1" applyFill="1" applyBorder="1" applyAlignment="1" applyProtection="1">
      <alignment horizontal="center" vertical="center" wrapText="1"/>
    </xf>
    <xf numFmtId="0" fontId="37" fillId="0" borderId="4" xfId="0" applyFont="1" applyFill="1" applyBorder="1" applyAlignment="1" applyProtection="1">
      <alignment horizontal="center" vertical="center" wrapText="1"/>
    </xf>
    <xf numFmtId="49" fontId="25" fillId="0" borderId="5" xfId="0" applyNumberFormat="1" applyFont="1" applyFill="1" applyBorder="1" applyAlignment="1" applyProtection="1">
      <alignment horizontal="left" vertical="top" wrapText="1"/>
    </xf>
    <xf numFmtId="49" fontId="25" fillId="0" borderId="4" xfId="0" applyNumberFormat="1" applyFont="1" applyFill="1" applyBorder="1" applyAlignment="1" applyProtection="1">
      <alignment horizontal="left" vertical="top" wrapText="1"/>
    </xf>
    <xf numFmtId="0" fontId="37" fillId="0" borderId="34" xfId="0" applyFont="1" applyFill="1" applyBorder="1" applyAlignment="1" applyProtection="1">
      <alignment horizontal="left" vertical="top" wrapText="1"/>
    </xf>
    <xf numFmtId="0" fontId="37" fillId="0" borderId="35" xfId="0" applyFont="1" applyFill="1" applyBorder="1" applyAlignment="1" applyProtection="1">
      <alignment horizontal="left" vertical="top" wrapText="1"/>
    </xf>
    <xf numFmtId="0" fontId="37" fillId="0" borderId="36" xfId="0" applyFont="1" applyFill="1" applyBorder="1" applyAlignment="1" applyProtection="1">
      <alignment horizontal="left" vertical="top" wrapText="1"/>
    </xf>
    <xf numFmtId="4" fontId="25" fillId="3" borderId="5" xfId="0" applyNumberFormat="1" applyFont="1" applyFill="1" applyBorder="1" applyAlignment="1">
      <alignment horizontal="center" vertical="top"/>
    </xf>
    <xf numFmtId="4" fontId="25" fillId="3" borderId="4" xfId="0" applyNumberFormat="1" applyFont="1" applyFill="1" applyBorder="1" applyAlignment="1">
      <alignment horizontal="center" vertical="top"/>
    </xf>
    <xf numFmtId="4" fontId="25" fillId="3" borderId="2" xfId="0" applyNumberFormat="1" applyFont="1" applyFill="1" applyBorder="1" applyAlignment="1">
      <alignment horizontal="center" vertical="top"/>
    </xf>
    <xf numFmtId="0" fontId="25" fillId="0" borderId="22" xfId="0" applyFont="1" applyFill="1" applyBorder="1" applyAlignment="1" applyProtection="1">
      <alignment vertical="top" wrapText="1"/>
    </xf>
    <xf numFmtId="0" fontId="25" fillId="0" borderId="23" xfId="0" applyFont="1" applyFill="1" applyBorder="1" applyAlignment="1" applyProtection="1">
      <alignment vertical="top" wrapText="1"/>
    </xf>
    <xf numFmtId="0" fontId="25" fillId="0" borderId="24" xfId="0" applyFont="1" applyFill="1" applyBorder="1" applyAlignment="1" applyProtection="1">
      <alignment vertical="top" wrapText="1"/>
    </xf>
    <xf numFmtId="0" fontId="25" fillId="6" borderId="4" xfId="0" applyFont="1" applyFill="1" applyBorder="1" applyAlignment="1"/>
    <xf numFmtId="0" fontId="25" fillId="6" borderId="2" xfId="0" applyFont="1" applyFill="1" applyBorder="1" applyAlignment="1"/>
    <xf numFmtId="0" fontId="25" fillId="0" borderId="5" xfId="0" applyFont="1" applyFill="1" applyBorder="1" applyAlignment="1" applyProtection="1">
      <alignment horizontal="center" vertical="center" wrapText="1"/>
    </xf>
    <xf numFmtId="0" fontId="25" fillId="0" borderId="4" xfId="0" applyFont="1" applyFill="1" applyBorder="1" applyAlignment="1">
      <alignment horizontal="left" vertical="top"/>
    </xf>
    <xf numFmtId="0" fontId="25" fillId="0" borderId="2" xfId="0" applyFont="1" applyFill="1" applyBorder="1" applyAlignment="1">
      <alignment horizontal="left" vertical="top"/>
    </xf>
    <xf numFmtId="4" fontId="25" fillId="0" borderId="2" xfId="0" applyNumberFormat="1" applyFont="1" applyFill="1" applyBorder="1" applyAlignment="1">
      <alignment horizontal="left" vertical="top"/>
    </xf>
    <xf numFmtId="0" fontId="25" fillId="0" borderId="2" xfId="0" applyFont="1" applyFill="1" applyBorder="1"/>
    <xf numFmtId="0" fontId="25" fillId="0" borderId="4" xfId="0" applyFont="1" applyFill="1" applyBorder="1" applyAlignment="1">
      <alignment vertical="top"/>
    </xf>
    <xf numFmtId="0" fontId="25" fillId="0" borderId="2" xfId="0" applyFont="1" applyFill="1" applyBorder="1" applyAlignment="1">
      <alignment vertical="top"/>
    </xf>
    <xf numFmtId="0" fontId="25" fillId="0" borderId="4" xfId="0" applyFont="1" applyBorder="1" applyAlignment="1"/>
    <xf numFmtId="0" fontId="25" fillId="0" borderId="4" xfId="0" applyFont="1" applyFill="1" applyBorder="1" applyAlignment="1"/>
    <xf numFmtId="0" fontId="25" fillId="0" borderId="2" xfId="0" applyFont="1" applyFill="1" applyBorder="1" applyAlignment="1"/>
    <xf numFmtId="0" fontId="25" fillId="6" borderId="4" xfId="0" applyFont="1" applyFill="1" applyBorder="1" applyAlignment="1">
      <alignment horizontal="center" wrapText="1"/>
    </xf>
    <xf numFmtId="0" fontId="25" fillId="6" borderId="2" xfId="0" applyFont="1" applyFill="1" applyBorder="1" applyAlignment="1">
      <alignment horizontal="center" wrapText="1"/>
    </xf>
    <xf numFmtId="0" fontId="25" fillId="0" borderId="2" xfId="0" applyFont="1" applyBorder="1" applyAlignment="1"/>
    <xf numFmtId="16" fontId="25" fillId="6" borderId="5" xfId="0" applyNumberFormat="1" applyFont="1" applyFill="1" applyBorder="1" applyAlignment="1">
      <alignment vertical="top" wrapText="1"/>
    </xf>
    <xf numFmtId="16" fontId="25" fillId="6" borderId="4" xfId="0" applyNumberFormat="1" applyFont="1" applyFill="1" applyBorder="1" applyAlignment="1">
      <alignment vertical="top" wrapText="1"/>
    </xf>
    <xf numFmtId="0" fontId="25" fillId="0" borderId="12" xfId="0" applyFont="1" applyFill="1" applyBorder="1" applyAlignment="1" applyProtection="1">
      <alignment horizontal="center" vertical="top" wrapText="1"/>
      <protection locked="0"/>
    </xf>
    <xf numFmtId="0" fontId="25" fillId="0" borderId="6" xfId="0" applyFont="1" applyFill="1" applyBorder="1" applyAlignment="1" applyProtection="1">
      <alignment horizontal="center" vertical="top" wrapText="1"/>
      <protection locked="0"/>
    </xf>
    <xf numFmtId="0" fontId="25" fillId="0" borderId="15" xfId="0" applyFont="1" applyFill="1" applyBorder="1" applyAlignment="1" applyProtection="1">
      <alignment horizontal="center" vertical="top" wrapText="1"/>
      <protection locked="0"/>
    </xf>
    <xf numFmtId="164" fontId="25" fillId="0" borderId="2" xfId="0" applyNumberFormat="1" applyFont="1" applyFill="1" applyBorder="1" applyAlignment="1">
      <alignment horizontal="center" vertical="top" wrapText="1"/>
    </xf>
    <xf numFmtId="0" fontId="37" fillId="6" borderId="5" xfId="0" applyFont="1" applyFill="1" applyBorder="1" applyAlignment="1" applyProtection="1">
      <alignment vertical="top" wrapText="1"/>
    </xf>
    <xf numFmtId="0" fontId="37" fillId="6" borderId="4" xfId="0" applyFont="1" applyFill="1" applyBorder="1" applyAlignment="1" applyProtection="1">
      <alignment vertical="top" wrapText="1"/>
    </xf>
    <xf numFmtId="0" fontId="37" fillId="6" borderId="2" xfId="0" applyFont="1" applyFill="1" applyBorder="1" applyAlignment="1" applyProtection="1">
      <alignment vertical="top" wrapText="1"/>
    </xf>
    <xf numFmtId="0" fontId="25" fillId="6" borderId="5" xfId="0" applyFont="1" applyFill="1" applyBorder="1" applyAlignment="1">
      <alignment horizontal="center"/>
    </xf>
    <xf numFmtId="0" fontId="25" fillId="6" borderId="4" xfId="0" applyFont="1" applyFill="1" applyBorder="1" applyAlignment="1">
      <alignment horizontal="center"/>
    </xf>
    <xf numFmtId="0" fontId="25" fillId="6" borderId="2" xfId="0" applyFont="1" applyFill="1" applyBorder="1" applyAlignment="1">
      <alignment horizontal="center"/>
    </xf>
    <xf numFmtId="0" fontId="25" fillId="0" borderId="0" xfId="0" applyFont="1" applyFill="1" applyBorder="1" applyAlignment="1">
      <alignment vertical="top" wrapText="1"/>
    </xf>
    <xf numFmtId="0" fontId="0" fillId="0" borderId="0" xfId="0" applyFont="1" applyFill="1" applyBorder="1" applyAlignment="1"/>
    <xf numFmtId="0" fontId="25" fillId="0" borderId="12" xfId="0" applyFont="1" applyFill="1" applyBorder="1" applyAlignment="1">
      <alignment vertical="top" wrapText="1"/>
    </xf>
    <xf numFmtId="0" fontId="0" fillId="0" borderId="6" xfId="0" applyFont="1" applyFill="1" applyBorder="1" applyAlignment="1"/>
    <xf numFmtId="0" fontId="0" fillId="0" borderId="15" xfId="0" applyFont="1" applyFill="1" applyBorder="1" applyAlignment="1"/>
    <xf numFmtId="0" fontId="25" fillId="0" borderId="4" xfId="0" applyFont="1" applyFill="1" applyBorder="1" applyAlignment="1">
      <alignment horizontal="center"/>
    </xf>
    <xf numFmtId="0" fontId="25" fillId="0" borderId="2" xfId="0" applyFont="1" applyFill="1" applyBorder="1" applyAlignment="1">
      <alignment horizontal="center"/>
    </xf>
    <xf numFmtId="0" fontId="25" fillId="6" borderId="4" xfId="0" applyFont="1" applyFill="1" applyBorder="1" applyAlignment="1">
      <alignment wrapText="1"/>
    </xf>
    <xf numFmtId="49" fontId="25" fillId="0" borderId="22" xfId="0" applyNumberFormat="1" applyFont="1" applyFill="1" applyBorder="1" applyAlignment="1" applyProtection="1">
      <alignment horizontal="center" vertical="top" wrapText="1"/>
      <protection locked="0"/>
    </xf>
    <xf numFmtId="0" fontId="37" fillId="0" borderId="23" xfId="0" applyFont="1" applyFill="1" applyBorder="1" applyAlignment="1" applyProtection="1">
      <alignment horizontal="center" vertical="top" wrapText="1"/>
      <protection locked="0"/>
    </xf>
    <xf numFmtId="0" fontId="37" fillId="0" borderId="24" xfId="0" applyFont="1" applyFill="1" applyBorder="1" applyAlignment="1" applyProtection="1">
      <alignment horizontal="center" vertical="top" wrapText="1"/>
      <protection locked="0"/>
    </xf>
    <xf numFmtId="3" fontId="43" fillId="4" borderId="3" xfId="0" applyNumberFormat="1" applyFont="1" applyFill="1" applyBorder="1" applyAlignment="1" applyProtection="1">
      <alignment horizontal="center" vertical="top" wrapText="1"/>
    </xf>
    <xf numFmtId="0" fontId="43" fillId="4" borderId="3" xfId="0" applyFont="1" applyFill="1" applyBorder="1" applyAlignment="1" applyProtection="1">
      <alignment horizontal="center" vertical="top" wrapText="1"/>
    </xf>
    <xf numFmtId="0" fontId="25" fillId="6" borderId="5" xfId="0" applyFont="1" applyFill="1" applyBorder="1" applyAlignment="1" applyProtection="1">
      <alignment horizontal="center" vertical="center" wrapText="1"/>
    </xf>
    <xf numFmtId="0" fontId="25" fillId="6" borderId="4" xfId="0" applyFont="1" applyFill="1" applyBorder="1" applyAlignment="1" applyProtection="1">
      <alignment horizontal="center" vertical="center" wrapText="1"/>
    </xf>
    <xf numFmtId="0" fontId="25" fillId="6" borderId="2" xfId="0" applyFont="1" applyFill="1" applyBorder="1" applyAlignment="1" applyProtection="1">
      <alignment horizontal="center" vertical="center" wrapText="1"/>
    </xf>
    <xf numFmtId="3" fontId="25" fillId="6" borderId="5" xfId="0" applyNumberFormat="1" applyFont="1" applyFill="1" applyBorder="1" applyAlignment="1" applyProtection="1">
      <alignment horizontal="center" vertical="center" wrapText="1"/>
    </xf>
    <xf numFmtId="3" fontId="25" fillId="6" borderId="4" xfId="0" applyNumberFormat="1" applyFont="1" applyFill="1" applyBorder="1" applyAlignment="1" applyProtection="1">
      <alignment horizontal="center" vertical="center" wrapText="1"/>
    </xf>
    <xf numFmtId="3" fontId="25" fillId="6" borderId="2" xfId="0" applyNumberFormat="1" applyFont="1" applyFill="1" applyBorder="1" applyAlignment="1" applyProtection="1">
      <alignment horizontal="center" vertical="center" wrapText="1"/>
    </xf>
    <xf numFmtId="0" fontId="25" fillId="4" borderId="4" xfId="0" applyFont="1" applyFill="1" applyBorder="1" applyAlignment="1">
      <alignment horizontal="center" vertical="top" wrapText="1"/>
    </xf>
    <xf numFmtId="49" fontId="25" fillId="6" borderId="5" xfId="0" applyNumberFormat="1" applyFont="1" applyFill="1" applyBorder="1" applyAlignment="1" applyProtection="1">
      <alignment horizontal="left" vertical="top" wrapText="1"/>
    </xf>
    <xf numFmtId="49" fontId="25" fillId="6" borderId="4" xfId="0" applyNumberFormat="1" applyFont="1" applyFill="1" applyBorder="1" applyAlignment="1" applyProtection="1">
      <alignment horizontal="left" vertical="top" wrapText="1"/>
    </xf>
    <xf numFmtId="49" fontId="25" fillId="6" borderId="2" xfId="0" applyNumberFormat="1" applyFont="1" applyFill="1" applyBorder="1" applyAlignment="1" applyProtection="1">
      <alignment horizontal="left" vertical="top" wrapText="1"/>
    </xf>
    <xf numFmtId="4" fontId="53" fillId="6" borderId="5" xfId="0" applyNumberFormat="1" applyFont="1" applyFill="1" applyBorder="1" applyAlignment="1" applyProtection="1">
      <alignment horizontal="center"/>
    </xf>
    <xf numFmtId="4" fontId="53" fillId="6" borderId="4" xfId="0" applyNumberFormat="1" applyFont="1" applyFill="1" applyBorder="1" applyAlignment="1" applyProtection="1">
      <alignment horizontal="center"/>
    </xf>
    <xf numFmtId="4" fontId="53" fillId="6" borderId="2" xfId="0" applyNumberFormat="1" applyFont="1" applyFill="1" applyBorder="1" applyAlignment="1" applyProtection="1">
      <alignment horizontal="center"/>
    </xf>
    <xf numFmtId="0" fontId="25" fillId="0" borderId="5" xfId="0" applyFont="1" applyFill="1" applyBorder="1" applyAlignment="1" applyProtection="1">
      <alignment horizontal="left" vertical="top" wrapText="1"/>
      <protection locked="0"/>
    </xf>
    <xf numFmtId="0" fontId="25" fillId="0" borderId="4" xfId="0" applyFont="1" applyFill="1" applyBorder="1" applyAlignment="1" applyProtection="1">
      <alignment horizontal="left" vertical="top" wrapText="1"/>
      <protection locked="0"/>
    </xf>
    <xf numFmtId="0" fontId="25" fillId="0" borderId="2" xfId="0" applyFont="1" applyFill="1" applyBorder="1" applyAlignment="1" applyProtection="1">
      <alignment horizontal="left" vertical="top" wrapText="1"/>
      <protection locked="0"/>
    </xf>
    <xf numFmtId="4" fontId="25" fillId="6" borderId="5" xfId="0" applyNumberFormat="1" applyFont="1" applyFill="1" applyBorder="1" applyAlignment="1">
      <alignment horizontal="left" vertical="top" wrapText="1"/>
    </xf>
    <xf numFmtId="4" fontId="25" fillId="6" borderId="4" xfId="0" applyNumberFormat="1" applyFont="1" applyFill="1" applyBorder="1" applyAlignment="1">
      <alignment horizontal="left" vertical="top" wrapText="1"/>
    </xf>
    <xf numFmtId="0" fontId="25" fillId="0" borderId="2" xfId="0" applyFont="1" applyFill="1" applyBorder="1" applyAlignment="1">
      <alignment horizontal="center" vertical="top"/>
    </xf>
    <xf numFmtId="0" fontId="25" fillId="0" borderId="4" xfId="0" applyFont="1" applyBorder="1" applyAlignment="1">
      <alignment horizontal="center" vertical="center" wrapText="1"/>
    </xf>
    <xf numFmtId="0" fontId="25" fillId="3" borderId="4" xfId="0" applyFont="1" applyFill="1" applyBorder="1" applyAlignment="1">
      <alignment horizontal="center"/>
    </xf>
    <xf numFmtId="0" fontId="25" fillId="6" borderId="2" xfId="0" applyFont="1" applyFill="1" applyBorder="1" applyAlignment="1">
      <alignment wrapText="1"/>
    </xf>
    <xf numFmtId="14" fontId="25" fillId="0" borderId="5" xfId="0" applyNumberFormat="1" applyFont="1" applyFill="1" applyBorder="1" applyAlignment="1">
      <alignment horizontal="center" vertical="top" wrapText="1"/>
    </xf>
    <xf numFmtId="14" fontId="25" fillId="0" borderId="4" xfId="0" applyNumberFormat="1" applyFont="1" applyFill="1" applyBorder="1" applyAlignment="1">
      <alignment horizontal="center" vertical="top" wrapText="1"/>
    </xf>
    <xf numFmtId="14" fontId="25" fillId="0" borderId="2" xfId="0" applyNumberFormat="1" applyFont="1" applyFill="1" applyBorder="1" applyAlignment="1">
      <alignment horizontal="center" vertical="top" wrapText="1"/>
    </xf>
    <xf numFmtId="0" fontId="37" fillId="6" borderId="22" xfId="0" applyFont="1" applyFill="1" applyBorder="1" applyAlignment="1" applyProtection="1">
      <alignment vertical="top" wrapText="1"/>
    </xf>
    <xf numFmtId="0" fontId="37" fillId="6" borderId="23" xfId="0" applyFont="1" applyFill="1" applyBorder="1" applyAlignment="1" applyProtection="1">
      <alignment vertical="top" wrapText="1"/>
    </xf>
    <xf numFmtId="0" fontId="37" fillId="6" borderId="24" xfId="0" applyFont="1" applyFill="1" applyBorder="1" applyAlignment="1" applyProtection="1">
      <alignment vertical="top" wrapText="1"/>
    </xf>
    <xf numFmtId="0" fontId="25" fillId="6" borderId="19" xfId="0" applyFont="1" applyFill="1" applyBorder="1" applyAlignment="1">
      <alignment horizontal="center" vertical="top" wrapText="1"/>
    </xf>
    <xf numFmtId="0" fontId="25" fillId="6" borderId="16" xfId="0" applyFont="1" applyFill="1" applyBorder="1" applyAlignment="1">
      <alignment horizontal="center" vertical="top" wrapText="1"/>
    </xf>
    <xf numFmtId="0" fontId="37" fillId="0" borderId="4" xfId="0" applyFont="1" applyFill="1" applyBorder="1" applyAlignment="1" applyProtection="1">
      <alignment vertical="top" wrapText="1"/>
    </xf>
    <xf numFmtId="0" fontId="37" fillId="0" borderId="2" xfId="0" applyFont="1" applyFill="1" applyBorder="1" applyAlignment="1" applyProtection="1">
      <alignment vertical="top" wrapText="1"/>
    </xf>
    <xf numFmtId="16" fontId="25" fillId="0" borderId="5" xfId="0" applyNumberFormat="1" applyFont="1" applyFill="1" applyBorder="1" applyAlignment="1">
      <alignment vertical="top" wrapText="1"/>
    </xf>
    <xf numFmtId="0" fontId="25" fillId="0" borderId="16" xfId="0" applyFont="1" applyBorder="1" applyAlignment="1">
      <alignment vertical="top" wrapText="1"/>
    </xf>
    <xf numFmtId="0" fontId="25" fillId="0" borderId="16" xfId="0" applyFont="1" applyBorder="1" applyAlignment="1"/>
    <xf numFmtId="168" fontId="25" fillId="0" borderId="5" xfId="0" applyNumberFormat="1" applyFont="1" applyFill="1" applyBorder="1" applyAlignment="1" applyProtection="1">
      <alignment horizontal="center" vertical="center" wrapText="1"/>
    </xf>
    <xf numFmtId="168" fontId="37" fillId="0" borderId="4" xfId="0" applyNumberFormat="1" applyFont="1" applyFill="1" applyBorder="1" applyAlignment="1" applyProtection="1">
      <alignment horizontal="center" vertical="center" wrapText="1"/>
    </xf>
    <xf numFmtId="168" fontId="25" fillId="0" borderId="5" xfId="0" applyNumberFormat="1" applyFont="1" applyFill="1" applyBorder="1" applyAlignment="1" applyProtection="1">
      <alignment horizontal="center" vertical="center" wrapText="1"/>
      <protection locked="0"/>
    </xf>
    <xf numFmtId="168" fontId="37" fillId="0" borderId="4" xfId="0" applyNumberFormat="1" applyFont="1" applyFill="1" applyBorder="1" applyAlignment="1" applyProtection="1">
      <alignment horizontal="center" vertical="center" wrapText="1"/>
      <protection locked="0"/>
    </xf>
    <xf numFmtId="0" fontId="71" fillId="0" borderId="22" xfId="0" applyFont="1" applyFill="1" applyBorder="1" applyAlignment="1" applyProtection="1">
      <alignment horizontal="left" vertical="top" wrapText="1"/>
      <protection locked="0"/>
    </xf>
    <xf numFmtId="0" fontId="71" fillId="0" borderId="23" xfId="0" applyFont="1" applyFill="1" applyBorder="1" applyAlignment="1" applyProtection="1">
      <alignment horizontal="left" vertical="top" wrapText="1"/>
      <protection locked="0"/>
    </xf>
    <xf numFmtId="0" fontId="71" fillId="0" borderId="24" xfId="0" applyFont="1" applyFill="1" applyBorder="1" applyAlignment="1" applyProtection="1">
      <alignment horizontal="left" vertical="top" wrapText="1"/>
      <protection locked="0"/>
    </xf>
    <xf numFmtId="0" fontId="25" fillId="6" borderId="5" xfId="0" applyFont="1" applyFill="1" applyBorder="1" applyAlignment="1" applyProtection="1">
      <alignment horizontal="left" vertical="top" wrapText="1"/>
      <protection locked="0"/>
    </xf>
    <xf numFmtId="0" fontId="40" fillId="6" borderId="4" xfId="0" applyFont="1" applyFill="1" applyBorder="1" applyAlignment="1" applyProtection="1">
      <alignment horizontal="left" vertical="top" wrapText="1"/>
      <protection locked="0"/>
    </xf>
    <xf numFmtId="0" fontId="40" fillId="6" borderId="2" xfId="0" applyFont="1" applyFill="1" applyBorder="1" applyAlignment="1" applyProtection="1">
      <alignment horizontal="left" vertical="top" wrapText="1"/>
      <protection locked="0"/>
    </xf>
    <xf numFmtId="0" fontId="25" fillId="0" borderId="22" xfId="0" applyFont="1" applyFill="1" applyBorder="1" applyAlignment="1" applyProtection="1">
      <alignment horizontal="left" vertical="top" wrapText="1"/>
    </xf>
    <xf numFmtId="0" fontId="25" fillId="0" borderId="23" xfId="0" applyFont="1" applyFill="1" applyBorder="1" applyAlignment="1" applyProtection="1">
      <alignment horizontal="left" vertical="top" wrapText="1"/>
    </xf>
    <xf numFmtId="0" fontId="25" fillId="0" borderId="35" xfId="0" applyFont="1" applyFill="1" applyBorder="1" applyAlignment="1" applyProtection="1">
      <alignment horizontal="left" vertical="top" wrapText="1"/>
    </xf>
    <xf numFmtId="0" fontId="25" fillId="0" borderId="36" xfId="0" applyFont="1" applyFill="1" applyBorder="1" applyAlignment="1" applyProtection="1">
      <alignment horizontal="left" vertical="top" wrapText="1"/>
    </xf>
    <xf numFmtId="3" fontId="25" fillId="0" borderId="4" xfId="0" applyNumberFormat="1" applyFont="1" applyFill="1" applyBorder="1" applyAlignment="1" applyProtection="1">
      <alignment horizontal="center" vertical="center" wrapText="1"/>
      <protection locked="0"/>
    </xf>
    <xf numFmtId="0" fontId="37" fillId="0" borderId="4" xfId="0" applyFont="1" applyFill="1" applyBorder="1" applyAlignment="1" applyProtection="1">
      <alignment horizontal="center" vertical="center" wrapText="1"/>
      <protection locked="0"/>
    </xf>
    <xf numFmtId="0" fontId="25" fillId="0" borderId="4" xfId="14" applyFont="1" applyFill="1" applyBorder="1" applyAlignment="1" applyProtection="1">
      <alignment horizontal="center" vertical="top" wrapText="1"/>
    </xf>
    <xf numFmtId="4" fontId="25" fillId="0" borderId="5" xfId="0" applyNumberFormat="1" applyFont="1" applyFill="1" applyBorder="1" applyAlignment="1">
      <alignment horizontal="center" vertical="top" wrapText="1"/>
    </xf>
    <xf numFmtId="4" fontId="25" fillId="0" borderId="4" xfId="0" applyNumberFormat="1" applyFont="1" applyFill="1" applyBorder="1" applyAlignment="1">
      <alignment horizontal="center" vertical="top" wrapText="1"/>
    </xf>
    <xf numFmtId="4" fontId="25" fillId="0" borderId="2" xfId="0" applyNumberFormat="1" applyFont="1" applyFill="1" applyBorder="1" applyAlignment="1">
      <alignment horizontal="center" vertical="top" wrapText="1"/>
    </xf>
    <xf numFmtId="3" fontId="25" fillId="0" borderId="4" xfId="0" applyNumberFormat="1" applyFont="1" applyFill="1" applyBorder="1" applyAlignment="1" applyProtection="1">
      <alignment horizontal="center" vertical="center" wrapText="1"/>
    </xf>
    <xf numFmtId="0" fontId="0" fillId="0" borderId="0" xfId="0" applyAlignment="1">
      <alignment horizontal="center" vertical="top" wrapText="1"/>
    </xf>
    <xf numFmtId="0" fontId="25" fillId="4" borderId="22" xfId="0" applyFont="1" applyFill="1" applyBorder="1" applyAlignment="1">
      <alignment horizontal="left" vertical="top" wrapText="1"/>
    </xf>
    <xf numFmtId="0" fontId="25" fillId="4" borderId="23" xfId="0" applyFont="1" applyFill="1" applyBorder="1" applyAlignment="1">
      <alignment horizontal="left" vertical="top" wrapText="1"/>
    </xf>
    <xf numFmtId="1" fontId="25" fillId="0" borderId="4" xfId="0" applyNumberFormat="1" applyFont="1" applyBorder="1" applyAlignment="1">
      <alignment horizontal="center" vertical="top" wrapText="1"/>
    </xf>
    <xf numFmtId="1" fontId="0" fillId="0" borderId="4" xfId="0" applyNumberFormat="1" applyFont="1" applyBorder="1" applyAlignment="1">
      <alignment horizontal="center" vertical="top" wrapText="1"/>
    </xf>
    <xf numFmtId="1" fontId="0" fillId="0" borderId="2" xfId="0" applyNumberFormat="1" applyFont="1" applyBorder="1" applyAlignment="1">
      <alignment horizontal="center" vertical="top" wrapText="1"/>
    </xf>
    <xf numFmtId="0" fontId="25" fillId="4" borderId="24" xfId="0" applyFont="1" applyFill="1" applyBorder="1" applyAlignment="1">
      <alignment horizontal="left" vertical="top" wrapText="1"/>
    </xf>
    <xf numFmtId="1" fontId="25" fillId="6" borderId="5" xfId="0" applyNumberFormat="1" applyFont="1" applyFill="1" applyBorder="1" applyAlignment="1">
      <alignment horizontal="center" vertical="top" wrapText="1"/>
    </xf>
    <xf numFmtId="1" fontId="25" fillId="6" borderId="4" xfId="0" applyNumberFormat="1" applyFont="1" applyFill="1" applyBorder="1" applyAlignment="1">
      <alignment horizontal="center" vertical="top" wrapText="1"/>
    </xf>
    <xf numFmtId="1" fontId="0" fillId="6" borderId="4" xfId="0" applyNumberFormat="1" applyFont="1" applyFill="1" applyBorder="1" applyAlignment="1">
      <alignment horizontal="center" vertical="top" wrapText="1"/>
    </xf>
    <xf numFmtId="1" fontId="0" fillId="6" borderId="2" xfId="0" applyNumberFormat="1" applyFont="1" applyFill="1" applyBorder="1" applyAlignment="1">
      <alignment horizontal="center" vertical="top" wrapText="1"/>
    </xf>
    <xf numFmtId="0" fontId="26" fillId="0" borderId="16" xfId="0" applyFont="1" applyFill="1" applyBorder="1" applyAlignment="1">
      <alignment horizontal="left" vertical="top" wrapText="1"/>
    </xf>
    <xf numFmtId="0" fontId="21" fillId="6" borderId="5" xfId="0" applyFont="1" applyFill="1" applyBorder="1" applyAlignment="1">
      <alignment horizontal="center"/>
    </xf>
    <xf numFmtId="0" fontId="21" fillId="6" borderId="4" xfId="0" applyFont="1" applyFill="1" applyBorder="1" applyAlignment="1">
      <alignment horizontal="center"/>
    </xf>
    <xf numFmtId="0" fontId="21" fillId="6" borderId="2" xfId="0" applyFont="1" applyFill="1" applyBorder="1" applyAlignment="1">
      <alignment horizontal="center"/>
    </xf>
    <xf numFmtId="2" fontId="25" fillId="0" borderId="4" xfId="0" applyNumberFormat="1" applyFont="1" applyFill="1" applyBorder="1" applyAlignment="1">
      <alignment horizontal="center" vertical="top" wrapText="1"/>
    </xf>
    <xf numFmtId="2" fontId="25" fillId="0" borderId="2" xfId="0" applyNumberFormat="1" applyFont="1" applyFill="1" applyBorder="1" applyAlignment="1">
      <alignment horizontal="center" vertical="top" wrapText="1"/>
    </xf>
    <xf numFmtId="0" fontId="0" fillId="0" borderId="2" xfId="0" applyFont="1" applyBorder="1" applyAlignment="1">
      <alignment horizontal="center" vertical="top"/>
    </xf>
    <xf numFmtId="0" fontId="26" fillId="0" borderId="5" xfId="0" applyFont="1" applyBorder="1" applyAlignment="1">
      <alignment horizontal="center" vertical="top"/>
    </xf>
    <xf numFmtId="0" fontId="26" fillId="0" borderId="3" xfId="0" applyFont="1" applyBorder="1" applyAlignment="1">
      <alignment horizontal="left" vertical="top" wrapText="1"/>
    </xf>
    <xf numFmtId="0" fontId="26" fillId="0" borderId="3" xfId="0" applyFont="1" applyBorder="1" applyAlignment="1">
      <alignment horizontal="left" vertical="top"/>
    </xf>
    <xf numFmtId="0" fontId="0" fillId="0" borderId="16" xfId="0" applyFont="1" applyBorder="1" applyAlignment="1">
      <alignment horizontal="left" vertical="top"/>
    </xf>
    <xf numFmtId="0" fontId="49" fillId="0" borderId="0" xfId="0" applyFont="1" applyFill="1" applyBorder="1" applyAlignment="1" applyProtection="1">
      <alignment horizontal="left" vertical="top" wrapText="1"/>
      <protection locked="0"/>
    </xf>
    <xf numFmtId="0" fontId="0" fillId="0" borderId="4" xfId="0" applyFont="1" applyBorder="1" applyAlignment="1">
      <alignment horizontal="center" vertical="top"/>
    </xf>
    <xf numFmtId="0" fontId="25" fillId="4" borderId="5" xfId="0" applyFont="1" applyFill="1" applyBorder="1" applyAlignment="1">
      <alignment horizontal="left" vertical="top" wrapText="1"/>
    </xf>
    <xf numFmtId="0" fontId="25" fillId="4" borderId="4" xfId="0" applyFont="1" applyFill="1" applyBorder="1" applyAlignment="1">
      <alignment horizontal="left" vertical="top" wrapText="1"/>
    </xf>
    <xf numFmtId="0" fontId="25" fillId="4" borderId="2" xfId="0" applyFont="1" applyFill="1" applyBorder="1" applyAlignment="1">
      <alignment horizontal="left" vertical="top" wrapText="1"/>
    </xf>
    <xf numFmtId="0" fontId="26" fillId="0" borderId="5" xfId="0" applyFont="1" applyFill="1" applyBorder="1" applyAlignment="1">
      <alignment horizontal="center" vertical="top"/>
    </xf>
    <xf numFmtId="2" fontId="25" fillId="0" borderId="19" xfId="0" applyNumberFormat="1" applyFont="1" applyFill="1" applyBorder="1" applyAlignment="1">
      <alignment horizontal="left" vertical="top" wrapText="1"/>
    </xf>
    <xf numFmtId="2" fontId="25" fillId="0" borderId="2" xfId="0" applyNumberFormat="1" applyFont="1" applyFill="1" applyBorder="1" applyAlignment="1">
      <alignment horizontal="left" vertical="top" wrapText="1"/>
    </xf>
    <xf numFmtId="16" fontId="25" fillId="3" borderId="2" xfId="0" applyNumberFormat="1" applyFont="1" applyFill="1" applyBorder="1" applyAlignment="1">
      <alignment horizontal="center" vertical="top" wrapText="1"/>
    </xf>
    <xf numFmtId="49" fontId="26" fillId="6" borderId="5" xfId="0" applyNumberFormat="1" applyFont="1" applyFill="1" applyBorder="1" applyAlignment="1">
      <alignment vertical="top" wrapText="1"/>
    </xf>
    <xf numFmtId="49" fontId="26" fillId="6" borderId="4" xfId="0" applyNumberFormat="1" applyFont="1" applyFill="1" applyBorder="1" applyAlignment="1">
      <alignment vertical="top" wrapText="1"/>
    </xf>
    <xf numFmtId="16" fontId="25" fillId="6" borderId="2" xfId="0" applyNumberFormat="1" applyFont="1" applyFill="1" applyBorder="1" applyAlignment="1">
      <alignment horizontal="center" vertical="top" wrapText="1"/>
    </xf>
    <xf numFmtId="0" fontId="26" fillId="0" borderId="4" xfId="0" applyFont="1" applyBorder="1" applyAlignment="1">
      <alignment horizontal="left" vertical="top"/>
    </xf>
    <xf numFmtId="0" fontId="26" fillId="0" borderId="2" xfId="0" applyFont="1" applyBorder="1" applyAlignment="1">
      <alignment horizontal="left" vertical="top"/>
    </xf>
    <xf numFmtId="0" fontId="49" fillId="4" borderId="0" xfId="0" applyFont="1" applyFill="1" applyBorder="1" applyAlignment="1" applyProtection="1">
      <alignment horizontal="left" vertical="top" wrapText="1"/>
      <protection locked="0"/>
    </xf>
    <xf numFmtId="0" fontId="49" fillId="0" borderId="0" xfId="0" applyFont="1" applyFill="1" applyBorder="1" applyAlignment="1" applyProtection="1">
      <alignment horizontal="left" vertical="top" wrapText="1"/>
    </xf>
    <xf numFmtId="4" fontId="26" fillId="0" borderId="16" xfId="0" applyNumberFormat="1" applyFont="1" applyFill="1" applyBorder="1" applyAlignment="1">
      <alignment horizontal="center" vertical="top"/>
    </xf>
    <xf numFmtId="0" fontId="0" fillId="0" borderId="16" xfId="0" applyFont="1" applyFill="1" applyBorder="1" applyAlignment="1">
      <alignment vertical="top"/>
    </xf>
    <xf numFmtId="0" fontId="25" fillId="6" borderId="19" xfId="0" applyFont="1" applyFill="1" applyBorder="1" applyAlignment="1">
      <alignment horizontal="left" vertical="top" wrapText="1"/>
    </xf>
    <xf numFmtId="0" fontId="25" fillId="6" borderId="16" xfId="0" applyFont="1" applyFill="1" applyBorder="1" applyAlignment="1">
      <alignment horizontal="left" vertical="top" wrapText="1"/>
    </xf>
    <xf numFmtId="0" fontId="37" fillId="0" borderId="5" xfId="0" applyFont="1" applyFill="1" applyBorder="1" applyAlignment="1">
      <alignment horizontal="left" vertical="top" wrapText="1"/>
    </xf>
    <xf numFmtId="0" fontId="37" fillId="0" borderId="4" xfId="0" applyFont="1" applyFill="1" applyBorder="1" applyAlignment="1">
      <alignment horizontal="left" vertical="top" wrapText="1"/>
    </xf>
    <xf numFmtId="0" fontId="26" fillId="0" borderId="4" xfId="0" applyFont="1" applyBorder="1" applyAlignment="1"/>
    <xf numFmtId="49" fontId="37" fillId="6" borderId="3" xfId="0" applyNumberFormat="1" applyFont="1" applyFill="1" applyBorder="1" applyAlignment="1">
      <alignment vertical="top" wrapText="1"/>
    </xf>
    <xf numFmtId="0" fontId="54" fillId="6" borderId="3" xfId="0" applyFont="1" applyFill="1" applyBorder="1" applyAlignment="1">
      <alignment horizontal="justify" vertical="top" wrapText="1"/>
    </xf>
    <xf numFmtId="0" fontId="37" fillId="6" borderId="3" xfId="0" applyFont="1" applyFill="1" applyBorder="1" applyAlignment="1">
      <alignment horizontal="justify" vertical="top" wrapText="1"/>
    </xf>
    <xf numFmtId="4" fontId="37" fillId="6" borderId="3" xfId="0" applyNumberFormat="1" applyFont="1" applyFill="1" applyBorder="1" applyAlignment="1">
      <alignment horizontal="center" vertical="top" wrapText="1"/>
    </xf>
    <xf numFmtId="0" fontId="37" fillId="6" borderId="3" xfId="0" applyFont="1" applyFill="1" applyBorder="1" applyAlignment="1">
      <alignment horizontal="left" vertical="top" wrapText="1"/>
    </xf>
    <xf numFmtId="0" fontId="37" fillId="6" borderId="3" xfId="0" applyFont="1" applyFill="1" applyBorder="1" applyAlignment="1">
      <alignment vertical="top" wrapText="1"/>
    </xf>
    <xf numFmtId="49" fontId="37" fillId="0" borderId="3" xfId="0" applyNumberFormat="1" applyFont="1" applyFill="1" applyBorder="1" applyAlignment="1">
      <alignment vertical="top" wrapText="1"/>
    </xf>
    <xf numFmtId="0" fontId="54" fillId="0" borderId="3" xfId="0" applyFont="1" applyFill="1" applyBorder="1" applyAlignment="1">
      <alignment horizontal="justify" vertical="top" wrapText="1"/>
    </xf>
    <xf numFmtId="0" fontId="37" fillId="0" borderId="3" xfId="0" applyFont="1" applyFill="1" applyBorder="1" applyAlignment="1">
      <alignment horizontal="justify" vertical="top" wrapText="1"/>
    </xf>
    <xf numFmtId="4" fontId="37" fillId="0" borderId="3" xfId="0" applyNumberFormat="1" applyFont="1" applyFill="1" applyBorder="1" applyAlignment="1">
      <alignment horizontal="center" vertical="top" wrapText="1"/>
    </xf>
    <xf numFmtId="0" fontId="37" fillId="0" borderId="3" xfId="0" applyFont="1" applyFill="1" applyBorder="1" applyAlignment="1">
      <alignment horizontal="left" vertical="top" wrapText="1"/>
    </xf>
    <xf numFmtId="0" fontId="37" fillId="0" borderId="3" xfId="0" applyFont="1" applyFill="1" applyBorder="1" applyAlignment="1">
      <alignment vertical="top" wrapText="1"/>
    </xf>
    <xf numFmtId="0" fontId="26" fillId="0" borderId="2" xfId="0" applyFont="1" applyBorder="1" applyAlignment="1"/>
    <xf numFmtId="0" fontId="26" fillId="6" borderId="4" xfId="0" applyFont="1" applyFill="1" applyBorder="1" applyAlignment="1"/>
    <xf numFmtId="0" fontId="26" fillId="0" borderId="4" xfId="0" applyFont="1" applyFill="1" applyBorder="1" applyAlignment="1">
      <alignment horizontal="center" vertical="top"/>
    </xf>
    <xf numFmtId="0" fontId="26" fillId="0" borderId="2" xfId="0" applyFont="1" applyFill="1" applyBorder="1" applyAlignment="1">
      <alignment horizontal="center" vertical="top"/>
    </xf>
    <xf numFmtId="0" fontId="26" fillId="6" borderId="4" xfId="0" applyFont="1" applyFill="1" applyBorder="1" applyAlignment="1">
      <alignment vertical="top"/>
    </xf>
    <xf numFmtId="0" fontId="26" fillId="6" borderId="2" xfId="0" applyFont="1" applyFill="1" applyBorder="1" applyAlignment="1">
      <alignment vertical="top"/>
    </xf>
    <xf numFmtId="0" fontId="26" fillId="3" borderId="4" xfId="0" applyFont="1" applyFill="1" applyBorder="1" applyAlignment="1"/>
    <xf numFmtId="0" fontId="26" fillId="3" borderId="2" xfId="0" applyFont="1" applyFill="1" applyBorder="1" applyAlignment="1"/>
    <xf numFmtId="0" fontId="26" fillId="3" borderId="4" xfId="0" applyFont="1" applyFill="1" applyBorder="1" applyAlignment="1">
      <alignment horizontal="left"/>
    </xf>
    <xf numFmtId="0" fontId="26" fillId="3" borderId="2" xfId="0" applyFont="1" applyFill="1" applyBorder="1" applyAlignment="1">
      <alignment horizontal="left"/>
    </xf>
    <xf numFmtId="0" fontId="26" fillId="3" borderId="4" xfId="0" applyFont="1" applyFill="1" applyBorder="1" applyAlignment="1">
      <alignment vertical="top"/>
    </xf>
    <xf numFmtId="49" fontId="37" fillId="0" borderId="3" xfId="0" applyNumberFormat="1" applyFont="1" applyFill="1" applyBorder="1" applyAlignment="1">
      <alignment horizontal="center" vertical="top" wrapText="1"/>
    </xf>
    <xf numFmtId="0" fontId="37" fillId="0" borderId="3" xfId="0" applyFont="1" applyFill="1" applyBorder="1" applyAlignment="1">
      <alignment horizontal="center" vertical="top" wrapText="1"/>
    </xf>
    <xf numFmtId="49" fontId="37" fillId="6" borderId="3" xfId="0" applyNumberFormat="1" applyFont="1" applyFill="1" applyBorder="1" applyAlignment="1">
      <alignment horizontal="center" vertical="top" wrapText="1"/>
    </xf>
    <xf numFmtId="0" fontId="53" fillId="6" borderId="3" xfId="0" applyFont="1" applyFill="1" applyBorder="1" applyAlignment="1">
      <alignment horizontal="center" vertical="top" wrapText="1"/>
    </xf>
    <xf numFmtId="0" fontId="26" fillId="6" borderId="2" xfId="0" applyFont="1" applyFill="1" applyBorder="1" applyAlignment="1"/>
    <xf numFmtId="0" fontId="25" fillId="3" borderId="3" xfId="0" applyNumberFormat="1" applyFont="1" applyFill="1" applyBorder="1" applyAlignment="1">
      <alignment horizontal="left" vertical="top" wrapText="1"/>
    </xf>
    <xf numFmtId="0" fontId="26" fillId="3" borderId="3" xfId="0" applyFont="1" applyFill="1" applyBorder="1" applyAlignment="1">
      <alignment horizontal="left" vertical="top" wrapText="1"/>
    </xf>
    <xf numFmtId="0" fontId="25" fillId="6" borderId="3" xfId="0" applyFont="1" applyFill="1" applyBorder="1" applyAlignment="1">
      <alignment horizontal="center" vertical="center" wrapText="1"/>
    </xf>
    <xf numFmtId="0" fontId="26" fillId="6" borderId="3" xfId="0" applyFont="1" applyFill="1" applyBorder="1" applyAlignment="1"/>
    <xf numFmtId="0" fontId="25" fillId="4" borderId="3" xfId="0" applyFont="1" applyFill="1" applyBorder="1" applyAlignment="1">
      <alignment horizontal="left" vertical="top" wrapText="1"/>
    </xf>
    <xf numFmtId="0" fontId="26" fillId="0" borderId="3" xfId="0" applyFont="1" applyFill="1" applyBorder="1" applyAlignment="1"/>
    <xf numFmtId="0" fontId="25" fillId="0" borderId="3" xfId="0" applyFont="1" applyFill="1" applyBorder="1" applyAlignment="1">
      <alignment vertical="top" wrapText="1"/>
    </xf>
    <xf numFmtId="0" fontId="25" fillId="6" borderId="3" xfId="0" applyFont="1" applyFill="1" applyBorder="1" applyAlignment="1">
      <alignment horizontal="left" vertical="center" wrapText="1"/>
    </xf>
    <xf numFmtId="0" fontId="26" fillId="6" borderId="3" xfId="0" applyFont="1" applyFill="1" applyBorder="1" applyAlignment="1">
      <alignment vertical="top"/>
    </xf>
    <xf numFmtId="0" fontId="25" fillId="6" borderId="3" xfId="0" applyNumberFormat="1" applyFont="1" applyFill="1" applyBorder="1" applyAlignment="1">
      <alignment horizontal="center" vertical="top" wrapText="1"/>
    </xf>
    <xf numFmtId="0" fontId="26" fillId="6" borderId="3" xfId="0" applyFont="1" applyFill="1" applyBorder="1" applyAlignment="1">
      <alignment wrapText="1"/>
    </xf>
    <xf numFmtId="0" fontId="26" fillId="6" borderId="3" xfId="0" applyFont="1" applyFill="1" applyBorder="1" applyAlignment="1">
      <alignment horizontal="left" vertical="top" wrapText="1"/>
    </xf>
    <xf numFmtId="0" fontId="37" fillId="6" borderId="3" xfId="0" applyFont="1" applyFill="1" applyBorder="1" applyAlignment="1">
      <alignment horizontal="center" vertical="top" wrapText="1"/>
    </xf>
    <xf numFmtId="0" fontId="26" fillId="0" borderId="4" xfId="0" applyFont="1" applyFill="1" applyBorder="1" applyAlignment="1">
      <alignment vertical="top"/>
    </xf>
    <xf numFmtId="0" fontId="26" fillId="0" borderId="2" xfId="0" applyFont="1" applyFill="1" applyBorder="1" applyAlignment="1">
      <alignment vertical="top"/>
    </xf>
    <xf numFmtId="0" fontId="26" fillId="0" borderId="4" xfId="0" applyFont="1" applyBorder="1" applyAlignment="1">
      <alignment horizontal="center" vertical="top"/>
    </xf>
    <xf numFmtId="0" fontId="26" fillId="6" borderId="4" xfId="0" applyFont="1" applyFill="1" applyBorder="1" applyAlignment="1">
      <alignment wrapText="1"/>
    </xf>
    <xf numFmtId="0" fontId="26" fillId="6" borderId="2" xfId="0" applyFont="1" applyFill="1" applyBorder="1" applyAlignment="1">
      <alignment wrapText="1"/>
    </xf>
    <xf numFmtId="2" fontId="25" fillId="0" borderId="19" xfId="0" applyNumberFormat="1" applyFont="1" applyFill="1" applyBorder="1" applyAlignment="1">
      <alignment horizontal="center" vertical="top" wrapText="1"/>
    </xf>
    <xf numFmtId="0" fontId="26" fillId="0" borderId="5" xfId="0" applyFont="1" applyBorder="1" applyAlignment="1">
      <alignment vertical="top" wrapText="1"/>
    </xf>
    <xf numFmtId="0" fontId="25" fillId="0" borderId="19" xfId="0" applyFont="1" applyFill="1" applyBorder="1" applyAlignment="1">
      <alignment vertical="top" wrapText="1"/>
    </xf>
    <xf numFmtId="0" fontId="26" fillId="0" borderId="4" xfId="0" applyFont="1" applyFill="1" applyBorder="1" applyAlignment="1"/>
    <xf numFmtId="0" fontId="26" fillId="0" borderId="2" xfId="0" applyFont="1" applyFill="1" applyBorder="1" applyAlignment="1"/>
    <xf numFmtId="0" fontId="26" fillId="0" borderId="4" xfId="0" applyFont="1" applyBorder="1" applyAlignment="1">
      <alignment wrapText="1"/>
    </xf>
    <xf numFmtId="0" fontId="26" fillId="0" borderId="2" xfId="0" applyFont="1" applyBorder="1" applyAlignment="1">
      <alignment wrapText="1"/>
    </xf>
    <xf numFmtId="0" fontId="26" fillId="6" borderId="4" xfId="0" applyFont="1" applyFill="1" applyBorder="1" applyAlignment="1">
      <alignment horizontal="left"/>
    </xf>
    <xf numFmtId="0" fontId="26" fillId="6" borderId="2" xfId="0" applyFont="1" applyFill="1" applyBorder="1" applyAlignment="1">
      <alignment horizontal="left"/>
    </xf>
    <xf numFmtId="0" fontId="26" fillId="0" borderId="4" xfId="0" applyFont="1" applyBorder="1" applyAlignment="1">
      <alignment vertical="top"/>
    </xf>
    <xf numFmtId="0" fontId="26" fillId="0" borderId="2" xfId="0" applyFont="1" applyBorder="1" applyAlignment="1">
      <alignment vertical="top"/>
    </xf>
    <xf numFmtId="0" fontId="26" fillId="0" borderId="3" xfId="0" applyFont="1" applyFill="1" applyBorder="1" applyAlignment="1">
      <alignment vertical="top" wrapText="1"/>
    </xf>
    <xf numFmtId="0" fontId="26" fillId="0" borderId="16" xfId="0" applyFont="1" applyFill="1" applyBorder="1" applyAlignment="1"/>
    <xf numFmtId="0" fontId="26" fillId="3" borderId="4" xfId="0" applyFont="1" applyFill="1" applyBorder="1" applyAlignment="1">
      <alignment horizontal="left" vertical="center" wrapText="1"/>
    </xf>
    <xf numFmtId="0" fontId="26" fillId="3" borderId="2" xfId="0" applyFont="1" applyFill="1" applyBorder="1" applyAlignment="1">
      <alignment horizontal="left" vertical="center" wrapText="1"/>
    </xf>
    <xf numFmtId="0" fontId="26" fillId="6" borderId="5" xfId="0" applyFont="1" applyFill="1" applyBorder="1" applyAlignment="1">
      <alignment horizontal="left"/>
    </xf>
    <xf numFmtId="4" fontId="26" fillId="0" borderId="5" xfId="0" applyNumberFormat="1" applyFont="1" applyFill="1" applyBorder="1" applyAlignment="1">
      <alignment vertical="top" wrapText="1"/>
    </xf>
    <xf numFmtId="4" fontId="26" fillId="0" borderId="4" xfId="0" applyNumberFormat="1" applyFont="1" applyFill="1" applyBorder="1" applyAlignment="1">
      <alignment vertical="top" wrapText="1"/>
    </xf>
    <xf numFmtId="4" fontId="26" fillId="0" borderId="2" xfId="0" applyNumberFormat="1" applyFont="1" applyFill="1" applyBorder="1" applyAlignment="1">
      <alignment vertical="top" wrapText="1"/>
    </xf>
    <xf numFmtId="4" fontId="37" fillId="6" borderId="5" xfId="0" applyNumberFormat="1" applyFont="1" applyFill="1" applyBorder="1" applyAlignment="1">
      <alignment horizontal="center" vertical="top" wrapText="1"/>
    </xf>
    <xf numFmtId="4" fontId="37" fillId="6" borderId="4" xfId="0" applyNumberFormat="1" applyFont="1" applyFill="1" applyBorder="1" applyAlignment="1">
      <alignment horizontal="center" vertical="top" wrapText="1"/>
    </xf>
    <xf numFmtId="4" fontId="37" fillId="6" borderId="2" xfId="0" applyNumberFormat="1" applyFont="1" applyFill="1" applyBorder="1" applyAlignment="1">
      <alignment horizontal="center" vertical="top" wrapText="1"/>
    </xf>
    <xf numFmtId="164" fontId="25" fillId="0" borderId="19" xfId="0" applyNumberFormat="1" applyFont="1" applyFill="1" applyBorder="1" applyAlignment="1">
      <alignment horizontal="left" vertical="center" wrapText="1"/>
    </xf>
    <xf numFmtId="164" fontId="25" fillId="0" borderId="4" xfId="0" applyNumberFormat="1" applyFont="1" applyFill="1" applyBorder="1" applyAlignment="1">
      <alignment horizontal="left" vertical="center" wrapText="1"/>
    </xf>
    <xf numFmtId="164" fontId="25" fillId="0" borderId="2" xfId="0" applyNumberFormat="1" applyFont="1" applyFill="1" applyBorder="1" applyAlignment="1">
      <alignment horizontal="left" vertical="center" wrapText="1"/>
    </xf>
    <xf numFmtId="0" fontId="26" fillId="0" borderId="4"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0" fillId="0" borderId="2" xfId="0" applyFont="1" applyBorder="1" applyAlignment="1">
      <alignment vertical="top"/>
    </xf>
    <xf numFmtId="0" fontId="37" fillId="0" borderId="5" xfId="0" applyFont="1" applyBorder="1" applyAlignment="1">
      <alignment horizontal="left" vertical="top" wrapText="1"/>
    </xf>
    <xf numFmtId="0" fontId="37" fillId="0" borderId="4" xfId="0" applyFont="1" applyBorder="1" applyAlignment="1">
      <alignment horizontal="left" vertical="top" wrapText="1"/>
    </xf>
    <xf numFmtId="0" fontId="37" fillId="0" borderId="2" xfId="0" applyFont="1" applyBorder="1" applyAlignment="1">
      <alignment horizontal="left" vertical="top" wrapText="1"/>
    </xf>
    <xf numFmtId="0" fontId="0" fillId="0" borderId="2" xfId="0" applyFont="1" applyBorder="1" applyAlignment="1">
      <alignment vertical="top" wrapText="1"/>
    </xf>
    <xf numFmtId="0" fontId="25" fillId="0" borderId="5" xfId="0" applyFont="1" applyBorder="1" applyAlignment="1">
      <alignment horizontal="left" vertical="center" wrapText="1"/>
    </xf>
    <xf numFmtId="0" fontId="25" fillId="0" borderId="4" xfId="0" applyFont="1" applyBorder="1" applyAlignment="1">
      <alignment horizontal="left" vertical="center" wrapText="1"/>
    </xf>
    <xf numFmtId="0" fontId="25" fillId="0" borderId="2" xfId="0" applyFont="1" applyBorder="1" applyAlignment="1">
      <alignment horizontal="left" vertical="center" wrapText="1"/>
    </xf>
    <xf numFmtId="164" fontId="26" fillId="0" borderId="5" xfId="0" applyNumberFormat="1" applyFont="1" applyBorder="1" applyAlignment="1">
      <alignment horizontal="center" vertical="top" wrapText="1"/>
    </xf>
    <xf numFmtId="164" fontId="26" fillId="0" borderId="2" xfId="0" applyNumberFormat="1" applyFont="1" applyBorder="1" applyAlignment="1">
      <alignment horizontal="center" vertical="top" wrapText="1"/>
    </xf>
    <xf numFmtId="164" fontId="26" fillId="0" borderId="2" xfId="0" applyNumberFormat="1" applyFont="1" applyFill="1" applyBorder="1" applyAlignment="1">
      <alignment horizontal="center" vertical="top" wrapText="1"/>
    </xf>
    <xf numFmtId="0" fontId="27" fillId="0" borderId="5" xfId="0" applyFont="1" applyFill="1" applyBorder="1" applyAlignment="1">
      <alignment horizontal="center" vertical="top" wrapText="1"/>
    </xf>
    <xf numFmtId="0" fontId="27" fillId="0" borderId="4" xfId="0" applyFont="1" applyFill="1" applyBorder="1" applyAlignment="1">
      <alignment horizontal="center" vertical="top" wrapText="1"/>
    </xf>
    <xf numFmtId="0" fontId="26" fillId="0" borderId="4" xfId="0" applyFont="1" applyFill="1" applyBorder="1" applyAlignment="1">
      <alignment horizontal="left" vertical="top"/>
    </xf>
    <xf numFmtId="0" fontId="26" fillId="0" borderId="2" xfId="0" applyFont="1" applyFill="1" applyBorder="1" applyAlignment="1">
      <alignment horizontal="left" vertical="top"/>
    </xf>
    <xf numFmtId="0" fontId="26" fillId="6" borderId="4" xfId="0" applyFont="1" applyFill="1" applyBorder="1" applyAlignment="1">
      <alignment horizontal="left" vertical="top"/>
    </xf>
    <xf numFmtId="0" fontId="26" fillId="6" borderId="2" xfId="0" applyFont="1" applyFill="1" applyBorder="1" applyAlignment="1">
      <alignment horizontal="left" vertical="top"/>
    </xf>
    <xf numFmtId="0" fontId="26" fillId="0" borderId="2" xfId="0" applyFont="1" applyBorder="1" applyAlignment="1">
      <alignment horizontal="center" vertical="top"/>
    </xf>
    <xf numFmtId="0" fontId="46" fillId="6" borderId="5" xfId="0" applyFont="1" applyFill="1" applyBorder="1" applyAlignment="1">
      <alignment horizontal="center" vertical="top" wrapText="1"/>
    </xf>
    <xf numFmtId="0" fontId="46" fillId="6" borderId="4" xfId="0" applyFont="1" applyFill="1" applyBorder="1" applyAlignment="1">
      <alignment horizontal="center" vertical="top" wrapText="1"/>
    </xf>
    <xf numFmtId="0" fontId="46" fillId="6" borderId="2" xfId="0" applyFont="1" applyFill="1" applyBorder="1" applyAlignment="1">
      <alignment horizontal="center" vertical="top" wrapText="1"/>
    </xf>
    <xf numFmtId="0" fontId="47" fillId="6" borderId="5" xfId="0" applyFont="1" applyFill="1" applyBorder="1" applyAlignment="1">
      <alignment horizontal="left" vertical="top" wrapText="1"/>
    </xf>
    <xf numFmtId="0" fontId="47" fillId="6" borderId="4" xfId="0" applyFont="1" applyFill="1" applyBorder="1" applyAlignment="1">
      <alignment horizontal="left" vertical="top" wrapText="1"/>
    </xf>
    <xf numFmtId="0" fontId="47" fillId="6" borderId="2" xfId="0" applyFont="1" applyFill="1" applyBorder="1" applyAlignment="1">
      <alignment horizontal="left" vertical="top" wrapText="1"/>
    </xf>
    <xf numFmtId="0" fontId="27" fillId="0" borderId="5" xfId="0" applyFont="1" applyBorder="1" applyAlignment="1">
      <alignment horizontal="center" vertical="top" wrapText="1"/>
    </xf>
    <xf numFmtId="0" fontId="27" fillId="0" borderId="4" xfId="0" applyFont="1" applyBorder="1" applyAlignment="1">
      <alignment horizontal="center" vertical="top" wrapText="1"/>
    </xf>
    <xf numFmtId="0" fontId="22" fillId="0" borderId="0" xfId="0" applyFont="1" applyFill="1" applyAlignment="1">
      <alignment horizontal="center" wrapText="1"/>
    </xf>
    <xf numFmtId="2" fontId="27" fillId="0" borderId="19" xfId="0" applyNumberFormat="1" applyFont="1" applyFill="1" applyBorder="1" applyAlignment="1">
      <alignment horizontal="center" vertical="top" wrapText="1"/>
    </xf>
    <xf numFmtId="2" fontId="27" fillId="0" borderId="4" xfId="0" applyNumberFormat="1" applyFont="1" applyFill="1" applyBorder="1" applyAlignment="1">
      <alignment horizontal="center" vertical="top" wrapText="1"/>
    </xf>
    <xf numFmtId="0" fontId="46" fillId="0" borderId="5" xfId="0" applyFont="1" applyBorder="1" applyAlignment="1">
      <alignment horizontal="center" vertical="top" wrapText="1"/>
    </xf>
    <xf numFmtId="0" fontId="46" fillId="0" borderId="4" xfId="0" applyFont="1" applyBorder="1" applyAlignment="1">
      <alignment horizontal="center" vertical="top" wrapText="1"/>
    </xf>
    <xf numFmtId="0" fontId="46" fillId="0" borderId="2" xfId="0" applyFont="1" applyBorder="1" applyAlignment="1">
      <alignment horizontal="center" vertical="top" wrapText="1"/>
    </xf>
    <xf numFmtId="0" fontId="47" fillId="0" borderId="5" xfId="0" applyFont="1" applyBorder="1" applyAlignment="1">
      <alignment horizontal="left" vertical="top" wrapText="1"/>
    </xf>
    <xf numFmtId="0" fontId="47" fillId="0" borderId="4" xfId="0" applyFont="1" applyBorder="1" applyAlignment="1">
      <alignment horizontal="left" vertical="top" wrapText="1"/>
    </xf>
    <xf numFmtId="0" fontId="47" fillId="0" borderId="2" xfId="0" applyFont="1" applyBorder="1" applyAlignment="1">
      <alignment horizontal="left" vertical="top" wrapText="1"/>
    </xf>
    <xf numFmtId="0" fontId="26" fillId="6" borderId="4" xfId="0" applyFont="1" applyFill="1" applyBorder="1" applyAlignment="1">
      <alignment horizontal="center"/>
    </xf>
    <xf numFmtId="0" fontId="26" fillId="6" borderId="2" xfId="0" applyFont="1" applyFill="1" applyBorder="1" applyAlignment="1">
      <alignment horizontal="center"/>
    </xf>
    <xf numFmtId="0" fontId="26" fillId="3" borderId="4" xfId="0" applyFont="1" applyFill="1" applyBorder="1" applyAlignment="1">
      <alignment horizontal="center" vertical="center" wrapText="1"/>
    </xf>
    <xf numFmtId="0" fontId="26" fillId="3" borderId="2" xfId="0" applyFont="1" applyFill="1" applyBorder="1" applyAlignment="1">
      <alignment horizontal="center" vertical="center" wrapText="1"/>
    </xf>
    <xf numFmtId="0" fontId="26" fillId="3" borderId="4" xfId="0" applyFont="1" applyFill="1" applyBorder="1" applyAlignment="1">
      <alignment horizontal="center"/>
    </xf>
    <xf numFmtId="0" fontId="26" fillId="3" borderId="2" xfId="0" applyFont="1" applyFill="1" applyBorder="1" applyAlignment="1">
      <alignment horizontal="center"/>
    </xf>
    <xf numFmtId="0" fontId="27" fillId="0" borderId="2" xfId="0" applyFont="1" applyFill="1" applyBorder="1" applyAlignment="1">
      <alignment horizontal="center" vertical="top" wrapText="1"/>
    </xf>
    <xf numFmtId="0" fontId="27" fillId="0" borderId="2" xfId="0" applyFont="1" applyBorder="1" applyAlignment="1">
      <alignment horizontal="center" vertical="top" wrapText="1"/>
    </xf>
    <xf numFmtId="0" fontId="75" fillId="0" borderId="5" xfId="0" applyFont="1" applyFill="1" applyBorder="1" applyAlignment="1">
      <alignment horizontal="left" vertical="top" wrapText="1"/>
    </xf>
    <xf numFmtId="0" fontId="74" fillId="0" borderId="4" xfId="0" applyFont="1" applyFill="1" applyBorder="1" applyAlignment="1">
      <alignment horizontal="left" vertical="top" wrapText="1"/>
    </xf>
    <xf numFmtId="0" fontId="75" fillId="0" borderId="38" xfId="0" applyFont="1" applyFill="1" applyBorder="1" applyAlignment="1">
      <alignment horizontal="left" vertical="center" wrapText="1"/>
    </xf>
    <xf numFmtId="0" fontId="75" fillId="0" borderId="0" xfId="0" applyFont="1" applyFill="1" applyBorder="1" applyAlignment="1">
      <alignment horizontal="left" vertical="center" wrapText="1"/>
    </xf>
    <xf numFmtId="4" fontId="26" fillId="6" borderId="19" xfId="0" applyNumberFormat="1" applyFont="1" applyFill="1" applyBorder="1" applyAlignment="1">
      <alignment horizontal="center" vertical="top"/>
    </xf>
    <xf numFmtId="0" fontId="25" fillId="3" borderId="19" xfId="0" applyNumberFormat="1" applyFont="1" applyFill="1" applyBorder="1" applyAlignment="1">
      <alignment horizontal="center" vertical="top" wrapText="1"/>
    </xf>
    <xf numFmtId="0" fontId="25" fillId="6" borderId="19" xfId="0" applyNumberFormat="1" applyFont="1" applyFill="1" applyBorder="1" applyAlignment="1">
      <alignment horizontal="center" vertical="top" wrapText="1"/>
    </xf>
    <xf numFmtId="0" fontId="26" fillId="0" borderId="19" xfId="0" applyFont="1" applyFill="1" applyBorder="1" applyAlignment="1">
      <alignment vertical="top" wrapText="1"/>
    </xf>
    <xf numFmtId="0" fontId="26" fillId="0" borderId="16" xfId="0" applyFont="1" applyBorder="1" applyAlignment="1"/>
    <xf numFmtId="0" fontId="26" fillId="0" borderId="16" xfId="0" applyFont="1" applyFill="1" applyBorder="1" applyAlignment="1">
      <alignment horizontal="center" vertical="top" wrapText="1"/>
    </xf>
    <xf numFmtId="0" fontId="26" fillId="4" borderId="4" xfId="0" applyFont="1" applyFill="1" applyBorder="1" applyAlignment="1"/>
    <xf numFmtId="0" fontId="26" fillId="4" borderId="2" xfId="0" applyFont="1" applyFill="1" applyBorder="1" applyAlignment="1"/>
    <xf numFmtId="0" fontId="26" fillId="6" borderId="19" xfId="0" applyFont="1" applyFill="1" applyBorder="1" applyAlignment="1">
      <alignment vertical="top" wrapText="1"/>
    </xf>
    <xf numFmtId="0" fontId="26" fillId="6" borderId="16" xfId="0" applyFont="1" applyFill="1" applyBorder="1" applyAlignment="1">
      <alignment wrapText="1"/>
    </xf>
    <xf numFmtId="0" fontId="25" fillId="4" borderId="2" xfId="0" applyFont="1" applyFill="1" applyBorder="1" applyAlignment="1">
      <alignment vertical="top" wrapText="1"/>
    </xf>
    <xf numFmtId="0" fontId="26" fillId="6" borderId="16" xfId="0" applyFont="1" applyFill="1" applyBorder="1" applyAlignment="1">
      <alignment horizontal="left" vertical="top"/>
    </xf>
    <xf numFmtId="0" fontId="26" fillId="3" borderId="16" xfId="0" applyFont="1" applyFill="1" applyBorder="1" applyAlignment="1">
      <alignment horizontal="center" vertical="top" wrapText="1"/>
    </xf>
    <xf numFmtId="0" fontId="26" fillId="3" borderId="4" xfId="0" applyFont="1" applyFill="1" applyBorder="1"/>
    <xf numFmtId="0" fontId="26" fillId="3" borderId="2" xfId="0" applyFont="1" applyFill="1" applyBorder="1"/>
    <xf numFmtId="0" fontId="40" fillId="0" borderId="4" xfId="0" applyNumberFormat="1" applyFont="1" applyFill="1" applyBorder="1" applyAlignment="1">
      <alignment horizontal="center" vertical="top" wrapText="1"/>
    </xf>
    <xf numFmtId="0" fontId="51" fillId="0" borderId="4" xfId="0" applyFont="1" applyFill="1" applyBorder="1" applyAlignment="1">
      <alignment horizontal="center" vertical="top" wrapText="1"/>
    </xf>
    <xf numFmtId="0" fontId="51" fillId="0" borderId="2" xfId="0" applyFont="1" applyFill="1" applyBorder="1" applyAlignment="1">
      <alignment horizontal="center" vertical="top" wrapText="1"/>
    </xf>
    <xf numFmtId="0" fontId="40" fillId="0" borderId="5" xfId="0" applyNumberFormat="1" applyFont="1" applyFill="1" applyBorder="1" applyAlignment="1">
      <alignment horizontal="left" vertical="top" wrapText="1"/>
    </xf>
    <xf numFmtId="0" fontId="51" fillId="0" borderId="4" xfId="0" applyFont="1" applyFill="1" applyBorder="1" applyAlignment="1">
      <alignment horizontal="left" vertical="top" wrapText="1"/>
    </xf>
    <xf numFmtId="0" fontId="51" fillId="0" borderId="2" xfId="0" applyFont="1" applyFill="1" applyBorder="1" applyAlignment="1">
      <alignment horizontal="left" vertical="top" wrapText="1"/>
    </xf>
    <xf numFmtId="0" fontId="40" fillId="0" borderId="5" xfId="0" applyFont="1" applyFill="1" applyBorder="1" applyAlignment="1">
      <alignment vertical="top" wrapText="1"/>
    </xf>
    <xf numFmtId="0" fontId="40" fillId="0" borderId="4" xfId="0" applyFont="1" applyFill="1" applyBorder="1" applyAlignment="1">
      <alignment vertical="top" wrapText="1"/>
    </xf>
    <xf numFmtId="0" fontId="40" fillId="0" borderId="2" xfId="0" applyFont="1" applyFill="1" applyBorder="1" applyAlignment="1">
      <alignment vertical="top" wrapText="1"/>
    </xf>
    <xf numFmtId="0" fontId="40" fillId="6" borderId="4" xfId="0" applyNumberFormat="1" applyFont="1" applyFill="1" applyBorder="1" applyAlignment="1">
      <alignment horizontal="center" vertical="top" wrapText="1"/>
    </xf>
    <xf numFmtId="0" fontId="51" fillId="6" borderId="4" xfId="0" applyFont="1" applyFill="1" applyBorder="1" applyAlignment="1">
      <alignment horizontal="center" vertical="top" wrapText="1"/>
    </xf>
    <xf numFmtId="0" fontId="51" fillId="6" borderId="2" xfId="0" applyFont="1" applyFill="1" applyBorder="1" applyAlignment="1">
      <alignment horizontal="center" vertical="top" wrapText="1"/>
    </xf>
    <xf numFmtId="0" fontId="40" fillId="6" borderId="5" xfId="0" applyNumberFormat="1" applyFont="1" applyFill="1" applyBorder="1" applyAlignment="1">
      <alignment horizontal="left" vertical="top" wrapText="1"/>
    </xf>
    <xf numFmtId="0" fontId="51" fillId="6" borderId="4" xfId="0" applyFont="1" applyFill="1" applyBorder="1" applyAlignment="1">
      <alignment horizontal="left" vertical="top" wrapText="1"/>
    </xf>
    <xf numFmtId="0" fontId="51" fillId="6" borderId="2" xfId="0" applyFont="1" applyFill="1" applyBorder="1" applyAlignment="1">
      <alignment horizontal="left" vertical="top" wrapText="1"/>
    </xf>
    <xf numFmtId="0" fontId="40" fillId="6" borderId="5" xfId="0" applyFont="1" applyFill="1" applyBorder="1" applyAlignment="1">
      <alignment horizontal="left" vertical="top" wrapText="1"/>
    </xf>
    <xf numFmtId="0" fontId="26" fillId="4" borderId="5" xfId="0" applyFont="1" applyFill="1" applyBorder="1" applyAlignment="1">
      <alignment vertical="top" wrapText="1"/>
    </xf>
    <xf numFmtId="0" fontId="26" fillId="4" borderId="4" xfId="0" applyFont="1" applyFill="1" applyBorder="1" applyAlignment="1">
      <alignment vertical="top" wrapText="1"/>
    </xf>
    <xf numFmtId="0" fontId="26" fillId="4" borderId="2" xfId="0" applyFont="1" applyFill="1" applyBorder="1" applyAlignment="1">
      <alignment vertical="top" wrapText="1"/>
    </xf>
    <xf numFmtId="0" fontId="25" fillId="0" borderId="19" xfId="0" applyFont="1" applyFill="1" applyBorder="1" applyAlignment="1">
      <alignment horizontal="center" vertical="top"/>
    </xf>
    <xf numFmtId="0" fontId="0" fillId="6" borderId="3" xfId="0" applyFont="1" applyFill="1" applyBorder="1" applyAlignment="1">
      <alignment horizontal="center" vertical="top" wrapText="1"/>
    </xf>
    <xf numFmtId="0" fontId="0" fillId="6" borderId="3" xfId="0" applyFont="1" applyFill="1" applyBorder="1" applyAlignment="1"/>
    <xf numFmtId="0" fontId="0" fillId="6" borderId="3" xfId="0" applyFont="1" applyFill="1" applyBorder="1" applyAlignment="1">
      <alignment horizontal="left" vertical="top"/>
    </xf>
    <xf numFmtId="0" fontId="26" fillId="0" borderId="3" xfId="0" applyFont="1" applyBorder="1" applyAlignment="1">
      <alignment vertical="top" wrapText="1"/>
    </xf>
    <xf numFmtId="0" fontId="26" fillId="0" borderId="14" xfId="0" applyFont="1" applyBorder="1" applyAlignment="1">
      <alignment vertical="top" wrapText="1"/>
    </xf>
    <xf numFmtId="0" fontId="0" fillId="0" borderId="3" xfId="0" applyFont="1" applyBorder="1" applyAlignment="1"/>
    <xf numFmtId="0" fontId="0" fillId="0" borderId="14" xfId="0" applyFont="1" applyBorder="1" applyAlignment="1"/>
    <xf numFmtId="0" fontId="25" fillId="0" borderId="16" xfId="0" applyFont="1" applyBorder="1" applyAlignment="1">
      <alignment horizontal="left" vertical="top" wrapText="1"/>
    </xf>
    <xf numFmtId="164" fontId="25" fillId="0" borderId="19" xfId="0" applyNumberFormat="1" applyFont="1" applyFill="1" applyBorder="1" applyAlignment="1">
      <alignment horizontal="center" vertical="top" wrapText="1"/>
    </xf>
    <xf numFmtId="164" fontId="25" fillId="0" borderId="16" xfId="0" applyNumberFormat="1" applyFont="1" applyFill="1" applyBorder="1" applyAlignment="1">
      <alignment horizontal="center" vertical="top" wrapText="1"/>
    </xf>
    <xf numFmtId="164" fontId="26" fillId="0" borderId="19" xfId="0" applyNumberFormat="1" applyFont="1" applyFill="1" applyBorder="1" applyAlignment="1">
      <alignment horizontal="center" vertical="top" wrapText="1"/>
    </xf>
    <xf numFmtId="49" fontId="25" fillId="0" borderId="3" xfId="0" applyNumberFormat="1" applyFont="1" applyFill="1" applyBorder="1" applyAlignment="1">
      <alignment horizontal="center" vertical="top" wrapText="1"/>
    </xf>
    <xf numFmtId="49" fontId="0" fillId="0" borderId="3" xfId="0" applyNumberFormat="1" applyFont="1" applyBorder="1" applyAlignment="1">
      <alignment wrapText="1"/>
    </xf>
    <xf numFmtId="49" fontId="0" fillId="0" borderId="14" xfId="0" applyNumberFormat="1" applyFont="1" applyBorder="1" applyAlignment="1">
      <alignment wrapText="1"/>
    </xf>
    <xf numFmtId="0" fontId="25" fillId="0" borderId="14" xfId="0" applyNumberFormat="1" applyFont="1" applyFill="1" applyBorder="1" applyAlignment="1">
      <alignment horizontal="left" vertical="top" wrapText="1"/>
    </xf>
    <xf numFmtId="0" fontId="25" fillId="0" borderId="14" xfId="0" applyFont="1" applyFill="1" applyBorder="1" applyAlignment="1">
      <alignment vertical="top" wrapText="1"/>
    </xf>
    <xf numFmtId="0" fontId="50" fillId="4" borderId="3" xfId="0" applyFont="1" applyFill="1" applyBorder="1" applyAlignment="1">
      <alignment horizontal="center" vertical="top" wrapText="1"/>
    </xf>
    <xf numFmtId="0" fontId="50" fillId="4" borderId="14" xfId="0" applyFont="1" applyFill="1" applyBorder="1" applyAlignment="1">
      <alignment horizontal="center" vertical="top" wrapText="1"/>
    </xf>
    <xf numFmtId="0" fontId="0" fillId="0" borderId="3" xfId="0" applyFont="1" applyBorder="1" applyAlignment="1">
      <alignment horizontal="left" vertical="top" wrapText="1"/>
    </xf>
    <xf numFmtId="0" fontId="0" fillId="0" borderId="3" xfId="0" applyFont="1" applyBorder="1" applyAlignment="1">
      <alignment horizontal="left" vertical="top"/>
    </xf>
    <xf numFmtId="0" fontId="0" fillId="0" borderId="3" xfId="0" applyFont="1" applyBorder="1" applyAlignment="1">
      <alignment vertical="top"/>
    </xf>
    <xf numFmtId="0" fontId="0" fillId="3" borderId="4" xfId="0" applyFont="1" applyFill="1" applyBorder="1"/>
    <xf numFmtId="0" fontId="0" fillId="3" borderId="2" xfId="0" applyFont="1" applyFill="1" applyBorder="1"/>
    <xf numFmtId="1" fontId="25" fillId="0" borderId="5" xfId="0" applyNumberFormat="1" applyFont="1" applyFill="1" applyBorder="1" applyAlignment="1">
      <alignment horizontal="left" vertical="top" wrapText="1"/>
    </xf>
    <xf numFmtId="1" fontId="25" fillId="0" borderId="2" xfId="0" applyNumberFormat="1" applyFont="1" applyFill="1" applyBorder="1" applyAlignment="1">
      <alignment horizontal="left" vertical="top" wrapText="1"/>
    </xf>
    <xf numFmtId="2" fontId="27" fillId="0" borderId="19" xfId="0" applyNumberFormat="1" applyFont="1" applyFill="1" applyBorder="1" applyAlignment="1">
      <alignment horizontal="center" vertical="center" wrapText="1"/>
    </xf>
    <xf numFmtId="2" fontId="27" fillId="0" borderId="4" xfId="0" applyNumberFormat="1" applyFont="1" applyFill="1" applyBorder="1" applyAlignment="1">
      <alignment horizontal="center" vertical="center" wrapText="1"/>
    </xf>
    <xf numFmtId="2" fontId="27" fillId="0" borderId="2" xfId="0" applyNumberFormat="1" applyFont="1" applyFill="1" applyBorder="1" applyAlignment="1">
      <alignment horizontal="center" vertical="center" wrapText="1"/>
    </xf>
    <xf numFmtId="14" fontId="26" fillId="6" borderId="5" xfId="0" applyNumberFormat="1" applyFont="1" applyFill="1" applyBorder="1" applyAlignment="1">
      <alignment vertical="top" wrapText="1"/>
    </xf>
    <xf numFmtId="0" fontId="25" fillId="6" borderId="16" xfId="0" applyFont="1" applyFill="1" applyBorder="1" applyAlignment="1">
      <alignment vertical="top" wrapText="1"/>
    </xf>
    <xf numFmtId="0" fontId="20" fillId="3" borderId="5" xfId="0" applyFont="1" applyFill="1" applyBorder="1" applyAlignment="1">
      <alignment horizontal="center"/>
    </xf>
    <xf numFmtId="0" fontId="20" fillId="3" borderId="4" xfId="0" applyFont="1" applyFill="1" applyBorder="1" applyAlignment="1">
      <alignment horizontal="center"/>
    </xf>
    <xf numFmtId="0" fontId="20" fillId="3" borderId="5" xfId="0" applyFont="1" applyFill="1" applyBorder="1" applyAlignment="1">
      <alignment horizontal="center" vertical="top"/>
    </xf>
    <xf numFmtId="0" fontId="20" fillId="3" borderId="4" xfId="0" applyFont="1" applyFill="1" applyBorder="1" applyAlignment="1">
      <alignment horizontal="center" vertical="top"/>
    </xf>
    <xf numFmtId="0" fontId="20" fillId="3" borderId="2" xfId="0" applyFont="1" applyFill="1" applyBorder="1" applyAlignment="1">
      <alignment horizontal="center" vertical="top"/>
    </xf>
    <xf numFmtId="0" fontId="0" fillId="3" borderId="4" xfId="0" applyFont="1" applyFill="1" applyBorder="1" applyAlignment="1">
      <alignment wrapText="1"/>
    </xf>
    <xf numFmtId="0" fontId="0" fillId="3" borderId="2" xfId="0" applyFont="1" applyFill="1" applyBorder="1" applyAlignment="1">
      <alignment wrapText="1"/>
    </xf>
    <xf numFmtId="49" fontId="25" fillId="6" borderId="5" xfId="0" applyNumberFormat="1" applyFont="1" applyFill="1" applyBorder="1" applyAlignment="1">
      <alignment horizontal="center" vertical="top" wrapText="1"/>
    </xf>
    <xf numFmtId="49" fontId="0" fillId="6" borderId="4" xfId="0" applyNumberFormat="1" applyFont="1" applyFill="1" applyBorder="1" applyAlignment="1">
      <alignment wrapText="1"/>
    </xf>
    <xf numFmtId="0" fontId="20" fillId="6" borderId="5" xfId="0" applyFont="1" applyFill="1" applyBorder="1" applyAlignment="1">
      <alignment horizontal="center"/>
    </xf>
    <xf numFmtId="0" fontId="20" fillId="6" borderId="4" xfId="0" applyFont="1" applyFill="1" applyBorder="1" applyAlignment="1">
      <alignment horizontal="center"/>
    </xf>
    <xf numFmtId="0" fontId="20" fillId="6" borderId="5" xfId="0" applyFont="1" applyFill="1" applyBorder="1" applyAlignment="1">
      <alignment horizontal="center" vertical="top"/>
    </xf>
    <xf numFmtId="0" fontId="20" fillId="6" borderId="4" xfId="0" applyFont="1" applyFill="1" applyBorder="1" applyAlignment="1">
      <alignment horizontal="center" vertical="top"/>
    </xf>
    <xf numFmtId="4" fontId="26" fillId="0" borderId="3" xfId="0" applyNumberFormat="1" applyFont="1" applyFill="1" applyBorder="1" applyAlignment="1">
      <alignment horizontal="center" vertical="top"/>
    </xf>
    <xf numFmtId="0" fontId="25" fillId="4" borderId="5" xfId="0" applyFont="1" applyFill="1" applyBorder="1" applyAlignment="1">
      <alignment horizontal="center" vertical="top" wrapText="1"/>
    </xf>
    <xf numFmtId="0" fontId="25" fillId="4" borderId="2" xfId="0" applyFont="1" applyFill="1" applyBorder="1" applyAlignment="1">
      <alignment horizontal="center" vertical="top" wrapText="1"/>
    </xf>
    <xf numFmtId="0" fontId="37" fillId="4" borderId="5" xfId="0" applyFont="1" applyFill="1" applyBorder="1" applyAlignment="1">
      <alignment horizontal="center" vertical="top" wrapText="1"/>
    </xf>
    <xf numFmtId="0" fontId="37" fillId="4" borderId="4" xfId="0" applyFont="1" applyFill="1" applyBorder="1" applyAlignment="1">
      <alignment horizontal="center" vertical="top" wrapText="1"/>
    </xf>
    <xf numFmtId="0" fontId="37" fillId="4" borderId="16" xfId="0" applyFont="1" applyFill="1" applyBorder="1" applyAlignment="1">
      <alignment horizontal="center" vertical="top" wrapText="1"/>
    </xf>
    <xf numFmtId="0" fontId="25" fillId="3" borderId="3" xfId="0" applyNumberFormat="1" applyFont="1" applyFill="1" applyBorder="1" applyAlignment="1">
      <alignment horizontal="center" vertical="top" wrapText="1"/>
    </xf>
    <xf numFmtId="0" fontId="0" fillId="3" borderId="3" xfId="0" applyFont="1" applyFill="1" applyBorder="1" applyAlignment="1">
      <alignment horizontal="center" vertical="top" wrapText="1"/>
    </xf>
    <xf numFmtId="0" fontId="0" fillId="3" borderId="3" xfId="0" applyFont="1" applyFill="1" applyBorder="1" applyAlignment="1">
      <alignment horizontal="left" vertical="top" wrapText="1"/>
    </xf>
    <xf numFmtId="0" fontId="25" fillId="3" borderId="3" xfId="0" applyFont="1" applyFill="1" applyBorder="1" applyAlignment="1">
      <alignment horizontal="center" vertical="center" wrapText="1"/>
    </xf>
    <xf numFmtId="0" fontId="0" fillId="3" borderId="3" xfId="0" applyFont="1" applyFill="1" applyBorder="1"/>
    <xf numFmtId="0" fontId="0" fillId="6" borderId="3" xfId="0" applyFont="1" applyFill="1" applyBorder="1" applyAlignment="1">
      <alignment vertical="top" wrapText="1"/>
    </xf>
    <xf numFmtId="0" fontId="0" fillId="0" borderId="3" xfId="0" applyFont="1" applyBorder="1" applyAlignment="1">
      <alignment vertical="top" wrapText="1"/>
    </xf>
    <xf numFmtId="0" fontId="0" fillId="0" borderId="3" xfId="0" applyFont="1" applyBorder="1" applyAlignment="1">
      <alignment horizontal="center" vertical="top" wrapText="1"/>
    </xf>
    <xf numFmtId="0" fontId="0" fillId="0" borderId="16" xfId="0" applyFont="1" applyBorder="1" applyAlignment="1">
      <alignment vertical="top" wrapText="1"/>
    </xf>
    <xf numFmtId="0" fontId="25" fillId="6" borderId="19" xfId="0" applyNumberFormat="1" applyFont="1" applyFill="1" applyBorder="1" applyAlignment="1">
      <alignment horizontal="left" vertical="top" wrapText="1"/>
    </xf>
    <xf numFmtId="0" fontId="26" fillId="0" borderId="16" xfId="0" applyFont="1" applyBorder="1" applyAlignment="1">
      <alignment horizontal="left" vertical="top"/>
    </xf>
    <xf numFmtId="0" fontId="45" fillId="0" borderId="4" xfId="0" applyFont="1" applyFill="1" applyBorder="1" applyAlignment="1">
      <alignment horizontal="center" vertical="center" wrapText="1"/>
    </xf>
    <xf numFmtId="1" fontId="25" fillId="0" borderId="5" xfId="30" applyNumberFormat="1" applyFont="1" applyFill="1" applyBorder="1" applyAlignment="1">
      <alignment horizontal="center" vertical="top" wrapText="1"/>
    </xf>
    <xf numFmtId="1" fontId="25" fillId="0" borderId="2" xfId="30" applyNumberFormat="1" applyFont="1" applyFill="1" applyBorder="1" applyAlignment="1">
      <alignment horizontal="center" vertical="top" wrapText="1"/>
    </xf>
    <xf numFmtId="0" fontId="25" fillId="4" borderId="5" xfId="30" applyFont="1" applyFill="1" applyBorder="1" applyAlignment="1">
      <alignment horizontal="left" vertical="top" wrapText="1"/>
    </xf>
    <xf numFmtId="0" fontId="25" fillId="4" borderId="2" xfId="30" applyFont="1" applyFill="1" applyBorder="1" applyAlignment="1">
      <alignment horizontal="left" vertical="top" wrapText="1"/>
    </xf>
    <xf numFmtId="0" fontId="25" fillId="4" borderId="3" xfId="30" applyFont="1" applyFill="1" applyBorder="1" applyAlignment="1">
      <alignment horizontal="center" vertical="center" wrapText="1"/>
    </xf>
    <xf numFmtId="169" fontId="25" fillId="0" borderId="3" xfId="30" applyNumberFormat="1" applyFont="1" applyFill="1" applyBorder="1" applyAlignment="1">
      <alignment horizontal="center" vertical="top" wrapText="1"/>
    </xf>
    <xf numFmtId="0" fontId="45" fillId="0" borderId="4" xfId="30" applyFont="1" applyFill="1" applyBorder="1" applyAlignment="1">
      <alignment horizontal="left" vertical="top" wrapText="1"/>
    </xf>
    <xf numFmtId="0" fontId="45" fillId="0" borderId="2" xfId="30" applyFont="1" applyFill="1" applyBorder="1" applyAlignment="1">
      <alignment horizontal="left" vertical="top" wrapText="1"/>
    </xf>
    <xf numFmtId="0" fontId="25" fillId="4" borderId="5" xfId="30" applyFont="1" applyFill="1" applyBorder="1" applyAlignment="1">
      <alignment horizontal="center" vertical="center" wrapText="1"/>
    </xf>
    <xf numFmtId="0" fontId="25" fillId="4" borderId="2" xfId="30" applyFont="1" applyFill="1" applyBorder="1" applyAlignment="1">
      <alignment horizontal="center" vertical="center" wrapText="1"/>
    </xf>
    <xf numFmtId="2" fontId="25" fillId="0" borderId="19" xfId="0" applyNumberFormat="1" applyFont="1" applyFill="1" applyBorder="1" applyAlignment="1">
      <alignment horizontal="center" vertical="center" wrapText="1"/>
    </xf>
    <xf numFmtId="1" fontId="25" fillId="0" borderId="3" xfId="30" applyNumberFormat="1" applyFont="1" applyFill="1" applyBorder="1" applyAlignment="1">
      <alignment horizontal="center" vertical="top" wrapText="1"/>
    </xf>
    <xf numFmtId="0" fontId="23" fillId="0" borderId="5" xfId="0" applyFont="1" applyBorder="1" applyAlignment="1">
      <alignment horizontal="left" vertical="top" wrapText="1"/>
    </xf>
    <xf numFmtId="0" fontId="23" fillId="0" borderId="4" xfId="0" applyFont="1" applyBorder="1" applyAlignment="1">
      <alignment horizontal="left" vertical="top" wrapText="1"/>
    </xf>
    <xf numFmtId="0" fontId="23" fillId="0" borderId="16" xfId="0" applyFont="1" applyBorder="1" applyAlignment="1">
      <alignment horizontal="left" vertical="top" wrapText="1"/>
    </xf>
    <xf numFmtId="0" fontId="34" fillId="6" borderId="5" xfId="0" applyFont="1" applyFill="1" applyBorder="1" applyAlignment="1">
      <alignment horizontal="left" vertical="top" wrapText="1"/>
    </xf>
    <xf numFmtId="0" fontId="34" fillId="6" borderId="4" xfId="0" applyFont="1" applyFill="1" applyBorder="1" applyAlignment="1">
      <alignment horizontal="left" vertical="top" wrapText="1"/>
    </xf>
    <xf numFmtId="0" fontId="34" fillId="6" borderId="16" xfId="0" applyFont="1" applyFill="1" applyBorder="1" applyAlignment="1">
      <alignment horizontal="left" vertical="top" wrapText="1"/>
    </xf>
    <xf numFmtId="0" fontId="23" fillId="0" borderId="2" xfId="0" applyFont="1" applyBorder="1" applyAlignment="1">
      <alignment horizontal="left" vertical="top" wrapText="1"/>
    </xf>
    <xf numFmtId="0" fontId="27" fillId="0" borderId="30" xfId="0" applyNumberFormat="1" applyFont="1" applyFill="1" applyBorder="1" applyAlignment="1">
      <alignment horizontal="center" vertical="center" wrapText="1"/>
    </xf>
    <xf numFmtId="0" fontId="26" fillId="0" borderId="20" xfId="0" applyFont="1" applyBorder="1" applyAlignment="1">
      <alignment horizontal="center" vertical="center" wrapText="1"/>
    </xf>
    <xf numFmtId="0" fontId="26" fillId="0" borderId="29" xfId="0" applyFont="1" applyBorder="1" applyAlignment="1">
      <alignment horizontal="center" vertical="center" wrapText="1"/>
    </xf>
    <xf numFmtId="164" fontId="26" fillId="0" borderId="4" xfId="0" applyNumberFormat="1" applyFont="1" applyBorder="1" applyAlignment="1">
      <alignment horizontal="center" vertical="top" wrapText="1"/>
    </xf>
    <xf numFmtId="4" fontId="26" fillId="4" borderId="5" xfId="0" applyNumberFormat="1" applyFont="1" applyFill="1" applyBorder="1" applyAlignment="1">
      <alignment horizontal="center" vertical="top" wrapText="1"/>
    </xf>
    <xf numFmtId="4" fontId="26" fillId="4" borderId="4" xfId="0" applyNumberFormat="1" applyFont="1" applyFill="1" applyBorder="1" applyAlignment="1">
      <alignment horizontal="center" vertical="top" wrapText="1"/>
    </xf>
    <xf numFmtId="4" fontId="26" fillId="4" borderId="2" xfId="0" applyNumberFormat="1" applyFont="1" applyFill="1" applyBorder="1" applyAlignment="1">
      <alignment horizontal="center" vertical="top" wrapText="1"/>
    </xf>
    <xf numFmtId="0" fontId="26" fillId="0" borderId="16" xfId="0" applyFont="1" applyBorder="1" applyAlignment="1">
      <alignment wrapText="1"/>
    </xf>
    <xf numFmtId="0" fontId="46" fillId="0" borderId="5" xfId="0" applyFont="1" applyFill="1" applyBorder="1" applyAlignment="1">
      <alignment horizontal="left" vertical="top" wrapText="1"/>
    </xf>
    <xf numFmtId="0" fontId="46" fillId="0" borderId="4" xfId="0" applyFont="1" applyFill="1" applyBorder="1" applyAlignment="1">
      <alignment horizontal="left" vertical="top" wrapText="1"/>
    </xf>
    <xf numFmtId="0" fontId="46" fillId="0" borderId="2" xfId="0" applyFont="1" applyFill="1" applyBorder="1" applyAlignment="1">
      <alignment horizontal="left" vertical="top" wrapText="1"/>
    </xf>
    <xf numFmtId="0" fontId="25" fillId="2" borderId="5" xfId="0" applyFont="1" applyFill="1" applyBorder="1" applyAlignment="1">
      <alignment horizontal="center" vertical="center" wrapText="1"/>
    </xf>
    <xf numFmtId="0" fontId="26" fillId="0" borderId="4" xfId="0" applyFont="1" applyBorder="1"/>
    <xf numFmtId="0" fontId="26" fillId="0" borderId="2" xfId="0" applyFont="1" applyBorder="1"/>
    <xf numFmtId="4" fontId="26" fillId="2" borderId="5" xfId="0" applyNumberFormat="1" applyFont="1" applyFill="1" applyBorder="1" applyAlignment="1">
      <alignment horizontal="center" vertical="top"/>
    </xf>
    <xf numFmtId="4" fontId="26" fillId="2" borderId="4" xfId="0" applyNumberFormat="1" applyFont="1" applyFill="1" applyBorder="1" applyAlignment="1">
      <alignment horizontal="center" vertical="top"/>
    </xf>
    <xf numFmtId="4" fontId="26" fillId="2" borderId="2" xfId="0" applyNumberFormat="1" applyFont="1" applyFill="1" applyBorder="1" applyAlignment="1">
      <alignment horizontal="center" vertical="top"/>
    </xf>
    <xf numFmtId="0" fontId="26" fillId="0" borderId="4" xfId="0" applyFont="1" applyFill="1" applyBorder="1" applyAlignment="1">
      <alignment wrapText="1"/>
    </xf>
    <xf numFmtId="0" fontId="25" fillId="2" borderId="5" xfId="0" applyNumberFormat="1" applyFont="1" applyFill="1" applyBorder="1" applyAlignment="1">
      <alignment horizontal="center" vertical="top" wrapText="1"/>
    </xf>
    <xf numFmtId="0" fontId="26" fillId="2" borderId="4" xfId="0" applyFont="1" applyFill="1" applyBorder="1" applyAlignment="1">
      <alignment horizontal="center" vertical="top" wrapText="1"/>
    </xf>
    <xf numFmtId="0" fontId="26" fillId="2" borderId="2" xfId="0" applyFont="1" applyFill="1" applyBorder="1" applyAlignment="1">
      <alignment horizontal="center" vertical="top" wrapText="1"/>
    </xf>
    <xf numFmtId="0" fontId="25" fillId="2" borderId="5" xfId="0" applyNumberFormat="1" applyFont="1" applyFill="1" applyBorder="1" applyAlignment="1">
      <alignment horizontal="left" vertical="top" wrapText="1"/>
    </xf>
    <xf numFmtId="0" fontId="26" fillId="2" borderId="4" xfId="0" applyFont="1" applyFill="1" applyBorder="1" applyAlignment="1">
      <alignment horizontal="left" vertical="top" wrapText="1"/>
    </xf>
    <xf numFmtId="0" fontId="26" fillId="2" borderId="2" xfId="0" applyFont="1" applyFill="1" applyBorder="1" applyAlignment="1">
      <alignment horizontal="left" vertical="top" wrapText="1"/>
    </xf>
    <xf numFmtId="0" fontId="26" fillId="0" borderId="16" xfId="0" applyFont="1" applyBorder="1" applyAlignment="1">
      <alignment horizontal="left" vertical="top" wrapText="1"/>
    </xf>
    <xf numFmtId="0" fontId="25" fillId="0" borderId="2" xfId="0" applyFont="1" applyBorder="1" applyAlignment="1">
      <alignment horizontal="center" vertical="center" wrapText="1"/>
    </xf>
    <xf numFmtId="4" fontId="25" fillId="6" borderId="19" xfId="0" applyNumberFormat="1" applyFont="1" applyFill="1" applyBorder="1" applyAlignment="1">
      <alignment horizontal="center" vertical="top" wrapText="1"/>
    </xf>
    <xf numFmtId="0" fontId="0" fillId="0" borderId="4" xfId="0" applyFont="1" applyBorder="1" applyAlignment="1">
      <alignment horizontal="center" wrapText="1"/>
    </xf>
    <xf numFmtId="0" fontId="0" fillId="0" borderId="2" xfId="0" applyFont="1" applyBorder="1" applyAlignment="1">
      <alignment horizontal="center" wrapText="1"/>
    </xf>
    <xf numFmtId="0" fontId="25" fillId="4" borderId="5" xfId="0" applyNumberFormat="1" applyFont="1" applyFill="1" applyBorder="1" applyAlignment="1">
      <alignment horizontal="left" vertical="top" wrapText="1"/>
    </xf>
    <xf numFmtId="0" fontId="25" fillId="4" borderId="4" xfId="0" applyNumberFormat="1" applyFont="1" applyFill="1" applyBorder="1" applyAlignment="1">
      <alignment horizontal="left" vertical="top" wrapText="1"/>
    </xf>
    <xf numFmtId="4" fontId="26" fillId="4" borderId="5" xfId="0" applyNumberFormat="1" applyFont="1" applyFill="1" applyBorder="1" applyAlignment="1">
      <alignment horizontal="center" vertical="top"/>
    </xf>
    <xf numFmtId="4" fontId="26" fillId="4" borderId="4" xfId="0" applyNumberFormat="1" applyFont="1" applyFill="1" applyBorder="1" applyAlignment="1">
      <alignment horizontal="center" vertical="top"/>
    </xf>
    <xf numFmtId="4" fontId="26" fillId="4" borderId="2" xfId="0" applyNumberFormat="1" applyFont="1" applyFill="1" applyBorder="1" applyAlignment="1">
      <alignment horizontal="center" vertical="top"/>
    </xf>
    <xf numFmtId="4" fontId="26" fillId="4" borderId="5" xfId="0" applyNumberFormat="1" applyFont="1" applyFill="1" applyBorder="1" applyAlignment="1">
      <alignment horizontal="left" vertical="top" wrapText="1"/>
    </xf>
    <xf numFmtId="4" fontId="26" fillId="4" borderId="4" xfId="0" applyNumberFormat="1" applyFont="1" applyFill="1" applyBorder="1" applyAlignment="1">
      <alignment horizontal="left" vertical="top" wrapText="1"/>
    </xf>
    <xf numFmtId="4" fontId="26" fillId="4" borderId="2" xfId="0" applyNumberFormat="1" applyFont="1" applyFill="1" applyBorder="1" applyAlignment="1">
      <alignment horizontal="left" vertical="top" wrapText="1"/>
    </xf>
    <xf numFmtId="4" fontId="25" fillId="6" borderId="2" xfId="0" applyNumberFormat="1" applyFont="1" applyFill="1" applyBorder="1" applyAlignment="1">
      <alignment horizontal="left" vertical="top" wrapText="1"/>
    </xf>
    <xf numFmtId="16" fontId="25" fillId="0" borderId="2" xfId="0" applyNumberFormat="1" applyFont="1" applyFill="1" applyBorder="1" applyAlignment="1">
      <alignment horizontal="center" vertical="top" wrapText="1"/>
    </xf>
    <xf numFmtId="0" fontId="25" fillId="0" borderId="19" xfId="0" applyNumberFormat="1" applyFont="1" applyFill="1" applyBorder="1" applyAlignment="1">
      <alignment horizontal="center" vertical="top" wrapText="1"/>
    </xf>
    <xf numFmtId="164" fontId="25" fillId="0" borderId="4" xfId="0" applyNumberFormat="1" applyFont="1" applyFill="1" applyBorder="1" applyAlignment="1">
      <alignment horizontal="center" vertical="center" wrapText="1"/>
    </xf>
    <xf numFmtId="0" fontId="25" fillId="0" borderId="4" xfId="0" applyFont="1" applyBorder="1" applyAlignment="1">
      <alignment horizontal="left" vertical="top"/>
    </xf>
    <xf numFmtId="0" fontId="25" fillId="0" borderId="2" xfId="0" applyFont="1" applyBorder="1" applyAlignment="1">
      <alignment horizontal="left" vertical="top"/>
    </xf>
    <xf numFmtId="0" fontId="25" fillId="0" borderId="16" xfId="0" applyFont="1" applyBorder="1" applyAlignment="1">
      <alignment horizontal="center" vertical="top" wrapText="1"/>
    </xf>
    <xf numFmtId="0" fontId="25" fillId="0" borderId="5" xfId="0" applyFont="1" applyBorder="1" applyAlignment="1">
      <alignment horizontal="center" vertical="center" wrapText="1"/>
    </xf>
    <xf numFmtId="0" fontId="25" fillId="0" borderId="4" xfId="0" applyFont="1" applyBorder="1" applyAlignment="1">
      <alignment horizontal="center" vertical="center"/>
    </xf>
    <xf numFmtId="0" fontId="25" fillId="0" borderId="2" xfId="0" applyFont="1" applyBorder="1" applyAlignment="1">
      <alignment horizontal="center" vertical="center"/>
    </xf>
    <xf numFmtId="0" fontId="25" fillId="0" borderId="16" xfId="0" applyFont="1" applyBorder="1" applyAlignment="1">
      <alignment horizontal="left" vertical="top"/>
    </xf>
    <xf numFmtId="0" fontId="0" fillId="0" borderId="17" xfId="0" applyFont="1" applyFill="1" applyBorder="1" applyAlignment="1">
      <alignment horizontal="left" wrapText="1"/>
    </xf>
  </cellXfs>
  <cellStyles count="2832">
    <cellStyle name="xl45" xfId="334"/>
    <cellStyle name="xl51" xfId="5"/>
    <cellStyle name="xl93" xfId="8"/>
    <cellStyle name="xl94" xfId="9"/>
    <cellStyle name="xl95" xfId="12"/>
    <cellStyle name="xl99" xfId="10"/>
    <cellStyle name="Гиперссылка 2" xfId="336"/>
    <cellStyle name="Денежный 2" xfId="1"/>
    <cellStyle name="Обычный" xfId="0" builtinId="0"/>
    <cellStyle name="Обычный 2" xfId="4"/>
    <cellStyle name="Обычный 2 10" xfId="212"/>
    <cellStyle name="Обычный 2 10 2" xfId="539"/>
    <cellStyle name="Обычный 2 10 2 2" xfId="1946"/>
    <cellStyle name="Обычный 2 10 3" xfId="861"/>
    <cellStyle name="Обычный 2 10 3 2" xfId="2268"/>
    <cellStyle name="Обычный 2 10 4" xfId="1264"/>
    <cellStyle name="Обычный 2 10 4 2" xfId="2671"/>
    <cellStyle name="Обычный 2 10 5" xfId="1624"/>
    <cellStyle name="Обычный 2 11" xfId="292"/>
    <cellStyle name="Обычный 2 11 2" xfId="619"/>
    <cellStyle name="Обычный 2 11 2 2" xfId="2026"/>
    <cellStyle name="Обычный 2 11 3" xfId="941"/>
    <cellStyle name="Обычный 2 11 3 2" xfId="2348"/>
    <cellStyle name="Обычный 2 11 4" xfId="1344"/>
    <cellStyle name="Обычный 2 11 4 2" xfId="2751"/>
    <cellStyle name="Обычный 2 11 5" xfId="1704"/>
    <cellStyle name="Обычный 2 12" xfId="337"/>
    <cellStyle name="Обычный 2 12 2" xfId="1064"/>
    <cellStyle name="Обычный 2 12 2 2" xfId="2471"/>
    <cellStyle name="Обычный 2 13" xfId="339"/>
    <cellStyle name="Обычный 2 13 2" xfId="1746"/>
    <cellStyle name="Обычный 2 14" xfId="661"/>
    <cellStyle name="Обычный 2 14 2" xfId="2068"/>
    <cellStyle name="Обычный 2 15" xfId="983"/>
    <cellStyle name="Обычный 2 15 2" xfId="2390"/>
    <cellStyle name="Обычный 2 16" xfId="1424"/>
    <cellStyle name="Обычный 2 2" xfId="2"/>
    <cellStyle name="Обычный 2 3" xfId="11"/>
    <cellStyle name="Обычный 2 3 10" xfId="342"/>
    <cellStyle name="Обычный 2 3 10 2" xfId="1067"/>
    <cellStyle name="Обычный 2 3 10 2 2" xfId="2474"/>
    <cellStyle name="Обычный 2 3 10 3" xfId="1749"/>
    <cellStyle name="Обычный 2 3 11" xfId="664"/>
    <cellStyle name="Обычный 2 3 11 2" xfId="2071"/>
    <cellStyle name="Обычный 2 3 12" xfId="986"/>
    <cellStyle name="Обычный 2 3 12 2" xfId="2393"/>
    <cellStyle name="Обычный 2 3 13" xfId="1427"/>
    <cellStyle name="Обычный 2 3 2" xfId="18"/>
    <cellStyle name="Обычный 2 3 2 10" xfId="670"/>
    <cellStyle name="Обычный 2 3 2 10 2" xfId="2077"/>
    <cellStyle name="Обычный 2 3 2 11" xfId="992"/>
    <cellStyle name="Обычный 2 3 2 11 2" xfId="2399"/>
    <cellStyle name="Обычный 2 3 2 12" xfId="1433"/>
    <cellStyle name="Обычный 2 3 2 2" xfId="21"/>
    <cellStyle name="Обычный 2 3 2 2 10" xfId="995"/>
    <cellStyle name="Обычный 2 3 2 2 10 2" xfId="2402"/>
    <cellStyle name="Обычный 2 3 2 2 11" xfId="1436"/>
    <cellStyle name="Обычный 2 3 2 2 2" xfId="43"/>
    <cellStyle name="Обычный 2 3 2 2 2 10" xfId="1456"/>
    <cellStyle name="Обычный 2 3 2 2 2 2" xfId="124"/>
    <cellStyle name="Обычный 2 3 2 2 2 2 2" xfId="204"/>
    <cellStyle name="Обычный 2 3 2 2 2 2 2 2" xfId="531"/>
    <cellStyle name="Обычный 2 3 2 2 2 2 2 2 2" xfId="1938"/>
    <cellStyle name="Обычный 2 3 2 2 2 2 2 3" xfId="853"/>
    <cellStyle name="Обычный 2 3 2 2 2 2 2 3 2" xfId="2260"/>
    <cellStyle name="Обычный 2 3 2 2 2 2 2 4" xfId="1256"/>
    <cellStyle name="Обычный 2 3 2 2 2 2 2 4 2" xfId="2663"/>
    <cellStyle name="Обычный 2 3 2 2 2 2 2 5" xfId="1616"/>
    <cellStyle name="Обычный 2 3 2 2 2 2 3" xfId="284"/>
    <cellStyle name="Обычный 2 3 2 2 2 2 3 2" xfId="611"/>
    <cellStyle name="Обычный 2 3 2 2 2 2 3 2 2" xfId="2018"/>
    <cellStyle name="Обычный 2 3 2 2 2 2 3 3" xfId="933"/>
    <cellStyle name="Обычный 2 3 2 2 2 2 3 3 2" xfId="2340"/>
    <cellStyle name="Обычный 2 3 2 2 2 2 3 4" xfId="1336"/>
    <cellStyle name="Обычный 2 3 2 2 2 2 3 4 2" xfId="2743"/>
    <cellStyle name="Обычный 2 3 2 2 2 2 3 5" xfId="1696"/>
    <cellStyle name="Обычный 2 3 2 2 2 2 4" xfId="451"/>
    <cellStyle name="Обычный 2 3 2 2 2 2 4 2" xfId="1416"/>
    <cellStyle name="Обычный 2 3 2 2 2 2 4 2 2" xfId="2823"/>
    <cellStyle name="Обычный 2 3 2 2 2 2 4 3" xfId="1858"/>
    <cellStyle name="Обычный 2 3 2 2 2 2 5" xfId="773"/>
    <cellStyle name="Обычный 2 3 2 2 2 2 5 2" xfId="1176"/>
    <cellStyle name="Обычный 2 3 2 2 2 2 5 2 2" xfId="2583"/>
    <cellStyle name="Обычный 2 3 2 2 2 2 5 3" xfId="2180"/>
    <cellStyle name="Обычный 2 3 2 2 2 2 6" xfId="1055"/>
    <cellStyle name="Обычный 2 3 2 2 2 2 6 2" xfId="2462"/>
    <cellStyle name="Обычный 2 3 2 2 2 2 7" xfId="1536"/>
    <cellStyle name="Обычный 2 3 2 2 2 3" xfId="84"/>
    <cellStyle name="Обычный 2 3 2 2 2 3 2" xfId="411"/>
    <cellStyle name="Обычный 2 3 2 2 2 3 2 2" xfId="1818"/>
    <cellStyle name="Обычный 2 3 2 2 2 3 3" xfId="733"/>
    <cellStyle name="Обычный 2 3 2 2 2 3 3 2" xfId="2140"/>
    <cellStyle name="Обычный 2 3 2 2 2 3 4" xfId="1136"/>
    <cellStyle name="Обычный 2 3 2 2 2 3 4 2" xfId="2543"/>
    <cellStyle name="Обычный 2 3 2 2 2 3 5" xfId="1496"/>
    <cellStyle name="Обычный 2 3 2 2 2 4" xfId="164"/>
    <cellStyle name="Обычный 2 3 2 2 2 4 2" xfId="491"/>
    <cellStyle name="Обычный 2 3 2 2 2 4 2 2" xfId="1898"/>
    <cellStyle name="Обычный 2 3 2 2 2 4 3" xfId="813"/>
    <cellStyle name="Обычный 2 3 2 2 2 4 3 2" xfId="2220"/>
    <cellStyle name="Обычный 2 3 2 2 2 4 4" xfId="1216"/>
    <cellStyle name="Обычный 2 3 2 2 2 4 4 2" xfId="2623"/>
    <cellStyle name="Обычный 2 3 2 2 2 4 5" xfId="1576"/>
    <cellStyle name="Обычный 2 3 2 2 2 5" xfId="244"/>
    <cellStyle name="Обычный 2 3 2 2 2 5 2" xfId="571"/>
    <cellStyle name="Обычный 2 3 2 2 2 5 2 2" xfId="1978"/>
    <cellStyle name="Обычный 2 3 2 2 2 5 3" xfId="893"/>
    <cellStyle name="Обычный 2 3 2 2 2 5 3 2" xfId="2300"/>
    <cellStyle name="Обычный 2 3 2 2 2 5 4" xfId="1296"/>
    <cellStyle name="Обычный 2 3 2 2 2 5 4 2" xfId="2703"/>
    <cellStyle name="Обычный 2 3 2 2 2 5 5" xfId="1656"/>
    <cellStyle name="Обычный 2 3 2 2 2 6" xfId="324"/>
    <cellStyle name="Обычный 2 3 2 2 2 6 2" xfId="651"/>
    <cellStyle name="Обычный 2 3 2 2 2 6 2 2" xfId="2058"/>
    <cellStyle name="Обычный 2 3 2 2 2 6 3" xfId="973"/>
    <cellStyle name="Обычный 2 3 2 2 2 6 3 2" xfId="2380"/>
    <cellStyle name="Обычный 2 3 2 2 2 6 4" xfId="1376"/>
    <cellStyle name="Обычный 2 3 2 2 2 6 4 2" xfId="2783"/>
    <cellStyle name="Обычный 2 3 2 2 2 6 5" xfId="1736"/>
    <cellStyle name="Обычный 2 3 2 2 2 7" xfId="371"/>
    <cellStyle name="Обычный 2 3 2 2 2 7 2" xfId="1096"/>
    <cellStyle name="Обычный 2 3 2 2 2 7 2 2" xfId="2503"/>
    <cellStyle name="Обычный 2 3 2 2 2 7 3" xfId="1778"/>
    <cellStyle name="Обычный 2 3 2 2 2 8" xfId="693"/>
    <cellStyle name="Обычный 2 3 2 2 2 8 2" xfId="2100"/>
    <cellStyle name="Обычный 2 3 2 2 2 9" xfId="1015"/>
    <cellStyle name="Обычный 2 3 2 2 2 9 2" xfId="2422"/>
    <cellStyle name="Обычный 2 3 2 2 3" xfId="104"/>
    <cellStyle name="Обычный 2 3 2 2 3 2" xfId="184"/>
    <cellStyle name="Обычный 2 3 2 2 3 2 2" xfId="511"/>
    <cellStyle name="Обычный 2 3 2 2 3 2 2 2" xfId="1918"/>
    <cellStyle name="Обычный 2 3 2 2 3 2 3" xfId="833"/>
    <cellStyle name="Обычный 2 3 2 2 3 2 3 2" xfId="2240"/>
    <cellStyle name="Обычный 2 3 2 2 3 2 4" xfId="1236"/>
    <cellStyle name="Обычный 2 3 2 2 3 2 4 2" xfId="2643"/>
    <cellStyle name="Обычный 2 3 2 2 3 2 5" xfId="1596"/>
    <cellStyle name="Обычный 2 3 2 2 3 3" xfId="264"/>
    <cellStyle name="Обычный 2 3 2 2 3 3 2" xfId="591"/>
    <cellStyle name="Обычный 2 3 2 2 3 3 2 2" xfId="1998"/>
    <cellStyle name="Обычный 2 3 2 2 3 3 3" xfId="913"/>
    <cellStyle name="Обычный 2 3 2 2 3 3 3 2" xfId="2320"/>
    <cellStyle name="Обычный 2 3 2 2 3 3 4" xfId="1316"/>
    <cellStyle name="Обычный 2 3 2 2 3 3 4 2" xfId="2723"/>
    <cellStyle name="Обычный 2 3 2 2 3 3 5" xfId="1676"/>
    <cellStyle name="Обычный 2 3 2 2 3 4" xfId="431"/>
    <cellStyle name="Обычный 2 3 2 2 3 4 2" xfId="1396"/>
    <cellStyle name="Обычный 2 3 2 2 3 4 2 2" xfId="2803"/>
    <cellStyle name="Обычный 2 3 2 2 3 4 3" xfId="1838"/>
    <cellStyle name="Обычный 2 3 2 2 3 5" xfId="753"/>
    <cellStyle name="Обычный 2 3 2 2 3 5 2" xfId="1156"/>
    <cellStyle name="Обычный 2 3 2 2 3 5 2 2" xfId="2563"/>
    <cellStyle name="Обычный 2 3 2 2 3 5 3" xfId="2160"/>
    <cellStyle name="Обычный 2 3 2 2 3 6" xfId="1035"/>
    <cellStyle name="Обычный 2 3 2 2 3 6 2" xfId="2442"/>
    <cellStyle name="Обычный 2 3 2 2 3 7" xfId="1516"/>
    <cellStyle name="Обычный 2 3 2 2 4" xfId="64"/>
    <cellStyle name="Обычный 2 3 2 2 4 2" xfId="391"/>
    <cellStyle name="Обычный 2 3 2 2 4 2 2" xfId="1798"/>
    <cellStyle name="Обычный 2 3 2 2 4 3" xfId="713"/>
    <cellStyle name="Обычный 2 3 2 2 4 3 2" xfId="2120"/>
    <cellStyle name="Обычный 2 3 2 2 4 4" xfId="1116"/>
    <cellStyle name="Обычный 2 3 2 2 4 4 2" xfId="2523"/>
    <cellStyle name="Обычный 2 3 2 2 4 5" xfId="1476"/>
    <cellStyle name="Обычный 2 3 2 2 5" xfId="144"/>
    <cellStyle name="Обычный 2 3 2 2 5 2" xfId="471"/>
    <cellStyle name="Обычный 2 3 2 2 5 2 2" xfId="1878"/>
    <cellStyle name="Обычный 2 3 2 2 5 3" xfId="793"/>
    <cellStyle name="Обычный 2 3 2 2 5 3 2" xfId="2200"/>
    <cellStyle name="Обычный 2 3 2 2 5 4" xfId="1196"/>
    <cellStyle name="Обычный 2 3 2 2 5 4 2" xfId="2603"/>
    <cellStyle name="Обычный 2 3 2 2 5 5" xfId="1556"/>
    <cellStyle name="Обычный 2 3 2 2 6" xfId="224"/>
    <cellStyle name="Обычный 2 3 2 2 6 2" xfId="551"/>
    <cellStyle name="Обычный 2 3 2 2 6 2 2" xfId="1958"/>
    <cellStyle name="Обычный 2 3 2 2 6 3" xfId="873"/>
    <cellStyle name="Обычный 2 3 2 2 6 3 2" xfId="2280"/>
    <cellStyle name="Обычный 2 3 2 2 6 4" xfId="1276"/>
    <cellStyle name="Обычный 2 3 2 2 6 4 2" xfId="2683"/>
    <cellStyle name="Обычный 2 3 2 2 6 5" xfId="1636"/>
    <cellStyle name="Обычный 2 3 2 2 7" xfId="304"/>
    <cellStyle name="Обычный 2 3 2 2 7 2" xfId="631"/>
    <cellStyle name="Обычный 2 3 2 2 7 2 2" xfId="2038"/>
    <cellStyle name="Обычный 2 3 2 2 7 3" xfId="953"/>
    <cellStyle name="Обычный 2 3 2 2 7 3 2" xfId="2360"/>
    <cellStyle name="Обычный 2 3 2 2 7 4" xfId="1356"/>
    <cellStyle name="Обычный 2 3 2 2 7 4 2" xfId="2763"/>
    <cellStyle name="Обычный 2 3 2 2 7 5" xfId="1716"/>
    <cellStyle name="Обычный 2 3 2 2 8" xfId="351"/>
    <cellStyle name="Обычный 2 3 2 2 8 2" xfId="1076"/>
    <cellStyle name="Обычный 2 3 2 2 8 2 2" xfId="2483"/>
    <cellStyle name="Обычный 2 3 2 2 8 3" xfId="1758"/>
    <cellStyle name="Обычный 2 3 2 2 9" xfId="673"/>
    <cellStyle name="Обычный 2 3 2 2 9 2" xfId="2080"/>
    <cellStyle name="Обычный 2 3 2 3" xfId="40"/>
    <cellStyle name="Обычный 2 3 2 3 10" xfId="1453"/>
    <cellStyle name="Обычный 2 3 2 3 2" xfId="121"/>
    <cellStyle name="Обычный 2 3 2 3 2 2" xfId="201"/>
    <cellStyle name="Обычный 2 3 2 3 2 2 2" xfId="528"/>
    <cellStyle name="Обычный 2 3 2 3 2 2 2 2" xfId="1935"/>
    <cellStyle name="Обычный 2 3 2 3 2 2 3" xfId="850"/>
    <cellStyle name="Обычный 2 3 2 3 2 2 3 2" xfId="2257"/>
    <cellStyle name="Обычный 2 3 2 3 2 2 4" xfId="1253"/>
    <cellStyle name="Обычный 2 3 2 3 2 2 4 2" xfId="2660"/>
    <cellStyle name="Обычный 2 3 2 3 2 2 5" xfId="1613"/>
    <cellStyle name="Обычный 2 3 2 3 2 3" xfId="281"/>
    <cellStyle name="Обычный 2 3 2 3 2 3 2" xfId="608"/>
    <cellStyle name="Обычный 2 3 2 3 2 3 2 2" xfId="2015"/>
    <cellStyle name="Обычный 2 3 2 3 2 3 3" xfId="930"/>
    <cellStyle name="Обычный 2 3 2 3 2 3 3 2" xfId="2337"/>
    <cellStyle name="Обычный 2 3 2 3 2 3 4" xfId="1333"/>
    <cellStyle name="Обычный 2 3 2 3 2 3 4 2" xfId="2740"/>
    <cellStyle name="Обычный 2 3 2 3 2 3 5" xfId="1693"/>
    <cellStyle name="Обычный 2 3 2 3 2 4" xfId="448"/>
    <cellStyle name="Обычный 2 3 2 3 2 4 2" xfId="1413"/>
    <cellStyle name="Обычный 2 3 2 3 2 4 2 2" xfId="2820"/>
    <cellStyle name="Обычный 2 3 2 3 2 4 3" xfId="1855"/>
    <cellStyle name="Обычный 2 3 2 3 2 5" xfId="770"/>
    <cellStyle name="Обычный 2 3 2 3 2 5 2" xfId="1173"/>
    <cellStyle name="Обычный 2 3 2 3 2 5 2 2" xfId="2580"/>
    <cellStyle name="Обычный 2 3 2 3 2 5 3" xfId="2177"/>
    <cellStyle name="Обычный 2 3 2 3 2 6" xfId="1052"/>
    <cellStyle name="Обычный 2 3 2 3 2 6 2" xfId="2459"/>
    <cellStyle name="Обычный 2 3 2 3 2 7" xfId="1533"/>
    <cellStyle name="Обычный 2 3 2 3 3" xfId="81"/>
    <cellStyle name="Обычный 2 3 2 3 3 2" xfId="408"/>
    <cellStyle name="Обычный 2 3 2 3 3 2 2" xfId="1815"/>
    <cellStyle name="Обычный 2 3 2 3 3 3" xfId="730"/>
    <cellStyle name="Обычный 2 3 2 3 3 3 2" xfId="2137"/>
    <cellStyle name="Обычный 2 3 2 3 3 4" xfId="1133"/>
    <cellStyle name="Обычный 2 3 2 3 3 4 2" xfId="2540"/>
    <cellStyle name="Обычный 2 3 2 3 3 5" xfId="1493"/>
    <cellStyle name="Обычный 2 3 2 3 4" xfId="161"/>
    <cellStyle name="Обычный 2 3 2 3 4 2" xfId="488"/>
    <cellStyle name="Обычный 2 3 2 3 4 2 2" xfId="1895"/>
    <cellStyle name="Обычный 2 3 2 3 4 3" xfId="810"/>
    <cellStyle name="Обычный 2 3 2 3 4 3 2" xfId="2217"/>
    <cellStyle name="Обычный 2 3 2 3 4 4" xfId="1213"/>
    <cellStyle name="Обычный 2 3 2 3 4 4 2" xfId="2620"/>
    <cellStyle name="Обычный 2 3 2 3 4 5" xfId="1573"/>
    <cellStyle name="Обычный 2 3 2 3 5" xfId="241"/>
    <cellStyle name="Обычный 2 3 2 3 5 2" xfId="568"/>
    <cellStyle name="Обычный 2 3 2 3 5 2 2" xfId="1975"/>
    <cellStyle name="Обычный 2 3 2 3 5 3" xfId="890"/>
    <cellStyle name="Обычный 2 3 2 3 5 3 2" xfId="2297"/>
    <cellStyle name="Обычный 2 3 2 3 5 4" xfId="1293"/>
    <cellStyle name="Обычный 2 3 2 3 5 4 2" xfId="2700"/>
    <cellStyle name="Обычный 2 3 2 3 5 5" xfId="1653"/>
    <cellStyle name="Обычный 2 3 2 3 6" xfId="321"/>
    <cellStyle name="Обычный 2 3 2 3 6 2" xfId="648"/>
    <cellStyle name="Обычный 2 3 2 3 6 2 2" xfId="2055"/>
    <cellStyle name="Обычный 2 3 2 3 6 3" xfId="970"/>
    <cellStyle name="Обычный 2 3 2 3 6 3 2" xfId="2377"/>
    <cellStyle name="Обычный 2 3 2 3 6 4" xfId="1373"/>
    <cellStyle name="Обычный 2 3 2 3 6 4 2" xfId="2780"/>
    <cellStyle name="Обычный 2 3 2 3 6 5" xfId="1733"/>
    <cellStyle name="Обычный 2 3 2 3 7" xfId="368"/>
    <cellStyle name="Обычный 2 3 2 3 7 2" xfId="1093"/>
    <cellStyle name="Обычный 2 3 2 3 7 2 2" xfId="2500"/>
    <cellStyle name="Обычный 2 3 2 3 7 3" xfId="1775"/>
    <cellStyle name="Обычный 2 3 2 3 8" xfId="690"/>
    <cellStyle name="Обычный 2 3 2 3 8 2" xfId="2097"/>
    <cellStyle name="Обычный 2 3 2 3 9" xfId="1012"/>
    <cellStyle name="Обычный 2 3 2 3 9 2" xfId="2419"/>
    <cellStyle name="Обычный 2 3 2 4" xfId="101"/>
    <cellStyle name="Обычный 2 3 2 4 2" xfId="181"/>
    <cellStyle name="Обычный 2 3 2 4 2 2" xfId="508"/>
    <cellStyle name="Обычный 2 3 2 4 2 2 2" xfId="1915"/>
    <cellStyle name="Обычный 2 3 2 4 2 3" xfId="830"/>
    <cellStyle name="Обычный 2 3 2 4 2 3 2" xfId="2237"/>
    <cellStyle name="Обычный 2 3 2 4 2 4" xfId="1233"/>
    <cellStyle name="Обычный 2 3 2 4 2 4 2" xfId="2640"/>
    <cellStyle name="Обычный 2 3 2 4 2 5" xfId="1593"/>
    <cellStyle name="Обычный 2 3 2 4 3" xfId="261"/>
    <cellStyle name="Обычный 2 3 2 4 3 2" xfId="588"/>
    <cellStyle name="Обычный 2 3 2 4 3 2 2" xfId="1995"/>
    <cellStyle name="Обычный 2 3 2 4 3 3" xfId="910"/>
    <cellStyle name="Обычный 2 3 2 4 3 3 2" xfId="2317"/>
    <cellStyle name="Обычный 2 3 2 4 3 4" xfId="1313"/>
    <cellStyle name="Обычный 2 3 2 4 3 4 2" xfId="2720"/>
    <cellStyle name="Обычный 2 3 2 4 3 5" xfId="1673"/>
    <cellStyle name="Обычный 2 3 2 4 4" xfId="428"/>
    <cellStyle name="Обычный 2 3 2 4 4 2" xfId="1393"/>
    <cellStyle name="Обычный 2 3 2 4 4 2 2" xfId="2800"/>
    <cellStyle name="Обычный 2 3 2 4 4 3" xfId="1835"/>
    <cellStyle name="Обычный 2 3 2 4 5" xfId="750"/>
    <cellStyle name="Обычный 2 3 2 4 5 2" xfId="1153"/>
    <cellStyle name="Обычный 2 3 2 4 5 2 2" xfId="2560"/>
    <cellStyle name="Обычный 2 3 2 4 5 3" xfId="2157"/>
    <cellStyle name="Обычный 2 3 2 4 6" xfId="1032"/>
    <cellStyle name="Обычный 2 3 2 4 6 2" xfId="2439"/>
    <cellStyle name="Обычный 2 3 2 4 7" xfId="1513"/>
    <cellStyle name="Обычный 2 3 2 5" xfId="61"/>
    <cellStyle name="Обычный 2 3 2 5 2" xfId="388"/>
    <cellStyle name="Обычный 2 3 2 5 2 2" xfId="1795"/>
    <cellStyle name="Обычный 2 3 2 5 3" xfId="710"/>
    <cellStyle name="Обычный 2 3 2 5 3 2" xfId="2117"/>
    <cellStyle name="Обычный 2 3 2 5 4" xfId="1113"/>
    <cellStyle name="Обычный 2 3 2 5 4 2" xfId="2520"/>
    <cellStyle name="Обычный 2 3 2 5 5" xfId="1473"/>
    <cellStyle name="Обычный 2 3 2 6" xfId="141"/>
    <cellStyle name="Обычный 2 3 2 6 2" xfId="468"/>
    <cellStyle name="Обычный 2 3 2 6 2 2" xfId="1875"/>
    <cellStyle name="Обычный 2 3 2 6 3" xfId="790"/>
    <cellStyle name="Обычный 2 3 2 6 3 2" xfId="2197"/>
    <cellStyle name="Обычный 2 3 2 6 4" xfId="1193"/>
    <cellStyle name="Обычный 2 3 2 6 4 2" xfId="2600"/>
    <cellStyle name="Обычный 2 3 2 6 5" xfId="1553"/>
    <cellStyle name="Обычный 2 3 2 7" xfId="221"/>
    <cellStyle name="Обычный 2 3 2 7 2" xfId="548"/>
    <cellStyle name="Обычный 2 3 2 7 2 2" xfId="1955"/>
    <cellStyle name="Обычный 2 3 2 7 3" xfId="870"/>
    <cellStyle name="Обычный 2 3 2 7 3 2" xfId="2277"/>
    <cellStyle name="Обычный 2 3 2 7 4" xfId="1273"/>
    <cellStyle name="Обычный 2 3 2 7 4 2" xfId="2680"/>
    <cellStyle name="Обычный 2 3 2 7 5" xfId="1633"/>
    <cellStyle name="Обычный 2 3 2 8" xfId="301"/>
    <cellStyle name="Обычный 2 3 2 8 2" xfId="628"/>
    <cellStyle name="Обычный 2 3 2 8 2 2" xfId="2035"/>
    <cellStyle name="Обычный 2 3 2 8 3" xfId="950"/>
    <cellStyle name="Обычный 2 3 2 8 3 2" xfId="2357"/>
    <cellStyle name="Обычный 2 3 2 8 4" xfId="1353"/>
    <cellStyle name="Обычный 2 3 2 8 4 2" xfId="2760"/>
    <cellStyle name="Обычный 2 3 2 8 5" xfId="1713"/>
    <cellStyle name="Обычный 2 3 2 9" xfId="348"/>
    <cellStyle name="Обычный 2 3 2 9 2" xfId="1073"/>
    <cellStyle name="Обычный 2 3 2 9 2 2" xfId="2480"/>
    <cellStyle name="Обычный 2 3 2 9 3" xfId="1755"/>
    <cellStyle name="Обычный 2 3 3" xfId="20"/>
    <cellStyle name="Обычный 2 3 3 10" xfId="994"/>
    <cellStyle name="Обычный 2 3 3 10 2" xfId="2401"/>
    <cellStyle name="Обычный 2 3 3 11" xfId="1435"/>
    <cellStyle name="Обычный 2 3 3 2" xfId="42"/>
    <cellStyle name="Обычный 2 3 3 2 10" xfId="1455"/>
    <cellStyle name="Обычный 2 3 3 2 2" xfId="123"/>
    <cellStyle name="Обычный 2 3 3 2 2 2" xfId="203"/>
    <cellStyle name="Обычный 2 3 3 2 2 2 2" xfId="530"/>
    <cellStyle name="Обычный 2 3 3 2 2 2 2 2" xfId="1937"/>
    <cellStyle name="Обычный 2 3 3 2 2 2 3" xfId="852"/>
    <cellStyle name="Обычный 2 3 3 2 2 2 3 2" xfId="2259"/>
    <cellStyle name="Обычный 2 3 3 2 2 2 4" xfId="1255"/>
    <cellStyle name="Обычный 2 3 3 2 2 2 4 2" xfId="2662"/>
    <cellStyle name="Обычный 2 3 3 2 2 2 5" xfId="1615"/>
    <cellStyle name="Обычный 2 3 3 2 2 3" xfId="283"/>
    <cellStyle name="Обычный 2 3 3 2 2 3 2" xfId="610"/>
    <cellStyle name="Обычный 2 3 3 2 2 3 2 2" xfId="2017"/>
    <cellStyle name="Обычный 2 3 3 2 2 3 3" xfId="932"/>
    <cellStyle name="Обычный 2 3 3 2 2 3 3 2" xfId="2339"/>
    <cellStyle name="Обычный 2 3 3 2 2 3 4" xfId="1335"/>
    <cellStyle name="Обычный 2 3 3 2 2 3 4 2" xfId="2742"/>
    <cellStyle name="Обычный 2 3 3 2 2 3 5" xfId="1695"/>
    <cellStyle name="Обычный 2 3 3 2 2 4" xfId="450"/>
    <cellStyle name="Обычный 2 3 3 2 2 4 2" xfId="1415"/>
    <cellStyle name="Обычный 2 3 3 2 2 4 2 2" xfId="2822"/>
    <cellStyle name="Обычный 2 3 3 2 2 4 3" xfId="1857"/>
    <cellStyle name="Обычный 2 3 3 2 2 5" xfId="772"/>
    <cellStyle name="Обычный 2 3 3 2 2 5 2" xfId="1175"/>
    <cellStyle name="Обычный 2 3 3 2 2 5 2 2" xfId="2582"/>
    <cellStyle name="Обычный 2 3 3 2 2 5 3" xfId="2179"/>
    <cellStyle name="Обычный 2 3 3 2 2 6" xfId="1054"/>
    <cellStyle name="Обычный 2 3 3 2 2 6 2" xfId="2461"/>
    <cellStyle name="Обычный 2 3 3 2 2 7" xfId="1535"/>
    <cellStyle name="Обычный 2 3 3 2 3" xfId="83"/>
    <cellStyle name="Обычный 2 3 3 2 3 2" xfId="410"/>
    <cellStyle name="Обычный 2 3 3 2 3 2 2" xfId="1817"/>
    <cellStyle name="Обычный 2 3 3 2 3 3" xfId="732"/>
    <cellStyle name="Обычный 2 3 3 2 3 3 2" xfId="2139"/>
    <cellStyle name="Обычный 2 3 3 2 3 4" xfId="1135"/>
    <cellStyle name="Обычный 2 3 3 2 3 4 2" xfId="2542"/>
    <cellStyle name="Обычный 2 3 3 2 3 5" xfId="1495"/>
    <cellStyle name="Обычный 2 3 3 2 4" xfId="163"/>
    <cellStyle name="Обычный 2 3 3 2 4 2" xfId="490"/>
    <cellStyle name="Обычный 2 3 3 2 4 2 2" xfId="1897"/>
    <cellStyle name="Обычный 2 3 3 2 4 3" xfId="812"/>
    <cellStyle name="Обычный 2 3 3 2 4 3 2" xfId="2219"/>
    <cellStyle name="Обычный 2 3 3 2 4 4" xfId="1215"/>
    <cellStyle name="Обычный 2 3 3 2 4 4 2" xfId="2622"/>
    <cellStyle name="Обычный 2 3 3 2 4 5" xfId="1575"/>
    <cellStyle name="Обычный 2 3 3 2 5" xfId="243"/>
    <cellStyle name="Обычный 2 3 3 2 5 2" xfId="570"/>
    <cellStyle name="Обычный 2 3 3 2 5 2 2" xfId="1977"/>
    <cellStyle name="Обычный 2 3 3 2 5 3" xfId="892"/>
    <cellStyle name="Обычный 2 3 3 2 5 3 2" xfId="2299"/>
    <cellStyle name="Обычный 2 3 3 2 5 4" xfId="1295"/>
    <cellStyle name="Обычный 2 3 3 2 5 4 2" xfId="2702"/>
    <cellStyle name="Обычный 2 3 3 2 5 5" xfId="1655"/>
    <cellStyle name="Обычный 2 3 3 2 6" xfId="323"/>
    <cellStyle name="Обычный 2 3 3 2 6 2" xfId="650"/>
    <cellStyle name="Обычный 2 3 3 2 6 2 2" xfId="2057"/>
    <cellStyle name="Обычный 2 3 3 2 6 3" xfId="972"/>
    <cellStyle name="Обычный 2 3 3 2 6 3 2" xfId="2379"/>
    <cellStyle name="Обычный 2 3 3 2 6 4" xfId="1375"/>
    <cellStyle name="Обычный 2 3 3 2 6 4 2" xfId="2782"/>
    <cellStyle name="Обычный 2 3 3 2 6 5" xfId="1735"/>
    <cellStyle name="Обычный 2 3 3 2 7" xfId="370"/>
    <cellStyle name="Обычный 2 3 3 2 7 2" xfId="1095"/>
    <cellStyle name="Обычный 2 3 3 2 7 2 2" xfId="2502"/>
    <cellStyle name="Обычный 2 3 3 2 7 3" xfId="1777"/>
    <cellStyle name="Обычный 2 3 3 2 8" xfId="692"/>
    <cellStyle name="Обычный 2 3 3 2 8 2" xfId="2099"/>
    <cellStyle name="Обычный 2 3 3 2 9" xfId="1014"/>
    <cellStyle name="Обычный 2 3 3 2 9 2" xfId="2421"/>
    <cellStyle name="Обычный 2 3 3 3" xfId="103"/>
    <cellStyle name="Обычный 2 3 3 3 2" xfId="183"/>
    <cellStyle name="Обычный 2 3 3 3 2 2" xfId="510"/>
    <cellStyle name="Обычный 2 3 3 3 2 2 2" xfId="1917"/>
    <cellStyle name="Обычный 2 3 3 3 2 3" xfId="832"/>
    <cellStyle name="Обычный 2 3 3 3 2 3 2" xfId="2239"/>
    <cellStyle name="Обычный 2 3 3 3 2 4" xfId="1235"/>
    <cellStyle name="Обычный 2 3 3 3 2 4 2" xfId="2642"/>
    <cellStyle name="Обычный 2 3 3 3 2 5" xfId="1595"/>
    <cellStyle name="Обычный 2 3 3 3 3" xfId="263"/>
    <cellStyle name="Обычный 2 3 3 3 3 2" xfId="590"/>
    <cellStyle name="Обычный 2 3 3 3 3 2 2" xfId="1997"/>
    <cellStyle name="Обычный 2 3 3 3 3 3" xfId="912"/>
    <cellStyle name="Обычный 2 3 3 3 3 3 2" xfId="2319"/>
    <cellStyle name="Обычный 2 3 3 3 3 4" xfId="1315"/>
    <cellStyle name="Обычный 2 3 3 3 3 4 2" xfId="2722"/>
    <cellStyle name="Обычный 2 3 3 3 3 5" xfId="1675"/>
    <cellStyle name="Обычный 2 3 3 3 4" xfId="430"/>
    <cellStyle name="Обычный 2 3 3 3 4 2" xfId="1395"/>
    <cellStyle name="Обычный 2 3 3 3 4 2 2" xfId="2802"/>
    <cellStyle name="Обычный 2 3 3 3 4 3" xfId="1837"/>
    <cellStyle name="Обычный 2 3 3 3 5" xfId="752"/>
    <cellStyle name="Обычный 2 3 3 3 5 2" xfId="1155"/>
    <cellStyle name="Обычный 2 3 3 3 5 2 2" xfId="2562"/>
    <cellStyle name="Обычный 2 3 3 3 5 3" xfId="2159"/>
    <cellStyle name="Обычный 2 3 3 3 6" xfId="1034"/>
    <cellStyle name="Обычный 2 3 3 3 6 2" xfId="2441"/>
    <cellStyle name="Обычный 2 3 3 3 7" xfId="1515"/>
    <cellStyle name="Обычный 2 3 3 4" xfId="63"/>
    <cellStyle name="Обычный 2 3 3 4 2" xfId="390"/>
    <cellStyle name="Обычный 2 3 3 4 2 2" xfId="1797"/>
    <cellStyle name="Обычный 2 3 3 4 3" xfId="712"/>
    <cellStyle name="Обычный 2 3 3 4 3 2" xfId="2119"/>
    <cellStyle name="Обычный 2 3 3 4 4" xfId="1115"/>
    <cellStyle name="Обычный 2 3 3 4 4 2" xfId="2522"/>
    <cellStyle name="Обычный 2 3 3 4 5" xfId="1475"/>
    <cellStyle name="Обычный 2 3 3 5" xfId="143"/>
    <cellStyle name="Обычный 2 3 3 5 2" xfId="470"/>
    <cellStyle name="Обычный 2 3 3 5 2 2" xfId="1877"/>
    <cellStyle name="Обычный 2 3 3 5 3" xfId="792"/>
    <cellStyle name="Обычный 2 3 3 5 3 2" xfId="2199"/>
    <cellStyle name="Обычный 2 3 3 5 4" xfId="1195"/>
    <cellStyle name="Обычный 2 3 3 5 4 2" xfId="2602"/>
    <cellStyle name="Обычный 2 3 3 5 5" xfId="1555"/>
    <cellStyle name="Обычный 2 3 3 6" xfId="223"/>
    <cellStyle name="Обычный 2 3 3 6 2" xfId="550"/>
    <cellStyle name="Обычный 2 3 3 6 2 2" xfId="1957"/>
    <cellStyle name="Обычный 2 3 3 6 3" xfId="872"/>
    <cellStyle name="Обычный 2 3 3 6 3 2" xfId="2279"/>
    <cellStyle name="Обычный 2 3 3 6 4" xfId="1275"/>
    <cellStyle name="Обычный 2 3 3 6 4 2" xfId="2682"/>
    <cellStyle name="Обычный 2 3 3 6 5" xfId="1635"/>
    <cellStyle name="Обычный 2 3 3 7" xfId="303"/>
    <cellStyle name="Обычный 2 3 3 7 2" xfId="630"/>
    <cellStyle name="Обычный 2 3 3 7 2 2" xfId="2037"/>
    <cellStyle name="Обычный 2 3 3 7 3" xfId="952"/>
    <cellStyle name="Обычный 2 3 3 7 3 2" xfId="2359"/>
    <cellStyle name="Обычный 2 3 3 7 4" xfId="1355"/>
    <cellStyle name="Обычный 2 3 3 7 4 2" xfId="2762"/>
    <cellStyle name="Обычный 2 3 3 7 5" xfId="1715"/>
    <cellStyle name="Обычный 2 3 3 8" xfId="350"/>
    <cellStyle name="Обычный 2 3 3 8 2" xfId="1075"/>
    <cellStyle name="Обычный 2 3 3 8 2 2" xfId="2482"/>
    <cellStyle name="Обычный 2 3 3 8 3" xfId="1757"/>
    <cellStyle name="Обычный 2 3 3 9" xfId="672"/>
    <cellStyle name="Обычный 2 3 3 9 2" xfId="2079"/>
    <cellStyle name="Обычный 2 3 4" xfId="34"/>
    <cellStyle name="Обычный 2 3 4 10" xfId="1447"/>
    <cellStyle name="Обычный 2 3 4 2" xfId="115"/>
    <cellStyle name="Обычный 2 3 4 2 2" xfId="195"/>
    <cellStyle name="Обычный 2 3 4 2 2 2" xfId="522"/>
    <cellStyle name="Обычный 2 3 4 2 2 2 2" xfId="1929"/>
    <cellStyle name="Обычный 2 3 4 2 2 3" xfId="844"/>
    <cellStyle name="Обычный 2 3 4 2 2 3 2" xfId="2251"/>
    <cellStyle name="Обычный 2 3 4 2 2 4" xfId="1247"/>
    <cellStyle name="Обычный 2 3 4 2 2 4 2" xfId="2654"/>
    <cellStyle name="Обычный 2 3 4 2 2 5" xfId="1607"/>
    <cellStyle name="Обычный 2 3 4 2 3" xfId="275"/>
    <cellStyle name="Обычный 2 3 4 2 3 2" xfId="602"/>
    <cellStyle name="Обычный 2 3 4 2 3 2 2" xfId="2009"/>
    <cellStyle name="Обычный 2 3 4 2 3 3" xfId="924"/>
    <cellStyle name="Обычный 2 3 4 2 3 3 2" xfId="2331"/>
    <cellStyle name="Обычный 2 3 4 2 3 4" xfId="1327"/>
    <cellStyle name="Обычный 2 3 4 2 3 4 2" xfId="2734"/>
    <cellStyle name="Обычный 2 3 4 2 3 5" xfId="1687"/>
    <cellStyle name="Обычный 2 3 4 2 4" xfId="442"/>
    <cellStyle name="Обычный 2 3 4 2 4 2" xfId="1407"/>
    <cellStyle name="Обычный 2 3 4 2 4 2 2" xfId="2814"/>
    <cellStyle name="Обычный 2 3 4 2 4 3" xfId="1849"/>
    <cellStyle name="Обычный 2 3 4 2 5" xfId="764"/>
    <cellStyle name="Обычный 2 3 4 2 5 2" xfId="1167"/>
    <cellStyle name="Обычный 2 3 4 2 5 2 2" xfId="2574"/>
    <cellStyle name="Обычный 2 3 4 2 5 3" xfId="2171"/>
    <cellStyle name="Обычный 2 3 4 2 6" xfId="1046"/>
    <cellStyle name="Обычный 2 3 4 2 6 2" xfId="2453"/>
    <cellStyle name="Обычный 2 3 4 2 7" xfId="1527"/>
    <cellStyle name="Обычный 2 3 4 3" xfId="75"/>
    <cellStyle name="Обычный 2 3 4 3 2" xfId="402"/>
    <cellStyle name="Обычный 2 3 4 3 2 2" xfId="1809"/>
    <cellStyle name="Обычный 2 3 4 3 3" xfId="724"/>
    <cellStyle name="Обычный 2 3 4 3 3 2" xfId="2131"/>
    <cellStyle name="Обычный 2 3 4 3 4" xfId="1127"/>
    <cellStyle name="Обычный 2 3 4 3 4 2" xfId="2534"/>
    <cellStyle name="Обычный 2 3 4 3 5" xfId="1487"/>
    <cellStyle name="Обычный 2 3 4 4" xfId="155"/>
    <cellStyle name="Обычный 2 3 4 4 2" xfId="482"/>
    <cellStyle name="Обычный 2 3 4 4 2 2" xfId="1889"/>
    <cellStyle name="Обычный 2 3 4 4 3" xfId="804"/>
    <cellStyle name="Обычный 2 3 4 4 3 2" xfId="2211"/>
    <cellStyle name="Обычный 2 3 4 4 4" xfId="1207"/>
    <cellStyle name="Обычный 2 3 4 4 4 2" xfId="2614"/>
    <cellStyle name="Обычный 2 3 4 4 5" xfId="1567"/>
    <cellStyle name="Обычный 2 3 4 5" xfId="235"/>
    <cellStyle name="Обычный 2 3 4 5 2" xfId="562"/>
    <cellStyle name="Обычный 2 3 4 5 2 2" xfId="1969"/>
    <cellStyle name="Обычный 2 3 4 5 3" xfId="884"/>
    <cellStyle name="Обычный 2 3 4 5 3 2" xfId="2291"/>
    <cellStyle name="Обычный 2 3 4 5 4" xfId="1287"/>
    <cellStyle name="Обычный 2 3 4 5 4 2" xfId="2694"/>
    <cellStyle name="Обычный 2 3 4 5 5" xfId="1647"/>
    <cellStyle name="Обычный 2 3 4 6" xfId="315"/>
    <cellStyle name="Обычный 2 3 4 6 2" xfId="642"/>
    <cellStyle name="Обычный 2 3 4 6 2 2" xfId="2049"/>
    <cellStyle name="Обычный 2 3 4 6 3" xfId="964"/>
    <cellStyle name="Обычный 2 3 4 6 3 2" xfId="2371"/>
    <cellStyle name="Обычный 2 3 4 6 4" xfId="1367"/>
    <cellStyle name="Обычный 2 3 4 6 4 2" xfId="2774"/>
    <cellStyle name="Обычный 2 3 4 6 5" xfId="1727"/>
    <cellStyle name="Обычный 2 3 4 7" xfId="362"/>
    <cellStyle name="Обычный 2 3 4 7 2" xfId="1087"/>
    <cellStyle name="Обычный 2 3 4 7 2 2" xfId="2494"/>
    <cellStyle name="Обычный 2 3 4 7 3" xfId="1769"/>
    <cellStyle name="Обычный 2 3 4 8" xfId="684"/>
    <cellStyle name="Обычный 2 3 4 8 2" xfId="2091"/>
    <cellStyle name="Обычный 2 3 4 9" xfId="1006"/>
    <cellStyle name="Обычный 2 3 4 9 2" xfId="2413"/>
    <cellStyle name="Обычный 2 3 5" xfId="95"/>
    <cellStyle name="Обычный 2 3 5 2" xfId="175"/>
    <cellStyle name="Обычный 2 3 5 2 2" xfId="502"/>
    <cellStyle name="Обычный 2 3 5 2 2 2" xfId="1909"/>
    <cellStyle name="Обычный 2 3 5 2 3" xfId="824"/>
    <cellStyle name="Обычный 2 3 5 2 3 2" xfId="2231"/>
    <cellStyle name="Обычный 2 3 5 2 4" xfId="1227"/>
    <cellStyle name="Обычный 2 3 5 2 4 2" xfId="2634"/>
    <cellStyle name="Обычный 2 3 5 2 5" xfId="1587"/>
    <cellStyle name="Обычный 2 3 5 3" xfId="255"/>
    <cellStyle name="Обычный 2 3 5 3 2" xfId="582"/>
    <cellStyle name="Обычный 2 3 5 3 2 2" xfId="1989"/>
    <cellStyle name="Обычный 2 3 5 3 3" xfId="904"/>
    <cellStyle name="Обычный 2 3 5 3 3 2" xfId="2311"/>
    <cellStyle name="Обычный 2 3 5 3 4" xfId="1307"/>
    <cellStyle name="Обычный 2 3 5 3 4 2" xfId="2714"/>
    <cellStyle name="Обычный 2 3 5 3 5" xfId="1667"/>
    <cellStyle name="Обычный 2 3 5 4" xfId="422"/>
    <cellStyle name="Обычный 2 3 5 4 2" xfId="1387"/>
    <cellStyle name="Обычный 2 3 5 4 2 2" xfId="2794"/>
    <cellStyle name="Обычный 2 3 5 4 3" xfId="1829"/>
    <cellStyle name="Обычный 2 3 5 5" xfId="744"/>
    <cellStyle name="Обычный 2 3 5 5 2" xfId="1147"/>
    <cellStyle name="Обычный 2 3 5 5 2 2" xfId="2554"/>
    <cellStyle name="Обычный 2 3 5 5 3" xfId="2151"/>
    <cellStyle name="Обычный 2 3 5 6" xfId="1026"/>
    <cellStyle name="Обычный 2 3 5 6 2" xfId="2433"/>
    <cellStyle name="Обычный 2 3 5 7" xfId="1507"/>
    <cellStyle name="Обычный 2 3 6" xfId="55"/>
    <cellStyle name="Обычный 2 3 6 2" xfId="382"/>
    <cellStyle name="Обычный 2 3 6 2 2" xfId="1789"/>
    <cellStyle name="Обычный 2 3 6 3" xfId="704"/>
    <cellStyle name="Обычный 2 3 6 3 2" xfId="2111"/>
    <cellStyle name="Обычный 2 3 6 4" xfId="1107"/>
    <cellStyle name="Обычный 2 3 6 4 2" xfId="2514"/>
    <cellStyle name="Обычный 2 3 6 5" xfId="1467"/>
    <cellStyle name="Обычный 2 3 7" xfId="135"/>
    <cellStyle name="Обычный 2 3 7 2" xfId="462"/>
    <cellStyle name="Обычный 2 3 7 2 2" xfId="1869"/>
    <cellStyle name="Обычный 2 3 7 3" xfId="784"/>
    <cellStyle name="Обычный 2 3 7 3 2" xfId="2191"/>
    <cellStyle name="Обычный 2 3 7 4" xfId="1187"/>
    <cellStyle name="Обычный 2 3 7 4 2" xfId="2594"/>
    <cellStyle name="Обычный 2 3 7 5" xfId="1547"/>
    <cellStyle name="Обычный 2 3 8" xfId="215"/>
    <cellStyle name="Обычный 2 3 8 2" xfId="542"/>
    <cellStyle name="Обычный 2 3 8 2 2" xfId="1949"/>
    <cellStyle name="Обычный 2 3 8 3" xfId="864"/>
    <cellStyle name="Обычный 2 3 8 3 2" xfId="2271"/>
    <cellStyle name="Обычный 2 3 8 4" xfId="1267"/>
    <cellStyle name="Обычный 2 3 8 4 2" xfId="2674"/>
    <cellStyle name="Обычный 2 3 8 5" xfId="1627"/>
    <cellStyle name="Обычный 2 3 9" xfId="295"/>
    <cellStyle name="Обычный 2 3 9 2" xfId="622"/>
    <cellStyle name="Обычный 2 3 9 2 2" xfId="2029"/>
    <cellStyle name="Обычный 2 3 9 3" xfId="944"/>
    <cellStyle name="Обычный 2 3 9 3 2" xfId="2351"/>
    <cellStyle name="Обычный 2 3 9 4" xfId="1347"/>
    <cellStyle name="Обычный 2 3 9 4 2" xfId="2754"/>
    <cellStyle name="Обычный 2 3 9 5" xfId="1707"/>
    <cellStyle name="Обычный 2 4" xfId="15"/>
    <cellStyle name="Обычный 2 4 10" xfId="667"/>
    <cellStyle name="Обычный 2 4 10 2" xfId="2074"/>
    <cellStyle name="Обычный 2 4 11" xfId="989"/>
    <cellStyle name="Обычный 2 4 11 2" xfId="2396"/>
    <cellStyle name="Обычный 2 4 12" xfId="1430"/>
    <cellStyle name="Обычный 2 4 2" xfId="22"/>
    <cellStyle name="Обычный 2 4 2 10" xfId="996"/>
    <cellStyle name="Обычный 2 4 2 10 2" xfId="2403"/>
    <cellStyle name="Обычный 2 4 2 11" xfId="1437"/>
    <cellStyle name="Обычный 2 4 2 2" xfId="44"/>
    <cellStyle name="Обычный 2 4 2 2 10" xfId="1457"/>
    <cellStyle name="Обычный 2 4 2 2 2" xfId="125"/>
    <cellStyle name="Обычный 2 4 2 2 2 2" xfId="205"/>
    <cellStyle name="Обычный 2 4 2 2 2 2 2" xfId="532"/>
    <cellStyle name="Обычный 2 4 2 2 2 2 2 2" xfId="1939"/>
    <cellStyle name="Обычный 2 4 2 2 2 2 3" xfId="854"/>
    <cellStyle name="Обычный 2 4 2 2 2 2 3 2" xfId="2261"/>
    <cellStyle name="Обычный 2 4 2 2 2 2 4" xfId="1257"/>
    <cellStyle name="Обычный 2 4 2 2 2 2 4 2" xfId="2664"/>
    <cellStyle name="Обычный 2 4 2 2 2 2 5" xfId="1617"/>
    <cellStyle name="Обычный 2 4 2 2 2 3" xfId="285"/>
    <cellStyle name="Обычный 2 4 2 2 2 3 2" xfId="612"/>
    <cellStyle name="Обычный 2 4 2 2 2 3 2 2" xfId="2019"/>
    <cellStyle name="Обычный 2 4 2 2 2 3 3" xfId="934"/>
    <cellStyle name="Обычный 2 4 2 2 2 3 3 2" xfId="2341"/>
    <cellStyle name="Обычный 2 4 2 2 2 3 4" xfId="1337"/>
    <cellStyle name="Обычный 2 4 2 2 2 3 4 2" xfId="2744"/>
    <cellStyle name="Обычный 2 4 2 2 2 3 5" xfId="1697"/>
    <cellStyle name="Обычный 2 4 2 2 2 4" xfId="452"/>
    <cellStyle name="Обычный 2 4 2 2 2 4 2" xfId="1417"/>
    <cellStyle name="Обычный 2 4 2 2 2 4 2 2" xfId="2824"/>
    <cellStyle name="Обычный 2 4 2 2 2 4 3" xfId="1859"/>
    <cellStyle name="Обычный 2 4 2 2 2 5" xfId="774"/>
    <cellStyle name="Обычный 2 4 2 2 2 5 2" xfId="1177"/>
    <cellStyle name="Обычный 2 4 2 2 2 5 2 2" xfId="2584"/>
    <cellStyle name="Обычный 2 4 2 2 2 5 3" xfId="2181"/>
    <cellStyle name="Обычный 2 4 2 2 2 6" xfId="1056"/>
    <cellStyle name="Обычный 2 4 2 2 2 6 2" xfId="2463"/>
    <cellStyle name="Обычный 2 4 2 2 2 7" xfId="1537"/>
    <cellStyle name="Обычный 2 4 2 2 3" xfId="85"/>
    <cellStyle name="Обычный 2 4 2 2 3 2" xfId="412"/>
    <cellStyle name="Обычный 2 4 2 2 3 2 2" xfId="1819"/>
    <cellStyle name="Обычный 2 4 2 2 3 3" xfId="734"/>
    <cellStyle name="Обычный 2 4 2 2 3 3 2" xfId="2141"/>
    <cellStyle name="Обычный 2 4 2 2 3 4" xfId="1137"/>
    <cellStyle name="Обычный 2 4 2 2 3 4 2" xfId="2544"/>
    <cellStyle name="Обычный 2 4 2 2 3 5" xfId="1497"/>
    <cellStyle name="Обычный 2 4 2 2 4" xfId="165"/>
    <cellStyle name="Обычный 2 4 2 2 4 2" xfId="492"/>
    <cellStyle name="Обычный 2 4 2 2 4 2 2" xfId="1899"/>
    <cellStyle name="Обычный 2 4 2 2 4 3" xfId="814"/>
    <cellStyle name="Обычный 2 4 2 2 4 3 2" xfId="2221"/>
    <cellStyle name="Обычный 2 4 2 2 4 4" xfId="1217"/>
    <cellStyle name="Обычный 2 4 2 2 4 4 2" xfId="2624"/>
    <cellStyle name="Обычный 2 4 2 2 4 5" xfId="1577"/>
    <cellStyle name="Обычный 2 4 2 2 5" xfId="245"/>
    <cellStyle name="Обычный 2 4 2 2 5 2" xfId="572"/>
    <cellStyle name="Обычный 2 4 2 2 5 2 2" xfId="1979"/>
    <cellStyle name="Обычный 2 4 2 2 5 3" xfId="894"/>
    <cellStyle name="Обычный 2 4 2 2 5 3 2" xfId="2301"/>
    <cellStyle name="Обычный 2 4 2 2 5 4" xfId="1297"/>
    <cellStyle name="Обычный 2 4 2 2 5 4 2" xfId="2704"/>
    <cellStyle name="Обычный 2 4 2 2 5 5" xfId="1657"/>
    <cellStyle name="Обычный 2 4 2 2 6" xfId="325"/>
    <cellStyle name="Обычный 2 4 2 2 6 2" xfId="652"/>
    <cellStyle name="Обычный 2 4 2 2 6 2 2" xfId="2059"/>
    <cellStyle name="Обычный 2 4 2 2 6 3" xfId="974"/>
    <cellStyle name="Обычный 2 4 2 2 6 3 2" xfId="2381"/>
    <cellStyle name="Обычный 2 4 2 2 6 4" xfId="1377"/>
    <cellStyle name="Обычный 2 4 2 2 6 4 2" xfId="2784"/>
    <cellStyle name="Обычный 2 4 2 2 6 5" xfId="1737"/>
    <cellStyle name="Обычный 2 4 2 2 7" xfId="372"/>
    <cellStyle name="Обычный 2 4 2 2 7 2" xfId="1097"/>
    <cellStyle name="Обычный 2 4 2 2 7 2 2" xfId="2504"/>
    <cellStyle name="Обычный 2 4 2 2 7 3" xfId="1779"/>
    <cellStyle name="Обычный 2 4 2 2 8" xfId="694"/>
    <cellStyle name="Обычный 2 4 2 2 8 2" xfId="2101"/>
    <cellStyle name="Обычный 2 4 2 2 9" xfId="1016"/>
    <cellStyle name="Обычный 2 4 2 2 9 2" xfId="2423"/>
    <cellStyle name="Обычный 2 4 2 3" xfId="105"/>
    <cellStyle name="Обычный 2 4 2 3 2" xfId="185"/>
    <cellStyle name="Обычный 2 4 2 3 2 2" xfId="512"/>
    <cellStyle name="Обычный 2 4 2 3 2 2 2" xfId="1919"/>
    <cellStyle name="Обычный 2 4 2 3 2 3" xfId="834"/>
    <cellStyle name="Обычный 2 4 2 3 2 3 2" xfId="2241"/>
    <cellStyle name="Обычный 2 4 2 3 2 4" xfId="1237"/>
    <cellStyle name="Обычный 2 4 2 3 2 4 2" xfId="2644"/>
    <cellStyle name="Обычный 2 4 2 3 2 5" xfId="1597"/>
    <cellStyle name="Обычный 2 4 2 3 3" xfId="265"/>
    <cellStyle name="Обычный 2 4 2 3 3 2" xfId="592"/>
    <cellStyle name="Обычный 2 4 2 3 3 2 2" xfId="1999"/>
    <cellStyle name="Обычный 2 4 2 3 3 3" xfId="914"/>
    <cellStyle name="Обычный 2 4 2 3 3 3 2" xfId="2321"/>
    <cellStyle name="Обычный 2 4 2 3 3 4" xfId="1317"/>
    <cellStyle name="Обычный 2 4 2 3 3 4 2" xfId="2724"/>
    <cellStyle name="Обычный 2 4 2 3 3 5" xfId="1677"/>
    <cellStyle name="Обычный 2 4 2 3 4" xfId="432"/>
    <cellStyle name="Обычный 2 4 2 3 4 2" xfId="1397"/>
    <cellStyle name="Обычный 2 4 2 3 4 2 2" xfId="2804"/>
    <cellStyle name="Обычный 2 4 2 3 4 3" xfId="1839"/>
    <cellStyle name="Обычный 2 4 2 3 5" xfId="754"/>
    <cellStyle name="Обычный 2 4 2 3 5 2" xfId="1157"/>
    <cellStyle name="Обычный 2 4 2 3 5 2 2" xfId="2564"/>
    <cellStyle name="Обычный 2 4 2 3 5 3" xfId="2161"/>
    <cellStyle name="Обычный 2 4 2 3 6" xfId="1036"/>
    <cellStyle name="Обычный 2 4 2 3 6 2" xfId="2443"/>
    <cellStyle name="Обычный 2 4 2 3 7" xfId="1517"/>
    <cellStyle name="Обычный 2 4 2 4" xfId="65"/>
    <cellStyle name="Обычный 2 4 2 4 2" xfId="392"/>
    <cellStyle name="Обычный 2 4 2 4 2 2" xfId="1799"/>
    <cellStyle name="Обычный 2 4 2 4 3" xfId="714"/>
    <cellStyle name="Обычный 2 4 2 4 3 2" xfId="2121"/>
    <cellStyle name="Обычный 2 4 2 4 4" xfId="1117"/>
    <cellStyle name="Обычный 2 4 2 4 4 2" xfId="2524"/>
    <cellStyle name="Обычный 2 4 2 4 5" xfId="1477"/>
    <cellStyle name="Обычный 2 4 2 5" xfId="145"/>
    <cellStyle name="Обычный 2 4 2 5 2" xfId="472"/>
    <cellStyle name="Обычный 2 4 2 5 2 2" xfId="1879"/>
    <cellStyle name="Обычный 2 4 2 5 3" xfId="794"/>
    <cellStyle name="Обычный 2 4 2 5 3 2" xfId="2201"/>
    <cellStyle name="Обычный 2 4 2 5 4" xfId="1197"/>
    <cellStyle name="Обычный 2 4 2 5 4 2" xfId="2604"/>
    <cellStyle name="Обычный 2 4 2 5 5" xfId="1557"/>
    <cellStyle name="Обычный 2 4 2 6" xfId="225"/>
    <cellStyle name="Обычный 2 4 2 6 2" xfId="552"/>
    <cellStyle name="Обычный 2 4 2 6 2 2" xfId="1959"/>
    <cellStyle name="Обычный 2 4 2 6 3" xfId="874"/>
    <cellStyle name="Обычный 2 4 2 6 3 2" xfId="2281"/>
    <cellStyle name="Обычный 2 4 2 6 4" xfId="1277"/>
    <cellStyle name="Обычный 2 4 2 6 4 2" xfId="2684"/>
    <cellStyle name="Обычный 2 4 2 6 5" xfId="1637"/>
    <cellStyle name="Обычный 2 4 2 7" xfId="305"/>
    <cellStyle name="Обычный 2 4 2 7 2" xfId="632"/>
    <cellStyle name="Обычный 2 4 2 7 2 2" xfId="2039"/>
    <cellStyle name="Обычный 2 4 2 7 3" xfId="954"/>
    <cellStyle name="Обычный 2 4 2 7 3 2" xfId="2361"/>
    <cellStyle name="Обычный 2 4 2 7 4" xfId="1357"/>
    <cellStyle name="Обычный 2 4 2 7 4 2" xfId="2764"/>
    <cellStyle name="Обычный 2 4 2 7 5" xfId="1717"/>
    <cellStyle name="Обычный 2 4 2 8" xfId="352"/>
    <cellStyle name="Обычный 2 4 2 8 2" xfId="1077"/>
    <cellStyle name="Обычный 2 4 2 8 2 2" xfId="2484"/>
    <cellStyle name="Обычный 2 4 2 8 3" xfId="1759"/>
    <cellStyle name="Обычный 2 4 2 9" xfId="674"/>
    <cellStyle name="Обычный 2 4 2 9 2" xfId="2081"/>
    <cellStyle name="Обычный 2 4 3" xfId="37"/>
    <cellStyle name="Обычный 2 4 3 10" xfId="1450"/>
    <cellStyle name="Обычный 2 4 3 2" xfId="118"/>
    <cellStyle name="Обычный 2 4 3 2 2" xfId="198"/>
    <cellStyle name="Обычный 2 4 3 2 2 2" xfId="525"/>
    <cellStyle name="Обычный 2 4 3 2 2 2 2" xfId="1932"/>
    <cellStyle name="Обычный 2 4 3 2 2 3" xfId="847"/>
    <cellStyle name="Обычный 2 4 3 2 2 3 2" xfId="2254"/>
    <cellStyle name="Обычный 2 4 3 2 2 4" xfId="1250"/>
    <cellStyle name="Обычный 2 4 3 2 2 4 2" xfId="2657"/>
    <cellStyle name="Обычный 2 4 3 2 2 5" xfId="1610"/>
    <cellStyle name="Обычный 2 4 3 2 3" xfId="278"/>
    <cellStyle name="Обычный 2 4 3 2 3 2" xfId="605"/>
    <cellStyle name="Обычный 2 4 3 2 3 2 2" xfId="2012"/>
    <cellStyle name="Обычный 2 4 3 2 3 3" xfId="927"/>
    <cellStyle name="Обычный 2 4 3 2 3 3 2" xfId="2334"/>
    <cellStyle name="Обычный 2 4 3 2 3 4" xfId="1330"/>
    <cellStyle name="Обычный 2 4 3 2 3 4 2" xfId="2737"/>
    <cellStyle name="Обычный 2 4 3 2 3 5" xfId="1690"/>
    <cellStyle name="Обычный 2 4 3 2 4" xfId="445"/>
    <cellStyle name="Обычный 2 4 3 2 4 2" xfId="1410"/>
    <cellStyle name="Обычный 2 4 3 2 4 2 2" xfId="2817"/>
    <cellStyle name="Обычный 2 4 3 2 4 3" xfId="1852"/>
    <cellStyle name="Обычный 2 4 3 2 5" xfId="767"/>
    <cellStyle name="Обычный 2 4 3 2 5 2" xfId="1170"/>
    <cellStyle name="Обычный 2 4 3 2 5 2 2" xfId="2577"/>
    <cellStyle name="Обычный 2 4 3 2 5 3" xfId="2174"/>
    <cellStyle name="Обычный 2 4 3 2 6" xfId="1049"/>
    <cellStyle name="Обычный 2 4 3 2 6 2" xfId="2456"/>
    <cellStyle name="Обычный 2 4 3 2 7" xfId="1530"/>
    <cellStyle name="Обычный 2 4 3 3" xfId="78"/>
    <cellStyle name="Обычный 2 4 3 3 2" xfId="405"/>
    <cellStyle name="Обычный 2 4 3 3 2 2" xfId="1812"/>
    <cellStyle name="Обычный 2 4 3 3 3" xfId="727"/>
    <cellStyle name="Обычный 2 4 3 3 3 2" xfId="2134"/>
    <cellStyle name="Обычный 2 4 3 3 4" xfId="1130"/>
    <cellStyle name="Обычный 2 4 3 3 4 2" xfId="2537"/>
    <cellStyle name="Обычный 2 4 3 3 5" xfId="1490"/>
    <cellStyle name="Обычный 2 4 3 4" xfId="158"/>
    <cellStyle name="Обычный 2 4 3 4 2" xfId="485"/>
    <cellStyle name="Обычный 2 4 3 4 2 2" xfId="1892"/>
    <cellStyle name="Обычный 2 4 3 4 3" xfId="807"/>
    <cellStyle name="Обычный 2 4 3 4 3 2" xfId="2214"/>
    <cellStyle name="Обычный 2 4 3 4 4" xfId="1210"/>
    <cellStyle name="Обычный 2 4 3 4 4 2" xfId="2617"/>
    <cellStyle name="Обычный 2 4 3 4 5" xfId="1570"/>
    <cellStyle name="Обычный 2 4 3 5" xfId="238"/>
    <cellStyle name="Обычный 2 4 3 5 2" xfId="565"/>
    <cellStyle name="Обычный 2 4 3 5 2 2" xfId="1972"/>
    <cellStyle name="Обычный 2 4 3 5 3" xfId="887"/>
    <cellStyle name="Обычный 2 4 3 5 3 2" xfId="2294"/>
    <cellStyle name="Обычный 2 4 3 5 4" xfId="1290"/>
    <cellStyle name="Обычный 2 4 3 5 4 2" xfId="2697"/>
    <cellStyle name="Обычный 2 4 3 5 5" xfId="1650"/>
    <cellStyle name="Обычный 2 4 3 6" xfId="318"/>
    <cellStyle name="Обычный 2 4 3 6 2" xfId="645"/>
    <cellStyle name="Обычный 2 4 3 6 2 2" xfId="2052"/>
    <cellStyle name="Обычный 2 4 3 6 3" xfId="967"/>
    <cellStyle name="Обычный 2 4 3 6 3 2" xfId="2374"/>
    <cellStyle name="Обычный 2 4 3 6 4" xfId="1370"/>
    <cellStyle name="Обычный 2 4 3 6 4 2" xfId="2777"/>
    <cellStyle name="Обычный 2 4 3 6 5" xfId="1730"/>
    <cellStyle name="Обычный 2 4 3 7" xfId="365"/>
    <cellStyle name="Обычный 2 4 3 7 2" xfId="1090"/>
    <cellStyle name="Обычный 2 4 3 7 2 2" xfId="2497"/>
    <cellStyle name="Обычный 2 4 3 7 3" xfId="1772"/>
    <cellStyle name="Обычный 2 4 3 8" xfId="687"/>
    <cellStyle name="Обычный 2 4 3 8 2" xfId="2094"/>
    <cellStyle name="Обычный 2 4 3 9" xfId="1009"/>
    <cellStyle name="Обычный 2 4 3 9 2" xfId="2416"/>
    <cellStyle name="Обычный 2 4 4" xfId="98"/>
    <cellStyle name="Обычный 2 4 4 2" xfId="178"/>
    <cellStyle name="Обычный 2 4 4 2 2" xfId="505"/>
    <cellStyle name="Обычный 2 4 4 2 2 2" xfId="1912"/>
    <cellStyle name="Обычный 2 4 4 2 3" xfId="827"/>
    <cellStyle name="Обычный 2 4 4 2 3 2" xfId="2234"/>
    <cellStyle name="Обычный 2 4 4 2 4" xfId="1230"/>
    <cellStyle name="Обычный 2 4 4 2 4 2" xfId="2637"/>
    <cellStyle name="Обычный 2 4 4 2 5" xfId="1590"/>
    <cellStyle name="Обычный 2 4 4 3" xfId="258"/>
    <cellStyle name="Обычный 2 4 4 3 2" xfId="585"/>
    <cellStyle name="Обычный 2 4 4 3 2 2" xfId="1992"/>
    <cellStyle name="Обычный 2 4 4 3 3" xfId="907"/>
    <cellStyle name="Обычный 2 4 4 3 3 2" xfId="2314"/>
    <cellStyle name="Обычный 2 4 4 3 4" xfId="1310"/>
    <cellStyle name="Обычный 2 4 4 3 4 2" xfId="2717"/>
    <cellStyle name="Обычный 2 4 4 3 5" xfId="1670"/>
    <cellStyle name="Обычный 2 4 4 4" xfId="425"/>
    <cellStyle name="Обычный 2 4 4 4 2" xfId="1390"/>
    <cellStyle name="Обычный 2 4 4 4 2 2" xfId="2797"/>
    <cellStyle name="Обычный 2 4 4 4 3" xfId="1832"/>
    <cellStyle name="Обычный 2 4 4 5" xfId="747"/>
    <cellStyle name="Обычный 2 4 4 5 2" xfId="1150"/>
    <cellStyle name="Обычный 2 4 4 5 2 2" xfId="2557"/>
    <cellStyle name="Обычный 2 4 4 5 3" xfId="2154"/>
    <cellStyle name="Обычный 2 4 4 6" xfId="1029"/>
    <cellStyle name="Обычный 2 4 4 6 2" xfId="2436"/>
    <cellStyle name="Обычный 2 4 4 7" xfId="1510"/>
    <cellStyle name="Обычный 2 4 5" xfId="58"/>
    <cellStyle name="Обычный 2 4 5 2" xfId="385"/>
    <cellStyle name="Обычный 2 4 5 2 2" xfId="1792"/>
    <cellStyle name="Обычный 2 4 5 3" xfId="707"/>
    <cellStyle name="Обычный 2 4 5 3 2" xfId="2114"/>
    <cellStyle name="Обычный 2 4 5 4" xfId="1110"/>
    <cellStyle name="Обычный 2 4 5 4 2" xfId="2517"/>
    <cellStyle name="Обычный 2 4 5 5" xfId="1470"/>
    <cellStyle name="Обычный 2 4 6" xfId="138"/>
    <cellStyle name="Обычный 2 4 6 2" xfId="465"/>
    <cellStyle name="Обычный 2 4 6 2 2" xfId="1872"/>
    <cellStyle name="Обычный 2 4 6 3" xfId="787"/>
    <cellStyle name="Обычный 2 4 6 3 2" xfId="2194"/>
    <cellStyle name="Обычный 2 4 6 4" xfId="1190"/>
    <cellStyle name="Обычный 2 4 6 4 2" xfId="2597"/>
    <cellStyle name="Обычный 2 4 6 5" xfId="1550"/>
    <cellStyle name="Обычный 2 4 7" xfId="218"/>
    <cellStyle name="Обычный 2 4 7 2" xfId="545"/>
    <cellStyle name="Обычный 2 4 7 2 2" xfId="1952"/>
    <cellStyle name="Обычный 2 4 7 3" xfId="867"/>
    <cellStyle name="Обычный 2 4 7 3 2" xfId="2274"/>
    <cellStyle name="Обычный 2 4 7 4" xfId="1270"/>
    <cellStyle name="Обычный 2 4 7 4 2" xfId="2677"/>
    <cellStyle name="Обычный 2 4 7 5" xfId="1630"/>
    <cellStyle name="Обычный 2 4 8" xfId="298"/>
    <cellStyle name="Обычный 2 4 8 2" xfId="625"/>
    <cellStyle name="Обычный 2 4 8 2 2" xfId="2032"/>
    <cellStyle name="Обычный 2 4 8 3" xfId="947"/>
    <cellStyle name="Обычный 2 4 8 3 2" xfId="2354"/>
    <cellStyle name="Обычный 2 4 8 4" xfId="1350"/>
    <cellStyle name="Обычный 2 4 8 4 2" xfId="2757"/>
    <cellStyle name="Обычный 2 4 8 5" xfId="1710"/>
    <cellStyle name="Обычный 2 4 9" xfId="345"/>
    <cellStyle name="Обычный 2 4 9 2" xfId="1070"/>
    <cellStyle name="Обычный 2 4 9 2 2" xfId="2477"/>
    <cellStyle name="Обычный 2 4 9 3" xfId="1752"/>
    <cellStyle name="Обычный 2 5" xfId="19"/>
    <cellStyle name="Обычный 2 5 10" xfId="993"/>
    <cellStyle name="Обычный 2 5 10 2" xfId="2400"/>
    <cellStyle name="Обычный 2 5 11" xfId="1434"/>
    <cellStyle name="Обычный 2 5 2" xfId="41"/>
    <cellStyle name="Обычный 2 5 2 10" xfId="1454"/>
    <cellStyle name="Обычный 2 5 2 2" xfId="122"/>
    <cellStyle name="Обычный 2 5 2 2 2" xfId="202"/>
    <cellStyle name="Обычный 2 5 2 2 2 2" xfId="529"/>
    <cellStyle name="Обычный 2 5 2 2 2 2 2" xfId="1936"/>
    <cellStyle name="Обычный 2 5 2 2 2 3" xfId="851"/>
    <cellStyle name="Обычный 2 5 2 2 2 3 2" xfId="2258"/>
    <cellStyle name="Обычный 2 5 2 2 2 4" xfId="1254"/>
    <cellStyle name="Обычный 2 5 2 2 2 4 2" xfId="2661"/>
    <cellStyle name="Обычный 2 5 2 2 2 5" xfId="1614"/>
    <cellStyle name="Обычный 2 5 2 2 3" xfId="282"/>
    <cellStyle name="Обычный 2 5 2 2 3 2" xfId="609"/>
    <cellStyle name="Обычный 2 5 2 2 3 2 2" xfId="2016"/>
    <cellStyle name="Обычный 2 5 2 2 3 3" xfId="931"/>
    <cellStyle name="Обычный 2 5 2 2 3 3 2" xfId="2338"/>
    <cellStyle name="Обычный 2 5 2 2 3 4" xfId="1334"/>
    <cellStyle name="Обычный 2 5 2 2 3 4 2" xfId="2741"/>
    <cellStyle name="Обычный 2 5 2 2 3 5" xfId="1694"/>
    <cellStyle name="Обычный 2 5 2 2 4" xfId="449"/>
    <cellStyle name="Обычный 2 5 2 2 4 2" xfId="1414"/>
    <cellStyle name="Обычный 2 5 2 2 4 2 2" xfId="2821"/>
    <cellStyle name="Обычный 2 5 2 2 4 3" xfId="1856"/>
    <cellStyle name="Обычный 2 5 2 2 5" xfId="771"/>
    <cellStyle name="Обычный 2 5 2 2 5 2" xfId="1174"/>
    <cellStyle name="Обычный 2 5 2 2 5 2 2" xfId="2581"/>
    <cellStyle name="Обычный 2 5 2 2 5 3" xfId="2178"/>
    <cellStyle name="Обычный 2 5 2 2 6" xfId="1053"/>
    <cellStyle name="Обычный 2 5 2 2 6 2" xfId="2460"/>
    <cellStyle name="Обычный 2 5 2 2 7" xfId="1534"/>
    <cellStyle name="Обычный 2 5 2 3" xfId="82"/>
    <cellStyle name="Обычный 2 5 2 3 2" xfId="409"/>
    <cellStyle name="Обычный 2 5 2 3 2 2" xfId="1816"/>
    <cellStyle name="Обычный 2 5 2 3 3" xfId="731"/>
    <cellStyle name="Обычный 2 5 2 3 3 2" xfId="2138"/>
    <cellStyle name="Обычный 2 5 2 3 4" xfId="1134"/>
    <cellStyle name="Обычный 2 5 2 3 4 2" xfId="2541"/>
    <cellStyle name="Обычный 2 5 2 3 5" xfId="1494"/>
    <cellStyle name="Обычный 2 5 2 4" xfId="162"/>
    <cellStyle name="Обычный 2 5 2 4 2" xfId="489"/>
    <cellStyle name="Обычный 2 5 2 4 2 2" xfId="1896"/>
    <cellStyle name="Обычный 2 5 2 4 3" xfId="811"/>
    <cellStyle name="Обычный 2 5 2 4 3 2" xfId="2218"/>
    <cellStyle name="Обычный 2 5 2 4 4" xfId="1214"/>
    <cellStyle name="Обычный 2 5 2 4 4 2" xfId="2621"/>
    <cellStyle name="Обычный 2 5 2 4 5" xfId="1574"/>
    <cellStyle name="Обычный 2 5 2 5" xfId="242"/>
    <cellStyle name="Обычный 2 5 2 5 2" xfId="569"/>
    <cellStyle name="Обычный 2 5 2 5 2 2" xfId="1976"/>
    <cellStyle name="Обычный 2 5 2 5 3" xfId="891"/>
    <cellStyle name="Обычный 2 5 2 5 3 2" xfId="2298"/>
    <cellStyle name="Обычный 2 5 2 5 4" xfId="1294"/>
    <cellStyle name="Обычный 2 5 2 5 4 2" xfId="2701"/>
    <cellStyle name="Обычный 2 5 2 5 5" xfId="1654"/>
    <cellStyle name="Обычный 2 5 2 6" xfId="322"/>
    <cellStyle name="Обычный 2 5 2 6 2" xfId="649"/>
    <cellStyle name="Обычный 2 5 2 6 2 2" xfId="2056"/>
    <cellStyle name="Обычный 2 5 2 6 3" xfId="971"/>
    <cellStyle name="Обычный 2 5 2 6 3 2" xfId="2378"/>
    <cellStyle name="Обычный 2 5 2 6 4" xfId="1374"/>
    <cellStyle name="Обычный 2 5 2 6 4 2" xfId="2781"/>
    <cellStyle name="Обычный 2 5 2 6 5" xfId="1734"/>
    <cellStyle name="Обычный 2 5 2 7" xfId="369"/>
    <cellStyle name="Обычный 2 5 2 7 2" xfId="1094"/>
    <cellStyle name="Обычный 2 5 2 7 2 2" xfId="2501"/>
    <cellStyle name="Обычный 2 5 2 7 3" xfId="1776"/>
    <cellStyle name="Обычный 2 5 2 8" xfId="691"/>
    <cellStyle name="Обычный 2 5 2 8 2" xfId="2098"/>
    <cellStyle name="Обычный 2 5 2 9" xfId="1013"/>
    <cellStyle name="Обычный 2 5 2 9 2" xfId="2420"/>
    <cellStyle name="Обычный 2 5 3" xfId="102"/>
    <cellStyle name="Обычный 2 5 3 2" xfId="182"/>
    <cellStyle name="Обычный 2 5 3 2 2" xfId="509"/>
    <cellStyle name="Обычный 2 5 3 2 2 2" xfId="1916"/>
    <cellStyle name="Обычный 2 5 3 2 3" xfId="831"/>
    <cellStyle name="Обычный 2 5 3 2 3 2" xfId="2238"/>
    <cellStyle name="Обычный 2 5 3 2 4" xfId="1234"/>
    <cellStyle name="Обычный 2 5 3 2 4 2" xfId="2641"/>
    <cellStyle name="Обычный 2 5 3 2 5" xfId="1594"/>
    <cellStyle name="Обычный 2 5 3 3" xfId="262"/>
    <cellStyle name="Обычный 2 5 3 3 2" xfId="589"/>
    <cellStyle name="Обычный 2 5 3 3 2 2" xfId="1996"/>
    <cellStyle name="Обычный 2 5 3 3 3" xfId="911"/>
    <cellStyle name="Обычный 2 5 3 3 3 2" xfId="2318"/>
    <cellStyle name="Обычный 2 5 3 3 4" xfId="1314"/>
    <cellStyle name="Обычный 2 5 3 3 4 2" xfId="2721"/>
    <cellStyle name="Обычный 2 5 3 3 5" xfId="1674"/>
    <cellStyle name="Обычный 2 5 3 4" xfId="429"/>
    <cellStyle name="Обычный 2 5 3 4 2" xfId="1394"/>
    <cellStyle name="Обычный 2 5 3 4 2 2" xfId="2801"/>
    <cellStyle name="Обычный 2 5 3 4 3" xfId="1836"/>
    <cellStyle name="Обычный 2 5 3 5" xfId="751"/>
    <cellStyle name="Обычный 2 5 3 5 2" xfId="1154"/>
    <cellStyle name="Обычный 2 5 3 5 2 2" xfId="2561"/>
    <cellStyle name="Обычный 2 5 3 5 3" xfId="2158"/>
    <cellStyle name="Обычный 2 5 3 6" xfId="1033"/>
    <cellStyle name="Обычный 2 5 3 6 2" xfId="2440"/>
    <cellStyle name="Обычный 2 5 3 7" xfId="1514"/>
    <cellStyle name="Обычный 2 5 4" xfId="62"/>
    <cellStyle name="Обычный 2 5 4 2" xfId="389"/>
    <cellStyle name="Обычный 2 5 4 2 2" xfId="1796"/>
    <cellStyle name="Обычный 2 5 4 3" xfId="711"/>
    <cellStyle name="Обычный 2 5 4 3 2" xfId="2118"/>
    <cellStyle name="Обычный 2 5 4 4" xfId="1114"/>
    <cellStyle name="Обычный 2 5 4 4 2" xfId="2521"/>
    <cellStyle name="Обычный 2 5 4 5" xfId="1474"/>
    <cellStyle name="Обычный 2 5 5" xfId="142"/>
    <cellStyle name="Обычный 2 5 5 2" xfId="469"/>
    <cellStyle name="Обычный 2 5 5 2 2" xfId="1876"/>
    <cellStyle name="Обычный 2 5 5 3" xfId="791"/>
    <cellStyle name="Обычный 2 5 5 3 2" xfId="2198"/>
    <cellStyle name="Обычный 2 5 5 4" xfId="1194"/>
    <cellStyle name="Обычный 2 5 5 4 2" xfId="2601"/>
    <cellStyle name="Обычный 2 5 5 5" xfId="1554"/>
    <cellStyle name="Обычный 2 5 6" xfId="222"/>
    <cellStyle name="Обычный 2 5 6 2" xfId="549"/>
    <cellStyle name="Обычный 2 5 6 2 2" xfId="1956"/>
    <cellStyle name="Обычный 2 5 6 3" xfId="871"/>
    <cellStyle name="Обычный 2 5 6 3 2" xfId="2278"/>
    <cellStyle name="Обычный 2 5 6 4" xfId="1274"/>
    <cellStyle name="Обычный 2 5 6 4 2" xfId="2681"/>
    <cellStyle name="Обычный 2 5 6 5" xfId="1634"/>
    <cellStyle name="Обычный 2 5 7" xfId="302"/>
    <cellStyle name="Обычный 2 5 7 2" xfId="629"/>
    <cellStyle name="Обычный 2 5 7 2 2" xfId="2036"/>
    <cellStyle name="Обычный 2 5 7 3" xfId="951"/>
    <cellStyle name="Обычный 2 5 7 3 2" xfId="2358"/>
    <cellStyle name="Обычный 2 5 7 4" xfId="1354"/>
    <cellStyle name="Обычный 2 5 7 4 2" xfId="2761"/>
    <cellStyle name="Обычный 2 5 7 5" xfId="1714"/>
    <cellStyle name="Обычный 2 5 8" xfId="349"/>
    <cellStyle name="Обычный 2 5 8 2" xfId="1074"/>
    <cellStyle name="Обычный 2 5 8 2 2" xfId="2481"/>
    <cellStyle name="Обычный 2 5 8 3" xfId="1756"/>
    <cellStyle name="Обычный 2 5 9" xfId="671"/>
    <cellStyle name="Обычный 2 5 9 2" xfId="2078"/>
    <cellStyle name="Обычный 2 6" xfId="31"/>
    <cellStyle name="Обычный 2 6 10" xfId="1444"/>
    <cellStyle name="Обычный 2 6 2" xfId="112"/>
    <cellStyle name="Обычный 2 6 2 2" xfId="192"/>
    <cellStyle name="Обычный 2 6 2 2 2" xfId="519"/>
    <cellStyle name="Обычный 2 6 2 2 2 2" xfId="1926"/>
    <cellStyle name="Обычный 2 6 2 2 3" xfId="841"/>
    <cellStyle name="Обычный 2 6 2 2 3 2" xfId="2248"/>
    <cellStyle name="Обычный 2 6 2 2 4" xfId="1244"/>
    <cellStyle name="Обычный 2 6 2 2 4 2" xfId="2651"/>
    <cellStyle name="Обычный 2 6 2 2 5" xfId="1604"/>
    <cellStyle name="Обычный 2 6 2 3" xfId="272"/>
    <cellStyle name="Обычный 2 6 2 3 2" xfId="599"/>
    <cellStyle name="Обычный 2 6 2 3 2 2" xfId="2006"/>
    <cellStyle name="Обычный 2 6 2 3 3" xfId="921"/>
    <cellStyle name="Обычный 2 6 2 3 3 2" xfId="2328"/>
    <cellStyle name="Обычный 2 6 2 3 4" xfId="1324"/>
    <cellStyle name="Обычный 2 6 2 3 4 2" xfId="2731"/>
    <cellStyle name="Обычный 2 6 2 3 5" xfId="1684"/>
    <cellStyle name="Обычный 2 6 2 4" xfId="439"/>
    <cellStyle name="Обычный 2 6 2 4 2" xfId="1404"/>
    <cellStyle name="Обычный 2 6 2 4 2 2" xfId="2811"/>
    <cellStyle name="Обычный 2 6 2 4 3" xfId="1846"/>
    <cellStyle name="Обычный 2 6 2 5" xfId="761"/>
    <cellStyle name="Обычный 2 6 2 5 2" xfId="1164"/>
    <cellStyle name="Обычный 2 6 2 5 2 2" xfId="2571"/>
    <cellStyle name="Обычный 2 6 2 5 3" xfId="2168"/>
    <cellStyle name="Обычный 2 6 2 6" xfId="1043"/>
    <cellStyle name="Обычный 2 6 2 6 2" xfId="2450"/>
    <cellStyle name="Обычный 2 6 2 7" xfId="1524"/>
    <cellStyle name="Обычный 2 6 3" xfId="72"/>
    <cellStyle name="Обычный 2 6 3 2" xfId="399"/>
    <cellStyle name="Обычный 2 6 3 2 2" xfId="1806"/>
    <cellStyle name="Обычный 2 6 3 3" xfId="721"/>
    <cellStyle name="Обычный 2 6 3 3 2" xfId="2128"/>
    <cellStyle name="Обычный 2 6 3 4" xfId="1124"/>
    <cellStyle name="Обычный 2 6 3 4 2" xfId="2531"/>
    <cellStyle name="Обычный 2 6 3 5" xfId="1484"/>
    <cellStyle name="Обычный 2 6 4" xfId="152"/>
    <cellStyle name="Обычный 2 6 4 2" xfId="479"/>
    <cellStyle name="Обычный 2 6 4 2 2" xfId="1886"/>
    <cellStyle name="Обычный 2 6 4 3" xfId="801"/>
    <cellStyle name="Обычный 2 6 4 3 2" xfId="2208"/>
    <cellStyle name="Обычный 2 6 4 4" xfId="1204"/>
    <cellStyle name="Обычный 2 6 4 4 2" xfId="2611"/>
    <cellStyle name="Обычный 2 6 4 5" xfId="1564"/>
    <cellStyle name="Обычный 2 6 5" xfId="232"/>
    <cellStyle name="Обычный 2 6 5 2" xfId="559"/>
    <cellStyle name="Обычный 2 6 5 2 2" xfId="1966"/>
    <cellStyle name="Обычный 2 6 5 3" xfId="881"/>
    <cellStyle name="Обычный 2 6 5 3 2" xfId="2288"/>
    <cellStyle name="Обычный 2 6 5 4" xfId="1284"/>
    <cellStyle name="Обычный 2 6 5 4 2" xfId="2691"/>
    <cellStyle name="Обычный 2 6 5 5" xfId="1644"/>
    <cellStyle name="Обычный 2 6 6" xfId="312"/>
    <cellStyle name="Обычный 2 6 6 2" xfId="639"/>
    <cellStyle name="Обычный 2 6 6 2 2" xfId="2046"/>
    <cellStyle name="Обычный 2 6 6 3" xfId="961"/>
    <cellStyle name="Обычный 2 6 6 3 2" xfId="2368"/>
    <cellStyle name="Обычный 2 6 6 4" xfId="1364"/>
    <cellStyle name="Обычный 2 6 6 4 2" xfId="2771"/>
    <cellStyle name="Обычный 2 6 6 5" xfId="1724"/>
    <cellStyle name="Обычный 2 6 7" xfId="359"/>
    <cellStyle name="Обычный 2 6 7 2" xfId="1084"/>
    <cellStyle name="Обычный 2 6 7 2 2" xfId="2491"/>
    <cellStyle name="Обычный 2 6 7 3" xfId="1766"/>
    <cellStyle name="Обычный 2 6 8" xfId="681"/>
    <cellStyle name="Обычный 2 6 8 2" xfId="2088"/>
    <cellStyle name="Обычный 2 6 9" xfId="1003"/>
    <cellStyle name="Обычный 2 6 9 2" xfId="2410"/>
    <cellStyle name="Обычный 2 7" xfId="92"/>
    <cellStyle name="Обычный 2 7 2" xfId="172"/>
    <cellStyle name="Обычный 2 7 2 2" xfId="499"/>
    <cellStyle name="Обычный 2 7 2 2 2" xfId="1906"/>
    <cellStyle name="Обычный 2 7 2 3" xfId="821"/>
    <cellStyle name="Обычный 2 7 2 3 2" xfId="2228"/>
    <cellStyle name="Обычный 2 7 2 4" xfId="1224"/>
    <cellStyle name="Обычный 2 7 2 4 2" xfId="2631"/>
    <cellStyle name="Обычный 2 7 2 5" xfId="1584"/>
    <cellStyle name="Обычный 2 7 3" xfId="252"/>
    <cellStyle name="Обычный 2 7 3 2" xfId="579"/>
    <cellStyle name="Обычный 2 7 3 2 2" xfId="1986"/>
    <cellStyle name="Обычный 2 7 3 3" xfId="901"/>
    <cellStyle name="Обычный 2 7 3 3 2" xfId="2308"/>
    <cellStyle name="Обычный 2 7 3 4" xfId="1304"/>
    <cellStyle name="Обычный 2 7 3 4 2" xfId="2711"/>
    <cellStyle name="Обычный 2 7 3 5" xfId="1664"/>
    <cellStyle name="Обычный 2 7 4" xfId="419"/>
    <cellStyle name="Обычный 2 7 4 2" xfId="1384"/>
    <cellStyle name="Обычный 2 7 4 2 2" xfId="2791"/>
    <cellStyle name="Обычный 2 7 4 3" xfId="1826"/>
    <cellStyle name="Обычный 2 7 5" xfId="741"/>
    <cellStyle name="Обычный 2 7 5 2" xfId="1144"/>
    <cellStyle name="Обычный 2 7 5 2 2" xfId="2551"/>
    <cellStyle name="Обычный 2 7 5 3" xfId="2148"/>
    <cellStyle name="Обычный 2 7 6" xfId="1023"/>
    <cellStyle name="Обычный 2 7 6 2" xfId="2430"/>
    <cellStyle name="Обычный 2 7 7" xfId="1504"/>
    <cellStyle name="Обычный 2 8" xfId="52"/>
    <cellStyle name="Обычный 2 8 2" xfId="379"/>
    <cellStyle name="Обычный 2 8 2 2" xfId="1786"/>
    <cellStyle name="Обычный 2 8 3" xfId="701"/>
    <cellStyle name="Обычный 2 8 3 2" xfId="2108"/>
    <cellStyle name="Обычный 2 8 4" xfId="1104"/>
    <cellStyle name="Обычный 2 8 4 2" xfId="2511"/>
    <cellStyle name="Обычный 2 8 5" xfId="1464"/>
    <cellStyle name="Обычный 2 9" xfId="132"/>
    <cellStyle name="Обычный 2 9 2" xfId="459"/>
    <cellStyle name="Обычный 2 9 2 2" xfId="1866"/>
    <cellStyle name="Обычный 2 9 3" xfId="781"/>
    <cellStyle name="Обычный 2 9 3 2" xfId="2188"/>
    <cellStyle name="Обычный 2 9 4" xfId="1184"/>
    <cellStyle name="Обычный 2 9 4 2" xfId="2591"/>
    <cellStyle name="Обычный 2 9 5" xfId="1544"/>
    <cellStyle name="Обычный 3" xfId="7"/>
    <cellStyle name="Обычный 3 10" xfId="341"/>
    <cellStyle name="Обычный 3 10 2" xfId="1066"/>
    <cellStyle name="Обычный 3 10 2 2" xfId="2473"/>
    <cellStyle name="Обычный 3 10 3" xfId="1748"/>
    <cellStyle name="Обычный 3 11" xfId="663"/>
    <cellStyle name="Обычный 3 11 2" xfId="2070"/>
    <cellStyle name="Обычный 3 12" xfId="985"/>
    <cellStyle name="Обычный 3 12 2" xfId="2392"/>
    <cellStyle name="Обычный 3 13" xfId="1426"/>
    <cellStyle name="Обычный 3 2" xfId="17"/>
    <cellStyle name="Обычный 3 2 10" xfId="669"/>
    <cellStyle name="Обычный 3 2 10 2" xfId="2076"/>
    <cellStyle name="Обычный 3 2 11" xfId="991"/>
    <cellStyle name="Обычный 3 2 11 2" xfId="2398"/>
    <cellStyle name="Обычный 3 2 12" xfId="1432"/>
    <cellStyle name="Обычный 3 2 2" xfId="24"/>
    <cellStyle name="Обычный 3 2 2 10" xfId="998"/>
    <cellStyle name="Обычный 3 2 2 10 2" xfId="2405"/>
    <cellStyle name="Обычный 3 2 2 11" xfId="1439"/>
    <cellStyle name="Обычный 3 2 2 2" xfId="46"/>
    <cellStyle name="Обычный 3 2 2 2 10" xfId="1459"/>
    <cellStyle name="Обычный 3 2 2 2 2" xfId="127"/>
    <cellStyle name="Обычный 3 2 2 2 2 2" xfId="207"/>
    <cellStyle name="Обычный 3 2 2 2 2 2 2" xfId="534"/>
    <cellStyle name="Обычный 3 2 2 2 2 2 2 2" xfId="1941"/>
    <cellStyle name="Обычный 3 2 2 2 2 2 3" xfId="856"/>
    <cellStyle name="Обычный 3 2 2 2 2 2 3 2" xfId="2263"/>
    <cellStyle name="Обычный 3 2 2 2 2 2 4" xfId="1259"/>
    <cellStyle name="Обычный 3 2 2 2 2 2 4 2" xfId="2666"/>
    <cellStyle name="Обычный 3 2 2 2 2 2 5" xfId="1619"/>
    <cellStyle name="Обычный 3 2 2 2 2 3" xfId="287"/>
    <cellStyle name="Обычный 3 2 2 2 2 3 2" xfId="614"/>
    <cellStyle name="Обычный 3 2 2 2 2 3 2 2" xfId="2021"/>
    <cellStyle name="Обычный 3 2 2 2 2 3 3" xfId="936"/>
    <cellStyle name="Обычный 3 2 2 2 2 3 3 2" xfId="2343"/>
    <cellStyle name="Обычный 3 2 2 2 2 3 4" xfId="1339"/>
    <cellStyle name="Обычный 3 2 2 2 2 3 4 2" xfId="2746"/>
    <cellStyle name="Обычный 3 2 2 2 2 3 5" xfId="1699"/>
    <cellStyle name="Обычный 3 2 2 2 2 4" xfId="454"/>
    <cellStyle name="Обычный 3 2 2 2 2 4 2" xfId="1419"/>
    <cellStyle name="Обычный 3 2 2 2 2 4 2 2" xfId="2826"/>
    <cellStyle name="Обычный 3 2 2 2 2 4 3" xfId="1861"/>
    <cellStyle name="Обычный 3 2 2 2 2 5" xfId="776"/>
    <cellStyle name="Обычный 3 2 2 2 2 5 2" xfId="1179"/>
    <cellStyle name="Обычный 3 2 2 2 2 5 2 2" xfId="2586"/>
    <cellStyle name="Обычный 3 2 2 2 2 5 3" xfId="2183"/>
    <cellStyle name="Обычный 3 2 2 2 2 6" xfId="1058"/>
    <cellStyle name="Обычный 3 2 2 2 2 6 2" xfId="2465"/>
    <cellStyle name="Обычный 3 2 2 2 2 7" xfId="1539"/>
    <cellStyle name="Обычный 3 2 2 2 3" xfId="87"/>
    <cellStyle name="Обычный 3 2 2 2 3 2" xfId="414"/>
    <cellStyle name="Обычный 3 2 2 2 3 2 2" xfId="1821"/>
    <cellStyle name="Обычный 3 2 2 2 3 3" xfId="736"/>
    <cellStyle name="Обычный 3 2 2 2 3 3 2" xfId="2143"/>
    <cellStyle name="Обычный 3 2 2 2 3 4" xfId="1139"/>
    <cellStyle name="Обычный 3 2 2 2 3 4 2" xfId="2546"/>
    <cellStyle name="Обычный 3 2 2 2 3 5" xfId="1499"/>
    <cellStyle name="Обычный 3 2 2 2 4" xfId="167"/>
    <cellStyle name="Обычный 3 2 2 2 4 2" xfId="494"/>
    <cellStyle name="Обычный 3 2 2 2 4 2 2" xfId="1901"/>
    <cellStyle name="Обычный 3 2 2 2 4 3" xfId="816"/>
    <cellStyle name="Обычный 3 2 2 2 4 3 2" xfId="2223"/>
    <cellStyle name="Обычный 3 2 2 2 4 4" xfId="1219"/>
    <cellStyle name="Обычный 3 2 2 2 4 4 2" xfId="2626"/>
    <cellStyle name="Обычный 3 2 2 2 4 5" xfId="1579"/>
    <cellStyle name="Обычный 3 2 2 2 5" xfId="247"/>
    <cellStyle name="Обычный 3 2 2 2 5 2" xfId="574"/>
    <cellStyle name="Обычный 3 2 2 2 5 2 2" xfId="1981"/>
    <cellStyle name="Обычный 3 2 2 2 5 3" xfId="896"/>
    <cellStyle name="Обычный 3 2 2 2 5 3 2" xfId="2303"/>
    <cellStyle name="Обычный 3 2 2 2 5 4" xfId="1299"/>
    <cellStyle name="Обычный 3 2 2 2 5 4 2" xfId="2706"/>
    <cellStyle name="Обычный 3 2 2 2 5 5" xfId="1659"/>
    <cellStyle name="Обычный 3 2 2 2 6" xfId="327"/>
    <cellStyle name="Обычный 3 2 2 2 6 2" xfId="654"/>
    <cellStyle name="Обычный 3 2 2 2 6 2 2" xfId="2061"/>
    <cellStyle name="Обычный 3 2 2 2 6 3" xfId="976"/>
    <cellStyle name="Обычный 3 2 2 2 6 3 2" xfId="2383"/>
    <cellStyle name="Обычный 3 2 2 2 6 4" xfId="1379"/>
    <cellStyle name="Обычный 3 2 2 2 6 4 2" xfId="2786"/>
    <cellStyle name="Обычный 3 2 2 2 6 5" xfId="1739"/>
    <cellStyle name="Обычный 3 2 2 2 7" xfId="374"/>
    <cellStyle name="Обычный 3 2 2 2 7 2" xfId="1099"/>
    <cellStyle name="Обычный 3 2 2 2 7 2 2" xfId="2506"/>
    <cellStyle name="Обычный 3 2 2 2 7 3" xfId="1781"/>
    <cellStyle name="Обычный 3 2 2 2 8" xfId="696"/>
    <cellStyle name="Обычный 3 2 2 2 8 2" xfId="2103"/>
    <cellStyle name="Обычный 3 2 2 2 9" xfId="1018"/>
    <cellStyle name="Обычный 3 2 2 2 9 2" xfId="2425"/>
    <cellStyle name="Обычный 3 2 2 3" xfId="107"/>
    <cellStyle name="Обычный 3 2 2 3 2" xfId="187"/>
    <cellStyle name="Обычный 3 2 2 3 2 2" xfId="514"/>
    <cellStyle name="Обычный 3 2 2 3 2 2 2" xfId="1921"/>
    <cellStyle name="Обычный 3 2 2 3 2 3" xfId="836"/>
    <cellStyle name="Обычный 3 2 2 3 2 3 2" xfId="2243"/>
    <cellStyle name="Обычный 3 2 2 3 2 4" xfId="1239"/>
    <cellStyle name="Обычный 3 2 2 3 2 4 2" xfId="2646"/>
    <cellStyle name="Обычный 3 2 2 3 2 5" xfId="1599"/>
    <cellStyle name="Обычный 3 2 2 3 3" xfId="267"/>
    <cellStyle name="Обычный 3 2 2 3 3 2" xfId="594"/>
    <cellStyle name="Обычный 3 2 2 3 3 2 2" xfId="2001"/>
    <cellStyle name="Обычный 3 2 2 3 3 3" xfId="916"/>
    <cellStyle name="Обычный 3 2 2 3 3 3 2" xfId="2323"/>
    <cellStyle name="Обычный 3 2 2 3 3 4" xfId="1319"/>
    <cellStyle name="Обычный 3 2 2 3 3 4 2" xfId="2726"/>
    <cellStyle name="Обычный 3 2 2 3 3 5" xfId="1679"/>
    <cellStyle name="Обычный 3 2 2 3 4" xfId="434"/>
    <cellStyle name="Обычный 3 2 2 3 4 2" xfId="1399"/>
    <cellStyle name="Обычный 3 2 2 3 4 2 2" xfId="2806"/>
    <cellStyle name="Обычный 3 2 2 3 4 3" xfId="1841"/>
    <cellStyle name="Обычный 3 2 2 3 5" xfId="756"/>
    <cellStyle name="Обычный 3 2 2 3 5 2" xfId="1159"/>
    <cellStyle name="Обычный 3 2 2 3 5 2 2" xfId="2566"/>
    <cellStyle name="Обычный 3 2 2 3 5 3" xfId="2163"/>
    <cellStyle name="Обычный 3 2 2 3 6" xfId="1038"/>
    <cellStyle name="Обычный 3 2 2 3 6 2" xfId="2445"/>
    <cellStyle name="Обычный 3 2 2 3 7" xfId="1519"/>
    <cellStyle name="Обычный 3 2 2 4" xfId="67"/>
    <cellStyle name="Обычный 3 2 2 4 2" xfId="394"/>
    <cellStyle name="Обычный 3 2 2 4 2 2" xfId="1801"/>
    <cellStyle name="Обычный 3 2 2 4 3" xfId="716"/>
    <cellStyle name="Обычный 3 2 2 4 3 2" xfId="2123"/>
    <cellStyle name="Обычный 3 2 2 4 4" xfId="1119"/>
    <cellStyle name="Обычный 3 2 2 4 4 2" xfId="2526"/>
    <cellStyle name="Обычный 3 2 2 4 5" xfId="1479"/>
    <cellStyle name="Обычный 3 2 2 5" xfId="147"/>
    <cellStyle name="Обычный 3 2 2 5 2" xfId="474"/>
    <cellStyle name="Обычный 3 2 2 5 2 2" xfId="1881"/>
    <cellStyle name="Обычный 3 2 2 5 3" xfId="796"/>
    <cellStyle name="Обычный 3 2 2 5 3 2" xfId="2203"/>
    <cellStyle name="Обычный 3 2 2 5 4" xfId="1199"/>
    <cellStyle name="Обычный 3 2 2 5 4 2" xfId="2606"/>
    <cellStyle name="Обычный 3 2 2 5 5" xfId="1559"/>
    <cellStyle name="Обычный 3 2 2 6" xfId="227"/>
    <cellStyle name="Обычный 3 2 2 6 2" xfId="554"/>
    <cellStyle name="Обычный 3 2 2 6 2 2" xfId="1961"/>
    <cellStyle name="Обычный 3 2 2 6 3" xfId="876"/>
    <cellStyle name="Обычный 3 2 2 6 3 2" xfId="2283"/>
    <cellStyle name="Обычный 3 2 2 6 4" xfId="1279"/>
    <cellStyle name="Обычный 3 2 2 6 4 2" xfId="2686"/>
    <cellStyle name="Обычный 3 2 2 6 5" xfId="1639"/>
    <cellStyle name="Обычный 3 2 2 7" xfId="307"/>
    <cellStyle name="Обычный 3 2 2 7 2" xfId="634"/>
    <cellStyle name="Обычный 3 2 2 7 2 2" xfId="2041"/>
    <cellStyle name="Обычный 3 2 2 7 3" xfId="956"/>
    <cellStyle name="Обычный 3 2 2 7 3 2" xfId="2363"/>
    <cellStyle name="Обычный 3 2 2 7 4" xfId="1359"/>
    <cellStyle name="Обычный 3 2 2 7 4 2" xfId="2766"/>
    <cellStyle name="Обычный 3 2 2 7 5" xfId="1719"/>
    <cellStyle name="Обычный 3 2 2 8" xfId="354"/>
    <cellStyle name="Обычный 3 2 2 8 2" xfId="1079"/>
    <cellStyle name="Обычный 3 2 2 8 2 2" xfId="2486"/>
    <cellStyle name="Обычный 3 2 2 8 3" xfId="1761"/>
    <cellStyle name="Обычный 3 2 2 9" xfId="676"/>
    <cellStyle name="Обычный 3 2 2 9 2" xfId="2083"/>
    <cellStyle name="Обычный 3 2 3" xfId="39"/>
    <cellStyle name="Обычный 3 2 3 10" xfId="1452"/>
    <cellStyle name="Обычный 3 2 3 2" xfId="120"/>
    <cellStyle name="Обычный 3 2 3 2 2" xfId="200"/>
    <cellStyle name="Обычный 3 2 3 2 2 2" xfId="527"/>
    <cellStyle name="Обычный 3 2 3 2 2 2 2" xfId="1934"/>
    <cellStyle name="Обычный 3 2 3 2 2 3" xfId="849"/>
    <cellStyle name="Обычный 3 2 3 2 2 3 2" xfId="2256"/>
    <cellStyle name="Обычный 3 2 3 2 2 4" xfId="1252"/>
    <cellStyle name="Обычный 3 2 3 2 2 4 2" xfId="2659"/>
    <cellStyle name="Обычный 3 2 3 2 2 5" xfId="1612"/>
    <cellStyle name="Обычный 3 2 3 2 3" xfId="280"/>
    <cellStyle name="Обычный 3 2 3 2 3 2" xfId="607"/>
    <cellStyle name="Обычный 3 2 3 2 3 2 2" xfId="2014"/>
    <cellStyle name="Обычный 3 2 3 2 3 3" xfId="929"/>
    <cellStyle name="Обычный 3 2 3 2 3 3 2" xfId="2336"/>
    <cellStyle name="Обычный 3 2 3 2 3 4" xfId="1332"/>
    <cellStyle name="Обычный 3 2 3 2 3 4 2" xfId="2739"/>
    <cellStyle name="Обычный 3 2 3 2 3 5" xfId="1692"/>
    <cellStyle name="Обычный 3 2 3 2 4" xfId="447"/>
    <cellStyle name="Обычный 3 2 3 2 4 2" xfId="1412"/>
    <cellStyle name="Обычный 3 2 3 2 4 2 2" xfId="2819"/>
    <cellStyle name="Обычный 3 2 3 2 4 3" xfId="1854"/>
    <cellStyle name="Обычный 3 2 3 2 5" xfId="769"/>
    <cellStyle name="Обычный 3 2 3 2 5 2" xfId="1172"/>
    <cellStyle name="Обычный 3 2 3 2 5 2 2" xfId="2579"/>
    <cellStyle name="Обычный 3 2 3 2 5 3" xfId="2176"/>
    <cellStyle name="Обычный 3 2 3 2 6" xfId="1051"/>
    <cellStyle name="Обычный 3 2 3 2 6 2" xfId="2458"/>
    <cellStyle name="Обычный 3 2 3 2 7" xfId="1532"/>
    <cellStyle name="Обычный 3 2 3 3" xfId="80"/>
    <cellStyle name="Обычный 3 2 3 3 2" xfId="407"/>
    <cellStyle name="Обычный 3 2 3 3 2 2" xfId="1814"/>
    <cellStyle name="Обычный 3 2 3 3 3" xfId="729"/>
    <cellStyle name="Обычный 3 2 3 3 3 2" xfId="2136"/>
    <cellStyle name="Обычный 3 2 3 3 4" xfId="1132"/>
    <cellStyle name="Обычный 3 2 3 3 4 2" xfId="2539"/>
    <cellStyle name="Обычный 3 2 3 3 5" xfId="1492"/>
    <cellStyle name="Обычный 3 2 3 4" xfId="160"/>
    <cellStyle name="Обычный 3 2 3 4 2" xfId="487"/>
    <cellStyle name="Обычный 3 2 3 4 2 2" xfId="1894"/>
    <cellStyle name="Обычный 3 2 3 4 3" xfId="809"/>
    <cellStyle name="Обычный 3 2 3 4 3 2" xfId="2216"/>
    <cellStyle name="Обычный 3 2 3 4 4" xfId="1212"/>
    <cellStyle name="Обычный 3 2 3 4 4 2" xfId="2619"/>
    <cellStyle name="Обычный 3 2 3 4 5" xfId="1572"/>
    <cellStyle name="Обычный 3 2 3 5" xfId="240"/>
    <cellStyle name="Обычный 3 2 3 5 2" xfId="567"/>
    <cellStyle name="Обычный 3 2 3 5 2 2" xfId="1974"/>
    <cellStyle name="Обычный 3 2 3 5 3" xfId="889"/>
    <cellStyle name="Обычный 3 2 3 5 3 2" xfId="2296"/>
    <cellStyle name="Обычный 3 2 3 5 4" xfId="1292"/>
    <cellStyle name="Обычный 3 2 3 5 4 2" xfId="2699"/>
    <cellStyle name="Обычный 3 2 3 5 5" xfId="1652"/>
    <cellStyle name="Обычный 3 2 3 6" xfId="320"/>
    <cellStyle name="Обычный 3 2 3 6 2" xfId="647"/>
    <cellStyle name="Обычный 3 2 3 6 2 2" xfId="2054"/>
    <cellStyle name="Обычный 3 2 3 6 3" xfId="969"/>
    <cellStyle name="Обычный 3 2 3 6 3 2" xfId="2376"/>
    <cellStyle name="Обычный 3 2 3 6 4" xfId="1372"/>
    <cellStyle name="Обычный 3 2 3 6 4 2" xfId="2779"/>
    <cellStyle name="Обычный 3 2 3 6 5" xfId="1732"/>
    <cellStyle name="Обычный 3 2 3 7" xfId="367"/>
    <cellStyle name="Обычный 3 2 3 7 2" xfId="1092"/>
    <cellStyle name="Обычный 3 2 3 7 2 2" xfId="2499"/>
    <cellStyle name="Обычный 3 2 3 7 3" xfId="1774"/>
    <cellStyle name="Обычный 3 2 3 8" xfId="689"/>
    <cellStyle name="Обычный 3 2 3 8 2" xfId="2096"/>
    <cellStyle name="Обычный 3 2 3 9" xfId="1011"/>
    <cellStyle name="Обычный 3 2 3 9 2" xfId="2418"/>
    <cellStyle name="Обычный 3 2 4" xfId="100"/>
    <cellStyle name="Обычный 3 2 4 2" xfId="180"/>
    <cellStyle name="Обычный 3 2 4 2 2" xfId="507"/>
    <cellStyle name="Обычный 3 2 4 2 2 2" xfId="1914"/>
    <cellStyle name="Обычный 3 2 4 2 3" xfId="829"/>
    <cellStyle name="Обычный 3 2 4 2 3 2" xfId="2236"/>
    <cellStyle name="Обычный 3 2 4 2 4" xfId="1232"/>
    <cellStyle name="Обычный 3 2 4 2 4 2" xfId="2639"/>
    <cellStyle name="Обычный 3 2 4 2 5" xfId="1592"/>
    <cellStyle name="Обычный 3 2 4 3" xfId="260"/>
    <cellStyle name="Обычный 3 2 4 3 2" xfId="587"/>
    <cellStyle name="Обычный 3 2 4 3 2 2" xfId="1994"/>
    <cellStyle name="Обычный 3 2 4 3 3" xfId="909"/>
    <cellStyle name="Обычный 3 2 4 3 3 2" xfId="2316"/>
    <cellStyle name="Обычный 3 2 4 3 4" xfId="1312"/>
    <cellStyle name="Обычный 3 2 4 3 4 2" xfId="2719"/>
    <cellStyle name="Обычный 3 2 4 3 5" xfId="1672"/>
    <cellStyle name="Обычный 3 2 4 4" xfId="427"/>
    <cellStyle name="Обычный 3 2 4 4 2" xfId="1392"/>
    <cellStyle name="Обычный 3 2 4 4 2 2" xfId="2799"/>
    <cellStyle name="Обычный 3 2 4 4 3" xfId="1834"/>
    <cellStyle name="Обычный 3 2 4 5" xfId="749"/>
    <cellStyle name="Обычный 3 2 4 5 2" xfId="1152"/>
    <cellStyle name="Обычный 3 2 4 5 2 2" xfId="2559"/>
    <cellStyle name="Обычный 3 2 4 5 3" xfId="2156"/>
    <cellStyle name="Обычный 3 2 4 6" xfId="1031"/>
    <cellStyle name="Обычный 3 2 4 6 2" xfId="2438"/>
    <cellStyle name="Обычный 3 2 4 7" xfId="1512"/>
    <cellStyle name="Обычный 3 2 5" xfId="60"/>
    <cellStyle name="Обычный 3 2 5 2" xfId="387"/>
    <cellStyle name="Обычный 3 2 5 2 2" xfId="1794"/>
    <cellStyle name="Обычный 3 2 5 3" xfId="709"/>
    <cellStyle name="Обычный 3 2 5 3 2" xfId="2116"/>
    <cellStyle name="Обычный 3 2 5 4" xfId="1112"/>
    <cellStyle name="Обычный 3 2 5 4 2" xfId="2519"/>
    <cellStyle name="Обычный 3 2 5 5" xfId="1472"/>
    <cellStyle name="Обычный 3 2 6" xfId="140"/>
    <cellStyle name="Обычный 3 2 6 2" xfId="467"/>
    <cellStyle name="Обычный 3 2 6 2 2" xfId="1874"/>
    <cellStyle name="Обычный 3 2 6 3" xfId="789"/>
    <cellStyle name="Обычный 3 2 6 3 2" xfId="2196"/>
    <cellStyle name="Обычный 3 2 6 4" xfId="1192"/>
    <cellStyle name="Обычный 3 2 6 4 2" xfId="2599"/>
    <cellStyle name="Обычный 3 2 6 5" xfId="1552"/>
    <cellStyle name="Обычный 3 2 7" xfId="220"/>
    <cellStyle name="Обычный 3 2 7 2" xfId="547"/>
    <cellStyle name="Обычный 3 2 7 2 2" xfId="1954"/>
    <cellStyle name="Обычный 3 2 7 3" xfId="869"/>
    <cellStyle name="Обычный 3 2 7 3 2" xfId="2276"/>
    <cellStyle name="Обычный 3 2 7 4" xfId="1272"/>
    <cellStyle name="Обычный 3 2 7 4 2" xfId="2679"/>
    <cellStyle name="Обычный 3 2 7 5" xfId="1632"/>
    <cellStyle name="Обычный 3 2 8" xfId="300"/>
    <cellStyle name="Обычный 3 2 8 2" xfId="627"/>
    <cellStyle name="Обычный 3 2 8 2 2" xfId="2034"/>
    <cellStyle name="Обычный 3 2 8 3" xfId="949"/>
    <cellStyle name="Обычный 3 2 8 3 2" xfId="2356"/>
    <cellStyle name="Обычный 3 2 8 4" xfId="1352"/>
    <cellStyle name="Обычный 3 2 8 4 2" xfId="2759"/>
    <cellStyle name="Обычный 3 2 8 5" xfId="1712"/>
    <cellStyle name="Обычный 3 2 9" xfId="347"/>
    <cellStyle name="Обычный 3 2 9 2" xfId="1072"/>
    <cellStyle name="Обычный 3 2 9 2 2" xfId="2479"/>
    <cellStyle name="Обычный 3 2 9 3" xfId="1754"/>
    <cellStyle name="Обычный 3 3" xfId="23"/>
    <cellStyle name="Обычный 3 3 10" xfId="997"/>
    <cellStyle name="Обычный 3 3 10 2" xfId="2404"/>
    <cellStyle name="Обычный 3 3 11" xfId="1438"/>
    <cellStyle name="Обычный 3 3 2" xfId="45"/>
    <cellStyle name="Обычный 3 3 2 10" xfId="1458"/>
    <cellStyle name="Обычный 3 3 2 2" xfId="126"/>
    <cellStyle name="Обычный 3 3 2 2 2" xfId="206"/>
    <cellStyle name="Обычный 3 3 2 2 2 2" xfId="533"/>
    <cellStyle name="Обычный 3 3 2 2 2 2 2" xfId="1940"/>
    <cellStyle name="Обычный 3 3 2 2 2 3" xfId="855"/>
    <cellStyle name="Обычный 3 3 2 2 2 3 2" xfId="2262"/>
    <cellStyle name="Обычный 3 3 2 2 2 4" xfId="1258"/>
    <cellStyle name="Обычный 3 3 2 2 2 4 2" xfId="2665"/>
    <cellStyle name="Обычный 3 3 2 2 2 5" xfId="1618"/>
    <cellStyle name="Обычный 3 3 2 2 3" xfId="286"/>
    <cellStyle name="Обычный 3 3 2 2 3 2" xfId="613"/>
    <cellStyle name="Обычный 3 3 2 2 3 2 2" xfId="2020"/>
    <cellStyle name="Обычный 3 3 2 2 3 3" xfId="935"/>
    <cellStyle name="Обычный 3 3 2 2 3 3 2" xfId="2342"/>
    <cellStyle name="Обычный 3 3 2 2 3 4" xfId="1338"/>
    <cellStyle name="Обычный 3 3 2 2 3 4 2" xfId="2745"/>
    <cellStyle name="Обычный 3 3 2 2 3 5" xfId="1698"/>
    <cellStyle name="Обычный 3 3 2 2 4" xfId="453"/>
    <cellStyle name="Обычный 3 3 2 2 4 2" xfId="1418"/>
    <cellStyle name="Обычный 3 3 2 2 4 2 2" xfId="2825"/>
    <cellStyle name="Обычный 3 3 2 2 4 3" xfId="1860"/>
    <cellStyle name="Обычный 3 3 2 2 5" xfId="775"/>
    <cellStyle name="Обычный 3 3 2 2 5 2" xfId="1178"/>
    <cellStyle name="Обычный 3 3 2 2 5 2 2" xfId="2585"/>
    <cellStyle name="Обычный 3 3 2 2 5 3" xfId="2182"/>
    <cellStyle name="Обычный 3 3 2 2 6" xfId="1057"/>
    <cellStyle name="Обычный 3 3 2 2 6 2" xfId="2464"/>
    <cellStyle name="Обычный 3 3 2 2 7" xfId="1538"/>
    <cellStyle name="Обычный 3 3 2 3" xfId="86"/>
    <cellStyle name="Обычный 3 3 2 3 2" xfId="413"/>
    <cellStyle name="Обычный 3 3 2 3 2 2" xfId="1820"/>
    <cellStyle name="Обычный 3 3 2 3 3" xfId="735"/>
    <cellStyle name="Обычный 3 3 2 3 3 2" xfId="2142"/>
    <cellStyle name="Обычный 3 3 2 3 4" xfId="1138"/>
    <cellStyle name="Обычный 3 3 2 3 4 2" xfId="2545"/>
    <cellStyle name="Обычный 3 3 2 3 5" xfId="1498"/>
    <cellStyle name="Обычный 3 3 2 4" xfId="166"/>
    <cellStyle name="Обычный 3 3 2 4 2" xfId="493"/>
    <cellStyle name="Обычный 3 3 2 4 2 2" xfId="1900"/>
    <cellStyle name="Обычный 3 3 2 4 3" xfId="815"/>
    <cellStyle name="Обычный 3 3 2 4 3 2" xfId="2222"/>
    <cellStyle name="Обычный 3 3 2 4 4" xfId="1218"/>
    <cellStyle name="Обычный 3 3 2 4 4 2" xfId="2625"/>
    <cellStyle name="Обычный 3 3 2 4 5" xfId="1578"/>
    <cellStyle name="Обычный 3 3 2 5" xfId="246"/>
    <cellStyle name="Обычный 3 3 2 5 2" xfId="573"/>
    <cellStyle name="Обычный 3 3 2 5 2 2" xfId="1980"/>
    <cellStyle name="Обычный 3 3 2 5 3" xfId="895"/>
    <cellStyle name="Обычный 3 3 2 5 3 2" xfId="2302"/>
    <cellStyle name="Обычный 3 3 2 5 4" xfId="1298"/>
    <cellStyle name="Обычный 3 3 2 5 4 2" xfId="2705"/>
    <cellStyle name="Обычный 3 3 2 5 5" xfId="1658"/>
    <cellStyle name="Обычный 3 3 2 6" xfId="326"/>
    <cellStyle name="Обычный 3 3 2 6 2" xfId="653"/>
    <cellStyle name="Обычный 3 3 2 6 2 2" xfId="2060"/>
    <cellStyle name="Обычный 3 3 2 6 3" xfId="975"/>
    <cellStyle name="Обычный 3 3 2 6 3 2" xfId="2382"/>
    <cellStyle name="Обычный 3 3 2 6 4" xfId="1378"/>
    <cellStyle name="Обычный 3 3 2 6 4 2" xfId="2785"/>
    <cellStyle name="Обычный 3 3 2 6 5" xfId="1738"/>
    <cellStyle name="Обычный 3 3 2 7" xfId="373"/>
    <cellStyle name="Обычный 3 3 2 7 2" xfId="1098"/>
    <cellStyle name="Обычный 3 3 2 7 2 2" xfId="2505"/>
    <cellStyle name="Обычный 3 3 2 7 3" xfId="1780"/>
    <cellStyle name="Обычный 3 3 2 8" xfId="695"/>
    <cellStyle name="Обычный 3 3 2 8 2" xfId="2102"/>
    <cellStyle name="Обычный 3 3 2 9" xfId="1017"/>
    <cellStyle name="Обычный 3 3 2 9 2" xfId="2424"/>
    <cellStyle name="Обычный 3 3 3" xfId="106"/>
    <cellStyle name="Обычный 3 3 3 2" xfId="186"/>
    <cellStyle name="Обычный 3 3 3 2 2" xfId="513"/>
    <cellStyle name="Обычный 3 3 3 2 2 2" xfId="1920"/>
    <cellStyle name="Обычный 3 3 3 2 3" xfId="835"/>
    <cellStyle name="Обычный 3 3 3 2 3 2" xfId="2242"/>
    <cellStyle name="Обычный 3 3 3 2 4" xfId="1238"/>
    <cellStyle name="Обычный 3 3 3 2 4 2" xfId="2645"/>
    <cellStyle name="Обычный 3 3 3 2 5" xfId="1598"/>
    <cellStyle name="Обычный 3 3 3 3" xfId="266"/>
    <cellStyle name="Обычный 3 3 3 3 2" xfId="593"/>
    <cellStyle name="Обычный 3 3 3 3 2 2" xfId="2000"/>
    <cellStyle name="Обычный 3 3 3 3 3" xfId="915"/>
    <cellStyle name="Обычный 3 3 3 3 3 2" xfId="2322"/>
    <cellStyle name="Обычный 3 3 3 3 4" xfId="1318"/>
    <cellStyle name="Обычный 3 3 3 3 4 2" xfId="2725"/>
    <cellStyle name="Обычный 3 3 3 3 5" xfId="1678"/>
    <cellStyle name="Обычный 3 3 3 4" xfId="433"/>
    <cellStyle name="Обычный 3 3 3 4 2" xfId="1398"/>
    <cellStyle name="Обычный 3 3 3 4 2 2" xfId="2805"/>
    <cellStyle name="Обычный 3 3 3 4 3" xfId="1840"/>
    <cellStyle name="Обычный 3 3 3 5" xfId="755"/>
    <cellStyle name="Обычный 3 3 3 5 2" xfId="1158"/>
    <cellStyle name="Обычный 3 3 3 5 2 2" xfId="2565"/>
    <cellStyle name="Обычный 3 3 3 5 3" xfId="2162"/>
    <cellStyle name="Обычный 3 3 3 6" xfId="1037"/>
    <cellStyle name="Обычный 3 3 3 6 2" xfId="2444"/>
    <cellStyle name="Обычный 3 3 3 7" xfId="1518"/>
    <cellStyle name="Обычный 3 3 4" xfId="66"/>
    <cellStyle name="Обычный 3 3 4 2" xfId="393"/>
    <cellStyle name="Обычный 3 3 4 2 2" xfId="1800"/>
    <cellStyle name="Обычный 3 3 4 3" xfId="715"/>
    <cellStyle name="Обычный 3 3 4 3 2" xfId="2122"/>
    <cellStyle name="Обычный 3 3 4 4" xfId="1118"/>
    <cellStyle name="Обычный 3 3 4 4 2" xfId="2525"/>
    <cellStyle name="Обычный 3 3 4 5" xfId="1478"/>
    <cellStyle name="Обычный 3 3 5" xfId="146"/>
    <cellStyle name="Обычный 3 3 5 2" xfId="473"/>
    <cellStyle name="Обычный 3 3 5 2 2" xfId="1880"/>
    <cellStyle name="Обычный 3 3 5 3" xfId="795"/>
    <cellStyle name="Обычный 3 3 5 3 2" xfId="2202"/>
    <cellStyle name="Обычный 3 3 5 4" xfId="1198"/>
    <cellStyle name="Обычный 3 3 5 4 2" xfId="2605"/>
    <cellStyle name="Обычный 3 3 5 5" xfId="1558"/>
    <cellStyle name="Обычный 3 3 6" xfId="226"/>
    <cellStyle name="Обычный 3 3 6 2" xfId="553"/>
    <cellStyle name="Обычный 3 3 6 2 2" xfId="1960"/>
    <cellStyle name="Обычный 3 3 6 3" xfId="875"/>
    <cellStyle name="Обычный 3 3 6 3 2" xfId="2282"/>
    <cellStyle name="Обычный 3 3 6 4" xfId="1278"/>
    <cellStyle name="Обычный 3 3 6 4 2" xfId="2685"/>
    <cellStyle name="Обычный 3 3 6 5" xfId="1638"/>
    <cellStyle name="Обычный 3 3 7" xfId="306"/>
    <cellStyle name="Обычный 3 3 7 2" xfId="633"/>
    <cellStyle name="Обычный 3 3 7 2 2" xfId="2040"/>
    <cellStyle name="Обычный 3 3 7 3" xfId="955"/>
    <cellStyle name="Обычный 3 3 7 3 2" xfId="2362"/>
    <cellStyle name="Обычный 3 3 7 4" xfId="1358"/>
    <cellStyle name="Обычный 3 3 7 4 2" xfId="2765"/>
    <cellStyle name="Обычный 3 3 7 5" xfId="1718"/>
    <cellStyle name="Обычный 3 3 8" xfId="353"/>
    <cellStyle name="Обычный 3 3 8 2" xfId="1078"/>
    <cellStyle name="Обычный 3 3 8 2 2" xfId="2485"/>
    <cellStyle name="Обычный 3 3 8 3" xfId="1760"/>
    <cellStyle name="Обычный 3 3 9" xfId="675"/>
    <cellStyle name="Обычный 3 3 9 2" xfId="2082"/>
    <cellStyle name="Обычный 3 4" xfId="33"/>
    <cellStyle name="Обычный 3 4 10" xfId="1446"/>
    <cellStyle name="Обычный 3 4 2" xfId="114"/>
    <cellStyle name="Обычный 3 4 2 2" xfId="194"/>
    <cellStyle name="Обычный 3 4 2 2 2" xfId="521"/>
    <cellStyle name="Обычный 3 4 2 2 2 2" xfId="1928"/>
    <cellStyle name="Обычный 3 4 2 2 3" xfId="843"/>
    <cellStyle name="Обычный 3 4 2 2 3 2" xfId="2250"/>
    <cellStyle name="Обычный 3 4 2 2 4" xfId="1246"/>
    <cellStyle name="Обычный 3 4 2 2 4 2" xfId="2653"/>
    <cellStyle name="Обычный 3 4 2 2 5" xfId="1606"/>
    <cellStyle name="Обычный 3 4 2 3" xfId="274"/>
    <cellStyle name="Обычный 3 4 2 3 2" xfId="601"/>
    <cellStyle name="Обычный 3 4 2 3 2 2" xfId="2008"/>
    <cellStyle name="Обычный 3 4 2 3 3" xfId="923"/>
    <cellStyle name="Обычный 3 4 2 3 3 2" xfId="2330"/>
    <cellStyle name="Обычный 3 4 2 3 4" xfId="1326"/>
    <cellStyle name="Обычный 3 4 2 3 4 2" xfId="2733"/>
    <cellStyle name="Обычный 3 4 2 3 5" xfId="1686"/>
    <cellStyle name="Обычный 3 4 2 4" xfId="441"/>
    <cellStyle name="Обычный 3 4 2 4 2" xfId="1406"/>
    <cellStyle name="Обычный 3 4 2 4 2 2" xfId="2813"/>
    <cellStyle name="Обычный 3 4 2 4 3" xfId="1848"/>
    <cellStyle name="Обычный 3 4 2 5" xfId="763"/>
    <cellStyle name="Обычный 3 4 2 5 2" xfId="1166"/>
    <cellStyle name="Обычный 3 4 2 5 2 2" xfId="2573"/>
    <cellStyle name="Обычный 3 4 2 5 3" xfId="2170"/>
    <cellStyle name="Обычный 3 4 2 6" xfId="1045"/>
    <cellStyle name="Обычный 3 4 2 6 2" xfId="2452"/>
    <cellStyle name="Обычный 3 4 2 7" xfId="1526"/>
    <cellStyle name="Обычный 3 4 3" xfId="74"/>
    <cellStyle name="Обычный 3 4 3 2" xfId="401"/>
    <cellStyle name="Обычный 3 4 3 2 2" xfId="1808"/>
    <cellStyle name="Обычный 3 4 3 3" xfId="723"/>
    <cellStyle name="Обычный 3 4 3 3 2" xfId="2130"/>
    <cellStyle name="Обычный 3 4 3 4" xfId="1126"/>
    <cellStyle name="Обычный 3 4 3 4 2" xfId="2533"/>
    <cellStyle name="Обычный 3 4 3 5" xfId="1486"/>
    <cellStyle name="Обычный 3 4 4" xfId="154"/>
    <cellStyle name="Обычный 3 4 4 2" xfId="481"/>
    <cellStyle name="Обычный 3 4 4 2 2" xfId="1888"/>
    <cellStyle name="Обычный 3 4 4 3" xfId="803"/>
    <cellStyle name="Обычный 3 4 4 3 2" xfId="2210"/>
    <cellStyle name="Обычный 3 4 4 4" xfId="1206"/>
    <cellStyle name="Обычный 3 4 4 4 2" xfId="2613"/>
    <cellStyle name="Обычный 3 4 4 5" xfId="1566"/>
    <cellStyle name="Обычный 3 4 5" xfId="234"/>
    <cellStyle name="Обычный 3 4 5 2" xfId="561"/>
    <cellStyle name="Обычный 3 4 5 2 2" xfId="1968"/>
    <cellStyle name="Обычный 3 4 5 3" xfId="883"/>
    <cellStyle name="Обычный 3 4 5 3 2" xfId="2290"/>
    <cellStyle name="Обычный 3 4 5 4" xfId="1286"/>
    <cellStyle name="Обычный 3 4 5 4 2" xfId="2693"/>
    <cellStyle name="Обычный 3 4 5 5" xfId="1646"/>
    <cellStyle name="Обычный 3 4 6" xfId="314"/>
    <cellStyle name="Обычный 3 4 6 2" xfId="641"/>
    <cellStyle name="Обычный 3 4 6 2 2" xfId="2048"/>
    <cellStyle name="Обычный 3 4 6 3" xfId="963"/>
    <cellStyle name="Обычный 3 4 6 3 2" xfId="2370"/>
    <cellStyle name="Обычный 3 4 6 4" xfId="1366"/>
    <cellStyle name="Обычный 3 4 6 4 2" xfId="2773"/>
    <cellStyle name="Обычный 3 4 6 5" xfId="1726"/>
    <cellStyle name="Обычный 3 4 7" xfId="361"/>
    <cellStyle name="Обычный 3 4 7 2" xfId="1086"/>
    <cellStyle name="Обычный 3 4 7 2 2" xfId="2493"/>
    <cellStyle name="Обычный 3 4 7 3" xfId="1768"/>
    <cellStyle name="Обычный 3 4 8" xfId="683"/>
    <cellStyle name="Обычный 3 4 8 2" xfId="2090"/>
    <cellStyle name="Обычный 3 4 9" xfId="1005"/>
    <cellStyle name="Обычный 3 4 9 2" xfId="2412"/>
    <cellStyle name="Обычный 3 5" xfId="94"/>
    <cellStyle name="Обычный 3 5 2" xfId="174"/>
    <cellStyle name="Обычный 3 5 2 2" xfId="501"/>
    <cellStyle name="Обычный 3 5 2 2 2" xfId="1908"/>
    <cellStyle name="Обычный 3 5 2 3" xfId="823"/>
    <cellStyle name="Обычный 3 5 2 3 2" xfId="2230"/>
    <cellStyle name="Обычный 3 5 2 4" xfId="1226"/>
    <cellStyle name="Обычный 3 5 2 4 2" xfId="2633"/>
    <cellStyle name="Обычный 3 5 2 5" xfId="1586"/>
    <cellStyle name="Обычный 3 5 3" xfId="254"/>
    <cellStyle name="Обычный 3 5 3 2" xfId="581"/>
    <cellStyle name="Обычный 3 5 3 2 2" xfId="1988"/>
    <cellStyle name="Обычный 3 5 3 3" xfId="903"/>
    <cellStyle name="Обычный 3 5 3 3 2" xfId="2310"/>
    <cellStyle name="Обычный 3 5 3 4" xfId="1306"/>
    <cellStyle name="Обычный 3 5 3 4 2" xfId="2713"/>
    <cellStyle name="Обычный 3 5 3 5" xfId="1666"/>
    <cellStyle name="Обычный 3 5 4" xfId="421"/>
    <cellStyle name="Обычный 3 5 4 2" xfId="1386"/>
    <cellStyle name="Обычный 3 5 4 2 2" xfId="2793"/>
    <cellStyle name="Обычный 3 5 4 3" xfId="1828"/>
    <cellStyle name="Обычный 3 5 5" xfId="743"/>
    <cellStyle name="Обычный 3 5 5 2" xfId="1146"/>
    <cellStyle name="Обычный 3 5 5 2 2" xfId="2553"/>
    <cellStyle name="Обычный 3 5 5 3" xfId="2150"/>
    <cellStyle name="Обычный 3 5 6" xfId="1025"/>
    <cellStyle name="Обычный 3 5 6 2" xfId="2432"/>
    <cellStyle name="Обычный 3 5 7" xfId="1506"/>
    <cellStyle name="Обычный 3 6" xfId="54"/>
    <cellStyle name="Обычный 3 6 2" xfId="381"/>
    <cellStyle name="Обычный 3 6 2 2" xfId="1788"/>
    <cellStyle name="Обычный 3 6 3" xfId="703"/>
    <cellStyle name="Обычный 3 6 3 2" xfId="2110"/>
    <cellStyle name="Обычный 3 6 4" xfId="1106"/>
    <cellStyle name="Обычный 3 6 4 2" xfId="2513"/>
    <cellStyle name="Обычный 3 6 5" xfId="1466"/>
    <cellStyle name="Обычный 3 7" xfId="134"/>
    <cellStyle name="Обычный 3 7 2" xfId="461"/>
    <cellStyle name="Обычный 3 7 2 2" xfId="1868"/>
    <cellStyle name="Обычный 3 7 3" xfId="783"/>
    <cellStyle name="Обычный 3 7 3 2" xfId="2190"/>
    <cellStyle name="Обычный 3 7 4" xfId="1186"/>
    <cellStyle name="Обычный 3 7 4 2" xfId="2593"/>
    <cellStyle name="Обычный 3 7 5" xfId="1546"/>
    <cellStyle name="Обычный 3 8" xfId="214"/>
    <cellStyle name="Обычный 3 8 2" xfId="541"/>
    <cellStyle name="Обычный 3 8 2 2" xfId="1948"/>
    <cellStyle name="Обычный 3 8 3" xfId="863"/>
    <cellStyle name="Обычный 3 8 3 2" xfId="2270"/>
    <cellStyle name="Обычный 3 8 4" xfId="1266"/>
    <cellStyle name="Обычный 3 8 4 2" xfId="2673"/>
    <cellStyle name="Обычный 3 8 5" xfId="1626"/>
    <cellStyle name="Обычный 3 9" xfId="294"/>
    <cellStyle name="Обычный 3 9 2" xfId="621"/>
    <cellStyle name="Обычный 3 9 2 2" xfId="2028"/>
    <cellStyle name="Обычный 3 9 3" xfId="943"/>
    <cellStyle name="Обычный 3 9 3 2" xfId="2350"/>
    <cellStyle name="Обычный 3 9 4" xfId="1346"/>
    <cellStyle name="Обычный 3 9 4 2" xfId="2753"/>
    <cellStyle name="Обычный 3 9 5" xfId="1706"/>
    <cellStyle name="Обычный 4" xfId="13"/>
    <cellStyle name="Обычный 4 10" xfId="665"/>
    <cellStyle name="Обычный 4 10 2" xfId="2072"/>
    <cellStyle name="Обычный 4 11" xfId="987"/>
    <cellStyle name="Обычный 4 11 2" xfId="2394"/>
    <cellStyle name="Обычный 4 12" xfId="1428"/>
    <cellStyle name="Обычный 4 2" xfId="25"/>
    <cellStyle name="Обычный 4 2 10" xfId="999"/>
    <cellStyle name="Обычный 4 2 10 2" xfId="2406"/>
    <cellStyle name="Обычный 4 2 11" xfId="1440"/>
    <cellStyle name="Обычный 4 2 2" xfId="47"/>
    <cellStyle name="Обычный 4 2 2 10" xfId="1460"/>
    <cellStyle name="Обычный 4 2 2 2" xfId="128"/>
    <cellStyle name="Обычный 4 2 2 2 2" xfId="208"/>
    <cellStyle name="Обычный 4 2 2 2 2 2" xfId="535"/>
    <cellStyle name="Обычный 4 2 2 2 2 2 2" xfId="1942"/>
    <cellStyle name="Обычный 4 2 2 2 2 3" xfId="857"/>
    <cellStyle name="Обычный 4 2 2 2 2 3 2" xfId="2264"/>
    <cellStyle name="Обычный 4 2 2 2 2 4" xfId="1260"/>
    <cellStyle name="Обычный 4 2 2 2 2 4 2" xfId="2667"/>
    <cellStyle name="Обычный 4 2 2 2 2 5" xfId="1620"/>
    <cellStyle name="Обычный 4 2 2 2 3" xfId="288"/>
    <cellStyle name="Обычный 4 2 2 2 3 2" xfId="615"/>
    <cellStyle name="Обычный 4 2 2 2 3 2 2" xfId="2022"/>
    <cellStyle name="Обычный 4 2 2 2 3 3" xfId="937"/>
    <cellStyle name="Обычный 4 2 2 2 3 3 2" xfId="2344"/>
    <cellStyle name="Обычный 4 2 2 2 3 4" xfId="1340"/>
    <cellStyle name="Обычный 4 2 2 2 3 4 2" xfId="2747"/>
    <cellStyle name="Обычный 4 2 2 2 3 5" xfId="1700"/>
    <cellStyle name="Обычный 4 2 2 2 4" xfId="455"/>
    <cellStyle name="Обычный 4 2 2 2 4 2" xfId="1420"/>
    <cellStyle name="Обычный 4 2 2 2 4 2 2" xfId="2827"/>
    <cellStyle name="Обычный 4 2 2 2 4 3" xfId="1862"/>
    <cellStyle name="Обычный 4 2 2 2 5" xfId="777"/>
    <cellStyle name="Обычный 4 2 2 2 5 2" xfId="1180"/>
    <cellStyle name="Обычный 4 2 2 2 5 2 2" xfId="2587"/>
    <cellStyle name="Обычный 4 2 2 2 5 3" xfId="2184"/>
    <cellStyle name="Обычный 4 2 2 2 6" xfId="1059"/>
    <cellStyle name="Обычный 4 2 2 2 6 2" xfId="2466"/>
    <cellStyle name="Обычный 4 2 2 2 7" xfId="1540"/>
    <cellStyle name="Обычный 4 2 2 3" xfId="88"/>
    <cellStyle name="Обычный 4 2 2 3 2" xfId="415"/>
    <cellStyle name="Обычный 4 2 2 3 2 2" xfId="1822"/>
    <cellStyle name="Обычный 4 2 2 3 3" xfId="737"/>
    <cellStyle name="Обычный 4 2 2 3 3 2" xfId="2144"/>
    <cellStyle name="Обычный 4 2 2 3 4" xfId="1140"/>
    <cellStyle name="Обычный 4 2 2 3 4 2" xfId="2547"/>
    <cellStyle name="Обычный 4 2 2 3 5" xfId="1500"/>
    <cellStyle name="Обычный 4 2 2 4" xfId="168"/>
    <cellStyle name="Обычный 4 2 2 4 2" xfId="495"/>
    <cellStyle name="Обычный 4 2 2 4 2 2" xfId="1902"/>
    <cellStyle name="Обычный 4 2 2 4 3" xfId="817"/>
    <cellStyle name="Обычный 4 2 2 4 3 2" xfId="2224"/>
    <cellStyle name="Обычный 4 2 2 4 4" xfId="1220"/>
    <cellStyle name="Обычный 4 2 2 4 4 2" xfId="2627"/>
    <cellStyle name="Обычный 4 2 2 4 5" xfId="1580"/>
    <cellStyle name="Обычный 4 2 2 5" xfId="248"/>
    <cellStyle name="Обычный 4 2 2 5 2" xfId="575"/>
    <cellStyle name="Обычный 4 2 2 5 2 2" xfId="1982"/>
    <cellStyle name="Обычный 4 2 2 5 3" xfId="897"/>
    <cellStyle name="Обычный 4 2 2 5 3 2" xfId="2304"/>
    <cellStyle name="Обычный 4 2 2 5 4" xfId="1300"/>
    <cellStyle name="Обычный 4 2 2 5 4 2" xfId="2707"/>
    <cellStyle name="Обычный 4 2 2 5 5" xfId="1660"/>
    <cellStyle name="Обычный 4 2 2 6" xfId="328"/>
    <cellStyle name="Обычный 4 2 2 6 2" xfId="655"/>
    <cellStyle name="Обычный 4 2 2 6 2 2" xfId="2062"/>
    <cellStyle name="Обычный 4 2 2 6 3" xfId="977"/>
    <cellStyle name="Обычный 4 2 2 6 3 2" xfId="2384"/>
    <cellStyle name="Обычный 4 2 2 6 4" xfId="1380"/>
    <cellStyle name="Обычный 4 2 2 6 4 2" xfId="2787"/>
    <cellStyle name="Обычный 4 2 2 6 5" xfId="1740"/>
    <cellStyle name="Обычный 4 2 2 7" xfId="375"/>
    <cellStyle name="Обычный 4 2 2 7 2" xfId="1100"/>
    <cellStyle name="Обычный 4 2 2 7 2 2" xfId="2507"/>
    <cellStyle name="Обычный 4 2 2 7 3" xfId="1782"/>
    <cellStyle name="Обычный 4 2 2 8" xfId="697"/>
    <cellStyle name="Обычный 4 2 2 8 2" xfId="2104"/>
    <cellStyle name="Обычный 4 2 2 9" xfId="1019"/>
    <cellStyle name="Обычный 4 2 2 9 2" xfId="2426"/>
    <cellStyle name="Обычный 4 2 3" xfId="108"/>
    <cellStyle name="Обычный 4 2 3 2" xfId="188"/>
    <cellStyle name="Обычный 4 2 3 2 2" xfId="515"/>
    <cellStyle name="Обычный 4 2 3 2 2 2" xfId="1922"/>
    <cellStyle name="Обычный 4 2 3 2 3" xfId="837"/>
    <cellStyle name="Обычный 4 2 3 2 3 2" xfId="2244"/>
    <cellStyle name="Обычный 4 2 3 2 4" xfId="1240"/>
    <cellStyle name="Обычный 4 2 3 2 4 2" xfId="2647"/>
    <cellStyle name="Обычный 4 2 3 2 5" xfId="1600"/>
    <cellStyle name="Обычный 4 2 3 3" xfId="268"/>
    <cellStyle name="Обычный 4 2 3 3 2" xfId="595"/>
    <cellStyle name="Обычный 4 2 3 3 2 2" xfId="2002"/>
    <cellStyle name="Обычный 4 2 3 3 3" xfId="917"/>
    <cellStyle name="Обычный 4 2 3 3 3 2" xfId="2324"/>
    <cellStyle name="Обычный 4 2 3 3 4" xfId="1320"/>
    <cellStyle name="Обычный 4 2 3 3 4 2" xfId="2727"/>
    <cellStyle name="Обычный 4 2 3 3 5" xfId="1680"/>
    <cellStyle name="Обычный 4 2 3 4" xfId="435"/>
    <cellStyle name="Обычный 4 2 3 4 2" xfId="1400"/>
    <cellStyle name="Обычный 4 2 3 4 2 2" xfId="2807"/>
    <cellStyle name="Обычный 4 2 3 4 3" xfId="1842"/>
    <cellStyle name="Обычный 4 2 3 5" xfId="757"/>
    <cellStyle name="Обычный 4 2 3 5 2" xfId="1160"/>
    <cellStyle name="Обычный 4 2 3 5 2 2" xfId="2567"/>
    <cellStyle name="Обычный 4 2 3 5 3" xfId="2164"/>
    <cellStyle name="Обычный 4 2 3 6" xfId="1039"/>
    <cellStyle name="Обычный 4 2 3 6 2" xfId="2446"/>
    <cellStyle name="Обычный 4 2 3 7" xfId="1520"/>
    <cellStyle name="Обычный 4 2 4" xfId="68"/>
    <cellStyle name="Обычный 4 2 4 2" xfId="395"/>
    <cellStyle name="Обычный 4 2 4 2 2" xfId="1802"/>
    <cellStyle name="Обычный 4 2 4 3" xfId="717"/>
    <cellStyle name="Обычный 4 2 4 3 2" xfId="2124"/>
    <cellStyle name="Обычный 4 2 4 4" xfId="1120"/>
    <cellStyle name="Обычный 4 2 4 4 2" xfId="2527"/>
    <cellStyle name="Обычный 4 2 4 5" xfId="1480"/>
    <cellStyle name="Обычный 4 2 5" xfId="148"/>
    <cellStyle name="Обычный 4 2 5 2" xfId="475"/>
    <cellStyle name="Обычный 4 2 5 2 2" xfId="1882"/>
    <cellStyle name="Обычный 4 2 5 3" xfId="797"/>
    <cellStyle name="Обычный 4 2 5 3 2" xfId="2204"/>
    <cellStyle name="Обычный 4 2 5 4" xfId="1200"/>
    <cellStyle name="Обычный 4 2 5 4 2" xfId="2607"/>
    <cellStyle name="Обычный 4 2 5 5" xfId="1560"/>
    <cellStyle name="Обычный 4 2 6" xfId="228"/>
    <cellStyle name="Обычный 4 2 6 2" xfId="555"/>
    <cellStyle name="Обычный 4 2 6 2 2" xfId="1962"/>
    <cellStyle name="Обычный 4 2 6 3" xfId="877"/>
    <cellStyle name="Обычный 4 2 6 3 2" xfId="2284"/>
    <cellStyle name="Обычный 4 2 6 4" xfId="1280"/>
    <cellStyle name="Обычный 4 2 6 4 2" xfId="2687"/>
    <cellStyle name="Обычный 4 2 6 5" xfId="1640"/>
    <cellStyle name="Обычный 4 2 7" xfId="308"/>
    <cellStyle name="Обычный 4 2 7 2" xfId="635"/>
    <cellStyle name="Обычный 4 2 7 2 2" xfId="2042"/>
    <cellStyle name="Обычный 4 2 7 3" xfId="957"/>
    <cellStyle name="Обычный 4 2 7 3 2" xfId="2364"/>
    <cellStyle name="Обычный 4 2 7 4" xfId="1360"/>
    <cellStyle name="Обычный 4 2 7 4 2" xfId="2767"/>
    <cellStyle name="Обычный 4 2 7 5" xfId="1720"/>
    <cellStyle name="Обычный 4 2 8" xfId="355"/>
    <cellStyle name="Обычный 4 2 8 2" xfId="1080"/>
    <cellStyle name="Обычный 4 2 8 2 2" xfId="2487"/>
    <cellStyle name="Обычный 4 2 8 3" xfId="1762"/>
    <cellStyle name="Обычный 4 2 9" xfId="677"/>
    <cellStyle name="Обычный 4 2 9 2" xfId="2084"/>
    <cellStyle name="Обычный 4 3" xfId="35"/>
    <cellStyle name="Обычный 4 3 10" xfId="1448"/>
    <cellStyle name="Обычный 4 3 2" xfId="116"/>
    <cellStyle name="Обычный 4 3 2 2" xfId="196"/>
    <cellStyle name="Обычный 4 3 2 2 2" xfId="523"/>
    <cellStyle name="Обычный 4 3 2 2 2 2" xfId="1930"/>
    <cellStyle name="Обычный 4 3 2 2 3" xfId="845"/>
    <cellStyle name="Обычный 4 3 2 2 3 2" xfId="2252"/>
    <cellStyle name="Обычный 4 3 2 2 4" xfId="1248"/>
    <cellStyle name="Обычный 4 3 2 2 4 2" xfId="2655"/>
    <cellStyle name="Обычный 4 3 2 2 5" xfId="1608"/>
    <cellStyle name="Обычный 4 3 2 3" xfId="276"/>
    <cellStyle name="Обычный 4 3 2 3 2" xfId="603"/>
    <cellStyle name="Обычный 4 3 2 3 2 2" xfId="2010"/>
    <cellStyle name="Обычный 4 3 2 3 3" xfId="925"/>
    <cellStyle name="Обычный 4 3 2 3 3 2" xfId="2332"/>
    <cellStyle name="Обычный 4 3 2 3 4" xfId="1328"/>
    <cellStyle name="Обычный 4 3 2 3 4 2" xfId="2735"/>
    <cellStyle name="Обычный 4 3 2 3 5" xfId="1688"/>
    <cellStyle name="Обычный 4 3 2 4" xfId="443"/>
    <cellStyle name="Обычный 4 3 2 4 2" xfId="1408"/>
    <cellStyle name="Обычный 4 3 2 4 2 2" xfId="2815"/>
    <cellStyle name="Обычный 4 3 2 4 3" xfId="1850"/>
    <cellStyle name="Обычный 4 3 2 5" xfId="765"/>
    <cellStyle name="Обычный 4 3 2 5 2" xfId="1168"/>
    <cellStyle name="Обычный 4 3 2 5 2 2" xfId="2575"/>
    <cellStyle name="Обычный 4 3 2 5 3" xfId="2172"/>
    <cellStyle name="Обычный 4 3 2 6" xfId="1047"/>
    <cellStyle name="Обычный 4 3 2 6 2" xfId="2454"/>
    <cellStyle name="Обычный 4 3 2 7" xfId="1528"/>
    <cellStyle name="Обычный 4 3 3" xfId="76"/>
    <cellStyle name="Обычный 4 3 3 2" xfId="403"/>
    <cellStyle name="Обычный 4 3 3 2 2" xfId="1810"/>
    <cellStyle name="Обычный 4 3 3 3" xfId="725"/>
    <cellStyle name="Обычный 4 3 3 3 2" xfId="2132"/>
    <cellStyle name="Обычный 4 3 3 4" xfId="1128"/>
    <cellStyle name="Обычный 4 3 3 4 2" xfId="2535"/>
    <cellStyle name="Обычный 4 3 3 5" xfId="1488"/>
    <cellStyle name="Обычный 4 3 4" xfId="156"/>
    <cellStyle name="Обычный 4 3 4 2" xfId="483"/>
    <cellStyle name="Обычный 4 3 4 2 2" xfId="1890"/>
    <cellStyle name="Обычный 4 3 4 3" xfId="805"/>
    <cellStyle name="Обычный 4 3 4 3 2" xfId="2212"/>
    <cellStyle name="Обычный 4 3 4 4" xfId="1208"/>
    <cellStyle name="Обычный 4 3 4 4 2" xfId="2615"/>
    <cellStyle name="Обычный 4 3 4 5" xfId="1568"/>
    <cellStyle name="Обычный 4 3 5" xfId="236"/>
    <cellStyle name="Обычный 4 3 5 2" xfId="563"/>
    <cellStyle name="Обычный 4 3 5 2 2" xfId="1970"/>
    <cellStyle name="Обычный 4 3 5 3" xfId="885"/>
    <cellStyle name="Обычный 4 3 5 3 2" xfId="2292"/>
    <cellStyle name="Обычный 4 3 5 4" xfId="1288"/>
    <cellStyle name="Обычный 4 3 5 4 2" xfId="2695"/>
    <cellStyle name="Обычный 4 3 5 5" xfId="1648"/>
    <cellStyle name="Обычный 4 3 6" xfId="316"/>
    <cellStyle name="Обычный 4 3 6 2" xfId="643"/>
    <cellStyle name="Обычный 4 3 6 2 2" xfId="2050"/>
    <cellStyle name="Обычный 4 3 6 3" xfId="965"/>
    <cellStyle name="Обычный 4 3 6 3 2" xfId="2372"/>
    <cellStyle name="Обычный 4 3 6 4" xfId="1368"/>
    <cellStyle name="Обычный 4 3 6 4 2" xfId="2775"/>
    <cellStyle name="Обычный 4 3 6 5" xfId="1728"/>
    <cellStyle name="Обычный 4 3 7" xfId="363"/>
    <cellStyle name="Обычный 4 3 7 2" xfId="1088"/>
    <cellStyle name="Обычный 4 3 7 2 2" xfId="2495"/>
    <cellStyle name="Обычный 4 3 7 3" xfId="1770"/>
    <cellStyle name="Обычный 4 3 8" xfId="685"/>
    <cellStyle name="Обычный 4 3 8 2" xfId="2092"/>
    <cellStyle name="Обычный 4 3 9" xfId="1007"/>
    <cellStyle name="Обычный 4 3 9 2" xfId="2414"/>
    <cellStyle name="Обычный 4 4" xfId="96"/>
    <cellStyle name="Обычный 4 4 2" xfId="176"/>
    <cellStyle name="Обычный 4 4 2 2" xfId="503"/>
    <cellStyle name="Обычный 4 4 2 2 2" xfId="1910"/>
    <cellStyle name="Обычный 4 4 2 3" xfId="825"/>
    <cellStyle name="Обычный 4 4 2 3 2" xfId="2232"/>
    <cellStyle name="Обычный 4 4 2 4" xfId="1228"/>
    <cellStyle name="Обычный 4 4 2 4 2" xfId="2635"/>
    <cellStyle name="Обычный 4 4 2 5" xfId="1588"/>
    <cellStyle name="Обычный 4 4 3" xfId="256"/>
    <cellStyle name="Обычный 4 4 3 2" xfId="583"/>
    <cellStyle name="Обычный 4 4 3 2 2" xfId="1990"/>
    <cellStyle name="Обычный 4 4 3 3" xfId="905"/>
    <cellStyle name="Обычный 4 4 3 3 2" xfId="2312"/>
    <cellStyle name="Обычный 4 4 3 4" xfId="1308"/>
    <cellStyle name="Обычный 4 4 3 4 2" xfId="2715"/>
    <cellStyle name="Обычный 4 4 3 5" xfId="1668"/>
    <cellStyle name="Обычный 4 4 4" xfId="423"/>
    <cellStyle name="Обычный 4 4 4 2" xfId="1388"/>
    <cellStyle name="Обычный 4 4 4 2 2" xfId="2795"/>
    <cellStyle name="Обычный 4 4 4 3" xfId="1830"/>
    <cellStyle name="Обычный 4 4 5" xfId="745"/>
    <cellStyle name="Обычный 4 4 5 2" xfId="1148"/>
    <cellStyle name="Обычный 4 4 5 2 2" xfId="2555"/>
    <cellStyle name="Обычный 4 4 5 3" xfId="2152"/>
    <cellStyle name="Обычный 4 4 6" xfId="1027"/>
    <cellStyle name="Обычный 4 4 6 2" xfId="2434"/>
    <cellStyle name="Обычный 4 4 7" xfId="1508"/>
    <cellStyle name="Обычный 4 5" xfId="56"/>
    <cellStyle name="Обычный 4 5 2" xfId="383"/>
    <cellStyle name="Обычный 4 5 2 2" xfId="1790"/>
    <cellStyle name="Обычный 4 5 3" xfId="705"/>
    <cellStyle name="Обычный 4 5 3 2" xfId="2112"/>
    <cellStyle name="Обычный 4 5 4" xfId="1108"/>
    <cellStyle name="Обычный 4 5 4 2" xfId="2515"/>
    <cellStyle name="Обычный 4 5 5" xfId="1468"/>
    <cellStyle name="Обычный 4 6" xfId="136"/>
    <cellStyle name="Обычный 4 6 2" xfId="463"/>
    <cellStyle name="Обычный 4 6 2 2" xfId="1870"/>
    <cellStyle name="Обычный 4 6 3" xfId="785"/>
    <cellStyle name="Обычный 4 6 3 2" xfId="2192"/>
    <cellStyle name="Обычный 4 6 4" xfId="1188"/>
    <cellStyle name="Обычный 4 6 4 2" xfId="2595"/>
    <cellStyle name="Обычный 4 6 5" xfId="1548"/>
    <cellStyle name="Обычный 4 7" xfId="216"/>
    <cellStyle name="Обычный 4 7 2" xfId="543"/>
    <cellStyle name="Обычный 4 7 2 2" xfId="1950"/>
    <cellStyle name="Обычный 4 7 3" xfId="865"/>
    <cellStyle name="Обычный 4 7 3 2" xfId="2272"/>
    <cellStyle name="Обычный 4 7 4" xfId="1268"/>
    <cellStyle name="Обычный 4 7 4 2" xfId="2675"/>
    <cellStyle name="Обычный 4 7 5" xfId="1628"/>
    <cellStyle name="Обычный 4 8" xfId="296"/>
    <cellStyle name="Обычный 4 8 2" xfId="623"/>
    <cellStyle name="Обычный 4 8 2 2" xfId="2030"/>
    <cellStyle name="Обычный 4 8 3" xfId="945"/>
    <cellStyle name="Обычный 4 8 3 2" xfId="2352"/>
    <cellStyle name="Обычный 4 8 4" xfId="1348"/>
    <cellStyle name="Обычный 4 8 4 2" xfId="2755"/>
    <cellStyle name="Обычный 4 8 5" xfId="1708"/>
    <cellStyle name="Обычный 4 9" xfId="343"/>
    <cellStyle name="Обычный 4 9 2" xfId="1068"/>
    <cellStyle name="Обычный 4 9 2 2" xfId="2475"/>
    <cellStyle name="Обычный 4 9 3" xfId="1750"/>
    <cellStyle name="Обычный 5" xfId="14"/>
    <cellStyle name="Обычный 5 10" xfId="666"/>
    <cellStyle name="Обычный 5 10 2" xfId="2073"/>
    <cellStyle name="Обычный 5 11" xfId="988"/>
    <cellStyle name="Обычный 5 11 2" xfId="2395"/>
    <cellStyle name="Обычный 5 12" xfId="1429"/>
    <cellStyle name="Обычный 5 2" xfId="26"/>
    <cellStyle name="Обычный 5 2 10" xfId="1000"/>
    <cellStyle name="Обычный 5 2 10 2" xfId="2407"/>
    <cellStyle name="Обычный 5 2 11" xfId="1441"/>
    <cellStyle name="Обычный 5 2 2" xfId="48"/>
    <cellStyle name="Обычный 5 2 2 10" xfId="1461"/>
    <cellStyle name="Обычный 5 2 2 2" xfId="129"/>
    <cellStyle name="Обычный 5 2 2 2 2" xfId="209"/>
    <cellStyle name="Обычный 5 2 2 2 2 2" xfId="536"/>
    <cellStyle name="Обычный 5 2 2 2 2 2 2" xfId="1943"/>
    <cellStyle name="Обычный 5 2 2 2 2 3" xfId="858"/>
    <cellStyle name="Обычный 5 2 2 2 2 3 2" xfId="2265"/>
    <cellStyle name="Обычный 5 2 2 2 2 4" xfId="1261"/>
    <cellStyle name="Обычный 5 2 2 2 2 4 2" xfId="2668"/>
    <cellStyle name="Обычный 5 2 2 2 2 5" xfId="1621"/>
    <cellStyle name="Обычный 5 2 2 2 3" xfId="289"/>
    <cellStyle name="Обычный 5 2 2 2 3 2" xfId="616"/>
    <cellStyle name="Обычный 5 2 2 2 3 2 2" xfId="2023"/>
    <cellStyle name="Обычный 5 2 2 2 3 3" xfId="938"/>
    <cellStyle name="Обычный 5 2 2 2 3 3 2" xfId="2345"/>
    <cellStyle name="Обычный 5 2 2 2 3 4" xfId="1341"/>
    <cellStyle name="Обычный 5 2 2 2 3 4 2" xfId="2748"/>
    <cellStyle name="Обычный 5 2 2 2 3 5" xfId="1701"/>
    <cellStyle name="Обычный 5 2 2 2 4" xfId="456"/>
    <cellStyle name="Обычный 5 2 2 2 4 2" xfId="1421"/>
    <cellStyle name="Обычный 5 2 2 2 4 2 2" xfId="2828"/>
    <cellStyle name="Обычный 5 2 2 2 4 3" xfId="1863"/>
    <cellStyle name="Обычный 5 2 2 2 5" xfId="778"/>
    <cellStyle name="Обычный 5 2 2 2 5 2" xfId="1181"/>
    <cellStyle name="Обычный 5 2 2 2 5 2 2" xfId="2588"/>
    <cellStyle name="Обычный 5 2 2 2 5 3" xfId="2185"/>
    <cellStyle name="Обычный 5 2 2 2 6" xfId="1060"/>
    <cellStyle name="Обычный 5 2 2 2 6 2" xfId="2467"/>
    <cellStyle name="Обычный 5 2 2 2 7" xfId="1541"/>
    <cellStyle name="Обычный 5 2 2 3" xfId="89"/>
    <cellStyle name="Обычный 5 2 2 3 2" xfId="416"/>
    <cellStyle name="Обычный 5 2 2 3 2 2" xfId="1823"/>
    <cellStyle name="Обычный 5 2 2 3 3" xfId="738"/>
    <cellStyle name="Обычный 5 2 2 3 3 2" xfId="2145"/>
    <cellStyle name="Обычный 5 2 2 3 4" xfId="1141"/>
    <cellStyle name="Обычный 5 2 2 3 4 2" xfId="2548"/>
    <cellStyle name="Обычный 5 2 2 3 5" xfId="1501"/>
    <cellStyle name="Обычный 5 2 2 4" xfId="169"/>
    <cellStyle name="Обычный 5 2 2 4 2" xfId="496"/>
    <cellStyle name="Обычный 5 2 2 4 2 2" xfId="1903"/>
    <cellStyle name="Обычный 5 2 2 4 3" xfId="818"/>
    <cellStyle name="Обычный 5 2 2 4 3 2" xfId="2225"/>
    <cellStyle name="Обычный 5 2 2 4 4" xfId="1221"/>
    <cellStyle name="Обычный 5 2 2 4 4 2" xfId="2628"/>
    <cellStyle name="Обычный 5 2 2 4 5" xfId="1581"/>
    <cellStyle name="Обычный 5 2 2 5" xfId="249"/>
    <cellStyle name="Обычный 5 2 2 5 2" xfId="576"/>
    <cellStyle name="Обычный 5 2 2 5 2 2" xfId="1983"/>
    <cellStyle name="Обычный 5 2 2 5 3" xfId="898"/>
    <cellStyle name="Обычный 5 2 2 5 3 2" xfId="2305"/>
    <cellStyle name="Обычный 5 2 2 5 4" xfId="1301"/>
    <cellStyle name="Обычный 5 2 2 5 4 2" xfId="2708"/>
    <cellStyle name="Обычный 5 2 2 5 5" xfId="1661"/>
    <cellStyle name="Обычный 5 2 2 6" xfId="329"/>
    <cellStyle name="Обычный 5 2 2 6 2" xfId="656"/>
    <cellStyle name="Обычный 5 2 2 6 2 2" xfId="2063"/>
    <cellStyle name="Обычный 5 2 2 6 3" xfId="978"/>
    <cellStyle name="Обычный 5 2 2 6 3 2" xfId="2385"/>
    <cellStyle name="Обычный 5 2 2 6 4" xfId="1381"/>
    <cellStyle name="Обычный 5 2 2 6 4 2" xfId="2788"/>
    <cellStyle name="Обычный 5 2 2 6 5" xfId="1741"/>
    <cellStyle name="Обычный 5 2 2 7" xfId="376"/>
    <cellStyle name="Обычный 5 2 2 7 2" xfId="1101"/>
    <cellStyle name="Обычный 5 2 2 7 2 2" xfId="2508"/>
    <cellStyle name="Обычный 5 2 2 7 3" xfId="1783"/>
    <cellStyle name="Обычный 5 2 2 8" xfId="698"/>
    <cellStyle name="Обычный 5 2 2 8 2" xfId="2105"/>
    <cellStyle name="Обычный 5 2 2 9" xfId="1020"/>
    <cellStyle name="Обычный 5 2 2 9 2" xfId="2427"/>
    <cellStyle name="Обычный 5 2 3" xfId="109"/>
    <cellStyle name="Обычный 5 2 3 2" xfId="189"/>
    <cellStyle name="Обычный 5 2 3 2 2" xfId="516"/>
    <cellStyle name="Обычный 5 2 3 2 2 2" xfId="1923"/>
    <cellStyle name="Обычный 5 2 3 2 3" xfId="838"/>
    <cellStyle name="Обычный 5 2 3 2 3 2" xfId="2245"/>
    <cellStyle name="Обычный 5 2 3 2 4" xfId="1241"/>
    <cellStyle name="Обычный 5 2 3 2 4 2" xfId="2648"/>
    <cellStyle name="Обычный 5 2 3 2 5" xfId="1601"/>
    <cellStyle name="Обычный 5 2 3 3" xfId="269"/>
    <cellStyle name="Обычный 5 2 3 3 2" xfId="596"/>
    <cellStyle name="Обычный 5 2 3 3 2 2" xfId="2003"/>
    <cellStyle name="Обычный 5 2 3 3 3" xfId="918"/>
    <cellStyle name="Обычный 5 2 3 3 3 2" xfId="2325"/>
    <cellStyle name="Обычный 5 2 3 3 4" xfId="1321"/>
    <cellStyle name="Обычный 5 2 3 3 4 2" xfId="2728"/>
    <cellStyle name="Обычный 5 2 3 3 5" xfId="1681"/>
    <cellStyle name="Обычный 5 2 3 4" xfId="436"/>
    <cellStyle name="Обычный 5 2 3 4 2" xfId="1401"/>
    <cellStyle name="Обычный 5 2 3 4 2 2" xfId="2808"/>
    <cellStyle name="Обычный 5 2 3 4 3" xfId="1843"/>
    <cellStyle name="Обычный 5 2 3 5" xfId="758"/>
    <cellStyle name="Обычный 5 2 3 5 2" xfId="1161"/>
    <cellStyle name="Обычный 5 2 3 5 2 2" xfId="2568"/>
    <cellStyle name="Обычный 5 2 3 5 3" xfId="2165"/>
    <cellStyle name="Обычный 5 2 3 6" xfId="1040"/>
    <cellStyle name="Обычный 5 2 3 6 2" xfId="2447"/>
    <cellStyle name="Обычный 5 2 3 7" xfId="1521"/>
    <cellStyle name="Обычный 5 2 4" xfId="69"/>
    <cellStyle name="Обычный 5 2 4 2" xfId="396"/>
    <cellStyle name="Обычный 5 2 4 2 2" xfId="1803"/>
    <cellStyle name="Обычный 5 2 4 3" xfId="718"/>
    <cellStyle name="Обычный 5 2 4 3 2" xfId="2125"/>
    <cellStyle name="Обычный 5 2 4 4" xfId="1121"/>
    <cellStyle name="Обычный 5 2 4 4 2" xfId="2528"/>
    <cellStyle name="Обычный 5 2 4 5" xfId="1481"/>
    <cellStyle name="Обычный 5 2 5" xfId="149"/>
    <cellStyle name="Обычный 5 2 5 2" xfId="476"/>
    <cellStyle name="Обычный 5 2 5 2 2" xfId="1883"/>
    <cellStyle name="Обычный 5 2 5 3" xfId="798"/>
    <cellStyle name="Обычный 5 2 5 3 2" xfId="2205"/>
    <cellStyle name="Обычный 5 2 5 4" xfId="1201"/>
    <cellStyle name="Обычный 5 2 5 4 2" xfId="2608"/>
    <cellStyle name="Обычный 5 2 5 5" xfId="1561"/>
    <cellStyle name="Обычный 5 2 6" xfId="229"/>
    <cellStyle name="Обычный 5 2 6 2" xfId="556"/>
    <cellStyle name="Обычный 5 2 6 2 2" xfId="1963"/>
    <cellStyle name="Обычный 5 2 6 3" xfId="878"/>
    <cellStyle name="Обычный 5 2 6 3 2" xfId="2285"/>
    <cellStyle name="Обычный 5 2 6 4" xfId="1281"/>
    <cellStyle name="Обычный 5 2 6 4 2" xfId="2688"/>
    <cellStyle name="Обычный 5 2 6 5" xfId="1641"/>
    <cellStyle name="Обычный 5 2 7" xfId="309"/>
    <cellStyle name="Обычный 5 2 7 2" xfId="636"/>
    <cellStyle name="Обычный 5 2 7 2 2" xfId="2043"/>
    <cellStyle name="Обычный 5 2 7 3" xfId="958"/>
    <cellStyle name="Обычный 5 2 7 3 2" xfId="2365"/>
    <cellStyle name="Обычный 5 2 7 4" xfId="1361"/>
    <cellStyle name="Обычный 5 2 7 4 2" xfId="2768"/>
    <cellStyle name="Обычный 5 2 7 5" xfId="1721"/>
    <cellStyle name="Обычный 5 2 8" xfId="356"/>
    <cellStyle name="Обычный 5 2 8 2" xfId="1081"/>
    <cellStyle name="Обычный 5 2 8 2 2" xfId="2488"/>
    <cellStyle name="Обычный 5 2 8 3" xfId="1763"/>
    <cellStyle name="Обычный 5 2 9" xfId="678"/>
    <cellStyle name="Обычный 5 2 9 2" xfId="2085"/>
    <cellStyle name="Обычный 5 3" xfId="36"/>
    <cellStyle name="Обычный 5 3 10" xfId="1449"/>
    <cellStyle name="Обычный 5 3 2" xfId="117"/>
    <cellStyle name="Обычный 5 3 2 2" xfId="197"/>
    <cellStyle name="Обычный 5 3 2 2 2" xfId="524"/>
    <cellStyle name="Обычный 5 3 2 2 2 2" xfId="1931"/>
    <cellStyle name="Обычный 5 3 2 2 3" xfId="846"/>
    <cellStyle name="Обычный 5 3 2 2 3 2" xfId="2253"/>
    <cellStyle name="Обычный 5 3 2 2 4" xfId="1249"/>
    <cellStyle name="Обычный 5 3 2 2 4 2" xfId="2656"/>
    <cellStyle name="Обычный 5 3 2 2 5" xfId="1609"/>
    <cellStyle name="Обычный 5 3 2 3" xfId="277"/>
    <cellStyle name="Обычный 5 3 2 3 2" xfId="604"/>
    <cellStyle name="Обычный 5 3 2 3 2 2" xfId="2011"/>
    <cellStyle name="Обычный 5 3 2 3 3" xfId="926"/>
    <cellStyle name="Обычный 5 3 2 3 3 2" xfId="2333"/>
    <cellStyle name="Обычный 5 3 2 3 4" xfId="1329"/>
    <cellStyle name="Обычный 5 3 2 3 4 2" xfId="2736"/>
    <cellStyle name="Обычный 5 3 2 3 5" xfId="1689"/>
    <cellStyle name="Обычный 5 3 2 4" xfId="444"/>
    <cellStyle name="Обычный 5 3 2 4 2" xfId="1409"/>
    <cellStyle name="Обычный 5 3 2 4 2 2" xfId="2816"/>
    <cellStyle name="Обычный 5 3 2 4 3" xfId="1851"/>
    <cellStyle name="Обычный 5 3 2 5" xfId="766"/>
    <cellStyle name="Обычный 5 3 2 5 2" xfId="1169"/>
    <cellStyle name="Обычный 5 3 2 5 2 2" xfId="2576"/>
    <cellStyle name="Обычный 5 3 2 5 3" xfId="2173"/>
    <cellStyle name="Обычный 5 3 2 6" xfId="1048"/>
    <cellStyle name="Обычный 5 3 2 6 2" xfId="2455"/>
    <cellStyle name="Обычный 5 3 2 7" xfId="1529"/>
    <cellStyle name="Обычный 5 3 3" xfId="77"/>
    <cellStyle name="Обычный 5 3 3 2" xfId="404"/>
    <cellStyle name="Обычный 5 3 3 2 2" xfId="1811"/>
    <cellStyle name="Обычный 5 3 3 3" xfId="726"/>
    <cellStyle name="Обычный 5 3 3 3 2" xfId="2133"/>
    <cellStyle name="Обычный 5 3 3 4" xfId="1129"/>
    <cellStyle name="Обычный 5 3 3 4 2" xfId="2536"/>
    <cellStyle name="Обычный 5 3 3 5" xfId="1489"/>
    <cellStyle name="Обычный 5 3 4" xfId="157"/>
    <cellStyle name="Обычный 5 3 4 2" xfId="484"/>
    <cellStyle name="Обычный 5 3 4 2 2" xfId="1891"/>
    <cellStyle name="Обычный 5 3 4 3" xfId="806"/>
    <cellStyle name="Обычный 5 3 4 3 2" xfId="2213"/>
    <cellStyle name="Обычный 5 3 4 4" xfId="1209"/>
    <cellStyle name="Обычный 5 3 4 4 2" xfId="2616"/>
    <cellStyle name="Обычный 5 3 4 5" xfId="1569"/>
    <cellStyle name="Обычный 5 3 5" xfId="237"/>
    <cellStyle name="Обычный 5 3 5 2" xfId="564"/>
    <cellStyle name="Обычный 5 3 5 2 2" xfId="1971"/>
    <cellStyle name="Обычный 5 3 5 3" xfId="886"/>
    <cellStyle name="Обычный 5 3 5 3 2" xfId="2293"/>
    <cellStyle name="Обычный 5 3 5 4" xfId="1289"/>
    <cellStyle name="Обычный 5 3 5 4 2" xfId="2696"/>
    <cellStyle name="Обычный 5 3 5 5" xfId="1649"/>
    <cellStyle name="Обычный 5 3 6" xfId="317"/>
    <cellStyle name="Обычный 5 3 6 2" xfId="644"/>
    <cellStyle name="Обычный 5 3 6 2 2" xfId="2051"/>
    <cellStyle name="Обычный 5 3 6 3" xfId="966"/>
    <cellStyle name="Обычный 5 3 6 3 2" xfId="2373"/>
    <cellStyle name="Обычный 5 3 6 4" xfId="1369"/>
    <cellStyle name="Обычный 5 3 6 4 2" xfId="2776"/>
    <cellStyle name="Обычный 5 3 6 5" xfId="1729"/>
    <cellStyle name="Обычный 5 3 7" xfId="364"/>
    <cellStyle name="Обычный 5 3 7 2" xfId="1089"/>
    <cellStyle name="Обычный 5 3 7 2 2" xfId="2496"/>
    <cellStyle name="Обычный 5 3 7 3" xfId="1771"/>
    <cellStyle name="Обычный 5 3 8" xfId="686"/>
    <cellStyle name="Обычный 5 3 8 2" xfId="2093"/>
    <cellStyle name="Обычный 5 3 9" xfId="1008"/>
    <cellStyle name="Обычный 5 3 9 2" xfId="2415"/>
    <cellStyle name="Обычный 5 4" xfId="97"/>
    <cellStyle name="Обычный 5 4 2" xfId="177"/>
    <cellStyle name="Обычный 5 4 2 2" xfId="504"/>
    <cellStyle name="Обычный 5 4 2 2 2" xfId="1911"/>
    <cellStyle name="Обычный 5 4 2 3" xfId="826"/>
    <cellStyle name="Обычный 5 4 2 3 2" xfId="2233"/>
    <cellStyle name="Обычный 5 4 2 4" xfId="1229"/>
    <cellStyle name="Обычный 5 4 2 4 2" xfId="2636"/>
    <cellStyle name="Обычный 5 4 2 5" xfId="1589"/>
    <cellStyle name="Обычный 5 4 3" xfId="257"/>
    <cellStyle name="Обычный 5 4 3 2" xfId="584"/>
    <cellStyle name="Обычный 5 4 3 2 2" xfId="1991"/>
    <cellStyle name="Обычный 5 4 3 3" xfId="906"/>
    <cellStyle name="Обычный 5 4 3 3 2" xfId="2313"/>
    <cellStyle name="Обычный 5 4 3 4" xfId="1309"/>
    <cellStyle name="Обычный 5 4 3 4 2" xfId="2716"/>
    <cellStyle name="Обычный 5 4 3 5" xfId="1669"/>
    <cellStyle name="Обычный 5 4 4" xfId="424"/>
    <cellStyle name="Обычный 5 4 4 2" xfId="1389"/>
    <cellStyle name="Обычный 5 4 4 2 2" xfId="2796"/>
    <cellStyle name="Обычный 5 4 4 3" xfId="1831"/>
    <cellStyle name="Обычный 5 4 5" xfId="746"/>
    <cellStyle name="Обычный 5 4 5 2" xfId="1149"/>
    <cellStyle name="Обычный 5 4 5 2 2" xfId="2556"/>
    <cellStyle name="Обычный 5 4 5 3" xfId="2153"/>
    <cellStyle name="Обычный 5 4 6" xfId="1028"/>
    <cellStyle name="Обычный 5 4 6 2" xfId="2435"/>
    <cellStyle name="Обычный 5 4 7" xfId="1509"/>
    <cellStyle name="Обычный 5 5" xfId="57"/>
    <cellStyle name="Обычный 5 5 2" xfId="384"/>
    <cellStyle name="Обычный 5 5 2 2" xfId="1791"/>
    <cellStyle name="Обычный 5 5 3" xfId="706"/>
    <cellStyle name="Обычный 5 5 3 2" xfId="2113"/>
    <cellStyle name="Обычный 5 5 4" xfId="1109"/>
    <cellStyle name="Обычный 5 5 4 2" xfId="2516"/>
    <cellStyle name="Обычный 5 5 5" xfId="1469"/>
    <cellStyle name="Обычный 5 6" xfId="137"/>
    <cellStyle name="Обычный 5 6 2" xfId="464"/>
    <cellStyle name="Обычный 5 6 2 2" xfId="1871"/>
    <cellStyle name="Обычный 5 6 3" xfId="786"/>
    <cellStyle name="Обычный 5 6 3 2" xfId="2193"/>
    <cellStyle name="Обычный 5 6 4" xfId="1189"/>
    <cellStyle name="Обычный 5 6 4 2" xfId="2596"/>
    <cellStyle name="Обычный 5 6 5" xfId="1549"/>
    <cellStyle name="Обычный 5 7" xfId="217"/>
    <cellStyle name="Обычный 5 7 2" xfId="544"/>
    <cellStyle name="Обычный 5 7 2 2" xfId="1951"/>
    <cellStyle name="Обычный 5 7 3" xfId="866"/>
    <cellStyle name="Обычный 5 7 3 2" xfId="2273"/>
    <cellStyle name="Обычный 5 7 4" xfId="1269"/>
    <cellStyle name="Обычный 5 7 4 2" xfId="2676"/>
    <cellStyle name="Обычный 5 7 5" xfId="1629"/>
    <cellStyle name="Обычный 5 8" xfId="297"/>
    <cellStyle name="Обычный 5 8 2" xfId="624"/>
    <cellStyle name="Обычный 5 8 2 2" xfId="2031"/>
    <cellStyle name="Обычный 5 8 3" xfId="946"/>
    <cellStyle name="Обычный 5 8 3 2" xfId="2353"/>
    <cellStyle name="Обычный 5 8 4" xfId="1349"/>
    <cellStyle name="Обычный 5 8 4 2" xfId="2756"/>
    <cellStyle name="Обычный 5 8 5" xfId="1709"/>
    <cellStyle name="Обычный 5 9" xfId="344"/>
    <cellStyle name="Обычный 5 9 2" xfId="1069"/>
    <cellStyle name="Обычный 5 9 2 2" xfId="2476"/>
    <cellStyle name="Обычный 5 9 3" xfId="1751"/>
    <cellStyle name="Обычный 6" xfId="332"/>
    <cellStyle name="Обычный 6 2" xfId="659"/>
    <cellStyle name="Обычный 6 2 2" xfId="2066"/>
    <cellStyle name="Обычный 6 3" xfId="981"/>
    <cellStyle name="Обычный 6 3 2" xfId="2388"/>
    <cellStyle name="Обычный 6 4" xfId="1063"/>
    <cellStyle name="Обычный 6 4 2" xfId="2470"/>
    <cellStyle name="Обычный 6 5" xfId="1744"/>
    <cellStyle name="Обычный 7" xfId="333"/>
    <cellStyle name="Обычный 7 2" xfId="660"/>
    <cellStyle name="Обычный 7 2 2" xfId="2067"/>
    <cellStyle name="Обычный 7 3" xfId="982"/>
    <cellStyle name="Обычный 7 3 2" xfId="2389"/>
    <cellStyle name="Обычный 7 4" xfId="1745"/>
    <cellStyle name="Обычный 8" xfId="335"/>
    <cellStyle name="Обычный 9" xfId="2831"/>
    <cellStyle name="Обычный_Шаблон квартального отчета 2016" xfId="30"/>
    <cellStyle name="Процентный" xfId="29" builtinId="5"/>
    <cellStyle name="Финансовый" xfId="51" builtinId="3"/>
    <cellStyle name="Финансовый 2" xfId="3"/>
    <cellStyle name="Финансовый 3" xfId="6"/>
    <cellStyle name="Финансовый 3 10" xfId="340"/>
    <cellStyle name="Финансовый 3 10 2" xfId="1065"/>
    <cellStyle name="Финансовый 3 10 2 2" xfId="2472"/>
    <cellStyle name="Финансовый 3 10 3" xfId="1747"/>
    <cellStyle name="Финансовый 3 11" xfId="662"/>
    <cellStyle name="Финансовый 3 11 2" xfId="2069"/>
    <cellStyle name="Финансовый 3 12" xfId="984"/>
    <cellStyle name="Финансовый 3 12 2" xfId="2391"/>
    <cellStyle name="Финансовый 3 13" xfId="1425"/>
    <cellStyle name="Финансовый 3 2" xfId="16"/>
    <cellStyle name="Финансовый 3 2 10" xfId="668"/>
    <cellStyle name="Финансовый 3 2 10 2" xfId="2075"/>
    <cellStyle name="Финансовый 3 2 11" xfId="990"/>
    <cellStyle name="Финансовый 3 2 11 2" xfId="2397"/>
    <cellStyle name="Финансовый 3 2 12" xfId="1431"/>
    <cellStyle name="Финансовый 3 2 2" xfId="28"/>
    <cellStyle name="Финансовый 3 2 2 10" xfId="1002"/>
    <cellStyle name="Финансовый 3 2 2 10 2" xfId="2409"/>
    <cellStyle name="Финансовый 3 2 2 11" xfId="1443"/>
    <cellStyle name="Финансовый 3 2 2 2" xfId="50"/>
    <cellStyle name="Финансовый 3 2 2 2 10" xfId="1463"/>
    <cellStyle name="Финансовый 3 2 2 2 2" xfId="131"/>
    <cellStyle name="Финансовый 3 2 2 2 2 2" xfId="211"/>
    <cellStyle name="Финансовый 3 2 2 2 2 2 2" xfId="538"/>
    <cellStyle name="Финансовый 3 2 2 2 2 2 2 2" xfId="1945"/>
    <cellStyle name="Финансовый 3 2 2 2 2 2 3" xfId="860"/>
    <cellStyle name="Финансовый 3 2 2 2 2 2 3 2" xfId="2267"/>
    <cellStyle name="Финансовый 3 2 2 2 2 2 4" xfId="1263"/>
    <cellStyle name="Финансовый 3 2 2 2 2 2 4 2" xfId="2670"/>
    <cellStyle name="Финансовый 3 2 2 2 2 2 5" xfId="1623"/>
    <cellStyle name="Финансовый 3 2 2 2 2 3" xfId="291"/>
    <cellStyle name="Финансовый 3 2 2 2 2 3 2" xfId="618"/>
    <cellStyle name="Финансовый 3 2 2 2 2 3 2 2" xfId="2025"/>
    <cellStyle name="Финансовый 3 2 2 2 2 3 3" xfId="940"/>
    <cellStyle name="Финансовый 3 2 2 2 2 3 3 2" xfId="2347"/>
    <cellStyle name="Финансовый 3 2 2 2 2 3 4" xfId="1343"/>
    <cellStyle name="Финансовый 3 2 2 2 2 3 4 2" xfId="2750"/>
    <cellStyle name="Финансовый 3 2 2 2 2 3 5" xfId="1703"/>
    <cellStyle name="Финансовый 3 2 2 2 2 4" xfId="458"/>
    <cellStyle name="Финансовый 3 2 2 2 2 4 2" xfId="1423"/>
    <cellStyle name="Финансовый 3 2 2 2 2 4 2 2" xfId="2830"/>
    <cellStyle name="Финансовый 3 2 2 2 2 4 3" xfId="1865"/>
    <cellStyle name="Финансовый 3 2 2 2 2 5" xfId="780"/>
    <cellStyle name="Финансовый 3 2 2 2 2 5 2" xfId="1183"/>
    <cellStyle name="Финансовый 3 2 2 2 2 5 2 2" xfId="2590"/>
    <cellStyle name="Финансовый 3 2 2 2 2 5 3" xfId="2187"/>
    <cellStyle name="Финансовый 3 2 2 2 2 6" xfId="1062"/>
    <cellStyle name="Финансовый 3 2 2 2 2 6 2" xfId="2469"/>
    <cellStyle name="Финансовый 3 2 2 2 2 7" xfId="1543"/>
    <cellStyle name="Финансовый 3 2 2 2 3" xfId="91"/>
    <cellStyle name="Финансовый 3 2 2 2 3 2" xfId="418"/>
    <cellStyle name="Финансовый 3 2 2 2 3 2 2" xfId="1825"/>
    <cellStyle name="Финансовый 3 2 2 2 3 3" xfId="740"/>
    <cellStyle name="Финансовый 3 2 2 2 3 3 2" xfId="2147"/>
    <cellStyle name="Финансовый 3 2 2 2 3 4" xfId="1143"/>
    <cellStyle name="Финансовый 3 2 2 2 3 4 2" xfId="2550"/>
    <cellStyle name="Финансовый 3 2 2 2 3 5" xfId="1503"/>
    <cellStyle name="Финансовый 3 2 2 2 4" xfId="171"/>
    <cellStyle name="Финансовый 3 2 2 2 4 2" xfId="498"/>
    <cellStyle name="Финансовый 3 2 2 2 4 2 2" xfId="1905"/>
    <cellStyle name="Финансовый 3 2 2 2 4 3" xfId="820"/>
    <cellStyle name="Финансовый 3 2 2 2 4 3 2" xfId="2227"/>
    <cellStyle name="Финансовый 3 2 2 2 4 4" xfId="1223"/>
    <cellStyle name="Финансовый 3 2 2 2 4 4 2" xfId="2630"/>
    <cellStyle name="Финансовый 3 2 2 2 4 5" xfId="1583"/>
    <cellStyle name="Финансовый 3 2 2 2 5" xfId="251"/>
    <cellStyle name="Финансовый 3 2 2 2 5 2" xfId="578"/>
    <cellStyle name="Финансовый 3 2 2 2 5 2 2" xfId="1985"/>
    <cellStyle name="Финансовый 3 2 2 2 5 3" xfId="900"/>
    <cellStyle name="Финансовый 3 2 2 2 5 3 2" xfId="2307"/>
    <cellStyle name="Финансовый 3 2 2 2 5 4" xfId="1303"/>
    <cellStyle name="Финансовый 3 2 2 2 5 4 2" xfId="2710"/>
    <cellStyle name="Финансовый 3 2 2 2 5 5" xfId="1663"/>
    <cellStyle name="Финансовый 3 2 2 2 6" xfId="331"/>
    <cellStyle name="Финансовый 3 2 2 2 6 2" xfId="658"/>
    <cellStyle name="Финансовый 3 2 2 2 6 2 2" xfId="2065"/>
    <cellStyle name="Финансовый 3 2 2 2 6 3" xfId="980"/>
    <cellStyle name="Финансовый 3 2 2 2 6 3 2" xfId="2387"/>
    <cellStyle name="Финансовый 3 2 2 2 6 4" xfId="1383"/>
    <cellStyle name="Финансовый 3 2 2 2 6 4 2" xfId="2790"/>
    <cellStyle name="Финансовый 3 2 2 2 6 5" xfId="1743"/>
    <cellStyle name="Финансовый 3 2 2 2 7" xfId="378"/>
    <cellStyle name="Финансовый 3 2 2 2 7 2" xfId="1103"/>
    <cellStyle name="Финансовый 3 2 2 2 7 2 2" xfId="2510"/>
    <cellStyle name="Финансовый 3 2 2 2 7 3" xfId="1785"/>
    <cellStyle name="Финансовый 3 2 2 2 8" xfId="700"/>
    <cellStyle name="Финансовый 3 2 2 2 8 2" xfId="2107"/>
    <cellStyle name="Финансовый 3 2 2 2 9" xfId="1022"/>
    <cellStyle name="Финансовый 3 2 2 2 9 2" xfId="2429"/>
    <cellStyle name="Финансовый 3 2 2 3" xfId="111"/>
    <cellStyle name="Финансовый 3 2 2 3 2" xfId="191"/>
    <cellStyle name="Финансовый 3 2 2 3 2 2" xfId="518"/>
    <cellStyle name="Финансовый 3 2 2 3 2 2 2" xfId="1925"/>
    <cellStyle name="Финансовый 3 2 2 3 2 3" xfId="840"/>
    <cellStyle name="Финансовый 3 2 2 3 2 3 2" xfId="2247"/>
    <cellStyle name="Финансовый 3 2 2 3 2 4" xfId="1243"/>
    <cellStyle name="Финансовый 3 2 2 3 2 4 2" xfId="2650"/>
    <cellStyle name="Финансовый 3 2 2 3 2 5" xfId="1603"/>
    <cellStyle name="Финансовый 3 2 2 3 3" xfId="271"/>
    <cellStyle name="Финансовый 3 2 2 3 3 2" xfId="598"/>
    <cellStyle name="Финансовый 3 2 2 3 3 2 2" xfId="2005"/>
    <cellStyle name="Финансовый 3 2 2 3 3 3" xfId="920"/>
    <cellStyle name="Финансовый 3 2 2 3 3 3 2" xfId="2327"/>
    <cellStyle name="Финансовый 3 2 2 3 3 4" xfId="1323"/>
    <cellStyle name="Финансовый 3 2 2 3 3 4 2" xfId="2730"/>
    <cellStyle name="Финансовый 3 2 2 3 3 5" xfId="1683"/>
    <cellStyle name="Финансовый 3 2 2 3 4" xfId="438"/>
    <cellStyle name="Финансовый 3 2 2 3 4 2" xfId="1403"/>
    <cellStyle name="Финансовый 3 2 2 3 4 2 2" xfId="2810"/>
    <cellStyle name="Финансовый 3 2 2 3 4 3" xfId="1845"/>
    <cellStyle name="Финансовый 3 2 2 3 5" xfId="760"/>
    <cellStyle name="Финансовый 3 2 2 3 5 2" xfId="1163"/>
    <cellStyle name="Финансовый 3 2 2 3 5 2 2" xfId="2570"/>
    <cellStyle name="Финансовый 3 2 2 3 5 3" xfId="2167"/>
    <cellStyle name="Финансовый 3 2 2 3 6" xfId="1042"/>
    <cellStyle name="Финансовый 3 2 2 3 6 2" xfId="2449"/>
    <cellStyle name="Финансовый 3 2 2 3 7" xfId="1523"/>
    <cellStyle name="Финансовый 3 2 2 4" xfId="71"/>
    <cellStyle name="Финансовый 3 2 2 4 2" xfId="398"/>
    <cellStyle name="Финансовый 3 2 2 4 2 2" xfId="1805"/>
    <cellStyle name="Финансовый 3 2 2 4 3" xfId="720"/>
    <cellStyle name="Финансовый 3 2 2 4 3 2" xfId="2127"/>
    <cellStyle name="Финансовый 3 2 2 4 4" xfId="1123"/>
    <cellStyle name="Финансовый 3 2 2 4 4 2" xfId="2530"/>
    <cellStyle name="Финансовый 3 2 2 4 5" xfId="1483"/>
    <cellStyle name="Финансовый 3 2 2 5" xfId="151"/>
    <cellStyle name="Финансовый 3 2 2 5 2" xfId="478"/>
    <cellStyle name="Финансовый 3 2 2 5 2 2" xfId="1885"/>
    <cellStyle name="Финансовый 3 2 2 5 3" xfId="800"/>
    <cellStyle name="Финансовый 3 2 2 5 3 2" xfId="2207"/>
    <cellStyle name="Финансовый 3 2 2 5 4" xfId="1203"/>
    <cellStyle name="Финансовый 3 2 2 5 4 2" xfId="2610"/>
    <cellStyle name="Финансовый 3 2 2 5 5" xfId="1563"/>
    <cellStyle name="Финансовый 3 2 2 6" xfId="231"/>
    <cellStyle name="Финансовый 3 2 2 6 2" xfId="558"/>
    <cellStyle name="Финансовый 3 2 2 6 2 2" xfId="1965"/>
    <cellStyle name="Финансовый 3 2 2 6 3" xfId="880"/>
    <cellStyle name="Финансовый 3 2 2 6 3 2" xfId="2287"/>
    <cellStyle name="Финансовый 3 2 2 6 4" xfId="1283"/>
    <cellStyle name="Финансовый 3 2 2 6 4 2" xfId="2690"/>
    <cellStyle name="Финансовый 3 2 2 6 5" xfId="1643"/>
    <cellStyle name="Финансовый 3 2 2 7" xfId="311"/>
    <cellStyle name="Финансовый 3 2 2 7 2" xfId="638"/>
    <cellStyle name="Финансовый 3 2 2 7 2 2" xfId="2045"/>
    <cellStyle name="Финансовый 3 2 2 7 3" xfId="960"/>
    <cellStyle name="Финансовый 3 2 2 7 3 2" xfId="2367"/>
    <cellStyle name="Финансовый 3 2 2 7 4" xfId="1363"/>
    <cellStyle name="Финансовый 3 2 2 7 4 2" xfId="2770"/>
    <cellStyle name="Финансовый 3 2 2 7 5" xfId="1723"/>
    <cellStyle name="Финансовый 3 2 2 8" xfId="358"/>
    <cellStyle name="Финансовый 3 2 2 8 2" xfId="1083"/>
    <cellStyle name="Финансовый 3 2 2 8 2 2" xfId="2490"/>
    <cellStyle name="Финансовый 3 2 2 8 3" xfId="1765"/>
    <cellStyle name="Финансовый 3 2 2 9" xfId="680"/>
    <cellStyle name="Финансовый 3 2 2 9 2" xfId="2087"/>
    <cellStyle name="Финансовый 3 2 3" xfId="38"/>
    <cellStyle name="Финансовый 3 2 3 10" xfId="1451"/>
    <cellStyle name="Финансовый 3 2 3 2" xfId="119"/>
    <cellStyle name="Финансовый 3 2 3 2 2" xfId="199"/>
    <cellStyle name="Финансовый 3 2 3 2 2 2" xfId="526"/>
    <cellStyle name="Финансовый 3 2 3 2 2 2 2" xfId="1933"/>
    <cellStyle name="Финансовый 3 2 3 2 2 3" xfId="848"/>
    <cellStyle name="Финансовый 3 2 3 2 2 3 2" xfId="2255"/>
    <cellStyle name="Финансовый 3 2 3 2 2 4" xfId="1251"/>
    <cellStyle name="Финансовый 3 2 3 2 2 4 2" xfId="2658"/>
    <cellStyle name="Финансовый 3 2 3 2 2 5" xfId="1611"/>
    <cellStyle name="Финансовый 3 2 3 2 3" xfId="279"/>
    <cellStyle name="Финансовый 3 2 3 2 3 2" xfId="606"/>
    <cellStyle name="Финансовый 3 2 3 2 3 2 2" xfId="2013"/>
    <cellStyle name="Финансовый 3 2 3 2 3 3" xfId="928"/>
    <cellStyle name="Финансовый 3 2 3 2 3 3 2" xfId="2335"/>
    <cellStyle name="Финансовый 3 2 3 2 3 4" xfId="1331"/>
    <cellStyle name="Финансовый 3 2 3 2 3 4 2" xfId="2738"/>
    <cellStyle name="Финансовый 3 2 3 2 3 5" xfId="1691"/>
    <cellStyle name="Финансовый 3 2 3 2 4" xfId="446"/>
    <cellStyle name="Финансовый 3 2 3 2 4 2" xfId="1411"/>
    <cellStyle name="Финансовый 3 2 3 2 4 2 2" xfId="2818"/>
    <cellStyle name="Финансовый 3 2 3 2 4 3" xfId="1853"/>
    <cellStyle name="Финансовый 3 2 3 2 5" xfId="768"/>
    <cellStyle name="Финансовый 3 2 3 2 5 2" xfId="1171"/>
    <cellStyle name="Финансовый 3 2 3 2 5 2 2" xfId="2578"/>
    <cellStyle name="Финансовый 3 2 3 2 5 3" xfId="2175"/>
    <cellStyle name="Финансовый 3 2 3 2 6" xfId="1050"/>
    <cellStyle name="Финансовый 3 2 3 2 6 2" xfId="2457"/>
    <cellStyle name="Финансовый 3 2 3 2 7" xfId="1531"/>
    <cellStyle name="Финансовый 3 2 3 3" xfId="79"/>
    <cellStyle name="Финансовый 3 2 3 3 2" xfId="406"/>
    <cellStyle name="Финансовый 3 2 3 3 2 2" xfId="1813"/>
    <cellStyle name="Финансовый 3 2 3 3 3" xfId="728"/>
    <cellStyle name="Финансовый 3 2 3 3 3 2" xfId="2135"/>
    <cellStyle name="Финансовый 3 2 3 3 4" xfId="1131"/>
    <cellStyle name="Финансовый 3 2 3 3 4 2" xfId="2538"/>
    <cellStyle name="Финансовый 3 2 3 3 5" xfId="1491"/>
    <cellStyle name="Финансовый 3 2 3 4" xfId="159"/>
    <cellStyle name="Финансовый 3 2 3 4 2" xfId="486"/>
    <cellStyle name="Финансовый 3 2 3 4 2 2" xfId="1893"/>
    <cellStyle name="Финансовый 3 2 3 4 3" xfId="808"/>
    <cellStyle name="Финансовый 3 2 3 4 3 2" xfId="2215"/>
    <cellStyle name="Финансовый 3 2 3 4 4" xfId="1211"/>
    <cellStyle name="Финансовый 3 2 3 4 4 2" xfId="2618"/>
    <cellStyle name="Финансовый 3 2 3 4 5" xfId="1571"/>
    <cellStyle name="Финансовый 3 2 3 5" xfId="239"/>
    <cellStyle name="Финансовый 3 2 3 5 2" xfId="566"/>
    <cellStyle name="Финансовый 3 2 3 5 2 2" xfId="1973"/>
    <cellStyle name="Финансовый 3 2 3 5 3" xfId="888"/>
    <cellStyle name="Финансовый 3 2 3 5 3 2" xfId="2295"/>
    <cellStyle name="Финансовый 3 2 3 5 4" xfId="1291"/>
    <cellStyle name="Финансовый 3 2 3 5 4 2" xfId="2698"/>
    <cellStyle name="Финансовый 3 2 3 5 5" xfId="1651"/>
    <cellStyle name="Финансовый 3 2 3 6" xfId="319"/>
    <cellStyle name="Финансовый 3 2 3 6 2" xfId="646"/>
    <cellStyle name="Финансовый 3 2 3 6 2 2" xfId="2053"/>
    <cellStyle name="Финансовый 3 2 3 6 3" xfId="968"/>
    <cellStyle name="Финансовый 3 2 3 6 3 2" xfId="2375"/>
    <cellStyle name="Финансовый 3 2 3 6 4" xfId="1371"/>
    <cellStyle name="Финансовый 3 2 3 6 4 2" xfId="2778"/>
    <cellStyle name="Финансовый 3 2 3 6 5" xfId="1731"/>
    <cellStyle name="Финансовый 3 2 3 7" xfId="366"/>
    <cellStyle name="Финансовый 3 2 3 7 2" xfId="1091"/>
    <cellStyle name="Финансовый 3 2 3 7 2 2" xfId="2498"/>
    <cellStyle name="Финансовый 3 2 3 7 3" xfId="1773"/>
    <cellStyle name="Финансовый 3 2 3 8" xfId="688"/>
    <cellStyle name="Финансовый 3 2 3 8 2" xfId="2095"/>
    <cellStyle name="Финансовый 3 2 3 9" xfId="1010"/>
    <cellStyle name="Финансовый 3 2 3 9 2" xfId="2417"/>
    <cellStyle name="Финансовый 3 2 4" xfId="99"/>
    <cellStyle name="Финансовый 3 2 4 2" xfId="179"/>
    <cellStyle name="Финансовый 3 2 4 2 2" xfId="506"/>
    <cellStyle name="Финансовый 3 2 4 2 2 2" xfId="1913"/>
    <cellStyle name="Финансовый 3 2 4 2 3" xfId="828"/>
    <cellStyle name="Финансовый 3 2 4 2 3 2" xfId="2235"/>
    <cellStyle name="Финансовый 3 2 4 2 4" xfId="1231"/>
    <cellStyle name="Финансовый 3 2 4 2 4 2" xfId="2638"/>
    <cellStyle name="Финансовый 3 2 4 2 5" xfId="1591"/>
    <cellStyle name="Финансовый 3 2 4 3" xfId="259"/>
    <cellStyle name="Финансовый 3 2 4 3 2" xfId="586"/>
    <cellStyle name="Финансовый 3 2 4 3 2 2" xfId="1993"/>
    <cellStyle name="Финансовый 3 2 4 3 3" xfId="908"/>
    <cellStyle name="Финансовый 3 2 4 3 3 2" xfId="2315"/>
    <cellStyle name="Финансовый 3 2 4 3 4" xfId="1311"/>
    <cellStyle name="Финансовый 3 2 4 3 4 2" xfId="2718"/>
    <cellStyle name="Финансовый 3 2 4 3 5" xfId="1671"/>
    <cellStyle name="Финансовый 3 2 4 4" xfId="426"/>
    <cellStyle name="Финансовый 3 2 4 4 2" xfId="1391"/>
    <cellStyle name="Финансовый 3 2 4 4 2 2" xfId="2798"/>
    <cellStyle name="Финансовый 3 2 4 4 3" xfId="1833"/>
    <cellStyle name="Финансовый 3 2 4 5" xfId="748"/>
    <cellStyle name="Финансовый 3 2 4 5 2" xfId="1151"/>
    <cellStyle name="Финансовый 3 2 4 5 2 2" xfId="2558"/>
    <cellStyle name="Финансовый 3 2 4 5 3" xfId="2155"/>
    <cellStyle name="Финансовый 3 2 4 6" xfId="1030"/>
    <cellStyle name="Финансовый 3 2 4 6 2" xfId="2437"/>
    <cellStyle name="Финансовый 3 2 4 7" xfId="1511"/>
    <cellStyle name="Финансовый 3 2 5" xfId="59"/>
    <cellStyle name="Финансовый 3 2 5 2" xfId="386"/>
    <cellStyle name="Финансовый 3 2 5 2 2" xfId="1793"/>
    <cellStyle name="Финансовый 3 2 5 3" xfId="708"/>
    <cellStyle name="Финансовый 3 2 5 3 2" xfId="2115"/>
    <cellStyle name="Финансовый 3 2 5 4" xfId="1111"/>
    <cellStyle name="Финансовый 3 2 5 4 2" xfId="2518"/>
    <cellStyle name="Финансовый 3 2 5 5" xfId="1471"/>
    <cellStyle name="Финансовый 3 2 6" xfId="139"/>
    <cellStyle name="Финансовый 3 2 6 2" xfId="466"/>
    <cellStyle name="Финансовый 3 2 6 2 2" xfId="1873"/>
    <cellStyle name="Финансовый 3 2 6 3" xfId="788"/>
    <cellStyle name="Финансовый 3 2 6 3 2" xfId="2195"/>
    <cellStyle name="Финансовый 3 2 6 4" xfId="1191"/>
    <cellStyle name="Финансовый 3 2 6 4 2" xfId="2598"/>
    <cellStyle name="Финансовый 3 2 6 5" xfId="1551"/>
    <cellStyle name="Финансовый 3 2 7" xfId="219"/>
    <cellStyle name="Финансовый 3 2 7 2" xfId="546"/>
    <cellStyle name="Финансовый 3 2 7 2 2" xfId="1953"/>
    <cellStyle name="Финансовый 3 2 7 3" xfId="868"/>
    <cellStyle name="Финансовый 3 2 7 3 2" xfId="2275"/>
    <cellStyle name="Финансовый 3 2 7 4" xfId="1271"/>
    <cellStyle name="Финансовый 3 2 7 4 2" xfId="2678"/>
    <cellStyle name="Финансовый 3 2 7 5" xfId="1631"/>
    <cellStyle name="Финансовый 3 2 8" xfId="299"/>
    <cellStyle name="Финансовый 3 2 8 2" xfId="626"/>
    <cellStyle name="Финансовый 3 2 8 2 2" xfId="2033"/>
    <cellStyle name="Финансовый 3 2 8 3" xfId="948"/>
    <cellStyle name="Финансовый 3 2 8 3 2" xfId="2355"/>
    <cellStyle name="Финансовый 3 2 8 4" xfId="1351"/>
    <cellStyle name="Финансовый 3 2 8 4 2" xfId="2758"/>
    <cellStyle name="Финансовый 3 2 8 5" xfId="1711"/>
    <cellStyle name="Финансовый 3 2 9" xfId="346"/>
    <cellStyle name="Финансовый 3 2 9 2" xfId="1071"/>
    <cellStyle name="Финансовый 3 2 9 2 2" xfId="2478"/>
    <cellStyle name="Финансовый 3 2 9 3" xfId="1753"/>
    <cellStyle name="Финансовый 3 3" xfId="27"/>
    <cellStyle name="Финансовый 3 3 10" xfId="1001"/>
    <cellStyle name="Финансовый 3 3 10 2" xfId="2408"/>
    <cellStyle name="Финансовый 3 3 11" xfId="1442"/>
    <cellStyle name="Финансовый 3 3 2" xfId="49"/>
    <cellStyle name="Финансовый 3 3 2 10" xfId="1462"/>
    <cellStyle name="Финансовый 3 3 2 2" xfId="130"/>
    <cellStyle name="Финансовый 3 3 2 2 2" xfId="210"/>
    <cellStyle name="Финансовый 3 3 2 2 2 2" xfId="537"/>
    <cellStyle name="Финансовый 3 3 2 2 2 2 2" xfId="1944"/>
    <cellStyle name="Финансовый 3 3 2 2 2 3" xfId="859"/>
    <cellStyle name="Финансовый 3 3 2 2 2 3 2" xfId="2266"/>
    <cellStyle name="Финансовый 3 3 2 2 2 4" xfId="1262"/>
    <cellStyle name="Финансовый 3 3 2 2 2 4 2" xfId="2669"/>
    <cellStyle name="Финансовый 3 3 2 2 2 5" xfId="1622"/>
    <cellStyle name="Финансовый 3 3 2 2 3" xfId="290"/>
    <cellStyle name="Финансовый 3 3 2 2 3 2" xfId="617"/>
    <cellStyle name="Финансовый 3 3 2 2 3 2 2" xfId="2024"/>
    <cellStyle name="Финансовый 3 3 2 2 3 3" xfId="939"/>
    <cellStyle name="Финансовый 3 3 2 2 3 3 2" xfId="2346"/>
    <cellStyle name="Финансовый 3 3 2 2 3 4" xfId="1342"/>
    <cellStyle name="Финансовый 3 3 2 2 3 4 2" xfId="2749"/>
    <cellStyle name="Финансовый 3 3 2 2 3 5" xfId="1702"/>
    <cellStyle name="Финансовый 3 3 2 2 4" xfId="457"/>
    <cellStyle name="Финансовый 3 3 2 2 4 2" xfId="1422"/>
    <cellStyle name="Финансовый 3 3 2 2 4 2 2" xfId="2829"/>
    <cellStyle name="Финансовый 3 3 2 2 4 3" xfId="1864"/>
    <cellStyle name="Финансовый 3 3 2 2 5" xfId="779"/>
    <cellStyle name="Финансовый 3 3 2 2 5 2" xfId="1182"/>
    <cellStyle name="Финансовый 3 3 2 2 5 2 2" xfId="2589"/>
    <cellStyle name="Финансовый 3 3 2 2 5 3" xfId="2186"/>
    <cellStyle name="Финансовый 3 3 2 2 6" xfId="1061"/>
    <cellStyle name="Финансовый 3 3 2 2 6 2" xfId="2468"/>
    <cellStyle name="Финансовый 3 3 2 2 7" xfId="1542"/>
    <cellStyle name="Финансовый 3 3 2 3" xfId="90"/>
    <cellStyle name="Финансовый 3 3 2 3 2" xfId="417"/>
    <cellStyle name="Финансовый 3 3 2 3 2 2" xfId="1824"/>
    <cellStyle name="Финансовый 3 3 2 3 3" xfId="739"/>
    <cellStyle name="Финансовый 3 3 2 3 3 2" xfId="2146"/>
    <cellStyle name="Финансовый 3 3 2 3 4" xfId="1142"/>
    <cellStyle name="Финансовый 3 3 2 3 4 2" xfId="2549"/>
    <cellStyle name="Финансовый 3 3 2 3 5" xfId="1502"/>
    <cellStyle name="Финансовый 3 3 2 4" xfId="170"/>
    <cellStyle name="Финансовый 3 3 2 4 2" xfId="497"/>
    <cellStyle name="Финансовый 3 3 2 4 2 2" xfId="1904"/>
    <cellStyle name="Финансовый 3 3 2 4 3" xfId="819"/>
    <cellStyle name="Финансовый 3 3 2 4 3 2" xfId="2226"/>
    <cellStyle name="Финансовый 3 3 2 4 4" xfId="1222"/>
    <cellStyle name="Финансовый 3 3 2 4 4 2" xfId="2629"/>
    <cellStyle name="Финансовый 3 3 2 4 5" xfId="1582"/>
    <cellStyle name="Финансовый 3 3 2 5" xfId="250"/>
    <cellStyle name="Финансовый 3 3 2 5 2" xfId="577"/>
    <cellStyle name="Финансовый 3 3 2 5 2 2" xfId="1984"/>
    <cellStyle name="Финансовый 3 3 2 5 3" xfId="899"/>
    <cellStyle name="Финансовый 3 3 2 5 3 2" xfId="2306"/>
    <cellStyle name="Финансовый 3 3 2 5 4" xfId="1302"/>
    <cellStyle name="Финансовый 3 3 2 5 4 2" xfId="2709"/>
    <cellStyle name="Финансовый 3 3 2 5 5" xfId="1662"/>
    <cellStyle name="Финансовый 3 3 2 6" xfId="330"/>
    <cellStyle name="Финансовый 3 3 2 6 2" xfId="657"/>
    <cellStyle name="Финансовый 3 3 2 6 2 2" xfId="2064"/>
    <cellStyle name="Финансовый 3 3 2 6 3" xfId="979"/>
    <cellStyle name="Финансовый 3 3 2 6 3 2" xfId="2386"/>
    <cellStyle name="Финансовый 3 3 2 6 4" xfId="1382"/>
    <cellStyle name="Финансовый 3 3 2 6 4 2" xfId="2789"/>
    <cellStyle name="Финансовый 3 3 2 6 5" xfId="1742"/>
    <cellStyle name="Финансовый 3 3 2 7" xfId="377"/>
    <cellStyle name="Финансовый 3 3 2 7 2" xfId="1102"/>
    <cellStyle name="Финансовый 3 3 2 7 2 2" xfId="2509"/>
    <cellStyle name="Финансовый 3 3 2 7 3" xfId="1784"/>
    <cellStyle name="Финансовый 3 3 2 8" xfId="699"/>
    <cellStyle name="Финансовый 3 3 2 8 2" xfId="2106"/>
    <cellStyle name="Финансовый 3 3 2 9" xfId="1021"/>
    <cellStyle name="Финансовый 3 3 2 9 2" xfId="2428"/>
    <cellStyle name="Финансовый 3 3 3" xfId="110"/>
    <cellStyle name="Финансовый 3 3 3 2" xfId="190"/>
    <cellStyle name="Финансовый 3 3 3 2 2" xfId="517"/>
    <cellStyle name="Финансовый 3 3 3 2 2 2" xfId="1924"/>
    <cellStyle name="Финансовый 3 3 3 2 3" xfId="839"/>
    <cellStyle name="Финансовый 3 3 3 2 3 2" xfId="2246"/>
    <cellStyle name="Финансовый 3 3 3 2 4" xfId="1242"/>
    <cellStyle name="Финансовый 3 3 3 2 4 2" xfId="2649"/>
    <cellStyle name="Финансовый 3 3 3 2 5" xfId="1602"/>
    <cellStyle name="Финансовый 3 3 3 3" xfId="270"/>
    <cellStyle name="Финансовый 3 3 3 3 2" xfId="597"/>
    <cellStyle name="Финансовый 3 3 3 3 2 2" xfId="2004"/>
    <cellStyle name="Финансовый 3 3 3 3 3" xfId="919"/>
    <cellStyle name="Финансовый 3 3 3 3 3 2" xfId="2326"/>
    <cellStyle name="Финансовый 3 3 3 3 4" xfId="1322"/>
    <cellStyle name="Финансовый 3 3 3 3 4 2" xfId="2729"/>
    <cellStyle name="Финансовый 3 3 3 3 5" xfId="1682"/>
    <cellStyle name="Финансовый 3 3 3 4" xfId="437"/>
    <cellStyle name="Финансовый 3 3 3 4 2" xfId="1402"/>
    <cellStyle name="Финансовый 3 3 3 4 2 2" xfId="2809"/>
    <cellStyle name="Финансовый 3 3 3 4 3" xfId="1844"/>
    <cellStyle name="Финансовый 3 3 3 5" xfId="759"/>
    <cellStyle name="Финансовый 3 3 3 5 2" xfId="1162"/>
    <cellStyle name="Финансовый 3 3 3 5 2 2" xfId="2569"/>
    <cellStyle name="Финансовый 3 3 3 5 3" xfId="2166"/>
    <cellStyle name="Финансовый 3 3 3 6" xfId="1041"/>
    <cellStyle name="Финансовый 3 3 3 6 2" xfId="2448"/>
    <cellStyle name="Финансовый 3 3 3 7" xfId="1522"/>
    <cellStyle name="Финансовый 3 3 4" xfId="70"/>
    <cellStyle name="Финансовый 3 3 4 2" xfId="397"/>
    <cellStyle name="Финансовый 3 3 4 2 2" xfId="1804"/>
    <cellStyle name="Финансовый 3 3 4 3" xfId="719"/>
    <cellStyle name="Финансовый 3 3 4 3 2" xfId="2126"/>
    <cellStyle name="Финансовый 3 3 4 4" xfId="1122"/>
    <cellStyle name="Финансовый 3 3 4 4 2" xfId="2529"/>
    <cellStyle name="Финансовый 3 3 4 5" xfId="1482"/>
    <cellStyle name="Финансовый 3 3 5" xfId="150"/>
    <cellStyle name="Финансовый 3 3 5 2" xfId="477"/>
    <cellStyle name="Финансовый 3 3 5 2 2" xfId="1884"/>
    <cellStyle name="Финансовый 3 3 5 3" xfId="799"/>
    <cellStyle name="Финансовый 3 3 5 3 2" xfId="2206"/>
    <cellStyle name="Финансовый 3 3 5 4" xfId="1202"/>
    <cellStyle name="Финансовый 3 3 5 4 2" xfId="2609"/>
    <cellStyle name="Финансовый 3 3 5 5" xfId="1562"/>
    <cellStyle name="Финансовый 3 3 6" xfId="230"/>
    <cellStyle name="Финансовый 3 3 6 2" xfId="557"/>
    <cellStyle name="Финансовый 3 3 6 2 2" xfId="1964"/>
    <cellStyle name="Финансовый 3 3 6 3" xfId="879"/>
    <cellStyle name="Финансовый 3 3 6 3 2" xfId="2286"/>
    <cellStyle name="Финансовый 3 3 6 4" xfId="1282"/>
    <cellStyle name="Финансовый 3 3 6 4 2" xfId="2689"/>
    <cellStyle name="Финансовый 3 3 6 5" xfId="1642"/>
    <cellStyle name="Финансовый 3 3 7" xfId="310"/>
    <cellStyle name="Финансовый 3 3 7 2" xfId="637"/>
    <cellStyle name="Финансовый 3 3 7 2 2" xfId="2044"/>
    <cellStyle name="Финансовый 3 3 7 3" xfId="959"/>
    <cellStyle name="Финансовый 3 3 7 3 2" xfId="2366"/>
    <cellStyle name="Финансовый 3 3 7 4" xfId="1362"/>
    <cellStyle name="Финансовый 3 3 7 4 2" xfId="2769"/>
    <cellStyle name="Финансовый 3 3 7 5" xfId="1722"/>
    <cellStyle name="Финансовый 3 3 8" xfId="357"/>
    <cellStyle name="Финансовый 3 3 8 2" xfId="1082"/>
    <cellStyle name="Финансовый 3 3 8 2 2" xfId="2489"/>
    <cellStyle name="Финансовый 3 3 8 3" xfId="1764"/>
    <cellStyle name="Финансовый 3 3 9" xfId="679"/>
    <cellStyle name="Финансовый 3 3 9 2" xfId="2086"/>
    <cellStyle name="Финансовый 3 4" xfId="32"/>
    <cellStyle name="Финансовый 3 4 10" xfId="1445"/>
    <cellStyle name="Финансовый 3 4 2" xfId="113"/>
    <cellStyle name="Финансовый 3 4 2 2" xfId="193"/>
    <cellStyle name="Финансовый 3 4 2 2 2" xfId="520"/>
    <cellStyle name="Финансовый 3 4 2 2 2 2" xfId="1927"/>
    <cellStyle name="Финансовый 3 4 2 2 3" xfId="842"/>
    <cellStyle name="Финансовый 3 4 2 2 3 2" xfId="2249"/>
    <cellStyle name="Финансовый 3 4 2 2 4" xfId="1245"/>
    <cellStyle name="Финансовый 3 4 2 2 4 2" xfId="2652"/>
    <cellStyle name="Финансовый 3 4 2 2 5" xfId="1605"/>
    <cellStyle name="Финансовый 3 4 2 3" xfId="273"/>
    <cellStyle name="Финансовый 3 4 2 3 2" xfId="600"/>
    <cellStyle name="Финансовый 3 4 2 3 2 2" xfId="2007"/>
    <cellStyle name="Финансовый 3 4 2 3 3" xfId="922"/>
    <cellStyle name="Финансовый 3 4 2 3 3 2" xfId="2329"/>
    <cellStyle name="Финансовый 3 4 2 3 4" xfId="1325"/>
    <cellStyle name="Финансовый 3 4 2 3 4 2" xfId="2732"/>
    <cellStyle name="Финансовый 3 4 2 3 5" xfId="1685"/>
    <cellStyle name="Финансовый 3 4 2 4" xfId="440"/>
    <cellStyle name="Финансовый 3 4 2 4 2" xfId="1405"/>
    <cellStyle name="Финансовый 3 4 2 4 2 2" xfId="2812"/>
    <cellStyle name="Финансовый 3 4 2 4 3" xfId="1847"/>
    <cellStyle name="Финансовый 3 4 2 5" xfId="762"/>
    <cellStyle name="Финансовый 3 4 2 5 2" xfId="1165"/>
    <cellStyle name="Финансовый 3 4 2 5 2 2" xfId="2572"/>
    <cellStyle name="Финансовый 3 4 2 5 3" xfId="2169"/>
    <cellStyle name="Финансовый 3 4 2 6" xfId="1044"/>
    <cellStyle name="Финансовый 3 4 2 6 2" xfId="2451"/>
    <cellStyle name="Финансовый 3 4 2 7" xfId="1525"/>
    <cellStyle name="Финансовый 3 4 3" xfId="73"/>
    <cellStyle name="Финансовый 3 4 3 2" xfId="400"/>
    <cellStyle name="Финансовый 3 4 3 2 2" xfId="1807"/>
    <cellStyle name="Финансовый 3 4 3 3" xfId="722"/>
    <cellStyle name="Финансовый 3 4 3 3 2" xfId="2129"/>
    <cellStyle name="Финансовый 3 4 3 4" xfId="1125"/>
    <cellStyle name="Финансовый 3 4 3 4 2" xfId="2532"/>
    <cellStyle name="Финансовый 3 4 3 5" xfId="1485"/>
    <cellStyle name="Финансовый 3 4 4" xfId="153"/>
    <cellStyle name="Финансовый 3 4 4 2" xfId="480"/>
    <cellStyle name="Финансовый 3 4 4 2 2" xfId="1887"/>
    <cellStyle name="Финансовый 3 4 4 3" xfId="802"/>
    <cellStyle name="Финансовый 3 4 4 3 2" xfId="2209"/>
    <cellStyle name="Финансовый 3 4 4 4" xfId="1205"/>
    <cellStyle name="Финансовый 3 4 4 4 2" xfId="2612"/>
    <cellStyle name="Финансовый 3 4 4 5" xfId="1565"/>
    <cellStyle name="Финансовый 3 4 5" xfId="233"/>
    <cellStyle name="Финансовый 3 4 5 2" xfId="560"/>
    <cellStyle name="Финансовый 3 4 5 2 2" xfId="1967"/>
    <cellStyle name="Финансовый 3 4 5 3" xfId="882"/>
    <cellStyle name="Финансовый 3 4 5 3 2" xfId="2289"/>
    <cellStyle name="Финансовый 3 4 5 4" xfId="1285"/>
    <cellStyle name="Финансовый 3 4 5 4 2" xfId="2692"/>
    <cellStyle name="Финансовый 3 4 5 5" xfId="1645"/>
    <cellStyle name="Финансовый 3 4 6" xfId="313"/>
    <cellStyle name="Финансовый 3 4 6 2" xfId="640"/>
    <cellStyle name="Финансовый 3 4 6 2 2" xfId="2047"/>
    <cellStyle name="Финансовый 3 4 6 3" xfId="962"/>
    <cellStyle name="Финансовый 3 4 6 3 2" xfId="2369"/>
    <cellStyle name="Финансовый 3 4 6 4" xfId="1365"/>
    <cellStyle name="Финансовый 3 4 6 4 2" xfId="2772"/>
    <cellStyle name="Финансовый 3 4 6 5" xfId="1725"/>
    <cellStyle name="Финансовый 3 4 7" xfId="360"/>
    <cellStyle name="Финансовый 3 4 7 2" xfId="1085"/>
    <cellStyle name="Финансовый 3 4 7 2 2" xfId="2492"/>
    <cellStyle name="Финансовый 3 4 7 3" xfId="1767"/>
    <cellStyle name="Финансовый 3 4 8" xfId="682"/>
    <cellStyle name="Финансовый 3 4 8 2" xfId="2089"/>
    <cellStyle name="Финансовый 3 4 9" xfId="1004"/>
    <cellStyle name="Финансовый 3 4 9 2" xfId="2411"/>
    <cellStyle name="Финансовый 3 5" xfId="93"/>
    <cellStyle name="Финансовый 3 5 2" xfId="173"/>
    <cellStyle name="Финансовый 3 5 2 2" xfId="500"/>
    <cellStyle name="Финансовый 3 5 2 2 2" xfId="1907"/>
    <cellStyle name="Финансовый 3 5 2 3" xfId="822"/>
    <cellStyle name="Финансовый 3 5 2 3 2" xfId="2229"/>
    <cellStyle name="Финансовый 3 5 2 4" xfId="1225"/>
    <cellStyle name="Финансовый 3 5 2 4 2" xfId="2632"/>
    <cellStyle name="Финансовый 3 5 2 5" xfId="1585"/>
    <cellStyle name="Финансовый 3 5 3" xfId="253"/>
    <cellStyle name="Финансовый 3 5 3 2" xfId="580"/>
    <cellStyle name="Финансовый 3 5 3 2 2" xfId="1987"/>
    <cellStyle name="Финансовый 3 5 3 3" xfId="902"/>
    <cellStyle name="Финансовый 3 5 3 3 2" xfId="2309"/>
    <cellStyle name="Финансовый 3 5 3 4" xfId="1305"/>
    <cellStyle name="Финансовый 3 5 3 4 2" xfId="2712"/>
    <cellStyle name="Финансовый 3 5 3 5" xfId="1665"/>
    <cellStyle name="Финансовый 3 5 4" xfId="420"/>
    <cellStyle name="Финансовый 3 5 4 2" xfId="1385"/>
    <cellStyle name="Финансовый 3 5 4 2 2" xfId="2792"/>
    <cellStyle name="Финансовый 3 5 4 3" xfId="1827"/>
    <cellStyle name="Финансовый 3 5 5" xfId="742"/>
    <cellStyle name="Финансовый 3 5 5 2" xfId="1145"/>
    <cellStyle name="Финансовый 3 5 5 2 2" xfId="2552"/>
    <cellStyle name="Финансовый 3 5 5 3" xfId="2149"/>
    <cellStyle name="Финансовый 3 5 6" xfId="1024"/>
    <cellStyle name="Финансовый 3 5 6 2" xfId="2431"/>
    <cellStyle name="Финансовый 3 5 7" xfId="1505"/>
    <cellStyle name="Финансовый 3 6" xfId="53"/>
    <cellStyle name="Финансовый 3 6 2" xfId="380"/>
    <cellStyle name="Финансовый 3 6 2 2" xfId="1787"/>
    <cellStyle name="Финансовый 3 6 3" xfId="702"/>
    <cellStyle name="Финансовый 3 6 3 2" xfId="2109"/>
    <cellStyle name="Финансовый 3 6 4" xfId="1105"/>
    <cellStyle name="Финансовый 3 6 4 2" xfId="2512"/>
    <cellStyle name="Финансовый 3 6 5" xfId="1465"/>
    <cellStyle name="Финансовый 3 7" xfId="133"/>
    <cellStyle name="Финансовый 3 7 2" xfId="460"/>
    <cellStyle name="Финансовый 3 7 2 2" xfId="1867"/>
    <cellStyle name="Финансовый 3 7 3" xfId="782"/>
    <cellStyle name="Финансовый 3 7 3 2" xfId="2189"/>
    <cellStyle name="Финансовый 3 7 4" xfId="1185"/>
    <cellStyle name="Финансовый 3 7 4 2" xfId="2592"/>
    <cellStyle name="Финансовый 3 7 5" xfId="1545"/>
    <cellStyle name="Финансовый 3 8" xfId="213"/>
    <cellStyle name="Финансовый 3 8 2" xfId="540"/>
    <cellStyle name="Финансовый 3 8 2 2" xfId="1947"/>
    <cellStyle name="Финансовый 3 8 3" xfId="862"/>
    <cellStyle name="Финансовый 3 8 3 2" xfId="2269"/>
    <cellStyle name="Финансовый 3 8 4" xfId="1265"/>
    <cellStyle name="Финансовый 3 8 4 2" xfId="2672"/>
    <cellStyle name="Финансовый 3 8 5" xfId="1625"/>
    <cellStyle name="Финансовый 3 9" xfId="293"/>
    <cellStyle name="Финансовый 3 9 2" xfId="620"/>
    <cellStyle name="Финансовый 3 9 2 2" xfId="2027"/>
    <cellStyle name="Финансовый 3 9 3" xfId="942"/>
    <cellStyle name="Финансовый 3 9 3 2" xfId="2349"/>
    <cellStyle name="Финансовый 3 9 4" xfId="1345"/>
    <cellStyle name="Финансовый 3 9 4 2" xfId="2752"/>
    <cellStyle name="Финансовый 3 9 5" xfId="1705"/>
    <cellStyle name="Финансовый 4" xfId="338"/>
  </cellStyles>
  <dxfs count="0"/>
  <tableStyles count="0" defaultTableStyle="TableStyleMedium2" defaultPivotStyle="PivotStyleLight16"/>
  <colors>
    <mruColors>
      <color rgb="FFFFFFFF"/>
      <color rgb="FF0000FF"/>
      <color rgb="FFC5D9F1"/>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W236"/>
  <sheetViews>
    <sheetView view="pageBreakPreview" zoomScale="93" zoomScaleNormal="130" zoomScaleSheetLayoutView="93" workbookViewId="0">
      <selection activeCell="H156" sqref="H156:H161"/>
    </sheetView>
  </sheetViews>
  <sheetFormatPr defaultRowHeight="12.75"/>
  <cols>
    <col min="1" max="1" width="4.28515625" style="243" customWidth="1"/>
    <col min="2" max="2" width="20.28515625" style="244" customWidth="1"/>
    <col min="3" max="3" width="10.85546875" style="244" customWidth="1"/>
    <col min="4" max="4" width="21.7109375" style="244" customWidth="1"/>
    <col min="5" max="5" width="12.28515625" style="252" customWidth="1"/>
    <col min="6" max="6" width="11.140625" style="244" customWidth="1"/>
    <col min="7" max="7" width="27.7109375" style="244" customWidth="1"/>
    <col min="8" max="8" width="22.42578125" style="244" customWidth="1"/>
    <col min="9" max="9" width="9.85546875" style="244" customWidth="1"/>
    <col min="10" max="10" width="7.28515625" style="244" customWidth="1"/>
    <col min="11" max="11" width="10" style="244" customWidth="1"/>
    <col min="12" max="12" width="20.140625" style="256" customWidth="1"/>
    <col min="13" max="13" width="15" style="253" customWidth="1"/>
    <col min="14" max="751" width="9.140625" style="253"/>
    <col min="752" max="16384" width="9.140625" style="233"/>
  </cols>
  <sheetData>
    <row r="1" spans="1:751">
      <c r="D1" s="255"/>
      <c r="F1" s="486"/>
      <c r="G1" s="486"/>
      <c r="H1" s="486"/>
      <c r="I1" s="486"/>
      <c r="J1" s="486"/>
      <c r="K1" s="486"/>
      <c r="L1" s="487"/>
    </row>
    <row r="2" spans="1:751" s="235" customFormat="1" ht="33" customHeight="1">
      <c r="A2" s="2430" t="s">
        <v>3319</v>
      </c>
      <c r="B2" s="2430"/>
      <c r="C2" s="2430"/>
      <c r="D2" s="2430"/>
      <c r="E2" s="2430"/>
      <c r="F2" s="2430"/>
      <c r="G2" s="2430"/>
      <c r="H2" s="2430"/>
      <c r="I2" s="2430"/>
      <c r="J2" s="2430"/>
      <c r="K2" s="2430"/>
      <c r="L2" s="2430"/>
      <c r="M2" s="430"/>
      <c r="N2" s="430"/>
      <c r="O2" s="430"/>
      <c r="P2" s="430"/>
      <c r="Q2" s="430"/>
      <c r="R2" s="430"/>
      <c r="S2" s="430"/>
      <c r="T2" s="430"/>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c r="FL2" s="236"/>
      <c r="FM2" s="236"/>
      <c r="FN2" s="236"/>
      <c r="FO2" s="236"/>
      <c r="FP2" s="236"/>
      <c r="FQ2" s="236"/>
      <c r="FR2" s="236"/>
      <c r="FS2" s="236"/>
      <c r="FT2" s="236"/>
      <c r="FU2" s="236"/>
      <c r="FV2" s="236"/>
      <c r="FW2" s="236"/>
      <c r="FX2" s="236"/>
      <c r="FY2" s="236"/>
      <c r="FZ2" s="236"/>
      <c r="GA2" s="236"/>
      <c r="GB2" s="236"/>
      <c r="GC2" s="236"/>
      <c r="GD2" s="236"/>
      <c r="GE2" s="236"/>
      <c r="GF2" s="236"/>
      <c r="GG2" s="236"/>
      <c r="GH2" s="236"/>
      <c r="GI2" s="236"/>
      <c r="GJ2" s="236"/>
      <c r="GK2" s="236"/>
      <c r="GL2" s="236"/>
      <c r="GM2" s="236"/>
      <c r="GN2" s="236"/>
      <c r="GO2" s="236"/>
      <c r="GP2" s="236"/>
      <c r="GQ2" s="236"/>
      <c r="GR2" s="236"/>
      <c r="GS2" s="236"/>
      <c r="GT2" s="236"/>
      <c r="GU2" s="236"/>
      <c r="GV2" s="236"/>
      <c r="GW2" s="236"/>
      <c r="GX2" s="236"/>
      <c r="GY2" s="236"/>
      <c r="GZ2" s="236"/>
      <c r="HA2" s="236"/>
      <c r="HB2" s="236"/>
      <c r="HC2" s="236"/>
      <c r="HD2" s="236"/>
      <c r="HE2" s="236"/>
      <c r="HF2" s="236"/>
      <c r="HG2" s="236"/>
      <c r="HH2" s="236"/>
      <c r="HI2" s="236"/>
      <c r="HJ2" s="236"/>
      <c r="HK2" s="236"/>
      <c r="HL2" s="236"/>
      <c r="HM2" s="236"/>
      <c r="HN2" s="236"/>
      <c r="HO2" s="236"/>
      <c r="HP2" s="236"/>
      <c r="HQ2" s="236"/>
      <c r="HR2" s="236"/>
      <c r="HS2" s="236"/>
      <c r="HT2" s="236"/>
      <c r="HU2" s="236"/>
      <c r="HV2" s="236"/>
      <c r="HW2" s="236"/>
      <c r="HX2" s="236"/>
      <c r="HY2" s="236"/>
      <c r="HZ2" s="236"/>
      <c r="IA2" s="236"/>
      <c r="IB2" s="236"/>
      <c r="IC2" s="236"/>
      <c r="ID2" s="236"/>
      <c r="IE2" s="236"/>
      <c r="IF2" s="236"/>
      <c r="IG2" s="236"/>
      <c r="IH2" s="236"/>
      <c r="II2" s="236"/>
      <c r="IJ2" s="236"/>
      <c r="IK2" s="236"/>
      <c r="IL2" s="236"/>
      <c r="IM2" s="236"/>
      <c r="IN2" s="236"/>
      <c r="IO2" s="236"/>
      <c r="IP2" s="236"/>
      <c r="IQ2" s="236"/>
      <c r="IR2" s="236"/>
      <c r="IS2" s="236"/>
      <c r="IT2" s="236"/>
      <c r="IU2" s="236"/>
      <c r="IV2" s="236"/>
      <c r="IW2" s="236"/>
      <c r="IX2" s="236"/>
      <c r="IY2" s="236"/>
      <c r="IZ2" s="236"/>
      <c r="JA2" s="236"/>
      <c r="JB2" s="236"/>
      <c r="JC2" s="236"/>
      <c r="JD2" s="236"/>
      <c r="JE2" s="236"/>
      <c r="JF2" s="236"/>
      <c r="JG2" s="236"/>
      <c r="JH2" s="236"/>
      <c r="JI2" s="236"/>
      <c r="JJ2" s="236"/>
      <c r="JK2" s="236"/>
      <c r="JL2" s="236"/>
      <c r="JM2" s="236"/>
      <c r="JN2" s="236"/>
      <c r="JO2" s="236"/>
      <c r="JP2" s="236"/>
      <c r="JQ2" s="236"/>
      <c r="JR2" s="236"/>
      <c r="JS2" s="236"/>
      <c r="JT2" s="236"/>
      <c r="JU2" s="236"/>
      <c r="JV2" s="236"/>
      <c r="JW2" s="236"/>
      <c r="JX2" s="236"/>
      <c r="JY2" s="236"/>
      <c r="JZ2" s="236"/>
      <c r="KA2" s="236"/>
      <c r="KB2" s="236"/>
      <c r="KC2" s="236"/>
      <c r="KD2" s="236"/>
      <c r="KE2" s="236"/>
      <c r="KF2" s="236"/>
      <c r="KG2" s="236"/>
      <c r="KH2" s="236"/>
      <c r="KI2" s="236"/>
      <c r="KJ2" s="236"/>
      <c r="KK2" s="236"/>
      <c r="KL2" s="236"/>
      <c r="KM2" s="236"/>
      <c r="KN2" s="236"/>
      <c r="KO2" s="236"/>
      <c r="KP2" s="236"/>
      <c r="KQ2" s="236"/>
      <c r="KR2" s="236"/>
      <c r="KS2" s="236"/>
      <c r="KT2" s="236"/>
      <c r="KU2" s="236"/>
      <c r="KV2" s="236"/>
      <c r="KW2" s="236"/>
      <c r="KX2" s="236"/>
      <c r="KY2" s="236"/>
      <c r="KZ2" s="236"/>
      <c r="LA2" s="236"/>
      <c r="LB2" s="236"/>
      <c r="LC2" s="236"/>
      <c r="LD2" s="236"/>
      <c r="LE2" s="236"/>
      <c r="LF2" s="236"/>
      <c r="LG2" s="236"/>
      <c r="LH2" s="236"/>
      <c r="LI2" s="236"/>
      <c r="LJ2" s="236"/>
      <c r="LK2" s="236"/>
      <c r="LL2" s="236"/>
      <c r="LM2" s="236"/>
      <c r="LN2" s="236"/>
      <c r="LO2" s="236"/>
      <c r="LP2" s="236"/>
      <c r="LQ2" s="236"/>
      <c r="LR2" s="236"/>
      <c r="LS2" s="236"/>
      <c r="LT2" s="236"/>
      <c r="LU2" s="236"/>
      <c r="LV2" s="236"/>
      <c r="LW2" s="236"/>
      <c r="LX2" s="236"/>
      <c r="LY2" s="236"/>
      <c r="LZ2" s="236"/>
      <c r="MA2" s="236"/>
      <c r="MB2" s="236"/>
      <c r="MC2" s="236"/>
      <c r="MD2" s="236"/>
      <c r="ME2" s="236"/>
      <c r="MF2" s="236"/>
      <c r="MG2" s="236"/>
      <c r="MH2" s="236"/>
      <c r="MI2" s="236"/>
      <c r="MJ2" s="236"/>
      <c r="MK2" s="236"/>
      <c r="ML2" s="236"/>
      <c r="MM2" s="236"/>
      <c r="MN2" s="236"/>
      <c r="MO2" s="236"/>
      <c r="MP2" s="236"/>
      <c r="MQ2" s="236"/>
      <c r="MR2" s="236"/>
      <c r="MS2" s="236"/>
      <c r="MT2" s="236"/>
      <c r="MU2" s="236"/>
      <c r="MV2" s="236"/>
      <c r="MW2" s="236"/>
      <c r="MX2" s="236"/>
      <c r="MY2" s="236"/>
      <c r="MZ2" s="236"/>
      <c r="NA2" s="236"/>
      <c r="NB2" s="236"/>
      <c r="NC2" s="236"/>
      <c r="ND2" s="236"/>
      <c r="NE2" s="236"/>
      <c r="NF2" s="236"/>
      <c r="NG2" s="236"/>
      <c r="NH2" s="236"/>
      <c r="NI2" s="236"/>
      <c r="NJ2" s="236"/>
      <c r="NK2" s="236"/>
      <c r="NL2" s="236"/>
      <c r="NM2" s="236"/>
      <c r="NN2" s="236"/>
      <c r="NO2" s="236"/>
      <c r="NP2" s="236"/>
      <c r="NQ2" s="236"/>
      <c r="NR2" s="236"/>
      <c r="NS2" s="236"/>
      <c r="NT2" s="236"/>
      <c r="NU2" s="236"/>
      <c r="NV2" s="236"/>
      <c r="NW2" s="236"/>
      <c r="NX2" s="236"/>
      <c r="NY2" s="236"/>
      <c r="NZ2" s="236"/>
      <c r="OA2" s="236"/>
      <c r="OB2" s="236"/>
      <c r="OC2" s="236"/>
      <c r="OD2" s="236"/>
      <c r="OE2" s="236"/>
      <c r="OF2" s="236"/>
      <c r="OG2" s="236"/>
      <c r="OH2" s="236"/>
      <c r="OI2" s="236"/>
      <c r="OJ2" s="236"/>
      <c r="OK2" s="236"/>
      <c r="OL2" s="236"/>
      <c r="OM2" s="236"/>
      <c r="ON2" s="236"/>
      <c r="OO2" s="236"/>
      <c r="OP2" s="236"/>
      <c r="OQ2" s="236"/>
      <c r="OR2" s="236"/>
      <c r="OS2" s="236"/>
      <c r="OT2" s="236"/>
      <c r="OU2" s="236"/>
      <c r="OV2" s="236"/>
      <c r="OW2" s="236"/>
      <c r="OX2" s="236"/>
      <c r="OY2" s="236"/>
      <c r="OZ2" s="236"/>
      <c r="PA2" s="236"/>
      <c r="PB2" s="236"/>
      <c r="PC2" s="236"/>
      <c r="PD2" s="236"/>
      <c r="PE2" s="236"/>
      <c r="PF2" s="236"/>
      <c r="PG2" s="236"/>
      <c r="PH2" s="236"/>
      <c r="PI2" s="236"/>
      <c r="PJ2" s="236"/>
      <c r="PK2" s="236"/>
      <c r="PL2" s="236"/>
      <c r="PM2" s="236"/>
      <c r="PN2" s="236"/>
      <c r="PO2" s="236"/>
      <c r="PP2" s="236"/>
      <c r="PQ2" s="236"/>
      <c r="PR2" s="236"/>
      <c r="PS2" s="236"/>
      <c r="PT2" s="236"/>
      <c r="PU2" s="236"/>
      <c r="PV2" s="236"/>
      <c r="PW2" s="236"/>
      <c r="PX2" s="236"/>
      <c r="PY2" s="236"/>
      <c r="PZ2" s="236"/>
      <c r="QA2" s="236"/>
      <c r="QB2" s="236"/>
      <c r="QC2" s="236"/>
      <c r="QD2" s="236"/>
      <c r="QE2" s="236"/>
      <c r="QF2" s="236"/>
      <c r="QG2" s="236"/>
      <c r="QH2" s="236"/>
      <c r="QI2" s="236"/>
      <c r="QJ2" s="236"/>
      <c r="QK2" s="236"/>
      <c r="QL2" s="236"/>
      <c r="QM2" s="236"/>
      <c r="QN2" s="236"/>
      <c r="QO2" s="236"/>
      <c r="QP2" s="236"/>
      <c r="QQ2" s="236"/>
      <c r="QR2" s="236"/>
      <c r="QS2" s="236"/>
      <c r="QT2" s="236"/>
      <c r="QU2" s="236"/>
      <c r="QV2" s="236"/>
      <c r="QW2" s="236"/>
      <c r="QX2" s="236"/>
      <c r="QY2" s="236"/>
      <c r="QZ2" s="236"/>
      <c r="RA2" s="236"/>
      <c r="RB2" s="236"/>
      <c r="RC2" s="236"/>
      <c r="RD2" s="236"/>
      <c r="RE2" s="236"/>
      <c r="RF2" s="236"/>
      <c r="RG2" s="236"/>
      <c r="RH2" s="236"/>
      <c r="RI2" s="236"/>
      <c r="RJ2" s="236"/>
      <c r="RK2" s="236"/>
      <c r="RL2" s="236"/>
      <c r="RM2" s="236"/>
      <c r="RN2" s="236"/>
      <c r="RO2" s="236"/>
      <c r="RP2" s="236"/>
      <c r="RQ2" s="236"/>
      <c r="RR2" s="236"/>
      <c r="RS2" s="236"/>
      <c r="RT2" s="236"/>
      <c r="RU2" s="236"/>
      <c r="RV2" s="236"/>
      <c r="RW2" s="236"/>
      <c r="RX2" s="236"/>
      <c r="RY2" s="236"/>
      <c r="RZ2" s="236"/>
      <c r="SA2" s="236"/>
      <c r="SB2" s="236"/>
      <c r="SC2" s="236"/>
      <c r="SD2" s="236"/>
      <c r="SE2" s="236"/>
      <c r="SF2" s="236"/>
      <c r="SG2" s="236"/>
      <c r="SH2" s="236"/>
      <c r="SI2" s="236"/>
      <c r="SJ2" s="236"/>
      <c r="SK2" s="236"/>
      <c r="SL2" s="236"/>
      <c r="SM2" s="236"/>
      <c r="SN2" s="236"/>
      <c r="SO2" s="236"/>
      <c r="SP2" s="236"/>
      <c r="SQ2" s="236"/>
      <c r="SR2" s="236"/>
      <c r="SS2" s="236"/>
      <c r="ST2" s="236"/>
      <c r="SU2" s="236"/>
      <c r="SV2" s="236"/>
      <c r="SW2" s="236"/>
      <c r="SX2" s="236"/>
      <c r="SY2" s="236"/>
      <c r="SZ2" s="236"/>
      <c r="TA2" s="236"/>
      <c r="TB2" s="236"/>
      <c r="TC2" s="236"/>
      <c r="TD2" s="236"/>
      <c r="TE2" s="236"/>
      <c r="TF2" s="236"/>
      <c r="TG2" s="236"/>
      <c r="TH2" s="236"/>
      <c r="TI2" s="236"/>
      <c r="TJ2" s="236"/>
      <c r="TK2" s="236"/>
      <c r="TL2" s="236"/>
      <c r="TM2" s="236"/>
      <c r="TN2" s="236"/>
      <c r="TO2" s="236"/>
      <c r="TP2" s="236"/>
      <c r="TQ2" s="236"/>
      <c r="TR2" s="236"/>
      <c r="TS2" s="236"/>
      <c r="TT2" s="236"/>
      <c r="TU2" s="236"/>
      <c r="TV2" s="236"/>
      <c r="TW2" s="236"/>
      <c r="TX2" s="236"/>
      <c r="TY2" s="236"/>
      <c r="TZ2" s="236"/>
      <c r="UA2" s="236"/>
      <c r="UB2" s="236"/>
      <c r="UC2" s="236"/>
      <c r="UD2" s="236"/>
      <c r="UE2" s="236"/>
      <c r="UF2" s="236"/>
      <c r="UG2" s="236"/>
      <c r="UH2" s="236"/>
      <c r="UI2" s="236"/>
      <c r="UJ2" s="236"/>
      <c r="UK2" s="236"/>
      <c r="UL2" s="236"/>
      <c r="UM2" s="236"/>
      <c r="UN2" s="236"/>
      <c r="UO2" s="236"/>
      <c r="UP2" s="236"/>
      <c r="UQ2" s="236"/>
      <c r="UR2" s="236"/>
      <c r="US2" s="236"/>
      <c r="UT2" s="236"/>
      <c r="UU2" s="236"/>
      <c r="UV2" s="236"/>
      <c r="UW2" s="236"/>
      <c r="UX2" s="236"/>
      <c r="UY2" s="236"/>
      <c r="UZ2" s="236"/>
      <c r="VA2" s="236"/>
      <c r="VB2" s="236"/>
      <c r="VC2" s="236"/>
      <c r="VD2" s="236"/>
      <c r="VE2" s="236"/>
      <c r="VF2" s="236"/>
      <c r="VG2" s="236"/>
      <c r="VH2" s="236"/>
      <c r="VI2" s="236"/>
      <c r="VJ2" s="236"/>
      <c r="VK2" s="236"/>
      <c r="VL2" s="236"/>
      <c r="VM2" s="236"/>
      <c r="VN2" s="236"/>
      <c r="VO2" s="236"/>
      <c r="VP2" s="236"/>
      <c r="VQ2" s="236"/>
      <c r="VR2" s="236"/>
      <c r="VS2" s="236"/>
      <c r="VT2" s="236"/>
      <c r="VU2" s="236"/>
      <c r="VV2" s="236"/>
      <c r="VW2" s="236"/>
      <c r="VX2" s="236"/>
      <c r="VY2" s="236"/>
      <c r="VZ2" s="236"/>
      <c r="WA2" s="236"/>
      <c r="WB2" s="236"/>
      <c r="WC2" s="236"/>
      <c r="WD2" s="236"/>
      <c r="WE2" s="236"/>
      <c r="WF2" s="236"/>
      <c r="WG2" s="236"/>
      <c r="WH2" s="236"/>
      <c r="WI2" s="236"/>
      <c r="WJ2" s="236"/>
      <c r="WK2" s="236"/>
      <c r="WL2" s="236"/>
      <c r="WM2" s="236"/>
      <c r="WN2" s="236"/>
      <c r="WO2" s="236"/>
      <c r="WP2" s="236"/>
      <c r="WQ2" s="236"/>
      <c r="WR2" s="236"/>
      <c r="WS2" s="236"/>
      <c r="WT2" s="236"/>
      <c r="WU2" s="236"/>
      <c r="WV2" s="236"/>
      <c r="WW2" s="236"/>
      <c r="WX2" s="236"/>
      <c r="WY2" s="236"/>
      <c r="WZ2" s="236"/>
      <c r="XA2" s="236"/>
      <c r="XB2" s="236"/>
      <c r="XC2" s="236"/>
      <c r="XD2" s="236"/>
      <c r="XE2" s="236"/>
      <c r="XF2" s="236"/>
      <c r="XG2" s="236"/>
      <c r="XH2" s="236"/>
      <c r="XI2" s="236"/>
      <c r="XJ2" s="236"/>
      <c r="XK2" s="236"/>
      <c r="XL2" s="236"/>
      <c r="XM2" s="236"/>
      <c r="XN2" s="236"/>
      <c r="XO2" s="236"/>
      <c r="XP2" s="236"/>
      <c r="XQ2" s="236"/>
      <c r="XR2" s="236"/>
      <c r="XS2" s="236"/>
      <c r="XT2" s="236"/>
      <c r="XU2" s="236"/>
      <c r="XV2" s="236"/>
      <c r="XW2" s="236"/>
      <c r="XX2" s="236"/>
      <c r="XY2" s="236"/>
      <c r="XZ2" s="236"/>
      <c r="YA2" s="236"/>
      <c r="YB2" s="236"/>
      <c r="YC2" s="236"/>
      <c r="YD2" s="236"/>
      <c r="YE2" s="236"/>
      <c r="YF2" s="236"/>
      <c r="YG2" s="236"/>
      <c r="YH2" s="236"/>
      <c r="YI2" s="236"/>
      <c r="YJ2" s="236"/>
      <c r="YK2" s="236"/>
      <c r="YL2" s="236"/>
      <c r="YM2" s="236"/>
      <c r="YN2" s="236"/>
      <c r="YO2" s="236"/>
      <c r="YP2" s="236"/>
      <c r="YQ2" s="236"/>
      <c r="YR2" s="236"/>
      <c r="YS2" s="236"/>
      <c r="YT2" s="236"/>
      <c r="YU2" s="236"/>
      <c r="YV2" s="236"/>
      <c r="YW2" s="236"/>
      <c r="YX2" s="236"/>
      <c r="YY2" s="236"/>
      <c r="YZ2" s="236"/>
      <c r="ZA2" s="236"/>
      <c r="ZB2" s="236"/>
      <c r="ZC2" s="236"/>
      <c r="ZD2" s="236"/>
      <c r="ZE2" s="236"/>
      <c r="ZF2" s="236"/>
      <c r="ZG2" s="236"/>
      <c r="ZH2" s="236"/>
      <c r="ZI2" s="236"/>
      <c r="ZJ2" s="236"/>
      <c r="ZK2" s="236"/>
      <c r="ZL2" s="236"/>
      <c r="ZM2" s="236"/>
      <c r="ZN2" s="236"/>
      <c r="ZO2" s="236"/>
      <c r="ZP2" s="236"/>
      <c r="ZQ2" s="236"/>
      <c r="ZR2" s="236"/>
      <c r="ZS2" s="236"/>
      <c r="ZT2" s="236"/>
      <c r="ZU2" s="236"/>
      <c r="ZV2" s="236"/>
      <c r="ZW2" s="236"/>
      <c r="ZX2" s="236"/>
      <c r="ZY2" s="236"/>
      <c r="ZZ2" s="236"/>
      <c r="AAA2" s="236"/>
      <c r="AAB2" s="236"/>
      <c r="AAC2" s="236"/>
      <c r="AAD2" s="236"/>
      <c r="AAE2" s="236"/>
      <c r="AAF2" s="236"/>
      <c r="AAG2" s="236"/>
      <c r="AAH2" s="236"/>
      <c r="AAI2" s="236"/>
      <c r="AAJ2" s="236"/>
      <c r="AAK2" s="236"/>
      <c r="AAL2" s="236"/>
      <c r="AAM2" s="236"/>
      <c r="AAN2" s="236"/>
      <c r="AAO2" s="236"/>
      <c r="AAP2" s="236"/>
      <c r="AAQ2" s="236"/>
      <c r="AAR2" s="236"/>
      <c r="AAS2" s="236"/>
      <c r="AAT2" s="236"/>
      <c r="AAU2" s="236"/>
      <c r="AAV2" s="236"/>
      <c r="AAW2" s="236"/>
      <c r="AAX2" s="236"/>
      <c r="AAY2" s="236"/>
      <c r="AAZ2" s="236"/>
      <c r="ABA2" s="236"/>
      <c r="ABB2" s="236"/>
      <c r="ABC2" s="236"/>
      <c r="ABD2" s="236"/>
      <c r="ABE2" s="236"/>
      <c r="ABF2" s="236"/>
      <c r="ABG2" s="236"/>
      <c r="ABH2" s="236"/>
      <c r="ABI2" s="236"/>
      <c r="ABJ2" s="236"/>
      <c r="ABK2" s="236"/>
      <c r="ABL2" s="236"/>
      <c r="ABM2" s="236"/>
      <c r="ABN2" s="236"/>
      <c r="ABO2" s="236"/>
      <c r="ABP2" s="236"/>
      <c r="ABQ2" s="236"/>
      <c r="ABR2" s="236"/>
      <c r="ABS2" s="236"/>
      <c r="ABT2" s="236"/>
      <c r="ABU2" s="236"/>
      <c r="ABV2" s="236"/>
      <c r="ABW2" s="236"/>
    </row>
    <row r="3" spans="1:751" s="235" customFormat="1" ht="12.75" customHeight="1" thickBot="1">
      <c r="A3" s="234"/>
      <c r="B3" s="1621"/>
      <c r="C3" s="1621"/>
      <c r="D3" s="1621"/>
      <c r="E3" s="1621"/>
      <c r="F3" s="213"/>
      <c r="G3" s="213"/>
      <c r="H3" s="213"/>
      <c r="I3" s="213"/>
      <c r="J3" s="213"/>
      <c r="K3" s="213"/>
      <c r="L3" s="488" t="s">
        <v>172</v>
      </c>
      <c r="M3" s="430"/>
      <c r="N3" s="430"/>
      <c r="O3" s="430"/>
      <c r="P3" s="430"/>
      <c r="Q3" s="430"/>
      <c r="R3" s="430"/>
      <c r="S3" s="430"/>
      <c r="T3" s="430"/>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c r="FL3" s="236"/>
      <c r="FM3" s="236"/>
      <c r="FN3" s="236"/>
      <c r="FO3" s="236"/>
      <c r="FP3" s="236"/>
      <c r="FQ3" s="236"/>
      <c r="FR3" s="236"/>
      <c r="FS3" s="236"/>
      <c r="FT3" s="236"/>
      <c r="FU3" s="236"/>
      <c r="FV3" s="236"/>
      <c r="FW3" s="236"/>
      <c r="FX3" s="236"/>
      <c r="FY3" s="236"/>
      <c r="FZ3" s="236"/>
      <c r="GA3" s="236"/>
      <c r="GB3" s="236"/>
      <c r="GC3" s="236"/>
      <c r="GD3" s="236"/>
      <c r="GE3" s="236"/>
      <c r="GF3" s="236"/>
      <c r="GG3" s="236"/>
      <c r="GH3" s="236"/>
      <c r="GI3" s="236"/>
      <c r="GJ3" s="236"/>
      <c r="GK3" s="236"/>
      <c r="GL3" s="236"/>
      <c r="GM3" s="236"/>
      <c r="GN3" s="236"/>
      <c r="GO3" s="236"/>
      <c r="GP3" s="236"/>
      <c r="GQ3" s="236"/>
      <c r="GR3" s="236"/>
      <c r="GS3" s="236"/>
      <c r="GT3" s="236"/>
      <c r="GU3" s="236"/>
      <c r="GV3" s="236"/>
      <c r="GW3" s="236"/>
      <c r="GX3" s="236"/>
      <c r="GY3" s="236"/>
      <c r="GZ3" s="236"/>
      <c r="HA3" s="236"/>
      <c r="HB3" s="236"/>
      <c r="HC3" s="236"/>
      <c r="HD3" s="236"/>
      <c r="HE3" s="236"/>
      <c r="HF3" s="236"/>
      <c r="HG3" s="236"/>
      <c r="HH3" s="236"/>
      <c r="HI3" s="236"/>
      <c r="HJ3" s="236"/>
      <c r="HK3" s="236"/>
      <c r="HL3" s="236"/>
      <c r="HM3" s="236"/>
      <c r="HN3" s="236"/>
      <c r="HO3" s="236"/>
      <c r="HP3" s="236"/>
      <c r="HQ3" s="236"/>
      <c r="HR3" s="236"/>
      <c r="HS3" s="236"/>
      <c r="HT3" s="236"/>
      <c r="HU3" s="236"/>
      <c r="HV3" s="236"/>
      <c r="HW3" s="236"/>
      <c r="HX3" s="236"/>
      <c r="HY3" s="236"/>
      <c r="HZ3" s="236"/>
      <c r="IA3" s="236"/>
      <c r="IB3" s="236"/>
      <c r="IC3" s="236"/>
      <c r="ID3" s="236"/>
      <c r="IE3" s="236"/>
      <c r="IF3" s="236"/>
      <c r="IG3" s="236"/>
      <c r="IH3" s="236"/>
      <c r="II3" s="236"/>
      <c r="IJ3" s="236"/>
      <c r="IK3" s="236"/>
      <c r="IL3" s="236"/>
      <c r="IM3" s="236"/>
      <c r="IN3" s="236"/>
      <c r="IO3" s="236"/>
      <c r="IP3" s="236"/>
      <c r="IQ3" s="236"/>
      <c r="IR3" s="236"/>
      <c r="IS3" s="236"/>
      <c r="IT3" s="236"/>
      <c r="IU3" s="236"/>
      <c r="IV3" s="236"/>
      <c r="IW3" s="236"/>
      <c r="IX3" s="236"/>
      <c r="IY3" s="236"/>
      <c r="IZ3" s="236"/>
      <c r="JA3" s="236"/>
      <c r="JB3" s="236"/>
      <c r="JC3" s="236"/>
      <c r="JD3" s="236"/>
      <c r="JE3" s="236"/>
      <c r="JF3" s="236"/>
      <c r="JG3" s="236"/>
      <c r="JH3" s="236"/>
      <c r="JI3" s="236"/>
      <c r="JJ3" s="236"/>
      <c r="JK3" s="236"/>
      <c r="JL3" s="236"/>
      <c r="JM3" s="236"/>
      <c r="JN3" s="236"/>
      <c r="JO3" s="236"/>
      <c r="JP3" s="236"/>
      <c r="JQ3" s="236"/>
      <c r="JR3" s="236"/>
      <c r="JS3" s="236"/>
      <c r="JT3" s="236"/>
      <c r="JU3" s="236"/>
      <c r="JV3" s="236"/>
      <c r="JW3" s="236"/>
      <c r="JX3" s="236"/>
      <c r="JY3" s="236"/>
      <c r="JZ3" s="236"/>
      <c r="KA3" s="236"/>
      <c r="KB3" s="236"/>
      <c r="KC3" s="236"/>
      <c r="KD3" s="236"/>
      <c r="KE3" s="236"/>
      <c r="KF3" s="236"/>
      <c r="KG3" s="236"/>
      <c r="KH3" s="236"/>
      <c r="KI3" s="236"/>
      <c r="KJ3" s="236"/>
      <c r="KK3" s="236"/>
      <c r="KL3" s="236"/>
      <c r="KM3" s="236"/>
      <c r="KN3" s="236"/>
      <c r="KO3" s="236"/>
      <c r="KP3" s="236"/>
      <c r="KQ3" s="236"/>
      <c r="KR3" s="236"/>
      <c r="KS3" s="236"/>
      <c r="KT3" s="236"/>
      <c r="KU3" s="236"/>
      <c r="KV3" s="236"/>
      <c r="KW3" s="236"/>
      <c r="KX3" s="236"/>
      <c r="KY3" s="236"/>
      <c r="KZ3" s="236"/>
      <c r="LA3" s="236"/>
      <c r="LB3" s="236"/>
      <c r="LC3" s="236"/>
      <c r="LD3" s="236"/>
      <c r="LE3" s="236"/>
      <c r="LF3" s="236"/>
      <c r="LG3" s="236"/>
      <c r="LH3" s="236"/>
      <c r="LI3" s="236"/>
      <c r="LJ3" s="236"/>
      <c r="LK3" s="236"/>
      <c r="LL3" s="236"/>
      <c r="LM3" s="236"/>
      <c r="LN3" s="236"/>
      <c r="LO3" s="236"/>
      <c r="LP3" s="236"/>
      <c r="LQ3" s="236"/>
      <c r="LR3" s="236"/>
      <c r="LS3" s="236"/>
      <c r="LT3" s="236"/>
      <c r="LU3" s="236"/>
      <c r="LV3" s="236"/>
      <c r="LW3" s="236"/>
      <c r="LX3" s="236"/>
      <c r="LY3" s="236"/>
      <c r="LZ3" s="236"/>
      <c r="MA3" s="236"/>
      <c r="MB3" s="236"/>
      <c r="MC3" s="236"/>
      <c r="MD3" s="236"/>
      <c r="ME3" s="236"/>
      <c r="MF3" s="236"/>
      <c r="MG3" s="236"/>
      <c r="MH3" s="236"/>
      <c r="MI3" s="236"/>
      <c r="MJ3" s="236"/>
      <c r="MK3" s="236"/>
      <c r="ML3" s="236"/>
      <c r="MM3" s="236"/>
      <c r="MN3" s="236"/>
      <c r="MO3" s="236"/>
      <c r="MP3" s="236"/>
      <c r="MQ3" s="236"/>
      <c r="MR3" s="236"/>
      <c r="MS3" s="236"/>
      <c r="MT3" s="236"/>
      <c r="MU3" s="236"/>
      <c r="MV3" s="236"/>
      <c r="MW3" s="236"/>
      <c r="MX3" s="236"/>
      <c r="MY3" s="236"/>
      <c r="MZ3" s="236"/>
      <c r="NA3" s="236"/>
      <c r="NB3" s="236"/>
      <c r="NC3" s="236"/>
      <c r="ND3" s="236"/>
      <c r="NE3" s="236"/>
      <c r="NF3" s="236"/>
      <c r="NG3" s="236"/>
      <c r="NH3" s="236"/>
      <c r="NI3" s="236"/>
      <c r="NJ3" s="236"/>
      <c r="NK3" s="236"/>
      <c r="NL3" s="236"/>
      <c r="NM3" s="236"/>
      <c r="NN3" s="236"/>
      <c r="NO3" s="236"/>
      <c r="NP3" s="236"/>
      <c r="NQ3" s="236"/>
      <c r="NR3" s="236"/>
      <c r="NS3" s="236"/>
      <c r="NT3" s="236"/>
      <c r="NU3" s="236"/>
      <c r="NV3" s="236"/>
      <c r="NW3" s="236"/>
      <c r="NX3" s="236"/>
      <c r="NY3" s="236"/>
      <c r="NZ3" s="236"/>
      <c r="OA3" s="236"/>
      <c r="OB3" s="236"/>
      <c r="OC3" s="236"/>
      <c r="OD3" s="236"/>
      <c r="OE3" s="236"/>
      <c r="OF3" s="236"/>
      <c r="OG3" s="236"/>
      <c r="OH3" s="236"/>
      <c r="OI3" s="236"/>
      <c r="OJ3" s="236"/>
      <c r="OK3" s="236"/>
      <c r="OL3" s="236"/>
      <c r="OM3" s="236"/>
      <c r="ON3" s="236"/>
      <c r="OO3" s="236"/>
      <c r="OP3" s="236"/>
      <c r="OQ3" s="236"/>
      <c r="OR3" s="236"/>
      <c r="OS3" s="236"/>
      <c r="OT3" s="236"/>
      <c r="OU3" s="236"/>
      <c r="OV3" s="236"/>
      <c r="OW3" s="236"/>
      <c r="OX3" s="236"/>
      <c r="OY3" s="236"/>
      <c r="OZ3" s="236"/>
      <c r="PA3" s="236"/>
      <c r="PB3" s="236"/>
      <c r="PC3" s="236"/>
      <c r="PD3" s="236"/>
      <c r="PE3" s="236"/>
      <c r="PF3" s="236"/>
      <c r="PG3" s="236"/>
      <c r="PH3" s="236"/>
      <c r="PI3" s="236"/>
      <c r="PJ3" s="236"/>
      <c r="PK3" s="236"/>
      <c r="PL3" s="236"/>
      <c r="PM3" s="236"/>
      <c r="PN3" s="236"/>
      <c r="PO3" s="236"/>
      <c r="PP3" s="236"/>
      <c r="PQ3" s="236"/>
      <c r="PR3" s="236"/>
      <c r="PS3" s="236"/>
      <c r="PT3" s="236"/>
      <c r="PU3" s="236"/>
      <c r="PV3" s="236"/>
      <c r="PW3" s="236"/>
      <c r="PX3" s="236"/>
      <c r="PY3" s="236"/>
      <c r="PZ3" s="236"/>
      <c r="QA3" s="236"/>
      <c r="QB3" s="236"/>
      <c r="QC3" s="236"/>
      <c r="QD3" s="236"/>
      <c r="QE3" s="236"/>
      <c r="QF3" s="236"/>
      <c r="QG3" s="236"/>
      <c r="QH3" s="236"/>
      <c r="QI3" s="236"/>
      <c r="QJ3" s="236"/>
      <c r="QK3" s="236"/>
      <c r="QL3" s="236"/>
      <c r="QM3" s="236"/>
      <c r="QN3" s="236"/>
      <c r="QO3" s="236"/>
      <c r="QP3" s="236"/>
      <c r="QQ3" s="236"/>
      <c r="QR3" s="236"/>
      <c r="QS3" s="236"/>
      <c r="QT3" s="236"/>
      <c r="QU3" s="236"/>
      <c r="QV3" s="236"/>
      <c r="QW3" s="236"/>
      <c r="QX3" s="236"/>
      <c r="QY3" s="236"/>
      <c r="QZ3" s="236"/>
      <c r="RA3" s="236"/>
      <c r="RB3" s="236"/>
      <c r="RC3" s="236"/>
      <c r="RD3" s="236"/>
      <c r="RE3" s="236"/>
      <c r="RF3" s="236"/>
      <c r="RG3" s="236"/>
      <c r="RH3" s="236"/>
      <c r="RI3" s="236"/>
      <c r="RJ3" s="236"/>
      <c r="RK3" s="236"/>
      <c r="RL3" s="236"/>
      <c r="RM3" s="236"/>
      <c r="RN3" s="236"/>
      <c r="RO3" s="236"/>
      <c r="RP3" s="236"/>
      <c r="RQ3" s="236"/>
      <c r="RR3" s="236"/>
      <c r="RS3" s="236"/>
      <c r="RT3" s="236"/>
      <c r="RU3" s="236"/>
      <c r="RV3" s="236"/>
      <c r="RW3" s="236"/>
      <c r="RX3" s="236"/>
      <c r="RY3" s="236"/>
      <c r="RZ3" s="236"/>
      <c r="SA3" s="236"/>
      <c r="SB3" s="236"/>
      <c r="SC3" s="236"/>
      <c r="SD3" s="236"/>
      <c r="SE3" s="236"/>
      <c r="SF3" s="236"/>
      <c r="SG3" s="236"/>
      <c r="SH3" s="236"/>
      <c r="SI3" s="236"/>
      <c r="SJ3" s="236"/>
      <c r="SK3" s="236"/>
      <c r="SL3" s="236"/>
      <c r="SM3" s="236"/>
      <c r="SN3" s="236"/>
      <c r="SO3" s="236"/>
      <c r="SP3" s="236"/>
      <c r="SQ3" s="236"/>
      <c r="SR3" s="236"/>
      <c r="SS3" s="236"/>
      <c r="ST3" s="236"/>
      <c r="SU3" s="236"/>
      <c r="SV3" s="236"/>
      <c r="SW3" s="236"/>
      <c r="SX3" s="236"/>
      <c r="SY3" s="236"/>
      <c r="SZ3" s="236"/>
      <c r="TA3" s="236"/>
      <c r="TB3" s="236"/>
      <c r="TC3" s="236"/>
      <c r="TD3" s="236"/>
      <c r="TE3" s="236"/>
      <c r="TF3" s="236"/>
      <c r="TG3" s="236"/>
      <c r="TH3" s="236"/>
      <c r="TI3" s="236"/>
      <c r="TJ3" s="236"/>
      <c r="TK3" s="236"/>
      <c r="TL3" s="236"/>
      <c r="TM3" s="236"/>
      <c r="TN3" s="236"/>
      <c r="TO3" s="236"/>
      <c r="TP3" s="236"/>
      <c r="TQ3" s="236"/>
      <c r="TR3" s="236"/>
      <c r="TS3" s="236"/>
      <c r="TT3" s="236"/>
      <c r="TU3" s="236"/>
      <c r="TV3" s="236"/>
      <c r="TW3" s="236"/>
      <c r="TX3" s="236"/>
      <c r="TY3" s="236"/>
      <c r="TZ3" s="236"/>
      <c r="UA3" s="236"/>
      <c r="UB3" s="236"/>
      <c r="UC3" s="236"/>
      <c r="UD3" s="236"/>
      <c r="UE3" s="236"/>
      <c r="UF3" s="236"/>
      <c r="UG3" s="236"/>
      <c r="UH3" s="236"/>
      <c r="UI3" s="236"/>
      <c r="UJ3" s="236"/>
      <c r="UK3" s="236"/>
      <c r="UL3" s="236"/>
      <c r="UM3" s="236"/>
      <c r="UN3" s="236"/>
      <c r="UO3" s="236"/>
      <c r="UP3" s="236"/>
      <c r="UQ3" s="236"/>
      <c r="UR3" s="236"/>
      <c r="US3" s="236"/>
      <c r="UT3" s="236"/>
      <c r="UU3" s="236"/>
      <c r="UV3" s="236"/>
      <c r="UW3" s="236"/>
      <c r="UX3" s="236"/>
      <c r="UY3" s="236"/>
      <c r="UZ3" s="236"/>
      <c r="VA3" s="236"/>
      <c r="VB3" s="236"/>
      <c r="VC3" s="236"/>
      <c r="VD3" s="236"/>
      <c r="VE3" s="236"/>
      <c r="VF3" s="236"/>
      <c r="VG3" s="236"/>
      <c r="VH3" s="236"/>
      <c r="VI3" s="236"/>
      <c r="VJ3" s="236"/>
      <c r="VK3" s="236"/>
      <c r="VL3" s="236"/>
      <c r="VM3" s="236"/>
      <c r="VN3" s="236"/>
      <c r="VO3" s="236"/>
      <c r="VP3" s="236"/>
      <c r="VQ3" s="236"/>
      <c r="VR3" s="236"/>
      <c r="VS3" s="236"/>
      <c r="VT3" s="236"/>
      <c r="VU3" s="236"/>
      <c r="VV3" s="236"/>
      <c r="VW3" s="236"/>
      <c r="VX3" s="236"/>
      <c r="VY3" s="236"/>
      <c r="VZ3" s="236"/>
      <c r="WA3" s="236"/>
      <c r="WB3" s="236"/>
      <c r="WC3" s="236"/>
      <c r="WD3" s="236"/>
      <c r="WE3" s="236"/>
      <c r="WF3" s="236"/>
      <c r="WG3" s="236"/>
      <c r="WH3" s="236"/>
      <c r="WI3" s="236"/>
      <c r="WJ3" s="236"/>
      <c r="WK3" s="236"/>
      <c r="WL3" s="236"/>
      <c r="WM3" s="236"/>
      <c r="WN3" s="236"/>
      <c r="WO3" s="236"/>
      <c r="WP3" s="236"/>
      <c r="WQ3" s="236"/>
      <c r="WR3" s="236"/>
      <c r="WS3" s="236"/>
      <c r="WT3" s="236"/>
      <c r="WU3" s="236"/>
      <c r="WV3" s="236"/>
      <c r="WW3" s="236"/>
      <c r="WX3" s="236"/>
      <c r="WY3" s="236"/>
      <c r="WZ3" s="236"/>
      <c r="XA3" s="236"/>
      <c r="XB3" s="236"/>
      <c r="XC3" s="236"/>
      <c r="XD3" s="236"/>
      <c r="XE3" s="236"/>
      <c r="XF3" s="236"/>
      <c r="XG3" s="236"/>
      <c r="XH3" s="236"/>
      <c r="XI3" s="236"/>
      <c r="XJ3" s="236"/>
      <c r="XK3" s="236"/>
      <c r="XL3" s="236"/>
      <c r="XM3" s="236"/>
      <c r="XN3" s="236"/>
      <c r="XO3" s="236"/>
      <c r="XP3" s="236"/>
      <c r="XQ3" s="236"/>
      <c r="XR3" s="236"/>
      <c r="XS3" s="236"/>
      <c r="XT3" s="236"/>
      <c r="XU3" s="236"/>
      <c r="XV3" s="236"/>
      <c r="XW3" s="236"/>
      <c r="XX3" s="236"/>
      <c r="XY3" s="236"/>
      <c r="XZ3" s="236"/>
      <c r="YA3" s="236"/>
      <c r="YB3" s="236"/>
      <c r="YC3" s="236"/>
      <c r="YD3" s="236"/>
      <c r="YE3" s="236"/>
      <c r="YF3" s="236"/>
      <c r="YG3" s="236"/>
      <c r="YH3" s="236"/>
      <c r="YI3" s="236"/>
      <c r="YJ3" s="236"/>
      <c r="YK3" s="236"/>
      <c r="YL3" s="236"/>
      <c r="YM3" s="236"/>
      <c r="YN3" s="236"/>
      <c r="YO3" s="236"/>
      <c r="YP3" s="236"/>
      <c r="YQ3" s="236"/>
      <c r="YR3" s="236"/>
      <c r="YS3" s="236"/>
      <c r="YT3" s="236"/>
      <c r="YU3" s="236"/>
      <c r="YV3" s="236"/>
      <c r="YW3" s="236"/>
      <c r="YX3" s="236"/>
      <c r="YY3" s="236"/>
      <c r="YZ3" s="236"/>
      <c r="ZA3" s="236"/>
      <c r="ZB3" s="236"/>
      <c r="ZC3" s="236"/>
      <c r="ZD3" s="236"/>
      <c r="ZE3" s="236"/>
      <c r="ZF3" s="236"/>
      <c r="ZG3" s="236"/>
      <c r="ZH3" s="236"/>
      <c r="ZI3" s="236"/>
      <c r="ZJ3" s="236"/>
      <c r="ZK3" s="236"/>
      <c r="ZL3" s="236"/>
      <c r="ZM3" s="236"/>
      <c r="ZN3" s="236"/>
      <c r="ZO3" s="236"/>
      <c r="ZP3" s="236"/>
      <c r="ZQ3" s="236"/>
      <c r="ZR3" s="236"/>
      <c r="ZS3" s="236"/>
      <c r="ZT3" s="236"/>
      <c r="ZU3" s="236"/>
      <c r="ZV3" s="236"/>
      <c r="ZW3" s="236"/>
      <c r="ZX3" s="236"/>
      <c r="ZY3" s="236"/>
      <c r="ZZ3" s="236"/>
      <c r="AAA3" s="236"/>
      <c r="AAB3" s="236"/>
      <c r="AAC3" s="236"/>
      <c r="AAD3" s="236"/>
      <c r="AAE3" s="236"/>
      <c r="AAF3" s="236"/>
      <c r="AAG3" s="236"/>
      <c r="AAH3" s="236"/>
      <c r="AAI3" s="236"/>
      <c r="AAJ3" s="236"/>
      <c r="AAK3" s="236"/>
      <c r="AAL3" s="236"/>
      <c r="AAM3" s="236"/>
      <c r="AAN3" s="236"/>
      <c r="AAO3" s="236"/>
      <c r="AAP3" s="236"/>
      <c r="AAQ3" s="236"/>
      <c r="AAR3" s="236"/>
      <c r="AAS3" s="236"/>
      <c r="AAT3" s="236"/>
      <c r="AAU3" s="236"/>
      <c r="AAV3" s="236"/>
      <c r="AAW3" s="236"/>
      <c r="AAX3" s="236"/>
      <c r="AAY3" s="236"/>
      <c r="AAZ3" s="236"/>
      <c r="ABA3" s="236"/>
      <c r="ABB3" s="236"/>
      <c r="ABC3" s="236"/>
      <c r="ABD3" s="236"/>
      <c r="ABE3" s="236"/>
      <c r="ABF3" s="236"/>
      <c r="ABG3" s="236"/>
      <c r="ABH3" s="236"/>
      <c r="ABI3" s="236"/>
      <c r="ABJ3" s="236"/>
      <c r="ABK3" s="236"/>
      <c r="ABL3" s="236"/>
      <c r="ABM3" s="236"/>
      <c r="ABN3" s="236"/>
      <c r="ABO3" s="236"/>
      <c r="ABP3" s="236"/>
      <c r="ABQ3" s="236"/>
      <c r="ABR3" s="236"/>
      <c r="ABS3" s="236"/>
      <c r="ABT3" s="236"/>
      <c r="ABU3" s="236"/>
      <c r="ABV3" s="236"/>
      <c r="ABW3" s="236"/>
    </row>
    <row r="4" spans="1:751" s="235" customFormat="1" ht="22.5" customHeight="1" thickTop="1">
      <c r="A4" s="2439" t="s">
        <v>294</v>
      </c>
      <c r="B4" s="2439" t="s">
        <v>297</v>
      </c>
      <c r="C4" s="2439" t="s">
        <v>975</v>
      </c>
      <c r="D4" s="2444" t="s">
        <v>2178</v>
      </c>
      <c r="E4" s="2444" t="s">
        <v>1969</v>
      </c>
      <c r="F4" s="2444" t="s">
        <v>1540</v>
      </c>
      <c r="G4" s="2439" t="s">
        <v>2242</v>
      </c>
      <c r="H4" s="2444" t="s">
        <v>298</v>
      </c>
      <c r="I4" s="2444" t="s">
        <v>1040</v>
      </c>
      <c r="J4" s="2444" t="s">
        <v>299</v>
      </c>
      <c r="K4" s="2444" t="s">
        <v>300</v>
      </c>
      <c r="L4" s="2439" t="s">
        <v>2242</v>
      </c>
      <c r="M4" s="2433"/>
      <c r="N4" s="2431"/>
      <c r="O4" s="2431"/>
      <c r="P4" s="2431"/>
      <c r="Q4" s="2431"/>
      <c r="R4" s="2431"/>
      <c r="S4" s="428"/>
      <c r="T4" s="2432"/>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c r="FM4" s="236"/>
      <c r="FN4" s="236"/>
      <c r="FO4" s="236"/>
      <c r="FP4" s="236"/>
      <c r="FQ4" s="236"/>
      <c r="FR4" s="236"/>
      <c r="FS4" s="236"/>
      <c r="FT4" s="236"/>
      <c r="FU4" s="236"/>
      <c r="FV4" s="236"/>
      <c r="FW4" s="236"/>
      <c r="FX4" s="236"/>
      <c r="FY4" s="236"/>
      <c r="FZ4" s="236"/>
      <c r="GA4" s="236"/>
      <c r="GB4" s="236"/>
      <c r="GC4" s="236"/>
      <c r="GD4" s="236"/>
      <c r="GE4" s="236"/>
      <c r="GF4" s="236"/>
      <c r="GG4" s="236"/>
      <c r="GH4" s="236"/>
      <c r="GI4" s="236"/>
      <c r="GJ4" s="236"/>
      <c r="GK4" s="236"/>
      <c r="GL4" s="236"/>
      <c r="GM4" s="236"/>
      <c r="GN4" s="236"/>
      <c r="GO4" s="236"/>
      <c r="GP4" s="236"/>
      <c r="GQ4" s="236"/>
      <c r="GR4" s="236"/>
      <c r="GS4" s="236"/>
      <c r="GT4" s="236"/>
      <c r="GU4" s="236"/>
      <c r="GV4" s="236"/>
      <c r="GW4" s="236"/>
      <c r="GX4" s="236"/>
      <c r="GY4" s="236"/>
      <c r="GZ4" s="236"/>
      <c r="HA4" s="236"/>
      <c r="HB4" s="236"/>
      <c r="HC4" s="236"/>
      <c r="HD4" s="236"/>
      <c r="HE4" s="236"/>
      <c r="HF4" s="236"/>
      <c r="HG4" s="236"/>
      <c r="HH4" s="236"/>
      <c r="HI4" s="236"/>
      <c r="HJ4" s="236"/>
      <c r="HK4" s="236"/>
      <c r="HL4" s="236"/>
      <c r="HM4" s="236"/>
      <c r="HN4" s="236"/>
      <c r="HO4" s="236"/>
      <c r="HP4" s="236"/>
      <c r="HQ4" s="236"/>
      <c r="HR4" s="236"/>
      <c r="HS4" s="236"/>
      <c r="HT4" s="236"/>
      <c r="HU4" s="236"/>
      <c r="HV4" s="236"/>
      <c r="HW4" s="236"/>
      <c r="HX4" s="236"/>
      <c r="HY4" s="236"/>
      <c r="HZ4" s="236"/>
      <c r="IA4" s="236"/>
      <c r="IB4" s="236"/>
      <c r="IC4" s="236"/>
      <c r="ID4" s="236"/>
      <c r="IE4" s="236"/>
      <c r="IF4" s="236"/>
      <c r="IG4" s="236"/>
      <c r="IH4" s="236"/>
      <c r="II4" s="236"/>
      <c r="IJ4" s="236"/>
      <c r="IK4" s="236"/>
      <c r="IL4" s="236"/>
      <c r="IM4" s="236"/>
      <c r="IN4" s="236"/>
      <c r="IO4" s="236"/>
      <c r="IP4" s="236"/>
      <c r="IQ4" s="236"/>
      <c r="IR4" s="236"/>
      <c r="IS4" s="236"/>
      <c r="IT4" s="236"/>
      <c r="IU4" s="236"/>
      <c r="IV4" s="236"/>
      <c r="IW4" s="236"/>
      <c r="IX4" s="236"/>
      <c r="IY4" s="236"/>
      <c r="IZ4" s="236"/>
      <c r="JA4" s="236"/>
      <c r="JB4" s="236"/>
      <c r="JC4" s="236"/>
      <c r="JD4" s="236"/>
      <c r="JE4" s="236"/>
      <c r="JF4" s="236"/>
      <c r="JG4" s="236"/>
      <c r="JH4" s="236"/>
      <c r="JI4" s="236"/>
      <c r="JJ4" s="236"/>
      <c r="JK4" s="236"/>
      <c r="JL4" s="236"/>
      <c r="JM4" s="236"/>
      <c r="JN4" s="236"/>
      <c r="JO4" s="236"/>
      <c r="JP4" s="236"/>
      <c r="JQ4" s="236"/>
      <c r="JR4" s="236"/>
      <c r="JS4" s="236"/>
      <c r="JT4" s="236"/>
      <c r="JU4" s="236"/>
      <c r="JV4" s="236"/>
      <c r="JW4" s="236"/>
      <c r="JX4" s="236"/>
      <c r="JY4" s="236"/>
      <c r="JZ4" s="236"/>
      <c r="KA4" s="236"/>
      <c r="KB4" s="236"/>
      <c r="KC4" s="236"/>
      <c r="KD4" s="236"/>
      <c r="KE4" s="236"/>
      <c r="KF4" s="236"/>
      <c r="KG4" s="236"/>
      <c r="KH4" s="236"/>
      <c r="KI4" s="236"/>
      <c r="KJ4" s="236"/>
      <c r="KK4" s="236"/>
      <c r="KL4" s="236"/>
      <c r="KM4" s="236"/>
      <c r="KN4" s="236"/>
      <c r="KO4" s="236"/>
      <c r="KP4" s="236"/>
      <c r="KQ4" s="236"/>
      <c r="KR4" s="236"/>
      <c r="KS4" s="236"/>
      <c r="KT4" s="236"/>
      <c r="KU4" s="236"/>
      <c r="KV4" s="236"/>
      <c r="KW4" s="236"/>
      <c r="KX4" s="236"/>
      <c r="KY4" s="236"/>
      <c r="KZ4" s="236"/>
      <c r="LA4" s="236"/>
      <c r="LB4" s="236"/>
      <c r="LC4" s="236"/>
      <c r="LD4" s="236"/>
      <c r="LE4" s="236"/>
      <c r="LF4" s="236"/>
      <c r="LG4" s="236"/>
      <c r="LH4" s="236"/>
      <c r="LI4" s="236"/>
      <c r="LJ4" s="236"/>
      <c r="LK4" s="236"/>
      <c r="LL4" s="236"/>
      <c r="LM4" s="236"/>
      <c r="LN4" s="236"/>
      <c r="LO4" s="236"/>
      <c r="LP4" s="236"/>
      <c r="LQ4" s="236"/>
      <c r="LR4" s="236"/>
      <c r="LS4" s="236"/>
      <c r="LT4" s="236"/>
      <c r="LU4" s="236"/>
      <c r="LV4" s="236"/>
      <c r="LW4" s="236"/>
      <c r="LX4" s="236"/>
      <c r="LY4" s="236"/>
      <c r="LZ4" s="236"/>
      <c r="MA4" s="236"/>
      <c r="MB4" s="236"/>
      <c r="MC4" s="236"/>
      <c r="MD4" s="236"/>
      <c r="ME4" s="236"/>
      <c r="MF4" s="236"/>
      <c r="MG4" s="236"/>
      <c r="MH4" s="236"/>
      <c r="MI4" s="236"/>
      <c r="MJ4" s="236"/>
      <c r="MK4" s="236"/>
      <c r="ML4" s="236"/>
      <c r="MM4" s="236"/>
      <c r="MN4" s="236"/>
      <c r="MO4" s="236"/>
      <c r="MP4" s="236"/>
      <c r="MQ4" s="236"/>
      <c r="MR4" s="236"/>
      <c r="MS4" s="236"/>
      <c r="MT4" s="236"/>
      <c r="MU4" s="236"/>
      <c r="MV4" s="236"/>
      <c r="MW4" s="236"/>
      <c r="MX4" s="236"/>
      <c r="MY4" s="236"/>
      <c r="MZ4" s="236"/>
      <c r="NA4" s="236"/>
      <c r="NB4" s="236"/>
      <c r="NC4" s="236"/>
      <c r="ND4" s="236"/>
      <c r="NE4" s="236"/>
      <c r="NF4" s="236"/>
      <c r="NG4" s="236"/>
      <c r="NH4" s="236"/>
      <c r="NI4" s="236"/>
      <c r="NJ4" s="236"/>
      <c r="NK4" s="236"/>
      <c r="NL4" s="236"/>
      <c r="NM4" s="236"/>
      <c r="NN4" s="236"/>
      <c r="NO4" s="236"/>
      <c r="NP4" s="236"/>
      <c r="NQ4" s="236"/>
      <c r="NR4" s="236"/>
      <c r="NS4" s="236"/>
      <c r="NT4" s="236"/>
      <c r="NU4" s="236"/>
      <c r="NV4" s="236"/>
      <c r="NW4" s="236"/>
      <c r="NX4" s="236"/>
      <c r="NY4" s="236"/>
      <c r="NZ4" s="236"/>
      <c r="OA4" s="236"/>
      <c r="OB4" s="236"/>
      <c r="OC4" s="236"/>
      <c r="OD4" s="236"/>
      <c r="OE4" s="236"/>
      <c r="OF4" s="236"/>
      <c r="OG4" s="236"/>
      <c r="OH4" s="236"/>
      <c r="OI4" s="236"/>
      <c r="OJ4" s="236"/>
      <c r="OK4" s="236"/>
      <c r="OL4" s="236"/>
      <c r="OM4" s="236"/>
      <c r="ON4" s="236"/>
      <c r="OO4" s="236"/>
      <c r="OP4" s="236"/>
      <c r="OQ4" s="236"/>
      <c r="OR4" s="236"/>
      <c r="OS4" s="236"/>
      <c r="OT4" s="236"/>
      <c r="OU4" s="236"/>
      <c r="OV4" s="236"/>
      <c r="OW4" s="236"/>
      <c r="OX4" s="236"/>
      <c r="OY4" s="236"/>
      <c r="OZ4" s="236"/>
      <c r="PA4" s="236"/>
      <c r="PB4" s="236"/>
      <c r="PC4" s="236"/>
      <c r="PD4" s="236"/>
      <c r="PE4" s="236"/>
      <c r="PF4" s="236"/>
      <c r="PG4" s="236"/>
      <c r="PH4" s="236"/>
      <c r="PI4" s="236"/>
      <c r="PJ4" s="236"/>
      <c r="PK4" s="236"/>
      <c r="PL4" s="236"/>
      <c r="PM4" s="236"/>
      <c r="PN4" s="236"/>
      <c r="PO4" s="236"/>
      <c r="PP4" s="236"/>
      <c r="PQ4" s="236"/>
      <c r="PR4" s="236"/>
      <c r="PS4" s="236"/>
      <c r="PT4" s="236"/>
      <c r="PU4" s="236"/>
      <c r="PV4" s="236"/>
      <c r="PW4" s="236"/>
      <c r="PX4" s="236"/>
      <c r="PY4" s="236"/>
      <c r="PZ4" s="236"/>
      <c r="QA4" s="236"/>
      <c r="QB4" s="236"/>
      <c r="QC4" s="236"/>
      <c r="QD4" s="236"/>
      <c r="QE4" s="236"/>
      <c r="QF4" s="236"/>
      <c r="QG4" s="236"/>
      <c r="QH4" s="236"/>
      <c r="QI4" s="236"/>
      <c r="QJ4" s="236"/>
      <c r="QK4" s="236"/>
      <c r="QL4" s="236"/>
      <c r="QM4" s="236"/>
      <c r="QN4" s="236"/>
      <c r="QO4" s="236"/>
      <c r="QP4" s="236"/>
      <c r="QQ4" s="236"/>
      <c r="QR4" s="236"/>
      <c r="QS4" s="236"/>
      <c r="QT4" s="236"/>
      <c r="QU4" s="236"/>
      <c r="QV4" s="236"/>
      <c r="QW4" s="236"/>
      <c r="QX4" s="236"/>
      <c r="QY4" s="236"/>
      <c r="QZ4" s="236"/>
      <c r="RA4" s="236"/>
      <c r="RB4" s="236"/>
      <c r="RC4" s="236"/>
      <c r="RD4" s="236"/>
      <c r="RE4" s="236"/>
      <c r="RF4" s="236"/>
      <c r="RG4" s="236"/>
      <c r="RH4" s="236"/>
      <c r="RI4" s="236"/>
      <c r="RJ4" s="236"/>
      <c r="RK4" s="236"/>
      <c r="RL4" s="236"/>
      <c r="RM4" s="236"/>
      <c r="RN4" s="236"/>
      <c r="RO4" s="236"/>
      <c r="RP4" s="236"/>
      <c r="RQ4" s="236"/>
      <c r="RR4" s="236"/>
      <c r="RS4" s="236"/>
      <c r="RT4" s="236"/>
      <c r="RU4" s="236"/>
      <c r="RV4" s="236"/>
      <c r="RW4" s="236"/>
      <c r="RX4" s="236"/>
      <c r="RY4" s="236"/>
      <c r="RZ4" s="236"/>
      <c r="SA4" s="236"/>
      <c r="SB4" s="236"/>
      <c r="SC4" s="236"/>
      <c r="SD4" s="236"/>
      <c r="SE4" s="236"/>
      <c r="SF4" s="236"/>
      <c r="SG4" s="236"/>
      <c r="SH4" s="236"/>
      <c r="SI4" s="236"/>
      <c r="SJ4" s="236"/>
      <c r="SK4" s="236"/>
      <c r="SL4" s="236"/>
      <c r="SM4" s="236"/>
      <c r="SN4" s="236"/>
      <c r="SO4" s="236"/>
      <c r="SP4" s="236"/>
      <c r="SQ4" s="236"/>
      <c r="SR4" s="236"/>
      <c r="SS4" s="236"/>
      <c r="ST4" s="236"/>
      <c r="SU4" s="236"/>
      <c r="SV4" s="236"/>
      <c r="SW4" s="236"/>
      <c r="SX4" s="236"/>
      <c r="SY4" s="236"/>
      <c r="SZ4" s="236"/>
      <c r="TA4" s="236"/>
      <c r="TB4" s="236"/>
      <c r="TC4" s="236"/>
      <c r="TD4" s="236"/>
      <c r="TE4" s="236"/>
      <c r="TF4" s="236"/>
      <c r="TG4" s="236"/>
      <c r="TH4" s="236"/>
      <c r="TI4" s="236"/>
      <c r="TJ4" s="236"/>
      <c r="TK4" s="236"/>
      <c r="TL4" s="236"/>
      <c r="TM4" s="236"/>
      <c r="TN4" s="236"/>
      <c r="TO4" s="236"/>
      <c r="TP4" s="236"/>
      <c r="TQ4" s="236"/>
      <c r="TR4" s="236"/>
      <c r="TS4" s="236"/>
      <c r="TT4" s="236"/>
      <c r="TU4" s="236"/>
      <c r="TV4" s="236"/>
      <c r="TW4" s="236"/>
      <c r="TX4" s="236"/>
      <c r="TY4" s="236"/>
      <c r="TZ4" s="236"/>
      <c r="UA4" s="236"/>
      <c r="UB4" s="236"/>
      <c r="UC4" s="236"/>
      <c r="UD4" s="236"/>
      <c r="UE4" s="236"/>
      <c r="UF4" s="236"/>
      <c r="UG4" s="236"/>
      <c r="UH4" s="236"/>
      <c r="UI4" s="236"/>
      <c r="UJ4" s="236"/>
      <c r="UK4" s="236"/>
      <c r="UL4" s="236"/>
      <c r="UM4" s="236"/>
      <c r="UN4" s="236"/>
      <c r="UO4" s="236"/>
      <c r="UP4" s="236"/>
      <c r="UQ4" s="236"/>
      <c r="UR4" s="236"/>
      <c r="US4" s="236"/>
      <c r="UT4" s="236"/>
      <c r="UU4" s="236"/>
      <c r="UV4" s="236"/>
      <c r="UW4" s="236"/>
      <c r="UX4" s="236"/>
      <c r="UY4" s="236"/>
      <c r="UZ4" s="236"/>
      <c r="VA4" s="236"/>
      <c r="VB4" s="236"/>
      <c r="VC4" s="236"/>
      <c r="VD4" s="236"/>
      <c r="VE4" s="236"/>
      <c r="VF4" s="236"/>
      <c r="VG4" s="236"/>
      <c r="VH4" s="236"/>
      <c r="VI4" s="236"/>
      <c r="VJ4" s="236"/>
      <c r="VK4" s="236"/>
      <c r="VL4" s="236"/>
      <c r="VM4" s="236"/>
      <c r="VN4" s="236"/>
      <c r="VO4" s="236"/>
      <c r="VP4" s="236"/>
      <c r="VQ4" s="236"/>
      <c r="VR4" s="236"/>
      <c r="VS4" s="236"/>
      <c r="VT4" s="236"/>
      <c r="VU4" s="236"/>
      <c r="VV4" s="236"/>
      <c r="VW4" s="236"/>
      <c r="VX4" s="236"/>
      <c r="VY4" s="236"/>
      <c r="VZ4" s="236"/>
      <c r="WA4" s="236"/>
      <c r="WB4" s="236"/>
      <c r="WC4" s="236"/>
      <c r="WD4" s="236"/>
      <c r="WE4" s="236"/>
      <c r="WF4" s="236"/>
      <c r="WG4" s="236"/>
      <c r="WH4" s="236"/>
      <c r="WI4" s="236"/>
      <c r="WJ4" s="236"/>
      <c r="WK4" s="236"/>
      <c r="WL4" s="236"/>
      <c r="WM4" s="236"/>
      <c r="WN4" s="236"/>
      <c r="WO4" s="236"/>
      <c r="WP4" s="236"/>
      <c r="WQ4" s="236"/>
      <c r="WR4" s="236"/>
      <c r="WS4" s="236"/>
      <c r="WT4" s="236"/>
      <c r="WU4" s="236"/>
      <c r="WV4" s="236"/>
      <c r="WW4" s="236"/>
      <c r="WX4" s="236"/>
      <c r="WY4" s="236"/>
      <c r="WZ4" s="236"/>
      <c r="XA4" s="236"/>
      <c r="XB4" s="236"/>
      <c r="XC4" s="236"/>
      <c r="XD4" s="236"/>
      <c r="XE4" s="236"/>
      <c r="XF4" s="236"/>
      <c r="XG4" s="236"/>
      <c r="XH4" s="236"/>
      <c r="XI4" s="236"/>
      <c r="XJ4" s="236"/>
      <c r="XK4" s="236"/>
      <c r="XL4" s="236"/>
      <c r="XM4" s="236"/>
      <c r="XN4" s="236"/>
      <c r="XO4" s="236"/>
      <c r="XP4" s="236"/>
      <c r="XQ4" s="236"/>
      <c r="XR4" s="236"/>
      <c r="XS4" s="236"/>
      <c r="XT4" s="236"/>
      <c r="XU4" s="236"/>
      <c r="XV4" s="236"/>
      <c r="XW4" s="236"/>
      <c r="XX4" s="236"/>
      <c r="XY4" s="236"/>
      <c r="XZ4" s="236"/>
      <c r="YA4" s="236"/>
      <c r="YB4" s="236"/>
      <c r="YC4" s="236"/>
      <c r="YD4" s="236"/>
      <c r="YE4" s="236"/>
      <c r="YF4" s="236"/>
      <c r="YG4" s="236"/>
      <c r="YH4" s="236"/>
      <c r="YI4" s="236"/>
      <c r="YJ4" s="236"/>
      <c r="YK4" s="236"/>
      <c r="YL4" s="236"/>
      <c r="YM4" s="236"/>
      <c r="YN4" s="236"/>
      <c r="YO4" s="236"/>
      <c r="YP4" s="236"/>
      <c r="YQ4" s="236"/>
      <c r="YR4" s="236"/>
      <c r="YS4" s="236"/>
      <c r="YT4" s="236"/>
      <c r="YU4" s="236"/>
      <c r="YV4" s="236"/>
      <c r="YW4" s="236"/>
      <c r="YX4" s="236"/>
      <c r="YY4" s="236"/>
      <c r="YZ4" s="236"/>
      <c r="ZA4" s="236"/>
      <c r="ZB4" s="236"/>
      <c r="ZC4" s="236"/>
      <c r="ZD4" s="236"/>
      <c r="ZE4" s="236"/>
      <c r="ZF4" s="236"/>
      <c r="ZG4" s="236"/>
      <c r="ZH4" s="236"/>
      <c r="ZI4" s="236"/>
      <c r="ZJ4" s="236"/>
      <c r="ZK4" s="236"/>
      <c r="ZL4" s="236"/>
      <c r="ZM4" s="236"/>
      <c r="ZN4" s="236"/>
      <c r="ZO4" s="236"/>
      <c r="ZP4" s="236"/>
      <c r="ZQ4" s="236"/>
      <c r="ZR4" s="236"/>
      <c r="ZS4" s="236"/>
      <c r="ZT4" s="236"/>
      <c r="ZU4" s="236"/>
      <c r="ZV4" s="236"/>
      <c r="ZW4" s="236"/>
      <c r="ZX4" s="236"/>
      <c r="ZY4" s="236"/>
      <c r="ZZ4" s="236"/>
      <c r="AAA4" s="236"/>
      <c r="AAB4" s="236"/>
      <c r="AAC4" s="236"/>
      <c r="AAD4" s="236"/>
      <c r="AAE4" s="236"/>
      <c r="AAF4" s="236"/>
      <c r="AAG4" s="236"/>
      <c r="AAH4" s="236"/>
      <c r="AAI4" s="236"/>
      <c r="AAJ4" s="236"/>
      <c r="AAK4" s="236"/>
      <c r="AAL4" s="236"/>
      <c r="AAM4" s="236"/>
      <c r="AAN4" s="236"/>
      <c r="AAO4" s="236"/>
      <c r="AAP4" s="236"/>
      <c r="AAQ4" s="236"/>
      <c r="AAR4" s="236"/>
      <c r="AAS4" s="236"/>
      <c r="AAT4" s="236"/>
      <c r="AAU4" s="236"/>
      <c r="AAV4" s="236"/>
      <c r="AAW4" s="236"/>
      <c r="AAX4" s="236"/>
      <c r="AAY4" s="236"/>
      <c r="AAZ4" s="236"/>
      <c r="ABA4" s="236"/>
      <c r="ABB4" s="236"/>
      <c r="ABC4" s="236"/>
      <c r="ABD4" s="236"/>
      <c r="ABE4" s="236"/>
      <c r="ABF4" s="236"/>
      <c r="ABG4" s="236"/>
      <c r="ABH4" s="236"/>
      <c r="ABI4" s="236"/>
      <c r="ABJ4" s="236"/>
      <c r="ABK4" s="236"/>
      <c r="ABL4" s="236"/>
      <c r="ABM4" s="236"/>
      <c r="ABN4" s="236"/>
      <c r="ABO4" s="236"/>
      <c r="ABP4" s="236"/>
      <c r="ABQ4" s="236"/>
      <c r="ABR4" s="236"/>
      <c r="ABS4" s="236"/>
      <c r="ABT4" s="236"/>
      <c r="ABU4" s="236"/>
      <c r="ABV4" s="236"/>
      <c r="ABW4" s="236"/>
    </row>
    <row r="5" spans="1:751" s="235" customFormat="1" ht="21" customHeight="1">
      <c r="A5" s="2440"/>
      <c r="B5" s="2440"/>
      <c r="C5" s="2442"/>
      <c r="D5" s="2445"/>
      <c r="E5" s="2445"/>
      <c r="F5" s="2442"/>
      <c r="G5" s="2442"/>
      <c r="H5" s="2442"/>
      <c r="I5" s="2442"/>
      <c r="J5" s="2442"/>
      <c r="K5" s="2442"/>
      <c r="L5" s="2442"/>
      <c r="M5" s="2433"/>
      <c r="N5" s="2431"/>
      <c r="O5" s="2431"/>
      <c r="P5" s="2431"/>
      <c r="Q5" s="2431"/>
      <c r="R5" s="2431"/>
      <c r="S5" s="428"/>
      <c r="T5" s="2432"/>
      <c r="U5" s="236"/>
      <c r="V5" s="236"/>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CY5" s="236"/>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c r="EP5" s="236"/>
      <c r="EQ5" s="236"/>
      <c r="ER5" s="236"/>
      <c r="ES5" s="236"/>
      <c r="ET5" s="236"/>
      <c r="EU5" s="236"/>
      <c r="EV5" s="236"/>
      <c r="EW5" s="236"/>
      <c r="EX5" s="236"/>
      <c r="EY5" s="236"/>
      <c r="EZ5" s="236"/>
      <c r="FA5" s="236"/>
      <c r="FB5" s="236"/>
      <c r="FC5" s="236"/>
      <c r="FD5" s="236"/>
      <c r="FE5" s="236"/>
      <c r="FF5" s="236"/>
      <c r="FG5" s="236"/>
      <c r="FH5" s="236"/>
      <c r="FI5" s="236"/>
      <c r="FJ5" s="236"/>
      <c r="FK5" s="236"/>
      <c r="FL5" s="236"/>
      <c r="FM5" s="236"/>
      <c r="FN5" s="236"/>
      <c r="FO5" s="236"/>
      <c r="FP5" s="236"/>
      <c r="FQ5" s="236"/>
      <c r="FR5" s="236"/>
      <c r="FS5" s="236"/>
      <c r="FT5" s="236"/>
      <c r="FU5" s="236"/>
      <c r="FV5" s="236"/>
      <c r="FW5" s="236"/>
      <c r="FX5" s="236"/>
      <c r="FY5" s="236"/>
      <c r="FZ5" s="236"/>
      <c r="GA5" s="236"/>
      <c r="GB5" s="236"/>
      <c r="GC5" s="236"/>
      <c r="GD5" s="236"/>
      <c r="GE5" s="236"/>
      <c r="GF5" s="236"/>
      <c r="GG5" s="236"/>
      <c r="GH5" s="236"/>
      <c r="GI5" s="236"/>
      <c r="GJ5" s="236"/>
      <c r="GK5" s="236"/>
      <c r="GL5" s="236"/>
      <c r="GM5" s="236"/>
      <c r="GN5" s="236"/>
      <c r="GO5" s="236"/>
      <c r="GP5" s="236"/>
      <c r="GQ5" s="236"/>
      <c r="GR5" s="236"/>
      <c r="GS5" s="236"/>
      <c r="GT5" s="236"/>
      <c r="GU5" s="236"/>
      <c r="GV5" s="236"/>
      <c r="GW5" s="236"/>
      <c r="GX5" s="236"/>
      <c r="GY5" s="236"/>
      <c r="GZ5" s="236"/>
      <c r="HA5" s="236"/>
      <c r="HB5" s="236"/>
      <c r="HC5" s="236"/>
      <c r="HD5" s="236"/>
      <c r="HE5" s="236"/>
      <c r="HF5" s="236"/>
      <c r="HG5" s="236"/>
      <c r="HH5" s="236"/>
      <c r="HI5" s="236"/>
      <c r="HJ5" s="236"/>
      <c r="HK5" s="236"/>
      <c r="HL5" s="236"/>
      <c r="HM5" s="236"/>
      <c r="HN5" s="236"/>
      <c r="HO5" s="236"/>
      <c r="HP5" s="236"/>
      <c r="HQ5" s="236"/>
      <c r="HR5" s="236"/>
      <c r="HS5" s="236"/>
      <c r="HT5" s="236"/>
      <c r="HU5" s="236"/>
      <c r="HV5" s="236"/>
      <c r="HW5" s="236"/>
      <c r="HX5" s="236"/>
      <c r="HY5" s="236"/>
      <c r="HZ5" s="236"/>
      <c r="IA5" s="236"/>
      <c r="IB5" s="236"/>
      <c r="IC5" s="236"/>
      <c r="ID5" s="236"/>
      <c r="IE5" s="236"/>
      <c r="IF5" s="236"/>
      <c r="IG5" s="236"/>
      <c r="IH5" s="236"/>
      <c r="II5" s="236"/>
      <c r="IJ5" s="236"/>
      <c r="IK5" s="236"/>
      <c r="IL5" s="236"/>
      <c r="IM5" s="236"/>
      <c r="IN5" s="236"/>
      <c r="IO5" s="236"/>
      <c r="IP5" s="236"/>
      <c r="IQ5" s="236"/>
      <c r="IR5" s="236"/>
      <c r="IS5" s="236"/>
      <c r="IT5" s="236"/>
      <c r="IU5" s="236"/>
      <c r="IV5" s="236"/>
      <c r="IW5" s="236"/>
      <c r="IX5" s="236"/>
      <c r="IY5" s="236"/>
      <c r="IZ5" s="236"/>
      <c r="JA5" s="236"/>
      <c r="JB5" s="236"/>
      <c r="JC5" s="236"/>
      <c r="JD5" s="236"/>
      <c r="JE5" s="236"/>
      <c r="JF5" s="236"/>
      <c r="JG5" s="236"/>
      <c r="JH5" s="236"/>
      <c r="JI5" s="236"/>
      <c r="JJ5" s="236"/>
      <c r="JK5" s="236"/>
      <c r="JL5" s="236"/>
      <c r="JM5" s="236"/>
      <c r="JN5" s="236"/>
      <c r="JO5" s="236"/>
      <c r="JP5" s="236"/>
      <c r="JQ5" s="236"/>
      <c r="JR5" s="236"/>
      <c r="JS5" s="236"/>
      <c r="JT5" s="236"/>
      <c r="JU5" s="236"/>
      <c r="JV5" s="236"/>
      <c r="JW5" s="236"/>
      <c r="JX5" s="236"/>
      <c r="JY5" s="236"/>
      <c r="JZ5" s="236"/>
      <c r="KA5" s="236"/>
      <c r="KB5" s="236"/>
      <c r="KC5" s="236"/>
      <c r="KD5" s="236"/>
      <c r="KE5" s="236"/>
      <c r="KF5" s="236"/>
      <c r="KG5" s="236"/>
      <c r="KH5" s="236"/>
      <c r="KI5" s="236"/>
      <c r="KJ5" s="236"/>
      <c r="KK5" s="236"/>
      <c r="KL5" s="236"/>
      <c r="KM5" s="236"/>
      <c r="KN5" s="236"/>
      <c r="KO5" s="236"/>
      <c r="KP5" s="236"/>
      <c r="KQ5" s="236"/>
      <c r="KR5" s="236"/>
      <c r="KS5" s="236"/>
      <c r="KT5" s="236"/>
      <c r="KU5" s="236"/>
      <c r="KV5" s="236"/>
      <c r="KW5" s="236"/>
      <c r="KX5" s="236"/>
      <c r="KY5" s="236"/>
      <c r="KZ5" s="236"/>
      <c r="LA5" s="236"/>
      <c r="LB5" s="236"/>
      <c r="LC5" s="236"/>
      <c r="LD5" s="236"/>
      <c r="LE5" s="236"/>
      <c r="LF5" s="236"/>
      <c r="LG5" s="236"/>
      <c r="LH5" s="236"/>
      <c r="LI5" s="236"/>
      <c r="LJ5" s="236"/>
      <c r="LK5" s="236"/>
      <c r="LL5" s="236"/>
      <c r="LM5" s="236"/>
      <c r="LN5" s="236"/>
      <c r="LO5" s="236"/>
      <c r="LP5" s="236"/>
      <c r="LQ5" s="236"/>
      <c r="LR5" s="236"/>
      <c r="LS5" s="236"/>
      <c r="LT5" s="236"/>
      <c r="LU5" s="236"/>
      <c r="LV5" s="236"/>
      <c r="LW5" s="236"/>
      <c r="LX5" s="236"/>
      <c r="LY5" s="236"/>
      <c r="LZ5" s="236"/>
      <c r="MA5" s="236"/>
      <c r="MB5" s="236"/>
      <c r="MC5" s="236"/>
      <c r="MD5" s="236"/>
      <c r="ME5" s="236"/>
      <c r="MF5" s="236"/>
      <c r="MG5" s="236"/>
      <c r="MH5" s="236"/>
      <c r="MI5" s="236"/>
      <c r="MJ5" s="236"/>
      <c r="MK5" s="236"/>
      <c r="ML5" s="236"/>
      <c r="MM5" s="236"/>
      <c r="MN5" s="236"/>
      <c r="MO5" s="236"/>
      <c r="MP5" s="236"/>
      <c r="MQ5" s="236"/>
      <c r="MR5" s="236"/>
      <c r="MS5" s="236"/>
      <c r="MT5" s="236"/>
      <c r="MU5" s="236"/>
      <c r="MV5" s="236"/>
      <c r="MW5" s="236"/>
      <c r="MX5" s="236"/>
      <c r="MY5" s="236"/>
      <c r="MZ5" s="236"/>
      <c r="NA5" s="236"/>
      <c r="NB5" s="236"/>
      <c r="NC5" s="236"/>
      <c r="ND5" s="236"/>
      <c r="NE5" s="236"/>
      <c r="NF5" s="236"/>
      <c r="NG5" s="236"/>
      <c r="NH5" s="236"/>
      <c r="NI5" s="236"/>
      <c r="NJ5" s="236"/>
      <c r="NK5" s="236"/>
      <c r="NL5" s="236"/>
      <c r="NM5" s="236"/>
      <c r="NN5" s="236"/>
      <c r="NO5" s="236"/>
      <c r="NP5" s="236"/>
      <c r="NQ5" s="236"/>
      <c r="NR5" s="236"/>
      <c r="NS5" s="236"/>
      <c r="NT5" s="236"/>
      <c r="NU5" s="236"/>
      <c r="NV5" s="236"/>
      <c r="NW5" s="236"/>
      <c r="NX5" s="236"/>
      <c r="NY5" s="236"/>
      <c r="NZ5" s="236"/>
      <c r="OA5" s="236"/>
      <c r="OB5" s="236"/>
      <c r="OC5" s="236"/>
      <c r="OD5" s="236"/>
      <c r="OE5" s="236"/>
      <c r="OF5" s="236"/>
      <c r="OG5" s="236"/>
      <c r="OH5" s="236"/>
      <c r="OI5" s="236"/>
      <c r="OJ5" s="236"/>
      <c r="OK5" s="236"/>
      <c r="OL5" s="236"/>
      <c r="OM5" s="236"/>
      <c r="ON5" s="236"/>
      <c r="OO5" s="236"/>
      <c r="OP5" s="236"/>
      <c r="OQ5" s="236"/>
      <c r="OR5" s="236"/>
      <c r="OS5" s="236"/>
      <c r="OT5" s="236"/>
      <c r="OU5" s="236"/>
      <c r="OV5" s="236"/>
      <c r="OW5" s="236"/>
      <c r="OX5" s="236"/>
      <c r="OY5" s="236"/>
      <c r="OZ5" s="236"/>
      <c r="PA5" s="236"/>
      <c r="PB5" s="236"/>
      <c r="PC5" s="236"/>
      <c r="PD5" s="236"/>
      <c r="PE5" s="236"/>
      <c r="PF5" s="236"/>
      <c r="PG5" s="236"/>
      <c r="PH5" s="236"/>
      <c r="PI5" s="236"/>
      <c r="PJ5" s="236"/>
      <c r="PK5" s="236"/>
      <c r="PL5" s="236"/>
      <c r="PM5" s="236"/>
      <c r="PN5" s="236"/>
      <c r="PO5" s="236"/>
      <c r="PP5" s="236"/>
      <c r="PQ5" s="236"/>
      <c r="PR5" s="236"/>
      <c r="PS5" s="236"/>
      <c r="PT5" s="236"/>
      <c r="PU5" s="236"/>
      <c r="PV5" s="236"/>
      <c r="PW5" s="236"/>
      <c r="PX5" s="236"/>
      <c r="PY5" s="236"/>
      <c r="PZ5" s="236"/>
      <c r="QA5" s="236"/>
      <c r="QB5" s="236"/>
      <c r="QC5" s="236"/>
      <c r="QD5" s="236"/>
      <c r="QE5" s="236"/>
      <c r="QF5" s="236"/>
      <c r="QG5" s="236"/>
      <c r="QH5" s="236"/>
      <c r="QI5" s="236"/>
      <c r="QJ5" s="236"/>
      <c r="QK5" s="236"/>
      <c r="QL5" s="236"/>
      <c r="QM5" s="236"/>
      <c r="QN5" s="236"/>
      <c r="QO5" s="236"/>
      <c r="QP5" s="236"/>
      <c r="QQ5" s="236"/>
      <c r="QR5" s="236"/>
      <c r="QS5" s="236"/>
      <c r="QT5" s="236"/>
      <c r="QU5" s="236"/>
      <c r="QV5" s="236"/>
      <c r="QW5" s="236"/>
      <c r="QX5" s="236"/>
      <c r="QY5" s="236"/>
      <c r="QZ5" s="236"/>
      <c r="RA5" s="236"/>
      <c r="RB5" s="236"/>
      <c r="RC5" s="236"/>
      <c r="RD5" s="236"/>
      <c r="RE5" s="236"/>
      <c r="RF5" s="236"/>
      <c r="RG5" s="236"/>
      <c r="RH5" s="236"/>
      <c r="RI5" s="236"/>
      <c r="RJ5" s="236"/>
      <c r="RK5" s="236"/>
      <c r="RL5" s="236"/>
      <c r="RM5" s="236"/>
      <c r="RN5" s="236"/>
      <c r="RO5" s="236"/>
      <c r="RP5" s="236"/>
      <c r="RQ5" s="236"/>
      <c r="RR5" s="236"/>
      <c r="RS5" s="236"/>
      <c r="RT5" s="236"/>
      <c r="RU5" s="236"/>
      <c r="RV5" s="236"/>
      <c r="RW5" s="236"/>
      <c r="RX5" s="236"/>
      <c r="RY5" s="236"/>
      <c r="RZ5" s="236"/>
      <c r="SA5" s="236"/>
      <c r="SB5" s="236"/>
      <c r="SC5" s="236"/>
      <c r="SD5" s="236"/>
      <c r="SE5" s="236"/>
      <c r="SF5" s="236"/>
      <c r="SG5" s="236"/>
      <c r="SH5" s="236"/>
      <c r="SI5" s="236"/>
      <c r="SJ5" s="236"/>
      <c r="SK5" s="236"/>
      <c r="SL5" s="236"/>
      <c r="SM5" s="236"/>
      <c r="SN5" s="236"/>
      <c r="SO5" s="236"/>
      <c r="SP5" s="236"/>
      <c r="SQ5" s="236"/>
      <c r="SR5" s="236"/>
      <c r="SS5" s="236"/>
      <c r="ST5" s="236"/>
      <c r="SU5" s="236"/>
      <c r="SV5" s="236"/>
      <c r="SW5" s="236"/>
      <c r="SX5" s="236"/>
      <c r="SY5" s="236"/>
      <c r="SZ5" s="236"/>
      <c r="TA5" s="236"/>
      <c r="TB5" s="236"/>
      <c r="TC5" s="236"/>
      <c r="TD5" s="236"/>
      <c r="TE5" s="236"/>
      <c r="TF5" s="236"/>
      <c r="TG5" s="236"/>
      <c r="TH5" s="236"/>
      <c r="TI5" s="236"/>
      <c r="TJ5" s="236"/>
      <c r="TK5" s="236"/>
      <c r="TL5" s="236"/>
      <c r="TM5" s="236"/>
      <c r="TN5" s="236"/>
      <c r="TO5" s="236"/>
      <c r="TP5" s="236"/>
      <c r="TQ5" s="236"/>
      <c r="TR5" s="236"/>
      <c r="TS5" s="236"/>
      <c r="TT5" s="236"/>
      <c r="TU5" s="236"/>
      <c r="TV5" s="236"/>
      <c r="TW5" s="236"/>
      <c r="TX5" s="236"/>
      <c r="TY5" s="236"/>
      <c r="TZ5" s="236"/>
      <c r="UA5" s="236"/>
      <c r="UB5" s="236"/>
      <c r="UC5" s="236"/>
      <c r="UD5" s="236"/>
      <c r="UE5" s="236"/>
      <c r="UF5" s="236"/>
      <c r="UG5" s="236"/>
      <c r="UH5" s="236"/>
      <c r="UI5" s="236"/>
      <c r="UJ5" s="236"/>
      <c r="UK5" s="236"/>
      <c r="UL5" s="236"/>
      <c r="UM5" s="236"/>
      <c r="UN5" s="236"/>
      <c r="UO5" s="236"/>
      <c r="UP5" s="236"/>
      <c r="UQ5" s="236"/>
      <c r="UR5" s="236"/>
      <c r="US5" s="236"/>
      <c r="UT5" s="236"/>
      <c r="UU5" s="236"/>
      <c r="UV5" s="236"/>
      <c r="UW5" s="236"/>
      <c r="UX5" s="236"/>
      <c r="UY5" s="236"/>
      <c r="UZ5" s="236"/>
      <c r="VA5" s="236"/>
      <c r="VB5" s="236"/>
      <c r="VC5" s="236"/>
      <c r="VD5" s="236"/>
      <c r="VE5" s="236"/>
      <c r="VF5" s="236"/>
      <c r="VG5" s="236"/>
      <c r="VH5" s="236"/>
      <c r="VI5" s="236"/>
      <c r="VJ5" s="236"/>
      <c r="VK5" s="236"/>
      <c r="VL5" s="236"/>
      <c r="VM5" s="236"/>
      <c r="VN5" s="236"/>
      <c r="VO5" s="236"/>
      <c r="VP5" s="236"/>
      <c r="VQ5" s="236"/>
      <c r="VR5" s="236"/>
      <c r="VS5" s="236"/>
      <c r="VT5" s="236"/>
      <c r="VU5" s="236"/>
      <c r="VV5" s="236"/>
      <c r="VW5" s="236"/>
      <c r="VX5" s="236"/>
      <c r="VY5" s="236"/>
      <c r="VZ5" s="236"/>
      <c r="WA5" s="236"/>
      <c r="WB5" s="236"/>
      <c r="WC5" s="236"/>
      <c r="WD5" s="236"/>
      <c r="WE5" s="236"/>
      <c r="WF5" s="236"/>
      <c r="WG5" s="236"/>
      <c r="WH5" s="236"/>
      <c r="WI5" s="236"/>
      <c r="WJ5" s="236"/>
      <c r="WK5" s="236"/>
      <c r="WL5" s="236"/>
      <c r="WM5" s="236"/>
      <c r="WN5" s="236"/>
      <c r="WO5" s="236"/>
      <c r="WP5" s="236"/>
      <c r="WQ5" s="236"/>
      <c r="WR5" s="236"/>
      <c r="WS5" s="236"/>
      <c r="WT5" s="236"/>
      <c r="WU5" s="236"/>
      <c r="WV5" s="236"/>
      <c r="WW5" s="236"/>
      <c r="WX5" s="236"/>
      <c r="WY5" s="236"/>
      <c r="WZ5" s="236"/>
      <c r="XA5" s="236"/>
      <c r="XB5" s="236"/>
      <c r="XC5" s="236"/>
      <c r="XD5" s="236"/>
      <c r="XE5" s="236"/>
      <c r="XF5" s="236"/>
      <c r="XG5" s="236"/>
      <c r="XH5" s="236"/>
      <c r="XI5" s="236"/>
      <c r="XJ5" s="236"/>
      <c r="XK5" s="236"/>
      <c r="XL5" s="236"/>
      <c r="XM5" s="236"/>
      <c r="XN5" s="236"/>
      <c r="XO5" s="236"/>
      <c r="XP5" s="236"/>
      <c r="XQ5" s="236"/>
      <c r="XR5" s="236"/>
      <c r="XS5" s="236"/>
      <c r="XT5" s="236"/>
      <c r="XU5" s="236"/>
      <c r="XV5" s="236"/>
      <c r="XW5" s="236"/>
      <c r="XX5" s="236"/>
      <c r="XY5" s="236"/>
      <c r="XZ5" s="236"/>
      <c r="YA5" s="236"/>
      <c r="YB5" s="236"/>
      <c r="YC5" s="236"/>
      <c r="YD5" s="236"/>
      <c r="YE5" s="236"/>
      <c r="YF5" s="236"/>
      <c r="YG5" s="236"/>
      <c r="YH5" s="236"/>
      <c r="YI5" s="236"/>
      <c r="YJ5" s="236"/>
      <c r="YK5" s="236"/>
      <c r="YL5" s="236"/>
      <c r="YM5" s="236"/>
      <c r="YN5" s="236"/>
      <c r="YO5" s="236"/>
      <c r="YP5" s="236"/>
      <c r="YQ5" s="236"/>
      <c r="YR5" s="236"/>
      <c r="YS5" s="236"/>
      <c r="YT5" s="236"/>
      <c r="YU5" s="236"/>
      <c r="YV5" s="236"/>
      <c r="YW5" s="236"/>
      <c r="YX5" s="236"/>
      <c r="YY5" s="236"/>
      <c r="YZ5" s="236"/>
      <c r="ZA5" s="236"/>
      <c r="ZB5" s="236"/>
      <c r="ZC5" s="236"/>
      <c r="ZD5" s="236"/>
      <c r="ZE5" s="236"/>
      <c r="ZF5" s="236"/>
      <c r="ZG5" s="236"/>
      <c r="ZH5" s="236"/>
      <c r="ZI5" s="236"/>
      <c r="ZJ5" s="236"/>
      <c r="ZK5" s="236"/>
      <c r="ZL5" s="236"/>
      <c r="ZM5" s="236"/>
      <c r="ZN5" s="236"/>
      <c r="ZO5" s="236"/>
      <c r="ZP5" s="236"/>
      <c r="ZQ5" s="236"/>
      <c r="ZR5" s="236"/>
      <c r="ZS5" s="236"/>
      <c r="ZT5" s="236"/>
      <c r="ZU5" s="236"/>
      <c r="ZV5" s="236"/>
      <c r="ZW5" s="236"/>
      <c r="ZX5" s="236"/>
      <c r="ZY5" s="236"/>
      <c r="ZZ5" s="236"/>
      <c r="AAA5" s="236"/>
      <c r="AAB5" s="236"/>
      <c r="AAC5" s="236"/>
      <c r="AAD5" s="236"/>
      <c r="AAE5" s="236"/>
      <c r="AAF5" s="236"/>
      <c r="AAG5" s="236"/>
      <c r="AAH5" s="236"/>
      <c r="AAI5" s="236"/>
      <c r="AAJ5" s="236"/>
      <c r="AAK5" s="236"/>
      <c r="AAL5" s="236"/>
      <c r="AAM5" s="236"/>
      <c r="AAN5" s="236"/>
      <c r="AAO5" s="236"/>
      <c r="AAP5" s="236"/>
      <c r="AAQ5" s="236"/>
      <c r="AAR5" s="236"/>
      <c r="AAS5" s="236"/>
      <c r="AAT5" s="236"/>
      <c r="AAU5" s="236"/>
      <c r="AAV5" s="236"/>
      <c r="AAW5" s="236"/>
      <c r="AAX5" s="236"/>
      <c r="AAY5" s="236"/>
      <c r="AAZ5" s="236"/>
      <c r="ABA5" s="236"/>
      <c r="ABB5" s="236"/>
      <c r="ABC5" s="236"/>
      <c r="ABD5" s="236"/>
      <c r="ABE5" s="236"/>
      <c r="ABF5" s="236"/>
      <c r="ABG5" s="236"/>
      <c r="ABH5" s="236"/>
      <c r="ABI5" s="236"/>
      <c r="ABJ5" s="236"/>
      <c r="ABK5" s="236"/>
      <c r="ABL5" s="236"/>
      <c r="ABM5" s="236"/>
      <c r="ABN5" s="236"/>
      <c r="ABO5" s="236"/>
      <c r="ABP5" s="236"/>
      <c r="ABQ5" s="236"/>
      <c r="ABR5" s="236"/>
      <c r="ABS5" s="236"/>
      <c r="ABT5" s="236"/>
      <c r="ABU5" s="236"/>
      <c r="ABV5" s="236"/>
      <c r="ABW5" s="236"/>
    </row>
    <row r="6" spans="1:751" s="235" customFormat="1" ht="38.25" customHeight="1" thickBot="1">
      <c r="A6" s="2441"/>
      <c r="B6" s="2441"/>
      <c r="C6" s="2443"/>
      <c r="D6" s="2446"/>
      <c r="E6" s="2446"/>
      <c r="F6" s="2443"/>
      <c r="G6" s="2443"/>
      <c r="H6" s="2443"/>
      <c r="I6" s="2443"/>
      <c r="J6" s="2443"/>
      <c r="K6" s="2443"/>
      <c r="L6" s="2443"/>
      <c r="M6" s="2433"/>
      <c r="N6" s="2431"/>
      <c r="O6" s="2431"/>
      <c r="P6" s="2431"/>
      <c r="Q6" s="2431"/>
      <c r="R6" s="2431"/>
      <c r="S6" s="428"/>
      <c r="T6" s="429"/>
      <c r="U6" s="236"/>
      <c r="V6" s="236"/>
      <c r="W6" s="236"/>
      <c r="X6" s="236"/>
      <c r="Y6" s="236"/>
      <c r="Z6" s="236"/>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c r="BU6" s="236"/>
      <c r="BV6" s="236"/>
      <c r="BW6" s="236"/>
      <c r="BX6" s="236"/>
      <c r="BY6" s="236"/>
      <c r="BZ6" s="236"/>
      <c r="CA6" s="236"/>
      <c r="CB6" s="236"/>
      <c r="CC6" s="236"/>
      <c r="CD6" s="236"/>
      <c r="CE6" s="236"/>
      <c r="CF6" s="236"/>
      <c r="CG6" s="236"/>
      <c r="CH6" s="236"/>
      <c r="CI6" s="236"/>
      <c r="CJ6" s="236"/>
      <c r="CK6" s="236"/>
      <c r="CL6" s="236"/>
      <c r="CM6" s="236"/>
      <c r="CN6" s="236"/>
      <c r="CO6" s="236"/>
      <c r="CP6" s="236"/>
      <c r="CQ6" s="236"/>
      <c r="CR6" s="236"/>
      <c r="CS6" s="236"/>
      <c r="CT6" s="236"/>
      <c r="CU6" s="236"/>
      <c r="CV6" s="236"/>
      <c r="CW6" s="236"/>
      <c r="CX6" s="236"/>
      <c r="CY6" s="236"/>
      <c r="CZ6" s="236"/>
      <c r="DA6" s="236"/>
      <c r="DB6" s="236"/>
      <c r="DC6" s="236"/>
      <c r="DD6" s="236"/>
      <c r="DE6" s="236"/>
      <c r="DF6" s="236"/>
      <c r="DG6" s="236"/>
      <c r="DH6" s="236"/>
      <c r="DI6" s="236"/>
      <c r="DJ6" s="236"/>
      <c r="DK6" s="236"/>
      <c r="DL6" s="236"/>
      <c r="DM6" s="236"/>
      <c r="DN6" s="236"/>
      <c r="DO6" s="236"/>
      <c r="DP6" s="236"/>
      <c r="DQ6" s="236"/>
      <c r="DR6" s="236"/>
      <c r="DS6" s="236"/>
      <c r="DT6" s="236"/>
      <c r="DU6" s="236"/>
      <c r="DV6" s="236"/>
      <c r="DW6" s="236"/>
      <c r="DX6" s="236"/>
      <c r="DY6" s="236"/>
      <c r="DZ6" s="236"/>
      <c r="EA6" s="236"/>
      <c r="EB6" s="236"/>
      <c r="EC6" s="236"/>
      <c r="ED6" s="236"/>
      <c r="EE6" s="236"/>
      <c r="EF6" s="236"/>
      <c r="EG6" s="236"/>
      <c r="EH6" s="236"/>
      <c r="EI6" s="236"/>
      <c r="EJ6" s="236"/>
      <c r="EK6" s="236"/>
      <c r="EL6" s="236"/>
      <c r="EM6" s="236"/>
      <c r="EN6" s="236"/>
      <c r="EO6" s="236"/>
      <c r="EP6" s="236"/>
      <c r="EQ6" s="236"/>
      <c r="ER6" s="236"/>
      <c r="ES6" s="236"/>
      <c r="ET6" s="236"/>
      <c r="EU6" s="236"/>
      <c r="EV6" s="236"/>
      <c r="EW6" s="236"/>
      <c r="EX6" s="236"/>
      <c r="EY6" s="236"/>
      <c r="EZ6" s="236"/>
      <c r="FA6" s="236"/>
      <c r="FB6" s="236"/>
      <c r="FC6" s="236"/>
      <c r="FD6" s="236"/>
      <c r="FE6" s="236"/>
      <c r="FF6" s="236"/>
      <c r="FG6" s="236"/>
      <c r="FH6" s="236"/>
      <c r="FI6" s="236"/>
      <c r="FJ6" s="236"/>
      <c r="FK6" s="236"/>
      <c r="FL6" s="236"/>
      <c r="FM6" s="236"/>
      <c r="FN6" s="236"/>
      <c r="FO6" s="236"/>
      <c r="FP6" s="236"/>
      <c r="FQ6" s="236"/>
      <c r="FR6" s="236"/>
      <c r="FS6" s="236"/>
      <c r="FT6" s="236"/>
      <c r="FU6" s="236"/>
      <c r="FV6" s="236"/>
      <c r="FW6" s="236"/>
      <c r="FX6" s="236"/>
      <c r="FY6" s="236"/>
      <c r="FZ6" s="236"/>
      <c r="GA6" s="236"/>
      <c r="GB6" s="236"/>
      <c r="GC6" s="236"/>
      <c r="GD6" s="236"/>
      <c r="GE6" s="236"/>
      <c r="GF6" s="236"/>
      <c r="GG6" s="236"/>
      <c r="GH6" s="236"/>
      <c r="GI6" s="236"/>
      <c r="GJ6" s="236"/>
      <c r="GK6" s="236"/>
      <c r="GL6" s="236"/>
      <c r="GM6" s="236"/>
      <c r="GN6" s="236"/>
      <c r="GO6" s="236"/>
      <c r="GP6" s="236"/>
      <c r="GQ6" s="236"/>
      <c r="GR6" s="236"/>
      <c r="GS6" s="236"/>
      <c r="GT6" s="236"/>
      <c r="GU6" s="236"/>
      <c r="GV6" s="236"/>
      <c r="GW6" s="236"/>
      <c r="GX6" s="236"/>
      <c r="GY6" s="236"/>
      <c r="GZ6" s="236"/>
      <c r="HA6" s="236"/>
      <c r="HB6" s="236"/>
      <c r="HC6" s="236"/>
      <c r="HD6" s="236"/>
      <c r="HE6" s="236"/>
      <c r="HF6" s="236"/>
      <c r="HG6" s="236"/>
      <c r="HH6" s="236"/>
      <c r="HI6" s="236"/>
      <c r="HJ6" s="236"/>
      <c r="HK6" s="236"/>
      <c r="HL6" s="236"/>
      <c r="HM6" s="236"/>
      <c r="HN6" s="236"/>
      <c r="HO6" s="236"/>
      <c r="HP6" s="236"/>
      <c r="HQ6" s="236"/>
      <c r="HR6" s="236"/>
      <c r="HS6" s="236"/>
      <c r="HT6" s="236"/>
      <c r="HU6" s="236"/>
      <c r="HV6" s="236"/>
      <c r="HW6" s="236"/>
      <c r="HX6" s="236"/>
      <c r="HY6" s="236"/>
      <c r="HZ6" s="236"/>
      <c r="IA6" s="236"/>
      <c r="IB6" s="236"/>
      <c r="IC6" s="236"/>
      <c r="ID6" s="236"/>
      <c r="IE6" s="236"/>
      <c r="IF6" s="236"/>
      <c r="IG6" s="236"/>
      <c r="IH6" s="236"/>
      <c r="II6" s="236"/>
      <c r="IJ6" s="236"/>
      <c r="IK6" s="236"/>
      <c r="IL6" s="236"/>
      <c r="IM6" s="236"/>
      <c r="IN6" s="236"/>
      <c r="IO6" s="236"/>
      <c r="IP6" s="236"/>
      <c r="IQ6" s="236"/>
      <c r="IR6" s="236"/>
      <c r="IS6" s="236"/>
      <c r="IT6" s="236"/>
      <c r="IU6" s="236"/>
      <c r="IV6" s="236"/>
      <c r="IW6" s="236"/>
      <c r="IX6" s="236"/>
      <c r="IY6" s="236"/>
      <c r="IZ6" s="236"/>
      <c r="JA6" s="236"/>
      <c r="JB6" s="236"/>
      <c r="JC6" s="236"/>
      <c r="JD6" s="236"/>
      <c r="JE6" s="236"/>
      <c r="JF6" s="236"/>
      <c r="JG6" s="236"/>
      <c r="JH6" s="236"/>
      <c r="JI6" s="236"/>
      <c r="JJ6" s="236"/>
      <c r="JK6" s="236"/>
      <c r="JL6" s="236"/>
      <c r="JM6" s="236"/>
      <c r="JN6" s="236"/>
      <c r="JO6" s="236"/>
      <c r="JP6" s="236"/>
      <c r="JQ6" s="236"/>
      <c r="JR6" s="236"/>
      <c r="JS6" s="236"/>
      <c r="JT6" s="236"/>
      <c r="JU6" s="236"/>
      <c r="JV6" s="236"/>
      <c r="JW6" s="236"/>
      <c r="JX6" s="236"/>
      <c r="JY6" s="236"/>
      <c r="JZ6" s="236"/>
      <c r="KA6" s="236"/>
      <c r="KB6" s="236"/>
      <c r="KC6" s="236"/>
      <c r="KD6" s="236"/>
      <c r="KE6" s="236"/>
      <c r="KF6" s="236"/>
      <c r="KG6" s="236"/>
      <c r="KH6" s="236"/>
      <c r="KI6" s="236"/>
      <c r="KJ6" s="236"/>
      <c r="KK6" s="236"/>
      <c r="KL6" s="236"/>
      <c r="KM6" s="236"/>
      <c r="KN6" s="236"/>
      <c r="KO6" s="236"/>
      <c r="KP6" s="236"/>
      <c r="KQ6" s="236"/>
      <c r="KR6" s="236"/>
      <c r="KS6" s="236"/>
      <c r="KT6" s="236"/>
      <c r="KU6" s="236"/>
      <c r="KV6" s="236"/>
      <c r="KW6" s="236"/>
      <c r="KX6" s="236"/>
      <c r="KY6" s="236"/>
      <c r="KZ6" s="236"/>
      <c r="LA6" s="236"/>
      <c r="LB6" s="236"/>
      <c r="LC6" s="236"/>
      <c r="LD6" s="236"/>
      <c r="LE6" s="236"/>
      <c r="LF6" s="236"/>
      <c r="LG6" s="236"/>
      <c r="LH6" s="236"/>
      <c r="LI6" s="236"/>
      <c r="LJ6" s="236"/>
      <c r="LK6" s="236"/>
      <c r="LL6" s="236"/>
      <c r="LM6" s="236"/>
      <c r="LN6" s="236"/>
      <c r="LO6" s="236"/>
      <c r="LP6" s="236"/>
      <c r="LQ6" s="236"/>
      <c r="LR6" s="236"/>
      <c r="LS6" s="236"/>
      <c r="LT6" s="236"/>
      <c r="LU6" s="236"/>
      <c r="LV6" s="236"/>
      <c r="LW6" s="236"/>
      <c r="LX6" s="236"/>
      <c r="LY6" s="236"/>
      <c r="LZ6" s="236"/>
      <c r="MA6" s="236"/>
      <c r="MB6" s="236"/>
      <c r="MC6" s="236"/>
      <c r="MD6" s="236"/>
      <c r="ME6" s="236"/>
      <c r="MF6" s="236"/>
      <c r="MG6" s="236"/>
      <c r="MH6" s="236"/>
      <c r="MI6" s="236"/>
      <c r="MJ6" s="236"/>
      <c r="MK6" s="236"/>
      <c r="ML6" s="236"/>
      <c r="MM6" s="236"/>
      <c r="MN6" s="236"/>
      <c r="MO6" s="236"/>
      <c r="MP6" s="236"/>
      <c r="MQ6" s="236"/>
      <c r="MR6" s="236"/>
      <c r="MS6" s="236"/>
      <c r="MT6" s="236"/>
      <c r="MU6" s="236"/>
      <c r="MV6" s="236"/>
      <c r="MW6" s="236"/>
      <c r="MX6" s="236"/>
      <c r="MY6" s="236"/>
      <c r="MZ6" s="236"/>
      <c r="NA6" s="236"/>
      <c r="NB6" s="236"/>
      <c r="NC6" s="236"/>
      <c r="ND6" s="236"/>
      <c r="NE6" s="236"/>
      <c r="NF6" s="236"/>
      <c r="NG6" s="236"/>
      <c r="NH6" s="236"/>
      <c r="NI6" s="236"/>
      <c r="NJ6" s="236"/>
      <c r="NK6" s="236"/>
      <c r="NL6" s="236"/>
      <c r="NM6" s="236"/>
      <c r="NN6" s="236"/>
      <c r="NO6" s="236"/>
      <c r="NP6" s="236"/>
      <c r="NQ6" s="236"/>
      <c r="NR6" s="236"/>
      <c r="NS6" s="236"/>
      <c r="NT6" s="236"/>
      <c r="NU6" s="236"/>
      <c r="NV6" s="236"/>
      <c r="NW6" s="236"/>
      <c r="NX6" s="236"/>
      <c r="NY6" s="236"/>
      <c r="NZ6" s="236"/>
      <c r="OA6" s="236"/>
      <c r="OB6" s="236"/>
      <c r="OC6" s="236"/>
      <c r="OD6" s="236"/>
      <c r="OE6" s="236"/>
      <c r="OF6" s="236"/>
      <c r="OG6" s="236"/>
      <c r="OH6" s="236"/>
      <c r="OI6" s="236"/>
      <c r="OJ6" s="236"/>
      <c r="OK6" s="236"/>
      <c r="OL6" s="236"/>
      <c r="OM6" s="236"/>
      <c r="ON6" s="236"/>
      <c r="OO6" s="236"/>
      <c r="OP6" s="236"/>
      <c r="OQ6" s="236"/>
      <c r="OR6" s="236"/>
      <c r="OS6" s="236"/>
      <c r="OT6" s="236"/>
      <c r="OU6" s="236"/>
      <c r="OV6" s="236"/>
      <c r="OW6" s="236"/>
      <c r="OX6" s="236"/>
      <c r="OY6" s="236"/>
      <c r="OZ6" s="236"/>
      <c r="PA6" s="236"/>
      <c r="PB6" s="236"/>
      <c r="PC6" s="236"/>
      <c r="PD6" s="236"/>
      <c r="PE6" s="236"/>
      <c r="PF6" s="236"/>
      <c r="PG6" s="236"/>
      <c r="PH6" s="236"/>
      <c r="PI6" s="236"/>
      <c r="PJ6" s="236"/>
      <c r="PK6" s="236"/>
      <c r="PL6" s="236"/>
      <c r="PM6" s="236"/>
      <c r="PN6" s="236"/>
      <c r="PO6" s="236"/>
      <c r="PP6" s="236"/>
      <c r="PQ6" s="236"/>
      <c r="PR6" s="236"/>
      <c r="PS6" s="236"/>
      <c r="PT6" s="236"/>
      <c r="PU6" s="236"/>
      <c r="PV6" s="236"/>
      <c r="PW6" s="236"/>
      <c r="PX6" s="236"/>
      <c r="PY6" s="236"/>
      <c r="PZ6" s="236"/>
      <c r="QA6" s="236"/>
      <c r="QB6" s="236"/>
      <c r="QC6" s="236"/>
      <c r="QD6" s="236"/>
      <c r="QE6" s="236"/>
      <c r="QF6" s="236"/>
      <c r="QG6" s="236"/>
      <c r="QH6" s="236"/>
      <c r="QI6" s="236"/>
      <c r="QJ6" s="236"/>
      <c r="QK6" s="236"/>
      <c r="QL6" s="236"/>
      <c r="QM6" s="236"/>
      <c r="QN6" s="236"/>
      <c r="QO6" s="236"/>
      <c r="QP6" s="236"/>
      <c r="QQ6" s="236"/>
      <c r="QR6" s="236"/>
      <c r="QS6" s="236"/>
      <c r="QT6" s="236"/>
      <c r="QU6" s="236"/>
      <c r="QV6" s="236"/>
      <c r="QW6" s="236"/>
      <c r="QX6" s="236"/>
      <c r="QY6" s="236"/>
      <c r="QZ6" s="236"/>
      <c r="RA6" s="236"/>
      <c r="RB6" s="236"/>
      <c r="RC6" s="236"/>
      <c r="RD6" s="236"/>
      <c r="RE6" s="236"/>
      <c r="RF6" s="236"/>
      <c r="RG6" s="236"/>
      <c r="RH6" s="236"/>
      <c r="RI6" s="236"/>
      <c r="RJ6" s="236"/>
      <c r="RK6" s="236"/>
      <c r="RL6" s="236"/>
      <c r="RM6" s="236"/>
      <c r="RN6" s="236"/>
      <c r="RO6" s="236"/>
      <c r="RP6" s="236"/>
      <c r="RQ6" s="236"/>
      <c r="RR6" s="236"/>
      <c r="RS6" s="236"/>
      <c r="RT6" s="236"/>
      <c r="RU6" s="236"/>
      <c r="RV6" s="236"/>
      <c r="RW6" s="236"/>
      <c r="RX6" s="236"/>
      <c r="RY6" s="236"/>
      <c r="RZ6" s="236"/>
      <c r="SA6" s="236"/>
      <c r="SB6" s="236"/>
      <c r="SC6" s="236"/>
      <c r="SD6" s="236"/>
      <c r="SE6" s="236"/>
      <c r="SF6" s="236"/>
      <c r="SG6" s="236"/>
      <c r="SH6" s="236"/>
      <c r="SI6" s="236"/>
      <c r="SJ6" s="236"/>
      <c r="SK6" s="236"/>
      <c r="SL6" s="236"/>
      <c r="SM6" s="236"/>
      <c r="SN6" s="236"/>
      <c r="SO6" s="236"/>
      <c r="SP6" s="236"/>
      <c r="SQ6" s="236"/>
      <c r="SR6" s="236"/>
      <c r="SS6" s="236"/>
      <c r="ST6" s="236"/>
      <c r="SU6" s="236"/>
      <c r="SV6" s="236"/>
      <c r="SW6" s="236"/>
      <c r="SX6" s="236"/>
      <c r="SY6" s="236"/>
      <c r="SZ6" s="236"/>
      <c r="TA6" s="236"/>
      <c r="TB6" s="236"/>
      <c r="TC6" s="236"/>
      <c r="TD6" s="236"/>
      <c r="TE6" s="236"/>
      <c r="TF6" s="236"/>
      <c r="TG6" s="236"/>
      <c r="TH6" s="236"/>
      <c r="TI6" s="236"/>
      <c r="TJ6" s="236"/>
      <c r="TK6" s="236"/>
      <c r="TL6" s="236"/>
      <c r="TM6" s="236"/>
      <c r="TN6" s="236"/>
      <c r="TO6" s="236"/>
      <c r="TP6" s="236"/>
      <c r="TQ6" s="236"/>
      <c r="TR6" s="236"/>
      <c r="TS6" s="236"/>
      <c r="TT6" s="236"/>
      <c r="TU6" s="236"/>
      <c r="TV6" s="236"/>
      <c r="TW6" s="236"/>
      <c r="TX6" s="236"/>
      <c r="TY6" s="236"/>
      <c r="TZ6" s="236"/>
      <c r="UA6" s="236"/>
      <c r="UB6" s="236"/>
      <c r="UC6" s="236"/>
      <c r="UD6" s="236"/>
      <c r="UE6" s="236"/>
      <c r="UF6" s="236"/>
      <c r="UG6" s="236"/>
      <c r="UH6" s="236"/>
      <c r="UI6" s="236"/>
      <c r="UJ6" s="236"/>
      <c r="UK6" s="236"/>
      <c r="UL6" s="236"/>
      <c r="UM6" s="236"/>
      <c r="UN6" s="236"/>
      <c r="UO6" s="236"/>
      <c r="UP6" s="236"/>
      <c r="UQ6" s="236"/>
      <c r="UR6" s="236"/>
      <c r="US6" s="236"/>
      <c r="UT6" s="236"/>
      <c r="UU6" s="236"/>
      <c r="UV6" s="236"/>
      <c r="UW6" s="236"/>
      <c r="UX6" s="236"/>
      <c r="UY6" s="236"/>
      <c r="UZ6" s="236"/>
      <c r="VA6" s="236"/>
      <c r="VB6" s="236"/>
      <c r="VC6" s="236"/>
      <c r="VD6" s="236"/>
      <c r="VE6" s="236"/>
      <c r="VF6" s="236"/>
      <c r="VG6" s="236"/>
      <c r="VH6" s="236"/>
      <c r="VI6" s="236"/>
      <c r="VJ6" s="236"/>
      <c r="VK6" s="236"/>
      <c r="VL6" s="236"/>
      <c r="VM6" s="236"/>
      <c r="VN6" s="236"/>
      <c r="VO6" s="236"/>
      <c r="VP6" s="236"/>
      <c r="VQ6" s="236"/>
      <c r="VR6" s="236"/>
      <c r="VS6" s="236"/>
      <c r="VT6" s="236"/>
      <c r="VU6" s="236"/>
      <c r="VV6" s="236"/>
      <c r="VW6" s="236"/>
      <c r="VX6" s="236"/>
      <c r="VY6" s="236"/>
      <c r="VZ6" s="236"/>
      <c r="WA6" s="236"/>
      <c r="WB6" s="236"/>
      <c r="WC6" s="236"/>
      <c r="WD6" s="236"/>
      <c r="WE6" s="236"/>
      <c r="WF6" s="236"/>
      <c r="WG6" s="236"/>
      <c r="WH6" s="236"/>
      <c r="WI6" s="236"/>
      <c r="WJ6" s="236"/>
      <c r="WK6" s="236"/>
      <c r="WL6" s="236"/>
      <c r="WM6" s="236"/>
      <c r="WN6" s="236"/>
      <c r="WO6" s="236"/>
      <c r="WP6" s="236"/>
      <c r="WQ6" s="236"/>
      <c r="WR6" s="236"/>
      <c r="WS6" s="236"/>
      <c r="WT6" s="236"/>
      <c r="WU6" s="236"/>
      <c r="WV6" s="236"/>
      <c r="WW6" s="236"/>
      <c r="WX6" s="236"/>
      <c r="WY6" s="236"/>
      <c r="WZ6" s="236"/>
      <c r="XA6" s="236"/>
      <c r="XB6" s="236"/>
      <c r="XC6" s="236"/>
      <c r="XD6" s="236"/>
      <c r="XE6" s="236"/>
      <c r="XF6" s="236"/>
      <c r="XG6" s="236"/>
      <c r="XH6" s="236"/>
      <c r="XI6" s="236"/>
      <c r="XJ6" s="236"/>
      <c r="XK6" s="236"/>
      <c r="XL6" s="236"/>
      <c r="XM6" s="236"/>
      <c r="XN6" s="236"/>
      <c r="XO6" s="236"/>
      <c r="XP6" s="236"/>
      <c r="XQ6" s="236"/>
      <c r="XR6" s="236"/>
      <c r="XS6" s="236"/>
      <c r="XT6" s="236"/>
      <c r="XU6" s="236"/>
      <c r="XV6" s="236"/>
      <c r="XW6" s="236"/>
      <c r="XX6" s="236"/>
      <c r="XY6" s="236"/>
      <c r="XZ6" s="236"/>
      <c r="YA6" s="236"/>
      <c r="YB6" s="236"/>
      <c r="YC6" s="236"/>
      <c r="YD6" s="236"/>
      <c r="YE6" s="236"/>
      <c r="YF6" s="236"/>
      <c r="YG6" s="236"/>
      <c r="YH6" s="236"/>
      <c r="YI6" s="236"/>
      <c r="YJ6" s="236"/>
      <c r="YK6" s="236"/>
      <c r="YL6" s="236"/>
      <c r="YM6" s="236"/>
      <c r="YN6" s="236"/>
      <c r="YO6" s="236"/>
      <c r="YP6" s="236"/>
      <c r="YQ6" s="236"/>
      <c r="YR6" s="236"/>
      <c r="YS6" s="236"/>
      <c r="YT6" s="236"/>
      <c r="YU6" s="236"/>
      <c r="YV6" s="236"/>
      <c r="YW6" s="236"/>
      <c r="YX6" s="236"/>
      <c r="YY6" s="236"/>
      <c r="YZ6" s="236"/>
      <c r="ZA6" s="236"/>
      <c r="ZB6" s="236"/>
      <c r="ZC6" s="236"/>
      <c r="ZD6" s="236"/>
      <c r="ZE6" s="236"/>
      <c r="ZF6" s="236"/>
      <c r="ZG6" s="236"/>
      <c r="ZH6" s="236"/>
      <c r="ZI6" s="236"/>
      <c r="ZJ6" s="236"/>
      <c r="ZK6" s="236"/>
      <c r="ZL6" s="236"/>
      <c r="ZM6" s="236"/>
      <c r="ZN6" s="236"/>
      <c r="ZO6" s="236"/>
      <c r="ZP6" s="236"/>
      <c r="ZQ6" s="236"/>
      <c r="ZR6" s="236"/>
      <c r="ZS6" s="236"/>
      <c r="ZT6" s="236"/>
      <c r="ZU6" s="236"/>
      <c r="ZV6" s="236"/>
      <c r="ZW6" s="236"/>
      <c r="ZX6" s="236"/>
      <c r="ZY6" s="236"/>
      <c r="ZZ6" s="236"/>
      <c r="AAA6" s="236"/>
      <c r="AAB6" s="236"/>
      <c r="AAC6" s="236"/>
      <c r="AAD6" s="236"/>
      <c r="AAE6" s="236"/>
      <c r="AAF6" s="236"/>
      <c r="AAG6" s="236"/>
      <c r="AAH6" s="236"/>
      <c r="AAI6" s="236"/>
      <c r="AAJ6" s="236"/>
      <c r="AAK6" s="236"/>
      <c r="AAL6" s="236"/>
      <c r="AAM6" s="236"/>
      <c r="AAN6" s="236"/>
      <c r="AAO6" s="236"/>
      <c r="AAP6" s="236"/>
      <c r="AAQ6" s="236"/>
      <c r="AAR6" s="236"/>
      <c r="AAS6" s="236"/>
      <c r="AAT6" s="236"/>
      <c r="AAU6" s="236"/>
      <c r="AAV6" s="236"/>
      <c r="AAW6" s="236"/>
      <c r="AAX6" s="236"/>
      <c r="AAY6" s="236"/>
      <c r="AAZ6" s="236"/>
      <c r="ABA6" s="236"/>
      <c r="ABB6" s="236"/>
      <c r="ABC6" s="236"/>
      <c r="ABD6" s="236"/>
      <c r="ABE6" s="236"/>
      <c r="ABF6" s="236"/>
      <c r="ABG6" s="236"/>
      <c r="ABH6" s="236"/>
      <c r="ABI6" s="236"/>
      <c r="ABJ6" s="236"/>
      <c r="ABK6" s="236"/>
      <c r="ABL6" s="236"/>
      <c r="ABM6" s="236"/>
      <c r="ABN6" s="236"/>
      <c r="ABO6" s="236"/>
      <c r="ABP6" s="236"/>
      <c r="ABQ6" s="236"/>
      <c r="ABR6" s="236"/>
      <c r="ABS6" s="236"/>
      <c r="ABT6" s="236"/>
      <c r="ABU6" s="236"/>
      <c r="ABV6" s="236"/>
      <c r="ABW6" s="236"/>
    </row>
    <row r="7" spans="1:751" s="251" customFormat="1" ht="14.25" customHeight="1" thickTop="1" thickBot="1">
      <c r="A7" s="947">
        <v>1</v>
      </c>
      <c r="B7" s="947">
        <v>2</v>
      </c>
      <c r="C7" s="947">
        <v>3</v>
      </c>
      <c r="D7" s="948">
        <v>4</v>
      </c>
      <c r="E7" s="948">
        <v>5</v>
      </c>
      <c r="F7" s="948">
        <v>6</v>
      </c>
      <c r="G7" s="948">
        <v>7</v>
      </c>
      <c r="H7" s="948">
        <v>8</v>
      </c>
      <c r="I7" s="948">
        <v>9</v>
      </c>
      <c r="J7" s="948">
        <v>10</v>
      </c>
      <c r="K7" s="999">
        <v>11</v>
      </c>
      <c r="L7" s="948">
        <v>12</v>
      </c>
      <c r="M7" s="257"/>
      <c r="N7" s="258"/>
      <c r="O7" s="258"/>
      <c r="P7" s="258"/>
      <c r="Q7" s="258"/>
      <c r="R7" s="258"/>
      <c r="S7" s="258"/>
      <c r="T7" s="258"/>
      <c r="U7" s="258"/>
      <c r="V7" s="258"/>
      <c r="W7" s="258"/>
      <c r="X7" s="258"/>
      <c r="Y7" s="258"/>
      <c r="Z7" s="258"/>
      <c r="AA7" s="258"/>
      <c r="AB7" s="258"/>
      <c r="AC7" s="258"/>
      <c r="AD7" s="258"/>
      <c r="AE7" s="258"/>
      <c r="AF7" s="258"/>
      <c r="AG7" s="258"/>
      <c r="AH7" s="258"/>
      <c r="AI7" s="258"/>
      <c r="AJ7" s="258"/>
      <c r="AK7" s="258"/>
      <c r="AL7" s="258"/>
      <c r="AM7" s="258"/>
      <c r="AN7" s="258"/>
      <c r="AO7" s="258"/>
      <c r="AP7" s="258"/>
      <c r="AQ7" s="258"/>
      <c r="AR7" s="258"/>
      <c r="AS7" s="258"/>
      <c r="AT7" s="258"/>
      <c r="AU7" s="258"/>
      <c r="AV7" s="258"/>
      <c r="AW7" s="258"/>
      <c r="AX7" s="258"/>
      <c r="AY7" s="258"/>
      <c r="AZ7" s="258"/>
      <c r="BA7" s="258"/>
      <c r="BB7" s="258"/>
      <c r="BC7" s="258"/>
      <c r="BD7" s="258"/>
      <c r="BE7" s="258"/>
      <c r="BF7" s="258"/>
      <c r="BG7" s="258"/>
      <c r="BH7" s="258"/>
      <c r="BI7" s="258"/>
      <c r="BJ7" s="258"/>
      <c r="BK7" s="258"/>
      <c r="BL7" s="258"/>
      <c r="BM7" s="258"/>
      <c r="BN7" s="258"/>
      <c r="BO7" s="258"/>
      <c r="BP7" s="258"/>
      <c r="BQ7" s="258"/>
      <c r="BR7" s="258"/>
      <c r="BS7" s="258"/>
      <c r="BT7" s="258"/>
      <c r="BU7" s="258"/>
      <c r="BV7" s="258"/>
      <c r="BW7" s="258"/>
      <c r="BX7" s="258"/>
      <c r="BY7" s="258"/>
      <c r="BZ7" s="258"/>
      <c r="CA7" s="258"/>
      <c r="CB7" s="258"/>
      <c r="CC7" s="258"/>
      <c r="CD7" s="258"/>
      <c r="CE7" s="258"/>
      <c r="CF7" s="258"/>
      <c r="CG7" s="258"/>
      <c r="CH7" s="258"/>
      <c r="CI7" s="258"/>
      <c r="CJ7" s="258"/>
      <c r="CK7" s="258"/>
      <c r="CL7" s="258"/>
      <c r="CM7" s="258"/>
      <c r="CN7" s="258"/>
      <c r="CO7" s="258"/>
      <c r="CP7" s="258"/>
      <c r="CQ7" s="258"/>
      <c r="CR7" s="258"/>
      <c r="CS7" s="258"/>
      <c r="CT7" s="258"/>
      <c r="CU7" s="258"/>
      <c r="CV7" s="258"/>
      <c r="CW7" s="258"/>
      <c r="CX7" s="258"/>
      <c r="CY7" s="258"/>
      <c r="CZ7" s="258"/>
      <c r="DA7" s="258"/>
      <c r="DB7" s="258"/>
      <c r="DC7" s="258"/>
      <c r="DD7" s="258"/>
      <c r="DE7" s="258"/>
      <c r="DF7" s="258"/>
      <c r="DG7" s="258"/>
      <c r="DH7" s="258"/>
      <c r="DI7" s="258"/>
      <c r="DJ7" s="258"/>
      <c r="DK7" s="258"/>
      <c r="DL7" s="258"/>
      <c r="DM7" s="258"/>
      <c r="DN7" s="258"/>
      <c r="DO7" s="258"/>
      <c r="DP7" s="258"/>
      <c r="DQ7" s="258"/>
      <c r="DR7" s="258"/>
      <c r="DS7" s="258"/>
      <c r="DT7" s="258"/>
      <c r="DU7" s="258"/>
      <c r="DV7" s="258"/>
      <c r="DW7" s="258"/>
      <c r="DX7" s="258"/>
      <c r="DY7" s="258"/>
      <c r="DZ7" s="258"/>
      <c r="EA7" s="258"/>
      <c r="EB7" s="258"/>
      <c r="EC7" s="258"/>
      <c r="ED7" s="258"/>
      <c r="EE7" s="258"/>
      <c r="EF7" s="258"/>
      <c r="EG7" s="258"/>
      <c r="EH7" s="258"/>
      <c r="EI7" s="258"/>
      <c r="EJ7" s="258"/>
      <c r="EK7" s="258"/>
      <c r="EL7" s="258"/>
      <c r="EM7" s="258"/>
      <c r="EN7" s="258"/>
      <c r="EO7" s="258"/>
      <c r="EP7" s="258"/>
      <c r="EQ7" s="258"/>
      <c r="ER7" s="258"/>
      <c r="ES7" s="258"/>
      <c r="ET7" s="258"/>
      <c r="EU7" s="258"/>
      <c r="EV7" s="258"/>
      <c r="EW7" s="258"/>
      <c r="EX7" s="258"/>
      <c r="EY7" s="258"/>
      <c r="EZ7" s="258"/>
      <c r="FA7" s="258"/>
      <c r="FB7" s="258"/>
      <c r="FC7" s="258"/>
      <c r="FD7" s="258"/>
      <c r="FE7" s="258"/>
      <c r="FF7" s="258"/>
      <c r="FG7" s="258"/>
      <c r="FH7" s="258"/>
      <c r="FI7" s="258"/>
      <c r="FJ7" s="258"/>
      <c r="FK7" s="258"/>
      <c r="FL7" s="258"/>
      <c r="FM7" s="258"/>
      <c r="FN7" s="258"/>
      <c r="FO7" s="258"/>
      <c r="FP7" s="258"/>
      <c r="FQ7" s="258"/>
      <c r="FR7" s="258"/>
      <c r="FS7" s="258"/>
      <c r="FT7" s="258"/>
      <c r="FU7" s="258"/>
      <c r="FV7" s="258"/>
      <c r="FW7" s="258"/>
      <c r="FX7" s="258"/>
      <c r="FY7" s="258"/>
      <c r="FZ7" s="258"/>
      <c r="GA7" s="258"/>
      <c r="GB7" s="258"/>
      <c r="GC7" s="258"/>
      <c r="GD7" s="258"/>
      <c r="GE7" s="258"/>
      <c r="GF7" s="258"/>
      <c r="GG7" s="258"/>
      <c r="GH7" s="258"/>
      <c r="GI7" s="258"/>
      <c r="GJ7" s="258"/>
      <c r="GK7" s="258"/>
      <c r="GL7" s="258"/>
      <c r="GM7" s="258"/>
      <c r="GN7" s="258"/>
      <c r="GO7" s="258"/>
      <c r="GP7" s="258"/>
      <c r="GQ7" s="258"/>
      <c r="GR7" s="258"/>
      <c r="GS7" s="258"/>
      <c r="GT7" s="258"/>
      <c r="GU7" s="258"/>
      <c r="GV7" s="258"/>
      <c r="GW7" s="258"/>
      <c r="GX7" s="258"/>
      <c r="GY7" s="258"/>
      <c r="GZ7" s="258"/>
      <c r="HA7" s="258"/>
      <c r="HB7" s="258"/>
      <c r="HC7" s="258"/>
      <c r="HD7" s="258"/>
      <c r="HE7" s="258"/>
      <c r="HF7" s="258"/>
      <c r="HG7" s="258"/>
      <c r="HH7" s="258"/>
      <c r="HI7" s="258"/>
      <c r="HJ7" s="258"/>
      <c r="HK7" s="258"/>
      <c r="HL7" s="258"/>
      <c r="HM7" s="258"/>
      <c r="HN7" s="258"/>
      <c r="HO7" s="258"/>
      <c r="HP7" s="258"/>
      <c r="HQ7" s="258"/>
      <c r="HR7" s="258"/>
      <c r="HS7" s="258"/>
      <c r="HT7" s="258"/>
      <c r="HU7" s="258"/>
      <c r="HV7" s="258"/>
      <c r="HW7" s="258"/>
      <c r="HX7" s="258"/>
      <c r="HY7" s="258"/>
      <c r="HZ7" s="258"/>
      <c r="IA7" s="258"/>
      <c r="IB7" s="258"/>
      <c r="IC7" s="258"/>
      <c r="ID7" s="258"/>
      <c r="IE7" s="258"/>
      <c r="IF7" s="258"/>
      <c r="IG7" s="258"/>
      <c r="IH7" s="258"/>
      <c r="II7" s="258"/>
      <c r="IJ7" s="258"/>
      <c r="IK7" s="258"/>
      <c r="IL7" s="258"/>
      <c r="IM7" s="258"/>
      <c r="IN7" s="258"/>
      <c r="IO7" s="258"/>
      <c r="IP7" s="258"/>
      <c r="IQ7" s="258"/>
      <c r="IR7" s="258"/>
      <c r="IS7" s="258"/>
      <c r="IT7" s="258"/>
      <c r="IU7" s="258"/>
      <c r="IV7" s="258"/>
      <c r="IW7" s="258"/>
      <c r="IX7" s="258"/>
      <c r="IY7" s="258"/>
      <c r="IZ7" s="258"/>
      <c r="JA7" s="258"/>
      <c r="JB7" s="258"/>
      <c r="JC7" s="258"/>
      <c r="JD7" s="258"/>
      <c r="JE7" s="258"/>
      <c r="JF7" s="258"/>
      <c r="JG7" s="258"/>
      <c r="JH7" s="258"/>
      <c r="JI7" s="258"/>
      <c r="JJ7" s="258"/>
      <c r="JK7" s="258"/>
      <c r="JL7" s="258"/>
      <c r="JM7" s="258"/>
      <c r="JN7" s="258"/>
      <c r="JO7" s="258"/>
      <c r="JP7" s="258"/>
      <c r="JQ7" s="258"/>
      <c r="JR7" s="258"/>
      <c r="JS7" s="258"/>
      <c r="JT7" s="258"/>
      <c r="JU7" s="258"/>
      <c r="JV7" s="258"/>
      <c r="JW7" s="258"/>
      <c r="JX7" s="258"/>
      <c r="JY7" s="258"/>
      <c r="JZ7" s="258"/>
      <c r="KA7" s="258"/>
      <c r="KB7" s="258"/>
      <c r="KC7" s="258"/>
      <c r="KD7" s="258"/>
      <c r="KE7" s="258"/>
      <c r="KF7" s="258"/>
      <c r="KG7" s="258"/>
      <c r="KH7" s="258"/>
      <c r="KI7" s="258"/>
      <c r="KJ7" s="258"/>
      <c r="KK7" s="258"/>
      <c r="KL7" s="258"/>
      <c r="KM7" s="258"/>
      <c r="KN7" s="258"/>
      <c r="KO7" s="258"/>
      <c r="KP7" s="258"/>
      <c r="KQ7" s="258"/>
      <c r="KR7" s="258"/>
      <c r="KS7" s="258"/>
      <c r="KT7" s="258"/>
      <c r="KU7" s="258"/>
      <c r="KV7" s="258"/>
      <c r="KW7" s="258"/>
      <c r="KX7" s="258"/>
      <c r="KY7" s="258"/>
      <c r="KZ7" s="258"/>
      <c r="LA7" s="258"/>
      <c r="LB7" s="258"/>
      <c r="LC7" s="258"/>
      <c r="LD7" s="258"/>
      <c r="LE7" s="258"/>
      <c r="LF7" s="258"/>
      <c r="LG7" s="258"/>
      <c r="LH7" s="258"/>
      <c r="LI7" s="258"/>
      <c r="LJ7" s="258"/>
      <c r="LK7" s="258"/>
      <c r="LL7" s="258"/>
      <c r="LM7" s="258"/>
      <c r="LN7" s="258"/>
      <c r="LO7" s="258"/>
      <c r="LP7" s="258"/>
      <c r="LQ7" s="258"/>
      <c r="LR7" s="258"/>
      <c r="LS7" s="258"/>
      <c r="LT7" s="258"/>
      <c r="LU7" s="258"/>
      <c r="LV7" s="258"/>
      <c r="LW7" s="258"/>
      <c r="LX7" s="258"/>
      <c r="LY7" s="258"/>
      <c r="LZ7" s="258"/>
      <c r="MA7" s="258"/>
      <c r="MB7" s="258"/>
      <c r="MC7" s="258"/>
      <c r="MD7" s="258"/>
      <c r="ME7" s="258"/>
      <c r="MF7" s="258"/>
      <c r="MG7" s="258"/>
      <c r="MH7" s="258"/>
      <c r="MI7" s="258"/>
      <c r="MJ7" s="258"/>
      <c r="MK7" s="258"/>
      <c r="ML7" s="258"/>
      <c r="MM7" s="258"/>
      <c r="MN7" s="258"/>
      <c r="MO7" s="258"/>
      <c r="MP7" s="258"/>
      <c r="MQ7" s="258"/>
      <c r="MR7" s="258"/>
      <c r="MS7" s="258"/>
      <c r="MT7" s="258"/>
      <c r="MU7" s="258"/>
      <c r="MV7" s="258"/>
      <c r="MW7" s="258"/>
      <c r="MX7" s="258"/>
      <c r="MY7" s="258"/>
      <c r="MZ7" s="258"/>
      <c r="NA7" s="258"/>
      <c r="NB7" s="258"/>
      <c r="NC7" s="258"/>
      <c r="ND7" s="258"/>
      <c r="NE7" s="258"/>
      <c r="NF7" s="258"/>
      <c r="NG7" s="258"/>
      <c r="NH7" s="258"/>
      <c r="NI7" s="258"/>
      <c r="NJ7" s="258"/>
      <c r="NK7" s="258"/>
      <c r="NL7" s="258"/>
      <c r="NM7" s="258"/>
      <c r="NN7" s="258"/>
      <c r="NO7" s="258"/>
      <c r="NP7" s="258"/>
      <c r="NQ7" s="258"/>
      <c r="NR7" s="258"/>
      <c r="NS7" s="258"/>
      <c r="NT7" s="258"/>
      <c r="NU7" s="258"/>
      <c r="NV7" s="258"/>
      <c r="NW7" s="258"/>
      <c r="NX7" s="258"/>
      <c r="NY7" s="258"/>
      <c r="NZ7" s="258"/>
      <c r="OA7" s="258"/>
      <c r="OB7" s="258"/>
      <c r="OC7" s="258"/>
      <c r="OD7" s="258"/>
      <c r="OE7" s="258"/>
      <c r="OF7" s="258"/>
      <c r="OG7" s="258"/>
      <c r="OH7" s="258"/>
      <c r="OI7" s="258"/>
      <c r="OJ7" s="258"/>
      <c r="OK7" s="258"/>
      <c r="OL7" s="258"/>
      <c r="OM7" s="258"/>
      <c r="ON7" s="258"/>
      <c r="OO7" s="258"/>
      <c r="OP7" s="258"/>
      <c r="OQ7" s="258"/>
      <c r="OR7" s="258"/>
      <c r="OS7" s="258"/>
      <c r="OT7" s="258"/>
      <c r="OU7" s="258"/>
      <c r="OV7" s="258"/>
      <c r="OW7" s="258"/>
      <c r="OX7" s="258"/>
      <c r="OY7" s="258"/>
      <c r="OZ7" s="258"/>
      <c r="PA7" s="258"/>
      <c r="PB7" s="258"/>
      <c r="PC7" s="258"/>
      <c r="PD7" s="258"/>
      <c r="PE7" s="258"/>
      <c r="PF7" s="258"/>
      <c r="PG7" s="258"/>
      <c r="PH7" s="258"/>
      <c r="PI7" s="258"/>
      <c r="PJ7" s="258"/>
      <c r="PK7" s="258"/>
      <c r="PL7" s="258"/>
      <c r="PM7" s="258"/>
      <c r="PN7" s="258"/>
      <c r="PO7" s="258"/>
      <c r="PP7" s="258"/>
      <c r="PQ7" s="258"/>
      <c r="PR7" s="258"/>
      <c r="PS7" s="258"/>
      <c r="PT7" s="258"/>
      <c r="PU7" s="258"/>
      <c r="PV7" s="258"/>
      <c r="PW7" s="258"/>
      <c r="PX7" s="258"/>
      <c r="PY7" s="258"/>
      <c r="PZ7" s="258"/>
      <c r="QA7" s="258"/>
      <c r="QB7" s="258"/>
      <c r="QC7" s="258"/>
      <c r="QD7" s="258"/>
      <c r="QE7" s="258"/>
      <c r="QF7" s="258"/>
      <c r="QG7" s="258"/>
      <c r="QH7" s="258"/>
      <c r="QI7" s="258"/>
      <c r="QJ7" s="258"/>
      <c r="QK7" s="258"/>
      <c r="QL7" s="258"/>
      <c r="QM7" s="258"/>
      <c r="QN7" s="258"/>
      <c r="QO7" s="258"/>
      <c r="QP7" s="258"/>
      <c r="QQ7" s="258"/>
      <c r="QR7" s="258"/>
      <c r="QS7" s="258"/>
      <c r="QT7" s="258"/>
      <c r="QU7" s="258"/>
      <c r="QV7" s="258"/>
      <c r="QW7" s="258"/>
      <c r="QX7" s="258"/>
      <c r="QY7" s="258"/>
      <c r="QZ7" s="258"/>
      <c r="RA7" s="258"/>
      <c r="RB7" s="258"/>
      <c r="RC7" s="258"/>
      <c r="RD7" s="258"/>
      <c r="RE7" s="258"/>
      <c r="RF7" s="258"/>
      <c r="RG7" s="258"/>
      <c r="RH7" s="258"/>
      <c r="RI7" s="258"/>
      <c r="RJ7" s="258"/>
      <c r="RK7" s="258"/>
      <c r="RL7" s="258"/>
      <c r="RM7" s="258"/>
      <c r="RN7" s="258"/>
      <c r="RO7" s="258"/>
      <c r="RP7" s="258"/>
      <c r="RQ7" s="258"/>
      <c r="RR7" s="258"/>
      <c r="RS7" s="258"/>
      <c r="RT7" s="258"/>
      <c r="RU7" s="258"/>
      <c r="RV7" s="258"/>
      <c r="RW7" s="258"/>
      <c r="RX7" s="258"/>
      <c r="RY7" s="258"/>
      <c r="RZ7" s="258"/>
      <c r="SA7" s="258"/>
      <c r="SB7" s="258"/>
      <c r="SC7" s="258"/>
      <c r="SD7" s="258"/>
      <c r="SE7" s="258"/>
      <c r="SF7" s="258"/>
      <c r="SG7" s="258"/>
      <c r="SH7" s="258"/>
      <c r="SI7" s="258"/>
      <c r="SJ7" s="258"/>
      <c r="SK7" s="258"/>
      <c r="SL7" s="258"/>
      <c r="SM7" s="258"/>
      <c r="SN7" s="258"/>
      <c r="SO7" s="258"/>
      <c r="SP7" s="258"/>
      <c r="SQ7" s="258"/>
      <c r="SR7" s="258"/>
      <c r="SS7" s="258"/>
      <c r="ST7" s="258"/>
      <c r="SU7" s="258"/>
      <c r="SV7" s="258"/>
      <c r="SW7" s="258"/>
      <c r="SX7" s="258"/>
      <c r="SY7" s="258"/>
      <c r="SZ7" s="258"/>
      <c r="TA7" s="258"/>
      <c r="TB7" s="258"/>
      <c r="TC7" s="258"/>
      <c r="TD7" s="258"/>
      <c r="TE7" s="258"/>
      <c r="TF7" s="258"/>
      <c r="TG7" s="258"/>
      <c r="TH7" s="258"/>
      <c r="TI7" s="258"/>
      <c r="TJ7" s="258"/>
      <c r="TK7" s="258"/>
      <c r="TL7" s="258"/>
      <c r="TM7" s="258"/>
      <c r="TN7" s="258"/>
      <c r="TO7" s="258"/>
      <c r="TP7" s="258"/>
      <c r="TQ7" s="258"/>
      <c r="TR7" s="258"/>
      <c r="TS7" s="258"/>
      <c r="TT7" s="258"/>
      <c r="TU7" s="258"/>
      <c r="TV7" s="258"/>
      <c r="TW7" s="258"/>
      <c r="TX7" s="258"/>
      <c r="TY7" s="258"/>
      <c r="TZ7" s="258"/>
      <c r="UA7" s="258"/>
      <c r="UB7" s="258"/>
      <c r="UC7" s="258"/>
      <c r="UD7" s="258"/>
      <c r="UE7" s="258"/>
      <c r="UF7" s="258"/>
      <c r="UG7" s="258"/>
      <c r="UH7" s="258"/>
      <c r="UI7" s="258"/>
      <c r="UJ7" s="258"/>
      <c r="UK7" s="258"/>
      <c r="UL7" s="258"/>
      <c r="UM7" s="258"/>
      <c r="UN7" s="258"/>
      <c r="UO7" s="258"/>
      <c r="UP7" s="258"/>
      <c r="UQ7" s="258"/>
      <c r="UR7" s="258"/>
      <c r="US7" s="258"/>
      <c r="UT7" s="258"/>
      <c r="UU7" s="258"/>
      <c r="UV7" s="258"/>
      <c r="UW7" s="258"/>
      <c r="UX7" s="258"/>
      <c r="UY7" s="258"/>
      <c r="UZ7" s="258"/>
      <c r="VA7" s="258"/>
      <c r="VB7" s="258"/>
      <c r="VC7" s="258"/>
      <c r="VD7" s="258"/>
      <c r="VE7" s="258"/>
      <c r="VF7" s="258"/>
      <c r="VG7" s="258"/>
      <c r="VH7" s="258"/>
      <c r="VI7" s="258"/>
      <c r="VJ7" s="258"/>
      <c r="VK7" s="258"/>
      <c r="VL7" s="258"/>
      <c r="VM7" s="258"/>
      <c r="VN7" s="258"/>
      <c r="VO7" s="258"/>
      <c r="VP7" s="258"/>
      <c r="VQ7" s="258"/>
      <c r="VR7" s="258"/>
      <c r="VS7" s="258"/>
      <c r="VT7" s="258"/>
      <c r="VU7" s="258"/>
      <c r="VV7" s="258"/>
      <c r="VW7" s="258"/>
      <c r="VX7" s="258"/>
      <c r="VY7" s="258"/>
      <c r="VZ7" s="258"/>
      <c r="WA7" s="258"/>
      <c r="WB7" s="258"/>
      <c r="WC7" s="258"/>
      <c r="WD7" s="258"/>
      <c r="WE7" s="258"/>
      <c r="WF7" s="258"/>
      <c r="WG7" s="258"/>
      <c r="WH7" s="258"/>
      <c r="WI7" s="258"/>
      <c r="WJ7" s="258"/>
      <c r="WK7" s="258"/>
      <c r="WL7" s="258"/>
      <c r="WM7" s="258"/>
      <c r="WN7" s="258"/>
      <c r="WO7" s="258"/>
      <c r="WP7" s="258"/>
      <c r="WQ7" s="258"/>
      <c r="WR7" s="258"/>
      <c r="WS7" s="258"/>
      <c r="WT7" s="258"/>
      <c r="WU7" s="258"/>
      <c r="WV7" s="258"/>
      <c r="WW7" s="258"/>
      <c r="WX7" s="258"/>
      <c r="WY7" s="258"/>
      <c r="WZ7" s="258"/>
      <c r="XA7" s="258"/>
      <c r="XB7" s="258"/>
      <c r="XC7" s="258"/>
      <c r="XD7" s="258"/>
      <c r="XE7" s="258"/>
      <c r="XF7" s="258"/>
      <c r="XG7" s="258"/>
      <c r="XH7" s="258"/>
      <c r="XI7" s="258"/>
      <c r="XJ7" s="258"/>
      <c r="XK7" s="258"/>
      <c r="XL7" s="258"/>
      <c r="XM7" s="258"/>
      <c r="XN7" s="258"/>
      <c r="XO7" s="258"/>
      <c r="XP7" s="258"/>
      <c r="XQ7" s="258"/>
      <c r="XR7" s="258"/>
      <c r="XS7" s="258"/>
      <c r="XT7" s="258"/>
      <c r="XU7" s="258"/>
      <c r="XV7" s="258"/>
      <c r="XW7" s="258"/>
      <c r="XX7" s="258"/>
      <c r="XY7" s="258"/>
      <c r="XZ7" s="258"/>
      <c r="YA7" s="258"/>
      <c r="YB7" s="258"/>
      <c r="YC7" s="258"/>
      <c r="YD7" s="258"/>
      <c r="YE7" s="258"/>
      <c r="YF7" s="258"/>
      <c r="YG7" s="258"/>
      <c r="YH7" s="258"/>
      <c r="YI7" s="258"/>
      <c r="YJ7" s="258"/>
      <c r="YK7" s="258"/>
      <c r="YL7" s="258"/>
      <c r="YM7" s="258"/>
      <c r="YN7" s="258"/>
      <c r="YO7" s="258"/>
      <c r="YP7" s="258"/>
      <c r="YQ7" s="258"/>
      <c r="YR7" s="258"/>
      <c r="YS7" s="258"/>
      <c r="YT7" s="258"/>
      <c r="YU7" s="258"/>
      <c r="YV7" s="258"/>
      <c r="YW7" s="258"/>
      <c r="YX7" s="258"/>
      <c r="YY7" s="258"/>
      <c r="YZ7" s="258"/>
      <c r="ZA7" s="258"/>
      <c r="ZB7" s="258"/>
      <c r="ZC7" s="258"/>
      <c r="ZD7" s="258"/>
      <c r="ZE7" s="258"/>
      <c r="ZF7" s="258"/>
      <c r="ZG7" s="258"/>
      <c r="ZH7" s="258"/>
      <c r="ZI7" s="258"/>
      <c r="ZJ7" s="258"/>
      <c r="ZK7" s="258"/>
      <c r="ZL7" s="258"/>
      <c r="ZM7" s="258"/>
      <c r="ZN7" s="258"/>
      <c r="ZO7" s="258"/>
      <c r="ZP7" s="258"/>
      <c r="ZQ7" s="258"/>
      <c r="ZR7" s="258"/>
      <c r="ZS7" s="258"/>
      <c r="ZT7" s="258"/>
      <c r="ZU7" s="258"/>
      <c r="ZV7" s="258"/>
      <c r="ZW7" s="258"/>
      <c r="ZX7" s="258"/>
      <c r="ZY7" s="258"/>
      <c r="ZZ7" s="258"/>
      <c r="AAA7" s="258"/>
      <c r="AAB7" s="258"/>
      <c r="AAC7" s="258"/>
      <c r="AAD7" s="258"/>
      <c r="AAE7" s="258"/>
      <c r="AAF7" s="258"/>
      <c r="AAG7" s="258"/>
      <c r="AAH7" s="258"/>
      <c r="AAI7" s="258"/>
      <c r="AAJ7" s="258"/>
      <c r="AAK7" s="258"/>
      <c r="AAL7" s="258"/>
      <c r="AAM7" s="258"/>
      <c r="AAN7" s="258"/>
      <c r="AAO7" s="258"/>
      <c r="AAP7" s="258"/>
      <c r="AAQ7" s="258"/>
      <c r="AAR7" s="258"/>
      <c r="AAS7" s="258"/>
      <c r="AAT7" s="258"/>
      <c r="AAU7" s="258"/>
      <c r="AAV7" s="258"/>
      <c r="AAW7" s="258"/>
      <c r="AAX7" s="258"/>
      <c r="AAY7" s="258"/>
      <c r="AAZ7" s="258"/>
      <c r="ABA7" s="258"/>
      <c r="ABB7" s="258"/>
      <c r="ABC7" s="258"/>
      <c r="ABD7" s="258"/>
      <c r="ABE7" s="258"/>
      <c r="ABF7" s="258"/>
      <c r="ABG7" s="258"/>
      <c r="ABH7" s="258"/>
      <c r="ABI7" s="258"/>
      <c r="ABJ7" s="258"/>
      <c r="ABK7" s="258"/>
      <c r="ABL7" s="258"/>
      <c r="ABM7" s="258"/>
      <c r="ABN7" s="258"/>
      <c r="ABO7" s="258"/>
      <c r="ABP7" s="258"/>
      <c r="ABQ7" s="258"/>
      <c r="ABR7" s="258"/>
      <c r="ABS7" s="258"/>
      <c r="ABT7" s="258"/>
      <c r="ABU7" s="258"/>
      <c r="ABV7" s="258"/>
      <c r="ABW7" s="258"/>
    </row>
    <row r="8" spans="1:751" s="236" customFormat="1" ht="78" customHeight="1" thickTop="1">
      <c r="A8" s="2473" t="s">
        <v>308</v>
      </c>
      <c r="B8" s="2475" t="s">
        <v>536</v>
      </c>
      <c r="C8" s="2475" t="s">
        <v>307</v>
      </c>
      <c r="D8" s="996" t="s">
        <v>296</v>
      </c>
      <c r="E8" s="997">
        <f>E9+E14</f>
        <v>231548837.08000001</v>
      </c>
      <c r="F8" s="997">
        <f>F9+F14</f>
        <v>231485662.56</v>
      </c>
      <c r="G8" s="1638"/>
      <c r="H8" s="946" t="s">
        <v>1970</v>
      </c>
      <c r="I8" s="962" t="s">
        <v>1971</v>
      </c>
      <c r="J8" s="962">
        <v>115.9</v>
      </c>
      <c r="K8" s="998">
        <v>96.4</v>
      </c>
      <c r="L8" s="1001"/>
      <c r="M8" s="437"/>
      <c r="N8" s="433"/>
      <c r="O8" s="433"/>
      <c r="P8" s="433"/>
      <c r="Q8" s="433"/>
      <c r="R8" s="433"/>
      <c r="S8" s="433"/>
      <c r="T8" s="433"/>
    </row>
    <row r="9" spans="1:751" s="236" customFormat="1" ht="55.5" customHeight="1">
      <c r="A9" s="2474"/>
      <c r="B9" s="2476"/>
      <c r="C9" s="2477"/>
      <c r="D9" s="942" t="s">
        <v>301</v>
      </c>
      <c r="E9" s="1001">
        <f>E10+E11+E13</f>
        <v>226548837.08000001</v>
      </c>
      <c r="F9" s="1001">
        <f>F10+F11+F13</f>
        <v>226485662.56</v>
      </c>
      <c r="G9" s="955"/>
      <c r="H9" s="2124" t="s">
        <v>1724</v>
      </c>
      <c r="I9" s="2125" t="s">
        <v>412</v>
      </c>
      <c r="J9" s="2122">
        <v>102.3</v>
      </c>
      <c r="K9" s="975">
        <v>104.4</v>
      </c>
      <c r="L9" s="1001"/>
      <c r="M9" s="440"/>
      <c r="N9" s="430"/>
      <c r="O9" s="433"/>
      <c r="Q9" s="585"/>
      <c r="R9" s="433"/>
      <c r="S9" s="433"/>
      <c r="T9" s="433"/>
    </row>
    <row r="10" spans="1:751" s="236" customFormat="1" ht="49.5" customHeight="1">
      <c r="A10" s="2474"/>
      <c r="B10" s="2476"/>
      <c r="C10" s="2477"/>
      <c r="D10" s="942" t="s">
        <v>303</v>
      </c>
      <c r="E10" s="1001">
        <f t="shared" ref="E10:F12" si="0">E18+E84+E104+E140</f>
        <v>90907137.080000013</v>
      </c>
      <c r="F10" s="1001">
        <f t="shared" si="0"/>
        <v>90844059.360000014</v>
      </c>
      <c r="G10" s="2122"/>
      <c r="H10" s="2108" t="s">
        <v>1972</v>
      </c>
      <c r="I10" s="2117" t="s">
        <v>1725</v>
      </c>
      <c r="J10" s="1000">
        <v>171</v>
      </c>
      <c r="K10" s="2185">
        <v>172.97399999999999</v>
      </c>
      <c r="L10" s="1976"/>
      <c r="M10" s="437"/>
      <c r="N10" s="430"/>
      <c r="O10" s="433"/>
      <c r="P10" s="433"/>
      <c r="Q10" s="433"/>
      <c r="R10" s="433"/>
      <c r="S10" s="433"/>
      <c r="T10" s="433"/>
    </row>
    <row r="11" spans="1:751" s="236" customFormat="1" ht="32.25" customHeight="1">
      <c r="A11" s="2474"/>
      <c r="B11" s="2476"/>
      <c r="C11" s="2477"/>
      <c r="D11" s="943" t="s">
        <v>304</v>
      </c>
      <c r="E11" s="1001">
        <f t="shared" si="0"/>
        <v>135641700</v>
      </c>
      <c r="F11" s="1001">
        <f t="shared" si="0"/>
        <v>135641603.19999999</v>
      </c>
      <c r="G11" s="988"/>
      <c r="H11" s="2147" t="s">
        <v>1726</v>
      </c>
      <c r="I11" s="2125" t="s">
        <v>172</v>
      </c>
      <c r="J11" s="2185">
        <v>29894.5</v>
      </c>
      <c r="K11" s="2185">
        <v>31533.4</v>
      </c>
      <c r="L11" s="1001"/>
      <c r="M11" s="437"/>
      <c r="N11" s="430"/>
      <c r="O11" s="433"/>
      <c r="P11" s="433"/>
      <c r="Q11" s="433"/>
      <c r="R11" s="433"/>
      <c r="S11" s="433"/>
      <c r="T11" s="433"/>
    </row>
    <row r="12" spans="1:751" s="236" customFormat="1" ht="30" customHeight="1">
      <c r="A12" s="2474"/>
      <c r="B12" s="2476"/>
      <c r="C12" s="2477"/>
      <c r="D12" s="942" t="s">
        <v>305</v>
      </c>
      <c r="E12" s="1001">
        <f t="shared" si="0"/>
        <v>0</v>
      </c>
      <c r="F12" s="1001">
        <f t="shared" si="0"/>
        <v>0</v>
      </c>
      <c r="G12" s="2147"/>
      <c r="H12" s="2147" t="s">
        <v>1973</v>
      </c>
      <c r="I12" s="2125" t="s">
        <v>743</v>
      </c>
      <c r="J12" s="2185">
        <v>103.5</v>
      </c>
      <c r="K12" s="2185">
        <v>101.5</v>
      </c>
      <c r="L12" s="2122"/>
      <c r="M12" s="437"/>
      <c r="N12" s="430"/>
      <c r="O12" s="433"/>
      <c r="P12" s="433"/>
      <c r="Q12" s="433"/>
      <c r="R12" s="433"/>
      <c r="S12" s="433"/>
      <c r="T12" s="433"/>
    </row>
    <row r="13" spans="1:751" s="236" customFormat="1" ht="54" customHeight="1">
      <c r="A13" s="2474"/>
      <c r="B13" s="2476"/>
      <c r="C13" s="2477"/>
      <c r="D13" s="942" t="s">
        <v>1779</v>
      </c>
      <c r="E13" s="1001">
        <f>E143</f>
        <v>0</v>
      </c>
      <c r="F13" s="1001">
        <f>F20+F86+F106+F143</f>
        <v>0</v>
      </c>
      <c r="G13" s="2478"/>
      <c r="H13" s="2124" t="s">
        <v>1974</v>
      </c>
      <c r="I13" s="2125" t="s">
        <v>1725</v>
      </c>
      <c r="J13" s="2122">
        <v>78</v>
      </c>
      <c r="K13" s="2259" t="s">
        <v>137</v>
      </c>
      <c r="L13" s="2122" t="s">
        <v>3194</v>
      </c>
      <c r="M13" s="437"/>
      <c r="N13" s="430"/>
      <c r="O13" s="433"/>
      <c r="P13" s="433"/>
      <c r="Q13" s="433"/>
      <c r="R13" s="433"/>
      <c r="S13" s="433"/>
      <c r="T13" s="433"/>
    </row>
    <row r="14" spans="1:751" s="236" customFormat="1" ht="31.5" customHeight="1">
      <c r="A14" s="2474"/>
      <c r="B14" s="2476"/>
      <c r="C14" s="2477"/>
      <c r="D14" s="944" t="s">
        <v>302</v>
      </c>
      <c r="E14" s="2136">
        <f>E21+E87+E107</f>
        <v>5000000</v>
      </c>
      <c r="F14" s="2136">
        <f>F21+F87+F107</f>
        <v>5000000</v>
      </c>
      <c r="G14" s="2478"/>
      <c r="H14" s="2384" t="s">
        <v>1975</v>
      </c>
      <c r="I14" s="2390" t="s">
        <v>1976</v>
      </c>
      <c r="J14" s="2390">
        <v>108.8</v>
      </c>
      <c r="K14" s="2258" t="s">
        <v>137</v>
      </c>
      <c r="L14" s="2515" t="s">
        <v>3194</v>
      </c>
      <c r="M14" s="437"/>
      <c r="N14" s="430"/>
      <c r="O14" s="433"/>
      <c r="P14" s="433"/>
      <c r="Q14" s="433"/>
      <c r="R14" s="433"/>
      <c r="S14" s="433"/>
      <c r="T14" s="433"/>
    </row>
    <row r="15" spans="1:751" s="236" customFormat="1" ht="24" customHeight="1">
      <c r="A15" s="2119"/>
      <c r="B15" s="2120"/>
      <c r="C15" s="2121"/>
      <c r="D15" s="2131" t="s">
        <v>1977</v>
      </c>
      <c r="E15" s="2136">
        <f>E88</f>
        <v>5000000</v>
      </c>
      <c r="F15" s="2136">
        <f>F88</f>
        <v>5000000</v>
      </c>
      <c r="G15" s="2478"/>
      <c r="H15" s="2385"/>
      <c r="I15" s="2391"/>
      <c r="J15" s="2391"/>
      <c r="K15" s="2268"/>
      <c r="L15" s="2516"/>
      <c r="M15" s="437"/>
      <c r="N15" s="430"/>
      <c r="O15" s="433"/>
      <c r="P15" s="433"/>
      <c r="Q15" s="433"/>
      <c r="R15" s="433"/>
      <c r="S15" s="433"/>
      <c r="T15" s="433"/>
    </row>
    <row r="16" spans="1:751" s="236" customFormat="1" ht="12.75" customHeight="1">
      <c r="A16" s="2468" t="s">
        <v>308</v>
      </c>
      <c r="B16" s="2393" t="s">
        <v>311</v>
      </c>
      <c r="C16" s="2393"/>
      <c r="D16" s="2148" t="s">
        <v>296</v>
      </c>
      <c r="E16" s="956">
        <f>E17+E21</f>
        <v>177324970.91</v>
      </c>
      <c r="F16" s="956">
        <f>F17+F21</f>
        <v>177324970.91</v>
      </c>
      <c r="G16" s="2434"/>
      <c r="H16" s="2437"/>
      <c r="I16" s="2434"/>
      <c r="J16" s="2434"/>
      <c r="K16" s="2428"/>
      <c r="L16" s="2522"/>
      <c r="M16" s="435"/>
      <c r="N16" s="581"/>
      <c r="O16" s="582"/>
      <c r="P16" s="582"/>
      <c r="Q16" s="583"/>
      <c r="R16" s="448"/>
      <c r="S16" s="433"/>
      <c r="T16" s="433"/>
    </row>
    <row r="17" spans="1:751" s="242" customFormat="1" ht="12.75" customHeight="1">
      <c r="A17" s="2469"/>
      <c r="B17" s="2394"/>
      <c r="C17" s="2394"/>
      <c r="D17" s="2134" t="s">
        <v>301</v>
      </c>
      <c r="E17" s="956">
        <f>E18+E19+E20</f>
        <v>177324970.91</v>
      </c>
      <c r="F17" s="956">
        <f>F18+F19+F20</f>
        <v>177324970.91</v>
      </c>
      <c r="G17" s="2435"/>
      <c r="H17" s="2438"/>
      <c r="I17" s="2435"/>
      <c r="J17" s="2435"/>
      <c r="K17" s="2429"/>
      <c r="L17" s="2523"/>
      <c r="M17" s="435"/>
      <c r="N17" s="430"/>
      <c r="O17" s="433"/>
      <c r="P17" s="433"/>
      <c r="Q17" s="433"/>
      <c r="R17" s="433"/>
      <c r="S17" s="433"/>
      <c r="T17" s="433"/>
      <c r="U17" s="236"/>
      <c r="V17" s="236"/>
      <c r="W17" s="236"/>
      <c r="X17" s="236"/>
      <c r="Y17" s="236"/>
      <c r="Z17" s="236"/>
      <c r="AA17" s="236"/>
      <c r="AB17" s="236"/>
      <c r="AC17" s="236"/>
      <c r="AD17" s="236"/>
      <c r="AE17" s="236"/>
      <c r="AF17" s="236"/>
      <c r="AG17" s="236"/>
      <c r="AH17" s="236"/>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c r="BM17" s="236"/>
      <c r="BN17" s="236"/>
      <c r="BO17" s="236"/>
      <c r="BP17" s="236"/>
      <c r="BQ17" s="236"/>
      <c r="BR17" s="236"/>
      <c r="BS17" s="236"/>
      <c r="BT17" s="236"/>
      <c r="BU17" s="236"/>
      <c r="BV17" s="236"/>
      <c r="BW17" s="236"/>
      <c r="BX17" s="236"/>
      <c r="BY17" s="236"/>
      <c r="BZ17" s="236"/>
      <c r="CA17" s="236"/>
      <c r="CB17" s="236"/>
      <c r="CC17" s="236"/>
      <c r="CD17" s="236"/>
      <c r="CE17" s="236"/>
      <c r="CF17" s="236"/>
      <c r="CG17" s="236"/>
      <c r="CH17" s="236"/>
      <c r="CI17" s="236"/>
      <c r="CJ17" s="236"/>
      <c r="CK17" s="236"/>
      <c r="CL17" s="236"/>
      <c r="CM17" s="236"/>
      <c r="CN17" s="236"/>
      <c r="CO17" s="236"/>
      <c r="CP17" s="236"/>
      <c r="CQ17" s="236"/>
      <c r="CR17" s="236"/>
      <c r="CS17" s="236"/>
      <c r="CT17" s="236"/>
      <c r="CU17" s="236"/>
      <c r="CV17" s="236"/>
      <c r="CW17" s="236"/>
      <c r="CX17" s="236"/>
      <c r="CY17" s="236"/>
      <c r="CZ17" s="236"/>
      <c r="DA17" s="236"/>
      <c r="DB17" s="236"/>
      <c r="DC17" s="236"/>
      <c r="DD17" s="236"/>
      <c r="DE17" s="236"/>
      <c r="DF17" s="236"/>
      <c r="DG17" s="236"/>
      <c r="DH17" s="236"/>
      <c r="DI17" s="236"/>
      <c r="DJ17" s="236"/>
      <c r="DK17" s="236"/>
      <c r="DL17" s="236"/>
      <c r="DM17" s="236"/>
      <c r="DN17" s="236"/>
      <c r="DO17" s="236"/>
      <c r="DP17" s="236"/>
      <c r="DQ17" s="236"/>
      <c r="DR17" s="236"/>
      <c r="DS17" s="236"/>
      <c r="DT17" s="236"/>
      <c r="DU17" s="236"/>
      <c r="DV17" s="236"/>
      <c r="DW17" s="236"/>
      <c r="DX17" s="236"/>
      <c r="DY17" s="236"/>
      <c r="DZ17" s="236"/>
      <c r="EA17" s="236"/>
      <c r="EB17" s="236"/>
      <c r="EC17" s="236"/>
      <c r="ED17" s="236"/>
      <c r="EE17" s="236"/>
      <c r="EF17" s="236"/>
      <c r="EG17" s="236"/>
      <c r="EH17" s="236"/>
      <c r="EI17" s="236"/>
      <c r="EJ17" s="236"/>
      <c r="EK17" s="236"/>
      <c r="EL17" s="236"/>
      <c r="EM17" s="236"/>
      <c r="EN17" s="236"/>
      <c r="EO17" s="236"/>
      <c r="EP17" s="236"/>
      <c r="EQ17" s="236"/>
      <c r="ER17" s="236"/>
      <c r="ES17" s="236"/>
      <c r="ET17" s="236"/>
      <c r="EU17" s="236"/>
      <c r="EV17" s="236"/>
      <c r="EW17" s="236"/>
      <c r="EX17" s="236"/>
      <c r="EY17" s="236"/>
      <c r="EZ17" s="236"/>
      <c r="FA17" s="236"/>
      <c r="FB17" s="236"/>
      <c r="FC17" s="236"/>
      <c r="FD17" s="236"/>
      <c r="FE17" s="236"/>
      <c r="FF17" s="236"/>
      <c r="FG17" s="236"/>
      <c r="FH17" s="236"/>
      <c r="FI17" s="236"/>
      <c r="FJ17" s="236"/>
      <c r="FK17" s="236"/>
      <c r="FL17" s="236"/>
      <c r="FM17" s="236"/>
      <c r="FN17" s="236"/>
      <c r="FO17" s="236"/>
      <c r="FP17" s="236"/>
      <c r="FQ17" s="236"/>
      <c r="FR17" s="236"/>
      <c r="FS17" s="236"/>
      <c r="FT17" s="236"/>
      <c r="FU17" s="236"/>
      <c r="FV17" s="236"/>
      <c r="FW17" s="236"/>
      <c r="FX17" s="236"/>
      <c r="FY17" s="236"/>
      <c r="FZ17" s="236"/>
      <c r="GA17" s="236"/>
      <c r="GB17" s="236"/>
      <c r="GC17" s="236"/>
      <c r="GD17" s="236"/>
      <c r="GE17" s="236"/>
      <c r="GF17" s="236"/>
      <c r="GG17" s="236"/>
      <c r="GH17" s="236"/>
      <c r="GI17" s="236"/>
      <c r="GJ17" s="236"/>
      <c r="GK17" s="236"/>
      <c r="GL17" s="236"/>
      <c r="GM17" s="236"/>
      <c r="GN17" s="236"/>
      <c r="GO17" s="236"/>
      <c r="GP17" s="236"/>
      <c r="GQ17" s="236"/>
      <c r="GR17" s="236"/>
      <c r="GS17" s="236"/>
      <c r="GT17" s="236"/>
      <c r="GU17" s="236"/>
      <c r="GV17" s="236"/>
      <c r="GW17" s="236"/>
      <c r="GX17" s="236"/>
      <c r="GY17" s="236"/>
      <c r="GZ17" s="236"/>
      <c r="HA17" s="236"/>
      <c r="HB17" s="236"/>
      <c r="HC17" s="236"/>
      <c r="HD17" s="236"/>
      <c r="HE17" s="236"/>
      <c r="HF17" s="236"/>
      <c r="HG17" s="236"/>
      <c r="HH17" s="236"/>
      <c r="HI17" s="236"/>
      <c r="HJ17" s="236"/>
      <c r="HK17" s="236"/>
      <c r="HL17" s="236"/>
      <c r="HM17" s="236"/>
      <c r="HN17" s="236"/>
      <c r="HO17" s="236"/>
      <c r="HP17" s="236"/>
      <c r="HQ17" s="236"/>
      <c r="HR17" s="236"/>
      <c r="HS17" s="236"/>
      <c r="HT17" s="236"/>
      <c r="HU17" s="236"/>
      <c r="HV17" s="236"/>
      <c r="HW17" s="236"/>
      <c r="HX17" s="236"/>
      <c r="HY17" s="236"/>
      <c r="HZ17" s="236"/>
      <c r="IA17" s="236"/>
      <c r="IB17" s="236"/>
      <c r="IC17" s="236"/>
      <c r="ID17" s="236"/>
      <c r="IE17" s="236"/>
      <c r="IF17" s="236"/>
      <c r="IG17" s="236"/>
      <c r="IH17" s="236"/>
      <c r="II17" s="236"/>
      <c r="IJ17" s="236"/>
      <c r="IK17" s="236"/>
      <c r="IL17" s="236"/>
      <c r="IM17" s="236"/>
      <c r="IN17" s="236"/>
      <c r="IO17" s="236"/>
      <c r="IP17" s="236"/>
      <c r="IQ17" s="236"/>
      <c r="IR17" s="236"/>
      <c r="IS17" s="236"/>
      <c r="IT17" s="236"/>
      <c r="IU17" s="236"/>
      <c r="IV17" s="236"/>
      <c r="IW17" s="236"/>
      <c r="IX17" s="236"/>
      <c r="IY17" s="236"/>
      <c r="IZ17" s="236"/>
      <c r="JA17" s="236"/>
      <c r="JB17" s="236"/>
      <c r="JC17" s="236"/>
      <c r="JD17" s="236"/>
      <c r="JE17" s="236"/>
      <c r="JF17" s="236"/>
      <c r="JG17" s="236"/>
      <c r="JH17" s="236"/>
      <c r="JI17" s="236"/>
      <c r="JJ17" s="236"/>
      <c r="JK17" s="236"/>
      <c r="JL17" s="236"/>
      <c r="JM17" s="236"/>
      <c r="JN17" s="236"/>
      <c r="JO17" s="236"/>
      <c r="JP17" s="236"/>
      <c r="JQ17" s="236"/>
      <c r="JR17" s="236"/>
      <c r="JS17" s="236"/>
      <c r="JT17" s="236"/>
      <c r="JU17" s="236"/>
      <c r="JV17" s="236"/>
      <c r="JW17" s="236"/>
      <c r="JX17" s="236"/>
      <c r="JY17" s="236"/>
      <c r="JZ17" s="236"/>
      <c r="KA17" s="236"/>
      <c r="KB17" s="236"/>
      <c r="KC17" s="236"/>
      <c r="KD17" s="236"/>
      <c r="KE17" s="236"/>
      <c r="KF17" s="236"/>
      <c r="KG17" s="236"/>
      <c r="KH17" s="236"/>
      <c r="KI17" s="236"/>
      <c r="KJ17" s="236"/>
      <c r="KK17" s="236"/>
      <c r="KL17" s="236"/>
      <c r="KM17" s="236"/>
      <c r="KN17" s="236"/>
      <c r="KO17" s="236"/>
      <c r="KP17" s="236"/>
      <c r="KQ17" s="236"/>
      <c r="KR17" s="236"/>
      <c r="KS17" s="236"/>
      <c r="KT17" s="236"/>
      <c r="KU17" s="236"/>
      <c r="KV17" s="236"/>
      <c r="KW17" s="236"/>
      <c r="KX17" s="236"/>
      <c r="KY17" s="236"/>
      <c r="KZ17" s="236"/>
      <c r="LA17" s="236"/>
      <c r="LB17" s="236"/>
      <c r="LC17" s="236"/>
      <c r="LD17" s="236"/>
      <c r="LE17" s="236"/>
      <c r="LF17" s="236"/>
      <c r="LG17" s="236"/>
      <c r="LH17" s="236"/>
      <c r="LI17" s="236"/>
      <c r="LJ17" s="236"/>
      <c r="LK17" s="236"/>
      <c r="LL17" s="236"/>
      <c r="LM17" s="236"/>
      <c r="LN17" s="236"/>
      <c r="LO17" s="236"/>
      <c r="LP17" s="236"/>
      <c r="LQ17" s="236"/>
      <c r="LR17" s="236"/>
      <c r="LS17" s="236"/>
      <c r="LT17" s="236"/>
      <c r="LU17" s="236"/>
      <c r="LV17" s="236"/>
      <c r="LW17" s="236"/>
      <c r="LX17" s="236"/>
      <c r="LY17" s="236"/>
      <c r="LZ17" s="236"/>
      <c r="MA17" s="236"/>
      <c r="MB17" s="236"/>
      <c r="MC17" s="236"/>
      <c r="MD17" s="236"/>
      <c r="ME17" s="236"/>
      <c r="MF17" s="236"/>
      <c r="MG17" s="236"/>
      <c r="MH17" s="236"/>
      <c r="MI17" s="236"/>
      <c r="MJ17" s="236"/>
      <c r="MK17" s="236"/>
      <c r="ML17" s="236"/>
      <c r="MM17" s="236"/>
      <c r="MN17" s="236"/>
      <c r="MO17" s="236"/>
      <c r="MP17" s="236"/>
      <c r="MQ17" s="236"/>
      <c r="MR17" s="236"/>
      <c r="MS17" s="236"/>
      <c r="MT17" s="236"/>
      <c r="MU17" s="236"/>
      <c r="MV17" s="236"/>
      <c r="MW17" s="236"/>
      <c r="MX17" s="236"/>
      <c r="MY17" s="236"/>
      <c r="MZ17" s="236"/>
      <c r="NA17" s="236"/>
      <c r="NB17" s="236"/>
      <c r="NC17" s="236"/>
      <c r="ND17" s="236"/>
      <c r="NE17" s="236"/>
      <c r="NF17" s="236"/>
      <c r="NG17" s="236"/>
      <c r="NH17" s="236"/>
      <c r="NI17" s="236"/>
      <c r="NJ17" s="236"/>
      <c r="NK17" s="236"/>
      <c r="NL17" s="236"/>
      <c r="NM17" s="236"/>
      <c r="NN17" s="236"/>
      <c r="NO17" s="236"/>
      <c r="NP17" s="236"/>
      <c r="NQ17" s="236"/>
      <c r="NR17" s="236"/>
      <c r="NS17" s="236"/>
      <c r="NT17" s="236"/>
      <c r="NU17" s="236"/>
      <c r="NV17" s="236"/>
      <c r="NW17" s="236"/>
      <c r="NX17" s="236"/>
      <c r="NY17" s="236"/>
      <c r="NZ17" s="236"/>
      <c r="OA17" s="236"/>
      <c r="OB17" s="236"/>
      <c r="OC17" s="236"/>
      <c r="OD17" s="236"/>
      <c r="OE17" s="236"/>
      <c r="OF17" s="236"/>
      <c r="OG17" s="236"/>
      <c r="OH17" s="236"/>
      <c r="OI17" s="236"/>
      <c r="OJ17" s="236"/>
      <c r="OK17" s="236"/>
      <c r="OL17" s="236"/>
      <c r="OM17" s="236"/>
      <c r="ON17" s="236"/>
      <c r="OO17" s="236"/>
      <c r="OP17" s="236"/>
      <c r="OQ17" s="236"/>
      <c r="OR17" s="236"/>
      <c r="OS17" s="236"/>
      <c r="OT17" s="236"/>
      <c r="OU17" s="236"/>
      <c r="OV17" s="236"/>
      <c r="OW17" s="236"/>
      <c r="OX17" s="236"/>
      <c r="OY17" s="236"/>
      <c r="OZ17" s="236"/>
      <c r="PA17" s="236"/>
      <c r="PB17" s="236"/>
      <c r="PC17" s="236"/>
      <c r="PD17" s="236"/>
      <c r="PE17" s="236"/>
      <c r="PF17" s="236"/>
      <c r="PG17" s="236"/>
      <c r="PH17" s="236"/>
      <c r="PI17" s="236"/>
      <c r="PJ17" s="236"/>
      <c r="PK17" s="236"/>
      <c r="PL17" s="236"/>
      <c r="PM17" s="236"/>
      <c r="PN17" s="236"/>
      <c r="PO17" s="236"/>
      <c r="PP17" s="236"/>
      <c r="PQ17" s="236"/>
      <c r="PR17" s="236"/>
      <c r="PS17" s="236"/>
      <c r="PT17" s="236"/>
      <c r="PU17" s="236"/>
      <c r="PV17" s="236"/>
      <c r="PW17" s="236"/>
      <c r="PX17" s="236"/>
      <c r="PY17" s="236"/>
      <c r="PZ17" s="236"/>
      <c r="QA17" s="236"/>
      <c r="QB17" s="236"/>
      <c r="QC17" s="236"/>
      <c r="QD17" s="236"/>
      <c r="QE17" s="236"/>
      <c r="QF17" s="236"/>
      <c r="QG17" s="236"/>
      <c r="QH17" s="236"/>
      <c r="QI17" s="236"/>
      <c r="QJ17" s="236"/>
      <c r="QK17" s="236"/>
      <c r="QL17" s="236"/>
      <c r="QM17" s="236"/>
      <c r="QN17" s="236"/>
      <c r="QO17" s="236"/>
      <c r="QP17" s="236"/>
      <c r="QQ17" s="236"/>
      <c r="QR17" s="236"/>
      <c r="QS17" s="236"/>
      <c r="QT17" s="236"/>
      <c r="QU17" s="236"/>
      <c r="QV17" s="236"/>
      <c r="QW17" s="236"/>
      <c r="QX17" s="236"/>
      <c r="QY17" s="236"/>
      <c r="QZ17" s="236"/>
      <c r="RA17" s="236"/>
      <c r="RB17" s="236"/>
      <c r="RC17" s="236"/>
      <c r="RD17" s="236"/>
      <c r="RE17" s="236"/>
      <c r="RF17" s="236"/>
      <c r="RG17" s="236"/>
      <c r="RH17" s="236"/>
      <c r="RI17" s="236"/>
      <c r="RJ17" s="236"/>
      <c r="RK17" s="236"/>
      <c r="RL17" s="236"/>
      <c r="RM17" s="236"/>
      <c r="RN17" s="236"/>
      <c r="RO17" s="236"/>
      <c r="RP17" s="236"/>
      <c r="RQ17" s="236"/>
      <c r="RR17" s="236"/>
      <c r="RS17" s="236"/>
      <c r="RT17" s="236"/>
      <c r="RU17" s="236"/>
      <c r="RV17" s="236"/>
      <c r="RW17" s="236"/>
      <c r="RX17" s="236"/>
      <c r="RY17" s="236"/>
      <c r="RZ17" s="236"/>
      <c r="SA17" s="236"/>
      <c r="SB17" s="236"/>
      <c r="SC17" s="236"/>
      <c r="SD17" s="236"/>
      <c r="SE17" s="236"/>
      <c r="SF17" s="236"/>
      <c r="SG17" s="236"/>
      <c r="SH17" s="236"/>
      <c r="SI17" s="236"/>
      <c r="SJ17" s="236"/>
      <c r="SK17" s="236"/>
      <c r="SL17" s="236"/>
      <c r="SM17" s="236"/>
      <c r="SN17" s="236"/>
      <c r="SO17" s="236"/>
      <c r="SP17" s="236"/>
      <c r="SQ17" s="236"/>
      <c r="SR17" s="236"/>
      <c r="SS17" s="236"/>
      <c r="ST17" s="236"/>
      <c r="SU17" s="236"/>
      <c r="SV17" s="236"/>
      <c r="SW17" s="236"/>
      <c r="SX17" s="236"/>
      <c r="SY17" s="236"/>
      <c r="SZ17" s="236"/>
      <c r="TA17" s="236"/>
      <c r="TB17" s="236"/>
      <c r="TC17" s="236"/>
      <c r="TD17" s="236"/>
      <c r="TE17" s="236"/>
      <c r="TF17" s="236"/>
      <c r="TG17" s="236"/>
      <c r="TH17" s="236"/>
      <c r="TI17" s="236"/>
      <c r="TJ17" s="236"/>
      <c r="TK17" s="236"/>
      <c r="TL17" s="236"/>
      <c r="TM17" s="236"/>
      <c r="TN17" s="236"/>
      <c r="TO17" s="236"/>
      <c r="TP17" s="236"/>
      <c r="TQ17" s="236"/>
      <c r="TR17" s="236"/>
      <c r="TS17" s="236"/>
      <c r="TT17" s="236"/>
      <c r="TU17" s="236"/>
      <c r="TV17" s="236"/>
      <c r="TW17" s="236"/>
      <c r="TX17" s="236"/>
      <c r="TY17" s="236"/>
      <c r="TZ17" s="236"/>
      <c r="UA17" s="236"/>
      <c r="UB17" s="236"/>
      <c r="UC17" s="236"/>
      <c r="UD17" s="236"/>
      <c r="UE17" s="236"/>
      <c r="UF17" s="236"/>
      <c r="UG17" s="236"/>
      <c r="UH17" s="236"/>
      <c r="UI17" s="236"/>
      <c r="UJ17" s="236"/>
      <c r="UK17" s="236"/>
      <c r="UL17" s="236"/>
      <c r="UM17" s="236"/>
      <c r="UN17" s="236"/>
      <c r="UO17" s="236"/>
      <c r="UP17" s="236"/>
      <c r="UQ17" s="236"/>
      <c r="UR17" s="236"/>
      <c r="US17" s="236"/>
      <c r="UT17" s="236"/>
      <c r="UU17" s="236"/>
      <c r="UV17" s="236"/>
      <c r="UW17" s="236"/>
      <c r="UX17" s="236"/>
      <c r="UY17" s="236"/>
      <c r="UZ17" s="236"/>
      <c r="VA17" s="236"/>
      <c r="VB17" s="236"/>
      <c r="VC17" s="236"/>
      <c r="VD17" s="236"/>
      <c r="VE17" s="236"/>
      <c r="VF17" s="236"/>
      <c r="VG17" s="236"/>
      <c r="VH17" s="236"/>
      <c r="VI17" s="236"/>
      <c r="VJ17" s="236"/>
      <c r="VK17" s="236"/>
      <c r="VL17" s="236"/>
      <c r="VM17" s="236"/>
      <c r="VN17" s="236"/>
      <c r="VO17" s="236"/>
      <c r="VP17" s="236"/>
      <c r="VQ17" s="236"/>
      <c r="VR17" s="236"/>
      <c r="VS17" s="236"/>
      <c r="VT17" s="236"/>
      <c r="VU17" s="236"/>
      <c r="VV17" s="236"/>
      <c r="VW17" s="236"/>
      <c r="VX17" s="236"/>
      <c r="VY17" s="236"/>
      <c r="VZ17" s="236"/>
      <c r="WA17" s="236"/>
      <c r="WB17" s="236"/>
      <c r="WC17" s="236"/>
      <c r="WD17" s="236"/>
      <c r="WE17" s="236"/>
      <c r="WF17" s="236"/>
      <c r="WG17" s="236"/>
      <c r="WH17" s="236"/>
      <c r="WI17" s="236"/>
      <c r="WJ17" s="236"/>
      <c r="WK17" s="236"/>
      <c r="WL17" s="236"/>
      <c r="WM17" s="236"/>
      <c r="WN17" s="236"/>
      <c r="WO17" s="236"/>
      <c r="WP17" s="236"/>
      <c r="WQ17" s="236"/>
      <c r="WR17" s="236"/>
      <c r="WS17" s="236"/>
      <c r="WT17" s="236"/>
      <c r="WU17" s="236"/>
      <c r="WV17" s="236"/>
      <c r="WW17" s="236"/>
      <c r="WX17" s="236"/>
      <c r="WY17" s="236"/>
      <c r="WZ17" s="236"/>
      <c r="XA17" s="236"/>
      <c r="XB17" s="236"/>
      <c r="XC17" s="236"/>
      <c r="XD17" s="236"/>
      <c r="XE17" s="236"/>
      <c r="XF17" s="236"/>
      <c r="XG17" s="236"/>
      <c r="XH17" s="236"/>
      <c r="XI17" s="236"/>
      <c r="XJ17" s="236"/>
      <c r="XK17" s="236"/>
      <c r="XL17" s="236"/>
      <c r="XM17" s="236"/>
      <c r="XN17" s="236"/>
      <c r="XO17" s="236"/>
      <c r="XP17" s="236"/>
      <c r="XQ17" s="236"/>
      <c r="XR17" s="236"/>
      <c r="XS17" s="236"/>
      <c r="XT17" s="236"/>
      <c r="XU17" s="236"/>
      <c r="XV17" s="236"/>
      <c r="XW17" s="236"/>
      <c r="XX17" s="236"/>
      <c r="XY17" s="236"/>
      <c r="XZ17" s="236"/>
      <c r="YA17" s="236"/>
      <c r="YB17" s="236"/>
      <c r="YC17" s="236"/>
      <c r="YD17" s="236"/>
      <c r="YE17" s="236"/>
      <c r="YF17" s="236"/>
      <c r="YG17" s="236"/>
      <c r="YH17" s="236"/>
      <c r="YI17" s="236"/>
      <c r="YJ17" s="236"/>
      <c r="YK17" s="236"/>
      <c r="YL17" s="236"/>
      <c r="YM17" s="236"/>
      <c r="YN17" s="236"/>
      <c r="YO17" s="236"/>
      <c r="YP17" s="236"/>
      <c r="YQ17" s="236"/>
      <c r="YR17" s="236"/>
      <c r="YS17" s="236"/>
      <c r="YT17" s="236"/>
      <c r="YU17" s="236"/>
      <c r="YV17" s="236"/>
      <c r="YW17" s="236"/>
      <c r="YX17" s="236"/>
      <c r="YY17" s="236"/>
      <c r="YZ17" s="236"/>
      <c r="ZA17" s="236"/>
      <c r="ZB17" s="236"/>
      <c r="ZC17" s="236"/>
      <c r="ZD17" s="236"/>
      <c r="ZE17" s="236"/>
      <c r="ZF17" s="236"/>
      <c r="ZG17" s="236"/>
      <c r="ZH17" s="236"/>
      <c r="ZI17" s="236"/>
      <c r="ZJ17" s="236"/>
      <c r="ZK17" s="236"/>
      <c r="ZL17" s="236"/>
      <c r="ZM17" s="236"/>
      <c r="ZN17" s="236"/>
      <c r="ZO17" s="236"/>
      <c r="ZP17" s="236"/>
      <c r="ZQ17" s="236"/>
      <c r="ZR17" s="236"/>
      <c r="ZS17" s="236"/>
      <c r="ZT17" s="236"/>
      <c r="ZU17" s="236"/>
      <c r="ZV17" s="236"/>
      <c r="ZW17" s="236"/>
      <c r="ZX17" s="236"/>
      <c r="ZY17" s="236"/>
      <c r="ZZ17" s="236"/>
      <c r="AAA17" s="236"/>
      <c r="AAB17" s="236"/>
      <c r="AAC17" s="236"/>
      <c r="AAD17" s="236"/>
      <c r="AAE17" s="236"/>
      <c r="AAF17" s="236"/>
      <c r="AAG17" s="236"/>
      <c r="AAH17" s="236"/>
      <c r="AAI17" s="236"/>
      <c r="AAJ17" s="236"/>
      <c r="AAK17" s="236"/>
      <c r="AAL17" s="236"/>
      <c r="AAM17" s="236"/>
      <c r="AAN17" s="236"/>
      <c r="AAO17" s="236"/>
      <c r="AAP17" s="236"/>
      <c r="AAQ17" s="236"/>
      <c r="AAR17" s="236"/>
      <c r="AAS17" s="236"/>
      <c r="AAT17" s="236"/>
      <c r="AAU17" s="236"/>
      <c r="AAV17" s="236"/>
      <c r="AAW17" s="236"/>
      <c r="AAX17" s="236"/>
      <c r="AAY17" s="236"/>
      <c r="AAZ17" s="236"/>
      <c r="ABA17" s="236"/>
      <c r="ABB17" s="236"/>
      <c r="ABC17" s="236"/>
      <c r="ABD17" s="236"/>
      <c r="ABE17" s="236"/>
      <c r="ABF17" s="236"/>
      <c r="ABG17" s="236"/>
      <c r="ABH17" s="236"/>
      <c r="ABI17" s="236"/>
      <c r="ABJ17" s="236"/>
      <c r="ABK17" s="236"/>
      <c r="ABL17" s="236"/>
      <c r="ABM17" s="236"/>
      <c r="ABN17" s="236"/>
      <c r="ABO17" s="236"/>
      <c r="ABP17" s="236"/>
      <c r="ABQ17" s="236"/>
      <c r="ABR17" s="236"/>
      <c r="ABS17" s="236"/>
      <c r="ABT17" s="236"/>
      <c r="ABU17" s="236"/>
      <c r="ABV17" s="236"/>
      <c r="ABW17" s="236"/>
    </row>
    <row r="18" spans="1:751" s="242" customFormat="1" ht="20.25" customHeight="1">
      <c r="A18" s="2469"/>
      <c r="B18" s="2394"/>
      <c r="C18" s="2394"/>
      <c r="D18" s="2134" t="s">
        <v>303</v>
      </c>
      <c r="E18" s="956">
        <f t="shared" ref="E18:F21" si="1">E36+E54+E24</f>
        <v>41809770.910000004</v>
      </c>
      <c r="F18" s="956">
        <f t="shared" si="1"/>
        <v>41809770.910000004</v>
      </c>
      <c r="G18" s="2435"/>
      <c r="H18" s="2438"/>
      <c r="I18" s="2435"/>
      <c r="J18" s="2435"/>
      <c r="K18" s="2471"/>
      <c r="L18" s="2523"/>
      <c r="M18" s="435"/>
      <c r="N18" s="430"/>
      <c r="O18" s="433"/>
      <c r="P18" s="433"/>
      <c r="Q18" s="433"/>
      <c r="R18" s="433"/>
      <c r="S18" s="433"/>
      <c r="T18" s="433"/>
      <c r="U18" s="236"/>
      <c r="V18" s="236"/>
      <c r="W18" s="236"/>
      <c r="X18" s="236"/>
      <c r="Y18" s="236"/>
      <c r="Z18" s="236"/>
      <c r="AA18" s="236"/>
      <c r="AB18" s="236"/>
      <c r="AC18" s="236"/>
      <c r="AD18" s="236"/>
      <c r="AE18" s="236"/>
      <c r="AF18" s="236"/>
      <c r="AG18" s="236"/>
      <c r="AH18" s="236"/>
      <c r="AI18" s="236"/>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c r="BM18" s="236"/>
      <c r="BN18" s="236"/>
      <c r="BO18" s="236"/>
      <c r="BP18" s="236"/>
      <c r="BQ18" s="236"/>
      <c r="BR18" s="236"/>
      <c r="BS18" s="236"/>
      <c r="BT18" s="236"/>
      <c r="BU18" s="236"/>
      <c r="BV18" s="236"/>
      <c r="BW18" s="236"/>
      <c r="BX18" s="236"/>
      <c r="BY18" s="236"/>
      <c r="BZ18" s="236"/>
      <c r="CA18" s="236"/>
      <c r="CB18" s="236"/>
      <c r="CC18" s="236"/>
      <c r="CD18" s="236"/>
      <c r="CE18" s="236"/>
      <c r="CF18" s="236"/>
      <c r="CG18" s="236"/>
      <c r="CH18" s="236"/>
      <c r="CI18" s="236"/>
      <c r="CJ18" s="236"/>
      <c r="CK18" s="236"/>
      <c r="CL18" s="236"/>
      <c r="CM18" s="236"/>
      <c r="CN18" s="236"/>
      <c r="CO18" s="236"/>
      <c r="CP18" s="236"/>
      <c r="CQ18" s="236"/>
      <c r="CR18" s="236"/>
      <c r="CS18" s="236"/>
      <c r="CT18" s="236"/>
      <c r="CU18" s="236"/>
      <c r="CV18" s="236"/>
      <c r="CW18" s="236"/>
      <c r="CX18" s="236"/>
      <c r="CY18" s="236"/>
      <c r="CZ18" s="236"/>
      <c r="DA18" s="236"/>
      <c r="DB18" s="236"/>
      <c r="DC18" s="236"/>
      <c r="DD18" s="236"/>
      <c r="DE18" s="236"/>
      <c r="DF18" s="236"/>
      <c r="DG18" s="236"/>
      <c r="DH18" s="236"/>
      <c r="DI18" s="236"/>
      <c r="DJ18" s="236"/>
      <c r="DK18" s="236"/>
      <c r="DL18" s="236"/>
      <c r="DM18" s="236"/>
      <c r="DN18" s="236"/>
      <c r="DO18" s="236"/>
      <c r="DP18" s="236"/>
      <c r="DQ18" s="236"/>
      <c r="DR18" s="236"/>
      <c r="DS18" s="236"/>
      <c r="DT18" s="236"/>
      <c r="DU18" s="236"/>
      <c r="DV18" s="236"/>
      <c r="DW18" s="236"/>
      <c r="DX18" s="236"/>
      <c r="DY18" s="236"/>
      <c r="DZ18" s="236"/>
      <c r="EA18" s="236"/>
      <c r="EB18" s="236"/>
      <c r="EC18" s="236"/>
      <c r="ED18" s="236"/>
      <c r="EE18" s="236"/>
      <c r="EF18" s="236"/>
      <c r="EG18" s="236"/>
      <c r="EH18" s="236"/>
      <c r="EI18" s="236"/>
      <c r="EJ18" s="236"/>
      <c r="EK18" s="236"/>
      <c r="EL18" s="236"/>
      <c r="EM18" s="236"/>
      <c r="EN18" s="236"/>
      <c r="EO18" s="236"/>
      <c r="EP18" s="236"/>
      <c r="EQ18" s="236"/>
      <c r="ER18" s="236"/>
      <c r="ES18" s="236"/>
      <c r="ET18" s="236"/>
      <c r="EU18" s="236"/>
      <c r="EV18" s="236"/>
      <c r="EW18" s="236"/>
      <c r="EX18" s="236"/>
      <c r="EY18" s="236"/>
      <c r="EZ18" s="236"/>
      <c r="FA18" s="236"/>
      <c r="FB18" s="236"/>
      <c r="FC18" s="236"/>
      <c r="FD18" s="236"/>
      <c r="FE18" s="236"/>
      <c r="FF18" s="236"/>
      <c r="FG18" s="236"/>
      <c r="FH18" s="236"/>
      <c r="FI18" s="236"/>
      <c r="FJ18" s="236"/>
      <c r="FK18" s="236"/>
      <c r="FL18" s="236"/>
      <c r="FM18" s="236"/>
      <c r="FN18" s="236"/>
      <c r="FO18" s="236"/>
      <c r="FP18" s="236"/>
      <c r="FQ18" s="236"/>
      <c r="FR18" s="236"/>
      <c r="FS18" s="236"/>
      <c r="FT18" s="236"/>
      <c r="FU18" s="236"/>
      <c r="FV18" s="236"/>
      <c r="FW18" s="236"/>
      <c r="FX18" s="236"/>
      <c r="FY18" s="236"/>
      <c r="FZ18" s="236"/>
      <c r="GA18" s="236"/>
      <c r="GB18" s="236"/>
      <c r="GC18" s="236"/>
      <c r="GD18" s="236"/>
      <c r="GE18" s="236"/>
      <c r="GF18" s="236"/>
      <c r="GG18" s="236"/>
      <c r="GH18" s="236"/>
      <c r="GI18" s="236"/>
      <c r="GJ18" s="236"/>
      <c r="GK18" s="236"/>
      <c r="GL18" s="236"/>
      <c r="GM18" s="236"/>
      <c r="GN18" s="236"/>
      <c r="GO18" s="236"/>
      <c r="GP18" s="236"/>
      <c r="GQ18" s="236"/>
      <c r="GR18" s="236"/>
      <c r="GS18" s="236"/>
      <c r="GT18" s="236"/>
      <c r="GU18" s="236"/>
      <c r="GV18" s="236"/>
      <c r="GW18" s="236"/>
      <c r="GX18" s="236"/>
      <c r="GY18" s="236"/>
      <c r="GZ18" s="236"/>
      <c r="HA18" s="236"/>
      <c r="HB18" s="236"/>
      <c r="HC18" s="236"/>
      <c r="HD18" s="236"/>
      <c r="HE18" s="236"/>
      <c r="HF18" s="236"/>
      <c r="HG18" s="236"/>
      <c r="HH18" s="236"/>
      <c r="HI18" s="236"/>
      <c r="HJ18" s="236"/>
      <c r="HK18" s="236"/>
      <c r="HL18" s="236"/>
      <c r="HM18" s="236"/>
      <c r="HN18" s="236"/>
      <c r="HO18" s="236"/>
      <c r="HP18" s="236"/>
      <c r="HQ18" s="236"/>
      <c r="HR18" s="236"/>
      <c r="HS18" s="236"/>
      <c r="HT18" s="236"/>
      <c r="HU18" s="236"/>
      <c r="HV18" s="236"/>
      <c r="HW18" s="236"/>
      <c r="HX18" s="236"/>
      <c r="HY18" s="236"/>
      <c r="HZ18" s="236"/>
      <c r="IA18" s="236"/>
      <c r="IB18" s="236"/>
      <c r="IC18" s="236"/>
      <c r="ID18" s="236"/>
      <c r="IE18" s="236"/>
      <c r="IF18" s="236"/>
      <c r="IG18" s="236"/>
      <c r="IH18" s="236"/>
      <c r="II18" s="236"/>
      <c r="IJ18" s="236"/>
      <c r="IK18" s="236"/>
      <c r="IL18" s="236"/>
      <c r="IM18" s="236"/>
      <c r="IN18" s="236"/>
      <c r="IO18" s="236"/>
      <c r="IP18" s="236"/>
      <c r="IQ18" s="236"/>
      <c r="IR18" s="236"/>
      <c r="IS18" s="236"/>
      <c r="IT18" s="236"/>
      <c r="IU18" s="236"/>
      <c r="IV18" s="236"/>
      <c r="IW18" s="236"/>
      <c r="IX18" s="236"/>
      <c r="IY18" s="236"/>
      <c r="IZ18" s="236"/>
      <c r="JA18" s="236"/>
      <c r="JB18" s="236"/>
      <c r="JC18" s="236"/>
      <c r="JD18" s="236"/>
      <c r="JE18" s="236"/>
      <c r="JF18" s="236"/>
      <c r="JG18" s="236"/>
      <c r="JH18" s="236"/>
      <c r="JI18" s="236"/>
      <c r="JJ18" s="236"/>
      <c r="JK18" s="236"/>
      <c r="JL18" s="236"/>
      <c r="JM18" s="236"/>
      <c r="JN18" s="236"/>
      <c r="JO18" s="236"/>
      <c r="JP18" s="236"/>
      <c r="JQ18" s="236"/>
      <c r="JR18" s="236"/>
      <c r="JS18" s="236"/>
      <c r="JT18" s="236"/>
      <c r="JU18" s="236"/>
      <c r="JV18" s="236"/>
      <c r="JW18" s="236"/>
      <c r="JX18" s="236"/>
      <c r="JY18" s="236"/>
      <c r="JZ18" s="236"/>
      <c r="KA18" s="236"/>
      <c r="KB18" s="236"/>
      <c r="KC18" s="236"/>
      <c r="KD18" s="236"/>
      <c r="KE18" s="236"/>
      <c r="KF18" s="236"/>
      <c r="KG18" s="236"/>
      <c r="KH18" s="236"/>
      <c r="KI18" s="236"/>
      <c r="KJ18" s="236"/>
      <c r="KK18" s="236"/>
      <c r="KL18" s="236"/>
      <c r="KM18" s="236"/>
      <c r="KN18" s="236"/>
      <c r="KO18" s="236"/>
      <c r="KP18" s="236"/>
      <c r="KQ18" s="236"/>
      <c r="KR18" s="236"/>
      <c r="KS18" s="236"/>
      <c r="KT18" s="236"/>
      <c r="KU18" s="236"/>
      <c r="KV18" s="236"/>
      <c r="KW18" s="236"/>
      <c r="KX18" s="236"/>
      <c r="KY18" s="236"/>
      <c r="KZ18" s="236"/>
      <c r="LA18" s="236"/>
      <c r="LB18" s="236"/>
      <c r="LC18" s="236"/>
      <c r="LD18" s="236"/>
      <c r="LE18" s="236"/>
      <c r="LF18" s="236"/>
      <c r="LG18" s="236"/>
      <c r="LH18" s="236"/>
      <c r="LI18" s="236"/>
      <c r="LJ18" s="236"/>
      <c r="LK18" s="236"/>
      <c r="LL18" s="236"/>
      <c r="LM18" s="236"/>
      <c r="LN18" s="236"/>
      <c r="LO18" s="236"/>
      <c r="LP18" s="236"/>
      <c r="LQ18" s="236"/>
      <c r="LR18" s="236"/>
      <c r="LS18" s="236"/>
      <c r="LT18" s="236"/>
      <c r="LU18" s="236"/>
      <c r="LV18" s="236"/>
      <c r="LW18" s="236"/>
      <c r="LX18" s="236"/>
      <c r="LY18" s="236"/>
      <c r="LZ18" s="236"/>
      <c r="MA18" s="236"/>
      <c r="MB18" s="236"/>
      <c r="MC18" s="236"/>
      <c r="MD18" s="236"/>
      <c r="ME18" s="236"/>
      <c r="MF18" s="236"/>
      <c r="MG18" s="236"/>
      <c r="MH18" s="236"/>
      <c r="MI18" s="236"/>
      <c r="MJ18" s="236"/>
      <c r="MK18" s="236"/>
      <c r="ML18" s="236"/>
      <c r="MM18" s="236"/>
      <c r="MN18" s="236"/>
      <c r="MO18" s="236"/>
      <c r="MP18" s="236"/>
      <c r="MQ18" s="236"/>
      <c r="MR18" s="236"/>
      <c r="MS18" s="236"/>
      <c r="MT18" s="236"/>
      <c r="MU18" s="236"/>
      <c r="MV18" s="236"/>
      <c r="MW18" s="236"/>
      <c r="MX18" s="236"/>
      <c r="MY18" s="236"/>
      <c r="MZ18" s="236"/>
      <c r="NA18" s="236"/>
      <c r="NB18" s="236"/>
      <c r="NC18" s="236"/>
      <c r="ND18" s="236"/>
      <c r="NE18" s="236"/>
      <c r="NF18" s="236"/>
      <c r="NG18" s="236"/>
      <c r="NH18" s="236"/>
      <c r="NI18" s="236"/>
      <c r="NJ18" s="236"/>
      <c r="NK18" s="236"/>
      <c r="NL18" s="236"/>
      <c r="NM18" s="236"/>
      <c r="NN18" s="236"/>
      <c r="NO18" s="236"/>
      <c r="NP18" s="236"/>
      <c r="NQ18" s="236"/>
      <c r="NR18" s="236"/>
      <c r="NS18" s="236"/>
      <c r="NT18" s="236"/>
      <c r="NU18" s="236"/>
      <c r="NV18" s="236"/>
      <c r="NW18" s="236"/>
      <c r="NX18" s="236"/>
      <c r="NY18" s="236"/>
      <c r="NZ18" s="236"/>
      <c r="OA18" s="236"/>
      <c r="OB18" s="236"/>
      <c r="OC18" s="236"/>
      <c r="OD18" s="236"/>
      <c r="OE18" s="236"/>
      <c r="OF18" s="236"/>
      <c r="OG18" s="236"/>
      <c r="OH18" s="236"/>
      <c r="OI18" s="236"/>
      <c r="OJ18" s="236"/>
      <c r="OK18" s="236"/>
      <c r="OL18" s="236"/>
      <c r="OM18" s="236"/>
      <c r="ON18" s="236"/>
      <c r="OO18" s="236"/>
      <c r="OP18" s="236"/>
      <c r="OQ18" s="236"/>
      <c r="OR18" s="236"/>
      <c r="OS18" s="236"/>
      <c r="OT18" s="236"/>
      <c r="OU18" s="236"/>
      <c r="OV18" s="236"/>
      <c r="OW18" s="236"/>
      <c r="OX18" s="236"/>
      <c r="OY18" s="236"/>
      <c r="OZ18" s="236"/>
      <c r="PA18" s="236"/>
      <c r="PB18" s="236"/>
      <c r="PC18" s="236"/>
      <c r="PD18" s="236"/>
      <c r="PE18" s="236"/>
      <c r="PF18" s="236"/>
      <c r="PG18" s="236"/>
      <c r="PH18" s="236"/>
      <c r="PI18" s="236"/>
      <c r="PJ18" s="236"/>
      <c r="PK18" s="236"/>
      <c r="PL18" s="236"/>
      <c r="PM18" s="236"/>
      <c r="PN18" s="236"/>
      <c r="PO18" s="236"/>
      <c r="PP18" s="236"/>
      <c r="PQ18" s="236"/>
      <c r="PR18" s="236"/>
      <c r="PS18" s="236"/>
      <c r="PT18" s="236"/>
      <c r="PU18" s="236"/>
      <c r="PV18" s="236"/>
      <c r="PW18" s="236"/>
      <c r="PX18" s="236"/>
      <c r="PY18" s="236"/>
      <c r="PZ18" s="236"/>
      <c r="QA18" s="236"/>
      <c r="QB18" s="236"/>
      <c r="QC18" s="236"/>
      <c r="QD18" s="236"/>
      <c r="QE18" s="236"/>
      <c r="QF18" s="236"/>
      <c r="QG18" s="236"/>
      <c r="QH18" s="236"/>
      <c r="QI18" s="236"/>
      <c r="QJ18" s="236"/>
      <c r="QK18" s="236"/>
      <c r="QL18" s="236"/>
      <c r="QM18" s="236"/>
      <c r="QN18" s="236"/>
      <c r="QO18" s="236"/>
      <c r="QP18" s="236"/>
      <c r="QQ18" s="236"/>
      <c r="QR18" s="236"/>
      <c r="QS18" s="236"/>
      <c r="QT18" s="236"/>
      <c r="QU18" s="236"/>
      <c r="QV18" s="236"/>
      <c r="QW18" s="236"/>
      <c r="QX18" s="236"/>
      <c r="QY18" s="236"/>
      <c r="QZ18" s="236"/>
      <c r="RA18" s="236"/>
      <c r="RB18" s="236"/>
      <c r="RC18" s="236"/>
      <c r="RD18" s="236"/>
      <c r="RE18" s="236"/>
      <c r="RF18" s="236"/>
      <c r="RG18" s="236"/>
      <c r="RH18" s="236"/>
      <c r="RI18" s="236"/>
      <c r="RJ18" s="236"/>
      <c r="RK18" s="236"/>
      <c r="RL18" s="236"/>
      <c r="RM18" s="236"/>
      <c r="RN18" s="236"/>
      <c r="RO18" s="236"/>
      <c r="RP18" s="236"/>
      <c r="RQ18" s="236"/>
      <c r="RR18" s="236"/>
      <c r="RS18" s="236"/>
      <c r="RT18" s="236"/>
      <c r="RU18" s="236"/>
      <c r="RV18" s="236"/>
      <c r="RW18" s="236"/>
      <c r="RX18" s="236"/>
      <c r="RY18" s="236"/>
      <c r="RZ18" s="236"/>
      <c r="SA18" s="236"/>
      <c r="SB18" s="236"/>
      <c r="SC18" s="236"/>
      <c r="SD18" s="236"/>
      <c r="SE18" s="236"/>
      <c r="SF18" s="236"/>
      <c r="SG18" s="236"/>
      <c r="SH18" s="236"/>
      <c r="SI18" s="236"/>
      <c r="SJ18" s="236"/>
      <c r="SK18" s="236"/>
      <c r="SL18" s="236"/>
      <c r="SM18" s="236"/>
      <c r="SN18" s="236"/>
      <c r="SO18" s="236"/>
      <c r="SP18" s="236"/>
      <c r="SQ18" s="236"/>
      <c r="SR18" s="236"/>
      <c r="SS18" s="236"/>
      <c r="ST18" s="236"/>
      <c r="SU18" s="236"/>
      <c r="SV18" s="236"/>
      <c r="SW18" s="236"/>
      <c r="SX18" s="236"/>
      <c r="SY18" s="236"/>
      <c r="SZ18" s="236"/>
      <c r="TA18" s="236"/>
      <c r="TB18" s="236"/>
      <c r="TC18" s="236"/>
      <c r="TD18" s="236"/>
      <c r="TE18" s="236"/>
      <c r="TF18" s="236"/>
      <c r="TG18" s="236"/>
      <c r="TH18" s="236"/>
      <c r="TI18" s="236"/>
      <c r="TJ18" s="236"/>
      <c r="TK18" s="236"/>
      <c r="TL18" s="236"/>
      <c r="TM18" s="236"/>
      <c r="TN18" s="236"/>
      <c r="TO18" s="236"/>
      <c r="TP18" s="236"/>
      <c r="TQ18" s="236"/>
      <c r="TR18" s="236"/>
      <c r="TS18" s="236"/>
      <c r="TT18" s="236"/>
      <c r="TU18" s="236"/>
      <c r="TV18" s="236"/>
      <c r="TW18" s="236"/>
      <c r="TX18" s="236"/>
      <c r="TY18" s="236"/>
      <c r="TZ18" s="236"/>
      <c r="UA18" s="236"/>
      <c r="UB18" s="236"/>
      <c r="UC18" s="236"/>
      <c r="UD18" s="236"/>
      <c r="UE18" s="236"/>
      <c r="UF18" s="236"/>
      <c r="UG18" s="236"/>
      <c r="UH18" s="236"/>
      <c r="UI18" s="236"/>
      <c r="UJ18" s="236"/>
      <c r="UK18" s="236"/>
      <c r="UL18" s="236"/>
      <c r="UM18" s="236"/>
      <c r="UN18" s="236"/>
      <c r="UO18" s="236"/>
      <c r="UP18" s="236"/>
      <c r="UQ18" s="236"/>
      <c r="UR18" s="236"/>
      <c r="US18" s="236"/>
      <c r="UT18" s="236"/>
      <c r="UU18" s="236"/>
      <c r="UV18" s="236"/>
      <c r="UW18" s="236"/>
      <c r="UX18" s="236"/>
      <c r="UY18" s="236"/>
      <c r="UZ18" s="236"/>
      <c r="VA18" s="236"/>
      <c r="VB18" s="236"/>
      <c r="VC18" s="236"/>
      <c r="VD18" s="236"/>
      <c r="VE18" s="236"/>
      <c r="VF18" s="236"/>
      <c r="VG18" s="236"/>
      <c r="VH18" s="236"/>
      <c r="VI18" s="236"/>
      <c r="VJ18" s="236"/>
      <c r="VK18" s="236"/>
      <c r="VL18" s="236"/>
      <c r="VM18" s="236"/>
      <c r="VN18" s="236"/>
      <c r="VO18" s="236"/>
      <c r="VP18" s="236"/>
      <c r="VQ18" s="236"/>
      <c r="VR18" s="236"/>
      <c r="VS18" s="236"/>
      <c r="VT18" s="236"/>
      <c r="VU18" s="236"/>
      <c r="VV18" s="236"/>
      <c r="VW18" s="236"/>
      <c r="VX18" s="236"/>
      <c r="VY18" s="236"/>
      <c r="VZ18" s="236"/>
      <c r="WA18" s="236"/>
      <c r="WB18" s="236"/>
      <c r="WC18" s="236"/>
      <c r="WD18" s="236"/>
      <c r="WE18" s="236"/>
      <c r="WF18" s="236"/>
      <c r="WG18" s="236"/>
      <c r="WH18" s="236"/>
      <c r="WI18" s="236"/>
      <c r="WJ18" s="236"/>
      <c r="WK18" s="236"/>
      <c r="WL18" s="236"/>
      <c r="WM18" s="236"/>
      <c r="WN18" s="236"/>
      <c r="WO18" s="236"/>
      <c r="WP18" s="236"/>
      <c r="WQ18" s="236"/>
      <c r="WR18" s="236"/>
      <c r="WS18" s="236"/>
      <c r="WT18" s="236"/>
      <c r="WU18" s="236"/>
      <c r="WV18" s="236"/>
      <c r="WW18" s="236"/>
      <c r="WX18" s="236"/>
      <c r="WY18" s="236"/>
      <c r="WZ18" s="236"/>
      <c r="XA18" s="236"/>
      <c r="XB18" s="236"/>
      <c r="XC18" s="236"/>
      <c r="XD18" s="236"/>
      <c r="XE18" s="236"/>
      <c r="XF18" s="236"/>
      <c r="XG18" s="236"/>
      <c r="XH18" s="236"/>
      <c r="XI18" s="236"/>
      <c r="XJ18" s="236"/>
      <c r="XK18" s="236"/>
      <c r="XL18" s="236"/>
      <c r="XM18" s="236"/>
      <c r="XN18" s="236"/>
      <c r="XO18" s="236"/>
      <c r="XP18" s="236"/>
      <c r="XQ18" s="236"/>
      <c r="XR18" s="236"/>
      <c r="XS18" s="236"/>
      <c r="XT18" s="236"/>
      <c r="XU18" s="236"/>
      <c r="XV18" s="236"/>
      <c r="XW18" s="236"/>
      <c r="XX18" s="236"/>
      <c r="XY18" s="236"/>
      <c r="XZ18" s="236"/>
      <c r="YA18" s="236"/>
      <c r="YB18" s="236"/>
      <c r="YC18" s="236"/>
      <c r="YD18" s="236"/>
      <c r="YE18" s="236"/>
      <c r="YF18" s="236"/>
      <c r="YG18" s="236"/>
      <c r="YH18" s="236"/>
      <c r="YI18" s="236"/>
      <c r="YJ18" s="236"/>
      <c r="YK18" s="236"/>
      <c r="YL18" s="236"/>
      <c r="YM18" s="236"/>
      <c r="YN18" s="236"/>
      <c r="YO18" s="236"/>
      <c r="YP18" s="236"/>
      <c r="YQ18" s="236"/>
      <c r="YR18" s="236"/>
      <c r="YS18" s="236"/>
      <c r="YT18" s="236"/>
      <c r="YU18" s="236"/>
      <c r="YV18" s="236"/>
      <c r="YW18" s="236"/>
      <c r="YX18" s="236"/>
      <c r="YY18" s="236"/>
      <c r="YZ18" s="236"/>
      <c r="ZA18" s="236"/>
      <c r="ZB18" s="236"/>
      <c r="ZC18" s="236"/>
      <c r="ZD18" s="236"/>
      <c r="ZE18" s="236"/>
      <c r="ZF18" s="236"/>
      <c r="ZG18" s="236"/>
      <c r="ZH18" s="236"/>
      <c r="ZI18" s="236"/>
      <c r="ZJ18" s="236"/>
      <c r="ZK18" s="236"/>
      <c r="ZL18" s="236"/>
      <c r="ZM18" s="236"/>
      <c r="ZN18" s="236"/>
      <c r="ZO18" s="236"/>
      <c r="ZP18" s="236"/>
      <c r="ZQ18" s="236"/>
      <c r="ZR18" s="236"/>
      <c r="ZS18" s="236"/>
      <c r="ZT18" s="236"/>
      <c r="ZU18" s="236"/>
      <c r="ZV18" s="236"/>
      <c r="ZW18" s="236"/>
      <c r="ZX18" s="236"/>
      <c r="ZY18" s="236"/>
      <c r="ZZ18" s="236"/>
      <c r="AAA18" s="236"/>
      <c r="AAB18" s="236"/>
      <c r="AAC18" s="236"/>
      <c r="AAD18" s="236"/>
      <c r="AAE18" s="236"/>
      <c r="AAF18" s="236"/>
      <c r="AAG18" s="236"/>
      <c r="AAH18" s="236"/>
      <c r="AAI18" s="236"/>
      <c r="AAJ18" s="236"/>
      <c r="AAK18" s="236"/>
      <c r="AAL18" s="236"/>
      <c r="AAM18" s="236"/>
      <c r="AAN18" s="236"/>
      <c r="AAO18" s="236"/>
      <c r="AAP18" s="236"/>
      <c r="AAQ18" s="236"/>
      <c r="AAR18" s="236"/>
      <c r="AAS18" s="236"/>
      <c r="AAT18" s="236"/>
      <c r="AAU18" s="236"/>
      <c r="AAV18" s="236"/>
      <c r="AAW18" s="236"/>
      <c r="AAX18" s="236"/>
      <c r="AAY18" s="236"/>
      <c r="AAZ18" s="236"/>
      <c r="ABA18" s="236"/>
      <c r="ABB18" s="236"/>
      <c r="ABC18" s="236"/>
      <c r="ABD18" s="236"/>
      <c r="ABE18" s="236"/>
      <c r="ABF18" s="236"/>
      <c r="ABG18" s="236"/>
      <c r="ABH18" s="236"/>
      <c r="ABI18" s="236"/>
      <c r="ABJ18" s="236"/>
      <c r="ABK18" s="236"/>
      <c r="ABL18" s="236"/>
      <c r="ABM18" s="236"/>
      <c r="ABN18" s="236"/>
      <c r="ABO18" s="236"/>
      <c r="ABP18" s="236"/>
      <c r="ABQ18" s="236"/>
      <c r="ABR18" s="236"/>
      <c r="ABS18" s="236"/>
      <c r="ABT18" s="236"/>
      <c r="ABU18" s="236"/>
      <c r="ABV18" s="236"/>
      <c r="ABW18" s="236"/>
    </row>
    <row r="19" spans="1:751" s="242" customFormat="1">
      <c r="A19" s="2469"/>
      <c r="B19" s="2394"/>
      <c r="C19" s="2394"/>
      <c r="D19" s="2148" t="s">
        <v>304</v>
      </c>
      <c r="E19" s="956">
        <f t="shared" si="1"/>
        <v>135515200</v>
      </c>
      <c r="F19" s="956">
        <f t="shared" si="1"/>
        <v>135515200</v>
      </c>
      <c r="G19" s="2435"/>
      <c r="H19" s="2438"/>
      <c r="I19" s="2435"/>
      <c r="J19" s="2435"/>
      <c r="K19" s="2471"/>
      <c r="L19" s="2523"/>
      <c r="M19" s="435"/>
      <c r="N19" s="430"/>
      <c r="O19" s="433"/>
      <c r="P19" s="433"/>
      <c r="Q19" s="433"/>
      <c r="R19" s="433"/>
      <c r="S19" s="433"/>
      <c r="T19" s="433"/>
      <c r="U19" s="236"/>
      <c r="V19" s="236"/>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N19" s="236"/>
      <c r="BO19" s="236"/>
      <c r="BP19" s="236"/>
      <c r="BQ19" s="236"/>
      <c r="BR19" s="236"/>
      <c r="BS19" s="236"/>
      <c r="BT19" s="236"/>
      <c r="BU19" s="236"/>
      <c r="BV19" s="236"/>
      <c r="BW19" s="236"/>
      <c r="BX19" s="236"/>
      <c r="BY19" s="236"/>
      <c r="BZ19" s="236"/>
      <c r="CA19" s="236"/>
      <c r="CB19" s="236"/>
      <c r="CC19" s="236"/>
      <c r="CD19" s="236"/>
      <c r="CE19" s="236"/>
      <c r="CF19" s="236"/>
      <c r="CG19" s="236"/>
      <c r="CH19" s="236"/>
      <c r="CI19" s="236"/>
      <c r="CJ19" s="236"/>
      <c r="CK19" s="236"/>
      <c r="CL19" s="236"/>
      <c r="CM19" s="236"/>
      <c r="CN19" s="236"/>
      <c r="CO19" s="236"/>
      <c r="CP19" s="236"/>
      <c r="CQ19" s="236"/>
      <c r="CR19" s="236"/>
      <c r="CS19" s="236"/>
      <c r="CT19" s="236"/>
      <c r="CU19" s="236"/>
      <c r="CV19" s="236"/>
      <c r="CW19" s="236"/>
      <c r="CX19" s="236"/>
      <c r="CY19" s="236"/>
      <c r="CZ19" s="236"/>
      <c r="DA19" s="236"/>
      <c r="DB19" s="236"/>
      <c r="DC19" s="236"/>
      <c r="DD19" s="236"/>
      <c r="DE19" s="236"/>
      <c r="DF19" s="236"/>
      <c r="DG19" s="236"/>
      <c r="DH19" s="236"/>
      <c r="DI19" s="236"/>
      <c r="DJ19" s="236"/>
      <c r="DK19" s="236"/>
      <c r="DL19" s="236"/>
      <c r="DM19" s="236"/>
      <c r="DN19" s="236"/>
      <c r="DO19" s="236"/>
      <c r="DP19" s="236"/>
      <c r="DQ19" s="236"/>
      <c r="DR19" s="236"/>
      <c r="DS19" s="236"/>
      <c r="DT19" s="236"/>
      <c r="DU19" s="236"/>
      <c r="DV19" s="236"/>
      <c r="DW19" s="236"/>
      <c r="DX19" s="236"/>
      <c r="DY19" s="236"/>
      <c r="DZ19" s="236"/>
      <c r="EA19" s="236"/>
      <c r="EB19" s="236"/>
      <c r="EC19" s="236"/>
      <c r="ED19" s="236"/>
      <c r="EE19" s="236"/>
      <c r="EF19" s="236"/>
      <c r="EG19" s="236"/>
      <c r="EH19" s="236"/>
      <c r="EI19" s="236"/>
      <c r="EJ19" s="236"/>
      <c r="EK19" s="236"/>
      <c r="EL19" s="236"/>
      <c r="EM19" s="236"/>
      <c r="EN19" s="236"/>
      <c r="EO19" s="236"/>
      <c r="EP19" s="236"/>
      <c r="EQ19" s="236"/>
      <c r="ER19" s="236"/>
      <c r="ES19" s="236"/>
      <c r="ET19" s="236"/>
      <c r="EU19" s="236"/>
      <c r="EV19" s="236"/>
      <c r="EW19" s="236"/>
      <c r="EX19" s="236"/>
      <c r="EY19" s="236"/>
      <c r="EZ19" s="236"/>
      <c r="FA19" s="236"/>
      <c r="FB19" s="236"/>
      <c r="FC19" s="236"/>
      <c r="FD19" s="236"/>
      <c r="FE19" s="236"/>
      <c r="FF19" s="236"/>
      <c r="FG19" s="236"/>
      <c r="FH19" s="236"/>
      <c r="FI19" s="236"/>
      <c r="FJ19" s="236"/>
      <c r="FK19" s="236"/>
      <c r="FL19" s="236"/>
      <c r="FM19" s="236"/>
      <c r="FN19" s="236"/>
      <c r="FO19" s="236"/>
      <c r="FP19" s="236"/>
      <c r="FQ19" s="236"/>
      <c r="FR19" s="236"/>
      <c r="FS19" s="236"/>
      <c r="FT19" s="236"/>
      <c r="FU19" s="236"/>
      <c r="FV19" s="236"/>
      <c r="FW19" s="236"/>
      <c r="FX19" s="236"/>
      <c r="FY19" s="236"/>
      <c r="FZ19" s="236"/>
      <c r="GA19" s="236"/>
      <c r="GB19" s="236"/>
      <c r="GC19" s="236"/>
      <c r="GD19" s="236"/>
      <c r="GE19" s="236"/>
      <c r="GF19" s="236"/>
      <c r="GG19" s="236"/>
      <c r="GH19" s="236"/>
      <c r="GI19" s="236"/>
      <c r="GJ19" s="236"/>
      <c r="GK19" s="236"/>
      <c r="GL19" s="236"/>
      <c r="GM19" s="236"/>
      <c r="GN19" s="236"/>
      <c r="GO19" s="236"/>
      <c r="GP19" s="236"/>
      <c r="GQ19" s="236"/>
      <c r="GR19" s="236"/>
      <c r="GS19" s="236"/>
      <c r="GT19" s="236"/>
      <c r="GU19" s="236"/>
      <c r="GV19" s="236"/>
      <c r="GW19" s="236"/>
      <c r="GX19" s="236"/>
      <c r="GY19" s="236"/>
      <c r="GZ19" s="236"/>
      <c r="HA19" s="236"/>
      <c r="HB19" s="236"/>
      <c r="HC19" s="236"/>
      <c r="HD19" s="236"/>
      <c r="HE19" s="236"/>
      <c r="HF19" s="236"/>
      <c r="HG19" s="236"/>
      <c r="HH19" s="236"/>
      <c r="HI19" s="236"/>
      <c r="HJ19" s="236"/>
      <c r="HK19" s="236"/>
      <c r="HL19" s="236"/>
      <c r="HM19" s="236"/>
      <c r="HN19" s="236"/>
      <c r="HO19" s="236"/>
      <c r="HP19" s="236"/>
      <c r="HQ19" s="236"/>
      <c r="HR19" s="236"/>
      <c r="HS19" s="236"/>
      <c r="HT19" s="236"/>
      <c r="HU19" s="236"/>
      <c r="HV19" s="236"/>
      <c r="HW19" s="236"/>
      <c r="HX19" s="236"/>
      <c r="HY19" s="236"/>
      <c r="HZ19" s="236"/>
      <c r="IA19" s="236"/>
      <c r="IB19" s="236"/>
      <c r="IC19" s="236"/>
      <c r="ID19" s="236"/>
      <c r="IE19" s="236"/>
      <c r="IF19" s="236"/>
      <c r="IG19" s="236"/>
      <c r="IH19" s="236"/>
      <c r="II19" s="236"/>
      <c r="IJ19" s="236"/>
      <c r="IK19" s="236"/>
      <c r="IL19" s="236"/>
      <c r="IM19" s="236"/>
      <c r="IN19" s="236"/>
      <c r="IO19" s="236"/>
      <c r="IP19" s="236"/>
      <c r="IQ19" s="236"/>
      <c r="IR19" s="236"/>
      <c r="IS19" s="236"/>
      <c r="IT19" s="236"/>
      <c r="IU19" s="236"/>
      <c r="IV19" s="236"/>
      <c r="IW19" s="236"/>
      <c r="IX19" s="236"/>
      <c r="IY19" s="236"/>
      <c r="IZ19" s="236"/>
      <c r="JA19" s="236"/>
      <c r="JB19" s="236"/>
      <c r="JC19" s="236"/>
      <c r="JD19" s="236"/>
      <c r="JE19" s="236"/>
      <c r="JF19" s="236"/>
      <c r="JG19" s="236"/>
      <c r="JH19" s="236"/>
      <c r="JI19" s="236"/>
      <c r="JJ19" s="236"/>
      <c r="JK19" s="236"/>
      <c r="JL19" s="236"/>
      <c r="JM19" s="236"/>
      <c r="JN19" s="236"/>
      <c r="JO19" s="236"/>
      <c r="JP19" s="236"/>
      <c r="JQ19" s="236"/>
      <c r="JR19" s="236"/>
      <c r="JS19" s="236"/>
      <c r="JT19" s="236"/>
      <c r="JU19" s="236"/>
      <c r="JV19" s="236"/>
      <c r="JW19" s="236"/>
      <c r="JX19" s="236"/>
      <c r="JY19" s="236"/>
      <c r="JZ19" s="236"/>
      <c r="KA19" s="236"/>
      <c r="KB19" s="236"/>
      <c r="KC19" s="236"/>
      <c r="KD19" s="236"/>
      <c r="KE19" s="236"/>
      <c r="KF19" s="236"/>
      <c r="KG19" s="236"/>
      <c r="KH19" s="236"/>
      <c r="KI19" s="236"/>
      <c r="KJ19" s="236"/>
      <c r="KK19" s="236"/>
      <c r="KL19" s="236"/>
      <c r="KM19" s="236"/>
      <c r="KN19" s="236"/>
      <c r="KO19" s="236"/>
      <c r="KP19" s="236"/>
      <c r="KQ19" s="236"/>
      <c r="KR19" s="236"/>
      <c r="KS19" s="236"/>
      <c r="KT19" s="236"/>
      <c r="KU19" s="236"/>
      <c r="KV19" s="236"/>
      <c r="KW19" s="236"/>
      <c r="KX19" s="236"/>
      <c r="KY19" s="236"/>
      <c r="KZ19" s="236"/>
      <c r="LA19" s="236"/>
      <c r="LB19" s="236"/>
      <c r="LC19" s="236"/>
      <c r="LD19" s="236"/>
      <c r="LE19" s="236"/>
      <c r="LF19" s="236"/>
      <c r="LG19" s="236"/>
      <c r="LH19" s="236"/>
      <c r="LI19" s="236"/>
      <c r="LJ19" s="236"/>
      <c r="LK19" s="236"/>
      <c r="LL19" s="236"/>
      <c r="LM19" s="236"/>
      <c r="LN19" s="236"/>
      <c r="LO19" s="236"/>
      <c r="LP19" s="236"/>
      <c r="LQ19" s="236"/>
      <c r="LR19" s="236"/>
      <c r="LS19" s="236"/>
      <c r="LT19" s="236"/>
      <c r="LU19" s="236"/>
      <c r="LV19" s="236"/>
      <c r="LW19" s="236"/>
      <c r="LX19" s="236"/>
      <c r="LY19" s="236"/>
      <c r="LZ19" s="236"/>
      <c r="MA19" s="236"/>
      <c r="MB19" s="236"/>
      <c r="MC19" s="236"/>
      <c r="MD19" s="236"/>
      <c r="ME19" s="236"/>
      <c r="MF19" s="236"/>
      <c r="MG19" s="236"/>
      <c r="MH19" s="236"/>
      <c r="MI19" s="236"/>
      <c r="MJ19" s="236"/>
      <c r="MK19" s="236"/>
      <c r="ML19" s="236"/>
      <c r="MM19" s="236"/>
      <c r="MN19" s="236"/>
      <c r="MO19" s="236"/>
      <c r="MP19" s="236"/>
      <c r="MQ19" s="236"/>
      <c r="MR19" s="236"/>
      <c r="MS19" s="236"/>
      <c r="MT19" s="236"/>
      <c r="MU19" s="236"/>
      <c r="MV19" s="236"/>
      <c r="MW19" s="236"/>
      <c r="MX19" s="236"/>
      <c r="MY19" s="236"/>
      <c r="MZ19" s="236"/>
      <c r="NA19" s="236"/>
      <c r="NB19" s="236"/>
      <c r="NC19" s="236"/>
      <c r="ND19" s="236"/>
      <c r="NE19" s="236"/>
      <c r="NF19" s="236"/>
      <c r="NG19" s="236"/>
      <c r="NH19" s="236"/>
      <c r="NI19" s="236"/>
      <c r="NJ19" s="236"/>
      <c r="NK19" s="236"/>
      <c r="NL19" s="236"/>
      <c r="NM19" s="236"/>
      <c r="NN19" s="236"/>
      <c r="NO19" s="236"/>
      <c r="NP19" s="236"/>
      <c r="NQ19" s="236"/>
      <c r="NR19" s="236"/>
      <c r="NS19" s="236"/>
      <c r="NT19" s="236"/>
      <c r="NU19" s="236"/>
      <c r="NV19" s="236"/>
      <c r="NW19" s="236"/>
      <c r="NX19" s="236"/>
      <c r="NY19" s="236"/>
      <c r="NZ19" s="236"/>
      <c r="OA19" s="236"/>
      <c r="OB19" s="236"/>
      <c r="OC19" s="236"/>
      <c r="OD19" s="236"/>
      <c r="OE19" s="236"/>
      <c r="OF19" s="236"/>
      <c r="OG19" s="236"/>
      <c r="OH19" s="236"/>
      <c r="OI19" s="236"/>
      <c r="OJ19" s="236"/>
      <c r="OK19" s="236"/>
      <c r="OL19" s="236"/>
      <c r="OM19" s="236"/>
      <c r="ON19" s="236"/>
      <c r="OO19" s="236"/>
      <c r="OP19" s="236"/>
      <c r="OQ19" s="236"/>
      <c r="OR19" s="236"/>
      <c r="OS19" s="236"/>
      <c r="OT19" s="236"/>
      <c r="OU19" s="236"/>
      <c r="OV19" s="236"/>
      <c r="OW19" s="236"/>
      <c r="OX19" s="236"/>
      <c r="OY19" s="236"/>
      <c r="OZ19" s="236"/>
      <c r="PA19" s="236"/>
      <c r="PB19" s="236"/>
      <c r="PC19" s="236"/>
      <c r="PD19" s="236"/>
      <c r="PE19" s="236"/>
      <c r="PF19" s="236"/>
      <c r="PG19" s="236"/>
      <c r="PH19" s="236"/>
      <c r="PI19" s="236"/>
      <c r="PJ19" s="236"/>
      <c r="PK19" s="236"/>
      <c r="PL19" s="236"/>
      <c r="PM19" s="236"/>
      <c r="PN19" s="236"/>
      <c r="PO19" s="236"/>
      <c r="PP19" s="236"/>
      <c r="PQ19" s="236"/>
      <c r="PR19" s="236"/>
      <c r="PS19" s="236"/>
      <c r="PT19" s="236"/>
      <c r="PU19" s="236"/>
      <c r="PV19" s="236"/>
      <c r="PW19" s="236"/>
      <c r="PX19" s="236"/>
      <c r="PY19" s="236"/>
      <c r="PZ19" s="236"/>
      <c r="QA19" s="236"/>
      <c r="QB19" s="236"/>
      <c r="QC19" s="236"/>
      <c r="QD19" s="236"/>
      <c r="QE19" s="236"/>
      <c r="QF19" s="236"/>
      <c r="QG19" s="236"/>
      <c r="QH19" s="236"/>
      <c r="QI19" s="236"/>
      <c r="QJ19" s="236"/>
      <c r="QK19" s="236"/>
      <c r="QL19" s="236"/>
      <c r="QM19" s="236"/>
      <c r="QN19" s="236"/>
      <c r="QO19" s="236"/>
      <c r="QP19" s="236"/>
      <c r="QQ19" s="236"/>
      <c r="QR19" s="236"/>
      <c r="QS19" s="236"/>
      <c r="QT19" s="236"/>
      <c r="QU19" s="236"/>
      <c r="QV19" s="236"/>
      <c r="QW19" s="236"/>
      <c r="QX19" s="236"/>
      <c r="QY19" s="236"/>
      <c r="QZ19" s="236"/>
      <c r="RA19" s="236"/>
      <c r="RB19" s="236"/>
      <c r="RC19" s="236"/>
      <c r="RD19" s="236"/>
      <c r="RE19" s="236"/>
      <c r="RF19" s="236"/>
      <c r="RG19" s="236"/>
      <c r="RH19" s="236"/>
      <c r="RI19" s="236"/>
      <c r="RJ19" s="236"/>
      <c r="RK19" s="236"/>
      <c r="RL19" s="236"/>
      <c r="RM19" s="236"/>
      <c r="RN19" s="236"/>
      <c r="RO19" s="236"/>
      <c r="RP19" s="236"/>
      <c r="RQ19" s="236"/>
      <c r="RR19" s="236"/>
      <c r="RS19" s="236"/>
      <c r="RT19" s="236"/>
      <c r="RU19" s="236"/>
      <c r="RV19" s="236"/>
      <c r="RW19" s="236"/>
      <c r="RX19" s="236"/>
      <c r="RY19" s="236"/>
      <c r="RZ19" s="236"/>
      <c r="SA19" s="236"/>
      <c r="SB19" s="236"/>
      <c r="SC19" s="236"/>
      <c r="SD19" s="236"/>
      <c r="SE19" s="236"/>
      <c r="SF19" s="236"/>
      <c r="SG19" s="236"/>
      <c r="SH19" s="236"/>
      <c r="SI19" s="236"/>
      <c r="SJ19" s="236"/>
      <c r="SK19" s="236"/>
      <c r="SL19" s="236"/>
      <c r="SM19" s="236"/>
      <c r="SN19" s="236"/>
      <c r="SO19" s="236"/>
      <c r="SP19" s="236"/>
      <c r="SQ19" s="236"/>
      <c r="SR19" s="236"/>
      <c r="SS19" s="236"/>
      <c r="ST19" s="236"/>
      <c r="SU19" s="236"/>
      <c r="SV19" s="236"/>
      <c r="SW19" s="236"/>
      <c r="SX19" s="236"/>
      <c r="SY19" s="236"/>
      <c r="SZ19" s="236"/>
      <c r="TA19" s="236"/>
      <c r="TB19" s="236"/>
      <c r="TC19" s="236"/>
      <c r="TD19" s="236"/>
      <c r="TE19" s="236"/>
      <c r="TF19" s="236"/>
      <c r="TG19" s="236"/>
      <c r="TH19" s="236"/>
      <c r="TI19" s="236"/>
      <c r="TJ19" s="236"/>
      <c r="TK19" s="236"/>
      <c r="TL19" s="236"/>
      <c r="TM19" s="236"/>
      <c r="TN19" s="236"/>
      <c r="TO19" s="236"/>
      <c r="TP19" s="236"/>
      <c r="TQ19" s="236"/>
      <c r="TR19" s="236"/>
      <c r="TS19" s="236"/>
      <c r="TT19" s="236"/>
      <c r="TU19" s="236"/>
      <c r="TV19" s="236"/>
      <c r="TW19" s="236"/>
      <c r="TX19" s="236"/>
      <c r="TY19" s="236"/>
      <c r="TZ19" s="236"/>
      <c r="UA19" s="236"/>
      <c r="UB19" s="236"/>
      <c r="UC19" s="236"/>
      <c r="UD19" s="236"/>
      <c r="UE19" s="236"/>
      <c r="UF19" s="236"/>
      <c r="UG19" s="236"/>
      <c r="UH19" s="236"/>
      <c r="UI19" s="236"/>
      <c r="UJ19" s="236"/>
      <c r="UK19" s="236"/>
      <c r="UL19" s="236"/>
      <c r="UM19" s="236"/>
      <c r="UN19" s="236"/>
      <c r="UO19" s="236"/>
      <c r="UP19" s="236"/>
      <c r="UQ19" s="236"/>
      <c r="UR19" s="236"/>
      <c r="US19" s="236"/>
      <c r="UT19" s="236"/>
      <c r="UU19" s="236"/>
      <c r="UV19" s="236"/>
      <c r="UW19" s="236"/>
      <c r="UX19" s="236"/>
      <c r="UY19" s="236"/>
      <c r="UZ19" s="236"/>
      <c r="VA19" s="236"/>
      <c r="VB19" s="236"/>
      <c r="VC19" s="236"/>
      <c r="VD19" s="236"/>
      <c r="VE19" s="236"/>
      <c r="VF19" s="236"/>
      <c r="VG19" s="236"/>
      <c r="VH19" s="236"/>
      <c r="VI19" s="236"/>
      <c r="VJ19" s="236"/>
      <c r="VK19" s="236"/>
      <c r="VL19" s="236"/>
      <c r="VM19" s="236"/>
      <c r="VN19" s="236"/>
      <c r="VO19" s="236"/>
      <c r="VP19" s="236"/>
      <c r="VQ19" s="236"/>
      <c r="VR19" s="236"/>
      <c r="VS19" s="236"/>
      <c r="VT19" s="236"/>
      <c r="VU19" s="236"/>
      <c r="VV19" s="236"/>
      <c r="VW19" s="236"/>
      <c r="VX19" s="236"/>
      <c r="VY19" s="236"/>
      <c r="VZ19" s="236"/>
      <c r="WA19" s="236"/>
      <c r="WB19" s="236"/>
      <c r="WC19" s="236"/>
      <c r="WD19" s="236"/>
      <c r="WE19" s="236"/>
      <c r="WF19" s="236"/>
      <c r="WG19" s="236"/>
      <c r="WH19" s="236"/>
      <c r="WI19" s="236"/>
      <c r="WJ19" s="236"/>
      <c r="WK19" s="236"/>
      <c r="WL19" s="236"/>
      <c r="WM19" s="236"/>
      <c r="WN19" s="236"/>
      <c r="WO19" s="236"/>
      <c r="WP19" s="236"/>
      <c r="WQ19" s="236"/>
      <c r="WR19" s="236"/>
      <c r="WS19" s="236"/>
      <c r="WT19" s="236"/>
      <c r="WU19" s="236"/>
      <c r="WV19" s="236"/>
      <c r="WW19" s="236"/>
      <c r="WX19" s="236"/>
      <c r="WY19" s="236"/>
      <c r="WZ19" s="236"/>
      <c r="XA19" s="236"/>
      <c r="XB19" s="236"/>
      <c r="XC19" s="236"/>
      <c r="XD19" s="236"/>
      <c r="XE19" s="236"/>
      <c r="XF19" s="236"/>
      <c r="XG19" s="236"/>
      <c r="XH19" s="236"/>
      <c r="XI19" s="236"/>
      <c r="XJ19" s="236"/>
      <c r="XK19" s="236"/>
      <c r="XL19" s="236"/>
      <c r="XM19" s="236"/>
      <c r="XN19" s="236"/>
      <c r="XO19" s="236"/>
      <c r="XP19" s="236"/>
      <c r="XQ19" s="236"/>
      <c r="XR19" s="236"/>
      <c r="XS19" s="236"/>
      <c r="XT19" s="236"/>
      <c r="XU19" s="236"/>
      <c r="XV19" s="236"/>
      <c r="XW19" s="236"/>
      <c r="XX19" s="236"/>
      <c r="XY19" s="236"/>
      <c r="XZ19" s="236"/>
      <c r="YA19" s="236"/>
      <c r="YB19" s="236"/>
      <c r="YC19" s="236"/>
      <c r="YD19" s="236"/>
      <c r="YE19" s="236"/>
      <c r="YF19" s="236"/>
      <c r="YG19" s="236"/>
      <c r="YH19" s="236"/>
      <c r="YI19" s="236"/>
      <c r="YJ19" s="236"/>
      <c r="YK19" s="236"/>
      <c r="YL19" s="236"/>
      <c r="YM19" s="236"/>
      <c r="YN19" s="236"/>
      <c r="YO19" s="236"/>
      <c r="YP19" s="236"/>
      <c r="YQ19" s="236"/>
      <c r="YR19" s="236"/>
      <c r="YS19" s="236"/>
      <c r="YT19" s="236"/>
      <c r="YU19" s="236"/>
      <c r="YV19" s="236"/>
      <c r="YW19" s="236"/>
      <c r="YX19" s="236"/>
      <c r="YY19" s="236"/>
      <c r="YZ19" s="236"/>
      <c r="ZA19" s="236"/>
      <c r="ZB19" s="236"/>
      <c r="ZC19" s="236"/>
      <c r="ZD19" s="236"/>
      <c r="ZE19" s="236"/>
      <c r="ZF19" s="236"/>
      <c r="ZG19" s="236"/>
      <c r="ZH19" s="236"/>
      <c r="ZI19" s="236"/>
      <c r="ZJ19" s="236"/>
      <c r="ZK19" s="236"/>
      <c r="ZL19" s="236"/>
      <c r="ZM19" s="236"/>
      <c r="ZN19" s="236"/>
      <c r="ZO19" s="236"/>
      <c r="ZP19" s="236"/>
      <c r="ZQ19" s="236"/>
      <c r="ZR19" s="236"/>
      <c r="ZS19" s="236"/>
      <c r="ZT19" s="236"/>
      <c r="ZU19" s="236"/>
      <c r="ZV19" s="236"/>
      <c r="ZW19" s="236"/>
      <c r="ZX19" s="236"/>
      <c r="ZY19" s="236"/>
      <c r="ZZ19" s="236"/>
      <c r="AAA19" s="236"/>
      <c r="AAB19" s="236"/>
      <c r="AAC19" s="236"/>
      <c r="AAD19" s="236"/>
      <c r="AAE19" s="236"/>
      <c r="AAF19" s="236"/>
      <c r="AAG19" s="236"/>
      <c r="AAH19" s="236"/>
      <c r="AAI19" s="236"/>
      <c r="AAJ19" s="236"/>
      <c r="AAK19" s="236"/>
      <c r="AAL19" s="236"/>
      <c r="AAM19" s="236"/>
      <c r="AAN19" s="236"/>
      <c r="AAO19" s="236"/>
      <c r="AAP19" s="236"/>
      <c r="AAQ19" s="236"/>
      <c r="AAR19" s="236"/>
      <c r="AAS19" s="236"/>
      <c r="AAT19" s="236"/>
      <c r="AAU19" s="236"/>
      <c r="AAV19" s="236"/>
      <c r="AAW19" s="236"/>
      <c r="AAX19" s="236"/>
      <c r="AAY19" s="236"/>
      <c r="AAZ19" s="236"/>
      <c r="ABA19" s="236"/>
      <c r="ABB19" s="236"/>
      <c r="ABC19" s="236"/>
      <c r="ABD19" s="236"/>
      <c r="ABE19" s="236"/>
      <c r="ABF19" s="236"/>
      <c r="ABG19" s="236"/>
      <c r="ABH19" s="236"/>
      <c r="ABI19" s="236"/>
      <c r="ABJ19" s="236"/>
      <c r="ABK19" s="236"/>
      <c r="ABL19" s="236"/>
      <c r="ABM19" s="236"/>
      <c r="ABN19" s="236"/>
      <c r="ABO19" s="236"/>
      <c r="ABP19" s="236"/>
      <c r="ABQ19" s="236"/>
      <c r="ABR19" s="236"/>
      <c r="ABS19" s="236"/>
      <c r="ABT19" s="236"/>
      <c r="ABU19" s="236"/>
      <c r="ABV19" s="236"/>
      <c r="ABW19" s="236"/>
    </row>
    <row r="20" spans="1:751" s="242" customFormat="1" ht="19.5">
      <c r="A20" s="2469"/>
      <c r="B20" s="2394"/>
      <c r="C20" s="2394"/>
      <c r="D20" s="2134" t="s">
        <v>305</v>
      </c>
      <c r="E20" s="956">
        <f t="shared" si="1"/>
        <v>0</v>
      </c>
      <c r="F20" s="956">
        <f t="shared" si="1"/>
        <v>0</v>
      </c>
      <c r="G20" s="2435"/>
      <c r="H20" s="2438"/>
      <c r="I20" s="2435"/>
      <c r="J20" s="2435"/>
      <c r="K20" s="2471"/>
      <c r="L20" s="2523"/>
      <c r="M20" s="435"/>
      <c r="N20" s="430"/>
      <c r="O20" s="433"/>
      <c r="P20" s="433"/>
      <c r="Q20" s="433"/>
      <c r="R20" s="433"/>
      <c r="S20" s="433"/>
      <c r="T20" s="433"/>
      <c r="U20" s="236"/>
      <c r="V20" s="236"/>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N20" s="236"/>
      <c r="BO20" s="236"/>
      <c r="BP20" s="236"/>
      <c r="BQ20" s="236"/>
      <c r="BR20" s="236"/>
      <c r="BS20" s="236"/>
      <c r="BT20" s="236"/>
      <c r="BU20" s="236"/>
      <c r="BV20" s="236"/>
      <c r="BW20" s="236"/>
      <c r="BX20" s="236"/>
      <c r="BY20" s="236"/>
      <c r="BZ20" s="236"/>
      <c r="CA20" s="236"/>
      <c r="CB20" s="236"/>
      <c r="CC20" s="236"/>
      <c r="CD20" s="236"/>
      <c r="CE20" s="236"/>
      <c r="CF20" s="236"/>
      <c r="CG20" s="236"/>
      <c r="CH20" s="236"/>
      <c r="CI20" s="236"/>
      <c r="CJ20" s="236"/>
      <c r="CK20" s="236"/>
      <c r="CL20" s="236"/>
      <c r="CM20" s="236"/>
      <c r="CN20" s="236"/>
      <c r="CO20" s="236"/>
      <c r="CP20" s="236"/>
      <c r="CQ20" s="236"/>
      <c r="CR20" s="236"/>
      <c r="CS20" s="236"/>
      <c r="CT20" s="236"/>
      <c r="CU20" s="236"/>
      <c r="CV20" s="236"/>
      <c r="CW20" s="236"/>
      <c r="CX20" s="236"/>
      <c r="CY20" s="236"/>
      <c r="CZ20" s="236"/>
      <c r="DA20" s="236"/>
      <c r="DB20" s="236"/>
      <c r="DC20" s="236"/>
      <c r="DD20" s="236"/>
      <c r="DE20" s="236"/>
      <c r="DF20" s="236"/>
      <c r="DG20" s="236"/>
      <c r="DH20" s="236"/>
      <c r="DI20" s="236"/>
      <c r="DJ20" s="236"/>
      <c r="DK20" s="236"/>
      <c r="DL20" s="236"/>
      <c r="DM20" s="236"/>
      <c r="DN20" s="236"/>
      <c r="DO20" s="236"/>
      <c r="DP20" s="236"/>
      <c r="DQ20" s="236"/>
      <c r="DR20" s="236"/>
      <c r="DS20" s="236"/>
      <c r="DT20" s="236"/>
      <c r="DU20" s="236"/>
      <c r="DV20" s="236"/>
      <c r="DW20" s="236"/>
      <c r="DX20" s="236"/>
      <c r="DY20" s="236"/>
      <c r="DZ20" s="236"/>
      <c r="EA20" s="236"/>
      <c r="EB20" s="236"/>
      <c r="EC20" s="236"/>
      <c r="ED20" s="236"/>
      <c r="EE20" s="236"/>
      <c r="EF20" s="236"/>
      <c r="EG20" s="236"/>
      <c r="EH20" s="236"/>
      <c r="EI20" s="236"/>
      <c r="EJ20" s="236"/>
      <c r="EK20" s="236"/>
      <c r="EL20" s="236"/>
      <c r="EM20" s="236"/>
      <c r="EN20" s="236"/>
      <c r="EO20" s="236"/>
      <c r="EP20" s="236"/>
      <c r="EQ20" s="236"/>
      <c r="ER20" s="236"/>
      <c r="ES20" s="236"/>
      <c r="ET20" s="236"/>
      <c r="EU20" s="236"/>
      <c r="EV20" s="236"/>
      <c r="EW20" s="236"/>
      <c r="EX20" s="236"/>
      <c r="EY20" s="236"/>
      <c r="EZ20" s="236"/>
      <c r="FA20" s="236"/>
      <c r="FB20" s="236"/>
      <c r="FC20" s="236"/>
      <c r="FD20" s="236"/>
      <c r="FE20" s="236"/>
      <c r="FF20" s="236"/>
      <c r="FG20" s="236"/>
      <c r="FH20" s="236"/>
      <c r="FI20" s="236"/>
      <c r="FJ20" s="236"/>
      <c r="FK20" s="236"/>
      <c r="FL20" s="236"/>
      <c r="FM20" s="236"/>
      <c r="FN20" s="236"/>
      <c r="FO20" s="236"/>
      <c r="FP20" s="236"/>
      <c r="FQ20" s="236"/>
      <c r="FR20" s="236"/>
      <c r="FS20" s="236"/>
      <c r="FT20" s="236"/>
      <c r="FU20" s="236"/>
      <c r="FV20" s="236"/>
      <c r="FW20" s="236"/>
      <c r="FX20" s="236"/>
      <c r="FY20" s="236"/>
      <c r="FZ20" s="236"/>
      <c r="GA20" s="236"/>
      <c r="GB20" s="236"/>
      <c r="GC20" s="236"/>
      <c r="GD20" s="236"/>
      <c r="GE20" s="236"/>
      <c r="GF20" s="236"/>
      <c r="GG20" s="236"/>
      <c r="GH20" s="236"/>
      <c r="GI20" s="236"/>
      <c r="GJ20" s="236"/>
      <c r="GK20" s="236"/>
      <c r="GL20" s="236"/>
      <c r="GM20" s="236"/>
      <c r="GN20" s="236"/>
      <c r="GO20" s="236"/>
      <c r="GP20" s="236"/>
      <c r="GQ20" s="236"/>
      <c r="GR20" s="236"/>
      <c r="GS20" s="236"/>
      <c r="GT20" s="236"/>
      <c r="GU20" s="236"/>
      <c r="GV20" s="236"/>
      <c r="GW20" s="236"/>
      <c r="GX20" s="236"/>
      <c r="GY20" s="236"/>
      <c r="GZ20" s="236"/>
      <c r="HA20" s="236"/>
      <c r="HB20" s="236"/>
      <c r="HC20" s="236"/>
      <c r="HD20" s="236"/>
      <c r="HE20" s="236"/>
      <c r="HF20" s="236"/>
      <c r="HG20" s="236"/>
      <c r="HH20" s="236"/>
      <c r="HI20" s="236"/>
      <c r="HJ20" s="236"/>
      <c r="HK20" s="236"/>
      <c r="HL20" s="236"/>
      <c r="HM20" s="236"/>
      <c r="HN20" s="236"/>
      <c r="HO20" s="236"/>
      <c r="HP20" s="236"/>
      <c r="HQ20" s="236"/>
      <c r="HR20" s="236"/>
      <c r="HS20" s="236"/>
      <c r="HT20" s="236"/>
      <c r="HU20" s="236"/>
      <c r="HV20" s="236"/>
      <c r="HW20" s="236"/>
      <c r="HX20" s="236"/>
      <c r="HY20" s="236"/>
      <c r="HZ20" s="236"/>
      <c r="IA20" s="236"/>
      <c r="IB20" s="236"/>
      <c r="IC20" s="236"/>
      <c r="ID20" s="236"/>
      <c r="IE20" s="236"/>
      <c r="IF20" s="236"/>
      <c r="IG20" s="236"/>
      <c r="IH20" s="236"/>
      <c r="II20" s="236"/>
      <c r="IJ20" s="236"/>
      <c r="IK20" s="236"/>
      <c r="IL20" s="236"/>
      <c r="IM20" s="236"/>
      <c r="IN20" s="236"/>
      <c r="IO20" s="236"/>
      <c r="IP20" s="236"/>
      <c r="IQ20" s="236"/>
      <c r="IR20" s="236"/>
      <c r="IS20" s="236"/>
      <c r="IT20" s="236"/>
      <c r="IU20" s="236"/>
      <c r="IV20" s="236"/>
      <c r="IW20" s="236"/>
      <c r="IX20" s="236"/>
      <c r="IY20" s="236"/>
      <c r="IZ20" s="236"/>
      <c r="JA20" s="236"/>
      <c r="JB20" s="236"/>
      <c r="JC20" s="236"/>
      <c r="JD20" s="236"/>
      <c r="JE20" s="236"/>
      <c r="JF20" s="236"/>
      <c r="JG20" s="236"/>
      <c r="JH20" s="236"/>
      <c r="JI20" s="236"/>
      <c r="JJ20" s="236"/>
      <c r="JK20" s="236"/>
      <c r="JL20" s="236"/>
      <c r="JM20" s="236"/>
      <c r="JN20" s="236"/>
      <c r="JO20" s="236"/>
      <c r="JP20" s="236"/>
      <c r="JQ20" s="236"/>
      <c r="JR20" s="236"/>
      <c r="JS20" s="236"/>
      <c r="JT20" s="236"/>
      <c r="JU20" s="236"/>
      <c r="JV20" s="236"/>
      <c r="JW20" s="236"/>
      <c r="JX20" s="236"/>
      <c r="JY20" s="236"/>
      <c r="JZ20" s="236"/>
      <c r="KA20" s="236"/>
      <c r="KB20" s="236"/>
      <c r="KC20" s="236"/>
      <c r="KD20" s="236"/>
      <c r="KE20" s="236"/>
      <c r="KF20" s="236"/>
      <c r="KG20" s="236"/>
      <c r="KH20" s="236"/>
      <c r="KI20" s="236"/>
      <c r="KJ20" s="236"/>
      <c r="KK20" s="236"/>
      <c r="KL20" s="236"/>
      <c r="KM20" s="236"/>
      <c r="KN20" s="236"/>
      <c r="KO20" s="236"/>
      <c r="KP20" s="236"/>
      <c r="KQ20" s="236"/>
      <c r="KR20" s="236"/>
      <c r="KS20" s="236"/>
      <c r="KT20" s="236"/>
      <c r="KU20" s="236"/>
      <c r="KV20" s="236"/>
      <c r="KW20" s="236"/>
      <c r="KX20" s="236"/>
      <c r="KY20" s="236"/>
      <c r="KZ20" s="236"/>
      <c r="LA20" s="236"/>
      <c r="LB20" s="236"/>
      <c r="LC20" s="236"/>
      <c r="LD20" s="236"/>
      <c r="LE20" s="236"/>
      <c r="LF20" s="236"/>
      <c r="LG20" s="236"/>
      <c r="LH20" s="236"/>
      <c r="LI20" s="236"/>
      <c r="LJ20" s="236"/>
      <c r="LK20" s="236"/>
      <c r="LL20" s="236"/>
      <c r="LM20" s="236"/>
      <c r="LN20" s="236"/>
      <c r="LO20" s="236"/>
      <c r="LP20" s="236"/>
      <c r="LQ20" s="236"/>
      <c r="LR20" s="236"/>
      <c r="LS20" s="236"/>
      <c r="LT20" s="236"/>
      <c r="LU20" s="236"/>
      <c r="LV20" s="236"/>
      <c r="LW20" s="236"/>
      <c r="LX20" s="236"/>
      <c r="LY20" s="236"/>
      <c r="LZ20" s="236"/>
      <c r="MA20" s="236"/>
      <c r="MB20" s="236"/>
      <c r="MC20" s="236"/>
      <c r="MD20" s="236"/>
      <c r="ME20" s="236"/>
      <c r="MF20" s="236"/>
      <c r="MG20" s="236"/>
      <c r="MH20" s="236"/>
      <c r="MI20" s="236"/>
      <c r="MJ20" s="236"/>
      <c r="MK20" s="236"/>
      <c r="ML20" s="236"/>
      <c r="MM20" s="236"/>
      <c r="MN20" s="236"/>
      <c r="MO20" s="236"/>
      <c r="MP20" s="236"/>
      <c r="MQ20" s="236"/>
      <c r="MR20" s="236"/>
      <c r="MS20" s="236"/>
      <c r="MT20" s="236"/>
      <c r="MU20" s="236"/>
      <c r="MV20" s="236"/>
      <c r="MW20" s="236"/>
      <c r="MX20" s="236"/>
      <c r="MY20" s="236"/>
      <c r="MZ20" s="236"/>
      <c r="NA20" s="236"/>
      <c r="NB20" s="236"/>
      <c r="NC20" s="236"/>
      <c r="ND20" s="236"/>
      <c r="NE20" s="236"/>
      <c r="NF20" s="236"/>
      <c r="NG20" s="236"/>
      <c r="NH20" s="236"/>
      <c r="NI20" s="236"/>
      <c r="NJ20" s="236"/>
      <c r="NK20" s="236"/>
      <c r="NL20" s="236"/>
      <c r="NM20" s="236"/>
      <c r="NN20" s="236"/>
      <c r="NO20" s="236"/>
      <c r="NP20" s="236"/>
      <c r="NQ20" s="236"/>
      <c r="NR20" s="236"/>
      <c r="NS20" s="236"/>
      <c r="NT20" s="236"/>
      <c r="NU20" s="236"/>
      <c r="NV20" s="236"/>
      <c r="NW20" s="236"/>
      <c r="NX20" s="236"/>
      <c r="NY20" s="236"/>
      <c r="NZ20" s="236"/>
      <c r="OA20" s="236"/>
      <c r="OB20" s="236"/>
      <c r="OC20" s="236"/>
      <c r="OD20" s="236"/>
      <c r="OE20" s="236"/>
      <c r="OF20" s="236"/>
      <c r="OG20" s="236"/>
      <c r="OH20" s="236"/>
      <c r="OI20" s="236"/>
      <c r="OJ20" s="236"/>
      <c r="OK20" s="236"/>
      <c r="OL20" s="236"/>
      <c r="OM20" s="236"/>
      <c r="ON20" s="236"/>
      <c r="OO20" s="236"/>
      <c r="OP20" s="236"/>
      <c r="OQ20" s="236"/>
      <c r="OR20" s="236"/>
      <c r="OS20" s="236"/>
      <c r="OT20" s="236"/>
      <c r="OU20" s="236"/>
      <c r="OV20" s="236"/>
      <c r="OW20" s="236"/>
      <c r="OX20" s="236"/>
      <c r="OY20" s="236"/>
      <c r="OZ20" s="236"/>
      <c r="PA20" s="236"/>
      <c r="PB20" s="236"/>
      <c r="PC20" s="236"/>
      <c r="PD20" s="236"/>
      <c r="PE20" s="236"/>
      <c r="PF20" s="236"/>
      <c r="PG20" s="236"/>
      <c r="PH20" s="236"/>
      <c r="PI20" s="236"/>
      <c r="PJ20" s="236"/>
      <c r="PK20" s="236"/>
      <c r="PL20" s="236"/>
      <c r="PM20" s="236"/>
      <c r="PN20" s="236"/>
      <c r="PO20" s="236"/>
      <c r="PP20" s="236"/>
      <c r="PQ20" s="236"/>
      <c r="PR20" s="236"/>
      <c r="PS20" s="236"/>
      <c r="PT20" s="236"/>
      <c r="PU20" s="236"/>
      <c r="PV20" s="236"/>
      <c r="PW20" s="236"/>
      <c r="PX20" s="236"/>
      <c r="PY20" s="236"/>
      <c r="PZ20" s="236"/>
      <c r="QA20" s="236"/>
      <c r="QB20" s="236"/>
      <c r="QC20" s="236"/>
      <c r="QD20" s="236"/>
      <c r="QE20" s="236"/>
      <c r="QF20" s="236"/>
      <c r="QG20" s="236"/>
      <c r="QH20" s="236"/>
      <c r="QI20" s="236"/>
      <c r="QJ20" s="236"/>
      <c r="QK20" s="236"/>
      <c r="QL20" s="236"/>
      <c r="QM20" s="236"/>
      <c r="QN20" s="236"/>
      <c r="QO20" s="236"/>
      <c r="QP20" s="236"/>
      <c r="QQ20" s="236"/>
      <c r="QR20" s="236"/>
      <c r="QS20" s="236"/>
      <c r="QT20" s="236"/>
      <c r="QU20" s="236"/>
      <c r="QV20" s="236"/>
      <c r="QW20" s="236"/>
      <c r="QX20" s="236"/>
      <c r="QY20" s="236"/>
      <c r="QZ20" s="236"/>
      <c r="RA20" s="236"/>
      <c r="RB20" s="236"/>
      <c r="RC20" s="236"/>
      <c r="RD20" s="236"/>
      <c r="RE20" s="236"/>
      <c r="RF20" s="236"/>
      <c r="RG20" s="236"/>
      <c r="RH20" s="236"/>
      <c r="RI20" s="236"/>
      <c r="RJ20" s="236"/>
      <c r="RK20" s="236"/>
      <c r="RL20" s="236"/>
      <c r="RM20" s="236"/>
      <c r="RN20" s="236"/>
      <c r="RO20" s="236"/>
      <c r="RP20" s="236"/>
      <c r="RQ20" s="236"/>
      <c r="RR20" s="236"/>
      <c r="RS20" s="236"/>
      <c r="RT20" s="236"/>
      <c r="RU20" s="236"/>
      <c r="RV20" s="236"/>
      <c r="RW20" s="236"/>
      <c r="RX20" s="236"/>
      <c r="RY20" s="236"/>
      <c r="RZ20" s="236"/>
      <c r="SA20" s="236"/>
      <c r="SB20" s="236"/>
      <c r="SC20" s="236"/>
      <c r="SD20" s="236"/>
      <c r="SE20" s="236"/>
      <c r="SF20" s="236"/>
      <c r="SG20" s="236"/>
      <c r="SH20" s="236"/>
      <c r="SI20" s="236"/>
      <c r="SJ20" s="236"/>
      <c r="SK20" s="236"/>
      <c r="SL20" s="236"/>
      <c r="SM20" s="236"/>
      <c r="SN20" s="236"/>
      <c r="SO20" s="236"/>
      <c r="SP20" s="236"/>
      <c r="SQ20" s="236"/>
      <c r="SR20" s="236"/>
      <c r="SS20" s="236"/>
      <c r="ST20" s="236"/>
      <c r="SU20" s="236"/>
      <c r="SV20" s="236"/>
      <c r="SW20" s="236"/>
      <c r="SX20" s="236"/>
      <c r="SY20" s="236"/>
      <c r="SZ20" s="236"/>
      <c r="TA20" s="236"/>
      <c r="TB20" s="236"/>
      <c r="TC20" s="236"/>
      <c r="TD20" s="236"/>
      <c r="TE20" s="236"/>
      <c r="TF20" s="236"/>
      <c r="TG20" s="236"/>
      <c r="TH20" s="236"/>
      <c r="TI20" s="236"/>
      <c r="TJ20" s="236"/>
      <c r="TK20" s="236"/>
      <c r="TL20" s="236"/>
      <c r="TM20" s="236"/>
      <c r="TN20" s="236"/>
      <c r="TO20" s="236"/>
      <c r="TP20" s="236"/>
      <c r="TQ20" s="236"/>
      <c r="TR20" s="236"/>
      <c r="TS20" s="236"/>
      <c r="TT20" s="236"/>
      <c r="TU20" s="236"/>
      <c r="TV20" s="236"/>
      <c r="TW20" s="236"/>
      <c r="TX20" s="236"/>
      <c r="TY20" s="236"/>
      <c r="TZ20" s="236"/>
      <c r="UA20" s="236"/>
      <c r="UB20" s="236"/>
      <c r="UC20" s="236"/>
      <c r="UD20" s="236"/>
      <c r="UE20" s="236"/>
      <c r="UF20" s="236"/>
      <c r="UG20" s="236"/>
      <c r="UH20" s="236"/>
      <c r="UI20" s="236"/>
      <c r="UJ20" s="236"/>
      <c r="UK20" s="236"/>
      <c r="UL20" s="236"/>
      <c r="UM20" s="236"/>
      <c r="UN20" s="236"/>
      <c r="UO20" s="236"/>
      <c r="UP20" s="236"/>
      <c r="UQ20" s="236"/>
      <c r="UR20" s="236"/>
      <c r="US20" s="236"/>
      <c r="UT20" s="236"/>
      <c r="UU20" s="236"/>
      <c r="UV20" s="236"/>
      <c r="UW20" s="236"/>
      <c r="UX20" s="236"/>
      <c r="UY20" s="236"/>
      <c r="UZ20" s="236"/>
      <c r="VA20" s="236"/>
      <c r="VB20" s="236"/>
      <c r="VC20" s="236"/>
      <c r="VD20" s="236"/>
      <c r="VE20" s="236"/>
      <c r="VF20" s="236"/>
      <c r="VG20" s="236"/>
      <c r="VH20" s="236"/>
      <c r="VI20" s="236"/>
      <c r="VJ20" s="236"/>
      <c r="VK20" s="236"/>
      <c r="VL20" s="236"/>
      <c r="VM20" s="236"/>
      <c r="VN20" s="236"/>
      <c r="VO20" s="236"/>
      <c r="VP20" s="236"/>
      <c r="VQ20" s="236"/>
      <c r="VR20" s="236"/>
      <c r="VS20" s="236"/>
      <c r="VT20" s="236"/>
      <c r="VU20" s="236"/>
      <c r="VV20" s="236"/>
      <c r="VW20" s="236"/>
      <c r="VX20" s="236"/>
      <c r="VY20" s="236"/>
      <c r="VZ20" s="236"/>
      <c r="WA20" s="236"/>
      <c r="WB20" s="236"/>
      <c r="WC20" s="236"/>
      <c r="WD20" s="236"/>
      <c r="WE20" s="236"/>
      <c r="WF20" s="236"/>
      <c r="WG20" s="236"/>
      <c r="WH20" s="236"/>
      <c r="WI20" s="236"/>
      <c r="WJ20" s="236"/>
      <c r="WK20" s="236"/>
      <c r="WL20" s="236"/>
      <c r="WM20" s="236"/>
      <c r="WN20" s="236"/>
      <c r="WO20" s="236"/>
      <c r="WP20" s="236"/>
      <c r="WQ20" s="236"/>
      <c r="WR20" s="236"/>
      <c r="WS20" s="236"/>
      <c r="WT20" s="236"/>
      <c r="WU20" s="236"/>
      <c r="WV20" s="236"/>
      <c r="WW20" s="236"/>
      <c r="WX20" s="236"/>
      <c r="WY20" s="236"/>
      <c r="WZ20" s="236"/>
      <c r="XA20" s="236"/>
      <c r="XB20" s="236"/>
      <c r="XC20" s="236"/>
      <c r="XD20" s="236"/>
      <c r="XE20" s="236"/>
      <c r="XF20" s="236"/>
      <c r="XG20" s="236"/>
      <c r="XH20" s="236"/>
      <c r="XI20" s="236"/>
      <c r="XJ20" s="236"/>
      <c r="XK20" s="236"/>
      <c r="XL20" s="236"/>
      <c r="XM20" s="236"/>
      <c r="XN20" s="236"/>
      <c r="XO20" s="236"/>
      <c r="XP20" s="236"/>
      <c r="XQ20" s="236"/>
      <c r="XR20" s="236"/>
      <c r="XS20" s="236"/>
      <c r="XT20" s="236"/>
      <c r="XU20" s="236"/>
      <c r="XV20" s="236"/>
      <c r="XW20" s="236"/>
      <c r="XX20" s="236"/>
      <c r="XY20" s="236"/>
      <c r="XZ20" s="236"/>
      <c r="YA20" s="236"/>
      <c r="YB20" s="236"/>
      <c r="YC20" s="236"/>
      <c r="YD20" s="236"/>
      <c r="YE20" s="236"/>
      <c r="YF20" s="236"/>
      <c r="YG20" s="236"/>
      <c r="YH20" s="236"/>
      <c r="YI20" s="236"/>
      <c r="YJ20" s="236"/>
      <c r="YK20" s="236"/>
      <c r="YL20" s="236"/>
      <c r="YM20" s="236"/>
      <c r="YN20" s="236"/>
      <c r="YO20" s="236"/>
      <c r="YP20" s="236"/>
      <c r="YQ20" s="236"/>
      <c r="YR20" s="236"/>
      <c r="YS20" s="236"/>
      <c r="YT20" s="236"/>
      <c r="YU20" s="236"/>
      <c r="YV20" s="236"/>
      <c r="YW20" s="236"/>
      <c r="YX20" s="236"/>
      <c r="YY20" s="236"/>
      <c r="YZ20" s="236"/>
      <c r="ZA20" s="236"/>
      <c r="ZB20" s="236"/>
      <c r="ZC20" s="236"/>
      <c r="ZD20" s="236"/>
      <c r="ZE20" s="236"/>
      <c r="ZF20" s="236"/>
      <c r="ZG20" s="236"/>
      <c r="ZH20" s="236"/>
      <c r="ZI20" s="236"/>
      <c r="ZJ20" s="236"/>
      <c r="ZK20" s="236"/>
      <c r="ZL20" s="236"/>
      <c r="ZM20" s="236"/>
      <c r="ZN20" s="236"/>
      <c r="ZO20" s="236"/>
      <c r="ZP20" s="236"/>
      <c r="ZQ20" s="236"/>
      <c r="ZR20" s="236"/>
      <c r="ZS20" s="236"/>
      <c r="ZT20" s="236"/>
      <c r="ZU20" s="236"/>
      <c r="ZV20" s="236"/>
      <c r="ZW20" s="236"/>
      <c r="ZX20" s="236"/>
      <c r="ZY20" s="236"/>
      <c r="ZZ20" s="236"/>
      <c r="AAA20" s="236"/>
      <c r="AAB20" s="236"/>
      <c r="AAC20" s="236"/>
      <c r="AAD20" s="236"/>
      <c r="AAE20" s="236"/>
      <c r="AAF20" s="236"/>
      <c r="AAG20" s="236"/>
      <c r="AAH20" s="236"/>
      <c r="AAI20" s="236"/>
      <c r="AAJ20" s="236"/>
      <c r="AAK20" s="236"/>
      <c r="AAL20" s="236"/>
      <c r="AAM20" s="236"/>
      <c r="AAN20" s="236"/>
      <c r="AAO20" s="236"/>
      <c r="AAP20" s="236"/>
      <c r="AAQ20" s="236"/>
      <c r="AAR20" s="236"/>
      <c r="AAS20" s="236"/>
      <c r="AAT20" s="236"/>
      <c r="AAU20" s="236"/>
      <c r="AAV20" s="236"/>
      <c r="AAW20" s="236"/>
      <c r="AAX20" s="236"/>
      <c r="AAY20" s="236"/>
      <c r="AAZ20" s="236"/>
      <c r="ABA20" s="236"/>
      <c r="ABB20" s="236"/>
      <c r="ABC20" s="236"/>
      <c r="ABD20" s="236"/>
      <c r="ABE20" s="236"/>
      <c r="ABF20" s="236"/>
      <c r="ABG20" s="236"/>
      <c r="ABH20" s="236"/>
      <c r="ABI20" s="236"/>
      <c r="ABJ20" s="236"/>
      <c r="ABK20" s="236"/>
      <c r="ABL20" s="236"/>
      <c r="ABM20" s="236"/>
      <c r="ABN20" s="236"/>
      <c r="ABO20" s="236"/>
      <c r="ABP20" s="236"/>
      <c r="ABQ20" s="236"/>
      <c r="ABR20" s="236"/>
      <c r="ABS20" s="236"/>
      <c r="ABT20" s="236"/>
      <c r="ABU20" s="236"/>
      <c r="ABV20" s="236"/>
      <c r="ABW20" s="236"/>
    </row>
    <row r="21" spans="1:751" s="242" customFormat="1">
      <c r="A21" s="2469"/>
      <c r="B21" s="2394"/>
      <c r="C21" s="2394"/>
      <c r="D21" s="2148" t="s">
        <v>302</v>
      </c>
      <c r="E21" s="1221">
        <f t="shared" si="1"/>
        <v>0</v>
      </c>
      <c r="F21" s="1221">
        <f t="shared" si="1"/>
        <v>0</v>
      </c>
      <c r="G21" s="2436"/>
      <c r="H21" s="2470"/>
      <c r="I21" s="2436"/>
      <c r="J21" s="2436"/>
      <c r="K21" s="2472"/>
      <c r="L21" s="2524"/>
      <c r="M21" s="435"/>
      <c r="N21" s="430"/>
      <c r="O21" s="433"/>
      <c r="P21" s="433"/>
      <c r="Q21" s="433"/>
      <c r="R21" s="433"/>
      <c r="S21" s="433"/>
      <c r="T21" s="433"/>
      <c r="U21" s="236"/>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c r="BN21" s="236"/>
      <c r="BO21" s="236"/>
      <c r="BP21" s="236"/>
      <c r="BQ21" s="236"/>
      <c r="BR21" s="236"/>
      <c r="BS21" s="236"/>
      <c r="BT21" s="236"/>
      <c r="BU21" s="236"/>
      <c r="BV21" s="236"/>
      <c r="BW21" s="236"/>
      <c r="BX21" s="236"/>
      <c r="BY21" s="236"/>
      <c r="BZ21" s="236"/>
      <c r="CA21" s="236"/>
      <c r="CB21" s="236"/>
      <c r="CC21" s="236"/>
      <c r="CD21" s="236"/>
      <c r="CE21" s="236"/>
      <c r="CF21" s="236"/>
      <c r="CG21" s="236"/>
      <c r="CH21" s="236"/>
      <c r="CI21" s="236"/>
      <c r="CJ21" s="236"/>
      <c r="CK21" s="236"/>
      <c r="CL21" s="236"/>
      <c r="CM21" s="236"/>
      <c r="CN21" s="236"/>
      <c r="CO21" s="236"/>
      <c r="CP21" s="236"/>
      <c r="CQ21" s="236"/>
      <c r="CR21" s="236"/>
      <c r="CS21" s="236"/>
      <c r="CT21" s="236"/>
      <c r="CU21" s="236"/>
      <c r="CV21" s="236"/>
      <c r="CW21" s="236"/>
      <c r="CX21" s="236"/>
      <c r="CY21" s="236"/>
      <c r="CZ21" s="236"/>
      <c r="DA21" s="236"/>
      <c r="DB21" s="236"/>
      <c r="DC21" s="236"/>
      <c r="DD21" s="236"/>
      <c r="DE21" s="236"/>
      <c r="DF21" s="236"/>
      <c r="DG21" s="236"/>
      <c r="DH21" s="236"/>
      <c r="DI21" s="236"/>
      <c r="DJ21" s="236"/>
      <c r="DK21" s="236"/>
      <c r="DL21" s="236"/>
      <c r="DM21" s="236"/>
      <c r="DN21" s="236"/>
      <c r="DO21" s="236"/>
      <c r="DP21" s="236"/>
      <c r="DQ21" s="236"/>
      <c r="DR21" s="236"/>
      <c r="DS21" s="236"/>
      <c r="DT21" s="236"/>
      <c r="DU21" s="236"/>
      <c r="DV21" s="236"/>
      <c r="DW21" s="236"/>
      <c r="DX21" s="236"/>
      <c r="DY21" s="236"/>
      <c r="DZ21" s="236"/>
      <c r="EA21" s="236"/>
      <c r="EB21" s="236"/>
      <c r="EC21" s="236"/>
      <c r="ED21" s="236"/>
      <c r="EE21" s="236"/>
      <c r="EF21" s="236"/>
      <c r="EG21" s="236"/>
      <c r="EH21" s="236"/>
      <c r="EI21" s="236"/>
      <c r="EJ21" s="236"/>
      <c r="EK21" s="236"/>
      <c r="EL21" s="236"/>
      <c r="EM21" s="236"/>
      <c r="EN21" s="236"/>
      <c r="EO21" s="236"/>
      <c r="EP21" s="236"/>
      <c r="EQ21" s="236"/>
      <c r="ER21" s="236"/>
      <c r="ES21" s="236"/>
      <c r="ET21" s="236"/>
      <c r="EU21" s="236"/>
      <c r="EV21" s="236"/>
      <c r="EW21" s="236"/>
      <c r="EX21" s="236"/>
      <c r="EY21" s="236"/>
      <c r="EZ21" s="236"/>
      <c r="FA21" s="236"/>
      <c r="FB21" s="236"/>
      <c r="FC21" s="236"/>
      <c r="FD21" s="236"/>
      <c r="FE21" s="236"/>
      <c r="FF21" s="236"/>
      <c r="FG21" s="236"/>
      <c r="FH21" s="236"/>
      <c r="FI21" s="236"/>
      <c r="FJ21" s="236"/>
      <c r="FK21" s="236"/>
      <c r="FL21" s="236"/>
      <c r="FM21" s="236"/>
      <c r="FN21" s="236"/>
      <c r="FO21" s="236"/>
      <c r="FP21" s="236"/>
      <c r="FQ21" s="236"/>
      <c r="FR21" s="236"/>
      <c r="FS21" s="236"/>
      <c r="FT21" s="236"/>
      <c r="FU21" s="236"/>
      <c r="FV21" s="236"/>
      <c r="FW21" s="236"/>
      <c r="FX21" s="236"/>
      <c r="FY21" s="236"/>
      <c r="FZ21" s="236"/>
      <c r="GA21" s="236"/>
      <c r="GB21" s="236"/>
      <c r="GC21" s="236"/>
      <c r="GD21" s="236"/>
      <c r="GE21" s="236"/>
      <c r="GF21" s="236"/>
      <c r="GG21" s="236"/>
      <c r="GH21" s="236"/>
      <c r="GI21" s="236"/>
      <c r="GJ21" s="236"/>
      <c r="GK21" s="236"/>
      <c r="GL21" s="236"/>
      <c r="GM21" s="236"/>
      <c r="GN21" s="236"/>
      <c r="GO21" s="236"/>
      <c r="GP21" s="236"/>
      <c r="GQ21" s="236"/>
      <c r="GR21" s="236"/>
      <c r="GS21" s="236"/>
      <c r="GT21" s="236"/>
      <c r="GU21" s="236"/>
      <c r="GV21" s="236"/>
      <c r="GW21" s="236"/>
      <c r="GX21" s="236"/>
      <c r="GY21" s="236"/>
      <c r="GZ21" s="236"/>
      <c r="HA21" s="236"/>
      <c r="HB21" s="236"/>
      <c r="HC21" s="236"/>
      <c r="HD21" s="236"/>
      <c r="HE21" s="236"/>
      <c r="HF21" s="236"/>
      <c r="HG21" s="236"/>
      <c r="HH21" s="236"/>
      <c r="HI21" s="236"/>
      <c r="HJ21" s="236"/>
      <c r="HK21" s="236"/>
      <c r="HL21" s="236"/>
      <c r="HM21" s="236"/>
      <c r="HN21" s="236"/>
      <c r="HO21" s="236"/>
      <c r="HP21" s="236"/>
      <c r="HQ21" s="236"/>
      <c r="HR21" s="236"/>
      <c r="HS21" s="236"/>
      <c r="HT21" s="236"/>
      <c r="HU21" s="236"/>
      <c r="HV21" s="236"/>
      <c r="HW21" s="236"/>
      <c r="HX21" s="236"/>
      <c r="HY21" s="236"/>
      <c r="HZ21" s="236"/>
      <c r="IA21" s="236"/>
      <c r="IB21" s="236"/>
      <c r="IC21" s="236"/>
      <c r="ID21" s="236"/>
      <c r="IE21" s="236"/>
      <c r="IF21" s="236"/>
      <c r="IG21" s="236"/>
      <c r="IH21" s="236"/>
      <c r="II21" s="236"/>
      <c r="IJ21" s="236"/>
      <c r="IK21" s="236"/>
      <c r="IL21" s="236"/>
      <c r="IM21" s="236"/>
      <c r="IN21" s="236"/>
      <c r="IO21" s="236"/>
      <c r="IP21" s="236"/>
      <c r="IQ21" s="236"/>
      <c r="IR21" s="236"/>
      <c r="IS21" s="236"/>
      <c r="IT21" s="236"/>
      <c r="IU21" s="236"/>
      <c r="IV21" s="236"/>
      <c r="IW21" s="236"/>
      <c r="IX21" s="236"/>
      <c r="IY21" s="236"/>
      <c r="IZ21" s="236"/>
      <c r="JA21" s="236"/>
      <c r="JB21" s="236"/>
      <c r="JC21" s="236"/>
      <c r="JD21" s="236"/>
      <c r="JE21" s="236"/>
      <c r="JF21" s="236"/>
      <c r="JG21" s="236"/>
      <c r="JH21" s="236"/>
      <c r="JI21" s="236"/>
      <c r="JJ21" s="236"/>
      <c r="JK21" s="236"/>
      <c r="JL21" s="236"/>
      <c r="JM21" s="236"/>
      <c r="JN21" s="236"/>
      <c r="JO21" s="236"/>
      <c r="JP21" s="236"/>
      <c r="JQ21" s="236"/>
      <c r="JR21" s="236"/>
      <c r="JS21" s="236"/>
      <c r="JT21" s="236"/>
      <c r="JU21" s="236"/>
      <c r="JV21" s="236"/>
      <c r="JW21" s="236"/>
      <c r="JX21" s="236"/>
      <c r="JY21" s="236"/>
      <c r="JZ21" s="236"/>
      <c r="KA21" s="236"/>
      <c r="KB21" s="236"/>
      <c r="KC21" s="236"/>
      <c r="KD21" s="236"/>
      <c r="KE21" s="236"/>
      <c r="KF21" s="236"/>
      <c r="KG21" s="236"/>
      <c r="KH21" s="236"/>
      <c r="KI21" s="236"/>
      <c r="KJ21" s="236"/>
      <c r="KK21" s="236"/>
      <c r="KL21" s="236"/>
      <c r="KM21" s="236"/>
      <c r="KN21" s="236"/>
      <c r="KO21" s="236"/>
      <c r="KP21" s="236"/>
      <c r="KQ21" s="236"/>
      <c r="KR21" s="236"/>
      <c r="KS21" s="236"/>
      <c r="KT21" s="236"/>
      <c r="KU21" s="236"/>
      <c r="KV21" s="236"/>
      <c r="KW21" s="236"/>
      <c r="KX21" s="236"/>
      <c r="KY21" s="236"/>
      <c r="KZ21" s="236"/>
      <c r="LA21" s="236"/>
      <c r="LB21" s="236"/>
      <c r="LC21" s="236"/>
      <c r="LD21" s="236"/>
      <c r="LE21" s="236"/>
      <c r="LF21" s="236"/>
      <c r="LG21" s="236"/>
      <c r="LH21" s="236"/>
      <c r="LI21" s="236"/>
      <c r="LJ21" s="236"/>
      <c r="LK21" s="236"/>
      <c r="LL21" s="236"/>
      <c r="LM21" s="236"/>
      <c r="LN21" s="236"/>
      <c r="LO21" s="236"/>
      <c r="LP21" s="236"/>
      <c r="LQ21" s="236"/>
      <c r="LR21" s="236"/>
      <c r="LS21" s="236"/>
      <c r="LT21" s="236"/>
      <c r="LU21" s="236"/>
      <c r="LV21" s="236"/>
      <c r="LW21" s="236"/>
      <c r="LX21" s="236"/>
      <c r="LY21" s="236"/>
      <c r="LZ21" s="236"/>
      <c r="MA21" s="236"/>
      <c r="MB21" s="236"/>
      <c r="MC21" s="236"/>
      <c r="MD21" s="236"/>
      <c r="ME21" s="236"/>
      <c r="MF21" s="236"/>
      <c r="MG21" s="236"/>
      <c r="MH21" s="236"/>
      <c r="MI21" s="236"/>
      <c r="MJ21" s="236"/>
      <c r="MK21" s="236"/>
      <c r="ML21" s="236"/>
      <c r="MM21" s="236"/>
      <c r="MN21" s="236"/>
      <c r="MO21" s="236"/>
      <c r="MP21" s="236"/>
      <c r="MQ21" s="236"/>
      <c r="MR21" s="236"/>
      <c r="MS21" s="236"/>
      <c r="MT21" s="236"/>
      <c r="MU21" s="236"/>
      <c r="MV21" s="236"/>
      <c r="MW21" s="236"/>
      <c r="MX21" s="236"/>
      <c r="MY21" s="236"/>
      <c r="MZ21" s="236"/>
      <c r="NA21" s="236"/>
      <c r="NB21" s="236"/>
      <c r="NC21" s="236"/>
      <c r="ND21" s="236"/>
      <c r="NE21" s="236"/>
      <c r="NF21" s="236"/>
      <c r="NG21" s="236"/>
      <c r="NH21" s="236"/>
      <c r="NI21" s="236"/>
      <c r="NJ21" s="236"/>
      <c r="NK21" s="236"/>
      <c r="NL21" s="236"/>
      <c r="NM21" s="236"/>
      <c r="NN21" s="236"/>
      <c r="NO21" s="236"/>
      <c r="NP21" s="236"/>
      <c r="NQ21" s="236"/>
      <c r="NR21" s="236"/>
      <c r="NS21" s="236"/>
      <c r="NT21" s="236"/>
      <c r="NU21" s="236"/>
      <c r="NV21" s="236"/>
      <c r="NW21" s="236"/>
      <c r="NX21" s="236"/>
      <c r="NY21" s="236"/>
      <c r="NZ21" s="236"/>
      <c r="OA21" s="236"/>
      <c r="OB21" s="236"/>
      <c r="OC21" s="236"/>
      <c r="OD21" s="236"/>
      <c r="OE21" s="236"/>
      <c r="OF21" s="236"/>
      <c r="OG21" s="236"/>
      <c r="OH21" s="236"/>
      <c r="OI21" s="236"/>
      <c r="OJ21" s="236"/>
      <c r="OK21" s="236"/>
      <c r="OL21" s="236"/>
      <c r="OM21" s="236"/>
      <c r="ON21" s="236"/>
      <c r="OO21" s="236"/>
      <c r="OP21" s="236"/>
      <c r="OQ21" s="236"/>
      <c r="OR21" s="236"/>
      <c r="OS21" s="236"/>
      <c r="OT21" s="236"/>
      <c r="OU21" s="236"/>
      <c r="OV21" s="236"/>
      <c r="OW21" s="236"/>
      <c r="OX21" s="236"/>
      <c r="OY21" s="236"/>
      <c r="OZ21" s="236"/>
      <c r="PA21" s="236"/>
      <c r="PB21" s="236"/>
      <c r="PC21" s="236"/>
      <c r="PD21" s="236"/>
      <c r="PE21" s="236"/>
      <c r="PF21" s="236"/>
      <c r="PG21" s="236"/>
      <c r="PH21" s="236"/>
      <c r="PI21" s="236"/>
      <c r="PJ21" s="236"/>
      <c r="PK21" s="236"/>
      <c r="PL21" s="236"/>
      <c r="PM21" s="236"/>
      <c r="PN21" s="236"/>
      <c r="PO21" s="236"/>
      <c r="PP21" s="236"/>
      <c r="PQ21" s="236"/>
      <c r="PR21" s="236"/>
      <c r="PS21" s="236"/>
      <c r="PT21" s="236"/>
      <c r="PU21" s="236"/>
      <c r="PV21" s="236"/>
      <c r="PW21" s="236"/>
      <c r="PX21" s="236"/>
      <c r="PY21" s="236"/>
      <c r="PZ21" s="236"/>
      <c r="QA21" s="236"/>
      <c r="QB21" s="236"/>
      <c r="QC21" s="236"/>
      <c r="QD21" s="236"/>
      <c r="QE21" s="236"/>
      <c r="QF21" s="236"/>
      <c r="QG21" s="236"/>
      <c r="QH21" s="236"/>
      <c r="QI21" s="236"/>
      <c r="QJ21" s="236"/>
      <c r="QK21" s="236"/>
      <c r="QL21" s="236"/>
      <c r="QM21" s="236"/>
      <c r="QN21" s="236"/>
      <c r="QO21" s="236"/>
      <c r="QP21" s="236"/>
      <c r="QQ21" s="236"/>
      <c r="QR21" s="236"/>
      <c r="QS21" s="236"/>
      <c r="QT21" s="236"/>
      <c r="QU21" s="236"/>
      <c r="QV21" s="236"/>
      <c r="QW21" s="236"/>
      <c r="QX21" s="236"/>
      <c r="QY21" s="236"/>
      <c r="QZ21" s="236"/>
      <c r="RA21" s="236"/>
      <c r="RB21" s="236"/>
      <c r="RC21" s="236"/>
      <c r="RD21" s="236"/>
      <c r="RE21" s="236"/>
      <c r="RF21" s="236"/>
      <c r="RG21" s="236"/>
      <c r="RH21" s="236"/>
      <c r="RI21" s="236"/>
      <c r="RJ21" s="236"/>
      <c r="RK21" s="236"/>
      <c r="RL21" s="236"/>
      <c r="RM21" s="236"/>
      <c r="RN21" s="236"/>
      <c r="RO21" s="236"/>
      <c r="RP21" s="236"/>
      <c r="RQ21" s="236"/>
      <c r="RR21" s="236"/>
      <c r="RS21" s="236"/>
      <c r="RT21" s="236"/>
      <c r="RU21" s="236"/>
      <c r="RV21" s="236"/>
      <c r="RW21" s="236"/>
      <c r="RX21" s="236"/>
      <c r="RY21" s="236"/>
      <c r="RZ21" s="236"/>
      <c r="SA21" s="236"/>
      <c r="SB21" s="236"/>
      <c r="SC21" s="236"/>
      <c r="SD21" s="236"/>
      <c r="SE21" s="236"/>
      <c r="SF21" s="236"/>
      <c r="SG21" s="236"/>
      <c r="SH21" s="236"/>
      <c r="SI21" s="236"/>
      <c r="SJ21" s="236"/>
      <c r="SK21" s="236"/>
      <c r="SL21" s="236"/>
      <c r="SM21" s="236"/>
      <c r="SN21" s="236"/>
      <c r="SO21" s="236"/>
      <c r="SP21" s="236"/>
      <c r="SQ21" s="236"/>
      <c r="SR21" s="236"/>
      <c r="SS21" s="236"/>
      <c r="ST21" s="236"/>
      <c r="SU21" s="236"/>
      <c r="SV21" s="236"/>
      <c r="SW21" s="236"/>
      <c r="SX21" s="236"/>
      <c r="SY21" s="236"/>
      <c r="SZ21" s="236"/>
      <c r="TA21" s="236"/>
      <c r="TB21" s="236"/>
      <c r="TC21" s="236"/>
      <c r="TD21" s="236"/>
      <c r="TE21" s="236"/>
      <c r="TF21" s="236"/>
      <c r="TG21" s="236"/>
      <c r="TH21" s="236"/>
      <c r="TI21" s="236"/>
      <c r="TJ21" s="236"/>
      <c r="TK21" s="236"/>
      <c r="TL21" s="236"/>
      <c r="TM21" s="236"/>
      <c r="TN21" s="236"/>
      <c r="TO21" s="236"/>
      <c r="TP21" s="236"/>
      <c r="TQ21" s="236"/>
      <c r="TR21" s="236"/>
      <c r="TS21" s="236"/>
      <c r="TT21" s="236"/>
      <c r="TU21" s="236"/>
      <c r="TV21" s="236"/>
      <c r="TW21" s="236"/>
      <c r="TX21" s="236"/>
      <c r="TY21" s="236"/>
      <c r="TZ21" s="236"/>
      <c r="UA21" s="236"/>
      <c r="UB21" s="236"/>
      <c r="UC21" s="236"/>
      <c r="UD21" s="236"/>
      <c r="UE21" s="236"/>
      <c r="UF21" s="236"/>
      <c r="UG21" s="236"/>
      <c r="UH21" s="236"/>
      <c r="UI21" s="236"/>
      <c r="UJ21" s="236"/>
      <c r="UK21" s="236"/>
      <c r="UL21" s="236"/>
      <c r="UM21" s="236"/>
      <c r="UN21" s="236"/>
      <c r="UO21" s="236"/>
      <c r="UP21" s="236"/>
      <c r="UQ21" s="236"/>
      <c r="UR21" s="236"/>
      <c r="US21" s="236"/>
      <c r="UT21" s="236"/>
      <c r="UU21" s="236"/>
      <c r="UV21" s="236"/>
      <c r="UW21" s="236"/>
      <c r="UX21" s="236"/>
      <c r="UY21" s="236"/>
      <c r="UZ21" s="236"/>
      <c r="VA21" s="236"/>
      <c r="VB21" s="236"/>
      <c r="VC21" s="236"/>
      <c r="VD21" s="236"/>
      <c r="VE21" s="236"/>
      <c r="VF21" s="236"/>
      <c r="VG21" s="236"/>
      <c r="VH21" s="236"/>
      <c r="VI21" s="236"/>
      <c r="VJ21" s="236"/>
      <c r="VK21" s="236"/>
      <c r="VL21" s="236"/>
      <c r="VM21" s="236"/>
      <c r="VN21" s="236"/>
      <c r="VO21" s="236"/>
      <c r="VP21" s="236"/>
      <c r="VQ21" s="236"/>
      <c r="VR21" s="236"/>
      <c r="VS21" s="236"/>
      <c r="VT21" s="236"/>
      <c r="VU21" s="236"/>
      <c r="VV21" s="236"/>
      <c r="VW21" s="236"/>
      <c r="VX21" s="236"/>
      <c r="VY21" s="236"/>
      <c r="VZ21" s="236"/>
      <c r="WA21" s="236"/>
      <c r="WB21" s="236"/>
      <c r="WC21" s="236"/>
      <c r="WD21" s="236"/>
      <c r="WE21" s="236"/>
      <c r="WF21" s="236"/>
      <c r="WG21" s="236"/>
      <c r="WH21" s="236"/>
      <c r="WI21" s="236"/>
      <c r="WJ21" s="236"/>
      <c r="WK21" s="236"/>
      <c r="WL21" s="236"/>
      <c r="WM21" s="236"/>
      <c r="WN21" s="236"/>
      <c r="WO21" s="236"/>
      <c r="WP21" s="236"/>
      <c r="WQ21" s="236"/>
      <c r="WR21" s="236"/>
      <c r="WS21" s="236"/>
      <c r="WT21" s="236"/>
      <c r="WU21" s="236"/>
      <c r="WV21" s="236"/>
      <c r="WW21" s="236"/>
      <c r="WX21" s="236"/>
      <c r="WY21" s="236"/>
      <c r="WZ21" s="236"/>
      <c r="XA21" s="236"/>
      <c r="XB21" s="236"/>
      <c r="XC21" s="236"/>
      <c r="XD21" s="236"/>
      <c r="XE21" s="236"/>
      <c r="XF21" s="236"/>
      <c r="XG21" s="236"/>
      <c r="XH21" s="236"/>
      <c r="XI21" s="236"/>
      <c r="XJ21" s="236"/>
      <c r="XK21" s="236"/>
      <c r="XL21" s="236"/>
      <c r="XM21" s="236"/>
      <c r="XN21" s="236"/>
      <c r="XO21" s="236"/>
      <c r="XP21" s="236"/>
      <c r="XQ21" s="236"/>
      <c r="XR21" s="236"/>
      <c r="XS21" s="236"/>
      <c r="XT21" s="236"/>
      <c r="XU21" s="236"/>
      <c r="XV21" s="236"/>
      <c r="XW21" s="236"/>
      <c r="XX21" s="236"/>
      <c r="XY21" s="236"/>
      <c r="XZ21" s="236"/>
      <c r="YA21" s="236"/>
      <c r="YB21" s="236"/>
      <c r="YC21" s="236"/>
      <c r="YD21" s="236"/>
      <c r="YE21" s="236"/>
      <c r="YF21" s="236"/>
      <c r="YG21" s="236"/>
      <c r="YH21" s="236"/>
      <c r="YI21" s="236"/>
      <c r="YJ21" s="236"/>
      <c r="YK21" s="236"/>
      <c r="YL21" s="236"/>
      <c r="YM21" s="236"/>
      <c r="YN21" s="236"/>
      <c r="YO21" s="236"/>
      <c r="YP21" s="236"/>
      <c r="YQ21" s="236"/>
      <c r="YR21" s="236"/>
      <c r="YS21" s="236"/>
      <c r="YT21" s="236"/>
      <c r="YU21" s="236"/>
      <c r="YV21" s="236"/>
      <c r="YW21" s="236"/>
      <c r="YX21" s="236"/>
      <c r="YY21" s="236"/>
      <c r="YZ21" s="236"/>
      <c r="ZA21" s="236"/>
      <c r="ZB21" s="236"/>
      <c r="ZC21" s="236"/>
      <c r="ZD21" s="236"/>
      <c r="ZE21" s="236"/>
      <c r="ZF21" s="236"/>
      <c r="ZG21" s="236"/>
      <c r="ZH21" s="236"/>
      <c r="ZI21" s="236"/>
      <c r="ZJ21" s="236"/>
      <c r="ZK21" s="236"/>
      <c r="ZL21" s="236"/>
      <c r="ZM21" s="236"/>
      <c r="ZN21" s="236"/>
      <c r="ZO21" s="236"/>
      <c r="ZP21" s="236"/>
      <c r="ZQ21" s="236"/>
      <c r="ZR21" s="236"/>
      <c r="ZS21" s="236"/>
      <c r="ZT21" s="236"/>
      <c r="ZU21" s="236"/>
      <c r="ZV21" s="236"/>
      <c r="ZW21" s="236"/>
      <c r="ZX21" s="236"/>
      <c r="ZY21" s="236"/>
      <c r="ZZ21" s="236"/>
      <c r="AAA21" s="236"/>
      <c r="AAB21" s="236"/>
      <c r="AAC21" s="236"/>
      <c r="AAD21" s="236"/>
      <c r="AAE21" s="236"/>
      <c r="AAF21" s="236"/>
      <c r="AAG21" s="236"/>
      <c r="AAH21" s="236"/>
      <c r="AAI21" s="236"/>
      <c r="AAJ21" s="236"/>
      <c r="AAK21" s="236"/>
      <c r="AAL21" s="236"/>
      <c r="AAM21" s="236"/>
      <c r="AAN21" s="236"/>
      <c r="AAO21" s="236"/>
      <c r="AAP21" s="236"/>
      <c r="AAQ21" s="236"/>
      <c r="AAR21" s="236"/>
      <c r="AAS21" s="236"/>
      <c r="AAT21" s="236"/>
      <c r="AAU21" s="236"/>
      <c r="AAV21" s="236"/>
      <c r="AAW21" s="236"/>
      <c r="AAX21" s="236"/>
      <c r="AAY21" s="236"/>
      <c r="AAZ21" s="236"/>
      <c r="ABA21" s="236"/>
      <c r="ABB21" s="236"/>
      <c r="ABC21" s="236"/>
      <c r="ABD21" s="236"/>
      <c r="ABE21" s="236"/>
      <c r="ABF21" s="236"/>
      <c r="ABG21" s="236"/>
      <c r="ABH21" s="236"/>
      <c r="ABI21" s="236"/>
      <c r="ABJ21" s="236"/>
      <c r="ABK21" s="236"/>
      <c r="ABL21" s="236"/>
      <c r="ABM21" s="236"/>
      <c r="ABN21" s="236"/>
      <c r="ABO21" s="236"/>
      <c r="ABP21" s="236"/>
      <c r="ABQ21" s="236"/>
      <c r="ABR21" s="236"/>
      <c r="ABS21" s="236"/>
      <c r="ABT21" s="236"/>
      <c r="ABU21" s="236"/>
      <c r="ABV21" s="236"/>
      <c r="ABW21" s="236"/>
    </row>
    <row r="22" spans="1:751" s="242" customFormat="1" ht="12.75" customHeight="1">
      <c r="A22" s="2370" t="s">
        <v>309</v>
      </c>
      <c r="B22" s="2411" t="s">
        <v>2339</v>
      </c>
      <c r="C22" s="2466"/>
      <c r="D22" s="2114" t="s">
        <v>296</v>
      </c>
      <c r="E22" s="971">
        <f>E23+E27</f>
        <v>2540909.09</v>
      </c>
      <c r="F22" s="971">
        <f>F23+F27</f>
        <v>2540909.09</v>
      </c>
      <c r="G22" s="2405"/>
      <c r="H22" s="2411" t="s">
        <v>2340</v>
      </c>
      <c r="I22" s="2414" t="s">
        <v>1725</v>
      </c>
      <c r="J22" s="2098">
        <v>6.3040000000000003</v>
      </c>
      <c r="K22" s="2102">
        <v>13.571</v>
      </c>
      <c r="L22" s="2502"/>
      <c r="M22" s="435"/>
      <c r="N22" s="430"/>
      <c r="O22" s="433"/>
      <c r="P22" s="433"/>
      <c r="Q22" s="433"/>
      <c r="R22" s="433"/>
      <c r="S22" s="433"/>
      <c r="T22" s="433"/>
      <c r="U22" s="236"/>
      <c r="V22" s="236"/>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c r="BM22" s="236"/>
      <c r="BN22" s="236"/>
      <c r="BO22" s="236"/>
      <c r="BP22" s="236"/>
      <c r="BQ22" s="236"/>
      <c r="BR22" s="236"/>
      <c r="BS22" s="236"/>
      <c r="BT22" s="236"/>
      <c r="BU22" s="236"/>
      <c r="BV22" s="236"/>
      <c r="BW22" s="236"/>
      <c r="BX22" s="236"/>
      <c r="BY22" s="236"/>
      <c r="BZ22" s="236"/>
      <c r="CA22" s="236"/>
      <c r="CB22" s="236"/>
      <c r="CC22" s="236"/>
      <c r="CD22" s="236"/>
      <c r="CE22" s="236"/>
      <c r="CF22" s="236"/>
      <c r="CG22" s="236"/>
      <c r="CH22" s="236"/>
      <c r="CI22" s="236"/>
      <c r="CJ22" s="236"/>
      <c r="CK22" s="236"/>
      <c r="CL22" s="236"/>
      <c r="CM22" s="236"/>
      <c r="CN22" s="236"/>
      <c r="CO22" s="236"/>
      <c r="CP22" s="236"/>
      <c r="CQ22" s="236"/>
      <c r="CR22" s="236"/>
      <c r="CS22" s="236"/>
      <c r="CT22" s="236"/>
      <c r="CU22" s="236"/>
      <c r="CV22" s="236"/>
      <c r="CW22" s="236"/>
      <c r="CX22" s="236"/>
      <c r="CY22" s="236"/>
      <c r="CZ22" s="236"/>
      <c r="DA22" s="236"/>
      <c r="DB22" s="236"/>
      <c r="DC22" s="236"/>
      <c r="DD22" s="236"/>
      <c r="DE22" s="236"/>
      <c r="DF22" s="236"/>
      <c r="DG22" s="236"/>
      <c r="DH22" s="236"/>
      <c r="DI22" s="236"/>
      <c r="DJ22" s="236"/>
      <c r="DK22" s="236"/>
      <c r="DL22" s="236"/>
      <c r="DM22" s="236"/>
      <c r="DN22" s="236"/>
      <c r="DO22" s="236"/>
      <c r="DP22" s="236"/>
      <c r="DQ22" s="236"/>
      <c r="DR22" s="236"/>
      <c r="DS22" s="236"/>
      <c r="DT22" s="236"/>
      <c r="DU22" s="236"/>
      <c r="DV22" s="236"/>
      <c r="DW22" s="236"/>
      <c r="DX22" s="236"/>
      <c r="DY22" s="236"/>
      <c r="DZ22" s="236"/>
      <c r="EA22" s="236"/>
      <c r="EB22" s="236"/>
      <c r="EC22" s="236"/>
      <c r="ED22" s="236"/>
      <c r="EE22" s="236"/>
      <c r="EF22" s="236"/>
      <c r="EG22" s="236"/>
      <c r="EH22" s="236"/>
      <c r="EI22" s="236"/>
      <c r="EJ22" s="236"/>
      <c r="EK22" s="236"/>
      <c r="EL22" s="236"/>
      <c r="EM22" s="236"/>
      <c r="EN22" s="236"/>
      <c r="EO22" s="236"/>
      <c r="EP22" s="236"/>
      <c r="EQ22" s="236"/>
      <c r="ER22" s="236"/>
      <c r="ES22" s="236"/>
      <c r="ET22" s="236"/>
      <c r="EU22" s="236"/>
      <c r="EV22" s="236"/>
      <c r="EW22" s="236"/>
      <c r="EX22" s="236"/>
      <c r="EY22" s="236"/>
      <c r="EZ22" s="236"/>
      <c r="FA22" s="236"/>
      <c r="FB22" s="236"/>
      <c r="FC22" s="236"/>
      <c r="FD22" s="236"/>
      <c r="FE22" s="236"/>
      <c r="FF22" s="236"/>
      <c r="FG22" s="236"/>
      <c r="FH22" s="236"/>
      <c r="FI22" s="236"/>
      <c r="FJ22" s="236"/>
      <c r="FK22" s="236"/>
      <c r="FL22" s="236"/>
      <c r="FM22" s="236"/>
      <c r="FN22" s="236"/>
      <c r="FO22" s="236"/>
      <c r="FP22" s="236"/>
      <c r="FQ22" s="236"/>
      <c r="FR22" s="236"/>
      <c r="FS22" s="236"/>
      <c r="FT22" s="236"/>
      <c r="FU22" s="236"/>
      <c r="FV22" s="236"/>
      <c r="FW22" s="236"/>
      <c r="FX22" s="236"/>
      <c r="FY22" s="236"/>
      <c r="FZ22" s="236"/>
      <c r="GA22" s="236"/>
      <c r="GB22" s="236"/>
      <c r="GC22" s="236"/>
      <c r="GD22" s="236"/>
      <c r="GE22" s="236"/>
      <c r="GF22" s="236"/>
      <c r="GG22" s="236"/>
      <c r="GH22" s="236"/>
      <c r="GI22" s="236"/>
      <c r="GJ22" s="236"/>
      <c r="GK22" s="236"/>
      <c r="GL22" s="236"/>
      <c r="GM22" s="236"/>
      <c r="GN22" s="236"/>
      <c r="GO22" s="236"/>
      <c r="GP22" s="236"/>
      <c r="GQ22" s="236"/>
      <c r="GR22" s="236"/>
      <c r="GS22" s="236"/>
      <c r="GT22" s="236"/>
      <c r="GU22" s="236"/>
      <c r="GV22" s="236"/>
      <c r="GW22" s="236"/>
      <c r="GX22" s="236"/>
      <c r="GY22" s="236"/>
      <c r="GZ22" s="236"/>
      <c r="HA22" s="236"/>
      <c r="HB22" s="236"/>
      <c r="HC22" s="236"/>
      <c r="HD22" s="236"/>
      <c r="HE22" s="236"/>
      <c r="HF22" s="236"/>
      <c r="HG22" s="236"/>
      <c r="HH22" s="236"/>
      <c r="HI22" s="236"/>
      <c r="HJ22" s="236"/>
      <c r="HK22" s="236"/>
      <c r="HL22" s="236"/>
      <c r="HM22" s="236"/>
      <c r="HN22" s="236"/>
      <c r="HO22" s="236"/>
      <c r="HP22" s="236"/>
      <c r="HQ22" s="236"/>
      <c r="HR22" s="236"/>
      <c r="HS22" s="236"/>
      <c r="HT22" s="236"/>
      <c r="HU22" s="236"/>
      <c r="HV22" s="236"/>
      <c r="HW22" s="236"/>
      <c r="HX22" s="236"/>
      <c r="HY22" s="236"/>
      <c r="HZ22" s="236"/>
      <c r="IA22" s="236"/>
      <c r="IB22" s="236"/>
      <c r="IC22" s="236"/>
      <c r="ID22" s="236"/>
      <c r="IE22" s="236"/>
      <c r="IF22" s="236"/>
      <c r="IG22" s="236"/>
      <c r="IH22" s="236"/>
      <c r="II22" s="236"/>
      <c r="IJ22" s="236"/>
      <c r="IK22" s="236"/>
      <c r="IL22" s="236"/>
      <c r="IM22" s="236"/>
      <c r="IN22" s="236"/>
      <c r="IO22" s="236"/>
      <c r="IP22" s="236"/>
      <c r="IQ22" s="236"/>
      <c r="IR22" s="236"/>
      <c r="IS22" s="236"/>
      <c r="IT22" s="236"/>
      <c r="IU22" s="236"/>
      <c r="IV22" s="236"/>
      <c r="IW22" s="236"/>
      <c r="IX22" s="236"/>
      <c r="IY22" s="236"/>
      <c r="IZ22" s="236"/>
      <c r="JA22" s="236"/>
      <c r="JB22" s="236"/>
      <c r="JC22" s="236"/>
      <c r="JD22" s="236"/>
      <c r="JE22" s="236"/>
      <c r="JF22" s="236"/>
      <c r="JG22" s="236"/>
      <c r="JH22" s="236"/>
      <c r="JI22" s="236"/>
      <c r="JJ22" s="236"/>
      <c r="JK22" s="236"/>
      <c r="JL22" s="236"/>
      <c r="JM22" s="236"/>
      <c r="JN22" s="236"/>
      <c r="JO22" s="236"/>
      <c r="JP22" s="236"/>
      <c r="JQ22" s="236"/>
      <c r="JR22" s="236"/>
      <c r="JS22" s="236"/>
      <c r="JT22" s="236"/>
      <c r="JU22" s="236"/>
      <c r="JV22" s="236"/>
      <c r="JW22" s="236"/>
      <c r="JX22" s="236"/>
      <c r="JY22" s="236"/>
      <c r="JZ22" s="236"/>
      <c r="KA22" s="236"/>
      <c r="KB22" s="236"/>
      <c r="KC22" s="236"/>
      <c r="KD22" s="236"/>
      <c r="KE22" s="236"/>
      <c r="KF22" s="236"/>
      <c r="KG22" s="236"/>
      <c r="KH22" s="236"/>
      <c r="KI22" s="236"/>
      <c r="KJ22" s="236"/>
      <c r="KK22" s="236"/>
      <c r="KL22" s="236"/>
      <c r="KM22" s="236"/>
      <c r="KN22" s="236"/>
      <c r="KO22" s="236"/>
      <c r="KP22" s="236"/>
      <c r="KQ22" s="236"/>
      <c r="KR22" s="236"/>
      <c r="KS22" s="236"/>
      <c r="KT22" s="236"/>
      <c r="KU22" s="236"/>
      <c r="KV22" s="236"/>
      <c r="KW22" s="236"/>
      <c r="KX22" s="236"/>
      <c r="KY22" s="236"/>
      <c r="KZ22" s="236"/>
      <c r="LA22" s="236"/>
      <c r="LB22" s="236"/>
      <c r="LC22" s="236"/>
      <c r="LD22" s="236"/>
      <c r="LE22" s="236"/>
      <c r="LF22" s="236"/>
      <c r="LG22" s="236"/>
      <c r="LH22" s="236"/>
      <c r="LI22" s="236"/>
      <c r="LJ22" s="236"/>
      <c r="LK22" s="236"/>
      <c r="LL22" s="236"/>
      <c r="LM22" s="236"/>
      <c r="LN22" s="236"/>
      <c r="LO22" s="236"/>
      <c r="LP22" s="236"/>
      <c r="LQ22" s="236"/>
      <c r="LR22" s="236"/>
      <c r="LS22" s="236"/>
      <c r="LT22" s="236"/>
      <c r="LU22" s="236"/>
      <c r="LV22" s="236"/>
      <c r="LW22" s="236"/>
      <c r="LX22" s="236"/>
      <c r="LY22" s="236"/>
      <c r="LZ22" s="236"/>
      <c r="MA22" s="236"/>
      <c r="MB22" s="236"/>
      <c r="MC22" s="236"/>
      <c r="MD22" s="236"/>
      <c r="ME22" s="236"/>
      <c r="MF22" s="236"/>
      <c r="MG22" s="236"/>
      <c r="MH22" s="236"/>
      <c r="MI22" s="236"/>
      <c r="MJ22" s="236"/>
      <c r="MK22" s="236"/>
      <c r="ML22" s="236"/>
      <c r="MM22" s="236"/>
      <c r="MN22" s="236"/>
      <c r="MO22" s="236"/>
      <c r="MP22" s="236"/>
      <c r="MQ22" s="236"/>
      <c r="MR22" s="236"/>
      <c r="MS22" s="236"/>
      <c r="MT22" s="236"/>
      <c r="MU22" s="236"/>
      <c r="MV22" s="236"/>
      <c r="MW22" s="236"/>
      <c r="MX22" s="236"/>
      <c r="MY22" s="236"/>
      <c r="MZ22" s="236"/>
      <c r="NA22" s="236"/>
      <c r="NB22" s="236"/>
      <c r="NC22" s="236"/>
      <c r="ND22" s="236"/>
      <c r="NE22" s="236"/>
      <c r="NF22" s="236"/>
      <c r="NG22" s="236"/>
      <c r="NH22" s="236"/>
      <c r="NI22" s="236"/>
      <c r="NJ22" s="236"/>
      <c r="NK22" s="236"/>
      <c r="NL22" s="236"/>
      <c r="NM22" s="236"/>
      <c r="NN22" s="236"/>
      <c r="NO22" s="236"/>
      <c r="NP22" s="236"/>
      <c r="NQ22" s="236"/>
      <c r="NR22" s="236"/>
      <c r="NS22" s="236"/>
      <c r="NT22" s="236"/>
      <c r="NU22" s="236"/>
      <c r="NV22" s="236"/>
      <c r="NW22" s="236"/>
      <c r="NX22" s="236"/>
      <c r="NY22" s="236"/>
      <c r="NZ22" s="236"/>
      <c r="OA22" s="236"/>
      <c r="OB22" s="236"/>
      <c r="OC22" s="236"/>
      <c r="OD22" s="236"/>
      <c r="OE22" s="236"/>
      <c r="OF22" s="236"/>
      <c r="OG22" s="236"/>
      <c r="OH22" s="236"/>
      <c r="OI22" s="236"/>
      <c r="OJ22" s="236"/>
      <c r="OK22" s="236"/>
      <c r="OL22" s="236"/>
      <c r="OM22" s="236"/>
      <c r="ON22" s="236"/>
      <c r="OO22" s="236"/>
      <c r="OP22" s="236"/>
      <c r="OQ22" s="236"/>
      <c r="OR22" s="236"/>
      <c r="OS22" s="236"/>
      <c r="OT22" s="236"/>
      <c r="OU22" s="236"/>
      <c r="OV22" s="236"/>
      <c r="OW22" s="236"/>
      <c r="OX22" s="236"/>
      <c r="OY22" s="236"/>
      <c r="OZ22" s="236"/>
      <c r="PA22" s="236"/>
      <c r="PB22" s="236"/>
      <c r="PC22" s="236"/>
      <c r="PD22" s="236"/>
      <c r="PE22" s="236"/>
      <c r="PF22" s="236"/>
      <c r="PG22" s="236"/>
      <c r="PH22" s="236"/>
      <c r="PI22" s="236"/>
      <c r="PJ22" s="236"/>
      <c r="PK22" s="236"/>
      <c r="PL22" s="236"/>
      <c r="PM22" s="236"/>
      <c r="PN22" s="236"/>
      <c r="PO22" s="236"/>
      <c r="PP22" s="236"/>
      <c r="PQ22" s="236"/>
      <c r="PR22" s="236"/>
      <c r="PS22" s="236"/>
      <c r="PT22" s="236"/>
      <c r="PU22" s="236"/>
      <c r="PV22" s="236"/>
      <c r="PW22" s="236"/>
      <c r="PX22" s="236"/>
      <c r="PY22" s="236"/>
      <c r="PZ22" s="236"/>
      <c r="QA22" s="236"/>
      <c r="QB22" s="236"/>
      <c r="QC22" s="236"/>
      <c r="QD22" s="236"/>
      <c r="QE22" s="236"/>
      <c r="QF22" s="236"/>
      <c r="QG22" s="236"/>
      <c r="QH22" s="236"/>
      <c r="QI22" s="236"/>
      <c r="QJ22" s="236"/>
      <c r="QK22" s="236"/>
      <c r="QL22" s="236"/>
      <c r="QM22" s="236"/>
      <c r="QN22" s="236"/>
      <c r="QO22" s="236"/>
      <c r="QP22" s="236"/>
      <c r="QQ22" s="236"/>
      <c r="QR22" s="236"/>
      <c r="QS22" s="236"/>
      <c r="QT22" s="236"/>
      <c r="QU22" s="236"/>
      <c r="QV22" s="236"/>
      <c r="QW22" s="236"/>
      <c r="QX22" s="236"/>
      <c r="QY22" s="236"/>
      <c r="QZ22" s="236"/>
      <c r="RA22" s="236"/>
      <c r="RB22" s="236"/>
      <c r="RC22" s="236"/>
      <c r="RD22" s="236"/>
      <c r="RE22" s="236"/>
      <c r="RF22" s="236"/>
      <c r="RG22" s="236"/>
      <c r="RH22" s="236"/>
      <c r="RI22" s="236"/>
      <c r="RJ22" s="236"/>
      <c r="RK22" s="236"/>
      <c r="RL22" s="236"/>
      <c r="RM22" s="236"/>
      <c r="RN22" s="236"/>
      <c r="RO22" s="236"/>
      <c r="RP22" s="236"/>
      <c r="RQ22" s="236"/>
      <c r="RR22" s="236"/>
      <c r="RS22" s="236"/>
      <c r="RT22" s="236"/>
      <c r="RU22" s="236"/>
      <c r="RV22" s="236"/>
      <c r="RW22" s="236"/>
      <c r="RX22" s="236"/>
      <c r="RY22" s="236"/>
      <c r="RZ22" s="236"/>
      <c r="SA22" s="236"/>
      <c r="SB22" s="236"/>
      <c r="SC22" s="236"/>
      <c r="SD22" s="236"/>
      <c r="SE22" s="236"/>
      <c r="SF22" s="236"/>
      <c r="SG22" s="236"/>
      <c r="SH22" s="236"/>
      <c r="SI22" s="236"/>
      <c r="SJ22" s="236"/>
      <c r="SK22" s="236"/>
      <c r="SL22" s="236"/>
      <c r="SM22" s="236"/>
      <c r="SN22" s="236"/>
      <c r="SO22" s="236"/>
      <c r="SP22" s="236"/>
      <c r="SQ22" s="236"/>
      <c r="SR22" s="236"/>
      <c r="SS22" s="236"/>
      <c r="ST22" s="236"/>
      <c r="SU22" s="236"/>
      <c r="SV22" s="236"/>
      <c r="SW22" s="236"/>
      <c r="SX22" s="236"/>
      <c r="SY22" s="236"/>
      <c r="SZ22" s="236"/>
      <c r="TA22" s="236"/>
      <c r="TB22" s="236"/>
      <c r="TC22" s="236"/>
      <c r="TD22" s="236"/>
      <c r="TE22" s="236"/>
      <c r="TF22" s="236"/>
      <c r="TG22" s="236"/>
      <c r="TH22" s="236"/>
      <c r="TI22" s="236"/>
      <c r="TJ22" s="236"/>
      <c r="TK22" s="236"/>
      <c r="TL22" s="236"/>
      <c r="TM22" s="236"/>
      <c r="TN22" s="236"/>
      <c r="TO22" s="236"/>
      <c r="TP22" s="236"/>
      <c r="TQ22" s="236"/>
      <c r="TR22" s="236"/>
      <c r="TS22" s="236"/>
      <c r="TT22" s="236"/>
      <c r="TU22" s="236"/>
      <c r="TV22" s="236"/>
      <c r="TW22" s="236"/>
      <c r="TX22" s="236"/>
      <c r="TY22" s="236"/>
      <c r="TZ22" s="236"/>
      <c r="UA22" s="236"/>
      <c r="UB22" s="236"/>
      <c r="UC22" s="236"/>
      <c r="UD22" s="236"/>
      <c r="UE22" s="236"/>
      <c r="UF22" s="236"/>
      <c r="UG22" s="236"/>
      <c r="UH22" s="236"/>
      <c r="UI22" s="236"/>
      <c r="UJ22" s="236"/>
      <c r="UK22" s="236"/>
      <c r="UL22" s="236"/>
      <c r="UM22" s="236"/>
      <c r="UN22" s="236"/>
      <c r="UO22" s="236"/>
      <c r="UP22" s="236"/>
      <c r="UQ22" s="236"/>
      <c r="UR22" s="236"/>
      <c r="US22" s="236"/>
      <c r="UT22" s="236"/>
      <c r="UU22" s="236"/>
      <c r="UV22" s="236"/>
      <c r="UW22" s="236"/>
      <c r="UX22" s="236"/>
      <c r="UY22" s="236"/>
      <c r="UZ22" s="236"/>
      <c r="VA22" s="236"/>
      <c r="VB22" s="236"/>
      <c r="VC22" s="236"/>
      <c r="VD22" s="236"/>
      <c r="VE22" s="236"/>
      <c r="VF22" s="236"/>
      <c r="VG22" s="236"/>
      <c r="VH22" s="236"/>
      <c r="VI22" s="236"/>
      <c r="VJ22" s="236"/>
      <c r="VK22" s="236"/>
      <c r="VL22" s="236"/>
      <c r="VM22" s="236"/>
      <c r="VN22" s="236"/>
      <c r="VO22" s="236"/>
      <c r="VP22" s="236"/>
      <c r="VQ22" s="236"/>
      <c r="VR22" s="236"/>
      <c r="VS22" s="236"/>
      <c r="VT22" s="236"/>
      <c r="VU22" s="236"/>
      <c r="VV22" s="236"/>
      <c r="VW22" s="236"/>
      <c r="VX22" s="236"/>
      <c r="VY22" s="236"/>
      <c r="VZ22" s="236"/>
      <c r="WA22" s="236"/>
      <c r="WB22" s="236"/>
      <c r="WC22" s="236"/>
      <c r="WD22" s="236"/>
      <c r="WE22" s="236"/>
      <c r="WF22" s="236"/>
      <c r="WG22" s="236"/>
      <c r="WH22" s="236"/>
      <c r="WI22" s="236"/>
      <c r="WJ22" s="236"/>
      <c r="WK22" s="236"/>
      <c r="WL22" s="236"/>
      <c r="WM22" s="236"/>
      <c r="WN22" s="236"/>
      <c r="WO22" s="236"/>
      <c r="WP22" s="236"/>
      <c r="WQ22" s="236"/>
      <c r="WR22" s="236"/>
      <c r="WS22" s="236"/>
      <c r="WT22" s="236"/>
      <c r="WU22" s="236"/>
      <c r="WV22" s="236"/>
      <c r="WW22" s="236"/>
      <c r="WX22" s="236"/>
      <c r="WY22" s="236"/>
      <c r="WZ22" s="236"/>
      <c r="XA22" s="236"/>
      <c r="XB22" s="236"/>
      <c r="XC22" s="236"/>
      <c r="XD22" s="236"/>
      <c r="XE22" s="236"/>
      <c r="XF22" s="236"/>
      <c r="XG22" s="236"/>
      <c r="XH22" s="236"/>
      <c r="XI22" s="236"/>
      <c r="XJ22" s="236"/>
      <c r="XK22" s="236"/>
      <c r="XL22" s="236"/>
      <c r="XM22" s="236"/>
      <c r="XN22" s="236"/>
      <c r="XO22" s="236"/>
      <c r="XP22" s="236"/>
      <c r="XQ22" s="236"/>
      <c r="XR22" s="236"/>
      <c r="XS22" s="236"/>
      <c r="XT22" s="236"/>
      <c r="XU22" s="236"/>
      <c r="XV22" s="236"/>
      <c r="XW22" s="236"/>
      <c r="XX22" s="236"/>
      <c r="XY22" s="236"/>
      <c r="XZ22" s="236"/>
      <c r="YA22" s="236"/>
      <c r="YB22" s="236"/>
      <c r="YC22" s="236"/>
      <c r="YD22" s="236"/>
      <c r="YE22" s="236"/>
      <c r="YF22" s="236"/>
      <c r="YG22" s="236"/>
      <c r="YH22" s="236"/>
      <c r="YI22" s="236"/>
      <c r="YJ22" s="236"/>
      <c r="YK22" s="236"/>
      <c r="YL22" s="236"/>
      <c r="YM22" s="236"/>
      <c r="YN22" s="236"/>
      <c r="YO22" s="236"/>
      <c r="YP22" s="236"/>
      <c r="YQ22" s="236"/>
      <c r="YR22" s="236"/>
      <c r="YS22" s="236"/>
      <c r="YT22" s="236"/>
      <c r="YU22" s="236"/>
      <c r="YV22" s="236"/>
      <c r="YW22" s="236"/>
      <c r="YX22" s="236"/>
      <c r="YY22" s="236"/>
      <c r="YZ22" s="236"/>
      <c r="ZA22" s="236"/>
      <c r="ZB22" s="236"/>
      <c r="ZC22" s="236"/>
      <c r="ZD22" s="236"/>
      <c r="ZE22" s="236"/>
      <c r="ZF22" s="236"/>
      <c r="ZG22" s="236"/>
      <c r="ZH22" s="236"/>
      <c r="ZI22" s="236"/>
      <c r="ZJ22" s="236"/>
      <c r="ZK22" s="236"/>
      <c r="ZL22" s="236"/>
      <c r="ZM22" s="236"/>
      <c r="ZN22" s="236"/>
      <c r="ZO22" s="236"/>
      <c r="ZP22" s="236"/>
      <c r="ZQ22" s="236"/>
      <c r="ZR22" s="236"/>
      <c r="ZS22" s="236"/>
      <c r="ZT22" s="236"/>
      <c r="ZU22" s="236"/>
      <c r="ZV22" s="236"/>
      <c r="ZW22" s="236"/>
      <c r="ZX22" s="236"/>
      <c r="ZY22" s="236"/>
      <c r="ZZ22" s="236"/>
      <c r="AAA22" s="236"/>
      <c r="AAB22" s="236"/>
      <c r="AAC22" s="236"/>
      <c r="AAD22" s="236"/>
      <c r="AAE22" s="236"/>
      <c r="AAF22" s="236"/>
      <c r="AAG22" s="236"/>
      <c r="AAH22" s="236"/>
      <c r="AAI22" s="236"/>
      <c r="AAJ22" s="236"/>
      <c r="AAK22" s="236"/>
      <c r="AAL22" s="236"/>
      <c r="AAM22" s="236"/>
      <c r="AAN22" s="236"/>
      <c r="AAO22" s="236"/>
      <c r="AAP22" s="236"/>
      <c r="AAQ22" s="236"/>
      <c r="AAR22" s="236"/>
      <c r="AAS22" s="236"/>
      <c r="AAT22" s="236"/>
      <c r="AAU22" s="236"/>
      <c r="AAV22" s="236"/>
      <c r="AAW22" s="236"/>
      <c r="AAX22" s="236"/>
      <c r="AAY22" s="236"/>
      <c r="AAZ22" s="236"/>
      <c r="ABA22" s="236"/>
      <c r="ABB22" s="236"/>
      <c r="ABC22" s="236"/>
      <c r="ABD22" s="236"/>
      <c r="ABE22" s="236"/>
      <c r="ABF22" s="236"/>
      <c r="ABG22" s="236"/>
      <c r="ABH22" s="236"/>
      <c r="ABI22" s="236"/>
      <c r="ABJ22" s="236"/>
      <c r="ABK22" s="236"/>
      <c r="ABL22" s="236"/>
      <c r="ABM22" s="236"/>
      <c r="ABN22" s="236"/>
      <c r="ABO22" s="236"/>
      <c r="ABP22" s="236"/>
      <c r="ABQ22" s="236"/>
      <c r="ABR22" s="236"/>
      <c r="ABS22" s="236"/>
      <c r="ABT22" s="236"/>
      <c r="ABU22" s="236"/>
      <c r="ABV22" s="236"/>
      <c r="ABW22" s="236"/>
    </row>
    <row r="23" spans="1:751" ht="29.25" customHeight="1">
      <c r="A23" s="2389"/>
      <c r="B23" s="2465"/>
      <c r="C23" s="2467"/>
      <c r="D23" s="2114" t="s">
        <v>301</v>
      </c>
      <c r="E23" s="971">
        <f>E24+E25+E26</f>
        <v>2540909.09</v>
      </c>
      <c r="F23" s="2139">
        <f>F24+F25+F26</f>
        <v>2540909.09</v>
      </c>
      <c r="G23" s="2406"/>
      <c r="H23" s="2412"/>
      <c r="I23" s="2415"/>
      <c r="J23" s="2126"/>
      <c r="K23" s="2103"/>
      <c r="L23" s="2503"/>
      <c r="M23" s="435"/>
      <c r="N23" s="430"/>
      <c r="O23" s="433"/>
      <c r="P23" s="433"/>
      <c r="Q23" s="433"/>
      <c r="R23" s="443"/>
      <c r="S23" s="443"/>
      <c r="T23" s="443"/>
    </row>
    <row r="24" spans="1:751">
      <c r="A24" s="2389"/>
      <c r="B24" s="2465"/>
      <c r="C24" s="2467"/>
      <c r="D24" s="2114" t="s">
        <v>303</v>
      </c>
      <c r="E24" s="971">
        <f t="shared" ref="E24:F27" si="2">E30</f>
        <v>25409.09</v>
      </c>
      <c r="F24" s="971">
        <f t="shared" si="2"/>
        <v>25409.09</v>
      </c>
      <c r="G24" s="2406"/>
      <c r="H24" s="2413"/>
      <c r="I24" s="2416"/>
      <c r="J24" s="2135"/>
      <c r="K24" s="2104"/>
      <c r="L24" s="2503"/>
      <c r="M24" s="435"/>
      <c r="N24" s="430"/>
      <c r="O24" s="433"/>
      <c r="P24" s="433"/>
      <c r="Q24" s="433"/>
      <c r="R24" s="443"/>
      <c r="S24" s="443"/>
      <c r="T24" s="443"/>
    </row>
    <row r="25" spans="1:751" ht="12.75" customHeight="1">
      <c r="A25" s="2389"/>
      <c r="B25" s="2465"/>
      <c r="C25" s="2467"/>
      <c r="D25" s="2129" t="s">
        <v>304</v>
      </c>
      <c r="E25" s="971">
        <f t="shared" si="2"/>
        <v>2515500</v>
      </c>
      <c r="F25" s="971">
        <f t="shared" si="2"/>
        <v>2515500</v>
      </c>
      <c r="G25" s="2406"/>
      <c r="H25" s="2411" t="s">
        <v>2341</v>
      </c>
      <c r="I25" s="2414" t="s">
        <v>2342</v>
      </c>
      <c r="J25" s="2099">
        <v>4.2</v>
      </c>
      <c r="K25" s="2103">
        <v>4.5999999999999996</v>
      </c>
      <c r="L25" s="2503"/>
      <c r="M25" s="435"/>
      <c r="N25" s="430"/>
      <c r="O25" s="433"/>
      <c r="P25" s="433"/>
      <c r="Q25" s="433"/>
      <c r="R25" s="443"/>
      <c r="S25" s="443"/>
      <c r="T25" s="443"/>
    </row>
    <row r="26" spans="1:751" ht="19.5">
      <c r="A26" s="2389"/>
      <c r="B26" s="2465"/>
      <c r="C26" s="2467"/>
      <c r="D26" s="2114" t="s">
        <v>305</v>
      </c>
      <c r="E26" s="2139">
        <f t="shared" si="2"/>
        <v>0</v>
      </c>
      <c r="F26" s="2138">
        <f t="shared" si="2"/>
        <v>0</v>
      </c>
      <c r="G26" s="2406"/>
      <c r="H26" s="2412"/>
      <c r="I26" s="2415"/>
      <c r="J26" s="2126"/>
      <c r="K26" s="2103"/>
      <c r="L26" s="2503"/>
      <c r="M26" s="435"/>
      <c r="N26" s="430"/>
      <c r="O26" s="433"/>
      <c r="P26" s="433"/>
      <c r="Q26" s="433"/>
      <c r="R26" s="443"/>
      <c r="S26" s="443"/>
      <c r="T26" s="443"/>
    </row>
    <row r="27" spans="1:751">
      <c r="A27" s="2389"/>
      <c r="B27" s="2465"/>
      <c r="C27" s="2467"/>
      <c r="D27" s="2129" t="s">
        <v>302</v>
      </c>
      <c r="E27" s="2138">
        <f t="shared" si="2"/>
        <v>0</v>
      </c>
      <c r="F27" s="2138">
        <f t="shared" si="2"/>
        <v>0</v>
      </c>
      <c r="G27" s="2407"/>
      <c r="H27" s="2413"/>
      <c r="I27" s="2135"/>
      <c r="J27" s="2135"/>
      <c r="K27" s="2104"/>
      <c r="L27" s="2504"/>
      <c r="M27" s="435"/>
      <c r="N27" s="430"/>
      <c r="O27" s="433"/>
      <c r="P27" s="433"/>
      <c r="Q27" s="433"/>
      <c r="R27" s="443"/>
      <c r="S27" s="443"/>
      <c r="T27" s="443"/>
    </row>
    <row r="28" spans="1:751" s="49" customFormat="1" ht="21.75" customHeight="1">
      <c r="A28" s="2395" t="s">
        <v>310</v>
      </c>
      <c r="B28" s="2384" t="s">
        <v>2343</v>
      </c>
      <c r="C28" s="2420" t="s">
        <v>307</v>
      </c>
      <c r="D28" s="2110" t="s">
        <v>296</v>
      </c>
      <c r="E28" s="1001">
        <f>E29+E33</f>
        <v>2540909.09</v>
      </c>
      <c r="F28" s="1001">
        <f>F29+F33</f>
        <v>2540909.09</v>
      </c>
      <c r="G28" s="2390"/>
      <c r="H28" s="2384" t="s">
        <v>2344</v>
      </c>
      <c r="I28" s="2390" t="s">
        <v>1725</v>
      </c>
      <c r="J28" s="2095">
        <v>6.7000000000000004E-2</v>
      </c>
      <c r="K28" s="2105">
        <v>0.17399999999999999</v>
      </c>
      <c r="L28" s="2505"/>
      <c r="M28" s="440"/>
      <c r="S28" s="448"/>
      <c r="T28" s="448"/>
      <c r="U28" s="252"/>
      <c r="V28" s="252"/>
      <c r="W28" s="252"/>
      <c r="X28" s="252"/>
      <c r="Y28" s="252"/>
      <c r="Z28" s="252"/>
      <c r="AA28" s="252"/>
      <c r="AB28" s="252"/>
      <c r="AC28" s="252"/>
      <c r="AD28" s="252"/>
      <c r="AE28" s="252"/>
      <c r="AF28" s="252"/>
      <c r="AG28" s="252"/>
      <c r="AH28" s="252"/>
      <c r="AI28" s="252"/>
      <c r="AJ28" s="252"/>
      <c r="AK28" s="252"/>
      <c r="AL28" s="252"/>
      <c r="AM28" s="252"/>
      <c r="AN28" s="252"/>
      <c r="AO28" s="252"/>
      <c r="AP28" s="252"/>
      <c r="AQ28" s="252"/>
      <c r="AR28" s="252"/>
      <c r="AS28" s="252"/>
      <c r="AT28" s="252"/>
      <c r="AU28" s="252"/>
      <c r="AV28" s="252"/>
      <c r="AW28" s="252"/>
      <c r="AX28" s="252"/>
      <c r="AY28" s="252"/>
      <c r="AZ28" s="252"/>
      <c r="BA28" s="252"/>
      <c r="BB28" s="252"/>
      <c r="BC28" s="252"/>
      <c r="BD28" s="252"/>
      <c r="BE28" s="252"/>
      <c r="BF28" s="252"/>
      <c r="BG28" s="252"/>
      <c r="BH28" s="252"/>
      <c r="BI28" s="252"/>
      <c r="BJ28" s="252"/>
      <c r="BK28" s="252"/>
      <c r="BL28" s="252"/>
      <c r="BM28" s="252"/>
      <c r="BN28" s="252"/>
      <c r="BO28" s="252"/>
      <c r="BP28" s="252"/>
      <c r="BQ28" s="252"/>
      <c r="BR28" s="252"/>
      <c r="BS28" s="252"/>
      <c r="BT28" s="252"/>
      <c r="BU28" s="252"/>
      <c r="BV28" s="252"/>
      <c r="BW28" s="252"/>
      <c r="BX28" s="252"/>
      <c r="BY28" s="252"/>
      <c r="BZ28" s="252"/>
      <c r="CA28" s="252"/>
      <c r="CB28" s="252"/>
      <c r="CC28" s="252"/>
      <c r="CD28" s="252"/>
      <c r="CE28" s="252"/>
      <c r="CF28" s="252"/>
      <c r="CG28" s="252"/>
      <c r="CH28" s="252"/>
      <c r="CI28" s="252"/>
      <c r="CJ28" s="252"/>
      <c r="CK28" s="252"/>
      <c r="CL28" s="252"/>
      <c r="CM28" s="252"/>
      <c r="CN28" s="252"/>
      <c r="CO28" s="252"/>
      <c r="CP28" s="252"/>
      <c r="CQ28" s="252"/>
      <c r="CR28" s="252"/>
      <c r="CS28" s="252"/>
      <c r="CT28" s="252"/>
      <c r="CU28" s="252"/>
      <c r="CV28" s="252"/>
      <c r="CW28" s="252"/>
      <c r="CX28" s="252"/>
      <c r="CY28" s="252"/>
      <c r="CZ28" s="252"/>
      <c r="DA28" s="252"/>
      <c r="DB28" s="252"/>
      <c r="DC28" s="252"/>
      <c r="DD28" s="252"/>
      <c r="DE28" s="252"/>
      <c r="DF28" s="252"/>
      <c r="DG28" s="252"/>
      <c r="DH28" s="252"/>
      <c r="DI28" s="252"/>
      <c r="DJ28" s="252"/>
      <c r="DK28" s="252"/>
      <c r="DL28" s="252"/>
      <c r="DM28" s="252"/>
      <c r="DN28" s="252"/>
      <c r="DO28" s="252"/>
      <c r="DP28" s="252"/>
      <c r="DQ28" s="252"/>
      <c r="DR28" s="252"/>
      <c r="DS28" s="252"/>
      <c r="DT28" s="252"/>
      <c r="DU28" s="252"/>
      <c r="DV28" s="252"/>
      <c r="DW28" s="252"/>
      <c r="DX28" s="252"/>
      <c r="DY28" s="252"/>
      <c r="DZ28" s="252"/>
      <c r="EA28" s="252"/>
      <c r="EB28" s="252"/>
      <c r="EC28" s="252"/>
      <c r="ED28" s="252"/>
      <c r="EE28" s="252"/>
      <c r="EF28" s="252"/>
      <c r="EG28" s="252"/>
      <c r="EH28" s="252"/>
      <c r="EI28" s="252"/>
      <c r="EJ28" s="252"/>
      <c r="EK28" s="252"/>
      <c r="EL28" s="252"/>
      <c r="EM28" s="252"/>
      <c r="EN28" s="252"/>
      <c r="EO28" s="252"/>
      <c r="EP28" s="252"/>
      <c r="EQ28" s="252"/>
      <c r="ER28" s="252"/>
      <c r="ES28" s="252"/>
      <c r="ET28" s="252"/>
      <c r="EU28" s="252"/>
      <c r="EV28" s="252"/>
      <c r="EW28" s="252"/>
      <c r="EX28" s="252"/>
      <c r="EY28" s="252"/>
      <c r="EZ28" s="252"/>
      <c r="FA28" s="252"/>
      <c r="FB28" s="252"/>
      <c r="FC28" s="252"/>
      <c r="FD28" s="252"/>
      <c r="FE28" s="252"/>
      <c r="FF28" s="252"/>
      <c r="FG28" s="252"/>
      <c r="FH28" s="252"/>
      <c r="FI28" s="252"/>
      <c r="FJ28" s="252"/>
      <c r="FK28" s="252"/>
      <c r="FL28" s="252"/>
      <c r="FM28" s="252"/>
      <c r="FN28" s="252"/>
      <c r="FO28" s="252"/>
      <c r="FP28" s="252"/>
      <c r="FQ28" s="252"/>
      <c r="FR28" s="252"/>
      <c r="FS28" s="252"/>
      <c r="FT28" s="252"/>
      <c r="FU28" s="252"/>
      <c r="FV28" s="252"/>
      <c r="FW28" s="252"/>
      <c r="FX28" s="252"/>
      <c r="FY28" s="252"/>
      <c r="FZ28" s="252"/>
      <c r="GA28" s="252"/>
      <c r="GB28" s="252"/>
      <c r="GC28" s="252"/>
      <c r="GD28" s="252"/>
      <c r="GE28" s="252"/>
      <c r="GF28" s="252"/>
      <c r="GG28" s="252"/>
      <c r="GH28" s="252"/>
      <c r="GI28" s="252"/>
      <c r="GJ28" s="252"/>
      <c r="GK28" s="252"/>
      <c r="GL28" s="252"/>
      <c r="GM28" s="252"/>
      <c r="GN28" s="252"/>
      <c r="GO28" s="252"/>
      <c r="GP28" s="252"/>
      <c r="GQ28" s="252"/>
      <c r="GR28" s="252"/>
      <c r="GS28" s="252"/>
      <c r="GT28" s="252"/>
      <c r="GU28" s="252"/>
      <c r="GV28" s="252"/>
      <c r="GW28" s="252"/>
      <c r="GX28" s="252"/>
      <c r="GY28" s="252"/>
      <c r="GZ28" s="252"/>
      <c r="HA28" s="252"/>
      <c r="HB28" s="252"/>
      <c r="HC28" s="252"/>
      <c r="HD28" s="252"/>
      <c r="HE28" s="252"/>
      <c r="HF28" s="252"/>
      <c r="HG28" s="252"/>
      <c r="HH28" s="252"/>
      <c r="HI28" s="252"/>
      <c r="HJ28" s="252"/>
      <c r="HK28" s="252"/>
      <c r="HL28" s="252"/>
      <c r="HM28" s="252"/>
      <c r="HN28" s="252"/>
      <c r="HO28" s="252"/>
      <c r="HP28" s="252"/>
      <c r="HQ28" s="252"/>
      <c r="HR28" s="252"/>
      <c r="HS28" s="252"/>
      <c r="HT28" s="252"/>
      <c r="HU28" s="252"/>
      <c r="HV28" s="252"/>
      <c r="HW28" s="252"/>
      <c r="HX28" s="252"/>
      <c r="HY28" s="252"/>
      <c r="HZ28" s="252"/>
      <c r="IA28" s="252"/>
      <c r="IB28" s="252"/>
      <c r="IC28" s="252"/>
      <c r="ID28" s="252"/>
      <c r="IE28" s="252"/>
      <c r="IF28" s="252"/>
      <c r="IG28" s="252"/>
      <c r="IH28" s="252"/>
      <c r="II28" s="252"/>
      <c r="IJ28" s="252"/>
      <c r="IK28" s="252"/>
      <c r="IL28" s="252"/>
      <c r="IM28" s="252"/>
      <c r="IN28" s="252"/>
      <c r="IO28" s="252"/>
      <c r="IP28" s="252"/>
      <c r="IQ28" s="252"/>
      <c r="IR28" s="252"/>
      <c r="IS28" s="252"/>
      <c r="IT28" s="252"/>
      <c r="IU28" s="252"/>
      <c r="IV28" s="252"/>
      <c r="IW28" s="252"/>
      <c r="IX28" s="252"/>
      <c r="IY28" s="252"/>
      <c r="IZ28" s="252"/>
      <c r="JA28" s="252"/>
      <c r="JB28" s="252"/>
      <c r="JC28" s="252"/>
      <c r="JD28" s="252"/>
      <c r="JE28" s="252"/>
      <c r="JF28" s="252"/>
      <c r="JG28" s="252"/>
      <c r="JH28" s="252"/>
      <c r="JI28" s="252"/>
      <c r="JJ28" s="252"/>
      <c r="JK28" s="252"/>
      <c r="JL28" s="252"/>
      <c r="JM28" s="252"/>
      <c r="JN28" s="252"/>
      <c r="JO28" s="252"/>
      <c r="JP28" s="252"/>
      <c r="JQ28" s="252"/>
      <c r="JR28" s="252"/>
      <c r="JS28" s="252"/>
      <c r="JT28" s="252"/>
      <c r="JU28" s="252"/>
      <c r="JV28" s="252"/>
      <c r="JW28" s="252"/>
      <c r="JX28" s="252"/>
      <c r="JY28" s="252"/>
      <c r="JZ28" s="252"/>
      <c r="KA28" s="252"/>
      <c r="KB28" s="252"/>
      <c r="KC28" s="252"/>
      <c r="KD28" s="252"/>
      <c r="KE28" s="252"/>
      <c r="KF28" s="252"/>
      <c r="KG28" s="252"/>
      <c r="KH28" s="252"/>
      <c r="KI28" s="252"/>
      <c r="KJ28" s="252"/>
      <c r="KK28" s="252"/>
      <c r="KL28" s="252"/>
      <c r="KM28" s="252"/>
      <c r="KN28" s="252"/>
      <c r="KO28" s="252"/>
      <c r="KP28" s="252"/>
      <c r="KQ28" s="252"/>
      <c r="KR28" s="252"/>
      <c r="KS28" s="252"/>
      <c r="KT28" s="252"/>
      <c r="KU28" s="252"/>
      <c r="KV28" s="252"/>
      <c r="KW28" s="252"/>
      <c r="KX28" s="252"/>
      <c r="KY28" s="252"/>
      <c r="KZ28" s="252"/>
      <c r="LA28" s="252"/>
      <c r="LB28" s="252"/>
      <c r="LC28" s="252"/>
      <c r="LD28" s="252"/>
      <c r="LE28" s="252"/>
      <c r="LF28" s="252"/>
      <c r="LG28" s="252"/>
      <c r="LH28" s="252"/>
      <c r="LI28" s="252"/>
      <c r="LJ28" s="252"/>
      <c r="LK28" s="252"/>
      <c r="LL28" s="252"/>
      <c r="LM28" s="252"/>
      <c r="LN28" s="252"/>
      <c r="LO28" s="252"/>
      <c r="LP28" s="252"/>
      <c r="LQ28" s="252"/>
      <c r="LR28" s="252"/>
      <c r="LS28" s="252"/>
      <c r="LT28" s="252"/>
      <c r="LU28" s="252"/>
      <c r="LV28" s="252"/>
      <c r="LW28" s="252"/>
      <c r="LX28" s="252"/>
      <c r="LY28" s="252"/>
      <c r="LZ28" s="252"/>
      <c r="MA28" s="252"/>
      <c r="MB28" s="252"/>
      <c r="MC28" s="252"/>
      <c r="MD28" s="252"/>
      <c r="ME28" s="252"/>
      <c r="MF28" s="252"/>
      <c r="MG28" s="252"/>
      <c r="MH28" s="252"/>
      <c r="MI28" s="252"/>
      <c r="MJ28" s="252"/>
      <c r="MK28" s="252"/>
      <c r="ML28" s="252"/>
      <c r="MM28" s="252"/>
      <c r="MN28" s="252"/>
      <c r="MO28" s="252"/>
      <c r="MP28" s="252"/>
      <c r="MQ28" s="252"/>
      <c r="MR28" s="252"/>
      <c r="MS28" s="252"/>
      <c r="MT28" s="252"/>
      <c r="MU28" s="252"/>
      <c r="MV28" s="252"/>
      <c r="MW28" s="252"/>
      <c r="MX28" s="252"/>
      <c r="MY28" s="252"/>
      <c r="MZ28" s="252"/>
      <c r="NA28" s="252"/>
      <c r="NB28" s="252"/>
      <c r="NC28" s="252"/>
      <c r="ND28" s="252"/>
      <c r="NE28" s="252"/>
      <c r="NF28" s="252"/>
      <c r="NG28" s="252"/>
      <c r="NH28" s="252"/>
      <c r="NI28" s="252"/>
      <c r="NJ28" s="252"/>
      <c r="NK28" s="252"/>
      <c r="NL28" s="252"/>
      <c r="NM28" s="252"/>
      <c r="NN28" s="252"/>
      <c r="NO28" s="252"/>
      <c r="NP28" s="252"/>
      <c r="NQ28" s="252"/>
      <c r="NR28" s="252"/>
      <c r="NS28" s="252"/>
      <c r="NT28" s="252"/>
      <c r="NU28" s="252"/>
      <c r="NV28" s="252"/>
      <c r="NW28" s="252"/>
      <c r="NX28" s="252"/>
      <c r="NY28" s="252"/>
      <c r="NZ28" s="252"/>
      <c r="OA28" s="252"/>
      <c r="OB28" s="252"/>
      <c r="OC28" s="252"/>
      <c r="OD28" s="252"/>
      <c r="OE28" s="252"/>
      <c r="OF28" s="252"/>
      <c r="OG28" s="252"/>
      <c r="OH28" s="252"/>
      <c r="OI28" s="252"/>
      <c r="OJ28" s="252"/>
      <c r="OK28" s="252"/>
      <c r="OL28" s="252"/>
      <c r="OM28" s="252"/>
      <c r="ON28" s="252"/>
      <c r="OO28" s="252"/>
      <c r="OP28" s="252"/>
      <c r="OQ28" s="252"/>
      <c r="OR28" s="252"/>
      <c r="OS28" s="252"/>
      <c r="OT28" s="252"/>
      <c r="OU28" s="252"/>
      <c r="OV28" s="252"/>
      <c r="OW28" s="252"/>
      <c r="OX28" s="252"/>
      <c r="OY28" s="252"/>
      <c r="OZ28" s="252"/>
      <c r="PA28" s="252"/>
      <c r="PB28" s="252"/>
      <c r="PC28" s="252"/>
      <c r="PD28" s="252"/>
      <c r="PE28" s="252"/>
      <c r="PF28" s="252"/>
      <c r="PG28" s="252"/>
      <c r="PH28" s="252"/>
      <c r="PI28" s="252"/>
      <c r="PJ28" s="252"/>
      <c r="PK28" s="252"/>
      <c r="PL28" s="252"/>
      <c r="PM28" s="252"/>
      <c r="PN28" s="252"/>
      <c r="PO28" s="252"/>
      <c r="PP28" s="252"/>
      <c r="PQ28" s="252"/>
      <c r="PR28" s="252"/>
      <c r="PS28" s="252"/>
      <c r="PT28" s="252"/>
      <c r="PU28" s="252"/>
      <c r="PV28" s="252"/>
      <c r="PW28" s="252"/>
      <c r="PX28" s="252"/>
      <c r="PY28" s="252"/>
      <c r="PZ28" s="252"/>
      <c r="QA28" s="252"/>
      <c r="QB28" s="252"/>
      <c r="QC28" s="252"/>
      <c r="QD28" s="252"/>
      <c r="QE28" s="252"/>
      <c r="QF28" s="252"/>
      <c r="QG28" s="252"/>
      <c r="QH28" s="252"/>
      <c r="QI28" s="252"/>
      <c r="QJ28" s="252"/>
      <c r="QK28" s="252"/>
      <c r="QL28" s="252"/>
      <c r="QM28" s="252"/>
      <c r="QN28" s="252"/>
      <c r="QO28" s="252"/>
      <c r="QP28" s="252"/>
      <c r="QQ28" s="252"/>
      <c r="QR28" s="252"/>
      <c r="QS28" s="252"/>
      <c r="QT28" s="252"/>
      <c r="QU28" s="252"/>
      <c r="QV28" s="252"/>
      <c r="QW28" s="252"/>
      <c r="QX28" s="252"/>
      <c r="QY28" s="252"/>
      <c r="QZ28" s="252"/>
      <c r="RA28" s="252"/>
      <c r="RB28" s="252"/>
      <c r="RC28" s="252"/>
      <c r="RD28" s="252"/>
      <c r="RE28" s="252"/>
      <c r="RF28" s="252"/>
      <c r="RG28" s="252"/>
      <c r="RH28" s="252"/>
      <c r="RI28" s="252"/>
      <c r="RJ28" s="252"/>
      <c r="RK28" s="252"/>
      <c r="RL28" s="252"/>
      <c r="RM28" s="252"/>
      <c r="RN28" s="252"/>
      <c r="RO28" s="252"/>
      <c r="RP28" s="252"/>
      <c r="RQ28" s="252"/>
      <c r="RR28" s="252"/>
      <c r="RS28" s="252"/>
      <c r="RT28" s="252"/>
      <c r="RU28" s="252"/>
      <c r="RV28" s="252"/>
      <c r="RW28" s="252"/>
      <c r="RX28" s="252"/>
      <c r="RY28" s="252"/>
      <c r="RZ28" s="252"/>
      <c r="SA28" s="252"/>
      <c r="SB28" s="252"/>
      <c r="SC28" s="252"/>
      <c r="SD28" s="252"/>
      <c r="SE28" s="252"/>
      <c r="SF28" s="252"/>
      <c r="SG28" s="252"/>
      <c r="SH28" s="252"/>
      <c r="SI28" s="252"/>
      <c r="SJ28" s="252"/>
      <c r="SK28" s="252"/>
      <c r="SL28" s="252"/>
      <c r="SM28" s="252"/>
      <c r="SN28" s="252"/>
      <c r="SO28" s="252"/>
      <c r="SP28" s="252"/>
      <c r="SQ28" s="252"/>
      <c r="SR28" s="252"/>
      <c r="SS28" s="252"/>
      <c r="ST28" s="252"/>
      <c r="SU28" s="252"/>
      <c r="SV28" s="252"/>
      <c r="SW28" s="252"/>
      <c r="SX28" s="252"/>
      <c r="SY28" s="252"/>
      <c r="SZ28" s="252"/>
      <c r="TA28" s="252"/>
      <c r="TB28" s="252"/>
      <c r="TC28" s="252"/>
      <c r="TD28" s="252"/>
      <c r="TE28" s="252"/>
      <c r="TF28" s="252"/>
      <c r="TG28" s="252"/>
      <c r="TH28" s="252"/>
      <c r="TI28" s="252"/>
      <c r="TJ28" s="252"/>
      <c r="TK28" s="252"/>
      <c r="TL28" s="252"/>
      <c r="TM28" s="252"/>
      <c r="TN28" s="252"/>
      <c r="TO28" s="252"/>
      <c r="TP28" s="252"/>
      <c r="TQ28" s="252"/>
      <c r="TR28" s="252"/>
      <c r="TS28" s="252"/>
      <c r="TT28" s="252"/>
      <c r="TU28" s="252"/>
      <c r="TV28" s="252"/>
      <c r="TW28" s="252"/>
      <c r="TX28" s="252"/>
      <c r="TY28" s="252"/>
      <c r="TZ28" s="252"/>
      <c r="UA28" s="252"/>
      <c r="UB28" s="252"/>
      <c r="UC28" s="252"/>
      <c r="UD28" s="252"/>
      <c r="UE28" s="252"/>
      <c r="UF28" s="252"/>
      <c r="UG28" s="252"/>
      <c r="UH28" s="252"/>
      <c r="UI28" s="252"/>
      <c r="UJ28" s="252"/>
      <c r="UK28" s="252"/>
      <c r="UL28" s="252"/>
      <c r="UM28" s="252"/>
      <c r="UN28" s="252"/>
      <c r="UO28" s="252"/>
      <c r="UP28" s="252"/>
      <c r="UQ28" s="252"/>
      <c r="UR28" s="252"/>
      <c r="US28" s="252"/>
      <c r="UT28" s="252"/>
      <c r="UU28" s="252"/>
      <c r="UV28" s="252"/>
      <c r="UW28" s="252"/>
      <c r="UX28" s="252"/>
      <c r="UY28" s="252"/>
      <c r="UZ28" s="252"/>
      <c r="VA28" s="252"/>
      <c r="VB28" s="252"/>
      <c r="VC28" s="252"/>
      <c r="VD28" s="252"/>
      <c r="VE28" s="252"/>
      <c r="VF28" s="252"/>
      <c r="VG28" s="252"/>
      <c r="VH28" s="252"/>
      <c r="VI28" s="252"/>
      <c r="VJ28" s="252"/>
      <c r="VK28" s="252"/>
      <c r="VL28" s="252"/>
      <c r="VM28" s="252"/>
      <c r="VN28" s="252"/>
      <c r="VO28" s="252"/>
      <c r="VP28" s="252"/>
      <c r="VQ28" s="252"/>
      <c r="VR28" s="252"/>
      <c r="VS28" s="252"/>
      <c r="VT28" s="252"/>
      <c r="VU28" s="252"/>
      <c r="VV28" s="252"/>
      <c r="VW28" s="252"/>
      <c r="VX28" s="252"/>
      <c r="VY28" s="252"/>
      <c r="VZ28" s="252"/>
      <c r="WA28" s="252"/>
      <c r="WB28" s="252"/>
      <c r="WC28" s="252"/>
      <c r="WD28" s="252"/>
      <c r="WE28" s="252"/>
      <c r="WF28" s="252"/>
      <c r="WG28" s="252"/>
      <c r="WH28" s="252"/>
      <c r="WI28" s="252"/>
      <c r="WJ28" s="252"/>
      <c r="WK28" s="252"/>
      <c r="WL28" s="252"/>
      <c r="WM28" s="252"/>
      <c r="WN28" s="252"/>
      <c r="WO28" s="252"/>
      <c r="WP28" s="252"/>
      <c r="WQ28" s="252"/>
      <c r="WR28" s="252"/>
      <c r="WS28" s="252"/>
      <c r="WT28" s="252"/>
      <c r="WU28" s="252"/>
      <c r="WV28" s="252"/>
      <c r="WW28" s="252"/>
      <c r="WX28" s="252"/>
      <c r="WY28" s="252"/>
      <c r="WZ28" s="252"/>
      <c r="XA28" s="252"/>
      <c r="XB28" s="252"/>
      <c r="XC28" s="252"/>
      <c r="XD28" s="252"/>
      <c r="XE28" s="252"/>
      <c r="XF28" s="252"/>
      <c r="XG28" s="252"/>
      <c r="XH28" s="252"/>
      <c r="XI28" s="252"/>
      <c r="XJ28" s="252"/>
      <c r="XK28" s="252"/>
      <c r="XL28" s="252"/>
      <c r="XM28" s="252"/>
      <c r="XN28" s="252"/>
      <c r="XO28" s="252"/>
      <c r="XP28" s="252"/>
      <c r="XQ28" s="252"/>
      <c r="XR28" s="252"/>
      <c r="XS28" s="252"/>
      <c r="XT28" s="252"/>
      <c r="XU28" s="252"/>
      <c r="XV28" s="252"/>
      <c r="XW28" s="252"/>
      <c r="XX28" s="252"/>
      <c r="XY28" s="252"/>
      <c r="XZ28" s="252"/>
      <c r="YA28" s="252"/>
      <c r="YB28" s="252"/>
      <c r="YC28" s="252"/>
      <c r="YD28" s="252"/>
      <c r="YE28" s="252"/>
      <c r="YF28" s="252"/>
      <c r="YG28" s="252"/>
      <c r="YH28" s="252"/>
      <c r="YI28" s="252"/>
      <c r="YJ28" s="252"/>
      <c r="YK28" s="252"/>
      <c r="YL28" s="252"/>
      <c r="YM28" s="252"/>
      <c r="YN28" s="252"/>
      <c r="YO28" s="252"/>
      <c r="YP28" s="252"/>
      <c r="YQ28" s="252"/>
      <c r="YR28" s="252"/>
      <c r="YS28" s="252"/>
      <c r="YT28" s="252"/>
      <c r="YU28" s="252"/>
      <c r="YV28" s="252"/>
      <c r="YW28" s="252"/>
      <c r="YX28" s="252"/>
      <c r="YY28" s="252"/>
      <c r="YZ28" s="252"/>
      <c r="ZA28" s="252"/>
      <c r="ZB28" s="252"/>
      <c r="ZC28" s="252"/>
      <c r="ZD28" s="252"/>
      <c r="ZE28" s="252"/>
      <c r="ZF28" s="252"/>
      <c r="ZG28" s="252"/>
      <c r="ZH28" s="252"/>
      <c r="ZI28" s="252"/>
      <c r="ZJ28" s="252"/>
      <c r="ZK28" s="252"/>
      <c r="ZL28" s="252"/>
      <c r="ZM28" s="252"/>
      <c r="ZN28" s="252"/>
      <c r="ZO28" s="252"/>
      <c r="ZP28" s="252"/>
      <c r="ZQ28" s="252"/>
      <c r="ZR28" s="252"/>
      <c r="ZS28" s="252"/>
      <c r="ZT28" s="252"/>
      <c r="ZU28" s="252"/>
      <c r="ZV28" s="252"/>
      <c r="ZW28" s="252"/>
      <c r="ZX28" s="252"/>
      <c r="ZY28" s="252"/>
      <c r="ZZ28" s="252"/>
      <c r="AAA28" s="252"/>
      <c r="AAB28" s="252"/>
      <c r="AAC28" s="252"/>
      <c r="AAD28" s="252"/>
      <c r="AAE28" s="252"/>
      <c r="AAF28" s="252"/>
      <c r="AAG28" s="252"/>
      <c r="AAH28" s="252"/>
      <c r="AAI28" s="252"/>
      <c r="AAJ28" s="252"/>
      <c r="AAK28" s="252"/>
      <c r="AAL28" s="252"/>
      <c r="AAM28" s="252"/>
      <c r="AAN28" s="252"/>
      <c r="AAO28" s="252"/>
      <c r="AAP28" s="252"/>
      <c r="AAQ28" s="252"/>
      <c r="AAR28" s="252"/>
      <c r="AAS28" s="252"/>
      <c r="AAT28" s="252"/>
      <c r="AAU28" s="252"/>
      <c r="AAV28" s="252"/>
      <c r="AAW28" s="252"/>
      <c r="AAX28" s="252"/>
      <c r="AAY28" s="252"/>
      <c r="AAZ28" s="252"/>
      <c r="ABA28" s="252"/>
      <c r="ABB28" s="252"/>
      <c r="ABC28" s="252"/>
      <c r="ABD28" s="252"/>
      <c r="ABE28" s="252"/>
      <c r="ABF28" s="252"/>
      <c r="ABG28" s="252"/>
      <c r="ABH28" s="252"/>
      <c r="ABI28" s="252"/>
      <c r="ABJ28" s="252"/>
      <c r="ABK28" s="252"/>
      <c r="ABL28" s="252"/>
      <c r="ABM28" s="252"/>
      <c r="ABN28" s="252"/>
      <c r="ABO28" s="252"/>
      <c r="ABP28" s="252"/>
      <c r="ABQ28" s="252"/>
      <c r="ABR28" s="252"/>
      <c r="ABS28" s="252"/>
      <c r="ABT28" s="252"/>
      <c r="ABU28" s="252"/>
      <c r="ABV28" s="252"/>
      <c r="ABW28" s="252"/>
    </row>
    <row r="29" spans="1:751" s="49" customFormat="1" ht="25.5" customHeight="1">
      <c r="A29" s="2396"/>
      <c r="B29" s="2479"/>
      <c r="C29" s="2421"/>
      <c r="D29" s="2110" t="s">
        <v>301</v>
      </c>
      <c r="E29" s="1001">
        <f>E30+E31+E32</f>
        <v>2540909.09</v>
      </c>
      <c r="F29" s="2137">
        <f>F30+F31+F32</f>
        <v>2540909.09</v>
      </c>
      <c r="G29" s="2391"/>
      <c r="H29" s="2385"/>
      <c r="I29" s="2391"/>
      <c r="J29" s="2123"/>
      <c r="K29" s="2106"/>
      <c r="L29" s="2506"/>
      <c r="M29" s="439"/>
      <c r="N29" s="430"/>
      <c r="O29" s="433"/>
      <c r="P29" s="433"/>
      <c r="Q29" s="433"/>
      <c r="R29" s="448"/>
      <c r="S29" s="448"/>
      <c r="T29" s="448"/>
      <c r="U29" s="252"/>
      <c r="V29" s="252"/>
      <c r="W29" s="252"/>
      <c r="X29" s="252"/>
      <c r="Y29" s="252"/>
      <c r="Z29" s="252"/>
      <c r="AA29" s="252"/>
      <c r="AB29" s="252"/>
      <c r="AC29" s="252"/>
      <c r="AD29" s="252"/>
      <c r="AE29" s="252"/>
      <c r="AF29" s="252"/>
      <c r="AG29" s="252"/>
      <c r="AH29" s="252"/>
      <c r="AI29" s="252"/>
      <c r="AJ29" s="252"/>
      <c r="AK29" s="252"/>
      <c r="AL29" s="252"/>
      <c r="AM29" s="252"/>
      <c r="AN29" s="252"/>
      <c r="AO29" s="252"/>
      <c r="AP29" s="252"/>
      <c r="AQ29" s="252"/>
      <c r="AR29" s="252"/>
      <c r="AS29" s="252"/>
      <c r="AT29" s="252"/>
      <c r="AU29" s="252"/>
      <c r="AV29" s="252"/>
      <c r="AW29" s="252"/>
      <c r="AX29" s="252"/>
      <c r="AY29" s="252"/>
      <c r="AZ29" s="252"/>
      <c r="BA29" s="252"/>
      <c r="BB29" s="252"/>
      <c r="BC29" s="252"/>
      <c r="BD29" s="252"/>
      <c r="BE29" s="252"/>
      <c r="BF29" s="252"/>
      <c r="BG29" s="252"/>
      <c r="BH29" s="252"/>
      <c r="BI29" s="252"/>
      <c r="BJ29" s="252"/>
      <c r="BK29" s="252"/>
      <c r="BL29" s="252"/>
      <c r="BM29" s="252"/>
      <c r="BN29" s="252"/>
      <c r="BO29" s="252"/>
      <c r="BP29" s="252"/>
      <c r="BQ29" s="252"/>
      <c r="BR29" s="252"/>
      <c r="BS29" s="252"/>
      <c r="BT29" s="252"/>
      <c r="BU29" s="252"/>
      <c r="BV29" s="252"/>
      <c r="BW29" s="252"/>
      <c r="BX29" s="252"/>
      <c r="BY29" s="252"/>
      <c r="BZ29" s="252"/>
      <c r="CA29" s="252"/>
      <c r="CB29" s="252"/>
      <c r="CC29" s="252"/>
      <c r="CD29" s="252"/>
      <c r="CE29" s="252"/>
      <c r="CF29" s="252"/>
      <c r="CG29" s="252"/>
      <c r="CH29" s="252"/>
      <c r="CI29" s="252"/>
      <c r="CJ29" s="252"/>
      <c r="CK29" s="252"/>
      <c r="CL29" s="252"/>
      <c r="CM29" s="252"/>
      <c r="CN29" s="252"/>
      <c r="CO29" s="252"/>
      <c r="CP29" s="252"/>
      <c r="CQ29" s="252"/>
      <c r="CR29" s="252"/>
      <c r="CS29" s="252"/>
      <c r="CT29" s="252"/>
      <c r="CU29" s="252"/>
      <c r="CV29" s="252"/>
      <c r="CW29" s="252"/>
      <c r="CX29" s="252"/>
      <c r="CY29" s="252"/>
      <c r="CZ29" s="252"/>
      <c r="DA29" s="252"/>
      <c r="DB29" s="252"/>
      <c r="DC29" s="252"/>
      <c r="DD29" s="252"/>
      <c r="DE29" s="252"/>
      <c r="DF29" s="252"/>
      <c r="DG29" s="252"/>
      <c r="DH29" s="252"/>
      <c r="DI29" s="252"/>
      <c r="DJ29" s="252"/>
      <c r="DK29" s="252"/>
      <c r="DL29" s="252"/>
      <c r="DM29" s="252"/>
      <c r="DN29" s="252"/>
      <c r="DO29" s="252"/>
      <c r="DP29" s="252"/>
      <c r="DQ29" s="252"/>
      <c r="DR29" s="252"/>
      <c r="DS29" s="252"/>
      <c r="DT29" s="252"/>
      <c r="DU29" s="252"/>
      <c r="DV29" s="252"/>
      <c r="DW29" s="252"/>
      <c r="DX29" s="252"/>
      <c r="DY29" s="252"/>
      <c r="DZ29" s="252"/>
      <c r="EA29" s="252"/>
      <c r="EB29" s="252"/>
      <c r="EC29" s="252"/>
      <c r="ED29" s="252"/>
      <c r="EE29" s="252"/>
      <c r="EF29" s="252"/>
      <c r="EG29" s="252"/>
      <c r="EH29" s="252"/>
      <c r="EI29" s="252"/>
      <c r="EJ29" s="252"/>
      <c r="EK29" s="252"/>
      <c r="EL29" s="252"/>
      <c r="EM29" s="252"/>
      <c r="EN29" s="252"/>
      <c r="EO29" s="252"/>
      <c r="EP29" s="252"/>
      <c r="EQ29" s="252"/>
      <c r="ER29" s="252"/>
      <c r="ES29" s="252"/>
      <c r="ET29" s="252"/>
      <c r="EU29" s="252"/>
      <c r="EV29" s="252"/>
      <c r="EW29" s="252"/>
      <c r="EX29" s="252"/>
      <c r="EY29" s="252"/>
      <c r="EZ29" s="252"/>
      <c r="FA29" s="252"/>
      <c r="FB29" s="252"/>
      <c r="FC29" s="252"/>
      <c r="FD29" s="252"/>
      <c r="FE29" s="252"/>
      <c r="FF29" s="252"/>
      <c r="FG29" s="252"/>
      <c r="FH29" s="252"/>
      <c r="FI29" s="252"/>
      <c r="FJ29" s="252"/>
      <c r="FK29" s="252"/>
      <c r="FL29" s="252"/>
      <c r="FM29" s="252"/>
      <c r="FN29" s="252"/>
      <c r="FO29" s="252"/>
      <c r="FP29" s="252"/>
      <c r="FQ29" s="252"/>
      <c r="FR29" s="252"/>
      <c r="FS29" s="252"/>
      <c r="FT29" s="252"/>
      <c r="FU29" s="252"/>
      <c r="FV29" s="252"/>
      <c r="FW29" s="252"/>
      <c r="FX29" s="252"/>
      <c r="FY29" s="252"/>
      <c r="FZ29" s="252"/>
      <c r="GA29" s="252"/>
      <c r="GB29" s="252"/>
      <c r="GC29" s="252"/>
      <c r="GD29" s="252"/>
      <c r="GE29" s="252"/>
      <c r="GF29" s="252"/>
      <c r="GG29" s="252"/>
      <c r="GH29" s="252"/>
      <c r="GI29" s="252"/>
      <c r="GJ29" s="252"/>
      <c r="GK29" s="252"/>
      <c r="GL29" s="252"/>
      <c r="GM29" s="252"/>
      <c r="GN29" s="252"/>
      <c r="GO29" s="252"/>
      <c r="GP29" s="252"/>
      <c r="GQ29" s="252"/>
      <c r="GR29" s="252"/>
      <c r="GS29" s="252"/>
      <c r="GT29" s="252"/>
      <c r="GU29" s="252"/>
      <c r="GV29" s="252"/>
      <c r="GW29" s="252"/>
      <c r="GX29" s="252"/>
      <c r="GY29" s="252"/>
      <c r="GZ29" s="252"/>
      <c r="HA29" s="252"/>
      <c r="HB29" s="252"/>
      <c r="HC29" s="252"/>
      <c r="HD29" s="252"/>
      <c r="HE29" s="252"/>
      <c r="HF29" s="252"/>
      <c r="HG29" s="252"/>
      <c r="HH29" s="252"/>
      <c r="HI29" s="252"/>
      <c r="HJ29" s="252"/>
      <c r="HK29" s="252"/>
      <c r="HL29" s="252"/>
      <c r="HM29" s="252"/>
      <c r="HN29" s="252"/>
      <c r="HO29" s="252"/>
      <c r="HP29" s="252"/>
      <c r="HQ29" s="252"/>
      <c r="HR29" s="252"/>
      <c r="HS29" s="252"/>
      <c r="HT29" s="252"/>
      <c r="HU29" s="252"/>
      <c r="HV29" s="252"/>
      <c r="HW29" s="252"/>
      <c r="HX29" s="252"/>
      <c r="HY29" s="252"/>
      <c r="HZ29" s="252"/>
      <c r="IA29" s="252"/>
      <c r="IB29" s="252"/>
      <c r="IC29" s="252"/>
      <c r="ID29" s="252"/>
      <c r="IE29" s="252"/>
      <c r="IF29" s="252"/>
      <c r="IG29" s="252"/>
      <c r="IH29" s="252"/>
      <c r="II29" s="252"/>
      <c r="IJ29" s="252"/>
      <c r="IK29" s="252"/>
      <c r="IL29" s="252"/>
      <c r="IM29" s="252"/>
      <c r="IN29" s="252"/>
      <c r="IO29" s="252"/>
      <c r="IP29" s="252"/>
      <c r="IQ29" s="252"/>
      <c r="IR29" s="252"/>
      <c r="IS29" s="252"/>
      <c r="IT29" s="252"/>
      <c r="IU29" s="252"/>
      <c r="IV29" s="252"/>
      <c r="IW29" s="252"/>
      <c r="IX29" s="252"/>
      <c r="IY29" s="252"/>
      <c r="IZ29" s="252"/>
      <c r="JA29" s="252"/>
      <c r="JB29" s="252"/>
      <c r="JC29" s="252"/>
      <c r="JD29" s="252"/>
      <c r="JE29" s="252"/>
      <c r="JF29" s="252"/>
      <c r="JG29" s="252"/>
      <c r="JH29" s="252"/>
      <c r="JI29" s="252"/>
      <c r="JJ29" s="252"/>
      <c r="JK29" s="252"/>
      <c r="JL29" s="252"/>
      <c r="JM29" s="252"/>
      <c r="JN29" s="252"/>
      <c r="JO29" s="252"/>
      <c r="JP29" s="252"/>
      <c r="JQ29" s="252"/>
      <c r="JR29" s="252"/>
      <c r="JS29" s="252"/>
      <c r="JT29" s="252"/>
      <c r="JU29" s="252"/>
      <c r="JV29" s="252"/>
      <c r="JW29" s="252"/>
      <c r="JX29" s="252"/>
      <c r="JY29" s="252"/>
      <c r="JZ29" s="252"/>
      <c r="KA29" s="252"/>
      <c r="KB29" s="252"/>
      <c r="KC29" s="252"/>
      <c r="KD29" s="252"/>
      <c r="KE29" s="252"/>
      <c r="KF29" s="252"/>
      <c r="KG29" s="252"/>
      <c r="KH29" s="252"/>
      <c r="KI29" s="252"/>
      <c r="KJ29" s="252"/>
      <c r="KK29" s="252"/>
      <c r="KL29" s="252"/>
      <c r="KM29" s="252"/>
      <c r="KN29" s="252"/>
      <c r="KO29" s="252"/>
      <c r="KP29" s="252"/>
      <c r="KQ29" s="252"/>
      <c r="KR29" s="252"/>
      <c r="KS29" s="252"/>
      <c r="KT29" s="252"/>
      <c r="KU29" s="252"/>
      <c r="KV29" s="252"/>
      <c r="KW29" s="252"/>
      <c r="KX29" s="252"/>
      <c r="KY29" s="252"/>
      <c r="KZ29" s="252"/>
      <c r="LA29" s="252"/>
      <c r="LB29" s="252"/>
      <c r="LC29" s="252"/>
      <c r="LD29" s="252"/>
      <c r="LE29" s="252"/>
      <c r="LF29" s="252"/>
      <c r="LG29" s="252"/>
      <c r="LH29" s="252"/>
      <c r="LI29" s="252"/>
      <c r="LJ29" s="252"/>
      <c r="LK29" s="252"/>
      <c r="LL29" s="252"/>
      <c r="LM29" s="252"/>
      <c r="LN29" s="252"/>
      <c r="LO29" s="252"/>
      <c r="LP29" s="252"/>
      <c r="LQ29" s="252"/>
      <c r="LR29" s="252"/>
      <c r="LS29" s="252"/>
      <c r="LT29" s="252"/>
      <c r="LU29" s="252"/>
      <c r="LV29" s="252"/>
      <c r="LW29" s="252"/>
      <c r="LX29" s="252"/>
      <c r="LY29" s="252"/>
      <c r="LZ29" s="252"/>
      <c r="MA29" s="252"/>
      <c r="MB29" s="252"/>
      <c r="MC29" s="252"/>
      <c r="MD29" s="252"/>
      <c r="ME29" s="252"/>
      <c r="MF29" s="252"/>
      <c r="MG29" s="252"/>
      <c r="MH29" s="252"/>
      <c r="MI29" s="252"/>
      <c r="MJ29" s="252"/>
      <c r="MK29" s="252"/>
      <c r="ML29" s="252"/>
      <c r="MM29" s="252"/>
      <c r="MN29" s="252"/>
      <c r="MO29" s="252"/>
      <c r="MP29" s="252"/>
      <c r="MQ29" s="252"/>
      <c r="MR29" s="252"/>
      <c r="MS29" s="252"/>
      <c r="MT29" s="252"/>
      <c r="MU29" s="252"/>
      <c r="MV29" s="252"/>
      <c r="MW29" s="252"/>
      <c r="MX29" s="252"/>
      <c r="MY29" s="252"/>
      <c r="MZ29" s="252"/>
      <c r="NA29" s="252"/>
      <c r="NB29" s="252"/>
      <c r="NC29" s="252"/>
      <c r="ND29" s="252"/>
      <c r="NE29" s="252"/>
      <c r="NF29" s="252"/>
      <c r="NG29" s="252"/>
      <c r="NH29" s="252"/>
      <c r="NI29" s="252"/>
      <c r="NJ29" s="252"/>
      <c r="NK29" s="252"/>
      <c r="NL29" s="252"/>
      <c r="NM29" s="252"/>
      <c r="NN29" s="252"/>
      <c r="NO29" s="252"/>
      <c r="NP29" s="252"/>
      <c r="NQ29" s="252"/>
      <c r="NR29" s="252"/>
      <c r="NS29" s="252"/>
      <c r="NT29" s="252"/>
      <c r="NU29" s="252"/>
      <c r="NV29" s="252"/>
      <c r="NW29" s="252"/>
      <c r="NX29" s="252"/>
      <c r="NY29" s="252"/>
      <c r="NZ29" s="252"/>
      <c r="OA29" s="252"/>
      <c r="OB29" s="252"/>
      <c r="OC29" s="252"/>
      <c r="OD29" s="252"/>
      <c r="OE29" s="252"/>
      <c r="OF29" s="252"/>
      <c r="OG29" s="252"/>
      <c r="OH29" s="252"/>
      <c r="OI29" s="252"/>
      <c r="OJ29" s="252"/>
      <c r="OK29" s="252"/>
      <c r="OL29" s="252"/>
      <c r="OM29" s="252"/>
      <c r="ON29" s="252"/>
      <c r="OO29" s="252"/>
      <c r="OP29" s="252"/>
      <c r="OQ29" s="252"/>
      <c r="OR29" s="252"/>
      <c r="OS29" s="252"/>
      <c r="OT29" s="252"/>
      <c r="OU29" s="252"/>
      <c r="OV29" s="252"/>
      <c r="OW29" s="252"/>
      <c r="OX29" s="252"/>
      <c r="OY29" s="252"/>
      <c r="OZ29" s="252"/>
      <c r="PA29" s="252"/>
      <c r="PB29" s="252"/>
      <c r="PC29" s="252"/>
      <c r="PD29" s="252"/>
      <c r="PE29" s="252"/>
      <c r="PF29" s="252"/>
      <c r="PG29" s="252"/>
      <c r="PH29" s="252"/>
      <c r="PI29" s="252"/>
      <c r="PJ29" s="252"/>
      <c r="PK29" s="252"/>
      <c r="PL29" s="252"/>
      <c r="PM29" s="252"/>
      <c r="PN29" s="252"/>
      <c r="PO29" s="252"/>
      <c r="PP29" s="252"/>
      <c r="PQ29" s="252"/>
      <c r="PR29" s="252"/>
      <c r="PS29" s="252"/>
      <c r="PT29" s="252"/>
      <c r="PU29" s="252"/>
      <c r="PV29" s="252"/>
      <c r="PW29" s="252"/>
      <c r="PX29" s="252"/>
      <c r="PY29" s="252"/>
      <c r="PZ29" s="252"/>
      <c r="QA29" s="252"/>
      <c r="QB29" s="252"/>
      <c r="QC29" s="252"/>
      <c r="QD29" s="252"/>
      <c r="QE29" s="252"/>
      <c r="QF29" s="252"/>
      <c r="QG29" s="252"/>
      <c r="QH29" s="252"/>
      <c r="QI29" s="252"/>
      <c r="QJ29" s="252"/>
      <c r="QK29" s="252"/>
      <c r="QL29" s="252"/>
      <c r="QM29" s="252"/>
      <c r="QN29" s="252"/>
      <c r="QO29" s="252"/>
      <c r="QP29" s="252"/>
      <c r="QQ29" s="252"/>
      <c r="QR29" s="252"/>
      <c r="QS29" s="252"/>
      <c r="QT29" s="252"/>
      <c r="QU29" s="252"/>
      <c r="QV29" s="252"/>
      <c r="QW29" s="252"/>
      <c r="QX29" s="252"/>
      <c r="QY29" s="252"/>
      <c r="QZ29" s="252"/>
      <c r="RA29" s="252"/>
      <c r="RB29" s="252"/>
      <c r="RC29" s="252"/>
      <c r="RD29" s="252"/>
      <c r="RE29" s="252"/>
      <c r="RF29" s="252"/>
      <c r="RG29" s="252"/>
      <c r="RH29" s="252"/>
      <c r="RI29" s="252"/>
      <c r="RJ29" s="252"/>
      <c r="RK29" s="252"/>
      <c r="RL29" s="252"/>
      <c r="RM29" s="252"/>
      <c r="RN29" s="252"/>
      <c r="RO29" s="252"/>
      <c r="RP29" s="252"/>
      <c r="RQ29" s="252"/>
      <c r="RR29" s="252"/>
      <c r="RS29" s="252"/>
      <c r="RT29" s="252"/>
      <c r="RU29" s="252"/>
      <c r="RV29" s="252"/>
      <c r="RW29" s="252"/>
      <c r="RX29" s="252"/>
      <c r="RY29" s="252"/>
      <c r="RZ29" s="252"/>
      <c r="SA29" s="252"/>
      <c r="SB29" s="252"/>
      <c r="SC29" s="252"/>
      <c r="SD29" s="252"/>
      <c r="SE29" s="252"/>
      <c r="SF29" s="252"/>
      <c r="SG29" s="252"/>
      <c r="SH29" s="252"/>
      <c r="SI29" s="252"/>
      <c r="SJ29" s="252"/>
      <c r="SK29" s="252"/>
      <c r="SL29" s="252"/>
      <c r="SM29" s="252"/>
      <c r="SN29" s="252"/>
      <c r="SO29" s="252"/>
      <c r="SP29" s="252"/>
      <c r="SQ29" s="252"/>
      <c r="SR29" s="252"/>
      <c r="SS29" s="252"/>
      <c r="ST29" s="252"/>
      <c r="SU29" s="252"/>
      <c r="SV29" s="252"/>
      <c r="SW29" s="252"/>
      <c r="SX29" s="252"/>
      <c r="SY29" s="252"/>
      <c r="SZ29" s="252"/>
      <c r="TA29" s="252"/>
      <c r="TB29" s="252"/>
      <c r="TC29" s="252"/>
      <c r="TD29" s="252"/>
      <c r="TE29" s="252"/>
      <c r="TF29" s="252"/>
      <c r="TG29" s="252"/>
      <c r="TH29" s="252"/>
      <c r="TI29" s="252"/>
      <c r="TJ29" s="252"/>
      <c r="TK29" s="252"/>
      <c r="TL29" s="252"/>
      <c r="TM29" s="252"/>
      <c r="TN29" s="252"/>
      <c r="TO29" s="252"/>
      <c r="TP29" s="252"/>
      <c r="TQ29" s="252"/>
      <c r="TR29" s="252"/>
      <c r="TS29" s="252"/>
      <c r="TT29" s="252"/>
      <c r="TU29" s="252"/>
      <c r="TV29" s="252"/>
      <c r="TW29" s="252"/>
      <c r="TX29" s="252"/>
      <c r="TY29" s="252"/>
      <c r="TZ29" s="252"/>
      <c r="UA29" s="252"/>
      <c r="UB29" s="252"/>
      <c r="UC29" s="252"/>
      <c r="UD29" s="252"/>
      <c r="UE29" s="252"/>
      <c r="UF29" s="252"/>
      <c r="UG29" s="252"/>
      <c r="UH29" s="252"/>
      <c r="UI29" s="252"/>
      <c r="UJ29" s="252"/>
      <c r="UK29" s="252"/>
      <c r="UL29" s="252"/>
      <c r="UM29" s="252"/>
      <c r="UN29" s="252"/>
      <c r="UO29" s="252"/>
      <c r="UP29" s="252"/>
      <c r="UQ29" s="252"/>
      <c r="UR29" s="252"/>
      <c r="US29" s="252"/>
      <c r="UT29" s="252"/>
      <c r="UU29" s="252"/>
      <c r="UV29" s="252"/>
      <c r="UW29" s="252"/>
      <c r="UX29" s="252"/>
      <c r="UY29" s="252"/>
      <c r="UZ29" s="252"/>
      <c r="VA29" s="252"/>
      <c r="VB29" s="252"/>
      <c r="VC29" s="252"/>
      <c r="VD29" s="252"/>
      <c r="VE29" s="252"/>
      <c r="VF29" s="252"/>
      <c r="VG29" s="252"/>
      <c r="VH29" s="252"/>
      <c r="VI29" s="252"/>
      <c r="VJ29" s="252"/>
      <c r="VK29" s="252"/>
      <c r="VL29" s="252"/>
      <c r="VM29" s="252"/>
      <c r="VN29" s="252"/>
      <c r="VO29" s="252"/>
      <c r="VP29" s="252"/>
      <c r="VQ29" s="252"/>
      <c r="VR29" s="252"/>
      <c r="VS29" s="252"/>
      <c r="VT29" s="252"/>
      <c r="VU29" s="252"/>
      <c r="VV29" s="252"/>
      <c r="VW29" s="252"/>
      <c r="VX29" s="252"/>
      <c r="VY29" s="252"/>
      <c r="VZ29" s="252"/>
      <c r="WA29" s="252"/>
      <c r="WB29" s="252"/>
      <c r="WC29" s="252"/>
      <c r="WD29" s="252"/>
      <c r="WE29" s="252"/>
      <c r="WF29" s="252"/>
      <c r="WG29" s="252"/>
      <c r="WH29" s="252"/>
      <c r="WI29" s="252"/>
      <c r="WJ29" s="252"/>
      <c r="WK29" s="252"/>
      <c r="WL29" s="252"/>
      <c r="WM29" s="252"/>
      <c r="WN29" s="252"/>
      <c r="WO29" s="252"/>
      <c r="WP29" s="252"/>
      <c r="WQ29" s="252"/>
      <c r="WR29" s="252"/>
      <c r="WS29" s="252"/>
      <c r="WT29" s="252"/>
      <c r="WU29" s="252"/>
      <c r="WV29" s="252"/>
      <c r="WW29" s="252"/>
      <c r="WX29" s="252"/>
      <c r="WY29" s="252"/>
      <c r="WZ29" s="252"/>
      <c r="XA29" s="252"/>
      <c r="XB29" s="252"/>
      <c r="XC29" s="252"/>
      <c r="XD29" s="252"/>
      <c r="XE29" s="252"/>
      <c r="XF29" s="252"/>
      <c r="XG29" s="252"/>
      <c r="XH29" s="252"/>
      <c r="XI29" s="252"/>
      <c r="XJ29" s="252"/>
      <c r="XK29" s="252"/>
      <c r="XL29" s="252"/>
      <c r="XM29" s="252"/>
      <c r="XN29" s="252"/>
      <c r="XO29" s="252"/>
      <c r="XP29" s="252"/>
      <c r="XQ29" s="252"/>
      <c r="XR29" s="252"/>
      <c r="XS29" s="252"/>
      <c r="XT29" s="252"/>
      <c r="XU29" s="252"/>
      <c r="XV29" s="252"/>
      <c r="XW29" s="252"/>
      <c r="XX29" s="252"/>
      <c r="XY29" s="252"/>
      <c r="XZ29" s="252"/>
      <c r="YA29" s="252"/>
      <c r="YB29" s="252"/>
      <c r="YC29" s="252"/>
      <c r="YD29" s="252"/>
      <c r="YE29" s="252"/>
      <c r="YF29" s="252"/>
      <c r="YG29" s="252"/>
      <c r="YH29" s="252"/>
      <c r="YI29" s="252"/>
      <c r="YJ29" s="252"/>
      <c r="YK29" s="252"/>
      <c r="YL29" s="252"/>
      <c r="YM29" s="252"/>
      <c r="YN29" s="252"/>
      <c r="YO29" s="252"/>
      <c r="YP29" s="252"/>
      <c r="YQ29" s="252"/>
      <c r="YR29" s="252"/>
      <c r="YS29" s="252"/>
      <c r="YT29" s="252"/>
      <c r="YU29" s="252"/>
      <c r="YV29" s="252"/>
      <c r="YW29" s="252"/>
      <c r="YX29" s="252"/>
      <c r="YY29" s="252"/>
      <c r="YZ29" s="252"/>
      <c r="ZA29" s="252"/>
      <c r="ZB29" s="252"/>
      <c r="ZC29" s="252"/>
      <c r="ZD29" s="252"/>
      <c r="ZE29" s="252"/>
      <c r="ZF29" s="252"/>
      <c r="ZG29" s="252"/>
      <c r="ZH29" s="252"/>
      <c r="ZI29" s="252"/>
      <c r="ZJ29" s="252"/>
      <c r="ZK29" s="252"/>
      <c r="ZL29" s="252"/>
      <c r="ZM29" s="252"/>
      <c r="ZN29" s="252"/>
      <c r="ZO29" s="252"/>
      <c r="ZP29" s="252"/>
      <c r="ZQ29" s="252"/>
      <c r="ZR29" s="252"/>
      <c r="ZS29" s="252"/>
      <c r="ZT29" s="252"/>
      <c r="ZU29" s="252"/>
      <c r="ZV29" s="252"/>
      <c r="ZW29" s="252"/>
      <c r="ZX29" s="252"/>
      <c r="ZY29" s="252"/>
      <c r="ZZ29" s="252"/>
      <c r="AAA29" s="252"/>
      <c r="AAB29" s="252"/>
      <c r="AAC29" s="252"/>
      <c r="AAD29" s="252"/>
      <c r="AAE29" s="252"/>
      <c r="AAF29" s="252"/>
      <c r="AAG29" s="252"/>
      <c r="AAH29" s="252"/>
      <c r="AAI29" s="252"/>
      <c r="AAJ29" s="252"/>
      <c r="AAK29" s="252"/>
      <c r="AAL29" s="252"/>
      <c r="AAM29" s="252"/>
      <c r="AAN29" s="252"/>
      <c r="AAO29" s="252"/>
      <c r="AAP29" s="252"/>
      <c r="AAQ29" s="252"/>
      <c r="AAR29" s="252"/>
      <c r="AAS29" s="252"/>
      <c r="AAT29" s="252"/>
      <c r="AAU29" s="252"/>
      <c r="AAV29" s="252"/>
      <c r="AAW29" s="252"/>
      <c r="AAX29" s="252"/>
      <c r="AAY29" s="252"/>
      <c r="AAZ29" s="252"/>
      <c r="ABA29" s="252"/>
      <c r="ABB29" s="252"/>
      <c r="ABC29" s="252"/>
      <c r="ABD29" s="252"/>
      <c r="ABE29" s="252"/>
      <c r="ABF29" s="252"/>
      <c r="ABG29" s="252"/>
      <c r="ABH29" s="252"/>
      <c r="ABI29" s="252"/>
      <c r="ABJ29" s="252"/>
      <c r="ABK29" s="252"/>
      <c r="ABL29" s="252"/>
      <c r="ABM29" s="252"/>
      <c r="ABN29" s="252"/>
      <c r="ABO29" s="252"/>
      <c r="ABP29" s="252"/>
      <c r="ABQ29" s="252"/>
      <c r="ABR29" s="252"/>
      <c r="ABS29" s="252"/>
      <c r="ABT29" s="252"/>
      <c r="ABU29" s="252"/>
      <c r="ABV29" s="252"/>
      <c r="ABW29" s="252"/>
    </row>
    <row r="30" spans="1:751" s="49" customFormat="1" ht="20.25" customHeight="1">
      <c r="A30" s="2396"/>
      <c r="B30" s="2479"/>
      <c r="C30" s="2421"/>
      <c r="D30" s="2110" t="s">
        <v>303</v>
      </c>
      <c r="E30" s="1001">
        <v>25409.09</v>
      </c>
      <c r="F30" s="1001">
        <v>25409.09</v>
      </c>
      <c r="G30" s="2391"/>
      <c r="H30" s="2385"/>
      <c r="I30" s="2391"/>
      <c r="J30" s="2123"/>
      <c r="K30" s="2106"/>
      <c r="L30" s="2506"/>
      <c r="M30" s="439"/>
      <c r="N30" s="430"/>
      <c r="O30" s="433"/>
      <c r="P30" s="433"/>
      <c r="Q30" s="433"/>
      <c r="R30" s="448"/>
      <c r="S30" s="448"/>
      <c r="T30" s="448"/>
      <c r="U30" s="252"/>
      <c r="V30" s="252"/>
      <c r="W30" s="252"/>
      <c r="X30" s="252"/>
      <c r="Y30" s="252"/>
      <c r="Z30" s="252"/>
      <c r="AA30" s="252"/>
      <c r="AB30" s="252"/>
      <c r="AC30" s="252"/>
      <c r="AD30" s="252"/>
      <c r="AE30" s="252"/>
      <c r="AF30" s="252"/>
      <c r="AG30" s="252"/>
      <c r="AH30" s="252"/>
      <c r="AI30" s="252"/>
      <c r="AJ30" s="252"/>
      <c r="AK30" s="252"/>
      <c r="AL30" s="252"/>
      <c r="AM30" s="252"/>
      <c r="AN30" s="252"/>
      <c r="AO30" s="252"/>
      <c r="AP30" s="252"/>
      <c r="AQ30" s="252"/>
      <c r="AR30" s="252"/>
      <c r="AS30" s="252"/>
      <c r="AT30" s="252"/>
      <c r="AU30" s="252"/>
      <c r="AV30" s="252"/>
      <c r="AW30" s="252"/>
      <c r="AX30" s="252"/>
      <c r="AY30" s="252"/>
      <c r="AZ30" s="252"/>
      <c r="BA30" s="252"/>
      <c r="BB30" s="252"/>
      <c r="BC30" s="252"/>
      <c r="BD30" s="252"/>
      <c r="BE30" s="252"/>
      <c r="BF30" s="252"/>
      <c r="BG30" s="252"/>
      <c r="BH30" s="252"/>
      <c r="BI30" s="252"/>
      <c r="BJ30" s="252"/>
      <c r="BK30" s="252"/>
      <c r="BL30" s="252"/>
      <c r="BM30" s="252"/>
      <c r="BN30" s="252"/>
      <c r="BO30" s="252"/>
      <c r="BP30" s="252"/>
      <c r="BQ30" s="252"/>
      <c r="BR30" s="252"/>
      <c r="BS30" s="252"/>
      <c r="BT30" s="252"/>
      <c r="BU30" s="252"/>
      <c r="BV30" s="252"/>
      <c r="BW30" s="252"/>
      <c r="BX30" s="252"/>
      <c r="BY30" s="252"/>
      <c r="BZ30" s="252"/>
      <c r="CA30" s="252"/>
      <c r="CB30" s="252"/>
      <c r="CC30" s="252"/>
      <c r="CD30" s="252"/>
      <c r="CE30" s="252"/>
      <c r="CF30" s="252"/>
      <c r="CG30" s="252"/>
      <c r="CH30" s="252"/>
      <c r="CI30" s="252"/>
      <c r="CJ30" s="252"/>
      <c r="CK30" s="252"/>
      <c r="CL30" s="252"/>
      <c r="CM30" s="252"/>
      <c r="CN30" s="252"/>
      <c r="CO30" s="252"/>
      <c r="CP30" s="252"/>
      <c r="CQ30" s="252"/>
      <c r="CR30" s="252"/>
      <c r="CS30" s="252"/>
      <c r="CT30" s="252"/>
      <c r="CU30" s="252"/>
      <c r="CV30" s="252"/>
      <c r="CW30" s="252"/>
      <c r="CX30" s="252"/>
      <c r="CY30" s="252"/>
      <c r="CZ30" s="252"/>
      <c r="DA30" s="252"/>
      <c r="DB30" s="252"/>
      <c r="DC30" s="252"/>
      <c r="DD30" s="252"/>
      <c r="DE30" s="252"/>
      <c r="DF30" s="252"/>
      <c r="DG30" s="252"/>
      <c r="DH30" s="252"/>
      <c r="DI30" s="252"/>
      <c r="DJ30" s="252"/>
      <c r="DK30" s="252"/>
      <c r="DL30" s="252"/>
      <c r="DM30" s="252"/>
      <c r="DN30" s="252"/>
      <c r="DO30" s="252"/>
      <c r="DP30" s="252"/>
      <c r="DQ30" s="252"/>
      <c r="DR30" s="252"/>
      <c r="DS30" s="252"/>
      <c r="DT30" s="252"/>
      <c r="DU30" s="252"/>
      <c r="DV30" s="252"/>
      <c r="DW30" s="252"/>
      <c r="DX30" s="252"/>
      <c r="DY30" s="252"/>
      <c r="DZ30" s="252"/>
      <c r="EA30" s="252"/>
      <c r="EB30" s="252"/>
      <c r="EC30" s="252"/>
      <c r="ED30" s="252"/>
      <c r="EE30" s="252"/>
      <c r="EF30" s="252"/>
      <c r="EG30" s="252"/>
      <c r="EH30" s="252"/>
      <c r="EI30" s="252"/>
      <c r="EJ30" s="252"/>
      <c r="EK30" s="252"/>
      <c r="EL30" s="252"/>
      <c r="EM30" s="252"/>
      <c r="EN30" s="252"/>
      <c r="EO30" s="252"/>
      <c r="EP30" s="252"/>
      <c r="EQ30" s="252"/>
      <c r="ER30" s="252"/>
      <c r="ES30" s="252"/>
      <c r="ET30" s="252"/>
      <c r="EU30" s="252"/>
      <c r="EV30" s="252"/>
      <c r="EW30" s="252"/>
      <c r="EX30" s="252"/>
      <c r="EY30" s="252"/>
      <c r="EZ30" s="252"/>
      <c r="FA30" s="252"/>
      <c r="FB30" s="252"/>
      <c r="FC30" s="252"/>
      <c r="FD30" s="252"/>
      <c r="FE30" s="252"/>
      <c r="FF30" s="252"/>
      <c r="FG30" s="252"/>
      <c r="FH30" s="252"/>
      <c r="FI30" s="252"/>
      <c r="FJ30" s="252"/>
      <c r="FK30" s="252"/>
      <c r="FL30" s="252"/>
      <c r="FM30" s="252"/>
      <c r="FN30" s="252"/>
      <c r="FO30" s="252"/>
      <c r="FP30" s="252"/>
      <c r="FQ30" s="252"/>
      <c r="FR30" s="252"/>
      <c r="FS30" s="252"/>
      <c r="FT30" s="252"/>
      <c r="FU30" s="252"/>
      <c r="FV30" s="252"/>
      <c r="FW30" s="252"/>
      <c r="FX30" s="252"/>
      <c r="FY30" s="252"/>
      <c r="FZ30" s="252"/>
      <c r="GA30" s="252"/>
      <c r="GB30" s="252"/>
      <c r="GC30" s="252"/>
      <c r="GD30" s="252"/>
      <c r="GE30" s="252"/>
      <c r="GF30" s="252"/>
      <c r="GG30" s="252"/>
      <c r="GH30" s="252"/>
      <c r="GI30" s="252"/>
      <c r="GJ30" s="252"/>
      <c r="GK30" s="252"/>
      <c r="GL30" s="252"/>
      <c r="GM30" s="252"/>
      <c r="GN30" s="252"/>
      <c r="GO30" s="252"/>
      <c r="GP30" s="252"/>
      <c r="GQ30" s="252"/>
      <c r="GR30" s="252"/>
      <c r="GS30" s="252"/>
      <c r="GT30" s="252"/>
      <c r="GU30" s="252"/>
      <c r="GV30" s="252"/>
      <c r="GW30" s="252"/>
      <c r="GX30" s="252"/>
      <c r="GY30" s="252"/>
      <c r="GZ30" s="252"/>
      <c r="HA30" s="252"/>
      <c r="HB30" s="252"/>
      <c r="HC30" s="252"/>
      <c r="HD30" s="252"/>
      <c r="HE30" s="252"/>
      <c r="HF30" s="252"/>
      <c r="HG30" s="252"/>
      <c r="HH30" s="252"/>
      <c r="HI30" s="252"/>
      <c r="HJ30" s="252"/>
      <c r="HK30" s="252"/>
      <c r="HL30" s="252"/>
      <c r="HM30" s="252"/>
      <c r="HN30" s="252"/>
      <c r="HO30" s="252"/>
      <c r="HP30" s="252"/>
      <c r="HQ30" s="252"/>
      <c r="HR30" s="252"/>
      <c r="HS30" s="252"/>
      <c r="HT30" s="252"/>
      <c r="HU30" s="252"/>
      <c r="HV30" s="252"/>
      <c r="HW30" s="252"/>
      <c r="HX30" s="252"/>
      <c r="HY30" s="252"/>
      <c r="HZ30" s="252"/>
      <c r="IA30" s="252"/>
      <c r="IB30" s="252"/>
      <c r="IC30" s="252"/>
      <c r="ID30" s="252"/>
      <c r="IE30" s="252"/>
      <c r="IF30" s="252"/>
      <c r="IG30" s="252"/>
      <c r="IH30" s="252"/>
      <c r="II30" s="252"/>
      <c r="IJ30" s="252"/>
      <c r="IK30" s="252"/>
      <c r="IL30" s="252"/>
      <c r="IM30" s="252"/>
      <c r="IN30" s="252"/>
      <c r="IO30" s="252"/>
      <c r="IP30" s="252"/>
      <c r="IQ30" s="252"/>
      <c r="IR30" s="252"/>
      <c r="IS30" s="252"/>
      <c r="IT30" s="252"/>
      <c r="IU30" s="252"/>
      <c r="IV30" s="252"/>
      <c r="IW30" s="252"/>
      <c r="IX30" s="252"/>
      <c r="IY30" s="252"/>
      <c r="IZ30" s="252"/>
      <c r="JA30" s="252"/>
      <c r="JB30" s="252"/>
      <c r="JC30" s="252"/>
      <c r="JD30" s="252"/>
      <c r="JE30" s="252"/>
      <c r="JF30" s="252"/>
      <c r="JG30" s="252"/>
      <c r="JH30" s="252"/>
      <c r="JI30" s="252"/>
      <c r="JJ30" s="252"/>
      <c r="JK30" s="252"/>
      <c r="JL30" s="252"/>
      <c r="JM30" s="252"/>
      <c r="JN30" s="252"/>
      <c r="JO30" s="252"/>
      <c r="JP30" s="252"/>
      <c r="JQ30" s="252"/>
      <c r="JR30" s="252"/>
      <c r="JS30" s="252"/>
      <c r="JT30" s="252"/>
      <c r="JU30" s="252"/>
      <c r="JV30" s="252"/>
      <c r="JW30" s="252"/>
      <c r="JX30" s="252"/>
      <c r="JY30" s="252"/>
      <c r="JZ30" s="252"/>
      <c r="KA30" s="252"/>
      <c r="KB30" s="252"/>
      <c r="KC30" s="252"/>
      <c r="KD30" s="252"/>
      <c r="KE30" s="252"/>
      <c r="KF30" s="252"/>
      <c r="KG30" s="252"/>
      <c r="KH30" s="252"/>
      <c r="KI30" s="252"/>
      <c r="KJ30" s="252"/>
      <c r="KK30" s="252"/>
      <c r="KL30" s="252"/>
      <c r="KM30" s="252"/>
      <c r="KN30" s="252"/>
      <c r="KO30" s="252"/>
      <c r="KP30" s="252"/>
      <c r="KQ30" s="252"/>
      <c r="KR30" s="252"/>
      <c r="KS30" s="252"/>
      <c r="KT30" s="252"/>
      <c r="KU30" s="252"/>
      <c r="KV30" s="252"/>
      <c r="KW30" s="252"/>
      <c r="KX30" s="252"/>
      <c r="KY30" s="252"/>
      <c r="KZ30" s="252"/>
      <c r="LA30" s="252"/>
      <c r="LB30" s="252"/>
      <c r="LC30" s="252"/>
      <c r="LD30" s="252"/>
      <c r="LE30" s="252"/>
      <c r="LF30" s="252"/>
      <c r="LG30" s="252"/>
      <c r="LH30" s="252"/>
      <c r="LI30" s="252"/>
      <c r="LJ30" s="252"/>
      <c r="LK30" s="252"/>
      <c r="LL30" s="252"/>
      <c r="LM30" s="252"/>
      <c r="LN30" s="252"/>
      <c r="LO30" s="252"/>
      <c r="LP30" s="252"/>
      <c r="LQ30" s="252"/>
      <c r="LR30" s="252"/>
      <c r="LS30" s="252"/>
      <c r="LT30" s="252"/>
      <c r="LU30" s="252"/>
      <c r="LV30" s="252"/>
      <c r="LW30" s="252"/>
      <c r="LX30" s="252"/>
      <c r="LY30" s="252"/>
      <c r="LZ30" s="252"/>
      <c r="MA30" s="252"/>
      <c r="MB30" s="252"/>
      <c r="MC30" s="252"/>
      <c r="MD30" s="252"/>
      <c r="ME30" s="252"/>
      <c r="MF30" s="252"/>
      <c r="MG30" s="252"/>
      <c r="MH30" s="252"/>
      <c r="MI30" s="252"/>
      <c r="MJ30" s="252"/>
      <c r="MK30" s="252"/>
      <c r="ML30" s="252"/>
      <c r="MM30" s="252"/>
      <c r="MN30" s="252"/>
      <c r="MO30" s="252"/>
      <c r="MP30" s="252"/>
      <c r="MQ30" s="252"/>
      <c r="MR30" s="252"/>
      <c r="MS30" s="252"/>
      <c r="MT30" s="252"/>
      <c r="MU30" s="252"/>
      <c r="MV30" s="252"/>
      <c r="MW30" s="252"/>
      <c r="MX30" s="252"/>
      <c r="MY30" s="252"/>
      <c r="MZ30" s="252"/>
      <c r="NA30" s="252"/>
      <c r="NB30" s="252"/>
      <c r="NC30" s="252"/>
      <c r="ND30" s="252"/>
      <c r="NE30" s="252"/>
      <c r="NF30" s="252"/>
      <c r="NG30" s="252"/>
      <c r="NH30" s="252"/>
      <c r="NI30" s="252"/>
      <c r="NJ30" s="252"/>
      <c r="NK30" s="252"/>
      <c r="NL30" s="252"/>
      <c r="NM30" s="252"/>
      <c r="NN30" s="252"/>
      <c r="NO30" s="252"/>
      <c r="NP30" s="252"/>
      <c r="NQ30" s="252"/>
      <c r="NR30" s="252"/>
      <c r="NS30" s="252"/>
      <c r="NT30" s="252"/>
      <c r="NU30" s="252"/>
      <c r="NV30" s="252"/>
      <c r="NW30" s="252"/>
      <c r="NX30" s="252"/>
      <c r="NY30" s="252"/>
      <c r="NZ30" s="252"/>
      <c r="OA30" s="252"/>
      <c r="OB30" s="252"/>
      <c r="OC30" s="252"/>
      <c r="OD30" s="252"/>
      <c r="OE30" s="252"/>
      <c r="OF30" s="252"/>
      <c r="OG30" s="252"/>
      <c r="OH30" s="252"/>
      <c r="OI30" s="252"/>
      <c r="OJ30" s="252"/>
      <c r="OK30" s="252"/>
      <c r="OL30" s="252"/>
      <c r="OM30" s="252"/>
      <c r="ON30" s="252"/>
      <c r="OO30" s="252"/>
      <c r="OP30" s="252"/>
      <c r="OQ30" s="252"/>
      <c r="OR30" s="252"/>
      <c r="OS30" s="252"/>
      <c r="OT30" s="252"/>
      <c r="OU30" s="252"/>
      <c r="OV30" s="252"/>
      <c r="OW30" s="252"/>
      <c r="OX30" s="252"/>
      <c r="OY30" s="252"/>
      <c r="OZ30" s="252"/>
      <c r="PA30" s="252"/>
      <c r="PB30" s="252"/>
      <c r="PC30" s="252"/>
      <c r="PD30" s="252"/>
      <c r="PE30" s="252"/>
      <c r="PF30" s="252"/>
      <c r="PG30" s="252"/>
      <c r="PH30" s="252"/>
      <c r="PI30" s="252"/>
      <c r="PJ30" s="252"/>
      <c r="PK30" s="252"/>
      <c r="PL30" s="252"/>
      <c r="PM30" s="252"/>
      <c r="PN30" s="252"/>
      <c r="PO30" s="252"/>
      <c r="PP30" s="252"/>
      <c r="PQ30" s="252"/>
      <c r="PR30" s="252"/>
      <c r="PS30" s="252"/>
      <c r="PT30" s="252"/>
      <c r="PU30" s="252"/>
      <c r="PV30" s="252"/>
      <c r="PW30" s="252"/>
      <c r="PX30" s="252"/>
      <c r="PY30" s="252"/>
      <c r="PZ30" s="252"/>
      <c r="QA30" s="252"/>
      <c r="QB30" s="252"/>
      <c r="QC30" s="252"/>
      <c r="QD30" s="252"/>
      <c r="QE30" s="252"/>
      <c r="QF30" s="252"/>
      <c r="QG30" s="252"/>
      <c r="QH30" s="252"/>
      <c r="QI30" s="252"/>
      <c r="QJ30" s="252"/>
      <c r="QK30" s="252"/>
      <c r="QL30" s="252"/>
      <c r="QM30" s="252"/>
      <c r="QN30" s="252"/>
      <c r="QO30" s="252"/>
      <c r="QP30" s="252"/>
      <c r="QQ30" s="252"/>
      <c r="QR30" s="252"/>
      <c r="QS30" s="252"/>
      <c r="QT30" s="252"/>
      <c r="QU30" s="252"/>
      <c r="QV30" s="252"/>
      <c r="QW30" s="252"/>
      <c r="QX30" s="252"/>
      <c r="QY30" s="252"/>
      <c r="QZ30" s="252"/>
      <c r="RA30" s="252"/>
      <c r="RB30" s="252"/>
      <c r="RC30" s="252"/>
      <c r="RD30" s="252"/>
      <c r="RE30" s="252"/>
      <c r="RF30" s="252"/>
      <c r="RG30" s="252"/>
      <c r="RH30" s="252"/>
      <c r="RI30" s="252"/>
      <c r="RJ30" s="252"/>
      <c r="RK30" s="252"/>
      <c r="RL30" s="252"/>
      <c r="RM30" s="252"/>
      <c r="RN30" s="252"/>
      <c r="RO30" s="252"/>
      <c r="RP30" s="252"/>
      <c r="RQ30" s="252"/>
      <c r="RR30" s="252"/>
      <c r="RS30" s="252"/>
      <c r="RT30" s="252"/>
      <c r="RU30" s="252"/>
      <c r="RV30" s="252"/>
      <c r="RW30" s="252"/>
      <c r="RX30" s="252"/>
      <c r="RY30" s="252"/>
      <c r="RZ30" s="252"/>
      <c r="SA30" s="252"/>
      <c r="SB30" s="252"/>
      <c r="SC30" s="252"/>
      <c r="SD30" s="252"/>
      <c r="SE30" s="252"/>
      <c r="SF30" s="252"/>
      <c r="SG30" s="252"/>
      <c r="SH30" s="252"/>
      <c r="SI30" s="252"/>
      <c r="SJ30" s="252"/>
      <c r="SK30" s="252"/>
      <c r="SL30" s="252"/>
      <c r="SM30" s="252"/>
      <c r="SN30" s="252"/>
      <c r="SO30" s="252"/>
      <c r="SP30" s="252"/>
      <c r="SQ30" s="252"/>
      <c r="SR30" s="252"/>
      <c r="SS30" s="252"/>
      <c r="ST30" s="252"/>
      <c r="SU30" s="252"/>
      <c r="SV30" s="252"/>
      <c r="SW30" s="252"/>
      <c r="SX30" s="252"/>
      <c r="SY30" s="252"/>
      <c r="SZ30" s="252"/>
      <c r="TA30" s="252"/>
      <c r="TB30" s="252"/>
      <c r="TC30" s="252"/>
      <c r="TD30" s="252"/>
      <c r="TE30" s="252"/>
      <c r="TF30" s="252"/>
      <c r="TG30" s="252"/>
      <c r="TH30" s="252"/>
      <c r="TI30" s="252"/>
      <c r="TJ30" s="252"/>
      <c r="TK30" s="252"/>
      <c r="TL30" s="252"/>
      <c r="TM30" s="252"/>
      <c r="TN30" s="252"/>
      <c r="TO30" s="252"/>
      <c r="TP30" s="252"/>
      <c r="TQ30" s="252"/>
      <c r="TR30" s="252"/>
      <c r="TS30" s="252"/>
      <c r="TT30" s="252"/>
      <c r="TU30" s="252"/>
      <c r="TV30" s="252"/>
      <c r="TW30" s="252"/>
      <c r="TX30" s="252"/>
      <c r="TY30" s="252"/>
      <c r="TZ30" s="252"/>
      <c r="UA30" s="252"/>
      <c r="UB30" s="252"/>
      <c r="UC30" s="252"/>
      <c r="UD30" s="252"/>
      <c r="UE30" s="252"/>
      <c r="UF30" s="252"/>
      <c r="UG30" s="252"/>
      <c r="UH30" s="252"/>
      <c r="UI30" s="252"/>
      <c r="UJ30" s="252"/>
      <c r="UK30" s="252"/>
      <c r="UL30" s="252"/>
      <c r="UM30" s="252"/>
      <c r="UN30" s="252"/>
      <c r="UO30" s="252"/>
      <c r="UP30" s="252"/>
      <c r="UQ30" s="252"/>
      <c r="UR30" s="252"/>
      <c r="US30" s="252"/>
      <c r="UT30" s="252"/>
      <c r="UU30" s="252"/>
      <c r="UV30" s="252"/>
      <c r="UW30" s="252"/>
      <c r="UX30" s="252"/>
      <c r="UY30" s="252"/>
      <c r="UZ30" s="252"/>
      <c r="VA30" s="252"/>
      <c r="VB30" s="252"/>
      <c r="VC30" s="252"/>
      <c r="VD30" s="252"/>
      <c r="VE30" s="252"/>
      <c r="VF30" s="252"/>
      <c r="VG30" s="252"/>
      <c r="VH30" s="252"/>
      <c r="VI30" s="252"/>
      <c r="VJ30" s="252"/>
      <c r="VK30" s="252"/>
      <c r="VL30" s="252"/>
      <c r="VM30" s="252"/>
      <c r="VN30" s="252"/>
      <c r="VO30" s="252"/>
      <c r="VP30" s="252"/>
      <c r="VQ30" s="252"/>
      <c r="VR30" s="252"/>
      <c r="VS30" s="252"/>
      <c r="VT30" s="252"/>
      <c r="VU30" s="252"/>
      <c r="VV30" s="252"/>
      <c r="VW30" s="252"/>
      <c r="VX30" s="252"/>
      <c r="VY30" s="252"/>
      <c r="VZ30" s="252"/>
      <c r="WA30" s="252"/>
      <c r="WB30" s="252"/>
      <c r="WC30" s="252"/>
      <c r="WD30" s="252"/>
      <c r="WE30" s="252"/>
      <c r="WF30" s="252"/>
      <c r="WG30" s="252"/>
      <c r="WH30" s="252"/>
      <c r="WI30" s="252"/>
      <c r="WJ30" s="252"/>
      <c r="WK30" s="252"/>
      <c r="WL30" s="252"/>
      <c r="WM30" s="252"/>
      <c r="WN30" s="252"/>
      <c r="WO30" s="252"/>
      <c r="WP30" s="252"/>
      <c r="WQ30" s="252"/>
      <c r="WR30" s="252"/>
      <c r="WS30" s="252"/>
      <c r="WT30" s="252"/>
      <c r="WU30" s="252"/>
      <c r="WV30" s="252"/>
      <c r="WW30" s="252"/>
      <c r="WX30" s="252"/>
      <c r="WY30" s="252"/>
      <c r="WZ30" s="252"/>
      <c r="XA30" s="252"/>
      <c r="XB30" s="252"/>
      <c r="XC30" s="252"/>
      <c r="XD30" s="252"/>
      <c r="XE30" s="252"/>
      <c r="XF30" s="252"/>
      <c r="XG30" s="252"/>
      <c r="XH30" s="252"/>
      <c r="XI30" s="252"/>
      <c r="XJ30" s="252"/>
      <c r="XK30" s="252"/>
      <c r="XL30" s="252"/>
      <c r="XM30" s="252"/>
      <c r="XN30" s="252"/>
      <c r="XO30" s="252"/>
      <c r="XP30" s="252"/>
      <c r="XQ30" s="252"/>
      <c r="XR30" s="252"/>
      <c r="XS30" s="252"/>
      <c r="XT30" s="252"/>
      <c r="XU30" s="252"/>
      <c r="XV30" s="252"/>
      <c r="XW30" s="252"/>
      <c r="XX30" s="252"/>
      <c r="XY30" s="252"/>
      <c r="XZ30" s="252"/>
      <c r="YA30" s="252"/>
      <c r="YB30" s="252"/>
      <c r="YC30" s="252"/>
      <c r="YD30" s="252"/>
      <c r="YE30" s="252"/>
      <c r="YF30" s="252"/>
      <c r="YG30" s="252"/>
      <c r="YH30" s="252"/>
      <c r="YI30" s="252"/>
      <c r="YJ30" s="252"/>
      <c r="YK30" s="252"/>
      <c r="YL30" s="252"/>
      <c r="YM30" s="252"/>
      <c r="YN30" s="252"/>
      <c r="YO30" s="252"/>
      <c r="YP30" s="252"/>
      <c r="YQ30" s="252"/>
      <c r="YR30" s="252"/>
      <c r="YS30" s="252"/>
      <c r="YT30" s="252"/>
      <c r="YU30" s="252"/>
      <c r="YV30" s="252"/>
      <c r="YW30" s="252"/>
      <c r="YX30" s="252"/>
      <c r="YY30" s="252"/>
      <c r="YZ30" s="252"/>
      <c r="ZA30" s="252"/>
      <c r="ZB30" s="252"/>
      <c r="ZC30" s="252"/>
      <c r="ZD30" s="252"/>
      <c r="ZE30" s="252"/>
      <c r="ZF30" s="252"/>
      <c r="ZG30" s="252"/>
      <c r="ZH30" s="252"/>
      <c r="ZI30" s="252"/>
      <c r="ZJ30" s="252"/>
      <c r="ZK30" s="252"/>
      <c r="ZL30" s="252"/>
      <c r="ZM30" s="252"/>
      <c r="ZN30" s="252"/>
      <c r="ZO30" s="252"/>
      <c r="ZP30" s="252"/>
      <c r="ZQ30" s="252"/>
      <c r="ZR30" s="252"/>
      <c r="ZS30" s="252"/>
      <c r="ZT30" s="252"/>
      <c r="ZU30" s="252"/>
      <c r="ZV30" s="252"/>
      <c r="ZW30" s="252"/>
      <c r="ZX30" s="252"/>
      <c r="ZY30" s="252"/>
      <c r="ZZ30" s="252"/>
      <c r="AAA30" s="252"/>
      <c r="AAB30" s="252"/>
      <c r="AAC30" s="252"/>
      <c r="AAD30" s="252"/>
      <c r="AAE30" s="252"/>
      <c r="AAF30" s="252"/>
      <c r="AAG30" s="252"/>
      <c r="AAH30" s="252"/>
      <c r="AAI30" s="252"/>
      <c r="AAJ30" s="252"/>
      <c r="AAK30" s="252"/>
      <c r="AAL30" s="252"/>
      <c r="AAM30" s="252"/>
      <c r="AAN30" s="252"/>
      <c r="AAO30" s="252"/>
      <c r="AAP30" s="252"/>
      <c r="AAQ30" s="252"/>
      <c r="AAR30" s="252"/>
      <c r="AAS30" s="252"/>
      <c r="AAT30" s="252"/>
      <c r="AAU30" s="252"/>
      <c r="AAV30" s="252"/>
      <c r="AAW30" s="252"/>
      <c r="AAX30" s="252"/>
      <c r="AAY30" s="252"/>
      <c r="AAZ30" s="252"/>
      <c r="ABA30" s="252"/>
      <c r="ABB30" s="252"/>
      <c r="ABC30" s="252"/>
      <c r="ABD30" s="252"/>
      <c r="ABE30" s="252"/>
      <c r="ABF30" s="252"/>
      <c r="ABG30" s="252"/>
      <c r="ABH30" s="252"/>
      <c r="ABI30" s="252"/>
      <c r="ABJ30" s="252"/>
      <c r="ABK30" s="252"/>
      <c r="ABL30" s="252"/>
      <c r="ABM30" s="252"/>
      <c r="ABN30" s="252"/>
      <c r="ABO30" s="252"/>
      <c r="ABP30" s="252"/>
      <c r="ABQ30" s="252"/>
      <c r="ABR30" s="252"/>
      <c r="ABS30" s="252"/>
      <c r="ABT30" s="252"/>
      <c r="ABU30" s="252"/>
      <c r="ABV30" s="252"/>
      <c r="ABW30" s="252"/>
    </row>
    <row r="31" spans="1:751" s="49" customFormat="1" ht="18.75" customHeight="1">
      <c r="A31" s="2396"/>
      <c r="B31" s="2479"/>
      <c r="C31" s="2421"/>
      <c r="D31" s="2111" t="s">
        <v>304</v>
      </c>
      <c r="E31" s="1001">
        <v>2515500</v>
      </c>
      <c r="F31" s="1001">
        <v>2515500</v>
      </c>
      <c r="G31" s="2391"/>
      <c r="H31" s="2385"/>
      <c r="I31" s="2123"/>
      <c r="J31" s="2123"/>
      <c r="K31" s="2106"/>
      <c r="L31" s="2506"/>
      <c r="M31" s="439"/>
      <c r="N31" s="430"/>
      <c r="O31" s="433"/>
      <c r="P31" s="433"/>
      <c r="Q31" s="433"/>
      <c r="R31" s="448"/>
      <c r="S31" s="448"/>
      <c r="T31" s="448"/>
      <c r="U31" s="252"/>
      <c r="V31" s="252"/>
      <c r="W31" s="252"/>
      <c r="X31" s="252"/>
      <c r="Y31" s="252"/>
      <c r="Z31" s="252"/>
      <c r="AA31" s="252"/>
      <c r="AB31" s="252"/>
      <c r="AC31" s="252"/>
      <c r="AD31" s="252"/>
      <c r="AE31" s="252"/>
      <c r="AF31" s="252"/>
      <c r="AG31" s="252"/>
      <c r="AH31" s="252"/>
      <c r="AI31" s="252"/>
      <c r="AJ31" s="252"/>
      <c r="AK31" s="252"/>
      <c r="AL31" s="252"/>
      <c r="AM31" s="252"/>
      <c r="AN31" s="252"/>
      <c r="AO31" s="252"/>
      <c r="AP31" s="252"/>
      <c r="AQ31" s="252"/>
      <c r="AR31" s="252"/>
      <c r="AS31" s="252"/>
      <c r="AT31" s="252"/>
      <c r="AU31" s="252"/>
      <c r="AV31" s="252"/>
      <c r="AW31" s="252"/>
      <c r="AX31" s="252"/>
      <c r="AY31" s="252"/>
      <c r="AZ31" s="252"/>
      <c r="BA31" s="252"/>
      <c r="BB31" s="252"/>
      <c r="BC31" s="252"/>
      <c r="BD31" s="252"/>
      <c r="BE31" s="252"/>
      <c r="BF31" s="252"/>
      <c r="BG31" s="252"/>
      <c r="BH31" s="252"/>
      <c r="BI31" s="252"/>
      <c r="BJ31" s="252"/>
      <c r="BK31" s="252"/>
      <c r="BL31" s="252"/>
      <c r="BM31" s="252"/>
      <c r="BN31" s="252"/>
      <c r="BO31" s="252"/>
      <c r="BP31" s="252"/>
      <c r="BQ31" s="252"/>
      <c r="BR31" s="252"/>
      <c r="BS31" s="252"/>
      <c r="BT31" s="252"/>
      <c r="BU31" s="252"/>
      <c r="BV31" s="252"/>
      <c r="BW31" s="252"/>
      <c r="BX31" s="252"/>
      <c r="BY31" s="252"/>
      <c r="BZ31" s="252"/>
      <c r="CA31" s="252"/>
      <c r="CB31" s="252"/>
      <c r="CC31" s="252"/>
      <c r="CD31" s="252"/>
      <c r="CE31" s="252"/>
      <c r="CF31" s="252"/>
      <c r="CG31" s="252"/>
      <c r="CH31" s="252"/>
      <c r="CI31" s="252"/>
      <c r="CJ31" s="252"/>
      <c r="CK31" s="252"/>
      <c r="CL31" s="252"/>
      <c r="CM31" s="252"/>
      <c r="CN31" s="252"/>
      <c r="CO31" s="252"/>
      <c r="CP31" s="252"/>
      <c r="CQ31" s="252"/>
      <c r="CR31" s="252"/>
      <c r="CS31" s="252"/>
      <c r="CT31" s="252"/>
      <c r="CU31" s="252"/>
      <c r="CV31" s="252"/>
      <c r="CW31" s="252"/>
      <c r="CX31" s="252"/>
      <c r="CY31" s="252"/>
      <c r="CZ31" s="252"/>
      <c r="DA31" s="252"/>
      <c r="DB31" s="252"/>
      <c r="DC31" s="252"/>
      <c r="DD31" s="252"/>
      <c r="DE31" s="252"/>
      <c r="DF31" s="252"/>
      <c r="DG31" s="252"/>
      <c r="DH31" s="252"/>
      <c r="DI31" s="252"/>
      <c r="DJ31" s="252"/>
      <c r="DK31" s="252"/>
      <c r="DL31" s="252"/>
      <c r="DM31" s="252"/>
      <c r="DN31" s="252"/>
      <c r="DO31" s="252"/>
      <c r="DP31" s="252"/>
      <c r="DQ31" s="252"/>
      <c r="DR31" s="252"/>
      <c r="DS31" s="252"/>
      <c r="DT31" s="252"/>
      <c r="DU31" s="252"/>
      <c r="DV31" s="252"/>
      <c r="DW31" s="252"/>
      <c r="DX31" s="252"/>
      <c r="DY31" s="252"/>
      <c r="DZ31" s="252"/>
      <c r="EA31" s="252"/>
      <c r="EB31" s="252"/>
      <c r="EC31" s="252"/>
      <c r="ED31" s="252"/>
      <c r="EE31" s="252"/>
      <c r="EF31" s="252"/>
      <c r="EG31" s="252"/>
      <c r="EH31" s="252"/>
      <c r="EI31" s="252"/>
      <c r="EJ31" s="252"/>
      <c r="EK31" s="252"/>
      <c r="EL31" s="252"/>
      <c r="EM31" s="252"/>
      <c r="EN31" s="252"/>
      <c r="EO31" s="252"/>
      <c r="EP31" s="252"/>
      <c r="EQ31" s="252"/>
      <c r="ER31" s="252"/>
      <c r="ES31" s="252"/>
      <c r="ET31" s="252"/>
      <c r="EU31" s="252"/>
      <c r="EV31" s="252"/>
      <c r="EW31" s="252"/>
      <c r="EX31" s="252"/>
      <c r="EY31" s="252"/>
      <c r="EZ31" s="252"/>
      <c r="FA31" s="252"/>
      <c r="FB31" s="252"/>
      <c r="FC31" s="252"/>
      <c r="FD31" s="252"/>
      <c r="FE31" s="252"/>
      <c r="FF31" s="252"/>
      <c r="FG31" s="252"/>
      <c r="FH31" s="252"/>
      <c r="FI31" s="252"/>
      <c r="FJ31" s="252"/>
      <c r="FK31" s="252"/>
      <c r="FL31" s="252"/>
      <c r="FM31" s="252"/>
      <c r="FN31" s="252"/>
      <c r="FO31" s="252"/>
      <c r="FP31" s="252"/>
      <c r="FQ31" s="252"/>
      <c r="FR31" s="252"/>
      <c r="FS31" s="252"/>
      <c r="FT31" s="252"/>
      <c r="FU31" s="252"/>
      <c r="FV31" s="252"/>
      <c r="FW31" s="252"/>
      <c r="FX31" s="252"/>
      <c r="FY31" s="252"/>
      <c r="FZ31" s="252"/>
      <c r="GA31" s="252"/>
      <c r="GB31" s="252"/>
      <c r="GC31" s="252"/>
      <c r="GD31" s="252"/>
      <c r="GE31" s="252"/>
      <c r="GF31" s="252"/>
      <c r="GG31" s="252"/>
      <c r="GH31" s="252"/>
      <c r="GI31" s="252"/>
      <c r="GJ31" s="252"/>
      <c r="GK31" s="252"/>
      <c r="GL31" s="252"/>
      <c r="GM31" s="252"/>
      <c r="GN31" s="252"/>
      <c r="GO31" s="252"/>
      <c r="GP31" s="252"/>
      <c r="GQ31" s="252"/>
      <c r="GR31" s="252"/>
      <c r="GS31" s="252"/>
      <c r="GT31" s="252"/>
      <c r="GU31" s="252"/>
      <c r="GV31" s="252"/>
      <c r="GW31" s="252"/>
      <c r="GX31" s="252"/>
      <c r="GY31" s="252"/>
      <c r="GZ31" s="252"/>
      <c r="HA31" s="252"/>
      <c r="HB31" s="252"/>
      <c r="HC31" s="252"/>
      <c r="HD31" s="252"/>
      <c r="HE31" s="252"/>
      <c r="HF31" s="252"/>
      <c r="HG31" s="252"/>
      <c r="HH31" s="252"/>
      <c r="HI31" s="252"/>
      <c r="HJ31" s="252"/>
      <c r="HK31" s="252"/>
      <c r="HL31" s="252"/>
      <c r="HM31" s="252"/>
      <c r="HN31" s="252"/>
      <c r="HO31" s="252"/>
      <c r="HP31" s="252"/>
      <c r="HQ31" s="252"/>
      <c r="HR31" s="252"/>
      <c r="HS31" s="252"/>
      <c r="HT31" s="252"/>
      <c r="HU31" s="252"/>
      <c r="HV31" s="252"/>
      <c r="HW31" s="252"/>
      <c r="HX31" s="252"/>
      <c r="HY31" s="252"/>
      <c r="HZ31" s="252"/>
      <c r="IA31" s="252"/>
      <c r="IB31" s="252"/>
      <c r="IC31" s="252"/>
      <c r="ID31" s="252"/>
      <c r="IE31" s="252"/>
      <c r="IF31" s="252"/>
      <c r="IG31" s="252"/>
      <c r="IH31" s="252"/>
      <c r="II31" s="252"/>
      <c r="IJ31" s="252"/>
      <c r="IK31" s="252"/>
      <c r="IL31" s="252"/>
      <c r="IM31" s="252"/>
      <c r="IN31" s="252"/>
      <c r="IO31" s="252"/>
      <c r="IP31" s="252"/>
      <c r="IQ31" s="252"/>
      <c r="IR31" s="252"/>
      <c r="IS31" s="252"/>
      <c r="IT31" s="252"/>
      <c r="IU31" s="252"/>
      <c r="IV31" s="252"/>
      <c r="IW31" s="252"/>
      <c r="IX31" s="252"/>
      <c r="IY31" s="252"/>
      <c r="IZ31" s="252"/>
      <c r="JA31" s="252"/>
      <c r="JB31" s="252"/>
      <c r="JC31" s="252"/>
      <c r="JD31" s="252"/>
      <c r="JE31" s="252"/>
      <c r="JF31" s="252"/>
      <c r="JG31" s="252"/>
      <c r="JH31" s="252"/>
      <c r="JI31" s="252"/>
      <c r="JJ31" s="252"/>
      <c r="JK31" s="252"/>
      <c r="JL31" s="252"/>
      <c r="JM31" s="252"/>
      <c r="JN31" s="252"/>
      <c r="JO31" s="252"/>
      <c r="JP31" s="252"/>
      <c r="JQ31" s="252"/>
      <c r="JR31" s="252"/>
      <c r="JS31" s="252"/>
      <c r="JT31" s="252"/>
      <c r="JU31" s="252"/>
      <c r="JV31" s="252"/>
      <c r="JW31" s="252"/>
      <c r="JX31" s="252"/>
      <c r="JY31" s="252"/>
      <c r="JZ31" s="252"/>
      <c r="KA31" s="252"/>
      <c r="KB31" s="252"/>
      <c r="KC31" s="252"/>
      <c r="KD31" s="252"/>
      <c r="KE31" s="252"/>
      <c r="KF31" s="252"/>
      <c r="KG31" s="252"/>
      <c r="KH31" s="252"/>
      <c r="KI31" s="252"/>
      <c r="KJ31" s="252"/>
      <c r="KK31" s="252"/>
      <c r="KL31" s="252"/>
      <c r="KM31" s="252"/>
      <c r="KN31" s="252"/>
      <c r="KO31" s="252"/>
      <c r="KP31" s="252"/>
      <c r="KQ31" s="252"/>
      <c r="KR31" s="252"/>
      <c r="KS31" s="252"/>
      <c r="KT31" s="252"/>
      <c r="KU31" s="252"/>
      <c r="KV31" s="252"/>
      <c r="KW31" s="252"/>
      <c r="KX31" s="252"/>
      <c r="KY31" s="252"/>
      <c r="KZ31" s="252"/>
      <c r="LA31" s="252"/>
      <c r="LB31" s="252"/>
      <c r="LC31" s="252"/>
      <c r="LD31" s="252"/>
      <c r="LE31" s="252"/>
      <c r="LF31" s="252"/>
      <c r="LG31" s="252"/>
      <c r="LH31" s="252"/>
      <c r="LI31" s="252"/>
      <c r="LJ31" s="252"/>
      <c r="LK31" s="252"/>
      <c r="LL31" s="252"/>
      <c r="LM31" s="252"/>
      <c r="LN31" s="252"/>
      <c r="LO31" s="252"/>
      <c r="LP31" s="252"/>
      <c r="LQ31" s="252"/>
      <c r="LR31" s="252"/>
      <c r="LS31" s="252"/>
      <c r="LT31" s="252"/>
      <c r="LU31" s="252"/>
      <c r="LV31" s="252"/>
      <c r="LW31" s="252"/>
      <c r="LX31" s="252"/>
      <c r="LY31" s="252"/>
      <c r="LZ31" s="252"/>
      <c r="MA31" s="252"/>
      <c r="MB31" s="252"/>
      <c r="MC31" s="252"/>
      <c r="MD31" s="252"/>
      <c r="ME31" s="252"/>
      <c r="MF31" s="252"/>
      <c r="MG31" s="252"/>
      <c r="MH31" s="252"/>
      <c r="MI31" s="252"/>
      <c r="MJ31" s="252"/>
      <c r="MK31" s="252"/>
      <c r="ML31" s="252"/>
      <c r="MM31" s="252"/>
      <c r="MN31" s="252"/>
      <c r="MO31" s="252"/>
      <c r="MP31" s="252"/>
      <c r="MQ31" s="252"/>
      <c r="MR31" s="252"/>
      <c r="MS31" s="252"/>
      <c r="MT31" s="252"/>
      <c r="MU31" s="252"/>
      <c r="MV31" s="252"/>
      <c r="MW31" s="252"/>
      <c r="MX31" s="252"/>
      <c r="MY31" s="252"/>
      <c r="MZ31" s="252"/>
      <c r="NA31" s="252"/>
      <c r="NB31" s="252"/>
      <c r="NC31" s="252"/>
      <c r="ND31" s="252"/>
      <c r="NE31" s="252"/>
      <c r="NF31" s="252"/>
      <c r="NG31" s="252"/>
      <c r="NH31" s="252"/>
      <c r="NI31" s="252"/>
      <c r="NJ31" s="252"/>
      <c r="NK31" s="252"/>
      <c r="NL31" s="252"/>
      <c r="NM31" s="252"/>
      <c r="NN31" s="252"/>
      <c r="NO31" s="252"/>
      <c r="NP31" s="252"/>
      <c r="NQ31" s="252"/>
      <c r="NR31" s="252"/>
      <c r="NS31" s="252"/>
      <c r="NT31" s="252"/>
      <c r="NU31" s="252"/>
      <c r="NV31" s="252"/>
      <c r="NW31" s="252"/>
      <c r="NX31" s="252"/>
      <c r="NY31" s="252"/>
      <c r="NZ31" s="252"/>
      <c r="OA31" s="252"/>
      <c r="OB31" s="252"/>
      <c r="OC31" s="252"/>
      <c r="OD31" s="252"/>
      <c r="OE31" s="252"/>
      <c r="OF31" s="252"/>
      <c r="OG31" s="252"/>
      <c r="OH31" s="252"/>
      <c r="OI31" s="252"/>
      <c r="OJ31" s="252"/>
      <c r="OK31" s="252"/>
      <c r="OL31" s="252"/>
      <c r="OM31" s="252"/>
      <c r="ON31" s="252"/>
      <c r="OO31" s="252"/>
      <c r="OP31" s="252"/>
      <c r="OQ31" s="252"/>
      <c r="OR31" s="252"/>
      <c r="OS31" s="252"/>
      <c r="OT31" s="252"/>
      <c r="OU31" s="252"/>
      <c r="OV31" s="252"/>
      <c r="OW31" s="252"/>
      <c r="OX31" s="252"/>
      <c r="OY31" s="252"/>
      <c r="OZ31" s="252"/>
      <c r="PA31" s="252"/>
      <c r="PB31" s="252"/>
      <c r="PC31" s="252"/>
      <c r="PD31" s="252"/>
      <c r="PE31" s="252"/>
      <c r="PF31" s="252"/>
      <c r="PG31" s="252"/>
      <c r="PH31" s="252"/>
      <c r="PI31" s="252"/>
      <c r="PJ31" s="252"/>
      <c r="PK31" s="252"/>
      <c r="PL31" s="252"/>
      <c r="PM31" s="252"/>
      <c r="PN31" s="252"/>
      <c r="PO31" s="252"/>
      <c r="PP31" s="252"/>
      <c r="PQ31" s="252"/>
      <c r="PR31" s="252"/>
      <c r="PS31" s="252"/>
      <c r="PT31" s="252"/>
      <c r="PU31" s="252"/>
      <c r="PV31" s="252"/>
      <c r="PW31" s="252"/>
      <c r="PX31" s="252"/>
      <c r="PY31" s="252"/>
      <c r="PZ31" s="252"/>
      <c r="QA31" s="252"/>
      <c r="QB31" s="252"/>
      <c r="QC31" s="252"/>
      <c r="QD31" s="252"/>
      <c r="QE31" s="252"/>
      <c r="QF31" s="252"/>
      <c r="QG31" s="252"/>
      <c r="QH31" s="252"/>
      <c r="QI31" s="252"/>
      <c r="QJ31" s="252"/>
      <c r="QK31" s="252"/>
      <c r="QL31" s="252"/>
      <c r="QM31" s="252"/>
      <c r="QN31" s="252"/>
      <c r="QO31" s="252"/>
      <c r="QP31" s="252"/>
      <c r="QQ31" s="252"/>
      <c r="QR31" s="252"/>
      <c r="QS31" s="252"/>
      <c r="QT31" s="252"/>
      <c r="QU31" s="252"/>
      <c r="QV31" s="252"/>
      <c r="QW31" s="252"/>
      <c r="QX31" s="252"/>
      <c r="QY31" s="252"/>
      <c r="QZ31" s="252"/>
      <c r="RA31" s="252"/>
      <c r="RB31" s="252"/>
      <c r="RC31" s="252"/>
      <c r="RD31" s="252"/>
      <c r="RE31" s="252"/>
      <c r="RF31" s="252"/>
      <c r="RG31" s="252"/>
      <c r="RH31" s="252"/>
      <c r="RI31" s="252"/>
      <c r="RJ31" s="252"/>
      <c r="RK31" s="252"/>
      <c r="RL31" s="252"/>
      <c r="RM31" s="252"/>
      <c r="RN31" s="252"/>
      <c r="RO31" s="252"/>
      <c r="RP31" s="252"/>
      <c r="RQ31" s="252"/>
      <c r="RR31" s="252"/>
      <c r="RS31" s="252"/>
      <c r="RT31" s="252"/>
      <c r="RU31" s="252"/>
      <c r="RV31" s="252"/>
      <c r="RW31" s="252"/>
      <c r="RX31" s="252"/>
      <c r="RY31" s="252"/>
      <c r="RZ31" s="252"/>
      <c r="SA31" s="252"/>
      <c r="SB31" s="252"/>
      <c r="SC31" s="252"/>
      <c r="SD31" s="252"/>
      <c r="SE31" s="252"/>
      <c r="SF31" s="252"/>
      <c r="SG31" s="252"/>
      <c r="SH31" s="252"/>
      <c r="SI31" s="252"/>
      <c r="SJ31" s="252"/>
      <c r="SK31" s="252"/>
      <c r="SL31" s="252"/>
      <c r="SM31" s="252"/>
      <c r="SN31" s="252"/>
      <c r="SO31" s="252"/>
      <c r="SP31" s="252"/>
      <c r="SQ31" s="252"/>
      <c r="SR31" s="252"/>
      <c r="SS31" s="252"/>
      <c r="ST31" s="252"/>
      <c r="SU31" s="252"/>
      <c r="SV31" s="252"/>
      <c r="SW31" s="252"/>
      <c r="SX31" s="252"/>
      <c r="SY31" s="252"/>
      <c r="SZ31" s="252"/>
      <c r="TA31" s="252"/>
      <c r="TB31" s="252"/>
      <c r="TC31" s="252"/>
      <c r="TD31" s="252"/>
      <c r="TE31" s="252"/>
      <c r="TF31" s="252"/>
      <c r="TG31" s="252"/>
      <c r="TH31" s="252"/>
      <c r="TI31" s="252"/>
      <c r="TJ31" s="252"/>
      <c r="TK31" s="252"/>
      <c r="TL31" s="252"/>
      <c r="TM31" s="252"/>
      <c r="TN31" s="252"/>
      <c r="TO31" s="252"/>
      <c r="TP31" s="252"/>
      <c r="TQ31" s="252"/>
      <c r="TR31" s="252"/>
      <c r="TS31" s="252"/>
      <c r="TT31" s="252"/>
      <c r="TU31" s="252"/>
      <c r="TV31" s="252"/>
      <c r="TW31" s="252"/>
      <c r="TX31" s="252"/>
      <c r="TY31" s="252"/>
      <c r="TZ31" s="252"/>
      <c r="UA31" s="252"/>
      <c r="UB31" s="252"/>
      <c r="UC31" s="252"/>
      <c r="UD31" s="252"/>
      <c r="UE31" s="252"/>
      <c r="UF31" s="252"/>
      <c r="UG31" s="252"/>
      <c r="UH31" s="252"/>
      <c r="UI31" s="252"/>
      <c r="UJ31" s="252"/>
      <c r="UK31" s="252"/>
      <c r="UL31" s="252"/>
      <c r="UM31" s="252"/>
      <c r="UN31" s="252"/>
      <c r="UO31" s="252"/>
      <c r="UP31" s="252"/>
      <c r="UQ31" s="252"/>
      <c r="UR31" s="252"/>
      <c r="US31" s="252"/>
      <c r="UT31" s="252"/>
      <c r="UU31" s="252"/>
      <c r="UV31" s="252"/>
      <c r="UW31" s="252"/>
      <c r="UX31" s="252"/>
      <c r="UY31" s="252"/>
      <c r="UZ31" s="252"/>
      <c r="VA31" s="252"/>
      <c r="VB31" s="252"/>
      <c r="VC31" s="252"/>
      <c r="VD31" s="252"/>
      <c r="VE31" s="252"/>
      <c r="VF31" s="252"/>
      <c r="VG31" s="252"/>
      <c r="VH31" s="252"/>
      <c r="VI31" s="252"/>
      <c r="VJ31" s="252"/>
      <c r="VK31" s="252"/>
      <c r="VL31" s="252"/>
      <c r="VM31" s="252"/>
      <c r="VN31" s="252"/>
      <c r="VO31" s="252"/>
      <c r="VP31" s="252"/>
      <c r="VQ31" s="252"/>
      <c r="VR31" s="252"/>
      <c r="VS31" s="252"/>
      <c r="VT31" s="252"/>
      <c r="VU31" s="252"/>
      <c r="VV31" s="252"/>
      <c r="VW31" s="252"/>
      <c r="VX31" s="252"/>
      <c r="VY31" s="252"/>
      <c r="VZ31" s="252"/>
      <c r="WA31" s="252"/>
      <c r="WB31" s="252"/>
      <c r="WC31" s="252"/>
      <c r="WD31" s="252"/>
      <c r="WE31" s="252"/>
      <c r="WF31" s="252"/>
      <c r="WG31" s="252"/>
      <c r="WH31" s="252"/>
      <c r="WI31" s="252"/>
      <c r="WJ31" s="252"/>
      <c r="WK31" s="252"/>
      <c r="WL31" s="252"/>
      <c r="WM31" s="252"/>
      <c r="WN31" s="252"/>
      <c r="WO31" s="252"/>
      <c r="WP31" s="252"/>
      <c r="WQ31" s="252"/>
      <c r="WR31" s="252"/>
      <c r="WS31" s="252"/>
      <c r="WT31" s="252"/>
      <c r="WU31" s="252"/>
      <c r="WV31" s="252"/>
      <c r="WW31" s="252"/>
      <c r="WX31" s="252"/>
      <c r="WY31" s="252"/>
      <c r="WZ31" s="252"/>
      <c r="XA31" s="252"/>
      <c r="XB31" s="252"/>
      <c r="XC31" s="252"/>
      <c r="XD31" s="252"/>
      <c r="XE31" s="252"/>
      <c r="XF31" s="252"/>
      <c r="XG31" s="252"/>
      <c r="XH31" s="252"/>
      <c r="XI31" s="252"/>
      <c r="XJ31" s="252"/>
      <c r="XK31" s="252"/>
      <c r="XL31" s="252"/>
      <c r="XM31" s="252"/>
      <c r="XN31" s="252"/>
      <c r="XO31" s="252"/>
      <c r="XP31" s="252"/>
      <c r="XQ31" s="252"/>
      <c r="XR31" s="252"/>
      <c r="XS31" s="252"/>
      <c r="XT31" s="252"/>
      <c r="XU31" s="252"/>
      <c r="XV31" s="252"/>
      <c r="XW31" s="252"/>
      <c r="XX31" s="252"/>
      <c r="XY31" s="252"/>
      <c r="XZ31" s="252"/>
      <c r="YA31" s="252"/>
      <c r="YB31" s="252"/>
      <c r="YC31" s="252"/>
      <c r="YD31" s="252"/>
      <c r="YE31" s="252"/>
      <c r="YF31" s="252"/>
      <c r="YG31" s="252"/>
      <c r="YH31" s="252"/>
      <c r="YI31" s="252"/>
      <c r="YJ31" s="252"/>
      <c r="YK31" s="252"/>
      <c r="YL31" s="252"/>
      <c r="YM31" s="252"/>
      <c r="YN31" s="252"/>
      <c r="YO31" s="252"/>
      <c r="YP31" s="252"/>
      <c r="YQ31" s="252"/>
      <c r="YR31" s="252"/>
      <c r="YS31" s="252"/>
      <c r="YT31" s="252"/>
      <c r="YU31" s="252"/>
      <c r="YV31" s="252"/>
      <c r="YW31" s="252"/>
      <c r="YX31" s="252"/>
      <c r="YY31" s="252"/>
      <c r="YZ31" s="252"/>
      <c r="ZA31" s="252"/>
      <c r="ZB31" s="252"/>
      <c r="ZC31" s="252"/>
      <c r="ZD31" s="252"/>
      <c r="ZE31" s="252"/>
      <c r="ZF31" s="252"/>
      <c r="ZG31" s="252"/>
      <c r="ZH31" s="252"/>
      <c r="ZI31" s="252"/>
      <c r="ZJ31" s="252"/>
      <c r="ZK31" s="252"/>
      <c r="ZL31" s="252"/>
      <c r="ZM31" s="252"/>
      <c r="ZN31" s="252"/>
      <c r="ZO31" s="252"/>
      <c r="ZP31" s="252"/>
      <c r="ZQ31" s="252"/>
      <c r="ZR31" s="252"/>
      <c r="ZS31" s="252"/>
      <c r="ZT31" s="252"/>
      <c r="ZU31" s="252"/>
      <c r="ZV31" s="252"/>
      <c r="ZW31" s="252"/>
      <c r="ZX31" s="252"/>
      <c r="ZY31" s="252"/>
      <c r="ZZ31" s="252"/>
      <c r="AAA31" s="252"/>
      <c r="AAB31" s="252"/>
      <c r="AAC31" s="252"/>
      <c r="AAD31" s="252"/>
      <c r="AAE31" s="252"/>
      <c r="AAF31" s="252"/>
      <c r="AAG31" s="252"/>
      <c r="AAH31" s="252"/>
      <c r="AAI31" s="252"/>
      <c r="AAJ31" s="252"/>
      <c r="AAK31" s="252"/>
      <c r="AAL31" s="252"/>
      <c r="AAM31" s="252"/>
      <c r="AAN31" s="252"/>
      <c r="AAO31" s="252"/>
      <c r="AAP31" s="252"/>
      <c r="AAQ31" s="252"/>
      <c r="AAR31" s="252"/>
      <c r="AAS31" s="252"/>
      <c r="AAT31" s="252"/>
      <c r="AAU31" s="252"/>
      <c r="AAV31" s="252"/>
      <c r="AAW31" s="252"/>
      <c r="AAX31" s="252"/>
      <c r="AAY31" s="252"/>
      <c r="AAZ31" s="252"/>
      <c r="ABA31" s="252"/>
      <c r="ABB31" s="252"/>
      <c r="ABC31" s="252"/>
      <c r="ABD31" s="252"/>
      <c r="ABE31" s="252"/>
      <c r="ABF31" s="252"/>
      <c r="ABG31" s="252"/>
      <c r="ABH31" s="252"/>
      <c r="ABI31" s="252"/>
      <c r="ABJ31" s="252"/>
      <c r="ABK31" s="252"/>
      <c r="ABL31" s="252"/>
      <c r="ABM31" s="252"/>
      <c r="ABN31" s="252"/>
      <c r="ABO31" s="252"/>
      <c r="ABP31" s="252"/>
      <c r="ABQ31" s="252"/>
      <c r="ABR31" s="252"/>
      <c r="ABS31" s="252"/>
      <c r="ABT31" s="252"/>
      <c r="ABU31" s="252"/>
      <c r="ABV31" s="252"/>
      <c r="ABW31" s="252"/>
    </row>
    <row r="32" spans="1:751" s="49" customFormat="1" ht="28.5" customHeight="1">
      <c r="A32" s="2396"/>
      <c r="B32" s="2479"/>
      <c r="C32" s="2421"/>
      <c r="D32" s="2110" t="s">
        <v>305</v>
      </c>
      <c r="E32" s="2137">
        <v>0</v>
      </c>
      <c r="F32" s="2136">
        <v>0</v>
      </c>
      <c r="G32" s="2391"/>
      <c r="H32" s="2385"/>
      <c r="I32" s="2123"/>
      <c r="J32" s="2123"/>
      <c r="K32" s="2106"/>
      <c r="L32" s="2506"/>
      <c r="M32" s="439"/>
      <c r="N32" s="430"/>
      <c r="O32" s="433"/>
      <c r="P32" s="433"/>
      <c r="Q32" s="433"/>
      <c r="R32" s="448"/>
      <c r="S32" s="448"/>
      <c r="T32" s="448"/>
      <c r="U32" s="252"/>
      <c r="V32" s="252"/>
      <c r="W32" s="252"/>
      <c r="X32" s="252"/>
      <c r="Y32" s="252"/>
      <c r="Z32" s="252"/>
      <c r="AA32" s="252"/>
      <c r="AB32" s="252"/>
      <c r="AC32" s="252"/>
      <c r="AD32" s="252"/>
      <c r="AE32" s="252"/>
      <c r="AF32" s="252"/>
      <c r="AG32" s="252"/>
      <c r="AH32" s="252"/>
      <c r="AI32" s="252"/>
      <c r="AJ32" s="252"/>
      <c r="AK32" s="252"/>
      <c r="AL32" s="252"/>
      <c r="AM32" s="252"/>
      <c r="AN32" s="252"/>
      <c r="AO32" s="252"/>
      <c r="AP32" s="252"/>
      <c r="AQ32" s="252"/>
      <c r="AR32" s="252"/>
      <c r="AS32" s="252"/>
      <c r="AT32" s="252"/>
      <c r="AU32" s="252"/>
      <c r="AV32" s="252"/>
      <c r="AW32" s="252"/>
      <c r="AX32" s="252"/>
      <c r="AY32" s="252"/>
      <c r="AZ32" s="252"/>
      <c r="BA32" s="252"/>
      <c r="BB32" s="252"/>
      <c r="BC32" s="252"/>
      <c r="BD32" s="252"/>
      <c r="BE32" s="252"/>
      <c r="BF32" s="252"/>
      <c r="BG32" s="252"/>
      <c r="BH32" s="252"/>
      <c r="BI32" s="252"/>
      <c r="BJ32" s="252"/>
      <c r="BK32" s="252"/>
      <c r="BL32" s="252"/>
      <c r="BM32" s="252"/>
      <c r="BN32" s="252"/>
      <c r="BO32" s="252"/>
      <c r="BP32" s="252"/>
      <c r="BQ32" s="252"/>
      <c r="BR32" s="252"/>
      <c r="BS32" s="252"/>
      <c r="BT32" s="252"/>
      <c r="BU32" s="252"/>
      <c r="BV32" s="252"/>
      <c r="BW32" s="252"/>
      <c r="BX32" s="252"/>
      <c r="BY32" s="252"/>
      <c r="BZ32" s="252"/>
      <c r="CA32" s="252"/>
      <c r="CB32" s="252"/>
      <c r="CC32" s="252"/>
      <c r="CD32" s="252"/>
      <c r="CE32" s="252"/>
      <c r="CF32" s="252"/>
      <c r="CG32" s="252"/>
      <c r="CH32" s="252"/>
      <c r="CI32" s="252"/>
      <c r="CJ32" s="252"/>
      <c r="CK32" s="252"/>
      <c r="CL32" s="252"/>
      <c r="CM32" s="252"/>
      <c r="CN32" s="252"/>
      <c r="CO32" s="252"/>
      <c r="CP32" s="252"/>
      <c r="CQ32" s="252"/>
      <c r="CR32" s="252"/>
      <c r="CS32" s="252"/>
      <c r="CT32" s="252"/>
      <c r="CU32" s="252"/>
      <c r="CV32" s="252"/>
      <c r="CW32" s="252"/>
      <c r="CX32" s="252"/>
      <c r="CY32" s="252"/>
      <c r="CZ32" s="252"/>
      <c r="DA32" s="252"/>
      <c r="DB32" s="252"/>
      <c r="DC32" s="252"/>
      <c r="DD32" s="252"/>
      <c r="DE32" s="252"/>
      <c r="DF32" s="252"/>
      <c r="DG32" s="252"/>
      <c r="DH32" s="252"/>
      <c r="DI32" s="252"/>
      <c r="DJ32" s="252"/>
      <c r="DK32" s="252"/>
      <c r="DL32" s="252"/>
      <c r="DM32" s="252"/>
      <c r="DN32" s="252"/>
      <c r="DO32" s="252"/>
      <c r="DP32" s="252"/>
      <c r="DQ32" s="252"/>
      <c r="DR32" s="252"/>
      <c r="DS32" s="252"/>
      <c r="DT32" s="252"/>
      <c r="DU32" s="252"/>
      <c r="DV32" s="252"/>
      <c r="DW32" s="252"/>
      <c r="DX32" s="252"/>
      <c r="DY32" s="252"/>
      <c r="DZ32" s="252"/>
      <c r="EA32" s="252"/>
      <c r="EB32" s="252"/>
      <c r="EC32" s="252"/>
      <c r="ED32" s="252"/>
      <c r="EE32" s="252"/>
      <c r="EF32" s="252"/>
      <c r="EG32" s="252"/>
      <c r="EH32" s="252"/>
      <c r="EI32" s="252"/>
      <c r="EJ32" s="252"/>
      <c r="EK32" s="252"/>
      <c r="EL32" s="252"/>
      <c r="EM32" s="252"/>
      <c r="EN32" s="252"/>
      <c r="EO32" s="252"/>
      <c r="EP32" s="252"/>
      <c r="EQ32" s="252"/>
      <c r="ER32" s="252"/>
      <c r="ES32" s="252"/>
      <c r="ET32" s="252"/>
      <c r="EU32" s="252"/>
      <c r="EV32" s="252"/>
      <c r="EW32" s="252"/>
      <c r="EX32" s="252"/>
      <c r="EY32" s="252"/>
      <c r="EZ32" s="252"/>
      <c r="FA32" s="252"/>
      <c r="FB32" s="252"/>
      <c r="FC32" s="252"/>
      <c r="FD32" s="252"/>
      <c r="FE32" s="252"/>
      <c r="FF32" s="252"/>
      <c r="FG32" s="252"/>
      <c r="FH32" s="252"/>
      <c r="FI32" s="252"/>
      <c r="FJ32" s="252"/>
      <c r="FK32" s="252"/>
      <c r="FL32" s="252"/>
      <c r="FM32" s="252"/>
      <c r="FN32" s="252"/>
      <c r="FO32" s="252"/>
      <c r="FP32" s="252"/>
      <c r="FQ32" s="252"/>
      <c r="FR32" s="252"/>
      <c r="FS32" s="252"/>
      <c r="FT32" s="252"/>
      <c r="FU32" s="252"/>
      <c r="FV32" s="252"/>
      <c r="FW32" s="252"/>
      <c r="FX32" s="252"/>
      <c r="FY32" s="252"/>
      <c r="FZ32" s="252"/>
      <c r="GA32" s="252"/>
      <c r="GB32" s="252"/>
      <c r="GC32" s="252"/>
      <c r="GD32" s="252"/>
      <c r="GE32" s="252"/>
      <c r="GF32" s="252"/>
      <c r="GG32" s="252"/>
      <c r="GH32" s="252"/>
      <c r="GI32" s="252"/>
      <c r="GJ32" s="252"/>
      <c r="GK32" s="252"/>
      <c r="GL32" s="252"/>
      <c r="GM32" s="252"/>
      <c r="GN32" s="252"/>
      <c r="GO32" s="252"/>
      <c r="GP32" s="252"/>
      <c r="GQ32" s="252"/>
      <c r="GR32" s="252"/>
      <c r="GS32" s="252"/>
      <c r="GT32" s="252"/>
      <c r="GU32" s="252"/>
      <c r="GV32" s="252"/>
      <c r="GW32" s="252"/>
      <c r="GX32" s="252"/>
      <c r="GY32" s="252"/>
      <c r="GZ32" s="252"/>
      <c r="HA32" s="252"/>
      <c r="HB32" s="252"/>
      <c r="HC32" s="252"/>
      <c r="HD32" s="252"/>
      <c r="HE32" s="252"/>
      <c r="HF32" s="252"/>
      <c r="HG32" s="252"/>
      <c r="HH32" s="252"/>
      <c r="HI32" s="252"/>
      <c r="HJ32" s="252"/>
      <c r="HK32" s="252"/>
      <c r="HL32" s="252"/>
      <c r="HM32" s="252"/>
      <c r="HN32" s="252"/>
      <c r="HO32" s="252"/>
      <c r="HP32" s="252"/>
      <c r="HQ32" s="252"/>
      <c r="HR32" s="252"/>
      <c r="HS32" s="252"/>
      <c r="HT32" s="252"/>
      <c r="HU32" s="252"/>
      <c r="HV32" s="252"/>
      <c r="HW32" s="252"/>
      <c r="HX32" s="252"/>
      <c r="HY32" s="252"/>
      <c r="HZ32" s="252"/>
      <c r="IA32" s="252"/>
      <c r="IB32" s="252"/>
      <c r="IC32" s="252"/>
      <c r="ID32" s="252"/>
      <c r="IE32" s="252"/>
      <c r="IF32" s="252"/>
      <c r="IG32" s="252"/>
      <c r="IH32" s="252"/>
      <c r="II32" s="252"/>
      <c r="IJ32" s="252"/>
      <c r="IK32" s="252"/>
      <c r="IL32" s="252"/>
      <c r="IM32" s="252"/>
      <c r="IN32" s="252"/>
      <c r="IO32" s="252"/>
      <c r="IP32" s="252"/>
      <c r="IQ32" s="252"/>
      <c r="IR32" s="252"/>
      <c r="IS32" s="252"/>
      <c r="IT32" s="252"/>
      <c r="IU32" s="252"/>
      <c r="IV32" s="252"/>
      <c r="IW32" s="252"/>
      <c r="IX32" s="252"/>
      <c r="IY32" s="252"/>
      <c r="IZ32" s="252"/>
      <c r="JA32" s="252"/>
      <c r="JB32" s="252"/>
      <c r="JC32" s="252"/>
      <c r="JD32" s="252"/>
      <c r="JE32" s="252"/>
      <c r="JF32" s="252"/>
      <c r="JG32" s="252"/>
      <c r="JH32" s="252"/>
      <c r="JI32" s="252"/>
      <c r="JJ32" s="252"/>
      <c r="JK32" s="252"/>
      <c r="JL32" s="252"/>
      <c r="JM32" s="252"/>
      <c r="JN32" s="252"/>
      <c r="JO32" s="252"/>
      <c r="JP32" s="252"/>
      <c r="JQ32" s="252"/>
      <c r="JR32" s="252"/>
      <c r="JS32" s="252"/>
      <c r="JT32" s="252"/>
      <c r="JU32" s="252"/>
      <c r="JV32" s="252"/>
      <c r="JW32" s="252"/>
      <c r="JX32" s="252"/>
      <c r="JY32" s="252"/>
      <c r="JZ32" s="252"/>
      <c r="KA32" s="252"/>
      <c r="KB32" s="252"/>
      <c r="KC32" s="252"/>
      <c r="KD32" s="252"/>
      <c r="KE32" s="252"/>
      <c r="KF32" s="252"/>
      <c r="KG32" s="252"/>
      <c r="KH32" s="252"/>
      <c r="KI32" s="252"/>
      <c r="KJ32" s="252"/>
      <c r="KK32" s="252"/>
      <c r="KL32" s="252"/>
      <c r="KM32" s="252"/>
      <c r="KN32" s="252"/>
      <c r="KO32" s="252"/>
      <c r="KP32" s="252"/>
      <c r="KQ32" s="252"/>
      <c r="KR32" s="252"/>
      <c r="KS32" s="252"/>
      <c r="KT32" s="252"/>
      <c r="KU32" s="252"/>
      <c r="KV32" s="252"/>
      <c r="KW32" s="252"/>
      <c r="KX32" s="252"/>
      <c r="KY32" s="252"/>
      <c r="KZ32" s="252"/>
      <c r="LA32" s="252"/>
      <c r="LB32" s="252"/>
      <c r="LC32" s="252"/>
      <c r="LD32" s="252"/>
      <c r="LE32" s="252"/>
      <c r="LF32" s="252"/>
      <c r="LG32" s="252"/>
      <c r="LH32" s="252"/>
      <c r="LI32" s="252"/>
      <c r="LJ32" s="252"/>
      <c r="LK32" s="252"/>
      <c r="LL32" s="252"/>
      <c r="LM32" s="252"/>
      <c r="LN32" s="252"/>
      <c r="LO32" s="252"/>
      <c r="LP32" s="252"/>
      <c r="LQ32" s="252"/>
      <c r="LR32" s="252"/>
      <c r="LS32" s="252"/>
      <c r="LT32" s="252"/>
      <c r="LU32" s="252"/>
      <c r="LV32" s="252"/>
      <c r="LW32" s="252"/>
      <c r="LX32" s="252"/>
      <c r="LY32" s="252"/>
      <c r="LZ32" s="252"/>
      <c r="MA32" s="252"/>
      <c r="MB32" s="252"/>
      <c r="MC32" s="252"/>
      <c r="MD32" s="252"/>
      <c r="ME32" s="252"/>
      <c r="MF32" s="252"/>
      <c r="MG32" s="252"/>
      <c r="MH32" s="252"/>
      <c r="MI32" s="252"/>
      <c r="MJ32" s="252"/>
      <c r="MK32" s="252"/>
      <c r="ML32" s="252"/>
      <c r="MM32" s="252"/>
      <c r="MN32" s="252"/>
      <c r="MO32" s="252"/>
      <c r="MP32" s="252"/>
      <c r="MQ32" s="252"/>
      <c r="MR32" s="252"/>
      <c r="MS32" s="252"/>
      <c r="MT32" s="252"/>
      <c r="MU32" s="252"/>
      <c r="MV32" s="252"/>
      <c r="MW32" s="252"/>
      <c r="MX32" s="252"/>
      <c r="MY32" s="252"/>
      <c r="MZ32" s="252"/>
      <c r="NA32" s="252"/>
      <c r="NB32" s="252"/>
      <c r="NC32" s="252"/>
      <c r="ND32" s="252"/>
      <c r="NE32" s="252"/>
      <c r="NF32" s="252"/>
      <c r="NG32" s="252"/>
      <c r="NH32" s="252"/>
      <c r="NI32" s="252"/>
      <c r="NJ32" s="252"/>
      <c r="NK32" s="252"/>
      <c r="NL32" s="252"/>
      <c r="NM32" s="252"/>
      <c r="NN32" s="252"/>
      <c r="NO32" s="252"/>
      <c r="NP32" s="252"/>
      <c r="NQ32" s="252"/>
      <c r="NR32" s="252"/>
      <c r="NS32" s="252"/>
      <c r="NT32" s="252"/>
      <c r="NU32" s="252"/>
      <c r="NV32" s="252"/>
      <c r="NW32" s="252"/>
      <c r="NX32" s="252"/>
      <c r="NY32" s="252"/>
      <c r="NZ32" s="252"/>
      <c r="OA32" s="252"/>
      <c r="OB32" s="252"/>
      <c r="OC32" s="252"/>
      <c r="OD32" s="252"/>
      <c r="OE32" s="252"/>
      <c r="OF32" s="252"/>
      <c r="OG32" s="252"/>
      <c r="OH32" s="252"/>
      <c r="OI32" s="252"/>
      <c r="OJ32" s="252"/>
      <c r="OK32" s="252"/>
      <c r="OL32" s="252"/>
      <c r="OM32" s="252"/>
      <c r="ON32" s="252"/>
      <c r="OO32" s="252"/>
      <c r="OP32" s="252"/>
      <c r="OQ32" s="252"/>
      <c r="OR32" s="252"/>
      <c r="OS32" s="252"/>
      <c r="OT32" s="252"/>
      <c r="OU32" s="252"/>
      <c r="OV32" s="252"/>
      <c r="OW32" s="252"/>
      <c r="OX32" s="252"/>
      <c r="OY32" s="252"/>
      <c r="OZ32" s="252"/>
      <c r="PA32" s="252"/>
      <c r="PB32" s="252"/>
      <c r="PC32" s="252"/>
      <c r="PD32" s="252"/>
      <c r="PE32" s="252"/>
      <c r="PF32" s="252"/>
      <c r="PG32" s="252"/>
      <c r="PH32" s="252"/>
      <c r="PI32" s="252"/>
      <c r="PJ32" s="252"/>
      <c r="PK32" s="252"/>
      <c r="PL32" s="252"/>
      <c r="PM32" s="252"/>
      <c r="PN32" s="252"/>
      <c r="PO32" s="252"/>
      <c r="PP32" s="252"/>
      <c r="PQ32" s="252"/>
      <c r="PR32" s="252"/>
      <c r="PS32" s="252"/>
      <c r="PT32" s="252"/>
      <c r="PU32" s="252"/>
      <c r="PV32" s="252"/>
      <c r="PW32" s="252"/>
      <c r="PX32" s="252"/>
      <c r="PY32" s="252"/>
      <c r="PZ32" s="252"/>
      <c r="QA32" s="252"/>
      <c r="QB32" s="252"/>
      <c r="QC32" s="252"/>
      <c r="QD32" s="252"/>
      <c r="QE32" s="252"/>
      <c r="QF32" s="252"/>
      <c r="QG32" s="252"/>
      <c r="QH32" s="252"/>
      <c r="QI32" s="252"/>
      <c r="QJ32" s="252"/>
      <c r="QK32" s="252"/>
      <c r="QL32" s="252"/>
      <c r="QM32" s="252"/>
      <c r="QN32" s="252"/>
      <c r="QO32" s="252"/>
      <c r="QP32" s="252"/>
      <c r="QQ32" s="252"/>
      <c r="QR32" s="252"/>
      <c r="QS32" s="252"/>
      <c r="QT32" s="252"/>
      <c r="QU32" s="252"/>
      <c r="QV32" s="252"/>
      <c r="QW32" s="252"/>
      <c r="QX32" s="252"/>
      <c r="QY32" s="252"/>
      <c r="QZ32" s="252"/>
      <c r="RA32" s="252"/>
      <c r="RB32" s="252"/>
      <c r="RC32" s="252"/>
      <c r="RD32" s="252"/>
      <c r="RE32" s="252"/>
      <c r="RF32" s="252"/>
      <c r="RG32" s="252"/>
      <c r="RH32" s="252"/>
      <c r="RI32" s="252"/>
      <c r="RJ32" s="252"/>
      <c r="RK32" s="252"/>
      <c r="RL32" s="252"/>
      <c r="RM32" s="252"/>
      <c r="RN32" s="252"/>
      <c r="RO32" s="252"/>
      <c r="RP32" s="252"/>
      <c r="RQ32" s="252"/>
      <c r="RR32" s="252"/>
      <c r="RS32" s="252"/>
      <c r="RT32" s="252"/>
      <c r="RU32" s="252"/>
      <c r="RV32" s="252"/>
      <c r="RW32" s="252"/>
      <c r="RX32" s="252"/>
      <c r="RY32" s="252"/>
      <c r="RZ32" s="252"/>
      <c r="SA32" s="252"/>
      <c r="SB32" s="252"/>
      <c r="SC32" s="252"/>
      <c r="SD32" s="252"/>
      <c r="SE32" s="252"/>
      <c r="SF32" s="252"/>
      <c r="SG32" s="252"/>
      <c r="SH32" s="252"/>
      <c r="SI32" s="252"/>
      <c r="SJ32" s="252"/>
      <c r="SK32" s="252"/>
      <c r="SL32" s="252"/>
      <c r="SM32" s="252"/>
      <c r="SN32" s="252"/>
      <c r="SO32" s="252"/>
      <c r="SP32" s="252"/>
      <c r="SQ32" s="252"/>
      <c r="SR32" s="252"/>
      <c r="SS32" s="252"/>
      <c r="ST32" s="252"/>
      <c r="SU32" s="252"/>
      <c r="SV32" s="252"/>
      <c r="SW32" s="252"/>
      <c r="SX32" s="252"/>
      <c r="SY32" s="252"/>
      <c r="SZ32" s="252"/>
      <c r="TA32" s="252"/>
      <c r="TB32" s="252"/>
      <c r="TC32" s="252"/>
      <c r="TD32" s="252"/>
      <c r="TE32" s="252"/>
      <c r="TF32" s="252"/>
      <c r="TG32" s="252"/>
      <c r="TH32" s="252"/>
      <c r="TI32" s="252"/>
      <c r="TJ32" s="252"/>
      <c r="TK32" s="252"/>
      <c r="TL32" s="252"/>
      <c r="TM32" s="252"/>
      <c r="TN32" s="252"/>
      <c r="TO32" s="252"/>
      <c r="TP32" s="252"/>
      <c r="TQ32" s="252"/>
      <c r="TR32" s="252"/>
      <c r="TS32" s="252"/>
      <c r="TT32" s="252"/>
      <c r="TU32" s="252"/>
      <c r="TV32" s="252"/>
      <c r="TW32" s="252"/>
      <c r="TX32" s="252"/>
      <c r="TY32" s="252"/>
      <c r="TZ32" s="252"/>
      <c r="UA32" s="252"/>
      <c r="UB32" s="252"/>
      <c r="UC32" s="252"/>
      <c r="UD32" s="252"/>
      <c r="UE32" s="252"/>
      <c r="UF32" s="252"/>
      <c r="UG32" s="252"/>
      <c r="UH32" s="252"/>
      <c r="UI32" s="252"/>
      <c r="UJ32" s="252"/>
      <c r="UK32" s="252"/>
      <c r="UL32" s="252"/>
      <c r="UM32" s="252"/>
      <c r="UN32" s="252"/>
      <c r="UO32" s="252"/>
      <c r="UP32" s="252"/>
      <c r="UQ32" s="252"/>
      <c r="UR32" s="252"/>
      <c r="US32" s="252"/>
      <c r="UT32" s="252"/>
      <c r="UU32" s="252"/>
      <c r="UV32" s="252"/>
      <c r="UW32" s="252"/>
      <c r="UX32" s="252"/>
      <c r="UY32" s="252"/>
      <c r="UZ32" s="252"/>
      <c r="VA32" s="252"/>
      <c r="VB32" s="252"/>
      <c r="VC32" s="252"/>
      <c r="VD32" s="252"/>
      <c r="VE32" s="252"/>
      <c r="VF32" s="252"/>
      <c r="VG32" s="252"/>
      <c r="VH32" s="252"/>
      <c r="VI32" s="252"/>
      <c r="VJ32" s="252"/>
      <c r="VK32" s="252"/>
      <c r="VL32" s="252"/>
      <c r="VM32" s="252"/>
      <c r="VN32" s="252"/>
      <c r="VO32" s="252"/>
      <c r="VP32" s="252"/>
      <c r="VQ32" s="252"/>
      <c r="VR32" s="252"/>
      <c r="VS32" s="252"/>
      <c r="VT32" s="252"/>
      <c r="VU32" s="252"/>
      <c r="VV32" s="252"/>
      <c r="VW32" s="252"/>
      <c r="VX32" s="252"/>
      <c r="VY32" s="252"/>
      <c r="VZ32" s="252"/>
      <c r="WA32" s="252"/>
      <c r="WB32" s="252"/>
      <c r="WC32" s="252"/>
      <c r="WD32" s="252"/>
      <c r="WE32" s="252"/>
      <c r="WF32" s="252"/>
      <c r="WG32" s="252"/>
      <c r="WH32" s="252"/>
      <c r="WI32" s="252"/>
      <c r="WJ32" s="252"/>
      <c r="WK32" s="252"/>
      <c r="WL32" s="252"/>
      <c r="WM32" s="252"/>
      <c r="WN32" s="252"/>
      <c r="WO32" s="252"/>
      <c r="WP32" s="252"/>
      <c r="WQ32" s="252"/>
      <c r="WR32" s="252"/>
      <c r="WS32" s="252"/>
      <c r="WT32" s="252"/>
      <c r="WU32" s="252"/>
      <c r="WV32" s="252"/>
      <c r="WW32" s="252"/>
      <c r="WX32" s="252"/>
      <c r="WY32" s="252"/>
      <c r="WZ32" s="252"/>
      <c r="XA32" s="252"/>
      <c r="XB32" s="252"/>
      <c r="XC32" s="252"/>
      <c r="XD32" s="252"/>
      <c r="XE32" s="252"/>
      <c r="XF32" s="252"/>
      <c r="XG32" s="252"/>
      <c r="XH32" s="252"/>
      <c r="XI32" s="252"/>
      <c r="XJ32" s="252"/>
      <c r="XK32" s="252"/>
      <c r="XL32" s="252"/>
      <c r="XM32" s="252"/>
      <c r="XN32" s="252"/>
      <c r="XO32" s="252"/>
      <c r="XP32" s="252"/>
      <c r="XQ32" s="252"/>
      <c r="XR32" s="252"/>
      <c r="XS32" s="252"/>
      <c r="XT32" s="252"/>
      <c r="XU32" s="252"/>
      <c r="XV32" s="252"/>
      <c r="XW32" s="252"/>
      <c r="XX32" s="252"/>
      <c r="XY32" s="252"/>
      <c r="XZ32" s="252"/>
      <c r="YA32" s="252"/>
      <c r="YB32" s="252"/>
      <c r="YC32" s="252"/>
      <c r="YD32" s="252"/>
      <c r="YE32" s="252"/>
      <c r="YF32" s="252"/>
      <c r="YG32" s="252"/>
      <c r="YH32" s="252"/>
      <c r="YI32" s="252"/>
      <c r="YJ32" s="252"/>
      <c r="YK32" s="252"/>
      <c r="YL32" s="252"/>
      <c r="YM32" s="252"/>
      <c r="YN32" s="252"/>
      <c r="YO32" s="252"/>
      <c r="YP32" s="252"/>
      <c r="YQ32" s="252"/>
      <c r="YR32" s="252"/>
      <c r="YS32" s="252"/>
      <c r="YT32" s="252"/>
      <c r="YU32" s="252"/>
      <c r="YV32" s="252"/>
      <c r="YW32" s="252"/>
      <c r="YX32" s="252"/>
      <c r="YY32" s="252"/>
      <c r="YZ32" s="252"/>
      <c r="ZA32" s="252"/>
      <c r="ZB32" s="252"/>
      <c r="ZC32" s="252"/>
      <c r="ZD32" s="252"/>
      <c r="ZE32" s="252"/>
      <c r="ZF32" s="252"/>
      <c r="ZG32" s="252"/>
      <c r="ZH32" s="252"/>
      <c r="ZI32" s="252"/>
      <c r="ZJ32" s="252"/>
      <c r="ZK32" s="252"/>
      <c r="ZL32" s="252"/>
      <c r="ZM32" s="252"/>
      <c r="ZN32" s="252"/>
      <c r="ZO32" s="252"/>
      <c r="ZP32" s="252"/>
      <c r="ZQ32" s="252"/>
      <c r="ZR32" s="252"/>
      <c r="ZS32" s="252"/>
      <c r="ZT32" s="252"/>
      <c r="ZU32" s="252"/>
      <c r="ZV32" s="252"/>
      <c r="ZW32" s="252"/>
      <c r="ZX32" s="252"/>
      <c r="ZY32" s="252"/>
      <c r="ZZ32" s="252"/>
      <c r="AAA32" s="252"/>
      <c r="AAB32" s="252"/>
      <c r="AAC32" s="252"/>
      <c r="AAD32" s="252"/>
      <c r="AAE32" s="252"/>
      <c r="AAF32" s="252"/>
      <c r="AAG32" s="252"/>
      <c r="AAH32" s="252"/>
      <c r="AAI32" s="252"/>
      <c r="AAJ32" s="252"/>
      <c r="AAK32" s="252"/>
      <c r="AAL32" s="252"/>
      <c r="AAM32" s="252"/>
      <c r="AAN32" s="252"/>
      <c r="AAO32" s="252"/>
      <c r="AAP32" s="252"/>
      <c r="AAQ32" s="252"/>
      <c r="AAR32" s="252"/>
      <c r="AAS32" s="252"/>
      <c r="AAT32" s="252"/>
      <c r="AAU32" s="252"/>
      <c r="AAV32" s="252"/>
      <c r="AAW32" s="252"/>
      <c r="AAX32" s="252"/>
      <c r="AAY32" s="252"/>
      <c r="AAZ32" s="252"/>
      <c r="ABA32" s="252"/>
      <c r="ABB32" s="252"/>
      <c r="ABC32" s="252"/>
      <c r="ABD32" s="252"/>
      <c r="ABE32" s="252"/>
      <c r="ABF32" s="252"/>
      <c r="ABG32" s="252"/>
      <c r="ABH32" s="252"/>
      <c r="ABI32" s="252"/>
      <c r="ABJ32" s="252"/>
      <c r="ABK32" s="252"/>
      <c r="ABL32" s="252"/>
      <c r="ABM32" s="252"/>
      <c r="ABN32" s="252"/>
      <c r="ABO32" s="252"/>
      <c r="ABP32" s="252"/>
      <c r="ABQ32" s="252"/>
      <c r="ABR32" s="252"/>
      <c r="ABS32" s="252"/>
      <c r="ABT32" s="252"/>
      <c r="ABU32" s="252"/>
      <c r="ABV32" s="252"/>
      <c r="ABW32" s="252"/>
    </row>
    <row r="33" spans="1:751" s="49" customFormat="1" ht="36" customHeight="1">
      <c r="A33" s="2396"/>
      <c r="B33" s="2479"/>
      <c r="C33" s="2421"/>
      <c r="D33" s="2111" t="s">
        <v>302</v>
      </c>
      <c r="E33" s="2136">
        <v>0</v>
      </c>
      <c r="F33" s="2136">
        <v>0</v>
      </c>
      <c r="G33" s="2392"/>
      <c r="H33" s="2398"/>
      <c r="I33" s="2127"/>
      <c r="J33" s="2127"/>
      <c r="K33" s="2107"/>
      <c r="L33" s="2507"/>
      <c r="M33" s="439"/>
      <c r="N33" s="430"/>
      <c r="O33" s="433"/>
      <c r="P33" s="433"/>
      <c r="Q33" s="433"/>
      <c r="R33" s="448"/>
      <c r="S33" s="448"/>
      <c r="T33" s="448"/>
      <c r="U33" s="252"/>
      <c r="V33" s="252"/>
      <c r="W33" s="252"/>
      <c r="X33" s="252"/>
      <c r="Y33" s="252"/>
      <c r="Z33" s="252"/>
      <c r="AA33" s="252"/>
      <c r="AB33" s="252"/>
      <c r="AC33" s="252"/>
      <c r="AD33" s="252"/>
      <c r="AE33" s="252"/>
      <c r="AF33" s="252"/>
      <c r="AG33" s="252"/>
      <c r="AH33" s="252"/>
      <c r="AI33" s="252"/>
      <c r="AJ33" s="252"/>
      <c r="AK33" s="252"/>
      <c r="AL33" s="252"/>
      <c r="AM33" s="252"/>
      <c r="AN33" s="252"/>
      <c r="AO33" s="252"/>
      <c r="AP33" s="252"/>
      <c r="AQ33" s="252"/>
      <c r="AR33" s="252"/>
      <c r="AS33" s="252"/>
      <c r="AT33" s="252"/>
      <c r="AU33" s="252"/>
      <c r="AV33" s="252"/>
      <c r="AW33" s="252"/>
      <c r="AX33" s="252"/>
      <c r="AY33" s="252"/>
      <c r="AZ33" s="252"/>
      <c r="BA33" s="252"/>
      <c r="BB33" s="252"/>
      <c r="BC33" s="252"/>
      <c r="BD33" s="252"/>
      <c r="BE33" s="252"/>
      <c r="BF33" s="252"/>
      <c r="BG33" s="252"/>
      <c r="BH33" s="252"/>
      <c r="BI33" s="252"/>
      <c r="BJ33" s="252"/>
      <c r="BK33" s="252"/>
      <c r="BL33" s="252"/>
      <c r="BM33" s="252"/>
      <c r="BN33" s="252"/>
      <c r="BO33" s="252"/>
      <c r="BP33" s="252"/>
      <c r="BQ33" s="252"/>
      <c r="BR33" s="252"/>
      <c r="BS33" s="252"/>
      <c r="BT33" s="252"/>
      <c r="BU33" s="252"/>
      <c r="BV33" s="252"/>
      <c r="BW33" s="252"/>
      <c r="BX33" s="252"/>
      <c r="BY33" s="252"/>
      <c r="BZ33" s="252"/>
      <c r="CA33" s="252"/>
      <c r="CB33" s="252"/>
      <c r="CC33" s="252"/>
      <c r="CD33" s="252"/>
      <c r="CE33" s="252"/>
      <c r="CF33" s="252"/>
      <c r="CG33" s="252"/>
      <c r="CH33" s="252"/>
      <c r="CI33" s="252"/>
      <c r="CJ33" s="252"/>
      <c r="CK33" s="252"/>
      <c r="CL33" s="252"/>
      <c r="CM33" s="252"/>
      <c r="CN33" s="252"/>
      <c r="CO33" s="252"/>
      <c r="CP33" s="252"/>
      <c r="CQ33" s="252"/>
      <c r="CR33" s="252"/>
      <c r="CS33" s="252"/>
      <c r="CT33" s="252"/>
      <c r="CU33" s="252"/>
      <c r="CV33" s="252"/>
      <c r="CW33" s="252"/>
      <c r="CX33" s="252"/>
      <c r="CY33" s="252"/>
      <c r="CZ33" s="252"/>
      <c r="DA33" s="252"/>
      <c r="DB33" s="252"/>
      <c r="DC33" s="252"/>
      <c r="DD33" s="252"/>
      <c r="DE33" s="252"/>
      <c r="DF33" s="252"/>
      <c r="DG33" s="252"/>
      <c r="DH33" s="252"/>
      <c r="DI33" s="252"/>
      <c r="DJ33" s="252"/>
      <c r="DK33" s="252"/>
      <c r="DL33" s="252"/>
      <c r="DM33" s="252"/>
      <c r="DN33" s="252"/>
      <c r="DO33" s="252"/>
      <c r="DP33" s="252"/>
      <c r="DQ33" s="252"/>
      <c r="DR33" s="252"/>
      <c r="DS33" s="252"/>
      <c r="DT33" s="252"/>
      <c r="DU33" s="252"/>
      <c r="DV33" s="252"/>
      <c r="DW33" s="252"/>
      <c r="DX33" s="252"/>
      <c r="DY33" s="252"/>
      <c r="DZ33" s="252"/>
      <c r="EA33" s="252"/>
      <c r="EB33" s="252"/>
      <c r="EC33" s="252"/>
      <c r="ED33" s="252"/>
      <c r="EE33" s="252"/>
      <c r="EF33" s="252"/>
      <c r="EG33" s="252"/>
      <c r="EH33" s="252"/>
      <c r="EI33" s="252"/>
      <c r="EJ33" s="252"/>
      <c r="EK33" s="252"/>
      <c r="EL33" s="252"/>
      <c r="EM33" s="252"/>
      <c r="EN33" s="252"/>
      <c r="EO33" s="252"/>
      <c r="EP33" s="252"/>
      <c r="EQ33" s="252"/>
      <c r="ER33" s="252"/>
      <c r="ES33" s="252"/>
      <c r="ET33" s="252"/>
      <c r="EU33" s="252"/>
      <c r="EV33" s="252"/>
      <c r="EW33" s="252"/>
      <c r="EX33" s="252"/>
      <c r="EY33" s="252"/>
      <c r="EZ33" s="252"/>
      <c r="FA33" s="252"/>
      <c r="FB33" s="252"/>
      <c r="FC33" s="252"/>
      <c r="FD33" s="252"/>
      <c r="FE33" s="252"/>
      <c r="FF33" s="252"/>
      <c r="FG33" s="252"/>
      <c r="FH33" s="252"/>
      <c r="FI33" s="252"/>
      <c r="FJ33" s="252"/>
      <c r="FK33" s="252"/>
      <c r="FL33" s="252"/>
      <c r="FM33" s="252"/>
      <c r="FN33" s="252"/>
      <c r="FO33" s="252"/>
      <c r="FP33" s="252"/>
      <c r="FQ33" s="252"/>
      <c r="FR33" s="252"/>
      <c r="FS33" s="252"/>
      <c r="FT33" s="252"/>
      <c r="FU33" s="252"/>
      <c r="FV33" s="252"/>
      <c r="FW33" s="252"/>
      <c r="FX33" s="252"/>
      <c r="FY33" s="252"/>
      <c r="FZ33" s="252"/>
      <c r="GA33" s="252"/>
      <c r="GB33" s="252"/>
      <c r="GC33" s="252"/>
      <c r="GD33" s="252"/>
      <c r="GE33" s="252"/>
      <c r="GF33" s="252"/>
      <c r="GG33" s="252"/>
      <c r="GH33" s="252"/>
      <c r="GI33" s="252"/>
      <c r="GJ33" s="252"/>
      <c r="GK33" s="252"/>
      <c r="GL33" s="252"/>
      <c r="GM33" s="252"/>
      <c r="GN33" s="252"/>
      <c r="GO33" s="252"/>
      <c r="GP33" s="252"/>
      <c r="GQ33" s="252"/>
      <c r="GR33" s="252"/>
      <c r="GS33" s="252"/>
      <c r="GT33" s="252"/>
      <c r="GU33" s="252"/>
      <c r="GV33" s="252"/>
      <c r="GW33" s="252"/>
      <c r="GX33" s="252"/>
      <c r="GY33" s="252"/>
      <c r="GZ33" s="252"/>
      <c r="HA33" s="252"/>
      <c r="HB33" s="252"/>
      <c r="HC33" s="252"/>
      <c r="HD33" s="252"/>
      <c r="HE33" s="252"/>
      <c r="HF33" s="252"/>
      <c r="HG33" s="252"/>
      <c r="HH33" s="252"/>
      <c r="HI33" s="252"/>
      <c r="HJ33" s="252"/>
      <c r="HK33" s="252"/>
      <c r="HL33" s="252"/>
      <c r="HM33" s="252"/>
      <c r="HN33" s="252"/>
      <c r="HO33" s="252"/>
      <c r="HP33" s="252"/>
      <c r="HQ33" s="252"/>
      <c r="HR33" s="252"/>
      <c r="HS33" s="252"/>
      <c r="HT33" s="252"/>
      <c r="HU33" s="252"/>
      <c r="HV33" s="252"/>
      <c r="HW33" s="252"/>
      <c r="HX33" s="252"/>
      <c r="HY33" s="252"/>
      <c r="HZ33" s="252"/>
      <c r="IA33" s="252"/>
      <c r="IB33" s="252"/>
      <c r="IC33" s="252"/>
      <c r="ID33" s="252"/>
      <c r="IE33" s="252"/>
      <c r="IF33" s="252"/>
      <c r="IG33" s="252"/>
      <c r="IH33" s="252"/>
      <c r="II33" s="252"/>
      <c r="IJ33" s="252"/>
      <c r="IK33" s="252"/>
      <c r="IL33" s="252"/>
      <c r="IM33" s="252"/>
      <c r="IN33" s="252"/>
      <c r="IO33" s="252"/>
      <c r="IP33" s="252"/>
      <c r="IQ33" s="252"/>
      <c r="IR33" s="252"/>
      <c r="IS33" s="252"/>
      <c r="IT33" s="252"/>
      <c r="IU33" s="252"/>
      <c r="IV33" s="252"/>
      <c r="IW33" s="252"/>
      <c r="IX33" s="252"/>
      <c r="IY33" s="252"/>
      <c r="IZ33" s="252"/>
      <c r="JA33" s="252"/>
      <c r="JB33" s="252"/>
      <c r="JC33" s="252"/>
      <c r="JD33" s="252"/>
      <c r="JE33" s="252"/>
      <c r="JF33" s="252"/>
      <c r="JG33" s="252"/>
      <c r="JH33" s="252"/>
      <c r="JI33" s="252"/>
      <c r="JJ33" s="252"/>
      <c r="JK33" s="252"/>
      <c r="JL33" s="252"/>
      <c r="JM33" s="252"/>
      <c r="JN33" s="252"/>
      <c r="JO33" s="252"/>
      <c r="JP33" s="252"/>
      <c r="JQ33" s="252"/>
      <c r="JR33" s="252"/>
      <c r="JS33" s="252"/>
      <c r="JT33" s="252"/>
      <c r="JU33" s="252"/>
      <c r="JV33" s="252"/>
      <c r="JW33" s="252"/>
      <c r="JX33" s="252"/>
      <c r="JY33" s="252"/>
      <c r="JZ33" s="252"/>
      <c r="KA33" s="252"/>
      <c r="KB33" s="252"/>
      <c r="KC33" s="252"/>
      <c r="KD33" s="252"/>
      <c r="KE33" s="252"/>
      <c r="KF33" s="252"/>
      <c r="KG33" s="252"/>
      <c r="KH33" s="252"/>
      <c r="KI33" s="252"/>
      <c r="KJ33" s="252"/>
      <c r="KK33" s="252"/>
      <c r="KL33" s="252"/>
      <c r="KM33" s="252"/>
      <c r="KN33" s="252"/>
      <c r="KO33" s="252"/>
      <c r="KP33" s="252"/>
      <c r="KQ33" s="252"/>
      <c r="KR33" s="252"/>
      <c r="KS33" s="252"/>
      <c r="KT33" s="252"/>
      <c r="KU33" s="252"/>
      <c r="KV33" s="252"/>
      <c r="KW33" s="252"/>
      <c r="KX33" s="252"/>
      <c r="KY33" s="252"/>
      <c r="KZ33" s="252"/>
      <c r="LA33" s="252"/>
      <c r="LB33" s="252"/>
      <c r="LC33" s="252"/>
      <c r="LD33" s="252"/>
      <c r="LE33" s="252"/>
      <c r="LF33" s="252"/>
      <c r="LG33" s="252"/>
      <c r="LH33" s="252"/>
      <c r="LI33" s="252"/>
      <c r="LJ33" s="252"/>
      <c r="LK33" s="252"/>
      <c r="LL33" s="252"/>
      <c r="LM33" s="252"/>
      <c r="LN33" s="252"/>
      <c r="LO33" s="252"/>
      <c r="LP33" s="252"/>
      <c r="LQ33" s="252"/>
      <c r="LR33" s="252"/>
      <c r="LS33" s="252"/>
      <c r="LT33" s="252"/>
      <c r="LU33" s="252"/>
      <c r="LV33" s="252"/>
      <c r="LW33" s="252"/>
      <c r="LX33" s="252"/>
      <c r="LY33" s="252"/>
      <c r="LZ33" s="252"/>
      <c r="MA33" s="252"/>
      <c r="MB33" s="252"/>
      <c r="MC33" s="252"/>
      <c r="MD33" s="252"/>
      <c r="ME33" s="252"/>
      <c r="MF33" s="252"/>
      <c r="MG33" s="252"/>
      <c r="MH33" s="252"/>
      <c r="MI33" s="252"/>
      <c r="MJ33" s="252"/>
      <c r="MK33" s="252"/>
      <c r="ML33" s="252"/>
      <c r="MM33" s="252"/>
      <c r="MN33" s="252"/>
      <c r="MO33" s="252"/>
      <c r="MP33" s="252"/>
      <c r="MQ33" s="252"/>
      <c r="MR33" s="252"/>
      <c r="MS33" s="252"/>
      <c r="MT33" s="252"/>
      <c r="MU33" s="252"/>
      <c r="MV33" s="252"/>
      <c r="MW33" s="252"/>
      <c r="MX33" s="252"/>
      <c r="MY33" s="252"/>
      <c r="MZ33" s="252"/>
      <c r="NA33" s="252"/>
      <c r="NB33" s="252"/>
      <c r="NC33" s="252"/>
      <c r="ND33" s="252"/>
      <c r="NE33" s="252"/>
      <c r="NF33" s="252"/>
      <c r="NG33" s="252"/>
      <c r="NH33" s="252"/>
      <c r="NI33" s="252"/>
      <c r="NJ33" s="252"/>
      <c r="NK33" s="252"/>
      <c r="NL33" s="252"/>
      <c r="NM33" s="252"/>
      <c r="NN33" s="252"/>
      <c r="NO33" s="252"/>
      <c r="NP33" s="252"/>
      <c r="NQ33" s="252"/>
      <c r="NR33" s="252"/>
      <c r="NS33" s="252"/>
      <c r="NT33" s="252"/>
      <c r="NU33" s="252"/>
      <c r="NV33" s="252"/>
      <c r="NW33" s="252"/>
      <c r="NX33" s="252"/>
      <c r="NY33" s="252"/>
      <c r="NZ33" s="252"/>
      <c r="OA33" s="252"/>
      <c r="OB33" s="252"/>
      <c r="OC33" s="252"/>
      <c r="OD33" s="252"/>
      <c r="OE33" s="252"/>
      <c r="OF33" s="252"/>
      <c r="OG33" s="252"/>
      <c r="OH33" s="252"/>
      <c r="OI33" s="252"/>
      <c r="OJ33" s="252"/>
      <c r="OK33" s="252"/>
      <c r="OL33" s="252"/>
      <c r="OM33" s="252"/>
      <c r="ON33" s="252"/>
      <c r="OO33" s="252"/>
      <c r="OP33" s="252"/>
      <c r="OQ33" s="252"/>
      <c r="OR33" s="252"/>
      <c r="OS33" s="252"/>
      <c r="OT33" s="252"/>
      <c r="OU33" s="252"/>
      <c r="OV33" s="252"/>
      <c r="OW33" s="252"/>
      <c r="OX33" s="252"/>
      <c r="OY33" s="252"/>
      <c r="OZ33" s="252"/>
      <c r="PA33" s="252"/>
      <c r="PB33" s="252"/>
      <c r="PC33" s="252"/>
      <c r="PD33" s="252"/>
      <c r="PE33" s="252"/>
      <c r="PF33" s="252"/>
      <c r="PG33" s="252"/>
      <c r="PH33" s="252"/>
      <c r="PI33" s="252"/>
      <c r="PJ33" s="252"/>
      <c r="PK33" s="252"/>
      <c r="PL33" s="252"/>
      <c r="PM33" s="252"/>
      <c r="PN33" s="252"/>
      <c r="PO33" s="252"/>
      <c r="PP33" s="252"/>
      <c r="PQ33" s="252"/>
      <c r="PR33" s="252"/>
      <c r="PS33" s="252"/>
      <c r="PT33" s="252"/>
      <c r="PU33" s="252"/>
      <c r="PV33" s="252"/>
      <c r="PW33" s="252"/>
      <c r="PX33" s="252"/>
      <c r="PY33" s="252"/>
      <c r="PZ33" s="252"/>
      <c r="QA33" s="252"/>
      <c r="QB33" s="252"/>
      <c r="QC33" s="252"/>
      <c r="QD33" s="252"/>
      <c r="QE33" s="252"/>
      <c r="QF33" s="252"/>
      <c r="QG33" s="252"/>
      <c r="QH33" s="252"/>
      <c r="QI33" s="252"/>
      <c r="QJ33" s="252"/>
      <c r="QK33" s="252"/>
      <c r="QL33" s="252"/>
      <c r="QM33" s="252"/>
      <c r="QN33" s="252"/>
      <c r="QO33" s="252"/>
      <c r="QP33" s="252"/>
      <c r="QQ33" s="252"/>
      <c r="QR33" s="252"/>
      <c r="QS33" s="252"/>
      <c r="QT33" s="252"/>
      <c r="QU33" s="252"/>
      <c r="QV33" s="252"/>
      <c r="QW33" s="252"/>
      <c r="QX33" s="252"/>
      <c r="QY33" s="252"/>
      <c r="QZ33" s="252"/>
      <c r="RA33" s="252"/>
      <c r="RB33" s="252"/>
      <c r="RC33" s="252"/>
      <c r="RD33" s="252"/>
      <c r="RE33" s="252"/>
      <c r="RF33" s="252"/>
      <c r="RG33" s="252"/>
      <c r="RH33" s="252"/>
      <c r="RI33" s="252"/>
      <c r="RJ33" s="252"/>
      <c r="RK33" s="252"/>
      <c r="RL33" s="252"/>
      <c r="RM33" s="252"/>
      <c r="RN33" s="252"/>
      <c r="RO33" s="252"/>
      <c r="RP33" s="252"/>
      <c r="RQ33" s="252"/>
      <c r="RR33" s="252"/>
      <c r="RS33" s="252"/>
      <c r="RT33" s="252"/>
      <c r="RU33" s="252"/>
      <c r="RV33" s="252"/>
      <c r="RW33" s="252"/>
      <c r="RX33" s="252"/>
      <c r="RY33" s="252"/>
      <c r="RZ33" s="252"/>
      <c r="SA33" s="252"/>
      <c r="SB33" s="252"/>
      <c r="SC33" s="252"/>
      <c r="SD33" s="252"/>
      <c r="SE33" s="252"/>
      <c r="SF33" s="252"/>
      <c r="SG33" s="252"/>
      <c r="SH33" s="252"/>
      <c r="SI33" s="252"/>
      <c r="SJ33" s="252"/>
      <c r="SK33" s="252"/>
      <c r="SL33" s="252"/>
      <c r="SM33" s="252"/>
      <c r="SN33" s="252"/>
      <c r="SO33" s="252"/>
      <c r="SP33" s="252"/>
      <c r="SQ33" s="252"/>
      <c r="SR33" s="252"/>
      <c r="SS33" s="252"/>
      <c r="ST33" s="252"/>
      <c r="SU33" s="252"/>
      <c r="SV33" s="252"/>
      <c r="SW33" s="252"/>
      <c r="SX33" s="252"/>
      <c r="SY33" s="252"/>
      <c r="SZ33" s="252"/>
      <c r="TA33" s="252"/>
      <c r="TB33" s="252"/>
      <c r="TC33" s="252"/>
      <c r="TD33" s="252"/>
      <c r="TE33" s="252"/>
      <c r="TF33" s="252"/>
      <c r="TG33" s="252"/>
      <c r="TH33" s="252"/>
      <c r="TI33" s="252"/>
      <c r="TJ33" s="252"/>
      <c r="TK33" s="252"/>
      <c r="TL33" s="252"/>
      <c r="TM33" s="252"/>
      <c r="TN33" s="252"/>
      <c r="TO33" s="252"/>
      <c r="TP33" s="252"/>
      <c r="TQ33" s="252"/>
      <c r="TR33" s="252"/>
      <c r="TS33" s="252"/>
      <c r="TT33" s="252"/>
      <c r="TU33" s="252"/>
      <c r="TV33" s="252"/>
      <c r="TW33" s="252"/>
      <c r="TX33" s="252"/>
      <c r="TY33" s="252"/>
      <c r="TZ33" s="252"/>
      <c r="UA33" s="252"/>
      <c r="UB33" s="252"/>
      <c r="UC33" s="252"/>
      <c r="UD33" s="252"/>
      <c r="UE33" s="252"/>
      <c r="UF33" s="252"/>
      <c r="UG33" s="252"/>
      <c r="UH33" s="252"/>
      <c r="UI33" s="252"/>
      <c r="UJ33" s="252"/>
      <c r="UK33" s="252"/>
      <c r="UL33" s="252"/>
      <c r="UM33" s="252"/>
      <c r="UN33" s="252"/>
      <c r="UO33" s="252"/>
      <c r="UP33" s="252"/>
      <c r="UQ33" s="252"/>
      <c r="UR33" s="252"/>
      <c r="US33" s="252"/>
      <c r="UT33" s="252"/>
      <c r="UU33" s="252"/>
      <c r="UV33" s="252"/>
      <c r="UW33" s="252"/>
      <c r="UX33" s="252"/>
      <c r="UY33" s="252"/>
      <c r="UZ33" s="252"/>
      <c r="VA33" s="252"/>
      <c r="VB33" s="252"/>
      <c r="VC33" s="252"/>
      <c r="VD33" s="252"/>
      <c r="VE33" s="252"/>
      <c r="VF33" s="252"/>
      <c r="VG33" s="252"/>
      <c r="VH33" s="252"/>
      <c r="VI33" s="252"/>
      <c r="VJ33" s="252"/>
      <c r="VK33" s="252"/>
      <c r="VL33" s="252"/>
      <c r="VM33" s="252"/>
      <c r="VN33" s="252"/>
      <c r="VO33" s="252"/>
      <c r="VP33" s="252"/>
      <c r="VQ33" s="252"/>
      <c r="VR33" s="252"/>
      <c r="VS33" s="252"/>
      <c r="VT33" s="252"/>
      <c r="VU33" s="252"/>
      <c r="VV33" s="252"/>
      <c r="VW33" s="252"/>
      <c r="VX33" s="252"/>
      <c r="VY33" s="252"/>
      <c r="VZ33" s="252"/>
      <c r="WA33" s="252"/>
      <c r="WB33" s="252"/>
      <c r="WC33" s="252"/>
      <c r="WD33" s="252"/>
      <c r="WE33" s="252"/>
      <c r="WF33" s="252"/>
      <c r="WG33" s="252"/>
      <c r="WH33" s="252"/>
      <c r="WI33" s="252"/>
      <c r="WJ33" s="252"/>
      <c r="WK33" s="252"/>
      <c r="WL33" s="252"/>
      <c r="WM33" s="252"/>
      <c r="WN33" s="252"/>
      <c r="WO33" s="252"/>
      <c r="WP33" s="252"/>
      <c r="WQ33" s="252"/>
      <c r="WR33" s="252"/>
      <c r="WS33" s="252"/>
      <c r="WT33" s="252"/>
      <c r="WU33" s="252"/>
      <c r="WV33" s="252"/>
      <c r="WW33" s="252"/>
      <c r="WX33" s="252"/>
      <c r="WY33" s="252"/>
      <c r="WZ33" s="252"/>
      <c r="XA33" s="252"/>
      <c r="XB33" s="252"/>
      <c r="XC33" s="252"/>
      <c r="XD33" s="252"/>
      <c r="XE33" s="252"/>
      <c r="XF33" s="252"/>
      <c r="XG33" s="252"/>
      <c r="XH33" s="252"/>
      <c r="XI33" s="252"/>
      <c r="XJ33" s="252"/>
      <c r="XK33" s="252"/>
      <c r="XL33" s="252"/>
      <c r="XM33" s="252"/>
      <c r="XN33" s="252"/>
      <c r="XO33" s="252"/>
      <c r="XP33" s="252"/>
      <c r="XQ33" s="252"/>
      <c r="XR33" s="252"/>
      <c r="XS33" s="252"/>
      <c r="XT33" s="252"/>
      <c r="XU33" s="252"/>
      <c r="XV33" s="252"/>
      <c r="XW33" s="252"/>
      <c r="XX33" s="252"/>
      <c r="XY33" s="252"/>
      <c r="XZ33" s="252"/>
      <c r="YA33" s="252"/>
      <c r="YB33" s="252"/>
      <c r="YC33" s="252"/>
      <c r="YD33" s="252"/>
      <c r="YE33" s="252"/>
      <c r="YF33" s="252"/>
      <c r="YG33" s="252"/>
      <c r="YH33" s="252"/>
      <c r="YI33" s="252"/>
      <c r="YJ33" s="252"/>
      <c r="YK33" s="252"/>
      <c r="YL33" s="252"/>
      <c r="YM33" s="252"/>
      <c r="YN33" s="252"/>
      <c r="YO33" s="252"/>
      <c r="YP33" s="252"/>
      <c r="YQ33" s="252"/>
      <c r="YR33" s="252"/>
      <c r="YS33" s="252"/>
      <c r="YT33" s="252"/>
      <c r="YU33" s="252"/>
      <c r="YV33" s="252"/>
      <c r="YW33" s="252"/>
      <c r="YX33" s="252"/>
      <c r="YY33" s="252"/>
      <c r="YZ33" s="252"/>
      <c r="ZA33" s="252"/>
      <c r="ZB33" s="252"/>
      <c r="ZC33" s="252"/>
      <c r="ZD33" s="252"/>
      <c r="ZE33" s="252"/>
      <c r="ZF33" s="252"/>
      <c r="ZG33" s="252"/>
      <c r="ZH33" s="252"/>
      <c r="ZI33" s="252"/>
      <c r="ZJ33" s="252"/>
      <c r="ZK33" s="252"/>
      <c r="ZL33" s="252"/>
      <c r="ZM33" s="252"/>
      <c r="ZN33" s="252"/>
      <c r="ZO33" s="252"/>
      <c r="ZP33" s="252"/>
      <c r="ZQ33" s="252"/>
      <c r="ZR33" s="252"/>
      <c r="ZS33" s="252"/>
      <c r="ZT33" s="252"/>
      <c r="ZU33" s="252"/>
      <c r="ZV33" s="252"/>
      <c r="ZW33" s="252"/>
      <c r="ZX33" s="252"/>
      <c r="ZY33" s="252"/>
      <c r="ZZ33" s="252"/>
      <c r="AAA33" s="252"/>
      <c r="AAB33" s="252"/>
      <c r="AAC33" s="252"/>
      <c r="AAD33" s="252"/>
      <c r="AAE33" s="252"/>
      <c r="AAF33" s="252"/>
      <c r="AAG33" s="252"/>
      <c r="AAH33" s="252"/>
      <c r="AAI33" s="252"/>
      <c r="AAJ33" s="252"/>
      <c r="AAK33" s="252"/>
      <c r="AAL33" s="252"/>
      <c r="AAM33" s="252"/>
      <c r="AAN33" s="252"/>
      <c r="AAO33" s="252"/>
      <c r="AAP33" s="252"/>
      <c r="AAQ33" s="252"/>
      <c r="AAR33" s="252"/>
      <c r="AAS33" s="252"/>
      <c r="AAT33" s="252"/>
      <c r="AAU33" s="252"/>
      <c r="AAV33" s="252"/>
      <c r="AAW33" s="252"/>
      <c r="AAX33" s="252"/>
      <c r="AAY33" s="252"/>
      <c r="AAZ33" s="252"/>
      <c r="ABA33" s="252"/>
      <c r="ABB33" s="252"/>
      <c r="ABC33" s="252"/>
      <c r="ABD33" s="252"/>
      <c r="ABE33" s="252"/>
      <c r="ABF33" s="252"/>
      <c r="ABG33" s="252"/>
      <c r="ABH33" s="252"/>
      <c r="ABI33" s="252"/>
      <c r="ABJ33" s="252"/>
      <c r="ABK33" s="252"/>
      <c r="ABL33" s="252"/>
      <c r="ABM33" s="252"/>
      <c r="ABN33" s="252"/>
      <c r="ABO33" s="252"/>
      <c r="ABP33" s="252"/>
      <c r="ABQ33" s="252"/>
      <c r="ABR33" s="252"/>
      <c r="ABS33" s="252"/>
      <c r="ABT33" s="252"/>
      <c r="ABU33" s="252"/>
      <c r="ABV33" s="252"/>
      <c r="ABW33" s="252"/>
    </row>
    <row r="34" spans="1:751" s="49" customFormat="1" ht="12.75" customHeight="1">
      <c r="A34" s="2369" t="s">
        <v>391</v>
      </c>
      <c r="B34" s="2449" t="s">
        <v>2345</v>
      </c>
      <c r="C34" s="2447"/>
      <c r="D34" s="2129" t="s">
        <v>296</v>
      </c>
      <c r="E34" s="971">
        <f>E35+E39</f>
        <v>17143737.370000001</v>
      </c>
      <c r="F34" s="971">
        <f>F35+F39</f>
        <v>17143737.370000001</v>
      </c>
      <c r="G34" s="2448"/>
      <c r="H34" s="2449" t="s">
        <v>2346</v>
      </c>
      <c r="I34" s="2448" t="s">
        <v>1728</v>
      </c>
      <c r="J34" s="2448">
        <v>7.5380000000000003</v>
      </c>
      <c r="K34" s="2500">
        <v>10.916</v>
      </c>
      <c r="L34" s="2508"/>
      <c r="M34" s="439"/>
      <c r="N34" s="430"/>
      <c r="O34" s="433"/>
      <c r="P34" s="433"/>
      <c r="Q34" s="433"/>
      <c r="R34" s="448"/>
      <c r="S34" s="448"/>
      <c r="T34" s="448"/>
      <c r="U34" s="252"/>
      <c r="V34" s="252"/>
      <c r="W34" s="252"/>
      <c r="X34" s="252"/>
      <c r="Y34" s="252"/>
      <c r="Z34" s="252"/>
      <c r="AA34" s="252"/>
      <c r="AB34" s="252"/>
      <c r="AC34" s="252"/>
      <c r="AD34" s="252"/>
      <c r="AE34" s="252"/>
      <c r="AF34" s="252"/>
      <c r="AG34" s="252"/>
      <c r="AH34" s="252"/>
      <c r="AI34" s="252"/>
      <c r="AJ34" s="252"/>
      <c r="AK34" s="252"/>
      <c r="AL34" s="252"/>
      <c r="AM34" s="252"/>
      <c r="AN34" s="252"/>
      <c r="AO34" s="252"/>
      <c r="AP34" s="252"/>
      <c r="AQ34" s="252"/>
      <c r="AR34" s="252"/>
      <c r="AS34" s="252"/>
      <c r="AT34" s="252"/>
      <c r="AU34" s="252"/>
      <c r="AV34" s="252"/>
      <c r="AW34" s="252"/>
      <c r="AX34" s="252"/>
      <c r="AY34" s="252"/>
      <c r="AZ34" s="252"/>
      <c r="BA34" s="252"/>
      <c r="BB34" s="252"/>
      <c r="BC34" s="252"/>
      <c r="BD34" s="252"/>
      <c r="BE34" s="252"/>
      <c r="BF34" s="252"/>
      <c r="BG34" s="252"/>
      <c r="BH34" s="252"/>
      <c r="BI34" s="252"/>
      <c r="BJ34" s="252"/>
      <c r="BK34" s="252"/>
      <c r="BL34" s="252"/>
      <c r="BM34" s="252"/>
      <c r="BN34" s="252"/>
      <c r="BO34" s="252"/>
      <c r="BP34" s="252"/>
      <c r="BQ34" s="252"/>
      <c r="BR34" s="252"/>
      <c r="BS34" s="252"/>
      <c r="BT34" s="252"/>
      <c r="BU34" s="252"/>
      <c r="BV34" s="252"/>
      <c r="BW34" s="252"/>
      <c r="BX34" s="252"/>
      <c r="BY34" s="252"/>
      <c r="BZ34" s="252"/>
      <c r="CA34" s="252"/>
      <c r="CB34" s="252"/>
      <c r="CC34" s="252"/>
      <c r="CD34" s="252"/>
      <c r="CE34" s="252"/>
      <c r="CF34" s="252"/>
      <c r="CG34" s="252"/>
      <c r="CH34" s="252"/>
      <c r="CI34" s="252"/>
      <c r="CJ34" s="252"/>
      <c r="CK34" s="252"/>
      <c r="CL34" s="252"/>
      <c r="CM34" s="252"/>
      <c r="CN34" s="252"/>
      <c r="CO34" s="252"/>
      <c r="CP34" s="252"/>
      <c r="CQ34" s="252"/>
      <c r="CR34" s="252"/>
      <c r="CS34" s="252"/>
      <c r="CT34" s="252"/>
      <c r="CU34" s="252"/>
      <c r="CV34" s="252"/>
      <c r="CW34" s="252"/>
      <c r="CX34" s="252"/>
      <c r="CY34" s="252"/>
      <c r="CZ34" s="252"/>
      <c r="DA34" s="252"/>
      <c r="DB34" s="252"/>
      <c r="DC34" s="252"/>
      <c r="DD34" s="252"/>
      <c r="DE34" s="252"/>
      <c r="DF34" s="252"/>
      <c r="DG34" s="252"/>
      <c r="DH34" s="252"/>
      <c r="DI34" s="252"/>
      <c r="DJ34" s="252"/>
      <c r="DK34" s="252"/>
      <c r="DL34" s="252"/>
      <c r="DM34" s="252"/>
      <c r="DN34" s="252"/>
      <c r="DO34" s="252"/>
      <c r="DP34" s="252"/>
      <c r="DQ34" s="252"/>
      <c r="DR34" s="252"/>
      <c r="DS34" s="252"/>
      <c r="DT34" s="252"/>
      <c r="DU34" s="252"/>
      <c r="DV34" s="252"/>
      <c r="DW34" s="252"/>
      <c r="DX34" s="252"/>
      <c r="DY34" s="252"/>
      <c r="DZ34" s="252"/>
      <c r="EA34" s="252"/>
      <c r="EB34" s="252"/>
      <c r="EC34" s="252"/>
      <c r="ED34" s="252"/>
      <c r="EE34" s="252"/>
      <c r="EF34" s="252"/>
      <c r="EG34" s="252"/>
      <c r="EH34" s="252"/>
      <c r="EI34" s="252"/>
      <c r="EJ34" s="252"/>
      <c r="EK34" s="252"/>
      <c r="EL34" s="252"/>
      <c r="EM34" s="252"/>
      <c r="EN34" s="252"/>
      <c r="EO34" s="252"/>
      <c r="EP34" s="252"/>
      <c r="EQ34" s="252"/>
      <c r="ER34" s="252"/>
      <c r="ES34" s="252"/>
      <c r="ET34" s="252"/>
      <c r="EU34" s="252"/>
      <c r="EV34" s="252"/>
      <c r="EW34" s="252"/>
      <c r="EX34" s="252"/>
      <c r="EY34" s="252"/>
      <c r="EZ34" s="252"/>
      <c r="FA34" s="252"/>
      <c r="FB34" s="252"/>
      <c r="FC34" s="252"/>
      <c r="FD34" s="252"/>
      <c r="FE34" s="252"/>
      <c r="FF34" s="252"/>
      <c r="FG34" s="252"/>
      <c r="FH34" s="252"/>
      <c r="FI34" s="252"/>
      <c r="FJ34" s="252"/>
      <c r="FK34" s="252"/>
      <c r="FL34" s="252"/>
      <c r="FM34" s="252"/>
      <c r="FN34" s="252"/>
      <c r="FO34" s="252"/>
      <c r="FP34" s="252"/>
      <c r="FQ34" s="252"/>
      <c r="FR34" s="252"/>
      <c r="FS34" s="252"/>
      <c r="FT34" s="252"/>
      <c r="FU34" s="252"/>
      <c r="FV34" s="252"/>
      <c r="FW34" s="252"/>
      <c r="FX34" s="252"/>
      <c r="FY34" s="252"/>
      <c r="FZ34" s="252"/>
      <c r="GA34" s="252"/>
      <c r="GB34" s="252"/>
      <c r="GC34" s="252"/>
      <c r="GD34" s="252"/>
      <c r="GE34" s="252"/>
      <c r="GF34" s="252"/>
      <c r="GG34" s="252"/>
      <c r="GH34" s="252"/>
      <c r="GI34" s="252"/>
      <c r="GJ34" s="252"/>
      <c r="GK34" s="252"/>
      <c r="GL34" s="252"/>
      <c r="GM34" s="252"/>
      <c r="GN34" s="252"/>
      <c r="GO34" s="252"/>
      <c r="GP34" s="252"/>
      <c r="GQ34" s="252"/>
      <c r="GR34" s="252"/>
      <c r="GS34" s="252"/>
      <c r="GT34" s="252"/>
      <c r="GU34" s="252"/>
      <c r="GV34" s="252"/>
      <c r="GW34" s="252"/>
      <c r="GX34" s="252"/>
      <c r="GY34" s="252"/>
      <c r="GZ34" s="252"/>
      <c r="HA34" s="252"/>
      <c r="HB34" s="252"/>
      <c r="HC34" s="252"/>
      <c r="HD34" s="252"/>
      <c r="HE34" s="252"/>
      <c r="HF34" s="252"/>
      <c r="HG34" s="252"/>
      <c r="HH34" s="252"/>
      <c r="HI34" s="252"/>
      <c r="HJ34" s="252"/>
      <c r="HK34" s="252"/>
      <c r="HL34" s="252"/>
      <c r="HM34" s="252"/>
      <c r="HN34" s="252"/>
      <c r="HO34" s="252"/>
      <c r="HP34" s="252"/>
      <c r="HQ34" s="252"/>
      <c r="HR34" s="252"/>
      <c r="HS34" s="252"/>
      <c r="HT34" s="252"/>
      <c r="HU34" s="252"/>
      <c r="HV34" s="252"/>
      <c r="HW34" s="252"/>
      <c r="HX34" s="252"/>
      <c r="HY34" s="252"/>
      <c r="HZ34" s="252"/>
      <c r="IA34" s="252"/>
      <c r="IB34" s="252"/>
      <c r="IC34" s="252"/>
      <c r="ID34" s="252"/>
      <c r="IE34" s="252"/>
      <c r="IF34" s="252"/>
      <c r="IG34" s="252"/>
      <c r="IH34" s="252"/>
      <c r="II34" s="252"/>
      <c r="IJ34" s="252"/>
      <c r="IK34" s="252"/>
      <c r="IL34" s="252"/>
      <c r="IM34" s="252"/>
      <c r="IN34" s="252"/>
      <c r="IO34" s="252"/>
      <c r="IP34" s="252"/>
      <c r="IQ34" s="252"/>
      <c r="IR34" s="252"/>
      <c r="IS34" s="252"/>
      <c r="IT34" s="252"/>
      <c r="IU34" s="252"/>
      <c r="IV34" s="252"/>
      <c r="IW34" s="252"/>
      <c r="IX34" s="252"/>
      <c r="IY34" s="252"/>
      <c r="IZ34" s="252"/>
      <c r="JA34" s="252"/>
      <c r="JB34" s="252"/>
      <c r="JC34" s="252"/>
      <c r="JD34" s="252"/>
      <c r="JE34" s="252"/>
      <c r="JF34" s="252"/>
      <c r="JG34" s="252"/>
      <c r="JH34" s="252"/>
      <c r="JI34" s="252"/>
      <c r="JJ34" s="252"/>
      <c r="JK34" s="252"/>
      <c r="JL34" s="252"/>
      <c r="JM34" s="252"/>
      <c r="JN34" s="252"/>
      <c r="JO34" s="252"/>
      <c r="JP34" s="252"/>
      <c r="JQ34" s="252"/>
      <c r="JR34" s="252"/>
      <c r="JS34" s="252"/>
      <c r="JT34" s="252"/>
      <c r="JU34" s="252"/>
      <c r="JV34" s="252"/>
      <c r="JW34" s="252"/>
      <c r="JX34" s="252"/>
      <c r="JY34" s="252"/>
      <c r="JZ34" s="252"/>
      <c r="KA34" s="252"/>
      <c r="KB34" s="252"/>
      <c r="KC34" s="252"/>
      <c r="KD34" s="252"/>
      <c r="KE34" s="252"/>
      <c r="KF34" s="252"/>
      <c r="KG34" s="252"/>
      <c r="KH34" s="252"/>
      <c r="KI34" s="252"/>
      <c r="KJ34" s="252"/>
      <c r="KK34" s="252"/>
      <c r="KL34" s="252"/>
      <c r="KM34" s="252"/>
      <c r="KN34" s="252"/>
      <c r="KO34" s="252"/>
      <c r="KP34" s="252"/>
      <c r="KQ34" s="252"/>
      <c r="KR34" s="252"/>
      <c r="KS34" s="252"/>
      <c r="KT34" s="252"/>
      <c r="KU34" s="252"/>
      <c r="KV34" s="252"/>
      <c r="KW34" s="252"/>
      <c r="KX34" s="252"/>
      <c r="KY34" s="252"/>
      <c r="KZ34" s="252"/>
      <c r="LA34" s="252"/>
      <c r="LB34" s="252"/>
      <c r="LC34" s="252"/>
      <c r="LD34" s="252"/>
      <c r="LE34" s="252"/>
      <c r="LF34" s="252"/>
      <c r="LG34" s="252"/>
      <c r="LH34" s="252"/>
      <c r="LI34" s="252"/>
      <c r="LJ34" s="252"/>
      <c r="LK34" s="252"/>
      <c r="LL34" s="252"/>
      <c r="LM34" s="252"/>
      <c r="LN34" s="252"/>
      <c r="LO34" s="252"/>
      <c r="LP34" s="252"/>
      <c r="LQ34" s="252"/>
      <c r="LR34" s="252"/>
      <c r="LS34" s="252"/>
      <c r="LT34" s="252"/>
      <c r="LU34" s="252"/>
      <c r="LV34" s="252"/>
      <c r="LW34" s="252"/>
      <c r="LX34" s="252"/>
      <c r="LY34" s="252"/>
      <c r="LZ34" s="252"/>
      <c r="MA34" s="252"/>
      <c r="MB34" s="252"/>
      <c r="MC34" s="252"/>
      <c r="MD34" s="252"/>
      <c r="ME34" s="252"/>
      <c r="MF34" s="252"/>
      <c r="MG34" s="252"/>
      <c r="MH34" s="252"/>
      <c r="MI34" s="252"/>
      <c r="MJ34" s="252"/>
      <c r="MK34" s="252"/>
      <c r="ML34" s="252"/>
      <c r="MM34" s="252"/>
      <c r="MN34" s="252"/>
      <c r="MO34" s="252"/>
      <c r="MP34" s="252"/>
      <c r="MQ34" s="252"/>
      <c r="MR34" s="252"/>
      <c r="MS34" s="252"/>
      <c r="MT34" s="252"/>
      <c r="MU34" s="252"/>
      <c r="MV34" s="252"/>
      <c r="MW34" s="252"/>
      <c r="MX34" s="252"/>
      <c r="MY34" s="252"/>
      <c r="MZ34" s="252"/>
      <c r="NA34" s="252"/>
      <c r="NB34" s="252"/>
      <c r="NC34" s="252"/>
      <c r="ND34" s="252"/>
      <c r="NE34" s="252"/>
      <c r="NF34" s="252"/>
      <c r="NG34" s="252"/>
      <c r="NH34" s="252"/>
      <c r="NI34" s="252"/>
      <c r="NJ34" s="252"/>
      <c r="NK34" s="252"/>
      <c r="NL34" s="252"/>
      <c r="NM34" s="252"/>
      <c r="NN34" s="252"/>
      <c r="NO34" s="252"/>
      <c r="NP34" s="252"/>
      <c r="NQ34" s="252"/>
      <c r="NR34" s="252"/>
      <c r="NS34" s="252"/>
      <c r="NT34" s="252"/>
      <c r="NU34" s="252"/>
      <c r="NV34" s="252"/>
      <c r="NW34" s="252"/>
      <c r="NX34" s="252"/>
      <c r="NY34" s="252"/>
      <c r="NZ34" s="252"/>
      <c r="OA34" s="252"/>
      <c r="OB34" s="252"/>
      <c r="OC34" s="252"/>
      <c r="OD34" s="252"/>
      <c r="OE34" s="252"/>
      <c r="OF34" s="252"/>
      <c r="OG34" s="252"/>
      <c r="OH34" s="252"/>
      <c r="OI34" s="252"/>
      <c r="OJ34" s="252"/>
      <c r="OK34" s="252"/>
      <c r="OL34" s="252"/>
      <c r="OM34" s="252"/>
      <c r="ON34" s="252"/>
      <c r="OO34" s="252"/>
      <c r="OP34" s="252"/>
      <c r="OQ34" s="252"/>
      <c r="OR34" s="252"/>
      <c r="OS34" s="252"/>
      <c r="OT34" s="252"/>
      <c r="OU34" s="252"/>
      <c r="OV34" s="252"/>
      <c r="OW34" s="252"/>
      <c r="OX34" s="252"/>
      <c r="OY34" s="252"/>
      <c r="OZ34" s="252"/>
      <c r="PA34" s="252"/>
      <c r="PB34" s="252"/>
      <c r="PC34" s="252"/>
      <c r="PD34" s="252"/>
      <c r="PE34" s="252"/>
      <c r="PF34" s="252"/>
      <c r="PG34" s="252"/>
      <c r="PH34" s="252"/>
      <c r="PI34" s="252"/>
      <c r="PJ34" s="252"/>
      <c r="PK34" s="252"/>
      <c r="PL34" s="252"/>
      <c r="PM34" s="252"/>
      <c r="PN34" s="252"/>
      <c r="PO34" s="252"/>
      <c r="PP34" s="252"/>
      <c r="PQ34" s="252"/>
      <c r="PR34" s="252"/>
      <c r="PS34" s="252"/>
      <c r="PT34" s="252"/>
      <c r="PU34" s="252"/>
      <c r="PV34" s="252"/>
      <c r="PW34" s="252"/>
      <c r="PX34" s="252"/>
      <c r="PY34" s="252"/>
      <c r="PZ34" s="252"/>
      <c r="QA34" s="252"/>
      <c r="QB34" s="252"/>
      <c r="QC34" s="252"/>
      <c r="QD34" s="252"/>
      <c r="QE34" s="252"/>
      <c r="QF34" s="252"/>
      <c r="QG34" s="252"/>
      <c r="QH34" s="252"/>
      <c r="QI34" s="252"/>
      <c r="QJ34" s="252"/>
      <c r="QK34" s="252"/>
      <c r="QL34" s="252"/>
      <c r="QM34" s="252"/>
      <c r="QN34" s="252"/>
      <c r="QO34" s="252"/>
      <c r="QP34" s="252"/>
      <c r="QQ34" s="252"/>
      <c r="QR34" s="252"/>
      <c r="QS34" s="252"/>
      <c r="QT34" s="252"/>
      <c r="QU34" s="252"/>
      <c r="QV34" s="252"/>
      <c r="QW34" s="252"/>
      <c r="QX34" s="252"/>
      <c r="QY34" s="252"/>
      <c r="QZ34" s="252"/>
      <c r="RA34" s="252"/>
      <c r="RB34" s="252"/>
      <c r="RC34" s="252"/>
      <c r="RD34" s="252"/>
      <c r="RE34" s="252"/>
      <c r="RF34" s="252"/>
      <c r="RG34" s="252"/>
      <c r="RH34" s="252"/>
      <c r="RI34" s="252"/>
      <c r="RJ34" s="252"/>
      <c r="RK34" s="252"/>
      <c r="RL34" s="252"/>
      <c r="RM34" s="252"/>
      <c r="RN34" s="252"/>
      <c r="RO34" s="252"/>
      <c r="RP34" s="252"/>
      <c r="RQ34" s="252"/>
      <c r="RR34" s="252"/>
      <c r="RS34" s="252"/>
      <c r="RT34" s="252"/>
      <c r="RU34" s="252"/>
      <c r="RV34" s="252"/>
      <c r="RW34" s="252"/>
      <c r="RX34" s="252"/>
      <c r="RY34" s="252"/>
      <c r="RZ34" s="252"/>
      <c r="SA34" s="252"/>
      <c r="SB34" s="252"/>
      <c r="SC34" s="252"/>
      <c r="SD34" s="252"/>
      <c r="SE34" s="252"/>
      <c r="SF34" s="252"/>
      <c r="SG34" s="252"/>
      <c r="SH34" s="252"/>
      <c r="SI34" s="252"/>
      <c r="SJ34" s="252"/>
      <c r="SK34" s="252"/>
      <c r="SL34" s="252"/>
      <c r="SM34" s="252"/>
      <c r="SN34" s="252"/>
      <c r="SO34" s="252"/>
      <c r="SP34" s="252"/>
      <c r="SQ34" s="252"/>
      <c r="SR34" s="252"/>
      <c r="SS34" s="252"/>
      <c r="ST34" s="252"/>
      <c r="SU34" s="252"/>
      <c r="SV34" s="252"/>
      <c r="SW34" s="252"/>
      <c r="SX34" s="252"/>
      <c r="SY34" s="252"/>
      <c r="SZ34" s="252"/>
      <c r="TA34" s="252"/>
      <c r="TB34" s="252"/>
      <c r="TC34" s="252"/>
      <c r="TD34" s="252"/>
      <c r="TE34" s="252"/>
      <c r="TF34" s="252"/>
      <c r="TG34" s="252"/>
      <c r="TH34" s="252"/>
      <c r="TI34" s="252"/>
      <c r="TJ34" s="252"/>
      <c r="TK34" s="252"/>
      <c r="TL34" s="252"/>
      <c r="TM34" s="252"/>
      <c r="TN34" s="252"/>
      <c r="TO34" s="252"/>
      <c r="TP34" s="252"/>
      <c r="TQ34" s="252"/>
      <c r="TR34" s="252"/>
      <c r="TS34" s="252"/>
      <c r="TT34" s="252"/>
      <c r="TU34" s="252"/>
      <c r="TV34" s="252"/>
      <c r="TW34" s="252"/>
      <c r="TX34" s="252"/>
      <c r="TY34" s="252"/>
      <c r="TZ34" s="252"/>
      <c r="UA34" s="252"/>
      <c r="UB34" s="252"/>
      <c r="UC34" s="252"/>
      <c r="UD34" s="252"/>
      <c r="UE34" s="252"/>
      <c r="UF34" s="252"/>
      <c r="UG34" s="252"/>
      <c r="UH34" s="252"/>
      <c r="UI34" s="252"/>
      <c r="UJ34" s="252"/>
      <c r="UK34" s="252"/>
      <c r="UL34" s="252"/>
      <c r="UM34" s="252"/>
      <c r="UN34" s="252"/>
      <c r="UO34" s="252"/>
      <c r="UP34" s="252"/>
      <c r="UQ34" s="252"/>
      <c r="UR34" s="252"/>
      <c r="US34" s="252"/>
      <c r="UT34" s="252"/>
      <c r="UU34" s="252"/>
      <c r="UV34" s="252"/>
      <c r="UW34" s="252"/>
      <c r="UX34" s="252"/>
      <c r="UY34" s="252"/>
      <c r="UZ34" s="252"/>
      <c r="VA34" s="252"/>
      <c r="VB34" s="252"/>
      <c r="VC34" s="252"/>
      <c r="VD34" s="252"/>
      <c r="VE34" s="252"/>
      <c r="VF34" s="252"/>
      <c r="VG34" s="252"/>
      <c r="VH34" s="252"/>
      <c r="VI34" s="252"/>
      <c r="VJ34" s="252"/>
      <c r="VK34" s="252"/>
      <c r="VL34" s="252"/>
      <c r="VM34" s="252"/>
      <c r="VN34" s="252"/>
      <c r="VO34" s="252"/>
      <c r="VP34" s="252"/>
      <c r="VQ34" s="252"/>
      <c r="VR34" s="252"/>
      <c r="VS34" s="252"/>
      <c r="VT34" s="252"/>
      <c r="VU34" s="252"/>
      <c r="VV34" s="252"/>
      <c r="VW34" s="252"/>
      <c r="VX34" s="252"/>
      <c r="VY34" s="252"/>
      <c r="VZ34" s="252"/>
      <c r="WA34" s="252"/>
      <c r="WB34" s="252"/>
      <c r="WC34" s="252"/>
      <c r="WD34" s="252"/>
      <c r="WE34" s="252"/>
      <c r="WF34" s="252"/>
      <c r="WG34" s="252"/>
      <c r="WH34" s="252"/>
      <c r="WI34" s="252"/>
      <c r="WJ34" s="252"/>
      <c r="WK34" s="252"/>
      <c r="WL34" s="252"/>
      <c r="WM34" s="252"/>
      <c r="WN34" s="252"/>
      <c r="WO34" s="252"/>
      <c r="WP34" s="252"/>
      <c r="WQ34" s="252"/>
      <c r="WR34" s="252"/>
      <c r="WS34" s="252"/>
      <c r="WT34" s="252"/>
      <c r="WU34" s="252"/>
      <c r="WV34" s="252"/>
      <c r="WW34" s="252"/>
      <c r="WX34" s="252"/>
      <c r="WY34" s="252"/>
      <c r="WZ34" s="252"/>
      <c r="XA34" s="252"/>
      <c r="XB34" s="252"/>
      <c r="XC34" s="252"/>
      <c r="XD34" s="252"/>
      <c r="XE34" s="252"/>
      <c r="XF34" s="252"/>
      <c r="XG34" s="252"/>
      <c r="XH34" s="252"/>
      <c r="XI34" s="252"/>
      <c r="XJ34" s="252"/>
      <c r="XK34" s="252"/>
      <c r="XL34" s="252"/>
      <c r="XM34" s="252"/>
      <c r="XN34" s="252"/>
      <c r="XO34" s="252"/>
      <c r="XP34" s="252"/>
      <c r="XQ34" s="252"/>
      <c r="XR34" s="252"/>
      <c r="XS34" s="252"/>
      <c r="XT34" s="252"/>
      <c r="XU34" s="252"/>
      <c r="XV34" s="252"/>
      <c r="XW34" s="252"/>
      <c r="XX34" s="252"/>
      <c r="XY34" s="252"/>
      <c r="XZ34" s="252"/>
      <c r="YA34" s="252"/>
      <c r="YB34" s="252"/>
      <c r="YC34" s="252"/>
      <c r="YD34" s="252"/>
      <c r="YE34" s="252"/>
      <c r="YF34" s="252"/>
      <c r="YG34" s="252"/>
      <c r="YH34" s="252"/>
      <c r="YI34" s="252"/>
      <c r="YJ34" s="252"/>
      <c r="YK34" s="252"/>
      <c r="YL34" s="252"/>
      <c r="YM34" s="252"/>
      <c r="YN34" s="252"/>
      <c r="YO34" s="252"/>
      <c r="YP34" s="252"/>
      <c r="YQ34" s="252"/>
      <c r="YR34" s="252"/>
      <c r="YS34" s="252"/>
      <c r="YT34" s="252"/>
      <c r="YU34" s="252"/>
      <c r="YV34" s="252"/>
      <c r="YW34" s="252"/>
      <c r="YX34" s="252"/>
      <c r="YY34" s="252"/>
      <c r="YZ34" s="252"/>
      <c r="ZA34" s="252"/>
      <c r="ZB34" s="252"/>
      <c r="ZC34" s="252"/>
      <c r="ZD34" s="252"/>
      <c r="ZE34" s="252"/>
      <c r="ZF34" s="252"/>
      <c r="ZG34" s="252"/>
      <c r="ZH34" s="252"/>
      <c r="ZI34" s="252"/>
      <c r="ZJ34" s="252"/>
      <c r="ZK34" s="252"/>
      <c r="ZL34" s="252"/>
      <c r="ZM34" s="252"/>
      <c r="ZN34" s="252"/>
      <c r="ZO34" s="252"/>
      <c r="ZP34" s="252"/>
      <c r="ZQ34" s="252"/>
      <c r="ZR34" s="252"/>
      <c r="ZS34" s="252"/>
      <c r="ZT34" s="252"/>
      <c r="ZU34" s="252"/>
      <c r="ZV34" s="252"/>
      <c r="ZW34" s="252"/>
      <c r="ZX34" s="252"/>
      <c r="ZY34" s="252"/>
      <c r="ZZ34" s="252"/>
      <c r="AAA34" s="252"/>
      <c r="AAB34" s="252"/>
      <c r="AAC34" s="252"/>
      <c r="AAD34" s="252"/>
      <c r="AAE34" s="252"/>
      <c r="AAF34" s="252"/>
      <c r="AAG34" s="252"/>
      <c r="AAH34" s="252"/>
      <c r="AAI34" s="252"/>
      <c r="AAJ34" s="252"/>
      <c r="AAK34" s="252"/>
      <c r="AAL34" s="252"/>
      <c r="AAM34" s="252"/>
      <c r="AAN34" s="252"/>
      <c r="AAO34" s="252"/>
      <c r="AAP34" s="252"/>
      <c r="AAQ34" s="252"/>
      <c r="AAR34" s="252"/>
      <c r="AAS34" s="252"/>
      <c r="AAT34" s="252"/>
      <c r="AAU34" s="252"/>
      <c r="AAV34" s="252"/>
      <c r="AAW34" s="252"/>
      <c r="AAX34" s="252"/>
      <c r="AAY34" s="252"/>
      <c r="AAZ34" s="252"/>
      <c r="ABA34" s="252"/>
      <c r="ABB34" s="252"/>
      <c r="ABC34" s="252"/>
      <c r="ABD34" s="252"/>
      <c r="ABE34" s="252"/>
      <c r="ABF34" s="252"/>
      <c r="ABG34" s="252"/>
      <c r="ABH34" s="252"/>
      <c r="ABI34" s="252"/>
      <c r="ABJ34" s="252"/>
      <c r="ABK34" s="252"/>
      <c r="ABL34" s="252"/>
      <c r="ABM34" s="252"/>
      <c r="ABN34" s="252"/>
      <c r="ABO34" s="252"/>
      <c r="ABP34" s="252"/>
      <c r="ABQ34" s="252"/>
      <c r="ABR34" s="252"/>
      <c r="ABS34" s="252"/>
      <c r="ABT34" s="252"/>
      <c r="ABU34" s="252"/>
      <c r="ABV34" s="252"/>
      <c r="ABW34" s="252"/>
    </row>
    <row r="35" spans="1:751" s="49" customFormat="1" ht="18" customHeight="1">
      <c r="A35" s="2369"/>
      <c r="B35" s="2450"/>
      <c r="C35" s="2447"/>
      <c r="D35" s="2129" t="s">
        <v>301</v>
      </c>
      <c r="E35" s="971">
        <f>E36+E37+E38</f>
        <v>17143737.370000001</v>
      </c>
      <c r="F35" s="971">
        <f>F36+F37+F38</f>
        <v>17143737.370000001</v>
      </c>
      <c r="G35" s="2448"/>
      <c r="H35" s="2449"/>
      <c r="I35" s="2448"/>
      <c r="J35" s="2448"/>
      <c r="K35" s="2500"/>
      <c r="L35" s="2509"/>
      <c r="M35" s="435"/>
      <c r="N35" s="430"/>
      <c r="O35" s="433"/>
      <c r="P35" s="433"/>
      <c r="Q35" s="433"/>
      <c r="R35" s="448"/>
      <c r="S35" s="448"/>
      <c r="T35" s="448"/>
      <c r="U35" s="252"/>
      <c r="V35" s="252"/>
      <c r="W35" s="252"/>
      <c r="X35" s="252"/>
      <c r="Y35" s="252"/>
      <c r="Z35" s="252"/>
      <c r="AA35" s="252"/>
      <c r="AB35" s="252"/>
      <c r="AC35" s="252"/>
      <c r="AD35" s="252"/>
      <c r="AE35" s="252"/>
      <c r="AF35" s="252"/>
      <c r="AG35" s="252"/>
      <c r="AH35" s="252"/>
      <c r="AI35" s="252"/>
      <c r="AJ35" s="252"/>
      <c r="AK35" s="252"/>
      <c r="AL35" s="252"/>
      <c r="AM35" s="252"/>
      <c r="AN35" s="252"/>
      <c r="AO35" s="252"/>
      <c r="AP35" s="252"/>
      <c r="AQ35" s="252"/>
      <c r="AR35" s="252"/>
      <c r="AS35" s="252"/>
      <c r="AT35" s="252"/>
      <c r="AU35" s="252"/>
      <c r="AV35" s="252"/>
      <c r="AW35" s="252"/>
      <c r="AX35" s="252"/>
      <c r="AY35" s="252"/>
      <c r="AZ35" s="252"/>
      <c r="BA35" s="252"/>
      <c r="BB35" s="252"/>
      <c r="BC35" s="252"/>
      <c r="BD35" s="252"/>
      <c r="BE35" s="252"/>
      <c r="BF35" s="252"/>
      <c r="BG35" s="252"/>
      <c r="BH35" s="252"/>
      <c r="BI35" s="252"/>
      <c r="BJ35" s="252"/>
      <c r="BK35" s="252"/>
      <c r="BL35" s="252"/>
      <c r="BM35" s="252"/>
      <c r="BN35" s="252"/>
      <c r="BO35" s="252"/>
      <c r="BP35" s="252"/>
      <c r="BQ35" s="252"/>
      <c r="BR35" s="252"/>
      <c r="BS35" s="252"/>
      <c r="BT35" s="252"/>
      <c r="BU35" s="252"/>
      <c r="BV35" s="252"/>
      <c r="BW35" s="252"/>
      <c r="BX35" s="252"/>
      <c r="BY35" s="252"/>
      <c r="BZ35" s="252"/>
      <c r="CA35" s="252"/>
      <c r="CB35" s="252"/>
      <c r="CC35" s="252"/>
      <c r="CD35" s="252"/>
      <c r="CE35" s="252"/>
      <c r="CF35" s="252"/>
      <c r="CG35" s="252"/>
      <c r="CH35" s="252"/>
      <c r="CI35" s="252"/>
      <c r="CJ35" s="252"/>
      <c r="CK35" s="252"/>
      <c r="CL35" s="252"/>
      <c r="CM35" s="252"/>
      <c r="CN35" s="252"/>
      <c r="CO35" s="252"/>
      <c r="CP35" s="252"/>
      <c r="CQ35" s="252"/>
      <c r="CR35" s="252"/>
      <c r="CS35" s="252"/>
      <c r="CT35" s="252"/>
      <c r="CU35" s="252"/>
      <c r="CV35" s="252"/>
      <c r="CW35" s="252"/>
      <c r="CX35" s="252"/>
      <c r="CY35" s="252"/>
      <c r="CZ35" s="252"/>
      <c r="DA35" s="252"/>
      <c r="DB35" s="252"/>
      <c r="DC35" s="252"/>
      <c r="DD35" s="252"/>
      <c r="DE35" s="252"/>
      <c r="DF35" s="252"/>
      <c r="DG35" s="252"/>
      <c r="DH35" s="252"/>
      <c r="DI35" s="252"/>
      <c r="DJ35" s="252"/>
      <c r="DK35" s="252"/>
      <c r="DL35" s="252"/>
      <c r="DM35" s="252"/>
      <c r="DN35" s="252"/>
      <c r="DO35" s="252"/>
      <c r="DP35" s="252"/>
      <c r="DQ35" s="252"/>
      <c r="DR35" s="252"/>
      <c r="DS35" s="252"/>
      <c r="DT35" s="252"/>
      <c r="DU35" s="252"/>
      <c r="DV35" s="252"/>
      <c r="DW35" s="252"/>
      <c r="DX35" s="252"/>
      <c r="DY35" s="252"/>
      <c r="DZ35" s="252"/>
      <c r="EA35" s="252"/>
      <c r="EB35" s="252"/>
      <c r="EC35" s="252"/>
      <c r="ED35" s="252"/>
      <c r="EE35" s="252"/>
      <c r="EF35" s="252"/>
      <c r="EG35" s="252"/>
      <c r="EH35" s="252"/>
      <c r="EI35" s="252"/>
      <c r="EJ35" s="252"/>
      <c r="EK35" s="252"/>
      <c r="EL35" s="252"/>
      <c r="EM35" s="252"/>
      <c r="EN35" s="252"/>
      <c r="EO35" s="252"/>
      <c r="EP35" s="252"/>
      <c r="EQ35" s="252"/>
      <c r="ER35" s="252"/>
      <c r="ES35" s="252"/>
      <c r="ET35" s="252"/>
      <c r="EU35" s="252"/>
      <c r="EV35" s="252"/>
      <c r="EW35" s="252"/>
      <c r="EX35" s="252"/>
      <c r="EY35" s="252"/>
      <c r="EZ35" s="252"/>
      <c r="FA35" s="252"/>
      <c r="FB35" s="252"/>
      <c r="FC35" s="252"/>
      <c r="FD35" s="252"/>
      <c r="FE35" s="252"/>
      <c r="FF35" s="252"/>
      <c r="FG35" s="252"/>
      <c r="FH35" s="252"/>
      <c r="FI35" s="252"/>
      <c r="FJ35" s="252"/>
      <c r="FK35" s="252"/>
      <c r="FL35" s="252"/>
      <c r="FM35" s="252"/>
      <c r="FN35" s="252"/>
      <c r="FO35" s="252"/>
      <c r="FP35" s="252"/>
      <c r="FQ35" s="252"/>
      <c r="FR35" s="252"/>
      <c r="FS35" s="252"/>
      <c r="FT35" s="252"/>
      <c r="FU35" s="252"/>
      <c r="FV35" s="252"/>
      <c r="FW35" s="252"/>
      <c r="FX35" s="252"/>
      <c r="FY35" s="252"/>
      <c r="FZ35" s="252"/>
      <c r="GA35" s="252"/>
      <c r="GB35" s="252"/>
      <c r="GC35" s="252"/>
      <c r="GD35" s="252"/>
      <c r="GE35" s="252"/>
      <c r="GF35" s="252"/>
      <c r="GG35" s="252"/>
      <c r="GH35" s="252"/>
      <c r="GI35" s="252"/>
      <c r="GJ35" s="252"/>
      <c r="GK35" s="252"/>
      <c r="GL35" s="252"/>
      <c r="GM35" s="252"/>
      <c r="GN35" s="252"/>
      <c r="GO35" s="252"/>
      <c r="GP35" s="252"/>
      <c r="GQ35" s="252"/>
      <c r="GR35" s="252"/>
      <c r="GS35" s="252"/>
      <c r="GT35" s="252"/>
      <c r="GU35" s="252"/>
      <c r="GV35" s="252"/>
      <c r="GW35" s="252"/>
      <c r="GX35" s="252"/>
      <c r="GY35" s="252"/>
      <c r="GZ35" s="252"/>
      <c r="HA35" s="252"/>
      <c r="HB35" s="252"/>
      <c r="HC35" s="252"/>
      <c r="HD35" s="252"/>
      <c r="HE35" s="252"/>
      <c r="HF35" s="252"/>
      <c r="HG35" s="252"/>
      <c r="HH35" s="252"/>
      <c r="HI35" s="252"/>
      <c r="HJ35" s="252"/>
      <c r="HK35" s="252"/>
      <c r="HL35" s="252"/>
      <c r="HM35" s="252"/>
      <c r="HN35" s="252"/>
      <c r="HO35" s="252"/>
      <c r="HP35" s="252"/>
      <c r="HQ35" s="252"/>
      <c r="HR35" s="252"/>
      <c r="HS35" s="252"/>
      <c r="HT35" s="252"/>
      <c r="HU35" s="252"/>
      <c r="HV35" s="252"/>
      <c r="HW35" s="252"/>
      <c r="HX35" s="252"/>
      <c r="HY35" s="252"/>
      <c r="HZ35" s="252"/>
      <c r="IA35" s="252"/>
      <c r="IB35" s="252"/>
      <c r="IC35" s="252"/>
      <c r="ID35" s="252"/>
      <c r="IE35" s="252"/>
      <c r="IF35" s="252"/>
      <c r="IG35" s="252"/>
      <c r="IH35" s="252"/>
      <c r="II35" s="252"/>
      <c r="IJ35" s="252"/>
      <c r="IK35" s="252"/>
      <c r="IL35" s="252"/>
      <c r="IM35" s="252"/>
      <c r="IN35" s="252"/>
      <c r="IO35" s="252"/>
      <c r="IP35" s="252"/>
      <c r="IQ35" s="252"/>
      <c r="IR35" s="252"/>
      <c r="IS35" s="252"/>
      <c r="IT35" s="252"/>
      <c r="IU35" s="252"/>
      <c r="IV35" s="252"/>
      <c r="IW35" s="252"/>
      <c r="IX35" s="252"/>
      <c r="IY35" s="252"/>
      <c r="IZ35" s="252"/>
      <c r="JA35" s="252"/>
      <c r="JB35" s="252"/>
      <c r="JC35" s="252"/>
      <c r="JD35" s="252"/>
      <c r="JE35" s="252"/>
      <c r="JF35" s="252"/>
      <c r="JG35" s="252"/>
      <c r="JH35" s="252"/>
      <c r="JI35" s="252"/>
      <c r="JJ35" s="252"/>
      <c r="JK35" s="252"/>
      <c r="JL35" s="252"/>
      <c r="JM35" s="252"/>
      <c r="JN35" s="252"/>
      <c r="JO35" s="252"/>
      <c r="JP35" s="252"/>
      <c r="JQ35" s="252"/>
      <c r="JR35" s="252"/>
      <c r="JS35" s="252"/>
      <c r="JT35" s="252"/>
      <c r="JU35" s="252"/>
      <c r="JV35" s="252"/>
      <c r="JW35" s="252"/>
      <c r="JX35" s="252"/>
      <c r="JY35" s="252"/>
      <c r="JZ35" s="252"/>
      <c r="KA35" s="252"/>
      <c r="KB35" s="252"/>
      <c r="KC35" s="252"/>
      <c r="KD35" s="252"/>
      <c r="KE35" s="252"/>
      <c r="KF35" s="252"/>
      <c r="KG35" s="252"/>
      <c r="KH35" s="252"/>
      <c r="KI35" s="252"/>
      <c r="KJ35" s="252"/>
      <c r="KK35" s="252"/>
      <c r="KL35" s="252"/>
      <c r="KM35" s="252"/>
      <c r="KN35" s="252"/>
      <c r="KO35" s="252"/>
      <c r="KP35" s="252"/>
      <c r="KQ35" s="252"/>
      <c r="KR35" s="252"/>
      <c r="KS35" s="252"/>
      <c r="KT35" s="252"/>
      <c r="KU35" s="252"/>
      <c r="KV35" s="252"/>
      <c r="KW35" s="252"/>
      <c r="KX35" s="252"/>
      <c r="KY35" s="252"/>
      <c r="KZ35" s="252"/>
      <c r="LA35" s="252"/>
      <c r="LB35" s="252"/>
      <c r="LC35" s="252"/>
      <c r="LD35" s="252"/>
      <c r="LE35" s="252"/>
      <c r="LF35" s="252"/>
      <c r="LG35" s="252"/>
      <c r="LH35" s="252"/>
      <c r="LI35" s="252"/>
      <c r="LJ35" s="252"/>
      <c r="LK35" s="252"/>
      <c r="LL35" s="252"/>
      <c r="LM35" s="252"/>
      <c r="LN35" s="252"/>
      <c r="LO35" s="252"/>
      <c r="LP35" s="252"/>
      <c r="LQ35" s="252"/>
      <c r="LR35" s="252"/>
      <c r="LS35" s="252"/>
      <c r="LT35" s="252"/>
      <c r="LU35" s="252"/>
      <c r="LV35" s="252"/>
      <c r="LW35" s="252"/>
      <c r="LX35" s="252"/>
      <c r="LY35" s="252"/>
      <c r="LZ35" s="252"/>
      <c r="MA35" s="252"/>
      <c r="MB35" s="252"/>
      <c r="MC35" s="252"/>
      <c r="MD35" s="252"/>
      <c r="ME35" s="252"/>
      <c r="MF35" s="252"/>
      <c r="MG35" s="252"/>
      <c r="MH35" s="252"/>
      <c r="MI35" s="252"/>
      <c r="MJ35" s="252"/>
      <c r="MK35" s="252"/>
      <c r="ML35" s="252"/>
      <c r="MM35" s="252"/>
      <c r="MN35" s="252"/>
      <c r="MO35" s="252"/>
      <c r="MP35" s="252"/>
      <c r="MQ35" s="252"/>
      <c r="MR35" s="252"/>
      <c r="MS35" s="252"/>
      <c r="MT35" s="252"/>
      <c r="MU35" s="252"/>
      <c r="MV35" s="252"/>
      <c r="MW35" s="252"/>
      <c r="MX35" s="252"/>
      <c r="MY35" s="252"/>
      <c r="MZ35" s="252"/>
      <c r="NA35" s="252"/>
      <c r="NB35" s="252"/>
      <c r="NC35" s="252"/>
      <c r="ND35" s="252"/>
      <c r="NE35" s="252"/>
      <c r="NF35" s="252"/>
      <c r="NG35" s="252"/>
      <c r="NH35" s="252"/>
      <c r="NI35" s="252"/>
      <c r="NJ35" s="252"/>
      <c r="NK35" s="252"/>
      <c r="NL35" s="252"/>
      <c r="NM35" s="252"/>
      <c r="NN35" s="252"/>
      <c r="NO35" s="252"/>
      <c r="NP35" s="252"/>
      <c r="NQ35" s="252"/>
      <c r="NR35" s="252"/>
      <c r="NS35" s="252"/>
      <c r="NT35" s="252"/>
      <c r="NU35" s="252"/>
      <c r="NV35" s="252"/>
      <c r="NW35" s="252"/>
      <c r="NX35" s="252"/>
      <c r="NY35" s="252"/>
      <c r="NZ35" s="252"/>
      <c r="OA35" s="252"/>
      <c r="OB35" s="252"/>
      <c r="OC35" s="252"/>
      <c r="OD35" s="252"/>
      <c r="OE35" s="252"/>
      <c r="OF35" s="252"/>
      <c r="OG35" s="252"/>
      <c r="OH35" s="252"/>
      <c r="OI35" s="252"/>
      <c r="OJ35" s="252"/>
      <c r="OK35" s="252"/>
      <c r="OL35" s="252"/>
      <c r="OM35" s="252"/>
      <c r="ON35" s="252"/>
      <c r="OO35" s="252"/>
      <c r="OP35" s="252"/>
      <c r="OQ35" s="252"/>
      <c r="OR35" s="252"/>
      <c r="OS35" s="252"/>
      <c r="OT35" s="252"/>
      <c r="OU35" s="252"/>
      <c r="OV35" s="252"/>
      <c r="OW35" s="252"/>
      <c r="OX35" s="252"/>
      <c r="OY35" s="252"/>
      <c r="OZ35" s="252"/>
      <c r="PA35" s="252"/>
      <c r="PB35" s="252"/>
      <c r="PC35" s="252"/>
      <c r="PD35" s="252"/>
      <c r="PE35" s="252"/>
      <c r="PF35" s="252"/>
      <c r="PG35" s="252"/>
      <c r="PH35" s="252"/>
      <c r="PI35" s="252"/>
      <c r="PJ35" s="252"/>
      <c r="PK35" s="252"/>
      <c r="PL35" s="252"/>
      <c r="PM35" s="252"/>
      <c r="PN35" s="252"/>
      <c r="PO35" s="252"/>
      <c r="PP35" s="252"/>
      <c r="PQ35" s="252"/>
      <c r="PR35" s="252"/>
      <c r="PS35" s="252"/>
      <c r="PT35" s="252"/>
      <c r="PU35" s="252"/>
      <c r="PV35" s="252"/>
      <c r="PW35" s="252"/>
      <c r="PX35" s="252"/>
      <c r="PY35" s="252"/>
      <c r="PZ35" s="252"/>
      <c r="QA35" s="252"/>
      <c r="QB35" s="252"/>
      <c r="QC35" s="252"/>
      <c r="QD35" s="252"/>
      <c r="QE35" s="252"/>
      <c r="QF35" s="252"/>
      <c r="QG35" s="252"/>
      <c r="QH35" s="252"/>
      <c r="QI35" s="252"/>
      <c r="QJ35" s="252"/>
      <c r="QK35" s="252"/>
      <c r="QL35" s="252"/>
      <c r="QM35" s="252"/>
      <c r="QN35" s="252"/>
      <c r="QO35" s="252"/>
      <c r="QP35" s="252"/>
      <c r="QQ35" s="252"/>
      <c r="QR35" s="252"/>
      <c r="QS35" s="252"/>
      <c r="QT35" s="252"/>
      <c r="QU35" s="252"/>
      <c r="QV35" s="252"/>
      <c r="QW35" s="252"/>
      <c r="QX35" s="252"/>
      <c r="QY35" s="252"/>
      <c r="QZ35" s="252"/>
      <c r="RA35" s="252"/>
      <c r="RB35" s="252"/>
      <c r="RC35" s="252"/>
      <c r="RD35" s="252"/>
      <c r="RE35" s="252"/>
      <c r="RF35" s="252"/>
      <c r="RG35" s="252"/>
      <c r="RH35" s="252"/>
      <c r="RI35" s="252"/>
      <c r="RJ35" s="252"/>
      <c r="RK35" s="252"/>
      <c r="RL35" s="252"/>
      <c r="RM35" s="252"/>
      <c r="RN35" s="252"/>
      <c r="RO35" s="252"/>
      <c r="RP35" s="252"/>
      <c r="RQ35" s="252"/>
      <c r="RR35" s="252"/>
      <c r="RS35" s="252"/>
      <c r="RT35" s="252"/>
      <c r="RU35" s="252"/>
      <c r="RV35" s="252"/>
      <c r="RW35" s="252"/>
      <c r="RX35" s="252"/>
      <c r="RY35" s="252"/>
      <c r="RZ35" s="252"/>
      <c r="SA35" s="252"/>
      <c r="SB35" s="252"/>
      <c r="SC35" s="252"/>
      <c r="SD35" s="252"/>
      <c r="SE35" s="252"/>
      <c r="SF35" s="252"/>
      <c r="SG35" s="252"/>
      <c r="SH35" s="252"/>
      <c r="SI35" s="252"/>
      <c r="SJ35" s="252"/>
      <c r="SK35" s="252"/>
      <c r="SL35" s="252"/>
      <c r="SM35" s="252"/>
      <c r="SN35" s="252"/>
      <c r="SO35" s="252"/>
      <c r="SP35" s="252"/>
      <c r="SQ35" s="252"/>
      <c r="SR35" s="252"/>
      <c r="SS35" s="252"/>
      <c r="ST35" s="252"/>
      <c r="SU35" s="252"/>
      <c r="SV35" s="252"/>
      <c r="SW35" s="252"/>
      <c r="SX35" s="252"/>
      <c r="SY35" s="252"/>
      <c r="SZ35" s="252"/>
      <c r="TA35" s="252"/>
      <c r="TB35" s="252"/>
      <c r="TC35" s="252"/>
      <c r="TD35" s="252"/>
      <c r="TE35" s="252"/>
      <c r="TF35" s="252"/>
      <c r="TG35" s="252"/>
      <c r="TH35" s="252"/>
      <c r="TI35" s="252"/>
      <c r="TJ35" s="252"/>
      <c r="TK35" s="252"/>
      <c r="TL35" s="252"/>
      <c r="TM35" s="252"/>
      <c r="TN35" s="252"/>
      <c r="TO35" s="252"/>
      <c r="TP35" s="252"/>
      <c r="TQ35" s="252"/>
      <c r="TR35" s="252"/>
      <c r="TS35" s="252"/>
      <c r="TT35" s="252"/>
      <c r="TU35" s="252"/>
      <c r="TV35" s="252"/>
      <c r="TW35" s="252"/>
      <c r="TX35" s="252"/>
      <c r="TY35" s="252"/>
      <c r="TZ35" s="252"/>
      <c r="UA35" s="252"/>
      <c r="UB35" s="252"/>
      <c r="UC35" s="252"/>
      <c r="UD35" s="252"/>
      <c r="UE35" s="252"/>
      <c r="UF35" s="252"/>
      <c r="UG35" s="252"/>
      <c r="UH35" s="252"/>
      <c r="UI35" s="252"/>
      <c r="UJ35" s="252"/>
      <c r="UK35" s="252"/>
      <c r="UL35" s="252"/>
      <c r="UM35" s="252"/>
      <c r="UN35" s="252"/>
      <c r="UO35" s="252"/>
      <c r="UP35" s="252"/>
      <c r="UQ35" s="252"/>
      <c r="UR35" s="252"/>
      <c r="US35" s="252"/>
      <c r="UT35" s="252"/>
      <c r="UU35" s="252"/>
      <c r="UV35" s="252"/>
      <c r="UW35" s="252"/>
      <c r="UX35" s="252"/>
      <c r="UY35" s="252"/>
      <c r="UZ35" s="252"/>
      <c r="VA35" s="252"/>
      <c r="VB35" s="252"/>
      <c r="VC35" s="252"/>
      <c r="VD35" s="252"/>
      <c r="VE35" s="252"/>
      <c r="VF35" s="252"/>
      <c r="VG35" s="252"/>
      <c r="VH35" s="252"/>
      <c r="VI35" s="252"/>
      <c r="VJ35" s="252"/>
      <c r="VK35" s="252"/>
      <c r="VL35" s="252"/>
      <c r="VM35" s="252"/>
      <c r="VN35" s="252"/>
      <c r="VO35" s="252"/>
      <c r="VP35" s="252"/>
      <c r="VQ35" s="252"/>
      <c r="VR35" s="252"/>
      <c r="VS35" s="252"/>
      <c r="VT35" s="252"/>
      <c r="VU35" s="252"/>
      <c r="VV35" s="252"/>
      <c r="VW35" s="252"/>
      <c r="VX35" s="252"/>
      <c r="VY35" s="252"/>
      <c r="VZ35" s="252"/>
      <c r="WA35" s="252"/>
      <c r="WB35" s="252"/>
      <c r="WC35" s="252"/>
      <c r="WD35" s="252"/>
      <c r="WE35" s="252"/>
      <c r="WF35" s="252"/>
      <c r="WG35" s="252"/>
      <c r="WH35" s="252"/>
      <c r="WI35" s="252"/>
      <c r="WJ35" s="252"/>
      <c r="WK35" s="252"/>
      <c r="WL35" s="252"/>
      <c r="WM35" s="252"/>
      <c r="WN35" s="252"/>
      <c r="WO35" s="252"/>
      <c r="WP35" s="252"/>
      <c r="WQ35" s="252"/>
      <c r="WR35" s="252"/>
      <c r="WS35" s="252"/>
      <c r="WT35" s="252"/>
      <c r="WU35" s="252"/>
      <c r="WV35" s="252"/>
      <c r="WW35" s="252"/>
      <c r="WX35" s="252"/>
      <c r="WY35" s="252"/>
      <c r="WZ35" s="252"/>
      <c r="XA35" s="252"/>
      <c r="XB35" s="252"/>
      <c r="XC35" s="252"/>
      <c r="XD35" s="252"/>
      <c r="XE35" s="252"/>
      <c r="XF35" s="252"/>
      <c r="XG35" s="252"/>
      <c r="XH35" s="252"/>
      <c r="XI35" s="252"/>
      <c r="XJ35" s="252"/>
      <c r="XK35" s="252"/>
      <c r="XL35" s="252"/>
      <c r="XM35" s="252"/>
      <c r="XN35" s="252"/>
      <c r="XO35" s="252"/>
      <c r="XP35" s="252"/>
      <c r="XQ35" s="252"/>
      <c r="XR35" s="252"/>
      <c r="XS35" s="252"/>
      <c r="XT35" s="252"/>
      <c r="XU35" s="252"/>
      <c r="XV35" s="252"/>
      <c r="XW35" s="252"/>
      <c r="XX35" s="252"/>
      <c r="XY35" s="252"/>
      <c r="XZ35" s="252"/>
      <c r="YA35" s="252"/>
      <c r="YB35" s="252"/>
      <c r="YC35" s="252"/>
      <c r="YD35" s="252"/>
      <c r="YE35" s="252"/>
      <c r="YF35" s="252"/>
      <c r="YG35" s="252"/>
      <c r="YH35" s="252"/>
      <c r="YI35" s="252"/>
      <c r="YJ35" s="252"/>
      <c r="YK35" s="252"/>
      <c r="YL35" s="252"/>
      <c r="YM35" s="252"/>
      <c r="YN35" s="252"/>
      <c r="YO35" s="252"/>
      <c r="YP35" s="252"/>
      <c r="YQ35" s="252"/>
      <c r="YR35" s="252"/>
      <c r="YS35" s="252"/>
      <c r="YT35" s="252"/>
      <c r="YU35" s="252"/>
      <c r="YV35" s="252"/>
      <c r="YW35" s="252"/>
      <c r="YX35" s="252"/>
      <c r="YY35" s="252"/>
      <c r="YZ35" s="252"/>
      <c r="ZA35" s="252"/>
      <c r="ZB35" s="252"/>
      <c r="ZC35" s="252"/>
      <c r="ZD35" s="252"/>
      <c r="ZE35" s="252"/>
      <c r="ZF35" s="252"/>
      <c r="ZG35" s="252"/>
      <c r="ZH35" s="252"/>
      <c r="ZI35" s="252"/>
      <c r="ZJ35" s="252"/>
      <c r="ZK35" s="252"/>
      <c r="ZL35" s="252"/>
      <c r="ZM35" s="252"/>
      <c r="ZN35" s="252"/>
      <c r="ZO35" s="252"/>
      <c r="ZP35" s="252"/>
      <c r="ZQ35" s="252"/>
      <c r="ZR35" s="252"/>
      <c r="ZS35" s="252"/>
      <c r="ZT35" s="252"/>
      <c r="ZU35" s="252"/>
      <c r="ZV35" s="252"/>
      <c r="ZW35" s="252"/>
      <c r="ZX35" s="252"/>
      <c r="ZY35" s="252"/>
      <c r="ZZ35" s="252"/>
      <c r="AAA35" s="252"/>
      <c r="AAB35" s="252"/>
      <c r="AAC35" s="252"/>
      <c r="AAD35" s="252"/>
      <c r="AAE35" s="252"/>
      <c r="AAF35" s="252"/>
      <c r="AAG35" s="252"/>
      <c r="AAH35" s="252"/>
      <c r="AAI35" s="252"/>
      <c r="AAJ35" s="252"/>
      <c r="AAK35" s="252"/>
      <c r="AAL35" s="252"/>
      <c r="AAM35" s="252"/>
      <c r="AAN35" s="252"/>
      <c r="AAO35" s="252"/>
      <c r="AAP35" s="252"/>
      <c r="AAQ35" s="252"/>
      <c r="AAR35" s="252"/>
      <c r="AAS35" s="252"/>
      <c r="AAT35" s="252"/>
      <c r="AAU35" s="252"/>
      <c r="AAV35" s="252"/>
      <c r="AAW35" s="252"/>
      <c r="AAX35" s="252"/>
      <c r="AAY35" s="252"/>
      <c r="AAZ35" s="252"/>
      <c r="ABA35" s="252"/>
      <c r="ABB35" s="252"/>
      <c r="ABC35" s="252"/>
      <c r="ABD35" s="252"/>
      <c r="ABE35" s="252"/>
      <c r="ABF35" s="252"/>
      <c r="ABG35" s="252"/>
      <c r="ABH35" s="252"/>
      <c r="ABI35" s="252"/>
      <c r="ABJ35" s="252"/>
      <c r="ABK35" s="252"/>
      <c r="ABL35" s="252"/>
      <c r="ABM35" s="252"/>
      <c r="ABN35" s="252"/>
      <c r="ABO35" s="252"/>
      <c r="ABP35" s="252"/>
      <c r="ABQ35" s="252"/>
      <c r="ABR35" s="252"/>
      <c r="ABS35" s="252"/>
      <c r="ABT35" s="252"/>
      <c r="ABU35" s="252"/>
      <c r="ABV35" s="252"/>
      <c r="ABW35" s="252"/>
    </row>
    <row r="36" spans="1:751" s="49" customFormat="1" ht="19.5" customHeight="1">
      <c r="A36" s="2369"/>
      <c r="B36" s="2450"/>
      <c r="C36" s="2447"/>
      <c r="D36" s="2129" t="s">
        <v>303</v>
      </c>
      <c r="E36" s="971">
        <f>E42+E48</f>
        <v>171437.37</v>
      </c>
      <c r="F36" s="971">
        <f>F42+F48</f>
        <v>171437.37</v>
      </c>
      <c r="G36" s="2448"/>
      <c r="H36" s="2449" t="s">
        <v>2347</v>
      </c>
      <c r="I36" s="2448" t="s">
        <v>2348</v>
      </c>
      <c r="J36" s="2448">
        <v>3.5499999999999997E-2</v>
      </c>
      <c r="K36" s="2500">
        <v>3.9399999999999998E-2</v>
      </c>
      <c r="L36" s="2509"/>
      <c r="M36" s="435"/>
      <c r="N36" s="430"/>
      <c r="O36" s="433"/>
      <c r="P36" s="433"/>
      <c r="Q36" s="433"/>
      <c r="R36" s="448"/>
      <c r="S36" s="448"/>
      <c r="T36" s="448"/>
      <c r="U36" s="252"/>
      <c r="V36" s="252"/>
      <c r="W36" s="252"/>
      <c r="X36" s="252"/>
      <c r="Y36" s="252"/>
      <c r="Z36" s="252"/>
      <c r="AA36" s="252"/>
      <c r="AB36" s="252"/>
      <c r="AC36" s="252"/>
      <c r="AD36" s="252"/>
      <c r="AE36" s="252"/>
      <c r="AF36" s="252"/>
      <c r="AG36" s="252"/>
      <c r="AH36" s="252"/>
      <c r="AI36" s="252"/>
      <c r="AJ36" s="252"/>
      <c r="AK36" s="252"/>
      <c r="AL36" s="252"/>
      <c r="AM36" s="252"/>
      <c r="AN36" s="252"/>
      <c r="AO36" s="252"/>
      <c r="AP36" s="252"/>
      <c r="AQ36" s="252"/>
      <c r="AR36" s="252"/>
      <c r="AS36" s="252"/>
      <c r="AT36" s="252"/>
      <c r="AU36" s="252"/>
      <c r="AV36" s="252"/>
      <c r="AW36" s="252"/>
      <c r="AX36" s="252"/>
      <c r="AY36" s="252"/>
      <c r="AZ36" s="252"/>
      <c r="BA36" s="252"/>
      <c r="BB36" s="252"/>
      <c r="BC36" s="252"/>
      <c r="BD36" s="252"/>
      <c r="BE36" s="252"/>
      <c r="BF36" s="252"/>
      <c r="BG36" s="252"/>
      <c r="BH36" s="252"/>
      <c r="BI36" s="252"/>
      <c r="BJ36" s="252"/>
      <c r="BK36" s="252"/>
      <c r="BL36" s="252"/>
      <c r="BM36" s="252"/>
      <c r="BN36" s="252"/>
      <c r="BO36" s="252"/>
      <c r="BP36" s="252"/>
      <c r="BQ36" s="252"/>
      <c r="BR36" s="252"/>
      <c r="BS36" s="252"/>
      <c r="BT36" s="252"/>
      <c r="BU36" s="252"/>
      <c r="BV36" s="252"/>
      <c r="BW36" s="252"/>
      <c r="BX36" s="252"/>
      <c r="BY36" s="252"/>
      <c r="BZ36" s="252"/>
      <c r="CA36" s="252"/>
      <c r="CB36" s="252"/>
      <c r="CC36" s="252"/>
      <c r="CD36" s="252"/>
      <c r="CE36" s="252"/>
      <c r="CF36" s="252"/>
      <c r="CG36" s="252"/>
      <c r="CH36" s="252"/>
      <c r="CI36" s="252"/>
      <c r="CJ36" s="252"/>
      <c r="CK36" s="252"/>
      <c r="CL36" s="252"/>
      <c r="CM36" s="252"/>
      <c r="CN36" s="252"/>
      <c r="CO36" s="252"/>
      <c r="CP36" s="252"/>
      <c r="CQ36" s="252"/>
      <c r="CR36" s="252"/>
      <c r="CS36" s="252"/>
      <c r="CT36" s="252"/>
      <c r="CU36" s="252"/>
      <c r="CV36" s="252"/>
      <c r="CW36" s="252"/>
      <c r="CX36" s="252"/>
      <c r="CY36" s="252"/>
      <c r="CZ36" s="252"/>
      <c r="DA36" s="252"/>
      <c r="DB36" s="252"/>
      <c r="DC36" s="252"/>
      <c r="DD36" s="252"/>
      <c r="DE36" s="252"/>
      <c r="DF36" s="252"/>
      <c r="DG36" s="252"/>
      <c r="DH36" s="252"/>
      <c r="DI36" s="252"/>
      <c r="DJ36" s="252"/>
      <c r="DK36" s="252"/>
      <c r="DL36" s="252"/>
      <c r="DM36" s="252"/>
      <c r="DN36" s="252"/>
      <c r="DO36" s="252"/>
      <c r="DP36" s="252"/>
      <c r="DQ36" s="252"/>
      <c r="DR36" s="252"/>
      <c r="DS36" s="252"/>
      <c r="DT36" s="252"/>
      <c r="DU36" s="252"/>
      <c r="DV36" s="252"/>
      <c r="DW36" s="252"/>
      <c r="DX36" s="252"/>
      <c r="DY36" s="252"/>
      <c r="DZ36" s="252"/>
      <c r="EA36" s="252"/>
      <c r="EB36" s="252"/>
      <c r="EC36" s="252"/>
      <c r="ED36" s="252"/>
      <c r="EE36" s="252"/>
      <c r="EF36" s="252"/>
      <c r="EG36" s="252"/>
      <c r="EH36" s="252"/>
      <c r="EI36" s="252"/>
      <c r="EJ36" s="252"/>
      <c r="EK36" s="252"/>
      <c r="EL36" s="252"/>
      <c r="EM36" s="252"/>
      <c r="EN36" s="252"/>
      <c r="EO36" s="252"/>
      <c r="EP36" s="252"/>
      <c r="EQ36" s="252"/>
      <c r="ER36" s="252"/>
      <c r="ES36" s="252"/>
      <c r="ET36" s="252"/>
      <c r="EU36" s="252"/>
      <c r="EV36" s="252"/>
      <c r="EW36" s="252"/>
      <c r="EX36" s="252"/>
      <c r="EY36" s="252"/>
      <c r="EZ36" s="252"/>
      <c r="FA36" s="252"/>
      <c r="FB36" s="252"/>
      <c r="FC36" s="252"/>
      <c r="FD36" s="252"/>
      <c r="FE36" s="252"/>
      <c r="FF36" s="252"/>
      <c r="FG36" s="252"/>
      <c r="FH36" s="252"/>
      <c r="FI36" s="252"/>
      <c r="FJ36" s="252"/>
      <c r="FK36" s="252"/>
      <c r="FL36" s="252"/>
      <c r="FM36" s="252"/>
      <c r="FN36" s="252"/>
      <c r="FO36" s="252"/>
      <c r="FP36" s="252"/>
      <c r="FQ36" s="252"/>
      <c r="FR36" s="252"/>
      <c r="FS36" s="252"/>
      <c r="FT36" s="252"/>
      <c r="FU36" s="252"/>
      <c r="FV36" s="252"/>
      <c r="FW36" s="252"/>
      <c r="FX36" s="252"/>
      <c r="FY36" s="252"/>
      <c r="FZ36" s="252"/>
      <c r="GA36" s="252"/>
      <c r="GB36" s="252"/>
      <c r="GC36" s="252"/>
      <c r="GD36" s="252"/>
      <c r="GE36" s="252"/>
      <c r="GF36" s="252"/>
      <c r="GG36" s="252"/>
      <c r="GH36" s="252"/>
      <c r="GI36" s="252"/>
      <c r="GJ36" s="252"/>
      <c r="GK36" s="252"/>
      <c r="GL36" s="252"/>
      <c r="GM36" s="252"/>
      <c r="GN36" s="252"/>
      <c r="GO36" s="252"/>
      <c r="GP36" s="252"/>
      <c r="GQ36" s="252"/>
      <c r="GR36" s="252"/>
      <c r="GS36" s="252"/>
      <c r="GT36" s="252"/>
      <c r="GU36" s="252"/>
      <c r="GV36" s="252"/>
      <c r="GW36" s="252"/>
      <c r="GX36" s="252"/>
      <c r="GY36" s="252"/>
      <c r="GZ36" s="252"/>
      <c r="HA36" s="252"/>
      <c r="HB36" s="252"/>
      <c r="HC36" s="252"/>
      <c r="HD36" s="252"/>
      <c r="HE36" s="252"/>
      <c r="HF36" s="252"/>
      <c r="HG36" s="252"/>
      <c r="HH36" s="252"/>
      <c r="HI36" s="252"/>
      <c r="HJ36" s="252"/>
      <c r="HK36" s="252"/>
      <c r="HL36" s="252"/>
      <c r="HM36" s="252"/>
      <c r="HN36" s="252"/>
      <c r="HO36" s="252"/>
      <c r="HP36" s="252"/>
      <c r="HQ36" s="252"/>
      <c r="HR36" s="252"/>
      <c r="HS36" s="252"/>
      <c r="HT36" s="252"/>
      <c r="HU36" s="252"/>
      <c r="HV36" s="252"/>
      <c r="HW36" s="252"/>
      <c r="HX36" s="252"/>
      <c r="HY36" s="252"/>
      <c r="HZ36" s="252"/>
      <c r="IA36" s="252"/>
      <c r="IB36" s="252"/>
      <c r="IC36" s="252"/>
      <c r="ID36" s="252"/>
      <c r="IE36" s="252"/>
      <c r="IF36" s="252"/>
      <c r="IG36" s="252"/>
      <c r="IH36" s="252"/>
      <c r="II36" s="252"/>
      <c r="IJ36" s="252"/>
      <c r="IK36" s="252"/>
      <c r="IL36" s="252"/>
      <c r="IM36" s="252"/>
      <c r="IN36" s="252"/>
      <c r="IO36" s="252"/>
      <c r="IP36" s="252"/>
      <c r="IQ36" s="252"/>
      <c r="IR36" s="252"/>
      <c r="IS36" s="252"/>
      <c r="IT36" s="252"/>
      <c r="IU36" s="252"/>
      <c r="IV36" s="252"/>
      <c r="IW36" s="252"/>
      <c r="IX36" s="252"/>
      <c r="IY36" s="252"/>
      <c r="IZ36" s="252"/>
      <c r="JA36" s="252"/>
      <c r="JB36" s="252"/>
      <c r="JC36" s="252"/>
      <c r="JD36" s="252"/>
      <c r="JE36" s="252"/>
      <c r="JF36" s="252"/>
      <c r="JG36" s="252"/>
      <c r="JH36" s="252"/>
      <c r="JI36" s="252"/>
      <c r="JJ36" s="252"/>
      <c r="JK36" s="252"/>
      <c r="JL36" s="252"/>
      <c r="JM36" s="252"/>
      <c r="JN36" s="252"/>
      <c r="JO36" s="252"/>
      <c r="JP36" s="252"/>
      <c r="JQ36" s="252"/>
      <c r="JR36" s="252"/>
      <c r="JS36" s="252"/>
      <c r="JT36" s="252"/>
      <c r="JU36" s="252"/>
      <c r="JV36" s="252"/>
      <c r="JW36" s="252"/>
      <c r="JX36" s="252"/>
      <c r="JY36" s="252"/>
      <c r="JZ36" s="252"/>
      <c r="KA36" s="252"/>
      <c r="KB36" s="252"/>
      <c r="KC36" s="252"/>
      <c r="KD36" s="252"/>
      <c r="KE36" s="252"/>
      <c r="KF36" s="252"/>
      <c r="KG36" s="252"/>
      <c r="KH36" s="252"/>
      <c r="KI36" s="252"/>
      <c r="KJ36" s="252"/>
      <c r="KK36" s="252"/>
      <c r="KL36" s="252"/>
      <c r="KM36" s="252"/>
      <c r="KN36" s="252"/>
      <c r="KO36" s="252"/>
      <c r="KP36" s="252"/>
      <c r="KQ36" s="252"/>
      <c r="KR36" s="252"/>
      <c r="KS36" s="252"/>
      <c r="KT36" s="252"/>
      <c r="KU36" s="252"/>
      <c r="KV36" s="252"/>
      <c r="KW36" s="252"/>
      <c r="KX36" s="252"/>
      <c r="KY36" s="252"/>
      <c r="KZ36" s="252"/>
      <c r="LA36" s="252"/>
      <c r="LB36" s="252"/>
      <c r="LC36" s="252"/>
      <c r="LD36" s="252"/>
      <c r="LE36" s="252"/>
      <c r="LF36" s="252"/>
      <c r="LG36" s="252"/>
      <c r="LH36" s="252"/>
      <c r="LI36" s="252"/>
      <c r="LJ36" s="252"/>
      <c r="LK36" s="252"/>
      <c r="LL36" s="252"/>
      <c r="LM36" s="252"/>
      <c r="LN36" s="252"/>
      <c r="LO36" s="252"/>
      <c r="LP36" s="252"/>
      <c r="LQ36" s="252"/>
      <c r="LR36" s="252"/>
      <c r="LS36" s="252"/>
      <c r="LT36" s="252"/>
      <c r="LU36" s="252"/>
      <c r="LV36" s="252"/>
      <c r="LW36" s="252"/>
      <c r="LX36" s="252"/>
      <c r="LY36" s="252"/>
      <c r="LZ36" s="252"/>
      <c r="MA36" s="252"/>
      <c r="MB36" s="252"/>
      <c r="MC36" s="252"/>
      <c r="MD36" s="252"/>
      <c r="ME36" s="252"/>
      <c r="MF36" s="252"/>
      <c r="MG36" s="252"/>
      <c r="MH36" s="252"/>
      <c r="MI36" s="252"/>
      <c r="MJ36" s="252"/>
      <c r="MK36" s="252"/>
      <c r="ML36" s="252"/>
      <c r="MM36" s="252"/>
      <c r="MN36" s="252"/>
      <c r="MO36" s="252"/>
      <c r="MP36" s="252"/>
      <c r="MQ36" s="252"/>
      <c r="MR36" s="252"/>
      <c r="MS36" s="252"/>
      <c r="MT36" s="252"/>
      <c r="MU36" s="252"/>
      <c r="MV36" s="252"/>
      <c r="MW36" s="252"/>
      <c r="MX36" s="252"/>
      <c r="MY36" s="252"/>
      <c r="MZ36" s="252"/>
      <c r="NA36" s="252"/>
      <c r="NB36" s="252"/>
      <c r="NC36" s="252"/>
      <c r="ND36" s="252"/>
      <c r="NE36" s="252"/>
      <c r="NF36" s="252"/>
      <c r="NG36" s="252"/>
      <c r="NH36" s="252"/>
      <c r="NI36" s="252"/>
      <c r="NJ36" s="252"/>
      <c r="NK36" s="252"/>
      <c r="NL36" s="252"/>
      <c r="NM36" s="252"/>
      <c r="NN36" s="252"/>
      <c r="NO36" s="252"/>
      <c r="NP36" s="252"/>
      <c r="NQ36" s="252"/>
      <c r="NR36" s="252"/>
      <c r="NS36" s="252"/>
      <c r="NT36" s="252"/>
      <c r="NU36" s="252"/>
      <c r="NV36" s="252"/>
      <c r="NW36" s="252"/>
      <c r="NX36" s="252"/>
      <c r="NY36" s="252"/>
      <c r="NZ36" s="252"/>
      <c r="OA36" s="252"/>
      <c r="OB36" s="252"/>
      <c r="OC36" s="252"/>
      <c r="OD36" s="252"/>
      <c r="OE36" s="252"/>
      <c r="OF36" s="252"/>
      <c r="OG36" s="252"/>
      <c r="OH36" s="252"/>
      <c r="OI36" s="252"/>
      <c r="OJ36" s="252"/>
      <c r="OK36" s="252"/>
      <c r="OL36" s="252"/>
      <c r="OM36" s="252"/>
      <c r="ON36" s="252"/>
      <c r="OO36" s="252"/>
      <c r="OP36" s="252"/>
      <c r="OQ36" s="252"/>
      <c r="OR36" s="252"/>
      <c r="OS36" s="252"/>
      <c r="OT36" s="252"/>
      <c r="OU36" s="252"/>
      <c r="OV36" s="252"/>
      <c r="OW36" s="252"/>
      <c r="OX36" s="252"/>
      <c r="OY36" s="252"/>
      <c r="OZ36" s="252"/>
      <c r="PA36" s="252"/>
      <c r="PB36" s="252"/>
      <c r="PC36" s="252"/>
      <c r="PD36" s="252"/>
      <c r="PE36" s="252"/>
      <c r="PF36" s="252"/>
      <c r="PG36" s="252"/>
      <c r="PH36" s="252"/>
      <c r="PI36" s="252"/>
      <c r="PJ36" s="252"/>
      <c r="PK36" s="252"/>
      <c r="PL36" s="252"/>
      <c r="PM36" s="252"/>
      <c r="PN36" s="252"/>
      <c r="PO36" s="252"/>
      <c r="PP36" s="252"/>
      <c r="PQ36" s="252"/>
      <c r="PR36" s="252"/>
      <c r="PS36" s="252"/>
      <c r="PT36" s="252"/>
      <c r="PU36" s="252"/>
      <c r="PV36" s="252"/>
      <c r="PW36" s="252"/>
      <c r="PX36" s="252"/>
      <c r="PY36" s="252"/>
      <c r="PZ36" s="252"/>
      <c r="QA36" s="252"/>
      <c r="QB36" s="252"/>
      <c r="QC36" s="252"/>
      <c r="QD36" s="252"/>
      <c r="QE36" s="252"/>
      <c r="QF36" s="252"/>
      <c r="QG36" s="252"/>
      <c r="QH36" s="252"/>
      <c r="QI36" s="252"/>
      <c r="QJ36" s="252"/>
      <c r="QK36" s="252"/>
      <c r="QL36" s="252"/>
      <c r="QM36" s="252"/>
      <c r="QN36" s="252"/>
      <c r="QO36" s="252"/>
      <c r="QP36" s="252"/>
      <c r="QQ36" s="252"/>
      <c r="QR36" s="252"/>
      <c r="QS36" s="252"/>
      <c r="QT36" s="252"/>
      <c r="QU36" s="252"/>
      <c r="QV36" s="252"/>
      <c r="QW36" s="252"/>
      <c r="QX36" s="252"/>
      <c r="QY36" s="252"/>
      <c r="QZ36" s="252"/>
      <c r="RA36" s="252"/>
      <c r="RB36" s="252"/>
      <c r="RC36" s="252"/>
      <c r="RD36" s="252"/>
      <c r="RE36" s="252"/>
      <c r="RF36" s="252"/>
      <c r="RG36" s="252"/>
      <c r="RH36" s="252"/>
      <c r="RI36" s="252"/>
      <c r="RJ36" s="252"/>
      <c r="RK36" s="252"/>
      <c r="RL36" s="252"/>
      <c r="RM36" s="252"/>
      <c r="RN36" s="252"/>
      <c r="RO36" s="252"/>
      <c r="RP36" s="252"/>
      <c r="RQ36" s="252"/>
      <c r="RR36" s="252"/>
      <c r="RS36" s="252"/>
      <c r="RT36" s="252"/>
      <c r="RU36" s="252"/>
      <c r="RV36" s="252"/>
      <c r="RW36" s="252"/>
      <c r="RX36" s="252"/>
      <c r="RY36" s="252"/>
      <c r="RZ36" s="252"/>
      <c r="SA36" s="252"/>
      <c r="SB36" s="252"/>
      <c r="SC36" s="252"/>
      <c r="SD36" s="252"/>
      <c r="SE36" s="252"/>
      <c r="SF36" s="252"/>
      <c r="SG36" s="252"/>
      <c r="SH36" s="252"/>
      <c r="SI36" s="252"/>
      <c r="SJ36" s="252"/>
      <c r="SK36" s="252"/>
      <c r="SL36" s="252"/>
      <c r="SM36" s="252"/>
      <c r="SN36" s="252"/>
      <c r="SO36" s="252"/>
      <c r="SP36" s="252"/>
      <c r="SQ36" s="252"/>
      <c r="SR36" s="252"/>
      <c r="SS36" s="252"/>
      <c r="ST36" s="252"/>
      <c r="SU36" s="252"/>
      <c r="SV36" s="252"/>
      <c r="SW36" s="252"/>
      <c r="SX36" s="252"/>
      <c r="SY36" s="252"/>
      <c r="SZ36" s="252"/>
      <c r="TA36" s="252"/>
      <c r="TB36" s="252"/>
      <c r="TC36" s="252"/>
      <c r="TD36" s="252"/>
      <c r="TE36" s="252"/>
      <c r="TF36" s="252"/>
      <c r="TG36" s="252"/>
      <c r="TH36" s="252"/>
      <c r="TI36" s="252"/>
      <c r="TJ36" s="252"/>
      <c r="TK36" s="252"/>
      <c r="TL36" s="252"/>
      <c r="TM36" s="252"/>
      <c r="TN36" s="252"/>
      <c r="TO36" s="252"/>
      <c r="TP36" s="252"/>
      <c r="TQ36" s="252"/>
      <c r="TR36" s="252"/>
      <c r="TS36" s="252"/>
      <c r="TT36" s="252"/>
      <c r="TU36" s="252"/>
      <c r="TV36" s="252"/>
      <c r="TW36" s="252"/>
      <c r="TX36" s="252"/>
      <c r="TY36" s="252"/>
      <c r="TZ36" s="252"/>
      <c r="UA36" s="252"/>
      <c r="UB36" s="252"/>
      <c r="UC36" s="252"/>
      <c r="UD36" s="252"/>
      <c r="UE36" s="252"/>
      <c r="UF36" s="252"/>
      <c r="UG36" s="252"/>
      <c r="UH36" s="252"/>
      <c r="UI36" s="252"/>
      <c r="UJ36" s="252"/>
      <c r="UK36" s="252"/>
      <c r="UL36" s="252"/>
      <c r="UM36" s="252"/>
      <c r="UN36" s="252"/>
      <c r="UO36" s="252"/>
      <c r="UP36" s="252"/>
      <c r="UQ36" s="252"/>
      <c r="UR36" s="252"/>
      <c r="US36" s="252"/>
      <c r="UT36" s="252"/>
      <c r="UU36" s="252"/>
      <c r="UV36" s="252"/>
      <c r="UW36" s="252"/>
      <c r="UX36" s="252"/>
      <c r="UY36" s="252"/>
      <c r="UZ36" s="252"/>
      <c r="VA36" s="252"/>
      <c r="VB36" s="252"/>
      <c r="VC36" s="252"/>
      <c r="VD36" s="252"/>
      <c r="VE36" s="252"/>
      <c r="VF36" s="252"/>
      <c r="VG36" s="252"/>
      <c r="VH36" s="252"/>
      <c r="VI36" s="252"/>
      <c r="VJ36" s="252"/>
      <c r="VK36" s="252"/>
      <c r="VL36" s="252"/>
      <c r="VM36" s="252"/>
      <c r="VN36" s="252"/>
      <c r="VO36" s="252"/>
      <c r="VP36" s="252"/>
      <c r="VQ36" s="252"/>
      <c r="VR36" s="252"/>
      <c r="VS36" s="252"/>
      <c r="VT36" s="252"/>
      <c r="VU36" s="252"/>
      <c r="VV36" s="252"/>
      <c r="VW36" s="252"/>
      <c r="VX36" s="252"/>
      <c r="VY36" s="252"/>
      <c r="VZ36" s="252"/>
      <c r="WA36" s="252"/>
      <c r="WB36" s="252"/>
      <c r="WC36" s="252"/>
      <c r="WD36" s="252"/>
      <c r="WE36" s="252"/>
      <c r="WF36" s="252"/>
      <c r="WG36" s="252"/>
      <c r="WH36" s="252"/>
      <c r="WI36" s="252"/>
      <c r="WJ36" s="252"/>
      <c r="WK36" s="252"/>
      <c r="WL36" s="252"/>
      <c r="WM36" s="252"/>
      <c r="WN36" s="252"/>
      <c r="WO36" s="252"/>
      <c r="WP36" s="252"/>
      <c r="WQ36" s="252"/>
      <c r="WR36" s="252"/>
      <c r="WS36" s="252"/>
      <c r="WT36" s="252"/>
      <c r="WU36" s="252"/>
      <c r="WV36" s="252"/>
      <c r="WW36" s="252"/>
      <c r="WX36" s="252"/>
      <c r="WY36" s="252"/>
      <c r="WZ36" s="252"/>
      <c r="XA36" s="252"/>
      <c r="XB36" s="252"/>
      <c r="XC36" s="252"/>
      <c r="XD36" s="252"/>
      <c r="XE36" s="252"/>
      <c r="XF36" s="252"/>
      <c r="XG36" s="252"/>
      <c r="XH36" s="252"/>
      <c r="XI36" s="252"/>
      <c r="XJ36" s="252"/>
      <c r="XK36" s="252"/>
      <c r="XL36" s="252"/>
      <c r="XM36" s="252"/>
      <c r="XN36" s="252"/>
      <c r="XO36" s="252"/>
      <c r="XP36" s="252"/>
      <c r="XQ36" s="252"/>
      <c r="XR36" s="252"/>
      <c r="XS36" s="252"/>
      <c r="XT36" s="252"/>
      <c r="XU36" s="252"/>
      <c r="XV36" s="252"/>
      <c r="XW36" s="252"/>
      <c r="XX36" s="252"/>
      <c r="XY36" s="252"/>
      <c r="XZ36" s="252"/>
      <c r="YA36" s="252"/>
      <c r="YB36" s="252"/>
      <c r="YC36" s="252"/>
      <c r="YD36" s="252"/>
      <c r="YE36" s="252"/>
      <c r="YF36" s="252"/>
      <c r="YG36" s="252"/>
      <c r="YH36" s="252"/>
      <c r="YI36" s="252"/>
      <c r="YJ36" s="252"/>
      <c r="YK36" s="252"/>
      <c r="YL36" s="252"/>
      <c r="YM36" s="252"/>
      <c r="YN36" s="252"/>
      <c r="YO36" s="252"/>
      <c r="YP36" s="252"/>
      <c r="YQ36" s="252"/>
      <c r="YR36" s="252"/>
      <c r="YS36" s="252"/>
      <c r="YT36" s="252"/>
      <c r="YU36" s="252"/>
      <c r="YV36" s="252"/>
      <c r="YW36" s="252"/>
      <c r="YX36" s="252"/>
      <c r="YY36" s="252"/>
      <c r="YZ36" s="252"/>
      <c r="ZA36" s="252"/>
      <c r="ZB36" s="252"/>
      <c r="ZC36" s="252"/>
      <c r="ZD36" s="252"/>
      <c r="ZE36" s="252"/>
      <c r="ZF36" s="252"/>
      <c r="ZG36" s="252"/>
      <c r="ZH36" s="252"/>
      <c r="ZI36" s="252"/>
      <c r="ZJ36" s="252"/>
      <c r="ZK36" s="252"/>
      <c r="ZL36" s="252"/>
      <c r="ZM36" s="252"/>
      <c r="ZN36" s="252"/>
      <c r="ZO36" s="252"/>
      <c r="ZP36" s="252"/>
      <c r="ZQ36" s="252"/>
      <c r="ZR36" s="252"/>
      <c r="ZS36" s="252"/>
      <c r="ZT36" s="252"/>
      <c r="ZU36" s="252"/>
      <c r="ZV36" s="252"/>
      <c r="ZW36" s="252"/>
      <c r="ZX36" s="252"/>
      <c r="ZY36" s="252"/>
      <c r="ZZ36" s="252"/>
      <c r="AAA36" s="252"/>
      <c r="AAB36" s="252"/>
      <c r="AAC36" s="252"/>
      <c r="AAD36" s="252"/>
      <c r="AAE36" s="252"/>
      <c r="AAF36" s="252"/>
      <c r="AAG36" s="252"/>
      <c r="AAH36" s="252"/>
      <c r="AAI36" s="252"/>
      <c r="AAJ36" s="252"/>
      <c r="AAK36" s="252"/>
      <c r="AAL36" s="252"/>
      <c r="AAM36" s="252"/>
      <c r="AAN36" s="252"/>
      <c r="AAO36" s="252"/>
      <c r="AAP36" s="252"/>
      <c r="AAQ36" s="252"/>
      <c r="AAR36" s="252"/>
      <c r="AAS36" s="252"/>
      <c r="AAT36" s="252"/>
      <c r="AAU36" s="252"/>
      <c r="AAV36" s="252"/>
      <c r="AAW36" s="252"/>
      <c r="AAX36" s="252"/>
      <c r="AAY36" s="252"/>
      <c r="AAZ36" s="252"/>
      <c r="ABA36" s="252"/>
      <c r="ABB36" s="252"/>
      <c r="ABC36" s="252"/>
      <c r="ABD36" s="252"/>
      <c r="ABE36" s="252"/>
      <c r="ABF36" s="252"/>
      <c r="ABG36" s="252"/>
      <c r="ABH36" s="252"/>
      <c r="ABI36" s="252"/>
      <c r="ABJ36" s="252"/>
      <c r="ABK36" s="252"/>
      <c r="ABL36" s="252"/>
      <c r="ABM36" s="252"/>
      <c r="ABN36" s="252"/>
      <c r="ABO36" s="252"/>
      <c r="ABP36" s="252"/>
      <c r="ABQ36" s="252"/>
      <c r="ABR36" s="252"/>
      <c r="ABS36" s="252"/>
      <c r="ABT36" s="252"/>
      <c r="ABU36" s="252"/>
      <c r="ABV36" s="252"/>
      <c r="ABW36" s="252"/>
    </row>
    <row r="37" spans="1:751" s="49" customFormat="1" ht="23.25" customHeight="1">
      <c r="A37" s="2369"/>
      <c r="B37" s="2450"/>
      <c r="C37" s="2447"/>
      <c r="D37" s="2129" t="s">
        <v>304</v>
      </c>
      <c r="E37" s="971">
        <f>E43+E49</f>
        <v>16972300</v>
      </c>
      <c r="F37" s="971">
        <f>F43+F49</f>
        <v>16972300</v>
      </c>
      <c r="G37" s="2448"/>
      <c r="H37" s="2449"/>
      <c r="I37" s="2448"/>
      <c r="J37" s="2448"/>
      <c r="K37" s="2500"/>
      <c r="L37" s="2509"/>
      <c r="M37" s="435"/>
      <c r="N37" s="430"/>
      <c r="O37" s="433"/>
      <c r="P37" s="433"/>
      <c r="Q37" s="433"/>
      <c r="R37" s="448"/>
      <c r="S37" s="448"/>
      <c r="T37" s="448"/>
      <c r="U37" s="252"/>
      <c r="V37" s="252"/>
      <c r="W37" s="252"/>
      <c r="X37" s="252"/>
      <c r="Y37" s="252"/>
      <c r="Z37" s="252"/>
      <c r="AA37" s="252"/>
      <c r="AB37" s="252"/>
      <c r="AC37" s="252"/>
      <c r="AD37" s="252"/>
      <c r="AE37" s="252"/>
      <c r="AF37" s="252"/>
      <c r="AG37" s="252"/>
      <c r="AH37" s="252"/>
      <c r="AI37" s="252"/>
      <c r="AJ37" s="252"/>
      <c r="AK37" s="252"/>
      <c r="AL37" s="252"/>
      <c r="AM37" s="252"/>
      <c r="AN37" s="252"/>
      <c r="AO37" s="252"/>
      <c r="AP37" s="252"/>
      <c r="AQ37" s="252"/>
      <c r="AR37" s="252"/>
      <c r="AS37" s="252"/>
      <c r="AT37" s="252"/>
      <c r="AU37" s="252"/>
      <c r="AV37" s="252"/>
      <c r="AW37" s="252"/>
      <c r="AX37" s="252"/>
      <c r="AY37" s="252"/>
      <c r="AZ37" s="252"/>
      <c r="BA37" s="252"/>
      <c r="BB37" s="252"/>
      <c r="BC37" s="252"/>
      <c r="BD37" s="252"/>
      <c r="BE37" s="252"/>
      <c r="BF37" s="252"/>
      <c r="BG37" s="252"/>
      <c r="BH37" s="252"/>
      <c r="BI37" s="252"/>
      <c r="BJ37" s="252"/>
      <c r="BK37" s="252"/>
      <c r="BL37" s="252"/>
      <c r="BM37" s="252"/>
      <c r="BN37" s="252"/>
      <c r="BO37" s="252"/>
      <c r="BP37" s="252"/>
      <c r="BQ37" s="252"/>
      <c r="BR37" s="252"/>
      <c r="BS37" s="252"/>
      <c r="BT37" s="252"/>
      <c r="BU37" s="252"/>
      <c r="BV37" s="252"/>
      <c r="BW37" s="252"/>
      <c r="BX37" s="252"/>
      <c r="BY37" s="252"/>
      <c r="BZ37" s="252"/>
      <c r="CA37" s="252"/>
      <c r="CB37" s="252"/>
      <c r="CC37" s="252"/>
      <c r="CD37" s="252"/>
      <c r="CE37" s="252"/>
      <c r="CF37" s="252"/>
      <c r="CG37" s="252"/>
      <c r="CH37" s="252"/>
      <c r="CI37" s="252"/>
      <c r="CJ37" s="252"/>
      <c r="CK37" s="252"/>
      <c r="CL37" s="252"/>
      <c r="CM37" s="252"/>
      <c r="CN37" s="252"/>
      <c r="CO37" s="252"/>
      <c r="CP37" s="252"/>
      <c r="CQ37" s="252"/>
      <c r="CR37" s="252"/>
      <c r="CS37" s="252"/>
      <c r="CT37" s="252"/>
      <c r="CU37" s="252"/>
      <c r="CV37" s="252"/>
      <c r="CW37" s="252"/>
      <c r="CX37" s="252"/>
      <c r="CY37" s="252"/>
      <c r="CZ37" s="252"/>
      <c r="DA37" s="252"/>
      <c r="DB37" s="252"/>
      <c r="DC37" s="252"/>
      <c r="DD37" s="252"/>
      <c r="DE37" s="252"/>
      <c r="DF37" s="252"/>
      <c r="DG37" s="252"/>
      <c r="DH37" s="252"/>
      <c r="DI37" s="252"/>
      <c r="DJ37" s="252"/>
      <c r="DK37" s="252"/>
      <c r="DL37" s="252"/>
      <c r="DM37" s="252"/>
      <c r="DN37" s="252"/>
      <c r="DO37" s="252"/>
      <c r="DP37" s="252"/>
      <c r="DQ37" s="252"/>
      <c r="DR37" s="252"/>
      <c r="DS37" s="252"/>
      <c r="DT37" s="252"/>
      <c r="DU37" s="252"/>
      <c r="DV37" s="252"/>
      <c r="DW37" s="252"/>
      <c r="DX37" s="252"/>
      <c r="DY37" s="252"/>
      <c r="DZ37" s="252"/>
      <c r="EA37" s="252"/>
      <c r="EB37" s="252"/>
      <c r="EC37" s="252"/>
      <c r="ED37" s="252"/>
      <c r="EE37" s="252"/>
      <c r="EF37" s="252"/>
      <c r="EG37" s="252"/>
      <c r="EH37" s="252"/>
      <c r="EI37" s="252"/>
      <c r="EJ37" s="252"/>
      <c r="EK37" s="252"/>
      <c r="EL37" s="252"/>
      <c r="EM37" s="252"/>
      <c r="EN37" s="252"/>
      <c r="EO37" s="252"/>
      <c r="EP37" s="252"/>
      <c r="EQ37" s="252"/>
      <c r="ER37" s="252"/>
      <c r="ES37" s="252"/>
      <c r="ET37" s="252"/>
      <c r="EU37" s="252"/>
      <c r="EV37" s="252"/>
      <c r="EW37" s="252"/>
      <c r="EX37" s="252"/>
      <c r="EY37" s="252"/>
      <c r="EZ37" s="252"/>
      <c r="FA37" s="252"/>
      <c r="FB37" s="252"/>
      <c r="FC37" s="252"/>
      <c r="FD37" s="252"/>
      <c r="FE37" s="252"/>
      <c r="FF37" s="252"/>
      <c r="FG37" s="252"/>
      <c r="FH37" s="252"/>
      <c r="FI37" s="252"/>
      <c r="FJ37" s="252"/>
      <c r="FK37" s="252"/>
      <c r="FL37" s="252"/>
      <c r="FM37" s="252"/>
      <c r="FN37" s="252"/>
      <c r="FO37" s="252"/>
      <c r="FP37" s="252"/>
      <c r="FQ37" s="252"/>
      <c r="FR37" s="252"/>
      <c r="FS37" s="252"/>
      <c r="FT37" s="252"/>
      <c r="FU37" s="252"/>
      <c r="FV37" s="252"/>
      <c r="FW37" s="252"/>
      <c r="FX37" s="252"/>
      <c r="FY37" s="252"/>
      <c r="FZ37" s="252"/>
      <c r="GA37" s="252"/>
      <c r="GB37" s="252"/>
      <c r="GC37" s="252"/>
      <c r="GD37" s="252"/>
      <c r="GE37" s="252"/>
      <c r="GF37" s="252"/>
      <c r="GG37" s="252"/>
      <c r="GH37" s="252"/>
      <c r="GI37" s="252"/>
      <c r="GJ37" s="252"/>
      <c r="GK37" s="252"/>
      <c r="GL37" s="252"/>
      <c r="GM37" s="252"/>
      <c r="GN37" s="252"/>
      <c r="GO37" s="252"/>
      <c r="GP37" s="252"/>
      <c r="GQ37" s="252"/>
      <c r="GR37" s="252"/>
      <c r="GS37" s="252"/>
      <c r="GT37" s="252"/>
      <c r="GU37" s="252"/>
      <c r="GV37" s="252"/>
      <c r="GW37" s="252"/>
      <c r="GX37" s="252"/>
      <c r="GY37" s="252"/>
      <c r="GZ37" s="252"/>
      <c r="HA37" s="252"/>
      <c r="HB37" s="252"/>
      <c r="HC37" s="252"/>
      <c r="HD37" s="252"/>
      <c r="HE37" s="252"/>
      <c r="HF37" s="252"/>
      <c r="HG37" s="252"/>
      <c r="HH37" s="252"/>
      <c r="HI37" s="252"/>
      <c r="HJ37" s="252"/>
      <c r="HK37" s="252"/>
      <c r="HL37" s="252"/>
      <c r="HM37" s="252"/>
      <c r="HN37" s="252"/>
      <c r="HO37" s="252"/>
      <c r="HP37" s="252"/>
      <c r="HQ37" s="252"/>
      <c r="HR37" s="252"/>
      <c r="HS37" s="252"/>
      <c r="HT37" s="252"/>
      <c r="HU37" s="252"/>
      <c r="HV37" s="252"/>
      <c r="HW37" s="252"/>
      <c r="HX37" s="252"/>
      <c r="HY37" s="252"/>
      <c r="HZ37" s="252"/>
      <c r="IA37" s="252"/>
      <c r="IB37" s="252"/>
      <c r="IC37" s="252"/>
      <c r="ID37" s="252"/>
      <c r="IE37" s="252"/>
      <c r="IF37" s="252"/>
      <c r="IG37" s="252"/>
      <c r="IH37" s="252"/>
      <c r="II37" s="252"/>
      <c r="IJ37" s="252"/>
      <c r="IK37" s="252"/>
      <c r="IL37" s="252"/>
      <c r="IM37" s="252"/>
      <c r="IN37" s="252"/>
      <c r="IO37" s="252"/>
      <c r="IP37" s="252"/>
      <c r="IQ37" s="252"/>
      <c r="IR37" s="252"/>
      <c r="IS37" s="252"/>
      <c r="IT37" s="252"/>
      <c r="IU37" s="252"/>
      <c r="IV37" s="252"/>
      <c r="IW37" s="252"/>
      <c r="IX37" s="252"/>
      <c r="IY37" s="252"/>
      <c r="IZ37" s="252"/>
      <c r="JA37" s="252"/>
      <c r="JB37" s="252"/>
      <c r="JC37" s="252"/>
      <c r="JD37" s="252"/>
      <c r="JE37" s="252"/>
      <c r="JF37" s="252"/>
      <c r="JG37" s="252"/>
      <c r="JH37" s="252"/>
      <c r="JI37" s="252"/>
      <c r="JJ37" s="252"/>
      <c r="JK37" s="252"/>
      <c r="JL37" s="252"/>
      <c r="JM37" s="252"/>
      <c r="JN37" s="252"/>
      <c r="JO37" s="252"/>
      <c r="JP37" s="252"/>
      <c r="JQ37" s="252"/>
      <c r="JR37" s="252"/>
      <c r="JS37" s="252"/>
      <c r="JT37" s="252"/>
      <c r="JU37" s="252"/>
      <c r="JV37" s="252"/>
      <c r="JW37" s="252"/>
      <c r="JX37" s="252"/>
      <c r="JY37" s="252"/>
      <c r="JZ37" s="252"/>
      <c r="KA37" s="252"/>
      <c r="KB37" s="252"/>
      <c r="KC37" s="252"/>
      <c r="KD37" s="252"/>
      <c r="KE37" s="252"/>
      <c r="KF37" s="252"/>
      <c r="KG37" s="252"/>
      <c r="KH37" s="252"/>
      <c r="KI37" s="252"/>
      <c r="KJ37" s="252"/>
      <c r="KK37" s="252"/>
      <c r="KL37" s="252"/>
      <c r="KM37" s="252"/>
      <c r="KN37" s="252"/>
      <c r="KO37" s="252"/>
      <c r="KP37" s="252"/>
      <c r="KQ37" s="252"/>
      <c r="KR37" s="252"/>
      <c r="KS37" s="252"/>
      <c r="KT37" s="252"/>
      <c r="KU37" s="252"/>
      <c r="KV37" s="252"/>
      <c r="KW37" s="252"/>
      <c r="KX37" s="252"/>
      <c r="KY37" s="252"/>
      <c r="KZ37" s="252"/>
      <c r="LA37" s="252"/>
      <c r="LB37" s="252"/>
      <c r="LC37" s="252"/>
      <c r="LD37" s="252"/>
      <c r="LE37" s="252"/>
      <c r="LF37" s="252"/>
      <c r="LG37" s="252"/>
      <c r="LH37" s="252"/>
      <c r="LI37" s="252"/>
      <c r="LJ37" s="252"/>
      <c r="LK37" s="252"/>
      <c r="LL37" s="252"/>
      <c r="LM37" s="252"/>
      <c r="LN37" s="252"/>
      <c r="LO37" s="252"/>
      <c r="LP37" s="252"/>
      <c r="LQ37" s="252"/>
      <c r="LR37" s="252"/>
      <c r="LS37" s="252"/>
      <c r="LT37" s="252"/>
      <c r="LU37" s="252"/>
      <c r="LV37" s="252"/>
      <c r="LW37" s="252"/>
      <c r="LX37" s="252"/>
      <c r="LY37" s="252"/>
      <c r="LZ37" s="252"/>
      <c r="MA37" s="252"/>
      <c r="MB37" s="252"/>
      <c r="MC37" s="252"/>
      <c r="MD37" s="252"/>
      <c r="ME37" s="252"/>
      <c r="MF37" s="252"/>
      <c r="MG37" s="252"/>
      <c r="MH37" s="252"/>
      <c r="MI37" s="252"/>
      <c r="MJ37" s="252"/>
      <c r="MK37" s="252"/>
      <c r="ML37" s="252"/>
      <c r="MM37" s="252"/>
      <c r="MN37" s="252"/>
      <c r="MO37" s="252"/>
      <c r="MP37" s="252"/>
      <c r="MQ37" s="252"/>
      <c r="MR37" s="252"/>
      <c r="MS37" s="252"/>
      <c r="MT37" s="252"/>
      <c r="MU37" s="252"/>
      <c r="MV37" s="252"/>
      <c r="MW37" s="252"/>
      <c r="MX37" s="252"/>
      <c r="MY37" s="252"/>
      <c r="MZ37" s="252"/>
      <c r="NA37" s="252"/>
      <c r="NB37" s="252"/>
      <c r="NC37" s="252"/>
      <c r="ND37" s="252"/>
      <c r="NE37" s="252"/>
      <c r="NF37" s="252"/>
      <c r="NG37" s="252"/>
      <c r="NH37" s="252"/>
      <c r="NI37" s="252"/>
      <c r="NJ37" s="252"/>
      <c r="NK37" s="252"/>
      <c r="NL37" s="252"/>
      <c r="NM37" s="252"/>
      <c r="NN37" s="252"/>
      <c r="NO37" s="252"/>
      <c r="NP37" s="252"/>
      <c r="NQ37" s="252"/>
      <c r="NR37" s="252"/>
      <c r="NS37" s="252"/>
      <c r="NT37" s="252"/>
      <c r="NU37" s="252"/>
      <c r="NV37" s="252"/>
      <c r="NW37" s="252"/>
      <c r="NX37" s="252"/>
      <c r="NY37" s="252"/>
      <c r="NZ37" s="252"/>
      <c r="OA37" s="252"/>
      <c r="OB37" s="252"/>
      <c r="OC37" s="252"/>
      <c r="OD37" s="252"/>
      <c r="OE37" s="252"/>
      <c r="OF37" s="252"/>
      <c r="OG37" s="252"/>
      <c r="OH37" s="252"/>
      <c r="OI37" s="252"/>
      <c r="OJ37" s="252"/>
      <c r="OK37" s="252"/>
      <c r="OL37" s="252"/>
      <c r="OM37" s="252"/>
      <c r="ON37" s="252"/>
      <c r="OO37" s="252"/>
      <c r="OP37" s="252"/>
      <c r="OQ37" s="252"/>
      <c r="OR37" s="252"/>
      <c r="OS37" s="252"/>
      <c r="OT37" s="252"/>
      <c r="OU37" s="252"/>
      <c r="OV37" s="252"/>
      <c r="OW37" s="252"/>
      <c r="OX37" s="252"/>
      <c r="OY37" s="252"/>
      <c r="OZ37" s="252"/>
      <c r="PA37" s="252"/>
      <c r="PB37" s="252"/>
      <c r="PC37" s="252"/>
      <c r="PD37" s="252"/>
      <c r="PE37" s="252"/>
      <c r="PF37" s="252"/>
      <c r="PG37" s="252"/>
      <c r="PH37" s="252"/>
      <c r="PI37" s="252"/>
      <c r="PJ37" s="252"/>
      <c r="PK37" s="252"/>
      <c r="PL37" s="252"/>
      <c r="PM37" s="252"/>
      <c r="PN37" s="252"/>
      <c r="PO37" s="252"/>
      <c r="PP37" s="252"/>
      <c r="PQ37" s="252"/>
      <c r="PR37" s="252"/>
      <c r="PS37" s="252"/>
      <c r="PT37" s="252"/>
      <c r="PU37" s="252"/>
      <c r="PV37" s="252"/>
      <c r="PW37" s="252"/>
      <c r="PX37" s="252"/>
      <c r="PY37" s="252"/>
      <c r="PZ37" s="252"/>
      <c r="QA37" s="252"/>
      <c r="QB37" s="252"/>
      <c r="QC37" s="252"/>
      <c r="QD37" s="252"/>
      <c r="QE37" s="252"/>
      <c r="QF37" s="252"/>
      <c r="QG37" s="252"/>
      <c r="QH37" s="252"/>
      <c r="QI37" s="252"/>
      <c r="QJ37" s="252"/>
      <c r="QK37" s="252"/>
      <c r="QL37" s="252"/>
      <c r="QM37" s="252"/>
      <c r="QN37" s="252"/>
      <c r="QO37" s="252"/>
      <c r="QP37" s="252"/>
      <c r="QQ37" s="252"/>
      <c r="QR37" s="252"/>
      <c r="QS37" s="252"/>
      <c r="QT37" s="252"/>
      <c r="QU37" s="252"/>
      <c r="QV37" s="252"/>
      <c r="QW37" s="252"/>
      <c r="QX37" s="252"/>
      <c r="QY37" s="252"/>
      <c r="QZ37" s="252"/>
      <c r="RA37" s="252"/>
      <c r="RB37" s="252"/>
      <c r="RC37" s="252"/>
      <c r="RD37" s="252"/>
      <c r="RE37" s="252"/>
      <c r="RF37" s="252"/>
      <c r="RG37" s="252"/>
      <c r="RH37" s="252"/>
      <c r="RI37" s="252"/>
      <c r="RJ37" s="252"/>
      <c r="RK37" s="252"/>
      <c r="RL37" s="252"/>
      <c r="RM37" s="252"/>
      <c r="RN37" s="252"/>
      <c r="RO37" s="252"/>
      <c r="RP37" s="252"/>
      <c r="RQ37" s="252"/>
      <c r="RR37" s="252"/>
      <c r="RS37" s="252"/>
      <c r="RT37" s="252"/>
      <c r="RU37" s="252"/>
      <c r="RV37" s="252"/>
      <c r="RW37" s="252"/>
      <c r="RX37" s="252"/>
      <c r="RY37" s="252"/>
      <c r="RZ37" s="252"/>
      <c r="SA37" s="252"/>
      <c r="SB37" s="252"/>
      <c r="SC37" s="252"/>
      <c r="SD37" s="252"/>
      <c r="SE37" s="252"/>
      <c r="SF37" s="252"/>
      <c r="SG37" s="252"/>
      <c r="SH37" s="252"/>
      <c r="SI37" s="252"/>
      <c r="SJ37" s="252"/>
      <c r="SK37" s="252"/>
      <c r="SL37" s="252"/>
      <c r="SM37" s="252"/>
      <c r="SN37" s="252"/>
      <c r="SO37" s="252"/>
      <c r="SP37" s="252"/>
      <c r="SQ37" s="252"/>
      <c r="SR37" s="252"/>
      <c r="SS37" s="252"/>
      <c r="ST37" s="252"/>
      <c r="SU37" s="252"/>
      <c r="SV37" s="252"/>
      <c r="SW37" s="252"/>
      <c r="SX37" s="252"/>
      <c r="SY37" s="252"/>
      <c r="SZ37" s="252"/>
      <c r="TA37" s="252"/>
      <c r="TB37" s="252"/>
      <c r="TC37" s="252"/>
      <c r="TD37" s="252"/>
      <c r="TE37" s="252"/>
      <c r="TF37" s="252"/>
      <c r="TG37" s="252"/>
      <c r="TH37" s="252"/>
      <c r="TI37" s="252"/>
      <c r="TJ37" s="252"/>
      <c r="TK37" s="252"/>
      <c r="TL37" s="252"/>
      <c r="TM37" s="252"/>
      <c r="TN37" s="252"/>
      <c r="TO37" s="252"/>
      <c r="TP37" s="252"/>
      <c r="TQ37" s="252"/>
      <c r="TR37" s="252"/>
      <c r="TS37" s="252"/>
      <c r="TT37" s="252"/>
      <c r="TU37" s="252"/>
      <c r="TV37" s="252"/>
      <c r="TW37" s="252"/>
      <c r="TX37" s="252"/>
      <c r="TY37" s="252"/>
      <c r="TZ37" s="252"/>
      <c r="UA37" s="252"/>
      <c r="UB37" s="252"/>
      <c r="UC37" s="252"/>
      <c r="UD37" s="252"/>
      <c r="UE37" s="252"/>
      <c r="UF37" s="252"/>
      <c r="UG37" s="252"/>
      <c r="UH37" s="252"/>
      <c r="UI37" s="252"/>
      <c r="UJ37" s="252"/>
      <c r="UK37" s="252"/>
      <c r="UL37" s="252"/>
      <c r="UM37" s="252"/>
      <c r="UN37" s="252"/>
      <c r="UO37" s="252"/>
      <c r="UP37" s="252"/>
      <c r="UQ37" s="252"/>
      <c r="UR37" s="252"/>
      <c r="US37" s="252"/>
      <c r="UT37" s="252"/>
      <c r="UU37" s="252"/>
      <c r="UV37" s="252"/>
      <c r="UW37" s="252"/>
      <c r="UX37" s="252"/>
      <c r="UY37" s="252"/>
      <c r="UZ37" s="252"/>
      <c r="VA37" s="252"/>
      <c r="VB37" s="252"/>
      <c r="VC37" s="252"/>
      <c r="VD37" s="252"/>
      <c r="VE37" s="252"/>
      <c r="VF37" s="252"/>
      <c r="VG37" s="252"/>
      <c r="VH37" s="252"/>
      <c r="VI37" s="252"/>
      <c r="VJ37" s="252"/>
      <c r="VK37" s="252"/>
      <c r="VL37" s="252"/>
      <c r="VM37" s="252"/>
      <c r="VN37" s="252"/>
      <c r="VO37" s="252"/>
      <c r="VP37" s="252"/>
      <c r="VQ37" s="252"/>
      <c r="VR37" s="252"/>
      <c r="VS37" s="252"/>
      <c r="VT37" s="252"/>
      <c r="VU37" s="252"/>
      <c r="VV37" s="252"/>
      <c r="VW37" s="252"/>
      <c r="VX37" s="252"/>
      <c r="VY37" s="252"/>
      <c r="VZ37" s="252"/>
      <c r="WA37" s="252"/>
      <c r="WB37" s="252"/>
      <c r="WC37" s="252"/>
      <c r="WD37" s="252"/>
      <c r="WE37" s="252"/>
      <c r="WF37" s="252"/>
      <c r="WG37" s="252"/>
      <c r="WH37" s="252"/>
      <c r="WI37" s="252"/>
      <c r="WJ37" s="252"/>
      <c r="WK37" s="252"/>
      <c r="WL37" s="252"/>
      <c r="WM37" s="252"/>
      <c r="WN37" s="252"/>
      <c r="WO37" s="252"/>
      <c r="WP37" s="252"/>
      <c r="WQ37" s="252"/>
      <c r="WR37" s="252"/>
      <c r="WS37" s="252"/>
      <c r="WT37" s="252"/>
      <c r="WU37" s="252"/>
      <c r="WV37" s="252"/>
      <c r="WW37" s="252"/>
      <c r="WX37" s="252"/>
      <c r="WY37" s="252"/>
      <c r="WZ37" s="252"/>
      <c r="XA37" s="252"/>
      <c r="XB37" s="252"/>
      <c r="XC37" s="252"/>
      <c r="XD37" s="252"/>
      <c r="XE37" s="252"/>
      <c r="XF37" s="252"/>
      <c r="XG37" s="252"/>
      <c r="XH37" s="252"/>
      <c r="XI37" s="252"/>
      <c r="XJ37" s="252"/>
      <c r="XK37" s="252"/>
      <c r="XL37" s="252"/>
      <c r="XM37" s="252"/>
      <c r="XN37" s="252"/>
      <c r="XO37" s="252"/>
      <c r="XP37" s="252"/>
      <c r="XQ37" s="252"/>
      <c r="XR37" s="252"/>
      <c r="XS37" s="252"/>
      <c r="XT37" s="252"/>
      <c r="XU37" s="252"/>
      <c r="XV37" s="252"/>
      <c r="XW37" s="252"/>
      <c r="XX37" s="252"/>
      <c r="XY37" s="252"/>
      <c r="XZ37" s="252"/>
      <c r="YA37" s="252"/>
      <c r="YB37" s="252"/>
      <c r="YC37" s="252"/>
      <c r="YD37" s="252"/>
      <c r="YE37" s="252"/>
      <c r="YF37" s="252"/>
      <c r="YG37" s="252"/>
      <c r="YH37" s="252"/>
      <c r="YI37" s="252"/>
      <c r="YJ37" s="252"/>
      <c r="YK37" s="252"/>
      <c r="YL37" s="252"/>
      <c r="YM37" s="252"/>
      <c r="YN37" s="252"/>
      <c r="YO37" s="252"/>
      <c r="YP37" s="252"/>
      <c r="YQ37" s="252"/>
      <c r="YR37" s="252"/>
      <c r="YS37" s="252"/>
      <c r="YT37" s="252"/>
      <c r="YU37" s="252"/>
      <c r="YV37" s="252"/>
      <c r="YW37" s="252"/>
      <c r="YX37" s="252"/>
      <c r="YY37" s="252"/>
      <c r="YZ37" s="252"/>
      <c r="ZA37" s="252"/>
      <c r="ZB37" s="252"/>
      <c r="ZC37" s="252"/>
      <c r="ZD37" s="252"/>
      <c r="ZE37" s="252"/>
      <c r="ZF37" s="252"/>
      <c r="ZG37" s="252"/>
      <c r="ZH37" s="252"/>
      <c r="ZI37" s="252"/>
      <c r="ZJ37" s="252"/>
      <c r="ZK37" s="252"/>
      <c r="ZL37" s="252"/>
      <c r="ZM37" s="252"/>
      <c r="ZN37" s="252"/>
      <c r="ZO37" s="252"/>
      <c r="ZP37" s="252"/>
      <c r="ZQ37" s="252"/>
      <c r="ZR37" s="252"/>
      <c r="ZS37" s="252"/>
      <c r="ZT37" s="252"/>
      <c r="ZU37" s="252"/>
      <c r="ZV37" s="252"/>
      <c r="ZW37" s="252"/>
      <c r="ZX37" s="252"/>
      <c r="ZY37" s="252"/>
      <c r="ZZ37" s="252"/>
      <c r="AAA37" s="252"/>
      <c r="AAB37" s="252"/>
      <c r="AAC37" s="252"/>
      <c r="AAD37" s="252"/>
      <c r="AAE37" s="252"/>
      <c r="AAF37" s="252"/>
      <c r="AAG37" s="252"/>
      <c r="AAH37" s="252"/>
      <c r="AAI37" s="252"/>
      <c r="AAJ37" s="252"/>
      <c r="AAK37" s="252"/>
      <c r="AAL37" s="252"/>
      <c r="AAM37" s="252"/>
      <c r="AAN37" s="252"/>
      <c r="AAO37" s="252"/>
      <c r="AAP37" s="252"/>
      <c r="AAQ37" s="252"/>
      <c r="AAR37" s="252"/>
      <c r="AAS37" s="252"/>
      <c r="AAT37" s="252"/>
      <c r="AAU37" s="252"/>
      <c r="AAV37" s="252"/>
      <c r="AAW37" s="252"/>
      <c r="AAX37" s="252"/>
      <c r="AAY37" s="252"/>
      <c r="AAZ37" s="252"/>
      <c r="ABA37" s="252"/>
      <c r="ABB37" s="252"/>
      <c r="ABC37" s="252"/>
      <c r="ABD37" s="252"/>
      <c r="ABE37" s="252"/>
      <c r="ABF37" s="252"/>
      <c r="ABG37" s="252"/>
      <c r="ABH37" s="252"/>
      <c r="ABI37" s="252"/>
      <c r="ABJ37" s="252"/>
      <c r="ABK37" s="252"/>
      <c r="ABL37" s="252"/>
      <c r="ABM37" s="252"/>
      <c r="ABN37" s="252"/>
      <c r="ABO37" s="252"/>
      <c r="ABP37" s="252"/>
      <c r="ABQ37" s="252"/>
      <c r="ABR37" s="252"/>
      <c r="ABS37" s="252"/>
      <c r="ABT37" s="252"/>
      <c r="ABU37" s="252"/>
      <c r="ABV37" s="252"/>
      <c r="ABW37" s="252"/>
    </row>
    <row r="38" spans="1:751" s="49" customFormat="1" ht="29.25" customHeight="1">
      <c r="A38" s="2369"/>
      <c r="B38" s="2450"/>
      <c r="C38" s="2447"/>
      <c r="D38" s="2129" t="s">
        <v>305</v>
      </c>
      <c r="E38" s="971">
        <f t="shared" ref="E38:F39" si="3">E44</f>
        <v>0</v>
      </c>
      <c r="F38" s="971">
        <f t="shared" si="3"/>
        <v>0</v>
      </c>
      <c r="G38" s="2448"/>
      <c r="H38" s="2449" t="s">
        <v>2349</v>
      </c>
      <c r="I38" s="2448" t="s">
        <v>591</v>
      </c>
      <c r="J38" s="2448">
        <v>34</v>
      </c>
      <c r="K38" s="2500">
        <v>64</v>
      </c>
      <c r="L38" s="2509"/>
      <c r="M38" s="435"/>
      <c r="N38" s="430"/>
      <c r="O38" s="433"/>
      <c r="P38" s="433"/>
      <c r="Q38" s="433"/>
      <c r="R38" s="448"/>
      <c r="S38" s="448"/>
      <c r="T38" s="448"/>
      <c r="U38" s="252"/>
      <c r="V38" s="252"/>
      <c r="W38" s="252"/>
      <c r="X38" s="252"/>
      <c r="Y38" s="252"/>
      <c r="Z38" s="252"/>
      <c r="AA38" s="252"/>
      <c r="AB38" s="252"/>
      <c r="AC38" s="252"/>
      <c r="AD38" s="252"/>
      <c r="AE38" s="252"/>
      <c r="AF38" s="252"/>
      <c r="AG38" s="252"/>
      <c r="AH38" s="252"/>
      <c r="AI38" s="252"/>
      <c r="AJ38" s="252"/>
      <c r="AK38" s="252"/>
      <c r="AL38" s="252"/>
      <c r="AM38" s="252"/>
      <c r="AN38" s="252"/>
      <c r="AO38" s="252"/>
      <c r="AP38" s="252"/>
      <c r="AQ38" s="252"/>
      <c r="AR38" s="252"/>
      <c r="AS38" s="252"/>
      <c r="AT38" s="252"/>
      <c r="AU38" s="252"/>
      <c r="AV38" s="252"/>
      <c r="AW38" s="252"/>
      <c r="AX38" s="252"/>
      <c r="AY38" s="252"/>
      <c r="AZ38" s="252"/>
      <c r="BA38" s="252"/>
      <c r="BB38" s="252"/>
      <c r="BC38" s="252"/>
      <c r="BD38" s="252"/>
      <c r="BE38" s="252"/>
      <c r="BF38" s="252"/>
      <c r="BG38" s="252"/>
      <c r="BH38" s="252"/>
      <c r="BI38" s="252"/>
      <c r="BJ38" s="252"/>
      <c r="BK38" s="252"/>
      <c r="BL38" s="252"/>
      <c r="BM38" s="252"/>
      <c r="BN38" s="252"/>
      <c r="BO38" s="252"/>
      <c r="BP38" s="252"/>
      <c r="BQ38" s="252"/>
      <c r="BR38" s="252"/>
      <c r="BS38" s="252"/>
      <c r="BT38" s="252"/>
      <c r="BU38" s="252"/>
      <c r="BV38" s="252"/>
      <c r="BW38" s="252"/>
      <c r="BX38" s="252"/>
      <c r="BY38" s="252"/>
      <c r="BZ38" s="252"/>
      <c r="CA38" s="252"/>
      <c r="CB38" s="252"/>
      <c r="CC38" s="252"/>
      <c r="CD38" s="252"/>
      <c r="CE38" s="252"/>
      <c r="CF38" s="252"/>
      <c r="CG38" s="252"/>
      <c r="CH38" s="252"/>
      <c r="CI38" s="252"/>
      <c r="CJ38" s="252"/>
      <c r="CK38" s="252"/>
      <c r="CL38" s="252"/>
      <c r="CM38" s="252"/>
      <c r="CN38" s="252"/>
      <c r="CO38" s="252"/>
      <c r="CP38" s="252"/>
      <c r="CQ38" s="252"/>
      <c r="CR38" s="252"/>
      <c r="CS38" s="252"/>
      <c r="CT38" s="252"/>
      <c r="CU38" s="252"/>
      <c r="CV38" s="252"/>
      <c r="CW38" s="252"/>
      <c r="CX38" s="252"/>
      <c r="CY38" s="252"/>
      <c r="CZ38" s="252"/>
      <c r="DA38" s="252"/>
      <c r="DB38" s="252"/>
      <c r="DC38" s="252"/>
      <c r="DD38" s="252"/>
      <c r="DE38" s="252"/>
      <c r="DF38" s="252"/>
      <c r="DG38" s="252"/>
      <c r="DH38" s="252"/>
      <c r="DI38" s="252"/>
      <c r="DJ38" s="252"/>
      <c r="DK38" s="252"/>
      <c r="DL38" s="252"/>
      <c r="DM38" s="252"/>
      <c r="DN38" s="252"/>
      <c r="DO38" s="252"/>
      <c r="DP38" s="252"/>
      <c r="DQ38" s="252"/>
      <c r="DR38" s="252"/>
      <c r="DS38" s="252"/>
      <c r="DT38" s="252"/>
      <c r="DU38" s="252"/>
      <c r="DV38" s="252"/>
      <c r="DW38" s="252"/>
      <c r="DX38" s="252"/>
      <c r="DY38" s="252"/>
      <c r="DZ38" s="252"/>
      <c r="EA38" s="252"/>
      <c r="EB38" s="252"/>
      <c r="EC38" s="252"/>
      <c r="ED38" s="252"/>
      <c r="EE38" s="252"/>
      <c r="EF38" s="252"/>
      <c r="EG38" s="252"/>
      <c r="EH38" s="252"/>
      <c r="EI38" s="252"/>
      <c r="EJ38" s="252"/>
      <c r="EK38" s="252"/>
      <c r="EL38" s="252"/>
      <c r="EM38" s="252"/>
      <c r="EN38" s="252"/>
      <c r="EO38" s="252"/>
      <c r="EP38" s="252"/>
      <c r="EQ38" s="252"/>
      <c r="ER38" s="252"/>
      <c r="ES38" s="252"/>
      <c r="ET38" s="252"/>
      <c r="EU38" s="252"/>
      <c r="EV38" s="252"/>
      <c r="EW38" s="252"/>
      <c r="EX38" s="252"/>
      <c r="EY38" s="252"/>
      <c r="EZ38" s="252"/>
      <c r="FA38" s="252"/>
      <c r="FB38" s="252"/>
      <c r="FC38" s="252"/>
      <c r="FD38" s="252"/>
      <c r="FE38" s="252"/>
      <c r="FF38" s="252"/>
      <c r="FG38" s="252"/>
      <c r="FH38" s="252"/>
      <c r="FI38" s="252"/>
      <c r="FJ38" s="252"/>
      <c r="FK38" s="252"/>
      <c r="FL38" s="252"/>
      <c r="FM38" s="252"/>
      <c r="FN38" s="252"/>
      <c r="FO38" s="252"/>
      <c r="FP38" s="252"/>
      <c r="FQ38" s="252"/>
      <c r="FR38" s="252"/>
      <c r="FS38" s="252"/>
      <c r="FT38" s="252"/>
      <c r="FU38" s="252"/>
      <c r="FV38" s="252"/>
      <c r="FW38" s="252"/>
      <c r="FX38" s="252"/>
      <c r="FY38" s="252"/>
      <c r="FZ38" s="252"/>
      <c r="GA38" s="252"/>
      <c r="GB38" s="252"/>
      <c r="GC38" s="252"/>
      <c r="GD38" s="252"/>
      <c r="GE38" s="252"/>
      <c r="GF38" s="252"/>
      <c r="GG38" s="252"/>
      <c r="GH38" s="252"/>
      <c r="GI38" s="252"/>
      <c r="GJ38" s="252"/>
      <c r="GK38" s="252"/>
      <c r="GL38" s="252"/>
      <c r="GM38" s="252"/>
      <c r="GN38" s="252"/>
      <c r="GO38" s="252"/>
      <c r="GP38" s="252"/>
      <c r="GQ38" s="252"/>
      <c r="GR38" s="252"/>
      <c r="GS38" s="252"/>
      <c r="GT38" s="252"/>
      <c r="GU38" s="252"/>
      <c r="GV38" s="252"/>
      <c r="GW38" s="252"/>
      <c r="GX38" s="252"/>
      <c r="GY38" s="252"/>
      <c r="GZ38" s="252"/>
      <c r="HA38" s="252"/>
      <c r="HB38" s="252"/>
      <c r="HC38" s="252"/>
      <c r="HD38" s="252"/>
      <c r="HE38" s="252"/>
      <c r="HF38" s="252"/>
      <c r="HG38" s="252"/>
      <c r="HH38" s="252"/>
      <c r="HI38" s="252"/>
      <c r="HJ38" s="252"/>
      <c r="HK38" s="252"/>
      <c r="HL38" s="252"/>
      <c r="HM38" s="252"/>
      <c r="HN38" s="252"/>
      <c r="HO38" s="252"/>
      <c r="HP38" s="252"/>
      <c r="HQ38" s="252"/>
      <c r="HR38" s="252"/>
      <c r="HS38" s="252"/>
      <c r="HT38" s="252"/>
      <c r="HU38" s="252"/>
      <c r="HV38" s="252"/>
      <c r="HW38" s="252"/>
      <c r="HX38" s="252"/>
      <c r="HY38" s="252"/>
      <c r="HZ38" s="252"/>
      <c r="IA38" s="252"/>
      <c r="IB38" s="252"/>
      <c r="IC38" s="252"/>
      <c r="ID38" s="252"/>
      <c r="IE38" s="252"/>
      <c r="IF38" s="252"/>
      <c r="IG38" s="252"/>
      <c r="IH38" s="252"/>
      <c r="II38" s="252"/>
      <c r="IJ38" s="252"/>
      <c r="IK38" s="252"/>
      <c r="IL38" s="252"/>
      <c r="IM38" s="252"/>
      <c r="IN38" s="252"/>
      <c r="IO38" s="252"/>
      <c r="IP38" s="252"/>
      <c r="IQ38" s="252"/>
      <c r="IR38" s="252"/>
      <c r="IS38" s="252"/>
      <c r="IT38" s="252"/>
      <c r="IU38" s="252"/>
      <c r="IV38" s="252"/>
      <c r="IW38" s="252"/>
      <c r="IX38" s="252"/>
      <c r="IY38" s="252"/>
      <c r="IZ38" s="252"/>
      <c r="JA38" s="252"/>
      <c r="JB38" s="252"/>
      <c r="JC38" s="252"/>
      <c r="JD38" s="252"/>
      <c r="JE38" s="252"/>
      <c r="JF38" s="252"/>
      <c r="JG38" s="252"/>
      <c r="JH38" s="252"/>
      <c r="JI38" s="252"/>
      <c r="JJ38" s="252"/>
      <c r="JK38" s="252"/>
      <c r="JL38" s="252"/>
      <c r="JM38" s="252"/>
      <c r="JN38" s="252"/>
      <c r="JO38" s="252"/>
      <c r="JP38" s="252"/>
      <c r="JQ38" s="252"/>
      <c r="JR38" s="252"/>
      <c r="JS38" s="252"/>
      <c r="JT38" s="252"/>
      <c r="JU38" s="252"/>
      <c r="JV38" s="252"/>
      <c r="JW38" s="252"/>
      <c r="JX38" s="252"/>
      <c r="JY38" s="252"/>
      <c r="JZ38" s="252"/>
      <c r="KA38" s="252"/>
      <c r="KB38" s="252"/>
      <c r="KC38" s="252"/>
      <c r="KD38" s="252"/>
      <c r="KE38" s="252"/>
      <c r="KF38" s="252"/>
      <c r="KG38" s="252"/>
      <c r="KH38" s="252"/>
      <c r="KI38" s="252"/>
      <c r="KJ38" s="252"/>
      <c r="KK38" s="252"/>
      <c r="KL38" s="252"/>
      <c r="KM38" s="252"/>
      <c r="KN38" s="252"/>
      <c r="KO38" s="252"/>
      <c r="KP38" s="252"/>
      <c r="KQ38" s="252"/>
      <c r="KR38" s="252"/>
      <c r="KS38" s="252"/>
      <c r="KT38" s="252"/>
      <c r="KU38" s="252"/>
      <c r="KV38" s="252"/>
      <c r="KW38" s="252"/>
      <c r="KX38" s="252"/>
      <c r="KY38" s="252"/>
      <c r="KZ38" s="252"/>
      <c r="LA38" s="252"/>
      <c r="LB38" s="252"/>
      <c r="LC38" s="252"/>
      <c r="LD38" s="252"/>
      <c r="LE38" s="252"/>
      <c r="LF38" s="252"/>
      <c r="LG38" s="252"/>
      <c r="LH38" s="252"/>
      <c r="LI38" s="252"/>
      <c r="LJ38" s="252"/>
      <c r="LK38" s="252"/>
      <c r="LL38" s="252"/>
      <c r="LM38" s="252"/>
      <c r="LN38" s="252"/>
      <c r="LO38" s="252"/>
      <c r="LP38" s="252"/>
      <c r="LQ38" s="252"/>
      <c r="LR38" s="252"/>
      <c r="LS38" s="252"/>
      <c r="LT38" s="252"/>
      <c r="LU38" s="252"/>
      <c r="LV38" s="252"/>
      <c r="LW38" s="252"/>
      <c r="LX38" s="252"/>
      <c r="LY38" s="252"/>
      <c r="LZ38" s="252"/>
      <c r="MA38" s="252"/>
      <c r="MB38" s="252"/>
      <c r="MC38" s="252"/>
      <c r="MD38" s="252"/>
      <c r="ME38" s="252"/>
      <c r="MF38" s="252"/>
      <c r="MG38" s="252"/>
      <c r="MH38" s="252"/>
      <c r="MI38" s="252"/>
      <c r="MJ38" s="252"/>
      <c r="MK38" s="252"/>
      <c r="ML38" s="252"/>
      <c r="MM38" s="252"/>
      <c r="MN38" s="252"/>
      <c r="MO38" s="252"/>
      <c r="MP38" s="252"/>
      <c r="MQ38" s="252"/>
      <c r="MR38" s="252"/>
      <c r="MS38" s="252"/>
      <c r="MT38" s="252"/>
      <c r="MU38" s="252"/>
      <c r="MV38" s="252"/>
      <c r="MW38" s="252"/>
      <c r="MX38" s="252"/>
      <c r="MY38" s="252"/>
      <c r="MZ38" s="252"/>
      <c r="NA38" s="252"/>
      <c r="NB38" s="252"/>
      <c r="NC38" s="252"/>
      <c r="ND38" s="252"/>
      <c r="NE38" s="252"/>
      <c r="NF38" s="252"/>
      <c r="NG38" s="252"/>
      <c r="NH38" s="252"/>
      <c r="NI38" s="252"/>
      <c r="NJ38" s="252"/>
      <c r="NK38" s="252"/>
      <c r="NL38" s="252"/>
      <c r="NM38" s="252"/>
      <c r="NN38" s="252"/>
      <c r="NO38" s="252"/>
      <c r="NP38" s="252"/>
      <c r="NQ38" s="252"/>
      <c r="NR38" s="252"/>
      <c r="NS38" s="252"/>
      <c r="NT38" s="252"/>
      <c r="NU38" s="252"/>
      <c r="NV38" s="252"/>
      <c r="NW38" s="252"/>
      <c r="NX38" s="252"/>
      <c r="NY38" s="252"/>
      <c r="NZ38" s="252"/>
      <c r="OA38" s="252"/>
      <c r="OB38" s="252"/>
      <c r="OC38" s="252"/>
      <c r="OD38" s="252"/>
      <c r="OE38" s="252"/>
      <c r="OF38" s="252"/>
      <c r="OG38" s="252"/>
      <c r="OH38" s="252"/>
      <c r="OI38" s="252"/>
      <c r="OJ38" s="252"/>
      <c r="OK38" s="252"/>
      <c r="OL38" s="252"/>
      <c r="OM38" s="252"/>
      <c r="ON38" s="252"/>
      <c r="OO38" s="252"/>
      <c r="OP38" s="252"/>
      <c r="OQ38" s="252"/>
      <c r="OR38" s="252"/>
      <c r="OS38" s="252"/>
      <c r="OT38" s="252"/>
      <c r="OU38" s="252"/>
      <c r="OV38" s="252"/>
      <c r="OW38" s="252"/>
      <c r="OX38" s="252"/>
      <c r="OY38" s="252"/>
      <c r="OZ38" s="252"/>
      <c r="PA38" s="252"/>
      <c r="PB38" s="252"/>
      <c r="PC38" s="252"/>
      <c r="PD38" s="252"/>
      <c r="PE38" s="252"/>
      <c r="PF38" s="252"/>
      <c r="PG38" s="252"/>
      <c r="PH38" s="252"/>
      <c r="PI38" s="252"/>
      <c r="PJ38" s="252"/>
      <c r="PK38" s="252"/>
      <c r="PL38" s="252"/>
      <c r="PM38" s="252"/>
      <c r="PN38" s="252"/>
      <c r="PO38" s="252"/>
      <c r="PP38" s="252"/>
      <c r="PQ38" s="252"/>
      <c r="PR38" s="252"/>
      <c r="PS38" s="252"/>
      <c r="PT38" s="252"/>
      <c r="PU38" s="252"/>
      <c r="PV38" s="252"/>
      <c r="PW38" s="252"/>
      <c r="PX38" s="252"/>
      <c r="PY38" s="252"/>
      <c r="PZ38" s="252"/>
      <c r="QA38" s="252"/>
      <c r="QB38" s="252"/>
      <c r="QC38" s="252"/>
      <c r="QD38" s="252"/>
      <c r="QE38" s="252"/>
      <c r="QF38" s="252"/>
      <c r="QG38" s="252"/>
      <c r="QH38" s="252"/>
      <c r="QI38" s="252"/>
      <c r="QJ38" s="252"/>
      <c r="QK38" s="252"/>
      <c r="QL38" s="252"/>
      <c r="QM38" s="252"/>
      <c r="QN38" s="252"/>
      <c r="QO38" s="252"/>
      <c r="QP38" s="252"/>
      <c r="QQ38" s="252"/>
      <c r="QR38" s="252"/>
      <c r="QS38" s="252"/>
      <c r="QT38" s="252"/>
      <c r="QU38" s="252"/>
      <c r="QV38" s="252"/>
      <c r="QW38" s="252"/>
      <c r="QX38" s="252"/>
      <c r="QY38" s="252"/>
      <c r="QZ38" s="252"/>
      <c r="RA38" s="252"/>
      <c r="RB38" s="252"/>
      <c r="RC38" s="252"/>
      <c r="RD38" s="252"/>
      <c r="RE38" s="252"/>
      <c r="RF38" s="252"/>
      <c r="RG38" s="252"/>
      <c r="RH38" s="252"/>
      <c r="RI38" s="252"/>
      <c r="RJ38" s="252"/>
      <c r="RK38" s="252"/>
      <c r="RL38" s="252"/>
      <c r="RM38" s="252"/>
      <c r="RN38" s="252"/>
      <c r="RO38" s="252"/>
      <c r="RP38" s="252"/>
      <c r="RQ38" s="252"/>
      <c r="RR38" s="252"/>
      <c r="RS38" s="252"/>
      <c r="RT38" s="252"/>
      <c r="RU38" s="252"/>
      <c r="RV38" s="252"/>
      <c r="RW38" s="252"/>
      <c r="RX38" s="252"/>
      <c r="RY38" s="252"/>
      <c r="RZ38" s="252"/>
      <c r="SA38" s="252"/>
      <c r="SB38" s="252"/>
      <c r="SC38" s="252"/>
      <c r="SD38" s="252"/>
      <c r="SE38" s="252"/>
      <c r="SF38" s="252"/>
      <c r="SG38" s="252"/>
      <c r="SH38" s="252"/>
      <c r="SI38" s="252"/>
      <c r="SJ38" s="252"/>
      <c r="SK38" s="252"/>
      <c r="SL38" s="252"/>
      <c r="SM38" s="252"/>
      <c r="SN38" s="252"/>
      <c r="SO38" s="252"/>
      <c r="SP38" s="252"/>
      <c r="SQ38" s="252"/>
      <c r="SR38" s="252"/>
      <c r="SS38" s="252"/>
      <c r="ST38" s="252"/>
      <c r="SU38" s="252"/>
      <c r="SV38" s="252"/>
      <c r="SW38" s="252"/>
      <c r="SX38" s="252"/>
      <c r="SY38" s="252"/>
      <c r="SZ38" s="252"/>
      <c r="TA38" s="252"/>
      <c r="TB38" s="252"/>
      <c r="TC38" s="252"/>
      <c r="TD38" s="252"/>
      <c r="TE38" s="252"/>
      <c r="TF38" s="252"/>
      <c r="TG38" s="252"/>
      <c r="TH38" s="252"/>
      <c r="TI38" s="252"/>
      <c r="TJ38" s="252"/>
      <c r="TK38" s="252"/>
      <c r="TL38" s="252"/>
      <c r="TM38" s="252"/>
      <c r="TN38" s="252"/>
      <c r="TO38" s="252"/>
      <c r="TP38" s="252"/>
      <c r="TQ38" s="252"/>
      <c r="TR38" s="252"/>
      <c r="TS38" s="252"/>
      <c r="TT38" s="252"/>
      <c r="TU38" s="252"/>
      <c r="TV38" s="252"/>
      <c r="TW38" s="252"/>
      <c r="TX38" s="252"/>
      <c r="TY38" s="252"/>
      <c r="TZ38" s="252"/>
      <c r="UA38" s="252"/>
      <c r="UB38" s="252"/>
      <c r="UC38" s="252"/>
      <c r="UD38" s="252"/>
      <c r="UE38" s="252"/>
      <c r="UF38" s="252"/>
      <c r="UG38" s="252"/>
      <c r="UH38" s="252"/>
      <c r="UI38" s="252"/>
      <c r="UJ38" s="252"/>
      <c r="UK38" s="252"/>
      <c r="UL38" s="252"/>
      <c r="UM38" s="252"/>
      <c r="UN38" s="252"/>
      <c r="UO38" s="252"/>
      <c r="UP38" s="252"/>
      <c r="UQ38" s="252"/>
      <c r="UR38" s="252"/>
      <c r="US38" s="252"/>
      <c r="UT38" s="252"/>
      <c r="UU38" s="252"/>
      <c r="UV38" s="252"/>
      <c r="UW38" s="252"/>
      <c r="UX38" s="252"/>
      <c r="UY38" s="252"/>
      <c r="UZ38" s="252"/>
      <c r="VA38" s="252"/>
      <c r="VB38" s="252"/>
      <c r="VC38" s="252"/>
      <c r="VD38" s="252"/>
      <c r="VE38" s="252"/>
      <c r="VF38" s="252"/>
      <c r="VG38" s="252"/>
      <c r="VH38" s="252"/>
      <c r="VI38" s="252"/>
      <c r="VJ38" s="252"/>
      <c r="VK38" s="252"/>
      <c r="VL38" s="252"/>
      <c r="VM38" s="252"/>
      <c r="VN38" s="252"/>
      <c r="VO38" s="252"/>
      <c r="VP38" s="252"/>
      <c r="VQ38" s="252"/>
      <c r="VR38" s="252"/>
      <c r="VS38" s="252"/>
      <c r="VT38" s="252"/>
      <c r="VU38" s="252"/>
      <c r="VV38" s="252"/>
      <c r="VW38" s="252"/>
      <c r="VX38" s="252"/>
      <c r="VY38" s="252"/>
      <c r="VZ38" s="252"/>
      <c r="WA38" s="252"/>
      <c r="WB38" s="252"/>
      <c r="WC38" s="252"/>
      <c r="WD38" s="252"/>
      <c r="WE38" s="252"/>
      <c r="WF38" s="252"/>
      <c r="WG38" s="252"/>
      <c r="WH38" s="252"/>
      <c r="WI38" s="252"/>
      <c r="WJ38" s="252"/>
      <c r="WK38" s="252"/>
      <c r="WL38" s="252"/>
      <c r="WM38" s="252"/>
      <c r="WN38" s="252"/>
      <c r="WO38" s="252"/>
      <c r="WP38" s="252"/>
      <c r="WQ38" s="252"/>
      <c r="WR38" s="252"/>
      <c r="WS38" s="252"/>
      <c r="WT38" s="252"/>
      <c r="WU38" s="252"/>
      <c r="WV38" s="252"/>
      <c r="WW38" s="252"/>
      <c r="WX38" s="252"/>
      <c r="WY38" s="252"/>
      <c r="WZ38" s="252"/>
      <c r="XA38" s="252"/>
      <c r="XB38" s="252"/>
      <c r="XC38" s="252"/>
      <c r="XD38" s="252"/>
      <c r="XE38" s="252"/>
      <c r="XF38" s="252"/>
      <c r="XG38" s="252"/>
      <c r="XH38" s="252"/>
      <c r="XI38" s="252"/>
      <c r="XJ38" s="252"/>
      <c r="XK38" s="252"/>
      <c r="XL38" s="252"/>
      <c r="XM38" s="252"/>
      <c r="XN38" s="252"/>
      <c r="XO38" s="252"/>
      <c r="XP38" s="252"/>
      <c r="XQ38" s="252"/>
      <c r="XR38" s="252"/>
      <c r="XS38" s="252"/>
      <c r="XT38" s="252"/>
      <c r="XU38" s="252"/>
      <c r="XV38" s="252"/>
      <c r="XW38" s="252"/>
      <c r="XX38" s="252"/>
      <c r="XY38" s="252"/>
      <c r="XZ38" s="252"/>
      <c r="YA38" s="252"/>
      <c r="YB38" s="252"/>
      <c r="YC38" s="252"/>
      <c r="YD38" s="252"/>
      <c r="YE38" s="252"/>
      <c r="YF38" s="252"/>
      <c r="YG38" s="252"/>
      <c r="YH38" s="252"/>
      <c r="YI38" s="252"/>
      <c r="YJ38" s="252"/>
      <c r="YK38" s="252"/>
      <c r="YL38" s="252"/>
      <c r="YM38" s="252"/>
      <c r="YN38" s="252"/>
      <c r="YO38" s="252"/>
      <c r="YP38" s="252"/>
      <c r="YQ38" s="252"/>
      <c r="YR38" s="252"/>
      <c r="YS38" s="252"/>
      <c r="YT38" s="252"/>
      <c r="YU38" s="252"/>
      <c r="YV38" s="252"/>
      <c r="YW38" s="252"/>
      <c r="YX38" s="252"/>
      <c r="YY38" s="252"/>
      <c r="YZ38" s="252"/>
      <c r="ZA38" s="252"/>
      <c r="ZB38" s="252"/>
      <c r="ZC38" s="252"/>
      <c r="ZD38" s="252"/>
      <c r="ZE38" s="252"/>
      <c r="ZF38" s="252"/>
      <c r="ZG38" s="252"/>
      <c r="ZH38" s="252"/>
      <c r="ZI38" s="252"/>
      <c r="ZJ38" s="252"/>
      <c r="ZK38" s="252"/>
      <c r="ZL38" s="252"/>
      <c r="ZM38" s="252"/>
      <c r="ZN38" s="252"/>
      <c r="ZO38" s="252"/>
      <c r="ZP38" s="252"/>
      <c r="ZQ38" s="252"/>
      <c r="ZR38" s="252"/>
      <c r="ZS38" s="252"/>
      <c r="ZT38" s="252"/>
      <c r="ZU38" s="252"/>
      <c r="ZV38" s="252"/>
      <c r="ZW38" s="252"/>
      <c r="ZX38" s="252"/>
      <c r="ZY38" s="252"/>
      <c r="ZZ38" s="252"/>
      <c r="AAA38" s="252"/>
      <c r="AAB38" s="252"/>
      <c r="AAC38" s="252"/>
      <c r="AAD38" s="252"/>
      <c r="AAE38" s="252"/>
      <c r="AAF38" s="252"/>
      <c r="AAG38" s="252"/>
      <c r="AAH38" s="252"/>
      <c r="AAI38" s="252"/>
      <c r="AAJ38" s="252"/>
      <c r="AAK38" s="252"/>
      <c r="AAL38" s="252"/>
      <c r="AAM38" s="252"/>
      <c r="AAN38" s="252"/>
      <c r="AAO38" s="252"/>
      <c r="AAP38" s="252"/>
      <c r="AAQ38" s="252"/>
      <c r="AAR38" s="252"/>
      <c r="AAS38" s="252"/>
      <c r="AAT38" s="252"/>
      <c r="AAU38" s="252"/>
      <c r="AAV38" s="252"/>
      <c r="AAW38" s="252"/>
      <c r="AAX38" s="252"/>
      <c r="AAY38" s="252"/>
      <c r="AAZ38" s="252"/>
      <c r="ABA38" s="252"/>
      <c r="ABB38" s="252"/>
      <c r="ABC38" s="252"/>
      <c r="ABD38" s="252"/>
      <c r="ABE38" s="252"/>
      <c r="ABF38" s="252"/>
      <c r="ABG38" s="252"/>
      <c r="ABH38" s="252"/>
      <c r="ABI38" s="252"/>
      <c r="ABJ38" s="252"/>
      <c r="ABK38" s="252"/>
      <c r="ABL38" s="252"/>
      <c r="ABM38" s="252"/>
      <c r="ABN38" s="252"/>
      <c r="ABO38" s="252"/>
      <c r="ABP38" s="252"/>
      <c r="ABQ38" s="252"/>
      <c r="ABR38" s="252"/>
      <c r="ABS38" s="252"/>
      <c r="ABT38" s="252"/>
      <c r="ABU38" s="252"/>
      <c r="ABV38" s="252"/>
      <c r="ABW38" s="252"/>
    </row>
    <row r="39" spans="1:751" s="49" customFormat="1" ht="27" customHeight="1">
      <c r="A39" s="2369"/>
      <c r="B39" s="2450"/>
      <c r="C39" s="2447"/>
      <c r="D39" s="2129" t="s">
        <v>302</v>
      </c>
      <c r="E39" s="971">
        <f t="shared" si="3"/>
        <v>0</v>
      </c>
      <c r="F39" s="971">
        <f t="shared" si="3"/>
        <v>0</v>
      </c>
      <c r="G39" s="2448"/>
      <c r="H39" s="2449"/>
      <c r="I39" s="2448"/>
      <c r="J39" s="2448"/>
      <c r="K39" s="2500"/>
      <c r="L39" s="2510"/>
      <c r="M39" s="435"/>
      <c r="N39" s="430"/>
      <c r="O39" s="433"/>
      <c r="P39" s="433"/>
      <c r="Q39" s="433"/>
      <c r="R39" s="448"/>
      <c r="S39" s="448"/>
      <c r="T39" s="448"/>
      <c r="U39" s="252"/>
      <c r="V39" s="252"/>
      <c r="W39" s="252"/>
      <c r="X39" s="252"/>
      <c r="Y39" s="252"/>
      <c r="Z39" s="252"/>
      <c r="AA39" s="252"/>
      <c r="AB39" s="252"/>
      <c r="AC39" s="252"/>
      <c r="AD39" s="252"/>
      <c r="AE39" s="252"/>
      <c r="AF39" s="252"/>
      <c r="AG39" s="252"/>
      <c r="AH39" s="252"/>
      <c r="AI39" s="252"/>
      <c r="AJ39" s="252"/>
      <c r="AK39" s="252"/>
      <c r="AL39" s="252"/>
      <c r="AM39" s="252"/>
      <c r="AN39" s="252"/>
      <c r="AO39" s="252"/>
      <c r="AP39" s="252"/>
      <c r="AQ39" s="252"/>
      <c r="AR39" s="252"/>
      <c r="AS39" s="252"/>
      <c r="AT39" s="252"/>
      <c r="AU39" s="252"/>
      <c r="AV39" s="252"/>
      <c r="AW39" s="252"/>
      <c r="AX39" s="252"/>
      <c r="AY39" s="252"/>
      <c r="AZ39" s="252"/>
      <c r="BA39" s="252"/>
      <c r="BB39" s="252"/>
      <c r="BC39" s="252"/>
      <c r="BD39" s="252"/>
      <c r="BE39" s="252"/>
      <c r="BF39" s="252"/>
      <c r="BG39" s="252"/>
      <c r="BH39" s="252"/>
      <c r="BI39" s="252"/>
      <c r="BJ39" s="252"/>
      <c r="BK39" s="252"/>
      <c r="BL39" s="252"/>
      <c r="BM39" s="252"/>
      <c r="BN39" s="252"/>
      <c r="BO39" s="252"/>
      <c r="BP39" s="252"/>
      <c r="BQ39" s="252"/>
      <c r="BR39" s="252"/>
      <c r="BS39" s="252"/>
      <c r="BT39" s="252"/>
      <c r="BU39" s="252"/>
      <c r="BV39" s="252"/>
      <c r="BW39" s="252"/>
      <c r="BX39" s="252"/>
      <c r="BY39" s="252"/>
      <c r="BZ39" s="252"/>
      <c r="CA39" s="252"/>
      <c r="CB39" s="252"/>
      <c r="CC39" s="252"/>
      <c r="CD39" s="252"/>
      <c r="CE39" s="252"/>
      <c r="CF39" s="252"/>
      <c r="CG39" s="252"/>
      <c r="CH39" s="252"/>
      <c r="CI39" s="252"/>
      <c r="CJ39" s="252"/>
      <c r="CK39" s="252"/>
      <c r="CL39" s="252"/>
      <c r="CM39" s="252"/>
      <c r="CN39" s="252"/>
      <c r="CO39" s="252"/>
      <c r="CP39" s="252"/>
      <c r="CQ39" s="252"/>
      <c r="CR39" s="252"/>
      <c r="CS39" s="252"/>
      <c r="CT39" s="252"/>
      <c r="CU39" s="252"/>
      <c r="CV39" s="252"/>
      <c r="CW39" s="252"/>
      <c r="CX39" s="252"/>
      <c r="CY39" s="252"/>
      <c r="CZ39" s="252"/>
      <c r="DA39" s="252"/>
      <c r="DB39" s="252"/>
      <c r="DC39" s="252"/>
      <c r="DD39" s="252"/>
      <c r="DE39" s="252"/>
      <c r="DF39" s="252"/>
      <c r="DG39" s="252"/>
      <c r="DH39" s="252"/>
      <c r="DI39" s="252"/>
      <c r="DJ39" s="252"/>
      <c r="DK39" s="252"/>
      <c r="DL39" s="252"/>
      <c r="DM39" s="252"/>
      <c r="DN39" s="252"/>
      <c r="DO39" s="252"/>
      <c r="DP39" s="252"/>
      <c r="DQ39" s="252"/>
      <c r="DR39" s="252"/>
      <c r="DS39" s="252"/>
      <c r="DT39" s="252"/>
      <c r="DU39" s="252"/>
      <c r="DV39" s="252"/>
      <c r="DW39" s="252"/>
      <c r="DX39" s="252"/>
      <c r="DY39" s="252"/>
      <c r="DZ39" s="252"/>
      <c r="EA39" s="252"/>
      <c r="EB39" s="252"/>
      <c r="EC39" s="252"/>
      <c r="ED39" s="252"/>
      <c r="EE39" s="252"/>
      <c r="EF39" s="252"/>
      <c r="EG39" s="252"/>
      <c r="EH39" s="252"/>
      <c r="EI39" s="252"/>
      <c r="EJ39" s="252"/>
      <c r="EK39" s="252"/>
      <c r="EL39" s="252"/>
      <c r="EM39" s="252"/>
      <c r="EN39" s="252"/>
      <c r="EO39" s="252"/>
      <c r="EP39" s="252"/>
      <c r="EQ39" s="252"/>
      <c r="ER39" s="252"/>
      <c r="ES39" s="252"/>
      <c r="ET39" s="252"/>
      <c r="EU39" s="252"/>
      <c r="EV39" s="252"/>
      <c r="EW39" s="252"/>
      <c r="EX39" s="252"/>
      <c r="EY39" s="252"/>
      <c r="EZ39" s="252"/>
      <c r="FA39" s="252"/>
      <c r="FB39" s="252"/>
      <c r="FC39" s="252"/>
      <c r="FD39" s="252"/>
      <c r="FE39" s="252"/>
      <c r="FF39" s="252"/>
      <c r="FG39" s="252"/>
      <c r="FH39" s="252"/>
      <c r="FI39" s="252"/>
      <c r="FJ39" s="252"/>
      <c r="FK39" s="252"/>
      <c r="FL39" s="252"/>
      <c r="FM39" s="252"/>
      <c r="FN39" s="252"/>
      <c r="FO39" s="252"/>
      <c r="FP39" s="252"/>
      <c r="FQ39" s="252"/>
      <c r="FR39" s="252"/>
      <c r="FS39" s="252"/>
      <c r="FT39" s="252"/>
      <c r="FU39" s="252"/>
      <c r="FV39" s="252"/>
      <c r="FW39" s="252"/>
      <c r="FX39" s="252"/>
      <c r="FY39" s="252"/>
      <c r="FZ39" s="252"/>
      <c r="GA39" s="252"/>
      <c r="GB39" s="252"/>
      <c r="GC39" s="252"/>
      <c r="GD39" s="252"/>
      <c r="GE39" s="252"/>
      <c r="GF39" s="252"/>
      <c r="GG39" s="252"/>
      <c r="GH39" s="252"/>
      <c r="GI39" s="252"/>
      <c r="GJ39" s="252"/>
      <c r="GK39" s="252"/>
      <c r="GL39" s="252"/>
      <c r="GM39" s="252"/>
      <c r="GN39" s="252"/>
      <c r="GO39" s="252"/>
      <c r="GP39" s="252"/>
      <c r="GQ39" s="252"/>
      <c r="GR39" s="252"/>
      <c r="GS39" s="252"/>
      <c r="GT39" s="252"/>
      <c r="GU39" s="252"/>
      <c r="GV39" s="252"/>
      <c r="GW39" s="252"/>
      <c r="GX39" s="252"/>
      <c r="GY39" s="252"/>
      <c r="GZ39" s="252"/>
      <c r="HA39" s="252"/>
      <c r="HB39" s="252"/>
      <c r="HC39" s="252"/>
      <c r="HD39" s="252"/>
      <c r="HE39" s="252"/>
      <c r="HF39" s="252"/>
      <c r="HG39" s="252"/>
      <c r="HH39" s="252"/>
      <c r="HI39" s="252"/>
      <c r="HJ39" s="252"/>
      <c r="HK39" s="252"/>
      <c r="HL39" s="252"/>
      <c r="HM39" s="252"/>
      <c r="HN39" s="252"/>
      <c r="HO39" s="252"/>
      <c r="HP39" s="252"/>
      <c r="HQ39" s="252"/>
      <c r="HR39" s="252"/>
      <c r="HS39" s="252"/>
      <c r="HT39" s="252"/>
      <c r="HU39" s="252"/>
      <c r="HV39" s="252"/>
      <c r="HW39" s="252"/>
      <c r="HX39" s="252"/>
      <c r="HY39" s="252"/>
      <c r="HZ39" s="252"/>
      <c r="IA39" s="252"/>
      <c r="IB39" s="252"/>
      <c r="IC39" s="252"/>
      <c r="ID39" s="252"/>
      <c r="IE39" s="252"/>
      <c r="IF39" s="252"/>
      <c r="IG39" s="252"/>
      <c r="IH39" s="252"/>
      <c r="II39" s="252"/>
      <c r="IJ39" s="252"/>
      <c r="IK39" s="252"/>
      <c r="IL39" s="252"/>
      <c r="IM39" s="252"/>
      <c r="IN39" s="252"/>
      <c r="IO39" s="252"/>
      <c r="IP39" s="252"/>
      <c r="IQ39" s="252"/>
      <c r="IR39" s="252"/>
      <c r="IS39" s="252"/>
      <c r="IT39" s="252"/>
      <c r="IU39" s="252"/>
      <c r="IV39" s="252"/>
      <c r="IW39" s="252"/>
      <c r="IX39" s="252"/>
      <c r="IY39" s="252"/>
      <c r="IZ39" s="252"/>
      <c r="JA39" s="252"/>
      <c r="JB39" s="252"/>
      <c r="JC39" s="252"/>
      <c r="JD39" s="252"/>
      <c r="JE39" s="252"/>
      <c r="JF39" s="252"/>
      <c r="JG39" s="252"/>
      <c r="JH39" s="252"/>
      <c r="JI39" s="252"/>
      <c r="JJ39" s="252"/>
      <c r="JK39" s="252"/>
      <c r="JL39" s="252"/>
      <c r="JM39" s="252"/>
      <c r="JN39" s="252"/>
      <c r="JO39" s="252"/>
      <c r="JP39" s="252"/>
      <c r="JQ39" s="252"/>
      <c r="JR39" s="252"/>
      <c r="JS39" s="252"/>
      <c r="JT39" s="252"/>
      <c r="JU39" s="252"/>
      <c r="JV39" s="252"/>
      <c r="JW39" s="252"/>
      <c r="JX39" s="252"/>
      <c r="JY39" s="252"/>
      <c r="JZ39" s="252"/>
      <c r="KA39" s="252"/>
      <c r="KB39" s="252"/>
      <c r="KC39" s="252"/>
      <c r="KD39" s="252"/>
      <c r="KE39" s="252"/>
      <c r="KF39" s="252"/>
      <c r="KG39" s="252"/>
      <c r="KH39" s="252"/>
      <c r="KI39" s="252"/>
      <c r="KJ39" s="252"/>
      <c r="KK39" s="252"/>
      <c r="KL39" s="252"/>
      <c r="KM39" s="252"/>
      <c r="KN39" s="252"/>
      <c r="KO39" s="252"/>
      <c r="KP39" s="252"/>
      <c r="KQ39" s="252"/>
      <c r="KR39" s="252"/>
      <c r="KS39" s="252"/>
      <c r="KT39" s="252"/>
      <c r="KU39" s="252"/>
      <c r="KV39" s="252"/>
      <c r="KW39" s="252"/>
      <c r="KX39" s="252"/>
      <c r="KY39" s="252"/>
      <c r="KZ39" s="252"/>
      <c r="LA39" s="252"/>
      <c r="LB39" s="252"/>
      <c r="LC39" s="252"/>
      <c r="LD39" s="252"/>
      <c r="LE39" s="252"/>
      <c r="LF39" s="252"/>
      <c r="LG39" s="252"/>
      <c r="LH39" s="252"/>
      <c r="LI39" s="252"/>
      <c r="LJ39" s="252"/>
      <c r="LK39" s="252"/>
      <c r="LL39" s="252"/>
      <c r="LM39" s="252"/>
      <c r="LN39" s="252"/>
      <c r="LO39" s="252"/>
      <c r="LP39" s="252"/>
      <c r="LQ39" s="252"/>
      <c r="LR39" s="252"/>
      <c r="LS39" s="252"/>
      <c r="LT39" s="252"/>
      <c r="LU39" s="252"/>
      <c r="LV39" s="252"/>
      <c r="LW39" s="252"/>
      <c r="LX39" s="252"/>
      <c r="LY39" s="252"/>
      <c r="LZ39" s="252"/>
      <c r="MA39" s="252"/>
      <c r="MB39" s="252"/>
      <c r="MC39" s="252"/>
      <c r="MD39" s="252"/>
      <c r="ME39" s="252"/>
      <c r="MF39" s="252"/>
      <c r="MG39" s="252"/>
      <c r="MH39" s="252"/>
      <c r="MI39" s="252"/>
      <c r="MJ39" s="252"/>
      <c r="MK39" s="252"/>
      <c r="ML39" s="252"/>
      <c r="MM39" s="252"/>
      <c r="MN39" s="252"/>
      <c r="MO39" s="252"/>
      <c r="MP39" s="252"/>
      <c r="MQ39" s="252"/>
      <c r="MR39" s="252"/>
      <c r="MS39" s="252"/>
      <c r="MT39" s="252"/>
      <c r="MU39" s="252"/>
      <c r="MV39" s="252"/>
      <c r="MW39" s="252"/>
      <c r="MX39" s="252"/>
      <c r="MY39" s="252"/>
      <c r="MZ39" s="252"/>
      <c r="NA39" s="252"/>
      <c r="NB39" s="252"/>
      <c r="NC39" s="252"/>
      <c r="ND39" s="252"/>
      <c r="NE39" s="252"/>
      <c r="NF39" s="252"/>
      <c r="NG39" s="252"/>
      <c r="NH39" s="252"/>
      <c r="NI39" s="252"/>
      <c r="NJ39" s="252"/>
      <c r="NK39" s="252"/>
      <c r="NL39" s="252"/>
      <c r="NM39" s="252"/>
      <c r="NN39" s="252"/>
      <c r="NO39" s="252"/>
      <c r="NP39" s="252"/>
      <c r="NQ39" s="252"/>
      <c r="NR39" s="252"/>
      <c r="NS39" s="252"/>
      <c r="NT39" s="252"/>
      <c r="NU39" s="252"/>
      <c r="NV39" s="252"/>
      <c r="NW39" s="252"/>
      <c r="NX39" s="252"/>
      <c r="NY39" s="252"/>
      <c r="NZ39" s="252"/>
      <c r="OA39" s="252"/>
      <c r="OB39" s="252"/>
      <c r="OC39" s="252"/>
      <c r="OD39" s="252"/>
      <c r="OE39" s="252"/>
      <c r="OF39" s="252"/>
      <c r="OG39" s="252"/>
      <c r="OH39" s="252"/>
      <c r="OI39" s="252"/>
      <c r="OJ39" s="252"/>
      <c r="OK39" s="252"/>
      <c r="OL39" s="252"/>
      <c r="OM39" s="252"/>
      <c r="ON39" s="252"/>
      <c r="OO39" s="252"/>
      <c r="OP39" s="252"/>
      <c r="OQ39" s="252"/>
      <c r="OR39" s="252"/>
      <c r="OS39" s="252"/>
      <c r="OT39" s="252"/>
      <c r="OU39" s="252"/>
      <c r="OV39" s="252"/>
      <c r="OW39" s="252"/>
      <c r="OX39" s="252"/>
      <c r="OY39" s="252"/>
      <c r="OZ39" s="252"/>
      <c r="PA39" s="252"/>
      <c r="PB39" s="252"/>
      <c r="PC39" s="252"/>
      <c r="PD39" s="252"/>
      <c r="PE39" s="252"/>
      <c r="PF39" s="252"/>
      <c r="PG39" s="252"/>
      <c r="PH39" s="252"/>
      <c r="PI39" s="252"/>
      <c r="PJ39" s="252"/>
      <c r="PK39" s="252"/>
      <c r="PL39" s="252"/>
      <c r="PM39" s="252"/>
      <c r="PN39" s="252"/>
      <c r="PO39" s="252"/>
      <c r="PP39" s="252"/>
      <c r="PQ39" s="252"/>
      <c r="PR39" s="252"/>
      <c r="PS39" s="252"/>
      <c r="PT39" s="252"/>
      <c r="PU39" s="252"/>
      <c r="PV39" s="252"/>
      <c r="PW39" s="252"/>
      <c r="PX39" s="252"/>
      <c r="PY39" s="252"/>
      <c r="PZ39" s="252"/>
      <c r="QA39" s="252"/>
      <c r="QB39" s="252"/>
      <c r="QC39" s="252"/>
      <c r="QD39" s="252"/>
      <c r="QE39" s="252"/>
      <c r="QF39" s="252"/>
      <c r="QG39" s="252"/>
      <c r="QH39" s="252"/>
      <c r="QI39" s="252"/>
      <c r="QJ39" s="252"/>
      <c r="QK39" s="252"/>
      <c r="QL39" s="252"/>
      <c r="QM39" s="252"/>
      <c r="QN39" s="252"/>
      <c r="QO39" s="252"/>
      <c r="QP39" s="252"/>
      <c r="QQ39" s="252"/>
      <c r="QR39" s="252"/>
      <c r="QS39" s="252"/>
      <c r="QT39" s="252"/>
      <c r="QU39" s="252"/>
      <c r="QV39" s="252"/>
      <c r="QW39" s="252"/>
      <c r="QX39" s="252"/>
      <c r="QY39" s="252"/>
      <c r="QZ39" s="252"/>
      <c r="RA39" s="252"/>
      <c r="RB39" s="252"/>
      <c r="RC39" s="252"/>
      <c r="RD39" s="252"/>
      <c r="RE39" s="252"/>
      <c r="RF39" s="252"/>
      <c r="RG39" s="252"/>
      <c r="RH39" s="252"/>
      <c r="RI39" s="252"/>
      <c r="RJ39" s="252"/>
      <c r="RK39" s="252"/>
      <c r="RL39" s="252"/>
      <c r="RM39" s="252"/>
      <c r="RN39" s="252"/>
      <c r="RO39" s="252"/>
      <c r="RP39" s="252"/>
      <c r="RQ39" s="252"/>
      <c r="RR39" s="252"/>
      <c r="RS39" s="252"/>
      <c r="RT39" s="252"/>
      <c r="RU39" s="252"/>
      <c r="RV39" s="252"/>
      <c r="RW39" s="252"/>
      <c r="RX39" s="252"/>
      <c r="RY39" s="252"/>
      <c r="RZ39" s="252"/>
      <c r="SA39" s="252"/>
      <c r="SB39" s="252"/>
      <c r="SC39" s="252"/>
      <c r="SD39" s="252"/>
      <c r="SE39" s="252"/>
      <c r="SF39" s="252"/>
      <c r="SG39" s="252"/>
      <c r="SH39" s="252"/>
      <c r="SI39" s="252"/>
      <c r="SJ39" s="252"/>
      <c r="SK39" s="252"/>
      <c r="SL39" s="252"/>
      <c r="SM39" s="252"/>
      <c r="SN39" s="252"/>
      <c r="SO39" s="252"/>
      <c r="SP39" s="252"/>
      <c r="SQ39" s="252"/>
      <c r="SR39" s="252"/>
      <c r="SS39" s="252"/>
      <c r="ST39" s="252"/>
      <c r="SU39" s="252"/>
      <c r="SV39" s="252"/>
      <c r="SW39" s="252"/>
      <c r="SX39" s="252"/>
      <c r="SY39" s="252"/>
      <c r="SZ39" s="252"/>
      <c r="TA39" s="252"/>
      <c r="TB39" s="252"/>
      <c r="TC39" s="252"/>
      <c r="TD39" s="252"/>
      <c r="TE39" s="252"/>
      <c r="TF39" s="252"/>
      <c r="TG39" s="252"/>
      <c r="TH39" s="252"/>
      <c r="TI39" s="252"/>
      <c r="TJ39" s="252"/>
      <c r="TK39" s="252"/>
      <c r="TL39" s="252"/>
      <c r="TM39" s="252"/>
      <c r="TN39" s="252"/>
      <c r="TO39" s="252"/>
      <c r="TP39" s="252"/>
      <c r="TQ39" s="252"/>
      <c r="TR39" s="252"/>
      <c r="TS39" s="252"/>
      <c r="TT39" s="252"/>
      <c r="TU39" s="252"/>
      <c r="TV39" s="252"/>
      <c r="TW39" s="252"/>
      <c r="TX39" s="252"/>
      <c r="TY39" s="252"/>
      <c r="TZ39" s="252"/>
      <c r="UA39" s="252"/>
      <c r="UB39" s="252"/>
      <c r="UC39" s="252"/>
      <c r="UD39" s="252"/>
      <c r="UE39" s="252"/>
      <c r="UF39" s="252"/>
      <c r="UG39" s="252"/>
      <c r="UH39" s="252"/>
      <c r="UI39" s="252"/>
      <c r="UJ39" s="252"/>
      <c r="UK39" s="252"/>
      <c r="UL39" s="252"/>
      <c r="UM39" s="252"/>
      <c r="UN39" s="252"/>
      <c r="UO39" s="252"/>
      <c r="UP39" s="252"/>
      <c r="UQ39" s="252"/>
      <c r="UR39" s="252"/>
      <c r="US39" s="252"/>
      <c r="UT39" s="252"/>
      <c r="UU39" s="252"/>
      <c r="UV39" s="252"/>
      <c r="UW39" s="252"/>
      <c r="UX39" s="252"/>
      <c r="UY39" s="252"/>
      <c r="UZ39" s="252"/>
      <c r="VA39" s="252"/>
      <c r="VB39" s="252"/>
      <c r="VC39" s="252"/>
      <c r="VD39" s="252"/>
      <c r="VE39" s="252"/>
      <c r="VF39" s="252"/>
      <c r="VG39" s="252"/>
      <c r="VH39" s="252"/>
      <c r="VI39" s="252"/>
      <c r="VJ39" s="252"/>
      <c r="VK39" s="252"/>
      <c r="VL39" s="252"/>
      <c r="VM39" s="252"/>
      <c r="VN39" s="252"/>
      <c r="VO39" s="252"/>
      <c r="VP39" s="252"/>
      <c r="VQ39" s="252"/>
      <c r="VR39" s="252"/>
      <c r="VS39" s="252"/>
      <c r="VT39" s="252"/>
      <c r="VU39" s="252"/>
      <c r="VV39" s="252"/>
      <c r="VW39" s="252"/>
      <c r="VX39" s="252"/>
      <c r="VY39" s="252"/>
      <c r="VZ39" s="252"/>
      <c r="WA39" s="252"/>
      <c r="WB39" s="252"/>
      <c r="WC39" s="252"/>
      <c r="WD39" s="252"/>
      <c r="WE39" s="252"/>
      <c r="WF39" s="252"/>
      <c r="WG39" s="252"/>
      <c r="WH39" s="252"/>
      <c r="WI39" s="252"/>
      <c r="WJ39" s="252"/>
      <c r="WK39" s="252"/>
      <c r="WL39" s="252"/>
      <c r="WM39" s="252"/>
      <c r="WN39" s="252"/>
      <c r="WO39" s="252"/>
      <c r="WP39" s="252"/>
      <c r="WQ39" s="252"/>
      <c r="WR39" s="252"/>
      <c r="WS39" s="252"/>
      <c r="WT39" s="252"/>
      <c r="WU39" s="252"/>
      <c r="WV39" s="252"/>
      <c r="WW39" s="252"/>
      <c r="WX39" s="252"/>
      <c r="WY39" s="252"/>
      <c r="WZ39" s="252"/>
      <c r="XA39" s="252"/>
      <c r="XB39" s="252"/>
      <c r="XC39" s="252"/>
      <c r="XD39" s="252"/>
      <c r="XE39" s="252"/>
      <c r="XF39" s="252"/>
      <c r="XG39" s="252"/>
      <c r="XH39" s="252"/>
      <c r="XI39" s="252"/>
      <c r="XJ39" s="252"/>
      <c r="XK39" s="252"/>
      <c r="XL39" s="252"/>
      <c r="XM39" s="252"/>
      <c r="XN39" s="252"/>
      <c r="XO39" s="252"/>
      <c r="XP39" s="252"/>
      <c r="XQ39" s="252"/>
      <c r="XR39" s="252"/>
      <c r="XS39" s="252"/>
      <c r="XT39" s="252"/>
      <c r="XU39" s="252"/>
      <c r="XV39" s="252"/>
      <c r="XW39" s="252"/>
      <c r="XX39" s="252"/>
      <c r="XY39" s="252"/>
      <c r="XZ39" s="252"/>
      <c r="YA39" s="252"/>
      <c r="YB39" s="252"/>
      <c r="YC39" s="252"/>
      <c r="YD39" s="252"/>
      <c r="YE39" s="252"/>
      <c r="YF39" s="252"/>
      <c r="YG39" s="252"/>
      <c r="YH39" s="252"/>
      <c r="YI39" s="252"/>
      <c r="YJ39" s="252"/>
      <c r="YK39" s="252"/>
      <c r="YL39" s="252"/>
      <c r="YM39" s="252"/>
      <c r="YN39" s="252"/>
      <c r="YO39" s="252"/>
      <c r="YP39" s="252"/>
      <c r="YQ39" s="252"/>
      <c r="YR39" s="252"/>
      <c r="YS39" s="252"/>
      <c r="YT39" s="252"/>
      <c r="YU39" s="252"/>
      <c r="YV39" s="252"/>
      <c r="YW39" s="252"/>
      <c r="YX39" s="252"/>
      <c r="YY39" s="252"/>
      <c r="YZ39" s="252"/>
      <c r="ZA39" s="252"/>
      <c r="ZB39" s="252"/>
      <c r="ZC39" s="252"/>
      <c r="ZD39" s="252"/>
      <c r="ZE39" s="252"/>
      <c r="ZF39" s="252"/>
      <c r="ZG39" s="252"/>
      <c r="ZH39" s="252"/>
      <c r="ZI39" s="252"/>
      <c r="ZJ39" s="252"/>
      <c r="ZK39" s="252"/>
      <c r="ZL39" s="252"/>
      <c r="ZM39" s="252"/>
      <c r="ZN39" s="252"/>
      <c r="ZO39" s="252"/>
      <c r="ZP39" s="252"/>
      <c r="ZQ39" s="252"/>
      <c r="ZR39" s="252"/>
      <c r="ZS39" s="252"/>
      <c r="ZT39" s="252"/>
      <c r="ZU39" s="252"/>
      <c r="ZV39" s="252"/>
      <c r="ZW39" s="252"/>
      <c r="ZX39" s="252"/>
      <c r="ZY39" s="252"/>
      <c r="ZZ39" s="252"/>
      <c r="AAA39" s="252"/>
      <c r="AAB39" s="252"/>
      <c r="AAC39" s="252"/>
      <c r="AAD39" s="252"/>
      <c r="AAE39" s="252"/>
      <c r="AAF39" s="252"/>
      <c r="AAG39" s="252"/>
      <c r="AAH39" s="252"/>
      <c r="AAI39" s="252"/>
      <c r="AAJ39" s="252"/>
      <c r="AAK39" s="252"/>
      <c r="AAL39" s="252"/>
      <c r="AAM39" s="252"/>
      <c r="AAN39" s="252"/>
      <c r="AAO39" s="252"/>
      <c r="AAP39" s="252"/>
      <c r="AAQ39" s="252"/>
      <c r="AAR39" s="252"/>
      <c r="AAS39" s="252"/>
      <c r="AAT39" s="252"/>
      <c r="AAU39" s="252"/>
      <c r="AAV39" s="252"/>
      <c r="AAW39" s="252"/>
      <c r="AAX39" s="252"/>
      <c r="AAY39" s="252"/>
      <c r="AAZ39" s="252"/>
      <c r="ABA39" s="252"/>
      <c r="ABB39" s="252"/>
      <c r="ABC39" s="252"/>
      <c r="ABD39" s="252"/>
      <c r="ABE39" s="252"/>
      <c r="ABF39" s="252"/>
      <c r="ABG39" s="252"/>
      <c r="ABH39" s="252"/>
      <c r="ABI39" s="252"/>
      <c r="ABJ39" s="252"/>
      <c r="ABK39" s="252"/>
      <c r="ABL39" s="252"/>
      <c r="ABM39" s="252"/>
      <c r="ABN39" s="252"/>
      <c r="ABO39" s="252"/>
      <c r="ABP39" s="252"/>
      <c r="ABQ39" s="252"/>
      <c r="ABR39" s="252"/>
      <c r="ABS39" s="252"/>
      <c r="ABT39" s="252"/>
      <c r="ABU39" s="252"/>
      <c r="ABV39" s="252"/>
      <c r="ABW39" s="252"/>
    </row>
    <row r="40" spans="1:751" s="49" customFormat="1" ht="12.75" customHeight="1">
      <c r="A40" s="2462" t="s">
        <v>392</v>
      </c>
      <c r="B40" s="2463" t="s">
        <v>2350</v>
      </c>
      <c r="C40" s="2380" t="s">
        <v>307</v>
      </c>
      <c r="D40" s="2111" t="s">
        <v>296</v>
      </c>
      <c r="E40" s="1001">
        <f>E42+E43</f>
        <v>10193535.35</v>
      </c>
      <c r="F40" s="1001">
        <f>F42+F43</f>
        <v>10193535.35</v>
      </c>
      <c r="G40" s="2384"/>
      <c r="H40" s="2464" t="s">
        <v>2351</v>
      </c>
      <c r="I40" s="2460" t="s">
        <v>2135</v>
      </c>
      <c r="J40" s="2460">
        <v>23</v>
      </c>
      <c r="K40" s="2461">
        <v>54</v>
      </c>
      <c r="L40" s="2505"/>
      <c r="M40" s="435"/>
      <c r="N40" s="430"/>
      <c r="O40" s="433"/>
      <c r="P40" s="433"/>
      <c r="Q40" s="433"/>
      <c r="R40" s="448"/>
      <c r="S40" s="448"/>
      <c r="T40" s="448"/>
      <c r="U40" s="252"/>
      <c r="V40" s="252"/>
      <c r="W40" s="252"/>
      <c r="X40" s="252"/>
      <c r="Y40" s="252"/>
      <c r="Z40" s="252"/>
      <c r="AA40" s="252"/>
      <c r="AB40" s="252"/>
      <c r="AC40" s="252"/>
      <c r="AD40" s="252"/>
      <c r="AE40" s="252"/>
      <c r="AF40" s="252"/>
      <c r="AG40" s="252"/>
      <c r="AH40" s="252"/>
      <c r="AI40" s="252"/>
      <c r="AJ40" s="252"/>
      <c r="AK40" s="252"/>
      <c r="AL40" s="252"/>
      <c r="AM40" s="252"/>
      <c r="AN40" s="252"/>
      <c r="AO40" s="252"/>
      <c r="AP40" s="252"/>
      <c r="AQ40" s="252"/>
      <c r="AR40" s="252"/>
      <c r="AS40" s="252"/>
      <c r="AT40" s="252"/>
      <c r="AU40" s="252"/>
      <c r="AV40" s="252"/>
      <c r="AW40" s="252"/>
      <c r="AX40" s="252"/>
      <c r="AY40" s="252"/>
      <c r="AZ40" s="252"/>
      <c r="BA40" s="252"/>
      <c r="BB40" s="252"/>
      <c r="BC40" s="252"/>
      <c r="BD40" s="252"/>
      <c r="BE40" s="252"/>
      <c r="BF40" s="252"/>
      <c r="BG40" s="252"/>
      <c r="BH40" s="252"/>
      <c r="BI40" s="252"/>
      <c r="BJ40" s="252"/>
      <c r="BK40" s="252"/>
      <c r="BL40" s="252"/>
      <c r="BM40" s="252"/>
      <c r="BN40" s="252"/>
      <c r="BO40" s="252"/>
      <c r="BP40" s="252"/>
      <c r="BQ40" s="252"/>
      <c r="BR40" s="252"/>
      <c r="BS40" s="252"/>
      <c r="BT40" s="252"/>
      <c r="BU40" s="252"/>
      <c r="BV40" s="252"/>
      <c r="BW40" s="252"/>
      <c r="BX40" s="252"/>
      <c r="BY40" s="252"/>
      <c r="BZ40" s="252"/>
      <c r="CA40" s="252"/>
      <c r="CB40" s="252"/>
      <c r="CC40" s="252"/>
      <c r="CD40" s="252"/>
      <c r="CE40" s="252"/>
      <c r="CF40" s="252"/>
      <c r="CG40" s="252"/>
      <c r="CH40" s="252"/>
      <c r="CI40" s="252"/>
      <c r="CJ40" s="252"/>
      <c r="CK40" s="252"/>
      <c r="CL40" s="252"/>
      <c r="CM40" s="252"/>
      <c r="CN40" s="252"/>
      <c r="CO40" s="252"/>
      <c r="CP40" s="252"/>
      <c r="CQ40" s="252"/>
      <c r="CR40" s="252"/>
      <c r="CS40" s="252"/>
      <c r="CT40" s="252"/>
      <c r="CU40" s="252"/>
      <c r="CV40" s="252"/>
      <c r="CW40" s="252"/>
      <c r="CX40" s="252"/>
      <c r="CY40" s="252"/>
      <c r="CZ40" s="252"/>
      <c r="DA40" s="252"/>
      <c r="DB40" s="252"/>
      <c r="DC40" s="252"/>
      <c r="DD40" s="252"/>
      <c r="DE40" s="252"/>
      <c r="DF40" s="252"/>
      <c r="DG40" s="252"/>
      <c r="DH40" s="252"/>
      <c r="DI40" s="252"/>
      <c r="DJ40" s="252"/>
      <c r="DK40" s="252"/>
      <c r="DL40" s="252"/>
      <c r="DM40" s="252"/>
      <c r="DN40" s="252"/>
      <c r="DO40" s="252"/>
      <c r="DP40" s="252"/>
      <c r="DQ40" s="252"/>
      <c r="DR40" s="252"/>
      <c r="DS40" s="252"/>
      <c r="DT40" s="252"/>
      <c r="DU40" s="252"/>
      <c r="DV40" s="252"/>
      <c r="DW40" s="252"/>
      <c r="DX40" s="252"/>
      <c r="DY40" s="252"/>
      <c r="DZ40" s="252"/>
      <c r="EA40" s="252"/>
      <c r="EB40" s="252"/>
      <c r="EC40" s="252"/>
      <c r="ED40" s="252"/>
      <c r="EE40" s="252"/>
      <c r="EF40" s="252"/>
      <c r="EG40" s="252"/>
      <c r="EH40" s="252"/>
      <c r="EI40" s="252"/>
      <c r="EJ40" s="252"/>
      <c r="EK40" s="252"/>
      <c r="EL40" s="252"/>
      <c r="EM40" s="252"/>
      <c r="EN40" s="252"/>
      <c r="EO40" s="252"/>
      <c r="EP40" s="252"/>
      <c r="EQ40" s="252"/>
      <c r="ER40" s="252"/>
      <c r="ES40" s="252"/>
      <c r="ET40" s="252"/>
      <c r="EU40" s="252"/>
      <c r="EV40" s="252"/>
      <c r="EW40" s="252"/>
      <c r="EX40" s="252"/>
      <c r="EY40" s="252"/>
      <c r="EZ40" s="252"/>
      <c r="FA40" s="252"/>
      <c r="FB40" s="252"/>
      <c r="FC40" s="252"/>
      <c r="FD40" s="252"/>
      <c r="FE40" s="252"/>
      <c r="FF40" s="252"/>
      <c r="FG40" s="252"/>
      <c r="FH40" s="252"/>
      <c r="FI40" s="252"/>
      <c r="FJ40" s="252"/>
      <c r="FK40" s="252"/>
      <c r="FL40" s="252"/>
      <c r="FM40" s="252"/>
      <c r="FN40" s="252"/>
      <c r="FO40" s="252"/>
      <c r="FP40" s="252"/>
      <c r="FQ40" s="252"/>
      <c r="FR40" s="252"/>
      <c r="FS40" s="252"/>
      <c r="FT40" s="252"/>
      <c r="FU40" s="252"/>
      <c r="FV40" s="252"/>
      <c r="FW40" s="252"/>
      <c r="FX40" s="252"/>
      <c r="FY40" s="252"/>
      <c r="FZ40" s="252"/>
      <c r="GA40" s="252"/>
      <c r="GB40" s="252"/>
      <c r="GC40" s="252"/>
      <c r="GD40" s="252"/>
      <c r="GE40" s="252"/>
      <c r="GF40" s="252"/>
      <c r="GG40" s="252"/>
      <c r="GH40" s="252"/>
      <c r="GI40" s="252"/>
      <c r="GJ40" s="252"/>
      <c r="GK40" s="252"/>
      <c r="GL40" s="252"/>
      <c r="GM40" s="252"/>
      <c r="GN40" s="252"/>
      <c r="GO40" s="252"/>
      <c r="GP40" s="252"/>
      <c r="GQ40" s="252"/>
      <c r="GR40" s="252"/>
      <c r="GS40" s="252"/>
      <c r="GT40" s="252"/>
      <c r="GU40" s="252"/>
      <c r="GV40" s="252"/>
      <c r="GW40" s="252"/>
      <c r="GX40" s="252"/>
      <c r="GY40" s="252"/>
      <c r="GZ40" s="252"/>
      <c r="HA40" s="252"/>
      <c r="HB40" s="252"/>
      <c r="HC40" s="252"/>
      <c r="HD40" s="252"/>
      <c r="HE40" s="252"/>
      <c r="HF40" s="252"/>
      <c r="HG40" s="252"/>
      <c r="HH40" s="252"/>
      <c r="HI40" s="252"/>
      <c r="HJ40" s="252"/>
      <c r="HK40" s="252"/>
      <c r="HL40" s="252"/>
      <c r="HM40" s="252"/>
      <c r="HN40" s="252"/>
      <c r="HO40" s="252"/>
      <c r="HP40" s="252"/>
      <c r="HQ40" s="252"/>
      <c r="HR40" s="252"/>
      <c r="HS40" s="252"/>
      <c r="HT40" s="252"/>
      <c r="HU40" s="252"/>
      <c r="HV40" s="252"/>
      <c r="HW40" s="252"/>
      <c r="HX40" s="252"/>
      <c r="HY40" s="252"/>
      <c r="HZ40" s="252"/>
      <c r="IA40" s="252"/>
      <c r="IB40" s="252"/>
      <c r="IC40" s="252"/>
      <c r="ID40" s="252"/>
      <c r="IE40" s="252"/>
      <c r="IF40" s="252"/>
      <c r="IG40" s="252"/>
      <c r="IH40" s="252"/>
      <c r="II40" s="252"/>
      <c r="IJ40" s="252"/>
      <c r="IK40" s="252"/>
      <c r="IL40" s="252"/>
      <c r="IM40" s="252"/>
      <c r="IN40" s="252"/>
      <c r="IO40" s="252"/>
      <c r="IP40" s="252"/>
      <c r="IQ40" s="252"/>
      <c r="IR40" s="252"/>
      <c r="IS40" s="252"/>
      <c r="IT40" s="252"/>
      <c r="IU40" s="252"/>
      <c r="IV40" s="252"/>
      <c r="IW40" s="252"/>
      <c r="IX40" s="252"/>
      <c r="IY40" s="252"/>
      <c r="IZ40" s="252"/>
      <c r="JA40" s="252"/>
      <c r="JB40" s="252"/>
      <c r="JC40" s="252"/>
      <c r="JD40" s="252"/>
      <c r="JE40" s="252"/>
      <c r="JF40" s="252"/>
      <c r="JG40" s="252"/>
      <c r="JH40" s="252"/>
      <c r="JI40" s="252"/>
      <c r="JJ40" s="252"/>
      <c r="JK40" s="252"/>
      <c r="JL40" s="252"/>
      <c r="JM40" s="252"/>
      <c r="JN40" s="252"/>
      <c r="JO40" s="252"/>
      <c r="JP40" s="252"/>
      <c r="JQ40" s="252"/>
      <c r="JR40" s="252"/>
      <c r="JS40" s="252"/>
      <c r="JT40" s="252"/>
      <c r="JU40" s="252"/>
      <c r="JV40" s="252"/>
      <c r="JW40" s="252"/>
      <c r="JX40" s="252"/>
      <c r="JY40" s="252"/>
      <c r="JZ40" s="252"/>
      <c r="KA40" s="252"/>
      <c r="KB40" s="252"/>
      <c r="KC40" s="252"/>
      <c r="KD40" s="252"/>
      <c r="KE40" s="252"/>
      <c r="KF40" s="252"/>
      <c r="KG40" s="252"/>
      <c r="KH40" s="252"/>
      <c r="KI40" s="252"/>
      <c r="KJ40" s="252"/>
      <c r="KK40" s="252"/>
      <c r="KL40" s="252"/>
      <c r="KM40" s="252"/>
      <c r="KN40" s="252"/>
      <c r="KO40" s="252"/>
      <c r="KP40" s="252"/>
      <c r="KQ40" s="252"/>
      <c r="KR40" s="252"/>
      <c r="KS40" s="252"/>
      <c r="KT40" s="252"/>
      <c r="KU40" s="252"/>
      <c r="KV40" s="252"/>
      <c r="KW40" s="252"/>
      <c r="KX40" s="252"/>
      <c r="KY40" s="252"/>
      <c r="KZ40" s="252"/>
      <c r="LA40" s="252"/>
      <c r="LB40" s="252"/>
      <c r="LC40" s="252"/>
      <c r="LD40" s="252"/>
      <c r="LE40" s="252"/>
      <c r="LF40" s="252"/>
      <c r="LG40" s="252"/>
      <c r="LH40" s="252"/>
      <c r="LI40" s="252"/>
      <c r="LJ40" s="252"/>
      <c r="LK40" s="252"/>
      <c r="LL40" s="252"/>
      <c r="LM40" s="252"/>
      <c r="LN40" s="252"/>
      <c r="LO40" s="252"/>
      <c r="LP40" s="252"/>
      <c r="LQ40" s="252"/>
      <c r="LR40" s="252"/>
      <c r="LS40" s="252"/>
      <c r="LT40" s="252"/>
      <c r="LU40" s="252"/>
      <c r="LV40" s="252"/>
      <c r="LW40" s="252"/>
      <c r="LX40" s="252"/>
      <c r="LY40" s="252"/>
      <c r="LZ40" s="252"/>
      <c r="MA40" s="252"/>
      <c r="MB40" s="252"/>
      <c r="MC40" s="252"/>
      <c r="MD40" s="252"/>
      <c r="ME40" s="252"/>
      <c r="MF40" s="252"/>
      <c r="MG40" s="252"/>
      <c r="MH40" s="252"/>
      <c r="MI40" s="252"/>
      <c r="MJ40" s="252"/>
      <c r="MK40" s="252"/>
      <c r="ML40" s="252"/>
      <c r="MM40" s="252"/>
      <c r="MN40" s="252"/>
      <c r="MO40" s="252"/>
      <c r="MP40" s="252"/>
      <c r="MQ40" s="252"/>
      <c r="MR40" s="252"/>
      <c r="MS40" s="252"/>
      <c r="MT40" s="252"/>
      <c r="MU40" s="252"/>
      <c r="MV40" s="252"/>
      <c r="MW40" s="252"/>
      <c r="MX40" s="252"/>
      <c r="MY40" s="252"/>
      <c r="MZ40" s="252"/>
      <c r="NA40" s="252"/>
      <c r="NB40" s="252"/>
      <c r="NC40" s="252"/>
      <c r="ND40" s="252"/>
      <c r="NE40" s="252"/>
      <c r="NF40" s="252"/>
      <c r="NG40" s="252"/>
      <c r="NH40" s="252"/>
      <c r="NI40" s="252"/>
      <c r="NJ40" s="252"/>
      <c r="NK40" s="252"/>
      <c r="NL40" s="252"/>
      <c r="NM40" s="252"/>
      <c r="NN40" s="252"/>
      <c r="NO40" s="252"/>
      <c r="NP40" s="252"/>
      <c r="NQ40" s="252"/>
      <c r="NR40" s="252"/>
      <c r="NS40" s="252"/>
      <c r="NT40" s="252"/>
      <c r="NU40" s="252"/>
      <c r="NV40" s="252"/>
      <c r="NW40" s="252"/>
      <c r="NX40" s="252"/>
      <c r="NY40" s="252"/>
      <c r="NZ40" s="252"/>
      <c r="OA40" s="252"/>
      <c r="OB40" s="252"/>
      <c r="OC40" s="252"/>
      <c r="OD40" s="252"/>
      <c r="OE40" s="252"/>
      <c r="OF40" s="252"/>
      <c r="OG40" s="252"/>
      <c r="OH40" s="252"/>
      <c r="OI40" s="252"/>
      <c r="OJ40" s="252"/>
      <c r="OK40" s="252"/>
      <c r="OL40" s="252"/>
      <c r="OM40" s="252"/>
      <c r="ON40" s="252"/>
      <c r="OO40" s="252"/>
      <c r="OP40" s="252"/>
      <c r="OQ40" s="252"/>
      <c r="OR40" s="252"/>
      <c r="OS40" s="252"/>
      <c r="OT40" s="252"/>
      <c r="OU40" s="252"/>
      <c r="OV40" s="252"/>
      <c r="OW40" s="252"/>
      <c r="OX40" s="252"/>
      <c r="OY40" s="252"/>
      <c r="OZ40" s="252"/>
      <c r="PA40" s="252"/>
      <c r="PB40" s="252"/>
      <c r="PC40" s="252"/>
      <c r="PD40" s="252"/>
      <c r="PE40" s="252"/>
      <c r="PF40" s="252"/>
      <c r="PG40" s="252"/>
      <c r="PH40" s="252"/>
      <c r="PI40" s="252"/>
      <c r="PJ40" s="252"/>
      <c r="PK40" s="252"/>
      <c r="PL40" s="252"/>
      <c r="PM40" s="252"/>
      <c r="PN40" s="252"/>
      <c r="PO40" s="252"/>
      <c r="PP40" s="252"/>
      <c r="PQ40" s="252"/>
      <c r="PR40" s="252"/>
      <c r="PS40" s="252"/>
      <c r="PT40" s="252"/>
      <c r="PU40" s="252"/>
      <c r="PV40" s="252"/>
      <c r="PW40" s="252"/>
      <c r="PX40" s="252"/>
      <c r="PY40" s="252"/>
      <c r="PZ40" s="252"/>
      <c r="QA40" s="252"/>
      <c r="QB40" s="252"/>
      <c r="QC40" s="252"/>
      <c r="QD40" s="252"/>
      <c r="QE40" s="252"/>
      <c r="QF40" s="252"/>
      <c r="QG40" s="252"/>
      <c r="QH40" s="252"/>
      <c r="QI40" s="252"/>
      <c r="QJ40" s="252"/>
      <c r="QK40" s="252"/>
      <c r="QL40" s="252"/>
      <c r="QM40" s="252"/>
      <c r="QN40" s="252"/>
      <c r="QO40" s="252"/>
      <c r="QP40" s="252"/>
      <c r="QQ40" s="252"/>
      <c r="QR40" s="252"/>
      <c r="QS40" s="252"/>
      <c r="QT40" s="252"/>
      <c r="QU40" s="252"/>
      <c r="QV40" s="252"/>
      <c r="QW40" s="252"/>
      <c r="QX40" s="252"/>
      <c r="QY40" s="252"/>
      <c r="QZ40" s="252"/>
      <c r="RA40" s="252"/>
      <c r="RB40" s="252"/>
      <c r="RC40" s="252"/>
      <c r="RD40" s="252"/>
      <c r="RE40" s="252"/>
      <c r="RF40" s="252"/>
      <c r="RG40" s="252"/>
      <c r="RH40" s="252"/>
      <c r="RI40" s="252"/>
      <c r="RJ40" s="252"/>
      <c r="RK40" s="252"/>
      <c r="RL40" s="252"/>
      <c r="RM40" s="252"/>
      <c r="RN40" s="252"/>
      <c r="RO40" s="252"/>
      <c r="RP40" s="252"/>
      <c r="RQ40" s="252"/>
      <c r="RR40" s="252"/>
      <c r="RS40" s="252"/>
      <c r="RT40" s="252"/>
      <c r="RU40" s="252"/>
      <c r="RV40" s="252"/>
      <c r="RW40" s="252"/>
      <c r="RX40" s="252"/>
      <c r="RY40" s="252"/>
      <c r="RZ40" s="252"/>
      <c r="SA40" s="252"/>
      <c r="SB40" s="252"/>
      <c r="SC40" s="252"/>
      <c r="SD40" s="252"/>
      <c r="SE40" s="252"/>
      <c r="SF40" s="252"/>
      <c r="SG40" s="252"/>
      <c r="SH40" s="252"/>
      <c r="SI40" s="252"/>
      <c r="SJ40" s="252"/>
      <c r="SK40" s="252"/>
      <c r="SL40" s="252"/>
      <c r="SM40" s="252"/>
      <c r="SN40" s="252"/>
      <c r="SO40" s="252"/>
      <c r="SP40" s="252"/>
      <c r="SQ40" s="252"/>
      <c r="SR40" s="252"/>
      <c r="SS40" s="252"/>
      <c r="ST40" s="252"/>
      <c r="SU40" s="252"/>
      <c r="SV40" s="252"/>
      <c r="SW40" s="252"/>
      <c r="SX40" s="252"/>
      <c r="SY40" s="252"/>
      <c r="SZ40" s="252"/>
      <c r="TA40" s="252"/>
      <c r="TB40" s="252"/>
      <c r="TC40" s="252"/>
      <c r="TD40" s="252"/>
      <c r="TE40" s="252"/>
      <c r="TF40" s="252"/>
      <c r="TG40" s="252"/>
      <c r="TH40" s="252"/>
      <c r="TI40" s="252"/>
      <c r="TJ40" s="252"/>
      <c r="TK40" s="252"/>
      <c r="TL40" s="252"/>
      <c r="TM40" s="252"/>
      <c r="TN40" s="252"/>
      <c r="TO40" s="252"/>
      <c r="TP40" s="252"/>
      <c r="TQ40" s="252"/>
      <c r="TR40" s="252"/>
      <c r="TS40" s="252"/>
      <c r="TT40" s="252"/>
      <c r="TU40" s="252"/>
      <c r="TV40" s="252"/>
      <c r="TW40" s="252"/>
      <c r="TX40" s="252"/>
      <c r="TY40" s="252"/>
      <c r="TZ40" s="252"/>
      <c r="UA40" s="252"/>
      <c r="UB40" s="252"/>
      <c r="UC40" s="252"/>
      <c r="UD40" s="252"/>
      <c r="UE40" s="252"/>
      <c r="UF40" s="252"/>
      <c r="UG40" s="252"/>
      <c r="UH40" s="252"/>
      <c r="UI40" s="252"/>
      <c r="UJ40" s="252"/>
      <c r="UK40" s="252"/>
      <c r="UL40" s="252"/>
      <c r="UM40" s="252"/>
      <c r="UN40" s="252"/>
      <c r="UO40" s="252"/>
      <c r="UP40" s="252"/>
      <c r="UQ40" s="252"/>
      <c r="UR40" s="252"/>
      <c r="US40" s="252"/>
      <c r="UT40" s="252"/>
      <c r="UU40" s="252"/>
      <c r="UV40" s="252"/>
      <c r="UW40" s="252"/>
      <c r="UX40" s="252"/>
      <c r="UY40" s="252"/>
      <c r="UZ40" s="252"/>
      <c r="VA40" s="252"/>
      <c r="VB40" s="252"/>
      <c r="VC40" s="252"/>
      <c r="VD40" s="252"/>
      <c r="VE40" s="252"/>
      <c r="VF40" s="252"/>
      <c r="VG40" s="252"/>
      <c r="VH40" s="252"/>
      <c r="VI40" s="252"/>
      <c r="VJ40" s="252"/>
      <c r="VK40" s="252"/>
      <c r="VL40" s="252"/>
      <c r="VM40" s="252"/>
      <c r="VN40" s="252"/>
      <c r="VO40" s="252"/>
      <c r="VP40" s="252"/>
      <c r="VQ40" s="252"/>
      <c r="VR40" s="252"/>
      <c r="VS40" s="252"/>
      <c r="VT40" s="252"/>
      <c r="VU40" s="252"/>
      <c r="VV40" s="252"/>
      <c r="VW40" s="252"/>
      <c r="VX40" s="252"/>
      <c r="VY40" s="252"/>
      <c r="VZ40" s="252"/>
      <c r="WA40" s="252"/>
      <c r="WB40" s="252"/>
      <c r="WC40" s="252"/>
      <c r="WD40" s="252"/>
      <c r="WE40" s="252"/>
      <c r="WF40" s="252"/>
      <c r="WG40" s="252"/>
      <c r="WH40" s="252"/>
      <c r="WI40" s="252"/>
      <c r="WJ40" s="252"/>
      <c r="WK40" s="252"/>
      <c r="WL40" s="252"/>
      <c r="WM40" s="252"/>
      <c r="WN40" s="252"/>
      <c r="WO40" s="252"/>
      <c r="WP40" s="252"/>
      <c r="WQ40" s="252"/>
      <c r="WR40" s="252"/>
      <c r="WS40" s="252"/>
      <c r="WT40" s="252"/>
      <c r="WU40" s="252"/>
      <c r="WV40" s="252"/>
      <c r="WW40" s="252"/>
      <c r="WX40" s="252"/>
      <c r="WY40" s="252"/>
      <c r="WZ40" s="252"/>
      <c r="XA40" s="252"/>
      <c r="XB40" s="252"/>
      <c r="XC40" s="252"/>
      <c r="XD40" s="252"/>
      <c r="XE40" s="252"/>
      <c r="XF40" s="252"/>
      <c r="XG40" s="252"/>
      <c r="XH40" s="252"/>
      <c r="XI40" s="252"/>
      <c r="XJ40" s="252"/>
      <c r="XK40" s="252"/>
      <c r="XL40" s="252"/>
      <c r="XM40" s="252"/>
      <c r="XN40" s="252"/>
      <c r="XO40" s="252"/>
      <c r="XP40" s="252"/>
      <c r="XQ40" s="252"/>
      <c r="XR40" s="252"/>
      <c r="XS40" s="252"/>
      <c r="XT40" s="252"/>
      <c r="XU40" s="252"/>
      <c r="XV40" s="252"/>
      <c r="XW40" s="252"/>
      <c r="XX40" s="252"/>
      <c r="XY40" s="252"/>
      <c r="XZ40" s="252"/>
      <c r="YA40" s="252"/>
      <c r="YB40" s="252"/>
      <c r="YC40" s="252"/>
      <c r="YD40" s="252"/>
      <c r="YE40" s="252"/>
      <c r="YF40" s="252"/>
      <c r="YG40" s="252"/>
      <c r="YH40" s="252"/>
      <c r="YI40" s="252"/>
      <c r="YJ40" s="252"/>
      <c r="YK40" s="252"/>
      <c r="YL40" s="252"/>
      <c r="YM40" s="252"/>
      <c r="YN40" s="252"/>
      <c r="YO40" s="252"/>
      <c r="YP40" s="252"/>
      <c r="YQ40" s="252"/>
      <c r="YR40" s="252"/>
      <c r="YS40" s="252"/>
      <c r="YT40" s="252"/>
      <c r="YU40" s="252"/>
      <c r="YV40" s="252"/>
      <c r="YW40" s="252"/>
      <c r="YX40" s="252"/>
      <c r="YY40" s="252"/>
      <c r="YZ40" s="252"/>
      <c r="ZA40" s="252"/>
      <c r="ZB40" s="252"/>
      <c r="ZC40" s="252"/>
      <c r="ZD40" s="252"/>
      <c r="ZE40" s="252"/>
      <c r="ZF40" s="252"/>
      <c r="ZG40" s="252"/>
      <c r="ZH40" s="252"/>
      <c r="ZI40" s="252"/>
      <c r="ZJ40" s="252"/>
      <c r="ZK40" s="252"/>
      <c r="ZL40" s="252"/>
      <c r="ZM40" s="252"/>
      <c r="ZN40" s="252"/>
      <c r="ZO40" s="252"/>
      <c r="ZP40" s="252"/>
      <c r="ZQ40" s="252"/>
      <c r="ZR40" s="252"/>
      <c r="ZS40" s="252"/>
      <c r="ZT40" s="252"/>
      <c r="ZU40" s="252"/>
      <c r="ZV40" s="252"/>
      <c r="ZW40" s="252"/>
      <c r="ZX40" s="252"/>
      <c r="ZY40" s="252"/>
      <c r="ZZ40" s="252"/>
      <c r="AAA40" s="252"/>
      <c r="AAB40" s="252"/>
      <c r="AAC40" s="252"/>
      <c r="AAD40" s="252"/>
      <c r="AAE40" s="252"/>
      <c r="AAF40" s="252"/>
      <c r="AAG40" s="252"/>
      <c r="AAH40" s="252"/>
      <c r="AAI40" s="252"/>
      <c r="AAJ40" s="252"/>
      <c r="AAK40" s="252"/>
      <c r="AAL40" s="252"/>
      <c r="AAM40" s="252"/>
      <c r="AAN40" s="252"/>
      <c r="AAO40" s="252"/>
      <c r="AAP40" s="252"/>
      <c r="AAQ40" s="252"/>
      <c r="AAR40" s="252"/>
      <c r="AAS40" s="252"/>
      <c r="AAT40" s="252"/>
      <c r="AAU40" s="252"/>
      <c r="AAV40" s="252"/>
      <c r="AAW40" s="252"/>
      <c r="AAX40" s="252"/>
      <c r="AAY40" s="252"/>
      <c r="AAZ40" s="252"/>
      <c r="ABA40" s="252"/>
      <c r="ABB40" s="252"/>
      <c r="ABC40" s="252"/>
      <c r="ABD40" s="252"/>
      <c r="ABE40" s="252"/>
      <c r="ABF40" s="252"/>
      <c r="ABG40" s="252"/>
      <c r="ABH40" s="252"/>
      <c r="ABI40" s="252"/>
      <c r="ABJ40" s="252"/>
      <c r="ABK40" s="252"/>
      <c r="ABL40" s="252"/>
      <c r="ABM40" s="252"/>
      <c r="ABN40" s="252"/>
      <c r="ABO40" s="252"/>
      <c r="ABP40" s="252"/>
      <c r="ABQ40" s="252"/>
      <c r="ABR40" s="252"/>
      <c r="ABS40" s="252"/>
      <c r="ABT40" s="252"/>
      <c r="ABU40" s="252"/>
      <c r="ABV40" s="252"/>
      <c r="ABW40" s="252"/>
    </row>
    <row r="41" spans="1:751" s="49" customFormat="1" ht="12.75" customHeight="1">
      <c r="A41" s="2462"/>
      <c r="B41" s="2463"/>
      <c r="C41" s="2380"/>
      <c r="D41" s="2111" t="s">
        <v>301</v>
      </c>
      <c r="E41" s="1001">
        <f>E40</f>
        <v>10193535.35</v>
      </c>
      <c r="F41" s="1001">
        <f>F40</f>
        <v>10193535.35</v>
      </c>
      <c r="G41" s="2385"/>
      <c r="H41" s="2464"/>
      <c r="I41" s="2460"/>
      <c r="J41" s="2460"/>
      <c r="K41" s="2461"/>
      <c r="L41" s="2506"/>
      <c r="M41" s="435"/>
      <c r="N41" s="430"/>
      <c r="O41" s="433"/>
      <c r="P41" s="433"/>
      <c r="Q41" s="433"/>
      <c r="R41" s="448"/>
      <c r="S41" s="448"/>
      <c r="T41" s="448"/>
      <c r="U41" s="252"/>
      <c r="V41" s="252"/>
      <c r="W41" s="252"/>
      <c r="X41" s="252"/>
      <c r="Y41" s="252"/>
      <c r="Z41" s="252"/>
      <c r="AA41" s="252"/>
      <c r="AB41" s="252"/>
      <c r="AC41" s="252"/>
      <c r="AD41" s="252"/>
      <c r="AE41" s="252"/>
      <c r="AF41" s="252"/>
      <c r="AG41" s="252"/>
      <c r="AH41" s="252"/>
      <c r="AI41" s="252"/>
      <c r="AJ41" s="252"/>
      <c r="AK41" s="252"/>
      <c r="AL41" s="252"/>
      <c r="AM41" s="252"/>
      <c r="AN41" s="252"/>
      <c r="AO41" s="252"/>
      <c r="AP41" s="252"/>
      <c r="AQ41" s="252"/>
      <c r="AR41" s="252"/>
      <c r="AS41" s="252"/>
      <c r="AT41" s="252"/>
      <c r="AU41" s="252"/>
      <c r="AV41" s="252"/>
      <c r="AW41" s="252"/>
      <c r="AX41" s="252"/>
      <c r="AY41" s="252"/>
      <c r="AZ41" s="252"/>
      <c r="BA41" s="252"/>
      <c r="BB41" s="252"/>
      <c r="BC41" s="252"/>
      <c r="BD41" s="252"/>
      <c r="BE41" s="252"/>
      <c r="BF41" s="252"/>
      <c r="BG41" s="252"/>
      <c r="BH41" s="252"/>
      <c r="BI41" s="252"/>
      <c r="BJ41" s="252"/>
      <c r="BK41" s="252"/>
      <c r="BL41" s="252"/>
      <c r="BM41" s="252"/>
      <c r="BN41" s="252"/>
      <c r="BO41" s="252"/>
      <c r="BP41" s="252"/>
      <c r="BQ41" s="252"/>
      <c r="BR41" s="252"/>
      <c r="BS41" s="252"/>
      <c r="BT41" s="252"/>
      <c r="BU41" s="252"/>
      <c r="BV41" s="252"/>
      <c r="BW41" s="252"/>
      <c r="BX41" s="252"/>
      <c r="BY41" s="252"/>
      <c r="BZ41" s="252"/>
      <c r="CA41" s="252"/>
      <c r="CB41" s="252"/>
      <c r="CC41" s="252"/>
      <c r="CD41" s="252"/>
      <c r="CE41" s="252"/>
      <c r="CF41" s="252"/>
      <c r="CG41" s="252"/>
      <c r="CH41" s="252"/>
      <c r="CI41" s="252"/>
      <c r="CJ41" s="252"/>
      <c r="CK41" s="252"/>
      <c r="CL41" s="252"/>
      <c r="CM41" s="252"/>
      <c r="CN41" s="252"/>
      <c r="CO41" s="252"/>
      <c r="CP41" s="252"/>
      <c r="CQ41" s="252"/>
      <c r="CR41" s="252"/>
      <c r="CS41" s="252"/>
      <c r="CT41" s="252"/>
      <c r="CU41" s="252"/>
      <c r="CV41" s="252"/>
      <c r="CW41" s="252"/>
      <c r="CX41" s="252"/>
      <c r="CY41" s="252"/>
      <c r="CZ41" s="252"/>
      <c r="DA41" s="252"/>
      <c r="DB41" s="252"/>
      <c r="DC41" s="252"/>
      <c r="DD41" s="252"/>
      <c r="DE41" s="252"/>
      <c r="DF41" s="252"/>
      <c r="DG41" s="252"/>
      <c r="DH41" s="252"/>
      <c r="DI41" s="252"/>
      <c r="DJ41" s="252"/>
      <c r="DK41" s="252"/>
      <c r="DL41" s="252"/>
      <c r="DM41" s="252"/>
      <c r="DN41" s="252"/>
      <c r="DO41" s="252"/>
      <c r="DP41" s="252"/>
      <c r="DQ41" s="252"/>
      <c r="DR41" s="252"/>
      <c r="DS41" s="252"/>
      <c r="DT41" s="252"/>
      <c r="DU41" s="252"/>
      <c r="DV41" s="252"/>
      <c r="DW41" s="252"/>
      <c r="DX41" s="252"/>
      <c r="DY41" s="252"/>
      <c r="DZ41" s="252"/>
      <c r="EA41" s="252"/>
      <c r="EB41" s="252"/>
      <c r="EC41" s="252"/>
      <c r="ED41" s="252"/>
      <c r="EE41" s="252"/>
      <c r="EF41" s="252"/>
      <c r="EG41" s="252"/>
      <c r="EH41" s="252"/>
      <c r="EI41" s="252"/>
      <c r="EJ41" s="252"/>
      <c r="EK41" s="252"/>
      <c r="EL41" s="252"/>
      <c r="EM41" s="252"/>
      <c r="EN41" s="252"/>
      <c r="EO41" s="252"/>
      <c r="EP41" s="252"/>
      <c r="EQ41" s="252"/>
      <c r="ER41" s="252"/>
      <c r="ES41" s="252"/>
      <c r="ET41" s="252"/>
      <c r="EU41" s="252"/>
      <c r="EV41" s="252"/>
      <c r="EW41" s="252"/>
      <c r="EX41" s="252"/>
      <c r="EY41" s="252"/>
      <c r="EZ41" s="252"/>
      <c r="FA41" s="252"/>
      <c r="FB41" s="252"/>
      <c r="FC41" s="252"/>
      <c r="FD41" s="252"/>
      <c r="FE41" s="252"/>
      <c r="FF41" s="252"/>
      <c r="FG41" s="252"/>
      <c r="FH41" s="252"/>
      <c r="FI41" s="252"/>
      <c r="FJ41" s="252"/>
      <c r="FK41" s="252"/>
      <c r="FL41" s="252"/>
      <c r="FM41" s="252"/>
      <c r="FN41" s="252"/>
      <c r="FO41" s="252"/>
      <c r="FP41" s="252"/>
      <c r="FQ41" s="252"/>
      <c r="FR41" s="252"/>
      <c r="FS41" s="252"/>
      <c r="FT41" s="252"/>
      <c r="FU41" s="252"/>
      <c r="FV41" s="252"/>
      <c r="FW41" s="252"/>
      <c r="FX41" s="252"/>
      <c r="FY41" s="252"/>
      <c r="FZ41" s="252"/>
      <c r="GA41" s="252"/>
      <c r="GB41" s="252"/>
      <c r="GC41" s="252"/>
      <c r="GD41" s="252"/>
      <c r="GE41" s="252"/>
      <c r="GF41" s="252"/>
      <c r="GG41" s="252"/>
      <c r="GH41" s="252"/>
      <c r="GI41" s="252"/>
      <c r="GJ41" s="252"/>
      <c r="GK41" s="252"/>
      <c r="GL41" s="252"/>
      <c r="GM41" s="252"/>
      <c r="GN41" s="252"/>
      <c r="GO41" s="252"/>
      <c r="GP41" s="252"/>
      <c r="GQ41" s="252"/>
      <c r="GR41" s="252"/>
      <c r="GS41" s="252"/>
      <c r="GT41" s="252"/>
      <c r="GU41" s="252"/>
      <c r="GV41" s="252"/>
      <c r="GW41" s="252"/>
      <c r="GX41" s="252"/>
      <c r="GY41" s="252"/>
      <c r="GZ41" s="252"/>
      <c r="HA41" s="252"/>
      <c r="HB41" s="252"/>
      <c r="HC41" s="252"/>
      <c r="HD41" s="252"/>
      <c r="HE41" s="252"/>
      <c r="HF41" s="252"/>
      <c r="HG41" s="252"/>
      <c r="HH41" s="252"/>
      <c r="HI41" s="252"/>
      <c r="HJ41" s="252"/>
      <c r="HK41" s="252"/>
      <c r="HL41" s="252"/>
      <c r="HM41" s="252"/>
      <c r="HN41" s="252"/>
      <c r="HO41" s="252"/>
      <c r="HP41" s="252"/>
      <c r="HQ41" s="252"/>
      <c r="HR41" s="252"/>
      <c r="HS41" s="252"/>
      <c r="HT41" s="252"/>
      <c r="HU41" s="252"/>
      <c r="HV41" s="252"/>
      <c r="HW41" s="252"/>
      <c r="HX41" s="252"/>
      <c r="HY41" s="252"/>
      <c r="HZ41" s="252"/>
      <c r="IA41" s="252"/>
      <c r="IB41" s="252"/>
      <c r="IC41" s="252"/>
      <c r="ID41" s="252"/>
      <c r="IE41" s="252"/>
      <c r="IF41" s="252"/>
      <c r="IG41" s="252"/>
      <c r="IH41" s="252"/>
      <c r="II41" s="252"/>
      <c r="IJ41" s="252"/>
      <c r="IK41" s="252"/>
      <c r="IL41" s="252"/>
      <c r="IM41" s="252"/>
      <c r="IN41" s="252"/>
      <c r="IO41" s="252"/>
      <c r="IP41" s="252"/>
      <c r="IQ41" s="252"/>
      <c r="IR41" s="252"/>
      <c r="IS41" s="252"/>
      <c r="IT41" s="252"/>
      <c r="IU41" s="252"/>
      <c r="IV41" s="252"/>
      <c r="IW41" s="252"/>
      <c r="IX41" s="252"/>
      <c r="IY41" s="252"/>
      <c r="IZ41" s="252"/>
      <c r="JA41" s="252"/>
      <c r="JB41" s="252"/>
      <c r="JC41" s="252"/>
      <c r="JD41" s="252"/>
      <c r="JE41" s="252"/>
      <c r="JF41" s="252"/>
      <c r="JG41" s="252"/>
      <c r="JH41" s="252"/>
      <c r="JI41" s="252"/>
      <c r="JJ41" s="252"/>
      <c r="JK41" s="252"/>
      <c r="JL41" s="252"/>
      <c r="JM41" s="252"/>
      <c r="JN41" s="252"/>
      <c r="JO41" s="252"/>
      <c r="JP41" s="252"/>
      <c r="JQ41" s="252"/>
      <c r="JR41" s="252"/>
      <c r="JS41" s="252"/>
      <c r="JT41" s="252"/>
      <c r="JU41" s="252"/>
      <c r="JV41" s="252"/>
      <c r="JW41" s="252"/>
      <c r="JX41" s="252"/>
      <c r="JY41" s="252"/>
      <c r="JZ41" s="252"/>
      <c r="KA41" s="252"/>
      <c r="KB41" s="252"/>
      <c r="KC41" s="252"/>
      <c r="KD41" s="252"/>
      <c r="KE41" s="252"/>
      <c r="KF41" s="252"/>
      <c r="KG41" s="252"/>
      <c r="KH41" s="252"/>
      <c r="KI41" s="252"/>
      <c r="KJ41" s="252"/>
      <c r="KK41" s="252"/>
      <c r="KL41" s="252"/>
      <c r="KM41" s="252"/>
      <c r="KN41" s="252"/>
      <c r="KO41" s="252"/>
      <c r="KP41" s="252"/>
      <c r="KQ41" s="252"/>
      <c r="KR41" s="252"/>
      <c r="KS41" s="252"/>
      <c r="KT41" s="252"/>
      <c r="KU41" s="252"/>
      <c r="KV41" s="252"/>
      <c r="KW41" s="252"/>
      <c r="KX41" s="252"/>
      <c r="KY41" s="252"/>
      <c r="KZ41" s="252"/>
      <c r="LA41" s="252"/>
      <c r="LB41" s="252"/>
      <c r="LC41" s="252"/>
      <c r="LD41" s="252"/>
      <c r="LE41" s="252"/>
      <c r="LF41" s="252"/>
      <c r="LG41" s="252"/>
      <c r="LH41" s="252"/>
      <c r="LI41" s="252"/>
      <c r="LJ41" s="252"/>
      <c r="LK41" s="252"/>
      <c r="LL41" s="252"/>
      <c r="LM41" s="252"/>
      <c r="LN41" s="252"/>
      <c r="LO41" s="252"/>
      <c r="LP41" s="252"/>
      <c r="LQ41" s="252"/>
      <c r="LR41" s="252"/>
      <c r="LS41" s="252"/>
      <c r="LT41" s="252"/>
      <c r="LU41" s="252"/>
      <c r="LV41" s="252"/>
      <c r="LW41" s="252"/>
      <c r="LX41" s="252"/>
      <c r="LY41" s="252"/>
      <c r="LZ41" s="252"/>
      <c r="MA41" s="252"/>
      <c r="MB41" s="252"/>
      <c r="MC41" s="252"/>
      <c r="MD41" s="252"/>
      <c r="ME41" s="252"/>
      <c r="MF41" s="252"/>
      <c r="MG41" s="252"/>
      <c r="MH41" s="252"/>
      <c r="MI41" s="252"/>
      <c r="MJ41" s="252"/>
      <c r="MK41" s="252"/>
      <c r="ML41" s="252"/>
      <c r="MM41" s="252"/>
      <c r="MN41" s="252"/>
      <c r="MO41" s="252"/>
      <c r="MP41" s="252"/>
      <c r="MQ41" s="252"/>
      <c r="MR41" s="252"/>
      <c r="MS41" s="252"/>
      <c r="MT41" s="252"/>
      <c r="MU41" s="252"/>
      <c r="MV41" s="252"/>
      <c r="MW41" s="252"/>
      <c r="MX41" s="252"/>
      <c r="MY41" s="252"/>
      <c r="MZ41" s="252"/>
      <c r="NA41" s="252"/>
      <c r="NB41" s="252"/>
      <c r="NC41" s="252"/>
      <c r="ND41" s="252"/>
      <c r="NE41" s="252"/>
      <c r="NF41" s="252"/>
      <c r="NG41" s="252"/>
      <c r="NH41" s="252"/>
      <c r="NI41" s="252"/>
      <c r="NJ41" s="252"/>
      <c r="NK41" s="252"/>
      <c r="NL41" s="252"/>
      <c r="NM41" s="252"/>
      <c r="NN41" s="252"/>
      <c r="NO41" s="252"/>
      <c r="NP41" s="252"/>
      <c r="NQ41" s="252"/>
      <c r="NR41" s="252"/>
      <c r="NS41" s="252"/>
      <c r="NT41" s="252"/>
      <c r="NU41" s="252"/>
      <c r="NV41" s="252"/>
      <c r="NW41" s="252"/>
      <c r="NX41" s="252"/>
      <c r="NY41" s="252"/>
      <c r="NZ41" s="252"/>
      <c r="OA41" s="252"/>
      <c r="OB41" s="252"/>
      <c r="OC41" s="252"/>
      <c r="OD41" s="252"/>
      <c r="OE41" s="252"/>
      <c r="OF41" s="252"/>
      <c r="OG41" s="252"/>
      <c r="OH41" s="252"/>
      <c r="OI41" s="252"/>
      <c r="OJ41" s="252"/>
      <c r="OK41" s="252"/>
      <c r="OL41" s="252"/>
      <c r="OM41" s="252"/>
      <c r="ON41" s="252"/>
      <c r="OO41" s="252"/>
      <c r="OP41" s="252"/>
      <c r="OQ41" s="252"/>
      <c r="OR41" s="252"/>
      <c r="OS41" s="252"/>
      <c r="OT41" s="252"/>
      <c r="OU41" s="252"/>
      <c r="OV41" s="252"/>
      <c r="OW41" s="252"/>
      <c r="OX41" s="252"/>
      <c r="OY41" s="252"/>
      <c r="OZ41" s="252"/>
      <c r="PA41" s="252"/>
      <c r="PB41" s="252"/>
      <c r="PC41" s="252"/>
      <c r="PD41" s="252"/>
      <c r="PE41" s="252"/>
      <c r="PF41" s="252"/>
      <c r="PG41" s="252"/>
      <c r="PH41" s="252"/>
      <c r="PI41" s="252"/>
      <c r="PJ41" s="252"/>
      <c r="PK41" s="252"/>
      <c r="PL41" s="252"/>
      <c r="PM41" s="252"/>
      <c r="PN41" s="252"/>
      <c r="PO41" s="252"/>
      <c r="PP41" s="252"/>
      <c r="PQ41" s="252"/>
      <c r="PR41" s="252"/>
      <c r="PS41" s="252"/>
      <c r="PT41" s="252"/>
      <c r="PU41" s="252"/>
      <c r="PV41" s="252"/>
      <c r="PW41" s="252"/>
      <c r="PX41" s="252"/>
      <c r="PY41" s="252"/>
      <c r="PZ41" s="252"/>
      <c r="QA41" s="252"/>
      <c r="QB41" s="252"/>
      <c r="QC41" s="252"/>
      <c r="QD41" s="252"/>
      <c r="QE41" s="252"/>
      <c r="QF41" s="252"/>
      <c r="QG41" s="252"/>
      <c r="QH41" s="252"/>
      <c r="QI41" s="252"/>
      <c r="QJ41" s="252"/>
      <c r="QK41" s="252"/>
      <c r="QL41" s="252"/>
      <c r="QM41" s="252"/>
      <c r="QN41" s="252"/>
      <c r="QO41" s="252"/>
      <c r="QP41" s="252"/>
      <c r="QQ41" s="252"/>
      <c r="QR41" s="252"/>
      <c r="QS41" s="252"/>
      <c r="QT41" s="252"/>
      <c r="QU41" s="252"/>
      <c r="QV41" s="252"/>
      <c r="QW41" s="252"/>
      <c r="QX41" s="252"/>
      <c r="QY41" s="252"/>
      <c r="QZ41" s="252"/>
      <c r="RA41" s="252"/>
      <c r="RB41" s="252"/>
      <c r="RC41" s="252"/>
      <c r="RD41" s="252"/>
      <c r="RE41" s="252"/>
      <c r="RF41" s="252"/>
      <c r="RG41" s="252"/>
      <c r="RH41" s="252"/>
      <c r="RI41" s="252"/>
      <c r="RJ41" s="252"/>
      <c r="RK41" s="252"/>
      <c r="RL41" s="252"/>
      <c r="RM41" s="252"/>
      <c r="RN41" s="252"/>
      <c r="RO41" s="252"/>
      <c r="RP41" s="252"/>
      <c r="RQ41" s="252"/>
      <c r="RR41" s="252"/>
      <c r="RS41" s="252"/>
      <c r="RT41" s="252"/>
      <c r="RU41" s="252"/>
      <c r="RV41" s="252"/>
      <c r="RW41" s="252"/>
      <c r="RX41" s="252"/>
      <c r="RY41" s="252"/>
      <c r="RZ41" s="252"/>
      <c r="SA41" s="252"/>
      <c r="SB41" s="252"/>
      <c r="SC41" s="252"/>
      <c r="SD41" s="252"/>
      <c r="SE41" s="252"/>
      <c r="SF41" s="252"/>
      <c r="SG41" s="252"/>
      <c r="SH41" s="252"/>
      <c r="SI41" s="252"/>
      <c r="SJ41" s="252"/>
      <c r="SK41" s="252"/>
      <c r="SL41" s="252"/>
      <c r="SM41" s="252"/>
      <c r="SN41" s="252"/>
      <c r="SO41" s="252"/>
      <c r="SP41" s="252"/>
      <c r="SQ41" s="252"/>
      <c r="SR41" s="252"/>
      <c r="SS41" s="252"/>
      <c r="ST41" s="252"/>
      <c r="SU41" s="252"/>
      <c r="SV41" s="252"/>
      <c r="SW41" s="252"/>
      <c r="SX41" s="252"/>
      <c r="SY41" s="252"/>
      <c r="SZ41" s="252"/>
      <c r="TA41" s="252"/>
      <c r="TB41" s="252"/>
      <c r="TC41" s="252"/>
      <c r="TD41" s="252"/>
      <c r="TE41" s="252"/>
      <c r="TF41" s="252"/>
      <c r="TG41" s="252"/>
      <c r="TH41" s="252"/>
      <c r="TI41" s="252"/>
      <c r="TJ41" s="252"/>
      <c r="TK41" s="252"/>
      <c r="TL41" s="252"/>
      <c r="TM41" s="252"/>
      <c r="TN41" s="252"/>
      <c r="TO41" s="252"/>
      <c r="TP41" s="252"/>
      <c r="TQ41" s="252"/>
      <c r="TR41" s="252"/>
      <c r="TS41" s="252"/>
      <c r="TT41" s="252"/>
      <c r="TU41" s="252"/>
      <c r="TV41" s="252"/>
      <c r="TW41" s="252"/>
      <c r="TX41" s="252"/>
      <c r="TY41" s="252"/>
      <c r="TZ41" s="252"/>
      <c r="UA41" s="252"/>
      <c r="UB41" s="252"/>
      <c r="UC41" s="252"/>
      <c r="UD41" s="252"/>
      <c r="UE41" s="252"/>
      <c r="UF41" s="252"/>
      <c r="UG41" s="252"/>
      <c r="UH41" s="252"/>
      <c r="UI41" s="252"/>
      <c r="UJ41" s="252"/>
      <c r="UK41" s="252"/>
      <c r="UL41" s="252"/>
      <c r="UM41" s="252"/>
      <c r="UN41" s="252"/>
      <c r="UO41" s="252"/>
      <c r="UP41" s="252"/>
      <c r="UQ41" s="252"/>
      <c r="UR41" s="252"/>
      <c r="US41" s="252"/>
      <c r="UT41" s="252"/>
      <c r="UU41" s="252"/>
      <c r="UV41" s="252"/>
      <c r="UW41" s="252"/>
      <c r="UX41" s="252"/>
      <c r="UY41" s="252"/>
      <c r="UZ41" s="252"/>
      <c r="VA41" s="252"/>
      <c r="VB41" s="252"/>
      <c r="VC41" s="252"/>
      <c r="VD41" s="252"/>
      <c r="VE41" s="252"/>
      <c r="VF41" s="252"/>
      <c r="VG41" s="252"/>
      <c r="VH41" s="252"/>
      <c r="VI41" s="252"/>
      <c r="VJ41" s="252"/>
      <c r="VK41" s="252"/>
      <c r="VL41" s="252"/>
      <c r="VM41" s="252"/>
      <c r="VN41" s="252"/>
      <c r="VO41" s="252"/>
      <c r="VP41" s="252"/>
      <c r="VQ41" s="252"/>
      <c r="VR41" s="252"/>
      <c r="VS41" s="252"/>
      <c r="VT41" s="252"/>
      <c r="VU41" s="252"/>
      <c r="VV41" s="252"/>
      <c r="VW41" s="252"/>
      <c r="VX41" s="252"/>
      <c r="VY41" s="252"/>
      <c r="VZ41" s="252"/>
      <c r="WA41" s="252"/>
      <c r="WB41" s="252"/>
      <c r="WC41" s="252"/>
      <c r="WD41" s="252"/>
      <c r="WE41" s="252"/>
      <c r="WF41" s="252"/>
      <c r="WG41" s="252"/>
      <c r="WH41" s="252"/>
      <c r="WI41" s="252"/>
      <c r="WJ41" s="252"/>
      <c r="WK41" s="252"/>
      <c r="WL41" s="252"/>
      <c r="WM41" s="252"/>
      <c r="WN41" s="252"/>
      <c r="WO41" s="252"/>
      <c r="WP41" s="252"/>
      <c r="WQ41" s="252"/>
      <c r="WR41" s="252"/>
      <c r="WS41" s="252"/>
      <c r="WT41" s="252"/>
      <c r="WU41" s="252"/>
      <c r="WV41" s="252"/>
      <c r="WW41" s="252"/>
      <c r="WX41" s="252"/>
      <c r="WY41" s="252"/>
      <c r="WZ41" s="252"/>
      <c r="XA41" s="252"/>
      <c r="XB41" s="252"/>
      <c r="XC41" s="252"/>
      <c r="XD41" s="252"/>
      <c r="XE41" s="252"/>
      <c r="XF41" s="252"/>
      <c r="XG41" s="252"/>
      <c r="XH41" s="252"/>
      <c r="XI41" s="252"/>
      <c r="XJ41" s="252"/>
      <c r="XK41" s="252"/>
      <c r="XL41" s="252"/>
      <c r="XM41" s="252"/>
      <c r="XN41" s="252"/>
      <c r="XO41" s="252"/>
      <c r="XP41" s="252"/>
      <c r="XQ41" s="252"/>
      <c r="XR41" s="252"/>
      <c r="XS41" s="252"/>
      <c r="XT41" s="252"/>
      <c r="XU41" s="252"/>
      <c r="XV41" s="252"/>
      <c r="XW41" s="252"/>
      <c r="XX41" s="252"/>
      <c r="XY41" s="252"/>
      <c r="XZ41" s="252"/>
      <c r="YA41" s="252"/>
      <c r="YB41" s="252"/>
      <c r="YC41" s="252"/>
      <c r="YD41" s="252"/>
      <c r="YE41" s="252"/>
      <c r="YF41" s="252"/>
      <c r="YG41" s="252"/>
      <c r="YH41" s="252"/>
      <c r="YI41" s="252"/>
      <c r="YJ41" s="252"/>
      <c r="YK41" s="252"/>
      <c r="YL41" s="252"/>
      <c r="YM41" s="252"/>
      <c r="YN41" s="252"/>
      <c r="YO41" s="252"/>
      <c r="YP41" s="252"/>
      <c r="YQ41" s="252"/>
      <c r="YR41" s="252"/>
      <c r="YS41" s="252"/>
      <c r="YT41" s="252"/>
      <c r="YU41" s="252"/>
      <c r="YV41" s="252"/>
      <c r="YW41" s="252"/>
      <c r="YX41" s="252"/>
      <c r="YY41" s="252"/>
      <c r="YZ41" s="252"/>
      <c r="ZA41" s="252"/>
      <c r="ZB41" s="252"/>
      <c r="ZC41" s="252"/>
      <c r="ZD41" s="252"/>
      <c r="ZE41" s="252"/>
      <c r="ZF41" s="252"/>
      <c r="ZG41" s="252"/>
      <c r="ZH41" s="252"/>
      <c r="ZI41" s="252"/>
      <c r="ZJ41" s="252"/>
      <c r="ZK41" s="252"/>
      <c r="ZL41" s="252"/>
      <c r="ZM41" s="252"/>
      <c r="ZN41" s="252"/>
      <c r="ZO41" s="252"/>
      <c r="ZP41" s="252"/>
      <c r="ZQ41" s="252"/>
      <c r="ZR41" s="252"/>
      <c r="ZS41" s="252"/>
      <c r="ZT41" s="252"/>
      <c r="ZU41" s="252"/>
      <c r="ZV41" s="252"/>
      <c r="ZW41" s="252"/>
      <c r="ZX41" s="252"/>
      <c r="ZY41" s="252"/>
      <c r="ZZ41" s="252"/>
      <c r="AAA41" s="252"/>
      <c r="AAB41" s="252"/>
      <c r="AAC41" s="252"/>
      <c r="AAD41" s="252"/>
      <c r="AAE41" s="252"/>
      <c r="AAF41" s="252"/>
      <c r="AAG41" s="252"/>
      <c r="AAH41" s="252"/>
      <c r="AAI41" s="252"/>
      <c r="AAJ41" s="252"/>
      <c r="AAK41" s="252"/>
      <c r="AAL41" s="252"/>
      <c r="AAM41" s="252"/>
      <c r="AAN41" s="252"/>
      <c r="AAO41" s="252"/>
      <c r="AAP41" s="252"/>
      <c r="AAQ41" s="252"/>
      <c r="AAR41" s="252"/>
      <c r="AAS41" s="252"/>
      <c r="AAT41" s="252"/>
      <c r="AAU41" s="252"/>
      <c r="AAV41" s="252"/>
      <c r="AAW41" s="252"/>
      <c r="AAX41" s="252"/>
      <c r="AAY41" s="252"/>
      <c r="AAZ41" s="252"/>
      <c r="ABA41" s="252"/>
      <c r="ABB41" s="252"/>
      <c r="ABC41" s="252"/>
      <c r="ABD41" s="252"/>
      <c r="ABE41" s="252"/>
      <c r="ABF41" s="252"/>
      <c r="ABG41" s="252"/>
      <c r="ABH41" s="252"/>
      <c r="ABI41" s="252"/>
      <c r="ABJ41" s="252"/>
      <c r="ABK41" s="252"/>
      <c r="ABL41" s="252"/>
      <c r="ABM41" s="252"/>
      <c r="ABN41" s="252"/>
      <c r="ABO41" s="252"/>
      <c r="ABP41" s="252"/>
      <c r="ABQ41" s="252"/>
      <c r="ABR41" s="252"/>
      <c r="ABS41" s="252"/>
      <c r="ABT41" s="252"/>
      <c r="ABU41" s="252"/>
      <c r="ABV41" s="252"/>
      <c r="ABW41" s="252"/>
    </row>
    <row r="42" spans="1:751" s="49" customFormat="1">
      <c r="A42" s="2462"/>
      <c r="B42" s="2463"/>
      <c r="C42" s="2380"/>
      <c r="D42" s="2111" t="s">
        <v>303</v>
      </c>
      <c r="E42" s="1001">
        <v>101935.35</v>
      </c>
      <c r="F42" s="1001">
        <v>101935.35</v>
      </c>
      <c r="G42" s="2385"/>
      <c r="H42" s="2464"/>
      <c r="I42" s="2460"/>
      <c r="J42" s="2460"/>
      <c r="K42" s="2461"/>
      <c r="L42" s="2506"/>
      <c r="M42" s="435"/>
      <c r="N42" s="430"/>
      <c r="O42" s="433"/>
      <c r="P42" s="433"/>
      <c r="Q42" s="433"/>
      <c r="R42" s="448"/>
      <c r="S42" s="448"/>
      <c r="T42" s="448"/>
      <c r="U42" s="252"/>
      <c r="V42" s="252"/>
      <c r="W42" s="252"/>
      <c r="X42" s="252"/>
      <c r="Y42" s="252"/>
      <c r="Z42" s="252"/>
      <c r="AA42" s="252"/>
      <c r="AB42" s="252"/>
      <c r="AC42" s="252"/>
      <c r="AD42" s="252"/>
      <c r="AE42" s="252"/>
      <c r="AF42" s="252"/>
      <c r="AG42" s="252"/>
      <c r="AH42" s="252"/>
      <c r="AI42" s="252"/>
      <c r="AJ42" s="252"/>
      <c r="AK42" s="252"/>
      <c r="AL42" s="252"/>
      <c r="AM42" s="252"/>
      <c r="AN42" s="252"/>
      <c r="AO42" s="252"/>
      <c r="AP42" s="252"/>
      <c r="AQ42" s="252"/>
      <c r="AR42" s="252"/>
      <c r="AS42" s="252"/>
      <c r="AT42" s="252"/>
      <c r="AU42" s="252"/>
      <c r="AV42" s="252"/>
      <c r="AW42" s="252"/>
      <c r="AX42" s="252"/>
      <c r="AY42" s="252"/>
      <c r="AZ42" s="252"/>
      <c r="BA42" s="252"/>
      <c r="BB42" s="252"/>
      <c r="BC42" s="252"/>
      <c r="BD42" s="252"/>
      <c r="BE42" s="252"/>
      <c r="BF42" s="252"/>
      <c r="BG42" s="252"/>
      <c r="BH42" s="252"/>
      <c r="BI42" s="252"/>
      <c r="BJ42" s="252"/>
      <c r="BK42" s="252"/>
      <c r="BL42" s="252"/>
      <c r="BM42" s="252"/>
      <c r="BN42" s="252"/>
      <c r="BO42" s="252"/>
      <c r="BP42" s="252"/>
      <c r="BQ42" s="252"/>
      <c r="BR42" s="252"/>
      <c r="BS42" s="252"/>
      <c r="BT42" s="252"/>
      <c r="BU42" s="252"/>
      <c r="BV42" s="252"/>
      <c r="BW42" s="252"/>
      <c r="BX42" s="252"/>
      <c r="BY42" s="252"/>
      <c r="BZ42" s="252"/>
      <c r="CA42" s="252"/>
      <c r="CB42" s="252"/>
      <c r="CC42" s="252"/>
      <c r="CD42" s="252"/>
      <c r="CE42" s="252"/>
      <c r="CF42" s="252"/>
      <c r="CG42" s="252"/>
      <c r="CH42" s="252"/>
      <c r="CI42" s="252"/>
      <c r="CJ42" s="252"/>
      <c r="CK42" s="252"/>
      <c r="CL42" s="252"/>
      <c r="CM42" s="252"/>
      <c r="CN42" s="252"/>
      <c r="CO42" s="252"/>
      <c r="CP42" s="252"/>
      <c r="CQ42" s="252"/>
      <c r="CR42" s="252"/>
      <c r="CS42" s="252"/>
      <c r="CT42" s="252"/>
      <c r="CU42" s="252"/>
      <c r="CV42" s="252"/>
      <c r="CW42" s="252"/>
      <c r="CX42" s="252"/>
      <c r="CY42" s="252"/>
      <c r="CZ42" s="252"/>
      <c r="DA42" s="252"/>
      <c r="DB42" s="252"/>
      <c r="DC42" s="252"/>
      <c r="DD42" s="252"/>
      <c r="DE42" s="252"/>
      <c r="DF42" s="252"/>
      <c r="DG42" s="252"/>
      <c r="DH42" s="252"/>
      <c r="DI42" s="252"/>
      <c r="DJ42" s="252"/>
      <c r="DK42" s="252"/>
      <c r="DL42" s="252"/>
      <c r="DM42" s="252"/>
      <c r="DN42" s="252"/>
      <c r="DO42" s="252"/>
      <c r="DP42" s="252"/>
      <c r="DQ42" s="252"/>
      <c r="DR42" s="252"/>
      <c r="DS42" s="252"/>
      <c r="DT42" s="252"/>
      <c r="DU42" s="252"/>
      <c r="DV42" s="252"/>
      <c r="DW42" s="252"/>
      <c r="DX42" s="252"/>
      <c r="DY42" s="252"/>
      <c r="DZ42" s="252"/>
      <c r="EA42" s="252"/>
      <c r="EB42" s="252"/>
      <c r="EC42" s="252"/>
      <c r="ED42" s="252"/>
      <c r="EE42" s="252"/>
      <c r="EF42" s="252"/>
      <c r="EG42" s="252"/>
      <c r="EH42" s="252"/>
      <c r="EI42" s="252"/>
      <c r="EJ42" s="252"/>
      <c r="EK42" s="252"/>
      <c r="EL42" s="252"/>
      <c r="EM42" s="252"/>
      <c r="EN42" s="252"/>
      <c r="EO42" s="252"/>
      <c r="EP42" s="252"/>
      <c r="EQ42" s="252"/>
      <c r="ER42" s="252"/>
      <c r="ES42" s="252"/>
      <c r="ET42" s="252"/>
      <c r="EU42" s="252"/>
      <c r="EV42" s="252"/>
      <c r="EW42" s="252"/>
      <c r="EX42" s="252"/>
      <c r="EY42" s="252"/>
      <c r="EZ42" s="252"/>
      <c r="FA42" s="252"/>
      <c r="FB42" s="252"/>
      <c r="FC42" s="252"/>
      <c r="FD42" s="252"/>
      <c r="FE42" s="252"/>
      <c r="FF42" s="252"/>
      <c r="FG42" s="252"/>
      <c r="FH42" s="252"/>
      <c r="FI42" s="252"/>
      <c r="FJ42" s="252"/>
      <c r="FK42" s="252"/>
      <c r="FL42" s="252"/>
      <c r="FM42" s="252"/>
      <c r="FN42" s="252"/>
      <c r="FO42" s="252"/>
      <c r="FP42" s="252"/>
      <c r="FQ42" s="252"/>
      <c r="FR42" s="252"/>
      <c r="FS42" s="252"/>
      <c r="FT42" s="252"/>
      <c r="FU42" s="252"/>
      <c r="FV42" s="252"/>
      <c r="FW42" s="252"/>
      <c r="FX42" s="252"/>
      <c r="FY42" s="252"/>
      <c r="FZ42" s="252"/>
      <c r="GA42" s="252"/>
      <c r="GB42" s="252"/>
      <c r="GC42" s="252"/>
      <c r="GD42" s="252"/>
      <c r="GE42" s="252"/>
      <c r="GF42" s="252"/>
      <c r="GG42" s="252"/>
      <c r="GH42" s="252"/>
      <c r="GI42" s="252"/>
      <c r="GJ42" s="252"/>
      <c r="GK42" s="252"/>
      <c r="GL42" s="252"/>
      <c r="GM42" s="252"/>
      <c r="GN42" s="252"/>
      <c r="GO42" s="252"/>
      <c r="GP42" s="252"/>
      <c r="GQ42" s="252"/>
      <c r="GR42" s="252"/>
      <c r="GS42" s="252"/>
      <c r="GT42" s="252"/>
      <c r="GU42" s="252"/>
      <c r="GV42" s="252"/>
      <c r="GW42" s="252"/>
      <c r="GX42" s="252"/>
      <c r="GY42" s="252"/>
      <c r="GZ42" s="252"/>
      <c r="HA42" s="252"/>
      <c r="HB42" s="252"/>
      <c r="HC42" s="252"/>
      <c r="HD42" s="252"/>
      <c r="HE42" s="252"/>
      <c r="HF42" s="252"/>
      <c r="HG42" s="252"/>
      <c r="HH42" s="252"/>
      <c r="HI42" s="252"/>
      <c r="HJ42" s="252"/>
      <c r="HK42" s="252"/>
      <c r="HL42" s="252"/>
      <c r="HM42" s="252"/>
      <c r="HN42" s="252"/>
      <c r="HO42" s="252"/>
      <c r="HP42" s="252"/>
      <c r="HQ42" s="252"/>
      <c r="HR42" s="252"/>
      <c r="HS42" s="252"/>
      <c r="HT42" s="252"/>
      <c r="HU42" s="252"/>
      <c r="HV42" s="252"/>
      <c r="HW42" s="252"/>
      <c r="HX42" s="252"/>
      <c r="HY42" s="252"/>
      <c r="HZ42" s="252"/>
      <c r="IA42" s="252"/>
      <c r="IB42" s="252"/>
      <c r="IC42" s="252"/>
      <c r="ID42" s="252"/>
      <c r="IE42" s="252"/>
      <c r="IF42" s="252"/>
      <c r="IG42" s="252"/>
      <c r="IH42" s="252"/>
      <c r="II42" s="252"/>
      <c r="IJ42" s="252"/>
      <c r="IK42" s="252"/>
      <c r="IL42" s="252"/>
      <c r="IM42" s="252"/>
      <c r="IN42" s="252"/>
      <c r="IO42" s="252"/>
      <c r="IP42" s="252"/>
      <c r="IQ42" s="252"/>
      <c r="IR42" s="252"/>
      <c r="IS42" s="252"/>
      <c r="IT42" s="252"/>
      <c r="IU42" s="252"/>
      <c r="IV42" s="252"/>
      <c r="IW42" s="252"/>
      <c r="IX42" s="252"/>
      <c r="IY42" s="252"/>
      <c r="IZ42" s="252"/>
      <c r="JA42" s="252"/>
      <c r="JB42" s="252"/>
      <c r="JC42" s="252"/>
      <c r="JD42" s="252"/>
      <c r="JE42" s="252"/>
      <c r="JF42" s="252"/>
      <c r="JG42" s="252"/>
      <c r="JH42" s="252"/>
      <c r="JI42" s="252"/>
      <c r="JJ42" s="252"/>
      <c r="JK42" s="252"/>
      <c r="JL42" s="252"/>
      <c r="JM42" s="252"/>
      <c r="JN42" s="252"/>
      <c r="JO42" s="252"/>
      <c r="JP42" s="252"/>
      <c r="JQ42" s="252"/>
      <c r="JR42" s="252"/>
      <c r="JS42" s="252"/>
      <c r="JT42" s="252"/>
      <c r="JU42" s="252"/>
      <c r="JV42" s="252"/>
      <c r="JW42" s="252"/>
      <c r="JX42" s="252"/>
      <c r="JY42" s="252"/>
      <c r="JZ42" s="252"/>
      <c r="KA42" s="252"/>
      <c r="KB42" s="252"/>
      <c r="KC42" s="252"/>
      <c r="KD42" s="252"/>
      <c r="KE42" s="252"/>
      <c r="KF42" s="252"/>
      <c r="KG42" s="252"/>
      <c r="KH42" s="252"/>
      <c r="KI42" s="252"/>
      <c r="KJ42" s="252"/>
      <c r="KK42" s="252"/>
      <c r="KL42" s="252"/>
      <c r="KM42" s="252"/>
      <c r="KN42" s="252"/>
      <c r="KO42" s="252"/>
      <c r="KP42" s="252"/>
      <c r="KQ42" s="252"/>
      <c r="KR42" s="252"/>
      <c r="KS42" s="252"/>
      <c r="KT42" s="252"/>
      <c r="KU42" s="252"/>
      <c r="KV42" s="252"/>
      <c r="KW42" s="252"/>
      <c r="KX42" s="252"/>
      <c r="KY42" s="252"/>
      <c r="KZ42" s="252"/>
      <c r="LA42" s="252"/>
      <c r="LB42" s="252"/>
      <c r="LC42" s="252"/>
      <c r="LD42" s="252"/>
      <c r="LE42" s="252"/>
      <c r="LF42" s="252"/>
      <c r="LG42" s="252"/>
      <c r="LH42" s="252"/>
      <c r="LI42" s="252"/>
      <c r="LJ42" s="252"/>
      <c r="LK42" s="252"/>
      <c r="LL42" s="252"/>
      <c r="LM42" s="252"/>
      <c r="LN42" s="252"/>
      <c r="LO42" s="252"/>
      <c r="LP42" s="252"/>
      <c r="LQ42" s="252"/>
      <c r="LR42" s="252"/>
      <c r="LS42" s="252"/>
      <c r="LT42" s="252"/>
      <c r="LU42" s="252"/>
      <c r="LV42" s="252"/>
      <c r="LW42" s="252"/>
      <c r="LX42" s="252"/>
      <c r="LY42" s="252"/>
      <c r="LZ42" s="252"/>
      <c r="MA42" s="252"/>
      <c r="MB42" s="252"/>
      <c r="MC42" s="252"/>
      <c r="MD42" s="252"/>
      <c r="ME42" s="252"/>
      <c r="MF42" s="252"/>
      <c r="MG42" s="252"/>
      <c r="MH42" s="252"/>
      <c r="MI42" s="252"/>
      <c r="MJ42" s="252"/>
      <c r="MK42" s="252"/>
      <c r="ML42" s="252"/>
      <c r="MM42" s="252"/>
      <c r="MN42" s="252"/>
      <c r="MO42" s="252"/>
      <c r="MP42" s="252"/>
      <c r="MQ42" s="252"/>
      <c r="MR42" s="252"/>
      <c r="MS42" s="252"/>
      <c r="MT42" s="252"/>
      <c r="MU42" s="252"/>
      <c r="MV42" s="252"/>
      <c r="MW42" s="252"/>
      <c r="MX42" s="252"/>
      <c r="MY42" s="252"/>
      <c r="MZ42" s="252"/>
      <c r="NA42" s="252"/>
      <c r="NB42" s="252"/>
      <c r="NC42" s="252"/>
      <c r="ND42" s="252"/>
      <c r="NE42" s="252"/>
      <c r="NF42" s="252"/>
      <c r="NG42" s="252"/>
      <c r="NH42" s="252"/>
      <c r="NI42" s="252"/>
      <c r="NJ42" s="252"/>
      <c r="NK42" s="252"/>
      <c r="NL42" s="252"/>
      <c r="NM42" s="252"/>
      <c r="NN42" s="252"/>
      <c r="NO42" s="252"/>
      <c r="NP42" s="252"/>
      <c r="NQ42" s="252"/>
      <c r="NR42" s="252"/>
      <c r="NS42" s="252"/>
      <c r="NT42" s="252"/>
      <c r="NU42" s="252"/>
      <c r="NV42" s="252"/>
      <c r="NW42" s="252"/>
      <c r="NX42" s="252"/>
      <c r="NY42" s="252"/>
      <c r="NZ42" s="252"/>
      <c r="OA42" s="252"/>
      <c r="OB42" s="252"/>
      <c r="OC42" s="252"/>
      <c r="OD42" s="252"/>
      <c r="OE42" s="252"/>
      <c r="OF42" s="252"/>
      <c r="OG42" s="252"/>
      <c r="OH42" s="252"/>
      <c r="OI42" s="252"/>
      <c r="OJ42" s="252"/>
      <c r="OK42" s="252"/>
      <c r="OL42" s="252"/>
      <c r="OM42" s="252"/>
      <c r="ON42" s="252"/>
      <c r="OO42" s="252"/>
      <c r="OP42" s="252"/>
      <c r="OQ42" s="252"/>
      <c r="OR42" s="252"/>
      <c r="OS42" s="252"/>
      <c r="OT42" s="252"/>
      <c r="OU42" s="252"/>
      <c r="OV42" s="252"/>
      <c r="OW42" s="252"/>
      <c r="OX42" s="252"/>
      <c r="OY42" s="252"/>
      <c r="OZ42" s="252"/>
      <c r="PA42" s="252"/>
      <c r="PB42" s="252"/>
      <c r="PC42" s="252"/>
      <c r="PD42" s="252"/>
      <c r="PE42" s="252"/>
      <c r="PF42" s="252"/>
      <c r="PG42" s="252"/>
      <c r="PH42" s="252"/>
      <c r="PI42" s="252"/>
      <c r="PJ42" s="252"/>
      <c r="PK42" s="252"/>
      <c r="PL42" s="252"/>
      <c r="PM42" s="252"/>
      <c r="PN42" s="252"/>
      <c r="PO42" s="252"/>
      <c r="PP42" s="252"/>
      <c r="PQ42" s="252"/>
      <c r="PR42" s="252"/>
      <c r="PS42" s="252"/>
      <c r="PT42" s="252"/>
      <c r="PU42" s="252"/>
      <c r="PV42" s="252"/>
      <c r="PW42" s="252"/>
      <c r="PX42" s="252"/>
      <c r="PY42" s="252"/>
      <c r="PZ42" s="252"/>
      <c r="QA42" s="252"/>
      <c r="QB42" s="252"/>
      <c r="QC42" s="252"/>
      <c r="QD42" s="252"/>
      <c r="QE42" s="252"/>
      <c r="QF42" s="252"/>
      <c r="QG42" s="252"/>
      <c r="QH42" s="252"/>
      <c r="QI42" s="252"/>
      <c r="QJ42" s="252"/>
      <c r="QK42" s="252"/>
      <c r="QL42" s="252"/>
      <c r="QM42" s="252"/>
      <c r="QN42" s="252"/>
      <c r="QO42" s="252"/>
      <c r="QP42" s="252"/>
      <c r="QQ42" s="252"/>
      <c r="QR42" s="252"/>
      <c r="QS42" s="252"/>
      <c r="QT42" s="252"/>
      <c r="QU42" s="252"/>
      <c r="QV42" s="252"/>
      <c r="QW42" s="252"/>
      <c r="QX42" s="252"/>
      <c r="QY42" s="252"/>
      <c r="QZ42" s="252"/>
      <c r="RA42" s="252"/>
      <c r="RB42" s="252"/>
      <c r="RC42" s="252"/>
      <c r="RD42" s="252"/>
      <c r="RE42" s="252"/>
      <c r="RF42" s="252"/>
      <c r="RG42" s="252"/>
      <c r="RH42" s="252"/>
      <c r="RI42" s="252"/>
      <c r="RJ42" s="252"/>
      <c r="RK42" s="252"/>
      <c r="RL42" s="252"/>
      <c r="RM42" s="252"/>
      <c r="RN42" s="252"/>
      <c r="RO42" s="252"/>
      <c r="RP42" s="252"/>
      <c r="RQ42" s="252"/>
      <c r="RR42" s="252"/>
      <c r="RS42" s="252"/>
      <c r="RT42" s="252"/>
      <c r="RU42" s="252"/>
      <c r="RV42" s="252"/>
      <c r="RW42" s="252"/>
      <c r="RX42" s="252"/>
      <c r="RY42" s="252"/>
      <c r="RZ42" s="252"/>
      <c r="SA42" s="252"/>
      <c r="SB42" s="252"/>
      <c r="SC42" s="252"/>
      <c r="SD42" s="252"/>
      <c r="SE42" s="252"/>
      <c r="SF42" s="252"/>
      <c r="SG42" s="252"/>
      <c r="SH42" s="252"/>
      <c r="SI42" s="252"/>
      <c r="SJ42" s="252"/>
      <c r="SK42" s="252"/>
      <c r="SL42" s="252"/>
      <c r="SM42" s="252"/>
      <c r="SN42" s="252"/>
      <c r="SO42" s="252"/>
      <c r="SP42" s="252"/>
      <c r="SQ42" s="252"/>
      <c r="SR42" s="252"/>
      <c r="SS42" s="252"/>
      <c r="ST42" s="252"/>
      <c r="SU42" s="252"/>
      <c r="SV42" s="252"/>
      <c r="SW42" s="252"/>
      <c r="SX42" s="252"/>
      <c r="SY42" s="252"/>
      <c r="SZ42" s="252"/>
      <c r="TA42" s="252"/>
      <c r="TB42" s="252"/>
      <c r="TC42" s="252"/>
      <c r="TD42" s="252"/>
      <c r="TE42" s="252"/>
      <c r="TF42" s="252"/>
      <c r="TG42" s="252"/>
      <c r="TH42" s="252"/>
      <c r="TI42" s="252"/>
      <c r="TJ42" s="252"/>
      <c r="TK42" s="252"/>
      <c r="TL42" s="252"/>
      <c r="TM42" s="252"/>
      <c r="TN42" s="252"/>
      <c r="TO42" s="252"/>
      <c r="TP42" s="252"/>
      <c r="TQ42" s="252"/>
      <c r="TR42" s="252"/>
      <c r="TS42" s="252"/>
      <c r="TT42" s="252"/>
      <c r="TU42" s="252"/>
      <c r="TV42" s="252"/>
      <c r="TW42" s="252"/>
      <c r="TX42" s="252"/>
      <c r="TY42" s="252"/>
      <c r="TZ42" s="252"/>
      <c r="UA42" s="252"/>
      <c r="UB42" s="252"/>
      <c r="UC42" s="252"/>
      <c r="UD42" s="252"/>
      <c r="UE42" s="252"/>
      <c r="UF42" s="252"/>
      <c r="UG42" s="252"/>
      <c r="UH42" s="252"/>
      <c r="UI42" s="252"/>
      <c r="UJ42" s="252"/>
      <c r="UK42" s="252"/>
      <c r="UL42" s="252"/>
      <c r="UM42" s="252"/>
      <c r="UN42" s="252"/>
      <c r="UO42" s="252"/>
      <c r="UP42" s="252"/>
      <c r="UQ42" s="252"/>
      <c r="UR42" s="252"/>
      <c r="US42" s="252"/>
      <c r="UT42" s="252"/>
      <c r="UU42" s="252"/>
      <c r="UV42" s="252"/>
      <c r="UW42" s="252"/>
      <c r="UX42" s="252"/>
      <c r="UY42" s="252"/>
      <c r="UZ42" s="252"/>
      <c r="VA42" s="252"/>
      <c r="VB42" s="252"/>
      <c r="VC42" s="252"/>
      <c r="VD42" s="252"/>
      <c r="VE42" s="252"/>
      <c r="VF42" s="252"/>
      <c r="VG42" s="252"/>
      <c r="VH42" s="252"/>
      <c r="VI42" s="252"/>
      <c r="VJ42" s="252"/>
      <c r="VK42" s="252"/>
      <c r="VL42" s="252"/>
      <c r="VM42" s="252"/>
      <c r="VN42" s="252"/>
      <c r="VO42" s="252"/>
      <c r="VP42" s="252"/>
      <c r="VQ42" s="252"/>
      <c r="VR42" s="252"/>
      <c r="VS42" s="252"/>
      <c r="VT42" s="252"/>
      <c r="VU42" s="252"/>
      <c r="VV42" s="252"/>
      <c r="VW42" s="252"/>
      <c r="VX42" s="252"/>
      <c r="VY42" s="252"/>
      <c r="VZ42" s="252"/>
      <c r="WA42" s="252"/>
      <c r="WB42" s="252"/>
      <c r="WC42" s="252"/>
      <c r="WD42" s="252"/>
      <c r="WE42" s="252"/>
      <c r="WF42" s="252"/>
      <c r="WG42" s="252"/>
      <c r="WH42" s="252"/>
      <c r="WI42" s="252"/>
      <c r="WJ42" s="252"/>
      <c r="WK42" s="252"/>
      <c r="WL42" s="252"/>
      <c r="WM42" s="252"/>
      <c r="WN42" s="252"/>
      <c r="WO42" s="252"/>
      <c r="WP42" s="252"/>
      <c r="WQ42" s="252"/>
      <c r="WR42" s="252"/>
      <c r="WS42" s="252"/>
      <c r="WT42" s="252"/>
      <c r="WU42" s="252"/>
      <c r="WV42" s="252"/>
      <c r="WW42" s="252"/>
      <c r="WX42" s="252"/>
      <c r="WY42" s="252"/>
      <c r="WZ42" s="252"/>
      <c r="XA42" s="252"/>
      <c r="XB42" s="252"/>
      <c r="XC42" s="252"/>
      <c r="XD42" s="252"/>
      <c r="XE42" s="252"/>
      <c r="XF42" s="252"/>
      <c r="XG42" s="252"/>
      <c r="XH42" s="252"/>
      <c r="XI42" s="252"/>
      <c r="XJ42" s="252"/>
      <c r="XK42" s="252"/>
      <c r="XL42" s="252"/>
      <c r="XM42" s="252"/>
      <c r="XN42" s="252"/>
      <c r="XO42" s="252"/>
      <c r="XP42" s="252"/>
      <c r="XQ42" s="252"/>
      <c r="XR42" s="252"/>
      <c r="XS42" s="252"/>
      <c r="XT42" s="252"/>
      <c r="XU42" s="252"/>
      <c r="XV42" s="252"/>
      <c r="XW42" s="252"/>
      <c r="XX42" s="252"/>
      <c r="XY42" s="252"/>
      <c r="XZ42" s="252"/>
      <c r="YA42" s="252"/>
      <c r="YB42" s="252"/>
      <c r="YC42" s="252"/>
      <c r="YD42" s="252"/>
      <c r="YE42" s="252"/>
      <c r="YF42" s="252"/>
      <c r="YG42" s="252"/>
      <c r="YH42" s="252"/>
      <c r="YI42" s="252"/>
      <c r="YJ42" s="252"/>
      <c r="YK42" s="252"/>
      <c r="YL42" s="252"/>
      <c r="YM42" s="252"/>
      <c r="YN42" s="252"/>
      <c r="YO42" s="252"/>
      <c r="YP42" s="252"/>
      <c r="YQ42" s="252"/>
      <c r="YR42" s="252"/>
      <c r="YS42" s="252"/>
      <c r="YT42" s="252"/>
      <c r="YU42" s="252"/>
      <c r="YV42" s="252"/>
      <c r="YW42" s="252"/>
      <c r="YX42" s="252"/>
      <c r="YY42" s="252"/>
      <c r="YZ42" s="252"/>
      <c r="ZA42" s="252"/>
      <c r="ZB42" s="252"/>
      <c r="ZC42" s="252"/>
      <c r="ZD42" s="252"/>
      <c r="ZE42" s="252"/>
      <c r="ZF42" s="252"/>
      <c r="ZG42" s="252"/>
      <c r="ZH42" s="252"/>
      <c r="ZI42" s="252"/>
      <c r="ZJ42" s="252"/>
      <c r="ZK42" s="252"/>
      <c r="ZL42" s="252"/>
      <c r="ZM42" s="252"/>
      <c r="ZN42" s="252"/>
      <c r="ZO42" s="252"/>
      <c r="ZP42" s="252"/>
      <c r="ZQ42" s="252"/>
      <c r="ZR42" s="252"/>
      <c r="ZS42" s="252"/>
      <c r="ZT42" s="252"/>
      <c r="ZU42" s="252"/>
      <c r="ZV42" s="252"/>
      <c r="ZW42" s="252"/>
      <c r="ZX42" s="252"/>
      <c r="ZY42" s="252"/>
      <c r="ZZ42" s="252"/>
      <c r="AAA42" s="252"/>
      <c r="AAB42" s="252"/>
      <c r="AAC42" s="252"/>
      <c r="AAD42" s="252"/>
      <c r="AAE42" s="252"/>
      <c r="AAF42" s="252"/>
      <c r="AAG42" s="252"/>
      <c r="AAH42" s="252"/>
      <c r="AAI42" s="252"/>
      <c r="AAJ42" s="252"/>
      <c r="AAK42" s="252"/>
      <c r="AAL42" s="252"/>
      <c r="AAM42" s="252"/>
      <c r="AAN42" s="252"/>
      <c r="AAO42" s="252"/>
      <c r="AAP42" s="252"/>
      <c r="AAQ42" s="252"/>
      <c r="AAR42" s="252"/>
      <c r="AAS42" s="252"/>
      <c r="AAT42" s="252"/>
      <c r="AAU42" s="252"/>
      <c r="AAV42" s="252"/>
      <c r="AAW42" s="252"/>
      <c r="AAX42" s="252"/>
      <c r="AAY42" s="252"/>
      <c r="AAZ42" s="252"/>
      <c r="ABA42" s="252"/>
      <c r="ABB42" s="252"/>
      <c r="ABC42" s="252"/>
      <c r="ABD42" s="252"/>
      <c r="ABE42" s="252"/>
      <c r="ABF42" s="252"/>
      <c r="ABG42" s="252"/>
      <c r="ABH42" s="252"/>
      <c r="ABI42" s="252"/>
      <c r="ABJ42" s="252"/>
      <c r="ABK42" s="252"/>
      <c r="ABL42" s="252"/>
      <c r="ABM42" s="252"/>
      <c r="ABN42" s="252"/>
      <c r="ABO42" s="252"/>
      <c r="ABP42" s="252"/>
      <c r="ABQ42" s="252"/>
      <c r="ABR42" s="252"/>
      <c r="ABS42" s="252"/>
      <c r="ABT42" s="252"/>
      <c r="ABU42" s="252"/>
      <c r="ABV42" s="252"/>
      <c r="ABW42" s="252"/>
    </row>
    <row r="43" spans="1:751" s="49" customFormat="1">
      <c r="A43" s="2462"/>
      <c r="B43" s="2463"/>
      <c r="C43" s="2380"/>
      <c r="D43" s="2111" t="s">
        <v>304</v>
      </c>
      <c r="E43" s="1001">
        <v>10091600</v>
      </c>
      <c r="F43" s="1001">
        <v>10091600</v>
      </c>
      <c r="G43" s="2385"/>
      <c r="H43" s="2464"/>
      <c r="I43" s="2460"/>
      <c r="J43" s="2460"/>
      <c r="K43" s="2461"/>
      <c r="L43" s="2506"/>
      <c r="M43" s="435"/>
      <c r="N43" s="430"/>
      <c r="O43" s="433"/>
      <c r="P43" s="433"/>
      <c r="Q43" s="433"/>
      <c r="R43" s="448"/>
      <c r="S43" s="448"/>
      <c r="T43" s="448"/>
      <c r="U43" s="252"/>
      <c r="V43" s="252"/>
      <c r="W43" s="252"/>
      <c r="X43" s="252"/>
      <c r="Y43" s="252"/>
      <c r="Z43" s="252"/>
      <c r="AA43" s="252"/>
      <c r="AB43" s="252"/>
      <c r="AC43" s="252"/>
      <c r="AD43" s="252"/>
      <c r="AE43" s="252"/>
      <c r="AF43" s="252"/>
      <c r="AG43" s="252"/>
      <c r="AH43" s="252"/>
      <c r="AI43" s="252"/>
      <c r="AJ43" s="252"/>
      <c r="AK43" s="252"/>
      <c r="AL43" s="252"/>
      <c r="AM43" s="252"/>
      <c r="AN43" s="252"/>
      <c r="AO43" s="252"/>
      <c r="AP43" s="252"/>
      <c r="AQ43" s="252"/>
      <c r="AR43" s="252"/>
      <c r="AS43" s="252"/>
      <c r="AT43" s="252"/>
      <c r="AU43" s="252"/>
      <c r="AV43" s="252"/>
      <c r="AW43" s="252"/>
      <c r="AX43" s="252"/>
      <c r="AY43" s="252"/>
      <c r="AZ43" s="252"/>
      <c r="BA43" s="252"/>
      <c r="BB43" s="252"/>
      <c r="BC43" s="252"/>
      <c r="BD43" s="252"/>
      <c r="BE43" s="252"/>
      <c r="BF43" s="252"/>
      <c r="BG43" s="252"/>
      <c r="BH43" s="252"/>
      <c r="BI43" s="252"/>
      <c r="BJ43" s="252"/>
      <c r="BK43" s="252"/>
      <c r="BL43" s="252"/>
      <c r="BM43" s="252"/>
      <c r="BN43" s="252"/>
      <c r="BO43" s="252"/>
      <c r="BP43" s="252"/>
      <c r="BQ43" s="252"/>
      <c r="BR43" s="252"/>
      <c r="BS43" s="252"/>
      <c r="BT43" s="252"/>
      <c r="BU43" s="252"/>
      <c r="BV43" s="252"/>
      <c r="BW43" s="252"/>
      <c r="BX43" s="252"/>
      <c r="BY43" s="252"/>
      <c r="BZ43" s="252"/>
      <c r="CA43" s="252"/>
      <c r="CB43" s="252"/>
      <c r="CC43" s="252"/>
      <c r="CD43" s="252"/>
      <c r="CE43" s="252"/>
      <c r="CF43" s="252"/>
      <c r="CG43" s="252"/>
      <c r="CH43" s="252"/>
      <c r="CI43" s="252"/>
      <c r="CJ43" s="252"/>
      <c r="CK43" s="252"/>
      <c r="CL43" s="252"/>
      <c r="CM43" s="252"/>
      <c r="CN43" s="252"/>
      <c r="CO43" s="252"/>
      <c r="CP43" s="252"/>
      <c r="CQ43" s="252"/>
      <c r="CR43" s="252"/>
      <c r="CS43" s="252"/>
      <c r="CT43" s="252"/>
      <c r="CU43" s="252"/>
      <c r="CV43" s="252"/>
      <c r="CW43" s="252"/>
      <c r="CX43" s="252"/>
      <c r="CY43" s="252"/>
      <c r="CZ43" s="252"/>
      <c r="DA43" s="252"/>
      <c r="DB43" s="252"/>
      <c r="DC43" s="252"/>
      <c r="DD43" s="252"/>
      <c r="DE43" s="252"/>
      <c r="DF43" s="252"/>
      <c r="DG43" s="252"/>
      <c r="DH43" s="252"/>
      <c r="DI43" s="252"/>
      <c r="DJ43" s="252"/>
      <c r="DK43" s="252"/>
      <c r="DL43" s="252"/>
      <c r="DM43" s="252"/>
      <c r="DN43" s="252"/>
      <c r="DO43" s="252"/>
      <c r="DP43" s="252"/>
      <c r="DQ43" s="252"/>
      <c r="DR43" s="252"/>
      <c r="DS43" s="252"/>
      <c r="DT43" s="252"/>
      <c r="DU43" s="252"/>
      <c r="DV43" s="252"/>
      <c r="DW43" s="252"/>
      <c r="DX43" s="252"/>
      <c r="DY43" s="252"/>
      <c r="DZ43" s="252"/>
      <c r="EA43" s="252"/>
      <c r="EB43" s="252"/>
      <c r="EC43" s="252"/>
      <c r="ED43" s="252"/>
      <c r="EE43" s="252"/>
      <c r="EF43" s="252"/>
      <c r="EG43" s="252"/>
      <c r="EH43" s="252"/>
      <c r="EI43" s="252"/>
      <c r="EJ43" s="252"/>
      <c r="EK43" s="252"/>
      <c r="EL43" s="252"/>
      <c r="EM43" s="252"/>
      <c r="EN43" s="252"/>
      <c r="EO43" s="252"/>
      <c r="EP43" s="252"/>
      <c r="EQ43" s="252"/>
      <c r="ER43" s="252"/>
      <c r="ES43" s="252"/>
      <c r="ET43" s="252"/>
      <c r="EU43" s="252"/>
      <c r="EV43" s="252"/>
      <c r="EW43" s="252"/>
      <c r="EX43" s="252"/>
      <c r="EY43" s="252"/>
      <c r="EZ43" s="252"/>
      <c r="FA43" s="252"/>
      <c r="FB43" s="252"/>
      <c r="FC43" s="252"/>
      <c r="FD43" s="252"/>
      <c r="FE43" s="252"/>
      <c r="FF43" s="252"/>
      <c r="FG43" s="252"/>
      <c r="FH43" s="252"/>
      <c r="FI43" s="252"/>
      <c r="FJ43" s="252"/>
      <c r="FK43" s="252"/>
      <c r="FL43" s="252"/>
      <c r="FM43" s="252"/>
      <c r="FN43" s="252"/>
      <c r="FO43" s="252"/>
      <c r="FP43" s="252"/>
      <c r="FQ43" s="252"/>
      <c r="FR43" s="252"/>
      <c r="FS43" s="252"/>
      <c r="FT43" s="252"/>
      <c r="FU43" s="252"/>
      <c r="FV43" s="252"/>
      <c r="FW43" s="252"/>
      <c r="FX43" s="252"/>
      <c r="FY43" s="252"/>
      <c r="FZ43" s="252"/>
      <c r="GA43" s="252"/>
      <c r="GB43" s="252"/>
      <c r="GC43" s="252"/>
      <c r="GD43" s="252"/>
      <c r="GE43" s="252"/>
      <c r="GF43" s="252"/>
      <c r="GG43" s="252"/>
      <c r="GH43" s="252"/>
      <c r="GI43" s="252"/>
      <c r="GJ43" s="252"/>
      <c r="GK43" s="252"/>
      <c r="GL43" s="252"/>
      <c r="GM43" s="252"/>
      <c r="GN43" s="252"/>
      <c r="GO43" s="252"/>
      <c r="GP43" s="252"/>
      <c r="GQ43" s="252"/>
      <c r="GR43" s="252"/>
      <c r="GS43" s="252"/>
      <c r="GT43" s="252"/>
      <c r="GU43" s="252"/>
      <c r="GV43" s="252"/>
      <c r="GW43" s="252"/>
      <c r="GX43" s="252"/>
      <c r="GY43" s="252"/>
      <c r="GZ43" s="252"/>
      <c r="HA43" s="252"/>
      <c r="HB43" s="252"/>
      <c r="HC43" s="252"/>
      <c r="HD43" s="252"/>
      <c r="HE43" s="252"/>
      <c r="HF43" s="252"/>
      <c r="HG43" s="252"/>
      <c r="HH43" s="252"/>
      <c r="HI43" s="252"/>
      <c r="HJ43" s="252"/>
      <c r="HK43" s="252"/>
      <c r="HL43" s="252"/>
      <c r="HM43" s="252"/>
      <c r="HN43" s="252"/>
      <c r="HO43" s="252"/>
      <c r="HP43" s="252"/>
      <c r="HQ43" s="252"/>
      <c r="HR43" s="252"/>
      <c r="HS43" s="252"/>
      <c r="HT43" s="252"/>
      <c r="HU43" s="252"/>
      <c r="HV43" s="252"/>
      <c r="HW43" s="252"/>
      <c r="HX43" s="252"/>
      <c r="HY43" s="252"/>
      <c r="HZ43" s="252"/>
      <c r="IA43" s="252"/>
      <c r="IB43" s="252"/>
      <c r="IC43" s="252"/>
      <c r="ID43" s="252"/>
      <c r="IE43" s="252"/>
      <c r="IF43" s="252"/>
      <c r="IG43" s="252"/>
      <c r="IH43" s="252"/>
      <c r="II43" s="252"/>
      <c r="IJ43" s="252"/>
      <c r="IK43" s="252"/>
      <c r="IL43" s="252"/>
      <c r="IM43" s="252"/>
      <c r="IN43" s="252"/>
      <c r="IO43" s="252"/>
      <c r="IP43" s="252"/>
      <c r="IQ43" s="252"/>
      <c r="IR43" s="252"/>
      <c r="IS43" s="252"/>
      <c r="IT43" s="252"/>
      <c r="IU43" s="252"/>
      <c r="IV43" s="252"/>
      <c r="IW43" s="252"/>
      <c r="IX43" s="252"/>
      <c r="IY43" s="252"/>
      <c r="IZ43" s="252"/>
      <c r="JA43" s="252"/>
      <c r="JB43" s="252"/>
      <c r="JC43" s="252"/>
      <c r="JD43" s="252"/>
      <c r="JE43" s="252"/>
      <c r="JF43" s="252"/>
      <c r="JG43" s="252"/>
      <c r="JH43" s="252"/>
      <c r="JI43" s="252"/>
      <c r="JJ43" s="252"/>
      <c r="JK43" s="252"/>
      <c r="JL43" s="252"/>
      <c r="JM43" s="252"/>
      <c r="JN43" s="252"/>
      <c r="JO43" s="252"/>
      <c r="JP43" s="252"/>
      <c r="JQ43" s="252"/>
      <c r="JR43" s="252"/>
      <c r="JS43" s="252"/>
      <c r="JT43" s="252"/>
      <c r="JU43" s="252"/>
      <c r="JV43" s="252"/>
      <c r="JW43" s="252"/>
      <c r="JX43" s="252"/>
      <c r="JY43" s="252"/>
      <c r="JZ43" s="252"/>
      <c r="KA43" s="252"/>
      <c r="KB43" s="252"/>
      <c r="KC43" s="252"/>
      <c r="KD43" s="252"/>
      <c r="KE43" s="252"/>
      <c r="KF43" s="252"/>
      <c r="KG43" s="252"/>
      <c r="KH43" s="252"/>
      <c r="KI43" s="252"/>
      <c r="KJ43" s="252"/>
      <c r="KK43" s="252"/>
      <c r="KL43" s="252"/>
      <c r="KM43" s="252"/>
      <c r="KN43" s="252"/>
      <c r="KO43" s="252"/>
      <c r="KP43" s="252"/>
      <c r="KQ43" s="252"/>
      <c r="KR43" s="252"/>
      <c r="KS43" s="252"/>
      <c r="KT43" s="252"/>
      <c r="KU43" s="252"/>
      <c r="KV43" s="252"/>
      <c r="KW43" s="252"/>
      <c r="KX43" s="252"/>
      <c r="KY43" s="252"/>
      <c r="KZ43" s="252"/>
      <c r="LA43" s="252"/>
      <c r="LB43" s="252"/>
      <c r="LC43" s="252"/>
      <c r="LD43" s="252"/>
      <c r="LE43" s="252"/>
      <c r="LF43" s="252"/>
      <c r="LG43" s="252"/>
      <c r="LH43" s="252"/>
      <c r="LI43" s="252"/>
      <c r="LJ43" s="252"/>
      <c r="LK43" s="252"/>
      <c r="LL43" s="252"/>
      <c r="LM43" s="252"/>
      <c r="LN43" s="252"/>
      <c r="LO43" s="252"/>
      <c r="LP43" s="252"/>
      <c r="LQ43" s="252"/>
      <c r="LR43" s="252"/>
      <c r="LS43" s="252"/>
      <c r="LT43" s="252"/>
      <c r="LU43" s="252"/>
      <c r="LV43" s="252"/>
      <c r="LW43" s="252"/>
      <c r="LX43" s="252"/>
      <c r="LY43" s="252"/>
      <c r="LZ43" s="252"/>
      <c r="MA43" s="252"/>
      <c r="MB43" s="252"/>
      <c r="MC43" s="252"/>
      <c r="MD43" s="252"/>
      <c r="ME43" s="252"/>
      <c r="MF43" s="252"/>
      <c r="MG43" s="252"/>
      <c r="MH43" s="252"/>
      <c r="MI43" s="252"/>
      <c r="MJ43" s="252"/>
      <c r="MK43" s="252"/>
      <c r="ML43" s="252"/>
      <c r="MM43" s="252"/>
      <c r="MN43" s="252"/>
      <c r="MO43" s="252"/>
      <c r="MP43" s="252"/>
      <c r="MQ43" s="252"/>
      <c r="MR43" s="252"/>
      <c r="MS43" s="252"/>
      <c r="MT43" s="252"/>
      <c r="MU43" s="252"/>
      <c r="MV43" s="252"/>
      <c r="MW43" s="252"/>
      <c r="MX43" s="252"/>
      <c r="MY43" s="252"/>
      <c r="MZ43" s="252"/>
      <c r="NA43" s="252"/>
      <c r="NB43" s="252"/>
      <c r="NC43" s="252"/>
      <c r="ND43" s="252"/>
      <c r="NE43" s="252"/>
      <c r="NF43" s="252"/>
      <c r="NG43" s="252"/>
      <c r="NH43" s="252"/>
      <c r="NI43" s="252"/>
      <c r="NJ43" s="252"/>
      <c r="NK43" s="252"/>
      <c r="NL43" s="252"/>
      <c r="NM43" s="252"/>
      <c r="NN43" s="252"/>
      <c r="NO43" s="252"/>
      <c r="NP43" s="252"/>
      <c r="NQ43" s="252"/>
      <c r="NR43" s="252"/>
      <c r="NS43" s="252"/>
      <c r="NT43" s="252"/>
      <c r="NU43" s="252"/>
      <c r="NV43" s="252"/>
      <c r="NW43" s="252"/>
      <c r="NX43" s="252"/>
      <c r="NY43" s="252"/>
      <c r="NZ43" s="252"/>
      <c r="OA43" s="252"/>
      <c r="OB43" s="252"/>
      <c r="OC43" s="252"/>
      <c r="OD43" s="252"/>
      <c r="OE43" s="252"/>
      <c r="OF43" s="252"/>
      <c r="OG43" s="252"/>
      <c r="OH43" s="252"/>
      <c r="OI43" s="252"/>
      <c r="OJ43" s="252"/>
      <c r="OK43" s="252"/>
      <c r="OL43" s="252"/>
      <c r="OM43" s="252"/>
      <c r="ON43" s="252"/>
      <c r="OO43" s="252"/>
      <c r="OP43" s="252"/>
      <c r="OQ43" s="252"/>
      <c r="OR43" s="252"/>
      <c r="OS43" s="252"/>
      <c r="OT43" s="252"/>
      <c r="OU43" s="252"/>
      <c r="OV43" s="252"/>
      <c r="OW43" s="252"/>
      <c r="OX43" s="252"/>
      <c r="OY43" s="252"/>
      <c r="OZ43" s="252"/>
      <c r="PA43" s="252"/>
      <c r="PB43" s="252"/>
      <c r="PC43" s="252"/>
      <c r="PD43" s="252"/>
      <c r="PE43" s="252"/>
      <c r="PF43" s="252"/>
      <c r="PG43" s="252"/>
      <c r="PH43" s="252"/>
      <c r="PI43" s="252"/>
      <c r="PJ43" s="252"/>
      <c r="PK43" s="252"/>
      <c r="PL43" s="252"/>
      <c r="PM43" s="252"/>
      <c r="PN43" s="252"/>
      <c r="PO43" s="252"/>
      <c r="PP43" s="252"/>
      <c r="PQ43" s="252"/>
      <c r="PR43" s="252"/>
      <c r="PS43" s="252"/>
      <c r="PT43" s="252"/>
      <c r="PU43" s="252"/>
      <c r="PV43" s="252"/>
      <c r="PW43" s="252"/>
      <c r="PX43" s="252"/>
      <c r="PY43" s="252"/>
      <c r="PZ43" s="252"/>
      <c r="QA43" s="252"/>
      <c r="QB43" s="252"/>
      <c r="QC43" s="252"/>
      <c r="QD43" s="252"/>
      <c r="QE43" s="252"/>
      <c r="QF43" s="252"/>
      <c r="QG43" s="252"/>
      <c r="QH43" s="252"/>
      <c r="QI43" s="252"/>
      <c r="QJ43" s="252"/>
      <c r="QK43" s="252"/>
      <c r="QL43" s="252"/>
      <c r="QM43" s="252"/>
      <c r="QN43" s="252"/>
      <c r="QO43" s="252"/>
      <c r="QP43" s="252"/>
      <c r="QQ43" s="252"/>
      <c r="QR43" s="252"/>
      <c r="QS43" s="252"/>
      <c r="QT43" s="252"/>
      <c r="QU43" s="252"/>
      <c r="QV43" s="252"/>
      <c r="QW43" s="252"/>
      <c r="QX43" s="252"/>
      <c r="QY43" s="252"/>
      <c r="QZ43" s="252"/>
      <c r="RA43" s="252"/>
      <c r="RB43" s="252"/>
      <c r="RC43" s="252"/>
      <c r="RD43" s="252"/>
      <c r="RE43" s="252"/>
      <c r="RF43" s="252"/>
      <c r="RG43" s="252"/>
      <c r="RH43" s="252"/>
      <c r="RI43" s="252"/>
      <c r="RJ43" s="252"/>
      <c r="RK43" s="252"/>
      <c r="RL43" s="252"/>
      <c r="RM43" s="252"/>
      <c r="RN43" s="252"/>
      <c r="RO43" s="252"/>
      <c r="RP43" s="252"/>
      <c r="RQ43" s="252"/>
      <c r="RR43" s="252"/>
      <c r="RS43" s="252"/>
      <c r="RT43" s="252"/>
      <c r="RU43" s="252"/>
      <c r="RV43" s="252"/>
      <c r="RW43" s="252"/>
      <c r="RX43" s="252"/>
      <c r="RY43" s="252"/>
      <c r="RZ43" s="252"/>
      <c r="SA43" s="252"/>
      <c r="SB43" s="252"/>
      <c r="SC43" s="252"/>
      <c r="SD43" s="252"/>
      <c r="SE43" s="252"/>
      <c r="SF43" s="252"/>
      <c r="SG43" s="252"/>
      <c r="SH43" s="252"/>
      <c r="SI43" s="252"/>
      <c r="SJ43" s="252"/>
      <c r="SK43" s="252"/>
      <c r="SL43" s="252"/>
      <c r="SM43" s="252"/>
      <c r="SN43" s="252"/>
      <c r="SO43" s="252"/>
      <c r="SP43" s="252"/>
      <c r="SQ43" s="252"/>
      <c r="SR43" s="252"/>
      <c r="SS43" s="252"/>
      <c r="ST43" s="252"/>
      <c r="SU43" s="252"/>
      <c r="SV43" s="252"/>
      <c r="SW43" s="252"/>
      <c r="SX43" s="252"/>
      <c r="SY43" s="252"/>
      <c r="SZ43" s="252"/>
      <c r="TA43" s="252"/>
      <c r="TB43" s="252"/>
      <c r="TC43" s="252"/>
      <c r="TD43" s="252"/>
      <c r="TE43" s="252"/>
      <c r="TF43" s="252"/>
      <c r="TG43" s="252"/>
      <c r="TH43" s="252"/>
      <c r="TI43" s="252"/>
      <c r="TJ43" s="252"/>
      <c r="TK43" s="252"/>
      <c r="TL43" s="252"/>
      <c r="TM43" s="252"/>
      <c r="TN43" s="252"/>
      <c r="TO43" s="252"/>
      <c r="TP43" s="252"/>
      <c r="TQ43" s="252"/>
      <c r="TR43" s="252"/>
      <c r="TS43" s="252"/>
      <c r="TT43" s="252"/>
      <c r="TU43" s="252"/>
      <c r="TV43" s="252"/>
      <c r="TW43" s="252"/>
      <c r="TX43" s="252"/>
      <c r="TY43" s="252"/>
      <c r="TZ43" s="252"/>
      <c r="UA43" s="252"/>
      <c r="UB43" s="252"/>
      <c r="UC43" s="252"/>
      <c r="UD43" s="252"/>
      <c r="UE43" s="252"/>
      <c r="UF43" s="252"/>
      <c r="UG43" s="252"/>
      <c r="UH43" s="252"/>
      <c r="UI43" s="252"/>
      <c r="UJ43" s="252"/>
      <c r="UK43" s="252"/>
      <c r="UL43" s="252"/>
      <c r="UM43" s="252"/>
      <c r="UN43" s="252"/>
      <c r="UO43" s="252"/>
      <c r="UP43" s="252"/>
      <c r="UQ43" s="252"/>
      <c r="UR43" s="252"/>
      <c r="US43" s="252"/>
      <c r="UT43" s="252"/>
      <c r="UU43" s="252"/>
      <c r="UV43" s="252"/>
      <c r="UW43" s="252"/>
      <c r="UX43" s="252"/>
      <c r="UY43" s="252"/>
      <c r="UZ43" s="252"/>
      <c r="VA43" s="252"/>
      <c r="VB43" s="252"/>
      <c r="VC43" s="252"/>
      <c r="VD43" s="252"/>
      <c r="VE43" s="252"/>
      <c r="VF43" s="252"/>
      <c r="VG43" s="252"/>
      <c r="VH43" s="252"/>
      <c r="VI43" s="252"/>
      <c r="VJ43" s="252"/>
      <c r="VK43" s="252"/>
      <c r="VL43" s="252"/>
      <c r="VM43" s="252"/>
      <c r="VN43" s="252"/>
      <c r="VO43" s="252"/>
      <c r="VP43" s="252"/>
      <c r="VQ43" s="252"/>
      <c r="VR43" s="252"/>
      <c r="VS43" s="252"/>
      <c r="VT43" s="252"/>
      <c r="VU43" s="252"/>
      <c r="VV43" s="252"/>
      <c r="VW43" s="252"/>
      <c r="VX43" s="252"/>
      <c r="VY43" s="252"/>
      <c r="VZ43" s="252"/>
      <c r="WA43" s="252"/>
      <c r="WB43" s="252"/>
      <c r="WC43" s="252"/>
      <c r="WD43" s="252"/>
      <c r="WE43" s="252"/>
      <c r="WF43" s="252"/>
      <c r="WG43" s="252"/>
      <c r="WH43" s="252"/>
      <c r="WI43" s="252"/>
      <c r="WJ43" s="252"/>
      <c r="WK43" s="252"/>
      <c r="WL43" s="252"/>
      <c r="WM43" s="252"/>
      <c r="WN43" s="252"/>
      <c r="WO43" s="252"/>
      <c r="WP43" s="252"/>
      <c r="WQ43" s="252"/>
      <c r="WR43" s="252"/>
      <c r="WS43" s="252"/>
      <c r="WT43" s="252"/>
      <c r="WU43" s="252"/>
      <c r="WV43" s="252"/>
      <c r="WW43" s="252"/>
      <c r="WX43" s="252"/>
      <c r="WY43" s="252"/>
      <c r="WZ43" s="252"/>
      <c r="XA43" s="252"/>
      <c r="XB43" s="252"/>
      <c r="XC43" s="252"/>
      <c r="XD43" s="252"/>
      <c r="XE43" s="252"/>
      <c r="XF43" s="252"/>
      <c r="XG43" s="252"/>
      <c r="XH43" s="252"/>
      <c r="XI43" s="252"/>
      <c r="XJ43" s="252"/>
      <c r="XK43" s="252"/>
      <c r="XL43" s="252"/>
      <c r="XM43" s="252"/>
      <c r="XN43" s="252"/>
      <c r="XO43" s="252"/>
      <c r="XP43" s="252"/>
      <c r="XQ43" s="252"/>
      <c r="XR43" s="252"/>
      <c r="XS43" s="252"/>
      <c r="XT43" s="252"/>
      <c r="XU43" s="252"/>
      <c r="XV43" s="252"/>
      <c r="XW43" s="252"/>
      <c r="XX43" s="252"/>
      <c r="XY43" s="252"/>
      <c r="XZ43" s="252"/>
      <c r="YA43" s="252"/>
      <c r="YB43" s="252"/>
      <c r="YC43" s="252"/>
      <c r="YD43" s="252"/>
      <c r="YE43" s="252"/>
      <c r="YF43" s="252"/>
      <c r="YG43" s="252"/>
      <c r="YH43" s="252"/>
      <c r="YI43" s="252"/>
      <c r="YJ43" s="252"/>
      <c r="YK43" s="252"/>
      <c r="YL43" s="252"/>
      <c r="YM43" s="252"/>
      <c r="YN43" s="252"/>
      <c r="YO43" s="252"/>
      <c r="YP43" s="252"/>
      <c r="YQ43" s="252"/>
      <c r="YR43" s="252"/>
      <c r="YS43" s="252"/>
      <c r="YT43" s="252"/>
      <c r="YU43" s="252"/>
      <c r="YV43" s="252"/>
      <c r="YW43" s="252"/>
      <c r="YX43" s="252"/>
      <c r="YY43" s="252"/>
      <c r="YZ43" s="252"/>
      <c r="ZA43" s="252"/>
      <c r="ZB43" s="252"/>
      <c r="ZC43" s="252"/>
      <c r="ZD43" s="252"/>
      <c r="ZE43" s="252"/>
      <c r="ZF43" s="252"/>
      <c r="ZG43" s="252"/>
      <c r="ZH43" s="252"/>
      <c r="ZI43" s="252"/>
      <c r="ZJ43" s="252"/>
      <c r="ZK43" s="252"/>
      <c r="ZL43" s="252"/>
      <c r="ZM43" s="252"/>
      <c r="ZN43" s="252"/>
      <c r="ZO43" s="252"/>
      <c r="ZP43" s="252"/>
      <c r="ZQ43" s="252"/>
      <c r="ZR43" s="252"/>
      <c r="ZS43" s="252"/>
      <c r="ZT43" s="252"/>
      <c r="ZU43" s="252"/>
      <c r="ZV43" s="252"/>
      <c r="ZW43" s="252"/>
      <c r="ZX43" s="252"/>
      <c r="ZY43" s="252"/>
      <c r="ZZ43" s="252"/>
      <c r="AAA43" s="252"/>
      <c r="AAB43" s="252"/>
      <c r="AAC43" s="252"/>
      <c r="AAD43" s="252"/>
      <c r="AAE43" s="252"/>
      <c r="AAF43" s="252"/>
      <c r="AAG43" s="252"/>
      <c r="AAH43" s="252"/>
      <c r="AAI43" s="252"/>
      <c r="AAJ43" s="252"/>
      <c r="AAK43" s="252"/>
      <c r="AAL43" s="252"/>
      <c r="AAM43" s="252"/>
      <c r="AAN43" s="252"/>
      <c r="AAO43" s="252"/>
      <c r="AAP43" s="252"/>
      <c r="AAQ43" s="252"/>
      <c r="AAR43" s="252"/>
      <c r="AAS43" s="252"/>
      <c r="AAT43" s="252"/>
      <c r="AAU43" s="252"/>
      <c r="AAV43" s="252"/>
      <c r="AAW43" s="252"/>
      <c r="AAX43" s="252"/>
      <c r="AAY43" s="252"/>
      <c r="AAZ43" s="252"/>
      <c r="ABA43" s="252"/>
      <c r="ABB43" s="252"/>
      <c r="ABC43" s="252"/>
      <c r="ABD43" s="252"/>
      <c r="ABE43" s="252"/>
      <c r="ABF43" s="252"/>
      <c r="ABG43" s="252"/>
      <c r="ABH43" s="252"/>
      <c r="ABI43" s="252"/>
      <c r="ABJ43" s="252"/>
      <c r="ABK43" s="252"/>
      <c r="ABL43" s="252"/>
      <c r="ABM43" s="252"/>
      <c r="ABN43" s="252"/>
      <c r="ABO43" s="252"/>
      <c r="ABP43" s="252"/>
      <c r="ABQ43" s="252"/>
      <c r="ABR43" s="252"/>
      <c r="ABS43" s="252"/>
      <c r="ABT43" s="252"/>
      <c r="ABU43" s="252"/>
      <c r="ABV43" s="252"/>
      <c r="ABW43" s="252"/>
    </row>
    <row r="44" spans="1:751" s="49" customFormat="1" ht="19.5">
      <c r="A44" s="2462"/>
      <c r="B44" s="2463"/>
      <c r="C44" s="2380"/>
      <c r="D44" s="2111" t="s">
        <v>305</v>
      </c>
      <c r="E44" s="1001">
        <v>0</v>
      </c>
      <c r="F44" s="1001">
        <v>0</v>
      </c>
      <c r="G44" s="2385"/>
      <c r="H44" s="2464"/>
      <c r="I44" s="2460"/>
      <c r="J44" s="2460"/>
      <c r="K44" s="2461"/>
      <c r="L44" s="2506"/>
      <c r="M44" s="435"/>
      <c r="N44" s="430"/>
      <c r="O44" s="433"/>
      <c r="P44" s="433"/>
      <c r="Q44" s="433"/>
      <c r="R44" s="448"/>
      <c r="S44" s="448"/>
      <c r="T44" s="448"/>
      <c r="U44" s="252"/>
      <c r="V44" s="252"/>
      <c r="W44" s="252"/>
      <c r="X44" s="252"/>
      <c r="Y44" s="252"/>
      <c r="Z44" s="252"/>
      <c r="AA44" s="252"/>
      <c r="AB44" s="252"/>
      <c r="AC44" s="252"/>
      <c r="AD44" s="252"/>
      <c r="AE44" s="252"/>
      <c r="AF44" s="252"/>
      <c r="AG44" s="252"/>
      <c r="AH44" s="252"/>
      <c r="AI44" s="252"/>
      <c r="AJ44" s="252"/>
      <c r="AK44" s="252"/>
      <c r="AL44" s="252"/>
      <c r="AM44" s="252"/>
      <c r="AN44" s="252"/>
      <c r="AO44" s="252"/>
      <c r="AP44" s="252"/>
      <c r="AQ44" s="252"/>
      <c r="AR44" s="252"/>
      <c r="AS44" s="252"/>
      <c r="AT44" s="252"/>
      <c r="AU44" s="252"/>
      <c r="AV44" s="252"/>
      <c r="AW44" s="252"/>
      <c r="AX44" s="252"/>
      <c r="AY44" s="252"/>
      <c r="AZ44" s="252"/>
      <c r="BA44" s="252"/>
      <c r="BB44" s="252"/>
      <c r="BC44" s="252"/>
      <c r="BD44" s="252"/>
      <c r="BE44" s="252"/>
      <c r="BF44" s="252"/>
      <c r="BG44" s="252"/>
      <c r="BH44" s="252"/>
      <c r="BI44" s="252"/>
      <c r="BJ44" s="252"/>
      <c r="BK44" s="252"/>
      <c r="BL44" s="252"/>
      <c r="BM44" s="252"/>
      <c r="BN44" s="252"/>
      <c r="BO44" s="252"/>
      <c r="BP44" s="252"/>
      <c r="BQ44" s="252"/>
      <c r="BR44" s="252"/>
      <c r="BS44" s="252"/>
      <c r="BT44" s="252"/>
      <c r="BU44" s="252"/>
      <c r="BV44" s="252"/>
      <c r="BW44" s="252"/>
      <c r="BX44" s="252"/>
      <c r="BY44" s="252"/>
      <c r="BZ44" s="252"/>
      <c r="CA44" s="252"/>
      <c r="CB44" s="252"/>
      <c r="CC44" s="252"/>
      <c r="CD44" s="252"/>
      <c r="CE44" s="252"/>
      <c r="CF44" s="252"/>
      <c r="CG44" s="252"/>
      <c r="CH44" s="252"/>
      <c r="CI44" s="252"/>
      <c r="CJ44" s="252"/>
      <c r="CK44" s="252"/>
      <c r="CL44" s="252"/>
      <c r="CM44" s="252"/>
      <c r="CN44" s="252"/>
      <c r="CO44" s="252"/>
      <c r="CP44" s="252"/>
      <c r="CQ44" s="252"/>
      <c r="CR44" s="252"/>
      <c r="CS44" s="252"/>
      <c r="CT44" s="252"/>
      <c r="CU44" s="252"/>
      <c r="CV44" s="252"/>
      <c r="CW44" s="252"/>
      <c r="CX44" s="252"/>
      <c r="CY44" s="252"/>
      <c r="CZ44" s="252"/>
      <c r="DA44" s="252"/>
      <c r="DB44" s="252"/>
      <c r="DC44" s="252"/>
      <c r="DD44" s="252"/>
      <c r="DE44" s="252"/>
      <c r="DF44" s="252"/>
      <c r="DG44" s="252"/>
      <c r="DH44" s="252"/>
      <c r="DI44" s="252"/>
      <c r="DJ44" s="252"/>
      <c r="DK44" s="252"/>
      <c r="DL44" s="252"/>
      <c r="DM44" s="252"/>
      <c r="DN44" s="252"/>
      <c r="DO44" s="252"/>
      <c r="DP44" s="252"/>
      <c r="DQ44" s="252"/>
      <c r="DR44" s="252"/>
      <c r="DS44" s="252"/>
      <c r="DT44" s="252"/>
      <c r="DU44" s="252"/>
      <c r="DV44" s="252"/>
      <c r="DW44" s="252"/>
      <c r="DX44" s="252"/>
      <c r="DY44" s="252"/>
      <c r="DZ44" s="252"/>
      <c r="EA44" s="252"/>
      <c r="EB44" s="252"/>
      <c r="EC44" s="252"/>
      <c r="ED44" s="252"/>
      <c r="EE44" s="252"/>
      <c r="EF44" s="252"/>
      <c r="EG44" s="252"/>
      <c r="EH44" s="252"/>
      <c r="EI44" s="252"/>
      <c r="EJ44" s="252"/>
      <c r="EK44" s="252"/>
      <c r="EL44" s="252"/>
      <c r="EM44" s="252"/>
      <c r="EN44" s="252"/>
      <c r="EO44" s="252"/>
      <c r="EP44" s="252"/>
      <c r="EQ44" s="252"/>
      <c r="ER44" s="252"/>
      <c r="ES44" s="252"/>
      <c r="ET44" s="252"/>
      <c r="EU44" s="252"/>
      <c r="EV44" s="252"/>
      <c r="EW44" s="252"/>
      <c r="EX44" s="252"/>
      <c r="EY44" s="252"/>
      <c r="EZ44" s="252"/>
      <c r="FA44" s="252"/>
      <c r="FB44" s="252"/>
      <c r="FC44" s="252"/>
      <c r="FD44" s="252"/>
      <c r="FE44" s="252"/>
      <c r="FF44" s="252"/>
      <c r="FG44" s="252"/>
      <c r="FH44" s="252"/>
      <c r="FI44" s="252"/>
      <c r="FJ44" s="252"/>
      <c r="FK44" s="252"/>
      <c r="FL44" s="252"/>
      <c r="FM44" s="252"/>
      <c r="FN44" s="252"/>
      <c r="FO44" s="252"/>
      <c r="FP44" s="252"/>
      <c r="FQ44" s="252"/>
      <c r="FR44" s="252"/>
      <c r="FS44" s="252"/>
      <c r="FT44" s="252"/>
      <c r="FU44" s="252"/>
      <c r="FV44" s="252"/>
      <c r="FW44" s="252"/>
      <c r="FX44" s="252"/>
      <c r="FY44" s="252"/>
      <c r="FZ44" s="252"/>
      <c r="GA44" s="252"/>
      <c r="GB44" s="252"/>
      <c r="GC44" s="252"/>
      <c r="GD44" s="252"/>
      <c r="GE44" s="252"/>
      <c r="GF44" s="252"/>
      <c r="GG44" s="252"/>
      <c r="GH44" s="252"/>
      <c r="GI44" s="252"/>
      <c r="GJ44" s="252"/>
      <c r="GK44" s="252"/>
      <c r="GL44" s="252"/>
      <c r="GM44" s="252"/>
      <c r="GN44" s="252"/>
      <c r="GO44" s="252"/>
      <c r="GP44" s="252"/>
      <c r="GQ44" s="252"/>
      <c r="GR44" s="252"/>
      <c r="GS44" s="252"/>
      <c r="GT44" s="252"/>
      <c r="GU44" s="252"/>
      <c r="GV44" s="252"/>
      <c r="GW44" s="252"/>
      <c r="GX44" s="252"/>
      <c r="GY44" s="252"/>
      <c r="GZ44" s="252"/>
      <c r="HA44" s="252"/>
      <c r="HB44" s="252"/>
      <c r="HC44" s="252"/>
      <c r="HD44" s="252"/>
      <c r="HE44" s="252"/>
      <c r="HF44" s="252"/>
      <c r="HG44" s="252"/>
      <c r="HH44" s="252"/>
      <c r="HI44" s="252"/>
      <c r="HJ44" s="252"/>
      <c r="HK44" s="252"/>
      <c r="HL44" s="252"/>
      <c r="HM44" s="252"/>
      <c r="HN44" s="252"/>
      <c r="HO44" s="252"/>
      <c r="HP44" s="252"/>
      <c r="HQ44" s="252"/>
      <c r="HR44" s="252"/>
      <c r="HS44" s="252"/>
      <c r="HT44" s="252"/>
      <c r="HU44" s="252"/>
      <c r="HV44" s="252"/>
      <c r="HW44" s="252"/>
      <c r="HX44" s="252"/>
      <c r="HY44" s="252"/>
      <c r="HZ44" s="252"/>
      <c r="IA44" s="252"/>
      <c r="IB44" s="252"/>
      <c r="IC44" s="252"/>
      <c r="ID44" s="252"/>
      <c r="IE44" s="252"/>
      <c r="IF44" s="252"/>
      <c r="IG44" s="252"/>
      <c r="IH44" s="252"/>
      <c r="II44" s="252"/>
      <c r="IJ44" s="252"/>
      <c r="IK44" s="252"/>
      <c r="IL44" s="252"/>
      <c r="IM44" s="252"/>
      <c r="IN44" s="252"/>
      <c r="IO44" s="252"/>
      <c r="IP44" s="252"/>
      <c r="IQ44" s="252"/>
      <c r="IR44" s="252"/>
      <c r="IS44" s="252"/>
      <c r="IT44" s="252"/>
      <c r="IU44" s="252"/>
      <c r="IV44" s="252"/>
      <c r="IW44" s="252"/>
      <c r="IX44" s="252"/>
      <c r="IY44" s="252"/>
      <c r="IZ44" s="252"/>
      <c r="JA44" s="252"/>
      <c r="JB44" s="252"/>
      <c r="JC44" s="252"/>
      <c r="JD44" s="252"/>
      <c r="JE44" s="252"/>
      <c r="JF44" s="252"/>
      <c r="JG44" s="252"/>
      <c r="JH44" s="252"/>
      <c r="JI44" s="252"/>
      <c r="JJ44" s="252"/>
      <c r="JK44" s="252"/>
      <c r="JL44" s="252"/>
      <c r="JM44" s="252"/>
      <c r="JN44" s="252"/>
      <c r="JO44" s="252"/>
      <c r="JP44" s="252"/>
      <c r="JQ44" s="252"/>
      <c r="JR44" s="252"/>
      <c r="JS44" s="252"/>
      <c r="JT44" s="252"/>
      <c r="JU44" s="252"/>
      <c r="JV44" s="252"/>
      <c r="JW44" s="252"/>
      <c r="JX44" s="252"/>
      <c r="JY44" s="252"/>
      <c r="JZ44" s="252"/>
      <c r="KA44" s="252"/>
      <c r="KB44" s="252"/>
      <c r="KC44" s="252"/>
      <c r="KD44" s="252"/>
      <c r="KE44" s="252"/>
      <c r="KF44" s="252"/>
      <c r="KG44" s="252"/>
      <c r="KH44" s="252"/>
      <c r="KI44" s="252"/>
      <c r="KJ44" s="252"/>
      <c r="KK44" s="252"/>
      <c r="KL44" s="252"/>
      <c r="KM44" s="252"/>
      <c r="KN44" s="252"/>
      <c r="KO44" s="252"/>
      <c r="KP44" s="252"/>
      <c r="KQ44" s="252"/>
      <c r="KR44" s="252"/>
      <c r="KS44" s="252"/>
      <c r="KT44" s="252"/>
      <c r="KU44" s="252"/>
      <c r="KV44" s="252"/>
      <c r="KW44" s="252"/>
      <c r="KX44" s="252"/>
      <c r="KY44" s="252"/>
      <c r="KZ44" s="252"/>
      <c r="LA44" s="252"/>
      <c r="LB44" s="252"/>
      <c r="LC44" s="252"/>
      <c r="LD44" s="252"/>
      <c r="LE44" s="252"/>
      <c r="LF44" s="252"/>
      <c r="LG44" s="252"/>
      <c r="LH44" s="252"/>
      <c r="LI44" s="252"/>
      <c r="LJ44" s="252"/>
      <c r="LK44" s="252"/>
      <c r="LL44" s="252"/>
      <c r="LM44" s="252"/>
      <c r="LN44" s="252"/>
      <c r="LO44" s="252"/>
      <c r="LP44" s="252"/>
      <c r="LQ44" s="252"/>
      <c r="LR44" s="252"/>
      <c r="LS44" s="252"/>
      <c r="LT44" s="252"/>
      <c r="LU44" s="252"/>
      <c r="LV44" s="252"/>
      <c r="LW44" s="252"/>
      <c r="LX44" s="252"/>
      <c r="LY44" s="252"/>
      <c r="LZ44" s="252"/>
      <c r="MA44" s="252"/>
      <c r="MB44" s="252"/>
      <c r="MC44" s="252"/>
      <c r="MD44" s="252"/>
      <c r="ME44" s="252"/>
      <c r="MF44" s="252"/>
      <c r="MG44" s="252"/>
      <c r="MH44" s="252"/>
      <c r="MI44" s="252"/>
      <c r="MJ44" s="252"/>
      <c r="MK44" s="252"/>
      <c r="ML44" s="252"/>
      <c r="MM44" s="252"/>
      <c r="MN44" s="252"/>
      <c r="MO44" s="252"/>
      <c r="MP44" s="252"/>
      <c r="MQ44" s="252"/>
      <c r="MR44" s="252"/>
      <c r="MS44" s="252"/>
      <c r="MT44" s="252"/>
      <c r="MU44" s="252"/>
      <c r="MV44" s="252"/>
      <c r="MW44" s="252"/>
      <c r="MX44" s="252"/>
      <c r="MY44" s="252"/>
      <c r="MZ44" s="252"/>
      <c r="NA44" s="252"/>
      <c r="NB44" s="252"/>
      <c r="NC44" s="252"/>
      <c r="ND44" s="252"/>
      <c r="NE44" s="252"/>
      <c r="NF44" s="252"/>
      <c r="NG44" s="252"/>
      <c r="NH44" s="252"/>
      <c r="NI44" s="252"/>
      <c r="NJ44" s="252"/>
      <c r="NK44" s="252"/>
      <c r="NL44" s="252"/>
      <c r="NM44" s="252"/>
      <c r="NN44" s="252"/>
      <c r="NO44" s="252"/>
      <c r="NP44" s="252"/>
      <c r="NQ44" s="252"/>
      <c r="NR44" s="252"/>
      <c r="NS44" s="252"/>
      <c r="NT44" s="252"/>
      <c r="NU44" s="252"/>
      <c r="NV44" s="252"/>
      <c r="NW44" s="252"/>
      <c r="NX44" s="252"/>
      <c r="NY44" s="252"/>
      <c r="NZ44" s="252"/>
      <c r="OA44" s="252"/>
      <c r="OB44" s="252"/>
      <c r="OC44" s="252"/>
      <c r="OD44" s="252"/>
      <c r="OE44" s="252"/>
      <c r="OF44" s="252"/>
      <c r="OG44" s="252"/>
      <c r="OH44" s="252"/>
      <c r="OI44" s="252"/>
      <c r="OJ44" s="252"/>
      <c r="OK44" s="252"/>
      <c r="OL44" s="252"/>
      <c r="OM44" s="252"/>
      <c r="ON44" s="252"/>
      <c r="OO44" s="252"/>
      <c r="OP44" s="252"/>
      <c r="OQ44" s="252"/>
      <c r="OR44" s="252"/>
      <c r="OS44" s="252"/>
      <c r="OT44" s="252"/>
      <c r="OU44" s="252"/>
      <c r="OV44" s="252"/>
      <c r="OW44" s="252"/>
      <c r="OX44" s="252"/>
      <c r="OY44" s="252"/>
      <c r="OZ44" s="252"/>
      <c r="PA44" s="252"/>
      <c r="PB44" s="252"/>
      <c r="PC44" s="252"/>
      <c r="PD44" s="252"/>
      <c r="PE44" s="252"/>
      <c r="PF44" s="252"/>
      <c r="PG44" s="252"/>
      <c r="PH44" s="252"/>
      <c r="PI44" s="252"/>
      <c r="PJ44" s="252"/>
      <c r="PK44" s="252"/>
      <c r="PL44" s="252"/>
      <c r="PM44" s="252"/>
      <c r="PN44" s="252"/>
      <c r="PO44" s="252"/>
      <c r="PP44" s="252"/>
      <c r="PQ44" s="252"/>
      <c r="PR44" s="252"/>
      <c r="PS44" s="252"/>
      <c r="PT44" s="252"/>
      <c r="PU44" s="252"/>
      <c r="PV44" s="252"/>
      <c r="PW44" s="252"/>
      <c r="PX44" s="252"/>
      <c r="PY44" s="252"/>
      <c r="PZ44" s="252"/>
      <c r="QA44" s="252"/>
      <c r="QB44" s="252"/>
      <c r="QC44" s="252"/>
      <c r="QD44" s="252"/>
      <c r="QE44" s="252"/>
      <c r="QF44" s="252"/>
      <c r="QG44" s="252"/>
      <c r="QH44" s="252"/>
      <c r="QI44" s="252"/>
      <c r="QJ44" s="252"/>
      <c r="QK44" s="252"/>
      <c r="QL44" s="252"/>
      <c r="QM44" s="252"/>
      <c r="QN44" s="252"/>
      <c r="QO44" s="252"/>
      <c r="QP44" s="252"/>
      <c r="QQ44" s="252"/>
      <c r="QR44" s="252"/>
      <c r="QS44" s="252"/>
      <c r="QT44" s="252"/>
      <c r="QU44" s="252"/>
      <c r="QV44" s="252"/>
      <c r="QW44" s="252"/>
      <c r="QX44" s="252"/>
      <c r="QY44" s="252"/>
      <c r="QZ44" s="252"/>
      <c r="RA44" s="252"/>
      <c r="RB44" s="252"/>
      <c r="RC44" s="252"/>
      <c r="RD44" s="252"/>
      <c r="RE44" s="252"/>
      <c r="RF44" s="252"/>
      <c r="RG44" s="252"/>
      <c r="RH44" s="252"/>
      <c r="RI44" s="252"/>
      <c r="RJ44" s="252"/>
      <c r="RK44" s="252"/>
      <c r="RL44" s="252"/>
      <c r="RM44" s="252"/>
      <c r="RN44" s="252"/>
      <c r="RO44" s="252"/>
      <c r="RP44" s="252"/>
      <c r="RQ44" s="252"/>
      <c r="RR44" s="252"/>
      <c r="RS44" s="252"/>
      <c r="RT44" s="252"/>
      <c r="RU44" s="252"/>
      <c r="RV44" s="252"/>
      <c r="RW44" s="252"/>
      <c r="RX44" s="252"/>
      <c r="RY44" s="252"/>
      <c r="RZ44" s="252"/>
      <c r="SA44" s="252"/>
      <c r="SB44" s="252"/>
      <c r="SC44" s="252"/>
      <c r="SD44" s="252"/>
      <c r="SE44" s="252"/>
      <c r="SF44" s="252"/>
      <c r="SG44" s="252"/>
      <c r="SH44" s="252"/>
      <c r="SI44" s="252"/>
      <c r="SJ44" s="252"/>
      <c r="SK44" s="252"/>
      <c r="SL44" s="252"/>
      <c r="SM44" s="252"/>
      <c r="SN44" s="252"/>
      <c r="SO44" s="252"/>
      <c r="SP44" s="252"/>
      <c r="SQ44" s="252"/>
      <c r="SR44" s="252"/>
      <c r="SS44" s="252"/>
      <c r="ST44" s="252"/>
      <c r="SU44" s="252"/>
      <c r="SV44" s="252"/>
      <c r="SW44" s="252"/>
      <c r="SX44" s="252"/>
      <c r="SY44" s="252"/>
      <c r="SZ44" s="252"/>
      <c r="TA44" s="252"/>
      <c r="TB44" s="252"/>
      <c r="TC44" s="252"/>
      <c r="TD44" s="252"/>
      <c r="TE44" s="252"/>
      <c r="TF44" s="252"/>
      <c r="TG44" s="252"/>
      <c r="TH44" s="252"/>
      <c r="TI44" s="252"/>
      <c r="TJ44" s="252"/>
      <c r="TK44" s="252"/>
      <c r="TL44" s="252"/>
      <c r="TM44" s="252"/>
      <c r="TN44" s="252"/>
      <c r="TO44" s="252"/>
      <c r="TP44" s="252"/>
      <c r="TQ44" s="252"/>
      <c r="TR44" s="252"/>
      <c r="TS44" s="252"/>
      <c r="TT44" s="252"/>
      <c r="TU44" s="252"/>
      <c r="TV44" s="252"/>
      <c r="TW44" s="252"/>
      <c r="TX44" s="252"/>
      <c r="TY44" s="252"/>
      <c r="TZ44" s="252"/>
      <c r="UA44" s="252"/>
      <c r="UB44" s="252"/>
      <c r="UC44" s="252"/>
      <c r="UD44" s="252"/>
      <c r="UE44" s="252"/>
      <c r="UF44" s="252"/>
      <c r="UG44" s="252"/>
      <c r="UH44" s="252"/>
      <c r="UI44" s="252"/>
      <c r="UJ44" s="252"/>
      <c r="UK44" s="252"/>
      <c r="UL44" s="252"/>
      <c r="UM44" s="252"/>
      <c r="UN44" s="252"/>
      <c r="UO44" s="252"/>
      <c r="UP44" s="252"/>
      <c r="UQ44" s="252"/>
      <c r="UR44" s="252"/>
      <c r="US44" s="252"/>
      <c r="UT44" s="252"/>
      <c r="UU44" s="252"/>
      <c r="UV44" s="252"/>
      <c r="UW44" s="252"/>
      <c r="UX44" s="252"/>
      <c r="UY44" s="252"/>
      <c r="UZ44" s="252"/>
      <c r="VA44" s="252"/>
      <c r="VB44" s="252"/>
      <c r="VC44" s="252"/>
      <c r="VD44" s="252"/>
      <c r="VE44" s="252"/>
      <c r="VF44" s="252"/>
      <c r="VG44" s="252"/>
      <c r="VH44" s="252"/>
      <c r="VI44" s="252"/>
      <c r="VJ44" s="252"/>
      <c r="VK44" s="252"/>
      <c r="VL44" s="252"/>
      <c r="VM44" s="252"/>
      <c r="VN44" s="252"/>
      <c r="VO44" s="252"/>
      <c r="VP44" s="252"/>
      <c r="VQ44" s="252"/>
      <c r="VR44" s="252"/>
      <c r="VS44" s="252"/>
      <c r="VT44" s="252"/>
      <c r="VU44" s="252"/>
      <c r="VV44" s="252"/>
      <c r="VW44" s="252"/>
      <c r="VX44" s="252"/>
      <c r="VY44" s="252"/>
      <c r="VZ44" s="252"/>
      <c r="WA44" s="252"/>
      <c r="WB44" s="252"/>
      <c r="WC44" s="252"/>
      <c r="WD44" s="252"/>
      <c r="WE44" s="252"/>
      <c r="WF44" s="252"/>
      <c r="WG44" s="252"/>
      <c r="WH44" s="252"/>
      <c r="WI44" s="252"/>
      <c r="WJ44" s="252"/>
      <c r="WK44" s="252"/>
      <c r="WL44" s="252"/>
      <c r="WM44" s="252"/>
      <c r="WN44" s="252"/>
      <c r="WO44" s="252"/>
      <c r="WP44" s="252"/>
      <c r="WQ44" s="252"/>
      <c r="WR44" s="252"/>
      <c r="WS44" s="252"/>
      <c r="WT44" s="252"/>
      <c r="WU44" s="252"/>
      <c r="WV44" s="252"/>
      <c r="WW44" s="252"/>
      <c r="WX44" s="252"/>
      <c r="WY44" s="252"/>
      <c r="WZ44" s="252"/>
      <c r="XA44" s="252"/>
      <c r="XB44" s="252"/>
      <c r="XC44" s="252"/>
      <c r="XD44" s="252"/>
      <c r="XE44" s="252"/>
      <c r="XF44" s="252"/>
      <c r="XG44" s="252"/>
      <c r="XH44" s="252"/>
      <c r="XI44" s="252"/>
      <c r="XJ44" s="252"/>
      <c r="XK44" s="252"/>
      <c r="XL44" s="252"/>
      <c r="XM44" s="252"/>
      <c r="XN44" s="252"/>
      <c r="XO44" s="252"/>
      <c r="XP44" s="252"/>
      <c r="XQ44" s="252"/>
      <c r="XR44" s="252"/>
      <c r="XS44" s="252"/>
      <c r="XT44" s="252"/>
      <c r="XU44" s="252"/>
      <c r="XV44" s="252"/>
      <c r="XW44" s="252"/>
      <c r="XX44" s="252"/>
      <c r="XY44" s="252"/>
      <c r="XZ44" s="252"/>
      <c r="YA44" s="252"/>
      <c r="YB44" s="252"/>
      <c r="YC44" s="252"/>
      <c r="YD44" s="252"/>
      <c r="YE44" s="252"/>
      <c r="YF44" s="252"/>
      <c r="YG44" s="252"/>
      <c r="YH44" s="252"/>
      <c r="YI44" s="252"/>
      <c r="YJ44" s="252"/>
      <c r="YK44" s="252"/>
      <c r="YL44" s="252"/>
      <c r="YM44" s="252"/>
      <c r="YN44" s="252"/>
      <c r="YO44" s="252"/>
      <c r="YP44" s="252"/>
      <c r="YQ44" s="252"/>
      <c r="YR44" s="252"/>
      <c r="YS44" s="252"/>
      <c r="YT44" s="252"/>
      <c r="YU44" s="252"/>
      <c r="YV44" s="252"/>
      <c r="YW44" s="252"/>
      <c r="YX44" s="252"/>
      <c r="YY44" s="252"/>
      <c r="YZ44" s="252"/>
      <c r="ZA44" s="252"/>
      <c r="ZB44" s="252"/>
      <c r="ZC44" s="252"/>
      <c r="ZD44" s="252"/>
      <c r="ZE44" s="252"/>
      <c r="ZF44" s="252"/>
      <c r="ZG44" s="252"/>
      <c r="ZH44" s="252"/>
      <c r="ZI44" s="252"/>
      <c r="ZJ44" s="252"/>
      <c r="ZK44" s="252"/>
      <c r="ZL44" s="252"/>
      <c r="ZM44" s="252"/>
      <c r="ZN44" s="252"/>
      <c r="ZO44" s="252"/>
      <c r="ZP44" s="252"/>
      <c r="ZQ44" s="252"/>
      <c r="ZR44" s="252"/>
      <c r="ZS44" s="252"/>
      <c r="ZT44" s="252"/>
      <c r="ZU44" s="252"/>
      <c r="ZV44" s="252"/>
      <c r="ZW44" s="252"/>
      <c r="ZX44" s="252"/>
      <c r="ZY44" s="252"/>
      <c r="ZZ44" s="252"/>
      <c r="AAA44" s="252"/>
      <c r="AAB44" s="252"/>
      <c r="AAC44" s="252"/>
      <c r="AAD44" s="252"/>
      <c r="AAE44" s="252"/>
      <c r="AAF44" s="252"/>
      <c r="AAG44" s="252"/>
      <c r="AAH44" s="252"/>
      <c r="AAI44" s="252"/>
      <c r="AAJ44" s="252"/>
      <c r="AAK44" s="252"/>
      <c r="AAL44" s="252"/>
      <c r="AAM44" s="252"/>
      <c r="AAN44" s="252"/>
      <c r="AAO44" s="252"/>
      <c r="AAP44" s="252"/>
      <c r="AAQ44" s="252"/>
      <c r="AAR44" s="252"/>
      <c r="AAS44" s="252"/>
      <c r="AAT44" s="252"/>
      <c r="AAU44" s="252"/>
      <c r="AAV44" s="252"/>
      <c r="AAW44" s="252"/>
      <c r="AAX44" s="252"/>
      <c r="AAY44" s="252"/>
      <c r="AAZ44" s="252"/>
      <c r="ABA44" s="252"/>
      <c r="ABB44" s="252"/>
      <c r="ABC44" s="252"/>
      <c r="ABD44" s="252"/>
      <c r="ABE44" s="252"/>
      <c r="ABF44" s="252"/>
      <c r="ABG44" s="252"/>
      <c r="ABH44" s="252"/>
      <c r="ABI44" s="252"/>
      <c r="ABJ44" s="252"/>
      <c r="ABK44" s="252"/>
      <c r="ABL44" s="252"/>
      <c r="ABM44" s="252"/>
      <c r="ABN44" s="252"/>
      <c r="ABO44" s="252"/>
      <c r="ABP44" s="252"/>
      <c r="ABQ44" s="252"/>
      <c r="ABR44" s="252"/>
      <c r="ABS44" s="252"/>
      <c r="ABT44" s="252"/>
      <c r="ABU44" s="252"/>
      <c r="ABV44" s="252"/>
      <c r="ABW44" s="252"/>
    </row>
    <row r="45" spans="1:751" s="49" customFormat="1" ht="21" customHeight="1">
      <c r="A45" s="2462"/>
      <c r="B45" s="2463"/>
      <c r="C45" s="2380"/>
      <c r="D45" s="2111" t="s">
        <v>302</v>
      </c>
      <c r="E45" s="2149">
        <v>0</v>
      </c>
      <c r="F45" s="2149">
        <v>0</v>
      </c>
      <c r="G45" s="2398"/>
      <c r="H45" s="2464"/>
      <c r="I45" s="2460"/>
      <c r="J45" s="2460"/>
      <c r="K45" s="2461"/>
      <c r="L45" s="2507"/>
      <c r="M45" s="435"/>
      <c r="N45" s="430"/>
      <c r="O45" s="433"/>
      <c r="P45" s="433"/>
      <c r="Q45" s="433"/>
      <c r="R45" s="448"/>
      <c r="S45" s="448"/>
      <c r="T45" s="448"/>
      <c r="U45" s="252"/>
      <c r="V45" s="252"/>
      <c r="W45" s="252"/>
      <c r="X45" s="252"/>
      <c r="Y45" s="252"/>
      <c r="Z45" s="252"/>
      <c r="AA45" s="252"/>
      <c r="AB45" s="252"/>
      <c r="AC45" s="252"/>
      <c r="AD45" s="252"/>
      <c r="AE45" s="252"/>
      <c r="AF45" s="252"/>
      <c r="AG45" s="252"/>
      <c r="AH45" s="252"/>
      <c r="AI45" s="252"/>
      <c r="AJ45" s="252"/>
      <c r="AK45" s="252"/>
      <c r="AL45" s="252"/>
      <c r="AM45" s="252"/>
      <c r="AN45" s="252"/>
      <c r="AO45" s="252"/>
      <c r="AP45" s="252"/>
      <c r="AQ45" s="252"/>
      <c r="AR45" s="252"/>
      <c r="AS45" s="252"/>
      <c r="AT45" s="252"/>
      <c r="AU45" s="252"/>
      <c r="AV45" s="252"/>
      <c r="AW45" s="252"/>
      <c r="AX45" s="252"/>
      <c r="AY45" s="252"/>
      <c r="AZ45" s="252"/>
      <c r="BA45" s="252"/>
      <c r="BB45" s="252"/>
      <c r="BC45" s="252"/>
      <c r="BD45" s="252"/>
      <c r="BE45" s="252"/>
      <c r="BF45" s="252"/>
      <c r="BG45" s="252"/>
      <c r="BH45" s="252"/>
      <c r="BI45" s="252"/>
      <c r="BJ45" s="252"/>
      <c r="BK45" s="252"/>
      <c r="BL45" s="252"/>
      <c r="BM45" s="252"/>
      <c r="BN45" s="252"/>
      <c r="BO45" s="252"/>
      <c r="BP45" s="252"/>
      <c r="BQ45" s="252"/>
      <c r="BR45" s="252"/>
      <c r="BS45" s="252"/>
      <c r="BT45" s="252"/>
      <c r="BU45" s="252"/>
      <c r="BV45" s="252"/>
      <c r="BW45" s="252"/>
      <c r="BX45" s="252"/>
      <c r="BY45" s="252"/>
      <c r="BZ45" s="252"/>
      <c r="CA45" s="252"/>
      <c r="CB45" s="252"/>
      <c r="CC45" s="252"/>
      <c r="CD45" s="252"/>
      <c r="CE45" s="252"/>
      <c r="CF45" s="252"/>
      <c r="CG45" s="252"/>
      <c r="CH45" s="252"/>
      <c r="CI45" s="252"/>
      <c r="CJ45" s="252"/>
      <c r="CK45" s="252"/>
      <c r="CL45" s="252"/>
      <c r="CM45" s="252"/>
      <c r="CN45" s="252"/>
      <c r="CO45" s="252"/>
      <c r="CP45" s="252"/>
      <c r="CQ45" s="252"/>
      <c r="CR45" s="252"/>
      <c r="CS45" s="252"/>
      <c r="CT45" s="252"/>
      <c r="CU45" s="252"/>
      <c r="CV45" s="252"/>
      <c r="CW45" s="252"/>
      <c r="CX45" s="252"/>
      <c r="CY45" s="252"/>
      <c r="CZ45" s="252"/>
      <c r="DA45" s="252"/>
      <c r="DB45" s="252"/>
      <c r="DC45" s="252"/>
      <c r="DD45" s="252"/>
      <c r="DE45" s="252"/>
      <c r="DF45" s="252"/>
      <c r="DG45" s="252"/>
      <c r="DH45" s="252"/>
      <c r="DI45" s="252"/>
      <c r="DJ45" s="252"/>
      <c r="DK45" s="252"/>
      <c r="DL45" s="252"/>
      <c r="DM45" s="252"/>
      <c r="DN45" s="252"/>
      <c r="DO45" s="252"/>
      <c r="DP45" s="252"/>
      <c r="DQ45" s="252"/>
      <c r="DR45" s="252"/>
      <c r="DS45" s="252"/>
      <c r="DT45" s="252"/>
      <c r="DU45" s="252"/>
      <c r="DV45" s="252"/>
      <c r="DW45" s="252"/>
      <c r="DX45" s="252"/>
      <c r="DY45" s="252"/>
      <c r="DZ45" s="252"/>
      <c r="EA45" s="252"/>
      <c r="EB45" s="252"/>
      <c r="EC45" s="252"/>
      <c r="ED45" s="252"/>
      <c r="EE45" s="252"/>
      <c r="EF45" s="252"/>
      <c r="EG45" s="252"/>
      <c r="EH45" s="252"/>
      <c r="EI45" s="252"/>
      <c r="EJ45" s="252"/>
      <c r="EK45" s="252"/>
      <c r="EL45" s="252"/>
      <c r="EM45" s="252"/>
      <c r="EN45" s="252"/>
      <c r="EO45" s="252"/>
      <c r="EP45" s="252"/>
      <c r="EQ45" s="252"/>
      <c r="ER45" s="252"/>
      <c r="ES45" s="252"/>
      <c r="ET45" s="252"/>
      <c r="EU45" s="252"/>
      <c r="EV45" s="252"/>
      <c r="EW45" s="252"/>
      <c r="EX45" s="252"/>
      <c r="EY45" s="252"/>
      <c r="EZ45" s="252"/>
      <c r="FA45" s="252"/>
      <c r="FB45" s="252"/>
      <c r="FC45" s="252"/>
      <c r="FD45" s="252"/>
      <c r="FE45" s="252"/>
      <c r="FF45" s="252"/>
      <c r="FG45" s="252"/>
      <c r="FH45" s="252"/>
      <c r="FI45" s="252"/>
      <c r="FJ45" s="252"/>
      <c r="FK45" s="252"/>
      <c r="FL45" s="252"/>
      <c r="FM45" s="252"/>
      <c r="FN45" s="252"/>
      <c r="FO45" s="252"/>
      <c r="FP45" s="252"/>
      <c r="FQ45" s="252"/>
      <c r="FR45" s="252"/>
      <c r="FS45" s="252"/>
      <c r="FT45" s="252"/>
      <c r="FU45" s="252"/>
      <c r="FV45" s="252"/>
      <c r="FW45" s="252"/>
      <c r="FX45" s="252"/>
      <c r="FY45" s="252"/>
      <c r="FZ45" s="252"/>
      <c r="GA45" s="252"/>
      <c r="GB45" s="252"/>
      <c r="GC45" s="252"/>
      <c r="GD45" s="252"/>
      <c r="GE45" s="252"/>
      <c r="GF45" s="252"/>
      <c r="GG45" s="252"/>
      <c r="GH45" s="252"/>
      <c r="GI45" s="252"/>
      <c r="GJ45" s="252"/>
      <c r="GK45" s="252"/>
      <c r="GL45" s="252"/>
      <c r="GM45" s="252"/>
      <c r="GN45" s="252"/>
      <c r="GO45" s="252"/>
      <c r="GP45" s="252"/>
      <c r="GQ45" s="252"/>
      <c r="GR45" s="252"/>
      <c r="GS45" s="252"/>
      <c r="GT45" s="252"/>
      <c r="GU45" s="252"/>
      <c r="GV45" s="252"/>
      <c r="GW45" s="252"/>
      <c r="GX45" s="252"/>
      <c r="GY45" s="252"/>
      <c r="GZ45" s="252"/>
      <c r="HA45" s="252"/>
      <c r="HB45" s="252"/>
      <c r="HC45" s="252"/>
      <c r="HD45" s="252"/>
      <c r="HE45" s="252"/>
      <c r="HF45" s="252"/>
      <c r="HG45" s="252"/>
      <c r="HH45" s="252"/>
      <c r="HI45" s="252"/>
      <c r="HJ45" s="252"/>
      <c r="HK45" s="252"/>
      <c r="HL45" s="252"/>
      <c r="HM45" s="252"/>
      <c r="HN45" s="252"/>
      <c r="HO45" s="252"/>
      <c r="HP45" s="252"/>
      <c r="HQ45" s="252"/>
      <c r="HR45" s="252"/>
      <c r="HS45" s="252"/>
      <c r="HT45" s="252"/>
      <c r="HU45" s="252"/>
      <c r="HV45" s="252"/>
      <c r="HW45" s="252"/>
      <c r="HX45" s="252"/>
      <c r="HY45" s="252"/>
      <c r="HZ45" s="252"/>
      <c r="IA45" s="252"/>
      <c r="IB45" s="252"/>
      <c r="IC45" s="252"/>
      <c r="ID45" s="252"/>
      <c r="IE45" s="252"/>
      <c r="IF45" s="252"/>
      <c r="IG45" s="252"/>
      <c r="IH45" s="252"/>
      <c r="II45" s="252"/>
      <c r="IJ45" s="252"/>
      <c r="IK45" s="252"/>
      <c r="IL45" s="252"/>
      <c r="IM45" s="252"/>
      <c r="IN45" s="252"/>
      <c r="IO45" s="252"/>
      <c r="IP45" s="252"/>
      <c r="IQ45" s="252"/>
      <c r="IR45" s="252"/>
      <c r="IS45" s="252"/>
      <c r="IT45" s="252"/>
      <c r="IU45" s="252"/>
      <c r="IV45" s="252"/>
      <c r="IW45" s="252"/>
      <c r="IX45" s="252"/>
      <c r="IY45" s="252"/>
      <c r="IZ45" s="252"/>
      <c r="JA45" s="252"/>
      <c r="JB45" s="252"/>
      <c r="JC45" s="252"/>
      <c r="JD45" s="252"/>
      <c r="JE45" s="252"/>
      <c r="JF45" s="252"/>
      <c r="JG45" s="252"/>
      <c r="JH45" s="252"/>
      <c r="JI45" s="252"/>
      <c r="JJ45" s="252"/>
      <c r="JK45" s="252"/>
      <c r="JL45" s="252"/>
      <c r="JM45" s="252"/>
      <c r="JN45" s="252"/>
      <c r="JO45" s="252"/>
      <c r="JP45" s="252"/>
      <c r="JQ45" s="252"/>
      <c r="JR45" s="252"/>
      <c r="JS45" s="252"/>
      <c r="JT45" s="252"/>
      <c r="JU45" s="252"/>
      <c r="JV45" s="252"/>
      <c r="JW45" s="252"/>
      <c r="JX45" s="252"/>
      <c r="JY45" s="252"/>
      <c r="JZ45" s="252"/>
      <c r="KA45" s="252"/>
      <c r="KB45" s="252"/>
      <c r="KC45" s="252"/>
      <c r="KD45" s="252"/>
      <c r="KE45" s="252"/>
      <c r="KF45" s="252"/>
      <c r="KG45" s="252"/>
      <c r="KH45" s="252"/>
      <c r="KI45" s="252"/>
      <c r="KJ45" s="252"/>
      <c r="KK45" s="252"/>
      <c r="KL45" s="252"/>
      <c r="KM45" s="252"/>
      <c r="KN45" s="252"/>
      <c r="KO45" s="252"/>
      <c r="KP45" s="252"/>
      <c r="KQ45" s="252"/>
      <c r="KR45" s="252"/>
      <c r="KS45" s="252"/>
      <c r="KT45" s="252"/>
      <c r="KU45" s="252"/>
      <c r="KV45" s="252"/>
      <c r="KW45" s="252"/>
      <c r="KX45" s="252"/>
      <c r="KY45" s="252"/>
      <c r="KZ45" s="252"/>
      <c r="LA45" s="252"/>
      <c r="LB45" s="252"/>
      <c r="LC45" s="252"/>
      <c r="LD45" s="252"/>
      <c r="LE45" s="252"/>
      <c r="LF45" s="252"/>
      <c r="LG45" s="252"/>
      <c r="LH45" s="252"/>
      <c r="LI45" s="252"/>
      <c r="LJ45" s="252"/>
      <c r="LK45" s="252"/>
      <c r="LL45" s="252"/>
      <c r="LM45" s="252"/>
      <c r="LN45" s="252"/>
      <c r="LO45" s="252"/>
      <c r="LP45" s="252"/>
      <c r="LQ45" s="252"/>
      <c r="LR45" s="252"/>
      <c r="LS45" s="252"/>
      <c r="LT45" s="252"/>
      <c r="LU45" s="252"/>
      <c r="LV45" s="252"/>
      <c r="LW45" s="252"/>
      <c r="LX45" s="252"/>
      <c r="LY45" s="252"/>
      <c r="LZ45" s="252"/>
      <c r="MA45" s="252"/>
      <c r="MB45" s="252"/>
      <c r="MC45" s="252"/>
      <c r="MD45" s="252"/>
      <c r="ME45" s="252"/>
      <c r="MF45" s="252"/>
      <c r="MG45" s="252"/>
      <c r="MH45" s="252"/>
      <c r="MI45" s="252"/>
      <c r="MJ45" s="252"/>
      <c r="MK45" s="252"/>
      <c r="ML45" s="252"/>
      <c r="MM45" s="252"/>
      <c r="MN45" s="252"/>
      <c r="MO45" s="252"/>
      <c r="MP45" s="252"/>
      <c r="MQ45" s="252"/>
      <c r="MR45" s="252"/>
      <c r="MS45" s="252"/>
      <c r="MT45" s="252"/>
      <c r="MU45" s="252"/>
      <c r="MV45" s="252"/>
      <c r="MW45" s="252"/>
      <c r="MX45" s="252"/>
      <c r="MY45" s="252"/>
      <c r="MZ45" s="252"/>
      <c r="NA45" s="252"/>
      <c r="NB45" s="252"/>
      <c r="NC45" s="252"/>
      <c r="ND45" s="252"/>
      <c r="NE45" s="252"/>
      <c r="NF45" s="252"/>
      <c r="NG45" s="252"/>
      <c r="NH45" s="252"/>
      <c r="NI45" s="252"/>
      <c r="NJ45" s="252"/>
      <c r="NK45" s="252"/>
      <c r="NL45" s="252"/>
      <c r="NM45" s="252"/>
      <c r="NN45" s="252"/>
      <c r="NO45" s="252"/>
      <c r="NP45" s="252"/>
      <c r="NQ45" s="252"/>
      <c r="NR45" s="252"/>
      <c r="NS45" s="252"/>
      <c r="NT45" s="252"/>
      <c r="NU45" s="252"/>
      <c r="NV45" s="252"/>
      <c r="NW45" s="252"/>
      <c r="NX45" s="252"/>
      <c r="NY45" s="252"/>
      <c r="NZ45" s="252"/>
      <c r="OA45" s="252"/>
      <c r="OB45" s="252"/>
      <c r="OC45" s="252"/>
      <c r="OD45" s="252"/>
      <c r="OE45" s="252"/>
      <c r="OF45" s="252"/>
      <c r="OG45" s="252"/>
      <c r="OH45" s="252"/>
      <c r="OI45" s="252"/>
      <c r="OJ45" s="252"/>
      <c r="OK45" s="252"/>
      <c r="OL45" s="252"/>
      <c r="OM45" s="252"/>
      <c r="ON45" s="252"/>
      <c r="OO45" s="252"/>
      <c r="OP45" s="252"/>
      <c r="OQ45" s="252"/>
      <c r="OR45" s="252"/>
      <c r="OS45" s="252"/>
      <c r="OT45" s="252"/>
      <c r="OU45" s="252"/>
      <c r="OV45" s="252"/>
      <c r="OW45" s="252"/>
      <c r="OX45" s="252"/>
      <c r="OY45" s="252"/>
      <c r="OZ45" s="252"/>
      <c r="PA45" s="252"/>
      <c r="PB45" s="252"/>
      <c r="PC45" s="252"/>
      <c r="PD45" s="252"/>
      <c r="PE45" s="252"/>
      <c r="PF45" s="252"/>
      <c r="PG45" s="252"/>
      <c r="PH45" s="252"/>
      <c r="PI45" s="252"/>
      <c r="PJ45" s="252"/>
      <c r="PK45" s="252"/>
      <c r="PL45" s="252"/>
      <c r="PM45" s="252"/>
      <c r="PN45" s="252"/>
      <c r="PO45" s="252"/>
      <c r="PP45" s="252"/>
      <c r="PQ45" s="252"/>
      <c r="PR45" s="252"/>
      <c r="PS45" s="252"/>
      <c r="PT45" s="252"/>
      <c r="PU45" s="252"/>
      <c r="PV45" s="252"/>
      <c r="PW45" s="252"/>
      <c r="PX45" s="252"/>
      <c r="PY45" s="252"/>
      <c r="PZ45" s="252"/>
      <c r="QA45" s="252"/>
      <c r="QB45" s="252"/>
      <c r="QC45" s="252"/>
      <c r="QD45" s="252"/>
      <c r="QE45" s="252"/>
      <c r="QF45" s="252"/>
      <c r="QG45" s="252"/>
      <c r="QH45" s="252"/>
      <c r="QI45" s="252"/>
      <c r="QJ45" s="252"/>
      <c r="QK45" s="252"/>
      <c r="QL45" s="252"/>
      <c r="QM45" s="252"/>
      <c r="QN45" s="252"/>
      <c r="QO45" s="252"/>
      <c r="QP45" s="252"/>
      <c r="QQ45" s="252"/>
      <c r="QR45" s="252"/>
      <c r="QS45" s="252"/>
      <c r="QT45" s="252"/>
      <c r="QU45" s="252"/>
      <c r="QV45" s="252"/>
      <c r="QW45" s="252"/>
      <c r="QX45" s="252"/>
      <c r="QY45" s="252"/>
      <c r="QZ45" s="252"/>
      <c r="RA45" s="252"/>
      <c r="RB45" s="252"/>
      <c r="RC45" s="252"/>
      <c r="RD45" s="252"/>
      <c r="RE45" s="252"/>
      <c r="RF45" s="252"/>
      <c r="RG45" s="252"/>
      <c r="RH45" s="252"/>
      <c r="RI45" s="252"/>
      <c r="RJ45" s="252"/>
      <c r="RK45" s="252"/>
      <c r="RL45" s="252"/>
      <c r="RM45" s="252"/>
      <c r="RN45" s="252"/>
      <c r="RO45" s="252"/>
      <c r="RP45" s="252"/>
      <c r="RQ45" s="252"/>
      <c r="RR45" s="252"/>
      <c r="RS45" s="252"/>
      <c r="RT45" s="252"/>
      <c r="RU45" s="252"/>
      <c r="RV45" s="252"/>
      <c r="RW45" s="252"/>
      <c r="RX45" s="252"/>
      <c r="RY45" s="252"/>
      <c r="RZ45" s="252"/>
      <c r="SA45" s="252"/>
      <c r="SB45" s="252"/>
      <c r="SC45" s="252"/>
      <c r="SD45" s="252"/>
      <c r="SE45" s="252"/>
      <c r="SF45" s="252"/>
      <c r="SG45" s="252"/>
      <c r="SH45" s="252"/>
      <c r="SI45" s="252"/>
      <c r="SJ45" s="252"/>
      <c r="SK45" s="252"/>
      <c r="SL45" s="252"/>
      <c r="SM45" s="252"/>
      <c r="SN45" s="252"/>
      <c r="SO45" s="252"/>
      <c r="SP45" s="252"/>
      <c r="SQ45" s="252"/>
      <c r="SR45" s="252"/>
      <c r="SS45" s="252"/>
      <c r="ST45" s="252"/>
      <c r="SU45" s="252"/>
      <c r="SV45" s="252"/>
      <c r="SW45" s="252"/>
      <c r="SX45" s="252"/>
      <c r="SY45" s="252"/>
      <c r="SZ45" s="252"/>
      <c r="TA45" s="252"/>
      <c r="TB45" s="252"/>
      <c r="TC45" s="252"/>
      <c r="TD45" s="252"/>
      <c r="TE45" s="252"/>
      <c r="TF45" s="252"/>
      <c r="TG45" s="252"/>
      <c r="TH45" s="252"/>
      <c r="TI45" s="252"/>
      <c r="TJ45" s="252"/>
      <c r="TK45" s="252"/>
      <c r="TL45" s="252"/>
      <c r="TM45" s="252"/>
      <c r="TN45" s="252"/>
      <c r="TO45" s="252"/>
      <c r="TP45" s="252"/>
      <c r="TQ45" s="252"/>
      <c r="TR45" s="252"/>
      <c r="TS45" s="252"/>
      <c r="TT45" s="252"/>
      <c r="TU45" s="252"/>
      <c r="TV45" s="252"/>
      <c r="TW45" s="252"/>
      <c r="TX45" s="252"/>
      <c r="TY45" s="252"/>
      <c r="TZ45" s="252"/>
      <c r="UA45" s="252"/>
      <c r="UB45" s="252"/>
      <c r="UC45" s="252"/>
      <c r="UD45" s="252"/>
      <c r="UE45" s="252"/>
      <c r="UF45" s="252"/>
      <c r="UG45" s="252"/>
      <c r="UH45" s="252"/>
      <c r="UI45" s="252"/>
      <c r="UJ45" s="252"/>
      <c r="UK45" s="252"/>
      <c r="UL45" s="252"/>
      <c r="UM45" s="252"/>
      <c r="UN45" s="252"/>
      <c r="UO45" s="252"/>
      <c r="UP45" s="252"/>
      <c r="UQ45" s="252"/>
      <c r="UR45" s="252"/>
      <c r="US45" s="252"/>
      <c r="UT45" s="252"/>
      <c r="UU45" s="252"/>
      <c r="UV45" s="252"/>
      <c r="UW45" s="252"/>
      <c r="UX45" s="252"/>
      <c r="UY45" s="252"/>
      <c r="UZ45" s="252"/>
      <c r="VA45" s="252"/>
      <c r="VB45" s="252"/>
      <c r="VC45" s="252"/>
      <c r="VD45" s="252"/>
      <c r="VE45" s="252"/>
      <c r="VF45" s="252"/>
      <c r="VG45" s="252"/>
      <c r="VH45" s="252"/>
      <c r="VI45" s="252"/>
      <c r="VJ45" s="252"/>
      <c r="VK45" s="252"/>
      <c r="VL45" s="252"/>
      <c r="VM45" s="252"/>
      <c r="VN45" s="252"/>
      <c r="VO45" s="252"/>
      <c r="VP45" s="252"/>
      <c r="VQ45" s="252"/>
      <c r="VR45" s="252"/>
      <c r="VS45" s="252"/>
      <c r="VT45" s="252"/>
      <c r="VU45" s="252"/>
      <c r="VV45" s="252"/>
      <c r="VW45" s="252"/>
      <c r="VX45" s="252"/>
      <c r="VY45" s="252"/>
      <c r="VZ45" s="252"/>
      <c r="WA45" s="252"/>
      <c r="WB45" s="252"/>
      <c r="WC45" s="252"/>
      <c r="WD45" s="252"/>
      <c r="WE45" s="252"/>
      <c r="WF45" s="252"/>
      <c r="WG45" s="252"/>
      <c r="WH45" s="252"/>
      <c r="WI45" s="252"/>
      <c r="WJ45" s="252"/>
      <c r="WK45" s="252"/>
      <c r="WL45" s="252"/>
      <c r="WM45" s="252"/>
      <c r="WN45" s="252"/>
      <c r="WO45" s="252"/>
      <c r="WP45" s="252"/>
      <c r="WQ45" s="252"/>
      <c r="WR45" s="252"/>
      <c r="WS45" s="252"/>
      <c r="WT45" s="252"/>
      <c r="WU45" s="252"/>
      <c r="WV45" s="252"/>
      <c r="WW45" s="252"/>
      <c r="WX45" s="252"/>
      <c r="WY45" s="252"/>
      <c r="WZ45" s="252"/>
      <c r="XA45" s="252"/>
      <c r="XB45" s="252"/>
      <c r="XC45" s="252"/>
      <c r="XD45" s="252"/>
      <c r="XE45" s="252"/>
      <c r="XF45" s="252"/>
      <c r="XG45" s="252"/>
      <c r="XH45" s="252"/>
      <c r="XI45" s="252"/>
      <c r="XJ45" s="252"/>
      <c r="XK45" s="252"/>
      <c r="XL45" s="252"/>
      <c r="XM45" s="252"/>
      <c r="XN45" s="252"/>
      <c r="XO45" s="252"/>
      <c r="XP45" s="252"/>
      <c r="XQ45" s="252"/>
      <c r="XR45" s="252"/>
      <c r="XS45" s="252"/>
      <c r="XT45" s="252"/>
      <c r="XU45" s="252"/>
      <c r="XV45" s="252"/>
      <c r="XW45" s="252"/>
      <c r="XX45" s="252"/>
      <c r="XY45" s="252"/>
      <c r="XZ45" s="252"/>
      <c r="YA45" s="252"/>
      <c r="YB45" s="252"/>
      <c r="YC45" s="252"/>
      <c r="YD45" s="252"/>
      <c r="YE45" s="252"/>
      <c r="YF45" s="252"/>
      <c r="YG45" s="252"/>
      <c r="YH45" s="252"/>
      <c r="YI45" s="252"/>
      <c r="YJ45" s="252"/>
      <c r="YK45" s="252"/>
      <c r="YL45" s="252"/>
      <c r="YM45" s="252"/>
      <c r="YN45" s="252"/>
      <c r="YO45" s="252"/>
      <c r="YP45" s="252"/>
      <c r="YQ45" s="252"/>
      <c r="YR45" s="252"/>
      <c r="YS45" s="252"/>
      <c r="YT45" s="252"/>
      <c r="YU45" s="252"/>
      <c r="YV45" s="252"/>
      <c r="YW45" s="252"/>
      <c r="YX45" s="252"/>
      <c r="YY45" s="252"/>
      <c r="YZ45" s="252"/>
      <c r="ZA45" s="252"/>
      <c r="ZB45" s="252"/>
      <c r="ZC45" s="252"/>
      <c r="ZD45" s="252"/>
      <c r="ZE45" s="252"/>
      <c r="ZF45" s="252"/>
      <c r="ZG45" s="252"/>
      <c r="ZH45" s="252"/>
      <c r="ZI45" s="252"/>
      <c r="ZJ45" s="252"/>
      <c r="ZK45" s="252"/>
      <c r="ZL45" s="252"/>
      <c r="ZM45" s="252"/>
      <c r="ZN45" s="252"/>
      <c r="ZO45" s="252"/>
      <c r="ZP45" s="252"/>
      <c r="ZQ45" s="252"/>
      <c r="ZR45" s="252"/>
      <c r="ZS45" s="252"/>
      <c r="ZT45" s="252"/>
      <c r="ZU45" s="252"/>
      <c r="ZV45" s="252"/>
      <c r="ZW45" s="252"/>
      <c r="ZX45" s="252"/>
      <c r="ZY45" s="252"/>
      <c r="ZZ45" s="252"/>
      <c r="AAA45" s="252"/>
      <c r="AAB45" s="252"/>
      <c r="AAC45" s="252"/>
      <c r="AAD45" s="252"/>
      <c r="AAE45" s="252"/>
      <c r="AAF45" s="252"/>
      <c r="AAG45" s="252"/>
      <c r="AAH45" s="252"/>
      <c r="AAI45" s="252"/>
      <c r="AAJ45" s="252"/>
      <c r="AAK45" s="252"/>
      <c r="AAL45" s="252"/>
      <c r="AAM45" s="252"/>
      <c r="AAN45" s="252"/>
      <c r="AAO45" s="252"/>
      <c r="AAP45" s="252"/>
      <c r="AAQ45" s="252"/>
      <c r="AAR45" s="252"/>
      <c r="AAS45" s="252"/>
      <c r="AAT45" s="252"/>
      <c r="AAU45" s="252"/>
      <c r="AAV45" s="252"/>
      <c r="AAW45" s="252"/>
      <c r="AAX45" s="252"/>
      <c r="AAY45" s="252"/>
      <c r="AAZ45" s="252"/>
      <c r="ABA45" s="252"/>
      <c r="ABB45" s="252"/>
      <c r="ABC45" s="252"/>
      <c r="ABD45" s="252"/>
      <c r="ABE45" s="252"/>
      <c r="ABF45" s="252"/>
      <c r="ABG45" s="252"/>
      <c r="ABH45" s="252"/>
      <c r="ABI45" s="252"/>
      <c r="ABJ45" s="252"/>
      <c r="ABK45" s="252"/>
      <c r="ABL45" s="252"/>
      <c r="ABM45" s="252"/>
      <c r="ABN45" s="252"/>
      <c r="ABO45" s="252"/>
      <c r="ABP45" s="252"/>
      <c r="ABQ45" s="252"/>
      <c r="ABR45" s="252"/>
      <c r="ABS45" s="252"/>
      <c r="ABT45" s="252"/>
      <c r="ABU45" s="252"/>
      <c r="ABV45" s="252"/>
      <c r="ABW45" s="252"/>
    </row>
    <row r="46" spans="1:751" s="49" customFormat="1" ht="16.5" customHeight="1">
      <c r="A46" s="2462" t="s">
        <v>592</v>
      </c>
      <c r="B46" s="2463" t="s">
        <v>2352</v>
      </c>
      <c r="C46" s="2380" t="s">
        <v>307</v>
      </c>
      <c r="D46" s="2111" t="s">
        <v>296</v>
      </c>
      <c r="E46" s="1001">
        <f>E48+E49</f>
        <v>6950202.0199999996</v>
      </c>
      <c r="F46" s="1001">
        <f>F48+F49</f>
        <v>6950202.0199999996</v>
      </c>
      <c r="G46" s="2382"/>
      <c r="H46" s="2464" t="s">
        <v>2353</v>
      </c>
      <c r="I46" s="2460" t="s">
        <v>1728</v>
      </c>
      <c r="J46" s="2481">
        <v>1.2629999999999999</v>
      </c>
      <c r="K46" s="2482">
        <v>1.7789999999999999</v>
      </c>
      <c r="L46" s="2505"/>
      <c r="M46" s="435"/>
      <c r="N46" s="430"/>
      <c r="O46" s="433"/>
      <c r="P46" s="433"/>
      <c r="Q46" s="433"/>
      <c r="R46" s="448"/>
      <c r="S46" s="448"/>
      <c r="T46" s="448"/>
      <c r="U46" s="252"/>
      <c r="V46" s="252"/>
      <c r="W46" s="252"/>
      <c r="X46" s="252"/>
      <c r="Y46" s="252"/>
      <c r="Z46" s="252"/>
      <c r="AA46" s="252"/>
      <c r="AB46" s="252"/>
      <c r="AC46" s="252"/>
      <c r="AD46" s="252"/>
      <c r="AE46" s="252"/>
      <c r="AF46" s="252"/>
      <c r="AG46" s="252"/>
      <c r="AH46" s="252"/>
      <c r="AI46" s="252"/>
      <c r="AJ46" s="252"/>
      <c r="AK46" s="252"/>
      <c r="AL46" s="252"/>
      <c r="AM46" s="252"/>
      <c r="AN46" s="252"/>
      <c r="AO46" s="252"/>
      <c r="AP46" s="252"/>
      <c r="AQ46" s="252"/>
      <c r="AR46" s="252"/>
      <c r="AS46" s="252"/>
      <c r="AT46" s="252"/>
      <c r="AU46" s="252"/>
      <c r="AV46" s="252"/>
      <c r="AW46" s="252"/>
      <c r="AX46" s="252"/>
      <c r="AY46" s="252"/>
      <c r="AZ46" s="252"/>
      <c r="BA46" s="252"/>
      <c r="BB46" s="252"/>
      <c r="BC46" s="252"/>
      <c r="BD46" s="252"/>
      <c r="BE46" s="252"/>
      <c r="BF46" s="252"/>
      <c r="BG46" s="252"/>
      <c r="BH46" s="252"/>
      <c r="BI46" s="252"/>
      <c r="BJ46" s="252"/>
      <c r="BK46" s="252"/>
      <c r="BL46" s="252"/>
      <c r="BM46" s="252"/>
      <c r="BN46" s="252"/>
      <c r="BO46" s="252"/>
      <c r="BP46" s="252"/>
      <c r="BQ46" s="252"/>
      <c r="BR46" s="252"/>
      <c r="BS46" s="252"/>
      <c r="BT46" s="252"/>
      <c r="BU46" s="252"/>
      <c r="BV46" s="252"/>
      <c r="BW46" s="252"/>
      <c r="BX46" s="252"/>
      <c r="BY46" s="252"/>
      <c r="BZ46" s="252"/>
      <c r="CA46" s="252"/>
      <c r="CB46" s="252"/>
      <c r="CC46" s="252"/>
      <c r="CD46" s="252"/>
      <c r="CE46" s="252"/>
      <c r="CF46" s="252"/>
      <c r="CG46" s="252"/>
      <c r="CH46" s="252"/>
      <c r="CI46" s="252"/>
      <c r="CJ46" s="252"/>
      <c r="CK46" s="252"/>
      <c r="CL46" s="252"/>
      <c r="CM46" s="252"/>
      <c r="CN46" s="252"/>
      <c r="CO46" s="252"/>
      <c r="CP46" s="252"/>
      <c r="CQ46" s="252"/>
      <c r="CR46" s="252"/>
      <c r="CS46" s="252"/>
      <c r="CT46" s="252"/>
      <c r="CU46" s="252"/>
      <c r="CV46" s="252"/>
      <c r="CW46" s="252"/>
      <c r="CX46" s="252"/>
      <c r="CY46" s="252"/>
      <c r="CZ46" s="252"/>
      <c r="DA46" s="252"/>
      <c r="DB46" s="252"/>
      <c r="DC46" s="252"/>
      <c r="DD46" s="252"/>
      <c r="DE46" s="252"/>
      <c r="DF46" s="252"/>
      <c r="DG46" s="252"/>
      <c r="DH46" s="252"/>
      <c r="DI46" s="252"/>
      <c r="DJ46" s="252"/>
      <c r="DK46" s="252"/>
      <c r="DL46" s="252"/>
      <c r="DM46" s="252"/>
      <c r="DN46" s="252"/>
      <c r="DO46" s="252"/>
      <c r="DP46" s="252"/>
      <c r="DQ46" s="252"/>
      <c r="DR46" s="252"/>
      <c r="DS46" s="252"/>
      <c r="DT46" s="252"/>
      <c r="DU46" s="252"/>
      <c r="DV46" s="252"/>
      <c r="DW46" s="252"/>
      <c r="DX46" s="252"/>
      <c r="DY46" s="252"/>
      <c r="DZ46" s="252"/>
      <c r="EA46" s="252"/>
      <c r="EB46" s="252"/>
      <c r="EC46" s="252"/>
      <c r="ED46" s="252"/>
      <c r="EE46" s="252"/>
      <c r="EF46" s="252"/>
      <c r="EG46" s="252"/>
      <c r="EH46" s="252"/>
      <c r="EI46" s="252"/>
      <c r="EJ46" s="252"/>
      <c r="EK46" s="252"/>
      <c r="EL46" s="252"/>
      <c r="EM46" s="252"/>
      <c r="EN46" s="252"/>
      <c r="EO46" s="252"/>
      <c r="EP46" s="252"/>
      <c r="EQ46" s="252"/>
      <c r="ER46" s="252"/>
      <c r="ES46" s="252"/>
      <c r="ET46" s="252"/>
      <c r="EU46" s="252"/>
      <c r="EV46" s="252"/>
      <c r="EW46" s="252"/>
      <c r="EX46" s="252"/>
      <c r="EY46" s="252"/>
      <c r="EZ46" s="252"/>
      <c r="FA46" s="252"/>
      <c r="FB46" s="252"/>
      <c r="FC46" s="252"/>
      <c r="FD46" s="252"/>
      <c r="FE46" s="252"/>
      <c r="FF46" s="252"/>
      <c r="FG46" s="252"/>
      <c r="FH46" s="252"/>
      <c r="FI46" s="252"/>
      <c r="FJ46" s="252"/>
      <c r="FK46" s="252"/>
      <c r="FL46" s="252"/>
      <c r="FM46" s="252"/>
      <c r="FN46" s="252"/>
      <c r="FO46" s="252"/>
      <c r="FP46" s="252"/>
      <c r="FQ46" s="252"/>
      <c r="FR46" s="252"/>
      <c r="FS46" s="252"/>
      <c r="FT46" s="252"/>
      <c r="FU46" s="252"/>
      <c r="FV46" s="252"/>
      <c r="FW46" s="252"/>
      <c r="FX46" s="252"/>
      <c r="FY46" s="252"/>
      <c r="FZ46" s="252"/>
      <c r="GA46" s="252"/>
      <c r="GB46" s="252"/>
      <c r="GC46" s="252"/>
      <c r="GD46" s="252"/>
      <c r="GE46" s="252"/>
      <c r="GF46" s="252"/>
      <c r="GG46" s="252"/>
      <c r="GH46" s="252"/>
      <c r="GI46" s="252"/>
      <c r="GJ46" s="252"/>
      <c r="GK46" s="252"/>
      <c r="GL46" s="252"/>
      <c r="GM46" s="252"/>
      <c r="GN46" s="252"/>
      <c r="GO46" s="252"/>
      <c r="GP46" s="252"/>
      <c r="GQ46" s="252"/>
      <c r="GR46" s="252"/>
      <c r="GS46" s="252"/>
      <c r="GT46" s="252"/>
      <c r="GU46" s="252"/>
      <c r="GV46" s="252"/>
      <c r="GW46" s="252"/>
      <c r="GX46" s="252"/>
      <c r="GY46" s="252"/>
      <c r="GZ46" s="252"/>
      <c r="HA46" s="252"/>
      <c r="HB46" s="252"/>
      <c r="HC46" s="252"/>
      <c r="HD46" s="252"/>
      <c r="HE46" s="252"/>
      <c r="HF46" s="252"/>
      <c r="HG46" s="252"/>
      <c r="HH46" s="252"/>
      <c r="HI46" s="252"/>
      <c r="HJ46" s="252"/>
      <c r="HK46" s="252"/>
      <c r="HL46" s="252"/>
      <c r="HM46" s="252"/>
      <c r="HN46" s="252"/>
      <c r="HO46" s="252"/>
      <c r="HP46" s="252"/>
      <c r="HQ46" s="252"/>
      <c r="HR46" s="252"/>
      <c r="HS46" s="252"/>
      <c r="HT46" s="252"/>
      <c r="HU46" s="252"/>
      <c r="HV46" s="252"/>
      <c r="HW46" s="252"/>
      <c r="HX46" s="252"/>
      <c r="HY46" s="252"/>
      <c r="HZ46" s="252"/>
      <c r="IA46" s="252"/>
      <c r="IB46" s="252"/>
      <c r="IC46" s="252"/>
      <c r="ID46" s="252"/>
      <c r="IE46" s="252"/>
      <c r="IF46" s="252"/>
      <c r="IG46" s="252"/>
      <c r="IH46" s="252"/>
      <c r="II46" s="252"/>
      <c r="IJ46" s="252"/>
      <c r="IK46" s="252"/>
      <c r="IL46" s="252"/>
      <c r="IM46" s="252"/>
      <c r="IN46" s="252"/>
      <c r="IO46" s="252"/>
      <c r="IP46" s="252"/>
      <c r="IQ46" s="252"/>
      <c r="IR46" s="252"/>
      <c r="IS46" s="252"/>
      <c r="IT46" s="252"/>
      <c r="IU46" s="252"/>
      <c r="IV46" s="252"/>
      <c r="IW46" s="252"/>
      <c r="IX46" s="252"/>
      <c r="IY46" s="252"/>
      <c r="IZ46" s="252"/>
      <c r="JA46" s="252"/>
      <c r="JB46" s="252"/>
      <c r="JC46" s="252"/>
      <c r="JD46" s="252"/>
      <c r="JE46" s="252"/>
      <c r="JF46" s="252"/>
      <c r="JG46" s="252"/>
      <c r="JH46" s="252"/>
      <c r="JI46" s="252"/>
      <c r="JJ46" s="252"/>
      <c r="JK46" s="252"/>
      <c r="JL46" s="252"/>
      <c r="JM46" s="252"/>
      <c r="JN46" s="252"/>
      <c r="JO46" s="252"/>
      <c r="JP46" s="252"/>
      <c r="JQ46" s="252"/>
      <c r="JR46" s="252"/>
      <c r="JS46" s="252"/>
      <c r="JT46" s="252"/>
      <c r="JU46" s="252"/>
      <c r="JV46" s="252"/>
      <c r="JW46" s="252"/>
      <c r="JX46" s="252"/>
      <c r="JY46" s="252"/>
      <c r="JZ46" s="252"/>
      <c r="KA46" s="252"/>
      <c r="KB46" s="252"/>
      <c r="KC46" s="252"/>
      <c r="KD46" s="252"/>
      <c r="KE46" s="252"/>
      <c r="KF46" s="252"/>
      <c r="KG46" s="252"/>
      <c r="KH46" s="252"/>
      <c r="KI46" s="252"/>
      <c r="KJ46" s="252"/>
      <c r="KK46" s="252"/>
      <c r="KL46" s="252"/>
      <c r="KM46" s="252"/>
      <c r="KN46" s="252"/>
      <c r="KO46" s="252"/>
      <c r="KP46" s="252"/>
      <c r="KQ46" s="252"/>
      <c r="KR46" s="252"/>
      <c r="KS46" s="252"/>
      <c r="KT46" s="252"/>
      <c r="KU46" s="252"/>
      <c r="KV46" s="252"/>
      <c r="KW46" s="252"/>
      <c r="KX46" s="252"/>
      <c r="KY46" s="252"/>
      <c r="KZ46" s="252"/>
      <c r="LA46" s="252"/>
      <c r="LB46" s="252"/>
      <c r="LC46" s="252"/>
      <c r="LD46" s="252"/>
      <c r="LE46" s="252"/>
      <c r="LF46" s="252"/>
      <c r="LG46" s="252"/>
      <c r="LH46" s="252"/>
      <c r="LI46" s="252"/>
      <c r="LJ46" s="252"/>
      <c r="LK46" s="252"/>
      <c r="LL46" s="252"/>
      <c r="LM46" s="252"/>
      <c r="LN46" s="252"/>
      <c r="LO46" s="252"/>
      <c r="LP46" s="252"/>
      <c r="LQ46" s="252"/>
      <c r="LR46" s="252"/>
      <c r="LS46" s="252"/>
      <c r="LT46" s="252"/>
      <c r="LU46" s="252"/>
      <c r="LV46" s="252"/>
      <c r="LW46" s="252"/>
      <c r="LX46" s="252"/>
      <c r="LY46" s="252"/>
      <c r="LZ46" s="252"/>
      <c r="MA46" s="252"/>
      <c r="MB46" s="252"/>
      <c r="MC46" s="252"/>
      <c r="MD46" s="252"/>
      <c r="ME46" s="252"/>
      <c r="MF46" s="252"/>
      <c r="MG46" s="252"/>
      <c r="MH46" s="252"/>
      <c r="MI46" s="252"/>
      <c r="MJ46" s="252"/>
      <c r="MK46" s="252"/>
      <c r="ML46" s="252"/>
      <c r="MM46" s="252"/>
      <c r="MN46" s="252"/>
      <c r="MO46" s="252"/>
      <c r="MP46" s="252"/>
      <c r="MQ46" s="252"/>
      <c r="MR46" s="252"/>
      <c r="MS46" s="252"/>
      <c r="MT46" s="252"/>
      <c r="MU46" s="252"/>
      <c r="MV46" s="252"/>
      <c r="MW46" s="252"/>
      <c r="MX46" s="252"/>
      <c r="MY46" s="252"/>
      <c r="MZ46" s="252"/>
      <c r="NA46" s="252"/>
      <c r="NB46" s="252"/>
      <c r="NC46" s="252"/>
      <c r="ND46" s="252"/>
      <c r="NE46" s="252"/>
      <c r="NF46" s="252"/>
      <c r="NG46" s="252"/>
      <c r="NH46" s="252"/>
      <c r="NI46" s="252"/>
      <c r="NJ46" s="252"/>
      <c r="NK46" s="252"/>
      <c r="NL46" s="252"/>
      <c r="NM46" s="252"/>
      <c r="NN46" s="252"/>
      <c r="NO46" s="252"/>
      <c r="NP46" s="252"/>
      <c r="NQ46" s="252"/>
      <c r="NR46" s="252"/>
      <c r="NS46" s="252"/>
      <c r="NT46" s="252"/>
      <c r="NU46" s="252"/>
      <c r="NV46" s="252"/>
      <c r="NW46" s="252"/>
      <c r="NX46" s="252"/>
      <c r="NY46" s="252"/>
      <c r="NZ46" s="252"/>
      <c r="OA46" s="252"/>
      <c r="OB46" s="252"/>
      <c r="OC46" s="252"/>
      <c r="OD46" s="252"/>
      <c r="OE46" s="252"/>
      <c r="OF46" s="252"/>
      <c r="OG46" s="252"/>
      <c r="OH46" s="252"/>
      <c r="OI46" s="252"/>
      <c r="OJ46" s="252"/>
      <c r="OK46" s="252"/>
      <c r="OL46" s="252"/>
      <c r="OM46" s="252"/>
      <c r="ON46" s="252"/>
      <c r="OO46" s="252"/>
      <c r="OP46" s="252"/>
      <c r="OQ46" s="252"/>
      <c r="OR46" s="252"/>
      <c r="OS46" s="252"/>
      <c r="OT46" s="252"/>
      <c r="OU46" s="252"/>
      <c r="OV46" s="252"/>
      <c r="OW46" s="252"/>
      <c r="OX46" s="252"/>
      <c r="OY46" s="252"/>
      <c r="OZ46" s="252"/>
      <c r="PA46" s="252"/>
      <c r="PB46" s="252"/>
      <c r="PC46" s="252"/>
      <c r="PD46" s="252"/>
      <c r="PE46" s="252"/>
      <c r="PF46" s="252"/>
      <c r="PG46" s="252"/>
      <c r="PH46" s="252"/>
      <c r="PI46" s="252"/>
      <c r="PJ46" s="252"/>
      <c r="PK46" s="252"/>
      <c r="PL46" s="252"/>
      <c r="PM46" s="252"/>
      <c r="PN46" s="252"/>
      <c r="PO46" s="252"/>
      <c r="PP46" s="252"/>
      <c r="PQ46" s="252"/>
      <c r="PR46" s="252"/>
      <c r="PS46" s="252"/>
      <c r="PT46" s="252"/>
      <c r="PU46" s="252"/>
      <c r="PV46" s="252"/>
      <c r="PW46" s="252"/>
      <c r="PX46" s="252"/>
      <c r="PY46" s="252"/>
      <c r="PZ46" s="252"/>
      <c r="QA46" s="252"/>
      <c r="QB46" s="252"/>
      <c r="QC46" s="252"/>
      <c r="QD46" s="252"/>
      <c r="QE46" s="252"/>
      <c r="QF46" s="252"/>
      <c r="QG46" s="252"/>
      <c r="QH46" s="252"/>
      <c r="QI46" s="252"/>
      <c r="QJ46" s="252"/>
      <c r="QK46" s="252"/>
      <c r="QL46" s="252"/>
      <c r="QM46" s="252"/>
      <c r="QN46" s="252"/>
      <c r="QO46" s="252"/>
      <c r="QP46" s="252"/>
      <c r="QQ46" s="252"/>
      <c r="QR46" s="252"/>
      <c r="QS46" s="252"/>
      <c r="QT46" s="252"/>
      <c r="QU46" s="252"/>
      <c r="QV46" s="252"/>
      <c r="QW46" s="252"/>
      <c r="QX46" s="252"/>
      <c r="QY46" s="252"/>
      <c r="QZ46" s="252"/>
      <c r="RA46" s="252"/>
      <c r="RB46" s="252"/>
      <c r="RC46" s="252"/>
      <c r="RD46" s="252"/>
      <c r="RE46" s="252"/>
      <c r="RF46" s="252"/>
      <c r="RG46" s="252"/>
      <c r="RH46" s="252"/>
      <c r="RI46" s="252"/>
      <c r="RJ46" s="252"/>
      <c r="RK46" s="252"/>
      <c r="RL46" s="252"/>
      <c r="RM46" s="252"/>
      <c r="RN46" s="252"/>
      <c r="RO46" s="252"/>
      <c r="RP46" s="252"/>
      <c r="RQ46" s="252"/>
      <c r="RR46" s="252"/>
      <c r="RS46" s="252"/>
      <c r="RT46" s="252"/>
      <c r="RU46" s="252"/>
      <c r="RV46" s="252"/>
      <c r="RW46" s="252"/>
      <c r="RX46" s="252"/>
      <c r="RY46" s="252"/>
      <c r="RZ46" s="252"/>
      <c r="SA46" s="252"/>
      <c r="SB46" s="252"/>
      <c r="SC46" s="252"/>
      <c r="SD46" s="252"/>
      <c r="SE46" s="252"/>
      <c r="SF46" s="252"/>
      <c r="SG46" s="252"/>
      <c r="SH46" s="252"/>
      <c r="SI46" s="252"/>
      <c r="SJ46" s="252"/>
      <c r="SK46" s="252"/>
      <c r="SL46" s="252"/>
      <c r="SM46" s="252"/>
      <c r="SN46" s="252"/>
      <c r="SO46" s="252"/>
      <c r="SP46" s="252"/>
      <c r="SQ46" s="252"/>
      <c r="SR46" s="252"/>
      <c r="SS46" s="252"/>
      <c r="ST46" s="252"/>
      <c r="SU46" s="252"/>
      <c r="SV46" s="252"/>
      <c r="SW46" s="252"/>
      <c r="SX46" s="252"/>
      <c r="SY46" s="252"/>
      <c r="SZ46" s="252"/>
      <c r="TA46" s="252"/>
      <c r="TB46" s="252"/>
      <c r="TC46" s="252"/>
      <c r="TD46" s="252"/>
      <c r="TE46" s="252"/>
      <c r="TF46" s="252"/>
      <c r="TG46" s="252"/>
      <c r="TH46" s="252"/>
      <c r="TI46" s="252"/>
      <c r="TJ46" s="252"/>
      <c r="TK46" s="252"/>
      <c r="TL46" s="252"/>
      <c r="TM46" s="252"/>
      <c r="TN46" s="252"/>
      <c r="TO46" s="252"/>
      <c r="TP46" s="252"/>
      <c r="TQ46" s="252"/>
      <c r="TR46" s="252"/>
      <c r="TS46" s="252"/>
      <c r="TT46" s="252"/>
      <c r="TU46" s="252"/>
      <c r="TV46" s="252"/>
      <c r="TW46" s="252"/>
      <c r="TX46" s="252"/>
      <c r="TY46" s="252"/>
      <c r="TZ46" s="252"/>
      <c r="UA46" s="252"/>
      <c r="UB46" s="252"/>
      <c r="UC46" s="252"/>
      <c r="UD46" s="252"/>
      <c r="UE46" s="252"/>
      <c r="UF46" s="252"/>
      <c r="UG46" s="252"/>
      <c r="UH46" s="252"/>
      <c r="UI46" s="252"/>
      <c r="UJ46" s="252"/>
      <c r="UK46" s="252"/>
      <c r="UL46" s="252"/>
      <c r="UM46" s="252"/>
      <c r="UN46" s="252"/>
      <c r="UO46" s="252"/>
      <c r="UP46" s="252"/>
      <c r="UQ46" s="252"/>
      <c r="UR46" s="252"/>
      <c r="US46" s="252"/>
      <c r="UT46" s="252"/>
      <c r="UU46" s="252"/>
      <c r="UV46" s="252"/>
      <c r="UW46" s="252"/>
      <c r="UX46" s="252"/>
      <c r="UY46" s="252"/>
      <c r="UZ46" s="252"/>
      <c r="VA46" s="252"/>
      <c r="VB46" s="252"/>
      <c r="VC46" s="252"/>
      <c r="VD46" s="252"/>
      <c r="VE46" s="252"/>
      <c r="VF46" s="252"/>
      <c r="VG46" s="252"/>
      <c r="VH46" s="252"/>
      <c r="VI46" s="252"/>
      <c r="VJ46" s="252"/>
      <c r="VK46" s="252"/>
      <c r="VL46" s="252"/>
      <c r="VM46" s="252"/>
      <c r="VN46" s="252"/>
      <c r="VO46" s="252"/>
      <c r="VP46" s="252"/>
      <c r="VQ46" s="252"/>
      <c r="VR46" s="252"/>
      <c r="VS46" s="252"/>
      <c r="VT46" s="252"/>
      <c r="VU46" s="252"/>
      <c r="VV46" s="252"/>
      <c r="VW46" s="252"/>
      <c r="VX46" s="252"/>
      <c r="VY46" s="252"/>
      <c r="VZ46" s="252"/>
      <c r="WA46" s="252"/>
      <c r="WB46" s="252"/>
      <c r="WC46" s="252"/>
      <c r="WD46" s="252"/>
      <c r="WE46" s="252"/>
      <c r="WF46" s="252"/>
      <c r="WG46" s="252"/>
      <c r="WH46" s="252"/>
      <c r="WI46" s="252"/>
      <c r="WJ46" s="252"/>
      <c r="WK46" s="252"/>
      <c r="WL46" s="252"/>
      <c r="WM46" s="252"/>
      <c r="WN46" s="252"/>
      <c r="WO46" s="252"/>
      <c r="WP46" s="252"/>
      <c r="WQ46" s="252"/>
      <c r="WR46" s="252"/>
      <c r="WS46" s="252"/>
      <c r="WT46" s="252"/>
      <c r="WU46" s="252"/>
      <c r="WV46" s="252"/>
      <c r="WW46" s="252"/>
      <c r="WX46" s="252"/>
      <c r="WY46" s="252"/>
      <c r="WZ46" s="252"/>
      <c r="XA46" s="252"/>
      <c r="XB46" s="252"/>
      <c r="XC46" s="252"/>
      <c r="XD46" s="252"/>
      <c r="XE46" s="252"/>
      <c r="XF46" s="252"/>
      <c r="XG46" s="252"/>
      <c r="XH46" s="252"/>
      <c r="XI46" s="252"/>
      <c r="XJ46" s="252"/>
      <c r="XK46" s="252"/>
      <c r="XL46" s="252"/>
      <c r="XM46" s="252"/>
      <c r="XN46" s="252"/>
      <c r="XO46" s="252"/>
      <c r="XP46" s="252"/>
      <c r="XQ46" s="252"/>
      <c r="XR46" s="252"/>
      <c r="XS46" s="252"/>
      <c r="XT46" s="252"/>
      <c r="XU46" s="252"/>
      <c r="XV46" s="252"/>
      <c r="XW46" s="252"/>
      <c r="XX46" s="252"/>
      <c r="XY46" s="252"/>
      <c r="XZ46" s="252"/>
      <c r="YA46" s="252"/>
      <c r="YB46" s="252"/>
      <c r="YC46" s="252"/>
      <c r="YD46" s="252"/>
      <c r="YE46" s="252"/>
      <c r="YF46" s="252"/>
      <c r="YG46" s="252"/>
      <c r="YH46" s="252"/>
      <c r="YI46" s="252"/>
      <c r="YJ46" s="252"/>
      <c r="YK46" s="252"/>
      <c r="YL46" s="252"/>
      <c r="YM46" s="252"/>
      <c r="YN46" s="252"/>
      <c r="YO46" s="252"/>
      <c r="YP46" s="252"/>
      <c r="YQ46" s="252"/>
      <c r="YR46" s="252"/>
      <c r="YS46" s="252"/>
      <c r="YT46" s="252"/>
      <c r="YU46" s="252"/>
      <c r="YV46" s="252"/>
      <c r="YW46" s="252"/>
      <c r="YX46" s="252"/>
      <c r="YY46" s="252"/>
      <c r="YZ46" s="252"/>
      <c r="ZA46" s="252"/>
      <c r="ZB46" s="252"/>
      <c r="ZC46" s="252"/>
      <c r="ZD46" s="252"/>
      <c r="ZE46" s="252"/>
      <c r="ZF46" s="252"/>
      <c r="ZG46" s="252"/>
      <c r="ZH46" s="252"/>
      <c r="ZI46" s="252"/>
      <c r="ZJ46" s="252"/>
      <c r="ZK46" s="252"/>
      <c r="ZL46" s="252"/>
      <c r="ZM46" s="252"/>
      <c r="ZN46" s="252"/>
      <c r="ZO46" s="252"/>
      <c r="ZP46" s="252"/>
      <c r="ZQ46" s="252"/>
      <c r="ZR46" s="252"/>
      <c r="ZS46" s="252"/>
      <c r="ZT46" s="252"/>
      <c r="ZU46" s="252"/>
      <c r="ZV46" s="252"/>
      <c r="ZW46" s="252"/>
      <c r="ZX46" s="252"/>
      <c r="ZY46" s="252"/>
      <c r="ZZ46" s="252"/>
      <c r="AAA46" s="252"/>
      <c r="AAB46" s="252"/>
      <c r="AAC46" s="252"/>
      <c r="AAD46" s="252"/>
      <c r="AAE46" s="252"/>
      <c r="AAF46" s="252"/>
      <c r="AAG46" s="252"/>
      <c r="AAH46" s="252"/>
      <c r="AAI46" s="252"/>
      <c r="AAJ46" s="252"/>
      <c r="AAK46" s="252"/>
      <c r="AAL46" s="252"/>
      <c r="AAM46" s="252"/>
      <c r="AAN46" s="252"/>
      <c r="AAO46" s="252"/>
      <c r="AAP46" s="252"/>
      <c r="AAQ46" s="252"/>
      <c r="AAR46" s="252"/>
      <c r="AAS46" s="252"/>
      <c r="AAT46" s="252"/>
      <c r="AAU46" s="252"/>
      <c r="AAV46" s="252"/>
      <c r="AAW46" s="252"/>
      <c r="AAX46" s="252"/>
      <c r="AAY46" s="252"/>
      <c r="AAZ46" s="252"/>
      <c r="ABA46" s="252"/>
      <c r="ABB46" s="252"/>
      <c r="ABC46" s="252"/>
      <c r="ABD46" s="252"/>
      <c r="ABE46" s="252"/>
      <c r="ABF46" s="252"/>
      <c r="ABG46" s="252"/>
      <c r="ABH46" s="252"/>
      <c r="ABI46" s="252"/>
      <c r="ABJ46" s="252"/>
      <c r="ABK46" s="252"/>
      <c r="ABL46" s="252"/>
      <c r="ABM46" s="252"/>
      <c r="ABN46" s="252"/>
      <c r="ABO46" s="252"/>
      <c r="ABP46" s="252"/>
      <c r="ABQ46" s="252"/>
      <c r="ABR46" s="252"/>
      <c r="ABS46" s="252"/>
      <c r="ABT46" s="252"/>
      <c r="ABU46" s="252"/>
      <c r="ABV46" s="252"/>
      <c r="ABW46" s="252"/>
    </row>
    <row r="47" spans="1:751" s="49" customFormat="1" ht="12.75" customHeight="1">
      <c r="A47" s="2462"/>
      <c r="B47" s="2463"/>
      <c r="C47" s="2480"/>
      <c r="D47" s="2111" t="s">
        <v>301</v>
      </c>
      <c r="E47" s="1001">
        <f>E46</f>
        <v>6950202.0199999996</v>
      </c>
      <c r="F47" s="1001">
        <f>F46</f>
        <v>6950202.0199999996</v>
      </c>
      <c r="G47" s="2382"/>
      <c r="H47" s="2464"/>
      <c r="I47" s="2460"/>
      <c r="J47" s="2481"/>
      <c r="K47" s="2483"/>
      <c r="L47" s="2506"/>
      <c r="M47" s="435"/>
      <c r="N47" s="430"/>
      <c r="O47" s="433"/>
      <c r="P47" s="433"/>
      <c r="Q47" s="433"/>
      <c r="R47" s="448"/>
      <c r="S47" s="448"/>
      <c r="T47" s="448"/>
      <c r="U47" s="252"/>
      <c r="V47" s="252"/>
      <c r="W47" s="252"/>
      <c r="X47" s="252"/>
      <c r="Y47" s="252"/>
      <c r="Z47" s="252"/>
      <c r="AA47" s="252"/>
      <c r="AB47" s="252"/>
      <c r="AC47" s="252"/>
      <c r="AD47" s="252"/>
      <c r="AE47" s="252"/>
      <c r="AF47" s="252"/>
      <c r="AG47" s="252"/>
      <c r="AH47" s="252"/>
      <c r="AI47" s="252"/>
      <c r="AJ47" s="252"/>
      <c r="AK47" s="252"/>
      <c r="AL47" s="252"/>
      <c r="AM47" s="252"/>
      <c r="AN47" s="252"/>
      <c r="AO47" s="252"/>
      <c r="AP47" s="252"/>
      <c r="AQ47" s="252"/>
      <c r="AR47" s="252"/>
      <c r="AS47" s="252"/>
      <c r="AT47" s="252"/>
      <c r="AU47" s="252"/>
      <c r="AV47" s="252"/>
      <c r="AW47" s="252"/>
      <c r="AX47" s="252"/>
      <c r="AY47" s="252"/>
      <c r="AZ47" s="252"/>
      <c r="BA47" s="252"/>
      <c r="BB47" s="252"/>
      <c r="BC47" s="252"/>
      <c r="BD47" s="252"/>
      <c r="BE47" s="252"/>
      <c r="BF47" s="252"/>
      <c r="BG47" s="252"/>
      <c r="BH47" s="252"/>
      <c r="BI47" s="252"/>
      <c r="BJ47" s="252"/>
      <c r="BK47" s="252"/>
      <c r="BL47" s="252"/>
      <c r="BM47" s="252"/>
      <c r="BN47" s="252"/>
      <c r="BO47" s="252"/>
      <c r="BP47" s="252"/>
      <c r="BQ47" s="252"/>
      <c r="BR47" s="252"/>
      <c r="BS47" s="252"/>
      <c r="BT47" s="252"/>
      <c r="BU47" s="252"/>
      <c r="BV47" s="252"/>
      <c r="BW47" s="252"/>
      <c r="BX47" s="252"/>
      <c r="BY47" s="252"/>
      <c r="BZ47" s="252"/>
      <c r="CA47" s="252"/>
      <c r="CB47" s="252"/>
      <c r="CC47" s="252"/>
      <c r="CD47" s="252"/>
      <c r="CE47" s="252"/>
      <c r="CF47" s="252"/>
      <c r="CG47" s="252"/>
      <c r="CH47" s="252"/>
      <c r="CI47" s="252"/>
      <c r="CJ47" s="252"/>
      <c r="CK47" s="252"/>
      <c r="CL47" s="252"/>
      <c r="CM47" s="252"/>
      <c r="CN47" s="252"/>
      <c r="CO47" s="252"/>
      <c r="CP47" s="252"/>
      <c r="CQ47" s="252"/>
      <c r="CR47" s="252"/>
      <c r="CS47" s="252"/>
      <c r="CT47" s="252"/>
      <c r="CU47" s="252"/>
      <c r="CV47" s="252"/>
      <c r="CW47" s="252"/>
      <c r="CX47" s="252"/>
      <c r="CY47" s="252"/>
      <c r="CZ47" s="252"/>
      <c r="DA47" s="252"/>
      <c r="DB47" s="252"/>
      <c r="DC47" s="252"/>
      <c r="DD47" s="252"/>
      <c r="DE47" s="252"/>
      <c r="DF47" s="252"/>
      <c r="DG47" s="252"/>
      <c r="DH47" s="252"/>
      <c r="DI47" s="252"/>
      <c r="DJ47" s="252"/>
      <c r="DK47" s="252"/>
      <c r="DL47" s="252"/>
      <c r="DM47" s="252"/>
      <c r="DN47" s="252"/>
      <c r="DO47" s="252"/>
      <c r="DP47" s="252"/>
      <c r="DQ47" s="252"/>
      <c r="DR47" s="252"/>
      <c r="DS47" s="252"/>
      <c r="DT47" s="252"/>
      <c r="DU47" s="252"/>
      <c r="DV47" s="252"/>
      <c r="DW47" s="252"/>
      <c r="DX47" s="252"/>
      <c r="DY47" s="252"/>
      <c r="DZ47" s="252"/>
      <c r="EA47" s="252"/>
      <c r="EB47" s="252"/>
      <c r="EC47" s="252"/>
      <c r="ED47" s="252"/>
      <c r="EE47" s="252"/>
      <c r="EF47" s="252"/>
      <c r="EG47" s="252"/>
      <c r="EH47" s="252"/>
      <c r="EI47" s="252"/>
      <c r="EJ47" s="252"/>
      <c r="EK47" s="252"/>
      <c r="EL47" s="252"/>
      <c r="EM47" s="252"/>
      <c r="EN47" s="252"/>
      <c r="EO47" s="252"/>
      <c r="EP47" s="252"/>
      <c r="EQ47" s="252"/>
      <c r="ER47" s="252"/>
      <c r="ES47" s="252"/>
      <c r="ET47" s="252"/>
      <c r="EU47" s="252"/>
      <c r="EV47" s="252"/>
      <c r="EW47" s="252"/>
      <c r="EX47" s="252"/>
      <c r="EY47" s="252"/>
      <c r="EZ47" s="252"/>
      <c r="FA47" s="252"/>
      <c r="FB47" s="252"/>
      <c r="FC47" s="252"/>
      <c r="FD47" s="252"/>
      <c r="FE47" s="252"/>
      <c r="FF47" s="252"/>
      <c r="FG47" s="252"/>
      <c r="FH47" s="252"/>
      <c r="FI47" s="252"/>
      <c r="FJ47" s="252"/>
      <c r="FK47" s="252"/>
      <c r="FL47" s="252"/>
      <c r="FM47" s="252"/>
      <c r="FN47" s="252"/>
      <c r="FO47" s="252"/>
      <c r="FP47" s="252"/>
      <c r="FQ47" s="252"/>
      <c r="FR47" s="252"/>
      <c r="FS47" s="252"/>
      <c r="FT47" s="252"/>
      <c r="FU47" s="252"/>
      <c r="FV47" s="252"/>
      <c r="FW47" s="252"/>
      <c r="FX47" s="252"/>
      <c r="FY47" s="252"/>
      <c r="FZ47" s="252"/>
      <c r="GA47" s="252"/>
      <c r="GB47" s="252"/>
      <c r="GC47" s="252"/>
      <c r="GD47" s="252"/>
      <c r="GE47" s="252"/>
      <c r="GF47" s="252"/>
      <c r="GG47" s="252"/>
      <c r="GH47" s="252"/>
      <c r="GI47" s="252"/>
      <c r="GJ47" s="252"/>
      <c r="GK47" s="252"/>
      <c r="GL47" s="252"/>
      <c r="GM47" s="252"/>
      <c r="GN47" s="252"/>
      <c r="GO47" s="252"/>
      <c r="GP47" s="252"/>
      <c r="GQ47" s="252"/>
      <c r="GR47" s="252"/>
      <c r="GS47" s="252"/>
      <c r="GT47" s="252"/>
      <c r="GU47" s="252"/>
      <c r="GV47" s="252"/>
      <c r="GW47" s="252"/>
      <c r="GX47" s="252"/>
      <c r="GY47" s="252"/>
      <c r="GZ47" s="252"/>
      <c r="HA47" s="252"/>
      <c r="HB47" s="252"/>
      <c r="HC47" s="252"/>
      <c r="HD47" s="252"/>
      <c r="HE47" s="252"/>
      <c r="HF47" s="252"/>
      <c r="HG47" s="252"/>
      <c r="HH47" s="252"/>
      <c r="HI47" s="252"/>
      <c r="HJ47" s="252"/>
      <c r="HK47" s="252"/>
      <c r="HL47" s="252"/>
      <c r="HM47" s="252"/>
      <c r="HN47" s="252"/>
      <c r="HO47" s="252"/>
      <c r="HP47" s="252"/>
      <c r="HQ47" s="252"/>
      <c r="HR47" s="252"/>
      <c r="HS47" s="252"/>
      <c r="HT47" s="252"/>
      <c r="HU47" s="252"/>
      <c r="HV47" s="252"/>
      <c r="HW47" s="252"/>
      <c r="HX47" s="252"/>
      <c r="HY47" s="252"/>
      <c r="HZ47" s="252"/>
      <c r="IA47" s="252"/>
      <c r="IB47" s="252"/>
      <c r="IC47" s="252"/>
      <c r="ID47" s="252"/>
      <c r="IE47" s="252"/>
      <c r="IF47" s="252"/>
      <c r="IG47" s="252"/>
      <c r="IH47" s="252"/>
      <c r="II47" s="252"/>
      <c r="IJ47" s="252"/>
      <c r="IK47" s="252"/>
      <c r="IL47" s="252"/>
      <c r="IM47" s="252"/>
      <c r="IN47" s="252"/>
      <c r="IO47" s="252"/>
      <c r="IP47" s="252"/>
      <c r="IQ47" s="252"/>
      <c r="IR47" s="252"/>
      <c r="IS47" s="252"/>
      <c r="IT47" s="252"/>
      <c r="IU47" s="252"/>
      <c r="IV47" s="252"/>
      <c r="IW47" s="252"/>
      <c r="IX47" s="252"/>
      <c r="IY47" s="252"/>
      <c r="IZ47" s="252"/>
      <c r="JA47" s="252"/>
      <c r="JB47" s="252"/>
      <c r="JC47" s="252"/>
      <c r="JD47" s="252"/>
      <c r="JE47" s="252"/>
      <c r="JF47" s="252"/>
      <c r="JG47" s="252"/>
      <c r="JH47" s="252"/>
      <c r="JI47" s="252"/>
      <c r="JJ47" s="252"/>
      <c r="JK47" s="252"/>
      <c r="JL47" s="252"/>
      <c r="JM47" s="252"/>
      <c r="JN47" s="252"/>
      <c r="JO47" s="252"/>
      <c r="JP47" s="252"/>
      <c r="JQ47" s="252"/>
      <c r="JR47" s="252"/>
      <c r="JS47" s="252"/>
      <c r="JT47" s="252"/>
      <c r="JU47" s="252"/>
      <c r="JV47" s="252"/>
      <c r="JW47" s="252"/>
      <c r="JX47" s="252"/>
      <c r="JY47" s="252"/>
      <c r="JZ47" s="252"/>
      <c r="KA47" s="252"/>
      <c r="KB47" s="252"/>
      <c r="KC47" s="252"/>
      <c r="KD47" s="252"/>
      <c r="KE47" s="252"/>
      <c r="KF47" s="252"/>
      <c r="KG47" s="252"/>
      <c r="KH47" s="252"/>
      <c r="KI47" s="252"/>
      <c r="KJ47" s="252"/>
      <c r="KK47" s="252"/>
      <c r="KL47" s="252"/>
      <c r="KM47" s="252"/>
      <c r="KN47" s="252"/>
      <c r="KO47" s="252"/>
      <c r="KP47" s="252"/>
      <c r="KQ47" s="252"/>
      <c r="KR47" s="252"/>
      <c r="KS47" s="252"/>
      <c r="KT47" s="252"/>
      <c r="KU47" s="252"/>
      <c r="KV47" s="252"/>
      <c r="KW47" s="252"/>
      <c r="KX47" s="252"/>
      <c r="KY47" s="252"/>
      <c r="KZ47" s="252"/>
      <c r="LA47" s="252"/>
      <c r="LB47" s="252"/>
      <c r="LC47" s="252"/>
      <c r="LD47" s="252"/>
      <c r="LE47" s="252"/>
      <c r="LF47" s="252"/>
      <c r="LG47" s="252"/>
      <c r="LH47" s="252"/>
      <c r="LI47" s="252"/>
      <c r="LJ47" s="252"/>
      <c r="LK47" s="252"/>
      <c r="LL47" s="252"/>
      <c r="LM47" s="252"/>
      <c r="LN47" s="252"/>
      <c r="LO47" s="252"/>
      <c r="LP47" s="252"/>
      <c r="LQ47" s="252"/>
      <c r="LR47" s="252"/>
      <c r="LS47" s="252"/>
      <c r="LT47" s="252"/>
      <c r="LU47" s="252"/>
      <c r="LV47" s="252"/>
      <c r="LW47" s="252"/>
      <c r="LX47" s="252"/>
      <c r="LY47" s="252"/>
      <c r="LZ47" s="252"/>
      <c r="MA47" s="252"/>
      <c r="MB47" s="252"/>
      <c r="MC47" s="252"/>
      <c r="MD47" s="252"/>
      <c r="ME47" s="252"/>
      <c r="MF47" s="252"/>
      <c r="MG47" s="252"/>
      <c r="MH47" s="252"/>
      <c r="MI47" s="252"/>
      <c r="MJ47" s="252"/>
      <c r="MK47" s="252"/>
      <c r="ML47" s="252"/>
      <c r="MM47" s="252"/>
      <c r="MN47" s="252"/>
      <c r="MO47" s="252"/>
      <c r="MP47" s="252"/>
      <c r="MQ47" s="252"/>
      <c r="MR47" s="252"/>
      <c r="MS47" s="252"/>
      <c r="MT47" s="252"/>
      <c r="MU47" s="252"/>
      <c r="MV47" s="252"/>
      <c r="MW47" s="252"/>
      <c r="MX47" s="252"/>
      <c r="MY47" s="252"/>
      <c r="MZ47" s="252"/>
      <c r="NA47" s="252"/>
      <c r="NB47" s="252"/>
      <c r="NC47" s="252"/>
      <c r="ND47" s="252"/>
      <c r="NE47" s="252"/>
      <c r="NF47" s="252"/>
      <c r="NG47" s="252"/>
      <c r="NH47" s="252"/>
      <c r="NI47" s="252"/>
      <c r="NJ47" s="252"/>
      <c r="NK47" s="252"/>
      <c r="NL47" s="252"/>
      <c r="NM47" s="252"/>
      <c r="NN47" s="252"/>
      <c r="NO47" s="252"/>
      <c r="NP47" s="252"/>
      <c r="NQ47" s="252"/>
      <c r="NR47" s="252"/>
      <c r="NS47" s="252"/>
      <c r="NT47" s="252"/>
      <c r="NU47" s="252"/>
      <c r="NV47" s="252"/>
      <c r="NW47" s="252"/>
      <c r="NX47" s="252"/>
      <c r="NY47" s="252"/>
      <c r="NZ47" s="252"/>
      <c r="OA47" s="252"/>
      <c r="OB47" s="252"/>
      <c r="OC47" s="252"/>
      <c r="OD47" s="252"/>
      <c r="OE47" s="252"/>
      <c r="OF47" s="252"/>
      <c r="OG47" s="252"/>
      <c r="OH47" s="252"/>
      <c r="OI47" s="252"/>
      <c r="OJ47" s="252"/>
      <c r="OK47" s="252"/>
      <c r="OL47" s="252"/>
      <c r="OM47" s="252"/>
      <c r="ON47" s="252"/>
      <c r="OO47" s="252"/>
      <c r="OP47" s="252"/>
      <c r="OQ47" s="252"/>
      <c r="OR47" s="252"/>
      <c r="OS47" s="252"/>
      <c r="OT47" s="252"/>
      <c r="OU47" s="252"/>
      <c r="OV47" s="252"/>
      <c r="OW47" s="252"/>
      <c r="OX47" s="252"/>
      <c r="OY47" s="252"/>
      <c r="OZ47" s="252"/>
      <c r="PA47" s="252"/>
      <c r="PB47" s="252"/>
      <c r="PC47" s="252"/>
      <c r="PD47" s="252"/>
      <c r="PE47" s="252"/>
      <c r="PF47" s="252"/>
      <c r="PG47" s="252"/>
      <c r="PH47" s="252"/>
      <c r="PI47" s="252"/>
      <c r="PJ47" s="252"/>
      <c r="PK47" s="252"/>
      <c r="PL47" s="252"/>
      <c r="PM47" s="252"/>
      <c r="PN47" s="252"/>
      <c r="PO47" s="252"/>
      <c r="PP47" s="252"/>
      <c r="PQ47" s="252"/>
      <c r="PR47" s="252"/>
      <c r="PS47" s="252"/>
      <c r="PT47" s="252"/>
      <c r="PU47" s="252"/>
      <c r="PV47" s="252"/>
      <c r="PW47" s="252"/>
      <c r="PX47" s="252"/>
      <c r="PY47" s="252"/>
      <c r="PZ47" s="252"/>
      <c r="QA47" s="252"/>
      <c r="QB47" s="252"/>
      <c r="QC47" s="252"/>
      <c r="QD47" s="252"/>
      <c r="QE47" s="252"/>
      <c r="QF47" s="252"/>
      <c r="QG47" s="252"/>
      <c r="QH47" s="252"/>
      <c r="QI47" s="252"/>
      <c r="QJ47" s="252"/>
      <c r="QK47" s="252"/>
      <c r="QL47" s="252"/>
      <c r="QM47" s="252"/>
      <c r="QN47" s="252"/>
      <c r="QO47" s="252"/>
      <c r="QP47" s="252"/>
      <c r="QQ47" s="252"/>
      <c r="QR47" s="252"/>
      <c r="QS47" s="252"/>
      <c r="QT47" s="252"/>
      <c r="QU47" s="252"/>
      <c r="QV47" s="252"/>
      <c r="QW47" s="252"/>
      <c r="QX47" s="252"/>
      <c r="QY47" s="252"/>
      <c r="QZ47" s="252"/>
      <c r="RA47" s="252"/>
      <c r="RB47" s="252"/>
      <c r="RC47" s="252"/>
      <c r="RD47" s="252"/>
      <c r="RE47" s="252"/>
      <c r="RF47" s="252"/>
      <c r="RG47" s="252"/>
      <c r="RH47" s="252"/>
      <c r="RI47" s="252"/>
      <c r="RJ47" s="252"/>
      <c r="RK47" s="252"/>
      <c r="RL47" s="252"/>
      <c r="RM47" s="252"/>
      <c r="RN47" s="252"/>
      <c r="RO47" s="252"/>
      <c r="RP47" s="252"/>
      <c r="RQ47" s="252"/>
      <c r="RR47" s="252"/>
      <c r="RS47" s="252"/>
      <c r="RT47" s="252"/>
      <c r="RU47" s="252"/>
      <c r="RV47" s="252"/>
      <c r="RW47" s="252"/>
      <c r="RX47" s="252"/>
      <c r="RY47" s="252"/>
      <c r="RZ47" s="252"/>
      <c r="SA47" s="252"/>
      <c r="SB47" s="252"/>
      <c r="SC47" s="252"/>
      <c r="SD47" s="252"/>
      <c r="SE47" s="252"/>
      <c r="SF47" s="252"/>
      <c r="SG47" s="252"/>
      <c r="SH47" s="252"/>
      <c r="SI47" s="252"/>
      <c r="SJ47" s="252"/>
      <c r="SK47" s="252"/>
      <c r="SL47" s="252"/>
      <c r="SM47" s="252"/>
      <c r="SN47" s="252"/>
      <c r="SO47" s="252"/>
      <c r="SP47" s="252"/>
      <c r="SQ47" s="252"/>
      <c r="SR47" s="252"/>
      <c r="SS47" s="252"/>
      <c r="ST47" s="252"/>
      <c r="SU47" s="252"/>
      <c r="SV47" s="252"/>
      <c r="SW47" s="252"/>
      <c r="SX47" s="252"/>
      <c r="SY47" s="252"/>
      <c r="SZ47" s="252"/>
      <c r="TA47" s="252"/>
      <c r="TB47" s="252"/>
      <c r="TC47" s="252"/>
      <c r="TD47" s="252"/>
      <c r="TE47" s="252"/>
      <c r="TF47" s="252"/>
      <c r="TG47" s="252"/>
      <c r="TH47" s="252"/>
      <c r="TI47" s="252"/>
      <c r="TJ47" s="252"/>
      <c r="TK47" s="252"/>
      <c r="TL47" s="252"/>
      <c r="TM47" s="252"/>
      <c r="TN47" s="252"/>
      <c r="TO47" s="252"/>
      <c r="TP47" s="252"/>
      <c r="TQ47" s="252"/>
      <c r="TR47" s="252"/>
      <c r="TS47" s="252"/>
      <c r="TT47" s="252"/>
      <c r="TU47" s="252"/>
      <c r="TV47" s="252"/>
      <c r="TW47" s="252"/>
      <c r="TX47" s="252"/>
      <c r="TY47" s="252"/>
      <c r="TZ47" s="252"/>
      <c r="UA47" s="252"/>
      <c r="UB47" s="252"/>
      <c r="UC47" s="252"/>
      <c r="UD47" s="252"/>
      <c r="UE47" s="252"/>
      <c r="UF47" s="252"/>
      <c r="UG47" s="252"/>
      <c r="UH47" s="252"/>
      <c r="UI47" s="252"/>
      <c r="UJ47" s="252"/>
      <c r="UK47" s="252"/>
      <c r="UL47" s="252"/>
      <c r="UM47" s="252"/>
      <c r="UN47" s="252"/>
      <c r="UO47" s="252"/>
      <c r="UP47" s="252"/>
      <c r="UQ47" s="252"/>
      <c r="UR47" s="252"/>
      <c r="US47" s="252"/>
      <c r="UT47" s="252"/>
      <c r="UU47" s="252"/>
      <c r="UV47" s="252"/>
      <c r="UW47" s="252"/>
      <c r="UX47" s="252"/>
      <c r="UY47" s="252"/>
      <c r="UZ47" s="252"/>
      <c r="VA47" s="252"/>
      <c r="VB47" s="252"/>
      <c r="VC47" s="252"/>
      <c r="VD47" s="252"/>
      <c r="VE47" s="252"/>
      <c r="VF47" s="252"/>
      <c r="VG47" s="252"/>
      <c r="VH47" s="252"/>
      <c r="VI47" s="252"/>
      <c r="VJ47" s="252"/>
      <c r="VK47" s="252"/>
      <c r="VL47" s="252"/>
      <c r="VM47" s="252"/>
      <c r="VN47" s="252"/>
      <c r="VO47" s="252"/>
      <c r="VP47" s="252"/>
      <c r="VQ47" s="252"/>
      <c r="VR47" s="252"/>
      <c r="VS47" s="252"/>
      <c r="VT47" s="252"/>
      <c r="VU47" s="252"/>
      <c r="VV47" s="252"/>
      <c r="VW47" s="252"/>
      <c r="VX47" s="252"/>
      <c r="VY47" s="252"/>
      <c r="VZ47" s="252"/>
      <c r="WA47" s="252"/>
      <c r="WB47" s="252"/>
      <c r="WC47" s="252"/>
      <c r="WD47" s="252"/>
      <c r="WE47" s="252"/>
      <c r="WF47" s="252"/>
      <c r="WG47" s="252"/>
      <c r="WH47" s="252"/>
      <c r="WI47" s="252"/>
      <c r="WJ47" s="252"/>
      <c r="WK47" s="252"/>
      <c r="WL47" s="252"/>
      <c r="WM47" s="252"/>
      <c r="WN47" s="252"/>
      <c r="WO47" s="252"/>
      <c r="WP47" s="252"/>
      <c r="WQ47" s="252"/>
      <c r="WR47" s="252"/>
      <c r="WS47" s="252"/>
      <c r="WT47" s="252"/>
      <c r="WU47" s="252"/>
      <c r="WV47" s="252"/>
      <c r="WW47" s="252"/>
      <c r="WX47" s="252"/>
      <c r="WY47" s="252"/>
      <c r="WZ47" s="252"/>
      <c r="XA47" s="252"/>
      <c r="XB47" s="252"/>
      <c r="XC47" s="252"/>
      <c r="XD47" s="252"/>
      <c r="XE47" s="252"/>
      <c r="XF47" s="252"/>
      <c r="XG47" s="252"/>
      <c r="XH47" s="252"/>
      <c r="XI47" s="252"/>
      <c r="XJ47" s="252"/>
      <c r="XK47" s="252"/>
      <c r="XL47" s="252"/>
      <c r="XM47" s="252"/>
      <c r="XN47" s="252"/>
      <c r="XO47" s="252"/>
      <c r="XP47" s="252"/>
      <c r="XQ47" s="252"/>
      <c r="XR47" s="252"/>
      <c r="XS47" s="252"/>
      <c r="XT47" s="252"/>
      <c r="XU47" s="252"/>
      <c r="XV47" s="252"/>
      <c r="XW47" s="252"/>
      <c r="XX47" s="252"/>
      <c r="XY47" s="252"/>
      <c r="XZ47" s="252"/>
      <c r="YA47" s="252"/>
      <c r="YB47" s="252"/>
      <c r="YC47" s="252"/>
      <c r="YD47" s="252"/>
      <c r="YE47" s="252"/>
      <c r="YF47" s="252"/>
      <c r="YG47" s="252"/>
      <c r="YH47" s="252"/>
      <c r="YI47" s="252"/>
      <c r="YJ47" s="252"/>
      <c r="YK47" s="252"/>
      <c r="YL47" s="252"/>
      <c r="YM47" s="252"/>
      <c r="YN47" s="252"/>
      <c r="YO47" s="252"/>
      <c r="YP47" s="252"/>
      <c r="YQ47" s="252"/>
      <c r="YR47" s="252"/>
      <c r="YS47" s="252"/>
      <c r="YT47" s="252"/>
      <c r="YU47" s="252"/>
      <c r="YV47" s="252"/>
      <c r="YW47" s="252"/>
      <c r="YX47" s="252"/>
      <c r="YY47" s="252"/>
      <c r="YZ47" s="252"/>
      <c r="ZA47" s="252"/>
      <c r="ZB47" s="252"/>
      <c r="ZC47" s="252"/>
      <c r="ZD47" s="252"/>
      <c r="ZE47" s="252"/>
      <c r="ZF47" s="252"/>
      <c r="ZG47" s="252"/>
      <c r="ZH47" s="252"/>
      <c r="ZI47" s="252"/>
      <c r="ZJ47" s="252"/>
      <c r="ZK47" s="252"/>
      <c r="ZL47" s="252"/>
      <c r="ZM47" s="252"/>
      <c r="ZN47" s="252"/>
      <c r="ZO47" s="252"/>
      <c r="ZP47" s="252"/>
      <c r="ZQ47" s="252"/>
      <c r="ZR47" s="252"/>
      <c r="ZS47" s="252"/>
      <c r="ZT47" s="252"/>
      <c r="ZU47" s="252"/>
      <c r="ZV47" s="252"/>
      <c r="ZW47" s="252"/>
      <c r="ZX47" s="252"/>
      <c r="ZY47" s="252"/>
      <c r="ZZ47" s="252"/>
      <c r="AAA47" s="252"/>
      <c r="AAB47" s="252"/>
      <c r="AAC47" s="252"/>
      <c r="AAD47" s="252"/>
      <c r="AAE47" s="252"/>
      <c r="AAF47" s="252"/>
      <c r="AAG47" s="252"/>
      <c r="AAH47" s="252"/>
      <c r="AAI47" s="252"/>
      <c r="AAJ47" s="252"/>
      <c r="AAK47" s="252"/>
      <c r="AAL47" s="252"/>
      <c r="AAM47" s="252"/>
      <c r="AAN47" s="252"/>
      <c r="AAO47" s="252"/>
      <c r="AAP47" s="252"/>
      <c r="AAQ47" s="252"/>
      <c r="AAR47" s="252"/>
      <c r="AAS47" s="252"/>
      <c r="AAT47" s="252"/>
      <c r="AAU47" s="252"/>
      <c r="AAV47" s="252"/>
      <c r="AAW47" s="252"/>
      <c r="AAX47" s="252"/>
      <c r="AAY47" s="252"/>
      <c r="AAZ47" s="252"/>
      <c r="ABA47" s="252"/>
      <c r="ABB47" s="252"/>
      <c r="ABC47" s="252"/>
      <c r="ABD47" s="252"/>
      <c r="ABE47" s="252"/>
      <c r="ABF47" s="252"/>
      <c r="ABG47" s="252"/>
      <c r="ABH47" s="252"/>
      <c r="ABI47" s="252"/>
      <c r="ABJ47" s="252"/>
      <c r="ABK47" s="252"/>
      <c r="ABL47" s="252"/>
      <c r="ABM47" s="252"/>
      <c r="ABN47" s="252"/>
      <c r="ABO47" s="252"/>
      <c r="ABP47" s="252"/>
      <c r="ABQ47" s="252"/>
      <c r="ABR47" s="252"/>
      <c r="ABS47" s="252"/>
      <c r="ABT47" s="252"/>
      <c r="ABU47" s="252"/>
      <c r="ABV47" s="252"/>
      <c r="ABW47" s="252"/>
    </row>
    <row r="48" spans="1:751" s="49" customFormat="1">
      <c r="A48" s="2462"/>
      <c r="B48" s="2463"/>
      <c r="C48" s="2480"/>
      <c r="D48" s="2111" t="s">
        <v>303</v>
      </c>
      <c r="E48" s="1001">
        <v>69502.02</v>
      </c>
      <c r="F48" s="1001">
        <f>E48</f>
        <v>69502.02</v>
      </c>
      <c r="G48" s="2382"/>
      <c r="H48" s="2464"/>
      <c r="I48" s="2460"/>
      <c r="J48" s="2481"/>
      <c r="K48" s="2483"/>
      <c r="L48" s="2506"/>
      <c r="M48" s="435"/>
      <c r="N48" s="430"/>
      <c r="O48" s="433"/>
      <c r="P48" s="433"/>
      <c r="Q48" s="433"/>
      <c r="R48" s="448"/>
      <c r="S48" s="448"/>
      <c r="T48" s="448"/>
      <c r="U48" s="252"/>
      <c r="V48" s="252"/>
      <c r="W48" s="252"/>
      <c r="X48" s="252"/>
      <c r="Y48" s="252"/>
      <c r="Z48" s="252"/>
      <c r="AA48" s="252"/>
      <c r="AB48" s="252"/>
      <c r="AC48" s="252"/>
      <c r="AD48" s="252"/>
      <c r="AE48" s="252"/>
      <c r="AF48" s="252"/>
      <c r="AG48" s="252"/>
      <c r="AH48" s="252"/>
      <c r="AI48" s="252"/>
      <c r="AJ48" s="252"/>
      <c r="AK48" s="252"/>
      <c r="AL48" s="252"/>
      <c r="AM48" s="252"/>
      <c r="AN48" s="252"/>
      <c r="AO48" s="252"/>
      <c r="AP48" s="252"/>
      <c r="AQ48" s="252"/>
      <c r="AR48" s="252"/>
      <c r="AS48" s="252"/>
      <c r="AT48" s="252"/>
      <c r="AU48" s="252"/>
      <c r="AV48" s="252"/>
      <c r="AW48" s="252"/>
      <c r="AX48" s="252"/>
      <c r="AY48" s="252"/>
      <c r="AZ48" s="252"/>
      <c r="BA48" s="252"/>
      <c r="BB48" s="252"/>
      <c r="BC48" s="252"/>
      <c r="BD48" s="252"/>
      <c r="BE48" s="252"/>
      <c r="BF48" s="252"/>
      <c r="BG48" s="252"/>
      <c r="BH48" s="252"/>
      <c r="BI48" s="252"/>
      <c r="BJ48" s="252"/>
      <c r="BK48" s="252"/>
      <c r="BL48" s="252"/>
      <c r="BM48" s="252"/>
      <c r="BN48" s="252"/>
      <c r="BO48" s="252"/>
      <c r="BP48" s="252"/>
      <c r="BQ48" s="252"/>
      <c r="BR48" s="252"/>
      <c r="BS48" s="252"/>
      <c r="BT48" s="252"/>
      <c r="BU48" s="252"/>
      <c r="BV48" s="252"/>
      <c r="BW48" s="252"/>
      <c r="BX48" s="252"/>
      <c r="BY48" s="252"/>
      <c r="BZ48" s="252"/>
      <c r="CA48" s="252"/>
      <c r="CB48" s="252"/>
      <c r="CC48" s="252"/>
      <c r="CD48" s="252"/>
      <c r="CE48" s="252"/>
      <c r="CF48" s="252"/>
      <c r="CG48" s="252"/>
      <c r="CH48" s="252"/>
      <c r="CI48" s="252"/>
      <c r="CJ48" s="252"/>
      <c r="CK48" s="252"/>
      <c r="CL48" s="252"/>
      <c r="CM48" s="252"/>
      <c r="CN48" s="252"/>
      <c r="CO48" s="252"/>
      <c r="CP48" s="252"/>
      <c r="CQ48" s="252"/>
      <c r="CR48" s="252"/>
      <c r="CS48" s="252"/>
      <c r="CT48" s="252"/>
      <c r="CU48" s="252"/>
      <c r="CV48" s="252"/>
      <c r="CW48" s="252"/>
      <c r="CX48" s="252"/>
      <c r="CY48" s="252"/>
      <c r="CZ48" s="252"/>
      <c r="DA48" s="252"/>
      <c r="DB48" s="252"/>
      <c r="DC48" s="252"/>
      <c r="DD48" s="252"/>
      <c r="DE48" s="252"/>
      <c r="DF48" s="252"/>
      <c r="DG48" s="252"/>
      <c r="DH48" s="252"/>
      <c r="DI48" s="252"/>
      <c r="DJ48" s="252"/>
      <c r="DK48" s="252"/>
      <c r="DL48" s="252"/>
      <c r="DM48" s="252"/>
      <c r="DN48" s="252"/>
      <c r="DO48" s="252"/>
      <c r="DP48" s="252"/>
      <c r="DQ48" s="252"/>
      <c r="DR48" s="252"/>
      <c r="DS48" s="252"/>
      <c r="DT48" s="252"/>
      <c r="DU48" s="252"/>
      <c r="DV48" s="252"/>
      <c r="DW48" s="252"/>
      <c r="DX48" s="252"/>
      <c r="DY48" s="252"/>
      <c r="DZ48" s="252"/>
      <c r="EA48" s="252"/>
      <c r="EB48" s="252"/>
      <c r="EC48" s="252"/>
      <c r="ED48" s="252"/>
      <c r="EE48" s="252"/>
      <c r="EF48" s="252"/>
      <c r="EG48" s="252"/>
      <c r="EH48" s="252"/>
      <c r="EI48" s="252"/>
      <c r="EJ48" s="252"/>
      <c r="EK48" s="252"/>
      <c r="EL48" s="252"/>
      <c r="EM48" s="252"/>
      <c r="EN48" s="252"/>
      <c r="EO48" s="252"/>
      <c r="EP48" s="252"/>
      <c r="EQ48" s="252"/>
      <c r="ER48" s="252"/>
      <c r="ES48" s="252"/>
      <c r="ET48" s="252"/>
      <c r="EU48" s="252"/>
      <c r="EV48" s="252"/>
      <c r="EW48" s="252"/>
      <c r="EX48" s="252"/>
      <c r="EY48" s="252"/>
      <c r="EZ48" s="252"/>
      <c r="FA48" s="252"/>
      <c r="FB48" s="252"/>
      <c r="FC48" s="252"/>
      <c r="FD48" s="252"/>
      <c r="FE48" s="252"/>
      <c r="FF48" s="252"/>
      <c r="FG48" s="252"/>
      <c r="FH48" s="252"/>
      <c r="FI48" s="252"/>
      <c r="FJ48" s="252"/>
      <c r="FK48" s="252"/>
      <c r="FL48" s="252"/>
      <c r="FM48" s="252"/>
      <c r="FN48" s="252"/>
      <c r="FO48" s="252"/>
      <c r="FP48" s="252"/>
      <c r="FQ48" s="252"/>
      <c r="FR48" s="252"/>
      <c r="FS48" s="252"/>
      <c r="FT48" s="252"/>
      <c r="FU48" s="252"/>
      <c r="FV48" s="252"/>
      <c r="FW48" s="252"/>
      <c r="FX48" s="252"/>
      <c r="FY48" s="252"/>
      <c r="FZ48" s="252"/>
      <c r="GA48" s="252"/>
      <c r="GB48" s="252"/>
      <c r="GC48" s="252"/>
      <c r="GD48" s="252"/>
      <c r="GE48" s="252"/>
      <c r="GF48" s="252"/>
      <c r="GG48" s="252"/>
      <c r="GH48" s="252"/>
      <c r="GI48" s="252"/>
      <c r="GJ48" s="252"/>
      <c r="GK48" s="252"/>
      <c r="GL48" s="252"/>
      <c r="GM48" s="252"/>
      <c r="GN48" s="252"/>
      <c r="GO48" s="252"/>
      <c r="GP48" s="252"/>
      <c r="GQ48" s="252"/>
      <c r="GR48" s="252"/>
      <c r="GS48" s="252"/>
      <c r="GT48" s="252"/>
      <c r="GU48" s="252"/>
      <c r="GV48" s="252"/>
      <c r="GW48" s="252"/>
      <c r="GX48" s="252"/>
      <c r="GY48" s="252"/>
      <c r="GZ48" s="252"/>
      <c r="HA48" s="252"/>
      <c r="HB48" s="252"/>
      <c r="HC48" s="252"/>
      <c r="HD48" s="252"/>
      <c r="HE48" s="252"/>
      <c r="HF48" s="252"/>
      <c r="HG48" s="252"/>
      <c r="HH48" s="252"/>
      <c r="HI48" s="252"/>
      <c r="HJ48" s="252"/>
      <c r="HK48" s="252"/>
      <c r="HL48" s="252"/>
      <c r="HM48" s="252"/>
      <c r="HN48" s="252"/>
      <c r="HO48" s="252"/>
      <c r="HP48" s="252"/>
      <c r="HQ48" s="252"/>
      <c r="HR48" s="252"/>
      <c r="HS48" s="252"/>
      <c r="HT48" s="252"/>
      <c r="HU48" s="252"/>
      <c r="HV48" s="252"/>
      <c r="HW48" s="252"/>
      <c r="HX48" s="252"/>
      <c r="HY48" s="252"/>
      <c r="HZ48" s="252"/>
      <c r="IA48" s="252"/>
      <c r="IB48" s="252"/>
      <c r="IC48" s="252"/>
      <c r="ID48" s="252"/>
      <c r="IE48" s="252"/>
      <c r="IF48" s="252"/>
      <c r="IG48" s="252"/>
      <c r="IH48" s="252"/>
      <c r="II48" s="252"/>
      <c r="IJ48" s="252"/>
      <c r="IK48" s="252"/>
      <c r="IL48" s="252"/>
      <c r="IM48" s="252"/>
      <c r="IN48" s="252"/>
      <c r="IO48" s="252"/>
      <c r="IP48" s="252"/>
      <c r="IQ48" s="252"/>
      <c r="IR48" s="252"/>
      <c r="IS48" s="252"/>
      <c r="IT48" s="252"/>
      <c r="IU48" s="252"/>
      <c r="IV48" s="252"/>
      <c r="IW48" s="252"/>
      <c r="IX48" s="252"/>
      <c r="IY48" s="252"/>
      <c r="IZ48" s="252"/>
      <c r="JA48" s="252"/>
      <c r="JB48" s="252"/>
      <c r="JC48" s="252"/>
      <c r="JD48" s="252"/>
      <c r="JE48" s="252"/>
      <c r="JF48" s="252"/>
      <c r="JG48" s="252"/>
      <c r="JH48" s="252"/>
      <c r="JI48" s="252"/>
      <c r="JJ48" s="252"/>
      <c r="JK48" s="252"/>
      <c r="JL48" s="252"/>
      <c r="JM48" s="252"/>
      <c r="JN48" s="252"/>
      <c r="JO48" s="252"/>
      <c r="JP48" s="252"/>
      <c r="JQ48" s="252"/>
      <c r="JR48" s="252"/>
      <c r="JS48" s="252"/>
      <c r="JT48" s="252"/>
      <c r="JU48" s="252"/>
      <c r="JV48" s="252"/>
      <c r="JW48" s="252"/>
      <c r="JX48" s="252"/>
      <c r="JY48" s="252"/>
      <c r="JZ48" s="252"/>
      <c r="KA48" s="252"/>
      <c r="KB48" s="252"/>
      <c r="KC48" s="252"/>
      <c r="KD48" s="252"/>
      <c r="KE48" s="252"/>
      <c r="KF48" s="252"/>
      <c r="KG48" s="252"/>
      <c r="KH48" s="252"/>
      <c r="KI48" s="252"/>
      <c r="KJ48" s="252"/>
      <c r="KK48" s="252"/>
      <c r="KL48" s="252"/>
      <c r="KM48" s="252"/>
      <c r="KN48" s="252"/>
      <c r="KO48" s="252"/>
      <c r="KP48" s="252"/>
      <c r="KQ48" s="252"/>
      <c r="KR48" s="252"/>
      <c r="KS48" s="252"/>
      <c r="KT48" s="252"/>
      <c r="KU48" s="252"/>
      <c r="KV48" s="252"/>
      <c r="KW48" s="252"/>
      <c r="KX48" s="252"/>
      <c r="KY48" s="252"/>
      <c r="KZ48" s="252"/>
      <c r="LA48" s="252"/>
      <c r="LB48" s="252"/>
      <c r="LC48" s="252"/>
      <c r="LD48" s="252"/>
      <c r="LE48" s="252"/>
      <c r="LF48" s="252"/>
      <c r="LG48" s="252"/>
      <c r="LH48" s="252"/>
      <c r="LI48" s="252"/>
      <c r="LJ48" s="252"/>
      <c r="LK48" s="252"/>
      <c r="LL48" s="252"/>
      <c r="LM48" s="252"/>
      <c r="LN48" s="252"/>
      <c r="LO48" s="252"/>
      <c r="LP48" s="252"/>
      <c r="LQ48" s="252"/>
      <c r="LR48" s="252"/>
      <c r="LS48" s="252"/>
      <c r="LT48" s="252"/>
      <c r="LU48" s="252"/>
      <c r="LV48" s="252"/>
      <c r="LW48" s="252"/>
      <c r="LX48" s="252"/>
      <c r="LY48" s="252"/>
      <c r="LZ48" s="252"/>
      <c r="MA48" s="252"/>
      <c r="MB48" s="252"/>
      <c r="MC48" s="252"/>
      <c r="MD48" s="252"/>
      <c r="ME48" s="252"/>
      <c r="MF48" s="252"/>
      <c r="MG48" s="252"/>
      <c r="MH48" s="252"/>
      <c r="MI48" s="252"/>
      <c r="MJ48" s="252"/>
      <c r="MK48" s="252"/>
      <c r="ML48" s="252"/>
      <c r="MM48" s="252"/>
      <c r="MN48" s="252"/>
      <c r="MO48" s="252"/>
      <c r="MP48" s="252"/>
      <c r="MQ48" s="252"/>
      <c r="MR48" s="252"/>
      <c r="MS48" s="252"/>
      <c r="MT48" s="252"/>
      <c r="MU48" s="252"/>
      <c r="MV48" s="252"/>
      <c r="MW48" s="252"/>
      <c r="MX48" s="252"/>
      <c r="MY48" s="252"/>
      <c r="MZ48" s="252"/>
      <c r="NA48" s="252"/>
      <c r="NB48" s="252"/>
      <c r="NC48" s="252"/>
      <c r="ND48" s="252"/>
      <c r="NE48" s="252"/>
      <c r="NF48" s="252"/>
      <c r="NG48" s="252"/>
      <c r="NH48" s="252"/>
      <c r="NI48" s="252"/>
      <c r="NJ48" s="252"/>
      <c r="NK48" s="252"/>
      <c r="NL48" s="252"/>
      <c r="NM48" s="252"/>
      <c r="NN48" s="252"/>
      <c r="NO48" s="252"/>
      <c r="NP48" s="252"/>
      <c r="NQ48" s="252"/>
      <c r="NR48" s="252"/>
      <c r="NS48" s="252"/>
      <c r="NT48" s="252"/>
      <c r="NU48" s="252"/>
      <c r="NV48" s="252"/>
      <c r="NW48" s="252"/>
      <c r="NX48" s="252"/>
      <c r="NY48" s="252"/>
      <c r="NZ48" s="252"/>
      <c r="OA48" s="252"/>
      <c r="OB48" s="252"/>
      <c r="OC48" s="252"/>
      <c r="OD48" s="252"/>
      <c r="OE48" s="252"/>
      <c r="OF48" s="252"/>
      <c r="OG48" s="252"/>
      <c r="OH48" s="252"/>
      <c r="OI48" s="252"/>
      <c r="OJ48" s="252"/>
      <c r="OK48" s="252"/>
      <c r="OL48" s="252"/>
      <c r="OM48" s="252"/>
      <c r="ON48" s="252"/>
      <c r="OO48" s="252"/>
      <c r="OP48" s="252"/>
      <c r="OQ48" s="252"/>
      <c r="OR48" s="252"/>
      <c r="OS48" s="252"/>
      <c r="OT48" s="252"/>
      <c r="OU48" s="252"/>
      <c r="OV48" s="252"/>
      <c r="OW48" s="252"/>
      <c r="OX48" s="252"/>
      <c r="OY48" s="252"/>
      <c r="OZ48" s="252"/>
      <c r="PA48" s="252"/>
      <c r="PB48" s="252"/>
      <c r="PC48" s="252"/>
      <c r="PD48" s="252"/>
      <c r="PE48" s="252"/>
      <c r="PF48" s="252"/>
      <c r="PG48" s="252"/>
      <c r="PH48" s="252"/>
      <c r="PI48" s="252"/>
      <c r="PJ48" s="252"/>
      <c r="PK48" s="252"/>
      <c r="PL48" s="252"/>
      <c r="PM48" s="252"/>
      <c r="PN48" s="252"/>
      <c r="PO48" s="252"/>
      <c r="PP48" s="252"/>
      <c r="PQ48" s="252"/>
      <c r="PR48" s="252"/>
      <c r="PS48" s="252"/>
      <c r="PT48" s="252"/>
      <c r="PU48" s="252"/>
      <c r="PV48" s="252"/>
      <c r="PW48" s="252"/>
      <c r="PX48" s="252"/>
      <c r="PY48" s="252"/>
      <c r="PZ48" s="252"/>
      <c r="QA48" s="252"/>
      <c r="QB48" s="252"/>
      <c r="QC48" s="252"/>
      <c r="QD48" s="252"/>
      <c r="QE48" s="252"/>
      <c r="QF48" s="252"/>
      <c r="QG48" s="252"/>
      <c r="QH48" s="252"/>
      <c r="QI48" s="252"/>
      <c r="QJ48" s="252"/>
      <c r="QK48" s="252"/>
      <c r="QL48" s="252"/>
      <c r="QM48" s="252"/>
      <c r="QN48" s="252"/>
      <c r="QO48" s="252"/>
      <c r="QP48" s="252"/>
      <c r="QQ48" s="252"/>
      <c r="QR48" s="252"/>
      <c r="QS48" s="252"/>
      <c r="QT48" s="252"/>
      <c r="QU48" s="252"/>
      <c r="QV48" s="252"/>
      <c r="QW48" s="252"/>
      <c r="QX48" s="252"/>
      <c r="QY48" s="252"/>
      <c r="QZ48" s="252"/>
      <c r="RA48" s="252"/>
      <c r="RB48" s="252"/>
      <c r="RC48" s="252"/>
      <c r="RD48" s="252"/>
      <c r="RE48" s="252"/>
      <c r="RF48" s="252"/>
      <c r="RG48" s="252"/>
      <c r="RH48" s="252"/>
      <c r="RI48" s="252"/>
      <c r="RJ48" s="252"/>
      <c r="RK48" s="252"/>
      <c r="RL48" s="252"/>
      <c r="RM48" s="252"/>
      <c r="RN48" s="252"/>
      <c r="RO48" s="252"/>
      <c r="RP48" s="252"/>
      <c r="RQ48" s="252"/>
      <c r="RR48" s="252"/>
      <c r="RS48" s="252"/>
      <c r="RT48" s="252"/>
      <c r="RU48" s="252"/>
      <c r="RV48" s="252"/>
      <c r="RW48" s="252"/>
      <c r="RX48" s="252"/>
      <c r="RY48" s="252"/>
      <c r="RZ48" s="252"/>
      <c r="SA48" s="252"/>
      <c r="SB48" s="252"/>
      <c r="SC48" s="252"/>
      <c r="SD48" s="252"/>
      <c r="SE48" s="252"/>
      <c r="SF48" s="252"/>
      <c r="SG48" s="252"/>
      <c r="SH48" s="252"/>
      <c r="SI48" s="252"/>
      <c r="SJ48" s="252"/>
      <c r="SK48" s="252"/>
      <c r="SL48" s="252"/>
      <c r="SM48" s="252"/>
      <c r="SN48" s="252"/>
      <c r="SO48" s="252"/>
      <c r="SP48" s="252"/>
      <c r="SQ48" s="252"/>
      <c r="SR48" s="252"/>
      <c r="SS48" s="252"/>
      <c r="ST48" s="252"/>
      <c r="SU48" s="252"/>
      <c r="SV48" s="252"/>
      <c r="SW48" s="252"/>
      <c r="SX48" s="252"/>
      <c r="SY48" s="252"/>
      <c r="SZ48" s="252"/>
      <c r="TA48" s="252"/>
      <c r="TB48" s="252"/>
      <c r="TC48" s="252"/>
      <c r="TD48" s="252"/>
      <c r="TE48" s="252"/>
      <c r="TF48" s="252"/>
      <c r="TG48" s="252"/>
      <c r="TH48" s="252"/>
      <c r="TI48" s="252"/>
      <c r="TJ48" s="252"/>
      <c r="TK48" s="252"/>
      <c r="TL48" s="252"/>
      <c r="TM48" s="252"/>
      <c r="TN48" s="252"/>
      <c r="TO48" s="252"/>
      <c r="TP48" s="252"/>
      <c r="TQ48" s="252"/>
      <c r="TR48" s="252"/>
      <c r="TS48" s="252"/>
      <c r="TT48" s="252"/>
      <c r="TU48" s="252"/>
      <c r="TV48" s="252"/>
      <c r="TW48" s="252"/>
      <c r="TX48" s="252"/>
      <c r="TY48" s="252"/>
      <c r="TZ48" s="252"/>
      <c r="UA48" s="252"/>
      <c r="UB48" s="252"/>
      <c r="UC48" s="252"/>
      <c r="UD48" s="252"/>
      <c r="UE48" s="252"/>
      <c r="UF48" s="252"/>
      <c r="UG48" s="252"/>
      <c r="UH48" s="252"/>
      <c r="UI48" s="252"/>
      <c r="UJ48" s="252"/>
      <c r="UK48" s="252"/>
      <c r="UL48" s="252"/>
      <c r="UM48" s="252"/>
      <c r="UN48" s="252"/>
      <c r="UO48" s="252"/>
      <c r="UP48" s="252"/>
      <c r="UQ48" s="252"/>
      <c r="UR48" s="252"/>
      <c r="US48" s="252"/>
      <c r="UT48" s="252"/>
      <c r="UU48" s="252"/>
      <c r="UV48" s="252"/>
      <c r="UW48" s="252"/>
      <c r="UX48" s="252"/>
      <c r="UY48" s="252"/>
      <c r="UZ48" s="252"/>
      <c r="VA48" s="252"/>
      <c r="VB48" s="252"/>
      <c r="VC48" s="252"/>
      <c r="VD48" s="252"/>
      <c r="VE48" s="252"/>
      <c r="VF48" s="252"/>
      <c r="VG48" s="252"/>
      <c r="VH48" s="252"/>
      <c r="VI48" s="252"/>
      <c r="VJ48" s="252"/>
      <c r="VK48" s="252"/>
      <c r="VL48" s="252"/>
      <c r="VM48" s="252"/>
      <c r="VN48" s="252"/>
      <c r="VO48" s="252"/>
      <c r="VP48" s="252"/>
      <c r="VQ48" s="252"/>
      <c r="VR48" s="252"/>
      <c r="VS48" s="252"/>
      <c r="VT48" s="252"/>
      <c r="VU48" s="252"/>
      <c r="VV48" s="252"/>
      <c r="VW48" s="252"/>
      <c r="VX48" s="252"/>
      <c r="VY48" s="252"/>
      <c r="VZ48" s="252"/>
      <c r="WA48" s="252"/>
      <c r="WB48" s="252"/>
      <c r="WC48" s="252"/>
      <c r="WD48" s="252"/>
      <c r="WE48" s="252"/>
      <c r="WF48" s="252"/>
      <c r="WG48" s="252"/>
      <c r="WH48" s="252"/>
      <c r="WI48" s="252"/>
      <c r="WJ48" s="252"/>
      <c r="WK48" s="252"/>
      <c r="WL48" s="252"/>
      <c r="WM48" s="252"/>
      <c r="WN48" s="252"/>
      <c r="WO48" s="252"/>
      <c r="WP48" s="252"/>
      <c r="WQ48" s="252"/>
      <c r="WR48" s="252"/>
      <c r="WS48" s="252"/>
      <c r="WT48" s="252"/>
      <c r="WU48" s="252"/>
      <c r="WV48" s="252"/>
      <c r="WW48" s="252"/>
      <c r="WX48" s="252"/>
      <c r="WY48" s="252"/>
      <c r="WZ48" s="252"/>
      <c r="XA48" s="252"/>
      <c r="XB48" s="252"/>
      <c r="XC48" s="252"/>
      <c r="XD48" s="252"/>
      <c r="XE48" s="252"/>
      <c r="XF48" s="252"/>
      <c r="XG48" s="252"/>
      <c r="XH48" s="252"/>
      <c r="XI48" s="252"/>
      <c r="XJ48" s="252"/>
      <c r="XK48" s="252"/>
      <c r="XL48" s="252"/>
      <c r="XM48" s="252"/>
      <c r="XN48" s="252"/>
      <c r="XO48" s="252"/>
      <c r="XP48" s="252"/>
      <c r="XQ48" s="252"/>
      <c r="XR48" s="252"/>
      <c r="XS48" s="252"/>
      <c r="XT48" s="252"/>
      <c r="XU48" s="252"/>
      <c r="XV48" s="252"/>
      <c r="XW48" s="252"/>
      <c r="XX48" s="252"/>
      <c r="XY48" s="252"/>
      <c r="XZ48" s="252"/>
      <c r="YA48" s="252"/>
      <c r="YB48" s="252"/>
      <c r="YC48" s="252"/>
      <c r="YD48" s="252"/>
      <c r="YE48" s="252"/>
      <c r="YF48" s="252"/>
      <c r="YG48" s="252"/>
      <c r="YH48" s="252"/>
      <c r="YI48" s="252"/>
      <c r="YJ48" s="252"/>
      <c r="YK48" s="252"/>
      <c r="YL48" s="252"/>
      <c r="YM48" s="252"/>
      <c r="YN48" s="252"/>
      <c r="YO48" s="252"/>
      <c r="YP48" s="252"/>
      <c r="YQ48" s="252"/>
      <c r="YR48" s="252"/>
      <c r="YS48" s="252"/>
      <c r="YT48" s="252"/>
      <c r="YU48" s="252"/>
      <c r="YV48" s="252"/>
      <c r="YW48" s="252"/>
      <c r="YX48" s="252"/>
      <c r="YY48" s="252"/>
      <c r="YZ48" s="252"/>
      <c r="ZA48" s="252"/>
      <c r="ZB48" s="252"/>
      <c r="ZC48" s="252"/>
      <c r="ZD48" s="252"/>
      <c r="ZE48" s="252"/>
      <c r="ZF48" s="252"/>
      <c r="ZG48" s="252"/>
      <c r="ZH48" s="252"/>
      <c r="ZI48" s="252"/>
      <c r="ZJ48" s="252"/>
      <c r="ZK48" s="252"/>
      <c r="ZL48" s="252"/>
      <c r="ZM48" s="252"/>
      <c r="ZN48" s="252"/>
      <c r="ZO48" s="252"/>
      <c r="ZP48" s="252"/>
      <c r="ZQ48" s="252"/>
      <c r="ZR48" s="252"/>
      <c r="ZS48" s="252"/>
      <c r="ZT48" s="252"/>
      <c r="ZU48" s="252"/>
      <c r="ZV48" s="252"/>
      <c r="ZW48" s="252"/>
      <c r="ZX48" s="252"/>
      <c r="ZY48" s="252"/>
      <c r="ZZ48" s="252"/>
      <c r="AAA48" s="252"/>
      <c r="AAB48" s="252"/>
      <c r="AAC48" s="252"/>
      <c r="AAD48" s="252"/>
      <c r="AAE48" s="252"/>
      <c r="AAF48" s="252"/>
      <c r="AAG48" s="252"/>
      <c r="AAH48" s="252"/>
      <c r="AAI48" s="252"/>
      <c r="AAJ48" s="252"/>
      <c r="AAK48" s="252"/>
      <c r="AAL48" s="252"/>
      <c r="AAM48" s="252"/>
      <c r="AAN48" s="252"/>
      <c r="AAO48" s="252"/>
      <c r="AAP48" s="252"/>
      <c r="AAQ48" s="252"/>
      <c r="AAR48" s="252"/>
      <c r="AAS48" s="252"/>
      <c r="AAT48" s="252"/>
      <c r="AAU48" s="252"/>
      <c r="AAV48" s="252"/>
      <c r="AAW48" s="252"/>
      <c r="AAX48" s="252"/>
      <c r="AAY48" s="252"/>
      <c r="AAZ48" s="252"/>
      <c r="ABA48" s="252"/>
      <c r="ABB48" s="252"/>
      <c r="ABC48" s="252"/>
      <c r="ABD48" s="252"/>
      <c r="ABE48" s="252"/>
      <c r="ABF48" s="252"/>
      <c r="ABG48" s="252"/>
      <c r="ABH48" s="252"/>
      <c r="ABI48" s="252"/>
      <c r="ABJ48" s="252"/>
      <c r="ABK48" s="252"/>
      <c r="ABL48" s="252"/>
      <c r="ABM48" s="252"/>
      <c r="ABN48" s="252"/>
      <c r="ABO48" s="252"/>
      <c r="ABP48" s="252"/>
      <c r="ABQ48" s="252"/>
      <c r="ABR48" s="252"/>
      <c r="ABS48" s="252"/>
      <c r="ABT48" s="252"/>
      <c r="ABU48" s="252"/>
      <c r="ABV48" s="252"/>
      <c r="ABW48" s="252"/>
    </row>
    <row r="49" spans="1:751" s="49" customFormat="1">
      <c r="A49" s="2462"/>
      <c r="B49" s="2463"/>
      <c r="C49" s="2480"/>
      <c r="D49" s="2111" t="s">
        <v>304</v>
      </c>
      <c r="E49" s="1001">
        <v>6880700</v>
      </c>
      <c r="F49" s="1001">
        <f>E49</f>
        <v>6880700</v>
      </c>
      <c r="G49" s="2382"/>
      <c r="H49" s="2464"/>
      <c r="I49" s="2460"/>
      <c r="J49" s="2481"/>
      <c r="K49" s="2483"/>
      <c r="L49" s="2506"/>
      <c r="M49" s="435"/>
      <c r="N49" s="430"/>
      <c r="O49" s="433"/>
      <c r="P49" s="433"/>
      <c r="Q49" s="433"/>
      <c r="R49" s="448"/>
      <c r="S49" s="448"/>
      <c r="T49" s="448"/>
      <c r="U49" s="252"/>
      <c r="V49" s="252"/>
      <c r="W49" s="252"/>
      <c r="X49" s="252"/>
      <c r="Y49" s="252"/>
      <c r="Z49" s="252"/>
      <c r="AA49" s="252"/>
      <c r="AB49" s="252"/>
      <c r="AC49" s="252"/>
      <c r="AD49" s="252"/>
      <c r="AE49" s="252"/>
      <c r="AF49" s="252"/>
      <c r="AG49" s="252"/>
      <c r="AH49" s="252"/>
      <c r="AI49" s="252"/>
      <c r="AJ49" s="252"/>
      <c r="AK49" s="252"/>
      <c r="AL49" s="252"/>
      <c r="AM49" s="252"/>
      <c r="AN49" s="252"/>
      <c r="AO49" s="252"/>
      <c r="AP49" s="252"/>
      <c r="AQ49" s="252"/>
      <c r="AR49" s="252"/>
      <c r="AS49" s="252"/>
      <c r="AT49" s="252"/>
      <c r="AU49" s="252"/>
      <c r="AV49" s="252"/>
      <c r="AW49" s="252"/>
      <c r="AX49" s="252"/>
      <c r="AY49" s="252"/>
      <c r="AZ49" s="252"/>
      <c r="BA49" s="252"/>
      <c r="BB49" s="252"/>
      <c r="BC49" s="252"/>
      <c r="BD49" s="252"/>
      <c r="BE49" s="252"/>
      <c r="BF49" s="252"/>
      <c r="BG49" s="252"/>
      <c r="BH49" s="252"/>
      <c r="BI49" s="252"/>
      <c r="BJ49" s="252"/>
      <c r="BK49" s="252"/>
      <c r="BL49" s="252"/>
      <c r="BM49" s="252"/>
      <c r="BN49" s="252"/>
      <c r="BO49" s="252"/>
      <c r="BP49" s="252"/>
      <c r="BQ49" s="252"/>
      <c r="BR49" s="252"/>
      <c r="BS49" s="252"/>
      <c r="BT49" s="252"/>
      <c r="BU49" s="252"/>
      <c r="BV49" s="252"/>
      <c r="BW49" s="252"/>
      <c r="BX49" s="252"/>
      <c r="BY49" s="252"/>
      <c r="BZ49" s="252"/>
      <c r="CA49" s="252"/>
      <c r="CB49" s="252"/>
      <c r="CC49" s="252"/>
      <c r="CD49" s="252"/>
      <c r="CE49" s="252"/>
      <c r="CF49" s="252"/>
      <c r="CG49" s="252"/>
      <c r="CH49" s="252"/>
      <c r="CI49" s="252"/>
      <c r="CJ49" s="252"/>
      <c r="CK49" s="252"/>
      <c r="CL49" s="252"/>
      <c r="CM49" s="252"/>
      <c r="CN49" s="252"/>
      <c r="CO49" s="252"/>
      <c r="CP49" s="252"/>
      <c r="CQ49" s="252"/>
      <c r="CR49" s="252"/>
      <c r="CS49" s="252"/>
      <c r="CT49" s="252"/>
      <c r="CU49" s="252"/>
      <c r="CV49" s="252"/>
      <c r="CW49" s="252"/>
      <c r="CX49" s="252"/>
      <c r="CY49" s="252"/>
      <c r="CZ49" s="252"/>
      <c r="DA49" s="252"/>
      <c r="DB49" s="252"/>
      <c r="DC49" s="252"/>
      <c r="DD49" s="252"/>
      <c r="DE49" s="252"/>
      <c r="DF49" s="252"/>
      <c r="DG49" s="252"/>
      <c r="DH49" s="252"/>
      <c r="DI49" s="252"/>
      <c r="DJ49" s="252"/>
      <c r="DK49" s="252"/>
      <c r="DL49" s="252"/>
      <c r="DM49" s="252"/>
      <c r="DN49" s="252"/>
      <c r="DO49" s="252"/>
      <c r="DP49" s="252"/>
      <c r="DQ49" s="252"/>
      <c r="DR49" s="252"/>
      <c r="DS49" s="252"/>
      <c r="DT49" s="252"/>
      <c r="DU49" s="252"/>
      <c r="DV49" s="252"/>
      <c r="DW49" s="252"/>
      <c r="DX49" s="252"/>
      <c r="DY49" s="252"/>
      <c r="DZ49" s="252"/>
      <c r="EA49" s="252"/>
      <c r="EB49" s="252"/>
      <c r="EC49" s="252"/>
      <c r="ED49" s="252"/>
      <c r="EE49" s="252"/>
      <c r="EF49" s="252"/>
      <c r="EG49" s="252"/>
      <c r="EH49" s="252"/>
      <c r="EI49" s="252"/>
      <c r="EJ49" s="252"/>
      <c r="EK49" s="252"/>
      <c r="EL49" s="252"/>
      <c r="EM49" s="252"/>
      <c r="EN49" s="252"/>
      <c r="EO49" s="252"/>
      <c r="EP49" s="252"/>
      <c r="EQ49" s="252"/>
      <c r="ER49" s="252"/>
      <c r="ES49" s="252"/>
      <c r="ET49" s="252"/>
      <c r="EU49" s="252"/>
      <c r="EV49" s="252"/>
      <c r="EW49" s="252"/>
      <c r="EX49" s="252"/>
      <c r="EY49" s="252"/>
      <c r="EZ49" s="252"/>
      <c r="FA49" s="252"/>
      <c r="FB49" s="252"/>
      <c r="FC49" s="252"/>
      <c r="FD49" s="252"/>
      <c r="FE49" s="252"/>
      <c r="FF49" s="252"/>
      <c r="FG49" s="252"/>
      <c r="FH49" s="252"/>
      <c r="FI49" s="252"/>
      <c r="FJ49" s="252"/>
      <c r="FK49" s="252"/>
      <c r="FL49" s="252"/>
      <c r="FM49" s="252"/>
      <c r="FN49" s="252"/>
      <c r="FO49" s="252"/>
      <c r="FP49" s="252"/>
      <c r="FQ49" s="252"/>
      <c r="FR49" s="252"/>
      <c r="FS49" s="252"/>
      <c r="FT49" s="252"/>
      <c r="FU49" s="252"/>
      <c r="FV49" s="252"/>
      <c r="FW49" s="252"/>
      <c r="FX49" s="252"/>
      <c r="FY49" s="252"/>
      <c r="FZ49" s="252"/>
      <c r="GA49" s="252"/>
      <c r="GB49" s="252"/>
      <c r="GC49" s="252"/>
      <c r="GD49" s="252"/>
      <c r="GE49" s="252"/>
      <c r="GF49" s="252"/>
      <c r="GG49" s="252"/>
      <c r="GH49" s="252"/>
      <c r="GI49" s="252"/>
      <c r="GJ49" s="252"/>
      <c r="GK49" s="252"/>
      <c r="GL49" s="252"/>
      <c r="GM49" s="252"/>
      <c r="GN49" s="252"/>
      <c r="GO49" s="252"/>
      <c r="GP49" s="252"/>
      <c r="GQ49" s="252"/>
      <c r="GR49" s="252"/>
      <c r="GS49" s="252"/>
      <c r="GT49" s="252"/>
      <c r="GU49" s="252"/>
      <c r="GV49" s="252"/>
      <c r="GW49" s="252"/>
      <c r="GX49" s="252"/>
      <c r="GY49" s="252"/>
      <c r="GZ49" s="252"/>
      <c r="HA49" s="252"/>
      <c r="HB49" s="252"/>
      <c r="HC49" s="252"/>
      <c r="HD49" s="252"/>
      <c r="HE49" s="252"/>
      <c r="HF49" s="252"/>
      <c r="HG49" s="252"/>
      <c r="HH49" s="252"/>
      <c r="HI49" s="252"/>
      <c r="HJ49" s="252"/>
      <c r="HK49" s="252"/>
      <c r="HL49" s="252"/>
      <c r="HM49" s="252"/>
      <c r="HN49" s="252"/>
      <c r="HO49" s="252"/>
      <c r="HP49" s="252"/>
      <c r="HQ49" s="252"/>
      <c r="HR49" s="252"/>
      <c r="HS49" s="252"/>
      <c r="HT49" s="252"/>
      <c r="HU49" s="252"/>
      <c r="HV49" s="252"/>
      <c r="HW49" s="252"/>
      <c r="HX49" s="252"/>
      <c r="HY49" s="252"/>
      <c r="HZ49" s="252"/>
      <c r="IA49" s="252"/>
      <c r="IB49" s="252"/>
      <c r="IC49" s="252"/>
      <c r="ID49" s="252"/>
      <c r="IE49" s="252"/>
      <c r="IF49" s="252"/>
      <c r="IG49" s="252"/>
      <c r="IH49" s="252"/>
      <c r="II49" s="252"/>
      <c r="IJ49" s="252"/>
      <c r="IK49" s="252"/>
      <c r="IL49" s="252"/>
      <c r="IM49" s="252"/>
      <c r="IN49" s="252"/>
      <c r="IO49" s="252"/>
      <c r="IP49" s="252"/>
      <c r="IQ49" s="252"/>
      <c r="IR49" s="252"/>
      <c r="IS49" s="252"/>
      <c r="IT49" s="252"/>
      <c r="IU49" s="252"/>
      <c r="IV49" s="252"/>
      <c r="IW49" s="252"/>
      <c r="IX49" s="252"/>
      <c r="IY49" s="252"/>
      <c r="IZ49" s="252"/>
      <c r="JA49" s="252"/>
      <c r="JB49" s="252"/>
      <c r="JC49" s="252"/>
      <c r="JD49" s="252"/>
      <c r="JE49" s="252"/>
      <c r="JF49" s="252"/>
      <c r="JG49" s="252"/>
      <c r="JH49" s="252"/>
      <c r="JI49" s="252"/>
      <c r="JJ49" s="252"/>
      <c r="JK49" s="252"/>
      <c r="JL49" s="252"/>
      <c r="JM49" s="252"/>
      <c r="JN49" s="252"/>
      <c r="JO49" s="252"/>
      <c r="JP49" s="252"/>
      <c r="JQ49" s="252"/>
      <c r="JR49" s="252"/>
      <c r="JS49" s="252"/>
      <c r="JT49" s="252"/>
      <c r="JU49" s="252"/>
      <c r="JV49" s="252"/>
      <c r="JW49" s="252"/>
      <c r="JX49" s="252"/>
      <c r="JY49" s="252"/>
      <c r="JZ49" s="252"/>
      <c r="KA49" s="252"/>
      <c r="KB49" s="252"/>
      <c r="KC49" s="252"/>
      <c r="KD49" s="252"/>
      <c r="KE49" s="252"/>
      <c r="KF49" s="252"/>
      <c r="KG49" s="252"/>
      <c r="KH49" s="252"/>
      <c r="KI49" s="252"/>
      <c r="KJ49" s="252"/>
      <c r="KK49" s="252"/>
      <c r="KL49" s="252"/>
      <c r="KM49" s="252"/>
      <c r="KN49" s="252"/>
      <c r="KO49" s="252"/>
      <c r="KP49" s="252"/>
      <c r="KQ49" s="252"/>
      <c r="KR49" s="252"/>
      <c r="KS49" s="252"/>
      <c r="KT49" s="252"/>
      <c r="KU49" s="252"/>
      <c r="KV49" s="252"/>
      <c r="KW49" s="252"/>
      <c r="KX49" s="252"/>
      <c r="KY49" s="252"/>
      <c r="KZ49" s="252"/>
      <c r="LA49" s="252"/>
      <c r="LB49" s="252"/>
      <c r="LC49" s="252"/>
      <c r="LD49" s="252"/>
      <c r="LE49" s="252"/>
      <c r="LF49" s="252"/>
      <c r="LG49" s="252"/>
      <c r="LH49" s="252"/>
      <c r="LI49" s="252"/>
      <c r="LJ49" s="252"/>
      <c r="LK49" s="252"/>
      <c r="LL49" s="252"/>
      <c r="LM49" s="252"/>
      <c r="LN49" s="252"/>
      <c r="LO49" s="252"/>
      <c r="LP49" s="252"/>
      <c r="LQ49" s="252"/>
      <c r="LR49" s="252"/>
      <c r="LS49" s="252"/>
      <c r="LT49" s="252"/>
      <c r="LU49" s="252"/>
      <c r="LV49" s="252"/>
      <c r="LW49" s="252"/>
      <c r="LX49" s="252"/>
      <c r="LY49" s="252"/>
      <c r="LZ49" s="252"/>
      <c r="MA49" s="252"/>
      <c r="MB49" s="252"/>
      <c r="MC49" s="252"/>
      <c r="MD49" s="252"/>
      <c r="ME49" s="252"/>
      <c r="MF49" s="252"/>
      <c r="MG49" s="252"/>
      <c r="MH49" s="252"/>
      <c r="MI49" s="252"/>
      <c r="MJ49" s="252"/>
      <c r="MK49" s="252"/>
      <c r="ML49" s="252"/>
      <c r="MM49" s="252"/>
      <c r="MN49" s="252"/>
      <c r="MO49" s="252"/>
      <c r="MP49" s="252"/>
      <c r="MQ49" s="252"/>
      <c r="MR49" s="252"/>
      <c r="MS49" s="252"/>
      <c r="MT49" s="252"/>
      <c r="MU49" s="252"/>
      <c r="MV49" s="252"/>
      <c r="MW49" s="252"/>
      <c r="MX49" s="252"/>
      <c r="MY49" s="252"/>
      <c r="MZ49" s="252"/>
      <c r="NA49" s="252"/>
      <c r="NB49" s="252"/>
      <c r="NC49" s="252"/>
      <c r="ND49" s="252"/>
      <c r="NE49" s="252"/>
      <c r="NF49" s="252"/>
      <c r="NG49" s="252"/>
      <c r="NH49" s="252"/>
      <c r="NI49" s="252"/>
      <c r="NJ49" s="252"/>
      <c r="NK49" s="252"/>
      <c r="NL49" s="252"/>
      <c r="NM49" s="252"/>
      <c r="NN49" s="252"/>
      <c r="NO49" s="252"/>
      <c r="NP49" s="252"/>
      <c r="NQ49" s="252"/>
      <c r="NR49" s="252"/>
      <c r="NS49" s="252"/>
      <c r="NT49" s="252"/>
      <c r="NU49" s="252"/>
      <c r="NV49" s="252"/>
      <c r="NW49" s="252"/>
      <c r="NX49" s="252"/>
      <c r="NY49" s="252"/>
      <c r="NZ49" s="252"/>
      <c r="OA49" s="252"/>
      <c r="OB49" s="252"/>
      <c r="OC49" s="252"/>
      <c r="OD49" s="252"/>
      <c r="OE49" s="252"/>
      <c r="OF49" s="252"/>
      <c r="OG49" s="252"/>
      <c r="OH49" s="252"/>
      <c r="OI49" s="252"/>
      <c r="OJ49" s="252"/>
      <c r="OK49" s="252"/>
      <c r="OL49" s="252"/>
      <c r="OM49" s="252"/>
      <c r="ON49" s="252"/>
      <c r="OO49" s="252"/>
      <c r="OP49" s="252"/>
      <c r="OQ49" s="252"/>
      <c r="OR49" s="252"/>
      <c r="OS49" s="252"/>
      <c r="OT49" s="252"/>
      <c r="OU49" s="252"/>
      <c r="OV49" s="252"/>
      <c r="OW49" s="252"/>
      <c r="OX49" s="252"/>
      <c r="OY49" s="252"/>
      <c r="OZ49" s="252"/>
      <c r="PA49" s="252"/>
      <c r="PB49" s="252"/>
      <c r="PC49" s="252"/>
      <c r="PD49" s="252"/>
      <c r="PE49" s="252"/>
      <c r="PF49" s="252"/>
      <c r="PG49" s="252"/>
      <c r="PH49" s="252"/>
      <c r="PI49" s="252"/>
      <c r="PJ49" s="252"/>
      <c r="PK49" s="252"/>
      <c r="PL49" s="252"/>
      <c r="PM49" s="252"/>
      <c r="PN49" s="252"/>
      <c r="PO49" s="252"/>
      <c r="PP49" s="252"/>
      <c r="PQ49" s="252"/>
      <c r="PR49" s="252"/>
      <c r="PS49" s="252"/>
      <c r="PT49" s="252"/>
      <c r="PU49" s="252"/>
      <c r="PV49" s="252"/>
      <c r="PW49" s="252"/>
      <c r="PX49" s="252"/>
      <c r="PY49" s="252"/>
      <c r="PZ49" s="252"/>
      <c r="QA49" s="252"/>
      <c r="QB49" s="252"/>
      <c r="QC49" s="252"/>
      <c r="QD49" s="252"/>
      <c r="QE49" s="252"/>
      <c r="QF49" s="252"/>
      <c r="QG49" s="252"/>
      <c r="QH49" s="252"/>
      <c r="QI49" s="252"/>
      <c r="QJ49" s="252"/>
      <c r="QK49" s="252"/>
      <c r="QL49" s="252"/>
      <c r="QM49" s="252"/>
      <c r="QN49" s="252"/>
      <c r="QO49" s="252"/>
      <c r="QP49" s="252"/>
      <c r="QQ49" s="252"/>
      <c r="QR49" s="252"/>
      <c r="QS49" s="252"/>
      <c r="QT49" s="252"/>
      <c r="QU49" s="252"/>
      <c r="QV49" s="252"/>
      <c r="QW49" s="252"/>
      <c r="QX49" s="252"/>
      <c r="QY49" s="252"/>
      <c r="QZ49" s="252"/>
      <c r="RA49" s="252"/>
      <c r="RB49" s="252"/>
      <c r="RC49" s="252"/>
      <c r="RD49" s="252"/>
      <c r="RE49" s="252"/>
      <c r="RF49" s="252"/>
      <c r="RG49" s="252"/>
      <c r="RH49" s="252"/>
      <c r="RI49" s="252"/>
      <c r="RJ49" s="252"/>
      <c r="RK49" s="252"/>
      <c r="RL49" s="252"/>
      <c r="RM49" s="252"/>
      <c r="RN49" s="252"/>
      <c r="RO49" s="252"/>
      <c r="RP49" s="252"/>
      <c r="RQ49" s="252"/>
      <c r="RR49" s="252"/>
      <c r="RS49" s="252"/>
      <c r="RT49" s="252"/>
      <c r="RU49" s="252"/>
      <c r="RV49" s="252"/>
      <c r="RW49" s="252"/>
      <c r="RX49" s="252"/>
      <c r="RY49" s="252"/>
      <c r="RZ49" s="252"/>
      <c r="SA49" s="252"/>
      <c r="SB49" s="252"/>
      <c r="SC49" s="252"/>
      <c r="SD49" s="252"/>
      <c r="SE49" s="252"/>
      <c r="SF49" s="252"/>
      <c r="SG49" s="252"/>
      <c r="SH49" s="252"/>
      <c r="SI49" s="252"/>
      <c r="SJ49" s="252"/>
      <c r="SK49" s="252"/>
      <c r="SL49" s="252"/>
      <c r="SM49" s="252"/>
      <c r="SN49" s="252"/>
      <c r="SO49" s="252"/>
      <c r="SP49" s="252"/>
      <c r="SQ49" s="252"/>
      <c r="SR49" s="252"/>
      <c r="SS49" s="252"/>
      <c r="ST49" s="252"/>
      <c r="SU49" s="252"/>
      <c r="SV49" s="252"/>
      <c r="SW49" s="252"/>
      <c r="SX49" s="252"/>
      <c r="SY49" s="252"/>
      <c r="SZ49" s="252"/>
      <c r="TA49" s="252"/>
      <c r="TB49" s="252"/>
      <c r="TC49" s="252"/>
      <c r="TD49" s="252"/>
      <c r="TE49" s="252"/>
      <c r="TF49" s="252"/>
      <c r="TG49" s="252"/>
      <c r="TH49" s="252"/>
      <c r="TI49" s="252"/>
      <c r="TJ49" s="252"/>
      <c r="TK49" s="252"/>
      <c r="TL49" s="252"/>
      <c r="TM49" s="252"/>
      <c r="TN49" s="252"/>
      <c r="TO49" s="252"/>
      <c r="TP49" s="252"/>
      <c r="TQ49" s="252"/>
      <c r="TR49" s="252"/>
      <c r="TS49" s="252"/>
      <c r="TT49" s="252"/>
      <c r="TU49" s="252"/>
      <c r="TV49" s="252"/>
      <c r="TW49" s="252"/>
      <c r="TX49" s="252"/>
      <c r="TY49" s="252"/>
      <c r="TZ49" s="252"/>
      <c r="UA49" s="252"/>
      <c r="UB49" s="252"/>
      <c r="UC49" s="252"/>
      <c r="UD49" s="252"/>
      <c r="UE49" s="252"/>
      <c r="UF49" s="252"/>
      <c r="UG49" s="252"/>
      <c r="UH49" s="252"/>
      <c r="UI49" s="252"/>
      <c r="UJ49" s="252"/>
      <c r="UK49" s="252"/>
      <c r="UL49" s="252"/>
      <c r="UM49" s="252"/>
      <c r="UN49" s="252"/>
      <c r="UO49" s="252"/>
      <c r="UP49" s="252"/>
      <c r="UQ49" s="252"/>
      <c r="UR49" s="252"/>
      <c r="US49" s="252"/>
      <c r="UT49" s="252"/>
      <c r="UU49" s="252"/>
      <c r="UV49" s="252"/>
      <c r="UW49" s="252"/>
      <c r="UX49" s="252"/>
      <c r="UY49" s="252"/>
      <c r="UZ49" s="252"/>
      <c r="VA49" s="252"/>
      <c r="VB49" s="252"/>
      <c r="VC49" s="252"/>
      <c r="VD49" s="252"/>
      <c r="VE49" s="252"/>
      <c r="VF49" s="252"/>
      <c r="VG49" s="252"/>
      <c r="VH49" s="252"/>
      <c r="VI49" s="252"/>
      <c r="VJ49" s="252"/>
      <c r="VK49" s="252"/>
      <c r="VL49" s="252"/>
      <c r="VM49" s="252"/>
      <c r="VN49" s="252"/>
      <c r="VO49" s="252"/>
      <c r="VP49" s="252"/>
      <c r="VQ49" s="252"/>
      <c r="VR49" s="252"/>
      <c r="VS49" s="252"/>
      <c r="VT49" s="252"/>
      <c r="VU49" s="252"/>
      <c r="VV49" s="252"/>
      <c r="VW49" s="252"/>
      <c r="VX49" s="252"/>
      <c r="VY49" s="252"/>
      <c r="VZ49" s="252"/>
      <c r="WA49" s="252"/>
      <c r="WB49" s="252"/>
      <c r="WC49" s="252"/>
      <c r="WD49" s="252"/>
      <c r="WE49" s="252"/>
      <c r="WF49" s="252"/>
      <c r="WG49" s="252"/>
      <c r="WH49" s="252"/>
      <c r="WI49" s="252"/>
      <c r="WJ49" s="252"/>
      <c r="WK49" s="252"/>
      <c r="WL49" s="252"/>
      <c r="WM49" s="252"/>
      <c r="WN49" s="252"/>
      <c r="WO49" s="252"/>
      <c r="WP49" s="252"/>
      <c r="WQ49" s="252"/>
      <c r="WR49" s="252"/>
      <c r="WS49" s="252"/>
      <c r="WT49" s="252"/>
      <c r="WU49" s="252"/>
      <c r="WV49" s="252"/>
      <c r="WW49" s="252"/>
      <c r="WX49" s="252"/>
      <c r="WY49" s="252"/>
      <c r="WZ49" s="252"/>
      <c r="XA49" s="252"/>
      <c r="XB49" s="252"/>
      <c r="XC49" s="252"/>
      <c r="XD49" s="252"/>
      <c r="XE49" s="252"/>
      <c r="XF49" s="252"/>
      <c r="XG49" s="252"/>
      <c r="XH49" s="252"/>
      <c r="XI49" s="252"/>
      <c r="XJ49" s="252"/>
      <c r="XK49" s="252"/>
      <c r="XL49" s="252"/>
      <c r="XM49" s="252"/>
      <c r="XN49" s="252"/>
      <c r="XO49" s="252"/>
      <c r="XP49" s="252"/>
      <c r="XQ49" s="252"/>
      <c r="XR49" s="252"/>
      <c r="XS49" s="252"/>
      <c r="XT49" s="252"/>
      <c r="XU49" s="252"/>
      <c r="XV49" s="252"/>
      <c r="XW49" s="252"/>
      <c r="XX49" s="252"/>
      <c r="XY49" s="252"/>
      <c r="XZ49" s="252"/>
      <c r="YA49" s="252"/>
      <c r="YB49" s="252"/>
      <c r="YC49" s="252"/>
      <c r="YD49" s="252"/>
      <c r="YE49" s="252"/>
      <c r="YF49" s="252"/>
      <c r="YG49" s="252"/>
      <c r="YH49" s="252"/>
      <c r="YI49" s="252"/>
      <c r="YJ49" s="252"/>
      <c r="YK49" s="252"/>
      <c r="YL49" s="252"/>
      <c r="YM49" s="252"/>
      <c r="YN49" s="252"/>
      <c r="YO49" s="252"/>
      <c r="YP49" s="252"/>
      <c r="YQ49" s="252"/>
      <c r="YR49" s="252"/>
      <c r="YS49" s="252"/>
      <c r="YT49" s="252"/>
      <c r="YU49" s="252"/>
      <c r="YV49" s="252"/>
      <c r="YW49" s="252"/>
      <c r="YX49" s="252"/>
      <c r="YY49" s="252"/>
      <c r="YZ49" s="252"/>
      <c r="ZA49" s="252"/>
      <c r="ZB49" s="252"/>
      <c r="ZC49" s="252"/>
      <c r="ZD49" s="252"/>
      <c r="ZE49" s="252"/>
      <c r="ZF49" s="252"/>
      <c r="ZG49" s="252"/>
      <c r="ZH49" s="252"/>
      <c r="ZI49" s="252"/>
      <c r="ZJ49" s="252"/>
      <c r="ZK49" s="252"/>
      <c r="ZL49" s="252"/>
      <c r="ZM49" s="252"/>
      <c r="ZN49" s="252"/>
      <c r="ZO49" s="252"/>
      <c r="ZP49" s="252"/>
      <c r="ZQ49" s="252"/>
      <c r="ZR49" s="252"/>
      <c r="ZS49" s="252"/>
      <c r="ZT49" s="252"/>
      <c r="ZU49" s="252"/>
      <c r="ZV49" s="252"/>
      <c r="ZW49" s="252"/>
      <c r="ZX49" s="252"/>
      <c r="ZY49" s="252"/>
      <c r="ZZ49" s="252"/>
      <c r="AAA49" s="252"/>
      <c r="AAB49" s="252"/>
      <c r="AAC49" s="252"/>
      <c r="AAD49" s="252"/>
      <c r="AAE49" s="252"/>
      <c r="AAF49" s="252"/>
      <c r="AAG49" s="252"/>
      <c r="AAH49" s="252"/>
      <c r="AAI49" s="252"/>
      <c r="AAJ49" s="252"/>
      <c r="AAK49" s="252"/>
      <c r="AAL49" s="252"/>
      <c r="AAM49" s="252"/>
      <c r="AAN49" s="252"/>
      <c r="AAO49" s="252"/>
      <c r="AAP49" s="252"/>
      <c r="AAQ49" s="252"/>
      <c r="AAR49" s="252"/>
      <c r="AAS49" s="252"/>
      <c r="AAT49" s="252"/>
      <c r="AAU49" s="252"/>
      <c r="AAV49" s="252"/>
      <c r="AAW49" s="252"/>
      <c r="AAX49" s="252"/>
      <c r="AAY49" s="252"/>
      <c r="AAZ49" s="252"/>
      <c r="ABA49" s="252"/>
      <c r="ABB49" s="252"/>
      <c r="ABC49" s="252"/>
      <c r="ABD49" s="252"/>
      <c r="ABE49" s="252"/>
      <c r="ABF49" s="252"/>
      <c r="ABG49" s="252"/>
      <c r="ABH49" s="252"/>
      <c r="ABI49" s="252"/>
      <c r="ABJ49" s="252"/>
      <c r="ABK49" s="252"/>
      <c r="ABL49" s="252"/>
      <c r="ABM49" s="252"/>
      <c r="ABN49" s="252"/>
      <c r="ABO49" s="252"/>
      <c r="ABP49" s="252"/>
      <c r="ABQ49" s="252"/>
      <c r="ABR49" s="252"/>
      <c r="ABS49" s="252"/>
      <c r="ABT49" s="252"/>
      <c r="ABU49" s="252"/>
      <c r="ABV49" s="252"/>
      <c r="ABW49" s="252"/>
    </row>
    <row r="50" spans="1:751" s="49" customFormat="1" ht="19.5">
      <c r="A50" s="2462"/>
      <c r="B50" s="2463"/>
      <c r="C50" s="2480"/>
      <c r="D50" s="2111" t="s">
        <v>305</v>
      </c>
      <c r="E50" s="1001">
        <v>0</v>
      </c>
      <c r="F50" s="1001">
        <v>0</v>
      </c>
      <c r="G50" s="2382"/>
      <c r="H50" s="2464"/>
      <c r="I50" s="2460"/>
      <c r="J50" s="2481"/>
      <c r="K50" s="2483"/>
      <c r="L50" s="2506"/>
      <c r="M50" s="435"/>
      <c r="N50" s="430"/>
      <c r="O50" s="433"/>
      <c r="P50" s="433"/>
      <c r="Q50" s="433"/>
      <c r="R50" s="448"/>
      <c r="S50" s="448"/>
      <c r="T50" s="448"/>
      <c r="U50" s="252"/>
      <c r="V50" s="252"/>
      <c r="W50" s="252"/>
      <c r="X50" s="252"/>
      <c r="Y50" s="252"/>
      <c r="Z50" s="252"/>
      <c r="AA50" s="252"/>
      <c r="AB50" s="252"/>
      <c r="AC50" s="252"/>
      <c r="AD50" s="252"/>
      <c r="AE50" s="252"/>
      <c r="AF50" s="252"/>
      <c r="AG50" s="252"/>
      <c r="AH50" s="252"/>
      <c r="AI50" s="252"/>
      <c r="AJ50" s="252"/>
      <c r="AK50" s="252"/>
      <c r="AL50" s="252"/>
      <c r="AM50" s="252"/>
      <c r="AN50" s="252"/>
      <c r="AO50" s="252"/>
      <c r="AP50" s="252"/>
      <c r="AQ50" s="252"/>
      <c r="AR50" s="252"/>
      <c r="AS50" s="252"/>
      <c r="AT50" s="252"/>
      <c r="AU50" s="252"/>
      <c r="AV50" s="252"/>
      <c r="AW50" s="252"/>
      <c r="AX50" s="252"/>
      <c r="AY50" s="252"/>
      <c r="AZ50" s="252"/>
      <c r="BA50" s="252"/>
      <c r="BB50" s="252"/>
      <c r="BC50" s="252"/>
      <c r="BD50" s="252"/>
      <c r="BE50" s="252"/>
      <c r="BF50" s="252"/>
      <c r="BG50" s="252"/>
      <c r="BH50" s="252"/>
      <c r="BI50" s="252"/>
      <c r="BJ50" s="252"/>
      <c r="BK50" s="252"/>
      <c r="BL50" s="252"/>
      <c r="BM50" s="252"/>
      <c r="BN50" s="252"/>
      <c r="BO50" s="252"/>
      <c r="BP50" s="252"/>
      <c r="BQ50" s="252"/>
      <c r="BR50" s="252"/>
      <c r="BS50" s="252"/>
      <c r="BT50" s="252"/>
      <c r="BU50" s="252"/>
      <c r="BV50" s="252"/>
      <c r="BW50" s="252"/>
      <c r="BX50" s="252"/>
      <c r="BY50" s="252"/>
      <c r="BZ50" s="252"/>
      <c r="CA50" s="252"/>
      <c r="CB50" s="252"/>
      <c r="CC50" s="252"/>
      <c r="CD50" s="252"/>
      <c r="CE50" s="252"/>
      <c r="CF50" s="252"/>
      <c r="CG50" s="252"/>
      <c r="CH50" s="252"/>
      <c r="CI50" s="252"/>
      <c r="CJ50" s="252"/>
      <c r="CK50" s="252"/>
      <c r="CL50" s="252"/>
      <c r="CM50" s="252"/>
      <c r="CN50" s="252"/>
      <c r="CO50" s="252"/>
      <c r="CP50" s="252"/>
      <c r="CQ50" s="252"/>
      <c r="CR50" s="252"/>
      <c r="CS50" s="252"/>
      <c r="CT50" s="252"/>
      <c r="CU50" s="252"/>
      <c r="CV50" s="252"/>
      <c r="CW50" s="252"/>
      <c r="CX50" s="252"/>
      <c r="CY50" s="252"/>
      <c r="CZ50" s="252"/>
      <c r="DA50" s="252"/>
      <c r="DB50" s="252"/>
      <c r="DC50" s="252"/>
      <c r="DD50" s="252"/>
      <c r="DE50" s="252"/>
      <c r="DF50" s="252"/>
      <c r="DG50" s="252"/>
      <c r="DH50" s="252"/>
      <c r="DI50" s="252"/>
      <c r="DJ50" s="252"/>
      <c r="DK50" s="252"/>
      <c r="DL50" s="252"/>
      <c r="DM50" s="252"/>
      <c r="DN50" s="252"/>
      <c r="DO50" s="252"/>
      <c r="DP50" s="252"/>
      <c r="DQ50" s="252"/>
      <c r="DR50" s="252"/>
      <c r="DS50" s="252"/>
      <c r="DT50" s="252"/>
      <c r="DU50" s="252"/>
      <c r="DV50" s="252"/>
      <c r="DW50" s="252"/>
      <c r="DX50" s="252"/>
      <c r="DY50" s="252"/>
      <c r="DZ50" s="252"/>
      <c r="EA50" s="252"/>
      <c r="EB50" s="252"/>
      <c r="EC50" s="252"/>
      <c r="ED50" s="252"/>
      <c r="EE50" s="252"/>
      <c r="EF50" s="252"/>
      <c r="EG50" s="252"/>
      <c r="EH50" s="252"/>
      <c r="EI50" s="252"/>
      <c r="EJ50" s="252"/>
      <c r="EK50" s="252"/>
      <c r="EL50" s="252"/>
      <c r="EM50" s="252"/>
      <c r="EN50" s="252"/>
      <c r="EO50" s="252"/>
      <c r="EP50" s="252"/>
      <c r="EQ50" s="252"/>
      <c r="ER50" s="252"/>
      <c r="ES50" s="252"/>
      <c r="ET50" s="252"/>
      <c r="EU50" s="252"/>
      <c r="EV50" s="252"/>
      <c r="EW50" s="252"/>
      <c r="EX50" s="252"/>
      <c r="EY50" s="252"/>
      <c r="EZ50" s="252"/>
      <c r="FA50" s="252"/>
      <c r="FB50" s="252"/>
      <c r="FC50" s="252"/>
      <c r="FD50" s="252"/>
      <c r="FE50" s="252"/>
      <c r="FF50" s="252"/>
      <c r="FG50" s="252"/>
      <c r="FH50" s="252"/>
      <c r="FI50" s="252"/>
      <c r="FJ50" s="252"/>
      <c r="FK50" s="252"/>
      <c r="FL50" s="252"/>
      <c r="FM50" s="252"/>
      <c r="FN50" s="252"/>
      <c r="FO50" s="252"/>
      <c r="FP50" s="252"/>
      <c r="FQ50" s="252"/>
      <c r="FR50" s="252"/>
      <c r="FS50" s="252"/>
      <c r="FT50" s="252"/>
      <c r="FU50" s="252"/>
      <c r="FV50" s="252"/>
      <c r="FW50" s="252"/>
      <c r="FX50" s="252"/>
      <c r="FY50" s="252"/>
      <c r="FZ50" s="252"/>
      <c r="GA50" s="252"/>
      <c r="GB50" s="252"/>
      <c r="GC50" s="252"/>
      <c r="GD50" s="252"/>
      <c r="GE50" s="252"/>
      <c r="GF50" s="252"/>
      <c r="GG50" s="252"/>
      <c r="GH50" s="252"/>
      <c r="GI50" s="252"/>
      <c r="GJ50" s="252"/>
      <c r="GK50" s="252"/>
      <c r="GL50" s="252"/>
      <c r="GM50" s="252"/>
      <c r="GN50" s="252"/>
      <c r="GO50" s="252"/>
      <c r="GP50" s="252"/>
      <c r="GQ50" s="252"/>
      <c r="GR50" s="252"/>
      <c r="GS50" s="252"/>
      <c r="GT50" s="252"/>
      <c r="GU50" s="252"/>
      <c r="GV50" s="252"/>
      <c r="GW50" s="252"/>
      <c r="GX50" s="252"/>
      <c r="GY50" s="252"/>
      <c r="GZ50" s="252"/>
      <c r="HA50" s="252"/>
      <c r="HB50" s="252"/>
      <c r="HC50" s="252"/>
      <c r="HD50" s="252"/>
      <c r="HE50" s="252"/>
      <c r="HF50" s="252"/>
      <c r="HG50" s="252"/>
      <c r="HH50" s="252"/>
      <c r="HI50" s="252"/>
      <c r="HJ50" s="252"/>
      <c r="HK50" s="252"/>
      <c r="HL50" s="252"/>
      <c r="HM50" s="252"/>
      <c r="HN50" s="252"/>
      <c r="HO50" s="252"/>
      <c r="HP50" s="252"/>
      <c r="HQ50" s="252"/>
      <c r="HR50" s="252"/>
      <c r="HS50" s="252"/>
      <c r="HT50" s="252"/>
      <c r="HU50" s="252"/>
      <c r="HV50" s="252"/>
      <c r="HW50" s="252"/>
      <c r="HX50" s="252"/>
      <c r="HY50" s="252"/>
      <c r="HZ50" s="252"/>
      <c r="IA50" s="252"/>
      <c r="IB50" s="252"/>
      <c r="IC50" s="252"/>
      <c r="ID50" s="252"/>
      <c r="IE50" s="252"/>
      <c r="IF50" s="252"/>
      <c r="IG50" s="252"/>
      <c r="IH50" s="252"/>
      <c r="II50" s="252"/>
      <c r="IJ50" s="252"/>
      <c r="IK50" s="252"/>
      <c r="IL50" s="252"/>
      <c r="IM50" s="252"/>
      <c r="IN50" s="252"/>
      <c r="IO50" s="252"/>
      <c r="IP50" s="252"/>
      <c r="IQ50" s="252"/>
      <c r="IR50" s="252"/>
      <c r="IS50" s="252"/>
      <c r="IT50" s="252"/>
      <c r="IU50" s="252"/>
      <c r="IV50" s="252"/>
      <c r="IW50" s="252"/>
      <c r="IX50" s="252"/>
      <c r="IY50" s="252"/>
      <c r="IZ50" s="252"/>
      <c r="JA50" s="252"/>
      <c r="JB50" s="252"/>
      <c r="JC50" s="252"/>
      <c r="JD50" s="252"/>
      <c r="JE50" s="252"/>
      <c r="JF50" s="252"/>
      <c r="JG50" s="252"/>
      <c r="JH50" s="252"/>
      <c r="JI50" s="252"/>
      <c r="JJ50" s="252"/>
      <c r="JK50" s="252"/>
      <c r="JL50" s="252"/>
      <c r="JM50" s="252"/>
      <c r="JN50" s="252"/>
      <c r="JO50" s="252"/>
      <c r="JP50" s="252"/>
      <c r="JQ50" s="252"/>
      <c r="JR50" s="252"/>
      <c r="JS50" s="252"/>
      <c r="JT50" s="252"/>
      <c r="JU50" s="252"/>
      <c r="JV50" s="252"/>
      <c r="JW50" s="252"/>
      <c r="JX50" s="252"/>
      <c r="JY50" s="252"/>
      <c r="JZ50" s="252"/>
      <c r="KA50" s="252"/>
      <c r="KB50" s="252"/>
      <c r="KC50" s="252"/>
      <c r="KD50" s="252"/>
      <c r="KE50" s="252"/>
      <c r="KF50" s="252"/>
      <c r="KG50" s="252"/>
      <c r="KH50" s="252"/>
      <c r="KI50" s="252"/>
      <c r="KJ50" s="252"/>
      <c r="KK50" s="252"/>
      <c r="KL50" s="252"/>
      <c r="KM50" s="252"/>
      <c r="KN50" s="252"/>
      <c r="KO50" s="252"/>
      <c r="KP50" s="252"/>
      <c r="KQ50" s="252"/>
      <c r="KR50" s="252"/>
      <c r="KS50" s="252"/>
      <c r="KT50" s="252"/>
      <c r="KU50" s="252"/>
      <c r="KV50" s="252"/>
      <c r="KW50" s="252"/>
      <c r="KX50" s="252"/>
      <c r="KY50" s="252"/>
      <c r="KZ50" s="252"/>
      <c r="LA50" s="252"/>
      <c r="LB50" s="252"/>
      <c r="LC50" s="252"/>
      <c r="LD50" s="252"/>
      <c r="LE50" s="252"/>
      <c r="LF50" s="252"/>
      <c r="LG50" s="252"/>
      <c r="LH50" s="252"/>
      <c r="LI50" s="252"/>
      <c r="LJ50" s="252"/>
      <c r="LK50" s="252"/>
      <c r="LL50" s="252"/>
      <c r="LM50" s="252"/>
      <c r="LN50" s="252"/>
      <c r="LO50" s="252"/>
      <c r="LP50" s="252"/>
      <c r="LQ50" s="252"/>
      <c r="LR50" s="252"/>
      <c r="LS50" s="252"/>
      <c r="LT50" s="252"/>
      <c r="LU50" s="252"/>
      <c r="LV50" s="252"/>
      <c r="LW50" s="252"/>
      <c r="LX50" s="252"/>
      <c r="LY50" s="252"/>
      <c r="LZ50" s="252"/>
      <c r="MA50" s="252"/>
      <c r="MB50" s="252"/>
      <c r="MC50" s="252"/>
      <c r="MD50" s="252"/>
      <c r="ME50" s="252"/>
      <c r="MF50" s="252"/>
      <c r="MG50" s="252"/>
      <c r="MH50" s="252"/>
      <c r="MI50" s="252"/>
      <c r="MJ50" s="252"/>
      <c r="MK50" s="252"/>
      <c r="ML50" s="252"/>
      <c r="MM50" s="252"/>
      <c r="MN50" s="252"/>
      <c r="MO50" s="252"/>
      <c r="MP50" s="252"/>
      <c r="MQ50" s="252"/>
      <c r="MR50" s="252"/>
      <c r="MS50" s="252"/>
      <c r="MT50" s="252"/>
      <c r="MU50" s="252"/>
      <c r="MV50" s="252"/>
      <c r="MW50" s="252"/>
      <c r="MX50" s="252"/>
      <c r="MY50" s="252"/>
      <c r="MZ50" s="252"/>
      <c r="NA50" s="252"/>
      <c r="NB50" s="252"/>
      <c r="NC50" s="252"/>
      <c r="ND50" s="252"/>
      <c r="NE50" s="252"/>
      <c r="NF50" s="252"/>
      <c r="NG50" s="252"/>
      <c r="NH50" s="252"/>
      <c r="NI50" s="252"/>
      <c r="NJ50" s="252"/>
      <c r="NK50" s="252"/>
      <c r="NL50" s="252"/>
      <c r="NM50" s="252"/>
      <c r="NN50" s="252"/>
      <c r="NO50" s="252"/>
      <c r="NP50" s="252"/>
      <c r="NQ50" s="252"/>
      <c r="NR50" s="252"/>
      <c r="NS50" s="252"/>
      <c r="NT50" s="252"/>
      <c r="NU50" s="252"/>
      <c r="NV50" s="252"/>
      <c r="NW50" s="252"/>
      <c r="NX50" s="252"/>
      <c r="NY50" s="252"/>
      <c r="NZ50" s="252"/>
      <c r="OA50" s="252"/>
      <c r="OB50" s="252"/>
      <c r="OC50" s="252"/>
      <c r="OD50" s="252"/>
      <c r="OE50" s="252"/>
      <c r="OF50" s="252"/>
      <c r="OG50" s="252"/>
      <c r="OH50" s="252"/>
      <c r="OI50" s="252"/>
      <c r="OJ50" s="252"/>
      <c r="OK50" s="252"/>
      <c r="OL50" s="252"/>
      <c r="OM50" s="252"/>
      <c r="ON50" s="252"/>
      <c r="OO50" s="252"/>
      <c r="OP50" s="252"/>
      <c r="OQ50" s="252"/>
      <c r="OR50" s="252"/>
      <c r="OS50" s="252"/>
      <c r="OT50" s="252"/>
      <c r="OU50" s="252"/>
      <c r="OV50" s="252"/>
      <c r="OW50" s="252"/>
      <c r="OX50" s="252"/>
      <c r="OY50" s="252"/>
      <c r="OZ50" s="252"/>
      <c r="PA50" s="252"/>
      <c r="PB50" s="252"/>
      <c r="PC50" s="252"/>
      <c r="PD50" s="252"/>
      <c r="PE50" s="252"/>
      <c r="PF50" s="252"/>
      <c r="PG50" s="252"/>
      <c r="PH50" s="252"/>
      <c r="PI50" s="252"/>
      <c r="PJ50" s="252"/>
      <c r="PK50" s="252"/>
      <c r="PL50" s="252"/>
      <c r="PM50" s="252"/>
      <c r="PN50" s="252"/>
      <c r="PO50" s="252"/>
      <c r="PP50" s="252"/>
      <c r="PQ50" s="252"/>
      <c r="PR50" s="252"/>
      <c r="PS50" s="252"/>
      <c r="PT50" s="252"/>
      <c r="PU50" s="252"/>
      <c r="PV50" s="252"/>
      <c r="PW50" s="252"/>
      <c r="PX50" s="252"/>
      <c r="PY50" s="252"/>
      <c r="PZ50" s="252"/>
      <c r="QA50" s="252"/>
      <c r="QB50" s="252"/>
      <c r="QC50" s="252"/>
      <c r="QD50" s="252"/>
      <c r="QE50" s="252"/>
      <c r="QF50" s="252"/>
      <c r="QG50" s="252"/>
      <c r="QH50" s="252"/>
      <c r="QI50" s="252"/>
      <c r="QJ50" s="252"/>
      <c r="QK50" s="252"/>
      <c r="QL50" s="252"/>
      <c r="QM50" s="252"/>
      <c r="QN50" s="252"/>
      <c r="QO50" s="252"/>
      <c r="QP50" s="252"/>
      <c r="QQ50" s="252"/>
      <c r="QR50" s="252"/>
      <c r="QS50" s="252"/>
      <c r="QT50" s="252"/>
      <c r="QU50" s="252"/>
      <c r="QV50" s="252"/>
      <c r="QW50" s="252"/>
      <c r="QX50" s="252"/>
      <c r="QY50" s="252"/>
      <c r="QZ50" s="252"/>
      <c r="RA50" s="252"/>
      <c r="RB50" s="252"/>
      <c r="RC50" s="252"/>
      <c r="RD50" s="252"/>
      <c r="RE50" s="252"/>
      <c r="RF50" s="252"/>
      <c r="RG50" s="252"/>
      <c r="RH50" s="252"/>
      <c r="RI50" s="252"/>
      <c r="RJ50" s="252"/>
      <c r="RK50" s="252"/>
      <c r="RL50" s="252"/>
      <c r="RM50" s="252"/>
      <c r="RN50" s="252"/>
      <c r="RO50" s="252"/>
      <c r="RP50" s="252"/>
      <c r="RQ50" s="252"/>
      <c r="RR50" s="252"/>
      <c r="RS50" s="252"/>
      <c r="RT50" s="252"/>
      <c r="RU50" s="252"/>
      <c r="RV50" s="252"/>
      <c r="RW50" s="252"/>
      <c r="RX50" s="252"/>
      <c r="RY50" s="252"/>
      <c r="RZ50" s="252"/>
      <c r="SA50" s="252"/>
      <c r="SB50" s="252"/>
      <c r="SC50" s="252"/>
      <c r="SD50" s="252"/>
      <c r="SE50" s="252"/>
      <c r="SF50" s="252"/>
      <c r="SG50" s="252"/>
      <c r="SH50" s="252"/>
      <c r="SI50" s="252"/>
      <c r="SJ50" s="252"/>
      <c r="SK50" s="252"/>
      <c r="SL50" s="252"/>
      <c r="SM50" s="252"/>
      <c r="SN50" s="252"/>
      <c r="SO50" s="252"/>
      <c r="SP50" s="252"/>
      <c r="SQ50" s="252"/>
      <c r="SR50" s="252"/>
      <c r="SS50" s="252"/>
      <c r="ST50" s="252"/>
      <c r="SU50" s="252"/>
      <c r="SV50" s="252"/>
      <c r="SW50" s="252"/>
      <c r="SX50" s="252"/>
      <c r="SY50" s="252"/>
      <c r="SZ50" s="252"/>
      <c r="TA50" s="252"/>
      <c r="TB50" s="252"/>
      <c r="TC50" s="252"/>
      <c r="TD50" s="252"/>
      <c r="TE50" s="252"/>
      <c r="TF50" s="252"/>
      <c r="TG50" s="252"/>
      <c r="TH50" s="252"/>
      <c r="TI50" s="252"/>
      <c r="TJ50" s="252"/>
      <c r="TK50" s="252"/>
      <c r="TL50" s="252"/>
      <c r="TM50" s="252"/>
      <c r="TN50" s="252"/>
      <c r="TO50" s="252"/>
      <c r="TP50" s="252"/>
      <c r="TQ50" s="252"/>
      <c r="TR50" s="252"/>
      <c r="TS50" s="252"/>
      <c r="TT50" s="252"/>
      <c r="TU50" s="252"/>
      <c r="TV50" s="252"/>
      <c r="TW50" s="252"/>
      <c r="TX50" s="252"/>
      <c r="TY50" s="252"/>
      <c r="TZ50" s="252"/>
      <c r="UA50" s="252"/>
      <c r="UB50" s="252"/>
      <c r="UC50" s="252"/>
      <c r="UD50" s="252"/>
      <c r="UE50" s="252"/>
      <c r="UF50" s="252"/>
      <c r="UG50" s="252"/>
      <c r="UH50" s="252"/>
      <c r="UI50" s="252"/>
      <c r="UJ50" s="252"/>
      <c r="UK50" s="252"/>
      <c r="UL50" s="252"/>
      <c r="UM50" s="252"/>
      <c r="UN50" s="252"/>
      <c r="UO50" s="252"/>
      <c r="UP50" s="252"/>
      <c r="UQ50" s="252"/>
      <c r="UR50" s="252"/>
      <c r="US50" s="252"/>
      <c r="UT50" s="252"/>
      <c r="UU50" s="252"/>
      <c r="UV50" s="252"/>
      <c r="UW50" s="252"/>
      <c r="UX50" s="252"/>
      <c r="UY50" s="252"/>
      <c r="UZ50" s="252"/>
      <c r="VA50" s="252"/>
      <c r="VB50" s="252"/>
      <c r="VC50" s="252"/>
      <c r="VD50" s="252"/>
      <c r="VE50" s="252"/>
      <c r="VF50" s="252"/>
      <c r="VG50" s="252"/>
      <c r="VH50" s="252"/>
      <c r="VI50" s="252"/>
      <c r="VJ50" s="252"/>
      <c r="VK50" s="252"/>
      <c r="VL50" s="252"/>
      <c r="VM50" s="252"/>
      <c r="VN50" s="252"/>
      <c r="VO50" s="252"/>
      <c r="VP50" s="252"/>
      <c r="VQ50" s="252"/>
      <c r="VR50" s="252"/>
      <c r="VS50" s="252"/>
      <c r="VT50" s="252"/>
      <c r="VU50" s="252"/>
      <c r="VV50" s="252"/>
      <c r="VW50" s="252"/>
      <c r="VX50" s="252"/>
      <c r="VY50" s="252"/>
      <c r="VZ50" s="252"/>
      <c r="WA50" s="252"/>
      <c r="WB50" s="252"/>
      <c r="WC50" s="252"/>
      <c r="WD50" s="252"/>
      <c r="WE50" s="252"/>
      <c r="WF50" s="252"/>
      <c r="WG50" s="252"/>
      <c r="WH50" s="252"/>
      <c r="WI50" s="252"/>
      <c r="WJ50" s="252"/>
      <c r="WK50" s="252"/>
      <c r="WL50" s="252"/>
      <c r="WM50" s="252"/>
      <c r="WN50" s="252"/>
      <c r="WO50" s="252"/>
      <c r="WP50" s="252"/>
      <c r="WQ50" s="252"/>
      <c r="WR50" s="252"/>
      <c r="WS50" s="252"/>
      <c r="WT50" s="252"/>
      <c r="WU50" s="252"/>
      <c r="WV50" s="252"/>
      <c r="WW50" s="252"/>
      <c r="WX50" s="252"/>
      <c r="WY50" s="252"/>
      <c r="WZ50" s="252"/>
      <c r="XA50" s="252"/>
      <c r="XB50" s="252"/>
      <c r="XC50" s="252"/>
      <c r="XD50" s="252"/>
      <c r="XE50" s="252"/>
      <c r="XF50" s="252"/>
      <c r="XG50" s="252"/>
      <c r="XH50" s="252"/>
      <c r="XI50" s="252"/>
      <c r="XJ50" s="252"/>
      <c r="XK50" s="252"/>
      <c r="XL50" s="252"/>
      <c r="XM50" s="252"/>
      <c r="XN50" s="252"/>
      <c r="XO50" s="252"/>
      <c r="XP50" s="252"/>
      <c r="XQ50" s="252"/>
      <c r="XR50" s="252"/>
      <c r="XS50" s="252"/>
      <c r="XT50" s="252"/>
      <c r="XU50" s="252"/>
      <c r="XV50" s="252"/>
      <c r="XW50" s="252"/>
      <c r="XX50" s="252"/>
      <c r="XY50" s="252"/>
      <c r="XZ50" s="252"/>
      <c r="YA50" s="252"/>
      <c r="YB50" s="252"/>
      <c r="YC50" s="252"/>
      <c r="YD50" s="252"/>
      <c r="YE50" s="252"/>
      <c r="YF50" s="252"/>
      <c r="YG50" s="252"/>
      <c r="YH50" s="252"/>
      <c r="YI50" s="252"/>
      <c r="YJ50" s="252"/>
      <c r="YK50" s="252"/>
      <c r="YL50" s="252"/>
      <c r="YM50" s="252"/>
      <c r="YN50" s="252"/>
      <c r="YO50" s="252"/>
      <c r="YP50" s="252"/>
      <c r="YQ50" s="252"/>
      <c r="YR50" s="252"/>
      <c r="YS50" s="252"/>
      <c r="YT50" s="252"/>
      <c r="YU50" s="252"/>
      <c r="YV50" s="252"/>
      <c r="YW50" s="252"/>
      <c r="YX50" s="252"/>
      <c r="YY50" s="252"/>
      <c r="YZ50" s="252"/>
      <c r="ZA50" s="252"/>
      <c r="ZB50" s="252"/>
      <c r="ZC50" s="252"/>
      <c r="ZD50" s="252"/>
      <c r="ZE50" s="252"/>
      <c r="ZF50" s="252"/>
      <c r="ZG50" s="252"/>
      <c r="ZH50" s="252"/>
      <c r="ZI50" s="252"/>
      <c r="ZJ50" s="252"/>
      <c r="ZK50" s="252"/>
      <c r="ZL50" s="252"/>
      <c r="ZM50" s="252"/>
      <c r="ZN50" s="252"/>
      <c r="ZO50" s="252"/>
      <c r="ZP50" s="252"/>
      <c r="ZQ50" s="252"/>
      <c r="ZR50" s="252"/>
      <c r="ZS50" s="252"/>
      <c r="ZT50" s="252"/>
      <c r="ZU50" s="252"/>
      <c r="ZV50" s="252"/>
      <c r="ZW50" s="252"/>
      <c r="ZX50" s="252"/>
      <c r="ZY50" s="252"/>
      <c r="ZZ50" s="252"/>
      <c r="AAA50" s="252"/>
      <c r="AAB50" s="252"/>
      <c r="AAC50" s="252"/>
      <c r="AAD50" s="252"/>
      <c r="AAE50" s="252"/>
      <c r="AAF50" s="252"/>
      <c r="AAG50" s="252"/>
      <c r="AAH50" s="252"/>
      <c r="AAI50" s="252"/>
      <c r="AAJ50" s="252"/>
      <c r="AAK50" s="252"/>
      <c r="AAL50" s="252"/>
      <c r="AAM50" s="252"/>
      <c r="AAN50" s="252"/>
      <c r="AAO50" s="252"/>
      <c r="AAP50" s="252"/>
      <c r="AAQ50" s="252"/>
      <c r="AAR50" s="252"/>
      <c r="AAS50" s="252"/>
      <c r="AAT50" s="252"/>
      <c r="AAU50" s="252"/>
      <c r="AAV50" s="252"/>
      <c r="AAW50" s="252"/>
      <c r="AAX50" s="252"/>
      <c r="AAY50" s="252"/>
      <c r="AAZ50" s="252"/>
      <c r="ABA50" s="252"/>
      <c r="ABB50" s="252"/>
      <c r="ABC50" s="252"/>
      <c r="ABD50" s="252"/>
      <c r="ABE50" s="252"/>
      <c r="ABF50" s="252"/>
      <c r="ABG50" s="252"/>
      <c r="ABH50" s="252"/>
      <c r="ABI50" s="252"/>
      <c r="ABJ50" s="252"/>
      <c r="ABK50" s="252"/>
      <c r="ABL50" s="252"/>
      <c r="ABM50" s="252"/>
      <c r="ABN50" s="252"/>
      <c r="ABO50" s="252"/>
      <c r="ABP50" s="252"/>
      <c r="ABQ50" s="252"/>
      <c r="ABR50" s="252"/>
      <c r="ABS50" s="252"/>
      <c r="ABT50" s="252"/>
      <c r="ABU50" s="252"/>
      <c r="ABV50" s="252"/>
      <c r="ABW50" s="252"/>
    </row>
    <row r="51" spans="1:751" s="49" customFormat="1" ht="95.25" customHeight="1">
      <c r="A51" s="2462"/>
      <c r="B51" s="2463"/>
      <c r="C51" s="2480"/>
      <c r="D51" s="2111" t="s">
        <v>302</v>
      </c>
      <c r="E51" s="2149">
        <v>0</v>
      </c>
      <c r="F51" s="2149">
        <v>0</v>
      </c>
      <c r="G51" s="2382"/>
      <c r="H51" s="2464"/>
      <c r="I51" s="2460"/>
      <c r="J51" s="2481"/>
      <c r="K51" s="2483"/>
      <c r="L51" s="2507"/>
      <c r="M51" s="435"/>
      <c r="N51" s="430"/>
      <c r="O51" s="433"/>
      <c r="P51" s="433"/>
      <c r="Q51" s="433"/>
      <c r="R51" s="448"/>
      <c r="S51" s="448"/>
      <c r="T51" s="448"/>
      <c r="U51" s="252"/>
      <c r="V51" s="252"/>
      <c r="W51" s="252"/>
      <c r="X51" s="252"/>
      <c r="Y51" s="252"/>
      <c r="Z51" s="252"/>
      <c r="AA51" s="252"/>
      <c r="AB51" s="252"/>
      <c r="AC51" s="252"/>
      <c r="AD51" s="252"/>
      <c r="AE51" s="252"/>
      <c r="AF51" s="252"/>
      <c r="AG51" s="252"/>
      <c r="AH51" s="252"/>
      <c r="AI51" s="252"/>
      <c r="AJ51" s="252"/>
      <c r="AK51" s="252"/>
      <c r="AL51" s="252"/>
      <c r="AM51" s="252"/>
      <c r="AN51" s="252"/>
      <c r="AO51" s="252"/>
      <c r="AP51" s="252"/>
      <c r="AQ51" s="252"/>
      <c r="AR51" s="252"/>
      <c r="AS51" s="252"/>
      <c r="AT51" s="252"/>
      <c r="AU51" s="252"/>
      <c r="AV51" s="252"/>
      <c r="AW51" s="252"/>
      <c r="AX51" s="252"/>
      <c r="AY51" s="252"/>
      <c r="AZ51" s="252"/>
      <c r="BA51" s="252"/>
      <c r="BB51" s="252"/>
      <c r="BC51" s="252"/>
      <c r="BD51" s="252"/>
      <c r="BE51" s="252"/>
      <c r="BF51" s="252"/>
      <c r="BG51" s="252"/>
      <c r="BH51" s="252"/>
      <c r="BI51" s="252"/>
      <c r="BJ51" s="252"/>
      <c r="BK51" s="252"/>
      <c r="BL51" s="252"/>
      <c r="BM51" s="252"/>
      <c r="BN51" s="252"/>
      <c r="BO51" s="252"/>
      <c r="BP51" s="252"/>
      <c r="BQ51" s="252"/>
      <c r="BR51" s="252"/>
      <c r="BS51" s="252"/>
      <c r="BT51" s="252"/>
      <c r="BU51" s="252"/>
      <c r="BV51" s="252"/>
      <c r="BW51" s="252"/>
      <c r="BX51" s="252"/>
      <c r="BY51" s="252"/>
      <c r="BZ51" s="252"/>
      <c r="CA51" s="252"/>
      <c r="CB51" s="252"/>
      <c r="CC51" s="252"/>
      <c r="CD51" s="252"/>
      <c r="CE51" s="252"/>
      <c r="CF51" s="252"/>
      <c r="CG51" s="252"/>
      <c r="CH51" s="252"/>
      <c r="CI51" s="252"/>
      <c r="CJ51" s="252"/>
      <c r="CK51" s="252"/>
      <c r="CL51" s="252"/>
      <c r="CM51" s="252"/>
      <c r="CN51" s="252"/>
      <c r="CO51" s="252"/>
      <c r="CP51" s="252"/>
      <c r="CQ51" s="252"/>
      <c r="CR51" s="252"/>
      <c r="CS51" s="252"/>
      <c r="CT51" s="252"/>
      <c r="CU51" s="252"/>
      <c r="CV51" s="252"/>
      <c r="CW51" s="252"/>
      <c r="CX51" s="252"/>
      <c r="CY51" s="252"/>
      <c r="CZ51" s="252"/>
      <c r="DA51" s="252"/>
      <c r="DB51" s="252"/>
      <c r="DC51" s="252"/>
      <c r="DD51" s="252"/>
      <c r="DE51" s="252"/>
      <c r="DF51" s="252"/>
      <c r="DG51" s="252"/>
      <c r="DH51" s="252"/>
      <c r="DI51" s="252"/>
      <c r="DJ51" s="252"/>
      <c r="DK51" s="252"/>
      <c r="DL51" s="252"/>
      <c r="DM51" s="252"/>
      <c r="DN51" s="252"/>
      <c r="DO51" s="252"/>
      <c r="DP51" s="252"/>
      <c r="DQ51" s="252"/>
      <c r="DR51" s="252"/>
      <c r="DS51" s="252"/>
      <c r="DT51" s="252"/>
      <c r="DU51" s="252"/>
      <c r="DV51" s="252"/>
      <c r="DW51" s="252"/>
      <c r="DX51" s="252"/>
      <c r="DY51" s="252"/>
      <c r="DZ51" s="252"/>
      <c r="EA51" s="252"/>
      <c r="EB51" s="252"/>
      <c r="EC51" s="252"/>
      <c r="ED51" s="252"/>
      <c r="EE51" s="252"/>
      <c r="EF51" s="252"/>
      <c r="EG51" s="252"/>
      <c r="EH51" s="252"/>
      <c r="EI51" s="252"/>
      <c r="EJ51" s="252"/>
      <c r="EK51" s="252"/>
      <c r="EL51" s="252"/>
      <c r="EM51" s="252"/>
      <c r="EN51" s="252"/>
      <c r="EO51" s="252"/>
      <c r="EP51" s="252"/>
      <c r="EQ51" s="252"/>
      <c r="ER51" s="252"/>
      <c r="ES51" s="252"/>
      <c r="ET51" s="252"/>
      <c r="EU51" s="252"/>
      <c r="EV51" s="252"/>
      <c r="EW51" s="252"/>
      <c r="EX51" s="252"/>
      <c r="EY51" s="252"/>
      <c r="EZ51" s="252"/>
      <c r="FA51" s="252"/>
      <c r="FB51" s="252"/>
      <c r="FC51" s="252"/>
      <c r="FD51" s="252"/>
      <c r="FE51" s="252"/>
      <c r="FF51" s="252"/>
      <c r="FG51" s="252"/>
      <c r="FH51" s="252"/>
      <c r="FI51" s="252"/>
      <c r="FJ51" s="252"/>
      <c r="FK51" s="252"/>
      <c r="FL51" s="252"/>
      <c r="FM51" s="252"/>
      <c r="FN51" s="252"/>
      <c r="FO51" s="252"/>
      <c r="FP51" s="252"/>
      <c r="FQ51" s="252"/>
      <c r="FR51" s="252"/>
      <c r="FS51" s="252"/>
      <c r="FT51" s="252"/>
      <c r="FU51" s="252"/>
      <c r="FV51" s="252"/>
      <c r="FW51" s="252"/>
      <c r="FX51" s="252"/>
      <c r="FY51" s="252"/>
      <c r="FZ51" s="252"/>
      <c r="GA51" s="252"/>
      <c r="GB51" s="252"/>
      <c r="GC51" s="252"/>
      <c r="GD51" s="252"/>
      <c r="GE51" s="252"/>
      <c r="GF51" s="252"/>
      <c r="GG51" s="252"/>
      <c r="GH51" s="252"/>
      <c r="GI51" s="252"/>
      <c r="GJ51" s="252"/>
      <c r="GK51" s="252"/>
      <c r="GL51" s="252"/>
      <c r="GM51" s="252"/>
      <c r="GN51" s="252"/>
      <c r="GO51" s="252"/>
      <c r="GP51" s="252"/>
      <c r="GQ51" s="252"/>
      <c r="GR51" s="252"/>
      <c r="GS51" s="252"/>
      <c r="GT51" s="252"/>
      <c r="GU51" s="252"/>
      <c r="GV51" s="252"/>
      <c r="GW51" s="252"/>
      <c r="GX51" s="252"/>
      <c r="GY51" s="252"/>
      <c r="GZ51" s="252"/>
      <c r="HA51" s="252"/>
      <c r="HB51" s="252"/>
      <c r="HC51" s="252"/>
      <c r="HD51" s="252"/>
      <c r="HE51" s="252"/>
      <c r="HF51" s="252"/>
      <c r="HG51" s="252"/>
      <c r="HH51" s="252"/>
      <c r="HI51" s="252"/>
      <c r="HJ51" s="252"/>
      <c r="HK51" s="252"/>
      <c r="HL51" s="252"/>
      <c r="HM51" s="252"/>
      <c r="HN51" s="252"/>
      <c r="HO51" s="252"/>
      <c r="HP51" s="252"/>
      <c r="HQ51" s="252"/>
      <c r="HR51" s="252"/>
      <c r="HS51" s="252"/>
      <c r="HT51" s="252"/>
      <c r="HU51" s="252"/>
      <c r="HV51" s="252"/>
      <c r="HW51" s="252"/>
      <c r="HX51" s="252"/>
      <c r="HY51" s="252"/>
      <c r="HZ51" s="252"/>
      <c r="IA51" s="252"/>
      <c r="IB51" s="252"/>
      <c r="IC51" s="252"/>
      <c r="ID51" s="252"/>
      <c r="IE51" s="252"/>
      <c r="IF51" s="252"/>
      <c r="IG51" s="252"/>
      <c r="IH51" s="252"/>
      <c r="II51" s="252"/>
      <c r="IJ51" s="252"/>
      <c r="IK51" s="252"/>
      <c r="IL51" s="252"/>
      <c r="IM51" s="252"/>
      <c r="IN51" s="252"/>
      <c r="IO51" s="252"/>
      <c r="IP51" s="252"/>
      <c r="IQ51" s="252"/>
      <c r="IR51" s="252"/>
      <c r="IS51" s="252"/>
      <c r="IT51" s="252"/>
      <c r="IU51" s="252"/>
      <c r="IV51" s="252"/>
      <c r="IW51" s="252"/>
      <c r="IX51" s="252"/>
      <c r="IY51" s="252"/>
      <c r="IZ51" s="252"/>
      <c r="JA51" s="252"/>
      <c r="JB51" s="252"/>
      <c r="JC51" s="252"/>
      <c r="JD51" s="252"/>
      <c r="JE51" s="252"/>
      <c r="JF51" s="252"/>
      <c r="JG51" s="252"/>
      <c r="JH51" s="252"/>
      <c r="JI51" s="252"/>
      <c r="JJ51" s="252"/>
      <c r="JK51" s="252"/>
      <c r="JL51" s="252"/>
      <c r="JM51" s="252"/>
      <c r="JN51" s="252"/>
      <c r="JO51" s="252"/>
      <c r="JP51" s="252"/>
      <c r="JQ51" s="252"/>
      <c r="JR51" s="252"/>
      <c r="JS51" s="252"/>
      <c r="JT51" s="252"/>
      <c r="JU51" s="252"/>
      <c r="JV51" s="252"/>
      <c r="JW51" s="252"/>
      <c r="JX51" s="252"/>
      <c r="JY51" s="252"/>
      <c r="JZ51" s="252"/>
      <c r="KA51" s="252"/>
      <c r="KB51" s="252"/>
      <c r="KC51" s="252"/>
      <c r="KD51" s="252"/>
      <c r="KE51" s="252"/>
      <c r="KF51" s="252"/>
      <c r="KG51" s="252"/>
      <c r="KH51" s="252"/>
      <c r="KI51" s="252"/>
      <c r="KJ51" s="252"/>
      <c r="KK51" s="252"/>
      <c r="KL51" s="252"/>
      <c r="KM51" s="252"/>
      <c r="KN51" s="252"/>
      <c r="KO51" s="252"/>
      <c r="KP51" s="252"/>
      <c r="KQ51" s="252"/>
      <c r="KR51" s="252"/>
      <c r="KS51" s="252"/>
      <c r="KT51" s="252"/>
      <c r="KU51" s="252"/>
      <c r="KV51" s="252"/>
      <c r="KW51" s="252"/>
      <c r="KX51" s="252"/>
      <c r="KY51" s="252"/>
      <c r="KZ51" s="252"/>
      <c r="LA51" s="252"/>
      <c r="LB51" s="252"/>
      <c r="LC51" s="252"/>
      <c r="LD51" s="252"/>
      <c r="LE51" s="252"/>
      <c r="LF51" s="252"/>
      <c r="LG51" s="252"/>
      <c r="LH51" s="252"/>
      <c r="LI51" s="252"/>
      <c r="LJ51" s="252"/>
      <c r="LK51" s="252"/>
      <c r="LL51" s="252"/>
      <c r="LM51" s="252"/>
      <c r="LN51" s="252"/>
      <c r="LO51" s="252"/>
      <c r="LP51" s="252"/>
      <c r="LQ51" s="252"/>
      <c r="LR51" s="252"/>
      <c r="LS51" s="252"/>
      <c r="LT51" s="252"/>
      <c r="LU51" s="252"/>
      <c r="LV51" s="252"/>
      <c r="LW51" s="252"/>
      <c r="LX51" s="252"/>
      <c r="LY51" s="252"/>
      <c r="LZ51" s="252"/>
      <c r="MA51" s="252"/>
      <c r="MB51" s="252"/>
      <c r="MC51" s="252"/>
      <c r="MD51" s="252"/>
      <c r="ME51" s="252"/>
      <c r="MF51" s="252"/>
      <c r="MG51" s="252"/>
      <c r="MH51" s="252"/>
      <c r="MI51" s="252"/>
      <c r="MJ51" s="252"/>
      <c r="MK51" s="252"/>
      <c r="ML51" s="252"/>
      <c r="MM51" s="252"/>
      <c r="MN51" s="252"/>
      <c r="MO51" s="252"/>
      <c r="MP51" s="252"/>
      <c r="MQ51" s="252"/>
      <c r="MR51" s="252"/>
      <c r="MS51" s="252"/>
      <c r="MT51" s="252"/>
      <c r="MU51" s="252"/>
      <c r="MV51" s="252"/>
      <c r="MW51" s="252"/>
      <c r="MX51" s="252"/>
      <c r="MY51" s="252"/>
      <c r="MZ51" s="252"/>
      <c r="NA51" s="252"/>
      <c r="NB51" s="252"/>
      <c r="NC51" s="252"/>
      <c r="ND51" s="252"/>
      <c r="NE51" s="252"/>
      <c r="NF51" s="252"/>
      <c r="NG51" s="252"/>
      <c r="NH51" s="252"/>
      <c r="NI51" s="252"/>
      <c r="NJ51" s="252"/>
      <c r="NK51" s="252"/>
      <c r="NL51" s="252"/>
      <c r="NM51" s="252"/>
      <c r="NN51" s="252"/>
      <c r="NO51" s="252"/>
      <c r="NP51" s="252"/>
      <c r="NQ51" s="252"/>
      <c r="NR51" s="252"/>
      <c r="NS51" s="252"/>
      <c r="NT51" s="252"/>
      <c r="NU51" s="252"/>
      <c r="NV51" s="252"/>
      <c r="NW51" s="252"/>
      <c r="NX51" s="252"/>
      <c r="NY51" s="252"/>
      <c r="NZ51" s="252"/>
      <c r="OA51" s="252"/>
      <c r="OB51" s="252"/>
      <c r="OC51" s="252"/>
      <c r="OD51" s="252"/>
      <c r="OE51" s="252"/>
      <c r="OF51" s="252"/>
      <c r="OG51" s="252"/>
      <c r="OH51" s="252"/>
      <c r="OI51" s="252"/>
      <c r="OJ51" s="252"/>
      <c r="OK51" s="252"/>
      <c r="OL51" s="252"/>
      <c r="OM51" s="252"/>
      <c r="ON51" s="252"/>
      <c r="OO51" s="252"/>
      <c r="OP51" s="252"/>
      <c r="OQ51" s="252"/>
      <c r="OR51" s="252"/>
      <c r="OS51" s="252"/>
      <c r="OT51" s="252"/>
      <c r="OU51" s="252"/>
      <c r="OV51" s="252"/>
      <c r="OW51" s="252"/>
      <c r="OX51" s="252"/>
      <c r="OY51" s="252"/>
      <c r="OZ51" s="252"/>
      <c r="PA51" s="252"/>
      <c r="PB51" s="252"/>
      <c r="PC51" s="252"/>
      <c r="PD51" s="252"/>
      <c r="PE51" s="252"/>
      <c r="PF51" s="252"/>
      <c r="PG51" s="252"/>
      <c r="PH51" s="252"/>
      <c r="PI51" s="252"/>
      <c r="PJ51" s="252"/>
      <c r="PK51" s="252"/>
      <c r="PL51" s="252"/>
      <c r="PM51" s="252"/>
      <c r="PN51" s="252"/>
      <c r="PO51" s="252"/>
      <c r="PP51" s="252"/>
      <c r="PQ51" s="252"/>
      <c r="PR51" s="252"/>
      <c r="PS51" s="252"/>
      <c r="PT51" s="252"/>
      <c r="PU51" s="252"/>
      <c r="PV51" s="252"/>
      <c r="PW51" s="252"/>
      <c r="PX51" s="252"/>
      <c r="PY51" s="252"/>
      <c r="PZ51" s="252"/>
      <c r="QA51" s="252"/>
      <c r="QB51" s="252"/>
      <c r="QC51" s="252"/>
      <c r="QD51" s="252"/>
      <c r="QE51" s="252"/>
      <c r="QF51" s="252"/>
      <c r="QG51" s="252"/>
      <c r="QH51" s="252"/>
      <c r="QI51" s="252"/>
      <c r="QJ51" s="252"/>
      <c r="QK51" s="252"/>
      <c r="QL51" s="252"/>
      <c r="QM51" s="252"/>
      <c r="QN51" s="252"/>
      <c r="QO51" s="252"/>
      <c r="QP51" s="252"/>
      <c r="QQ51" s="252"/>
      <c r="QR51" s="252"/>
      <c r="QS51" s="252"/>
      <c r="QT51" s="252"/>
      <c r="QU51" s="252"/>
      <c r="QV51" s="252"/>
      <c r="QW51" s="252"/>
      <c r="QX51" s="252"/>
      <c r="QY51" s="252"/>
      <c r="QZ51" s="252"/>
      <c r="RA51" s="252"/>
      <c r="RB51" s="252"/>
      <c r="RC51" s="252"/>
      <c r="RD51" s="252"/>
      <c r="RE51" s="252"/>
      <c r="RF51" s="252"/>
      <c r="RG51" s="252"/>
      <c r="RH51" s="252"/>
      <c r="RI51" s="252"/>
      <c r="RJ51" s="252"/>
      <c r="RK51" s="252"/>
      <c r="RL51" s="252"/>
      <c r="RM51" s="252"/>
      <c r="RN51" s="252"/>
      <c r="RO51" s="252"/>
      <c r="RP51" s="252"/>
      <c r="RQ51" s="252"/>
      <c r="RR51" s="252"/>
      <c r="RS51" s="252"/>
      <c r="RT51" s="252"/>
      <c r="RU51" s="252"/>
      <c r="RV51" s="252"/>
      <c r="RW51" s="252"/>
      <c r="RX51" s="252"/>
      <c r="RY51" s="252"/>
      <c r="RZ51" s="252"/>
      <c r="SA51" s="252"/>
      <c r="SB51" s="252"/>
      <c r="SC51" s="252"/>
      <c r="SD51" s="252"/>
      <c r="SE51" s="252"/>
      <c r="SF51" s="252"/>
      <c r="SG51" s="252"/>
      <c r="SH51" s="252"/>
      <c r="SI51" s="252"/>
      <c r="SJ51" s="252"/>
      <c r="SK51" s="252"/>
      <c r="SL51" s="252"/>
      <c r="SM51" s="252"/>
      <c r="SN51" s="252"/>
      <c r="SO51" s="252"/>
      <c r="SP51" s="252"/>
      <c r="SQ51" s="252"/>
      <c r="SR51" s="252"/>
      <c r="SS51" s="252"/>
      <c r="ST51" s="252"/>
      <c r="SU51" s="252"/>
      <c r="SV51" s="252"/>
      <c r="SW51" s="252"/>
      <c r="SX51" s="252"/>
      <c r="SY51" s="252"/>
      <c r="SZ51" s="252"/>
      <c r="TA51" s="252"/>
      <c r="TB51" s="252"/>
      <c r="TC51" s="252"/>
      <c r="TD51" s="252"/>
      <c r="TE51" s="252"/>
      <c r="TF51" s="252"/>
      <c r="TG51" s="252"/>
      <c r="TH51" s="252"/>
      <c r="TI51" s="252"/>
      <c r="TJ51" s="252"/>
      <c r="TK51" s="252"/>
      <c r="TL51" s="252"/>
      <c r="TM51" s="252"/>
      <c r="TN51" s="252"/>
      <c r="TO51" s="252"/>
      <c r="TP51" s="252"/>
      <c r="TQ51" s="252"/>
      <c r="TR51" s="252"/>
      <c r="TS51" s="252"/>
      <c r="TT51" s="252"/>
      <c r="TU51" s="252"/>
      <c r="TV51" s="252"/>
      <c r="TW51" s="252"/>
      <c r="TX51" s="252"/>
      <c r="TY51" s="252"/>
      <c r="TZ51" s="252"/>
      <c r="UA51" s="252"/>
      <c r="UB51" s="252"/>
      <c r="UC51" s="252"/>
      <c r="UD51" s="252"/>
      <c r="UE51" s="252"/>
      <c r="UF51" s="252"/>
      <c r="UG51" s="252"/>
      <c r="UH51" s="252"/>
      <c r="UI51" s="252"/>
      <c r="UJ51" s="252"/>
      <c r="UK51" s="252"/>
      <c r="UL51" s="252"/>
      <c r="UM51" s="252"/>
      <c r="UN51" s="252"/>
      <c r="UO51" s="252"/>
      <c r="UP51" s="252"/>
      <c r="UQ51" s="252"/>
      <c r="UR51" s="252"/>
      <c r="US51" s="252"/>
      <c r="UT51" s="252"/>
      <c r="UU51" s="252"/>
      <c r="UV51" s="252"/>
      <c r="UW51" s="252"/>
      <c r="UX51" s="252"/>
      <c r="UY51" s="252"/>
      <c r="UZ51" s="252"/>
      <c r="VA51" s="252"/>
      <c r="VB51" s="252"/>
      <c r="VC51" s="252"/>
      <c r="VD51" s="252"/>
      <c r="VE51" s="252"/>
      <c r="VF51" s="252"/>
      <c r="VG51" s="252"/>
      <c r="VH51" s="252"/>
      <c r="VI51" s="252"/>
      <c r="VJ51" s="252"/>
      <c r="VK51" s="252"/>
      <c r="VL51" s="252"/>
      <c r="VM51" s="252"/>
      <c r="VN51" s="252"/>
      <c r="VO51" s="252"/>
      <c r="VP51" s="252"/>
      <c r="VQ51" s="252"/>
      <c r="VR51" s="252"/>
      <c r="VS51" s="252"/>
      <c r="VT51" s="252"/>
      <c r="VU51" s="252"/>
      <c r="VV51" s="252"/>
      <c r="VW51" s="252"/>
      <c r="VX51" s="252"/>
      <c r="VY51" s="252"/>
      <c r="VZ51" s="252"/>
      <c r="WA51" s="252"/>
      <c r="WB51" s="252"/>
      <c r="WC51" s="252"/>
      <c r="WD51" s="252"/>
      <c r="WE51" s="252"/>
      <c r="WF51" s="252"/>
      <c r="WG51" s="252"/>
      <c r="WH51" s="252"/>
      <c r="WI51" s="252"/>
      <c r="WJ51" s="252"/>
      <c r="WK51" s="252"/>
      <c r="WL51" s="252"/>
      <c r="WM51" s="252"/>
      <c r="WN51" s="252"/>
      <c r="WO51" s="252"/>
      <c r="WP51" s="252"/>
      <c r="WQ51" s="252"/>
      <c r="WR51" s="252"/>
      <c r="WS51" s="252"/>
      <c r="WT51" s="252"/>
      <c r="WU51" s="252"/>
      <c r="WV51" s="252"/>
      <c r="WW51" s="252"/>
      <c r="WX51" s="252"/>
      <c r="WY51" s="252"/>
      <c r="WZ51" s="252"/>
      <c r="XA51" s="252"/>
      <c r="XB51" s="252"/>
      <c r="XC51" s="252"/>
      <c r="XD51" s="252"/>
      <c r="XE51" s="252"/>
      <c r="XF51" s="252"/>
      <c r="XG51" s="252"/>
      <c r="XH51" s="252"/>
      <c r="XI51" s="252"/>
      <c r="XJ51" s="252"/>
      <c r="XK51" s="252"/>
      <c r="XL51" s="252"/>
      <c r="XM51" s="252"/>
      <c r="XN51" s="252"/>
      <c r="XO51" s="252"/>
      <c r="XP51" s="252"/>
      <c r="XQ51" s="252"/>
      <c r="XR51" s="252"/>
      <c r="XS51" s="252"/>
      <c r="XT51" s="252"/>
      <c r="XU51" s="252"/>
      <c r="XV51" s="252"/>
      <c r="XW51" s="252"/>
      <c r="XX51" s="252"/>
      <c r="XY51" s="252"/>
      <c r="XZ51" s="252"/>
      <c r="YA51" s="252"/>
      <c r="YB51" s="252"/>
      <c r="YC51" s="252"/>
      <c r="YD51" s="252"/>
      <c r="YE51" s="252"/>
      <c r="YF51" s="252"/>
      <c r="YG51" s="252"/>
      <c r="YH51" s="252"/>
      <c r="YI51" s="252"/>
      <c r="YJ51" s="252"/>
      <c r="YK51" s="252"/>
      <c r="YL51" s="252"/>
      <c r="YM51" s="252"/>
      <c r="YN51" s="252"/>
      <c r="YO51" s="252"/>
      <c r="YP51" s="252"/>
      <c r="YQ51" s="252"/>
      <c r="YR51" s="252"/>
      <c r="YS51" s="252"/>
      <c r="YT51" s="252"/>
      <c r="YU51" s="252"/>
      <c r="YV51" s="252"/>
      <c r="YW51" s="252"/>
      <c r="YX51" s="252"/>
      <c r="YY51" s="252"/>
      <c r="YZ51" s="252"/>
      <c r="ZA51" s="252"/>
      <c r="ZB51" s="252"/>
      <c r="ZC51" s="252"/>
      <c r="ZD51" s="252"/>
      <c r="ZE51" s="252"/>
      <c r="ZF51" s="252"/>
      <c r="ZG51" s="252"/>
      <c r="ZH51" s="252"/>
      <c r="ZI51" s="252"/>
      <c r="ZJ51" s="252"/>
      <c r="ZK51" s="252"/>
      <c r="ZL51" s="252"/>
      <c r="ZM51" s="252"/>
      <c r="ZN51" s="252"/>
      <c r="ZO51" s="252"/>
      <c r="ZP51" s="252"/>
      <c r="ZQ51" s="252"/>
      <c r="ZR51" s="252"/>
      <c r="ZS51" s="252"/>
      <c r="ZT51" s="252"/>
      <c r="ZU51" s="252"/>
      <c r="ZV51" s="252"/>
      <c r="ZW51" s="252"/>
      <c r="ZX51" s="252"/>
      <c r="ZY51" s="252"/>
      <c r="ZZ51" s="252"/>
      <c r="AAA51" s="252"/>
      <c r="AAB51" s="252"/>
      <c r="AAC51" s="252"/>
      <c r="AAD51" s="252"/>
      <c r="AAE51" s="252"/>
      <c r="AAF51" s="252"/>
      <c r="AAG51" s="252"/>
      <c r="AAH51" s="252"/>
      <c r="AAI51" s="252"/>
      <c r="AAJ51" s="252"/>
      <c r="AAK51" s="252"/>
      <c r="AAL51" s="252"/>
      <c r="AAM51" s="252"/>
      <c r="AAN51" s="252"/>
      <c r="AAO51" s="252"/>
      <c r="AAP51" s="252"/>
      <c r="AAQ51" s="252"/>
      <c r="AAR51" s="252"/>
      <c r="AAS51" s="252"/>
      <c r="AAT51" s="252"/>
      <c r="AAU51" s="252"/>
      <c r="AAV51" s="252"/>
      <c r="AAW51" s="252"/>
      <c r="AAX51" s="252"/>
      <c r="AAY51" s="252"/>
      <c r="AAZ51" s="252"/>
      <c r="ABA51" s="252"/>
      <c r="ABB51" s="252"/>
      <c r="ABC51" s="252"/>
      <c r="ABD51" s="252"/>
      <c r="ABE51" s="252"/>
      <c r="ABF51" s="252"/>
      <c r="ABG51" s="252"/>
      <c r="ABH51" s="252"/>
      <c r="ABI51" s="252"/>
      <c r="ABJ51" s="252"/>
      <c r="ABK51" s="252"/>
      <c r="ABL51" s="252"/>
      <c r="ABM51" s="252"/>
      <c r="ABN51" s="252"/>
      <c r="ABO51" s="252"/>
      <c r="ABP51" s="252"/>
      <c r="ABQ51" s="252"/>
      <c r="ABR51" s="252"/>
      <c r="ABS51" s="252"/>
      <c r="ABT51" s="252"/>
      <c r="ABU51" s="252"/>
      <c r="ABV51" s="252"/>
      <c r="ABW51" s="252"/>
    </row>
    <row r="52" spans="1:751" s="49" customFormat="1" ht="12.75" customHeight="1">
      <c r="A52" s="2369" t="s">
        <v>1011</v>
      </c>
      <c r="B52" s="2449" t="s">
        <v>1727</v>
      </c>
      <c r="C52" s="2447"/>
      <c r="D52" s="2129" t="s">
        <v>296</v>
      </c>
      <c r="E52" s="971">
        <f>E53+E57</f>
        <v>157640324.44999999</v>
      </c>
      <c r="F52" s="971">
        <f>F53+F57</f>
        <v>157640324.44999999</v>
      </c>
      <c r="G52" s="2448"/>
      <c r="H52" s="2411" t="s">
        <v>2354</v>
      </c>
      <c r="I52" s="2414" t="s">
        <v>1728</v>
      </c>
      <c r="J52" s="2414">
        <v>0.49299999999999999</v>
      </c>
      <c r="K52" s="2417">
        <v>0.50700000000000001</v>
      </c>
      <c r="L52" s="2508"/>
      <c r="M52" s="435"/>
      <c r="N52" s="430"/>
      <c r="O52" s="433"/>
      <c r="P52" s="433"/>
      <c r="Q52" s="433"/>
      <c r="R52" s="448"/>
      <c r="S52" s="448"/>
      <c r="T52" s="448"/>
      <c r="U52" s="252"/>
      <c r="V52" s="252"/>
      <c r="W52" s="252"/>
      <c r="X52" s="252"/>
      <c r="Y52" s="252"/>
      <c r="Z52" s="252"/>
      <c r="AA52" s="252"/>
      <c r="AB52" s="252"/>
      <c r="AC52" s="252"/>
      <c r="AD52" s="252"/>
      <c r="AE52" s="252"/>
      <c r="AF52" s="252"/>
      <c r="AG52" s="252"/>
      <c r="AH52" s="252"/>
      <c r="AI52" s="252"/>
      <c r="AJ52" s="252"/>
      <c r="AK52" s="252"/>
      <c r="AL52" s="252"/>
      <c r="AM52" s="252"/>
      <c r="AN52" s="252"/>
      <c r="AO52" s="252"/>
      <c r="AP52" s="252"/>
      <c r="AQ52" s="252"/>
      <c r="AR52" s="252"/>
      <c r="AS52" s="252"/>
      <c r="AT52" s="252"/>
      <c r="AU52" s="252"/>
      <c r="AV52" s="252"/>
      <c r="AW52" s="252"/>
      <c r="AX52" s="252"/>
      <c r="AY52" s="252"/>
      <c r="AZ52" s="252"/>
      <c r="BA52" s="252"/>
      <c r="BB52" s="252"/>
      <c r="BC52" s="252"/>
      <c r="BD52" s="252"/>
      <c r="BE52" s="252"/>
      <c r="BF52" s="252"/>
      <c r="BG52" s="252"/>
      <c r="BH52" s="252"/>
      <c r="BI52" s="252"/>
      <c r="BJ52" s="252"/>
      <c r="BK52" s="252"/>
      <c r="BL52" s="252"/>
      <c r="BM52" s="252"/>
      <c r="BN52" s="252"/>
      <c r="BO52" s="252"/>
      <c r="BP52" s="252"/>
      <c r="BQ52" s="252"/>
      <c r="BR52" s="252"/>
      <c r="BS52" s="252"/>
      <c r="BT52" s="252"/>
      <c r="BU52" s="252"/>
      <c r="BV52" s="252"/>
      <c r="BW52" s="252"/>
      <c r="BX52" s="252"/>
      <c r="BY52" s="252"/>
      <c r="BZ52" s="252"/>
      <c r="CA52" s="252"/>
      <c r="CB52" s="252"/>
      <c r="CC52" s="252"/>
      <c r="CD52" s="252"/>
      <c r="CE52" s="252"/>
      <c r="CF52" s="252"/>
      <c r="CG52" s="252"/>
      <c r="CH52" s="252"/>
      <c r="CI52" s="252"/>
      <c r="CJ52" s="252"/>
      <c r="CK52" s="252"/>
      <c r="CL52" s="252"/>
      <c r="CM52" s="252"/>
      <c r="CN52" s="252"/>
      <c r="CO52" s="252"/>
      <c r="CP52" s="252"/>
      <c r="CQ52" s="252"/>
      <c r="CR52" s="252"/>
      <c r="CS52" s="252"/>
      <c r="CT52" s="252"/>
      <c r="CU52" s="252"/>
      <c r="CV52" s="252"/>
      <c r="CW52" s="252"/>
      <c r="CX52" s="252"/>
      <c r="CY52" s="252"/>
      <c r="CZ52" s="252"/>
      <c r="DA52" s="252"/>
      <c r="DB52" s="252"/>
      <c r="DC52" s="252"/>
      <c r="DD52" s="252"/>
      <c r="DE52" s="252"/>
      <c r="DF52" s="252"/>
      <c r="DG52" s="252"/>
      <c r="DH52" s="252"/>
      <c r="DI52" s="252"/>
      <c r="DJ52" s="252"/>
      <c r="DK52" s="252"/>
      <c r="DL52" s="252"/>
      <c r="DM52" s="252"/>
      <c r="DN52" s="252"/>
      <c r="DO52" s="252"/>
      <c r="DP52" s="252"/>
      <c r="DQ52" s="252"/>
      <c r="DR52" s="252"/>
      <c r="DS52" s="252"/>
      <c r="DT52" s="252"/>
      <c r="DU52" s="252"/>
      <c r="DV52" s="252"/>
      <c r="DW52" s="252"/>
      <c r="DX52" s="252"/>
      <c r="DY52" s="252"/>
      <c r="DZ52" s="252"/>
      <c r="EA52" s="252"/>
      <c r="EB52" s="252"/>
      <c r="EC52" s="252"/>
      <c r="ED52" s="252"/>
      <c r="EE52" s="252"/>
      <c r="EF52" s="252"/>
      <c r="EG52" s="252"/>
      <c r="EH52" s="252"/>
      <c r="EI52" s="252"/>
      <c r="EJ52" s="252"/>
      <c r="EK52" s="252"/>
      <c r="EL52" s="252"/>
      <c r="EM52" s="252"/>
      <c r="EN52" s="252"/>
      <c r="EO52" s="252"/>
      <c r="EP52" s="252"/>
      <c r="EQ52" s="252"/>
      <c r="ER52" s="252"/>
      <c r="ES52" s="252"/>
      <c r="ET52" s="252"/>
      <c r="EU52" s="252"/>
      <c r="EV52" s="252"/>
      <c r="EW52" s="252"/>
      <c r="EX52" s="252"/>
      <c r="EY52" s="252"/>
      <c r="EZ52" s="252"/>
      <c r="FA52" s="252"/>
      <c r="FB52" s="252"/>
      <c r="FC52" s="252"/>
      <c r="FD52" s="252"/>
      <c r="FE52" s="252"/>
      <c r="FF52" s="252"/>
      <c r="FG52" s="252"/>
      <c r="FH52" s="252"/>
      <c r="FI52" s="252"/>
      <c r="FJ52" s="252"/>
      <c r="FK52" s="252"/>
      <c r="FL52" s="252"/>
      <c r="FM52" s="252"/>
      <c r="FN52" s="252"/>
      <c r="FO52" s="252"/>
      <c r="FP52" s="252"/>
      <c r="FQ52" s="252"/>
      <c r="FR52" s="252"/>
      <c r="FS52" s="252"/>
      <c r="FT52" s="252"/>
      <c r="FU52" s="252"/>
      <c r="FV52" s="252"/>
      <c r="FW52" s="252"/>
      <c r="FX52" s="252"/>
      <c r="FY52" s="252"/>
      <c r="FZ52" s="252"/>
      <c r="GA52" s="252"/>
      <c r="GB52" s="252"/>
      <c r="GC52" s="252"/>
      <c r="GD52" s="252"/>
      <c r="GE52" s="252"/>
      <c r="GF52" s="252"/>
      <c r="GG52" s="252"/>
      <c r="GH52" s="252"/>
      <c r="GI52" s="252"/>
      <c r="GJ52" s="252"/>
      <c r="GK52" s="252"/>
      <c r="GL52" s="252"/>
      <c r="GM52" s="252"/>
      <c r="GN52" s="252"/>
      <c r="GO52" s="252"/>
      <c r="GP52" s="252"/>
      <c r="GQ52" s="252"/>
      <c r="GR52" s="252"/>
      <c r="GS52" s="252"/>
      <c r="GT52" s="252"/>
      <c r="GU52" s="252"/>
      <c r="GV52" s="252"/>
      <c r="GW52" s="252"/>
      <c r="GX52" s="252"/>
      <c r="GY52" s="252"/>
      <c r="GZ52" s="252"/>
      <c r="HA52" s="252"/>
      <c r="HB52" s="252"/>
      <c r="HC52" s="252"/>
      <c r="HD52" s="252"/>
      <c r="HE52" s="252"/>
      <c r="HF52" s="252"/>
      <c r="HG52" s="252"/>
      <c r="HH52" s="252"/>
      <c r="HI52" s="252"/>
      <c r="HJ52" s="252"/>
      <c r="HK52" s="252"/>
      <c r="HL52" s="252"/>
      <c r="HM52" s="252"/>
      <c r="HN52" s="252"/>
      <c r="HO52" s="252"/>
      <c r="HP52" s="252"/>
      <c r="HQ52" s="252"/>
      <c r="HR52" s="252"/>
      <c r="HS52" s="252"/>
      <c r="HT52" s="252"/>
      <c r="HU52" s="252"/>
      <c r="HV52" s="252"/>
      <c r="HW52" s="252"/>
      <c r="HX52" s="252"/>
      <c r="HY52" s="252"/>
      <c r="HZ52" s="252"/>
      <c r="IA52" s="252"/>
      <c r="IB52" s="252"/>
      <c r="IC52" s="252"/>
      <c r="ID52" s="252"/>
      <c r="IE52" s="252"/>
      <c r="IF52" s="252"/>
      <c r="IG52" s="252"/>
      <c r="IH52" s="252"/>
      <c r="II52" s="252"/>
      <c r="IJ52" s="252"/>
      <c r="IK52" s="252"/>
      <c r="IL52" s="252"/>
      <c r="IM52" s="252"/>
      <c r="IN52" s="252"/>
      <c r="IO52" s="252"/>
      <c r="IP52" s="252"/>
      <c r="IQ52" s="252"/>
      <c r="IR52" s="252"/>
      <c r="IS52" s="252"/>
      <c r="IT52" s="252"/>
      <c r="IU52" s="252"/>
      <c r="IV52" s="252"/>
      <c r="IW52" s="252"/>
      <c r="IX52" s="252"/>
      <c r="IY52" s="252"/>
      <c r="IZ52" s="252"/>
      <c r="JA52" s="252"/>
      <c r="JB52" s="252"/>
      <c r="JC52" s="252"/>
      <c r="JD52" s="252"/>
      <c r="JE52" s="252"/>
      <c r="JF52" s="252"/>
      <c r="JG52" s="252"/>
      <c r="JH52" s="252"/>
      <c r="JI52" s="252"/>
      <c r="JJ52" s="252"/>
      <c r="JK52" s="252"/>
      <c r="JL52" s="252"/>
      <c r="JM52" s="252"/>
      <c r="JN52" s="252"/>
      <c r="JO52" s="252"/>
      <c r="JP52" s="252"/>
      <c r="JQ52" s="252"/>
      <c r="JR52" s="252"/>
      <c r="JS52" s="252"/>
      <c r="JT52" s="252"/>
      <c r="JU52" s="252"/>
      <c r="JV52" s="252"/>
      <c r="JW52" s="252"/>
      <c r="JX52" s="252"/>
      <c r="JY52" s="252"/>
      <c r="JZ52" s="252"/>
      <c r="KA52" s="252"/>
      <c r="KB52" s="252"/>
      <c r="KC52" s="252"/>
      <c r="KD52" s="252"/>
      <c r="KE52" s="252"/>
      <c r="KF52" s="252"/>
      <c r="KG52" s="252"/>
      <c r="KH52" s="252"/>
      <c r="KI52" s="252"/>
      <c r="KJ52" s="252"/>
      <c r="KK52" s="252"/>
      <c r="KL52" s="252"/>
      <c r="KM52" s="252"/>
      <c r="KN52" s="252"/>
      <c r="KO52" s="252"/>
      <c r="KP52" s="252"/>
      <c r="KQ52" s="252"/>
      <c r="KR52" s="252"/>
      <c r="KS52" s="252"/>
      <c r="KT52" s="252"/>
      <c r="KU52" s="252"/>
      <c r="KV52" s="252"/>
      <c r="KW52" s="252"/>
      <c r="KX52" s="252"/>
      <c r="KY52" s="252"/>
      <c r="KZ52" s="252"/>
      <c r="LA52" s="252"/>
      <c r="LB52" s="252"/>
      <c r="LC52" s="252"/>
      <c r="LD52" s="252"/>
      <c r="LE52" s="252"/>
      <c r="LF52" s="252"/>
      <c r="LG52" s="252"/>
      <c r="LH52" s="252"/>
      <c r="LI52" s="252"/>
      <c r="LJ52" s="252"/>
      <c r="LK52" s="252"/>
      <c r="LL52" s="252"/>
      <c r="LM52" s="252"/>
      <c r="LN52" s="252"/>
      <c r="LO52" s="252"/>
      <c r="LP52" s="252"/>
      <c r="LQ52" s="252"/>
      <c r="LR52" s="252"/>
      <c r="LS52" s="252"/>
      <c r="LT52" s="252"/>
      <c r="LU52" s="252"/>
      <c r="LV52" s="252"/>
      <c r="LW52" s="252"/>
      <c r="LX52" s="252"/>
      <c r="LY52" s="252"/>
      <c r="LZ52" s="252"/>
      <c r="MA52" s="252"/>
      <c r="MB52" s="252"/>
      <c r="MC52" s="252"/>
      <c r="MD52" s="252"/>
      <c r="ME52" s="252"/>
      <c r="MF52" s="252"/>
      <c r="MG52" s="252"/>
      <c r="MH52" s="252"/>
      <c r="MI52" s="252"/>
      <c r="MJ52" s="252"/>
      <c r="MK52" s="252"/>
      <c r="ML52" s="252"/>
      <c r="MM52" s="252"/>
      <c r="MN52" s="252"/>
      <c r="MO52" s="252"/>
      <c r="MP52" s="252"/>
      <c r="MQ52" s="252"/>
      <c r="MR52" s="252"/>
      <c r="MS52" s="252"/>
      <c r="MT52" s="252"/>
      <c r="MU52" s="252"/>
      <c r="MV52" s="252"/>
      <c r="MW52" s="252"/>
      <c r="MX52" s="252"/>
      <c r="MY52" s="252"/>
      <c r="MZ52" s="252"/>
      <c r="NA52" s="252"/>
      <c r="NB52" s="252"/>
      <c r="NC52" s="252"/>
      <c r="ND52" s="252"/>
      <c r="NE52" s="252"/>
      <c r="NF52" s="252"/>
      <c r="NG52" s="252"/>
      <c r="NH52" s="252"/>
      <c r="NI52" s="252"/>
      <c r="NJ52" s="252"/>
      <c r="NK52" s="252"/>
      <c r="NL52" s="252"/>
      <c r="NM52" s="252"/>
      <c r="NN52" s="252"/>
      <c r="NO52" s="252"/>
      <c r="NP52" s="252"/>
      <c r="NQ52" s="252"/>
      <c r="NR52" s="252"/>
      <c r="NS52" s="252"/>
      <c r="NT52" s="252"/>
      <c r="NU52" s="252"/>
      <c r="NV52" s="252"/>
      <c r="NW52" s="252"/>
      <c r="NX52" s="252"/>
      <c r="NY52" s="252"/>
      <c r="NZ52" s="252"/>
      <c r="OA52" s="252"/>
      <c r="OB52" s="252"/>
      <c r="OC52" s="252"/>
      <c r="OD52" s="252"/>
      <c r="OE52" s="252"/>
      <c r="OF52" s="252"/>
      <c r="OG52" s="252"/>
      <c r="OH52" s="252"/>
      <c r="OI52" s="252"/>
      <c r="OJ52" s="252"/>
      <c r="OK52" s="252"/>
      <c r="OL52" s="252"/>
      <c r="OM52" s="252"/>
      <c r="ON52" s="252"/>
      <c r="OO52" s="252"/>
      <c r="OP52" s="252"/>
      <c r="OQ52" s="252"/>
      <c r="OR52" s="252"/>
      <c r="OS52" s="252"/>
      <c r="OT52" s="252"/>
      <c r="OU52" s="252"/>
      <c r="OV52" s="252"/>
      <c r="OW52" s="252"/>
      <c r="OX52" s="252"/>
      <c r="OY52" s="252"/>
      <c r="OZ52" s="252"/>
      <c r="PA52" s="252"/>
      <c r="PB52" s="252"/>
      <c r="PC52" s="252"/>
      <c r="PD52" s="252"/>
      <c r="PE52" s="252"/>
      <c r="PF52" s="252"/>
      <c r="PG52" s="252"/>
      <c r="PH52" s="252"/>
      <c r="PI52" s="252"/>
      <c r="PJ52" s="252"/>
      <c r="PK52" s="252"/>
      <c r="PL52" s="252"/>
      <c r="PM52" s="252"/>
      <c r="PN52" s="252"/>
      <c r="PO52" s="252"/>
      <c r="PP52" s="252"/>
      <c r="PQ52" s="252"/>
      <c r="PR52" s="252"/>
      <c r="PS52" s="252"/>
      <c r="PT52" s="252"/>
      <c r="PU52" s="252"/>
      <c r="PV52" s="252"/>
      <c r="PW52" s="252"/>
      <c r="PX52" s="252"/>
      <c r="PY52" s="252"/>
      <c r="PZ52" s="252"/>
      <c r="QA52" s="252"/>
      <c r="QB52" s="252"/>
      <c r="QC52" s="252"/>
      <c r="QD52" s="252"/>
      <c r="QE52" s="252"/>
      <c r="QF52" s="252"/>
      <c r="QG52" s="252"/>
      <c r="QH52" s="252"/>
      <c r="QI52" s="252"/>
      <c r="QJ52" s="252"/>
      <c r="QK52" s="252"/>
      <c r="QL52" s="252"/>
      <c r="QM52" s="252"/>
      <c r="QN52" s="252"/>
      <c r="QO52" s="252"/>
      <c r="QP52" s="252"/>
      <c r="QQ52" s="252"/>
      <c r="QR52" s="252"/>
      <c r="QS52" s="252"/>
      <c r="QT52" s="252"/>
      <c r="QU52" s="252"/>
      <c r="QV52" s="252"/>
      <c r="QW52" s="252"/>
      <c r="QX52" s="252"/>
      <c r="QY52" s="252"/>
      <c r="QZ52" s="252"/>
      <c r="RA52" s="252"/>
      <c r="RB52" s="252"/>
      <c r="RC52" s="252"/>
      <c r="RD52" s="252"/>
      <c r="RE52" s="252"/>
      <c r="RF52" s="252"/>
      <c r="RG52" s="252"/>
      <c r="RH52" s="252"/>
      <c r="RI52" s="252"/>
      <c r="RJ52" s="252"/>
      <c r="RK52" s="252"/>
      <c r="RL52" s="252"/>
      <c r="RM52" s="252"/>
      <c r="RN52" s="252"/>
      <c r="RO52" s="252"/>
      <c r="RP52" s="252"/>
      <c r="RQ52" s="252"/>
      <c r="RR52" s="252"/>
      <c r="RS52" s="252"/>
      <c r="RT52" s="252"/>
      <c r="RU52" s="252"/>
      <c r="RV52" s="252"/>
      <c r="RW52" s="252"/>
      <c r="RX52" s="252"/>
      <c r="RY52" s="252"/>
      <c r="RZ52" s="252"/>
      <c r="SA52" s="252"/>
      <c r="SB52" s="252"/>
      <c r="SC52" s="252"/>
      <c r="SD52" s="252"/>
      <c r="SE52" s="252"/>
      <c r="SF52" s="252"/>
      <c r="SG52" s="252"/>
      <c r="SH52" s="252"/>
      <c r="SI52" s="252"/>
      <c r="SJ52" s="252"/>
      <c r="SK52" s="252"/>
      <c r="SL52" s="252"/>
      <c r="SM52" s="252"/>
      <c r="SN52" s="252"/>
      <c r="SO52" s="252"/>
      <c r="SP52" s="252"/>
      <c r="SQ52" s="252"/>
      <c r="SR52" s="252"/>
      <c r="SS52" s="252"/>
      <c r="ST52" s="252"/>
      <c r="SU52" s="252"/>
      <c r="SV52" s="252"/>
      <c r="SW52" s="252"/>
      <c r="SX52" s="252"/>
      <c r="SY52" s="252"/>
      <c r="SZ52" s="252"/>
      <c r="TA52" s="252"/>
      <c r="TB52" s="252"/>
      <c r="TC52" s="252"/>
      <c r="TD52" s="252"/>
      <c r="TE52" s="252"/>
      <c r="TF52" s="252"/>
      <c r="TG52" s="252"/>
      <c r="TH52" s="252"/>
      <c r="TI52" s="252"/>
      <c r="TJ52" s="252"/>
      <c r="TK52" s="252"/>
      <c r="TL52" s="252"/>
      <c r="TM52" s="252"/>
      <c r="TN52" s="252"/>
      <c r="TO52" s="252"/>
      <c r="TP52" s="252"/>
      <c r="TQ52" s="252"/>
      <c r="TR52" s="252"/>
      <c r="TS52" s="252"/>
      <c r="TT52" s="252"/>
      <c r="TU52" s="252"/>
      <c r="TV52" s="252"/>
      <c r="TW52" s="252"/>
      <c r="TX52" s="252"/>
      <c r="TY52" s="252"/>
      <c r="TZ52" s="252"/>
      <c r="UA52" s="252"/>
      <c r="UB52" s="252"/>
      <c r="UC52" s="252"/>
      <c r="UD52" s="252"/>
      <c r="UE52" s="252"/>
      <c r="UF52" s="252"/>
      <c r="UG52" s="252"/>
      <c r="UH52" s="252"/>
      <c r="UI52" s="252"/>
      <c r="UJ52" s="252"/>
      <c r="UK52" s="252"/>
      <c r="UL52" s="252"/>
      <c r="UM52" s="252"/>
      <c r="UN52" s="252"/>
      <c r="UO52" s="252"/>
      <c r="UP52" s="252"/>
      <c r="UQ52" s="252"/>
      <c r="UR52" s="252"/>
      <c r="US52" s="252"/>
      <c r="UT52" s="252"/>
      <c r="UU52" s="252"/>
      <c r="UV52" s="252"/>
      <c r="UW52" s="252"/>
      <c r="UX52" s="252"/>
      <c r="UY52" s="252"/>
      <c r="UZ52" s="252"/>
      <c r="VA52" s="252"/>
      <c r="VB52" s="252"/>
      <c r="VC52" s="252"/>
      <c r="VD52" s="252"/>
      <c r="VE52" s="252"/>
      <c r="VF52" s="252"/>
      <c r="VG52" s="252"/>
      <c r="VH52" s="252"/>
      <c r="VI52" s="252"/>
      <c r="VJ52" s="252"/>
      <c r="VK52" s="252"/>
      <c r="VL52" s="252"/>
      <c r="VM52" s="252"/>
      <c r="VN52" s="252"/>
      <c r="VO52" s="252"/>
      <c r="VP52" s="252"/>
      <c r="VQ52" s="252"/>
      <c r="VR52" s="252"/>
      <c r="VS52" s="252"/>
      <c r="VT52" s="252"/>
      <c r="VU52" s="252"/>
      <c r="VV52" s="252"/>
      <c r="VW52" s="252"/>
      <c r="VX52" s="252"/>
      <c r="VY52" s="252"/>
      <c r="VZ52" s="252"/>
      <c r="WA52" s="252"/>
      <c r="WB52" s="252"/>
      <c r="WC52" s="252"/>
      <c r="WD52" s="252"/>
      <c r="WE52" s="252"/>
      <c r="WF52" s="252"/>
      <c r="WG52" s="252"/>
      <c r="WH52" s="252"/>
      <c r="WI52" s="252"/>
      <c r="WJ52" s="252"/>
      <c r="WK52" s="252"/>
      <c r="WL52" s="252"/>
      <c r="WM52" s="252"/>
      <c r="WN52" s="252"/>
      <c r="WO52" s="252"/>
      <c r="WP52" s="252"/>
      <c r="WQ52" s="252"/>
      <c r="WR52" s="252"/>
      <c r="WS52" s="252"/>
      <c r="WT52" s="252"/>
      <c r="WU52" s="252"/>
      <c r="WV52" s="252"/>
      <c r="WW52" s="252"/>
      <c r="WX52" s="252"/>
      <c r="WY52" s="252"/>
      <c r="WZ52" s="252"/>
      <c r="XA52" s="252"/>
      <c r="XB52" s="252"/>
      <c r="XC52" s="252"/>
      <c r="XD52" s="252"/>
      <c r="XE52" s="252"/>
      <c r="XF52" s="252"/>
      <c r="XG52" s="252"/>
      <c r="XH52" s="252"/>
      <c r="XI52" s="252"/>
      <c r="XJ52" s="252"/>
      <c r="XK52" s="252"/>
      <c r="XL52" s="252"/>
      <c r="XM52" s="252"/>
      <c r="XN52" s="252"/>
      <c r="XO52" s="252"/>
      <c r="XP52" s="252"/>
      <c r="XQ52" s="252"/>
      <c r="XR52" s="252"/>
      <c r="XS52" s="252"/>
      <c r="XT52" s="252"/>
      <c r="XU52" s="252"/>
      <c r="XV52" s="252"/>
      <c r="XW52" s="252"/>
      <c r="XX52" s="252"/>
      <c r="XY52" s="252"/>
      <c r="XZ52" s="252"/>
      <c r="YA52" s="252"/>
      <c r="YB52" s="252"/>
      <c r="YC52" s="252"/>
      <c r="YD52" s="252"/>
      <c r="YE52" s="252"/>
      <c r="YF52" s="252"/>
      <c r="YG52" s="252"/>
      <c r="YH52" s="252"/>
      <c r="YI52" s="252"/>
      <c r="YJ52" s="252"/>
      <c r="YK52" s="252"/>
      <c r="YL52" s="252"/>
      <c r="YM52" s="252"/>
      <c r="YN52" s="252"/>
      <c r="YO52" s="252"/>
      <c r="YP52" s="252"/>
      <c r="YQ52" s="252"/>
      <c r="YR52" s="252"/>
      <c r="YS52" s="252"/>
      <c r="YT52" s="252"/>
      <c r="YU52" s="252"/>
      <c r="YV52" s="252"/>
      <c r="YW52" s="252"/>
      <c r="YX52" s="252"/>
      <c r="YY52" s="252"/>
      <c r="YZ52" s="252"/>
      <c r="ZA52" s="252"/>
      <c r="ZB52" s="252"/>
      <c r="ZC52" s="252"/>
      <c r="ZD52" s="252"/>
      <c r="ZE52" s="252"/>
      <c r="ZF52" s="252"/>
      <c r="ZG52" s="252"/>
      <c r="ZH52" s="252"/>
      <c r="ZI52" s="252"/>
      <c r="ZJ52" s="252"/>
      <c r="ZK52" s="252"/>
      <c r="ZL52" s="252"/>
      <c r="ZM52" s="252"/>
      <c r="ZN52" s="252"/>
      <c r="ZO52" s="252"/>
      <c r="ZP52" s="252"/>
      <c r="ZQ52" s="252"/>
      <c r="ZR52" s="252"/>
      <c r="ZS52" s="252"/>
      <c r="ZT52" s="252"/>
      <c r="ZU52" s="252"/>
      <c r="ZV52" s="252"/>
      <c r="ZW52" s="252"/>
      <c r="ZX52" s="252"/>
      <c r="ZY52" s="252"/>
      <c r="ZZ52" s="252"/>
      <c r="AAA52" s="252"/>
      <c r="AAB52" s="252"/>
      <c r="AAC52" s="252"/>
      <c r="AAD52" s="252"/>
      <c r="AAE52" s="252"/>
      <c r="AAF52" s="252"/>
      <c r="AAG52" s="252"/>
      <c r="AAH52" s="252"/>
      <c r="AAI52" s="252"/>
      <c r="AAJ52" s="252"/>
      <c r="AAK52" s="252"/>
      <c r="AAL52" s="252"/>
      <c r="AAM52" s="252"/>
      <c r="AAN52" s="252"/>
      <c r="AAO52" s="252"/>
      <c r="AAP52" s="252"/>
      <c r="AAQ52" s="252"/>
      <c r="AAR52" s="252"/>
      <c r="AAS52" s="252"/>
      <c r="AAT52" s="252"/>
      <c r="AAU52" s="252"/>
      <c r="AAV52" s="252"/>
      <c r="AAW52" s="252"/>
      <c r="AAX52" s="252"/>
      <c r="AAY52" s="252"/>
      <c r="AAZ52" s="252"/>
      <c r="ABA52" s="252"/>
      <c r="ABB52" s="252"/>
      <c r="ABC52" s="252"/>
      <c r="ABD52" s="252"/>
      <c r="ABE52" s="252"/>
      <c r="ABF52" s="252"/>
      <c r="ABG52" s="252"/>
      <c r="ABH52" s="252"/>
      <c r="ABI52" s="252"/>
      <c r="ABJ52" s="252"/>
      <c r="ABK52" s="252"/>
      <c r="ABL52" s="252"/>
      <c r="ABM52" s="252"/>
      <c r="ABN52" s="252"/>
      <c r="ABO52" s="252"/>
      <c r="ABP52" s="252"/>
      <c r="ABQ52" s="252"/>
      <c r="ABR52" s="252"/>
      <c r="ABS52" s="252"/>
      <c r="ABT52" s="252"/>
      <c r="ABU52" s="252"/>
      <c r="ABV52" s="252"/>
      <c r="ABW52" s="252"/>
    </row>
    <row r="53" spans="1:751" s="49" customFormat="1" ht="12.75" customHeight="1">
      <c r="A53" s="2369"/>
      <c r="B53" s="2450"/>
      <c r="C53" s="2447"/>
      <c r="D53" s="2129" t="s">
        <v>301</v>
      </c>
      <c r="E53" s="971">
        <f>E54+E55+E56</f>
        <v>157640324.44999999</v>
      </c>
      <c r="F53" s="971">
        <f>F54+F55+F56</f>
        <v>157640324.44999999</v>
      </c>
      <c r="G53" s="2448"/>
      <c r="H53" s="2413"/>
      <c r="I53" s="2416"/>
      <c r="J53" s="2416"/>
      <c r="K53" s="2419"/>
      <c r="L53" s="2509"/>
      <c r="M53" s="435"/>
      <c r="N53" s="430"/>
      <c r="O53" s="433"/>
      <c r="P53" s="433"/>
      <c r="Q53" s="433"/>
      <c r="R53" s="448"/>
      <c r="S53" s="448"/>
      <c r="T53" s="448"/>
      <c r="U53" s="252"/>
      <c r="V53" s="252"/>
      <c r="W53" s="252"/>
      <c r="X53" s="252"/>
      <c r="Y53" s="252"/>
      <c r="Z53" s="252"/>
      <c r="AA53" s="252"/>
      <c r="AB53" s="252"/>
      <c r="AC53" s="252"/>
      <c r="AD53" s="252"/>
      <c r="AE53" s="252"/>
      <c r="AF53" s="252"/>
      <c r="AG53" s="252"/>
      <c r="AH53" s="252"/>
      <c r="AI53" s="252"/>
      <c r="AJ53" s="252"/>
      <c r="AK53" s="252"/>
      <c r="AL53" s="252"/>
      <c r="AM53" s="252"/>
      <c r="AN53" s="252"/>
      <c r="AO53" s="252"/>
      <c r="AP53" s="252"/>
      <c r="AQ53" s="252"/>
      <c r="AR53" s="252"/>
      <c r="AS53" s="252"/>
      <c r="AT53" s="252"/>
      <c r="AU53" s="252"/>
      <c r="AV53" s="252"/>
      <c r="AW53" s="252"/>
      <c r="AX53" s="252"/>
      <c r="AY53" s="252"/>
      <c r="AZ53" s="252"/>
      <c r="BA53" s="252"/>
      <c r="BB53" s="252"/>
      <c r="BC53" s="252"/>
      <c r="BD53" s="252"/>
      <c r="BE53" s="252"/>
      <c r="BF53" s="252"/>
      <c r="BG53" s="252"/>
      <c r="BH53" s="252"/>
      <c r="BI53" s="252"/>
      <c r="BJ53" s="252"/>
      <c r="BK53" s="252"/>
      <c r="BL53" s="252"/>
      <c r="BM53" s="252"/>
      <c r="BN53" s="252"/>
      <c r="BO53" s="252"/>
      <c r="BP53" s="252"/>
      <c r="BQ53" s="252"/>
      <c r="BR53" s="252"/>
      <c r="BS53" s="252"/>
      <c r="BT53" s="252"/>
      <c r="BU53" s="252"/>
      <c r="BV53" s="252"/>
      <c r="BW53" s="252"/>
      <c r="BX53" s="252"/>
      <c r="BY53" s="252"/>
      <c r="BZ53" s="252"/>
      <c r="CA53" s="252"/>
      <c r="CB53" s="252"/>
      <c r="CC53" s="252"/>
      <c r="CD53" s="252"/>
      <c r="CE53" s="252"/>
      <c r="CF53" s="252"/>
      <c r="CG53" s="252"/>
      <c r="CH53" s="252"/>
      <c r="CI53" s="252"/>
      <c r="CJ53" s="252"/>
      <c r="CK53" s="252"/>
      <c r="CL53" s="252"/>
      <c r="CM53" s="252"/>
      <c r="CN53" s="252"/>
      <c r="CO53" s="252"/>
      <c r="CP53" s="252"/>
      <c r="CQ53" s="252"/>
      <c r="CR53" s="252"/>
      <c r="CS53" s="252"/>
      <c r="CT53" s="252"/>
      <c r="CU53" s="252"/>
      <c r="CV53" s="252"/>
      <c r="CW53" s="252"/>
      <c r="CX53" s="252"/>
      <c r="CY53" s="252"/>
      <c r="CZ53" s="252"/>
      <c r="DA53" s="252"/>
      <c r="DB53" s="252"/>
      <c r="DC53" s="252"/>
      <c r="DD53" s="252"/>
      <c r="DE53" s="252"/>
      <c r="DF53" s="252"/>
      <c r="DG53" s="252"/>
      <c r="DH53" s="252"/>
      <c r="DI53" s="252"/>
      <c r="DJ53" s="252"/>
      <c r="DK53" s="252"/>
      <c r="DL53" s="252"/>
      <c r="DM53" s="252"/>
      <c r="DN53" s="252"/>
      <c r="DO53" s="252"/>
      <c r="DP53" s="252"/>
      <c r="DQ53" s="252"/>
      <c r="DR53" s="252"/>
      <c r="DS53" s="252"/>
      <c r="DT53" s="252"/>
      <c r="DU53" s="252"/>
      <c r="DV53" s="252"/>
      <c r="DW53" s="252"/>
      <c r="DX53" s="252"/>
      <c r="DY53" s="252"/>
      <c r="DZ53" s="252"/>
      <c r="EA53" s="252"/>
      <c r="EB53" s="252"/>
      <c r="EC53" s="252"/>
      <c r="ED53" s="252"/>
      <c r="EE53" s="252"/>
      <c r="EF53" s="252"/>
      <c r="EG53" s="252"/>
      <c r="EH53" s="252"/>
      <c r="EI53" s="252"/>
      <c r="EJ53" s="252"/>
      <c r="EK53" s="252"/>
      <c r="EL53" s="252"/>
      <c r="EM53" s="252"/>
      <c r="EN53" s="252"/>
      <c r="EO53" s="252"/>
      <c r="EP53" s="252"/>
      <c r="EQ53" s="252"/>
      <c r="ER53" s="252"/>
      <c r="ES53" s="252"/>
      <c r="ET53" s="252"/>
      <c r="EU53" s="252"/>
      <c r="EV53" s="252"/>
      <c r="EW53" s="252"/>
      <c r="EX53" s="252"/>
      <c r="EY53" s="252"/>
      <c r="EZ53" s="252"/>
      <c r="FA53" s="252"/>
      <c r="FB53" s="252"/>
      <c r="FC53" s="252"/>
      <c r="FD53" s="252"/>
      <c r="FE53" s="252"/>
      <c r="FF53" s="252"/>
      <c r="FG53" s="252"/>
      <c r="FH53" s="252"/>
      <c r="FI53" s="252"/>
      <c r="FJ53" s="252"/>
      <c r="FK53" s="252"/>
      <c r="FL53" s="252"/>
      <c r="FM53" s="252"/>
      <c r="FN53" s="252"/>
      <c r="FO53" s="252"/>
      <c r="FP53" s="252"/>
      <c r="FQ53" s="252"/>
      <c r="FR53" s="252"/>
      <c r="FS53" s="252"/>
      <c r="FT53" s="252"/>
      <c r="FU53" s="252"/>
      <c r="FV53" s="252"/>
      <c r="FW53" s="252"/>
      <c r="FX53" s="252"/>
      <c r="FY53" s="252"/>
      <c r="FZ53" s="252"/>
      <c r="GA53" s="252"/>
      <c r="GB53" s="252"/>
      <c r="GC53" s="252"/>
      <c r="GD53" s="252"/>
      <c r="GE53" s="252"/>
      <c r="GF53" s="252"/>
      <c r="GG53" s="252"/>
      <c r="GH53" s="252"/>
      <c r="GI53" s="252"/>
      <c r="GJ53" s="252"/>
      <c r="GK53" s="252"/>
      <c r="GL53" s="252"/>
      <c r="GM53" s="252"/>
      <c r="GN53" s="252"/>
      <c r="GO53" s="252"/>
      <c r="GP53" s="252"/>
      <c r="GQ53" s="252"/>
      <c r="GR53" s="252"/>
      <c r="GS53" s="252"/>
      <c r="GT53" s="252"/>
      <c r="GU53" s="252"/>
      <c r="GV53" s="252"/>
      <c r="GW53" s="252"/>
      <c r="GX53" s="252"/>
      <c r="GY53" s="252"/>
      <c r="GZ53" s="252"/>
      <c r="HA53" s="252"/>
      <c r="HB53" s="252"/>
      <c r="HC53" s="252"/>
      <c r="HD53" s="252"/>
      <c r="HE53" s="252"/>
      <c r="HF53" s="252"/>
      <c r="HG53" s="252"/>
      <c r="HH53" s="252"/>
      <c r="HI53" s="252"/>
      <c r="HJ53" s="252"/>
      <c r="HK53" s="252"/>
      <c r="HL53" s="252"/>
      <c r="HM53" s="252"/>
      <c r="HN53" s="252"/>
      <c r="HO53" s="252"/>
      <c r="HP53" s="252"/>
      <c r="HQ53" s="252"/>
      <c r="HR53" s="252"/>
      <c r="HS53" s="252"/>
      <c r="HT53" s="252"/>
      <c r="HU53" s="252"/>
      <c r="HV53" s="252"/>
      <c r="HW53" s="252"/>
      <c r="HX53" s="252"/>
      <c r="HY53" s="252"/>
      <c r="HZ53" s="252"/>
      <c r="IA53" s="252"/>
      <c r="IB53" s="252"/>
      <c r="IC53" s="252"/>
      <c r="ID53" s="252"/>
      <c r="IE53" s="252"/>
      <c r="IF53" s="252"/>
      <c r="IG53" s="252"/>
      <c r="IH53" s="252"/>
      <c r="II53" s="252"/>
      <c r="IJ53" s="252"/>
      <c r="IK53" s="252"/>
      <c r="IL53" s="252"/>
      <c r="IM53" s="252"/>
      <c r="IN53" s="252"/>
      <c r="IO53" s="252"/>
      <c r="IP53" s="252"/>
      <c r="IQ53" s="252"/>
      <c r="IR53" s="252"/>
      <c r="IS53" s="252"/>
      <c r="IT53" s="252"/>
      <c r="IU53" s="252"/>
      <c r="IV53" s="252"/>
      <c r="IW53" s="252"/>
      <c r="IX53" s="252"/>
      <c r="IY53" s="252"/>
      <c r="IZ53" s="252"/>
      <c r="JA53" s="252"/>
      <c r="JB53" s="252"/>
      <c r="JC53" s="252"/>
      <c r="JD53" s="252"/>
      <c r="JE53" s="252"/>
      <c r="JF53" s="252"/>
      <c r="JG53" s="252"/>
      <c r="JH53" s="252"/>
      <c r="JI53" s="252"/>
      <c r="JJ53" s="252"/>
      <c r="JK53" s="252"/>
      <c r="JL53" s="252"/>
      <c r="JM53" s="252"/>
      <c r="JN53" s="252"/>
      <c r="JO53" s="252"/>
      <c r="JP53" s="252"/>
      <c r="JQ53" s="252"/>
      <c r="JR53" s="252"/>
      <c r="JS53" s="252"/>
      <c r="JT53" s="252"/>
      <c r="JU53" s="252"/>
      <c r="JV53" s="252"/>
      <c r="JW53" s="252"/>
      <c r="JX53" s="252"/>
      <c r="JY53" s="252"/>
      <c r="JZ53" s="252"/>
      <c r="KA53" s="252"/>
      <c r="KB53" s="252"/>
      <c r="KC53" s="252"/>
      <c r="KD53" s="252"/>
      <c r="KE53" s="252"/>
      <c r="KF53" s="252"/>
      <c r="KG53" s="252"/>
      <c r="KH53" s="252"/>
      <c r="KI53" s="252"/>
      <c r="KJ53" s="252"/>
      <c r="KK53" s="252"/>
      <c r="KL53" s="252"/>
      <c r="KM53" s="252"/>
      <c r="KN53" s="252"/>
      <c r="KO53" s="252"/>
      <c r="KP53" s="252"/>
      <c r="KQ53" s="252"/>
      <c r="KR53" s="252"/>
      <c r="KS53" s="252"/>
      <c r="KT53" s="252"/>
      <c r="KU53" s="252"/>
      <c r="KV53" s="252"/>
      <c r="KW53" s="252"/>
      <c r="KX53" s="252"/>
      <c r="KY53" s="252"/>
      <c r="KZ53" s="252"/>
      <c r="LA53" s="252"/>
      <c r="LB53" s="252"/>
      <c r="LC53" s="252"/>
      <c r="LD53" s="252"/>
      <c r="LE53" s="252"/>
      <c r="LF53" s="252"/>
      <c r="LG53" s="252"/>
      <c r="LH53" s="252"/>
      <c r="LI53" s="252"/>
      <c r="LJ53" s="252"/>
      <c r="LK53" s="252"/>
      <c r="LL53" s="252"/>
      <c r="LM53" s="252"/>
      <c r="LN53" s="252"/>
      <c r="LO53" s="252"/>
      <c r="LP53" s="252"/>
      <c r="LQ53" s="252"/>
      <c r="LR53" s="252"/>
      <c r="LS53" s="252"/>
      <c r="LT53" s="252"/>
      <c r="LU53" s="252"/>
      <c r="LV53" s="252"/>
      <c r="LW53" s="252"/>
      <c r="LX53" s="252"/>
      <c r="LY53" s="252"/>
      <c r="LZ53" s="252"/>
      <c r="MA53" s="252"/>
      <c r="MB53" s="252"/>
      <c r="MC53" s="252"/>
      <c r="MD53" s="252"/>
      <c r="ME53" s="252"/>
      <c r="MF53" s="252"/>
      <c r="MG53" s="252"/>
      <c r="MH53" s="252"/>
      <c r="MI53" s="252"/>
      <c r="MJ53" s="252"/>
      <c r="MK53" s="252"/>
      <c r="ML53" s="252"/>
      <c r="MM53" s="252"/>
      <c r="MN53" s="252"/>
      <c r="MO53" s="252"/>
      <c r="MP53" s="252"/>
      <c r="MQ53" s="252"/>
      <c r="MR53" s="252"/>
      <c r="MS53" s="252"/>
      <c r="MT53" s="252"/>
      <c r="MU53" s="252"/>
      <c r="MV53" s="252"/>
      <c r="MW53" s="252"/>
      <c r="MX53" s="252"/>
      <c r="MY53" s="252"/>
      <c r="MZ53" s="252"/>
      <c r="NA53" s="252"/>
      <c r="NB53" s="252"/>
      <c r="NC53" s="252"/>
      <c r="ND53" s="252"/>
      <c r="NE53" s="252"/>
      <c r="NF53" s="252"/>
      <c r="NG53" s="252"/>
      <c r="NH53" s="252"/>
      <c r="NI53" s="252"/>
      <c r="NJ53" s="252"/>
      <c r="NK53" s="252"/>
      <c r="NL53" s="252"/>
      <c r="NM53" s="252"/>
      <c r="NN53" s="252"/>
      <c r="NO53" s="252"/>
      <c r="NP53" s="252"/>
      <c r="NQ53" s="252"/>
      <c r="NR53" s="252"/>
      <c r="NS53" s="252"/>
      <c r="NT53" s="252"/>
      <c r="NU53" s="252"/>
      <c r="NV53" s="252"/>
      <c r="NW53" s="252"/>
      <c r="NX53" s="252"/>
      <c r="NY53" s="252"/>
      <c r="NZ53" s="252"/>
      <c r="OA53" s="252"/>
      <c r="OB53" s="252"/>
      <c r="OC53" s="252"/>
      <c r="OD53" s="252"/>
      <c r="OE53" s="252"/>
      <c r="OF53" s="252"/>
      <c r="OG53" s="252"/>
      <c r="OH53" s="252"/>
      <c r="OI53" s="252"/>
      <c r="OJ53" s="252"/>
      <c r="OK53" s="252"/>
      <c r="OL53" s="252"/>
      <c r="OM53" s="252"/>
      <c r="ON53" s="252"/>
      <c r="OO53" s="252"/>
      <c r="OP53" s="252"/>
      <c r="OQ53" s="252"/>
      <c r="OR53" s="252"/>
      <c r="OS53" s="252"/>
      <c r="OT53" s="252"/>
      <c r="OU53" s="252"/>
      <c r="OV53" s="252"/>
      <c r="OW53" s="252"/>
      <c r="OX53" s="252"/>
      <c r="OY53" s="252"/>
      <c r="OZ53" s="252"/>
      <c r="PA53" s="252"/>
      <c r="PB53" s="252"/>
      <c r="PC53" s="252"/>
      <c r="PD53" s="252"/>
      <c r="PE53" s="252"/>
      <c r="PF53" s="252"/>
      <c r="PG53" s="252"/>
      <c r="PH53" s="252"/>
      <c r="PI53" s="252"/>
      <c r="PJ53" s="252"/>
      <c r="PK53" s="252"/>
      <c r="PL53" s="252"/>
      <c r="PM53" s="252"/>
      <c r="PN53" s="252"/>
      <c r="PO53" s="252"/>
      <c r="PP53" s="252"/>
      <c r="PQ53" s="252"/>
      <c r="PR53" s="252"/>
      <c r="PS53" s="252"/>
      <c r="PT53" s="252"/>
      <c r="PU53" s="252"/>
      <c r="PV53" s="252"/>
      <c r="PW53" s="252"/>
      <c r="PX53" s="252"/>
      <c r="PY53" s="252"/>
      <c r="PZ53" s="252"/>
      <c r="QA53" s="252"/>
      <c r="QB53" s="252"/>
      <c r="QC53" s="252"/>
      <c r="QD53" s="252"/>
      <c r="QE53" s="252"/>
      <c r="QF53" s="252"/>
      <c r="QG53" s="252"/>
      <c r="QH53" s="252"/>
      <c r="QI53" s="252"/>
      <c r="QJ53" s="252"/>
      <c r="QK53" s="252"/>
      <c r="QL53" s="252"/>
      <c r="QM53" s="252"/>
      <c r="QN53" s="252"/>
      <c r="QO53" s="252"/>
      <c r="QP53" s="252"/>
      <c r="QQ53" s="252"/>
      <c r="QR53" s="252"/>
      <c r="QS53" s="252"/>
      <c r="QT53" s="252"/>
      <c r="QU53" s="252"/>
      <c r="QV53" s="252"/>
      <c r="QW53" s="252"/>
      <c r="QX53" s="252"/>
      <c r="QY53" s="252"/>
      <c r="QZ53" s="252"/>
      <c r="RA53" s="252"/>
      <c r="RB53" s="252"/>
      <c r="RC53" s="252"/>
      <c r="RD53" s="252"/>
      <c r="RE53" s="252"/>
      <c r="RF53" s="252"/>
      <c r="RG53" s="252"/>
      <c r="RH53" s="252"/>
      <c r="RI53" s="252"/>
      <c r="RJ53" s="252"/>
      <c r="RK53" s="252"/>
      <c r="RL53" s="252"/>
      <c r="RM53" s="252"/>
      <c r="RN53" s="252"/>
      <c r="RO53" s="252"/>
      <c r="RP53" s="252"/>
      <c r="RQ53" s="252"/>
      <c r="RR53" s="252"/>
      <c r="RS53" s="252"/>
      <c r="RT53" s="252"/>
      <c r="RU53" s="252"/>
      <c r="RV53" s="252"/>
      <c r="RW53" s="252"/>
      <c r="RX53" s="252"/>
      <c r="RY53" s="252"/>
      <c r="RZ53" s="252"/>
      <c r="SA53" s="252"/>
      <c r="SB53" s="252"/>
      <c r="SC53" s="252"/>
      <c r="SD53" s="252"/>
      <c r="SE53" s="252"/>
      <c r="SF53" s="252"/>
      <c r="SG53" s="252"/>
      <c r="SH53" s="252"/>
      <c r="SI53" s="252"/>
      <c r="SJ53" s="252"/>
      <c r="SK53" s="252"/>
      <c r="SL53" s="252"/>
      <c r="SM53" s="252"/>
      <c r="SN53" s="252"/>
      <c r="SO53" s="252"/>
      <c r="SP53" s="252"/>
      <c r="SQ53" s="252"/>
      <c r="SR53" s="252"/>
      <c r="SS53" s="252"/>
      <c r="ST53" s="252"/>
      <c r="SU53" s="252"/>
      <c r="SV53" s="252"/>
      <c r="SW53" s="252"/>
      <c r="SX53" s="252"/>
      <c r="SY53" s="252"/>
      <c r="SZ53" s="252"/>
      <c r="TA53" s="252"/>
      <c r="TB53" s="252"/>
      <c r="TC53" s="252"/>
      <c r="TD53" s="252"/>
      <c r="TE53" s="252"/>
      <c r="TF53" s="252"/>
      <c r="TG53" s="252"/>
      <c r="TH53" s="252"/>
      <c r="TI53" s="252"/>
      <c r="TJ53" s="252"/>
      <c r="TK53" s="252"/>
      <c r="TL53" s="252"/>
      <c r="TM53" s="252"/>
      <c r="TN53" s="252"/>
      <c r="TO53" s="252"/>
      <c r="TP53" s="252"/>
      <c r="TQ53" s="252"/>
      <c r="TR53" s="252"/>
      <c r="TS53" s="252"/>
      <c r="TT53" s="252"/>
      <c r="TU53" s="252"/>
      <c r="TV53" s="252"/>
      <c r="TW53" s="252"/>
      <c r="TX53" s="252"/>
      <c r="TY53" s="252"/>
      <c r="TZ53" s="252"/>
      <c r="UA53" s="252"/>
      <c r="UB53" s="252"/>
      <c r="UC53" s="252"/>
      <c r="UD53" s="252"/>
      <c r="UE53" s="252"/>
      <c r="UF53" s="252"/>
      <c r="UG53" s="252"/>
      <c r="UH53" s="252"/>
      <c r="UI53" s="252"/>
      <c r="UJ53" s="252"/>
      <c r="UK53" s="252"/>
      <c r="UL53" s="252"/>
      <c r="UM53" s="252"/>
      <c r="UN53" s="252"/>
      <c r="UO53" s="252"/>
      <c r="UP53" s="252"/>
      <c r="UQ53" s="252"/>
      <c r="UR53" s="252"/>
      <c r="US53" s="252"/>
      <c r="UT53" s="252"/>
      <c r="UU53" s="252"/>
      <c r="UV53" s="252"/>
      <c r="UW53" s="252"/>
      <c r="UX53" s="252"/>
      <c r="UY53" s="252"/>
      <c r="UZ53" s="252"/>
      <c r="VA53" s="252"/>
      <c r="VB53" s="252"/>
      <c r="VC53" s="252"/>
      <c r="VD53" s="252"/>
      <c r="VE53" s="252"/>
      <c r="VF53" s="252"/>
      <c r="VG53" s="252"/>
      <c r="VH53" s="252"/>
      <c r="VI53" s="252"/>
      <c r="VJ53" s="252"/>
      <c r="VK53" s="252"/>
      <c r="VL53" s="252"/>
      <c r="VM53" s="252"/>
      <c r="VN53" s="252"/>
      <c r="VO53" s="252"/>
      <c r="VP53" s="252"/>
      <c r="VQ53" s="252"/>
      <c r="VR53" s="252"/>
      <c r="VS53" s="252"/>
      <c r="VT53" s="252"/>
      <c r="VU53" s="252"/>
      <c r="VV53" s="252"/>
      <c r="VW53" s="252"/>
      <c r="VX53" s="252"/>
      <c r="VY53" s="252"/>
      <c r="VZ53" s="252"/>
      <c r="WA53" s="252"/>
      <c r="WB53" s="252"/>
      <c r="WC53" s="252"/>
      <c r="WD53" s="252"/>
      <c r="WE53" s="252"/>
      <c r="WF53" s="252"/>
      <c r="WG53" s="252"/>
      <c r="WH53" s="252"/>
      <c r="WI53" s="252"/>
      <c r="WJ53" s="252"/>
      <c r="WK53" s="252"/>
      <c r="WL53" s="252"/>
      <c r="WM53" s="252"/>
      <c r="WN53" s="252"/>
      <c r="WO53" s="252"/>
      <c r="WP53" s="252"/>
      <c r="WQ53" s="252"/>
      <c r="WR53" s="252"/>
      <c r="WS53" s="252"/>
      <c r="WT53" s="252"/>
      <c r="WU53" s="252"/>
      <c r="WV53" s="252"/>
      <c r="WW53" s="252"/>
      <c r="WX53" s="252"/>
      <c r="WY53" s="252"/>
      <c r="WZ53" s="252"/>
      <c r="XA53" s="252"/>
      <c r="XB53" s="252"/>
      <c r="XC53" s="252"/>
      <c r="XD53" s="252"/>
      <c r="XE53" s="252"/>
      <c r="XF53" s="252"/>
      <c r="XG53" s="252"/>
      <c r="XH53" s="252"/>
      <c r="XI53" s="252"/>
      <c r="XJ53" s="252"/>
      <c r="XK53" s="252"/>
      <c r="XL53" s="252"/>
      <c r="XM53" s="252"/>
      <c r="XN53" s="252"/>
      <c r="XO53" s="252"/>
      <c r="XP53" s="252"/>
      <c r="XQ53" s="252"/>
      <c r="XR53" s="252"/>
      <c r="XS53" s="252"/>
      <c r="XT53" s="252"/>
      <c r="XU53" s="252"/>
      <c r="XV53" s="252"/>
      <c r="XW53" s="252"/>
      <c r="XX53" s="252"/>
      <c r="XY53" s="252"/>
      <c r="XZ53" s="252"/>
      <c r="YA53" s="252"/>
      <c r="YB53" s="252"/>
      <c r="YC53" s="252"/>
      <c r="YD53" s="252"/>
      <c r="YE53" s="252"/>
      <c r="YF53" s="252"/>
      <c r="YG53" s="252"/>
      <c r="YH53" s="252"/>
      <c r="YI53" s="252"/>
      <c r="YJ53" s="252"/>
      <c r="YK53" s="252"/>
      <c r="YL53" s="252"/>
      <c r="YM53" s="252"/>
      <c r="YN53" s="252"/>
      <c r="YO53" s="252"/>
      <c r="YP53" s="252"/>
      <c r="YQ53" s="252"/>
      <c r="YR53" s="252"/>
      <c r="YS53" s="252"/>
      <c r="YT53" s="252"/>
      <c r="YU53" s="252"/>
      <c r="YV53" s="252"/>
      <c r="YW53" s="252"/>
      <c r="YX53" s="252"/>
      <c r="YY53" s="252"/>
      <c r="YZ53" s="252"/>
      <c r="ZA53" s="252"/>
      <c r="ZB53" s="252"/>
      <c r="ZC53" s="252"/>
      <c r="ZD53" s="252"/>
      <c r="ZE53" s="252"/>
      <c r="ZF53" s="252"/>
      <c r="ZG53" s="252"/>
      <c r="ZH53" s="252"/>
      <c r="ZI53" s="252"/>
      <c r="ZJ53" s="252"/>
      <c r="ZK53" s="252"/>
      <c r="ZL53" s="252"/>
      <c r="ZM53" s="252"/>
      <c r="ZN53" s="252"/>
      <c r="ZO53" s="252"/>
      <c r="ZP53" s="252"/>
      <c r="ZQ53" s="252"/>
      <c r="ZR53" s="252"/>
      <c r="ZS53" s="252"/>
      <c r="ZT53" s="252"/>
      <c r="ZU53" s="252"/>
      <c r="ZV53" s="252"/>
      <c r="ZW53" s="252"/>
      <c r="ZX53" s="252"/>
      <c r="ZY53" s="252"/>
      <c r="ZZ53" s="252"/>
      <c r="AAA53" s="252"/>
      <c r="AAB53" s="252"/>
      <c r="AAC53" s="252"/>
      <c r="AAD53" s="252"/>
      <c r="AAE53" s="252"/>
      <c r="AAF53" s="252"/>
      <c r="AAG53" s="252"/>
      <c r="AAH53" s="252"/>
      <c r="AAI53" s="252"/>
      <c r="AAJ53" s="252"/>
      <c r="AAK53" s="252"/>
      <c r="AAL53" s="252"/>
      <c r="AAM53" s="252"/>
      <c r="AAN53" s="252"/>
      <c r="AAO53" s="252"/>
      <c r="AAP53" s="252"/>
      <c r="AAQ53" s="252"/>
      <c r="AAR53" s="252"/>
      <c r="AAS53" s="252"/>
      <c r="AAT53" s="252"/>
      <c r="AAU53" s="252"/>
      <c r="AAV53" s="252"/>
      <c r="AAW53" s="252"/>
      <c r="AAX53" s="252"/>
      <c r="AAY53" s="252"/>
      <c r="AAZ53" s="252"/>
      <c r="ABA53" s="252"/>
      <c r="ABB53" s="252"/>
      <c r="ABC53" s="252"/>
      <c r="ABD53" s="252"/>
      <c r="ABE53" s="252"/>
      <c r="ABF53" s="252"/>
      <c r="ABG53" s="252"/>
      <c r="ABH53" s="252"/>
      <c r="ABI53" s="252"/>
      <c r="ABJ53" s="252"/>
      <c r="ABK53" s="252"/>
      <c r="ABL53" s="252"/>
      <c r="ABM53" s="252"/>
      <c r="ABN53" s="252"/>
      <c r="ABO53" s="252"/>
      <c r="ABP53" s="252"/>
      <c r="ABQ53" s="252"/>
      <c r="ABR53" s="252"/>
      <c r="ABS53" s="252"/>
      <c r="ABT53" s="252"/>
      <c r="ABU53" s="252"/>
      <c r="ABV53" s="252"/>
      <c r="ABW53" s="252"/>
    </row>
    <row r="54" spans="1:751" s="49" customFormat="1" ht="12.75" customHeight="1">
      <c r="A54" s="2369"/>
      <c r="B54" s="2450"/>
      <c r="C54" s="2447"/>
      <c r="D54" s="2129" t="s">
        <v>303</v>
      </c>
      <c r="E54" s="971">
        <f>E60+E66+E72+E78</f>
        <v>41612924.450000003</v>
      </c>
      <c r="F54" s="971">
        <f>F60+F66+F72+F78</f>
        <v>41612924.450000003</v>
      </c>
      <c r="G54" s="2448"/>
      <c r="H54" s="2411" t="s">
        <v>2355</v>
      </c>
      <c r="I54" s="2414" t="s">
        <v>2356</v>
      </c>
      <c r="J54" s="2414">
        <v>7.5999999999999998E-2</v>
      </c>
      <c r="K54" s="2417">
        <v>0.95020000000000004</v>
      </c>
      <c r="L54" s="2509"/>
      <c r="M54" s="435"/>
      <c r="N54" s="430"/>
      <c r="O54" s="433"/>
      <c r="P54" s="433"/>
      <c r="Q54" s="433"/>
      <c r="R54" s="448"/>
      <c r="S54" s="448"/>
      <c r="T54" s="448"/>
      <c r="U54" s="252"/>
      <c r="V54" s="252"/>
      <c r="W54" s="252"/>
      <c r="X54" s="252"/>
      <c r="Y54" s="252"/>
      <c r="Z54" s="252"/>
      <c r="AA54" s="252"/>
      <c r="AB54" s="252"/>
      <c r="AC54" s="252"/>
      <c r="AD54" s="252"/>
      <c r="AE54" s="252"/>
      <c r="AF54" s="252"/>
      <c r="AG54" s="252"/>
      <c r="AH54" s="252"/>
      <c r="AI54" s="252"/>
      <c r="AJ54" s="252"/>
      <c r="AK54" s="252"/>
      <c r="AL54" s="252"/>
      <c r="AM54" s="252"/>
      <c r="AN54" s="252"/>
      <c r="AO54" s="252"/>
      <c r="AP54" s="252"/>
      <c r="AQ54" s="252"/>
      <c r="AR54" s="252"/>
      <c r="AS54" s="252"/>
      <c r="AT54" s="252"/>
      <c r="AU54" s="252"/>
      <c r="AV54" s="252"/>
      <c r="AW54" s="252"/>
      <c r="AX54" s="252"/>
      <c r="AY54" s="252"/>
      <c r="AZ54" s="252"/>
      <c r="BA54" s="252"/>
      <c r="BB54" s="252"/>
      <c r="BC54" s="252"/>
      <c r="BD54" s="252"/>
      <c r="BE54" s="252"/>
      <c r="BF54" s="252"/>
      <c r="BG54" s="252"/>
      <c r="BH54" s="252"/>
      <c r="BI54" s="252"/>
      <c r="BJ54" s="252"/>
      <c r="BK54" s="252"/>
      <c r="BL54" s="252"/>
      <c r="BM54" s="252"/>
      <c r="BN54" s="252"/>
      <c r="BO54" s="252"/>
      <c r="BP54" s="252"/>
      <c r="BQ54" s="252"/>
      <c r="BR54" s="252"/>
      <c r="BS54" s="252"/>
      <c r="BT54" s="252"/>
      <c r="BU54" s="252"/>
      <c r="BV54" s="252"/>
      <c r="BW54" s="252"/>
      <c r="BX54" s="252"/>
      <c r="BY54" s="252"/>
      <c r="BZ54" s="252"/>
      <c r="CA54" s="252"/>
      <c r="CB54" s="252"/>
      <c r="CC54" s="252"/>
      <c r="CD54" s="252"/>
      <c r="CE54" s="252"/>
      <c r="CF54" s="252"/>
      <c r="CG54" s="252"/>
      <c r="CH54" s="252"/>
      <c r="CI54" s="252"/>
      <c r="CJ54" s="252"/>
      <c r="CK54" s="252"/>
      <c r="CL54" s="252"/>
      <c r="CM54" s="252"/>
      <c r="CN54" s="252"/>
      <c r="CO54" s="252"/>
      <c r="CP54" s="252"/>
      <c r="CQ54" s="252"/>
      <c r="CR54" s="252"/>
      <c r="CS54" s="252"/>
      <c r="CT54" s="252"/>
      <c r="CU54" s="252"/>
      <c r="CV54" s="252"/>
      <c r="CW54" s="252"/>
      <c r="CX54" s="252"/>
      <c r="CY54" s="252"/>
      <c r="CZ54" s="252"/>
      <c r="DA54" s="252"/>
      <c r="DB54" s="252"/>
      <c r="DC54" s="252"/>
      <c r="DD54" s="252"/>
      <c r="DE54" s="252"/>
      <c r="DF54" s="252"/>
      <c r="DG54" s="252"/>
      <c r="DH54" s="252"/>
      <c r="DI54" s="252"/>
      <c r="DJ54" s="252"/>
      <c r="DK54" s="252"/>
      <c r="DL54" s="252"/>
      <c r="DM54" s="252"/>
      <c r="DN54" s="252"/>
      <c r="DO54" s="252"/>
      <c r="DP54" s="252"/>
      <c r="DQ54" s="252"/>
      <c r="DR54" s="252"/>
      <c r="DS54" s="252"/>
      <c r="DT54" s="252"/>
      <c r="DU54" s="252"/>
      <c r="DV54" s="252"/>
      <c r="DW54" s="252"/>
      <c r="DX54" s="252"/>
      <c r="DY54" s="252"/>
      <c r="DZ54" s="252"/>
      <c r="EA54" s="252"/>
      <c r="EB54" s="252"/>
      <c r="EC54" s="252"/>
      <c r="ED54" s="252"/>
      <c r="EE54" s="252"/>
      <c r="EF54" s="252"/>
      <c r="EG54" s="252"/>
      <c r="EH54" s="252"/>
      <c r="EI54" s="252"/>
      <c r="EJ54" s="252"/>
      <c r="EK54" s="252"/>
      <c r="EL54" s="252"/>
      <c r="EM54" s="252"/>
      <c r="EN54" s="252"/>
      <c r="EO54" s="252"/>
      <c r="EP54" s="252"/>
      <c r="EQ54" s="252"/>
      <c r="ER54" s="252"/>
      <c r="ES54" s="252"/>
      <c r="ET54" s="252"/>
      <c r="EU54" s="252"/>
      <c r="EV54" s="252"/>
      <c r="EW54" s="252"/>
      <c r="EX54" s="252"/>
      <c r="EY54" s="252"/>
      <c r="EZ54" s="252"/>
      <c r="FA54" s="252"/>
      <c r="FB54" s="252"/>
      <c r="FC54" s="252"/>
      <c r="FD54" s="252"/>
      <c r="FE54" s="252"/>
      <c r="FF54" s="252"/>
      <c r="FG54" s="252"/>
      <c r="FH54" s="252"/>
      <c r="FI54" s="252"/>
      <c r="FJ54" s="252"/>
      <c r="FK54" s="252"/>
      <c r="FL54" s="252"/>
      <c r="FM54" s="252"/>
      <c r="FN54" s="252"/>
      <c r="FO54" s="252"/>
      <c r="FP54" s="252"/>
      <c r="FQ54" s="252"/>
      <c r="FR54" s="252"/>
      <c r="FS54" s="252"/>
      <c r="FT54" s="252"/>
      <c r="FU54" s="252"/>
      <c r="FV54" s="252"/>
      <c r="FW54" s="252"/>
      <c r="FX54" s="252"/>
      <c r="FY54" s="252"/>
      <c r="FZ54" s="252"/>
      <c r="GA54" s="252"/>
      <c r="GB54" s="252"/>
      <c r="GC54" s="252"/>
      <c r="GD54" s="252"/>
      <c r="GE54" s="252"/>
      <c r="GF54" s="252"/>
      <c r="GG54" s="252"/>
      <c r="GH54" s="252"/>
      <c r="GI54" s="252"/>
      <c r="GJ54" s="252"/>
      <c r="GK54" s="252"/>
      <c r="GL54" s="252"/>
      <c r="GM54" s="252"/>
      <c r="GN54" s="252"/>
      <c r="GO54" s="252"/>
      <c r="GP54" s="252"/>
      <c r="GQ54" s="252"/>
      <c r="GR54" s="252"/>
      <c r="GS54" s="252"/>
      <c r="GT54" s="252"/>
      <c r="GU54" s="252"/>
      <c r="GV54" s="252"/>
      <c r="GW54" s="252"/>
      <c r="GX54" s="252"/>
      <c r="GY54" s="252"/>
      <c r="GZ54" s="252"/>
      <c r="HA54" s="252"/>
      <c r="HB54" s="252"/>
      <c r="HC54" s="252"/>
      <c r="HD54" s="252"/>
      <c r="HE54" s="252"/>
      <c r="HF54" s="252"/>
      <c r="HG54" s="252"/>
      <c r="HH54" s="252"/>
      <c r="HI54" s="252"/>
      <c r="HJ54" s="252"/>
      <c r="HK54" s="252"/>
      <c r="HL54" s="252"/>
      <c r="HM54" s="252"/>
      <c r="HN54" s="252"/>
      <c r="HO54" s="252"/>
      <c r="HP54" s="252"/>
      <c r="HQ54" s="252"/>
      <c r="HR54" s="252"/>
      <c r="HS54" s="252"/>
      <c r="HT54" s="252"/>
      <c r="HU54" s="252"/>
      <c r="HV54" s="252"/>
      <c r="HW54" s="252"/>
      <c r="HX54" s="252"/>
      <c r="HY54" s="252"/>
      <c r="HZ54" s="252"/>
      <c r="IA54" s="252"/>
      <c r="IB54" s="252"/>
      <c r="IC54" s="252"/>
      <c r="ID54" s="252"/>
      <c r="IE54" s="252"/>
      <c r="IF54" s="252"/>
      <c r="IG54" s="252"/>
      <c r="IH54" s="252"/>
      <c r="II54" s="252"/>
      <c r="IJ54" s="252"/>
      <c r="IK54" s="252"/>
      <c r="IL54" s="252"/>
      <c r="IM54" s="252"/>
      <c r="IN54" s="252"/>
      <c r="IO54" s="252"/>
      <c r="IP54" s="252"/>
      <c r="IQ54" s="252"/>
      <c r="IR54" s="252"/>
      <c r="IS54" s="252"/>
      <c r="IT54" s="252"/>
      <c r="IU54" s="252"/>
      <c r="IV54" s="252"/>
      <c r="IW54" s="252"/>
      <c r="IX54" s="252"/>
      <c r="IY54" s="252"/>
      <c r="IZ54" s="252"/>
      <c r="JA54" s="252"/>
      <c r="JB54" s="252"/>
      <c r="JC54" s="252"/>
      <c r="JD54" s="252"/>
      <c r="JE54" s="252"/>
      <c r="JF54" s="252"/>
      <c r="JG54" s="252"/>
      <c r="JH54" s="252"/>
      <c r="JI54" s="252"/>
      <c r="JJ54" s="252"/>
      <c r="JK54" s="252"/>
      <c r="JL54" s="252"/>
      <c r="JM54" s="252"/>
      <c r="JN54" s="252"/>
      <c r="JO54" s="252"/>
      <c r="JP54" s="252"/>
      <c r="JQ54" s="252"/>
      <c r="JR54" s="252"/>
      <c r="JS54" s="252"/>
      <c r="JT54" s="252"/>
      <c r="JU54" s="252"/>
      <c r="JV54" s="252"/>
      <c r="JW54" s="252"/>
      <c r="JX54" s="252"/>
      <c r="JY54" s="252"/>
      <c r="JZ54" s="252"/>
      <c r="KA54" s="252"/>
      <c r="KB54" s="252"/>
      <c r="KC54" s="252"/>
      <c r="KD54" s="252"/>
      <c r="KE54" s="252"/>
      <c r="KF54" s="252"/>
      <c r="KG54" s="252"/>
      <c r="KH54" s="252"/>
      <c r="KI54" s="252"/>
      <c r="KJ54" s="252"/>
      <c r="KK54" s="252"/>
      <c r="KL54" s="252"/>
      <c r="KM54" s="252"/>
      <c r="KN54" s="252"/>
      <c r="KO54" s="252"/>
      <c r="KP54" s="252"/>
      <c r="KQ54" s="252"/>
      <c r="KR54" s="252"/>
      <c r="KS54" s="252"/>
      <c r="KT54" s="252"/>
      <c r="KU54" s="252"/>
      <c r="KV54" s="252"/>
      <c r="KW54" s="252"/>
      <c r="KX54" s="252"/>
      <c r="KY54" s="252"/>
      <c r="KZ54" s="252"/>
      <c r="LA54" s="252"/>
      <c r="LB54" s="252"/>
      <c r="LC54" s="252"/>
      <c r="LD54" s="252"/>
      <c r="LE54" s="252"/>
      <c r="LF54" s="252"/>
      <c r="LG54" s="252"/>
      <c r="LH54" s="252"/>
      <c r="LI54" s="252"/>
      <c r="LJ54" s="252"/>
      <c r="LK54" s="252"/>
      <c r="LL54" s="252"/>
      <c r="LM54" s="252"/>
      <c r="LN54" s="252"/>
      <c r="LO54" s="252"/>
      <c r="LP54" s="252"/>
      <c r="LQ54" s="252"/>
      <c r="LR54" s="252"/>
      <c r="LS54" s="252"/>
      <c r="LT54" s="252"/>
      <c r="LU54" s="252"/>
      <c r="LV54" s="252"/>
      <c r="LW54" s="252"/>
      <c r="LX54" s="252"/>
      <c r="LY54" s="252"/>
      <c r="LZ54" s="252"/>
      <c r="MA54" s="252"/>
      <c r="MB54" s="252"/>
      <c r="MC54" s="252"/>
      <c r="MD54" s="252"/>
      <c r="ME54" s="252"/>
      <c r="MF54" s="252"/>
      <c r="MG54" s="252"/>
      <c r="MH54" s="252"/>
      <c r="MI54" s="252"/>
      <c r="MJ54" s="252"/>
      <c r="MK54" s="252"/>
      <c r="ML54" s="252"/>
      <c r="MM54" s="252"/>
      <c r="MN54" s="252"/>
      <c r="MO54" s="252"/>
      <c r="MP54" s="252"/>
      <c r="MQ54" s="252"/>
      <c r="MR54" s="252"/>
      <c r="MS54" s="252"/>
      <c r="MT54" s="252"/>
      <c r="MU54" s="252"/>
      <c r="MV54" s="252"/>
      <c r="MW54" s="252"/>
      <c r="MX54" s="252"/>
      <c r="MY54" s="252"/>
      <c r="MZ54" s="252"/>
      <c r="NA54" s="252"/>
      <c r="NB54" s="252"/>
      <c r="NC54" s="252"/>
      <c r="ND54" s="252"/>
      <c r="NE54" s="252"/>
      <c r="NF54" s="252"/>
      <c r="NG54" s="252"/>
      <c r="NH54" s="252"/>
      <c r="NI54" s="252"/>
      <c r="NJ54" s="252"/>
      <c r="NK54" s="252"/>
      <c r="NL54" s="252"/>
      <c r="NM54" s="252"/>
      <c r="NN54" s="252"/>
      <c r="NO54" s="252"/>
      <c r="NP54" s="252"/>
      <c r="NQ54" s="252"/>
      <c r="NR54" s="252"/>
      <c r="NS54" s="252"/>
      <c r="NT54" s="252"/>
      <c r="NU54" s="252"/>
      <c r="NV54" s="252"/>
      <c r="NW54" s="252"/>
      <c r="NX54" s="252"/>
      <c r="NY54" s="252"/>
      <c r="NZ54" s="252"/>
      <c r="OA54" s="252"/>
      <c r="OB54" s="252"/>
      <c r="OC54" s="252"/>
      <c r="OD54" s="252"/>
      <c r="OE54" s="252"/>
      <c r="OF54" s="252"/>
      <c r="OG54" s="252"/>
      <c r="OH54" s="252"/>
      <c r="OI54" s="252"/>
      <c r="OJ54" s="252"/>
      <c r="OK54" s="252"/>
      <c r="OL54" s="252"/>
      <c r="OM54" s="252"/>
      <c r="ON54" s="252"/>
      <c r="OO54" s="252"/>
      <c r="OP54" s="252"/>
      <c r="OQ54" s="252"/>
      <c r="OR54" s="252"/>
      <c r="OS54" s="252"/>
      <c r="OT54" s="252"/>
      <c r="OU54" s="252"/>
      <c r="OV54" s="252"/>
      <c r="OW54" s="252"/>
      <c r="OX54" s="252"/>
      <c r="OY54" s="252"/>
      <c r="OZ54" s="252"/>
      <c r="PA54" s="252"/>
      <c r="PB54" s="252"/>
      <c r="PC54" s="252"/>
      <c r="PD54" s="252"/>
      <c r="PE54" s="252"/>
      <c r="PF54" s="252"/>
      <c r="PG54" s="252"/>
      <c r="PH54" s="252"/>
      <c r="PI54" s="252"/>
      <c r="PJ54" s="252"/>
      <c r="PK54" s="252"/>
      <c r="PL54" s="252"/>
      <c r="PM54" s="252"/>
      <c r="PN54" s="252"/>
      <c r="PO54" s="252"/>
      <c r="PP54" s="252"/>
      <c r="PQ54" s="252"/>
      <c r="PR54" s="252"/>
      <c r="PS54" s="252"/>
      <c r="PT54" s="252"/>
      <c r="PU54" s="252"/>
      <c r="PV54" s="252"/>
      <c r="PW54" s="252"/>
      <c r="PX54" s="252"/>
      <c r="PY54" s="252"/>
      <c r="PZ54" s="252"/>
      <c r="QA54" s="252"/>
      <c r="QB54" s="252"/>
      <c r="QC54" s="252"/>
      <c r="QD54" s="252"/>
      <c r="QE54" s="252"/>
      <c r="QF54" s="252"/>
      <c r="QG54" s="252"/>
      <c r="QH54" s="252"/>
      <c r="QI54" s="252"/>
      <c r="QJ54" s="252"/>
      <c r="QK54" s="252"/>
      <c r="QL54" s="252"/>
      <c r="QM54" s="252"/>
      <c r="QN54" s="252"/>
      <c r="QO54" s="252"/>
      <c r="QP54" s="252"/>
      <c r="QQ54" s="252"/>
      <c r="QR54" s="252"/>
      <c r="QS54" s="252"/>
      <c r="QT54" s="252"/>
      <c r="QU54" s="252"/>
      <c r="QV54" s="252"/>
      <c r="QW54" s="252"/>
      <c r="QX54" s="252"/>
      <c r="QY54" s="252"/>
      <c r="QZ54" s="252"/>
      <c r="RA54" s="252"/>
      <c r="RB54" s="252"/>
      <c r="RC54" s="252"/>
      <c r="RD54" s="252"/>
      <c r="RE54" s="252"/>
      <c r="RF54" s="252"/>
      <c r="RG54" s="252"/>
      <c r="RH54" s="252"/>
      <c r="RI54" s="252"/>
      <c r="RJ54" s="252"/>
      <c r="RK54" s="252"/>
      <c r="RL54" s="252"/>
      <c r="RM54" s="252"/>
      <c r="RN54" s="252"/>
      <c r="RO54" s="252"/>
      <c r="RP54" s="252"/>
      <c r="RQ54" s="252"/>
      <c r="RR54" s="252"/>
      <c r="RS54" s="252"/>
      <c r="RT54" s="252"/>
      <c r="RU54" s="252"/>
      <c r="RV54" s="252"/>
      <c r="RW54" s="252"/>
      <c r="RX54" s="252"/>
      <c r="RY54" s="252"/>
      <c r="RZ54" s="252"/>
      <c r="SA54" s="252"/>
      <c r="SB54" s="252"/>
      <c r="SC54" s="252"/>
      <c r="SD54" s="252"/>
      <c r="SE54" s="252"/>
      <c r="SF54" s="252"/>
      <c r="SG54" s="252"/>
      <c r="SH54" s="252"/>
      <c r="SI54" s="252"/>
      <c r="SJ54" s="252"/>
      <c r="SK54" s="252"/>
      <c r="SL54" s="252"/>
      <c r="SM54" s="252"/>
      <c r="SN54" s="252"/>
      <c r="SO54" s="252"/>
      <c r="SP54" s="252"/>
      <c r="SQ54" s="252"/>
      <c r="SR54" s="252"/>
      <c r="SS54" s="252"/>
      <c r="ST54" s="252"/>
      <c r="SU54" s="252"/>
      <c r="SV54" s="252"/>
      <c r="SW54" s="252"/>
      <c r="SX54" s="252"/>
      <c r="SY54" s="252"/>
      <c r="SZ54" s="252"/>
      <c r="TA54" s="252"/>
      <c r="TB54" s="252"/>
      <c r="TC54" s="252"/>
      <c r="TD54" s="252"/>
      <c r="TE54" s="252"/>
      <c r="TF54" s="252"/>
      <c r="TG54" s="252"/>
      <c r="TH54" s="252"/>
      <c r="TI54" s="252"/>
      <c r="TJ54" s="252"/>
      <c r="TK54" s="252"/>
      <c r="TL54" s="252"/>
      <c r="TM54" s="252"/>
      <c r="TN54" s="252"/>
      <c r="TO54" s="252"/>
      <c r="TP54" s="252"/>
      <c r="TQ54" s="252"/>
      <c r="TR54" s="252"/>
      <c r="TS54" s="252"/>
      <c r="TT54" s="252"/>
      <c r="TU54" s="252"/>
      <c r="TV54" s="252"/>
      <c r="TW54" s="252"/>
      <c r="TX54" s="252"/>
      <c r="TY54" s="252"/>
      <c r="TZ54" s="252"/>
      <c r="UA54" s="252"/>
      <c r="UB54" s="252"/>
      <c r="UC54" s="252"/>
      <c r="UD54" s="252"/>
      <c r="UE54" s="252"/>
      <c r="UF54" s="252"/>
      <c r="UG54" s="252"/>
      <c r="UH54" s="252"/>
      <c r="UI54" s="252"/>
      <c r="UJ54" s="252"/>
      <c r="UK54" s="252"/>
      <c r="UL54" s="252"/>
      <c r="UM54" s="252"/>
      <c r="UN54" s="252"/>
      <c r="UO54" s="252"/>
      <c r="UP54" s="252"/>
      <c r="UQ54" s="252"/>
      <c r="UR54" s="252"/>
      <c r="US54" s="252"/>
      <c r="UT54" s="252"/>
      <c r="UU54" s="252"/>
      <c r="UV54" s="252"/>
      <c r="UW54" s="252"/>
      <c r="UX54" s="252"/>
      <c r="UY54" s="252"/>
      <c r="UZ54" s="252"/>
      <c r="VA54" s="252"/>
      <c r="VB54" s="252"/>
      <c r="VC54" s="252"/>
      <c r="VD54" s="252"/>
      <c r="VE54" s="252"/>
      <c r="VF54" s="252"/>
      <c r="VG54" s="252"/>
      <c r="VH54" s="252"/>
      <c r="VI54" s="252"/>
      <c r="VJ54" s="252"/>
      <c r="VK54" s="252"/>
      <c r="VL54" s="252"/>
      <c r="VM54" s="252"/>
      <c r="VN54" s="252"/>
      <c r="VO54" s="252"/>
      <c r="VP54" s="252"/>
      <c r="VQ54" s="252"/>
      <c r="VR54" s="252"/>
      <c r="VS54" s="252"/>
      <c r="VT54" s="252"/>
      <c r="VU54" s="252"/>
      <c r="VV54" s="252"/>
      <c r="VW54" s="252"/>
      <c r="VX54" s="252"/>
      <c r="VY54" s="252"/>
      <c r="VZ54" s="252"/>
      <c r="WA54" s="252"/>
      <c r="WB54" s="252"/>
      <c r="WC54" s="252"/>
      <c r="WD54" s="252"/>
      <c r="WE54" s="252"/>
      <c r="WF54" s="252"/>
      <c r="WG54" s="252"/>
      <c r="WH54" s="252"/>
      <c r="WI54" s="252"/>
      <c r="WJ54" s="252"/>
      <c r="WK54" s="252"/>
      <c r="WL54" s="252"/>
      <c r="WM54" s="252"/>
      <c r="WN54" s="252"/>
      <c r="WO54" s="252"/>
      <c r="WP54" s="252"/>
      <c r="WQ54" s="252"/>
      <c r="WR54" s="252"/>
      <c r="WS54" s="252"/>
      <c r="WT54" s="252"/>
      <c r="WU54" s="252"/>
      <c r="WV54" s="252"/>
      <c r="WW54" s="252"/>
      <c r="WX54" s="252"/>
      <c r="WY54" s="252"/>
      <c r="WZ54" s="252"/>
      <c r="XA54" s="252"/>
      <c r="XB54" s="252"/>
      <c r="XC54" s="252"/>
      <c r="XD54" s="252"/>
      <c r="XE54" s="252"/>
      <c r="XF54" s="252"/>
      <c r="XG54" s="252"/>
      <c r="XH54" s="252"/>
      <c r="XI54" s="252"/>
      <c r="XJ54" s="252"/>
      <c r="XK54" s="252"/>
      <c r="XL54" s="252"/>
      <c r="XM54" s="252"/>
      <c r="XN54" s="252"/>
      <c r="XO54" s="252"/>
      <c r="XP54" s="252"/>
      <c r="XQ54" s="252"/>
      <c r="XR54" s="252"/>
      <c r="XS54" s="252"/>
      <c r="XT54" s="252"/>
      <c r="XU54" s="252"/>
      <c r="XV54" s="252"/>
      <c r="XW54" s="252"/>
      <c r="XX54" s="252"/>
      <c r="XY54" s="252"/>
      <c r="XZ54" s="252"/>
      <c r="YA54" s="252"/>
      <c r="YB54" s="252"/>
      <c r="YC54" s="252"/>
      <c r="YD54" s="252"/>
      <c r="YE54" s="252"/>
      <c r="YF54" s="252"/>
      <c r="YG54" s="252"/>
      <c r="YH54" s="252"/>
      <c r="YI54" s="252"/>
      <c r="YJ54" s="252"/>
      <c r="YK54" s="252"/>
      <c r="YL54" s="252"/>
      <c r="YM54" s="252"/>
      <c r="YN54" s="252"/>
      <c r="YO54" s="252"/>
      <c r="YP54" s="252"/>
      <c r="YQ54" s="252"/>
      <c r="YR54" s="252"/>
      <c r="YS54" s="252"/>
      <c r="YT54" s="252"/>
      <c r="YU54" s="252"/>
      <c r="YV54" s="252"/>
      <c r="YW54" s="252"/>
      <c r="YX54" s="252"/>
      <c r="YY54" s="252"/>
      <c r="YZ54" s="252"/>
      <c r="ZA54" s="252"/>
      <c r="ZB54" s="252"/>
      <c r="ZC54" s="252"/>
      <c r="ZD54" s="252"/>
      <c r="ZE54" s="252"/>
      <c r="ZF54" s="252"/>
      <c r="ZG54" s="252"/>
      <c r="ZH54" s="252"/>
      <c r="ZI54" s="252"/>
      <c r="ZJ54" s="252"/>
      <c r="ZK54" s="252"/>
      <c r="ZL54" s="252"/>
      <c r="ZM54" s="252"/>
      <c r="ZN54" s="252"/>
      <c r="ZO54" s="252"/>
      <c r="ZP54" s="252"/>
      <c r="ZQ54" s="252"/>
      <c r="ZR54" s="252"/>
      <c r="ZS54" s="252"/>
      <c r="ZT54" s="252"/>
      <c r="ZU54" s="252"/>
      <c r="ZV54" s="252"/>
      <c r="ZW54" s="252"/>
      <c r="ZX54" s="252"/>
      <c r="ZY54" s="252"/>
      <c r="ZZ54" s="252"/>
      <c r="AAA54" s="252"/>
      <c r="AAB54" s="252"/>
      <c r="AAC54" s="252"/>
      <c r="AAD54" s="252"/>
      <c r="AAE54" s="252"/>
      <c r="AAF54" s="252"/>
      <c r="AAG54" s="252"/>
      <c r="AAH54" s="252"/>
      <c r="AAI54" s="252"/>
      <c r="AAJ54" s="252"/>
      <c r="AAK54" s="252"/>
      <c r="AAL54" s="252"/>
      <c r="AAM54" s="252"/>
      <c r="AAN54" s="252"/>
      <c r="AAO54" s="252"/>
      <c r="AAP54" s="252"/>
      <c r="AAQ54" s="252"/>
      <c r="AAR54" s="252"/>
      <c r="AAS54" s="252"/>
      <c r="AAT54" s="252"/>
      <c r="AAU54" s="252"/>
      <c r="AAV54" s="252"/>
      <c r="AAW54" s="252"/>
      <c r="AAX54" s="252"/>
      <c r="AAY54" s="252"/>
      <c r="AAZ54" s="252"/>
      <c r="ABA54" s="252"/>
      <c r="ABB54" s="252"/>
      <c r="ABC54" s="252"/>
      <c r="ABD54" s="252"/>
      <c r="ABE54" s="252"/>
      <c r="ABF54" s="252"/>
      <c r="ABG54" s="252"/>
      <c r="ABH54" s="252"/>
      <c r="ABI54" s="252"/>
      <c r="ABJ54" s="252"/>
      <c r="ABK54" s="252"/>
      <c r="ABL54" s="252"/>
      <c r="ABM54" s="252"/>
      <c r="ABN54" s="252"/>
      <c r="ABO54" s="252"/>
      <c r="ABP54" s="252"/>
      <c r="ABQ54" s="252"/>
      <c r="ABR54" s="252"/>
      <c r="ABS54" s="252"/>
      <c r="ABT54" s="252"/>
      <c r="ABU54" s="252"/>
      <c r="ABV54" s="252"/>
      <c r="ABW54" s="252"/>
    </row>
    <row r="55" spans="1:751" s="49" customFormat="1" ht="12.75" customHeight="1">
      <c r="A55" s="2369"/>
      <c r="B55" s="2450"/>
      <c r="C55" s="2447"/>
      <c r="D55" s="2129" t="s">
        <v>304</v>
      </c>
      <c r="E55" s="971">
        <f>E61+E67+E73+E79</f>
        <v>116027400</v>
      </c>
      <c r="F55" s="971">
        <f>F61+F67+F73+F79</f>
        <v>116027400</v>
      </c>
      <c r="G55" s="2448"/>
      <c r="H55" s="2413"/>
      <c r="I55" s="2416"/>
      <c r="J55" s="2416"/>
      <c r="K55" s="2419"/>
      <c r="L55" s="2509"/>
      <c r="M55" s="435"/>
      <c r="N55" s="430"/>
      <c r="O55" s="433"/>
      <c r="P55" s="433"/>
      <c r="Q55" s="433"/>
      <c r="R55" s="448"/>
      <c r="S55" s="448"/>
      <c r="T55" s="448"/>
      <c r="U55" s="252"/>
      <c r="V55" s="252"/>
      <c r="W55" s="252"/>
      <c r="X55" s="252"/>
      <c r="Y55" s="252"/>
      <c r="Z55" s="252"/>
      <c r="AA55" s="252"/>
      <c r="AB55" s="252"/>
      <c r="AC55" s="252"/>
      <c r="AD55" s="252"/>
      <c r="AE55" s="252"/>
      <c r="AF55" s="252"/>
      <c r="AG55" s="252"/>
      <c r="AH55" s="252"/>
      <c r="AI55" s="252"/>
      <c r="AJ55" s="252"/>
      <c r="AK55" s="252"/>
      <c r="AL55" s="252"/>
      <c r="AM55" s="252"/>
      <c r="AN55" s="252"/>
      <c r="AO55" s="252"/>
      <c r="AP55" s="252"/>
      <c r="AQ55" s="252"/>
      <c r="AR55" s="252"/>
      <c r="AS55" s="252"/>
      <c r="AT55" s="252"/>
      <c r="AU55" s="252"/>
      <c r="AV55" s="252"/>
      <c r="AW55" s="252"/>
      <c r="AX55" s="252"/>
      <c r="AY55" s="252"/>
      <c r="AZ55" s="252"/>
      <c r="BA55" s="252"/>
      <c r="BB55" s="252"/>
      <c r="BC55" s="252"/>
      <c r="BD55" s="252"/>
      <c r="BE55" s="252"/>
      <c r="BF55" s="252"/>
      <c r="BG55" s="252"/>
      <c r="BH55" s="252"/>
      <c r="BI55" s="252"/>
      <c r="BJ55" s="252"/>
      <c r="BK55" s="252"/>
      <c r="BL55" s="252"/>
      <c r="BM55" s="252"/>
      <c r="BN55" s="252"/>
      <c r="BO55" s="252"/>
      <c r="BP55" s="252"/>
      <c r="BQ55" s="252"/>
      <c r="BR55" s="252"/>
      <c r="BS55" s="252"/>
      <c r="BT55" s="252"/>
      <c r="BU55" s="252"/>
      <c r="BV55" s="252"/>
      <c r="BW55" s="252"/>
      <c r="BX55" s="252"/>
      <c r="BY55" s="252"/>
      <c r="BZ55" s="252"/>
      <c r="CA55" s="252"/>
      <c r="CB55" s="252"/>
      <c r="CC55" s="252"/>
      <c r="CD55" s="252"/>
      <c r="CE55" s="252"/>
      <c r="CF55" s="252"/>
      <c r="CG55" s="252"/>
      <c r="CH55" s="252"/>
      <c r="CI55" s="252"/>
      <c r="CJ55" s="252"/>
      <c r="CK55" s="252"/>
      <c r="CL55" s="252"/>
      <c r="CM55" s="252"/>
      <c r="CN55" s="252"/>
      <c r="CO55" s="252"/>
      <c r="CP55" s="252"/>
      <c r="CQ55" s="252"/>
      <c r="CR55" s="252"/>
      <c r="CS55" s="252"/>
      <c r="CT55" s="252"/>
      <c r="CU55" s="252"/>
      <c r="CV55" s="252"/>
      <c r="CW55" s="252"/>
      <c r="CX55" s="252"/>
      <c r="CY55" s="252"/>
      <c r="CZ55" s="252"/>
      <c r="DA55" s="252"/>
      <c r="DB55" s="252"/>
      <c r="DC55" s="252"/>
      <c r="DD55" s="252"/>
      <c r="DE55" s="252"/>
      <c r="DF55" s="252"/>
      <c r="DG55" s="252"/>
      <c r="DH55" s="252"/>
      <c r="DI55" s="252"/>
      <c r="DJ55" s="252"/>
      <c r="DK55" s="252"/>
      <c r="DL55" s="252"/>
      <c r="DM55" s="252"/>
      <c r="DN55" s="252"/>
      <c r="DO55" s="252"/>
      <c r="DP55" s="252"/>
      <c r="DQ55" s="252"/>
      <c r="DR55" s="252"/>
      <c r="DS55" s="252"/>
      <c r="DT55" s="252"/>
      <c r="DU55" s="252"/>
      <c r="DV55" s="252"/>
      <c r="DW55" s="252"/>
      <c r="DX55" s="252"/>
      <c r="DY55" s="252"/>
      <c r="DZ55" s="252"/>
      <c r="EA55" s="252"/>
      <c r="EB55" s="252"/>
      <c r="EC55" s="252"/>
      <c r="ED55" s="252"/>
      <c r="EE55" s="252"/>
      <c r="EF55" s="252"/>
      <c r="EG55" s="252"/>
      <c r="EH55" s="252"/>
      <c r="EI55" s="252"/>
      <c r="EJ55" s="252"/>
      <c r="EK55" s="252"/>
      <c r="EL55" s="252"/>
      <c r="EM55" s="252"/>
      <c r="EN55" s="252"/>
      <c r="EO55" s="252"/>
      <c r="EP55" s="252"/>
      <c r="EQ55" s="252"/>
      <c r="ER55" s="252"/>
      <c r="ES55" s="252"/>
      <c r="ET55" s="252"/>
      <c r="EU55" s="252"/>
      <c r="EV55" s="252"/>
      <c r="EW55" s="252"/>
      <c r="EX55" s="252"/>
      <c r="EY55" s="252"/>
      <c r="EZ55" s="252"/>
      <c r="FA55" s="252"/>
      <c r="FB55" s="252"/>
      <c r="FC55" s="252"/>
      <c r="FD55" s="252"/>
      <c r="FE55" s="252"/>
      <c r="FF55" s="252"/>
      <c r="FG55" s="252"/>
      <c r="FH55" s="252"/>
      <c r="FI55" s="252"/>
      <c r="FJ55" s="252"/>
      <c r="FK55" s="252"/>
      <c r="FL55" s="252"/>
      <c r="FM55" s="252"/>
      <c r="FN55" s="252"/>
      <c r="FO55" s="252"/>
      <c r="FP55" s="252"/>
      <c r="FQ55" s="252"/>
      <c r="FR55" s="252"/>
      <c r="FS55" s="252"/>
      <c r="FT55" s="252"/>
      <c r="FU55" s="252"/>
      <c r="FV55" s="252"/>
      <c r="FW55" s="252"/>
      <c r="FX55" s="252"/>
      <c r="FY55" s="252"/>
      <c r="FZ55" s="252"/>
      <c r="GA55" s="252"/>
      <c r="GB55" s="252"/>
      <c r="GC55" s="252"/>
      <c r="GD55" s="252"/>
      <c r="GE55" s="252"/>
      <c r="GF55" s="252"/>
      <c r="GG55" s="252"/>
      <c r="GH55" s="252"/>
      <c r="GI55" s="252"/>
      <c r="GJ55" s="252"/>
      <c r="GK55" s="252"/>
      <c r="GL55" s="252"/>
      <c r="GM55" s="252"/>
      <c r="GN55" s="252"/>
      <c r="GO55" s="252"/>
      <c r="GP55" s="252"/>
      <c r="GQ55" s="252"/>
      <c r="GR55" s="252"/>
      <c r="GS55" s="252"/>
      <c r="GT55" s="252"/>
      <c r="GU55" s="252"/>
      <c r="GV55" s="252"/>
      <c r="GW55" s="252"/>
      <c r="GX55" s="252"/>
      <c r="GY55" s="252"/>
      <c r="GZ55" s="252"/>
      <c r="HA55" s="252"/>
      <c r="HB55" s="252"/>
      <c r="HC55" s="252"/>
      <c r="HD55" s="252"/>
      <c r="HE55" s="252"/>
      <c r="HF55" s="252"/>
      <c r="HG55" s="252"/>
      <c r="HH55" s="252"/>
      <c r="HI55" s="252"/>
      <c r="HJ55" s="252"/>
      <c r="HK55" s="252"/>
      <c r="HL55" s="252"/>
      <c r="HM55" s="252"/>
      <c r="HN55" s="252"/>
      <c r="HO55" s="252"/>
      <c r="HP55" s="252"/>
      <c r="HQ55" s="252"/>
      <c r="HR55" s="252"/>
      <c r="HS55" s="252"/>
      <c r="HT55" s="252"/>
      <c r="HU55" s="252"/>
      <c r="HV55" s="252"/>
      <c r="HW55" s="252"/>
      <c r="HX55" s="252"/>
      <c r="HY55" s="252"/>
      <c r="HZ55" s="252"/>
      <c r="IA55" s="252"/>
      <c r="IB55" s="252"/>
      <c r="IC55" s="252"/>
      <c r="ID55" s="252"/>
      <c r="IE55" s="252"/>
      <c r="IF55" s="252"/>
      <c r="IG55" s="252"/>
      <c r="IH55" s="252"/>
      <c r="II55" s="252"/>
      <c r="IJ55" s="252"/>
      <c r="IK55" s="252"/>
      <c r="IL55" s="252"/>
      <c r="IM55" s="252"/>
      <c r="IN55" s="252"/>
      <c r="IO55" s="252"/>
      <c r="IP55" s="252"/>
      <c r="IQ55" s="252"/>
      <c r="IR55" s="252"/>
      <c r="IS55" s="252"/>
      <c r="IT55" s="252"/>
      <c r="IU55" s="252"/>
      <c r="IV55" s="252"/>
      <c r="IW55" s="252"/>
      <c r="IX55" s="252"/>
      <c r="IY55" s="252"/>
      <c r="IZ55" s="252"/>
      <c r="JA55" s="252"/>
      <c r="JB55" s="252"/>
      <c r="JC55" s="252"/>
      <c r="JD55" s="252"/>
      <c r="JE55" s="252"/>
      <c r="JF55" s="252"/>
      <c r="JG55" s="252"/>
      <c r="JH55" s="252"/>
      <c r="JI55" s="252"/>
      <c r="JJ55" s="252"/>
      <c r="JK55" s="252"/>
      <c r="JL55" s="252"/>
      <c r="JM55" s="252"/>
      <c r="JN55" s="252"/>
      <c r="JO55" s="252"/>
      <c r="JP55" s="252"/>
      <c r="JQ55" s="252"/>
      <c r="JR55" s="252"/>
      <c r="JS55" s="252"/>
      <c r="JT55" s="252"/>
      <c r="JU55" s="252"/>
      <c r="JV55" s="252"/>
      <c r="JW55" s="252"/>
      <c r="JX55" s="252"/>
      <c r="JY55" s="252"/>
      <c r="JZ55" s="252"/>
      <c r="KA55" s="252"/>
      <c r="KB55" s="252"/>
      <c r="KC55" s="252"/>
      <c r="KD55" s="252"/>
      <c r="KE55" s="252"/>
      <c r="KF55" s="252"/>
      <c r="KG55" s="252"/>
      <c r="KH55" s="252"/>
      <c r="KI55" s="252"/>
      <c r="KJ55" s="252"/>
      <c r="KK55" s="252"/>
      <c r="KL55" s="252"/>
      <c r="KM55" s="252"/>
      <c r="KN55" s="252"/>
      <c r="KO55" s="252"/>
      <c r="KP55" s="252"/>
      <c r="KQ55" s="252"/>
      <c r="KR55" s="252"/>
      <c r="KS55" s="252"/>
      <c r="KT55" s="252"/>
      <c r="KU55" s="252"/>
      <c r="KV55" s="252"/>
      <c r="KW55" s="252"/>
      <c r="KX55" s="252"/>
      <c r="KY55" s="252"/>
      <c r="KZ55" s="252"/>
      <c r="LA55" s="252"/>
      <c r="LB55" s="252"/>
      <c r="LC55" s="252"/>
      <c r="LD55" s="252"/>
      <c r="LE55" s="252"/>
      <c r="LF55" s="252"/>
      <c r="LG55" s="252"/>
      <c r="LH55" s="252"/>
      <c r="LI55" s="252"/>
      <c r="LJ55" s="252"/>
      <c r="LK55" s="252"/>
      <c r="LL55" s="252"/>
      <c r="LM55" s="252"/>
      <c r="LN55" s="252"/>
      <c r="LO55" s="252"/>
      <c r="LP55" s="252"/>
      <c r="LQ55" s="252"/>
      <c r="LR55" s="252"/>
      <c r="LS55" s="252"/>
      <c r="LT55" s="252"/>
      <c r="LU55" s="252"/>
      <c r="LV55" s="252"/>
      <c r="LW55" s="252"/>
      <c r="LX55" s="252"/>
      <c r="LY55" s="252"/>
      <c r="LZ55" s="252"/>
      <c r="MA55" s="252"/>
      <c r="MB55" s="252"/>
      <c r="MC55" s="252"/>
      <c r="MD55" s="252"/>
      <c r="ME55" s="252"/>
      <c r="MF55" s="252"/>
      <c r="MG55" s="252"/>
      <c r="MH55" s="252"/>
      <c r="MI55" s="252"/>
      <c r="MJ55" s="252"/>
      <c r="MK55" s="252"/>
      <c r="ML55" s="252"/>
      <c r="MM55" s="252"/>
      <c r="MN55" s="252"/>
      <c r="MO55" s="252"/>
      <c r="MP55" s="252"/>
      <c r="MQ55" s="252"/>
      <c r="MR55" s="252"/>
      <c r="MS55" s="252"/>
      <c r="MT55" s="252"/>
      <c r="MU55" s="252"/>
      <c r="MV55" s="252"/>
      <c r="MW55" s="252"/>
      <c r="MX55" s="252"/>
      <c r="MY55" s="252"/>
      <c r="MZ55" s="252"/>
      <c r="NA55" s="252"/>
      <c r="NB55" s="252"/>
      <c r="NC55" s="252"/>
      <c r="ND55" s="252"/>
      <c r="NE55" s="252"/>
      <c r="NF55" s="252"/>
      <c r="NG55" s="252"/>
      <c r="NH55" s="252"/>
      <c r="NI55" s="252"/>
      <c r="NJ55" s="252"/>
      <c r="NK55" s="252"/>
      <c r="NL55" s="252"/>
      <c r="NM55" s="252"/>
      <c r="NN55" s="252"/>
      <c r="NO55" s="252"/>
      <c r="NP55" s="252"/>
      <c r="NQ55" s="252"/>
      <c r="NR55" s="252"/>
      <c r="NS55" s="252"/>
      <c r="NT55" s="252"/>
      <c r="NU55" s="252"/>
      <c r="NV55" s="252"/>
      <c r="NW55" s="252"/>
      <c r="NX55" s="252"/>
      <c r="NY55" s="252"/>
      <c r="NZ55" s="252"/>
      <c r="OA55" s="252"/>
      <c r="OB55" s="252"/>
      <c r="OC55" s="252"/>
      <c r="OD55" s="252"/>
      <c r="OE55" s="252"/>
      <c r="OF55" s="252"/>
      <c r="OG55" s="252"/>
      <c r="OH55" s="252"/>
      <c r="OI55" s="252"/>
      <c r="OJ55" s="252"/>
      <c r="OK55" s="252"/>
      <c r="OL55" s="252"/>
      <c r="OM55" s="252"/>
      <c r="ON55" s="252"/>
      <c r="OO55" s="252"/>
      <c r="OP55" s="252"/>
      <c r="OQ55" s="252"/>
      <c r="OR55" s="252"/>
      <c r="OS55" s="252"/>
      <c r="OT55" s="252"/>
      <c r="OU55" s="252"/>
      <c r="OV55" s="252"/>
      <c r="OW55" s="252"/>
      <c r="OX55" s="252"/>
      <c r="OY55" s="252"/>
      <c r="OZ55" s="252"/>
      <c r="PA55" s="252"/>
      <c r="PB55" s="252"/>
      <c r="PC55" s="252"/>
      <c r="PD55" s="252"/>
      <c r="PE55" s="252"/>
      <c r="PF55" s="252"/>
      <c r="PG55" s="252"/>
      <c r="PH55" s="252"/>
      <c r="PI55" s="252"/>
      <c r="PJ55" s="252"/>
      <c r="PK55" s="252"/>
      <c r="PL55" s="252"/>
      <c r="PM55" s="252"/>
      <c r="PN55" s="252"/>
      <c r="PO55" s="252"/>
      <c r="PP55" s="252"/>
      <c r="PQ55" s="252"/>
      <c r="PR55" s="252"/>
      <c r="PS55" s="252"/>
      <c r="PT55" s="252"/>
      <c r="PU55" s="252"/>
      <c r="PV55" s="252"/>
      <c r="PW55" s="252"/>
      <c r="PX55" s="252"/>
      <c r="PY55" s="252"/>
      <c r="PZ55" s="252"/>
      <c r="QA55" s="252"/>
      <c r="QB55" s="252"/>
      <c r="QC55" s="252"/>
      <c r="QD55" s="252"/>
      <c r="QE55" s="252"/>
      <c r="QF55" s="252"/>
      <c r="QG55" s="252"/>
      <c r="QH55" s="252"/>
      <c r="QI55" s="252"/>
      <c r="QJ55" s="252"/>
      <c r="QK55" s="252"/>
      <c r="QL55" s="252"/>
      <c r="QM55" s="252"/>
      <c r="QN55" s="252"/>
      <c r="QO55" s="252"/>
      <c r="QP55" s="252"/>
      <c r="QQ55" s="252"/>
      <c r="QR55" s="252"/>
      <c r="QS55" s="252"/>
      <c r="QT55" s="252"/>
      <c r="QU55" s="252"/>
      <c r="QV55" s="252"/>
      <c r="QW55" s="252"/>
      <c r="QX55" s="252"/>
      <c r="QY55" s="252"/>
      <c r="QZ55" s="252"/>
      <c r="RA55" s="252"/>
      <c r="RB55" s="252"/>
      <c r="RC55" s="252"/>
      <c r="RD55" s="252"/>
      <c r="RE55" s="252"/>
      <c r="RF55" s="252"/>
      <c r="RG55" s="252"/>
      <c r="RH55" s="252"/>
      <c r="RI55" s="252"/>
      <c r="RJ55" s="252"/>
      <c r="RK55" s="252"/>
      <c r="RL55" s="252"/>
      <c r="RM55" s="252"/>
      <c r="RN55" s="252"/>
      <c r="RO55" s="252"/>
      <c r="RP55" s="252"/>
      <c r="RQ55" s="252"/>
      <c r="RR55" s="252"/>
      <c r="RS55" s="252"/>
      <c r="RT55" s="252"/>
      <c r="RU55" s="252"/>
      <c r="RV55" s="252"/>
      <c r="RW55" s="252"/>
      <c r="RX55" s="252"/>
      <c r="RY55" s="252"/>
      <c r="RZ55" s="252"/>
      <c r="SA55" s="252"/>
      <c r="SB55" s="252"/>
      <c r="SC55" s="252"/>
      <c r="SD55" s="252"/>
      <c r="SE55" s="252"/>
      <c r="SF55" s="252"/>
      <c r="SG55" s="252"/>
      <c r="SH55" s="252"/>
      <c r="SI55" s="252"/>
      <c r="SJ55" s="252"/>
      <c r="SK55" s="252"/>
      <c r="SL55" s="252"/>
      <c r="SM55" s="252"/>
      <c r="SN55" s="252"/>
      <c r="SO55" s="252"/>
      <c r="SP55" s="252"/>
      <c r="SQ55" s="252"/>
      <c r="SR55" s="252"/>
      <c r="SS55" s="252"/>
      <c r="ST55" s="252"/>
      <c r="SU55" s="252"/>
      <c r="SV55" s="252"/>
      <c r="SW55" s="252"/>
      <c r="SX55" s="252"/>
      <c r="SY55" s="252"/>
      <c r="SZ55" s="252"/>
      <c r="TA55" s="252"/>
      <c r="TB55" s="252"/>
      <c r="TC55" s="252"/>
      <c r="TD55" s="252"/>
      <c r="TE55" s="252"/>
      <c r="TF55" s="252"/>
      <c r="TG55" s="252"/>
      <c r="TH55" s="252"/>
      <c r="TI55" s="252"/>
      <c r="TJ55" s="252"/>
      <c r="TK55" s="252"/>
      <c r="TL55" s="252"/>
      <c r="TM55" s="252"/>
      <c r="TN55" s="252"/>
      <c r="TO55" s="252"/>
      <c r="TP55" s="252"/>
      <c r="TQ55" s="252"/>
      <c r="TR55" s="252"/>
      <c r="TS55" s="252"/>
      <c r="TT55" s="252"/>
      <c r="TU55" s="252"/>
      <c r="TV55" s="252"/>
      <c r="TW55" s="252"/>
      <c r="TX55" s="252"/>
      <c r="TY55" s="252"/>
      <c r="TZ55" s="252"/>
      <c r="UA55" s="252"/>
      <c r="UB55" s="252"/>
      <c r="UC55" s="252"/>
      <c r="UD55" s="252"/>
      <c r="UE55" s="252"/>
      <c r="UF55" s="252"/>
      <c r="UG55" s="252"/>
      <c r="UH55" s="252"/>
      <c r="UI55" s="252"/>
      <c r="UJ55" s="252"/>
      <c r="UK55" s="252"/>
      <c r="UL55" s="252"/>
      <c r="UM55" s="252"/>
      <c r="UN55" s="252"/>
      <c r="UO55" s="252"/>
      <c r="UP55" s="252"/>
      <c r="UQ55" s="252"/>
      <c r="UR55" s="252"/>
      <c r="US55" s="252"/>
      <c r="UT55" s="252"/>
      <c r="UU55" s="252"/>
      <c r="UV55" s="252"/>
      <c r="UW55" s="252"/>
      <c r="UX55" s="252"/>
      <c r="UY55" s="252"/>
      <c r="UZ55" s="252"/>
      <c r="VA55" s="252"/>
      <c r="VB55" s="252"/>
      <c r="VC55" s="252"/>
      <c r="VD55" s="252"/>
      <c r="VE55" s="252"/>
      <c r="VF55" s="252"/>
      <c r="VG55" s="252"/>
      <c r="VH55" s="252"/>
      <c r="VI55" s="252"/>
      <c r="VJ55" s="252"/>
      <c r="VK55" s="252"/>
      <c r="VL55" s="252"/>
      <c r="VM55" s="252"/>
      <c r="VN55" s="252"/>
      <c r="VO55" s="252"/>
      <c r="VP55" s="252"/>
      <c r="VQ55" s="252"/>
      <c r="VR55" s="252"/>
      <c r="VS55" s="252"/>
      <c r="VT55" s="252"/>
      <c r="VU55" s="252"/>
      <c r="VV55" s="252"/>
      <c r="VW55" s="252"/>
      <c r="VX55" s="252"/>
      <c r="VY55" s="252"/>
      <c r="VZ55" s="252"/>
      <c r="WA55" s="252"/>
      <c r="WB55" s="252"/>
      <c r="WC55" s="252"/>
      <c r="WD55" s="252"/>
      <c r="WE55" s="252"/>
      <c r="WF55" s="252"/>
      <c r="WG55" s="252"/>
      <c r="WH55" s="252"/>
      <c r="WI55" s="252"/>
      <c r="WJ55" s="252"/>
      <c r="WK55" s="252"/>
      <c r="WL55" s="252"/>
      <c r="WM55" s="252"/>
      <c r="WN55" s="252"/>
      <c r="WO55" s="252"/>
      <c r="WP55" s="252"/>
      <c r="WQ55" s="252"/>
      <c r="WR55" s="252"/>
      <c r="WS55" s="252"/>
      <c r="WT55" s="252"/>
      <c r="WU55" s="252"/>
      <c r="WV55" s="252"/>
      <c r="WW55" s="252"/>
      <c r="WX55" s="252"/>
      <c r="WY55" s="252"/>
      <c r="WZ55" s="252"/>
      <c r="XA55" s="252"/>
      <c r="XB55" s="252"/>
      <c r="XC55" s="252"/>
      <c r="XD55" s="252"/>
      <c r="XE55" s="252"/>
      <c r="XF55" s="252"/>
      <c r="XG55" s="252"/>
      <c r="XH55" s="252"/>
      <c r="XI55" s="252"/>
      <c r="XJ55" s="252"/>
      <c r="XK55" s="252"/>
      <c r="XL55" s="252"/>
      <c r="XM55" s="252"/>
      <c r="XN55" s="252"/>
      <c r="XO55" s="252"/>
      <c r="XP55" s="252"/>
      <c r="XQ55" s="252"/>
      <c r="XR55" s="252"/>
      <c r="XS55" s="252"/>
      <c r="XT55" s="252"/>
      <c r="XU55" s="252"/>
      <c r="XV55" s="252"/>
      <c r="XW55" s="252"/>
      <c r="XX55" s="252"/>
      <c r="XY55" s="252"/>
      <c r="XZ55" s="252"/>
      <c r="YA55" s="252"/>
      <c r="YB55" s="252"/>
      <c r="YC55" s="252"/>
      <c r="YD55" s="252"/>
      <c r="YE55" s="252"/>
      <c r="YF55" s="252"/>
      <c r="YG55" s="252"/>
      <c r="YH55" s="252"/>
      <c r="YI55" s="252"/>
      <c r="YJ55" s="252"/>
      <c r="YK55" s="252"/>
      <c r="YL55" s="252"/>
      <c r="YM55" s="252"/>
      <c r="YN55" s="252"/>
      <c r="YO55" s="252"/>
      <c r="YP55" s="252"/>
      <c r="YQ55" s="252"/>
      <c r="YR55" s="252"/>
      <c r="YS55" s="252"/>
      <c r="YT55" s="252"/>
      <c r="YU55" s="252"/>
      <c r="YV55" s="252"/>
      <c r="YW55" s="252"/>
      <c r="YX55" s="252"/>
      <c r="YY55" s="252"/>
      <c r="YZ55" s="252"/>
      <c r="ZA55" s="252"/>
      <c r="ZB55" s="252"/>
      <c r="ZC55" s="252"/>
      <c r="ZD55" s="252"/>
      <c r="ZE55" s="252"/>
      <c r="ZF55" s="252"/>
      <c r="ZG55" s="252"/>
      <c r="ZH55" s="252"/>
      <c r="ZI55" s="252"/>
      <c r="ZJ55" s="252"/>
      <c r="ZK55" s="252"/>
      <c r="ZL55" s="252"/>
      <c r="ZM55" s="252"/>
      <c r="ZN55" s="252"/>
      <c r="ZO55" s="252"/>
      <c r="ZP55" s="252"/>
      <c r="ZQ55" s="252"/>
      <c r="ZR55" s="252"/>
      <c r="ZS55" s="252"/>
      <c r="ZT55" s="252"/>
      <c r="ZU55" s="252"/>
      <c r="ZV55" s="252"/>
      <c r="ZW55" s="252"/>
      <c r="ZX55" s="252"/>
      <c r="ZY55" s="252"/>
      <c r="ZZ55" s="252"/>
      <c r="AAA55" s="252"/>
      <c r="AAB55" s="252"/>
      <c r="AAC55" s="252"/>
      <c r="AAD55" s="252"/>
      <c r="AAE55" s="252"/>
      <c r="AAF55" s="252"/>
      <c r="AAG55" s="252"/>
      <c r="AAH55" s="252"/>
      <c r="AAI55" s="252"/>
      <c r="AAJ55" s="252"/>
      <c r="AAK55" s="252"/>
      <c r="AAL55" s="252"/>
      <c r="AAM55" s="252"/>
      <c r="AAN55" s="252"/>
      <c r="AAO55" s="252"/>
      <c r="AAP55" s="252"/>
      <c r="AAQ55" s="252"/>
      <c r="AAR55" s="252"/>
      <c r="AAS55" s="252"/>
      <c r="AAT55" s="252"/>
      <c r="AAU55" s="252"/>
      <c r="AAV55" s="252"/>
      <c r="AAW55" s="252"/>
      <c r="AAX55" s="252"/>
      <c r="AAY55" s="252"/>
      <c r="AAZ55" s="252"/>
      <c r="ABA55" s="252"/>
      <c r="ABB55" s="252"/>
      <c r="ABC55" s="252"/>
      <c r="ABD55" s="252"/>
      <c r="ABE55" s="252"/>
      <c r="ABF55" s="252"/>
      <c r="ABG55" s="252"/>
      <c r="ABH55" s="252"/>
      <c r="ABI55" s="252"/>
      <c r="ABJ55" s="252"/>
      <c r="ABK55" s="252"/>
      <c r="ABL55" s="252"/>
      <c r="ABM55" s="252"/>
      <c r="ABN55" s="252"/>
      <c r="ABO55" s="252"/>
      <c r="ABP55" s="252"/>
      <c r="ABQ55" s="252"/>
      <c r="ABR55" s="252"/>
      <c r="ABS55" s="252"/>
      <c r="ABT55" s="252"/>
      <c r="ABU55" s="252"/>
      <c r="ABV55" s="252"/>
      <c r="ABW55" s="252"/>
    </row>
    <row r="56" spans="1:751" s="49" customFormat="1" ht="19.5" customHeight="1">
      <c r="A56" s="2369"/>
      <c r="B56" s="2450"/>
      <c r="C56" s="2447"/>
      <c r="D56" s="2129" t="s">
        <v>305</v>
      </c>
      <c r="E56" s="971">
        <f t="shared" ref="E56:F56" si="4">E62+E68+E74</f>
        <v>0</v>
      </c>
      <c r="F56" s="971">
        <f t="shared" si="4"/>
        <v>0</v>
      </c>
      <c r="G56" s="2448"/>
      <c r="H56" s="2411" t="s">
        <v>2357</v>
      </c>
      <c r="I56" s="2414" t="s">
        <v>2358</v>
      </c>
      <c r="J56" s="2414">
        <v>8.5000000000000006E-3</v>
      </c>
      <c r="K56" s="2417">
        <v>9.4000000000000004E-3</v>
      </c>
      <c r="L56" s="2509"/>
      <c r="M56" s="435"/>
      <c r="N56" s="430"/>
      <c r="O56" s="433"/>
      <c r="P56" s="433"/>
      <c r="Q56" s="433"/>
      <c r="R56" s="448"/>
      <c r="S56" s="448"/>
      <c r="T56" s="448"/>
      <c r="U56" s="252"/>
      <c r="V56" s="252"/>
      <c r="W56" s="252"/>
      <c r="X56" s="252"/>
      <c r="Y56" s="252"/>
      <c r="Z56" s="252"/>
      <c r="AA56" s="252"/>
      <c r="AB56" s="252"/>
      <c r="AC56" s="252"/>
      <c r="AD56" s="252"/>
      <c r="AE56" s="252"/>
      <c r="AF56" s="252"/>
      <c r="AG56" s="252"/>
      <c r="AH56" s="252"/>
      <c r="AI56" s="252"/>
      <c r="AJ56" s="252"/>
      <c r="AK56" s="252"/>
      <c r="AL56" s="252"/>
      <c r="AM56" s="252"/>
      <c r="AN56" s="252"/>
      <c r="AO56" s="252"/>
      <c r="AP56" s="252"/>
      <c r="AQ56" s="252"/>
      <c r="AR56" s="252"/>
      <c r="AS56" s="252"/>
      <c r="AT56" s="252"/>
      <c r="AU56" s="252"/>
      <c r="AV56" s="252"/>
      <c r="AW56" s="252"/>
      <c r="AX56" s="252"/>
      <c r="AY56" s="252"/>
      <c r="AZ56" s="252"/>
      <c r="BA56" s="252"/>
      <c r="BB56" s="252"/>
      <c r="BC56" s="252"/>
      <c r="BD56" s="252"/>
      <c r="BE56" s="252"/>
      <c r="BF56" s="252"/>
      <c r="BG56" s="252"/>
      <c r="BH56" s="252"/>
      <c r="BI56" s="252"/>
      <c r="BJ56" s="252"/>
      <c r="BK56" s="252"/>
      <c r="BL56" s="252"/>
      <c r="BM56" s="252"/>
      <c r="BN56" s="252"/>
      <c r="BO56" s="252"/>
      <c r="BP56" s="252"/>
      <c r="BQ56" s="252"/>
      <c r="BR56" s="252"/>
      <c r="BS56" s="252"/>
      <c r="BT56" s="252"/>
      <c r="BU56" s="252"/>
      <c r="BV56" s="252"/>
      <c r="BW56" s="252"/>
      <c r="BX56" s="252"/>
      <c r="BY56" s="252"/>
      <c r="BZ56" s="252"/>
      <c r="CA56" s="252"/>
      <c r="CB56" s="252"/>
      <c r="CC56" s="252"/>
      <c r="CD56" s="252"/>
      <c r="CE56" s="252"/>
      <c r="CF56" s="252"/>
      <c r="CG56" s="252"/>
      <c r="CH56" s="252"/>
      <c r="CI56" s="252"/>
      <c r="CJ56" s="252"/>
      <c r="CK56" s="252"/>
      <c r="CL56" s="252"/>
      <c r="CM56" s="252"/>
      <c r="CN56" s="252"/>
      <c r="CO56" s="252"/>
      <c r="CP56" s="252"/>
      <c r="CQ56" s="252"/>
      <c r="CR56" s="252"/>
      <c r="CS56" s="252"/>
      <c r="CT56" s="252"/>
      <c r="CU56" s="252"/>
      <c r="CV56" s="252"/>
      <c r="CW56" s="252"/>
      <c r="CX56" s="252"/>
      <c r="CY56" s="252"/>
      <c r="CZ56" s="252"/>
      <c r="DA56" s="252"/>
      <c r="DB56" s="252"/>
      <c r="DC56" s="252"/>
      <c r="DD56" s="252"/>
      <c r="DE56" s="252"/>
      <c r="DF56" s="252"/>
      <c r="DG56" s="252"/>
      <c r="DH56" s="252"/>
      <c r="DI56" s="252"/>
      <c r="DJ56" s="252"/>
      <c r="DK56" s="252"/>
      <c r="DL56" s="252"/>
      <c r="DM56" s="252"/>
      <c r="DN56" s="252"/>
      <c r="DO56" s="252"/>
      <c r="DP56" s="252"/>
      <c r="DQ56" s="252"/>
      <c r="DR56" s="252"/>
      <c r="DS56" s="252"/>
      <c r="DT56" s="252"/>
      <c r="DU56" s="252"/>
      <c r="DV56" s="252"/>
      <c r="DW56" s="252"/>
      <c r="DX56" s="252"/>
      <c r="DY56" s="252"/>
      <c r="DZ56" s="252"/>
      <c r="EA56" s="252"/>
      <c r="EB56" s="252"/>
      <c r="EC56" s="252"/>
      <c r="ED56" s="252"/>
      <c r="EE56" s="252"/>
      <c r="EF56" s="252"/>
      <c r="EG56" s="252"/>
      <c r="EH56" s="252"/>
      <c r="EI56" s="252"/>
      <c r="EJ56" s="252"/>
      <c r="EK56" s="252"/>
      <c r="EL56" s="252"/>
      <c r="EM56" s="252"/>
      <c r="EN56" s="252"/>
      <c r="EO56" s="252"/>
      <c r="EP56" s="252"/>
      <c r="EQ56" s="252"/>
      <c r="ER56" s="252"/>
      <c r="ES56" s="252"/>
      <c r="ET56" s="252"/>
      <c r="EU56" s="252"/>
      <c r="EV56" s="252"/>
      <c r="EW56" s="252"/>
      <c r="EX56" s="252"/>
      <c r="EY56" s="252"/>
      <c r="EZ56" s="252"/>
      <c r="FA56" s="252"/>
      <c r="FB56" s="252"/>
      <c r="FC56" s="252"/>
      <c r="FD56" s="252"/>
      <c r="FE56" s="252"/>
      <c r="FF56" s="252"/>
      <c r="FG56" s="252"/>
      <c r="FH56" s="252"/>
      <c r="FI56" s="252"/>
      <c r="FJ56" s="252"/>
      <c r="FK56" s="252"/>
      <c r="FL56" s="252"/>
      <c r="FM56" s="252"/>
      <c r="FN56" s="252"/>
      <c r="FO56" s="252"/>
      <c r="FP56" s="252"/>
      <c r="FQ56" s="252"/>
      <c r="FR56" s="252"/>
      <c r="FS56" s="252"/>
      <c r="FT56" s="252"/>
      <c r="FU56" s="252"/>
      <c r="FV56" s="252"/>
      <c r="FW56" s="252"/>
      <c r="FX56" s="252"/>
      <c r="FY56" s="252"/>
      <c r="FZ56" s="252"/>
      <c r="GA56" s="252"/>
      <c r="GB56" s="252"/>
      <c r="GC56" s="252"/>
      <c r="GD56" s="252"/>
      <c r="GE56" s="252"/>
      <c r="GF56" s="252"/>
      <c r="GG56" s="252"/>
      <c r="GH56" s="252"/>
      <c r="GI56" s="252"/>
      <c r="GJ56" s="252"/>
      <c r="GK56" s="252"/>
      <c r="GL56" s="252"/>
      <c r="GM56" s="252"/>
      <c r="GN56" s="252"/>
      <c r="GO56" s="252"/>
      <c r="GP56" s="252"/>
      <c r="GQ56" s="252"/>
      <c r="GR56" s="252"/>
      <c r="GS56" s="252"/>
      <c r="GT56" s="252"/>
      <c r="GU56" s="252"/>
      <c r="GV56" s="252"/>
      <c r="GW56" s="252"/>
      <c r="GX56" s="252"/>
      <c r="GY56" s="252"/>
      <c r="GZ56" s="252"/>
      <c r="HA56" s="252"/>
      <c r="HB56" s="252"/>
      <c r="HC56" s="252"/>
      <c r="HD56" s="252"/>
      <c r="HE56" s="252"/>
      <c r="HF56" s="252"/>
      <c r="HG56" s="252"/>
      <c r="HH56" s="252"/>
      <c r="HI56" s="252"/>
      <c r="HJ56" s="252"/>
      <c r="HK56" s="252"/>
      <c r="HL56" s="252"/>
      <c r="HM56" s="252"/>
      <c r="HN56" s="252"/>
      <c r="HO56" s="252"/>
      <c r="HP56" s="252"/>
      <c r="HQ56" s="252"/>
      <c r="HR56" s="252"/>
      <c r="HS56" s="252"/>
      <c r="HT56" s="252"/>
      <c r="HU56" s="252"/>
      <c r="HV56" s="252"/>
      <c r="HW56" s="252"/>
      <c r="HX56" s="252"/>
      <c r="HY56" s="252"/>
      <c r="HZ56" s="252"/>
      <c r="IA56" s="252"/>
      <c r="IB56" s="252"/>
      <c r="IC56" s="252"/>
      <c r="ID56" s="252"/>
      <c r="IE56" s="252"/>
      <c r="IF56" s="252"/>
      <c r="IG56" s="252"/>
      <c r="IH56" s="252"/>
      <c r="II56" s="252"/>
      <c r="IJ56" s="252"/>
      <c r="IK56" s="252"/>
      <c r="IL56" s="252"/>
      <c r="IM56" s="252"/>
      <c r="IN56" s="252"/>
      <c r="IO56" s="252"/>
      <c r="IP56" s="252"/>
      <c r="IQ56" s="252"/>
      <c r="IR56" s="252"/>
      <c r="IS56" s="252"/>
      <c r="IT56" s="252"/>
      <c r="IU56" s="252"/>
      <c r="IV56" s="252"/>
      <c r="IW56" s="252"/>
      <c r="IX56" s="252"/>
      <c r="IY56" s="252"/>
      <c r="IZ56" s="252"/>
      <c r="JA56" s="252"/>
      <c r="JB56" s="252"/>
      <c r="JC56" s="252"/>
      <c r="JD56" s="252"/>
      <c r="JE56" s="252"/>
      <c r="JF56" s="252"/>
      <c r="JG56" s="252"/>
      <c r="JH56" s="252"/>
      <c r="JI56" s="252"/>
      <c r="JJ56" s="252"/>
      <c r="JK56" s="252"/>
      <c r="JL56" s="252"/>
      <c r="JM56" s="252"/>
      <c r="JN56" s="252"/>
      <c r="JO56" s="252"/>
      <c r="JP56" s="252"/>
      <c r="JQ56" s="252"/>
      <c r="JR56" s="252"/>
      <c r="JS56" s="252"/>
      <c r="JT56" s="252"/>
      <c r="JU56" s="252"/>
      <c r="JV56" s="252"/>
      <c r="JW56" s="252"/>
      <c r="JX56" s="252"/>
      <c r="JY56" s="252"/>
      <c r="JZ56" s="252"/>
      <c r="KA56" s="252"/>
      <c r="KB56" s="252"/>
      <c r="KC56" s="252"/>
      <c r="KD56" s="252"/>
      <c r="KE56" s="252"/>
      <c r="KF56" s="252"/>
      <c r="KG56" s="252"/>
      <c r="KH56" s="252"/>
      <c r="KI56" s="252"/>
      <c r="KJ56" s="252"/>
      <c r="KK56" s="252"/>
      <c r="KL56" s="252"/>
      <c r="KM56" s="252"/>
      <c r="KN56" s="252"/>
      <c r="KO56" s="252"/>
      <c r="KP56" s="252"/>
      <c r="KQ56" s="252"/>
      <c r="KR56" s="252"/>
      <c r="KS56" s="252"/>
      <c r="KT56" s="252"/>
      <c r="KU56" s="252"/>
      <c r="KV56" s="252"/>
      <c r="KW56" s="252"/>
      <c r="KX56" s="252"/>
      <c r="KY56" s="252"/>
      <c r="KZ56" s="252"/>
      <c r="LA56" s="252"/>
      <c r="LB56" s="252"/>
      <c r="LC56" s="252"/>
      <c r="LD56" s="252"/>
      <c r="LE56" s="252"/>
      <c r="LF56" s="252"/>
      <c r="LG56" s="252"/>
      <c r="LH56" s="252"/>
      <c r="LI56" s="252"/>
      <c r="LJ56" s="252"/>
      <c r="LK56" s="252"/>
      <c r="LL56" s="252"/>
      <c r="LM56" s="252"/>
      <c r="LN56" s="252"/>
      <c r="LO56" s="252"/>
      <c r="LP56" s="252"/>
      <c r="LQ56" s="252"/>
      <c r="LR56" s="252"/>
      <c r="LS56" s="252"/>
      <c r="LT56" s="252"/>
      <c r="LU56" s="252"/>
      <c r="LV56" s="252"/>
      <c r="LW56" s="252"/>
      <c r="LX56" s="252"/>
      <c r="LY56" s="252"/>
      <c r="LZ56" s="252"/>
      <c r="MA56" s="252"/>
      <c r="MB56" s="252"/>
      <c r="MC56" s="252"/>
      <c r="MD56" s="252"/>
      <c r="ME56" s="252"/>
      <c r="MF56" s="252"/>
      <c r="MG56" s="252"/>
      <c r="MH56" s="252"/>
      <c r="MI56" s="252"/>
      <c r="MJ56" s="252"/>
      <c r="MK56" s="252"/>
      <c r="ML56" s="252"/>
      <c r="MM56" s="252"/>
      <c r="MN56" s="252"/>
      <c r="MO56" s="252"/>
      <c r="MP56" s="252"/>
      <c r="MQ56" s="252"/>
      <c r="MR56" s="252"/>
      <c r="MS56" s="252"/>
      <c r="MT56" s="252"/>
      <c r="MU56" s="252"/>
      <c r="MV56" s="252"/>
      <c r="MW56" s="252"/>
      <c r="MX56" s="252"/>
      <c r="MY56" s="252"/>
      <c r="MZ56" s="252"/>
      <c r="NA56" s="252"/>
      <c r="NB56" s="252"/>
      <c r="NC56" s="252"/>
      <c r="ND56" s="252"/>
      <c r="NE56" s="252"/>
      <c r="NF56" s="252"/>
      <c r="NG56" s="252"/>
      <c r="NH56" s="252"/>
      <c r="NI56" s="252"/>
      <c r="NJ56" s="252"/>
      <c r="NK56" s="252"/>
      <c r="NL56" s="252"/>
      <c r="NM56" s="252"/>
      <c r="NN56" s="252"/>
      <c r="NO56" s="252"/>
      <c r="NP56" s="252"/>
      <c r="NQ56" s="252"/>
      <c r="NR56" s="252"/>
      <c r="NS56" s="252"/>
      <c r="NT56" s="252"/>
      <c r="NU56" s="252"/>
      <c r="NV56" s="252"/>
      <c r="NW56" s="252"/>
      <c r="NX56" s="252"/>
      <c r="NY56" s="252"/>
      <c r="NZ56" s="252"/>
      <c r="OA56" s="252"/>
      <c r="OB56" s="252"/>
      <c r="OC56" s="252"/>
      <c r="OD56" s="252"/>
      <c r="OE56" s="252"/>
      <c r="OF56" s="252"/>
      <c r="OG56" s="252"/>
      <c r="OH56" s="252"/>
      <c r="OI56" s="252"/>
      <c r="OJ56" s="252"/>
      <c r="OK56" s="252"/>
      <c r="OL56" s="252"/>
      <c r="OM56" s="252"/>
      <c r="ON56" s="252"/>
      <c r="OO56" s="252"/>
      <c r="OP56" s="252"/>
      <c r="OQ56" s="252"/>
      <c r="OR56" s="252"/>
      <c r="OS56" s="252"/>
      <c r="OT56" s="252"/>
      <c r="OU56" s="252"/>
      <c r="OV56" s="252"/>
      <c r="OW56" s="252"/>
      <c r="OX56" s="252"/>
      <c r="OY56" s="252"/>
      <c r="OZ56" s="252"/>
      <c r="PA56" s="252"/>
      <c r="PB56" s="252"/>
      <c r="PC56" s="252"/>
      <c r="PD56" s="252"/>
      <c r="PE56" s="252"/>
      <c r="PF56" s="252"/>
      <c r="PG56" s="252"/>
      <c r="PH56" s="252"/>
      <c r="PI56" s="252"/>
      <c r="PJ56" s="252"/>
      <c r="PK56" s="252"/>
      <c r="PL56" s="252"/>
      <c r="PM56" s="252"/>
      <c r="PN56" s="252"/>
      <c r="PO56" s="252"/>
      <c r="PP56" s="252"/>
      <c r="PQ56" s="252"/>
      <c r="PR56" s="252"/>
      <c r="PS56" s="252"/>
      <c r="PT56" s="252"/>
      <c r="PU56" s="252"/>
      <c r="PV56" s="252"/>
      <c r="PW56" s="252"/>
      <c r="PX56" s="252"/>
      <c r="PY56" s="252"/>
      <c r="PZ56" s="252"/>
      <c r="QA56" s="252"/>
      <c r="QB56" s="252"/>
      <c r="QC56" s="252"/>
      <c r="QD56" s="252"/>
      <c r="QE56" s="252"/>
      <c r="QF56" s="252"/>
      <c r="QG56" s="252"/>
      <c r="QH56" s="252"/>
      <c r="QI56" s="252"/>
      <c r="QJ56" s="252"/>
      <c r="QK56" s="252"/>
      <c r="QL56" s="252"/>
      <c r="QM56" s="252"/>
      <c r="QN56" s="252"/>
      <c r="QO56" s="252"/>
      <c r="QP56" s="252"/>
      <c r="QQ56" s="252"/>
      <c r="QR56" s="252"/>
      <c r="QS56" s="252"/>
      <c r="QT56" s="252"/>
      <c r="QU56" s="252"/>
      <c r="QV56" s="252"/>
      <c r="QW56" s="252"/>
      <c r="QX56" s="252"/>
      <c r="QY56" s="252"/>
      <c r="QZ56" s="252"/>
      <c r="RA56" s="252"/>
      <c r="RB56" s="252"/>
      <c r="RC56" s="252"/>
      <c r="RD56" s="252"/>
      <c r="RE56" s="252"/>
      <c r="RF56" s="252"/>
      <c r="RG56" s="252"/>
      <c r="RH56" s="252"/>
      <c r="RI56" s="252"/>
      <c r="RJ56" s="252"/>
      <c r="RK56" s="252"/>
      <c r="RL56" s="252"/>
      <c r="RM56" s="252"/>
      <c r="RN56" s="252"/>
      <c r="RO56" s="252"/>
      <c r="RP56" s="252"/>
      <c r="RQ56" s="252"/>
      <c r="RR56" s="252"/>
      <c r="RS56" s="252"/>
      <c r="RT56" s="252"/>
      <c r="RU56" s="252"/>
      <c r="RV56" s="252"/>
      <c r="RW56" s="252"/>
      <c r="RX56" s="252"/>
      <c r="RY56" s="252"/>
      <c r="RZ56" s="252"/>
      <c r="SA56" s="252"/>
      <c r="SB56" s="252"/>
      <c r="SC56" s="252"/>
      <c r="SD56" s="252"/>
      <c r="SE56" s="252"/>
      <c r="SF56" s="252"/>
      <c r="SG56" s="252"/>
      <c r="SH56" s="252"/>
      <c r="SI56" s="252"/>
      <c r="SJ56" s="252"/>
      <c r="SK56" s="252"/>
      <c r="SL56" s="252"/>
      <c r="SM56" s="252"/>
      <c r="SN56" s="252"/>
      <c r="SO56" s="252"/>
      <c r="SP56" s="252"/>
      <c r="SQ56" s="252"/>
      <c r="SR56" s="252"/>
      <c r="SS56" s="252"/>
      <c r="ST56" s="252"/>
      <c r="SU56" s="252"/>
      <c r="SV56" s="252"/>
      <c r="SW56" s="252"/>
      <c r="SX56" s="252"/>
      <c r="SY56" s="252"/>
      <c r="SZ56" s="252"/>
      <c r="TA56" s="252"/>
      <c r="TB56" s="252"/>
      <c r="TC56" s="252"/>
      <c r="TD56" s="252"/>
      <c r="TE56" s="252"/>
      <c r="TF56" s="252"/>
      <c r="TG56" s="252"/>
      <c r="TH56" s="252"/>
      <c r="TI56" s="252"/>
      <c r="TJ56" s="252"/>
      <c r="TK56" s="252"/>
      <c r="TL56" s="252"/>
      <c r="TM56" s="252"/>
      <c r="TN56" s="252"/>
      <c r="TO56" s="252"/>
      <c r="TP56" s="252"/>
      <c r="TQ56" s="252"/>
      <c r="TR56" s="252"/>
      <c r="TS56" s="252"/>
      <c r="TT56" s="252"/>
      <c r="TU56" s="252"/>
      <c r="TV56" s="252"/>
      <c r="TW56" s="252"/>
      <c r="TX56" s="252"/>
      <c r="TY56" s="252"/>
      <c r="TZ56" s="252"/>
      <c r="UA56" s="252"/>
      <c r="UB56" s="252"/>
      <c r="UC56" s="252"/>
      <c r="UD56" s="252"/>
      <c r="UE56" s="252"/>
      <c r="UF56" s="252"/>
      <c r="UG56" s="252"/>
      <c r="UH56" s="252"/>
      <c r="UI56" s="252"/>
      <c r="UJ56" s="252"/>
      <c r="UK56" s="252"/>
      <c r="UL56" s="252"/>
      <c r="UM56" s="252"/>
      <c r="UN56" s="252"/>
      <c r="UO56" s="252"/>
      <c r="UP56" s="252"/>
      <c r="UQ56" s="252"/>
      <c r="UR56" s="252"/>
      <c r="US56" s="252"/>
      <c r="UT56" s="252"/>
      <c r="UU56" s="252"/>
      <c r="UV56" s="252"/>
      <c r="UW56" s="252"/>
      <c r="UX56" s="252"/>
      <c r="UY56" s="252"/>
      <c r="UZ56" s="252"/>
      <c r="VA56" s="252"/>
      <c r="VB56" s="252"/>
      <c r="VC56" s="252"/>
      <c r="VD56" s="252"/>
      <c r="VE56" s="252"/>
      <c r="VF56" s="252"/>
      <c r="VG56" s="252"/>
      <c r="VH56" s="252"/>
      <c r="VI56" s="252"/>
      <c r="VJ56" s="252"/>
      <c r="VK56" s="252"/>
      <c r="VL56" s="252"/>
      <c r="VM56" s="252"/>
      <c r="VN56" s="252"/>
      <c r="VO56" s="252"/>
      <c r="VP56" s="252"/>
      <c r="VQ56" s="252"/>
      <c r="VR56" s="252"/>
      <c r="VS56" s="252"/>
      <c r="VT56" s="252"/>
      <c r="VU56" s="252"/>
      <c r="VV56" s="252"/>
      <c r="VW56" s="252"/>
      <c r="VX56" s="252"/>
      <c r="VY56" s="252"/>
      <c r="VZ56" s="252"/>
      <c r="WA56" s="252"/>
      <c r="WB56" s="252"/>
      <c r="WC56" s="252"/>
      <c r="WD56" s="252"/>
      <c r="WE56" s="252"/>
      <c r="WF56" s="252"/>
      <c r="WG56" s="252"/>
      <c r="WH56" s="252"/>
      <c r="WI56" s="252"/>
      <c r="WJ56" s="252"/>
      <c r="WK56" s="252"/>
      <c r="WL56" s="252"/>
      <c r="WM56" s="252"/>
      <c r="WN56" s="252"/>
      <c r="WO56" s="252"/>
      <c r="WP56" s="252"/>
      <c r="WQ56" s="252"/>
      <c r="WR56" s="252"/>
      <c r="WS56" s="252"/>
      <c r="WT56" s="252"/>
      <c r="WU56" s="252"/>
      <c r="WV56" s="252"/>
      <c r="WW56" s="252"/>
      <c r="WX56" s="252"/>
      <c r="WY56" s="252"/>
      <c r="WZ56" s="252"/>
      <c r="XA56" s="252"/>
      <c r="XB56" s="252"/>
      <c r="XC56" s="252"/>
      <c r="XD56" s="252"/>
      <c r="XE56" s="252"/>
      <c r="XF56" s="252"/>
      <c r="XG56" s="252"/>
      <c r="XH56" s="252"/>
      <c r="XI56" s="252"/>
      <c r="XJ56" s="252"/>
      <c r="XK56" s="252"/>
      <c r="XL56" s="252"/>
      <c r="XM56" s="252"/>
      <c r="XN56" s="252"/>
      <c r="XO56" s="252"/>
      <c r="XP56" s="252"/>
      <c r="XQ56" s="252"/>
      <c r="XR56" s="252"/>
      <c r="XS56" s="252"/>
      <c r="XT56" s="252"/>
      <c r="XU56" s="252"/>
      <c r="XV56" s="252"/>
      <c r="XW56" s="252"/>
      <c r="XX56" s="252"/>
      <c r="XY56" s="252"/>
      <c r="XZ56" s="252"/>
      <c r="YA56" s="252"/>
      <c r="YB56" s="252"/>
      <c r="YC56" s="252"/>
      <c r="YD56" s="252"/>
      <c r="YE56" s="252"/>
      <c r="YF56" s="252"/>
      <c r="YG56" s="252"/>
      <c r="YH56" s="252"/>
      <c r="YI56" s="252"/>
      <c r="YJ56" s="252"/>
      <c r="YK56" s="252"/>
      <c r="YL56" s="252"/>
      <c r="YM56" s="252"/>
      <c r="YN56" s="252"/>
      <c r="YO56" s="252"/>
      <c r="YP56" s="252"/>
      <c r="YQ56" s="252"/>
      <c r="YR56" s="252"/>
      <c r="YS56" s="252"/>
      <c r="YT56" s="252"/>
      <c r="YU56" s="252"/>
      <c r="YV56" s="252"/>
      <c r="YW56" s="252"/>
      <c r="YX56" s="252"/>
      <c r="YY56" s="252"/>
      <c r="YZ56" s="252"/>
      <c r="ZA56" s="252"/>
      <c r="ZB56" s="252"/>
      <c r="ZC56" s="252"/>
      <c r="ZD56" s="252"/>
      <c r="ZE56" s="252"/>
      <c r="ZF56" s="252"/>
      <c r="ZG56" s="252"/>
      <c r="ZH56" s="252"/>
      <c r="ZI56" s="252"/>
      <c r="ZJ56" s="252"/>
      <c r="ZK56" s="252"/>
      <c r="ZL56" s="252"/>
      <c r="ZM56" s="252"/>
      <c r="ZN56" s="252"/>
      <c r="ZO56" s="252"/>
      <c r="ZP56" s="252"/>
      <c r="ZQ56" s="252"/>
      <c r="ZR56" s="252"/>
      <c r="ZS56" s="252"/>
      <c r="ZT56" s="252"/>
      <c r="ZU56" s="252"/>
      <c r="ZV56" s="252"/>
      <c r="ZW56" s="252"/>
      <c r="ZX56" s="252"/>
      <c r="ZY56" s="252"/>
      <c r="ZZ56" s="252"/>
      <c r="AAA56" s="252"/>
      <c r="AAB56" s="252"/>
      <c r="AAC56" s="252"/>
      <c r="AAD56" s="252"/>
      <c r="AAE56" s="252"/>
      <c r="AAF56" s="252"/>
      <c r="AAG56" s="252"/>
      <c r="AAH56" s="252"/>
      <c r="AAI56" s="252"/>
      <c r="AAJ56" s="252"/>
      <c r="AAK56" s="252"/>
      <c r="AAL56" s="252"/>
      <c r="AAM56" s="252"/>
      <c r="AAN56" s="252"/>
      <c r="AAO56" s="252"/>
      <c r="AAP56" s="252"/>
      <c r="AAQ56" s="252"/>
      <c r="AAR56" s="252"/>
      <c r="AAS56" s="252"/>
      <c r="AAT56" s="252"/>
      <c r="AAU56" s="252"/>
      <c r="AAV56" s="252"/>
      <c r="AAW56" s="252"/>
      <c r="AAX56" s="252"/>
      <c r="AAY56" s="252"/>
      <c r="AAZ56" s="252"/>
      <c r="ABA56" s="252"/>
      <c r="ABB56" s="252"/>
      <c r="ABC56" s="252"/>
      <c r="ABD56" s="252"/>
      <c r="ABE56" s="252"/>
      <c r="ABF56" s="252"/>
      <c r="ABG56" s="252"/>
      <c r="ABH56" s="252"/>
      <c r="ABI56" s="252"/>
      <c r="ABJ56" s="252"/>
      <c r="ABK56" s="252"/>
      <c r="ABL56" s="252"/>
      <c r="ABM56" s="252"/>
      <c r="ABN56" s="252"/>
      <c r="ABO56" s="252"/>
      <c r="ABP56" s="252"/>
      <c r="ABQ56" s="252"/>
      <c r="ABR56" s="252"/>
      <c r="ABS56" s="252"/>
      <c r="ABT56" s="252"/>
      <c r="ABU56" s="252"/>
      <c r="ABV56" s="252"/>
      <c r="ABW56" s="252"/>
    </row>
    <row r="57" spans="1:751" s="49" customFormat="1" ht="40.5" customHeight="1">
      <c r="A57" s="2369"/>
      <c r="B57" s="2450"/>
      <c r="C57" s="2447"/>
      <c r="D57" s="2129" t="s">
        <v>302</v>
      </c>
      <c r="E57" s="971">
        <f>E63+E75</f>
        <v>0</v>
      </c>
      <c r="F57" s="971">
        <f>F63+F75</f>
        <v>0</v>
      </c>
      <c r="G57" s="2448"/>
      <c r="H57" s="2413"/>
      <c r="I57" s="2416"/>
      <c r="J57" s="2416"/>
      <c r="K57" s="2419"/>
      <c r="L57" s="2510"/>
      <c r="M57" s="435"/>
      <c r="N57" s="430"/>
      <c r="O57" s="433"/>
      <c r="P57" s="433"/>
      <c r="Q57" s="433"/>
      <c r="R57" s="448"/>
      <c r="S57" s="448"/>
      <c r="T57" s="448"/>
      <c r="U57" s="252"/>
      <c r="V57" s="252"/>
      <c r="W57" s="252"/>
      <c r="X57" s="252"/>
      <c r="Y57" s="252"/>
      <c r="Z57" s="252"/>
      <c r="AA57" s="252"/>
      <c r="AB57" s="252"/>
      <c r="AC57" s="252"/>
      <c r="AD57" s="252"/>
      <c r="AE57" s="252"/>
      <c r="AF57" s="252"/>
      <c r="AG57" s="252"/>
      <c r="AH57" s="252"/>
      <c r="AI57" s="252"/>
      <c r="AJ57" s="252"/>
      <c r="AK57" s="252"/>
      <c r="AL57" s="252"/>
      <c r="AM57" s="252"/>
      <c r="AN57" s="252"/>
      <c r="AO57" s="252"/>
      <c r="AP57" s="252"/>
      <c r="AQ57" s="252"/>
      <c r="AR57" s="252"/>
      <c r="AS57" s="252"/>
      <c r="AT57" s="252"/>
      <c r="AU57" s="252"/>
      <c r="AV57" s="252"/>
      <c r="AW57" s="252"/>
      <c r="AX57" s="252"/>
      <c r="AY57" s="252"/>
      <c r="AZ57" s="252"/>
      <c r="BA57" s="252"/>
      <c r="BB57" s="252"/>
      <c r="BC57" s="252"/>
      <c r="BD57" s="252"/>
      <c r="BE57" s="252"/>
      <c r="BF57" s="252"/>
      <c r="BG57" s="252"/>
      <c r="BH57" s="252"/>
      <c r="BI57" s="252"/>
      <c r="BJ57" s="252"/>
      <c r="BK57" s="252"/>
      <c r="BL57" s="252"/>
      <c r="BM57" s="252"/>
      <c r="BN57" s="252"/>
      <c r="BO57" s="252"/>
      <c r="BP57" s="252"/>
      <c r="BQ57" s="252"/>
      <c r="BR57" s="252"/>
      <c r="BS57" s="252"/>
      <c r="BT57" s="252"/>
      <c r="BU57" s="252"/>
      <c r="BV57" s="252"/>
      <c r="BW57" s="252"/>
      <c r="BX57" s="252"/>
      <c r="BY57" s="252"/>
      <c r="BZ57" s="252"/>
      <c r="CA57" s="252"/>
      <c r="CB57" s="252"/>
      <c r="CC57" s="252"/>
      <c r="CD57" s="252"/>
      <c r="CE57" s="252"/>
      <c r="CF57" s="252"/>
      <c r="CG57" s="252"/>
      <c r="CH57" s="252"/>
      <c r="CI57" s="252"/>
      <c r="CJ57" s="252"/>
      <c r="CK57" s="252"/>
      <c r="CL57" s="252"/>
      <c r="CM57" s="252"/>
      <c r="CN57" s="252"/>
      <c r="CO57" s="252"/>
      <c r="CP57" s="252"/>
      <c r="CQ57" s="252"/>
      <c r="CR57" s="252"/>
      <c r="CS57" s="252"/>
      <c r="CT57" s="252"/>
      <c r="CU57" s="252"/>
      <c r="CV57" s="252"/>
      <c r="CW57" s="252"/>
      <c r="CX57" s="252"/>
      <c r="CY57" s="252"/>
      <c r="CZ57" s="252"/>
      <c r="DA57" s="252"/>
      <c r="DB57" s="252"/>
      <c r="DC57" s="252"/>
      <c r="DD57" s="252"/>
      <c r="DE57" s="252"/>
      <c r="DF57" s="252"/>
      <c r="DG57" s="252"/>
      <c r="DH57" s="252"/>
      <c r="DI57" s="252"/>
      <c r="DJ57" s="252"/>
      <c r="DK57" s="252"/>
      <c r="DL57" s="252"/>
      <c r="DM57" s="252"/>
      <c r="DN57" s="252"/>
      <c r="DO57" s="252"/>
      <c r="DP57" s="252"/>
      <c r="DQ57" s="252"/>
      <c r="DR57" s="252"/>
      <c r="DS57" s="252"/>
      <c r="DT57" s="252"/>
      <c r="DU57" s="252"/>
      <c r="DV57" s="252"/>
      <c r="DW57" s="252"/>
      <c r="DX57" s="252"/>
      <c r="DY57" s="252"/>
      <c r="DZ57" s="252"/>
      <c r="EA57" s="252"/>
      <c r="EB57" s="252"/>
      <c r="EC57" s="252"/>
      <c r="ED57" s="252"/>
      <c r="EE57" s="252"/>
      <c r="EF57" s="252"/>
      <c r="EG57" s="252"/>
      <c r="EH57" s="252"/>
      <c r="EI57" s="252"/>
      <c r="EJ57" s="252"/>
      <c r="EK57" s="252"/>
      <c r="EL57" s="252"/>
      <c r="EM57" s="252"/>
      <c r="EN57" s="252"/>
      <c r="EO57" s="252"/>
      <c r="EP57" s="252"/>
      <c r="EQ57" s="252"/>
      <c r="ER57" s="252"/>
      <c r="ES57" s="252"/>
      <c r="ET57" s="252"/>
      <c r="EU57" s="252"/>
      <c r="EV57" s="252"/>
      <c r="EW57" s="252"/>
      <c r="EX57" s="252"/>
      <c r="EY57" s="252"/>
      <c r="EZ57" s="252"/>
      <c r="FA57" s="252"/>
      <c r="FB57" s="252"/>
      <c r="FC57" s="252"/>
      <c r="FD57" s="252"/>
      <c r="FE57" s="252"/>
      <c r="FF57" s="252"/>
      <c r="FG57" s="252"/>
      <c r="FH57" s="252"/>
      <c r="FI57" s="252"/>
      <c r="FJ57" s="252"/>
      <c r="FK57" s="252"/>
      <c r="FL57" s="252"/>
      <c r="FM57" s="252"/>
      <c r="FN57" s="252"/>
      <c r="FO57" s="252"/>
      <c r="FP57" s="252"/>
      <c r="FQ57" s="252"/>
      <c r="FR57" s="252"/>
      <c r="FS57" s="252"/>
      <c r="FT57" s="252"/>
      <c r="FU57" s="252"/>
      <c r="FV57" s="252"/>
      <c r="FW57" s="252"/>
      <c r="FX57" s="252"/>
      <c r="FY57" s="252"/>
      <c r="FZ57" s="252"/>
      <c r="GA57" s="252"/>
      <c r="GB57" s="252"/>
      <c r="GC57" s="252"/>
      <c r="GD57" s="252"/>
      <c r="GE57" s="252"/>
      <c r="GF57" s="252"/>
      <c r="GG57" s="252"/>
      <c r="GH57" s="252"/>
      <c r="GI57" s="252"/>
      <c r="GJ57" s="252"/>
      <c r="GK57" s="252"/>
      <c r="GL57" s="252"/>
      <c r="GM57" s="252"/>
      <c r="GN57" s="252"/>
      <c r="GO57" s="252"/>
      <c r="GP57" s="252"/>
      <c r="GQ57" s="252"/>
      <c r="GR57" s="252"/>
      <c r="GS57" s="252"/>
      <c r="GT57" s="252"/>
      <c r="GU57" s="252"/>
      <c r="GV57" s="252"/>
      <c r="GW57" s="252"/>
      <c r="GX57" s="252"/>
      <c r="GY57" s="252"/>
      <c r="GZ57" s="252"/>
      <c r="HA57" s="252"/>
      <c r="HB57" s="252"/>
      <c r="HC57" s="252"/>
      <c r="HD57" s="252"/>
      <c r="HE57" s="252"/>
      <c r="HF57" s="252"/>
      <c r="HG57" s="252"/>
      <c r="HH57" s="252"/>
      <c r="HI57" s="252"/>
      <c r="HJ57" s="252"/>
      <c r="HK57" s="252"/>
      <c r="HL57" s="252"/>
      <c r="HM57" s="252"/>
      <c r="HN57" s="252"/>
      <c r="HO57" s="252"/>
      <c r="HP57" s="252"/>
      <c r="HQ57" s="252"/>
      <c r="HR57" s="252"/>
      <c r="HS57" s="252"/>
      <c r="HT57" s="252"/>
      <c r="HU57" s="252"/>
      <c r="HV57" s="252"/>
      <c r="HW57" s="252"/>
      <c r="HX57" s="252"/>
      <c r="HY57" s="252"/>
      <c r="HZ57" s="252"/>
      <c r="IA57" s="252"/>
      <c r="IB57" s="252"/>
      <c r="IC57" s="252"/>
      <c r="ID57" s="252"/>
      <c r="IE57" s="252"/>
      <c r="IF57" s="252"/>
      <c r="IG57" s="252"/>
      <c r="IH57" s="252"/>
      <c r="II57" s="252"/>
      <c r="IJ57" s="252"/>
      <c r="IK57" s="252"/>
      <c r="IL57" s="252"/>
      <c r="IM57" s="252"/>
      <c r="IN57" s="252"/>
      <c r="IO57" s="252"/>
      <c r="IP57" s="252"/>
      <c r="IQ57" s="252"/>
      <c r="IR57" s="252"/>
      <c r="IS57" s="252"/>
      <c r="IT57" s="252"/>
      <c r="IU57" s="252"/>
      <c r="IV57" s="252"/>
      <c r="IW57" s="252"/>
      <c r="IX57" s="252"/>
      <c r="IY57" s="252"/>
      <c r="IZ57" s="252"/>
      <c r="JA57" s="252"/>
      <c r="JB57" s="252"/>
      <c r="JC57" s="252"/>
      <c r="JD57" s="252"/>
      <c r="JE57" s="252"/>
      <c r="JF57" s="252"/>
      <c r="JG57" s="252"/>
      <c r="JH57" s="252"/>
      <c r="JI57" s="252"/>
      <c r="JJ57" s="252"/>
      <c r="JK57" s="252"/>
      <c r="JL57" s="252"/>
      <c r="JM57" s="252"/>
      <c r="JN57" s="252"/>
      <c r="JO57" s="252"/>
      <c r="JP57" s="252"/>
      <c r="JQ57" s="252"/>
      <c r="JR57" s="252"/>
      <c r="JS57" s="252"/>
      <c r="JT57" s="252"/>
      <c r="JU57" s="252"/>
      <c r="JV57" s="252"/>
      <c r="JW57" s="252"/>
      <c r="JX57" s="252"/>
      <c r="JY57" s="252"/>
      <c r="JZ57" s="252"/>
      <c r="KA57" s="252"/>
      <c r="KB57" s="252"/>
      <c r="KC57" s="252"/>
      <c r="KD57" s="252"/>
      <c r="KE57" s="252"/>
      <c r="KF57" s="252"/>
      <c r="KG57" s="252"/>
      <c r="KH57" s="252"/>
      <c r="KI57" s="252"/>
      <c r="KJ57" s="252"/>
      <c r="KK57" s="252"/>
      <c r="KL57" s="252"/>
      <c r="KM57" s="252"/>
      <c r="KN57" s="252"/>
      <c r="KO57" s="252"/>
      <c r="KP57" s="252"/>
      <c r="KQ57" s="252"/>
      <c r="KR57" s="252"/>
      <c r="KS57" s="252"/>
      <c r="KT57" s="252"/>
      <c r="KU57" s="252"/>
      <c r="KV57" s="252"/>
      <c r="KW57" s="252"/>
      <c r="KX57" s="252"/>
      <c r="KY57" s="252"/>
      <c r="KZ57" s="252"/>
      <c r="LA57" s="252"/>
      <c r="LB57" s="252"/>
      <c r="LC57" s="252"/>
      <c r="LD57" s="252"/>
      <c r="LE57" s="252"/>
      <c r="LF57" s="252"/>
      <c r="LG57" s="252"/>
      <c r="LH57" s="252"/>
      <c r="LI57" s="252"/>
      <c r="LJ57" s="252"/>
      <c r="LK57" s="252"/>
      <c r="LL57" s="252"/>
      <c r="LM57" s="252"/>
      <c r="LN57" s="252"/>
      <c r="LO57" s="252"/>
      <c r="LP57" s="252"/>
      <c r="LQ57" s="252"/>
      <c r="LR57" s="252"/>
      <c r="LS57" s="252"/>
      <c r="LT57" s="252"/>
      <c r="LU57" s="252"/>
      <c r="LV57" s="252"/>
      <c r="LW57" s="252"/>
      <c r="LX57" s="252"/>
      <c r="LY57" s="252"/>
      <c r="LZ57" s="252"/>
      <c r="MA57" s="252"/>
      <c r="MB57" s="252"/>
      <c r="MC57" s="252"/>
      <c r="MD57" s="252"/>
      <c r="ME57" s="252"/>
      <c r="MF57" s="252"/>
      <c r="MG57" s="252"/>
      <c r="MH57" s="252"/>
      <c r="MI57" s="252"/>
      <c r="MJ57" s="252"/>
      <c r="MK57" s="252"/>
      <c r="ML57" s="252"/>
      <c r="MM57" s="252"/>
      <c r="MN57" s="252"/>
      <c r="MO57" s="252"/>
      <c r="MP57" s="252"/>
      <c r="MQ57" s="252"/>
      <c r="MR57" s="252"/>
      <c r="MS57" s="252"/>
      <c r="MT57" s="252"/>
      <c r="MU57" s="252"/>
      <c r="MV57" s="252"/>
      <c r="MW57" s="252"/>
      <c r="MX57" s="252"/>
      <c r="MY57" s="252"/>
      <c r="MZ57" s="252"/>
      <c r="NA57" s="252"/>
      <c r="NB57" s="252"/>
      <c r="NC57" s="252"/>
      <c r="ND57" s="252"/>
      <c r="NE57" s="252"/>
      <c r="NF57" s="252"/>
      <c r="NG57" s="252"/>
      <c r="NH57" s="252"/>
      <c r="NI57" s="252"/>
      <c r="NJ57" s="252"/>
      <c r="NK57" s="252"/>
      <c r="NL57" s="252"/>
      <c r="NM57" s="252"/>
      <c r="NN57" s="252"/>
      <c r="NO57" s="252"/>
      <c r="NP57" s="252"/>
      <c r="NQ57" s="252"/>
      <c r="NR57" s="252"/>
      <c r="NS57" s="252"/>
      <c r="NT57" s="252"/>
      <c r="NU57" s="252"/>
      <c r="NV57" s="252"/>
      <c r="NW57" s="252"/>
      <c r="NX57" s="252"/>
      <c r="NY57" s="252"/>
      <c r="NZ57" s="252"/>
      <c r="OA57" s="252"/>
      <c r="OB57" s="252"/>
      <c r="OC57" s="252"/>
      <c r="OD57" s="252"/>
      <c r="OE57" s="252"/>
      <c r="OF57" s="252"/>
      <c r="OG57" s="252"/>
      <c r="OH57" s="252"/>
      <c r="OI57" s="252"/>
      <c r="OJ57" s="252"/>
      <c r="OK57" s="252"/>
      <c r="OL57" s="252"/>
      <c r="OM57" s="252"/>
      <c r="ON57" s="252"/>
      <c r="OO57" s="252"/>
      <c r="OP57" s="252"/>
      <c r="OQ57" s="252"/>
      <c r="OR57" s="252"/>
      <c r="OS57" s="252"/>
      <c r="OT57" s="252"/>
      <c r="OU57" s="252"/>
      <c r="OV57" s="252"/>
      <c r="OW57" s="252"/>
      <c r="OX57" s="252"/>
      <c r="OY57" s="252"/>
      <c r="OZ57" s="252"/>
      <c r="PA57" s="252"/>
      <c r="PB57" s="252"/>
      <c r="PC57" s="252"/>
      <c r="PD57" s="252"/>
      <c r="PE57" s="252"/>
      <c r="PF57" s="252"/>
      <c r="PG57" s="252"/>
      <c r="PH57" s="252"/>
      <c r="PI57" s="252"/>
      <c r="PJ57" s="252"/>
      <c r="PK57" s="252"/>
      <c r="PL57" s="252"/>
      <c r="PM57" s="252"/>
      <c r="PN57" s="252"/>
      <c r="PO57" s="252"/>
      <c r="PP57" s="252"/>
      <c r="PQ57" s="252"/>
      <c r="PR57" s="252"/>
      <c r="PS57" s="252"/>
      <c r="PT57" s="252"/>
      <c r="PU57" s="252"/>
      <c r="PV57" s="252"/>
      <c r="PW57" s="252"/>
      <c r="PX57" s="252"/>
      <c r="PY57" s="252"/>
      <c r="PZ57" s="252"/>
      <c r="QA57" s="252"/>
      <c r="QB57" s="252"/>
      <c r="QC57" s="252"/>
      <c r="QD57" s="252"/>
      <c r="QE57" s="252"/>
      <c r="QF57" s="252"/>
      <c r="QG57" s="252"/>
      <c r="QH57" s="252"/>
      <c r="QI57" s="252"/>
      <c r="QJ57" s="252"/>
      <c r="QK57" s="252"/>
      <c r="QL57" s="252"/>
      <c r="QM57" s="252"/>
      <c r="QN57" s="252"/>
      <c r="QO57" s="252"/>
      <c r="QP57" s="252"/>
      <c r="QQ57" s="252"/>
      <c r="QR57" s="252"/>
      <c r="QS57" s="252"/>
      <c r="QT57" s="252"/>
      <c r="QU57" s="252"/>
      <c r="QV57" s="252"/>
      <c r="QW57" s="252"/>
      <c r="QX57" s="252"/>
      <c r="QY57" s="252"/>
      <c r="QZ57" s="252"/>
      <c r="RA57" s="252"/>
      <c r="RB57" s="252"/>
      <c r="RC57" s="252"/>
      <c r="RD57" s="252"/>
      <c r="RE57" s="252"/>
      <c r="RF57" s="252"/>
      <c r="RG57" s="252"/>
      <c r="RH57" s="252"/>
      <c r="RI57" s="252"/>
      <c r="RJ57" s="252"/>
      <c r="RK57" s="252"/>
      <c r="RL57" s="252"/>
      <c r="RM57" s="252"/>
      <c r="RN57" s="252"/>
      <c r="RO57" s="252"/>
      <c r="RP57" s="252"/>
      <c r="RQ57" s="252"/>
      <c r="RR57" s="252"/>
      <c r="RS57" s="252"/>
      <c r="RT57" s="252"/>
      <c r="RU57" s="252"/>
      <c r="RV57" s="252"/>
      <c r="RW57" s="252"/>
      <c r="RX57" s="252"/>
      <c r="RY57" s="252"/>
      <c r="RZ57" s="252"/>
      <c r="SA57" s="252"/>
      <c r="SB57" s="252"/>
      <c r="SC57" s="252"/>
      <c r="SD57" s="252"/>
      <c r="SE57" s="252"/>
      <c r="SF57" s="252"/>
      <c r="SG57" s="252"/>
      <c r="SH57" s="252"/>
      <c r="SI57" s="252"/>
      <c r="SJ57" s="252"/>
      <c r="SK57" s="252"/>
      <c r="SL57" s="252"/>
      <c r="SM57" s="252"/>
      <c r="SN57" s="252"/>
      <c r="SO57" s="252"/>
      <c r="SP57" s="252"/>
      <c r="SQ57" s="252"/>
      <c r="SR57" s="252"/>
      <c r="SS57" s="252"/>
      <c r="ST57" s="252"/>
      <c r="SU57" s="252"/>
      <c r="SV57" s="252"/>
      <c r="SW57" s="252"/>
      <c r="SX57" s="252"/>
      <c r="SY57" s="252"/>
      <c r="SZ57" s="252"/>
      <c r="TA57" s="252"/>
      <c r="TB57" s="252"/>
      <c r="TC57" s="252"/>
      <c r="TD57" s="252"/>
      <c r="TE57" s="252"/>
      <c r="TF57" s="252"/>
      <c r="TG57" s="252"/>
      <c r="TH57" s="252"/>
      <c r="TI57" s="252"/>
      <c r="TJ57" s="252"/>
      <c r="TK57" s="252"/>
      <c r="TL57" s="252"/>
      <c r="TM57" s="252"/>
      <c r="TN57" s="252"/>
      <c r="TO57" s="252"/>
      <c r="TP57" s="252"/>
      <c r="TQ57" s="252"/>
      <c r="TR57" s="252"/>
      <c r="TS57" s="252"/>
      <c r="TT57" s="252"/>
      <c r="TU57" s="252"/>
      <c r="TV57" s="252"/>
      <c r="TW57" s="252"/>
      <c r="TX57" s="252"/>
      <c r="TY57" s="252"/>
      <c r="TZ57" s="252"/>
      <c r="UA57" s="252"/>
      <c r="UB57" s="252"/>
      <c r="UC57" s="252"/>
      <c r="UD57" s="252"/>
      <c r="UE57" s="252"/>
      <c r="UF57" s="252"/>
      <c r="UG57" s="252"/>
      <c r="UH57" s="252"/>
      <c r="UI57" s="252"/>
      <c r="UJ57" s="252"/>
      <c r="UK57" s="252"/>
      <c r="UL57" s="252"/>
      <c r="UM57" s="252"/>
      <c r="UN57" s="252"/>
      <c r="UO57" s="252"/>
      <c r="UP57" s="252"/>
      <c r="UQ57" s="252"/>
      <c r="UR57" s="252"/>
      <c r="US57" s="252"/>
      <c r="UT57" s="252"/>
      <c r="UU57" s="252"/>
      <c r="UV57" s="252"/>
      <c r="UW57" s="252"/>
      <c r="UX57" s="252"/>
      <c r="UY57" s="252"/>
      <c r="UZ57" s="252"/>
      <c r="VA57" s="252"/>
      <c r="VB57" s="252"/>
      <c r="VC57" s="252"/>
      <c r="VD57" s="252"/>
      <c r="VE57" s="252"/>
      <c r="VF57" s="252"/>
      <c r="VG57" s="252"/>
      <c r="VH57" s="252"/>
      <c r="VI57" s="252"/>
      <c r="VJ57" s="252"/>
      <c r="VK57" s="252"/>
      <c r="VL57" s="252"/>
      <c r="VM57" s="252"/>
      <c r="VN57" s="252"/>
      <c r="VO57" s="252"/>
      <c r="VP57" s="252"/>
      <c r="VQ57" s="252"/>
      <c r="VR57" s="252"/>
      <c r="VS57" s="252"/>
      <c r="VT57" s="252"/>
      <c r="VU57" s="252"/>
      <c r="VV57" s="252"/>
      <c r="VW57" s="252"/>
      <c r="VX57" s="252"/>
      <c r="VY57" s="252"/>
      <c r="VZ57" s="252"/>
      <c r="WA57" s="252"/>
      <c r="WB57" s="252"/>
      <c r="WC57" s="252"/>
      <c r="WD57" s="252"/>
      <c r="WE57" s="252"/>
      <c r="WF57" s="252"/>
      <c r="WG57" s="252"/>
      <c r="WH57" s="252"/>
      <c r="WI57" s="252"/>
      <c r="WJ57" s="252"/>
      <c r="WK57" s="252"/>
      <c r="WL57" s="252"/>
      <c r="WM57" s="252"/>
      <c r="WN57" s="252"/>
      <c r="WO57" s="252"/>
      <c r="WP57" s="252"/>
      <c r="WQ57" s="252"/>
      <c r="WR57" s="252"/>
      <c r="WS57" s="252"/>
      <c r="WT57" s="252"/>
      <c r="WU57" s="252"/>
      <c r="WV57" s="252"/>
      <c r="WW57" s="252"/>
      <c r="WX57" s="252"/>
      <c r="WY57" s="252"/>
      <c r="WZ57" s="252"/>
      <c r="XA57" s="252"/>
      <c r="XB57" s="252"/>
      <c r="XC57" s="252"/>
      <c r="XD57" s="252"/>
      <c r="XE57" s="252"/>
      <c r="XF57" s="252"/>
      <c r="XG57" s="252"/>
      <c r="XH57" s="252"/>
      <c r="XI57" s="252"/>
      <c r="XJ57" s="252"/>
      <c r="XK57" s="252"/>
      <c r="XL57" s="252"/>
      <c r="XM57" s="252"/>
      <c r="XN57" s="252"/>
      <c r="XO57" s="252"/>
      <c r="XP57" s="252"/>
      <c r="XQ57" s="252"/>
      <c r="XR57" s="252"/>
      <c r="XS57" s="252"/>
      <c r="XT57" s="252"/>
      <c r="XU57" s="252"/>
      <c r="XV57" s="252"/>
      <c r="XW57" s="252"/>
      <c r="XX57" s="252"/>
      <c r="XY57" s="252"/>
      <c r="XZ57" s="252"/>
      <c r="YA57" s="252"/>
      <c r="YB57" s="252"/>
      <c r="YC57" s="252"/>
      <c r="YD57" s="252"/>
      <c r="YE57" s="252"/>
      <c r="YF57" s="252"/>
      <c r="YG57" s="252"/>
      <c r="YH57" s="252"/>
      <c r="YI57" s="252"/>
      <c r="YJ57" s="252"/>
      <c r="YK57" s="252"/>
      <c r="YL57" s="252"/>
      <c r="YM57" s="252"/>
      <c r="YN57" s="252"/>
      <c r="YO57" s="252"/>
      <c r="YP57" s="252"/>
      <c r="YQ57" s="252"/>
      <c r="YR57" s="252"/>
      <c r="YS57" s="252"/>
      <c r="YT57" s="252"/>
      <c r="YU57" s="252"/>
      <c r="YV57" s="252"/>
      <c r="YW57" s="252"/>
      <c r="YX57" s="252"/>
      <c r="YY57" s="252"/>
      <c r="YZ57" s="252"/>
      <c r="ZA57" s="252"/>
      <c r="ZB57" s="252"/>
      <c r="ZC57" s="252"/>
      <c r="ZD57" s="252"/>
      <c r="ZE57" s="252"/>
      <c r="ZF57" s="252"/>
      <c r="ZG57" s="252"/>
      <c r="ZH57" s="252"/>
      <c r="ZI57" s="252"/>
      <c r="ZJ57" s="252"/>
      <c r="ZK57" s="252"/>
      <c r="ZL57" s="252"/>
      <c r="ZM57" s="252"/>
      <c r="ZN57" s="252"/>
      <c r="ZO57" s="252"/>
      <c r="ZP57" s="252"/>
      <c r="ZQ57" s="252"/>
      <c r="ZR57" s="252"/>
      <c r="ZS57" s="252"/>
      <c r="ZT57" s="252"/>
      <c r="ZU57" s="252"/>
      <c r="ZV57" s="252"/>
      <c r="ZW57" s="252"/>
      <c r="ZX57" s="252"/>
      <c r="ZY57" s="252"/>
      <c r="ZZ57" s="252"/>
      <c r="AAA57" s="252"/>
      <c r="AAB57" s="252"/>
      <c r="AAC57" s="252"/>
      <c r="AAD57" s="252"/>
      <c r="AAE57" s="252"/>
      <c r="AAF57" s="252"/>
      <c r="AAG57" s="252"/>
      <c r="AAH57" s="252"/>
      <c r="AAI57" s="252"/>
      <c r="AAJ57" s="252"/>
      <c r="AAK57" s="252"/>
      <c r="AAL57" s="252"/>
      <c r="AAM57" s="252"/>
      <c r="AAN57" s="252"/>
      <c r="AAO57" s="252"/>
      <c r="AAP57" s="252"/>
      <c r="AAQ57" s="252"/>
      <c r="AAR57" s="252"/>
      <c r="AAS57" s="252"/>
      <c r="AAT57" s="252"/>
      <c r="AAU57" s="252"/>
      <c r="AAV57" s="252"/>
      <c r="AAW57" s="252"/>
      <c r="AAX57" s="252"/>
      <c r="AAY57" s="252"/>
      <c r="AAZ57" s="252"/>
      <c r="ABA57" s="252"/>
      <c r="ABB57" s="252"/>
      <c r="ABC57" s="252"/>
      <c r="ABD57" s="252"/>
      <c r="ABE57" s="252"/>
      <c r="ABF57" s="252"/>
      <c r="ABG57" s="252"/>
      <c r="ABH57" s="252"/>
      <c r="ABI57" s="252"/>
      <c r="ABJ57" s="252"/>
      <c r="ABK57" s="252"/>
      <c r="ABL57" s="252"/>
      <c r="ABM57" s="252"/>
      <c r="ABN57" s="252"/>
      <c r="ABO57" s="252"/>
      <c r="ABP57" s="252"/>
      <c r="ABQ57" s="252"/>
      <c r="ABR57" s="252"/>
      <c r="ABS57" s="252"/>
      <c r="ABT57" s="252"/>
      <c r="ABU57" s="252"/>
      <c r="ABV57" s="252"/>
      <c r="ABW57" s="252"/>
    </row>
    <row r="58" spans="1:751" s="49" customFormat="1" ht="26.25" customHeight="1">
      <c r="A58" s="2395" t="s">
        <v>1013</v>
      </c>
      <c r="B58" s="2384" t="s">
        <v>2359</v>
      </c>
      <c r="C58" s="2420" t="s">
        <v>307</v>
      </c>
      <c r="D58" s="2110" t="s">
        <v>296</v>
      </c>
      <c r="E58" s="1001">
        <f>E60+E61</f>
        <v>56872092.810000002</v>
      </c>
      <c r="F58" s="1001">
        <f>F60+F61</f>
        <v>56872092.810000002</v>
      </c>
      <c r="G58" s="2383"/>
      <c r="H58" s="2384" t="s">
        <v>2360</v>
      </c>
      <c r="I58" s="2390" t="s">
        <v>1728</v>
      </c>
      <c r="J58" s="2390">
        <v>0.61099999999999999</v>
      </c>
      <c r="K58" s="2408">
        <v>0.68899999999999995</v>
      </c>
      <c r="L58" s="2505"/>
      <c r="M58" s="435"/>
      <c r="N58" s="430"/>
      <c r="O58" s="433"/>
      <c r="P58" s="433"/>
      <c r="Q58" s="433"/>
      <c r="R58" s="448"/>
      <c r="S58" s="448"/>
      <c r="T58" s="448"/>
      <c r="U58" s="252"/>
      <c r="V58" s="252"/>
      <c r="W58" s="252"/>
      <c r="X58" s="252"/>
      <c r="Y58" s="252"/>
      <c r="Z58" s="252"/>
      <c r="AA58" s="252"/>
      <c r="AB58" s="252"/>
      <c r="AC58" s="252"/>
      <c r="AD58" s="252"/>
      <c r="AE58" s="252"/>
      <c r="AF58" s="252"/>
      <c r="AG58" s="252"/>
      <c r="AH58" s="252"/>
      <c r="AI58" s="252"/>
      <c r="AJ58" s="252"/>
      <c r="AK58" s="252"/>
      <c r="AL58" s="252"/>
      <c r="AM58" s="252"/>
      <c r="AN58" s="252"/>
      <c r="AO58" s="252"/>
      <c r="AP58" s="252"/>
      <c r="AQ58" s="252"/>
      <c r="AR58" s="252"/>
      <c r="AS58" s="252"/>
      <c r="AT58" s="252"/>
      <c r="AU58" s="252"/>
      <c r="AV58" s="252"/>
      <c r="AW58" s="252"/>
      <c r="AX58" s="252"/>
      <c r="AY58" s="252"/>
      <c r="AZ58" s="252"/>
      <c r="BA58" s="252"/>
      <c r="BB58" s="252"/>
      <c r="BC58" s="252"/>
      <c r="BD58" s="252"/>
      <c r="BE58" s="252"/>
      <c r="BF58" s="252"/>
      <c r="BG58" s="252"/>
      <c r="BH58" s="252"/>
      <c r="BI58" s="252"/>
      <c r="BJ58" s="252"/>
      <c r="BK58" s="252"/>
      <c r="BL58" s="252"/>
      <c r="BM58" s="252"/>
      <c r="BN58" s="252"/>
      <c r="BO58" s="252"/>
      <c r="BP58" s="252"/>
      <c r="BQ58" s="252"/>
      <c r="BR58" s="252"/>
      <c r="BS58" s="252"/>
      <c r="BT58" s="252"/>
      <c r="BU58" s="252"/>
      <c r="BV58" s="252"/>
      <c r="BW58" s="252"/>
      <c r="BX58" s="252"/>
      <c r="BY58" s="252"/>
      <c r="BZ58" s="252"/>
      <c r="CA58" s="252"/>
      <c r="CB58" s="252"/>
      <c r="CC58" s="252"/>
      <c r="CD58" s="252"/>
      <c r="CE58" s="252"/>
      <c r="CF58" s="252"/>
      <c r="CG58" s="252"/>
      <c r="CH58" s="252"/>
      <c r="CI58" s="252"/>
      <c r="CJ58" s="252"/>
      <c r="CK58" s="252"/>
      <c r="CL58" s="252"/>
      <c r="CM58" s="252"/>
      <c r="CN58" s="252"/>
      <c r="CO58" s="252"/>
      <c r="CP58" s="252"/>
      <c r="CQ58" s="252"/>
      <c r="CR58" s="252"/>
      <c r="CS58" s="252"/>
      <c r="CT58" s="252"/>
      <c r="CU58" s="252"/>
      <c r="CV58" s="252"/>
      <c r="CW58" s="252"/>
      <c r="CX58" s="252"/>
      <c r="CY58" s="252"/>
      <c r="CZ58" s="252"/>
      <c r="DA58" s="252"/>
      <c r="DB58" s="252"/>
      <c r="DC58" s="252"/>
      <c r="DD58" s="252"/>
      <c r="DE58" s="252"/>
      <c r="DF58" s="252"/>
      <c r="DG58" s="252"/>
      <c r="DH58" s="252"/>
      <c r="DI58" s="252"/>
      <c r="DJ58" s="252"/>
      <c r="DK58" s="252"/>
      <c r="DL58" s="252"/>
      <c r="DM58" s="252"/>
      <c r="DN58" s="252"/>
      <c r="DO58" s="252"/>
      <c r="DP58" s="252"/>
      <c r="DQ58" s="252"/>
      <c r="DR58" s="252"/>
      <c r="DS58" s="252"/>
      <c r="DT58" s="252"/>
      <c r="DU58" s="252"/>
      <c r="DV58" s="252"/>
      <c r="DW58" s="252"/>
      <c r="DX58" s="252"/>
      <c r="DY58" s="252"/>
      <c r="DZ58" s="252"/>
      <c r="EA58" s="252"/>
      <c r="EB58" s="252"/>
      <c r="EC58" s="252"/>
      <c r="ED58" s="252"/>
      <c r="EE58" s="252"/>
      <c r="EF58" s="252"/>
      <c r="EG58" s="252"/>
      <c r="EH58" s="252"/>
      <c r="EI58" s="252"/>
      <c r="EJ58" s="252"/>
      <c r="EK58" s="252"/>
      <c r="EL58" s="252"/>
      <c r="EM58" s="252"/>
      <c r="EN58" s="252"/>
      <c r="EO58" s="252"/>
      <c r="EP58" s="252"/>
      <c r="EQ58" s="252"/>
      <c r="ER58" s="252"/>
      <c r="ES58" s="252"/>
      <c r="ET58" s="252"/>
      <c r="EU58" s="252"/>
      <c r="EV58" s="252"/>
      <c r="EW58" s="252"/>
      <c r="EX58" s="252"/>
      <c r="EY58" s="252"/>
      <c r="EZ58" s="252"/>
      <c r="FA58" s="252"/>
      <c r="FB58" s="252"/>
      <c r="FC58" s="252"/>
      <c r="FD58" s="252"/>
      <c r="FE58" s="252"/>
      <c r="FF58" s="252"/>
      <c r="FG58" s="252"/>
      <c r="FH58" s="252"/>
      <c r="FI58" s="252"/>
      <c r="FJ58" s="252"/>
      <c r="FK58" s="252"/>
      <c r="FL58" s="252"/>
      <c r="FM58" s="252"/>
      <c r="FN58" s="252"/>
      <c r="FO58" s="252"/>
      <c r="FP58" s="252"/>
      <c r="FQ58" s="252"/>
      <c r="FR58" s="252"/>
      <c r="FS58" s="252"/>
      <c r="FT58" s="252"/>
      <c r="FU58" s="252"/>
      <c r="FV58" s="252"/>
      <c r="FW58" s="252"/>
      <c r="FX58" s="252"/>
      <c r="FY58" s="252"/>
      <c r="FZ58" s="252"/>
      <c r="GA58" s="252"/>
      <c r="GB58" s="252"/>
      <c r="GC58" s="252"/>
      <c r="GD58" s="252"/>
      <c r="GE58" s="252"/>
      <c r="GF58" s="252"/>
      <c r="GG58" s="252"/>
      <c r="GH58" s="252"/>
      <c r="GI58" s="252"/>
      <c r="GJ58" s="252"/>
      <c r="GK58" s="252"/>
      <c r="GL58" s="252"/>
      <c r="GM58" s="252"/>
      <c r="GN58" s="252"/>
      <c r="GO58" s="252"/>
      <c r="GP58" s="252"/>
      <c r="GQ58" s="252"/>
      <c r="GR58" s="252"/>
      <c r="GS58" s="252"/>
      <c r="GT58" s="252"/>
      <c r="GU58" s="252"/>
      <c r="GV58" s="252"/>
      <c r="GW58" s="252"/>
      <c r="GX58" s="252"/>
      <c r="GY58" s="252"/>
      <c r="GZ58" s="252"/>
      <c r="HA58" s="252"/>
      <c r="HB58" s="252"/>
      <c r="HC58" s="252"/>
      <c r="HD58" s="252"/>
      <c r="HE58" s="252"/>
      <c r="HF58" s="252"/>
      <c r="HG58" s="252"/>
      <c r="HH58" s="252"/>
      <c r="HI58" s="252"/>
      <c r="HJ58" s="252"/>
      <c r="HK58" s="252"/>
      <c r="HL58" s="252"/>
      <c r="HM58" s="252"/>
      <c r="HN58" s="252"/>
      <c r="HO58" s="252"/>
      <c r="HP58" s="252"/>
      <c r="HQ58" s="252"/>
      <c r="HR58" s="252"/>
      <c r="HS58" s="252"/>
      <c r="HT58" s="252"/>
      <c r="HU58" s="252"/>
      <c r="HV58" s="252"/>
      <c r="HW58" s="252"/>
      <c r="HX58" s="252"/>
      <c r="HY58" s="252"/>
      <c r="HZ58" s="252"/>
      <c r="IA58" s="252"/>
      <c r="IB58" s="252"/>
      <c r="IC58" s="252"/>
      <c r="ID58" s="252"/>
      <c r="IE58" s="252"/>
      <c r="IF58" s="252"/>
      <c r="IG58" s="252"/>
      <c r="IH58" s="252"/>
      <c r="II58" s="252"/>
      <c r="IJ58" s="252"/>
      <c r="IK58" s="252"/>
      <c r="IL58" s="252"/>
      <c r="IM58" s="252"/>
      <c r="IN58" s="252"/>
      <c r="IO58" s="252"/>
      <c r="IP58" s="252"/>
      <c r="IQ58" s="252"/>
      <c r="IR58" s="252"/>
      <c r="IS58" s="252"/>
      <c r="IT58" s="252"/>
      <c r="IU58" s="252"/>
      <c r="IV58" s="252"/>
      <c r="IW58" s="252"/>
      <c r="IX58" s="252"/>
      <c r="IY58" s="252"/>
      <c r="IZ58" s="252"/>
      <c r="JA58" s="252"/>
      <c r="JB58" s="252"/>
      <c r="JC58" s="252"/>
      <c r="JD58" s="252"/>
      <c r="JE58" s="252"/>
      <c r="JF58" s="252"/>
      <c r="JG58" s="252"/>
      <c r="JH58" s="252"/>
      <c r="JI58" s="252"/>
      <c r="JJ58" s="252"/>
      <c r="JK58" s="252"/>
      <c r="JL58" s="252"/>
      <c r="JM58" s="252"/>
      <c r="JN58" s="252"/>
      <c r="JO58" s="252"/>
      <c r="JP58" s="252"/>
      <c r="JQ58" s="252"/>
      <c r="JR58" s="252"/>
      <c r="JS58" s="252"/>
      <c r="JT58" s="252"/>
      <c r="JU58" s="252"/>
      <c r="JV58" s="252"/>
      <c r="JW58" s="252"/>
      <c r="JX58" s="252"/>
      <c r="JY58" s="252"/>
      <c r="JZ58" s="252"/>
      <c r="KA58" s="252"/>
      <c r="KB58" s="252"/>
      <c r="KC58" s="252"/>
      <c r="KD58" s="252"/>
      <c r="KE58" s="252"/>
      <c r="KF58" s="252"/>
      <c r="KG58" s="252"/>
      <c r="KH58" s="252"/>
      <c r="KI58" s="252"/>
      <c r="KJ58" s="252"/>
      <c r="KK58" s="252"/>
      <c r="KL58" s="252"/>
      <c r="KM58" s="252"/>
      <c r="KN58" s="252"/>
      <c r="KO58" s="252"/>
      <c r="KP58" s="252"/>
      <c r="KQ58" s="252"/>
      <c r="KR58" s="252"/>
      <c r="KS58" s="252"/>
      <c r="KT58" s="252"/>
      <c r="KU58" s="252"/>
      <c r="KV58" s="252"/>
      <c r="KW58" s="252"/>
      <c r="KX58" s="252"/>
      <c r="KY58" s="252"/>
      <c r="KZ58" s="252"/>
      <c r="LA58" s="252"/>
      <c r="LB58" s="252"/>
      <c r="LC58" s="252"/>
      <c r="LD58" s="252"/>
      <c r="LE58" s="252"/>
      <c r="LF58" s="252"/>
      <c r="LG58" s="252"/>
      <c r="LH58" s="252"/>
      <c r="LI58" s="252"/>
      <c r="LJ58" s="252"/>
      <c r="LK58" s="252"/>
      <c r="LL58" s="252"/>
      <c r="LM58" s="252"/>
      <c r="LN58" s="252"/>
      <c r="LO58" s="252"/>
      <c r="LP58" s="252"/>
      <c r="LQ58" s="252"/>
      <c r="LR58" s="252"/>
      <c r="LS58" s="252"/>
      <c r="LT58" s="252"/>
      <c r="LU58" s="252"/>
      <c r="LV58" s="252"/>
      <c r="LW58" s="252"/>
      <c r="LX58" s="252"/>
      <c r="LY58" s="252"/>
      <c r="LZ58" s="252"/>
      <c r="MA58" s="252"/>
      <c r="MB58" s="252"/>
      <c r="MC58" s="252"/>
      <c r="MD58" s="252"/>
      <c r="ME58" s="252"/>
      <c r="MF58" s="252"/>
      <c r="MG58" s="252"/>
      <c r="MH58" s="252"/>
      <c r="MI58" s="252"/>
      <c r="MJ58" s="252"/>
      <c r="MK58" s="252"/>
      <c r="ML58" s="252"/>
      <c r="MM58" s="252"/>
      <c r="MN58" s="252"/>
      <c r="MO58" s="252"/>
      <c r="MP58" s="252"/>
      <c r="MQ58" s="252"/>
      <c r="MR58" s="252"/>
      <c r="MS58" s="252"/>
      <c r="MT58" s="252"/>
      <c r="MU58" s="252"/>
      <c r="MV58" s="252"/>
      <c r="MW58" s="252"/>
      <c r="MX58" s="252"/>
      <c r="MY58" s="252"/>
      <c r="MZ58" s="252"/>
      <c r="NA58" s="252"/>
      <c r="NB58" s="252"/>
      <c r="NC58" s="252"/>
      <c r="ND58" s="252"/>
      <c r="NE58" s="252"/>
      <c r="NF58" s="252"/>
      <c r="NG58" s="252"/>
      <c r="NH58" s="252"/>
      <c r="NI58" s="252"/>
      <c r="NJ58" s="252"/>
      <c r="NK58" s="252"/>
      <c r="NL58" s="252"/>
      <c r="NM58" s="252"/>
      <c r="NN58" s="252"/>
      <c r="NO58" s="252"/>
      <c r="NP58" s="252"/>
      <c r="NQ58" s="252"/>
      <c r="NR58" s="252"/>
      <c r="NS58" s="252"/>
      <c r="NT58" s="252"/>
      <c r="NU58" s="252"/>
      <c r="NV58" s="252"/>
      <c r="NW58" s="252"/>
      <c r="NX58" s="252"/>
      <c r="NY58" s="252"/>
      <c r="NZ58" s="252"/>
      <c r="OA58" s="252"/>
      <c r="OB58" s="252"/>
      <c r="OC58" s="252"/>
      <c r="OD58" s="252"/>
      <c r="OE58" s="252"/>
      <c r="OF58" s="252"/>
      <c r="OG58" s="252"/>
      <c r="OH58" s="252"/>
      <c r="OI58" s="252"/>
      <c r="OJ58" s="252"/>
      <c r="OK58" s="252"/>
      <c r="OL58" s="252"/>
      <c r="OM58" s="252"/>
      <c r="ON58" s="252"/>
      <c r="OO58" s="252"/>
      <c r="OP58" s="252"/>
      <c r="OQ58" s="252"/>
      <c r="OR58" s="252"/>
      <c r="OS58" s="252"/>
      <c r="OT58" s="252"/>
      <c r="OU58" s="252"/>
      <c r="OV58" s="252"/>
      <c r="OW58" s="252"/>
      <c r="OX58" s="252"/>
      <c r="OY58" s="252"/>
      <c r="OZ58" s="252"/>
      <c r="PA58" s="252"/>
      <c r="PB58" s="252"/>
      <c r="PC58" s="252"/>
      <c r="PD58" s="252"/>
      <c r="PE58" s="252"/>
      <c r="PF58" s="252"/>
      <c r="PG58" s="252"/>
      <c r="PH58" s="252"/>
      <c r="PI58" s="252"/>
      <c r="PJ58" s="252"/>
      <c r="PK58" s="252"/>
      <c r="PL58" s="252"/>
      <c r="PM58" s="252"/>
      <c r="PN58" s="252"/>
      <c r="PO58" s="252"/>
      <c r="PP58" s="252"/>
      <c r="PQ58" s="252"/>
      <c r="PR58" s="252"/>
      <c r="PS58" s="252"/>
      <c r="PT58" s="252"/>
      <c r="PU58" s="252"/>
      <c r="PV58" s="252"/>
      <c r="PW58" s="252"/>
      <c r="PX58" s="252"/>
      <c r="PY58" s="252"/>
      <c r="PZ58" s="252"/>
      <c r="QA58" s="252"/>
      <c r="QB58" s="252"/>
      <c r="QC58" s="252"/>
      <c r="QD58" s="252"/>
      <c r="QE58" s="252"/>
      <c r="QF58" s="252"/>
      <c r="QG58" s="252"/>
      <c r="QH58" s="252"/>
      <c r="QI58" s="252"/>
      <c r="QJ58" s="252"/>
      <c r="QK58" s="252"/>
      <c r="QL58" s="252"/>
      <c r="QM58" s="252"/>
      <c r="QN58" s="252"/>
      <c r="QO58" s="252"/>
      <c r="QP58" s="252"/>
      <c r="QQ58" s="252"/>
      <c r="QR58" s="252"/>
      <c r="QS58" s="252"/>
      <c r="QT58" s="252"/>
      <c r="QU58" s="252"/>
      <c r="QV58" s="252"/>
      <c r="QW58" s="252"/>
      <c r="QX58" s="252"/>
      <c r="QY58" s="252"/>
      <c r="QZ58" s="252"/>
      <c r="RA58" s="252"/>
      <c r="RB58" s="252"/>
      <c r="RC58" s="252"/>
      <c r="RD58" s="252"/>
      <c r="RE58" s="252"/>
      <c r="RF58" s="252"/>
      <c r="RG58" s="252"/>
      <c r="RH58" s="252"/>
      <c r="RI58" s="252"/>
      <c r="RJ58" s="252"/>
      <c r="RK58" s="252"/>
      <c r="RL58" s="252"/>
      <c r="RM58" s="252"/>
      <c r="RN58" s="252"/>
      <c r="RO58" s="252"/>
      <c r="RP58" s="252"/>
      <c r="RQ58" s="252"/>
      <c r="RR58" s="252"/>
      <c r="RS58" s="252"/>
      <c r="RT58" s="252"/>
      <c r="RU58" s="252"/>
      <c r="RV58" s="252"/>
      <c r="RW58" s="252"/>
      <c r="RX58" s="252"/>
      <c r="RY58" s="252"/>
      <c r="RZ58" s="252"/>
      <c r="SA58" s="252"/>
      <c r="SB58" s="252"/>
      <c r="SC58" s="252"/>
      <c r="SD58" s="252"/>
      <c r="SE58" s="252"/>
      <c r="SF58" s="252"/>
      <c r="SG58" s="252"/>
      <c r="SH58" s="252"/>
      <c r="SI58" s="252"/>
      <c r="SJ58" s="252"/>
      <c r="SK58" s="252"/>
      <c r="SL58" s="252"/>
      <c r="SM58" s="252"/>
      <c r="SN58" s="252"/>
      <c r="SO58" s="252"/>
      <c r="SP58" s="252"/>
      <c r="SQ58" s="252"/>
      <c r="SR58" s="252"/>
      <c r="SS58" s="252"/>
      <c r="ST58" s="252"/>
      <c r="SU58" s="252"/>
      <c r="SV58" s="252"/>
      <c r="SW58" s="252"/>
      <c r="SX58" s="252"/>
      <c r="SY58" s="252"/>
      <c r="SZ58" s="252"/>
      <c r="TA58" s="252"/>
      <c r="TB58" s="252"/>
      <c r="TC58" s="252"/>
      <c r="TD58" s="252"/>
      <c r="TE58" s="252"/>
      <c r="TF58" s="252"/>
      <c r="TG58" s="252"/>
      <c r="TH58" s="252"/>
      <c r="TI58" s="252"/>
      <c r="TJ58" s="252"/>
      <c r="TK58" s="252"/>
      <c r="TL58" s="252"/>
      <c r="TM58" s="252"/>
      <c r="TN58" s="252"/>
      <c r="TO58" s="252"/>
      <c r="TP58" s="252"/>
      <c r="TQ58" s="252"/>
      <c r="TR58" s="252"/>
      <c r="TS58" s="252"/>
      <c r="TT58" s="252"/>
      <c r="TU58" s="252"/>
      <c r="TV58" s="252"/>
      <c r="TW58" s="252"/>
      <c r="TX58" s="252"/>
      <c r="TY58" s="252"/>
      <c r="TZ58" s="252"/>
      <c r="UA58" s="252"/>
      <c r="UB58" s="252"/>
      <c r="UC58" s="252"/>
      <c r="UD58" s="252"/>
      <c r="UE58" s="252"/>
      <c r="UF58" s="252"/>
      <c r="UG58" s="252"/>
      <c r="UH58" s="252"/>
      <c r="UI58" s="252"/>
      <c r="UJ58" s="252"/>
      <c r="UK58" s="252"/>
      <c r="UL58" s="252"/>
      <c r="UM58" s="252"/>
      <c r="UN58" s="252"/>
      <c r="UO58" s="252"/>
      <c r="UP58" s="252"/>
      <c r="UQ58" s="252"/>
      <c r="UR58" s="252"/>
      <c r="US58" s="252"/>
      <c r="UT58" s="252"/>
      <c r="UU58" s="252"/>
      <c r="UV58" s="252"/>
      <c r="UW58" s="252"/>
      <c r="UX58" s="252"/>
      <c r="UY58" s="252"/>
      <c r="UZ58" s="252"/>
      <c r="VA58" s="252"/>
      <c r="VB58" s="252"/>
      <c r="VC58" s="252"/>
      <c r="VD58" s="252"/>
      <c r="VE58" s="252"/>
      <c r="VF58" s="252"/>
      <c r="VG58" s="252"/>
      <c r="VH58" s="252"/>
      <c r="VI58" s="252"/>
      <c r="VJ58" s="252"/>
      <c r="VK58" s="252"/>
      <c r="VL58" s="252"/>
      <c r="VM58" s="252"/>
      <c r="VN58" s="252"/>
      <c r="VO58" s="252"/>
      <c r="VP58" s="252"/>
      <c r="VQ58" s="252"/>
      <c r="VR58" s="252"/>
      <c r="VS58" s="252"/>
      <c r="VT58" s="252"/>
      <c r="VU58" s="252"/>
      <c r="VV58" s="252"/>
      <c r="VW58" s="252"/>
      <c r="VX58" s="252"/>
      <c r="VY58" s="252"/>
      <c r="VZ58" s="252"/>
      <c r="WA58" s="252"/>
      <c r="WB58" s="252"/>
      <c r="WC58" s="252"/>
      <c r="WD58" s="252"/>
      <c r="WE58" s="252"/>
      <c r="WF58" s="252"/>
      <c r="WG58" s="252"/>
      <c r="WH58" s="252"/>
      <c r="WI58" s="252"/>
      <c r="WJ58" s="252"/>
      <c r="WK58" s="252"/>
      <c r="WL58" s="252"/>
      <c r="WM58" s="252"/>
      <c r="WN58" s="252"/>
      <c r="WO58" s="252"/>
      <c r="WP58" s="252"/>
      <c r="WQ58" s="252"/>
      <c r="WR58" s="252"/>
      <c r="WS58" s="252"/>
      <c r="WT58" s="252"/>
      <c r="WU58" s="252"/>
      <c r="WV58" s="252"/>
      <c r="WW58" s="252"/>
      <c r="WX58" s="252"/>
      <c r="WY58" s="252"/>
      <c r="WZ58" s="252"/>
      <c r="XA58" s="252"/>
      <c r="XB58" s="252"/>
      <c r="XC58" s="252"/>
      <c r="XD58" s="252"/>
      <c r="XE58" s="252"/>
      <c r="XF58" s="252"/>
      <c r="XG58" s="252"/>
      <c r="XH58" s="252"/>
      <c r="XI58" s="252"/>
      <c r="XJ58" s="252"/>
      <c r="XK58" s="252"/>
      <c r="XL58" s="252"/>
      <c r="XM58" s="252"/>
      <c r="XN58" s="252"/>
      <c r="XO58" s="252"/>
      <c r="XP58" s="252"/>
      <c r="XQ58" s="252"/>
      <c r="XR58" s="252"/>
      <c r="XS58" s="252"/>
      <c r="XT58" s="252"/>
      <c r="XU58" s="252"/>
      <c r="XV58" s="252"/>
      <c r="XW58" s="252"/>
      <c r="XX58" s="252"/>
      <c r="XY58" s="252"/>
      <c r="XZ58" s="252"/>
      <c r="YA58" s="252"/>
      <c r="YB58" s="252"/>
      <c r="YC58" s="252"/>
      <c r="YD58" s="252"/>
      <c r="YE58" s="252"/>
      <c r="YF58" s="252"/>
      <c r="YG58" s="252"/>
      <c r="YH58" s="252"/>
      <c r="YI58" s="252"/>
      <c r="YJ58" s="252"/>
      <c r="YK58" s="252"/>
      <c r="YL58" s="252"/>
      <c r="YM58" s="252"/>
      <c r="YN58" s="252"/>
      <c r="YO58" s="252"/>
      <c r="YP58" s="252"/>
      <c r="YQ58" s="252"/>
      <c r="YR58" s="252"/>
      <c r="YS58" s="252"/>
      <c r="YT58" s="252"/>
      <c r="YU58" s="252"/>
      <c r="YV58" s="252"/>
      <c r="YW58" s="252"/>
      <c r="YX58" s="252"/>
      <c r="YY58" s="252"/>
      <c r="YZ58" s="252"/>
      <c r="ZA58" s="252"/>
      <c r="ZB58" s="252"/>
      <c r="ZC58" s="252"/>
      <c r="ZD58" s="252"/>
      <c r="ZE58" s="252"/>
      <c r="ZF58" s="252"/>
      <c r="ZG58" s="252"/>
      <c r="ZH58" s="252"/>
      <c r="ZI58" s="252"/>
      <c r="ZJ58" s="252"/>
      <c r="ZK58" s="252"/>
      <c r="ZL58" s="252"/>
      <c r="ZM58" s="252"/>
      <c r="ZN58" s="252"/>
      <c r="ZO58" s="252"/>
      <c r="ZP58" s="252"/>
      <c r="ZQ58" s="252"/>
      <c r="ZR58" s="252"/>
      <c r="ZS58" s="252"/>
      <c r="ZT58" s="252"/>
      <c r="ZU58" s="252"/>
      <c r="ZV58" s="252"/>
      <c r="ZW58" s="252"/>
      <c r="ZX58" s="252"/>
      <c r="ZY58" s="252"/>
      <c r="ZZ58" s="252"/>
      <c r="AAA58" s="252"/>
      <c r="AAB58" s="252"/>
      <c r="AAC58" s="252"/>
      <c r="AAD58" s="252"/>
      <c r="AAE58" s="252"/>
      <c r="AAF58" s="252"/>
      <c r="AAG58" s="252"/>
      <c r="AAH58" s="252"/>
      <c r="AAI58" s="252"/>
      <c r="AAJ58" s="252"/>
      <c r="AAK58" s="252"/>
      <c r="AAL58" s="252"/>
      <c r="AAM58" s="252"/>
      <c r="AAN58" s="252"/>
      <c r="AAO58" s="252"/>
      <c r="AAP58" s="252"/>
      <c r="AAQ58" s="252"/>
      <c r="AAR58" s="252"/>
      <c r="AAS58" s="252"/>
      <c r="AAT58" s="252"/>
      <c r="AAU58" s="252"/>
      <c r="AAV58" s="252"/>
      <c r="AAW58" s="252"/>
      <c r="AAX58" s="252"/>
      <c r="AAY58" s="252"/>
      <c r="AAZ58" s="252"/>
      <c r="ABA58" s="252"/>
      <c r="ABB58" s="252"/>
      <c r="ABC58" s="252"/>
      <c r="ABD58" s="252"/>
      <c r="ABE58" s="252"/>
      <c r="ABF58" s="252"/>
      <c r="ABG58" s="252"/>
      <c r="ABH58" s="252"/>
      <c r="ABI58" s="252"/>
      <c r="ABJ58" s="252"/>
      <c r="ABK58" s="252"/>
      <c r="ABL58" s="252"/>
      <c r="ABM58" s="252"/>
      <c r="ABN58" s="252"/>
      <c r="ABO58" s="252"/>
      <c r="ABP58" s="252"/>
      <c r="ABQ58" s="252"/>
      <c r="ABR58" s="252"/>
      <c r="ABS58" s="252"/>
      <c r="ABT58" s="252"/>
      <c r="ABU58" s="252"/>
      <c r="ABV58" s="252"/>
      <c r="ABW58" s="252"/>
    </row>
    <row r="59" spans="1:751" s="49" customFormat="1" ht="12.75" customHeight="1">
      <c r="A59" s="2396"/>
      <c r="B59" s="2385"/>
      <c r="C59" s="2421"/>
      <c r="D59" s="2110" t="s">
        <v>301</v>
      </c>
      <c r="E59" s="1001">
        <f>E58</f>
        <v>56872092.810000002</v>
      </c>
      <c r="F59" s="2137">
        <f>F58</f>
        <v>56872092.810000002</v>
      </c>
      <c r="G59" s="2423"/>
      <c r="H59" s="2385"/>
      <c r="I59" s="2391"/>
      <c r="J59" s="2391"/>
      <c r="K59" s="2409"/>
      <c r="L59" s="2506"/>
      <c r="M59" s="435"/>
      <c r="N59" s="430"/>
      <c r="O59" s="433"/>
      <c r="P59" s="433"/>
      <c r="Q59" s="433"/>
      <c r="R59" s="448"/>
      <c r="S59" s="448"/>
      <c r="T59" s="448"/>
      <c r="U59" s="252"/>
      <c r="V59" s="252"/>
      <c r="W59" s="252"/>
      <c r="X59" s="252"/>
      <c r="Y59" s="252"/>
      <c r="Z59" s="252"/>
      <c r="AA59" s="252"/>
      <c r="AB59" s="252"/>
      <c r="AC59" s="252"/>
      <c r="AD59" s="252"/>
      <c r="AE59" s="252"/>
      <c r="AF59" s="252"/>
      <c r="AG59" s="252"/>
      <c r="AH59" s="252"/>
      <c r="AI59" s="252"/>
      <c r="AJ59" s="252"/>
      <c r="AK59" s="252"/>
      <c r="AL59" s="252"/>
      <c r="AM59" s="252"/>
      <c r="AN59" s="252"/>
      <c r="AO59" s="252"/>
      <c r="AP59" s="252"/>
      <c r="AQ59" s="252"/>
      <c r="AR59" s="252"/>
      <c r="AS59" s="252"/>
      <c r="AT59" s="252"/>
      <c r="AU59" s="252"/>
      <c r="AV59" s="252"/>
      <c r="AW59" s="252"/>
      <c r="AX59" s="252"/>
      <c r="AY59" s="252"/>
      <c r="AZ59" s="252"/>
      <c r="BA59" s="252"/>
      <c r="BB59" s="252"/>
      <c r="BC59" s="252"/>
      <c r="BD59" s="252"/>
      <c r="BE59" s="252"/>
      <c r="BF59" s="252"/>
      <c r="BG59" s="252"/>
      <c r="BH59" s="252"/>
      <c r="BI59" s="252"/>
      <c r="BJ59" s="252"/>
      <c r="BK59" s="252"/>
      <c r="BL59" s="252"/>
      <c r="BM59" s="252"/>
      <c r="BN59" s="252"/>
      <c r="BO59" s="252"/>
      <c r="BP59" s="252"/>
      <c r="BQ59" s="252"/>
      <c r="BR59" s="252"/>
      <c r="BS59" s="252"/>
      <c r="BT59" s="252"/>
      <c r="BU59" s="252"/>
      <c r="BV59" s="252"/>
      <c r="BW59" s="252"/>
      <c r="BX59" s="252"/>
      <c r="BY59" s="252"/>
      <c r="BZ59" s="252"/>
      <c r="CA59" s="252"/>
      <c r="CB59" s="252"/>
      <c r="CC59" s="252"/>
      <c r="CD59" s="252"/>
      <c r="CE59" s="252"/>
      <c r="CF59" s="252"/>
      <c r="CG59" s="252"/>
      <c r="CH59" s="252"/>
      <c r="CI59" s="252"/>
      <c r="CJ59" s="252"/>
      <c r="CK59" s="252"/>
      <c r="CL59" s="252"/>
      <c r="CM59" s="252"/>
      <c r="CN59" s="252"/>
      <c r="CO59" s="252"/>
      <c r="CP59" s="252"/>
      <c r="CQ59" s="252"/>
      <c r="CR59" s="252"/>
      <c r="CS59" s="252"/>
      <c r="CT59" s="252"/>
      <c r="CU59" s="252"/>
      <c r="CV59" s="252"/>
      <c r="CW59" s="252"/>
      <c r="CX59" s="252"/>
      <c r="CY59" s="252"/>
      <c r="CZ59" s="252"/>
      <c r="DA59" s="252"/>
      <c r="DB59" s="252"/>
      <c r="DC59" s="252"/>
      <c r="DD59" s="252"/>
      <c r="DE59" s="252"/>
      <c r="DF59" s="252"/>
      <c r="DG59" s="252"/>
      <c r="DH59" s="252"/>
      <c r="DI59" s="252"/>
      <c r="DJ59" s="252"/>
      <c r="DK59" s="252"/>
      <c r="DL59" s="252"/>
      <c r="DM59" s="252"/>
      <c r="DN59" s="252"/>
      <c r="DO59" s="252"/>
      <c r="DP59" s="252"/>
      <c r="DQ59" s="252"/>
      <c r="DR59" s="252"/>
      <c r="DS59" s="252"/>
      <c r="DT59" s="252"/>
      <c r="DU59" s="252"/>
      <c r="DV59" s="252"/>
      <c r="DW59" s="252"/>
      <c r="DX59" s="252"/>
      <c r="DY59" s="252"/>
      <c r="DZ59" s="252"/>
      <c r="EA59" s="252"/>
      <c r="EB59" s="252"/>
      <c r="EC59" s="252"/>
      <c r="ED59" s="252"/>
      <c r="EE59" s="252"/>
      <c r="EF59" s="252"/>
      <c r="EG59" s="252"/>
      <c r="EH59" s="252"/>
      <c r="EI59" s="252"/>
      <c r="EJ59" s="252"/>
      <c r="EK59" s="252"/>
      <c r="EL59" s="252"/>
      <c r="EM59" s="252"/>
      <c r="EN59" s="252"/>
      <c r="EO59" s="252"/>
      <c r="EP59" s="252"/>
      <c r="EQ59" s="252"/>
      <c r="ER59" s="252"/>
      <c r="ES59" s="252"/>
      <c r="ET59" s="252"/>
      <c r="EU59" s="252"/>
      <c r="EV59" s="252"/>
      <c r="EW59" s="252"/>
      <c r="EX59" s="252"/>
      <c r="EY59" s="252"/>
      <c r="EZ59" s="252"/>
      <c r="FA59" s="252"/>
      <c r="FB59" s="252"/>
      <c r="FC59" s="252"/>
      <c r="FD59" s="252"/>
      <c r="FE59" s="252"/>
      <c r="FF59" s="252"/>
      <c r="FG59" s="252"/>
      <c r="FH59" s="252"/>
      <c r="FI59" s="252"/>
      <c r="FJ59" s="252"/>
      <c r="FK59" s="252"/>
      <c r="FL59" s="252"/>
      <c r="FM59" s="252"/>
      <c r="FN59" s="252"/>
      <c r="FO59" s="252"/>
      <c r="FP59" s="252"/>
      <c r="FQ59" s="252"/>
      <c r="FR59" s="252"/>
      <c r="FS59" s="252"/>
      <c r="FT59" s="252"/>
      <c r="FU59" s="252"/>
      <c r="FV59" s="252"/>
      <c r="FW59" s="252"/>
      <c r="FX59" s="252"/>
      <c r="FY59" s="252"/>
      <c r="FZ59" s="252"/>
      <c r="GA59" s="252"/>
      <c r="GB59" s="252"/>
      <c r="GC59" s="252"/>
      <c r="GD59" s="252"/>
      <c r="GE59" s="252"/>
      <c r="GF59" s="252"/>
      <c r="GG59" s="252"/>
      <c r="GH59" s="252"/>
      <c r="GI59" s="252"/>
      <c r="GJ59" s="252"/>
      <c r="GK59" s="252"/>
      <c r="GL59" s="252"/>
      <c r="GM59" s="252"/>
      <c r="GN59" s="252"/>
      <c r="GO59" s="252"/>
      <c r="GP59" s="252"/>
      <c r="GQ59" s="252"/>
      <c r="GR59" s="252"/>
      <c r="GS59" s="252"/>
      <c r="GT59" s="252"/>
      <c r="GU59" s="252"/>
      <c r="GV59" s="252"/>
      <c r="GW59" s="252"/>
      <c r="GX59" s="252"/>
      <c r="GY59" s="252"/>
      <c r="GZ59" s="252"/>
      <c r="HA59" s="252"/>
      <c r="HB59" s="252"/>
      <c r="HC59" s="252"/>
      <c r="HD59" s="252"/>
      <c r="HE59" s="252"/>
      <c r="HF59" s="252"/>
      <c r="HG59" s="252"/>
      <c r="HH59" s="252"/>
      <c r="HI59" s="252"/>
      <c r="HJ59" s="252"/>
      <c r="HK59" s="252"/>
      <c r="HL59" s="252"/>
      <c r="HM59" s="252"/>
      <c r="HN59" s="252"/>
      <c r="HO59" s="252"/>
      <c r="HP59" s="252"/>
      <c r="HQ59" s="252"/>
      <c r="HR59" s="252"/>
      <c r="HS59" s="252"/>
      <c r="HT59" s="252"/>
      <c r="HU59" s="252"/>
      <c r="HV59" s="252"/>
      <c r="HW59" s="252"/>
      <c r="HX59" s="252"/>
      <c r="HY59" s="252"/>
      <c r="HZ59" s="252"/>
      <c r="IA59" s="252"/>
      <c r="IB59" s="252"/>
      <c r="IC59" s="252"/>
      <c r="ID59" s="252"/>
      <c r="IE59" s="252"/>
      <c r="IF59" s="252"/>
      <c r="IG59" s="252"/>
      <c r="IH59" s="252"/>
      <c r="II59" s="252"/>
      <c r="IJ59" s="252"/>
      <c r="IK59" s="252"/>
      <c r="IL59" s="252"/>
      <c r="IM59" s="252"/>
      <c r="IN59" s="252"/>
      <c r="IO59" s="252"/>
      <c r="IP59" s="252"/>
      <c r="IQ59" s="252"/>
      <c r="IR59" s="252"/>
      <c r="IS59" s="252"/>
      <c r="IT59" s="252"/>
      <c r="IU59" s="252"/>
      <c r="IV59" s="252"/>
      <c r="IW59" s="252"/>
      <c r="IX59" s="252"/>
      <c r="IY59" s="252"/>
      <c r="IZ59" s="252"/>
      <c r="JA59" s="252"/>
      <c r="JB59" s="252"/>
      <c r="JC59" s="252"/>
      <c r="JD59" s="252"/>
      <c r="JE59" s="252"/>
      <c r="JF59" s="252"/>
      <c r="JG59" s="252"/>
      <c r="JH59" s="252"/>
      <c r="JI59" s="252"/>
      <c r="JJ59" s="252"/>
      <c r="JK59" s="252"/>
      <c r="JL59" s="252"/>
      <c r="JM59" s="252"/>
      <c r="JN59" s="252"/>
      <c r="JO59" s="252"/>
      <c r="JP59" s="252"/>
      <c r="JQ59" s="252"/>
      <c r="JR59" s="252"/>
      <c r="JS59" s="252"/>
      <c r="JT59" s="252"/>
      <c r="JU59" s="252"/>
      <c r="JV59" s="252"/>
      <c r="JW59" s="252"/>
      <c r="JX59" s="252"/>
      <c r="JY59" s="252"/>
      <c r="JZ59" s="252"/>
      <c r="KA59" s="252"/>
      <c r="KB59" s="252"/>
      <c r="KC59" s="252"/>
      <c r="KD59" s="252"/>
      <c r="KE59" s="252"/>
      <c r="KF59" s="252"/>
      <c r="KG59" s="252"/>
      <c r="KH59" s="252"/>
      <c r="KI59" s="252"/>
      <c r="KJ59" s="252"/>
      <c r="KK59" s="252"/>
      <c r="KL59" s="252"/>
      <c r="KM59" s="252"/>
      <c r="KN59" s="252"/>
      <c r="KO59" s="252"/>
      <c r="KP59" s="252"/>
      <c r="KQ59" s="252"/>
      <c r="KR59" s="252"/>
      <c r="KS59" s="252"/>
      <c r="KT59" s="252"/>
      <c r="KU59" s="252"/>
      <c r="KV59" s="252"/>
      <c r="KW59" s="252"/>
      <c r="KX59" s="252"/>
      <c r="KY59" s="252"/>
      <c r="KZ59" s="252"/>
      <c r="LA59" s="252"/>
      <c r="LB59" s="252"/>
      <c r="LC59" s="252"/>
      <c r="LD59" s="252"/>
      <c r="LE59" s="252"/>
      <c r="LF59" s="252"/>
      <c r="LG59" s="252"/>
      <c r="LH59" s="252"/>
      <c r="LI59" s="252"/>
      <c r="LJ59" s="252"/>
      <c r="LK59" s="252"/>
      <c r="LL59" s="252"/>
      <c r="LM59" s="252"/>
      <c r="LN59" s="252"/>
      <c r="LO59" s="252"/>
      <c r="LP59" s="252"/>
      <c r="LQ59" s="252"/>
      <c r="LR59" s="252"/>
      <c r="LS59" s="252"/>
      <c r="LT59" s="252"/>
      <c r="LU59" s="252"/>
      <c r="LV59" s="252"/>
      <c r="LW59" s="252"/>
      <c r="LX59" s="252"/>
      <c r="LY59" s="252"/>
      <c r="LZ59" s="252"/>
      <c r="MA59" s="252"/>
      <c r="MB59" s="252"/>
      <c r="MC59" s="252"/>
      <c r="MD59" s="252"/>
      <c r="ME59" s="252"/>
      <c r="MF59" s="252"/>
      <c r="MG59" s="252"/>
      <c r="MH59" s="252"/>
      <c r="MI59" s="252"/>
      <c r="MJ59" s="252"/>
      <c r="MK59" s="252"/>
      <c r="ML59" s="252"/>
      <c r="MM59" s="252"/>
      <c r="MN59" s="252"/>
      <c r="MO59" s="252"/>
      <c r="MP59" s="252"/>
      <c r="MQ59" s="252"/>
      <c r="MR59" s="252"/>
      <c r="MS59" s="252"/>
      <c r="MT59" s="252"/>
      <c r="MU59" s="252"/>
      <c r="MV59" s="252"/>
      <c r="MW59" s="252"/>
      <c r="MX59" s="252"/>
      <c r="MY59" s="252"/>
      <c r="MZ59" s="252"/>
      <c r="NA59" s="252"/>
      <c r="NB59" s="252"/>
      <c r="NC59" s="252"/>
      <c r="ND59" s="252"/>
      <c r="NE59" s="252"/>
      <c r="NF59" s="252"/>
      <c r="NG59" s="252"/>
      <c r="NH59" s="252"/>
      <c r="NI59" s="252"/>
      <c r="NJ59" s="252"/>
      <c r="NK59" s="252"/>
      <c r="NL59" s="252"/>
      <c r="NM59" s="252"/>
      <c r="NN59" s="252"/>
      <c r="NO59" s="252"/>
      <c r="NP59" s="252"/>
      <c r="NQ59" s="252"/>
      <c r="NR59" s="252"/>
      <c r="NS59" s="252"/>
      <c r="NT59" s="252"/>
      <c r="NU59" s="252"/>
      <c r="NV59" s="252"/>
      <c r="NW59" s="252"/>
      <c r="NX59" s="252"/>
      <c r="NY59" s="252"/>
      <c r="NZ59" s="252"/>
      <c r="OA59" s="252"/>
      <c r="OB59" s="252"/>
      <c r="OC59" s="252"/>
      <c r="OD59" s="252"/>
      <c r="OE59" s="252"/>
      <c r="OF59" s="252"/>
      <c r="OG59" s="252"/>
      <c r="OH59" s="252"/>
      <c r="OI59" s="252"/>
      <c r="OJ59" s="252"/>
      <c r="OK59" s="252"/>
      <c r="OL59" s="252"/>
      <c r="OM59" s="252"/>
      <c r="ON59" s="252"/>
      <c r="OO59" s="252"/>
      <c r="OP59" s="252"/>
      <c r="OQ59" s="252"/>
      <c r="OR59" s="252"/>
      <c r="OS59" s="252"/>
      <c r="OT59" s="252"/>
      <c r="OU59" s="252"/>
      <c r="OV59" s="252"/>
      <c r="OW59" s="252"/>
      <c r="OX59" s="252"/>
      <c r="OY59" s="252"/>
      <c r="OZ59" s="252"/>
      <c r="PA59" s="252"/>
      <c r="PB59" s="252"/>
      <c r="PC59" s="252"/>
      <c r="PD59" s="252"/>
      <c r="PE59" s="252"/>
      <c r="PF59" s="252"/>
      <c r="PG59" s="252"/>
      <c r="PH59" s="252"/>
      <c r="PI59" s="252"/>
      <c r="PJ59" s="252"/>
      <c r="PK59" s="252"/>
      <c r="PL59" s="252"/>
      <c r="PM59" s="252"/>
      <c r="PN59" s="252"/>
      <c r="PO59" s="252"/>
      <c r="PP59" s="252"/>
      <c r="PQ59" s="252"/>
      <c r="PR59" s="252"/>
      <c r="PS59" s="252"/>
      <c r="PT59" s="252"/>
      <c r="PU59" s="252"/>
      <c r="PV59" s="252"/>
      <c r="PW59" s="252"/>
      <c r="PX59" s="252"/>
      <c r="PY59" s="252"/>
      <c r="PZ59" s="252"/>
      <c r="QA59" s="252"/>
      <c r="QB59" s="252"/>
      <c r="QC59" s="252"/>
      <c r="QD59" s="252"/>
      <c r="QE59" s="252"/>
      <c r="QF59" s="252"/>
      <c r="QG59" s="252"/>
      <c r="QH59" s="252"/>
      <c r="QI59" s="252"/>
      <c r="QJ59" s="252"/>
      <c r="QK59" s="252"/>
      <c r="QL59" s="252"/>
      <c r="QM59" s="252"/>
      <c r="QN59" s="252"/>
      <c r="QO59" s="252"/>
      <c r="QP59" s="252"/>
      <c r="QQ59" s="252"/>
      <c r="QR59" s="252"/>
      <c r="QS59" s="252"/>
      <c r="QT59" s="252"/>
      <c r="QU59" s="252"/>
      <c r="QV59" s="252"/>
      <c r="QW59" s="252"/>
      <c r="QX59" s="252"/>
      <c r="QY59" s="252"/>
      <c r="QZ59" s="252"/>
      <c r="RA59" s="252"/>
      <c r="RB59" s="252"/>
      <c r="RC59" s="252"/>
      <c r="RD59" s="252"/>
      <c r="RE59" s="252"/>
      <c r="RF59" s="252"/>
      <c r="RG59" s="252"/>
      <c r="RH59" s="252"/>
      <c r="RI59" s="252"/>
      <c r="RJ59" s="252"/>
      <c r="RK59" s="252"/>
      <c r="RL59" s="252"/>
      <c r="RM59" s="252"/>
      <c r="RN59" s="252"/>
      <c r="RO59" s="252"/>
      <c r="RP59" s="252"/>
      <c r="RQ59" s="252"/>
      <c r="RR59" s="252"/>
      <c r="RS59" s="252"/>
      <c r="RT59" s="252"/>
      <c r="RU59" s="252"/>
      <c r="RV59" s="252"/>
      <c r="RW59" s="252"/>
      <c r="RX59" s="252"/>
      <c r="RY59" s="252"/>
      <c r="RZ59" s="252"/>
      <c r="SA59" s="252"/>
      <c r="SB59" s="252"/>
      <c r="SC59" s="252"/>
      <c r="SD59" s="252"/>
      <c r="SE59" s="252"/>
      <c r="SF59" s="252"/>
      <c r="SG59" s="252"/>
      <c r="SH59" s="252"/>
      <c r="SI59" s="252"/>
      <c r="SJ59" s="252"/>
      <c r="SK59" s="252"/>
      <c r="SL59" s="252"/>
      <c r="SM59" s="252"/>
      <c r="SN59" s="252"/>
      <c r="SO59" s="252"/>
      <c r="SP59" s="252"/>
      <c r="SQ59" s="252"/>
      <c r="SR59" s="252"/>
      <c r="SS59" s="252"/>
      <c r="ST59" s="252"/>
      <c r="SU59" s="252"/>
      <c r="SV59" s="252"/>
      <c r="SW59" s="252"/>
      <c r="SX59" s="252"/>
      <c r="SY59" s="252"/>
      <c r="SZ59" s="252"/>
      <c r="TA59" s="252"/>
      <c r="TB59" s="252"/>
      <c r="TC59" s="252"/>
      <c r="TD59" s="252"/>
      <c r="TE59" s="252"/>
      <c r="TF59" s="252"/>
      <c r="TG59" s="252"/>
      <c r="TH59" s="252"/>
      <c r="TI59" s="252"/>
      <c r="TJ59" s="252"/>
      <c r="TK59" s="252"/>
      <c r="TL59" s="252"/>
      <c r="TM59" s="252"/>
      <c r="TN59" s="252"/>
      <c r="TO59" s="252"/>
      <c r="TP59" s="252"/>
      <c r="TQ59" s="252"/>
      <c r="TR59" s="252"/>
      <c r="TS59" s="252"/>
      <c r="TT59" s="252"/>
      <c r="TU59" s="252"/>
      <c r="TV59" s="252"/>
      <c r="TW59" s="252"/>
      <c r="TX59" s="252"/>
      <c r="TY59" s="252"/>
      <c r="TZ59" s="252"/>
      <c r="UA59" s="252"/>
      <c r="UB59" s="252"/>
      <c r="UC59" s="252"/>
      <c r="UD59" s="252"/>
      <c r="UE59" s="252"/>
      <c r="UF59" s="252"/>
      <c r="UG59" s="252"/>
      <c r="UH59" s="252"/>
      <c r="UI59" s="252"/>
      <c r="UJ59" s="252"/>
      <c r="UK59" s="252"/>
      <c r="UL59" s="252"/>
      <c r="UM59" s="252"/>
      <c r="UN59" s="252"/>
      <c r="UO59" s="252"/>
      <c r="UP59" s="252"/>
      <c r="UQ59" s="252"/>
      <c r="UR59" s="252"/>
      <c r="US59" s="252"/>
      <c r="UT59" s="252"/>
      <c r="UU59" s="252"/>
      <c r="UV59" s="252"/>
      <c r="UW59" s="252"/>
      <c r="UX59" s="252"/>
      <c r="UY59" s="252"/>
      <c r="UZ59" s="252"/>
      <c r="VA59" s="252"/>
      <c r="VB59" s="252"/>
      <c r="VC59" s="252"/>
      <c r="VD59" s="252"/>
      <c r="VE59" s="252"/>
      <c r="VF59" s="252"/>
      <c r="VG59" s="252"/>
      <c r="VH59" s="252"/>
      <c r="VI59" s="252"/>
      <c r="VJ59" s="252"/>
      <c r="VK59" s="252"/>
      <c r="VL59" s="252"/>
      <c r="VM59" s="252"/>
      <c r="VN59" s="252"/>
      <c r="VO59" s="252"/>
      <c r="VP59" s="252"/>
      <c r="VQ59" s="252"/>
      <c r="VR59" s="252"/>
      <c r="VS59" s="252"/>
      <c r="VT59" s="252"/>
      <c r="VU59" s="252"/>
      <c r="VV59" s="252"/>
      <c r="VW59" s="252"/>
      <c r="VX59" s="252"/>
      <c r="VY59" s="252"/>
      <c r="VZ59" s="252"/>
      <c r="WA59" s="252"/>
      <c r="WB59" s="252"/>
      <c r="WC59" s="252"/>
      <c r="WD59" s="252"/>
      <c r="WE59" s="252"/>
      <c r="WF59" s="252"/>
      <c r="WG59" s="252"/>
      <c r="WH59" s="252"/>
      <c r="WI59" s="252"/>
      <c r="WJ59" s="252"/>
      <c r="WK59" s="252"/>
      <c r="WL59" s="252"/>
      <c r="WM59" s="252"/>
      <c r="WN59" s="252"/>
      <c r="WO59" s="252"/>
      <c r="WP59" s="252"/>
      <c r="WQ59" s="252"/>
      <c r="WR59" s="252"/>
      <c r="WS59" s="252"/>
      <c r="WT59" s="252"/>
      <c r="WU59" s="252"/>
      <c r="WV59" s="252"/>
      <c r="WW59" s="252"/>
      <c r="WX59" s="252"/>
      <c r="WY59" s="252"/>
      <c r="WZ59" s="252"/>
      <c r="XA59" s="252"/>
      <c r="XB59" s="252"/>
      <c r="XC59" s="252"/>
      <c r="XD59" s="252"/>
      <c r="XE59" s="252"/>
      <c r="XF59" s="252"/>
      <c r="XG59" s="252"/>
      <c r="XH59" s="252"/>
      <c r="XI59" s="252"/>
      <c r="XJ59" s="252"/>
      <c r="XK59" s="252"/>
      <c r="XL59" s="252"/>
      <c r="XM59" s="252"/>
      <c r="XN59" s="252"/>
      <c r="XO59" s="252"/>
      <c r="XP59" s="252"/>
      <c r="XQ59" s="252"/>
      <c r="XR59" s="252"/>
      <c r="XS59" s="252"/>
      <c r="XT59" s="252"/>
      <c r="XU59" s="252"/>
      <c r="XV59" s="252"/>
      <c r="XW59" s="252"/>
      <c r="XX59" s="252"/>
      <c r="XY59" s="252"/>
      <c r="XZ59" s="252"/>
      <c r="YA59" s="252"/>
      <c r="YB59" s="252"/>
      <c r="YC59" s="252"/>
      <c r="YD59" s="252"/>
      <c r="YE59" s="252"/>
      <c r="YF59" s="252"/>
      <c r="YG59" s="252"/>
      <c r="YH59" s="252"/>
      <c r="YI59" s="252"/>
      <c r="YJ59" s="252"/>
      <c r="YK59" s="252"/>
      <c r="YL59" s="252"/>
      <c r="YM59" s="252"/>
      <c r="YN59" s="252"/>
      <c r="YO59" s="252"/>
      <c r="YP59" s="252"/>
      <c r="YQ59" s="252"/>
      <c r="YR59" s="252"/>
      <c r="YS59" s="252"/>
      <c r="YT59" s="252"/>
      <c r="YU59" s="252"/>
      <c r="YV59" s="252"/>
      <c r="YW59" s="252"/>
      <c r="YX59" s="252"/>
      <c r="YY59" s="252"/>
      <c r="YZ59" s="252"/>
      <c r="ZA59" s="252"/>
      <c r="ZB59" s="252"/>
      <c r="ZC59" s="252"/>
      <c r="ZD59" s="252"/>
      <c r="ZE59" s="252"/>
      <c r="ZF59" s="252"/>
      <c r="ZG59" s="252"/>
      <c r="ZH59" s="252"/>
      <c r="ZI59" s="252"/>
      <c r="ZJ59" s="252"/>
      <c r="ZK59" s="252"/>
      <c r="ZL59" s="252"/>
      <c r="ZM59" s="252"/>
      <c r="ZN59" s="252"/>
      <c r="ZO59" s="252"/>
      <c r="ZP59" s="252"/>
      <c r="ZQ59" s="252"/>
      <c r="ZR59" s="252"/>
      <c r="ZS59" s="252"/>
      <c r="ZT59" s="252"/>
      <c r="ZU59" s="252"/>
      <c r="ZV59" s="252"/>
      <c r="ZW59" s="252"/>
      <c r="ZX59" s="252"/>
      <c r="ZY59" s="252"/>
      <c r="ZZ59" s="252"/>
      <c r="AAA59" s="252"/>
      <c r="AAB59" s="252"/>
      <c r="AAC59" s="252"/>
      <c r="AAD59" s="252"/>
      <c r="AAE59" s="252"/>
      <c r="AAF59" s="252"/>
      <c r="AAG59" s="252"/>
      <c r="AAH59" s="252"/>
      <c r="AAI59" s="252"/>
      <c r="AAJ59" s="252"/>
      <c r="AAK59" s="252"/>
      <c r="AAL59" s="252"/>
      <c r="AAM59" s="252"/>
      <c r="AAN59" s="252"/>
      <c r="AAO59" s="252"/>
      <c r="AAP59" s="252"/>
      <c r="AAQ59" s="252"/>
      <c r="AAR59" s="252"/>
      <c r="AAS59" s="252"/>
      <c r="AAT59" s="252"/>
      <c r="AAU59" s="252"/>
      <c r="AAV59" s="252"/>
      <c r="AAW59" s="252"/>
      <c r="AAX59" s="252"/>
      <c r="AAY59" s="252"/>
      <c r="AAZ59" s="252"/>
      <c r="ABA59" s="252"/>
      <c r="ABB59" s="252"/>
      <c r="ABC59" s="252"/>
      <c r="ABD59" s="252"/>
      <c r="ABE59" s="252"/>
      <c r="ABF59" s="252"/>
      <c r="ABG59" s="252"/>
      <c r="ABH59" s="252"/>
      <c r="ABI59" s="252"/>
      <c r="ABJ59" s="252"/>
      <c r="ABK59" s="252"/>
      <c r="ABL59" s="252"/>
      <c r="ABM59" s="252"/>
      <c r="ABN59" s="252"/>
      <c r="ABO59" s="252"/>
      <c r="ABP59" s="252"/>
      <c r="ABQ59" s="252"/>
      <c r="ABR59" s="252"/>
      <c r="ABS59" s="252"/>
      <c r="ABT59" s="252"/>
      <c r="ABU59" s="252"/>
      <c r="ABV59" s="252"/>
      <c r="ABW59" s="252"/>
    </row>
    <row r="60" spans="1:751" s="49" customFormat="1">
      <c r="A60" s="2396"/>
      <c r="B60" s="2385"/>
      <c r="C60" s="2421"/>
      <c r="D60" s="2110" t="s">
        <v>303</v>
      </c>
      <c r="E60" s="1001">
        <v>34480092.810000002</v>
      </c>
      <c r="F60" s="1001">
        <v>34480092.810000002</v>
      </c>
      <c r="G60" s="2423"/>
      <c r="H60" s="2385"/>
      <c r="I60" s="2391"/>
      <c r="J60" s="2391"/>
      <c r="K60" s="2409"/>
      <c r="L60" s="2506"/>
      <c r="M60" s="435"/>
      <c r="N60" s="430"/>
      <c r="O60" s="433"/>
      <c r="P60" s="433"/>
      <c r="Q60" s="433"/>
      <c r="R60" s="448"/>
      <c r="S60" s="448"/>
      <c r="T60" s="448"/>
      <c r="U60" s="252"/>
      <c r="V60" s="252"/>
      <c r="W60" s="252"/>
      <c r="X60" s="252"/>
      <c r="Y60" s="252"/>
      <c r="Z60" s="252"/>
      <c r="AA60" s="252"/>
      <c r="AB60" s="252"/>
      <c r="AC60" s="252"/>
      <c r="AD60" s="252"/>
      <c r="AE60" s="252"/>
      <c r="AF60" s="252"/>
      <c r="AG60" s="252"/>
      <c r="AH60" s="252"/>
      <c r="AI60" s="252"/>
      <c r="AJ60" s="252"/>
      <c r="AK60" s="252"/>
      <c r="AL60" s="252"/>
      <c r="AM60" s="252"/>
      <c r="AN60" s="252"/>
      <c r="AO60" s="252"/>
      <c r="AP60" s="252"/>
      <c r="AQ60" s="252"/>
      <c r="AR60" s="252"/>
      <c r="AS60" s="252"/>
      <c r="AT60" s="252"/>
      <c r="AU60" s="252"/>
      <c r="AV60" s="252"/>
      <c r="AW60" s="252"/>
      <c r="AX60" s="252"/>
      <c r="AY60" s="252"/>
      <c r="AZ60" s="252"/>
      <c r="BA60" s="252"/>
      <c r="BB60" s="252"/>
      <c r="BC60" s="252"/>
      <c r="BD60" s="252"/>
      <c r="BE60" s="252"/>
      <c r="BF60" s="252"/>
      <c r="BG60" s="252"/>
      <c r="BH60" s="252"/>
      <c r="BI60" s="252"/>
      <c r="BJ60" s="252"/>
      <c r="BK60" s="252"/>
      <c r="BL60" s="252"/>
      <c r="BM60" s="252"/>
      <c r="BN60" s="252"/>
      <c r="BO60" s="252"/>
      <c r="BP60" s="252"/>
      <c r="BQ60" s="252"/>
      <c r="BR60" s="252"/>
      <c r="BS60" s="252"/>
      <c r="BT60" s="252"/>
      <c r="BU60" s="252"/>
      <c r="BV60" s="252"/>
      <c r="BW60" s="252"/>
      <c r="BX60" s="252"/>
      <c r="BY60" s="252"/>
      <c r="BZ60" s="252"/>
      <c r="CA60" s="252"/>
      <c r="CB60" s="252"/>
      <c r="CC60" s="252"/>
      <c r="CD60" s="252"/>
      <c r="CE60" s="252"/>
      <c r="CF60" s="252"/>
      <c r="CG60" s="252"/>
      <c r="CH60" s="252"/>
      <c r="CI60" s="252"/>
      <c r="CJ60" s="252"/>
      <c r="CK60" s="252"/>
      <c r="CL60" s="252"/>
      <c r="CM60" s="252"/>
      <c r="CN60" s="252"/>
      <c r="CO60" s="252"/>
      <c r="CP60" s="252"/>
      <c r="CQ60" s="252"/>
      <c r="CR60" s="252"/>
      <c r="CS60" s="252"/>
      <c r="CT60" s="252"/>
      <c r="CU60" s="252"/>
      <c r="CV60" s="252"/>
      <c r="CW60" s="252"/>
      <c r="CX60" s="252"/>
      <c r="CY60" s="252"/>
      <c r="CZ60" s="252"/>
      <c r="DA60" s="252"/>
      <c r="DB60" s="252"/>
      <c r="DC60" s="252"/>
      <c r="DD60" s="252"/>
      <c r="DE60" s="252"/>
      <c r="DF60" s="252"/>
      <c r="DG60" s="252"/>
      <c r="DH60" s="252"/>
      <c r="DI60" s="252"/>
      <c r="DJ60" s="252"/>
      <c r="DK60" s="252"/>
      <c r="DL60" s="252"/>
      <c r="DM60" s="252"/>
      <c r="DN60" s="252"/>
      <c r="DO60" s="252"/>
      <c r="DP60" s="252"/>
      <c r="DQ60" s="252"/>
      <c r="DR60" s="252"/>
      <c r="DS60" s="252"/>
      <c r="DT60" s="252"/>
      <c r="DU60" s="252"/>
      <c r="DV60" s="252"/>
      <c r="DW60" s="252"/>
      <c r="DX60" s="252"/>
      <c r="DY60" s="252"/>
      <c r="DZ60" s="252"/>
      <c r="EA60" s="252"/>
      <c r="EB60" s="252"/>
      <c r="EC60" s="252"/>
      <c r="ED60" s="252"/>
      <c r="EE60" s="252"/>
      <c r="EF60" s="252"/>
      <c r="EG60" s="252"/>
      <c r="EH60" s="252"/>
      <c r="EI60" s="252"/>
      <c r="EJ60" s="252"/>
      <c r="EK60" s="252"/>
      <c r="EL60" s="252"/>
      <c r="EM60" s="252"/>
      <c r="EN60" s="252"/>
      <c r="EO60" s="252"/>
      <c r="EP60" s="252"/>
      <c r="EQ60" s="252"/>
      <c r="ER60" s="252"/>
      <c r="ES60" s="252"/>
      <c r="ET60" s="252"/>
      <c r="EU60" s="252"/>
      <c r="EV60" s="252"/>
      <c r="EW60" s="252"/>
      <c r="EX60" s="252"/>
      <c r="EY60" s="252"/>
      <c r="EZ60" s="252"/>
      <c r="FA60" s="252"/>
      <c r="FB60" s="252"/>
      <c r="FC60" s="252"/>
      <c r="FD60" s="252"/>
      <c r="FE60" s="252"/>
      <c r="FF60" s="252"/>
      <c r="FG60" s="252"/>
      <c r="FH60" s="252"/>
      <c r="FI60" s="252"/>
      <c r="FJ60" s="252"/>
      <c r="FK60" s="252"/>
      <c r="FL60" s="252"/>
      <c r="FM60" s="252"/>
      <c r="FN60" s="252"/>
      <c r="FO60" s="252"/>
      <c r="FP60" s="252"/>
      <c r="FQ60" s="252"/>
      <c r="FR60" s="252"/>
      <c r="FS60" s="252"/>
      <c r="FT60" s="252"/>
      <c r="FU60" s="252"/>
      <c r="FV60" s="252"/>
      <c r="FW60" s="252"/>
      <c r="FX60" s="252"/>
      <c r="FY60" s="252"/>
      <c r="FZ60" s="252"/>
      <c r="GA60" s="252"/>
      <c r="GB60" s="252"/>
      <c r="GC60" s="252"/>
      <c r="GD60" s="252"/>
      <c r="GE60" s="252"/>
      <c r="GF60" s="252"/>
      <c r="GG60" s="252"/>
      <c r="GH60" s="252"/>
      <c r="GI60" s="252"/>
      <c r="GJ60" s="252"/>
      <c r="GK60" s="252"/>
      <c r="GL60" s="252"/>
      <c r="GM60" s="252"/>
      <c r="GN60" s="252"/>
      <c r="GO60" s="252"/>
      <c r="GP60" s="252"/>
      <c r="GQ60" s="252"/>
      <c r="GR60" s="252"/>
      <c r="GS60" s="252"/>
      <c r="GT60" s="252"/>
      <c r="GU60" s="252"/>
      <c r="GV60" s="252"/>
      <c r="GW60" s="252"/>
      <c r="GX60" s="252"/>
      <c r="GY60" s="252"/>
      <c r="GZ60" s="252"/>
      <c r="HA60" s="252"/>
      <c r="HB60" s="252"/>
      <c r="HC60" s="252"/>
      <c r="HD60" s="252"/>
      <c r="HE60" s="252"/>
      <c r="HF60" s="252"/>
      <c r="HG60" s="252"/>
      <c r="HH60" s="252"/>
      <c r="HI60" s="252"/>
      <c r="HJ60" s="252"/>
      <c r="HK60" s="252"/>
      <c r="HL60" s="252"/>
      <c r="HM60" s="252"/>
      <c r="HN60" s="252"/>
      <c r="HO60" s="252"/>
      <c r="HP60" s="252"/>
      <c r="HQ60" s="252"/>
      <c r="HR60" s="252"/>
      <c r="HS60" s="252"/>
      <c r="HT60" s="252"/>
      <c r="HU60" s="252"/>
      <c r="HV60" s="252"/>
      <c r="HW60" s="252"/>
      <c r="HX60" s="252"/>
      <c r="HY60" s="252"/>
      <c r="HZ60" s="252"/>
      <c r="IA60" s="252"/>
      <c r="IB60" s="252"/>
      <c r="IC60" s="252"/>
      <c r="ID60" s="252"/>
      <c r="IE60" s="252"/>
      <c r="IF60" s="252"/>
      <c r="IG60" s="252"/>
      <c r="IH60" s="252"/>
      <c r="II60" s="252"/>
      <c r="IJ60" s="252"/>
      <c r="IK60" s="252"/>
      <c r="IL60" s="252"/>
      <c r="IM60" s="252"/>
      <c r="IN60" s="252"/>
      <c r="IO60" s="252"/>
      <c r="IP60" s="252"/>
      <c r="IQ60" s="252"/>
      <c r="IR60" s="252"/>
      <c r="IS60" s="252"/>
      <c r="IT60" s="252"/>
      <c r="IU60" s="252"/>
      <c r="IV60" s="252"/>
      <c r="IW60" s="252"/>
      <c r="IX60" s="252"/>
      <c r="IY60" s="252"/>
      <c r="IZ60" s="252"/>
      <c r="JA60" s="252"/>
      <c r="JB60" s="252"/>
      <c r="JC60" s="252"/>
      <c r="JD60" s="252"/>
      <c r="JE60" s="252"/>
      <c r="JF60" s="252"/>
      <c r="JG60" s="252"/>
      <c r="JH60" s="252"/>
      <c r="JI60" s="252"/>
      <c r="JJ60" s="252"/>
      <c r="JK60" s="252"/>
      <c r="JL60" s="252"/>
      <c r="JM60" s="252"/>
      <c r="JN60" s="252"/>
      <c r="JO60" s="252"/>
      <c r="JP60" s="252"/>
      <c r="JQ60" s="252"/>
      <c r="JR60" s="252"/>
      <c r="JS60" s="252"/>
      <c r="JT60" s="252"/>
      <c r="JU60" s="252"/>
      <c r="JV60" s="252"/>
      <c r="JW60" s="252"/>
      <c r="JX60" s="252"/>
      <c r="JY60" s="252"/>
      <c r="JZ60" s="252"/>
      <c r="KA60" s="252"/>
      <c r="KB60" s="252"/>
      <c r="KC60" s="252"/>
      <c r="KD60" s="252"/>
      <c r="KE60" s="252"/>
      <c r="KF60" s="252"/>
      <c r="KG60" s="252"/>
      <c r="KH60" s="252"/>
      <c r="KI60" s="252"/>
      <c r="KJ60" s="252"/>
      <c r="KK60" s="252"/>
      <c r="KL60" s="252"/>
      <c r="KM60" s="252"/>
      <c r="KN60" s="252"/>
      <c r="KO60" s="252"/>
      <c r="KP60" s="252"/>
      <c r="KQ60" s="252"/>
      <c r="KR60" s="252"/>
      <c r="KS60" s="252"/>
      <c r="KT60" s="252"/>
      <c r="KU60" s="252"/>
      <c r="KV60" s="252"/>
      <c r="KW60" s="252"/>
      <c r="KX60" s="252"/>
      <c r="KY60" s="252"/>
      <c r="KZ60" s="252"/>
      <c r="LA60" s="252"/>
      <c r="LB60" s="252"/>
      <c r="LC60" s="252"/>
      <c r="LD60" s="252"/>
      <c r="LE60" s="252"/>
      <c r="LF60" s="252"/>
      <c r="LG60" s="252"/>
      <c r="LH60" s="252"/>
      <c r="LI60" s="252"/>
      <c r="LJ60" s="252"/>
      <c r="LK60" s="252"/>
      <c r="LL60" s="252"/>
      <c r="LM60" s="252"/>
      <c r="LN60" s="252"/>
      <c r="LO60" s="252"/>
      <c r="LP60" s="252"/>
      <c r="LQ60" s="252"/>
      <c r="LR60" s="252"/>
      <c r="LS60" s="252"/>
      <c r="LT60" s="252"/>
      <c r="LU60" s="252"/>
      <c r="LV60" s="252"/>
      <c r="LW60" s="252"/>
      <c r="LX60" s="252"/>
      <c r="LY60" s="252"/>
      <c r="LZ60" s="252"/>
      <c r="MA60" s="252"/>
      <c r="MB60" s="252"/>
      <c r="MC60" s="252"/>
      <c r="MD60" s="252"/>
      <c r="ME60" s="252"/>
      <c r="MF60" s="252"/>
      <c r="MG60" s="252"/>
      <c r="MH60" s="252"/>
      <c r="MI60" s="252"/>
      <c r="MJ60" s="252"/>
      <c r="MK60" s="252"/>
      <c r="ML60" s="252"/>
      <c r="MM60" s="252"/>
      <c r="MN60" s="252"/>
      <c r="MO60" s="252"/>
      <c r="MP60" s="252"/>
      <c r="MQ60" s="252"/>
      <c r="MR60" s="252"/>
      <c r="MS60" s="252"/>
      <c r="MT60" s="252"/>
      <c r="MU60" s="252"/>
      <c r="MV60" s="252"/>
      <c r="MW60" s="252"/>
      <c r="MX60" s="252"/>
      <c r="MY60" s="252"/>
      <c r="MZ60" s="252"/>
      <c r="NA60" s="252"/>
      <c r="NB60" s="252"/>
      <c r="NC60" s="252"/>
      <c r="ND60" s="252"/>
      <c r="NE60" s="252"/>
      <c r="NF60" s="252"/>
      <c r="NG60" s="252"/>
      <c r="NH60" s="252"/>
      <c r="NI60" s="252"/>
      <c r="NJ60" s="252"/>
      <c r="NK60" s="252"/>
      <c r="NL60" s="252"/>
      <c r="NM60" s="252"/>
      <c r="NN60" s="252"/>
      <c r="NO60" s="252"/>
      <c r="NP60" s="252"/>
      <c r="NQ60" s="252"/>
      <c r="NR60" s="252"/>
      <c r="NS60" s="252"/>
      <c r="NT60" s="252"/>
      <c r="NU60" s="252"/>
      <c r="NV60" s="252"/>
      <c r="NW60" s="252"/>
      <c r="NX60" s="252"/>
      <c r="NY60" s="252"/>
      <c r="NZ60" s="252"/>
      <c r="OA60" s="252"/>
      <c r="OB60" s="252"/>
      <c r="OC60" s="252"/>
      <c r="OD60" s="252"/>
      <c r="OE60" s="252"/>
      <c r="OF60" s="252"/>
      <c r="OG60" s="252"/>
      <c r="OH60" s="252"/>
      <c r="OI60" s="252"/>
      <c r="OJ60" s="252"/>
      <c r="OK60" s="252"/>
      <c r="OL60" s="252"/>
      <c r="OM60" s="252"/>
      <c r="ON60" s="252"/>
      <c r="OO60" s="252"/>
      <c r="OP60" s="252"/>
      <c r="OQ60" s="252"/>
      <c r="OR60" s="252"/>
      <c r="OS60" s="252"/>
      <c r="OT60" s="252"/>
      <c r="OU60" s="252"/>
      <c r="OV60" s="252"/>
      <c r="OW60" s="252"/>
      <c r="OX60" s="252"/>
      <c r="OY60" s="252"/>
      <c r="OZ60" s="252"/>
      <c r="PA60" s="252"/>
      <c r="PB60" s="252"/>
      <c r="PC60" s="252"/>
      <c r="PD60" s="252"/>
      <c r="PE60" s="252"/>
      <c r="PF60" s="252"/>
      <c r="PG60" s="252"/>
      <c r="PH60" s="252"/>
      <c r="PI60" s="252"/>
      <c r="PJ60" s="252"/>
      <c r="PK60" s="252"/>
      <c r="PL60" s="252"/>
      <c r="PM60" s="252"/>
      <c r="PN60" s="252"/>
      <c r="PO60" s="252"/>
      <c r="PP60" s="252"/>
      <c r="PQ60" s="252"/>
      <c r="PR60" s="252"/>
      <c r="PS60" s="252"/>
      <c r="PT60" s="252"/>
      <c r="PU60" s="252"/>
      <c r="PV60" s="252"/>
      <c r="PW60" s="252"/>
      <c r="PX60" s="252"/>
      <c r="PY60" s="252"/>
      <c r="PZ60" s="252"/>
      <c r="QA60" s="252"/>
      <c r="QB60" s="252"/>
      <c r="QC60" s="252"/>
      <c r="QD60" s="252"/>
      <c r="QE60" s="252"/>
      <c r="QF60" s="252"/>
      <c r="QG60" s="252"/>
      <c r="QH60" s="252"/>
      <c r="QI60" s="252"/>
      <c r="QJ60" s="252"/>
      <c r="QK60" s="252"/>
      <c r="QL60" s="252"/>
      <c r="QM60" s="252"/>
      <c r="QN60" s="252"/>
      <c r="QO60" s="252"/>
      <c r="QP60" s="252"/>
      <c r="QQ60" s="252"/>
      <c r="QR60" s="252"/>
      <c r="QS60" s="252"/>
      <c r="QT60" s="252"/>
      <c r="QU60" s="252"/>
      <c r="QV60" s="252"/>
      <c r="QW60" s="252"/>
      <c r="QX60" s="252"/>
      <c r="QY60" s="252"/>
      <c r="QZ60" s="252"/>
      <c r="RA60" s="252"/>
      <c r="RB60" s="252"/>
      <c r="RC60" s="252"/>
      <c r="RD60" s="252"/>
      <c r="RE60" s="252"/>
      <c r="RF60" s="252"/>
      <c r="RG60" s="252"/>
      <c r="RH60" s="252"/>
      <c r="RI60" s="252"/>
      <c r="RJ60" s="252"/>
      <c r="RK60" s="252"/>
      <c r="RL60" s="252"/>
      <c r="RM60" s="252"/>
      <c r="RN60" s="252"/>
      <c r="RO60" s="252"/>
      <c r="RP60" s="252"/>
      <c r="RQ60" s="252"/>
      <c r="RR60" s="252"/>
      <c r="RS60" s="252"/>
      <c r="RT60" s="252"/>
      <c r="RU60" s="252"/>
      <c r="RV60" s="252"/>
      <c r="RW60" s="252"/>
      <c r="RX60" s="252"/>
      <c r="RY60" s="252"/>
      <c r="RZ60" s="252"/>
      <c r="SA60" s="252"/>
      <c r="SB60" s="252"/>
      <c r="SC60" s="252"/>
      <c r="SD60" s="252"/>
      <c r="SE60" s="252"/>
      <c r="SF60" s="252"/>
      <c r="SG60" s="252"/>
      <c r="SH60" s="252"/>
      <c r="SI60" s="252"/>
      <c r="SJ60" s="252"/>
      <c r="SK60" s="252"/>
      <c r="SL60" s="252"/>
      <c r="SM60" s="252"/>
      <c r="SN60" s="252"/>
      <c r="SO60" s="252"/>
      <c r="SP60" s="252"/>
      <c r="SQ60" s="252"/>
      <c r="SR60" s="252"/>
      <c r="SS60" s="252"/>
      <c r="ST60" s="252"/>
      <c r="SU60" s="252"/>
      <c r="SV60" s="252"/>
      <c r="SW60" s="252"/>
      <c r="SX60" s="252"/>
      <c r="SY60" s="252"/>
      <c r="SZ60" s="252"/>
      <c r="TA60" s="252"/>
      <c r="TB60" s="252"/>
      <c r="TC60" s="252"/>
      <c r="TD60" s="252"/>
      <c r="TE60" s="252"/>
      <c r="TF60" s="252"/>
      <c r="TG60" s="252"/>
      <c r="TH60" s="252"/>
      <c r="TI60" s="252"/>
      <c r="TJ60" s="252"/>
      <c r="TK60" s="252"/>
      <c r="TL60" s="252"/>
      <c r="TM60" s="252"/>
      <c r="TN60" s="252"/>
      <c r="TO60" s="252"/>
      <c r="TP60" s="252"/>
      <c r="TQ60" s="252"/>
      <c r="TR60" s="252"/>
      <c r="TS60" s="252"/>
      <c r="TT60" s="252"/>
      <c r="TU60" s="252"/>
      <c r="TV60" s="252"/>
      <c r="TW60" s="252"/>
      <c r="TX60" s="252"/>
      <c r="TY60" s="252"/>
      <c r="TZ60" s="252"/>
      <c r="UA60" s="252"/>
      <c r="UB60" s="252"/>
      <c r="UC60" s="252"/>
      <c r="UD60" s="252"/>
      <c r="UE60" s="252"/>
      <c r="UF60" s="252"/>
      <c r="UG60" s="252"/>
      <c r="UH60" s="252"/>
      <c r="UI60" s="252"/>
      <c r="UJ60" s="252"/>
      <c r="UK60" s="252"/>
      <c r="UL60" s="252"/>
      <c r="UM60" s="252"/>
      <c r="UN60" s="252"/>
      <c r="UO60" s="252"/>
      <c r="UP60" s="252"/>
      <c r="UQ60" s="252"/>
      <c r="UR60" s="252"/>
      <c r="US60" s="252"/>
      <c r="UT60" s="252"/>
      <c r="UU60" s="252"/>
      <c r="UV60" s="252"/>
      <c r="UW60" s="252"/>
      <c r="UX60" s="252"/>
      <c r="UY60" s="252"/>
      <c r="UZ60" s="252"/>
      <c r="VA60" s="252"/>
      <c r="VB60" s="252"/>
      <c r="VC60" s="252"/>
      <c r="VD60" s="252"/>
      <c r="VE60" s="252"/>
      <c r="VF60" s="252"/>
      <c r="VG60" s="252"/>
      <c r="VH60" s="252"/>
      <c r="VI60" s="252"/>
      <c r="VJ60" s="252"/>
      <c r="VK60" s="252"/>
      <c r="VL60" s="252"/>
      <c r="VM60" s="252"/>
      <c r="VN60" s="252"/>
      <c r="VO60" s="252"/>
      <c r="VP60" s="252"/>
      <c r="VQ60" s="252"/>
      <c r="VR60" s="252"/>
      <c r="VS60" s="252"/>
      <c r="VT60" s="252"/>
      <c r="VU60" s="252"/>
      <c r="VV60" s="252"/>
      <c r="VW60" s="252"/>
      <c r="VX60" s="252"/>
      <c r="VY60" s="252"/>
      <c r="VZ60" s="252"/>
      <c r="WA60" s="252"/>
      <c r="WB60" s="252"/>
      <c r="WC60" s="252"/>
      <c r="WD60" s="252"/>
      <c r="WE60" s="252"/>
      <c r="WF60" s="252"/>
      <c r="WG60" s="252"/>
      <c r="WH60" s="252"/>
      <c r="WI60" s="252"/>
      <c r="WJ60" s="252"/>
      <c r="WK60" s="252"/>
      <c r="WL60" s="252"/>
      <c r="WM60" s="252"/>
      <c r="WN60" s="252"/>
      <c r="WO60" s="252"/>
      <c r="WP60" s="252"/>
      <c r="WQ60" s="252"/>
      <c r="WR60" s="252"/>
      <c r="WS60" s="252"/>
      <c r="WT60" s="252"/>
      <c r="WU60" s="252"/>
      <c r="WV60" s="252"/>
      <c r="WW60" s="252"/>
      <c r="WX60" s="252"/>
      <c r="WY60" s="252"/>
      <c r="WZ60" s="252"/>
      <c r="XA60" s="252"/>
      <c r="XB60" s="252"/>
      <c r="XC60" s="252"/>
      <c r="XD60" s="252"/>
      <c r="XE60" s="252"/>
      <c r="XF60" s="252"/>
      <c r="XG60" s="252"/>
      <c r="XH60" s="252"/>
      <c r="XI60" s="252"/>
      <c r="XJ60" s="252"/>
      <c r="XK60" s="252"/>
      <c r="XL60" s="252"/>
      <c r="XM60" s="252"/>
      <c r="XN60" s="252"/>
      <c r="XO60" s="252"/>
      <c r="XP60" s="252"/>
      <c r="XQ60" s="252"/>
      <c r="XR60" s="252"/>
      <c r="XS60" s="252"/>
      <c r="XT60" s="252"/>
      <c r="XU60" s="252"/>
      <c r="XV60" s="252"/>
      <c r="XW60" s="252"/>
      <c r="XX60" s="252"/>
      <c r="XY60" s="252"/>
      <c r="XZ60" s="252"/>
      <c r="YA60" s="252"/>
      <c r="YB60" s="252"/>
      <c r="YC60" s="252"/>
      <c r="YD60" s="252"/>
      <c r="YE60" s="252"/>
      <c r="YF60" s="252"/>
      <c r="YG60" s="252"/>
      <c r="YH60" s="252"/>
      <c r="YI60" s="252"/>
      <c r="YJ60" s="252"/>
      <c r="YK60" s="252"/>
      <c r="YL60" s="252"/>
      <c r="YM60" s="252"/>
      <c r="YN60" s="252"/>
      <c r="YO60" s="252"/>
      <c r="YP60" s="252"/>
      <c r="YQ60" s="252"/>
      <c r="YR60" s="252"/>
      <c r="YS60" s="252"/>
      <c r="YT60" s="252"/>
      <c r="YU60" s="252"/>
      <c r="YV60" s="252"/>
      <c r="YW60" s="252"/>
      <c r="YX60" s="252"/>
      <c r="YY60" s="252"/>
      <c r="YZ60" s="252"/>
      <c r="ZA60" s="252"/>
      <c r="ZB60" s="252"/>
      <c r="ZC60" s="252"/>
      <c r="ZD60" s="252"/>
      <c r="ZE60" s="252"/>
      <c r="ZF60" s="252"/>
      <c r="ZG60" s="252"/>
      <c r="ZH60" s="252"/>
      <c r="ZI60" s="252"/>
      <c r="ZJ60" s="252"/>
      <c r="ZK60" s="252"/>
      <c r="ZL60" s="252"/>
      <c r="ZM60" s="252"/>
      <c r="ZN60" s="252"/>
      <c r="ZO60" s="252"/>
      <c r="ZP60" s="252"/>
      <c r="ZQ60" s="252"/>
      <c r="ZR60" s="252"/>
      <c r="ZS60" s="252"/>
      <c r="ZT60" s="252"/>
      <c r="ZU60" s="252"/>
      <c r="ZV60" s="252"/>
      <c r="ZW60" s="252"/>
      <c r="ZX60" s="252"/>
      <c r="ZY60" s="252"/>
      <c r="ZZ60" s="252"/>
      <c r="AAA60" s="252"/>
      <c r="AAB60" s="252"/>
      <c r="AAC60" s="252"/>
      <c r="AAD60" s="252"/>
      <c r="AAE60" s="252"/>
      <c r="AAF60" s="252"/>
      <c r="AAG60" s="252"/>
      <c r="AAH60" s="252"/>
      <c r="AAI60" s="252"/>
      <c r="AAJ60" s="252"/>
      <c r="AAK60" s="252"/>
      <c r="AAL60" s="252"/>
      <c r="AAM60" s="252"/>
      <c r="AAN60" s="252"/>
      <c r="AAO60" s="252"/>
      <c r="AAP60" s="252"/>
      <c r="AAQ60" s="252"/>
      <c r="AAR60" s="252"/>
      <c r="AAS60" s="252"/>
      <c r="AAT60" s="252"/>
      <c r="AAU60" s="252"/>
      <c r="AAV60" s="252"/>
      <c r="AAW60" s="252"/>
      <c r="AAX60" s="252"/>
      <c r="AAY60" s="252"/>
      <c r="AAZ60" s="252"/>
      <c r="ABA60" s="252"/>
      <c r="ABB60" s="252"/>
      <c r="ABC60" s="252"/>
      <c r="ABD60" s="252"/>
      <c r="ABE60" s="252"/>
      <c r="ABF60" s="252"/>
      <c r="ABG60" s="252"/>
      <c r="ABH60" s="252"/>
      <c r="ABI60" s="252"/>
      <c r="ABJ60" s="252"/>
      <c r="ABK60" s="252"/>
      <c r="ABL60" s="252"/>
      <c r="ABM60" s="252"/>
      <c r="ABN60" s="252"/>
      <c r="ABO60" s="252"/>
      <c r="ABP60" s="252"/>
      <c r="ABQ60" s="252"/>
      <c r="ABR60" s="252"/>
      <c r="ABS60" s="252"/>
      <c r="ABT60" s="252"/>
      <c r="ABU60" s="252"/>
      <c r="ABV60" s="252"/>
      <c r="ABW60" s="252"/>
    </row>
    <row r="61" spans="1:751" s="49" customFormat="1">
      <c r="A61" s="2396"/>
      <c r="B61" s="2385"/>
      <c r="C61" s="2421"/>
      <c r="D61" s="2111" t="s">
        <v>304</v>
      </c>
      <c r="E61" s="1001">
        <v>22392000</v>
      </c>
      <c r="F61" s="2137">
        <f>E61</f>
        <v>22392000</v>
      </c>
      <c r="G61" s="2423"/>
      <c r="H61" s="2385"/>
      <c r="I61" s="2391"/>
      <c r="J61" s="2391"/>
      <c r="K61" s="2409"/>
      <c r="L61" s="2506"/>
      <c r="M61" s="435"/>
      <c r="N61" s="430"/>
      <c r="O61" s="433"/>
      <c r="P61" s="433"/>
      <c r="Q61" s="433"/>
      <c r="R61" s="448"/>
      <c r="S61" s="448"/>
      <c r="T61" s="448"/>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252"/>
      <c r="BU61" s="252"/>
      <c r="BV61" s="252"/>
      <c r="BW61" s="252"/>
      <c r="BX61" s="252"/>
      <c r="BY61" s="252"/>
      <c r="BZ61" s="252"/>
      <c r="CA61" s="252"/>
      <c r="CB61" s="252"/>
      <c r="CC61" s="252"/>
      <c r="CD61" s="252"/>
      <c r="CE61" s="252"/>
      <c r="CF61" s="252"/>
      <c r="CG61" s="252"/>
      <c r="CH61" s="252"/>
      <c r="CI61" s="252"/>
      <c r="CJ61" s="252"/>
      <c r="CK61" s="252"/>
      <c r="CL61" s="252"/>
      <c r="CM61" s="252"/>
      <c r="CN61" s="252"/>
      <c r="CO61" s="252"/>
      <c r="CP61" s="252"/>
      <c r="CQ61" s="252"/>
      <c r="CR61" s="252"/>
      <c r="CS61" s="252"/>
      <c r="CT61" s="252"/>
      <c r="CU61" s="252"/>
      <c r="CV61" s="252"/>
      <c r="CW61" s="252"/>
      <c r="CX61" s="252"/>
      <c r="CY61" s="252"/>
      <c r="CZ61" s="252"/>
      <c r="DA61" s="252"/>
      <c r="DB61" s="252"/>
      <c r="DC61" s="252"/>
      <c r="DD61" s="252"/>
      <c r="DE61" s="252"/>
      <c r="DF61" s="252"/>
      <c r="DG61" s="252"/>
      <c r="DH61" s="252"/>
      <c r="DI61" s="252"/>
      <c r="DJ61" s="252"/>
      <c r="DK61" s="252"/>
      <c r="DL61" s="252"/>
      <c r="DM61" s="252"/>
      <c r="DN61" s="252"/>
      <c r="DO61" s="252"/>
      <c r="DP61" s="252"/>
      <c r="DQ61" s="252"/>
      <c r="DR61" s="252"/>
      <c r="DS61" s="252"/>
      <c r="DT61" s="252"/>
      <c r="DU61" s="252"/>
      <c r="DV61" s="252"/>
      <c r="DW61" s="252"/>
      <c r="DX61" s="252"/>
      <c r="DY61" s="252"/>
      <c r="DZ61" s="252"/>
      <c r="EA61" s="252"/>
      <c r="EB61" s="252"/>
      <c r="EC61" s="252"/>
      <c r="ED61" s="252"/>
      <c r="EE61" s="252"/>
      <c r="EF61" s="252"/>
      <c r="EG61" s="252"/>
      <c r="EH61" s="252"/>
      <c r="EI61" s="252"/>
      <c r="EJ61" s="252"/>
      <c r="EK61" s="252"/>
      <c r="EL61" s="252"/>
      <c r="EM61" s="252"/>
      <c r="EN61" s="252"/>
      <c r="EO61" s="252"/>
      <c r="EP61" s="252"/>
      <c r="EQ61" s="252"/>
      <c r="ER61" s="252"/>
      <c r="ES61" s="252"/>
      <c r="ET61" s="252"/>
      <c r="EU61" s="252"/>
      <c r="EV61" s="252"/>
      <c r="EW61" s="252"/>
      <c r="EX61" s="252"/>
      <c r="EY61" s="252"/>
      <c r="EZ61" s="252"/>
      <c r="FA61" s="252"/>
      <c r="FB61" s="252"/>
      <c r="FC61" s="252"/>
      <c r="FD61" s="252"/>
      <c r="FE61" s="252"/>
      <c r="FF61" s="252"/>
      <c r="FG61" s="252"/>
      <c r="FH61" s="252"/>
      <c r="FI61" s="252"/>
      <c r="FJ61" s="252"/>
      <c r="FK61" s="252"/>
      <c r="FL61" s="252"/>
      <c r="FM61" s="252"/>
      <c r="FN61" s="252"/>
      <c r="FO61" s="252"/>
      <c r="FP61" s="252"/>
      <c r="FQ61" s="252"/>
      <c r="FR61" s="252"/>
      <c r="FS61" s="252"/>
      <c r="FT61" s="252"/>
      <c r="FU61" s="252"/>
      <c r="FV61" s="252"/>
      <c r="FW61" s="252"/>
      <c r="FX61" s="252"/>
      <c r="FY61" s="252"/>
      <c r="FZ61" s="252"/>
      <c r="GA61" s="252"/>
      <c r="GB61" s="252"/>
      <c r="GC61" s="252"/>
      <c r="GD61" s="252"/>
      <c r="GE61" s="252"/>
      <c r="GF61" s="252"/>
      <c r="GG61" s="252"/>
      <c r="GH61" s="252"/>
      <c r="GI61" s="252"/>
      <c r="GJ61" s="252"/>
      <c r="GK61" s="252"/>
      <c r="GL61" s="252"/>
      <c r="GM61" s="252"/>
      <c r="GN61" s="252"/>
      <c r="GO61" s="252"/>
      <c r="GP61" s="252"/>
      <c r="GQ61" s="252"/>
      <c r="GR61" s="252"/>
      <c r="GS61" s="252"/>
      <c r="GT61" s="252"/>
      <c r="GU61" s="252"/>
      <c r="GV61" s="252"/>
      <c r="GW61" s="252"/>
      <c r="GX61" s="252"/>
      <c r="GY61" s="252"/>
      <c r="GZ61" s="252"/>
      <c r="HA61" s="252"/>
      <c r="HB61" s="252"/>
      <c r="HC61" s="252"/>
      <c r="HD61" s="252"/>
      <c r="HE61" s="252"/>
      <c r="HF61" s="252"/>
      <c r="HG61" s="252"/>
      <c r="HH61" s="252"/>
      <c r="HI61" s="252"/>
      <c r="HJ61" s="252"/>
      <c r="HK61" s="252"/>
      <c r="HL61" s="252"/>
      <c r="HM61" s="252"/>
      <c r="HN61" s="252"/>
      <c r="HO61" s="252"/>
      <c r="HP61" s="252"/>
      <c r="HQ61" s="252"/>
      <c r="HR61" s="252"/>
      <c r="HS61" s="252"/>
      <c r="HT61" s="252"/>
      <c r="HU61" s="252"/>
      <c r="HV61" s="252"/>
      <c r="HW61" s="252"/>
      <c r="HX61" s="252"/>
      <c r="HY61" s="252"/>
      <c r="HZ61" s="252"/>
      <c r="IA61" s="252"/>
      <c r="IB61" s="252"/>
      <c r="IC61" s="252"/>
      <c r="ID61" s="252"/>
      <c r="IE61" s="252"/>
      <c r="IF61" s="252"/>
      <c r="IG61" s="252"/>
      <c r="IH61" s="252"/>
      <c r="II61" s="252"/>
      <c r="IJ61" s="252"/>
      <c r="IK61" s="252"/>
      <c r="IL61" s="252"/>
      <c r="IM61" s="252"/>
      <c r="IN61" s="252"/>
      <c r="IO61" s="252"/>
      <c r="IP61" s="252"/>
      <c r="IQ61" s="252"/>
      <c r="IR61" s="252"/>
      <c r="IS61" s="252"/>
      <c r="IT61" s="252"/>
      <c r="IU61" s="252"/>
      <c r="IV61" s="252"/>
      <c r="IW61" s="252"/>
      <c r="IX61" s="252"/>
      <c r="IY61" s="252"/>
      <c r="IZ61" s="252"/>
      <c r="JA61" s="252"/>
      <c r="JB61" s="252"/>
      <c r="JC61" s="252"/>
      <c r="JD61" s="252"/>
      <c r="JE61" s="252"/>
      <c r="JF61" s="252"/>
      <c r="JG61" s="252"/>
      <c r="JH61" s="252"/>
      <c r="JI61" s="252"/>
      <c r="JJ61" s="252"/>
      <c r="JK61" s="252"/>
      <c r="JL61" s="252"/>
      <c r="JM61" s="252"/>
      <c r="JN61" s="252"/>
      <c r="JO61" s="252"/>
      <c r="JP61" s="252"/>
      <c r="JQ61" s="252"/>
      <c r="JR61" s="252"/>
      <c r="JS61" s="252"/>
      <c r="JT61" s="252"/>
      <c r="JU61" s="252"/>
      <c r="JV61" s="252"/>
      <c r="JW61" s="252"/>
      <c r="JX61" s="252"/>
      <c r="JY61" s="252"/>
      <c r="JZ61" s="252"/>
      <c r="KA61" s="252"/>
      <c r="KB61" s="252"/>
      <c r="KC61" s="252"/>
      <c r="KD61" s="252"/>
      <c r="KE61" s="252"/>
      <c r="KF61" s="252"/>
      <c r="KG61" s="252"/>
      <c r="KH61" s="252"/>
      <c r="KI61" s="252"/>
      <c r="KJ61" s="252"/>
      <c r="KK61" s="252"/>
      <c r="KL61" s="252"/>
      <c r="KM61" s="252"/>
      <c r="KN61" s="252"/>
      <c r="KO61" s="252"/>
      <c r="KP61" s="252"/>
      <c r="KQ61" s="252"/>
      <c r="KR61" s="252"/>
      <c r="KS61" s="252"/>
      <c r="KT61" s="252"/>
      <c r="KU61" s="252"/>
      <c r="KV61" s="252"/>
      <c r="KW61" s="252"/>
      <c r="KX61" s="252"/>
      <c r="KY61" s="252"/>
      <c r="KZ61" s="252"/>
      <c r="LA61" s="252"/>
      <c r="LB61" s="252"/>
      <c r="LC61" s="252"/>
      <c r="LD61" s="252"/>
      <c r="LE61" s="252"/>
      <c r="LF61" s="252"/>
      <c r="LG61" s="252"/>
      <c r="LH61" s="252"/>
      <c r="LI61" s="252"/>
      <c r="LJ61" s="252"/>
      <c r="LK61" s="252"/>
      <c r="LL61" s="252"/>
      <c r="LM61" s="252"/>
      <c r="LN61" s="252"/>
      <c r="LO61" s="252"/>
      <c r="LP61" s="252"/>
      <c r="LQ61" s="252"/>
      <c r="LR61" s="252"/>
      <c r="LS61" s="252"/>
      <c r="LT61" s="252"/>
      <c r="LU61" s="252"/>
      <c r="LV61" s="252"/>
      <c r="LW61" s="252"/>
      <c r="LX61" s="252"/>
      <c r="LY61" s="252"/>
      <c r="LZ61" s="252"/>
      <c r="MA61" s="252"/>
      <c r="MB61" s="252"/>
      <c r="MC61" s="252"/>
      <c r="MD61" s="252"/>
      <c r="ME61" s="252"/>
      <c r="MF61" s="252"/>
      <c r="MG61" s="252"/>
      <c r="MH61" s="252"/>
      <c r="MI61" s="252"/>
      <c r="MJ61" s="252"/>
      <c r="MK61" s="252"/>
      <c r="ML61" s="252"/>
      <c r="MM61" s="252"/>
      <c r="MN61" s="252"/>
      <c r="MO61" s="252"/>
      <c r="MP61" s="252"/>
      <c r="MQ61" s="252"/>
      <c r="MR61" s="252"/>
      <c r="MS61" s="252"/>
      <c r="MT61" s="252"/>
      <c r="MU61" s="252"/>
      <c r="MV61" s="252"/>
      <c r="MW61" s="252"/>
      <c r="MX61" s="252"/>
      <c r="MY61" s="252"/>
      <c r="MZ61" s="252"/>
      <c r="NA61" s="252"/>
      <c r="NB61" s="252"/>
      <c r="NC61" s="252"/>
      <c r="ND61" s="252"/>
      <c r="NE61" s="252"/>
      <c r="NF61" s="252"/>
      <c r="NG61" s="252"/>
      <c r="NH61" s="252"/>
      <c r="NI61" s="252"/>
      <c r="NJ61" s="252"/>
      <c r="NK61" s="252"/>
      <c r="NL61" s="252"/>
      <c r="NM61" s="252"/>
      <c r="NN61" s="252"/>
      <c r="NO61" s="252"/>
      <c r="NP61" s="252"/>
      <c r="NQ61" s="252"/>
      <c r="NR61" s="252"/>
      <c r="NS61" s="252"/>
      <c r="NT61" s="252"/>
      <c r="NU61" s="252"/>
      <c r="NV61" s="252"/>
      <c r="NW61" s="252"/>
      <c r="NX61" s="252"/>
      <c r="NY61" s="252"/>
      <c r="NZ61" s="252"/>
      <c r="OA61" s="252"/>
      <c r="OB61" s="252"/>
      <c r="OC61" s="252"/>
      <c r="OD61" s="252"/>
      <c r="OE61" s="252"/>
      <c r="OF61" s="252"/>
      <c r="OG61" s="252"/>
      <c r="OH61" s="252"/>
      <c r="OI61" s="252"/>
      <c r="OJ61" s="252"/>
      <c r="OK61" s="252"/>
      <c r="OL61" s="252"/>
      <c r="OM61" s="252"/>
      <c r="ON61" s="252"/>
      <c r="OO61" s="252"/>
      <c r="OP61" s="252"/>
      <c r="OQ61" s="252"/>
      <c r="OR61" s="252"/>
      <c r="OS61" s="252"/>
      <c r="OT61" s="252"/>
      <c r="OU61" s="252"/>
      <c r="OV61" s="252"/>
      <c r="OW61" s="252"/>
      <c r="OX61" s="252"/>
      <c r="OY61" s="252"/>
      <c r="OZ61" s="252"/>
      <c r="PA61" s="252"/>
      <c r="PB61" s="252"/>
      <c r="PC61" s="252"/>
      <c r="PD61" s="252"/>
      <c r="PE61" s="252"/>
      <c r="PF61" s="252"/>
      <c r="PG61" s="252"/>
      <c r="PH61" s="252"/>
      <c r="PI61" s="252"/>
      <c r="PJ61" s="252"/>
      <c r="PK61" s="252"/>
      <c r="PL61" s="252"/>
      <c r="PM61" s="252"/>
      <c r="PN61" s="252"/>
      <c r="PO61" s="252"/>
      <c r="PP61" s="252"/>
      <c r="PQ61" s="252"/>
      <c r="PR61" s="252"/>
      <c r="PS61" s="252"/>
      <c r="PT61" s="252"/>
      <c r="PU61" s="252"/>
      <c r="PV61" s="252"/>
      <c r="PW61" s="252"/>
      <c r="PX61" s="252"/>
      <c r="PY61" s="252"/>
      <c r="PZ61" s="252"/>
      <c r="QA61" s="252"/>
      <c r="QB61" s="252"/>
      <c r="QC61" s="252"/>
      <c r="QD61" s="252"/>
      <c r="QE61" s="252"/>
      <c r="QF61" s="252"/>
      <c r="QG61" s="252"/>
      <c r="QH61" s="252"/>
      <c r="QI61" s="252"/>
      <c r="QJ61" s="252"/>
      <c r="QK61" s="252"/>
      <c r="QL61" s="252"/>
      <c r="QM61" s="252"/>
      <c r="QN61" s="252"/>
      <c r="QO61" s="252"/>
      <c r="QP61" s="252"/>
      <c r="QQ61" s="252"/>
      <c r="QR61" s="252"/>
      <c r="QS61" s="252"/>
      <c r="QT61" s="252"/>
      <c r="QU61" s="252"/>
      <c r="QV61" s="252"/>
      <c r="QW61" s="252"/>
      <c r="QX61" s="252"/>
      <c r="QY61" s="252"/>
      <c r="QZ61" s="252"/>
      <c r="RA61" s="252"/>
      <c r="RB61" s="252"/>
      <c r="RC61" s="252"/>
      <c r="RD61" s="252"/>
      <c r="RE61" s="252"/>
      <c r="RF61" s="252"/>
      <c r="RG61" s="252"/>
      <c r="RH61" s="252"/>
      <c r="RI61" s="252"/>
      <c r="RJ61" s="252"/>
      <c r="RK61" s="252"/>
      <c r="RL61" s="252"/>
      <c r="RM61" s="252"/>
      <c r="RN61" s="252"/>
      <c r="RO61" s="252"/>
      <c r="RP61" s="252"/>
      <c r="RQ61" s="252"/>
      <c r="RR61" s="252"/>
      <c r="RS61" s="252"/>
      <c r="RT61" s="252"/>
      <c r="RU61" s="252"/>
      <c r="RV61" s="252"/>
      <c r="RW61" s="252"/>
      <c r="RX61" s="252"/>
      <c r="RY61" s="252"/>
      <c r="RZ61" s="252"/>
      <c r="SA61" s="252"/>
      <c r="SB61" s="252"/>
      <c r="SC61" s="252"/>
      <c r="SD61" s="252"/>
      <c r="SE61" s="252"/>
      <c r="SF61" s="252"/>
      <c r="SG61" s="252"/>
      <c r="SH61" s="252"/>
      <c r="SI61" s="252"/>
      <c r="SJ61" s="252"/>
      <c r="SK61" s="252"/>
      <c r="SL61" s="252"/>
      <c r="SM61" s="252"/>
      <c r="SN61" s="252"/>
      <c r="SO61" s="252"/>
      <c r="SP61" s="252"/>
      <c r="SQ61" s="252"/>
      <c r="SR61" s="252"/>
      <c r="SS61" s="252"/>
      <c r="ST61" s="252"/>
      <c r="SU61" s="252"/>
      <c r="SV61" s="252"/>
      <c r="SW61" s="252"/>
      <c r="SX61" s="252"/>
      <c r="SY61" s="252"/>
      <c r="SZ61" s="252"/>
      <c r="TA61" s="252"/>
      <c r="TB61" s="252"/>
      <c r="TC61" s="252"/>
      <c r="TD61" s="252"/>
      <c r="TE61" s="252"/>
      <c r="TF61" s="252"/>
      <c r="TG61" s="252"/>
      <c r="TH61" s="252"/>
      <c r="TI61" s="252"/>
      <c r="TJ61" s="252"/>
      <c r="TK61" s="252"/>
      <c r="TL61" s="252"/>
      <c r="TM61" s="252"/>
      <c r="TN61" s="252"/>
      <c r="TO61" s="252"/>
      <c r="TP61" s="252"/>
      <c r="TQ61" s="252"/>
      <c r="TR61" s="252"/>
      <c r="TS61" s="252"/>
      <c r="TT61" s="252"/>
      <c r="TU61" s="252"/>
      <c r="TV61" s="252"/>
      <c r="TW61" s="252"/>
      <c r="TX61" s="252"/>
      <c r="TY61" s="252"/>
      <c r="TZ61" s="252"/>
      <c r="UA61" s="252"/>
      <c r="UB61" s="252"/>
      <c r="UC61" s="252"/>
      <c r="UD61" s="252"/>
      <c r="UE61" s="252"/>
      <c r="UF61" s="252"/>
      <c r="UG61" s="252"/>
      <c r="UH61" s="252"/>
      <c r="UI61" s="252"/>
      <c r="UJ61" s="252"/>
      <c r="UK61" s="252"/>
      <c r="UL61" s="252"/>
      <c r="UM61" s="252"/>
      <c r="UN61" s="252"/>
      <c r="UO61" s="252"/>
      <c r="UP61" s="252"/>
      <c r="UQ61" s="252"/>
      <c r="UR61" s="252"/>
      <c r="US61" s="252"/>
      <c r="UT61" s="252"/>
      <c r="UU61" s="252"/>
      <c r="UV61" s="252"/>
      <c r="UW61" s="252"/>
      <c r="UX61" s="252"/>
      <c r="UY61" s="252"/>
      <c r="UZ61" s="252"/>
      <c r="VA61" s="252"/>
      <c r="VB61" s="252"/>
      <c r="VC61" s="252"/>
      <c r="VD61" s="252"/>
      <c r="VE61" s="252"/>
      <c r="VF61" s="252"/>
      <c r="VG61" s="252"/>
      <c r="VH61" s="252"/>
      <c r="VI61" s="252"/>
      <c r="VJ61" s="252"/>
      <c r="VK61" s="252"/>
      <c r="VL61" s="252"/>
      <c r="VM61" s="252"/>
      <c r="VN61" s="252"/>
      <c r="VO61" s="252"/>
      <c r="VP61" s="252"/>
      <c r="VQ61" s="252"/>
      <c r="VR61" s="252"/>
      <c r="VS61" s="252"/>
      <c r="VT61" s="252"/>
      <c r="VU61" s="252"/>
      <c r="VV61" s="252"/>
      <c r="VW61" s="252"/>
      <c r="VX61" s="252"/>
      <c r="VY61" s="252"/>
      <c r="VZ61" s="252"/>
      <c r="WA61" s="252"/>
      <c r="WB61" s="252"/>
      <c r="WC61" s="252"/>
      <c r="WD61" s="252"/>
      <c r="WE61" s="252"/>
      <c r="WF61" s="252"/>
      <c r="WG61" s="252"/>
      <c r="WH61" s="252"/>
      <c r="WI61" s="252"/>
      <c r="WJ61" s="252"/>
      <c r="WK61" s="252"/>
      <c r="WL61" s="252"/>
      <c r="WM61" s="252"/>
      <c r="WN61" s="252"/>
      <c r="WO61" s="252"/>
      <c r="WP61" s="252"/>
      <c r="WQ61" s="252"/>
      <c r="WR61" s="252"/>
      <c r="WS61" s="252"/>
      <c r="WT61" s="252"/>
      <c r="WU61" s="252"/>
      <c r="WV61" s="252"/>
      <c r="WW61" s="252"/>
      <c r="WX61" s="252"/>
      <c r="WY61" s="252"/>
      <c r="WZ61" s="252"/>
      <c r="XA61" s="252"/>
      <c r="XB61" s="252"/>
      <c r="XC61" s="252"/>
      <c r="XD61" s="252"/>
      <c r="XE61" s="252"/>
      <c r="XF61" s="252"/>
      <c r="XG61" s="252"/>
      <c r="XH61" s="252"/>
      <c r="XI61" s="252"/>
      <c r="XJ61" s="252"/>
      <c r="XK61" s="252"/>
      <c r="XL61" s="252"/>
      <c r="XM61" s="252"/>
      <c r="XN61" s="252"/>
      <c r="XO61" s="252"/>
      <c r="XP61" s="252"/>
      <c r="XQ61" s="252"/>
      <c r="XR61" s="252"/>
      <c r="XS61" s="252"/>
      <c r="XT61" s="252"/>
      <c r="XU61" s="252"/>
      <c r="XV61" s="252"/>
      <c r="XW61" s="252"/>
      <c r="XX61" s="252"/>
      <c r="XY61" s="252"/>
      <c r="XZ61" s="252"/>
      <c r="YA61" s="252"/>
      <c r="YB61" s="252"/>
      <c r="YC61" s="252"/>
      <c r="YD61" s="252"/>
      <c r="YE61" s="252"/>
      <c r="YF61" s="252"/>
      <c r="YG61" s="252"/>
      <c r="YH61" s="252"/>
      <c r="YI61" s="252"/>
      <c r="YJ61" s="252"/>
      <c r="YK61" s="252"/>
      <c r="YL61" s="252"/>
      <c r="YM61" s="252"/>
      <c r="YN61" s="252"/>
      <c r="YO61" s="252"/>
      <c r="YP61" s="252"/>
      <c r="YQ61" s="252"/>
      <c r="YR61" s="252"/>
      <c r="YS61" s="252"/>
      <c r="YT61" s="252"/>
      <c r="YU61" s="252"/>
      <c r="YV61" s="252"/>
      <c r="YW61" s="252"/>
      <c r="YX61" s="252"/>
      <c r="YY61" s="252"/>
      <c r="YZ61" s="252"/>
      <c r="ZA61" s="252"/>
      <c r="ZB61" s="252"/>
      <c r="ZC61" s="252"/>
      <c r="ZD61" s="252"/>
      <c r="ZE61" s="252"/>
      <c r="ZF61" s="252"/>
      <c r="ZG61" s="252"/>
      <c r="ZH61" s="252"/>
      <c r="ZI61" s="252"/>
      <c r="ZJ61" s="252"/>
      <c r="ZK61" s="252"/>
      <c r="ZL61" s="252"/>
      <c r="ZM61" s="252"/>
      <c r="ZN61" s="252"/>
      <c r="ZO61" s="252"/>
      <c r="ZP61" s="252"/>
      <c r="ZQ61" s="252"/>
      <c r="ZR61" s="252"/>
      <c r="ZS61" s="252"/>
      <c r="ZT61" s="252"/>
      <c r="ZU61" s="252"/>
      <c r="ZV61" s="252"/>
      <c r="ZW61" s="252"/>
      <c r="ZX61" s="252"/>
      <c r="ZY61" s="252"/>
      <c r="ZZ61" s="252"/>
      <c r="AAA61" s="252"/>
      <c r="AAB61" s="252"/>
      <c r="AAC61" s="252"/>
      <c r="AAD61" s="252"/>
      <c r="AAE61" s="252"/>
      <c r="AAF61" s="252"/>
      <c r="AAG61" s="252"/>
      <c r="AAH61" s="252"/>
      <c r="AAI61" s="252"/>
      <c r="AAJ61" s="252"/>
      <c r="AAK61" s="252"/>
      <c r="AAL61" s="252"/>
      <c r="AAM61" s="252"/>
      <c r="AAN61" s="252"/>
      <c r="AAO61" s="252"/>
      <c r="AAP61" s="252"/>
      <c r="AAQ61" s="252"/>
      <c r="AAR61" s="252"/>
      <c r="AAS61" s="252"/>
      <c r="AAT61" s="252"/>
      <c r="AAU61" s="252"/>
      <c r="AAV61" s="252"/>
      <c r="AAW61" s="252"/>
      <c r="AAX61" s="252"/>
      <c r="AAY61" s="252"/>
      <c r="AAZ61" s="252"/>
      <c r="ABA61" s="252"/>
      <c r="ABB61" s="252"/>
      <c r="ABC61" s="252"/>
      <c r="ABD61" s="252"/>
      <c r="ABE61" s="252"/>
      <c r="ABF61" s="252"/>
      <c r="ABG61" s="252"/>
      <c r="ABH61" s="252"/>
      <c r="ABI61" s="252"/>
      <c r="ABJ61" s="252"/>
      <c r="ABK61" s="252"/>
      <c r="ABL61" s="252"/>
      <c r="ABM61" s="252"/>
      <c r="ABN61" s="252"/>
      <c r="ABO61" s="252"/>
      <c r="ABP61" s="252"/>
      <c r="ABQ61" s="252"/>
      <c r="ABR61" s="252"/>
      <c r="ABS61" s="252"/>
      <c r="ABT61" s="252"/>
      <c r="ABU61" s="252"/>
      <c r="ABV61" s="252"/>
      <c r="ABW61" s="252"/>
    </row>
    <row r="62" spans="1:751" s="49" customFormat="1" ht="19.5">
      <c r="A62" s="2396"/>
      <c r="B62" s="2385"/>
      <c r="C62" s="2421"/>
      <c r="D62" s="2110" t="s">
        <v>305</v>
      </c>
      <c r="E62" s="2137">
        <v>0</v>
      </c>
      <c r="F62" s="2136">
        <v>0</v>
      </c>
      <c r="G62" s="2423"/>
      <c r="H62" s="2385"/>
      <c r="I62" s="2391"/>
      <c r="J62" s="2391"/>
      <c r="K62" s="2409"/>
      <c r="L62" s="2506"/>
      <c r="M62" s="435"/>
      <c r="N62" s="430"/>
      <c r="O62" s="433"/>
      <c r="P62" s="433"/>
      <c r="Q62" s="433"/>
      <c r="R62" s="448"/>
      <c r="S62" s="448"/>
      <c r="T62" s="448"/>
      <c r="U62" s="252"/>
      <c r="V62" s="252"/>
      <c r="W62" s="252"/>
      <c r="X62" s="252"/>
      <c r="Y62" s="252"/>
      <c r="Z62" s="252"/>
      <c r="AA62" s="252"/>
      <c r="AB62" s="252"/>
      <c r="AC62" s="252"/>
      <c r="AD62" s="252"/>
      <c r="AE62" s="252"/>
      <c r="AF62" s="252"/>
      <c r="AG62" s="252"/>
      <c r="AH62" s="252"/>
      <c r="AI62" s="252"/>
      <c r="AJ62" s="252"/>
      <c r="AK62" s="252"/>
      <c r="AL62" s="252"/>
      <c r="AM62" s="252"/>
      <c r="AN62" s="252"/>
      <c r="AO62" s="252"/>
      <c r="AP62" s="252"/>
      <c r="AQ62" s="252"/>
      <c r="AR62" s="252"/>
      <c r="AS62" s="252"/>
      <c r="AT62" s="252"/>
      <c r="AU62" s="252"/>
      <c r="AV62" s="252"/>
      <c r="AW62" s="252"/>
      <c r="AX62" s="252"/>
      <c r="AY62" s="252"/>
      <c r="AZ62" s="252"/>
      <c r="BA62" s="252"/>
      <c r="BB62" s="252"/>
      <c r="BC62" s="252"/>
      <c r="BD62" s="252"/>
      <c r="BE62" s="252"/>
      <c r="BF62" s="252"/>
      <c r="BG62" s="252"/>
      <c r="BH62" s="252"/>
      <c r="BI62" s="252"/>
      <c r="BJ62" s="252"/>
      <c r="BK62" s="252"/>
      <c r="BL62" s="252"/>
      <c r="BM62" s="252"/>
      <c r="BN62" s="252"/>
      <c r="BO62" s="252"/>
      <c r="BP62" s="252"/>
      <c r="BQ62" s="252"/>
      <c r="BR62" s="252"/>
      <c r="BS62" s="252"/>
      <c r="BT62" s="252"/>
      <c r="BU62" s="252"/>
      <c r="BV62" s="252"/>
      <c r="BW62" s="252"/>
      <c r="BX62" s="252"/>
      <c r="BY62" s="252"/>
      <c r="BZ62" s="252"/>
      <c r="CA62" s="252"/>
      <c r="CB62" s="252"/>
      <c r="CC62" s="252"/>
      <c r="CD62" s="252"/>
      <c r="CE62" s="252"/>
      <c r="CF62" s="252"/>
      <c r="CG62" s="252"/>
      <c r="CH62" s="252"/>
      <c r="CI62" s="252"/>
      <c r="CJ62" s="252"/>
      <c r="CK62" s="252"/>
      <c r="CL62" s="252"/>
      <c r="CM62" s="252"/>
      <c r="CN62" s="252"/>
      <c r="CO62" s="252"/>
      <c r="CP62" s="252"/>
      <c r="CQ62" s="252"/>
      <c r="CR62" s="252"/>
      <c r="CS62" s="252"/>
      <c r="CT62" s="252"/>
      <c r="CU62" s="252"/>
      <c r="CV62" s="252"/>
      <c r="CW62" s="252"/>
      <c r="CX62" s="252"/>
      <c r="CY62" s="252"/>
      <c r="CZ62" s="252"/>
      <c r="DA62" s="252"/>
      <c r="DB62" s="252"/>
      <c r="DC62" s="252"/>
      <c r="DD62" s="252"/>
      <c r="DE62" s="252"/>
      <c r="DF62" s="252"/>
      <c r="DG62" s="252"/>
      <c r="DH62" s="252"/>
      <c r="DI62" s="252"/>
      <c r="DJ62" s="252"/>
      <c r="DK62" s="252"/>
      <c r="DL62" s="252"/>
      <c r="DM62" s="252"/>
      <c r="DN62" s="252"/>
      <c r="DO62" s="252"/>
      <c r="DP62" s="252"/>
      <c r="DQ62" s="252"/>
      <c r="DR62" s="252"/>
      <c r="DS62" s="252"/>
      <c r="DT62" s="252"/>
      <c r="DU62" s="252"/>
      <c r="DV62" s="252"/>
      <c r="DW62" s="252"/>
      <c r="DX62" s="252"/>
      <c r="DY62" s="252"/>
      <c r="DZ62" s="252"/>
      <c r="EA62" s="252"/>
      <c r="EB62" s="252"/>
      <c r="EC62" s="252"/>
      <c r="ED62" s="252"/>
      <c r="EE62" s="252"/>
      <c r="EF62" s="252"/>
      <c r="EG62" s="252"/>
      <c r="EH62" s="252"/>
      <c r="EI62" s="252"/>
      <c r="EJ62" s="252"/>
      <c r="EK62" s="252"/>
      <c r="EL62" s="252"/>
      <c r="EM62" s="252"/>
      <c r="EN62" s="252"/>
      <c r="EO62" s="252"/>
      <c r="EP62" s="252"/>
      <c r="EQ62" s="252"/>
      <c r="ER62" s="252"/>
      <c r="ES62" s="252"/>
      <c r="ET62" s="252"/>
      <c r="EU62" s="252"/>
      <c r="EV62" s="252"/>
      <c r="EW62" s="252"/>
      <c r="EX62" s="252"/>
      <c r="EY62" s="252"/>
      <c r="EZ62" s="252"/>
      <c r="FA62" s="252"/>
      <c r="FB62" s="252"/>
      <c r="FC62" s="252"/>
      <c r="FD62" s="252"/>
      <c r="FE62" s="252"/>
      <c r="FF62" s="252"/>
      <c r="FG62" s="252"/>
      <c r="FH62" s="252"/>
      <c r="FI62" s="252"/>
      <c r="FJ62" s="252"/>
      <c r="FK62" s="252"/>
      <c r="FL62" s="252"/>
      <c r="FM62" s="252"/>
      <c r="FN62" s="252"/>
      <c r="FO62" s="252"/>
      <c r="FP62" s="252"/>
      <c r="FQ62" s="252"/>
      <c r="FR62" s="252"/>
      <c r="FS62" s="252"/>
      <c r="FT62" s="252"/>
      <c r="FU62" s="252"/>
      <c r="FV62" s="252"/>
      <c r="FW62" s="252"/>
      <c r="FX62" s="252"/>
      <c r="FY62" s="252"/>
      <c r="FZ62" s="252"/>
      <c r="GA62" s="252"/>
      <c r="GB62" s="252"/>
      <c r="GC62" s="252"/>
      <c r="GD62" s="252"/>
      <c r="GE62" s="252"/>
      <c r="GF62" s="252"/>
      <c r="GG62" s="252"/>
      <c r="GH62" s="252"/>
      <c r="GI62" s="252"/>
      <c r="GJ62" s="252"/>
      <c r="GK62" s="252"/>
      <c r="GL62" s="252"/>
      <c r="GM62" s="252"/>
      <c r="GN62" s="252"/>
      <c r="GO62" s="252"/>
      <c r="GP62" s="252"/>
      <c r="GQ62" s="252"/>
      <c r="GR62" s="252"/>
      <c r="GS62" s="252"/>
      <c r="GT62" s="252"/>
      <c r="GU62" s="252"/>
      <c r="GV62" s="252"/>
      <c r="GW62" s="252"/>
      <c r="GX62" s="252"/>
      <c r="GY62" s="252"/>
      <c r="GZ62" s="252"/>
      <c r="HA62" s="252"/>
      <c r="HB62" s="252"/>
      <c r="HC62" s="252"/>
      <c r="HD62" s="252"/>
      <c r="HE62" s="252"/>
      <c r="HF62" s="252"/>
      <c r="HG62" s="252"/>
      <c r="HH62" s="252"/>
      <c r="HI62" s="252"/>
      <c r="HJ62" s="252"/>
      <c r="HK62" s="252"/>
      <c r="HL62" s="252"/>
      <c r="HM62" s="252"/>
      <c r="HN62" s="252"/>
      <c r="HO62" s="252"/>
      <c r="HP62" s="252"/>
      <c r="HQ62" s="252"/>
      <c r="HR62" s="252"/>
      <c r="HS62" s="252"/>
      <c r="HT62" s="252"/>
      <c r="HU62" s="252"/>
      <c r="HV62" s="252"/>
      <c r="HW62" s="252"/>
      <c r="HX62" s="252"/>
      <c r="HY62" s="252"/>
      <c r="HZ62" s="252"/>
      <c r="IA62" s="252"/>
      <c r="IB62" s="252"/>
      <c r="IC62" s="252"/>
      <c r="ID62" s="252"/>
      <c r="IE62" s="252"/>
      <c r="IF62" s="252"/>
      <c r="IG62" s="252"/>
      <c r="IH62" s="252"/>
      <c r="II62" s="252"/>
      <c r="IJ62" s="252"/>
      <c r="IK62" s="252"/>
      <c r="IL62" s="252"/>
      <c r="IM62" s="252"/>
      <c r="IN62" s="252"/>
      <c r="IO62" s="252"/>
      <c r="IP62" s="252"/>
      <c r="IQ62" s="252"/>
      <c r="IR62" s="252"/>
      <c r="IS62" s="252"/>
      <c r="IT62" s="252"/>
      <c r="IU62" s="252"/>
      <c r="IV62" s="252"/>
      <c r="IW62" s="252"/>
      <c r="IX62" s="252"/>
      <c r="IY62" s="252"/>
      <c r="IZ62" s="252"/>
      <c r="JA62" s="252"/>
      <c r="JB62" s="252"/>
      <c r="JC62" s="252"/>
      <c r="JD62" s="252"/>
      <c r="JE62" s="252"/>
      <c r="JF62" s="252"/>
      <c r="JG62" s="252"/>
      <c r="JH62" s="252"/>
      <c r="JI62" s="252"/>
      <c r="JJ62" s="252"/>
      <c r="JK62" s="252"/>
      <c r="JL62" s="252"/>
      <c r="JM62" s="252"/>
      <c r="JN62" s="252"/>
      <c r="JO62" s="252"/>
      <c r="JP62" s="252"/>
      <c r="JQ62" s="252"/>
      <c r="JR62" s="252"/>
      <c r="JS62" s="252"/>
      <c r="JT62" s="252"/>
      <c r="JU62" s="252"/>
      <c r="JV62" s="252"/>
      <c r="JW62" s="252"/>
      <c r="JX62" s="252"/>
      <c r="JY62" s="252"/>
      <c r="JZ62" s="252"/>
      <c r="KA62" s="252"/>
      <c r="KB62" s="252"/>
      <c r="KC62" s="252"/>
      <c r="KD62" s="252"/>
      <c r="KE62" s="252"/>
      <c r="KF62" s="252"/>
      <c r="KG62" s="252"/>
      <c r="KH62" s="252"/>
      <c r="KI62" s="252"/>
      <c r="KJ62" s="252"/>
      <c r="KK62" s="252"/>
      <c r="KL62" s="252"/>
      <c r="KM62" s="252"/>
      <c r="KN62" s="252"/>
      <c r="KO62" s="252"/>
      <c r="KP62" s="252"/>
      <c r="KQ62" s="252"/>
      <c r="KR62" s="252"/>
      <c r="KS62" s="252"/>
      <c r="KT62" s="252"/>
      <c r="KU62" s="252"/>
      <c r="KV62" s="252"/>
      <c r="KW62" s="252"/>
      <c r="KX62" s="252"/>
      <c r="KY62" s="252"/>
      <c r="KZ62" s="252"/>
      <c r="LA62" s="252"/>
      <c r="LB62" s="252"/>
      <c r="LC62" s="252"/>
      <c r="LD62" s="252"/>
      <c r="LE62" s="252"/>
      <c r="LF62" s="252"/>
      <c r="LG62" s="252"/>
      <c r="LH62" s="252"/>
      <c r="LI62" s="252"/>
      <c r="LJ62" s="252"/>
      <c r="LK62" s="252"/>
      <c r="LL62" s="252"/>
      <c r="LM62" s="252"/>
      <c r="LN62" s="252"/>
      <c r="LO62" s="252"/>
      <c r="LP62" s="252"/>
      <c r="LQ62" s="252"/>
      <c r="LR62" s="252"/>
      <c r="LS62" s="252"/>
      <c r="LT62" s="252"/>
      <c r="LU62" s="252"/>
      <c r="LV62" s="252"/>
      <c r="LW62" s="252"/>
      <c r="LX62" s="252"/>
      <c r="LY62" s="252"/>
      <c r="LZ62" s="252"/>
      <c r="MA62" s="252"/>
      <c r="MB62" s="252"/>
      <c r="MC62" s="252"/>
      <c r="MD62" s="252"/>
      <c r="ME62" s="252"/>
      <c r="MF62" s="252"/>
      <c r="MG62" s="252"/>
      <c r="MH62" s="252"/>
      <c r="MI62" s="252"/>
      <c r="MJ62" s="252"/>
      <c r="MK62" s="252"/>
      <c r="ML62" s="252"/>
      <c r="MM62" s="252"/>
      <c r="MN62" s="252"/>
      <c r="MO62" s="252"/>
      <c r="MP62" s="252"/>
      <c r="MQ62" s="252"/>
      <c r="MR62" s="252"/>
      <c r="MS62" s="252"/>
      <c r="MT62" s="252"/>
      <c r="MU62" s="252"/>
      <c r="MV62" s="252"/>
      <c r="MW62" s="252"/>
      <c r="MX62" s="252"/>
      <c r="MY62" s="252"/>
      <c r="MZ62" s="252"/>
      <c r="NA62" s="252"/>
      <c r="NB62" s="252"/>
      <c r="NC62" s="252"/>
      <c r="ND62" s="252"/>
      <c r="NE62" s="252"/>
      <c r="NF62" s="252"/>
      <c r="NG62" s="252"/>
      <c r="NH62" s="252"/>
      <c r="NI62" s="252"/>
      <c r="NJ62" s="252"/>
      <c r="NK62" s="252"/>
      <c r="NL62" s="252"/>
      <c r="NM62" s="252"/>
      <c r="NN62" s="252"/>
      <c r="NO62" s="252"/>
      <c r="NP62" s="252"/>
      <c r="NQ62" s="252"/>
      <c r="NR62" s="252"/>
      <c r="NS62" s="252"/>
      <c r="NT62" s="252"/>
      <c r="NU62" s="252"/>
      <c r="NV62" s="252"/>
      <c r="NW62" s="252"/>
      <c r="NX62" s="252"/>
      <c r="NY62" s="252"/>
      <c r="NZ62" s="252"/>
      <c r="OA62" s="252"/>
      <c r="OB62" s="252"/>
      <c r="OC62" s="252"/>
      <c r="OD62" s="252"/>
      <c r="OE62" s="252"/>
      <c r="OF62" s="252"/>
      <c r="OG62" s="252"/>
      <c r="OH62" s="252"/>
      <c r="OI62" s="252"/>
      <c r="OJ62" s="252"/>
      <c r="OK62" s="252"/>
      <c r="OL62" s="252"/>
      <c r="OM62" s="252"/>
      <c r="ON62" s="252"/>
      <c r="OO62" s="252"/>
      <c r="OP62" s="252"/>
      <c r="OQ62" s="252"/>
      <c r="OR62" s="252"/>
      <c r="OS62" s="252"/>
      <c r="OT62" s="252"/>
      <c r="OU62" s="252"/>
      <c r="OV62" s="252"/>
      <c r="OW62" s="252"/>
      <c r="OX62" s="252"/>
      <c r="OY62" s="252"/>
      <c r="OZ62" s="252"/>
      <c r="PA62" s="252"/>
      <c r="PB62" s="252"/>
      <c r="PC62" s="252"/>
      <c r="PD62" s="252"/>
      <c r="PE62" s="252"/>
      <c r="PF62" s="252"/>
      <c r="PG62" s="252"/>
      <c r="PH62" s="252"/>
      <c r="PI62" s="252"/>
      <c r="PJ62" s="252"/>
      <c r="PK62" s="252"/>
      <c r="PL62" s="252"/>
      <c r="PM62" s="252"/>
      <c r="PN62" s="252"/>
      <c r="PO62" s="252"/>
      <c r="PP62" s="252"/>
      <c r="PQ62" s="252"/>
      <c r="PR62" s="252"/>
      <c r="PS62" s="252"/>
      <c r="PT62" s="252"/>
      <c r="PU62" s="252"/>
      <c r="PV62" s="252"/>
      <c r="PW62" s="252"/>
      <c r="PX62" s="252"/>
      <c r="PY62" s="252"/>
      <c r="PZ62" s="252"/>
      <c r="QA62" s="252"/>
      <c r="QB62" s="252"/>
      <c r="QC62" s="252"/>
      <c r="QD62" s="252"/>
      <c r="QE62" s="252"/>
      <c r="QF62" s="252"/>
      <c r="QG62" s="252"/>
      <c r="QH62" s="252"/>
      <c r="QI62" s="252"/>
      <c r="QJ62" s="252"/>
      <c r="QK62" s="252"/>
      <c r="QL62" s="252"/>
      <c r="QM62" s="252"/>
      <c r="QN62" s="252"/>
      <c r="QO62" s="252"/>
      <c r="QP62" s="252"/>
      <c r="QQ62" s="252"/>
      <c r="QR62" s="252"/>
      <c r="QS62" s="252"/>
      <c r="QT62" s="252"/>
      <c r="QU62" s="252"/>
      <c r="QV62" s="252"/>
      <c r="QW62" s="252"/>
      <c r="QX62" s="252"/>
      <c r="QY62" s="252"/>
      <c r="QZ62" s="252"/>
      <c r="RA62" s="252"/>
      <c r="RB62" s="252"/>
      <c r="RC62" s="252"/>
      <c r="RD62" s="252"/>
      <c r="RE62" s="252"/>
      <c r="RF62" s="252"/>
      <c r="RG62" s="252"/>
      <c r="RH62" s="252"/>
      <c r="RI62" s="252"/>
      <c r="RJ62" s="252"/>
      <c r="RK62" s="252"/>
      <c r="RL62" s="252"/>
      <c r="RM62" s="252"/>
      <c r="RN62" s="252"/>
      <c r="RO62" s="252"/>
      <c r="RP62" s="252"/>
      <c r="RQ62" s="252"/>
      <c r="RR62" s="252"/>
      <c r="RS62" s="252"/>
      <c r="RT62" s="252"/>
      <c r="RU62" s="252"/>
      <c r="RV62" s="252"/>
      <c r="RW62" s="252"/>
      <c r="RX62" s="252"/>
      <c r="RY62" s="252"/>
      <c r="RZ62" s="252"/>
      <c r="SA62" s="252"/>
      <c r="SB62" s="252"/>
      <c r="SC62" s="252"/>
      <c r="SD62" s="252"/>
      <c r="SE62" s="252"/>
      <c r="SF62" s="252"/>
      <c r="SG62" s="252"/>
      <c r="SH62" s="252"/>
      <c r="SI62" s="252"/>
      <c r="SJ62" s="252"/>
      <c r="SK62" s="252"/>
      <c r="SL62" s="252"/>
      <c r="SM62" s="252"/>
      <c r="SN62" s="252"/>
      <c r="SO62" s="252"/>
      <c r="SP62" s="252"/>
      <c r="SQ62" s="252"/>
      <c r="SR62" s="252"/>
      <c r="SS62" s="252"/>
      <c r="ST62" s="252"/>
      <c r="SU62" s="252"/>
      <c r="SV62" s="252"/>
      <c r="SW62" s="252"/>
      <c r="SX62" s="252"/>
      <c r="SY62" s="252"/>
      <c r="SZ62" s="252"/>
      <c r="TA62" s="252"/>
      <c r="TB62" s="252"/>
      <c r="TC62" s="252"/>
      <c r="TD62" s="252"/>
      <c r="TE62" s="252"/>
      <c r="TF62" s="252"/>
      <c r="TG62" s="252"/>
      <c r="TH62" s="252"/>
      <c r="TI62" s="252"/>
      <c r="TJ62" s="252"/>
      <c r="TK62" s="252"/>
      <c r="TL62" s="252"/>
      <c r="TM62" s="252"/>
      <c r="TN62" s="252"/>
      <c r="TO62" s="252"/>
      <c r="TP62" s="252"/>
      <c r="TQ62" s="252"/>
      <c r="TR62" s="252"/>
      <c r="TS62" s="252"/>
      <c r="TT62" s="252"/>
      <c r="TU62" s="252"/>
      <c r="TV62" s="252"/>
      <c r="TW62" s="252"/>
      <c r="TX62" s="252"/>
      <c r="TY62" s="252"/>
      <c r="TZ62" s="252"/>
      <c r="UA62" s="252"/>
      <c r="UB62" s="252"/>
      <c r="UC62" s="252"/>
      <c r="UD62" s="252"/>
      <c r="UE62" s="252"/>
      <c r="UF62" s="252"/>
      <c r="UG62" s="252"/>
      <c r="UH62" s="252"/>
      <c r="UI62" s="252"/>
      <c r="UJ62" s="252"/>
      <c r="UK62" s="252"/>
      <c r="UL62" s="252"/>
      <c r="UM62" s="252"/>
      <c r="UN62" s="252"/>
      <c r="UO62" s="252"/>
      <c r="UP62" s="252"/>
      <c r="UQ62" s="252"/>
      <c r="UR62" s="252"/>
      <c r="US62" s="252"/>
      <c r="UT62" s="252"/>
      <c r="UU62" s="252"/>
      <c r="UV62" s="252"/>
      <c r="UW62" s="252"/>
      <c r="UX62" s="252"/>
      <c r="UY62" s="252"/>
      <c r="UZ62" s="252"/>
      <c r="VA62" s="252"/>
      <c r="VB62" s="252"/>
      <c r="VC62" s="252"/>
      <c r="VD62" s="252"/>
      <c r="VE62" s="252"/>
      <c r="VF62" s="252"/>
      <c r="VG62" s="252"/>
      <c r="VH62" s="252"/>
      <c r="VI62" s="252"/>
      <c r="VJ62" s="252"/>
      <c r="VK62" s="252"/>
      <c r="VL62" s="252"/>
      <c r="VM62" s="252"/>
      <c r="VN62" s="252"/>
      <c r="VO62" s="252"/>
      <c r="VP62" s="252"/>
      <c r="VQ62" s="252"/>
      <c r="VR62" s="252"/>
      <c r="VS62" s="252"/>
      <c r="VT62" s="252"/>
      <c r="VU62" s="252"/>
      <c r="VV62" s="252"/>
      <c r="VW62" s="252"/>
      <c r="VX62" s="252"/>
      <c r="VY62" s="252"/>
      <c r="VZ62" s="252"/>
      <c r="WA62" s="252"/>
      <c r="WB62" s="252"/>
      <c r="WC62" s="252"/>
      <c r="WD62" s="252"/>
      <c r="WE62" s="252"/>
      <c r="WF62" s="252"/>
      <c r="WG62" s="252"/>
      <c r="WH62" s="252"/>
      <c r="WI62" s="252"/>
      <c r="WJ62" s="252"/>
      <c r="WK62" s="252"/>
      <c r="WL62" s="252"/>
      <c r="WM62" s="252"/>
      <c r="WN62" s="252"/>
      <c r="WO62" s="252"/>
      <c r="WP62" s="252"/>
      <c r="WQ62" s="252"/>
      <c r="WR62" s="252"/>
      <c r="WS62" s="252"/>
      <c r="WT62" s="252"/>
      <c r="WU62" s="252"/>
      <c r="WV62" s="252"/>
      <c r="WW62" s="252"/>
      <c r="WX62" s="252"/>
      <c r="WY62" s="252"/>
      <c r="WZ62" s="252"/>
      <c r="XA62" s="252"/>
      <c r="XB62" s="252"/>
      <c r="XC62" s="252"/>
      <c r="XD62" s="252"/>
      <c r="XE62" s="252"/>
      <c r="XF62" s="252"/>
      <c r="XG62" s="252"/>
      <c r="XH62" s="252"/>
      <c r="XI62" s="252"/>
      <c r="XJ62" s="252"/>
      <c r="XK62" s="252"/>
      <c r="XL62" s="252"/>
      <c r="XM62" s="252"/>
      <c r="XN62" s="252"/>
      <c r="XO62" s="252"/>
      <c r="XP62" s="252"/>
      <c r="XQ62" s="252"/>
      <c r="XR62" s="252"/>
      <c r="XS62" s="252"/>
      <c r="XT62" s="252"/>
      <c r="XU62" s="252"/>
      <c r="XV62" s="252"/>
      <c r="XW62" s="252"/>
      <c r="XX62" s="252"/>
      <c r="XY62" s="252"/>
      <c r="XZ62" s="252"/>
      <c r="YA62" s="252"/>
      <c r="YB62" s="252"/>
      <c r="YC62" s="252"/>
      <c r="YD62" s="252"/>
      <c r="YE62" s="252"/>
      <c r="YF62" s="252"/>
      <c r="YG62" s="252"/>
      <c r="YH62" s="252"/>
      <c r="YI62" s="252"/>
      <c r="YJ62" s="252"/>
      <c r="YK62" s="252"/>
      <c r="YL62" s="252"/>
      <c r="YM62" s="252"/>
      <c r="YN62" s="252"/>
      <c r="YO62" s="252"/>
      <c r="YP62" s="252"/>
      <c r="YQ62" s="252"/>
      <c r="YR62" s="252"/>
      <c r="YS62" s="252"/>
      <c r="YT62" s="252"/>
      <c r="YU62" s="252"/>
      <c r="YV62" s="252"/>
      <c r="YW62" s="252"/>
      <c r="YX62" s="252"/>
      <c r="YY62" s="252"/>
      <c r="YZ62" s="252"/>
      <c r="ZA62" s="252"/>
      <c r="ZB62" s="252"/>
      <c r="ZC62" s="252"/>
      <c r="ZD62" s="252"/>
      <c r="ZE62" s="252"/>
      <c r="ZF62" s="252"/>
      <c r="ZG62" s="252"/>
      <c r="ZH62" s="252"/>
      <c r="ZI62" s="252"/>
      <c r="ZJ62" s="252"/>
      <c r="ZK62" s="252"/>
      <c r="ZL62" s="252"/>
      <c r="ZM62" s="252"/>
      <c r="ZN62" s="252"/>
      <c r="ZO62" s="252"/>
      <c r="ZP62" s="252"/>
      <c r="ZQ62" s="252"/>
      <c r="ZR62" s="252"/>
      <c r="ZS62" s="252"/>
      <c r="ZT62" s="252"/>
      <c r="ZU62" s="252"/>
      <c r="ZV62" s="252"/>
      <c r="ZW62" s="252"/>
      <c r="ZX62" s="252"/>
      <c r="ZY62" s="252"/>
      <c r="ZZ62" s="252"/>
      <c r="AAA62" s="252"/>
      <c r="AAB62" s="252"/>
      <c r="AAC62" s="252"/>
      <c r="AAD62" s="252"/>
      <c r="AAE62" s="252"/>
      <c r="AAF62" s="252"/>
      <c r="AAG62" s="252"/>
      <c r="AAH62" s="252"/>
      <c r="AAI62" s="252"/>
      <c r="AAJ62" s="252"/>
      <c r="AAK62" s="252"/>
      <c r="AAL62" s="252"/>
      <c r="AAM62" s="252"/>
      <c r="AAN62" s="252"/>
      <c r="AAO62" s="252"/>
      <c r="AAP62" s="252"/>
      <c r="AAQ62" s="252"/>
      <c r="AAR62" s="252"/>
      <c r="AAS62" s="252"/>
      <c r="AAT62" s="252"/>
      <c r="AAU62" s="252"/>
      <c r="AAV62" s="252"/>
      <c r="AAW62" s="252"/>
      <c r="AAX62" s="252"/>
      <c r="AAY62" s="252"/>
      <c r="AAZ62" s="252"/>
      <c r="ABA62" s="252"/>
      <c r="ABB62" s="252"/>
      <c r="ABC62" s="252"/>
      <c r="ABD62" s="252"/>
      <c r="ABE62" s="252"/>
      <c r="ABF62" s="252"/>
      <c r="ABG62" s="252"/>
      <c r="ABH62" s="252"/>
      <c r="ABI62" s="252"/>
      <c r="ABJ62" s="252"/>
      <c r="ABK62" s="252"/>
      <c r="ABL62" s="252"/>
      <c r="ABM62" s="252"/>
      <c r="ABN62" s="252"/>
      <c r="ABO62" s="252"/>
      <c r="ABP62" s="252"/>
      <c r="ABQ62" s="252"/>
      <c r="ABR62" s="252"/>
      <c r="ABS62" s="252"/>
      <c r="ABT62" s="252"/>
      <c r="ABU62" s="252"/>
      <c r="ABV62" s="252"/>
      <c r="ABW62" s="252"/>
    </row>
    <row r="63" spans="1:751" s="49" customFormat="1">
      <c r="A63" s="2397"/>
      <c r="B63" s="2398"/>
      <c r="C63" s="2422"/>
      <c r="D63" s="2111" t="s">
        <v>302</v>
      </c>
      <c r="E63" s="2136">
        <v>0</v>
      </c>
      <c r="F63" s="2136">
        <v>0</v>
      </c>
      <c r="G63" s="2424"/>
      <c r="H63" s="2398"/>
      <c r="I63" s="2392"/>
      <c r="J63" s="2392"/>
      <c r="K63" s="2410"/>
      <c r="L63" s="2507"/>
      <c r="M63" s="435"/>
      <c r="N63" s="430"/>
      <c r="O63" s="433"/>
      <c r="P63" s="433"/>
      <c r="Q63" s="433"/>
      <c r="R63" s="448"/>
      <c r="S63" s="448"/>
      <c r="T63" s="448"/>
      <c r="U63" s="252"/>
      <c r="V63" s="252"/>
      <c r="W63" s="252"/>
      <c r="X63" s="252"/>
      <c r="Y63" s="252"/>
      <c r="Z63" s="252"/>
      <c r="AA63" s="252"/>
      <c r="AB63" s="252"/>
      <c r="AC63" s="252"/>
      <c r="AD63" s="252"/>
      <c r="AE63" s="252"/>
      <c r="AF63" s="252"/>
      <c r="AG63" s="252"/>
      <c r="AH63" s="252"/>
      <c r="AI63" s="252"/>
      <c r="AJ63" s="252"/>
      <c r="AK63" s="252"/>
      <c r="AL63" s="252"/>
      <c r="AM63" s="252"/>
      <c r="AN63" s="252"/>
      <c r="AO63" s="252"/>
      <c r="AP63" s="252"/>
      <c r="AQ63" s="252"/>
      <c r="AR63" s="252"/>
      <c r="AS63" s="252"/>
      <c r="AT63" s="252"/>
      <c r="AU63" s="252"/>
      <c r="AV63" s="252"/>
      <c r="AW63" s="252"/>
      <c r="AX63" s="252"/>
      <c r="AY63" s="252"/>
      <c r="AZ63" s="252"/>
      <c r="BA63" s="252"/>
      <c r="BB63" s="252"/>
      <c r="BC63" s="252"/>
      <c r="BD63" s="252"/>
      <c r="BE63" s="252"/>
      <c r="BF63" s="252"/>
      <c r="BG63" s="252"/>
      <c r="BH63" s="252"/>
      <c r="BI63" s="252"/>
      <c r="BJ63" s="252"/>
      <c r="BK63" s="252"/>
      <c r="BL63" s="252"/>
      <c r="BM63" s="252"/>
      <c r="BN63" s="252"/>
      <c r="BO63" s="252"/>
      <c r="BP63" s="252"/>
      <c r="BQ63" s="252"/>
      <c r="BR63" s="252"/>
      <c r="BS63" s="252"/>
      <c r="BT63" s="252"/>
      <c r="BU63" s="252"/>
      <c r="BV63" s="252"/>
      <c r="BW63" s="252"/>
      <c r="BX63" s="252"/>
      <c r="BY63" s="252"/>
      <c r="BZ63" s="252"/>
      <c r="CA63" s="252"/>
      <c r="CB63" s="252"/>
      <c r="CC63" s="252"/>
      <c r="CD63" s="252"/>
      <c r="CE63" s="252"/>
      <c r="CF63" s="252"/>
      <c r="CG63" s="252"/>
      <c r="CH63" s="252"/>
      <c r="CI63" s="252"/>
      <c r="CJ63" s="252"/>
      <c r="CK63" s="252"/>
      <c r="CL63" s="252"/>
      <c r="CM63" s="252"/>
      <c r="CN63" s="252"/>
      <c r="CO63" s="252"/>
      <c r="CP63" s="252"/>
      <c r="CQ63" s="252"/>
      <c r="CR63" s="252"/>
      <c r="CS63" s="252"/>
      <c r="CT63" s="252"/>
      <c r="CU63" s="252"/>
      <c r="CV63" s="252"/>
      <c r="CW63" s="252"/>
      <c r="CX63" s="252"/>
      <c r="CY63" s="252"/>
      <c r="CZ63" s="252"/>
      <c r="DA63" s="252"/>
      <c r="DB63" s="252"/>
      <c r="DC63" s="252"/>
      <c r="DD63" s="252"/>
      <c r="DE63" s="252"/>
      <c r="DF63" s="252"/>
      <c r="DG63" s="252"/>
      <c r="DH63" s="252"/>
      <c r="DI63" s="252"/>
      <c r="DJ63" s="252"/>
      <c r="DK63" s="252"/>
      <c r="DL63" s="252"/>
      <c r="DM63" s="252"/>
      <c r="DN63" s="252"/>
      <c r="DO63" s="252"/>
      <c r="DP63" s="252"/>
      <c r="DQ63" s="252"/>
      <c r="DR63" s="252"/>
      <c r="DS63" s="252"/>
      <c r="DT63" s="252"/>
      <c r="DU63" s="252"/>
      <c r="DV63" s="252"/>
      <c r="DW63" s="252"/>
      <c r="DX63" s="252"/>
      <c r="DY63" s="252"/>
      <c r="DZ63" s="252"/>
      <c r="EA63" s="252"/>
      <c r="EB63" s="252"/>
      <c r="EC63" s="252"/>
      <c r="ED63" s="252"/>
      <c r="EE63" s="252"/>
      <c r="EF63" s="252"/>
      <c r="EG63" s="252"/>
      <c r="EH63" s="252"/>
      <c r="EI63" s="252"/>
      <c r="EJ63" s="252"/>
      <c r="EK63" s="252"/>
      <c r="EL63" s="252"/>
      <c r="EM63" s="252"/>
      <c r="EN63" s="252"/>
      <c r="EO63" s="252"/>
      <c r="EP63" s="252"/>
      <c r="EQ63" s="252"/>
      <c r="ER63" s="252"/>
      <c r="ES63" s="252"/>
      <c r="ET63" s="252"/>
      <c r="EU63" s="252"/>
      <c r="EV63" s="252"/>
      <c r="EW63" s="252"/>
      <c r="EX63" s="252"/>
      <c r="EY63" s="252"/>
      <c r="EZ63" s="252"/>
      <c r="FA63" s="252"/>
      <c r="FB63" s="252"/>
      <c r="FC63" s="252"/>
      <c r="FD63" s="252"/>
      <c r="FE63" s="252"/>
      <c r="FF63" s="252"/>
      <c r="FG63" s="252"/>
      <c r="FH63" s="252"/>
      <c r="FI63" s="252"/>
      <c r="FJ63" s="252"/>
      <c r="FK63" s="252"/>
      <c r="FL63" s="252"/>
      <c r="FM63" s="252"/>
      <c r="FN63" s="252"/>
      <c r="FO63" s="252"/>
      <c r="FP63" s="252"/>
      <c r="FQ63" s="252"/>
      <c r="FR63" s="252"/>
      <c r="FS63" s="252"/>
      <c r="FT63" s="252"/>
      <c r="FU63" s="252"/>
      <c r="FV63" s="252"/>
      <c r="FW63" s="252"/>
      <c r="FX63" s="252"/>
      <c r="FY63" s="252"/>
      <c r="FZ63" s="252"/>
      <c r="GA63" s="252"/>
      <c r="GB63" s="252"/>
      <c r="GC63" s="252"/>
      <c r="GD63" s="252"/>
      <c r="GE63" s="252"/>
      <c r="GF63" s="252"/>
      <c r="GG63" s="252"/>
      <c r="GH63" s="252"/>
      <c r="GI63" s="252"/>
      <c r="GJ63" s="252"/>
      <c r="GK63" s="252"/>
      <c r="GL63" s="252"/>
      <c r="GM63" s="252"/>
      <c r="GN63" s="252"/>
      <c r="GO63" s="252"/>
      <c r="GP63" s="252"/>
      <c r="GQ63" s="252"/>
      <c r="GR63" s="252"/>
      <c r="GS63" s="252"/>
      <c r="GT63" s="252"/>
      <c r="GU63" s="252"/>
      <c r="GV63" s="252"/>
      <c r="GW63" s="252"/>
      <c r="GX63" s="252"/>
      <c r="GY63" s="252"/>
      <c r="GZ63" s="252"/>
      <c r="HA63" s="252"/>
      <c r="HB63" s="252"/>
      <c r="HC63" s="252"/>
      <c r="HD63" s="252"/>
      <c r="HE63" s="252"/>
      <c r="HF63" s="252"/>
      <c r="HG63" s="252"/>
      <c r="HH63" s="252"/>
      <c r="HI63" s="252"/>
      <c r="HJ63" s="252"/>
      <c r="HK63" s="252"/>
      <c r="HL63" s="252"/>
      <c r="HM63" s="252"/>
      <c r="HN63" s="252"/>
      <c r="HO63" s="252"/>
      <c r="HP63" s="252"/>
      <c r="HQ63" s="252"/>
      <c r="HR63" s="252"/>
      <c r="HS63" s="252"/>
      <c r="HT63" s="252"/>
      <c r="HU63" s="252"/>
      <c r="HV63" s="252"/>
      <c r="HW63" s="252"/>
      <c r="HX63" s="252"/>
      <c r="HY63" s="252"/>
      <c r="HZ63" s="252"/>
      <c r="IA63" s="252"/>
      <c r="IB63" s="252"/>
      <c r="IC63" s="252"/>
      <c r="ID63" s="252"/>
      <c r="IE63" s="252"/>
      <c r="IF63" s="252"/>
      <c r="IG63" s="252"/>
      <c r="IH63" s="252"/>
      <c r="II63" s="252"/>
      <c r="IJ63" s="252"/>
      <c r="IK63" s="252"/>
      <c r="IL63" s="252"/>
      <c r="IM63" s="252"/>
      <c r="IN63" s="252"/>
      <c r="IO63" s="252"/>
      <c r="IP63" s="252"/>
      <c r="IQ63" s="252"/>
      <c r="IR63" s="252"/>
      <c r="IS63" s="252"/>
      <c r="IT63" s="252"/>
      <c r="IU63" s="252"/>
      <c r="IV63" s="252"/>
      <c r="IW63" s="252"/>
      <c r="IX63" s="252"/>
      <c r="IY63" s="252"/>
      <c r="IZ63" s="252"/>
      <c r="JA63" s="252"/>
      <c r="JB63" s="252"/>
      <c r="JC63" s="252"/>
      <c r="JD63" s="252"/>
      <c r="JE63" s="252"/>
      <c r="JF63" s="252"/>
      <c r="JG63" s="252"/>
      <c r="JH63" s="252"/>
      <c r="JI63" s="252"/>
      <c r="JJ63" s="252"/>
      <c r="JK63" s="252"/>
      <c r="JL63" s="252"/>
      <c r="JM63" s="252"/>
      <c r="JN63" s="252"/>
      <c r="JO63" s="252"/>
      <c r="JP63" s="252"/>
      <c r="JQ63" s="252"/>
      <c r="JR63" s="252"/>
      <c r="JS63" s="252"/>
      <c r="JT63" s="252"/>
      <c r="JU63" s="252"/>
      <c r="JV63" s="252"/>
      <c r="JW63" s="252"/>
      <c r="JX63" s="252"/>
      <c r="JY63" s="252"/>
      <c r="JZ63" s="252"/>
      <c r="KA63" s="252"/>
      <c r="KB63" s="252"/>
      <c r="KC63" s="252"/>
      <c r="KD63" s="252"/>
      <c r="KE63" s="252"/>
      <c r="KF63" s="252"/>
      <c r="KG63" s="252"/>
      <c r="KH63" s="252"/>
      <c r="KI63" s="252"/>
      <c r="KJ63" s="252"/>
      <c r="KK63" s="252"/>
      <c r="KL63" s="252"/>
      <c r="KM63" s="252"/>
      <c r="KN63" s="252"/>
      <c r="KO63" s="252"/>
      <c r="KP63" s="252"/>
      <c r="KQ63" s="252"/>
      <c r="KR63" s="252"/>
      <c r="KS63" s="252"/>
      <c r="KT63" s="252"/>
      <c r="KU63" s="252"/>
      <c r="KV63" s="252"/>
      <c r="KW63" s="252"/>
      <c r="KX63" s="252"/>
      <c r="KY63" s="252"/>
      <c r="KZ63" s="252"/>
      <c r="LA63" s="252"/>
      <c r="LB63" s="252"/>
      <c r="LC63" s="252"/>
      <c r="LD63" s="252"/>
      <c r="LE63" s="252"/>
      <c r="LF63" s="252"/>
      <c r="LG63" s="252"/>
      <c r="LH63" s="252"/>
      <c r="LI63" s="252"/>
      <c r="LJ63" s="252"/>
      <c r="LK63" s="252"/>
      <c r="LL63" s="252"/>
      <c r="LM63" s="252"/>
      <c r="LN63" s="252"/>
      <c r="LO63" s="252"/>
      <c r="LP63" s="252"/>
      <c r="LQ63" s="252"/>
      <c r="LR63" s="252"/>
      <c r="LS63" s="252"/>
      <c r="LT63" s="252"/>
      <c r="LU63" s="252"/>
      <c r="LV63" s="252"/>
      <c r="LW63" s="252"/>
      <c r="LX63" s="252"/>
      <c r="LY63" s="252"/>
      <c r="LZ63" s="252"/>
      <c r="MA63" s="252"/>
      <c r="MB63" s="252"/>
      <c r="MC63" s="252"/>
      <c r="MD63" s="252"/>
      <c r="ME63" s="252"/>
      <c r="MF63" s="252"/>
      <c r="MG63" s="252"/>
      <c r="MH63" s="252"/>
      <c r="MI63" s="252"/>
      <c r="MJ63" s="252"/>
      <c r="MK63" s="252"/>
      <c r="ML63" s="252"/>
      <c r="MM63" s="252"/>
      <c r="MN63" s="252"/>
      <c r="MO63" s="252"/>
      <c r="MP63" s="252"/>
      <c r="MQ63" s="252"/>
      <c r="MR63" s="252"/>
      <c r="MS63" s="252"/>
      <c r="MT63" s="252"/>
      <c r="MU63" s="252"/>
      <c r="MV63" s="252"/>
      <c r="MW63" s="252"/>
      <c r="MX63" s="252"/>
      <c r="MY63" s="252"/>
      <c r="MZ63" s="252"/>
      <c r="NA63" s="252"/>
      <c r="NB63" s="252"/>
      <c r="NC63" s="252"/>
      <c r="ND63" s="252"/>
      <c r="NE63" s="252"/>
      <c r="NF63" s="252"/>
      <c r="NG63" s="252"/>
      <c r="NH63" s="252"/>
      <c r="NI63" s="252"/>
      <c r="NJ63" s="252"/>
      <c r="NK63" s="252"/>
      <c r="NL63" s="252"/>
      <c r="NM63" s="252"/>
      <c r="NN63" s="252"/>
      <c r="NO63" s="252"/>
      <c r="NP63" s="252"/>
      <c r="NQ63" s="252"/>
      <c r="NR63" s="252"/>
      <c r="NS63" s="252"/>
      <c r="NT63" s="252"/>
      <c r="NU63" s="252"/>
      <c r="NV63" s="252"/>
      <c r="NW63" s="252"/>
      <c r="NX63" s="252"/>
      <c r="NY63" s="252"/>
      <c r="NZ63" s="252"/>
      <c r="OA63" s="252"/>
      <c r="OB63" s="252"/>
      <c r="OC63" s="252"/>
      <c r="OD63" s="252"/>
      <c r="OE63" s="252"/>
      <c r="OF63" s="252"/>
      <c r="OG63" s="252"/>
      <c r="OH63" s="252"/>
      <c r="OI63" s="252"/>
      <c r="OJ63" s="252"/>
      <c r="OK63" s="252"/>
      <c r="OL63" s="252"/>
      <c r="OM63" s="252"/>
      <c r="ON63" s="252"/>
      <c r="OO63" s="252"/>
      <c r="OP63" s="252"/>
      <c r="OQ63" s="252"/>
      <c r="OR63" s="252"/>
      <c r="OS63" s="252"/>
      <c r="OT63" s="252"/>
      <c r="OU63" s="252"/>
      <c r="OV63" s="252"/>
      <c r="OW63" s="252"/>
      <c r="OX63" s="252"/>
      <c r="OY63" s="252"/>
      <c r="OZ63" s="252"/>
      <c r="PA63" s="252"/>
      <c r="PB63" s="252"/>
      <c r="PC63" s="252"/>
      <c r="PD63" s="252"/>
      <c r="PE63" s="252"/>
      <c r="PF63" s="252"/>
      <c r="PG63" s="252"/>
      <c r="PH63" s="252"/>
      <c r="PI63" s="252"/>
      <c r="PJ63" s="252"/>
      <c r="PK63" s="252"/>
      <c r="PL63" s="252"/>
      <c r="PM63" s="252"/>
      <c r="PN63" s="252"/>
      <c r="PO63" s="252"/>
      <c r="PP63" s="252"/>
      <c r="PQ63" s="252"/>
      <c r="PR63" s="252"/>
      <c r="PS63" s="252"/>
      <c r="PT63" s="252"/>
      <c r="PU63" s="252"/>
      <c r="PV63" s="252"/>
      <c r="PW63" s="252"/>
      <c r="PX63" s="252"/>
      <c r="PY63" s="252"/>
      <c r="PZ63" s="252"/>
      <c r="QA63" s="252"/>
      <c r="QB63" s="252"/>
      <c r="QC63" s="252"/>
      <c r="QD63" s="252"/>
      <c r="QE63" s="252"/>
      <c r="QF63" s="252"/>
      <c r="QG63" s="252"/>
      <c r="QH63" s="252"/>
      <c r="QI63" s="252"/>
      <c r="QJ63" s="252"/>
      <c r="QK63" s="252"/>
      <c r="QL63" s="252"/>
      <c r="QM63" s="252"/>
      <c r="QN63" s="252"/>
      <c r="QO63" s="252"/>
      <c r="QP63" s="252"/>
      <c r="QQ63" s="252"/>
      <c r="QR63" s="252"/>
      <c r="QS63" s="252"/>
      <c r="QT63" s="252"/>
      <c r="QU63" s="252"/>
      <c r="QV63" s="252"/>
      <c r="QW63" s="252"/>
      <c r="QX63" s="252"/>
      <c r="QY63" s="252"/>
      <c r="QZ63" s="252"/>
      <c r="RA63" s="252"/>
      <c r="RB63" s="252"/>
      <c r="RC63" s="252"/>
      <c r="RD63" s="252"/>
      <c r="RE63" s="252"/>
      <c r="RF63" s="252"/>
      <c r="RG63" s="252"/>
      <c r="RH63" s="252"/>
      <c r="RI63" s="252"/>
      <c r="RJ63" s="252"/>
      <c r="RK63" s="252"/>
      <c r="RL63" s="252"/>
      <c r="RM63" s="252"/>
      <c r="RN63" s="252"/>
      <c r="RO63" s="252"/>
      <c r="RP63" s="252"/>
      <c r="RQ63" s="252"/>
      <c r="RR63" s="252"/>
      <c r="RS63" s="252"/>
      <c r="RT63" s="252"/>
      <c r="RU63" s="252"/>
      <c r="RV63" s="252"/>
      <c r="RW63" s="252"/>
      <c r="RX63" s="252"/>
      <c r="RY63" s="252"/>
      <c r="RZ63" s="252"/>
      <c r="SA63" s="252"/>
      <c r="SB63" s="252"/>
      <c r="SC63" s="252"/>
      <c r="SD63" s="252"/>
      <c r="SE63" s="252"/>
      <c r="SF63" s="252"/>
      <c r="SG63" s="252"/>
      <c r="SH63" s="252"/>
      <c r="SI63" s="252"/>
      <c r="SJ63" s="252"/>
      <c r="SK63" s="252"/>
      <c r="SL63" s="252"/>
      <c r="SM63" s="252"/>
      <c r="SN63" s="252"/>
      <c r="SO63" s="252"/>
      <c r="SP63" s="252"/>
      <c r="SQ63" s="252"/>
      <c r="SR63" s="252"/>
      <c r="SS63" s="252"/>
      <c r="ST63" s="252"/>
      <c r="SU63" s="252"/>
      <c r="SV63" s="252"/>
      <c r="SW63" s="252"/>
      <c r="SX63" s="252"/>
      <c r="SY63" s="252"/>
      <c r="SZ63" s="252"/>
      <c r="TA63" s="252"/>
      <c r="TB63" s="252"/>
      <c r="TC63" s="252"/>
      <c r="TD63" s="252"/>
      <c r="TE63" s="252"/>
      <c r="TF63" s="252"/>
      <c r="TG63" s="252"/>
      <c r="TH63" s="252"/>
      <c r="TI63" s="252"/>
      <c r="TJ63" s="252"/>
      <c r="TK63" s="252"/>
      <c r="TL63" s="252"/>
      <c r="TM63" s="252"/>
      <c r="TN63" s="252"/>
      <c r="TO63" s="252"/>
      <c r="TP63" s="252"/>
      <c r="TQ63" s="252"/>
      <c r="TR63" s="252"/>
      <c r="TS63" s="252"/>
      <c r="TT63" s="252"/>
      <c r="TU63" s="252"/>
      <c r="TV63" s="252"/>
      <c r="TW63" s="252"/>
      <c r="TX63" s="252"/>
      <c r="TY63" s="252"/>
      <c r="TZ63" s="252"/>
      <c r="UA63" s="252"/>
      <c r="UB63" s="252"/>
      <c r="UC63" s="252"/>
      <c r="UD63" s="252"/>
      <c r="UE63" s="252"/>
      <c r="UF63" s="252"/>
      <c r="UG63" s="252"/>
      <c r="UH63" s="252"/>
      <c r="UI63" s="252"/>
      <c r="UJ63" s="252"/>
      <c r="UK63" s="252"/>
      <c r="UL63" s="252"/>
      <c r="UM63" s="252"/>
      <c r="UN63" s="252"/>
      <c r="UO63" s="252"/>
      <c r="UP63" s="252"/>
      <c r="UQ63" s="252"/>
      <c r="UR63" s="252"/>
      <c r="US63" s="252"/>
      <c r="UT63" s="252"/>
      <c r="UU63" s="252"/>
      <c r="UV63" s="252"/>
      <c r="UW63" s="252"/>
      <c r="UX63" s="252"/>
      <c r="UY63" s="252"/>
      <c r="UZ63" s="252"/>
      <c r="VA63" s="252"/>
      <c r="VB63" s="252"/>
      <c r="VC63" s="252"/>
      <c r="VD63" s="252"/>
      <c r="VE63" s="252"/>
      <c r="VF63" s="252"/>
      <c r="VG63" s="252"/>
      <c r="VH63" s="252"/>
      <c r="VI63" s="252"/>
      <c r="VJ63" s="252"/>
      <c r="VK63" s="252"/>
      <c r="VL63" s="252"/>
      <c r="VM63" s="252"/>
      <c r="VN63" s="252"/>
      <c r="VO63" s="252"/>
      <c r="VP63" s="252"/>
      <c r="VQ63" s="252"/>
      <c r="VR63" s="252"/>
      <c r="VS63" s="252"/>
      <c r="VT63" s="252"/>
      <c r="VU63" s="252"/>
      <c r="VV63" s="252"/>
      <c r="VW63" s="252"/>
      <c r="VX63" s="252"/>
      <c r="VY63" s="252"/>
      <c r="VZ63" s="252"/>
      <c r="WA63" s="252"/>
      <c r="WB63" s="252"/>
      <c r="WC63" s="252"/>
      <c r="WD63" s="252"/>
      <c r="WE63" s="252"/>
      <c r="WF63" s="252"/>
      <c r="WG63" s="252"/>
      <c r="WH63" s="252"/>
      <c r="WI63" s="252"/>
      <c r="WJ63" s="252"/>
      <c r="WK63" s="252"/>
      <c r="WL63" s="252"/>
      <c r="WM63" s="252"/>
      <c r="WN63" s="252"/>
      <c r="WO63" s="252"/>
      <c r="WP63" s="252"/>
      <c r="WQ63" s="252"/>
      <c r="WR63" s="252"/>
      <c r="WS63" s="252"/>
      <c r="WT63" s="252"/>
      <c r="WU63" s="252"/>
      <c r="WV63" s="252"/>
      <c r="WW63" s="252"/>
      <c r="WX63" s="252"/>
      <c r="WY63" s="252"/>
      <c r="WZ63" s="252"/>
      <c r="XA63" s="252"/>
      <c r="XB63" s="252"/>
      <c r="XC63" s="252"/>
      <c r="XD63" s="252"/>
      <c r="XE63" s="252"/>
      <c r="XF63" s="252"/>
      <c r="XG63" s="252"/>
      <c r="XH63" s="252"/>
      <c r="XI63" s="252"/>
      <c r="XJ63" s="252"/>
      <c r="XK63" s="252"/>
      <c r="XL63" s="252"/>
      <c r="XM63" s="252"/>
      <c r="XN63" s="252"/>
      <c r="XO63" s="252"/>
      <c r="XP63" s="252"/>
      <c r="XQ63" s="252"/>
      <c r="XR63" s="252"/>
      <c r="XS63" s="252"/>
      <c r="XT63" s="252"/>
      <c r="XU63" s="252"/>
      <c r="XV63" s="252"/>
      <c r="XW63" s="252"/>
      <c r="XX63" s="252"/>
      <c r="XY63" s="252"/>
      <c r="XZ63" s="252"/>
      <c r="YA63" s="252"/>
      <c r="YB63" s="252"/>
      <c r="YC63" s="252"/>
      <c r="YD63" s="252"/>
      <c r="YE63" s="252"/>
      <c r="YF63" s="252"/>
      <c r="YG63" s="252"/>
      <c r="YH63" s="252"/>
      <c r="YI63" s="252"/>
      <c r="YJ63" s="252"/>
      <c r="YK63" s="252"/>
      <c r="YL63" s="252"/>
      <c r="YM63" s="252"/>
      <c r="YN63" s="252"/>
      <c r="YO63" s="252"/>
      <c r="YP63" s="252"/>
      <c r="YQ63" s="252"/>
      <c r="YR63" s="252"/>
      <c r="YS63" s="252"/>
      <c r="YT63" s="252"/>
      <c r="YU63" s="252"/>
      <c r="YV63" s="252"/>
      <c r="YW63" s="252"/>
      <c r="YX63" s="252"/>
      <c r="YY63" s="252"/>
      <c r="YZ63" s="252"/>
      <c r="ZA63" s="252"/>
      <c r="ZB63" s="252"/>
      <c r="ZC63" s="252"/>
      <c r="ZD63" s="252"/>
      <c r="ZE63" s="252"/>
      <c r="ZF63" s="252"/>
      <c r="ZG63" s="252"/>
      <c r="ZH63" s="252"/>
      <c r="ZI63" s="252"/>
      <c r="ZJ63" s="252"/>
      <c r="ZK63" s="252"/>
      <c r="ZL63" s="252"/>
      <c r="ZM63" s="252"/>
      <c r="ZN63" s="252"/>
      <c r="ZO63" s="252"/>
      <c r="ZP63" s="252"/>
      <c r="ZQ63" s="252"/>
      <c r="ZR63" s="252"/>
      <c r="ZS63" s="252"/>
      <c r="ZT63" s="252"/>
      <c r="ZU63" s="252"/>
      <c r="ZV63" s="252"/>
      <c r="ZW63" s="252"/>
      <c r="ZX63" s="252"/>
      <c r="ZY63" s="252"/>
      <c r="ZZ63" s="252"/>
      <c r="AAA63" s="252"/>
      <c r="AAB63" s="252"/>
      <c r="AAC63" s="252"/>
      <c r="AAD63" s="252"/>
      <c r="AAE63" s="252"/>
      <c r="AAF63" s="252"/>
      <c r="AAG63" s="252"/>
      <c r="AAH63" s="252"/>
      <c r="AAI63" s="252"/>
      <c r="AAJ63" s="252"/>
      <c r="AAK63" s="252"/>
      <c r="AAL63" s="252"/>
      <c r="AAM63" s="252"/>
      <c r="AAN63" s="252"/>
      <c r="AAO63" s="252"/>
      <c r="AAP63" s="252"/>
      <c r="AAQ63" s="252"/>
      <c r="AAR63" s="252"/>
      <c r="AAS63" s="252"/>
      <c r="AAT63" s="252"/>
      <c r="AAU63" s="252"/>
      <c r="AAV63" s="252"/>
      <c r="AAW63" s="252"/>
      <c r="AAX63" s="252"/>
      <c r="AAY63" s="252"/>
      <c r="AAZ63" s="252"/>
      <c r="ABA63" s="252"/>
      <c r="ABB63" s="252"/>
      <c r="ABC63" s="252"/>
      <c r="ABD63" s="252"/>
      <c r="ABE63" s="252"/>
      <c r="ABF63" s="252"/>
      <c r="ABG63" s="252"/>
      <c r="ABH63" s="252"/>
      <c r="ABI63" s="252"/>
      <c r="ABJ63" s="252"/>
      <c r="ABK63" s="252"/>
      <c r="ABL63" s="252"/>
      <c r="ABM63" s="252"/>
      <c r="ABN63" s="252"/>
      <c r="ABO63" s="252"/>
      <c r="ABP63" s="252"/>
      <c r="ABQ63" s="252"/>
      <c r="ABR63" s="252"/>
      <c r="ABS63" s="252"/>
      <c r="ABT63" s="252"/>
      <c r="ABU63" s="252"/>
      <c r="ABV63" s="252"/>
      <c r="ABW63" s="252"/>
    </row>
    <row r="64" spans="1:751" s="49" customFormat="1" ht="12.75" customHeight="1">
      <c r="A64" s="2395" t="s">
        <v>1015</v>
      </c>
      <c r="B64" s="2384" t="s">
        <v>2361</v>
      </c>
      <c r="C64" s="2420" t="s">
        <v>307</v>
      </c>
      <c r="D64" s="2110" t="s">
        <v>296</v>
      </c>
      <c r="E64" s="1001">
        <f>E66+E67</f>
        <v>23992777.09</v>
      </c>
      <c r="F64" s="1001">
        <f>F66+F67</f>
        <v>23992777.09</v>
      </c>
      <c r="G64" s="2383"/>
      <c r="H64" s="2384" t="s">
        <v>2362</v>
      </c>
      <c r="I64" s="2390" t="s">
        <v>2135</v>
      </c>
      <c r="J64" s="2390">
        <v>19</v>
      </c>
      <c r="K64" s="2408">
        <v>36</v>
      </c>
      <c r="L64" s="2505"/>
      <c r="M64" s="435"/>
      <c r="N64" s="430"/>
      <c r="O64" s="433"/>
      <c r="P64" s="433"/>
      <c r="Q64" s="433"/>
      <c r="R64" s="448"/>
      <c r="S64" s="448"/>
      <c r="T64" s="448"/>
      <c r="U64" s="252"/>
      <c r="V64" s="252"/>
      <c r="W64" s="252"/>
      <c r="X64" s="252"/>
      <c r="Y64" s="252"/>
      <c r="Z64" s="252"/>
      <c r="AA64" s="252"/>
      <c r="AB64" s="252"/>
      <c r="AC64" s="252"/>
      <c r="AD64" s="252"/>
      <c r="AE64" s="252"/>
      <c r="AF64" s="252"/>
      <c r="AG64" s="252"/>
      <c r="AH64" s="252"/>
      <c r="AI64" s="252"/>
      <c r="AJ64" s="252"/>
      <c r="AK64" s="252"/>
      <c r="AL64" s="252"/>
      <c r="AM64" s="252"/>
      <c r="AN64" s="252"/>
      <c r="AO64" s="252"/>
      <c r="AP64" s="252"/>
      <c r="AQ64" s="252"/>
      <c r="AR64" s="252"/>
      <c r="AS64" s="252"/>
      <c r="AT64" s="252"/>
      <c r="AU64" s="252"/>
      <c r="AV64" s="252"/>
      <c r="AW64" s="252"/>
      <c r="AX64" s="252"/>
      <c r="AY64" s="252"/>
      <c r="AZ64" s="252"/>
      <c r="BA64" s="252"/>
      <c r="BB64" s="252"/>
      <c r="BC64" s="252"/>
      <c r="BD64" s="252"/>
      <c r="BE64" s="252"/>
      <c r="BF64" s="252"/>
      <c r="BG64" s="252"/>
      <c r="BH64" s="252"/>
      <c r="BI64" s="252"/>
      <c r="BJ64" s="252"/>
      <c r="BK64" s="252"/>
      <c r="BL64" s="252"/>
      <c r="BM64" s="252"/>
      <c r="BN64" s="252"/>
      <c r="BO64" s="252"/>
      <c r="BP64" s="252"/>
      <c r="BQ64" s="252"/>
      <c r="BR64" s="252"/>
      <c r="BS64" s="252"/>
      <c r="BT64" s="252"/>
      <c r="BU64" s="252"/>
      <c r="BV64" s="252"/>
      <c r="BW64" s="252"/>
      <c r="BX64" s="252"/>
      <c r="BY64" s="252"/>
      <c r="BZ64" s="252"/>
      <c r="CA64" s="252"/>
      <c r="CB64" s="252"/>
      <c r="CC64" s="252"/>
      <c r="CD64" s="252"/>
      <c r="CE64" s="252"/>
      <c r="CF64" s="252"/>
      <c r="CG64" s="252"/>
      <c r="CH64" s="252"/>
      <c r="CI64" s="252"/>
      <c r="CJ64" s="252"/>
      <c r="CK64" s="252"/>
      <c r="CL64" s="252"/>
      <c r="CM64" s="252"/>
      <c r="CN64" s="252"/>
      <c r="CO64" s="252"/>
      <c r="CP64" s="252"/>
      <c r="CQ64" s="252"/>
      <c r="CR64" s="252"/>
      <c r="CS64" s="252"/>
      <c r="CT64" s="252"/>
      <c r="CU64" s="252"/>
      <c r="CV64" s="252"/>
      <c r="CW64" s="252"/>
      <c r="CX64" s="252"/>
      <c r="CY64" s="252"/>
      <c r="CZ64" s="252"/>
      <c r="DA64" s="252"/>
      <c r="DB64" s="252"/>
      <c r="DC64" s="252"/>
      <c r="DD64" s="252"/>
      <c r="DE64" s="252"/>
      <c r="DF64" s="252"/>
      <c r="DG64" s="252"/>
      <c r="DH64" s="252"/>
      <c r="DI64" s="252"/>
      <c r="DJ64" s="252"/>
      <c r="DK64" s="252"/>
      <c r="DL64" s="252"/>
      <c r="DM64" s="252"/>
      <c r="DN64" s="252"/>
      <c r="DO64" s="252"/>
      <c r="DP64" s="252"/>
      <c r="DQ64" s="252"/>
      <c r="DR64" s="252"/>
      <c r="DS64" s="252"/>
      <c r="DT64" s="252"/>
      <c r="DU64" s="252"/>
      <c r="DV64" s="252"/>
      <c r="DW64" s="252"/>
      <c r="DX64" s="252"/>
      <c r="DY64" s="252"/>
      <c r="DZ64" s="252"/>
      <c r="EA64" s="252"/>
      <c r="EB64" s="252"/>
      <c r="EC64" s="252"/>
      <c r="ED64" s="252"/>
      <c r="EE64" s="252"/>
      <c r="EF64" s="252"/>
      <c r="EG64" s="252"/>
      <c r="EH64" s="252"/>
      <c r="EI64" s="252"/>
      <c r="EJ64" s="252"/>
      <c r="EK64" s="252"/>
      <c r="EL64" s="252"/>
      <c r="EM64" s="252"/>
      <c r="EN64" s="252"/>
      <c r="EO64" s="252"/>
      <c r="EP64" s="252"/>
      <c r="EQ64" s="252"/>
      <c r="ER64" s="252"/>
      <c r="ES64" s="252"/>
      <c r="ET64" s="252"/>
      <c r="EU64" s="252"/>
      <c r="EV64" s="252"/>
      <c r="EW64" s="252"/>
      <c r="EX64" s="252"/>
      <c r="EY64" s="252"/>
      <c r="EZ64" s="252"/>
      <c r="FA64" s="252"/>
      <c r="FB64" s="252"/>
      <c r="FC64" s="252"/>
      <c r="FD64" s="252"/>
      <c r="FE64" s="252"/>
      <c r="FF64" s="252"/>
      <c r="FG64" s="252"/>
      <c r="FH64" s="252"/>
      <c r="FI64" s="252"/>
      <c r="FJ64" s="252"/>
      <c r="FK64" s="252"/>
      <c r="FL64" s="252"/>
      <c r="FM64" s="252"/>
      <c r="FN64" s="252"/>
      <c r="FO64" s="252"/>
      <c r="FP64" s="252"/>
      <c r="FQ64" s="252"/>
      <c r="FR64" s="252"/>
      <c r="FS64" s="252"/>
      <c r="FT64" s="252"/>
      <c r="FU64" s="252"/>
      <c r="FV64" s="252"/>
      <c r="FW64" s="252"/>
      <c r="FX64" s="252"/>
      <c r="FY64" s="252"/>
      <c r="FZ64" s="252"/>
      <c r="GA64" s="252"/>
      <c r="GB64" s="252"/>
      <c r="GC64" s="252"/>
      <c r="GD64" s="252"/>
      <c r="GE64" s="252"/>
      <c r="GF64" s="252"/>
      <c r="GG64" s="252"/>
      <c r="GH64" s="252"/>
      <c r="GI64" s="252"/>
      <c r="GJ64" s="252"/>
      <c r="GK64" s="252"/>
      <c r="GL64" s="252"/>
      <c r="GM64" s="252"/>
      <c r="GN64" s="252"/>
      <c r="GO64" s="252"/>
      <c r="GP64" s="252"/>
      <c r="GQ64" s="252"/>
      <c r="GR64" s="252"/>
      <c r="GS64" s="252"/>
      <c r="GT64" s="252"/>
      <c r="GU64" s="252"/>
      <c r="GV64" s="252"/>
      <c r="GW64" s="252"/>
      <c r="GX64" s="252"/>
      <c r="GY64" s="252"/>
      <c r="GZ64" s="252"/>
      <c r="HA64" s="252"/>
      <c r="HB64" s="252"/>
      <c r="HC64" s="252"/>
      <c r="HD64" s="252"/>
      <c r="HE64" s="252"/>
      <c r="HF64" s="252"/>
      <c r="HG64" s="252"/>
      <c r="HH64" s="252"/>
      <c r="HI64" s="252"/>
      <c r="HJ64" s="252"/>
      <c r="HK64" s="252"/>
      <c r="HL64" s="252"/>
      <c r="HM64" s="252"/>
      <c r="HN64" s="252"/>
      <c r="HO64" s="252"/>
      <c r="HP64" s="252"/>
      <c r="HQ64" s="252"/>
      <c r="HR64" s="252"/>
      <c r="HS64" s="252"/>
      <c r="HT64" s="252"/>
      <c r="HU64" s="252"/>
      <c r="HV64" s="252"/>
      <c r="HW64" s="252"/>
      <c r="HX64" s="252"/>
      <c r="HY64" s="252"/>
      <c r="HZ64" s="252"/>
      <c r="IA64" s="252"/>
      <c r="IB64" s="252"/>
      <c r="IC64" s="252"/>
      <c r="ID64" s="252"/>
      <c r="IE64" s="252"/>
      <c r="IF64" s="252"/>
      <c r="IG64" s="252"/>
      <c r="IH64" s="252"/>
      <c r="II64" s="252"/>
      <c r="IJ64" s="252"/>
      <c r="IK64" s="252"/>
      <c r="IL64" s="252"/>
      <c r="IM64" s="252"/>
      <c r="IN64" s="252"/>
      <c r="IO64" s="252"/>
      <c r="IP64" s="252"/>
      <c r="IQ64" s="252"/>
      <c r="IR64" s="252"/>
      <c r="IS64" s="252"/>
      <c r="IT64" s="252"/>
      <c r="IU64" s="252"/>
      <c r="IV64" s="252"/>
      <c r="IW64" s="252"/>
      <c r="IX64" s="252"/>
      <c r="IY64" s="252"/>
      <c r="IZ64" s="252"/>
      <c r="JA64" s="252"/>
      <c r="JB64" s="252"/>
      <c r="JC64" s="252"/>
      <c r="JD64" s="252"/>
      <c r="JE64" s="252"/>
      <c r="JF64" s="252"/>
      <c r="JG64" s="252"/>
      <c r="JH64" s="252"/>
      <c r="JI64" s="252"/>
      <c r="JJ64" s="252"/>
      <c r="JK64" s="252"/>
      <c r="JL64" s="252"/>
      <c r="JM64" s="252"/>
      <c r="JN64" s="252"/>
      <c r="JO64" s="252"/>
      <c r="JP64" s="252"/>
      <c r="JQ64" s="252"/>
      <c r="JR64" s="252"/>
      <c r="JS64" s="252"/>
      <c r="JT64" s="252"/>
      <c r="JU64" s="252"/>
      <c r="JV64" s="252"/>
      <c r="JW64" s="252"/>
      <c r="JX64" s="252"/>
      <c r="JY64" s="252"/>
      <c r="JZ64" s="252"/>
      <c r="KA64" s="252"/>
      <c r="KB64" s="252"/>
      <c r="KC64" s="252"/>
      <c r="KD64" s="252"/>
      <c r="KE64" s="252"/>
      <c r="KF64" s="252"/>
      <c r="KG64" s="252"/>
      <c r="KH64" s="252"/>
      <c r="KI64" s="252"/>
      <c r="KJ64" s="252"/>
      <c r="KK64" s="252"/>
      <c r="KL64" s="252"/>
      <c r="KM64" s="252"/>
      <c r="KN64" s="252"/>
      <c r="KO64" s="252"/>
      <c r="KP64" s="252"/>
      <c r="KQ64" s="252"/>
      <c r="KR64" s="252"/>
      <c r="KS64" s="252"/>
      <c r="KT64" s="252"/>
      <c r="KU64" s="252"/>
      <c r="KV64" s="252"/>
      <c r="KW64" s="252"/>
      <c r="KX64" s="252"/>
      <c r="KY64" s="252"/>
      <c r="KZ64" s="252"/>
      <c r="LA64" s="252"/>
      <c r="LB64" s="252"/>
      <c r="LC64" s="252"/>
      <c r="LD64" s="252"/>
      <c r="LE64" s="252"/>
      <c r="LF64" s="252"/>
      <c r="LG64" s="252"/>
      <c r="LH64" s="252"/>
      <c r="LI64" s="252"/>
      <c r="LJ64" s="252"/>
      <c r="LK64" s="252"/>
      <c r="LL64" s="252"/>
      <c r="LM64" s="252"/>
      <c r="LN64" s="252"/>
      <c r="LO64" s="252"/>
      <c r="LP64" s="252"/>
      <c r="LQ64" s="252"/>
      <c r="LR64" s="252"/>
      <c r="LS64" s="252"/>
      <c r="LT64" s="252"/>
      <c r="LU64" s="252"/>
      <c r="LV64" s="252"/>
      <c r="LW64" s="252"/>
      <c r="LX64" s="252"/>
      <c r="LY64" s="252"/>
      <c r="LZ64" s="252"/>
      <c r="MA64" s="252"/>
      <c r="MB64" s="252"/>
      <c r="MC64" s="252"/>
      <c r="MD64" s="252"/>
      <c r="ME64" s="252"/>
      <c r="MF64" s="252"/>
      <c r="MG64" s="252"/>
      <c r="MH64" s="252"/>
      <c r="MI64" s="252"/>
      <c r="MJ64" s="252"/>
      <c r="MK64" s="252"/>
      <c r="ML64" s="252"/>
      <c r="MM64" s="252"/>
      <c r="MN64" s="252"/>
      <c r="MO64" s="252"/>
      <c r="MP64" s="252"/>
      <c r="MQ64" s="252"/>
      <c r="MR64" s="252"/>
      <c r="MS64" s="252"/>
      <c r="MT64" s="252"/>
      <c r="MU64" s="252"/>
      <c r="MV64" s="252"/>
      <c r="MW64" s="252"/>
      <c r="MX64" s="252"/>
      <c r="MY64" s="252"/>
      <c r="MZ64" s="252"/>
      <c r="NA64" s="252"/>
      <c r="NB64" s="252"/>
      <c r="NC64" s="252"/>
      <c r="ND64" s="252"/>
      <c r="NE64" s="252"/>
      <c r="NF64" s="252"/>
      <c r="NG64" s="252"/>
      <c r="NH64" s="252"/>
      <c r="NI64" s="252"/>
      <c r="NJ64" s="252"/>
      <c r="NK64" s="252"/>
      <c r="NL64" s="252"/>
      <c r="NM64" s="252"/>
      <c r="NN64" s="252"/>
      <c r="NO64" s="252"/>
      <c r="NP64" s="252"/>
      <c r="NQ64" s="252"/>
      <c r="NR64" s="252"/>
      <c r="NS64" s="252"/>
      <c r="NT64" s="252"/>
      <c r="NU64" s="252"/>
      <c r="NV64" s="252"/>
      <c r="NW64" s="252"/>
      <c r="NX64" s="252"/>
      <c r="NY64" s="252"/>
      <c r="NZ64" s="252"/>
      <c r="OA64" s="252"/>
      <c r="OB64" s="252"/>
      <c r="OC64" s="252"/>
      <c r="OD64" s="252"/>
      <c r="OE64" s="252"/>
      <c r="OF64" s="252"/>
      <c r="OG64" s="252"/>
      <c r="OH64" s="252"/>
      <c r="OI64" s="252"/>
      <c r="OJ64" s="252"/>
      <c r="OK64" s="252"/>
      <c r="OL64" s="252"/>
      <c r="OM64" s="252"/>
      <c r="ON64" s="252"/>
      <c r="OO64" s="252"/>
      <c r="OP64" s="252"/>
      <c r="OQ64" s="252"/>
      <c r="OR64" s="252"/>
      <c r="OS64" s="252"/>
      <c r="OT64" s="252"/>
      <c r="OU64" s="252"/>
      <c r="OV64" s="252"/>
      <c r="OW64" s="252"/>
      <c r="OX64" s="252"/>
      <c r="OY64" s="252"/>
      <c r="OZ64" s="252"/>
      <c r="PA64" s="252"/>
      <c r="PB64" s="252"/>
      <c r="PC64" s="252"/>
      <c r="PD64" s="252"/>
      <c r="PE64" s="252"/>
      <c r="PF64" s="252"/>
      <c r="PG64" s="252"/>
      <c r="PH64" s="252"/>
      <c r="PI64" s="252"/>
      <c r="PJ64" s="252"/>
      <c r="PK64" s="252"/>
      <c r="PL64" s="252"/>
      <c r="PM64" s="252"/>
      <c r="PN64" s="252"/>
      <c r="PO64" s="252"/>
      <c r="PP64" s="252"/>
      <c r="PQ64" s="252"/>
      <c r="PR64" s="252"/>
      <c r="PS64" s="252"/>
      <c r="PT64" s="252"/>
      <c r="PU64" s="252"/>
      <c r="PV64" s="252"/>
      <c r="PW64" s="252"/>
      <c r="PX64" s="252"/>
      <c r="PY64" s="252"/>
      <c r="PZ64" s="252"/>
      <c r="QA64" s="252"/>
      <c r="QB64" s="252"/>
      <c r="QC64" s="252"/>
      <c r="QD64" s="252"/>
      <c r="QE64" s="252"/>
      <c r="QF64" s="252"/>
      <c r="QG64" s="252"/>
      <c r="QH64" s="252"/>
      <c r="QI64" s="252"/>
      <c r="QJ64" s="252"/>
      <c r="QK64" s="252"/>
      <c r="QL64" s="252"/>
      <c r="QM64" s="252"/>
      <c r="QN64" s="252"/>
      <c r="QO64" s="252"/>
      <c r="QP64" s="252"/>
      <c r="QQ64" s="252"/>
      <c r="QR64" s="252"/>
      <c r="QS64" s="252"/>
      <c r="QT64" s="252"/>
      <c r="QU64" s="252"/>
      <c r="QV64" s="252"/>
      <c r="QW64" s="252"/>
      <c r="QX64" s="252"/>
      <c r="QY64" s="252"/>
      <c r="QZ64" s="252"/>
      <c r="RA64" s="252"/>
      <c r="RB64" s="252"/>
      <c r="RC64" s="252"/>
      <c r="RD64" s="252"/>
      <c r="RE64" s="252"/>
      <c r="RF64" s="252"/>
      <c r="RG64" s="252"/>
      <c r="RH64" s="252"/>
      <c r="RI64" s="252"/>
      <c r="RJ64" s="252"/>
      <c r="RK64" s="252"/>
      <c r="RL64" s="252"/>
      <c r="RM64" s="252"/>
      <c r="RN64" s="252"/>
      <c r="RO64" s="252"/>
      <c r="RP64" s="252"/>
      <c r="RQ64" s="252"/>
      <c r="RR64" s="252"/>
      <c r="RS64" s="252"/>
      <c r="RT64" s="252"/>
      <c r="RU64" s="252"/>
      <c r="RV64" s="252"/>
      <c r="RW64" s="252"/>
      <c r="RX64" s="252"/>
      <c r="RY64" s="252"/>
      <c r="RZ64" s="252"/>
      <c r="SA64" s="252"/>
      <c r="SB64" s="252"/>
      <c r="SC64" s="252"/>
      <c r="SD64" s="252"/>
      <c r="SE64" s="252"/>
      <c r="SF64" s="252"/>
      <c r="SG64" s="252"/>
      <c r="SH64" s="252"/>
      <c r="SI64" s="252"/>
      <c r="SJ64" s="252"/>
      <c r="SK64" s="252"/>
      <c r="SL64" s="252"/>
      <c r="SM64" s="252"/>
      <c r="SN64" s="252"/>
      <c r="SO64" s="252"/>
      <c r="SP64" s="252"/>
      <c r="SQ64" s="252"/>
      <c r="SR64" s="252"/>
      <c r="SS64" s="252"/>
      <c r="ST64" s="252"/>
      <c r="SU64" s="252"/>
      <c r="SV64" s="252"/>
      <c r="SW64" s="252"/>
      <c r="SX64" s="252"/>
      <c r="SY64" s="252"/>
      <c r="SZ64" s="252"/>
      <c r="TA64" s="252"/>
      <c r="TB64" s="252"/>
      <c r="TC64" s="252"/>
      <c r="TD64" s="252"/>
      <c r="TE64" s="252"/>
      <c r="TF64" s="252"/>
      <c r="TG64" s="252"/>
      <c r="TH64" s="252"/>
      <c r="TI64" s="252"/>
      <c r="TJ64" s="252"/>
      <c r="TK64" s="252"/>
      <c r="TL64" s="252"/>
      <c r="TM64" s="252"/>
      <c r="TN64" s="252"/>
      <c r="TO64" s="252"/>
      <c r="TP64" s="252"/>
      <c r="TQ64" s="252"/>
      <c r="TR64" s="252"/>
      <c r="TS64" s="252"/>
      <c r="TT64" s="252"/>
      <c r="TU64" s="252"/>
      <c r="TV64" s="252"/>
      <c r="TW64" s="252"/>
      <c r="TX64" s="252"/>
      <c r="TY64" s="252"/>
      <c r="TZ64" s="252"/>
      <c r="UA64" s="252"/>
      <c r="UB64" s="252"/>
      <c r="UC64" s="252"/>
      <c r="UD64" s="252"/>
      <c r="UE64" s="252"/>
      <c r="UF64" s="252"/>
      <c r="UG64" s="252"/>
      <c r="UH64" s="252"/>
      <c r="UI64" s="252"/>
      <c r="UJ64" s="252"/>
      <c r="UK64" s="252"/>
      <c r="UL64" s="252"/>
      <c r="UM64" s="252"/>
      <c r="UN64" s="252"/>
      <c r="UO64" s="252"/>
      <c r="UP64" s="252"/>
      <c r="UQ64" s="252"/>
      <c r="UR64" s="252"/>
      <c r="US64" s="252"/>
      <c r="UT64" s="252"/>
      <c r="UU64" s="252"/>
      <c r="UV64" s="252"/>
      <c r="UW64" s="252"/>
      <c r="UX64" s="252"/>
      <c r="UY64" s="252"/>
      <c r="UZ64" s="252"/>
      <c r="VA64" s="252"/>
      <c r="VB64" s="252"/>
      <c r="VC64" s="252"/>
      <c r="VD64" s="252"/>
      <c r="VE64" s="252"/>
      <c r="VF64" s="252"/>
      <c r="VG64" s="252"/>
      <c r="VH64" s="252"/>
      <c r="VI64" s="252"/>
      <c r="VJ64" s="252"/>
      <c r="VK64" s="252"/>
      <c r="VL64" s="252"/>
      <c r="VM64" s="252"/>
      <c r="VN64" s="252"/>
      <c r="VO64" s="252"/>
      <c r="VP64" s="252"/>
      <c r="VQ64" s="252"/>
      <c r="VR64" s="252"/>
      <c r="VS64" s="252"/>
      <c r="VT64" s="252"/>
      <c r="VU64" s="252"/>
      <c r="VV64" s="252"/>
      <c r="VW64" s="252"/>
      <c r="VX64" s="252"/>
      <c r="VY64" s="252"/>
      <c r="VZ64" s="252"/>
      <c r="WA64" s="252"/>
      <c r="WB64" s="252"/>
      <c r="WC64" s="252"/>
      <c r="WD64" s="252"/>
      <c r="WE64" s="252"/>
      <c r="WF64" s="252"/>
      <c r="WG64" s="252"/>
      <c r="WH64" s="252"/>
      <c r="WI64" s="252"/>
      <c r="WJ64" s="252"/>
      <c r="WK64" s="252"/>
      <c r="WL64" s="252"/>
      <c r="WM64" s="252"/>
      <c r="WN64" s="252"/>
      <c r="WO64" s="252"/>
      <c r="WP64" s="252"/>
      <c r="WQ64" s="252"/>
      <c r="WR64" s="252"/>
      <c r="WS64" s="252"/>
      <c r="WT64" s="252"/>
      <c r="WU64" s="252"/>
      <c r="WV64" s="252"/>
      <c r="WW64" s="252"/>
      <c r="WX64" s="252"/>
      <c r="WY64" s="252"/>
      <c r="WZ64" s="252"/>
      <c r="XA64" s="252"/>
      <c r="XB64" s="252"/>
      <c r="XC64" s="252"/>
      <c r="XD64" s="252"/>
      <c r="XE64" s="252"/>
      <c r="XF64" s="252"/>
      <c r="XG64" s="252"/>
      <c r="XH64" s="252"/>
      <c r="XI64" s="252"/>
      <c r="XJ64" s="252"/>
      <c r="XK64" s="252"/>
      <c r="XL64" s="252"/>
      <c r="XM64" s="252"/>
      <c r="XN64" s="252"/>
      <c r="XO64" s="252"/>
      <c r="XP64" s="252"/>
      <c r="XQ64" s="252"/>
      <c r="XR64" s="252"/>
      <c r="XS64" s="252"/>
      <c r="XT64" s="252"/>
      <c r="XU64" s="252"/>
      <c r="XV64" s="252"/>
      <c r="XW64" s="252"/>
      <c r="XX64" s="252"/>
      <c r="XY64" s="252"/>
      <c r="XZ64" s="252"/>
      <c r="YA64" s="252"/>
      <c r="YB64" s="252"/>
      <c r="YC64" s="252"/>
      <c r="YD64" s="252"/>
      <c r="YE64" s="252"/>
      <c r="YF64" s="252"/>
      <c r="YG64" s="252"/>
      <c r="YH64" s="252"/>
      <c r="YI64" s="252"/>
      <c r="YJ64" s="252"/>
      <c r="YK64" s="252"/>
      <c r="YL64" s="252"/>
      <c r="YM64" s="252"/>
      <c r="YN64" s="252"/>
      <c r="YO64" s="252"/>
      <c r="YP64" s="252"/>
      <c r="YQ64" s="252"/>
      <c r="YR64" s="252"/>
      <c r="YS64" s="252"/>
      <c r="YT64" s="252"/>
      <c r="YU64" s="252"/>
      <c r="YV64" s="252"/>
      <c r="YW64" s="252"/>
      <c r="YX64" s="252"/>
      <c r="YY64" s="252"/>
      <c r="YZ64" s="252"/>
      <c r="ZA64" s="252"/>
      <c r="ZB64" s="252"/>
      <c r="ZC64" s="252"/>
      <c r="ZD64" s="252"/>
      <c r="ZE64" s="252"/>
      <c r="ZF64" s="252"/>
      <c r="ZG64" s="252"/>
      <c r="ZH64" s="252"/>
      <c r="ZI64" s="252"/>
      <c r="ZJ64" s="252"/>
      <c r="ZK64" s="252"/>
      <c r="ZL64" s="252"/>
      <c r="ZM64" s="252"/>
      <c r="ZN64" s="252"/>
      <c r="ZO64" s="252"/>
      <c r="ZP64" s="252"/>
      <c r="ZQ64" s="252"/>
      <c r="ZR64" s="252"/>
      <c r="ZS64" s="252"/>
      <c r="ZT64" s="252"/>
      <c r="ZU64" s="252"/>
      <c r="ZV64" s="252"/>
      <c r="ZW64" s="252"/>
      <c r="ZX64" s="252"/>
      <c r="ZY64" s="252"/>
      <c r="ZZ64" s="252"/>
      <c r="AAA64" s="252"/>
      <c r="AAB64" s="252"/>
      <c r="AAC64" s="252"/>
      <c r="AAD64" s="252"/>
      <c r="AAE64" s="252"/>
      <c r="AAF64" s="252"/>
      <c r="AAG64" s="252"/>
      <c r="AAH64" s="252"/>
      <c r="AAI64" s="252"/>
      <c r="AAJ64" s="252"/>
      <c r="AAK64" s="252"/>
      <c r="AAL64" s="252"/>
      <c r="AAM64" s="252"/>
      <c r="AAN64" s="252"/>
      <c r="AAO64" s="252"/>
      <c r="AAP64" s="252"/>
      <c r="AAQ64" s="252"/>
      <c r="AAR64" s="252"/>
      <c r="AAS64" s="252"/>
      <c r="AAT64" s="252"/>
      <c r="AAU64" s="252"/>
      <c r="AAV64" s="252"/>
      <c r="AAW64" s="252"/>
      <c r="AAX64" s="252"/>
      <c r="AAY64" s="252"/>
      <c r="AAZ64" s="252"/>
      <c r="ABA64" s="252"/>
      <c r="ABB64" s="252"/>
      <c r="ABC64" s="252"/>
      <c r="ABD64" s="252"/>
      <c r="ABE64" s="252"/>
      <c r="ABF64" s="252"/>
      <c r="ABG64" s="252"/>
      <c r="ABH64" s="252"/>
      <c r="ABI64" s="252"/>
      <c r="ABJ64" s="252"/>
      <c r="ABK64" s="252"/>
      <c r="ABL64" s="252"/>
      <c r="ABM64" s="252"/>
      <c r="ABN64" s="252"/>
      <c r="ABO64" s="252"/>
      <c r="ABP64" s="252"/>
      <c r="ABQ64" s="252"/>
      <c r="ABR64" s="252"/>
      <c r="ABS64" s="252"/>
      <c r="ABT64" s="252"/>
      <c r="ABU64" s="252"/>
      <c r="ABV64" s="252"/>
      <c r="ABW64" s="252"/>
    </row>
    <row r="65" spans="1:751" s="49" customFormat="1" ht="27.75" customHeight="1">
      <c r="A65" s="2396"/>
      <c r="B65" s="2385"/>
      <c r="C65" s="2421"/>
      <c r="D65" s="2110" t="s">
        <v>301</v>
      </c>
      <c r="E65" s="1001">
        <f>E64</f>
        <v>23992777.09</v>
      </c>
      <c r="F65" s="1001">
        <f>F64</f>
        <v>23992777.09</v>
      </c>
      <c r="G65" s="2423"/>
      <c r="H65" s="2385"/>
      <c r="I65" s="2391"/>
      <c r="J65" s="2391"/>
      <c r="K65" s="2409"/>
      <c r="L65" s="2506"/>
      <c r="M65" s="435"/>
      <c r="N65" s="430"/>
      <c r="O65" s="433"/>
      <c r="P65" s="433"/>
      <c r="Q65" s="433"/>
      <c r="R65" s="448"/>
      <c r="S65" s="448"/>
      <c r="T65" s="448"/>
      <c r="U65" s="252"/>
      <c r="V65" s="252"/>
      <c r="W65" s="252"/>
      <c r="X65" s="252"/>
      <c r="Y65" s="252"/>
      <c r="Z65" s="252"/>
      <c r="AA65" s="252"/>
      <c r="AB65" s="252"/>
      <c r="AC65" s="252"/>
      <c r="AD65" s="252"/>
      <c r="AE65" s="252"/>
      <c r="AF65" s="252"/>
      <c r="AG65" s="252"/>
      <c r="AH65" s="252"/>
      <c r="AI65" s="252"/>
      <c r="AJ65" s="252"/>
      <c r="AK65" s="252"/>
      <c r="AL65" s="252"/>
      <c r="AM65" s="252"/>
      <c r="AN65" s="252"/>
      <c r="AO65" s="252"/>
      <c r="AP65" s="252"/>
      <c r="AQ65" s="252"/>
      <c r="AR65" s="252"/>
      <c r="AS65" s="252"/>
      <c r="AT65" s="252"/>
      <c r="AU65" s="252"/>
      <c r="AV65" s="252"/>
      <c r="AW65" s="252"/>
      <c r="AX65" s="252"/>
      <c r="AY65" s="252"/>
      <c r="AZ65" s="252"/>
      <c r="BA65" s="252"/>
      <c r="BB65" s="252"/>
      <c r="BC65" s="252"/>
      <c r="BD65" s="252"/>
      <c r="BE65" s="252"/>
      <c r="BF65" s="252"/>
      <c r="BG65" s="252"/>
      <c r="BH65" s="252"/>
      <c r="BI65" s="252"/>
      <c r="BJ65" s="252"/>
      <c r="BK65" s="252"/>
      <c r="BL65" s="252"/>
      <c r="BM65" s="252"/>
      <c r="BN65" s="252"/>
      <c r="BO65" s="252"/>
      <c r="BP65" s="252"/>
      <c r="BQ65" s="252"/>
      <c r="BR65" s="252"/>
      <c r="BS65" s="252"/>
      <c r="BT65" s="252"/>
      <c r="BU65" s="252"/>
      <c r="BV65" s="252"/>
      <c r="BW65" s="252"/>
      <c r="BX65" s="252"/>
      <c r="BY65" s="252"/>
      <c r="BZ65" s="252"/>
      <c r="CA65" s="252"/>
      <c r="CB65" s="252"/>
      <c r="CC65" s="252"/>
      <c r="CD65" s="252"/>
      <c r="CE65" s="252"/>
      <c r="CF65" s="252"/>
      <c r="CG65" s="252"/>
      <c r="CH65" s="252"/>
      <c r="CI65" s="252"/>
      <c r="CJ65" s="252"/>
      <c r="CK65" s="252"/>
      <c r="CL65" s="252"/>
      <c r="CM65" s="252"/>
      <c r="CN65" s="252"/>
      <c r="CO65" s="252"/>
      <c r="CP65" s="252"/>
      <c r="CQ65" s="252"/>
      <c r="CR65" s="252"/>
      <c r="CS65" s="252"/>
      <c r="CT65" s="252"/>
      <c r="CU65" s="252"/>
      <c r="CV65" s="252"/>
      <c r="CW65" s="252"/>
      <c r="CX65" s="252"/>
      <c r="CY65" s="252"/>
      <c r="CZ65" s="252"/>
      <c r="DA65" s="252"/>
      <c r="DB65" s="252"/>
      <c r="DC65" s="252"/>
      <c r="DD65" s="252"/>
      <c r="DE65" s="252"/>
      <c r="DF65" s="252"/>
      <c r="DG65" s="252"/>
      <c r="DH65" s="252"/>
      <c r="DI65" s="252"/>
      <c r="DJ65" s="252"/>
      <c r="DK65" s="252"/>
      <c r="DL65" s="252"/>
      <c r="DM65" s="252"/>
      <c r="DN65" s="252"/>
      <c r="DO65" s="252"/>
      <c r="DP65" s="252"/>
      <c r="DQ65" s="252"/>
      <c r="DR65" s="252"/>
      <c r="DS65" s="252"/>
      <c r="DT65" s="252"/>
      <c r="DU65" s="252"/>
      <c r="DV65" s="252"/>
      <c r="DW65" s="252"/>
      <c r="DX65" s="252"/>
      <c r="DY65" s="252"/>
      <c r="DZ65" s="252"/>
      <c r="EA65" s="252"/>
      <c r="EB65" s="252"/>
      <c r="EC65" s="252"/>
      <c r="ED65" s="252"/>
      <c r="EE65" s="252"/>
      <c r="EF65" s="252"/>
      <c r="EG65" s="252"/>
      <c r="EH65" s="252"/>
      <c r="EI65" s="252"/>
      <c r="EJ65" s="252"/>
      <c r="EK65" s="252"/>
      <c r="EL65" s="252"/>
      <c r="EM65" s="252"/>
      <c r="EN65" s="252"/>
      <c r="EO65" s="252"/>
      <c r="EP65" s="252"/>
      <c r="EQ65" s="252"/>
      <c r="ER65" s="252"/>
      <c r="ES65" s="252"/>
      <c r="ET65" s="252"/>
      <c r="EU65" s="252"/>
      <c r="EV65" s="252"/>
      <c r="EW65" s="252"/>
      <c r="EX65" s="252"/>
      <c r="EY65" s="252"/>
      <c r="EZ65" s="252"/>
      <c r="FA65" s="252"/>
      <c r="FB65" s="252"/>
      <c r="FC65" s="252"/>
      <c r="FD65" s="252"/>
      <c r="FE65" s="252"/>
      <c r="FF65" s="252"/>
      <c r="FG65" s="252"/>
      <c r="FH65" s="252"/>
      <c r="FI65" s="252"/>
      <c r="FJ65" s="252"/>
      <c r="FK65" s="252"/>
      <c r="FL65" s="252"/>
      <c r="FM65" s="252"/>
      <c r="FN65" s="252"/>
      <c r="FO65" s="252"/>
      <c r="FP65" s="252"/>
      <c r="FQ65" s="252"/>
      <c r="FR65" s="252"/>
      <c r="FS65" s="252"/>
      <c r="FT65" s="252"/>
      <c r="FU65" s="252"/>
      <c r="FV65" s="252"/>
      <c r="FW65" s="252"/>
      <c r="FX65" s="252"/>
      <c r="FY65" s="252"/>
      <c r="FZ65" s="252"/>
      <c r="GA65" s="252"/>
      <c r="GB65" s="252"/>
      <c r="GC65" s="252"/>
      <c r="GD65" s="252"/>
      <c r="GE65" s="252"/>
      <c r="GF65" s="252"/>
      <c r="GG65" s="252"/>
      <c r="GH65" s="252"/>
      <c r="GI65" s="252"/>
      <c r="GJ65" s="252"/>
      <c r="GK65" s="252"/>
      <c r="GL65" s="252"/>
      <c r="GM65" s="252"/>
      <c r="GN65" s="252"/>
      <c r="GO65" s="252"/>
      <c r="GP65" s="252"/>
      <c r="GQ65" s="252"/>
      <c r="GR65" s="252"/>
      <c r="GS65" s="252"/>
      <c r="GT65" s="252"/>
      <c r="GU65" s="252"/>
      <c r="GV65" s="252"/>
      <c r="GW65" s="252"/>
      <c r="GX65" s="252"/>
      <c r="GY65" s="252"/>
      <c r="GZ65" s="252"/>
      <c r="HA65" s="252"/>
      <c r="HB65" s="252"/>
      <c r="HC65" s="252"/>
      <c r="HD65" s="252"/>
      <c r="HE65" s="252"/>
      <c r="HF65" s="252"/>
      <c r="HG65" s="252"/>
      <c r="HH65" s="252"/>
      <c r="HI65" s="252"/>
      <c r="HJ65" s="252"/>
      <c r="HK65" s="252"/>
      <c r="HL65" s="252"/>
      <c r="HM65" s="252"/>
      <c r="HN65" s="252"/>
      <c r="HO65" s="252"/>
      <c r="HP65" s="252"/>
      <c r="HQ65" s="252"/>
      <c r="HR65" s="252"/>
      <c r="HS65" s="252"/>
      <c r="HT65" s="252"/>
      <c r="HU65" s="252"/>
      <c r="HV65" s="252"/>
      <c r="HW65" s="252"/>
      <c r="HX65" s="252"/>
      <c r="HY65" s="252"/>
      <c r="HZ65" s="252"/>
      <c r="IA65" s="252"/>
      <c r="IB65" s="252"/>
      <c r="IC65" s="252"/>
      <c r="ID65" s="252"/>
      <c r="IE65" s="252"/>
      <c r="IF65" s="252"/>
      <c r="IG65" s="252"/>
      <c r="IH65" s="252"/>
      <c r="II65" s="252"/>
      <c r="IJ65" s="252"/>
      <c r="IK65" s="252"/>
      <c r="IL65" s="252"/>
      <c r="IM65" s="252"/>
      <c r="IN65" s="252"/>
      <c r="IO65" s="252"/>
      <c r="IP65" s="252"/>
      <c r="IQ65" s="252"/>
      <c r="IR65" s="252"/>
      <c r="IS65" s="252"/>
      <c r="IT65" s="252"/>
      <c r="IU65" s="252"/>
      <c r="IV65" s="252"/>
      <c r="IW65" s="252"/>
      <c r="IX65" s="252"/>
      <c r="IY65" s="252"/>
      <c r="IZ65" s="252"/>
      <c r="JA65" s="252"/>
      <c r="JB65" s="252"/>
      <c r="JC65" s="252"/>
      <c r="JD65" s="252"/>
      <c r="JE65" s="252"/>
      <c r="JF65" s="252"/>
      <c r="JG65" s="252"/>
      <c r="JH65" s="252"/>
      <c r="JI65" s="252"/>
      <c r="JJ65" s="252"/>
      <c r="JK65" s="252"/>
      <c r="JL65" s="252"/>
      <c r="JM65" s="252"/>
      <c r="JN65" s="252"/>
      <c r="JO65" s="252"/>
      <c r="JP65" s="252"/>
      <c r="JQ65" s="252"/>
      <c r="JR65" s="252"/>
      <c r="JS65" s="252"/>
      <c r="JT65" s="252"/>
      <c r="JU65" s="252"/>
      <c r="JV65" s="252"/>
      <c r="JW65" s="252"/>
      <c r="JX65" s="252"/>
      <c r="JY65" s="252"/>
      <c r="JZ65" s="252"/>
      <c r="KA65" s="252"/>
      <c r="KB65" s="252"/>
      <c r="KC65" s="252"/>
      <c r="KD65" s="252"/>
      <c r="KE65" s="252"/>
      <c r="KF65" s="252"/>
      <c r="KG65" s="252"/>
      <c r="KH65" s="252"/>
      <c r="KI65" s="252"/>
      <c r="KJ65" s="252"/>
      <c r="KK65" s="252"/>
      <c r="KL65" s="252"/>
      <c r="KM65" s="252"/>
      <c r="KN65" s="252"/>
      <c r="KO65" s="252"/>
      <c r="KP65" s="252"/>
      <c r="KQ65" s="252"/>
      <c r="KR65" s="252"/>
      <c r="KS65" s="252"/>
      <c r="KT65" s="252"/>
      <c r="KU65" s="252"/>
      <c r="KV65" s="252"/>
      <c r="KW65" s="252"/>
      <c r="KX65" s="252"/>
      <c r="KY65" s="252"/>
      <c r="KZ65" s="252"/>
      <c r="LA65" s="252"/>
      <c r="LB65" s="252"/>
      <c r="LC65" s="252"/>
      <c r="LD65" s="252"/>
      <c r="LE65" s="252"/>
      <c r="LF65" s="252"/>
      <c r="LG65" s="252"/>
      <c r="LH65" s="252"/>
      <c r="LI65" s="252"/>
      <c r="LJ65" s="252"/>
      <c r="LK65" s="252"/>
      <c r="LL65" s="252"/>
      <c r="LM65" s="252"/>
      <c r="LN65" s="252"/>
      <c r="LO65" s="252"/>
      <c r="LP65" s="252"/>
      <c r="LQ65" s="252"/>
      <c r="LR65" s="252"/>
      <c r="LS65" s="252"/>
      <c r="LT65" s="252"/>
      <c r="LU65" s="252"/>
      <c r="LV65" s="252"/>
      <c r="LW65" s="252"/>
      <c r="LX65" s="252"/>
      <c r="LY65" s="252"/>
      <c r="LZ65" s="252"/>
      <c r="MA65" s="252"/>
      <c r="MB65" s="252"/>
      <c r="MC65" s="252"/>
      <c r="MD65" s="252"/>
      <c r="ME65" s="252"/>
      <c r="MF65" s="252"/>
      <c r="MG65" s="252"/>
      <c r="MH65" s="252"/>
      <c r="MI65" s="252"/>
      <c r="MJ65" s="252"/>
      <c r="MK65" s="252"/>
      <c r="ML65" s="252"/>
      <c r="MM65" s="252"/>
      <c r="MN65" s="252"/>
      <c r="MO65" s="252"/>
      <c r="MP65" s="252"/>
      <c r="MQ65" s="252"/>
      <c r="MR65" s="252"/>
      <c r="MS65" s="252"/>
      <c r="MT65" s="252"/>
      <c r="MU65" s="252"/>
      <c r="MV65" s="252"/>
      <c r="MW65" s="252"/>
      <c r="MX65" s="252"/>
      <c r="MY65" s="252"/>
      <c r="MZ65" s="252"/>
      <c r="NA65" s="252"/>
      <c r="NB65" s="252"/>
      <c r="NC65" s="252"/>
      <c r="ND65" s="252"/>
      <c r="NE65" s="252"/>
      <c r="NF65" s="252"/>
      <c r="NG65" s="252"/>
      <c r="NH65" s="252"/>
      <c r="NI65" s="252"/>
      <c r="NJ65" s="252"/>
      <c r="NK65" s="252"/>
      <c r="NL65" s="252"/>
      <c r="NM65" s="252"/>
      <c r="NN65" s="252"/>
      <c r="NO65" s="252"/>
      <c r="NP65" s="252"/>
      <c r="NQ65" s="252"/>
      <c r="NR65" s="252"/>
      <c r="NS65" s="252"/>
      <c r="NT65" s="252"/>
      <c r="NU65" s="252"/>
      <c r="NV65" s="252"/>
      <c r="NW65" s="252"/>
      <c r="NX65" s="252"/>
      <c r="NY65" s="252"/>
      <c r="NZ65" s="252"/>
      <c r="OA65" s="252"/>
      <c r="OB65" s="252"/>
      <c r="OC65" s="252"/>
      <c r="OD65" s="252"/>
      <c r="OE65" s="252"/>
      <c r="OF65" s="252"/>
      <c r="OG65" s="252"/>
      <c r="OH65" s="252"/>
      <c r="OI65" s="252"/>
      <c r="OJ65" s="252"/>
      <c r="OK65" s="252"/>
      <c r="OL65" s="252"/>
      <c r="OM65" s="252"/>
      <c r="ON65" s="252"/>
      <c r="OO65" s="252"/>
      <c r="OP65" s="252"/>
      <c r="OQ65" s="252"/>
      <c r="OR65" s="252"/>
      <c r="OS65" s="252"/>
      <c r="OT65" s="252"/>
      <c r="OU65" s="252"/>
      <c r="OV65" s="252"/>
      <c r="OW65" s="252"/>
      <c r="OX65" s="252"/>
      <c r="OY65" s="252"/>
      <c r="OZ65" s="252"/>
      <c r="PA65" s="252"/>
      <c r="PB65" s="252"/>
      <c r="PC65" s="252"/>
      <c r="PD65" s="252"/>
      <c r="PE65" s="252"/>
      <c r="PF65" s="252"/>
      <c r="PG65" s="252"/>
      <c r="PH65" s="252"/>
      <c r="PI65" s="252"/>
      <c r="PJ65" s="252"/>
      <c r="PK65" s="252"/>
      <c r="PL65" s="252"/>
      <c r="PM65" s="252"/>
      <c r="PN65" s="252"/>
      <c r="PO65" s="252"/>
      <c r="PP65" s="252"/>
      <c r="PQ65" s="252"/>
      <c r="PR65" s="252"/>
      <c r="PS65" s="252"/>
      <c r="PT65" s="252"/>
      <c r="PU65" s="252"/>
      <c r="PV65" s="252"/>
      <c r="PW65" s="252"/>
      <c r="PX65" s="252"/>
      <c r="PY65" s="252"/>
      <c r="PZ65" s="252"/>
      <c r="QA65" s="252"/>
      <c r="QB65" s="252"/>
      <c r="QC65" s="252"/>
      <c r="QD65" s="252"/>
      <c r="QE65" s="252"/>
      <c r="QF65" s="252"/>
      <c r="QG65" s="252"/>
      <c r="QH65" s="252"/>
      <c r="QI65" s="252"/>
      <c r="QJ65" s="252"/>
      <c r="QK65" s="252"/>
      <c r="QL65" s="252"/>
      <c r="QM65" s="252"/>
      <c r="QN65" s="252"/>
      <c r="QO65" s="252"/>
      <c r="QP65" s="252"/>
      <c r="QQ65" s="252"/>
      <c r="QR65" s="252"/>
      <c r="QS65" s="252"/>
      <c r="QT65" s="252"/>
      <c r="QU65" s="252"/>
      <c r="QV65" s="252"/>
      <c r="QW65" s="252"/>
      <c r="QX65" s="252"/>
      <c r="QY65" s="252"/>
      <c r="QZ65" s="252"/>
      <c r="RA65" s="252"/>
      <c r="RB65" s="252"/>
      <c r="RC65" s="252"/>
      <c r="RD65" s="252"/>
      <c r="RE65" s="252"/>
      <c r="RF65" s="252"/>
      <c r="RG65" s="252"/>
      <c r="RH65" s="252"/>
      <c r="RI65" s="252"/>
      <c r="RJ65" s="252"/>
      <c r="RK65" s="252"/>
      <c r="RL65" s="252"/>
      <c r="RM65" s="252"/>
      <c r="RN65" s="252"/>
      <c r="RO65" s="252"/>
      <c r="RP65" s="252"/>
      <c r="RQ65" s="252"/>
      <c r="RR65" s="252"/>
      <c r="RS65" s="252"/>
      <c r="RT65" s="252"/>
      <c r="RU65" s="252"/>
      <c r="RV65" s="252"/>
      <c r="RW65" s="252"/>
      <c r="RX65" s="252"/>
      <c r="RY65" s="252"/>
      <c r="RZ65" s="252"/>
      <c r="SA65" s="252"/>
      <c r="SB65" s="252"/>
      <c r="SC65" s="252"/>
      <c r="SD65" s="252"/>
      <c r="SE65" s="252"/>
      <c r="SF65" s="252"/>
      <c r="SG65" s="252"/>
      <c r="SH65" s="252"/>
      <c r="SI65" s="252"/>
      <c r="SJ65" s="252"/>
      <c r="SK65" s="252"/>
      <c r="SL65" s="252"/>
      <c r="SM65" s="252"/>
      <c r="SN65" s="252"/>
      <c r="SO65" s="252"/>
      <c r="SP65" s="252"/>
      <c r="SQ65" s="252"/>
      <c r="SR65" s="252"/>
      <c r="SS65" s="252"/>
      <c r="ST65" s="252"/>
      <c r="SU65" s="252"/>
      <c r="SV65" s="252"/>
      <c r="SW65" s="252"/>
      <c r="SX65" s="252"/>
      <c r="SY65" s="252"/>
      <c r="SZ65" s="252"/>
      <c r="TA65" s="252"/>
      <c r="TB65" s="252"/>
      <c r="TC65" s="252"/>
      <c r="TD65" s="252"/>
      <c r="TE65" s="252"/>
      <c r="TF65" s="252"/>
      <c r="TG65" s="252"/>
      <c r="TH65" s="252"/>
      <c r="TI65" s="252"/>
      <c r="TJ65" s="252"/>
      <c r="TK65" s="252"/>
      <c r="TL65" s="252"/>
      <c r="TM65" s="252"/>
      <c r="TN65" s="252"/>
      <c r="TO65" s="252"/>
      <c r="TP65" s="252"/>
      <c r="TQ65" s="252"/>
      <c r="TR65" s="252"/>
      <c r="TS65" s="252"/>
      <c r="TT65" s="252"/>
      <c r="TU65" s="252"/>
      <c r="TV65" s="252"/>
      <c r="TW65" s="252"/>
      <c r="TX65" s="252"/>
      <c r="TY65" s="252"/>
      <c r="TZ65" s="252"/>
      <c r="UA65" s="252"/>
      <c r="UB65" s="252"/>
      <c r="UC65" s="252"/>
      <c r="UD65" s="252"/>
      <c r="UE65" s="252"/>
      <c r="UF65" s="252"/>
      <c r="UG65" s="252"/>
      <c r="UH65" s="252"/>
      <c r="UI65" s="252"/>
      <c r="UJ65" s="252"/>
      <c r="UK65" s="252"/>
      <c r="UL65" s="252"/>
      <c r="UM65" s="252"/>
      <c r="UN65" s="252"/>
      <c r="UO65" s="252"/>
      <c r="UP65" s="252"/>
      <c r="UQ65" s="252"/>
      <c r="UR65" s="252"/>
      <c r="US65" s="252"/>
      <c r="UT65" s="252"/>
      <c r="UU65" s="252"/>
      <c r="UV65" s="252"/>
      <c r="UW65" s="252"/>
      <c r="UX65" s="252"/>
      <c r="UY65" s="252"/>
      <c r="UZ65" s="252"/>
      <c r="VA65" s="252"/>
      <c r="VB65" s="252"/>
      <c r="VC65" s="252"/>
      <c r="VD65" s="252"/>
      <c r="VE65" s="252"/>
      <c r="VF65" s="252"/>
      <c r="VG65" s="252"/>
      <c r="VH65" s="252"/>
      <c r="VI65" s="252"/>
      <c r="VJ65" s="252"/>
      <c r="VK65" s="252"/>
      <c r="VL65" s="252"/>
      <c r="VM65" s="252"/>
      <c r="VN65" s="252"/>
      <c r="VO65" s="252"/>
      <c r="VP65" s="252"/>
      <c r="VQ65" s="252"/>
      <c r="VR65" s="252"/>
      <c r="VS65" s="252"/>
      <c r="VT65" s="252"/>
      <c r="VU65" s="252"/>
      <c r="VV65" s="252"/>
      <c r="VW65" s="252"/>
      <c r="VX65" s="252"/>
      <c r="VY65" s="252"/>
      <c r="VZ65" s="252"/>
      <c r="WA65" s="252"/>
      <c r="WB65" s="252"/>
      <c r="WC65" s="252"/>
      <c r="WD65" s="252"/>
      <c r="WE65" s="252"/>
      <c r="WF65" s="252"/>
      <c r="WG65" s="252"/>
      <c r="WH65" s="252"/>
      <c r="WI65" s="252"/>
      <c r="WJ65" s="252"/>
      <c r="WK65" s="252"/>
      <c r="WL65" s="252"/>
      <c r="WM65" s="252"/>
      <c r="WN65" s="252"/>
      <c r="WO65" s="252"/>
      <c r="WP65" s="252"/>
      <c r="WQ65" s="252"/>
      <c r="WR65" s="252"/>
      <c r="WS65" s="252"/>
      <c r="WT65" s="252"/>
      <c r="WU65" s="252"/>
      <c r="WV65" s="252"/>
      <c r="WW65" s="252"/>
      <c r="WX65" s="252"/>
      <c r="WY65" s="252"/>
      <c r="WZ65" s="252"/>
      <c r="XA65" s="252"/>
      <c r="XB65" s="252"/>
      <c r="XC65" s="252"/>
      <c r="XD65" s="252"/>
      <c r="XE65" s="252"/>
      <c r="XF65" s="252"/>
      <c r="XG65" s="252"/>
      <c r="XH65" s="252"/>
      <c r="XI65" s="252"/>
      <c r="XJ65" s="252"/>
      <c r="XK65" s="252"/>
      <c r="XL65" s="252"/>
      <c r="XM65" s="252"/>
      <c r="XN65" s="252"/>
      <c r="XO65" s="252"/>
      <c r="XP65" s="252"/>
      <c r="XQ65" s="252"/>
      <c r="XR65" s="252"/>
      <c r="XS65" s="252"/>
      <c r="XT65" s="252"/>
      <c r="XU65" s="252"/>
      <c r="XV65" s="252"/>
      <c r="XW65" s="252"/>
      <c r="XX65" s="252"/>
      <c r="XY65" s="252"/>
      <c r="XZ65" s="252"/>
      <c r="YA65" s="252"/>
      <c r="YB65" s="252"/>
      <c r="YC65" s="252"/>
      <c r="YD65" s="252"/>
      <c r="YE65" s="252"/>
      <c r="YF65" s="252"/>
      <c r="YG65" s="252"/>
      <c r="YH65" s="252"/>
      <c r="YI65" s="252"/>
      <c r="YJ65" s="252"/>
      <c r="YK65" s="252"/>
      <c r="YL65" s="252"/>
      <c r="YM65" s="252"/>
      <c r="YN65" s="252"/>
      <c r="YO65" s="252"/>
      <c r="YP65" s="252"/>
      <c r="YQ65" s="252"/>
      <c r="YR65" s="252"/>
      <c r="YS65" s="252"/>
      <c r="YT65" s="252"/>
      <c r="YU65" s="252"/>
      <c r="YV65" s="252"/>
      <c r="YW65" s="252"/>
      <c r="YX65" s="252"/>
      <c r="YY65" s="252"/>
      <c r="YZ65" s="252"/>
      <c r="ZA65" s="252"/>
      <c r="ZB65" s="252"/>
      <c r="ZC65" s="252"/>
      <c r="ZD65" s="252"/>
      <c r="ZE65" s="252"/>
      <c r="ZF65" s="252"/>
      <c r="ZG65" s="252"/>
      <c r="ZH65" s="252"/>
      <c r="ZI65" s="252"/>
      <c r="ZJ65" s="252"/>
      <c r="ZK65" s="252"/>
      <c r="ZL65" s="252"/>
      <c r="ZM65" s="252"/>
      <c r="ZN65" s="252"/>
      <c r="ZO65" s="252"/>
      <c r="ZP65" s="252"/>
      <c r="ZQ65" s="252"/>
      <c r="ZR65" s="252"/>
      <c r="ZS65" s="252"/>
      <c r="ZT65" s="252"/>
      <c r="ZU65" s="252"/>
      <c r="ZV65" s="252"/>
      <c r="ZW65" s="252"/>
      <c r="ZX65" s="252"/>
      <c r="ZY65" s="252"/>
      <c r="ZZ65" s="252"/>
      <c r="AAA65" s="252"/>
      <c r="AAB65" s="252"/>
      <c r="AAC65" s="252"/>
      <c r="AAD65" s="252"/>
      <c r="AAE65" s="252"/>
      <c r="AAF65" s="252"/>
      <c r="AAG65" s="252"/>
      <c r="AAH65" s="252"/>
      <c r="AAI65" s="252"/>
      <c r="AAJ65" s="252"/>
      <c r="AAK65" s="252"/>
      <c r="AAL65" s="252"/>
      <c r="AAM65" s="252"/>
      <c r="AAN65" s="252"/>
      <c r="AAO65" s="252"/>
      <c r="AAP65" s="252"/>
      <c r="AAQ65" s="252"/>
      <c r="AAR65" s="252"/>
      <c r="AAS65" s="252"/>
      <c r="AAT65" s="252"/>
      <c r="AAU65" s="252"/>
      <c r="AAV65" s="252"/>
      <c r="AAW65" s="252"/>
      <c r="AAX65" s="252"/>
      <c r="AAY65" s="252"/>
      <c r="AAZ65" s="252"/>
      <c r="ABA65" s="252"/>
      <c r="ABB65" s="252"/>
      <c r="ABC65" s="252"/>
      <c r="ABD65" s="252"/>
      <c r="ABE65" s="252"/>
      <c r="ABF65" s="252"/>
      <c r="ABG65" s="252"/>
      <c r="ABH65" s="252"/>
      <c r="ABI65" s="252"/>
      <c r="ABJ65" s="252"/>
      <c r="ABK65" s="252"/>
      <c r="ABL65" s="252"/>
      <c r="ABM65" s="252"/>
      <c r="ABN65" s="252"/>
      <c r="ABO65" s="252"/>
      <c r="ABP65" s="252"/>
      <c r="ABQ65" s="252"/>
      <c r="ABR65" s="252"/>
      <c r="ABS65" s="252"/>
      <c r="ABT65" s="252"/>
      <c r="ABU65" s="252"/>
      <c r="ABV65" s="252"/>
      <c r="ABW65" s="252"/>
    </row>
    <row r="66" spans="1:751" s="49" customFormat="1" ht="24" customHeight="1">
      <c r="A66" s="2396"/>
      <c r="B66" s="2385"/>
      <c r="C66" s="2421"/>
      <c r="D66" s="2110" t="s">
        <v>303</v>
      </c>
      <c r="E66" s="1001">
        <v>5375077.0899999999</v>
      </c>
      <c r="F66" s="1001">
        <v>5375077.0899999999</v>
      </c>
      <c r="G66" s="2423"/>
      <c r="H66" s="2385"/>
      <c r="I66" s="2391"/>
      <c r="J66" s="2391"/>
      <c r="K66" s="2409"/>
      <c r="L66" s="2506"/>
      <c r="M66" s="435"/>
      <c r="N66" s="430"/>
      <c r="O66" s="433"/>
      <c r="P66" s="433"/>
      <c r="Q66" s="433"/>
      <c r="R66" s="448"/>
      <c r="S66" s="448"/>
      <c r="T66" s="448"/>
      <c r="U66" s="252"/>
      <c r="V66" s="252"/>
      <c r="W66" s="252"/>
      <c r="X66" s="252"/>
      <c r="Y66" s="252"/>
      <c r="Z66" s="252"/>
      <c r="AA66" s="252"/>
      <c r="AB66" s="252"/>
      <c r="AC66" s="252"/>
      <c r="AD66" s="252"/>
      <c r="AE66" s="252"/>
      <c r="AF66" s="252"/>
      <c r="AG66" s="252"/>
      <c r="AH66" s="252"/>
      <c r="AI66" s="252"/>
      <c r="AJ66" s="252"/>
      <c r="AK66" s="252"/>
      <c r="AL66" s="252"/>
      <c r="AM66" s="252"/>
      <c r="AN66" s="252"/>
      <c r="AO66" s="252"/>
      <c r="AP66" s="252"/>
      <c r="AQ66" s="252"/>
      <c r="AR66" s="252"/>
      <c r="AS66" s="252"/>
      <c r="AT66" s="252"/>
      <c r="AU66" s="252"/>
      <c r="AV66" s="252"/>
      <c r="AW66" s="252"/>
      <c r="AX66" s="252"/>
      <c r="AY66" s="252"/>
      <c r="AZ66" s="252"/>
      <c r="BA66" s="252"/>
      <c r="BB66" s="252"/>
      <c r="BC66" s="252"/>
      <c r="BD66" s="252"/>
      <c r="BE66" s="252"/>
      <c r="BF66" s="252"/>
      <c r="BG66" s="252"/>
      <c r="BH66" s="252"/>
      <c r="BI66" s="252"/>
      <c r="BJ66" s="252"/>
      <c r="BK66" s="252"/>
      <c r="BL66" s="252"/>
      <c r="BM66" s="252"/>
      <c r="BN66" s="252"/>
      <c r="BO66" s="252"/>
      <c r="BP66" s="252"/>
      <c r="BQ66" s="252"/>
      <c r="BR66" s="252"/>
      <c r="BS66" s="252"/>
      <c r="BT66" s="252"/>
      <c r="BU66" s="252"/>
      <c r="BV66" s="252"/>
      <c r="BW66" s="252"/>
      <c r="BX66" s="252"/>
      <c r="BY66" s="252"/>
      <c r="BZ66" s="252"/>
      <c r="CA66" s="252"/>
      <c r="CB66" s="252"/>
      <c r="CC66" s="252"/>
      <c r="CD66" s="252"/>
      <c r="CE66" s="252"/>
      <c r="CF66" s="252"/>
      <c r="CG66" s="252"/>
      <c r="CH66" s="252"/>
      <c r="CI66" s="252"/>
      <c r="CJ66" s="252"/>
      <c r="CK66" s="252"/>
      <c r="CL66" s="252"/>
      <c r="CM66" s="252"/>
      <c r="CN66" s="252"/>
      <c r="CO66" s="252"/>
      <c r="CP66" s="252"/>
      <c r="CQ66" s="252"/>
      <c r="CR66" s="252"/>
      <c r="CS66" s="252"/>
      <c r="CT66" s="252"/>
      <c r="CU66" s="252"/>
      <c r="CV66" s="252"/>
      <c r="CW66" s="252"/>
      <c r="CX66" s="252"/>
      <c r="CY66" s="252"/>
      <c r="CZ66" s="252"/>
      <c r="DA66" s="252"/>
      <c r="DB66" s="252"/>
      <c r="DC66" s="252"/>
      <c r="DD66" s="252"/>
      <c r="DE66" s="252"/>
      <c r="DF66" s="252"/>
      <c r="DG66" s="252"/>
      <c r="DH66" s="252"/>
      <c r="DI66" s="252"/>
      <c r="DJ66" s="252"/>
      <c r="DK66" s="252"/>
      <c r="DL66" s="252"/>
      <c r="DM66" s="252"/>
      <c r="DN66" s="252"/>
      <c r="DO66" s="252"/>
      <c r="DP66" s="252"/>
      <c r="DQ66" s="252"/>
      <c r="DR66" s="252"/>
      <c r="DS66" s="252"/>
      <c r="DT66" s="252"/>
      <c r="DU66" s="252"/>
      <c r="DV66" s="252"/>
      <c r="DW66" s="252"/>
      <c r="DX66" s="252"/>
      <c r="DY66" s="252"/>
      <c r="DZ66" s="252"/>
      <c r="EA66" s="252"/>
      <c r="EB66" s="252"/>
      <c r="EC66" s="252"/>
      <c r="ED66" s="252"/>
      <c r="EE66" s="252"/>
      <c r="EF66" s="252"/>
      <c r="EG66" s="252"/>
      <c r="EH66" s="252"/>
      <c r="EI66" s="252"/>
      <c r="EJ66" s="252"/>
      <c r="EK66" s="252"/>
      <c r="EL66" s="252"/>
      <c r="EM66" s="252"/>
      <c r="EN66" s="252"/>
      <c r="EO66" s="252"/>
      <c r="EP66" s="252"/>
      <c r="EQ66" s="252"/>
      <c r="ER66" s="252"/>
      <c r="ES66" s="252"/>
      <c r="ET66" s="252"/>
      <c r="EU66" s="252"/>
      <c r="EV66" s="252"/>
      <c r="EW66" s="252"/>
      <c r="EX66" s="252"/>
      <c r="EY66" s="252"/>
      <c r="EZ66" s="252"/>
      <c r="FA66" s="252"/>
      <c r="FB66" s="252"/>
      <c r="FC66" s="252"/>
      <c r="FD66" s="252"/>
      <c r="FE66" s="252"/>
      <c r="FF66" s="252"/>
      <c r="FG66" s="252"/>
      <c r="FH66" s="252"/>
      <c r="FI66" s="252"/>
      <c r="FJ66" s="252"/>
      <c r="FK66" s="252"/>
      <c r="FL66" s="252"/>
      <c r="FM66" s="252"/>
      <c r="FN66" s="252"/>
      <c r="FO66" s="252"/>
      <c r="FP66" s="252"/>
      <c r="FQ66" s="252"/>
      <c r="FR66" s="252"/>
      <c r="FS66" s="252"/>
      <c r="FT66" s="252"/>
      <c r="FU66" s="252"/>
      <c r="FV66" s="252"/>
      <c r="FW66" s="252"/>
      <c r="FX66" s="252"/>
      <c r="FY66" s="252"/>
      <c r="FZ66" s="252"/>
      <c r="GA66" s="252"/>
      <c r="GB66" s="252"/>
      <c r="GC66" s="252"/>
      <c r="GD66" s="252"/>
      <c r="GE66" s="252"/>
      <c r="GF66" s="252"/>
      <c r="GG66" s="252"/>
      <c r="GH66" s="252"/>
      <c r="GI66" s="252"/>
      <c r="GJ66" s="252"/>
      <c r="GK66" s="252"/>
      <c r="GL66" s="252"/>
      <c r="GM66" s="252"/>
      <c r="GN66" s="252"/>
      <c r="GO66" s="252"/>
      <c r="GP66" s="252"/>
      <c r="GQ66" s="252"/>
      <c r="GR66" s="252"/>
      <c r="GS66" s="252"/>
      <c r="GT66" s="252"/>
      <c r="GU66" s="252"/>
      <c r="GV66" s="252"/>
      <c r="GW66" s="252"/>
      <c r="GX66" s="252"/>
      <c r="GY66" s="252"/>
      <c r="GZ66" s="252"/>
      <c r="HA66" s="252"/>
      <c r="HB66" s="252"/>
      <c r="HC66" s="252"/>
      <c r="HD66" s="252"/>
      <c r="HE66" s="252"/>
      <c r="HF66" s="252"/>
      <c r="HG66" s="252"/>
      <c r="HH66" s="252"/>
      <c r="HI66" s="252"/>
      <c r="HJ66" s="252"/>
      <c r="HK66" s="252"/>
      <c r="HL66" s="252"/>
      <c r="HM66" s="252"/>
      <c r="HN66" s="252"/>
      <c r="HO66" s="252"/>
      <c r="HP66" s="252"/>
      <c r="HQ66" s="252"/>
      <c r="HR66" s="252"/>
      <c r="HS66" s="252"/>
      <c r="HT66" s="252"/>
      <c r="HU66" s="252"/>
      <c r="HV66" s="252"/>
      <c r="HW66" s="252"/>
      <c r="HX66" s="252"/>
      <c r="HY66" s="252"/>
      <c r="HZ66" s="252"/>
      <c r="IA66" s="252"/>
      <c r="IB66" s="252"/>
      <c r="IC66" s="252"/>
      <c r="ID66" s="252"/>
      <c r="IE66" s="252"/>
      <c r="IF66" s="252"/>
      <c r="IG66" s="252"/>
      <c r="IH66" s="252"/>
      <c r="II66" s="252"/>
      <c r="IJ66" s="252"/>
      <c r="IK66" s="252"/>
      <c r="IL66" s="252"/>
      <c r="IM66" s="252"/>
      <c r="IN66" s="252"/>
      <c r="IO66" s="252"/>
      <c r="IP66" s="252"/>
      <c r="IQ66" s="252"/>
      <c r="IR66" s="252"/>
      <c r="IS66" s="252"/>
      <c r="IT66" s="252"/>
      <c r="IU66" s="252"/>
      <c r="IV66" s="252"/>
      <c r="IW66" s="252"/>
      <c r="IX66" s="252"/>
      <c r="IY66" s="252"/>
      <c r="IZ66" s="252"/>
      <c r="JA66" s="252"/>
      <c r="JB66" s="252"/>
      <c r="JC66" s="252"/>
      <c r="JD66" s="252"/>
      <c r="JE66" s="252"/>
      <c r="JF66" s="252"/>
      <c r="JG66" s="252"/>
      <c r="JH66" s="252"/>
      <c r="JI66" s="252"/>
      <c r="JJ66" s="252"/>
      <c r="JK66" s="252"/>
      <c r="JL66" s="252"/>
      <c r="JM66" s="252"/>
      <c r="JN66" s="252"/>
      <c r="JO66" s="252"/>
      <c r="JP66" s="252"/>
      <c r="JQ66" s="252"/>
      <c r="JR66" s="252"/>
      <c r="JS66" s="252"/>
      <c r="JT66" s="252"/>
      <c r="JU66" s="252"/>
      <c r="JV66" s="252"/>
      <c r="JW66" s="252"/>
      <c r="JX66" s="252"/>
      <c r="JY66" s="252"/>
      <c r="JZ66" s="252"/>
      <c r="KA66" s="252"/>
      <c r="KB66" s="252"/>
      <c r="KC66" s="252"/>
      <c r="KD66" s="252"/>
      <c r="KE66" s="252"/>
      <c r="KF66" s="252"/>
      <c r="KG66" s="252"/>
      <c r="KH66" s="252"/>
      <c r="KI66" s="252"/>
      <c r="KJ66" s="252"/>
      <c r="KK66" s="252"/>
      <c r="KL66" s="252"/>
      <c r="KM66" s="252"/>
      <c r="KN66" s="252"/>
      <c r="KO66" s="252"/>
      <c r="KP66" s="252"/>
      <c r="KQ66" s="252"/>
      <c r="KR66" s="252"/>
      <c r="KS66" s="252"/>
      <c r="KT66" s="252"/>
      <c r="KU66" s="252"/>
      <c r="KV66" s="252"/>
      <c r="KW66" s="252"/>
      <c r="KX66" s="252"/>
      <c r="KY66" s="252"/>
      <c r="KZ66" s="252"/>
      <c r="LA66" s="252"/>
      <c r="LB66" s="252"/>
      <c r="LC66" s="252"/>
      <c r="LD66" s="252"/>
      <c r="LE66" s="252"/>
      <c r="LF66" s="252"/>
      <c r="LG66" s="252"/>
      <c r="LH66" s="252"/>
      <c r="LI66" s="252"/>
      <c r="LJ66" s="252"/>
      <c r="LK66" s="252"/>
      <c r="LL66" s="252"/>
      <c r="LM66" s="252"/>
      <c r="LN66" s="252"/>
      <c r="LO66" s="252"/>
      <c r="LP66" s="252"/>
      <c r="LQ66" s="252"/>
      <c r="LR66" s="252"/>
      <c r="LS66" s="252"/>
      <c r="LT66" s="252"/>
      <c r="LU66" s="252"/>
      <c r="LV66" s="252"/>
      <c r="LW66" s="252"/>
      <c r="LX66" s="252"/>
      <c r="LY66" s="252"/>
      <c r="LZ66" s="252"/>
      <c r="MA66" s="252"/>
      <c r="MB66" s="252"/>
      <c r="MC66" s="252"/>
      <c r="MD66" s="252"/>
      <c r="ME66" s="252"/>
      <c r="MF66" s="252"/>
      <c r="MG66" s="252"/>
      <c r="MH66" s="252"/>
      <c r="MI66" s="252"/>
      <c r="MJ66" s="252"/>
      <c r="MK66" s="252"/>
      <c r="ML66" s="252"/>
      <c r="MM66" s="252"/>
      <c r="MN66" s="252"/>
      <c r="MO66" s="252"/>
      <c r="MP66" s="252"/>
      <c r="MQ66" s="252"/>
      <c r="MR66" s="252"/>
      <c r="MS66" s="252"/>
      <c r="MT66" s="252"/>
      <c r="MU66" s="252"/>
      <c r="MV66" s="252"/>
      <c r="MW66" s="252"/>
      <c r="MX66" s="252"/>
      <c r="MY66" s="252"/>
      <c r="MZ66" s="252"/>
      <c r="NA66" s="252"/>
      <c r="NB66" s="252"/>
      <c r="NC66" s="252"/>
      <c r="ND66" s="252"/>
      <c r="NE66" s="252"/>
      <c r="NF66" s="252"/>
      <c r="NG66" s="252"/>
      <c r="NH66" s="252"/>
      <c r="NI66" s="252"/>
      <c r="NJ66" s="252"/>
      <c r="NK66" s="252"/>
      <c r="NL66" s="252"/>
      <c r="NM66" s="252"/>
      <c r="NN66" s="252"/>
      <c r="NO66" s="252"/>
      <c r="NP66" s="252"/>
      <c r="NQ66" s="252"/>
      <c r="NR66" s="252"/>
      <c r="NS66" s="252"/>
      <c r="NT66" s="252"/>
      <c r="NU66" s="252"/>
      <c r="NV66" s="252"/>
      <c r="NW66" s="252"/>
      <c r="NX66" s="252"/>
      <c r="NY66" s="252"/>
      <c r="NZ66" s="252"/>
      <c r="OA66" s="252"/>
      <c r="OB66" s="252"/>
      <c r="OC66" s="252"/>
      <c r="OD66" s="252"/>
      <c r="OE66" s="252"/>
      <c r="OF66" s="252"/>
      <c r="OG66" s="252"/>
      <c r="OH66" s="252"/>
      <c r="OI66" s="252"/>
      <c r="OJ66" s="252"/>
      <c r="OK66" s="252"/>
      <c r="OL66" s="252"/>
      <c r="OM66" s="252"/>
      <c r="ON66" s="252"/>
      <c r="OO66" s="252"/>
      <c r="OP66" s="252"/>
      <c r="OQ66" s="252"/>
      <c r="OR66" s="252"/>
      <c r="OS66" s="252"/>
      <c r="OT66" s="252"/>
      <c r="OU66" s="252"/>
      <c r="OV66" s="252"/>
      <c r="OW66" s="252"/>
      <c r="OX66" s="252"/>
      <c r="OY66" s="252"/>
      <c r="OZ66" s="252"/>
      <c r="PA66" s="252"/>
      <c r="PB66" s="252"/>
      <c r="PC66" s="252"/>
      <c r="PD66" s="252"/>
      <c r="PE66" s="252"/>
      <c r="PF66" s="252"/>
      <c r="PG66" s="252"/>
      <c r="PH66" s="252"/>
      <c r="PI66" s="252"/>
      <c r="PJ66" s="252"/>
      <c r="PK66" s="252"/>
      <c r="PL66" s="252"/>
      <c r="PM66" s="252"/>
      <c r="PN66" s="252"/>
      <c r="PO66" s="252"/>
      <c r="PP66" s="252"/>
      <c r="PQ66" s="252"/>
      <c r="PR66" s="252"/>
      <c r="PS66" s="252"/>
      <c r="PT66" s="252"/>
      <c r="PU66" s="252"/>
      <c r="PV66" s="252"/>
      <c r="PW66" s="252"/>
      <c r="PX66" s="252"/>
      <c r="PY66" s="252"/>
      <c r="PZ66" s="252"/>
      <c r="QA66" s="252"/>
      <c r="QB66" s="252"/>
      <c r="QC66" s="252"/>
      <c r="QD66" s="252"/>
      <c r="QE66" s="252"/>
      <c r="QF66" s="252"/>
      <c r="QG66" s="252"/>
      <c r="QH66" s="252"/>
      <c r="QI66" s="252"/>
      <c r="QJ66" s="252"/>
      <c r="QK66" s="252"/>
      <c r="QL66" s="252"/>
      <c r="QM66" s="252"/>
      <c r="QN66" s="252"/>
      <c r="QO66" s="252"/>
      <c r="QP66" s="252"/>
      <c r="QQ66" s="252"/>
      <c r="QR66" s="252"/>
      <c r="QS66" s="252"/>
      <c r="QT66" s="252"/>
      <c r="QU66" s="252"/>
      <c r="QV66" s="252"/>
      <c r="QW66" s="252"/>
      <c r="QX66" s="252"/>
      <c r="QY66" s="252"/>
      <c r="QZ66" s="252"/>
      <c r="RA66" s="252"/>
      <c r="RB66" s="252"/>
      <c r="RC66" s="252"/>
      <c r="RD66" s="252"/>
      <c r="RE66" s="252"/>
      <c r="RF66" s="252"/>
      <c r="RG66" s="252"/>
      <c r="RH66" s="252"/>
      <c r="RI66" s="252"/>
      <c r="RJ66" s="252"/>
      <c r="RK66" s="252"/>
      <c r="RL66" s="252"/>
      <c r="RM66" s="252"/>
      <c r="RN66" s="252"/>
      <c r="RO66" s="252"/>
      <c r="RP66" s="252"/>
      <c r="RQ66" s="252"/>
      <c r="RR66" s="252"/>
      <c r="RS66" s="252"/>
      <c r="RT66" s="252"/>
      <c r="RU66" s="252"/>
      <c r="RV66" s="252"/>
      <c r="RW66" s="252"/>
      <c r="RX66" s="252"/>
      <c r="RY66" s="252"/>
      <c r="RZ66" s="252"/>
      <c r="SA66" s="252"/>
      <c r="SB66" s="252"/>
      <c r="SC66" s="252"/>
      <c r="SD66" s="252"/>
      <c r="SE66" s="252"/>
      <c r="SF66" s="252"/>
      <c r="SG66" s="252"/>
      <c r="SH66" s="252"/>
      <c r="SI66" s="252"/>
      <c r="SJ66" s="252"/>
      <c r="SK66" s="252"/>
      <c r="SL66" s="252"/>
      <c r="SM66" s="252"/>
      <c r="SN66" s="252"/>
      <c r="SO66" s="252"/>
      <c r="SP66" s="252"/>
      <c r="SQ66" s="252"/>
      <c r="SR66" s="252"/>
      <c r="SS66" s="252"/>
      <c r="ST66" s="252"/>
      <c r="SU66" s="252"/>
      <c r="SV66" s="252"/>
      <c r="SW66" s="252"/>
      <c r="SX66" s="252"/>
      <c r="SY66" s="252"/>
      <c r="SZ66" s="252"/>
      <c r="TA66" s="252"/>
      <c r="TB66" s="252"/>
      <c r="TC66" s="252"/>
      <c r="TD66" s="252"/>
      <c r="TE66" s="252"/>
      <c r="TF66" s="252"/>
      <c r="TG66" s="252"/>
      <c r="TH66" s="252"/>
      <c r="TI66" s="252"/>
      <c r="TJ66" s="252"/>
      <c r="TK66" s="252"/>
      <c r="TL66" s="252"/>
      <c r="TM66" s="252"/>
      <c r="TN66" s="252"/>
      <c r="TO66" s="252"/>
      <c r="TP66" s="252"/>
      <c r="TQ66" s="252"/>
      <c r="TR66" s="252"/>
      <c r="TS66" s="252"/>
      <c r="TT66" s="252"/>
      <c r="TU66" s="252"/>
      <c r="TV66" s="252"/>
      <c r="TW66" s="252"/>
      <c r="TX66" s="252"/>
      <c r="TY66" s="252"/>
      <c r="TZ66" s="252"/>
      <c r="UA66" s="252"/>
      <c r="UB66" s="252"/>
      <c r="UC66" s="252"/>
      <c r="UD66" s="252"/>
      <c r="UE66" s="252"/>
      <c r="UF66" s="252"/>
      <c r="UG66" s="252"/>
      <c r="UH66" s="252"/>
      <c r="UI66" s="252"/>
      <c r="UJ66" s="252"/>
      <c r="UK66" s="252"/>
      <c r="UL66" s="252"/>
      <c r="UM66" s="252"/>
      <c r="UN66" s="252"/>
      <c r="UO66" s="252"/>
      <c r="UP66" s="252"/>
      <c r="UQ66" s="252"/>
      <c r="UR66" s="252"/>
      <c r="US66" s="252"/>
      <c r="UT66" s="252"/>
      <c r="UU66" s="252"/>
      <c r="UV66" s="252"/>
      <c r="UW66" s="252"/>
      <c r="UX66" s="252"/>
      <c r="UY66" s="252"/>
      <c r="UZ66" s="252"/>
      <c r="VA66" s="252"/>
      <c r="VB66" s="252"/>
      <c r="VC66" s="252"/>
      <c r="VD66" s="252"/>
      <c r="VE66" s="252"/>
      <c r="VF66" s="252"/>
      <c r="VG66" s="252"/>
      <c r="VH66" s="252"/>
      <c r="VI66" s="252"/>
      <c r="VJ66" s="252"/>
      <c r="VK66" s="252"/>
      <c r="VL66" s="252"/>
      <c r="VM66" s="252"/>
      <c r="VN66" s="252"/>
      <c r="VO66" s="252"/>
      <c r="VP66" s="252"/>
      <c r="VQ66" s="252"/>
      <c r="VR66" s="252"/>
      <c r="VS66" s="252"/>
      <c r="VT66" s="252"/>
      <c r="VU66" s="252"/>
      <c r="VV66" s="252"/>
      <c r="VW66" s="252"/>
      <c r="VX66" s="252"/>
      <c r="VY66" s="252"/>
      <c r="VZ66" s="252"/>
      <c r="WA66" s="252"/>
      <c r="WB66" s="252"/>
      <c r="WC66" s="252"/>
      <c r="WD66" s="252"/>
      <c r="WE66" s="252"/>
      <c r="WF66" s="252"/>
      <c r="WG66" s="252"/>
      <c r="WH66" s="252"/>
      <c r="WI66" s="252"/>
      <c r="WJ66" s="252"/>
      <c r="WK66" s="252"/>
      <c r="WL66" s="252"/>
      <c r="WM66" s="252"/>
      <c r="WN66" s="252"/>
      <c r="WO66" s="252"/>
      <c r="WP66" s="252"/>
      <c r="WQ66" s="252"/>
      <c r="WR66" s="252"/>
      <c r="WS66" s="252"/>
      <c r="WT66" s="252"/>
      <c r="WU66" s="252"/>
      <c r="WV66" s="252"/>
      <c r="WW66" s="252"/>
      <c r="WX66" s="252"/>
      <c r="WY66" s="252"/>
      <c r="WZ66" s="252"/>
      <c r="XA66" s="252"/>
      <c r="XB66" s="252"/>
      <c r="XC66" s="252"/>
      <c r="XD66" s="252"/>
      <c r="XE66" s="252"/>
      <c r="XF66" s="252"/>
      <c r="XG66" s="252"/>
      <c r="XH66" s="252"/>
      <c r="XI66" s="252"/>
      <c r="XJ66" s="252"/>
      <c r="XK66" s="252"/>
      <c r="XL66" s="252"/>
      <c r="XM66" s="252"/>
      <c r="XN66" s="252"/>
      <c r="XO66" s="252"/>
      <c r="XP66" s="252"/>
      <c r="XQ66" s="252"/>
      <c r="XR66" s="252"/>
      <c r="XS66" s="252"/>
      <c r="XT66" s="252"/>
      <c r="XU66" s="252"/>
      <c r="XV66" s="252"/>
      <c r="XW66" s="252"/>
      <c r="XX66" s="252"/>
      <c r="XY66" s="252"/>
      <c r="XZ66" s="252"/>
      <c r="YA66" s="252"/>
      <c r="YB66" s="252"/>
      <c r="YC66" s="252"/>
      <c r="YD66" s="252"/>
      <c r="YE66" s="252"/>
      <c r="YF66" s="252"/>
      <c r="YG66" s="252"/>
      <c r="YH66" s="252"/>
      <c r="YI66" s="252"/>
      <c r="YJ66" s="252"/>
      <c r="YK66" s="252"/>
      <c r="YL66" s="252"/>
      <c r="YM66" s="252"/>
      <c r="YN66" s="252"/>
      <c r="YO66" s="252"/>
      <c r="YP66" s="252"/>
      <c r="YQ66" s="252"/>
      <c r="YR66" s="252"/>
      <c r="YS66" s="252"/>
      <c r="YT66" s="252"/>
      <c r="YU66" s="252"/>
      <c r="YV66" s="252"/>
      <c r="YW66" s="252"/>
      <c r="YX66" s="252"/>
      <c r="YY66" s="252"/>
      <c r="YZ66" s="252"/>
      <c r="ZA66" s="252"/>
      <c r="ZB66" s="252"/>
      <c r="ZC66" s="252"/>
      <c r="ZD66" s="252"/>
      <c r="ZE66" s="252"/>
      <c r="ZF66" s="252"/>
      <c r="ZG66" s="252"/>
      <c r="ZH66" s="252"/>
      <c r="ZI66" s="252"/>
      <c r="ZJ66" s="252"/>
      <c r="ZK66" s="252"/>
      <c r="ZL66" s="252"/>
      <c r="ZM66" s="252"/>
      <c r="ZN66" s="252"/>
      <c r="ZO66" s="252"/>
      <c r="ZP66" s="252"/>
      <c r="ZQ66" s="252"/>
      <c r="ZR66" s="252"/>
      <c r="ZS66" s="252"/>
      <c r="ZT66" s="252"/>
      <c r="ZU66" s="252"/>
      <c r="ZV66" s="252"/>
      <c r="ZW66" s="252"/>
      <c r="ZX66" s="252"/>
      <c r="ZY66" s="252"/>
      <c r="ZZ66" s="252"/>
      <c r="AAA66" s="252"/>
      <c r="AAB66" s="252"/>
      <c r="AAC66" s="252"/>
      <c r="AAD66" s="252"/>
      <c r="AAE66" s="252"/>
      <c r="AAF66" s="252"/>
      <c r="AAG66" s="252"/>
      <c r="AAH66" s="252"/>
      <c r="AAI66" s="252"/>
      <c r="AAJ66" s="252"/>
      <c r="AAK66" s="252"/>
      <c r="AAL66" s="252"/>
      <c r="AAM66" s="252"/>
      <c r="AAN66" s="252"/>
      <c r="AAO66" s="252"/>
      <c r="AAP66" s="252"/>
      <c r="AAQ66" s="252"/>
      <c r="AAR66" s="252"/>
      <c r="AAS66" s="252"/>
      <c r="AAT66" s="252"/>
      <c r="AAU66" s="252"/>
      <c r="AAV66" s="252"/>
      <c r="AAW66" s="252"/>
      <c r="AAX66" s="252"/>
      <c r="AAY66" s="252"/>
      <c r="AAZ66" s="252"/>
      <c r="ABA66" s="252"/>
      <c r="ABB66" s="252"/>
      <c r="ABC66" s="252"/>
      <c r="ABD66" s="252"/>
      <c r="ABE66" s="252"/>
      <c r="ABF66" s="252"/>
      <c r="ABG66" s="252"/>
      <c r="ABH66" s="252"/>
      <c r="ABI66" s="252"/>
      <c r="ABJ66" s="252"/>
      <c r="ABK66" s="252"/>
      <c r="ABL66" s="252"/>
      <c r="ABM66" s="252"/>
      <c r="ABN66" s="252"/>
      <c r="ABO66" s="252"/>
      <c r="ABP66" s="252"/>
      <c r="ABQ66" s="252"/>
      <c r="ABR66" s="252"/>
      <c r="ABS66" s="252"/>
      <c r="ABT66" s="252"/>
      <c r="ABU66" s="252"/>
      <c r="ABV66" s="252"/>
      <c r="ABW66" s="252"/>
    </row>
    <row r="67" spans="1:751" s="49" customFormat="1" ht="15.75" customHeight="1">
      <c r="A67" s="2396"/>
      <c r="B67" s="2385"/>
      <c r="C67" s="2421"/>
      <c r="D67" s="2111" t="s">
        <v>304</v>
      </c>
      <c r="E67" s="1001">
        <v>18617700</v>
      </c>
      <c r="F67" s="2137">
        <f>E67</f>
        <v>18617700</v>
      </c>
      <c r="G67" s="2423"/>
      <c r="H67" s="2385"/>
      <c r="I67" s="2391"/>
      <c r="J67" s="2391"/>
      <c r="K67" s="2409"/>
      <c r="L67" s="2506"/>
      <c r="M67" s="435"/>
      <c r="N67" s="430"/>
      <c r="O67" s="433"/>
      <c r="P67" s="433"/>
      <c r="Q67" s="433"/>
      <c r="R67" s="448"/>
      <c r="S67" s="448"/>
      <c r="T67" s="448"/>
      <c r="U67" s="252"/>
      <c r="V67" s="252"/>
      <c r="W67" s="252"/>
      <c r="X67" s="252"/>
      <c r="Y67" s="252"/>
      <c r="Z67" s="252"/>
      <c r="AA67" s="252"/>
      <c r="AB67" s="252"/>
      <c r="AC67" s="252"/>
      <c r="AD67" s="252"/>
      <c r="AE67" s="252"/>
      <c r="AF67" s="252"/>
      <c r="AG67" s="252"/>
      <c r="AH67" s="252"/>
      <c r="AI67" s="252"/>
      <c r="AJ67" s="252"/>
      <c r="AK67" s="252"/>
      <c r="AL67" s="252"/>
      <c r="AM67" s="252"/>
      <c r="AN67" s="252"/>
      <c r="AO67" s="252"/>
      <c r="AP67" s="252"/>
      <c r="AQ67" s="252"/>
      <c r="AR67" s="252"/>
      <c r="AS67" s="252"/>
      <c r="AT67" s="252"/>
      <c r="AU67" s="252"/>
      <c r="AV67" s="252"/>
      <c r="AW67" s="252"/>
      <c r="AX67" s="252"/>
      <c r="AY67" s="252"/>
      <c r="AZ67" s="252"/>
      <c r="BA67" s="252"/>
      <c r="BB67" s="252"/>
      <c r="BC67" s="252"/>
      <c r="BD67" s="252"/>
      <c r="BE67" s="252"/>
      <c r="BF67" s="252"/>
      <c r="BG67" s="252"/>
      <c r="BH67" s="252"/>
      <c r="BI67" s="252"/>
      <c r="BJ67" s="252"/>
      <c r="BK67" s="252"/>
      <c r="BL67" s="252"/>
      <c r="BM67" s="252"/>
      <c r="BN67" s="252"/>
      <c r="BO67" s="252"/>
      <c r="BP67" s="252"/>
      <c r="BQ67" s="252"/>
      <c r="BR67" s="252"/>
      <c r="BS67" s="252"/>
      <c r="BT67" s="252"/>
      <c r="BU67" s="252"/>
      <c r="BV67" s="252"/>
      <c r="BW67" s="252"/>
      <c r="BX67" s="252"/>
      <c r="BY67" s="252"/>
      <c r="BZ67" s="252"/>
      <c r="CA67" s="252"/>
      <c r="CB67" s="252"/>
      <c r="CC67" s="252"/>
      <c r="CD67" s="252"/>
      <c r="CE67" s="252"/>
      <c r="CF67" s="252"/>
      <c r="CG67" s="252"/>
      <c r="CH67" s="252"/>
      <c r="CI67" s="252"/>
      <c r="CJ67" s="252"/>
      <c r="CK67" s="252"/>
      <c r="CL67" s="252"/>
      <c r="CM67" s="252"/>
      <c r="CN67" s="252"/>
      <c r="CO67" s="252"/>
      <c r="CP67" s="252"/>
      <c r="CQ67" s="252"/>
      <c r="CR67" s="252"/>
      <c r="CS67" s="252"/>
      <c r="CT67" s="252"/>
      <c r="CU67" s="252"/>
      <c r="CV67" s="252"/>
      <c r="CW67" s="252"/>
      <c r="CX67" s="252"/>
      <c r="CY67" s="252"/>
      <c r="CZ67" s="252"/>
      <c r="DA67" s="252"/>
      <c r="DB67" s="252"/>
      <c r="DC67" s="252"/>
      <c r="DD67" s="252"/>
      <c r="DE67" s="252"/>
      <c r="DF67" s="252"/>
      <c r="DG67" s="252"/>
      <c r="DH67" s="252"/>
      <c r="DI67" s="252"/>
      <c r="DJ67" s="252"/>
      <c r="DK67" s="252"/>
      <c r="DL67" s="252"/>
      <c r="DM67" s="252"/>
      <c r="DN67" s="252"/>
      <c r="DO67" s="252"/>
      <c r="DP67" s="252"/>
      <c r="DQ67" s="252"/>
      <c r="DR67" s="252"/>
      <c r="DS67" s="252"/>
      <c r="DT67" s="252"/>
      <c r="DU67" s="252"/>
      <c r="DV67" s="252"/>
      <c r="DW67" s="252"/>
      <c r="DX67" s="252"/>
      <c r="DY67" s="252"/>
      <c r="DZ67" s="252"/>
      <c r="EA67" s="252"/>
      <c r="EB67" s="252"/>
      <c r="EC67" s="252"/>
      <c r="ED67" s="252"/>
      <c r="EE67" s="252"/>
      <c r="EF67" s="252"/>
      <c r="EG67" s="252"/>
      <c r="EH67" s="252"/>
      <c r="EI67" s="252"/>
      <c r="EJ67" s="252"/>
      <c r="EK67" s="252"/>
      <c r="EL67" s="252"/>
      <c r="EM67" s="252"/>
      <c r="EN67" s="252"/>
      <c r="EO67" s="252"/>
      <c r="EP67" s="252"/>
      <c r="EQ67" s="252"/>
      <c r="ER67" s="252"/>
      <c r="ES67" s="252"/>
      <c r="ET67" s="252"/>
      <c r="EU67" s="252"/>
      <c r="EV67" s="252"/>
      <c r="EW67" s="252"/>
      <c r="EX67" s="252"/>
      <c r="EY67" s="252"/>
      <c r="EZ67" s="252"/>
      <c r="FA67" s="252"/>
      <c r="FB67" s="252"/>
      <c r="FC67" s="252"/>
      <c r="FD67" s="252"/>
      <c r="FE67" s="252"/>
      <c r="FF67" s="252"/>
      <c r="FG67" s="252"/>
      <c r="FH67" s="252"/>
      <c r="FI67" s="252"/>
      <c r="FJ67" s="252"/>
      <c r="FK67" s="252"/>
      <c r="FL67" s="252"/>
      <c r="FM67" s="252"/>
      <c r="FN67" s="252"/>
      <c r="FO67" s="252"/>
      <c r="FP67" s="252"/>
      <c r="FQ67" s="252"/>
      <c r="FR67" s="252"/>
      <c r="FS67" s="252"/>
      <c r="FT67" s="252"/>
      <c r="FU67" s="252"/>
      <c r="FV67" s="252"/>
      <c r="FW67" s="252"/>
      <c r="FX67" s="252"/>
      <c r="FY67" s="252"/>
      <c r="FZ67" s="252"/>
      <c r="GA67" s="252"/>
      <c r="GB67" s="252"/>
      <c r="GC67" s="252"/>
      <c r="GD67" s="252"/>
      <c r="GE67" s="252"/>
      <c r="GF67" s="252"/>
      <c r="GG67" s="252"/>
      <c r="GH67" s="252"/>
      <c r="GI67" s="252"/>
      <c r="GJ67" s="252"/>
      <c r="GK67" s="252"/>
      <c r="GL67" s="252"/>
      <c r="GM67" s="252"/>
      <c r="GN67" s="252"/>
      <c r="GO67" s="252"/>
      <c r="GP67" s="252"/>
      <c r="GQ67" s="252"/>
      <c r="GR67" s="252"/>
      <c r="GS67" s="252"/>
      <c r="GT67" s="252"/>
      <c r="GU67" s="252"/>
      <c r="GV67" s="252"/>
      <c r="GW67" s="252"/>
      <c r="GX67" s="252"/>
      <c r="GY67" s="252"/>
      <c r="GZ67" s="252"/>
      <c r="HA67" s="252"/>
      <c r="HB67" s="252"/>
      <c r="HC67" s="252"/>
      <c r="HD67" s="252"/>
      <c r="HE67" s="252"/>
      <c r="HF67" s="252"/>
      <c r="HG67" s="252"/>
      <c r="HH67" s="252"/>
      <c r="HI67" s="252"/>
      <c r="HJ67" s="252"/>
      <c r="HK67" s="252"/>
      <c r="HL67" s="252"/>
      <c r="HM67" s="252"/>
      <c r="HN67" s="252"/>
      <c r="HO67" s="252"/>
      <c r="HP67" s="252"/>
      <c r="HQ67" s="252"/>
      <c r="HR67" s="252"/>
      <c r="HS67" s="252"/>
      <c r="HT67" s="252"/>
      <c r="HU67" s="252"/>
      <c r="HV67" s="252"/>
      <c r="HW67" s="252"/>
      <c r="HX67" s="252"/>
      <c r="HY67" s="252"/>
      <c r="HZ67" s="252"/>
      <c r="IA67" s="252"/>
      <c r="IB67" s="252"/>
      <c r="IC67" s="252"/>
      <c r="ID67" s="252"/>
      <c r="IE67" s="252"/>
      <c r="IF67" s="252"/>
      <c r="IG67" s="252"/>
      <c r="IH67" s="252"/>
      <c r="II67" s="252"/>
      <c r="IJ67" s="252"/>
      <c r="IK67" s="252"/>
      <c r="IL67" s="252"/>
      <c r="IM67" s="252"/>
      <c r="IN67" s="252"/>
      <c r="IO67" s="252"/>
      <c r="IP67" s="252"/>
      <c r="IQ67" s="252"/>
      <c r="IR67" s="252"/>
      <c r="IS67" s="252"/>
      <c r="IT67" s="252"/>
      <c r="IU67" s="252"/>
      <c r="IV67" s="252"/>
      <c r="IW67" s="252"/>
      <c r="IX67" s="252"/>
      <c r="IY67" s="252"/>
      <c r="IZ67" s="252"/>
      <c r="JA67" s="252"/>
      <c r="JB67" s="252"/>
      <c r="JC67" s="252"/>
      <c r="JD67" s="252"/>
      <c r="JE67" s="252"/>
      <c r="JF67" s="252"/>
      <c r="JG67" s="252"/>
      <c r="JH67" s="252"/>
      <c r="JI67" s="252"/>
      <c r="JJ67" s="252"/>
      <c r="JK67" s="252"/>
      <c r="JL67" s="252"/>
      <c r="JM67" s="252"/>
      <c r="JN67" s="252"/>
      <c r="JO67" s="252"/>
      <c r="JP67" s="252"/>
      <c r="JQ67" s="252"/>
      <c r="JR67" s="252"/>
      <c r="JS67" s="252"/>
      <c r="JT67" s="252"/>
      <c r="JU67" s="252"/>
      <c r="JV67" s="252"/>
      <c r="JW67" s="252"/>
      <c r="JX67" s="252"/>
      <c r="JY67" s="252"/>
      <c r="JZ67" s="252"/>
      <c r="KA67" s="252"/>
      <c r="KB67" s="252"/>
      <c r="KC67" s="252"/>
      <c r="KD67" s="252"/>
      <c r="KE67" s="252"/>
      <c r="KF67" s="252"/>
      <c r="KG67" s="252"/>
      <c r="KH67" s="252"/>
      <c r="KI67" s="252"/>
      <c r="KJ67" s="252"/>
      <c r="KK67" s="252"/>
      <c r="KL67" s="252"/>
      <c r="KM67" s="252"/>
      <c r="KN67" s="252"/>
      <c r="KO67" s="252"/>
      <c r="KP67" s="252"/>
      <c r="KQ67" s="252"/>
      <c r="KR67" s="252"/>
      <c r="KS67" s="252"/>
      <c r="KT67" s="252"/>
      <c r="KU67" s="252"/>
      <c r="KV67" s="252"/>
      <c r="KW67" s="252"/>
      <c r="KX67" s="252"/>
      <c r="KY67" s="252"/>
      <c r="KZ67" s="252"/>
      <c r="LA67" s="252"/>
      <c r="LB67" s="252"/>
      <c r="LC67" s="252"/>
      <c r="LD67" s="252"/>
      <c r="LE67" s="252"/>
      <c r="LF67" s="252"/>
      <c r="LG67" s="252"/>
      <c r="LH67" s="252"/>
      <c r="LI67" s="252"/>
      <c r="LJ67" s="252"/>
      <c r="LK67" s="252"/>
      <c r="LL67" s="252"/>
      <c r="LM67" s="252"/>
      <c r="LN67" s="252"/>
      <c r="LO67" s="252"/>
      <c r="LP67" s="252"/>
      <c r="LQ67" s="252"/>
      <c r="LR67" s="252"/>
      <c r="LS67" s="252"/>
      <c r="LT67" s="252"/>
      <c r="LU67" s="252"/>
      <c r="LV67" s="252"/>
      <c r="LW67" s="252"/>
      <c r="LX67" s="252"/>
      <c r="LY67" s="252"/>
      <c r="LZ67" s="252"/>
      <c r="MA67" s="252"/>
      <c r="MB67" s="252"/>
      <c r="MC67" s="252"/>
      <c r="MD67" s="252"/>
      <c r="ME67" s="252"/>
      <c r="MF67" s="252"/>
      <c r="MG67" s="252"/>
      <c r="MH67" s="252"/>
      <c r="MI67" s="252"/>
      <c r="MJ67" s="252"/>
      <c r="MK67" s="252"/>
      <c r="ML67" s="252"/>
      <c r="MM67" s="252"/>
      <c r="MN67" s="252"/>
      <c r="MO67" s="252"/>
      <c r="MP67" s="252"/>
      <c r="MQ67" s="252"/>
      <c r="MR67" s="252"/>
      <c r="MS67" s="252"/>
      <c r="MT67" s="252"/>
      <c r="MU67" s="252"/>
      <c r="MV67" s="252"/>
      <c r="MW67" s="252"/>
      <c r="MX67" s="252"/>
      <c r="MY67" s="252"/>
      <c r="MZ67" s="252"/>
      <c r="NA67" s="252"/>
      <c r="NB67" s="252"/>
      <c r="NC67" s="252"/>
      <c r="ND67" s="252"/>
      <c r="NE67" s="252"/>
      <c r="NF67" s="252"/>
      <c r="NG67" s="252"/>
      <c r="NH67" s="252"/>
      <c r="NI67" s="252"/>
      <c r="NJ67" s="252"/>
      <c r="NK67" s="252"/>
      <c r="NL67" s="252"/>
      <c r="NM67" s="252"/>
      <c r="NN67" s="252"/>
      <c r="NO67" s="252"/>
      <c r="NP67" s="252"/>
      <c r="NQ67" s="252"/>
      <c r="NR67" s="252"/>
      <c r="NS67" s="252"/>
      <c r="NT67" s="252"/>
      <c r="NU67" s="252"/>
      <c r="NV67" s="252"/>
      <c r="NW67" s="252"/>
      <c r="NX67" s="252"/>
      <c r="NY67" s="252"/>
      <c r="NZ67" s="252"/>
      <c r="OA67" s="252"/>
      <c r="OB67" s="252"/>
      <c r="OC67" s="252"/>
      <c r="OD67" s="252"/>
      <c r="OE67" s="252"/>
      <c r="OF67" s="252"/>
      <c r="OG67" s="252"/>
      <c r="OH67" s="252"/>
      <c r="OI67" s="252"/>
      <c r="OJ67" s="252"/>
      <c r="OK67" s="252"/>
      <c r="OL67" s="252"/>
      <c r="OM67" s="252"/>
      <c r="ON67" s="252"/>
      <c r="OO67" s="252"/>
      <c r="OP67" s="252"/>
      <c r="OQ67" s="252"/>
      <c r="OR67" s="252"/>
      <c r="OS67" s="252"/>
      <c r="OT67" s="252"/>
      <c r="OU67" s="252"/>
      <c r="OV67" s="252"/>
      <c r="OW67" s="252"/>
      <c r="OX67" s="252"/>
      <c r="OY67" s="252"/>
      <c r="OZ67" s="252"/>
      <c r="PA67" s="252"/>
      <c r="PB67" s="252"/>
      <c r="PC67" s="252"/>
      <c r="PD67" s="252"/>
      <c r="PE67" s="252"/>
      <c r="PF67" s="252"/>
      <c r="PG67" s="252"/>
      <c r="PH67" s="252"/>
      <c r="PI67" s="252"/>
      <c r="PJ67" s="252"/>
      <c r="PK67" s="252"/>
      <c r="PL67" s="252"/>
      <c r="PM67" s="252"/>
      <c r="PN67" s="252"/>
      <c r="PO67" s="252"/>
      <c r="PP67" s="252"/>
      <c r="PQ67" s="252"/>
      <c r="PR67" s="252"/>
      <c r="PS67" s="252"/>
      <c r="PT67" s="252"/>
      <c r="PU67" s="252"/>
      <c r="PV67" s="252"/>
      <c r="PW67" s="252"/>
      <c r="PX67" s="252"/>
      <c r="PY67" s="252"/>
      <c r="PZ67" s="252"/>
      <c r="QA67" s="252"/>
      <c r="QB67" s="252"/>
      <c r="QC67" s="252"/>
      <c r="QD67" s="252"/>
      <c r="QE67" s="252"/>
      <c r="QF67" s="252"/>
      <c r="QG67" s="252"/>
      <c r="QH67" s="252"/>
      <c r="QI67" s="252"/>
      <c r="QJ67" s="252"/>
      <c r="QK67" s="252"/>
      <c r="QL67" s="252"/>
      <c r="QM67" s="252"/>
      <c r="QN67" s="252"/>
      <c r="QO67" s="252"/>
      <c r="QP67" s="252"/>
      <c r="QQ67" s="252"/>
      <c r="QR67" s="252"/>
      <c r="QS67" s="252"/>
      <c r="QT67" s="252"/>
      <c r="QU67" s="252"/>
      <c r="QV67" s="252"/>
      <c r="QW67" s="252"/>
      <c r="QX67" s="252"/>
      <c r="QY67" s="252"/>
      <c r="QZ67" s="252"/>
      <c r="RA67" s="252"/>
      <c r="RB67" s="252"/>
      <c r="RC67" s="252"/>
      <c r="RD67" s="252"/>
      <c r="RE67" s="252"/>
      <c r="RF67" s="252"/>
      <c r="RG67" s="252"/>
      <c r="RH67" s="252"/>
      <c r="RI67" s="252"/>
      <c r="RJ67" s="252"/>
      <c r="RK67" s="252"/>
      <c r="RL67" s="252"/>
      <c r="RM67" s="252"/>
      <c r="RN67" s="252"/>
      <c r="RO67" s="252"/>
      <c r="RP67" s="252"/>
      <c r="RQ67" s="252"/>
      <c r="RR67" s="252"/>
      <c r="RS67" s="252"/>
      <c r="RT67" s="252"/>
      <c r="RU67" s="252"/>
      <c r="RV67" s="252"/>
      <c r="RW67" s="252"/>
      <c r="RX67" s="252"/>
      <c r="RY67" s="252"/>
      <c r="RZ67" s="252"/>
      <c r="SA67" s="252"/>
      <c r="SB67" s="252"/>
      <c r="SC67" s="252"/>
      <c r="SD67" s="252"/>
      <c r="SE67" s="252"/>
      <c r="SF67" s="252"/>
      <c r="SG67" s="252"/>
      <c r="SH67" s="252"/>
      <c r="SI67" s="252"/>
      <c r="SJ67" s="252"/>
      <c r="SK67" s="252"/>
      <c r="SL67" s="252"/>
      <c r="SM67" s="252"/>
      <c r="SN67" s="252"/>
      <c r="SO67" s="252"/>
      <c r="SP67" s="252"/>
      <c r="SQ67" s="252"/>
      <c r="SR67" s="252"/>
      <c r="SS67" s="252"/>
      <c r="ST67" s="252"/>
      <c r="SU67" s="252"/>
      <c r="SV67" s="252"/>
      <c r="SW67" s="252"/>
      <c r="SX67" s="252"/>
      <c r="SY67" s="252"/>
      <c r="SZ67" s="252"/>
      <c r="TA67" s="252"/>
      <c r="TB67" s="252"/>
      <c r="TC67" s="252"/>
      <c r="TD67" s="252"/>
      <c r="TE67" s="252"/>
      <c r="TF67" s="252"/>
      <c r="TG67" s="252"/>
      <c r="TH67" s="252"/>
      <c r="TI67" s="252"/>
      <c r="TJ67" s="252"/>
      <c r="TK67" s="252"/>
      <c r="TL67" s="252"/>
      <c r="TM67" s="252"/>
      <c r="TN67" s="252"/>
      <c r="TO67" s="252"/>
      <c r="TP67" s="252"/>
      <c r="TQ67" s="252"/>
      <c r="TR67" s="252"/>
      <c r="TS67" s="252"/>
      <c r="TT67" s="252"/>
      <c r="TU67" s="252"/>
      <c r="TV67" s="252"/>
      <c r="TW67" s="252"/>
      <c r="TX67" s="252"/>
      <c r="TY67" s="252"/>
      <c r="TZ67" s="252"/>
      <c r="UA67" s="252"/>
      <c r="UB67" s="252"/>
      <c r="UC67" s="252"/>
      <c r="UD67" s="252"/>
      <c r="UE67" s="252"/>
      <c r="UF67" s="252"/>
      <c r="UG67" s="252"/>
      <c r="UH67" s="252"/>
      <c r="UI67" s="252"/>
      <c r="UJ67" s="252"/>
      <c r="UK67" s="252"/>
      <c r="UL67" s="252"/>
      <c r="UM67" s="252"/>
      <c r="UN67" s="252"/>
      <c r="UO67" s="252"/>
      <c r="UP67" s="252"/>
      <c r="UQ67" s="252"/>
      <c r="UR67" s="252"/>
      <c r="US67" s="252"/>
      <c r="UT67" s="252"/>
      <c r="UU67" s="252"/>
      <c r="UV67" s="252"/>
      <c r="UW67" s="252"/>
      <c r="UX67" s="252"/>
      <c r="UY67" s="252"/>
      <c r="UZ67" s="252"/>
      <c r="VA67" s="252"/>
      <c r="VB67" s="252"/>
      <c r="VC67" s="252"/>
      <c r="VD67" s="252"/>
      <c r="VE67" s="252"/>
      <c r="VF67" s="252"/>
      <c r="VG67" s="252"/>
      <c r="VH67" s="252"/>
      <c r="VI67" s="252"/>
      <c r="VJ67" s="252"/>
      <c r="VK67" s="252"/>
      <c r="VL67" s="252"/>
      <c r="VM67" s="252"/>
      <c r="VN67" s="252"/>
      <c r="VO67" s="252"/>
      <c r="VP67" s="252"/>
      <c r="VQ67" s="252"/>
      <c r="VR67" s="252"/>
      <c r="VS67" s="252"/>
      <c r="VT67" s="252"/>
      <c r="VU67" s="252"/>
      <c r="VV67" s="252"/>
      <c r="VW67" s="252"/>
      <c r="VX67" s="252"/>
      <c r="VY67" s="252"/>
      <c r="VZ67" s="252"/>
      <c r="WA67" s="252"/>
      <c r="WB67" s="252"/>
      <c r="WC67" s="252"/>
      <c r="WD67" s="252"/>
      <c r="WE67" s="252"/>
      <c r="WF67" s="252"/>
      <c r="WG67" s="252"/>
      <c r="WH67" s="252"/>
      <c r="WI67" s="252"/>
      <c r="WJ67" s="252"/>
      <c r="WK67" s="252"/>
      <c r="WL67" s="252"/>
      <c r="WM67" s="252"/>
      <c r="WN67" s="252"/>
      <c r="WO67" s="252"/>
      <c r="WP67" s="252"/>
      <c r="WQ67" s="252"/>
      <c r="WR67" s="252"/>
      <c r="WS67" s="252"/>
      <c r="WT67" s="252"/>
      <c r="WU67" s="252"/>
      <c r="WV67" s="252"/>
      <c r="WW67" s="252"/>
      <c r="WX67" s="252"/>
      <c r="WY67" s="252"/>
      <c r="WZ67" s="252"/>
      <c r="XA67" s="252"/>
      <c r="XB67" s="252"/>
      <c r="XC67" s="252"/>
      <c r="XD67" s="252"/>
      <c r="XE67" s="252"/>
      <c r="XF67" s="252"/>
      <c r="XG67" s="252"/>
      <c r="XH67" s="252"/>
      <c r="XI67" s="252"/>
      <c r="XJ67" s="252"/>
      <c r="XK67" s="252"/>
      <c r="XL67" s="252"/>
      <c r="XM67" s="252"/>
      <c r="XN67" s="252"/>
      <c r="XO67" s="252"/>
      <c r="XP67" s="252"/>
      <c r="XQ67" s="252"/>
      <c r="XR67" s="252"/>
      <c r="XS67" s="252"/>
      <c r="XT67" s="252"/>
      <c r="XU67" s="252"/>
      <c r="XV67" s="252"/>
      <c r="XW67" s="252"/>
      <c r="XX67" s="252"/>
      <c r="XY67" s="252"/>
      <c r="XZ67" s="252"/>
      <c r="YA67" s="252"/>
      <c r="YB67" s="252"/>
      <c r="YC67" s="252"/>
      <c r="YD67" s="252"/>
      <c r="YE67" s="252"/>
      <c r="YF67" s="252"/>
      <c r="YG67" s="252"/>
      <c r="YH67" s="252"/>
      <c r="YI67" s="252"/>
      <c r="YJ67" s="252"/>
      <c r="YK67" s="252"/>
      <c r="YL67" s="252"/>
      <c r="YM67" s="252"/>
      <c r="YN67" s="252"/>
      <c r="YO67" s="252"/>
      <c r="YP67" s="252"/>
      <c r="YQ67" s="252"/>
      <c r="YR67" s="252"/>
      <c r="YS67" s="252"/>
      <c r="YT67" s="252"/>
      <c r="YU67" s="252"/>
      <c r="YV67" s="252"/>
      <c r="YW67" s="252"/>
      <c r="YX67" s="252"/>
      <c r="YY67" s="252"/>
      <c r="YZ67" s="252"/>
      <c r="ZA67" s="252"/>
      <c r="ZB67" s="252"/>
      <c r="ZC67" s="252"/>
      <c r="ZD67" s="252"/>
      <c r="ZE67" s="252"/>
      <c r="ZF67" s="252"/>
      <c r="ZG67" s="252"/>
      <c r="ZH67" s="252"/>
      <c r="ZI67" s="252"/>
      <c r="ZJ67" s="252"/>
      <c r="ZK67" s="252"/>
      <c r="ZL67" s="252"/>
      <c r="ZM67" s="252"/>
      <c r="ZN67" s="252"/>
      <c r="ZO67" s="252"/>
      <c r="ZP67" s="252"/>
      <c r="ZQ67" s="252"/>
      <c r="ZR67" s="252"/>
      <c r="ZS67" s="252"/>
      <c r="ZT67" s="252"/>
      <c r="ZU67" s="252"/>
      <c r="ZV67" s="252"/>
      <c r="ZW67" s="252"/>
      <c r="ZX67" s="252"/>
      <c r="ZY67" s="252"/>
      <c r="ZZ67" s="252"/>
      <c r="AAA67" s="252"/>
      <c r="AAB67" s="252"/>
      <c r="AAC67" s="252"/>
      <c r="AAD67" s="252"/>
      <c r="AAE67" s="252"/>
      <c r="AAF67" s="252"/>
      <c r="AAG67" s="252"/>
      <c r="AAH67" s="252"/>
      <c r="AAI67" s="252"/>
      <c r="AAJ67" s="252"/>
      <c r="AAK67" s="252"/>
      <c r="AAL67" s="252"/>
      <c r="AAM67" s="252"/>
      <c r="AAN67" s="252"/>
      <c r="AAO67" s="252"/>
      <c r="AAP67" s="252"/>
      <c r="AAQ67" s="252"/>
      <c r="AAR67" s="252"/>
      <c r="AAS67" s="252"/>
      <c r="AAT67" s="252"/>
      <c r="AAU67" s="252"/>
      <c r="AAV67" s="252"/>
      <c r="AAW67" s="252"/>
      <c r="AAX67" s="252"/>
      <c r="AAY67" s="252"/>
      <c r="AAZ67" s="252"/>
      <c r="ABA67" s="252"/>
      <c r="ABB67" s="252"/>
      <c r="ABC67" s="252"/>
      <c r="ABD67" s="252"/>
      <c r="ABE67" s="252"/>
      <c r="ABF67" s="252"/>
      <c r="ABG67" s="252"/>
      <c r="ABH67" s="252"/>
      <c r="ABI67" s="252"/>
      <c r="ABJ67" s="252"/>
      <c r="ABK67" s="252"/>
      <c r="ABL67" s="252"/>
      <c r="ABM67" s="252"/>
      <c r="ABN67" s="252"/>
      <c r="ABO67" s="252"/>
      <c r="ABP67" s="252"/>
      <c r="ABQ67" s="252"/>
      <c r="ABR67" s="252"/>
      <c r="ABS67" s="252"/>
      <c r="ABT67" s="252"/>
      <c r="ABU67" s="252"/>
      <c r="ABV67" s="252"/>
      <c r="ABW67" s="252"/>
    </row>
    <row r="68" spans="1:751" s="49" customFormat="1" ht="19.5">
      <c r="A68" s="2396"/>
      <c r="B68" s="2385"/>
      <c r="C68" s="2421"/>
      <c r="D68" s="2110" t="s">
        <v>305</v>
      </c>
      <c r="E68" s="2137">
        <v>0</v>
      </c>
      <c r="F68" s="2136">
        <v>0</v>
      </c>
      <c r="G68" s="2423"/>
      <c r="H68" s="2385"/>
      <c r="I68" s="2391"/>
      <c r="J68" s="2391"/>
      <c r="K68" s="2409"/>
      <c r="L68" s="2506"/>
      <c r="M68" s="435"/>
      <c r="N68" s="430"/>
      <c r="O68" s="433"/>
      <c r="P68" s="433"/>
      <c r="Q68" s="433"/>
      <c r="R68" s="448"/>
      <c r="S68" s="448"/>
      <c r="T68" s="448"/>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252"/>
      <c r="BB68" s="252"/>
      <c r="BC68" s="252"/>
      <c r="BD68" s="252"/>
      <c r="BE68" s="252"/>
      <c r="BF68" s="252"/>
      <c r="BG68" s="252"/>
      <c r="BH68" s="252"/>
      <c r="BI68" s="252"/>
      <c r="BJ68" s="252"/>
      <c r="BK68" s="252"/>
      <c r="BL68" s="252"/>
      <c r="BM68" s="252"/>
      <c r="BN68" s="252"/>
      <c r="BO68" s="252"/>
      <c r="BP68" s="252"/>
      <c r="BQ68" s="252"/>
      <c r="BR68" s="252"/>
      <c r="BS68" s="252"/>
      <c r="BT68" s="252"/>
      <c r="BU68" s="252"/>
      <c r="BV68" s="252"/>
      <c r="BW68" s="252"/>
      <c r="BX68" s="252"/>
      <c r="BY68" s="252"/>
      <c r="BZ68" s="252"/>
      <c r="CA68" s="252"/>
      <c r="CB68" s="252"/>
      <c r="CC68" s="252"/>
      <c r="CD68" s="252"/>
      <c r="CE68" s="252"/>
      <c r="CF68" s="252"/>
      <c r="CG68" s="252"/>
      <c r="CH68" s="252"/>
      <c r="CI68" s="252"/>
      <c r="CJ68" s="252"/>
      <c r="CK68" s="252"/>
      <c r="CL68" s="252"/>
      <c r="CM68" s="252"/>
      <c r="CN68" s="252"/>
      <c r="CO68" s="252"/>
      <c r="CP68" s="252"/>
      <c r="CQ68" s="252"/>
      <c r="CR68" s="252"/>
      <c r="CS68" s="252"/>
      <c r="CT68" s="252"/>
      <c r="CU68" s="252"/>
      <c r="CV68" s="252"/>
      <c r="CW68" s="252"/>
      <c r="CX68" s="252"/>
      <c r="CY68" s="252"/>
      <c r="CZ68" s="252"/>
      <c r="DA68" s="252"/>
      <c r="DB68" s="252"/>
      <c r="DC68" s="252"/>
      <c r="DD68" s="252"/>
      <c r="DE68" s="252"/>
      <c r="DF68" s="252"/>
      <c r="DG68" s="252"/>
      <c r="DH68" s="252"/>
      <c r="DI68" s="252"/>
      <c r="DJ68" s="252"/>
      <c r="DK68" s="252"/>
      <c r="DL68" s="252"/>
      <c r="DM68" s="252"/>
      <c r="DN68" s="252"/>
      <c r="DO68" s="252"/>
      <c r="DP68" s="252"/>
      <c r="DQ68" s="252"/>
      <c r="DR68" s="252"/>
      <c r="DS68" s="252"/>
      <c r="DT68" s="252"/>
      <c r="DU68" s="252"/>
      <c r="DV68" s="252"/>
      <c r="DW68" s="252"/>
      <c r="DX68" s="252"/>
      <c r="DY68" s="252"/>
      <c r="DZ68" s="252"/>
      <c r="EA68" s="252"/>
      <c r="EB68" s="252"/>
      <c r="EC68" s="252"/>
      <c r="ED68" s="252"/>
      <c r="EE68" s="252"/>
      <c r="EF68" s="252"/>
      <c r="EG68" s="252"/>
      <c r="EH68" s="252"/>
      <c r="EI68" s="252"/>
      <c r="EJ68" s="252"/>
      <c r="EK68" s="252"/>
      <c r="EL68" s="252"/>
      <c r="EM68" s="252"/>
      <c r="EN68" s="252"/>
      <c r="EO68" s="252"/>
      <c r="EP68" s="252"/>
      <c r="EQ68" s="252"/>
      <c r="ER68" s="252"/>
      <c r="ES68" s="252"/>
      <c r="ET68" s="252"/>
      <c r="EU68" s="252"/>
      <c r="EV68" s="252"/>
      <c r="EW68" s="252"/>
      <c r="EX68" s="252"/>
      <c r="EY68" s="252"/>
      <c r="EZ68" s="252"/>
      <c r="FA68" s="252"/>
      <c r="FB68" s="252"/>
      <c r="FC68" s="252"/>
      <c r="FD68" s="252"/>
      <c r="FE68" s="252"/>
      <c r="FF68" s="252"/>
      <c r="FG68" s="252"/>
      <c r="FH68" s="252"/>
      <c r="FI68" s="252"/>
      <c r="FJ68" s="252"/>
      <c r="FK68" s="252"/>
      <c r="FL68" s="252"/>
      <c r="FM68" s="252"/>
      <c r="FN68" s="252"/>
      <c r="FO68" s="252"/>
      <c r="FP68" s="252"/>
      <c r="FQ68" s="252"/>
      <c r="FR68" s="252"/>
      <c r="FS68" s="252"/>
      <c r="FT68" s="252"/>
      <c r="FU68" s="252"/>
      <c r="FV68" s="252"/>
      <c r="FW68" s="252"/>
      <c r="FX68" s="252"/>
      <c r="FY68" s="252"/>
      <c r="FZ68" s="252"/>
      <c r="GA68" s="252"/>
      <c r="GB68" s="252"/>
      <c r="GC68" s="252"/>
      <c r="GD68" s="252"/>
      <c r="GE68" s="252"/>
      <c r="GF68" s="252"/>
      <c r="GG68" s="252"/>
      <c r="GH68" s="252"/>
      <c r="GI68" s="252"/>
      <c r="GJ68" s="252"/>
      <c r="GK68" s="252"/>
      <c r="GL68" s="252"/>
      <c r="GM68" s="252"/>
      <c r="GN68" s="252"/>
      <c r="GO68" s="252"/>
      <c r="GP68" s="252"/>
      <c r="GQ68" s="252"/>
      <c r="GR68" s="252"/>
      <c r="GS68" s="252"/>
      <c r="GT68" s="252"/>
      <c r="GU68" s="252"/>
      <c r="GV68" s="252"/>
      <c r="GW68" s="252"/>
      <c r="GX68" s="252"/>
      <c r="GY68" s="252"/>
      <c r="GZ68" s="252"/>
      <c r="HA68" s="252"/>
      <c r="HB68" s="252"/>
      <c r="HC68" s="252"/>
      <c r="HD68" s="252"/>
      <c r="HE68" s="252"/>
      <c r="HF68" s="252"/>
      <c r="HG68" s="252"/>
      <c r="HH68" s="252"/>
      <c r="HI68" s="252"/>
      <c r="HJ68" s="252"/>
      <c r="HK68" s="252"/>
      <c r="HL68" s="252"/>
      <c r="HM68" s="252"/>
      <c r="HN68" s="252"/>
      <c r="HO68" s="252"/>
      <c r="HP68" s="252"/>
      <c r="HQ68" s="252"/>
      <c r="HR68" s="252"/>
      <c r="HS68" s="252"/>
      <c r="HT68" s="252"/>
      <c r="HU68" s="252"/>
      <c r="HV68" s="252"/>
      <c r="HW68" s="252"/>
      <c r="HX68" s="252"/>
      <c r="HY68" s="252"/>
      <c r="HZ68" s="252"/>
      <c r="IA68" s="252"/>
      <c r="IB68" s="252"/>
      <c r="IC68" s="252"/>
      <c r="ID68" s="252"/>
      <c r="IE68" s="252"/>
      <c r="IF68" s="252"/>
      <c r="IG68" s="252"/>
      <c r="IH68" s="252"/>
      <c r="II68" s="252"/>
      <c r="IJ68" s="252"/>
      <c r="IK68" s="252"/>
      <c r="IL68" s="252"/>
      <c r="IM68" s="252"/>
      <c r="IN68" s="252"/>
      <c r="IO68" s="252"/>
      <c r="IP68" s="252"/>
      <c r="IQ68" s="252"/>
      <c r="IR68" s="252"/>
      <c r="IS68" s="252"/>
      <c r="IT68" s="252"/>
      <c r="IU68" s="252"/>
      <c r="IV68" s="252"/>
      <c r="IW68" s="252"/>
      <c r="IX68" s="252"/>
      <c r="IY68" s="252"/>
      <c r="IZ68" s="252"/>
      <c r="JA68" s="252"/>
      <c r="JB68" s="252"/>
      <c r="JC68" s="252"/>
      <c r="JD68" s="252"/>
      <c r="JE68" s="252"/>
      <c r="JF68" s="252"/>
      <c r="JG68" s="252"/>
      <c r="JH68" s="252"/>
      <c r="JI68" s="252"/>
      <c r="JJ68" s="252"/>
      <c r="JK68" s="252"/>
      <c r="JL68" s="252"/>
      <c r="JM68" s="252"/>
      <c r="JN68" s="252"/>
      <c r="JO68" s="252"/>
      <c r="JP68" s="252"/>
      <c r="JQ68" s="252"/>
      <c r="JR68" s="252"/>
      <c r="JS68" s="252"/>
      <c r="JT68" s="252"/>
      <c r="JU68" s="252"/>
      <c r="JV68" s="252"/>
      <c r="JW68" s="252"/>
      <c r="JX68" s="252"/>
      <c r="JY68" s="252"/>
      <c r="JZ68" s="252"/>
      <c r="KA68" s="252"/>
      <c r="KB68" s="252"/>
      <c r="KC68" s="252"/>
      <c r="KD68" s="252"/>
      <c r="KE68" s="252"/>
      <c r="KF68" s="252"/>
      <c r="KG68" s="252"/>
      <c r="KH68" s="252"/>
      <c r="KI68" s="252"/>
      <c r="KJ68" s="252"/>
      <c r="KK68" s="252"/>
      <c r="KL68" s="252"/>
      <c r="KM68" s="252"/>
      <c r="KN68" s="252"/>
      <c r="KO68" s="252"/>
      <c r="KP68" s="252"/>
      <c r="KQ68" s="252"/>
      <c r="KR68" s="252"/>
      <c r="KS68" s="252"/>
      <c r="KT68" s="252"/>
      <c r="KU68" s="252"/>
      <c r="KV68" s="252"/>
      <c r="KW68" s="252"/>
      <c r="KX68" s="252"/>
      <c r="KY68" s="252"/>
      <c r="KZ68" s="252"/>
      <c r="LA68" s="252"/>
      <c r="LB68" s="252"/>
      <c r="LC68" s="252"/>
      <c r="LD68" s="252"/>
      <c r="LE68" s="252"/>
      <c r="LF68" s="252"/>
      <c r="LG68" s="252"/>
      <c r="LH68" s="252"/>
      <c r="LI68" s="252"/>
      <c r="LJ68" s="252"/>
      <c r="LK68" s="252"/>
      <c r="LL68" s="252"/>
      <c r="LM68" s="252"/>
      <c r="LN68" s="252"/>
      <c r="LO68" s="252"/>
      <c r="LP68" s="252"/>
      <c r="LQ68" s="252"/>
      <c r="LR68" s="252"/>
      <c r="LS68" s="252"/>
      <c r="LT68" s="252"/>
      <c r="LU68" s="252"/>
      <c r="LV68" s="252"/>
      <c r="LW68" s="252"/>
      <c r="LX68" s="252"/>
      <c r="LY68" s="252"/>
      <c r="LZ68" s="252"/>
      <c r="MA68" s="252"/>
      <c r="MB68" s="252"/>
      <c r="MC68" s="252"/>
      <c r="MD68" s="252"/>
      <c r="ME68" s="252"/>
      <c r="MF68" s="252"/>
      <c r="MG68" s="252"/>
      <c r="MH68" s="252"/>
      <c r="MI68" s="252"/>
      <c r="MJ68" s="252"/>
      <c r="MK68" s="252"/>
      <c r="ML68" s="252"/>
      <c r="MM68" s="252"/>
      <c r="MN68" s="252"/>
      <c r="MO68" s="252"/>
      <c r="MP68" s="252"/>
      <c r="MQ68" s="252"/>
      <c r="MR68" s="252"/>
      <c r="MS68" s="252"/>
      <c r="MT68" s="252"/>
      <c r="MU68" s="252"/>
      <c r="MV68" s="252"/>
      <c r="MW68" s="252"/>
      <c r="MX68" s="252"/>
      <c r="MY68" s="252"/>
      <c r="MZ68" s="252"/>
      <c r="NA68" s="252"/>
      <c r="NB68" s="252"/>
      <c r="NC68" s="252"/>
      <c r="ND68" s="252"/>
      <c r="NE68" s="252"/>
      <c r="NF68" s="252"/>
      <c r="NG68" s="252"/>
      <c r="NH68" s="252"/>
      <c r="NI68" s="252"/>
      <c r="NJ68" s="252"/>
      <c r="NK68" s="252"/>
      <c r="NL68" s="252"/>
      <c r="NM68" s="252"/>
      <c r="NN68" s="252"/>
      <c r="NO68" s="252"/>
      <c r="NP68" s="252"/>
      <c r="NQ68" s="252"/>
      <c r="NR68" s="252"/>
      <c r="NS68" s="252"/>
      <c r="NT68" s="252"/>
      <c r="NU68" s="252"/>
      <c r="NV68" s="252"/>
      <c r="NW68" s="252"/>
      <c r="NX68" s="252"/>
      <c r="NY68" s="252"/>
      <c r="NZ68" s="252"/>
      <c r="OA68" s="252"/>
      <c r="OB68" s="252"/>
      <c r="OC68" s="252"/>
      <c r="OD68" s="252"/>
      <c r="OE68" s="252"/>
      <c r="OF68" s="252"/>
      <c r="OG68" s="252"/>
      <c r="OH68" s="252"/>
      <c r="OI68" s="252"/>
      <c r="OJ68" s="252"/>
      <c r="OK68" s="252"/>
      <c r="OL68" s="252"/>
      <c r="OM68" s="252"/>
      <c r="ON68" s="252"/>
      <c r="OO68" s="252"/>
      <c r="OP68" s="252"/>
      <c r="OQ68" s="252"/>
      <c r="OR68" s="252"/>
      <c r="OS68" s="252"/>
      <c r="OT68" s="252"/>
      <c r="OU68" s="252"/>
      <c r="OV68" s="252"/>
      <c r="OW68" s="252"/>
      <c r="OX68" s="252"/>
      <c r="OY68" s="252"/>
      <c r="OZ68" s="252"/>
      <c r="PA68" s="252"/>
      <c r="PB68" s="252"/>
      <c r="PC68" s="252"/>
      <c r="PD68" s="252"/>
      <c r="PE68" s="252"/>
      <c r="PF68" s="252"/>
      <c r="PG68" s="252"/>
      <c r="PH68" s="252"/>
      <c r="PI68" s="252"/>
      <c r="PJ68" s="252"/>
      <c r="PK68" s="252"/>
      <c r="PL68" s="252"/>
      <c r="PM68" s="252"/>
      <c r="PN68" s="252"/>
      <c r="PO68" s="252"/>
      <c r="PP68" s="252"/>
      <c r="PQ68" s="252"/>
      <c r="PR68" s="252"/>
      <c r="PS68" s="252"/>
      <c r="PT68" s="252"/>
      <c r="PU68" s="252"/>
      <c r="PV68" s="252"/>
      <c r="PW68" s="252"/>
      <c r="PX68" s="252"/>
      <c r="PY68" s="252"/>
      <c r="PZ68" s="252"/>
      <c r="QA68" s="252"/>
      <c r="QB68" s="252"/>
      <c r="QC68" s="252"/>
      <c r="QD68" s="252"/>
      <c r="QE68" s="252"/>
      <c r="QF68" s="252"/>
      <c r="QG68" s="252"/>
      <c r="QH68" s="252"/>
      <c r="QI68" s="252"/>
      <c r="QJ68" s="252"/>
      <c r="QK68" s="252"/>
      <c r="QL68" s="252"/>
      <c r="QM68" s="252"/>
      <c r="QN68" s="252"/>
      <c r="QO68" s="252"/>
      <c r="QP68" s="252"/>
      <c r="QQ68" s="252"/>
      <c r="QR68" s="252"/>
      <c r="QS68" s="252"/>
      <c r="QT68" s="252"/>
      <c r="QU68" s="252"/>
      <c r="QV68" s="252"/>
      <c r="QW68" s="252"/>
      <c r="QX68" s="252"/>
      <c r="QY68" s="252"/>
      <c r="QZ68" s="252"/>
      <c r="RA68" s="252"/>
      <c r="RB68" s="252"/>
      <c r="RC68" s="252"/>
      <c r="RD68" s="252"/>
      <c r="RE68" s="252"/>
      <c r="RF68" s="252"/>
      <c r="RG68" s="252"/>
      <c r="RH68" s="252"/>
      <c r="RI68" s="252"/>
      <c r="RJ68" s="252"/>
      <c r="RK68" s="252"/>
      <c r="RL68" s="252"/>
      <c r="RM68" s="252"/>
      <c r="RN68" s="252"/>
      <c r="RO68" s="252"/>
      <c r="RP68" s="252"/>
      <c r="RQ68" s="252"/>
      <c r="RR68" s="252"/>
      <c r="RS68" s="252"/>
      <c r="RT68" s="252"/>
      <c r="RU68" s="252"/>
      <c r="RV68" s="252"/>
      <c r="RW68" s="252"/>
      <c r="RX68" s="252"/>
      <c r="RY68" s="252"/>
      <c r="RZ68" s="252"/>
      <c r="SA68" s="252"/>
      <c r="SB68" s="252"/>
      <c r="SC68" s="252"/>
      <c r="SD68" s="252"/>
      <c r="SE68" s="252"/>
      <c r="SF68" s="252"/>
      <c r="SG68" s="252"/>
      <c r="SH68" s="252"/>
      <c r="SI68" s="252"/>
      <c r="SJ68" s="252"/>
      <c r="SK68" s="252"/>
      <c r="SL68" s="252"/>
      <c r="SM68" s="252"/>
      <c r="SN68" s="252"/>
      <c r="SO68" s="252"/>
      <c r="SP68" s="252"/>
      <c r="SQ68" s="252"/>
      <c r="SR68" s="252"/>
      <c r="SS68" s="252"/>
      <c r="ST68" s="252"/>
      <c r="SU68" s="252"/>
      <c r="SV68" s="252"/>
      <c r="SW68" s="252"/>
      <c r="SX68" s="252"/>
      <c r="SY68" s="252"/>
      <c r="SZ68" s="252"/>
      <c r="TA68" s="252"/>
      <c r="TB68" s="252"/>
      <c r="TC68" s="252"/>
      <c r="TD68" s="252"/>
      <c r="TE68" s="252"/>
      <c r="TF68" s="252"/>
      <c r="TG68" s="252"/>
      <c r="TH68" s="252"/>
      <c r="TI68" s="252"/>
      <c r="TJ68" s="252"/>
      <c r="TK68" s="252"/>
      <c r="TL68" s="252"/>
      <c r="TM68" s="252"/>
      <c r="TN68" s="252"/>
      <c r="TO68" s="252"/>
      <c r="TP68" s="252"/>
      <c r="TQ68" s="252"/>
      <c r="TR68" s="252"/>
      <c r="TS68" s="252"/>
      <c r="TT68" s="252"/>
      <c r="TU68" s="252"/>
      <c r="TV68" s="252"/>
      <c r="TW68" s="252"/>
      <c r="TX68" s="252"/>
      <c r="TY68" s="252"/>
      <c r="TZ68" s="252"/>
      <c r="UA68" s="252"/>
      <c r="UB68" s="252"/>
      <c r="UC68" s="252"/>
      <c r="UD68" s="252"/>
      <c r="UE68" s="252"/>
      <c r="UF68" s="252"/>
      <c r="UG68" s="252"/>
      <c r="UH68" s="252"/>
      <c r="UI68" s="252"/>
      <c r="UJ68" s="252"/>
      <c r="UK68" s="252"/>
      <c r="UL68" s="252"/>
      <c r="UM68" s="252"/>
      <c r="UN68" s="252"/>
      <c r="UO68" s="252"/>
      <c r="UP68" s="252"/>
      <c r="UQ68" s="252"/>
      <c r="UR68" s="252"/>
      <c r="US68" s="252"/>
      <c r="UT68" s="252"/>
      <c r="UU68" s="252"/>
      <c r="UV68" s="252"/>
      <c r="UW68" s="252"/>
      <c r="UX68" s="252"/>
      <c r="UY68" s="252"/>
      <c r="UZ68" s="252"/>
      <c r="VA68" s="252"/>
      <c r="VB68" s="252"/>
      <c r="VC68" s="252"/>
      <c r="VD68" s="252"/>
      <c r="VE68" s="252"/>
      <c r="VF68" s="252"/>
      <c r="VG68" s="252"/>
      <c r="VH68" s="252"/>
      <c r="VI68" s="252"/>
      <c r="VJ68" s="252"/>
      <c r="VK68" s="252"/>
      <c r="VL68" s="252"/>
      <c r="VM68" s="252"/>
      <c r="VN68" s="252"/>
      <c r="VO68" s="252"/>
      <c r="VP68" s="252"/>
      <c r="VQ68" s="252"/>
      <c r="VR68" s="252"/>
      <c r="VS68" s="252"/>
      <c r="VT68" s="252"/>
      <c r="VU68" s="252"/>
      <c r="VV68" s="252"/>
      <c r="VW68" s="252"/>
      <c r="VX68" s="252"/>
      <c r="VY68" s="252"/>
      <c r="VZ68" s="252"/>
      <c r="WA68" s="252"/>
      <c r="WB68" s="252"/>
      <c r="WC68" s="252"/>
      <c r="WD68" s="252"/>
      <c r="WE68" s="252"/>
      <c r="WF68" s="252"/>
      <c r="WG68" s="252"/>
      <c r="WH68" s="252"/>
      <c r="WI68" s="252"/>
      <c r="WJ68" s="252"/>
      <c r="WK68" s="252"/>
      <c r="WL68" s="252"/>
      <c r="WM68" s="252"/>
      <c r="WN68" s="252"/>
      <c r="WO68" s="252"/>
      <c r="WP68" s="252"/>
      <c r="WQ68" s="252"/>
      <c r="WR68" s="252"/>
      <c r="WS68" s="252"/>
      <c r="WT68" s="252"/>
      <c r="WU68" s="252"/>
      <c r="WV68" s="252"/>
      <c r="WW68" s="252"/>
      <c r="WX68" s="252"/>
      <c r="WY68" s="252"/>
      <c r="WZ68" s="252"/>
      <c r="XA68" s="252"/>
      <c r="XB68" s="252"/>
      <c r="XC68" s="252"/>
      <c r="XD68" s="252"/>
      <c r="XE68" s="252"/>
      <c r="XF68" s="252"/>
      <c r="XG68" s="252"/>
      <c r="XH68" s="252"/>
      <c r="XI68" s="252"/>
      <c r="XJ68" s="252"/>
      <c r="XK68" s="252"/>
      <c r="XL68" s="252"/>
      <c r="XM68" s="252"/>
      <c r="XN68" s="252"/>
      <c r="XO68" s="252"/>
      <c r="XP68" s="252"/>
      <c r="XQ68" s="252"/>
      <c r="XR68" s="252"/>
      <c r="XS68" s="252"/>
      <c r="XT68" s="252"/>
      <c r="XU68" s="252"/>
      <c r="XV68" s="252"/>
      <c r="XW68" s="252"/>
      <c r="XX68" s="252"/>
      <c r="XY68" s="252"/>
      <c r="XZ68" s="252"/>
      <c r="YA68" s="252"/>
      <c r="YB68" s="252"/>
      <c r="YC68" s="252"/>
      <c r="YD68" s="252"/>
      <c r="YE68" s="252"/>
      <c r="YF68" s="252"/>
      <c r="YG68" s="252"/>
      <c r="YH68" s="252"/>
      <c r="YI68" s="252"/>
      <c r="YJ68" s="252"/>
      <c r="YK68" s="252"/>
      <c r="YL68" s="252"/>
      <c r="YM68" s="252"/>
      <c r="YN68" s="252"/>
      <c r="YO68" s="252"/>
      <c r="YP68" s="252"/>
      <c r="YQ68" s="252"/>
      <c r="YR68" s="252"/>
      <c r="YS68" s="252"/>
      <c r="YT68" s="252"/>
      <c r="YU68" s="252"/>
      <c r="YV68" s="252"/>
      <c r="YW68" s="252"/>
      <c r="YX68" s="252"/>
      <c r="YY68" s="252"/>
      <c r="YZ68" s="252"/>
      <c r="ZA68" s="252"/>
      <c r="ZB68" s="252"/>
      <c r="ZC68" s="252"/>
      <c r="ZD68" s="252"/>
      <c r="ZE68" s="252"/>
      <c r="ZF68" s="252"/>
      <c r="ZG68" s="252"/>
      <c r="ZH68" s="252"/>
      <c r="ZI68" s="252"/>
      <c r="ZJ68" s="252"/>
      <c r="ZK68" s="252"/>
      <c r="ZL68" s="252"/>
      <c r="ZM68" s="252"/>
      <c r="ZN68" s="252"/>
      <c r="ZO68" s="252"/>
      <c r="ZP68" s="252"/>
      <c r="ZQ68" s="252"/>
      <c r="ZR68" s="252"/>
      <c r="ZS68" s="252"/>
      <c r="ZT68" s="252"/>
      <c r="ZU68" s="252"/>
      <c r="ZV68" s="252"/>
      <c r="ZW68" s="252"/>
      <c r="ZX68" s="252"/>
      <c r="ZY68" s="252"/>
      <c r="ZZ68" s="252"/>
      <c r="AAA68" s="252"/>
      <c r="AAB68" s="252"/>
      <c r="AAC68" s="252"/>
      <c r="AAD68" s="252"/>
      <c r="AAE68" s="252"/>
      <c r="AAF68" s="252"/>
      <c r="AAG68" s="252"/>
      <c r="AAH68" s="252"/>
      <c r="AAI68" s="252"/>
      <c r="AAJ68" s="252"/>
      <c r="AAK68" s="252"/>
      <c r="AAL68" s="252"/>
      <c r="AAM68" s="252"/>
      <c r="AAN68" s="252"/>
      <c r="AAO68" s="252"/>
      <c r="AAP68" s="252"/>
      <c r="AAQ68" s="252"/>
      <c r="AAR68" s="252"/>
      <c r="AAS68" s="252"/>
      <c r="AAT68" s="252"/>
      <c r="AAU68" s="252"/>
      <c r="AAV68" s="252"/>
      <c r="AAW68" s="252"/>
      <c r="AAX68" s="252"/>
      <c r="AAY68" s="252"/>
      <c r="AAZ68" s="252"/>
      <c r="ABA68" s="252"/>
      <c r="ABB68" s="252"/>
      <c r="ABC68" s="252"/>
      <c r="ABD68" s="252"/>
      <c r="ABE68" s="252"/>
      <c r="ABF68" s="252"/>
      <c r="ABG68" s="252"/>
      <c r="ABH68" s="252"/>
      <c r="ABI68" s="252"/>
      <c r="ABJ68" s="252"/>
      <c r="ABK68" s="252"/>
      <c r="ABL68" s="252"/>
      <c r="ABM68" s="252"/>
      <c r="ABN68" s="252"/>
      <c r="ABO68" s="252"/>
      <c r="ABP68" s="252"/>
      <c r="ABQ68" s="252"/>
      <c r="ABR68" s="252"/>
      <c r="ABS68" s="252"/>
      <c r="ABT68" s="252"/>
      <c r="ABU68" s="252"/>
      <c r="ABV68" s="252"/>
      <c r="ABW68" s="252"/>
    </row>
    <row r="69" spans="1:751" s="49" customFormat="1" ht="19.5" customHeight="1">
      <c r="A69" s="2397"/>
      <c r="B69" s="2398"/>
      <c r="C69" s="2422"/>
      <c r="D69" s="2111" t="s">
        <v>302</v>
      </c>
      <c r="E69" s="2149">
        <v>0</v>
      </c>
      <c r="F69" s="2149">
        <v>0</v>
      </c>
      <c r="G69" s="2424"/>
      <c r="H69" s="2398"/>
      <c r="I69" s="2392"/>
      <c r="J69" s="2392"/>
      <c r="K69" s="2410"/>
      <c r="L69" s="2507"/>
      <c r="M69" s="435"/>
      <c r="N69" s="430"/>
      <c r="O69" s="433"/>
      <c r="P69" s="433"/>
      <c r="Q69" s="433"/>
      <c r="R69" s="448"/>
      <c r="S69" s="448"/>
      <c r="T69" s="448"/>
      <c r="U69" s="252"/>
      <c r="V69" s="252"/>
      <c r="W69" s="252"/>
      <c r="X69" s="252"/>
      <c r="Y69" s="252"/>
      <c r="Z69" s="252"/>
      <c r="AA69" s="252"/>
      <c r="AB69" s="252"/>
      <c r="AC69" s="252"/>
      <c r="AD69" s="252"/>
      <c r="AE69" s="252"/>
      <c r="AF69" s="252"/>
      <c r="AG69" s="252"/>
      <c r="AH69" s="252"/>
      <c r="AI69" s="252"/>
      <c r="AJ69" s="252"/>
      <c r="AK69" s="252"/>
      <c r="AL69" s="252"/>
      <c r="AM69" s="252"/>
      <c r="AN69" s="252"/>
      <c r="AO69" s="252"/>
      <c r="AP69" s="252"/>
      <c r="AQ69" s="252"/>
      <c r="AR69" s="252"/>
      <c r="AS69" s="252"/>
      <c r="AT69" s="252"/>
      <c r="AU69" s="252"/>
      <c r="AV69" s="252"/>
      <c r="AW69" s="252"/>
      <c r="AX69" s="252"/>
      <c r="AY69" s="252"/>
      <c r="AZ69" s="252"/>
      <c r="BA69" s="252"/>
      <c r="BB69" s="252"/>
      <c r="BC69" s="252"/>
      <c r="BD69" s="252"/>
      <c r="BE69" s="252"/>
      <c r="BF69" s="252"/>
      <c r="BG69" s="252"/>
      <c r="BH69" s="252"/>
      <c r="BI69" s="252"/>
      <c r="BJ69" s="252"/>
      <c r="BK69" s="252"/>
      <c r="BL69" s="252"/>
      <c r="BM69" s="252"/>
      <c r="BN69" s="252"/>
      <c r="BO69" s="252"/>
      <c r="BP69" s="252"/>
      <c r="BQ69" s="252"/>
      <c r="BR69" s="252"/>
      <c r="BS69" s="252"/>
      <c r="BT69" s="252"/>
      <c r="BU69" s="252"/>
      <c r="BV69" s="252"/>
      <c r="BW69" s="252"/>
      <c r="BX69" s="252"/>
      <c r="BY69" s="252"/>
      <c r="BZ69" s="252"/>
      <c r="CA69" s="252"/>
      <c r="CB69" s="252"/>
      <c r="CC69" s="252"/>
      <c r="CD69" s="252"/>
      <c r="CE69" s="252"/>
      <c r="CF69" s="252"/>
      <c r="CG69" s="252"/>
      <c r="CH69" s="252"/>
      <c r="CI69" s="252"/>
      <c r="CJ69" s="252"/>
      <c r="CK69" s="252"/>
      <c r="CL69" s="252"/>
      <c r="CM69" s="252"/>
      <c r="CN69" s="252"/>
      <c r="CO69" s="252"/>
      <c r="CP69" s="252"/>
      <c r="CQ69" s="252"/>
      <c r="CR69" s="252"/>
      <c r="CS69" s="252"/>
      <c r="CT69" s="252"/>
      <c r="CU69" s="252"/>
      <c r="CV69" s="252"/>
      <c r="CW69" s="252"/>
      <c r="CX69" s="252"/>
      <c r="CY69" s="252"/>
      <c r="CZ69" s="252"/>
      <c r="DA69" s="252"/>
      <c r="DB69" s="252"/>
      <c r="DC69" s="252"/>
      <c r="DD69" s="252"/>
      <c r="DE69" s="252"/>
      <c r="DF69" s="252"/>
      <c r="DG69" s="252"/>
      <c r="DH69" s="252"/>
      <c r="DI69" s="252"/>
      <c r="DJ69" s="252"/>
      <c r="DK69" s="252"/>
      <c r="DL69" s="252"/>
      <c r="DM69" s="252"/>
      <c r="DN69" s="252"/>
      <c r="DO69" s="252"/>
      <c r="DP69" s="252"/>
      <c r="DQ69" s="252"/>
      <c r="DR69" s="252"/>
      <c r="DS69" s="252"/>
      <c r="DT69" s="252"/>
      <c r="DU69" s="252"/>
      <c r="DV69" s="252"/>
      <c r="DW69" s="252"/>
      <c r="DX69" s="252"/>
      <c r="DY69" s="252"/>
      <c r="DZ69" s="252"/>
      <c r="EA69" s="252"/>
      <c r="EB69" s="252"/>
      <c r="EC69" s="252"/>
      <c r="ED69" s="252"/>
      <c r="EE69" s="252"/>
      <c r="EF69" s="252"/>
      <c r="EG69" s="252"/>
      <c r="EH69" s="252"/>
      <c r="EI69" s="252"/>
      <c r="EJ69" s="252"/>
      <c r="EK69" s="252"/>
      <c r="EL69" s="252"/>
      <c r="EM69" s="252"/>
      <c r="EN69" s="252"/>
      <c r="EO69" s="252"/>
      <c r="EP69" s="252"/>
      <c r="EQ69" s="252"/>
      <c r="ER69" s="252"/>
      <c r="ES69" s="252"/>
      <c r="ET69" s="252"/>
      <c r="EU69" s="252"/>
      <c r="EV69" s="252"/>
      <c r="EW69" s="252"/>
      <c r="EX69" s="252"/>
      <c r="EY69" s="252"/>
      <c r="EZ69" s="252"/>
      <c r="FA69" s="252"/>
      <c r="FB69" s="252"/>
      <c r="FC69" s="252"/>
      <c r="FD69" s="252"/>
      <c r="FE69" s="252"/>
      <c r="FF69" s="252"/>
      <c r="FG69" s="252"/>
      <c r="FH69" s="252"/>
      <c r="FI69" s="252"/>
      <c r="FJ69" s="252"/>
      <c r="FK69" s="252"/>
      <c r="FL69" s="252"/>
      <c r="FM69" s="252"/>
      <c r="FN69" s="252"/>
      <c r="FO69" s="252"/>
      <c r="FP69" s="252"/>
      <c r="FQ69" s="252"/>
      <c r="FR69" s="252"/>
      <c r="FS69" s="252"/>
      <c r="FT69" s="252"/>
      <c r="FU69" s="252"/>
      <c r="FV69" s="252"/>
      <c r="FW69" s="252"/>
      <c r="FX69" s="252"/>
      <c r="FY69" s="252"/>
      <c r="FZ69" s="252"/>
      <c r="GA69" s="252"/>
      <c r="GB69" s="252"/>
      <c r="GC69" s="252"/>
      <c r="GD69" s="252"/>
      <c r="GE69" s="252"/>
      <c r="GF69" s="252"/>
      <c r="GG69" s="252"/>
      <c r="GH69" s="252"/>
      <c r="GI69" s="252"/>
      <c r="GJ69" s="252"/>
      <c r="GK69" s="252"/>
      <c r="GL69" s="252"/>
      <c r="GM69" s="252"/>
      <c r="GN69" s="252"/>
      <c r="GO69" s="252"/>
      <c r="GP69" s="252"/>
      <c r="GQ69" s="252"/>
      <c r="GR69" s="252"/>
      <c r="GS69" s="252"/>
      <c r="GT69" s="252"/>
      <c r="GU69" s="252"/>
      <c r="GV69" s="252"/>
      <c r="GW69" s="252"/>
      <c r="GX69" s="252"/>
      <c r="GY69" s="252"/>
      <c r="GZ69" s="252"/>
      <c r="HA69" s="252"/>
      <c r="HB69" s="252"/>
      <c r="HC69" s="252"/>
      <c r="HD69" s="252"/>
      <c r="HE69" s="252"/>
      <c r="HF69" s="252"/>
      <c r="HG69" s="252"/>
      <c r="HH69" s="252"/>
      <c r="HI69" s="252"/>
      <c r="HJ69" s="252"/>
      <c r="HK69" s="252"/>
      <c r="HL69" s="252"/>
      <c r="HM69" s="252"/>
      <c r="HN69" s="252"/>
      <c r="HO69" s="252"/>
      <c r="HP69" s="252"/>
      <c r="HQ69" s="252"/>
      <c r="HR69" s="252"/>
      <c r="HS69" s="252"/>
      <c r="HT69" s="252"/>
      <c r="HU69" s="252"/>
      <c r="HV69" s="252"/>
      <c r="HW69" s="252"/>
      <c r="HX69" s="252"/>
      <c r="HY69" s="252"/>
      <c r="HZ69" s="252"/>
      <c r="IA69" s="252"/>
      <c r="IB69" s="252"/>
      <c r="IC69" s="252"/>
      <c r="ID69" s="252"/>
      <c r="IE69" s="252"/>
      <c r="IF69" s="252"/>
      <c r="IG69" s="252"/>
      <c r="IH69" s="252"/>
      <c r="II69" s="252"/>
      <c r="IJ69" s="252"/>
      <c r="IK69" s="252"/>
      <c r="IL69" s="252"/>
      <c r="IM69" s="252"/>
      <c r="IN69" s="252"/>
      <c r="IO69" s="252"/>
      <c r="IP69" s="252"/>
      <c r="IQ69" s="252"/>
      <c r="IR69" s="252"/>
      <c r="IS69" s="252"/>
      <c r="IT69" s="252"/>
      <c r="IU69" s="252"/>
      <c r="IV69" s="252"/>
      <c r="IW69" s="252"/>
      <c r="IX69" s="252"/>
      <c r="IY69" s="252"/>
      <c r="IZ69" s="252"/>
      <c r="JA69" s="252"/>
      <c r="JB69" s="252"/>
      <c r="JC69" s="252"/>
      <c r="JD69" s="252"/>
      <c r="JE69" s="252"/>
      <c r="JF69" s="252"/>
      <c r="JG69" s="252"/>
      <c r="JH69" s="252"/>
      <c r="JI69" s="252"/>
      <c r="JJ69" s="252"/>
      <c r="JK69" s="252"/>
      <c r="JL69" s="252"/>
      <c r="JM69" s="252"/>
      <c r="JN69" s="252"/>
      <c r="JO69" s="252"/>
      <c r="JP69" s="252"/>
      <c r="JQ69" s="252"/>
      <c r="JR69" s="252"/>
      <c r="JS69" s="252"/>
      <c r="JT69" s="252"/>
      <c r="JU69" s="252"/>
      <c r="JV69" s="252"/>
      <c r="JW69" s="252"/>
      <c r="JX69" s="252"/>
      <c r="JY69" s="252"/>
      <c r="JZ69" s="252"/>
      <c r="KA69" s="252"/>
      <c r="KB69" s="252"/>
      <c r="KC69" s="252"/>
      <c r="KD69" s="252"/>
      <c r="KE69" s="252"/>
      <c r="KF69" s="252"/>
      <c r="KG69" s="252"/>
      <c r="KH69" s="252"/>
      <c r="KI69" s="252"/>
      <c r="KJ69" s="252"/>
      <c r="KK69" s="252"/>
      <c r="KL69" s="252"/>
      <c r="KM69" s="252"/>
      <c r="KN69" s="252"/>
      <c r="KO69" s="252"/>
      <c r="KP69" s="252"/>
      <c r="KQ69" s="252"/>
      <c r="KR69" s="252"/>
      <c r="KS69" s="252"/>
      <c r="KT69" s="252"/>
      <c r="KU69" s="252"/>
      <c r="KV69" s="252"/>
      <c r="KW69" s="252"/>
      <c r="KX69" s="252"/>
      <c r="KY69" s="252"/>
      <c r="KZ69" s="252"/>
      <c r="LA69" s="252"/>
      <c r="LB69" s="252"/>
      <c r="LC69" s="252"/>
      <c r="LD69" s="252"/>
      <c r="LE69" s="252"/>
      <c r="LF69" s="252"/>
      <c r="LG69" s="252"/>
      <c r="LH69" s="252"/>
      <c r="LI69" s="252"/>
      <c r="LJ69" s="252"/>
      <c r="LK69" s="252"/>
      <c r="LL69" s="252"/>
      <c r="LM69" s="252"/>
      <c r="LN69" s="252"/>
      <c r="LO69" s="252"/>
      <c r="LP69" s="252"/>
      <c r="LQ69" s="252"/>
      <c r="LR69" s="252"/>
      <c r="LS69" s="252"/>
      <c r="LT69" s="252"/>
      <c r="LU69" s="252"/>
      <c r="LV69" s="252"/>
      <c r="LW69" s="252"/>
      <c r="LX69" s="252"/>
      <c r="LY69" s="252"/>
      <c r="LZ69" s="252"/>
      <c r="MA69" s="252"/>
      <c r="MB69" s="252"/>
      <c r="MC69" s="252"/>
      <c r="MD69" s="252"/>
      <c r="ME69" s="252"/>
      <c r="MF69" s="252"/>
      <c r="MG69" s="252"/>
      <c r="MH69" s="252"/>
      <c r="MI69" s="252"/>
      <c r="MJ69" s="252"/>
      <c r="MK69" s="252"/>
      <c r="ML69" s="252"/>
      <c r="MM69" s="252"/>
      <c r="MN69" s="252"/>
      <c r="MO69" s="252"/>
      <c r="MP69" s="252"/>
      <c r="MQ69" s="252"/>
      <c r="MR69" s="252"/>
      <c r="MS69" s="252"/>
      <c r="MT69" s="252"/>
      <c r="MU69" s="252"/>
      <c r="MV69" s="252"/>
      <c r="MW69" s="252"/>
      <c r="MX69" s="252"/>
      <c r="MY69" s="252"/>
      <c r="MZ69" s="252"/>
      <c r="NA69" s="252"/>
      <c r="NB69" s="252"/>
      <c r="NC69" s="252"/>
      <c r="ND69" s="252"/>
      <c r="NE69" s="252"/>
      <c r="NF69" s="252"/>
      <c r="NG69" s="252"/>
      <c r="NH69" s="252"/>
      <c r="NI69" s="252"/>
      <c r="NJ69" s="252"/>
      <c r="NK69" s="252"/>
      <c r="NL69" s="252"/>
      <c r="NM69" s="252"/>
      <c r="NN69" s="252"/>
      <c r="NO69" s="252"/>
      <c r="NP69" s="252"/>
      <c r="NQ69" s="252"/>
      <c r="NR69" s="252"/>
      <c r="NS69" s="252"/>
      <c r="NT69" s="252"/>
      <c r="NU69" s="252"/>
      <c r="NV69" s="252"/>
      <c r="NW69" s="252"/>
      <c r="NX69" s="252"/>
      <c r="NY69" s="252"/>
      <c r="NZ69" s="252"/>
      <c r="OA69" s="252"/>
      <c r="OB69" s="252"/>
      <c r="OC69" s="252"/>
      <c r="OD69" s="252"/>
      <c r="OE69" s="252"/>
      <c r="OF69" s="252"/>
      <c r="OG69" s="252"/>
      <c r="OH69" s="252"/>
      <c r="OI69" s="252"/>
      <c r="OJ69" s="252"/>
      <c r="OK69" s="252"/>
      <c r="OL69" s="252"/>
      <c r="OM69" s="252"/>
      <c r="ON69" s="252"/>
      <c r="OO69" s="252"/>
      <c r="OP69" s="252"/>
      <c r="OQ69" s="252"/>
      <c r="OR69" s="252"/>
      <c r="OS69" s="252"/>
      <c r="OT69" s="252"/>
      <c r="OU69" s="252"/>
      <c r="OV69" s="252"/>
      <c r="OW69" s="252"/>
      <c r="OX69" s="252"/>
      <c r="OY69" s="252"/>
      <c r="OZ69" s="252"/>
      <c r="PA69" s="252"/>
      <c r="PB69" s="252"/>
      <c r="PC69" s="252"/>
      <c r="PD69" s="252"/>
      <c r="PE69" s="252"/>
      <c r="PF69" s="252"/>
      <c r="PG69" s="252"/>
      <c r="PH69" s="252"/>
      <c r="PI69" s="252"/>
      <c r="PJ69" s="252"/>
      <c r="PK69" s="252"/>
      <c r="PL69" s="252"/>
      <c r="PM69" s="252"/>
      <c r="PN69" s="252"/>
      <c r="PO69" s="252"/>
      <c r="PP69" s="252"/>
      <c r="PQ69" s="252"/>
      <c r="PR69" s="252"/>
      <c r="PS69" s="252"/>
      <c r="PT69" s="252"/>
      <c r="PU69" s="252"/>
      <c r="PV69" s="252"/>
      <c r="PW69" s="252"/>
      <c r="PX69" s="252"/>
      <c r="PY69" s="252"/>
      <c r="PZ69" s="252"/>
      <c r="QA69" s="252"/>
      <c r="QB69" s="252"/>
      <c r="QC69" s="252"/>
      <c r="QD69" s="252"/>
      <c r="QE69" s="252"/>
      <c r="QF69" s="252"/>
      <c r="QG69" s="252"/>
      <c r="QH69" s="252"/>
      <c r="QI69" s="252"/>
      <c r="QJ69" s="252"/>
      <c r="QK69" s="252"/>
      <c r="QL69" s="252"/>
      <c r="QM69" s="252"/>
      <c r="QN69" s="252"/>
      <c r="QO69" s="252"/>
      <c r="QP69" s="252"/>
      <c r="QQ69" s="252"/>
      <c r="QR69" s="252"/>
      <c r="QS69" s="252"/>
      <c r="QT69" s="252"/>
      <c r="QU69" s="252"/>
      <c r="QV69" s="252"/>
      <c r="QW69" s="252"/>
      <c r="QX69" s="252"/>
      <c r="QY69" s="252"/>
      <c r="QZ69" s="252"/>
      <c r="RA69" s="252"/>
      <c r="RB69" s="252"/>
      <c r="RC69" s="252"/>
      <c r="RD69" s="252"/>
      <c r="RE69" s="252"/>
      <c r="RF69" s="252"/>
      <c r="RG69" s="252"/>
      <c r="RH69" s="252"/>
      <c r="RI69" s="252"/>
      <c r="RJ69" s="252"/>
      <c r="RK69" s="252"/>
      <c r="RL69" s="252"/>
      <c r="RM69" s="252"/>
      <c r="RN69" s="252"/>
      <c r="RO69" s="252"/>
      <c r="RP69" s="252"/>
      <c r="RQ69" s="252"/>
      <c r="RR69" s="252"/>
      <c r="RS69" s="252"/>
      <c r="RT69" s="252"/>
      <c r="RU69" s="252"/>
      <c r="RV69" s="252"/>
      <c r="RW69" s="252"/>
      <c r="RX69" s="252"/>
      <c r="RY69" s="252"/>
      <c r="RZ69" s="252"/>
      <c r="SA69" s="252"/>
      <c r="SB69" s="252"/>
      <c r="SC69" s="252"/>
      <c r="SD69" s="252"/>
      <c r="SE69" s="252"/>
      <c r="SF69" s="252"/>
      <c r="SG69" s="252"/>
      <c r="SH69" s="252"/>
      <c r="SI69" s="252"/>
      <c r="SJ69" s="252"/>
      <c r="SK69" s="252"/>
      <c r="SL69" s="252"/>
      <c r="SM69" s="252"/>
      <c r="SN69" s="252"/>
      <c r="SO69" s="252"/>
      <c r="SP69" s="252"/>
      <c r="SQ69" s="252"/>
      <c r="SR69" s="252"/>
      <c r="SS69" s="252"/>
      <c r="ST69" s="252"/>
      <c r="SU69" s="252"/>
      <c r="SV69" s="252"/>
      <c r="SW69" s="252"/>
      <c r="SX69" s="252"/>
      <c r="SY69" s="252"/>
      <c r="SZ69" s="252"/>
      <c r="TA69" s="252"/>
      <c r="TB69" s="252"/>
      <c r="TC69" s="252"/>
      <c r="TD69" s="252"/>
      <c r="TE69" s="252"/>
      <c r="TF69" s="252"/>
      <c r="TG69" s="252"/>
      <c r="TH69" s="252"/>
      <c r="TI69" s="252"/>
      <c r="TJ69" s="252"/>
      <c r="TK69" s="252"/>
      <c r="TL69" s="252"/>
      <c r="TM69" s="252"/>
      <c r="TN69" s="252"/>
      <c r="TO69" s="252"/>
      <c r="TP69" s="252"/>
      <c r="TQ69" s="252"/>
      <c r="TR69" s="252"/>
      <c r="TS69" s="252"/>
      <c r="TT69" s="252"/>
      <c r="TU69" s="252"/>
      <c r="TV69" s="252"/>
      <c r="TW69" s="252"/>
      <c r="TX69" s="252"/>
      <c r="TY69" s="252"/>
      <c r="TZ69" s="252"/>
      <c r="UA69" s="252"/>
      <c r="UB69" s="252"/>
      <c r="UC69" s="252"/>
      <c r="UD69" s="252"/>
      <c r="UE69" s="252"/>
      <c r="UF69" s="252"/>
      <c r="UG69" s="252"/>
      <c r="UH69" s="252"/>
      <c r="UI69" s="252"/>
      <c r="UJ69" s="252"/>
      <c r="UK69" s="252"/>
      <c r="UL69" s="252"/>
      <c r="UM69" s="252"/>
      <c r="UN69" s="252"/>
      <c r="UO69" s="252"/>
      <c r="UP69" s="252"/>
      <c r="UQ69" s="252"/>
      <c r="UR69" s="252"/>
      <c r="US69" s="252"/>
      <c r="UT69" s="252"/>
      <c r="UU69" s="252"/>
      <c r="UV69" s="252"/>
      <c r="UW69" s="252"/>
      <c r="UX69" s="252"/>
      <c r="UY69" s="252"/>
      <c r="UZ69" s="252"/>
      <c r="VA69" s="252"/>
      <c r="VB69" s="252"/>
      <c r="VC69" s="252"/>
      <c r="VD69" s="252"/>
      <c r="VE69" s="252"/>
      <c r="VF69" s="252"/>
      <c r="VG69" s="252"/>
      <c r="VH69" s="252"/>
      <c r="VI69" s="252"/>
      <c r="VJ69" s="252"/>
      <c r="VK69" s="252"/>
      <c r="VL69" s="252"/>
      <c r="VM69" s="252"/>
      <c r="VN69" s="252"/>
      <c r="VO69" s="252"/>
      <c r="VP69" s="252"/>
      <c r="VQ69" s="252"/>
      <c r="VR69" s="252"/>
      <c r="VS69" s="252"/>
      <c r="VT69" s="252"/>
      <c r="VU69" s="252"/>
      <c r="VV69" s="252"/>
      <c r="VW69" s="252"/>
      <c r="VX69" s="252"/>
      <c r="VY69" s="252"/>
      <c r="VZ69" s="252"/>
      <c r="WA69" s="252"/>
      <c r="WB69" s="252"/>
      <c r="WC69" s="252"/>
      <c r="WD69" s="252"/>
      <c r="WE69" s="252"/>
      <c r="WF69" s="252"/>
      <c r="WG69" s="252"/>
      <c r="WH69" s="252"/>
      <c r="WI69" s="252"/>
      <c r="WJ69" s="252"/>
      <c r="WK69" s="252"/>
      <c r="WL69" s="252"/>
      <c r="WM69" s="252"/>
      <c r="WN69" s="252"/>
      <c r="WO69" s="252"/>
      <c r="WP69" s="252"/>
      <c r="WQ69" s="252"/>
      <c r="WR69" s="252"/>
      <c r="WS69" s="252"/>
      <c r="WT69" s="252"/>
      <c r="WU69" s="252"/>
      <c r="WV69" s="252"/>
      <c r="WW69" s="252"/>
      <c r="WX69" s="252"/>
      <c r="WY69" s="252"/>
      <c r="WZ69" s="252"/>
      <c r="XA69" s="252"/>
      <c r="XB69" s="252"/>
      <c r="XC69" s="252"/>
      <c r="XD69" s="252"/>
      <c r="XE69" s="252"/>
      <c r="XF69" s="252"/>
      <c r="XG69" s="252"/>
      <c r="XH69" s="252"/>
      <c r="XI69" s="252"/>
      <c r="XJ69" s="252"/>
      <c r="XK69" s="252"/>
      <c r="XL69" s="252"/>
      <c r="XM69" s="252"/>
      <c r="XN69" s="252"/>
      <c r="XO69" s="252"/>
      <c r="XP69" s="252"/>
      <c r="XQ69" s="252"/>
      <c r="XR69" s="252"/>
      <c r="XS69" s="252"/>
      <c r="XT69" s="252"/>
      <c r="XU69" s="252"/>
      <c r="XV69" s="252"/>
      <c r="XW69" s="252"/>
      <c r="XX69" s="252"/>
      <c r="XY69" s="252"/>
      <c r="XZ69" s="252"/>
      <c r="YA69" s="252"/>
      <c r="YB69" s="252"/>
      <c r="YC69" s="252"/>
      <c r="YD69" s="252"/>
      <c r="YE69" s="252"/>
      <c r="YF69" s="252"/>
      <c r="YG69" s="252"/>
      <c r="YH69" s="252"/>
      <c r="YI69" s="252"/>
      <c r="YJ69" s="252"/>
      <c r="YK69" s="252"/>
      <c r="YL69" s="252"/>
      <c r="YM69" s="252"/>
      <c r="YN69" s="252"/>
      <c r="YO69" s="252"/>
      <c r="YP69" s="252"/>
      <c r="YQ69" s="252"/>
      <c r="YR69" s="252"/>
      <c r="YS69" s="252"/>
      <c r="YT69" s="252"/>
      <c r="YU69" s="252"/>
      <c r="YV69" s="252"/>
      <c r="YW69" s="252"/>
      <c r="YX69" s="252"/>
      <c r="YY69" s="252"/>
      <c r="YZ69" s="252"/>
      <c r="ZA69" s="252"/>
      <c r="ZB69" s="252"/>
      <c r="ZC69" s="252"/>
      <c r="ZD69" s="252"/>
      <c r="ZE69" s="252"/>
      <c r="ZF69" s="252"/>
      <c r="ZG69" s="252"/>
      <c r="ZH69" s="252"/>
      <c r="ZI69" s="252"/>
      <c r="ZJ69" s="252"/>
      <c r="ZK69" s="252"/>
      <c r="ZL69" s="252"/>
      <c r="ZM69" s="252"/>
      <c r="ZN69" s="252"/>
      <c r="ZO69" s="252"/>
      <c r="ZP69" s="252"/>
      <c r="ZQ69" s="252"/>
      <c r="ZR69" s="252"/>
      <c r="ZS69" s="252"/>
      <c r="ZT69" s="252"/>
      <c r="ZU69" s="252"/>
      <c r="ZV69" s="252"/>
      <c r="ZW69" s="252"/>
      <c r="ZX69" s="252"/>
      <c r="ZY69" s="252"/>
      <c r="ZZ69" s="252"/>
      <c r="AAA69" s="252"/>
      <c r="AAB69" s="252"/>
      <c r="AAC69" s="252"/>
      <c r="AAD69" s="252"/>
      <c r="AAE69" s="252"/>
      <c r="AAF69" s="252"/>
      <c r="AAG69" s="252"/>
      <c r="AAH69" s="252"/>
      <c r="AAI69" s="252"/>
      <c r="AAJ69" s="252"/>
      <c r="AAK69" s="252"/>
      <c r="AAL69" s="252"/>
      <c r="AAM69" s="252"/>
      <c r="AAN69" s="252"/>
      <c r="AAO69" s="252"/>
      <c r="AAP69" s="252"/>
      <c r="AAQ69" s="252"/>
      <c r="AAR69" s="252"/>
      <c r="AAS69" s="252"/>
      <c r="AAT69" s="252"/>
      <c r="AAU69" s="252"/>
      <c r="AAV69" s="252"/>
      <c r="AAW69" s="252"/>
      <c r="AAX69" s="252"/>
      <c r="AAY69" s="252"/>
      <c r="AAZ69" s="252"/>
      <c r="ABA69" s="252"/>
      <c r="ABB69" s="252"/>
      <c r="ABC69" s="252"/>
      <c r="ABD69" s="252"/>
      <c r="ABE69" s="252"/>
      <c r="ABF69" s="252"/>
      <c r="ABG69" s="252"/>
      <c r="ABH69" s="252"/>
      <c r="ABI69" s="252"/>
      <c r="ABJ69" s="252"/>
      <c r="ABK69" s="252"/>
      <c r="ABL69" s="252"/>
      <c r="ABM69" s="252"/>
      <c r="ABN69" s="252"/>
      <c r="ABO69" s="252"/>
      <c r="ABP69" s="252"/>
      <c r="ABQ69" s="252"/>
      <c r="ABR69" s="252"/>
      <c r="ABS69" s="252"/>
      <c r="ABT69" s="252"/>
      <c r="ABU69" s="252"/>
      <c r="ABV69" s="252"/>
      <c r="ABW69" s="252"/>
    </row>
    <row r="70" spans="1:751" s="450" customFormat="1" ht="16.5" customHeight="1">
      <c r="A70" s="2395" t="s">
        <v>71</v>
      </c>
      <c r="B70" s="2384" t="s">
        <v>2363</v>
      </c>
      <c r="C70" s="2420" t="s">
        <v>307</v>
      </c>
      <c r="D70" s="2110" t="s">
        <v>296</v>
      </c>
      <c r="E70" s="1001">
        <f>E72+E73</f>
        <v>76775454.549999997</v>
      </c>
      <c r="F70" s="1001">
        <f>F72+F73</f>
        <v>76775454.549999997</v>
      </c>
      <c r="G70" s="2383"/>
      <c r="H70" s="2384" t="s">
        <v>2364</v>
      </c>
      <c r="I70" s="2390" t="s">
        <v>2365</v>
      </c>
      <c r="J70" s="2390">
        <v>476.8947</v>
      </c>
      <c r="K70" s="2408">
        <v>1438.9</v>
      </c>
      <c r="L70" s="2505"/>
      <c r="M70" s="436"/>
      <c r="N70" s="432"/>
      <c r="O70" s="442"/>
      <c r="P70" s="442"/>
      <c r="Q70" s="442"/>
      <c r="R70" s="449"/>
      <c r="S70" s="449"/>
      <c r="T70" s="449"/>
    </row>
    <row r="71" spans="1:751" s="450" customFormat="1" ht="96" customHeight="1">
      <c r="A71" s="2396"/>
      <c r="B71" s="2385"/>
      <c r="C71" s="2421"/>
      <c r="D71" s="2110" t="s">
        <v>301</v>
      </c>
      <c r="E71" s="1001">
        <f>E70</f>
        <v>76775454.549999997</v>
      </c>
      <c r="F71" s="1001">
        <f>F70</f>
        <v>76775454.549999997</v>
      </c>
      <c r="G71" s="2423"/>
      <c r="H71" s="2385"/>
      <c r="I71" s="2391"/>
      <c r="J71" s="2391"/>
      <c r="K71" s="2409"/>
      <c r="L71" s="2506"/>
      <c r="M71" s="436"/>
      <c r="N71" s="432"/>
      <c r="O71" s="2511"/>
      <c r="P71" s="442"/>
      <c r="Q71" s="442"/>
      <c r="R71" s="449"/>
      <c r="S71" s="449"/>
      <c r="T71" s="449"/>
    </row>
    <row r="72" spans="1:751" s="450" customFormat="1" ht="19.5" customHeight="1">
      <c r="A72" s="2396"/>
      <c r="B72" s="2385"/>
      <c r="C72" s="2421"/>
      <c r="D72" s="2110" t="s">
        <v>303</v>
      </c>
      <c r="E72" s="1001">
        <v>1757754.55</v>
      </c>
      <c r="F72" s="1001">
        <v>1757754.55</v>
      </c>
      <c r="G72" s="2423"/>
      <c r="H72" s="2385"/>
      <c r="I72" s="2391"/>
      <c r="J72" s="2391"/>
      <c r="K72" s="2409"/>
      <c r="L72" s="2506"/>
      <c r="M72" s="436"/>
      <c r="N72" s="432"/>
      <c r="O72" s="2511"/>
      <c r="P72" s="442"/>
      <c r="Q72" s="442"/>
      <c r="R72" s="449"/>
      <c r="S72" s="449"/>
      <c r="T72" s="449"/>
    </row>
    <row r="73" spans="1:751" s="450" customFormat="1" ht="12.75" customHeight="1">
      <c r="A73" s="2396"/>
      <c r="B73" s="2385"/>
      <c r="C73" s="2421"/>
      <c r="D73" s="2111" t="s">
        <v>304</v>
      </c>
      <c r="E73" s="1001">
        <v>75017700</v>
      </c>
      <c r="F73" s="1001">
        <f>E73</f>
        <v>75017700</v>
      </c>
      <c r="G73" s="2423"/>
      <c r="H73" s="2385"/>
      <c r="I73" s="2391"/>
      <c r="J73" s="2391"/>
      <c r="K73" s="2409"/>
      <c r="L73" s="2506"/>
      <c r="M73" s="436"/>
      <c r="N73" s="432"/>
      <c r="O73" s="2511"/>
      <c r="P73" s="442"/>
      <c r="Q73" s="442"/>
      <c r="R73" s="449"/>
      <c r="S73" s="449"/>
      <c r="T73" s="449"/>
    </row>
    <row r="74" spans="1:751" s="450" customFormat="1" ht="12.75" customHeight="1">
      <c r="A74" s="2396"/>
      <c r="B74" s="2385"/>
      <c r="C74" s="2421"/>
      <c r="D74" s="2110" t="s">
        <v>305</v>
      </c>
      <c r="E74" s="2137">
        <v>0</v>
      </c>
      <c r="F74" s="2136">
        <v>0</v>
      </c>
      <c r="G74" s="2423"/>
      <c r="H74" s="2385"/>
      <c r="I74" s="2391"/>
      <c r="J74" s="2391"/>
      <c r="K74" s="2409"/>
      <c r="L74" s="2506"/>
      <c r="M74" s="436"/>
      <c r="N74" s="432"/>
      <c r="O74" s="2511"/>
      <c r="P74" s="442"/>
      <c r="Q74" s="442"/>
      <c r="R74" s="449"/>
      <c r="S74" s="449"/>
      <c r="T74" s="449"/>
    </row>
    <row r="75" spans="1:751" s="450" customFormat="1" ht="65.25" customHeight="1">
      <c r="A75" s="2397"/>
      <c r="B75" s="2398"/>
      <c r="C75" s="2422"/>
      <c r="D75" s="2111" t="s">
        <v>302</v>
      </c>
      <c r="E75" s="2149">
        <v>0</v>
      </c>
      <c r="F75" s="2149">
        <v>0</v>
      </c>
      <c r="G75" s="2424"/>
      <c r="H75" s="2398"/>
      <c r="I75" s="2392"/>
      <c r="J75" s="2392"/>
      <c r="K75" s="2410"/>
      <c r="L75" s="2507"/>
      <c r="M75" s="436"/>
      <c r="N75" s="432"/>
      <c r="O75" s="2511"/>
      <c r="P75" s="442"/>
      <c r="Q75" s="442"/>
      <c r="R75" s="449"/>
      <c r="S75" s="449"/>
      <c r="T75" s="449"/>
    </row>
    <row r="76" spans="1:751" ht="29.25" customHeight="1">
      <c r="A76" s="2395" t="s">
        <v>75</v>
      </c>
      <c r="B76" s="2384" t="s">
        <v>2366</v>
      </c>
      <c r="C76" s="2420" t="s">
        <v>307</v>
      </c>
      <c r="D76" s="2110" t="s">
        <v>296</v>
      </c>
      <c r="E76" s="1001">
        <f>E78+E79</f>
        <v>0</v>
      </c>
      <c r="F76" s="1001">
        <f>F78+F79</f>
        <v>0</v>
      </c>
      <c r="G76" s="2383"/>
      <c r="H76" s="2384" t="s">
        <v>2367</v>
      </c>
      <c r="I76" s="2390" t="s">
        <v>2135</v>
      </c>
      <c r="J76" s="2390">
        <v>20</v>
      </c>
      <c r="K76" s="2408">
        <v>44</v>
      </c>
      <c r="L76" s="2505"/>
      <c r="M76" s="435"/>
      <c r="N76" s="430"/>
      <c r="O76" s="2511"/>
      <c r="P76" s="433"/>
      <c r="Q76" s="433"/>
      <c r="R76" s="443"/>
      <c r="S76" s="443"/>
      <c r="T76" s="443"/>
    </row>
    <row r="77" spans="1:751" s="242" customFormat="1" ht="13.5" customHeight="1">
      <c r="A77" s="2396"/>
      <c r="B77" s="2385"/>
      <c r="C77" s="2421"/>
      <c r="D77" s="2110" t="s">
        <v>301</v>
      </c>
      <c r="E77" s="1001">
        <f>E76</f>
        <v>0</v>
      </c>
      <c r="F77" s="1001">
        <f>F76</f>
        <v>0</v>
      </c>
      <c r="G77" s="2423"/>
      <c r="H77" s="2385"/>
      <c r="I77" s="2391"/>
      <c r="J77" s="2391"/>
      <c r="K77" s="2409"/>
      <c r="L77" s="2506"/>
      <c r="M77" s="435"/>
      <c r="N77" s="430"/>
      <c r="O77" s="433"/>
      <c r="P77" s="433"/>
      <c r="Q77" s="433"/>
      <c r="R77" s="433"/>
      <c r="S77" s="433"/>
      <c r="T77" s="433"/>
      <c r="U77" s="236"/>
      <c r="V77" s="236"/>
      <c r="W77" s="236"/>
      <c r="X77" s="236"/>
      <c r="Y77" s="236"/>
      <c r="Z77" s="236"/>
      <c r="AA77" s="236"/>
      <c r="AB77" s="236"/>
      <c r="AC77" s="236"/>
      <c r="AD77" s="236"/>
      <c r="AE77" s="236"/>
      <c r="AF77" s="236"/>
      <c r="AG77" s="236"/>
      <c r="AH77" s="236"/>
      <c r="AI77" s="236"/>
      <c r="AJ77" s="236"/>
      <c r="AK77" s="236"/>
      <c r="AL77" s="236"/>
      <c r="AM77" s="236"/>
      <c r="AN77" s="236"/>
      <c r="AO77" s="236"/>
      <c r="AP77" s="236"/>
      <c r="AQ77" s="236"/>
      <c r="AR77" s="236"/>
      <c r="AS77" s="236"/>
      <c r="AT77" s="236"/>
      <c r="AU77" s="236"/>
      <c r="AV77" s="236"/>
      <c r="AW77" s="236"/>
      <c r="AX77" s="236"/>
      <c r="AY77" s="236"/>
      <c r="AZ77" s="236"/>
      <c r="BA77" s="236"/>
      <c r="BB77" s="236"/>
      <c r="BC77" s="236"/>
      <c r="BD77" s="236"/>
      <c r="BE77" s="236"/>
      <c r="BF77" s="236"/>
      <c r="BG77" s="236"/>
      <c r="BH77" s="236"/>
      <c r="BI77" s="236"/>
      <c r="BJ77" s="236"/>
      <c r="BK77" s="236"/>
      <c r="BL77" s="236"/>
      <c r="BM77" s="236"/>
      <c r="BN77" s="236"/>
      <c r="BO77" s="236"/>
      <c r="BP77" s="236"/>
      <c r="BQ77" s="236"/>
      <c r="BR77" s="236"/>
      <c r="BS77" s="236"/>
      <c r="BT77" s="236"/>
      <c r="BU77" s="236"/>
      <c r="BV77" s="236"/>
      <c r="BW77" s="236"/>
      <c r="BX77" s="236"/>
      <c r="BY77" s="236"/>
      <c r="BZ77" s="236"/>
      <c r="CA77" s="236"/>
      <c r="CB77" s="236"/>
      <c r="CC77" s="236"/>
      <c r="CD77" s="236"/>
      <c r="CE77" s="236"/>
      <c r="CF77" s="236"/>
      <c r="CG77" s="236"/>
      <c r="CH77" s="236"/>
      <c r="CI77" s="236"/>
      <c r="CJ77" s="236"/>
      <c r="CK77" s="236"/>
      <c r="CL77" s="236"/>
      <c r="CM77" s="236"/>
      <c r="CN77" s="236"/>
      <c r="CO77" s="236"/>
      <c r="CP77" s="236"/>
      <c r="CQ77" s="236"/>
      <c r="CR77" s="236"/>
      <c r="CS77" s="236"/>
      <c r="CT77" s="236"/>
      <c r="CU77" s="236"/>
      <c r="CV77" s="236"/>
      <c r="CW77" s="236"/>
      <c r="CX77" s="236"/>
      <c r="CY77" s="236"/>
      <c r="CZ77" s="236"/>
      <c r="DA77" s="236"/>
      <c r="DB77" s="236"/>
      <c r="DC77" s="236"/>
      <c r="DD77" s="236"/>
      <c r="DE77" s="236"/>
      <c r="DF77" s="236"/>
      <c r="DG77" s="236"/>
      <c r="DH77" s="236"/>
      <c r="DI77" s="236"/>
      <c r="DJ77" s="236"/>
      <c r="DK77" s="236"/>
      <c r="DL77" s="236"/>
      <c r="DM77" s="236"/>
      <c r="DN77" s="236"/>
      <c r="DO77" s="236"/>
      <c r="DP77" s="236"/>
      <c r="DQ77" s="236"/>
      <c r="DR77" s="236"/>
      <c r="DS77" s="236"/>
      <c r="DT77" s="236"/>
      <c r="DU77" s="236"/>
      <c r="DV77" s="236"/>
      <c r="DW77" s="236"/>
      <c r="DX77" s="236"/>
      <c r="DY77" s="236"/>
      <c r="DZ77" s="236"/>
      <c r="EA77" s="236"/>
      <c r="EB77" s="236"/>
      <c r="EC77" s="236"/>
      <c r="ED77" s="236"/>
      <c r="EE77" s="236"/>
      <c r="EF77" s="236"/>
      <c r="EG77" s="236"/>
      <c r="EH77" s="236"/>
      <c r="EI77" s="236"/>
      <c r="EJ77" s="236"/>
      <c r="EK77" s="236"/>
      <c r="EL77" s="236"/>
      <c r="EM77" s="236"/>
      <c r="EN77" s="236"/>
      <c r="EO77" s="236"/>
      <c r="EP77" s="236"/>
      <c r="EQ77" s="236"/>
      <c r="ER77" s="236"/>
      <c r="ES77" s="236"/>
      <c r="ET77" s="236"/>
      <c r="EU77" s="236"/>
      <c r="EV77" s="236"/>
      <c r="EW77" s="236"/>
      <c r="EX77" s="236"/>
      <c r="EY77" s="236"/>
      <c r="EZ77" s="236"/>
      <c r="FA77" s="236"/>
      <c r="FB77" s="236"/>
      <c r="FC77" s="236"/>
      <c r="FD77" s="236"/>
      <c r="FE77" s="236"/>
      <c r="FF77" s="236"/>
      <c r="FG77" s="236"/>
      <c r="FH77" s="236"/>
      <c r="FI77" s="236"/>
      <c r="FJ77" s="236"/>
      <c r="FK77" s="236"/>
      <c r="FL77" s="236"/>
      <c r="FM77" s="236"/>
      <c r="FN77" s="236"/>
      <c r="FO77" s="236"/>
      <c r="FP77" s="236"/>
      <c r="FQ77" s="236"/>
      <c r="FR77" s="236"/>
      <c r="FS77" s="236"/>
      <c r="FT77" s="236"/>
      <c r="FU77" s="236"/>
      <c r="FV77" s="236"/>
      <c r="FW77" s="236"/>
      <c r="FX77" s="236"/>
      <c r="FY77" s="236"/>
      <c r="FZ77" s="236"/>
      <c r="GA77" s="236"/>
      <c r="GB77" s="236"/>
      <c r="GC77" s="236"/>
      <c r="GD77" s="236"/>
      <c r="GE77" s="236"/>
      <c r="GF77" s="236"/>
      <c r="GG77" s="236"/>
      <c r="GH77" s="236"/>
      <c r="GI77" s="236"/>
      <c r="GJ77" s="236"/>
      <c r="GK77" s="236"/>
      <c r="GL77" s="236"/>
      <c r="GM77" s="236"/>
      <c r="GN77" s="236"/>
      <c r="GO77" s="236"/>
      <c r="GP77" s="236"/>
      <c r="GQ77" s="236"/>
      <c r="GR77" s="236"/>
      <c r="GS77" s="236"/>
      <c r="GT77" s="236"/>
      <c r="GU77" s="236"/>
      <c r="GV77" s="236"/>
      <c r="GW77" s="236"/>
      <c r="GX77" s="236"/>
      <c r="GY77" s="236"/>
      <c r="GZ77" s="236"/>
      <c r="HA77" s="236"/>
      <c r="HB77" s="236"/>
      <c r="HC77" s="236"/>
      <c r="HD77" s="236"/>
      <c r="HE77" s="236"/>
      <c r="HF77" s="236"/>
      <c r="HG77" s="236"/>
      <c r="HH77" s="236"/>
      <c r="HI77" s="236"/>
      <c r="HJ77" s="236"/>
      <c r="HK77" s="236"/>
      <c r="HL77" s="236"/>
      <c r="HM77" s="236"/>
      <c r="HN77" s="236"/>
      <c r="HO77" s="236"/>
      <c r="HP77" s="236"/>
      <c r="HQ77" s="236"/>
      <c r="HR77" s="236"/>
      <c r="HS77" s="236"/>
      <c r="HT77" s="236"/>
      <c r="HU77" s="236"/>
      <c r="HV77" s="236"/>
      <c r="HW77" s="236"/>
      <c r="HX77" s="236"/>
      <c r="HY77" s="236"/>
      <c r="HZ77" s="236"/>
      <c r="IA77" s="236"/>
      <c r="IB77" s="236"/>
      <c r="IC77" s="236"/>
      <c r="ID77" s="236"/>
      <c r="IE77" s="236"/>
      <c r="IF77" s="236"/>
      <c r="IG77" s="236"/>
      <c r="IH77" s="236"/>
      <c r="II77" s="236"/>
      <c r="IJ77" s="236"/>
      <c r="IK77" s="236"/>
      <c r="IL77" s="236"/>
      <c r="IM77" s="236"/>
      <c r="IN77" s="236"/>
      <c r="IO77" s="236"/>
      <c r="IP77" s="236"/>
      <c r="IQ77" s="236"/>
      <c r="IR77" s="236"/>
      <c r="IS77" s="236"/>
      <c r="IT77" s="236"/>
      <c r="IU77" s="236"/>
      <c r="IV77" s="236"/>
      <c r="IW77" s="236"/>
      <c r="IX77" s="236"/>
      <c r="IY77" s="236"/>
      <c r="IZ77" s="236"/>
      <c r="JA77" s="236"/>
      <c r="JB77" s="236"/>
      <c r="JC77" s="236"/>
      <c r="JD77" s="236"/>
      <c r="JE77" s="236"/>
      <c r="JF77" s="236"/>
      <c r="JG77" s="236"/>
      <c r="JH77" s="236"/>
      <c r="JI77" s="236"/>
      <c r="JJ77" s="236"/>
      <c r="JK77" s="236"/>
      <c r="JL77" s="236"/>
      <c r="JM77" s="236"/>
      <c r="JN77" s="236"/>
      <c r="JO77" s="236"/>
      <c r="JP77" s="236"/>
      <c r="JQ77" s="236"/>
      <c r="JR77" s="236"/>
      <c r="JS77" s="236"/>
      <c r="JT77" s="236"/>
      <c r="JU77" s="236"/>
      <c r="JV77" s="236"/>
      <c r="JW77" s="236"/>
      <c r="JX77" s="236"/>
      <c r="JY77" s="236"/>
      <c r="JZ77" s="236"/>
      <c r="KA77" s="236"/>
      <c r="KB77" s="236"/>
      <c r="KC77" s="236"/>
      <c r="KD77" s="236"/>
      <c r="KE77" s="236"/>
      <c r="KF77" s="236"/>
      <c r="KG77" s="236"/>
      <c r="KH77" s="236"/>
      <c r="KI77" s="236"/>
      <c r="KJ77" s="236"/>
      <c r="KK77" s="236"/>
      <c r="KL77" s="236"/>
      <c r="KM77" s="236"/>
      <c r="KN77" s="236"/>
      <c r="KO77" s="236"/>
      <c r="KP77" s="236"/>
      <c r="KQ77" s="236"/>
      <c r="KR77" s="236"/>
      <c r="KS77" s="236"/>
      <c r="KT77" s="236"/>
      <c r="KU77" s="236"/>
      <c r="KV77" s="236"/>
      <c r="KW77" s="236"/>
      <c r="KX77" s="236"/>
      <c r="KY77" s="236"/>
      <c r="KZ77" s="236"/>
      <c r="LA77" s="236"/>
      <c r="LB77" s="236"/>
      <c r="LC77" s="236"/>
      <c r="LD77" s="236"/>
      <c r="LE77" s="236"/>
      <c r="LF77" s="236"/>
      <c r="LG77" s="236"/>
      <c r="LH77" s="236"/>
      <c r="LI77" s="236"/>
      <c r="LJ77" s="236"/>
      <c r="LK77" s="236"/>
      <c r="LL77" s="236"/>
      <c r="LM77" s="236"/>
      <c r="LN77" s="236"/>
      <c r="LO77" s="236"/>
      <c r="LP77" s="236"/>
      <c r="LQ77" s="236"/>
      <c r="LR77" s="236"/>
      <c r="LS77" s="236"/>
      <c r="LT77" s="236"/>
      <c r="LU77" s="236"/>
      <c r="LV77" s="236"/>
      <c r="LW77" s="236"/>
      <c r="LX77" s="236"/>
      <c r="LY77" s="236"/>
      <c r="LZ77" s="236"/>
      <c r="MA77" s="236"/>
      <c r="MB77" s="236"/>
      <c r="MC77" s="236"/>
      <c r="MD77" s="236"/>
      <c r="ME77" s="236"/>
      <c r="MF77" s="236"/>
      <c r="MG77" s="236"/>
      <c r="MH77" s="236"/>
      <c r="MI77" s="236"/>
      <c r="MJ77" s="236"/>
      <c r="MK77" s="236"/>
      <c r="ML77" s="236"/>
      <c r="MM77" s="236"/>
      <c r="MN77" s="236"/>
      <c r="MO77" s="236"/>
      <c r="MP77" s="236"/>
      <c r="MQ77" s="236"/>
      <c r="MR77" s="236"/>
      <c r="MS77" s="236"/>
      <c r="MT77" s="236"/>
      <c r="MU77" s="236"/>
      <c r="MV77" s="236"/>
      <c r="MW77" s="236"/>
      <c r="MX77" s="236"/>
      <c r="MY77" s="236"/>
      <c r="MZ77" s="236"/>
      <c r="NA77" s="236"/>
      <c r="NB77" s="236"/>
      <c r="NC77" s="236"/>
      <c r="ND77" s="236"/>
      <c r="NE77" s="236"/>
      <c r="NF77" s="236"/>
      <c r="NG77" s="236"/>
      <c r="NH77" s="236"/>
      <c r="NI77" s="236"/>
      <c r="NJ77" s="236"/>
      <c r="NK77" s="236"/>
      <c r="NL77" s="236"/>
      <c r="NM77" s="236"/>
      <c r="NN77" s="236"/>
      <c r="NO77" s="236"/>
      <c r="NP77" s="236"/>
      <c r="NQ77" s="236"/>
      <c r="NR77" s="236"/>
      <c r="NS77" s="236"/>
      <c r="NT77" s="236"/>
      <c r="NU77" s="236"/>
      <c r="NV77" s="236"/>
      <c r="NW77" s="236"/>
      <c r="NX77" s="236"/>
      <c r="NY77" s="236"/>
      <c r="NZ77" s="236"/>
      <c r="OA77" s="236"/>
      <c r="OB77" s="236"/>
      <c r="OC77" s="236"/>
      <c r="OD77" s="236"/>
      <c r="OE77" s="236"/>
      <c r="OF77" s="236"/>
      <c r="OG77" s="236"/>
      <c r="OH77" s="236"/>
      <c r="OI77" s="236"/>
      <c r="OJ77" s="236"/>
      <c r="OK77" s="236"/>
      <c r="OL77" s="236"/>
      <c r="OM77" s="236"/>
      <c r="ON77" s="236"/>
      <c r="OO77" s="236"/>
      <c r="OP77" s="236"/>
      <c r="OQ77" s="236"/>
      <c r="OR77" s="236"/>
      <c r="OS77" s="236"/>
      <c r="OT77" s="236"/>
      <c r="OU77" s="236"/>
      <c r="OV77" s="236"/>
      <c r="OW77" s="236"/>
      <c r="OX77" s="236"/>
      <c r="OY77" s="236"/>
      <c r="OZ77" s="236"/>
      <c r="PA77" s="236"/>
      <c r="PB77" s="236"/>
      <c r="PC77" s="236"/>
      <c r="PD77" s="236"/>
      <c r="PE77" s="236"/>
      <c r="PF77" s="236"/>
      <c r="PG77" s="236"/>
      <c r="PH77" s="236"/>
      <c r="PI77" s="236"/>
      <c r="PJ77" s="236"/>
      <c r="PK77" s="236"/>
      <c r="PL77" s="236"/>
      <c r="PM77" s="236"/>
      <c r="PN77" s="236"/>
      <c r="PO77" s="236"/>
      <c r="PP77" s="236"/>
      <c r="PQ77" s="236"/>
      <c r="PR77" s="236"/>
      <c r="PS77" s="236"/>
      <c r="PT77" s="236"/>
      <c r="PU77" s="236"/>
      <c r="PV77" s="236"/>
      <c r="PW77" s="236"/>
      <c r="PX77" s="236"/>
      <c r="PY77" s="236"/>
      <c r="PZ77" s="236"/>
      <c r="QA77" s="236"/>
      <c r="QB77" s="236"/>
      <c r="QC77" s="236"/>
      <c r="QD77" s="236"/>
      <c r="QE77" s="236"/>
      <c r="QF77" s="236"/>
      <c r="QG77" s="236"/>
      <c r="QH77" s="236"/>
      <c r="QI77" s="236"/>
      <c r="QJ77" s="236"/>
      <c r="QK77" s="236"/>
      <c r="QL77" s="236"/>
      <c r="QM77" s="236"/>
      <c r="QN77" s="236"/>
      <c r="QO77" s="236"/>
      <c r="QP77" s="236"/>
      <c r="QQ77" s="236"/>
      <c r="QR77" s="236"/>
      <c r="QS77" s="236"/>
      <c r="QT77" s="236"/>
      <c r="QU77" s="236"/>
      <c r="QV77" s="236"/>
      <c r="QW77" s="236"/>
      <c r="QX77" s="236"/>
      <c r="QY77" s="236"/>
      <c r="QZ77" s="236"/>
      <c r="RA77" s="236"/>
      <c r="RB77" s="236"/>
      <c r="RC77" s="236"/>
      <c r="RD77" s="236"/>
      <c r="RE77" s="236"/>
      <c r="RF77" s="236"/>
      <c r="RG77" s="236"/>
      <c r="RH77" s="236"/>
      <c r="RI77" s="236"/>
      <c r="RJ77" s="236"/>
      <c r="RK77" s="236"/>
      <c r="RL77" s="236"/>
      <c r="RM77" s="236"/>
      <c r="RN77" s="236"/>
      <c r="RO77" s="236"/>
      <c r="RP77" s="236"/>
      <c r="RQ77" s="236"/>
      <c r="RR77" s="236"/>
      <c r="RS77" s="236"/>
      <c r="RT77" s="236"/>
      <c r="RU77" s="236"/>
      <c r="RV77" s="236"/>
      <c r="RW77" s="236"/>
      <c r="RX77" s="236"/>
      <c r="RY77" s="236"/>
      <c r="RZ77" s="236"/>
      <c r="SA77" s="236"/>
      <c r="SB77" s="236"/>
      <c r="SC77" s="236"/>
      <c r="SD77" s="236"/>
      <c r="SE77" s="236"/>
      <c r="SF77" s="236"/>
      <c r="SG77" s="236"/>
      <c r="SH77" s="236"/>
      <c r="SI77" s="236"/>
      <c r="SJ77" s="236"/>
      <c r="SK77" s="236"/>
      <c r="SL77" s="236"/>
      <c r="SM77" s="236"/>
      <c r="SN77" s="236"/>
      <c r="SO77" s="236"/>
      <c r="SP77" s="236"/>
      <c r="SQ77" s="236"/>
      <c r="SR77" s="236"/>
      <c r="SS77" s="236"/>
      <c r="ST77" s="236"/>
      <c r="SU77" s="236"/>
      <c r="SV77" s="236"/>
      <c r="SW77" s="236"/>
      <c r="SX77" s="236"/>
      <c r="SY77" s="236"/>
      <c r="SZ77" s="236"/>
      <c r="TA77" s="236"/>
      <c r="TB77" s="236"/>
      <c r="TC77" s="236"/>
      <c r="TD77" s="236"/>
      <c r="TE77" s="236"/>
      <c r="TF77" s="236"/>
      <c r="TG77" s="236"/>
      <c r="TH77" s="236"/>
      <c r="TI77" s="236"/>
      <c r="TJ77" s="236"/>
      <c r="TK77" s="236"/>
      <c r="TL77" s="236"/>
      <c r="TM77" s="236"/>
      <c r="TN77" s="236"/>
      <c r="TO77" s="236"/>
      <c r="TP77" s="236"/>
      <c r="TQ77" s="236"/>
      <c r="TR77" s="236"/>
      <c r="TS77" s="236"/>
      <c r="TT77" s="236"/>
      <c r="TU77" s="236"/>
      <c r="TV77" s="236"/>
      <c r="TW77" s="236"/>
      <c r="TX77" s="236"/>
      <c r="TY77" s="236"/>
      <c r="TZ77" s="236"/>
      <c r="UA77" s="236"/>
      <c r="UB77" s="236"/>
      <c r="UC77" s="236"/>
      <c r="UD77" s="236"/>
      <c r="UE77" s="236"/>
      <c r="UF77" s="236"/>
      <c r="UG77" s="236"/>
      <c r="UH77" s="236"/>
      <c r="UI77" s="236"/>
      <c r="UJ77" s="236"/>
      <c r="UK77" s="236"/>
      <c r="UL77" s="236"/>
      <c r="UM77" s="236"/>
      <c r="UN77" s="236"/>
      <c r="UO77" s="236"/>
      <c r="UP77" s="236"/>
      <c r="UQ77" s="236"/>
      <c r="UR77" s="236"/>
      <c r="US77" s="236"/>
      <c r="UT77" s="236"/>
      <c r="UU77" s="236"/>
      <c r="UV77" s="236"/>
      <c r="UW77" s="236"/>
      <c r="UX77" s="236"/>
      <c r="UY77" s="236"/>
      <c r="UZ77" s="236"/>
      <c r="VA77" s="236"/>
      <c r="VB77" s="236"/>
      <c r="VC77" s="236"/>
      <c r="VD77" s="236"/>
      <c r="VE77" s="236"/>
      <c r="VF77" s="236"/>
      <c r="VG77" s="236"/>
      <c r="VH77" s="236"/>
      <c r="VI77" s="236"/>
      <c r="VJ77" s="236"/>
      <c r="VK77" s="236"/>
      <c r="VL77" s="236"/>
      <c r="VM77" s="236"/>
      <c r="VN77" s="236"/>
      <c r="VO77" s="236"/>
      <c r="VP77" s="236"/>
      <c r="VQ77" s="236"/>
      <c r="VR77" s="236"/>
      <c r="VS77" s="236"/>
      <c r="VT77" s="236"/>
      <c r="VU77" s="236"/>
      <c r="VV77" s="236"/>
      <c r="VW77" s="236"/>
      <c r="VX77" s="236"/>
      <c r="VY77" s="236"/>
      <c r="VZ77" s="236"/>
      <c r="WA77" s="236"/>
      <c r="WB77" s="236"/>
      <c r="WC77" s="236"/>
      <c r="WD77" s="236"/>
      <c r="WE77" s="236"/>
      <c r="WF77" s="236"/>
      <c r="WG77" s="236"/>
      <c r="WH77" s="236"/>
      <c r="WI77" s="236"/>
      <c r="WJ77" s="236"/>
      <c r="WK77" s="236"/>
      <c r="WL77" s="236"/>
      <c r="WM77" s="236"/>
      <c r="WN77" s="236"/>
      <c r="WO77" s="236"/>
      <c r="WP77" s="236"/>
      <c r="WQ77" s="236"/>
      <c r="WR77" s="236"/>
      <c r="WS77" s="236"/>
      <c r="WT77" s="236"/>
      <c r="WU77" s="236"/>
      <c r="WV77" s="236"/>
      <c r="WW77" s="236"/>
      <c r="WX77" s="236"/>
      <c r="WY77" s="236"/>
      <c r="WZ77" s="236"/>
      <c r="XA77" s="236"/>
      <c r="XB77" s="236"/>
      <c r="XC77" s="236"/>
      <c r="XD77" s="236"/>
      <c r="XE77" s="236"/>
      <c r="XF77" s="236"/>
      <c r="XG77" s="236"/>
      <c r="XH77" s="236"/>
      <c r="XI77" s="236"/>
      <c r="XJ77" s="236"/>
      <c r="XK77" s="236"/>
      <c r="XL77" s="236"/>
      <c r="XM77" s="236"/>
      <c r="XN77" s="236"/>
      <c r="XO77" s="236"/>
      <c r="XP77" s="236"/>
      <c r="XQ77" s="236"/>
      <c r="XR77" s="236"/>
      <c r="XS77" s="236"/>
      <c r="XT77" s="236"/>
      <c r="XU77" s="236"/>
      <c r="XV77" s="236"/>
      <c r="XW77" s="236"/>
      <c r="XX77" s="236"/>
      <c r="XY77" s="236"/>
      <c r="XZ77" s="236"/>
      <c r="YA77" s="236"/>
      <c r="YB77" s="236"/>
      <c r="YC77" s="236"/>
      <c r="YD77" s="236"/>
      <c r="YE77" s="236"/>
      <c r="YF77" s="236"/>
      <c r="YG77" s="236"/>
      <c r="YH77" s="236"/>
      <c r="YI77" s="236"/>
      <c r="YJ77" s="236"/>
      <c r="YK77" s="236"/>
      <c r="YL77" s="236"/>
      <c r="YM77" s="236"/>
      <c r="YN77" s="236"/>
      <c r="YO77" s="236"/>
      <c r="YP77" s="236"/>
      <c r="YQ77" s="236"/>
      <c r="YR77" s="236"/>
      <c r="YS77" s="236"/>
      <c r="YT77" s="236"/>
      <c r="YU77" s="236"/>
      <c r="YV77" s="236"/>
      <c r="YW77" s="236"/>
      <c r="YX77" s="236"/>
      <c r="YY77" s="236"/>
      <c r="YZ77" s="236"/>
      <c r="ZA77" s="236"/>
      <c r="ZB77" s="236"/>
      <c r="ZC77" s="236"/>
      <c r="ZD77" s="236"/>
      <c r="ZE77" s="236"/>
      <c r="ZF77" s="236"/>
      <c r="ZG77" s="236"/>
      <c r="ZH77" s="236"/>
      <c r="ZI77" s="236"/>
      <c r="ZJ77" s="236"/>
      <c r="ZK77" s="236"/>
      <c r="ZL77" s="236"/>
      <c r="ZM77" s="236"/>
      <c r="ZN77" s="236"/>
      <c r="ZO77" s="236"/>
      <c r="ZP77" s="236"/>
      <c r="ZQ77" s="236"/>
      <c r="ZR77" s="236"/>
      <c r="ZS77" s="236"/>
      <c r="ZT77" s="236"/>
      <c r="ZU77" s="236"/>
      <c r="ZV77" s="236"/>
      <c r="ZW77" s="236"/>
      <c r="ZX77" s="236"/>
      <c r="ZY77" s="236"/>
      <c r="ZZ77" s="236"/>
      <c r="AAA77" s="236"/>
      <c r="AAB77" s="236"/>
      <c r="AAC77" s="236"/>
      <c r="AAD77" s="236"/>
      <c r="AAE77" s="236"/>
      <c r="AAF77" s="236"/>
      <c r="AAG77" s="236"/>
      <c r="AAH77" s="236"/>
      <c r="AAI77" s="236"/>
      <c r="AAJ77" s="236"/>
      <c r="AAK77" s="236"/>
      <c r="AAL77" s="236"/>
      <c r="AAM77" s="236"/>
      <c r="AAN77" s="236"/>
      <c r="AAO77" s="236"/>
      <c r="AAP77" s="236"/>
      <c r="AAQ77" s="236"/>
      <c r="AAR77" s="236"/>
      <c r="AAS77" s="236"/>
      <c r="AAT77" s="236"/>
      <c r="AAU77" s="236"/>
      <c r="AAV77" s="236"/>
      <c r="AAW77" s="236"/>
      <c r="AAX77" s="236"/>
      <c r="AAY77" s="236"/>
      <c r="AAZ77" s="236"/>
      <c r="ABA77" s="236"/>
      <c r="ABB77" s="236"/>
      <c r="ABC77" s="236"/>
      <c r="ABD77" s="236"/>
      <c r="ABE77" s="236"/>
      <c r="ABF77" s="236"/>
      <c r="ABG77" s="236"/>
      <c r="ABH77" s="236"/>
      <c r="ABI77" s="236"/>
      <c r="ABJ77" s="236"/>
      <c r="ABK77" s="236"/>
      <c r="ABL77" s="236"/>
      <c r="ABM77" s="236"/>
      <c r="ABN77" s="236"/>
      <c r="ABO77" s="236"/>
      <c r="ABP77" s="236"/>
      <c r="ABQ77" s="236"/>
      <c r="ABR77" s="236"/>
      <c r="ABS77" s="236"/>
      <c r="ABT77" s="236"/>
      <c r="ABU77" s="236"/>
      <c r="ABV77" s="236"/>
      <c r="ABW77" s="236"/>
    </row>
    <row r="78" spans="1:751" s="242" customFormat="1" ht="21.75" customHeight="1">
      <c r="A78" s="2396"/>
      <c r="B78" s="2385"/>
      <c r="C78" s="2421"/>
      <c r="D78" s="2110" t="s">
        <v>303</v>
      </c>
      <c r="E78" s="1001">
        <v>0</v>
      </c>
      <c r="F78" s="1001">
        <v>0</v>
      </c>
      <c r="G78" s="2423"/>
      <c r="H78" s="2385"/>
      <c r="I78" s="2391"/>
      <c r="J78" s="2391"/>
      <c r="K78" s="2409"/>
      <c r="L78" s="2506"/>
      <c r="M78" s="435"/>
      <c r="N78" s="430"/>
      <c r="O78" s="433"/>
      <c r="P78" s="433"/>
      <c r="Q78" s="433"/>
      <c r="R78" s="433"/>
      <c r="S78" s="433"/>
      <c r="T78" s="433"/>
      <c r="U78" s="236"/>
      <c r="V78" s="236"/>
      <c r="W78" s="236"/>
      <c r="X78" s="236"/>
      <c r="Y78" s="236"/>
      <c r="Z78" s="236"/>
      <c r="AA78" s="236"/>
      <c r="AB78" s="236"/>
      <c r="AC78" s="236"/>
      <c r="AD78" s="236"/>
      <c r="AE78" s="236"/>
      <c r="AF78" s="236"/>
      <c r="AG78" s="236"/>
      <c r="AH78" s="236"/>
      <c r="AI78" s="236"/>
      <c r="AJ78" s="236"/>
      <c r="AK78" s="236"/>
      <c r="AL78" s="236"/>
      <c r="AM78" s="236"/>
      <c r="AN78" s="236"/>
      <c r="AO78" s="236"/>
      <c r="AP78" s="236"/>
      <c r="AQ78" s="236"/>
      <c r="AR78" s="236"/>
      <c r="AS78" s="236"/>
      <c r="AT78" s="236"/>
      <c r="AU78" s="236"/>
      <c r="AV78" s="236"/>
      <c r="AW78" s="236"/>
      <c r="AX78" s="236"/>
      <c r="AY78" s="236"/>
      <c r="AZ78" s="236"/>
      <c r="BA78" s="236"/>
      <c r="BB78" s="236"/>
      <c r="BC78" s="236"/>
      <c r="BD78" s="236"/>
      <c r="BE78" s="236"/>
      <c r="BF78" s="236"/>
      <c r="BG78" s="236"/>
      <c r="BH78" s="236"/>
      <c r="BI78" s="236"/>
      <c r="BJ78" s="236"/>
      <c r="BK78" s="236"/>
      <c r="BL78" s="236"/>
      <c r="BM78" s="236"/>
      <c r="BN78" s="236"/>
      <c r="BO78" s="236"/>
      <c r="BP78" s="236"/>
      <c r="BQ78" s="236"/>
      <c r="BR78" s="236"/>
      <c r="BS78" s="236"/>
      <c r="BT78" s="236"/>
      <c r="BU78" s="236"/>
      <c r="BV78" s="236"/>
      <c r="BW78" s="236"/>
      <c r="BX78" s="236"/>
      <c r="BY78" s="236"/>
      <c r="BZ78" s="236"/>
      <c r="CA78" s="236"/>
      <c r="CB78" s="236"/>
      <c r="CC78" s="236"/>
      <c r="CD78" s="236"/>
      <c r="CE78" s="236"/>
      <c r="CF78" s="236"/>
      <c r="CG78" s="236"/>
      <c r="CH78" s="236"/>
      <c r="CI78" s="236"/>
      <c r="CJ78" s="236"/>
      <c r="CK78" s="236"/>
      <c r="CL78" s="236"/>
      <c r="CM78" s="236"/>
      <c r="CN78" s="236"/>
      <c r="CO78" s="236"/>
      <c r="CP78" s="236"/>
      <c r="CQ78" s="236"/>
      <c r="CR78" s="236"/>
      <c r="CS78" s="236"/>
      <c r="CT78" s="236"/>
      <c r="CU78" s="236"/>
      <c r="CV78" s="236"/>
      <c r="CW78" s="236"/>
      <c r="CX78" s="236"/>
      <c r="CY78" s="236"/>
      <c r="CZ78" s="236"/>
      <c r="DA78" s="236"/>
      <c r="DB78" s="236"/>
      <c r="DC78" s="236"/>
      <c r="DD78" s="236"/>
      <c r="DE78" s="236"/>
      <c r="DF78" s="236"/>
      <c r="DG78" s="236"/>
      <c r="DH78" s="236"/>
      <c r="DI78" s="236"/>
      <c r="DJ78" s="236"/>
      <c r="DK78" s="236"/>
      <c r="DL78" s="236"/>
      <c r="DM78" s="236"/>
      <c r="DN78" s="236"/>
      <c r="DO78" s="236"/>
      <c r="DP78" s="236"/>
      <c r="DQ78" s="236"/>
      <c r="DR78" s="236"/>
      <c r="DS78" s="236"/>
      <c r="DT78" s="236"/>
      <c r="DU78" s="236"/>
      <c r="DV78" s="236"/>
      <c r="DW78" s="236"/>
      <c r="DX78" s="236"/>
      <c r="DY78" s="236"/>
      <c r="DZ78" s="236"/>
      <c r="EA78" s="236"/>
      <c r="EB78" s="236"/>
      <c r="EC78" s="236"/>
      <c r="ED78" s="236"/>
      <c r="EE78" s="236"/>
      <c r="EF78" s="236"/>
      <c r="EG78" s="236"/>
      <c r="EH78" s="236"/>
      <c r="EI78" s="236"/>
      <c r="EJ78" s="236"/>
      <c r="EK78" s="236"/>
      <c r="EL78" s="236"/>
      <c r="EM78" s="236"/>
      <c r="EN78" s="236"/>
      <c r="EO78" s="236"/>
      <c r="EP78" s="236"/>
      <c r="EQ78" s="236"/>
      <c r="ER78" s="236"/>
      <c r="ES78" s="236"/>
      <c r="ET78" s="236"/>
      <c r="EU78" s="236"/>
      <c r="EV78" s="236"/>
      <c r="EW78" s="236"/>
      <c r="EX78" s="236"/>
      <c r="EY78" s="236"/>
      <c r="EZ78" s="236"/>
      <c r="FA78" s="236"/>
      <c r="FB78" s="236"/>
      <c r="FC78" s="236"/>
      <c r="FD78" s="236"/>
      <c r="FE78" s="236"/>
      <c r="FF78" s="236"/>
      <c r="FG78" s="236"/>
      <c r="FH78" s="236"/>
      <c r="FI78" s="236"/>
      <c r="FJ78" s="236"/>
      <c r="FK78" s="236"/>
      <c r="FL78" s="236"/>
      <c r="FM78" s="236"/>
      <c r="FN78" s="236"/>
      <c r="FO78" s="236"/>
      <c r="FP78" s="236"/>
      <c r="FQ78" s="236"/>
      <c r="FR78" s="236"/>
      <c r="FS78" s="236"/>
      <c r="FT78" s="236"/>
      <c r="FU78" s="236"/>
      <c r="FV78" s="236"/>
      <c r="FW78" s="236"/>
      <c r="FX78" s="236"/>
      <c r="FY78" s="236"/>
      <c r="FZ78" s="236"/>
      <c r="GA78" s="236"/>
      <c r="GB78" s="236"/>
      <c r="GC78" s="236"/>
      <c r="GD78" s="236"/>
      <c r="GE78" s="236"/>
      <c r="GF78" s="236"/>
      <c r="GG78" s="236"/>
      <c r="GH78" s="236"/>
      <c r="GI78" s="236"/>
      <c r="GJ78" s="236"/>
      <c r="GK78" s="236"/>
      <c r="GL78" s="236"/>
      <c r="GM78" s="236"/>
      <c r="GN78" s="236"/>
      <c r="GO78" s="236"/>
      <c r="GP78" s="236"/>
      <c r="GQ78" s="236"/>
      <c r="GR78" s="236"/>
      <c r="GS78" s="236"/>
      <c r="GT78" s="236"/>
      <c r="GU78" s="236"/>
      <c r="GV78" s="236"/>
      <c r="GW78" s="236"/>
      <c r="GX78" s="236"/>
      <c r="GY78" s="236"/>
      <c r="GZ78" s="236"/>
      <c r="HA78" s="236"/>
      <c r="HB78" s="236"/>
      <c r="HC78" s="236"/>
      <c r="HD78" s="236"/>
      <c r="HE78" s="236"/>
      <c r="HF78" s="236"/>
      <c r="HG78" s="236"/>
      <c r="HH78" s="236"/>
      <c r="HI78" s="236"/>
      <c r="HJ78" s="236"/>
      <c r="HK78" s="236"/>
      <c r="HL78" s="236"/>
      <c r="HM78" s="236"/>
      <c r="HN78" s="236"/>
      <c r="HO78" s="236"/>
      <c r="HP78" s="236"/>
      <c r="HQ78" s="236"/>
      <c r="HR78" s="236"/>
      <c r="HS78" s="236"/>
      <c r="HT78" s="236"/>
      <c r="HU78" s="236"/>
      <c r="HV78" s="236"/>
      <c r="HW78" s="236"/>
      <c r="HX78" s="236"/>
      <c r="HY78" s="236"/>
      <c r="HZ78" s="236"/>
      <c r="IA78" s="236"/>
      <c r="IB78" s="236"/>
      <c r="IC78" s="236"/>
      <c r="ID78" s="236"/>
      <c r="IE78" s="236"/>
      <c r="IF78" s="236"/>
      <c r="IG78" s="236"/>
      <c r="IH78" s="236"/>
      <c r="II78" s="236"/>
      <c r="IJ78" s="236"/>
      <c r="IK78" s="236"/>
      <c r="IL78" s="236"/>
      <c r="IM78" s="236"/>
      <c r="IN78" s="236"/>
      <c r="IO78" s="236"/>
      <c r="IP78" s="236"/>
      <c r="IQ78" s="236"/>
      <c r="IR78" s="236"/>
      <c r="IS78" s="236"/>
      <c r="IT78" s="236"/>
      <c r="IU78" s="236"/>
      <c r="IV78" s="236"/>
      <c r="IW78" s="236"/>
      <c r="IX78" s="236"/>
      <c r="IY78" s="236"/>
      <c r="IZ78" s="236"/>
      <c r="JA78" s="236"/>
      <c r="JB78" s="236"/>
      <c r="JC78" s="236"/>
      <c r="JD78" s="236"/>
      <c r="JE78" s="236"/>
      <c r="JF78" s="236"/>
      <c r="JG78" s="236"/>
      <c r="JH78" s="236"/>
      <c r="JI78" s="236"/>
      <c r="JJ78" s="236"/>
      <c r="JK78" s="236"/>
      <c r="JL78" s="236"/>
      <c r="JM78" s="236"/>
      <c r="JN78" s="236"/>
      <c r="JO78" s="236"/>
      <c r="JP78" s="236"/>
      <c r="JQ78" s="236"/>
      <c r="JR78" s="236"/>
      <c r="JS78" s="236"/>
      <c r="JT78" s="236"/>
      <c r="JU78" s="236"/>
      <c r="JV78" s="236"/>
      <c r="JW78" s="236"/>
      <c r="JX78" s="236"/>
      <c r="JY78" s="236"/>
      <c r="JZ78" s="236"/>
      <c r="KA78" s="236"/>
      <c r="KB78" s="236"/>
      <c r="KC78" s="236"/>
      <c r="KD78" s="236"/>
      <c r="KE78" s="236"/>
      <c r="KF78" s="236"/>
      <c r="KG78" s="236"/>
      <c r="KH78" s="236"/>
      <c r="KI78" s="236"/>
      <c r="KJ78" s="236"/>
      <c r="KK78" s="236"/>
      <c r="KL78" s="236"/>
      <c r="KM78" s="236"/>
      <c r="KN78" s="236"/>
      <c r="KO78" s="236"/>
      <c r="KP78" s="236"/>
      <c r="KQ78" s="236"/>
      <c r="KR78" s="236"/>
      <c r="KS78" s="236"/>
      <c r="KT78" s="236"/>
      <c r="KU78" s="236"/>
      <c r="KV78" s="236"/>
      <c r="KW78" s="236"/>
      <c r="KX78" s="236"/>
      <c r="KY78" s="236"/>
      <c r="KZ78" s="236"/>
      <c r="LA78" s="236"/>
      <c r="LB78" s="236"/>
      <c r="LC78" s="236"/>
      <c r="LD78" s="236"/>
      <c r="LE78" s="236"/>
      <c r="LF78" s="236"/>
      <c r="LG78" s="236"/>
      <c r="LH78" s="236"/>
      <c r="LI78" s="236"/>
      <c r="LJ78" s="236"/>
      <c r="LK78" s="236"/>
      <c r="LL78" s="236"/>
      <c r="LM78" s="236"/>
      <c r="LN78" s="236"/>
      <c r="LO78" s="236"/>
      <c r="LP78" s="236"/>
      <c r="LQ78" s="236"/>
      <c r="LR78" s="236"/>
      <c r="LS78" s="236"/>
      <c r="LT78" s="236"/>
      <c r="LU78" s="236"/>
      <c r="LV78" s="236"/>
      <c r="LW78" s="236"/>
      <c r="LX78" s="236"/>
      <c r="LY78" s="236"/>
      <c r="LZ78" s="236"/>
      <c r="MA78" s="236"/>
      <c r="MB78" s="236"/>
      <c r="MC78" s="236"/>
      <c r="MD78" s="236"/>
      <c r="ME78" s="236"/>
      <c r="MF78" s="236"/>
      <c r="MG78" s="236"/>
      <c r="MH78" s="236"/>
      <c r="MI78" s="236"/>
      <c r="MJ78" s="236"/>
      <c r="MK78" s="236"/>
      <c r="ML78" s="236"/>
      <c r="MM78" s="236"/>
      <c r="MN78" s="236"/>
      <c r="MO78" s="236"/>
      <c r="MP78" s="236"/>
      <c r="MQ78" s="236"/>
      <c r="MR78" s="236"/>
      <c r="MS78" s="236"/>
      <c r="MT78" s="236"/>
      <c r="MU78" s="236"/>
      <c r="MV78" s="236"/>
      <c r="MW78" s="236"/>
      <c r="MX78" s="236"/>
      <c r="MY78" s="236"/>
      <c r="MZ78" s="236"/>
      <c r="NA78" s="236"/>
      <c r="NB78" s="236"/>
      <c r="NC78" s="236"/>
      <c r="ND78" s="236"/>
      <c r="NE78" s="236"/>
      <c r="NF78" s="236"/>
      <c r="NG78" s="236"/>
      <c r="NH78" s="236"/>
      <c r="NI78" s="236"/>
      <c r="NJ78" s="236"/>
      <c r="NK78" s="236"/>
      <c r="NL78" s="236"/>
      <c r="NM78" s="236"/>
      <c r="NN78" s="236"/>
      <c r="NO78" s="236"/>
      <c r="NP78" s="236"/>
      <c r="NQ78" s="236"/>
      <c r="NR78" s="236"/>
      <c r="NS78" s="236"/>
      <c r="NT78" s="236"/>
      <c r="NU78" s="236"/>
      <c r="NV78" s="236"/>
      <c r="NW78" s="236"/>
      <c r="NX78" s="236"/>
      <c r="NY78" s="236"/>
      <c r="NZ78" s="236"/>
      <c r="OA78" s="236"/>
      <c r="OB78" s="236"/>
      <c r="OC78" s="236"/>
      <c r="OD78" s="236"/>
      <c r="OE78" s="236"/>
      <c r="OF78" s="236"/>
      <c r="OG78" s="236"/>
      <c r="OH78" s="236"/>
      <c r="OI78" s="236"/>
      <c r="OJ78" s="236"/>
      <c r="OK78" s="236"/>
      <c r="OL78" s="236"/>
      <c r="OM78" s="236"/>
      <c r="ON78" s="236"/>
      <c r="OO78" s="236"/>
      <c r="OP78" s="236"/>
      <c r="OQ78" s="236"/>
      <c r="OR78" s="236"/>
      <c r="OS78" s="236"/>
      <c r="OT78" s="236"/>
      <c r="OU78" s="236"/>
      <c r="OV78" s="236"/>
      <c r="OW78" s="236"/>
      <c r="OX78" s="236"/>
      <c r="OY78" s="236"/>
      <c r="OZ78" s="236"/>
      <c r="PA78" s="236"/>
      <c r="PB78" s="236"/>
      <c r="PC78" s="236"/>
      <c r="PD78" s="236"/>
      <c r="PE78" s="236"/>
      <c r="PF78" s="236"/>
      <c r="PG78" s="236"/>
      <c r="PH78" s="236"/>
      <c r="PI78" s="236"/>
      <c r="PJ78" s="236"/>
      <c r="PK78" s="236"/>
      <c r="PL78" s="236"/>
      <c r="PM78" s="236"/>
      <c r="PN78" s="236"/>
      <c r="PO78" s="236"/>
      <c r="PP78" s="236"/>
      <c r="PQ78" s="236"/>
      <c r="PR78" s="236"/>
      <c r="PS78" s="236"/>
      <c r="PT78" s="236"/>
      <c r="PU78" s="236"/>
      <c r="PV78" s="236"/>
      <c r="PW78" s="236"/>
      <c r="PX78" s="236"/>
      <c r="PY78" s="236"/>
      <c r="PZ78" s="236"/>
      <c r="QA78" s="236"/>
      <c r="QB78" s="236"/>
      <c r="QC78" s="236"/>
      <c r="QD78" s="236"/>
      <c r="QE78" s="236"/>
      <c r="QF78" s="236"/>
      <c r="QG78" s="236"/>
      <c r="QH78" s="236"/>
      <c r="QI78" s="236"/>
      <c r="QJ78" s="236"/>
      <c r="QK78" s="236"/>
      <c r="QL78" s="236"/>
      <c r="QM78" s="236"/>
      <c r="QN78" s="236"/>
      <c r="QO78" s="236"/>
      <c r="QP78" s="236"/>
      <c r="QQ78" s="236"/>
      <c r="QR78" s="236"/>
      <c r="QS78" s="236"/>
      <c r="QT78" s="236"/>
      <c r="QU78" s="236"/>
      <c r="QV78" s="236"/>
      <c r="QW78" s="236"/>
      <c r="QX78" s="236"/>
      <c r="QY78" s="236"/>
      <c r="QZ78" s="236"/>
      <c r="RA78" s="236"/>
      <c r="RB78" s="236"/>
      <c r="RC78" s="236"/>
      <c r="RD78" s="236"/>
      <c r="RE78" s="236"/>
      <c r="RF78" s="236"/>
      <c r="RG78" s="236"/>
      <c r="RH78" s="236"/>
      <c r="RI78" s="236"/>
      <c r="RJ78" s="236"/>
      <c r="RK78" s="236"/>
      <c r="RL78" s="236"/>
      <c r="RM78" s="236"/>
      <c r="RN78" s="236"/>
      <c r="RO78" s="236"/>
      <c r="RP78" s="236"/>
      <c r="RQ78" s="236"/>
      <c r="RR78" s="236"/>
      <c r="RS78" s="236"/>
      <c r="RT78" s="236"/>
      <c r="RU78" s="236"/>
      <c r="RV78" s="236"/>
      <c r="RW78" s="236"/>
      <c r="RX78" s="236"/>
      <c r="RY78" s="236"/>
      <c r="RZ78" s="236"/>
      <c r="SA78" s="236"/>
      <c r="SB78" s="236"/>
      <c r="SC78" s="236"/>
      <c r="SD78" s="236"/>
      <c r="SE78" s="236"/>
      <c r="SF78" s="236"/>
      <c r="SG78" s="236"/>
      <c r="SH78" s="236"/>
      <c r="SI78" s="236"/>
      <c r="SJ78" s="236"/>
      <c r="SK78" s="236"/>
      <c r="SL78" s="236"/>
      <c r="SM78" s="236"/>
      <c r="SN78" s="236"/>
      <c r="SO78" s="236"/>
      <c r="SP78" s="236"/>
      <c r="SQ78" s="236"/>
      <c r="SR78" s="236"/>
      <c r="SS78" s="236"/>
      <c r="ST78" s="236"/>
      <c r="SU78" s="236"/>
      <c r="SV78" s="236"/>
      <c r="SW78" s="236"/>
      <c r="SX78" s="236"/>
      <c r="SY78" s="236"/>
      <c r="SZ78" s="236"/>
      <c r="TA78" s="236"/>
      <c r="TB78" s="236"/>
      <c r="TC78" s="236"/>
      <c r="TD78" s="236"/>
      <c r="TE78" s="236"/>
      <c r="TF78" s="236"/>
      <c r="TG78" s="236"/>
      <c r="TH78" s="236"/>
      <c r="TI78" s="236"/>
      <c r="TJ78" s="236"/>
      <c r="TK78" s="236"/>
      <c r="TL78" s="236"/>
      <c r="TM78" s="236"/>
      <c r="TN78" s="236"/>
      <c r="TO78" s="236"/>
      <c r="TP78" s="236"/>
      <c r="TQ78" s="236"/>
      <c r="TR78" s="236"/>
      <c r="TS78" s="236"/>
      <c r="TT78" s="236"/>
      <c r="TU78" s="236"/>
      <c r="TV78" s="236"/>
      <c r="TW78" s="236"/>
      <c r="TX78" s="236"/>
      <c r="TY78" s="236"/>
      <c r="TZ78" s="236"/>
      <c r="UA78" s="236"/>
      <c r="UB78" s="236"/>
      <c r="UC78" s="236"/>
      <c r="UD78" s="236"/>
      <c r="UE78" s="236"/>
      <c r="UF78" s="236"/>
      <c r="UG78" s="236"/>
      <c r="UH78" s="236"/>
      <c r="UI78" s="236"/>
      <c r="UJ78" s="236"/>
      <c r="UK78" s="236"/>
      <c r="UL78" s="236"/>
      <c r="UM78" s="236"/>
      <c r="UN78" s="236"/>
      <c r="UO78" s="236"/>
      <c r="UP78" s="236"/>
      <c r="UQ78" s="236"/>
      <c r="UR78" s="236"/>
      <c r="US78" s="236"/>
      <c r="UT78" s="236"/>
      <c r="UU78" s="236"/>
      <c r="UV78" s="236"/>
      <c r="UW78" s="236"/>
      <c r="UX78" s="236"/>
      <c r="UY78" s="236"/>
      <c r="UZ78" s="236"/>
      <c r="VA78" s="236"/>
      <c r="VB78" s="236"/>
      <c r="VC78" s="236"/>
      <c r="VD78" s="236"/>
      <c r="VE78" s="236"/>
      <c r="VF78" s="236"/>
      <c r="VG78" s="236"/>
      <c r="VH78" s="236"/>
      <c r="VI78" s="236"/>
      <c r="VJ78" s="236"/>
      <c r="VK78" s="236"/>
      <c r="VL78" s="236"/>
      <c r="VM78" s="236"/>
      <c r="VN78" s="236"/>
      <c r="VO78" s="236"/>
      <c r="VP78" s="236"/>
      <c r="VQ78" s="236"/>
      <c r="VR78" s="236"/>
      <c r="VS78" s="236"/>
      <c r="VT78" s="236"/>
      <c r="VU78" s="236"/>
      <c r="VV78" s="236"/>
      <c r="VW78" s="236"/>
      <c r="VX78" s="236"/>
      <c r="VY78" s="236"/>
      <c r="VZ78" s="236"/>
      <c r="WA78" s="236"/>
      <c r="WB78" s="236"/>
      <c r="WC78" s="236"/>
      <c r="WD78" s="236"/>
      <c r="WE78" s="236"/>
      <c r="WF78" s="236"/>
      <c r="WG78" s="236"/>
      <c r="WH78" s="236"/>
      <c r="WI78" s="236"/>
      <c r="WJ78" s="236"/>
      <c r="WK78" s="236"/>
      <c r="WL78" s="236"/>
      <c r="WM78" s="236"/>
      <c r="WN78" s="236"/>
      <c r="WO78" s="236"/>
      <c r="WP78" s="236"/>
      <c r="WQ78" s="236"/>
      <c r="WR78" s="236"/>
      <c r="WS78" s="236"/>
      <c r="WT78" s="236"/>
      <c r="WU78" s="236"/>
      <c r="WV78" s="236"/>
      <c r="WW78" s="236"/>
      <c r="WX78" s="236"/>
      <c r="WY78" s="236"/>
      <c r="WZ78" s="236"/>
      <c r="XA78" s="236"/>
      <c r="XB78" s="236"/>
      <c r="XC78" s="236"/>
      <c r="XD78" s="236"/>
      <c r="XE78" s="236"/>
      <c r="XF78" s="236"/>
      <c r="XG78" s="236"/>
      <c r="XH78" s="236"/>
      <c r="XI78" s="236"/>
      <c r="XJ78" s="236"/>
      <c r="XK78" s="236"/>
      <c r="XL78" s="236"/>
      <c r="XM78" s="236"/>
      <c r="XN78" s="236"/>
      <c r="XO78" s="236"/>
      <c r="XP78" s="236"/>
      <c r="XQ78" s="236"/>
      <c r="XR78" s="236"/>
      <c r="XS78" s="236"/>
      <c r="XT78" s="236"/>
      <c r="XU78" s="236"/>
      <c r="XV78" s="236"/>
      <c r="XW78" s="236"/>
      <c r="XX78" s="236"/>
      <c r="XY78" s="236"/>
      <c r="XZ78" s="236"/>
      <c r="YA78" s="236"/>
      <c r="YB78" s="236"/>
      <c r="YC78" s="236"/>
      <c r="YD78" s="236"/>
      <c r="YE78" s="236"/>
      <c r="YF78" s="236"/>
      <c r="YG78" s="236"/>
      <c r="YH78" s="236"/>
      <c r="YI78" s="236"/>
      <c r="YJ78" s="236"/>
      <c r="YK78" s="236"/>
      <c r="YL78" s="236"/>
      <c r="YM78" s="236"/>
      <c r="YN78" s="236"/>
      <c r="YO78" s="236"/>
      <c r="YP78" s="236"/>
      <c r="YQ78" s="236"/>
      <c r="YR78" s="236"/>
      <c r="YS78" s="236"/>
      <c r="YT78" s="236"/>
      <c r="YU78" s="236"/>
      <c r="YV78" s="236"/>
      <c r="YW78" s="236"/>
      <c r="YX78" s="236"/>
      <c r="YY78" s="236"/>
      <c r="YZ78" s="236"/>
      <c r="ZA78" s="236"/>
      <c r="ZB78" s="236"/>
      <c r="ZC78" s="236"/>
      <c r="ZD78" s="236"/>
      <c r="ZE78" s="236"/>
      <c r="ZF78" s="236"/>
      <c r="ZG78" s="236"/>
      <c r="ZH78" s="236"/>
      <c r="ZI78" s="236"/>
      <c r="ZJ78" s="236"/>
      <c r="ZK78" s="236"/>
      <c r="ZL78" s="236"/>
      <c r="ZM78" s="236"/>
      <c r="ZN78" s="236"/>
      <c r="ZO78" s="236"/>
      <c r="ZP78" s="236"/>
      <c r="ZQ78" s="236"/>
      <c r="ZR78" s="236"/>
      <c r="ZS78" s="236"/>
      <c r="ZT78" s="236"/>
      <c r="ZU78" s="236"/>
      <c r="ZV78" s="236"/>
      <c r="ZW78" s="236"/>
      <c r="ZX78" s="236"/>
      <c r="ZY78" s="236"/>
      <c r="ZZ78" s="236"/>
      <c r="AAA78" s="236"/>
      <c r="AAB78" s="236"/>
      <c r="AAC78" s="236"/>
      <c r="AAD78" s="236"/>
      <c r="AAE78" s="236"/>
      <c r="AAF78" s="236"/>
      <c r="AAG78" s="236"/>
      <c r="AAH78" s="236"/>
      <c r="AAI78" s="236"/>
      <c r="AAJ78" s="236"/>
      <c r="AAK78" s="236"/>
      <c r="AAL78" s="236"/>
      <c r="AAM78" s="236"/>
      <c r="AAN78" s="236"/>
      <c r="AAO78" s="236"/>
      <c r="AAP78" s="236"/>
      <c r="AAQ78" s="236"/>
      <c r="AAR78" s="236"/>
      <c r="AAS78" s="236"/>
      <c r="AAT78" s="236"/>
      <c r="AAU78" s="236"/>
      <c r="AAV78" s="236"/>
      <c r="AAW78" s="236"/>
      <c r="AAX78" s="236"/>
      <c r="AAY78" s="236"/>
      <c r="AAZ78" s="236"/>
      <c r="ABA78" s="236"/>
      <c r="ABB78" s="236"/>
      <c r="ABC78" s="236"/>
      <c r="ABD78" s="236"/>
      <c r="ABE78" s="236"/>
      <c r="ABF78" s="236"/>
      <c r="ABG78" s="236"/>
      <c r="ABH78" s="236"/>
      <c r="ABI78" s="236"/>
      <c r="ABJ78" s="236"/>
      <c r="ABK78" s="236"/>
      <c r="ABL78" s="236"/>
      <c r="ABM78" s="236"/>
      <c r="ABN78" s="236"/>
      <c r="ABO78" s="236"/>
      <c r="ABP78" s="236"/>
      <c r="ABQ78" s="236"/>
      <c r="ABR78" s="236"/>
      <c r="ABS78" s="236"/>
      <c r="ABT78" s="236"/>
      <c r="ABU78" s="236"/>
      <c r="ABV78" s="236"/>
      <c r="ABW78" s="236"/>
    </row>
    <row r="79" spans="1:751" s="242" customFormat="1" ht="17.25" customHeight="1">
      <c r="A79" s="2396"/>
      <c r="B79" s="2385"/>
      <c r="C79" s="2421"/>
      <c r="D79" s="2111" t="s">
        <v>304</v>
      </c>
      <c r="E79" s="1001">
        <v>0</v>
      </c>
      <c r="F79" s="1001">
        <v>0</v>
      </c>
      <c r="G79" s="2423"/>
      <c r="H79" s="2385"/>
      <c r="I79" s="2391"/>
      <c r="J79" s="2391"/>
      <c r="K79" s="2409"/>
      <c r="L79" s="2506"/>
      <c r="M79" s="435"/>
      <c r="N79" s="430"/>
      <c r="O79" s="433"/>
      <c r="P79" s="433"/>
      <c r="Q79" s="433"/>
      <c r="R79" s="433"/>
      <c r="S79" s="433"/>
      <c r="T79" s="433"/>
      <c r="U79" s="236"/>
      <c r="V79" s="236"/>
      <c r="W79" s="236"/>
      <c r="X79" s="236"/>
      <c r="Y79" s="236"/>
      <c r="Z79" s="236"/>
      <c r="AA79" s="236"/>
      <c r="AB79" s="236"/>
      <c r="AC79" s="236"/>
      <c r="AD79" s="236"/>
      <c r="AE79" s="236"/>
      <c r="AF79" s="236"/>
      <c r="AG79" s="236"/>
      <c r="AH79" s="236"/>
      <c r="AI79" s="236"/>
      <c r="AJ79" s="236"/>
      <c r="AK79" s="236"/>
      <c r="AL79" s="236"/>
      <c r="AM79" s="236"/>
      <c r="AN79" s="236"/>
      <c r="AO79" s="236"/>
      <c r="AP79" s="236"/>
      <c r="AQ79" s="236"/>
      <c r="AR79" s="236"/>
      <c r="AS79" s="236"/>
      <c r="AT79" s="236"/>
      <c r="AU79" s="236"/>
      <c r="AV79" s="236"/>
      <c r="AW79" s="236"/>
      <c r="AX79" s="236"/>
      <c r="AY79" s="236"/>
      <c r="AZ79" s="236"/>
      <c r="BA79" s="236"/>
      <c r="BB79" s="236"/>
      <c r="BC79" s="236"/>
      <c r="BD79" s="236"/>
      <c r="BE79" s="236"/>
      <c r="BF79" s="236"/>
      <c r="BG79" s="236"/>
      <c r="BH79" s="236"/>
      <c r="BI79" s="236"/>
      <c r="BJ79" s="236"/>
      <c r="BK79" s="236"/>
      <c r="BL79" s="236"/>
      <c r="BM79" s="236"/>
      <c r="BN79" s="236"/>
      <c r="BO79" s="236"/>
      <c r="BP79" s="236"/>
      <c r="BQ79" s="236"/>
      <c r="BR79" s="236"/>
      <c r="BS79" s="236"/>
      <c r="BT79" s="236"/>
      <c r="BU79" s="236"/>
      <c r="BV79" s="236"/>
      <c r="BW79" s="236"/>
      <c r="BX79" s="236"/>
      <c r="BY79" s="236"/>
      <c r="BZ79" s="236"/>
      <c r="CA79" s="236"/>
      <c r="CB79" s="236"/>
      <c r="CC79" s="236"/>
      <c r="CD79" s="236"/>
      <c r="CE79" s="236"/>
      <c r="CF79" s="236"/>
      <c r="CG79" s="236"/>
      <c r="CH79" s="236"/>
      <c r="CI79" s="236"/>
      <c r="CJ79" s="236"/>
      <c r="CK79" s="236"/>
      <c r="CL79" s="236"/>
      <c r="CM79" s="236"/>
      <c r="CN79" s="236"/>
      <c r="CO79" s="236"/>
      <c r="CP79" s="236"/>
      <c r="CQ79" s="236"/>
      <c r="CR79" s="236"/>
      <c r="CS79" s="236"/>
      <c r="CT79" s="236"/>
      <c r="CU79" s="236"/>
      <c r="CV79" s="236"/>
      <c r="CW79" s="236"/>
      <c r="CX79" s="236"/>
      <c r="CY79" s="236"/>
      <c r="CZ79" s="236"/>
      <c r="DA79" s="236"/>
      <c r="DB79" s="236"/>
      <c r="DC79" s="236"/>
      <c r="DD79" s="236"/>
      <c r="DE79" s="236"/>
      <c r="DF79" s="236"/>
      <c r="DG79" s="236"/>
      <c r="DH79" s="236"/>
      <c r="DI79" s="236"/>
      <c r="DJ79" s="236"/>
      <c r="DK79" s="236"/>
      <c r="DL79" s="236"/>
      <c r="DM79" s="236"/>
      <c r="DN79" s="236"/>
      <c r="DO79" s="236"/>
      <c r="DP79" s="236"/>
      <c r="DQ79" s="236"/>
      <c r="DR79" s="236"/>
      <c r="DS79" s="236"/>
      <c r="DT79" s="236"/>
      <c r="DU79" s="236"/>
      <c r="DV79" s="236"/>
      <c r="DW79" s="236"/>
      <c r="DX79" s="236"/>
      <c r="DY79" s="236"/>
      <c r="DZ79" s="236"/>
      <c r="EA79" s="236"/>
      <c r="EB79" s="236"/>
      <c r="EC79" s="236"/>
      <c r="ED79" s="236"/>
      <c r="EE79" s="236"/>
      <c r="EF79" s="236"/>
      <c r="EG79" s="236"/>
      <c r="EH79" s="236"/>
      <c r="EI79" s="236"/>
      <c r="EJ79" s="236"/>
      <c r="EK79" s="236"/>
      <c r="EL79" s="236"/>
      <c r="EM79" s="236"/>
      <c r="EN79" s="236"/>
      <c r="EO79" s="236"/>
      <c r="EP79" s="236"/>
      <c r="EQ79" s="236"/>
      <c r="ER79" s="236"/>
      <c r="ES79" s="236"/>
      <c r="ET79" s="236"/>
      <c r="EU79" s="236"/>
      <c r="EV79" s="236"/>
      <c r="EW79" s="236"/>
      <c r="EX79" s="236"/>
      <c r="EY79" s="236"/>
      <c r="EZ79" s="236"/>
      <c r="FA79" s="236"/>
      <c r="FB79" s="236"/>
      <c r="FC79" s="236"/>
      <c r="FD79" s="236"/>
      <c r="FE79" s="236"/>
      <c r="FF79" s="236"/>
      <c r="FG79" s="236"/>
      <c r="FH79" s="236"/>
      <c r="FI79" s="236"/>
      <c r="FJ79" s="236"/>
      <c r="FK79" s="236"/>
      <c r="FL79" s="236"/>
      <c r="FM79" s="236"/>
      <c r="FN79" s="236"/>
      <c r="FO79" s="236"/>
      <c r="FP79" s="236"/>
      <c r="FQ79" s="236"/>
      <c r="FR79" s="236"/>
      <c r="FS79" s="236"/>
      <c r="FT79" s="236"/>
      <c r="FU79" s="236"/>
      <c r="FV79" s="236"/>
      <c r="FW79" s="236"/>
      <c r="FX79" s="236"/>
      <c r="FY79" s="236"/>
      <c r="FZ79" s="236"/>
      <c r="GA79" s="236"/>
      <c r="GB79" s="236"/>
      <c r="GC79" s="236"/>
      <c r="GD79" s="236"/>
      <c r="GE79" s="236"/>
      <c r="GF79" s="236"/>
      <c r="GG79" s="236"/>
      <c r="GH79" s="236"/>
      <c r="GI79" s="236"/>
      <c r="GJ79" s="236"/>
      <c r="GK79" s="236"/>
      <c r="GL79" s="236"/>
      <c r="GM79" s="236"/>
      <c r="GN79" s="236"/>
      <c r="GO79" s="236"/>
      <c r="GP79" s="236"/>
      <c r="GQ79" s="236"/>
      <c r="GR79" s="236"/>
      <c r="GS79" s="236"/>
      <c r="GT79" s="236"/>
      <c r="GU79" s="236"/>
      <c r="GV79" s="236"/>
      <c r="GW79" s="236"/>
      <c r="GX79" s="236"/>
      <c r="GY79" s="236"/>
      <c r="GZ79" s="236"/>
      <c r="HA79" s="236"/>
      <c r="HB79" s="236"/>
      <c r="HC79" s="236"/>
      <c r="HD79" s="236"/>
      <c r="HE79" s="236"/>
      <c r="HF79" s="236"/>
      <c r="HG79" s="236"/>
      <c r="HH79" s="236"/>
      <c r="HI79" s="236"/>
      <c r="HJ79" s="236"/>
      <c r="HK79" s="236"/>
      <c r="HL79" s="236"/>
      <c r="HM79" s="236"/>
      <c r="HN79" s="236"/>
      <c r="HO79" s="236"/>
      <c r="HP79" s="236"/>
      <c r="HQ79" s="236"/>
      <c r="HR79" s="236"/>
      <c r="HS79" s="236"/>
      <c r="HT79" s="236"/>
      <c r="HU79" s="236"/>
      <c r="HV79" s="236"/>
      <c r="HW79" s="236"/>
      <c r="HX79" s="236"/>
      <c r="HY79" s="236"/>
      <c r="HZ79" s="236"/>
      <c r="IA79" s="236"/>
      <c r="IB79" s="236"/>
      <c r="IC79" s="236"/>
      <c r="ID79" s="236"/>
      <c r="IE79" s="236"/>
      <c r="IF79" s="236"/>
      <c r="IG79" s="236"/>
      <c r="IH79" s="236"/>
      <c r="II79" s="236"/>
      <c r="IJ79" s="236"/>
      <c r="IK79" s="236"/>
      <c r="IL79" s="236"/>
      <c r="IM79" s="236"/>
      <c r="IN79" s="236"/>
      <c r="IO79" s="236"/>
      <c r="IP79" s="236"/>
      <c r="IQ79" s="236"/>
      <c r="IR79" s="236"/>
      <c r="IS79" s="236"/>
      <c r="IT79" s="236"/>
      <c r="IU79" s="236"/>
      <c r="IV79" s="236"/>
      <c r="IW79" s="236"/>
      <c r="IX79" s="236"/>
      <c r="IY79" s="236"/>
      <c r="IZ79" s="236"/>
      <c r="JA79" s="236"/>
      <c r="JB79" s="236"/>
      <c r="JC79" s="236"/>
      <c r="JD79" s="236"/>
      <c r="JE79" s="236"/>
      <c r="JF79" s="236"/>
      <c r="JG79" s="236"/>
      <c r="JH79" s="236"/>
      <c r="JI79" s="236"/>
      <c r="JJ79" s="236"/>
      <c r="JK79" s="236"/>
      <c r="JL79" s="236"/>
      <c r="JM79" s="236"/>
      <c r="JN79" s="236"/>
      <c r="JO79" s="236"/>
      <c r="JP79" s="236"/>
      <c r="JQ79" s="236"/>
      <c r="JR79" s="236"/>
      <c r="JS79" s="236"/>
      <c r="JT79" s="236"/>
      <c r="JU79" s="236"/>
      <c r="JV79" s="236"/>
      <c r="JW79" s="236"/>
      <c r="JX79" s="236"/>
      <c r="JY79" s="236"/>
      <c r="JZ79" s="236"/>
      <c r="KA79" s="236"/>
      <c r="KB79" s="236"/>
      <c r="KC79" s="236"/>
      <c r="KD79" s="236"/>
      <c r="KE79" s="236"/>
      <c r="KF79" s="236"/>
      <c r="KG79" s="236"/>
      <c r="KH79" s="236"/>
      <c r="KI79" s="236"/>
      <c r="KJ79" s="236"/>
      <c r="KK79" s="236"/>
      <c r="KL79" s="236"/>
      <c r="KM79" s="236"/>
      <c r="KN79" s="236"/>
      <c r="KO79" s="236"/>
      <c r="KP79" s="236"/>
      <c r="KQ79" s="236"/>
      <c r="KR79" s="236"/>
      <c r="KS79" s="236"/>
      <c r="KT79" s="236"/>
      <c r="KU79" s="236"/>
      <c r="KV79" s="236"/>
      <c r="KW79" s="236"/>
      <c r="KX79" s="236"/>
      <c r="KY79" s="236"/>
      <c r="KZ79" s="236"/>
      <c r="LA79" s="236"/>
      <c r="LB79" s="236"/>
      <c r="LC79" s="236"/>
      <c r="LD79" s="236"/>
      <c r="LE79" s="236"/>
      <c r="LF79" s="236"/>
      <c r="LG79" s="236"/>
      <c r="LH79" s="236"/>
      <c r="LI79" s="236"/>
      <c r="LJ79" s="236"/>
      <c r="LK79" s="236"/>
      <c r="LL79" s="236"/>
      <c r="LM79" s="236"/>
      <c r="LN79" s="236"/>
      <c r="LO79" s="236"/>
      <c r="LP79" s="236"/>
      <c r="LQ79" s="236"/>
      <c r="LR79" s="236"/>
      <c r="LS79" s="236"/>
      <c r="LT79" s="236"/>
      <c r="LU79" s="236"/>
      <c r="LV79" s="236"/>
      <c r="LW79" s="236"/>
      <c r="LX79" s="236"/>
      <c r="LY79" s="236"/>
      <c r="LZ79" s="236"/>
      <c r="MA79" s="236"/>
      <c r="MB79" s="236"/>
      <c r="MC79" s="236"/>
      <c r="MD79" s="236"/>
      <c r="ME79" s="236"/>
      <c r="MF79" s="236"/>
      <c r="MG79" s="236"/>
      <c r="MH79" s="236"/>
      <c r="MI79" s="236"/>
      <c r="MJ79" s="236"/>
      <c r="MK79" s="236"/>
      <c r="ML79" s="236"/>
      <c r="MM79" s="236"/>
      <c r="MN79" s="236"/>
      <c r="MO79" s="236"/>
      <c r="MP79" s="236"/>
      <c r="MQ79" s="236"/>
      <c r="MR79" s="236"/>
      <c r="MS79" s="236"/>
      <c r="MT79" s="236"/>
      <c r="MU79" s="236"/>
      <c r="MV79" s="236"/>
      <c r="MW79" s="236"/>
      <c r="MX79" s="236"/>
      <c r="MY79" s="236"/>
      <c r="MZ79" s="236"/>
      <c r="NA79" s="236"/>
      <c r="NB79" s="236"/>
      <c r="NC79" s="236"/>
      <c r="ND79" s="236"/>
      <c r="NE79" s="236"/>
      <c r="NF79" s="236"/>
      <c r="NG79" s="236"/>
      <c r="NH79" s="236"/>
      <c r="NI79" s="236"/>
      <c r="NJ79" s="236"/>
      <c r="NK79" s="236"/>
      <c r="NL79" s="236"/>
      <c r="NM79" s="236"/>
      <c r="NN79" s="236"/>
      <c r="NO79" s="236"/>
      <c r="NP79" s="236"/>
      <c r="NQ79" s="236"/>
      <c r="NR79" s="236"/>
      <c r="NS79" s="236"/>
      <c r="NT79" s="236"/>
      <c r="NU79" s="236"/>
      <c r="NV79" s="236"/>
      <c r="NW79" s="236"/>
      <c r="NX79" s="236"/>
      <c r="NY79" s="236"/>
      <c r="NZ79" s="236"/>
      <c r="OA79" s="236"/>
      <c r="OB79" s="236"/>
      <c r="OC79" s="236"/>
      <c r="OD79" s="236"/>
      <c r="OE79" s="236"/>
      <c r="OF79" s="236"/>
      <c r="OG79" s="236"/>
      <c r="OH79" s="236"/>
      <c r="OI79" s="236"/>
      <c r="OJ79" s="236"/>
      <c r="OK79" s="236"/>
      <c r="OL79" s="236"/>
      <c r="OM79" s="236"/>
      <c r="ON79" s="236"/>
      <c r="OO79" s="236"/>
      <c r="OP79" s="236"/>
      <c r="OQ79" s="236"/>
      <c r="OR79" s="236"/>
      <c r="OS79" s="236"/>
      <c r="OT79" s="236"/>
      <c r="OU79" s="236"/>
      <c r="OV79" s="236"/>
      <c r="OW79" s="236"/>
      <c r="OX79" s="236"/>
      <c r="OY79" s="236"/>
      <c r="OZ79" s="236"/>
      <c r="PA79" s="236"/>
      <c r="PB79" s="236"/>
      <c r="PC79" s="236"/>
      <c r="PD79" s="236"/>
      <c r="PE79" s="236"/>
      <c r="PF79" s="236"/>
      <c r="PG79" s="236"/>
      <c r="PH79" s="236"/>
      <c r="PI79" s="236"/>
      <c r="PJ79" s="236"/>
      <c r="PK79" s="236"/>
      <c r="PL79" s="236"/>
      <c r="PM79" s="236"/>
      <c r="PN79" s="236"/>
      <c r="PO79" s="236"/>
      <c r="PP79" s="236"/>
      <c r="PQ79" s="236"/>
      <c r="PR79" s="236"/>
      <c r="PS79" s="236"/>
      <c r="PT79" s="236"/>
      <c r="PU79" s="236"/>
      <c r="PV79" s="236"/>
      <c r="PW79" s="236"/>
      <c r="PX79" s="236"/>
      <c r="PY79" s="236"/>
      <c r="PZ79" s="236"/>
      <c r="QA79" s="236"/>
      <c r="QB79" s="236"/>
      <c r="QC79" s="236"/>
      <c r="QD79" s="236"/>
      <c r="QE79" s="236"/>
      <c r="QF79" s="236"/>
      <c r="QG79" s="236"/>
      <c r="QH79" s="236"/>
      <c r="QI79" s="236"/>
      <c r="QJ79" s="236"/>
      <c r="QK79" s="236"/>
      <c r="QL79" s="236"/>
      <c r="QM79" s="236"/>
      <c r="QN79" s="236"/>
      <c r="QO79" s="236"/>
      <c r="QP79" s="236"/>
      <c r="QQ79" s="236"/>
      <c r="QR79" s="236"/>
      <c r="QS79" s="236"/>
      <c r="QT79" s="236"/>
      <c r="QU79" s="236"/>
      <c r="QV79" s="236"/>
      <c r="QW79" s="236"/>
      <c r="QX79" s="236"/>
      <c r="QY79" s="236"/>
      <c r="QZ79" s="236"/>
      <c r="RA79" s="236"/>
      <c r="RB79" s="236"/>
      <c r="RC79" s="236"/>
      <c r="RD79" s="236"/>
      <c r="RE79" s="236"/>
      <c r="RF79" s="236"/>
      <c r="RG79" s="236"/>
      <c r="RH79" s="236"/>
      <c r="RI79" s="236"/>
      <c r="RJ79" s="236"/>
      <c r="RK79" s="236"/>
      <c r="RL79" s="236"/>
      <c r="RM79" s="236"/>
      <c r="RN79" s="236"/>
      <c r="RO79" s="236"/>
      <c r="RP79" s="236"/>
      <c r="RQ79" s="236"/>
      <c r="RR79" s="236"/>
      <c r="RS79" s="236"/>
      <c r="RT79" s="236"/>
      <c r="RU79" s="236"/>
      <c r="RV79" s="236"/>
      <c r="RW79" s="236"/>
      <c r="RX79" s="236"/>
      <c r="RY79" s="236"/>
      <c r="RZ79" s="236"/>
      <c r="SA79" s="236"/>
      <c r="SB79" s="236"/>
      <c r="SC79" s="236"/>
      <c r="SD79" s="236"/>
      <c r="SE79" s="236"/>
      <c r="SF79" s="236"/>
      <c r="SG79" s="236"/>
      <c r="SH79" s="236"/>
      <c r="SI79" s="236"/>
      <c r="SJ79" s="236"/>
      <c r="SK79" s="236"/>
      <c r="SL79" s="236"/>
      <c r="SM79" s="236"/>
      <c r="SN79" s="236"/>
      <c r="SO79" s="236"/>
      <c r="SP79" s="236"/>
      <c r="SQ79" s="236"/>
      <c r="SR79" s="236"/>
      <c r="SS79" s="236"/>
      <c r="ST79" s="236"/>
      <c r="SU79" s="236"/>
      <c r="SV79" s="236"/>
      <c r="SW79" s="236"/>
      <c r="SX79" s="236"/>
      <c r="SY79" s="236"/>
      <c r="SZ79" s="236"/>
      <c r="TA79" s="236"/>
      <c r="TB79" s="236"/>
      <c r="TC79" s="236"/>
      <c r="TD79" s="236"/>
      <c r="TE79" s="236"/>
      <c r="TF79" s="236"/>
      <c r="TG79" s="236"/>
      <c r="TH79" s="236"/>
      <c r="TI79" s="236"/>
      <c r="TJ79" s="236"/>
      <c r="TK79" s="236"/>
      <c r="TL79" s="236"/>
      <c r="TM79" s="236"/>
      <c r="TN79" s="236"/>
      <c r="TO79" s="236"/>
      <c r="TP79" s="236"/>
      <c r="TQ79" s="236"/>
      <c r="TR79" s="236"/>
      <c r="TS79" s="236"/>
      <c r="TT79" s="236"/>
      <c r="TU79" s="236"/>
      <c r="TV79" s="236"/>
      <c r="TW79" s="236"/>
      <c r="TX79" s="236"/>
      <c r="TY79" s="236"/>
      <c r="TZ79" s="236"/>
      <c r="UA79" s="236"/>
      <c r="UB79" s="236"/>
      <c r="UC79" s="236"/>
      <c r="UD79" s="236"/>
      <c r="UE79" s="236"/>
      <c r="UF79" s="236"/>
      <c r="UG79" s="236"/>
      <c r="UH79" s="236"/>
      <c r="UI79" s="236"/>
      <c r="UJ79" s="236"/>
      <c r="UK79" s="236"/>
      <c r="UL79" s="236"/>
      <c r="UM79" s="236"/>
      <c r="UN79" s="236"/>
      <c r="UO79" s="236"/>
      <c r="UP79" s="236"/>
      <c r="UQ79" s="236"/>
      <c r="UR79" s="236"/>
      <c r="US79" s="236"/>
      <c r="UT79" s="236"/>
      <c r="UU79" s="236"/>
      <c r="UV79" s="236"/>
      <c r="UW79" s="236"/>
      <c r="UX79" s="236"/>
      <c r="UY79" s="236"/>
      <c r="UZ79" s="236"/>
      <c r="VA79" s="236"/>
      <c r="VB79" s="236"/>
      <c r="VC79" s="236"/>
      <c r="VD79" s="236"/>
      <c r="VE79" s="236"/>
      <c r="VF79" s="236"/>
      <c r="VG79" s="236"/>
      <c r="VH79" s="236"/>
      <c r="VI79" s="236"/>
      <c r="VJ79" s="236"/>
      <c r="VK79" s="236"/>
      <c r="VL79" s="236"/>
      <c r="VM79" s="236"/>
      <c r="VN79" s="236"/>
      <c r="VO79" s="236"/>
      <c r="VP79" s="236"/>
      <c r="VQ79" s="236"/>
      <c r="VR79" s="236"/>
      <c r="VS79" s="236"/>
      <c r="VT79" s="236"/>
      <c r="VU79" s="236"/>
      <c r="VV79" s="236"/>
      <c r="VW79" s="236"/>
      <c r="VX79" s="236"/>
      <c r="VY79" s="236"/>
      <c r="VZ79" s="236"/>
      <c r="WA79" s="236"/>
      <c r="WB79" s="236"/>
      <c r="WC79" s="236"/>
      <c r="WD79" s="236"/>
      <c r="WE79" s="236"/>
      <c r="WF79" s="236"/>
      <c r="WG79" s="236"/>
      <c r="WH79" s="236"/>
      <c r="WI79" s="236"/>
      <c r="WJ79" s="236"/>
      <c r="WK79" s="236"/>
      <c r="WL79" s="236"/>
      <c r="WM79" s="236"/>
      <c r="WN79" s="236"/>
      <c r="WO79" s="236"/>
      <c r="WP79" s="236"/>
      <c r="WQ79" s="236"/>
      <c r="WR79" s="236"/>
      <c r="WS79" s="236"/>
      <c r="WT79" s="236"/>
      <c r="WU79" s="236"/>
      <c r="WV79" s="236"/>
      <c r="WW79" s="236"/>
      <c r="WX79" s="236"/>
      <c r="WY79" s="236"/>
      <c r="WZ79" s="236"/>
      <c r="XA79" s="236"/>
      <c r="XB79" s="236"/>
      <c r="XC79" s="236"/>
      <c r="XD79" s="236"/>
      <c r="XE79" s="236"/>
      <c r="XF79" s="236"/>
      <c r="XG79" s="236"/>
      <c r="XH79" s="236"/>
      <c r="XI79" s="236"/>
      <c r="XJ79" s="236"/>
      <c r="XK79" s="236"/>
      <c r="XL79" s="236"/>
      <c r="XM79" s="236"/>
      <c r="XN79" s="236"/>
      <c r="XO79" s="236"/>
      <c r="XP79" s="236"/>
      <c r="XQ79" s="236"/>
      <c r="XR79" s="236"/>
      <c r="XS79" s="236"/>
      <c r="XT79" s="236"/>
      <c r="XU79" s="236"/>
      <c r="XV79" s="236"/>
      <c r="XW79" s="236"/>
      <c r="XX79" s="236"/>
      <c r="XY79" s="236"/>
      <c r="XZ79" s="236"/>
      <c r="YA79" s="236"/>
      <c r="YB79" s="236"/>
      <c r="YC79" s="236"/>
      <c r="YD79" s="236"/>
      <c r="YE79" s="236"/>
      <c r="YF79" s="236"/>
      <c r="YG79" s="236"/>
      <c r="YH79" s="236"/>
      <c r="YI79" s="236"/>
      <c r="YJ79" s="236"/>
      <c r="YK79" s="236"/>
      <c r="YL79" s="236"/>
      <c r="YM79" s="236"/>
      <c r="YN79" s="236"/>
      <c r="YO79" s="236"/>
      <c r="YP79" s="236"/>
      <c r="YQ79" s="236"/>
      <c r="YR79" s="236"/>
      <c r="YS79" s="236"/>
      <c r="YT79" s="236"/>
      <c r="YU79" s="236"/>
      <c r="YV79" s="236"/>
      <c r="YW79" s="236"/>
      <c r="YX79" s="236"/>
      <c r="YY79" s="236"/>
      <c r="YZ79" s="236"/>
      <c r="ZA79" s="236"/>
      <c r="ZB79" s="236"/>
      <c r="ZC79" s="236"/>
      <c r="ZD79" s="236"/>
      <c r="ZE79" s="236"/>
      <c r="ZF79" s="236"/>
      <c r="ZG79" s="236"/>
      <c r="ZH79" s="236"/>
      <c r="ZI79" s="236"/>
      <c r="ZJ79" s="236"/>
      <c r="ZK79" s="236"/>
      <c r="ZL79" s="236"/>
      <c r="ZM79" s="236"/>
      <c r="ZN79" s="236"/>
      <c r="ZO79" s="236"/>
      <c r="ZP79" s="236"/>
      <c r="ZQ79" s="236"/>
      <c r="ZR79" s="236"/>
      <c r="ZS79" s="236"/>
      <c r="ZT79" s="236"/>
      <c r="ZU79" s="236"/>
      <c r="ZV79" s="236"/>
      <c r="ZW79" s="236"/>
      <c r="ZX79" s="236"/>
      <c r="ZY79" s="236"/>
      <c r="ZZ79" s="236"/>
      <c r="AAA79" s="236"/>
      <c r="AAB79" s="236"/>
      <c r="AAC79" s="236"/>
      <c r="AAD79" s="236"/>
      <c r="AAE79" s="236"/>
      <c r="AAF79" s="236"/>
      <c r="AAG79" s="236"/>
      <c r="AAH79" s="236"/>
      <c r="AAI79" s="236"/>
      <c r="AAJ79" s="236"/>
      <c r="AAK79" s="236"/>
      <c r="AAL79" s="236"/>
      <c r="AAM79" s="236"/>
      <c r="AAN79" s="236"/>
      <c r="AAO79" s="236"/>
      <c r="AAP79" s="236"/>
      <c r="AAQ79" s="236"/>
      <c r="AAR79" s="236"/>
      <c r="AAS79" s="236"/>
      <c r="AAT79" s="236"/>
      <c r="AAU79" s="236"/>
      <c r="AAV79" s="236"/>
      <c r="AAW79" s="236"/>
      <c r="AAX79" s="236"/>
      <c r="AAY79" s="236"/>
      <c r="AAZ79" s="236"/>
      <c r="ABA79" s="236"/>
      <c r="ABB79" s="236"/>
      <c r="ABC79" s="236"/>
      <c r="ABD79" s="236"/>
      <c r="ABE79" s="236"/>
      <c r="ABF79" s="236"/>
      <c r="ABG79" s="236"/>
      <c r="ABH79" s="236"/>
      <c r="ABI79" s="236"/>
      <c r="ABJ79" s="236"/>
      <c r="ABK79" s="236"/>
      <c r="ABL79" s="236"/>
      <c r="ABM79" s="236"/>
      <c r="ABN79" s="236"/>
      <c r="ABO79" s="236"/>
      <c r="ABP79" s="236"/>
      <c r="ABQ79" s="236"/>
      <c r="ABR79" s="236"/>
      <c r="ABS79" s="236"/>
      <c r="ABT79" s="236"/>
      <c r="ABU79" s="236"/>
      <c r="ABV79" s="236"/>
      <c r="ABW79" s="236"/>
    </row>
    <row r="80" spans="1:751" s="242" customFormat="1" ht="18.75" customHeight="1">
      <c r="A80" s="2396"/>
      <c r="B80" s="2385"/>
      <c r="C80" s="2421"/>
      <c r="D80" s="2110" t="s">
        <v>305</v>
      </c>
      <c r="E80" s="2137">
        <v>0</v>
      </c>
      <c r="F80" s="2136">
        <v>0</v>
      </c>
      <c r="G80" s="2423"/>
      <c r="H80" s="2385"/>
      <c r="I80" s="2391"/>
      <c r="J80" s="2391"/>
      <c r="K80" s="2409"/>
      <c r="L80" s="2506"/>
      <c r="M80" s="435"/>
      <c r="N80" s="430"/>
      <c r="O80" s="433"/>
      <c r="P80" s="433"/>
      <c r="Q80" s="433"/>
      <c r="R80" s="433"/>
      <c r="S80" s="433"/>
      <c r="T80" s="433"/>
      <c r="U80" s="236"/>
      <c r="V80" s="236"/>
      <c r="W80" s="236"/>
      <c r="X80" s="236"/>
      <c r="Y80" s="236"/>
      <c r="Z80" s="236"/>
      <c r="AA80" s="236"/>
      <c r="AB80" s="236"/>
      <c r="AC80" s="236"/>
      <c r="AD80" s="236"/>
      <c r="AE80" s="236"/>
      <c r="AF80" s="236"/>
      <c r="AG80" s="236"/>
      <c r="AH80" s="236"/>
      <c r="AI80" s="236"/>
      <c r="AJ80" s="236"/>
      <c r="AK80" s="236"/>
      <c r="AL80" s="236"/>
      <c r="AM80" s="236"/>
      <c r="AN80" s="236"/>
      <c r="AO80" s="236"/>
      <c r="AP80" s="236"/>
      <c r="AQ80" s="236"/>
      <c r="AR80" s="236"/>
      <c r="AS80" s="236"/>
      <c r="AT80" s="236"/>
      <c r="AU80" s="236"/>
      <c r="AV80" s="236"/>
      <c r="AW80" s="236"/>
      <c r="AX80" s="236"/>
      <c r="AY80" s="236"/>
      <c r="AZ80" s="236"/>
      <c r="BA80" s="236"/>
      <c r="BB80" s="236"/>
      <c r="BC80" s="236"/>
      <c r="BD80" s="236"/>
      <c r="BE80" s="236"/>
      <c r="BF80" s="236"/>
      <c r="BG80" s="236"/>
      <c r="BH80" s="236"/>
      <c r="BI80" s="236"/>
      <c r="BJ80" s="236"/>
      <c r="BK80" s="236"/>
      <c r="BL80" s="236"/>
      <c r="BM80" s="236"/>
      <c r="BN80" s="236"/>
      <c r="BO80" s="236"/>
      <c r="BP80" s="236"/>
      <c r="BQ80" s="236"/>
      <c r="BR80" s="236"/>
      <c r="BS80" s="236"/>
      <c r="BT80" s="236"/>
      <c r="BU80" s="236"/>
      <c r="BV80" s="236"/>
      <c r="BW80" s="236"/>
      <c r="BX80" s="236"/>
      <c r="BY80" s="236"/>
      <c r="BZ80" s="236"/>
      <c r="CA80" s="236"/>
      <c r="CB80" s="236"/>
      <c r="CC80" s="236"/>
      <c r="CD80" s="236"/>
      <c r="CE80" s="236"/>
      <c r="CF80" s="236"/>
      <c r="CG80" s="236"/>
      <c r="CH80" s="236"/>
      <c r="CI80" s="236"/>
      <c r="CJ80" s="236"/>
      <c r="CK80" s="236"/>
      <c r="CL80" s="236"/>
      <c r="CM80" s="236"/>
      <c r="CN80" s="236"/>
      <c r="CO80" s="236"/>
      <c r="CP80" s="236"/>
      <c r="CQ80" s="236"/>
      <c r="CR80" s="236"/>
      <c r="CS80" s="236"/>
      <c r="CT80" s="236"/>
      <c r="CU80" s="236"/>
      <c r="CV80" s="236"/>
      <c r="CW80" s="236"/>
      <c r="CX80" s="236"/>
      <c r="CY80" s="236"/>
      <c r="CZ80" s="236"/>
      <c r="DA80" s="236"/>
      <c r="DB80" s="236"/>
      <c r="DC80" s="236"/>
      <c r="DD80" s="236"/>
      <c r="DE80" s="236"/>
      <c r="DF80" s="236"/>
      <c r="DG80" s="236"/>
      <c r="DH80" s="236"/>
      <c r="DI80" s="236"/>
      <c r="DJ80" s="236"/>
      <c r="DK80" s="236"/>
      <c r="DL80" s="236"/>
      <c r="DM80" s="236"/>
      <c r="DN80" s="236"/>
      <c r="DO80" s="236"/>
      <c r="DP80" s="236"/>
      <c r="DQ80" s="236"/>
      <c r="DR80" s="236"/>
      <c r="DS80" s="236"/>
      <c r="DT80" s="236"/>
      <c r="DU80" s="236"/>
      <c r="DV80" s="236"/>
      <c r="DW80" s="236"/>
      <c r="DX80" s="236"/>
      <c r="DY80" s="236"/>
      <c r="DZ80" s="236"/>
      <c r="EA80" s="236"/>
      <c r="EB80" s="236"/>
      <c r="EC80" s="236"/>
      <c r="ED80" s="236"/>
      <c r="EE80" s="236"/>
      <c r="EF80" s="236"/>
      <c r="EG80" s="236"/>
      <c r="EH80" s="236"/>
      <c r="EI80" s="236"/>
      <c r="EJ80" s="236"/>
      <c r="EK80" s="236"/>
      <c r="EL80" s="236"/>
      <c r="EM80" s="236"/>
      <c r="EN80" s="236"/>
      <c r="EO80" s="236"/>
      <c r="EP80" s="236"/>
      <c r="EQ80" s="236"/>
      <c r="ER80" s="236"/>
      <c r="ES80" s="236"/>
      <c r="ET80" s="236"/>
      <c r="EU80" s="236"/>
      <c r="EV80" s="236"/>
      <c r="EW80" s="236"/>
      <c r="EX80" s="236"/>
      <c r="EY80" s="236"/>
      <c r="EZ80" s="236"/>
      <c r="FA80" s="236"/>
      <c r="FB80" s="236"/>
      <c r="FC80" s="236"/>
      <c r="FD80" s="236"/>
      <c r="FE80" s="236"/>
      <c r="FF80" s="236"/>
      <c r="FG80" s="236"/>
      <c r="FH80" s="236"/>
      <c r="FI80" s="236"/>
      <c r="FJ80" s="236"/>
      <c r="FK80" s="236"/>
      <c r="FL80" s="236"/>
      <c r="FM80" s="236"/>
      <c r="FN80" s="236"/>
      <c r="FO80" s="236"/>
      <c r="FP80" s="236"/>
      <c r="FQ80" s="236"/>
      <c r="FR80" s="236"/>
      <c r="FS80" s="236"/>
      <c r="FT80" s="236"/>
      <c r="FU80" s="236"/>
      <c r="FV80" s="236"/>
      <c r="FW80" s="236"/>
      <c r="FX80" s="236"/>
      <c r="FY80" s="236"/>
      <c r="FZ80" s="236"/>
      <c r="GA80" s="236"/>
      <c r="GB80" s="236"/>
      <c r="GC80" s="236"/>
      <c r="GD80" s="236"/>
      <c r="GE80" s="236"/>
      <c r="GF80" s="236"/>
      <c r="GG80" s="236"/>
      <c r="GH80" s="236"/>
      <c r="GI80" s="236"/>
      <c r="GJ80" s="236"/>
      <c r="GK80" s="236"/>
      <c r="GL80" s="236"/>
      <c r="GM80" s="236"/>
      <c r="GN80" s="236"/>
      <c r="GO80" s="236"/>
      <c r="GP80" s="236"/>
      <c r="GQ80" s="236"/>
      <c r="GR80" s="236"/>
      <c r="GS80" s="236"/>
      <c r="GT80" s="236"/>
      <c r="GU80" s="236"/>
      <c r="GV80" s="236"/>
      <c r="GW80" s="236"/>
      <c r="GX80" s="236"/>
      <c r="GY80" s="236"/>
      <c r="GZ80" s="236"/>
      <c r="HA80" s="236"/>
      <c r="HB80" s="236"/>
      <c r="HC80" s="236"/>
      <c r="HD80" s="236"/>
      <c r="HE80" s="236"/>
      <c r="HF80" s="236"/>
      <c r="HG80" s="236"/>
      <c r="HH80" s="236"/>
      <c r="HI80" s="236"/>
      <c r="HJ80" s="236"/>
      <c r="HK80" s="236"/>
      <c r="HL80" s="236"/>
      <c r="HM80" s="236"/>
      <c r="HN80" s="236"/>
      <c r="HO80" s="236"/>
      <c r="HP80" s="236"/>
      <c r="HQ80" s="236"/>
      <c r="HR80" s="236"/>
      <c r="HS80" s="236"/>
      <c r="HT80" s="236"/>
      <c r="HU80" s="236"/>
      <c r="HV80" s="236"/>
      <c r="HW80" s="236"/>
      <c r="HX80" s="236"/>
      <c r="HY80" s="236"/>
      <c r="HZ80" s="236"/>
      <c r="IA80" s="236"/>
      <c r="IB80" s="236"/>
      <c r="IC80" s="236"/>
      <c r="ID80" s="236"/>
      <c r="IE80" s="236"/>
      <c r="IF80" s="236"/>
      <c r="IG80" s="236"/>
      <c r="IH80" s="236"/>
      <c r="II80" s="236"/>
      <c r="IJ80" s="236"/>
      <c r="IK80" s="236"/>
      <c r="IL80" s="236"/>
      <c r="IM80" s="236"/>
      <c r="IN80" s="236"/>
      <c r="IO80" s="236"/>
      <c r="IP80" s="236"/>
      <c r="IQ80" s="236"/>
      <c r="IR80" s="236"/>
      <c r="IS80" s="236"/>
      <c r="IT80" s="236"/>
      <c r="IU80" s="236"/>
      <c r="IV80" s="236"/>
      <c r="IW80" s="236"/>
      <c r="IX80" s="236"/>
      <c r="IY80" s="236"/>
      <c r="IZ80" s="236"/>
      <c r="JA80" s="236"/>
      <c r="JB80" s="236"/>
      <c r="JC80" s="236"/>
      <c r="JD80" s="236"/>
      <c r="JE80" s="236"/>
      <c r="JF80" s="236"/>
      <c r="JG80" s="236"/>
      <c r="JH80" s="236"/>
      <c r="JI80" s="236"/>
      <c r="JJ80" s="236"/>
      <c r="JK80" s="236"/>
      <c r="JL80" s="236"/>
      <c r="JM80" s="236"/>
      <c r="JN80" s="236"/>
      <c r="JO80" s="236"/>
      <c r="JP80" s="236"/>
      <c r="JQ80" s="236"/>
      <c r="JR80" s="236"/>
      <c r="JS80" s="236"/>
      <c r="JT80" s="236"/>
      <c r="JU80" s="236"/>
      <c r="JV80" s="236"/>
      <c r="JW80" s="236"/>
      <c r="JX80" s="236"/>
      <c r="JY80" s="236"/>
      <c r="JZ80" s="236"/>
      <c r="KA80" s="236"/>
      <c r="KB80" s="236"/>
      <c r="KC80" s="236"/>
      <c r="KD80" s="236"/>
      <c r="KE80" s="236"/>
      <c r="KF80" s="236"/>
      <c r="KG80" s="236"/>
      <c r="KH80" s="236"/>
      <c r="KI80" s="236"/>
      <c r="KJ80" s="236"/>
      <c r="KK80" s="236"/>
      <c r="KL80" s="236"/>
      <c r="KM80" s="236"/>
      <c r="KN80" s="236"/>
      <c r="KO80" s="236"/>
      <c r="KP80" s="236"/>
      <c r="KQ80" s="236"/>
      <c r="KR80" s="236"/>
      <c r="KS80" s="236"/>
      <c r="KT80" s="236"/>
      <c r="KU80" s="236"/>
      <c r="KV80" s="236"/>
      <c r="KW80" s="236"/>
      <c r="KX80" s="236"/>
      <c r="KY80" s="236"/>
      <c r="KZ80" s="236"/>
      <c r="LA80" s="236"/>
      <c r="LB80" s="236"/>
      <c r="LC80" s="236"/>
      <c r="LD80" s="236"/>
      <c r="LE80" s="236"/>
      <c r="LF80" s="236"/>
      <c r="LG80" s="236"/>
      <c r="LH80" s="236"/>
      <c r="LI80" s="236"/>
      <c r="LJ80" s="236"/>
      <c r="LK80" s="236"/>
      <c r="LL80" s="236"/>
      <c r="LM80" s="236"/>
      <c r="LN80" s="236"/>
      <c r="LO80" s="236"/>
      <c r="LP80" s="236"/>
      <c r="LQ80" s="236"/>
      <c r="LR80" s="236"/>
      <c r="LS80" s="236"/>
      <c r="LT80" s="236"/>
      <c r="LU80" s="236"/>
      <c r="LV80" s="236"/>
      <c r="LW80" s="236"/>
      <c r="LX80" s="236"/>
      <c r="LY80" s="236"/>
      <c r="LZ80" s="236"/>
      <c r="MA80" s="236"/>
      <c r="MB80" s="236"/>
      <c r="MC80" s="236"/>
      <c r="MD80" s="236"/>
      <c r="ME80" s="236"/>
      <c r="MF80" s="236"/>
      <c r="MG80" s="236"/>
      <c r="MH80" s="236"/>
      <c r="MI80" s="236"/>
      <c r="MJ80" s="236"/>
      <c r="MK80" s="236"/>
      <c r="ML80" s="236"/>
      <c r="MM80" s="236"/>
      <c r="MN80" s="236"/>
      <c r="MO80" s="236"/>
      <c r="MP80" s="236"/>
      <c r="MQ80" s="236"/>
      <c r="MR80" s="236"/>
      <c r="MS80" s="236"/>
      <c r="MT80" s="236"/>
      <c r="MU80" s="236"/>
      <c r="MV80" s="236"/>
      <c r="MW80" s="236"/>
      <c r="MX80" s="236"/>
      <c r="MY80" s="236"/>
      <c r="MZ80" s="236"/>
      <c r="NA80" s="236"/>
      <c r="NB80" s="236"/>
      <c r="NC80" s="236"/>
      <c r="ND80" s="236"/>
      <c r="NE80" s="236"/>
      <c r="NF80" s="236"/>
      <c r="NG80" s="236"/>
      <c r="NH80" s="236"/>
      <c r="NI80" s="236"/>
      <c r="NJ80" s="236"/>
      <c r="NK80" s="236"/>
      <c r="NL80" s="236"/>
      <c r="NM80" s="236"/>
      <c r="NN80" s="236"/>
      <c r="NO80" s="236"/>
      <c r="NP80" s="236"/>
      <c r="NQ80" s="236"/>
      <c r="NR80" s="236"/>
      <c r="NS80" s="236"/>
      <c r="NT80" s="236"/>
      <c r="NU80" s="236"/>
      <c r="NV80" s="236"/>
      <c r="NW80" s="236"/>
      <c r="NX80" s="236"/>
      <c r="NY80" s="236"/>
      <c r="NZ80" s="236"/>
      <c r="OA80" s="236"/>
      <c r="OB80" s="236"/>
      <c r="OC80" s="236"/>
      <c r="OD80" s="236"/>
      <c r="OE80" s="236"/>
      <c r="OF80" s="236"/>
      <c r="OG80" s="236"/>
      <c r="OH80" s="236"/>
      <c r="OI80" s="236"/>
      <c r="OJ80" s="236"/>
      <c r="OK80" s="236"/>
      <c r="OL80" s="236"/>
      <c r="OM80" s="236"/>
      <c r="ON80" s="236"/>
      <c r="OO80" s="236"/>
      <c r="OP80" s="236"/>
      <c r="OQ80" s="236"/>
      <c r="OR80" s="236"/>
      <c r="OS80" s="236"/>
      <c r="OT80" s="236"/>
      <c r="OU80" s="236"/>
      <c r="OV80" s="236"/>
      <c r="OW80" s="236"/>
      <c r="OX80" s="236"/>
      <c r="OY80" s="236"/>
      <c r="OZ80" s="236"/>
      <c r="PA80" s="236"/>
      <c r="PB80" s="236"/>
      <c r="PC80" s="236"/>
      <c r="PD80" s="236"/>
      <c r="PE80" s="236"/>
      <c r="PF80" s="236"/>
      <c r="PG80" s="236"/>
      <c r="PH80" s="236"/>
      <c r="PI80" s="236"/>
      <c r="PJ80" s="236"/>
      <c r="PK80" s="236"/>
      <c r="PL80" s="236"/>
      <c r="PM80" s="236"/>
      <c r="PN80" s="236"/>
      <c r="PO80" s="236"/>
      <c r="PP80" s="236"/>
      <c r="PQ80" s="236"/>
      <c r="PR80" s="236"/>
      <c r="PS80" s="236"/>
      <c r="PT80" s="236"/>
      <c r="PU80" s="236"/>
      <c r="PV80" s="236"/>
      <c r="PW80" s="236"/>
      <c r="PX80" s="236"/>
      <c r="PY80" s="236"/>
      <c r="PZ80" s="236"/>
      <c r="QA80" s="236"/>
      <c r="QB80" s="236"/>
      <c r="QC80" s="236"/>
      <c r="QD80" s="236"/>
      <c r="QE80" s="236"/>
      <c r="QF80" s="236"/>
      <c r="QG80" s="236"/>
      <c r="QH80" s="236"/>
      <c r="QI80" s="236"/>
      <c r="QJ80" s="236"/>
      <c r="QK80" s="236"/>
      <c r="QL80" s="236"/>
      <c r="QM80" s="236"/>
      <c r="QN80" s="236"/>
      <c r="QO80" s="236"/>
      <c r="QP80" s="236"/>
      <c r="QQ80" s="236"/>
      <c r="QR80" s="236"/>
      <c r="QS80" s="236"/>
      <c r="QT80" s="236"/>
      <c r="QU80" s="236"/>
      <c r="QV80" s="236"/>
      <c r="QW80" s="236"/>
      <c r="QX80" s="236"/>
      <c r="QY80" s="236"/>
      <c r="QZ80" s="236"/>
      <c r="RA80" s="236"/>
      <c r="RB80" s="236"/>
      <c r="RC80" s="236"/>
      <c r="RD80" s="236"/>
      <c r="RE80" s="236"/>
      <c r="RF80" s="236"/>
      <c r="RG80" s="236"/>
      <c r="RH80" s="236"/>
      <c r="RI80" s="236"/>
      <c r="RJ80" s="236"/>
      <c r="RK80" s="236"/>
      <c r="RL80" s="236"/>
      <c r="RM80" s="236"/>
      <c r="RN80" s="236"/>
      <c r="RO80" s="236"/>
      <c r="RP80" s="236"/>
      <c r="RQ80" s="236"/>
      <c r="RR80" s="236"/>
      <c r="RS80" s="236"/>
      <c r="RT80" s="236"/>
      <c r="RU80" s="236"/>
      <c r="RV80" s="236"/>
      <c r="RW80" s="236"/>
      <c r="RX80" s="236"/>
      <c r="RY80" s="236"/>
      <c r="RZ80" s="236"/>
      <c r="SA80" s="236"/>
      <c r="SB80" s="236"/>
      <c r="SC80" s="236"/>
      <c r="SD80" s="236"/>
      <c r="SE80" s="236"/>
      <c r="SF80" s="236"/>
      <c r="SG80" s="236"/>
      <c r="SH80" s="236"/>
      <c r="SI80" s="236"/>
      <c r="SJ80" s="236"/>
      <c r="SK80" s="236"/>
      <c r="SL80" s="236"/>
      <c r="SM80" s="236"/>
      <c r="SN80" s="236"/>
      <c r="SO80" s="236"/>
      <c r="SP80" s="236"/>
      <c r="SQ80" s="236"/>
      <c r="SR80" s="236"/>
      <c r="SS80" s="236"/>
      <c r="ST80" s="236"/>
      <c r="SU80" s="236"/>
      <c r="SV80" s="236"/>
      <c r="SW80" s="236"/>
      <c r="SX80" s="236"/>
      <c r="SY80" s="236"/>
      <c r="SZ80" s="236"/>
      <c r="TA80" s="236"/>
      <c r="TB80" s="236"/>
      <c r="TC80" s="236"/>
      <c r="TD80" s="236"/>
      <c r="TE80" s="236"/>
      <c r="TF80" s="236"/>
      <c r="TG80" s="236"/>
      <c r="TH80" s="236"/>
      <c r="TI80" s="236"/>
      <c r="TJ80" s="236"/>
      <c r="TK80" s="236"/>
      <c r="TL80" s="236"/>
      <c r="TM80" s="236"/>
      <c r="TN80" s="236"/>
      <c r="TO80" s="236"/>
      <c r="TP80" s="236"/>
      <c r="TQ80" s="236"/>
      <c r="TR80" s="236"/>
      <c r="TS80" s="236"/>
      <c r="TT80" s="236"/>
      <c r="TU80" s="236"/>
      <c r="TV80" s="236"/>
      <c r="TW80" s="236"/>
      <c r="TX80" s="236"/>
      <c r="TY80" s="236"/>
      <c r="TZ80" s="236"/>
      <c r="UA80" s="236"/>
      <c r="UB80" s="236"/>
      <c r="UC80" s="236"/>
      <c r="UD80" s="236"/>
      <c r="UE80" s="236"/>
      <c r="UF80" s="236"/>
      <c r="UG80" s="236"/>
      <c r="UH80" s="236"/>
      <c r="UI80" s="236"/>
      <c r="UJ80" s="236"/>
      <c r="UK80" s="236"/>
      <c r="UL80" s="236"/>
      <c r="UM80" s="236"/>
      <c r="UN80" s="236"/>
      <c r="UO80" s="236"/>
      <c r="UP80" s="236"/>
      <c r="UQ80" s="236"/>
      <c r="UR80" s="236"/>
      <c r="US80" s="236"/>
      <c r="UT80" s="236"/>
      <c r="UU80" s="236"/>
      <c r="UV80" s="236"/>
      <c r="UW80" s="236"/>
      <c r="UX80" s="236"/>
      <c r="UY80" s="236"/>
      <c r="UZ80" s="236"/>
      <c r="VA80" s="236"/>
      <c r="VB80" s="236"/>
      <c r="VC80" s="236"/>
      <c r="VD80" s="236"/>
      <c r="VE80" s="236"/>
      <c r="VF80" s="236"/>
      <c r="VG80" s="236"/>
      <c r="VH80" s="236"/>
      <c r="VI80" s="236"/>
      <c r="VJ80" s="236"/>
      <c r="VK80" s="236"/>
      <c r="VL80" s="236"/>
      <c r="VM80" s="236"/>
      <c r="VN80" s="236"/>
      <c r="VO80" s="236"/>
      <c r="VP80" s="236"/>
      <c r="VQ80" s="236"/>
      <c r="VR80" s="236"/>
      <c r="VS80" s="236"/>
      <c r="VT80" s="236"/>
      <c r="VU80" s="236"/>
      <c r="VV80" s="236"/>
      <c r="VW80" s="236"/>
      <c r="VX80" s="236"/>
      <c r="VY80" s="236"/>
      <c r="VZ80" s="236"/>
      <c r="WA80" s="236"/>
      <c r="WB80" s="236"/>
      <c r="WC80" s="236"/>
      <c r="WD80" s="236"/>
      <c r="WE80" s="236"/>
      <c r="WF80" s="236"/>
      <c r="WG80" s="236"/>
      <c r="WH80" s="236"/>
      <c r="WI80" s="236"/>
      <c r="WJ80" s="236"/>
      <c r="WK80" s="236"/>
      <c r="WL80" s="236"/>
      <c r="WM80" s="236"/>
      <c r="WN80" s="236"/>
      <c r="WO80" s="236"/>
      <c r="WP80" s="236"/>
      <c r="WQ80" s="236"/>
      <c r="WR80" s="236"/>
      <c r="WS80" s="236"/>
      <c r="WT80" s="236"/>
      <c r="WU80" s="236"/>
      <c r="WV80" s="236"/>
      <c r="WW80" s="236"/>
      <c r="WX80" s="236"/>
      <c r="WY80" s="236"/>
      <c r="WZ80" s="236"/>
      <c r="XA80" s="236"/>
      <c r="XB80" s="236"/>
      <c r="XC80" s="236"/>
      <c r="XD80" s="236"/>
      <c r="XE80" s="236"/>
      <c r="XF80" s="236"/>
      <c r="XG80" s="236"/>
      <c r="XH80" s="236"/>
      <c r="XI80" s="236"/>
      <c r="XJ80" s="236"/>
      <c r="XK80" s="236"/>
      <c r="XL80" s="236"/>
      <c r="XM80" s="236"/>
      <c r="XN80" s="236"/>
      <c r="XO80" s="236"/>
      <c r="XP80" s="236"/>
      <c r="XQ80" s="236"/>
      <c r="XR80" s="236"/>
      <c r="XS80" s="236"/>
      <c r="XT80" s="236"/>
      <c r="XU80" s="236"/>
      <c r="XV80" s="236"/>
      <c r="XW80" s="236"/>
      <c r="XX80" s="236"/>
      <c r="XY80" s="236"/>
      <c r="XZ80" s="236"/>
      <c r="YA80" s="236"/>
      <c r="YB80" s="236"/>
      <c r="YC80" s="236"/>
      <c r="YD80" s="236"/>
      <c r="YE80" s="236"/>
      <c r="YF80" s="236"/>
      <c r="YG80" s="236"/>
      <c r="YH80" s="236"/>
      <c r="YI80" s="236"/>
      <c r="YJ80" s="236"/>
      <c r="YK80" s="236"/>
      <c r="YL80" s="236"/>
      <c r="YM80" s="236"/>
      <c r="YN80" s="236"/>
      <c r="YO80" s="236"/>
      <c r="YP80" s="236"/>
      <c r="YQ80" s="236"/>
      <c r="YR80" s="236"/>
      <c r="YS80" s="236"/>
      <c r="YT80" s="236"/>
      <c r="YU80" s="236"/>
      <c r="YV80" s="236"/>
      <c r="YW80" s="236"/>
      <c r="YX80" s="236"/>
      <c r="YY80" s="236"/>
      <c r="YZ80" s="236"/>
      <c r="ZA80" s="236"/>
      <c r="ZB80" s="236"/>
      <c r="ZC80" s="236"/>
      <c r="ZD80" s="236"/>
      <c r="ZE80" s="236"/>
      <c r="ZF80" s="236"/>
      <c r="ZG80" s="236"/>
      <c r="ZH80" s="236"/>
      <c r="ZI80" s="236"/>
      <c r="ZJ80" s="236"/>
      <c r="ZK80" s="236"/>
      <c r="ZL80" s="236"/>
      <c r="ZM80" s="236"/>
      <c r="ZN80" s="236"/>
      <c r="ZO80" s="236"/>
      <c r="ZP80" s="236"/>
      <c r="ZQ80" s="236"/>
      <c r="ZR80" s="236"/>
      <c r="ZS80" s="236"/>
      <c r="ZT80" s="236"/>
      <c r="ZU80" s="236"/>
      <c r="ZV80" s="236"/>
      <c r="ZW80" s="236"/>
      <c r="ZX80" s="236"/>
      <c r="ZY80" s="236"/>
      <c r="ZZ80" s="236"/>
      <c r="AAA80" s="236"/>
      <c r="AAB80" s="236"/>
      <c r="AAC80" s="236"/>
      <c r="AAD80" s="236"/>
      <c r="AAE80" s="236"/>
      <c r="AAF80" s="236"/>
      <c r="AAG80" s="236"/>
      <c r="AAH80" s="236"/>
      <c r="AAI80" s="236"/>
      <c r="AAJ80" s="236"/>
      <c r="AAK80" s="236"/>
      <c r="AAL80" s="236"/>
      <c r="AAM80" s="236"/>
      <c r="AAN80" s="236"/>
      <c r="AAO80" s="236"/>
      <c r="AAP80" s="236"/>
      <c r="AAQ80" s="236"/>
      <c r="AAR80" s="236"/>
      <c r="AAS80" s="236"/>
      <c r="AAT80" s="236"/>
      <c r="AAU80" s="236"/>
      <c r="AAV80" s="236"/>
      <c r="AAW80" s="236"/>
      <c r="AAX80" s="236"/>
      <c r="AAY80" s="236"/>
      <c r="AAZ80" s="236"/>
      <c r="ABA80" s="236"/>
      <c r="ABB80" s="236"/>
      <c r="ABC80" s="236"/>
      <c r="ABD80" s="236"/>
      <c r="ABE80" s="236"/>
      <c r="ABF80" s="236"/>
      <c r="ABG80" s="236"/>
      <c r="ABH80" s="236"/>
      <c r="ABI80" s="236"/>
      <c r="ABJ80" s="236"/>
      <c r="ABK80" s="236"/>
      <c r="ABL80" s="236"/>
      <c r="ABM80" s="236"/>
      <c r="ABN80" s="236"/>
      <c r="ABO80" s="236"/>
      <c r="ABP80" s="236"/>
      <c r="ABQ80" s="236"/>
      <c r="ABR80" s="236"/>
      <c r="ABS80" s="236"/>
      <c r="ABT80" s="236"/>
      <c r="ABU80" s="236"/>
      <c r="ABV80" s="236"/>
      <c r="ABW80" s="236"/>
    </row>
    <row r="81" spans="1:751" s="242" customFormat="1" ht="24" customHeight="1">
      <c r="A81" s="2397"/>
      <c r="B81" s="2398"/>
      <c r="C81" s="2422"/>
      <c r="D81" s="2111" t="s">
        <v>302</v>
      </c>
      <c r="E81" s="2149">
        <v>0</v>
      </c>
      <c r="F81" s="2149">
        <v>0</v>
      </c>
      <c r="G81" s="2424"/>
      <c r="H81" s="2398"/>
      <c r="I81" s="2392"/>
      <c r="J81" s="2392"/>
      <c r="K81" s="2410"/>
      <c r="L81" s="2507"/>
      <c r="M81" s="435"/>
      <c r="N81" s="430"/>
      <c r="O81" s="433"/>
      <c r="P81" s="433"/>
      <c r="Q81" s="433"/>
      <c r="R81" s="433"/>
      <c r="S81" s="433"/>
      <c r="T81" s="433"/>
      <c r="U81" s="236"/>
      <c r="V81" s="236"/>
      <c r="W81" s="236"/>
      <c r="X81" s="236"/>
      <c r="Y81" s="236"/>
      <c r="Z81" s="236"/>
      <c r="AA81" s="236"/>
      <c r="AB81" s="236"/>
      <c r="AC81" s="236"/>
      <c r="AD81" s="236"/>
      <c r="AE81" s="236"/>
      <c r="AF81" s="236"/>
      <c r="AG81" s="236"/>
      <c r="AH81" s="236"/>
      <c r="AI81" s="236"/>
      <c r="AJ81" s="236"/>
      <c r="AK81" s="236"/>
      <c r="AL81" s="236"/>
      <c r="AM81" s="236"/>
      <c r="AN81" s="236"/>
      <c r="AO81" s="236"/>
      <c r="AP81" s="236"/>
      <c r="AQ81" s="236"/>
      <c r="AR81" s="236"/>
      <c r="AS81" s="236"/>
      <c r="AT81" s="236"/>
      <c r="AU81" s="236"/>
      <c r="AV81" s="236"/>
      <c r="AW81" s="236"/>
      <c r="AX81" s="236"/>
      <c r="AY81" s="236"/>
      <c r="AZ81" s="236"/>
      <c r="BA81" s="236"/>
      <c r="BB81" s="236"/>
      <c r="BC81" s="236"/>
      <c r="BD81" s="236"/>
      <c r="BE81" s="236"/>
      <c r="BF81" s="236"/>
      <c r="BG81" s="236"/>
      <c r="BH81" s="236"/>
      <c r="BI81" s="236"/>
      <c r="BJ81" s="236"/>
      <c r="BK81" s="236"/>
      <c r="BL81" s="236"/>
      <c r="BM81" s="236"/>
      <c r="BN81" s="236"/>
      <c r="BO81" s="236"/>
      <c r="BP81" s="236"/>
      <c r="BQ81" s="236"/>
      <c r="BR81" s="236"/>
      <c r="BS81" s="236"/>
      <c r="BT81" s="236"/>
      <c r="BU81" s="236"/>
      <c r="BV81" s="236"/>
      <c r="BW81" s="236"/>
      <c r="BX81" s="236"/>
      <c r="BY81" s="236"/>
      <c r="BZ81" s="236"/>
      <c r="CA81" s="236"/>
      <c r="CB81" s="236"/>
      <c r="CC81" s="236"/>
      <c r="CD81" s="236"/>
      <c r="CE81" s="236"/>
      <c r="CF81" s="236"/>
      <c r="CG81" s="236"/>
      <c r="CH81" s="236"/>
      <c r="CI81" s="236"/>
      <c r="CJ81" s="236"/>
      <c r="CK81" s="236"/>
      <c r="CL81" s="236"/>
      <c r="CM81" s="236"/>
      <c r="CN81" s="236"/>
      <c r="CO81" s="236"/>
      <c r="CP81" s="236"/>
      <c r="CQ81" s="236"/>
      <c r="CR81" s="236"/>
      <c r="CS81" s="236"/>
      <c r="CT81" s="236"/>
      <c r="CU81" s="236"/>
      <c r="CV81" s="236"/>
      <c r="CW81" s="236"/>
      <c r="CX81" s="236"/>
      <c r="CY81" s="236"/>
      <c r="CZ81" s="236"/>
      <c r="DA81" s="236"/>
      <c r="DB81" s="236"/>
      <c r="DC81" s="236"/>
      <c r="DD81" s="236"/>
      <c r="DE81" s="236"/>
      <c r="DF81" s="236"/>
      <c r="DG81" s="236"/>
      <c r="DH81" s="236"/>
      <c r="DI81" s="236"/>
      <c r="DJ81" s="236"/>
      <c r="DK81" s="236"/>
      <c r="DL81" s="236"/>
      <c r="DM81" s="236"/>
      <c r="DN81" s="236"/>
      <c r="DO81" s="236"/>
      <c r="DP81" s="236"/>
      <c r="DQ81" s="236"/>
      <c r="DR81" s="236"/>
      <c r="DS81" s="236"/>
      <c r="DT81" s="236"/>
      <c r="DU81" s="236"/>
      <c r="DV81" s="236"/>
      <c r="DW81" s="236"/>
      <c r="DX81" s="236"/>
      <c r="DY81" s="236"/>
      <c r="DZ81" s="236"/>
      <c r="EA81" s="236"/>
      <c r="EB81" s="236"/>
      <c r="EC81" s="236"/>
      <c r="ED81" s="236"/>
      <c r="EE81" s="236"/>
      <c r="EF81" s="236"/>
      <c r="EG81" s="236"/>
      <c r="EH81" s="236"/>
      <c r="EI81" s="236"/>
      <c r="EJ81" s="236"/>
      <c r="EK81" s="236"/>
      <c r="EL81" s="236"/>
      <c r="EM81" s="236"/>
      <c r="EN81" s="236"/>
      <c r="EO81" s="236"/>
      <c r="EP81" s="236"/>
      <c r="EQ81" s="236"/>
      <c r="ER81" s="236"/>
      <c r="ES81" s="236"/>
      <c r="ET81" s="236"/>
      <c r="EU81" s="236"/>
      <c r="EV81" s="236"/>
      <c r="EW81" s="236"/>
      <c r="EX81" s="236"/>
      <c r="EY81" s="236"/>
      <c r="EZ81" s="236"/>
      <c r="FA81" s="236"/>
      <c r="FB81" s="236"/>
      <c r="FC81" s="236"/>
      <c r="FD81" s="236"/>
      <c r="FE81" s="236"/>
      <c r="FF81" s="236"/>
      <c r="FG81" s="236"/>
      <c r="FH81" s="236"/>
      <c r="FI81" s="236"/>
      <c r="FJ81" s="236"/>
      <c r="FK81" s="236"/>
      <c r="FL81" s="236"/>
      <c r="FM81" s="236"/>
      <c r="FN81" s="236"/>
      <c r="FO81" s="236"/>
      <c r="FP81" s="236"/>
      <c r="FQ81" s="236"/>
      <c r="FR81" s="236"/>
      <c r="FS81" s="236"/>
      <c r="FT81" s="236"/>
      <c r="FU81" s="236"/>
      <c r="FV81" s="236"/>
      <c r="FW81" s="236"/>
      <c r="FX81" s="236"/>
      <c r="FY81" s="236"/>
      <c r="FZ81" s="236"/>
      <c r="GA81" s="236"/>
      <c r="GB81" s="236"/>
      <c r="GC81" s="236"/>
      <c r="GD81" s="236"/>
      <c r="GE81" s="236"/>
      <c r="GF81" s="236"/>
      <c r="GG81" s="236"/>
      <c r="GH81" s="236"/>
      <c r="GI81" s="236"/>
      <c r="GJ81" s="236"/>
      <c r="GK81" s="236"/>
      <c r="GL81" s="236"/>
      <c r="GM81" s="236"/>
      <c r="GN81" s="236"/>
      <c r="GO81" s="236"/>
      <c r="GP81" s="236"/>
      <c r="GQ81" s="236"/>
      <c r="GR81" s="236"/>
      <c r="GS81" s="236"/>
      <c r="GT81" s="236"/>
      <c r="GU81" s="236"/>
      <c r="GV81" s="236"/>
      <c r="GW81" s="236"/>
      <c r="GX81" s="236"/>
      <c r="GY81" s="236"/>
      <c r="GZ81" s="236"/>
      <c r="HA81" s="236"/>
      <c r="HB81" s="236"/>
      <c r="HC81" s="236"/>
      <c r="HD81" s="236"/>
      <c r="HE81" s="236"/>
      <c r="HF81" s="236"/>
      <c r="HG81" s="236"/>
      <c r="HH81" s="236"/>
      <c r="HI81" s="236"/>
      <c r="HJ81" s="236"/>
      <c r="HK81" s="236"/>
      <c r="HL81" s="236"/>
      <c r="HM81" s="236"/>
      <c r="HN81" s="236"/>
      <c r="HO81" s="236"/>
      <c r="HP81" s="236"/>
      <c r="HQ81" s="236"/>
      <c r="HR81" s="236"/>
      <c r="HS81" s="236"/>
      <c r="HT81" s="236"/>
      <c r="HU81" s="236"/>
      <c r="HV81" s="236"/>
      <c r="HW81" s="236"/>
      <c r="HX81" s="236"/>
      <c r="HY81" s="236"/>
      <c r="HZ81" s="236"/>
      <c r="IA81" s="236"/>
      <c r="IB81" s="236"/>
      <c r="IC81" s="236"/>
      <c r="ID81" s="236"/>
      <c r="IE81" s="236"/>
      <c r="IF81" s="236"/>
      <c r="IG81" s="236"/>
      <c r="IH81" s="236"/>
      <c r="II81" s="236"/>
      <c r="IJ81" s="236"/>
      <c r="IK81" s="236"/>
      <c r="IL81" s="236"/>
      <c r="IM81" s="236"/>
      <c r="IN81" s="236"/>
      <c r="IO81" s="236"/>
      <c r="IP81" s="236"/>
      <c r="IQ81" s="236"/>
      <c r="IR81" s="236"/>
      <c r="IS81" s="236"/>
      <c r="IT81" s="236"/>
      <c r="IU81" s="236"/>
      <c r="IV81" s="236"/>
      <c r="IW81" s="236"/>
      <c r="IX81" s="236"/>
      <c r="IY81" s="236"/>
      <c r="IZ81" s="236"/>
      <c r="JA81" s="236"/>
      <c r="JB81" s="236"/>
      <c r="JC81" s="236"/>
      <c r="JD81" s="236"/>
      <c r="JE81" s="236"/>
      <c r="JF81" s="236"/>
      <c r="JG81" s="236"/>
      <c r="JH81" s="236"/>
      <c r="JI81" s="236"/>
      <c r="JJ81" s="236"/>
      <c r="JK81" s="236"/>
      <c r="JL81" s="236"/>
      <c r="JM81" s="236"/>
      <c r="JN81" s="236"/>
      <c r="JO81" s="236"/>
      <c r="JP81" s="236"/>
      <c r="JQ81" s="236"/>
      <c r="JR81" s="236"/>
      <c r="JS81" s="236"/>
      <c r="JT81" s="236"/>
      <c r="JU81" s="236"/>
      <c r="JV81" s="236"/>
      <c r="JW81" s="236"/>
      <c r="JX81" s="236"/>
      <c r="JY81" s="236"/>
      <c r="JZ81" s="236"/>
      <c r="KA81" s="236"/>
      <c r="KB81" s="236"/>
      <c r="KC81" s="236"/>
      <c r="KD81" s="236"/>
      <c r="KE81" s="236"/>
      <c r="KF81" s="236"/>
      <c r="KG81" s="236"/>
      <c r="KH81" s="236"/>
      <c r="KI81" s="236"/>
      <c r="KJ81" s="236"/>
      <c r="KK81" s="236"/>
      <c r="KL81" s="236"/>
      <c r="KM81" s="236"/>
      <c r="KN81" s="236"/>
      <c r="KO81" s="236"/>
      <c r="KP81" s="236"/>
      <c r="KQ81" s="236"/>
      <c r="KR81" s="236"/>
      <c r="KS81" s="236"/>
      <c r="KT81" s="236"/>
      <c r="KU81" s="236"/>
      <c r="KV81" s="236"/>
      <c r="KW81" s="236"/>
      <c r="KX81" s="236"/>
      <c r="KY81" s="236"/>
      <c r="KZ81" s="236"/>
      <c r="LA81" s="236"/>
      <c r="LB81" s="236"/>
      <c r="LC81" s="236"/>
      <c r="LD81" s="236"/>
      <c r="LE81" s="236"/>
      <c r="LF81" s="236"/>
      <c r="LG81" s="236"/>
      <c r="LH81" s="236"/>
      <c r="LI81" s="236"/>
      <c r="LJ81" s="236"/>
      <c r="LK81" s="236"/>
      <c r="LL81" s="236"/>
      <c r="LM81" s="236"/>
      <c r="LN81" s="236"/>
      <c r="LO81" s="236"/>
      <c r="LP81" s="236"/>
      <c r="LQ81" s="236"/>
      <c r="LR81" s="236"/>
      <c r="LS81" s="236"/>
      <c r="LT81" s="236"/>
      <c r="LU81" s="236"/>
      <c r="LV81" s="236"/>
      <c r="LW81" s="236"/>
      <c r="LX81" s="236"/>
      <c r="LY81" s="236"/>
      <c r="LZ81" s="236"/>
      <c r="MA81" s="236"/>
      <c r="MB81" s="236"/>
      <c r="MC81" s="236"/>
      <c r="MD81" s="236"/>
      <c r="ME81" s="236"/>
      <c r="MF81" s="236"/>
      <c r="MG81" s="236"/>
      <c r="MH81" s="236"/>
      <c r="MI81" s="236"/>
      <c r="MJ81" s="236"/>
      <c r="MK81" s="236"/>
      <c r="ML81" s="236"/>
      <c r="MM81" s="236"/>
      <c r="MN81" s="236"/>
      <c r="MO81" s="236"/>
      <c r="MP81" s="236"/>
      <c r="MQ81" s="236"/>
      <c r="MR81" s="236"/>
      <c r="MS81" s="236"/>
      <c r="MT81" s="236"/>
      <c r="MU81" s="236"/>
      <c r="MV81" s="236"/>
      <c r="MW81" s="236"/>
      <c r="MX81" s="236"/>
      <c r="MY81" s="236"/>
      <c r="MZ81" s="236"/>
      <c r="NA81" s="236"/>
      <c r="NB81" s="236"/>
      <c r="NC81" s="236"/>
      <c r="ND81" s="236"/>
      <c r="NE81" s="236"/>
      <c r="NF81" s="236"/>
      <c r="NG81" s="236"/>
      <c r="NH81" s="236"/>
      <c r="NI81" s="236"/>
      <c r="NJ81" s="236"/>
      <c r="NK81" s="236"/>
      <c r="NL81" s="236"/>
      <c r="NM81" s="236"/>
      <c r="NN81" s="236"/>
      <c r="NO81" s="236"/>
      <c r="NP81" s="236"/>
      <c r="NQ81" s="236"/>
      <c r="NR81" s="236"/>
      <c r="NS81" s="236"/>
      <c r="NT81" s="236"/>
      <c r="NU81" s="236"/>
      <c r="NV81" s="236"/>
      <c r="NW81" s="236"/>
      <c r="NX81" s="236"/>
      <c r="NY81" s="236"/>
      <c r="NZ81" s="236"/>
      <c r="OA81" s="236"/>
      <c r="OB81" s="236"/>
      <c r="OC81" s="236"/>
      <c r="OD81" s="236"/>
      <c r="OE81" s="236"/>
      <c r="OF81" s="236"/>
      <c r="OG81" s="236"/>
      <c r="OH81" s="236"/>
      <c r="OI81" s="236"/>
      <c r="OJ81" s="236"/>
      <c r="OK81" s="236"/>
      <c r="OL81" s="236"/>
      <c r="OM81" s="236"/>
      <c r="ON81" s="236"/>
      <c r="OO81" s="236"/>
      <c r="OP81" s="236"/>
      <c r="OQ81" s="236"/>
      <c r="OR81" s="236"/>
      <c r="OS81" s="236"/>
      <c r="OT81" s="236"/>
      <c r="OU81" s="236"/>
      <c r="OV81" s="236"/>
      <c r="OW81" s="236"/>
      <c r="OX81" s="236"/>
      <c r="OY81" s="236"/>
      <c r="OZ81" s="236"/>
      <c r="PA81" s="236"/>
      <c r="PB81" s="236"/>
      <c r="PC81" s="236"/>
      <c r="PD81" s="236"/>
      <c r="PE81" s="236"/>
      <c r="PF81" s="236"/>
      <c r="PG81" s="236"/>
      <c r="PH81" s="236"/>
      <c r="PI81" s="236"/>
      <c r="PJ81" s="236"/>
      <c r="PK81" s="236"/>
      <c r="PL81" s="236"/>
      <c r="PM81" s="236"/>
      <c r="PN81" s="236"/>
      <c r="PO81" s="236"/>
      <c r="PP81" s="236"/>
      <c r="PQ81" s="236"/>
      <c r="PR81" s="236"/>
      <c r="PS81" s="236"/>
      <c r="PT81" s="236"/>
      <c r="PU81" s="236"/>
      <c r="PV81" s="236"/>
      <c r="PW81" s="236"/>
      <c r="PX81" s="236"/>
      <c r="PY81" s="236"/>
      <c r="PZ81" s="236"/>
      <c r="QA81" s="236"/>
      <c r="QB81" s="236"/>
      <c r="QC81" s="236"/>
      <c r="QD81" s="236"/>
      <c r="QE81" s="236"/>
      <c r="QF81" s="236"/>
      <c r="QG81" s="236"/>
      <c r="QH81" s="236"/>
      <c r="QI81" s="236"/>
      <c r="QJ81" s="236"/>
      <c r="QK81" s="236"/>
      <c r="QL81" s="236"/>
      <c r="QM81" s="236"/>
      <c r="QN81" s="236"/>
      <c r="QO81" s="236"/>
      <c r="QP81" s="236"/>
      <c r="QQ81" s="236"/>
      <c r="QR81" s="236"/>
      <c r="QS81" s="236"/>
      <c r="QT81" s="236"/>
      <c r="QU81" s="236"/>
      <c r="QV81" s="236"/>
      <c r="QW81" s="236"/>
      <c r="QX81" s="236"/>
      <c r="QY81" s="236"/>
      <c r="QZ81" s="236"/>
      <c r="RA81" s="236"/>
      <c r="RB81" s="236"/>
      <c r="RC81" s="236"/>
      <c r="RD81" s="236"/>
      <c r="RE81" s="236"/>
      <c r="RF81" s="236"/>
      <c r="RG81" s="236"/>
      <c r="RH81" s="236"/>
      <c r="RI81" s="236"/>
      <c r="RJ81" s="236"/>
      <c r="RK81" s="236"/>
      <c r="RL81" s="236"/>
      <c r="RM81" s="236"/>
      <c r="RN81" s="236"/>
      <c r="RO81" s="236"/>
      <c r="RP81" s="236"/>
      <c r="RQ81" s="236"/>
      <c r="RR81" s="236"/>
      <c r="RS81" s="236"/>
      <c r="RT81" s="236"/>
      <c r="RU81" s="236"/>
      <c r="RV81" s="236"/>
      <c r="RW81" s="236"/>
      <c r="RX81" s="236"/>
      <c r="RY81" s="236"/>
      <c r="RZ81" s="236"/>
      <c r="SA81" s="236"/>
      <c r="SB81" s="236"/>
      <c r="SC81" s="236"/>
      <c r="SD81" s="236"/>
      <c r="SE81" s="236"/>
      <c r="SF81" s="236"/>
      <c r="SG81" s="236"/>
      <c r="SH81" s="236"/>
      <c r="SI81" s="236"/>
      <c r="SJ81" s="236"/>
      <c r="SK81" s="236"/>
      <c r="SL81" s="236"/>
      <c r="SM81" s="236"/>
      <c r="SN81" s="236"/>
      <c r="SO81" s="236"/>
      <c r="SP81" s="236"/>
      <c r="SQ81" s="236"/>
      <c r="SR81" s="236"/>
      <c r="SS81" s="236"/>
      <c r="ST81" s="236"/>
      <c r="SU81" s="236"/>
      <c r="SV81" s="236"/>
      <c r="SW81" s="236"/>
      <c r="SX81" s="236"/>
      <c r="SY81" s="236"/>
      <c r="SZ81" s="236"/>
      <c r="TA81" s="236"/>
      <c r="TB81" s="236"/>
      <c r="TC81" s="236"/>
      <c r="TD81" s="236"/>
      <c r="TE81" s="236"/>
      <c r="TF81" s="236"/>
      <c r="TG81" s="236"/>
      <c r="TH81" s="236"/>
      <c r="TI81" s="236"/>
      <c r="TJ81" s="236"/>
      <c r="TK81" s="236"/>
      <c r="TL81" s="236"/>
      <c r="TM81" s="236"/>
      <c r="TN81" s="236"/>
      <c r="TO81" s="236"/>
      <c r="TP81" s="236"/>
      <c r="TQ81" s="236"/>
      <c r="TR81" s="236"/>
      <c r="TS81" s="236"/>
      <c r="TT81" s="236"/>
      <c r="TU81" s="236"/>
      <c r="TV81" s="236"/>
      <c r="TW81" s="236"/>
      <c r="TX81" s="236"/>
      <c r="TY81" s="236"/>
      <c r="TZ81" s="236"/>
      <c r="UA81" s="236"/>
      <c r="UB81" s="236"/>
      <c r="UC81" s="236"/>
      <c r="UD81" s="236"/>
      <c r="UE81" s="236"/>
      <c r="UF81" s="236"/>
      <c r="UG81" s="236"/>
      <c r="UH81" s="236"/>
      <c r="UI81" s="236"/>
      <c r="UJ81" s="236"/>
      <c r="UK81" s="236"/>
      <c r="UL81" s="236"/>
      <c r="UM81" s="236"/>
      <c r="UN81" s="236"/>
      <c r="UO81" s="236"/>
      <c r="UP81" s="236"/>
      <c r="UQ81" s="236"/>
      <c r="UR81" s="236"/>
      <c r="US81" s="236"/>
      <c r="UT81" s="236"/>
      <c r="UU81" s="236"/>
      <c r="UV81" s="236"/>
      <c r="UW81" s="236"/>
      <c r="UX81" s="236"/>
      <c r="UY81" s="236"/>
      <c r="UZ81" s="236"/>
      <c r="VA81" s="236"/>
      <c r="VB81" s="236"/>
      <c r="VC81" s="236"/>
      <c r="VD81" s="236"/>
      <c r="VE81" s="236"/>
      <c r="VF81" s="236"/>
      <c r="VG81" s="236"/>
      <c r="VH81" s="236"/>
      <c r="VI81" s="236"/>
      <c r="VJ81" s="236"/>
      <c r="VK81" s="236"/>
      <c r="VL81" s="236"/>
      <c r="VM81" s="236"/>
      <c r="VN81" s="236"/>
      <c r="VO81" s="236"/>
      <c r="VP81" s="236"/>
      <c r="VQ81" s="236"/>
      <c r="VR81" s="236"/>
      <c r="VS81" s="236"/>
      <c r="VT81" s="236"/>
      <c r="VU81" s="236"/>
      <c r="VV81" s="236"/>
      <c r="VW81" s="236"/>
      <c r="VX81" s="236"/>
      <c r="VY81" s="236"/>
      <c r="VZ81" s="236"/>
      <c r="WA81" s="236"/>
      <c r="WB81" s="236"/>
      <c r="WC81" s="236"/>
      <c r="WD81" s="236"/>
      <c r="WE81" s="236"/>
      <c r="WF81" s="236"/>
      <c r="WG81" s="236"/>
      <c r="WH81" s="236"/>
      <c r="WI81" s="236"/>
      <c r="WJ81" s="236"/>
      <c r="WK81" s="236"/>
      <c r="WL81" s="236"/>
      <c r="WM81" s="236"/>
      <c r="WN81" s="236"/>
      <c r="WO81" s="236"/>
      <c r="WP81" s="236"/>
      <c r="WQ81" s="236"/>
      <c r="WR81" s="236"/>
      <c r="WS81" s="236"/>
      <c r="WT81" s="236"/>
      <c r="WU81" s="236"/>
      <c r="WV81" s="236"/>
      <c r="WW81" s="236"/>
      <c r="WX81" s="236"/>
      <c r="WY81" s="236"/>
      <c r="WZ81" s="236"/>
      <c r="XA81" s="236"/>
      <c r="XB81" s="236"/>
      <c r="XC81" s="236"/>
      <c r="XD81" s="236"/>
      <c r="XE81" s="236"/>
      <c r="XF81" s="236"/>
      <c r="XG81" s="236"/>
      <c r="XH81" s="236"/>
      <c r="XI81" s="236"/>
      <c r="XJ81" s="236"/>
      <c r="XK81" s="236"/>
      <c r="XL81" s="236"/>
      <c r="XM81" s="236"/>
      <c r="XN81" s="236"/>
      <c r="XO81" s="236"/>
      <c r="XP81" s="236"/>
      <c r="XQ81" s="236"/>
      <c r="XR81" s="236"/>
      <c r="XS81" s="236"/>
      <c r="XT81" s="236"/>
      <c r="XU81" s="236"/>
      <c r="XV81" s="236"/>
      <c r="XW81" s="236"/>
      <c r="XX81" s="236"/>
      <c r="XY81" s="236"/>
      <c r="XZ81" s="236"/>
      <c r="YA81" s="236"/>
      <c r="YB81" s="236"/>
      <c r="YC81" s="236"/>
      <c r="YD81" s="236"/>
      <c r="YE81" s="236"/>
      <c r="YF81" s="236"/>
      <c r="YG81" s="236"/>
      <c r="YH81" s="236"/>
      <c r="YI81" s="236"/>
      <c r="YJ81" s="236"/>
      <c r="YK81" s="236"/>
      <c r="YL81" s="236"/>
      <c r="YM81" s="236"/>
      <c r="YN81" s="236"/>
      <c r="YO81" s="236"/>
      <c r="YP81" s="236"/>
      <c r="YQ81" s="236"/>
      <c r="YR81" s="236"/>
      <c r="YS81" s="236"/>
      <c r="YT81" s="236"/>
      <c r="YU81" s="236"/>
      <c r="YV81" s="236"/>
      <c r="YW81" s="236"/>
      <c r="YX81" s="236"/>
      <c r="YY81" s="236"/>
      <c r="YZ81" s="236"/>
      <c r="ZA81" s="236"/>
      <c r="ZB81" s="236"/>
      <c r="ZC81" s="236"/>
      <c r="ZD81" s="236"/>
      <c r="ZE81" s="236"/>
      <c r="ZF81" s="236"/>
      <c r="ZG81" s="236"/>
      <c r="ZH81" s="236"/>
      <c r="ZI81" s="236"/>
      <c r="ZJ81" s="236"/>
      <c r="ZK81" s="236"/>
      <c r="ZL81" s="236"/>
      <c r="ZM81" s="236"/>
      <c r="ZN81" s="236"/>
      <c r="ZO81" s="236"/>
      <c r="ZP81" s="236"/>
      <c r="ZQ81" s="236"/>
      <c r="ZR81" s="236"/>
      <c r="ZS81" s="236"/>
      <c r="ZT81" s="236"/>
      <c r="ZU81" s="236"/>
      <c r="ZV81" s="236"/>
      <c r="ZW81" s="236"/>
      <c r="ZX81" s="236"/>
      <c r="ZY81" s="236"/>
      <c r="ZZ81" s="236"/>
      <c r="AAA81" s="236"/>
      <c r="AAB81" s="236"/>
      <c r="AAC81" s="236"/>
      <c r="AAD81" s="236"/>
      <c r="AAE81" s="236"/>
      <c r="AAF81" s="236"/>
      <c r="AAG81" s="236"/>
      <c r="AAH81" s="236"/>
      <c r="AAI81" s="236"/>
      <c r="AAJ81" s="236"/>
      <c r="AAK81" s="236"/>
      <c r="AAL81" s="236"/>
      <c r="AAM81" s="236"/>
      <c r="AAN81" s="236"/>
      <c r="AAO81" s="236"/>
      <c r="AAP81" s="236"/>
      <c r="AAQ81" s="236"/>
      <c r="AAR81" s="236"/>
      <c r="AAS81" s="236"/>
      <c r="AAT81" s="236"/>
      <c r="AAU81" s="236"/>
      <c r="AAV81" s="236"/>
      <c r="AAW81" s="236"/>
      <c r="AAX81" s="236"/>
      <c r="AAY81" s="236"/>
      <c r="AAZ81" s="236"/>
      <c r="ABA81" s="236"/>
      <c r="ABB81" s="236"/>
      <c r="ABC81" s="236"/>
      <c r="ABD81" s="236"/>
      <c r="ABE81" s="236"/>
      <c r="ABF81" s="236"/>
      <c r="ABG81" s="236"/>
      <c r="ABH81" s="236"/>
      <c r="ABI81" s="236"/>
      <c r="ABJ81" s="236"/>
      <c r="ABK81" s="236"/>
      <c r="ABL81" s="236"/>
      <c r="ABM81" s="236"/>
      <c r="ABN81" s="236"/>
      <c r="ABO81" s="236"/>
      <c r="ABP81" s="236"/>
      <c r="ABQ81" s="236"/>
      <c r="ABR81" s="236"/>
      <c r="ABS81" s="236"/>
      <c r="ABT81" s="236"/>
      <c r="ABU81" s="236"/>
      <c r="ABV81" s="236"/>
      <c r="ABW81" s="236"/>
    </row>
    <row r="82" spans="1:751" s="242" customFormat="1" ht="63" customHeight="1">
      <c r="A82" s="2455" t="s">
        <v>36</v>
      </c>
      <c r="B82" s="2457" t="s">
        <v>38</v>
      </c>
      <c r="C82" s="2455"/>
      <c r="D82" s="2134" t="s">
        <v>296</v>
      </c>
      <c r="E82" s="957">
        <f>E83+E87</f>
        <v>10000000</v>
      </c>
      <c r="F82" s="957">
        <f>F83+F87</f>
        <v>10000000</v>
      </c>
      <c r="G82" s="2459"/>
      <c r="H82" s="2451"/>
      <c r="I82" s="2451"/>
      <c r="J82" s="2451"/>
      <c r="K82" s="2428"/>
      <c r="L82" s="2517"/>
      <c r="M82" s="437"/>
      <c r="N82" s="433"/>
      <c r="O82" s="433"/>
      <c r="P82" s="433"/>
      <c r="Q82" s="433"/>
      <c r="R82" s="433"/>
      <c r="S82" s="433"/>
      <c r="T82" s="433"/>
      <c r="U82" s="430"/>
      <c r="V82" s="430"/>
      <c r="W82" s="430"/>
      <c r="X82" s="430"/>
      <c r="Y82" s="430"/>
      <c r="Z82" s="430"/>
      <c r="AA82" s="430"/>
      <c r="AB82" s="430"/>
      <c r="AC82" s="430"/>
      <c r="AD82" s="430"/>
      <c r="AE82" s="430"/>
      <c r="AF82" s="430"/>
      <c r="AG82" s="430"/>
      <c r="AH82" s="430"/>
      <c r="AI82" s="430"/>
      <c r="AJ82" s="430"/>
      <c r="AK82" s="430"/>
      <c r="AL82" s="430"/>
      <c r="AM82" s="430"/>
      <c r="AN82" s="430"/>
      <c r="AO82" s="430"/>
      <c r="AP82" s="430"/>
      <c r="AQ82" s="430"/>
      <c r="AR82" s="430"/>
      <c r="AS82" s="430"/>
      <c r="AT82" s="430"/>
      <c r="AU82" s="430"/>
      <c r="AV82" s="430"/>
      <c r="AW82" s="430"/>
      <c r="AX82" s="430"/>
      <c r="AY82" s="430"/>
      <c r="AZ82" s="430"/>
      <c r="BA82" s="430"/>
      <c r="BB82" s="430"/>
      <c r="BC82" s="430"/>
      <c r="BD82" s="430"/>
      <c r="BE82" s="430"/>
      <c r="BF82" s="430"/>
      <c r="BG82" s="430"/>
      <c r="BH82" s="430"/>
      <c r="BI82" s="430"/>
      <c r="BJ82" s="430"/>
      <c r="BK82" s="430"/>
      <c r="BL82" s="430"/>
      <c r="BM82" s="430"/>
      <c r="BN82" s="430"/>
      <c r="BO82" s="430"/>
      <c r="BP82" s="430"/>
      <c r="BQ82" s="430"/>
      <c r="BR82" s="430"/>
      <c r="BS82" s="430"/>
      <c r="BT82" s="430"/>
      <c r="BU82" s="430"/>
      <c r="BV82" s="430"/>
      <c r="BW82" s="430"/>
      <c r="BX82" s="430"/>
      <c r="BY82" s="430"/>
      <c r="BZ82" s="430"/>
      <c r="CA82" s="430"/>
      <c r="CB82" s="430"/>
      <c r="CC82" s="430"/>
      <c r="CD82" s="430"/>
      <c r="CE82" s="430"/>
      <c r="CF82" s="430"/>
      <c r="CG82" s="430"/>
      <c r="CH82" s="430"/>
      <c r="CI82" s="430"/>
      <c r="CJ82" s="430"/>
      <c r="CK82" s="430"/>
      <c r="CL82" s="430"/>
      <c r="CM82" s="430"/>
      <c r="CN82" s="430"/>
      <c r="CO82" s="430"/>
      <c r="CP82" s="430"/>
      <c r="CQ82" s="430"/>
      <c r="CR82" s="430"/>
      <c r="CS82" s="430"/>
      <c r="CT82" s="430"/>
      <c r="CU82" s="430"/>
      <c r="CV82" s="430"/>
      <c r="CW82" s="430"/>
      <c r="CX82" s="430"/>
      <c r="CY82" s="430"/>
      <c r="CZ82" s="430"/>
      <c r="DA82" s="430"/>
      <c r="DB82" s="430"/>
      <c r="DC82" s="430"/>
      <c r="DD82" s="430"/>
      <c r="DE82" s="430"/>
      <c r="DF82" s="430"/>
      <c r="DG82" s="430"/>
      <c r="DH82" s="430"/>
      <c r="DI82" s="430"/>
      <c r="DJ82" s="430"/>
      <c r="DK82" s="430"/>
      <c r="DL82" s="430"/>
      <c r="DM82" s="430"/>
      <c r="DN82" s="430"/>
      <c r="DO82" s="430"/>
      <c r="DP82" s="430"/>
      <c r="DQ82" s="430"/>
      <c r="DR82" s="430"/>
      <c r="DS82" s="430"/>
      <c r="DT82" s="430"/>
      <c r="DU82" s="430"/>
      <c r="DV82" s="430"/>
      <c r="DW82" s="430"/>
      <c r="DX82" s="430"/>
      <c r="DY82" s="430"/>
      <c r="DZ82" s="430"/>
      <c r="EA82" s="430"/>
      <c r="EB82" s="430"/>
      <c r="EC82" s="430"/>
      <c r="ED82" s="430"/>
      <c r="EE82" s="430"/>
      <c r="EF82" s="430"/>
      <c r="EG82" s="430"/>
      <c r="EH82" s="430"/>
      <c r="EI82" s="430"/>
      <c r="EJ82" s="430"/>
      <c r="EK82" s="430"/>
      <c r="EL82" s="430"/>
      <c r="EM82" s="430"/>
      <c r="EN82" s="430"/>
      <c r="EO82" s="430"/>
      <c r="EP82" s="430"/>
      <c r="EQ82" s="430"/>
      <c r="ER82" s="430"/>
      <c r="ES82" s="430"/>
      <c r="ET82" s="430"/>
      <c r="EU82" s="430"/>
      <c r="EV82" s="430"/>
      <c r="EW82" s="430"/>
      <c r="EX82" s="430"/>
      <c r="EY82" s="430"/>
      <c r="EZ82" s="430"/>
      <c r="FA82" s="430"/>
      <c r="FB82" s="430"/>
      <c r="FC82" s="430"/>
      <c r="FD82" s="430"/>
      <c r="FE82" s="430"/>
      <c r="FF82" s="430"/>
      <c r="FG82" s="430"/>
      <c r="FH82" s="430"/>
      <c r="FI82" s="430"/>
      <c r="FJ82" s="430"/>
      <c r="FK82" s="430"/>
      <c r="FL82" s="430"/>
      <c r="FM82" s="430"/>
      <c r="FN82" s="430"/>
      <c r="FO82" s="430"/>
      <c r="FP82" s="430"/>
      <c r="FQ82" s="430"/>
      <c r="FR82" s="430"/>
      <c r="FS82" s="430"/>
      <c r="FT82" s="430"/>
      <c r="FU82" s="430"/>
      <c r="FV82" s="430"/>
      <c r="FW82" s="430"/>
      <c r="FX82" s="430"/>
      <c r="FY82" s="430"/>
      <c r="FZ82" s="430"/>
      <c r="GA82" s="430"/>
      <c r="GB82" s="430"/>
      <c r="GC82" s="430"/>
      <c r="GD82" s="430"/>
      <c r="GE82" s="430"/>
      <c r="GF82" s="430"/>
      <c r="GG82" s="430"/>
      <c r="GH82" s="430"/>
      <c r="GI82" s="430"/>
      <c r="GJ82" s="430"/>
      <c r="GK82" s="430"/>
      <c r="GL82" s="430"/>
      <c r="GM82" s="430"/>
      <c r="GN82" s="430"/>
      <c r="GO82" s="430"/>
      <c r="GP82" s="430"/>
      <c r="GQ82" s="430"/>
      <c r="GR82" s="430"/>
      <c r="GS82" s="430"/>
      <c r="GT82" s="430"/>
      <c r="GU82" s="430"/>
      <c r="GV82" s="430"/>
      <c r="GW82" s="430"/>
      <c r="GX82" s="430"/>
      <c r="GY82" s="430"/>
      <c r="GZ82" s="430"/>
      <c r="HA82" s="430"/>
      <c r="HB82" s="430"/>
      <c r="HC82" s="430"/>
      <c r="HD82" s="430"/>
      <c r="HE82" s="430"/>
      <c r="HF82" s="430"/>
      <c r="HG82" s="430"/>
      <c r="HH82" s="430"/>
      <c r="HI82" s="430"/>
      <c r="HJ82" s="430"/>
      <c r="HK82" s="430"/>
      <c r="HL82" s="430"/>
      <c r="HM82" s="430"/>
      <c r="HN82" s="430"/>
      <c r="HO82" s="430"/>
      <c r="HP82" s="430"/>
      <c r="HQ82" s="430"/>
      <c r="HR82" s="430"/>
      <c r="HS82" s="430"/>
      <c r="HT82" s="430"/>
      <c r="HU82" s="430"/>
      <c r="HV82" s="430"/>
      <c r="HW82" s="430"/>
      <c r="HX82" s="430"/>
      <c r="HY82" s="430"/>
      <c r="HZ82" s="430"/>
      <c r="IA82" s="430"/>
      <c r="IB82" s="430"/>
      <c r="IC82" s="430"/>
      <c r="ID82" s="430"/>
      <c r="IE82" s="430"/>
      <c r="IF82" s="430"/>
      <c r="IG82" s="430"/>
      <c r="IH82" s="430"/>
      <c r="II82" s="430"/>
      <c r="IJ82" s="430"/>
      <c r="IK82" s="430"/>
      <c r="IL82" s="430"/>
      <c r="IM82" s="430"/>
      <c r="IN82" s="430"/>
      <c r="IO82" s="430"/>
      <c r="IP82" s="430"/>
      <c r="IQ82" s="430"/>
      <c r="IR82" s="430"/>
      <c r="IS82" s="430"/>
      <c r="IT82" s="430"/>
      <c r="IU82" s="430"/>
      <c r="IV82" s="430"/>
      <c r="IW82" s="430"/>
      <c r="IX82" s="430"/>
      <c r="IY82" s="430"/>
      <c r="IZ82" s="430"/>
      <c r="JA82" s="430"/>
      <c r="JB82" s="430"/>
      <c r="JC82" s="430"/>
      <c r="JD82" s="430"/>
      <c r="JE82" s="430"/>
      <c r="JF82" s="430"/>
      <c r="JG82" s="430"/>
      <c r="JH82" s="430"/>
      <c r="JI82" s="430"/>
      <c r="JJ82" s="430"/>
      <c r="JK82" s="430"/>
      <c r="JL82" s="430"/>
      <c r="JM82" s="430"/>
      <c r="JN82" s="430"/>
      <c r="JO82" s="430"/>
      <c r="JP82" s="430"/>
      <c r="JQ82" s="430"/>
      <c r="JR82" s="430"/>
      <c r="JS82" s="430"/>
      <c r="JT82" s="430"/>
      <c r="JU82" s="430"/>
      <c r="JV82" s="430"/>
      <c r="JW82" s="430"/>
      <c r="JX82" s="430"/>
      <c r="JY82" s="430"/>
      <c r="JZ82" s="430"/>
      <c r="KA82" s="430"/>
      <c r="KB82" s="430"/>
      <c r="KC82" s="430"/>
      <c r="KD82" s="430"/>
      <c r="KE82" s="430"/>
      <c r="KF82" s="430"/>
      <c r="KG82" s="430"/>
      <c r="KH82" s="430"/>
      <c r="KI82" s="430"/>
      <c r="KJ82" s="430"/>
      <c r="KK82" s="430"/>
      <c r="KL82" s="430"/>
      <c r="KM82" s="430"/>
      <c r="KN82" s="430"/>
      <c r="KO82" s="430"/>
      <c r="KP82" s="430"/>
      <c r="KQ82" s="430"/>
      <c r="KR82" s="430"/>
      <c r="KS82" s="430"/>
      <c r="KT82" s="430"/>
      <c r="KU82" s="430"/>
      <c r="KV82" s="430"/>
      <c r="KW82" s="430"/>
      <c r="KX82" s="430"/>
      <c r="KY82" s="430"/>
      <c r="KZ82" s="430"/>
      <c r="LA82" s="430"/>
      <c r="LB82" s="430"/>
      <c r="LC82" s="430"/>
      <c r="LD82" s="430"/>
      <c r="LE82" s="430"/>
      <c r="LF82" s="430"/>
      <c r="LG82" s="430"/>
      <c r="LH82" s="430"/>
      <c r="LI82" s="430"/>
      <c r="LJ82" s="430"/>
      <c r="LK82" s="430"/>
      <c r="LL82" s="430"/>
      <c r="LM82" s="430"/>
      <c r="LN82" s="430"/>
      <c r="LO82" s="430"/>
      <c r="LP82" s="430"/>
      <c r="LQ82" s="430"/>
      <c r="LR82" s="430"/>
      <c r="LS82" s="430"/>
      <c r="LT82" s="430"/>
      <c r="LU82" s="430"/>
      <c r="LV82" s="430"/>
      <c r="LW82" s="430"/>
      <c r="LX82" s="430"/>
      <c r="LY82" s="430"/>
      <c r="LZ82" s="430"/>
      <c r="MA82" s="430"/>
      <c r="MB82" s="430"/>
      <c r="MC82" s="430"/>
      <c r="MD82" s="430"/>
      <c r="ME82" s="430"/>
      <c r="MF82" s="430"/>
      <c r="MG82" s="430"/>
      <c r="MH82" s="430"/>
      <c r="MI82" s="430"/>
      <c r="MJ82" s="430"/>
      <c r="MK82" s="430"/>
      <c r="ML82" s="430"/>
      <c r="MM82" s="430"/>
      <c r="MN82" s="430"/>
      <c r="MO82" s="430"/>
      <c r="MP82" s="430"/>
      <c r="MQ82" s="430"/>
      <c r="MR82" s="430"/>
      <c r="MS82" s="430"/>
      <c r="MT82" s="430"/>
      <c r="MU82" s="430"/>
      <c r="MV82" s="430"/>
      <c r="MW82" s="430"/>
      <c r="MX82" s="430"/>
      <c r="MY82" s="430"/>
      <c r="MZ82" s="430"/>
      <c r="NA82" s="430"/>
      <c r="NB82" s="430"/>
      <c r="NC82" s="430"/>
      <c r="ND82" s="430"/>
      <c r="NE82" s="430"/>
      <c r="NF82" s="430"/>
      <c r="NG82" s="430"/>
      <c r="NH82" s="430"/>
      <c r="NI82" s="430"/>
      <c r="NJ82" s="430"/>
      <c r="NK82" s="430"/>
      <c r="NL82" s="430"/>
      <c r="NM82" s="430"/>
      <c r="NN82" s="430"/>
      <c r="NO82" s="430"/>
      <c r="NP82" s="430"/>
      <c r="NQ82" s="430"/>
      <c r="NR82" s="430"/>
      <c r="NS82" s="430"/>
      <c r="NT82" s="430"/>
      <c r="NU82" s="430"/>
      <c r="NV82" s="430"/>
      <c r="NW82" s="430"/>
      <c r="NX82" s="430"/>
      <c r="NY82" s="430"/>
      <c r="NZ82" s="430"/>
      <c r="OA82" s="430"/>
      <c r="OB82" s="430"/>
      <c r="OC82" s="430"/>
      <c r="OD82" s="430"/>
      <c r="OE82" s="430"/>
      <c r="OF82" s="430"/>
      <c r="OG82" s="430"/>
      <c r="OH82" s="430"/>
      <c r="OI82" s="430"/>
      <c r="OJ82" s="430"/>
      <c r="OK82" s="430"/>
      <c r="OL82" s="430"/>
      <c r="OM82" s="430"/>
      <c r="ON82" s="430"/>
      <c r="OO82" s="430"/>
      <c r="OP82" s="430"/>
      <c r="OQ82" s="430"/>
      <c r="OR82" s="430"/>
      <c r="OS82" s="430"/>
      <c r="OT82" s="430"/>
      <c r="OU82" s="430"/>
      <c r="OV82" s="430"/>
      <c r="OW82" s="430"/>
      <c r="OX82" s="430"/>
      <c r="OY82" s="430"/>
      <c r="OZ82" s="430"/>
      <c r="PA82" s="430"/>
      <c r="PB82" s="430"/>
      <c r="PC82" s="430"/>
      <c r="PD82" s="430"/>
      <c r="PE82" s="430"/>
      <c r="PF82" s="430"/>
      <c r="PG82" s="430"/>
      <c r="PH82" s="430"/>
      <c r="PI82" s="430"/>
      <c r="PJ82" s="430"/>
      <c r="PK82" s="430"/>
      <c r="PL82" s="430"/>
      <c r="PM82" s="430"/>
      <c r="PN82" s="430"/>
      <c r="PO82" s="430"/>
      <c r="PP82" s="430"/>
      <c r="PQ82" s="430"/>
      <c r="PR82" s="430"/>
      <c r="PS82" s="430"/>
      <c r="PT82" s="430"/>
      <c r="PU82" s="430"/>
      <c r="PV82" s="430"/>
      <c r="PW82" s="430"/>
      <c r="PX82" s="430"/>
      <c r="PY82" s="430"/>
      <c r="PZ82" s="430"/>
      <c r="QA82" s="430"/>
      <c r="QB82" s="430"/>
      <c r="QC82" s="430"/>
      <c r="QD82" s="430"/>
      <c r="QE82" s="430"/>
      <c r="QF82" s="430"/>
      <c r="QG82" s="430"/>
      <c r="QH82" s="430"/>
      <c r="QI82" s="430"/>
      <c r="QJ82" s="430"/>
      <c r="QK82" s="430"/>
      <c r="QL82" s="430"/>
      <c r="QM82" s="430"/>
      <c r="QN82" s="430"/>
      <c r="QO82" s="430"/>
      <c r="QP82" s="430"/>
      <c r="QQ82" s="430"/>
      <c r="QR82" s="430"/>
      <c r="QS82" s="430"/>
      <c r="QT82" s="430"/>
      <c r="QU82" s="430"/>
      <c r="QV82" s="430"/>
      <c r="QW82" s="430"/>
      <c r="QX82" s="430"/>
      <c r="QY82" s="430"/>
      <c r="QZ82" s="430"/>
      <c r="RA82" s="430"/>
      <c r="RB82" s="430"/>
      <c r="RC82" s="430"/>
      <c r="RD82" s="430"/>
      <c r="RE82" s="430"/>
      <c r="RF82" s="430"/>
      <c r="RG82" s="430"/>
      <c r="RH82" s="430"/>
      <c r="RI82" s="430"/>
      <c r="RJ82" s="430"/>
      <c r="RK82" s="430"/>
      <c r="RL82" s="430"/>
      <c r="RM82" s="430"/>
      <c r="RN82" s="430"/>
      <c r="RO82" s="430"/>
      <c r="RP82" s="430"/>
      <c r="RQ82" s="430"/>
      <c r="RR82" s="430"/>
      <c r="RS82" s="430"/>
      <c r="RT82" s="430"/>
      <c r="RU82" s="430"/>
      <c r="RV82" s="430"/>
      <c r="RW82" s="430"/>
      <c r="RX82" s="430"/>
      <c r="RY82" s="430"/>
      <c r="RZ82" s="430"/>
      <c r="SA82" s="430"/>
      <c r="SB82" s="430"/>
      <c r="SC82" s="430"/>
      <c r="SD82" s="430"/>
      <c r="SE82" s="430"/>
      <c r="SF82" s="430"/>
      <c r="SG82" s="430"/>
      <c r="SH82" s="430"/>
      <c r="SI82" s="430"/>
      <c r="SJ82" s="430"/>
      <c r="SK82" s="430"/>
      <c r="SL82" s="430"/>
      <c r="SM82" s="430"/>
      <c r="SN82" s="430"/>
      <c r="SO82" s="430"/>
      <c r="SP82" s="430"/>
      <c r="SQ82" s="430"/>
      <c r="SR82" s="430"/>
      <c r="SS82" s="430"/>
      <c r="ST82" s="430"/>
      <c r="SU82" s="430"/>
      <c r="SV82" s="430"/>
      <c r="SW82" s="430"/>
      <c r="SX82" s="430"/>
      <c r="SY82" s="430"/>
      <c r="SZ82" s="430"/>
      <c r="TA82" s="430"/>
      <c r="TB82" s="430"/>
      <c r="TC82" s="430"/>
      <c r="TD82" s="430"/>
      <c r="TE82" s="430"/>
      <c r="TF82" s="430"/>
      <c r="TG82" s="430"/>
      <c r="TH82" s="430"/>
      <c r="TI82" s="430"/>
      <c r="TJ82" s="430"/>
      <c r="TK82" s="430"/>
      <c r="TL82" s="430"/>
      <c r="TM82" s="430"/>
      <c r="TN82" s="430"/>
      <c r="TO82" s="430"/>
      <c r="TP82" s="430"/>
      <c r="TQ82" s="430"/>
      <c r="TR82" s="430"/>
      <c r="TS82" s="430"/>
      <c r="TT82" s="430"/>
      <c r="TU82" s="430"/>
      <c r="TV82" s="430"/>
      <c r="TW82" s="430"/>
      <c r="TX82" s="430"/>
      <c r="TY82" s="430"/>
      <c r="TZ82" s="430"/>
      <c r="UA82" s="430"/>
      <c r="UB82" s="430"/>
      <c r="UC82" s="430"/>
      <c r="UD82" s="430"/>
      <c r="UE82" s="430"/>
      <c r="UF82" s="430"/>
      <c r="UG82" s="430"/>
      <c r="UH82" s="430"/>
      <c r="UI82" s="430"/>
      <c r="UJ82" s="430"/>
      <c r="UK82" s="430"/>
      <c r="UL82" s="430"/>
      <c r="UM82" s="430"/>
      <c r="UN82" s="430"/>
      <c r="UO82" s="430"/>
      <c r="UP82" s="430"/>
      <c r="UQ82" s="430"/>
      <c r="UR82" s="430"/>
      <c r="US82" s="430"/>
      <c r="UT82" s="430"/>
      <c r="UU82" s="430"/>
      <c r="UV82" s="430"/>
      <c r="UW82" s="430"/>
      <c r="UX82" s="430"/>
      <c r="UY82" s="430"/>
      <c r="UZ82" s="430"/>
      <c r="VA82" s="430"/>
      <c r="VB82" s="430"/>
      <c r="VC82" s="430"/>
      <c r="VD82" s="430"/>
      <c r="VE82" s="430"/>
      <c r="VF82" s="430"/>
      <c r="VG82" s="430"/>
      <c r="VH82" s="430"/>
      <c r="VI82" s="430"/>
      <c r="VJ82" s="430"/>
      <c r="VK82" s="430"/>
      <c r="VL82" s="430"/>
      <c r="VM82" s="430"/>
      <c r="VN82" s="430"/>
      <c r="VO82" s="430"/>
      <c r="VP82" s="430"/>
      <c r="VQ82" s="430"/>
      <c r="VR82" s="430"/>
      <c r="VS82" s="430"/>
      <c r="VT82" s="430"/>
      <c r="VU82" s="430"/>
      <c r="VV82" s="430"/>
      <c r="VW82" s="430"/>
      <c r="VX82" s="430"/>
      <c r="VY82" s="430"/>
      <c r="VZ82" s="430"/>
      <c r="WA82" s="430"/>
      <c r="WB82" s="430"/>
      <c r="WC82" s="430"/>
      <c r="WD82" s="430"/>
      <c r="WE82" s="430"/>
      <c r="WF82" s="430"/>
      <c r="WG82" s="430"/>
      <c r="WH82" s="430"/>
      <c r="WI82" s="430"/>
      <c r="WJ82" s="430"/>
      <c r="WK82" s="430"/>
      <c r="WL82" s="430"/>
      <c r="WM82" s="430"/>
      <c r="WN82" s="430"/>
      <c r="WO82" s="430"/>
      <c r="WP82" s="430"/>
      <c r="WQ82" s="430"/>
      <c r="WR82" s="430"/>
      <c r="WS82" s="430"/>
      <c r="WT82" s="430"/>
      <c r="WU82" s="430"/>
      <c r="WV82" s="430"/>
      <c r="WW82" s="430"/>
      <c r="WX82" s="430"/>
      <c r="WY82" s="430"/>
      <c r="WZ82" s="430"/>
      <c r="XA82" s="430"/>
      <c r="XB82" s="430"/>
      <c r="XC82" s="430"/>
      <c r="XD82" s="430"/>
      <c r="XE82" s="430"/>
      <c r="XF82" s="430"/>
      <c r="XG82" s="430"/>
      <c r="XH82" s="430"/>
      <c r="XI82" s="430"/>
      <c r="XJ82" s="430"/>
      <c r="XK82" s="430"/>
      <c r="XL82" s="430"/>
      <c r="XM82" s="430"/>
      <c r="XN82" s="430"/>
      <c r="XO82" s="430"/>
      <c r="XP82" s="430"/>
      <c r="XQ82" s="430"/>
      <c r="XR82" s="430"/>
      <c r="XS82" s="430"/>
      <c r="XT82" s="430"/>
      <c r="XU82" s="430"/>
      <c r="XV82" s="430"/>
      <c r="XW82" s="430"/>
      <c r="XX82" s="430"/>
      <c r="XY82" s="430"/>
      <c r="XZ82" s="430"/>
      <c r="YA82" s="430"/>
      <c r="YB82" s="430"/>
      <c r="YC82" s="430"/>
      <c r="YD82" s="430"/>
      <c r="YE82" s="430"/>
      <c r="YF82" s="430"/>
      <c r="YG82" s="430"/>
      <c r="YH82" s="430"/>
      <c r="YI82" s="430"/>
      <c r="YJ82" s="430"/>
      <c r="YK82" s="430"/>
      <c r="YL82" s="430"/>
      <c r="YM82" s="430"/>
      <c r="YN82" s="430"/>
      <c r="YO82" s="430"/>
      <c r="YP82" s="430"/>
      <c r="YQ82" s="430"/>
      <c r="YR82" s="430"/>
      <c r="YS82" s="430"/>
      <c r="YT82" s="430"/>
      <c r="YU82" s="430"/>
      <c r="YV82" s="430"/>
      <c r="YW82" s="430"/>
      <c r="YX82" s="430"/>
      <c r="YY82" s="430"/>
      <c r="YZ82" s="430"/>
      <c r="ZA82" s="430"/>
      <c r="ZB82" s="430"/>
      <c r="ZC82" s="430"/>
      <c r="ZD82" s="430"/>
      <c r="ZE82" s="430"/>
      <c r="ZF82" s="430"/>
      <c r="ZG82" s="430"/>
      <c r="ZH82" s="430"/>
      <c r="ZI82" s="430"/>
      <c r="ZJ82" s="430"/>
      <c r="ZK82" s="430"/>
      <c r="ZL82" s="430"/>
      <c r="ZM82" s="430"/>
      <c r="ZN82" s="430"/>
      <c r="ZO82" s="430"/>
      <c r="ZP82" s="430"/>
      <c r="ZQ82" s="430"/>
      <c r="ZR82" s="430"/>
      <c r="ZS82" s="430"/>
      <c r="ZT82" s="430"/>
      <c r="ZU82" s="430"/>
      <c r="ZV82" s="430"/>
      <c r="ZW82" s="430"/>
      <c r="ZX82" s="430"/>
      <c r="ZY82" s="430"/>
      <c r="ZZ82" s="430"/>
      <c r="AAA82" s="430"/>
      <c r="AAB82" s="430"/>
      <c r="AAC82" s="430"/>
      <c r="AAD82" s="430"/>
      <c r="AAE82" s="430"/>
      <c r="AAF82" s="430"/>
      <c r="AAG82" s="430"/>
      <c r="AAH82" s="430"/>
      <c r="AAI82" s="430"/>
      <c r="AAJ82" s="430"/>
      <c r="AAK82" s="430"/>
      <c r="AAL82" s="430"/>
      <c r="AAM82" s="430"/>
      <c r="AAN82" s="430"/>
      <c r="AAO82" s="430"/>
      <c r="AAP82" s="430"/>
      <c r="AAQ82" s="430"/>
      <c r="AAR82" s="430"/>
      <c r="AAS82" s="430"/>
      <c r="AAT82" s="430"/>
      <c r="AAU82" s="430"/>
      <c r="AAV82" s="430"/>
      <c r="AAW82" s="430"/>
      <c r="AAX82" s="430"/>
      <c r="AAY82" s="430"/>
      <c r="AAZ82" s="430"/>
      <c r="ABA82" s="430"/>
      <c r="ABB82" s="430"/>
      <c r="ABC82" s="430"/>
      <c r="ABD82" s="430"/>
      <c r="ABE82" s="430"/>
      <c r="ABF82" s="430"/>
      <c r="ABG82" s="430"/>
      <c r="ABH82" s="430"/>
      <c r="ABI82" s="430"/>
      <c r="ABJ82" s="430"/>
      <c r="ABK82" s="430"/>
      <c r="ABL82" s="430"/>
      <c r="ABM82" s="430"/>
      <c r="ABN82" s="430"/>
      <c r="ABO82" s="430"/>
      <c r="ABP82" s="430"/>
      <c r="ABQ82" s="430"/>
      <c r="ABR82" s="430"/>
      <c r="ABS82" s="430"/>
      <c r="ABT82" s="430"/>
      <c r="ABU82" s="430"/>
      <c r="ABV82" s="430"/>
      <c r="ABW82" s="430"/>
    </row>
    <row r="83" spans="1:751" s="242" customFormat="1" ht="33" customHeight="1">
      <c r="A83" s="2456"/>
      <c r="B83" s="2458"/>
      <c r="C83" s="2456"/>
      <c r="D83" s="2134" t="s">
        <v>301</v>
      </c>
      <c r="E83" s="958">
        <f>E84+E85+E86</f>
        <v>5000000</v>
      </c>
      <c r="F83" s="958">
        <f>F84+F85+F86</f>
        <v>5000000</v>
      </c>
      <c r="G83" s="2452"/>
      <c r="H83" s="2452"/>
      <c r="I83" s="2452"/>
      <c r="J83" s="2452"/>
      <c r="K83" s="2429"/>
      <c r="L83" s="2501"/>
      <c r="M83" s="437"/>
      <c r="N83" s="430"/>
      <c r="O83" s="433"/>
      <c r="P83" s="433"/>
      <c r="Q83" s="433"/>
      <c r="R83" s="433"/>
      <c r="S83" s="433"/>
      <c r="T83" s="433"/>
      <c r="U83" s="430"/>
      <c r="V83" s="430"/>
      <c r="W83" s="430"/>
      <c r="X83" s="430"/>
      <c r="Y83" s="430"/>
      <c r="Z83" s="430"/>
      <c r="AA83" s="430"/>
      <c r="AB83" s="430"/>
      <c r="AC83" s="430"/>
      <c r="AD83" s="430"/>
      <c r="AE83" s="430"/>
      <c r="AF83" s="430"/>
      <c r="AG83" s="430"/>
      <c r="AH83" s="430"/>
      <c r="AI83" s="430"/>
      <c r="AJ83" s="430"/>
      <c r="AK83" s="430"/>
      <c r="AL83" s="430"/>
      <c r="AM83" s="430"/>
      <c r="AN83" s="430"/>
      <c r="AO83" s="430"/>
      <c r="AP83" s="430"/>
      <c r="AQ83" s="430"/>
      <c r="AR83" s="430"/>
      <c r="AS83" s="430"/>
      <c r="AT83" s="430"/>
      <c r="AU83" s="430"/>
      <c r="AV83" s="430"/>
      <c r="AW83" s="430"/>
      <c r="AX83" s="430"/>
      <c r="AY83" s="430"/>
      <c r="AZ83" s="430"/>
      <c r="BA83" s="430"/>
      <c r="BB83" s="430"/>
      <c r="BC83" s="430"/>
      <c r="BD83" s="430"/>
      <c r="BE83" s="430"/>
      <c r="BF83" s="430"/>
      <c r="BG83" s="430"/>
      <c r="BH83" s="430"/>
      <c r="BI83" s="430"/>
      <c r="BJ83" s="430"/>
      <c r="BK83" s="430"/>
      <c r="BL83" s="430"/>
      <c r="BM83" s="430"/>
      <c r="BN83" s="430"/>
      <c r="BO83" s="430"/>
      <c r="BP83" s="430"/>
      <c r="BQ83" s="430"/>
      <c r="BR83" s="430"/>
      <c r="BS83" s="430"/>
      <c r="BT83" s="430"/>
      <c r="BU83" s="430"/>
      <c r="BV83" s="430"/>
      <c r="BW83" s="430"/>
      <c r="BX83" s="430"/>
      <c r="BY83" s="430"/>
      <c r="BZ83" s="430"/>
      <c r="CA83" s="430"/>
      <c r="CB83" s="430"/>
      <c r="CC83" s="430"/>
      <c r="CD83" s="430"/>
      <c r="CE83" s="430"/>
      <c r="CF83" s="430"/>
      <c r="CG83" s="430"/>
      <c r="CH83" s="430"/>
      <c r="CI83" s="430"/>
      <c r="CJ83" s="430"/>
      <c r="CK83" s="430"/>
      <c r="CL83" s="430"/>
      <c r="CM83" s="430"/>
      <c r="CN83" s="430"/>
      <c r="CO83" s="430"/>
      <c r="CP83" s="430"/>
      <c r="CQ83" s="430"/>
      <c r="CR83" s="430"/>
      <c r="CS83" s="430"/>
      <c r="CT83" s="430"/>
      <c r="CU83" s="430"/>
      <c r="CV83" s="430"/>
      <c r="CW83" s="430"/>
      <c r="CX83" s="430"/>
      <c r="CY83" s="430"/>
      <c r="CZ83" s="430"/>
      <c r="DA83" s="430"/>
      <c r="DB83" s="430"/>
      <c r="DC83" s="430"/>
      <c r="DD83" s="430"/>
      <c r="DE83" s="430"/>
      <c r="DF83" s="430"/>
      <c r="DG83" s="430"/>
      <c r="DH83" s="430"/>
      <c r="DI83" s="430"/>
      <c r="DJ83" s="430"/>
      <c r="DK83" s="430"/>
      <c r="DL83" s="430"/>
      <c r="DM83" s="430"/>
      <c r="DN83" s="430"/>
      <c r="DO83" s="430"/>
      <c r="DP83" s="430"/>
      <c r="DQ83" s="430"/>
      <c r="DR83" s="430"/>
      <c r="DS83" s="430"/>
      <c r="DT83" s="430"/>
      <c r="DU83" s="430"/>
      <c r="DV83" s="430"/>
      <c r="DW83" s="430"/>
      <c r="DX83" s="430"/>
      <c r="DY83" s="430"/>
      <c r="DZ83" s="430"/>
      <c r="EA83" s="430"/>
      <c r="EB83" s="430"/>
      <c r="EC83" s="430"/>
      <c r="ED83" s="430"/>
      <c r="EE83" s="430"/>
      <c r="EF83" s="430"/>
      <c r="EG83" s="430"/>
      <c r="EH83" s="430"/>
      <c r="EI83" s="430"/>
      <c r="EJ83" s="430"/>
      <c r="EK83" s="430"/>
      <c r="EL83" s="430"/>
      <c r="EM83" s="430"/>
      <c r="EN83" s="430"/>
      <c r="EO83" s="430"/>
      <c r="EP83" s="430"/>
      <c r="EQ83" s="430"/>
      <c r="ER83" s="430"/>
      <c r="ES83" s="430"/>
      <c r="ET83" s="430"/>
      <c r="EU83" s="430"/>
      <c r="EV83" s="430"/>
      <c r="EW83" s="430"/>
      <c r="EX83" s="430"/>
      <c r="EY83" s="430"/>
      <c r="EZ83" s="430"/>
      <c r="FA83" s="430"/>
      <c r="FB83" s="430"/>
      <c r="FC83" s="430"/>
      <c r="FD83" s="430"/>
      <c r="FE83" s="430"/>
      <c r="FF83" s="430"/>
      <c r="FG83" s="430"/>
      <c r="FH83" s="430"/>
      <c r="FI83" s="430"/>
      <c r="FJ83" s="430"/>
      <c r="FK83" s="430"/>
      <c r="FL83" s="430"/>
      <c r="FM83" s="430"/>
      <c r="FN83" s="430"/>
      <c r="FO83" s="430"/>
      <c r="FP83" s="430"/>
      <c r="FQ83" s="430"/>
      <c r="FR83" s="430"/>
      <c r="FS83" s="430"/>
      <c r="FT83" s="430"/>
      <c r="FU83" s="430"/>
      <c r="FV83" s="430"/>
      <c r="FW83" s="430"/>
      <c r="FX83" s="430"/>
      <c r="FY83" s="430"/>
      <c r="FZ83" s="430"/>
      <c r="GA83" s="430"/>
      <c r="GB83" s="430"/>
      <c r="GC83" s="430"/>
      <c r="GD83" s="430"/>
      <c r="GE83" s="430"/>
      <c r="GF83" s="430"/>
      <c r="GG83" s="430"/>
      <c r="GH83" s="430"/>
      <c r="GI83" s="430"/>
      <c r="GJ83" s="430"/>
      <c r="GK83" s="430"/>
      <c r="GL83" s="430"/>
      <c r="GM83" s="430"/>
      <c r="GN83" s="430"/>
      <c r="GO83" s="430"/>
      <c r="GP83" s="430"/>
      <c r="GQ83" s="430"/>
      <c r="GR83" s="430"/>
      <c r="GS83" s="430"/>
      <c r="GT83" s="430"/>
      <c r="GU83" s="430"/>
      <c r="GV83" s="430"/>
      <c r="GW83" s="430"/>
      <c r="GX83" s="430"/>
      <c r="GY83" s="430"/>
      <c r="GZ83" s="430"/>
      <c r="HA83" s="430"/>
      <c r="HB83" s="430"/>
      <c r="HC83" s="430"/>
      <c r="HD83" s="430"/>
      <c r="HE83" s="430"/>
      <c r="HF83" s="430"/>
      <c r="HG83" s="430"/>
      <c r="HH83" s="430"/>
      <c r="HI83" s="430"/>
      <c r="HJ83" s="430"/>
      <c r="HK83" s="430"/>
      <c r="HL83" s="430"/>
      <c r="HM83" s="430"/>
      <c r="HN83" s="430"/>
      <c r="HO83" s="430"/>
      <c r="HP83" s="430"/>
      <c r="HQ83" s="430"/>
      <c r="HR83" s="430"/>
      <c r="HS83" s="430"/>
      <c r="HT83" s="430"/>
      <c r="HU83" s="430"/>
      <c r="HV83" s="430"/>
      <c r="HW83" s="430"/>
      <c r="HX83" s="430"/>
      <c r="HY83" s="430"/>
      <c r="HZ83" s="430"/>
      <c r="IA83" s="430"/>
      <c r="IB83" s="430"/>
      <c r="IC83" s="430"/>
      <c r="ID83" s="430"/>
      <c r="IE83" s="430"/>
      <c r="IF83" s="430"/>
      <c r="IG83" s="430"/>
      <c r="IH83" s="430"/>
      <c r="II83" s="430"/>
      <c r="IJ83" s="430"/>
      <c r="IK83" s="430"/>
      <c r="IL83" s="430"/>
      <c r="IM83" s="430"/>
      <c r="IN83" s="430"/>
      <c r="IO83" s="430"/>
      <c r="IP83" s="430"/>
      <c r="IQ83" s="430"/>
      <c r="IR83" s="430"/>
      <c r="IS83" s="430"/>
      <c r="IT83" s="430"/>
      <c r="IU83" s="430"/>
      <c r="IV83" s="430"/>
      <c r="IW83" s="430"/>
      <c r="IX83" s="430"/>
      <c r="IY83" s="430"/>
      <c r="IZ83" s="430"/>
      <c r="JA83" s="430"/>
      <c r="JB83" s="430"/>
      <c r="JC83" s="430"/>
      <c r="JD83" s="430"/>
      <c r="JE83" s="430"/>
      <c r="JF83" s="430"/>
      <c r="JG83" s="430"/>
      <c r="JH83" s="430"/>
      <c r="JI83" s="430"/>
      <c r="JJ83" s="430"/>
      <c r="JK83" s="430"/>
      <c r="JL83" s="430"/>
      <c r="JM83" s="430"/>
      <c r="JN83" s="430"/>
      <c r="JO83" s="430"/>
      <c r="JP83" s="430"/>
      <c r="JQ83" s="430"/>
      <c r="JR83" s="430"/>
      <c r="JS83" s="430"/>
      <c r="JT83" s="430"/>
      <c r="JU83" s="430"/>
      <c r="JV83" s="430"/>
      <c r="JW83" s="430"/>
      <c r="JX83" s="430"/>
      <c r="JY83" s="430"/>
      <c r="JZ83" s="430"/>
      <c r="KA83" s="430"/>
      <c r="KB83" s="430"/>
      <c r="KC83" s="430"/>
      <c r="KD83" s="430"/>
      <c r="KE83" s="430"/>
      <c r="KF83" s="430"/>
      <c r="KG83" s="430"/>
      <c r="KH83" s="430"/>
      <c r="KI83" s="430"/>
      <c r="KJ83" s="430"/>
      <c r="KK83" s="430"/>
      <c r="KL83" s="430"/>
      <c r="KM83" s="430"/>
      <c r="KN83" s="430"/>
      <c r="KO83" s="430"/>
      <c r="KP83" s="430"/>
      <c r="KQ83" s="430"/>
      <c r="KR83" s="430"/>
      <c r="KS83" s="430"/>
      <c r="KT83" s="430"/>
      <c r="KU83" s="430"/>
      <c r="KV83" s="430"/>
      <c r="KW83" s="430"/>
      <c r="KX83" s="430"/>
      <c r="KY83" s="430"/>
      <c r="KZ83" s="430"/>
      <c r="LA83" s="430"/>
      <c r="LB83" s="430"/>
      <c r="LC83" s="430"/>
      <c r="LD83" s="430"/>
      <c r="LE83" s="430"/>
      <c r="LF83" s="430"/>
      <c r="LG83" s="430"/>
      <c r="LH83" s="430"/>
      <c r="LI83" s="430"/>
      <c r="LJ83" s="430"/>
      <c r="LK83" s="430"/>
      <c r="LL83" s="430"/>
      <c r="LM83" s="430"/>
      <c r="LN83" s="430"/>
      <c r="LO83" s="430"/>
      <c r="LP83" s="430"/>
      <c r="LQ83" s="430"/>
      <c r="LR83" s="430"/>
      <c r="LS83" s="430"/>
      <c r="LT83" s="430"/>
      <c r="LU83" s="430"/>
      <c r="LV83" s="430"/>
      <c r="LW83" s="430"/>
      <c r="LX83" s="430"/>
      <c r="LY83" s="430"/>
      <c r="LZ83" s="430"/>
      <c r="MA83" s="430"/>
      <c r="MB83" s="430"/>
      <c r="MC83" s="430"/>
      <c r="MD83" s="430"/>
      <c r="ME83" s="430"/>
      <c r="MF83" s="430"/>
      <c r="MG83" s="430"/>
      <c r="MH83" s="430"/>
      <c r="MI83" s="430"/>
      <c r="MJ83" s="430"/>
      <c r="MK83" s="430"/>
      <c r="ML83" s="430"/>
      <c r="MM83" s="430"/>
      <c r="MN83" s="430"/>
      <c r="MO83" s="430"/>
      <c r="MP83" s="430"/>
      <c r="MQ83" s="430"/>
      <c r="MR83" s="430"/>
      <c r="MS83" s="430"/>
      <c r="MT83" s="430"/>
      <c r="MU83" s="430"/>
      <c r="MV83" s="430"/>
      <c r="MW83" s="430"/>
      <c r="MX83" s="430"/>
      <c r="MY83" s="430"/>
      <c r="MZ83" s="430"/>
      <c r="NA83" s="430"/>
      <c r="NB83" s="430"/>
      <c r="NC83" s="430"/>
      <c r="ND83" s="430"/>
      <c r="NE83" s="430"/>
      <c r="NF83" s="430"/>
      <c r="NG83" s="430"/>
      <c r="NH83" s="430"/>
      <c r="NI83" s="430"/>
      <c r="NJ83" s="430"/>
      <c r="NK83" s="430"/>
      <c r="NL83" s="430"/>
      <c r="NM83" s="430"/>
      <c r="NN83" s="430"/>
      <c r="NO83" s="430"/>
      <c r="NP83" s="430"/>
      <c r="NQ83" s="430"/>
      <c r="NR83" s="430"/>
      <c r="NS83" s="430"/>
      <c r="NT83" s="430"/>
      <c r="NU83" s="430"/>
      <c r="NV83" s="430"/>
      <c r="NW83" s="430"/>
      <c r="NX83" s="430"/>
      <c r="NY83" s="430"/>
      <c r="NZ83" s="430"/>
      <c r="OA83" s="430"/>
      <c r="OB83" s="430"/>
      <c r="OC83" s="430"/>
      <c r="OD83" s="430"/>
      <c r="OE83" s="430"/>
      <c r="OF83" s="430"/>
      <c r="OG83" s="430"/>
      <c r="OH83" s="430"/>
      <c r="OI83" s="430"/>
      <c r="OJ83" s="430"/>
      <c r="OK83" s="430"/>
      <c r="OL83" s="430"/>
      <c r="OM83" s="430"/>
      <c r="ON83" s="430"/>
      <c r="OO83" s="430"/>
      <c r="OP83" s="430"/>
      <c r="OQ83" s="430"/>
      <c r="OR83" s="430"/>
      <c r="OS83" s="430"/>
      <c r="OT83" s="430"/>
      <c r="OU83" s="430"/>
      <c r="OV83" s="430"/>
      <c r="OW83" s="430"/>
      <c r="OX83" s="430"/>
      <c r="OY83" s="430"/>
      <c r="OZ83" s="430"/>
      <c r="PA83" s="430"/>
      <c r="PB83" s="430"/>
      <c r="PC83" s="430"/>
      <c r="PD83" s="430"/>
      <c r="PE83" s="430"/>
      <c r="PF83" s="430"/>
      <c r="PG83" s="430"/>
      <c r="PH83" s="430"/>
      <c r="PI83" s="430"/>
      <c r="PJ83" s="430"/>
      <c r="PK83" s="430"/>
      <c r="PL83" s="430"/>
      <c r="PM83" s="430"/>
      <c r="PN83" s="430"/>
      <c r="PO83" s="430"/>
      <c r="PP83" s="430"/>
      <c r="PQ83" s="430"/>
      <c r="PR83" s="430"/>
      <c r="PS83" s="430"/>
      <c r="PT83" s="430"/>
      <c r="PU83" s="430"/>
      <c r="PV83" s="430"/>
      <c r="PW83" s="430"/>
      <c r="PX83" s="430"/>
      <c r="PY83" s="430"/>
      <c r="PZ83" s="430"/>
      <c r="QA83" s="430"/>
      <c r="QB83" s="430"/>
      <c r="QC83" s="430"/>
      <c r="QD83" s="430"/>
      <c r="QE83" s="430"/>
      <c r="QF83" s="430"/>
      <c r="QG83" s="430"/>
      <c r="QH83" s="430"/>
      <c r="QI83" s="430"/>
      <c r="QJ83" s="430"/>
      <c r="QK83" s="430"/>
      <c r="QL83" s="430"/>
      <c r="QM83" s="430"/>
      <c r="QN83" s="430"/>
      <c r="QO83" s="430"/>
      <c r="QP83" s="430"/>
      <c r="QQ83" s="430"/>
      <c r="QR83" s="430"/>
      <c r="QS83" s="430"/>
      <c r="QT83" s="430"/>
      <c r="QU83" s="430"/>
      <c r="QV83" s="430"/>
      <c r="QW83" s="430"/>
      <c r="QX83" s="430"/>
      <c r="QY83" s="430"/>
      <c r="QZ83" s="430"/>
      <c r="RA83" s="430"/>
      <c r="RB83" s="430"/>
      <c r="RC83" s="430"/>
      <c r="RD83" s="430"/>
      <c r="RE83" s="430"/>
      <c r="RF83" s="430"/>
      <c r="RG83" s="430"/>
      <c r="RH83" s="430"/>
      <c r="RI83" s="430"/>
      <c r="RJ83" s="430"/>
      <c r="RK83" s="430"/>
      <c r="RL83" s="430"/>
      <c r="RM83" s="430"/>
      <c r="RN83" s="430"/>
      <c r="RO83" s="430"/>
      <c r="RP83" s="430"/>
      <c r="RQ83" s="430"/>
      <c r="RR83" s="430"/>
      <c r="RS83" s="430"/>
      <c r="RT83" s="430"/>
      <c r="RU83" s="430"/>
      <c r="RV83" s="430"/>
      <c r="RW83" s="430"/>
      <c r="RX83" s="430"/>
      <c r="RY83" s="430"/>
      <c r="RZ83" s="430"/>
      <c r="SA83" s="430"/>
      <c r="SB83" s="430"/>
      <c r="SC83" s="430"/>
      <c r="SD83" s="430"/>
      <c r="SE83" s="430"/>
      <c r="SF83" s="430"/>
      <c r="SG83" s="430"/>
      <c r="SH83" s="430"/>
      <c r="SI83" s="430"/>
      <c r="SJ83" s="430"/>
      <c r="SK83" s="430"/>
      <c r="SL83" s="430"/>
      <c r="SM83" s="430"/>
      <c r="SN83" s="430"/>
      <c r="SO83" s="430"/>
      <c r="SP83" s="430"/>
      <c r="SQ83" s="430"/>
      <c r="SR83" s="430"/>
      <c r="SS83" s="430"/>
      <c r="ST83" s="430"/>
      <c r="SU83" s="430"/>
      <c r="SV83" s="430"/>
      <c r="SW83" s="430"/>
      <c r="SX83" s="430"/>
      <c r="SY83" s="430"/>
      <c r="SZ83" s="430"/>
      <c r="TA83" s="430"/>
      <c r="TB83" s="430"/>
      <c r="TC83" s="430"/>
      <c r="TD83" s="430"/>
      <c r="TE83" s="430"/>
      <c r="TF83" s="430"/>
      <c r="TG83" s="430"/>
      <c r="TH83" s="430"/>
      <c r="TI83" s="430"/>
      <c r="TJ83" s="430"/>
      <c r="TK83" s="430"/>
      <c r="TL83" s="430"/>
      <c r="TM83" s="430"/>
      <c r="TN83" s="430"/>
      <c r="TO83" s="430"/>
      <c r="TP83" s="430"/>
      <c r="TQ83" s="430"/>
      <c r="TR83" s="430"/>
      <c r="TS83" s="430"/>
      <c r="TT83" s="430"/>
      <c r="TU83" s="430"/>
      <c r="TV83" s="430"/>
      <c r="TW83" s="430"/>
      <c r="TX83" s="430"/>
      <c r="TY83" s="430"/>
      <c r="TZ83" s="430"/>
      <c r="UA83" s="430"/>
      <c r="UB83" s="430"/>
      <c r="UC83" s="430"/>
      <c r="UD83" s="430"/>
      <c r="UE83" s="430"/>
      <c r="UF83" s="430"/>
      <c r="UG83" s="430"/>
      <c r="UH83" s="430"/>
      <c r="UI83" s="430"/>
      <c r="UJ83" s="430"/>
      <c r="UK83" s="430"/>
      <c r="UL83" s="430"/>
      <c r="UM83" s="430"/>
      <c r="UN83" s="430"/>
      <c r="UO83" s="430"/>
      <c r="UP83" s="430"/>
      <c r="UQ83" s="430"/>
      <c r="UR83" s="430"/>
      <c r="US83" s="430"/>
      <c r="UT83" s="430"/>
      <c r="UU83" s="430"/>
      <c r="UV83" s="430"/>
      <c r="UW83" s="430"/>
      <c r="UX83" s="430"/>
      <c r="UY83" s="430"/>
      <c r="UZ83" s="430"/>
      <c r="VA83" s="430"/>
      <c r="VB83" s="430"/>
      <c r="VC83" s="430"/>
      <c r="VD83" s="430"/>
      <c r="VE83" s="430"/>
      <c r="VF83" s="430"/>
      <c r="VG83" s="430"/>
      <c r="VH83" s="430"/>
      <c r="VI83" s="430"/>
      <c r="VJ83" s="430"/>
      <c r="VK83" s="430"/>
      <c r="VL83" s="430"/>
      <c r="VM83" s="430"/>
      <c r="VN83" s="430"/>
      <c r="VO83" s="430"/>
      <c r="VP83" s="430"/>
      <c r="VQ83" s="430"/>
      <c r="VR83" s="430"/>
      <c r="VS83" s="430"/>
      <c r="VT83" s="430"/>
      <c r="VU83" s="430"/>
      <c r="VV83" s="430"/>
      <c r="VW83" s="430"/>
      <c r="VX83" s="430"/>
      <c r="VY83" s="430"/>
      <c r="VZ83" s="430"/>
      <c r="WA83" s="430"/>
      <c r="WB83" s="430"/>
      <c r="WC83" s="430"/>
      <c r="WD83" s="430"/>
      <c r="WE83" s="430"/>
      <c r="WF83" s="430"/>
      <c r="WG83" s="430"/>
      <c r="WH83" s="430"/>
      <c r="WI83" s="430"/>
      <c r="WJ83" s="430"/>
      <c r="WK83" s="430"/>
      <c r="WL83" s="430"/>
      <c r="WM83" s="430"/>
      <c r="WN83" s="430"/>
      <c r="WO83" s="430"/>
      <c r="WP83" s="430"/>
      <c r="WQ83" s="430"/>
      <c r="WR83" s="430"/>
      <c r="WS83" s="430"/>
      <c r="WT83" s="430"/>
      <c r="WU83" s="430"/>
      <c r="WV83" s="430"/>
      <c r="WW83" s="430"/>
      <c r="WX83" s="430"/>
      <c r="WY83" s="430"/>
      <c r="WZ83" s="430"/>
      <c r="XA83" s="430"/>
      <c r="XB83" s="430"/>
      <c r="XC83" s="430"/>
      <c r="XD83" s="430"/>
      <c r="XE83" s="430"/>
      <c r="XF83" s="430"/>
      <c r="XG83" s="430"/>
      <c r="XH83" s="430"/>
      <c r="XI83" s="430"/>
      <c r="XJ83" s="430"/>
      <c r="XK83" s="430"/>
      <c r="XL83" s="430"/>
      <c r="XM83" s="430"/>
      <c r="XN83" s="430"/>
      <c r="XO83" s="430"/>
      <c r="XP83" s="430"/>
      <c r="XQ83" s="430"/>
      <c r="XR83" s="430"/>
      <c r="XS83" s="430"/>
      <c r="XT83" s="430"/>
      <c r="XU83" s="430"/>
      <c r="XV83" s="430"/>
      <c r="XW83" s="430"/>
      <c r="XX83" s="430"/>
      <c r="XY83" s="430"/>
      <c r="XZ83" s="430"/>
      <c r="YA83" s="430"/>
      <c r="YB83" s="430"/>
      <c r="YC83" s="430"/>
      <c r="YD83" s="430"/>
      <c r="YE83" s="430"/>
      <c r="YF83" s="430"/>
      <c r="YG83" s="430"/>
      <c r="YH83" s="430"/>
      <c r="YI83" s="430"/>
      <c r="YJ83" s="430"/>
      <c r="YK83" s="430"/>
      <c r="YL83" s="430"/>
      <c r="YM83" s="430"/>
      <c r="YN83" s="430"/>
      <c r="YO83" s="430"/>
      <c r="YP83" s="430"/>
      <c r="YQ83" s="430"/>
      <c r="YR83" s="430"/>
      <c r="YS83" s="430"/>
      <c r="YT83" s="430"/>
      <c r="YU83" s="430"/>
      <c r="YV83" s="430"/>
      <c r="YW83" s="430"/>
      <c r="YX83" s="430"/>
      <c r="YY83" s="430"/>
      <c r="YZ83" s="430"/>
      <c r="ZA83" s="430"/>
      <c r="ZB83" s="430"/>
      <c r="ZC83" s="430"/>
      <c r="ZD83" s="430"/>
      <c r="ZE83" s="430"/>
      <c r="ZF83" s="430"/>
      <c r="ZG83" s="430"/>
      <c r="ZH83" s="430"/>
      <c r="ZI83" s="430"/>
      <c r="ZJ83" s="430"/>
      <c r="ZK83" s="430"/>
      <c r="ZL83" s="430"/>
      <c r="ZM83" s="430"/>
      <c r="ZN83" s="430"/>
      <c r="ZO83" s="430"/>
      <c r="ZP83" s="430"/>
      <c r="ZQ83" s="430"/>
      <c r="ZR83" s="430"/>
      <c r="ZS83" s="430"/>
      <c r="ZT83" s="430"/>
      <c r="ZU83" s="430"/>
      <c r="ZV83" s="430"/>
      <c r="ZW83" s="430"/>
      <c r="ZX83" s="430"/>
      <c r="ZY83" s="430"/>
      <c r="ZZ83" s="430"/>
      <c r="AAA83" s="430"/>
      <c r="AAB83" s="430"/>
      <c r="AAC83" s="430"/>
      <c r="AAD83" s="430"/>
      <c r="AAE83" s="430"/>
      <c r="AAF83" s="430"/>
      <c r="AAG83" s="430"/>
      <c r="AAH83" s="430"/>
      <c r="AAI83" s="430"/>
      <c r="AAJ83" s="430"/>
      <c r="AAK83" s="430"/>
      <c r="AAL83" s="430"/>
      <c r="AAM83" s="430"/>
      <c r="AAN83" s="430"/>
      <c r="AAO83" s="430"/>
      <c r="AAP83" s="430"/>
      <c r="AAQ83" s="430"/>
      <c r="AAR83" s="430"/>
      <c r="AAS83" s="430"/>
      <c r="AAT83" s="430"/>
      <c r="AAU83" s="430"/>
      <c r="AAV83" s="430"/>
      <c r="AAW83" s="430"/>
      <c r="AAX83" s="430"/>
      <c r="AAY83" s="430"/>
      <c r="AAZ83" s="430"/>
      <c r="ABA83" s="430"/>
      <c r="ABB83" s="430"/>
      <c r="ABC83" s="430"/>
      <c r="ABD83" s="430"/>
      <c r="ABE83" s="430"/>
      <c r="ABF83" s="430"/>
      <c r="ABG83" s="430"/>
      <c r="ABH83" s="430"/>
      <c r="ABI83" s="430"/>
      <c r="ABJ83" s="430"/>
      <c r="ABK83" s="430"/>
      <c r="ABL83" s="430"/>
      <c r="ABM83" s="430"/>
      <c r="ABN83" s="430"/>
      <c r="ABO83" s="430"/>
      <c r="ABP83" s="430"/>
      <c r="ABQ83" s="430"/>
      <c r="ABR83" s="430"/>
      <c r="ABS83" s="430"/>
      <c r="ABT83" s="430"/>
      <c r="ABU83" s="430"/>
      <c r="ABV83" s="430"/>
      <c r="ABW83" s="430"/>
    </row>
    <row r="84" spans="1:751" s="242" customFormat="1" ht="33.75" customHeight="1">
      <c r="A84" s="2456"/>
      <c r="B84" s="2458"/>
      <c r="C84" s="2456"/>
      <c r="D84" s="2134" t="s">
        <v>303</v>
      </c>
      <c r="E84" s="958">
        <f t="shared" ref="E84:F87" si="5">E91</f>
        <v>5000000</v>
      </c>
      <c r="F84" s="958">
        <f t="shared" si="5"/>
        <v>5000000</v>
      </c>
      <c r="G84" s="2452"/>
      <c r="H84" s="2452"/>
      <c r="I84" s="2452"/>
      <c r="J84" s="2452"/>
      <c r="K84" s="2429"/>
      <c r="L84" s="2501"/>
      <c r="M84" s="437"/>
      <c r="N84" s="430"/>
      <c r="O84" s="433"/>
      <c r="P84" s="433"/>
      <c r="Q84" s="433"/>
      <c r="R84" s="433"/>
      <c r="S84" s="433"/>
      <c r="T84" s="433"/>
      <c r="U84" s="430"/>
      <c r="V84" s="430"/>
      <c r="W84" s="430"/>
      <c r="X84" s="430"/>
      <c r="Y84" s="430"/>
      <c r="Z84" s="430"/>
      <c r="AA84" s="430"/>
      <c r="AB84" s="430"/>
      <c r="AC84" s="430"/>
      <c r="AD84" s="430"/>
      <c r="AE84" s="430"/>
      <c r="AF84" s="430"/>
      <c r="AG84" s="430"/>
      <c r="AH84" s="430"/>
      <c r="AI84" s="430"/>
      <c r="AJ84" s="430"/>
      <c r="AK84" s="430"/>
      <c r="AL84" s="430"/>
      <c r="AM84" s="430"/>
      <c r="AN84" s="430"/>
      <c r="AO84" s="430"/>
      <c r="AP84" s="430"/>
      <c r="AQ84" s="430"/>
      <c r="AR84" s="430"/>
      <c r="AS84" s="430"/>
      <c r="AT84" s="430"/>
      <c r="AU84" s="430"/>
      <c r="AV84" s="430"/>
      <c r="AW84" s="430"/>
      <c r="AX84" s="430"/>
      <c r="AY84" s="430"/>
      <c r="AZ84" s="430"/>
      <c r="BA84" s="430"/>
      <c r="BB84" s="430"/>
      <c r="BC84" s="430"/>
      <c r="BD84" s="430"/>
      <c r="BE84" s="430"/>
      <c r="BF84" s="430"/>
      <c r="BG84" s="430"/>
      <c r="BH84" s="430"/>
      <c r="BI84" s="430"/>
      <c r="BJ84" s="430"/>
      <c r="BK84" s="430"/>
      <c r="BL84" s="430"/>
      <c r="BM84" s="430"/>
      <c r="BN84" s="430"/>
      <c r="BO84" s="430"/>
      <c r="BP84" s="430"/>
      <c r="BQ84" s="430"/>
      <c r="BR84" s="430"/>
      <c r="BS84" s="430"/>
      <c r="BT84" s="430"/>
      <c r="BU84" s="430"/>
      <c r="BV84" s="430"/>
      <c r="BW84" s="430"/>
      <c r="BX84" s="430"/>
      <c r="BY84" s="430"/>
      <c r="BZ84" s="430"/>
      <c r="CA84" s="430"/>
      <c r="CB84" s="430"/>
      <c r="CC84" s="430"/>
      <c r="CD84" s="430"/>
      <c r="CE84" s="430"/>
      <c r="CF84" s="430"/>
      <c r="CG84" s="430"/>
      <c r="CH84" s="430"/>
      <c r="CI84" s="430"/>
      <c r="CJ84" s="430"/>
      <c r="CK84" s="430"/>
      <c r="CL84" s="430"/>
      <c r="CM84" s="430"/>
      <c r="CN84" s="430"/>
      <c r="CO84" s="430"/>
      <c r="CP84" s="430"/>
      <c r="CQ84" s="430"/>
      <c r="CR84" s="430"/>
      <c r="CS84" s="430"/>
      <c r="CT84" s="430"/>
      <c r="CU84" s="430"/>
      <c r="CV84" s="430"/>
      <c r="CW84" s="430"/>
      <c r="CX84" s="430"/>
      <c r="CY84" s="430"/>
      <c r="CZ84" s="430"/>
      <c r="DA84" s="430"/>
      <c r="DB84" s="430"/>
      <c r="DC84" s="430"/>
      <c r="DD84" s="430"/>
      <c r="DE84" s="430"/>
      <c r="DF84" s="430"/>
      <c r="DG84" s="430"/>
      <c r="DH84" s="430"/>
      <c r="DI84" s="430"/>
      <c r="DJ84" s="430"/>
      <c r="DK84" s="430"/>
      <c r="DL84" s="430"/>
      <c r="DM84" s="430"/>
      <c r="DN84" s="430"/>
      <c r="DO84" s="430"/>
      <c r="DP84" s="430"/>
      <c r="DQ84" s="430"/>
      <c r="DR84" s="430"/>
      <c r="DS84" s="430"/>
      <c r="DT84" s="430"/>
      <c r="DU84" s="430"/>
      <c r="DV84" s="430"/>
      <c r="DW84" s="430"/>
      <c r="DX84" s="430"/>
      <c r="DY84" s="430"/>
      <c r="DZ84" s="430"/>
      <c r="EA84" s="430"/>
      <c r="EB84" s="430"/>
      <c r="EC84" s="430"/>
      <c r="ED84" s="430"/>
      <c r="EE84" s="430"/>
      <c r="EF84" s="430"/>
      <c r="EG84" s="430"/>
      <c r="EH84" s="430"/>
      <c r="EI84" s="430"/>
      <c r="EJ84" s="430"/>
      <c r="EK84" s="430"/>
      <c r="EL84" s="430"/>
      <c r="EM84" s="430"/>
      <c r="EN84" s="430"/>
      <c r="EO84" s="430"/>
      <c r="EP84" s="430"/>
      <c r="EQ84" s="430"/>
      <c r="ER84" s="430"/>
      <c r="ES84" s="430"/>
      <c r="ET84" s="430"/>
      <c r="EU84" s="430"/>
      <c r="EV84" s="430"/>
      <c r="EW84" s="430"/>
      <c r="EX84" s="430"/>
      <c r="EY84" s="430"/>
      <c r="EZ84" s="430"/>
      <c r="FA84" s="430"/>
      <c r="FB84" s="430"/>
      <c r="FC84" s="430"/>
      <c r="FD84" s="430"/>
      <c r="FE84" s="430"/>
      <c r="FF84" s="430"/>
      <c r="FG84" s="430"/>
      <c r="FH84" s="430"/>
      <c r="FI84" s="430"/>
      <c r="FJ84" s="430"/>
      <c r="FK84" s="430"/>
      <c r="FL84" s="430"/>
      <c r="FM84" s="430"/>
      <c r="FN84" s="430"/>
      <c r="FO84" s="430"/>
      <c r="FP84" s="430"/>
      <c r="FQ84" s="430"/>
      <c r="FR84" s="430"/>
      <c r="FS84" s="430"/>
      <c r="FT84" s="430"/>
      <c r="FU84" s="430"/>
      <c r="FV84" s="430"/>
      <c r="FW84" s="430"/>
      <c r="FX84" s="430"/>
      <c r="FY84" s="430"/>
      <c r="FZ84" s="430"/>
      <c r="GA84" s="430"/>
      <c r="GB84" s="430"/>
      <c r="GC84" s="430"/>
      <c r="GD84" s="430"/>
      <c r="GE84" s="430"/>
      <c r="GF84" s="430"/>
      <c r="GG84" s="430"/>
      <c r="GH84" s="430"/>
      <c r="GI84" s="430"/>
      <c r="GJ84" s="430"/>
      <c r="GK84" s="430"/>
      <c r="GL84" s="430"/>
      <c r="GM84" s="430"/>
      <c r="GN84" s="430"/>
      <c r="GO84" s="430"/>
      <c r="GP84" s="430"/>
      <c r="GQ84" s="430"/>
      <c r="GR84" s="430"/>
      <c r="GS84" s="430"/>
      <c r="GT84" s="430"/>
      <c r="GU84" s="430"/>
      <c r="GV84" s="430"/>
      <c r="GW84" s="430"/>
      <c r="GX84" s="430"/>
      <c r="GY84" s="430"/>
      <c r="GZ84" s="430"/>
      <c r="HA84" s="430"/>
      <c r="HB84" s="430"/>
      <c r="HC84" s="430"/>
      <c r="HD84" s="430"/>
      <c r="HE84" s="430"/>
      <c r="HF84" s="430"/>
      <c r="HG84" s="430"/>
      <c r="HH84" s="430"/>
      <c r="HI84" s="430"/>
      <c r="HJ84" s="430"/>
      <c r="HK84" s="430"/>
      <c r="HL84" s="430"/>
      <c r="HM84" s="430"/>
      <c r="HN84" s="430"/>
      <c r="HO84" s="430"/>
      <c r="HP84" s="430"/>
      <c r="HQ84" s="430"/>
      <c r="HR84" s="430"/>
      <c r="HS84" s="430"/>
      <c r="HT84" s="430"/>
      <c r="HU84" s="430"/>
      <c r="HV84" s="430"/>
      <c r="HW84" s="430"/>
      <c r="HX84" s="430"/>
      <c r="HY84" s="430"/>
      <c r="HZ84" s="430"/>
      <c r="IA84" s="430"/>
      <c r="IB84" s="430"/>
      <c r="IC84" s="430"/>
      <c r="ID84" s="430"/>
      <c r="IE84" s="430"/>
      <c r="IF84" s="430"/>
      <c r="IG84" s="430"/>
      <c r="IH84" s="430"/>
      <c r="II84" s="430"/>
      <c r="IJ84" s="430"/>
      <c r="IK84" s="430"/>
      <c r="IL84" s="430"/>
      <c r="IM84" s="430"/>
      <c r="IN84" s="430"/>
      <c r="IO84" s="430"/>
      <c r="IP84" s="430"/>
      <c r="IQ84" s="430"/>
      <c r="IR84" s="430"/>
      <c r="IS84" s="430"/>
      <c r="IT84" s="430"/>
      <c r="IU84" s="430"/>
      <c r="IV84" s="430"/>
      <c r="IW84" s="430"/>
      <c r="IX84" s="430"/>
      <c r="IY84" s="430"/>
      <c r="IZ84" s="430"/>
      <c r="JA84" s="430"/>
      <c r="JB84" s="430"/>
      <c r="JC84" s="430"/>
      <c r="JD84" s="430"/>
      <c r="JE84" s="430"/>
      <c r="JF84" s="430"/>
      <c r="JG84" s="430"/>
      <c r="JH84" s="430"/>
      <c r="JI84" s="430"/>
      <c r="JJ84" s="430"/>
      <c r="JK84" s="430"/>
      <c r="JL84" s="430"/>
      <c r="JM84" s="430"/>
      <c r="JN84" s="430"/>
      <c r="JO84" s="430"/>
      <c r="JP84" s="430"/>
      <c r="JQ84" s="430"/>
      <c r="JR84" s="430"/>
      <c r="JS84" s="430"/>
      <c r="JT84" s="430"/>
      <c r="JU84" s="430"/>
      <c r="JV84" s="430"/>
      <c r="JW84" s="430"/>
      <c r="JX84" s="430"/>
      <c r="JY84" s="430"/>
      <c r="JZ84" s="430"/>
      <c r="KA84" s="430"/>
      <c r="KB84" s="430"/>
      <c r="KC84" s="430"/>
      <c r="KD84" s="430"/>
      <c r="KE84" s="430"/>
      <c r="KF84" s="430"/>
      <c r="KG84" s="430"/>
      <c r="KH84" s="430"/>
      <c r="KI84" s="430"/>
      <c r="KJ84" s="430"/>
      <c r="KK84" s="430"/>
      <c r="KL84" s="430"/>
      <c r="KM84" s="430"/>
      <c r="KN84" s="430"/>
      <c r="KO84" s="430"/>
      <c r="KP84" s="430"/>
      <c r="KQ84" s="430"/>
      <c r="KR84" s="430"/>
      <c r="KS84" s="430"/>
      <c r="KT84" s="430"/>
      <c r="KU84" s="430"/>
      <c r="KV84" s="430"/>
      <c r="KW84" s="430"/>
      <c r="KX84" s="430"/>
      <c r="KY84" s="430"/>
      <c r="KZ84" s="430"/>
      <c r="LA84" s="430"/>
      <c r="LB84" s="430"/>
      <c r="LC84" s="430"/>
      <c r="LD84" s="430"/>
      <c r="LE84" s="430"/>
      <c r="LF84" s="430"/>
      <c r="LG84" s="430"/>
      <c r="LH84" s="430"/>
      <c r="LI84" s="430"/>
      <c r="LJ84" s="430"/>
      <c r="LK84" s="430"/>
      <c r="LL84" s="430"/>
      <c r="LM84" s="430"/>
      <c r="LN84" s="430"/>
      <c r="LO84" s="430"/>
      <c r="LP84" s="430"/>
      <c r="LQ84" s="430"/>
      <c r="LR84" s="430"/>
      <c r="LS84" s="430"/>
      <c r="LT84" s="430"/>
      <c r="LU84" s="430"/>
      <c r="LV84" s="430"/>
      <c r="LW84" s="430"/>
      <c r="LX84" s="430"/>
      <c r="LY84" s="430"/>
      <c r="LZ84" s="430"/>
      <c r="MA84" s="430"/>
      <c r="MB84" s="430"/>
      <c r="MC84" s="430"/>
      <c r="MD84" s="430"/>
      <c r="ME84" s="430"/>
      <c r="MF84" s="430"/>
      <c r="MG84" s="430"/>
      <c r="MH84" s="430"/>
      <c r="MI84" s="430"/>
      <c r="MJ84" s="430"/>
      <c r="MK84" s="430"/>
      <c r="ML84" s="430"/>
      <c r="MM84" s="430"/>
      <c r="MN84" s="430"/>
      <c r="MO84" s="430"/>
      <c r="MP84" s="430"/>
      <c r="MQ84" s="430"/>
      <c r="MR84" s="430"/>
      <c r="MS84" s="430"/>
      <c r="MT84" s="430"/>
      <c r="MU84" s="430"/>
      <c r="MV84" s="430"/>
      <c r="MW84" s="430"/>
      <c r="MX84" s="430"/>
      <c r="MY84" s="430"/>
      <c r="MZ84" s="430"/>
      <c r="NA84" s="430"/>
      <c r="NB84" s="430"/>
      <c r="NC84" s="430"/>
      <c r="ND84" s="430"/>
      <c r="NE84" s="430"/>
      <c r="NF84" s="430"/>
      <c r="NG84" s="430"/>
      <c r="NH84" s="430"/>
      <c r="NI84" s="430"/>
      <c r="NJ84" s="430"/>
      <c r="NK84" s="430"/>
      <c r="NL84" s="430"/>
      <c r="NM84" s="430"/>
      <c r="NN84" s="430"/>
      <c r="NO84" s="430"/>
      <c r="NP84" s="430"/>
      <c r="NQ84" s="430"/>
      <c r="NR84" s="430"/>
      <c r="NS84" s="430"/>
      <c r="NT84" s="430"/>
      <c r="NU84" s="430"/>
      <c r="NV84" s="430"/>
      <c r="NW84" s="430"/>
      <c r="NX84" s="430"/>
      <c r="NY84" s="430"/>
      <c r="NZ84" s="430"/>
      <c r="OA84" s="430"/>
      <c r="OB84" s="430"/>
      <c r="OC84" s="430"/>
      <c r="OD84" s="430"/>
      <c r="OE84" s="430"/>
      <c r="OF84" s="430"/>
      <c r="OG84" s="430"/>
      <c r="OH84" s="430"/>
      <c r="OI84" s="430"/>
      <c r="OJ84" s="430"/>
      <c r="OK84" s="430"/>
      <c r="OL84" s="430"/>
      <c r="OM84" s="430"/>
      <c r="ON84" s="430"/>
      <c r="OO84" s="430"/>
      <c r="OP84" s="430"/>
      <c r="OQ84" s="430"/>
      <c r="OR84" s="430"/>
      <c r="OS84" s="430"/>
      <c r="OT84" s="430"/>
      <c r="OU84" s="430"/>
      <c r="OV84" s="430"/>
      <c r="OW84" s="430"/>
      <c r="OX84" s="430"/>
      <c r="OY84" s="430"/>
      <c r="OZ84" s="430"/>
      <c r="PA84" s="430"/>
      <c r="PB84" s="430"/>
      <c r="PC84" s="430"/>
      <c r="PD84" s="430"/>
      <c r="PE84" s="430"/>
      <c r="PF84" s="430"/>
      <c r="PG84" s="430"/>
      <c r="PH84" s="430"/>
      <c r="PI84" s="430"/>
      <c r="PJ84" s="430"/>
      <c r="PK84" s="430"/>
      <c r="PL84" s="430"/>
      <c r="PM84" s="430"/>
      <c r="PN84" s="430"/>
      <c r="PO84" s="430"/>
      <c r="PP84" s="430"/>
      <c r="PQ84" s="430"/>
      <c r="PR84" s="430"/>
      <c r="PS84" s="430"/>
      <c r="PT84" s="430"/>
      <c r="PU84" s="430"/>
      <c r="PV84" s="430"/>
      <c r="PW84" s="430"/>
      <c r="PX84" s="430"/>
      <c r="PY84" s="430"/>
      <c r="PZ84" s="430"/>
      <c r="QA84" s="430"/>
      <c r="QB84" s="430"/>
      <c r="QC84" s="430"/>
      <c r="QD84" s="430"/>
      <c r="QE84" s="430"/>
      <c r="QF84" s="430"/>
      <c r="QG84" s="430"/>
      <c r="QH84" s="430"/>
      <c r="QI84" s="430"/>
      <c r="QJ84" s="430"/>
      <c r="QK84" s="430"/>
      <c r="QL84" s="430"/>
      <c r="QM84" s="430"/>
      <c r="QN84" s="430"/>
      <c r="QO84" s="430"/>
      <c r="QP84" s="430"/>
      <c r="QQ84" s="430"/>
      <c r="QR84" s="430"/>
      <c r="QS84" s="430"/>
      <c r="QT84" s="430"/>
      <c r="QU84" s="430"/>
      <c r="QV84" s="430"/>
      <c r="QW84" s="430"/>
      <c r="QX84" s="430"/>
      <c r="QY84" s="430"/>
      <c r="QZ84" s="430"/>
      <c r="RA84" s="430"/>
      <c r="RB84" s="430"/>
      <c r="RC84" s="430"/>
      <c r="RD84" s="430"/>
      <c r="RE84" s="430"/>
      <c r="RF84" s="430"/>
      <c r="RG84" s="430"/>
      <c r="RH84" s="430"/>
      <c r="RI84" s="430"/>
      <c r="RJ84" s="430"/>
      <c r="RK84" s="430"/>
      <c r="RL84" s="430"/>
      <c r="RM84" s="430"/>
      <c r="RN84" s="430"/>
      <c r="RO84" s="430"/>
      <c r="RP84" s="430"/>
      <c r="RQ84" s="430"/>
      <c r="RR84" s="430"/>
      <c r="RS84" s="430"/>
      <c r="RT84" s="430"/>
      <c r="RU84" s="430"/>
      <c r="RV84" s="430"/>
      <c r="RW84" s="430"/>
      <c r="RX84" s="430"/>
      <c r="RY84" s="430"/>
      <c r="RZ84" s="430"/>
      <c r="SA84" s="430"/>
      <c r="SB84" s="430"/>
      <c r="SC84" s="430"/>
      <c r="SD84" s="430"/>
      <c r="SE84" s="430"/>
      <c r="SF84" s="430"/>
      <c r="SG84" s="430"/>
      <c r="SH84" s="430"/>
      <c r="SI84" s="430"/>
      <c r="SJ84" s="430"/>
      <c r="SK84" s="430"/>
      <c r="SL84" s="430"/>
      <c r="SM84" s="430"/>
      <c r="SN84" s="430"/>
      <c r="SO84" s="430"/>
      <c r="SP84" s="430"/>
      <c r="SQ84" s="430"/>
      <c r="SR84" s="430"/>
      <c r="SS84" s="430"/>
      <c r="ST84" s="430"/>
      <c r="SU84" s="430"/>
      <c r="SV84" s="430"/>
      <c r="SW84" s="430"/>
      <c r="SX84" s="430"/>
      <c r="SY84" s="430"/>
      <c r="SZ84" s="430"/>
      <c r="TA84" s="430"/>
      <c r="TB84" s="430"/>
      <c r="TC84" s="430"/>
      <c r="TD84" s="430"/>
      <c r="TE84" s="430"/>
      <c r="TF84" s="430"/>
      <c r="TG84" s="430"/>
      <c r="TH84" s="430"/>
      <c r="TI84" s="430"/>
      <c r="TJ84" s="430"/>
      <c r="TK84" s="430"/>
      <c r="TL84" s="430"/>
      <c r="TM84" s="430"/>
      <c r="TN84" s="430"/>
      <c r="TO84" s="430"/>
      <c r="TP84" s="430"/>
      <c r="TQ84" s="430"/>
      <c r="TR84" s="430"/>
      <c r="TS84" s="430"/>
      <c r="TT84" s="430"/>
      <c r="TU84" s="430"/>
      <c r="TV84" s="430"/>
      <c r="TW84" s="430"/>
      <c r="TX84" s="430"/>
      <c r="TY84" s="430"/>
      <c r="TZ84" s="430"/>
      <c r="UA84" s="430"/>
      <c r="UB84" s="430"/>
      <c r="UC84" s="430"/>
      <c r="UD84" s="430"/>
      <c r="UE84" s="430"/>
      <c r="UF84" s="430"/>
      <c r="UG84" s="430"/>
      <c r="UH84" s="430"/>
      <c r="UI84" s="430"/>
      <c r="UJ84" s="430"/>
      <c r="UK84" s="430"/>
      <c r="UL84" s="430"/>
      <c r="UM84" s="430"/>
      <c r="UN84" s="430"/>
      <c r="UO84" s="430"/>
      <c r="UP84" s="430"/>
      <c r="UQ84" s="430"/>
      <c r="UR84" s="430"/>
      <c r="US84" s="430"/>
      <c r="UT84" s="430"/>
      <c r="UU84" s="430"/>
      <c r="UV84" s="430"/>
      <c r="UW84" s="430"/>
      <c r="UX84" s="430"/>
      <c r="UY84" s="430"/>
      <c r="UZ84" s="430"/>
      <c r="VA84" s="430"/>
      <c r="VB84" s="430"/>
      <c r="VC84" s="430"/>
      <c r="VD84" s="430"/>
      <c r="VE84" s="430"/>
      <c r="VF84" s="430"/>
      <c r="VG84" s="430"/>
      <c r="VH84" s="430"/>
      <c r="VI84" s="430"/>
      <c r="VJ84" s="430"/>
      <c r="VK84" s="430"/>
      <c r="VL84" s="430"/>
      <c r="VM84" s="430"/>
      <c r="VN84" s="430"/>
      <c r="VO84" s="430"/>
      <c r="VP84" s="430"/>
      <c r="VQ84" s="430"/>
      <c r="VR84" s="430"/>
      <c r="VS84" s="430"/>
      <c r="VT84" s="430"/>
      <c r="VU84" s="430"/>
      <c r="VV84" s="430"/>
      <c r="VW84" s="430"/>
      <c r="VX84" s="430"/>
      <c r="VY84" s="430"/>
      <c r="VZ84" s="430"/>
      <c r="WA84" s="430"/>
      <c r="WB84" s="430"/>
      <c r="WC84" s="430"/>
      <c r="WD84" s="430"/>
      <c r="WE84" s="430"/>
      <c r="WF84" s="430"/>
      <c r="WG84" s="430"/>
      <c r="WH84" s="430"/>
      <c r="WI84" s="430"/>
      <c r="WJ84" s="430"/>
      <c r="WK84" s="430"/>
      <c r="WL84" s="430"/>
      <c r="WM84" s="430"/>
      <c r="WN84" s="430"/>
      <c r="WO84" s="430"/>
      <c r="WP84" s="430"/>
      <c r="WQ84" s="430"/>
      <c r="WR84" s="430"/>
      <c r="WS84" s="430"/>
      <c r="WT84" s="430"/>
      <c r="WU84" s="430"/>
      <c r="WV84" s="430"/>
      <c r="WW84" s="430"/>
      <c r="WX84" s="430"/>
      <c r="WY84" s="430"/>
      <c r="WZ84" s="430"/>
      <c r="XA84" s="430"/>
      <c r="XB84" s="430"/>
      <c r="XC84" s="430"/>
      <c r="XD84" s="430"/>
      <c r="XE84" s="430"/>
      <c r="XF84" s="430"/>
      <c r="XG84" s="430"/>
      <c r="XH84" s="430"/>
      <c r="XI84" s="430"/>
      <c r="XJ84" s="430"/>
      <c r="XK84" s="430"/>
      <c r="XL84" s="430"/>
      <c r="XM84" s="430"/>
      <c r="XN84" s="430"/>
      <c r="XO84" s="430"/>
      <c r="XP84" s="430"/>
      <c r="XQ84" s="430"/>
      <c r="XR84" s="430"/>
      <c r="XS84" s="430"/>
      <c r="XT84" s="430"/>
      <c r="XU84" s="430"/>
      <c r="XV84" s="430"/>
      <c r="XW84" s="430"/>
      <c r="XX84" s="430"/>
      <c r="XY84" s="430"/>
      <c r="XZ84" s="430"/>
      <c r="YA84" s="430"/>
      <c r="YB84" s="430"/>
      <c r="YC84" s="430"/>
      <c r="YD84" s="430"/>
      <c r="YE84" s="430"/>
      <c r="YF84" s="430"/>
      <c r="YG84" s="430"/>
      <c r="YH84" s="430"/>
      <c r="YI84" s="430"/>
      <c r="YJ84" s="430"/>
      <c r="YK84" s="430"/>
      <c r="YL84" s="430"/>
      <c r="YM84" s="430"/>
      <c r="YN84" s="430"/>
      <c r="YO84" s="430"/>
      <c r="YP84" s="430"/>
      <c r="YQ84" s="430"/>
      <c r="YR84" s="430"/>
      <c r="YS84" s="430"/>
      <c r="YT84" s="430"/>
      <c r="YU84" s="430"/>
      <c r="YV84" s="430"/>
      <c r="YW84" s="430"/>
      <c r="YX84" s="430"/>
      <c r="YY84" s="430"/>
      <c r="YZ84" s="430"/>
      <c r="ZA84" s="430"/>
      <c r="ZB84" s="430"/>
      <c r="ZC84" s="430"/>
      <c r="ZD84" s="430"/>
      <c r="ZE84" s="430"/>
      <c r="ZF84" s="430"/>
      <c r="ZG84" s="430"/>
      <c r="ZH84" s="430"/>
      <c r="ZI84" s="430"/>
      <c r="ZJ84" s="430"/>
      <c r="ZK84" s="430"/>
      <c r="ZL84" s="430"/>
      <c r="ZM84" s="430"/>
      <c r="ZN84" s="430"/>
      <c r="ZO84" s="430"/>
      <c r="ZP84" s="430"/>
      <c r="ZQ84" s="430"/>
      <c r="ZR84" s="430"/>
      <c r="ZS84" s="430"/>
      <c r="ZT84" s="430"/>
      <c r="ZU84" s="430"/>
      <c r="ZV84" s="430"/>
      <c r="ZW84" s="430"/>
      <c r="ZX84" s="430"/>
      <c r="ZY84" s="430"/>
      <c r="ZZ84" s="430"/>
      <c r="AAA84" s="430"/>
      <c r="AAB84" s="430"/>
      <c r="AAC84" s="430"/>
      <c r="AAD84" s="430"/>
      <c r="AAE84" s="430"/>
      <c r="AAF84" s="430"/>
      <c r="AAG84" s="430"/>
      <c r="AAH84" s="430"/>
      <c r="AAI84" s="430"/>
      <c r="AAJ84" s="430"/>
      <c r="AAK84" s="430"/>
      <c r="AAL84" s="430"/>
      <c r="AAM84" s="430"/>
      <c r="AAN84" s="430"/>
      <c r="AAO84" s="430"/>
      <c r="AAP84" s="430"/>
      <c r="AAQ84" s="430"/>
      <c r="AAR84" s="430"/>
      <c r="AAS84" s="430"/>
      <c r="AAT84" s="430"/>
      <c r="AAU84" s="430"/>
      <c r="AAV84" s="430"/>
      <c r="AAW84" s="430"/>
      <c r="AAX84" s="430"/>
      <c r="AAY84" s="430"/>
      <c r="AAZ84" s="430"/>
      <c r="ABA84" s="430"/>
      <c r="ABB84" s="430"/>
      <c r="ABC84" s="430"/>
      <c r="ABD84" s="430"/>
      <c r="ABE84" s="430"/>
      <c r="ABF84" s="430"/>
      <c r="ABG84" s="430"/>
      <c r="ABH84" s="430"/>
      <c r="ABI84" s="430"/>
      <c r="ABJ84" s="430"/>
      <c r="ABK84" s="430"/>
      <c r="ABL84" s="430"/>
      <c r="ABM84" s="430"/>
      <c r="ABN84" s="430"/>
      <c r="ABO84" s="430"/>
      <c r="ABP84" s="430"/>
      <c r="ABQ84" s="430"/>
      <c r="ABR84" s="430"/>
      <c r="ABS84" s="430"/>
      <c r="ABT84" s="430"/>
      <c r="ABU84" s="430"/>
      <c r="ABV84" s="430"/>
      <c r="ABW84" s="430"/>
    </row>
    <row r="85" spans="1:751" s="430" customFormat="1" ht="27" customHeight="1">
      <c r="A85" s="2456"/>
      <c r="B85" s="2458"/>
      <c r="C85" s="2456"/>
      <c r="D85" s="2148" t="s">
        <v>304</v>
      </c>
      <c r="E85" s="958">
        <f t="shared" si="5"/>
        <v>0</v>
      </c>
      <c r="F85" s="958">
        <f t="shared" si="5"/>
        <v>0</v>
      </c>
      <c r="G85" s="2452"/>
      <c r="H85" s="2452"/>
      <c r="I85" s="2452"/>
      <c r="J85" s="2452"/>
      <c r="K85" s="2429"/>
      <c r="L85" s="2501"/>
      <c r="M85" s="437"/>
      <c r="O85" s="433"/>
      <c r="P85" s="433"/>
      <c r="Q85" s="433"/>
      <c r="R85" s="433"/>
      <c r="S85" s="433"/>
      <c r="T85" s="433"/>
    </row>
    <row r="86" spans="1:751" s="430" customFormat="1" ht="19.5" customHeight="1">
      <c r="A86" s="2456"/>
      <c r="B86" s="2458"/>
      <c r="C86" s="2456"/>
      <c r="D86" s="2134" t="s">
        <v>305</v>
      </c>
      <c r="E86" s="958">
        <f t="shared" si="5"/>
        <v>0</v>
      </c>
      <c r="F86" s="958">
        <f t="shared" si="5"/>
        <v>0</v>
      </c>
      <c r="G86" s="2452"/>
      <c r="H86" s="2452"/>
      <c r="I86" s="2452"/>
      <c r="J86" s="2452"/>
      <c r="K86" s="2429"/>
      <c r="L86" s="2501"/>
      <c r="M86" s="437"/>
      <c r="O86" s="433"/>
      <c r="P86" s="433"/>
      <c r="Q86" s="433"/>
      <c r="R86" s="433"/>
      <c r="S86" s="433"/>
      <c r="T86" s="433"/>
    </row>
    <row r="87" spans="1:751" s="430" customFormat="1" ht="12.75" customHeight="1">
      <c r="A87" s="2456"/>
      <c r="B87" s="2458"/>
      <c r="C87" s="2456"/>
      <c r="D87" s="2148" t="s">
        <v>302</v>
      </c>
      <c r="E87" s="2140">
        <f>E94</f>
        <v>5000000</v>
      </c>
      <c r="F87" s="2140">
        <f t="shared" si="5"/>
        <v>5000000</v>
      </c>
      <c r="G87" s="2452"/>
      <c r="H87" s="2452"/>
      <c r="I87" s="2452"/>
      <c r="J87" s="2452"/>
      <c r="K87" s="2429"/>
      <c r="L87" s="2501"/>
      <c r="M87" s="437"/>
      <c r="O87" s="433"/>
      <c r="P87" s="433"/>
      <c r="Q87" s="433"/>
      <c r="R87" s="433"/>
      <c r="S87" s="433"/>
      <c r="T87" s="433"/>
    </row>
    <row r="88" spans="1:751" s="294" customFormat="1" ht="14.25" customHeight="1">
      <c r="A88" s="2112"/>
      <c r="B88" s="2115"/>
      <c r="C88" s="2112"/>
      <c r="D88" s="967" t="s">
        <v>1977</v>
      </c>
      <c r="E88" s="968">
        <f>E101</f>
        <v>5000000</v>
      </c>
      <c r="F88" s="968">
        <f>F101</f>
        <v>5000000</v>
      </c>
      <c r="G88" s="2116"/>
      <c r="H88" s="2116"/>
      <c r="I88" s="2116"/>
      <c r="J88" s="2116"/>
      <c r="K88" s="2101"/>
      <c r="L88" s="2518"/>
      <c r="M88" s="438"/>
      <c r="O88" s="433"/>
      <c r="P88" s="433"/>
      <c r="Q88" s="433"/>
      <c r="R88" s="434"/>
      <c r="S88" s="434"/>
      <c r="T88" s="434"/>
    </row>
    <row r="89" spans="1:751" s="294" customFormat="1" ht="24" customHeight="1">
      <c r="A89" s="2366" t="s">
        <v>37</v>
      </c>
      <c r="B89" s="2368" t="s">
        <v>39</v>
      </c>
      <c r="C89" s="2388"/>
      <c r="D89" s="2129" t="s">
        <v>296</v>
      </c>
      <c r="E89" s="972">
        <f>E90+E94</f>
        <v>10000000</v>
      </c>
      <c r="F89" s="976">
        <f>F90+F94</f>
        <v>10000000</v>
      </c>
      <c r="G89" s="2485"/>
      <c r="H89" s="2405"/>
      <c r="I89" s="2405"/>
      <c r="J89" s="2405"/>
      <c r="K89" s="2425"/>
      <c r="L89" s="2508"/>
      <c r="M89" s="489"/>
      <c r="O89" s="433"/>
      <c r="P89" s="433"/>
      <c r="Q89" s="433"/>
      <c r="R89" s="434"/>
      <c r="S89" s="434"/>
      <c r="T89" s="434"/>
    </row>
    <row r="90" spans="1:751" s="294" customFormat="1" ht="17.25" customHeight="1">
      <c r="A90" s="2386"/>
      <c r="B90" s="2387"/>
      <c r="C90" s="2389"/>
      <c r="D90" s="2114" t="s">
        <v>301</v>
      </c>
      <c r="E90" s="972">
        <f>E91+E92+E93</f>
        <v>5000000</v>
      </c>
      <c r="F90" s="2130">
        <f>F91+F92+F93</f>
        <v>5000000</v>
      </c>
      <c r="G90" s="2403"/>
      <c r="H90" s="2406"/>
      <c r="I90" s="2406"/>
      <c r="J90" s="2406"/>
      <c r="K90" s="2426"/>
      <c r="L90" s="2509"/>
      <c r="M90" s="438"/>
      <c r="O90" s="433"/>
      <c r="P90" s="433"/>
      <c r="Q90" s="433"/>
      <c r="R90" s="434"/>
      <c r="S90" s="434"/>
      <c r="T90" s="434"/>
    </row>
    <row r="91" spans="1:751" s="294" customFormat="1" ht="13.5" customHeight="1">
      <c r="A91" s="2386"/>
      <c r="B91" s="2387"/>
      <c r="C91" s="2389"/>
      <c r="D91" s="2114" t="s">
        <v>303</v>
      </c>
      <c r="E91" s="2130">
        <f t="shared" ref="E91:F94" si="6">E97</f>
        <v>5000000</v>
      </c>
      <c r="F91" s="2130">
        <f t="shared" si="6"/>
        <v>5000000</v>
      </c>
      <c r="G91" s="2403"/>
      <c r="H91" s="2406"/>
      <c r="I91" s="2406"/>
      <c r="J91" s="2406"/>
      <c r="K91" s="2426"/>
      <c r="L91" s="2509"/>
      <c r="M91" s="438"/>
      <c r="O91" s="433"/>
      <c r="P91" s="433"/>
      <c r="Q91" s="433"/>
      <c r="R91" s="434"/>
      <c r="S91" s="434"/>
      <c r="T91" s="434"/>
    </row>
    <row r="92" spans="1:751" s="294" customFormat="1" ht="19.5" customHeight="1">
      <c r="A92" s="2386"/>
      <c r="B92" s="2387"/>
      <c r="C92" s="2389"/>
      <c r="D92" s="2129" t="s">
        <v>304</v>
      </c>
      <c r="E92" s="2130">
        <f t="shared" si="6"/>
        <v>0</v>
      </c>
      <c r="F92" s="2130">
        <f t="shared" si="6"/>
        <v>0</v>
      </c>
      <c r="G92" s="2403"/>
      <c r="H92" s="2406"/>
      <c r="I92" s="2406"/>
      <c r="J92" s="2406"/>
      <c r="K92" s="2426"/>
      <c r="L92" s="2509"/>
      <c r="M92" s="438"/>
      <c r="O92" s="433"/>
      <c r="P92" s="433"/>
      <c r="Q92" s="433"/>
      <c r="R92" s="434"/>
      <c r="S92" s="434"/>
      <c r="T92" s="434"/>
    </row>
    <row r="93" spans="1:751" s="294" customFormat="1" ht="12.75" customHeight="1">
      <c r="A93" s="2386"/>
      <c r="B93" s="2387"/>
      <c r="C93" s="2389"/>
      <c r="D93" s="2114" t="s">
        <v>305</v>
      </c>
      <c r="E93" s="2130">
        <f t="shared" si="6"/>
        <v>0</v>
      </c>
      <c r="F93" s="2130">
        <f t="shared" si="6"/>
        <v>0</v>
      </c>
      <c r="G93" s="2403"/>
      <c r="H93" s="2406"/>
      <c r="I93" s="2406"/>
      <c r="J93" s="2406"/>
      <c r="K93" s="2426"/>
      <c r="L93" s="2509"/>
      <c r="M93" s="438"/>
      <c r="O93" s="433"/>
      <c r="P93" s="433"/>
      <c r="Q93" s="433"/>
      <c r="R93" s="434"/>
      <c r="S93" s="434"/>
      <c r="T93" s="434"/>
    </row>
    <row r="94" spans="1:751" s="236" customFormat="1" ht="33" customHeight="1">
      <c r="A94" s="2399"/>
      <c r="B94" s="2400"/>
      <c r="C94" s="2401"/>
      <c r="D94" s="2129" t="s">
        <v>302</v>
      </c>
      <c r="E94" s="2130">
        <f t="shared" si="6"/>
        <v>5000000</v>
      </c>
      <c r="F94" s="2130">
        <f t="shared" si="6"/>
        <v>5000000</v>
      </c>
      <c r="G94" s="2404"/>
      <c r="H94" s="2407"/>
      <c r="I94" s="2407"/>
      <c r="J94" s="2407"/>
      <c r="K94" s="2427"/>
      <c r="L94" s="2510"/>
      <c r="M94" s="437"/>
      <c r="S94" s="433"/>
      <c r="T94" s="433"/>
    </row>
    <row r="95" spans="1:751" s="236" customFormat="1" ht="24" customHeight="1">
      <c r="A95" s="2381" t="s">
        <v>406</v>
      </c>
      <c r="B95" s="2381" t="s">
        <v>2209</v>
      </c>
      <c r="C95" s="2381" t="s">
        <v>307</v>
      </c>
      <c r="D95" s="2111" t="s">
        <v>296</v>
      </c>
      <c r="E95" s="954">
        <f>E96+E100</f>
        <v>10000000</v>
      </c>
      <c r="F95" s="959">
        <f>F96+F100</f>
        <v>10000000</v>
      </c>
      <c r="G95" s="2390"/>
      <c r="H95" s="2384" t="s">
        <v>2210</v>
      </c>
      <c r="I95" s="2460" t="s">
        <v>2135</v>
      </c>
      <c r="J95" s="2390">
        <v>15</v>
      </c>
      <c r="K95" s="2408">
        <v>15</v>
      </c>
      <c r="L95" s="2512"/>
      <c r="M95" s="437"/>
      <c r="S95" s="433"/>
      <c r="T95" s="433"/>
    </row>
    <row r="96" spans="1:751" s="236" customFormat="1" ht="19.5" customHeight="1">
      <c r="A96" s="2484"/>
      <c r="B96" s="2484"/>
      <c r="C96" s="2484"/>
      <c r="D96" s="2110" t="s">
        <v>301</v>
      </c>
      <c r="E96" s="954">
        <f>E97+E98+E99</f>
        <v>5000000</v>
      </c>
      <c r="F96" s="959">
        <f>F97+F98+F99</f>
        <v>5000000</v>
      </c>
      <c r="G96" s="2391"/>
      <c r="H96" s="2385"/>
      <c r="I96" s="2460"/>
      <c r="J96" s="2391"/>
      <c r="K96" s="2409"/>
      <c r="L96" s="2513"/>
      <c r="M96" s="437"/>
      <c r="N96" s="430"/>
      <c r="O96" s="433"/>
      <c r="P96" s="433"/>
      <c r="Q96" s="433"/>
      <c r="R96" s="433"/>
      <c r="S96" s="433"/>
      <c r="T96" s="433"/>
    </row>
    <row r="97" spans="1:751" s="236" customFormat="1" ht="28.5" customHeight="1">
      <c r="A97" s="2484"/>
      <c r="B97" s="2484"/>
      <c r="C97" s="2484"/>
      <c r="D97" s="2110" t="s">
        <v>303</v>
      </c>
      <c r="E97" s="954">
        <v>5000000</v>
      </c>
      <c r="F97" s="959">
        <v>5000000</v>
      </c>
      <c r="G97" s="2391"/>
      <c r="H97" s="2385"/>
      <c r="I97" s="2460"/>
      <c r="J97" s="2391"/>
      <c r="K97" s="2409"/>
      <c r="L97" s="2513"/>
      <c r="M97" s="437"/>
      <c r="N97" s="430"/>
      <c r="O97" s="433"/>
      <c r="P97" s="433"/>
      <c r="Q97" s="433"/>
      <c r="R97" s="433"/>
      <c r="S97" s="433"/>
      <c r="T97" s="433"/>
    </row>
    <row r="98" spans="1:751" s="236" customFormat="1" ht="13.5" customHeight="1">
      <c r="A98" s="2484"/>
      <c r="B98" s="2484"/>
      <c r="C98" s="2484"/>
      <c r="D98" s="2111" t="s">
        <v>304</v>
      </c>
      <c r="E98" s="986">
        <v>0</v>
      </c>
      <c r="F98" s="952">
        <v>0</v>
      </c>
      <c r="G98" s="2391"/>
      <c r="H98" s="2385"/>
      <c r="I98" s="2460"/>
      <c r="J98" s="2391"/>
      <c r="K98" s="2409"/>
      <c r="L98" s="2513"/>
      <c r="M98" s="437"/>
      <c r="N98" s="430"/>
      <c r="O98" s="433"/>
      <c r="P98" s="433"/>
      <c r="Q98" s="433"/>
      <c r="R98" s="433"/>
      <c r="S98" s="433"/>
      <c r="T98" s="433"/>
    </row>
    <row r="99" spans="1:751" s="236" customFormat="1" ht="19.5">
      <c r="A99" s="2484"/>
      <c r="B99" s="2484"/>
      <c r="C99" s="2484"/>
      <c r="D99" s="2111" t="s">
        <v>305</v>
      </c>
      <c r="E99" s="953">
        <v>0</v>
      </c>
      <c r="F99" s="953">
        <v>0</v>
      </c>
      <c r="G99" s="2391"/>
      <c r="H99" s="2385"/>
      <c r="I99" s="2460"/>
      <c r="J99" s="2391"/>
      <c r="K99" s="2409"/>
      <c r="L99" s="2513"/>
      <c r="M99" s="437"/>
      <c r="N99" s="430"/>
      <c r="O99" s="433"/>
      <c r="P99" s="433"/>
      <c r="Q99" s="433"/>
      <c r="R99" s="433"/>
      <c r="S99" s="433"/>
      <c r="T99" s="433"/>
    </row>
    <row r="100" spans="1:751" s="236" customFormat="1">
      <c r="A100" s="2484"/>
      <c r="B100" s="2484"/>
      <c r="C100" s="2484"/>
      <c r="D100" s="2111" t="s">
        <v>1978</v>
      </c>
      <c r="E100" s="953">
        <v>5000000</v>
      </c>
      <c r="F100" s="953">
        <f>F101</f>
        <v>5000000</v>
      </c>
      <c r="G100" s="2391"/>
      <c r="H100" s="2385"/>
      <c r="I100" s="2390"/>
      <c r="J100" s="2391"/>
      <c r="K100" s="2409"/>
      <c r="L100" s="2513"/>
      <c r="M100" s="437"/>
      <c r="N100" s="430"/>
      <c r="O100" s="433"/>
      <c r="P100" s="433"/>
      <c r="Q100" s="433"/>
      <c r="R100" s="433"/>
      <c r="S100" s="433"/>
      <c r="T100" s="433"/>
    </row>
    <row r="101" spans="1:751" s="236" customFormat="1" ht="22.5" customHeight="1">
      <c r="A101" s="2133"/>
      <c r="B101" s="2133"/>
      <c r="C101" s="2133"/>
      <c r="D101" s="2110" t="s">
        <v>1977</v>
      </c>
      <c r="E101" s="953">
        <v>5000000</v>
      </c>
      <c r="F101" s="953">
        <v>5000000</v>
      </c>
      <c r="G101" s="2392"/>
      <c r="H101" s="989"/>
      <c r="I101" s="989"/>
      <c r="J101" s="989"/>
      <c r="K101" s="2118"/>
      <c r="L101" s="2514"/>
      <c r="M101" s="437"/>
      <c r="N101" s="430"/>
      <c r="O101" s="433"/>
      <c r="P101" s="433"/>
      <c r="Q101" s="433"/>
      <c r="R101" s="433"/>
      <c r="S101" s="433"/>
      <c r="T101" s="433"/>
    </row>
    <row r="102" spans="1:751" s="236" customFormat="1" ht="24" customHeight="1">
      <c r="A102" s="2393" t="s">
        <v>326</v>
      </c>
      <c r="B102" s="2393" t="s">
        <v>324</v>
      </c>
      <c r="C102" s="2393"/>
      <c r="D102" s="2134" t="s">
        <v>296</v>
      </c>
      <c r="E102" s="990">
        <f>E103+E107</f>
        <v>197656.25</v>
      </c>
      <c r="F102" s="990">
        <f>F103+F107</f>
        <v>197505</v>
      </c>
      <c r="G102" s="2459"/>
      <c r="H102" s="2451"/>
      <c r="I102" s="2451"/>
      <c r="J102" s="2451"/>
      <c r="K102" s="2428"/>
      <c r="L102" s="2519"/>
      <c r="M102" s="437"/>
      <c r="N102" s="433"/>
      <c r="O102" s="433"/>
      <c r="P102" s="433"/>
      <c r="Q102" s="433"/>
      <c r="R102" s="433"/>
      <c r="S102" s="433"/>
      <c r="T102" s="433"/>
    </row>
    <row r="103" spans="1:751" s="236" customFormat="1" ht="22.5" customHeight="1">
      <c r="A103" s="2394"/>
      <c r="B103" s="2394"/>
      <c r="C103" s="2394"/>
      <c r="D103" s="2134" t="s">
        <v>301</v>
      </c>
      <c r="E103" s="958">
        <f>E104+E105+E106</f>
        <v>197656.25</v>
      </c>
      <c r="F103" s="958">
        <f>F104+F105+F106</f>
        <v>197505</v>
      </c>
      <c r="G103" s="2452"/>
      <c r="H103" s="2452"/>
      <c r="I103" s="2452"/>
      <c r="J103" s="2452"/>
      <c r="K103" s="2429"/>
      <c r="L103" s="2520"/>
      <c r="M103" s="437"/>
      <c r="N103" s="430"/>
      <c r="O103" s="433"/>
      <c r="P103" s="433"/>
      <c r="Q103" s="433"/>
      <c r="R103" s="433"/>
      <c r="S103" s="433"/>
      <c r="T103" s="433"/>
    </row>
    <row r="104" spans="1:751" s="236" customFormat="1" ht="22.5" customHeight="1">
      <c r="A104" s="2394"/>
      <c r="B104" s="2394"/>
      <c r="C104" s="2394"/>
      <c r="D104" s="2134" t="s">
        <v>303</v>
      </c>
      <c r="E104" s="958">
        <f t="shared" ref="E104:F107" si="7">E110+E122+E128</f>
        <v>71156.25</v>
      </c>
      <c r="F104" s="958">
        <f t="shared" si="7"/>
        <v>71101.8</v>
      </c>
      <c r="G104" s="2452"/>
      <c r="H104" s="2452"/>
      <c r="I104" s="2452"/>
      <c r="J104" s="2452"/>
      <c r="K104" s="2429"/>
      <c r="L104" s="2520"/>
      <c r="M104" s="437"/>
      <c r="N104" s="430"/>
      <c r="O104" s="433"/>
      <c r="P104" s="433"/>
      <c r="Q104" s="433"/>
      <c r="R104" s="433"/>
      <c r="S104" s="433"/>
      <c r="T104" s="433"/>
    </row>
    <row r="105" spans="1:751" s="242" customFormat="1" ht="21" customHeight="1">
      <c r="A105" s="2394"/>
      <c r="B105" s="2394"/>
      <c r="C105" s="2394"/>
      <c r="D105" s="2148" t="s">
        <v>304</v>
      </c>
      <c r="E105" s="958">
        <f t="shared" si="7"/>
        <v>126500</v>
      </c>
      <c r="F105" s="958">
        <f t="shared" si="7"/>
        <v>126403.2</v>
      </c>
      <c r="G105" s="2452"/>
      <c r="H105" s="2452"/>
      <c r="I105" s="2452"/>
      <c r="J105" s="2452"/>
      <c r="K105" s="2429"/>
      <c r="L105" s="2520"/>
      <c r="M105" s="437"/>
      <c r="N105" s="430"/>
      <c r="O105" s="433"/>
      <c r="P105" s="433"/>
      <c r="Q105" s="433"/>
      <c r="R105" s="433"/>
      <c r="S105" s="433"/>
      <c r="T105" s="433"/>
      <c r="U105" s="236"/>
      <c r="V105" s="236"/>
      <c r="W105" s="236"/>
      <c r="X105" s="236"/>
      <c r="Y105" s="236"/>
      <c r="Z105" s="236"/>
      <c r="AA105" s="236"/>
      <c r="AB105" s="236"/>
      <c r="AC105" s="236"/>
      <c r="AD105" s="236"/>
      <c r="AE105" s="236"/>
      <c r="AF105" s="236"/>
      <c r="AG105" s="236"/>
      <c r="AH105" s="236"/>
      <c r="AI105" s="236"/>
      <c r="AJ105" s="236"/>
      <c r="AK105" s="236"/>
      <c r="AL105" s="236"/>
      <c r="AM105" s="236"/>
      <c r="AN105" s="236"/>
      <c r="AO105" s="236"/>
      <c r="AP105" s="236"/>
      <c r="AQ105" s="236"/>
      <c r="AR105" s="236"/>
      <c r="AS105" s="236"/>
      <c r="AT105" s="236"/>
      <c r="AU105" s="236"/>
      <c r="AV105" s="236"/>
      <c r="AW105" s="236"/>
      <c r="AX105" s="236"/>
      <c r="AY105" s="236"/>
      <c r="AZ105" s="236"/>
      <c r="BA105" s="236"/>
      <c r="BB105" s="236"/>
      <c r="BC105" s="236"/>
      <c r="BD105" s="236"/>
      <c r="BE105" s="236"/>
      <c r="BF105" s="236"/>
      <c r="BG105" s="236"/>
      <c r="BH105" s="236"/>
      <c r="BI105" s="236"/>
      <c r="BJ105" s="236"/>
      <c r="BK105" s="236"/>
      <c r="BL105" s="236"/>
      <c r="BM105" s="236"/>
      <c r="BN105" s="236"/>
      <c r="BO105" s="236"/>
      <c r="BP105" s="236"/>
      <c r="BQ105" s="236"/>
      <c r="BR105" s="236"/>
      <c r="BS105" s="236"/>
      <c r="BT105" s="236"/>
      <c r="BU105" s="236"/>
      <c r="BV105" s="236"/>
      <c r="BW105" s="236"/>
      <c r="BX105" s="236"/>
      <c r="BY105" s="236"/>
      <c r="BZ105" s="236"/>
      <c r="CA105" s="236"/>
      <c r="CB105" s="236"/>
      <c r="CC105" s="236"/>
      <c r="CD105" s="236"/>
      <c r="CE105" s="236"/>
      <c r="CF105" s="236"/>
      <c r="CG105" s="236"/>
      <c r="CH105" s="236"/>
      <c r="CI105" s="236"/>
      <c r="CJ105" s="236"/>
      <c r="CK105" s="236"/>
      <c r="CL105" s="236"/>
      <c r="CM105" s="236"/>
      <c r="CN105" s="236"/>
      <c r="CO105" s="236"/>
      <c r="CP105" s="236"/>
      <c r="CQ105" s="236"/>
      <c r="CR105" s="236"/>
      <c r="CS105" s="236"/>
      <c r="CT105" s="236"/>
      <c r="CU105" s="236"/>
      <c r="CV105" s="236"/>
      <c r="CW105" s="236"/>
      <c r="CX105" s="236"/>
      <c r="CY105" s="236"/>
      <c r="CZ105" s="236"/>
      <c r="DA105" s="236"/>
      <c r="DB105" s="236"/>
      <c r="DC105" s="236"/>
      <c r="DD105" s="236"/>
      <c r="DE105" s="236"/>
      <c r="DF105" s="236"/>
      <c r="DG105" s="236"/>
      <c r="DH105" s="236"/>
      <c r="DI105" s="236"/>
      <c r="DJ105" s="236"/>
      <c r="DK105" s="236"/>
      <c r="DL105" s="236"/>
      <c r="DM105" s="236"/>
      <c r="DN105" s="236"/>
      <c r="DO105" s="236"/>
      <c r="DP105" s="236"/>
      <c r="DQ105" s="236"/>
      <c r="DR105" s="236"/>
      <c r="DS105" s="236"/>
      <c r="DT105" s="236"/>
      <c r="DU105" s="236"/>
      <c r="DV105" s="236"/>
      <c r="DW105" s="236"/>
      <c r="DX105" s="236"/>
      <c r="DY105" s="236"/>
      <c r="DZ105" s="236"/>
      <c r="EA105" s="236"/>
      <c r="EB105" s="236"/>
      <c r="EC105" s="236"/>
      <c r="ED105" s="236"/>
      <c r="EE105" s="236"/>
      <c r="EF105" s="236"/>
      <c r="EG105" s="236"/>
      <c r="EH105" s="236"/>
      <c r="EI105" s="236"/>
      <c r="EJ105" s="236"/>
      <c r="EK105" s="236"/>
      <c r="EL105" s="236"/>
      <c r="EM105" s="236"/>
      <c r="EN105" s="236"/>
      <c r="EO105" s="236"/>
      <c r="EP105" s="236"/>
      <c r="EQ105" s="236"/>
      <c r="ER105" s="236"/>
      <c r="ES105" s="236"/>
      <c r="ET105" s="236"/>
      <c r="EU105" s="236"/>
      <c r="EV105" s="236"/>
      <c r="EW105" s="236"/>
      <c r="EX105" s="236"/>
      <c r="EY105" s="236"/>
      <c r="EZ105" s="236"/>
      <c r="FA105" s="236"/>
      <c r="FB105" s="236"/>
      <c r="FC105" s="236"/>
      <c r="FD105" s="236"/>
      <c r="FE105" s="236"/>
      <c r="FF105" s="236"/>
      <c r="FG105" s="236"/>
      <c r="FH105" s="236"/>
      <c r="FI105" s="236"/>
      <c r="FJ105" s="236"/>
      <c r="FK105" s="236"/>
      <c r="FL105" s="236"/>
      <c r="FM105" s="236"/>
      <c r="FN105" s="236"/>
      <c r="FO105" s="236"/>
      <c r="FP105" s="236"/>
      <c r="FQ105" s="236"/>
      <c r="FR105" s="236"/>
      <c r="FS105" s="236"/>
      <c r="FT105" s="236"/>
      <c r="FU105" s="236"/>
      <c r="FV105" s="236"/>
      <c r="FW105" s="236"/>
      <c r="FX105" s="236"/>
      <c r="FY105" s="236"/>
      <c r="FZ105" s="236"/>
      <c r="GA105" s="236"/>
      <c r="GB105" s="236"/>
      <c r="GC105" s="236"/>
      <c r="GD105" s="236"/>
      <c r="GE105" s="236"/>
      <c r="GF105" s="236"/>
      <c r="GG105" s="236"/>
      <c r="GH105" s="236"/>
      <c r="GI105" s="236"/>
      <c r="GJ105" s="236"/>
      <c r="GK105" s="236"/>
      <c r="GL105" s="236"/>
      <c r="GM105" s="236"/>
      <c r="GN105" s="236"/>
      <c r="GO105" s="236"/>
      <c r="GP105" s="236"/>
      <c r="GQ105" s="236"/>
      <c r="GR105" s="236"/>
      <c r="GS105" s="236"/>
      <c r="GT105" s="236"/>
      <c r="GU105" s="236"/>
      <c r="GV105" s="236"/>
      <c r="GW105" s="236"/>
      <c r="GX105" s="236"/>
      <c r="GY105" s="236"/>
      <c r="GZ105" s="236"/>
      <c r="HA105" s="236"/>
      <c r="HB105" s="236"/>
      <c r="HC105" s="236"/>
      <c r="HD105" s="236"/>
      <c r="HE105" s="236"/>
      <c r="HF105" s="236"/>
      <c r="HG105" s="236"/>
      <c r="HH105" s="236"/>
      <c r="HI105" s="236"/>
      <c r="HJ105" s="236"/>
      <c r="HK105" s="236"/>
      <c r="HL105" s="236"/>
      <c r="HM105" s="236"/>
      <c r="HN105" s="236"/>
      <c r="HO105" s="236"/>
      <c r="HP105" s="236"/>
      <c r="HQ105" s="236"/>
      <c r="HR105" s="236"/>
      <c r="HS105" s="236"/>
      <c r="HT105" s="236"/>
      <c r="HU105" s="236"/>
      <c r="HV105" s="236"/>
      <c r="HW105" s="236"/>
      <c r="HX105" s="236"/>
      <c r="HY105" s="236"/>
      <c r="HZ105" s="236"/>
      <c r="IA105" s="236"/>
      <c r="IB105" s="236"/>
      <c r="IC105" s="236"/>
      <c r="ID105" s="236"/>
      <c r="IE105" s="236"/>
      <c r="IF105" s="236"/>
      <c r="IG105" s="236"/>
      <c r="IH105" s="236"/>
      <c r="II105" s="236"/>
      <c r="IJ105" s="236"/>
      <c r="IK105" s="236"/>
      <c r="IL105" s="236"/>
      <c r="IM105" s="236"/>
      <c r="IN105" s="236"/>
      <c r="IO105" s="236"/>
      <c r="IP105" s="236"/>
      <c r="IQ105" s="236"/>
      <c r="IR105" s="236"/>
      <c r="IS105" s="236"/>
      <c r="IT105" s="236"/>
      <c r="IU105" s="236"/>
      <c r="IV105" s="236"/>
      <c r="IW105" s="236"/>
      <c r="IX105" s="236"/>
      <c r="IY105" s="236"/>
      <c r="IZ105" s="236"/>
      <c r="JA105" s="236"/>
      <c r="JB105" s="236"/>
      <c r="JC105" s="236"/>
      <c r="JD105" s="236"/>
      <c r="JE105" s="236"/>
      <c r="JF105" s="236"/>
      <c r="JG105" s="236"/>
      <c r="JH105" s="236"/>
      <c r="JI105" s="236"/>
      <c r="JJ105" s="236"/>
      <c r="JK105" s="236"/>
      <c r="JL105" s="236"/>
      <c r="JM105" s="236"/>
      <c r="JN105" s="236"/>
      <c r="JO105" s="236"/>
      <c r="JP105" s="236"/>
      <c r="JQ105" s="236"/>
      <c r="JR105" s="236"/>
      <c r="JS105" s="236"/>
      <c r="JT105" s="236"/>
      <c r="JU105" s="236"/>
      <c r="JV105" s="236"/>
      <c r="JW105" s="236"/>
      <c r="JX105" s="236"/>
      <c r="JY105" s="236"/>
      <c r="JZ105" s="236"/>
      <c r="KA105" s="236"/>
      <c r="KB105" s="236"/>
      <c r="KC105" s="236"/>
      <c r="KD105" s="236"/>
      <c r="KE105" s="236"/>
      <c r="KF105" s="236"/>
      <c r="KG105" s="236"/>
      <c r="KH105" s="236"/>
      <c r="KI105" s="236"/>
      <c r="KJ105" s="236"/>
      <c r="KK105" s="236"/>
      <c r="KL105" s="236"/>
      <c r="KM105" s="236"/>
      <c r="KN105" s="236"/>
      <c r="KO105" s="236"/>
      <c r="KP105" s="236"/>
      <c r="KQ105" s="236"/>
      <c r="KR105" s="236"/>
      <c r="KS105" s="236"/>
      <c r="KT105" s="236"/>
      <c r="KU105" s="236"/>
      <c r="KV105" s="236"/>
      <c r="KW105" s="236"/>
      <c r="KX105" s="236"/>
      <c r="KY105" s="236"/>
      <c r="KZ105" s="236"/>
      <c r="LA105" s="236"/>
      <c r="LB105" s="236"/>
      <c r="LC105" s="236"/>
      <c r="LD105" s="236"/>
      <c r="LE105" s="236"/>
      <c r="LF105" s="236"/>
      <c r="LG105" s="236"/>
      <c r="LH105" s="236"/>
      <c r="LI105" s="236"/>
      <c r="LJ105" s="236"/>
      <c r="LK105" s="236"/>
      <c r="LL105" s="236"/>
      <c r="LM105" s="236"/>
      <c r="LN105" s="236"/>
      <c r="LO105" s="236"/>
      <c r="LP105" s="236"/>
      <c r="LQ105" s="236"/>
      <c r="LR105" s="236"/>
      <c r="LS105" s="236"/>
      <c r="LT105" s="236"/>
      <c r="LU105" s="236"/>
      <c r="LV105" s="236"/>
      <c r="LW105" s="236"/>
      <c r="LX105" s="236"/>
      <c r="LY105" s="236"/>
      <c r="LZ105" s="236"/>
      <c r="MA105" s="236"/>
      <c r="MB105" s="236"/>
      <c r="MC105" s="236"/>
      <c r="MD105" s="236"/>
      <c r="ME105" s="236"/>
      <c r="MF105" s="236"/>
      <c r="MG105" s="236"/>
      <c r="MH105" s="236"/>
      <c r="MI105" s="236"/>
      <c r="MJ105" s="236"/>
      <c r="MK105" s="236"/>
      <c r="ML105" s="236"/>
      <c r="MM105" s="236"/>
      <c r="MN105" s="236"/>
      <c r="MO105" s="236"/>
      <c r="MP105" s="236"/>
      <c r="MQ105" s="236"/>
      <c r="MR105" s="236"/>
      <c r="MS105" s="236"/>
      <c r="MT105" s="236"/>
      <c r="MU105" s="236"/>
      <c r="MV105" s="236"/>
      <c r="MW105" s="236"/>
      <c r="MX105" s="236"/>
      <c r="MY105" s="236"/>
      <c r="MZ105" s="236"/>
      <c r="NA105" s="236"/>
      <c r="NB105" s="236"/>
      <c r="NC105" s="236"/>
      <c r="ND105" s="236"/>
      <c r="NE105" s="236"/>
      <c r="NF105" s="236"/>
      <c r="NG105" s="236"/>
      <c r="NH105" s="236"/>
      <c r="NI105" s="236"/>
      <c r="NJ105" s="236"/>
      <c r="NK105" s="236"/>
      <c r="NL105" s="236"/>
      <c r="NM105" s="236"/>
      <c r="NN105" s="236"/>
      <c r="NO105" s="236"/>
      <c r="NP105" s="236"/>
      <c r="NQ105" s="236"/>
      <c r="NR105" s="236"/>
      <c r="NS105" s="236"/>
      <c r="NT105" s="236"/>
      <c r="NU105" s="236"/>
      <c r="NV105" s="236"/>
      <c r="NW105" s="236"/>
      <c r="NX105" s="236"/>
      <c r="NY105" s="236"/>
      <c r="NZ105" s="236"/>
      <c r="OA105" s="236"/>
      <c r="OB105" s="236"/>
      <c r="OC105" s="236"/>
      <c r="OD105" s="236"/>
      <c r="OE105" s="236"/>
      <c r="OF105" s="236"/>
      <c r="OG105" s="236"/>
      <c r="OH105" s="236"/>
      <c r="OI105" s="236"/>
      <c r="OJ105" s="236"/>
      <c r="OK105" s="236"/>
      <c r="OL105" s="236"/>
      <c r="OM105" s="236"/>
      <c r="ON105" s="236"/>
      <c r="OO105" s="236"/>
      <c r="OP105" s="236"/>
      <c r="OQ105" s="236"/>
      <c r="OR105" s="236"/>
      <c r="OS105" s="236"/>
      <c r="OT105" s="236"/>
      <c r="OU105" s="236"/>
      <c r="OV105" s="236"/>
      <c r="OW105" s="236"/>
      <c r="OX105" s="236"/>
      <c r="OY105" s="236"/>
      <c r="OZ105" s="236"/>
      <c r="PA105" s="236"/>
      <c r="PB105" s="236"/>
      <c r="PC105" s="236"/>
      <c r="PD105" s="236"/>
      <c r="PE105" s="236"/>
      <c r="PF105" s="236"/>
      <c r="PG105" s="236"/>
      <c r="PH105" s="236"/>
      <c r="PI105" s="236"/>
      <c r="PJ105" s="236"/>
      <c r="PK105" s="236"/>
      <c r="PL105" s="236"/>
      <c r="PM105" s="236"/>
      <c r="PN105" s="236"/>
      <c r="PO105" s="236"/>
      <c r="PP105" s="236"/>
      <c r="PQ105" s="236"/>
      <c r="PR105" s="236"/>
      <c r="PS105" s="236"/>
      <c r="PT105" s="236"/>
      <c r="PU105" s="236"/>
      <c r="PV105" s="236"/>
      <c r="PW105" s="236"/>
      <c r="PX105" s="236"/>
      <c r="PY105" s="236"/>
      <c r="PZ105" s="236"/>
      <c r="QA105" s="236"/>
      <c r="QB105" s="236"/>
      <c r="QC105" s="236"/>
      <c r="QD105" s="236"/>
      <c r="QE105" s="236"/>
      <c r="QF105" s="236"/>
      <c r="QG105" s="236"/>
      <c r="QH105" s="236"/>
      <c r="QI105" s="236"/>
      <c r="QJ105" s="236"/>
      <c r="QK105" s="236"/>
      <c r="QL105" s="236"/>
      <c r="QM105" s="236"/>
      <c r="QN105" s="236"/>
      <c r="QO105" s="236"/>
      <c r="QP105" s="236"/>
      <c r="QQ105" s="236"/>
      <c r="QR105" s="236"/>
      <c r="QS105" s="236"/>
      <c r="QT105" s="236"/>
      <c r="QU105" s="236"/>
      <c r="QV105" s="236"/>
      <c r="QW105" s="236"/>
      <c r="QX105" s="236"/>
      <c r="QY105" s="236"/>
      <c r="QZ105" s="236"/>
      <c r="RA105" s="236"/>
      <c r="RB105" s="236"/>
      <c r="RC105" s="236"/>
      <c r="RD105" s="236"/>
      <c r="RE105" s="236"/>
      <c r="RF105" s="236"/>
      <c r="RG105" s="236"/>
      <c r="RH105" s="236"/>
      <c r="RI105" s="236"/>
      <c r="RJ105" s="236"/>
      <c r="RK105" s="236"/>
      <c r="RL105" s="236"/>
      <c r="RM105" s="236"/>
      <c r="RN105" s="236"/>
      <c r="RO105" s="236"/>
      <c r="RP105" s="236"/>
      <c r="RQ105" s="236"/>
      <c r="RR105" s="236"/>
      <c r="RS105" s="236"/>
      <c r="RT105" s="236"/>
      <c r="RU105" s="236"/>
      <c r="RV105" s="236"/>
      <c r="RW105" s="236"/>
      <c r="RX105" s="236"/>
      <c r="RY105" s="236"/>
      <c r="RZ105" s="236"/>
      <c r="SA105" s="236"/>
      <c r="SB105" s="236"/>
      <c r="SC105" s="236"/>
      <c r="SD105" s="236"/>
      <c r="SE105" s="236"/>
      <c r="SF105" s="236"/>
      <c r="SG105" s="236"/>
      <c r="SH105" s="236"/>
      <c r="SI105" s="236"/>
      <c r="SJ105" s="236"/>
      <c r="SK105" s="236"/>
      <c r="SL105" s="236"/>
      <c r="SM105" s="236"/>
      <c r="SN105" s="236"/>
      <c r="SO105" s="236"/>
      <c r="SP105" s="236"/>
      <c r="SQ105" s="236"/>
      <c r="SR105" s="236"/>
      <c r="SS105" s="236"/>
      <c r="ST105" s="236"/>
      <c r="SU105" s="236"/>
      <c r="SV105" s="236"/>
      <c r="SW105" s="236"/>
      <c r="SX105" s="236"/>
      <c r="SY105" s="236"/>
      <c r="SZ105" s="236"/>
      <c r="TA105" s="236"/>
      <c r="TB105" s="236"/>
      <c r="TC105" s="236"/>
      <c r="TD105" s="236"/>
      <c r="TE105" s="236"/>
      <c r="TF105" s="236"/>
      <c r="TG105" s="236"/>
      <c r="TH105" s="236"/>
      <c r="TI105" s="236"/>
      <c r="TJ105" s="236"/>
      <c r="TK105" s="236"/>
      <c r="TL105" s="236"/>
      <c r="TM105" s="236"/>
      <c r="TN105" s="236"/>
      <c r="TO105" s="236"/>
      <c r="TP105" s="236"/>
      <c r="TQ105" s="236"/>
      <c r="TR105" s="236"/>
      <c r="TS105" s="236"/>
      <c r="TT105" s="236"/>
      <c r="TU105" s="236"/>
      <c r="TV105" s="236"/>
      <c r="TW105" s="236"/>
      <c r="TX105" s="236"/>
      <c r="TY105" s="236"/>
      <c r="TZ105" s="236"/>
      <c r="UA105" s="236"/>
      <c r="UB105" s="236"/>
      <c r="UC105" s="236"/>
      <c r="UD105" s="236"/>
      <c r="UE105" s="236"/>
      <c r="UF105" s="236"/>
      <c r="UG105" s="236"/>
      <c r="UH105" s="236"/>
      <c r="UI105" s="236"/>
      <c r="UJ105" s="236"/>
      <c r="UK105" s="236"/>
      <c r="UL105" s="236"/>
      <c r="UM105" s="236"/>
      <c r="UN105" s="236"/>
      <c r="UO105" s="236"/>
      <c r="UP105" s="236"/>
      <c r="UQ105" s="236"/>
      <c r="UR105" s="236"/>
      <c r="US105" s="236"/>
      <c r="UT105" s="236"/>
      <c r="UU105" s="236"/>
      <c r="UV105" s="236"/>
      <c r="UW105" s="236"/>
      <c r="UX105" s="236"/>
      <c r="UY105" s="236"/>
      <c r="UZ105" s="236"/>
      <c r="VA105" s="236"/>
      <c r="VB105" s="236"/>
      <c r="VC105" s="236"/>
      <c r="VD105" s="236"/>
      <c r="VE105" s="236"/>
      <c r="VF105" s="236"/>
      <c r="VG105" s="236"/>
      <c r="VH105" s="236"/>
      <c r="VI105" s="236"/>
      <c r="VJ105" s="236"/>
      <c r="VK105" s="236"/>
      <c r="VL105" s="236"/>
      <c r="VM105" s="236"/>
      <c r="VN105" s="236"/>
      <c r="VO105" s="236"/>
      <c r="VP105" s="236"/>
      <c r="VQ105" s="236"/>
      <c r="VR105" s="236"/>
      <c r="VS105" s="236"/>
      <c r="VT105" s="236"/>
      <c r="VU105" s="236"/>
      <c r="VV105" s="236"/>
      <c r="VW105" s="236"/>
      <c r="VX105" s="236"/>
      <c r="VY105" s="236"/>
      <c r="VZ105" s="236"/>
      <c r="WA105" s="236"/>
      <c r="WB105" s="236"/>
      <c r="WC105" s="236"/>
      <c r="WD105" s="236"/>
      <c r="WE105" s="236"/>
      <c r="WF105" s="236"/>
      <c r="WG105" s="236"/>
      <c r="WH105" s="236"/>
      <c r="WI105" s="236"/>
      <c r="WJ105" s="236"/>
      <c r="WK105" s="236"/>
      <c r="WL105" s="236"/>
      <c r="WM105" s="236"/>
      <c r="WN105" s="236"/>
      <c r="WO105" s="236"/>
      <c r="WP105" s="236"/>
      <c r="WQ105" s="236"/>
      <c r="WR105" s="236"/>
      <c r="WS105" s="236"/>
      <c r="WT105" s="236"/>
      <c r="WU105" s="236"/>
      <c r="WV105" s="236"/>
      <c r="WW105" s="236"/>
      <c r="WX105" s="236"/>
      <c r="WY105" s="236"/>
      <c r="WZ105" s="236"/>
      <c r="XA105" s="236"/>
      <c r="XB105" s="236"/>
      <c r="XC105" s="236"/>
      <c r="XD105" s="236"/>
      <c r="XE105" s="236"/>
      <c r="XF105" s="236"/>
      <c r="XG105" s="236"/>
      <c r="XH105" s="236"/>
      <c r="XI105" s="236"/>
      <c r="XJ105" s="236"/>
      <c r="XK105" s="236"/>
      <c r="XL105" s="236"/>
      <c r="XM105" s="236"/>
      <c r="XN105" s="236"/>
      <c r="XO105" s="236"/>
      <c r="XP105" s="236"/>
      <c r="XQ105" s="236"/>
      <c r="XR105" s="236"/>
      <c r="XS105" s="236"/>
      <c r="XT105" s="236"/>
      <c r="XU105" s="236"/>
      <c r="XV105" s="236"/>
      <c r="XW105" s="236"/>
      <c r="XX105" s="236"/>
      <c r="XY105" s="236"/>
      <c r="XZ105" s="236"/>
      <c r="YA105" s="236"/>
      <c r="YB105" s="236"/>
      <c r="YC105" s="236"/>
      <c r="YD105" s="236"/>
      <c r="YE105" s="236"/>
      <c r="YF105" s="236"/>
      <c r="YG105" s="236"/>
      <c r="YH105" s="236"/>
      <c r="YI105" s="236"/>
      <c r="YJ105" s="236"/>
      <c r="YK105" s="236"/>
      <c r="YL105" s="236"/>
      <c r="YM105" s="236"/>
      <c r="YN105" s="236"/>
      <c r="YO105" s="236"/>
      <c r="YP105" s="236"/>
      <c r="YQ105" s="236"/>
      <c r="YR105" s="236"/>
      <c r="YS105" s="236"/>
      <c r="YT105" s="236"/>
      <c r="YU105" s="236"/>
      <c r="YV105" s="236"/>
      <c r="YW105" s="236"/>
      <c r="YX105" s="236"/>
      <c r="YY105" s="236"/>
      <c r="YZ105" s="236"/>
      <c r="ZA105" s="236"/>
      <c r="ZB105" s="236"/>
      <c r="ZC105" s="236"/>
      <c r="ZD105" s="236"/>
      <c r="ZE105" s="236"/>
      <c r="ZF105" s="236"/>
      <c r="ZG105" s="236"/>
      <c r="ZH105" s="236"/>
      <c r="ZI105" s="236"/>
      <c r="ZJ105" s="236"/>
      <c r="ZK105" s="236"/>
      <c r="ZL105" s="236"/>
      <c r="ZM105" s="236"/>
      <c r="ZN105" s="236"/>
      <c r="ZO105" s="236"/>
      <c r="ZP105" s="236"/>
      <c r="ZQ105" s="236"/>
      <c r="ZR105" s="236"/>
      <c r="ZS105" s="236"/>
      <c r="ZT105" s="236"/>
      <c r="ZU105" s="236"/>
      <c r="ZV105" s="236"/>
      <c r="ZW105" s="236"/>
      <c r="ZX105" s="236"/>
      <c r="ZY105" s="236"/>
      <c r="ZZ105" s="236"/>
      <c r="AAA105" s="236"/>
      <c r="AAB105" s="236"/>
      <c r="AAC105" s="236"/>
      <c r="AAD105" s="236"/>
      <c r="AAE105" s="236"/>
      <c r="AAF105" s="236"/>
      <c r="AAG105" s="236"/>
      <c r="AAH105" s="236"/>
      <c r="AAI105" s="236"/>
      <c r="AAJ105" s="236"/>
      <c r="AAK105" s="236"/>
      <c r="AAL105" s="236"/>
      <c r="AAM105" s="236"/>
      <c r="AAN105" s="236"/>
      <c r="AAO105" s="236"/>
      <c r="AAP105" s="236"/>
      <c r="AAQ105" s="236"/>
      <c r="AAR105" s="236"/>
      <c r="AAS105" s="236"/>
      <c r="AAT105" s="236"/>
      <c r="AAU105" s="236"/>
      <c r="AAV105" s="236"/>
      <c r="AAW105" s="236"/>
      <c r="AAX105" s="236"/>
      <c r="AAY105" s="236"/>
      <c r="AAZ105" s="236"/>
      <c r="ABA105" s="236"/>
      <c r="ABB105" s="236"/>
      <c r="ABC105" s="236"/>
      <c r="ABD105" s="236"/>
      <c r="ABE105" s="236"/>
      <c r="ABF105" s="236"/>
      <c r="ABG105" s="236"/>
      <c r="ABH105" s="236"/>
      <c r="ABI105" s="236"/>
      <c r="ABJ105" s="236"/>
      <c r="ABK105" s="236"/>
      <c r="ABL105" s="236"/>
      <c r="ABM105" s="236"/>
      <c r="ABN105" s="236"/>
      <c r="ABO105" s="236"/>
      <c r="ABP105" s="236"/>
      <c r="ABQ105" s="236"/>
      <c r="ABR105" s="236"/>
      <c r="ABS105" s="236"/>
      <c r="ABT105" s="236"/>
      <c r="ABU105" s="236"/>
      <c r="ABV105" s="236"/>
      <c r="ABW105" s="236"/>
    </row>
    <row r="106" spans="1:751" s="242" customFormat="1" ht="19.5">
      <c r="A106" s="2394"/>
      <c r="B106" s="2394"/>
      <c r="C106" s="2394"/>
      <c r="D106" s="2134" t="s">
        <v>305</v>
      </c>
      <c r="E106" s="958">
        <f t="shared" si="7"/>
        <v>0</v>
      </c>
      <c r="F106" s="958">
        <f t="shared" si="7"/>
        <v>0</v>
      </c>
      <c r="G106" s="2452"/>
      <c r="H106" s="2452"/>
      <c r="I106" s="2452"/>
      <c r="J106" s="2452"/>
      <c r="K106" s="2429"/>
      <c r="L106" s="2520"/>
      <c r="M106" s="437"/>
      <c r="N106" s="430"/>
      <c r="O106" s="433"/>
      <c r="P106" s="433"/>
      <c r="Q106" s="433"/>
      <c r="R106" s="433"/>
      <c r="S106" s="433"/>
      <c r="T106" s="433"/>
      <c r="U106" s="236"/>
      <c r="V106" s="236"/>
      <c r="W106" s="236"/>
      <c r="X106" s="236"/>
      <c r="Y106" s="236"/>
      <c r="Z106" s="236"/>
      <c r="AA106" s="236"/>
      <c r="AB106" s="236"/>
      <c r="AC106" s="236"/>
      <c r="AD106" s="236"/>
      <c r="AE106" s="236"/>
      <c r="AF106" s="236"/>
      <c r="AG106" s="236"/>
      <c r="AH106" s="236"/>
      <c r="AI106" s="236"/>
      <c r="AJ106" s="236"/>
      <c r="AK106" s="236"/>
      <c r="AL106" s="236"/>
      <c r="AM106" s="236"/>
      <c r="AN106" s="236"/>
      <c r="AO106" s="236"/>
      <c r="AP106" s="236"/>
      <c r="AQ106" s="236"/>
      <c r="AR106" s="236"/>
      <c r="AS106" s="236"/>
      <c r="AT106" s="236"/>
      <c r="AU106" s="236"/>
      <c r="AV106" s="236"/>
      <c r="AW106" s="236"/>
      <c r="AX106" s="236"/>
      <c r="AY106" s="236"/>
      <c r="AZ106" s="236"/>
      <c r="BA106" s="236"/>
      <c r="BB106" s="236"/>
      <c r="BC106" s="236"/>
      <c r="BD106" s="236"/>
      <c r="BE106" s="236"/>
      <c r="BF106" s="236"/>
      <c r="BG106" s="236"/>
      <c r="BH106" s="236"/>
      <c r="BI106" s="236"/>
      <c r="BJ106" s="236"/>
      <c r="BK106" s="236"/>
      <c r="BL106" s="236"/>
      <c r="BM106" s="236"/>
      <c r="BN106" s="236"/>
      <c r="BO106" s="236"/>
      <c r="BP106" s="236"/>
      <c r="BQ106" s="236"/>
      <c r="BR106" s="236"/>
      <c r="BS106" s="236"/>
      <c r="BT106" s="236"/>
      <c r="BU106" s="236"/>
      <c r="BV106" s="236"/>
      <c r="BW106" s="236"/>
      <c r="BX106" s="236"/>
      <c r="BY106" s="236"/>
      <c r="BZ106" s="236"/>
      <c r="CA106" s="236"/>
      <c r="CB106" s="236"/>
      <c r="CC106" s="236"/>
      <c r="CD106" s="236"/>
      <c r="CE106" s="236"/>
      <c r="CF106" s="236"/>
      <c r="CG106" s="236"/>
      <c r="CH106" s="236"/>
      <c r="CI106" s="236"/>
      <c r="CJ106" s="236"/>
      <c r="CK106" s="236"/>
      <c r="CL106" s="236"/>
      <c r="CM106" s="236"/>
      <c r="CN106" s="236"/>
      <c r="CO106" s="236"/>
      <c r="CP106" s="236"/>
      <c r="CQ106" s="236"/>
      <c r="CR106" s="236"/>
      <c r="CS106" s="236"/>
      <c r="CT106" s="236"/>
      <c r="CU106" s="236"/>
      <c r="CV106" s="236"/>
      <c r="CW106" s="236"/>
      <c r="CX106" s="236"/>
      <c r="CY106" s="236"/>
      <c r="CZ106" s="236"/>
      <c r="DA106" s="236"/>
      <c r="DB106" s="236"/>
      <c r="DC106" s="236"/>
      <c r="DD106" s="236"/>
      <c r="DE106" s="236"/>
      <c r="DF106" s="236"/>
      <c r="DG106" s="236"/>
      <c r="DH106" s="236"/>
      <c r="DI106" s="236"/>
      <c r="DJ106" s="236"/>
      <c r="DK106" s="236"/>
      <c r="DL106" s="236"/>
      <c r="DM106" s="236"/>
      <c r="DN106" s="236"/>
      <c r="DO106" s="236"/>
      <c r="DP106" s="236"/>
      <c r="DQ106" s="236"/>
      <c r="DR106" s="236"/>
      <c r="DS106" s="236"/>
      <c r="DT106" s="236"/>
      <c r="DU106" s="236"/>
      <c r="DV106" s="236"/>
      <c r="DW106" s="236"/>
      <c r="DX106" s="236"/>
      <c r="DY106" s="236"/>
      <c r="DZ106" s="236"/>
      <c r="EA106" s="236"/>
      <c r="EB106" s="236"/>
      <c r="EC106" s="236"/>
      <c r="ED106" s="236"/>
      <c r="EE106" s="236"/>
      <c r="EF106" s="236"/>
      <c r="EG106" s="236"/>
      <c r="EH106" s="236"/>
      <c r="EI106" s="236"/>
      <c r="EJ106" s="236"/>
      <c r="EK106" s="236"/>
      <c r="EL106" s="236"/>
      <c r="EM106" s="236"/>
      <c r="EN106" s="236"/>
      <c r="EO106" s="236"/>
      <c r="EP106" s="236"/>
      <c r="EQ106" s="236"/>
      <c r="ER106" s="236"/>
      <c r="ES106" s="236"/>
      <c r="ET106" s="236"/>
      <c r="EU106" s="236"/>
      <c r="EV106" s="236"/>
      <c r="EW106" s="236"/>
      <c r="EX106" s="236"/>
      <c r="EY106" s="236"/>
      <c r="EZ106" s="236"/>
      <c r="FA106" s="236"/>
      <c r="FB106" s="236"/>
      <c r="FC106" s="236"/>
      <c r="FD106" s="236"/>
      <c r="FE106" s="236"/>
      <c r="FF106" s="236"/>
      <c r="FG106" s="236"/>
      <c r="FH106" s="236"/>
      <c r="FI106" s="236"/>
      <c r="FJ106" s="236"/>
      <c r="FK106" s="236"/>
      <c r="FL106" s="236"/>
      <c r="FM106" s="236"/>
      <c r="FN106" s="236"/>
      <c r="FO106" s="236"/>
      <c r="FP106" s="236"/>
      <c r="FQ106" s="236"/>
      <c r="FR106" s="236"/>
      <c r="FS106" s="236"/>
      <c r="FT106" s="236"/>
      <c r="FU106" s="236"/>
      <c r="FV106" s="236"/>
      <c r="FW106" s="236"/>
      <c r="FX106" s="236"/>
      <c r="FY106" s="236"/>
      <c r="FZ106" s="236"/>
      <c r="GA106" s="236"/>
      <c r="GB106" s="236"/>
      <c r="GC106" s="236"/>
      <c r="GD106" s="236"/>
      <c r="GE106" s="236"/>
      <c r="GF106" s="236"/>
      <c r="GG106" s="236"/>
      <c r="GH106" s="236"/>
      <c r="GI106" s="236"/>
      <c r="GJ106" s="236"/>
      <c r="GK106" s="236"/>
      <c r="GL106" s="236"/>
      <c r="GM106" s="236"/>
      <c r="GN106" s="236"/>
      <c r="GO106" s="236"/>
      <c r="GP106" s="236"/>
      <c r="GQ106" s="236"/>
      <c r="GR106" s="236"/>
      <c r="GS106" s="236"/>
      <c r="GT106" s="236"/>
      <c r="GU106" s="236"/>
      <c r="GV106" s="236"/>
      <c r="GW106" s="236"/>
      <c r="GX106" s="236"/>
      <c r="GY106" s="236"/>
      <c r="GZ106" s="236"/>
      <c r="HA106" s="236"/>
      <c r="HB106" s="236"/>
      <c r="HC106" s="236"/>
      <c r="HD106" s="236"/>
      <c r="HE106" s="236"/>
      <c r="HF106" s="236"/>
      <c r="HG106" s="236"/>
      <c r="HH106" s="236"/>
      <c r="HI106" s="236"/>
      <c r="HJ106" s="236"/>
      <c r="HK106" s="236"/>
      <c r="HL106" s="236"/>
      <c r="HM106" s="236"/>
      <c r="HN106" s="236"/>
      <c r="HO106" s="236"/>
      <c r="HP106" s="236"/>
      <c r="HQ106" s="236"/>
      <c r="HR106" s="236"/>
      <c r="HS106" s="236"/>
      <c r="HT106" s="236"/>
      <c r="HU106" s="236"/>
      <c r="HV106" s="236"/>
      <c r="HW106" s="236"/>
      <c r="HX106" s="236"/>
      <c r="HY106" s="236"/>
      <c r="HZ106" s="236"/>
      <c r="IA106" s="236"/>
      <c r="IB106" s="236"/>
      <c r="IC106" s="236"/>
      <c r="ID106" s="236"/>
      <c r="IE106" s="236"/>
      <c r="IF106" s="236"/>
      <c r="IG106" s="236"/>
      <c r="IH106" s="236"/>
      <c r="II106" s="236"/>
      <c r="IJ106" s="236"/>
      <c r="IK106" s="236"/>
      <c r="IL106" s="236"/>
      <c r="IM106" s="236"/>
      <c r="IN106" s="236"/>
      <c r="IO106" s="236"/>
      <c r="IP106" s="236"/>
      <c r="IQ106" s="236"/>
      <c r="IR106" s="236"/>
      <c r="IS106" s="236"/>
      <c r="IT106" s="236"/>
      <c r="IU106" s="236"/>
      <c r="IV106" s="236"/>
      <c r="IW106" s="236"/>
      <c r="IX106" s="236"/>
      <c r="IY106" s="236"/>
      <c r="IZ106" s="236"/>
      <c r="JA106" s="236"/>
      <c r="JB106" s="236"/>
      <c r="JC106" s="236"/>
      <c r="JD106" s="236"/>
      <c r="JE106" s="236"/>
      <c r="JF106" s="236"/>
      <c r="JG106" s="236"/>
      <c r="JH106" s="236"/>
      <c r="JI106" s="236"/>
      <c r="JJ106" s="236"/>
      <c r="JK106" s="236"/>
      <c r="JL106" s="236"/>
      <c r="JM106" s="236"/>
      <c r="JN106" s="236"/>
      <c r="JO106" s="236"/>
      <c r="JP106" s="236"/>
      <c r="JQ106" s="236"/>
      <c r="JR106" s="236"/>
      <c r="JS106" s="236"/>
      <c r="JT106" s="236"/>
      <c r="JU106" s="236"/>
      <c r="JV106" s="236"/>
      <c r="JW106" s="236"/>
      <c r="JX106" s="236"/>
      <c r="JY106" s="236"/>
      <c r="JZ106" s="236"/>
      <c r="KA106" s="236"/>
      <c r="KB106" s="236"/>
      <c r="KC106" s="236"/>
      <c r="KD106" s="236"/>
      <c r="KE106" s="236"/>
      <c r="KF106" s="236"/>
      <c r="KG106" s="236"/>
      <c r="KH106" s="236"/>
      <c r="KI106" s="236"/>
      <c r="KJ106" s="236"/>
      <c r="KK106" s="236"/>
      <c r="KL106" s="236"/>
      <c r="KM106" s="236"/>
      <c r="KN106" s="236"/>
      <c r="KO106" s="236"/>
      <c r="KP106" s="236"/>
      <c r="KQ106" s="236"/>
      <c r="KR106" s="236"/>
      <c r="KS106" s="236"/>
      <c r="KT106" s="236"/>
      <c r="KU106" s="236"/>
      <c r="KV106" s="236"/>
      <c r="KW106" s="236"/>
      <c r="KX106" s="236"/>
      <c r="KY106" s="236"/>
      <c r="KZ106" s="236"/>
      <c r="LA106" s="236"/>
      <c r="LB106" s="236"/>
      <c r="LC106" s="236"/>
      <c r="LD106" s="236"/>
      <c r="LE106" s="236"/>
      <c r="LF106" s="236"/>
      <c r="LG106" s="236"/>
      <c r="LH106" s="236"/>
      <c r="LI106" s="236"/>
      <c r="LJ106" s="236"/>
      <c r="LK106" s="236"/>
      <c r="LL106" s="236"/>
      <c r="LM106" s="236"/>
      <c r="LN106" s="236"/>
      <c r="LO106" s="236"/>
      <c r="LP106" s="236"/>
      <c r="LQ106" s="236"/>
      <c r="LR106" s="236"/>
      <c r="LS106" s="236"/>
      <c r="LT106" s="236"/>
      <c r="LU106" s="236"/>
      <c r="LV106" s="236"/>
      <c r="LW106" s="236"/>
      <c r="LX106" s="236"/>
      <c r="LY106" s="236"/>
      <c r="LZ106" s="236"/>
      <c r="MA106" s="236"/>
      <c r="MB106" s="236"/>
      <c r="MC106" s="236"/>
      <c r="MD106" s="236"/>
      <c r="ME106" s="236"/>
      <c r="MF106" s="236"/>
      <c r="MG106" s="236"/>
      <c r="MH106" s="236"/>
      <c r="MI106" s="236"/>
      <c r="MJ106" s="236"/>
      <c r="MK106" s="236"/>
      <c r="ML106" s="236"/>
      <c r="MM106" s="236"/>
      <c r="MN106" s="236"/>
      <c r="MO106" s="236"/>
      <c r="MP106" s="236"/>
      <c r="MQ106" s="236"/>
      <c r="MR106" s="236"/>
      <c r="MS106" s="236"/>
      <c r="MT106" s="236"/>
      <c r="MU106" s="236"/>
      <c r="MV106" s="236"/>
      <c r="MW106" s="236"/>
      <c r="MX106" s="236"/>
      <c r="MY106" s="236"/>
      <c r="MZ106" s="236"/>
      <c r="NA106" s="236"/>
      <c r="NB106" s="236"/>
      <c r="NC106" s="236"/>
      <c r="ND106" s="236"/>
      <c r="NE106" s="236"/>
      <c r="NF106" s="236"/>
      <c r="NG106" s="236"/>
      <c r="NH106" s="236"/>
      <c r="NI106" s="236"/>
      <c r="NJ106" s="236"/>
      <c r="NK106" s="236"/>
      <c r="NL106" s="236"/>
      <c r="NM106" s="236"/>
      <c r="NN106" s="236"/>
      <c r="NO106" s="236"/>
      <c r="NP106" s="236"/>
      <c r="NQ106" s="236"/>
      <c r="NR106" s="236"/>
      <c r="NS106" s="236"/>
      <c r="NT106" s="236"/>
      <c r="NU106" s="236"/>
      <c r="NV106" s="236"/>
      <c r="NW106" s="236"/>
      <c r="NX106" s="236"/>
      <c r="NY106" s="236"/>
      <c r="NZ106" s="236"/>
      <c r="OA106" s="236"/>
      <c r="OB106" s="236"/>
      <c r="OC106" s="236"/>
      <c r="OD106" s="236"/>
      <c r="OE106" s="236"/>
      <c r="OF106" s="236"/>
      <c r="OG106" s="236"/>
      <c r="OH106" s="236"/>
      <c r="OI106" s="236"/>
      <c r="OJ106" s="236"/>
      <c r="OK106" s="236"/>
      <c r="OL106" s="236"/>
      <c r="OM106" s="236"/>
      <c r="ON106" s="236"/>
      <c r="OO106" s="236"/>
      <c r="OP106" s="236"/>
      <c r="OQ106" s="236"/>
      <c r="OR106" s="236"/>
      <c r="OS106" s="236"/>
      <c r="OT106" s="236"/>
      <c r="OU106" s="236"/>
      <c r="OV106" s="236"/>
      <c r="OW106" s="236"/>
      <c r="OX106" s="236"/>
      <c r="OY106" s="236"/>
      <c r="OZ106" s="236"/>
      <c r="PA106" s="236"/>
      <c r="PB106" s="236"/>
      <c r="PC106" s="236"/>
      <c r="PD106" s="236"/>
      <c r="PE106" s="236"/>
      <c r="PF106" s="236"/>
      <c r="PG106" s="236"/>
      <c r="PH106" s="236"/>
      <c r="PI106" s="236"/>
      <c r="PJ106" s="236"/>
      <c r="PK106" s="236"/>
      <c r="PL106" s="236"/>
      <c r="PM106" s="236"/>
      <c r="PN106" s="236"/>
      <c r="PO106" s="236"/>
      <c r="PP106" s="236"/>
      <c r="PQ106" s="236"/>
      <c r="PR106" s="236"/>
      <c r="PS106" s="236"/>
      <c r="PT106" s="236"/>
      <c r="PU106" s="236"/>
      <c r="PV106" s="236"/>
      <c r="PW106" s="236"/>
      <c r="PX106" s="236"/>
      <c r="PY106" s="236"/>
      <c r="PZ106" s="236"/>
      <c r="QA106" s="236"/>
      <c r="QB106" s="236"/>
      <c r="QC106" s="236"/>
      <c r="QD106" s="236"/>
      <c r="QE106" s="236"/>
      <c r="QF106" s="236"/>
      <c r="QG106" s="236"/>
      <c r="QH106" s="236"/>
      <c r="QI106" s="236"/>
      <c r="QJ106" s="236"/>
      <c r="QK106" s="236"/>
      <c r="QL106" s="236"/>
      <c r="QM106" s="236"/>
      <c r="QN106" s="236"/>
      <c r="QO106" s="236"/>
      <c r="QP106" s="236"/>
      <c r="QQ106" s="236"/>
      <c r="QR106" s="236"/>
      <c r="QS106" s="236"/>
      <c r="QT106" s="236"/>
      <c r="QU106" s="236"/>
      <c r="QV106" s="236"/>
      <c r="QW106" s="236"/>
      <c r="QX106" s="236"/>
      <c r="QY106" s="236"/>
      <c r="QZ106" s="236"/>
      <c r="RA106" s="236"/>
      <c r="RB106" s="236"/>
      <c r="RC106" s="236"/>
      <c r="RD106" s="236"/>
      <c r="RE106" s="236"/>
      <c r="RF106" s="236"/>
      <c r="RG106" s="236"/>
      <c r="RH106" s="236"/>
      <c r="RI106" s="236"/>
      <c r="RJ106" s="236"/>
      <c r="RK106" s="236"/>
      <c r="RL106" s="236"/>
      <c r="RM106" s="236"/>
      <c r="RN106" s="236"/>
      <c r="RO106" s="236"/>
      <c r="RP106" s="236"/>
      <c r="RQ106" s="236"/>
      <c r="RR106" s="236"/>
      <c r="RS106" s="236"/>
      <c r="RT106" s="236"/>
      <c r="RU106" s="236"/>
      <c r="RV106" s="236"/>
      <c r="RW106" s="236"/>
      <c r="RX106" s="236"/>
      <c r="RY106" s="236"/>
      <c r="RZ106" s="236"/>
      <c r="SA106" s="236"/>
      <c r="SB106" s="236"/>
      <c r="SC106" s="236"/>
      <c r="SD106" s="236"/>
      <c r="SE106" s="236"/>
      <c r="SF106" s="236"/>
      <c r="SG106" s="236"/>
      <c r="SH106" s="236"/>
      <c r="SI106" s="236"/>
      <c r="SJ106" s="236"/>
      <c r="SK106" s="236"/>
      <c r="SL106" s="236"/>
      <c r="SM106" s="236"/>
      <c r="SN106" s="236"/>
      <c r="SO106" s="236"/>
      <c r="SP106" s="236"/>
      <c r="SQ106" s="236"/>
      <c r="SR106" s="236"/>
      <c r="SS106" s="236"/>
      <c r="ST106" s="236"/>
      <c r="SU106" s="236"/>
      <c r="SV106" s="236"/>
      <c r="SW106" s="236"/>
      <c r="SX106" s="236"/>
      <c r="SY106" s="236"/>
      <c r="SZ106" s="236"/>
      <c r="TA106" s="236"/>
      <c r="TB106" s="236"/>
      <c r="TC106" s="236"/>
      <c r="TD106" s="236"/>
      <c r="TE106" s="236"/>
      <c r="TF106" s="236"/>
      <c r="TG106" s="236"/>
      <c r="TH106" s="236"/>
      <c r="TI106" s="236"/>
      <c r="TJ106" s="236"/>
      <c r="TK106" s="236"/>
      <c r="TL106" s="236"/>
      <c r="TM106" s="236"/>
      <c r="TN106" s="236"/>
      <c r="TO106" s="236"/>
      <c r="TP106" s="236"/>
      <c r="TQ106" s="236"/>
      <c r="TR106" s="236"/>
      <c r="TS106" s="236"/>
      <c r="TT106" s="236"/>
      <c r="TU106" s="236"/>
      <c r="TV106" s="236"/>
      <c r="TW106" s="236"/>
      <c r="TX106" s="236"/>
      <c r="TY106" s="236"/>
      <c r="TZ106" s="236"/>
      <c r="UA106" s="236"/>
      <c r="UB106" s="236"/>
      <c r="UC106" s="236"/>
      <c r="UD106" s="236"/>
      <c r="UE106" s="236"/>
      <c r="UF106" s="236"/>
      <c r="UG106" s="236"/>
      <c r="UH106" s="236"/>
      <c r="UI106" s="236"/>
      <c r="UJ106" s="236"/>
      <c r="UK106" s="236"/>
      <c r="UL106" s="236"/>
      <c r="UM106" s="236"/>
      <c r="UN106" s="236"/>
      <c r="UO106" s="236"/>
      <c r="UP106" s="236"/>
      <c r="UQ106" s="236"/>
      <c r="UR106" s="236"/>
      <c r="US106" s="236"/>
      <c r="UT106" s="236"/>
      <c r="UU106" s="236"/>
      <c r="UV106" s="236"/>
      <c r="UW106" s="236"/>
      <c r="UX106" s="236"/>
      <c r="UY106" s="236"/>
      <c r="UZ106" s="236"/>
      <c r="VA106" s="236"/>
      <c r="VB106" s="236"/>
      <c r="VC106" s="236"/>
      <c r="VD106" s="236"/>
      <c r="VE106" s="236"/>
      <c r="VF106" s="236"/>
      <c r="VG106" s="236"/>
      <c r="VH106" s="236"/>
      <c r="VI106" s="236"/>
      <c r="VJ106" s="236"/>
      <c r="VK106" s="236"/>
      <c r="VL106" s="236"/>
      <c r="VM106" s="236"/>
      <c r="VN106" s="236"/>
      <c r="VO106" s="236"/>
      <c r="VP106" s="236"/>
      <c r="VQ106" s="236"/>
      <c r="VR106" s="236"/>
      <c r="VS106" s="236"/>
      <c r="VT106" s="236"/>
      <c r="VU106" s="236"/>
      <c r="VV106" s="236"/>
      <c r="VW106" s="236"/>
      <c r="VX106" s="236"/>
      <c r="VY106" s="236"/>
      <c r="VZ106" s="236"/>
      <c r="WA106" s="236"/>
      <c r="WB106" s="236"/>
      <c r="WC106" s="236"/>
      <c r="WD106" s="236"/>
      <c r="WE106" s="236"/>
      <c r="WF106" s="236"/>
      <c r="WG106" s="236"/>
      <c r="WH106" s="236"/>
      <c r="WI106" s="236"/>
      <c r="WJ106" s="236"/>
      <c r="WK106" s="236"/>
      <c r="WL106" s="236"/>
      <c r="WM106" s="236"/>
      <c r="WN106" s="236"/>
      <c r="WO106" s="236"/>
      <c r="WP106" s="236"/>
      <c r="WQ106" s="236"/>
      <c r="WR106" s="236"/>
      <c r="WS106" s="236"/>
      <c r="WT106" s="236"/>
      <c r="WU106" s="236"/>
      <c r="WV106" s="236"/>
      <c r="WW106" s="236"/>
      <c r="WX106" s="236"/>
      <c r="WY106" s="236"/>
      <c r="WZ106" s="236"/>
      <c r="XA106" s="236"/>
      <c r="XB106" s="236"/>
      <c r="XC106" s="236"/>
      <c r="XD106" s="236"/>
      <c r="XE106" s="236"/>
      <c r="XF106" s="236"/>
      <c r="XG106" s="236"/>
      <c r="XH106" s="236"/>
      <c r="XI106" s="236"/>
      <c r="XJ106" s="236"/>
      <c r="XK106" s="236"/>
      <c r="XL106" s="236"/>
      <c r="XM106" s="236"/>
      <c r="XN106" s="236"/>
      <c r="XO106" s="236"/>
      <c r="XP106" s="236"/>
      <c r="XQ106" s="236"/>
      <c r="XR106" s="236"/>
      <c r="XS106" s="236"/>
      <c r="XT106" s="236"/>
      <c r="XU106" s="236"/>
      <c r="XV106" s="236"/>
      <c r="XW106" s="236"/>
      <c r="XX106" s="236"/>
      <c r="XY106" s="236"/>
      <c r="XZ106" s="236"/>
      <c r="YA106" s="236"/>
      <c r="YB106" s="236"/>
      <c r="YC106" s="236"/>
      <c r="YD106" s="236"/>
      <c r="YE106" s="236"/>
      <c r="YF106" s="236"/>
      <c r="YG106" s="236"/>
      <c r="YH106" s="236"/>
      <c r="YI106" s="236"/>
      <c r="YJ106" s="236"/>
      <c r="YK106" s="236"/>
      <c r="YL106" s="236"/>
      <c r="YM106" s="236"/>
      <c r="YN106" s="236"/>
      <c r="YO106" s="236"/>
      <c r="YP106" s="236"/>
      <c r="YQ106" s="236"/>
      <c r="YR106" s="236"/>
      <c r="YS106" s="236"/>
      <c r="YT106" s="236"/>
      <c r="YU106" s="236"/>
      <c r="YV106" s="236"/>
      <c r="YW106" s="236"/>
      <c r="YX106" s="236"/>
      <c r="YY106" s="236"/>
      <c r="YZ106" s="236"/>
      <c r="ZA106" s="236"/>
      <c r="ZB106" s="236"/>
      <c r="ZC106" s="236"/>
      <c r="ZD106" s="236"/>
      <c r="ZE106" s="236"/>
      <c r="ZF106" s="236"/>
      <c r="ZG106" s="236"/>
      <c r="ZH106" s="236"/>
      <c r="ZI106" s="236"/>
      <c r="ZJ106" s="236"/>
      <c r="ZK106" s="236"/>
      <c r="ZL106" s="236"/>
      <c r="ZM106" s="236"/>
      <c r="ZN106" s="236"/>
      <c r="ZO106" s="236"/>
      <c r="ZP106" s="236"/>
      <c r="ZQ106" s="236"/>
      <c r="ZR106" s="236"/>
      <c r="ZS106" s="236"/>
      <c r="ZT106" s="236"/>
      <c r="ZU106" s="236"/>
      <c r="ZV106" s="236"/>
      <c r="ZW106" s="236"/>
      <c r="ZX106" s="236"/>
      <c r="ZY106" s="236"/>
      <c r="ZZ106" s="236"/>
      <c r="AAA106" s="236"/>
      <c r="AAB106" s="236"/>
      <c r="AAC106" s="236"/>
      <c r="AAD106" s="236"/>
      <c r="AAE106" s="236"/>
      <c r="AAF106" s="236"/>
      <c r="AAG106" s="236"/>
      <c r="AAH106" s="236"/>
      <c r="AAI106" s="236"/>
      <c r="AAJ106" s="236"/>
      <c r="AAK106" s="236"/>
      <c r="AAL106" s="236"/>
      <c r="AAM106" s="236"/>
      <c r="AAN106" s="236"/>
      <c r="AAO106" s="236"/>
      <c r="AAP106" s="236"/>
      <c r="AAQ106" s="236"/>
      <c r="AAR106" s="236"/>
      <c r="AAS106" s="236"/>
      <c r="AAT106" s="236"/>
      <c r="AAU106" s="236"/>
      <c r="AAV106" s="236"/>
      <c r="AAW106" s="236"/>
      <c r="AAX106" s="236"/>
      <c r="AAY106" s="236"/>
      <c r="AAZ106" s="236"/>
      <c r="ABA106" s="236"/>
      <c r="ABB106" s="236"/>
      <c r="ABC106" s="236"/>
      <c r="ABD106" s="236"/>
      <c r="ABE106" s="236"/>
      <c r="ABF106" s="236"/>
      <c r="ABG106" s="236"/>
      <c r="ABH106" s="236"/>
      <c r="ABI106" s="236"/>
      <c r="ABJ106" s="236"/>
      <c r="ABK106" s="236"/>
      <c r="ABL106" s="236"/>
      <c r="ABM106" s="236"/>
      <c r="ABN106" s="236"/>
      <c r="ABO106" s="236"/>
      <c r="ABP106" s="236"/>
      <c r="ABQ106" s="236"/>
      <c r="ABR106" s="236"/>
      <c r="ABS106" s="236"/>
      <c r="ABT106" s="236"/>
      <c r="ABU106" s="236"/>
      <c r="ABV106" s="236"/>
      <c r="ABW106" s="236"/>
    </row>
    <row r="107" spans="1:751" s="242" customFormat="1" ht="12.75" customHeight="1">
      <c r="A107" s="2394"/>
      <c r="B107" s="2394"/>
      <c r="C107" s="2394"/>
      <c r="D107" s="2148" t="s">
        <v>1978</v>
      </c>
      <c r="E107" s="958">
        <f t="shared" si="7"/>
        <v>0</v>
      </c>
      <c r="F107" s="958">
        <f t="shared" si="7"/>
        <v>0</v>
      </c>
      <c r="G107" s="2452"/>
      <c r="H107" s="2452"/>
      <c r="I107" s="2452"/>
      <c r="J107" s="2452"/>
      <c r="K107" s="2429"/>
      <c r="L107" s="2521"/>
      <c r="M107" s="437"/>
      <c r="S107" s="433"/>
      <c r="T107" s="433"/>
      <c r="U107" s="236"/>
      <c r="V107" s="236"/>
      <c r="W107" s="236"/>
      <c r="X107" s="236"/>
      <c r="Y107" s="236"/>
      <c r="Z107" s="236"/>
      <c r="AA107" s="236"/>
      <c r="AB107" s="236"/>
      <c r="AC107" s="236"/>
      <c r="AD107" s="236"/>
      <c r="AE107" s="236"/>
      <c r="AF107" s="236"/>
      <c r="AG107" s="236"/>
      <c r="AH107" s="236"/>
      <c r="AI107" s="236"/>
      <c r="AJ107" s="236"/>
      <c r="AK107" s="236"/>
      <c r="AL107" s="236"/>
      <c r="AM107" s="236"/>
      <c r="AN107" s="236"/>
      <c r="AO107" s="236"/>
      <c r="AP107" s="236"/>
      <c r="AQ107" s="236"/>
      <c r="AR107" s="236"/>
      <c r="AS107" s="236"/>
      <c r="AT107" s="236"/>
      <c r="AU107" s="236"/>
      <c r="AV107" s="236"/>
      <c r="AW107" s="236"/>
      <c r="AX107" s="236"/>
      <c r="AY107" s="236"/>
      <c r="AZ107" s="236"/>
      <c r="BA107" s="236"/>
      <c r="BB107" s="236"/>
      <c r="BC107" s="236"/>
      <c r="BD107" s="236"/>
      <c r="BE107" s="236"/>
      <c r="BF107" s="236"/>
      <c r="BG107" s="236"/>
      <c r="BH107" s="236"/>
      <c r="BI107" s="236"/>
      <c r="BJ107" s="236"/>
      <c r="BK107" s="236"/>
      <c r="BL107" s="236"/>
      <c r="BM107" s="236"/>
      <c r="BN107" s="236"/>
      <c r="BO107" s="236"/>
      <c r="BP107" s="236"/>
      <c r="BQ107" s="236"/>
      <c r="BR107" s="236"/>
      <c r="BS107" s="236"/>
      <c r="BT107" s="236"/>
      <c r="BU107" s="236"/>
      <c r="BV107" s="236"/>
      <c r="BW107" s="236"/>
      <c r="BX107" s="236"/>
      <c r="BY107" s="236"/>
      <c r="BZ107" s="236"/>
      <c r="CA107" s="236"/>
      <c r="CB107" s="236"/>
      <c r="CC107" s="236"/>
      <c r="CD107" s="236"/>
      <c r="CE107" s="236"/>
      <c r="CF107" s="236"/>
      <c r="CG107" s="236"/>
      <c r="CH107" s="236"/>
      <c r="CI107" s="236"/>
      <c r="CJ107" s="236"/>
      <c r="CK107" s="236"/>
      <c r="CL107" s="236"/>
      <c r="CM107" s="236"/>
      <c r="CN107" s="236"/>
      <c r="CO107" s="236"/>
      <c r="CP107" s="236"/>
      <c r="CQ107" s="236"/>
      <c r="CR107" s="236"/>
      <c r="CS107" s="236"/>
      <c r="CT107" s="236"/>
      <c r="CU107" s="236"/>
      <c r="CV107" s="236"/>
      <c r="CW107" s="236"/>
      <c r="CX107" s="236"/>
      <c r="CY107" s="236"/>
      <c r="CZ107" s="236"/>
      <c r="DA107" s="236"/>
      <c r="DB107" s="236"/>
      <c r="DC107" s="236"/>
      <c r="DD107" s="236"/>
      <c r="DE107" s="236"/>
      <c r="DF107" s="236"/>
      <c r="DG107" s="236"/>
      <c r="DH107" s="236"/>
      <c r="DI107" s="236"/>
      <c r="DJ107" s="236"/>
      <c r="DK107" s="236"/>
      <c r="DL107" s="236"/>
      <c r="DM107" s="236"/>
      <c r="DN107" s="236"/>
      <c r="DO107" s="236"/>
      <c r="DP107" s="236"/>
      <c r="DQ107" s="236"/>
      <c r="DR107" s="236"/>
      <c r="DS107" s="236"/>
      <c r="DT107" s="236"/>
      <c r="DU107" s="236"/>
      <c r="DV107" s="236"/>
      <c r="DW107" s="236"/>
      <c r="DX107" s="236"/>
      <c r="DY107" s="236"/>
      <c r="DZ107" s="236"/>
      <c r="EA107" s="236"/>
      <c r="EB107" s="236"/>
      <c r="EC107" s="236"/>
      <c r="ED107" s="236"/>
      <c r="EE107" s="236"/>
      <c r="EF107" s="236"/>
      <c r="EG107" s="236"/>
      <c r="EH107" s="236"/>
      <c r="EI107" s="236"/>
      <c r="EJ107" s="236"/>
      <c r="EK107" s="236"/>
      <c r="EL107" s="236"/>
      <c r="EM107" s="236"/>
      <c r="EN107" s="236"/>
      <c r="EO107" s="236"/>
      <c r="EP107" s="236"/>
      <c r="EQ107" s="236"/>
      <c r="ER107" s="236"/>
      <c r="ES107" s="236"/>
      <c r="ET107" s="236"/>
      <c r="EU107" s="236"/>
      <c r="EV107" s="236"/>
      <c r="EW107" s="236"/>
      <c r="EX107" s="236"/>
      <c r="EY107" s="236"/>
      <c r="EZ107" s="236"/>
      <c r="FA107" s="236"/>
      <c r="FB107" s="236"/>
      <c r="FC107" s="236"/>
      <c r="FD107" s="236"/>
      <c r="FE107" s="236"/>
      <c r="FF107" s="236"/>
      <c r="FG107" s="236"/>
      <c r="FH107" s="236"/>
      <c r="FI107" s="236"/>
      <c r="FJ107" s="236"/>
      <c r="FK107" s="236"/>
      <c r="FL107" s="236"/>
      <c r="FM107" s="236"/>
      <c r="FN107" s="236"/>
      <c r="FO107" s="236"/>
      <c r="FP107" s="236"/>
      <c r="FQ107" s="236"/>
      <c r="FR107" s="236"/>
      <c r="FS107" s="236"/>
      <c r="FT107" s="236"/>
      <c r="FU107" s="236"/>
      <c r="FV107" s="236"/>
      <c r="FW107" s="236"/>
      <c r="FX107" s="236"/>
      <c r="FY107" s="236"/>
      <c r="FZ107" s="236"/>
      <c r="GA107" s="236"/>
      <c r="GB107" s="236"/>
      <c r="GC107" s="236"/>
      <c r="GD107" s="236"/>
      <c r="GE107" s="236"/>
      <c r="GF107" s="236"/>
      <c r="GG107" s="236"/>
      <c r="GH107" s="236"/>
      <c r="GI107" s="236"/>
      <c r="GJ107" s="236"/>
      <c r="GK107" s="236"/>
      <c r="GL107" s="236"/>
      <c r="GM107" s="236"/>
      <c r="GN107" s="236"/>
      <c r="GO107" s="236"/>
      <c r="GP107" s="236"/>
      <c r="GQ107" s="236"/>
      <c r="GR107" s="236"/>
      <c r="GS107" s="236"/>
      <c r="GT107" s="236"/>
      <c r="GU107" s="236"/>
      <c r="GV107" s="236"/>
      <c r="GW107" s="236"/>
      <c r="GX107" s="236"/>
      <c r="GY107" s="236"/>
      <c r="GZ107" s="236"/>
      <c r="HA107" s="236"/>
      <c r="HB107" s="236"/>
      <c r="HC107" s="236"/>
      <c r="HD107" s="236"/>
      <c r="HE107" s="236"/>
      <c r="HF107" s="236"/>
      <c r="HG107" s="236"/>
      <c r="HH107" s="236"/>
      <c r="HI107" s="236"/>
      <c r="HJ107" s="236"/>
      <c r="HK107" s="236"/>
      <c r="HL107" s="236"/>
      <c r="HM107" s="236"/>
      <c r="HN107" s="236"/>
      <c r="HO107" s="236"/>
      <c r="HP107" s="236"/>
      <c r="HQ107" s="236"/>
      <c r="HR107" s="236"/>
      <c r="HS107" s="236"/>
      <c r="HT107" s="236"/>
      <c r="HU107" s="236"/>
      <c r="HV107" s="236"/>
      <c r="HW107" s="236"/>
      <c r="HX107" s="236"/>
      <c r="HY107" s="236"/>
      <c r="HZ107" s="236"/>
      <c r="IA107" s="236"/>
      <c r="IB107" s="236"/>
      <c r="IC107" s="236"/>
      <c r="ID107" s="236"/>
      <c r="IE107" s="236"/>
      <c r="IF107" s="236"/>
      <c r="IG107" s="236"/>
      <c r="IH107" s="236"/>
      <c r="II107" s="236"/>
      <c r="IJ107" s="236"/>
      <c r="IK107" s="236"/>
      <c r="IL107" s="236"/>
      <c r="IM107" s="236"/>
      <c r="IN107" s="236"/>
      <c r="IO107" s="236"/>
      <c r="IP107" s="236"/>
      <c r="IQ107" s="236"/>
      <c r="IR107" s="236"/>
      <c r="IS107" s="236"/>
      <c r="IT107" s="236"/>
      <c r="IU107" s="236"/>
      <c r="IV107" s="236"/>
      <c r="IW107" s="236"/>
      <c r="IX107" s="236"/>
      <c r="IY107" s="236"/>
      <c r="IZ107" s="236"/>
      <c r="JA107" s="236"/>
      <c r="JB107" s="236"/>
      <c r="JC107" s="236"/>
      <c r="JD107" s="236"/>
      <c r="JE107" s="236"/>
      <c r="JF107" s="236"/>
      <c r="JG107" s="236"/>
      <c r="JH107" s="236"/>
      <c r="JI107" s="236"/>
      <c r="JJ107" s="236"/>
      <c r="JK107" s="236"/>
      <c r="JL107" s="236"/>
      <c r="JM107" s="236"/>
      <c r="JN107" s="236"/>
      <c r="JO107" s="236"/>
      <c r="JP107" s="236"/>
      <c r="JQ107" s="236"/>
      <c r="JR107" s="236"/>
      <c r="JS107" s="236"/>
      <c r="JT107" s="236"/>
      <c r="JU107" s="236"/>
      <c r="JV107" s="236"/>
      <c r="JW107" s="236"/>
      <c r="JX107" s="236"/>
      <c r="JY107" s="236"/>
      <c r="JZ107" s="236"/>
      <c r="KA107" s="236"/>
      <c r="KB107" s="236"/>
      <c r="KC107" s="236"/>
      <c r="KD107" s="236"/>
      <c r="KE107" s="236"/>
      <c r="KF107" s="236"/>
      <c r="KG107" s="236"/>
      <c r="KH107" s="236"/>
      <c r="KI107" s="236"/>
      <c r="KJ107" s="236"/>
      <c r="KK107" s="236"/>
      <c r="KL107" s="236"/>
      <c r="KM107" s="236"/>
      <c r="KN107" s="236"/>
      <c r="KO107" s="236"/>
      <c r="KP107" s="236"/>
      <c r="KQ107" s="236"/>
      <c r="KR107" s="236"/>
      <c r="KS107" s="236"/>
      <c r="KT107" s="236"/>
      <c r="KU107" s="236"/>
      <c r="KV107" s="236"/>
      <c r="KW107" s="236"/>
      <c r="KX107" s="236"/>
      <c r="KY107" s="236"/>
      <c r="KZ107" s="236"/>
      <c r="LA107" s="236"/>
      <c r="LB107" s="236"/>
      <c r="LC107" s="236"/>
      <c r="LD107" s="236"/>
      <c r="LE107" s="236"/>
      <c r="LF107" s="236"/>
      <c r="LG107" s="236"/>
      <c r="LH107" s="236"/>
      <c r="LI107" s="236"/>
      <c r="LJ107" s="236"/>
      <c r="LK107" s="236"/>
      <c r="LL107" s="236"/>
      <c r="LM107" s="236"/>
      <c r="LN107" s="236"/>
      <c r="LO107" s="236"/>
      <c r="LP107" s="236"/>
      <c r="LQ107" s="236"/>
      <c r="LR107" s="236"/>
      <c r="LS107" s="236"/>
      <c r="LT107" s="236"/>
      <c r="LU107" s="236"/>
      <c r="LV107" s="236"/>
      <c r="LW107" s="236"/>
      <c r="LX107" s="236"/>
      <c r="LY107" s="236"/>
      <c r="LZ107" s="236"/>
      <c r="MA107" s="236"/>
      <c r="MB107" s="236"/>
      <c r="MC107" s="236"/>
      <c r="MD107" s="236"/>
      <c r="ME107" s="236"/>
      <c r="MF107" s="236"/>
      <c r="MG107" s="236"/>
      <c r="MH107" s="236"/>
      <c r="MI107" s="236"/>
      <c r="MJ107" s="236"/>
      <c r="MK107" s="236"/>
      <c r="ML107" s="236"/>
      <c r="MM107" s="236"/>
      <c r="MN107" s="236"/>
      <c r="MO107" s="236"/>
      <c r="MP107" s="236"/>
      <c r="MQ107" s="236"/>
      <c r="MR107" s="236"/>
      <c r="MS107" s="236"/>
      <c r="MT107" s="236"/>
      <c r="MU107" s="236"/>
      <c r="MV107" s="236"/>
      <c r="MW107" s="236"/>
      <c r="MX107" s="236"/>
      <c r="MY107" s="236"/>
      <c r="MZ107" s="236"/>
      <c r="NA107" s="236"/>
      <c r="NB107" s="236"/>
      <c r="NC107" s="236"/>
      <c r="ND107" s="236"/>
      <c r="NE107" s="236"/>
      <c r="NF107" s="236"/>
      <c r="NG107" s="236"/>
      <c r="NH107" s="236"/>
      <c r="NI107" s="236"/>
      <c r="NJ107" s="236"/>
      <c r="NK107" s="236"/>
      <c r="NL107" s="236"/>
      <c r="NM107" s="236"/>
      <c r="NN107" s="236"/>
      <c r="NO107" s="236"/>
      <c r="NP107" s="236"/>
      <c r="NQ107" s="236"/>
      <c r="NR107" s="236"/>
      <c r="NS107" s="236"/>
      <c r="NT107" s="236"/>
      <c r="NU107" s="236"/>
      <c r="NV107" s="236"/>
      <c r="NW107" s="236"/>
      <c r="NX107" s="236"/>
      <c r="NY107" s="236"/>
      <c r="NZ107" s="236"/>
      <c r="OA107" s="236"/>
      <c r="OB107" s="236"/>
      <c r="OC107" s="236"/>
      <c r="OD107" s="236"/>
      <c r="OE107" s="236"/>
      <c r="OF107" s="236"/>
      <c r="OG107" s="236"/>
      <c r="OH107" s="236"/>
      <c r="OI107" s="236"/>
      <c r="OJ107" s="236"/>
      <c r="OK107" s="236"/>
      <c r="OL107" s="236"/>
      <c r="OM107" s="236"/>
      <c r="ON107" s="236"/>
      <c r="OO107" s="236"/>
      <c r="OP107" s="236"/>
      <c r="OQ107" s="236"/>
      <c r="OR107" s="236"/>
      <c r="OS107" s="236"/>
      <c r="OT107" s="236"/>
      <c r="OU107" s="236"/>
      <c r="OV107" s="236"/>
      <c r="OW107" s="236"/>
      <c r="OX107" s="236"/>
      <c r="OY107" s="236"/>
      <c r="OZ107" s="236"/>
      <c r="PA107" s="236"/>
      <c r="PB107" s="236"/>
      <c r="PC107" s="236"/>
      <c r="PD107" s="236"/>
      <c r="PE107" s="236"/>
      <c r="PF107" s="236"/>
      <c r="PG107" s="236"/>
      <c r="PH107" s="236"/>
      <c r="PI107" s="236"/>
      <c r="PJ107" s="236"/>
      <c r="PK107" s="236"/>
      <c r="PL107" s="236"/>
      <c r="PM107" s="236"/>
      <c r="PN107" s="236"/>
      <c r="PO107" s="236"/>
      <c r="PP107" s="236"/>
      <c r="PQ107" s="236"/>
      <c r="PR107" s="236"/>
      <c r="PS107" s="236"/>
      <c r="PT107" s="236"/>
      <c r="PU107" s="236"/>
      <c r="PV107" s="236"/>
      <c r="PW107" s="236"/>
      <c r="PX107" s="236"/>
      <c r="PY107" s="236"/>
      <c r="PZ107" s="236"/>
      <c r="QA107" s="236"/>
      <c r="QB107" s="236"/>
      <c r="QC107" s="236"/>
      <c r="QD107" s="236"/>
      <c r="QE107" s="236"/>
      <c r="QF107" s="236"/>
      <c r="QG107" s="236"/>
      <c r="QH107" s="236"/>
      <c r="QI107" s="236"/>
      <c r="QJ107" s="236"/>
      <c r="QK107" s="236"/>
      <c r="QL107" s="236"/>
      <c r="QM107" s="236"/>
      <c r="QN107" s="236"/>
      <c r="QO107" s="236"/>
      <c r="QP107" s="236"/>
      <c r="QQ107" s="236"/>
      <c r="QR107" s="236"/>
      <c r="QS107" s="236"/>
      <c r="QT107" s="236"/>
      <c r="QU107" s="236"/>
      <c r="QV107" s="236"/>
      <c r="QW107" s="236"/>
      <c r="QX107" s="236"/>
      <c r="QY107" s="236"/>
      <c r="QZ107" s="236"/>
      <c r="RA107" s="236"/>
      <c r="RB107" s="236"/>
      <c r="RC107" s="236"/>
      <c r="RD107" s="236"/>
      <c r="RE107" s="236"/>
      <c r="RF107" s="236"/>
      <c r="RG107" s="236"/>
      <c r="RH107" s="236"/>
      <c r="RI107" s="236"/>
      <c r="RJ107" s="236"/>
      <c r="RK107" s="236"/>
      <c r="RL107" s="236"/>
      <c r="RM107" s="236"/>
      <c r="RN107" s="236"/>
      <c r="RO107" s="236"/>
      <c r="RP107" s="236"/>
      <c r="RQ107" s="236"/>
      <c r="RR107" s="236"/>
      <c r="RS107" s="236"/>
      <c r="RT107" s="236"/>
      <c r="RU107" s="236"/>
      <c r="RV107" s="236"/>
      <c r="RW107" s="236"/>
      <c r="RX107" s="236"/>
      <c r="RY107" s="236"/>
      <c r="RZ107" s="236"/>
      <c r="SA107" s="236"/>
      <c r="SB107" s="236"/>
      <c r="SC107" s="236"/>
      <c r="SD107" s="236"/>
      <c r="SE107" s="236"/>
      <c r="SF107" s="236"/>
      <c r="SG107" s="236"/>
      <c r="SH107" s="236"/>
      <c r="SI107" s="236"/>
      <c r="SJ107" s="236"/>
      <c r="SK107" s="236"/>
      <c r="SL107" s="236"/>
      <c r="SM107" s="236"/>
      <c r="SN107" s="236"/>
      <c r="SO107" s="236"/>
      <c r="SP107" s="236"/>
      <c r="SQ107" s="236"/>
      <c r="SR107" s="236"/>
      <c r="SS107" s="236"/>
      <c r="ST107" s="236"/>
      <c r="SU107" s="236"/>
      <c r="SV107" s="236"/>
      <c r="SW107" s="236"/>
      <c r="SX107" s="236"/>
      <c r="SY107" s="236"/>
      <c r="SZ107" s="236"/>
      <c r="TA107" s="236"/>
      <c r="TB107" s="236"/>
      <c r="TC107" s="236"/>
      <c r="TD107" s="236"/>
      <c r="TE107" s="236"/>
      <c r="TF107" s="236"/>
      <c r="TG107" s="236"/>
      <c r="TH107" s="236"/>
      <c r="TI107" s="236"/>
      <c r="TJ107" s="236"/>
      <c r="TK107" s="236"/>
      <c r="TL107" s="236"/>
      <c r="TM107" s="236"/>
      <c r="TN107" s="236"/>
      <c r="TO107" s="236"/>
      <c r="TP107" s="236"/>
      <c r="TQ107" s="236"/>
      <c r="TR107" s="236"/>
      <c r="TS107" s="236"/>
      <c r="TT107" s="236"/>
      <c r="TU107" s="236"/>
      <c r="TV107" s="236"/>
      <c r="TW107" s="236"/>
      <c r="TX107" s="236"/>
      <c r="TY107" s="236"/>
      <c r="TZ107" s="236"/>
      <c r="UA107" s="236"/>
      <c r="UB107" s="236"/>
      <c r="UC107" s="236"/>
      <c r="UD107" s="236"/>
      <c r="UE107" s="236"/>
      <c r="UF107" s="236"/>
      <c r="UG107" s="236"/>
      <c r="UH107" s="236"/>
      <c r="UI107" s="236"/>
      <c r="UJ107" s="236"/>
      <c r="UK107" s="236"/>
      <c r="UL107" s="236"/>
      <c r="UM107" s="236"/>
      <c r="UN107" s="236"/>
      <c r="UO107" s="236"/>
      <c r="UP107" s="236"/>
      <c r="UQ107" s="236"/>
      <c r="UR107" s="236"/>
      <c r="US107" s="236"/>
      <c r="UT107" s="236"/>
      <c r="UU107" s="236"/>
      <c r="UV107" s="236"/>
      <c r="UW107" s="236"/>
      <c r="UX107" s="236"/>
      <c r="UY107" s="236"/>
      <c r="UZ107" s="236"/>
      <c r="VA107" s="236"/>
      <c r="VB107" s="236"/>
      <c r="VC107" s="236"/>
      <c r="VD107" s="236"/>
      <c r="VE107" s="236"/>
      <c r="VF107" s="236"/>
      <c r="VG107" s="236"/>
      <c r="VH107" s="236"/>
      <c r="VI107" s="236"/>
      <c r="VJ107" s="236"/>
      <c r="VK107" s="236"/>
      <c r="VL107" s="236"/>
      <c r="VM107" s="236"/>
      <c r="VN107" s="236"/>
      <c r="VO107" s="236"/>
      <c r="VP107" s="236"/>
      <c r="VQ107" s="236"/>
      <c r="VR107" s="236"/>
      <c r="VS107" s="236"/>
      <c r="VT107" s="236"/>
      <c r="VU107" s="236"/>
      <c r="VV107" s="236"/>
      <c r="VW107" s="236"/>
      <c r="VX107" s="236"/>
      <c r="VY107" s="236"/>
      <c r="VZ107" s="236"/>
      <c r="WA107" s="236"/>
      <c r="WB107" s="236"/>
      <c r="WC107" s="236"/>
      <c r="WD107" s="236"/>
      <c r="WE107" s="236"/>
      <c r="WF107" s="236"/>
      <c r="WG107" s="236"/>
      <c r="WH107" s="236"/>
      <c r="WI107" s="236"/>
      <c r="WJ107" s="236"/>
      <c r="WK107" s="236"/>
      <c r="WL107" s="236"/>
      <c r="WM107" s="236"/>
      <c r="WN107" s="236"/>
      <c r="WO107" s="236"/>
      <c r="WP107" s="236"/>
      <c r="WQ107" s="236"/>
      <c r="WR107" s="236"/>
      <c r="WS107" s="236"/>
      <c r="WT107" s="236"/>
      <c r="WU107" s="236"/>
      <c r="WV107" s="236"/>
      <c r="WW107" s="236"/>
      <c r="WX107" s="236"/>
      <c r="WY107" s="236"/>
      <c r="WZ107" s="236"/>
      <c r="XA107" s="236"/>
      <c r="XB107" s="236"/>
      <c r="XC107" s="236"/>
      <c r="XD107" s="236"/>
      <c r="XE107" s="236"/>
      <c r="XF107" s="236"/>
      <c r="XG107" s="236"/>
      <c r="XH107" s="236"/>
      <c r="XI107" s="236"/>
      <c r="XJ107" s="236"/>
      <c r="XK107" s="236"/>
      <c r="XL107" s="236"/>
      <c r="XM107" s="236"/>
      <c r="XN107" s="236"/>
      <c r="XO107" s="236"/>
      <c r="XP107" s="236"/>
      <c r="XQ107" s="236"/>
      <c r="XR107" s="236"/>
      <c r="XS107" s="236"/>
      <c r="XT107" s="236"/>
      <c r="XU107" s="236"/>
      <c r="XV107" s="236"/>
      <c r="XW107" s="236"/>
      <c r="XX107" s="236"/>
      <c r="XY107" s="236"/>
      <c r="XZ107" s="236"/>
      <c r="YA107" s="236"/>
      <c r="YB107" s="236"/>
      <c r="YC107" s="236"/>
      <c r="YD107" s="236"/>
      <c r="YE107" s="236"/>
      <c r="YF107" s="236"/>
      <c r="YG107" s="236"/>
      <c r="YH107" s="236"/>
      <c r="YI107" s="236"/>
      <c r="YJ107" s="236"/>
      <c r="YK107" s="236"/>
      <c r="YL107" s="236"/>
      <c r="YM107" s="236"/>
      <c r="YN107" s="236"/>
      <c r="YO107" s="236"/>
      <c r="YP107" s="236"/>
      <c r="YQ107" s="236"/>
      <c r="YR107" s="236"/>
      <c r="YS107" s="236"/>
      <c r="YT107" s="236"/>
      <c r="YU107" s="236"/>
      <c r="YV107" s="236"/>
      <c r="YW107" s="236"/>
      <c r="YX107" s="236"/>
      <c r="YY107" s="236"/>
      <c r="YZ107" s="236"/>
      <c r="ZA107" s="236"/>
      <c r="ZB107" s="236"/>
      <c r="ZC107" s="236"/>
      <c r="ZD107" s="236"/>
      <c r="ZE107" s="236"/>
      <c r="ZF107" s="236"/>
      <c r="ZG107" s="236"/>
      <c r="ZH107" s="236"/>
      <c r="ZI107" s="236"/>
      <c r="ZJ107" s="236"/>
      <c r="ZK107" s="236"/>
      <c r="ZL107" s="236"/>
      <c r="ZM107" s="236"/>
      <c r="ZN107" s="236"/>
      <c r="ZO107" s="236"/>
      <c r="ZP107" s="236"/>
      <c r="ZQ107" s="236"/>
      <c r="ZR107" s="236"/>
      <c r="ZS107" s="236"/>
      <c r="ZT107" s="236"/>
      <c r="ZU107" s="236"/>
      <c r="ZV107" s="236"/>
      <c r="ZW107" s="236"/>
      <c r="ZX107" s="236"/>
      <c r="ZY107" s="236"/>
      <c r="ZZ107" s="236"/>
      <c r="AAA107" s="236"/>
      <c r="AAB107" s="236"/>
      <c r="AAC107" s="236"/>
      <c r="AAD107" s="236"/>
      <c r="AAE107" s="236"/>
      <c r="AAF107" s="236"/>
      <c r="AAG107" s="236"/>
      <c r="AAH107" s="236"/>
      <c r="AAI107" s="236"/>
      <c r="AAJ107" s="236"/>
      <c r="AAK107" s="236"/>
      <c r="AAL107" s="236"/>
      <c r="AAM107" s="236"/>
      <c r="AAN107" s="236"/>
      <c r="AAO107" s="236"/>
      <c r="AAP107" s="236"/>
      <c r="AAQ107" s="236"/>
      <c r="AAR107" s="236"/>
      <c r="AAS107" s="236"/>
      <c r="AAT107" s="236"/>
      <c r="AAU107" s="236"/>
      <c r="AAV107" s="236"/>
      <c r="AAW107" s="236"/>
      <c r="AAX107" s="236"/>
      <c r="AAY107" s="236"/>
      <c r="AAZ107" s="236"/>
      <c r="ABA107" s="236"/>
      <c r="ABB107" s="236"/>
      <c r="ABC107" s="236"/>
      <c r="ABD107" s="236"/>
      <c r="ABE107" s="236"/>
      <c r="ABF107" s="236"/>
      <c r="ABG107" s="236"/>
      <c r="ABH107" s="236"/>
      <c r="ABI107" s="236"/>
      <c r="ABJ107" s="236"/>
      <c r="ABK107" s="236"/>
      <c r="ABL107" s="236"/>
      <c r="ABM107" s="236"/>
      <c r="ABN107" s="236"/>
      <c r="ABO107" s="236"/>
      <c r="ABP107" s="236"/>
      <c r="ABQ107" s="236"/>
      <c r="ABR107" s="236"/>
      <c r="ABS107" s="236"/>
      <c r="ABT107" s="236"/>
      <c r="ABU107" s="236"/>
      <c r="ABV107" s="236"/>
      <c r="ABW107" s="236"/>
    </row>
    <row r="108" spans="1:751" s="242" customFormat="1" ht="12.75" customHeight="1">
      <c r="A108" s="2366" t="s">
        <v>327</v>
      </c>
      <c r="B108" s="2368" t="s">
        <v>1224</v>
      </c>
      <c r="C108" s="2388"/>
      <c r="D108" s="970" t="s">
        <v>296</v>
      </c>
      <c r="E108" s="2130">
        <f>E109+E113</f>
        <v>197656.25</v>
      </c>
      <c r="F108" s="2130">
        <f>F109+F113</f>
        <v>197505</v>
      </c>
      <c r="G108" s="2402"/>
      <c r="H108" s="2405"/>
      <c r="I108" s="2405"/>
      <c r="J108" s="2405"/>
      <c r="K108" s="2425"/>
      <c r="L108" s="2508"/>
      <c r="M108" s="437"/>
      <c r="N108" s="430"/>
      <c r="O108" s="433"/>
      <c r="P108" s="433"/>
      <c r="Q108" s="433"/>
      <c r="R108" s="433"/>
      <c r="S108" s="433"/>
      <c r="T108" s="433"/>
      <c r="U108" s="236"/>
      <c r="V108" s="236"/>
      <c r="W108" s="236"/>
      <c r="X108" s="236"/>
      <c r="Y108" s="236"/>
      <c r="Z108" s="236"/>
      <c r="AA108" s="236"/>
      <c r="AB108" s="236"/>
      <c r="AC108" s="236"/>
      <c r="AD108" s="236"/>
      <c r="AE108" s="236"/>
      <c r="AF108" s="236"/>
      <c r="AG108" s="236"/>
      <c r="AH108" s="236"/>
      <c r="AI108" s="236"/>
      <c r="AJ108" s="236"/>
      <c r="AK108" s="236"/>
      <c r="AL108" s="236"/>
      <c r="AM108" s="236"/>
      <c r="AN108" s="236"/>
      <c r="AO108" s="236"/>
      <c r="AP108" s="236"/>
      <c r="AQ108" s="236"/>
      <c r="AR108" s="236"/>
      <c r="AS108" s="236"/>
      <c r="AT108" s="236"/>
      <c r="AU108" s="236"/>
      <c r="AV108" s="236"/>
      <c r="AW108" s="236"/>
      <c r="AX108" s="236"/>
      <c r="AY108" s="236"/>
      <c r="AZ108" s="236"/>
      <c r="BA108" s="236"/>
      <c r="BB108" s="236"/>
      <c r="BC108" s="236"/>
      <c r="BD108" s="236"/>
      <c r="BE108" s="236"/>
      <c r="BF108" s="236"/>
      <c r="BG108" s="236"/>
      <c r="BH108" s="236"/>
      <c r="BI108" s="236"/>
      <c r="BJ108" s="236"/>
      <c r="BK108" s="236"/>
      <c r="BL108" s="236"/>
      <c r="BM108" s="236"/>
      <c r="BN108" s="236"/>
      <c r="BO108" s="236"/>
      <c r="BP108" s="236"/>
      <c r="BQ108" s="236"/>
      <c r="BR108" s="236"/>
      <c r="BS108" s="236"/>
      <c r="BT108" s="236"/>
      <c r="BU108" s="236"/>
      <c r="BV108" s="236"/>
      <c r="BW108" s="236"/>
      <c r="BX108" s="236"/>
      <c r="BY108" s="236"/>
      <c r="BZ108" s="236"/>
      <c r="CA108" s="236"/>
      <c r="CB108" s="236"/>
      <c r="CC108" s="236"/>
      <c r="CD108" s="236"/>
      <c r="CE108" s="236"/>
      <c r="CF108" s="236"/>
      <c r="CG108" s="236"/>
      <c r="CH108" s="236"/>
      <c r="CI108" s="236"/>
      <c r="CJ108" s="236"/>
      <c r="CK108" s="236"/>
      <c r="CL108" s="236"/>
      <c r="CM108" s="236"/>
      <c r="CN108" s="236"/>
      <c r="CO108" s="236"/>
      <c r="CP108" s="236"/>
      <c r="CQ108" s="236"/>
      <c r="CR108" s="236"/>
      <c r="CS108" s="236"/>
      <c r="CT108" s="236"/>
      <c r="CU108" s="236"/>
      <c r="CV108" s="236"/>
      <c r="CW108" s="236"/>
      <c r="CX108" s="236"/>
      <c r="CY108" s="236"/>
      <c r="CZ108" s="236"/>
      <c r="DA108" s="236"/>
      <c r="DB108" s="236"/>
      <c r="DC108" s="236"/>
      <c r="DD108" s="236"/>
      <c r="DE108" s="236"/>
      <c r="DF108" s="236"/>
      <c r="DG108" s="236"/>
      <c r="DH108" s="236"/>
      <c r="DI108" s="236"/>
      <c r="DJ108" s="236"/>
      <c r="DK108" s="236"/>
      <c r="DL108" s="236"/>
      <c r="DM108" s="236"/>
      <c r="DN108" s="236"/>
      <c r="DO108" s="236"/>
      <c r="DP108" s="236"/>
      <c r="DQ108" s="236"/>
      <c r="DR108" s="236"/>
      <c r="DS108" s="236"/>
      <c r="DT108" s="236"/>
      <c r="DU108" s="236"/>
      <c r="DV108" s="236"/>
      <c r="DW108" s="236"/>
      <c r="DX108" s="236"/>
      <c r="DY108" s="236"/>
      <c r="DZ108" s="236"/>
      <c r="EA108" s="236"/>
      <c r="EB108" s="236"/>
      <c r="EC108" s="236"/>
      <c r="ED108" s="236"/>
      <c r="EE108" s="236"/>
      <c r="EF108" s="236"/>
      <c r="EG108" s="236"/>
      <c r="EH108" s="236"/>
      <c r="EI108" s="236"/>
      <c r="EJ108" s="236"/>
      <c r="EK108" s="236"/>
      <c r="EL108" s="236"/>
      <c r="EM108" s="236"/>
      <c r="EN108" s="236"/>
      <c r="EO108" s="236"/>
      <c r="EP108" s="236"/>
      <c r="EQ108" s="236"/>
      <c r="ER108" s="236"/>
      <c r="ES108" s="236"/>
      <c r="ET108" s="236"/>
      <c r="EU108" s="236"/>
      <c r="EV108" s="236"/>
      <c r="EW108" s="236"/>
      <c r="EX108" s="236"/>
      <c r="EY108" s="236"/>
      <c r="EZ108" s="236"/>
      <c r="FA108" s="236"/>
      <c r="FB108" s="236"/>
      <c r="FC108" s="236"/>
      <c r="FD108" s="236"/>
      <c r="FE108" s="236"/>
      <c r="FF108" s="236"/>
      <c r="FG108" s="236"/>
      <c r="FH108" s="236"/>
      <c r="FI108" s="236"/>
      <c r="FJ108" s="236"/>
      <c r="FK108" s="236"/>
      <c r="FL108" s="236"/>
      <c r="FM108" s="236"/>
      <c r="FN108" s="236"/>
      <c r="FO108" s="236"/>
      <c r="FP108" s="236"/>
      <c r="FQ108" s="236"/>
      <c r="FR108" s="236"/>
      <c r="FS108" s="236"/>
      <c r="FT108" s="236"/>
      <c r="FU108" s="236"/>
      <c r="FV108" s="236"/>
      <c r="FW108" s="236"/>
      <c r="FX108" s="236"/>
      <c r="FY108" s="236"/>
      <c r="FZ108" s="236"/>
      <c r="GA108" s="236"/>
      <c r="GB108" s="236"/>
      <c r="GC108" s="236"/>
      <c r="GD108" s="236"/>
      <c r="GE108" s="236"/>
      <c r="GF108" s="236"/>
      <c r="GG108" s="236"/>
      <c r="GH108" s="236"/>
      <c r="GI108" s="236"/>
      <c r="GJ108" s="236"/>
      <c r="GK108" s="236"/>
      <c r="GL108" s="236"/>
      <c r="GM108" s="236"/>
      <c r="GN108" s="236"/>
      <c r="GO108" s="236"/>
      <c r="GP108" s="236"/>
      <c r="GQ108" s="236"/>
      <c r="GR108" s="236"/>
      <c r="GS108" s="236"/>
      <c r="GT108" s="236"/>
      <c r="GU108" s="236"/>
      <c r="GV108" s="236"/>
      <c r="GW108" s="236"/>
      <c r="GX108" s="236"/>
      <c r="GY108" s="236"/>
      <c r="GZ108" s="236"/>
      <c r="HA108" s="236"/>
      <c r="HB108" s="236"/>
      <c r="HC108" s="236"/>
      <c r="HD108" s="236"/>
      <c r="HE108" s="236"/>
      <c r="HF108" s="236"/>
      <c r="HG108" s="236"/>
      <c r="HH108" s="236"/>
      <c r="HI108" s="236"/>
      <c r="HJ108" s="236"/>
      <c r="HK108" s="236"/>
      <c r="HL108" s="236"/>
      <c r="HM108" s="236"/>
      <c r="HN108" s="236"/>
      <c r="HO108" s="236"/>
      <c r="HP108" s="236"/>
      <c r="HQ108" s="236"/>
      <c r="HR108" s="236"/>
      <c r="HS108" s="236"/>
      <c r="HT108" s="236"/>
      <c r="HU108" s="236"/>
      <c r="HV108" s="236"/>
      <c r="HW108" s="236"/>
      <c r="HX108" s="236"/>
      <c r="HY108" s="236"/>
      <c r="HZ108" s="236"/>
      <c r="IA108" s="236"/>
      <c r="IB108" s="236"/>
      <c r="IC108" s="236"/>
      <c r="ID108" s="236"/>
      <c r="IE108" s="236"/>
      <c r="IF108" s="236"/>
      <c r="IG108" s="236"/>
      <c r="IH108" s="236"/>
      <c r="II108" s="236"/>
      <c r="IJ108" s="236"/>
      <c r="IK108" s="236"/>
      <c r="IL108" s="236"/>
      <c r="IM108" s="236"/>
      <c r="IN108" s="236"/>
      <c r="IO108" s="236"/>
      <c r="IP108" s="236"/>
      <c r="IQ108" s="236"/>
      <c r="IR108" s="236"/>
      <c r="IS108" s="236"/>
      <c r="IT108" s="236"/>
      <c r="IU108" s="236"/>
      <c r="IV108" s="236"/>
      <c r="IW108" s="236"/>
      <c r="IX108" s="236"/>
      <c r="IY108" s="236"/>
      <c r="IZ108" s="236"/>
      <c r="JA108" s="236"/>
      <c r="JB108" s="236"/>
      <c r="JC108" s="236"/>
      <c r="JD108" s="236"/>
      <c r="JE108" s="236"/>
      <c r="JF108" s="236"/>
      <c r="JG108" s="236"/>
      <c r="JH108" s="236"/>
      <c r="JI108" s="236"/>
      <c r="JJ108" s="236"/>
      <c r="JK108" s="236"/>
      <c r="JL108" s="236"/>
      <c r="JM108" s="236"/>
      <c r="JN108" s="236"/>
      <c r="JO108" s="236"/>
      <c r="JP108" s="236"/>
      <c r="JQ108" s="236"/>
      <c r="JR108" s="236"/>
      <c r="JS108" s="236"/>
      <c r="JT108" s="236"/>
      <c r="JU108" s="236"/>
      <c r="JV108" s="236"/>
      <c r="JW108" s="236"/>
      <c r="JX108" s="236"/>
      <c r="JY108" s="236"/>
      <c r="JZ108" s="236"/>
      <c r="KA108" s="236"/>
      <c r="KB108" s="236"/>
      <c r="KC108" s="236"/>
      <c r="KD108" s="236"/>
      <c r="KE108" s="236"/>
      <c r="KF108" s="236"/>
      <c r="KG108" s="236"/>
      <c r="KH108" s="236"/>
      <c r="KI108" s="236"/>
      <c r="KJ108" s="236"/>
      <c r="KK108" s="236"/>
      <c r="KL108" s="236"/>
      <c r="KM108" s="236"/>
      <c r="KN108" s="236"/>
      <c r="KO108" s="236"/>
      <c r="KP108" s="236"/>
      <c r="KQ108" s="236"/>
      <c r="KR108" s="236"/>
      <c r="KS108" s="236"/>
      <c r="KT108" s="236"/>
      <c r="KU108" s="236"/>
      <c r="KV108" s="236"/>
      <c r="KW108" s="236"/>
      <c r="KX108" s="236"/>
      <c r="KY108" s="236"/>
      <c r="KZ108" s="236"/>
      <c r="LA108" s="236"/>
      <c r="LB108" s="236"/>
      <c r="LC108" s="236"/>
      <c r="LD108" s="236"/>
      <c r="LE108" s="236"/>
      <c r="LF108" s="236"/>
      <c r="LG108" s="236"/>
      <c r="LH108" s="236"/>
      <c r="LI108" s="236"/>
      <c r="LJ108" s="236"/>
      <c r="LK108" s="236"/>
      <c r="LL108" s="236"/>
      <c r="LM108" s="236"/>
      <c r="LN108" s="236"/>
      <c r="LO108" s="236"/>
      <c r="LP108" s="236"/>
      <c r="LQ108" s="236"/>
      <c r="LR108" s="236"/>
      <c r="LS108" s="236"/>
      <c r="LT108" s="236"/>
      <c r="LU108" s="236"/>
      <c r="LV108" s="236"/>
      <c r="LW108" s="236"/>
      <c r="LX108" s="236"/>
      <c r="LY108" s="236"/>
      <c r="LZ108" s="236"/>
      <c r="MA108" s="236"/>
      <c r="MB108" s="236"/>
      <c r="MC108" s="236"/>
      <c r="MD108" s="236"/>
      <c r="ME108" s="236"/>
      <c r="MF108" s="236"/>
      <c r="MG108" s="236"/>
      <c r="MH108" s="236"/>
      <c r="MI108" s="236"/>
      <c r="MJ108" s="236"/>
      <c r="MK108" s="236"/>
      <c r="ML108" s="236"/>
      <c r="MM108" s="236"/>
      <c r="MN108" s="236"/>
      <c r="MO108" s="236"/>
      <c r="MP108" s="236"/>
      <c r="MQ108" s="236"/>
      <c r="MR108" s="236"/>
      <c r="MS108" s="236"/>
      <c r="MT108" s="236"/>
      <c r="MU108" s="236"/>
      <c r="MV108" s="236"/>
      <c r="MW108" s="236"/>
      <c r="MX108" s="236"/>
      <c r="MY108" s="236"/>
      <c r="MZ108" s="236"/>
      <c r="NA108" s="236"/>
      <c r="NB108" s="236"/>
      <c r="NC108" s="236"/>
      <c r="ND108" s="236"/>
      <c r="NE108" s="236"/>
      <c r="NF108" s="236"/>
      <c r="NG108" s="236"/>
      <c r="NH108" s="236"/>
      <c r="NI108" s="236"/>
      <c r="NJ108" s="236"/>
      <c r="NK108" s="236"/>
      <c r="NL108" s="236"/>
      <c r="NM108" s="236"/>
      <c r="NN108" s="236"/>
      <c r="NO108" s="236"/>
      <c r="NP108" s="236"/>
      <c r="NQ108" s="236"/>
      <c r="NR108" s="236"/>
      <c r="NS108" s="236"/>
      <c r="NT108" s="236"/>
      <c r="NU108" s="236"/>
      <c r="NV108" s="236"/>
      <c r="NW108" s="236"/>
      <c r="NX108" s="236"/>
      <c r="NY108" s="236"/>
      <c r="NZ108" s="236"/>
      <c r="OA108" s="236"/>
      <c r="OB108" s="236"/>
      <c r="OC108" s="236"/>
      <c r="OD108" s="236"/>
      <c r="OE108" s="236"/>
      <c r="OF108" s="236"/>
      <c r="OG108" s="236"/>
      <c r="OH108" s="236"/>
      <c r="OI108" s="236"/>
      <c r="OJ108" s="236"/>
      <c r="OK108" s="236"/>
      <c r="OL108" s="236"/>
      <c r="OM108" s="236"/>
      <c r="ON108" s="236"/>
      <c r="OO108" s="236"/>
      <c r="OP108" s="236"/>
      <c r="OQ108" s="236"/>
      <c r="OR108" s="236"/>
      <c r="OS108" s="236"/>
      <c r="OT108" s="236"/>
      <c r="OU108" s="236"/>
      <c r="OV108" s="236"/>
      <c r="OW108" s="236"/>
      <c r="OX108" s="236"/>
      <c r="OY108" s="236"/>
      <c r="OZ108" s="236"/>
      <c r="PA108" s="236"/>
      <c r="PB108" s="236"/>
      <c r="PC108" s="236"/>
      <c r="PD108" s="236"/>
      <c r="PE108" s="236"/>
      <c r="PF108" s="236"/>
      <c r="PG108" s="236"/>
      <c r="PH108" s="236"/>
      <c r="PI108" s="236"/>
      <c r="PJ108" s="236"/>
      <c r="PK108" s="236"/>
      <c r="PL108" s="236"/>
      <c r="PM108" s="236"/>
      <c r="PN108" s="236"/>
      <c r="PO108" s="236"/>
      <c r="PP108" s="236"/>
      <c r="PQ108" s="236"/>
      <c r="PR108" s="236"/>
      <c r="PS108" s="236"/>
      <c r="PT108" s="236"/>
      <c r="PU108" s="236"/>
      <c r="PV108" s="236"/>
      <c r="PW108" s="236"/>
      <c r="PX108" s="236"/>
      <c r="PY108" s="236"/>
      <c r="PZ108" s="236"/>
      <c r="QA108" s="236"/>
      <c r="QB108" s="236"/>
      <c r="QC108" s="236"/>
      <c r="QD108" s="236"/>
      <c r="QE108" s="236"/>
      <c r="QF108" s="236"/>
      <c r="QG108" s="236"/>
      <c r="QH108" s="236"/>
      <c r="QI108" s="236"/>
      <c r="QJ108" s="236"/>
      <c r="QK108" s="236"/>
      <c r="QL108" s="236"/>
      <c r="QM108" s="236"/>
      <c r="QN108" s="236"/>
      <c r="QO108" s="236"/>
      <c r="QP108" s="236"/>
      <c r="QQ108" s="236"/>
      <c r="QR108" s="236"/>
      <c r="QS108" s="236"/>
      <c r="QT108" s="236"/>
      <c r="QU108" s="236"/>
      <c r="QV108" s="236"/>
      <c r="QW108" s="236"/>
      <c r="QX108" s="236"/>
      <c r="QY108" s="236"/>
      <c r="QZ108" s="236"/>
      <c r="RA108" s="236"/>
      <c r="RB108" s="236"/>
      <c r="RC108" s="236"/>
      <c r="RD108" s="236"/>
      <c r="RE108" s="236"/>
      <c r="RF108" s="236"/>
      <c r="RG108" s="236"/>
      <c r="RH108" s="236"/>
      <c r="RI108" s="236"/>
      <c r="RJ108" s="236"/>
      <c r="RK108" s="236"/>
      <c r="RL108" s="236"/>
      <c r="RM108" s="236"/>
      <c r="RN108" s="236"/>
      <c r="RO108" s="236"/>
      <c r="RP108" s="236"/>
      <c r="RQ108" s="236"/>
      <c r="RR108" s="236"/>
      <c r="RS108" s="236"/>
      <c r="RT108" s="236"/>
      <c r="RU108" s="236"/>
      <c r="RV108" s="236"/>
      <c r="RW108" s="236"/>
      <c r="RX108" s="236"/>
      <c r="RY108" s="236"/>
      <c r="RZ108" s="236"/>
      <c r="SA108" s="236"/>
      <c r="SB108" s="236"/>
      <c r="SC108" s="236"/>
      <c r="SD108" s="236"/>
      <c r="SE108" s="236"/>
      <c r="SF108" s="236"/>
      <c r="SG108" s="236"/>
      <c r="SH108" s="236"/>
      <c r="SI108" s="236"/>
      <c r="SJ108" s="236"/>
      <c r="SK108" s="236"/>
      <c r="SL108" s="236"/>
      <c r="SM108" s="236"/>
      <c r="SN108" s="236"/>
      <c r="SO108" s="236"/>
      <c r="SP108" s="236"/>
      <c r="SQ108" s="236"/>
      <c r="SR108" s="236"/>
      <c r="SS108" s="236"/>
      <c r="ST108" s="236"/>
      <c r="SU108" s="236"/>
      <c r="SV108" s="236"/>
      <c r="SW108" s="236"/>
      <c r="SX108" s="236"/>
      <c r="SY108" s="236"/>
      <c r="SZ108" s="236"/>
      <c r="TA108" s="236"/>
      <c r="TB108" s="236"/>
      <c r="TC108" s="236"/>
      <c r="TD108" s="236"/>
      <c r="TE108" s="236"/>
      <c r="TF108" s="236"/>
      <c r="TG108" s="236"/>
      <c r="TH108" s="236"/>
      <c r="TI108" s="236"/>
      <c r="TJ108" s="236"/>
      <c r="TK108" s="236"/>
      <c r="TL108" s="236"/>
      <c r="TM108" s="236"/>
      <c r="TN108" s="236"/>
      <c r="TO108" s="236"/>
      <c r="TP108" s="236"/>
      <c r="TQ108" s="236"/>
      <c r="TR108" s="236"/>
      <c r="TS108" s="236"/>
      <c r="TT108" s="236"/>
      <c r="TU108" s="236"/>
      <c r="TV108" s="236"/>
      <c r="TW108" s="236"/>
      <c r="TX108" s="236"/>
      <c r="TY108" s="236"/>
      <c r="TZ108" s="236"/>
      <c r="UA108" s="236"/>
      <c r="UB108" s="236"/>
      <c r="UC108" s="236"/>
      <c r="UD108" s="236"/>
      <c r="UE108" s="236"/>
      <c r="UF108" s="236"/>
      <c r="UG108" s="236"/>
      <c r="UH108" s="236"/>
      <c r="UI108" s="236"/>
      <c r="UJ108" s="236"/>
      <c r="UK108" s="236"/>
      <c r="UL108" s="236"/>
      <c r="UM108" s="236"/>
      <c r="UN108" s="236"/>
      <c r="UO108" s="236"/>
      <c r="UP108" s="236"/>
      <c r="UQ108" s="236"/>
      <c r="UR108" s="236"/>
      <c r="US108" s="236"/>
      <c r="UT108" s="236"/>
      <c r="UU108" s="236"/>
      <c r="UV108" s="236"/>
      <c r="UW108" s="236"/>
      <c r="UX108" s="236"/>
      <c r="UY108" s="236"/>
      <c r="UZ108" s="236"/>
      <c r="VA108" s="236"/>
      <c r="VB108" s="236"/>
      <c r="VC108" s="236"/>
      <c r="VD108" s="236"/>
      <c r="VE108" s="236"/>
      <c r="VF108" s="236"/>
      <c r="VG108" s="236"/>
      <c r="VH108" s="236"/>
      <c r="VI108" s="236"/>
      <c r="VJ108" s="236"/>
      <c r="VK108" s="236"/>
      <c r="VL108" s="236"/>
      <c r="VM108" s="236"/>
      <c r="VN108" s="236"/>
      <c r="VO108" s="236"/>
      <c r="VP108" s="236"/>
      <c r="VQ108" s="236"/>
      <c r="VR108" s="236"/>
      <c r="VS108" s="236"/>
      <c r="VT108" s="236"/>
      <c r="VU108" s="236"/>
      <c r="VV108" s="236"/>
      <c r="VW108" s="236"/>
      <c r="VX108" s="236"/>
      <c r="VY108" s="236"/>
      <c r="VZ108" s="236"/>
      <c r="WA108" s="236"/>
      <c r="WB108" s="236"/>
      <c r="WC108" s="236"/>
      <c r="WD108" s="236"/>
      <c r="WE108" s="236"/>
      <c r="WF108" s="236"/>
      <c r="WG108" s="236"/>
      <c r="WH108" s="236"/>
      <c r="WI108" s="236"/>
      <c r="WJ108" s="236"/>
      <c r="WK108" s="236"/>
      <c r="WL108" s="236"/>
      <c r="WM108" s="236"/>
      <c r="WN108" s="236"/>
      <c r="WO108" s="236"/>
      <c r="WP108" s="236"/>
      <c r="WQ108" s="236"/>
      <c r="WR108" s="236"/>
      <c r="WS108" s="236"/>
      <c r="WT108" s="236"/>
      <c r="WU108" s="236"/>
      <c r="WV108" s="236"/>
      <c r="WW108" s="236"/>
      <c r="WX108" s="236"/>
      <c r="WY108" s="236"/>
      <c r="WZ108" s="236"/>
      <c r="XA108" s="236"/>
      <c r="XB108" s="236"/>
      <c r="XC108" s="236"/>
      <c r="XD108" s="236"/>
      <c r="XE108" s="236"/>
      <c r="XF108" s="236"/>
      <c r="XG108" s="236"/>
      <c r="XH108" s="236"/>
      <c r="XI108" s="236"/>
      <c r="XJ108" s="236"/>
      <c r="XK108" s="236"/>
      <c r="XL108" s="236"/>
      <c r="XM108" s="236"/>
      <c r="XN108" s="236"/>
      <c r="XO108" s="236"/>
      <c r="XP108" s="236"/>
      <c r="XQ108" s="236"/>
      <c r="XR108" s="236"/>
      <c r="XS108" s="236"/>
      <c r="XT108" s="236"/>
      <c r="XU108" s="236"/>
      <c r="XV108" s="236"/>
      <c r="XW108" s="236"/>
      <c r="XX108" s="236"/>
      <c r="XY108" s="236"/>
      <c r="XZ108" s="236"/>
      <c r="YA108" s="236"/>
      <c r="YB108" s="236"/>
      <c r="YC108" s="236"/>
      <c r="YD108" s="236"/>
      <c r="YE108" s="236"/>
      <c r="YF108" s="236"/>
      <c r="YG108" s="236"/>
      <c r="YH108" s="236"/>
      <c r="YI108" s="236"/>
      <c r="YJ108" s="236"/>
      <c r="YK108" s="236"/>
      <c r="YL108" s="236"/>
      <c r="YM108" s="236"/>
      <c r="YN108" s="236"/>
      <c r="YO108" s="236"/>
      <c r="YP108" s="236"/>
      <c r="YQ108" s="236"/>
      <c r="YR108" s="236"/>
      <c r="YS108" s="236"/>
      <c r="YT108" s="236"/>
      <c r="YU108" s="236"/>
      <c r="YV108" s="236"/>
      <c r="YW108" s="236"/>
      <c r="YX108" s="236"/>
      <c r="YY108" s="236"/>
      <c r="YZ108" s="236"/>
      <c r="ZA108" s="236"/>
      <c r="ZB108" s="236"/>
      <c r="ZC108" s="236"/>
      <c r="ZD108" s="236"/>
      <c r="ZE108" s="236"/>
      <c r="ZF108" s="236"/>
      <c r="ZG108" s="236"/>
      <c r="ZH108" s="236"/>
      <c r="ZI108" s="236"/>
      <c r="ZJ108" s="236"/>
      <c r="ZK108" s="236"/>
      <c r="ZL108" s="236"/>
      <c r="ZM108" s="236"/>
      <c r="ZN108" s="236"/>
      <c r="ZO108" s="236"/>
      <c r="ZP108" s="236"/>
      <c r="ZQ108" s="236"/>
      <c r="ZR108" s="236"/>
      <c r="ZS108" s="236"/>
      <c r="ZT108" s="236"/>
      <c r="ZU108" s="236"/>
      <c r="ZV108" s="236"/>
      <c r="ZW108" s="236"/>
      <c r="ZX108" s="236"/>
      <c r="ZY108" s="236"/>
      <c r="ZZ108" s="236"/>
      <c r="AAA108" s="236"/>
      <c r="AAB108" s="236"/>
      <c r="AAC108" s="236"/>
      <c r="AAD108" s="236"/>
      <c r="AAE108" s="236"/>
      <c r="AAF108" s="236"/>
      <c r="AAG108" s="236"/>
      <c r="AAH108" s="236"/>
      <c r="AAI108" s="236"/>
      <c r="AAJ108" s="236"/>
      <c r="AAK108" s="236"/>
      <c r="AAL108" s="236"/>
      <c r="AAM108" s="236"/>
      <c r="AAN108" s="236"/>
      <c r="AAO108" s="236"/>
      <c r="AAP108" s="236"/>
      <c r="AAQ108" s="236"/>
      <c r="AAR108" s="236"/>
      <c r="AAS108" s="236"/>
      <c r="AAT108" s="236"/>
      <c r="AAU108" s="236"/>
      <c r="AAV108" s="236"/>
      <c r="AAW108" s="236"/>
      <c r="AAX108" s="236"/>
      <c r="AAY108" s="236"/>
      <c r="AAZ108" s="236"/>
      <c r="ABA108" s="236"/>
      <c r="ABB108" s="236"/>
      <c r="ABC108" s="236"/>
      <c r="ABD108" s="236"/>
      <c r="ABE108" s="236"/>
      <c r="ABF108" s="236"/>
      <c r="ABG108" s="236"/>
      <c r="ABH108" s="236"/>
      <c r="ABI108" s="236"/>
      <c r="ABJ108" s="236"/>
      <c r="ABK108" s="236"/>
      <c r="ABL108" s="236"/>
      <c r="ABM108" s="236"/>
      <c r="ABN108" s="236"/>
      <c r="ABO108" s="236"/>
      <c r="ABP108" s="236"/>
      <c r="ABQ108" s="236"/>
      <c r="ABR108" s="236"/>
      <c r="ABS108" s="236"/>
      <c r="ABT108" s="236"/>
      <c r="ABU108" s="236"/>
      <c r="ABV108" s="236"/>
      <c r="ABW108" s="236"/>
    </row>
    <row r="109" spans="1:751" s="242" customFormat="1" ht="19.5">
      <c r="A109" s="2386"/>
      <c r="B109" s="2387"/>
      <c r="C109" s="2389"/>
      <c r="D109" s="2114" t="s">
        <v>301</v>
      </c>
      <c r="E109" s="2130">
        <f>E110+E111+E112</f>
        <v>197656.25</v>
      </c>
      <c r="F109" s="2130">
        <f>F110+F111+F112</f>
        <v>197505</v>
      </c>
      <c r="G109" s="2403"/>
      <c r="H109" s="2406"/>
      <c r="I109" s="2406"/>
      <c r="J109" s="2406"/>
      <c r="K109" s="2426"/>
      <c r="L109" s="2509"/>
      <c r="M109" s="437"/>
      <c r="N109" s="430"/>
      <c r="O109" s="433"/>
      <c r="P109" s="433"/>
      <c r="Q109" s="433"/>
      <c r="R109" s="433"/>
      <c r="S109" s="433"/>
      <c r="T109" s="433"/>
      <c r="U109" s="236"/>
      <c r="V109" s="236"/>
      <c r="W109" s="236"/>
      <c r="X109" s="236"/>
      <c r="Y109" s="236"/>
      <c r="Z109" s="236"/>
      <c r="AA109" s="236"/>
      <c r="AB109" s="236"/>
      <c r="AC109" s="236"/>
      <c r="AD109" s="236"/>
      <c r="AE109" s="236"/>
      <c r="AF109" s="236"/>
      <c r="AG109" s="236"/>
      <c r="AH109" s="236"/>
      <c r="AI109" s="236"/>
      <c r="AJ109" s="236"/>
      <c r="AK109" s="236"/>
      <c r="AL109" s="236"/>
      <c r="AM109" s="236"/>
      <c r="AN109" s="236"/>
      <c r="AO109" s="236"/>
      <c r="AP109" s="236"/>
      <c r="AQ109" s="236"/>
      <c r="AR109" s="236"/>
      <c r="AS109" s="236"/>
      <c r="AT109" s="236"/>
      <c r="AU109" s="236"/>
      <c r="AV109" s="236"/>
      <c r="AW109" s="236"/>
      <c r="AX109" s="236"/>
      <c r="AY109" s="236"/>
      <c r="AZ109" s="236"/>
      <c r="BA109" s="236"/>
      <c r="BB109" s="236"/>
      <c r="BC109" s="236"/>
      <c r="BD109" s="236"/>
      <c r="BE109" s="236"/>
      <c r="BF109" s="236"/>
      <c r="BG109" s="236"/>
      <c r="BH109" s="236"/>
      <c r="BI109" s="236"/>
      <c r="BJ109" s="236"/>
      <c r="BK109" s="236"/>
      <c r="BL109" s="236"/>
      <c r="BM109" s="236"/>
      <c r="BN109" s="236"/>
      <c r="BO109" s="236"/>
      <c r="BP109" s="236"/>
      <c r="BQ109" s="236"/>
      <c r="BR109" s="236"/>
      <c r="BS109" s="236"/>
      <c r="BT109" s="236"/>
      <c r="BU109" s="236"/>
      <c r="BV109" s="236"/>
      <c r="BW109" s="236"/>
      <c r="BX109" s="236"/>
      <c r="BY109" s="236"/>
      <c r="BZ109" s="236"/>
      <c r="CA109" s="236"/>
      <c r="CB109" s="236"/>
      <c r="CC109" s="236"/>
      <c r="CD109" s="236"/>
      <c r="CE109" s="236"/>
      <c r="CF109" s="236"/>
      <c r="CG109" s="236"/>
      <c r="CH109" s="236"/>
      <c r="CI109" s="236"/>
      <c r="CJ109" s="236"/>
      <c r="CK109" s="236"/>
      <c r="CL109" s="236"/>
      <c r="CM109" s="236"/>
      <c r="CN109" s="236"/>
      <c r="CO109" s="236"/>
      <c r="CP109" s="236"/>
      <c r="CQ109" s="236"/>
      <c r="CR109" s="236"/>
      <c r="CS109" s="236"/>
      <c r="CT109" s="236"/>
      <c r="CU109" s="236"/>
      <c r="CV109" s="236"/>
      <c r="CW109" s="236"/>
      <c r="CX109" s="236"/>
      <c r="CY109" s="236"/>
      <c r="CZ109" s="236"/>
      <c r="DA109" s="236"/>
      <c r="DB109" s="236"/>
      <c r="DC109" s="236"/>
      <c r="DD109" s="236"/>
      <c r="DE109" s="236"/>
      <c r="DF109" s="236"/>
      <c r="DG109" s="236"/>
      <c r="DH109" s="236"/>
      <c r="DI109" s="236"/>
      <c r="DJ109" s="236"/>
      <c r="DK109" s="236"/>
      <c r="DL109" s="236"/>
      <c r="DM109" s="236"/>
      <c r="DN109" s="236"/>
      <c r="DO109" s="236"/>
      <c r="DP109" s="236"/>
      <c r="DQ109" s="236"/>
      <c r="DR109" s="236"/>
      <c r="DS109" s="236"/>
      <c r="DT109" s="236"/>
      <c r="DU109" s="236"/>
      <c r="DV109" s="236"/>
      <c r="DW109" s="236"/>
      <c r="DX109" s="236"/>
      <c r="DY109" s="236"/>
      <c r="DZ109" s="236"/>
      <c r="EA109" s="236"/>
      <c r="EB109" s="236"/>
      <c r="EC109" s="236"/>
      <c r="ED109" s="236"/>
      <c r="EE109" s="236"/>
      <c r="EF109" s="236"/>
      <c r="EG109" s="236"/>
      <c r="EH109" s="236"/>
      <c r="EI109" s="236"/>
      <c r="EJ109" s="236"/>
      <c r="EK109" s="236"/>
      <c r="EL109" s="236"/>
      <c r="EM109" s="236"/>
      <c r="EN109" s="236"/>
      <c r="EO109" s="236"/>
      <c r="EP109" s="236"/>
      <c r="EQ109" s="236"/>
      <c r="ER109" s="236"/>
      <c r="ES109" s="236"/>
      <c r="ET109" s="236"/>
      <c r="EU109" s="236"/>
      <c r="EV109" s="236"/>
      <c r="EW109" s="236"/>
      <c r="EX109" s="236"/>
      <c r="EY109" s="236"/>
      <c r="EZ109" s="236"/>
      <c r="FA109" s="236"/>
      <c r="FB109" s="236"/>
      <c r="FC109" s="236"/>
      <c r="FD109" s="236"/>
      <c r="FE109" s="236"/>
      <c r="FF109" s="236"/>
      <c r="FG109" s="236"/>
      <c r="FH109" s="236"/>
      <c r="FI109" s="236"/>
      <c r="FJ109" s="236"/>
      <c r="FK109" s="236"/>
      <c r="FL109" s="236"/>
      <c r="FM109" s="236"/>
      <c r="FN109" s="236"/>
      <c r="FO109" s="236"/>
      <c r="FP109" s="236"/>
      <c r="FQ109" s="236"/>
      <c r="FR109" s="236"/>
      <c r="FS109" s="236"/>
      <c r="FT109" s="236"/>
      <c r="FU109" s="236"/>
      <c r="FV109" s="236"/>
      <c r="FW109" s="236"/>
      <c r="FX109" s="236"/>
      <c r="FY109" s="236"/>
      <c r="FZ109" s="236"/>
      <c r="GA109" s="236"/>
      <c r="GB109" s="236"/>
      <c r="GC109" s="236"/>
      <c r="GD109" s="236"/>
      <c r="GE109" s="236"/>
      <c r="GF109" s="236"/>
      <c r="GG109" s="236"/>
      <c r="GH109" s="236"/>
      <c r="GI109" s="236"/>
      <c r="GJ109" s="236"/>
      <c r="GK109" s="236"/>
      <c r="GL109" s="236"/>
      <c r="GM109" s="236"/>
      <c r="GN109" s="236"/>
      <c r="GO109" s="236"/>
      <c r="GP109" s="236"/>
      <c r="GQ109" s="236"/>
      <c r="GR109" s="236"/>
      <c r="GS109" s="236"/>
      <c r="GT109" s="236"/>
      <c r="GU109" s="236"/>
      <c r="GV109" s="236"/>
      <c r="GW109" s="236"/>
      <c r="GX109" s="236"/>
      <c r="GY109" s="236"/>
      <c r="GZ109" s="236"/>
      <c r="HA109" s="236"/>
      <c r="HB109" s="236"/>
      <c r="HC109" s="236"/>
      <c r="HD109" s="236"/>
      <c r="HE109" s="236"/>
      <c r="HF109" s="236"/>
      <c r="HG109" s="236"/>
      <c r="HH109" s="236"/>
      <c r="HI109" s="236"/>
      <c r="HJ109" s="236"/>
      <c r="HK109" s="236"/>
      <c r="HL109" s="236"/>
      <c r="HM109" s="236"/>
      <c r="HN109" s="236"/>
      <c r="HO109" s="236"/>
      <c r="HP109" s="236"/>
      <c r="HQ109" s="236"/>
      <c r="HR109" s="236"/>
      <c r="HS109" s="236"/>
      <c r="HT109" s="236"/>
      <c r="HU109" s="236"/>
      <c r="HV109" s="236"/>
      <c r="HW109" s="236"/>
      <c r="HX109" s="236"/>
      <c r="HY109" s="236"/>
      <c r="HZ109" s="236"/>
      <c r="IA109" s="236"/>
      <c r="IB109" s="236"/>
      <c r="IC109" s="236"/>
      <c r="ID109" s="236"/>
      <c r="IE109" s="236"/>
      <c r="IF109" s="236"/>
      <c r="IG109" s="236"/>
      <c r="IH109" s="236"/>
      <c r="II109" s="236"/>
      <c r="IJ109" s="236"/>
      <c r="IK109" s="236"/>
      <c r="IL109" s="236"/>
      <c r="IM109" s="236"/>
      <c r="IN109" s="236"/>
      <c r="IO109" s="236"/>
      <c r="IP109" s="236"/>
      <c r="IQ109" s="236"/>
      <c r="IR109" s="236"/>
      <c r="IS109" s="236"/>
      <c r="IT109" s="236"/>
      <c r="IU109" s="236"/>
      <c r="IV109" s="236"/>
      <c r="IW109" s="236"/>
      <c r="IX109" s="236"/>
      <c r="IY109" s="236"/>
      <c r="IZ109" s="236"/>
      <c r="JA109" s="236"/>
      <c r="JB109" s="236"/>
      <c r="JC109" s="236"/>
      <c r="JD109" s="236"/>
      <c r="JE109" s="236"/>
      <c r="JF109" s="236"/>
      <c r="JG109" s="236"/>
      <c r="JH109" s="236"/>
      <c r="JI109" s="236"/>
      <c r="JJ109" s="236"/>
      <c r="JK109" s="236"/>
      <c r="JL109" s="236"/>
      <c r="JM109" s="236"/>
      <c r="JN109" s="236"/>
      <c r="JO109" s="236"/>
      <c r="JP109" s="236"/>
      <c r="JQ109" s="236"/>
      <c r="JR109" s="236"/>
      <c r="JS109" s="236"/>
      <c r="JT109" s="236"/>
      <c r="JU109" s="236"/>
      <c r="JV109" s="236"/>
      <c r="JW109" s="236"/>
      <c r="JX109" s="236"/>
      <c r="JY109" s="236"/>
      <c r="JZ109" s="236"/>
      <c r="KA109" s="236"/>
      <c r="KB109" s="236"/>
      <c r="KC109" s="236"/>
      <c r="KD109" s="236"/>
      <c r="KE109" s="236"/>
      <c r="KF109" s="236"/>
      <c r="KG109" s="236"/>
      <c r="KH109" s="236"/>
      <c r="KI109" s="236"/>
      <c r="KJ109" s="236"/>
      <c r="KK109" s="236"/>
      <c r="KL109" s="236"/>
      <c r="KM109" s="236"/>
      <c r="KN109" s="236"/>
      <c r="KO109" s="236"/>
      <c r="KP109" s="236"/>
      <c r="KQ109" s="236"/>
      <c r="KR109" s="236"/>
      <c r="KS109" s="236"/>
      <c r="KT109" s="236"/>
      <c r="KU109" s="236"/>
      <c r="KV109" s="236"/>
      <c r="KW109" s="236"/>
      <c r="KX109" s="236"/>
      <c r="KY109" s="236"/>
      <c r="KZ109" s="236"/>
      <c r="LA109" s="236"/>
      <c r="LB109" s="236"/>
      <c r="LC109" s="236"/>
      <c r="LD109" s="236"/>
      <c r="LE109" s="236"/>
      <c r="LF109" s="236"/>
      <c r="LG109" s="236"/>
      <c r="LH109" s="236"/>
      <c r="LI109" s="236"/>
      <c r="LJ109" s="236"/>
      <c r="LK109" s="236"/>
      <c r="LL109" s="236"/>
      <c r="LM109" s="236"/>
      <c r="LN109" s="236"/>
      <c r="LO109" s="236"/>
      <c r="LP109" s="236"/>
      <c r="LQ109" s="236"/>
      <c r="LR109" s="236"/>
      <c r="LS109" s="236"/>
      <c r="LT109" s="236"/>
      <c r="LU109" s="236"/>
      <c r="LV109" s="236"/>
      <c r="LW109" s="236"/>
      <c r="LX109" s="236"/>
      <c r="LY109" s="236"/>
      <c r="LZ109" s="236"/>
      <c r="MA109" s="236"/>
      <c r="MB109" s="236"/>
      <c r="MC109" s="236"/>
      <c r="MD109" s="236"/>
      <c r="ME109" s="236"/>
      <c r="MF109" s="236"/>
      <c r="MG109" s="236"/>
      <c r="MH109" s="236"/>
      <c r="MI109" s="236"/>
      <c r="MJ109" s="236"/>
      <c r="MK109" s="236"/>
      <c r="ML109" s="236"/>
      <c r="MM109" s="236"/>
      <c r="MN109" s="236"/>
      <c r="MO109" s="236"/>
      <c r="MP109" s="236"/>
      <c r="MQ109" s="236"/>
      <c r="MR109" s="236"/>
      <c r="MS109" s="236"/>
      <c r="MT109" s="236"/>
      <c r="MU109" s="236"/>
      <c r="MV109" s="236"/>
      <c r="MW109" s="236"/>
      <c r="MX109" s="236"/>
      <c r="MY109" s="236"/>
      <c r="MZ109" s="236"/>
      <c r="NA109" s="236"/>
      <c r="NB109" s="236"/>
      <c r="NC109" s="236"/>
      <c r="ND109" s="236"/>
      <c r="NE109" s="236"/>
      <c r="NF109" s="236"/>
      <c r="NG109" s="236"/>
      <c r="NH109" s="236"/>
      <c r="NI109" s="236"/>
      <c r="NJ109" s="236"/>
      <c r="NK109" s="236"/>
      <c r="NL109" s="236"/>
      <c r="NM109" s="236"/>
      <c r="NN109" s="236"/>
      <c r="NO109" s="236"/>
      <c r="NP109" s="236"/>
      <c r="NQ109" s="236"/>
      <c r="NR109" s="236"/>
      <c r="NS109" s="236"/>
      <c r="NT109" s="236"/>
      <c r="NU109" s="236"/>
      <c r="NV109" s="236"/>
      <c r="NW109" s="236"/>
      <c r="NX109" s="236"/>
      <c r="NY109" s="236"/>
      <c r="NZ109" s="236"/>
      <c r="OA109" s="236"/>
      <c r="OB109" s="236"/>
      <c r="OC109" s="236"/>
      <c r="OD109" s="236"/>
      <c r="OE109" s="236"/>
      <c r="OF109" s="236"/>
      <c r="OG109" s="236"/>
      <c r="OH109" s="236"/>
      <c r="OI109" s="236"/>
      <c r="OJ109" s="236"/>
      <c r="OK109" s="236"/>
      <c r="OL109" s="236"/>
      <c r="OM109" s="236"/>
      <c r="ON109" s="236"/>
      <c r="OO109" s="236"/>
      <c r="OP109" s="236"/>
      <c r="OQ109" s="236"/>
      <c r="OR109" s="236"/>
      <c r="OS109" s="236"/>
      <c r="OT109" s="236"/>
      <c r="OU109" s="236"/>
      <c r="OV109" s="236"/>
      <c r="OW109" s="236"/>
      <c r="OX109" s="236"/>
      <c r="OY109" s="236"/>
      <c r="OZ109" s="236"/>
      <c r="PA109" s="236"/>
      <c r="PB109" s="236"/>
      <c r="PC109" s="236"/>
      <c r="PD109" s="236"/>
      <c r="PE109" s="236"/>
      <c r="PF109" s="236"/>
      <c r="PG109" s="236"/>
      <c r="PH109" s="236"/>
      <c r="PI109" s="236"/>
      <c r="PJ109" s="236"/>
      <c r="PK109" s="236"/>
      <c r="PL109" s="236"/>
      <c r="PM109" s="236"/>
      <c r="PN109" s="236"/>
      <c r="PO109" s="236"/>
      <c r="PP109" s="236"/>
      <c r="PQ109" s="236"/>
      <c r="PR109" s="236"/>
      <c r="PS109" s="236"/>
      <c r="PT109" s="236"/>
      <c r="PU109" s="236"/>
      <c r="PV109" s="236"/>
      <c r="PW109" s="236"/>
      <c r="PX109" s="236"/>
      <c r="PY109" s="236"/>
      <c r="PZ109" s="236"/>
      <c r="QA109" s="236"/>
      <c r="QB109" s="236"/>
      <c r="QC109" s="236"/>
      <c r="QD109" s="236"/>
      <c r="QE109" s="236"/>
      <c r="QF109" s="236"/>
      <c r="QG109" s="236"/>
      <c r="QH109" s="236"/>
      <c r="QI109" s="236"/>
      <c r="QJ109" s="236"/>
      <c r="QK109" s="236"/>
      <c r="QL109" s="236"/>
      <c r="QM109" s="236"/>
      <c r="QN109" s="236"/>
      <c r="QO109" s="236"/>
      <c r="QP109" s="236"/>
      <c r="QQ109" s="236"/>
      <c r="QR109" s="236"/>
      <c r="QS109" s="236"/>
      <c r="QT109" s="236"/>
      <c r="QU109" s="236"/>
      <c r="QV109" s="236"/>
      <c r="QW109" s="236"/>
      <c r="QX109" s="236"/>
      <c r="QY109" s="236"/>
      <c r="QZ109" s="236"/>
      <c r="RA109" s="236"/>
      <c r="RB109" s="236"/>
      <c r="RC109" s="236"/>
      <c r="RD109" s="236"/>
      <c r="RE109" s="236"/>
      <c r="RF109" s="236"/>
      <c r="RG109" s="236"/>
      <c r="RH109" s="236"/>
      <c r="RI109" s="236"/>
      <c r="RJ109" s="236"/>
      <c r="RK109" s="236"/>
      <c r="RL109" s="236"/>
      <c r="RM109" s="236"/>
      <c r="RN109" s="236"/>
      <c r="RO109" s="236"/>
      <c r="RP109" s="236"/>
      <c r="RQ109" s="236"/>
      <c r="RR109" s="236"/>
      <c r="RS109" s="236"/>
      <c r="RT109" s="236"/>
      <c r="RU109" s="236"/>
      <c r="RV109" s="236"/>
      <c r="RW109" s="236"/>
      <c r="RX109" s="236"/>
      <c r="RY109" s="236"/>
      <c r="RZ109" s="236"/>
      <c r="SA109" s="236"/>
      <c r="SB109" s="236"/>
      <c r="SC109" s="236"/>
      <c r="SD109" s="236"/>
      <c r="SE109" s="236"/>
      <c r="SF109" s="236"/>
      <c r="SG109" s="236"/>
      <c r="SH109" s="236"/>
      <c r="SI109" s="236"/>
      <c r="SJ109" s="236"/>
      <c r="SK109" s="236"/>
      <c r="SL109" s="236"/>
      <c r="SM109" s="236"/>
      <c r="SN109" s="236"/>
      <c r="SO109" s="236"/>
      <c r="SP109" s="236"/>
      <c r="SQ109" s="236"/>
      <c r="SR109" s="236"/>
      <c r="SS109" s="236"/>
      <c r="ST109" s="236"/>
      <c r="SU109" s="236"/>
      <c r="SV109" s="236"/>
      <c r="SW109" s="236"/>
      <c r="SX109" s="236"/>
      <c r="SY109" s="236"/>
      <c r="SZ109" s="236"/>
      <c r="TA109" s="236"/>
      <c r="TB109" s="236"/>
      <c r="TC109" s="236"/>
      <c r="TD109" s="236"/>
      <c r="TE109" s="236"/>
      <c r="TF109" s="236"/>
      <c r="TG109" s="236"/>
      <c r="TH109" s="236"/>
      <c r="TI109" s="236"/>
      <c r="TJ109" s="236"/>
      <c r="TK109" s="236"/>
      <c r="TL109" s="236"/>
      <c r="TM109" s="236"/>
      <c r="TN109" s="236"/>
      <c r="TO109" s="236"/>
      <c r="TP109" s="236"/>
      <c r="TQ109" s="236"/>
      <c r="TR109" s="236"/>
      <c r="TS109" s="236"/>
      <c r="TT109" s="236"/>
      <c r="TU109" s="236"/>
      <c r="TV109" s="236"/>
      <c r="TW109" s="236"/>
      <c r="TX109" s="236"/>
      <c r="TY109" s="236"/>
      <c r="TZ109" s="236"/>
      <c r="UA109" s="236"/>
      <c r="UB109" s="236"/>
      <c r="UC109" s="236"/>
      <c r="UD109" s="236"/>
      <c r="UE109" s="236"/>
      <c r="UF109" s="236"/>
      <c r="UG109" s="236"/>
      <c r="UH109" s="236"/>
      <c r="UI109" s="236"/>
      <c r="UJ109" s="236"/>
      <c r="UK109" s="236"/>
      <c r="UL109" s="236"/>
      <c r="UM109" s="236"/>
      <c r="UN109" s="236"/>
      <c r="UO109" s="236"/>
      <c r="UP109" s="236"/>
      <c r="UQ109" s="236"/>
      <c r="UR109" s="236"/>
      <c r="US109" s="236"/>
      <c r="UT109" s="236"/>
      <c r="UU109" s="236"/>
      <c r="UV109" s="236"/>
      <c r="UW109" s="236"/>
      <c r="UX109" s="236"/>
      <c r="UY109" s="236"/>
      <c r="UZ109" s="236"/>
      <c r="VA109" s="236"/>
      <c r="VB109" s="236"/>
      <c r="VC109" s="236"/>
      <c r="VD109" s="236"/>
      <c r="VE109" s="236"/>
      <c r="VF109" s="236"/>
      <c r="VG109" s="236"/>
      <c r="VH109" s="236"/>
      <c r="VI109" s="236"/>
      <c r="VJ109" s="236"/>
      <c r="VK109" s="236"/>
      <c r="VL109" s="236"/>
      <c r="VM109" s="236"/>
      <c r="VN109" s="236"/>
      <c r="VO109" s="236"/>
      <c r="VP109" s="236"/>
      <c r="VQ109" s="236"/>
      <c r="VR109" s="236"/>
      <c r="VS109" s="236"/>
      <c r="VT109" s="236"/>
      <c r="VU109" s="236"/>
      <c r="VV109" s="236"/>
      <c r="VW109" s="236"/>
      <c r="VX109" s="236"/>
      <c r="VY109" s="236"/>
      <c r="VZ109" s="236"/>
      <c r="WA109" s="236"/>
      <c r="WB109" s="236"/>
      <c r="WC109" s="236"/>
      <c r="WD109" s="236"/>
      <c r="WE109" s="236"/>
      <c r="WF109" s="236"/>
      <c r="WG109" s="236"/>
      <c r="WH109" s="236"/>
      <c r="WI109" s="236"/>
      <c r="WJ109" s="236"/>
      <c r="WK109" s="236"/>
      <c r="WL109" s="236"/>
      <c r="WM109" s="236"/>
      <c r="WN109" s="236"/>
      <c r="WO109" s="236"/>
      <c r="WP109" s="236"/>
      <c r="WQ109" s="236"/>
      <c r="WR109" s="236"/>
      <c r="WS109" s="236"/>
      <c r="WT109" s="236"/>
      <c r="WU109" s="236"/>
      <c r="WV109" s="236"/>
      <c r="WW109" s="236"/>
      <c r="WX109" s="236"/>
      <c r="WY109" s="236"/>
      <c r="WZ109" s="236"/>
      <c r="XA109" s="236"/>
      <c r="XB109" s="236"/>
      <c r="XC109" s="236"/>
      <c r="XD109" s="236"/>
      <c r="XE109" s="236"/>
      <c r="XF109" s="236"/>
      <c r="XG109" s="236"/>
      <c r="XH109" s="236"/>
      <c r="XI109" s="236"/>
      <c r="XJ109" s="236"/>
      <c r="XK109" s="236"/>
      <c r="XL109" s="236"/>
      <c r="XM109" s="236"/>
      <c r="XN109" s="236"/>
      <c r="XO109" s="236"/>
      <c r="XP109" s="236"/>
      <c r="XQ109" s="236"/>
      <c r="XR109" s="236"/>
      <c r="XS109" s="236"/>
      <c r="XT109" s="236"/>
      <c r="XU109" s="236"/>
      <c r="XV109" s="236"/>
      <c r="XW109" s="236"/>
      <c r="XX109" s="236"/>
      <c r="XY109" s="236"/>
      <c r="XZ109" s="236"/>
      <c r="YA109" s="236"/>
      <c r="YB109" s="236"/>
      <c r="YC109" s="236"/>
      <c r="YD109" s="236"/>
      <c r="YE109" s="236"/>
      <c r="YF109" s="236"/>
      <c r="YG109" s="236"/>
      <c r="YH109" s="236"/>
      <c r="YI109" s="236"/>
      <c r="YJ109" s="236"/>
      <c r="YK109" s="236"/>
      <c r="YL109" s="236"/>
      <c r="YM109" s="236"/>
      <c r="YN109" s="236"/>
      <c r="YO109" s="236"/>
      <c r="YP109" s="236"/>
      <c r="YQ109" s="236"/>
      <c r="YR109" s="236"/>
      <c r="YS109" s="236"/>
      <c r="YT109" s="236"/>
      <c r="YU109" s="236"/>
      <c r="YV109" s="236"/>
      <c r="YW109" s="236"/>
      <c r="YX109" s="236"/>
      <c r="YY109" s="236"/>
      <c r="YZ109" s="236"/>
      <c r="ZA109" s="236"/>
      <c r="ZB109" s="236"/>
      <c r="ZC109" s="236"/>
      <c r="ZD109" s="236"/>
      <c r="ZE109" s="236"/>
      <c r="ZF109" s="236"/>
      <c r="ZG109" s="236"/>
      <c r="ZH109" s="236"/>
      <c r="ZI109" s="236"/>
      <c r="ZJ109" s="236"/>
      <c r="ZK109" s="236"/>
      <c r="ZL109" s="236"/>
      <c r="ZM109" s="236"/>
      <c r="ZN109" s="236"/>
      <c r="ZO109" s="236"/>
      <c r="ZP109" s="236"/>
      <c r="ZQ109" s="236"/>
      <c r="ZR109" s="236"/>
      <c r="ZS109" s="236"/>
      <c r="ZT109" s="236"/>
      <c r="ZU109" s="236"/>
      <c r="ZV109" s="236"/>
      <c r="ZW109" s="236"/>
      <c r="ZX109" s="236"/>
      <c r="ZY109" s="236"/>
      <c r="ZZ109" s="236"/>
      <c r="AAA109" s="236"/>
      <c r="AAB109" s="236"/>
      <c r="AAC109" s="236"/>
      <c r="AAD109" s="236"/>
      <c r="AAE109" s="236"/>
      <c r="AAF109" s="236"/>
      <c r="AAG109" s="236"/>
      <c r="AAH109" s="236"/>
      <c r="AAI109" s="236"/>
      <c r="AAJ109" s="236"/>
      <c r="AAK109" s="236"/>
      <c r="AAL109" s="236"/>
      <c r="AAM109" s="236"/>
      <c r="AAN109" s="236"/>
      <c r="AAO109" s="236"/>
      <c r="AAP109" s="236"/>
      <c r="AAQ109" s="236"/>
      <c r="AAR109" s="236"/>
      <c r="AAS109" s="236"/>
      <c r="AAT109" s="236"/>
      <c r="AAU109" s="236"/>
      <c r="AAV109" s="236"/>
      <c r="AAW109" s="236"/>
      <c r="AAX109" s="236"/>
      <c r="AAY109" s="236"/>
      <c r="AAZ109" s="236"/>
      <c r="ABA109" s="236"/>
      <c r="ABB109" s="236"/>
      <c r="ABC109" s="236"/>
      <c r="ABD109" s="236"/>
      <c r="ABE109" s="236"/>
      <c r="ABF109" s="236"/>
      <c r="ABG109" s="236"/>
      <c r="ABH109" s="236"/>
      <c r="ABI109" s="236"/>
      <c r="ABJ109" s="236"/>
      <c r="ABK109" s="236"/>
      <c r="ABL109" s="236"/>
      <c r="ABM109" s="236"/>
      <c r="ABN109" s="236"/>
      <c r="ABO109" s="236"/>
      <c r="ABP109" s="236"/>
      <c r="ABQ109" s="236"/>
      <c r="ABR109" s="236"/>
      <c r="ABS109" s="236"/>
      <c r="ABT109" s="236"/>
      <c r="ABU109" s="236"/>
      <c r="ABV109" s="236"/>
      <c r="ABW109" s="236"/>
    </row>
    <row r="110" spans="1:751" s="242" customFormat="1" ht="20.25" customHeight="1">
      <c r="A110" s="2386"/>
      <c r="B110" s="2387"/>
      <c r="C110" s="2389"/>
      <c r="D110" s="2114" t="s">
        <v>303</v>
      </c>
      <c r="E110" s="2130">
        <f t="shared" ref="E110:F112" si="8">E116</f>
        <v>71156.25</v>
      </c>
      <c r="F110" s="2130">
        <f t="shared" si="8"/>
        <v>71101.8</v>
      </c>
      <c r="G110" s="2403"/>
      <c r="H110" s="2406"/>
      <c r="I110" s="2406"/>
      <c r="J110" s="2406"/>
      <c r="K110" s="2426"/>
      <c r="L110" s="2509"/>
      <c r="M110" s="437"/>
      <c r="N110" s="430"/>
      <c r="O110" s="433"/>
      <c r="P110" s="451"/>
      <c r="Q110" s="433"/>
      <c r="R110" s="433"/>
      <c r="S110" s="433"/>
      <c r="T110" s="433"/>
      <c r="U110" s="236"/>
      <c r="V110" s="236"/>
      <c r="W110" s="236"/>
      <c r="X110" s="236"/>
      <c r="Y110" s="236"/>
      <c r="Z110" s="236"/>
      <c r="AA110" s="236"/>
      <c r="AB110" s="236"/>
      <c r="AC110" s="236"/>
      <c r="AD110" s="236"/>
      <c r="AE110" s="236"/>
      <c r="AF110" s="236"/>
      <c r="AG110" s="236"/>
      <c r="AH110" s="236"/>
      <c r="AI110" s="236"/>
      <c r="AJ110" s="236"/>
      <c r="AK110" s="236"/>
      <c r="AL110" s="236"/>
      <c r="AM110" s="236"/>
      <c r="AN110" s="236"/>
      <c r="AO110" s="236"/>
      <c r="AP110" s="236"/>
      <c r="AQ110" s="236"/>
      <c r="AR110" s="236"/>
      <c r="AS110" s="236"/>
      <c r="AT110" s="236"/>
      <c r="AU110" s="236"/>
      <c r="AV110" s="236"/>
      <c r="AW110" s="236"/>
      <c r="AX110" s="236"/>
      <c r="AY110" s="236"/>
      <c r="AZ110" s="236"/>
      <c r="BA110" s="236"/>
      <c r="BB110" s="236"/>
      <c r="BC110" s="236"/>
      <c r="BD110" s="236"/>
      <c r="BE110" s="236"/>
      <c r="BF110" s="236"/>
      <c r="BG110" s="236"/>
      <c r="BH110" s="236"/>
      <c r="BI110" s="236"/>
      <c r="BJ110" s="236"/>
      <c r="BK110" s="236"/>
      <c r="BL110" s="236"/>
      <c r="BM110" s="236"/>
      <c r="BN110" s="236"/>
      <c r="BO110" s="236"/>
      <c r="BP110" s="236"/>
      <c r="BQ110" s="236"/>
      <c r="BR110" s="236"/>
      <c r="BS110" s="236"/>
      <c r="BT110" s="236"/>
      <c r="BU110" s="236"/>
      <c r="BV110" s="236"/>
      <c r="BW110" s="236"/>
      <c r="BX110" s="236"/>
      <c r="BY110" s="236"/>
      <c r="BZ110" s="236"/>
      <c r="CA110" s="236"/>
      <c r="CB110" s="236"/>
      <c r="CC110" s="236"/>
      <c r="CD110" s="236"/>
      <c r="CE110" s="236"/>
      <c r="CF110" s="236"/>
      <c r="CG110" s="236"/>
      <c r="CH110" s="236"/>
      <c r="CI110" s="236"/>
      <c r="CJ110" s="236"/>
      <c r="CK110" s="236"/>
      <c r="CL110" s="236"/>
      <c r="CM110" s="236"/>
      <c r="CN110" s="236"/>
      <c r="CO110" s="236"/>
      <c r="CP110" s="236"/>
      <c r="CQ110" s="236"/>
      <c r="CR110" s="236"/>
      <c r="CS110" s="236"/>
      <c r="CT110" s="236"/>
      <c r="CU110" s="236"/>
      <c r="CV110" s="236"/>
      <c r="CW110" s="236"/>
      <c r="CX110" s="236"/>
      <c r="CY110" s="236"/>
      <c r="CZ110" s="236"/>
      <c r="DA110" s="236"/>
      <c r="DB110" s="236"/>
      <c r="DC110" s="236"/>
      <c r="DD110" s="236"/>
      <c r="DE110" s="236"/>
      <c r="DF110" s="236"/>
      <c r="DG110" s="236"/>
      <c r="DH110" s="236"/>
      <c r="DI110" s="236"/>
      <c r="DJ110" s="236"/>
      <c r="DK110" s="236"/>
      <c r="DL110" s="236"/>
      <c r="DM110" s="236"/>
      <c r="DN110" s="236"/>
      <c r="DO110" s="236"/>
      <c r="DP110" s="236"/>
      <c r="DQ110" s="236"/>
      <c r="DR110" s="236"/>
      <c r="DS110" s="236"/>
      <c r="DT110" s="236"/>
      <c r="DU110" s="236"/>
      <c r="DV110" s="236"/>
      <c r="DW110" s="236"/>
      <c r="DX110" s="236"/>
      <c r="DY110" s="236"/>
      <c r="DZ110" s="236"/>
      <c r="EA110" s="236"/>
      <c r="EB110" s="236"/>
      <c r="EC110" s="236"/>
      <c r="ED110" s="236"/>
      <c r="EE110" s="236"/>
      <c r="EF110" s="236"/>
      <c r="EG110" s="236"/>
      <c r="EH110" s="236"/>
      <c r="EI110" s="236"/>
      <c r="EJ110" s="236"/>
      <c r="EK110" s="236"/>
      <c r="EL110" s="236"/>
      <c r="EM110" s="236"/>
      <c r="EN110" s="236"/>
      <c r="EO110" s="236"/>
      <c r="EP110" s="236"/>
      <c r="EQ110" s="236"/>
      <c r="ER110" s="236"/>
      <c r="ES110" s="236"/>
      <c r="ET110" s="236"/>
      <c r="EU110" s="236"/>
      <c r="EV110" s="236"/>
      <c r="EW110" s="236"/>
      <c r="EX110" s="236"/>
      <c r="EY110" s="236"/>
      <c r="EZ110" s="236"/>
      <c r="FA110" s="236"/>
      <c r="FB110" s="236"/>
      <c r="FC110" s="236"/>
      <c r="FD110" s="236"/>
      <c r="FE110" s="236"/>
      <c r="FF110" s="236"/>
      <c r="FG110" s="236"/>
      <c r="FH110" s="236"/>
      <c r="FI110" s="236"/>
      <c r="FJ110" s="236"/>
      <c r="FK110" s="236"/>
      <c r="FL110" s="236"/>
      <c r="FM110" s="236"/>
      <c r="FN110" s="236"/>
      <c r="FO110" s="236"/>
      <c r="FP110" s="236"/>
      <c r="FQ110" s="236"/>
      <c r="FR110" s="236"/>
      <c r="FS110" s="236"/>
      <c r="FT110" s="236"/>
      <c r="FU110" s="236"/>
      <c r="FV110" s="236"/>
      <c r="FW110" s="236"/>
      <c r="FX110" s="236"/>
      <c r="FY110" s="236"/>
      <c r="FZ110" s="236"/>
      <c r="GA110" s="236"/>
      <c r="GB110" s="236"/>
      <c r="GC110" s="236"/>
      <c r="GD110" s="236"/>
      <c r="GE110" s="236"/>
      <c r="GF110" s="236"/>
      <c r="GG110" s="236"/>
      <c r="GH110" s="236"/>
      <c r="GI110" s="236"/>
      <c r="GJ110" s="236"/>
      <c r="GK110" s="236"/>
      <c r="GL110" s="236"/>
      <c r="GM110" s="236"/>
      <c r="GN110" s="236"/>
      <c r="GO110" s="236"/>
      <c r="GP110" s="236"/>
      <c r="GQ110" s="236"/>
      <c r="GR110" s="236"/>
      <c r="GS110" s="236"/>
      <c r="GT110" s="236"/>
      <c r="GU110" s="236"/>
      <c r="GV110" s="236"/>
      <c r="GW110" s="236"/>
      <c r="GX110" s="236"/>
      <c r="GY110" s="236"/>
      <c r="GZ110" s="236"/>
      <c r="HA110" s="236"/>
      <c r="HB110" s="236"/>
      <c r="HC110" s="236"/>
      <c r="HD110" s="236"/>
      <c r="HE110" s="236"/>
      <c r="HF110" s="236"/>
      <c r="HG110" s="236"/>
      <c r="HH110" s="236"/>
      <c r="HI110" s="236"/>
      <c r="HJ110" s="236"/>
      <c r="HK110" s="236"/>
      <c r="HL110" s="236"/>
      <c r="HM110" s="236"/>
      <c r="HN110" s="236"/>
      <c r="HO110" s="236"/>
      <c r="HP110" s="236"/>
      <c r="HQ110" s="236"/>
      <c r="HR110" s="236"/>
      <c r="HS110" s="236"/>
      <c r="HT110" s="236"/>
      <c r="HU110" s="236"/>
      <c r="HV110" s="236"/>
      <c r="HW110" s="236"/>
      <c r="HX110" s="236"/>
      <c r="HY110" s="236"/>
      <c r="HZ110" s="236"/>
      <c r="IA110" s="236"/>
      <c r="IB110" s="236"/>
      <c r="IC110" s="236"/>
      <c r="ID110" s="236"/>
      <c r="IE110" s="236"/>
      <c r="IF110" s="236"/>
      <c r="IG110" s="236"/>
      <c r="IH110" s="236"/>
      <c r="II110" s="236"/>
      <c r="IJ110" s="236"/>
      <c r="IK110" s="236"/>
      <c r="IL110" s="236"/>
      <c r="IM110" s="236"/>
      <c r="IN110" s="236"/>
      <c r="IO110" s="236"/>
      <c r="IP110" s="236"/>
      <c r="IQ110" s="236"/>
      <c r="IR110" s="236"/>
      <c r="IS110" s="236"/>
      <c r="IT110" s="236"/>
      <c r="IU110" s="236"/>
      <c r="IV110" s="236"/>
      <c r="IW110" s="236"/>
      <c r="IX110" s="236"/>
      <c r="IY110" s="236"/>
      <c r="IZ110" s="236"/>
      <c r="JA110" s="236"/>
      <c r="JB110" s="236"/>
      <c r="JC110" s="236"/>
      <c r="JD110" s="236"/>
      <c r="JE110" s="236"/>
      <c r="JF110" s="236"/>
      <c r="JG110" s="236"/>
      <c r="JH110" s="236"/>
      <c r="JI110" s="236"/>
      <c r="JJ110" s="236"/>
      <c r="JK110" s="236"/>
      <c r="JL110" s="236"/>
      <c r="JM110" s="236"/>
      <c r="JN110" s="236"/>
      <c r="JO110" s="236"/>
      <c r="JP110" s="236"/>
      <c r="JQ110" s="236"/>
      <c r="JR110" s="236"/>
      <c r="JS110" s="236"/>
      <c r="JT110" s="236"/>
      <c r="JU110" s="236"/>
      <c r="JV110" s="236"/>
      <c r="JW110" s="236"/>
      <c r="JX110" s="236"/>
      <c r="JY110" s="236"/>
      <c r="JZ110" s="236"/>
      <c r="KA110" s="236"/>
      <c r="KB110" s="236"/>
      <c r="KC110" s="236"/>
      <c r="KD110" s="236"/>
      <c r="KE110" s="236"/>
      <c r="KF110" s="236"/>
      <c r="KG110" s="236"/>
      <c r="KH110" s="236"/>
      <c r="KI110" s="236"/>
      <c r="KJ110" s="236"/>
      <c r="KK110" s="236"/>
      <c r="KL110" s="236"/>
      <c r="KM110" s="236"/>
      <c r="KN110" s="236"/>
      <c r="KO110" s="236"/>
      <c r="KP110" s="236"/>
      <c r="KQ110" s="236"/>
      <c r="KR110" s="236"/>
      <c r="KS110" s="236"/>
      <c r="KT110" s="236"/>
      <c r="KU110" s="236"/>
      <c r="KV110" s="236"/>
      <c r="KW110" s="236"/>
      <c r="KX110" s="236"/>
      <c r="KY110" s="236"/>
      <c r="KZ110" s="236"/>
      <c r="LA110" s="236"/>
      <c r="LB110" s="236"/>
      <c r="LC110" s="236"/>
      <c r="LD110" s="236"/>
      <c r="LE110" s="236"/>
      <c r="LF110" s="236"/>
      <c r="LG110" s="236"/>
      <c r="LH110" s="236"/>
      <c r="LI110" s="236"/>
      <c r="LJ110" s="236"/>
      <c r="LK110" s="236"/>
      <c r="LL110" s="236"/>
      <c r="LM110" s="236"/>
      <c r="LN110" s="236"/>
      <c r="LO110" s="236"/>
      <c r="LP110" s="236"/>
      <c r="LQ110" s="236"/>
      <c r="LR110" s="236"/>
      <c r="LS110" s="236"/>
      <c r="LT110" s="236"/>
      <c r="LU110" s="236"/>
      <c r="LV110" s="236"/>
      <c r="LW110" s="236"/>
      <c r="LX110" s="236"/>
      <c r="LY110" s="236"/>
      <c r="LZ110" s="236"/>
      <c r="MA110" s="236"/>
      <c r="MB110" s="236"/>
      <c r="MC110" s="236"/>
      <c r="MD110" s="236"/>
      <c r="ME110" s="236"/>
      <c r="MF110" s="236"/>
      <c r="MG110" s="236"/>
      <c r="MH110" s="236"/>
      <c r="MI110" s="236"/>
      <c r="MJ110" s="236"/>
      <c r="MK110" s="236"/>
      <c r="ML110" s="236"/>
      <c r="MM110" s="236"/>
      <c r="MN110" s="236"/>
      <c r="MO110" s="236"/>
      <c r="MP110" s="236"/>
      <c r="MQ110" s="236"/>
      <c r="MR110" s="236"/>
      <c r="MS110" s="236"/>
      <c r="MT110" s="236"/>
      <c r="MU110" s="236"/>
      <c r="MV110" s="236"/>
      <c r="MW110" s="236"/>
      <c r="MX110" s="236"/>
      <c r="MY110" s="236"/>
      <c r="MZ110" s="236"/>
      <c r="NA110" s="236"/>
      <c r="NB110" s="236"/>
      <c r="NC110" s="236"/>
      <c r="ND110" s="236"/>
      <c r="NE110" s="236"/>
      <c r="NF110" s="236"/>
      <c r="NG110" s="236"/>
      <c r="NH110" s="236"/>
      <c r="NI110" s="236"/>
      <c r="NJ110" s="236"/>
      <c r="NK110" s="236"/>
      <c r="NL110" s="236"/>
      <c r="NM110" s="236"/>
      <c r="NN110" s="236"/>
      <c r="NO110" s="236"/>
      <c r="NP110" s="236"/>
      <c r="NQ110" s="236"/>
      <c r="NR110" s="236"/>
      <c r="NS110" s="236"/>
      <c r="NT110" s="236"/>
      <c r="NU110" s="236"/>
      <c r="NV110" s="236"/>
      <c r="NW110" s="236"/>
      <c r="NX110" s="236"/>
      <c r="NY110" s="236"/>
      <c r="NZ110" s="236"/>
      <c r="OA110" s="236"/>
      <c r="OB110" s="236"/>
      <c r="OC110" s="236"/>
      <c r="OD110" s="236"/>
      <c r="OE110" s="236"/>
      <c r="OF110" s="236"/>
      <c r="OG110" s="236"/>
      <c r="OH110" s="236"/>
      <c r="OI110" s="236"/>
      <c r="OJ110" s="236"/>
      <c r="OK110" s="236"/>
      <c r="OL110" s="236"/>
      <c r="OM110" s="236"/>
      <c r="ON110" s="236"/>
      <c r="OO110" s="236"/>
      <c r="OP110" s="236"/>
      <c r="OQ110" s="236"/>
      <c r="OR110" s="236"/>
      <c r="OS110" s="236"/>
      <c r="OT110" s="236"/>
      <c r="OU110" s="236"/>
      <c r="OV110" s="236"/>
      <c r="OW110" s="236"/>
      <c r="OX110" s="236"/>
      <c r="OY110" s="236"/>
      <c r="OZ110" s="236"/>
      <c r="PA110" s="236"/>
      <c r="PB110" s="236"/>
      <c r="PC110" s="236"/>
      <c r="PD110" s="236"/>
      <c r="PE110" s="236"/>
      <c r="PF110" s="236"/>
      <c r="PG110" s="236"/>
      <c r="PH110" s="236"/>
      <c r="PI110" s="236"/>
      <c r="PJ110" s="236"/>
      <c r="PK110" s="236"/>
      <c r="PL110" s="236"/>
      <c r="PM110" s="236"/>
      <c r="PN110" s="236"/>
      <c r="PO110" s="236"/>
      <c r="PP110" s="236"/>
      <c r="PQ110" s="236"/>
      <c r="PR110" s="236"/>
      <c r="PS110" s="236"/>
      <c r="PT110" s="236"/>
      <c r="PU110" s="236"/>
      <c r="PV110" s="236"/>
      <c r="PW110" s="236"/>
      <c r="PX110" s="236"/>
      <c r="PY110" s="236"/>
      <c r="PZ110" s="236"/>
      <c r="QA110" s="236"/>
      <c r="QB110" s="236"/>
      <c r="QC110" s="236"/>
      <c r="QD110" s="236"/>
      <c r="QE110" s="236"/>
      <c r="QF110" s="236"/>
      <c r="QG110" s="236"/>
      <c r="QH110" s="236"/>
      <c r="QI110" s="236"/>
      <c r="QJ110" s="236"/>
      <c r="QK110" s="236"/>
      <c r="QL110" s="236"/>
      <c r="QM110" s="236"/>
      <c r="QN110" s="236"/>
      <c r="QO110" s="236"/>
      <c r="QP110" s="236"/>
      <c r="QQ110" s="236"/>
      <c r="QR110" s="236"/>
      <c r="QS110" s="236"/>
      <c r="QT110" s="236"/>
      <c r="QU110" s="236"/>
      <c r="QV110" s="236"/>
      <c r="QW110" s="236"/>
      <c r="QX110" s="236"/>
      <c r="QY110" s="236"/>
      <c r="QZ110" s="236"/>
      <c r="RA110" s="236"/>
      <c r="RB110" s="236"/>
      <c r="RC110" s="236"/>
      <c r="RD110" s="236"/>
      <c r="RE110" s="236"/>
      <c r="RF110" s="236"/>
      <c r="RG110" s="236"/>
      <c r="RH110" s="236"/>
      <c r="RI110" s="236"/>
      <c r="RJ110" s="236"/>
      <c r="RK110" s="236"/>
      <c r="RL110" s="236"/>
      <c r="RM110" s="236"/>
      <c r="RN110" s="236"/>
      <c r="RO110" s="236"/>
      <c r="RP110" s="236"/>
      <c r="RQ110" s="236"/>
      <c r="RR110" s="236"/>
      <c r="RS110" s="236"/>
      <c r="RT110" s="236"/>
      <c r="RU110" s="236"/>
      <c r="RV110" s="236"/>
      <c r="RW110" s="236"/>
      <c r="RX110" s="236"/>
      <c r="RY110" s="236"/>
      <c r="RZ110" s="236"/>
      <c r="SA110" s="236"/>
      <c r="SB110" s="236"/>
      <c r="SC110" s="236"/>
      <c r="SD110" s="236"/>
      <c r="SE110" s="236"/>
      <c r="SF110" s="236"/>
      <c r="SG110" s="236"/>
      <c r="SH110" s="236"/>
      <c r="SI110" s="236"/>
      <c r="SJ110" s="236"/>
      <c r="SK110" s="236"/>
      <c r="SL110" s="236"/>
      <c r="SM110" s="236"/>
      <c r="SN110" s="236"/>
      <c r="SO110" s="236"/>
      <c r="SP110" s="236"/>
      <c r="SQ110" s="236"/>
      <c r="SR110" s="236"/>
      <c r="SS110" s="236"/>
      <c r="ST110" s="236"/>
      <c r="SU110" s="236"/>
      <c r="SV110" s="236"/>
      <c r="SW110" s="236"/>
      <c r="SX110" s="236"/>
      <c r="SY110" s="236"/>
      <c r="SZ110" s="236"/>
      <c r="TA110" s="236"/>
      <c r="TB110" s="236"/>
      <c r="TC110" s="236"/>
      <c r="TD110" s="236"/>
      <c r="TE110" s="236"/>
      <c r="TF110" s="236"/>
      <c r="TG110" s="236"/>
      <c r="TH110" s="236"/>
      <c r="TI110" s="236"/>
      <c r="TJ110" s="236"/>
      <c r="TK110" s="236"/>
      <c r="TL110" s="236"/>
      <c r="TM110" s="236"/>
      <c r="TN110" s="236"/>
      <c r="TO110" s="236"/>
      <c r="TP110" s="236"/>
      <c r="TQ110" s="236"/>
      <c r="TR110" s="236"/>
      <c r="TS110" s="236"/>
      <c r="TT110" s="236"/>
      <c r="TU110" s="236"/>
      <c r="TV110" s="236"/>
      <c r="TW110" s="236"/>
      <c r="TX110" s="236"/>
      <c r="TY110" s="236"/>
      <c r="TZ110" s="236"/>
      <c r="UA110" s="236"/>
      <c r="UB110" s="236"/>
      <c r="UC110" s="236"/>
      <c r="UD110" s="236"/>
      <c r="UE110" s="236"/>
      <c r="UF110" s="236"/>
      <c r="UG110" s="236"/>
      <c r="UH110" s="236"/>
      <c r="UI110" s="236"/>
      <c r="UJ110" s="236"/>
      <c r="UK110" s="236"/>
      <c r="UL110" s="236"/>
      <c r="UM110" s="236"/>
      <c r="UN110" s="236"/>
      <c r="UO110" s="236"/>
      <c r="UP110" s="236"/>
      <c r="UQ110" s="236"/>
      <c r="UR110" s="236"/>
      <c r="US110" s="236"/>
      <c r="UT110" s="236"/>
      <c r="UU110" s="236"/>
      <c r="UV110" s="236"/>
      <c r="UW110" s="236"/>
      <c r="UX110" s="236"/>
      <c r="UY110" s="236"/>
      <c r="UZ110" s="236"/>
      <c r="VA110" s="236"/>
      <c r="VB110" s="236"/>
      <c r="VC110" s="236"/>
      <c r="VD110" s="236"/>
      <c r="VE110" s="236"/>
      <c r="VF110" s="236"/>
      <c r="VG110" s="236"/>
      <c r="VH110" s="236"/>
      <c r="VI110" s="236"/>
      <c r="VJ110" s="236"/>
      <c r="VK110" s="236"/>
      <c r="VL110" s="236"/>
      <c r="VM110" s="236"/>
      <c r="VN110" s="236"/>
      <c r="VO110" s="236"/>
      <c r="VP110" s="236"/>
      <c r="VQ110" s="236"/>
      <c r="VR110" s="236"/>
      <c r="VS110" s="236"/>
      <c r="VT110" s="236"/>
      <c r="VU110" s="236"/>
      <c r="VV110" s="236"/>
      <c r="VW110" s="236"/>
      <c r="VX110" s="236"/>
      <c r="VY110" s="236"/>
      <c r="VZ110" s="236"/>
      <c r="WA110" s="236"/>
      <c r="WB110" s="236"/>
      <c r="WC110" s="236"/>
      <c r="WD110" s="236"/>
      <c r="WE110" s="236"/>
      <c r="WF110" s="236"/>
      <c r="WG110" s="236"/>
      <c r="WH110" s="236"/>
      <c r="WI110" s="236"/>
      <c r="WJ110" s="236"/>
      <c r="WK110" s="236"/>
      <c r="WL110" s="236"/>
      <c r="WM110" s="236"/>
      <c r="WN110" s="236"/>
      <c r="WO110" s="236"/>
      <c r="WP110" s="236"/>
      <c r="WQ110" s="236"/>
      <c r="WR110" s="236"/>
      <c r="WS110" s="236"/>
      <c r="WT110" s="236"/>
      <c r="WU110" s="236"/>
      <c r="WV110" s="236"/>
      <c r="WW110" s="236"/>
      <c r="WX110" s="236"/>
      <c r="WY110" s="236"/>
      <c r="WZ110" s="236"/>
      <c r="XA110" s="236"/>
      <c r="XB110" s="236"/>
      <c r="XC110" s="236"/>
      <c r="XD110" s="236"/>
      <c r="XE110" s="236"/>
      <c r="XF110" s="236"/>
      <c r="XG110" s="236"/>
      <c r="XH110" s="236"/>
      <c r="XI110" s="236"/>
      <c r="XJ110" s="236"/>
      <c r="XK110" s="236"/>
      <c r="XL110" s="236"/>
      <c r="XM110" s="236"/>
      <c r="XN110" s="236"/>
      <c r="XO110" s="236"/>
      <c r="XP110" s="236"/>
      <c r="XQ110" s="236"/>
      <c r="XR110" s="236"/>
      <c r="XS110" s="236"/>
      <c r="XT110" s="236"/>
      <c r="XU110" s="236"/>
      <c r="XV110" s="236"/>
      <c r="XW110" s="236"/>
      <c r="XX110" s="236"/>
      <c r="XY110" s="236"/>
      <c r="XZ110" s="236"/>
      <c r="YA110" s="236"/>
      <c r="YB110" s="236"/>
      <c r="YC110" s="236"/>
      <c r="YD110" s="236"/>
      <c r="YE110" s="236"/>
      <c r="YF110" s="236"/>
      <c r="YG110" s="236"/>
      <c r="YH110" s="236"/>
      <c r="YI110" s="236"/>
      <c r="YJ110" s="236"/>
      <c r="YK110" s="236"/>
      <c r="YL110" s="236"/>
      <c r="YM110" s="236"/>
      <c r="YN110" s="236"/>
      <c r="YO110" s="236"/>
      <c r="YP110" s="236"/>
      <c r="YQ110" s="236"/>
      <c r="YR110" s="236"/>
      <c r="YS110" s="236"/>
      <c r="YT110" s="236"/>
      <c r="YU110" s="236"/>
      <c r="YV110" s="236"/>
      <c r="YW110" s="236"/>
      <c r="YX110" s="236"/>
      <c r="YY110" s="236"/>
      <c r="YZ110" s="236"/>
      <c r="ZA110" s="236"/>
      <c r="ZB110" s="236"/>
      <c r="ZC110" s="236"/>
      <c r="ZD110" s="236"/>
      <c r="ZE110" s="236"/>
      <c r="ZF110" s="236"/>
      <c r="ZG110" s="236"/>
      <c r="ZH110" s="236"/>
      <c r="ZI110" s="236"/>
      <c r="ZJ110" s="236"/>
      <c r="ZK110" s="236"/>
      <c r="ZL110" s="236"/>
      <c r="ZM110" s="236"/>
      <c r="ZN110" s="236"/>
      <c r="ZO110" s="236"/>
      <c r="ZP110" s="236"/>
      <c r="ZQ110" s="236"/>
      <c r="ZR110" s="236"/>
      <c r="ZS110" s="236"/>
      <c r="ZT110" s="236"/>
      <c r="ZU110" s="236"/>
      <c r="ZV110" s="236"/>
      <c r="ZW110" s="236"/>
      <c r="ZX110" s="236"/>
      <c r="ZY110" s="236"/>
      <c r="ZZ110" s="236"/>
      <c r="AAA110" s="236"/>
      <c r="AAB110" s="236"/>
      <c r="AAC110" s="236"/>
      <c r="AAD110" s="236"/>
      <c r="AAE110" s="236"/>
      <c r="AAF110" s="236"/>
      <c r="AAG110" s="236"/>
      <c r="AAH110" s="236"/>
      <c r="AAI110" s="236"/>
      <c r="AAJ110" s="236"/>
      <c r="AAK110" s="236"/>
      <c r="AAL110" s="236"/>
      <c r="AAM110" s="236"/>
      <c r="AAN110" s="236"/>
      <c r="AAO110" s="236"/>
      <c r="AAP110" s="236"/>
      <c r="AAQ110" s="236"/>
      <c r="AAR110" s="236"/>
      <c r="AAS110" s="236"/>
      <c r="AAT110" s="236"/>
      <c r="AAU110" s="236"/>
      <c r="AAV110" s="236"/>
      <c r="AAW110" s="236"/>
      <c r="AAX110" s="236"/>
      <c r="AAY110" s="236"/>
      <c r="AAZ110" s="236"/>
      <c r="ABA110" s="236"/>
      <c r="ABB110" s="236"/>
      <c r="ABC110" s="236"/>
      <c r="ABD110" s="236"/>
      <c r="ABE110" s="236"/>
      <c r="ABF110" s="236"/>
      <c r="ABG110" s="236"/>
      <c r="ABH110" s="236"/>
      <c r="ABI110" s="236"/>
      <c r="ABJ110" s="236"/>
      <c r="ABK110" s="236"/>
      <c r="ABL110" s="236"/>
      <c r="ABM110" s="236"/>
      <c r="ABN110" s="236"/>
      <c r="ABO110" s="236"/>
      <c r="ABP110" s="236"/>
      <c r="ABQ110" s="236"/>
      <c r="ABR110" s="236"/>
      <c r="ABS110" s="236"/>
      <c r="ABT110" s="236"/>
      <c r="ABU110" s="236"/>
      <c r="ABV110" s="236"/>
      <c r="ABW110" s="236"/>
    </row>
    <row r="111" spans="1:751" s="242" customFormat="1">
      <c r="A111" s="2386"/>
      <c r="B111" s="2387"/>
      <c r="C111" s="2389"/>
      <c r="D111" s="2129" t="s">
        <v>304</v>
      </c>
      <c r="E111" s="2130">
        <f t="shared" si="8"/>
        <v>126500</v>
      </c>
      <c r="F111" s="2130">
        <f t="shared" si="8"/>
        <v>126403.2</v>
      </c>
      <c r="G111" s="2403"/>
      <c r="H111" s="2406"/>
      <c r="I111" s="2406"/>
      <c r="J111" s="2406"/>
      <c r="K111" s="2426"/>
      <c r="L111" s="2509"/>
      <c r="M111" s="437"/>
      <c r="N111" s="430"/>
      <c r="O111" s="433"/>
      <c r="P111" s="433"/>
      <c r="Q111" s="433"/>
      <c r="R111" s="433"/>
      <c r="S111" s="433"/>
      <c r="T111" s="433"/>
      <c r="U111" s="236"/>
      <c r="V111" s="236"/>
      <c r="W111" s="236"/>
      <c r="X111" s="236"/>
      <c r="Y111" s="236"/>
      <c r="Z111" s="236"/>
      <c r="AA111" s="236"/>
      <c r="AB111" s="236"/>
      <c r="AC111" s="236"/>
      <c r="AD111" s="236"/>
      <c r="AE111" s="236"/>
      <c r="AF111" s="236"/>
      <c r="AG111" s="236"/>
      <c r="AH111" s="236"/>
      <c r="AI111" s="236"/>
      <c r="AJ111" s="236"/>
      <c r="AK111" s="236"/>
      <c r="AL111" s="236"/>
      <c r="AM111" s="236"/>
      <c r="AN111" s="236"/>
      <c r="AO111" s="236"/>
      <c r="AP111" s="236"/>
      <c r="AQ111" s="236"/>
      <c r="AR111" s="236"/>
      <c r="AS111" s="236"/>
      <c r="AT111" s="236"/>
      <c r="AU111" s="236"/>
      <c r="AV111" s="236"/>
      <c r="AW111" s="236"/>
      <c r="AX111" s="236"/>
      <c r="AY111" s="236"/>
      <c r="AZ111" s="236"/>
      <c r="BA111" s="236"/>
      <c r="BB111" s="236"/>
      <c r="BC111" s="236"/>
      <c r="BD111" s="236"/>
      <c r="BE111" s="236"/>
      <c r="BF111" s="236"/>
      <c r="BG111" s="236"/>
      <c r="BH111" s="236"/>
      <c r="BI111" s="236"/>
      <c r="BJ111" s="236"/>
      <c r="BK111" s="236"/>
      <c r="BL111" s="236"/>
      <c r="BM111" s="236"/>
      <c r="BN111" s="236"/>
      <c r="BO111" s="236"/>
      <c r="BP111" s="236"/>
      <c r="BQ111" s="236"/>
      <c r="BR111" s="236"/>
      <c r="BS111" s="236"/>
      <c r="BT111" s="236"/>
      <c r="BU111" s="236"/>
      <c r="BV111" s="236"/>
      <c r="BW111" s="236"/>
      <c r="BX111" s="236"/>
      <c r="BY111" s="236"/>
      <c r="BZ111" s="236"/>
      <c r="CA111" s="236"/>
      <c r="CB111" s="236"/>
      <c r="CC111" s="236"/>
      <c r="CD111" s="236"/>
      <c r="CE111" s="236"/>
      <c r="CF111" s="236"/>
      <c r="CG111" s="236"/>
      <c r="CH111" s="236"/>
      <c r="CI111" s="236"/>
      <c r="CJ111" s="236"/>
      <c r="CK111" s="236"/>
      <c r="CL111" s="236"/>
      <c r="CM111" s="236"/>
      <c r="CN111" s="236"/>
      <c r="CO111" s="236"/>
      <c r="CP111" s="236"/>
      <c r="CQ111" s="236"/>
      <c r="CR111" s="236"/>
      <c r="CS111" s="236"/>
      <c r="CT111" s="236"/>
      <c r="CU111" s="236"/>
      <c r="CV111" s="236"/>
      <c r="CW111" s="236"/>
      <c r="CX111" s="236"/>
      <c r="CY111" s="236"/>
      <c r="CZ111" s="236"/>
      <c r="DA111" s="236"/>
      <c r="DB111" s="236"/>
      <c r="DC111" s="236"/>
      <c r="DD111" s="236"/>
      <c r="DE111" s="236"/>
      <c r="DF111" s="236"/>
      <c r="DG111" s="236"/>
      <c r="DH111" s="236"/>
      <c r="DI111" s="236"/>
      <c r="DJ111" s="236"/>
      <c r="DK111" s="236"/>
      <c r="DL111" s="236"/>
      <c r="DM111" s="236"/>
      <c r="DN111" s="236"/>
      <c r="DO111" s="236"/>
      <c r="DP111" s="236"/>
      <c r="DQ111" s="236"/>
      <c r="DR111" s="236"/>
      <c r="DS111" s="236"/>
      <c r="DT111" s="236"/>
      <c r="DU111" s="236"/>
      <c r="DV111" s="236"/>
      <c r="DW111" s="236"/>
      <c r="DX111" s="236"/>
      <c r="DY111" s="236"/>
      <c r="DZ111" s="236"/>
      <c r="EA111" s="236"/>
      <c r="EB111" s="236"/>
      <c r="EC111" s="236"/>
      <c r="ED111" s="236"/>
      <c r="EE111" s="236"/>
      <c r="EF111" s="236"/>
      <c r="EG111" s="236"/>
      <c r="EH111" s="236"/>
      <c r="EI111" s="236"/>
      <c r="EJ111" s="236"/>
      <c r="EK111" s="236"/>
      <c r="EL111" s="236"/>
      <c r="EM111" s="236"/>
      <c r="EN111" s="236"/>
      <c r="EO111" s="236"/>
      <c r="EP111" s="236"/>
      <c r="EQ111" s="236"/>
      <c r="ER111" s="236"/>
      <c r="ES111" s="236"/>
      <c r="ET111" s="236"/>
      <c r="EU111" s="236"/>
      <c r="EV111" s="236"/>
      <c r="EW111" s="236"/>
      <c r="EX111" s="236"/>
      <c r="EY111" s="236"/>
      <c r="EZ111" s="236"/>
      <c r="FA111" s="236"/>
      <c r="FB111" s="236"/>
      <c r="FC111" s="236"/>
      <c r="FD111" s="236"/>
      <c r="FE111" s="236"/>
      <c r="FF111" s="236"/>
      <c r="FG111" s="236"/>
      <c r="FH111" s="236"/>
      <c r="FI111" s="236"/>
      <c r="FJ111" s="236"/>
      <c r="FK111" s="236"/>
      <c r="FL111" s="236"/>
      <c r="FM111" s="236"/>
      <c r="FN111" s="236"/>
      <c r="FO111" s="236"/>
      <c r="FP111" s="236"/>
      <c r="FQ111" s="236"/>
      <c r="FR111" s="236"/>
      <c r="FS111" s="236"/>
      <c r="FT111" s="236"/>
      <c r="FU111" s="236"/>
      <c r="FV111" s="236"/>
      <c r="FW111" s="236"/>
      <c r="FX111" s="236"/>
      <c r="FY111" s="236"/>
      <c r="FZ111" s="236"/>
      <c r="GA111" s="236"/>
      <c r="GB111" s="236"/>
      <c r="GC111" s="236"/>
      <c r="GD111" s="236"/>
      <c r="GE111" s="236"/>
      <c r="GF111" s="236"/>
      <c r="GG111" s="236"/>
      <c r="GH111" s="236"/>
      <c r="GI111" s="236"/>
      <c r="GJ111" s="236"/>
      <c r="GK111" s="236"/>
      <c r="GL111" s="236"/>
      <c r="GM111" s="236"/>
      <c r="GN111" s="236"/>
      <c r="GO111" s="236"/>
      <c r="GP111" s="236"/>
      <c r="GQ111" s="236"/>
      <c r="GR111" s="236"/>
      <c r="GS111" s="236"/>
      <c r="GT111" s="236"/>
      <c r="GU111" s="236"/>
      <c r="GV111" s="236"/>
      <c r="GW111" s="236"/>
      <c r="GX111" s="236"/>
      <c r="GY111" s="236"/>
      <c r="GZ111" s="236"/>
      <c r="HA111" s="236"/>
      <c r="HB111" s="236"/>
      <c r="HC111" s="236"/>
      <c r="HD111" s="236"/>
      <c r="HE111" s="236"/>
      <c r="HF111" s="236"/>
      <c r="HG111" s="236"/>
      <c r="HH111" s="236"/>
      <c r="HI111" s="236"/>
      <c r="HJ111" s="236"/>
      <c r="HK111" s="236"/>
      <c r="HL111" s="236"/>
      <c r="HM111" s="236"/>
      <c r="HN111" s="236"/>
      <c r="HO111" s="236"/>
      <c r="HP111" s="236"/>
      <c r="HQ111" s="236"/>
      <c r="HR111" s="236"/>
      <c r="HS111" s="236"/>
      <c r="HT111" s="236"/>
      <c r="HU111" s="236"/>
      <c r="HV111" s="236"/>
      <c r="HW111" s="236"/>
      <c r="HX111" s="236"/>
      <c r="HY111" s="236"/>
      <c r="HZ111" s="236"/>
      <c r="IA111" s="236"/>
      <c r="IB111" s="236"/>
      <c r="IC111" s="236"/>
      <c r="ID111" s="236"/>
      <c r="IE111" s="236"/>
      <c r="IF111" s="236"/>
      <c r="IG111" s="236"/>
      <c r="IH111" s="236"/>
      <c r="II111" s="236"/>
      <c r="IJ111" s="236"/>
      <c r="IK111" s="236"/>
      <c r="IL111" s="236"/>
      <c r="IM111" s="236"/>
      <c r="IN111" s="236"/>
      <c r="IO111" s="236"/>
      <c r="IP111" s="236"/>
      <c r="IQ111" s="236"/>
      <c r="IR111" s="236"/>
      <c r="IS111" s="236"/>
      <c r="IT111" s="236"/>
      <c r="IU111" s="236"/>
      <c r="IV111" s="236"/>
      <c r="IW111" s="236"/>
      <c r="IX111" s="236"/>
      <c r="IY111" s="236"/>
      <c r="IZ111" s="236"/>
      <c r="JA111" s="236"/>
      <c r="JB111" s="236"/>
      <c r="JC111" s="236"/>
      <c r="JD111" s="236"/>
      <c r="JE111" s="236"/>
      <c r="JF111" s="236"/>
      <c r="JG111" s="236"/>
      <c r="JH111" s="236"/>
      <c r="JI111" s="236"/>
      <c r="JJ111" s="236"/>
      <c r="JK111" s="236"/>
      <c r="JL111" s="236"/>
      <c r="JM111" s="236"/>
      <c r="JN111" s="236"/>
      <c r="JO111" s="236"/>
      <c r="JP111" s="236"/>
      <c r="JQ111" s="236"/>
      <c r="JR111" s="236"/>
      <c r="JS111" s="236"/>
      <c r="JT111" s="236"/>
      <c r="JU111" s="236"/>
      <c r="JV111" s="236"/>
      <c r="JW111" s="236"/>
      <c r="JX111" s="236"/>
      <c r="JY111" s="236"/>
      <c r="JZ111" s="236"/>
      <c r="KA111" s="236"/>
      <c r="KB111" s="236"/>
      <c r="KC111" s="236"/>
      <c r="KD111" s="236"/>
      <c r="KE111" s="236"/>
      <c r="KF111" s="236"/>
      <c r="KG111" s="236"/>
      <c r="KH111" s="236"/>
      <c r="KI111" s="236"/>
      <c r="KJ111" s="236"/>
      <c r="KK111" s="236"/>
      <c r="KL111" s="236"/>
      <c r="KM111" s="236"/>
      <c r="KN111" s="236"/>
      <c r="KO111" s="236"/>
      <c r="KP111" s="236"/>
      <c r="KQ111" s="236"/>
      <c r="KR111" s="236"/>
      <c r="KS111" s="236"/>
      <c r="KT111" s="236"/>
      <c r="KU111" s="236"/>
      <c r="KV111" s="236"/>
      <c r="KW111" s="236"/>
      <c r="KX111" s="236"/>
      <c r="KY111" s="236"/>
      <c r="KZ111" s="236"/>
      <c r="LA111" s="236"/>
      <c r="LB111" s="236"/>
      <c r="LC111" s="236"/>
      <c r="LD111" s="236"/>
      <c r="LE111" s="236"/>
      <c r="LF111" s="236"/>
      <c r="LG111" s="236"/>
      <c r="LH111" s="236"/>
      <c r="LI111" s="236"/>
      <c r="LJ111" s="236"/>
      <c r="LK111" s="236"/>
      <c r="LL111" s="236"/>
      <c r="LM111" s="236"/>
      <c r="LN111" s="236"/>
      <c r="LO111" s="236"/>
      <c r="LP111" s="236"/>
      <c r="LQ111" s="236"/>
      <c r="LR111" s="236"/>
      <c r="LS111" s="236"/>
      <c r="LT111" s="236"/>
      <c r="LU111" s="236"/>
      <c r="LV111" s="236"/>
      <c r="LW111" s="236"/>
      <c r="LX111" s="236"/>
      <c r="LY111" s="236"/>
      <c r="LZ111" s="236"/>
      <c r="MA111" s="236"/>
      <c r="MB111" s="236"/>
      <c r="MC111" s="236"/>
      <c r="MD111" s="236"/>
      <c r="ME111" s="236"/>
      <c r="MF111" s="236"/>
      <c r="MG111" s="236"/>
      <c r="MH111" s="236"/>
      <c r="MI111" s="236"/>
      <c r="MJ111" s="236"/>
      <c r="MK111" s="236"/>
      <c r="ML111" s="236"/>
      <c r="MM111" s="236"/>
      <c r="MN111" s="236"/>
      <c r="MO111" s="236"/>
      <c r="MP111" s="236"/>
      <c r="MQ111" s="236"/>
      <c r="MR111" s="236"/>
      <c r="MS111" s="236"/>
      <c r="MT111" s="236"/>
      <c r="MU111" s="236"/>
      <c r="MV111" s="236"/>
      <c r="MW111" s="236"/>
      <c r="MX111" s="236"/>
      <c r="MY111" s="236"/>
      <c r="MZ111" s="236"/>
      <c r="NA111" s="236"/>
      <c r="NB111" s="236"/>
      <c r="NC111" s="236"/>
      <c r="ND111" s="236"/>
      <c r="NE111" s="236"/>
      <c r="NF111" s="236"/>
      <c r="NG111" s="236"/>
      <c r="NH111" s="236"/>
      <c r="NI111" s="236"/>
      <c r="NJ111" s="236"/>
      <c r="NK111" s="236"/>
      <c r="NL111" s="236"/>
      <c r="NM111" s="236"/>
      <c r="NN111" s="236"/>
      <c r="NO111" s="236"/>
      <c r="NP111" s="236"/>
      <c r="NQ111" s="236"/>
      <c r="NR111" s="236"/>
      <c r="NS111" s="236"/>
      <c r="NT111" s="236"/>
      <c r="NU111" s="236"/>
      <c r="NV111" s="236"/>
      <c r="NW111" s="236"/>
      <c r="NX111" s="236"/>
      <c r="NY111" s="236"/>
      <c r="NZ111" s="236"/>
      <c r="OA111" s="236"/>
      <c r="OB111" s="236"/>
      <c r="OC111" s="236"/>
      <c r="OD111" s="236"/>
      <c r="OE111" s="236"/>
      <c r="OF111" s="236"/>
      <c r="OG111" s="236"/>
      <c r="OH111" s="236"/>
      <c r="OI111" s="236"/>
      <c r="OJ111" s="236"/>
      <c r="OK111" s="236"/>
      <c r="OL111" s="236"/>
      <c r="OM111" s="236"/>
      <c r="ON111" s="236"/>
      <c r="OO111" s="236"/>
      <c r="OP111" s="236"/>
      <c r="OQ111" s="236"/>
      <c r="OR111" s="236"/>
      <c r="OS111" s="236"/>
      <c r="OT111" s="236"/>
      <c r="OU111" s="236"/>
      <c r="OV111" s="236"/>
      <c r="OW111" s="236"/>
      <c r="OX111" s="236"/>
      <c r="OY111" s="236"/>
      <c r="OZ111" s="236"/>
      <c r="PA111" s="236"/>
      <c r="PB111" s="236"/>
      <c r="PC111" s="236"/>
      <c r="PD111" s="236"/>
      <c r="PE111" s="236"/>
      <c r="PF111" s="236"/>
      <c r="PG111" s="236"/>
      <c r="PH111" s="236"/>
      <c r="PI111" s="236"/>
      <c r="PJ111" s="236"/>
      <c r="PK111" s="236"/>
      <c r="PL111" s="236"/>
      <c r="PM111" s="236"/>
      <c r="PN111" s="236"/>
      <c r="PO111" s="236"/>
      <c r="PP111" s="236"/>
      <c r="PQ111" s="236"/>
      <c r="PR111" s="236"/>
      <c r="PS111" s="236"/>
      <c r="PT111" s="236"/>
      <c r="PU111" s="236"/>
      <c r="PV111" s="236"/>
      <c r="PW111" s="236"/>
      <c r="PX111" s="236"/>
      <c r="PY111" s="236"/>
      <c r="PZ111" s="236"/>
      <c r="QA111" s="236"/>
      <c r="QB111" s="236"/>
      <c r="QC111" s="236"/>
      <c r="QD111" s="236"/>
      <c r="QE111" s="236"/>
      <c r="QF111" s="236"/>
      <c r="QG111" s="236"/>
      <c r="QH111" s="236"/>
      <c r="QI111" s="236"/>
      <c r="QJ111" s="236"/>
      <c r="QK111" s="236"/>
      <c r="QL111" s="236"/>
      <c r="QM111" s="236"/>
      <c r="QN111" s="236"/>
      <c r="QO111" s="236"/>
      <c r="QP111" s="236"/>
      <c r="QQ111" s="236"/>
      <c r="QR111" s="236"/>
      <c r="QS111" s="236"/>
      <c r="QT111" s="236"/>
      <c r="QU111" s="236"/>
      <c r="QV111" s="236"/>
      <c r="QW111" s="236"/>
      <c r="QX111" s="236"/>
      <c r="QY111" s="236"/>
      <c r="QZ111" s="236"/>
      <c r="RA111" s="236"/>
      <c r="RB111" s="236"/>
      <c r="RC111" s="236"/>
      <c r="RD111" s="236"/>
      <c r="RE111" s="236"/>
      <c r="RF111" s="236"/>
      <c r="RG111" s="236"/>
      <c r="RH111" s="236"/>
      <c r="RI111" s="236"/>
      <c r="RJ111" s="236"/>
      <c r="RK111" s="236"/>
      <c r="RL111" s="236"/>
      <c r="RM111" s="236"/>
      <c r="RN111" s="236"/>
      <c r="RO111" s="236"/>
      <c r="RP111" s="236"/>
      <c r="RQ111" s="236"/>
      <c r="RR111" s="236"/>
      <c r="RS111" s="236"/>
      <c r="RT111" s="236"/>
      <c r="RU111" s="236"/>
      <c r="RV111" s="236"/>
      <c r="RW111" s="236"/>
      <c r="RX111" s="236"/>
      <c r="RY111" s="236"/>
      <c r="RZ111" s="236"/>
      <c r="SA111" s="236"/>
      <c r="SB111" s="236"/>
      <c r="SC111" s="236"/>
      <c r="SD111" s="236"/>
      <c r="SE111" s="236"/>
      <c r="SF111" s="236"/>
      <c r="SG111" s="236"/>
      <c r="SH111" s="236"/>
      <c r="SI111" s="236"/>
      <c r="SJ111" s="236"/>
      <c r="SK111" s="236"/>
      <c r="SL111" s="236"/>
      <c r="SM111" s="236"/>
      <c r="SN111" s="236"/>
      <c r="SO111" s="236"/>
      <c r="SP111" s="236"/>
      <c r="SQ111" s="236"/>
      <c r="SR111" s="236"/>
      <c r="SS111" s="236"/>
      <c r="ST111" s="236"/>
      <c r="SU111" s="236"/>
      <c r="SV111" s="236"/>
      <c r="SW111" s="236"/>
      <c r="SX111" s="236"/>
      <c r="SY111" s="236"/>
      <c r="SZ111" s="236"/>
      <c r="TA111" s="236"/>
      <c r="TB111" s="236"/>
      <c r="TC111" s="236"/>
      <c r="TD111" s="236"/>
      <c r="TE111" s="236"/>
      <c r="TF111" s="236"/>
      <c r="TG111" s="236"/>
      <c r="TH111" s="236"/>
      <c r="TI111" s="236"/>
      <c r="TJ111" s="236"/>
      <c r="TK111" s="236"/>
      <c r="TL111" s="236"/>
      <c r="TM111" s="236"/>
      <c r="TN111" s="236"/>
      <c r="TO111" s="236"/>
      <c r="TP111" s="236"/>
      <c r="TQ111" s="236"/>
      <c r="TR111" s="236"/>
      <c r="TS111" s="236"/>
      <c r="TT111" s="236"/>
      <c r="TU111" s="236"/>
      <c r="TV111" s="236"/>
      <c r="TW111" s="236"/>
      <c r="TX111" s="236"/>
      <c r="TY111" s="236"/>
      <c r="TZ111" s="236"/>
      <c r="UA111" s="236"/>
      <c r="UB111" s="236"/>
      <c r="UC111" s="236"/>
      <c r="UD111" s="236"/>
      <c r="UE111" s="236"/>
      <c r="UF111" s="236"/>
      <c r="UG111" s="236"/>
      <c r="UH111" s="236"/>
      <c r="UI111" s="236"/>
      <c r="UJ111" s="236"/>
      <c r="UK111" s="236"/>
      <c r="UL111" s="236"/>
      <c r="UM111" s="236"/>
      <c r="UN111" s="236"/>
      <c r="UO111" s="236"/>
      <c r="UP111" s="236"/>
      <c r="UQ111" s="236"/>
      <c r="UR111" s="236"/>
      <c r="US111" s="236"/>
      <c r="UT111" s="236"/>
      <c r="UU111" s="236"/>
      <c r="UV111" s="236"/>
      <c r="UW111" s="236"/>
      <c r="UX111" s="236"/>
      <c r="UY111" s="236"/>
      <c r="UZ111" s="236"/>
      <c r="VA111" s="236"/>
      <c r="VB111" s="236"/>
      <c r="VC111" s="236"/>
      <c r="VD111" s="236"/>
      <c r="VE111" s="236"/>
      <c r="VF111" s="236"/>
      <c r="VG111" s="236"/>
      <c r="VH111" s="236"/>
      <c r="VI111" s="236"/>
      <c r="VJ111" s="236"/>
      <c r="VK111" s="236"/>
      <c r="VL111" s="236"/>
      <c r="VM111" s="236"/>
      <c r="VN111" s="236"/>
      <c r="VO111" s="236"/>
      <c r="VP111" s="236"/>
      <c r="VQ111" s="236"/>
      <c r="VR111" s="236"/>
      <c r="VS111" s="236"/>
      <c r="VT111" s="236"/>
      <c r="VU111" s="236"/>
      <c r="VV111" s="236"/>
      <c r="VW111" s="236"/>
      <c r="VX111" s="236"/>
      <c r="VY111" s="236"/>
      <c r="VZ111" s="236"/>
      <c r="WA111" s="236"/>
      <c r="WB111" s="236"/>
      <c r="WC111" s="236"/>
      <c r="WD111" s="236"/>
      <c r="WE111" s="236"/>
      <c r="WF111" s="236"/>
      <c r="WG111" s="236"/>
      <c r="WH111" s="236"/>
      <c r="WI111" s="236"/>
      <c r="WJ111" s="236"/>
      <c r="WK111" s="236"/>
      <c r="WL111" s="236"/>
      <c r="WM111" s="236"/>
      <c r="WN111" s="236"/>
      <c r="WO111" s="236"/>
      <c r="WP111" s="236"/>
      <c r="WQ111" s="236"/>
      <c r="WR111" s="236"/>
      <c r="WS111" s="236"/>
      <c r="WT111" s="236"/>
      <c r="WU111" s="236"/>
      <c r="WV111" s="236"/>
      <c r="WW111" s="236"/>
      <c r="WX111" s="236"/>
      <c r="WY111" s="236"/>
      <c r="WZ111" s="236"/>
      <c r="XA111" s="236"/>
      <c r="XB111" s="236"/>
      <c r="XC111" s="236"/>
      <c r="XD111" s="236"/>
      <c r="XE111" s="236"/>
      <c r="XF111" s="236"/>
      <c r="XG111" s="236"/>
      <c r="XH111" s="236"/>
      <c r="XI111" s="236"/>
      <c r="XJ111" s="236"/>
      <c r="XK111" s="236"/>
      <c r="XL111" s="236"/>
      <c r="XM111" s="236"/>
      <c r="XN111" s="236"/>
      <c r="XO111" s="236"/>
      <c r="XP111" s="236"/>
      <c r="XQ111" s="236"/>
      <c r="XR111" s="236"/>
      <c r="XS111" s="236"/>
      <c r="XT111" s="236"/>
      <c r="XU111" s="236"/>
      <c r="XV111" s="236"/>
      <c r="XW111" s="236"/>
      <c r="XX111" s="236"/>
      <c r="XY111" s="236"/>
      <c r="XZ111" s="236"/>
      <c r="YA111" s="236"/>
      <c r="YB111" s="236"/>
      <c r="YC111" s="236"/>
      <c r="YD111" s="236"/>
      <c r="YE111" s="236"/>
      <c r="YF111" s="236"/>
      <c r="YG111" s="236"/>
      <c r="YH111" s="236"/>
      <c r="YI111" s="236"/>
      <c r="YJ111" s="236"/>
      <c r="YK111" s="236"/>
      <c r="YL111" s="236"/>
      <c r="YM111" s="236"/>
      <c r="YN111" s="236"/>
      <c r="YO111" s="236"/>
      <c r="YP111" s="236"/>
      <c r="YQ111" s="236"/>
      <c r="YR111" s="236"/>
      <c r="YS111" s="236"/>
      <c r="YT111" s="236"/>
      <c r="YU111" s="236"/>
      <c r="YV111" s="236"/>
      <c r="YW111" s="236"/>
      <c r="YX111" s="236"/>
      <c r="YY111" s="236"/>
      <c r="YZ111" s="236"/>
      <c r="ZA111" s="236"/>
      <c r="ZB111" s="236"/>
      <c r="ZC111" s="236"/>
      <c r="ZD111" s="236"/>
      <c r="ZE111" s="236"/>
      <c r="ZF111" s="236"/>
      <c r="ZG111" s="236"/>
      <c r="ZH111" s="236"/>
      <c r="ZI111" s="236"/>
      <c r="ZJ111" s="236"/>
      <c r="ZK111" s="236"/>
      <c r="ZL111" s="236"/>
      <c r="ZM111" s="236"/>
      <c r="ZN111" s="236"/>
      <c r="ZO111" s="236"/>
      <c r="ZP111" s="236"/>
      <c r="ZQ111" s="236"/>
      <c r="ZR111" s="236"/>
      <c r="ZS111" s="236"/>
      <c r="ZT111" s="236"/>
      <c r="ZU111" s="236"/>
      <c r="ZV111" s="236"/>
      <c r="ZW111" s="236"/>
      <c r="ZX111" s="236"/>
      <c r="ZY111" s="236"/>
      <c r="ZZ111" s="236"/>
      <c r="AAA111" s="236"/>
      <c r="AAB111" s="236"/>
      <c r="AAC111" s="236"/>
      <c r="AAD111" s="236"/>
      <c r="AAE111" s="236"/>
      <c r="AAF111" s="236"/>
      <c r="AAG111" s="236"/>
      <c r="AAH111" s="236"/>
      <c r="AAI111" s="236"/>
      <c r="AAJ111" s="236"/>
      <c r="AAK111" s="236"/>
      <c r="AAL111" s="236"/>
      <c r="AAM111" s="236"/>
      <c r="AAN111" s="236"/>
      <c r="AAO111" s="236"/>
      <c r="AAP111" s="236"/>
      <c r="AAQ111" s="236"/>
      <c r="AAR111" s="236"/>
      <c r="AAS111" s="236"/>
      <c r="AAT111" s="236"/>
      <c r="AAU111" s="236"/>
      <c r="AAV111" s="236"/>
      <c r="AAW111" s="236"/>
      <c r="AAX111" s="236"/>
      <c r="AAY111" s="236"/>
      <c r="AAZ111" s="236"/>
      <c r="ABA111" s="236"/>
      <c r="ABB111" s="236"/>
      <c r="ABC111" s="236"/>
      <c r="ABD111" s="236"/>
      <c r="ABE111" s="236"/>
      <c r="ABF111" s="236"/>
      <c r="ABG111" s="236"/>
      <c r="ABH111" s="236"/>
      <c r="ABI111" s="236"/>
      <c r="ABJ111" s="236"/>
      <c r="ABK111" s="236"/>
      <c r="ABL111" s="236"/>
      <c r="ABM111" s="236"/>
      <c r="ABN111" s="236"/>
      <c r="ABO111" s="236"/>
      <c r="ABP111" s="236"/>
      <c r="ABQ111" s="236"/>
      <c r="ABR111" s="236"/>
      <c r="ABS111" s="236"/>
      <c r="ABT111" s="236"/>
      <c r="ABU111" s="236"/>
      <c r="ABV111" s="236"/>
      <c r="ABW111" s="236"/>
    </row>
    <row r="112" spans="1:751" s="242" customFormat="1" ht="19.5">
      <c r="A112" s="2386"/>
      <c r="B112" s="2387"/>
      <c r="C112" s="2389"/>
      <c r="D112" s="2114" t="s">
        <v>305</v>
      </c>
      <c r="E112" s="2130">
        <f t="shared" si="8"/>
        <v>0</v>
      </c>
      <c r="F112" s="2130">
        <f t="shared" si="8"/>
        <v>0</v>
      </c>
      <c r="G112" s="2403"/>
      <c r="H112" s="2406"/>
      <c r="I112" s="2406"/>
      <c r="J112" s="2406"/>
      <c r="K112" s="2426"/>
      <c r="L112" s="2509"/>
      <c r="M112" s="437"/>
      <c r="N112" s="430"/>
      <c r="O112" s="433"/>
      <c r="P112" s="433"/>
      <c r="Q112" s="433"/>
      <c r="R112" s="433"/>
      <c r="S112" s="433"/>
      <c r="T112" s="433"/>
      <c r="U112" s="236"/>
      <c r="V112" s="236"/>
      <c r="W112" s="236"/>
      <c r="X112" s="236"/>
      <c r="Y112" s="236"/>
      <c r="Z112" s="236"/>
      <c r="AA112" s="236"/>
      <c r="AB112" s="236"/>
      <c r="AC112" s="236"/>
      <c r="AD112" s="236"/>
      <c r="AE112" s="236"/>
      <c r="AF112" s="236"/>
      <c r="AG112" s="236"/>
      <c r="AH112" s="236"/>
      <c r="AI112" s="236"/>
      <c r="AJ112" s="236"/>
      <c r="AK112" s="236"/>
      <c r="AL112" s="236"/>
      <c r="AM112" s="236"/>
      <c r="AN112" s="236"/>
      <c r="AO112" s="236"/>
      <c r="AP112" s="236"/>
      <c r="AQ112" s="236"/>
      <c r="AR112" s="236"/>
      <c r="AS112" s="236"/>
      <c r="AT112" s="236"/>
      <c r="AU112" s="236"/>
      <c r="AV112" s="236"/>
      <c r="AW112" s="236"/>
      <c r="AX112" s="236"/>
      <c r="AY112" s="236"/>
      <c r="AZ112" s="236"/>
      <c r="BA112" s="236"/>
      <c r="BB112" s="236"/>
      <c r="BC112" s="236"/>
      <c r="BD112" s="236"/>
      <c r="BE112" s="236"/>
      <c r="BF112" s="236"/>
      <c r="BG112" s="236"/>
      <c r="BH112" s="236"/>
      <c r="BI112" s="236"/>
      <c r="BJ112" s="236"/>
      <c r="BK112" s="236"/>
      <c r="BL112" s="236"/>
      <c r="BM112" s="236"/>
      <c r="BN112" s="236"/>
      <c r="BO112" s="236"/>
      <c r="BP112" s="236"/>
      <c r="BQ112" s="236"/>
      <c r="BR112" s="236"/>
      <c r="BS112" s="236"/>
      <c r="BT112" s="236"/>
      <c r="BU112" s="236"/>
      <c r="BV112" s="236"/>
      <c r="BW112" s="236"/>
      <c r="BX112" s="236"/>
      <c r="BY112" s="236"/>
      <c r="BZ112" s="236"/>
      <c r="CA112" s="236"/>
      <c r="CB112" s="236"/>
      <c r="CC112" s="236"/>
      <c r="CD112" s="236"/>
      <c r="CE112" s="236"/>
      <c r="CF112" s="236"/>
      <c r="CG112" s="236"/>
      <c r="CH112" s="236"/>
      <c r="CI112" s="236"/>
      <c r="CJ112" s="236"/>
      <c r="CK112" s="236"/>
      <c r="CL112" s="236"/>
      <c r="CM112" s="236"/>
      <c r="CN112" s="236"/>
      <c r="CO112" s="236"/>
      <c r="CP112" s="236"/>
      <c r="CQ112" s="236"/>
      <c r="CR112" s="236"/>
      <c r="CS112" s="236"/>
      <c r="CT112" s="236"/>
      <c r="CU112" s="236"/>
      <c r="CV112" s="236"/>
      <c r="CW112" s="236"/>
      <c r="CX112" s="236"/>
      <c r="CY112" s="236"/>
      <c r="CZ112" s="236"/>
      <c r="DA112" s="236"/>
      <c r="DB112" s="236"/>
      <c r="DC112" s="236"/>
      <c r="DD112" s="236"/>
      <c r="DE112" s="236"/>
      <c r="DF112" s="236"/>
      <c r="DG112" s="236"/>
      <c r="DH112" s="236"/>
      <c r="DI112" s="236"/>
      <c r="DJ112" s="236"/>
      <c r="DK112" s="236"/>
      <c r="DL112" s="236"/>
      <c r="DM112" s="236"/>
      <c r="DN112" s="236"/>
      <c r="DO112" s="236"/>
      <c r="DP112" s="236"/>
      <c r="DQ112" s="236"/>
      <c r="DR112" s="236"/>
      <c r="DS112" s="236"/>
      <c r="DT112" s="236"/>
      <c r="DU112" s="236"/>
      <c r="DV112" s="236"/>
      <c r="DW112" s="236"/>
      <c r="DX112" s="236"/>
      <c r="DY112" s="236"/>
      <c r="DZ112" s="236"/>
      <c r="EA112" s="236"/>
      <c r="EB112" s="236"/>
      <c r="EC112" s="236"/>
      <c r="ED112" s="236"/>
      <c r="EE112" s="236"/>
      <c r="EF112" s="236"/>
      <c r="EG112" s="236"/>
      <c r="EH112" s="236"/>
      <c r="EI112" s="236"/>
      <c r="EJ112" s="236"/>
      <c r="EK112" s="236"/>
      <c r="EL112" s="236"/>
      <c r="EM112" s="236"/>
      <c r="EN112" s="236"/>
      <c r="EO112" s="236"/>
      <c r="EP112" s="236"/>
      <c r="EQ112" s="236"/>
      <c r="ER112" s="236"/>
      <c r="ES112" s="236"/>
      <c r="ET112" s="236"/>
      <c r="EU112" s="236"/>
      <c r="EV112" s="236"/>
      <c r="EW112" s="236"/>
      <c r="EX112" s="236"/>
      <c r="EY112" s="236"/>
      <c r="EZ112" s="236"/>
      <c r="FA112" s="236"/>
      <c r="FB112" s="236"/>
      <c r="FC112" s="236"/>
      <c r="FD112" s="236"/>
      <c r="FE112" s="236"/>
      <c r="FF112" s="236"/>
      <c r="FG112" s="236"/>
      <c r="FH112" s="236"/>
      <c r="FI112" s="236"/>
      <c r="FJ112" s="236"/>
      <c r="FK112" s="236"/>
      <c r="FL112" s="236"/>
      <c r="FM112" s="236"/>
      <c r="FN112" s="236"/>
      <c r="FO112" s="236"/>
      <c r="FP112" s="236"/>
      <c r="FQ112" s="236"/>
      <c r="FR112" s="236"/>
      <c r="FS112" s="236"/>
      <c r="FT112" s="236"/>
      <c r="FU112" s="236"/>
      <c r="FV112" s="236"/>
      <c r="FW112" s="236"/>
      <c r="FX112" s="236"/>
      <c r="FY112" s="236"/>
      <c r="FZ112" s="236"/>
      <c r="GA112" s="236"/>
      <c r="GB112" s="236"/>
      <c r="GC112" s="236"/>
      <c r="GD112" s="236"/>
      <c r="GE112" s="236"/>
      <c r="GF112" s="236"/>
      <c r="GG112" s="236"/>
      <c r="GH112" s="236"/>
      <c r="GI112" s="236"/>
      <c r="GJ112" s="236"/>
      <c r="GK112" s="236"/>
      <c r="GL112" s="236"/>
      <c r="GM112" s="236"/>
      <c r="GN112" s="236"/>
      <c r="GO112" s="236"/>
      <c r="GP112" s="236"/>
      <c r="GQ112" s="236"/>
      <c r="GR112" s="236"/>
      <c r="GS112" s="236"/>
      <c r="GT112" s="236"/>
      <c r="GU112" s="236"/>
      <c r="GV112" s="236"/>
      <c r="GW112" s="236"/>
      <c r="GX112" s="236"/>
      <c r="GY112" s="236"/>
      <c r="GZ112" s="236"/>
      <c r="HA112" s="236"/>
      <c r="HB112" s="236"/>
      <c r="HC112" s="236"/>
      <c r="HD112" s="236"/>
      <c r="HE112" s="236"/>
      <c r="HF112" s="236"/>
      <c r="HG112" s="236"/>
      <c r="HH112" s="236"/>
      <c r="HI112" s="236"/>
      <c r="HJ112" s="236"/>
      <c r="HK112" s="236"/>
      <c r="HL112" s="236"/>
      <c r="HM112" s="236"/>
      <c r="HN112" s="236"/>
      <c r="HO112" s="236"/>
      <c r="HP112" s="236"/>
      <c r="HQ112" s="236"/>
      <c r="HR112" s="236"/>
      <c r="HS112" s="236"/>
      <c r="HT112" s="236"/>
      <c r="HU112" s="236"/>
      <c r="HV112" s="236"/>
      <c r="HW112" s="236"/>
      <c r="HX112" s="236"/>
      <c r="HY112" s="236"/>
      <c r="HZ112" s="236"/>
      <c r="IA112" s="236"/>
      <c r="IB112" s="236"/>
      <c r="IC112" s="236"/>
      <c r="ID112" s="236"/>
      <c r="IE112" s="236"/>
      <c r="IF112" s="236"/>
      <c r="IG112" s="236"/>
      <c r="IH112" s="236"/>
      <c r="II112" s="236"/>
      <c r="IJ112" s="236"/>
      <c r="IK112" s="236"/>
      <c r="IL112" s="236"/>
      <c r="IM112" s="236"/>
      <c r="IN112" s="236"/>
      <c r="IO112" s="236"/>
      <c r="IP112" s="236"/>
      <c r="IQ112" s="236"/>
      <c r="IR112" s="236"/>
      <c r="IS112" s="236"/>
      <c r="IT112" s="236"/>
      <c r="IU112" s="236"/>
      <c r="IV112" s="236"/>
      <c r="IW112" s="236"/>
      <c r="IX112" s="236"/>
      <c r="IY112" s="236"/>
      <c r="IZ112" s="236"/>
      <c r="JA112" s="236"/>
      <c r="JB112" s="236"/>
      <c r="JC112" s="236"/>
      <c r="JD112" s="236"/>
      <c r="JE112" s="236"/>
      <c r="JF112" s="236"/>
      <c r="JG112" s="236"/>
      <c r="JH112" s="236"/>
      <c r="JI112" s="236"/>
      <c r="JJ112" s="236"/>
      <c r="JK112" s="236"/>
      <c r="JL112" s="236"/>
      <c r="JM112" s="236"/>
      <c r="JN112" s="236"/>
      <c r="JO112" s="236"/>
      <c r="JP112" s="236"/>
      <c r="JQ112" s="236"/>
      <c r="JR112" s="236"/>
      <c r="JS112" s="236"/>
      <c r="JT112" s="236"/>
      <c r="JU112" s="236"/>
      <c r="JV112" s="236"/>
      <c r="JW112" s="236"/>
      <c r="JX112" s="236"/>
      <c r="JY112" s="236"/>
      <c r="JZ112" s="236"/>
      <c r="KA112" s="236"/>
      <c r="KB112" s="236"/>
      <c r="KC112" s="236"/>
      <c r="KD112" s="236"/>
      <c r="KE112" s="236"/>
      <c r="KF112" s="236"/>
      <c r="KG112" s="236"/>
      <c r="KH112" s="236"/>
      <c r="KI112" s="236"/>
      <c r="KJ112" s="236"/>
      <c r="KK112" s="236"/>
      <c r="KL112" s="236"/>
      <c r="KM112" s="236"/>
      <c r="KN112" s="236"/>
      <c r="KO112" s="236"/>
      <c r="KP112" s="236"/>
      <c r="KQ112" s="236"/>
      <c r="KR112" s="236"/>
      <c r="KS112" s="236"/>
      <c r="KT112" s="236"/>
      <c r="KU112" s="236"/>
      <c r="KV112" s="236"/>
      <c r="KW112" s="236"/>
      <c r="KX112" s="236"/>
      <c r="KY112" s="236"/>
      <c r="KZ112" s="236"/>
      <c r="LA112" s="236"/>
      <c r="LB112" s="236"/>
      <c r="LC112" s="236"/>
      <c r="LD112" s="236"/>
      <c r="LE112" s="236"/>
      <c r="LF112" s="236"/>
      <c r="LG112" s="236"/>
      <c r="LH112" s="236"/>
      <c r="LI112" s="236"/>
      <c r="LJ112" s="236"/>
      <c r="LK112" s="236"/>
      <c r="LL112" s="236"/>
      <c r="LM112" s="236"/>
      <c r="LN112" s="236"/>
      <c r="LO112" s="236"/>
      <c r="LP112" s="236"/>
      <c r="LQ112" s="236"/>
      <c r="LR112" s="236"/>
      <c r="LS112" s="236"/>
      <c r="LT112" s="236"/>
      <c r="LU112" s="236"/>
      <c r="LV112" s="236"/>
      <c r="LW112" s="236"/>
      <c r="LX112" s="236"/>
      <c r="LY112" s="236"/>
      <c r="LZ112" s="236"/>
      <c r="MA112" s="236"/>
      <c r="MB112" s="236"/>
      <c r="MC112" s="236"/>
      <c r="MD112" s="236"/>
      <c r="ME112" s="236"/>
      <c r="MF112" s="236"/>
      <c r="MG112" s="236"/>
      <c r="MH112" s="236"/>
      <c r="MI112" s="236"/>
      <c r="MJ112" s="236"/>
      <c r="MK112" s="236"/>
      <c r="ML112" s="236"/>
      <c r="MM112" s="236"/>
      <c r="MN112" s="236"/>
      <c r="MO112" s="236"/>
      <c r="MP112" s="236"/>
      <c r="MQ112" s="236"/>
      <c r="MR112" s="236"/>
      <c r="MS112" s="236"/>
      <c r="MT112" s="236"/>
      <c r="MU112" s="236"/>
      <c r="MV112" s="236"/>
      <c r="MW112" s="236"/>
      <c r="MX112" s="236"/>
      <c r="MY112" s="236"/>
      <c r="MZ112" s="236"/>
      <c r="NA112" s="236"/>
      <c r="NB112" s="236"/>
      <c r="NC112" s="236"/>
      <c r="ND112" s="236"/>
      <c r="NE112" s="236"/>
      <c r="NF112" s="236"/>
      <c r="NG112" s="236"/>
      <c r="NH112" s="236"/>
      <c r="NI112" s="236"/>
      <c r="NJ112" s="236"/>
      <c r="NK112" s="236"/>
      <c r="NL112" s="236"/>
      <c r="NM112" s="236"/>
      <c r="NN112" s="236"/>
      <c r="NO112" s="236"/>
      <c r="NP112" s="236"/>
      <c r="NQ112" s="236"/>
      <c r="NR112" s="236"/>
      <c r="NS112" s="236"/>
      <c r="NT112" s="236"/>
      <c r="NU112" s="236"/>
      <c r="NV112" s="236"/>
      <c r="NW112" s="236"/>
      <c r="NX112" s="236"/>
      <c r="NY112" s="236"/>
      <c r="NZ112" s="236"/>
      <c r="OA112" s="236"/>
      <c r="OB112" s="236"/>
      <c r="OC112" s="236"/>
      <c r="OD112" s="236"/>
      <c r="OE112" s="236"/>
      <c r="OF112" s="236"/>
      <c r="OG112" s="236"/>
      <c r="OH112" s="236"/>
      <c r="OI112" s="236"/>
      <c r="OJ112" s="236"/>
      <c r="OK112" s="236"/>
      <c r="OL112" s="236"/>
      <c r="OM112" s="236"/>
      <c r="ON112" s="236"/>
      <c r="OO112" s="236"/>
      <c r="OP112" s="236"/>
      <c r="OQ112" s="236"/>
      <c r="OR112" s="236"/>
      <c r="OS112" s="236"/>
      <c r="OT112" s="236"/>
      <c r="OU112" s="236"/>
      <c r="OV112" s="236"/>
      <c r="OW112" s="236"/>
      <c r="OX112" s="236"/>
      <c r="OY112" s="236"/>
      <c r="OZ112" s="236"/>
      <c r="PA112" s="236"/>
      <c r="PB112" s="236"/>
      <c r="PC112" s="236"/>
      <c r="PD112" s="236"/>
      <c r="PE112" s="236"/>
      <c r="PF112" s="236"/>
      <c r="PG112" s="236"/>
      <c r="PH112" s="236"/>
      <c r="PI112" s="236"/>
      <c r="PJ112" s="236"/>
      <c r="PK112" s="236"/>
      <c r="PL112" s="236"/>
      <c r="PM112" s="236"/>
      <c r="PN112" s="236"/>
      <c r="PO112" s="236"/>
      <c r="PP112" s="236"/>
      <c r="PQ112" s="236"/>
      <c r="PR112" s="236"/>
      <c r="PS112" s="236"/>
      <c r="PT112" s="236"/>
      <c r="PU112" s="236"/>
      <c r="PV112" s="236"/>
      <c r="PW112" s="236"/>
      <c r="PX112" s="236"/>
      <c r="PY112" s="236"/>
      <c r="PZ112" s="236"/>
      <c r="QA112" s="236"/>
      <c r="QB112" s="236"/>
      <c r="QC112" s="236"/>
      <c r="QD112" s="236"/>
      <c r="QE112" s="236"/>
      <c r="QF112" s="236"/>
      <c r="QG112" s="236"/>
      <c r="QH112" s="236"/>
      <c r="QI112" s="236"/>
      <c r="QJ112" s="236"/>
      <c r="QK112" s="236"/>
      <c r="QL112" s="236"/>
      <c r="QM112" s="236"/>
      <c r="QN112" s="236"/>
      <c r="QO112" s="236"/>
      <c r="QP112" s="236"/>
      <c r="QQ112" s="236"/>
      <c r="QR112" s="236"/>
      <c r="QS112" s="236"/>
      <c r="QT112" s="236"/>
      <c r="QU112" s="236"/>
      <c r="QV112" s="236"/>
      <c r="QW112" s="236"/>
      <c r="QX112" s="236"/>
      <c r="QY112" s="236"/>
      <c r="QZ112" s="236"/>
      <c r="RA112" s="236"/>
      <c r="RB112" s="236"/>
      <c r="RC112" s="236"/>
      <c r="RD112" s="236"/>
      <c r="RE112" s="236"/>
      <c r="RF112" s="236"/>
      <c r="RG112" s="236"/>
      <c r="RH112" s="236"/>
      <c r="RI112" s="236"/>
      <c r="RJ112" s="236"/>
      <c r="RK112" s="236"/>
      <c r="RL112" s="236"/>
      <c r="RM112" s="236"/>
      <c r="RN112" s="236"/>
      <c r="RO112" s="236"/>
      <c r="RP112" s="236"/>
      <c r="RQ112" s="236"/>
      <c r="RR112" s="236"/>
      <c r="RS112" s="236"/>
      <c r="RT112" s="236"/>
      <c r="RU112" s="236"/>
      <c r="RV112" s="236"/>
      <c r="RW112" s="236"/>
      <c r="RX112" s="236"/>
      <c r="RY112" s="236"/>
      <c r="RZ112" s="236"/>
      <c r="SA112" s="236"/>
      <c r="SB112" s="236"/>
      <c r="SC112" s="236"/>
      <c r="SD112" s="236"/>
      <c r="SE112" s="236"/>
      <c r="SF112" s="236"/>
      <c r="SG112" s="236"/>
      <c r="SH112" s="236"/>
      <c r="SI112" s="236"/>
      <c r="SJ112" s="236"/>
      <c r="SK112" s="236"/>
      <c r="SL112" s="236"/>
      <c r="SM112" s="236"/>
      <c r="SN112" s="236"/>
      <c r="SO112" s="236"/>
      <c r="SP112" s="236"/>
      <c r="SQ112" s="236"/>
      <c r="SR112" s="236"/>
      <c r="SS112" s="236"/>
      <c r="ST112" s="236"/>
      <c r="SU112" s="236"/>
      <c r="SV112" s="236"/>
      <c r="SW112" s="236"/>
      <c r="SX112" s="236"/>
      <c r="SY112" s="236"/>
      <c r="SZ112" s="236"/>
      <c r="TA112" s="236"/>
      <c r="TB112" s="236"/>
      <c r="TC112" s="236"/>
      <c r="TD112" s="236"/>
      <c r="TE112" s="236"/>
      <c r="TF112" s="236"/>
      <c r="TG112" s="236"/>
      <c r="TH112" s="236"/>
      <c r="TI112" s="236"/>
      <c r="TJ112" s="236"/>
      <c r="TK112" s="236"/>
      <c r="TL112" s="236"/>
      <c r="TM112" s="236"/>
      <c r="TN112" s="236"/>
      <c r="TO112" s="236"/>
      <c r="TP112" s="236"/>
      <c r="TQ112" s="236"/>
      <c r="TR112" s="236"/>
      <c r="TS112" s="236"/>
      <c r="TT112" s="236"/>
      <c r="TU112" s="236"/>
      <c r="TV112" s="236"/>
      <c r="TW112" s="236"/>
      <c r="TX112" s="236"/>
      <c r="TY112" s="236"/>
      <c r="TZ112" s="236"/>
      <c r="UA112" s="236"/>
      <c r="UB112" s="236"/>
      <c r="UC112" s="236"/>
      <c r="UD112" s="236"/>
      <c r="UE112" s="236"/>
      <c r="UF112" s="236"/>
      <c r="UG112" s="236"/>
      <c r="UH112" s="236"/>
      <c r="UI112" s="236"/>
      <c r="UJ112" s="236"/>
      <c r="UK112" s="236"/>
      <c r="UL112" s="236"/>
      <c r="UM112" s="236"/>
      <c r="UN112" s="236"/>
      <c r="UO112" s="236"/>
      <c r="UP112" s="236"/>
      <c r="UQ112" s="236"/>
      <c r="UR112" s="236"/>
      <c r="US112" s="236"/>
      <c r="UT112" s="236"/>
      <c r="UU112" s="236"/>
      <c r="UV112" s="236"/>
      <c r="UW112" s="236"/>
      <c r="UX112" s="236"/>
      <c r="UY112" s="236"/>
      <c r="UZ112" s="236"/>
      <c r="VA112" s="236"/>
      <c r="VB112" s="236"/>
      <c r="VC112" s="236"/>
      <c r="VD112" s="236"/>
      <c r="VE112" s="236"/>
      <c r="VF112" s="236"/>
      <c r="VG112" s="236"/>
      <c r="VH112" s="236"/>
      <c r="VI112" s="236"/>
      <c r="VJ112" s="236"/>
      <c r="VK112" s="236"/>
      <c r="VL112" s="236"/>
      <c r="VM112" s="236"/>
      <c r="VN112" s="236"/>
      <c r="VO112" s="236"/>
      <c r="VP112" s="236"/>
      <c r="VQ112" s="236"/>
      <c r="VR112" s="236"/>
      <c r="VS112" s="236"/>
      <c r="VT112" s="236"/>
      <c r="VU112" s="236"/>
      <c r="VV112" s="236"/>
      <c r="VW112" s="236"/>
      <c r="VX112" s="236"/>
      <c r="VY112" s="236"/>
      <c r="VZ112" s="236"/>
      <c r="WA112" s="236"/>
      <c r="WB112" s="236"/>
      <c r="WC112" s="236"/>
      <c r="WD112" s="236"/>
      <c r="WE112" s="236"/>
      <c r="WF112" s="236"/>
      <c r="WG112" s="236"/>
      <c r="WH112" s="236"/>
      <c r="WI112" s="236"/>
      <c r="WJ112" s="236"/>
      <c r="WK112" s="236"/>
      <c r="WL112" s="236"/>
      <c r="WM112" s="236"/>
      <c r="WN112" s="236"/>
      <c r="WO112" s="236"/>
      <c r="WP112" s="236"/>
      <c r="WQ112" s="236"/>
      <c r="WR112" s="236"/>
      <c r="WS112" s="236"/>
      <c r="WT112" s="236"/>
      <c r="WU112" s="236"/>
      <c r="WV112" s="236"/>
      <c r="WW112" s="236"/>
      <c r="WX112" s="236"/>
      <c r="WY112" s="236"/>
      <c r="WZ112" s="236"/>
      <c r="XA112" s="236"/>
      <c r="XB112" s="236"/>
      <c r="XC112" s="236"/>
      <c r="XD112" s="236"/>
      <c r="XE112" s="236"/>
      <c r="XF112" s="236"/>
      <c r="XG112" s="236"/>
      <c r="XH112" s="236"/>
      <c r="XI112" s="236"/>
      <c r="XJ112" s="236"/>
      <c r="XK112" s="236"/>
      <c r="XL112" s="236"/>
      <c r="XM112" s="236"/>
      <c r="XN112" s="236"/>
      <c r="XO112" s="236"/>
      <c r="XP112" s="236"/>
      <c r="XQ112" s="236"/>
      <c r="XR112" s="236"/>
      <c r="XS112" s="236"/>
      <c r="XT112" s="236"/>
      <c r="XU112" s="236"/>
      <c r="XV112" s="236"/>
      <c r="XW112" s="236"/>
      <c r="XX112" s="236"/>
      <c r="XY112" s="236"/>
      <c r="XZ112" s="236"/>
      <c r="YA112" s="236"/>
      <c r="YB112" s="236"/>
      <c r="YC112" s="236"/>
      <c r="YD112" s="236"/>
      <c r="YE112" s="236"/>
      <c r="YF112" s="236"/>
      <c r="YG112" s="236"/>
      <c r="YH112" s="236"/>
      <c r="YI112" s="236"/>
      <c r="YJ112" s="236"/>
      <c r="YK112" s="236"/>
      <c r="YL112" s="236"/>
      <c r="YM112" s="236"/>
      <c r="YN112" s="236"/>
      <c r="YO112" s="236"/>
      <c r="YP112" s="236"/>
      <c r="YQ112" s="236"/>
      <c r="YR112" s="236"/>
      <c r="YS112" s="236"/>
      <c r="YT112" s="236"/>
      <c r="YU112" s="236"/>
      <c r="YV112" s="236"/>
      <c r="YW112" s="236"/>
      <c r="YX112" s="236"/>
      <c r="YY112" s="236"/>
      <c r="YZ112" s="236"/>
      <c r="ZA112" s="236"/>
      <c r="ZB112" s="236"/>
      <c r="ZC112" s="236"/>
      <c r="ZD112" s="236"/>
      <c r="ZE112" s="236"/>
      <c r="ZF112" s="236"/>
      <c r="ZG112" s="236"/>
      <c r="ZH112" s="236"/>
      <c r="ZI112" s="236"/>
      <c r="ZJ112" s="236"/>
      <c r="ZK112" s="236"/>
      <c r="ZL112" s="236"/>
      <c r="ZM112" s="236"/>
      <c r="ZN112" s="236"/>
      <c r="ZO112" s="236"/>
      <c r="ZP112" s="236"/>
      <c r="ZQ112" s="236"/>
      <c r="ZR112" s="236"/>
      <c r="ZS112" s="236"/>
      <c r="ZT112" s="236"/>
      <c r="ZU112" s="236"/>
      <c r="ZV112" s="236"/>
      <c r="ZW112" s="236"/>
      <c r="ZX112" s="236"/>
      <c r="ZY112" s="236"/>
      <c r="ZZ112" s="236"/>
      <c r="AAA112" s="236"/>
      <c r="AAB112" s="236"/>
      <c r="AAC112" s="236"/>
      <c r="AAD112" s="236"/>
      <c r="AAE112" s="236"/>
      <c r="AAF112" s="236"/>
      <c r="AAG112" s="236"/>
      <c r="AAH112" s="236"/>
      <c r="AAI112" s="236"/>
      <c r="AAJ112" s="236"/>
      <c r="AAK112" s="236"/>
      <c r="AAL112" s="236"/>
      <c r="AAM112" s="236"/>
      <c r="AAN112" s="236"/>
      <c r="AAO112" s="236"/>
      <c r="AAP112" s="236"/>
      <c r="AAQ112" s="236"/>
      <c r="AAR112" s="236"/>
      <c r="AAS112" s="236"/>
      <c r="AAT112" s="236"/>
      <c r="AAU112" s="236"/>
      <c r="AAV112" s="236"/>
      <c r="AAW112" s="236"/>
      <c r="AAX112" s="236"/>
      <c r="AAY112" s="236"/>
      <c r="AAZ112" s="236"/>
      <c r="ABA112" s="236"/>
      <c r="ABB112" s="236"/>
      <c r="ABC112" s="236"/>
      <c r="ABD112" s="236"/>
      <c r="ABE112" s="236"/>
      <c r="ABF112" s="236"/>
      <c r="ABG112" s="236"/>
      <c r="ABH112" s="236"/>
      <c r="ABI112" s="236"/>
      <c r="ABJ112" s="236"/>
      <c r="ABK112" s="236"/>
      <c r="ABL112" s="236"/>
      <c r="ABM112" s="236"/>
      <c r="ABN112" s="236"/>
      <c r="ABO112" s="236"/>
      <c r="ABP112" s="236"/>
      <c r="ABQ112" s="236"/>
      <c r="ABR112" s="236"/>
      <c r="ABS112" s="236"/>
      <c r="ABT112" s="236"/>
      <c r="ABU112" s="236"/>
      <c r="ABV112" s="236"/>
      <c r="ABW112" s="236"/>
    </row>
    <row r="113" spans="1:20" s="236" customFormat="1" ht="27.75" customHeight="1">
      <c r="A113" s="2399"/>
      <c r="B113" s="2400"/>
      <c r="C113" s="2401"/>
      <c r="D113" s="2129" t="s">
        <v>302</v>
      </c>
      <c r="E113" s="2141">
        <f t="shared" ref="E113:F113" si="9">E119+E125+E131</f>
        <v>0</v>
      </c>
      <c r="F113" s="2141">
        <f t="shared" si="9"/>
        <v>0</v>
      </c>
      <c r="G113" s="2404"/>
      <c r="H113" s="2407"/>
      <c r="I113" s="2407"/>
      <c r="J113" s="2407"/>
      <c r="K113" s="2427"/>
      <c r="L113" s="2510"/>
      <c r="M113" s="437"/>
      <c r="N113" s="430"/>
      <c r="O113" s="433"/>
      <c r="P113" s="433"/>
      <c r="Q113" s="433"/>
      <c r="R113" s="433"/>
      <c r="S113" s="433"/>
      <c r="T113" s="433"/>
    </row>
    <row r="114" spans="1:20" s="236" customFormat="1" ht="12.75" customHeight="1">
      <c r="A114" s="2378" t="s">
        <v>328</v>
      </c>
      <c r="B114" s="2381" t="s">
        <v>1225</v>
      </c>
      <c r="C114" s="2381" t="s">
        <v>307</v>
      </c>
      <c r="D114" s="949" t="s">
        <v>296</v>
      </c>
      <c r="E114" s="951">
        <f>E115+E119</f>
        <v>197656.25</v>
      </c>
      <c r="F114" s="959">
        <f>F115+F119</f>
        <v>197505</v>
      </c>
      <c r="G114" s="2384"/>
      <c r="H114" s="2384" t="s">
        <v>1226</v>
      </c>
      <c r="I114" s="2390" t="s">
        <v>325</v>
      </c>
      <c r="J114" s="2390">
        <v>5</v>
      </c>
      <c r="K114" s="2408">
        <v>5</v>
      </c>
      <c r="L114" s="2512"/>
      <c r="M114" s="437"/>
      <c r="N114" s="433"/>
      <c r="O114" s="433"/>
      <c r="P114" s="433"/>
      <c r="Q114" s="433"/>
      <c r="R114" s="433"/>
      <c r="S114" s="433"/>
      <c r="T114" s="433"/>
    </row>
    <row r="115" spans="1:20" s="236" customFormat="1" ht="19.5">
      <c r="A115" s="2453"/>
      <c r="B115" s="2454"/>
      <c r="C115" s="2396"/>
      <c r="D115" s="2110" t="s">
        <v>301</v>
      </c>
      <c r="E115" s="951">
        <f>E116+E117+E118</f>
        <v>197656.25</v>
      </c>
      <c r="F115" s="951">
        <f>F116+F117+F118</f>
        <v>197505</v>
      </c>
      <c r="G115" s="2385"/>
      <c r="H115" s="2398"/>
      <c r="I115" s="2392"/>
      <c r="J115" s="2392"/>
      <c r="K115" s="2410"/>
      <c r="L115" s="2514"/>
      <c r="M115" s="437"/>
      <c r="S115" s="433"/>
      <c r="T115" s="433"/>
    </row>
    <row r="116" spans="1:20" s="236" customFormat="1" ht="12.75" customHeight="1">
      <c r="A116" s="2453"/>
      <c r="B116" s="2454"/>
      <c r="C116" s="2396"/>
      <c r="D116" s="2110" t="s">
        <v>303</v>
      </c>
      <c r="E116" s="951">
        <v>71156.25</v>
      </c>
      <c r="F116" s="951">
        <v>71101.8</v>
      </c>
      <c r="G116" s="2385"/>
      <c r="H116" s="2384" t="s">
        <v>1227</v>
      </c>
      <c r="I116" s="2390" t="s">
        <v>306</v>
      </c>
      <c r="J116" s="2390">
        <v>80</v>
      </c>
      <c r="K116" s="2408">
        <v>100</v>
      </c>
      <c r="L116" s="2512"/>
      <c r="M116" s="437"/>
      <c r="S116" s="433"/>
      <c r="T116" s="433"/>
    </row>
    <row r="117" spans="1:20" s="236" customFormat="1">
      <c r="A117" s="2453"/>
      <c r="B117" s="2454"/>
      <c r="C117" s="2396"/>
      <c r="D117" s="2111" t="s">
        <v>304</v>
      </c>
      <c r="E117" s="2144">
        <v>126500</v>
      </c>
      <c r="F117" s="2144">
        <v>126403.2</v>
      </c>
      <c r="G117" s="2385"/>
      <c r="H117" s="2385"/>
      <c r="I117" s="2391"/>
      <c r="J117" s="2391"/>
      <c r="K117" s="2409"/>
      <c r="L117" s="2513"/>
      <c r="M117" s="437"/>
      <c r="N117" s="430"/>
      <c r="O117" s="433"/>
      <c r="P117" s="433"/>
      <c r="Q117" s="433"/>
      <c r="R117" s="433"/>
      <c r="S117" s="433"/>
      <c r="T117" s="433"/>
    </row>
    <row r="118" spans="1:20" s="236" customFormat="1" ht="19.5">
      <c r="A118" s="2453"/>
      <c r="B118" s="2454"/>
      <c r="C118" s="2396"/>
      <c r="D118" s="2110" t="s">
        <v>305</v>
      </c>
      <c r="E118" s="2143">
        <v>0</v>
      </c>
      <c r="F118" s="2143">
        <v>0</v>
      </c>
      <c r="G118" s="2385"/>
      <c r="H118" s="2398"/>
      <c r="I118" s="2392"/>
      <c r="J118" s="2392"/>
      <c r="K118" s="2410"/>
      <c r="L118" s="2514"/>
      <c r="M118" s="437"/>
      <c r="N118" s="430"/>
      <c r="O118" s="433"/>
      <c r="P118" s="433"/>
      <c r="Q118" s="433"/>
      <c r="R118" s="433"/>
      <c r="S118" s="433"/>
      <c r="T118" s="433"/>
    </row>
    <row r="119" spans="1:20" s="236" customFormat="1" ht="29.25" customHeight="1">
      <c r="A119" s="2453"/>
      <c r="B119" s="2454"/>
      <c r="C119" s="2396"/>
      <c r="D119" s="2109" t="s">
        <v>302</v>
      </c>
      <c r="E119" s="2145">
        <v>0</v>
      </c>
      <c r="F119" s="2145">
        <v>0</v>
      </c>
      <c r="G119" s="2398"/>
      <c r="H119" s="2127" t="s">
        <v>2368</v>
      </c>
      <c r="I119" s="2097" t="s">
        <v>306</v>
      </c>
      <c r="J119" s="2097">
        <v>75</v>
      </c>
      <c r="K119" s="2107">
        <v>100</v>
      </c>
      <c r="L119" s="2143"/>
      <c r="M119" s="437"/>
      <c r="N119" s="430"/>
      <c r="O119" s="433"/>
      <c r="P119" s="433"/>
      <c r="Q119" s="433"/>
      <c r="R119" s="433"/>
      <c r="S119" s="433"/>
      <c r="T119" s="433"/>
    </row>
    <row r="120" spans="1:20" s="430" customFormat="1" ht="27" customHeight="1">
      <c r="A120" s="2366" t="s">
        <v>771</v>
      </c>
      <c r="B120" s="2368" t="s">
        <v>1780</v>
      </c>
      <c r="C120" s="2368" t="s">
        <v>307</v>
      </c>
      <c r="D120" s="2129" t="s">
        <v>296</v>
      </c>
      <c r="E120" s="2130">
        <f>E121+E125</f>
        <v>0</v>
      </c>
      <c r="F120" s="976">
        <f>F121+F125</f>
        <v>0</v>
      </c>
      <c r="G120" s="2414"/>
      <c r="H120" s="2411" t="s">
        <v>2369</v>
      </c>
      <c r="I120" s="2414" t="s">
        <v>362</v>
      </c>
      <c r="J120" s="2414">
        <v>3.0000000000000001E-3</v>
      </c>
      <c r="K120" s="2417">
        <v>3.0000000000000001E-3</v>
      </c>
      <c r="L120" s="2508"/>
      <c r="M120" s="437"/>
      <c r="O120" s="433"/>
      <c r="P120" s="433"/>
      <c r="Q120" s="433"/>
      <c r="R120" s="433"/>
      <c r="S120" s="433"/>
      <c r="T120" s="433"/>
    </row>
    <row r="121" spans="1:20" s="430" customFormat="1" ht="18" customHeight="1">
      <c r="A121" s="2386"/>
      <c r="B121" s="2387"/>
      <c r="C121" s="2389"/>
      <c r="D121" s="2114" t="s">
        <v>301</v>
      </c>
      <c r="E121" s="2130">
        <f>E122+E123+E124</f>
        <v>0</v>
      </c>
      <c r="F121" s="2130">
        <f>F122+F123+F124</f>
        <v>0</v>
      </c>
      <c r="G121" s="2415"/>
      <c r="H121" s="2412"/>
      <c r="I121" s="2415"/>
      <c r="J121" s="2415"/>
      <c r="K121" s="2418"/>
      <c r="L121" s="2509"/>
      <c r="M121" s="437"/>
      <c r="O121" s="433"/>
      <c r="P121" s="433"/>
      <c r="Q121" s="433"/>
      <c r="R121" s="433"/>
      <c r="S121" s="433"/>
      <c r="T121" s="433"/>
    </row>
    <row r="122" spans="1:20" s="430" customFormat="1" ht="18" customHeight="1">
      <c r="A122" s="2386"/>
      <c r="B122" s="2387"/>
      <c r="C122" s="2389"/>
      <c r="D122" s="2114" t="s">
        <v>303</v>
      </c>
      <c r="E122" s="2130">
        <v>0</v>
      </c>
      <c r="F122" s="2130">
        <v>0</v>
      </c>
      <c r="G122" s="2415"/>
      <c r="H122" s="2412"/>
      <c r="I122" s="2415"/>
      <c r="J122" s="2415"/>
      <c r="K122" s="2418"/>
      <c r="L122" s="2509"/>
      <c r="M122" s="437"/>
      <c r="O122" s="433"/>
      <c r="P122" s="433"/>
      <c r="Q122" s="433"/>
      <c r="R122" s="433"/>
      <c r="S122" s="433"/>
      <c r="T122" s="433"/>
    </row>
    <row r="123" spans="1:20" s="430" customFormat="1" ht="18" customHeight="1">
      <c r="A123" s="2386"/>
      <c r="B123" s="2387"/>
      <c r="C123" s="2389"/>
      <c r="D123" s="2129" t="s">
        <v>304</v>
      </c>
      <c r="E123" s="2142">
        <v>0</v>
      </c>
      <c r="F123" s="2142">
        <v>0</v>
      </c>
      <c r="G123" s="2415"/>
      <c r="H123" s="2412"/>
      <c r="I123" s="2415"/>
      <c r="J123" s="2415"/>
      <c r="K123" s="2418"/>
      <c r="L123" s="2509"/>
      <c r="M123" s="437"/>
      <c r="O123" s="433"/>
      <c r="P123" s="433"/>
      <c r="Q123" s="433"/>
      <c r="R123" s="433"/>
      <c r="S123" s="433"/>
      <c r="T123" s="433"/>
    </row>
    <row r="124" spans="1:20" s="430" customFormat="1" ht="18" customHeight="1">
      <c r="A124" s="2386"/>
      <c r="B124" s="2387"/>
      <c r="C124" s="2389"/>
      <c r="D124" s="2114" t="s">
        <v>305</v>
      </c>
      <c r="E124" s="2141">
        <v>0</v>
      </c>
      <c r="F124" s="2141">
        <v>0</v>
      </c>
      <c r="G124" s="2415"/>
      <c r="H124" s="2412"/>
      <c r="I124" s="2415"/>
      <c r="J124" s="2415"/>
      <c r="K124" s="2418"/>
      <c r="L124" s="2509"/>
      <c r="M124" s="437"/>
      <c r="O124" s="433"/>
      <c r="P124" s="433"/>
      <c r="Q124" s="433"/>
      <c r="R124" s="433"/>
      <c r="S124" s="433"/>
      <c r="T124" s="433"/>
    </row>
    <row r="125" spans="1:20" s="430" customFormat="1" ht="18" customHeight="1">
      <c r="A125" s="2399"/>
      <c r="B125" s="2400"/>
      <c r="C125" s="2401"/>
      <c r="D125" s="2129" t="s">
        <v>302</v>
      </c>
      <c r="E125" s="969">
        <v>0</v>
      </c>
      <c r="F125" s="969">
        <v>0</v>
      </c>
      <c r="G125" s="2416"/>
      <c r="H125" s="2413"/>
      <c r="I125" s="2416"/>
      <c r="J125" s="2416"/>
      <c r="K125" s="2419"/>
      <c r="L125" s="2510"/>
      <c r="M125" s="437"/>
      <c r="S125" s="433"/>
      <c r="T125" s="433"/>
    </row>
    <row r="126" spans="1:20" s="430" customFormat="1" ht="18" customHeight="1">
      <c r="A126" s="2366" t="s">
        <v>139</v>
      </c>
      <c r="B126" s="2368" t="s">
        <v>1781</v>
      </c>
      <c r="C126" s="2368" t="s">
        <v>307</v>
      </c>
      <c r="D126" s="2129" t="s">
        <v>296</v>
      </c>
      <c r="E126" s="2130">
        <f>E127+E131</f>
        <v>0</v>
      </c>
      <c r="F126" s="978">
        <f>F127+F131</f>
        <v>0</v>
      </c>
      <c r="G126" s="2411"/>
      <c r="H126" s="2411" t="s">
        <v>2370</v>
      </c>
      <c r="I126" s="2414" t="s">
        <v>591</v>
      </c>
      <c r="J126" s="2414">
        <v>1</v>
      </c>
      <c r="K126" s="2417">
        <v>1</v>
      </c>
      <c r="L126" s="2508"/>
      <c r="M126" s="437"/>
      <c r="S126" s="433"/>
      <c r="T126" s="433"/>
    </row>
    <row r="127" spans="1:20" s="430" customFormat="1" ht="18" customHeight="1">
      <c r="A127" s="2386"/>
      <c r="B127" s="2387"/>
      <c r="C127" s="2389"/>
      <c r="D127" s="2114" t="s">
        <v>301</v>
      </c>
      <c r="E127" s="2130">
        <f>E128+E129+E130</f>
        <v>0</v>
      </c>
      <c r="F127" s="979">
        <f>F128+F129+F130</f>
        <v>0</v>
      </c>
      <c r="G127" s="2412"/>
      <c r="H127" s="2412"/>
      <c r="I127" s="2415"/>
      <c r="J127" s="2415"/>
      <c r="K127" s="2418"/>
      <c r="L127" s="2509"/>
      <c r="M127" s="437"/>
      <c r="O127" s="433"/>
      <c r="P127" s="433"/>
      <c r="Q127" s="433"/>
      <c r="R127" s="433"/>
      <c r="S127" s="433"/>
      <c r="T127" s="433"/>
    </row>
    <row r="128" spans="1:20" s="430" customFormat="1" ht="26.25" customHeight="1">
      <c r="A128" s="2386"/>
      <c r="B128" s="2387"/>
      <c r="C128" s="2389"/>
      <c r="D128" s="2114" t="s">
        <v>303</v>
      </c>
      <c r="E128" s="2130">
        <f t="shared" ref="E128:F131" si="10">E134</f>
        <v>0</v>
      </c>
      <c r="F128" s="979">
        <f t="shared" si="10"/>
        <v>0</v>
      </c>
      <c r="G128" s="2412"/>
      <c r="H128" s="2412"/>
      <c r="I128" s="2415"/>
      <c r="J128" s="2415"/>
      <c r="K128" s="2418"/>
      <c r="L128" s="2509"/>
      <c r="M128" s="437"/>
      <c r="O128" s="433"/>
      <c r="P128" s="433"/>
      <c r="Q128" s="433"/>
      <c r="R128" s="433"/>
      <c r="S128" s="433"/>
      <c r="T128" s="433"/>
    </row>
    <row r="129" spans="1:20" s="430" customFormat="1" ht="46.5" customHeight="1">
      <c r="A129" s="2386"/>
      <c r="B129" s="2387"/>
      <c r="C129" s="2389"/>
      <c r="D129" s="2129" t="s">
        <v>304</v>
      </c>
      <c r="E129" s="2142">
        <f t="shared" si="10"/>
        <v>0</v>
      </c>
      <c r="F129" s="980">
        <f t="shared" si="10"/>
        <v>0</v>
      </c>
      <c r="G129" s="2412"/>
      <c r="H129" s="2413"/>
      <c r="I129" s="2416"/>
      <c r="J129" s="2416"/>
      <c r="K129" s="2419"/>
      <c r="L129" s="2510"/>
      <c r="M129" s="437"/>
      <c r="O129" s="433"/>
      <c r="P129" s="433"/>
      <c r="Q129" s="433"/>
      <c r="R129" s="433"/>
      <c r="S129" s="433"/>
      <c r="T129" s="433"/>
    </row>
    <row r="130" spans="1:20" s="430" customFormat="1" ht="28.5" customHeight="1">
      <c r="A130" s="2386"/>
      <c r="B130" s="2387"/>
      <c r="C130" s="2389"/>
      <c r="D130" s="2114" t="s">
        <v>305</v>
      </c>
      <c r="E130" s="2141">
        <f t="shared" si="10"/>
        <v>0</v>
      </c>
      <c r="F130" s="981">
        <f t="shared" si="10"/>
        <v>0</v>
      </c>
      <c r="G130" s="2412"/>
      <c r="H130" s="2128" t="s">
        <v>2371</v>
      </c>
      <c r="I130" s="2093" t="s">
        <v>591</v>
      </c>
      <c r="J130" s="2093">
        <v>38</v>
      </c>
      <c r="K130" s="2094">
        <v>41</v>
      </c>
      <c r="L130" s="2141"/>
      <c r="M130" s="437"/>
      <c r="O130" s="433"/>
      <c r="P130" s="433"/>
      <c r="Q130" s="433"/>
      <c r="R130" s="433"/>
      <c r="S130" s="433"/>
      <c r="T130" s="433"/>
    </row>
    <row r="131" spans="1:20" s="430" customFormat="1" ht="45" customHeight="1">
      <c r="A131" s="2399"/>
      <c r="B131" s="2400"/>
      <c r="C131" s="2401"/>
      <c r="D131" s="2129" t="s">
        <v>302</v>
      </c>
      <c r="E131" s="969">
        <f t="shared" si="10"/>
        <v>0</v>
      </c>
      <c r="F131" s="982">
        <f t="shared" si="10"/>
        <v>0</v>
      </c>
      <c r="G131" s="2413"/>
      <c r="H131" s="994" t="s">
        <v>2372</v>
      </c>
      <c r="I131" s="2100" t="s">
        <v>325</v>
      </c>
      <c r="J131" s="2100">
        <v>405</v>
      </c>
      <c r="K131" s="2104">
        <v>400</v>
      </c>
      <c r="L131" s="2130"/>
      <c r="M131" s="437"/>
      <c r="O131" s="433"/>
      <c r="P131" s="433"/>
      <c r="Q131" s="433"/>
      <c r="R131" s="433"/>
      <c r="S131" s="433"/>
      <c r="T131" s="433"/>
    </row>
    <row r="132" spans="1:20" s="236" customFormat="1" ht="17.25" customHeight="1">
      <c r="A132" s="2378" t="s">
        <v>141</v>
      </c>
      <c r="B132" s="2381" t="s">
        <v>1947</v>
      </c>
      <c r="C132" s="2381" t="s">
        <v>307</v>
      </c>
      <c r="D132" s="2111" t="s">
        <v>296</v>
      </c>
      <c r="E132" s="951">
        <f>E133+E137</f>
        <v>0</v>
      </c>
      <c r="F132" s="963">
        <f>F133+F137</f>
        <v>0</v>
      </c>
      <c r="G132" s="2390"/>
      <c r="H132" s="2384" t="s">
        <v>2680</v>
      </c>
      <c r="I132" s="2390" t="s">
        <v>2135</v>
      </c>
      <c r="J132" s="2390">
        <v>11</v>
      </c>
      <c r="K132" s="2408">
        <v>12</v>
      </c>
      <c r="L132" s="2512"/>
      <c r="M132" s="437"/>
      <c r="N132" s="430"/>
      <c r="O132" s="433"/>
      <c r="P132" s="433"/>
      <c r="Q132" s="433"/>
      <c r="R132" s="433"/>
      <c r="S132" s="433"/>
      <c r="T132" s="433"/>
    </row>
    <row r="133" spans="1:20" s="236" customFormat="1" ht="12.75" customHeight="1">
      <c r="A133" s="2453"/>
      <c r="B133" s="2454"/>
      <c r="C133" s="2396"/>
      <c r="D133" s="2110" t="s">
        <v>301</v>
      </c>
      <c r="E133" s="951">
        <f>E134+E135+E136</f>
        <v>0</v>
      </c>
      <c r="F133" s="964">
        <f>F134+F135+F136</f>
        <v>0</v>
      </c>
      <c r="G133" s="2391"/>
      <c r="H133" s="2385"/>
      <c r="I133" s="2391"/>
      <c r="J133" s="2391"/>
      <c r="K133" s="2409"/>
      <c r="L133" s="2513"/>
      <c r="M133" s="437"/>
      <c r="N133" s="430"/>
      <c r="O133" s="433"/>
      <c r="P133" s="433"/>
      <c r="Q133" s="433"/>
      <c r="R133" s="433"/>
      <c r="S133" s="433"/>
      <c r="T133" s="433"/>
    </row>
    <row r="134" spans="1:20" s="236" customFormat="1" ht="68.25" customHeight="1">
      <c r="A134" s="2453"/>
      <c r="B134" s="2454"/>
      <c r="C134" s="2396"/>
      <c r="D134" s="2110" t="s">
        <v>303</v>
      </c>
      <c r="E134" s="951">
        <v>0</v>
      </c>
      <c r="F134" s="964">
        <v>0</v>
      </c>
      <c r="G134" s="2391"/>
      <c r="H134" s="2385"/>
      <c r="I134" s="2391"/>
      <c r="J134" s="2391"/>
      <c r="K134" s="2409"/>
      <c r="L134" s="2513"/>
      <c r="M134" s="437"/>
      <c r="N134" s="430"/>
      <c r="O134" s="433"/>
      <c r="P134" s="433"/>
      <c r="Q134" s="433"/>
      <c r="R134" s="433"/>
      <c r="S134" s="433"/>
      <c r="T134" s="433"/>
    </row>
    <row r="135" spans="1:20" s="236" customFormat="1" ht="12.75" customHeight="1">
      <c r="A135" s="2453"/>
      <c r="B135" s="2454"/>
      <c r="C135" s="2396"/>
      <c r="D135" s="2111" t="s">
        <v>304</v>
      </c>
      <c r="E135" s="2144">
        <v>0</v>
      </c>
      <c r="F135" s="965">
        <v>0</v>
      </c>
      <c r="G135" s="2391"/>
      <c r="H135" s="2385"/>
      <c r="I135" s="2391"/>
      <c r="J135" s="2391"/>
      <c r="K135" s="2409"/>
      <c r="L135" s="2513"/>
      <c r="M135" s="437"/>
      <c r="N135" s="430"/>
      <c r="O135" s="433"/>
      <c r="P135" s="433"/>
      <c r="Q135" s="433"/>
      <c r="R135" s="433"/>
      <c r="S135" s="433"/>
      <c r="T135" s="433"/>
    </row>
    <row r="136" spans="1:20" s="236" customFormat="1" ht="52.5" customHeight="1">
      <c r="A136" s="2453"/>
      <c r="B136" s="2454"/>
      <c r="C136" s="2396"/>
      <c r="D136" s="2110" t="s">
        <v>305</v>
      </c>
      <c r="E136" s="2143">
        <v>0</v>
      </c>
      <c r="F136" s="966">
        <v>0</v>
      </c>
      <c r="G136" s="2391"/>
      <c r="H136" s="2385"/>
      <c r="I136" s="2391"/>
      <c r="J136" s="2391"/>
      <c r="K136" s="2409"/>
      <c r="L136" s="2513"/>
      <c r="M136" s="437"/>
      <c r="N136" s="430"/>
      <c r="O136" s="433"/>
      <c r="P136" s="433"/>
      <c r="Q136" s="433"/>
      <c r="R136" s="433"/>
      <c r="S136" s="433"/>
      <c r="T136" s="433"/>
    </row>
    <row r="137" spans="1:20" s="236" customFormat="1" ht="19.5" customHeight="1">
      <c r="A137" s="2486"/>
      <c r="B137" s="2487"/>
      <c r="C137" s="2397"/>
      <c r="D137" s="2111" t="s">
        <v>302</v>
      </c>
      <c r="E137" s="955">
        <v>0</v>
      </c>
      <c r="F137" s="945">
        <v>0</v>
      </c>
      <c r="G137" s="2392"/>
      <c r="H137" s="2398"/>
      <c r="I137" s="2392"/>
      <c r="J137" s="2392"/>
      <c r="K137" s="2410"/>
      <c r="L137" s="2514"/>
      <c r="M137" s="437"/>
      <c r="N137" s="430"/>
      <c r="O137" s="433"/>
      <c r="P137" s="433"/>
      <c r="Q137" s="433"/>
      <c r="R137" s="433"/>
      <c r="S137" s="433"/>
      <c r="T137" s="433"/>
    </row>
    <row r="138" spans="1:20" s="236" customFormat="1" ht="32.25" customHeight="1">
      <c r="A138" s="2455" t="s">
        <v>330</v>
      </c>
      <c r="B138" s="2394" t="s">
        <v>495</v>
      </c>
      <c r="C138" s="2393"/>
      <c r="D138" s="960" t="s">
        <v>296</v>
      </c>
      <c r="E138" s="961">
        <f>E139</f>
        <v>44026209.920000002</v>
      </c>
      <c r="F138" s="961">
        <f>F139</f>
        <v>43963186.650000006</v>
      </c>
      <c r="G138" s="2491"/>
      <c r="H138" s="2501"/>
      <c r="I138" s="2434"/>
      <c r="J138" s="2435"/>
      <c r="K138" s="2429"/>
      <c r="L138" s="2517"/>
      <c r="M138" s="437"/>
      <c r="N138" s="430"/>
      <c r="O138" s="433"/>
      <c r="P138" s="433"/>
      <c r="Q138" s="433"/>
      <c r="R138" s="433"/>
      <c r="S138" s="433"/>
      <c r="T138" s="433"/>
    </row>
    <row r="139" spans="1:20" s="236" customFormat="1" ht="36.75" customHeight="1">
      <c r="A139" s="2456"/>
      <c r="B139" s="2394"/>
      <c r="C139" s="2458"/>
      <c r="D139" s="2134" t="s">
        <v>301</v>
      </c>
      <c r="E139" s="958">
        <f>E140+E141+E143</f>
        <v>44026209.920000002</v>
      </c>
      <c r="F139" s="958">
        <f>F140+F141+F143</f>
        <v>43963186.650000006</v>
      </c>
      <c r="G139" s="2492"/>
      <c r="H139" s="2435"/>
      <c r="I139" s="2435"/>
      <c r="J139" s="2435"/>
      <c r="K139" s="2429"/>
      <c r="L139" s="2501"/>
      <c r="M139" s="437"/>
      <c r="N139" s="430"/>
      <c r="O139" s="433"/>
      <c r="P139" s="433"/>
      <c r="Q139" s="433"/>
      <c r="R139" s="433"/>
      <c r="S139" s="433"/>
      <c r="T139" s="433"/>
    </row>
    <row r="140" spans="1:20" s="236" customFormat="1" ht="15.75" customHeight="1">
      <c r="A140" s="2456"/>
      <c r="B140" s="2394"/>
      <c r="C140" s="2458"/>
      <c r="D140" s="2134" t="s">
        <v>303</v>
      </c>
      <c r="E140" s="958">
        <f t="shared" ref="E140:F142" si="11">E146+E182</f>
        <v>44026209.920000002</v>
      </c>
      <c r="F140" s="958">
        <f t="shared" si="11"/>
        <v>43963186.650000006</v>
      </c>
      <c r="G140" s="2492"/>
      <c r="H140" s="2435"/>
      <c r="I140" s="2435"/>
      <c r="J140" s="2435"/>
      <c r="K140" s="2429"/>
      <c r="L140" s="2501"/>
      <c r="M140" s="437"/>
      <c r="N140" s="430"/>
      <c r="O140" s="433"/>
      <c r="P140" s="433"/>
      <c r="Q140" s="433"/>
      <c r="R140" s="433"/>
      <c r="S140" s="433"/>
      <c r="T140" s="433"/>
    </row>
    <row r="141" spans="1:20" s="236" customFormat="1" ht="12.75" customHeight="1">
      <c r="A141" s="2456"/>
      <c r="B141" s="2394"/>
      <c r="C141" s="2458"/>
      <c r="D141" s="2148" t="s">
        <v>304</v>
      </c>
      <c r="E141" s="958">
        <f t="shared" si="11"/>
        <v>0</v>
      </c>
      <c r="F141" s="958">
        <f t="shared" si="11"/>
        <v>0</v>
      </c>
      <c r="G141" s="2492"/>
      <c r="H141" s="2435"/>
      <c r="I141" s="2435"/>
      <c r="J141" s="2435"/>
      <c r="K141" s="2429"/>
      <c r="L141" s="2501"/>
      <c r="M141" s="437"/>
      <c r="N141" s="430"/>
      <c r="O141" s="433"/>
      <c r="P141" s="433"/>
      <c r="Q141" s="433"/>
      <c r="R141" s="433"/>
      <c r="S141" s="433"/>
      <c r="T141" s="433"/>
    </row>
    <row r="142" spans="1:20" s="236" customFormat="1" ht="24" customHeight="1">
      <c r="A142" s="2456"/>
      <c r="B142" s="2394"/>
      <c r="C142" s="2458"/>
      <c r="D142" s="2134" t="s">
        <v>305</v>
      </c>
      <c r="E142" s="958">
        <f t="shared" si="11"/>
        <v>0</v>
      </c>
      <c r="F142" s="958">
        <f t="shared" si="11"/>
        <v>0</v>
      </c>
      <c r="G142" s="2492"/>
      <c r="H142" s="2435"/>
      <c r="I142" s="2435"/>
      <c r="J142" s="2435"/>
      <c r="K142" s="2429"/>
      <c r="L142" s="2501"/>
      <c r="M142" s="437"/>
      <c r="N142" s="430"/>
      <c r="O142" s="433"/>
      <c r="P142" s="433"/>
      <c r="Q142" s="433"/>
      <c r="R142" s="433"/>
      <c r="S142" s="433"/>
      <c r="T142" s="433"/>
    </row>
    <row r="143" spans="1:20" s="236" customFormat="1" ht="58.5" customHeight="1">
      <c r="A143" s="2456"/>
      <c r="B143" s="2394"/>
      <c r="C143" s="2458"/>
      <c r="D143" s="2134" t="s">
        <v>1779</v>
      </c>
      <c r="E143" s="958">
        <f>E185</f>
        <v>0</v>
      </c>
      <c r="F143" s="958">
        <f>F185</f>
        <v>0</v>
      </c>
      <c r="G143" s="2492"/>
      <c r="H143" s="2435"/>
      <c r="I143" s="2435"/>
      <c r="J143" s="2435"/>
      <c r="K143" s="2429"/>
      <c r="L143" s="2518"/>
      <c r="M143" s="437"/>
      <c r="N143" s="430"/>
      <c r="O143" s="433"/>
      <c r="P143" s="433"/>
      <c r="Q143" s="433"/>
      <c r="R143" s="433"/>
      <c r="S143" s="433"/>
      <c r="T143" s="433"/>
    </row>
    <row r="144" spans="1:20" s="236" customFormat="1" ht="27.75" customHeight="1">
      <c r="A144" s="2366" t="s">
        <v>236</v>
      </c>
      <c r="B144" s="2368" t="s">
        <v>497</v>
      </c>
      <c r="C144" s="2388"/>
      <c r="D144" s="970" t="s">
        <v>296</v>
      </c>
      <c r="E144" s="2130">
        <f>E145+E149</f>
        <v>44026209.920000002</v>
      </c>
      <c r="F144" s="2130">
        <f>F145+F149</f>
        <v>43963186.650000006</v>
      </c>
      <c r="G144" s="2402"/>
      <c r="H144" s="2414"/>
      <c r="I144" s="2414"/>
      <c r="J144" s="2414"/>
      <c r="K144" s="2417"/>
      <c r="L144" s="2508"/>
      <c r="M144" s="437"/>
      <c r="N144" s="430"/>
      <c r="O144" s="433"/>
      <c r="P144" s="433"/>
      <c r="Q144" s="433"/>
      <c r="R144" s="433"/>
      <c r="S144" s="433"/>
      <c r="T144" s="433"/>
    </row>
    <row r="145" spans="1:20" s="236" customFormat="1" ht="23.25" customHeight="1">
      <c r="A145" s="2386"/>
      <c r="B145" s="2387"/>
      <c r="C145" s="2389"/>
      <c r="D145" s="2114" t="s">
        <v>301</v>
      </c>
      <c r="E145" s="2130">
        <f>E146+E147+E148</f>
        <v>44026209.920000002</v>
      </c>
      <c r="F145" s="2130">
        <f>F146+F147+F148</f>
        <v>43963186.650000006</v>
      </c>
      <c r="G145" s="2403"/>
      <c r="H145" s="2415"/>
      <c r="I145" s="2415"/>
      <c r="J145" s="2415"/>
      <c r="K145" s="2418"/>
      <c r="L145" s="2509"/>
      <c r="M145" s="437"/>
      <c r="N145" s="430"/>
      <c r="O145" s="433"/>
      <c r="P145" s="433"/>
      <c r="Q145" s="433"/>
      <c r="R145" s="433"/>
      <c r="S145" s="433"/>
      <c r="T145" s="433"/>
    </row>
    <row r="146" spans="1:20" s="236" customFormat="1" ht="16.5" customHeight="1">
      <c r="A146" s="2386"/>
      <c r="B146" s="2387"/>
      <c r="C146" s="2389"/>
      <c r="D146" s="2114" t="s">
        <v>303</v>
      </c>
      <c r="E146" s="2130">
        <f>E152+E158+E164+E170+E176</f>
        <v>44026209.920000002</v>
      </c>
      <c r="F146" s="2130">
        <f>F152+F158+F164+F170+F176</f>
        <v>43963186.650000006</v>
      </c>
      <c r="G146" s="2403"/>
      <c r="H146" s="2415"/>
      <c r="I146" s="2415"/>
      <c r="J146" s="2415"/>
      <c r="K146" s="2418"/>
      <c r="L146" s="2509"/>
      <c r="M146" s="437"/>
      <c r="N146" s="430"/>
      <c r="O146" s="433"/>
      <c r="P146" s="433"/>
      <c r="Q146" s="433"/>
      <c r="R146" s="433"/>
      <c r="S146" s="433"/>
      <c r="T146" s="433"/>
    </row>
    <row r="147" spans="1:20" s="236" customFormat="1" ht="23.25" customHeight="1">
      <c r="A147" s="2386"/>
      <c r="B147" s="2387"/>
      <c r="C147" s="2389"/>
      <c r="D147" s="2129" t="s">
        <v>304</v>
      </c>
      <c r="E147" s="2130">
        <f>E153+E159+E165+E171+E177</f>
        <v>0</v>
      </c>
      <c r="F147" s="2130">
        <f>F153+F159+F165+F171+F177</f>
        <v>0</v>
      </c>
      <c r="G147" s="2403"/>
      <c r="H147" s="2415"/>
      <c r="I147" s="2415"/>
      <c r="J147" s="2415"/>
      <c r="K147" s="2418"/>
      <c r="L147" s="2509"/>
      <c r="M147" s="437"/>
      <c r="N147" s="430"/>
      <c r="O147" s="433"/>
      <c r="P147" s="433"/>
      <c r="Q147" s="433"/>
      <c r="R147" s="433"/>
      <c r="S147" s="433"/>
      <c r="T147" s="433"/>
    </row>
    <row r="148" spans="1:20" s="236" customFormat="1" ht="21" customHeight="1">
      <c r="A148" s="2386"/>
      <c r="B148" s="2387"/>
      <c r="C148" s="2389"/>
      <c r="D148" s="2114" t="s">
        <v>305</v>
      </c>
      <c r="E148" s="2130">
        <f t="shared" ref="E148:F149" si="12">E154+E160+E166</f>
        <v>0</v>
      </c>
      <c r="F148" s="2130">
        <f t="shared" si="12"/>
        <v>0</v>
      </c>
      <c r="G148" s="2403"/>
      <c r="H148" s="2415"/>
      <c r="I148" s="2415"/>
      <c r="J148" s="2415"/>
      <c r="K148" s="2418"/>
      <c r="L148" s="2509"/>
      <c r="M148" s="437"/>
      <c r="N148" s="430"/>
      <c r="O148" s="433"/>
      <c r="P148" s="433"/>
      <c r="Q148" s="433"/>
      <c r="R148" s="433"/>
      <c r="S148" s="433"/>
      <c r="T148" s="433"/>
    </row>
    <row r="149" spans="1:20" s="236" customFormat="1" ht="18.75" customHeight="1">
      <c r="A149" s="2399"/>
      <c r="B149" s="2400"/>
      <c r="C149" s="2401"/>
      <c r="D149" s="2129" t="s">
        <v>302</v>
      </c>
      <c r="E149" s="2130">
        <f t="shared" si="12"/>
        <v>0</v>
      </c>
      <c r="F149" s="2130">
        <f t="shared" si="12"/>
        <v>0</v>
      </c>
      <c r="G149" s="2404"/>
      <c r="H149" s="2416"/>
      <c r="I149" s="2416"/>
      <c r="J149" s="2416"/>
      <c r="K149" s="2419"/>
      <c r="L149" s="2510"/>
      <c r="M149" s="437"/>
      <c r="N149" s="430"/>
      <c r="O149" s="433"/>
      <c r="P149" s="433"/>
      <c r="Q149" s="433"/>
      <c r="R149" s="433"/>
      <c r="S149" s="433"/>
      <c r="T149" s="433"/>
    </row>
    <row r="150" spans="1:20" s="236" customFormat="1" ht="51" customHeight="1">
      <c r="A150" s="2378" t="s">
        <v>492</v>
      </c>
      <c r="B150" s="2381" t="s">
        <v>499</v>
      </c>
      <c r="C150" s="2381" t="s">
        <v>307</v>
      </c>
      <c r="D150" s="949" t="s">
        <v>296</v>
      </c>
      <c r="E150" s="951">
        <f>E151+E155</f>
        <v>105289.84</v>
      </c>
      <c r="F150" s="959">
        <f>F151+F155</f>
        <v>105289.84</v>
      </c>
      <c r="G150" s="2384"/>
      <c r="H150" s="2384" t="s">
        <v>502</v>
      </c>
      <c r="I150" s="2390" t="s">
        <v>591</v>
      </c>
      <c r="J150" s="2390">
        <v>1</v>
      </c>
      <c r="K150" s="2408">
        <v>1</v>
      </c>
      <c r="L150" s="2512"/>
      <c r="M150" s="437"/>
      <c r="N150" s="430"/>
      <c r="O150" s="433"/>
      <c r="P150" s="433"/>
      <c r="Q150" s="433"/>
      <c r="R150" s="433"/>
      <c r="S150" s="433"/>
      <c r="T150" s="433"/>
    </row>
    <row r="151" spans="1:20" s="236" customFormat="1" ht="34.5" customHeight="1">
      <c r="A151" s="2453"/>
      <c r="B151" s="2454"/>
      <c r="C151" s="2396"/>
      <c r="D151" s="2110" t="s">
        <v>301</v>
      </c>
      <c r="E151" s="951">
        <f>E152+E153+E154</f>
        <v>105289.84</v>
      </c>
      <c r="F151" s="951">
        <f>F152+F153+F154</f>
        <v>105289.84</v>
      </c>
      <c r="G151" s="2385"/>
      <c r="H151" s="2385"/>
      <c r="I151" s="2391"/>
      <c r="J151" s="2391"/>
      <c r="K151" s="2409"/>
      <c r="L151" s="2513"/>
      <c r="M151" s="437"/>
      <c r="N151" s="430"/>
      <c r="O151" s="433"/>
      <c r="P151" s="433"/>
      <c r="Q151" s="433"/>
      <c r="R151" s="433"/>
      <c r="S151" s="433"/>
      <c r="T151" s="433"/>
    </row>
    <row r="152" spans="1:20" s="236" customFormat="1" ht="37.5" customHeight="1">
      <c r="A152" s="2453"/>
      <c r="B152" s="2454"/>
      <c r="C152" s="2396"/>
      <c r="D152" s="2110" t="s">
        <v>303</v>
      </c>
      <c r="E152" s="951">
        <v>105289.84</v>
      </c>
      <c r="F152" s="951">
        <v>105289.84</v>
      </c>
      <c r="G152" s="2385"/>
      <c r="H152" s="2385"/>
      <c r="I152" s="2391"/>
      <c r="J152" s="2391"/>
      <c r="K152" s="2409"/>
      <c r="L152" s="2513"/>
      <c r="M152" s="437"/>
      <c r="N152" s="430"/>
      <c r="O152" s="433"/>
      <c r="P152" s="433"/>
      <c r="Q152" s="433"/>
      <c r="R152" s="433"/>
      <c r="S152" s="433"/>
      <c r="T152" s="433"/>
    </row>
    <row r="153" spans="1:20" s="236" customFormat="1" ht="12.75" customHeight="1">
      <c r="A153" s="2453"/>
      <c r="B153" s="2454"/>
      <c r="C153" s="2396"/>
      <c r="D153" s="2111" t="s">
        <v>304</v>
      </c>
      <c r="E153" s="2144">
        <v>0</v>
      </c>
      <c r="F153" s="2144">
        <v>0</v>
      </c>
      <c r="G153" s="2385"/>
      <c r="H153" s="2385"/>
      <c r="I153" s="2391"/>
      <c r="J153" s="2391"/>
      <c r="K153" s="2409"/>
      <c r="L153" s="2513"/>
      <c r="M153" s="437"/>
      <c r="N153" s="430"/>
      <c r="O153" s="433"/>
      <c r="P153" s="433"/>
      <c r="Q153" s="433"/>
      <c r="R153" s="433"/>
      <c r="S153" s="433"/>
      <c r="T153" s="433"/>
    </row>
    <row r="154" spans="1:20" s="236" customFormat="1" ht="33.75" customHeight="1">
      <c r="A154" s="2453"/>
      <c r="B154" s="2454"/>
      <c r="C154" s="2396"/>
      <c r="D154" s="2110" t="s">
        <v>305</v>
      </c>
      <c r="E154" s="2143">
        <v>0</v>
      </c>
      <c r="F154" s="2143">
        <v>0</v>
      </c>
      <c r="G154" s="2385"/>
      <c r="H154" s="2385"/>
      <c r="I154" s="2391"/>
      <c r="J154" s="2391"/>
      <c r="K154" s="2409"/>
      <c r="L154" s="2513"/>
      <c r="M154" s="437"/>
      <c r="N154" s="430"/>
      <c r="O154" s="433"/>
      <c r="P154" s="433"/>
      <c r="Q154" s="433"/>
      <c r="R154" s="433"/>
      <c r="S154" s="433"/>
      <c r="T154" s="433"/>
    </row>
    <row r="155" spans="1:20" s="236" customFormat="1" ht="36" customHeight="1">
      <c r="A155" s="2486"/>
      <c r="B155" s="2487"/>
      <c r="C155" s="2397"/>
      <c r="D155" s="2111" t="s">
        <v>302</v>
      </c>
      <c r="E155" s="954">
        <v>0</v>
      </c>
      <c r="F155" s="959">
        <v>0</v>
      </c>
      <c r="G155" s="2398"/>
      <c r="H155" s="2398"/>
      <c r="I155" s="2392"/>
      <c r="J155" s="2392"/>
      <c r="K155" s="2410"/>
      <c r="L155" s="2514"/>
      <c r="M155" s="437"/>
      <c r="N155" s="430"/>
      <c r="O155" s="433"/>
      <c r="P155" s="433"/>
      <c r="Q155" s="433"/>
      <c r="R155" s="433"/>
      <c r="S155" s="433"/>
      <c r="T155" s="433"/>
    </row>
    <row r="156" spans="1:20" s="236" customFormat="1" ht="18.75" customHeight="1">
      <c r="A156" s="2378" t="s">
        <v>493</v>
      </c>
      <c r="B156" s="2381" t="s">
        <v>1305</v>
      </c>
      <c r="C156" s="2381" t="s">
        <v>307</v>
      </c>
      <c r="D156" s="949" t="s">
        <v>296</v>
      </c>
      <c r="E156" s="951">
        <f>E157+E161</f>
        <v>9900000</v>
      </c>
      <c r="F156" s="959">
        <f>F157+F161</f>
        <v>9900000</v>
      </c>
      <c r="G156" s="2488"/>
      <c r="H156" s="2384" t="s">
        <v>1306</v>
      </c>
      <c r="I156" s="2390" t="s">
        <v>591</v>
      </c>
      <c r="J156" s="2390">
        <v>4</v>
      </c>
      <c r="K156" s="2408">
        <v>4</v>
      </c>
      <c r="L156" s="2512"/>
      <c r="M156" s="437"/>
      <c r="N156" s="430"/>
      <c r="O156" s="433"/>
      <c r="P156" s="433"/>
      <c r="Q156" s="433"/>
      <c r="R156" s="433"/>
      <c r="S156" s="433"/>
      <c r="T156" s="433"/>
    </row>
    <row r="157" spans="1:20" s="236" customFormat="1" ht="25.5" customHeight="1">
      <c r="A157" s="2453"/>
      <c r="B157" s="2454"/>
      <c r="C157" s="2396"/>
      <c r="D157" s="2110" t="s">
        <v>301</v>
      </c>
      <c r="E157" s="951">
        <f>E158+E159+E160</f>
        <v>9900000</v>
      </c>
      <c r="F157" s="951">
        <f>F158+F159+F160</f>
        <v>9900000</v>
      </c>
      <c r="G157" s="2489"/>
      <c r="H157" s="2385"/>
      <c r="I157" s="2391"/>
      <c r="J157" s="2391"/>
      <c r="K157" s="2409"/>
      <c r="L157" s="2513"/>
      <c r="M157" s="437"/>
      <c r="N157" s="430"/>
      <c r="O157" s="433"/>
      <c r="P157" s="433"/>
      <c r="Q157" s="433"/>
      <c r="R157" s="433"/>
      <c r="S157" s="433"/>
      <c r="T157" s="433"/>
    </row>
    <row r="158" spans="1:20" s="236" customFormat="1" ht="30.75" customHeight="1">
      <c r="A158" s="2453"/>
      <c r="B158" s="2454"/>
      <c r="C158" s="2396"/>
      <c r="D158" s="2110" t="s">
        <v>303</v>
      </c>
      <c r="E158" s="951">
        <v>9900000</v>
      </c>
      <c r="F158" s="951">
        <v>9900000</v>
      </c>
      <c r="G158" s="2489"/>
      <c r="H158" s="2385"/>
      <c r="I158" s="2391"/>
      <c r="J158" s="2391"/>
      <c r="K158" s="2409"/>
      <c r="L158" s="2513"/>
      <c r="M158" s="437"/>
      <c r="N158" s="430"/>
      <c r="O158" s="433"/>
      <c r="P158" s="433"/>
      <c r="Q158" s="433"/>
      <c r="R158" s="433"/>
      <c r="S158" s="433"/>
      <c r="T158" s="433"/>
    </row>
    <row r="159" spans="1:20" s="236" customFormat="1" ht="19.5" customHeight="1">
      <c r="A159" s="2453"/>
      <c r="B159" s="2454"/>
      <c r="C159" s="2396"/>
      <c r="D159" s="2111" t="s">
        <v>304</v>
      </c>
      <c r="E159" s="2144">
        <v>0</v>
      </c>
      <c r="F159" s="2144">
        <v>0</v>
      </c>
      <c r="G159" s="2489"/>
      <c r="H159" s="2385"/>
      <c r="I159" s="2391"/>
      <c r="J159" s="2391"/>
      <c r="K159" s="2409"/>
      <c r="L159" s="2513"/>
      <c r="M159" s="437"/>
      <c r="N159" s="430"/>
      <c r="O159" s="433"/>
      <c r="P159" s="433"/>
      <c r="Q159" s="433"/>
      <c r="R159" s="433"/>
      <c r="S159" s="433"/>
      <c r="T159" s="433"/>
    </row>
    <row r="160" spans="1:20" s="236" customFormat="1" ht="31.5" customHeight="1">
      <c r="A160" s="2453"/>
      <c r="B160" s="2454"/>
      <c r="C160" s="2396"/>
      <c r="D160" s="2110" t="s">
        <v>305</v>
      </c>
      <c r="E160" s="2143">
        <v>0</v>
      </c>
      <c r="F160" s="2143">
        <v>0</v>
      </c>
      <c r="G160" s="2489"/>
      <c r="H160" s="2385"/>
      <c r="I160" s="2391"/>
      <c r="J160" s="2391"/>
      <c r="K160" s="2409"/>
      <c r="L160" s="2513"/>
      <c r="M160" s="437"/>
      <c r="N160" s="430"/>
      <c r="O160" s="433"/>
      <c r="P160" s="433"/>
      <c r="Q160" s="433"/>
      <c r="R160" s="433"/>
      <c r="S160" s="433"/>
      <c r="T160" s="433"/>
    </row>
    <row r="161" spans="1:751" s="242" customFormat="1" ht="102" customHeight="1">
      <c r="A161" s="2486"/>
      <c r="B161" s="2487"/>
      <c r="C161" s="2397"/>
      <c r="D161" s="2111" t="s">
        <v>302</v>
      </c>
      <c r="E161" s="954">
        <v>0</v>
      </c>
      <c r="F161" s="959">
        <v>0</v>
      </c>
      <c r="G161" s="2490"/>
      <c r="H161" s="2398"/>
      <c r="I161" s="2392"/>
      <c r="J161" s="2392"/>
      <c r="K161" s="2410"/>
      <c r="L161" s="2514"/>
      <c r="M161" s="437"/>
      <c r="N161" s="430"/>
      <c r="O161" s="433"/>
      <c r="P161" s="433"/>
      <c r="Q161" s="433"/>
      <c r="R161" s="433"/>
      <c r="S161" s="433"/>
      <c r="T161" s="433"/>
      <c r="U161" s="236"/>
      <c r="V161" s="236"/>
      <c r="W161" s="236"/>
      <c r="X161" s="236"/>
      <c r="Y161" s="236"/>
      <c r="Z161" s="236"/>
      <c r="AA161" s="236"/>
      <c r="AB161" s="236"/>
      <c r="AC161" s="236"/>
      <c r="AD161" s="236"/>
      <c r="AE161" s="236"/>
      <c r="AF161" s="236"/>
      <c r="AG161" s="236"/>
      <c r="AH161" s="236"/>
      <c r="AI161" s="236"/>
      <c r="AJ161" s="236"/>
      <c r="AK161" s="236"/>
      <c r="AL161" s="236"/>
      <c r="AM161" s="236"/>
      <c r="AN161" s="236"/>
      <c r="AO161" s="236"/>
      <c r="AP161" s="236"/>
      <c r="AQ161" s="236"/>
      <c r="AR161" s="236"/>
      <c r="AS161" s="236"/>
      <c r="AT161" s="236"/>
      <c r="AU161" s="236"/>
      <c r="AV161" s="236"/>
      <c r="AW161" s="236"/>
      <c r="AX161" s="236"/>
      <c r="AY161" s="236"/>
      <c r="AZ161" s="236"/>
      <c r="BA161" s="236"/>
      <c r="BB161" s="236"/>
      <c r="BC161" s="236"/>
      <c r="BD161" s="236"/>
      <c r="BE161" s="236"/>
      <c r="BF161" s="236"/>
      <c r="BG161" s="236"/>
      <c r="BH161" s="236"/>
      <c r="BI161" s="236"/>
      <c r="BJ161" s="236"/>
      <c r="BK161" s="236"/>
      <c r="BL161" s="236"/>
      <c r="BM161" s="236"/>
      <c r="BN161" s="236"/>
      <c r="BO161" s="236"/>
      <c r="BP161" s="236"/>
      <c r="BQ161" s="236"/>
      <c r="BR161" s="236"/>
      <c r="BS161" s="236"/>
      <c r="BT161" s="236"/>
      <c r="BU161" s="236"/>
      <c r="BV161" s="236"/>
      <c r="BW161" s="236"/>
      <c r="BX161" s="236"/>
      <c r="BY161" s="236"/>
      <c r="BZ161" s="236"/>
      <c r="CA161" s="236"/>
      <c r="CB161" s="236"/>
      <c r="CC161" s="236"/>
      <c r="CD161" s="236"/>
      <c r="CE161" s="236"/>
      <c r="CF161" s="236"/>
      <c r="CG161" s="236"/>
      <c r="CH161" s="236"/>
      <c r="CI161" s="236"/>
      <c r="CJ161" s="236"/>
      <c r="CK161" s="236"/>
      <c r="CL161" s="236"/>
      <c r="CM161" s="236"/>
      <c r="CN161" s="236"/>
      <c r="CO161" s="236"/>
      <c r="CP161" s="236"/>
      <c r="CQ161" s="236"/>
      <c r="CR161" s="236"/>
      <c r="CS161" s="236"/>
      <c r="CT161" s="236"/>
      <c r="CU161" s="236"/>
      <c r="CV161" s="236"/>
      <c r="CW161" s="236"/>
      <c r="CX161" s="236"/>
      <c r="CY161" s="236"/>
      <c r="CZ161" s="236"/>
      <c r="DA161" s="236"/>
      <c r="DB161" s="236"/>
      <c r="DC161" s="236"/>
      <c r="DD161" s="236"/>
      <c r="DE161" s="236"/>
      <c r="DF161" s="236"/>
      <c r="DG161" s="236"/>
      <c r="DH161" s="236"/>
      <c r="DI161" s="236"/>
      <c r="DJ161" s="236"/>
      <c r="DK161" s="236"/>
      <c r="DL161" s="236"/>
      <c r="DM161" s="236"/>
      <c r="DN161" s="236"/>
      <c r="DO161" s="236"/>
      <c r="DP161" s="236"/>
      <c r="DQ161" s="236"/>
      <c r="DR161" s="236"/>
      <c r="DS161" s="236"/>
      <c r="DT161" s="236"/>
      <c r="DU161" s="236"/>
      <c r="DV161" s="236"/>
      <c r="DW161" s="236"/>
      <c r="DX161" s="236"/>
      <c r="DY161" s="236"/>
      <c r="DZ161" s="236"/>
      <c r="EA161" s="236"/>
      <c r="EB161" s="236"/>
      <c r="EC161" s="236"/>
      <c r="ED161" s="236"/>
      <c r="EE161" s="236"/>
      <c r="EF161" s="236"/>
      <c r="EG161" s="236"/>
      <c r="EH161" s="236"/>
      <c r="EI161" s="236"/>
      <c r="EJ161" s="236"/>
      <c r="EK161" s="236"/>
      <c r="EL161" s="236"/>
      <c r="EM161" s="236"/>
      <c r="EN161" s="236"/>
      <c r="EO161" s="236"/>
      <c r="EP161" s="236"/>
      <c r="EQ161" s="236"/>
      <c r="ER161" s="236"/>
      <c r="ES161" s="236"/>
      <c r="ET161" s="236"/>
      <c r="EU161" s="236"/>
      <c r="EV161" s="236"/>
      <c r="EW161" s="236"/>
      <c r="EX161" s="236"/>
      <c r="EY161" s="236"/>
      <c r="EZ161" s="236"/>
      <c r="FA161" s="236"/>
      <c r="FB161" s="236"/>
      <c r="FC161" s="236"/>
      <c r="FD161" s="236"/>
      <c r="FE161" s="236"/>
      <c r="FF161" s="236"/>
      <c r="FG161" s="236"/>
      <c r="FH161" s="236"/>
      <c r="FI161" s="236"/>
      <c r="FJ161" s="236"/>
      <c r="FK161" s="236"/>
      <c r="FL161" s="236"/>
      <c r="FM161" s="236"/>
      <c r="FN161" s="236"/>
      <c r="FO161" s="236"/>
      <c r="FP161" s="236"/>
      <c r="FQ161" s="236"/>
      <c r="FR161" s="236"/>
      <c r="FS161" s="236"/>
      <c r="FT161" s="236"/>
      <c r="FU161" s="236"/>
      <c r="FV161" s="236"/>
      <c r="FW161" s="236"/>
      <c r="FX161" s="236"/>
      <c r="FY161" s="236"/>
      <c r="FZ161" s="236"/>
      <c r="GA161" s="236"/>
      <c r="GB161" s="236"/>
      <c r="GC161" s="236"/>
      <c r="GD161" s="236"/>
      <c r="GE161" s="236"/>
      <c r="GF161" s="236"/>
      <c r="GG161" s="236"/>
      <c r="GH161" s="236"/>
      <c r="GI161" s="236"/>
      <c r="GJ161" s="236"/>
      <c r="GK161" s="236"/>
      <c r="GL161" s="236"/>
      <c r="GM161" s="236"/>
      <c r="GN161" s="236"/>
      <c r="GO161" s="236"/>
      <c r="GP161" s="236"/>
      <c r="GQ161" s="236"/>
      <c r="GR161" s="236"/>
      <c r="GS161" s="236"/>
      <c r="GT161" s="236"/>
      <c r="GU161" s="236"/>
      <c r="GV161" s="236"/>
      <c r="GW161" s="236"/>
      <c r="GX161" s="236"/>
      <c r="GY161" s="236"/>
      <c r="GZ161" s="236"/>
      <c r="HA161" s="236"/>
      <c r="HB161" s="236"/>
      <c r="HC161" s="236"/>
      <c r="HD161" s="236"/>
      <c r="HE161" s="236"/>
      <c r="HF161" s="236"/>
      <c r="HG161" s="236"/>
      <c r="HH161" s="236"/>
      <c r="HI161" s="236"/>
      <c r="HJ161" s="236"/>
      <c r="HK161" s="236"/>
      <c r="HL161" s="236"/>
      <c r="HM161" s="236"/>
      <c r="HN161" s="236"/>
      <c r="HO161" s="236"/>
      <c r="HP161" s="236"/>
      <c r="HQ161" s="236"/>
      <c r="HR161" s="236"/>
      <c r="HS161" s="236"/>
      <c r="HT161" s="236"/>
      <c r="HU161" s="236"/>
      <c r="HV161" s="236"/>
      <c r="HW161" s="236"/>
      <c r="HX161" s="236"/>
      <c r="HY161" s="236"/>
      <c r="HZ161" s="236"/>
      <c r="IA161" s="236"/>
      <c r="IB161" s="236"/>
      <c r="IC161" s="236"/>
      <c r="ID161" s="236"/>
      <c r="IE161" s="236"/>
      <c r="IF161" s="236"/>
      <c r="IG161" s="236"/>
      <c r="IH161" s="236"/>
      <c r="II161" s="236"/>
      <c r="IJ161" s="236"/>
      <c r="IK161" s="236"/>
      <c r="IL161" s="236"/>
      <c r="IM161" s="236"/>
      <c r="IN161" s="236"/>
      <c r="IO161" s="236"/>
      <c r="IP161" s="236"/>
      <c r="IQ161" s="236"/>
      <c r="IR161" s="236"/>
      <c r="IS161" s="236"/>
      <c r="IT161" s="236"/>
      <c r="IU161" s="236"/>
      <c r="IV161" s="236"/>
      <c r="IW161" s="236"/>
      <c r="IX161" s="236"/>
      <c r="IY161" s="236"/>
      <c r="IZ161" s="236"/>
      <c r="JA161" s="236"/>
      <c r="JB161" s="236"/>
      <c r="JC161" s="236"/>
      <c r="JD161" s="236"/>
      <c r="JE161" s="236"/>
      <c r="JF161" s="236"/>
      <c r="JG161" s="236"/>
      <c r="JH161" s="236"/>
      <c r="JI161" s="236"/>
      <c r="JJ161" s="236"/>
      <c r="JK161" s="236"/>
      <c r="JL161" s="236"/>
      <c r="JM161" s="236"/>
      <c r="JN161" s="236"/>
      <c r="JO161" s="236"/>
      <c r="JP161" s="236"/>
      <c r="JQ161" s="236"/>
      <c r="JR161" s="236"/>
      <c r="JS161" s="236"/>
      <c r="JT161" s="236"/>
      <c r="JU161" s="236"/>
      <c r="JV161" s="236"/>
      <c r="JW161" s="236"/>
      <c r="JX161" s="236"/>
      <c r="JY161" s="236"/>
      <c r="JZ161" s="236"/>
      <c r="KA161" s="236"/>
      <c r="KB161" s="236"/>
      <c r="KC161" s="236"/>
      <c r="KD161" s="236"/>
      <c r="KE161" s="236"/>
      <c r="KF161" s="236"/>
      <c r="KG161" s="236"/>
      <c r="KH161" s="236"/>
      <c r="KI161" s="236"/>
      <c r="KJ161" s="236"/>
      <c r="KK161" s="236"/>
      <c r="KL161" s="236"/>
      <c r="KM161" s="236"/>
      <c r="KN161" s="236"/>
      <c r="KO161" s="236"/>
      <c r="KP161" s="236"/>
      <c r="KQ161" s="236"/>
      <c r="KR161" s="236"/>
      <c r="KS161" s="236"/>
      <c r="KT161" s="236"/>
      <c r="KU161" s="236"/>
      <c r="KV161" s="236"/>
      <c r="KW161" s="236"/>
      <c r="KX161" s="236"/>
      <c r="KY161" s="236"/>
      <c r="KZ161" s="236"/>
      <c r="LA161" s="236"/>
      <c r="LB161" s="236"/>
      <c r="LC161" s="236"/>
      <c r="LD161" s="236"/>
      <c r="LE161" s="236"/>
      <c r="LF161" s="236"/>
      <c r="LG161" s="236"/>
      <c r="LH161" s="236"/>
      <c r="LI161" s="236"/>
      <c r="LJ161" s="236"/>
      <c r="LK161" s="236"/>
      <c r="LL161" s="236"/>
      <c r="LM161" s="236"/>
      <c r="LN161" s="236"/>
      <c r="LO161" s="236"/>
      <c r="LP161" s="236"/>
      <c r="LQ161" s="236"/>
      <c r="LR161" s="236"/>
      <c r="LS161" s="236"/>
      <c r="LT161" s="236"/>
      <c r="LU161" s="236"/>
      <c r="LV161" s="236"/>
      <c r="LW161" s="236"/>
      <c r="LX161" s="236"/>
      <c r="LY161" s="236"/>
      <c r="LZ161" s="236"/>
      <c r="MA161" s="236"/>
      <c r="MB161" s="236"/>
      <c r="MC161" s="236"/>
      <c r="MD161" s="236"/>
      <c r="ME161" s="236"/>
      <c r="MF161" s="236"/>
      <c r="MG161" s="236"/>
      <c r="MH161" s="236"/>
      <c r="MI161" s="236"/>
      <c r="MJ161" s="236"/>
      <c r="MK161" s="236"/>
      <c r="ML161" s="236"/>
      <c r="MM161" s="236"/>
      <c r="MN161" s="236"/>
      <c r="MO161" s="236"/>
      <c r="MP161" s="236"/>
      <c r="MQ161" s="236"/>
      <c r="MR161" s="236"/>
      <c r="MS161" s="236"/>
      <c r="MT161" s="236"/>
      <c r="MU161" s="236"/>
      <c r="MV161" s="236"/>
      <c r="MW161" s="236"/>
      <c r="MX161" s="236"/>
      <c r="MY161" s="236"/>
      <c r="MZ161" s="236"/>
      <c r="NA161" s="236"/>
      <c r="NB161" s="236"/>
      <c r="NC161" s="236"/>
      <c r="ND161" s="236"/>
      <c r="NE161" s="236"/>
      <c r="NF161" s="236"/>
      <c r="NG161" s="236"/>
      <c r="NH161" s="236"/>
      <c r="NI161" s="236"/>
      <c r="NJ161" s="236"/>
      <c r="NK161" s="236"/>
      <c r="NL161" s="236"/>
      <c r="NM161" s="236"/>
      <c r="NN161" s="236"/>
      <c r="NO161" s="236"/>
      <c r="NP161" s="236"/>
      <c r="NQ161" s="236"/>
      <c r="NR161" s="236"/>
      <c r="NS161" s="236"/>
      <c r="NT161" s="236"/>
      <c r="NU161" s="236"/>
      <c r="NV161" s="236"/>
      <c r="NW161" s="236"/>
      <c r="NX161" s="236"/>
      <c r="NY161" s="236"/>
      <c r="NZ161" s="236"/>
      <c r="OA161" s="236"/>
      <c r="OB161" s="236"/>
      <c r="OC161" s="236"/>
      <c r="OD161" s="236"/>
      <c r="OE161" s="236"/>
      <c r="OF161" s="236"/>
      <c r="OG161" s="236"/>
      <c r="OH161" s="236"/>
      <c r="OI161" s="236"/>
      <c r="OJ161" s="236"/>
      <c r="OK161" s="236"/>
      <c r="OL161" s="236"/>
      <c r="OM161" s="236"/>
      <c r="ON161" s="236"/>
      <c r="OO161" s="236"/>
      <c r="OP161" s="236"/>
      <c r="OQ161" s="236"/>
      <c r="OR161" s="236"/>
      <c r="OS161" s="236"/>
      <c r="OT161" s="236"/>
      <c r="OU161" s="236"/>
      <c r="OV161" s="236"/>
      <c r="OW161" s="236"/>
      <c r="OX161" s="236"/>
      <c r="OY161" s="236"/>
      <c r="OZ161" s="236"/>
      <c r="PA161" s="236"/>
      <c r="PB161" s="236"/>
      <c r="PC161" s="236"/>
      <c r="PD161" s="236"/>
      <c r="PE161" s="236"/>
      <c r="PF161" s="236"/>
      <c r="PG161" s="236"/>
      <c r="PH161" s="236"/>
      <c r="PI161" s="236"/>
      <c r="PJ161" s="236"/>
      <c r="PK161" s="236"/>
      <c r="PL161" s="236"/>
      <c r="PM161" s="236"/>
      <c r="PN161" s="236"/>
      <c r="PO161" s="236"/>
      <c r="PP161" s="236"/>
      <c r="PQ161" s="236"/>
      <c r="PR161" s="236"/>
      <c r="PS161" s="236"/>
      <c r="PT161" s="236"/>
      <c r="PU161" s="236"/>
      <c r="PV161" s="236"/>
      <c r="PW161" s="236"/>
      <c r="PX161" s="236"/>
      <c r="PY161" s="236"/>
      <c r="PZ161" s="236"/>
      <c r="QA161" s="236"/>
      <c r="QB161" s="236"/>
      <c r="QC161" s="236"/>
      <c r="QD161" s="236"/>
      <c r="QE161" s="236"/>
      <c r="QF161" s="236"/>
      <c r="QG161" s="236"/>
      <c r="QH161" s="236"/>
      <c r="QI161" s="236"/>
      <c r="QJ161" s="236"/>
      <c r="QK161" s="236"/>
      <c r="QL161" s="236"/>
      <c r="QM161" s="236"/>
      <c r="QN161" s="236"/>
      <c r="QO161" s="236"/>
      <c r="QP161" s="236"/>
      <c r="QQ161" s="236"/>
      <c r="QR161" s="236"/>
      <c r="QS161" s="236"/>
      <c r="QT161" s="236"/>
      <c r="QU161" s="236"/>
      <c r="QV161" s="236"/>
      <c r="QW161" s="236"/>
      <c r="QX161" s="236"/>
      <c r="QY161" s="236"/>
      <c r="QZ161" s="236"/>
      <c r="RA161" s="236"/>
      <c r="RB161" s="236"/>
      <c r="RC161" s="236"/>
      <c r="RD161" s="236"/>
      <c r="RE161" s="236"/>
      <c r="RF161" s="236"/>
      <c r="RG161" s="236"/>
      <c r="RH161" s="236"/>
      <c r="RI161" s="236"/>
      <c r="RJ161" s="236"/>
      <c r="RK161" s="236"/>
      <c r="RL161" s="236"/>
      <c r="RM161" s="236"/>
      <c r="RN161" s="236"/>
      <c r="RO161" s="236"/>
      <c r="RP161" s="236"/>
      <c r="RQ161" s="236"/>
      <c r="RR161" s="236"/>
      <c r="RS161" s="236"/>
      <c r="RT161" s="236"/>
      <c r="RU161" s="236"/>
      <c r="RV161" s="236"/>
      <c r="RW161" s="236"/>
      <c r="RX161" s="236"/>
      <c r="RY161" s="236"/>
      <c r="RZ161" s="236"/>
      <c r="SA161" s="236"/>
      <c r="SB161" s="236"/>
      <c r="SC161" s="236"/>
      <c r="SD161" s="236"/>
      <c r="SE161" s="236"/>
      <c r="SF161" s="236"/>
      <c r="SG161" s="236"/>
      <c r="SH161" s="236"/>
      <c r="SI161" s="236"/>
      <c r="SJ161" s="236"/>
      <c r="SK161" s="236"/>
      <c r="SL161" s="236"/>
      <c r="SM161" s="236"/>
      <c r="SN161" s="236"/>
      <c r="SO161" s="236"/>
      <c r="SP161" s="236"/>
      <c r="SQ161" s="236"/>
      <c r="SR161" s="236"/>
      <c r="SS161" s="236"/>
      <c r="ST161" s="236"/>
      <c r="SU161" s="236"/>
      <c r="SV161" s="236"/>
      <c r="SW161" s="236"/>
      <c r="SX161" s="236"/>
      <c r="SY161" s="236"/>
      <c r="SZ161" s="236"/>
      <c r="TA161" s="236"/>
      <c r="TB161" s="236"/>
      <c r="TC161" s="236"/>
      <c r="TD161" s="236"/>
      <c r="TE161" s="236"/>
      <c r="TF161" s="236"/>
      <c r="TG161" s="236"/>
      <c r="TH161" s="236"/>
      <c r="TI161" s="236"/>
      <c r="TJ161" s="236"/>
      <c r="TK161" s="236"/>
      <c r="TL161" s="236"/>
      <c r="TM161" s="236"/>
      <c r="TN161" s="236"/>
      <c r="TO161" s="236"/>
      <c r="TP161" s="236"/>
      <c r="TQ161" s="236"/>
      <c r="TR161" s="236"/>
      <c r="TS161" s="236"/>
      <c r="TT161" s="236"/>
      <c r="TU161" s="236"/>
      <c r="TV161" s="236"/>
      <c r="TW161" s="236"/>
      <c r="TX161" s="236"/>
      <c r="TY161" s="236"/>
      <c r="TZ161" s="236"/>
      <c r="UA161" s="236"/>
      <c r="UB161" s="236"/>
      <c r="UC161" s="236"/>
      <c r="UD161" s="236"/>
      <c r="UE161" s="236"/>
      <c r="UF161" s="236"/>
      <c r="UG161" s="236"/>
      <c r="UH161" s="236"/>
      <c r="UI161" s="236"/>
      <c r="UJ161" s="236"/>
      <c r="UK161" s="236"/>
      <c r="UL161" s="236"/>
      <c r="UM161" s="236"/>
      <c r="UN161" s="236"/>
      <c r="UO161" s="236"/>
      <c r="UP161" s="236"/>
      <c r="UQ161" s="236"/>
      <c r="UR161" s="236"/>
      <c r="US161" s="236"/>
      <c r="UT161" s="236"/>
      <c r="UU161" s="236"/>
      <c r="UV161" s="236"/>
      <c r="UW161" s="236"/>
      <c r="UX161" s="236"/>
      <c r="UY161" s="236"/>
      <c r="UZ161" s="236"/>
      <c r="VA161" s="236"/>
      <c r="VB161" s="236"/>
      <c r="VC161" s="236"/>
      <c r="VD161" s="236"/>
      <c r="VE161" s="236"/>
      <c r="VF161" s="236"/>
      <c r="VG161" s="236"/>
      <c r="VH161" s="236"/>
      <c r="VI161" s="236"/>
      <c r="VJ161" s="236"/>
      <c r="VK161" s="236"/>
      <c r="VL161" s="236"/>
      <c r="VM161" s="236"/>
      <c r="VN161" s="236"/>
      <c r="VO161" s="236"/>
      <c r="VP161" s="236"/>
      <c r="VQ161" s="236"/>
      <c r="VR161" s="236"/>
      <c r="VS161" s="236"/>
      <c r="VT161" s="236"/>
      <c r="VU161" s="236"/>
      <c r="VV161" s="236"/>
      <c r="VW161" s="236"/>
      <c r="VX161" s="236"/>
      <c r="VY161" s="236"/>
      <c r="VZ161" s="236"/>
      <c r="WA161" s="236"/>
      <c r="WB161" s="236"/>
      <c r="WC161" s="236"/>
      <c r="WD161" s="236"/>
      <c r="WE161" s="236"/>
      <c r="WF161" s="236"/>
      <c r="WG161" s="236"/>
      <c r="WH161" s="236"/>
      <c r="WI161" s="236"/>
      <c r="WJ161" s="236"/>
      <c r="WK161" s="236"/>
      <c r="WL161" s="236"/>
      <c r="WM161" s="236"/>
      <c r="WN161" s="236"/>
      <c r="WO161" s="236"/>
      <c r="WP161" s="236"/>
      <c r="WQ161" s="236"/>
      <c r="WR161" s="236"/>
      <c r="WS161" s="236"/>
      <c r="WT161" s="236"/>
      <c r="WU161" s="236"/>
      <c r="WV161" s="236"/>
      <c r="WW161" s="236"/>
      <c r="WX161" s="236"/>
      <c r="WY161" s="236"/>
      <c r="WZ161" s="236"/>
      <c r="XA161" s="236"/>
      <c r="XB161" s="236"/>
      <c r="XC161" s="236"/>
      <c r="XD161" s="236"/>
      <c r="XE161" s="236"/>
      <c r="XF161" s="236"/>
      <c r="XG161" s="236"/>
      <c r="XH161" s="236"/>
      <c r="XI161" s="236"/>
      <c r="XJ161" s="236"/>
      <c r="XK161" s="236"/>
      <c r="XL161" s="236"/>
      <c r="XM161" s="236"/>
      <c r="XN161" s="236"/>
      <c r="XO161" s="236"/>
      <c r="XP161" s="236"/>
      <c r="XQ161" s="236"/>
      <c r="XR161" s="236"/>
      <c r="XS161" s="236"/>
      <c r="XT161" s="236"/>
      <c r="XU161" s="236"/>
      <c r="XV161" s="236"/>
      <c r="XW161" s="236"/>
      <c r="XX161" s="236"/>
      <c r="XY161" s="236"/>
      <c r="XZ161" s="236"/>
      <c r="YA161" s="236"/>
      <c r="YB161" s="236"/>
      <c r="YC161" s="236"/>
      <c r="YD161" s="236"/>
      <c r="YE161" s="236"/>
      <c r="YF161" s="236"/>
      <c r="YG161" s="236"/>
      <c r="YH161" s="236"/>
      <c r="YI161" s="236"/>
      <c r="YJ161" s="236"/>
      <c r="YK161" s="236"/>
      <c r="YL161" s="236"/>
      <c r="YM161" s="236"/>
      <c r="YN161" s="236"/>
      <c r="YO161" s="236"/>
      <c r="YP161" s="236"/>
      <c r="YQ161" s="236"/>
      <c r="YR161" s="236"/>
      <c r="YS161" s="236"/>
      <c r="YT161" s="236"/>
      <c r="YU161" s="236"/>
      <c r="YV161" s="236"/>
      <c r="YW161" s="236"/>
      <c r="YX161" s="236"/>
      <c r="YY161" s="236"/>
      <c r="YZ161" s="236"/>
      <c r="ZA161" s="236"/>
      <c r="ZB161" s="236"/>
      <c r="ZC161" s="236"/>
      <c r="ZD161" s="236"/>
      <c r="ZE161" s="236"/>
      <c r="ZF161" s="236"/>
      <c r="ZG161" s="236"/>
      <c r="ZH161" s="236"/>
      <c r="ZI161" s="236"/>
      <c r="ZJ161" s="236"/>
      <c r="ZK161" s="236"/>
      <c r="ZL161" s="236"/>
      <c r="ZM161" s="236"/>
      <c r="ZN161" s="236"/>
      <c r="ZO161" s="236"/>
      <c r="ZP161" s="236"/>
      <c r="ZQ161" s="236"/>
      <c r="ZR161" s="236"/>
      <c r="ZS161" s="236"/>
      <c r="ZT161" s="236"/>
      <c r="ZU161" s="236"/>
      <c r="ZV161" s="236"/>
      <c r="ZW161" s="236"/>
      <c r="ZX161" s="236"/>
      <c r="ZY161" s="236"/>
      <c r="ZZ161" s="236"/>
      <c r="AAA161" s="236"/>
      <c r="AAB161" s="236"/>
      <c r="AAC161" s="236"/>
      <c r="AAD161" s="236"/>
      <c r="AAE161" s="236"/>
      <c r="AAF161" s="236"/>
      <c r="AAG161" s="236"/>
      <c r="AAH161" s="236"/>
      <c r="AAI161" s="236"/>
      <c r="AAJ161" s="236"/>
      <c r="AAK161" s="236"/>
      <c r="AAL161" s="236"/>
      <c r="AAM161" s="236"/>
      <c r="AAN161" s="236"/>
      <c r="AAO161" s="236"/>
      <c r="AAP161" s="236"/>
      <c r="AAQ161" s="236"/>
      <c r="AAR161" s="236"/>
      <c r="AAS161" s="236"/>
      <c r="AAT161" s="236"/>
      <c r="AAU161" s="236"/>
      <c r="AAV161" s="236"/>
      <c r="AAW161" s="236"/>
      <c r="AAX161" s="236"/>
      <c r="AAY161" s="236"/>
      <c r="AAZ161" s="236"/>
      <c r="ABA161" s="236"/>
      <c r="ABB161" s="236"/>
      <c r="ABC161" s="236"/>
      <c r="ABD161" s="236"/>
      <c r="ABE161" s="236"/>
      <c r="ABF161" s="236"/>
      <c r="ABG161" s="236"/>
      <c r="ABH161" s="236"/>
      <c r="ABI161" s="236"/>
      <c r="ABJ161" s="236"/>
      <c r="ABK161" s="236"/>
      <c r="ABL161" s="236"/>
      <c r="ABM161" s="236"/>
      <c r="ABN161" s="236"/>
      <c r="ABO161" s="236"/>
      <c r="ABP161" s="236"/>
      <c r="ABQ161" s="236"/>
      <c r="ABR161" s="236"/>
      <c r="ABS161" s="236"/>
      <c r="ABT161" s="236"/>
      <c r="ABU161" s="236"/>
      <c r="ABV161" s="236"/>
      <c r="ABW161" s="236"/>
    </row>
    <row r="162" spans="1:751" s="236" customFormat="1" ht="12.75" customHeight="1">
      <c r="A162" s="2378" t="s">
        <v>156</v>
      </c>
      <c r="B162" s="2381" t="s">
        <v>1782</v>
      </c>
      <c r="C162" s="2381" t="s">
        <v>307</v>
      </c>
      <c r="D162" s="949" t="s">
        <v>296</v>
      </c>
      <c r="E162" s="951">
        <f>E163+E167</f>
        <v>24400920.079999998</v>
      </c>
      <c r="F162" s="959">
        <f>F163+F167</f>
        <v>24400920.079999998</v>
      </c>
      <c r="G162" s="2493"/>
      <c r="H162" s="2384" t="s">
        <v>1783</v>
      </c>
      <c r="I162" s="2390" t="s">
        <v>591</v>
      </c>
      <c r="J162" s="2390" t="s">
        <v>1784</v>
      </c>
      <c r="K162" s="2408">
        <v>7</v>
      </c>
      <c r="L162" s="2512"/>
      <c r="M162" s="437"/>
      <c r="T162" s="433"/>
    </row>
    <row r="163" spans="1:751" s="236" customFormat="1" ht="19.5">
      <c r="A163" s="2453"/>
      <c r="B163" s="2454"/>
      <c r="C163" s="2396"/>
      <c r="D163" s="2110" t="s">
        <v>301</v>
      </c>
      <c r="E163" s="951">
        <f>E164+E165+E166</f>
        <v>24400920.079999998</v>
      </c>
      <c r="F163" s="951">
        <f>F164+F165+F166</f>
        <v>24400920.079999998</v>
      </c>
      <c r="G163" s="2494"/>
      <c r="H163" s="2385"/>
      <c r="I163" s="2391"/>
      <c r="J163" s="2391"/>
      <c r="K163" s="2409"/>
      <c r="L163" s="2513"/>
      <c r="M163" s="490"/>
      <c r="T163" s="433"/>
    </row>
    <row r="164" spans="1:751" s="236" customFormat="1">
      <c r="A164" s="2453"/>
      <c r="B164" s="2454"/>
      <c r="C164" s="2396"/>
      <c r="D164" s="2110" t="s">
        <v>303</v>
      </c>
      <c r="E164" s="951">
        <v>24400920.079999998</v>
      </c>
      <c r="F164" s="951">
        <v>24400920.079999998</v>
      </c>
      <c r="G164" s="2494"/>
      <c r="H164" s="2385"/>
      <c r="I164" s="2391"/>
      <c r="J164" s="2391"/>
      <c r="K164" s="2409"/>
      <c r="L164" s="2513"/>
      <c r="M164" s="437"/>
      <c r="T164" s="433"/>
    </row>
    <row r="165" spans="1:751" s="236" customFormat="1" ht="20.25" customHeight="1">
      <c r="A165" s="2453"/>
      <c r="B165" s="2454"/>
      <c r="C165" s="2396"/>
      <c r="D165" s="2111" t="s">
        <v>304</v>
      </c>
      <c r="E165" s="2144">
        <v>0</v>
      </c>
      <c r="F165" s="2144">
        <v>0</v>
      </c>
      <c r="G165" s="2494"/>
      <c r="H165" s="2385"/>
      <c r="I165" s="2391"/>
      <c r="J165" s="2391"/>
      <c r="K165" s="2409"/>
      <c r="L165" s="2513"/>
      <c r="M165" s="437"/>
      <c r="N165" s="430"/>
      <c r="O165" s="433"/>
      <c r="P165" s="433"/>
      <c r="Q165" s="433"/>
      <c r="R165" s="433"/>
      <c r="S165" s="433"/>
      <c r="T165" s="433"/>
    </row>
    <row r="166" spans="1:751" s="236" customFormat="1" ht="19.5">
      <c r="A166" s="2453"/>
      <c r="B166" s="2454"/>
      <c r="C166" s="2396"/>
      <c r="D166" s="2110" t="s">
        <v>305</v>
      </c>
      <c r="E166" s="2143">
        <v>0</v>
      </c>
      <c r="F166" s="2143">
        <v>0</v>
      </c>
      <c r="G166" s="2494"/>
      <c r="H166" s="2385"/>
      <c r="I166" s="2391"/>
      <c r="J166" s="2391"/>
      <c r="K166" s="2409"/>
      <c r="L166" s="2513"/>
      <c r="M166" s="437"/>
      <c r="N166" s="430"/>
      <c r="O166" s="433"/>
      <c r="P166" s="433"/>
      <c r="Q166" s="433"/>
      <c r="R166" s="433"/>
      <c r="S166" s="433"/>
      <c r="T166" s="433"/>
    </row>
    <row r="167" spans="1:751" s="236" customFormat="1">
      <c r="A167" s="2486"/>
      <c r="B167" s="2487"/>
      <c r="C167" s="2397"/>
      <c r="D167" s="2111" t="s">
        <v>302</v>
      </c>
      <c r="E167" s="954">
        <v>0</v>
      </c>
      <c r="F167" s="959">
        <v>0</v>
      </c>
      <c r="G167" s="2495"/>
      <c r="H167" s="2398"/>
      <c r="I167" s="2392"/>
      <c r="J167" s="2392"/>
      <c r="K167" s="2410"/>
      <c r="L167" s="2514"/>
      <c r="M167" s="437"/>
      <c r="N167" s="430"/>
      <c r="O167" s="433"/>
      <c r="P167" s="433"/>
      <c r="Q167" s="433"/>
      <c r="R167" s="433"/>
      <c r="S167" s="433"/>
      <c r="T167" s="433"/>
    </row>
    <row r="168" spans="1:751" s="236" customFormat="1" ht="14.25" customHeight="1">
      <c r="A168" s="2378" t="s">
        <v>211</v>
      </c>
      <c r="B168" s="2381" t="s">
        <v>1946</v>
      </c>
      <c r="C168" s="2381" t="s">
        <v>307</v>
      </c>
      <c r="D168" s="949" t="s">
        <v>296</v>
      </c>
      <c r="E168" s="951">
        <f>E169+E173</f>
        <v>5000000</v>
      </c>
      <c r="F168" s="959">
        <f>F169+F173</f>
        <v>5000000</v>
      </c>
      <c r="G168" s="2497"/>
      <c r="H168" s="2384" t="s">
        <v>1541</v>
      </c>
      <c r="I168" s="2390" t="s">
        <v>409</v>
      </c>
      <c r="J168" s="2390" t="s">
        <v>1784</v>
      </c>
      <c r="K168" s="2408">
        <v>4</v>
      </c>
      <c r="L168" s="2512"/>
      <c r="M168" s="437"/>
      <c r="N168" s="430"/>
      <c r="O168" s="433"/>
      <c r="P168" s="433"/>
      <c r="Q168" s="433"/>
      <c r="R168" s="433"/>
      <c r="S168" s="433"/>
      <c r="T168" s="433"/>
    </row>
    <row r="169" spans="1:751" s="236" customFormat="1" ht="24" customHeight="1">
      <c r="A169" s="2453"/>
      <c r="B169" s="2454"/>
      <c r="C169" s="2396"/>
      <c r="D169" s="2110" t="s">
        <v>301</v>
      </c>
      <c r="E169" s="951">
        <f>E170+E171+E172</f>
        <v>5000000</v>
      </c>
      <c r="F169" s="951">
        <f>F170+F171+F172</f>
        <v>5000000</v>
      </c>
      <c r="G169" s="2498"/>
      <c r="H169" s="2385"/>
      <c r="I169" s="2391"/>
      <c r="J169" s="2391"/>
      <c r="K169" s="2409"/>
      <c r="L169" s="2513"/>
      <c r="M169" s="437"/>
      <c r="N169" s="430"/>
      <c r="O169" s="433"/>
      <c r="P169" s="433"/>
      <c r="Q169" s="433"/>
      <c r="R169" s="433"/>
      <c r="S169" s="433"/>
      <c r="T169" s="433"/>
    </row>
    <row r="170" spans="1:751" s="236" customFormat="1" ht="15.75" customHeight="1">
      <c r="A170" s="2453"/>
      <c r="B170" s="2454"/>
      <c r="C170" s="2396"/>
      <c r="D170" s="2110" t="s">
        <v>303</v>
      </c>
      <c r="E170" s="951">
        <v>5000000</v>
      </c>
      <c r="F170" s="951">
        <v>5000000</v>
      </c>
      <c r="G170" s="2498"/>
      <c r="H170" s="2385"/>
      <c r="I170" s="2391"/>
      <c r="J170" s="2391"/>
      <c r="K170" s="2409"/>
      <c r="L170" s="2513"/>
      <c r="M170" s="437"/>
      <c r="N170" s="430"/>
      <c r="O170" s="433"/>
      <c r="P170" s="433"/>
      <c r="Q170" s="433"/>
      <c r="R170" s="433"/>
      <c r="S170" s="433"/>
      <c r="T170" s="433"/>
    </row>
    <row r="171" spans="1:751" s="236" customFormat="1" ht="15" customHeight="1">
      <c r="A171" s="2453"/>
      <c r="B171" s="2454"/>
      <c r="C171" s="2396"/>
      <c r="D171" s="2111" t="s">
        <v>304</v>
      </c>
      <c r="E171" s="2144">
        <v>0</v>
      </c>
      <c r="F171" s="2144">
        <v>0</v>
      </c>
      <c r="G171" s="2498"/>
      <c r="H171" s="2385"/>
      <c r="I171" s="2391"/>
      <c r="J171" s="2391"/>
      <c r="K171" s="2409"/>
      <c r="L171" s="2513"/>
      <c r="M171" s="437"/>
      <c r="N171" s="430"/>
      <c r="O171" s="433"/>
      <c r="P171" s="433"/>
      <c r="Q171" s="433"/>
      <c r="R171" s="433"/>
      <c r="S171" s="433"/>
      <c r="T171" s="433"/>
    </row>
    <row r="172" spans="1:751" s="236" customFormat="1" ht="27" customHeight="1">
      <c r="A172" s="2453"/>
      <c r="B172" s="2454"/>
      <c r="C172" s="2396"/>
      <c r="D172" s="2110" t="s">
        <v>305</v>
      </c>
      <c r="E172" s="2143">
        <v>0</v>
      </c>
      <c r="F172" s="2143">
        <v>0</v>
      </c>
      <c r="G172" s="2498"/>
      <c r="H172" s="2385"/>
      <c r="I172" s="2123"/>
      <c r="J172" s="2123"/>
      <c r="K172" s="2106"/>
      <c r="L172" s="2513"/>
      <c r="M172" s="437"/>
      <c r="N172" s="430"/>
      <c r="O172" s="433"/>
      <c r="P172" s="433"/>
      <c r="Q172" s="433"/>
      <c r="R172" s="433"/>
      <c r="S172" s="433"/>
      <c r="T172" s="433"/>
    </row>
    <row r="173" spans="1:751" s="236" customFormat="1" ht="12.75" customHeight="1" thickBot="1">
      <c r="A173" s="2486"/>
      <c r="B173" s="2487"/>
      <c r="C173" s="2397"/>
      <c r="D173" s="2111" t="s">
        <v>302</v>
      </c>
      <c r="E173" s="954">
        <v>0</v>
      </c>
      <c r="F173" s="959">
        <v>0</v>
      </c>
      <c r="G173" s="2499"/>
      <c r="H173" s="2398"/>
      <c r="I173" s="2127"/>
      <c r="J173" s="2127"/>
      <c r="K173" s="2107"/>
      <c r="L173" s="2514"/>
      <c r="M173" s="437"/>
      <c r="N173" s="430"/>
      <c r="O173" s="433"/>
      <c r="P173" s="433"/>
      <c r="Q173" s="433"/>
      <c r="R173" s="433"/>
      <c r="S173" s="433"/>
      <c r="T173" s="433"/>
    </row>
    <row r="174" spans="1:751" s="236" customFormat="1" ht="18.75" customHeight="1" thickTop="1">
      <c r="A174" s="2378" t="s">
        <v>213</v>
      </c>
      <c r="B174" s="2380" t="s">
        <v>2543</v>
      </c>
      <c r="C174" s="2380" t="s">
        <v>307</v>
      </c>
      <c r="D174" s="949" t="s">
        <v>296</v>
      </c>
      <c r="E174" s="951">
        <v>4620000</v>
      </c>
      <c r="F174" s="951">
        <f>F175+F179</f>
        <v>4556976.7300000004</v>
      </c>
      <c r="G174" s="2496"/>
      <c r="H174" s="2496" t="s">
        <v>2544</v>
      </c>
      <c r="I174" s="2096" t="s">
        <v>591</v>
      </c>
      <c r="J174" s="2096">
        <v>1</v>
      </c>
      <c r="K174" s="2106">
        <v>1</v>
      </c>
      <c r="L174" s="2512"/>
      <c r="M174" s="441"/>
      <c r="S174" s="433"/>
      <c r="T174" s="433"/>
    </row>
    <row r="175" spans="1:751" s="236" customFormat="1" ht="19.5">
      <c r="A175" s="2379"/>
      <c r="B175" s="2380"/>
      <c r="C175" s="2380"/>
      <c r="D175" s="2110" t="s">
        <v>301</v>
      </c>
      <c r="E175" s="951">
        <v>4620000</v>
      </c>
      <c r="F175" s="951">
        <f>F176+F177+F178</f>
        <v>4556976.7300000004</v>
      </c>
      <c r="G175" s="2385"/>
      <c r="H175" s="2385"/>
      <c r="I175" s="2123"/>
      <c r="J175" s="2123"/>
      <c r="K175" s="2106"/>
      <c r="L175" s="2513"/>
      <c r="M175" s="437"/>
      <c r="N175" s="430"/>
      <c r="O175" s="433"/>
      <c r="P175" s="433"/>
      <c r="Q175" s="433"/>
      <c r="R175" s="433"/>
      <c r="S175" s="433"/>
      <c r="T175" s="433"/>
    </row>
    <row r="176" spans="1:751" s="236" customFormat="1" ht="10.5" customHeight="1">
      <c r="A176" s="2379"/>
      <c r="B176" s="2380"/>
      <c r="C176" s="2380"/>
      <c r="D176" s="2110" t="s">
        <v>303</v>
      </c>
      <c r="E176" s="951">
        <v>4620000</v>
      </c>
      <c r="F176" s="951">
        <v>4556976.7300000004</v>
      </c>
      <c r="G176" s="2385"/>
      <c r="H176" s="2385"/>
      <c r="I176" s="2123"/>
      <c r="J176" s="2123"/>
      <c r="K176" s="2106"/>
      <c r="L176" s="2513"/>
      <c r="M176" s="437"/>
      <c r="N176" s="430"/>
      <c r="O176" s="433"/>
      <c r="P176" s="433"/>
      <c r="Q176" s="433"/>
      <c r="R176" s="433"/>
      <c r="S176" s="433"/>
      <c r="T176" s="433"/>
    </row>
    <row r="177" spans="1:20" s="236" customFormat="1" ht="60" customHeight="1">
      <c r="A177" s="2379"/>
      <c r="B177" s="2380"/>
      <c r="C177" s="2380"/>
      <c r="D177" s="2111" t="s">
        <v>304</v>
      </c>
      <c r="E177" s="951">
        <v>0</v>
      </c>
      <c r="F177" s="951">
        <v>0</v>
      </c>
      <c r="G177" s="2385"/>
      <c r="H177" s="2385"/>
      <c r="I177" s="2123"/>
      <c r="J177" s="2123"/>
      <c r="K177" s="2106"/>
      <c r="L177" s="2513"/>
      <c r="M177" s="437"/>
      <c r="N177" s="430"/>
      <c r="O177" s="433"/>
      <c r="P177" s="433"/>
      <c r="Q177" s="433"/>
      <c r="R177" s="433"/>
      <c r="S177" s="433"/>
      <c r="T177" s="433"/>
    </row>
    <row r="178" spans="1:20" s="236" customFormat="1" ht="12.75" customHeight="1">
      <c r="A178" s="2379"/>
      <c r="B178" s="2380"/>
      <c r="C178" s="2380"/>
      <c r="D178" s="2110" t="s">
        <v>305</v>
      </c>
      <c r="E178" s="951">
        <v>0</v>
      </c>
      <c r="F178" s="951">
        <v>0</v>
      </c>
      <c r="G178" s="2385"/>
      <c r="H178" s="2385"/>
      <c r="I178" s="2123"/>
      <c r="J178" s="2123"/>
      <c r="K178" s="2106"/>
      <c r="L178" s="2513"/>
      <c r="M178" s="437"/>
      <c r="N178" s="430"/>
      <c r="O178" s="433"/>
      <c r="P178" s="433"/>
      <c r="Q178" s="433"/>
      <c r="R178" s="433"/>
      <c r="S178" s="433"/>
      <c r="T178" s="433"/>
    </row>
    <row r="179" spans="1:20" s="236" customFormat="1">
      <c r="A179" s="2379"/>
      <c r="B179" s="2381"/>
      <c r="C179" s="2381"/>
      <c r="D179" s="2111" t="s">
        <v>302</v>
      </c>
      <c r="E179" s="2143">
        <v>0</v>
      </c>
      <c r="F179" s="2143">
        <v>0</v>
      </c>
      <c r="G179" s="2398"/>
      <c r="H179" s="2398"/>
      <c r="I179" s="2123"/>
      <c r="J179" s="2123"/>
      <c r="K179" s="2106"/>
      <c r="L179" s="2514"/>
      <c r="M179" s="437"/>
      <c r="N179" s="430"/>
      <c r="O179" s="433"/>
      <c r="P179" s="433"/>
      <c r="Q179" s="433"/>
      <c r="R179" s="433"/>
      <c r="S179" s="433"/>
      <c r="T179" s="433"/>
    </row>
    <row r="180" spans="1:20" s="430" customFormat="1" ht="12.75" customHeight="1">
      <c r="A180" s="2366" t="s">
        <v>83</v>
      </c>
      <c r="B180" s="2368" t="s">
        <v>1302</v>
      </c>
      <c r="C180" s="2388"/>
      <c r="D180" s="970" t="s">
        <v>296</v>
      </c>
      <c r="E180" s="2130">
        <f>E181</f>
        <v>0</v>
      </c>
      <c r="F180" s="2130">
        <f>F181</f>
        <v>0</v>
      </c>
      <c r="G180" s="2402"/>
      <c r="H180" s="2405"/>
      <c r="I180" s="2405"/>
      <c r="J180" s="2405"/>
      <c r="K180" s="2425"/>
      <c r="L180" s="2508"/>
      <c r="M180" s="437"/>
      <c r="O180" s="433"/>
      <c r="P180" s="433"/>
      <c r="Q180" s="433"/>
      <c r="R180" s="433"/>
      <c r="S180" s="433"/>
      <c r="T180" s="433"/>
    </row>
    <row r="181" spans="1:20" s="430" customFormat="1" ht="19.5">
      <c r="A181" s="2386"/>
      <c r="B181" s="2387"/>
      <c r="C181" s="2389"/>
      <c r="D181" s="2114" t="s">
        <v>301</v>
      </c>
      <c r="E181" s="2130">
        <f>E182+E183+E185</f>
        <v>0</v>
      </c>
      <c r="F181" s="2130">
        <f>F182+F183+F185</f>
        <v>0</v>
      </c>
      <c r="G181" s="2403"/>
      <c r="H181" s="2406"/>
      <c r="I181" s="2406"/>
      <c r="J181" s="2406"/>
      <c r="K181" s="2426"/>
      <c r="L181" s="2509"/>
      <c r="M181" s="437"/>
      <c r="O181" s="433"/>
      <c r="P181" s="433"/>
      <c r="Q181" s="433"/>
      <c r="R181" s="433"/>
      <c r="S181" s="433"/>
      <c r="T181" s="433"/>
    </row>
    <row r="182" spans="1:20" s="430" customFormat="1">
      <c r="A182" s="2386"/>
      <c r="B182" s="2387"/>
      <c r="C182" s="2389"/>
      <c r="D182" s="2114" t="s">
        <v>303</v>
      </c>
      <c r="E182" s="2130">
        <f>E188</f>
        <v>0</v>
      </c>
      <c r="F182" s="2130">
        <f>F188</f>
        <v>0</v>
      </c>
      <c r="G182" s="2403"/>
      <c r="H182" s="2406"/>
      <c r="I182" s="2406"/>
      <c r="J182" s="2406"/>
      <c r="K182" s="2426"/>
      <c r="L182" s="2509"/>
      <c r="M182" s="437"/>
      <c r="O182" s="433"/>
      <c r="P182" s="433"/>
      <c r="Q182" s="433"/>
      <c r="R182" s="433"/>
      <c r="S182" s="433"/>
      <c r="T182" s="433"/>
    </row>
    <row r="183" spans="1:20" s="430" customFormat="1" ht="19.5" customHeight="1">
      <c r="A183" s="2386"/>
      <c r="B183" s="2387"/>
      <c r="C183" s="2389"/>
      <c r="D183" s="2129" t="s">
        <v>304</v>
      </c>
      <c r="E183" s="2130">
        <f>E189</f>
        <v>0</v>
      </c>
      <c r="F183" s="2130">
        <f>F189</f>
        <v>0</v>
      </c>
      <c r="G183" s="2403"/>
      <c r="H183" s="2406"/>
      <c r="I183" s="2406"/>
      <c r="J183" s="2406"/>
      <c r="K183" s="2426"/>
      <c r="L183" s="2509"/>
      <c r="M183" s="437"/>
      <c r="O183" s="433"/>
      <c r="P183" s="433"/>
      <c r="Q183" s="433"/>
      <c r="R183" s="433"/>
      <c r="S183" s="433"/>
      <c r="T183" s="433"/>
    </row>
    <row r="184" spans="1:20" s="430" customFormat="1" ht="24.75" customHeight="1">
      <c r="A184" s="2386"/>
      <c r="B184" s="2387"/>
      <c r="C184" s="2389"/>
      <c r="D184" s="2114" t="s">
        <v>305</v>
      </c>
      <c r="E184" s="2130">
        <v>0</v>
      </c>
      <c r="F184" s="2130">
        <v>0</v>
      </c>
      <c r="G184" s="2403"/>
      <c r="H184" s="2406"/>
      <c r="I184" s="2406"/>
      <c r="J184" s="2406"/>
      <c r="K184" s="2426"/>
      <c r="L184" s="2509"/>
      <c r="M184" s="437"/>
      <c r="O184" s="433"/>
      <c r="P184" s="433"/>
      <c r="Q184" s="433"/>
      <c r="R184" s="433"/>
      <c r="S184" s="433"/>
      <c r="T184" s="433"/>
    </row>
    <row r="185" spans="1:20" s="430" customFormat="1" ht="59.25" customHeight="1">
      <c r="A185" s="2386"/>
      <c r="B185" s="2387"/>
      <c r="C185" s="2389"/>
      <c r="D185" s="2113" t="s">
        <v>1779</v>
      </c>
      <c r="E185" s="2141">
        <f>E191</f>
        <v>0</v>
      </c>
      <c r="F185" s="2141">
        <f>F191</f>
        <v>0</v>
      </c>
      <c r="G185" s="2403"/>
      <c r="H185" s="2406"/>
      <c r="I185" s="2406"/>
      <c r="J185" s="2406"/>
      <c r="K185" s="2426"/>
      <c r="L185" s="2510"/>
      <c r="M185" s="437"/>
      <c r="O185" s="433"/>
      <c r="P185" s="433"/>
      <c r="Q185" s="433"/>
      <c r="R185" s="433"/>
      <c r="S185" s="433"/>
      <c r="T185" s="433"/>
    </row>
    <row r="186" spans="1:20" s="236" customFormat="1" ht="21.75" customHeight="1">
      <c r="A186" s="2378" t="s">
        <v>136</v>
      </c>
      <c r="B186" s="2380" t="s">
        <v>1945</v>
      </c>
      <c r="C186" s="2380" t="s">
        <v>1223</v>
      </c>
      <c r="D186" s="2111" t="s">
        <v>296</v>
      </c>
      <c r="E186" s="951">
        <f>E187</f>
        <v>0</v>
      </c>
      <c r="F186" s="951">
        <f>F187</f>
        <v>0</v>
      </c>
      <c r="G186" s="2382"/>
      <c r="H186" s="2384" t="s">
        <v>1303</v>
      </c>
      <c r="I186" s="2390" t="s">
        <v>591</v>
      </c>
      <c r="J186" s="2390">
        <v>16</v>
      </c>
      <c r="K186" s="2105">
        <v>21</v>
      </c>
      <c r="L186" s="2512"/>
      <c r="M186" s="437"/>
      <c r="N186" s="430"/>
      <c r="O186" s="433"/>
      <c r="P186" s="433"/>
      <c r="Q186" s="433"/>
      <c r="R186" s="433"/>
      <c r="S186" s="433"/>
      <c r="T186" s="433"/>
    </row>
    <row r="187" spans="1:20" s="236" customFormat="1" ht="26.25" customHeight="1">
      <c r="A187" s="2379"/>
      <c r="B187" s="2380"/>
      <c r="C187" s="2380"/>
      <c r="D187" s="2111" t="s">
        <v>301</v>
      </c>
      <c r="E187" s="951">
        <f>E188+E189+E190+E191</f>
        <v>0</v>
      </c>
      <c r="F187" s="951">
        <f>F188+F189+F191</f>
        <v>0</v>
      </c>
      <c r="G187" s="2382"/>
      <c r="H187" s="2385"/>
      <c r="I187" s="2391"/>
      <c r="J187" s="2391"/>
      <c r="K187" s="2106"/>
      <c r="L187" s="2513"/>
      <c r="M187" s="437"/>
      <c r="N187" s="430"/>
      <c r="O187" s="433"/>
      <c r="P187" s="433"/>
      <c r="Q187" s="433"/>
      <c r="R187" s="433"/>
      <c r="S187" s="433"/>
      <c r="T187" s="433"/>
    </row>
    <row r="188" spans="1:20" s="236" customFormat="1" ht="23.25" customHeight="1">
      <c r="A188" s="2379"/>
      <c r="B188" s="2380"/>
      <c r="C188" s="2380"/>
      <c r="D188" s="2111" t="s">
        <v>303</v>
      </c>
      <c r="E188" s="951">
        <v>0</v>
      </c>
      <c r="F188" s="951">
        <v>0</v>
      </c>
      <c r="G188" s="2382"/>
      <c r="H188" s="2385"/>
      <c r="I188" s="2391"/>
      <c r="J188" s="2391"/>
      <c r="K188" s="2106"/>
      <c r="L188" s="2513"/>
      <c r="M188" s="437"/>
      <c r="N188" s="430"/>
      <c r="O188" s="433"/>
      <c r="P188" s="433"/>
      <c r="Q188" s="433"/>
      <c r="R188" s="433"/>
      <c r="S188" s="433"/>
      <c r="T188" s="433"/>
    </row>
    <row r="189" spans="1:20" s="236" customFormat="1" ht="13.5" customHeight="1">
      <c r="A189" s="2379"/>
      <c r="B189" s="2380"/>
      <c r="C189" s="2380"/>
      <c r="D189" s="2111" t="s">
        <v>304</v>
      </c>
      <c r="E189" s="951">
        <v>0</v>
      </c>
      <c r="F189" s="951">
        <v>0</v>
      </c>
      <c r="G189" s="2382"/>
      <c r="H189" s="2385"/>
      <c r="I189" s="2391"/>
      <c r="J189" s="2391"/>
      <c r="K189" s="2106"/>
      <c r="L189" s="2513"/>
      <c r="M189" s="437"/>
      <c r="N189" s="430"/>
      <c r="O189" s="433"/>
      <c r="P189" s="433"/>
      <c r="Q189" s="433"/>
      <c r="R189" s="433"/>
      <c r="S189" s="433"/>
      <c r="T189" s="433"/>
    </row>
    <row r="190" spans="1:20" s="236" customFormat="1" ht="18.75" customHeight="1">
      <c r="A190" s="2379"/>
      <c r="B190" s="2380"/>
      <c r="C190" s="2380"/>
      <c r="D190" s="2111" t="s">
        <v>1785</v>
      </c>
      <c r="E190" s="951">
        <v>0</v>
      </c>
      <c r="F190" s="951">
        <v>0</v>
      </c>
      <c r="G190" s="2382"/>
      <c r="H190" s="2385"/>
      <c r="I190" s="2391"/>
      <c r="J190" s="2391"/>
      <c r="K190" s="2106"/>
      <c r="L190" s="2513"/>
      <c r="M190" s="437"/>
      <c r="N190" s="430"/>
      <c r="O190" s="433"/>
      <c r="P190" s="433"/>
      <c r="Q190" s="433"/>
      <c r="R190" s="433"/>
      <c r="S190" s="433"/>
      <c r="T190" s="433"/>
    </row>
    <row r="191" spans="1:20" s="236" customFormat="1" ht="29.25">
      <c r="A191" s="2379"/>
      <c r="B191" s="2381"/>
      <c r="C191" s="2381"/>
      <c r="D191" s="2111" t="s">
        <v>1779</v>
      </c>
      <c r="E191" s="2143">
        <v>0</v>
      </c>
      <c r="F191" s="2143">
        <v>0</v>
      </c>
      <c r="G191" s="2383"/>
      <c r="H191" s="2385"/>
      <c r="I191" s="2391"/>
      <c r="J191" s="2391"/>
      <c r="K191" s="2106"/>
      <c r="L191" s="2514"/>
      <c r="M191" s="437"/>
      <c r="N191" s="430"/>
      <c r="O191" s="433"/>
      <c r="P191" s="433"/>
      <c r="Q191" s="433"/>
      <c r="R191" s="433"/>
      <c r="S191" s="433"/>
      <c r="T191" s="433"/>
    </row>
    <row r="192" spans="1:20" s="236" customFormat="1" ht="12.75" customHeight="1">
      <c r="A192" s="2365" t="s">
        <v>241</v>
      </c>
      <c r="B192" s="2367" t="s">
        <v>1944</v>
      </c>
      <c r="C192" s="2367" t="s">
        <v>307</v>
      </c>
      <c r="D192" s="970" t="s">
        <v>296</v>
      </c>
      <c r="E192" s="2130">
        <f>E193</f>
        <v>0</v>
      </c>
      <c r="F192" s="2130">
        <f>F193</f>
        <v>0</v>
      </c>
      <c r="G192" s="2358"/>
      <c r="H192" s="2449" t="s">
        <v>1943</v>
      </c>
      <c r="I192" s="2448" t="s">
        <v>1942</v>
      </c>
      <c r="J192" s="2448" t="s">
        <v>1941</v>
      </c>
      <c r="K192" s="2500" t="s">
        <v>1941</v>
      </c>
      <c r="L192" s="2508"/>
      <c r="M192" s="437"/>
      <c r="N192" s="430"/>
      <c r="O192" s="433"/>
      <c r="P192" s="433"/>
      <c r="Q192" s="433"/>
      <c r="R192" s="433"/>
      <c r="S192" s="433"/>
      <c r="T192" s="433"/>
    </row>
    <row r="193" spans="1:751" s="236" customFormat="1" ht="36.75" customHeight="1">
      <c r="A193" s="2365"/>
      <c r="B193" s="2367"/>
      <c r="C193" s="2369"/>
      <c r="D193" s="2114" t="s">
        <v>301</v>
      </c>
      <c r="E193" s="2130">
        <f>E194+E195+E197</f>
        <v>0</v>
      </c>
      <c r="F193" s="2130">
        <f>F194+F195+F197</f>
        <v>0</v>
      </c>
      <c r="G193" s="2358"/>
      <c r="H193" s="2449"/>
      <c r="I193" s="2448"/>
      <c r="J193" s="2448"/>
      <c r="K193" s="2500"/>
      <c r="L193" s="2509"/>
      <c r="M193" s="437"/>
      <c r="N193" s="430"/>
      <c r="O193" s="433"/>
      <c r="P193" s="433"/>
      <c r="Q193" s="433"/>
      <c r="R193" s="433"/>
      <c r="S193" s="433"/>
      <c r="T193" s="433"/>
    </row>
    <row r="194" spans="1:751" s="236" customFormat="1" ht="39" customHeight="1">
      <c r="A194" s="2365"/>
      <c r="B194" s="2367"/>
      <c r="C194" s="2369"/>
      <c r="D194" s="2114" t="s">
        <v>303</v>
      </c>
      <c r="E194" s="2130">
        <v>0</v>
      </c>
      <c r="F194" s="2130">
        <v>0</v>
      </c>
      <c r="G194" s="2358"/>
      <c r="H194" s="2449"/>
      <c r="I194" s="2448"/>
      <c r="J194" s="2448"/>
      <c r="K194" s="2500"/>
      <c r="L194" s="2509"/>
      <c r="M194" s="441"/>
      <c r="N194" s="430"/>
      <c r="O194" s="433"/>
      <c r="P194" s="433"/>
      <c r="Q194" s="433"/>
      <c r="R194" s="433"/>
      <c r="S194" s="433"/>
      <c r="T194" s="433"/>
    </row>
    <row r="195" spans="1:751" s="236" customFormat="1" ht="27.75" customHeight="1">
      <c r="A195" s="2365"/>
      <c r="B195" s="2367"/>
      <c r="C195" s="2369"/>
      <c r="D195" s="2129" t="s">
        <v>304</v>
      </c>
      <c r="E195" s="2130">
        <v>0</v>
      </c>
      <c r="F195" s="2130">
        <v>0</v>
      </c>
      <c r="G195" s="2358"/>
      <c r="H195" s="2449"/>
      <c r="I195" s="2448"/>
      <c r="J195" s="2448"/>
      <c r="K195" s="2500"/>
      <c r="L195" s="2509"/>
      <c r="M195" s="437"/>
      <c r="N195" s="430"/>
      <c r="O195" s="433"/>
      <c r="P195" s="433"/>
      <c r="Q195" s="433"/>
      <c r="R195" s="433"/>
      <c r="S195" s="433"/>
      <c r="T195" s="433"/>
    </row>
    <row r="196" spans="1:751" s="236" customFormat="1" ht="22.5" customHeight="1">
      <c r="A196" s="2365"/>
      <c r="B196" s="2367"/>
      <c r="C196" s="2369"/>
      <c r="D196" s="2114" t="s">
        <v>305</v>
      </c>
      <c r="E196" s="2130">
        <v>0</v>
      </c>
      <c r="F196" s="2130">
        <v>0</v>
      </c>
      <c r="G196" s="2358"/>
      <c r="H196" s="2449"/>
      <c r="I196" s="2448"/>
      <c r="J196" s="2448"/>
      <c r="K196" s="2500"/>
      <c r="L196" s="2509"/>
      <c r="M196" s="437"/>
      <c r="N196" s="430"/>
      <c r="O196" s="433"/>
      <c r="P196" s="433"/>
      <c r="Q196" s="433"/>
      <c r="R196" s="433"/>
      <c r="S196" s="433"/>
      <c r="T196" s="433"/>
    </row>
    <row r="197" spans="1:751" s="236" customFormat="1" ht="55.5" customHeight="1" thickBot="1">
      <c r="A197" s="2366"/>
      <c r="B197" s="2368"/>
      <c r="C197" s="2370"/>
      <c r="D197" s="2158" t="s">
        <v>302</v>
      </c>
      <c r="E197" s="2164">
        <v>0</v>
      </c>
      <c r="F197" s="2164">
        <v>0</v>
      </c>
      <c r="G197" s="2359"/>
      <c r="H197" s="2411"/>
      <c r="I197" s="2414"/>
      <c r="J197" s="2414"/>
      <c r="K197" s="2417"/>
      <c r="L197" s="2509"/>
      <c r="M197" s="437"/>
      <c r="N197" s="430"/>
      <c r="O197" s="433"/>
      <c r="P197" s="433"/>
      <c r="Q197" s="433"/>
      <c r="R197" s="433"/>
      <c r="S197" s="433"/>
      <c r="T197" s="433"/>
    </row>
    <row r="198" spans="1:751" s="236" customFormat="1" ht="12" customHeight="1" thickTop="1">
      <c r="A198" s="2371"/>
      <c r="B198" s="2372"/>
      <c r="C198" s="2374"/>
      <c r="D198" s="2173"/>
      <c r="E198" s="2174"/>
      <c r="F198" s="2174"/>
      <c r="G198" s="2360"/>
      <c r="H198" s="2361"/>
      <c r="I198" s="2361"/>
      <c r="J198" s="2361"/>
      <c r="K198" s="2361"/>
      <c r="L198" s="2360"/>
      <c r="M198" s="680"/>
      <c r="N198" s="430"/>
      <c r="O198" s="433"/>
      <c r="P198" s="433"/>
      <c r="Q198" s="433"/>
      <c r="R198" s="433"/>
      <c r="S198" s="433"/>
      <c r="T198" s="433"/>
    </row>
    <row r="199" spans="1:751" s="236" customFormat="1">
      <c r="A199" s="2363"/>
      <c r="B199" s="2373"/>
      <c r="C199" s="2375"/>
      <c r="D199" s="162"/>
      <c r="E199" s="2170"/>
      <c r="F199" s="2170"/>
      <c r="G199" s="2355"/>
      <c r="H199" s="2362"/>
      <c r="I199" s="2362"/>
      <c r="J199" s="2362"/>
      <c r="K199" s="2362"/>
      <c r="L199" s="2357"/>
      <c r="M199" s="680"/>
      <c r="N199" s="430"/>
      <c r="O199" s="433"/>
      <c r="P199" s="433"/>
      <c r="Q199" s="433"/>
      <c r="R199" s="433"/>
      <c r="S199" s="433"/>
      <c r="T199" s="433"/>
    </row>
    <row r="200" spans="1:751" s="236" customFormat="1">
      <c r="A200" s="2363"/>
      <c r="B200" s="2373"/>
      <c r="C200" s="2375"/>
      <c r="D200" s="162"/>
      <c r="E200" s="2170"/>
      <c r="F200" s="2170"/>
      <c r="G200" s="2355"/>
      <c r="H200" s="2362"/>
      <c r="I200" s="2362"/>
      <c r="J200" s="2362"/>
      <c r="K200" s="2362"/>
      <c r="L200" s="2357"/>
      <c r="M200" s="680"/>
      <c r="N200" s="430"/>
      <c r="O200" s="433"/>
      <c r="P200" s="433"/>
      <c r="Q200" s="433"/>
      <c r="R200" s="433"/>
      <c r="S200" s="433"/>
      <c r="T200" s="433"/>
    </row>
    <row r="201" spans="1:751" ht="12.75" customHeight="1">
      <c r="A201" s="2363"/>
      <c r="B201" s="2373"/>
      <c r="C201" s="2375"/>
      <c r="D201" s="162"/>
      <c r="E201" s="2170"/>
      <c r="F201" s="2170"/>
      <c r="G201" s="2355"/>
      <c r="H201" s="2362"/>
      <c r="I201" s="2362"/>
      <c r="J201" s="2362"/>
      <c r="K201" s="2362"/>
      <c r="L201" s="2357"/>
      <c r="M201" s="680"/>
      <c r="N201" s="430"/>
      <c r="O201" s="433"/>
      <c r="P201" s="443"/>
      <c r="Q201" s="443"/>
      <c r="R201" s="443"/>
      <c r="S201" s="443"/>
      <c r="T201" s="443"/>
    </row>
    <row r="202" spans="1:751">
      <c r="A202" s="2363"/>
      <c r="B202" s="2373"/>
      <c r="C202" s="2375"/>
      <c r="D202" s="162"/>
      <c r="E202" s="2170"/>
      <c r="F202" s="2170"/>
      <c r="G202" s="2355"/>
      <c r="H202" s="2362"/>
      <c r="I202" s="2362"/>
      <c r="J202" s="2362"/>
      <c r="K202" s="2362"/>
      <c r="L202" s="2357"/>
      <c r="M202" s="680"/>
      <c r="N202" s="430"/>
      <c r="O202" s="433"/>
      <c r="P202" s="443"/>
      <c r="Q202" s="443"/>
      <c r="R202" s="443"/>
      <c r="S202" s="443"/>
      <c r="T202" s="443"/>
    </row>
    <row r="203" spans="1:751">
      <c r="A203" s="2363"/>
      <c r="B203" s="2373"/>
      <c r="C203" s="2375"/>
      <c r="D203" s="162"/>
      <c r="E203" s="2170"/>
      <c r="F203" s="2170"/>
      <c r="G203" s="2355"/>
      <c r="H203" s="2362"/>
      <c r="I203" s="2362"/>
      <c r="J203" s="2362"/>
      <c r="K203" s="2362"/>
      <c r="L203" s="2357"/>
      <c r="M203" s="680"/>
      <c r="N203" s="430"/>
      <c r="O203" s="433"/>
      <c r="P203" s="443"/>
      <c r="Q203" s="443"/>
      <c r="R203" s="443"/>
      <c r="S203" s="443"/>
      <c r="T203" s="443"/>
    </row>
    <row r="204" spans="1:751" s="49" customFormat="1" ht="25.5" customHeight="1">
      <c r="A204" s="2363"/>
      <c r="B204" s="2364"/>
      <c r="C204" s="2364"/>
      <c r="D204" s="162"/>
      <c r="E204" s="2170"/>
      <c r="F204" s="2170"/>
      <c r="G204" s="2355"/>
      <c r="H204" s="2353"/>
      <c r="I204" s="2354"/>
      <c r="J204" s="2354"/>
      <c r="K204" s="2354"/>
      <c r="L204" s="2357"/>
      <c r="M204" s="680"/>
      <c r="N204" s="430"/>
      <c r="O204" s="433"/>
      <c r="P204" s="448"/>
      <c r="Q204" s="448"/>
      <c r="R204" s="448"/>
      <c r="S204" s="448"/>
      <c r="T204" s="448"/>
      <c r="U204" s="252"/>
      <c r="V204" s="252"/>
      <c r="W204" s="252"/>
      <c r="X204" s="252"/>
      <c r="Y204" s="252"/>
      <c r="Z204" s="252"/>
      <c r="AA204" s="252"/>
      <c r="AB204" s="252"/>
      <c r="AC204" s="252"/>
      <c r="AD204" s="252"/>
      <c r="AE204" s="252"/>
      <c r="AF204" s="252"/>
      <c r="AG204" s="252"/>
      <c r="AH204" s="252"/>
      <c r="AI204" s="252"/>
      <c r="AJ204" s="252"/>
      <c r="AK204" s="252"/>
      <c r="AL204" s="252"/>
      <c r="AM204" s="252"/>
      <c r="AN204" s="252"/>
      <c r="AO204" s="252"/>
      <c r="AP204" s="252"/>
      <c r="AQ204" s="252"/>
      <c r="AR204" s="252"/>
      <c r="AS204" s="252"/>
      <c r="AT204" s="252"/>
      <c r="AU204" s="252"/>
      <c r="AV204" s="252"/>
      <c r="AW204" s="252"/>
      <c r="AX204" s="252"/>
      <c r="AY204" s="252"/>
      <c r="AZ204" s="252"/>
      <c r="BA204" s="252"/>
      <c r="BB204" s="252"/>
      <c r="BC204" s="252"/>
      <c r="BD204" s="252"/>
      <c r="BE204" s="252"/>
      <c r="BF204" s="252"/>
      <c r="BG204" s="252"/>
      <c r="BH204" s="252"/>
      <c r="BI204" s="252"/>
      <c r="BJ204" s="252"/>
      <c r="BK204" s="252"/>
      <c r="BL204" s="252"/>
      <c r="BM204" s="252"/>
      <c r="BN204" s="252"/>
      <c r="BO204" s="252"/>
      <c r="BP204" s="252"/>
      <c r="BQ204" s="252"/>
      <c r="BR204" s="252"/>
      <c r="BS204" s="252"/>
      <c r="BT204" s="252"/>
      <c r="BU204" s="252"/>
      <c r="BV204" s="252"/>
      <c r="BW204" s="252"/>
      <c r="BX204" s="252"/>
      <c r="BY204" s="252"/>
      <c r="BZ204" s="252"/>
      <c r="CA204" s="252"/>
      <c r="CB204" s="252"/>
      <c r="CC204" s="252"/>
      <c r="CD204" s="252"/>
      <c r="CE204" s="252"/>
      <c r="CF204" s="252"/>
      <c r="CG204" s="252"/>
      <c r="CH204" s="252"/>
      <c r="CI204" s="252"/>
      <c r="CJ204" s="252"/>
      <c r="CK204" s="252"/>
      <c r="CL204" s="252"/>
      <c r="CM204" s="252"/>
      <c r="CN204" s="252"/>
      <c r="CO204" s="252"/>
      <c r="CP204" s="252"/>
      <c r="CQ204" s="252"/>
      <c r="CR204" s="252"/>
      <c r="CS204" s="252"/>
      <c r="CT204" s="252"/>
      <c r="CU204" s="252"/>
      <c r="CV204" s="252"/>
      <c r="CW204" s="252"/>
      <c r="CX204" s="252"/>
      <c r="CY204" s="252"/>
      <c r="CZ204" s="252"/>
      <c r="DA204" s="252"/>
      <c r="DB204" s="252"/>
      <c r="DC204" s="252"/>
      <c r="DD204" s="252"/>
      <c r="DE204" s="252"/>
      <c r="DF204" s="252"/>
      <c r="DG204" s="252"/>
      <c r="DH204" s="252"/>
      <c r="DI204" s="252"/>
      <c r="DJ204" s="252"/>
      <c r="DK204" s="252"/>
      <c r="DL204" s="252"/>
      <c r="DM204" s="252"/>
      <c r="DN204" s="252"/>
      <c r="DO204" s="252"/>
      <c r="DP204" s="252"/>
      <c r="DQ204" s="252"/>
      <c r="DR204" s="252"/>
      <c r="DS204" s="252"/>
      <c r="DT204" s="252"/>
      <c r="DU204" s="252"/>
      <c r="DV204" s="252"/>
      <c r="DW204" s="252"/>
      <c r="DX204" s="252"/>
      <c r="DY204" s="252"/>
      <c r="DZ204" s="252"/>
      <c r="EA204" s="252"/>
      <c r="EB204" s="252"/>
      <c r="EC204" s="252"/>
      <c r="ED204" s="252"/>
      <c r="EE204" s="252"/>
      <c r="EF204" s="252"/>
      <c r="EG204" s="252"/>
      <c r="EH204" s="252"/>
      <c r="EI204" s="252"/>
      <c r="EJ204" s="252"/>
      <c r="EK204" s="252"/>
      <c r="EL204" s="252"/>
      <c r="EM204" s="252"/>
      <c r="EN204" s="252"/>
      <c r="EO204" s="252"/>
      <c r="EP204" s="252"/>
      <c r="EQ204" s="252"/>
      <c r="ER204" s="252"/>
      <c r="ES204" s="252"/>
      <c r="ET204" s="252"/>
      <c r="EU204" s="252"/>
      <c r="EV204" s="252"/>
      <c r="EW204" s="252"/>
      <c r="EX204" s="252"/>
      <c r="EY204" s="252"/>
      <c r="EZ204" s="252"/>
      <c r="FA204" s="252"/>
      <c r="FB204" s="252"/>
      <c r="FC204" s="252"/>
      <c r="FD204" s="252"/>
      <c r="FE204" s="252"/>
      <c r="FF204" s="252"/>
      <c r="FG204" s="252"/>
      <c r="FH204" s="252"/>
      <c r="FI204" s="252"/>
      <c r="FJ204" s="252"/>
      <c r="FK204" s="252"/>
      <c r="FL204" s="252"/>
      <c r="FM204" s="252"/>
      <c r="FN204" s="252"/>
      <c r="FO204" s="252"/>
      <c r="FP204" s="252"/>
      <c r="FQ204" s="252"/>
      <c r="FR204" s="252"/>
      <c r="FS204" s="252"/>
      <c r="FT204" s="252"/>
      <c r="FU204" s="252"/>
      <c r="FV204" s="252"/>
      <c r="FW204" s="252"/>
      <c r="FX204" s="252"/>
      <c r="FY204" s="252"/>
      <c r="FZ204" s="252"/>
      <c r="GA204" s="252"/>
      <c r="GB204" s="252"/>
      <c r="GC204" s="252"/>
      <c r="GD204" s="252"/>
      <c r="GE204" s="252"/>
      <c r="GF204" s="252"/>
      <c r="GG204" s="252"/>
      <c r="GH204" s="252"/>
      <c r="GI204" s="252"/>
      <c r="GJ204" s="252"/>
      <c r="GK204" s="252"/>
      <c r="GL204" s="252"/>
      <c r="GM204" s="252"/>
      <c r="GN204" s="252"/>
      <c r="GO204" s="252"/>
      <c r="GP204" s="252"/>
      <c r="GQ204" s="252"/>
      <c r="GR204" s="252"/>
      <c r="GS204" s="252"/>
      <c r="GT204" s="252"/>
      <c r="GU204" s="252"/>
      <c r="GV204" s="252"/>
      <c r="GW204" s="252"/>
      <c r="GX204" s="252"/>
      <c r="GY204" s="252"/>
      <c r="GZ204" s="252"/>
      <c r="HA204" s="252"/>
      <c r="HB204" s="252"/>
      <c r="HC204" s="252"/>
      <c r="HD204" s="252"/>
      <c r="HE204" s="252"/>
      <c r="HF204" s="252"/>
      <c r="HG204" s="252"/>
      <c r="HH204" s="252"/>
      <c r="HI204" s="252"/>
      <c r="HJ204" s="252"/>
      <c r="HK204" s="252"/>
      <c r="HL204" s="252"/>
      <c r="HM204" s="252"/>
      <c r="HN204" s="252"/>
      <c r="HO204" s="252"/>
      <c r="HP204" s="252"/>
      <c r="HQ204" s="252"/>
      <c r="HR204" s="252"/>
      <c r="HS204" s="252"/>
      <c r="HT204" s="252"/>
      <c r="HU204" s="252"/>
      <c r="HV204" s="252"/>
      <c r="HW204" s="252"/>
      <c r="HX204" s="252"/>
      <c r="HY204" s="252"/>
      <c r="HZ204" s="252"/>
      <c r="IA204" s="252"/>
      <c r="IB204" s="252"/>
      <c r="IC204" s="252"/>
      <c r="ID204" s="252"/>
      <c r="IE204" s="252"/>
      <c r="IF204" s="252"/>
      <c r="IG204" s="252"/>
      <c r="IH204" s="252"/>
      <c r="II204" s="252"/>
      <c r="IJ204" s="252"/>
      <c r="IK204" s="252"/>
      <c r="IL204" s="252"/>
      <c r="IM204" s="252"/>
      <c r="IN204" s="252"/>
      <c r="IO204" s="252"/>
      <c r="IP204" s="252"/>
      <c r="IQ204" s="252"/>
      <c r="IR204" s="252"/>
      <c r="IS204" s="252"/>
      <c r="IT204" s="252"/>
      <c r="IU204" s="252"/>
      <c r="IV204" s="252"/>
      <c r="IW204" s="252"/>
      <c r="IX204" s="252"/>
      <c r="IY204" s="252"/>
      <c r="IZ204" s="252"/>
      <c r="JA204" s="252"/>
      <c r="JB204" s="252"/>
      <c r="JC204" s="252"/>
      <c r="JD204" s="252"/>
      <c r="JE204" s="252"/>
      <c r="JF204" s="252"/>
      <c r="JG204" s="252"/>
      <c r="JH204" s="252"/>
      <c r="JI204" s="252"/>
      <c r="JJ204" s="252"/>
      <c r="JK204" s="252"/>
      <c r="JL204" s="252"/>
      <c r="JM204" s="252"/>
      <c r="JN204" s="252"/>
      <c r="JO204" s="252"/>
      <c r="JP204" s="252"/>
      <c r="JQ204" s="252"/>
      <c r="JR204" s="252"/>
      <c r="JS204" s="252"/>
      <c r="JT204" s="252"/>
      <c r="JU204" s="252"/>
      <c r="JV204" s="252"/>
      <c r="JW204" s="252"/>
      <c r="JX204" s="252"/>
      <c r="JY204" s="252"/>
      <c r="JZ204" s="252"/>
      <c r="KA204" s="252"/>
      <c r="KB204" s="252"/>
      <c r="KC204" s="252"/>
      <c r="KD204" s="252"/>
      <c r="KE204" s="252"/>
      <c r="KF204" s="252"/>
      <c r="KG204" s="252"/>
      <c r="KH204" s="252"/>
      <c r="KI204" s="252"/>
      <c r="KJ204" s="252"/>
      <c r="KK204" s="252"/>
      <c r="KL204" s="252"/>
      <c r="KM204" s="252"/>
      <c r="KN204" s="252"/>
      <c r="KO204" s="252"/>
      <c r="KP204" s="252"/>
      <c r="KQ204" s="252"/>
      <c r="KR204" s="252"/>
      <c r="KS204" s="252"/>
      <c r="KT204" s="252"/>
      <c r="KU204" s="252"/>
      <c r="KV204" s="252"/>
      <c r="KW204" s="252"/>
      <c r="KX204" s="252"/>
      <c r="KY204" s="252"/>
      <c r="KZ204" s="252"/>
      <c r="LA204" s="252"/>
      <c r="LB204" s="252"/>
      <c r="LC204" s="252"/>
      <c r="LD204" s="252"/>
      <c r="LE204" s="252"/>
      <c r="LF204" s="252"/>
      <c r="LG204" s="252"/>
      <c r="LH204" s="252"/>
      <c r="LI204" s="252"/>
      <c r="LJ204" s="252"/>
      <c r="LK204" s="252"/>
      <c r="LL204" s="252"/>
      <c r="LM204" s="252"/>
      <c r="LN204" s="252"/>
      <c r="LO204" s="252"/>
      <c r="LP204" s="252"/>
      <c r="LQ204" s="252"/>
      <c r="LR204" s="252"/>
      <c r="LS204" s="252"/>
      <c r="LT204" s="252"/>
      <c r="LU204" s="252"/>
      <c r="LV204" s="252"/>
      <c r="LW204" s="252"/>
      <c r="LX204" s="252"/>
      <c r="LY204" s="252"/>
      <c r="LZ204" s="252"/>
      <c r="MA204" s="252"/>
      <c r="MB204" s="252"/>
      <c r="MC204" s="252"/>
      <c r="MD204" s="252"/>
      <c r="ME204" s="252"/>
      <c r="MF204" s="252"/>
      <c r="MG204" s="252"/>
      <c r="MH204" s="252"/>
      <c r="MI204" s="252"/>
      <c r="MJ204" s="252"/>
      <c r="MK204" s="252"/>
      <c r="ML204" s="252"/>
      <c r="MM204" s="252"/>
      <c r="MN204" s="252"/>
      <c r="MO204" s="252"/>
      <c r="MP204" s="252"/>
      <c r="MQ204" s="252"/>
      <c r="MR204" s="252"/>
      <c r="MS204" s="252"/>
      <c r="MT204" s="252"/>
      <c r="MU204" s="252"/>
      <c r="MV204" s="252"/>
      <c r="MW204" s="252"/>
      <c r="MX204" s="252"/>
      <c r="MY204" s="252"/>
      <c r="MZ204" s="252"/>
      <c r="NA204" s="252"/>
      <c r="NB204" s="252"/>
      <c r="NC204" s="252"/>
      <c r="ND204" s="252"/>
      <c r="NE204" s="252"/>
      <c r="NF204" s="252"/>
      <c r="NG204" s="252"/>
      <c r="NH204" s="252"/>
      <c r="NI204" s="252"/>
      <c r="NJ204" s="252"/>
      <c r="NK204" s="252"/>
      <c r="NL204" s="252"/>
      <c r="NM204" s="252"/>
      <c r="NN204" s="252"/>
      <c r="NO204" s="252"/>
      <c r="NP204" s="252"/>
      <c r="NQ204" s="252"/>
      <c r="NR204" s="252"/>
      <c r="NS204" s="252"/>
      <c r="NT204" s="252"/>
      <c r="NU204" s="252"/>
      <c r="NV204" s="252"/>
      <c r="NW204" s="252"/>
      <c r="NX204" s="252"/>
      <c r="NY204" s="252"/>
      <c r="NZ204" s="252"/>
      <c r="OA204" s="252"/>
      <c r="OB204" s="252"/>
      <c r="OC204" s="252"/>
      <c r="OD204" s="252"/>
      <c r="OE204" s="252"/>
      <c r="OF204" s="252"/>
      <c r="OG204" s="252"/>
      <c r="OH204" s="252"/>
      <c r="OI204" s="252"/>
      <c r="OJ204" s="252"/>
      <c r="OK204" s="252"/>
      <c r="OL204" s="252"/>
      <c r="OM204" s="252"/>
      <c r="ON204" s="252"/>
      <c r="OO204" s="252"/>
      <c r="OP204" s="252"/>
      <c r="OQ204" s="252"/>
      <c r="OR204" s="252"/>
      <c r="OS204" s="252"/>
      <c r="OT204" s="252"/>
      <c r="OU204" s="252"/>
      <c r="OV204" s="252"/>
      <c r="OW204" s="252"/>
      <c r="OX204" s="252"/>
      <c r="OY204" s="252"/>
      <c r="OZ204" s="252"/>
      <c r="PA204" s="252"/>
      <c r="PB204" s="252"/>
      <c r="PC204" s="252"/>
      <c r="PD204" s="252"/>
      <c r="PE204" s="252"/>
      <c r="PF204" s="252"/>
      <c r="PG204" s="252"/>
      <c r="PH204" s="252"/>
      <c r="PI204" s="252"/>
      <c r="PJ204" s="252"/>
      <c r="PK204" s="252"/>
      <c r="PL204" s="252"/>
      <c r="PM204" s="252"/>
      <c r="PN204" s="252"/>
      <c r="PO204" s="252"/>
      <c r="PP204" s="252"/>
      <c r="PQ204" s="252"/>
      <c r="PR204" s="252"/>
      <c r="PS204" s="252"/>
      <c r="PT204" s="252"/>
      <c r="PU204" s="252"/>
      <c r="PV204" s="252"/>
      <c r="PW204" s="252"/>
      <c r="PX204" s="252"/>
      <c r="PY204" s="252"/>
      <c r="PZ204" s="252"/>
      <c r="QA204" s="252"/>
      <c r="QB204" s="252"/>
      <c r="QC204" s="252"/>
      <c r="QD204" s="252"/>
      <c r="QE204" s="252"/>
      <c r="QF204" s="252"/>
      <c r="QG204" s="252"/>
      <c r="QH204" s="252"/>
      <c r="QI204" s="252"/>
      <c r="QJ204" s="252"/>
      <c r="QK204" s="252"/>
      <c r="QL204" s="252"/>
      <c r="QM204" s="252"/>
      <c r="QN204" s="252"/>
      <c r="QO204" s="252"/>
      <c r="QP204" s="252"/>
      <c r="QQ204" s="252"/>
      <c r="QR204" s="252"/>
      <c r="QS204" s="252"/>
      <c r="QT204" s="252"/>
      <c r="QU204" s="252"/>
      <c r="QV204" s="252"/>
      <c r="QW204" s="252"/>
      <c r="QX204" s="252"/>
      <c r="QY204" s="252"/>
      <c r="QZ204" s="252"/>
      <c r="RA204" s="252"/>
      <c r="RB204" s="252"/>
      <c r="RC204" s="252"/>
      <c r="RD204" s="252"/>
      <c r="RE204" s="252"/>
      <c r="RF204" s="252"/>
      <c r="RG204" s="252"/>
      <c r="RH204" s="252"/>
      <c r="RI204" s="252"/>
      <c r="RJ204" s="252"/>
      <c r="RK204" s="252"/>
      <c r="RL204" s="252"/>
      <c r="RM204" s="252"/>
      <c r="RN204" s="252"/>
      <c r="RO204" s="252"/>
      <c r="RP204" s="252"/>
      <c r="RQ204" s="252"/>
      <c r="RR204" s="252"/>
      <c r="RS204" s="252"/>
      <c r="RT204" s="252"/>
      <c r="RU204" s="252"/>
      <c r="RV204" s="252"/>
      <c r="RW204" s="252"/>
      <c r="RX204" s="252"/>
      <c r="RY204" s="252"/>
      <c r="RZ204" s="252"/>
      <c r="SA204" s="252"/>
      <c r="SB204" s="252"/>
      <c r="SC204" s="252"/>
      <c r="SD204" s="252"/>
      <c r="SE204" s="252"/>
      <c r="SF204" s="252"/>
      <c r="SG204" s="252"/>
      <c r="SH204" s="252"/>
      <c r="SI204" s="252"/>
      <c r="SJ204" s="252"/>
      <c r="SK204" s="252"/>
      <c r="SL204" s="252"/>
      <c r="SM204" s="252"/>
      <c r="SN204" s="252"/>
      <c r="SO204" s="252"/>
      <c r="SP204" s="252"/>
      <c r="SQ204" s="252"/>
      <c r="SR204" s="252"/>
      <c r="SS204" s="252"/>
      <c r="ST204" s="252"/>
      <c r="SU204" s="252"/>
      <c r="SV204" s="252"/>
      <c r="SW204" s="252"/>
      <c r="SX204" s="252"/>
      <c r="SY204" s="252"/>
      <c r="SZ204" s="252"/>
      <c r="TA204" s="252"/>
      <c r="TB204" s="252"/>
      <c r="TC204" s="252"/>
      <c r="TD204" s="252"/>
      <c r="TE204" s="252"/>
      <c r="TF204" s="252"/>
      <c r="TG204" s="252"/>
      <c r="TH204" s="252"/>
      <c r="TI204" s="252"/>
      <c r="TJ204" s="252"/>
      <c r="TK204" s="252"/>
      <c r="TL204" s="252"/>
      <c r="TM204" s="252"/>
      <c r="TN204" s="252"/>
      <c r="TO204" s="252"/>
      <c r="TP204" s="252"/>
      <c r="TQ204" s="252"/>
      <c r="TR204" s="252"/>
      <c r="TS204" s="252"/>
      <c r="TT204" s="252"/>
      <c r="TU204" s="252"/>
      <c r="TV204" s="252"/>
      <c r="TW204" s="252"/>
      <c r="TX204" s="252"/>
      <c r="TY204" s="252"/>
      <c r="TZ204" s="252"/>
      <c r="UA204" s="252"/>
      <c r="UB204" s="252"/>
      <c r="UC204" s="252"/>
      <c r="UD204" s="252"/>
      <c r="UE204" s="252"/>
      <c r="UF204" s="252"/>
      <c r="UG204" s="252"/>
      <c r="UH204" s="252"/>
      <c r="UI204" s="252"/>
      <c r="UJ204" s="252"/>
      <c r="UK204" s="252"/>
      <c r="UL204" s="252"/>
      <c r="UM204" s="252"/>
      <c r="UN204" s="252"/>
      <c r="UO204" s="252"/>
      <c r="UP204" s="252"/>
      <c r="UQ204" s="252"/>
      <c r="UR204" s="252"/>
      <c r="US204" s="252"/>
      <c r="UT204" s="252"/>
      <c r="UU204" s="252"/>
      <c r="UV204" s="252"/>
      <c r="UW204" s="252"/>
      <c r="UX204" s="252"/>
      <c r="UY204" s="252"/>
      <c r="UZ204" s="252"/>
      <c r="VA204" s="252"/>
      <c r="VB204" s="252"/>
      <c r="VC204" s="252"/>
      <c r="VD204" s="252"/>
      <c r="VE204" s="252"/>
      <c r="VF204" s="252"/>
      <c r="VG204" s="252"/>
      <c r="VH204" s="252"/>
      <c r="VI204" s="252"/>
      <c r="VJ204" s="252"/>
      <c r="VK204" s="252"/>
      <c r="VL204" s="252"/>
      <c r="VM204" s="252"/>
      <c r="VN204" s="252"/>
      <c r="VO204" s="252"/>
      <c r="VP204" s="252"/>
      <c r="VQ204" s="252"/>
      <c r="VR204" s="252"/>
      <c r="VS204" s="252"/>
      <c r="VT204" s="252"/>
      <c r="VU204" s="252"/>
      <c r="VV204" s="252"/>
      <c r="VW204" s="252"/>
      <c r="VX204" s="252"/>
      <c r="VY204" s="252"/>
      <c r="VZ204" s="252"/>
      <c r="WA204" s="252"/>
      <c r="WB204" s="252"/>
      <c r="WC204" s="252"/>
      <c r="WD204" s="252"/>
      <c r="WE204" s="252"/>
      <c r="WF204" s="252"/>
      <c r="WG204" s="252"/>
      <c r="WH204" s="252"/>
      <c r="WI204" s="252"/>
      <c r="WJ204" s="252"/>
      <c r="WK204" s="252"/>
      <c r="WL204" s="252"/>
      <c r="WM204" s="252"/>
      <c r="WN204" s="252"/>
      <c r="WO204" s="252"/>
      <c r="WP204" s="252"/>
      <c r="WQ204" s="252"/>
      <c r="WR204" s="252"/>
      <c r="WS204" s="252"/>
      <c r="WT204" s="252"/>
      <c r="WU204" s="252"/>
      <c r="WV204" s="252"/>
      <c r="WW204" s="252"/>
      <c r="WX204" s="252"/>
      <c r="WY204" s="252"/>
      <c r="WZ204" s="252"/>
      <c r="XA204" s="252"/>
      <c r="XB204" s="252"/>
      <c r="XC204" s="252"/>
      <c r="XD204" s="252"/>
      <c r="XE204" s="252"/>
      <c r="XF204" s="252"/>
      <c r="XG204" s="252"/>
      <c r="XH204" s="252"/>
      <c r="XI204" s="252"/>
      <c r="XJ204" s="252"/>
      <c r="XK204" s="252"/>
      <c r="XL204" s="252"/>
      <c r="XM204" s="252"/>
      <c r="XN204" s="252"/>
      <c r="XO204" s="252"/>
      <c r="XP204" s="252"/>
      <c r="XQ204" s="252"/>
      <c r="XR204" s="252"/>
      <c r="XS204" s="252"/>
      <c r="XT204" s="252"/>
      <c r="XU204" s="252"/>
      <c r="XV204" s="252"/>
      <c r="XW204" s="252"/>
      <c r="XX204" s="252"/>
      <c r="XY204" s="252"/>
      <c r="XZ204" s="252"/>
      <c r="YA204" s="252"/>
      <c r="YB204" s="252"/>
      <c r="YC204" s="252"/>
      <c r="YD204" s="252"/>
      <c r="YE204" s="252"/>
      <c r="YF204" s="252"/>
      <c r="YG204" s="252"/>
      <c r="YH204" s="252"/>
      <c r="YI204" s="252"/>
      <c r="YJ204" s="252"/>
      <c r="YK204" s="252"/>
      <c r="YL204" s="252"/>
      <c r="YM204" s="252"/>
      <c r="YN204" s="252"/>
      <c r="YO204" s="252"/>
      <c r="YP204" s="252"/>
      <c r="YQ204" s="252"/>
      <c r="YR204" s="252"/>
      <c r="YS204" s="252"/>
      <c r="YT204" s="252"/>
      <c r="YU204" s="252"/>
      <c r="YV204" s="252"/>
      <c r="YW204" s="252"/>
      <c r="YX204" s="252"/>
      <c r="YY204" s="252"/>
      <c r="YZ204" s="252"/>
      <c r="ZA204" s="252"/>
      <c r="ZB204" s="252"/>
      <c r="ZC204" s="252"/>
      <c r="ZD204" s="252"/>
      <c r="ZE204" s="252"/>
      <c r="ZF204" s="252"/>
      <c r="ZG204" s="252"/>
      <c r="ZH204" s="252"/>
      <c r="ZI204" s="252"/>
      <c r="ZJ204" s="252"/>
      <c r="ZK204" s="252"/>
      <c r="ZL204" s="252"/>
      <c r="ZM204" s="252"/>
      <c r="ZN204" s="252"/>
      <c r="ZO204" s="252"/>
      <c r="ZP204" s="252"/>
      <c r="ZQ204" s="252"/>
      <c r="ZR204" s="252"/>
      <c r="ZS204" s="252"/>
      <c r="ZT204" s="252"/>
      <c r="ZU204" s="252"/>
      <c r="ZV204" s="252"/>
      <c r="ZW204" s="252"/>
      <c r="ZX204" s="252"/>
      <c r="ZY204" s="252"/>
      <c r="ZZ204" s="252"/>
      <c r="AAA204" s="252"/>
      <c r="AAB204" s="252"/>
      <c r="AAC204" s="252"/>
      <c r="AAD204" s="252"/>
      <c r="AAE204" s="252"/>
      <c r="AAF204" s="252"/>
      <c r="AAG204" s="252"/>
      <c r="AAH204" s="252"/>
      <c r="AAI204" s="252"/>
      <c r="AAJ204" s="252"/>
      <c r="AAK204" s="252"/>
      <c r="AAL204" s="252"/>
      <c r="AAM204" s="252"/>
      <c r="AAN204" s="252"/>
      <c r="AAO204" s="252"/>
      <c r="AAP204" s="252"/>
      <c r="AAQ204" s="252"/>
      <c r="AAR204" s="252"/>
      <c r="AAS204" s="252"/>
      <c r="AAT204" s="252"/>
      <c r="AAU204" s="252"/>
      <c r="AAV204" s="252"/>
      <c r="AAW204" s="252"/>
      <c r="AAX204" s="252"/>
      <c r="AAY204" s="252"/>
      <c r="AAZ204" s="252"/>
      <c r="ABA204" s="252"/>
      <c r="ABB204" s="252"/>
      <c r="ABC204" s="252"/>
      <c r="ABD204" s="252"/>
      <c r="ABE204" s="252"/>
      <c r="ABF204" s="252"/>
      <c r="ABG204" s="252"/>
      <c r="ABH204" s="252"/>
      <c r="ABI204" s="252"/>
      <c r="ABJ204" s="252"/>
      <c r="ABK204" s="252"/>
      <c r="ABL204" s="252"/>
      <c r="ABM204" s="252"/>
      <c r="ABN204" s="252"/>
      <c r="ABO204" s="252"/>
      <c r="ABP204" s="252"/>
      <c r="ABQ204" s="252"/>
      <c r="ABR204" s="252"/>
      <c r="ABS204" s="252"/>
      <c r="ABT204" s="252"/>
      <c r="ABU204" s="252"/>
      <c r="ABV204" s="252"/>
      <c r="ABW204" s="252"/>
    </row>
    <row r="205" spans="1:751" s="49" customFormat="1">
      <c r="A205" s="2363"/>
      <c r="B205" s="2364"/>
      <c r="C205" s="2364"/>
      <c r="D205" s="162"/>
      <c r="E205" s="2170"/>
      <c r="F205" s="2170"/>
      <c r="G205" s="2355"/>
      <c r="H205" s="2353"/>
      <c r="I205" s="2354"/>
      <c r="J205" s="2354"/>
      <c r="K205" s="2354"/>
      <c r="L205" s="2357"/>
      <c r="M205" s="680"/>
      <c r="N205" s="430"/>
      <c r="O205" s="433"/>
      <c r="P205" s="448"/>
      <c r="Q205" s="448"/>
      <c r="R205" s="448"/>
      <c r="S205" s="448"/>
      <c r="T205" s="448"/>
      <c r="U205" s="252"/>
      <c r="V205" s="252"/>
      <c r="W205" s="252"/>
      <c r="X205" s="252"/>
      <c r="Y205" s="252"/>
      <c r="Z205" s="252"/>
      <c r="AA205" s="252"/>
      <c r="AB205" s="252"/>
      <c r="AC205" s="252"/>
      <c r="AD205" s="252"/>
      <c r="AE205" s="252"/>
      <c r="AF205" s="252"/>
      <c r="AG205" s="252"/>
      <c r="AH205" s="252"/>
      <c r="AI205" s="252"/>
      <c r="AJ205" s="252"/>
      <c r="AK205" s="252"/>
      <c r="AL205" s="252"/>
      <c r="AM205" s="252"/>
      <c r="AN205" s="252"/>
      <c r="AO205" s="252"/>
      <c r="AP205" s="252"/>
      <c r="AQ205" s="252"/>
      <c r="AR205" s="252"/>
      <c r="AS205" s="252"/>
      <c r="AT205" s="252"/>
      <c r="AU205" s="252"/>
      <c r="AV205" s="252"/>
      <c r="AW205" s="252"/>
      <c r="AX205" s="252"/>
      <c r="AY205" s="252"/>
      <c r="AZ205" s="252"/>
      <c r="BA205" s="252"/>
      <c r="BB205" s="252"/>
      <c r="BC205" s="252"/>
      <c r="BD205" s="252"/>
      <c r="BE205" s="252"/>
      <c r="BF205" s="252"/>
      <c r="BG205" s="252"/>
      <c r="BH205" s="252"/>
      <c r="BI205" s="252"/>
      <c r="BJ205" s="252"/>
      <c r="BK205" s="252"/>
      <c r="BL205" s="252"/>
      <c r="BM205" s="252"/>
      <c r="BN205" s="252"/>
      <c r="BO205" s="252"/>
      <c r="BP205" s="252"/>
      <c r="BQ205" s="252"/>
      <c r="BR205" s="252"/>
      <c r="BS205" s="252"/>
      <c r="BT205" s="252"/>
      <c r="BU205" s="252"/>
      <c r="BV205" s="252"/>
      <c r="BW205" s="252"/>
      <c r="BX205" s="252"/>
      <c r="BY205" s="252"/>
      <c r="BZ205" s="252"/>
      <c r="CA205" s="252"/>
      <c r="CB205" s="252"/>
      <c r="CC205" s="252"/>
      <c r="CD205" s="252"/>
      <c r="CE205" s="252"/>
      <c r="CF205" s="252"/>
      <c r="CG205" s="252"/>
      <c r="CH205" s="252"/>
      <c r="CI205" s="252"/>
      <c r="CJ205" s="252"/>
      <c r="CK205" s="252"/>
      <c r="CL205" s="252"/>
      <c r="CM205" s="252"/>
      <c r="CN205" s="252"/>
      <c r="CO205" s="252"/>
      <c r="CP205" s="252"/>
      <c r="CQ205" s="252"/>
      <c r="CR205" s="252"/>
      <c r="CS205" s="252"/>
      <c r="CT205" s="252"/>
      <c r="CU205" s="252"/>
      <c r="CV205" s="252"/>
      <c r="CW205" s="252"/>
      <c r="CX205" s="252"/>
      <c r="CY205" s="252"/>
      <c r="CZ205" s="252"/>
      <c r="DA205" s="252"/>
      <c r="DB205" s="252"/>
      <c r="DC205" s="252"/>
      <c r="DD205" s="252"/>
      <c r="DE205" s="252"/>
      <c r="DF205" s="252"/>
      <c r="DG205" s="252"/>
      <c r="DH205" s="252"/>
      <c r="DI205" s="252"/>
      <c r="DJ205" s="252"/>
      <c r="DK205" s="252"/>
      <c r="DL205" s="252"/>
      <c r="DM205" s="252"/>
      <c r="DN205" s="252"/>
      <c r="DO205" s="252"/>
      <c r="DP205" s="252"/>
      <c r="DQ205" s="252"/>
      <c r="DR205" s="252"/>
      <c r="DS205" s="252"/>
      <c r="DT205" s="252"/>
      <c r="DU205" s="252"/>
      <c r="DV205" s="252"/>
      <c r="DW205" s="252"/>
      <c r="DX205" s="252"/>
      <c r="DY205" s="252"/>
      <c r="DZ205" s="252"/>
      <c r="EA205" s="252"/>
      <c r="EB205" s="252"/>
      <c r="EC205" s="252"/>
      <c r="ED205" s="252"/>
      <c r="EE205" s="252"/>
      <c r="EF205" s="252"/>
      <c r="EG205" s="252"/>
      <c r="EH205" s="252"/>
      <c r="EI205" s="252"/>
      <c r="EJ205" s="252"/>
      <c r="EK205" s="252"/>
      <c r="EL205" s="252"/>
      <c r="EM205" s="252"/>
      <c r="EN205" s="252"/>
      <c r="EO205" s="252"/>
      <c r="EP205" s="252"/>
      <c r="EQ205" s="252"/>
      <c r="ER205" s="252"/>
      <c r="ES205" s="252"/>
      <c r="ET205" s="252"/>
      <c r="EU205" s="252"/>
      <c r="EV205" s="252"/>
      <c r="EW205" s="252"/>
      <c r="EX205" s="252"/>
      <c r="EY205" s="252"/>
      <c r="EZ205" s="252"/>
      <c r="FA205" s="252"/>
      <c r="FB205" s="252"/>
      <c r="FC205" s="252"/>
      <c r="FD205" s="252"/>
      <c r="FE205" s="252"/>
      <c r="FF205" s="252"/>
      <c r="FG205" s="252"/>
      <c r="FH205" s="252"/>
      <c r="FI205" s="252"/>
      <c r="FJ205" s="252"/>
      <c r="FK205" s="252"/>
      <c r="FL205" s="252"/>
      <c r="FM205" s="252"/>
      <c r="FN205" s="252"/>
      <c r="FO205" s="252"/>
      <c r="FP205" s="252"/>
      <c r="FQ205" s="252"/>
      <c r="FR205" s="252"/>
      <c r="FS205" s="252"/>
      <c r="FT205" s="252"/>
      <c r="FU205" s="252"/>
      <c r="FV205" s="252"/>
      <c r="FW205" s="252"/>
      <c r="FX205" s="252"/>
      <c r="FY205" s="252"/>
      <c r="FZ205" s="252"/>
      <c r="GA205" s="252"/>
      <c r="GB205" s="252"/>
      <c r="GC205" s="252"/>
      <c r="GD205" s="252"/>
      <c r="GE205" s="252"/>
      <c r="GF205" s="252"/>
      <c r="GG205" s="252"/>
      <c r="GH205" s="252"/>
      <c r="GI205" s="252"/>
      <c r="GJ205" s="252"/>
      <c r="GK205" s="252"/>
      <c r="GL205" s="252"/>
      <c r="GM205" s="252"/>
      <c r="GN205" s="252"/>
      <c r="GO205" s="252"/>
      <c r="GP205" s="252"/>
      <c r="GQ205" s="252"/>
      <c r="GR205" s="252"/>
      <c r="GS205" s="252"/>
      <c r="GT205" s="252"/>
      <c r="GU205" s="252"/>
      <c r="GV205" s="252"/>
      <c r="GW205" s="252"/>
      <c r="GX205" s="252"/>
      <c r="GY205" s="252"/>
      <c r="GZ205" s="252"/>
      <c r="HA205" s="252"/>
      <c r="HB205" s="252"/>
      <c r="HC205" s="252"/>
      <c r="HD205" s="252"/>
      <c r="HE205" s="252"/>
      <c r="HF205" s="252"/>
      <c r="HG205" s="252"/>
      <c r="HH205" s="252"/>
      <c r="HI205" s="252"/>
      <c r="HJ205" s="252"/>
      <c r="HK205" s="252"/>
      <c r="HL205" s="252"/>
      <c r="HM205" s="252"/>
      <c r="HN205" s="252"/>
      <c r="HO205" s="252"/>
      <c r="HP205" s="252"/>
      <c r="HQ205" s="252"/>
      <c r="HR205" s="252"/>
      <c r="HS205" s="252"/>
      <c r="HT205" s="252"/>
      <c r="HU205" s="252"/>
      <c r="HV205" s="252"/>
      <c r="HW205" s="252"/>
      <c r="HX205" s="252"/>
      <c r="HY205" s="252"/>
      <c r="HZ205" s="252"/>
      <c r="IA205" s="252"/>
      <c r="IB205" s="252"/>
      <c r="IC205" s="252"/>
      <c r="ID205" s="252"/>
      <c r="IE205" s="252"/>
      <c r="IF205" s="252"/>
      <c r="IG205" s="252"/>
      <c r="IH205" s="252"/>
      <c r="II205" s="252"/>
      <c r="IJ205" s="252"/>
      <c r="IK205" s="252"/>
      <c r="IL205" s="252"/>
      <c r="IM205" s="252"/>
      <c r="IN205" s="252"/>
      <c r="IO205" s="252"/>
      <c r="IP205" s="252"/>
      <c r="IQ205" s="252"/>
      <c r="IR205" s="252"/>
      <c r="IS205" s="252"/>
      <c r="IT205" s="252"/>
      <c r="IU205" s="252"/>
      <c r="IV205" s="252"/>
      <c r="IW205" s="252"/>
      <c r="IX205" s="252"/>
      <c r="IY205" s="252"/>
      <c r="IZ205" s="252"/>
      <c r="JA205" s="252"/>
      <c r="JB205" s="252"/>
      <c r="JC205" s="252"/>
      <c r="JD205" s="252"/>
      <c r="JE205" s="252"/>
      <c r="JF205" s="252"/>
      <c r="JG205" s="252"/>
      <c r="JH205" s="252"/>
      <c r="JI205" s="252"/>
      <c r="JJ205" s="252"/>
      <c r="JK205" s="252"/>
      <c r="JL205" s="252"/>
      <c r="JM205" s="252"/>
      <c r="JN205" s="252"/>
      <c r="JO205" s="252"/>
      <c r="JP205" s="252"/>
      <c r="JQ205" s="252"/>
      <c r="JR205" s="252"/>
      <c r="JS205" s="252"/>
      <c r="JT205" s="252"/>
      <c r="JU205" s="252"/>
      <c r="JV205" s="252"/>
      <c r="JW205" s="252"/>
      <c r="JX205" s="252"/>
      <c r="JY205" s="252"/>
      <c r="JZ205" s="252"/>
      <c r="KA205" s="252"/>
      <c r="KB205" s="252"/>
      <c r="KC205" s="252"/>
      <c r="KD205" s="252"/>
      <c r="KE205" s="252"/>
      <c r="KF205" s="252"/>
      <c r="KG205" s="252"/>
      <c r="KH205" s="252"/>
      <c r="KI205" s="252"/>
      <c r="KJ205" s="252"/>
      <c r="KK205" s="252"/>
      <c r="KL205" s="252"/>
      <c r="KM205" s="252"/>
      <c r="KN205" s="252"/>
      <c r="KO205" s="252"/>
      <c r="KP205" s="252"/>
      <c r="KQ205" s="252"/>
      <c r="KR205" s="252"/>
      <c r="KS205" s="252"/>
      <c r="KT205" s="252"/>
      <c r="KU205" s="252"/>
      <c r="KV205" s="252"/>
      <c r="KW205" s="252"/>
      <c r="KX205" s="252"/>
      <c r="KY205" s="252"/>
      <c r="KZ205" s="252"/>
      <c r="LA205" s="252"/>
      <c r="LB205" s="252"/>
      <c r="LC205" s="252"/>
      <c r="LD205" s="252"/>
      <c r="LE205" s="252"/>
      <c r="LF205" s="252"/>
      <c r="LG205" s="252"/>
      <c r="LH205" s="252"/>
      <c r="LI205" s="252"/>
      <c r="LJ205" s="252"/>
      <c r="LK205" s="252"/>
      <c r="LL205" s="252"/>
      <c r="LM205" s="252"/>
      <c r="LN205" s="252"/>
      <c r="LO205" s="252"/>
      <c r="LP205" s="252"/>
      <c r="LQ205" s="252"/>
      <c r="LR205" s="252"/>
      <c r="LS205" s="252"/>
      <c r="LT205" s="252"/>
      <c r="LU205" s="252"/>
      <c r="LV205" s="252"/>
      <c r="LW205" s="252"/>
      <c r="LX205" s="252"/>
      <c r="LY205" s="252"/>
      <c r="LZ205" s="252"/>
      <c r="MA205" s="252"/>
      <c r="MB205" s="252"/>
      <c r="MC205" s="252"/>
      <c r="MD205" s="252"/>
      <c r="ME205" s="252"/>
      <c r="MF205" s="252"/>
      <c r="MG205" s="252"/>
      <c r="MH205" s="252"/>
      <c r="MI205" s="252"/>
      <c r="MJ205" s="252"/>
      <c r="MK205" s="252"/>
      <c r="ML205" s="252"/>
      <c r="MM205" s="252"/>
      <c r="MN205" s="252"/>
      <c r="MO205" s="252"/>
      <c r="MP205" s="252"/>
      <c r="MQ205" s="252"/>
      <c r="MR205" s="252"/>
      <c r="MS205" s="252"/>
      <c r="MT205" s="252"/>
      <c r="MU205" s="252"/>
      <c r="MV205" s="252"/>
      <c r="MW205" s="252"/>
      <c r="MX205" s="252"/>
      <c r="MY205" s="252"/>
      <c r="MZ205" s="252"/>
      <c r="NA205" s="252"/>
      <c r="NB205" s="252"/>
      <c r="NC205" s="252"/>
      <c r="ND205" s="252"/>
      <c r="NE205" s="252"/>
      <c r="NF205" s="252"/>
      <c r="NG205" s="252"/>
      <c r="NH205" s="252"/>
      <c r="NI205" s="252"/>
      <c r="NJ205" s="252"/>
      <c r="NK205" s="252"/>
      <c r="NL205" s="252"/>
      <c r="NM205" s="252"/>
      <c r="NN205" s="252"/>
      <c r="NO205" s="252"/>
      <c r="NP205" s="252"/>
      <c r="NQ205" s="252"/>
      <c r="NR205" s="252"/>
      <c r="NS205" s="252"/>
      <c r="NT205" s="252"/>
      <c r="NU205" s="252"/>
      <c r="NV205" s="252"/>
      <c r="NW205" s="252"/>
      <c r="NX205" s="252"/>
      <c r="NY205" s="252"/>
      <c r="NZ205" s="252"/>
      <c r="OA205" s="252"/>
      <c r="OB205" s="252"/>
      <c r="OC205" s="252"/>
      <c r="OD205" s="252"/>
      <c r="OE205" s="252"/>
      <c r="OF205" s="252"/>
      <c r="OG205" s="252"/>
      <c r="OH205" s="252"/>
      <c r="OI205" s="252"/>
      <c r="OJ205" s="252"/>
      <c r="OK205" s="252"/>
      <c r="OL205" s="252"/>
      <c r="OM205" s="252"/>
      <c r="ON205" s="252"/>
      <c r="OO205" s="252"/>
      <c r="OP205" s="252"/>
      <c r="OQ205" s="252"/>
      <c r="OR205" s="252"/>
      <c r="OS205" s="252"/>
      <c r="OT205" s="252"/>
      <c r="OU205" s="252"/>
      <c r="OV205" s="252"/>
      <c r="OW205" s="252"/>
      <c r="OX205" s="252"/>
      <c r="OY205" s="252"/>
      <c r="OZ205" s="252"/>
      <c r="PA205" s="252"/>
      <c r="PB205" s="252"/>
      <c r="PC205" s="252"/>
      <c r="PD205" s="252"/>
      <c r="PE205" s="252"/>
      <c r="PF205" s="252"/>
      <c r="PG205" s="252"/>
      <c r="PH205" s="252"/>
      <c r="PI205" s="252"/>
      <c r="PJ205" s="252"/>
      <c r="PK205" s="252"/>
      <c r="PL205" s="252"/>
      <c r="PM205" s="252"/>
      <c r="PN205" s="252"/>
      <c r="PO205" s="252"/>
      <c r="PP205" s="252"/>
      <c r="PQ205" s="252"/>
      <c r="PR205" s="252"/>
      <c r="PS205" s="252"/>
      <c r="PT205" s="252"/>
      <c r="PU205" s="252"/>
      <c r="PV205" s="252"/>
      <c r="PW205" s="252"/>
      <c r="PX205" s="252"/>
      <c r="PY205" s="252"/>
      <c r="PZ205" s="252"/>
      <c r="QA205" s="252"/>
      <c r="QB205" s="252"/>
      <c r="QC205" s="252"/>
      <c r="QD205" s="252"/>
      <c r="QE205" s="252"/>
      <c r="QF205" s="252"/>
      <c r="QG205" s="252"/>
      <c r="QH205" s="252"/>
      <c r="QI205" s="252"/>
      <c r="QJ205" s="252"/>
      <c r="QK205" s="252"/>
      <c r="QL205" s="252"/>
      <c r="QM205" s="252"/>
      <c r="QN205" s="252"/>
      <c r="QO205" s="252"/>
      <c r="QP205" s="252"/>
      <c r="QQ205" s="252"/>
      <c r="QR205" s="252"/>
      <c r="QS205" s="252"/>
      <c r="QT205" s="252"/>
      <c r="QU205" s="252"/>
      <c r="QV205" s="252"/>
      <c r="QW205" s="252"/>
      <c r="QX205" s="252"/>
      <c r="QY205" s="252"/>
      <c r="QZ205" s="252"/>
      <c r="RA205" s="252"/>
      <c r="RB205" s="252"/>
      <c r="RC205" s="252"/>
      <c r="RD205" s="252"/>
      <c r="RE205" s="252"/>
      <c r="RF205" s="252"/>
      <c r="RG205" s="252"/>
      <c r="RH205" s="252"/>
      <c r="RI205" s="252"/>
      <c r="RJ205" s="252"/>
      <c r="RK205" s="252"/>
      <c r="RL205" s="252"/>
      <c r="RM205" s="252"/>
      <c r="RN205" s="252"/>
      <c r="RO205" s="252"/>
      <c r="RP205" s="252"/>
      <c r="RQ205" s="252"/>
      <c r="RR205" s="252"/>
      <c r="RS205" s="252"/>
      <c r="RT205" s="252"/>
      <c r="RU205" s="252"/>
      <c r="RV205" s="252"/>
      <c r="RW205" s="252"/>
      <c r="RX205" s="252"/>
      <c r="RY205" s="252"/>
      <c r="RZ205" s="252"/>
      <c r="SA205" s="252"/>
      <c r="SB205" s="252"/>
      <c r="SC205" s="252"/>
      <c r="SD205" s="252"/>
      <c r="SE205" s="252"/>
      <c r="SF205" s="252"/>
      <c r="SG205" s="252"/>
      <c r="SH205" s="252"/>
      <c r="SI205" s="252"/>
      <c r="SJ205" s="252"/>
      <c r="SK205" s="252"/>
      <c r="SL205" s="252"/>
      <c r="SM205" s="252"/>
      <c r="SN205" s="252"/>
      <c r="SO205" s="252"/>
      <c r="SP205" s="252"/>
      <c r="SQ205" s="252"/>
      <c r="SR205" s="252"/>
      <c r="SS205" s="252"/>
      <c r="ST205" s="252"/>
      <c r="SU205" s="252"/>
      <c r="SV205" s="252"/>
      <c r="SW205" s="252"/>
      <c r="SX205" s="252"/>
      <c r="SY205" s="252"/>
      <c r="SZ205" s="252"/>
      <c r="TA205" s="252"/>
      <c r="TB205" s="252"/>
      <c r="TC205" s="252"/>
      <c r="TD205" s="252"/>
      <c r="TE205" s="252"/>
      <c r="TF205" s="252"/>
      <c r="TG205" s="252"/>
      <c r="TH205" s="252"/>
      <c r="TI205" s="252"/>
      <c r="TJ205" s="252"/>
      <c r="TK205" s="252"/>
      <c r="TL205" s="252"/>
      <c r="TM205" s="252"/>
      <c r="TN205" s="252"/>
      <c r="TO205" s="252"/>
      <c r="TP205" s="252"/>
      <c r="TQ205" s="252"/>
      <c r="TR205" s="252"/>
      <c r="TS205" s="252"/>
      <c r="TT205" s="252"/>
      <c r="TU205" s="252"/>
      <c r="TV205" s="252"/>
      <c r="TW205" s="252"/>
      <c r="TX205" s="252"/>
      <c r="TY205" s="252"/>
      <c r="TZ205" s="252"/>
      <c r="UA205" s="252"/>
      <c r="UB205" s="252"/>
      <c r="UC205" s="252"/>
      <c r="UD205" s="252"/>
      <c r="UE205" s="252"/>
      <c r="UF205" s="252"/>
      <c r="UG205" s="252"/>
      <c r="UH205" s="252"/>
      <c r="UI205" s="252"/>
      <c r="UJ205" s="252"/>
      <c r="UK205" s="252"/>
      <c r="UL205" s="252"/>
      <c r="UM205" s="252"/>
      <c r="UN205" s="252"/>
      <c r="UO205" s="252"/>
      <c r="UP205" s="252"/>
      <c r="UQ205" s="252"/>
      <c r="UR205" s="252"/>
      <c r="US205" s="252"/>
      <c r="UT205" s="252"/>
      <c r="UU205" s="252"/>
      <c r="UV205" s="252"/>
      <c r="UW205" s="252"/>
      <c r="UX205" s="252"/>
      <c r="UY205" s="252"/>
      <c r="UZ205" s="252"/>
      <c r="VA205" s="252"/>
      <c r="VB205" s="252"/>
      <c r="VC205" s="252"/>
      <c r="VD205" s="252"/>
      <c r="VE205" s="252"/>
      <c r="VF205" s="252"/>
      <c r="VG205" s="252"/>
      <c r="VH205" s="252"/>
      <c r="VI205" s="252"/>
      <c r="VJ205" s="252"/>
      <c r="VK205" s="252"/>
      <c r="VL205" s="252"/>
      <c r="VM205" s="252"/>
      <c r="VN205" s="252"/>
      <c r="VO205" s="252"/>
      <c r="VP205" s="252"/>
      <c r="VQ205" s="252"/>
      <c r="VR205" s="252"/>
      <c r="VS205" s="252"/>
      <c r="VT205" s="252"/>
      <c r="VU205" s="252"/>
      <c r="VV205" s="252"/>
      <c r="VW205" s="252"/>
      <c r="VX205" s="252"/>
      <c r="VY205" s="252"/>
      <c r="VZ205" s="252"/>
      <c r="WA205" s="252"/>
      <c r="WB205" s="252"/>
      <c r="WC205" s="252"/>
      <c r="WD205" s="252"/>
      <c r="WE205" s="252"/>
      <c r="WF205" s="252"/>
      <c r="WG205" s="252"/>
      <c r="WH205" s="252"/>
      <c r="WI205" s="252"/>
      <c r="WJ205" s="252"/>
      <c r="WK205" s="252"/>
      <c r="WL205" s="252"/>
      <c r="WM205" s="252"/>
      <c r="WN205" s="252"/>
      <c r="WO205" s="252"/>
      <c r="WP205" s="252"/>
      <c r="WQ205" s="252"/>
      <c r="WR205" s="252"/>
      <c r="WS205" s="252"/>
      <c r="WT205" s="252"/>
      <c r="WU205" s="252"/>
      <c r="WV205" s="252"/>
      <c r="WW205" s="252"/>
      <c r="WX205" s="252"/>
      <c r="WY205" s="252"/>
      <c r="WZ205" s="252"/>
      <c r="XA205" s="252"/>
      <c r="XB205" s="252"/>
      <c r="XC205" s="252"/>
      <c r="XD205" s="252"/>
      <c r="XE205" s="252"/>
      <c r="XF205" s="252"/>
      <c r="XG205" s="252"/>
      <c r="XH205" s="252"/>
      <c r="XI205" s="252"/>
      <c r="XJ205" s="252"/>
      <c r="XK205" s="252"/>
      <c r="XL205" s="252"/>
      <c r="XM205" s="252"/>
      <c r="XN205" s="252"/>
      <c r="XO205" s="252"/>
      <c r="XP205" s="252"/>
      <c r="XQ205" s="252"/>
      <c r="XR205" s="252"/>
      <c r="XS205" s="252"/>
      <c r="XT205" s="252"/>
      <c r="XU205" s="252"/>
      <c r="XV205" s="252"/>
      <c r="XW205" s="252"/>
      <c r="XX205" s="252"/>
      <c r="XY205" s="252"/>
      <c r="XZ205" s="252"/>
      <c r="YA205" s="252"/>
      <c r="YB205" s="252"/>
      <c r="YC205" s="252"/>
      <c r="YD205" s="252"/>
      <c r="YE205" s="252"/>
      <c r="YF205" s="252"/>
      <c r="YG205" s="252"/>
      <c r="YH205" s="252"/>
      <c r="YI205" s="252"/>
      <c r="YJ205" s="252"/>
      <c r="YK205" s="252"/>
      <c r="YL205" s="252"/>
      <c r="YM205" s="252"/>
      <c r="YN205" s="252"/>
      <c r="YO205" s="252"/>
      <c r="YP205" s="252"/>
      <c r="YQ205" s="252"/>
      <c r="YR205" s="252"/>
      <c r="YS205" s="252"/>
      <c r="YT205" s="252"/>
      <c r="YU205" s="252"/>
      <c r="YV205" s="252"/>
      <c r="YW205" s="252"/>
      <c r="YX205" s="252"/>
      <c r="YY205" s="252"/>
      <c r="YZ205" s="252"/>
      <c r="ZA205" s="252"/>
      <c r="ZB205" s="252"/>
      <c r="ZC205" s="252"/>
      <c r="ZD205" s="252"/>
      <c r="ZE205" s="252"/>
      <c r="ZF205" s="252"/>
      <c r="ZG205" s="252"/>
      <c r="ZH205" s="252"/>
      <c r="ZI205" s="252"/>
      <c r="ZJ205" s="252"/>
      <c r="ZK205" s="252"/>
      <c r="ZL205" s="252"/>
      <c r="ZM205" s="252"/>
      <c r="ZN205" s="252"/>
      <c r="ZO205" s="252"/>
      <c r="ZP205" s="252"/>
      <c r="ZQ205" s="252"/>
      <c r="ZR205" s="252"/>
      <c r="ZS205" s="252"/>
      <c r="ZT205" s="252"/>
      <c r="ZU205" s="252"/>
      <c r="ZV205" s="252"/>
      <c r="ZW205" s="252"/>
      <c r="ZX205" s="252"/>
      <c r="ZY205" s="252"/>
      <c r="ZZ205" s="252"/>
      <c r="AAA205" s="252"/>
      <c r="AAB205" s="252"/>
      <c r="AAC205" s="252"/>
      <c r="AAD205" s="252"/>
      <c r="AAE205" s="252"/>
      <c r="AAF205" s="252"/>
      <c r="AAG205" s="252"/>
      <c r="AAH205" s="252"/>
      <c r="AAI205" s="252"/>
      <c r="AAJ205" s="252"/>
      <c r="AAK205" s="252"/>
      <c r="AAL205" s="252"/>
      <c r="AAM205" s="252"/>
      <c r="AAN205" s="252"/>
      <c r="AAO205" s="252"/>
      <c r="AAP205" s="252"/>
      <c r="AAQ205" s="252"/>
      <c r="AAR205" s="252"/>
      <c r="AAS205" s="252"/>
      <c r="AAT205" s="252"/>
      <c r="AAU205" s="252"/>
      <c r="AAV205" s="252"/>
      <c r="AAW205" s="252"/>
      <c r="AAX205" s="252"/>
      <c r="AAY205" s="252"/>
      <c r="AAZ205" s="252"/>
      <c r="ABA205" s="252"/>
      <c r="ABB205" s="252"/>
      <c r="ABC205" s="252"/>
      <c r="ABD205" s="252"/>
      <c r="ABE205" s="252"/>
      <c r="ABF205" s="252"/>
      <c r="ABG205" s="252"/>
      <c r="ABH205" s="252"/>
      <c r="ABI205" s="252"/>
      <c r="ABJ205" s="252"/>
      <c r="ABK205" s="252"/>
      <c r="ABL205" s="252"/>
      <c r="ABM205" s="252"/>
      <c r="ABN205" s="252"/>
      <c r="ABO205" s="252"/>
      <c r="ABP205" s="252"/>
      <c r="ABQ205" s="252"/>
      <c r="ABR205" s="252"/>
      <c r="ABS205" s="252"/>
      <c r="ABT205" s="252"/>
      <c r="ABU205" s="252"/>
      <c r="ABV205" s="252"/>
      <c r="ABW205" s="252"/>
    </row>
    <row r="206" spans="1:751" s="49" customFormat="1">
      <c r="A206" s="2363"/>
      <c r="B206" s="2364"/>
      <c r="C206" s="2364"/>
      <c r="D206" s="162"/>
      <c r="E206" s="2170"/>
      <c r="F206" s="2170"/>
      <c r="G206" s="2355"/>
      <c r="H206" s="2353"/>
      <c r="I206" s="2354"/>
      <c r="J206" s="2354"/>
      <c r="K206" s="2354"/>
      <c r="L206" s="2357"/>
      <c r="M206" s="680"/>
      <c r="N206" s="430"/>
      <c r="O206" s="433"/>
      <c r="P206" s="448"/>
      <c r="Q206" s="448"/>
      <c r="R206" s="448"/>
      <c r="S206" s="448"/>
      <c r="T206" s="448"/>
      <c r="U206" s="252"/>
      <c r="V206" s="252"/>
      <c r="W206" s="252"/>
      <c r="X206" s="252"/>
      <c r="Y206" s="252"/>
      <c r="Z206" s="252"/>
      <c r="AA206" s="252"/>
      <c r="AB206" s="252"/>
      <c r="AC206" s="252"/>
      <c r="AD206" s="252"/>
      <c r="AE206" s="252"/>
      <c r="AF206" s="252"/>
      <c r="AG206" s="252"/>
      <c r="AH206" s="252"/>
      <c r="AI206" s="252"/>
      <c r="AJ206" s="252"/>
      <c r="AK206" s="252"/>
      <c r="AL206" s="252"/>
      <c r="AM206" s="252"/>
      <c r="AN206" s="252"/>
      <c r="AO206" s="252"/>
      <c r="AP206" s="252"/>
      <c r="AQ206" s="252"/>
      <c r="AR206" s="252"/>
      <c r="AS206" s="252"/>
      <c r="AT206" s="252"/>
      <c r="AU206" s="252"/>
      <c r="AV206" s="252"/>
      <c r="AW206" s="252"/>
      <c r="AX206" s="252"/>
      <c r="AY206" s="252"/>
      <c r="AZ206" s="252"/>
      <c r="BA206" s="252"/>
      <c r="BB206" s="252"/>
      <c r="BC206" s="252"/>
      <c r="BD206" s="252"/>
      <c r="BE206" s="252"/>
      <c r="BF206" s="252"/>
      <c r="BG206" s="252"/>
      <c r="BH206" s="252"/>
      <c r="BI206" s="252"/>
      <c r="BJ206" s="252"/>
      <c r="BK206" s="252"/>
      <c r="BL206" s="252"/>
      <c r="BM206" s="252"/>
      <c r="BN206" s="252"/>
      <c r="BO206" s="252"/>
      <c r="BP206" s="252"/>
      <c r="BQ206" s="252"/>
      <c r="BR206" s="252"/>
      <c r="BS206" s="252"/>
      <c r="BT206" s="252"/>
      <c r="BU206" s="252"/>
      <c r="BV206" s="252"/>
      <c r="BW206" s="252"/>
      <c r="BX206" s="252"/>
      <c r="BY206" s="252"/>
      <c r="BZ206" s="252"/>
      <c r="CA206" s="252"/>
      <c r="CB206" s="252"/>
      <c r="CC206" s="252"/>
      <c r="CD206" s="252"/>
      <c r="CE206" s="252"/>
      <c r="CF206" s="252"/>
      <c r="CG206" s="252"/>
      <c r="CH206" s="252"/>
      <c r="CI206" s="252"/>
      <c r="CJ206" s="252"/>
      <c r="CK206" s="252"/>
      <c r="CL206" s="252"/>
      <c r="CM206" s="252"/>
      <c r="CN206" s="252"/>
      <c r="CO206" s="252"/>
      <c r="CP206" s="252"/>
      <c r="CQ206" s="252"/>
      <c r="CR206" s="252"/>
      <c r="CS206" s="252"/>
      <c r="CT206" s="252"/>
      <c r="CU206" s="252"/>
      <c r="CV206" s="252"/>
      <c r="CW206" s="252"/>
      <c r="CX206" s="252"/>
      <c r="CY206" s="252"/>
      <c r="CZ206" s="252"/>
      <c r="DA206" s="252"/>
      <c r="DB206" s="252"/>
      <c r="DC206" s="252"/>
      <c r="DD206" s="252"/>
      <c r="DE206" s="252"/>
      <c r="DF206" s="252"/>
      <c r="DG206" s="252"/>
      <c r="DH206" s="252"/>
      <c r="DI206" s="252"/>
      <c r="DJ206" s="252"/>
      <c r="DK206" s="252"/>
      <c r="DL206" s="252"/>
      <c r="DM206" s="252"/>
      <c r="DN206" s="252"/>
      <c r="DO206" s="252"/>
      <c r="DP206" s="252"/>
      <c r="DQ206" s="252"/>
      <c r="DR206" s="252"/>
      <c r="DS206" s="252"/>
      <c r="DT206" s="252"/>
      <c r="DU206" s="252"/>
      <c r="DV206" s="252"/>
      <c r="DW206" s="252"/>
      <c r="DX206" s="252"/>
      <c r="DY206" s="252"/>
      <c r="DZ206" s="252"/>
      <c r="EA206" s="252"/>
      <c r="EB206" s="252"/>
      <c r="EC206" s="252"/>
      <c r="ED206" s="252"/>
      <c r="EE206" s="252"/>
      <c r="EF206" s="252"/>
      <c r="EG206" s="252"/>
      <c r="EH206" s="252"/>
      <c r="EI206" s="252"/>
      <c r="EJ206" s="252"/>
      <c r="EK206" s="252"/>
      <c r="EL206" s="252"/>
      <c r="EM206" s="252"/>
      <c r="EN206" s="252"/>
      <c r="EO206" s="252"/>
      <c r="EP206" s="252"/>
      <c r="EQ206" s="252"/>
      <c r="ER206" s="252"/>
      <c r="ES206" s="252"/>
      <c r="ET206" s="252"/>
      <c r="EU206" s="252"/>
      <c r="EV206" s="252"/>
      <c r="EW206" s="252"/>
      <c r="EX206" s="252"/>
      <c r="EY206" s="252"/>
      <c r="EZ206" s="252"/>
      <c r="FA206" s="252"/>
      <c r="FB206" s="252"/>
      <c r="FC206" s="252"/>
      <c r="FD206" s="252"/>
      <c r="FE206" s="252"/>
      <c r="FF206" s="252"/>
      <c r="FG206" s="252"/>
      <c r="FH206" s="252"/>
      <c r="FI206" s="252"/>
      <c r="FJ206" s="252"/>
      <c r="FK206" s="252"/>
      <c r="FL206" s="252"/>
      <c r="FM206" s="252"/>
      <c r="FN206" s="252"/>
      <c r="FO206" s="252"/>
      <c r="FP206" s="252"/>
      <c r="FQ206" s="252"/>
      <c r="FR206" s="252"/>
      <c r="FS206" s="252"/>
      <c r="FT206" s="252"/>
      <c r="FU206" s="252"/>
      <c r="FV206" s="252"/>
      <c r="FW206" s="252"/>
      <c r="FX206" s="252"/>
      <c r="FY206" s="252"/>
      <c r="FZ206" s="252"/>
      <c r="GA206" s="252"/>
      <c r="GB206" s="252"/>
      <c r="GC206" s="252"/>
      <c r="GD206" s="252"/>
      <c r="GE206" s="252"/>
      <c r="GF206" s="252"/>
      <c r="GG206" s="252"/>
      <c r="GH206" s="252"/>
      <c r="GI206" s="252"/>
      <c r="GJ206" s="252"/>
      <c r="GK206" s="252"/>
      <c r="GL206" s="252"/>
      <c r="GM206" s="252"/>
      <c r="GN206" s="252"/>
      <c r="GO206" s="252"/>
      <c r="GP206" s="252"/>
      <c r="GQ206" s="252"/>
      <c r="GR206" s="252"/>
      <c r="GS206" s="252"/>
      <c r="GT206" s="252"/>
      <c r="GU206" s="252"/>
      <c r="GV206" s="252"/>
      <c r="GW206" s="252"/>
      <c r="GX206" s="252"/>
      <c r="GY206" s="252"/>
      <c r="GZ206" s="252"/>
      <c r="HA206" s="252"/>
      <c r="HB206" s="252"/>
      <c r="HC206" s="252"/>
      <c r="HD206" s="252"/>
      <c r="HE206" s="252"/>
      <c r="HF206" s="252"/>
      <c r="HG206" s="252"/>
      <c r="HH206" s="252"/>
      <c r="HI206" s="252"/>
      <c r="HJ206" s="252"/>
      <c r="HK206" s="252"/>
      <c r="HL206" s="252"/>
      <c r="HM206" s="252"/>
      <c r="HN206" s="252"/>
      <c r="HO206" s="252"/>
      <c r="HP206" s="252"/>
      <c r="HQ206" s="252"/>
      <c r="HR206" s="252"/>
      <c r="HS206" s="252"/>
      <c r="HT206" s="252"/>
      <c r="HU206" s="252"/>
      <c r="HV206" s="252"/>
      <c r="HW206" s="252"/>
      <c r="HX206" s="252"/>
      <c r="HY206" s="252"/>
      <c r="HZ206" s="252"/>
      <c r="IA206" s="252"/>
      <c r="IB206" s="252"/>
      <c r="IC206" s="252"/>
      <c r="ID206" s="252"/>
      <c r="IE206" s="252"/>
      <c r="IF206" s="252"/>
      <c r="IG206" s="252"/>
      <c r="IH206" s="252"/>
      <c r="II206" s="252"/>
      <c r="IJ206" s="252"/>
      <c r="IK206" s="252"/>
      <c r="IL206" s="252"/>
      <c r="IM206" s="252"/>
      <c r="IN206" s="252"/>
      <c r="IO206" s="252"/>
      <c r="IP206" s="252"/>
      <c r="IQ206" s="252"/>
      <c r="IR206" s="252"/>
      <c r="IS206" s="252"/>
      <c r="IT206" s="252"/>
      <c r="IU206" s="252"/>
      <c r="IV206" s="252"/>
      <c r="IW206" s="252"/>
      <c r="IX206" s="252"/>
      <c r="IY206" s="252"/>
      <c r="IZ206" s="252"/>
      <c r="JA206" s="252"/>
      <c r="JB206" s="252"/>
      <c r="JC206" s="252"/>
      <c r="JD206" s="252"/>
      <c r="JE206" s="252"/>
      <c r="JF206" s="252"/>
      <c r="JG206" s="252"/>
      <c r="JH206" s="252"/>
      <c r="JI206" s="252"/>
      <c r="JJ206" s="252"/>
      <c r="JK206" s="252"/>
      <c r="JL206" s="252"/>
      <c r="JM206" s="252"/>
      <c r="JN206" s="252"/>
      <c r="JO206" s="252"/>
      <c r="JP206" s="252"/>
      <c r="JQ206" s="252"/>
      <c r="JR206" s="252"/>
      <c r="JS206" s="252"/>
      <c r="JT206" s="252"/>
      <c r="JU206" s="252"/>
      <c r="JV206" s="252"/>
      <c r="JW206" s="252"/>
      <c r="JX206" s="252"/>
      <c r="JY206" s="252"/>
      <c r="JZ206" s="252"/>
      <c r="KA206" s="252"/>
      <c r="KB206" s="252"/>
      <c r="KC206" s="252"/>
      <c r="KD206" s="252"/>
      <c r="KE206" s="252"/>
      <c r="KF206" s="252"/>
      <c r="KG206" s="252"/>
      <c r="KH206" s="252"/>
      <c r="KI206" s="252"/>
      <c r="KJ206" s="252"/>
      <c r="KK206" s="252"/>
      <c r="KL206" s="252"/>
      <c r="KM206" s="252"/>
      <c r="KN206" s="252"/>
      <c r="KO206" s="252"/>
      <c r="KP206" s="252"/>
      <c r="KQ206" s="252"/>
      <c r="KR206" s="252"/>
      <c r="KS206" s="252"/>
      <c r="KT206" s="252"/>
      <c r="KU206" s="252"/>
      <c r="KV206" s="252"/>
      <c r="KW206" s="252"/>
      <c r="KX206" s="252"/>
      <c r="KY206" s="252"/>
      <c r="KZ206" s="252"/>
      <c r="LA206" s="252"/>
      <c r="LB206" s="252"/>
      <c r="LC206" s="252"/>
      <c r="LD206" s="252"/>
      <c r="LE206" s="252"/>
      <c r="LF206" s="252"/>
      <c r="LG206" s="252"/>
      <c r="LH206" s="252"/>
      <c r="LI206" s="252"/>
      <c r="LJ206" s="252"/>
      <c r="LK206" s="252"/>
      <c r="LL206" s="252"/>
      <c r="LM206" s="252"/>
      <c r="LN206" s="252"/>
      <c r="LO206" s="252"/>
      <c r="LP206" s="252"/>
      <c r="LQ206" s="252"/>
      <c r="LR206" s="252"/>
      <c r="LS206" s="252"/>
      <c r="LT206" s="252"/>
      <c r="LU206" s="252"/>
      <c r="LV206" s="252"/>
      <c r="LW206" s="252"/>
      <c r="LX206" s="252"/>
      <c r="LY206" s="252"/>
      <c r="LZ206" s="252"/>
      <c r="MA206" s="252"/>
      <c r="MB206" s="252"/>
      <c r="MC206" s="252"/>
      <c r="MD206" s="252"/>
      <c r="ME206" s="252"/>
      <c r="MF206" s="252"/>
      <c r="MG206" s="252"/>
      <c r="MH206" s="252"/>
      <c r="MI206" s="252"/>
      <c r="MJ206" s="252"/>
      <c r="MK206" s="252"/>
      <c r="ML206" s="252"/>
      <c r="MM206" s="252"/>
      <c r="MN206" s="252"/>
      <c r="MO206" s="252"/>
      <c r="MP206" s="252"/>
      <c r="MQ206" s="252"/>
      <c r="MR206" s="252"/>
      <c r="MS206" s="252"/>
      <c r="MT206" s="252"/>
      <c r="MU206" s="252"/>
      <c r="MV206" s="252"/>
      <c r="MW206" s="252"/>
      <c r="MX206" s="252"/>
      <c r="MY206" s="252"/>
      <c r="MZ206" s="252"/>
      <c r="NA206" s="252"/>
      <c r="NB206" s="252"/>
      <c r="NC206" s="252"/>
      <c r="ND206" s="252"/>
      <c r="NE206" s="252"/>
      <c r="NF206" s="252"/>
      <c r="NG206" s="252"/>
      <c r="NH206" s="252"/>
      <c r="NI206" s="252"/>
      <c r="NJ206" s="252"/>
      <c r="NK206" s="252"/>
      <c r="NL206" s="252"/>
      <c r="NM206" s="252"/>
      <c r="NN206" s="252"/>
      <c r="NO206" s="252"/>
      <c r="NP206" s="252"/>
      <c r="NQ206" s="252"/>
      <c r="NR206" s="252"/>
      <c r="NS206" s="252"/>
      <c r="NT206" s="252"/>
      <c r="NU206" s="252"/>
      <c r="NV206" s="252"/>
      <c r="NW206" s="252"/>
      <c r="NX206" s="252"/>
      <c r="NY206" s="252"/>
      <c r="NZ206" s="252"/>
      <c r="OA206" s="252"/>
      <c r="OB206" s="252"/>
      <c r="OC206" s="252"/>
      <c r="OD206" s="252"/>
      <c r="OE206" s="252"/>
      <c r="OF206" s="252"/>
      <c r="OG206" s="252"/>
      <c r="OH206" s="252"/>
      <c r="OI206" s="252"/>
      <c r="OJ206" s="252"/>
      <c r="OK206" s="252"/>
      <c r="OL206" s="252"/>
      <c r="OM206" s="252"/>
      <c r="ON206" s="252"/>
      <c r="OO206" s="252"/>
      <c r="OP206" s="252"/>
      <c r="OQ206" s="252"/>
      <c r="OR206" s="252"/>
      <c r="OS206" s="252"/>
      <c r="OT206" s="252"/>
      <c r="OU206" s="252"/>
      <c r="OV206" s="252"/>
      <c r="OW206" s="252"/>
      <c r="OX206" s="252"/>
      <c r="OY206" s="252"/>
      <c r="OZ206" s="252"/>
      <c r="PA206" s="252"/>
      <c r="PB206" s="252"/>
      <c r="PC206" s="252"/>
      <c r="PD206" s="252"/>
      <c r="PE206" s="252"/>
      <c r="PF206" s="252"/>
      <c r="PG206" s="252"/>
      <c r="PH206" s="252"/>
      <c r="PI206" s="252"/>
      <c r="PJ206" s="252"/>
      <c r="PK206" s="252"/>
      <c r="PL206" s="252"/>
      <c r="PM206" s="252"/>
      <c r="PN206" s="252"/>
      <c r="PO206" s="252"/>
      <c r="PP206" s="252"/>
      <c r="PQ206" s="252"/>
      <c r="PR206" s="252"/>
      <c r="PS206" s="252"/>
      <c r="PT206" s="252"/>
      <c r="PU206" s="252"/>
      <c r="PV206" s="252"/>
      <c r="PW206" s="252"/>
      <c r="PX206" s="252"/>
      <c r="PY206" s="252"/>
      <c r="PZ206" s="252"/>
      <c r="QA206" s="252"/>
      <c r="QB206" s="252"/>
      <c r="QC206" s="252"/>
      <c r="QD206" s="252"/>
      <c r="QE206" s="252"/>
      <c r="QF206" s="252"/>
      <c r="QG206" s="252"/>
      <c r="QH206" s="252"/>
      <c r="QI206" s="252"/>
      <c r="QJ206" s="252"/>
      <c r="QK206" s="252"/>
      <c r="QL206" s="252"/>
      <c r="QM206" s="252"/>
      <c r="QN206" s="252"/>
      <c r="QO206" s="252"/>
      <c r="QP206" s="252"/>
      <c r="QQ206" s="252"/>
      <c r="QR206" s="252"/>
      <c r="QS206" s="252"/>
      <c r="QT206" s="252"/>
      <c r="QU206" s="252"/>
      <c r="QV206" s="252"/>
      <c r="QW206" s="252"/>
      <c r="QX206" s="252"/>
      <c r="QY206" s="252"/>
      <c r="QZ206" s="252"/>
      <c r="RA206" s="252"/>
      <c r="RB206" s="252"/>
      <c r="RC206" s="252"/>
      <c r="RD206" s="252"/>
      <c r="RE206" s="252"/>
      <c r="RF206" s="252"/>
      <c r="RG206" s="252"/>
      <c r="RH206" s="252"/>
      <c r="RI206" s="252"/>
      <c r="RJ206" s="252"/>
      <c r="RK206" s="252"/>
      <c r="RL206" s="252"/>
      <c r="RM206" s="252"/>
      <c r="RN206" s="252"/>
      <c r="RO206" s="252"/>
      <c r="RP206" s="252"/>
      <c r="RQ206" s="252"/>
      <c r="RR206" s="252"/>
      <c r="RS206" s="252"/>
      <c r="RT206" s="252"/>
      <c r="RU206" s="252"/>
      <c r="RV206" s="252"/>
      <c r="RW206" s="252"/>
      <c r="RX206" s="252"/>
      <c r="RY206" s="252"/>
      <c r="RZ206" s="252"/>
      <c r="SA206" s="252"/>
      <c r="SB206" s="252"/>
      <c r="SC206" s="252"/>
      <c r="SD206" s="252"/>
      <c r="SE206" s="252"/>
      <c r="SF206" s="252"/>
      <c r="SG206" s="252"/>
      <c r="SH206" s="252"/>
      <c r="SI206" s="252"/>
      <c r="SJ206" s="252"/>
      <c r="SK206" s="252"/>
      <c r="SL206" s="252"/>
      <c r="SM206" s="252"/>
      <c r="SN206" s="252"/>
      <c r="SO206" s="252"/>
      <c r="SP206" s="252"/>
      <c r="SQ206" s="252"/>
      <c r="SR206" s="252"/>
      <c r="SS206" s="252"/>
      <c r="ST206" s="252"/>
      <c r="SU206" s="252"/>
      <c r="SV206" s="252"/>
      <c r="SW206" s="252"/>
      <c r="SX206" s="252"/>
      <c r="SY206" s="252"/>
      <c r="SZ206" s="252"/>
      <c r="TA206" s="252"/>
      <c r="TB206" s="252"/>
      <c r="TC206" s="252"/>
      <c r="TD206" s="252"/>
      <c r="TE206" s="252"/>
      <c r="TF206" s="252"/>
      <c r="TG206" s="252"/>
      <c r="TH206" s="252"/>
      <c r="TI206" s="252"/>
      <c r="TJ206" s="252"/>
      <c r="TK206" s="252"/>
      <c r="TL206" s="252"/>
      <c r="TM206" s="252"/>
      <c r="TN206" s="252"/>
      <c r="TO206" s="252"/>
      <c r="TP206" s="252"/>
      <c r="TQ206" s="252"/>
      <c r="TR206" s="252"/>
      <c r="TS206" s="252"/>
      <c r="TT206" s="252"/>
      <c r="TU206" s="252"/>
      <c r="TV206" s="252"/>
      <c r="TW206" s="252"/>
      <c r="TX206" s="252"/>
      <c r="TY206" s="252"/>
      <c r="TZ206" s="252"/>
      <c r="UA206" s="252"/>
      <c r="UB206" s="252"/>
      <c r="UC206" s="252"/>
      <c r="UD206" s="252"/>
      <c r="UE206" s="252"/>
      <c r="UF206" s="252"/>
      <c r="UG206" s="252"/>
      <c r="UH206" s="252"/>
      <c r="UI206" s="252"/>
      <c r="UJ206" s="252"/>
      <c r="UK206" s="252"/>
      <c r="UL206" s="252"/>
      <c r="UM206" s="252"/>
      <c r="UN206" s="252"/>
      <c r="UO206" s="252"/>
      <c r="UP206" s="252"/>
      <c r="UQ206" s="252"/>
      <c r="UR206" s="252"/>
      <c r="US206" s="252"/>
      <c r="UT206" s="252"/>
      <c r="UU206" s="252"/>
      <c r="UV206" s="252"/>
      <c r="UW206" s="252"/>
      <c r="UX206" s="252"/>
      <c r="UY206" s="252"/>
      <c r="UZ206" s="252"/>
      <c r="VA206" s="252"/>
      <c r="VB206" s="252"/>
      <c r="VC206" s="252"/>
      <c r="VD206" s="252"/>
      <c r="VE206" s="252"/>
      <c r="VF206" s="252"/>
      <c r="VG206" s="252"/>
      <c r="VH206" s="252"/>
      <c r="VI206" s="252"/>
      <c r="VJ206" s="252"/>
      <c r="VK206" s="252"/>
      <c r="VL206" s="252"/>
      <c r="VM206" s="252"/>
      <c r="VN206" s="252"/>
      <c r="VO206" s="252"/>
      <c r="VP206" s="252"/>
      <c r="VQ206" s="252"/>
      <c r="VR206" s="252"/>
      <c r="VS206" s="252"/>
      <c r="VT206" s="252"/>
      <c r="VU206" s="252"/>
      <c r="VV206" s="252"/>
      <c r="VW206" s="252"/>
      <c r="VX206" s="252"/>
      <c r="VY206" s="252"/>
      <c r="VZ206" s="252"/>
      <c r="WA206" s="252"/>
      <c r="WB206" s="252"/>
      <c r="WC206" s="252"/>
      <c r="WD206" s="252"/>
      <c r="WE206" s="252"/>
      <c r="WF206" s="252"/>
      <c r="WG206" s="252"/>
      <c r="WH206" s="252"/>
      <c r="WI206" s="252"/>
      <c r="WJ206" s="252"/>
      <c r="WK206" s="252"/>
      <c r="WL206" s="252"/>
      <c r="WM206" s="252"/>
      <c r="WN206" s="252"/>
      <c r="WO206" s="252"/>
      <c r="WP206" s="252"/>
      <c r="WQ206" s="252"/>
      <c r="WR206" s="252"/>
      <c r="WS206" s="252"/>
      <c r="WT206" s="252"/>
      <c r="WU206" s="252"/>
      <c r="WV206" s="252"/>
      <c r="WW206" s="252"/>
      <c r="WX206" s="252"/>
      <c r="WY206" s="252"/>
      <c r="WZ206" s="252"/>
      <c r="XA206" s="252"/>
      <c r="XB206" s="252"/>
      <c r="XC206" s="252"/>
      <c r="XD206" s="252"/>
      <c r="XE206" s="252"/>
      <c r="XF206" s="252"/>
      <c r="XG206" s="252"/>
      <c r="XH206" s="252"/>
      <c r="XI206" s="252"/>
      <c r="XJ206" s="252"/>
      <c r="XK206" s="252"/>
      <c r="XL206" s="252"/>
      <c r="XM206" s="252"/>
      <c r="XN206" s="252"/>
      <c r="XO206" s="252"/>
      <c r="XP206" s="252"/>
      <c r="XQ206" s="252"/>
      <c r="XR206" s="252"/>
      <c r="XS206" s="252"/>
      <c r="XT206" s="252"/>
      <c r="XU206" s="252"/>
      <c r="XV206" s="252"/>
      <c r="XW206" s="252"/>
      <c r="XX206" s="252"/>
      <c r="XY206" s="252"/>
      <c r="XZ206" s="252"/>
      <c r="YA206" s="252"/>
      <c r="YB206" s="252"/>
      <c r="YC206" s="252"/>
      <c r="YD206" s="252"/>
      <c r="YE206" s="252"/>
      <c r="YF206" s="252"/>
      <c r="YG206" s="252"/>
      <c r="YH206" s="252"/>
      <c r="YI206" s="252"/>
      <c r="YJ206" s="252"/>
      <c r="YK206" s="252"/>
      <c r="YL206" s="252"/>
      <c r="YM206" s="252"/>
      <c r="YN206" s="252"/>
      <c r="YO206" s="252"/>
      <c r="YP206" s="252"/>
      <c r="YQ206" s="252"/>
      <c r="YR206" s="252"/>
      <c r="YS206" s="252"/>
      <c r="YT206" s="252"/>
      <c r="YU206" s="252"/>
      <c r="YV206" s="252"/>
      <c r="YW206" s="252"/>
      <c r="YX206" s="252"/>
      <c r="YY206" s="252"/>
      <c r="YZ206" s="252"/>
      <c r="ZA206" s="252"/>
      <c r="ZB206" s="252"/>
      <c r="ZC206" s="252"/>
      <c r="ZD206" s="252"/>
      <c r="ZE206" s="252"/>
      <c r="ZF206" s="252"/>
      <c r="ZG206" s="252"/>
      <c r="ZH206" s="252"/>
      <c r="ZI206" s="252"/>
      <c r="ZJ206" s="252"/>
      <c r="ZK206" s="252"/>
      <c r="ZL206" s="252"/>
      <c r="ZM206" s="252"/>
      <c r="ZN206" s="252"/>
      <c r="ZO206" s="252"/>
      <c r="ZP206" s="252"/>
      <c r="ZQ206" s="252"/>
      <c r="ZR206" s="252"/>
      <c r="ZS206" s="252"/>
      <c r="ZT206" s="252"/>
      <c r="ZU206" s="252"/>
      <c r="ZV206" s="252"/>
      <c r="ZW206" s="252"/>
      <c r="ZX206" s="252"/>
      <c r="ZY206" s="252"/>
      <c r="ZZ206" s="252"/>
      <c r="AAA206" s="252"/>
      <c r="AAB206" s="252"/>
      <c r="AAC206" s="252"/>
      <c r="AAD206" s="252"/>
      <c r="AAE206" s="252"/>
      <c r="AAF206" s="252"/>
      <c r="AAG206" s="252"/>
      <c r="AAH206" s="252"/>
      <c r="AAI206" s="252"/>
      <c r="AAJ206" s="252"/>
      <c r="AAK206" s="252"/>
      <c r="AAL206" s="252"/>
      <c r="AAM206" s="252"/>
      <c r="AAN206" s="252"/>
      <c r="AAO206" s="252"/>
      <c r="AAP206" s="252"/>
      <c r="AAQ206" s="252"/>
      <c r="AAR206" s="252"/>
      <c r="AAS206" s="252"/>
      <c r="AAT206" s="252"/>
      <c r="AAU206" s="252"/>
      <c r="AAV206" s="252"/>
      <c r="AAW206" s="252"/>
      <c r="AAX206" s="252"/>
      <c r="AAY206" s="252"/>
      <c r="AAZ206" s="252"/>
      <c r="ABA206" s="252"/>
      <c r="ABB206" s="252"/>
      <c r="ABC206" s="252"/>
      <c r="ABD206" s="252"/>
      <c r="ABE206" s="252"/>
      <c r="ABF206" s="252"/>
      <c r="ABG206" s="252"/>
      <c r="ABH206" s="252"/>
      <c r="ABI206" s="252"/>
      <c r="ABJ206" s="252"/>
      <c r="ABK206" s="252"/>
      <c r="ABL206" s="252"/>
      <c r="ABM206" s="252"/>
      <c r="ABN206" s="252"/>
      <c r="ABO206" s="252"/>
      <c r="ABP206" s="252"/>
      <c r="ABQ206" s="252"/>
      <c r="ABR206" s="252"/>
      <c r="ABS206" s="252"/>
      <c r="ABT206" s="252"/>
      <c r="ABU206" s="252"/>
      <c r="ABV206" s="252"/>
      <c r="ABW206" s="252"/>
    </row>
    <row r="207" spans="1:751" s="49" customFormat="1" ht="13.5" customHeight="1">
      <c r="A207" s="2363"/>
      <c r="B207" s="2364"/>
      <c r="C207" s="2364"/>
      <c r="D207" s="162"/>
      <c r="E207" s="2170"/>
      <c r="F207" s="2170"/>
      <c r="G207" s="2355"/>
      <c r="H207" s="2353"/>
      <c r="I207" s="2354"/>
      <c r="J207" s="2354"/>
      <c r="K207" s="2354"/>
      <c r="L207" s="2357"/>
      <c r="M207" s="680"/>
      <c r="N207" s="430"/>
      <c r="O207" s="433"/>
      <c r="P207" s="448"/>
      <c r="Q207" s="448"/>
      <c r="R207" s="448"/>
      <c r="S207" s="448"/>
      <c r="T207" s="448"/>
      <c r="U207" s="252"/>
      <c r="V207" s="252"/>
      <c r="W207" s="252"/>
      <c r="X207" s="252"/>
      <c r="Y207" s="252"/>
      <c r="Z207" s="252"/>
      <c r="AA207" s="252"/>
      <c r="AB207" s="252"/>
      <c r="AC207" s="252"/>
      <c r="AD207" s="252"/>
      <c r="AE207" s="252"/>
      <c r="AF207" s="252"/>
      <c r="AG207" s="252"/>
      <c r="AH207" s="252"/>
      <c r="AI207" s="252"/>
      <c r="AJ207" s="252"/>
      <c r="AK207" s="252"/>
      <c r="AL207" s="252"/>
      <c r="AM207" s="252"/>
      <c r="AN207" s="252"/>
      <c r="AO207" s="252"/>
      <c r="AP207" s="252"/>
      <c r="AQ207" s="252"/>
      <c r="AR207" s="252"/>
      <c r="AS207" s="252"/>
      <c r="AT207" s="252"/>
      <c r="AU207" s="252"/>
      <c r="AV207" s="252"/>
      <c r="AW207" s="252"/>
      <c r="AX207" s="252"/>
      <c r="AY207" s="252"/>
      <c r="AZ207" s="252"/>
      <c r="BA207" s="252"/>
      <c r="BB207" s="252"/>
      <c r="BC207" s="252"/>
      <c r="BD207" s="252"/>
      <c r="BE207" s="252"/>
      <c r="BF207" s="252"/>
      <c r="BG207" s="252"/>
      <c r="BH207" s="252"/>
      <c r="BI207" s="252"/>
      <c r="BJ207" s="252"/>
      <c r="BK207" s="252"/>
      <c r="BL207" s="252"/>
      <c r="BM207" s="252"/>
      <c r="BN207" s="252"/>
      <c r="BO207" s="252"/>
      <c r="BP207" s="252"/>
      <c r="BQ207" s="252"/>
      <c r="BR207" s="252"/>
      <c r="BS207" s="252"/>
      <c r="BT207" s="252"/>
      <c r="BU207" s="252"/>
      <c r="BV207" s="252"/>
      <c r="BW207" s="252"/>
      <c r="BX207" s="252"/>
      <c r="BY207" s="252"/>
      <c r="BZ207" s="252"/>
      <c r="CA207" s="252"/>
      <c r="CB207" s="252"/>
      <c r="CC207" s="252"/>
      <c r="CD207" s="252"/>
      <c r="CE207" s="252"/>
      <c r="CF207" s="252"/>
      <c r="CG207" s="252"/>
      <c r="CH207" s="252"/>
      <c r="CI207" s="252"/>
      <c r="CJ207" s="252"/>
      <c r="CK207" s="252"/>
      <c r="CL207" s="252"/>
      <c r="CM207" s="252"/>
      <c r="CN207" s="252"/>
      <c r="CO207" s="252"/>
      <c r="CP207" s="252"/>
      <c r="CQ207" s="252"/>
      <c r="CR207" s="252"/>
      <c r="CS207" s="252"/>
      <c r="CT207" s="252"/>
      <c r="CU207" s="252"/>
      <c r="CV207" s="252"/>
      <c r="CW207" s="252"/>
      <c r="CX207" s="252"/>
      <c r="CY207" s="252"/>
      <c r="CZ207" s="252"/>
      <c r="DA207" s="252"/>
      <c r="DB207" s="252"/>
      <c r="DC207" s="252"/>
      <c r="DD207" s="252"/>
      <c r="DE207" s="252"/>
      <c r="DF207" s="252"/>
      <c r="DG207" s="252"/>
      <c r="DH207" s="252"/>
      <c r="DI207" s="252"/>
      <c r="DJ207" s="252"/>
      <c r="DK207" s="252"/>
      <c r="DL207" s="252"/>
      <c r="DM207" s="252"/>
      <c r="DN207" s="252"/>
      <c r="DO207" s="252"/>
      <c r="DP207" s="252"/>
      <c r="DQ207" s="252"/>
      <c r="DR207" s="252"/>
      <c r="DS207" s="252"/>
      <c r="DT207" s="252"/>
      <c r="DU207" s="252"/>
      <c r="DV207" s="252"/>
      <c r="DW207" s="252"/>
      <c r="DX207" s="252"/>
      <c r="DY207" s="252"/>
      <c r="DZ207" s="252"/>
      <c r="EA207" s="252"/>
      <c r="EB207" s="252"/>
      <c r="EC207" s="252"/>
      <c r="ED207" s="252"/>
      <c r="EE207" s="252"/>
      <c r="EF207" s="252"/>
      <c r="EG207" s="252"/>
      <c r="EH207" s="252"/>
      <c r="EI207" s="252"/>
      <c r="EJ207" s="252"/>
      <c r="EK207" s="252"/>
      <c r="EL207" s="252"/>
      <c r="EM207" s="252"/>
      <c r="EN207" s="252"/>
      <c r="EO207" s="252"/>
      <c r="EP207" s="252"/>
      <c r="EQ207" s="252"/>
      <c r="ER207" s="252"/>
      <c r="ES207" s="252"/>
      <c r="ET207" s="252"/>
      <c r="EU207" s="252"/>
      <c r="EV207" s="252"/>
      <c r="EW207" s="252"/>
      <c r="EX207" s="252"/>
      <c r="EY207" s="252"/>
      <c r="EZ207" s="252"/>
      <c r="FA207" s="252"/>
      <c r="FB207" s="252"/>
      <c r="FC207" s="252"/>
      <c r="FD207" s="252"/>
      <c r="FE207" s="252"/>
      <c r="FF207" s="252"/>
      <c r="FG207" s="252"/>
      <c r="FH207" s="252"/>
      <c r="FI207" s="252"/>
      <c r="FJ207" s="252"/>
      <c r="FK207" s="252"/>
      <c r="FL207" s="252"/>
      <c r="FM207" s="252"/>
      <c r="FN207" s="252"/>
      <c r="FO207" s="252"/>
      <c r="FP207" s="252"/>
      <c r="FQ207" s="252"/>
      <c r="FR207" s="252"/>
      <c r="FS207" s="252"/>
      <c r="FT207" s="252"/>
      <c r="FU207" s="252"/>
      <c r="FV207" s="252"/>
      <c r="FW207" s="252"/>
      <c r="FX207" s="252"/>
      <c r="FY207" s="252"/>
      <c r="FZ207" s="252"/>
      <c r="GA207" s="252"/>
      <c r="GB207" s="252"/>
      <c r="GC207" s="252"/>
      <c r="GD207" s="252"/>
      <c r="GE207" s="252"/>
      <c r="GF207" s="252"/>
      <c r="GG207" s="252"/>
      <c r="GH207" s="252"/>
      <c r="GI207" s="252"/>
      <c r="GJ207" s="252"/>
      <c r="GK207" s="252"/>
      <c r="GL207" s="252"/>
      <c r="GM207" s="252"/>
      <c r="GN207" s="252"/>
      <c r="GO207" s="252"/>
      <c r="GP207" s="252"/>
      <c r="GQ207" s="252"/>
      <c r="GR207" s="252"/>
      <c r="GS207" s="252"/>
      <c r="GT207" s="252"/>
      <c r="GU207" s="252"/>
      <c r="GV207" s="252"/>
      <c r="GW207" s="252"/>
      <c r="GX207" s="252"/>
      <c r="GY207" s="252"/>
      <c r="GZ207" s="252"/>
      <c r="HA207" s="252"/>
      <c r="HB207" s="252"/>
      <c r="HC207" s="252"/>
      <c r="HD207" s="252"/>
      <c r="HE207" s="252"/>
      <c r="HF207" s="252"/>
      <c r="HG207" s="252"/>
      <c r="HH207" s="252"/>
      <c r="HI207" s="252"/>
      <c r="HJ207" s="252"/>
      <c r="HK207" s="252"/>
      <c r="HL207" s="252"/>
      <c r="HM207" s="252"/>
      <c r="HN207" s="252"/>
      <c r="HO207" s="252"/>
      <c r="HP207" s="252"/>
      <c r="HQ207" s="252"/>
      <c r="HR207" s="252"/>
      <c r="HS207" s="252"/>
      <c r="HT207" s="252"/>
      <c r="HU207" s="252"/>
      <c r="HV207" s="252"/>
      <c r="HW207" s="252"/>
      <c r="HX207" s="252"/>
      <c r="HY207" s="252"/>
      <c r="HZ207" s="252"/>
      <c r="IA207" s="252"/>
      <c r="IB207" s="252"/>
      <c r="IC207" s="252"/>
      <c r="ID207" s="252"/>
      <c r="IE207" s="252"/>
      <c r="IF207" s="252"/>
      <c r="IG207" s="252"/>
      <c r="IH207" s="252"/>
      <c r="II207" s="252"/>
      <c r="IJ207" s="252"/>
      <c r="IK207" s="252"/>
      <c r="IL207" s="252"/>
      <c r="IM207" s="252"/>
      <c r="IN207" s="252"/>
      <c r="IO207" s="252"/>
      <c r="IP207" s="252"/>
      <c r="IQ207" s="252"/>
      <c r="IR207" s="252"/>
      <c r="IS207" s="252"/>
      <c r="IT207" s="252"/>
      <c r="IU207" s="252"/>
      <c r="IV207" s="252"/>
      <c r="IW207" s="252"/>
      <c r="IX207" s="252"/>
      <c r="IY207" s="252"/>
      <c r="IZ207" s="252"/>
      <c r="JA207" s="252"/>
      <c r="JB207" s="252"/>
      <c r="JC207" s="252"/>
      <c r="JD207" s="252"/>
      <c r="JE207" s="252"/>
      <c r="JF207" s="252"/>
      <c r="JG207" s="252"/>
      <c r="JH207" s="252"/>
      <c r="JI207" s="252"/>
      <c r="JJ207" s="252"/>
      <c r="JK207" s="252"/>
      <c r="JL207" s="252"/>
      <c r="JM207" s="252"/>
      <c r="JN207" s="252"/>
      <c r="JO207" s="252"/>
      <c r="JP207" s="252"/>
      <c r="JQ207" s="252"/>
      <c r="JR207" s="252"/>
      <c r="JS207" s="252"/>
      <c r="JT207" s="252"/>
      <c r="JU207" s="252"/>
      <c r="JV207" s="252"/>
      <c r="JW207" s="252"/>
      <c r="JX207" s="252"/>
      <c r="JY207" s="252"/>
      <c r="JZ207" s="252"/>
      <c r="KA207" s="252"/>
      <c r="KB207" s="252"/>
      <c r="KC207" s="252"/>
      <c r="KD207" s="252"/>
      <c r="KE207" s="252"/>
      <c r="KF207" s="252"/>
      <c r="KG207" s="252"/>
      <c r="KH207" s="252"/>
      <c r="KI207" s="252"/>
      <c r="KJ207" s="252"/>
      <c r="KK207" s="252"/>
      <c r="KL207" s="252"/>
      <c r="KM207" s="252"/>
      <c r="KN207" s="252"/>
      <c r="KO207" s="252"/>
      <c r="KP207" s="252"/>
      <c r="KQ207" s="252"/>
      <c r="KR207" s="252"/>
      <c r="KS207" s="252"/>
      <c r="KT207" s="252"/>
      <c r="KU207" s="252"/>
      <c r="KV207" s="252"/>
      <c r="KW207" s="252"/>
      <c r="KX207" s="252"/>
      <c r="KY207" s="252"/>
      <c r="KZ207" s="252"/>
      <c r="LA207" s="252"/>
      <c r="LB207" s="252"/>
      <c r="LC207" s="252"/>
      <c r="LD207" s="252"/>
      <c r="LE207" s="252"/>
      <c r="LF207" s="252"/>
      <c r="LG207" s="252"/>
      <c r="LH207" s="252"/>
      <c r="LI207" s="252"/>
      <c r="LJ207" s="252"/>
      <c r="LK207" s="252"/>
      <c r="LL207" s="252"/>
      <c r="LM207" s="252"/>
      <c r="LN207" s="252"/>
      <c r="LO207" s="252"/>
      <c r="LP207" s="252"/>
      <c r="LQ207" s="252"/>
      <c r="LR207" s="252"/>
      <c r="LS207" s="252"/>
      <c r="LT207" s="252"/>
      <c r="LU207" s="252"/>
      <c r="LV207" s="252"/>
      <c r="LW207" s="252"/>
      <c r="LX207" s="252"/>
      <c r="LY207" s="252"/>
      <c r="LZ207" s="252"/>
      <c r="MA207" s="252"/>
      <c r="MB207" s="252"/>
      <c r="MC207" s="252"/>
      <c r="MD207" s="252"/>
      <c r="ME207" s="252"/>
      <c r="MF207" s="252"/>
      <c r="MG207" s="252"/>
      <c r="MH207" s="252"/>
      <c r="MI207" s="252"/>
      <c r="MJ207" s="252"/>
      <c r="MK207" s="252"/>
      <c r="ML207" s="252"/>
      <c r="MM207" s="252"/>
      <c r="MN207" s="252"/>
      <c r="MO207" s="252"/>
      <c r="MP207" s="252"/>
      <c r="MQ207" s="252"/>
      <c r="MR207" s="252"/>
      <c r="MS207" s="252"/>
      <c r="MT207" s="252"/>
      <c r="MU207" s="252"/>
      <c r="MV207" s="252"/>
      <c r="MW207" s="252"/>
      <c r="MX207" s="252"/>
      <c r="MY207" s="252"/>
      <c r="MZ207" s="252"/>
      <c r="NA207" s="252"/>
      <c r="NB207" s="252"/>
      <c r="NC207" s="252"/>
      <c r="ND207" s="252"/>
      <c r="NE207" s="252"/>
      <c r="NF207" s="252"/>
      <c r="NG207" s="252"/>
      <c r="NH207" s="252"/>
      <c r="NI207" s="252"/>
      <c r="NJ207" s="252"/>
      <c r="NK207" s="252"/>
      <c r="NL207" s="252"/>
      <c r="NM207" s="252"/>
      <c r="NN207" s="252"/>
      <c r="NO207" s="252"/>
      <c r="NP207" s="252"/>
      <c r="NQ207" s="252"/>
      <c r="NR207" s="252"/>
      <c r="NS207" s="252"/>
      <c r="NT207" s="252"/>
      <c r="NU207" s="252"/>
      <c r="NV207" s="252"/>
      <c r="NW207" s="252"/>
      <c r="NX207" s="252"/>
      <c r="NY207" s="252"/>
      <c r="NZ207" s="252"/>
      <c r="OA207" s="252"/>
      <c r="OB207" s="252"/>
      <c r="OC207" s="252"/>
      <c r="OD207" s="252"/>
      <c r="OE207" s="252"/>
      <c r="OF207" s="252"/>
      <c r="OG207" s="252"/>
      <c r="OH207" s="252"/>
      <c r="OI207" s="252"/>
      <c r="OJ207" s="252"/>
      <c r="OK207" s="252"/>
      <c r="OL207" s="252"/>
      <c r="OM207" s="252"/>
      <c r="ON207" s="252"/>
      <c r="OO207" s="252"/>
      <c r="OP207" s="252"/>
      <c r="OQ207" s="252"/>
      <c r="OR207" s="252"/>
      <c r="OS207" s="252"/>
      <c r="OT207" s="252"/>
      <c r="OU207" s="252"/>
      <c r="OV207" s="252"/>
      <c r="OW207" s="252"/>
      <c r="OX207" s="252"/>
      <c r="OY207" s="252"/>
      <c r="OZ207" s="252"/>
      <c r="PA207" s="252"/>
      <c r="PB207" s="252"/>
      <c r="PC207" s="252"/>
      <c r="PD207" s="252"/>
      <c r="PE207" s="252"/>
      <c r="PF207" s="252"/>
      <c r="PG207" s="252"/>
      <c r="PH207" s="252"/>
      <c r="PI207" s="252"/>
      <c r="PJ207" s="252"/>
      <c r="PK207" s="252"/>
      <c r="PL207" s="252"/>
      <c r="PM207" s="252"/>
      <c r="PN207" s="252"/>
      <c r="PO207" s="252"/>
      <c r="PP207" s="252"/>
      <c r="PQ207" s="252"/>
      <c r="PR207" s="252"/>
      <c r="PS207" s="252"/>
      <c r="PT207" s="252"/>
      <c r="PU207" s="252"/>
      <c r="PV207" s="252"/>
      <c r="PW207" s="252"/>
      <c r="PX207" s="252"/>
      <c r="PY207" s="252"/>
      <c r="PZ207" s="252"/>
      <c r="QA207" s="252"/>
      <c r="QB207" s="252"/>
      <c r="QC207" s="252"/>
      <c r="QD207" s="252"/>
      <c r="QE207" s="252"/>
      <c r="QF207" s="252"/>
      <c r="QG207" s="252"/>
      <c r="QH207" s="252"/>
      <c r="QI207" s="252"/>
      <c r="QJ207" s="252"/>
      <c r="QK207" s="252"/>
      <c r="QL207" s="252"/>
      <c r="QM207" s="252"/>
      <c r="QN207" s="252"/>
      <c r="QO207" s="252"/>
      <c r="QP207" s="252"/>
      <c r="QQ207" s="252"/>
      <c r="QR207" s="252"/>
      <c r="QS207" s="252"/>
      <c r="QT207" s="252"/>
      <c r="QU207" s="252"/>
      <c r="QV207" s="252"/>
      <c r="QW207" s="252"/>
      <c r="QX207" s="252"/>
      <c r="QY207" s="252"/>
      <c r="QZ207" s="252"/>
      <c r="RA207" s="252"/>
      <c r="RB207" s="252"/>
      <c r="RC207" s="252"/>
      <c r="RD207" s="252"/>
      <c r="RE207" s="252"/>
      <c r="RF207" s="252"/>
      <c r="RG207" s="252"/>
      <c r="RH207" s="252"/>
      <c r="RI207" s="252"/>
      <c r="RJ207" s="252"/>
      <c r="RK207" s="252"/>
      <c r="RL207" s="252"/>
      <c r="RM207" s="252"/>
      <c r="RN207" s="252"/>
      <c r="RO207" s="252"/>
      <c r="RP207" s="252"/>
      <c r="RQ207" s="252"/>
      <c r="RR207" s="252"/>
      <c r="RS207" s="252"/>
      <c r="RT207" s="252"/>
      <c r="RU207" s="252"/>
      <c r="RV207" s="252"/>
      <c r="RW207" s="252"/>
      <c r="RX207" s="252"/>
      <c r="RY207" s="252"/>
      <c r="RZ207" s="252"/>
      <c r="SA207" s="252"/>
      <c r="SB207" s="252"/>
      <c r="SC207" s="252"/>
      <c r="SD207" s="252"/>
      <c r="SE207" s="252"/>
      <c r="SF207" s="252"/>
      <c r="SG207" s="252"/>
      <c r="SH207" s="252"/>
      <c r="SI207" s="252"/>
      <c r="SJ207" s="252"/>
      <c r="SK207" s="252"/>
      <c r="SL207" s="252"/>
      <c r="SM207" s="252"/>
      <c r="SN207" s="252"/>
      <c r="SO207" s="252"/>
      <c r="SP207" s="252"/>
      <c r="SQ207" s="252"/>
      <c r="SR207" s="252"/>
      <c r="SS207" s="252"/>
      <c r="ST207" s="252"/>
      <c r="SU207" s="252"/>
      <c r="SV207" s="252"/>
      <c r="SW207" s="252"/>
      <c r="SX207" s="252"/>
      <c r="SY207" s="252"/>
      <c r="SZ207" s="252"/>
      <c r="TA207" s="252"/>
      <c r="TB207" s="252"/>
      <c r="TC207" s="252"/>
      <c r="TD207" s="252"/>
      <c r="TE207" s="252"/>
      <c r="TF207" s="252"/>
      <c r="TG207" s="252"/>
      <c r="TH207" s="252"/>
      <c r="TI207" s="252"/>
      <c r="TJ207" s="252"/>
      <c r="TK207" s="252"/>
      <c r="TL207" s="252"/>
      <c r="TM207" s="252"/>
      <c r="TN207" s="252"/>
      <c r="TO207" s="252"/>
      <c r="TP207" s="252"/>
      <c r="TQ207" s="252"/>
      <c r="TR207" s="252"/>
      <c r="TS207" s="252"/>
      <c r="TT207" s="252"/>
      <c r="TU207" s="252"/>
      <c r="TV207" s="252"/>
      <c r="TW207" s="252"/>
      <c r="TX207" s="252"/>
      <c r="TY207" s="252"/>
      <c r="TZ207" s="252"/>
      <c r="UA207" s="252"/>
      <c r="UB207" s="252"/>
      <c r="UC207" s="252"/>
      <c r="UD207" s="252"/>
      <c r="UE207" s="252"/>
      <c r="UF207" s="252"/>
      <c r="UG207" s="252"/>
      <c r="UH207" s="252"/>
      <c r="UI207" s="252"/>
      <c r="UJ207" s="252"/>
      <c r="UK207" s="252"/>
      <c r="UL207" s="252"/>
      <c r="UM207" s="252"/>
      <c r="UN207" s="252"/>
      <c r="UO207" s="252"/>
      <c r="UP207" s="252"/>
      <c r="UQ207" s="252"/>
      <c r="UR207" s="252"/>
      <c r="US207" s="252"/>
      <c r="UT207" s="252"/>
      <c r="UU207" s="252"/>
      <c r="UV207" s="252"/>
      <c r="UW207" s="252"/>
      <c r="UX207" s="252"/>
      <c r="UY207" s="252"/>
      <c r="UZ207" s="252"/>
      <c r="VA207" s="252"/>
      <c r="VB207" s="252"/>
      <c r="VC207" s="252"/>
      <c r="VD207" s="252"/>
      <c r="VE207" s="252"/>
      <c r="VF207" s="252"/>
      <c r="VG207" s="252"/>
      <c r="VH207" s="252"/>
      <c r="VI207" s="252"/>
      <c r="VJ207" s="252"/>
      <c r="VK207" s="252"/>
      <c r="VL207" s="252"/>
      <c r="VM207" s="252"/>
      <c r="VN207" s="252"/>
      <c r="VO207" s="252"/>
      <c r="VP207" s="252"/>
      <c r="VQ207" s="252"/>
      <c r="VR207" s="252"/>
      <c r="VS207" s="252"/>
      <c r="VT207" s="252"/>
      <c r="VU207" s="252"/>
      <c r="VV207" s="252"/>
      <c r="VW207" s="252"/>
      <c r="VX207" s="252"/>
      <c r="VY207" s="252"/>
      <c r="VZ207" s="252"/>
      <c r="WA207" s="252"/>
      <c r="WB207" s="252"/>
      <c r="WC207" s="252"/>
      <c r="WD207" s="252"/>
      <c r="WE207" s="252"/>
      <c r="WF207" s="252"/>
      <c r="WG207" s="252"/>
      <c r="WH207" s="252"/>
      <c r="WI207" s="252"/>
      <c r="WJ207" s="252"/>
      <c r="WK207" s="252"/>
      <c r="WL207" s="252"/>
      <c r="WM207" s="252"/>
      <c r="WN207" s="252"/>
      <c r="WO207" s="252"/>
      <c r="WP207" s="252"/>
      <c r="WQ207" s="252"/>
      <c r="WR207" s="252"/>
      <c r="WS207" s="252"/>
      <c r="WT207" s="252"/>
      <c r="WU207" s="252"/>
      <c r="WV207" s="252"/>
      <c r="WW207" s="252"/>
      <c r="WX207" s="252"/>
      <c r="WY207" s="252"/>
      <c r="WZ207" s="252"/>
      <c r="XA207" s="252"/>
      <c r="XB207" s="252"/>
      <c r="XC207" s="252"/>
      <c r="XD207" s="252"/>
      <c r="XE207" s="252"/>
      <c r="XF207" s="252"/>
      <c r="XG207" s="252"/>
      <c r="XH207" s="252"/>
      <c r="XI207" s="252"/>
      <c r="XJ207" s="252"/>
      <c r="XK207" s="252"/>
      <c r="XL207" s="252"/>
      <c r="XM207" s="252"/>
      <c r="XN207" s="252"/>
      <c r="XO207" s="252"/>
      <c r="XP207" s="252"/>
      <c r="XQ207" s="252"/>
      <c r="XR207" s="252"/>
      <c r="XS207" s="252"/>
      <c r="XT207" s="252"/>
      <c r="XU207" s="252"/>
      <c r="XV207" s="252"/>
      <c r="XW207" s="252"/>
      <c r="XX207" s="252"/>
      <c r="XY207" s="252"/>
      <c r="XZ207" s="252"/>
      <c r="YA207" s="252"/>
      <c r="YB207" s="252"/>
      <c r="YC207" s="252"/>
      <c r="YD207" s="252"/>
      <c r="YE207" s="252"/>
      <c r="YF207" s="252"/>
      <c r="YG207" s="252"/>
      <c r="YH207" s="252"/>
      <c r="YI207" s="252"/>
      <c r="YJ207" s="252"/>
      <c r="YK207" s="252"/>
      <c r="YL207" s="252"/>
      <c r="YM207" s="252"/>
      <c r="YN207" s="252"/>
      <c r="YO207" s="252"/>
      <c r="YP207" s="252"/>
      <c r="YQ207" s="252"/>
      <c r="YR207" s="252"/>
      <c r="YS207" s="252"/>
      <c r="YT207" s="252"/>
      <c r="YU207" s="252"/>
      <c r="YV207" s="252"/>
      <c r="YW207" s="252"/>
      <c r="YX207" s="252"/>
      <c r="YY207" s="252"/>
      <c r="YZ207" s="252"/>
      <c r="ZA207" s="252"/>
      <c r="ZB207" s="252"/>
      <c r="ZC207" s="252"/>
      <c r="ZD207" s="252"/>
      <c r="ZE207" s="252"/>
      <c r="ZF207" s="252"/>
      <c r="ZG207" s="252"/>
      <c r="ZH207" s="252"/>
      <c r="ZI207" s="252"/>
      <c r="ZJ207" s="252"/>
      <c r="ZK207" s="252"/>
      <c r="ZL207" s="252"/>
      <c r="ZM207" s="252"/>
      <c r="ZN207" s="252"/>
      <c r="ZO207" s="252"/>
      <c r="ZP207" s="252"/>
      <c r="ZQ207" s="252"/>
      <c r="ZR207" s="252"/>
      <c r="ZS207" s="252"/>
      <c r="ZT207" s="252"/>
      <c r="ZU207" s="252"/>
      <c r="ZV207" s="252"/>
      <c r="ZW207" s="252"/>
      <c r="ZX207" s="252"/>
      <c r="ZY207" s="252"/>
      <c r="ZZ207" s="252"/>
      <c r="AAA207" s="252"/>
      <c r="AAB207" s="252"/>
      <c r="AAC207" s="252"/>
      <c r="AAD207" s="252"/>
      <c r="AAE207" s="252"/>
      <c r="AAF207" s="252"/>
      <c r="AAG207" s="252"/>
      <c r="AAH207" s="252"/>
      <c r="AAI207" s="252"/>
      <c r="AAJ207" s="252"/>
      <c r="AAK207" s="252"/>
      <c r="AAL207" s="252"/>
      <c r="AAM207" s="252"/>
      <c r="AAN207" s="252"/>
      <c r="AAO207" s="252"/>
      <c r="AAP207" s="252"/>
      <c r="AAQ207" s="252"/>
      <c r="AAR207" s="252"/>
      <c r="AAS207" s="252"/>
      <c r="AAT207" s="252"/>
      <c r="AAU207" s="252"/>
      <c r="AAV207" s="252"/>
      <c r="AAW207" s="252"/>
      <c r="AAX207" s="252"/>
      <c r="AAY207" s="252"/>
      <c r="AAZ207" s="252"/>
      <c r="ABA207" s="252"/>
      <c r="ABB207" s="252"/>
      <c r="ABC207" s="252"/>
      <c r="ABD207" s="252"/>
      <c r="ABE207" s="252"/>
      <c r="ABF207" s="252"/>
      <c r="ABG207" s="252"/>
      <c r="ABH207" s="252"/>
      <c r="ABI207" s="252"/>
      <c r="ABJ207" s="252"/>
      <c r="ABK207" s="252"/>
      <c r="ABL207" s="252"/>
      <c r="ABM207" s="252"/>
      <c r="ABN207" s="252"/>
      <c r="ABO207" s="252"/>
      <c r="ABP207" s="252"/>
      <c r="ABQ207" s="252"/>
      <c r="ABR207" s="252"/>
      <c r="ABS207" s="252"/>
      <c r="ABT207" s="252"/>
      <c r="ABU207" s="252"/>
      <c r="ABV207" s="252"/>
      <c r="ABW207" s="252"/>
    </row>
    <row r="208" spans="1:751" s="49" customFormat="1">
      <c r="A208" s="2363"/>
      <c r="B208" s="2364"/>
      <c r="C208" s="2364"/>
      <c r="D208" s="162"/>
      <c r="E208" s="2170"/>
      <c r="F208" s="2170"/>
      <c r="G208" s="2355"/>
      <c r="H208" s="2353"/>
      <c r="I208" s="2354"/>
      <c r="J208" s="2354"/>
      <c r="K208" s="2354"/>
      <c r="L208" s="2357"/>
      <c r="M208" s="680"/>
      <c r="N208" s="430"/>
      <c r="O208" s="433"/>
      <c r="P208" s="448"/>
      <c r="Q208" s="448"/>
      <c r="R208" s="448"/>
      <c r="S208" s="448"/>
      <c r="T208" s="448"/>
      <c r="U208" s="252"/>
      <c r="V208" s="252"/>
      <c r="W208" s="252"/>
      <c r="X208" s="252"/>
      <c r="Y208" s="252"/>
      <c r="Z208" s="252"/>
      <c r="AA208" s="252"/>
      <c r="AB208" s="252"/>
      <c r="AC208" s="252"/>
      <c r="AD208" s="252"/>
      <c r="AE208" s="252"/>
      <c r="AF208" s="252"/>
      <c r="AG208" s="252"/>
      <c r="AH208" s="252"/>
      <c r="AI208" s="252"/>
      <c r="AJ208" s="252"/>
      <c r="AK208" s="252"/>
      <c r="AL208" s="252"/>
      <c r="AM208" s="252"/>
      <c r="AN208" s="252"/>
      <c r="AO208" s="252"/>
      <c r="AP208" s="252"/>
      <c r="AQ208" s="252"/>
      <c r="AR208" s="252"/>
      <c r="AS208" s="252"/>
      <c r="AT208" s="252"/>
      <c r="AU208" s="252"/>
      <c r="AV208" s="252"/>
      <c r="AW208" s="252"/>
      <c r="AX208" s="252"/>
      <c r="AY208" s="252"/>
      <c r="AZ208" s="252"/>
      <c r="BA208" s="252"/>
      <c r="BB208" s="252"/>
      <c r="BC208" s="252"/>
      <c r="BD208" s="252"/>
      <c r="BE208" s="252"/>
      <c r="BF208" s="252"/>
      <c r="BG208" s="252"/>
      <c r="BH208" s="252"/>
      <c r="BI208" s="252"/>
      <c r="BJ208" s="252"/>
      <c r="BK208" s="252"/>
      <c r="BL208" s="252"/>
      <c r="BM208" s="252"/>
      <c r="BN208" s="252"/>
      <c r="BO208" s="252"/>
      <c r="BP208" s="252"/>
      <c r="BQ208" s="252"/>
      <c r="BR208" s="252"/>
      <c r="BS208" s="252"/>
      <c r="BT208" s="252"/>
      <c r="BU208" s="252"/>
      <c r="BV208" s="252"/>
      <c r="BW208" s="252"/>
      <c r="BX208" s="252"/>
      <c r="BY208" s="252"/>
      <c r="BZ208" s="252"/>
      <c r="CA208" s="252"/>
      <c r="CB208" s="252"/>
      <c r="CC208" s="252"/>
      <c r="CD208" s="252"/>
      <c r="CE208" s="252"/>
      <c r="CF208" s="252"/>
      <c r="CG208" s="252"/>
      <c r="CH208" s="252"/>
      <c r="CI208" s="252"/>
      <c r="CJ208" s="252"/>
      <c r="CK208" s="252"/>
      <c r="CL208" s="252"/>
      <c r="CM208" s="252"/>
      <c r="CN208" s="252"/>
      <c r="CO208" s="252"/>
      <c r="CP208" s="252"/>
      <c r="CQ208" s="252"/>
      <c r="CR208" s="252"/>
      <c r="CS208" s="252"/>
      <c r="CT208" s="252"/>
      <c r="CU208" s="252"/>
      <c r="CV208" s="252"/>
      <c r="CW208" s="252"/>
      <c r="CX208" s="252"/>
      <c r="CY208" s="252"/>
      <c r="CZ208" s="252"/>
      <c r="DA208" s="252"/>
      <c r="DB208" s="252"/>
      <c r="DC208" s="252"/>
      <c r="DD208" s="252"/>
      <c r="DE208" s="252"/>
      <c r="DF208" s="252"/>
      <c r="DG208" s="252"/>
      <c r="DH208" s="252"/>
      <c r="DI208" s="252"/>
      <c r="DJ208" s="252"/>
      <c r="DK208" s="252"/>
      <c r="DL208" s="252"/>
      <c r="DM208" s="252"/>
      <c r="DN208" s="252"/>
      <c r="DO208" s="252"/>
      <c r="DP208" s="252"/>
      <c r="DQ208" s="252"/>
      <c r="DR208" s="252"/>
      <c r="DS208" s="252"/>
      <c r="DT208" s="252"/>
      <c r="DU208" s="252"/>
      <c r="DV208" s="252"/>
      <c r="DW208" s="252"/>
      <c r="DX208" s="252"/>
      <c r="DY208" s="252"/>
      <c r="DZ208" s="252"/>
      <c r="EA208" s="252"/>
      <c r="EB208" s="252"/>
      <c r="EC208" s="252"/>
      <c r="ED208" s="252"/>
      <c r="EE208" s="252"/>
      <c r="EF208" s="252"/>
      <c r="EG208" s="252"/>
      <c r="EH208" s="252"/>
      <c r="EI208" s="252"/>
      <c r="EJ208" s="252"/>
      <c r="EK208" s="252"/>
      <c r="EL208" s="252"/>
      <c r="EM208" s="252"/>
      <c r="EN208" s="252"/>
      <c r="EO208" s="252"/>
      <c r="EP208" s="252"/>
      <c r="EQ208" s="252"/>
      <c r="ER208" s="252"/>
      <c r="ES208" s="252"/>
      <c r="ET208" s="252"/>
      <c r="EU208" s="252"/>
      <c r="EV208" s="252"/>
      <c r="EW208" s="252"/>
      <c r="EX208" s="252"/>
      <c r="EY208" s="252"/>
      <c r="EZ208" s="252"/>
      <c r="FA208" s="252"/>
      <c r="FB208" s="252"/>
      <c r="FC208" s="252"/>
      <c r="FD208" s="252"/>
      <c r="FE208" s="252"/>
      <c r="FF208" s="252"/>
      <c r="FG208" s="252"/>
      <c r="FH208" s="252"/>
      <c r="FI208" s="252"/>
      <c r="FJ208" s="252"/>
      <c r="FK208" s="252"/>
      <c r="FL208" s="252"/>
      <c r="FM208" s="252"/>
      <c r="FN208" s="252"/>
      <c r="FO208" s="252"/>
      <c r="FP208" s="252"/>
      <c r="FQ208" s="252"/>
      <c r="FR208" s="252"/>
      <c r="FS208" s="252"/>
      <c r="FT208" s="252"/>
      <c r="FU208" s="252"/>
      <c r="FV208" s="252"/>
      <c r="FW208" s="252"/>
      <c r="FX208" s="252"/>
      <c r="FY208" s="252"/>
      <c r="FZ208" s="252"/>
      <c r="GA208" s="252"/>
      <c r="GB208" s="252"/>
      <c r="GC208" s="252"/>
      <c r="GD208" s="252"/>
      <c r="GE208" s="252"/>
      <c r="GF208" s="252"/>
      <c r="GG208" s="252"/>
      <c r="GH208" s="252"/>
      <c r="GI208" s="252"/>
      <c r="GJ208" s="252"/>
      <c r="GK208" s="252"/>
      <c r="GL208" s="252"/>
      <c r="GM208" s="252"/>
      <c r="GN208" s="252"/>
      <c r="GO208" s="252"/>
      <c r="GP208" s="252"/>
      <c r="GQ208" s="252"/>
      <c r="GR208" s="252"/>
      <c r="GS208" s="252"/>
      <c r="GT208" s="252"/>
      <c r="GU208" s="252"/>
      <c r="GV208" s="252"/>
      <c r="GW208" s="252"/>
      <c r="GX208" s="252"/>
      <c r="GY208" s="252"/>
      <c r="GZ208" s="252"/>
      <c r="HA208" s="252"/>
      <c r="HB208" s="252"/>
      <c r="HC208" s="252"/>
      <c r="HD208" s="252"/>
      <c r="HE208" s="252"/>
      <c r="HF208" s="252"/>
      <c r="HG208" s="252"/>
      <c r="HH208" s="252"/>
      <c r="HI208" s="252"/>
      <c r="HJ208" s="252"/>
      <c r="HK208" s="252"/>
      <c r="HL208" s="252"/>
      <c r="HM208" s="252"/>
      <c r="HN208" s="252"/>
      <c r="HO208" s="252"/>
      <c r="HP208" s="252"/>
      <c r="HQ208" s="252"/>
      <c r="HR208" s="252"/>
      <c r="HS208" s="252"/>
      <c r="HT208" s="252"/>
      <c r="HU208" s="252"/>
      <c r="HV208" s="252"/>
      <c r="HW208" s="252"/>
      <c r="HX208" s="252"/>
      <c r="HY208" s="252"/>
      <c r="HZ208" s="252"/>
      <c r="IA208" s="252"/>
      <c r="IB208" s="252"/>
      <c r="IC208" s="252"/>
      <c r="ID208" s="252"/>
      <c r="IE208" s="252"/>
      <c r="IF208" s="252"/>
      <c r="IG208" s="252"/>
      <c r="IH208" s="252"/>
      <c r="II208" s="252"/>
      <c r="IJ208" s="252"/>
      <c r="IK208" s="252"/>
      <c r="IL208" s="252"/>
      <c r="IM208" s="252"/>
      <c r="IN208" s="252"/>
      <c r="IO208" s="252"/>
      <c r="IP208" s="252"/>
      <c r="IQ208" s="252"/>
      <c r="IR208" s="252"/>
      <c r="IS208" s="252"/>
      <c r="IT208" s="252"/>
      <c r="IU208" s="252"/>
      <c r="IV208" s="252"/>
      <c r="IW208" s="252"/>
      <c r="IX208" s="252"/>
      <c r="IY208" s="252"/>
      <c r="IZ208" s="252"/>
      <c r="JA208" s="252"/>
      <c r="JB208" s="252"/>
      <c r="JC208" s="252"/>
      <c r="JD208" s="252"/>
      <c r="JE208" s="252"/>
      <c r="JF208" s="252"/>
      <c r="JG208" s="252"/>
      <c r="JH208" s="252"/>
      <c r="JI208" s="252"/>
      <c r="JJ208" s="252"/>
      <c r="JK208" s="252"/>
      <c r="JL208" s="252"/>
      <c r="JM208" s="252"/>
      <c r="JN208" s="252"/>
      <c r="JO208" s="252"/>
      <c r="JP208" s="252"/>
      <c r="JQ208" s="252"/>
      <c r="JR208" s="252"/>
      <c r="JS208" s="252"/>
      <c r="JT208" s="252"/>
      <c r="JU208" s="252"/>
      <c r="JV208" s="252"/>
      <c r="JW208" s="252"/>
      <c r="JX208" s="252"/>
      <c r="JY208" s="252"/>
      <c r="JZ208" s="252"/>
      <c r="KA208" s="252"/>
      <c r="KB208" s="252"/>
      <c r="KC208" s="252"/>
      <c r="KD208" s="252"/>
      <c r="KE208" s="252"/>
      <c r="KF208" s="252"/>
      <c r="KG208" s="252"/>
      <c r="KH208" s="252"/>
      <c r="KI208" s="252"/>
      <c r="KJ208" s="252"/>
      <c r="KK208" s="252"/>
      <c r="KL208" s="252"/>
      <c r="KM208" s="252"/>
      <c r="KN208" s="252"/>
      <c r="KO208" s="252"/>
      <c r="KP208" s="252"/>
      <c r="KQ208" s="252"/>
      <c r="KR208" s="252"/>
      <c r="KS208" s="252"/>
      <c r="KT208" s="252"/>
      <c r="KU208" s="252"/>
      <c r="KV208" s="252"/>
      <c r="KW208" s="252"/>
      <c r="KX208" s="252"/>
      <c r="KY208" s="252"/>
      <c r="KZ208" s="252"/>
      <c r="LA208" s="252"/>
      <c r="LB208" s="252"/>
      <c r="LC208" s="252"/>
      <c r="LD208" s="252"/>
      <c r="LE208" s="252"/>
      <c r="LF208" s="252"/>
      <c r="LG208" s="252"/>
      <c r="LH208" s="252"/>
      <c r="LI208" s="252"/>
      <c r="LJ208" s="252"/>
      <c r="LK208" s="252"/>
      <c r="LL208" s="252"/>
      <c r="LM208" s="252"/>
      <c r="LN208" s="252"/>
      <c r="LO208" s="252"/>
      <c r="LP208" s="252"/>
      <c r="LQ208" s="252"/>
      <c r="LR208" s="252"/>
      <c r="LS208" s="252"/>
      <c r="LT208" s="252"/>
      <c r="LU208" s="252"/>
      <c r="LV208" s="252"/>
      <c r="LW208" s="252"/>
      <c r="LX208" s="252"/>
      <c r="LY208" s="252"/>
      <c r="LZ208" s="252"/>
      <c r="MA208" s="252"/>
      <c r="MB208" s="252"/>
      <c r="MC208" s="252"/>
      <c r="MD208" s="252"/>
      <c r="ME208" s="252"/>
      <c r="MF208" s="252"/>
      <c r="MG208" s="252"/>
      <c r="MH208" s="252"/>
      <c r="MI208" s="252"/>
      <c r="MJ208" s="252"/>
      <c r="MK208" s="252"/>
      <c r="ML208" s="252"/>
      <c r="MM208" s="252"/>
      <c r="MN208" s="252"/>
      <c r="MO208" s="252"/>
      <c r="MP208" s="252"/>
      <c r="MQ208" s="252"/>
      <c r="MR208" s="252"/>
      <c r="MS208" s="252"/>
      <c r="MT208" s="252"/>
      <c r="MU208" s="252"/>
      <c r="MV208" s="252"/>
      <c r="MW208" s="252"/>
      <c r="MX208" s="252"/>
      <c r="MY208" s="252"/>
      <c r="MZ208" s="252"/>
      <c r="NA208" s="252"/>
      <c r="NB208" s="252"/>
      <c r="NC208" s="252"/>
      <c r="ND208" s="252"/>
      <c r="NE208" s="252"/>
      <c r="NF208" s="252"/>
      <c r="NG208" s="252"/>
      <c r="NH208" s="252"/>
      <c r="NI208" s="252"/>
      <c r="NJ208" s="252"/>
      <c r="NK208" s="252"/>
      <c r="NL208" s="252"/>
      <c r="NM208" s="252"/>
      <c r="NN208" s="252"/>
      <c r="NO208" s="252"/>
      <c r="NP208" s="252"/>
      <c r="NQ208" s="252"/>
      <c r="NR208" s="252"/>
      <c r="NS208" s="252"/>
      <c r="NT208" s="252"/>
      <c r="NU208" s="252"/>
      <c r="NV208" s="252"/>
      <c r="NW208" s="252"/>
      <c r="NX208" s="252"/>
      <c r="NY208" s="252"/>
      <c r="NZ208" s="252"/>
      <c r="OA208" s="252"/>
      <c r="OB208" s="252"/>
      <c r="OC208" s="252"/>
      <c r="OD208" s="252"/>
      <c r="OE208" s="252"/>
      <c r="OF208" s="252"/>
      <c r="OG208" s="252"/>
      <c r="OH208" s="252"/>
      <c r="OI208" s="252"/>
      <c r="OJ208" s="252"/>
      <c r="OK208" s="252"/>
      <c r="OL208" s="252"/>
      <c r="OM208" s="252"/>
      <c r="ON208" s="252"/>
      <c r="OO208" s="252"/>
      <c r="OP208" s="252"/>
      <c r="OQ208" s="252"/>
      <c r="OR208" s="252"/>
      <c r="OS208" s="252"/>
      <c r="OT208" s="252"/>
      <c r="OU208" s="252"/>
      <c r="OV208" s="252"/>
      <c r="OW208" s="252"/>
      <c r="OX208" s="252"/>
      <c r="OY208" s="252"/>
      <c r="OZ208" s="252"/>
      <c r="PA208" s="252"/>
      <c r="PB208" s="252"/>
      <c r="PC208" s="252"/>
      <c r="PD208" s="252"/>
      <c r="PE208" s="252"/>
      <c r="PF208" s="252"/>
      <c r="PG208" s="252"/>
      <c r="PH208" s="252"/>
      <c r="PI208" s="252"/>
      <c r="PJ208" s="252"/>
      <c r="PK208" s="252"/>
      <c r="PL208" s="252"/>
      <c r="PM208" s="252"/>
      <c r="PN208" s="252"/>
      <c r="PO208" s="252"/>
      <c r="PP208" s="252"/>
      <c r="PQ208" s="252"/>
      <c r="PR208" s="252"/>
      <c r="PS208" s="252"/>
      <c r="PT208" s="252"/>
      <c r="PU208" s="252"/>
      <c r="PV208" s="252"/>
      <c r="PW208" s="252"/>
      <c r="PX208" s="252"/>
      <c r="PY208" s="252"/>
      <c r="PZ208" s="252"/>
      <c r="QA208" s="252"/>
      <c r="QB208" s="252"/>
      <c r="QC208" s="252"/>
      <c r="QD208" s="252"/>
      <c r="QE208" s="252"/>
      <c r="QF208" s="252"/>
      <c r="QG208" s="252"/>
      <c r="QH208" s="252"/>
      <c r="QI208" s="252"/>
      <c r="QJ208" s="252"/>
      <c r="QK208" s="252"/>
      <c r="QL208" s="252"/>
      <c r="QM208" s="252"/>
      <c r="QN208" s="252"/>
      <c r="QO208" s="252"/>
      <c r="QP208" s="252"/>
      <c r="QQ208" s="252"/>
      <c r="QR208" s="252"/>
      <c r="QS208" s="252"/>
      <c r="QT208" s="252"/>
      <c r="QU208" s="252"/>
      <c r="QV208" s="252"/>
      <c r="QW208" s="252"/>
      <c r="QX208" s="252"/>
      <c r="QY208" s="252"/>
      <c r="QZ208" s="252"/>
      <c r="RA208" s="252"/>
      <c r="RB208" s="252"/>
      <c r="RC208" s="252"/>
      <c r="RD208" s="252"/>
      <c r="RE208" s="252"/>
      <c r="RF208" s="252"/>
      <c r="RG208" s="252"/>
      <c r="RH208" s="252"/>
      <c r="RI208" s="252"/>
      <c r="RJ208" s="252"/>
      <c r="RK208" s="252"/>
      <c r="RL208" s="252"/>
      <c r="RM208" s="252"/>
      <c r="RN208" s="252"/>
      <c r="RO208" s="252"/>
      <c r="RP208" s="252"/>
      <c r="RQ208" s="252"/>
      <c r="RR208" s="252"/>
      <c r="RS208" s="252"/>
      <c r="RT208" s="252"/>
      <c r="RU208" s="252"/>
      <c r="RV208" s="252"/>
      <c r="RW208" s="252"/>
      <c r="RX208" s="252"/>
      <c r="RY208" s="252"/>
      <c r="RZ208" s="252"/>
      <c r="SA208" s="252"/>
      <c r="SB208" s="252"/>
      <c r="SC208" s="252"/>
      <c r="SD208" s="252"/>
      <c r="SE208" s="252"/>
      <c r="SF208" s="252"/>
      <c r="SG208" s="252"/>
      <c r="SH208" s="252"/>
      <c r="SI208" s="252"/>
      <c r="SJ208" s="252"/>
      <c r="SK208" s="252"/>
      <c r="SL208" s="252"/>
      <c r="SM208" s="252"/>
      <c r="SN208" s="252"/>
      <c r="SO208" s="252"/>
      <c r="SP208" s="252"/>
      <c r="SQ208" s="252"/>
      <c r="SR208" s="252"/>
      <c r="SS208" s="252"/>
      <c r="ST208" s="252"/>
      <c r="SU208" s="252"/>
      <c r="SV208" s="252"/>
      <c r="SW208" s="252"/>
      <c r="SX208" s="252"/>
      <c r="SY208" s="252"/>
      <c r="SZ208" s="252"/>
      <c r="TA208" s="252"/>
      <c r="TB208" s="252"/>
      <c r="TC208" s="252"/>
      <c r="TD208" s="252"/>
      <c r="TE208" s="252"/>
      <c r="TF208" s="252"/>
      <c r="TG208" s="252"/>
      <c r="TH208" s="252"/>
      <c r="TI208" s="252"/>
      <c r="TJ208" s="252"/>
      <c r="TK208" s="252"/>
      <c r="TL208" s="252"/>
      <c r="TM208" s="252"/>
      <c r="TN208" s="252"/>
      <c r="TO208" s="252"/>
      <c r="TP208" s="252"/>
      <c r="TQ208" s="252"/>
      <c r="TR208" s="252"/>
      <c r="TS208" s="252"/>
      <c r="TT208" s="252"/>
      <c r="TU208" s="252"/>
      <c r="TV208" s="252"/>
      <c r="TW208" s="252"/>
      <c r="TX208" s="252"/>
      <c r="TY208" s="252"/>
      <c r="TZ208" s="252"/>
      <c r="UA208" s="252"/>
      <c r="UB208" s="252"/>
      <c r="UC208" s="252"/>
      <c r="UD208" s="252"/>
      <c r="UE208" s="252"/>
      <c r="UF208" s="252"/>
      <c r="UG208" s="252"/>
      <c r="UH208" s="252"/>
      <c r="UI208" s="252"/>
      <c r="UJ208" s="252"/>
      <c r="UK208" s="252"/>
      <c r="UL208" s="252"/>
      <c r="UM208" s="252"/>
      <c r="UN208" s="252"/>
      <c r="UO208" s="252"/>
      <c r="UP208" s="252"/>
      <c r="UQ208" s="252"/>
      <c r="UR208" s="252"/>
      <c r="US208" s="252"/>
      <c r="UT208" s="252"/>
      <c r="UU208" s="252"/>
      <c r="UV208" s="252"/>
      <c r="UW208" s="252"/>
      <c r="UX208" s="252"/>
      <c r="UY208" s="252"/>
      <c r="UZ208" s="252"/>
      <c r="VA208" s="252"/>
      <c r="VB208" s="252"/>
      <c r="VC208" s="252"/>
      <c r="VD208" s="252"/>
      <c r="VE208" s="252"/>
      <c r="VF208" s="252"/>
      <c r="VG208" s="252"/>
      <c r="VH208" s="252"/>
      <c r="VI208" s="252"/>
      <c r="VJ208" s="252"/>
      <c r="VK208" s="252"/>
      <c r="VL208" s="252"/>
      <c r="VM208" s="252"/>
      <c r="VN208" s="252"/>
      <c r="VO208" s="252"/>
      <c r="VP208" s="252"/>
      <c r="VQ208" s="252"/>
      <c r="VR208" s="252"/>
      <c r="VS208" s="252"/>
      <c r="VT208" s="252"/>
      <c r="VU208" s="252"/>
      <c r="VV208" s="252"/>
      <c r="VW208" s="252"/>
      <c r="VX208" s="252"/>
      <c r="VY208" s="252"/>
      <c r="VZ208" s="252"/>
      <c r="WA208" s="252"/>
      <c r="WB208" s="252"/>
      <c r="WC208" s="252"/>
      <c r="WD208" s="252"/>
      <c r="WE208" s="252"/>
      <c r="WF208" s="252"/>
      <c r="WG208" s="252"/>
      <c r="WH208" s="252"/>
      <c r="WI208" s="252"/>
      <c r="WJ208" s="252"/>
      <c r="WK208" s="252"/>
      <c r="WL208" s="252"/>
      <c r="WM208" s="252"/>
      <c r="WN208" s="252"/>
      <c r="WO208" s="252"/>
      <c r="WP208" s="252"/>
      <c r="WQ208" s="252"/>
      <c r="WR208" s="252"/>
      <c r="WS208" s="252"/>
      <c r="WT208" s="252"/>
      <c r="WU208" s="252"/>
      <c r="WV208" s="252"/>
      <c r="WW208" s="252"/>
      <c r="WX208" s="252"/>
      <c r="WY208" s="252"/>
      <c r="WZ208" s="252"/>
      <c r="XA208" s="252"/>
      <c r="XB208" s="252"/>
      <c r="XC208" s="252"/>
      <c r="XD208" s="252"/>
      <c r="XE208" s="252"/>
      <c r="XF208" s="252"/>
      <c r="XG208" s="252"/>
      <c r="XH208" s="252"/>
      <c r="XI208" s="252"/>
      <c r="XJ208" s="252"/>
      <c r="XK208" s="252"/>
      <c r="XL208" s="252"/>
      <c r="XM208" s="252"/>
      <c r="XN208" s="252"/>
      <c r="XO208" s="252"/>
      <c r="XP208" s="252"/>
      <c r="XQ208" s="252"/>
      <c r="XR208" s="252"/>
      <c r="XS208" s="252"/>
      <c r="XT208" s="252"/>
      <c r="XU208" s="252"/>
      <c r="XV208" s="252"/>
      <c r="XW208" s="252"/>
      <c r="XX208" s="252"/>
      <c r="XY208" s="252"/>
      <c r="XZ208" s="252"/>
      <c r="YA208" s="252"/>
      <c r="YB208" s="252"/>
      <c r="YC208" s="252"/>
      <c r="YD208" s="252"/>
      <c r="YE208" s="252"/>
      <c r="YF208" s="252"/>
      <c r="YG208" s="252"/>
      <c r="YH208" s="252"/>
      <c r="YI208" s="252"/>
      <c r="YJ208" s="252"/>
      <c r="YK208" s="252"/>
      <c r="YL208" s="252"/>
      <c r="YM208" s="252"/>
      <c r="YN208" s="252"/>
      <c r="YO208" s="252"/>
      <c r="YP208" s="252"/>
      <c r="YQ208" s="252"/>
      <c r="YR208" s="252"/>
      <c r="YS208" s="252"/>
      <c r="YT208" s="252"/>
      <c r="YU208" s="252"/>
      <c r="YV208" s="252"/>
      <c r="YW208" s="252"/>
      <c r="YX208" s="252"/>
      <c r="YY208" s="252"/>
      <c r="YZ208" s="252"/>
      <c r="ZA208" s="252"/>
      <c r="ZB208" s="252"/>
      <c r="ZC208" s="252"/>
      <c r="ZD208" s="252"/>
      <c r="ZE208" s="252"/>
      <c r="ZF208" s="252"/>
      <c r="ZG208" s="252"/>
      <c r="ZH208" s="252"/>
      <c r="ZI208" s="252"/>
      <c r="ZJ208" s="252"/>
      <c r="ZK208" s="252"/>
      <c r="ZL208" s="252"/>
      <c r="ZM208" s="252"/>
      <c r="ZN208" s="252"/>
      <c r="ZO208" s="252"/>
      <c r="ZP208" s="252"/>
      <c r="ZQ208" s="252"/>
      <c r="ZR208" s="252"/>
      <c r="ZS208" s="252"/>
      <c r="ZT208" s="252"/>
      <c r="ZU208" s="252"/>
      <c r="ZV208" s="252"/>
      <c r="ZW208" s="252"/>
      <c r="ZX208" s="252"/>
      <c r="ZY208" s="252"/>
      <c r="ZZ208" s="252"/>
      <c r="AAA208" s="252"/>
      <c r="AAB208" s="252"/>
      <c r="AAC208" s="252"/>
      <c r="AAD208" s="252"/>
      <c r="AAE208" s="252"/>
      <c r="AAF208" s="252"/>
      <c r="AAG208" s="252"/>
      <c r="AAH208" s="252"/>
      <c r="AAI208" s="252"/>
      <c r="AAJ208" s="252"/>
      <c r="AAK208" s="252"/>
      <c r="AAL208" s="252"/>
      <c r="AAM208" s="252"/>
      <c r="AAN208" s="252"/>
      <c r="AAO208" s="252"/>
      <c r="AAP208" s="252"/>
      <c r="AAQ208" s="252"/>
      <c r="AAR208" s="252"/>
      <c r="AAS208" s="252"/>
      <c r="AAT208" s="252"/>
      <c r="AAU208" s="252"/>
      <c r="AAV208" s="252"/>
      <c r="AAW208" s="252"/>
      <c r="AAX208" s="252"/>
      <c r="AAY208" s="252"/>
      <c r="AAZ208" s="252"/>
      <c r="ABA208" s="252"/>
      <c r="ABB208" s="252"/>
      <c r="ABC208" s="252"/>
      <c r="ABD208" s="252"/>
      <c r="ABE208" s="252"/>
      <c r="ABF208" s="252"/>
      <c r="ABG208" s="252"/>
      <c r="ABH208" s="252"/>
      <c r="ABI208" s="252"/>
      <c r="ABJ208" s="252"/>
      <c r="ABK208" s="252"/>
      <c r="ABL208" s="252"/>
      <c r="ABM208" s="252"/>
      <c r="ABN208" s="252"/>
      <c r="ABO208" s="252"/>
      <c r="ABP208" s="252"/>
      <c r="ABQ208" s="252"/>
      <c r="ABR208" s="252"/>
      <c r="ABS208" s="252"/>
      <c r="ABT208" s="252"/>
      <c r="ABU208" s="252"/>
      <c r="ABV208" s="252"/>
      <c r="ABW208" s="252"/>
    </row>
    <row r="209" spans="1:751" s="49" customFormat="1">
      <c r="A209" s="2363"/>
      <c r="B209" s="2364"/>
      <c r="C209" s="2364"/>
      <c r="D209" s="162"/>
      <c r="E209" s="2170"/>
      <c r="F209" s="2170"/>
      <c r="G209" s="2355"/>
      <c r="H209" s="2353"/>
      <c r="I209" s="2354"/>
      <c r="J209" s="2354"/>
      <c r="K209" s="2354"/>
      <c r="L209" s="2357"/>
      <c r="M209" s="680"/>
      <c r="N209" s="430"/>
      <c r="O209" s="433"/>
      <c r="P209" s="448"/>
      <c r="Q209" s="448"/>
      <c r="R209" s="448"/>
      <c r="S209" s="448"/>
      <c r="T209" s="448"/>
      <c r="U209" s="252"/>
      <c r="V209" s="252"/>
      <c r="W209" s="252"/>
      <c r="X209" s="252"/>
      <c r="Y209" s="252"/>
      <c r="Z209" s="252"/>
      <c r="AA209" s="252"/>
      <c r="AB209" s="252"/>
      <c r="AC209" s="252"/>
      <c r="AD209" s="252"/>
      <c r="AE209" s="252"/>
      <c r="AF209" s="252"/>
      <c r="AG209" s="252"/>
      <c r="AH209" s="252"/>
      <c r="AI209" s="252"/>
      <c r="AJ209" s="252"/>
      <c r="AK209" s="252"/>
      <c r="AL209" s="252"/>
      <c r="AM209" s="252"/>
      <c r="AN209" s="252"/>
      <c r="AO209" s="252"/>
      <c r="AP209" s="252"/>
      <c r="AQ209" s="252"/>
      <c r="AR209" s="252"/>
      <c r="AS209" s="252"/>
      <c r="AT209" s="252"/>
      <c r="AU209" s="252"/>
      <c r="AV209" s="252"/>
      <c r="AW209" s="252"/>
      <c r="AX209" s="252"/>
      <c r="AY209" s="252"/>
      <c r="AZ209" s="252"/>
      <c r="BA209" s="252"/>
      <c r="BB209" s="252"/>
      <c r="BC209" s="252"/>
      <c r="BD209" s="252"/>
      <c r="BE209" s="252"/>
      <c r="BF209" s="252"/>
      <c r="BG209" s="252"/>
      <c r="BH209" s="252"/>
      <c r="BI209" s="252"/>
      <c r="BJ209" s="252"/>
      <c r="BK209" s="252"/>
      <c r="BL209" s="252"/>
      <c r="BM209" s="252"/>
      <c r="BN209" s="252"/>
      <c r="BO209" s="252"/>
      <c r="BP209" s="252"/>
      <c r="BQ209" s="252"/>
      <c r="BR209" s="252"/>
      <c r="BS209" s="252"/>
      <c r="BT209" s="252"/>
      <c r="BU209" s="252"/>
      <c r="BV209" s="252"/>
      <c r="BW209" s="252"/>
      <c r="BX209" s="252"/>
      <c r="BY209" s="252"/>
      <c r="BZ209" s="252"/>
      <c r="CA209" s="252"/>
      <c r="CB209" s="252"/>
      <c r="CC209" s="252"/>
      <c r="CD209" s="252"/>
      <c r="CE209" s="252"/>
      <c r="CF209" s="252"/>
      <c r="CG209" s="252"/>
      <c r="CH209" s="252"/>
      <c r="CI209" s="252"/>
      <c r="CJ209" s="252"/>
      <c r="CK209" s="252"/>
      <c r="CL209" s="252"/>
      <c r="CM209" s="252"/>
      <c r="CN209" s="252"/>
      <c r="CO209" s="252"/>
      <c r="CP209" s="252"/>
      <c r="CQ209" s="252"/>
      <c r="CR209" s="252"/>
      <c r="CS209" s="252"/>
      <c r="CT209" s="252"/>
      <c r="CU209" s="252"/>
      <c r="CV209" s="252"/>
      <c r="CW209" s="252"/>
      <c r="CX209" s="252"/>
      <c r="CY209" s="252"/>
      <c r="CZ209" s="252"/>
      <c r="DA209" s="252"/>
      <c r="DB209" s="252"/>
      <c r="DC209" s="252"/>
      <c r="DD209" s="252"/>
      <c r="DE209" s="252"/>
      <c r="DF209" s="252"/>
      <c r="DG209" s="252"/>
      <c r="DH209" s="252"/>
      <c r="DI209" s="252"/>
      <c r="DJ209" s="252"/>
      <c r="DK209" s="252"/>
      <c r="DL209" s="252"/>
      <c r="DM209" s="252"/>
      <c r="DN209" s="252"/>
      <c r="DO209" s="252"/>
      <c r="DP209" s="252"/>
      <c r="DQ209" s="252"/>
      <c r="DR209" s="252"/>
      <c r="DS209" s="252"/>
      <c r="DT209" s="252"/>
      <c r="DU209" s="252"/>
      <c r="DV209" s="252"/>
      <c r="DW209" s="252"/>
      <c r="DX209" s="252"/>
      <c r="DY209" s="252"/>
      <c r="DZ209" s="252"/>
      <c r="EA209" s="252"/>
      <c r="EB209" s="252"/>
      <c r="EC209" s="252"/>
      <c r="ED209" s="252"/>
      <c r="EE209" s="252"/>
      <c r="EF209" s="252"/>
      <c r="EG209" s="252"/>
      <c r="EH209" s="252"/>
      <c r="EI209" s="252"/>
      <c r="EJ209" s="252"/>
      <c r="EK209" s="252"/>
      <c r="EL209" s="252"/>
      <c r="EM209" s="252"/>
      <c r="EN209" s="252"/>
      <c r="EO209" s="252"/>
      <c r="EP209" s="252"/>
      <c r="EQ209" s="252"/>
      <c r="ER209" s="252"/>
      <c r="ES209" s="252"/>
      <c r="ET209" s="252"/>
      <c r="EU209" s="252"/>
      <c r="EV209" s="252"/>
      <c r="EW209" s="252"/>
      <c r="EX209" s="252"/>
      <c r="EY209" s="252"/>
      <c r="EZ209" s="252"/>
      <c r="FA209" s="252"/>
      <c r="FB209" s="252"/>
      <c r="FC209" s="252"/>
      <c r="FD209" s="252"/>
      <c r="FE209" s="252"/>
      <c r="FF209" s="252"/>
      <c r="FG209" s="252"/>
      <c r="FH209" s="252"/>
      <c r="FI209" s="252"/>
      <c r="FJ209" s="252"/>
      <c r="FK209" s="252"/>
      <c r="FL209" s="252"/>
      <c r="FM209" s="252"/>
      <c r="FN209" s="252"/>
      <c r="FO209" s="252"/>
      <c r="FP209" s="252"/>
      <c r="FQ209" s="252"/>
      <c r="FR209" s="252"/>
      <c r="FS209" s="252"/>
      <c r="FT209" s="252"/>
      <c r="FU209" s="252"/>
      <c r="FV209" s="252"/>
      <c r="FW209" s="252"/>
      <c r="FX209" s="252"/>
      <c r="FY209" s="252"/>
      <c r="FZ209" s="252"/>
      <c r="GA209" s="252"/>
      <c r="GB209" s="252"/>
      <c r="GC209" s="252"/>
      <c r="GD209" s="252"/>
      <c r="GE209" s="252"/>
      <c r="GF209" s="252"/>
      <c r="GG209" s="252"/>
      <c r="GH209" s="252"/>
      <c r="GI209" s="252"/>
      <c r="GJ209" s="252"/>
      <c r="GK209" s="252"/>
      <c r="GL209" s="252"/>
      <c r="GM209" s="252"/>
      <c r="GN209" s="252"/>
      <c r="GO209" s="252"/>
      <c r="GP209" s="252"/>
      <c r="GQ209" s="252"/>
      <c r="GR209" s="252"/>
      <c r="GS209" s="252"/>
      <c r="GT209" s="252"/>
      <c r="GU209" s="252"/>
      <c r="GV209" s="252"/>
      <c r="GW209" s="252"/>
      <c r="GX209" s="252"/>
      <c r="GY209" s="252"/>
      <c r="GZ209" s="252"/>
      <c r="HA209" s="252"/>
      <c r="HB209" s="252"/>
      <c r="HC209" s="252"/>
      <c r="HD209" s="252"/>
      <c r="HE209" s="252"/>
      <c r="HF209" s="252"/>
      <c r="HG209" s="252"/>
      <c r="HH209" s="252"/>
      <c r="HI209" s="252"/>
      <c r="HJ209" s="252"/>
      <c r="HK209" s="252"/>
      <c r="HL209" s="252"/>
      <c r="HM209" s="252"/>
      <c r="HN209" s="252"/>
      <c r="HO209" s="252"/>
      <c r="HP209" s="252"/>
      <c r="HQ209" s="252"/>
      <c r="HR209" s="252"/>
      <c r="HS209" s="252"/>
      <c r="HT209" s="252"/>
      <c r="HU209" s="252"/>
      <c r="HV209" s="252"/>
      <c r="HW209" s="252"/>
      <c r="HX209" s="252"/>
      <c r="HY209" s="252"/>
      <c r="HZ209" s="252"/>
      <c r="IA209" s="252"/>
      <c r="IB209" s="252"/>
      <c r="IC209" s="252"/>
      <c r="ID209" s="252"/>
      <c r="IE209" s="252"/>
      <c r="IF209" s="252"/>
      <c r="IG209" s="252"/>
      <c r="IH209" s="252"/>
      <c r="II209" s="252"/>
      <c r="IJ209" s="252"/>
      <c r="IK209" s="252"/>
      <c r="IL209" s="252"/>
      <c r="IM209" s="252"/>
      <c r="IN209" s="252"/>
      <c r="IO209" s="252"/>
      <c r="IP209" s="252"/>
      <c r="IQ209" s="252"/>
      <c r="IR209" s="252"/>
      <c r="IS209" s="252"/>
      <c r="IT209" s="252"/>
      <c r="IU209" s="252"/>
      <c r="IV209" s="252"/>
      <c r="IW209" s="252"/>
      <c r="IX209" s="252"/>
      <c r="IY209" s="252"/>
      <c r="IZ209" s="252"/>
      <c r="JA209" s="252"/>
      <c r="JB209" s="252"/>
      <c r="JC209" s="252"/>
      <c r="JD209" s="252"/>
      <c r="JE209" s="252"/>
      <c r="JF209" s="252"/>
      <c r="JG209" s="252"/>
      <c r="JH209" s="252"/>
      <c r="JI209" s="252"/>
      <c r="JJ209" s="252"/>
      <c r="JK209" s="252"/>
      <c r="JL209" s="252"/>
      <c r="JM209" s="252"/>
      <c r="JN209" s="252"/>
      <c r="JO209" s="252"/>
      <c r="JP209" s="252"/>
      <c r="JQ209" s="252"/>
      <c r="JR209" s="252"/>
      <c r="JS209" s="252"/>
      <c r="JT209" s="252"/>
      <c r="JU209" s="252"/>
      <c r="JV209" s="252"/>
      <c r="JW209" s="252"/>
      <c r="JX209" s="252"/>
      <c r="JY209" s="252"/>
      <c r="JZ209" s="252"/>
      <c r="KA209" s="252"/>
      <c r="KB209" s="252"/>
      <c r="KC209" s="252"/>
      <c r="KD209" s="252"/>
      <c r="KE209" s="252"/>
      <c r="KF209" s="252"/>
      <c r="KG209" s="252"/>
      <c r="KH209" s="252"/>
      <c r="KI209" s="252"/>
      <c r="KJ209" s="252"/>
      <c r="KK209" s="252"/>
      <c r="KL209" s="252"/>
      <c r="KM209" s="252"/>
      <c r="KN209" s="252"/>
      <c r="KO209" s="252"/>
      <c r="KP209" s="252"/>
      <c r="KQ209" s="252"/>
      <c r="KR209" s="252"/>
      <c r="KS209" s="252"/>
      <c r="KT209" s="252"/>
      <c r="KU209" s="252"/>
      <c r="KV209" s="252"/>
      <c r="KW209" s="252"/>
      <c r="KX209" s="252"/>
      <c r="KY209" s="252"/>
      <c r="KZ209" s="252"/>
      <c r="LA209" s="252"/>
      <c r="LB209" s="252"/>
      <c r="LC209" s="252"/>
      <c r="LD209" s="252"/>
      <c r="LE209" s="252"/>
      <c r="LF209" s="252"/>
      <c r="LG209" s="252"/>
      <c r="LH209" s="252"/>
      <c r="LI209" s="252"/>
      <c r="LJ209" s="252"/>
      <c r="LK209" s="252"/>
      <c r="LL209" s="252"/>
      <c r="LM209" s="252"/>
      <c r="LN209" s="252"/>
      <c r="LO209" s="252"/>
      <c r="LP209" s="252"/>
      <c r="LQ209" s="252"/>
      <c r="LR209" s="252"/>
      <c r="LS209" s="252"/>
      <c r="LT209" s="252"/>
      <c r="LU209" s="252"/>
      <c r="LV209" s="252"/>
      <c r="LW209" s="252"/>
      <c r="LX209" s="252"/>
      <c r="LY209" s="252"/>
      <c r="LZ209" s="252"/>
      <c r="MA209" s="252"/>
      <c r="MB209" s="252"/>
      <c r="MC209" s="252"/>
      <c r="MD209" s="252"/>
      <c r="ME209" s="252"/>
      <c r="MF209" s="252"/>
      <c r="MG209" s="252"/>
      <c r="MH209" s="252"/>
      <c r="MI209" s="252"/>
      <c r="MJ209" s="252"/>
      <c r="MK209" s="252"/>
      <c r="ML209" s="252"/>
      <c r="MM209" s="252"/>
      <c r="MN209" s="252"/>
      <c r="MO209" s="252"/>
      <c r="MP209" s="252"/>
      <c r="MQ209" s="252"/>
      <c r="MR209" s="252"/>
      <c r="MS209" s="252"/>
      <c r="MT209" s="252"/>
      <c r="MU209" s="252"/>
      <c r="MV209" s="252"/>
      <c r="MW209" s="252"/>
      <c r="MX209" s="252"/>
      <c r="MY209" s="252"/>
      <c r="MZ209" s="252"/>
      <c r="NA209" s="252"/>
      <c r="NB209" s="252"/>
      <c r="NC209" s="252"/>
      <c r="ND209" s="252"/>
      <c r="NE209" s="252"/>
      <c r="NF209" s="252"/>
      <c r="NG209" s="252"/>
      <c r="NH209" s="252"/>
      <c r="NI209" s="252"/>
      <c r="NJ209" s="252"/>
      <c r="NK209" s="252"/>
      <c r="NL209" s="252"/>
      <c r="NM209" s="252"/>
      <c r="NN209" s="252"/>
      <c r="NO209" s="252"/>
      <c r="NP209" s="252"/>
      <c r="NQ209" s="252"/>
      <c r="NR209" s="252"/>
      <c r="NS209" s="252"/>
      <c r="NT209" s="252"/>
      <c r="NU209" s="252"/>
      <c r="NV209" s="252"/>
      <c r="NW209" s="252"/>
      <c r="NX209" s="252"/>
      <c r="NY209" s="252"/>
      <c r="NZ209" s="252"/>
      <c r="OA209" s="252"/>
      <c r="OB209" s="252"/>
      <c r="OC209" s="252"/>
      <c r="OD209" s="252"/>
      <c r="OE209" s="252"/>
      <c r="OF209" s="252"/>
      <c r="OG209" s="252"/>
      <c r="OH209" s="252"/>
      <c r="OI209" s="252"/>
      <c r="OJ209" s="252"/>
      <c r="OK209" s="252"/>
      <c r="OL209" s="252"/>
      <c r="OM209" s="252"/>
      <c r="ON209" s="252"/>
      <c r="OO209" s="252"/>
      <c r="OP209" s="252"/>
      <c r="OQ209" s="252"/>
      <c r="OR209" s="252"/>
      <c r="OS209" s="252"/>
      <c r="OT209" s="252"/>
      <c r="OU209" s="252"/>
      <c r="OV209" s="252"/>
      <c r="OW209" s="252"/>
      <c r="OX209" s="252"/>
      <c r="OY209" s="252"/>
      <c r="OZ209" s="252"/>
      <c r="PA209" s="252"/>
      <c r="PB209" s="252"/>
      <c r="PC209" s="252"/>
      <c r="PD209" s="252"/>
      <c r="PE209" s="252"/>
      <c r="PF209" s="252"/>
      <c r="PG209" s="252"/>
      <c r="PH209" s="252"/>
      <c r="PI209" s="252"/>
      <c r="PJ209" s="252"/>
      <c r="PK209" s="252"/>
      <c r="PL209" s="252"/>
      <c r="PM209" s="252"/>
      <c r="PN209" s="252"/>
      <c r="PO209" s="252"/>
      <c r="PP209" s="252"/>
      <c r="PQ209" s="252"/>
      <c r="PR209" s="252"/>
      <c r="PS209" s="252"/>
      <c r="PT209" s="252"/>
      <c r="PU209" s="252"/>
      <c r="PV209" s="252"/>
      <c r="PW209" s="252"/>
      <c r="PX209" s="252"/>
      <c r="PY209" s="252"/>
      <c r="PZ209" s="252"/>
      <c r="QA209" s="252"/>
      <c r="QB209" s="252"/>
      <c r="QC209" s="252"/>
      <c r="QD209" s="252"/>
      <c r="QE209" s="252"/>
      <c r="QF209" s="252"/>
      <c r="QG209" s="252"/>
      <c r="QH209" s="252"/>
      <c r="QI209" s="252"/>
      <c r="QJ209" s="252"/>
      <c r="QK209" s="252"/>
      <c r="QL209" s="252"/>
      <c r="QM209" s="252"/>
      <c r="QN209" s="252"/>
      <c r="QO209" s="252"/>
      <c r="QP209" s="252"/>
      <c r="QQ209" s="252"/>
      <c r="QR209" s="252"/>
      <c r="QS209" s="252"/>
      <c r="QT209" s="252"/>
      <c r="QU209" s="252"/>
      <c r="QV209" s="252"/>
      <c r="QW209" s="252"/>
      <c r="QX209" s="252"/>
      <c r="QY209" s="252"/>
      <c r="QZ209" s="252"/>
      <c r="RA209" s="252"/>
      <c r="RB209" s="252"/>
      <c r="RC209" s="252"/>
      <c r="RD209" s="252"/>
      <c r="RE209" s="252"/>
      <c r="RF209" s="252"/>
      <c r="RG209" s="252"/>
      <c r="RH209" s="252"/>
      <c r="RI209" s="252"/>
      <c r="RJ209" s="252"/>
      <c r="RK209" s="252"/>
      <c r="RL209" s="252"/>
      <c r="RM209" s="252"/>
      <c r="RN209" s="252"/>
      <c r="RO209" s="252"/>
      <c r="RP209" s="252"/>
      <c r="RQ209" s="252"/>
      <c r="RR209" s="252"/>
      <c r="RS209" s="252"/>
      <c r="RT209" s="252"/>
      <c r="RU209" s="252"/>
      <c r="RV209" s="252"/>
      <c r="RW209" s="252"/>
      <c r="RX209" s="252"/>
      <c r="RY209" s="252"/>
      <c r="RZ209" s="252"/>
      <c r="SA209" s="252"/>
      <c r="SB209" s="252"/>
      <c r="SC209" s="252"/>
      <c r="SD209" s="252"/>
      <c r="SE209" s="252"/>
      <c r="SF209" s="252"/>
      <c r="SG209" s="252"/>
      <c r="SH209" s="252"/>
      <c r="SI209" s="252"/>
      <c r="SJ209" s="252"/>
      <c r="SK209" s="252"/>
      <c r="SL209" s="252"/>
      <c r="SM209" s="252"/>
      <c r="SN209" s="252"/>
      <c r="SO209" s="252"/>
      <c r="SP209" s="252"/>
      <c r="SQ209" s="252"/>
      <c r="SR209" s="252"/>
      <c r="SS209" s="252"/>
      <c r="ST209" s="252"/>
      <c r="SU209" s="252"/>
      <c r="SV209" s="252"/>
      <c r="SW209" s="252"/>
      <c r="SX209" s="252"/>
      <c r="SY209" s="252"/>
      <c r="SZ209" s="252"/>
      <c r="TA209" s="252"/>
      <c r="TB209" s="252"/>
      <c r="TC209" s="252"/>
      <c r="TD209" s="252"/>
      <c r="TE209" s="252"/>
      <c r="TF209" s="252"/>
      <c r="TG209" s="252"/>
      <c r="TH209" s="252"/>
      <c r="TI209" s="252"/>
      <c r="TJ209" s="252"/>
      <c r="TK209" s="252"/>
      <c r="TL209" s="252"/>
      <c r="TM209" s="252"/>
      <c r="TN209" s="252"/>
      <c r="TO209" s="252"/>
      <c r="TP209" s="252"/>
      <c r="TQ209" s="252"/>
      <c r="TR209" s="252"/>
      <c r="TS209" s="252"/>
      <c r="TT209" s="252"/>
      <c r="TU209" s="252"/>
      <c r="TV209" s="252"/>
      <c r="TW209" s="252"/>
      <c r="TX209" s="252"/>
      <c r="TY209" s="252"/>
      <c r="TZ209" s="252"/>
      <c r="UA209" s="252"/>
      <c r="UB209" s="252"/>
      <c r="UC209" s="252"/>
      <c r="UD209" s="252"/>
      <c r="UE209" s="252"/>
      <c r="UF209" s="252"/>
      <c r="UG209" s="252"/>
      <c r="UH209" s="252"/>
      <c r="UI209" s="252"/>
      <c r="UJ209" s="252"/>
      <c r="UK209" s="252"/>
      <c r="UL209" s="252"/>
      <c r="UM209" s="252"/>
      <c r="UN209" s="252"/>
      <c r="UO209" s="252"/>
      <c r="UP209" s="252"/>
      <c r="UQ209" s="252"/>
      <c r="UR209" s="252"/>
      <c r="US209" s="252"/>
      <c r="UT209" s="252"/>
      <c r="UU209" s="252"/>
      <c r="UV209" s="252"/>
      <c r="UW209" s="252"/>
      <c r="UX209" s="252"/>
      <c r="UY209" s="252"/>
      <c r="UZ209" s="252"/>
      <c r="VA209" s="252"/>
      <c r="VB209" s="252"/>
      <c r="VC209" s="252"/>
      <c r="VD209" s="252"/>
      <c r="VE209" s="252"/>
      <c r="VF209" s="252"/>
      <c r="VG209" s="252"/>
      <c r="VH209" s="252"/>
      <c r="VI209" s="252"/>
      <c r="VJ209" s="252"/>
      <c r="VK209" s="252"/>
      <c r="VL209" s="252"/>
      <c r="VM209" s="252"/>
      <c r="VN209" s="252"/>
      <c r="VO209" s="252"/>
      <c r="VP209" s="252"/>
      <c r="VQ209" s="252"/>
      <c r="VR209" s="252"/>
      <c r="VS209" s="252"/>
      <c r="VT209" s="252"/>
      <c r="VU209" s="252"/>
      <c r="VV209" s="252"/>
      <c r="VW209" s="252"/>
      <c r="VX209" s="252"/>
      <c r="VY209" s="252"/>
      <c r="VZ209" s="252"/>
      <c r="WA209" s="252"/>
      <c r="WB209" s="252"/>
      <c r="WC209" s="252"/>
      <c r="WD209" s="252"/>
      <c r="WE209" s="252"/>
      <c r="WF209" s="252"/>
      <c r="WG209" s="252"/>
      <c r="WH209" s="252"/>
      <c r="WI209" s="252"/>
      <c r="WJ209" s="252"/>
      <c r="WK209" s="252"/>
      <c r="WL209" s="252"/>
      <c r="WM209" s="252"/>
      <c r="WN209" s="252"/>
      <c r="WO209" s="252"/>
      <c r="WP209" s="252"/>
      <c r="WQ209" s="252"/>
      <c r="WR209" s="252"/>
      <c r="WS209" s="252"/>
      <c r="WT209" s="252"/>
      <c r="WU209" s="252"/>
      <c r="WV209" s="252"/>
      <c r="WW209" s="252"/>
      <c r="WX209" s="252"/>
      <c r="WY209" s="252"/>
      <c r="WZ209" s="252"/>
      <c r="XA209" s="252"/>
      <c r="XB209" s="252"/>
      <c r="XC209" s="252"/>
      <c r="XD209" s="252"/>
      <c r="XE209" s="252"/>
      <c r="XF209" s="252"/>
      <c r="XG209" s="252"/>
      <c r="XH209" s="252"/>
      <c r="XI209" s="252"/>
      <c r="XJ209" s="252"/>
      <c r="XK209" s="252"/>
      <c r="XL209" s="252"/>
      <c r="XM209" s="252"/>
      <c r="XN209" s="252"/>
      <c r="XO209" s="252"/>
      <c r="XP209" s="252"/>
      <c r="XQ209" s="252"/>
      <c r="XR209" s="252"/>
      <c r="XS209" s="252"/>
      <c r="XT209" s="252"/>
      <c r="XU209" s="252"/>
      <c r="XV209" s="252"/>
      <c r="XW209" s="252"/>
      <c r="XX209" s="252"/>
      <c r="XY209" s="252"/>
      <c r="XZ209" s="252"/>
      <c r="YA209" s="252"/>
      <c r="YB209" s="252"/>
      <c r="YC209" s="252"/>
      <c r="YD209" s="252"/>
      <c r="YE209" s="252"/>
      <c r="YF209" s="252"/>
      <c r="YG209" s="252"/>
      <c r="YH209" s="252"/>
      <c r="YI209" s="252"/>
      <c r="YJ209" s="252"/>
      <c r="YK209" s="252"/>
      <c r="YL209" s="252"/>
      <c r="YM209" s="252"/>
      <c r="YN209" s="252"/>
      <c r="YO209" s="252"/>
      <c r="YP209" s="252"/>
      <c r="YQ209" s="252"/>
      <c r="YR209" s="252"/>
      <c r="YS209" s="252"/>
      <c r="YT209" s="252"/>
      <c r="YU209" s="252"/>
      <c r="YV209" s="252"/>
      <c r="YW209" s="252"/>
      <c r="YX209" s="252"/>
      <c r="YY209" s="252"/>
      <c r="YZ209" s="252"/>
      <c r="ZA209" s="252"/>
      <c r="ZB209" s="252"/>
      <c r="ZC209" s="252"/>
      <c r="ZD209" s="252"/>
      <c r="ZE209" s="252"/>
      <c r="ZF209" s="252"/>
      <c r="ZG209" s="252"/>
      <c r="ZH209" s="252"/>
      <c r="ZI209" s="252"/>
      <c r="ZJ209" s="252"/>
      <c r="ZK209" s="252"/>
      <c r="ZL209" s="252"/>
      <c r="ZM209" s="252"/>
      <c r="ZN209" s="252"/>
      <c r="ZO209" s="252"/>
      <c r="ZP209" s="252"/>
      <c r="ZQ209" s="252"/>
      <c r="ZR209" s="252"/>
      <c r="ZS209" s="252"/>
      <c r="ZT209" s="252"/>
      <c r="ZU209" s="252"/>
      <c r="ZV209" s="252"/>
      <c r="ZW209" s="252"/>
      <c r="ZX209" s="252"/>
      <c r="ZY209" s="252"/>
      <c r="ZZ209" s="252"/>
      <c r="AAA209" s="252"/>
      <c r="AAB209" s="252"/>
      <c r="AAC209" s="252"/>
      <c r="AAD209" s="252"/>
      <c r="AAE209" s="252"/>
      <c r="AAF209" s="252"/>
      <c r="AAG209" s="252"/>
      <c r="AAH209" s="252"/>
      <c r="AAI209" s="252"/>
      <c r="AAJ209" s="252"/>
      <c r="AAK209" s="252"/>
      <c r="AAL209" s="252"/>
      <c r="AAM209" s="252"/>
      <c r="AAN209" s="252"/>
      <c r="AAO209" s="252"/>
      <c r="AAP209" s="252"/>
      <c r="AAQ209" s="252"/>
      <c r="AAR209" s="252"/>
      <c r="AAS209" s="252"/>
      <c r="AAT209" s="252"/>
      <c r="AAU209" s="252"/>
      <c r="AAV209" s="252"/>
      <c r="AAW209" s="252"/>
      <c r="AAX209" s="252"/>
      <c r="AAY209" s="252"/>
      <c r="AAZ209" s="252"/>
      <c r="ABA209" s="252"/>
      <c r="ABB209" s="252"/>
      <c r="ABC209" s="252"/>
      <c r="ABD209" s="252"/>
      <c r="ABE209" s="252"/>
      <c r="ABF209" s="252"/>
      <c r="ABG209" s="252"/>
      <c r="ABH209" s="252"/>
      <c r="ABI209" s="252"/>
      <c r="ABJ209" s="252"/>
      <c r="ABK209" s="252"/>
      <c r="ABL209" s="252"/>
      <c r="ABM209" s="252"/>
      <c r="ABN209" s="252"/>
      <c r="ABO209" s="252"/>
      <c r="ABP209" s="252"/>
      <c r="ABQ209" s="252"/>
      <c r="ABR209" s="252"/>
      <c r="ABS209" s="252"/>
      <c r="ABT209" s="252"/>
      <c r="ABU209" s="252"/>
      <c r="ABV209" s="252"/>
      <c r="ABW209" s="252"/>
    </row>
    <row r="210" spans="1:751" ht="13.5" customHeight="1">
      <c r="A210" s="2376"/>
      <c r="B210" s="2373"/>
      <c r="C210" s="2364"/>
      <c r="D210" s="162"/>
      <c r="E210" s="2170"/>
      <c r="F210" s="2170"/>
      <c r="G210" s="2355"/>
      <c r="H210" s="2353"/>
      <c r="I210" s="2354"/>
      <c r="J210" s="2354"/>
      <c r="K210" s="2354"/>
      <c r="L210" s="2356"/>
      <c r="M210" s="680"/>
      <c r="N210" s="430"/>
      <c r="O210" s="433"/>
      <c r="P210" s="443"/>
      <c r="Q210" s="443"/>
      <c r="R210" s="443"/>
      <c r="S210" s="443"/>
      <c r="T210" s="443"/>
    </row>
    <row r="211" spans="1:751">
      <c r="A211" s="2376"/>
      <c r="B211" s="2373"/>
      <c r="C211" s="2364"/>
      <c r="D211" s="162"/>
      <c r="E211" s="2170"/>
      <c r="F211" s="2170"/>
      <c r="G211" s="2355"/>
      <c r="H211" s="2353"/>
      <c r="I211" s="2354"/>
      <c r="J211" s="2354"/>
      <c r="K211" s="2354"/>
      <c r="L211" s="2356"/>
      <c r="M211" s="680"/>
      <c r="N211" s="430"/>
      <c r="O211" s="433"/>
      <c r="P211" s="443"/>
      <c r="Q211" s="443"/>
      <c r="R211" s="443"/>
      <c r="S211" s="443"/>
      <c r="T211" s="443"/>
    </row>
    <row r="212" spans="1:751">
      <c r="A212" s="2376"/>
      <c r="B212" s="2373"/>
      <c r="C212" s="2364"/>
      <c r="D212" s="162"/>
      <c r="E212" s="2170"/>
      <c r="F212" s="2170"/>
      <c r="G212" s="2355"/>
      <c r="H212" s="2353"/>
      <c r="I212" s="2354"/>
      <c r="J212" s="2354"/>
      <c r="K212" s="2354"/>
      <c r="L212" s="2356"/>
      <c r="M212" s="680"/>
      <c r="N212" s="430"/>
      <c r="O212" s="433"/>
      <c r="P212" s="443"/>
      <c r="Q212" s="443"/>
      <c r="R212" s="443"/>
      <c r="S212" s="443"/>
      <c r="T212" s="443"/>
    </row>
    <row r="213" spans="1:751" ht="13.5" customHeight="1">
      <c r="A213" s="2376"/>
      <c r="B213" s="2373"/>
      <c r="C213" s="2364"/>
      <c r="D213" s="162"/>
      <c r="E213" s="2170"/>
      <c r="F213" s="2170"/>
      <c r="G213" s="2355"/>
      <c r="H213" s="2353"/>
      <c r="I213" s="2354"/>
      <c r="J213" s="2354"/>
      <c r="K213" s="2354"/>
      <c r="L213" s="2356"/>
      <c r="M213" s="680"/>
      <c r="N213" s="430"/>
      <c r="O213" s="433"/>
      <c r="P213" s="443"/>
      <c r="Q213" s="443"/>
      <c r="R213" s="443"/>
      <c r="S213" s="443"/>
      <c r="T213" s="443"/>
    </row>
    <row r="214" spans="1:751" ht="27.75" customHeight="1">
      <c r="A214" s="2376"/>
      <c r="B214" s="2373"/>
      <c r="C214" s="2364"/>
      <c r="D214" s="162"/>
      <c r="E214" s="2170"/>
      <c r="F214" s="2170"/>
      <c r="G214" s="2355"/>
      <c r="H214" s="2353"/>
      <c r="I214" s="2354"/>
      <c r="J214" s="2354"/>
      <c r="K214" s="2354"/>
      <c r="L214" s="2356"/>
      <c r="M214" s="680"/>
      <c r="N214" s="430"/>
      <c r="O214" s="433"/>
      <c r="P214" s="443"/>
      <c r="Q214" s="443"/>
      <c r="R214" s="443"/>
      <c r="S214" s="443"/>
      <c r="T214" s="443"/>
    </row>
    <row r="215" spans="1:751">
      <c r="A215" s="2376"/>
      <c r="B215" s="2373"/>
      <c r="C215" s="2364"/>
      <c r="D215" s="162"/>
      <c r="E215" s="2170"/>
      <c r="F215" s="2170"/>
      <c r="G215" s="2355"/>
      <c r="H215" s="2165"/>
      <c r="I215" s="2171"/>
      <c r="J215" s="2171"/>
      <c r="K215" s="2171"/>
      <c r="L215" s="2172"/>
      <c r="M215" s="441"/>
      <c r="N215" s="430"/>
      <c r="O215" s="433"/>
      <c r="P215" s="443"/>
      <c r="Q215" s="443"/>
      <c r="R215" s="443"/>
      <c r="S215" s="443"/>
      <c r="T215" s="443"/>
    </row>
    <row r="216" spans="1:751" ht="13.5" customHeight="1">
      <c r="A216" s="2376"/>
      <c r="B216" s="2373"/>
      <c r="C216" s="2364"/>
      <c r="D216" s="162"/>
      <c r="E216" s="2170"/>
      <c r="F216" s="2170"/>
      <c r="G216" s="2355"/>
      <c r="H216" s="2353"/>
      <c r="I216" s="2354"/>
      <c r="J216" s="2354"/>
      <c r="K216" s="2354"/>
      <c r="L216" s="2353"/>
      <c r="M216" s="441"/>
      <c r="N216" s="430"/>
      <c r="O216" s="433"/>
      <c r="P216" s="443"/>
      <c r="Q216" s="443"/>
      <c r="R216" s="443"/>
      <c r="S216" s="443"/>
      <c r="T216" s="443"/>
    </row>
    <row r="217" spans="1:751">
      <c r="A217" s="2376"/>
      <c r="B217" s="2373"/>
      <c r="C217" s="2375"/>
      <c r="D217" s="162"/>
      <c r="E217" s="2170"/>
      <c r="F217" s="2170"/>
      <c r="G217" s="2355"/>
      <c r="H217" s="2353"/>
      <c r="I217" s="2354"/>
      <c r="J217" s="2354"/>
      <c r="K217" s="2354"/>
      <c r="L217" s="2353"/>
      <c r="M217" s="680"/>
      <c r="N217" s="430"/>
      <c r="O217" s="433"/>
      <c r="P217" s="443"/>
      <c r="Q217" s="443"/>
      <c r="R217" s="443"/>
      <c r="S217" s="443"/>
      <c r="T217" s="443"/>
    </row>
    <row r="218" spans="1:751">
      <c r="A218" s="2376"/>
      <c r="B218" s="2373"/>
      <c r="C218" s="2375"/>
      <c r="D218" s="162"/>
      <c r="E218" s="2170"/>
      <c r="F218" s="2170"/>
      <c r="G218" s="2355"/>
      <c r="H218" s="2353"/>
      <c r="I218" s="2354"/>
      <c r="J218" s="2354"/>
      <c r="K218" s="2354"/>
      <c r="L218" s="2353"/>
      <c r="M218" s="680"/>
      <c r="N218" s="430"/>
      <c r="O218" s="433"/>
      <c r="P218" s="443"/>
      <c r="Q218" s="443"/>
      <c r="R218" s="443"/>
      <c r="S218" s="443"/>
      <c r="T218" s="443"/>
    </row>
    <row r="219" spans="1:751" ht="13.5" customHeight="1">
      <c r="A219" s="2376"/>
      <c r="B219" s="2373"/>
      <c r="C219" s="2375"/>
      <c r="D219" s="162"/>
      <c r="E219" s="2170"/>
      <c r="F219" s="2170"/>
      <c r="G219" s="2355"/>
      <c r="H219" s="2353"/>
      <c r="I219" s="2354"/>
      <c r="J219" s="2354"/>
      <c r="K219" s="2354"/>
      <c r="L219" s="2353"/>
      <c r="M219" s="680"/>
      <c r="N219" s="430"/>
      <c r="O219" s="433"/>
      <c r="P219" s="443"/>
      <c r="Q219" s="443"/>
      <c r="R219" s="443"/>
      <c r="S219" s="443"/>
      <c r="T219" s="443"/>
    </row>
    <row r="220" spans="1:751">
      <c r="A220" s="2376"/>
      <c r="B220" s="2373"/>
      <c r="C220" s="2375"/>
      <c r="D220" s="162"/>
      <c r="E220" s="2170"/>
      <c r="F220" s="2170"/>
      <c r="G220" s="2355"/>
      <c r="H220" s="2353"/>
      <c r="I220" s="2354"/>
      <c r="J220" s="2354"/>
      <c r="K220" s="2354"/>
      <c r="L220" s="2353"/>
      <c r="M220" s="680"/>
      <c r="N220" s="430"/>
      <c r="O220" s="433"/>
      <c r="P220" s="443"/>
      <c r="Q220" s="443"/>
      <c r="R220" s="443"/>
      <c r="S220" s="443"/>
      <c r="T220" s="443"/>
    </row>
    <row r="221" spans="1:751">
      <c r="A221" s="2376"/>
      <c r="B221" s="2373"/>
      <c r="C221" s="2375"/>
      <c r="D221" s="162"/>
      <c r="E221" s="2170"/>
      <c r="F221" s="2170"/>
      <c r="G221" s="2355"/>
      <c r="H221" s="2353"/>
      <c r="I221" s="2354"/>
      <c r="J221" s="2354"/>
      <c r="K221" s="2354"/>
      <c r="L221" s="2353"/>
      <c r="M221" s="680"/>
      <c r="N221" s="430"/>
      <c r="O221" s="433"/>
      <c r="P221" s="443"/>
      <c r="Q221" s="443"/>
      <c r="R221" s="443"/>
      <c r="S221" s="443"/>
      <c r="T221" s="443"/>
    </row>
    <row r="222" spans="1:751" ht="13.5" customHeight="1">
      <c r="A222" s="2376"/>
      <c r="B222" s="2373"/>
      <c r="C222" s="2364"/>
      <c r="D222" s="162"/>
      <c r="E222" s="2170"/>
      <c r="F222" s="2170"/>
      <c r="G222" s="2355"/>
      <c r="H222" s="2353"/>
      <c r="I222" s="2354"/>
      <c r="J222" s="2354"/>
      <c r="K222" s="2354"/>
      <c r="L222" s="2353"/>
      <c r="M222" s="680"/>
      <c r="N222" s="430"/>
      <c r="O222" s="433"/>
      <c r="P222" s="443"/>
      <c r="Q222" s="443"/>
      <c r="R222" s="443"/>
      <c r="S222" s="443"/>
      <c r="T222" s="443"/>
    </row>
    <row r="223" spans="1:751">
      <c r="A223" s="2376"/>
      <c r="B223" s="2373"/>
      <c r="C223" s="2375"/>
      <c r="D223" s="162"/>
      <c r="E223" s="2170"/>
      <c r="F223" s="2170"/>
      <c r="G223" s="2355"/>
      <c r="H223" s="2353"/>
      <c r="I223" s="2354"/>
      <c r="J223" s="2354"/>
      <c r="K223" s="2354"/>
      <c r="L223" s="2353"/>
      <c r="M223" s="680"/>
      <c r="N223" s="430"/>
      <c r="O223" s="433"/>
      <c r="P223" s="443"/>
      <c r="Q223" s="443"/>
      <c r="R223" s="443"/>
      <c r="S223" s="443"/>
      <c r="T223" s="443"/>
    </row>
    <row r="224" spans="1:751">
      <c r="A224" s="2376"/>
      <c r="B224" s="2373"/>
      <c r="C224" s="2375"/>
      <c r="D224" s="162"/>
      <c r="E224" s="2170"/>
      <c r="F224" s="2170"/>
      <c r="G224" s="2355"/>
      <c r="H224" s="2353"/>
      <c r="I224" s="2354"/>
      <c r="J224" s="2354"/>
      <c r="K224" s="2354"/>
      <c r="L224" s="2353"/>
      <c r="M224" s="680"/>
      <c r="N224" s="430"/>
      <c r="O224" s="433"/>
      <c r="P224" s="443"/>
      <c r="Q224" s="443"/>
      <c r="R224" s="443"/>
      <c r="S224" s="443"/>
      <c r="T224" s="443"/>
    </row>
    <row r="225" spans="1:20">
      <c r="A225" s="2376"/>
      <c r="B225" s="2373"/>
      <c r="C225" s="2375"/>
      <c r="D225" s="162"/>
      <c r="E225" s="2170"/>
      <c r="F225" s="2170"/>
      <c r="G225" s="2355"/>
      <c r="H225" s="2353"/>
      <c r="I225" s="2354"/>
      <c r="J225" s="2354"/>
      <c r="K225" s="2354"/>
      <c r="L225" s="2353"/>
      <c r="M225" s="680"/>
      <c r="N225" s="430"/>
      <c r="O225" s="433"/>
      <c r="P225" s="443"/>
      <c r="Q225" s="443"/>
      <c r="R225" s="443"/>
      <c r="S225" s="443"/>
      <c r="T225" s="443"/>
    </row>
    <row r="226" spans="1:20">
      <c r="A226" s="2376"/>
      <c r="B226" s="2373"/>
      <c r="C226" s="2375"/>
      <c r="D226" s="162"/>
      <c r="E226" s="2170"/>
      <c r="F226" s="2170"/>
      <c r="G226" s="2355"/>
      <c r="H226" s="2353"/>
      <c r="I226" s="2354"/>
      <c r="J226" s="2354"/>
      <c r="K226" s="2354"/>
      <c r="L226" s="2353"/>
      <c r="M226" s="680"/>
      <c r="N226" s="430"/>
      <c r="O226" s="433"/>
      <c r="P226" s="443"/>
      <c r="Q226" s="443"/>
      <c r="R226" s="443"/>
      <c r="S226" s="443"/>
      <c r="T226" s="443"/>
    </row>
    <row r="227" spans="1:20">
      <c r="A227" s="2376"/>
      <c r="B227" s="2373"/>
      <c r="C227" s="2375"/>
      <c r="D227" s="162"/>
      <c r="E227" s="2170"/>
      <c r="F227" s="2170"/>
      <c r="G227" s="2355"/>
      <c r="H227" s="2353"/>
      <c r="I227" s="2354"/>
      <c r="J227" s="2354"/>
      <c r="K227" s="2354"/>
      <c r="L227" s="2353"/>
      <c r="M227" s="680"/>
      <c r="N227" s="430"/>
      <c r="O227" s="433"/>
      <c r="P227" s="443"/>
      <c r="Q227" s="443"/>
      <c r="R227" s="443"/>
      <c r="S227" s="443"/>
      <c r="T227" s="443"/>
    </row>
    <row r="228" spans="1:20" ht="13.5" customHeight="1">
      <c r="A228" s="2376"/>
      <c r="B228" s="2373"/>
      <c r="C228" s="2364"/>
      <c r="D228" s="162"/>
      <c r="E228" s="2170"/>
      <c r="F228" s="2170"/>
      <c r="G228" s="2377"/>
      <c r="H228" s="2353"/>
      <c r="I228" s="2354"/>
      <c r="J228" s="2354"/>
      <c r="K228" s="2354"/>
      <c r="L228" s="2352"/>
      <c r="M228" s="680"/>
      <c r="N228" s="430"/>
      <c r="O228" s="433"/>
      <c r="P228" s="443"/>
      <c r="Q228" s="443"/>
      <c r="R228" s="443"/>
      <c r="S228" s="443"/>
      <c r="T228" s="443"/>
    </row>
    <row r="229" spans="1:20" ht="54" customHeight="1">
      <c r="A229" s="2376"/>
      <c r="B229" s="2373"/>
      <c r="C229" s="2375"/>
      <c r="D229" s="162"/>
      <c r="E229" s="2170"/>
      <c r="F229" s="2170"/>
      <c r="G229" s="2377"/>
      <c r="H229" s="2353"/>
      <c r="I229" s="2354"/>
      <c r="J229" s="2354"/>
      <c r="K229" s="2354"/>
      <c r="L229" s="2352"/>
      <c r="M229" s="680"/>
      <c r="N229" s="430"/>
      <c r="O229" s="443"/>
      <c r="P229" s="443"/>
      <c r="Q229" s="443"/>
      <c r="R229" s="443"/>
      <c r="S229" s="443"/>
      <c r="T229" s="443"/>
    </row>
    <row r="230" spans="1:20" ht="51" customHeight="1">
      <c r="A230" s="2376"/>
      <c r="B230" s="2373"/>
      <c r="C230" s="2375"/>
      <c r="D230" s="162"/>
      <c r="E230" s="2170"/>
      <c r="F230" s="2170"/>
      <c r="G230" s="2377"/>
      <c r="H230" s="2353"/>
      <c r="I230" s="2354"/>
      <c r="J230" s="2354"/>
      <c r="K230" s="2354"/>
      <c r="L230" s="2352"/>
      <c r="M230" s="680"/>
      <c r="N230" s="430"/>
      <c r="O230" s="443"/>
      <c r="P230" s="443"/>
      <c r="Q230" s="443"/>
      <c r="R230" s="443"/>
      <c r="S230" s="443"/>
      <c r="T230" s="443"/>
    </row>
    <row r="231" spans="1:20">
      <c r="A231" s="2376"/>
      <c r="B231" s="2373"/>
      <c r="C231" s="2375"/>
      <c r="D231" s="162"/>
      <c r="E231" s="2170"/>
      <c r="F231" s="2170"/>
      <c r="G231" s="2377"/>
      <c r="H231" s="2353"/>
      <c r="I231" s="2354"/>
      <c r="J231" s="2354"/>
      <c r="K231" s="2354"/>
      <c r="L231" s="2352"/>
      <c r="M231" s="680"/>
      <c r="N231" s="430"/>
      <c r="O231" s="443"/>
      <c r="P231" s="443"/>
      <c r="Q231" s="443"/>
      <c r="R231" s="443"/>
      <c r="S231" s="443"/>
      <c r="T231" s="443"/>
    </row>
    <row r="232" spans="1:20">
      <c r="A232" s="2376"/>
      <c r="B232" s="2373"/>
      <c r="C232" s="2375"/>
      <c r="D232" s="162"/>
      <c r="E232" s="2170"/>
      <c r="F232" s="2170"/>
      <c r="G232" s="2377"/>
      <c r="H232" s="2353"/>
      <c r="I232" s="2354"/>
      <c r="J232" s="2354"/>
      <c r="K232" s="2354"/>
      <c r="L232" s="2352"/>
      <c r="M232" s="680"/>
      <c r="N232" s="430"/>
      <c r="O232" s="443"/>
      <c r="P232" s="443"/>
      <c r="Q232" s="443"/>
      <c r="R232" s="443"/>
      <c r="S232" s="443"/>
      <c r="T232" s="443"/>
    </row>
    <row r="233" spans="1:20">
      <c r="A233" s="2376"/>
      <c r="B233" s="2373"/>
      <c r="C233" s="2375"/>
      <c r="D233" s="162"/>
      <c r="E233" s="2170"/>
      <c r="F233" s="2170"/>
      <c r="G233" s="2377"/>
      <c r="H233" s="2353"/>
      <c r="I233" s="2354"/>
      <c r="J233" s="2354"/>
      <c r="K233" s="2354"/>
      <c r="L233" s="2352"/>
      <c r="M233" s="680"/>
      <c r="N233" s="430"/>
      <c r="O233" s="443"/>
      <c r="P233" s="443"/>
      <c r="Q233" s="443"/>
      <c r="R233" s="443"/>
      <c r="S233" s="443"/>
      <c r="T233" s="443"/>
    </row>
    <row r="234" spans="1:20">
      <c r="P234" s="443"/>
      <c r="Q234" s="443"/>
      <c r="R234" s="443"/>
      <c r="S234" s="443"/>
      <c r="T234" s="443"/>
    </row>
    <row r="235" spans="1:20">
      <c r="P235" s="443"/>
      <c r="Q235" s="443"/>
      <c r="R235" s="443"/>
      <c r="S235" s="443"/>
      <c r="T235" s="443"/>
    </row>
    <row r="236" spans="1:20">
      <c r="P236" s="443"/>
      <c r="Q236" s="443"/>
      <c r="R236" s="443"/>
      <c r="S236" s="443"/>
      <c r="T236" s="443"/>
    </row>
  </sheetData>
  <mergeCells count="384">
    <mergeCell ref="L174:L179"/>
    <mergeCell ref="L180:L185"/>
    <mergeCell ref="L186:L191"/>
    <mergeCell ref="L192:L197"/>
    <mergeCell ref="L14:L15"/>
    <mergeCell ref="L120:L125"/>
    <mergeCell ref="L126:L129"/>
    <mergeCell ref="L132:L137"/>
    <mergeCell ref="L138:L143"/>
    <mergeCell ref="L144:L149"/>
    <mergeCell ref="L150:L155"/>
    <mergeCell ref="L156:L161"/>
    <mergeCell ref="L162:L167"/>
    <mergeCell ref="L168:L173"/>
    <mergeCell ref="L70:L75"/>
    <mergeCell ref="L76:L81"/>
    <mergeCell ref="L82:L88"/>
    <mergeCell ref="L89:L94"/>
    <mergeCell ref="L95:L101"/>
    <mergeCell ref="L102:L107"/>
    <mergeCell ref="L108:L113"/>
    <mergeCell ref="L114:L115"/>
    <mergeCell ref="L116:L118"/>
    <mergeCell ref="L16:L21"/>
    <mergeCell ref="L22:L27"/>
    <mergeCell ref="L28:L33"/>
    <mergeCell ref="L34:L39"/>
    <mergeCell ref="L40:L45"/>
    <mergeCell ref="L46:L51"/>
    <mergeCell ref="L52:L57"/>
    <mergeCell ref="L58:L63"/>
    <mergeCell ref="L64:L69"/>
    <mergeCell ref="O71:O76"/>
    <mergeCell ref="K180:K185"/>
    <mergeCell ref="H192:H197"/>
    <mergeCell ref="I192:I197"/>
    <mergeCell ref="J192:J197"/>
    <mergeCell ref="K192:K197"/>
    <mergeCell ref="K34:K35"/>
    <mergeCell ref="K38:K39"/>
    <mergeCell ref="J38:J39"/>
    <mergeCell ref="I38:I39"/>
    <mergeCell ref="H38:H39"/>
    <mergeCell ref="J36:J37"/>
    <mergeCell ref="K36:K37"/>
    <mergeCell ref="I186:I191"/>
    <mergeCell ref="J186:J191"/>
    <mergeCell ref="I180:I185"/>
    <mergeCell ref="J180:J185"/>
    <mergeCell ref="I150:I155"/>
    <mergeCell ref="J150:J155"/>
    <mergeCell ref="I144:I149"/>
    <mergeCell ref="J144:J149"/>
    <mergeCell ref="H138:H143"/>
    <mergeCell ref="I138:I143"/>
    <mergeCell ref="J138:J143"/>
    <mergeCell ref="K138:K143"/>
    <mergeCell ref="K144:K149"/>
    <mergeCell ref="K150:K155"/>
    <mergeCell ref="I170:I171"/>
    <mergeCell ref="G136:G137"/>
    <mergeCell ref="J170:J171"/>
    <mergeCell ref="G168:G173"/>
    <mergeCell ref="K120:K121"/>
    <mergeCell ref="I122:I125"/>
    <mergeCell ref="J122:J125"/>
    <mergeCell ref="K122:K125"/>
    <mergeCell ref="J156:J161"/>
    <mergeCell ref="H168:H173"/>
    <mergeCell ref="K156:K161"/>
    <mergeCell ref="J162:J167"/>
    <mergeCell ref="K162:K167"/>
    <mergeCell ref="K170:K171"/>
    <mergeCell ref="K168:K169"/>
    <mergeCell ref="I156:I161"/>
    <mergeCell ref="I162:I167"/>
    <mergeCell ref="I168:I169"/>
    <mergeCell ref="J168:J169"/>
    <mergeCell ref="G180:G185"/>
    <mergeCell ref="A162:A167"/>
    <mergeCell ref="B162:B167"/>
    <mergeCell ref="C162:C167"/>
    <mergeCell ref="A168:A173"/>
    <mergeCell ref="B168:B173"/>
    <mergeCell ref="C168:C173"/>
    <mergeCell ref="G162:G167"/>
    <mergeCell ref="H162:H167"/>
    <mergeCell ref="H174:H179"/>
    <mergeCell ref="H180:H185"/>
    <mergeCell ref="A174:A179"/>
    <mergeCell ref="B174:B179"/>
    <mergeCell ref="C174:C179"/>
    <mergeCell ref="G174:G179"/>
    <mergeCell ref="A138:A143"/>
    <mergeCell ref="B138:B143"/>
    <mergeCell ref="A156:A161"/>
    <mergeCell ref="B156:B161"/>
    <mergeCell ref="C156:C161"/>
    <mergeCell ref="G156:G161"/>
    <mergeCell ref="H156:H161"/>
    <mergeCell ref="A132:A137"/>
    <mergeCell ref="B132:B137"/>
    <mergeCell ref="C132:C137"/>
    <mergeCell ref="G132:G135"/>
    <mergeCell ref="H132:H137"/>
    <mergeCell ref="A150:A155"/>
    <mergeCell ref="B150:B155"/>
    <mergeCell ref="C150:C155"/>
    <mergeCell ref="G150:G155"/>
    <mergeCell ref="H150:H155"/>
    <mergeCell ref="A144:A149"/>
    <mergeCell ref="B144:B149"/>
    <mergeCell ref="C144:C149"/>
    <mergeCell ref="G144:G149"/>
    <mergeCell ref="H144:H149"/>
    <mergeCell ref="C138:C143"/>
    <mergeCell ref="G138:G143"/>
    <mergeCell ref="C102:C107"/>
    <mergeCell ref="G102:G107"/>
    <mergeCell ref="I132:I137"/>
    <mergeCell ref="J132:J137"/>
    <mergeCell ref="K132:K137"/>
    <mergeCell ref="K108:K113"/>
    <mergeCell ref="G114:G119"/>
    <mergeCell ref="K114:K115"/>
    <mergeCell ref="J114:J115"/>
    <mergeCell ref="K102:K107"/>
    <mergeCell ref="H116:H118"/>
    <mergeCell ref="I116:I118"/>
    <mergeCell ref="J116:J118"/>
    <mergeCell ref="H120:H125"/>
    <mergeCell ref="G120:G125"/>
    <mergeCell ref="H102:H107"/>
    <mergeCell ref="I102:I107"/>
    <mergeCell ref="K116:K118"/>
    <mergeCell ref="I56:I57"/>
    <mergeCell ref="G70:G75"/>
    <mergeCell ref="H70:H75"/>
    <mergeCell ref="I70:I75"/>
    <mergeCell ref="J76:J81"/>
    <mergeCell ref="A95:A100"/>
    <mergeCell ref="B95:B100"/>
    <mergeCell ref="C95:C100"/>
    <mergeCell ref="G95:G101"/>
    <mergeCell ref="H95:H100"/>
    <mergeCell ref="I95:I100"/>
    <mergeCell ref="J95:J100"/>
    <mergeCell ref="A89:A94"/>
    <mergeCell ref="B89:B94"/>
    <mergeCell ref="C89:C94"/>
    <mergeCell ref="G89:G94"/>
    <mergeCell ref="H89:H94"/>
    <mergeCell ref="I89:I94"/>
    <mergeCell ref="J89:J94"/>
    <mergeCell ref="A8:A14"/>
    <mergeCell ref="B8:B14"/>
    <mergeCell ref="C8:C14"/>
    <mergeCell ref="G13:G15"/>
    <mergeCell ref="H14:H15"/>
    <mergeCell ref="J52:J53"/>
    <mergeCell ref="K52:K53"/>
    <mergeCell ref="H54:H55"/>
    <mergeCell ref="I54:I55"/>
    <mergeCell ref="J54:J55"/>
    <mergeCell ref="A28:A33"/>
    <mergeCell ref="B28:B33"/>
    <mergeCell ref="C28:C33"/>
    <mergeCell ref="G28:G33"/>
    <mergeCell ref="H28:H33"/>
    <mergeCell ref="K54:K55"/>
    <mergeCell ref="B46:B51"/>
    <mergeCell ref="C46:C51"/>
    <mergeCell ref="G46:G51"/>
    <mergeCell ref="H46:H51"/>
    <mergeCell ref="I46:I51"/>
    <mergeCell ref="J46:J51"/>
    <mergeCell ref="K46:K51"/>
    <mergeCell ref="A22:A27"/>
    <mergeCell ref="B22:B27"/>
    <mergeCell ref="C22:C27"/>
    <mergeCell ref="G22:G27"/>
    <mergeCell ref="H22:H24"/>
    <mergeCell ref="K16:K17"/>
    <mergeCell ref="A16:A21"/>
    <mergeCell ref="H18:H21"/>
    <mergeCell ref="I18:I21"/>
    <mergeCell ref="J18:J21"/>
    <mergeCell ref="K18:K21"/>
    <mergeCell ref="J40:J45"/>
    <mergeCell ref="K40:K45"/>
    <mergeCell ref="I40:I45"/>
    <mergeCell ref="A58:A63"/>
    <mergeCell ref="B58:B63"/>
    <mergeCell ref="C58:C63"/>
    <mergeCell ref="G58:G63"/>
    <mergeCell ref="H58:H63"/>
    <mergeCell ref="I58:I63"/>
    <mergeCell ref="A40:A45"/>
    <mergeCell ref="B40:B45"/>
    <mergeCell ref="C40:C45"/>
    <mergeCell ref="G40:G45"/>
    <mergeCell ref="A52:A57"/>
    <mergeCell ref="B52:B57"/>
    <mergeCell ref="C52:C57"/>
    <mergeCell ref="G52:G57"/>
    <mergeCell ref="J56:J57"/>
    <mergeCell ref="K56:K57"/>
    <mergeCell ref="H40:H45"/>
    <mergeCell ref="H52:H53"/>
    <mergeCell ref="I52:I53"/>
    <mergeCell ref="A46:A51"/>
    <mergeCell ref="H56:H57"/>
    <mergeCell ref="A34:A39"/>
    <mergeCell ref="B34:B39"/>
    <mergeCell ref="K4:K6"/>
    <mergeCell ref="L4:L6"/>
    <mergeCell ref="A126:A131"/>
    <mergeCell ref="B126:B131"/>
    <mergeCell ref="A120:A125"/>
    <mergeCell ref="B120:B125"/>
    <mergeCell ref="C120:C125"/>
    <mergeCell ref="I120:I121"/>
    <mergeCell ref="J120:J121"/>
    <mergeCell ref="H82:H87"/>
    <mergeCell ref="J102:J107"/>
    <mergeCell ref="A114:A119"/>
    <mergeCell ref="B114:B119"/>
    <mergeCell ref="C114:C119"/>
    <mergeCell ref="H114:H115"/>
    <mergeCell ref="I114:I115"/>
    <mergeCell ref="A82:A87"/>
    <mergeCell ref="B82:B87"/>
    <mergeCell ref="C82:C87"/>
    <mergeCell ref="G82:G87"/>
    <mergeCell ref="I82:I87"/>
    <mergeCell ref="J82:J87"/>
    <mergeCell ref="I4:I6"/>
    <mergeCell ref="J4:J6"/>
    <mergeCell ref="I22:I24"/>
    <mergeCell ref="H25:H27"/>
    <mergeCell ref="I25:I26"/>
    <mergeCell ref="I28:I30"/>
    <mergeCell ref="C34:C39"/>
    <mergeCell ref="G34:G39"/>
    <mergeCell ref="H36:H37"/>
    <mergeCell ref="I36:I37"/>
    <mergeCell ref="H34:H35"/>
    <mergeCell ref="I34:I35"/>
    <mergeCell ref="J34:J35"/>
    <mergeCell ref="A2:L2"/>
    <mergeCell ref="I14:I15"/>
    <mergeCell ref="J14:J15"/>
    <mergeCell ref="B16:B21"/>
    <mergeCell ref="C16:C21"/>
    <mergeCell ref="R4:R6"/>
    <mergeCell ref="T4:T5"/>
    <mergeCell ref="M4:M6"/>
    <mergeCell ref="N4:N6"/>
    <mergeCell ref="O4:O6"/>
    <mergeCell ref="P4:P6"/>
    <mergeCell ref="Q4:Q6"/>
    <mergeCell ref="G16:G21"/>
    <mergeCell ref="H16:H17"/>
    <mergeCell ref="I16:I17"/>
    <mergeCell ref="J16:J17"/>
    <mergeCell ref="A4:A6"/>
    <mergeCell ref="B4:B6"/>
    <mergeCell ref="C4:C6"/>
    <mergeCell ref="D4:D6"/>
    <mergeCell ref="E4:E6"/>
    <mergeCell ref="F4:F6"/>
    <mergeCell ref="G4:G6"/>
    <mergeCell ref="H4:H6"/>
    <mergeCell ref="K64:K69"/>
    <mergeCell ref="J58:J63"/>
    <mergeCell ref="K58:K63"/>
    <mergeCell ref="J70:J75"/>
    <mergeCell ref="K70:K75"/>
    <mergeCell ref="C126:C131"/>
    <mergeCell ref="G126:G131"/>
    <mergeCell ref="H126:H129"/>
    <mergeCell ref="I126:I129"/>
    <mergeCell ref="J126:J129"/>
    <mergeCell ref="K126:K129"/>
    <mergeCell ref="C76:C81"/>
    <mergeCell ref="G76:G81"/>
    <mergeCell ref="C64:C69"/>
    <mergeCell ref="G64:G69"/>
    <mergeCell ref="H64:H69"/>
    <mergeCell ref="I64:I69"/>
    <mergeCell ref="C70:C75"/>
    <mergeCell ref="H76:H81"/>
    <mergeCell ref="I76:I81"/>
    <mergeCell ref="K95:K100"/>
    <mergeCell ref="K89:K94"/>
    <mergeCell ref="K76:K81"/>
    <mergeCell ref="K82:K87"/>
    <mergeCell ref="A186:A191"/>
    <mergeCell ref="B186:B191"/>
    <mergeCell ref="C186:C191"/>
    <mergeCell ref="G186:G191"/>
    <mergeCell ref="H186:H191"/>
    <mergeCell ref="A180:A185"/>
    <mergeCell ref="B180:B185"/>
    <mergeCell ref="C180:C185"/>
    <mergeCell ref="J64:J69"/>
    <mergeCell ref="A102:A107"/>
    <mergeCell ref="B102:B107"/>
    <mergeCell ref="A76:A81"/>
    <mergeCell ref="B76:B81"/>
    <mergeCell ref="A70:A75"/>
    <mergeCell ref="B70:B75"/>
    <mergeCell ref="A64:A69"/>
    <mergeCell ref="B64:B69"/>
    <mergeCell ref="A108:A113"/>
    <mergeCell ref="B108:B113"/>
    <mergeCell ref="C108:C113"/>
    <mergeCell ref="G108:G113"/>
    <mergeCell ref="H108:H113"/>
    <mergeCell ref="I108:I113"/>
    <mergeCell ref="J108:J113"/>
    <mergeCell ref="H222:H227"/>
    <mergeCell ref="I222:I227"/>
    <mergeCell ref="A228:A233"/>
    <mergeCell ref="B228:B233"/>
    <mergeCell ref="C228:C233"/>
    <mergeCell ref="G228:G233"/>
    <mergeCell ref="H228:H233"/>
    <mergeCell ref="A210:A215"/>
    <mergeCell ref="B210:B215"/>
    <mergeCell ref="C210:C215"/>
    <mergeCell ref="H213:H214"/>
    <mergeCell ref="A216:A221"/>
    <mergeCell ref="B216:B221"/>
    <mergeCell ref="C216:C221"/>
    <mergeCell ref="G216:G221"/>
    <mergeCell ref="H216:H221"/>
    <mergeCell ref="A222:A227"/>
    <mergeCell ref="B222:B227"/>
    <mergeCell ref="C222:C227"/>
    <mergeCell ref="I210:I212"/>
    <mergeCell ref="H210:H212"/>
    <mergeCell ref="K210:K212"/>
    <mergeCell ref="G192:G197"/>
    <mergeCell ref="L198:L203"/>
    <mergeCell ref="I216:I221"/>
    <mergeCell ref="H198:H203"/>
    <mergeCell ref="A204:A209"/>
    <mergeCell ref="B204:B209"/>
    <mergeCell ref="C204:C209"/>
    <mergeCell ref="A192:A197"/>
    <mergeCell ref="B192:B197"/>
    <mergeCell ref="C192:C197"/>
    <mergeCell ref="I198:I203"/>
    <mergeCell ref="J198:J203"/>
    <mergeCell ref="K198:K203"/>
    <mergeCell ref="A198:A203"/>
    <mergeCell ref="B198:B203"/>
    <mergeCell ref="C198:C203"/>
    <mergeCell ref="G198:G203"/>
    <mergeCell ref="L228:L233"/>
    <mergeCell ref="H204:H209"/>
    <mergeCell ref="I204:I209"/>
    <mergeCell ref="J204:J209"/>
    <mergeCell ref="K204:K209"/>
    <mergeCell ref="G204:G209"/>
    <mergeCell ref="G210:G215"/>
    <mergeCell ref="L210:L212"/>
    <mergeCell ref="L213:L214"/>
    <mergeCell ref="K222:K227"/>
    <mergeCell ref="K213:K214"/>
    <mergeCell ref="K228:K233"/>
    <mergeCell ref="J213:J214"/>
    <mergeCell ref="I228:I233"/>
    <mergeCell ref="J228:J233"/>
    <mergeCell ref="L222:L227"/>
    <mergeCell ref="J222:J227"/>
    <mergeCell ref="J216:J221"/>
    <mergeCell ref="K216:K221"/>
    <mergeCell ref="I213:I214"/>
    <mergeCell ref="L216:L221"/>
    <mergeCell ref="G222:G227"/>
    <mergeCell ref="L204:L209"/>
    <mergeCell ref="J210:J212"/>
  </mergeCells>
  <pageMargins left="0.23622047244094491" right="0.23622047244094491" top="0.78740157480314965" bottom="0.39370078740157483" header="0.39370078740157483" footer="0.23622047244094491"/>
  <pageSetup paperSize="9" scale="82" fitToHeight="0" orientation="landscape" r:id="rId1"/>
  <headerFooter differentFirst="1" alignWithMargins="0">
    <oddFooter>&amp;C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28"/>
  <sheetViews>
    <sheetView view="pageBreakPreview" zoomScaleNormal="100" zoomScaleSheetLayoutView="100" workbookViewId="0">
      <pane ySplit="5" topLeftCell="A213" activePane="bottomLeft" state="frozen"/>
      <selection pane="bottomLeft" activeCell="L197" sqref="L197:L202"/>
    </sheetView>
  </sheetViews>
  <sheetFormatPr defaultRowHeight="12.75"/>
  <cols>
    <col min="1" max="1" width="4.5703125" style="12" customWidth="1"/>
    <col min="2" max="2" width="23.42578125" style="13" customWidth="1"/>
    <col min="3" max="3" width="13.28515625" style="13" customWidth="1"/>
    <col min="4" max="4" width="21.7109375" style="13" customWidth="1"/>
    <col min="5" max="5" width="16.28515625" style="19" customWidth="1"/>
    <col min="6" max="6" width="11.7109375" style="19" customWidth="1"/>
    <col min="7" max="7" width="21.42578125" style="222" customWidth="1"/>
    <col min="8" max="8" width="29.140625" style="26" customWidth="1"/>
    <col min="9" max="9" width="7.42578125" style="13" customWidth="1"/>
    <col min="10" max="10" width="6.28515625" style="13" customWidth="1"/>
    <col min="11" max="11" width="6" style="13" customWidth="1"/>
    <col min="12" max="12" width="17.7109375" style="13" customWidth="1"/>
  </cols>
  <sheetData>
    <row r="1" spans="1:20" s="2" customFormat="1" ht="27.75" customHeight="1">
      <c r="A1" s="2430" t="s">
        <v>3009</v>
      </c>
      <c r="B1" s="2430"/>
      <c r="C1" s="2430"/>
      <c r="D1" s="2430"/>
      <c r="E1" s="2430"/>
      <c r="F1" s="2430"/>
      <c r="G1" s="2430"/>
      <c r="H1" s="2430"/>
      <c r="I1" s="2430"/>
      <c r="J1" s="2430"/>
      <c r="K1" s="2430"/>
      <c r="L1" s="2430"/>
    </row>
    <row r="2" spans="1:20" s="2" customFormat="1" ht="14.25" customHeight="1" thickBot="1">
      <c r="A2" s="234"/>
      <c r="B2" s="416"/>
      <c r="C2" s="416"/>
      <c r="D2" s="416"/>
      <c r="E2" s="416"/>
      <c r="F2" s="416"/>
      <c r="G2" s="416"/>
      <c r="H2" s="36"/>
      <c r="I2" s="416"/>
      <c r="J2" s="416"/>
      <c r="K2" s="213" t="s">
        <v>1559</v>
      </c>
      <c r="L2" s="416"/>
    </row>
    <row r="3" spans="1:20" s="2" customFormat="1" ht="22.5" customHeight="1" thickTop="1">
      <c r="A3" s="2439" t="s">
        <v>294</v>
      </c>
      <c r="B3" s="2439" t="s">
        <v>297</v>
      </c>
      <c r="C3" s="2439" t="s">
        <v>975</v>
      </c>
      <c r="D3" s="2444" t="s">
        <v>295</v>
      </c>
      <c r="E3" s="2444" t="s">
        <v>1969</v>
      </c>
      <c r="F3" s="2444" t="s">
        <v>1540</v>
      </c>
      <c r="G3" s="2439" t="s">
        <v>2242</v>
      </c>
      <c r="H3" s="2444" t="s">
        <v>298</v>
      </c>
      <c r="I3" s="2444" t="s">
        <v>1040</v>
      </c>
      <c r="J3" s="2444" t="s">
        <v>299</v>
      </c>
      <c r="K3" s="2444" t="s">
        <v>300</v>
      </c>
      <c r="L3" s="2439" t="s">
        <v>2242</v>
      </c>
      <c r="M3" s="2780"/>
      <c r="N3" s="2431"/>
      <c r="O3" s="2431"/>
      <c r="P3" s="2431"/>
      <c r="Q3" s="2431"/>
      <c r="R3" s="2431"/>
      <c r="S3" s="428"/>
      <c r="T3" s="2432"/>
    </row>
    <row r="4" spans="1:20" s="2" customFormat="1" ht="19.5" customHeight="1">
      <c r="A4" s="2440"/>
      <c r="B4" s="2440"/>
      <c r="C4" s="2442"/>
      <c r="D4" s="2445"/>
      <c r="E4" s="2445"/>
      <c r="F4" s="2442"/>
      <c r="G4" s="2442"/>
      <c r="H4" s="2442"/>
      <c r="I4" s="2442"/>
      <c r="J4" s="2442"/>
      <c r="K4" s="2442"/>
      <c r="L4" s="2442"/>
      <c r="M4" s="2780"/>
      <c r="N4" s="2431"/>
      <c r="O4" s="2431"/>
      <c r="P4" s="2431"/>
      <c r="Q4" s="2431"/>
      <c r="R4" s="2431"/>
      <c r="S4" s="428"/>
      <c r="T4" s="2432"/>
    </row>
    <row r="5" spans="1:20" s="2" customFormat="1" ht="21" customHeight="1" thickBot="1">
      <c r="A5" s="2441"/>
      <c r="B5" s="2441"/>
      <c r="C5" s="2443"/>
      <c r="D5" s="2446"/>
      <c r="E5" s="2446"/>
      <c r="F5" s="2443"/>
      <c r="G5" s="2443"/>
      <c r="H5" s="2443"/>
      <c r="I5" s="2443"/>
      <c r="J5" s="2443"/>
      <c r="K5" s="2443"/>
      <c r="L5" s="2443"/>
      <c r="M5" s="2780"/>
      <c r="N5" s="2431"/>
      <c r="O5" s="2431"/>
      <c r="P5" s="2431"/>
      <c r="Q5" s="2431"/>
      <c r="R5" s="2431"/>
      <c r="S5" s="428"/>
      <c r="T5" s="429"/>
    </row>
    <row r="6" spans="1:20" s="4" customFormat="1" ht="12.75" customHeight="1" thickTop="1" thickBot="1">
      <c r="A6" s="42">
        <v>1</v>
      </c>
      <c r="B6" s="42">
        <v>2</v>
      </c>
      <c r="C6" s="42">
        <v>3</v>
      </c>
      <c r="D6" s="214">
        <v>4</v>
      </c>
      <c r="E6" s="214">
        <v>5</v>
      </c>
      <c r="F6" s="214">
        <v>6</v>
      </c>
      <c r="G6" s="214">
        <v>7</v>
      </c>
      <c r="H6" s="214">
        <v>8</v>
      </c>
      <c r="I6" s="214">
        <v>9</v>
      </c>
      <c r="J6" s="214">
        <v>10</v>
      </c>
      <c r="K6" s="214">
        <v>11</v>
      </c>
      <c r="L6" s="214">
        <v>12</v>
      </c>
      <c r="M6" s="889"/>
    </row>
    <row r="7" spans="1:20" s="5" customFormat="1" ht="19.5" customHeight="1" thickTop="1">
      <c r="A7" s="2473" t="s">
        <v>417</v>
      </c>
      <c r="B7" s="2475" t="s">
        <v>713</v>
      </c>
      <c r="C7" s="2475" t="s">
        <v>1796</v>
      </c>
      <c r="D7" s="709" t="s">
        <v>296</v>
      </c>
      <c r="E7" s="854">
        <f>E9+E15</f>
        <v>543992322.63</v>
      </c>
      <c r="F7" s="854">
        <f>F9+F15</f>
        <v>460668168.41000003</v>
      </c>
      <c r="G7" s="3027"/>
      <c r="H7" s="2496" t="s">
        <v>1791</v>
      </c>
      <c r="I7" s="2746" t="s">
        <v>442</v>
      </c>
      <c r="J7" s="2577">
        <v>1284.78</v>
      </c>
      <c r="K7" s="2577">
        <v>1206.4000000000001</v>
      </c>
      <c r="L7" s="2685"/>
      <c r="M7" s="437"/>
      <c r="T7" s="602"/>
    </row>
    <row r="8" spans="1:20" s="673" customFormat="1" ht="19.5" customHeight="1">
      <c r="A8" s="2379"/>
      <c r="B8" s="2454"/>
      <c r="C8" s="2454"/>
      <c r="D8" s="320" t="s">
        <v>2521</v>
      </c>
      <c r="E8" s="1254">
        <f>E10</f>
        <v>50000</v>
      </c>
      <c r="F8" s="2210">
        <f>F10</f>
        <v>50000</v>
      </c>
      <c r="G8" s="3028"/>
      <c r="H8" s="2385"/>
      <c r="I8" s="3030"/>
      <c r="J8" s="2391"/>
      <c r="K8" s="2391"/>
      <c r="L8" s="2526"/>
      <c r="M8" s="680"/>
      <c r="T8" s="602"/>
    </row>
    <row r="9" spans="1:20" s="5" customFormat="1" ht="19.5">
      <c r="A9" s="2677"/>
      <c r="B9" s="2639"/>
      <c r="C9" s="2643"/>
      <c r="D9" s="709" t="s">
        <v>301</v>
      </c>
      <c r="E9" s="854">
        <f>E11+E13+E14</f>
        <v>543992322.63</v>
      </c>
      <c r="F9" s="854">
        <f>F11+F13+F14</f>
        <v>460668168.41000003</v>
      </c>
      <c r="G9" s="3028"/>
      <c r="H9" s="2385"/>
      <c r="I9" s="3030"/>
      <c r="J9" s="2391"/>
      <c r="K9" s="2391"/>
      <c r="L9" s="2526"/>
      <c r="M9" s="437"/>
    </row>
    <row r="10" spans="1:20" s="673" customFormat="1" ht="19.5">
      <c r="A10" s="2677"/>
      <c r="B10" s="2639"/>
      <c r="C10" s="2643"/>
      <c r="D10" s="320" t="s">
        <v>2521</v>
      </c>
      <c r="E10" s="1254">
        <f>E12</f>
        <v>50000</v>
      </c>
      <c r="F10" s="2183">
        <f>F12</f>
        <v>50000</v>
      </c>
      <c r="G10" s="3028"/>
      <c r="H10" s="1574"/>
      <c r="I10" s="1587"/>
      <c r="J10" s="1575"/>
      <c r="K10" s="1575"/>
      <c r="L10" s="2527"/>
      <c r="M10" s="680"/>
      <c r="P10" s="465"/>
    </row>
    <row r="11" spans="1:20" s="5" customFormat="1" ht="13.5" customHeight="1">
      <c r="A11" s="2677"/>
      <c r="B11" s="2639"/>
      <c r="C11" s="2643"/>
      <c r="D11" s="709" t="s">
        <v>303</v>
      </c>
      <c r="E11" s="854">
        <f>E20+E157+E136</f>
        <v>543992322.63</v>
      </c>
      <c r="F11" s="854">
        <f>F20+F157+F136</f>
        <v>460668168.41000003</v>
      </c>
      <c r="G11" s="3028"/>
      <c r="H11" s="2638" t="s">
        <v>1141</v>
      </c>
      <c r="I11" s="1581" t="s">
        <v>306</v>
      </c>
      <c r="J11" s="1581">
        <v>100</v>
      </c>
      <c r="K11" s="1568">
        <v>100</v>
      </c>
      <c r="L11" s="1584"/>
      <c r="M11" s="437"/>
    </row>
    <row r="12" spans="1:20" s="673" customFormat="1" ht="20.25" customHeight="1">
      <c r="A12" s="2677"/>
      <c r="B12" s="2639"/>
      <c r="C12" s="2643"/>
      <c r="D12" s="320" t="s">
        <v>2521</v>
      </c>
      <c r="E12" s="1254">
        <f>E21</f>
        <v>50000</v>
      </c>
      <c r="F12" s="2183">
        <f>F21</f>
        <v>50000</v>
      </c>
      <c r="G12" s="3028"/>
      <c r="H12" s="2708"/>
      <c r="I12" s="1578"/>
      <c r="J12" s="1578"/>
      <c r="K12" s="1569"/>
      <c r="L12" s="1585"/>
      <c r="M12" s="680"/>
      <c r="O12" s="2223"/>
    </row>
    <row r="13" spans="1:20" s="5" customFormat="1" ht="15.75" customHeight="1">
      <c r="A13" s="2677"/>
      <c r="B13" s="2639"/>
      <c r="C13" s="2643"/>
      <c r="D13" s="718" t="s">
        <v>304</v>
      </c>
      <c r="E13" s="854">
        <f t="shared" ref="E13:F15" si="0">E22+E158+E137</f>
        <v>0</v>
      </c>
      <c r="F13" s="854">
        <f t="shared" si="0"/>
        <v>0</v>
      </c>
      <c r="G13" s="3028"/>
      <c r="H13" s="2384" t="s">
        <v>1142</v>
      </c>
      <c r="I13" s="2570" t="s">
        <v>741</v>
      </c>
      <c r="J13" s="2570">
        <v>2360</v>
      </c>
      <c r="K13" s="2570">
        <v>939</v>
      </c>
      <c r="L13" s="2525" t="s">
        <v>3253</v>
      </c>
      <c r="M13" s="437"/>
      <c r="P13" s="465"/>
    </row>
    <row r="14" spans="1:20" s="5" customFormat="1" ht="180.75" customHeight="1">
      <c r="A14" s="2677"/>
      <c r="B14" s="2639"/>
      <c r="C14" s="2643"/>
      <c r="D14" s="709" t="s">
        <v>305</v>
      </c>
      <c r="E14" s="854">
        <f t="shared" si="0"/>
        <v>0</v>
      </c>
      <c r="F14" s="854">
        <f t="shared" si="0"/>
        <v>0</v>
      </c>
      <c r="G14" s="3028"/>
      <c r="H14" s="2398"/>
      <c r="I14" s="2486"/>
      <c r="J14" s="2486"/>
      <c r="K14" s="2486"/>
      <c r="L14" s="2527"/>
      <c r="M14" s="437"/>
    </row>
    <row r="15" spans="1:20" s="5" customFormat="1" ht="89.25" customHeight="1">
      <c r="A15" s="2677"/>
      <c r="B15" s="2639"/>
      <c r="C15" s="3036"/>
      <c r="D15" s="718" t="s">
        <v>302</v>
      </c>
      <c r="E15" s="854">
        <f t="shared" si="0"/>
        <v>0</v>
      </c>
      <c r="F15" s="854">
        <f t="shared" si="0"/>
        <v>0</v>
      </c>
      <c r="G15" s="3029"/>
      <c r="H15" s="793" t="s">
        <v>1143</v>
      </c>
      <c r="I15" s="770" t="s">
        <v>306</v>
      </c>
      <c r="J15" s="770">
        <v>68.3</v>
      </c>
      <c r="K15" s="2257">
        <v>99.8</v>
      </c>
      <c r="L15" s="1183"/>
      <c r="M15" s="437"/>
    </row>
    <row r="16" spans="1:20" s="11" customFormat="1" ht="15" customHeight="1">
      <c r="A16" s="2468" t="s">
        <v>308</v>
      </c>
      <c r="B16" s="2393" t="s">
        <v>439</v>
      </c>
      <c r="C16" s="2393"/>
      <c r="D16" s="792" t="s">
        <v>296</v>
      </c>
      <c r="E16" s="884">
        <f>E18+E24</f>
        <v>25710392.130000003</v>
      </c>
      <c r="F16" s="884">
        <f>F18+F24</f>
        <v>25518167.75</v>
      </c>
      <c r="G16" s="2451"/>
      <c r="H16" s="764"/>
      <c r="I16" s="747"/>
      <c r="J16" s="747"/>
      <c r="K16" s="747"/>
      <c r="L16" s="2531"/>
      <c r="M16" s="597"/>
      <c r="N16" s="602"/>
      <c r="O16" s="5"/>
      <c r="P16" s="5"/>
      <c r="Q16" s="5"/>
      <c r="R16" s="5"/>
    </row>
    <row r="17" spans="1:18" s="242" customFormat="1" ht="19.5" customHeight="1">
      <c r="A17" s="2469"/>
      <c r="B17" s="2394"/>
      <c r="C17" s="2394"/>
      <c r="D17" s="230" t="s">
        <v>2521</v>
      </c>
      <c r="E17" s="1221">
        <f>E19</f>
        <v>50000</v>
      </c>
      <c r="F17" s="1221">
        <f>F19</f>
        <v>50000</v>
      </c>
      <c r="G17" s="2452"/>
      <c r="H17" s="1577"/>
      <c r="I17" s="1576"/>
      <c r="J17" s="1576"/>
      <c r="K17" s="1576"/>
      <c r="L17" s="2532"/>
      <c r="M17" s="597"/>
      <c r="N17" s="602"/>
      <c r="O17" s="673"/>
      <c r="P17" s="673"/>
      <c r="Q17" s="673"/>
      <c r="R17" s="673"/>
    </row>
    <row r="18" spans="1:18" s="11" customFormat="1" ht="21.75" customHeight="1">
      <c r="A18" s="2594"/>
      <c r="B18" s="2644"/>
      <c r="C18" s="2644"/>
      <c r="D18" s="1583" t="s">
        <v>301</v>
      </c>
      <c r="E18" s="884">
        <f>E20+E22+E23</f>
        <v>25710392.130000003</v>
      </c>
      <c r="F18" s="884">
        <f>F20+F22+F23</f>
        <v>25518167.75</v>
      </c>
      <c r="G18" s="2615"/>
      <c r="H18" s="756"/>
      <c r="I18" s="746"/>
      <c r="J18" s="746"/>
      <c r="K18" s="746"/>
      <c r="L18" s="2532"/>
      <c r="M18" s="597"/>
    </row>
    <row r="19" spans="1:18" s="242" customFormat="1" ht="19.5" customHeight="1">
      <c r="A19" s="2594"/>
      <c r="B19" s="2644"/>
      <c r="C19" s="2644"/>
      <c r="D19" s="230" t="s">
        <v>2521</v>
      </c>
      <c r="E19" s="1221">
        <f>E21</f>
        <v>50000</v>
      </c>
      <c r="F19" s="1221">
        <f>F21</f>
        <v>50000</v>
      </c>
      <c r="G19" s="2615"/>
      <c r="H19" s="1577"/>
      <c r="I19" s="1576"/>
      <c r="J19" s="1576"/>
      <c r="K19" s="1576"/>
      <c r="L19" s="2532"/>
      <c r="M19" s="597"/>
    </row>
    <row r="20" spans="1:18" s="11" customFormat="1" ht="14.25" customHeight="1">
      <c r="A20" s="2594"/>
      <c r="B20" s="2644"/>
      <c r="C20" s="2644"/>
      <c r="D20" s="1583" t="s">
        <v>303</v>
      </c>
      <c r="E20" s="884">
        <f>E29+E118</f>
        <v>25710392.130000003</v>
      </c>
      <c r="F20" s="884">
        <f>F29+F118</f>
        <v>25518167.75</v>
      </c>
      <c r="G20" s="2615"/>
      <c r="H20" s="756"/>
      <c r="I20" s="746"/>
      <c r="J20" s="746"/>
      <c r="K20" s="746"/>
      <c r="L20" s="2532"/>
      <c r="M20" s="597"/>
    </row>
    <row r="21" spans="1:18" s="242" customFormat="1" ht="21" customHeight="1">
      <c r="A21" s="2594"/>
      <c r="B21" s="2644"/>
      <c r="C21" s="2644"/>
      <c r="D21" s="230" t="s">
        <v>2521</v>
      </c>
      <c r="E21" s="1221">
        <f>E30</f>
        <v>50000</v>
      </c>
      <c r="F21" s="1221">
        <f>F30</f>
        <v>50000</v>
      </c>
      <c r="G21" s="2615"/>
      <c r="H21" s="1577"/>
      <c r="I21" s="1576"/>
      <c r="J21" s="1576"/>
      <c r="K21" s="1576"/>
      <c r="L21" s="2532"/>
      <c r="M21" s="597"/>
    </row>
    <row r="22" spans="1:18" s="11" customFormat="1" ht="15" customHeight="1">
      <c r="A22" s="2594"/>
      <c r="B22" s="2644"/>
      <c r="C22" s="2644"/>
      <c r="D22" s="1589" t="s">
        <v>304</v>
      </c>
      <c r="E22" s="884">
        <f t="shared" ref="E22:F24" si="1">E31+E119</f>
        <v>0</v>
      </c>
      <c r="F22" s="884">
        <f t="shared" si="1"/>
        <v>0</v>
      </c>
      <c r="G22" s="2615"/>
      <c r="H22" s="756"/>
      <c r="I22" s="746"/>
      <c r="J22" s="746"/>
      <c r="K22" s="746"/>
      <c r="L22" s="2532"/>
      <c r="M22" s="597"/>
    </row>
    <row r="23" spans="1:18" s="11" customFormat="1" ht="19.5">
      <c r="A23" s="2594"/>
      <c r="B23" s="2644"/>
      <c r="C23" s="2644"/>
      <c r="D23" s="792" t="s">
        <v>305</v>
      </c>
      <c r="E23" s="884">
        <f t="shared" si="1"/>
        <v>0</v>
      </c>
      <c r="F23" s="884">
        <f t="shared" si="1"/>
        <v>0</v>
      </c>
      <c r="G23" s="2615"/>
      <c r="H23" s="756"/>
      <c r="I23" s="746"/>
      <c r="J23" s="746"/>
      <c r="K23" s="746"/>
      <c r="L23" s="2532"/>
      <c r="M23" s="597"/>
    </row>
    <row r="24" spans="1:18" s="11" customFormat="1" ht="15" customHeight="1">
      <c r="A24" s="2595"/>
      <c r="B24" s="2645"/>
      <c r="C24" s="2645"/>
      <c r="D24" s="859" t="s">
        <v>302</v>
      </c>
      <c r="E24" s="884">
        <f t="shared" si="1"/>
        <v>0</v>
      </c>
      <c r="F24" s="884">
        <f t="shared" si="1"/>
        <v>0</v>
      </c>
      <c r="G24" s="2616"/>
      <c r="H24" s="757"/>
      <c r="I24" s="758"/>
      <c r="J24" s="758"/>
      <c r="K24" s="758"/>
      <c r="L24" s="2533"/>
      <c r="M24" s="597"/>
    </row>
    <row r="25" spans="1:18" s="5" customFormat="1" ht="14.25" customHeight="1">
      <c r="A25" s="2648" t="s">
        <v>309</v>
      </c>
      <c r="B25" s="2368" t="s">
        <v>440</v>
      </c>
      <c r="C25" s="2368"/>
      <c r="D25" s="722" t="s">
        <v>296</v>
      </c>
      <c r="E25" s="879">
        <f>E27+E33</f>
        <v>25710392.130000003</v>
      </c>
      <c r="F25" s="879">
        <f>F27+F33</f>
        <v>25518167.75</v>
      </c>
      <c r="G25" s="2672"/>
      <c r="H25" s="2411" t="s">
        <v>441</v>
      </c>
      <c r="I25" s="2405" t="s">
        <v>442</v>
      </c>
      <c r="J25" s="2405">
        <v>337.05</v>
      </c>
      <c r="K25" s="2405">
        <v>240.6</v>
      </c>
      <c r="L25" s="2545" t="s">
        <v>3011</v>
      </c>
      <c r="M25" s="437"/>
    </row>
    <row r="26" spans="1:18" s="673" customFormat="1" ht="21.75" customHeight="1">
      <c r="A26" s="2613"/>
      <c r="B26" s="2387"/>
      <c r="C26" s="2387"/>
      <c r="D26" s="339" t="s">
        <v>2521</v>
      </c>
      <c r="E26" s="1220">
        <f>E28</f>
        <v>50000</v>
      </c>
      <c r="F26" s="1220">
        <f>F28</f>
        <v>50000</v>
      </c>
      <c r="G26" s="2673"/>
      <c r="H26" s="2412"/>
      <c r="I26" s="2406"/>
      <c r="J26" s="2406"/>
      <c r="K26" s="2406"/>
      <c r="L26" s="2546"/>
      <c r="M26" s="680"/>
    </row>
    <row r="27" spans="1:18" s="5" customFormat="1" ht="18" customHeight="1">
      <c r="A27" s="2649"/>
      <c r="B27" s="2587"/>
      <c r="C27" s="2604"/>
      <c r="D27" s="1573" t="s">
        <v>301</v>
      </c>
      <c r="E27" s="879">
        <f>E29+E31+E32</f>
        <v>25710392.130000003</v>
      </c>
      <c r="F27" s="879">
        <f>F29+F31+F32</f>
        <v>25518167.75</v>
      </c>
      <c r="G27" s="2465"/>
      <c r="H27" s="2604"/>
      <c r="I27" s="2758"/>
      <c r="J27" s="2758"/>
      <c r="K27" s="2758"/>
      <c r="L27" s="2546"/>
      <c r="M27" s="437"/>
    </row>
    <row r="28" spans="1:18" s="673" customFormat="1" ht="17.25" customHeight="1">
      <c r="A28" s="2649"/>
      <c r="B28" s="2587"/>
      <c r="C28" s="2604"/>
      <c r="D28" s="339" t="s">
        <v>2521</v>
      </c>
      <c r="E28" s="1220">
        <f>E30</f>
        <v>50000</v>
      </c>
      <c r="F28" s="1220">
        <f>F30</f>
        <v>50000</v>
      </c>
      <c r="G28" s="2465"/>
      <c r="H28" s="1582"/>
      <c r="I28" s="1588"/>
      <c r="J28" s="1588"/>
      <c r="K28" s="1588"/>
      <c r="L28" s="2546"/>
      <c r="M28" s="680"/>
    </row>
    <row r="29" spans="1:18" s="5" customFormat="1" ht="12.75" customHeight="1">
      <c r="A29" s="2649"/>
      <c r="B29" s="2587"/>
      <c r="C29" s="2604"/>
      <c r="D29" s="1573" t="s">
        <v>303</v>
      </c>
      <c r="E29" s="879">
        <f>E37+E43+E49+E55+E61+E67+E73+E79+E87+E94+E100+E106+E112</f>
        <v>25710392.130000003</v>
      </c>
      <c r="F29" s="879">
        <f>F37+F43+F49+F55+F61+F67+F73+F79+F87+F94+F100+F106+F112</f>
        <v>25518167.75</v>
      </c>
      <c r="G29" s="2465"/>
      <c r="H29" s="2630" t="s">
        <v>443</v>
      </c>
      <c r="I29" s="2405" t="s">
        <v>444</v>
      </c>
      <c r="J29" s="2405">
        <v>9.06</v>
      </c>
      <c r="K29" s="2405">
        <v>3.6</v>
      </c>
      <c r="L29" s="2546"/>
      <c r="M29" s="437"/>
    </row>
    <row r="30" spans="1:18" s="673" customFormat="1" ht="19.5" customHeight="1">
      <c r="A30" s="2649"/>
      <c r="B30" s="2587"/>
      <c r="C30" s="2604"/>
      <c r="D30" s="339" t="s">
        <v>2521</v>
      </c>
      <c r="E30" s="1220">
        <f>E88</f>
        <v>50000</v>
      </c>
      <c r="F30" s="1220">
        <f>F88</f>
        <v>50000</v>
      </c>
      <c r="G30" s="2465"/>
      <c r="H30" s="2633"/>
      <c r="I30" s="2406"/>
      <c r="J30" s="2406"/>
      <c r="K30" s="2406"/>
      <c r="L30" s="2546"/>
      <c r="M30" s="680"/>
    </row>
    <row r="31" spans="1:18" s="5" customFormat="1" ht="13.5" customHeight="1">
      <c r="A31" s="2649"/>
      <c r="B31" s="2587"/>
      <c r="C31" s="2604"/>
      <c r="D31" s="1571" t="s">
        <v>304</v>
      </c>
      <c r="E31" s="879">
        <f t="shared" ref="E31:F33" si="2">E38+E44+E50+E56+E62+E68+E74+E80+E89+E95+E101+E107+E113</f>
        <v>0</v>
      </c>
      <c r="F31" s="879">
        <f t="shared" si="2"/>
        <v>0</v>
      </c>
      <c r="G31" s="2465"/>
      <c r="H31" s="2631"/>
      <c r="I31" s="2407"/>
      <c r="J31" s="3031"/>
      <c r="K31" s="3031"/>
      <c r="L31" s="2546"/>
      <c r="M31" s="437"/>
    </row>
    <row r="32" spans="1:18" ht="30.75" customHeight="1">
      <c r="A32" s="2649"/>
      <c r="B32" s="2587"/>
      <c r="C32" s="2604"/>
      <c r="D32" s="722" t="s">
        <v>305</v>
      </c>
      <c r="E32" s="879">
        <f t="shared" si="2"/>
        <v>0</v>
      </c>
      <c r="F32" s="879">
        <f t="shared" si="2"/>
        <v>0</v>
      </c>
      <c r="G32" s="2465"/>
      <c r="H32" s="751" t="s">
        <v>445</v>
      </c>
      <c r="I32" s="860" t="s">
        <v>306</v>
      </c>
      <c r="J32" s="318">
        <v>40.200000000000003</v>
      </c>
      <c r="K32" s="318">
        <v>37.799999999999997</v>
      </c>
      <c r="L32" s="2546"/>
      <c r="M32" s="592"/>
    </row>
    <row r="33" spans="1:13" ht="30" customHeight="1">
      <c r="A33" s="2649"/>
      <c r="B33" s="2587"/>
      <c r="C33" s="2604"/>
      <c r="D33" s="703" t="s">
        <v>302</v>
      </c>
      <c r="E33" s="815">
        <f t="shared" si="2"/>
        <v>0</v>
      </c>
      <c r="F33" s="815">
        <f t="shared" si="2"/>
        <v>0</v>
      </c>
      <c r="G33" s="2465"/>
      <c r="H33" s="876" t="s">
        <v>446</v>
      </c>
      <c r="I33" s="723" t="s">
        <v>306</v>
      </c>
      <c r="J33" s="319">
        <v>63.8</v>
      </c>
      <c r="K33" s="319">
        <v>59.2</v>
      </c>
      <c r="L33" s="2546"/>
      <c r="M33" s="592"/>
    </row>
    <row r="34" spans="1:13" s="137" customFormat="1" ht="21.75" customHeight="1">
      <c r="A34" s="790"/>
      <c r="B34" s="742"/>
      <c r="C34" s="791"/>
      <c r="D34" s="722"/>
      <c r="E34" s="817"/>
      <c r="F34" s="817"/>
      <c r="G34" s="801"/>
      <c r="H34" s="751" t="s">
        <v>1611</v>
      </c>
      <c r="I34" s="712" t="s">
        <v>1612</v>
      </c>
      <c r="J34" s="841">
        <v>691</v>
      </c>
      <c r="K34" s="841" t="s">
        <v>3010</v>
      </c>
      <c r="L34" s="2547"/>
      <c r="M34" s="592"/>
    </row>
    <row r="35" spans="1:13" s="5" customFormat="1" ht="16.5" customHeight="1">
      <c r="A35" s="2617" t="s">
        <v>310</v>
      </c>
      <c r="B35" s="2381" t="s">
        <v>447</v>
      </c>
      <c r="C35" s="2420" t="s">
        <v>394</v>
      </c>
      <c r="D35" s="709" t="s">
        <v>296</v>
      </c>
      <c r="E35" s="854">
        <f>E36+E40</f>
        <v>270000</v>
      </c>
      <c r="F35" s="854">
        <f>F36+F40</f>
        <v>270000</v>
      </c>
      <c r="G35" s="2658"/>
      <c r="H35" s="2384" t="s">
        <v>448</v>
      </c>
      <c r="I35" s="2390" t="s">
        <v>741</v>
      </c>
      <c r="J35" s="2390">
        <v>54</v>
      </c>
      <c r="K35" s="2390">
        <v>54</v>
      </c>
      <c r="L35" s="2536"/>
      <c r="M35" s="437"/>
    </row>
    <row r="36" spans="1:13" s="5" customFormat="1" ht="18.75" customHeight="1">
      <c r="A36" s="2697"/>
      <c r="B36" s="2539"/>
      <c r="C36" s="2421"/>
      <c r="D36" s="709" t="s">
        <v>301</v>
      </c>
      <c r="E36" s="854">
        <f>E37+E38+E39</f>
        <v>270000</v>
      </c>
      <c r="F36" s="854">
        <f>F37+F38+F39</f>
        <v>270000</v>
      </c>
      <c r="G36" s="2659"/>
      <c r="H36" s="2385"/>
      <c r="I36" s="2696"/>
      <c r="J36" s="2696"/>
      <c r="K36" s="2696"/>
      <c r="L36" s="2537"/>
      <c r="M36" s="437"/>
    </row>
    <row r="37" spans="1:13" s="5" customFormat="1" ht="15.75" customHeight="1">
      <c r="A37" s="2697"/>
      <c r="B37" s="2539"/>
      <c r="C37" s="2421"/>
      <c r="D37" s="709" t="s">
        <v>303</v>
      </c>
      <c r="E37" s="854">
        <v>270000</v>
      </c>
      <c r="F37" s="1254">
        <v>270000</v>
      </c>
      <c r="G37" s="2659"/>
      <c r="H37" s="2385"/>
      <c r="I37" s="2696"/>
      <c r="J37" s="2696"/>
      <c r="K37" s="2696"/>
      <c r="L37" s="2537"/>
      <c r="M37" s="437"/>
    </row>
    <row r="38" spans="1:13" s="5" customFormat="1" ht="16.5" customHeight="1">
      <c r="A38" s="2697"/>
      <c r="B38" s="2539"/>
      <c r="C38" s="2421"/>
      <c r="D38" s="718" t="s">
        <v>304</v>
      </c>
      <c r="E38" s="854">
        <v>0</v>
      </c>
      <c r="F38" s="854">
        <v>0</v>
      </c>
      <c r="G38" s="2659"/>
      <c r="H38" s="2639"/>
      <c r="I38" s="2696"/>
      <c r="J38" s="2696"/>
      <c r="K38" s="2696"/>
      <c r="L38" s="2537"/>
      <c r="M38" s="437"/>
    </row>
    <row r="39" spans="1:13" ht="23.25" customHeight="1">
      <c r="A39" s="2697"/>
      <c r="B39" s="2539"/>
      <c r="C39" s="2421"/>
      <c r="D39" s="709" t="s">
        <v>305</v>
      </c>
      <c r="E39" s="854">
        <v>0</v>
      </c>
      <c r="F39" s="854">
        <v>0</v>
      </c>
      <c r="G39" s="2659"/>
      <c r="H39" s="2671"/>
      <c r="I39" s="2696"/>
      <c r="J39" s="2696"/>
      <c r="K39" s="2696"/>
      <c r="L39" s="2537"/>
      <c r="M39" s="592"/>
    </row>
    <row r="40" spans="1:13" ht="16.5" customHeight="1">
      <c r="A40" s="2698"/>
      <c r="B40" s="2540"/>
      <c r="C40" s="2421"/>
      <c r="D40" s="718" t="s">
        <v>302</v>
      </c>
      <c r="E40" s="854">
        <v>0</v>
      </c>
      <c r="F40" s="854">
        <v>0</v>
      </c>
      <c r="G40" s="2681"/>
      <c r="H40" s="2671"/>
      <c r="I40" s="2696"/>
      <c r="J40" s="2696"/>
      <c r="K40" s="3032"/>
      <c r="L40" s="2538"/>
      <c r="M40" s="592"/>
    </row>
    <row r="41" spans="1:13" ht="18" customHeight="1">
      <c r="A41" s="2395" t="s">
        <v>312</v>
      </c>
      <c r="B41" s="2420" t="s">
        <v>449</v>
      </c>
      <c r="C41" s="2420" t="s">
        <v>394</v>
      </c>
      <c r="D41" s="718" t="s">
        <v>296</v>
      </c>
      <c r="E41" s="854">
        <f>E42+E46</f>
        <v>70000</v>
      </c>
      <c r="F41" s="854">
        <f>F42+F46</f>
        <v>67505</v>
      </c>
      <c r="G41" s="2658"/>
      <c r="H41" s="2384" t="s">
        <v>450</v>
      </c>
      <c r="I41" s="2390" t="s">
        <v>741</v>
      </c>
      <c r="J41" s="2390">
        <v>28</v>
      </c>
      <c r="K41" s="2390">
        <v>16</v>
      </c>
      <c r="L41" s="2536"/>
      <c r="M41" s="592"/>
    </row>
    <row r="42" spans="1:13" ht="20.25" customHeight="1">
      <c r="A42" s="2477"/>
      <c r="B42" s="2539"/>
      <c r="C42" s="2421"/>
      <c r="D42" s="709" t="s">
        <v>301</v>
      </c>
      <c r="E42" s="854">
        <f>E43+E44+E45</f>
        <v>70000</v>
      </c>
      <c r="F42" s="808">
        <f>F43+F44+F45</f>
        <v>67505</v>
      </c>
      <c r="G42" s="2659"/>
      <c r="H42" s="2385"/>
      <c r="I42" s="2696"/>
      <c r="J42" s="2696"/>
      <c r="K42" s="2696"/>
      <c r="L42" s="2537"/>
      <c r="M42" s="592"/>
    </row>
    <row r="43" spans="1:13" ht="12.75" customHeight="1">
      <c r="A43" s="2477"/>
      <c r="B43" s="2539"/>
      <c r="C43" s="2421"/>
      <c r="D43" s="707" t="s">
        <v>303</v>
      </c>
      <c r="E43" s="803">
        <v>70000</v>
      </c>
      <c r="F43" s="803">
        <v>67505</v>
      </c>
      <c r="G43" s="2659"/>
      <c r="H43" s="2385"/>
      <c r="I43" s="2696"/>
      <c r="J43" s="2696"/>
      <c r="K43" s="2696"/>
      <c r="L43" s="2537"/>
      <c r="M43" s="592"/>
    </row>
    <row r="44" spans="1:13" ht="14.25" customHeight="1">
      <c r="A44" s="2477"/>
      <c r="B44" s="2539"/>
      <c r="C44" s="2421"/>
      <c r="D44" s="718" t="s">
        <v>304</v>
      </c>
      <c r="E44" s="854">
        <v>0</v>
      </c>
      <c r="F44" s="854">
        <v>0</v>
      </c>
      <c r="G44" s="2659"/>
      <c r="H44" s="2639"/>
      <c r="I44" s="2696"/>
      <c r="J44" s="2696"/>
      <c r="K44" s="2696"/>
      <c r="L44" s="2537"/>
      <c r="M44" s="592"/>
    </row>
    <row r="45" spans="1:13" ht="24" customHeight="1">
      <c r="A45" s="2477"/>
      <c r="B45" s="2539"/>
      <c r="C45" s="2421"/>
      <c r="D45" s="709" t="s">
        <v>305</v>
      </c>
      <c r="E45" s="808">
        <v>0</v>
      </c>
      <c r="F45" s="803">
        <v>0</v>
      </c>
      <c r="G45" s="2659"/>
      <c r="H45" s="2671"/>
      <c r="I45" s="2696"/>
      <c r="J45" s="2696"/>
      <c r="K45" s="2696"/>
      <c r="L45" s="2537"/>
      <c r="M45" s="592"/>
    </row>
    <row r="46" spans="1:13" ht="12" customHeight="1">
      <c r="A46" s="2544"/>
      <c r="B46" s="2539"/>
      <c r="C46" s="2422"/>
      <c r="D46" s="718" t="s">
        <v>302</v>
      </c>
      <c r="E46" s="854">
        <v>0</v>
      </c>
      <c r="F46" s="854">
        <v>0</v>
      </c>
      <c r="G46" s="2681"/>
      <c r="H46" s="2671"/>
      <c r="I46" s="2696"/>
      <c r="J46" s="2696"/>
      <c r="K46" s="3032"/>
      <c r="L46" s="2538"/>
      <c r="M46" s="592"/>
    </row>
    <row r="47" spans="1:13" ht="13.5" customHeight="1">
      <c r="A47" s="2395" t="s">
        <v>313</v>
      </c>
      <c r="B47" s="2420" t="s">
        <v>451</v>
      </c>
      <c r="C47" s="2420" t="s">
        <v>394</v>
      </c>
      <c r="D47" s="709" t="s">
        <v>296</v>
      </c>
      <c r="E47" s="854">
        <f>E48+E52</f>
        <v>75000</v>
      </c>
      <c r="F47" s="854">
        <f>F48+F52</f>
        <v>75000</v>
      </c>
      <c r="G47" s="2658"/>
      <c r="H47" s="2384" t="s">
        <v>452</v>
      </c>
      <c r="I47" s="2390" t="s">
        <v>453</v>
      </c>
      <c r="J47" s="2390">
        <v>1</v>
      </c>
      <c r="K47" s="2390">
        <v>1</v>
      </c>
      <c r="L47" s="2536"/>
      <c r="M47" s="592"/>
    </row>
    <row r="48" spans="1:13" ht="19.5" customHeight="1">
      <c r="A48" s="2477"/>
      <c r="B48" s="2539"/>
      <c r="C48" s="2421"/>
      <c r="D48" s="709" t="s">
        <v>301</v>
      </c>
      <c r="E48" s="854">
        <f>E49+E50+E51</f>
        <v>75000</v>
      </c>
      <c r="F48" s="854">
        <f>F49+F50+F51</f>
        <v>75000</v>
      </c>
      <c r="G48" s="2659"/>
      <c r="H48" s="2671"/>
      <c r="I48" s="2677"/>
      <c r="J48" s="2677"/>
      <c r="K48" s="2677"/>
      <c r="L48" s="2537"/>
      <c r="M48" s="592"/>
    </row>
    <row r="49" spans="1:13" ht="14.25" customHeight="1">
      <c r="A49" s="2477"/>
      <c r="B49" s="2539"/>
      <c r="C49" s="2421"/>
      <c r="D49" s="707" t="s">
        <v>303</v>
      </c>
      <c r="E49" s="803">
        <v>75000</v>
      </c>
      <c r="F49" s="854">
        <v>75000</v>
      </c>
      <c r="G49" s="2659"/>
      <c r="H49" s="2671"/>
      <c r="I49" s="2677"/>
      <c r="J49" s="2677"/>
      <c r="K49" s="2677"/>
      <c r="L49" s="2537"/>
      <c r="M49" s="592"/>
    </row>
    <row r="50" spans="1:13" ht="13.5" customHeight="1">
      <c r="A50" s="2477"/>
      <c r="B50" s="2539"/>
      <c r="C50" s="2421"/>
      <c r="D50" s="718" t="s">
        <v>304</v>
      </c>
      <c r="E50" s="854">
        <v>0</v>
      </c>
      <c r="F50" s="854">
        <v>0</v>
      </c>
      <c r="G50" s="2659"/>
      <c r="H50" s="2671"/>
      <c r="I50" s="2677"/>
      <c r="J50" s="2677"/>
      <c r="K50" s="2677"/>
      <c r="L50" s="2537"/>
      <c r="M50" s="592"/>
    </row>
    <row r="51" spans="1:13" ht="18.75" customHeight="1">
      <c r="A51" s="2477"/>
      <c r="B51" s="2539"/>
      <c r="C51" s="2421"/>
      <c r="D51" s="709" t="s">
        <v>305</v>
      </c>
      <c r="E51" s="808">
        <v>0</v>
      </c>
      <c r="F51" s="803">
        <v>0</v>
      </c>
      <c r="G51" s="2659"/>
      <c r="H51" s="2671"/>
      <c r="I51" s="2677"/>
      <c r="J51" s="2677"/>
      <c r="K51" s="2677"/>
      <c r="L51" s="2537"/>
      <c r="M51" s="592"/>
    </row>
    <row r="52" spans="1:13" ht="16.5" customHeight="1">
      <c r="A52" s="2477"/>
      <c r="B52" s="2540"/>
      <c r="C52" s="2422"/>
      <c r="D52" s="718" t="s">
        <v>302</v>
      </c>
      <c r="E52" s="803">
        <v>0</v>
      </c>
      <c r="F52" s="803">
        <v>0</v>
      </c>
      <c r="G52" s="2681"/>
      <c r="H52" s="2680"/>
      <c r="I52" s="2596"/>
      <c r="J52" s="2596"/>
      <c r="K52" s="2596"/>
      <c r="L52" s="2538"/>
      <c r="M52" s="592"/>
    </row>
    <row r="53" spans="1:13" ht="13.5" customHeight="1">
      <c r="A53" s="2395" t="s">
        <v>314</v>
      </c>
      <c r="B53" s="2420" t="s">
        <v>454</v>
      </c>
      <c r="C53" s="2420" t="s">
        <v>47</v>
      </c>
      <c r="D53" s="709" t="s">
        <v>296</v>
      </c>
      <c r="E53" s="854">
        <f>E54+E58</f>
        <v>0</v>
      </c>
      <c r="F53" s="854">
        <f>F54+F58</f>
        <v>0</v>
      </c>
      <c r="G53" s="2658"/>
      <c r="H53" s="2384" t="s">
        <v>455</v>
      </c>
      <c r="I53" s="2390" t="s">
        <v>456</v>
      </c>
      <c r="J53" s="2390">
        <v>288</v>
      </c>
      <c r="K53" s="2390">
        <v>277</v>
      </c>
      <c r="L53" s="2525" t="s">
        <v>3012</v>
      </c>
      <c r="M53" s="592"/>
    </row>
    <row r="54" spans="1:13" ht="19.5" customHeight="1">
      <c r="A54" s="2477"/>
      <c r="B54" s="2539"/>
      <c r="C54" s="2421"/>
      <c r="D54" s="709" t="s">
        <v>301</v>
      </c>
      <c r="E54" s="854">
        <f>E55+E56+E57</f>
        <v>0</v>
      </c>
      <c r="F54" s="854">
        <f>F55+F56+F57</f>
        <v>0</v>
      </c>
      <c r="G54" s="2659"/>
      <c r="H54" s="2671"/>
      <c r="I54" s="2677"/>
      <c r="J54" s="2677"/>
      <c r="K54" s="2542"/>
      <c r="L54" s="2526"/>
      <c r="M54" s="592"/>
    </row>
    <row r="55" spans="1:13" ht="14.25" customHeight="1">
      <c r="A55" s="2477"/>
      <c r="B55" s="2539"/>
      <c r="C55" s="2421"/>
      <c r="D55" s="707" t="s">
        <v>303</v>
      </c>
      <c r="E55" s="803">
        <v>0</v>
      </c>
      <c r="F55" s="854">
        <v>0</v>
      </c>
      <c r="G55" s="2659"/>
      <c r="H55" s="2671"/>
      <c r="I55" s="2677"/>
      <c r="J55" s="2677"/>
      <c r="K55" s="2542"/>
      <c r="L55" s="2526"/>
      <c r="M55" s="592"/>
    </row>
    <row r="56" spans="1:13" ht="13.5" customHeight="1">
      <c r="A56" s="2477"/>
      <c r="B56" s="2539"/>
      <c r="C56" s="2421"/>
      <c r="D56" s="718" t="s">
        <v>304</v>
      </c>
      <c r="E56" s="854">
        <v>0</v>
      </c>
      <c r="F56" s="854">
        <v>0</v>
      </c>
      <c r="G56" s="2659"/>
      <c r="H56" s="2671"/>
      <c r="I56" s="2677"/>
      <c r="J56" s="2677"/>
      <c r="K56" s="2542"/>
      <c r="L56" s="2526"/>
      <c r="M56" s="592"/>
    </row>
    <row r="57" spans="1:13" ht="25.5" customHeight="1">
      <c r="A57" s="2477"/>
      <c r="B57" s="2539"/>
      <c r="C57" s="2421"/>
      <c r="D57" s="709" t="s">
        <v>305</v>
      </c>
      <c r="E57" s="808">
        <v>0</v>
      </c>
      <c r="F57" s="803">
        <v>0</v>
      </c>
      <c r="G57" s="2659"/>
      <c r="H57" s="2671"/>
      <c r="I57" s="2677"/>
      <c r="J57" s="2677"/>
      <c r="K57" s="2542"/>
      <c r="L57" s="2526"/>
      <c r="M57" s="592"/>
    </row>
    <row r="58" spans="1:13" ht="13.5" customHeight="1">
      <c r="A58" s="2477"/>
      <c r="B58" s="2540"/>
      <c r="C58" s="2421"/>
      <c r="D58" s="718" t="s">
        <v>302</v>
      </c>
      <c r="E58" s="803">
        <v>0</v>
      </c>
      <c r="F58" s="803">
        <v>0</v>
      </c>
      <c r="G58" s="2681"/>
      <c r="H58" s="2680"/>
      <c r="I58" s="2596"/>
      <c r="J58" s="2596"/>
      <c r="K58" s="2543"/>
      <c r="L58" s="2527"/>
      <c r="M58" s="592"/>
    </row>
    <row r="59" spans="1:13" s="5" customFormat="1" ht="12.75" customHeight="1">
      <c r="A59" s="2617" t="s">
        <v>197</v>
      </c>
      <c r="B59" s="2381" t="s">
        <v>1565</v>
      </c>
      <c r="C59" s="2420" t="s">
        <v>1222</v>
      </c>
      <c r="D59" s="709" t="s">
        <v>296</v>
      </c>
      <c r="E59" s="854">
        <f>E60+E64</f>
        <v>21975329.170000002</v>
      </c>
      <c r="F59" s="854">
        <f>F60+F64</f>
        <v>21975329.170000002</v>
      </c>
      <c r="G59" s="2658"/>
      <c r="H59" s="2384" t="s">
        <v>1566</v>
      </c>
      <c r="I59" s="2390" t="s">
        <v>306</v>
      </c>
      <c r="J59" s="2390">
        <v>100</v>
      </c>
      <c r="K59" s="2390">
        <v>100</v>
      </c>
      <c r="L59" s="2536"/>
      <c r="M59" s="437"/>
    </row>
    <row r="60" spans="1:13" s="5" customFormat="1" ht="19.5">
      <c r="A60" s="2697"/>
      <c r="B60" s="2582"/>
      <c r="C60" s="2421"/>
      <c r="D60" s="709" t="s">
        <v>301</v>
      </c>
      <c r="E60" s="854">
        <f>E61+E62+E63</f>
        <v>21975329.170000002</v>
      </c>
      <c r="F60" s="854">
        <f>F61+F62+F63</f>
        <v>21975329.170000002</v>
      </c>
      <c r="G60" s="2659"/>
      <c r="H60" s="2385"/>
      <c r="I60" s="2696"/>
      <c r="J60" s="2696"/>
      <c r="K60" s="2696"/>
      <c r="L60" s="2537"/>
      <c r="M60" s="437"/>
    </row>
    <row r="61" spans="1:13" s="5" customFormat="1">
      <c r="A61" s="2697"/>
      <c r="B61" s="2582"/>
      <c r="C61" s="2421"/>
      <c r="D61" s="709" t="s">
        <v>303</v>
      </c>
      <c r="E61" s="854">
        <v>21975329.170000002</v>
      </c>
      <c r="F61" s="1254">
        <v>21975329.170000002</v>
      </c>
      <c r="G61" s="2659"/>
      <c r="H61" s="2385"/>
      <c r="I61" s="2696"/>
      <c r="J61" s="2696"/>
      <c r="K61" s="2696"/>
      <c r="L61" s="2537"/>
      <c r="M61" s="437"/>
    </row>
    <row r="62" spans="1:13" s="5" customFormat="1" ht="21.75" customHeight="1">
      <c r="A62" s="2697"/>
      <c r="B62" s="2582"/>
      <c r="C62" s="2421"/>
      <c r="D62" s="718" t="s">
        <v>304</v>
      </c>
      <c r="E62" s="854">
        <v>0</v>
      </c>
      <c r="F62" s="854">
        <v>0</v>
      </c>
      <c r="G62" s="2659"/>
      <c r="H62" s="2606"/>
      <c r="I62" s="2696"/>
      <c r="J62" s="2696"/>
      <c r="K62" s="2696"/>
      <c r="L62" s="2537"/>
      <c r="M62" s="437"/>
    </row>
    <row r="63" spans="1:13" ht="19.5">
      <c r="A63" s="2697"/>
      <c r="B63" s="2582"/>
      <c r="C63" s="2421"/>
      <c r="D63" s="709" t="s">
        <v>305</v>
      </c>
      <c r="E63" s="854">
        <v>0</v>
      </c>
      <c r="F63" s="854">
        <v>0</v>
      </c>
      <c r="G63" s="2659"/>
      <c r="H63" s="2541"/>
      <c r="I63" s="2696"/>
      <c r="J63" s="2696"/>
      <c r="K63" s="2696"/>
      <c r="L63" s="2537"/>
      <c r="M63" s="592"/>
    </row>
    <row r="64" spans="1:13" ht="14.25" customHeight="1">
      <c r="A64" s="2698"/>
      <c r="B64" s="2582"/>
      <c r="C64" s="2421"/>
      <c r="D64" s="718" t="s">
        <v>302</v>
      </c>
      <c r="E64" s="854">
        <v>0</v>
      </c>
      <c r="F64" s="854">
        <v>0</v>
      </c>
      <c r="G64" s="2681"/>
      <c r="H64" s="2541"/>
      <c r="I64" s="2696"/>
      <c r="J64" s="2696"/>
      <c r="K64" s="3032"/>
      <c r="L64" s="2538"/>
      <c r="M64" s="592"/>
    </row>
    <row r="65" spans="1:13" ht="13.5" customHeight="1">
      <c r="A65" s="2395" t="s">
        <v>198</v>
      </c>
      <c r="B65" s="2420" t="s">
        <v>462</v>
      </c>
      <c r="C65" s="2420" t="s">
        <v>47</v>
      </c>
      <c r="D65" s="709" t="s">
        <v>296</v>
      </c>
      <c r="E65" s="854">
        <f>E66+E70</f>
        <v>0</v>
      </c>
      <c r="F65" s="854">
        <f>F66+F70</f>
        <v>0</v>
      </c>
      <c r="G65" s="2658"/>
      <c r="H65" s="2384" t="s">
        <v>463</v>
      </c>
      <c r="I65" s="2390" t="s">
        <v>456</v>
      </c>
      <c r="J65" s="2390">
        <v>24</v>
      </c>
      <c r="K65" s="2390">
        <v>24</v>
      </c>
      <c r="L65" s="2536"/>
      <c r="M65" s="592"/>
    </row>
    <row r="66" spans="1:13" ht="19.5" customHeight="1">
      <c r="A66" s="2477"/>
      <c r="B66" s="2539"/>
      <c r="C66" s="2421"/>
      <c r="D66" s="709" t="s">
        <v>301</v>
      </c>
      <c r="E66" s="854">
        <f>E67+E68+E69</f>
        <v>0</v>
      </c>
      <c r="F66" s="854">
        <f>F67+F68+F69</f>
        <v>0</v>
      </c>
      <c r="G66" s="2659"/>
      <c r="H66" s="2671"/>
      <c r="I66" s="2677"/>
      <c r="J66" s="2677"/>
      <c r="K66" s="2677"/>
      <c r="L66" s="2537"/>
      <c r="M66" s="592"/>
    </row>
    <row r="67" spans="1:13" ht="14.25" customHeight="1">
      <c r="A67" s="2477"/>
      <c r="B67" s="2539"/>
      <c r="C67" s="2421"/>
      <c r="D67" s="707" t="s">
        <v>303</v>
      </c>
      <c r="E67" s="803">
        <v>0</v>
      </c>
      <c r="F67" s="854">
        <v>0</v>
      </c>
      <c r="G67" s="2659"/>
      <c r="H67" s="2671"/>
      <c r="I67" s="2677"/>
      <c r="J67" s="2677"/>
      <c r="K67" s="2677"/>
      <c r="L67" s="2537"/>
      <c r="M67" s="592"/>
    </row>
    <row r="68" spans="1:13" ht="21.75" customHeight="1">
      <c r="A68" s="2477"/>
      <c r="B68" s="2539"/>
      <c r="C68" s="2421"/>
      <c r="D68" s="718" t="s">
        <v>304</v>
      </c>
      <c r="E68" s="854">
        <v>0</v>
      </c>
      <c r="F68" s="854">
        <v>0</v>
      </c>
      <c r="G68" s="2659"/>
      <c r="H68" s="2671"/>
      <c r="I68" s="2677"/>
      <c r="J68" s="2677"/>
      <c r="K68" s="2677"/>
      <c r="L68" s="2537"/>
      <c r="M68" s="592"/>
    </row>
    <row r="69" spans="1:13" ht="21.75" customHeight="1">
      <c r="A69" s="2477"/>
      <c r="B69" s="2539"/>
      <c r="C69" s="2421"/>
      <c r="D69" s="709" t="s">
        <v>305</v>
      </c>
      <c r="E69" s="808">
        <v>0</v>
      </c>
      <c r="F69" s="803">
        <v>0</v>
      </c>
      <c r="G69" s="2659"/>
      <c r="H69" s="2671"/>
      <c r="I69" s="2677"/>
      <c r="J69" s="2677"/>
      <c r="K69" s="2677"/>
      <c r="L69" s="2537"/>
      <c r="M69" s="592"/>
    </row>
    <row r="70" spans="1:13" ht="16.5" customHeight="1">
      <c r="A70" s="2477"/>
      <c r="B70" s="2540"/>
      <c r="C70" s="2421"/>
      <c r="D70" s="718" t="s">
        <v>302</v>
      </c>
      <c r="E70" s="803">
        <v>0</v>
      </c>
      <c r="F70" s="803">
        <v>0</v>
      </c>
      <c r="G70" s="2681"/>
      <c r="H70" s="2680"/>
      <c r="I70" s="2596"/>
      <c r="J70" s="2596"/>
      <c r="K70" s="2596"/>
      <c r="L70" s="2538"/>
      <c r="M70" s="592"/>
    </row>
    <row r="71" spans="1:13" ht="13.5" customHeight="1">
      <c r="A71" s="2395" t="s">
        <v>155</v>
      </c>
      <c r="B71" s="2420" t="s">
        <v>1029</v>
      </c>
      <c r="C71" s="2420" t="s">
        <v>47</v>
      </c>
      <c r="D71" s="709" t="s">
        <v>296</v>
      </c>
      <c r="E71" s="854">
        <f>E72+E76</f>
        <v>0</v>
      </c>
      <c r="F71" s="854">
        <f>F72+F76</f>
        <v>0</v>
      </c>
      <c r="G71" s="2658"/>
      <c r="H71" s="2384" t="s">
        <v>464</v>
      </c>
      <c r="I71" s="2390" t="s">
        <v>465</v>
      </c>
      <c r="J71" s="2390">
        <v>2100</v>
      </c>
      <c r="K71" s="2390">
        <v>2100</v>
      </c>
      <c r="L71" s="2536"/>
      <c r="M71" s="592"/>
    </row>
    <row r="72" spans="1:13" ht="21" customHeight="1">
      <c r="A72" s="2477"/>
      <c r="B72" s="2539"/>
      <c r="C72" s="2421"/>
      <c r="D72" s="709" t="s">
        <v>301</v>
      </c>
      <c r="E72" s="854">
        <f>E73+E74+E75</f>
        <v>0</v>
      </c>
      <c r="F72" s="854">
        <f>F73+F74+F75</f>
        <v>0</v>
      </c>
      <c r="G72" s="2659"/>
      <c r="H72" s="2671"/>
      <c r="I72" s="2677"/>
      <c r="J72" s="2677"/>
      <c r="K72" s="2542"/>
      <c r="L72" s="2537"/>
      <c r="M72" s="592"/>
    </row>
    <row r="73" spans="1:13" ht="14.25" customHeight="1">
      <c r="A73" s="2477"/>
      <c r="B73" s="2539"/>
      <c r="C73" s="2421"/>
      <c r="D73" s="707" t="s">
        <v>303</v>
      </c>
      <c r="E73" s="803">
        <v>0</v>
      </c>
      <c r="F73" s="854">
        <v>0</v>
      </c>
      <c r="G73" s="2659"/>
      <c r="H73" s="2671"/>
      <c r="I73" s="2677"/>
      <c r="J73" s="2677"/>
      <c r="K73" s="2542"/>
      <c r="L73" s="2537"/>
      <c r="M73" s="592"/>
    </row>
    <row r="74" spans="1:13" ht="13.5" customHeight="1">
      <c r="A74" s="2477"/>
      <c r="B74" s="2539"/>
      <c r="C74" s="2421"/>
      <c r="D74" s="718" t="s">
        <v>304</v>
      </c>
      <c r="E74" s="854">
        <v>0</v>
      </c>
      <c r="F74" s="854">
        <v>0</v>
      </c>
      <c r="G74" s="2659"/>
      <c r="H74" s="2671"/>
      <c r="I74" s="2677"/>
      <c r="J74" s="2677"/>
      <c r="K74" s="2542"/>
      <c r="L74" s="2537"/>
      <c r="M74" s="592"/>
    </row>
    <row r="75" spans="1:13" ht="21" customHeight="1">
      <c r="A75" s="2477"/>
      <c r="B75" s="2539"/>
      <c r="C75" s="2421"/>
      <c r="D75" s="709" t="s">
        <v>305</v>
      </c>
      <c r="E75" s="808">
        <v>0</v>
      </c>
      <c r="F75" s="803">
        <v>0</v>
      </c>
      <c r="G75" s="2659"/>
      <c r="H75" s="2671"/>
      <c r="I75" s="2677"/>
      <c r="J75" s="2677"/>
      <c r="K75" s="2542"/>
      <c r="L75" s="2537"/>
      <c r="M75" s="592"/>
    </row>
    <row r="76" spans="1:13" ht="16.5" customHeight="1">
      <c r="A76" s="2477"/>
      <c r="B76" s="2540"/>
      <c r="C76" s="2421"/>
      <c r="D76" s="718" t="s">
        <v>302</v>
      </c>
      <c r="E76" s="803">
        <v>0</v>
      </c>
      <c r="F76" s="803">
        <v>0</v>
      </c>
      <c r="G76" s="2681"/>
      <c r="H76" s="2680"/>
      <c r="I76" s="2596"/>
      <c r="J76" s="2596"/>
      <c r="K76" s="2543"/>
      <c r="L76" s="2538"/>
      <c r="M76" s="592"/>
    </row>
    <row r="77" spans="1:13" ht="15.75" customHeight="1">
      <c r="A77" s="2395" t="s">
        <v>131</v>
      </c>
      <c r="B77" s="2420" t="s">
        <v>466</v>
      </c>
      <c r="C77" s="2420" t="s">
        <v>47</v>
      </c>
      <c r="D77" s="709" t="s">
        <v>296</v>
      </c>
      <c r="E77" s="2309">
        <f>E78+E82</f>
        <v>0</v>
      </c>
      <c r="F77" s="2309">
        <f>F78+F82</f>
        <v>0</v>
      </c>
      <c r="G77" s="2384"/>
      <c r="H77" s="2384" t="s">
        <v>467</v>
      </c>
      <c r="I77" s="2390" t="s">
        <v>456</v>
      </c>
      <c r="J77" s="2390">
        <v>288</v>
      </c>
      <c r="K77" s="2390">
        <v>277</v>
      </c>
      <c r="L77" s="2525" t="s">
        <v>3012</v>
      </c>
      <c r="M77" s="592"/>
    </row>
    <row r="78" spans="1:13" ht="16.5" customHeight="1">
      <c r="A78" s="2477"/>
      <c r="B78" s="2539"/>
      <c r="C78" s="2421"/>
      <c r="D78" s="709" t="s">
        <v>301</v>
      </c>
      <c r="E78" s="2309">
        <f>E79+E80+E81</f>
        <v>0</v>
      </c>
      <c r="F78" s="2309">
        <f>F79+F80+F81</f>
        <v>0</v>
      </c>
      <c r="G78" s="2385"/>
      <c r="H78" s="2541"/>
      <c r="I78" s="2677"/>
      <c r="J78" s="2677"/>
      <c r="K78" s="2677"/>
      <c r="L78" s="2526"/>
      <c r="M78" s="592"/>
    </row>
    <row r="79" spans="1:13" ht="16.5" customHeight="1">
      <c r="A79" s="2477"/>
      <c r="B79" s="2539"/>
      <c r="C79" s="2421"/>
      <c r="D79" s="707" t="s">
        <v>303</v>
      </c>
      <c r="E79" s="2302">
        <v>0</v>
      </c>
      <c r="F79" s="2309">
        <v>0</v>
      </c>
      <c r="G79" s="2385"/>
      <c r="H79" s="2541"/>
      <c r="I79" s="2677"/>
      <c r="J79" s="2677"/>
      <c r="K79" s="2677"/>
      <c r="L79" s="2526"/>
      <c r="M79" s="592"/>
    </row>
    <row r="80" spans="1:13" ht="11.25" customHeight="1">
      <c r="A80" s="2477"/>
      <c r="B80" s="2539"/>
      <c r="C80" s="2421"/>
      <c r="D80" s="718" t="s">
        <v>304</v>
      </c>
      <c r="E80" s="2309">
        <v>0</v>
      </c>
      <c r="F80" s="2309">
        <v>0</v>
      </c>
      <c r="G80" s="2385"/>
      <c r="H80" s="2541"/>
      <c r="I80" s="2677"/>
      <c r="J80" s="2677"/>
      <c r="K80" s="2677"/>
      <c r="L80" s="2526"/>
      <c r="M80" s="592"/>
    </row>
    <row r="81" spans="1:13" ht="21" customHeight="1">
      <c r="A81" s="2477"/>
      <c r="B81" s="2539"/>
      <c r="C81" s="2421"/>
      <c r="D81" s="709" t="s">
        <v>305</v>
      </c>
      <c r="E81" s="2303">
        <v>0</v>
      </c>
      <c r="F81" s="2302">
        <v>0</v>
      </c>
      <c r="G81" s="2385"/>
      <c r="H81" s="2541"/>
      <c r="I81" s="2677"/>
      <c r="J81" s="2677"/>
      <c r="K81" s="2677"/>
      <c r="L81" s="2526"/>
      <c r="M81" s="592"/>
    </row>
    <row r="82" spans="1:13" ht="18.75" customHeight="1">
      <c r="A82" s="2477"/>
      <c r="B82" s="2539"/>
      <c r="C82" s="2421"/>
      <c r="D82" s="718" t="s">
        <v>302</v>
      </c>
      <c r="E82" s="2309">
        <v>0</v>
      </c>
      <c r="F82" s="2309">
        <v>0</v>
      </c>
      <c r="G82" s="2398"/>
      <c r="H82" s="2627"/>
      <c r="I82" s="2596"/>
      <c r="J82" s="2596"/>
      <c r="K82" s="2596"/>
      <c r="L82" s="2527"/>
      <c r="M82" s="592"/>
    </row>
    <row r="83" spans="1:13" ht="13.5" customHeight="1">
      <c r="A83" s="2395" t="s">
        <v>645</v>
      </c>
      <c r="B83" s="2420" t="s">
        <v>2326</v>
      </c>
      <c r="C83" s="2420" t="s">
        <v>587</v>
      </c>
      <c r="D83" s="709" t="s">
        <v>296</v>
      </c>
      <c r="E83" s="2309">
        <f>E85+E91</f>
        <v>2912430.16</v>
      </c>
      <c r="F83" s="2309">
        <f>F85+F91</f>
        <v>2768577.18</v>
      </c>
      <c r="G83" s="2384"/>
      <c r="H83" s="2384" t="s">
        <v>227</v>
      </c>
      <c r="I83" s="2390" t="s">
        <v>228</v>
      </c>
      <c r="J83" s="2390">
        <v>664</v>
      </c>
      <c r="K83" s="2390">
        <v>377</v>
      </c>
      <c r="L83" s="2525" t="s">
        <v>3013</v>
      </c>
      <c r="M83" s="592"/>
    </row>
    <row r="84" spans="1:13" s="672" customFormat="1" ht="17.25" customHeight="1">
      <c r="A84" s="2396"/>
      <c r="B84" s="2421"/>
      <c r="C84" s="2421"/>
      <c r="D84" s="229" t="s">
        <v>2521</v>
      </c>
      <c r="E84" s="2309">
        <f>E86</f>
        <v>50000</v>
      </c>
      <c r="F84" s="2309">
        <f>F86</f>
        <v>50000</v>
      </c>
      <c r="G84" s="2385"/>
      <c r="H84" s="2385"/>
      <c r="I84" s="2391"/>
      <c r="J84" s="2391"/>
      <c r="K84" s="2391"/>
      <c r="L84" s="2526"/>
      <c r="M84" s="592"/>
    </row>
    <row r="85" spans="1:13" ht="19.5" customHeight="1">
      <c r="A85" s="2477"/>
      <c r="B85" s="2582"/>
      <c r="C85" s="2421"/>
      <c r="D85" s="219" t="s">
        <v>301</v>
      </c>
      <c r="E85" s="2309">
        <f>E87+E89+E90</f>
        <v>2912430.16</v>
      </c>
      <c r="F85" s="2309">
        <f>F87+F89+F90</f>
        <v>2768577.18</v>
      </c>
      <c r="G85" s="2385"/>
      <c r="H85" s="2541"/>
      <c r="I85" s="2677"/>
      <c r="J85" s="2677"/>
      <c r="K85" s="2542"/>
      <c r="L85" s="2526"/>
      <c r="M85" s="592"/>
    </row>
    <row r="86" spans="1:13" s="672" customFormat="1" ht="19.5" customHeight="1">
      <c r="A86" s="2477"/>
      <c r="B86" s="2582"/>
      <c r="C86" s="2421"/>
      <c r="D86" s="229" t="s">
        <v>2521</v>
      </c>
      <c r="E86" s="2302">
        <f>E88</f>
        <v>50000</v>
      </c>
      <c r="F86" s="2302">
        <f>F88</f>
        <v>50000</v>
      </c>
      <c r="G86" s="2385"/>
      <c r="H86" s="2541"/>
      <c r="I86" s="2677"/>
      <c r="J86" s="2677"/>
      <c r="K86" s="2542"/>
      <c r="L86" s="2526"/>
      <c r="M86" s="592"/>
    </row>
    <row r="87" spans="1:13" ht="13.5" customHeight="1">
      <c r="A87" s="2477"/>
      <c r="B87" s="2582"/>
      <c r="C87" s="2421"/>
      <c r="D87" s="1590" t="s">
        <v>303</v>
      </c>
      <c r="E87" s="2302">
        <v>2912430.16</v>
      </c>
      <c r="F87" s="2302">
        <v>2768577.18</v>
      </c>
      <c r="G87" s="2385"/>
      <c r="H87" s="2541"/>
      <c r="I87" s="2677"/>
      <c r="J87" s="2677"/>
      <c r="K87" s="2542"/>
      <c r="L87" s="2526"/>
      <c r="M87" s="592"/>
    </row>
    <row r="88" spans="1:13" s="672" customFormat="1" ht="17.25" customHeight="1">
      <c r="A88" s="2477"/>
      <c r="B88" s="2582"/>
      <c r="C88" s="2421"/>
      <c r="D88" s="229" t="s">
        <v>2521</v>
      </c>
      <c r="E88" s="2302">
        <v>50000</v>
      </c>
      <c r="F88" s="2309">
        <v>50000</v>
      </c>
      <c r="G88" s="2385"/>
      <c r="H88" s="2541"/>
      <c r="I88" s="2677"/>
      <c r="J88" s="2677"/>
      <c r="K88" s="2542"/>
      <c r="L88" s="2526"/>
      <c r="M88" s="592"/>
    </row>
    <row r="89" spans="1:13" ht="13.5" customHeight="1">
      <c r="A89" s="2477"/>
      <c r="B89" s="2582"/>
      <c r="C89" s="2421"/>
      <c r="D89" s="220" t="s">
        <v>304</v>
      </c>
      <c r="E89" s="2309">
        <v>0</v>
      </c>
      <c r="F89" s="2309">
        <v>0</v>
      </c>
      <c r="G89" s="2385"/>
      <c r="H89" s="2541"/>
      <c r="I89" s="2677"/>
      <c r="J89" s="2677"/>
      <c r="K89" s="2542"/>
      <c r="L89" s="2526"/>
      <c r="M89" s="592"/>
    </row>
    <row r="90" spans="1:13" ht="18.75" customHeight="1">
      <c r="A90" s="2477"/>
      <c r="B90" s="2582"/>
      <c r="C90" s="2421"/>
      <c r="D90" s="709" t="s">
        <v>305</v>
      </c>
      <c r="E90" s="2303">
        <v>0</v>
      </c>
      <c r="F90" s="2302">
        <v>0</v>
      </c>
      <c r="G90" s="2385"/>
      <c r="H90" s="2541"/>
      <c r="I90" s="2677"/>
      <c r="J90" s="2677"/>
      <c r="K90" s="2542"/>
      <c r="L90" s="2526"/>
      <c r="M90" s="592"/>
    </row>
    <row r="91" spans="1:13" ht="20.25" customHeight="1">
      <c r="A91" s="2477"/>
      <c r="B91" s="2628"/>
      <c r="C91" s="2421"/>
      <c r="D91" s="718" t="s">
        <v>302</v>
      </c>
      <c r="E91" s="2302">
        <v>0</v>
      </c>
      <c r="F91" s="2302">
        <v>0</v>
      </c>
      <c r="G91" s="2398"/>
      <c r="H91" s="2627"/>
      <c r="I91" s="2596"/>
      <c r="J91" s="2596"/>
      <c r="K91" s="2543"/>
      <c r="L91" s="2527"/>
      <c r="M91" s="592"/>
    </row>
    <row r="92" spans="1:13" ht="13.5" customHeight="1">
      <c r="A92" s="2395" t="s">
        <v>647</v>
      </c>
      <c r="B92" s="2420" t="s">
        <v>1567</v>
      </c>
      <c r="C92" s="2420" t="s">
        <v>98</v>
      </c>
      <c r="D92" s="709" t="s">
        <v>296</v>
      </c>
      <c r="E92" s="2309">
        <f>E93+E97</f>
        <v>399894.8</v>
      </c>
      <c r="F92" s="2309">
        <f>F93+F97</f>
        <v>354018.4</v>
      </c>
      <c r="G92" s="2384" t="s">
        <v>3014</v>
      </c>
      <c r="H92" s="2384" t="s">
        <v>1560</v>
      </c>
      <c r="I92" s="2390" t="s">
        <v>306</v>
      </c>
      <c r="J92" s="2390">
        <v>100</v>
      </c>
      <c r="K92" s="2390">
        <v>89</v>
      </c>
      <c r="L92" s="2525" t="s">
        <v>3014</v>
      </c>
      <c r="M92" s="592"/>
    </row>
    <row r="93" spans="1:13" ht="19.5" customHeight="1">
      <c r="A93" s="2477"/>
      <c r="B93" s="2582"/>
      <c r="C93" s="2421"/>
      <c r="D93" s="709" t="s">
        <v>301</v>
      </c>
      <c r="E93" s="2309">
        <f>E94+E95+E96</f>
        <v>399894.8</v>
      </c>
      <c r="F93" s="2309">
        <f>F94+F95+F96</f>
        <v>354018.4</v>
      </c>
      <c r="G93" s="2385"/>
      <c r="H93" s="2541"/>
      <c r="I93" s="2677"/>
      <c r="J93" s="2677"/>
      <c r="K93" s="2677"/>
      <c r="L93" s="2526"/>
      <c r="M93" s="592"/>
    </row>
    <row r="94" spans="1:13" ht="15" customHeight="1">
      <c r="A94" s="2477"/>
      <c r="B94" s="2582"/>
      <c r="C94" s="2421"/>
      <c r="D94" s="707" t="s">
        <v>303</v>
      </c>
      <c r="E94" s="2302">
        <v>399894.8</v>
      </c>
      <c r="F94" s="2309">
        <v>354018.4</v>
      </c>
      <c r="G94" s="2385"/>
      <c r="H94" s="2541"/>
      <c r="I94" s="2677"/>
      <c r="J94" s="2677"/>
      <c r="K94" s="2677"/>
      <c r="L94" s="2526"/>
      <c r="M94" s="592"/>
    </row>
    <row r="95" spans="1:13" ht="15.75" customHeight="1">
      <c r="A95" s="2477"/>
      <c r="B95" s="2582"/>
      <c r="C95" s="2421"/>
      <c r="D95" s="718" t="s">
        <v>304</v>
      </c>
      <c r="E95" s="2309">
        <v>0</v>
      </c>
      <c r="F95" s="2309">
        <v>0</v>
      </c>
      <c r="G95" s="2385"/>
      <c r="H95" s="2541"/>
      <c r="I95" s="2677"/>
      <c r="J95" s="2677"/>
      <c r="K95" s="2677"/>
      <c r="L95" s="2526"/>
      <c r="M95" s="592"/>
    </row>
    <row r="96" spans="1:13" ht="21.75" customHeight="1">
      <c r="A96" s="2477"/>
      <c r="B96" s="2582"/>
      <c r="C96" s="2421"/>
      <c r="D96" s="709" t="s">
        <v>305</v>
      </c>
      <c r="E96" s="2303">
        <v>0</v>
      </c>
      <c r="F96" s="2302">
        <v>0</v>
      </c>
      <c r="G96" s="2385"/>
      <c r="H96" s="2541"/>
      <c r="I96" s="2677"/>
      <c r="J96" s="2677"/>
      <c r="K96" s="2677"/>
      <c r="L96" s="2526"/>
      <c r="M96" s="592"/>
    </row>
    <row r="97" spans="1:13" ht="16.5" customHeight="1">
      <c r="A97" s="2477"/>
      <c r="B97" s="2628"/>
      <c r="C97" s="2421"/>
      <c r="D97" s="718" t="s">
        <v>302</v>
      </c>
      <c r="E97" s="2302">
        <v>0</v>
      </c>
      <c r="F97" s="2302">
        <v>0</v>
      </c>
      <c r="G97" s="2398"/>
      <c r="H97" s="2627"/>
      <c r="I97" s="2596"/>
      <c r="J97" s="2596"/>
      <c r="K97" s="2596"/>
      <c r="L97" s="2527"/>
      <c r="M97" s="592"/>
    </row>
    <row r="98" spans="1:13" s="454" customFormat="1" ht="13.5" customHeight="1">
      <c r="A98" s="2395" t="s">
        <v>1275</v>
      </c>
      <c r="B98" s="2420" t="s">
        <v>2328</v>
      </c>
      <c r="C98" s="2420" t="s">
        <v>98</v>
      </c>
      <c r="D98" s="709" t="s">
        <v>296</v>
      </c>
      <c r="E98" s="2309">
        <f>E99+E103</f>
        <v>0</v>
      </c>
      <c r="F98" s="2309">
        <f>F99+F103</f>
        <v>0</v>
      </c>
      <c r="G98" s="2384"/>
      <c r="H98" s="2384" t="s">
        <v>1336</v>
      </c>
      <c r="I98" s="2390" t="s">
        <v>1495</v>
      </c>
      <c r="J98" s="2390">
        <v>1227</v>
      </c>
      <c r="K98" s="2390"/>
      <c r="L98" s="2525" t="s">
        <v>3015</v>
      </c>
      <c r="M98" s="611"/>
    </row>
    <row r="99" spans="1:13" s="454" customFormat="1" ht="19.5" customHeight="1">
      <c r="A99" s="2396"/>
      <c r="B99" s="2582"/>
      <c r="C99" s="2421"/>
      <c r="D99" s="709" t="s">
        <v>301</v>
      </c>
      <c r="E99" s="2309">
        <f>E100+E101+E102</f>
        <v>0</v>
      </c>
      <c r="F99" s="2309">
        <f>F100+F101+F102</f>
        <v>0</v>
      </c>
      <c r="G99" s="2385"/>
      <c r="H99" s="2541"/>
      <c r="I99" s="2542"/>
      <c r="J99" s="2542"/>
      <c r="K99" s="2542"/>
      <c r="L99" s="2526"/>
      <c r="M99" s="610"/>
    </row>
    <row r="100" spans="1:13" s="454" customFormat="1" ht="13.5" customHeight="1">
      <c r="A100" s="2396"/>
      <c r="B100" s="2582"/>
      <c r="C100" s="2421"/>
      <c r="D100" s="707" t="s">
        <v>303</v>
      </c>
      <c r="E100" s="2302">
        <v>0</v>
      </c>
      <c r="F100" s="2309">
        <v>0</v>
      </c>
      <c r="G100" s="2385"/>
      <c r="H100" s="2541"/>
      <c r="I100" s="2542"/>
      <c r="J100" s="2542"/>
      <c r="K100" s="2542"/>
      <c r="L100" s="2526"/>
      <c r="M100" s="610"/>
    </row>
    <row r="101" spans="1:13" s="454" customFormat="1" ht="12.75" customHeight="1">
      <c r="A101" s="2396"/>
      <c r="B101" s="2582"/>
      <c r="C101" s="2421"/>
      <c r="D101" s="718" t="s">
        <v>304</v>
      </c>
      <c r="E101" s="2309">
        <v>0</v>
      </c>
      <c r="F101" s="2309">
        <v>0</v>
      </c>
      <c r="G101" s="2385"/>
      <c r="H101" s="2541"/>
      <c r="I101" s="2542"/>
      <c r="J101" s="2542"/>
      <c r="K101" s="2542"/>
      <c r="L101" s="2526"/>
      <c r="M101" s="610"/>
    </row>
    <row r="102" spans="1:13" s="454" customFormat="1" ht="26.25" customHeight="1">
      <c r="A102" s="2396"/>
      <c r="B102" s="2582"/>
      <c r="C102" s="2421"/>
      <c r="D102" s="709" t="s">
        <v>305</v>
      </c>
      <c r="E102" s="2303">
        <v>0</v>
      </c>
      <c r="F102" s="2302">
        <v>0</v>
      </c>
      <c r="G102" s="2385"/>
      <c r="H102" s="2541"/>
      <c r="I102" s="2542"/>
      <c r="J102" s="2542"/>
      <c r="K102" s="2542"/>
      <c r="L102" s="2526"/>
      <c r="M102" s="610"/>
    </row>
    <row r="103" spans="1:13" s="454" customFormat="1" ht="13.5" customHeight="1">
      <c r="A103" s="2396"/>
      <c r="B103" s="2628"/>
      <c r="C103" s="2421"/>
      <c r="D103" s="718" t="s">
        <v>302</v>
      </c>
      <c r="E103" s="2302">
        <v>0</v>
      </c>
      <c r="F103" s="2302">
        <v>0</v>
      </c>
      <c r="G103" s="2398"/>
      <c r="H103" s="2627"/>
      <c r="I103" s="2543"/>
      <c r="J103" s="2543"/>
      <c r="K103" s="2543"/>
      <c r="L103" s="2527"/>
      <c r="M103" s="610"/>
    </row>
    <row r="104" spans="1:13" ht="13.5" customHeight="1">
      <c r="A104" s="2395" t="s">
        <v>1328</v>
      </c>
      <c r="B104" s="2420" t="s">
        <v>2327</v>
      </c>
      <c r="C104" s="2420" t="s">
        <v>394</v>
      </c>
      <c r="D104" s="709" t="s">
        <v>296</v>
      </c>
      <c r="E104" s="854">
        <f>E105+E109</f>
        <v>7738</v>
      </c>
      <c r="F104" s="854">
        <f>F105+F109</f>
        <v>7738</v>
      </c>
      <c r="G104" s="3033"/>
      <c r="H104" s="2384" t="s">
        <v>1880</v>
      </c>
      <c r="I104" s="2390" t="s">
        <v>306</v>
      </c>
      <c r="J104" s="2390">
        <v>100</v>
      </c>
      <c r="K104" s="2390">
        <v>100</v>
      </c>
      <c r="L104" s="2536"/>
      <c r="M104" s="592"/>
    </row>
    <row r="105" spans="1:13" ht="19.5" customHeight="1">
      <c r="A105" s="2396"/>
      <c r="B105" s="2582"/>
      <c r="C105" s="2421"/>
      <c r="D105" s="709" t="s">
        <v>301</v>
      </c>
      <c r="E105" s="854">
        <f>E106+E107+E108</f>
        <v>7738</v>
      </c>
      <c r="F105" s="854">
        <f>F106+F107+F108</f>
        <v>7738</v>
      </c>
      <c r="G105" s="3034"/>
      <c r="H105" s="2541"/>
      <c r="I105" s="2542"/>
      <c r="J105" s="2542"/>
      <c r="K105" s="2542"/>
      <c r="L105" s="2537"/>
      <c r="M105" s="592"/>
    </row>
    <row r="106" spans="1:13" ht="14.25" customHeight="1">
      <c r="A106" s="2396"/>
      <c r="B106" s="2582"/>
      <c r="C106" s="2421"/>
      <c r="D106" s="707" t="s">
        <v>303</v>
      </c>
      <c r="E106" s="1254">
        <v>7738</v>
      </c>
      <c r="F106" s="854">
        <v>7738</v>
      </c>
      <c r="G106" s="3034"/>
      <c r="H106" s="2541"/>
      <c r="I106" s="2542"/>
      <c r="J106" s="2542"/>
      <c r="K106" s="2542"/>
      <c r="L106" s="2537"/>
      <c r="M106" s="592"/>
    </row>
    <row r="107" spans="1:13" ht="13.5" customHeight="1">
      <c r="A107" s="2396"/>
      <c r="B107" s="2582"/>
      <c r="C107" s="2421"/>
      <c r="D107" s="718" t="s">
        <v>304</v>
      </c>
      <c r="E107" s="854">
        <v>0</v>
      </c>
      <c r="F107" s="854">
        <v>0</v>
      </c>
      <c r="G107" s="3034"/>
      <c r="H107" s="2541"/>
      <c r="I107" s="2542"/>
      <c r="J107" s="2542"/>
      <c r="K107" s="2542"/>
      <c r="L107" s="2537"/>
      <c r="M107" s="592"/>
    </row>
    <row r="108" spans="1:13" ht="19.5" customHeight="1">
      <c r="A108" s="2396"/>
      <c r="B108" s="2582"/>
      <c r="C108" s="2421"/>
      <c r="D108" s="709" t="s">
        <v>305</v>
      </c>
      <c r="E108" s="808">
        <v>0</v>
      </c>
      <c r="F108" s="803">
        <v>0</v>
      </c>
      <c r="G108" s="3034"/>
      <c r="H108" s="2541"/>
      <c r="I108" s="2542"/>
      <c r="J108" s="2542"/>
      <c r="K108" s="2542"/>
      <c r="L108" s="2537"/>
      <c r="M108" s="592"/>
    </row>
    <row r="109" spans="1:13" ht="48.75" customHeight="1">
      <c r="A109" s="2396"/>
      <c r="B109" s="2628"/>
      <c r="C109" s="2421"/>
      <c r="D109" s="718" t="s">
        <v>302</v>
      </c>
      <c r="E109" s="803">
        <v>0</v>
      </c>
      <c r="F109" s="803">
        <v>0</v>
      </c>
      <c r="G109" s="3035"/>
      <c r="H109" s="2627"/>
      <c r="I109" s="2543"/>
      <c r="J109" s="2543"/>
      <c r="K109" s="2543"/>
      <c r="L109" s="2538"/>
      <c r="M109" s="592"/>
    </row>
    <row r="110" spans="1:13" ht="15.75" customHeight="1">
      <c r="A110" s="2395" t="s">
        <v>1342</v>
      </c>
      <c r="B110" s="2420" t="s">
        <v>1337</v>
      </c>
      <c r="C110" s="2420" t="s">
        <v>930</v>
      </c>
      <c r="D110" s="709" t="s">
        <v>296</v>
      </c>
      <c r="E110" s="854">
        <f>E111+E115</f>
        <v>0</v>
      </c>
      <c r="F110" s="854">
        <f>F111+F115</f>
        <v>0</v>
      </c>
      <c r="G110" s="2658"/>
      <c r="H110" s="2384" t="s">
        <v>1338</v>
      </c>
      <c r="I110" s="2390" t="s">
        <v>1339</v>
      </c>
      <c r="J110" s="2390">
        <v>9</v>
      </c>
      <c r="K110" s="2390">
        <v>7.17</v>
      </c>
      <c r="L110" s="2525" t="s">
        <v>3016</v>
      </c>
      <c r="M110" s="592"/>
    </row>
    <row r="111" spans="1:13" ht="17.25" customHeight="1">
      <c r="A111" s="2477"/>
      <c r="B111" s="2539"/>
      <c r="C111" s="2421"/>
      <c r="D111" s="709" t="s">
        <v>301</v>
      </c>
      <c r="E111" s="854">
        <f>E112+E113+E114</f>
        <v>0</v>
      </c>
      <c r="F111" s="854">
        <f>F112+F113+F114</f>
        <v>0</v>
      </c>
      <c r="G111" s="2659"/>
      <c r="H111" s="2639"/>
      <c r="I111" s="2801"/>
      <c r="J111" s="2801"/>
      <c r="K111" s="2801"/>
      <c r="L111" s="2526"/>
      <c r="M111" s="592"/>
    </row>
    <row r="112" spans="1:13" ht="12" customHeight="1">
      <c r="A112" s="2477"/>
      <c r="B112" s="2539"/>
      <c r="C112" s="2421"/>
      <c r="D112" s="707" t="s">
        <v>303</v>
      </c>
      <c r="E112" s="803">
        <v>0</v>
      </c>
      <c r="F112" s="854">
        <v>0</v>
      </c>
      <c r="G112" s="2659"/>
      <c r="H112" s="2676"/>
      <c r="I112" s="2677"/>
      <c r="J112" s="2677"/>
      <c r="K112" s="2677"/>
      <c r="L112" s="2527"/>
      <c r="M112" s="592"/>
    </row>
    <row r="113" spans="1:13" ht="17.25" customHeight="1">
      <c r="A113" s="2477"/>
      <c r="B113" s="2539"/>
      <c r="C113" s="2421"/>
      <c r="D113" s="718" t="s">
        <v>304</v>
      </c>
      <c r="E113" s="854">
        <v>0</v>
      </c>
      <c r="F113" s="854">
        <v>0</v>
      </c>
      <c r="G113" s="2659"/>
      <c r="H113" s="2384" t="s">
        <v>1340</v>
      </c>
      <c r="I113" s="2390" t="s">
        <v>1341</v>
      </c>
      <c r="J113" s="2390">
        <v>138</v>
      </c>
      <c r="K113" s="2390">
        <v>92</v>
      </c>
      <c r="L113" s="2525" t="s">
        <v>3017</v>
      </c>
      <c r="M113" s="592"/>
    </row>
    <row r="114" spans="1:13" ht="21" customHeight="1">
      <c r="A114" s="2477"/>
      <c r="B114" s="2539"/>
      <c r="C114" s="2421"/>
      <c r="D114" s="709" t="s">
        <v>305</v>
      </c>
      <c r="E114" s="808">
        <v>0</v>
      </c>
      <c r="F114" s="803">
        <v>0</v>
      </c>
      <c r="G114" s="2659"/>
      <c r="H114" s="2671"/>
      <c r="I114" s="2801"/>
      <c r="J114" s="2801"/>
      <c r="K114" s="2801"/>
      <c r="L114" s="2526"/>
      <c r="M114" s="592"/>
    </row>
    <row r="115" spans="1:13" ht="39.75" customHeight="1">
      <c r="A115" s="2477"/>
      <c r="B115" s="2539"/>
      <c r="C115" s="2421"/>
      <c r="D115" s="718" t="s">
        <v>302</v>
      </c>
      <c r="E115" s="854">
        <v>0</v>
      </c>
      <c r="F115" s="854">
        <v>0</v>
      </c>
      <c r="G115" s="2681"/>
      <c r="H115" s="2671"/>
      <c r="I115" s="2801"/>
      <c r="J115" s="2801"/>
      <c r="K115" s="2751"/>
      <c r="L115" s="2527"/>
      <c r="M115" s="592"/>
    </row>
    <row r="116" spans="1:13" s="5" customFormat="1" ht="12.75" customHeight="1">
      <c r="A116" s="2648" t="s">
        <v>391</v>
      </c>
      <c r="B116" s="2368" t="s">
        <v>507</v>
      </c>
      <c r="C116" s="2368"/>
      <c r="D116" s="722" t="s">
        <v>296</v>
      </c>
      <c r="E116" s="879">
        <f>E117+E121</f>
        <v>0</v>
      </c>
      <c r="F116" s="879">
        <f>F117+F121</f>
        <v>0</v>
      </c>
      <c r="G116" s="2411"/>
      <c r="H116" s="2411"/>
      <c r="I116" s="2405"/>
      <c r="J116" s="2405"/>
      <c r="K116" s="2405"/>
      <c r="L116" s="2528"/>
      <c r="M116" s="437"/>
    </row>
    <row r="117" spans="1:13" s="5" customFormat="1" ht="19.5">
      <c r="A117" s="2649"/>
      <c r="B117" s="2587"/>
      <c r="C117" s="2604"/>
      <c r="D117" s="722" t="s">
        <v>301</v>
      </c>
      <c r="E117" s="879">
        <f>E118+E119+E120</f>
        <v>0</v>
      </c>
      <c r="F117" s="879">
        <f>F118+F119+F120</f>
        <v>0</v>
      </c>
      <c r="G117" s="2412"/>
      <c r="H117" s="2412"/>
      <c r="I117" s="2587"/>
      <c r="J117" s="2587"/>
      <c r="K117" s="2587"/>
      <c r="L117" s="2529"/>
      <c r="M117" s="437"/>
    </row>
    <row r="118" spans="1:13" s="5" customFormat="1">
      <c r="A118" s="2649"/>
      <c r="B118" s="2587"/>
      <c r="C118" s="2604"/>
      <c r="D118" s="722" t="s">
        <v>303</v>
      </c>
      <c r="E118" s="879">
        <f>E124</f>
        <v>0</v>
      </c>
      <c r="F118" s="879">
        <f>F124</f>
        <v>0</v>
      </c>
      <c r="G118" s="2412"/>
      <c r="H118" s="2412"/>
      <c r="I118" s="2587"/>
      <c r="J118" s="2587"/>
      <c r="K118" s="2587"/>
      <c r="L118" s="2529"/>
      <c r="M118" s="437"/>
    </row>
    <row r="119" spans="1:13" s="5" customFormat="1" ht="16.5" customHeight="1">
      <c r="A119" s="2649"/>
      <c r="B119" s="2587"/>
      <c r="C119" s="2604"/>
      <c r="D119" s="716" t="s">
        <v>304</v>
      </c>
      <c r="E119" s="879">
        <f t="shared" ref="E119:F121" si="3">E125</f>
        <v>0</v>
      </c>
      <c r="F119" s="879">
        <f t="shared" si="3"/>
        <v>0</v>
      </c>
      <c r="G119" s="2412"/>
      <c r="H119" s="2604"/>
      <c r="I119" s="2587"/>
      <c r="J119" s="2587"/>
      <c r="K119" s="2587"/>
      <c r="L119" s="2529"/>
      <c r="M119" s="437"/>
    </row>
    <row r="120" spans="1:13" ht="19.5">
      <c r="A120" s="2649"/>
      <c r="B120" s="2587"/>
      <c r="C120" s="2604"/>
      <c r="D120" s="722" t="s">
        <v>305</v>
      </c>
      <c r="E120" s="879">
        <f t="shared" si="3"/>
        <v>0</v>
      </c>
      <c r="F120" s="879">
        <f t="shared" si="3"/>
        <v>0</v>
      </c>
      <c r="G120" s="2412"/>
      <c r="H120" s="2605"/>
      <c r="I120" s="2587"/>
      <c r="J120" s="2587"/>
      <c r="K120" s="2587"/>
      <c r="L120" s="2529"/>
      <c r="M120" s="592"/>
    </row>
    <row r="121" spans="1:13" ht="14.25" customHeight="1">
      <c r="A121" s="2667"/>
      <c r="B121" s="2587"/>
      <c r="C121" s="2652"/>
      <c r="D121" s="716" t="s">
        <v>302</v>
      </c>
      <c r="E121" s="879">
        <f t="shared" si="3"/>
        <v>0</v>
      </c>
      <c r="F121" s="879">
        <f t="shared" si="3"/>
        <v>0</v>
      </c>
      <c r="G121" s="2413"/>
      <c r="H121" s="2605"/>
      <c r="I121" s="2587"/>
      <c r="J121" s="2587"/>
      <c r="K121" s="2588"/>
      <c r="L121" s="2530"/>
      <c r="M121" s="592"/>
    </row>
    <row r="122" spans="1:13" ht="22.5" customHeight="1">
      <c r="A122" s="2395" t="s">
        <v>392</v>
      </c>
      <c r="B122" s="2420" t="s">
        <v>508</v>
      </c>
      <c r="C122" s="2420" t="s">
        <v>413</v>
      </c>
      <c r="D122" s="709" t="s">
        <v>296</v>
      </c>
      <c r="E122" s="854">
        <f>E123+E127</f>
        <v>0</v>
      </c>
      <c r="F122" s="854">
        <f>F123+F127</f>
        <v>0</v>
      </c>
      <c r="G122" s="2658"/>
      <c r="H122" s="2384" t="s">
        <v>509</v>
      </c>
      <c r="I122" s="2390" t="s">
        <v>306</v>
      </c>
      <c r="J122" s="2390">
        <v>100</v>
      </c>
      <c r="K122" s="2390">
        <v>100</v>
      </c>
      <c r="L122" s="2536"/>
      <c r="M122" s="592"/>
    </row>
    <row r="123" spans="1:13" ht="21.75" customHeight="1">
      <c r="A123" s="2477"/>
      <c r="B123" s="2539"/>
      <c r="C123" s="2421"/>
      <c r="D123" s="709" t="s">
        <v>301</v>
      </c>
      <c r="E123" s="854">
        <f>E124+E125+E126</f>
        <v>0</v>
      </c>
      <c r="F123" s="854">
        <f>F124+F125+F126</f>
        <v>0</v>
      </c>
      <c r="G123" s="2659"/>
      <c r="H123" s="2639"/>
      <c r="I123" s="2801"/>
      <c r="J123" s="2801"/>
      <c r="K123" s="2801"/>
      <c r="L123" s="2537"/>
      <c r="M123" s="592"/>
    </row>
    <row r="124" spans="1:13" ht="20.25" customHeight="1">
      <c r="A124" s="2477"/>
      <c r="B124" s="2539"/>
      <c r="C124" s="2421"/>
      <c r="D124" s="707" t="s">
        <v>303</v>
      </c>
      <c r="E124" s="803">
        <v>0</v>
      </c>
      <c r="F124" s="854">
        <v>0</v>
      </c>
      <c r="G124" s="2659"/>
      <c r="H124" s="2676"/>
      <c r="I124" s="2677"/>
      <c r="J124" s="2677"/>
      <c r="K124" s="2677"/>
      <c r="L124" s="2538"/>
      <c r="M124" s="592"/>
    </row>
    <row r="125" spans="1:13" ht="17.25" customHeight="1">
      <c r="A125" s="2477"/>
      <c r="B125" s="2539"/>
      <c r="C125" s="2421"/>
      <c r="D125" s="718" t="s">
        <v>304</v>
      </c>
      <c r="E125" s="854">
        <v>0</v>
      </c>
      <c r="F125" s="854">
        <v>0</v>
      </c>
      <c r="G125" s="2659"/>
      <c r="H125" s="2384" t="s">
        <v>991</v>
      </c>
      <c r="I125" s="2390" t="s">
        <v>306</v>
      </c>
      <c r="J125" s="2390">
        <v>100</v>
      </c>
      <c r="K125" s="2390">
        <v>100</v>
      </c>
      <c r="L125" s="2536"/>
      <c r="M125" s="592"/>
    </row>
    <row r="126" spans="1:13" ht="21" customHeight="1">
      <c r="A126" s="2477"/>
      <c r="B126" s="2539"/>
      <c r="C126" s="2421"/>
      <c r="D126" s="709" t="s">
        <v>305</v>
      </c>
      <c r="E126" s="808">
        <v>0</v>
      </c>
      <c r="F126" s="803">
        <v>0</v>
      </c>
      <c r="G126" s="2659"/>
      <c r="H126" s="2671"/>
      <c r="I126" s="2801"/>
      <c r="J126" s="2801"/>
      <c r="K126" s="2801"/>
      <c r="L126" s="2537"/>
      <c r="M126" s="592"/>
    </row>
    <row r="127" spans="1:13" ht="21.75" customHeight="1">
      <c r="A127" s="2477"/>
      <c r="B127" s="2539"/>
      <c r="C127" s="2421"/>
      <c r="D127" s="718" t="s">
        <v>302</v>
      </c>
      <c r="E127" s="854">
        <v>0</v>
      </c>
      <c r="F127" s="854">
        <v>0</v>
      </c>
      <c r="G127" s="2681"/>
      <c r="H127" s="2671"/>
      <c r="I127" s="2801"/>
      <c r="J127" s="2801"/>
      <c r="K127" s="2751"/>
      <c r="L127" s="2538"/>
      <c r="M127" s="592"/>
    </row>
    <row r="128" spans="1:13" s="137" customFormat="1" ht="12.75" customHeight="1">
      <c r="A128" s="2370" t="s">
        <v>1011</v>
      </c>
      <c r="B128" s="2466" t="s">
        <v>1875</v>
      </c>
      <c r="C128" s="2466" t="s">
        <v>2120</v>
      </c>
      <c r="D128" s="722" t="s">
        <v>296</v>
      </c>
      <c r="E128" s="879">
        <f>E129+E133</f>
        <v>0</v>
      </c>
      <c r="F128" s="879">
        <f>F129+F133</f>
        <v>0</v>
      </c>
      <c r="G128" s="2411"/>
      <c r="H128" s="2411" t="s">
        <v>1876</v>
      </c>
      <c r="I128" s="2414" t="s">
        <v>1877</v>
      </c>
      <c r="J128" s="2414">
        <v>956</v>
      </c>
      <c r="K128" s="2414">
        <v>956</v>
      </c>
      <c r="L128" s="2528"/>
      <c r="M128" s="592"/>
    </row>
    <row r="129" spans="1:16" s="137" customFormat="1" ht="21.75" customHeight="1">
      <c r="A129" s="2389"/>
      <c r="B129" s="2587"/>
      <c r="C129" s="2467"/>
      <c r="D129" s="722" t="s">
        <v>301</v>
      </c>
      <c r="E129" s="879">
        <f>E130+E131+E132</f>
        <v>0</v>
      </c>
      <c r="F129" s="879">
        <f>F130+F131+F132</f>
        <v>0</v>
      </c>
      <c r="G129" s="2412"/>
      <c r="H129" s="2412"/>
      <c r="I129" s="2415"/>
      <c r="J129" s="2415"/>
      <c r="K129" s="2415"/>
      <c r="L129" s="2529"/>
      <c r="M129" s="592"/>
    </row>
    <row r="130" spans="1:16" s="137" customFormat="1">
      <c r="A130" s="2389"/>
      <c r="B130" s="2587"/>
      <c r="C130" s="2467"/>
      <c r="D130" s="703" t="s">
        <v>303</v>
      </c>
      <c r="E130" s="815">
        <v>0</v>
      </c>
      <c r="F130" s="879">
        <v>0</v>
      </c>
      <c r="G130" s="2412"/>
      <c r="H130" s="2413"/>
      <c r="I130" s="2416"/>
      <c r="J130" s="2416"/>
      <c r="K130" s="2416"/>
      <c r="L130" s="2530"/>
      <c r="M130" s="592"/>
    </row>
    <row r="131" spans="1:16" s="137" customFormat="1">
      <c r="A131" s="2389"/>
      <c r="B131" s="2587"/>
      <c r="C131" s="2467"/>
      <c r="D131" s="716" t="s">
        <v>304</v>
      </c>
      <c r="E131" s="879">
        <v>0</v>
      </c>
      <c r="F131" s="879">
        <v>0</v>
      </c>
      <c r="G131" s="2412"/>
      <c r="H131" s="2411" t="s">
        <v>2257</v>
      </c>
      <c r="I131" s="2414" t="s">
        <v>2258</v>
      </c>
      <c r="J131" s="2414">
        <v>0</v>
      </c>
      <c r="K131" s="2414">
        <v>0</v>
      </c>
      <c r="L131" s="2528"/>
      <c r="M131" s="592"/>
    </row>
    <row r="132" spans="1:16" s="137" customFormat="1" ht="21.75" customHeight="1">
      <c r="A132" s="2389"/>
      <c r="B132" s="2587"/>
      <c r="C132" s="2467"/>
      <c r="D132" s="722" t="s">
        <v>305</v>
      </c>
      <c r="E132" s="816">
        <v>0</v>
      </c>
      <c r="F132" s="815">
        <v>0</v>
      </c>
      <c r="G132" s="2412"/>
      <c r="H132" s="2412"/>
      <c r="I132" s="2415"/>
      <c r="J132" s="2415"/>
      <c r="K132" s="2415"/>
      <c r="L132" s="2529"/>
      <c r="M132" s="592"/>
    </row>
    <row r="133" spans="1:16" s="137" customFormat="1">
      <c r="A133" s="2389"/>
      <c r="B133" s="2587"/>
      <c r="C133" s="2467"/>
      <c r="D133" s="716" t="s">
        <v>302</v>
      </c>
      <c r="E133" s="879">
        <v>0</v>
      </c>
      <c r="F133" s="879">
        <v>0</v>
      </c>
      <c r="G133" s="2413"/>
      <c r="H133" s="2413"/>
      <c r="I133" s="2416"/>
      <c r="J133" s="2416"/>
      <c r="K133" s="2416"/>
      <c r="L133" s="2530"/>
      <c r="M133" s="592"/>
    </row>
    <row r="134" spans="1:16" s="11" customFormat="1" ht="12.75" customHeight="1">
      <c r="A134" s="2468" t="s">
        <v>36</v>
      </c>
      <c r="B134" s="2393" t="s">
        <v>191</v>
      </c>
      <c r="C134" s="2393" t="s">
        <v>1879</v>
      </c>
      <c r="D134" s="792" t="s">
        <v>296</v>
      </c>
      <c r="E134" s="884">
        <f>E135+E139</f>
        <v>150000000</v>
      </c>
      <c r="F134" s="884">
        <f>F135+F139</f>
        <v>68469152.290000007</v>
      </c>
      <c r="G134" s="2437"/>
      <c r="H134" s="776"/>
      <c r="I134" s="2434"/>
      <c r="J134" s="2434"/>
      <c r="K134" s="2434"/>
      <c r="L134" s="2531"/>
      <c r="M134" s="597"/>
      <c r="N134"/>
      <c r="O134"/>
      <c r="P134"/>
    </row>
    <row r="135" spans="1:16" s="11" customFormat="1" ht="19.5">
      <c r="A135" s="2594"/>
      <c r="B135" s="2644"/>
      <c r="C135" s="2644"/>
      <c r="D135" s="792" t="s">
        <v>301</v>
      </c>
      <c r="E135" s="884">
        <f>E136+E137+E138</f>
        <v>150000000</v>
      </c>
      <c r="F135" s="884">
        <f>F136+F137+F138</f>
        <v>68469152.290000007</v>
      </c>
      <c r="G135" s="2644"/>
      <c r="H135" s="777"/>
      <c r="I135" s="2435"/>
      <c r="J135" s="2435"/>
      <c r="K135" s="2435"/>
      <c r="L135" s="2532"/>
      <c r="M135" s="597"/>
      <c r="P135" s="1769"/>
    </row>
    <row r="136" spans="1:16" s="11" customFormat="1">
      <c r="A136" s="2594"/>
      <c r="B136" s="2644"/>
      <c r="C136" s="2644"/>
      <c r="D136" s="792" t="s">
        <v>303</v>
      </c>
      <c r="E136" s="884">
        <f t="shared" ref="E136:F139" si="4">E143</f>
        <v>150000000</v>
      </c>
      <c r="F136" s="884">
        <f t="shared" si="4"/>
        <v>68469152.290000007</v>
      </c>
      <c r="G136" s="2644"/>
      <c r="H136" s="777"/>
      <c r="I136" s="2435"/>
      <c r="J136" s="2435"/>
      <c r="K136" s="2435"/>
      <c r="L136" s="2532"/>
      <c r="M136" s="597"/>
    </row>
    <row r="137" spans="1:16" s="11" customFormat="1">
      <c r="A137" s="2594"/>
      <c r="B137" s="2644"/>
      <c r="C137" s="2644"/>
      <c r="D137" s="859" t="s">
        <v>304</v>
      </c>
      <c r="E137" s="884">
        <f t="shared" si="4"/>
        <v>0</v>
      </c>
      <c r="F137" s="884">
        <f t="shared" si="4"/>
        <v>0</v>
      </c>
      <c r="G137" s="2644"/>
      <c r="H137" s="777"/>
      <c r="I137" s="2435"/>
      <c r="J137" s="2435"/>
      <c r="K137" s="2435"/>
      <c r="L137" s="2532"/>
      <c r="M137" s="597"/>
    </row>
    <row r="138" spans="1:16" s="11" customFormat="1" ht="19.5">
      <c r="A138" s="2594"/>
      <c r="B138" s="2644"/>
      <c r="C138" s="2644"/>
      <c r="D138" s="792" t="s">
        <v>305</v>
      </c>
      <c r="E138" s="884">
        <f t="shared" si="4"/>
        <v>0</v>
      </c>
      <c r="F138" s="884">
        <f t="shared" si="4"/>
        <v>0</v>
      </c>
      <c r="G138" s="2644"/>
      <c r="H138" s="777"/>
      <c r="I138" s="2435"/>
      <c r="J138" s="2435"/>
      <c r="K138" s="2435"/>
      <c r="L138" s="2532"/>
      <c r="M138" s="597"/>
      <c r="P138" s="2219"/>
    </row>
    <row r="139" spans="1:16" s="11" customFormat="1">
      <c r="A139" s="2594"/>
      <c r="B139" s="2644"/>
      <c r="C139" s="2644"/>
      <c r="D139" s="745" t="s">
        <v>302</v>
      </c>
      <c r="E139" s="771">
        <f t="shared" si="4"/>
        <v>0</v>
      </c>
      <c r="F139" s="771">
        <f t="shared" si="4"/>
        <v>0</v>
      </c>
      <c r="G139" s="2644"/>
      <c r="H139" s="777"/>
      <c r="I139" s="2435"/>
      <c r="J139" s="2435"/>
      <c r="K139" s="2435"/>
      <c r="L139" s="2532"/>
      <c r="M139" s="597"/>
    </row>
    <row r="140" spans="1:16" s="11" customFormat="1" ht="6.75" customHeight="1">
      <c r="A140" s="2595"/>
      <c r="B140" s="2644"/>
      <c r="C140" s="2644"/>
      <c r="D140" s="97"/>
      <c r="E140" s="98"/>
      <c r="F140" s="97"/>
      <c r="G140" s="2644"/>
      <c r="H140" s="870"/>
      <c r="I140" s="2436"/>
      <c r="J140" s="2436"/>
      <c r="K140" s="2435"/>
      <c r="L140" s="2533"/>
      <c r="M140" s="597"/>
    </row>
    <row r="141" spans="1:16" ht="24" customHeight="1">
      <c r="A141" s="2389" t="s">
        <v>37</v>
      </c>
      <c r="B141" s="2411" t="s">
        <v>1293</v>
      </c>
      <c r="C141" s="2466" t="s">
        <v>162</v>
      </c>
      <c r="D141" s="1492" t="s">
        <v>296</v>
      </c>
      <c r="E141" s="1507">
        <f>E142+E146</f>
        <v>150000000</v>
      </c>
      <c r="F141" s="1220">
        <f>F142+F146</f>
        <v>68469152.290000007</v>
      </c>
      <c r="G141" s="638"/>
      <c r="H141" s="1504" t="s">
        <v>1294</v>
      </c>
      <c r="I141" s="1489" t="s">
        <v>325</v>
      </c>
      <c r="J141" s="1499">
        <v>-60</v>
      </c>
      <c r="K141" s="1488">
        <v>-19</v>
      </c>
      <c r="L141" s="2545" t="s">
        <v>3018</v>
      </c>
      <c r="M141" s="592"/>
    </row>
    <row r="142" spans="1:16" ht="21" customHeight="1">
      <c r="A142" s="2389"/>
      <c r="B142" s="2412"/>
      <c r="C142" s="2467"/>
      <c r="D142" s="1497" t="s">
        <v>301</v>
      </c>
      <c r="E142" s="1220">
        <f>E143+E144+E145</f>
        <v>150000000</v>
      </c>
      <c r="F142" s="1220">
        <f>F143+F144+F145</f>
        <v>68469152.290000007</v>
      </c>
      <c r="G142" s="1505"/>
      <c r="H142" s="1502" t="s">
        <v>1295</v>
      </c>
      <c r="I142" s="1488" t="s">
        <v>325</v>
      </c>
      <c r="J142" s="1489">
        <v>6</v>
      </c>
      <c r="K142" s="1488">
        <v>1</v>
      </c>
      <c r="L142" s="2546"/>
      <c r="M142" s="592"/>
    </row>
    <row r="143" spans="1:16" ht="18.75" customHeight="1">
      <c r="A143" s="2389"/>
      <c r="B143" s="2412"/>
      <c r="C143" s="2467"/>
      <c r="D143" s="1495" t="s">
        <v>303</v>
      </c>
      <c r="E143" s="1506">
        <f>E151</f>
        <v>150000000</v>
      </c>
      <c r="F143" s="1914">
        <f>F151</f>
        <v>68469152.290000007</v>
      </c>
      <c r="G143" s="1505"/>
      <c r="H143" s="1493" t="s">
        <v>1297</v>
      </c>
      <c r="I143" s="1496" t="s">
        <v>325</v>
      </c>
      <c r="J143" s="282">
        <v>-3</v>
      </c>
      <c r="K143" s="282">
        <v>-3</v>
      </c>
      <c r="L143" s="2546"/>
      <c r="M143" s="592"/>
    </row>
    <row r="144" spans="1:16" ht="21.75" customHeight="1">
      <c r="A144" s="2389"/>
      <c r="B144" s="2412"/>
      <c r="C144" s="2467"/>
      <c r="D144" s="1492" t="s">
        <v>304</v>
      </c>
      <c r="E144" s="1914">
        <f t="shared" ref="E144:F144" si="5">E152</f>
        <v>0</v>
      </c>
      <c r="F144" s="1914">
        <f t="shared" si="5"/>
        <v>0</v>
      </c>
      <c r="G144" s="1505"/>
      <c r="H144" s="1500" t="s">
        <v>1296</v>
      </c>
      <c r="I144" s="1498" t="s">
        <v>1298</v>
      </c>
      <c r="J144" s="1488">
        <v>12.7</v>
      </c>
      <c r="K144" s="1488">
        <v>6.79</v>
      </c>
      <c r="L144" s="2546"/>
      <c r="M144" s="592"/>
    </row>
    <row r="145" spans="1:18" ht="29.25" customHeight="1">
      <c r="A145" s="2389"/>
      <c r="B145" s="2412"/>
      <c r="C145" s="2467"/>
      <c r="D145" s="1497" t="s">
        <v>305</v>
      </c>
      <c r="E145" s="1914">
        <f t="shared" ref="E145:F145" si="6">E153</f>
        <v>0</v>
      </c>
      <c r="F145" s="1914">
        <f t="shared" si="6"/>
        <v>0</v>
      </c>
      <c r="G145" s="1505"/>
      <c r="H145" s="1494" t="s">
        <v>1299</v>
      </c>
      <c r="I145" s="1498" t="s">
        <v>1298</v>
      </c>
      <c r="J145" s="1488">
        <v>-2.1</v>
      </c>
      <c r="K145" s="1488">
        <v>-5.91</v>
      </c>
      <c r="L145" s="2546"/>
      <c r="M145" s="612"/>
    </row>
    <row r="146" spans="1:18" ht="29.25" customHeight="1">
      <c r="A146" s="2389"/>
      <c r="B146" s="2412"/>
      <c r="C146" s="2467"/>
      <c r="D146" s="1495" t="s">
        <v>302</v>
      </c>
      <c r="E146" s="1914">
        <f t="shared" ref="E146:F146" si="7">E154</f>
        <v>0</v>
      </c>
      <c r="F146" s="1914">
        <f t="shared" si="7"/>
        <v>0</v>
      </c>
      <c r="G146" s="1505"/>
      <c r="H146" s="1501" t="s">
        <v>1300</v>
      </c>
      <c r="I146" s="1488" t="s">
        <v>1298</v>
      </c>
      <c r="J146" s="1528">
        <v>5</v>
      </c>
      <c r="K146" s="1489">
        <v>1.54</v>
      </c>
      <c r="L146" s="2546"/>
      <c r="M146" s="592"/>
    </row>
    <row r="147" spans="1:18" ht="31.5" customHeight="1">
      <c r="A147" s="1918"/>
      <c r="B147" s="2412"/>
      <c r="C147" s="891"/>
      <c r="D147" s="891"/>
      <c r="E147" s="1915"/>
      <c r="F147" s="1915"/>
      <c r="G147" s="1920"/>
      <c r="H147" s="1508" t="s">
        <v>1301</v>
      </c>
      <c r="I147" s="1488" t="s">
        <v>1298</v>
      </c>
      <c r="J147" s="1503">
        <v>-1</v>
      </c>
      <c r="K147" s="1530">
        <v>-346</v>
      </c>
      <c r="L147" s="2547"/>
      <c r="M147" s="592"/>
    </row>
    <row r="148" spans="1:18" s="1687" customFormat="1" ht="68.25" customHeight="1">
      <c r="A148" s="1919"/>
      <c r="B148" s="1909"/>
      <c r="C148" s="1529"/>
      <c r="D148" s="1529"/>
      <c r="E148" s="1916"/>
      <c r="F148" s="1916"/>
      <c r="G148" s="1921"/>
      <c r="H148" s="1930" t="s">
        <v>3025</v>
      </c>
      <c r="I148" s="1904" t="s">
        <v>655</v>
      </c>
      <c r="J148" s="1530">
        <v>30</v>
      </c>
      <c r="K148" s="1530">
        <v>13.7</v>
      </c>
      <c r="L148" s="1974" t="s">
        <v>3165</v>
      </c>
      <c r="M148" s="592"/>
    </row>
    <row r="149" spans="1:18" s="253" customFormat="1" ht="17.25" customHeight="1">
      <c r="A149" s="2395" t="s">
        <v>406</v>
      </c>
      <c r="B149" s="2384" t="s">
        <v>3026</v>
      </c>
      <c r="C149" s="2420" t="s">
        <v>162</v>
      </c>
      <c r="D149" s="1911" t="s">
        <v>296</v>
      </c>
      <c r="E149" s="2309">
        <f>E150+E154</f>
        <v>150000000</v>
      </c>
      <c r="F149" s="2309">
        <f>F150+F154</f>
        <v>68469152.290000007</v>
      </c>
      <c r="G149" s="2384" t="s">
        <v>3165</v>
      </c>
      <c r="H149" s="2608"/>
      <c r="I149" s="1903"/>
      <c r="J149" s="1928"/>
      <c r="K149" s="1928"/>
      <c r="L149" s="2525"/>
      <c r="M149" s="590"/>
    </row>
    <row r="150" spans="1:18" s="253" customFormat="1" ht="17.25" customHeight="1">
      <c r="A150" s="2477"/>
      <c r="B150" s="2385"/>
      <c r="C150" s="2421"/>
      <c r="D150" s="1911" t="s">
        <v>301</v>
      </c>
      <c r="E150" s="2309">
        <f>E151+E152+E153</f>
        <v>150000000</v>
      </c>
      <c r="F150" s="2309">
        <f>F151+F152+F153</f>
        <v>68469152.290000007</v>
      </c>
      <c r="G150" s="2385"/>
      <c r="H150" s="2484"/>
      <c r="I150" s="1903"/>
      <c r="J150" s="1928"/>
      <c r="K150" s="1928"/>
      <c r="L150" s="2526"/>
      <c r="M150" s="590"/>
    </row>
    <row r="151" spans="1:18" s="253" customFormat="1" ht="17.25" customHeight="1">
      <c r="A151" s="2477"/>
      <c r="B151" s="2385"/>
      <c r="C151" s="2421"/>
      <c r="D151" s="1906" t="s">
        <v>303</v>
      </c>
      <c r="E151" s="2302">
        <v>150000000</v>
      </c>
      <c r="F151" s="2309">
        <v>68469152.290000007</v>
      </c>
      <c r="G151" s="2385"/>
      <c r="H151" s="2484"/>
      <c r="I151" s="1903"/>
      <c r="J151" s="1928"/>
      <c r="K151" s="1928"/>
      <c r="L151" s="2526"/>
      <c r="M151" s="590"/>
    </row>
    <row r="152" spans="1:18" s="253" customFormat="1" ht="17.25" customHeight="1">
      <c r="A152" s="2477"/>
      <c r="B152" s="2385"/>
      <c r="C152" s="2421"/>
      <c r="D152" s="1907" t="s">
        <v>304</v>
      </c>
      <c r="E152" s="2309">
        <v>0</v>
      </c>
      <c r="F152" s="2309">
        <v>0</v>
      </c>
      <c r="G152" s="2385"/>
      <c r="H152" s="1910"/>
      <c r="I152" s="1903"/>
      <c r="J152" s="1928"/>
      <c r="K152" s="1928"/>
      <c r="L152" s="2526"/>
      <c r="M152" s="590"/>
    </row>
    <row r="153" spans="1:18" s="253" customFormat="1" ht="17.25" customHeight="1">
      <c r="A153" s="2477"/>
      <c r="B153" s="2385"/>
      <c r="C153" s="2421"/>
      <c r="D153" s="1911" t="s">
        <v>305</v>
      </c>
      <c r="E153" s="2303">
        <v>0</v>
      </c>
      <c r="F153" s="2302">
        <v>0</v>
      </c>
      <c r="G153" s="2385"/>
      <c r="H153" s="1910"/>
      <c r="I153" s="1903"/>
      <c r="J153" s="1928"/>
      <c r="K153" s="1928"/>
      <c r="L153" s="2526"/>
      <c r="M153" s="590"/>
    </row>
    <row r="154" spans="1:18" s="253" customFormat="1" ht="21.75" customHeight="1">
      <c r="A154" s="2544"/>
      <c r="B154" s="2398"/>
      <c r="C154" s="2422"/>
      <c r="D154" s="1907" t="s">
        <v>302</v>
      </c>
      <c r="E154" s="2309">
        <v>0</v>
      </c>
      <c r="F154" s="2309">
        <v>0</v>
      </c>
      <c r="G154" s="2398"/>
      <c r="H154" s="1917"/>
      <c r="I154" s="1908"/>
      <c r="J154" s="1929"/>
      <c r="K154" s="1929"/>
      <c r="L154" s="2527"/>
      <c r="M154" s="590"/>
    </row>
    <row r="155" spans="1:18" s="11" customFormat="1" ht="15" customHeight="1">
      <c r="A155" s="2469" t="s">
        <v>326</v>
      </c>
      <c r="B155" s="2394" t="s">
        <v>1343</v>
      </c>
      <c r="C155" s="2394"/>
      <c r="D155" s="792" t="s">
        <v>296</v>
      </c>
      <c r="E155" s="773">
        <f>E156+E160</f>
        <v>368281930.5</v>
      </c>
      <c r="F155" s="773">
        <f>F156+F160</f>
        <v>366680848.37</v>
      </c>
      <c r="G155" s="2452"/>
      <c r="H155" s="756"/>
      <c r="I155" s="746"/>
      <c r="J155" s="746"/>
      <c r="K155" s="746"/>
      <c r="L155" s="2532"/>
      <c r="M155" s="597"/>
      <c r="N155" s="5"/>
      <c r="O155" s="5"/>
      <c r="P155" s="5"/>
      <c r="Q155" s="5"/>
      <c r="R155" s="5"/>
    </row>
    <row r="156" spans="1:18" s="11" customFormat="1" ht="21.75" customHeight="1">
      <c r="A156" s="2594"/>
      <c r="B156" s="2644"/>
      <c r="C156" s="2644"/>
      <c r="D156" s="792" t="s">
        <v>301</v>
      </c>
      <c r="E156" s="884">
        <f>E157+E158+E159</f>
        <v>368281930.5</v>
      </c>
      <c r="F156" s="884">
        <f>F157+F158+F159</f>
        <v>366680848.37</v>
      </c>
      <c r="G156" s="2615"/>
      <c r="H156" s="756"/>
      <c r="I156" s="746"/>
      <c r="J156" s="746"/>
      <c r="K156" s="746"/>
      <c r="L156" s="2532"/>
      <c r="M156" s="597"/>
    </row>
    <row r="157" spans="1:18" s="11" customFormat="1" ht="14.25" customHeight="1">
      <c r="A157" s="2594"/>
      <c r="B157" s="2644"/>
      <c r="C157" s="2644"/>
      <c r="D157" s="792" t="s">
        <v>303</v>
      </c>
      <c r="E157" s="884">
        <f t="shared" ref="E157:F160" si="8">E163+E187+E205</f>
        <v>368281930.5</v>
      </c>
      <c r="F157" s="884">
        <f t="shared" si="8"/>
        <v>366680848.37</v>
      </c>
      <c r="G157" s="2615"/>
      <c r="H157" s="756"/>
      <c r="I157" s="746"/>
      <c r="J157" s="746"/>
      <c r="K157" s="746"/>
      <c r="L157" s="2532"/>
      <c r="M157" s="597"/>
    </row>
    <row r="158" spans="1:18" s="11" customFormat="1" ht="15" customHeight="1">
      <c r="A158" s="2594"/>
      <c r="B158" s="2644"/>
      <c r="C158" s="2644"/>
      <c r="D158" s="859" t="s">
        <v>304</v>
      </c>
      <c r="E158" s="884">
        <f t="shared" si="8"/>
        <v>0</v>
      </c>
      <c r="F158" s="884">
        <f t="shared" si="8"/>
        <v>0</v>
      </c>
      <c r="G158" s="2615"/>
      <c r="H158" s="756"/>
      <c r="I158" s="746"/>
      <c r="J158" s="746"/>
      <c r="K158" s="746"/>
      <c r="L158" s="2532"/>
      <c r="M158" s="597"/>
    </row>
    <row r="159" spans="1:18" s="11" customFormat="1" ht="19.5">
      <c r="A159" s="2594"/>
      <c r="B159" s="2644"/>
      <c r="C159" s="2644"/>
      <c r="D159" s="792" t="s">
        <v>305</v>
      </c>
      <c r="E159" s="884">
        <f t="shared" si="8"/>
        <v>0</v>
      </c>
      <c r="F159" s="884">
        <f t="shared" si="8"/>
        <v>0</v>
      </c>
      <c r="G159" s="2615"/>
      <c r="H159" s="756"/>
      <c r="I159" s="746"/>
      <c r="J159" s="746"/>
      <c r="K159" s="746"/>
      <c r="L159" s="2532"/>
      <c r="M159" s="597"/>
    </row>
    <row r="160" spans="1:18" s="11" customFormat="1" ht="15" customHeight="1">
      <c r="A160" s="2595"/>
      <c r="B160" s="2645"/>
      <c r="C160" s="2645"/>
      <c r="D160" s="859" t="s">
        <v>302</v>
      </c>
      <c r="E160" s="884">
        <f t="shared" si="8"/>
        <v>0</v>
      </c>
      <c r="F160" s="884">
        <f t="shared" si="8"/>
        <v>0</v>
      </c>
      <c r="G160" s="2616"/>
      <c r="H160" s="757"/>
      <c r="I160" s="758"/>
      <c r="J160" s="758"/>
      <c r="K160" s="758"/>
      <c r="L160" s="2533"/>
      <c r="M160" s="597"/>
    </row>
    <row r="161" spans="1:13" s="5" customFormat="1" ht="17.25" customHeight="1">
      <c r="A161" s="2648" t="s">
        <v>327</v>
      </c>
      <c r="B161" s="2368" t="s">
        <v>714</v>
      </c>
      <c r="C161" s="2368"/>
      <c r="D161" s="722" t="s">
        <v>296</v>
      </c>
      <c r="E161" s="879">
        <f>E162+E166</f>
        <v>124188525.20999999</v>
      </c>
      <c r="F161" s="879">
        <f>F162+F166</f>
        <v>123207628.94</v>
      </c>
      <c r="G161" s="2411"/>
      <c r="H161" s="2411" t="s">
        <v>715</v>
      </c>
      <c r="I161" s="2414" t="s">
        <v>489</v>
      </c>
      <c r="J161" s="2414">
        <v>4</v>
      </c>
      <c r="K161" s="2414">
        <v>4</v>
      </c>
      <c r="L161" s="2528"/>
      <c r="M161" s="437"/>
    </row>
    <row r="162" spans="1:13" s="5" customFormat="1" ht="23.25" customHeight="1">
      <c r="A162" s="2649"/>
      <c r="B162" s="2587"/>
      <c r="C162" s="2604"/>
      <c r="D162" s="722" t="s">
        <v>301</v>
      </c>
      <c r="E162" s="879">
        <f>E163+E164+E165</f>
        <v>124188525.20999999</v>
      </c>
      <c r="F162" s="879">
        <f>F163+F164+F165</f>
        <v>123207628.94</v>
      </c>
      <c r="G162" s="2605"/>
      <c r="H162" s="2412"/>
      <c r="I162" s="2415"/>
      <c r="J162" s="2415"/>
      <c r="K162" s="2415"/>
      <c r="L162" s="2529"/>
      <c r="M162" s="437"/>
    </row>
    <row r="163" spans="1:13" s="5" customFormat="1" ht="15.75" customHeight="1">
      <c r="A163" s="2649"/>
      <c r="B163" s="2587"/>
      <c r="C163" s="2604"/>
      <c r="D163" s="722" t="s">
        <v>303</v>
      </c>
      <c r="E163" s="879">
        <f>E169+E175+E181</f>
        <v>124188525.20999999</v>
      </c>
      <c r="F163" s="879">
        <f>F169+F175+F181</f>
        <v>123207628.94</v>
      </c>
      <c r="G163" s="2605"/>
      <c r="H163" s="2412"/>
      <c r="I163" s="2415"/>
      <c r="J163" s="2415"/>
      <c r="K163" s="2415"/>
      <c r="L163" s="2529"/>
      <c r="M163" s="437"/>
    </row>
    <row r="164" spans="1:13" s="5" customFormat="1" ht="15.75" customHeight="1">
      <c r="A164" s="2649"/>
      <c r="B164" s="2587"/>
      <c r="C164" s="2604"/>
      <c r="D164" s="716" t="s">
        <v>304</v>
      </c>
      <c r="E164" s="879">
        <f t="shared" ref="E164:F166" si="9">E170+E176+E182</f>
        <v>0</v>
      </c>
      <c r="F164" s="879">
        <f t="shared" si="9"/>
        <v>0</v>
      </c>
      <c r="G164" s="2605"/>
      <c r="H164" s="2412"/>
      <c r="I164" s="2415"/>
      <c r="J164" s="2415"/>
      <c r="K164" s="2415"/>
      <c r="L164" s="2529"/>
      <c r="M164" s="437"/>
    </row>
    <row r="165" spans="1:13" ht="23.25" customHeight="1">
      <c r="A165" s="2649"/>
      <c r="B165" s="2587"/>
      <c r="C165" s="2604"/>
      <c r="D165" s="722" t="s">
        <v>305</v>
      </c>
      <c r="E165" s="879">
        <f t="shared" si="9"/>
        <v>0</v>
      </c>
      <c r="F165" s="879">
        <f t="shared" si="9"/>
        <v>0</v>
      </c>
      <c r="G165" s="2605"/>
      <c r="H165" s="2412"/>
      <c r="I165" s="2415"/>
      <c r="J165" s="2415"/>
      <c r="K165" s="2415"/>
      <c r="L165" s="2529"/>
      <c r="M165" s="592"/>
    </row>
    <row r="166" spans="1:13" ht="18" customHeight="1">
      <c r="A166" s="2667"/>
      <c r="B166" s="2587"/>
      <c r="C166" s="2652"/>
      <c r="D166" s="716" t="s">
        <v>302</v>
      </c>
      <c r="E166" s="879">
        <f t="shared" si="9"/>
        <v>0</v>
      </c>
      <c r="F166" s="879">
        <f t="shared" si="9"/>
        <v>0</v>
      </c>
      <c r="G166" s="2634"/>
      <c r="H166" s="2413"/>
      <c r="I166" s="2416"/>
      <c r="J166" s="2416"/>
      <c r="K166" s="2416"/>
      <c r="L166" s="2530"/>
      <c r="M166" s="592"/>
    </row>
    <row r="167" spans="1:13" ht="22.5" customHeight="1">
      <c r="A167" s="2395" t="s">
        <v>328</v>
      </c>
      <c r="B167" s="2420" t="s">
        <v>716</v>
      </c>
      <c r="C167" s="2420" t="s">
        <v>1796</v>
      </c>
      <c r="D167" s="718" t="s">
        <v>296</v>
      </c>
      <c r="E167" s="2309">
        <f>E168+E172</f>
        <v>116236233.98999999</v>
      </c>
      <c r="F167" s="2309">
        <f>F168+F172</f>
        <v>116019145.37</v>
      </c>
      <c r="G167" s="2608"/>
      <c r="H167" s="2384" t="s">
        <v>717</v>
      </c>
      <c r="I167" s="2390" t="s">
        <v>879</v>
      </c>
      <c r="J167" s="2390">
        <v>70</v>
      </c>
      <c r="K167" s="2390">
        <v>70</v>
      </c>
      <c r="L167" s="2536"/>
      <c r="M167" s="592"/>
    </row>
    <row r="168" spans="1:13" ht="18.75" customHeight="1">
      <c r="A168" s="2477"/>
      <c r="B168" s="2539"/>
      <c r="C168" s="2421"/>
      <c r="D168" s="709" t="s">
        <v>301</v>
      </c>
      <c r="E168" s="2309">
        <f>E169+E170+E171</f>
        <v>116236233.98999999</v>
      </c>
      <c r="F168" s="2303">
        <f>F169+F170+F171</f>
        <v>116019145.37</v>
      </c>
      <c r="G168" s="2484"/>
      <c r="H168" s="2398"/>
      <c r="I168" s="2392"/>
      <c r="J168" s="2392"/>
      <c r="K168" s="2392"/>
      <c r="L168" s="2538"/>
      <c r="M168" s="592"/>
    </row>
    <row r="169" spans="1:13" ht="17.25" customHeight="1">
      <c r="A169" s="2477"/>
      <c r="B169" s="2539"/>
      <c r="C169" s="2421"/>
      <c r="D169" s="707" t="s">
        <v>303</v>
      </c>
      <c r="E169" s="2302">
        <v>116236233.98999999</v>
      </c>
      <c r="F169" s="2302">
        <v>116019145.37</v>
      </c>
      <c r="G169" s="2484"/>
      <c r="H169" s="2608" t="s">
        <v>718</v>
      </c>
      <c r="I169" s="2750" t="s">
        <v>306</v>
      </c>
      <c r="J169" s="2750">
        <v>99</v>
      </c>
      <c r="K169" s="2750">
        <v>99</v>
      </c>
      <c r="L169" s="2536"/>
      <c r="M169" s="592"/>
    </row>
    <row r="170" spans="1:13" ht="15.75" customHeight="1">
      <c r="A170" s="2477"/>
      <c r="B170" s="2539"/>
      <c r="C170" s="2421"/>
      <c r="D170" s="718" t="s">
        <v>304</v>
      </c>
      <c r="E170" s="2309">
        <v>0</v>
      </c>
      <c r="F170" s="2309">
        <v>0</v>
      </c>
      <c r="G170" s="2484"/>
      <c r="H170" s="2629"/>
      <c r="I170" s="2751"/>
      <c r="J170" s="2751"/>
      <c r="K170" s="2751"/>
      <c r="L170" s="2538"/>
      <c r="M170" s="592"/>
    </row>
    <row r="171" spans="1:13" ht="26.25" customHeight="1">
      <c r="A171" s="2477"/>
      <c r="B171" s="2539"/>
      <c r="C171" s="2421"/>
      <c r="D171" s="709" t="s">
        <v>305</v>
      </c>
      <c r="E171" s="2303">
        <v>0</v>
      </c>
      <c r="F171" s="2302">
        <v>0</v>
      </c>
      <c r="G171" s="2484"/>
      <c r="H171" s="2484" t="s">
        <v>719</v>
      </c>
      <c r="I171" s="2801" t="s">
        <v>325</v>
      </c>
      <c r="J171" s="2474">
        <v>1850</v>
      </c>
      <c r="K171" s="2474">
        <v>1548</v>
      </c>
      <c r="L171" s="2525" t="s">
        <v>3019</v>
      </c>
      <c r="M171" s="592"/>
    </row>
    <row r="172" spans="1:13" ht="63.75" customHeight="1">
      <c r="A172" s="2544"/>
      <c r="B172" s="2539"/>
      <c r="C172" s="2422"/>
      <c r="D172" s="718" t="s">
        <v>302</v>
      </c>
      <c r="E172" s="2302">
        <v>0</v>
      </c>
      <c r="F172" s="2309">
        <v>0</v>
      </c>
      <c r="G172" s="2629"/>
      <c r="H172" s="2629"/>
      <c r="I172" s="2751"/>
      <c r="J172" s="2695"/>
      <c r="K172" s="2695"/>
      <c r="L172" s="2527"/>
      <c r="M172" s="592"/>
    </row>
    <row r="173" spans="1:13" ht="13.5" customHeight="1">
      <c r="A173" s="2395" t="s">
        <v>329</v>
      </c>
      <c r="B173" s="2420" t="s">
        <v>720</v>
      </c>
      <c r="C173" s="2420" t="s">
        <v>1797</v>
      </c>
      <c r="D173" s="709" t="s">
        <v>296</v>
      </c>
      <c r="E173" s="2309">
        <f>E174+E178</f>
        <v>7171291.2199999997</v>
      </c>
      <c r="F173" s="2309">
        <f>F174+F178</f>
        <v>6407483.5700000003</v>
      </c>
      <c r="G173" s="2384" t="s">
        <v>3282</v>
      </c>
      <c r="H173" s="2384" t="s">
        <v>721</v>
      </c>
      <c r="I173" s="2390" t="s">
        <v>489</v>
      </c>
      <c r="J173" s="2390">
        <v>1</v>
      </c>
      <c r="K173" s="2390">
        <v>1</v>
      </c>
      <c r="L173" s="2536"/>
      <c r="M173" s="592"/>
    </row>
    <row r="174" spans="1:13" ht="19.5" customHeight="1">
      <c r="A174" s="2477"/>
      <c r="B174" s="2539"/>
      <c r="C174" s="2421"/>
      <c r="D174" s="709" t="s">
        <v>301</v>
      </c>
      <c r="E174" s="2309">
        <f>E175+E176+E177</f>
        <v>7171291.2199999997</v>
      </c>
      <c r="F174" s="2309">
        <f>F175+F176+F177</f>
        <v>6407483.5700000003</v>
      </c>
      <c r="G174" s="2385"/>
      <c r="H174" s="2541"/>
      <c r="I174" s="2677"/>
      <c r="J174" s="2677"/>
      <c r="K174" s="2677"/>
      <c r="L174" s="2537"/>
      <c r="M174" s="592"/>
    </row>
    <row r="175" spans="1:13" ht="14.25" customHeight="1">
      <c r="A175" s="2477"/>
      <c r="B175" s="2539"/>
      <c r="C175" s="2421"/>
      <c r="D175" s="707" t="s">
        <v>303</v>
      </c>
      <c r="E175" s="2302">
        <v>7171291.2199999997</v>
      </c>
      <c r="F175" s="2309">
        <v>6407483.5700000003</v>
      </c>
      <c r="G175" s="2385"/>
      <c r="H175" s="2541"/>
      <c r="I175" s="2677"/>
      <c r="J175" s="2677"/>
      <c r="K175" s="2677"/>
      <c r="L175" s="2537"/>
      <c r="M175" s="592"/>
    </row>
    <row r="176" spans="1:13" ht="14.25" customHeight="1">
      <c r="A176" s="2477"/>
      <c r="B176" s="2539"/>
      <c r="C176" s="2421"/>
      <c r="D176" s="718" t="s">
        <v>304</v>
      </c>
      <c r="E176" s="2309">
        <v>0</v>
      </c>
      <c r="F176" s="2309">
        <v>0</v>
      </c>
      <c r="G176" s="2385"/>
      <c r="H176" s="2541"/>
      <c r="I176" s="2677"/>
      <c r="J176" s="2677"/>
      <c r="K176" s="2677"/>
      <c r="L176" s="2537"/>
      <c r="M176" s="592"/>
    </row>
    <row r="177" spans="1:13" ht="24" customHeight="1">
      <c r="A177" s="2477"/>
      <c r="B177" s="2539"/>
      <c r="C177" s="2421"/>
      <c r="D177" s="709" t="s">
        <v>305</v>
      </c>
      <c r="E177" s="2303">
        <v>0</v>
      </c>
      <c r="F177" s="2302">
        <v>0</v>
      </c>
      <c r="G177" s="2385"/>
      <c r="H177" s="2541"/>
      <c r="I177" s="2677"/>
      <c r="J177" s="2677"/>
      <c r="K177" s="2677"/>
      <c r="L177" s="2537"/>
      <c r="M177" s="592"/>
    </row>
    <row r="178" spans="1:13" ht="21" customHeight="1">
      <c r="A178" s="2477"/>
      <c r="B178" s="2540"/>
      <c r="C178" s="2421"/>
      <c r="D178" s="718" t="s">
        <v>302</v>
      </c>
      <c r="E178" s="2302">
        <v>0</v>
      </c>
      <c r="F178" s="2302">
        <v>0</v>
      </c>
      <c r="G178" s="2398"/>
      <c r="H178" s="2627"/>
      <c r="I178" s="2596"/>
      <c r="J178" s="2596"/>
      <c r="K178" s="2596"/>
      <c r="L178" s="2538"/>
      <c r="M178" s="592"/>
    </row>
    <row r="179" spans="1:13" ht="24.75" customHeight="1">
      <c r="A179" s="2395" t="s">
        <v>544</v>
      </c>
      <c r="B179" s="2420" t="s">
        <v>457</v>
      </c>
      <c r="C179" s="2420" t="s">
        <v>1796</v>
      </c>
      <c r="D179" s="718" t="s">
        <v>296</v>
      </c>
      <c r="E179" s="854">
        <f>E180+E184</f>
        <v>781000</v>
      </c>
      <c r="F179" s="854">
        <f>F180+F184</f>
        <v>781000</v>
      </c>
      <c r="G179" s="3037"/>
      <c r="H179" s="2384" t="s">
        <v>1344</v>
      </c>
      <c r="I179" s="2390" t="s">
        <v>489</v>
      </c>
      <c r="J179" s="2390">
        <v>86</v>
      </c>
      <c r="K179" s="2390">
        <v>86</v>
      </c>
      <c r="L179" s="2536"/>
      <c r="M179" s="592"/>
    </row>
    <row r="180" spans="1:13" ht="24.75" customHeight="1">
      <c r="A180" s="2477"/>
      <c r="B180" s="2539"/>
      <c r="C180" s="2421"/>
      <c r="D180" s="709" t="s">
        <v>301</v>
      </c>
      <c r="E180" s="854">
        <f>E181+E182+E183</f>
        <v>781000</v>
      </c>
      <c r="F180" s="808">
        <f>F181+F182+F183</f>
        <v>781000</v>
      </c>
      <c r="G180" s="3038"/>
      <c r="H180" s="2398"/>
      <c r="I180" s="2392"/>
      <c r="J180" s="2392"/>
      <c r="K180" s="2392"/>
      <c r="L180" s="2538"/>
      <c r="M180" s="592"/>
    </row>
    <row r="181" spans="1:13" ht="18" customHeight="1">
      <c r="A181" s="2477"/>
      <c r="B181" s="2539"/>
      <c r="C181" s="2421"/>
      <c r="D181" s="707" t="s">
        <v>303</v>
      </c>
      <c r="E181" s="803">
        <v>781000</v>
      </c>
      <c r="F181" s="1912">
        <v>781000</v>
      </c>
      <c r="G181" s="3038"/>
      <c r="H181" s="2638" t="s">
        <v>476</v>
      </c>
      <c r="I181" s="2750" t="s">
        <v>306</v>
      </c>
      <c r="J181" s="2750">
        <v>73.2</v>
      </c>
      <c r="K181" s="2750">
        <v>73.2</v>
      </c>
      <c r="L181" s="2536"/>
      <c r="M181" s="592"/>
    </row>
    <row r="182" spans="1:13" ht="13.5" customHeight="1">
      <c r="A182" s="2477"/>
      <c r="B182" s="2539"/>
      <c r="C182" s="2421"/>
      <c r="D182" s="718" t="s">
        <v>304</v>
      </c>
      <c r="E182" s="854">
        <v>0</v>
      </c>
      <c r="F182" s="854">
        <v>0</v>
      </c>
      <c r="G182" s="3038"/>
      <c r="H182" s="2708"/>
      <c r="I182" s="2751"/>
      <c r="J182" s="2751"/>
      <c r="K182" s="2751"/>
      <c r="L182" s="2538"/>
      <c r="M182" s="592"/>
    </row>
    <row r="183" spans="1:13" ht="21" customHeight="1">
      <c r="A183" s="2477"/>
      <c r="B183" s="2539"/>
      <c r="C183" s="2421"/>
      <c r="D183" s="709" t="s">
        <v>305</v>
      </c>
      <c r="E183" s="808">
        <v>0</v>
      </c>
      <c r="F183" s="803">
        <v>0</v>
      </c>
      <c r="G183" s="3038"/>
      <c r="H183" s="2476" t="s">
        <v>477</v>
      </c>
      <c r="I183" s="2801" t="s">
        <v>306</v>
      </c>
      <c r="J183" s="2474">
        <v>100</v>
      </c>
      <c r="K183" s="2474">
        <v>100</v>
      </c>
      <c r="L183" s="2536"/>
      <c r="M183" s="592"/>
    </row>
    <row r="184" spans="1:13" ht="18.75" customHeight="1">
      <c r="A184" s="2544"/>
      <c r="B184" s="2539"/>
      <c r="C184" s="2422"/>
      <c r="D184" s="718" t="s">
        <v>302</v>
      </c>
      <c r="E184" s="803">
        <v>0</v>
      </c>
      <c r="F184" s="854">
        <v>0</v>
      </c>
      <c r="G184" s="3039"/>
      <c r="H184" s="2708"/>
      <c r="I184" s="2751"/>
      <c r="J184" s="2695"/>
      <c r="K184" s="2695"/>
      <c r="L184" s="2538"/>
      <c r="M184" s="592"/>
    </row>
    <row r="185" spans="1:13" s="5" customFormat="1" ht="12.75" customHeight="1">
      <c r="A185" s="2648" t="s">
        <v>771</v>
      </c>
      <c r="B185" s="2368" t="s">
        <v>992</v>
      </c>
      <c r="C185" s="2368"/>
      <c r="D185" s="722" t="s">
        <v>296</v>
      </c>
      <c r="E185" s="879">
        <f>E186+E190</f>
        <v>197793891.25999999</v>
      </c>
      <c r="F185" s="879">
        <f>F186+F190</f>
        <v>197236601.37</v>
      </c>
      <c r="G185" s="2411"/>
      <c r="H185" s="2411" t="s">
        <v>993</v>
      </c>
      <c r="I185" s="2414" t="s">
        <v>649</v>
      </c>
      <c r="J185" s="2414">
        <v>6300</v>
      </c>
      <c r="K185" s="2414">
        <v>4285</v>
      </c>
      <c r="L185" s="2545" t="s">
        <v>3020</v>
      </c>
      <c r="M185" s="437"/>
    </row>
    <row r="186" spans="1:13" s="5" customFormat="1" ht="19.5">
      <c r="A186" s="2649"/>
      <c r="B186" s="2587"/>
      <c r="C186" s="2604"/>
      <c r="D186" s="722" t="s">
        <v>301</v>
      </c>
      <c r="E186" s="879">
        <f>E187+E188+E189</f>
        <v>197793891.25999999</v>
      </c>
      <c r="F186" s="879">
        <f>F187+F188+F189</f>
        <v>197236601.37</v>
      </c>
      <c r="G186" s="2605"/>
      <c r="H186" s="2412"/>
      <c r="I186" s="2415"/>
      <c r="J186" s="2415"/>
      <c r="K186" s="2415"/>
      <c r="L186" s="2546"/>
      <c r="M186" s="437"/>
    </row>
    <row r="187" spans="1:13" s="5" customFormat="1">
      <c r="A187" s="2649"/>
      <c r="B187" s="2587"/>
      <c r="C187" s="2604"/>
      <c r="D187" s="722" t="s">
        <v>303</v>
      </c>
      <c r="E187" s="879">
        <f>E193+E199</f>
        <v>197793891.25999999</v>
      </c>
      <c r="F187" s="1220">
        <f>F193+F199</f>
        <v>197236601.37</v>
      </c>
      <c r="G187" s="2605"/>
      <c r="H187" s="2412"/>
      <c r="I187" s="2415"/>
      <c r="J187" s="2415"/>
      <c r="K187" s="2415"/>
      <c r="L187" s="2546"/>
      <c r="M187" s="437"/>
    </row>
    <row r="188" spans="1:13" s="5" customFormat="1">
      <c r="A188" s="2649"/>
      <c r="B188" s="2587"/>
      <c r="C188" s="2604"/>
      <c r="D188" s="716" t="s">
        <v>304</v>
      </c>
      <c r="E188" s="1220">
        <f>E194+E200</f>
        <v>0</v>
      </c>
      <c r="F188" s="1220">
        <f>F194+F200</f>
        <v>0</v>
      </c>
      <c r="G188" s="2605"/>
      <c r="H188" s="2412"/>
      <c r="I188" s="2415"/>
      <c r="J188" s="2415"/>
      <c r="K188" s="2415"/>
      <c r="L188" s="2546"/>
      <c r="M188" s="437"/>
    </row>
    <row r="189" spans="1:13" ht="20.25" customHeight="1">
      <c r="A189" s="2649"/>
      <c r="B189" s="2587"/>
      <c r="C189" s="2604"/>
      <c r="D189" s="722" t="s">
        <v>305</v>
      </c>
      <c r="E189" s="879">
        <f t="shared" ref="E189:F190" si="10">E195</f>
        <v>0</v>
      </c>
      <c r="F189" s="879">
        <f t="shared" si="10"/>
        <v>0</v>
      </c>
      <c r="G189" s="2605"/>
      <c r="H189" s="2412"/>
      <c r="I189" s="2415"/>
      <c r="J189" s="2415"/>
      <c r="K189" s="2415"/>
      <c r="L189" s="2546"/>
      <c r="M189" s="592"/>
    </row>
    <row r="190" spans="1:13" ht="187.5" customHeight="1">
      <c r="A190" s="2667"/>
      <c r="B190" s="2587"/>
      <c r="C190" s="2652"/>
      <c r="D190" s="716" t="s">
        <v>302</v>
      </c>
      <c r="E190" s="879">
        <f t="shared" si="10"/>
        <v>0</v>
      </c>
      <c r="F190" s="879"/>
      <c r="G190" s="2634"/>
      <c r="H190" s="2413"/>
      <c r="I190" s="2416"/>
      <c r="J190" s="2416"/>
      <c r="K190" s="2416"/>
      <c r="L190" s="2547"/>
      <c r="M190" s="592"/>
    </row>
    <row r="191" spans="1:13" ht="27.75" customHeight="1">
      <c r="A191" s="2395" t="s">
        <v>772</v>
      </c>
      <c r="B191" s="2420" t="s">
        <v>3021</v>
      </c>
      <c r="C191" s="2420" t="s">
        <v>1796</v>
      </c>
      <c r="D191" s="718" t="s">
        <v>296</v>
      </c>
      <c r="E191" s="854">
        <f>E192+E196</f>
        <v>197793891.25999999</v>
      </c>
      <c r="F191" s="854">
        <f>F192+F196</f>
        <v>197236601.37</v>
      </c>
      <c r="G191" s="2384" t="s">
        <v>3022</v>
      </c>
      <c r="H191" s="715" t="s">
        <v>994</v>
      </c>
      <c r="I191" s="881" t="s">
        <v>879</v>
      </c>
      <c r="J191" s="881">
        <v>6.3</v>
      </c>
      <c r="K191" s="881">
        <v>6.3</v>
      </c>
      <c r="L191" s="1183"/>
      <c r="M191" s="592"/>
    </row>
    <row r="192" spans="1:13" ht="21" customHeight="1">
      <c r="A192" s="2477"/>
      <c r="B192" s="2539"/>
      <c r="C192" s="2421"/>
      <c r="D192" s="709" t="s">
        <v>301</v>
      </c>
      <c r="E192" s="854">
        <f>E193+E194+E195</f>
        <v>197793891.25999999</v>
      </c>
      <c r="F192" s="808">
        <f>F193+F194+F195</f>
        <v>197236601.37</v>
      </c>
      <c r="G192" s="2385"/>
      <c r="H192" s="849" t="s">
        <v>995</v>
      </c>
      <c r="I192" s="54" t="s">
        <v>879</v>
      </c>
      <c r="J192" s="54">
        <v>6.8</v>
      </c>
      <c r="K192" s="54">
        <v>6.8</v>
      </c>
      <c r="L192" s="1183"/>
      <c r="M192" s="592"/>
    </row>
    <row r="193" spans="1:13" ht="20.25" customHeight="1">
      <c r="A193" s="2477"/>
      <c r="B193" s="2539"/>
      <c r="C193" s="2421"/>
      <c r="D193" s="707" t="s">
        <v>303</v>
      </c>
      <c r="E193" s="803">
        <v>197793891.25999999</v>
      </c>
      <c r="F193" s="803">
        <v>197236601.37</v>
      </c>
      <c r="G193" s="2385"/>
      <c r="H193" s="785" t="s">
        <v>996</v>
      </c>
      <c r="I193" s="888" t="s">
        <v>879</v>
      </c>
      <c r="J193" s="888">
        <v>18.5</v>
      </c>
      <c r="K193" s="888">
        <v>18.5</v>
      </c>
      <c r="L193" s="2536"/>
      <c r="M193" s="592"/>
    </row>
    <row r="194" spans="1:13" ht="17.25" customHeight="1">
      <c r="A194" s="2477"/>
      <c r="B194" s="2539"/>
      <c r="C194" s="2421"/>
      <c r="D194" s="718" t="s">
        <v>304</v>
      </c>
      <c r="E194" s="854">
        <v>0</v>
      </c>
      <c r="F194" s="854">
        <v>0</v>
      </c>
      <c r="G194" s="2385"/>
      <c r="H194" s="2476"/>
      <c r="I194" s="2801"/>
      <c r="J194" s="2474"/>
      <c r="K194" s="2474"/>
      <c r="L194" s="2537"/>
      <c r="M194" s="592"/>
    </row>
    <row r="195" spans="1:13" ht="26.25" customHeight="1">
      <c r="A195" s="2477"/>
      <c r="B195" s="2539"/>
      <c r="C195" s="2421"/>
      <c r="D195" s="709" t="s">
        <v>305</v>
      </c>
      <c r="E195" s="808">
        <v>0</v>
      </c>
      <c r="F195" s="803">
        <v>0</v>
      </c>
      <c r="G195" s="2385"/>
      <c r="H195" s="2476"/>
      <c r="I195" s="2801"/>
      <c r="J195" s="2474"/>
      <c r="K195" s="2474"/>
      <c r="L195" s="2537"/>
      <c r="M195" s="592"/>
    </row>
    <row r="196" spans="1:13" ht="73.5" customHeight="1">
      <c r="A196" s="2544"/>
      <c r="B196" s="2540"/>
      <c r="C196" s="2422"/>
      <c r="D196" s="718" t="s">
        <v>302</v>
      </c>
      <c r="E196" s="803">
        <v>0</v>
      </c>
      <c r="F196" s="854">
        <v>0</v>
      </c>
      <c r="G196" s="2398"/>
      <c r="H196" s="2708"/>
      <c r="I196" s="2751"/>
      <c r="J196" s="2695"/>
      <c r="K196" s="2695"/>
      <c r="L196" s="2538"/>
      <c r="M196" s="592"/>
    </row>
    <row r="197" spans="1:13" s="672" customFormat="1" ht="20.25" customHeight="1">
      <c r="A197" s="2395" t="s">
        <v>130</v>
      </c>
      <c r="B197" s="2420" t="s">
        <v>2664</v>
      </c>
      <c r="C197" s="2420" t="s">
        <v>1796</v>
      </c>
      <c r="D197" s="1572" t="s">
        <v>296</v>
      </c>
      <c r="E197" s="1584">
        <f>E198+E202</f>
        <v>0</v>
      </c>
      <c r="F197" s="1584">
        <f>F198+F202</f>
        <v>0</v>
      </c>
      <c r="G197" s="2390"/>
      <c r="H197" s="1579" t="s">
        <v>2665</v>
      </c>
      <c r="I197" s="1586" t="s">
        <v>489</v>
      </c>
      <c r="J197" s="1578">
        <v>1</v>
      </c>
      <c r="K197" s="1578"/>
      <c r="L197" s="2536"/>
      <c r="M197" s="592"/>
    </row>
    <row r="198" spans="1:13" s="672" customFormat="1" ht="20.25" customHeight="1">
      <c r="A198" s="2477"/>
      <c r="B198" s="2539"/>
      <c r="C198" s="2421"/>
      <c r="D198" s="1580" t="s">
        <v>301</v>
      </c>
      <c r="E198" s="1584">
        <f>E199+E200</f>
        <v>0</v>
      </c>
      <c r="F198" s="1584">
        <f>F199+F200</f>
        <v>0</v>
      </c>
      <c r="G198" s="2391"/>
      <c r="H198" s="1579"/>
      <c r="I198" s="1586"/>
      <c r="J198" s="1578"/>
      <c r="K198" s="1578"/>
      <c r="L198" s="2537"/>
      <c r="M198" s="592"/>
    </row>
    <row r="199" spans="1:13" s="672" customFormat="1" ht="20.25" customHeight="1">
      <c r="A199" s="2477"/>
      <c r="B199" s="2539"/>
      <c r="C199" s="2421"/>
      <c r="D199" s="1570" t="s">
        <v>303</v>
      </c>
      <c r="E199" s="1584">
        <v>0</v>
      </c>
      <c r="F199" s="1584">
        <v>0</v>
      </c>
      <c r="G199" s="2391"/>
      <c r="H199" s="1579"/>
      <c r="I199" s="1586"/>
      <c r="J199" s="1578"/>
      <c r="K199" s="1578"/>
      <c r="L199" s="2537"/>
      <c r="M199" s="592"/>
    </row>
    <row r="200" spans="1:13" s="672" customFormat="1" ht="20.25" customHeight="1">
      <c r="A200" s="2477"/>
      <c r="B200" s="2539"/>
      <c r="C200" s="2421"/>
      <c r="D200" s="1572" t="s">
        <v>304</v>
      </c>
      <c r="E200" s="1584">
        <v>0</v>
      </c>
      <c r="F200" s="1584">
        <v>0</v>
      </c>
      <c r="G200" s="2391"/>
      <c r="H200" s="1579"/>
      <c r="I200" s="1586"/>
      <c r="J200" s="1578"/>
      <c r="K200" s="1578"/>
      <c r="L200" s="2537"/>
      <c r="M200" s="592"/>
    </row>
    <row r="201" spans="1:13" s="672" customFormat="1" ht="20.25" customHeight="1">
      <c r="A201" s="2477"/>
      <c r="B201" s="2539"/>
      <c r="C201" s="2421"/>
      <c r="D201" s="1580" t="s">
        <v>305</v>
      </c>
      <c r="E201" s="1584">
        <v>0</v>
      </c>
      <c r="F201" s="1584">
        <v>0</v>
      </c>
      <c r="G201" s="2391"/>
      <c r="H201" s="1579"/>
      <c r="I201" s="1586"/>
      <c r="J201" s="1578"/>
      <c r="K201" s="1578"/>
      <c r="L201" s="2537"/>
      <c r="M201" s="592"/>
    </row>
    <row r="202" spans="1:13" s="672" customFormat="1" ht="20.25" customHeight="1">
      <c r="A202" s="2544"/>
      <c r="B202" s="2540"/>
      <c r="C202" s="2422"/>
      <c r="D202" s="1572" t="s">
        <v>302</v>
      </c>
      <c r="E202" s="1584">
        <v>0</v>
      </c>
      <c r="F202" s="1584">
        <v>0</v>
      </c>
      <c r="G202" s="2392"/>
      <c r="H202" s="1579"/>
      <c r="I202" s="1586"/>
      <c r="J202" s="1578"/>
      <c r="K202" s="1578"/>
      <c r="L202" s="2538"/>
      <c r="M202" s="592"/>
    </row>
    <row r="203" spans="1:13" s="5" customFormat="1" ht="17.25" customHeight="1">
      <c r="A203" s="2648" t="s">
        <v>139</v>
      </c>
      <c r="B203" s="2368" t="s">
        <v>1345</v>
      </c>
      <c r="C203" s="2368"/>
      <c r="D203" s="722" t="s">
        <v>296</v>
      </c>
      <c r="E203" s="879">
        <f>E204+E208</f>
        <v>46299514.030000001</v>
      </c>
      <c r="F203" s="879">
        <f>F204+F208</f>
        <v>46236618.060000002</v>
      </c>
      <c r="G203" s="2411"/>
      <c r="H203" s="2411" t="s">
        <v>1496</v>
      </c>
      <c r="I203" s="2414" t="s">
        <v>306</v>
      </c>
      <c r="J203" s="2414">
        <v>91</v>
      </c>
      <c r="K203" s="2414">
        <v>91</v>
      </c>
      <c r="L203" s="2528"/>
      <c r="M203" s="437"/>
    </row>
    <row r="204" spans="1:13" s="5" customFormat="1" ht="23.25" customHeight="1">
      <c r="A204" s="2649"/>
      <c r="B204" s="2587"/>
      <c r="C204" s="2604"/>
      <c r="D204" s="722" t="s">
        <v>301</v>
      </c>
      <c r="E204" s="879">
        <f>E205+E206+E207</f>
        <v>46299514.030000001</v>
      </c>
      <c r="F204" s="879">
        <f>F205+F206+F207</f>
        <v>46236618.060000002</v>
      </c>
      <c r="G204" s="2605"/>
      <c r="H204" s="2412"/>
      <c r="I204" s="2415"/>
      <c r="J204" s="2415"/>
      <c r="K204" s="2415"/>
      <c r="L204" s="2529"/>
      <c r="M204" s="437"/>
    </row>
    <row r="205" spans="1:13" s="5" customFormat="1" ht="15.75" customHeight="1">
      <c r="A205" s="2649"/>
      <c r="B205" s="2587"/>
      <c r="C205" s="2604"/>
      <c r="D205" s="722" t="s">
        <v>303</v>
      </c>
      <c r="E205" s="879">
        <f>E211+E217</f>
        <v>46299514.030000001</v>
      </c>
      <c r="F205" s="879">
        <f>F211+F217</f>
        <v>46236618.060000002</v>
      </c>
      <c r="G205" s="2605"/>
      <c r="H205" s="2412"/>
      <c r="I205" s="2415"/>
      <c r="J205" s="2415"/>
      <c r="K205" s="2415"/>
      <c r="L205" s="2529"/>
      <c r="M205" s="437"/>
    </row>
    <row r="206" spans="1:13" s="5" customFormat="1" ht="15.75" customHeight="1">
      <c r="A206" s="2649"/>
      <c r="B206" s="2587"/>
      <c r="C206" s="2604"/>
      <c r="D206" s="716" t="s">
        <v>304</v>
      </c>
      <c r="E206" s="879">
        <f t="shared" ref="E206:F208" si="11">E212+E218</f>
        <v>0</v>
      </c>
      <c r="F206" s="879">
        <f t="shared" si="11"/>
        <v>0</v>
      </c>
      <c r="G206" s="2605"/>
      <c r="H206" s="2412"/>
      <c r="I206" s="2415"/>
      <c r="J206" s="2415"/>
      <c r="K206" s="2415"/>
      <c r="L206" s="2529"/>
      <c r="M206" s="437"/>
    </row>
    <row r="207" spans="1:13" ht="23.25" customHeight="1">
      <c r="A207" s="2649"/>
      <c r="B207" s="2587"/>
      <c r="C207" s="2604"/>
      <c r="D207" s="722" t="s">
        <v>305</v>
      </c>
      <c r="E207" s="879">
        <f t="shared" si="11"/>
        <v>0</v>
      </c>
      <c r="F207" s="879">
        <f t="shared" si="11"/>
        <v>0</v>
      </c>
      <c r="G207" s="2605"/>
      <c r="H207" s="2412"/>
      <c r="I207" s="2415"/>
      <c r="J207" s="2415"/>
      <c r="K207" s="2415"/>
      <c r="L207" s="2529"/>
      <c r="M207" s="592"/>
    </row>
    <row r="208" spans="1:13" ht="18" customHeight="1">
      <c r="A208" s="2667"/>
      <c r="B208" s="2587"/>
      <c r="C208" s="2652"/>
      <c r="D208" s="716" t="s">
        <v>302</v>
      </c>
      <c r="E208" s="879">
        <f t="shared" si="11"/>
        <v>0</v>
      </c>
      <c r="F208" s="879">
        <f t="shared" si="11"/>
        <v>0</v>
      </c>
      <c r="G208" s="2634"/>
      <c r="H208" s="2413"/>
      <c r="I208" s="2416"/>
      <c r="J208" s="2416"/>
      <c r="K208" s="2416"/>
      <c r="L208" s="2530"/>
      <c r="M208" s="592"/>
    </row>
    <row r="209" spans="1:13" ht="15.75" customHeight="1">
      <c r="A209" s="2395" t="s">
        <v>141</v>
      </c>
      <c r="B209" s="2420" t="s">
        <v>1346</v>
      </c>
      <c r="C209" s="2420" t="s">
        <v>1796</v>
      </c>
      <c r="D209" s="709" t="s">
        <v>296</v>
      </c>
      <c r="E209" s="854">
        <f>E210+E214</f>
        <v>46299514.030000001</v>
      </c>
      <c r="F209" s="854">
        <f>F210+F214</f>
        <v>46236618.060000002</v>
      </c>
      <c r="G209" s="2658"/>
      <c r="H209" s="2384" t="s">
        <v>1271</v>
      </c>
      <c r="I209" s="2390" t="s">
        <v>306</v>
      </c>
      <c r="J209" s="2390">
        <v>75</v>
      </c>
      <c r="K209" s="2390">
        <v>75</v>
      </c>
      <c r="L209" s="2536"/>
      <c r="M209" s="592"/>
    </row>
    <row r="210" spans="1:13" ht="18.75" customHeight="1">
      <c r="A210" s="2477"/>
      <c r="B210" s="2539"/>
      <c r="C210" s="2421"/>
      <c r="D210" s="709" t="s">
        <v>301</v>
      </c>
      <c r="E210" s="854">
        <f>E211+E212+E213</f>
        <v>46299514.030000001</v>
      </c>
      <c r="F210" s="854">
        <f>F211+F212+F213</f>
        <v>46236618.060000002</v>
      </c>
      <c r="G210" s="2659"/>
      <c r="H210" s="2385"/>
      <c r="I210" s="2391"/>
      <c r="J210" s="2391"/>
      <c r="K210" s="2391"/>
      <c r="L210" s="2537"/>
      <c r="M210" s="592"/>
    </row>
    <row r="211" spans="1:13" ht="15.75" customHeight="1">
      <c r="A211" s="2477"/>
      <c r="B211" s="2539"/>
      <c r="C211" s="2421"/>
      <c r="D211" s="707" t="s">
        <v>303</v>
      </c>
      <c r="E211" s="803">
        <v>46299514.030000001</v>
      </c>
      <c r="F211" s="854">
        <v>46236618.060000002</v>
      </c>
      <c r="G211" s="2659"/>
      <c r="H211" s="2398"/>
      <c r="I211" s="2392"/>
      <c r="J211" s="2392"/>
      <c r="K211" s="2392"/>
      <c r="L211" s="2538"/>
      <c r="M211" s="592"/>
    </row>
    <row r="212" spans="1:13" ht="17.25" customHeight="1">
      <c r="A212" s="2477"/>
      <c r="B212" s="2539"/>
      <c r="C212" s="2421"/>
      <c r="D212" s="718" t="s">
        <v>304</v>
      </c>
      <c r="E212" s="854">
        <v>0</v>
      </c>
      <c r="F212" s="854">
        <v>0</v>
      </c>
      <c r="G212" s="2659"/>
      <c r="H212" s="2384" t="s">
        <v>1878</v>
      </c>
      <c r="I212" s="2390" t="s">
        <v>489</v>
      </c>
      <c r="J212" s="2390">
        <v>7</v>
      </c>
      <c r="K212" s="2390">
        <v>6</v>
      </c>
      <c r="L212" s="2525" t="s">
        <v>3023</v>
      </c>
      <c r="M212" s="592"/>
    </row>
    <row r="213" spans="1:13" ht="21" customHeight="1">
      <c r="A213" s="2477"/>
      <c r="B213" s="2539"/>
      <c r="C213" s="2421"/>
      <c r="D213" s="709" t="s">
        <v>305</v>
      </c>
      <c r="E213" s="808">
        <v>0</v>
      </c>
      <c r="F213" s="803">
        <v>0</v>
      </c>
      <c r="G213" s="2659"/>
      <c r="H213" s="2385"/>
      <c r="I213" s="2391"/>
      <c r="J213" s="2391"/>
      <c r="K213" s="2391"/>
      <c r="L213" s="2526"/>
      <c r="M213" s="592"/>
    </row>
    <row r="214" spans="1:13" ht="12.75" customHeight="1">
      <c r="A214" s="2477"/>
      <c r="B214" s="2539"/>
      <c r="C214" s="2421"/>
      <c r="D214" s="718" t="s">
        <v>302</v>
      </c>
      <c r="E214" s="854">
        <v>0</v>
      </c>
      <c r="F214" s="854">
        <v>0</v>
      </c>
      <c r="G214" s="2681"/>
      <c r="H214" s="2398"/>
      <c r="I214" s="2392"/>
      <c r="J214" s="2392"/>
      <c r="K214" s="2392"/>
      <c r="L214" s="2527"/>
      <c r="M214" s="592"/>
    </row>
    <row r="215" spans="1:13" ht="12.75" customHeight="1">
      <c r="A215" s="2395" t="s">
        <v>142</v>
      </c>
      <c r="B215" s="2420" t="s">
        <v>1272</v>
      </c>
      <c r="C215" s="2420" t="s">
        <v>1798</v>
      </c>
      <c r="D215" s="709" t="s">
        <v>296</v>
      </c>
      <c r="E215" s="854">
        <f>E216+E220</f>
        <v>0</v>
      </c>
      <c r="F215" s="854">
        <f>F216+F220</f>
        <v>0</v>
      </c>
      <c r="G215" s="2384"/>
      <c r="H215" s="2384" t="s">
        <v>1144</v>
      </c>
      <c r="I215" s="2390" t="s">
        <v>489</v>
      </c>
      <c r="J215" s="2390">
        <v>93</v>
      </c>
      <c r="K215" s="2390">
        <v>49</v>
      </c>
      <c r="L215" s="2525" t="s">
        <v>3024</v>
      </c>
      <c r="M215" s="592"/>
    </row>
    <row r="216" spans="1:13" ht="21" customHeight="1">
      <c r="A216" s="2477"/>
      <c r="B216" s="2539"/>
      <c r="C216" s="2421"/>
      <c r="D216" s="709" t="s">
        <v>301</v>
      </c>
      <c r="E216" s="854">
        <f>E217+E218+E219</f>
        <v>0</v>
      </c>
      <c r="F216" s="854">
        <f>F217+F218+F219</f>
        <v>0</v>
      </c>
      <c r="G216" s="2671"/>
      <c r="H216" s="2385"/>
      <c r="I216" s="2391"/>
      <c r="J216" s="2391"/>
      <c r="K216" s="2391"/>
      <c r="L216" s="2526"/>
      <c r="M216" s="592"/>
    </row>
    <row r="217" spans="1:13">
      <c r="A217" s="2477"/>
      <c r="B217" s="2539"/>
      <c r="C217" s="2421"/>
      <c r="D217" s="707" t="s">
        <v>303</v>
      </c>
      <c r="E217" s="803">
        <v>0</v>
      </c>
      <c r="F217" s="854">
        <v>0</v>
      </c>
      <c r="G217" s="2671"/>
      <c r="H217" s="2385"/>
      <c r="I217" s="2391"/>
      <c r="J217" s="2391"/>
      <c r="K217" s="2391"/>
      <c r="L217" s="2526"/>
      <c r="M217" s="592"/>
    </row>
    <row r="218" spans="1:13">
      <c r="A218" s="2477"/>
      <c r="B218" s="2539"/>
      <c r="C218" s="2421"/>
      <c r="D218" s="718" t="s">
        <v>304</v>
      </c>
      <c r="E218" s="854">
        <v>0</v>
      </c>
      <c r="F218" s="854">
        <v>0</v>
      </c>
      <c r="G218" s="2671"/>
      <c r="H218" s="2385"/>
      <c r="I218" s="2391"/>
      <c r="J218" s="2391"/>
      <c r="K218" s="2391"/>
      <c r="L218" s="2526"/>
      <c r="M218" s="592"/>
    </row>
    <row r="219" spans="1:13" ht="21" customHeight="1">
      <c r="A219" s="2477"/>
      <c r="B219" s="2539"/>
      <c r="C219" s="2421"/>
      <c r="D219" s="709" t="s">
        <v>305</v>
      </c>
      <c r="E219" s="808">
        <v>0</v>
      </c>
      <c r="F219" s="803">
        <v>0</v>
      </c>
      <c r="G219" s="2671"/>
      <c r="H219" s="2385"/>
      <c r="I219" s="2391"/>
      <c r="J219" s="2391"/>
      <c r="K219" s="2391"/>
      <c r="L219" s="2526"/>
      <c r="M219" s="592"/>
    </row>
    <row r="220" spans="1:13" ht="93.75" customHeight="1" thickBot="1">
      <c r="A220" s="2704"/>
      <c r="B220" s="2670"/>
      <c r="C220" s="2584"/>
      <c r="D220" s="719" t="s">
        <v>302</v>
      </c>
      <c r="E220" s="576">
        <v>0</v>
      </c>
      <c r="F220" s="576">
        <v>0</v>
      </c>
      <c r="G220" s="2935"/>
      <c r="H220" s="2585"/>
      <c r="I220" s="2586"/>
      <c r="J220" s="2586"/>
      <c r="K220" s="2586"/>
      <c r="L220" s="2534"/>
      <c r="M220" s="592"/>
    </row>
    <row r="221" spans="1:13" ht="13.5" thickTop="1">
      <c r="I221" s="14"/>
    </row>
    <row r="225" spans="4:4">
      <c r="D225" s="14"/>
    </row>
    <row r="226" spans="4:4">
      <c r="D226" s="14"/>
    </row>
    <row r="227" spans="4:4">
      <c r="D227" s="14"/>
    </row>
    <row r="228" spans="4:4">
      <c r="D228" s="14"/>
    </row>
  </sheetData>
  <mergeCells count="346">
    <mergeCell ref="L167:L168"/>
    <mergeCell ref="L169:L170"/>
    <mergeCell ref="L171:L172"/>
    <mergeCell ref="L110:L112"/>
    <mergeCell ref="L113:L115"/>
    <mergeCell ref="L116:L121"/>
    <mergeCell ref="L122:L124"/>
    <mergeCell ref="L125:L127"/>
    <mergeCell ref="L128:L130"/>
    <mergeCell ref="L131:L133"/>
    <mergeCell ref="L134:L140"/>
    <mergeCell ref="L141:L147"/>
    <mergeCell ref="L149:L154"/>
    <mergeCell ref="J134:J140"/>
    <mergeCell ref="H161:H166"/>
    <mergeCell ref="I161:I166"/>
    <mergeCell ref="G134:G140"/>
    <mergeCell ref="H128:H130"/>
    <mergeCell ref="I128:I130"/>
    <mergeCell ref="J128:J130"/>
    <mergeCell ref="I104:I109"/>
    <mergeCell ref="L53:L58"/>
    <mergeCell ref="L59:L64"/>
    <mergeCell ref="L65:L70"/>
    <mergeCell ref="L71:L76"/>
    <mergeCell ref="L77:L82"/>
    <mergeCell ref="L83:L91"/>
    <mergeCell ref="L92:L97"/>
    <mergeCell ref="L98:L103"/>
    <mergeCell ref="L104:L109"/>
    <mergeCell ref="L155:L160"/>
    <mergeCell ref="L161:L166"/>
    <mergeCell ref="J125:J127"/>
    <mergeCell ref="I116:I121"/>
    <mergeCell ref="I122:I124"/>
    <mergeCell ref="J116:J121"/>
    <mergeCell ref="I134:I140"/>
    <mergeCell ref="G167:G172"/>
    <mergeCell ref="G209:G214"/>
    <mergeCell ref="G179:G184"/>
    <mergeCell ref="G191:G196"/>
    <mergeCell ref="G155:G160"/>
    <mergeCell ref="G161:G166"/>
    <mergeCell ref="H104:H109"/>
    <mergeCell ref="H122:H124"/>
    <mergeCell ref="H116:H121"/>
    <mergeCell ref="G173:G178"/>
    <mergeCell ref="G149:G154"/>
    <mergeCell ref="H149:H151"/>
    <mergeCell ref="C7:C15"/>
    <mergeCell ref="H7:H9"/>
    <mergeCell ref="B7:B15"/>
    <mergeCell ref="H92:H97"/>
    <mergeCell ref="H83:H91"/>
    <mergeCell ref="H47:H52"/>
    <mergeCell ref="C53:C58"/>
    <mergeCell ref="G53:G58"/>
    <mergeCell ref="H71:H76"/>
    <mergeCell ref="H59:H64"/>
    <mergeCell ref="B92:B97"/>
    <mergeCell ref="C92:C97"/>
    <mergeCell ref="G92:G97"/>
    <mergeCell ref="B59:B64"/>
    <mergeCell ref="C59:C64"/>
    <mergeCell ref="C35:C40"/>
    <mergeCell ref="G35:G40"/>
    <mergeCell ref="H29:H31"/>
    <mergeCell ref="H25:H27"/>
    <mergeCell ref="H41:H46"/>
    <mergeCell ref="H11:H12"/>
    <mergeCell ref="G65:G70"/>
    <mergeCell ref="H65:H70"/>
    <mergeCell ref="I65:I70"/>
    <mergeCell ref="J65:J70"/>
    <mergeCell ref="I77:I82"/>
    <mergeCell ref="G104:G109"/>
    <mergeCell ref="H125:H127"/>
    <mergeCell ref="G128:G133"/>
    <mergeCell ref="G98:G103"/>
    <mergeCell ref="H98:H103"/>
    <mergeCell ref="J98:J103"/>
    <mergeCell ref="G116:G121"/>
    <mergeCell ref="G77:G82"/>
    <mergeCell ref="G122:G127"/>
    <mergeCell ref="I71:I76"/>
    <mergeCell ref="I110:I112"/>
    <mergeCell ref="G110:G115"/>
    <mergeCell ref="I113:I115"/>
    <mergeCell ref="J122:J124"/>
    <mergeCell ref="I125:I127"/>
    <mergeCell ref="J113:J115"/>
    <mergeCell ref="H113:H115"/>
    <mergeCell ref="J77:J82"/>
    <mergeCell ref="I83:I91"/>
    <mergeCell ref="A47:A52"/>
    <mergeCell ref="C41:C46"/>
    <mergeCell ref="B41:B46"/>
    <mergeCell ref="G16:G24"/>
    <mergeCell ref="C16:C24"/>
    <mergeCell ref="A25:A33"/>
    <mergeCell ref="B25:B33"/>
    <mergeCell ref="C25:C33"/>
    <mergeCell ref="G25:G33"/>
    <mergeCell ref="A35:A40"/>
    <mergeCell ref="B35:B40"/>
    <mergeCell ref="A41:A46"/>
    <mergeCell ref="B47:B52"/>
    <mergeCell ref="C47:C52"/>
    <mergeCell ref="G47:G52"/>
    <mergeCell ref="G41:G46"/>
    <mergeCell ref="A59:A64"/>
    <mergeCell ref="B53:B58"/>
    <mergeCell ref="H53:H58"/>
    <mergeCell ref="A215:A220"/>
    <mergeCell ref="B215:B220"/>
    <mergeCell ref="C215:C220"/>
    <mergeCell ref="A191:A196"/>
    <mergeCell ref="B191:B196"/>
    <mergeCell ref="A209:A214"/>
    <mergeCell ref="A167:A172"/>
    <mergeCell ref="B167:B172"/>
    <mergeCell ref="C167:C172"/>
    <mergeCell ref="C203:C208"/>
    <mergeCell ref="A203:A208"/>
    <mergeCell ref="B203:B208"/>
    <mergeCell ref="A185:A190"/>
    <mergeCell ref="B185:B190"/>
    <mergeCell ref="C185:C190"/>
    <mergeCell ref="A173:A178"/>
    <mergeCell ref="B173:B178"/>
    <mergeCell ref="C173:C178"/>
    <mergeCell ref="B209:B214"/>
    <mergeCell ref="C209:C214"/>
    <mergeCell ref="C191:C196"/>
    <mergeCell ref="A179:A184"/>
    <mergeCell ref="B179:B184"/>
    <mergeCell ref="C179:C184"/>
    <mergeCell ref="A161:A166"/>
    <mergeCell ref="B161:B166"/>
    <mergeCell ref="C161:C166"/>
    <mergeCell ref="A104:A109"/>
    <mergeCell ref="B104:B109"/>
    <mergeCell ref="C104:C109"/>
    <mergeCell ref="A155:A160"/>
    <mergeCell ref="B155:B160"/>
    <mergeCell ref="C155:C160"/>
    <mergeCell ref="A141:A146"/>
    <mergeCell ref="C141:C146"/>
    <mergeCell ref="B141:B147"/>
    <mergeCell ref="B134:B140"/>
    <mergeCell ref="C134:C140"/>
    <mergeCell ref="A110:A115"/>
    <mergeCell ref="B110:B115"/>
    <mergeCell ref="C110:C115"/>
    <mergeCell ref="A98:A103"/>
    <mergeCell ref="B98:B103"/>
    <mergeCell ref="C98:C103"/>
    <mergeCell ref="A134:A140"/>
    <mergeCell ref="A65:A70"/>
    <mergeCell ref="B65:B70"/>
    <mergeCell ref="A122:A127"/>
    <mergeCell ref="B122:B127"/>
    <mergeCell ref="C122:C127"/>
    <mergeCell ref="A116:A121"/>
    <mergeCell ref="B116:B121"/>
    <mergeCell ref="C116:C121"/>
    <mergeCell ref="A128:A133"/>
    <mergeCell ref="B128:B133"/>
    <mergeCell ref="C128:C133"/>
    <mergeCell ref="A77:A82"/>
    <mergeCell ref="A71:A76"/>
    <mergeCell ref="B77:B82"/>
    <mergeCell ref="C77:C82"/>
    <mergeCell ref="A83:A91"/>
    <mergeCell ref="A92:A97"/>
    <mergeCell ref="C65:C70"/>
    <mergeCell ref="A1:L1"/>
    <mergeCell ref="L3:L5"/>
    <mergeCell ref="A53:A58"/>
    <mergeCell ref="B83:B91"/>
    <mergeCell ref="C83:C91"/>
    <mergeCell ref="H77:H82"/>
    <mergeCell ref="A3:A5"/>
    <mergeCell ref="A16:A24"/>
    <mergeCell ref="B16:B24"/>
    <mergeCell ref="A7:A15"/>
    <mergeCell ref="G83:G91"/>
    <mergeCell ref="B71:B76"/>
    <mergeCell ref="C71:C76"/>
    <mergeCell ref="G71:G76"/>
    <mergeCell ref="G59:G64"/>
    <mergeCell ref="K7:K9"/>
    <mergeCell ref="J7:J9"/>
    <mergeCell ref="H13:H14"/>
    <mergeCell ref="I13:I14"/>
    <mergeCell ref="J13:J14"/>
    <mergeCell ref="K13:K14"/>
    <mergeCell ref="I41:I46"/>
    <mergeCell ref="K25:K27"/>
    <mergeCell ref="J29:J31"/>
    <mergeCell ref="B3:B5"/>
    <mergeCell ref="D3:D5"/>
    <mergeCell ref="C3:C5"/>
    <mergeCell ref="F3:F5"/>
    <mergeCell ref="G3:G5"/>
    <mergeCell ref="H3:H5"/>
    <mergeCell ref="I3:I5"/>
    <mergeCell ref="K3:K5"/>
    <mergeCell ref="J3:J5"/>
    <mergeCell ref="E3:E5"/>
    <mergeCell ref="G215:G220"/>
    <mergeCell ref="G203:G208"/>
    <mergeCell ref="G185:G190"/>
    <mergeCell ref="J203:J208"/>
    <mergeCell ref="J185:J190"/>
    <mergeCell ref="J181:J182"/>
    <mergeCell ref="J183:J184"/>
    <mergeCell ref="K53:K58"/>
    <mergeCell ref="I53:I58"/>
    <mergeCell ref="J53:J58"/>
    <mergeCell ref="J161:J166"/>
    <mergeCell ref="K125:K127"/>
    <mergeCell ref="K116:K121"/>
    <mergeCell ref="K113:K115"/>
    <mergeCell ref="K134:K140"/>
    <mergeCell ref="J110:J112"/>
    <mergeCell ref="K83:K91"/>
    <mergeCell ref="K92:K97"/>
    <mergeCell ref="K77:K82"/>
    <mergeCell ref="K161:K166"/>
    <mergeCell ref="J83:J91"/>
    <mergeCell ref="I92:I97"/>
    <mergeCell ref="J92:J97"/>
    <mergeCell ref="K59:K64"/>
    <mergeCell ref="K173:K178"/>
    <mergeCell ref="K185:K190"/>
    <mergeCell ref="K179:K180"/>
    <mergeCell ref="K181:K182"/>
    <mergeCell ref="K183:K184"/>
    <mergeCell ref="H209:H211"/>
    <mergeCell ref="I209:I211"/>
    <mergeCell ref="J209:J211"/>
    <mergeCell ref="K209:K211"/>
    <mergeCell ref="I203:I208"/>
    <mergeCell ref="H183:H184"/>
    <mergeCell ref="I179:I180"/>
    <mergeCell ref="J179:J180"/>
    <mergeCell ref="H173:H178"/>
    <mergeCell ref="I173:I178"/>
    <mergeCell ref="H185:H190"/>
    <mergeCell ref="I185:I190"/>
    <mergeCell ref="H181:H182"/>
    <mergeCell ref="I181:I182"/>
    <mergeCell ref="I183:I184"/>
    <mergeCell ref="H215:H220"/>
    <mergeCell ref="I215:I220"/>
    <mergeCell ref="J215:J220"/>
    <mergeCell ref="K110:K112"/>
    <mergeCell ref="K128:K130"/>
    <mergeCell ref="K203:K208"/>
    <mergeCell ref="H194:H196"/>
    <mergeCell ref="I194:I196"/>
    <mergeCell ref="J194:J196"/>
    <mergeCell ref="K194:K196"/>
    <mergeCell ref="H167:H168"/>
    <mergeCell ref="H169:H170"/>
    <mergeCell ref="H171:H172"/>
    <mergeCell ref="I167:I168"/>
    <mergeCell ref="J167:J168"/>
    <mergeCell ref="K167:K168"/>
    <mergeCell ref="I169:I170"/>
    <mergeCell ref="J169:J170"/>
    <mergeCell ref="K169:K170"/>
    <mergeCell ref="K215:K220"/>
    <mergeCell ref="H212:H214"/>
    <mergeCell ref="I212:I214"/>
    <mergeCell ref="J212:J214"/>
    <mergeCell ref="K212:K214"/>
    <mergeCell ref="K131:K133"/>
    <mergeCell ref="J131:J133"/>
    <mergeCell ref="I131:I133"/>
    <mergeCell ref="H131:H133"/>
    <mergeCell ref="M3:M5"/>
    <mergeCell ref="K98:K103"/>
    <mergeCell ref="K104:K109"/>
    <mergeCell ref="H110:H112"/>
    <mergeCell ref="K122:K124"/>
    <mergeCell ref="I59:I64"/>
    <mergeCell ref="J59:J64"/>
    <mergeCell ref="J104:J109"/>
    <mergeCell ref="K71:K76"/>
    <mergeCell ref="K65:K70"/>
    <mergeCell ref="J71:J76"/>
    <mergeCell ref="I98:I103"/>
    <mergeCell ref="J25:J27"/>
    <mergeCell ref="K29:K31"/>
    <mergeCell ref="I25:I27"/>
    <mergeCell ref="I29:I31"/>
    <mergeCell ref="K35:K40"/>
    <mergeCell ref="K41:K46"/>
    <mergeCell ref="J41:J46"/>
    <mergeCell ref="I47:I52"/>
    <mergeCell ref="P3:P5"/>
    <mergeCell ref="Q3:Q5"/>
    <mergeCell ref="R3:R5"/>
    <mergeCell ref="T3:T4"/>
    <mergeCell ref="N3:N5"/>
    <mergeCell ref="O3:O5"/>
    <mergeCell ref="G7:G15"/>
    <mergeCell ref="K47:K52"/>
    <mergeCell ref="I7:I9"/>
    <mergeCell ref="H35:H40"/>
    <mergeCell ref="J47:J52"/>
    <mergeCell ref="J35:J40"/>
    <mergeCell ref="I35:I40"/>
    <mergeCell ref="L7:L10"/>
    <mergeCell ref="L13:L14"/>
    <mergeCell ref="L16:L24"/>
    <mergeCell ref="L35:L40"/>
    <mergeCell ref="L41:L46"/>
    <mergeCell ref="L25:L34"/>
    <mergeCell ref="L47:L52"/>
    <mergeCell ref="L215:L220"/>
    <mergeCell ref="A149:A154"/>
    <mergeCell ref="B149:B154"/>
    <mergeCell ref="C149:C154"/>
    <mergeCell ref="L179:L180"/>
    <mergeCell ref="L181:L182"/>
    <mergeCell ref="L183:L184"/>
    <mergeCell ref="L185:L190"/>
    <mergeCell ref="L193:L196"/>
    <mergeCell ref="L197:L202"/>
    <mergeCell ref="L203:L208"/>
    <mergeCell ref="L209:L211"/>
    <mergeCell ref="L212:L214"/>
    <mergeCell ref="A197:A202"/>
    <mergeCell ref="B197:B202"/>
    <mergeCell ref="C197:C202"/>
    <mergeCell ref="G197:G202"/>
    <mergeCell ref="L173:L178"/>
    <mergeCell ref="K171:K172"/>
    <mergeCell ref="J173:J178"/>
    <mergeCell ref="I171:I172"/>
    <mergeCell ref="J171:J172"/>
    <mergeCell ref="H203:H208"/>
    <mergeCell ref="H179:H180"/>
  </mergeCells>
  <phoneticPr fontId="0" type="noConversion"/>
  <pageMargins left="0.23622047244094491" right="7.874015748031496E-2" top="0.78740157480314965" bottom="0.39370078740157483" header="0.39370078740157483" footer="0.23622047244094491"/>
  <pageSetup paperSize="9" scale="82" orientation="landscape" r:id="rId1"/>
  <headerFooter differentFirst="1" alignWithMargins="0">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99"/>
  <sheetViews>
    <sheetView view="pageBreakPreview" zoomScaleNormal="100" zoomScaleSheetLayoutView="100" workbookViewId="0">
      <selection activeCell="H10" sqref="H10:H11"/>
    </sheetView>
  </sheetViews>
  <sheetFormatPr defaultRowHeight="12.75"/>
  <cols>
    <col min="1" max="1" width="4.42578125" style="12" customWidth="1"/>
    <col min="2" max="2" width="26.42578125" style="13" customWidth="1"/>
    <col min="3" max="3" width="10.85546875" style="13" customWidth="1"/>
    <col min="4" max="4" width="21.7109375" style="13" customWidth="1"/>
    <col min="5" max="5" width="12.85546875" style="19" customWidth="1"/>
    <col min="6" max="6" width="11.85546875" style="19" customWidth="1"/>
    <col min="7" max="7" width="14.42578125" style="222" customWidth="1"/>
    <col min="8" max="8" width="32.85546875" style="26" customWidth="1"/>
    <col min="9" max="9" width="8" style="13" customWidth="1"/>
    <col min="10" max="10" width="6.28515625" style="13" customWidth="1"/>
    <col min="11" max="11" width="6" style="13" customWidth="1"/>
    <col min="12" max="12" width="16.85546875" style="13" customWidth="1"/>
    <col min="13" max="13" width="9.140625" customWidth="1"/>
    <col min="14" max="14" width="9.5703125" customWidth="1"/>
  </cols>
  <sheetData>
    <row r="1" spans="1:20" s="2" customFormat="1" ht="30.75" customHeight="1">
      <c r="A1" s="3058" t="s">
        <v>3080</v>
      </c>
      <c r="B1" s="3058"/>
      <c r="C1" s="3058"/>
      <c r="D1" s="3058"/>
      <c r="E1" s="3058"/>
      <c r="F1" s="3058"/>
      <c r="G1" s="3058"/>
      <c r="H1" s="3058"/>
      <c r="I1" s="3058"/>
      <c r="J1" s="3058"/>
      <c r="K1" s="3058"/>
      <c r="L1" s="3058"/>
    </row>
    <row r="2" spans="1:20" s="428" customFormat="1" ht="16.5" customHeight="1">
      <c r="A2" s="652"/>
      <c r="B2" s="652"/>
      <c r="C2" s="652"/>
      <c r="D2" s="652"/>
      <c r="E2" s="652"/>
      <c r="F2" s="652"/>
      <c r="G2" s="652"/>
      <c r="H2" s="652"/>
      <c r="I2" s="652"/>
      <c r="J2" s="652"/>
      <c r="K2" s="652"/>
      <c r="L2" s="652"/>
    </row>
    <row r="3" spans="1:20" s="2" customFormat="1" ht="14.25" customHeight="1" thickBot="1">
      <c r="A3" s="1"/>
      <c r="B3" s="69"/>
      <c r="C3" s="69"/>
      <c r="D3" s="69"/>
      <c r="E3" s="69"/>
      <c r="F3" s="69"/>
      <c r="G3" s="212"/>
      <c r="H3" s="36"/>
      <c r="I3" s="69"/>
      <c r="J3" s="69"/>
      <c r="K3" s="213" t="s">
        <v>172</v>
      </c>
      <c r="L3" s="149"/>
    </row>
    <row r="4" spans="1:20" s="2" customFormat="1" ht="22.5" customHeight="1" thickTop="1">
      <c r="A4" s="2439" t="s">
        <v>294</v>
      </c>
      <c r="B4" s="2439" t="s">
        <v>297</v>
      </c>
      <c r="C4" s="2439" t="s">
        <v>975</v>
      </c>
      <c r="D4" s="2444" t="s">
        <v>295</v>
      </c>
      <c r="E4" s="2444" t="s">
        <v>1969</v>
      </c>
      <c r="F4" s="2444" t="s">
        <v>1540</v>
      </c>
      <c r="G4" s="2439" t="s">
        <v>2242</v>
      </c>
      <c r="H4" s="2444" t="s">
        <v>298</v>
      </c>
      <c r="I4" s="2444" t="s">
        <v>1040</v>
      </c>
      <c r="J4" s="2444" t="s">
        <v>299</v>
      </c>
      <c r="K4" s="2444" t="s">
        <v>300</v>
      </c>
      <c r="L4" s="2439" t="s">
        <v>2242</v>
      </c>
      <c r="M4" s="2780"/>
      <c r="N4" s="2431"/>
      <c r="O4" s="2431"/>
      <c r="P4" s="2431"/>
      <c r="Q4" s="2431"/>
      <c r="R4" s="2431"/>
      <c r="S4" s="428"/>
      <c r="T4" s="2432"/>
    </row>
    <row r="5" spans="1:20" s="2" customFormat="1" ht="19.5" customHeight="1">
      <c r="A5" s="2440"/>
      <c r="B5" s="2440"/>
      <c r="C5" s="2442"/>
      <c r="D5" s="2445"/>
      <c r="E5" s="2445"/>
      <c r="F5" s="2442"/>
      <c r="G5" s="2442"/>
      <c r="H5" s="2442"/>
      <c r="I5" s="2442"/>
      <c r="J5" s="2442"/>
      <c r="K5" s="2442"/>
      <c r="L5" s="2442"/>
      <c r="M5" s="2780"/>
      <c r="N5" s="2431"/>
      <c r="O5" s="2431"/>
      <c r="P5" s="2431"/>
      <c r="Q5" s="2431"/>
      <c r="R5" s="2431"/>
      <c r="S5" s="428"/>
      <c r="T5" s="2432"/>
    </row>
    <row r="6" spans="1:20" s="2" customFormat="1" ht="13.5" thickBot="1">
      <c r="A6" s="2441"/>
      <c r="B6" s="2441"/>
      <c r="C6" s="2443"/>
      <c r="D6" s="2446"/>
      <c r="E6" s="2446"/>
      <c r="F6" s="2443"/>
      <c r="G6" s="2443"/>
      <c r="H6" s="2443"/>
      <c r="I6" s="2443"/>
      <c r="J6" s="2443"/>
      <c r="K6" s="2443"/>
      <c r="L6" s="2443"/>
      <c r="M6" s="2780"/>
      <c r="N6" s="2431"/>
      <c r="O6" s="2431"/>
      <c r="P6" s="2431"/>
      <c r="Q6" s="2431"/>
      <c r="R6" s="2431"/>
      <c r="S6" s="428"/>
      <c r="T6" s="429"/>
    </row>
    <row r="7" spans="1:20" s="4" customFormat="1" ht="12.75" customHeight="1" thickTop="1" thickBot="1">
      <c r="A7" s="238">
        <v>1</v>
      </c>
      <c r="B7" s="238">
        <v>2</v>
      </c>
      <c r="C7" s="238">
        <v>3</v>
      </c>
      <c r="D7" s="239">
        <v>4</v>
      </c>
      <c r="E7" s="130">
        <v>5</v>
      </c>
      <c r="F7" s="130">
        <v>6</v>
      </c>
      <c r="G7" s="2201">
        <v>7</v>
      </c>
      <c r="H7" s="130">
        <v>8</v>
      </c>
      <c r="I7" s="239">
        <v>9</v>
      </c>
      <c r="J7" s="239">
        <v>10</v>
      </c>
      <c r="K7" s="239">
        <v>11</v>
      </c>
      <c r="L7" s="239">
        <v>12</v>
      </c>
      <c r="M7" s="889"/>
    </row>
    <row r="8" spans="1:20" s="5" customFormat="1" ht="18.75" customHeight="1" thickTop="1">
      <c r="A8" s="2473" t="s">
        <v>470</v>
      </c>
      <c r="B8" s="2475" t="s">
        <v>459</v>
      </c>
      <c r="C8" s="2420" t="s">
        <v>1493</v>
      </c>
      <c r="D8" s="709" t="s">
        <v>296</v>
      </c>
      <c r="E8" s="1254">
        <f>E10+E17</f>
        <v>290726694.19</v>
      </c>
      <c r="F8" s="854">
        <f>F10+F17</f>
        <v>290354382.36000001</v>
      </c>
      <c r="G8" s="3059"/>
      <c r="H8" s="2496" t="s">
        <v>1922</v>
      </c>
      <c r="I8" s="2578" t="s">
        <v>306</v>
      </c>
      <c r="J8" s="2577">
        <v>41.6</v>
      </c>
      <c r="K8" s="2577">
        <v>41.5</v>
      </c>
      <c r="L8" s="2719"/>
      <c r="M8" s="437"/>
    </row>
    <row r="9" spans="1:20" s="673" customFormat="1" ht="22.5" customHeight="1">
      <c r="A9" s="2379"/>
      <c r="B9" s="2454"/>
      <c r="C9" s="2421"/>
      <c r="D9" s="320" t="s">
        <v>2521</v>
      </c>
      <c r="E9" s="1254">
        <f>E11</f>
        <v>8825448.0999999996</v>
      </c>
      <c r="F9" s="1254">
        <f>F11</f>
        <v>8716296.3200000003</v>
      </c>
      <c r="G9" s="3060"/>
      <c r="H9" s="2398"/>
      <c r="I9" s="2486"/>
      <c r="J9" s="2392"/>
      <c r="K9" s="2392"/>
      <c r="L9" s="2538"/>
      <c r="M9" s="680"/>
    </row>
    <row r="10" spans="1:20" s="5" customFormat="1" ht="24" customHeight="1">
      <c r="A10" s="2677"/>
      <c r="B10" s="2639"/>
      <c r="C10" s="2421"/>
      <c r="D10" s="709" t="s">
        <v>301</v>
      </c>
      <c r="E10" s="2198">
        <f>E12+E14+E16</f>
        <v>290726694.19</v>
      </c>
      <c r="F10" s="854">
        <f>F12+F14+F16</f>
        <v>290354382.36000001</v>
      </c>
      <c r="G10" s="3060"/>
      <c r="H10" s="2638" t="s">
        <v>1533</v>
      </c>
      <c r="I10" s="2570" t="s">
        <v>306</v>
      </c>
      <c r="J10" s="3040">
        <v>48.5</v>
      </c>
      <c r="K10" s="2716">
        <v>48.5</v>
      </c>
      <c r="L10" s="2536"/>
      <c r="M10" s="437"/>
    </row>
    <row r="11" spans="1:20" s="673" customFormat="1" ht="21.75" customHeight="1">
      <c r="A11" s="2677"/>
      <c r="B11" s="2639"/>
      <c r="C11" s="2421"/>
      <c r="D11" s="320" t="s">
        <v>2521</v>
      </c>
      <c r="E11" s="1254">
        <f>E13+E15</f>
        <v>8825448.0999999996</v>
      </c>
      <c r="F11" s="1254">
        <f>F13+F15</f>
        <v>8716296.3200000003</v>
      </c>
      <c r="G11" s="3060"/>
      <c r="H11" s="2708"/>
      <c r="I11" s="2486"/>
      <c r="J11" s="3041"/>
      <c r="K11" s="3042"/>
      <c r="L11" s="2538"/>
      <c r="M11" s="680"/>
    </row>
    <row r="12" spans="1:20" s="5" customFormat="1" ht="14.25" customHeight="1">
      <c r="A12" s="2677"/>
      <c r="B12" s="2639"/>
      <c r="C12" s="2421"/>
      <c r="D12" s="709" t="s">
        <v>303</v>
      </c>
      <c r="E12" s="1254">
        <f>E22+E129</f>
        <v>262722194.19</v>
      </c>
      <c r="F12" s="854">
        <f>F22+F129</f>
        <v>262574138.34999999</v>
      </c>
      <c r="G12" s="3060"/>
      <c r="H12" s="2638" t="s">
        <v>1498</v>
      </c>
      <c r="I12" s="2576" t="s">
        <v>741</v>
      </c>
      <c r="J12" s="2576">
        <v>990</v>
      </c>
      <c r="K12" s="2576">
        <v>1645</v>
      </c>
      <c r="L12" s="2536"/>
      <c r="M12" s="437"/>
    </row>
    <row r="13" spans="1:20" s="673" customFormat="1" ht="18" customHeight="1">
      <c r="A13" s="2677"/>
      <c r="B13" s="2639"/>
      <c r="C13" s="2421"/>
      <c r="D13" s="320" t="s">
        <v>2521</v>
      </c>
      <c r="E13" s="1254">
        <f>E23</f>
        <v>3349848.1</v>
      </c>
      <c r="F13" s="1254">
        <f>F23</f>
        <v>3308417.7</v>
      </c>
      <c r="G13" s="3060"/>
      <c r="H13" s="2476"/>
      <c r="I13" s="2474"/>
      <c r="J13" s="2474"/>
      <c r="K13" s="2474"/>
      <c r="L13" s="2537"/>
      <c r="M13" s="680"/>
    </row>
    <row r="14" spans="1:20" s="5" customFormat="1" ht="16.5" customHeight="1">
      <c r="A14" s="2677"/>
      <c r="B14" s="2639"/>
      <c r="C14" s="2421"/>
      <c r="D14" s="718" t="s">
        <v>304</v>
      </c>
      <c r="E14" s="1254">
        <f>E24+E130</f>
        <v>28004500</v>
      </c>
      <c r="F14" s="854">
        <f>F24+F130</f>
        <v>27780244.009999998</v>
      </c>
      <c r="G14" s="3060"/>
      <c r="H14" s="2476"/>
      <c r="I14" s="2474"/>
      <c r="J14" s="2474"/>
      <c r="K14" s="2474"/>
      <c r="L14" s="2537"/>
      <c r="M14" s="437"/>
    </row>
    <row r="15" spans="1:20" s="673" customFormat="1" ht="21" customHeight="1">
      <c r="A15" s="2677"/>
      <c r="B15" s="2639"/>
      <c r="C15" s="2421"/>
      <c r="D15" s="320" t="s">
        <v>2521</v>
      </c>
      <c r="E15" s="1254">
        <f>E25</f>
        <v>5475600</v>
      </c>
      <c r="F15" s="1254">
        <f>F25</f>
        <v>5407878.6200000001</v>
      </c>
      <c r="G15" s="3060"/>
      <c r="H15" s="2476"/>
      <c r="I15" s="2474"/>
      <c r="J15" s="2474"/>
      <c r="K15" s="2474"/>
      <c r="L15" s="2537"/>
      <c r="M15" s="680"/>
    </row>
    <row r="16" spans="1:20" s="5" customFormat="1" ht="21.75" customHeight="1">
      <c r="A16" s="2677"/>
      <c r="B16" s="2639"/>
      <c r="C16" s="2421"/>
      <c r="D16" s="709" t="s">
        <v>305</v>
      </c>
      <c r="E16" s="1254">
        <f>E26+E131</f>
        <v>0</v>
      </c>
      <c r="F16" s="854">
        <f>F26+F131</f>
        <v>0</v>
      </c>
      <c r="G16" s="3060"/>
      <c r="H16" s="2476"/>
      <c r="I16" s="2474"/>
      <c r="J16" s="2474"/>
      <c r="K16" s="2474"/>
      <c r="L16" s="2537"/>
      <c r="M16" s="437"/>
    </row>
    <row r="17" spans="1:18" s="5" customFormat="1" ht="15" customHeight="1">
      <c r="A17" s="2677"/>
      <c r="B17" s="2639"/>
      <c r="C17" s="2421"/>
      <c r="D17" s="718" t="s">
        <v>302</v>
      </c>
      <c r="E17" s="1681">
        <f>E27+E132</f>
        <v>0</v>
      </c>
      <c r="F17" s="803">
        <f>F27+F132</f>
        <v>0</v>
      </c>
      <c r="G17" s="2255"/>
      <c r="H17" s="2708"/>
      <c r="I17" s="2695"/>
      <c r="J17" s="2695"/>
      <c r="K17" s="2695"/>
      <c r="L17" s="2538"/>
      <c r="M17" s="437"/>
    </row>
    <row r="18" spans="1:18" s="11" customFormat="1" ht="15" customHeight="1">
      <c r="A18" s="2468" t="s">
        <v>308</v>
      </c>
      <c r="B18" s="2393" t="s">
        <v>331</v>
      </c>
      <c r="C18" s="2393"/>
      <c r="D18" s="792" t="s">
        <v>296</v>
      </c>
      <c r="E18" s="1221">
        <f>E20+E27</f>
        <v>60512438.649999999</v>
      </c>
      <c r="F18" s="884">
        <f>F20+F27</f>
        <v>60140127.019999996</v>
      </c>
      <c r="G18" s="2434"/>
      <c r="H18" s="764"/>
      <c r="I18" s="747"/>
      <c r="J18" s="747"/>
      <c r="K18" s="747"/>
      <c r="L18" s="2531"/>
      <c r="M18" s="597"/>
      <c r="N18"/>
      <c r="O18"/>
      <c r="P18"/>
      <c r="Q18"/>
      <c r="R18"/>
    </row>
    <row r="19" spans="1:18" s="242" customFormat="1" ht="21" customHeight="1">
      <c r="A19" s="2469"/>
      <c r="B19" s="2394"/>
      <c r="C19" s="2394"/>
      <c r="D19" s="230" t="s">
        <v>2521</v>
      </c>
      <c r="E19" s="1221">
        <f>E21</f>
        <v>8825448.0999999996</v>
      </c>
      <c r="F19" s="1221">
        <f>F21</f>
        <v>8716296.3200000003</v>
      </c>
      <c r="G19" s="2435"/>
      <c r="H19" s="1536"/>
      <c r="I19" s="1535"/>
      <c r="J19" s="1535"/>
      <c r="K19" s="1535"/>
      <c r="L19" s="2532"/>
      <c r="M19" s="597"/>
      <c r="N19" s="672"/>
      <c r="O19" s="672"/>
      <c r="P19" s="672"/>
      <c r="Q19" s="672"/>
      <c r="R19" s="672"/>
    </row>
    <row r="20" spans="1:18" s="11" customFormat="1" ht="21.75" customHeight="1">
      <c r="A20" s="2594"/>
      <c r="B20" s="2644"/>
      <c r="C20" s="2458"/>
      <c r="D20" s="792" t="s">
        <v>301</v>
      </c>
      <c r="E20" s="1221">
        <f>E22+E24+E26</f>
        <v>60512438.649999999</v>
      </c>
      <c r="F20" s="884">
        <f>F22+F24+F26</f>
        <v>60140127.019999996</v>
      </c>
      <c r="G20" s="3071"/>
      <c r="H20" s="756"/>
      <c r="I20" s="746"/>
      <c r="J20" s="746"/>
      <c r="K20" s="746"/>
      <c r="L20" s="2532"/>
      <c r="M20" s="597"/>
    </row>
    <row r="21" spans="1:18" s="242" customFormat="1" ht="21.75" customHeight="1">
      <c r="A21" s="2594"/>
      <c r="B21" s="2644"/>
      <c r="C21" s="2458"/>
      <c r="D21" s="230" t="s">
        <v>2521</v>
      </c>
      <c r="E21" s="1221">
        <f>E23+E25</f>
        <v>8825448.0999999996</v>
      </c>
      <c r="F21" s="1221">
        <f>F23+F25</f>
        <v>8716296.3200000003</v>
      </c>
      <c r="G21" s="3071"/>
      <c r="H21" s="1536"/>
      <c r="I21" s="1535"/>
      <c r="J21" s="1535"/>
      <c r="K21" s="1535"/>
      <c r="L21" s="2532"/>
      <c r="M21" s="597"/>
    </row>
    <row r="22" spans="1:18" s="11" customFormat="1" ht="14.25" customHeight="1">
      <c r="A22" s="2594"/>
      <c r="B22" s="2644"/>
      <c r="C22" s="2458"/>
      <c r="D22" s="792" t="s">
        <v>303</v>
      </c>
      <c r="E22" s="1221">
        <f>E30+E53+E81+E65+E111</f>
        <v>34906038.649999999</v>
      </c>
      <c r="F22" s="1221">
        <f>F30+F53+F81+F65+F111</f>
        <v>34757983.009999998</v>
      </c>
      <c r="G22" s="3071"/>
      <c r="H22" s="756"/>
      <c r="I22" s="746"/>
      <c r="J22" s="746"/>
      <c r="K22" s="746"/>
      <c r="L22" s="2532"/>
      <c r="M22" s="597"/>
    </row>
    <row r="23" spans="1:18" s="242" customFormat="1" ht="18" customHeight="1">
      <c r="A23" s="2594"/>
      <c r="B23" s="2644"/>
      <c r="C23" s="2458"/>
      <c r="D23" s="230" t="s">
        <v>2521</v>
      </c>
      <c r="E23" s="1221">
        <f>E82</f>
        <v>3349848.1</v>
      </c>
      <c r="F23" s="1221">
        <f>F82</f>
        <v>3308417.7</v>
      </c>
      <c r="G23" s="3071"/>
      <c r="H23" s="1534"/>
      <c r="I23" s="1533"/>
      <c r="J23" s="1533"/>
      <c r="K23" s="1533"/>
      <c r="L23" s="2532"/>
      <c r="M23" s="597"/>
    </row>
    <row r="24" spans="1:18" s="11" customFormat="1" ht="15" customHeight="1">
      <c r="A24" s="2594"/>
      <c r="B24" s="2644"/>
      <c r="C24" s="2458"/>
      <c r="D24" s="859" t="s">
        <v>304</v>
      </c>
      <c r="E24" s="1221">
        <f>E31+E54+E83+E66</f>
        <v>25606400</v>
      </c>
      <c r="F24" s="1221">
        <f>F31+F54+F83+F66</f>
        <v>25382144.009999998</v>
      </c>
      <c r="G24" s="3071"/>
      <c r="H24" s="756"/>
      <c r="I24" s="746"/>
      <c r="J24" s="746"/>
      <c r="K24" s="746"/>
      <c r="L24" s="2532"/>
      <c r="M24" s="597"/>
    </row>
    <row r="25" spans="1:18" s="242" customFormat="1" ht="21" customHeight="1">
      <c r="A25" s="2594"/>
      <c r="B25" s="2644"/>
      <c r="C25" s="2458"/>
      <c r="D25" s="230" t="s">
        <v>2521</v>
      </c>
      <c r="E25" s="1221">
        <f>E84</f>
        <v>5475600</v>
      </c>
      <c r="F25" s="1221">
        <f>F84</f>
        <v>5407878.6200000001</v>
      </c>
      <c r="G25" s="3071"/>
      <c r="H25" s="1534"/>
      <c r="I25" s="1533"/>
      <c r="J25" s="1533"/>
      <c r="K25" s="1533"/>
      <c r="L25" s="2532"/>
      <c r="M25" s="597"/>
    </row>
    <row r="26" spans="1:18" s="11" customFormat="1" ht="23.25" customHeight="1">
      <c r="A26" s="2594"/>
      <c r="B26" s="2644"/>
      <c r="C26" s="2458"/>
      <c r="D26" s="792" t="s">
        <v>305</v>
      </c>
      <c r="E26" s="1221">
        <f>E32+E55+E85</f>
        <v>0</v>
      </c>
      <c r="F26" s="884">
        <f>F32+F55+F85</f>
        <v>0</v>
      </c>
      <c r="G26" s="3071"/>
      <c r="H26" s="756"/>
      <c r="I26" s="746"/>
      <c r="J26" s="746"/>
      <c r="K26" s="746"/>
      <c r="L26" s="2532"/>
      <c r="M26" s="597"/>
    </row>
    <row r="27" spans="1:18" s="11" customFormat="1" ht="18.75" customHeight="1">
      <c r="A27" s="2595"/>
      <c r="B27" s="2645"/>
      <c r="C27" s="2647"/>
      <c r="D27" s="859" t="s">
        <v>302</v>
      </c>
      <c r="E27" s="1221">
        <f>E33+E56+E86</f>
        <v>0</v>
      </c>
      <c r="F27" s="884">
        <f>F33+F56+F86</f>
        <v>0</v>
      </c>
      <c r="G27" s="3072"/>
      <c r="H27" s="757"/>
      <c r="I27" s="758"/>
      <c r="J27" s="758"/>
      <c r="K27" s="758"/>
      <c r="L27" s="2533"/>
      <c r="M27" s="597"/>
    </row>
    <row r="28" spans="1:18" s="5" customFormat="1">
      <c r="A28" s="2648" t="s">
        <v>309</v>
      </c>
      <c r="B28" s="2368" t="s">
        <v>332</v>
      </c>
      <c r="C28" s="2368"/>
      <c r="D28" s="722" t="s">
        <v>296</v>
      </c>
      <c r="E28" s="1220">
        <f>E29+E33</f>
        <v>18227945.009999998</v>
      </c>
      <c r="F28" s="879">
        <f>F29+F33</f>
        <v>18082154.579999998</v>
      </c>
      <c r="G28" s="711"/>
      <c r="H28" s="2411"/>
      <c r="I28" s="2405"/>
      <c r="J28" s="2405"/>
      <c r="K28" s="2405"/>
      <c r="L28" s="2528"/>
      <c r="M28" s="437"/>
    </row>
    <row r="29" spans="1:18" s="5" customFormat="1" ht="19.5">
      <c r="A29" s="2649"/>
      <c r="B29" s="2587"/>
      <c r="C29" s="2972"/>
      <c r="D29" s="722" t="s">
        <v>301</v>
      </c>
      <c r="E29" s="1220">
        <f>E30+E31+E32</f>
        <v>18227945.009999998</v>
      </c>
      <c r="F29" s="879">
        <f>F30+F31+F32</f>
        <v>18082154.579999998</v>
      </c>
      <c r="G29" s="837"/>
      <c r="H29" s="2412"/>
      <c r="I29" s="2972"/>
      <c r="J29" s="2972"/>
      <c r="K29" s="2972"/>
      <c r="L29" s="2529"/>
      <c r="M29" s="437"/>
    </row>
    <row r="30" spans="1:18" s="5" customFormat="1">
      <c r="A30" s="2649"/>
      <c r="B30" s="2587"/>
      <c r="C30" s="2972"/>
      <c r="D30" s="722" t="s">
        <v>303</v>
      </c>
      <c r="E30" s="1220">
        <f t="shared" ref="E30:E32" si="0">E36+E47</f>
        <v>18227945.009999998</v>
      </c>
      <c r="F30" s="879">
        <f t="shared" ref="F30:F32" si="1">F36+F47</f>
        <v>18082154.579999998</v>
      </c>
      <c r="G30" s="837"/>
      <c r="H30" s="2412"/>
      <c r="I30" s="2972"/>
      <c r="J30" s="2972"/>
      <c r="K30" s="2972"/>
      <c r="L30" s="2529"/>
      <c r="M30" s="437"/>
    </row>
    <row r="31" spans="1:18" s="5" customFormat="1">
      <c r="A31" s="2649"/>
      <c r="B31" s="2587"/>
      <c r="C31" s="2972"/>
      <c r="D31" s="716" t="s">
        <v>304</v>
      </c>
      <c r="E31" s="1220">
        <f t="shared" si="0"/>
        <v>0</v>
      </c>
      <c r="F31" s="879">
        <f t="shared" si="1"/>
        <v>0</v>
      </c>
      <c r="G31" s="837"/>
      <c r="H31" s="2633"/>
      <c r="I31" s="2972"/>
      <c r="J31" s="2972"/>
      <c r="K31" s="2972"/>
      <c r="L31" s="2529"/>
      <c r="M31" s="437"/>
    </row>
    <row r="32" spans="1:18" ht="19.5">
      <c r="A32" s="2649"/>
      <c r="B32" s="2587"/>
      <c r="C32" s="2972"/>
      <c r="D32" s="722" t="s">
        <v>305</v>
      </c>
      <c r="E32" s="1220">
        <f t="shared" si="0"/>
        <v>0</v>
      </c>
      <c r="F32" s="879">
        <f t="shared" si="1"/>
        <v>0</v>
      </c>
      <c r="G32" s="837"/>
      <c r="H32" s="3047"/>
      <c r="I32" s="2972"/>
      <c r="J32" s="2972"/>
      <c r="K32" s="2972"/>
      <c r="L32" s="2529"/>
      <c r="M32" s="592"/>
    </row>
    <row r="33" spans="1:13" ht="18" customHeight="1">
      <c r="A33" s="2667"/>
      <c r="B33" s="2588"/>
      <c r="C33" s="2986"/>
      <c r="D33" s="716" t="s">
        <v>302</v>
      </c>
      <c r="E33" s="1220">
        <f>E40+E50</f>
        <v>0</v>
      </c>
      <c r="F33" s="879">
        <f>F40+F50</f>
        <v>0</v>
      </c>
      <c r="G33" s="838"/>
      <c r="H33" s="3048"/>
      <c r="I33" s="2986"/>
      <c r="J33" s="2986"/>
      <c r="K33" s="2986"/>
      <c r="L33" s="2530"/>
      <c r="M33" s="592"/>
    </row>
    <row r="34" spans="1:13" ht="15.75" customHeight="1">
      <c r="A34" s="2396" t="s">
        <v>310</v>
      </c>
      <c r="B34" s="2420" t="s">
        <v>229</v>
      </c>
      <c r="C34" s="2420" t="s">
        <v>1493</v>
      </c>
      <c r="D34" s="1992" t="s">
        <v>296</v>
      </c>
      <c r="E34" s="1254">
        <f>E35+E40</f>
        <v>2527945.0099999998</v>
      </c>
      <c r="F34" s="2195">
        <f>F35+F40</f>
        <v>2382154.58</v>
      </c>
      <c r="G34" s="2658" t="s">
        <v>3202</v>
      </c>
      <c r="H34" s="2384" t="s">
        <v>461</v>
      </c>
      <c r="I34" s="2390" t="s">
        <v>375</v>
      </c>
      <c r="J34" s="2390">
        <v>20</v>
      </c>
      <c r="K34" s="2390">
        <v>52</v>
      </c>
      <c r="L34" s="2536"/>
      <c r="M34" s="592"/>
    </row>
    <row r="35" spans="1:13" ht="19.5" customHeight="1">
      <c r="A35" s="2477"/>
      <c r="B35" s="2539"/>
      <c r="C35" s="2421"/>
      <c r="D35" s="1990" t="s">
        <v>301</v>
      </c>
      <c r="E35" s="1254">
        <f>E36+E37+E38</f>
        <v>2527945.0099999998</v>
      </c>
      <c r="F35" s="2195">
        <f>F36+F37+F38</f>
        <v>2382154.58</v>
      </c>
      <c r="G35" s="2659"/>
      <c r="H35" s="2708"/>
      <c r="I35" s="2695"/>
      <c r="J35" s="2453"/>
      <c r="K35" s="2453"/>
      <c r="L35" s="2538"/>
      <c r="M35" s="592"/>
    </row>
    <row r="36" spans="1:13" ht="13.5" customHeight="1">
      <c r="A36" s="2477"/>
      <c r="B36" s="2539"/>
      <c r="C36" s="2421"/>
      <c r="D36" s="1989" t="s">
        <v>303</v>
      </c>
      <c r="E36" s="2010">
        <v>2527945.0099999998</v>
      </c>
      <c r="F36" s="2195">
        <v>2382154.58</v>
      </c>
      <c r="G36" s="2659"/>
      <c r="H36" s="2476" t="s">
        <v>460</v>
      </c>
      <c r="I36" s="2474" t="s">
        <v>362</v>
      </c>
      <c r="J36" s="2570">
        <v>18</v>
      </c>
      <c r="K36" s="2570">
        <v>47</v>
      </c>
      <c r="L36" s="2536"/>
      <c r="M36" s="612"/>
    </row>
    <row r="37" spans="1:13" ht="15" customHeight="1">
      <c r="A37" s="2477"/>
      <c r="B37" s="2539"/>
      <c r="C37" s="2421"/>
      <c r="D37" s="1992" t="s">
        <v>304</v>
      </c>
      <c r="E37" s="1254">
        <v>0</v>
      </c>
      <c r="F37" s="1254">
        <v>0</v>
      </c>
      <c r="G37" s="2659"/>
      <c r="H37" s="2476"/>
      <c r="I37" s="2474"/>
      <c r="J37" s="2486"/>
      <c r="K37" s="2486"/>
      <c r="L37" s="2538"/>
      <c r="M37" s="592"/>
    </row>
    <row r="38" spans="1:13" ht="33" customHeight="1">
      <c r="A38" s="2477"/>
      <c r="B38" s="2539"/>
      <c r="C38" s="2421"/>
      <c r="D38" s="2381" t="s">
        <v>305</v>
      </c>
      <c r="E38" s="2536">
        <v>0</v>
      </c>
      <c r="F38" s="2536">
        <v>0</v>
      </c>
      <c r="G38" s="2659"/>
      <c r="H38" s="2608" t="s">
        <v>1923</v>
      </c>
      <c r="I38" s="2576" t="s">
        <v>1532</v>
      </c>
      <c r="J38" s="2570">
        <v>21.3</v>
      </c>
      <c r="K38" s="2570">
        <v>21.3</v>
      </c>
      <c r="L38" s="2536"/>
      <c r="M38" s="592"/>
    </row>
    <row r="39" spans="1:13" s="103" customFormat="1">
      <c r="A39" s="2477"/>
      <c r="B39" s="2539"/>
      <c r="C39" s="2421"/>
      <c r="D39" s="2487"/>
      <c r="E39" s="2538"/>
      <c r="F39" s="2538"/>
      <c r="G39" s="2659"/>
      <c r="H39" s="2629"/>
      <c r="I39" s="2695"/>
      <c r="J39" s="2486"/>
      <c r="K39" s="2486"/>
      <c r="L39" s="2538"/>
      <c r="M39" s="592"/>
    </row>
    <row r="40" spans="1:13" s="103" customFormat="1" ht="33" customHeight="1">
      <c r="A40" s="2477"/>
      <c r="B40" s="2539"/>
      <c r="C40" s="2421"/>
      <c r="D40" s="2617" t="s">
        <v>302</v>
      </c>
      <c r="E40" s="2536">
        <v>0</v>
      </c>
      <c r="F40" s="2536">
        <v>0</v>
      </c>
      <c r="G40" s="2659"/>
      <c r="H40" s="875" t="s">
        <v>1924</v>
      </c>
      <c r="I40" s="853" t="s">
        <v>1532</v>
      </c>
      <c r="J40" s="829">
        <v>86.1</v>
      </c>
      <c r="K40" s="829">
        <v>86.1</v>
      </c>
      <c r="L40" s="1722"/>
      <c r="M40" s="592"/>
    </row>
    <row r="41" spans="1:13" ht="106.5" customHeight="1">
      <c r="A41" s="2477"/>
      <c r="B41" s="2539"/>
      <c r="C41" s="2421"/>
      <c r="D41" s="2618"/>
      <c r="E41" s="2537"/>
      <c r="F41" s="2537"/>
      <c r="G41" s="2659"/>
      <c r="H41" s="875" t="s">
        <v>1925</v>
      </c>
      <c r="I41" s="853" t="s">
        <v>1532</v>
      </c>
      <c r="J41" s="829">
        <v>18.2</v>
      </c>
      <c r="K41" s="829">
        <v>5.7</v>
      </c>
      <c r="L41" s="2190" t="s">
        <v>3197</v>
      </c>
      <c r="M41" s="592"/>
    </row>
    <row r="42" spans="1:13" s="233" customFormat="1" ht="67.5" customHeight="1">
      <c r="A42" s="761"/>
      <c r="B42" s="774"/>
      <c r="C42" s="733"/>
      <c r="D42" s="2016"/>
      <c r="E42" s="2011"/>
      <c r="F42" s="2011"/>
      <c r="G42" s="806"/>
      <c r="H42" s="875" t="s">
        <v>2110</v>
      </c>
      <c r="I42" s="853" t="s">
        <v>1532</v>
      </c>
      <c r="J42" s="710">
        <v>86.4</v>
      </c>
      <c r="K42" s="710">
        <v>95.7</v>
      </c>
      <c r="L42" s="1759" t="s">
        <v>3198</v>
      </c>
      <c r="M42" s="592"/>
    </row>
    <row r="43" spans="1:13" s="233" customFormat="1" ht="39.75" customHeight="1">
      <c r="A43" s="761"/>
      <c r="B43" s="774"/>
      <c r="C43" s="733"/>
      <c r="D43" s="787"/>
      <c r="E43" s="1682"/>
      <c r="F43" s="808"/>
      <c r="G43" s="806"/>
      <c r="H43" s="875" t="s">
        <v>2111</v>
      </c>
      <c r="I43" s="853" t="s">
        <v>1532</v>
      </c>
      <c r="J43" s="710">
        <v>29.7</v>
      </c>
      <c r="K43" s="710">
        <v>28.4</v>
      </c>
      <c r="L43" s="2195"/>
      <c r="M43" s="592"/>
    </row>
    <row r="44" spans="1:13" s="233" customFormat="1" ht="39.75" customHeight="1">
      <c r="A44" s="761"/>
      <c r="B44" s="774"/>
      <c r="C44" s="733"/>
      <c r="D44" s="788"/>
      <c r="E44" s="1683"/>
      <c r="F44" s="804"/>
      <c r="G44" s="806"/>
      <c r="H44" s="875" t="s">
        <v>2112</v>
      </c>
      <c r="I44" s="853" t="s">
        <v>1532</v>
      </c>
      <c r="J44" s="710">
        <v>10.8</v>
      </c>
      <c r="K44" s="710">
        <v>10.4</v>
      </c>
      <c r="L44" s="1565"/>
      <c r="M44" s="592"/>
    </row>
    <row r="45" spans="1:13" ht="39.75" customHeight="1">
      <c r="A45" s="2395" t="s">
        <v>312</v>
      </c>
      <c r="B45" s="2420" t="s">
        <v>190</v>
      </c>
      <c r="C45" s="2420" t="s">
        <v>1493</v>
      </c>
      <c r="D45" s="709" t="s">
        <v>296</v>
      </c>
      <c r="E45" s="1254">
        <f>E46+E50</f>
        <v>15700000</v>
      </c>
      <c r="F45" s="2195">
        <f>F46+F50</f>
        <v>15700000</v>
      </c>
      <c r="G45" s="2638"/>
      <c r="H45" s="2463" t="s">
        <v>461</v>
      </c>
      <c r="I45" s="2390" t="s">
        <v>375</v>
      </c>
      <c r="J45" s="2390">
        <v>545</v>
      </c>
      <c r="K45" s="2390">
        <v>385</v>
      </c>
      <c r="L45" s="2525" t="s">
        <v>3081</v>
      </c>
      <c r="M45" s="592"/>
    </row>
    <row r="46" spans="1:13" ht="28.5" customHeight="1">
      <c r="A46" s="2477"/>
      <c r="B46" s="2539"/>
      <c r="C46" s="2421"/>
      <c r="D46" s="709" t="s">
        <v>301</v>
      </c>
      <c r="E46" s="1254">
        <f>E47+E48+E49</f>
        <v>15700000</v>
      </c>
      <c r="F46" s="2195">
        <f>F47+F48+F49</f>
        <v>15700000</v>
      </c>
      <c r="G46" s="2476"/>
      <c r="H46" s="2933"/>
      <c r="I46" s="2695"/>
      <c r="J46" s="2453"/>
      <c r="K46" s="2453"/>
      <c r="L46" s="2527"/>
      <c r="M46" s="612"/>
    </row>
    <row r="47" spans="1:13" ht="15" customHeight="1">
      <c r="A47" s="2477"/>
      <c r="B47" s="2539"/>
      <c r="C47" s="2421"/>
      <c r="D47" s="707" t="s">
        <v>303</v>
      </c>
      <c r="E47" s="1681">
        <v>15700000</v>
      </c>
      <c r="F47" s="2191">
        <v>15700000</v>
      </c>
      <c r="G47" s="2476"/>
      <c r="H47" s="2638" t="s">
        <v>460</v>
      </c>
      <c r="I47" s="2576" t="s">
        <v>362</v>
      </c>
      <c r="J47" s="2570">
        <v>20</v>
      </c>
      <c r="K47" s="2570">
        <v>28.8</v>
      </c>
      <c r="L47" s="2536"/>
      <c r="M47" s="592"/>
    </row>
    <row r="48" spans="1:13" ht="13.5" customHeight="1">
      <c r="A48" s="2477"/>
      <c r="B48" s="2539"/>
      <c r="C48" s="2421"/>
      <c r="D48" s="718" t="s">
        <v>304</v>
      </c>
      <c r="E48" s="1254">
        <v>0</v>
      </c>
      <c r="F48" s="854">
        <v>0</v>
      </c>
      <c r="G48" s="2476"/>
      <c r="H48" s="2476"/>
      <c r="I48" s="2474"/>
      <c r="J48" s="2453"/>
      <c r="K48" s="2453"/>
      <c r="L48" s="2537"/>
      <c r="M48" s="612"/>
    </row>
    <row r="49" spans="1:13" ht="29.25" customHeight="1">
      <c r="A49" s="2477"/>
      <c r="B49" s="2539"/>
      <c r="C49" s="2421"/>
      <c r="D49" s="709" t="s">
        <v>305</v>
      </c>
      <c r="E49" s="1682">
        <v>0</v>
      </c>
      <c r="F49" s="803">
        <v>0</v>
      </c>
      <c r="G49" s="2476"/>
      <c r="H49" s="2476"/>
      <c r="I49" s="2474"/>
      <c r="J49" s="2453"/>
      <c r="K49" s="2453"/>
      <c r="L49" s="2537"/>
      <c r="M49" s="592"/>
    </row>
    <row r="50" spans="1:13" ht="26.25" customHeight="1">
      <c r="A50" s="2544"/>
      <c r="B50" s="2539"/>
      <c r="C50" s="2421"/>
      <c r="D50" s="718" t="s">
        <v>302</v>
      </c>
      <c r="E50" s="1681">
        <v>0</v>
      </c>
      <c r="F50" s="803">
        <v>0</v>
      </c>
      <c r="G50" s="2708"/>
      <c r="H50" s="2708"/>
      <c r="I50" s="2695"/>
      <c r="J50" s="2486"/>
      <c r="K50" s="2486"/>
      <c r="L50" s="2538"/>
      <c r="M50" s="592"/>
    </row>
    <row r="51" spans="1:13" s="5" customFormat="1">
      <c r="A51" s="2648" t="s">
        <v>391</v>
      </c>
      <c r="B51" s="2368" t="s">
        <v>1023</v>
      </c>
      <c r="C51" s="2368"/>
      <c r="D51" s="722" t="s">
        <v>296</v>
      </c>
      <c r="E51" s="1220">
        <f>E52+E56</f>
        <v>5514997</v>
      </c>
      <c r="F51" s="879">
        <f>F52+F56</f>
        <v>5514997</v>
      </c>
      <c r="G51" s="2405"/>
      <c r="H51" s="2411"/>
      <c r="I51" s="2405"/>
      <c r="J51" s="2405"/>
      <c r="K51" s="2405"/>
      <c r="L51" s="2528"/>
      <c r="M51" s="437"/>
    </row>
    <row r="52" spans="1:13" s="5" customFormat="1" ht="19.5">
      <c r="A52" s="2649"/>
      <c r="B52" s="2587"/>
      <c r="C52" s="2972"/>
      <c r="D52" s="722" t="s">
        <v>301</v>
      </c>
      <c r="E52" s="1220">
        <f>E53+E54+E55</f>
        <v>5514997</v>
      </c>
      <c r="F52" s="879">
        <f>F53+F54+F55</f>
        <v>5514997</v>
      </c>
      <c r="G52" s="2406"/>
      <c r="H52" s="2412"/>
      <c r="I52" s="2972"/>
      <c r="J52" s="2972"/>
      <c r="K52" s="2972"/>
      <c r="L52" s="2529"/>
      <c r="M52" s="437"/>
    </row>
    <row r="53" spans="1:13" s="5" customFormat="1">
      <c r="A53" s="2649"/>
      <c r="B53" s="2587"/>
      <c r="C53" s="2972"/>
      <c r="D53" s="722" t="s">
        <v>303</v>
      </c>
      <c r="E53" s="1220">
        <f>E59</f>
        <v>5514997</v>
      </c>
      <c r="F53" s="879">
        <f>F59</f>
        <v>5514997</v>
      </c>
      <c r="G53" s="2406"/>
      <c r="H53" s="2412"/>
      <c r="I53" s="2972"/>
      <c r="J53" s="2972"/>
      <c r="K53" s="2972"/>
      <c r="L53" s="2529"/>
      <c r="M53" s="437"/>
    </row>
    <row r="54" spans="1:13" s="5" customFormat="1">
      <c r="A54" s="2649"/>
      <c r="B54" s="2587"/>
      <c r="C54" s="2972"/>
      <c r="D54" s="716" t="s">
        <v>304</v>
      </c>
      <c r="E54" s="1220">
        <f t="shared" ref="E54:E56" si="2">E60</f>
        <v>0</v>
      </c>
      <c r="F54" s="879">
        <f t="shared" ref="F54:F56" si="3">F60</f>
        <v>0</v>
      </c>
      <c r="G54" s="2406"/>
      <c r="H54" s="2633"/>
      <c r="I54" s="2972"/>
      <c r="J54" s="2972"/>
      <c r="K54" s="2972"/>
      <c r="L54" s="2529"/>
      <c r="M54" s="437"/>
    </row>
    <row r="55" spans="1:13" ht="19.5">
      <c r="A55" s="2649"/>
      <c r="B55" s="2587"/>
      <c r="C55" s="2972"/>
      <c r="D55" s="722" t="s">
        <v>305</v>
      </c>
      <c r="E55" s="1220">
        <f t="shared" si="2"/>
        <v>0</v>
      </c>
      <c r="F55" s="879">
        <f t="shared" si="3"/>
        <v>0</v>
      </c>
      <c r="G55" s="2406"/>
      <c r="H55" s="3047"/>
      <c r="I55" s="2972"/>
      <c r="J55" s="2972"/>
      <c r="K55" s="2972"/>
      <c r="L55" s="2529"/>
      <c r="M55" s="592"/>
    </row>
    <row r="56" spans="1:13" ht="18" customHeight="1">
      <c r="A56" s="2667"/>
      <c r="B56" s="2588"/>
      <c r="C56" s="2986"/>
      <c r="D56" s="716" t="s">
        <v>302</v>
      </c>
      <c r="E56" s="1220">
        <f t="shared" si="2"/>
        <v>0</v>
      </c>
      <c r="F56" s="879">
        <f t="shared" si="3"/>
        <v>0</v>
      </c>
      <c r="G56" s="2407"/>
      <c r="H56" s="3048"/>
      <c r="I56" s="2986"/>
      <c r="J56" s="2986"/>
      <c r="K56" s="2986"/>
      <c r="L56" s="2530"/>
      <c r="M56" s="592"/>
    </row>
    <row r="57" spans="1:13" ht="13.5" customHeight="1">
      <c r="A57" s="2395" t="s">
        <v>392</v>
      </c>
      <c r="B57" s="2420" t="s">
        <v>1024</v>
      </c>
      <c r="C57" s="2420" t="s">
        <v>1493</v>
      </c>
      <c r="D57" s="709" t="s">
        <v>296</v>
      </c>
      <c r="E57" s="1254">
        <f>E58+E62</f>
        <v>5514997</v>
      </c>
      <c r="F57" s="854">
        <f>F58+F62</f>
        <v>5514997</v>
      </c>
      <c r="G57" s="3056"/>
      <c r="H57" s="2384" t="s">
        <v>1729</v>
      </c>
      <c r="I57" s="2390" t="s">
        <v>375</v>
      </c>
      <c r="J57" s="2390">
        <v>9</v>
      </c>
      <c r="K57" s="2390">
        <v>9</v>
      </c>
      <c r="L57" s="2536"/>
      <c r="M57" s="592"/>
    </row>
    <row r="58" spans="1:13" ht="27.75" customHeight="1">
      <c r="A58" s="2477"/>
      <c r="B58" s="2539"/>
      <c r="C58" s="2421"/>
      <c r="D58" s="709" t="s">
        <v>301</v>
      </c>
      <c r="E58" s="1254">
        <f>E59+E60+E61</f>
        <v>5514997</v>
      </c>
      <c r="F58" s="854">
        <f>F59+F60+F61</f>
        <v>5514997</v>
      </c>
      <c r="G58" s="3057"/>
      <c r="H58" s="2398"/>
      <c r="I58" s="2695"/>
      <c r="J58" s="2392"/>
      <c r="K58" s="2392"/>
      <c r="L58" s="2538"/>
      <c r="M58" s="592"/>
    </row>
    <row r="59" spans="1:13" ht="14.25" customHeight="1">
      <c r="A59" s="2477"/>
      <c r="B59" s="2539"/>
      <c r="C59" s="2421"/>
      <c r="D59" s="707" t="s">
        <v>303</v>
      </c>
      <c r="E59" s="1681">
        <v>5514997</v>
      </c>
      <c r="F59" s="2010">
        <v>5514997</v>
      </c>
      <c r="G59" s="3057"/>
      <c r="H59" s="2384" t="s">
        <v>461</v>
      </c>
      <c r="I59" s="2390" t="s">
        <v>375</v>
      </c>
      <c r="J59" s="2390">
        <v>14</v>
      </c>
      <c r="K59" s="2390">
        <v>14</v>
      </c>
      <c r="L59" s="2536"/>
      <c r="M59" s="592"/>
    </row>
    <row r="60" spans="1:13" ht="13.5" customHeight="1">
      <c r="A60" s="2477"/>
      <c r="B60" s="2539"/>
      <c r="C60" s="2421"/>
      <c r="D60" s="718" t="s">
        <v>304</v>
      </c>
      <c r="E60" s="1254">
        <v>0</v>
      </c>
      <c r="F60" s="854">
        <v>0</v>
      </c>
      <c r="G60" s="3057"/>
      <c r="H60" s="2398"/>
      <c r="I60" s="2695"/>
      <c r="J60" s="2392"/>
      <c r="K60" s="2392"/>
      <c r="L60" s="2538"/>
      <c r="M60" s="592"/>
    </row>
    <row r="61" spans="1:13" ht="45.75" customHeight="1">
      <c r="A61" s="2477"/>
      <c r="B61" s="2539"/>
      <c r="C61" s="2421"/>
      <c r="D61" s="709" t="s">
        <v>305</v>
      </c>
      <c r="E61" s="1682">
        <v>0</v>
      </c>
      <c r="F61" s="803">
        <v>0</v>
      </c>
      <c r="G61" s="3057"/>
      <c r="H61" s="2384" t="s">
        <v>1022</v>
      </c>
      <c r="I61" s="2390" t="s">
        <v>306</v>
      </c>
      <c r="J61" s="2390">
        <v>30</v>
      </c>
      <c r="K61" s="2390">
        <v>30</v>
      </c>
      <c r="L61" s="2536"/>
      <c r="M61" s="592"/>
    </row>
    <row r="62" spans="1:13" ht="30.75" customHeight="1">
      <c r="A62" s="2477"/>
      <c r="B62" s="2540"/>
      <c r="C62" s="2421"/>
      <c r="D62" s="718" t="s">
        <v>302</v>
      </c>
      <c r="E62" s="1681">
        <v>0</v>
      </c>
      <c r="F62" s="803">
        <v>0</v>
      </c>
      <c r="G62" s="3057"/>
      <c r="H62" s="2398"/>
      <c r="I62" s="2392"/>
      <c r="J62" s="2392"/>
      <c r="K62" s="2392"/>
      <c r="L62" s="2538"/>
      <c r="M62" s="592"/>
    </row>
    <row r="63" spans="1:13" s="279" customFormat="1" ht="15.75" hidden="1" customHeight="1">
      <c r="A63" s="3050" t="s">
        <v>1011</v>
      </c>
      <c r="B63" s="3053" t="s">
        <v>2175</v>
      </c>
      <c r="C63" s="2630" t="s">
        <v>2313</v>
      </c>
      <c r="D63" s="703" t="s">
        <v>296</v>
      </c>
      <c r="E63" s="969">
        <f>E64</f>
        <v>0</v>
      </c>
      <c r="F63" s="271">
        <f>F64</f>
        <v>0</v>
      </c>
      <c r="G63" s="614"/>
      <c r="H63" s="615"/>
      <c r="I63" s="615"/>
      <c r="J63" s="616"/>
      <c r="K63" s="616"/>
      <c r="L63" s="969"/>
      <c r="M63" s="613"/>
    </row>
    <row r="64" spans="1:13" s="279" customFormat="1" ht="22.5" hidden="1" customHeight="1">
      <c r="A64" s="3051"/>
      <c r="B64" s="3054"/>
      <c r="C64" s="2633"/>
      <c r="D64" s="716" t="s">
        <v>301</v>
      </c>
      <c r="E64" s="969">
        <f>E65+E66</f>
        <v>0</v>
      </c>
      <c r="F64" s="271">
        <f>F65+F66</f>
        <v>0</v>
      </c>
      <c r="G64" s="614"/>
      <c r="H64" s="617"/>
      <c r="I64" s="617"/>
      <c r="J64" s="767"/>
      <c r="K64" s="767"/>
      <c r="L64" s="969"/>
      <c r="M64" s="613"/>
    </row>
    <row r="65" spans="1:13" s="279" customFormat="1" ht="17.25" hidden="1" customHeight="1">
      <c r="A65" s="3051"/>
      <c r="B65" s="3054"/>
      <c r="C65" s="2633"/>
      <c r="D65" s="703" t="s">
        <v>303</v>
      </c>
      <c r="E65" s="1253">
        <f>E72</f>
        <v>0</v>
      </c>
      <c r="F65" s="1253">
        <f>F72</f>
        <v>0</v>
      </c>
      <c r="G65" s="614"/>
      <c r="H65" s="617"/>
      <c r="I65" s="617"/>
      <c r="J65" s="767"/>
      <c r="K65" s="767"/>
      <c r="L65" s="1253"/>
      <c r="M65" s="613"/>
    </row>
    <row r="66" spans="1:13" s="279" customFormat="1" ht="15.75" hidden="1" customHeight="1">
      <c r="A66" s="3051"/>
      <c r="B66" s="3054"/>
      <c r="C66" s="2633"/>
      <c r="D66" s="716" t="s">
        <v>304</v>
      </c>
      <c r="E66" s="1253">
        <f>E73</f>
        <v>0</v>
      </c>
      <c r="F66" s="1253">
        <f>F73</f>
        <v>0</v>
      </c>
      <c r="G66" s="614"/>
      <c r="H66" s="617"/>
      <c r="I66" s="617"/>
      <c r="J66" s="767"/>
      <c r="K66" s="767"/>
      <c r="L66" s="1253"/>
      <c r="M66" s="613"/>
    </row>
    <row r="67" spans="1:13" s="279" customFormat="1" ht="19.5" hidden="1" customHeight="1">
      <c r="A67" s="3051"/>
      <c r="B67" s="3054"/>
      <c r="C67" s="2633"/>
      <c r="D67" s="722" t="s">
        <v>305</v>
      </c>
      <c r="E67" s="1253">
        <v>0</v>
      </c>
      <c r="F67" s="835">
        <v>0</v>
      </c>
      <c r="G67" s="614"/>
      <c r="H67" s="617"/>
      <c r="I67" s="617"/>
      <c r="J67" s="767"/>
      <c r="K67" s="767"/>
      <c r="L67" s="1253"/>
      <c r="M67" s="613"/>
    </row>
    <row r="68" spans="1:13" s="279" customFormat="1" ht="15.75" hidden="1" customHeight="1">
      <c r="A68" s="3051"/>
      <c r="B68" s="3054"/>
      <c r="C68" s="2633"/>
      <c r="D68" s="716" t="s">
        <v>2176</v>
      </c>
      <c r="E68" s="1253">
        <v>0</v>
      </c>
      <c r="F68" s="835">
        <v>0</v>
      </c>
      <c r="G68" s="614"/>
      <c r="H68" s="617"/>
      <c r="I68" s="617"/>
      <c r="J68" s="767"/>
      <c r="K68" s="767"/>
      <c r="L68" s="1253"/>
      <c r="M68" s="613"/>
    </row>
    <row r="69" spans="1:13" s="279" customFormat="1" ht="13.5" hidden="1" customHeight="1">
      <c r="A69" s="3052"/>
      <c r="B69" s="3055"/>
      <c r="C69" s="2631"/>
      <c r="D69" s="716" t="s">
        <v>1949</v>
      </c>
      <c r="E69" s="1253">
        <v>0</v>
      </c>
      <c r="F69" s="835">
        <v>0</v>
      </c>
      <c r="G69" s="614"/>
      <c r="H69" s="618"/>
      <c r="I69" s="618"/>
      <c r="J69" s="768"/>
      <c r="K69" s="768"/>
      <c r="L69" s="1253"/>
      <c r="M69" s="613"/>
    </row>
    <row r="70" spans="1:13" s="233" customFormat="1" ht="17.25" hidden="1" customHeight="1">
      <c r="A70" s="3061" t="s">
        <v>1013</v>
      </c>
      <c r="B70" s="3064" t="s">
        <v>2516</v>
      </c>
      <c r="C70" s="2658" t="s">
        <v>976</v>
      </c>
      <c r="D70" s="707" t="s">
        <v>296</v>
      </c>
      <c r="E70" s="1686">
        <f>E71</f>
        <v>0</v>
      </c>
      <c r="F70" s="848">
        <f>F71</f>
        <v>0</v>
      </c>
      <c r="G70" s="2576"/>
      <c r="H70" s="2384" t="s">
        <v>2517</v>
      </c>
      <c r="I70" s="2579" t="s">
        <v>306</v>
      </c>
      <c r="J70" s="2579"/>
      <c r="K70" s="2579"/>
      <c r="L70" s="1566"/>
      <c r="M70" s="592"/>
    </row>
    <row r="71" spans="1:13" s="233" customFormat="1" ht="20.25" hidden="1" customHeight="1">
      <c r="A71" s="3062"/>
      <c r="B71" s="3065"/>
      <c r="C71" s="2476"/>
      <c r="D71" s="718" t="s">
        <v>301</v>
      </c>
      <c r="E71" s="1686">
        <f>E72+E73</f>
        <v>0</v>
      </c>
      <c r="F71" s="848">
        <f>F72+F73</f>
        <v>0</v>
      </c>
      <c r="G71" s="2474"/>
      <c r="H71" s="2948"/>
      <c r="I71" s="3002"/>
      <c r="J71" s="3002"/>
      <c r="K71" s="3002"/>
      <c r="L71" s="1566"/>
      <c r="M71" s="592"/>
    </row>
    <row r="72" spans="1:13" s="233" customFormat="1" ht="12.75" hidden="1" customHeight="1">
      <c r="A72" s="3062"/>
      <c r="B72" s="3065"/>
      <c r="C72" s="2476"/>
      <c r="D72" s="707" t="s">
        <v>303</v>
      </c>
      <c r="E72" s="1686">
        <v>0</v>
      </c>
      <c r="F72" s="848">
        <v>0</v>
      </c>
      <c r="G72" s="2474"/>
      <c r="H72" s="2948"/>
      <c r="I72" s="3002"/>
      <c r="J72" s="3002"/>
      <c r="K72" s="3002"/>
      <c r="L72" s="1566"/>
      <c r="M72" s="592"/>
    </row>
    <row r="73" spans="1:13" s="233" customFormat="1" ht="14.25" hidden="1" customHeight="1">
      <c r="A73" s="3062"/>
      <c r="B73" s="3065"/>
      <c r="C73" s="2476"/>
      <c r="D73" s="718" t="s">
        <v>304</v>
      </c>
      <c r="E73" s="1686">
        <v>0</v>
      </c>
      <c r="F73" s="848">
        <v>0</v>
      </c>
      <c r="G73" s="2474"/>
      <c r="H73" s="2948"/>
      <c r="I73" s="3002"/>
      <c r="J73" s="3002"/>
      <c r="K73" s="3002"/>
      <c r="L73" s="1566"/>
      <c r="M73" s="592"/>
    </row>
    <row r="74" spans="1:13" s="233" customFormat="1" ht="23.25" hidden="1" customHeight="1">
      <c r="A74" s="3062"/>
      <c r="B74" s="3065"/>
      <c r="C74" s="2476"/>
      <c r="D74" s="709" t="s">
        <v>305</v>
      </c>
      <c r="E74" s="1686">
        <v>0</v>
      </c>
      <c r="F74" s="848">
        <v>0</v>
      </c>
      <c r="G74" s="2474"/>
      <c r="H74" s="2948"/>
      <c r="I74" s="3002"/>
      <c r="J74" s="3002"/>
      <c r="K74" s="3002"/>
      <c r="L74" s="1566"/>
      <c r="M74" s="592"/>
    </row>
    <row r="75" spans="1:13" s="233" customFormat="1" ht="15" hidden="1" customHeight="1">
      <c r="A75" s="3062"/>
      <c r="B75" s="3065"/>
      <c r="C75" s="2476"/>
      <c r="D75" s="718" t="s">
        <v>2176</v>
      </c>
      <c r="E75" s="1686">
        <v>0</v>
      </c>
      <c r="F75" s="848">
        <v>0</v>
      </c>
      <c r="G75" s="2474"/>
      <c r="H75" s="2948"/>
      <c r="I75" s="3002"/>
      <c r="J75" s="3002"/>
      <c r="K75" s="3002"/>
      <c r="L75" s="1566"/>
      <c r="M75" s="592"/>
    </row>
    <row r="76" spans="1:13" s="233" customFormat="1" ht="12.75" hidden="1" customHeight="1">
      <c r="A76" s="3063"/>
      <c r="B76" s="3066"/>
      <c r="C76" s="2708"/>
      <c r="D76" s="718" t="s">
        <v>1949</v>
      </c>
      <c r="E76" s="1686">
        <v>0</v>
      </c>
      <c r="F76" s="848">
        <v>0</v>
      </c>
      <c r="G76" s="2695"/>
      <c r="H76" s="2949"/>
      <c r="I76" s="3049"/>
      <c r="J76" s="3049"/>
      <c r="K76" s="3049"/>
      <c r="L76" s="1566"/>
      <c r="M76" s="592"/>
    </row>
    <row r="77" spans="1:13" s="137" customFormat="1" ht="13.5" customHeight="1">
      <c r="A77" s="2370" t="s">
        <v>1011</v>
      </c>
      <c r="B77" s="2411" t="s">
        <v>1732</v>
      </c>
      <c r="C77" s="2466"/>
      <c r="D77" s="716" t="s">
        <v>296</v>
      </c>
      <c r="E77" s="1220">
        <f>E79+E86</f>
        <v>25865050.5</v>
      </c>
      <c r="F77" s="879">
        <f>F79+F86</f>
        <v>25638529.299999997</v>
      </c>
      <c r="G77" s="2802"/>
      <c r="H77" s="2411"/>
      <c r="I77" s="2414"/>
      <c r="J77" s="2414"/>
      <c r="K77" s="2414"/>
      <c r="L77" s="2528"/>
      <c r="M77" s="592"/>
    </row>
    <row r="78" spans="1:13" s="672" customFormat="1" ht="27" customHeight="1">
      <c r="A78" s="2389"/>
      <c r="B78" s="2412"/>
      <c r="C78" s="2467"/>
      <c r="D78" s="339" t="s">
        <v>2521</v>
      </c>
      <c r="E78" s="1220">
        <f>E80</f>
        <v>8825448.0999999996</v>
      </c>
      <c r="F78" s="1220">
        <f>F80</f>
        <v>8716296.3200000003</v>
      </c>
      <c r="G78" s="2415"/>
      <c r="H78" s="2412"/>
      <c r="I78" s="2415"/>
      <c r="J78" s="2415"/>
      <c r="K78" s="2415"/>
      <c r="L78" s="2529"/>
      <c r="M78" s="592"/>
    </row>
    <row r="79" spans="1:13" s="137" customFormat="1" ht="20.25" customHeight="1">
      <c r="A79" s="2389"/>
      <c r="B79" s="2412"/>
      <c r="C79" s="2467"/>
      <c r="D79" s="722" t="s">
        <v>301</v>
      </c>
      <c r="E79" s="1220">
        <f>E81+E83+E85</f>
        <v>25865050.5</v>
      </c>
      <c r="F79" s="879">
        <f>F81+F83+F85</f>
        <v>25638529.299999997</v>
      </c>
      <c r="G79" s="2415"/>
      <c r="H79" s="3047"/>
      <c r="I79" s="2386"/>
      <c r="J79" s="2386"/>
      <c r="K79" s="2386"/>
      <c r="L79" s="2529"/>
      <c r="M79" s="592"/>
    </row>
    <row r="80" spans="1:13" s="672" customFormat="1" ht="20.25" customHeight="1">
      <c r="A80" s="2389"/>
      <c r="B80" s="2412"/>
      <c r="C80" s="2467"/>
      <c r="D80" s="339" t="s">
        <v>2521</v>
      </c>
      <c r="E80" s="1220">
        <f>E82+E84</f>
        <v>8825448.0999999996</v>
      </c>
      <c r="F80" s="1220">
        <f>F82+F84</f>
        <v>8716296.3200000003</v>
      </c>
      <c r="G80" s="2415"/>
      <c r="H80" s="3047"/>
      <c r="I80" s="2386"/>
      <c r="J80" s="2386"/>
      <c r="K80" s="2386"/>
      <c r="L80" s="2529"/>
      <c r="M80" s="592"/>
    </row>
    <row r="81" spans="1:13" s="137" customFormat="1" ht="15.75" customHeight="1">
      <c r="A81" s="2389"/>
      <c r="B81" s="2412"/>
      <c r="C81" s="2467"/>
      <c r="D81" s="703" t="s">
        <v>303</v>
      </c>
      <c r="E81" s="1220">
        <f>E89+E95</f>
        <v>258650.5</v>
      </c>
      <c r="F81" s="1220">
        <f>F89+F95</f>
        <v>256385.29</v>
      </c>
      <c r="G81" s="2415"/>
      <c r="H81" s="3047"/>
      <c r="I81" s="2386"/>
      <c r="J81" s="2386"/>
      <c r="K81" s="2386"/>
      <c r="L81" s="2529"/>
      <c r="M81" s="592"/>
    </row>
    <row r="82" spans="1:13" s="672" customFormat="1" ht="23.25" customHeight="1">
      <c r="A82" s="2389"/>
      <c r="B82" s="2412"/>
      <c r="C82" s="2467"/>
      <c r="D82" s="339" t="s">
        <v>2521</v>
      </c>
      <c r="E82" s="1220">
        <f>E104</f>
        <v>3349848.1</v>
      </c>
      <c r="F82" s="1220">
        <f>F104</f>
        <v>3308417.7</v>
      </c>
      <c r="G82" s="2415"/>
      <c r="H82" s="3047"/>
      <c r="I82" s="2386"/>
      <c r="J82" s="2386"/>
      <c r="K82" s="2386"/>
      <c r="L82" s="2529"/>
      <c r="M82" s="592"/>
    </row>
    <row r="83" spans="1:13" s="137" customFormat="1" ht="13.5" customHeight="1">
      <c r="A83" s="2389"/>
      <c r="B83" s="2412"/>
      <c r="C83" s="2467"/>
      <c r="D83" s="716" t="s">
        <v>304</v>
      </c>
      <c r="E83" s="1220">
        <f>E90+E96</f>
        <v>25606400</v>
      </c>
      <c r="F83" s="1220">
        <f>F90+F96</f>
        <v>25382144.009999998</v>
      </c>
      <c r="G83" s="2415"/>
      <c r="H83" s="3047"/>
      <c r="I83" s="2386"/>
      <c r="J83" s="2386"/>
      <c r="K83" s="2386"/>
      <c r="L83" s="2529"/>
      <c r="M83" s="592"/>
    </row>
    <row r="84" spans="1:13" s="672" customFormat="1" ht="21.75" customHeight="1">
      <c r="A84" s="2389"/>
      <c r="B84" s="2412"/>
      <c r="C84" s="2467"/>
      <c r="D84" s="339" t="s">
        <v>2521</v>
      </c>
      <c r="E84" s="1220">
        <f>E106</f>
        <v>5475600</v>
      </c>
      <c r="F84" s="1220">
        <f>F106</f>
        <v>5407878.6200000001</v>
      </c>
      <c r="G84" s="2415"/>
      <c r="H84" s="3047"/>
      <c r="I84" s="2386"/>
      <c r="J84" s="2386"/>
      <c r="K84" s="2386"/>
      <c r="L84" s="2529"/>
      <c r="M84" s="592"/>
    </row>
    <row r="85" spans="1:13" s="137" customFormat="1" ht="19.5" customHeight="1">
      <c r="A85" s="2389"/>
      <c r="B85" s="2412"/>
      <c r="C85" s="2467"/>
      <c r="D85" s="722" t="s">
        <v>305</v>
      </c>
      <c r="E85" s="1220">
        <f t="shared" ref="E85" si="4">E91+E97</f>
        <v>0</v>
      </c>
      <c r="F85" s="1220">
        <f t="shared" ref="F85" si="5">F91+F97</f>
        <v>0</v>
      </c>
      <c r="G85" s="2415"/>
      <c r="H85" s="3047"/>
      <c r="I85" s="2386"/>
      <c r="J85" s="2386"/>
      <c r="K85" s="2386"/>
      <c r="L85" s="2529"/>
      <c r="M85" s="592"/>
    </row>
    <row r="86" spans="1:13" s="137" customFormat="1" ht="13.5" customHeight="1">
      <c r="A86" s="2401"/>
      <c r="B86" s="2413"/>
      <c r="C86" s="2589"/>
      <c r="D86" s="716" t="s">
        <v>302</v>
      </c>
      <c r="E86" s="1220">
        <f>E92+E98</f>
        <v>0</v>
      </c>
      <c r="F86" s="1220">
        <f>F92+F98</f>
        <v>0</v>
      </c>
      <c r="G86" s="2416"/>
      <c r="H86" s="3048"/>
      <c r="I86" s="2399"/>
      <c r="J86" s="2399"/>
      <c r="K86" s="2399"/>
      <c r="L86" s="2530"/>
      <c r="M86" s="592"/>
    </row>
    <row r="87" spans="1:13" s="137" customFormat="1" ht="13.5" customHeight="1">
      <c r="A87" s="2395" t="s">
        <v>1013</v>
      </c>
      <c r="B87" s="2384" t="s">
        <v>1733</v>
      </c>
      <c r="C87" s="2420" t="s">
        <v>1734</v>
      </c>
      <c r="D87" s="718" t="s">
        <v>296</v>
      </c>
      <c r="E87" s="1254">
        <f>E88+E92</f>
        <v>5663030.2999999998</v>
      </c>
      <c r="F87" s="854">
        <f>F88+F92</f>
        <v>5436509.0999999996</v>
      </c>
      <c r="G87" s="2384" t="s">
        <v>3082</v>
      </c>
      <c r="H87" s="2384" t="s">
        <v>1735</v>
      </c>
      <c r="I87" s="2390" t="s">
        <v>489</v>
      </c>
      <c r="J87" s="2390">
        <v>2</v>
      </c>
      <c r="K87" s="2390">
        <v>2</v>
      </c>
      <c r="L87" s="2536"/>
      <c r="M87" s="592"/>
    </row>
    <row r="88" spans="1:13" s="137" customFormat="1" ht="13.5" customHeight="1">
      <c r="A88" s="2477"/>
      <c r="B88" s="2385"/>
      <c r="C88" s="2421"/>
      <c r="D88" s="709" t="s">
        <v>301</v>
      </c>
      <c r="E88" s="1254">
        <f>E89+E90+E91</f>
        <v>5663030.2999999998</v>
      </c>
      <c r="F88" s="854">
        <f>F89+F90+F91</f>
        <v>5436509.0999999996</v>
      </c>
      <c r="G88" s="2385"/>
      <c r="H88" s="3045"/>
      <c r="I88" s="2453"/>
      <c r="J88" s="2453"/>
      <c r="K88" s="2453"/>
      <c r="L88" s="2537"/>
      <c r="M88" s="592"/>
    </row>
    <row r="89" spans="1:13" s="137" customFormat="1" ht="13.5" customHeight="1">
      <c r="A89" s="2477"/>
      <c r="B89" s="2385"/>
      <c r="C89" s="2421"/>
      <c r="D89" s="707" t="s">
        <v>303</v>
      </c>
      <c r="E89" s="1681">
        <v>56630.3</v>
      </c>
      <c r="F89" s="854">
        <v>54365.09</v>
      </c>
      <c r="G89" s="2385"/>
      <c r="H89" s="3045"/>
      <c r="I89" s="2453"/>
      <c r="J89" s="2453"/>
      <c r="K89" s="2453"/>
      <c r="L89" s="2537"/>
      <c r="M89" s="592"/>
    </row>
    <row r="90" spans="1:13" s="137" customFormat="1" ht="13.5" customHeight="1">
      <c r="A90" s="2477"/>
      <c r="B90" s="2385"/>
      <c r="C90" s="2421"/>
      <c r="D90" s="718" t="s">
        <v>304</v>
      </c>
      <c r="E90" s="1254">
        <v>5606400</v>
      </c>
      <c r="F90" s="854">
        <v>5382144.0099999998</v>
      </c>
      <c r="G90" s="2385"/>
      <c r="H90" s="3045"/>
      <c r="I90" s="2453"/>
      <c r="J90" s="2453"/>
      <c r="K90" s="2453"/>
      <c r="L90" s="2537"/>
      <c r="M90" s="592"/>
    </row>
    <row r="91" spans="1:13" s="137" customFormat="1" ht="13.5" customHeight="1">
      <c r="A91" s="2477"/>
      <c r="B91" s="2385"/>
      <c r="C91" s="2421"/>
      <c r="D91" s="709" t="s">
        <v>305</v>
      </c>
      <c r="E91" s="1682">
        <v>0</v>
      </c>
      <c r="F91" s="803">
        <v>0</v>
      </c>
      <c r="G91" s="2385"/>
      <c r="H91" s="3045"/>
      <c r="I91" s="2453"/>
      <c r="J91" s="2453"/>
      <c r="K91" s="2453"/>
      <c r="L91" s="2537"/>
      <c r="M91" s="592"/>
    </row>
    <row r="92" spans="1:13" s="137" customFormat="1" ht="13.5" customHeight="1">
      <c r="A92" s="2544"/>
      <c r="B92" s="2398"/>
      <c r="C92" s="2422"/>
      <c r="D92" s="718" t="s">
        <v>302</v>
      </c>
      <c r="E92" s="1254">
        <v>0</v>
      </c>
      <c r="F92" s="854">
        <v>0</v>
      </c>
      <c r="G92" s="2398"/>
      <c r="H92" s="3046"/>
      <c r="I92" s="2486"/>
      <c r="J92" s="2486"/>
      <c r="K92" s="2486"/>
      <c r="L92" s="2538"/>
      <c r="M92" s="592"/>
    </row>
    <row r="93" spans="1:13" s="233" customFormat="1" ht="16.5" customHeight="1">
      <c r="A93" s="2395" t="s">
        <v>1015</v>
      </c>
      <c r="B93" s="2384" t="s">
        <v>2177</v>
      </c>
      <c r="C93" s="2390" t="s">
        <v>1493</v>
      </c>
      <c r="D93" s="718" t="s">
        <v>296</v>
      </c>
      <c r="E93" s="1254">
        <f>E94</f>
        <v>20202020.199999999</v>
      </c>
      <c r="F93" s="854">
        <f>F94</f>
        <v>20202020.199999999</v>
      </c>
      <c r="G93" s="2525"/>
      <c r="H93" s="2525" t="s">
        <v>2179</v>
      </c>
      <c r="I93" s="2390" t="s">
        <v>489</v>
      </c>
      <c r="J93" s="2536">
        <v>1</v>
      </c>
      <c r="K93" s="2536">
        <v>1</v>
      </c>
      <c r="L93" s="2536"/>
      <c r="M93" s="592"/>
    </row>
    <row r="94" spans="1:13" s="233" customFormat="1" ht="21" customHeight="1">
      <c r="A94" s="2477"/>
      <c r="B94" s="2385"/>
      <c r="C94" s="2391"/>
      <c r="D94" s="709" t="s">
        <v>301</v>
      </c>
      <c r="E94" s="1254">
        <f>E95+E96</f>
        <v>20202020.199999999</v>
      </c>
      <c r="F94" s="854">
        <f>F95+F96</f>
        <v>20202020.199999999</v>
      </c>
      <c r="G94" s="2526"/>
      <c r="H94" s="2526"/>
      <c r="I94" s="2453"/>
      <c r="J94" s="2537"/>
      <c r="K94" s="2537"/>
      <c r="L94" s="2537"/>
      <c r="M94" s="592"/>
    </row>
    <row r="95" spans="1:13" s="233" customFormat="1" ht="16.5" customHeight="1">
      <c r="A95" s="2477"/>
      <c r="B95" s="2385"/>
      <c r="C95" s="2391"/>
      <c r="D95" s="707" t="s">
        <v>303</v>
      </c>
      <c r="E95" s="1254">
        <v>202020.2</v>
      </c>
      <c r="F95" s="1254">
        <v>202020.2</v>
      </c>
      <c r="G95" s="2526"/>
      <c r="H95" s="2526"/>
      <c r="I95" s="2453"/>
      <c r="J95" s="2537"/>
      <c r="K95" s="2537"/>
      <c r="L95" s="2537"/>
      <c r="M95" s="592"/>
    </row>
    <row r="96" spans="1:13" s="233" customFormat="1" ht="16.5" customHeight="1">
      <c r="A96" s="2477"/>
      <c r="B96" s="2385"/>
      <c r="C96" s="2391"/>
      <c r="D96" s="718" t="s">
        <v>304</v>
      </c>
      <c r="E96" s="1254">
        <v>20000000</v>
      </c>
      <c r="F96" s="1254">
        <v>20000000</v>
      </c>
      <c r="G96" s="2526"/>
      <c r="H96" s="2526"/>
      <c r="I96" s="2453"/>
      <c r="J96" s="2537"/>
      <c r="K96" s="2537"/>
      <c r="L96" s="2537"/>
      <c r="M96" s="592"/>
    </row>
    <row r="97" spans="1:13" s="233" customFormat="1" ht="24" customHeight="1">
      <c r="A97" s="2477"/>
      <c r="B97" s="2385"/>
      <c r="C97" s="2391"/>
      <c r="D97" s="709" t="s">
        <v>305</v>
      </c>
      <c r="E97" s="1254">
        <v>0</v>
      </c>
      <c r="F97" s="854">
        <v>0</v>
      </c>
      <c r="G97" s="2526"/>
      <c r="H97" s="2526"/>
      <c r="I97" s="2453"/>
      <c r="J97" s="2537"/>
      <c r="K97" s="2537"/>
      <c r="L97" s="2537"/>
      <c r="M97" s="592"/>
    </row>
    <row r="98" spans="1:13" s="233" customFormat="1" ht="16.5" customHeight="1">
      <c r="A98" s="2544"/>
      <c r="B98" s="2398"/>
      <c r="C98" s="2392"/>
      <c r="D98" s="718" t="s">
        <v>302</v>
      </c>
      <c r="E98" s="1254">
        <v>0</v>
      </c>
      <c r="F98" s="854">
        <v>0</v>
      </c>
      <c r="G98" s="2527"/>
      <c r="H98" s="2527"/>
      <c r="I98" s="2486"/>
      <c r="J98" s="2538"/>
      <c r="K98" s="2538"/>
      <c r="L98" s="2538"/>
      <c r="M98" s="592"/>
    </row>
    <row r="99" spans="1:13" s="672" customFormat="1" ht="16.5" customHeight="1">
      <c r="A99" s="2395" t="s">
        <v>71</v>
      </c>
      <c r="B99" s="2384" t="s">
        <v>2652</v>
      </c>
      <c r="C99" s="2390" t="s">
        <v>976</v>
      </c>
      <c r="D99" s="2292" t="s">
        <v>296</v>
      </c>
      <c r="E99" s="1254">
        <f>E101</f>
        <v>0</v>
      </c>
      <c r="F99" s="1254">
        <f>F101</f>
        <v>0</v>
      </c>
      <c r="G99" s="2525" t="s">
        <v>3083</v>
      </c>
      <c r="H99" s="2525" t="s">
        <v>2517</v>
      </c>
      <c r="I99" s="2390" t="s">
        <v>306</v>
      </c>
      <c r="J99" s="2536"/>
      <c r="K99" s="2536">
        <v>100</v>
      </c>
      <c r="L99" s="2525" t="s">
        <v>3084</v>
      </c>
      <c r="M99" s="592"/>
    </row>
    <row r="100" spans="1:13" s="672" customFormat="1" ht="21" customHeight="1">
      <c r="A100" s="2396"/>
      <c r="B100" s="2385"/>
      <c r="C100" s="2391"/>
      <c r="D100" s="320" t="s">
        <v>2521</v>
      </c>
      <c r="E100" s="1254">
        <f>E102</f>
        <v>8825448.0999999996</v>
      </c>
      <c r="F100" s="1254">
        <f>F102</f>
        <v>8716296.3200000003</v>
      </c>
      <c r="G100" s="2526"/>
      <c r="H100" s="2526"/>
      <c r="I100" s="2391"/>
      <c r="J100" s="2537"/>
      <c r="K100" s="2537"/>
      <c r="L100" s="2526"/>
      <c r="M100" s="592"/>
    </row>
    <row r="101" spans="1:13" s="672" customFormat="1" ht="16.5" customHeight="1">
      <c r="A101" s="2477"/>
      <c r="B101" s="2385"/>
      <c r="C101" s="2391"/>
      <c r="D101" s="2299" t="s">
        <v>301</v>
      </c>
      <c r="E101" s="1254">
        <f>E103+E105</f>
        <v>0</v>
      </c>
      <c r="F101" s="1254">
        <f>F103+F105</f>
        <v>0</v>
      </c>
      <c r="G101" s="2526"/>
      <c r="H101" s="2526"/>
      <c r="I101" s="2453"/>
      <c r="J101" s="2537"/>
      <c r="K101" s="2537"/>
      <c r="L101" s="2526"/>
      <c r="M101" s="592"/>
    </row>
    <row r="102" spans="1:13" s="672" customFormat="1" ht="21" customHeight="1">
      <c r="A102" s="2477"/>
      <c r="B102" s="2385"/>
      <c r="C102" s="2391"/>
      <c r="D102" s="320" t="s">
        <v>2521</v>
      </c>
      <c r="E102" s="1254">
        <f>E104+E106</f>
        <v>8825448.0999999996</v>
      </c>
      <c r="F102" s="1254">
        <f>F104+F106</f>
        <v>8716296.3200000003</v>
      </c>
      <c r="G102" s="2526"/>
      <c r="H102" s="2526"/>
      <c r="I102" s="2453"/>
      <c r="J102" s="2537"/>
      <c r="K102" s="2537"/>
      <c r="L102" s="2526"/>
      <c r="M102" s="592"/>
    </row>
    <row r="103" spans="1:13" s="672" customFormat="1" ht="16.5" customHeight="1">
      <c r="A103" s="2477"/>
      <c r="B103" s="2385"/>
      <c r="C103" s="2391"/>
      <c r="D103" s="2293" t="s">
        <v>303</v>
      </c>
      <c r="E103" s="1254">
        <v>0</v>
      </c>
      <c r="F103" s="1254">
        <v>0</v>
      </c>
      <c r="G103" s="2526"/>
      <c r="H103" s="2526"/>
      <c r="I103" s="2453"/>
      <c r="J103" s="2537"/>
      <c r="K103" s="2537"/>
      <c r="L103" s="2526"/>
      <c r="M103" s="592"/>
    </row>
    <row r="104" spans="1:13" s="672" customFormat="1" ht="16.5" customHeight="1">
      <c r="A104" s="2477"/>
      <c r="B104" s="2385"/>
      <c r="C104" s="2391"/>
      <c r="D104" s="320" t="s">
        <v>2521</v>
      </c>
      <c r="E104" s="1254">
        <v>3349848.1</v>
      </c>
      <c r="F104" s="1254">
        <v>3308417.7</v>
      </c>
      <c r="G104" s="2526"/>
      <c r="H104" s="2526"/>
      <c r="I104" s="2453"/>
      <c r="J104" s="2537"/>
      <c r="K104" s="2537"/>
      <c r="L104" s="2526"/>
      <c r="M104" s="592"/>
    </row>
    <row r="105" spans="1:13" s="672" customFormat="1" ht="16.5" customHeight="1">
      <c r="A105" s="2477"/>
      <c r="B105" s="2385"/>
      <c r="C105" s="2391"/>
      <c r="D105" s="2292" t="s">
        <v>304</v>
      </c>
      <c r="E105" s="1254">
        <v>0</v>
      </c>
      <c r="F105" s="1254">
        <v>0</v>
      </c>
      <c r="G105" s="2526"/>
      <c r="H105" s="2526"/>
      <c r="I105" s="2453"/>
      <c r="J105" s="2537"/>
      <c r="K105" s="2537"/>
      <c r="L105" s="2526"/>
      <c r="M105" s="592"/>
    </row>
    <row r="106" spans="1:13" s="672" customFormat="1" ht="21" customHeight="1">
      <c r="A106" s="2477"/>
      <c r="B106" s="2385"/>
      <c r="C106" s="2391"/>
      <c r="D106" s="320" t="s">
        <v>2521</v>
      </c>
      <c r="E106" s="1254">
        <v>5475600</v>
      </c>
      <c r="F106" s="1254">
        <v>5407878.6200000001</v>
      </c>
      <c r="G106" s="2526"/>
      <c r="H106" s="2526"/>
      <c r="I106" s="2453"/>
      <c r="J106" s="2537"/>
      <c r="K106" s="2537"/>
      <c r="L106" s="2526"/>
      <c r="M106" s="592"/>
    </row>
    <row r="107" spans="1:13" s="672" customFormat="1" ht="21.75" customHeight="1">
      <c r="A107" s="2477"/>
      <c r="B107" s="2385"/>
      <c r="C107" s="2391"/>
      <c r="D107" s="2299" t="s">
        <v>305</v>
      </c>
      <c r="E107" s="1254">
        <v>0</v>
      </c>
      <c r="F107" s="1254">
        <v>0</v>
      </c>
      <c r="G107" s="2526"/>
      <c r="H107" s="2526"/>
      <c r="I107" s="2453"/>
      <c r="J107" s="2537"/>
      <c r="K107" s="2537"/>
      <c r="L107" s="2526"/>
      <c r="M107" s="592"/>
    </row>
    <row r="108" spans="1:13" s="672" customFormat="1" ht="16.5" customHeight="1">
      <c r="A108" s="2544"/>
      <c r="B108" s="2398"/>
      <c r="C108" s="2392"/>
      <c r="D108" s="2292" t="s">
        <v>302</v>
      </c>
      <c r="E108" s="1254">
        <v>0</v>
      </c>
      <c r="F108" s="1254">
        <v>0</v>
      </c>
      <c r="G108" s="2527"/>
      <c r="H108" s="2527"/>
      <c r="I108" s="2486"/>
      <c r="J108" s="2538"/>
      <c r="K108" s="2538"/>
      <c r="L108" s="2527"/>
      <c r="M108" s="592"/>
    </row>
    <row r="109" spans="1:13" s="1688" customFormat="1">
      <c r="A109" s="2648" t="s">
        <v>569</v>
      </c>
      <c r="B109" s="2368" t="s">
        <v>3085</v>
      </c>
      <c r="C109" s="2368" t="s">
        <v>976</v>
      </c>
      <c r="D109" s="1994" t="s">
        <v>296</v>
      </c>
      <c r="E109" s="1220">
        <f>E110+E114</f>
        <v>10904446.140000001</v>
      </c>
      <c r="F109" s="1220">
        <f>F110+F114</f>
        <v>10904446.140000001</v>
      </c>
      <c r="G109" s="2405"/>
      <c r="H109" s="2411"/>
      <c r="I109" s="2405"/>
      <c r="J109" s="2405"/>
      <c r="K109" s="2405"/>
      <c r="L109" s="2528"/>
      <c r="M109" s="680"/>
    </row>
    <row r="110" spans="1:13" s="1688" customFormat="1" ht="19.5">
      <c r="A110" s="2649"/>
      <c r="B110" s="2587"/>
      <c r="C110" s="2972"/>
      <c r="D110" s="1994" t="s">
        <v>301</v>
      </c>
      <c r="E110" s="1220">
        <f>E111+E112+E113</f>
        <v>10904446.140000001</v>
      </c>
      <c r="F110" s="1220">
        <f>F111+F112+F113</f>
        <v>10904446.140000001</v>
      </c>
      <c r="G110" s="2406"/>
      <c r="H110" s="2412"/>
      <c r="I110" s="2972"/>
      <c r="J110" s="2972"/>
      <c r="K110" s="2972"/>
      <c r="L110" s="2529"/>
      <c r="M110" s="680"/>
    </row>
    <row r="111" spans="1:13" s="1688" customFormat="1">
      <c r="A111" s="2649"/>
      <c r="B111" s="2587"/>
      <c r="C111" s="2972"/>
      <c r="D111" s="1994" t="s">
        <v>303</v>
      </c>
      <c r="E111" s="1220">
        <f>E117+E123</f>
        <v>10904446.140000001</v>
      </c>
      <c r="F111" s="1220">
        <f>F117+F123</f>
        <v>10904446.140000001</v>
      </c>
      <c r="G111" s="2406"/>
      <c r="H111" s="2412"/>
      <c r="I111" s="2972"/>
      <c r="J111" s="2972"/>
      <c r="K111" s="2972"/>
      <c r="L111" s="2529"/>
      <c r="M111" s="680"/>
    </row>
    <row r="112" spans="1:13" s="1688" customFormat="1">
      <c r="A112" s="2649"/>
      <c r="B112" s="2587"/>
      <c r="C112" s="2972"/>
      <c r="D112" s="2003" t="s">
        <v>304</v>
      </c>
      <c r="E112" s="1220">
        <f>E118+E124</f>
        <v>0</v>
      </c>
      <c r="F112" s="1220">
        <f>F118+F124</f>
        <v>0</v>
      </c>
      <c r="G112" s="2406"/>
      <c r="H112" s="2633"/>
      <c r="I112" s="2972"/>
      <c r="J112" s="2972"/>
      <c r="K112" s="2972"/>
      <c r="L112" s="2529"/>
      <c r="M112" s="680"/>
    </row>
    <row r="113" spans="1:18" s="1687" customFormat="1" ht="19.5">
      <c r="A113" s="2649"/>
      <c r="B113" s="2587"/>
      <c r="C113" s="2972"/>
      <c r="D113" s="1994" t="s">
        <v>305</v>
      </c>
      <c r="E113" s="1220">
        <f t="shared" ref="E113:F114" si="6">E119</f>
        <v>0</v>
      </c>
      <c r="F113" s="1220">
        <f t="shared" si="6"/>
        <v>0</v>
      </c>
      <c r="G113" s="2406"/>
      <c r="H113" s="3047"/>
      <c r="I113" s="2972"/>
      <c r="J113" s="2972"/>
      <c r="K113" s="2972"/>
      <c r="L113" s="2529"/>
      <c r="M113" s="592"/>
    </row>
    <row r="114" spans="1:18" s="1687" customFormat="1" ht="18" customHeight="1">
      <c r="A114" s="2649"/>
      <c r="B114" s="2587"/>
      <c r="C114" s="2972"/>
      <c r="D114" s="2003" t="s">
        <v>302</v>
      </c>
      <c r="E114" s="2005">
        <f t="shared" si="6"/>
        <v>0</v>
      </c>
      <c r="F114" s="2005">
        <f t="shared" si="6"/>
        <v>0</v>
      </c>
      <c r="G114" s="2406"/>
      <c r="H114" s="3048"/>
      <c r="I114" s="2986"/>
      <c r="J114" s="2986"/>
      <c r="K114" s="2986"/>
      <c r="L114" s="2530"/>
      <c r="M114" s="592"/>
    </row>
    <row r="115" spans="1:18" s="1687" customFormat="1" ht="18.75" customHeight="1">
      <c r="A115" s="2395" t="s">
        <v>571</v>
      </c>
      <c r="B115" s="2420" t="s">
        <v>3086</v>
      </c>
      <c r="C115" s="2420" t="s">
        <v>1223</v>
      </c>
      <c r="D115" s="1990" t="s">
        <v>296</v>
      </c>
      <c r="E115" s="1254">
        <f>E116+E120</f>
        <v>10000000</v>
      </c>
      <c r="F115" s="1254">
        <f>F116+F120</f>
        <v>10000000</v>
      </c>
      <c r="G115" s="3056"/>
      <c r="H115" s="3075" t="s">
        <v>3088</v>
      </c>
      <c r="I115" s="2199" t="s">
        <v>489</v>
      </c>
      <c r="J115" s="2199" t="s">
        <v>3089</v>
      </c>
      <c r="K115" s="2199" t="s">
        <v>3039</v>
      </c>
      <c r="L115" s="3077" t="s">
        <v>3090</v>
      </c>
      <c r="M115" s="592"/>
    </row>
    <row r="116" spans="1:18" s="1687" customFormat="1" ht="27.75" customHeight="1">
      <c r="A116" s="2477"/>
      <c r="B116" s="2539"/>
      <c r="C116" s="2421"/>
      <c r="D116" s="1990" t="s">
        <v>301</v>
      </c>
      <c r="E116" s="1254">
        <f>E117+E118+E119</f>
        <v>10000000</v>
      </c>
      <c r="F116" s="1254">
        <f>F117+F118+F119</f>
        <v>10000000</v>
      </c>
      <c r="G116" s="3057"/>
      <c r="H116" s="3076"/>
      <c r="I116" s="2200"/>
      <c r="J116" s="2200"/>
      <c r="K116" s="2200"/>
      <c r="L116" s="3078"/>
      <c r="M116" s="592"/>
    </row>
    <row r="117" spans="1:18" s="1687" customFormat="1" ht="14.25" customHeight="1">
      <c r="A117" s="2477"/>
      <c r="B117" s="2539"/>
      <c r="C117" s="2421"/>
      <c r="D117" s="1989" t="s">
        <v>303</v>
      </c>
      <c r="E117" s="2010">
        <v>10000000</v>
      </c>
      <c r="F117" s="2010">
        <v>10000000</v>
      </c>
      <c r="G117" s="3057"/>
      <c r="H117" s="2385"/>
      <c r="I117" s="2391"/>
      <c r="J117" s="2391"/>
      <c r="K117" s="2391"/>
      <c r="L117" s="3078"/>
      <c r="M117" s="592"/>
    </row>
    <row r="118" spans="1:18" s="1687" customFormat="1" ht="13.5" customHeight="1">
      <c r="A118" s="2477"/>
      <c r="B118" s="2539"/>
      <c r="C118" s="2421"/>
      <c r="D118" s="1992" t="s">
        <v>304</v>
      </c>
      <c r="E118" s="1254">
        <v>0</v>
      </c>
      <c r="F118" s="1254">
        <v>0</v>
      </c>
      <c r="G118" s="3057"/>
      <c r="H118" s="2385"/>
      <c r="I118" s="2474"/>
      <c r="J118" s="2391"/>
      <c r="K118" s="2391"/>
      <c r="L118" s="3078"/>
      <c r="M118" s="592"/>
    </row>
    <row r="119" spans="1:18" s="1687" customFormat="1" ht="22.5" customHeight="1">
      <c r="A119" s="2477"/>
      <c r="B119" s="2539"/>
      <c r="C119" s="2421"/>
      <c r="D119" s="1990" t="s">
        <v>305</v>
      </c>
      <c r="E119" s="2011">
        <v>0</v>
      </c>
      <c r="F119" s="2010">
        <v>0</v>
      </c>
      <c r="G119" s="3057"/>
      <c r="H119" s="2385"/>
      <c r="I119" s="2391"/>
      <c r="J119" s="2391"/>
      <c r="K119" s="2391"/>
      <c r="L119" s="2537"/>
      <c r="M119" s="592"/>
    </row>
    <row r="120" spans="1:18" s="1687" customFormat="1" ht="15.75" customHeight="1">
      <c r="A120" s="2477"/>
      <c r="B120" s="2540"/>
      <c r="C120" s="2421"/>
      <c r="D120" s="1992" t="s">
        <v>302</v>
      </c>
      <c r="E120" s="2010">
        <v>0</v>
      </c>
      <c r="F120" s="2010">
        <v>0</v>
      </c>
      <c r="G120" s="3074"/>
      <c r="H120" s="2398"/>
      <c r="I120" s="2392"/>
      <c r="J120" s="2392"/>
      <c r="K120" s="2392"/>
      <c r="L120" s="2538"/>
      <c r="M120" s="592"/>
    </row>
    <row r="121" spans="1:18" s="1687" customFormat="1" ht="16.5" customHeight="1">
      <c r="A121" s="2395" t="s">
        <v>368</v>
      </c>
      <c r="B121" s="2420" t="s">
        <v>3087</v>
      </c>
      <c r="C121" s="2420" t="s">
        <v>1223</v>
      </c>
      <c r="D121" s="1990" t="s">
        <v>296</v>
      </c>
      <c r="E121" s="1254">
        <f>E122+E126</f>
        <v>904446.14</v>
      </c>
      <c r="F121" s="1254">
        <f>F122+F126</f>
        <v>904446.14</v>
      </c>
      <c r="G121" s="2008"/>
      <c r="H121" s="2008"/>
      <c r="I121" s="1988"/>
      <c r="J121" s="2011"/>
      <c r="K121" s="2011"/>
      <c r="L121" s="2008"/>
      <c r="M121" s="592"/>
    </row>
    <row r="122" spans="1:18" s="1687" customFormat="1" ht="16.5" customHeight="1">
      <c r="A122" s="2477"/>
      <c r="B122" s="2539"/>
      <c r="C122" s="2421"/>
      <c r="D122" s="1990" t="s">
        <v>301</v>
      </c>
      <c r="E122" s="1254">
        <f>E123+E124+E125</f>
        <v>904446.14</v>
      </c>
      <c r="F122" s="1254">
        <f>F123+F124+F125</f>
        <v>904446.14</v>
      </c>
      <c r="G122" s="2008"/>
      <c r="H122" s="2008"/>
      <c r="I122" s="1988"/>
      <c r="J122" s="2011"/>
      <c r="K122" s="2011"/>
      <c r="L122" s="2008"/>
      <c r="M122" s="592"/>
    </row>
    <row r="123" spans="1:18" s="1687" customFormat="1" ht="16.5" customHeight="1">
      <c r="A123" s="2477"/>
      <c r="B123" s="2539"/>
      <c r="C123" s="2421"/>
      <c r="D123" s="1989" t="s">
        <v>303</v>
      </c>
      <c r="E123" s="2010">
        <v>904446.14</v>
      </c>
      <c r="F123" s="2010">
        <v>904446.14</v>
      </c>
      <c r="G123" s="2008"/>
      <c r="H123" s="2008"/>
      <c r="I123" s="1988"/>
      <c r="J123" s="2011"/>
      <c r="K123" s="2011"/>
      <c r="L123" s="2008"/>
      <c r="M123" s="592"/>
    </row>
    <row r="124" spans="1:18" s="1687" customFormat="1" ht="16.5" customHeight="1">
      <c r="A124" s="2477"/>
      <c r="B124" s="2539"/>
      <c r="C124" s="2421"/>
      <c r="D124" s="1992" t="s">
        <v>304</v>
      </c>
      <c r="E124" s="1254">
        <v>0</v>
      </c>
      <c r="F124" s="1254">
        <v>0</v>
      </c>
      <c r="G124" s="2008"/>
      <c r="H124" s="2008"/>
      <c r="I124" s="1988"/>
      <c r="J124" s="2011"/>
      <c r="K124" s="2011"/>
      <c r="L124" s="2008"/>
      <c r="M124" s="592"/>
    </row>
    <row r="125" spans="1:18" s="1687" customFormat="1" ht="16.5" customHeight="1">
      <c r="A125" s="2477"/>
      <c r="B125" s="2539"/>
      <c r="C125" s="2421"/>
      <c r="D125" s="1990" t="s">
        <v>305</v>
      </c>
      <c r="E125" s="2011">
        <v>0</v>
      </c>
      <c r="F125" s="2010">
        <v>0</v>
      </c>
      <c r="G125" s="2008"/>
      <c r="H125" s="2008"/>
      <c r="I125" s="1988"/>
      <c r="J125" s="2011"/>
      <c r="K125" s="2011"/>
      <c r="L125" s="2008"/>
      <c r="M125" s="592"/>
    </row>
    <row r="126" spans="1:18" s="1687" customFormat="1" ht="16.5" customHeight="1">
      <c r="A126" s="2477"/>
      <c r="B126" s="2540"/>
      <c r="C126" s="2421"/>
      <c r="D126" s="1992" t="s">
        <v>302</v>
      </c>
      <c r="E126" s="2010">
        <v>0</v>
      </c>
      <c r="F126" s="2010">
        <v>0</v>
      </c>
      <c r="G126" s="2008"/>
      <c r="H126" s="2008"/>
      <c r="I126" s="1988"/>
      <c r="J126" s="2011"/>
      <c r="K126" s="2011"/>
      <c r="L126" s="2008"/>
      <c r="M126" s="592"/>
    </row>
    <row r="127" spans="1:18" s="11" customFormat="1" ht="15" customHeight="1">
      <c r="A127" s="2468" t="s">
        <v>36</v>
      </c>
      <c r="B127" s="2393" t="s">
        <v>333</v>
      </c>
      <c r="C127" s="2393"/>
      <c r="D127" s="792" t="s">
        <v>296</v>
      </c>
      <c r="E127" s="1221">
        <f>E128+E132</f>
        <v>230214255.53999999</v>
      </c>
      <c r="F127" s="884">
        <f>F128+F132</f>
        <v>230214255.34</v>
      </c>
      <c r="G127" s="2517"/>
      <c r="H127" s="764"/>
      <c r="I127" s="747"/>
      <c r="J127" s="747"/>
      <c r="K127" s="747"/>
      <c r="L127" s="2531"/>
      <c r="M127" s="597"/>
      <c r="N127" s="5"/>
      <c r="O127" s="5"/>
      <c r="P127" s="5"/>
      <c r="Q127" s="5"/>
      <c r="R127" s="5"/>
    </row>
    <row r="128" spans="1:18" s="11" customFormat="1" ht="21.75" customHeight="1">
      <c r="A128" s="2594"/>
      <c r="B128" s="2644"/>
      <c r="C128" s="2458"/>
      <c r="D128" s="792" t="s">
        <v>301</v>
      </c>
      <c r="E128" s="1221">
        <f>E129+E130+E131</f>
        <v>230214255.53999999</v>
      </c>
      <c r="F128" s="884">
        <f>F129+F130+F131</f>
        <v>230214255.34</v>
      </c>
      <c r="G128" s="3069"/>
      <c r="H128" s="756"/>
      <c r="I128" s="746"/>
      <c r="J128" s="746"/>
      <c r="K128" s="746"/>
      <c r="L128" s="2532"/>
      <c r="M128" s="597"/>
    </row>
    <row r="129" spans="1:13" s="11" customFormat="1" ht="14.25" customHeight="1">
      <c r="A129" s="2594"/>
      <c r="B129" s="2644"/>
      <c r="C129" s="2458"/>
      <c r="D129" s="792" t="s">
        <v>303</v>
      </c>
      <c r="E129" s="1221">
        <f t="shared" ref="E129:E132" si="7">E135+E189</f>
        <v>227816155.53999999</v>
      </c>
      <c r="F129" s="884">
        <f t="shared" ref="F129:F132" si="8">F135+F189</f>
        <v>227816155.34</v>
      </c>
      <c r="G129" s="3069"/>
      <c r="H129" s="756"/>
      <c r="I129" s="746"/>
      <c r="J129" s="746"/>
      <c r="K129" s="746"/>
      <c r="L129" s="2532"/>
      <c r="M129" s="597"/>
    </row>
    <row r="130" spans="1:13" s="11" customFormat="1" ht="15" customHeight="1">
      <c r="A130" s="2594"/>
      <c r="B130" s="2644"/>
      <c r="C130" s="2458"/>
      <c r="D130" s="859" t="s">
        <v>304</v>
      </c>
      <c r="E130" s="1221">
        <f t="shared" si="7"/>
        <v>2398100</v>
      </c>
      <c r="F130" s="884">
        <f t="shared" si="8"/>
        <v>2398100</v>
      </c>
      <c r="G130" s="3069"/>
      <c r="H130" s="756"/>
      <c r="I130" s="746"/>
      <c r="J130" s="746"/>
      <c r="K130" s="746"/>
      <c r="L130" s="2532"/>
      <c r="M130" s="597"/>
    </row>
    <row r="131" spans="1:13" s="11" customFormat="1" ht="19.5">
      <c r="A131" s="2594"/>
      <c r="B131" s="2644"/>
      <c r="C131" s="2458"/>
      <c r="D131" s="792" t="s">
        <v>305</v>
      </c>
      <c r="E131" s="1221">
        <f t="shared" si="7"/>
        <v>0</v>
      </c>
      <c r="F131" s="884">
        <f t="shared" si="8"/>
        <v>0</v>
      </c>
      <c r="G131" s="3069"/>
      <c r="H131" s="756"/>
      <c r="I131" s="746"/>
      <c r="J131" s="746"/>
      <c r="K131" s="746"/>
      <c r="L131" s="2532"/>
      <c r="M131" s="597"/>
    </row>
    <row r="132" spans="1:13" s="11" customFormat="1" ht="15" customHeight="1">
      <c r="A132" s="2595"/>
      <c r="B132" s="2645"/>
      <c r="C132" s="2647"/>
      <c r="D132" s="859" t="s">
        <v>302</v>
      </c>
      <c r="E132" s="1221">
        <f t="shared" si="7"/>
        <v>0</v>
      </c>
      <c r="F132" s="884">
        <f t="shared" si="8"/>
        <v>0</v>
      </c>
      <c r="G132" s="3070"/>
      <c r="H132" s="757"/>
      <c r="I132" s="758"/>
      <c r="J132" s="758"/>
      <c r="K132" s="758"/>
      <c r="L132" s="2533"/>
      <c r="M132" s="597"/>
    </row>
    <row r="133" spans="1:13" s="5" customFormat="1">
      <c r="A133" s="2648" t="s">
        <v>37</v>
      </c>
      <c r="B133" s="2368" t="s">
        <v>504</v>
      </c>
      <c r="C133" s="2368"/>
      <c r="D133" s="722" t="s">
        <v>296</v>
      </c>
      <c r="E133" s="1220">
        <f>E134+E138</f>
        <v>227635653.38999999</v>
      </c>
      <c r="F133" s="879">
        <f>F134+F138</f>
        <v>227635653.19</v>
      </c>
      <c r="G133" s="2508"/>
      <c r="H133" s="2411"/>
      <c r="I133" s="2405"/>
      <c r="J133" s="2405"/>
      <c r="K133" s="2405"/>
      <c r="L133" s="2528"/>
      <c r="M133" s="437"/>
    </row>
    <row r="134" spans="1:13" s="5" customFormat="1" ht="19.5">
      <c r="A134" s="2649"/>
      <c r="B134" s="2587"/>
      <c r="C134" s="2633"/>
      <c r="D134" s="722" t="s">
        <v>301</v>
      </c>
      <c r="E134" s="1220">
        <f>E135+E136+E137</f>
        <v>227635653.38999999</v>
      </c>
      <c r="F134" s="879">
        <f>F135+F136+F137</f>
        <v>227635653.19</v>
      </c>
      <c r="G134" s="3067"/>
      <c r="H134" s="2412"/>
      <c r="I134" s="2972"/>
      <c r="J134" s="2972"/>
      <c r="K134" s="2972"/>
      <c r="L134" s="2529"/>
      <c r="M134" s="437"/>
    </row>
    <row r="135" spans="1:13" s="5" customFormat="1">
      <c r="A135" s="2649"/>
      <c r="B135" s="2587"/>
      <c r="C135" s="2633"/>
      <c r="D135" s="722" t="s">
        <v>303</v>
      </c>
      <c r="E135" s="1220">
        <f>E141+E152+E158+E164+E170+E177+E183</f>
        <v>227635653.38999999</v>
      </c>
      <c r="F135" s="879">
        <f>F141+F152+F158+F164+F170+F177+F183</f>
        <v>227635653.19</v>
      </c>
      <c r="G135" s="3067"/>
      <c r="H135" s="2412"/>
      <c r="I135" s="2972"/>
      <c r="J135" s="2972"/>
      <c r="K135" s="2972"/>
      <c r="L135" s="2529"/>
      <c r="M135" s="437"/>
    </row>
    <row r="136" spans="1:13" s="5" customFormat="1">
      <c r="A136" s="2649"/>
      <c r="B136" s="2587"/>
      <c r="C136" s="2633"/>
      <c r="D136" s="716" t="s">
        <v>304</v>
      </c>
      <c r="E136" s="1220">
        <f t="shared" ref="E136:E138" si="9">E142+E153+E159+E165+E171+E178</f>
        <v>0</v>
      </c>
      <c r="F136" s="879">
        <f t="shared" ref="F136:F138" si="10">F142+F153+F159+F165+F171+F178</f>
        <v>0</v>
      </c>
      <c r="G136" s="3067"/>
      <c r="H136" s="2633"/>
      <c r="I136" s="2972"/>
      <c r="J136" s="2972"/>
      <c r="K136" s="2972"/>
      <c r="L136" s="2529"/>
      <c r="M136" s="437"/>
    </row>
    <row r="137" spans="1:13" ht="19.5">
      <c r="A137" s="2649"/>
      <c r="B137" s="2587"/>
      <c r="C137" s="2633"/>
      <c r="D137" s="722" t="s">
        <v>305</v>
      </c>
      <c r="E137" s="1220">
        <f t="shared" si="9"/>
        <v>0</v>
      </c>
      <c r="F137" s="879">
        <f t="shared" si="10"/>
        <v>0</v>
      </c>
      <c r="G137" s="3067"/>
      <c r="H137" s="3047"/>
      <c r="I137" s="2972"/>
      <c r="J137" s="2972"/>
      <c r="K137" s="2972"/>
      <c r="L137" s="2529"/>
      <c r="M137" s="592"/>
    </row>
    <row r="138" spans="1:13" ht="18" customHeight="1">
      <c r="A138" s="2667"/>
      <c r="B138" s="2587"/>
      <c r="C138" s="2631"/>
      <c r="D138" s="716" t="s">
        <v>302</v>
      </c>
      <c r="E138" s="1220">
        <f t="shared" si="9"/>
        <v>0</v>
      </c>
      <c r="F138" s="879">
        <f t="shared" si="10"/>
        <v>0</v>
      </c>
      <c r="G138" s="3068"/>
      <c r="H138" s="3047"/>
      <c r="I138" s="2972"/>
      <c r="J138" s="2972"/>
      <c r="K138" s="2986"/>
      <c r="L138" s="2530"/>
      <c r="M138" s="592"/>
    </row>
    <row r="139" spans="1:13" s="5" customFormat="1" ht="18" customHeight="1">
      <c r="A139" s="2617" t="s">
        <v>406</v>
      </c>
      <c r="B139" s="2381" t="s">
        <v>1497</v>
      </c>
      <c r="C139" s="2420" t="s">
        <v>1493</v>
      </c>
      <c r="D139" s="709" t="s">
        <v>296</v>
      </c>
      <c r="E139" s="1254">
        <f>E140+E144</f>
        <v>109269115.56</v>
      </c>
      <c r="F139" s="854">
        <f>F140+F144</f>
        <v>109269115.56</v>
      </c>
      <c r="G139" s="2390"/>
      <c r="H139" s="686" t="s">
        <v>505</v>
      </c>
      <c r="I139" s="688" t="s">
        <v>741</v>
      </c>
      <c r="J139" s="692">
        <v>2875</v>
      </c>
      <c r="K139" s="688">
        <v>2759</v>
      </c>
      <c r="L139" s="1254"/>
      <c r="M139" s="437"/>
    </row>
    <row r="140" spans="1:13" s="5" customFormat="1" ht="39.75" customHeight="1">
      <c r="A140" s="2697"/>
      <c r="B140" s="2539"/>
      <c r="C140" s="2421"/>
      <c r="D140" s="709" t="s">
        <v>301</v>
      </c>
      <c r="E140" s="1254">
        <f>E141+E142+E143</f>
        <v>109269115.56</v>
      </c>
      <c r="F140" s="854">
        <f>F141+F142+F143</f>
        <v>109269115.56</v>
      </c>
      <c r="G140" s="2973"/>
      <c r="H140" s="830" t="s">
        <v>506</v>
      </c>
      <c r="I140" s="52" t="s">
        <v>306</v>
      </c>
      <c r="J140" s="843">
        <v>84.3</v>
      </c>
      <c r="K140" s="52">
        <v>84.3</v>
      </c>
      <c r="L140" s="1254"/>
      <c r="M140" s="437"/>
    </row>
    <row r="141" spans="1:13" s="5" customFormat="1" ht="15.75" customHeight="1">
      <c r="A141" s="2697"/>
      <c r="B141" s="2539"/>
      <c r="C141" s="2421"/>
      <c r="D141" s="709" t="s">
        <v>303</v>
      </c>
      <c r="E141" s="1254">
        <v>109269115.56</v>
      </c>
      <c r="F141" s="1254">
        <v>109269115.56</v>
      </c>
      <c r="G141" s="2973"/>
      <c r="H141" s="2384" t="s">
        <v>334</v>
      </c>
      <c r="I141" s="2390" t="s">
        <v>306</v>
      </c>
      <c r="J141" s="2941">
        <v>13.4</v>
      </c>
      <c r="K141" s="2941">
        <v>13.9</v>
      </c>
      <c r="L141" s="2536"/>
      <c r="M141" s="437"/>
    </row>
    <row r="142" spans="1:13" s="5" customFormat="1" ht="29.25" customHeight="1">
      <c r="A142" s="2697"/>
      <c r="B142" s="2539"/>
      <c r="C142" s="2421"/>
      <c r="D142" s="718" t="s">
        <v>304</v>
      </c>
      <c r="E142" s="1254">
        <v>0</v>
      </c>
      <c r="F142" s="854">
        <v>0</v>
      </c>
      <c r="G142" s="2973"/>
      <c r="H142" s="3045"/>
      <c r="I142" s="2974"/>
      <c r="J142" s="2973"/>
      <c r="K142" s="2973"/>
      <c r="L142" s="2538"/>
      <c r="M142" s="437"/>
    </row>
    <row r="143" spans="1:13" ht="66.75" customHeight="1">
      <c r="A143" s="2697"/>
      <c r="B143" s="2539"/>
      <c r="C143" s="2421"/>
      <c r="D143" s="709" t="s">
        <v>305</v>
      </c>
      <c r="E143" s="1254">
        <v>0</v>
      </c>
      <c r="F143" s="854">
        <v>0</v>
      </c>
      <c r="G143" s="2973"/>
      <c r="H143" s="2608" t="s">
        <v>468</v>
      </c>
      <c r="I143" s="2390" t="s">
        <v>306</v>
      </c>
      <c r="J143" s="2941">
        <v>2.2999999999999998</v>
      </c>
      <c r="K143" s="2941">
        <v>100</v>
      </c>
      <c r="L143" s="2525" t="s">
        <v>3199</v>
      </c>
      <c r="M143" s="592"/>
    </row>
    <row r="144" spans="1:13" ht="60" customHeight="1">
      <c r="A144" s="2697"/>
      <c r="B144" s="2539"/>
      <c r="C144" s="2421"/>
      <c r="D144" s="718" t="s">
        <v>302</v>
      </c>
      <c r="E144" s="1254">
        <v>0</v>
      </c>
      <c r="F144" s="854">
        <v>0</v>
      </c>
      <c r="G144" s="2974"/>
      <c r="H144" s="2629"/>
      <c r="I144" s="2974"/>
      <c r="J144" s="2974"/>
      <c r="K144" s="2974"/>
      <c r="L144" s="2527"/>
      <c r="M144" s="592"/>
    </row>
    <row r="145" spans="1:13" s="233" customFormat="1" ht="42" customHeight="1">
      <c r="A145" s="811"/>
      <c r="B145" s="774"/>
      <c r="C145" s="733"/>
      <c r="D145" s="707"/>
      <c r="E145" s="1681"/>
      <c r="F145" s="803"/>
      <c r="G145" s="844"/>
      <c r="H145" s="830" t="s">
        <v>2113</v>
      </c>
      <c r="I145" s="52" t="s">
        <v>306</v>
      </c>
      <c r="J145" s="52">
        <v>74</v>
      </c>
      <c r="K145" s="52">
        <v>76.2</v>
      </c>
      <c r="L145" s="1254"/>
      <c r="M145" s="437"/>
    </row>
    <row r="146" spans="1:13" s="233" customFormat="1" ht="28.5" customHeight="1">
      <c r="A146" s="811"/>
      <c r="B146" s="774"/>
      <c r="C146" s="733"/>
      <c r="D146" s="708"/>
      <c r="E146" s="1682"/>
      <c r="F146" s="808"/>
      <c r="G146" s="844"/>
      <c r="H146" s="830" t="s">
        <v>2114</v>
      </c>
      <c r="I146" s="52" t="s">
        <v>306</v>
      </c>
      <c r="J146" s="52">
        <v>21</v>
      </c>
      <c r="K146" s="52">
        <v>21</v>
      </c>
      <c r="L146" s="1254"/>
      <c r="M146" s="437"/>
    </row>
    <row r="147" spans="1:13" s="233" customFormat="1" ht="36.75" customHeight="1">
      <c r="A147" s="811"/>
      <c r="B147" s="774"/>
      <c r="C147" s="733"/>
      <c r="D147" s="708"/>
      <c r="E147" s="1682"/>
      <c r="F147" s="808"/>
      <c r="G147" s="844"/>
      <c r="H147" s="830" t="s">
        <v>2115</v>
      </c>
      <c r="I147" s="52" t="s">
        <v>325</v>
      </c>
      <c r="J147" s="52">
        <v>301</v>
      </c>
      <c r="K147" s="52">
        <v>300</v>
      </c>
      <c r="L147" s="1254"/>
      <c r="M147" s="592"/>
    </row>
    <row r="148" spans="1:13" s="233" customFormat="1" ht="60.75" customHeight="1">
      <c r="A148" s="811"/>
      <c r="B148" s="774"/>
      <c r="C148" s="733"/>
      <c r="D148" s="708"/>
      <c r="E148" s="1682"/>
      <c r="F148" s="808"/>
      <c r="G148" s="844"/>
      <c r="H148" s="830" t="s">
        <v>2116</v>
      </c>
      <c r="I148" s="52" t="s">
        <v>306</v>
      </c>
      <c r="J148" s="52">
        <v>41.5</v>
      </c>
      <c r="K148" s="52">
        <v>45.85</v>
      </c>
      <c r="L148" s="1759" t="s">
        <v>3200</v>
      </c>
      <c r="M148" s="592"/>
    </row>
    <row r="149" spans="1:13" s="233" customFormat="1" ht="99.75" customHeight="1">
      <c r="A149" s="811"/>
      <c r="B149" s="774"/>
      <c r="C149" s="733"/>
      <c r="D149" s="709"/>
      <c r="E149" s="1683"/>
      <c r="F149" s="804"/>
      <c r="G149" s="844"/>
      <c r="H149" s="830" t="s">
        <v>2117</v>
      </c>
      <c r="I149" s="52" t="s">
        <v>306</v>
      </c>
      <c r="J149" s="52">
        <v>25.9</v>
      </c>
      <c r="K149" s="52">
        <v>43.4</v>
      </c>
      <c r="L149" s="2190" t="s">
        <v>3201</v>
      </c>
      <c r="M149" s="592"/>
    </row>
    <row r="150" spans="1:13" s="137" customFormat="1" ht="13.5" customHeight="1">
      <c r="A150" s="2617" t="s">
        <v>410</v>
      </c>
      <c r="B150" s="2381" t="s">
        <v>1610</v>
      </c>
      <c r="C150" s="2420" t="s">
        <v>1493</v>
      </c>
      <c r="D150" s="709" t="s">
        <v>296</v>
      </c>
      <c r="E150" s="1254">
        <f>E151+E155</f>
        <v>7797776</v>
      </c>
      <c r="F150" s="854">
        <f>F151+F155</f>
        <v>7797776</v>
      </c>
      <c r="G150" s="2390"/>
      <c r="H150" s="2384" t="s">
        <v>2518</v>
      </c>
      <c r="I150" s="2390" t="s">
        <v>1590</v>
      </c>
      <c r="J150" s="2390">
        <v>10</v>
      </c>
      <c r="K150" s="2390">
        <v>10</v>
      </c>
      <c r="L150" s="2536"/>
      <c r="M150" s="592"/>
    </row>
    <row r="151" spans="1:13" s="137" customFormat="1" ht="20.25" customHeight="1">
      <c r="A151" s="2697"/>
      <c r="B151" s="2539"/>
      <c r="C151" s="2421"/>
      <c r="D151" s="709" t="s">
        <v>301</v>
      </c>
      <c r="E151" s="1254">
        <f>E152+E153+E154</f>
        <v>7797776</v>
      </c>
      <c r="F151" s="854">
        <f>F152+F153+F154</f>
        <v>7797776</v>
      </c>
      <c r="G151" s="2973"/>
      <c r="H151" s="2385"/>
      <c r="I151" s="2391"/>
      <c r="J151" s="2391"/>
      <c r="K151" s="2391"/>
      <c r="L151" s="2537"/>
      <c r="M151" s="592"/>
    </row>
    <row r="152" spans="1:13" s="137" customFormat="1" ht="12.75" customHeight="1">
      <c r="A152" s="2697"/>
      <c r="B152" s="2539"/>
      <c r="C152" s="2421"/>
      <c r="D152" s="709" t="s">
        <v>303</v>
      </c>
      <c r="E152" s="1254">
        <v>7797776</v>
      </c>
      <c r="F152" s="1254">
        <v>7797776</v>
      </c>
      <c r="G152" s="2973"/>
      <c r="H152" s="2385"/>
      <c r="I152" s="2391"/>
      <c r="J152" s="2391"/>
      <c r="K152" s="2391"/>
      <c r="L152" s="2537"/>
      <c r="M152" s="592"/>
    </row>
    <row r="153" spans="1:13" s="137" customFormat="1">
      <c r="A153" s="2697"/>
      <c r="B153" s="2539"/>
      <c r="C153" s="2421"/>
      <c r="D153" s="718" t="s">
        <v>304</v>
      </c>
      <c r="E153" s="1254">
        <v>0</v>
      </c>
      <c r="F153" s="854">
        <v>0</v>
      </c>
      <c r="G153" s="2973"/>
      <c r="H153" s="2385"/>
      <c r="I153" s="2391"/>
      <c r="J153" s="2391"/>
      <c r="K153" s="2391"/>
      <c r="L153" s="2537"/>
      <c r="M153" s="592"/>
    </row>
    <row r="154" spans="1:13" s="137" customFormat="1" ht="19.5">
      <c r="A154" s="2697"/>
      <c r="B154" s="2539"/>
      <c r="C154" s="2421"/>
      <c r="D154" s="709" t="s">
        <v>305</v>
      </c>
      <c r="E154" s="1254">
        <v>0</v>
      </c>
      <c r="F154" s="854">
        <v>0</v>
      </c>
      <c r="G154" s="2973"/>
      <c r="H154" s="2385"/>
      <c r="I154" s="2391"/>
      <c r="J154" s="2391"/>
      <c r="K154" s="2391"/>
      <c r="L154" s="2537"/>
      <c r="M154" s="592"/>
    </row>
    <row r="155" spans="1:13" s="137" customFormat="1">
      <c r="A155" s="2698"/>
      <c r="B155" s="2540"/>
      <c r="C155" s="2421"/>
      <c r="D155" s="718" t="s">
        <v>302</v>
      </c>
      <c r="E155" s="1254">
        <v>0</v>
      </c>
      <c r="F155" s="854">
        <v>0</v>
      </c>
      <c r="G155" s="2974"/>
      <c r="H155" s="2398"/>
      <c r="I155" s="2392"/>
      <c r="J155" s="2392"/>
      <c r="K155" s="2392"/>
      <c r="L155" s="2538"/>
      <c r="M155" s="592"/>
    </row>
    <row r="156" spans="1:13" ht="13.5" customHeight="1">
      <c r="A156" s="2395" t="s">
        <v>628</v>
      </c>
      <c r="B156" s="2420" t="s">
        <v>1279</v>
      </c>
      <c r="C156" s="2420" t="s">
        <v>1493</v>
      </c>
      <c r="D156" s="709" t="s">
        <v>296</v>
      </c>
      <c r="E156" s="1254">
        <f>E157+E161</f>
        <v>44750000</v>
      </c>
      <c r="F156" s="854">
        <f>F157+F161</f>
        <v>44750000</v>
      </c>
      <c r="G156" s="2390"/>
      <c r="H156" s="2384" t="s">
        <v>1278</v>
      </c>
      <c r="I156" s="2390" t="s">
        <v>456</v>
      </c>
      <c r="J156" s="2390">
        <v>3</v>
      </c>
      <c r="K156" s="2390">
        <v>3</v>
      </c>
      <c r="L156" s="2536"/>
      <c r="M156" s="592"/>
    </row>
    <row r="157" spans="1:13" ht="19.5" customHeight="1">
      <c r="A157" s="2477"/>
      <c r="B157" s="2539"/>
      <c r="C157" s="2421"/>
      <c r="D157" s="709" t="s">
        <v>301</v>
      </c>
      <c r="E157" s="1254">
        <f>E158+E159+E160</f>
        <v>44750000</v>
      </c>
      <c r="F157" s="854">
        <f>F158+F159+F160</f>
        <v>44750000</v>
      </c>
      <c r="G157" s="2391"/>
      <c r="H157" s="3045"/>
      <c r="I157" s="2453"/>
      <c r="J157" s="2453"/>
      <c r="K157" s="2453"/>
      <c r="L157" s="2537"/>
      <c r="M157" s="592"/>
    </row>
    <row r="158" spans="1:13" ht="14.25" customHeight="1">
      <c r="A158" s="2477"/>
      <c r="B158" s="2539"/>
      <c r="C158" s="2421"/>
      <c r="D158" s="707" t="s">
        <v>303</v>
      </c>
      <c r="E158" s="1681">
        <v>44750000</v>
      </c>
      <c r="F158" s="2010">
        <v>44750000</v>
      </c>
      <c r="G158" s="2391"/>
      <c r="H158" s="3045"/>
      <c r="I158" s="2453"/>
      <c r="J158" s="2453"/>
      <c r="K158" s="2453"/>
      <c r="L158" s="2537"/>
      <c r="M158" s="592"/>
    </row>
    <row r="159" spans="1:13" ht="13.5" customHeight="1">
      <c r="A159" s="2477"/>
      <c r="B159" s="2539"/>
      <c r="C159" s="2421"/>
      <c r="D159" s="718" t="s">
        <v>304</v>
      </c>
      <c r="E159" s="1254">
        <v>0</v>
      </c>
      <c r="F159" s="854">
        <v>0</v>
      </c>
      <c r="G159" s="2391"/>
      <c r="H159" s="3045"/>
      <c r="I159" s="2453"/>
      <c r="J159" s="2453"/>
      <c r="K159" s="2453"/>
      <c r="L159" s="2537"/>
      <c r="M159" s="592"/>
    </row>
    <row r="160" spans="1:13" ht="18.75" customHeight="1">
      <c r="A160" s="2477"/>
      <c r="B160" s="2539"/>
      <c r="C160" s="2421"/>
      <c r="D160" s="709" t="s">
        <v>305</v>
      </c>
      <c r="E160" s="1682">
        <v>0</v>
      </c>
      <c r="F160" s="803">
        <v>0</v>
      </c>
      <c r="G160" s="2391"/>
      <c r="H160" s="3045"/>
      <c r="I160" s="2453"/>
      <c r="J160" s="2453"/>
      <c r="K160" s="2453"/>
      <c r="L160" s="2537"/>
      <c r="M160" s="592"/>
    </row>
    <row r="161" spans="1:13" ht="15.75" customHeight="1">
      <c r="A161" s="2477"/>
      <c r="B161" s="2540"/>
      <c r="C161" s="2421"/>
      <c r="D161" s="718" t="s">
        <v>302</v>
      </c>
      <c r="E161" s="1681">
        <v>0</v>
      </c>
      <c r="F161" s="803">
        <v>0</v>
      </c>
      <c r="G161" s="2392"/>
      <c r="H161" s="3046"/>
      <c r="I161" s="2486"/>
      <c r="J161" s="2486"/>
      <c r="K161" s="2486"/>
      <c r="L161" s="2538"/>
      <c r="M161" s="592"/>
    </row>
    <row r="162" spans="1:13" ht="13.5" customHeight="1">
      <c r="A162" s="2395" t="s">
        <v>604</v>
      </c>
      <c r="B162" s="2420" t="s">
        <v>230</v>
      </c>
      <c r="C162" s="2420" t="s">
        <v>1493</v>
      </c>
      <c r="D162" s="709" t="s">
        <v>296</v>
      </c>
      <c r="E162" s="1254">
        <f>E163+E167</f>
        <v>240000</v>
      </c>
      <c r="F162" s="854">
        <f>F163+F167</f>
        <v>239999.8</v>
      </c>
      <c r="G162" s="2390"/>
      <c r="H162" s="2384" t="s">
        <v>231</v>
      </c>
      <c r="I162" s="2390" t="s">
        <v>741</v>
      </c>
      <c r="J162" s="2390">
        <v>20</v>
      </c>
      <c r="K162" s="2390">
        <v>20</v>
      </c>
      <c r="L162" s="2536"/>
      <c r="M162" s="592"/>
    </row>
    <row r="163" spans="1:13" ht="19.5" customHeight="1">
      <c r="A163" s="2477"/>
      <c r="B163" s="2539"/>
      <c r="C163" s="2421"/>
      <c r="D163" s="709" t="s">
        <v>301</v>
      </c>
      <c r="E163" s="1254">
        <f>E164+E165+E166</f>
        <v>240000</v>
      </c>
      <c r="F163" s="854">
        <f>F164+F165+F166</f>
        <v>239999.8</v>
      </c>
      <c r="G163" s="2391"/>
      <c r="H163" s="3045"/>
      <c r="I163" s="2453"/>
      <c r="J163" s="2453"/>
      <c r="K163" s="2453"/>
      <c r="L163" s="2537"/>
      <c r="M163" s="592"/>
    </row>
    <row r="164" spans="1:13" ht="14.25" customHeight="1">
      <c r="A164" s="2477"/>
      <c r="B164" s="2539"/>
      <c r="C164" s="2421"/>
      <c r="D164" s="707" t="s">
        <v>303</v>
      </c>
      <c r="E164" s="1681">
        <v>240000</v>
      </c>
      <c r="F164" s="854">
        <v>239999.8</v>
      </c>
      <c r="G164" s="2391"/>
      <c r="H164" s="3045"/>
      <c r="I164" s="2453"/>
      <c r="J164" s="2453"/>
      <c r="K164" s="2453"/>
      <c r="L164" s="2537"/>
      <c r="M164" s="592"/>
    </row>
    <row r="165" spans="1:13" ht="13.5" customHeight="1">
      <c r="A165" s="2477"/>
      <c r="B165" s="2539"/>
      <c r="C165" s="2421"/>
      <c r="D165" s="718" t="s">
        <v>304</v>
      </c>
      <c r="E165" s="1254">
        <v>0</v>
      </c>
      <c r="F165" s="854">
        <v>0</v>
      </c>
      <c r="G165" s="2391"/>
      <c r="H165" s="3045"/>
      <c r="I165" s="2453"/>
      <c r="J165" s="2453"/>
      <c r="K165" s="2453"/>
      <c r="L165" s="2537"/>
      <c r="M165" s="592"/>
    </row>
    <row r="166" spans="1:13" ht="25.5" customHeight="1">
      <c r="A166" s="2477"/>
      <c r="B166" s="2539"/>
      <c r="C166" s="2421"/>
      <c r="D166" s="709" t="s">
        <v>305</v>
      </c>
      <c r="E166" s="1682">
        <v>0</v>
      </c>
      <c r="F166" s="803">
        <v>0</v>
      </c>
      <c r="G166" s="2391"/>
      <c r="H166" s="3045"/>
      <c r="I166" s="2453"/>
      <c r="J166" s="2453"/>
      <c r="K166" s="2453"/>
      <c r="L166" s="2537"/>
      <c r="M166" s="592"/>
    </row>
    <row r="167" spans="1:13" ht="16.5" customHeight="1">
      <c r="A167" s="2477"/>
      <c r="B167" s="2540"/>
      <c r="C167" s="2421"/>
      <c r="D167" s="718" t="s">
        <v>302</v>
      </c>
      <c r="E167" s="1254">
        <v>0</v>
      </c>
      <c r="F167" s="854">
        <v>0</v>
      </c>
      <c r="G167" s="2392"/>
      <c r="H167" s="3045"/>
      <c r="I167" s="2486"/>
      <c r="J167" s="2453"/>
      <c r="K167" s="2453"/>
      <c r="L167" s="2538"/>
      <c r="M167" s="592"/>
    </row>
    <row r="168" spans="1:13" ht="13.5" customHeight="1">
      <c r="A168" s="2570" t="s">
        <v>604</v>
      </c>
      <c r="B168" s="2384" t="s">
        <v>2519</v>
      </c>
      <c r="C168" s="2384" t="s">
        <v>1493</v>
      </c>
      <c r="D168" s="709" t="s">
        <v>296</v>
      </c>
      <c r="E168" s="1254">
        <f>E169+E173</f>
        <v>61178761.829999998</v>
      </c>
      <c r="F168" s="854">
        <f>F169+F173</f>
        <v>61178761.829999998</v>
      </c>
      <c r="G168" s="3043"/>
      <c r="H168" s="2384" t="s">
        <v>2520</v>
      </c>
      <c r="I168" s="2570" t="s">
        <v>306</v>
      </c>
      <c r="J168" s="2570">
        <v>4100</v>
      </c>
      <c r="K168" s="2570">
        <v>3878</v>
      </c>
      <c r="L168" s="2536"/>
      <c r="M168" s="592"/>
    </row>
    <row r="169" spans="1:13" ht="19.5" customHeight="1">
      <c r="A169" s="2453"/>
      <c r="B169" s="2385"/>
      <c r="C169" s="2385"/>
      <c r="D169" s="709" t="s">
        <v>301</v>
      </c>
      <c r="E169" s="1254">
        <f>E170+E171+E172</f>
        <v>61178761.829999998</v>
      </c>
      <c r="F169" s="854">
        <f>F170+F171+F172</f>
        <v>61178761.829999998</v>
      </c>
      <c r="G169" s="3044"/>
      <c r="H169" s="2385"/>
      <c r="I169" s="2453"/>
      <c r="J169" s="2453">
        <v>95</v>
      </c>
      <c r="K169" s="2453"/>
      <c r="L169" s="2537"/>
      <c r="M169" s="592"/>
    </row>
    <row r="170" spans="1:13" ht="9.75" customHeight="1">
      <c r="A170" s="2453"/>
      <c r="B170" s="2385"/>
      <c r="C170" s="2385"/>
      <c r="D170" s="707" t="s">
        <v>303</v>
      </c>
      <c r="E170" s="1681">
        <v>61178761.829999998</v>
      </c>
      <c r="F170" s="2010">
        <v>61178761.829999998</v>
      </c>
      <c r="G170" s="3044"/>
      <c r="H170" s="2385"/>
      <c r="I170" s="2453"/>
      <c r="J170" s="2453"/>
      <c r="K170" s="2453"/>
      <c r="L170" s="2537"/>
      <c r="M170" s="592"/>
    </row>
    <row r="171" spans="1:13" ht="13.5" customHeight="1">
      <c r="A171" s="2453"/>
      <c r="B171" s="2385"/>
      <c r="C171" s="2385"/>
      <c r="D171" s="718" t="s">
        <v>304</v>
      </c>
      <c r="E171" s="1254">
        <v>0</v>
      </c>
      <c r="F171" s="854">
        <v>0</v>
      </c>
      <c r="G171" s="3044"/>
      <c r="H171" s="2385"/>
      <c r="I171" s="2453"/>
      <c r="J171" s="2453"/>
      <c r="K171" s="2453"/>
      <c r="L171" s="2537"/>
      <c r="M171" s="592"/>
    </row>
    <row r="172" spans="1:13" ht="20.25" customHeight="1">
      <c r="A172" s="2453"/>
      <c r="B172" s="2385"/>
      <c r="C172" s="2385"/>
      <c r="D172" s="709" t="s">
        <v>305</v>
      </c>
      <c r="E172" s="1682">
        <v>0</v>
      </c>
      <c r="F172" s="808">
        <v>0</v>
      </c>
      <c r="G172" s="3044"/>
      <c r="H172" s="2484"/>
      <c r="I172" s="2453"/>
      <c r="J172" s="2453"/>
      <c r="K172" s="2453"/>
      <c r="L172" s="2537"/>
      <c r="M172" s="592"/>
    </row>
    <row r="173" spans="1:13" ht="7.5" customHeight="1">
      <c r="A173" s="2453"/>
      <c r="B173" s="2385"/>
      <c r="C173" s="2385"/>
      <c r="D173" s="2617" t="s">
        <v>302</v>
      </c>
      <c r="E173" s="2536">
        <v>0</v>
      </c>
      <c r="F173" s="2536">
        <v>0</v>
      </c>
      <c r="G173" s="3044"/>
      <c r="H173" s="2484"/>
      <c r="I173" s="2453"/>
      <c r="J173" s="2453"/>
      <c r="K173" s="2453"/>
      <c r="L173" s="2537"/>
      <c r="M173" s="592"/>
    </row>
    <row r="174" spans="1:13" ht="6.75" customHeight="1">
      <c r="A174" s="2486"/>
      <c r="B174" s="2398"/>
      <c r="C174" s="2398"/>
      <c r="D174" s="2619"/>
      <c r="E174" s="2538"/>
      <c r="F174" s="2538"/>
      <c r="G174" s="3073"/>
      <c r="H174" s="2629"/>
      <c r="I174" s="2486"/>
      <c r="J174" s="2486"/>
      <c r="K174" s="2486"/>
      <c r="L174" s="2538"/>
      <c r="M174" s="592"/>
    </row>
    <row r="175" spans="1:13" ht="13.5" customHeight="1">
      <c r="A175" s="2395" t="s">
        <v>379</v>
      </c>
      <c r="B175" s="2420" t="s">
        <v>1730</v>
      </c>
      <c r="C175" s="2420" t="s">
        <v>1493</v>
      </c>
      <c r="D175" s="709" t="s">
        <v>296</v>
      </c>
      <c r="E175" s="1254">
        <f>E176+E180</f>
        <v>2900000</v>
      </c>
      <c r="F175" s="854">
        <f>F176+F180</f>
        <v>2900000</v>
      </c>
      <c r="G175" s="3043"/>
      <c r="H175" s="2384" t="s">
        <v>1731</v>
      </c>
      <c r="I175" s="2390" t="s">
        <v>741</v>
      </c>
      <c r="J175" s="2390">
        <v>60</v>
      </c>
      <c r="K175" s="2390">
        <v>60</v>
      </c>
      <c r="L175" s="2536"/>
      <c r="M175" s="592"/>
    </row>
    <row r="176" spans="1:13" ht="19.5" customHeight="1">
      <c r="A176" s="2477"/>
      <c r="B176" s="2539"/>
      <c r="C176" s="2421"/>
      <c r="D176" s="709" t="s">
        <v>301</v>
      </c>
      <c r="E176" s="1254">
        <f>E177+E178+E179</f>
        <v>2900000</v>
      </c>
      <c r="F176" s="854">
        <f>F177+F178+F179</f>
        <v>2900000</v>
      </c>
      <c r="G176" s="3044"/>
      <c r="H176" s="3045"/>
      <c r="I176" s="2453"/>
      <c r="J176" s="2453"/>
      <c r="K176" s="2453"/>
      <c r="L176" s="2537"/>
      <c r="M176" s="592"/>
    </row>
    <row r="177" spans="1:13" ht="14.25" customHeight="1">
      <c r="A177" s="2477"/>
      <c r="B177" s="2539"/>
      <c r="C177" s="2421"/>
      <c r="D177" s="707" t="s">
        <v>303</v>
      </c>
      <c r="E177" s="1681">
        <v>2900000</v>
      </c>
      <c r="F177" s="2010">
        <v>2900000</v>
      </c>
      <c r="G177" s="3044"/>
      <c r="H177" s="3045"/>
      <c r="I177" s="2453"/>
      <c r="J177" s="2453"/>
      <c r="K177" s="2453"/>
      <c r="L177" s="2537"/>
      <c r="M177" s="592"/>
    </row>
    <row r="178" spans="1:13" ht="13.5" customHeight="1">
      <c r="A178" s="2477"/>
      <c r="B178" s="2539"/>
      <c r="C178" s="2421"/>
      <c r="D178" s="718" t="s">
        <v>304</v>
      </c>
      <c r="E178" s="1254">
        <v>0</v>
      </c>
      <c r="F178" s="854">
        <v>0</v>
      </c>
      <c r="G178" s="3044"/>
      <c r="H178" s="3045"/>
      <c r="I178" s="2453"/>
      <c r="J178" s="2453"/>
      <c r="K178" s="2453"/>
      <c r="L178" s="2537"/>
      <c r="M178" s="592"/>
    </row>
    <row r="179" spans="1:13" ht="25.5" customHeight="1">
      <c r="A179" s="2477"/>
      <c r="B179" s="2539"/>
      <c r="C179" s="2421"/>
      <c r="D179" s="709" t="s">
        <v>305</v>
      </c>
      <c r="E179" s="1682">
        <v>0</v>
      </c>
      <c r="F179" s="803">
        <v>0</v>
      </c>
      <c r="G179" s="3044"/>
      <c r="H179" s="3045"/>
      <c r="I179" s="2453"/>
      <c r="J179" s="2453"/>
      <c r="K179" s="2453"/>
      <c r="L179" s="2537"/>
      <c r="M179" s="592"/>
    </row>
    <row r="180" spans="1:13" ht="21.75" customHeight="1">
      <c r="A180" s="2477"/>
      <c r="B180" s="2539"/>
      <c r="C180" s="2421"/>
      <c r="D180" s="1562" t="s">
        <v>302</v>
      </c>
      <c r="E180" s="1681">
        <v>0</v>
      </c>
      <c r="F180" s="803">
        <v>0</v>
      </c>
      <c r="G180" s="3044"/>
      <c r="H180" s="3045"/>
      <c r="I180" s="2486"/>
      <c r="J180" s="2453"/>
      <c r="K180" s="2453"/>
      <c r="L180" s="2538"/>
      <c r="M180" s="592"/>
    </row>
    <row r="181" spans="1:13" s="672" customFormat="1" ht="13.5" customHeight="1">
      <c r="A181" s="2395" t="s">
        <v>947</v>
      </c>
      <c r="B181" s="2420" t="s">
        <v>2662</v>
      </c>
      <c r="C181" s="2420" t="s">
        <v>1493</v>
      </c>
      <c r="D181" s="1563" t="s">
        <v>296</v>
      </c>
      <c r="E181" s="1254">
        <f>E182+E186</f>
        <v>1500000</v>
      </c>
      <c r="F181" s="1254">
        <f>F182+F186</f>
        <v>1500000</v>
      </c>
      <c r="G181" s="3043"/>
      <c r="H181" s="2384" t="s">
        <v>2663</v>
      </c>
      <c r="I181" s="2390" t="s">
        <v>591</v>
      </c>
      <c r="J181" s="2390">
        <v>1</v>
      </c>
      <c r="K181" s="2390">
        <v>1</v>
      </c>
      <c r="L181" s="2536"/>
      <c r="M181" s="592"/>
    </row>
    <row r="182" spans="1:13" s="672" customFormat="1" ht="19.5" customHeight="1">
      <c r="A182" s="2477"/>
      <c r="B182" s="2539"/>
      <c r="C182" s="2421"/>
      <c r="D182" s="1563" t="s">
        <v>301</v>
      </c>
      <c r="E182" s="1254">
        <f>E183+E184+E185</f>
        <v>1500000</v>
      </c>
      <c r="F182" s="1254">
        <f>F183+F184+F185</f>
        <v>1500000</v>
      </c>
      <c r="G182" s="3044"/>
      <c r="H182" s="3045"/>
      <c r="I182" s="2453"/>
      <c r="J182" s="2453"/>
      <c r="K182" s="2453"/>
      <c r="L182" s="2537"/>
      <c r="M182" s="592"/>
    </row>
    <row r="183" spans="1:13" s="672" customFormat="1" ht="14.25" customHeight="1">
      <c r="A183" s="2477"/>
      <c r="B183" s="2539"/>
      <c r="C183" s="2421"/>
      <c r="D183" s="1561" t="s">
        <v>303</v>
      </c>
      <c r="E183" s="1681">
        <v>1500000</v>
      </c>
      <c r="F183" s="1681">
        <v>1500000</v>
      </c>
      <c r="G183" s="3044"/>
      <c r="H183" s="3045"/>
      <c r="I183" s="2453"/>
      <c r="J183" s="2453"/>
      <c r="K183" s="2453"/>
      <c r="L183" s="2537"/>
      <c r="M183" s="592"/>
    </row>
    <row r="184" spans="1:13" s="672" customFormat="1" ht="13.5" customHeight="1">
      <c r="A184" s="2477"/>
      <c r="B184" s="2539"/>
      <c r="C184" s="2421"/>
      <c r="D184" s="1562" t="s">
        <v>304</v>
      </c>
      <c r="E184" s="1254">
        <v>0</v>
      </c>
      <c r="F184" s="1254">
        <v>0</v>
      </c>
      <c r="G184" s="3044"/>
      <c r="H184" s="3045"/>
      <c r="I184" s="2453"/>
      <c r="J184" s="2453"/>
      <c r="K184" s="2453"/>
      <c r="L184" s="2537"/>
      <c r="M184" s="592"/>
    </row>
    <row r="185" spans="1:13" s="672" customFormat="1" ht="25.5" customHeight="1">
      <c r="A185" s="2477"/>
      <c r="B185" s="2539"/>
      <c r="C185" s="2421"/>
      <c r="D185" s="1563" t="s">
        <v>305</v>
      </c>
      <c r="E185" s="1682">
        <v>0</v>
      </c>
      <c r="F185" s="1564">
        <v>0</v>
      </c>
      <c r="G185" s="3044"/>
      <c r="H185" s="3045"/>
      <c r="I185" s="2453"/>
      <c r="J185" s="2453"/>
      <c r="K185" s="2453"/>
      <c r="L185" s="2537"/>
      <c r="M185" s="592"/>
    </row>
    <row r="186" spans="1:13" s="672" customFormat="1" ht="21.75" customHeight="1">
      <c r="A186" s="2477"/>
      <c r="B186" s="2539"/>
      <c r="C186" s="2421"/>
      <c r="D186" s="1561" t="s">
        <v>302</v>
      </c>
      <c r="E186" s="1681">
        <v>0</v>
      </c>
      <c r="F186" s="1564">
        <v>0</v>
      </c>
      <c r="G186" s="3044"/>
      <c r="H186" s="3045"/>
      <c r="I186" s="2486"/>
      <c r="J186" s="2453"/>
      <c r="K186" s="2453"/>
      <c r="L186" s="2538"/>
      <c r="M186" s="592"/>
    </row>
    <row r="187" spans="1:13" s="137" customFormat="1">
      <c r="A187" s="2370" t="s">
        <v>880</v>
      </c>
      <c r="B187" s="2466" t="s">
        <v>1732</v>
      </c>
      <c r="C187" s="2466"/>
      <c r="D187" s="716" t="s">
        <v>296</v>
      </c>
      <c r="E187" s="1220">
        <f>E188+E192</f>
        <v>2578602.15</v>
      </c>
      <c r="F187" s="879">
        <f>F188+F192</f>
        <v>2578602.15</v>
      </c>
      <c r="G187" s="2414"/>
      <c r="H187" s="2411"/>
      <c r="I187" s="2414"/>
      <c r="J187" s="2414"/>
      <c r="K187" s="2414"/>
      <c r="L187" s="2528"/>
      <c r="M187" s="592"/>
    </row>
    <row r="188" spans="1:13" s="137" customFormat="1" ht="19.5">
      <c r="A188" s="2389"/>
      <c r="B188" s="2587"/>
      <c r="C188" s="2467"/>
      <c r="D188" s="722" t="s">
        <v>301</v>
      </c>
      <c r="E188" s="1220">
        <f>E189+E190+E191</f>
        <v>2578602.15</v>
      </c>
      <c r="F188" s="879">
        <f>F189+F190+F191</f>
        <v>2578602.15</v>
      </c>
      <c r="G188" s="2415"/>
      <c r="H188" s="3047"/>
      <c r="I188" s="2386"/>
      <c r="J188" s="2386"/>
      <c r="K188" s="2386"/>
      <c r="L188" s="2529"/>
      <c r="M188" s="592"/>
    </row>
    <row r="189" spans="1:13" s="137" customFormat="1">
      <c r="A189" s="2389"/>
      <c r="B189" s="2587"/>
      <c r="C189" s="2467"/>
      <c r="D189" s="703" t="s">
        <v>303</v>
      </c>
      <c r="E189" s="1684">
        <f t="shared" ref="E189:E192" si="11">E195</f>
        <v>180502.15</v>
      </c>
      <c r="F189" s="879">
        <f t="shared" ref="F189:F192" si="12">F195</f>
        <v>180502.15</v>
      </c>
      <c r="G189" s="2415"/>
      <c r="H189" s="3047"/>
      <c r="I189" s="2386"/>
      <c r="J189" s="2386"/>
      <c r="K189" s="2386"/>
      <c r="L189" s="2529"/>
      <c r="M189" s="592"/>
    </row>
    <row r="190" spans="1:13" s="137" customFormat="1">
      <c r="A190" s="2389"/>
      <c r="B190" s="2587"/>
      <c r="C190" s="2467"/>
      <c r="D190" s="716" t="s">
        <v>304</v>
      </c>
      <c r="E190" s="1220">
        <f t="shared" si="11"/>
        <v>2398100</v>
      </c>
      <c r="F190" s="879">
        <f t="shared" si="12"/>
        <v>2398100</v>
      </c>
      <c r="G190" s="2415"/>
      <c r="H190" s="3047"/>
      <c r="I190" s="2386"/>
      <c r="J190" s="2386"/>
      <c r="K190" s="2386"/>
      <c r="L190" s="2529"/>
      <c r="M190" s="592"/>
    </row>
    <row r="191" spans="1:13" s="137" customFormat="1" ht="19.5">
      <c r="A191" s="2389"/>
      <c r="B191" s="2587"/>
      <c r="C191" s="2467"/>
      <c r="D191" s="722" t="s">
        <v>305</v>
      </c>
      <c r="E191" s="1685">
        <f t="shared" si="11"/>
        <v>0</v>
      </c>
      <c r="F191" s="815">
        <f t="shared" si="12"/>
        <v>0</v>
      </c>
      <c r="G191" s="2415"/>
      <c r="H191" s="3047"/>
      <c r="I191" s="2386"/>
      <c r="J191" s="2386"/>
      <c r="K191" s="2386"/>
      <c r="L191" s="2529"/>
      <c r="M191" s="592"/>
    </row>
    <row r="192" spans="1:13" s="137" customFormat="1">
      <c r="A192" s="2401"/>
      <c r="B192" s="2588"/>
      <c r="C192" s="2589"/>
      <c r="D192" s="716" t="s">
        <v>302</v>
      </c>
      <c r="E192" s="1684">
        <f t="shared" si="11"/>
        <v>0</v>
      </c>
      <c r="F192" s="815">
        <f t="shared" si="12"/>
        <v>0</v>
      </c>
      <c r="G192" s="2416"/>
      <c r="H192" s="3048"/>
      <c r="I192" s="2399"/>
      <c r="J192" s="2399"/>
      <c r="K192" s="2399"/>
      <c r="L192" s="2530"/>
      <c r="M192" s="592"/>
    </row>
    <row r="193" spans="1:13" s="137" customFormat="1" ht="13.5" customHeight="1">
      <c r="A193" s="2395" t="s">
        <v>881</v>
      </c>
      <c r="B193" s="2420" t="s">
        <v>2118</v>
      </c>
      <c r="C193" s="2420" t="s">
        <v>1493</v>
      </c>
      <c r="D193" s="718" t="s">
        <v>296</v>
      </c>
      <c r="E193" s="1254">
        <f>E194+E198</f>
        <v>2578602.15</v>
      </c>
      <c r="F193" s="854">
        <f>F194+F198</f>
        <v>2578602.15</v>
      </c>
      <c r="G193" s="2390"/>
      <c r="H193" s="2384" t="s">
        <v>2119</v>
      </c>
      <c r="I193" s="1677" t="s">
        <v>591</v>
      </c>
      <c r="J193" s="1677">
        <v>24</v>
      </c>
      <c r="K193" s="1677">
        <v>24</v>
      </c>
      <c r="L193" s="2536"/>
      <c r="M193" s="590"/>
    </row>
    <row r="194" spans="1:13" ht="19.5">
      <c r="A194" s="2477"/>
      <c r="B194" s="2539"/>
      <c r="C194" s="2421"/>
      <c r="D194" s="709" t="s">
        <v>301</v>
      </c>
      <c r="E194" s="1254">
        <f>E195+E196+E197</f>
        <v>2578602.15</v>
      </c>
      <c r="F194" s="854">
        <f>F195+F196+F197</f>
        <v>2578602.15</v>
      </c>
      <c r="G194" s="2391"/>
      <c r="H194" s="2385"/>
      <c r="I194" s="1678"/>
      <c r="J194" s="1678"/>
      <c r="K194" s="1678"/>
      <c r="L194" s="2537"/>
      <c r="M194" s="590"/>
    </row>
    <row r="195" spans="1:13">
      <c r="A195" s="2477"/>
      <c r="B195" s="2539"/>
      <c r="C195" s="2421"/>
      <c r="D195" s="707" t="s">
        <v>303</v>
      </c>
      <c r="E195" s="1681">
        <v>180502.15</v>
      </c>
      <c r="F195" s="2161">
        <v>180502.15</v>
      </c>
      <c r="G195" s="2391"/>
      <c r="H195" s="2398"/>
      <c r="I195" s="1679"/>
      <c r="J195" s="1679"/>
      <c r="K195" s="1679"/>
      <c r="L195" s="2538"/>
      <c r="M195" s="590"/>
    </row>
    <row r="196" spans="1:13" ht="11.25" customHeight="1">
      <c r="A196" s="2477"/>
      <c r="B196" s="2539"/>
      <c r="C196" s="2421"/>
      <c r="D196" s="718" t="s">
        <v>304</v>
      </c>
      <c r="E196" s="1254">
        <v>2398100</v>
      </c>
      <c r="F196" s="1254">
        <v>2398100</v>
      </c>
      <c r="G196" s="2391"/>
      <c r="H196" s="2484" t="s">
        <v>2697</v>
      </c>
      <c r="I196" s="1677" t="s">
        <v>591</v>
      </c>
      <c r="J196" s="1988">
        <v>1</v>
      </c>
      <c r="K196" s="1988">
        <v>1</v>
      </c>
      <c r="L196" s="2536"/>
      <c r="M196" s="590"/>
    </row>
    <row r="197" spans="1:13" ht="19.5">
      <c r="A197" s="2477"/>
      <c r="B197" s="2539"/>
      <c r="C197" s="2421"/>
      <c r="D197" s="709" t="s">
        <v>305</v>
      </c>
      <c r="E197" s="1682">
        <v>0</v>
      </c>
      <c r="F197" s="803">
        <v>0</v>
      </c>
      <c r="G197" s="2391"/>
      <c r="H197" s="2484"/>
      <c r="I197" s="1678"/>
      <c r="J197" s="1678"/>
      <c r="K197" s="1678"/>
      <c r="L197" s="2537"/>
      <c r="M197" s="590"/>
    </row>
    <row r="198" spans="1:13" ht="13.5" thickBot="1">
      <c r="A198" s="2704"/>
      <c r="B198" s="2670"/>
      <c r="C198" s="2584"/>
      <c r="D198" s="719" t="s">
        <v>302</v>
      </c>
      <c r="E198" s="576">
        <v>0</v>
      </c>
      <c r="F198" s="576">
        <v>0</v>
      </c>
      <c r="G198" s="2586"/>
      <c r="H198" s="2925"/>
      <c r="I198" s="1680"/>
      <c r="J198" s="1680"/>
      <c r="K198" s="1680"/>
      <c r="L198" s="2952"/>
      <c r="M198" s="590"/>
    </row>
    <row r="199" spans="1:13" ht="13.5" thickTop="1">
      <c r="E199" s="244"/>
    </row>
  </sheetData>
  <mergeCells count="303">
    <mergeCell ref="H117:H118"/>
    <mergeCell ref="I117:I118"/>
    <mergeCell ref="J117:J118"/>
    <mergeCell ref="K117:K118"/>
    <mergeCell ref="H119:H120"/>
    <mergeCell ref="I119:I120"/>
    <mergeCell ref="J119:J120"/>
    <mergeCell ref="K119:K120"/>
    <mergeCell ref="L119:L120"/>
    <mergeCell ref="L115:L118"/>
    <mergeCell ref="L162:L167"/>
    <mergeCell ref="L168:L174"/>
    <mergeCell ref="L175:L180"/>
    <mergeCell ref="L181:L186"/>
    <mergeCell ref="L187:L192"/>
    <mergeCell ref="L193:L195"/>
    <mergeCell ref="L196:L198"/>
    <mergeCell ref="A109:A114"/>
    <mergeCell ref="B109:B114"/>
    <mergeCell ref="C109:C114"/>
    <mergeCell ref="G109:G114"/>
    <mergeCell ref="H109:H114"/>
    <mergeCell ref="I109:I114"/>
    <mergeCell ref="J109:J114"/>
    <mergeCell ref="K109:K114"/>
    <mergeCell ref="L109:L114"/>
    <mergeCell ref="A115:A120"/>
    <mergeCell ref="B115:B120"/>
    <mergeCell ref="C115:C120"/>
    <mergeCell ref="G115:G120"/>
    <mergeCell ref="H115:H116"/>
    <mergeCell ref="H193:H195"/>
    <mergeCell ref="H196:H198"/>
    <mergeCell ref="A193:A198"/>
    <mergeCell ref="L87:L92"/>
    <mergeCell ref="L93:L98"/>
    <mergeCell ref="L99:L108"/>
    <mergeCell ref="L127:L132"/>
    <mergeCell ref="L133:L138"/>
    <mergeCell ref="L141:L142"/>
    <mergeCell ref="L143:L144"/>
    <mergeCell ref="L150:L155"/>
    <mergeCell ref="L156:L161"/>
    <mergeCell ref="L34:L35"/>
    <mergeCell ref="L36:L37"/>
    <mergeCell ref="L45:L46"/>
    <mergeCell ref="L47:L50"/>
    <mergeCell ref="L51:L56"/>
    <mergeCell ref="L57:L58"/>
    <mergeCell ref="L59:L60"/>
    <mergeCell ref="L61:L62"/>
    <mergeCell ref="L77:L86"/>
    <mergeCell ref="B193:B198"/>
    <mergeCell ref="C193:C198"/>
    <mergeCell ref="G193:G198"/>
    <mergeCell ref="A175:A180"/>
    <mergeCell ref="B175:B180"/>
    <mergeCell ref="B168:B174"/>
    <mergeCell ref="G187:G192"/>
    <mergeCell ref="H187:H192"/>
    <mergeCell ref="A187:A192"/>
    <mergeCell ref="B187:B192"/>
    <mergeCell ref="C187:C192"/>
    <mergeCell ref="A168:A174"/>
    <mergeCell ref="J175:J180"/>
    <mergeCell ref="K175:K180"/>
    <mergeCell ref="K168:K171"/>
    <mergeCell ref="I187:I192"/>
    <mergeCell ref="J187:J192"/>
    <mergeCell ref="K187:K192"/>
    <mergeCell ref="A181:A186"/>
    <mergeCell ref="B181:B186"/>
    <mergeCell ref="I175:I180"/>
    <mergeCell ref="C175:C180"/>
    <mergeCell ref="G168:G174"/>
    <mergeCell ref="C168:C174"/>
    <mergeCell ref="F173:F174"/>
    <mergeCell ref="H172:H174"/>
    <mergeCell ref="H168:H171"/>
    <mergeCell ref="J172:J174"/>
    <mergeCell ref="I172:I174"/>
    <mergeCell ref="D173:D174"/>
    <mergeCell ref="E173:E174"/>
    <mergeCell ref="G175:G180"/>
    <mergeCell ref="H175:H180"/>
    <mergeCell ref="J168:J171"/>
    <mergeCell ref="I168:I171"/>
    <mergeCell ref="K87:K92"/>
    <mergeCell ref="I133:I138"/>
    <mergeCell ref="J133:J138"/>
    <mergeCell ref="J141:J142"/>
    <mergeCell ref="K99:K108"/>
    <mergeCell ref="K93:K98"/>
    <mergeCell ref="K77:K86"/>
    <mergeCell ref="K162:K167"/>
    <mergeCell ref="K172:K174"/>
    <mergeCell ref="J162:J167"/>
    <mergeCell ref="I162:I167"/>
    <mergeCell ref="G127:G132"/>
    <mergeCell ref="J12:J17"/>
    <mergeCell ref="J34:J35"/>
    <mergeCell ref="H34:H35"/>
    <mergeCell ref="G18:G27"/>
    <mergeCell ref="J28:J33"/>
    <mergeCell ref="G87:G92"/>
    <mergeCell ref="H87:H92"/>
    <mergeCell ref="H47:H50"/>
    <mergeCell ref="I47:I50"/>
    <mergeCell ref="J47:J50"/>
    <mergeCell ref="G70:G76"/>
    <mergeCell ref="J77:J86"/>
    <mergeCell ref="J70:J76"/>
    <mergeCell ref="G93:G98"/>
    <mergeCell ref="G77:G86"/>
    <mergeCell ref="I93:I98"/>
    <mergeCell ref="J93:J98"/>
    <mergeCell ref="I87:I92"/>
    <mergeCell ref="J87:J92"/>
    <mergeCell ref="H61:H62"/>
    <mergeCell ref="H59:H60"/>
    <mergeCell ref="I59:I60"/>
    <mergeCell ref="J59:J60"/>
    <mergeCell ref="B156:B161"/>
    <mergeCell ref="C139:C144"/>
    <mergeCell ref="G150:G155"/>
    <mergeCell ref="H150:H151"/>
    <mergeCell ref="A133:A138"/>
    <mergeCell ref="C133:C138"/>
    <mergeCell ref="G133:G138"/>
    <mergeCell ref="B133:B138"/>
    <mergeCell ref="K150:K151"/>
    <mergeCell ref="I152:I155"/>
    <mergeCell ref="J152:J155"/>
    <mergeCell ref="J143:J144"/>
    <mergeCell ref="I156:I161"/>
    <mergeCell ref="J156:J161"/>
    <mergeCell ref="K133:K138"/>
    <mergeCell ref="I143:I144"/>
    <mergeCell ref="K141:K142"/>
    <mergeCell ref="I150:I151"/>
    <mergeCell ref="K156:K161"/>
    <mergeCell ref="J150:J151"/>
    <mergeCell ref="H143:H144"/>
    <mergeCell ref="H141:H142"/>
    <mergeCell ref="H133:H138"/>
    <mergeCell ref="I141:I142"/>
    <mergeCell ref="A18:A27"/>
    <mergeCell ref="A28:A33"/>
    <mergeCell ref="B34:B41"/>
    <mergeCell ref="A34:A41"/>
    <mergeCell ref="C34:C41"/>
    <mergeCell ref="C18:C27"/>
    <mergeCell ref="C28:C33"/>
    <mergeCell ref="C45:C50"/>
    <mergeCell ref="A77:A86"/>
    <mergeCell ref="A70:A76"/>
    <mergeCell ref="B70:B76"/>
    <mergeCell ref="B57:B62"/>
    <mergeCell ref="B45:B50"/>
    <mergeCell ref="B51:B56"/>
    <mergeCell ref="C57:C62"/>
    <mergeCell ref="C51:C56"/>
    <mergeCell ref="A57:A62"/>
    <mergeCell ref="A45:A50"/>
    <mergeCell ref="A127:A132"/>
    <mergeCell ref="C127:C132"/>
    <mergeCell ref="A51:A56"/>
    <mergeCell ref="C87:C92"/>
    <mergeCell ref="B77:B86"/>
    <mergeCell ref="C77:C86"/>
    <mergeCell ref="B127:B132"/>
    <mergeCell ref="B87:B92"/>
    <mergeCell ref="A87:A92"/>
    <mergeCell ref="A93:A98"/>
    <mergeCell ref="B93:B98"/>
    <mergeCell ref="C93:C98"/>
    <mergeCell ref="A99:A108"/>
    <mergeCell ref="B99:B108"/>
    <mergeCell ref="C99:C108"/>
    <mergeCell ref="A121:A126"/>
    <mergeCell ref="B121:B126"/>
    <mergeCell ref="C121:C126"/>
    <mergeCell ref="A1:L1"/>
    <mergeCell ref="L4:L6"/>
    <mergeCell ref="K36:K37"/>
    <mergeCell ref="G45:G50"/>
    <mergeCell ref="G51:G56"/>
    <mergeCell ref="K45:K46"/>
    <mergeCell ref="J51:J56"/>
    <mergeCell ref="K51:K56"/>
    <mergeCell ref="H45:H46"/>
    <mergeCell ref="G8:G16"/>
    <mergeCell ref="I36:I37"/>
    <mergeCell ref="B18:B27"/>
    <mergeCell ref="B28:B33"/>
    <mergeCell ref="I45:I46"/>
    <mergeCell ref="J45:J46"/>
    <mergeCell ref="I34:I35"/>
    <mergeCell ref="H28:H33"/>
    <mergeCell ref="K28:K33"/>
    <mergeCell ref="A4:A6"/>
    <mergeCell ref="B8:B17"/>
    <mergeCell ref="A8:A17"/>
    <mergeCell ref="C8:C17"/>
    <mergeCell ref="I4:I6"/>
    <mergeCell ref="J4:J6"/>
    <mergeCell ref="N4:N6"/>
    <mergeCell ref="O4:O6"/>
    <mergeCell ref="P4:P6"/>
    <mergeCell ref="Q4:Q6"/>
    <mergeCell ref="R4:R6"/>
    <mergeCell ref="T4:T5"/>
    <mergeCell ref="A63:A69"/>
    <mergeCell ref="B63:B69"/>
    <mergeCell ref="C63:C69"/>
    <mergeCell ref="B4:B6"/>
    <mergeCell ref="D4:D6"/>
    <mergeCell ref="C4:C6"/>
    <mergeCell ref="F4:F6"/>
    <mergeCell ref="K4:K6"/>
    <mergeCell ref="K34:K35"/>
    <mergeCell ref="L38:L39"/>
    <mergeCell ref="J36:J37"/>
    <mergeCell ref="H36:H37"/>
    <mergeCell ref="H38:H39"/>
    <mergeCell ref="I38:I39"/>
    <mergeCell ref="J38:J39"/>
    <mergeCell ref="G57:G62"/>
    <mergeCell ref="G4:G6"/>
    <mergeCell ref="M4:M6"/>
    <mergeCell ref="L12:L17"/>
    <mergeCell ref="L18:L27"/>
    <mergeCell ref="L28:L33"/>
    <mergeCell ref="E4:E6"/>
    <mergeCell ref="E38:E39"/>
    <mergeCell ref="C70:C76"/>
    <mergeCell ref="D40:D41"/>
    <mergeCell ref="E40:E41"/>
    <mergeCell ref="F40:F41"/>
    <mergeCell ref="K12:K17"/>
    <mergeCell ref="K38:K39"/>
    <mergeCell ref="K47:K50"/>
    <mergeCell ref="K70:K76"/>
    <mergeCell ref="K61:K62"/>
    <mergeCell ref="K57:K58"/>
    <mergeCell ref="K59:K60"/>
    <mergeCell ref="J61:J62"/>
    <mergeCell ref="J57:J58"/>
    <mergeCell ref="H4:H6"/>
    <mergeCell ref="H12:H17"/>
    <mergeCell ref="I12:I17"/>
    <mergeCell ref="H70:H76"/>
    <mergeCell ref="I70:I76"/>
    <mergeCell ref="I28:I33"/>
    <mergeCell ref="H99:H108"/>
    <mergeCell ref="I99:I108"/>
    <mergeCell ref="J99:J108"/>
    <mergeCell ref="D38:D39"/>
    <mergeCell ref="G99:G108"/>
    <mergeCell ref="G34:G41"/>
    <mergeCell ref="F38:F39"/>
    <mergeCell ref="H77:H86"/>
    <mergeCell ref="I77:I86"/>
    <mergeCell ref="H93:H98"/>
    <mergeCell ref="I51:I56"/>
    <mergeCell ref="I61:I62"/>
    <mergeCell ref="H57:H58"/>
    <mergeCell ref="I57:I58"/>
    <mergeCell ref="H51:H56"/>
    <mergeCell ref="A162:A167"/>
    <mergeCell ref="B162:B167"/>
    <mergeCell ref="G139:G144"/>
    <mergeCell ref="C181:C186"/>
    <mergeCell ref="G181:G186"/>
    <mergeCell ref="H181:H186"/>
    <mergeCell ref="I181:I186"/>
    <mergeCell ref="J181:J186"/>
    <mergeCell ref="K181:K186"/>
    <mergeCell ref="H156:H161"/>
    <mergeCell ref="G162:G167"/>
    <mergeCell ref="G156:G161"/>
    <mergeCell ref="C162:C167"/>
    <mergeCell ref="H162:H167"/>
    <mergeCell ref="C150:C155"/>
    <mergeCell ref="H152:H155"/>
    <mergeCell ref="B139:B144"/>
    <mergeCell ref="B150:B155"/>
    <mergeCell ref="C156:C161"/>
    <mergeCell ref="A156:A161"/>
    <mergeCell ref="A139:A144"/>
    <mergeCell ref="A150:A155"/>
    <mergeCell ref="K152:K155"/>
    <mergeCell ref="K143:K144"/>
    <mergeCell ref="H8:H9"/>
    <mergeCell ref="I8:I9"/>
    <mergeCell ref="J8:J9"/>
    <mergeCell ref="K8:K9"/>
    <mergeCell ref="L8:L9"/>
    <mergeCell ref="H10:H11"/>
    <mergeCell ref="I10:I11"/>
    <mergeCell ref="J10:J11"/>
    <mergeCell ref="K10:K11"/>
    <mergeCell ref="L10:L11"/>
  </mergeCells>
  <phoneticPr fontId="0" type="noConversion"/>
  <pageMargins left="0.23622047244094491" right="0.15748031496062992" top="0.78740157480314965" bottom="0.39370078740157483" header="0.39370078740157483" footer="0.23622047244094491"/>
  <pageSetup paperSize="9" scale="85" fitToHeight="0" orientation="landscape" r:id="rId1"/>
  <headerFooter differentFirst="1" alignWithMargins="0">
    <oddFooter>&amp;C&amp;P</oddFooter>
  </headerFooter>
  <rowBreaks count="2" manualBreakCount="2">
    <brk id="48" max="11" man="1"/>
    <brk id="90" max="1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9"/>
  <sheetViews>
    <sheetView view="pageBreakPreview" topLeftCell="A103" zoomScale="110" zoomScaleNormal="100" zoomScaleSheetLayoutView="110" workbookViewId="0">
      <selection activeCell="F11" sqref="F11"/>
    </sheetView>
  </sheetViews>
  <sheetFormatPr defaultRowHeight="12.75"/>
  <cols>
    <col min="1" max="1" width="5.28515625" style="12" customWidth="1"/>
    <col min="2" max="2" width="14.140625" style="13" customWidth="1"/>
    <col min="3" max="3" width="9.7109375" style="13" customWidth="1"/>
    <col min="4" max="4" width="17.85546875" style="13" customWidth="1"/>
    <col min="5" max="5" width="12.28515625" style="19" customWidth="1"/>
    <col min="6" max="6" width="10.5703125" style="19" customWidth="1"/>
    <col min="7" max="7" width="19.42578125" style="13" customWidth="1"/>
    <col min="8" max="8" width="28" style="26" customWidth="1"/>
    <col min="9" max="9" width="8" style="13" customWidth="1"/>
    <col min="10" max="10" width="6.28515625" style="13" customWidth="1"/>
    <col min="11" max="11" width="6" style="13" customWidth="1"/>
    <col min="12" max="12" width="14.85546875" style="13" customWidth="1"/>
    <col min="13" max="13" width="21.42578125" customWidth="1"/>
    <col min="14" max="14" width="10.7109375" bestFit="1" customWidth="1"/>
  </cols>
  <sheetData>
    <row r="1" spans="1:20" s="2" customFormat="1" ht="27.75" customHeight="1">
      <c r="A1" s="1"/>
      <c r="B1" s="2430" t="s">
        <v>3099</v>
      </c>
      <c r="C1" s="2430"/>
      <c r="D1" s="2430"/>
      <c r="E1" s="2430"/>
      <c r="F1" s="2430"/>
      <c r="G1" s="2430"/>
      <c r="H1" s="2430"/>
      <c r="I1" s="2430"/>
      <c r="J1" s="2430"/>
      <c r="K1" s="2430"/>
      <c r="L1" s="2430"/>
    </row>
    <row r="2" spans="1:20" s="2" customFormat="1" ht="14.25" customHeight="1" thickBot="1">
      <c r="A2" s="1"/>
      <c r="B2" s="15"/>
      <c r="C2" s="15"/>
      <c r="D2" s="15"/>
      <c r="E2" s="15"/>
      <c r="F2" s="15"/>
      <c r="G2" s="15"/>
      <c r="H2" s="22"/>
      <c r="I2" s="15"/>
      <c r="J2" s="15"/>
      <c r="K2" s="15"/>
      <c r="L2" s="16" t="s">
        <v>172</v>
      </c>
    </row>
    <row r="3" spans="1:20" s="2" customFormat="1" ht="22.5" customHeight="1" thickTop="1">
      <c r="A3" s="2439" t="s">
        <v>294</v>
      </c>
      <c r="B3" s="2439" t="s">
        <v>297</v>
      </c>
      <c r="C3" s="2439" t="s">
        <v>975</v>
      </c>
      <c r="D3" s="2444" t="s">
        <v>295</v>
      </c>
      <c r="E3" s="2444" t="s">
        <v>1969</v>
      </c>
      <c r="F3" s="2444" t="s">
        <v>1540</v>
      </c>
      <c r="G3" s="2439" t="s">
        <v>2242</v>
      </c>
      <c r="H3" s="2444" t="s">
        <v>298</v>
      </c>
      <c r="I3" s="2444" t="s">
        <v>1040</v>
      </c>
      <c r="J3" s="2444" t="s">
        <v>299</v>
      </c>
      <c r="K3" s="2444" t="s">
        <v>300</v>
      </c>
      <c r="L3" s="2439" t="s">
        <v>2242</v>
      </c>
    </row>
    <row r="4" spans="1:20" s="2" customFormat="1" ht="24" customHeight="1">
      <c r="A4" s="2440"/>
      <c r="B4" s="2440"/>
      <c r="C4" s="2442"/>
      <c r="D4" s="2445"/>
      <c r="E4" s="2445"/>
      <c r="F4" s="2442"/>
      <c r="G4" s="2442"/>
      <c r="H4" s="2442"/>
      <c r="I4" s="2442"/>
      <c r="J4" s="2442"/>
      <c r="K4" s="2442"/>
      <c r="L4" s="2442"/>
      <c r="M4" s="235"/>
      <c r="N4" s="411"/>
      <c r="O4" s="411"/>
      <c r="P4" s="411"/>
      <c r="Q4" s="411"/>
      <c r="R4" s="412"/>
      <c r="S4" s="235"/>
      <c r="T4" s="412"/>
    </row>
    <row r="5" spans="1:20" s="2" customFormat="1" ht="15.75" customHeight="1" thickBot="1">
      <c r="A5" s="2441"/>
      <c r="B5" s="2441"/>
      <c r="C5" s="2443"/>
      <c r="D5" s="2446"/>
      <c r="E5" s="2446"/>
      <c r="F5" s="2443"/>
      <c r="G5" s="2443"/>
      <c r="H5" s="2443"/>
      <c r="I5" s="2443"/>
      <c r="J5" s="2443"/>
      <c r="K5" s="2443"/>
      <c r="L5" s="2443"/>
    </row>
    <row r="6" spans="1:20" s="4" customFormat="1" ht="14.25" customHeight="1" thickTop="1" thickBot="1">
      <c r="A6" s="238">
        <v>1</v>
      </c>
      <c r="B6" s="238">
        <v>2</v>
      </c>
      <c r="C6" s="238">
        <v>3</v>
      </c>
      <c r="D6" s="239">
        <v>4</v>
      </c>
      <c r="E6" s="130">
        <v>5</v>
      </c>
      <c r="F6" s="130">
        <v>6</v>
      </c>
      <c r="G6" s="239">
        <v>7</v>
      </c>
      <c r="H6" s="130">
        <v>8</v>
      </c>
      <c r="I6" s="239">
        <v>9</v>
      </c>
      <c r="J6" s="239">
        <v>10</v>
      </c>
      <c r="K6" s="239">
        <v>11</v>
      </c>
      <c r="L6" s="239">
        <v>12</v>
      </c>
    </row>
    <row r="7" spans="1:20" s="5" customFormat="1" ht="18" customHeight="1" thickTop="1">
      <c r="A7" s="2473" t="s">
        <v>854</v>
      </c>
      <c r="B7" s="2475" t="s">
        <v>7</v>
      </c>
      <c r="C7" s="2475" t="s">
        <v>118</v>
      </c>
      <c r="D7" s="709" t="s">
        <v>296</v>
      </c>
      <c r="E7" s="1254">
        <f>E9+E15</f>
        <v>1129603006.1400001</v>
      </c>
      <c r="F7" s="854">
        <f>F9+F15</f>
        <v>570999276.62</v>
      </c>
      <c r="G7" s="880"/>
      <c r="H7" s="2496" t="s">
        <v>1236</v>
      </c>
      <c r="I7" s="2578" t="s">
        <v>489</v>
      </c>
      <c r="J7" s="2577">
        <v>48</v>
      </c>
      <c r="K7" s="2577">
        <v>44</v>
      </c>
      <c r="L7" s="2719"/>
      <c r="M7" s="437"/>
      <c r="N7" s="433"/>
      <c r="O7" s="433"/>
      <c r="P7" s="433"/>
      <c r="Q7" s="433"/>
      <c r="R7" s="433"/>
      <c r="S7" s="433"/>
      <c r="T7" s="433"/>
    </row>
    <row r="8" spans="1:20" s="673" customFormat="1" ht="18.75" customHeight="1">
      <c r="A8" s="2379"/>
      <c r="B8" s="2454"/>
      <c r="C8" s="2454"/>
      <c r="D8" s="320" t="s">
        <v>2521</v>
      </c>
      <c r="E8" s="1254">
        <f>E10</f>
        <v>47500000</v>
      </c>
      <c r="F8" s="2051">
        <f>F10</f>
        <v>47500000</v>
      </c>
      <c r="G8" s="1637"/>
      <c r="H8" s="2385"/>
      <c r="I8" s="2453"/>
      <c r="J8" s="2391"/>
      <c r="K8" s="2391"/>
      <c r="L8" s="2537"/>
      <c r="M8" s="680"/>
      <c r="N8" s="433"/>
      <c r="O8" s="433"/>
      <c r="P8" s="433"/>
      <c r="Q8" s="433"/>
      <c r="R8" s="433"/>
      <c r="S8" s="433"/>
      <c r="T8" s="433"/>
    </row>
    <row r="9" spans="1:20" s="5" customFormat="1" ht="20.25" customHeight="1">
      <c r="A9" s="2474"/>
      <c r="B9" s="2476"/>
      <c r="C9" s="2477"/>
      <c r="D9" s="709" t="s">
        <v>301</v>
      </c>
      <c r="E9" s="1254">
        <f>E11+E13+E14</f>
        <v>1129603006.1400001</v>
      </c>
      <c r="F9" s="854">
        <f>F11+F13+F14</f>
        <v>570999276.62</v>
      </c>
      <c r="G9" s="880"/>
      <c r="H9" s="2476"/>
      <c r="I9" s="2474"/>
      <c r="J9" s="2391"/>
      <c r="K9" s="2391"/>
      <c r="L9" s="2537"/>
      <c r="M9" s="437"/>
      <c r="P9" s="465"/>
      <c r="Q9" s="465"/>
    </row>
    <row r="10" spans="1:20" s="673" customFormat="1" ht="20.25" customHeight="1">
      <c r="A10" s="2474"/>
      <c r="B10" s="2476"/>
      <c r="C10" s="2477"/>
      <c r="D10" s="320" t="s">
        <v>2521</v>
      </c>
      <c r="E10" s="1254">
        <f>E12</f>
        <v>47500000</v>
      </c>
      <c r="F10" s="2051">
        <f>F12</f>
        <v>47500000</v>
      </c>
      <c r="G10" s="1637"/>
      <c r="H10" s="1630"/>
      <c r="I10" s="1629"/>
      <c r="J10" s="1628"/>
      <c r="K10" s="1628"/>
      <c r="L10" s="2538"/>
      <c r="M10" s="680"/>
      <c r="P10" s="465"/>
      <c r="Q10" s="465"/>
    </row>
    <row r="11" spans="1:20" s="5" customFormat="1" ht="13.5" customHeight="1">
      <c r="A11" s="2474"/>
      <c r="B11" s="2476"/>
      <c r="C11" s="2477"/>
      <c r="D11" s="709" t="s">
        <v>303</v>
      </c>
      <c r="E11" s="1254">
        <f>E19+E49+E91+E109+E147+E190</f>
        <v>121991216.14</v>
      </c>
      <c r="F11" s="854">
        <f>F19+F49+F91+F109+F147+F190</f>
        <v>13901418.620000001</v>
      </c>
      <c r="G11" s="2175"/>
      <c r="H11" s="2658" t="s">
        <v>1237</v>
      </c>
      <c r="I11" s="2750" t="s">
        <v>489</v>
      </c>
      <c r="J11" s="2390">
        <v>73</v>
      </c>
      <c r="K11" s="2390">
        <v>73</v>
      </c>
      <c r="L11" s="2536"/>
      <c r="M11" s="437"/>
      <c r="P11" s="2153"/>
      <c r="Q11" s="465"/>
    </row>
    <row r="12" spans="1:20" s="673" customFormat="1" ht="23.25" customHeight="1">
      <c r="A12" s="2474"/>
      <c r="B12" s="2476"/>
      <c r="C12" s="2477"/>
      <c r="D12" s="320" t="s">
        <v>2521</v>
      </c>
      <c r="E12" s="1254">
        <f>E148</f>
        <v>47500000</v>
      </c>
      <c r="F12" s="2051">
        <f>F148</f>
        <v>47500000</v>
      </c>
      <c r="G12" s="1637"/>
      <c r="H12" s="2659"/>
      <c r="I12" s="2801"/>
      <c r="J12" s="2391"/>
      <c r="K12" s="2391"/>
      <c r="L12" s="2537"/>
      <c r="M12" s="680"/>
      <c r="P12" s="636"/>
    </row>
    <row r="13" spans="1:20" s="5" customFormat="1" ht="12" customHeight="1">
      <c r="A13" s="2474"/>
      <c r="B13" s="2476"/>
      <c r="C13" s="2477"/>
      <c r="D13" s="718" t="s">
        <v>304</v>
      </c>
      <c r="E13" s="1254">
        <f t="shared" ref="E13:F15" si="0">E20+E50+E92+E110+E149+E191</f>
        <v>1007611790</v>
      </c>
      <c r="F13" s="854">
        <f t="shared" si="0"/>
        <v>557097858</v>
      </c>
      <c r="G13" s="880"/>
      <c r="H13" s="2659"/>
      <c r="I13" s="2801"/>
      <c r="J13" s="2391"/>
      <c r="K13" s="2391"/>
      <c r="L13" s="2537"/>
      <c r="M13" s="437"/>
    </row>
    <row r="14" spans="1:20" s="5" customFormat="1" ht="21.75" customHeight="1">
      <c r="A14" s="2474"/>
      <c r="B14" s="2476"/>
      <c r="C14" s="2477"/>
      <c r="D14" s="709" t="s">
        <v>305</v>
      </c>
      <c r="E14" s="1254">
        <f t="shared" si="0"/>
        <v>0</v>
      </c>
      <c r="F14" s="854">
        <f t="shared" si="0"/>
        <v>0</v>
      </c>
      <c r="G14" s="914"/>
      <c r="H14" s="2681"/>
      <c r="I14" s="2751"/>
      <c r="J14" s="2392"/>
      <c r="K14" s="2392"/>
      <c r="L14" s="2538"/>
      <c r="M14" s="437"/>
    </row>
    <row r="15" spans="1:20" s="5" customFormat="1" ht="95.25" customHeight="1">
      <c r="A15" s="759"/>
      <c r="B15" s="760"/>
      <c r="C15" s="761"/>
      <c r="D15" s="284" t="s">
        <v>302</v>
      </c>
      <c r="E15" s="1631">
        <f t="shared" si="0"/>
        <v>0</v>
      </c>
      <c r="F15" s="803">
        <f t="shared" si="0"/>
        <v>0</v>
      </c>
      <c r="G15" s="880"/>
      <c r="H15" s="715" t="s">
        <v>1238</v>
      </c>
      <c r="I15" s="692" t="s">
        <v>489</v>
      </c>
      <c r="J15" s="692">
        <v>35</v>
      </c>
      <c r="K15" s="692">
        <v>35</v>
      </c>
      <c r="L15" s="2051"/>
      <c r="M15" s="437"/>
    </row>
    <row r="16" spans="1:20" s="5" customFormat="1" ht="19.5" customHeight="1">
      <c r="A16" s="759"/>
      <c r="B16" s="760"/>
      <c r="C16" s="761"/>
      <c r="D16" s="47"/>
      <c r="E16" s="1632"/>
      <c r="F16" s="804"/>
      <c r="G16" s="880"/>
      <c r="H16" s="686" t="s">
        <v>1948</v>
      </c>
      <c r="I16" s="688" t="s">
        <v>1792</v>
      </c>
      <c r="J16" s="688">
        <v>2.7E-2</v>
      </c>
      <c r="K16" s="688">
        <v>2.7E-2</v>
      </c>
      <c r="L16" s="1248"/>
      <c r="M16" s="437"/>
    </row>
    <row r="17" spans="1:18" s="11" customFormat="1" ht="15" customHeight="1">
      <c r="A17" s="2468" t="s">
        <v>308</v>
      </c>
      <c r="B17" s="2393" t="s">
        <v>1277</v>
      </c>
      <c r="C17" s="2393"/>
      <c r="D17" s="792" t="s">
        <v>296</v>
      </c>
      <c r="E17" s="1221">
        <f>E18+E22</f>
        <v>2503950.17</v>
      </c>
      <c r="F17" s="884">
        <f>F18+F22</f>
        <v>2379122.09</v>
      </c>
      <c r="G17" s="2434"/>
      <c r="H17" s="764"/>
      <c r="I17" s="747"/>
      <c r="J17" s="747"/>
      <c r="K17" s="747"/>
      <c r="L17" s="2531"/>
      <c r="M17" s="597"/>
      <c r="N17"/>
      <c r="O17"/>
      <c r="P17"/>
      <c r="Q17"/>
      <c r="R17" s="622"/>
    </row>
    <row r="18" spans="1:18" s="11" customFormat="1" ht="18" customHeight="1">
      <c r="A18" s="2456"/>
      <c r="B18" s="2458"/>
      <c r="C18" s="2458"/>
      <c r="D18" s="792" t="s">
        <v>301</v>
      </c>
      <c r="E18" s="1221">
        <f>E19+E20+E21</f>
        <v>2503950.17</v>
      </c>
      <c r="F18" s="884">
        <f>F19+F20+F21</f>
        <v>2379122.09</v>
      </c>
      <c r="G18" s="3092"/>
      <c r="H18" s="756"/>
      <c r="I18" s="746"/>
      <c r="J18" s="746"/>
      <c r="K18" s="746"/>
      <c r="L18" s="2532"/>
      <c r="M18" s="597"/>
    </row>
    <row r="19" spans="1:18" s="11" customFormat="1" ht="14.25" customHeight="1">
      <c r="A19" s="2456"/>
      <c r="B19" s="2458"/>
      <c r="C19" s="2458"/>
      <c r="D19" s="792" t="s">
        <v>303</v>
      </c>
      <c r="E19" s="1221">
        <f>E25</f>
        <v>2503950.17</v>
      </c>
      <c r="F19" s="884">
        <f>F25</f>
        <v>2379122.09</v>
      </c>
      <c r="G19" s="3092"/>
      <c r="H19" s="756"/>
      <c r="I19" s="746"/>
      <c r="J19" s="746"/>
      <c r="K19" s="746"/>
      <c r="L19" s="2532"/>
      <c r="M19" s="597"/>
    </row>
    <row r="20" spans="1:18" s="11" customFormat="1" ht="15" customHeight="1">
      <c r="A20" s="2456"/>
      <c r="B20" s="2458"/>
      <c r="C20" s="2458"/>
      <c r="D20" s="859" t="s">
        <v>304</v>
      </c>
      <c r="E20" s="1221">
        <f t="shared" ref="E20:E22" si="1">E26</f>
        <v>0</v>
      </c>
      <c r="F20" s="884">
        <f t="shared" ref="F20:F22" si="2">F26</f>
        <v>0</v>
      </c>
      <c r="G20" s="3092"/>
      <c r="H20" s="756"/>
      <c r="I20" s="746"/>
      <c r="J20" s="746"/>
      <c r="K20" s="746"/>
      <c r="L20" s="2532"/>
      <c r="M20" s="597"/>
    </row>
    <row r="21" spans="1:18" s="11" customFormat="1" ht="21.75" customHeight="1">
      <c r="A21" s="2456"/>
      <c r="B21" s="2458"/>
      <c r="C21" s="2458"/>
      <c r="D21" s="792" t="s">
        <v>305</v>
      </c>
      <c r="E21" s="1221">
        <f t="shared" si="1"/>
        <v>0</v>
      </c>
      <c r="F21" s="884">
        <f t="shared" si="2"/>
        <v>0</v>
      </c>
      <c r="G21" s="3092"/>
      <c r="H21" s="756"/>
      <c r="I21" s="746"/>
      <c r="J21" s="746"/>
      <c r="K21" s="746"/>
      <c r="L21" s="2532"/>
      <c r="M21" s="597"/>
    </row>
    <row r="22" spans="1:18" s="11" customFormat="1" ht="18.75" customHeight="1" thickBot="1">
      <c r="A22" s="3091"/>
      <c r="B22" s="2647"/>
      <c r="C22" s="2647"/>
      <c r="D22" s="859" t="s">
        <v>302</v>
      </c>
      <c r="E22" s="1221">
        <f t="shared" si="1"/>
        <v>0</v>
      </c>
      <c r="F22" s="884">
        <f t="shared" si="2"/>
        <v>0</v>
      </c>
      <c r="G22" s="3093"/>
      <c r="H22" s="757"/>
      <c r="I22" s="758"/>
      <c r="J22" s="758"/>
      <c r="K22" s="758"/>
      <c r="L22" s="2533"/>
      <c r="M22" s="597"/>
    </row>
    <row r="23" spans="1:18" s="5" customFormat="1" ht="12.75" customHeight="1" thickTop="1">
      <c r="A23" s="3081" t="s">
        <v>309</v>
      </c>
      <c r="B23" s="2368" t="s">
        <v>8</v>
      </c>
      <c r="C23" s="2368"/>
      <c r="D23" s="722" t="s">
        <v>296</v>
      </c>
      <c r="E23" s="1220">
        <f>E24+E28</f>
        <v>2503950.17</v>
      </c>
      <c r="F23" s="879">
        <f>F24+F28</f>
        <v>2379122.09</v>
      </c>
      <c r="G23" s="711"/>
      <c r="H23" s="2411"/>
      <c r="I23" s="2414"/>
      <c r="J23" s="2414"/>
      <c r="K23" s="2414"/>
      <c r="L23" s="2528"/>
      <c r="M23" s="437"/>
    </row>
    <row r="24" spans="1:18" s="5" customFormat="1" ht="20.25" customHeight="1">
      <c r="A24" s="3003"/>
      <c r="B24" s="2972"/>
      <c r="C24" s="2972"/>
      <c r="D24" s="722" t="s">
        <v>301</v>
      </c>
      <c r="E24" s="1220">
        <f>E25+E26+E27</f>
        <v>2503950.17</v>
      </c>
      <c r="F24" s="879">
        <f>F25+F26+F27</f>
        <v>2379122.09</v>
      </c>
      <c r="G24" s="737"/>
      <c r="H24" s="3047"/>
      <c r="I24" s="2386"/>
      <c r="J24" s="2386"/>
      <c r="K24" s="2386"/>
      <c r="L24" s="2529"/>
      <c r="M24" s="437"/>
    </row>
    <row r="25" spans="1:18" s="5" customFormat="1" ht="11.25" customHeight="1">
      <c r="A25" s="3003"/>
      <c r="B25" s="2972"/>
      <c r="C25" s="2972"/>
      <c r="D25" s="722" t="s">
        <v>303</v>
      </c>
      <c r="E25" s="1220">
        <f>E31+E37</f>
        <v>2503950.17</v>
      </c>
      <c r="F25" s="879">
        <f>F31+F37</f>
        <v>2379122.09</v>
      </c>
      <c r="G25" s="737"/>
      <c r="H25" s="3047"/>
      <c r="I25" s="2386"/>
      <c r="J25" s="2386"/>
      <c r="K25" s="2386"/>
      <c r="L25" s="2529"/>
      <c r="M25" s="437"/>
    </row>
    <row r="26" spans="1:18" s="5" customFormat="1" ht="13.5" customHeight="1">
      <c r="A26" s="3003"/>
      <c r="B26" s="2972"/>
      <c r="C26" s="2972"/>
      <c r="D26" s="716" t="s">
        <v>304</v>
      </c>
      <c r="E26" s="1220">
        <f t="shared" ref="E26:E28" si="3">E32+E38</f>
        <v>0</v>
      </c>
      <c r="F26" s="879">
        <f t="shared" ref="F26:F28" si="4">F32+F38</f>
        <v>0</v>
      </c>
      <c r="G26" s="737"/>
      <c r="H26" s="3047"/>
      <c r="I26" s="2386"/>
      <c r="J26" s="2386"/>
      <c r="K26" s="2386"/>
      <c r="L26" s="2529"/>
      <c r="M26" s="437"/>
    </row>
    <row r="27" spans="1:18" ht="20.25" customHeight="1">
      <c r="A27" s="3003"/>
      <c r="B27" s="2972"/>
      <c r="C27" s="2972"/>
      <c r="D27" s="722" t="s">
        <v>305</v>
      </c>
      <c r="E27" s="1220">
        <f t="shared" si="3"/>
        <v>0</v>
      </c>
      <c r="F27" s="879">
        <f t="shared" si="4"/>
        <v>0</v>
      </c>
      <c r="G27" s="737"/>
      <c r="H27" s="3047"/>
      <c r="I27" s="2386"/>
      <c r="J27" s="2386"/>
      <c r="K27" s="2386"/>
      <c r="L27" s="2529"/>
      <c r="M27" s="592"/>
    </row>
    <row r="28" spans="1:18" ht="15.75" customHeight="1">
      <c r="A28" s="3004"/>
      <c r="B28" s="2986"/>
      <c r="C28" s="2986"/>
      <c r="D28" s="716" t="s">
        <v>302</v>
      </c>
      <c r="E28" s="1220">
        <f t="shared" si="3"/>
        <v>0</v>
      </c>
      <c r="F28" s="879">
        <f t="shared" si="4"/>
        <v>0</v>
      </c>
      <c r="G28" s="842"/>
      <c r="H28" s="3048"/>
      <c r="I28" s="2399"/>
      <c r="J28" s="2399"/>
      <c r="K28" s="2399"/>
      <c r="L28" s="2530"/>
      <c r="M28" s="592"/>
    </row>
    <row r="29" spans="1:18" ht="15.75" customHeight="1">
      <c r="A29" s="2395" t="s">
        <v>310</v>
      </c>
      <c r="B29" s="2420" t="s">
        <v>9</v>
      </c>
      <c r="C29" s="2420" t="s">
        <v>118</v>
      </c>
      <c r="D29" s="718" t="s">
        <v>296</v>
      </c>
      <c r="E29" s="1254">
        <f>E30+E34</f>
        <v>500000</v>
      </c>
      <c r="F29" s="854">
        <f>F30+F34</f>
        <v>380959.2</v>
      </c>
      <c r="G29" s="2384" t="s">
        <v>3100</v>
      </c>
      <c r="H29" s="2384" t="s">
        <v>10</v>
      </c>
      <c r="I29" s="2390" t="s">
        <v>591</v>
      </c>
      <c r="J29" s="2390">
        <v>48</v>
      </c>
      <c r="K29" s="2390">
        <v>44</v>
      </c>
      <c r="L29" s="2536"/>
      <c r="M29" s="592"/>
    </row>
    <row r="30" spans="1:18" ht="21" customHeight="1">
      <c r="A30" s="2477"/>
      <c r="B30" s="2958"/>
      <c r="C30" s="2421"/>
      <c r="D30" s="709" t="s">
        <v>301</v>
      </c>
      <c r="E30" s="1254">
        <f>E31+E32+E33</f>
        <v>500000</v>
      </c>
      <c r="F30" s="854">
        <f>F31+F32+F33</f>
        <v>380959.2</v>
      </c>
      <c r="G30" s="2385"/>
      <c r="H30" s="3045"/>
      <c r="I30" s="2453"/>
      <c r="J30" s="2453"/>
      <c r="K30" s="2453"/>
      <c r="L30" s="2537"/>
      <c r="M30" s="592"/>
    </row>
    <row r="31" spans="1:18" ht="15" customHeight="1">
      <c r="A31" s="2477"/>
      <c r="B31" s="2958"/>
      <c r="C31" s="2421"/>
      <c r="D31" s="707" t="s">
        <v>303</v>
      </c>
      <c r="E31" s="1631">
        <v>500000</v>
      </c>
      <c r="F31" s="803">
        <v>380959.2</v>
      </c>
      <c r="G31" s="2385"/>
      <c r="H31" s="3045"/>
      <c r="I31" s="2453"/>
      <c r="J31" s="2453"/>
      <c r="K31" s="2453"/>
      <c r="L31" s="2537"/>
      <c r="M31" s="592"/>
    </row>
    <row r="32" spans="1:18" ht="15" customHeight="1">
      <c r="A32" s="2477"/>
      <c r="B32" s="2958"/>
      <c r="C32" s="2421"/>
      <c r="D32" s="718" t="s">
        <v>304</v>
      </c>
      <c r="E32" s="1254">
        <v>0</v>
      </c>
      <c r="F32" s="854">
        <v>0</v>
      </c>
      <c r="G32" s="2385"/>
      <c r="H32" s="3045"/>
      <c r="I32" s="2453"/>
      <c r="J32" s="2453"/>
      <c r="K32" s="2453"/>
      <c r="L32" s="2537"/>
      <c r="M32" s="592"/>
    </row>
    <row r="33" spans="1:18" ht="21.75" customHeight="1">
      <c r="A33" s="2477"/>
      <c r="B33" s="2958"/>
      <c r="C33" s="2421"/>
      <c r="D33" s="709" t="s">
        <v>305</v>
      </c>
      <c r="E33" s="1633">
        <v>0</v>
      </c>
      <c r="F33" s="808">
        <v>0</v>
      </c>
      <c r="G33" s="2385"/>
      <c r="H33" s="3045"/>
      <c r="I33" s="2453"/>
      <c r="J33" s="2453"/>
      <c r="K33" s="2453"/>
      <c r="L33" s="2537"/>
      <c r="M33" s="592"/>
    </row>
    <row r="34" spans="1:18" ht="21.75" customHeight="1">
      <c r="A34" s="2544"/>
      <c r="B34" s="2958"/>
      <c r="C34" s="2421"/>
      <c r="D34" s="707" t="s">
        <v>302</v>
      </c>
      <c r="E34" s="1631">
        <v>0</v>
      </c>
      <c r="F34" s="803">
        <v>0</v>
      </c>
      <c r="G34" s="2398"/>
      <c r="H34" s="3046"/>
      <c r="I34" s="2486"/>
      <c r="J34" s="2486"/>
      <c r="K34" s="2486"/>
      <c r="L34" s="2538"/>
      <c r="M34" s="592"/>
    </row>
    <row r="35" spans="1:18" ht="13.5" customHeight="1">
      <c r="A35" s="2395" t="s">
        <v>312</v>
      </c>
      <c r="B35" s="2420" t="s">
        <v>11</v>
      </c>
      <c r="C35" s="2420" t="s">
        <v>118</v>
      </c>
      <c r="D35" s="718" t="s">
        <v>296</v>
      </c>
      <c r="E35" s="1254">
        <f>E36+E40</f>
        <v>2003950.17</v>
      </c>
      <c r="F35" s="854">
        <f>F36+F40</f>
        <v>1998162.89</v>
      </c>
      <c r="G35" s="2390"/>
      <c r="H35" s="2384" t="s">
        <v>12</v>
      </c>
      <c r="I35" s="2390" t="s">
        <v>591</v>
      </c>
      <c r="J35" s="2390">
        <v>1</v>
      </c>
      <c r="K35" s="2390">
        <v>1</v>
      </c>
      <c r="L35" s="2536"/>
      <c r="M35" s="592"/>
    </row>
    <row r="36" spans="1:18" ht="21" customHeight="1">
      <c r="A36" s="2477"/>
      <c r="B36" s="2958"/>
      <c r="C36" s="2421"/>
      <c r="D36" s="709" t="s">
        <v>301</v>
      </c>
      <c r="E36" s="1254">
        <f>E37+E38+E39</f>
        <v>2003950.17</v>
      </c>
      <c r="F36" s="854">
        <f>F37+F38+F39</f>
        <v>1998162.89</v>
      </c>
      <c r="G36" s="2391"/>
      <c r="H36" s="3045"/>
      <c r="I36" s="2453"/>
      <c r="J36" s="2453"/>
      <c r="K36" s="2453"/>
      <c r="L36" s="2537"/>
      <c r="M36" s="592"/>
    </row>
    <row r="37" spans="1:18" ht="16.5" customHeight="1">
      <c r="A37" s="2477"/>
      <c r="B37" s="2958"/>
      <c r="C37" s="2421"/>
      <c r="D37" s="707" t="s">
        <v>303</v>
      </c>
      <c r="E37" s="1631">
        <v>2003950.17</v>
      </c>
      <c r="F37" s="854">
        <v>1998162.89</v>
      </c>
      <c r="G37" s="2391"/>
      <c r="H37" s="3045"/>
      <c r="I37" s="2453"/>
      <c r="J37" s="2453"/>
      <c r="K37" s="2453"/>
      <c r="L37" s="2537"/>
      <c r="M37" s="592"/>
    </row>
    <row r="38" spans="1:18" ht="14.25" customHeight="1">
      <c r="A38" s="2477"/>
      <c r="B38" s="2958"/>
      <c r="C38" s="2421"/>
      <c r="D38" s="718" t="s">
        <v>304</v>
      </c>
      <c r="E38" s="1254">
        <v>0</v>
      </c>
      <c r="F38" s="854">
        <v>0</v>
      </c>
      <c r="G38" s="2391"/>
      <c r="H38" s="3045"/>
      <c r="I38" s="2453"/>
      <c r="J38" s="2453"/>
      <c r="K38" s="2453"/>
      <c r="L38" s="2537"/>
      <c r="M38" s="592"/>
    </row>
    <row r="39" spans="1:18" ht="21" customHeight="1">
      <c r="A39" s="2477"/>
      <c r="B39" s="2958"/>
      <c r="C39" s="2421"/>
      <c r="D39" s="709" t="s">
        <v>305</v>
      </c>
      <c r="E39" s="1633">
        <v>0</v>
      </c>
      <c r="F39" s="803">
        <v>0</v>
      </c>
      <c r="G39" s="2391"/>
      <c r="H39" s="3045"/>
      <c r="I39" s="2453"/>
      <c r="J39" s="2453"/>
      <c r="K39" s="2453"/>
      <c r="L39" s="2537"/>
      <c r="M39" s="592"/>
    </row>
    <row r="40" spans="1:18" ht="21" customHeight="1" thickBot="1">
      <c r="A40" s="2544"/>
      <c r="B40" s="2971"/>
      <c r="C40" s="2421"/>
      <c r="D40" s="718" t="s">
        <v>302</v>
      </c>
      <c r="E40" s="1631">
        <v>0</v>
      </c>
      <c r="F40" s="803">
        <v>0</v>
      </c>
      <c r="G40" s="2392"/>
      <c r="H40" s="3046"/>
      <c r="I40" s="2486"/>
      <c r="J40" s="2486"/>
      <c r="K40" s="2486"/>
      <c r="L40" s="2538"/>
      <c r="M40" s="592"/>
    </row>
    <row r="41" spans="1:18" s="233" customFormat="1" ht="13.5" hidden="1" customHeight="1" thickBot="1">
      <c r="A41" s="2395" t="s">
        <v>313</v>
      </c>
      <c r="B41" s="2420" t="s">
        <v>2297</v>
      </c>
      <c r="C41" s="2420" t="s">
        <v>118</v>
      </c>
      <c r="D41" s="718" t="s">
        <v>296</v>
      </c>
      <c r="E41" s="1254">
        <f>E42+E46</f>
        <v>0</v>
      </c>
      <c r="F41" s="854">
        <f>F42+F46</f>
        <v>0</v>
      </c>
      <c r="G41" s="2390"/>
      <c r="H41" s="2384" t="s">
        <v>2296</v>
      </c>
      <c r="I41" s="2390" t="s">
        <v>591</v>
      </c>
      <c r="J41" s="2390">
        <v>0</v>
      </c>
      <c r="K41" s="2390">
        <v>0</v>
      </c>
      <c r="L41" s="1254"/>
      <c r="M41" s="592"/>
    </row>
    <row r="42" spans="1:18" s="233" customFormat="1" ht="21" hidden="1" customHeight="1" thickBot="1">
      <c r="A42" s="2477"/>
      <c r="B42" s="2958"/>
      <c r="C42" s="2421"/>
      <c r="D42" s="709" t="s">
        <v>301</v>
      </c>
      <c r="E42" s="1254">
        <f>E43+E44+E45</f>
        <v>0</v>
      </c>
      <c r="F42" s="854">
        <f>F43+F44+F45</f>
        <v>0</v>
      </c>
      <c r="G42" s="2391"/>
      <c r="H42" s="3045"/>
      <c r="I42" s="2453"/>
      <c r="J42" s="2453"/>
      <c r="K42" s="2453"/>
      <c r="L42" s="1254"/>
      <c r="M42" s="592"/>
    </row>
    <row r="43" spans="1:18" s="233" customFormat="1" ht="16.5" hidden="1" customHeight="1" thickBot="1">
      <c r="A43" s="2477"/>
      <c r="B43" s="2958"/>
      <c r="C43" s="2421"/>
      <c r="D43" s="707" t="s">
        <v>303</v>
      </c>
      <c r="E43" s="1631">
        <v>0</v>
      </c>
      <c r="F43" s="854">
        <v>0</v>
      </c>
      <c r="G43" s="2391"/>
      <c r="H43" s="3045"/>
      <c r="I43" s="2453"/>
      <c r="J43" s="2453"/>
      <c r="K43" s="2453"/>
      <c r="L43" s="1247"/>
      <c r="M43" s="592"/>
    </row>
    <row r="44" spans="1:18" s="233" customFormat="1" ht="14.25" hidden="1" customHeight="1" thickBot="1">
      <c r="A44" s="2477"/>
      <c r="B44" s="2958"/>
      <c r="C44" s="2421"/>
      <c r="D44" s="718" t="s">
        <v>304</v>
      </c>
      <c r="E44" s="1254">
        <v>0</v>
      </c>
      <c r="F44" s="854">
        <v>0</v>
      </c>
      <c r="G44" s="2391"/>
      <c r="H44" s="3045"/>
      <c r="I44" s="2453"/>
      <c r="J44" s="2453"/>
      <c r="K44" s="2453"/>
      <c r="L44" s="1254"/>
      <c r="M44" s="592"/>
    </row>
    <row r="45" spans="1:18" s="233" customFormat="1" ht="21" hidden="1" customHeight="1" thickBot="1">
      <c r="A45" s="2477"/>
      <c r="B45" s="2958"/>
      <c r="C45" s="2421"/>
      <c r="D45" s="709" t="s">
        <v>305</v>
      </c>
      <c r="E45" s="1633">
        <v>0</v>
      </c>
      <c r="F45" s="803">
        <v>0</v>
      </c>
      <c r="G45" s="2391"/>
      <c r="H45" s="3045"/>
      <c r="I45" s="2453"/>
      <c r="J45" s="2453"/>
      <c r="K45" s="2453"/>
      <c r="L45" s="1249"/>
      <c r="M45" s="592"/>
    </row>
    <row r="46" spans="1:18" s="233" customFormat="1" ht="18.75" hidden="1" customHeight="1" thickBot="1">
      <c r="A46" s="2704"/>
      <c r="B46" s="2971"/>
      <c r="C46" s="2421"/>
      <c r="D46" s="718" t="s">
        <v>302</v>
      </c>
      <c r="E46" s="1631">
        <v>0</v>
      </c>
      <c r="F46" s="803">
        <v>0</v>
      </c>
      <c r="G46" s="2392"/>
      <c r="H46" s="3046"/>
      <c r="I46" s="2486"/>
      <c r="J46" s="2486"/>
      <c r="K46" s="2486"/>
      <c r="L46" s="1247"/>
      <c r="M46" s="592"/>
    </row>
    <row r="47" spans="1:18" s="11" customFormat="1" ht="15" customHeight="1" thickTop="1">
      <c r="A47" s="3080" t="s">
        <v>36</v>
      </c>
      <c r="B47" s="2393" t="s">
        <v>953</v>
      </c>
      <c r="C47" s="2393"/>
      <c r="D47" s="792" t="s">
        <v>296</v>
      </c>
      <c r="E47" s="1221">
        <f>E48+E52</f>
        <v>9956900</v>
      </c>
      <c r="F47" s="884">
        <f>F48+F52</f>
        <v>9404823.5</v>
      </c>
      <c r="G47" s="2437"/>
      <c r="H47" s="764"/>
      <c r="I47" s="747"/>
      <c r="J47" s="747"/>
      <c r="K47" s="747"/>
      <c r="L47" s="2531"/>
      <c r="M47" s="597"/>
      <c r="N47" s="602"/>
      <c r="O47" s="5"/>
      <c r="P47" s="5"/>
      <c r="Q47" s="5"/>
      <c r="R47" s="5"/>
    </row>
    <row r="48" spans="1:18" s="11" customFormat="1" ht="18" customHeight="1">
      <c r="A48" s="2456"/>
      <c r="B48" s="2458"/>
      <c r="C48" s="2458"/>
      <c r="D48" s="792" t="s">
        <v>301</v>
      </c>
      <c r="E48" s="1221">
        <f>E49+E50+E51</f>
        <v>9956900</v>
      </c>
      <c r="F48" s="884">
        <f>F49+F50+F51</f>
        <v>9404823.5</v>
      </c>
      <c r="G48" s="2458"/>
      <c r="H48" s="756"/>
      <c r="I48" s="746"/>
      <c r="J48" s="746"/>
      <c r="K48" s="746"/>
      <c r="L48" s="2532"/>
      <c r="M48" s="597"/>
    </row>
    <row r="49" spans="1:15" s="11" customFormat="1" ht="14.25" customHeight="1">
      <c r="A49" s="2456"/>
      <c r="B49" s="2458"/>
      <c r="C49" s="2458"/>
      <c r="D49" s="792" t="s">
        <v>303</v>
      </c>
      <c r="E49" s="1221">
        <f>E55</f>
        <v>0</v>
      </c>
      <c r="F49" s="884">
        <f>F55</f>
        <v>0</v>
      </c>
      <c r="G49" s="2458"/>
      <c r="H49" s="756"/>
      <c r="I49" s="746"/>
      <c r="J49" s="746"/>
      <c r="K49" s="746"/>
      <c r="L49" s="2532"/>
      <c r="M49" s="597"/>
    </row>
    <row r="50" spans="1:15" s="11" customFormat="1" ht="15" customHeight="1">
      <c r="A50" s="2456"/>
      <c r="B50" s="2458"/>
      <c r="C50" s="2458"/>
      <c r="D50" s="859" t="s">
        <v>304</v>
      </c>
      <c r="E50" s="1221">
        <f t="shared" ref="E50:E52" si="5">E56</f>
        <v>9956900</v>
      </c>
      <c r="F50" s="884">
        <f t="shared" ref="F50:F52" si="6">F56</f>
        <v>9404823.5</v>
      </c>
      <c r="G50" s="2458"/>
      <c r="H50" s="756"/>
      <c r="I50" s="746"/>
      <c r="J50" s="746"/>
      <c r="K50" s="746"/>
      <c r="L50" s="2532"/>
      <c r="M50" s="597"/>
      <c r="O50" s="1769"/>
    </row>
    <row r="51" spans="1:15" s="11" customFormat="1" ht="23.25" customHeight="1">
      <c r="A51" s="2456"/>
      <c r="B51" s="2458"/>
      <c r="C51" s="2458"/>
      <c r="D51" s="792" t="s">
        <v>305</v>
      </c>
      <c r="E51" s="1221">
        <f t="shared" si="5"/>
        <v>0</v>
      </c>
      <c r="F51" s="884">
        <f t="shared" si="6"/>
        <v>0</v>
      </c>
      <c r="G51" s="2458"/>
      <c r="H51" s="756"/>
      <c r="I51" s="746"/>
      <c r="J51" s="746"/>
      <c r="K51" s="746"/>
      <c r="L51" s="2532"/>
      <c r="M51" s="597"/>
    </row>
    <row r="52" spans="1:15" s="11" customFormat="1" ht="23.25" customHeight="1">
      <c r="A52" s="2762"/>
      <c r="B52" s="2647"/>
      <c r="C52" s="2647"/>
      <c r="D52" s="859" t="s">
        <v>302</v>
      </c>
      <c r="E52" s="1221">
        <f t="shared" si="5"/>
        <v>0</v>
      </c>
      <c r="F52" s="884">
        <f t="shared" si="6"/>
        <v>0</v>
      </c>
      <c r="G52" s="2458"/>
      <c r="H52" s="757"/>
      <c r="I52" s="758"/>
      <c r="J52" s="758"/>
      <c r="K52" s="758"/>
      <c r="L52" s="2533"/>
      <c r="M52" s="597"/>
    </row>
    <row r="53" spans="1:15" s="5" customFormat="1" ht="17.25" customHeight="1">
      <c r="A53" s="2648" t="s">
        <v>37</v>
      </c>
      <c r="B53" s="2368" t="s">
        <v>954</v>
      </c>
      <c r="C53" s="2368"/>
      <c r="D53" s="722" t="s">
        <v>296</v>
      </c>
      <c r="E53" s="1220">
        <f>E54+E58</f>
        <v>9956900</v>
      </c>
      <c r="F53" s="879">
        <f>F54+F58</f>
        <v>9404823.5</v>
      </c>
      <c r="G53" s="2405"/>
      <c r="H53" s="2411"/>
      <c r="I53" s="2414"/>
      <c r="J53" s="2414"/>
      <c r="K53" s="2414"/>
      <c r="L53" s="2528"/>
      <c r="M53" s="437"/>
    </row>
    <row r="54" spans="1:15" s="5" customFormat="1" ht="19.5" customHeight="1">
      <c r="A54" s="3003"/>
      <c r="B54" s="2972"/>
      <c r="C54" s="2633"/>
      <c r="D54" s="722" t="s">
        <v>301</v>
      </c>
      <c r="E54" s="1220">
        <f>E55+E56+E57</f>
        <v>9956900</v>
      </c>
      <c r="F54" s="879">
        <f>F55+F56+F57</f>
        <v>9404823.5</v>
      </c>
      <c r="G54" s="3067"/>
      <c r="H54" s="3047"/>
      <c r="I54" s="2386"/>
      <c r="J54" s="2386"/>
      <c r="K54" s="2386"/>
      <c r="L54" s="2529"/>
      <c r="M54" s="437"/>
    </row>
    <row r="55" spans="1:15" s="5" customFormat="1" ht="14.25" customHeight="1">
      <c r="A55" s="3003"/>
      <c r="B55" s="2972"/>
      <c r="C55" s="2633"/>
      <c r="D55" s="722" t="s">
        <v>303</v>
      </c>
      <c r="E55" s="1220">
        <f>E61+E73+E79+E85</f>
        <v>0</v>
      </c>
      <c r="F55" s="1220">
        <f t="shared" ref="F55:F58" si="7">F61+F73+F79+F85</f>
        <v>0</v>
      </c>
      <c r="G55" s="3067"/>
      <c r="H55" s="3047"/>
      <c r="I55" s="2386"/>
      <c r="J55" s="2386"/>
      <c r="K55" s="2386"/>
      <c r="L55" s="2529"/>
      <c r="M55" s="437"/>
    </row>
    <row r="56" spans="1:15" s="5" customFormat="1" ht="15" customHeight="1">
      <c r="A56" s="3003"/>
      <c r="B56" s="2972"/>
      <c r="C56" s="2633"/>
      <c r="D56" s="716" t="s">
        <v>304</v>
      </c>
      <c r="E56" s="1220">
        <f>E62+E74+E80+E86</f>
        <v>9956900</v>
      </c>
      <c r="F56" s="1220">
        <f t="shared" si="7"/>
        <v>9404823.5</v>
      </c>
      <c r="G56" s="3067"/>
      <c r="H56" s="3047"/>
      <c r="I56" s="2386"/>
      <c r="J56" s="2386"/>
      <c r="K56" s="2386"/>
      <c r="L56" s="2529"/>
      <c r="M56" s="437"/>
    </row>
    <row r="57" spans="1:15" ht="28.5" customHeight="1">
      <c r="A57" s="3003"/>
      <c r="B57" s="2972"/>
      <c r="C57" s="2633"/>
      <c r="D57" s="722" t="s">
        <v>305</v>
      </c>
      <c r="E57" s="1220">
        <f>E63+E75+E81+E87</f>
        <v>0</v>
      </c>
      <c r="F57" s="879">
        <f t="shared" si="7"/>
        <v>0</v>
      </c>
      <c r="G57" s="3067"/>
      <c r="H57" s="3047"/>
      <c r="I57" s="2386"/>
      <c r="J57" s="2386"/>
      <c r="K57" s="2386"/>
      <c r="L57" s="2529"/>
      <c r="M57" s="592"/>
    </row>
    <row r="58" spans="1:15" ht="18" customHeight="1">
      <c r="A58" s="3004"/>
      <c r="B58" s="2972"/>
      <c r="C58" s="2631"/>
      <c r="D58" s="716" t="s">
        <v>302</v>
      </c>
      <c r="E58" s="1220">
        <f>E64+E76+E82+E88</f>
        <v>0</v>
      </c>
      <c r="F58" s="879">
        <f t="shared" si="7"/>
        <v>0</v>
      </c>
      <c r="G58" s="3068"/>
      <c r="H58" s="3048"/>
      <c r="I58" s="2399"/>
      <c r="J58" s="2399"/>
      <c r="K58" s="2399"/>
      <c r="L58" s="2530"/>
      <c r="M58" s="592"/>
    </row>
    <row r="59" spans="1:15" s="5" customFormat="1" ht="41.25" customHeight="1">
      <c r="A59" s="2617" t="s">
        <v>406</v>
      </c>
      <c r="B59" s="2381" t="s">
        <v>1793</v>
      </c>
      <c r="C59" s="2420" t="s">
        <v>118</v>
      </c>
      <c r="D59" s="709" t="s">
        <v>296</v>
      </c>
      <c r="E59" s="1254">
        <f>E60+E64</f>
        <v>9847400</v>
      </c>
      <c r="F59" s="854">
        <f>F60+F64</f>
        <v>9404823.5</v>
      </c>
      <c r="G59" s="2384"/>
      <c r="H59" s="732" t="s">
        <v>955</v>
      </c>
      <c r="I59" s="544"/>
      <c r="J59" s="545"/>
      <c r="K59" s="545"/>
      <c r="L59" s="1254"/>
      <c r="M59" s="437"/>
    </row>
    <row r="60" spans="1:15" s="5" customFormat="1" ht="19.5" customHeight="1">
      <c r="A60" s="3010"/>
      <c r="B60" s="2958"/>
      <c r="C60" s="2421"/>
      <c r="D60" s="709" t="s">
        <v>301</v>
      </c>
      <c r="E60" s="1254">
        <f>E61+E62+E63</f>
        <v>9847400</v>
      </c>
      <c r="F60" s="854">
        <f>F61+F62+F63</f>
        <v>9404823.5</v>
      </c>
      <c r="G60" s="2385"/>
      <c r="H60" s="875" t="s">
        <v>2298</v>
      </c>
      <c r="I60" s="809" t="s">
        <v>306</v>
      </c>
      <c r="J60" s="539">
        <v>62.2</v>
      </c>
      <c r="K60" s="539">
        <v>100</v>
      </c>
      <c r="L60" s="1254"/>
      <c r="M60" s="437"/>
    </row>
    <row r="61" spans="1:15" s="5" customFormat="1" ht="15.75" customHeight="1">
      <c r="A61" s="3010"/>
      <c r="B61" s="2958"/>
      <c r="C61" s="2421"/>
      <c r="D61" s="709" t="s">
        <v>303</v>
      </c>
      <c r="E61" s="1254">
        <v>0</v>
      </c>
      <c r="F61" s="854">
        <v>0</v>
      </c>
      <c r="G61" s="2385"/>
      <c r="H61" s="734" t="s">
        <v>956</v>
      </c>
      <c r="I61" s="809" t="s">
        <v>306</v>
      </c>
      <c r="J61" s="539">
        <v>76</v>
      </c>
      <c r="K61" s="539">
        <v>94</v>
      </c>
      <c r="L61" s="1254"/>
      <c r="M61" s="437"/>
    </row>
    <row r="62" spans="1:15" s="5" customFormat="1" ht="94.5" customHeight="1">
      <c r="A62" s="3010"/>
      <c r="B62" s="2958"/>
      <c r="C62" s="2421"/>
      <c r="D62" s="718" t="s">
        <v>304</v>
      </c>
      <c r="E62" s="1254">
        <v>9847400</v>
      </c>
      <c r="F62" s="854">
        <v>9404823.5</v>
      </c>
      <c r="G62" s="2385"/>
      <c r="H62" s="861" t="s">
        <v>957</v>
      </c>
      <c r="I62" s="51" t="s">
        <v>306</v>
      </c>
      <c r="J62" s="51">
        <v>69.099999999999994</v>
      </c>
      <c r="K62" s="51">
        <v>67.02</v>
      </c>
      <c r="L62" s="1759" t="s">
        <v>3101</v>
      </c>
      <c r="M62" s="584"/>
    </row>
    <row r="63" spans="1:15" ht="42" customHeight="1">
      <c r="A63" s="3010"/>
      <c r="B63" s="2958"/>
      <c r="C63" s="2421"/>
      <c r="D63" s="709" t="s">
        <v>305</v>
      </c>
      <c r="E63" s="1254">
        <v>0</v>
      </c>
      <c r="F63" s="854">
        <v>0</v>
      </c>
      <c r="G63" s="2385"/>
      <c r="H63" s="2484" t="s">
        <v>3102</v>
      </c>
      <c r="I63" s="2383" t="s">
        <v>306</v>
      </c>
      <c r="J63" s="2941">
        <v>82</v>
      </c>
      <c r="K63" s="2941">
        <v>85.3</v>
      </c>
      <c r="L63" s="2536"/>
      <c r="M63" s="592"/>
    </row>
    <row r="64" spans="1:15" ht="27" customHeight="1">
      <c r="A64" s="3010"/>
      <c r="B64" s="2958"/>
      <c r="C64" s="2421"/>
      <c r="D64" s="707" t="s">
        <v>302</v>
      </c>
      <c r="E64" s="1631">
        <v>0</v>
      </c>
      <c r="F64" s="803">
        <v>0</v>
      </c>
      <c r="G64" s="2385"/>
      <c r="H64" s="3046"/>
      <c r="I64" s="2424"/>
      <c r="J64" s="2974"/>
      <c r="K64" s="2974"/>
      <c r="L64" s="2538"/>
      <c r="M64" s="592"/>
    </row>
    <row r="65" spans="1:13" ht="18.75" customHeight="1">
      <c r="A65" s="873"/>
      <c r="B65" s="836"/>
      <c r="C65" s="733"/>
      <c r="D65" s="708"/>
      <c r="E65" s="1633"/>
      <c r="F65" s="808"/>
      <c r="G65" s="2385"/>
      <c r="H65" s="861" t="s">
        <v>958</v>
      </c>
      <c r="I65" s="51" t="s">
        <v>1864</v>
      </c>
      <c r="J65" s="51">
        <v>23.84</v>
      </c>
      <c r="K65" s="51">
        <v>26.51</v>
      </c>
      <c r="L65" s="2051"/>
      <c r="M65" s="592"/>
    </row>
    <row r="66" spans="1:13" ht="36" customHeight="1">
      <c r="A66" s="873"/>
      <c r="B66" s="836"/>
      <c r="C66" s="733"/>
      <c r="D66" s="708"/>
      <c r="E66" s="1633"/>
      <c r="F66" s="808"/>
      <c r="G66" s="2385"/>
      <c r="H66" s="734" t="s">
        <v>959</v>
      </c>
      <c r="I66" s="701" t="s">
        <v>960</v>
      </c>
      <c r="J66" s="796">
        <v>2</v>
      </c>
      <c r="K66" s="796">
        <v>0.05</v>
      </c>
      <c r="L66" s="2051"/>
      <c r="M66" s="592"/>
    </row>
    <row r="67" spans="1:13" ht="64.5" customHeight="1">
      <c r="A67" s="873"/>
      <c r="B67" s="836"/>
      <c r="C67" s="733"/>
      <c r="D67" s="708"/>
      <c r="E67" s="1633"/>
      <c r="F67" s="808"/>
      <c r="G67" s="2385"/>
      <c r="H67" s="734" t="s">
        <v>961</v>
      </c>
      <c r="I67" s="796" t="s">
        <v>306</v>
      </c>
      <c r="J67" s="796">
        <v>51</v>
      </c>
      <c r="K67" s="701">
        <v>68</v>
      </c>
      <c r="L67" s="2051"/>
      <c r="M67" s="592"/>
    </row>
    <row r="68" spans="1:13" ht="29.25" customHeight="1">
      <c r="A68" s="873"/>
      <c r="B68" s="836"/>
      <c r="C68" s="733"/>
      <c r="D68" s="708"/>
      <c r="E68" s="1633"/>
      <c r="F68" s="808"/>
      <c r="G68" s="2385"/>
      <c r="H68" s="734" t="s">
        <v>962</v>
      </c>
      <c r="I68" s="796" t="s">
        <v>591</v>
      </c>
      <c r="J68" s="796">
        <v>1</v>
      </c>
      <c r="K68" s="796">
        <v>1</v>
      </c>
      <c r="L68" s="1249"/>
      <c r="M68" s="592"/>
    </row>
    <row r="69" spans="1:13" ht="76.5" customHeight="1">
      <c r="A69" s="873"/>
      <c r="B69" s="836"/>
      <c r="C69" s="733"/>
      <c r="D69" s="708"/>
      <c r="E69" s="1633"/>
      <c r="F69" s="808"/>
      <c r="G69" s="2385"/>
      <c r="H69" s="734" t="s">
        <v>963</v>
      </c>
      <c r="I69" s="796" t="s">
        <v>591</v>
      </c>
      <c r="J69" s="796">
        <v>1</v>
      </c>
      <c r="K69" s="796">
        <v>1</v>
      </c>
      <c r="L69" s="1249"/>
      <c r="M69" s="592"/>
    </row>
    <row r="70" spans="1:13" ht="30.75" customHeight="1">
      <c r="A70" s="873"/>
      <c r="B70" s="836"/>
      <c r="C70" s="733"/>
      <c r="D70" s="708"/>
      <c r="E70" s="1633"/>
      <c r="F70" s="808"/>
      <c r="G70" s="734"/>
      <c r="H70" s="733" t="s">
        <v>964</v>
      </c>
      <c r="I70" s="795" t="s">
        <v>591</v>
      </c>
      <c r="J70" s="795">
        <v>1</v>
      </c>
      <c r="K70" s="795">
        <v>1</v>
      </c>
      <c r="L70" s="1249"/>
      <c r="M70" s="592"/>
    </row>
    <row r="71" spans="1:13" ht="15" customHeight="1">
      <c r="A71" s="2395" t="s">
        <v>410</v>
      </c>
      <c r="B71" s="2420" t="s">
        <v>1794</v>
      </c>
      <c r="C71" s="2420" t="s">
        <v>118</v>
      </c>
      <c r="D71" s="718" t="s">
        <v>296</v>
      </c>
      <c r="E71" s="1254">
        <f>E72+E76</f>
        <v>75300</v>
      </c>
      <c r="F71" s="854">
        <f>F72+F76</f>
        <v>0</v>
      </c>
      <c r="G71" s="2384" t="s">
        <v>3339</v>
      </c>
      <c r="H71" s="2384" t="s">
        <v>965</v>
      </c>
      <c r="I71" s="2390" t="s">
        <v>591</v>
      </c>
      <c r="J71" s="2390">
        <v>1</v>
      </c>
      <c r="K71" s="2390">
        <v>1</v>
      </c>
      <c r="L71" s="2536"/>
      <c r="M71" s="592"/>
    </row>
    <row r="72" spans="1:13" ht="27.75" customHeight="1">
      <c r="A72" s="2477"/>
      <c r="B72" s="2958"/>
      <c r="C72" s="2421"/>
      <c r="D72" s="709" t="s">
        <v>301</v>
      </c>
      <c r="E72" s="1254">
        <f>E73+E74+E75</f>
        <v>75300</v>
      </c>
      <c r="F72" s="854">
        <f>F73+F74+F75</f>
        <v>0</v>
      </c>
      <c r="G72" s="2385"/>
      <c r="H72" s="2385"/>
      <c r="I72" s="3000"/>
      <c r="J72" s="3000"/>
      <c r="K72" s="3000"/>
      <c r="L72" s="2537"/>
      <c r="M72" s="592"/>
    </row>
    <row r="73" spans="1:13" ht="23.25" customHeight="1">
      <c r="A73" s="2477"/>
      <c r="B73" s="2958"/>
      <c r="C73" s="2421"/>
      <c r="D73" s="707" t="s">
        <v>303</v>
      </c>
      <c r="E73" s="1631">
        <v>0</v>
      </c>
      <c r="F73" s="803">
        <v>0</v>
      </c>
      <c r="G73" s="2385"/>
      <c r="H73" s="2385"/>
      <c r="I73" s="3000"/>
      <c r="J73" s="3000"/>
      <c r="K73" s="3000"/>
      <c r="L73" s="2537"/>
      <c r="M73" s="592"/>
    </row>
    <row r="74" spans="1:13" ht="24.75" customHeight="1">
      <c r="A74" s="2477"/>
      <c r="B74" s="2958"/>
      <c r="C74" s="2421"/>
      <c r="D74" s="718" t="s">
        <v>304</v>
      </c>
      <c r="E74" s="1254">
        <v>75300</v>
      </c>
      <c r="F74" s="854">
        <v>0</v>
      </c>
      <c r="G74" s="2385"/>
      <c r="H74" s="2484"/>
      <c r="I74" s="3000"/>
      <c r="J74" s="3000"/>
      <c r="K74" s="3000"/>
      <c r="L74" s="2537"/>
      <c r="M74" s="592"/>
    </row>
    <row r="75" spans="1:13" ht="29.25" customHeight="1">
      <c r="A75" s="2477"/>
      <c r="B75" s="2958"/>
      <c r="C75" s="2421"/>
      <c r="D75" s="709" t="s">
        <v>305</v>
      </c>
      <c r="E75" s="1633">
        <v>0</v>
      </c>
      <c r="F75" s="808">
        <v>0</v>
      </c>
      <c r="G75" s="2385"/>
      <c r="H75" s="3045"/>
      <c r="I75" s="3000"/>
      <c r="J75" s="3000"/>
      <c r="K75" s="3000"/>
      <c r="L75" s="2537"/>
      <c r="M75" s="592"/>
    </row>
    <row r="76" spans="1:13" ht="18.75" customHeight="1" thickBot="1">
      <c r="A76" s="2704"/>
      <c r="B76" s="2958"/>
      <c r="C76" s="2422"/>
      <c r="D76" s="718" t="s">
        <v>302</v>
      </c>
      <c r="E76" s="1631">
        <v>0</v>
      </c>
      <c r="F76" s="803">
        <v>0</v>
      </c>
      <c r="G76" s="2398"/>
      <c r="H76" s="3046"/>
      <c r="I76" s="3001"/>
      <c r="J76" s="3001"/>
      <c r="K76" s="3001"/>
      <c r="L76" s="2538"/>
      <c r="M76" s="592"/>
    </row>
    <row r="77" spans="1:13" ht="40.5" customHeight="1" thickTop="1">
      <c r="A77" s="3082" t="s">
        <v>628</v>
      </c>
      <c r="B77" s="2420" t="s">
        <v>1795</v>
      </c>
      <c r="C77" s="2420" t="s">
        <v>118</v>
      </c>
      <c r="D77" s="718" t="s">
        <v>296</v>
      </c>
      <c r="E77" s="1254">
        <f>E78+E82</f>
        <v>34200</v>
      </c>
      <c r="F77" s="854">
        <f>F78+F82</f>
        <v>0</v>
      </c>
      <c r="G77" s="2608" t="s">
        <v>3339</v>
      </c>
      <c r="H77" s="1355" t="s">
        <v>2540</v>
      </c>
      <c r="I77" s="52" t="s">
        <v>655</v>
      </c>
      <c r="J77" s="52">
        <v>1.8</v>
      </c>
      <c r="K77" s="1354"/>
      <c r="L77" s="2525" t="s">
        <v>3109</v>
      </c>
      <c r="M77" s="592"/>
    </row>
    <row r="78" spans="1:13" ht="39.75" customHeight="1">
      <c r="A78" s="2477"/>
      <c r="B78" s="2958"/>
      <c r="C78" s="2421"/>
      <c r="D78" s="709" t="s">
        <v>301</v>
      </c>
      <c r="E78" s="1254">
        <f>E79+E80+E81</f>
        <v>34200</v>
      </c>
      <c r="F78" s="808">
        <f>F79+F80+F81</f>
        <v>0</v>
      </c>
      <c r="G78" s="2484"/>
      <c r="H78" s="1345" t="s">
        <v>2541</v>
      </c>
      <c r="I78" s="1352" t="s">
        <v>2542</v>
      </c>
      <c r="J78" s="1352">
        <v>1.1000000000000001</v>
      </c>
      <c r="K78" s="1347"/>
      <c r="L78" s="2526"/>
      <c r="M78" s="592"/>
    </row>
    <row r="79" spans="1:13" ht="43.5" customHeight="1">
      <c r="A79" s="2477"/>
      <c r="B79" s="2958"/>
      <c r="C79" s="2421"/>
      <c r="D79" s="707" t="s">
        <v>303</v>
      </c>
      <c r="E79" s="1631">
        <v>0</v>
      </c>
      <c r="F79" s="803">
        <v>0</v>
      </c>
      <c r="G79" s="2484"/>
      <c r="H79" s="2608" t="s">
        <v>966</v>
      </c>
      <c r="I79" s="1348" t="s">
        <v>306</v>
      </c>
      <c r="J79" s="1348">
        <v>100</v>
      </c>
      <c r="K79" s="1346"/>
      <c r="L79" s="2526"/>
      <c r="M79" s="592"/>
    </row>
    <row r="80" spans="1:13" ht="38.25" customHeight="1">
      <c r="A80" s="2477"/>
      <c r="B80" s="2958"/>
      <c r="C80" s="2421"/>
      <c r="D80" s="718" t="s">
        <v>304</v>
      </c>
      <c r="E80" s="1254">
        <v>34200</v>
      </c>
      <c r="F80" s="854">
        <v>0</v>
      </c>
      <c r="G80" s="2484"/>
      <c r="H80" s="2629"/>
      <c r="I80" s="1353"/>
      <c r="J80" s="1353"/>
      <c r="K80" s="1347"/>
      <c r="L80" s="2526"/>
      <c r="M80" s="592"/>
    </row>
    <row r="81" spans="1:18" ht="32.25" customHeight="1">
      <c r="A81" s="2477"/>
      <c r="B81" s="2958"/>
      <c r="C81" s="2421"/>
      <c r="D81" s="709" t="s">
        <v>305</v>
      </c>
      <c r="E81" s="1633">
        <v>0</v>
      </c>
      <c r="F81" s="803">
        <v>0</v>
      </c>
      <c r="G81" s="2484"/>
      <c r="H81" s="2384" t="s">
        <v>967</v>
      </c>
      <c r="I81" s="1349" t="s">
        <v>306</v>
      </c>
      <c r="J81" s="1349">
        <v>100</v>
      </c>
      <c r="K81" s="1356"/>
      <c r="L81" s="2526"/>
      <c r="M81" s="592"/>
    </row>
    <row r="82" spans="1:18" ht="39" customHeight="1">
      <c r="A82" s="2477"/>
      <c r="B82" s="2958"/>
      <c r="C82" s="2421"/>
      <c r="D82" s="707" t="s">
        <v>302</v>
      </c>
      <c r="E82" s="1631">
        <v>0</v>
      </c>
      <c r="F82" s="803">
        <v>0</v>
      </c>
      <c r="G82" s="2484"/>
      <c r="H82" s="2398"/>
      <c r="I82" s="1350"/>
      <c r="J82" s="1350"/>
      <c r="K82" s="1351"/>
      <c r="L82" s="2527"/>
      <c r="M82" s="592"/>
    </row>
    <row r="83" spans="1:18" ht="31.5" customHeight="1">
      <c r="A83" s="2395" t="s">
        <v>604</v>
      </c>
      <c r="B83" s="2420" t="s">
        <v>2106</v>
      </c>
      <c r="C83" s="2420" t="s">
        <v>118</v>
      </c>
      <c r="D83" s="718" t="s">
        <v>296</v>
      </c>
      <c r="E83" s="1254">
        <f>E84+E88</f>
        <v>0</v>
      </c>
      <c r="F83" s="854">
        <f>F84+F88</f>
        <v>0</v>
      </c>
      <c r="G83" s="2608"/>
      <c r="H83" s="2384" t="s">
        <v>968</v>
      </c>
      <c r="I83" s="2941" t="s">
        <v>591</v>
      </c>
      <c r="J83" s="2941">
        <v>700</v>
      </c>
      <c r="K83" s="2941">
        <v>687</v>
      </c>
      <c r="L83" s="2525" t="s">
        <v>3103</v>
      </c>
      <c r="M83" s="592"/>
    </row>
    <row r="84" spans="1:18" ht="25.5" customHeight="1">
      <c r="A84" s="2477"/>
      <c r="B84" s="2958"/>
      <c r="C84" s="2421"/>
      <c r="D84" s="709" t="s">
        <v>301</v>
      </c>
      <c r="E84" s="1254">
        <f>E85+E86+E87</f>
        <v>0</v>
      </c>
      <c r="F84" s="854">
        <f>F85+F86+F87</f>
        <v>0</v>
      </c>
      <c r="G84" s="2484"/>
      <c r="H84" s="2385"/>
      <c r="I84" s="2973"/>
      <c r="J84" s="2973"/>
      <c r="K84" s="2973"/>
      <c r="L84" s="2526"/>
      <c r="M84" s="592"/>
    </row>
    <row r="85" spans="1:18" ht="18" customHeight="1">
      <c r="A85" s="2477"/>
      <c r="B85" s="2958"/>
      <c r="C85" s="2421"/>
      <c r="D85" s="707" t="s">
        <v>303</v>
      </c>
      <c r="E85" s="1631">
        <v>0</v>
      </c>
      <c r="F85" s="803">
        <v>0</v>
      </c>
      <c r="G85" s="2484"/>
      <c r="H85" s="2385"/>
      <c r="I85" s="2973"/>
      <c r="J85" s="2973"/>
      <c r="K85" s="2973"/>
      <c r="L85" s="2526"/>
      <c r="M85" s="592"/>
    </row>
    <row r="86" spans="1:18" ht="12.75" customHeight="1">
      <c r="A86" s="2477"/>
      <c r="B86" s="2958"/>
      <c r="C86" s="2421"/>
      <c r="D86" s="718" t="s">
        <v>304</v>
      </c>
      <c r="E86" s="1254">
        <v>0</v>
      </c>
      <c r="F86" s="854">
        <v>0</v>
      </c>
      <c r="G86" s="2484"/>
      <c r="H86" s="2385"/>
      <c r="I86" s="2973"/>
      <c r="J86" s="2973"/>
      <c r="K86" s="2973"/>
      <c r="L86" s="2526"/>
      <c r="M86" s="592"/>
    </row>
    <row r="87" spans="1:18" ht="30.75" customHeight="1">
      <c r="A87" s="2477"/>
      <c r="B87" s="2958"/>
      <c r="C87" s="2421"/>
      <c r="D87" s="709" t="s">
        <v>305</v>
      </c>
      <c r="E87" s="1633">
        <v>0</v>
      </c>
      <c r="F87" s="808">
        <v>0</v>
      </c>
      <c r="G87" s="2484"/>
      <c r="H87" s="2398"/>
      <c r="I87" s="2974"/>
      <c r="J87" s="2974"/>
      <c r="K87" s="2974"/>
      <c r="L87" s="2526"/>
      <c r="M87" s="592"/>
    </row>
    <row r="88" spans="1:18" ht="73.5" customHeight="1">
      <c r="A88" s="2477"/>
      <c r="B88" s="2971"/>
      <c r="C88" s="2422"/>
      <c r="D88" s="718" t="s">
        <v>302</v>
      </c>
      <c r="E88" s="1254">
        <v>0</v>
      </c>
      <c r="F88" s="854">
        <v>0</v>
      </c>
      <c r="G88" s="2629"/>
      <c r="H88" s="875" t="s">
        <v>969</v>
      </c>
      <c r="I88" s="843" t="s">
        <v>591</v>
      </c>
      <c r="J88" s="52">
        <v>4</v>
      </c>
      <c r="K88" s="843">
        <v>4</v>
      </c>
      <c r="L88" s="2527"/>
      <c r="M88" s="592"/>
    </row>
    <row r="89" spans="1:18" s="11" customFormat="1" ht="15" customHeight="1">
      <c r="A89" s="2468" t="s">
        <v>326</v>
      </c>
      <c r="B89" s="2393" t="s">
        <v>970</v>
      </c>
      <c r="C89" s="2393"/>
      <c r="D89" s="792" t="s">
        <v>296</v>
      </c>
      <c r="E89" s="1221">
        <f>E90+E94</f>
        <v>2204154.4</v>
      </c>
      <c r="F89" s="884">
        <f>F90+F94</f>
        <v>716623.14</v>
      </c>
      <c r="G89" s="2437"/>
      <c r="H89" s="756"/>
      <c r="I89" s="747"/>
      <c r="J89" s="747"/>
      <c r="K89" s="747"/>
      <c r="L89" s="2531"/>
      <c r="M89" s="597"/>
      <c r="N89"/>
      <c r="O89"/>
      <c r="P89"/>
      <c r="Q89"/>
      <c r="R89"/>
    </row>
    <row r="90" spans="1:18" s="11" customFormat="1" ht="21.75" customHeight="1">
      <c r="A90" s="2456"/>
      <c r="B90" s="2458"/>
      <c r="C90" s="2458"/>
      <c r="D90" s="792" t="s">
        <v>301</v>
      </c>
      <c r="E90" s="1221">
        <f>E91+E92+E93</f>
        <v>2204154.4</v>
      </c>
      <c r="F90" s="884">
        <f>F91+F92+F93</f>
        <v>716623.14</v>
      </c>
      <c r="G90" s="2458"/>
      <c r="H90" s="756"/>
      <c r="I90" s="746"/>
      <c r="J90" s="746"/>
      <c r="K90" s="746"/>
      <c r="L90" s="2532"/>
      <c r="M90" s="597"/>
      <c r="P90" s="1769"/>
    </row>
    <row r="91" spans="1:18" s="11" customFormat="1" ht="14.25" customHeight="1">
      <c r="A91" s="2456"/>
      <c r="B91" s="2458"/>
      <c r="C91" s="2458"/>
      <c r="D91" s="792" t="s">
        <v>303</v>
      </c>
      <c r="E91" s="1221">
        <f>E97</f>
        <v>2204154.4</v>
      </c>
      <c r="F91" s="884">
        <f>F97</f>
        <v>716623.14</v>
      </c>
      <c r="G91" s="2458"/>
      <c r="H91" s="756"/>
      <c r="I91" s="746"/>
      <c r="J91" s="746"/>
      <c r="K91" s="746"/>
      <c r="L91" s="2532"/>
      <c r="M91" s="597"/>
    </row>
    <row r="92" spans="1:18" s="11" customFormat="1" ht="15" customHeight="1">
      <c r="A92" s="2456"/>
      <c r="B92" s="2458"/>
      <c r="C92" s="2458"/>
      <c r="D92" s="859" t="s">
        <v>304</v>
      </c>
      <c r="E92" s="1221">
        <f t="shared" ref="E92:E94" si="8">E98</f>
        <v>0</v>
      </c>
      <c r="F92" s="884">
        <f t="shared" ref="F92:F94" si="9">F98</f>
        <v>0</v>
      </c>
      <c r="G92" s="2458"/>
      <c r="H92" s="756"/>
      <c r="I92" s="746"/>
      <c r="J92" s="746"/>
      <c r="K92" s="746"/>
      <c r="L92" s="2532"/>
      <c r="M92" s="597"/>
    </row>
    <row r="93" spans="1:18" s="11" customFormat="1" ht="29.25" customHeight="1">
      <c r="A93" s="2456"/>
      <c r="B93" s="2458"/>
      <c r="C93" s="2458"/>
      <c r="D93" s="792" t="s">
        <v>305</v>
      </c>
      <c r="E93" s="1221">
        <f t="shared" si="8"/>
        <v>0</v>
      </c>
      <c r="F93" s="884">
        <f t="shared" si="9"/>
        <v>0</v>
      </c>
      <c r="G93" s="2458"/>
      <c r="H93" s="756"/>
      <c r="I93" s="746"/>
      <c r="J93" s="746"/>
      <c r="K93" s="746"/>
      <c r="L93" s="2532"/>
      <c r="M93" s="597"/>
    </row>
    <row r="94" spans="1:18" s="11" customFormat="1" ht="17.25" customHeight="1">
      <c r="A94" s="2456"/>
      <c r="B94" s="2458"/>
      <c r="C94" s="2647"/>
      <c r="D94" s="859" t="s">
        <v>302</v>
      </c>
      <c r="E94" s="1221">
        <f t="shared" si="8"/>
        <v>0</v>
      </c>
      <c r="F94" s="884">
        <f t="shared" si="9"/>
        <v>0</v>
      </c>
      <c r="G94" s="2647"/>
      <c r="H94" s="756"/>
      <c r="I94" s="758"/>
      <c r="J94" s="758"/>
      <c r="K94" s="758"/>
      <c r="L94" s="2533"/>
      <c r="M94" s="597"/>
    </row>
    <row r="95" spans="1:18" s="5" customFormat="1" ht="17.25" customHeight="1">
      <c r="A95" s="2648" t="s">
        <v>327</v>
      </c>
      <c r="B95" s="2368" t="s">
        <v>971</v>
      </c>
      <c r="C95" s="2387"/>
      <c r="D95" s="722" t="s">
        <v>296</v>
      </c>
      <c r="E95" s="1220">
        <f>E96+E100</f>
        <v>2204154.4</v>
      </c>
      <c r="F95" s="879">
        <f>F96+F100</f>
        <v>716623.14</v>
      </c>
      <c r="G95" s="289"/>
      <c r="H95" s="2411"/>
      <c r="I95" s="2415"/>
      <c r="J95" s="2415"/>
      <c r="K95" s="2415"/>
      <c r="L95" s="2528"/>
      <c r="M95" s="437"/>
    </row>
    <row r="96" spans="1:18" s="5" customFormat="1" ht="23.25" customHeight="1">
      <c r="A96" s="3003"/>
      <c r="B96" s="2972"/>
      <c r="C96" s="2633"/>
      <c r="D96" s="722" t="s">
        <v>301</v>
      </c>
      <c r="E96" s="1220">
        <f>E97+E98+E99</f>
        <v>2204154.4</v>
      </c>
      <c r="F96" s="879">
        <f>F97+F98+F99</f>
        <v>716623.14</v>
      </c>
      <c r="G96" s="290"/>
      <c r="H96" s="3047"/>
      <c r="I96" s="2386"/>
      <c r="J96" s="2386"/>
      <c r="K96" s="2386"/>
      <c r="L96" s="2529"/>
      <c r="M96" s="437"/>
    </row>
    <row r="97" spans="1:18" s="5" customFormat="1" ht="26.25" customHeight="1">
      <c r="A97" s="3003"/>
      <c r="B97" s="2972"/>
      <c r="C97" s="2633"/>
      <c r="D97" s="722" t="s">
        <v>303</v>
      </c>
      <c r="E97" s="1220">
        <f>E103</f>
        <v>2204154.4</v>
      </c>
      <c r="F97" s="879">
        <f>F103</f>
        <v>716623.14</v>
      </c>
      <c r="G97" s="290"/>
      <c r="H97" s="3047"/>
      <c r="I97" s="2386"/>
      <c r="J97" s="2386"/>
      <c r="K97" s="2386"/>
      <c r="L97" s="2529"/>
      <c r="M97" s="437"/>
    </row>
    <row r="98" spans="1:18" s="5" customFormat="1" ht="31.5" customHeight="1">
      <c r="A98" s="3003"/>
      <c r="B98" s="2972"/>
      <c r="C98" s="2633"/>
      <c r="D98" s="716" t="s">
        <v>304</v>
      </c>
      <c r="E98" s="1220">
        <f t="shared" ref="E98:E100" si="10">E104</f>
        <v>0</v>
      </c>
      <c r="F98" s="879">
        <f t="shared" ref="F98:F100" si="11">F104</f>
        <v>0</v>
      </c>
      <c r="G98" s="290"/>
      <c r="H98" s="3047"/>
      <c r="I98" s="2386"/>
      <c r="J98" s="2386"/>
      <c r="K98" s="2386"/>
      <c r="L98" s="2529"/>
      <c r="M98" s="437"/>
    </row>
    <row r="99" spans="1:18" ht="41.25" customHeight="1">
      <c r="A99" s="3003"/>
      <c r="B99" s="2972"/>
      <c r="C99" s="2633"/>
      <c r="D99" s="722" t="s">
        <v>305</v>
      </c>
      <c r="E99" s="1220">
        <f t="shared" si="10"/>
        <v>0</v>
      </c>
      <c r="F99" s="879">
        <f t="shared" si="11"/>
        <v>0</v>
      </c>
      <c r="G99" s="290"/>
      <c r="H99" s="3047"/>
      <c r="I99" s="2386"/>
      <c r="J99" s="2386"/>
      <c r="K99" s="2386"/>
      <c r="L99" s="2529"/>
      <c r="M99" s="592"/>
    </row>
    <row r="100" spans="1:18" ht="63" customHeight="1">
      <c r="A100" s="3004"/>
      <c r="B100" s="2986"/>
      <c r="C100" s="2631"/>
      <c r="D100" s="716" t="s">
        <v>302</v>
      </c>
      <c r="E100" s="1220">
        <f t="shared" si="10"/>
        <v>0</v>
      </c>
      <c r="F100" s="879">
        <f t="shared" si="11"/>
        <v>0</v>
      </c>
      <c r="G100" s="307"/>
      <c r="H100" s="3048"/>
      <c r="I100" s="2399"/>
      <c r="J100" s="2399"/>
      <c r="K100" s="2399"/>
      <c r="L100" s="2530"/>
      <c r="M100" s="592"/>
    </row>
    <row r="101" spans="1:18" ht="57.75" customHeight="1">
      <c r="A101" s="3110" t="s">
        <v>328</v>
      </c>
      <c r="B101" s="2760" t="s">
        <v>972</v>
      </c>
      <c r="C101" s="2760" t="s">
        <v>587</v>
      </c>
      <c r="D101" s="220" t="s">
        <v>296</v>
      </c>
      <c r="E101" s="1254">
        <f>E102+E106</f>
        <v>2204154.4</v>
      </c>
      <c r="F101" s="854">
        <f>F102+F106</f>
        <v>716623.14</v>
      </c>
      <c r="G101" s="2384" t="s">
        <v>3105</v>
      </c>
      <c r="H101" s="2384" t="s">
        <v>1273</v>
      </c>
      <c r="I101" s="2390" t="s">
        <v>397</v>
      </c>
      <c r="J101" s="2390">
        <v>6280</v>
      </c>
      <c r="K101" s="2390">
        <v>5589</v>
      </c>
      <c r="L101" s="2525" t="s">
        <v>3104</v>
      </c>
      <c r="M101" s="592"/>
    </row>
    <row r="102" spans="1:18" ht="51" customHeight="1">
      <c r="A102" s="3111"/>
      <c r="B102" s="3085"/>
      <c r="C102" s="2761"/>
      <c r="D102" s="219" t="s">
        <v>301</v>
      </c>
      <c r="E102" s="1254">
        <f>E103+E104+E105</f>
        <v>2204154.4</v>
      </c>
      <c r="F102" s="854">
        <f>F103+F104+F105</f>
        <v>716623.14</v>
      </c>
      <c r="G102" s="2385"/>
      <c r="H102" s="2385"/>
      <c r="I102" s="3000"/>
      <c r="J102" s="3000"/>
      <c r="K102" s="3000"/>
      <c r="L102" s="2526"/>
      <c r="M102" s="592"/>
    </row>
    <row r="103" spans="1:18" ht="45" customHeight="1">
      <c r="A103" s="3111"/>
      <c r="B103" s="3085"/>
      <c r="C103" s="2761"/>
      <c r="D103" s="886" t="s">
        <v>303</v>
      </c>
      <c r="E103" s="1631">
        <v>2204154.4</v>
      </c>
      <c r="F103" s="803">
        <v>716623.14</v>
      </c>
      <c r="G103" s="2385"/>
      <c r="H103" s="2385"/>
      <c r="I103" s="3000"/>
      <c r="J103" s="3000"/>
      <c r="K103" s="3000"/>
      <c r="L103" s="2526"/>
      <c r="M103" s="592"/>
    </row>
    <row r="104" spans="1:18" ht="26.25" customHeight="1">
      <c r="A104" s="3111"/>
      <c r="B104" s="3085"/>
      <c r="C104" s="2761"/>
      <c r="D104" s="220" t="s">
        <v>304</v>
      </c>
      <c r="E104" s="1254">
        <v>0</v>
      </c>
      <c r="F104" s="854">
        <v>0</v>
      </c>
      <c r="G104" s="2484"/>
      <c r="H104" s="2484"/>
      <c r="I104" s="3000"/>
      <c r="J104" s="3000"/>
      <c r="K104" s="3000"/>
      <c r="L104" s="2526"/>
      <c r="M104" s="592"/>
    </row>
    <row r="105" spans="1:18" ht="39" customHeight="1">
      <c r="A105" s="3111"/>
      <c r="B105" s="3085"/>
      <c r="C105" s="2761"/>
      <c r="D105" s="219" t="s">
        <v>305</v>
      </c>
      <c r="E105" s="1633">
        <v>0</v>
      </c>
      <c r="F105" s="808">
        <v>0</v>
      </c>
      <c r="G105" s="3045"/>
      <c r="H105" s="3045"/>
      <c r="I105" s="3000"/>
      <c r="J105" s="3000"/>
      <c r="K105" s="3000"/>
      <c r="L105" s="2526"/>
      <c r="M105" s="592"/>
    </row>
    <row r="106" spans="1:18" ht="46.5" customHeight="1">
      <c r="A106" s="3112"/>
      <c r="B106" s="3086"/>
      <c r="C106" s="3089"/>
      <c r="D106" s="220" t="s">
        <v>302</v>
      </c>
      <c r="E106" s="1254">
        <v>0</v>
      </c>
      <c r="F106" s="854">
        <v>0</v>
      </c>
      <c r="G106" s="3046"/>
      <c r="H106" s="3046"/>
      <c r="I106" s="3001"/>
      <c r="J106" s="3001"/>
      <c r="K106" s="3001"/>
      <c r="L106" s="2527"/>
      <c r="M106" s="592"/>
    </row>
    <row r="107" spans="1:18" s="11" customFormat="1" ht="15" customHeight="1">
      <c r="A107" s="2468" t="s">
        <v>330</v>
      </c>
      <c r="B107" s="2393" t="s">
        <v>1374</v>
      </c>
      <c r="C107" s="2393"/>
      <c r="D107" s="792" t="s">
        <v>296</v>
      </c>
      <c r="E107" s="1221">
        <f>E108+E112</f>
        <v>5400757.3200000003</v>
      </c>
      <c r="F107" s="884">
        <f>F108+F112</f>
        <v>5273279.1099999994</v>
      </c>
      <c r="G107" s="2437"/>
      <c r="H107" s="756"/>
      <c r="I107" s="747"/>
      <c r="J107" s="747"/>
      <c r="K107" s="747"/>
      <c r="L107" s="2531"/>
      <c r="M107" s="597"/>
      <c r="N107"/>
      <c r="O107"/>
      <c r="P107" s="622"/>
      <c r="Q107"/>
      <c r="R107" s="635"/>
    </row>
    <row r="108" spans="1:18" s="11" customFormat="1" ht="19.5" customHeight="1">
      <c r="A108" s="2456"/>
      <c r="B108" s="2458"/>
      <c r="C108" s="2458"/>
      <c r="D108" s="792" t="s">
        <v>301</v>
      </c>
      <c r="E108" s="1221">
        <f>E109+E110+E111</f>
        <v>5400757.3200000003</v>
      </c>
      <c r="F108" s="884">
        <f>F109+F110+F111</f>
        <v>5273279.1099999994</v>
      </c>
      <c r="G108" s="2458"/>
      <c r="H108" s="756"/>
      <c r="I108" s="746"/>
      <c r="J108" s="746"/>
      <c r="K108" s="746"/>
      <c r="L108" s="2532"/>
      <c r="M108" s="597"/>
    </row>
    <row r="109" spans="1:18" s="11" customFormat="1" ht="14.25" customHeight="1">
      <c r="A109" s="2456"/>
      <c r="B109" s="2458"/>
      <c r="C109" s="2458"/>
      <c r="D109" s="792" t="s">
        <v>303</v>
      </c>
      <c r="E109" s="1221">
        <f t="shared" ref="E109:E112" si="12">E115+E133</f>
        <v>5400757.3200000003</v>
      </c>
      <c r="F109" s="884">
        <f t="shared" ref="F109:F112" si="13">F115+F133</f>
        <v>5273279.1099999994</v>
      </c>
      <c r="G109" s="2458"/>
      <c r="H109" s="756"/>
      <c r="I109" s="746"/>
      <c r="J109" s="746"/>
      <c r="K109" s="746"/>
      <c r="L109" s="2532"/>
      <c r="M109" s="597"/>
    </row>
    <row r="110" spans="1:18" s="11" customFormat="1" ht="16.5" customHeight="1">
      <c r="A110" s="2456"/>
      <c r="B110" s="2458"/>
      <c r="C110" s="2458"/>
      <c r="D110" s="859" t="s">
        <v>304</v>
      </c>
      <c r="E110" s="1221">
        <f t="shared" si="12"/>
        <v>0</v>
      </c>
      <c r="F110" s="884">
        <f t="shared" si="13"/>
        <v>0</v>
      </c>
      <c r="G110" s="2458"/>
      <c r="H110" s="756"/>
      <c r="I110" s="746"/>
      <c r="J110" s="746"/>
      <c r="K110" s="746"/>
      <c r="L110" s="2532"/>
      <c r="M110" s="597"/>
    </row>
    <row r="111" spans="1:18" s="11" customFormat="1" ht="29.25" customHeight="1">
      <c r="A111" s="2456"/>
      <c r="B111" s="2458"/>
      <c r="C111" s="2458"/>
      <c r="D111" s="792" t="s">
        <v>305</v>
      </c>
      <c r="E111" s="1221">
        <f t="shared" si="12"/>
        <v>0</v>
      </c>
      <c r="F111" s="884">
        <f t="shared" si="13"/>
        <v>0</v>
      </c>
      <c r="G111" s="2458"/>
      <c r="H111" s="756"/>
      <c r="I111" s="746"/>
      <c r="J111" s="746"/>
      <c r="K111" s="746"/>
      <c r="L111" s="2532"/>
      <c r="M111" s="597"/>
    </row>
    <row r="112" spans="1:18" s="11" customFormat="1" ht="25.5" customHeight="1" thickBot="1">
      <c r="A112" s="2456"/>
      <c r="B112" s="2647"/>
      <c r="C112" s="2647"/>
      <c r="D112" s="859" t="s">
        <v>302</v>
      </c>
      <c r="E112" s="1221">
        <f t="shared" si="12"/>
        <v>0</v>
      </c>
      <c r="F112" s="884">
        <f t="shared" si="13"/>
        <v>0</v>
      </c>
      <c r="G112" s="2647"/>
      <c r="H112" s="756"/>
      <c r="I112" s="758"/>
      <c r="J112" s="758"/>
      <c r="K112" s="746"/>
      <c r="L112" s="2533"/>
      <c r="M112" s="597"/>
    </row>
    <row r="113" spans="1:13" s="5" customFormat="1" ht="19.5" customHeight="1" thickTop="1">
      <c r="A113" s="3081" t="s">
        <v>236</v>
      </c>
      <c r="B113" s="2387" t="s">
        <v>973</v>
      </c>
      <c r="C113" s="2387"/>
      <c r="D113" s="722" t="s">
        <v>296</v>
      </c>
      <c r="E113" s="1220">
        <f>E114+E118</f>
        <v>5100757.32</v>
      </c>
      <c r="F113" s="879">
        <f>F114+F118</f>
        <v>4973279.1099999994</v>
      </c>
      <c r="G113" s="735"/>
      <c r="H113" s="2411"/>
      <c r="I113" s="2415"/>
      <c r="J113" s="2415"/>
      <c r="K113" s="2414"/>
      <c r="L113" s="2528"/>
      <c r="M113" s="437"/>
    </row>
    <row r="114" spans="1:13" s="5" customFormat="1" ht="24.75" customHeight="1">
      <c r="A114" s="3003"/>
      <c r="B114" s="2972"/>
      <c r="C114" s="2633"/>
      <c r="D114" s="722" t="s">
        <v>301</v>
      </c>
      <c r="E114" s="1220">
        <f>E115+E116+E117</f>
        <v>5100757.32</v>
      </c>
      <c r="F114" s="879">
        <f>F115+F116+F117</f>
        <v>4973279.1099999994</v>
      </c>
      <c r="G114" s="704"/>
      <c r="H114" s="3047"/>
      <c r="I114" s="2386"/>
      <c r="J114" s="2386"/>
      <c r="K114" s="2386"/>
      <c r="L114" s="2529"/>
      <c r="M114" s="437"/>
    </row>
    <row r="115" spans="1:13" s="5" customFormat="1" ht="18" customHeight="1">
      <c r="A115" s="3003"/>
      <c r="B115" s="2972"/>
      <c r="C115" s="2633"/>
      <c r="D115" s="722" t="s">
        <v>303</v>
      </c>
      <c r="E115" s="1220">
        <f t="shared" ref="E115:E118" si="14">E121+E127</f>
        <v>5100757.32</v>
      </c>
      <c r="F115" s="879">
        <f t="shared" ref="F115:F118" si="15">F121+F127</f>
        <v>4973279.1099999994</v>
      </c>
      <c r="G115" s="704"/>
      <c r="H115" s="3047"/>
      <c r="I115" s="2386"/>
      <c r="J115" s="2386"/>
      <c r="K115" s="2386"/>
      <c r="L115" s="2529"/>
      <c r="M115" s="437"/>
    </row>
    <row r="116" spans="1:13" s="5" customFormat="1" ht="15" customHeight="1">
      <c r="A116" s="3003"/>
      <c r="B116" s="2972"/>
      <c r="C116" s="2633"/>
      <c r="D116" s="716" t="s">
        <v>304</v>
      </c>
      <c r="E116" s="1220">
        <f t="shared" si="14"/>
        <v>0</v>
      </c>
      <c r="F116" s="879">
        <f t="shared" si="15"/>
        <v>0</v>
      </c>
      <c r="G116" s="704"/>
      <c r="H116" s="3047"/>
      <c r="I116" s="2386"/>
      <c r="J116" s="2386"/>
      <c r="K116" s="2386"/>
      <c r="L116" s="2529"/>
      <c r="M116" s="437"/>
    </row>
    <row r="117" spans="1:13" ht="23.25" customHeight="1">
      <c r="A117" s="3003"/>
      <c r="B117" s="2972"/>
      <c r="C117" s="2633"/>
      <c r="D117" s="722" t="s">
        <v>305</v>
      </c>
      <c r="E117" s="1220">
        <f t="shared" si="14"/>
        <v>0</v>
      </c>
      <c r="F117" s="879">
        <f t="shared" si="15"/>
        <v>0</v>
      </c>
      <c r="G117" s="704"/>
      <c r="H117" s="3047"/>
      <c r="I117" s="2386"/>
      <c r="J117" s="2386"/>
      <c r="K117" s="2386"/>
      <c r="L117" s="2529"/>
      <c r="M117" s="592"/>
    </row>
    <row r="118" spans="1:13" ht="19.5" customHeight="1" thickBot="1">
      <c r="A118" s="3003"/>
      <c r="B118" s="2972"/>
      <c r="C118" s="2631"/>
      <c r="D118" s="716" t="s">
        <v>302</v>
      </c>
      <c r="E118" s="1220">
        <f t="shared" si="14"/>
        <v>0</v>
      </c>
      <c r="F118" s="879">
        <f t="shared" si="15"/>
        <v>0</v>
      </c>
      <c r="G118" s="704"/>
      <c r="H118" s="3048"/>
      <c r="I118" s="2399"/>
      <c r="J118" s="2399"/>
      <c r="K118" s="2399"/>
      <c r="L118" s="2530"/>
      <c r="M118" s="592"/>
    </row>
    <row r="119" spans="1:13" ht="17.25" customHeight="1" thickTop="1">
      <c r="A119" s="3082" t="s">
        <v>492</v>
      </c>
      <c r="B119" s="2420" t="s">
        <v>974</v>
      </c>
      <c r="C119" s="2420" t="s">
        <v>118</v>
      </c>
      <c r="D119" s="718" t="s">
        <v>296</v>
      </c>
      <c r="E119" s="1254">
        <f>E120+E124</f>
        <v>1384339.63</v>
      </c>
      <c r="F119" s="854">
        <f>F120+F124</f>
        <v>1384339.63</v>
      </c>
      <c r="G119" s="2608"/>
      <c r="H119" s="2384" t="s">
        <v>1521</v>
      </c>
      <c r="I119" s="2390" t="s">
        <v>489</v>
      </c>
      <c r="J119" s="2390">
        <v>5</v>
      </c>
      <c r="K119" s="2390">
        <v>11</v>
      </c>
      <c r="L119" s="2525" t="s">
        <v>3106</v>
      </c>
      <c r="M119" s="592"/>
    </row>
    <row r="120" spans="1:13" ht="19.5">
      <c r="A120" s="2477"/>
      <c r="B120" s="2958"/>
      <c r="C120" s="2421"/>
      <c r="D120" s="709" t="s">
        <v>301</v>
      </c>
      <c r="E120" s="1254">
        <f>E121+E122+E123</f>
        <v>1384339.63</v>
      </c>
      <c r="F120" s="854">
        <f>F121+F122+F123</f>
        <v>1384339.63</v>
      </c>
      <c r="G120" s="2484"/>
      <c r="H120" s="2385"/>
      <c r="I120" s="2391"/>
      <c r="J120" s="2391"/>
      <c r="K120" s="2391"/>
      <c r="L120" s="2526"/>
      <c r="M120" s="592"/>
    </row>
    <row r="121" spans="1:13" ht="18.75" customHeight="1">
      <c r="A121" s="2477"/>
      <c r="B121" s="2958"/>
      <c r="C121" s="2421"/>
      <c r="D121" s="707" t="s">
        <v>303</v>
      </c>
      <c r="E121" s="1631">
        <v>1384339.63</v>
      </c>
      <c r="F121" s="803">
        <v>1384339.63</v>
      </c>
      <c r="G121" s="2484"/>
      <c r="H121" s="2385"/>
      <c r="I121" s="2391"/>
      <c r="J121" s="2391"/>
      <c r="K121" s="2391"/>
      <c r="L121" s="2526"/>
      <c r="M121" s="592"/>
    </row>
    <row r="122" spans="1:13" ht="17.25" customHeight="1">
      <c r="A122" s="2477"/>
      <c r="B122" s="2958"/>
      <c r="C122" s="2421"/>
      <c r="D122" s="718" t="s">
        <v>304</v>
      </c>
      <c r="E122" s="1254">
        <v>0</v>
      </c>
      <c r="F122" s="854">
        <v>0</v>
      </c>
      <c r="G122" s="2484"/>
      <c r="H122" s="2385"/>
      <c r="I122" s="2391"/>
      <c r="J122" s="2391"/>
      <c r="K122" s="2391"/>
      <c r="L122" s="2526"/>
      <c r="M122" s="592"/>
    </row>
    <row r="123" spans="1:13" ht="30" customHeight="1">
      <c r="A123" s="2477"/>
      <c r="B123" s="2958"/>
      <c r="C123" s="2421"/>
      <c r="D123" s="709" t="s">
        <v>305</v>
      </c>
      <c r="E123" s="1633">
        <v>0</v>
      </c>
      <c r="F123" s="808">
        <v>0</v>
      </c>
      <c r="G123" s="2484"/>
      <c r="H123" s="2385"/>
      <c r="I123" s="2391"/>
      <c r="J123" s="2391"/>
      <c r="K123" s="2391"/>
      <c r="L123" s="2526"/>
      <c r="M123" s="592"/>
    </row>
    <row r="124" spans="1:13" ht="24" customHeight="1">
      <c r="A124" s="2544"/>
      <c r="B124" s="2958"/>
      <c r="C124" s="2421"/>
      <c r="D124" s="707" t="s">
        <v>302</v>
      </c>
      <c r="E124" s="1631">
        <v>0</v>
      </c>
      <c r="F124" s="803">
        <v>0</v>
      </c>
      <c r="G124" s="2629"/>
      <c r="H124" s="2385"/>
      <c r="I124" s="2391"/>
      <c r="J124" s="2391"/>
      <c r="K124" s="2391"/>
      <c r="L124" s="2527"/>
      <c r="M124" s="592"/>
    </row>
    <row r="125" spans="1:13" s="137" customFormat="1" ht="19.5" customHeight="1">
      <c r="A125" s="2395" t="s">
        <v>1806</v>
      </c>
      <c r="B125" s="2420" t="s">
        <v>1865</v>
      </c>
      <c r="C125" s="2420" t="s">
        <v>118</v>
      </c>
      <c r="D125" s="718" t="s">
        <v>296</v>
      </c>
      <c r="E125" s="1254">
        <f>E126+E130</f>
        <v>3716417.69</v>
      </c>
      <c r="F125" s="854">
        <f>F126+F130</f>
        <v>3588939.48</v>
      </c>
      <c r="G125" s="2608" t="s">
        <v>3107</v>
      </c>
      <c r="H125" s="2384" t="s">
        <v>1866</v>
      </c>
      <c r="I125" s="2390" t="s">
        <v>591</v>
      </c>
      <c r="J125" s="2390">
        <v>132</v>
      </c>
      <c r="K125" s="2390">
        <v>132</v>
      </c>
      <c r="L125" s="2536"/>
      <c r="M125" s="592"/>
    </row>
    <row r="126" spans="1:13" s="137" customFormat="1" ht="19.5">
      <c r="A126" s="2477"/>
      <c r="B126" s="3008"/>
      <c r="C126" s="2421"/>
      <c r="D126" s="709" t="s">
        <v>301</v>
      </c>
      <c r="E126" s="1254">
        <f>E127+E128+E129</f>
        <v>3716417.69</v>
      </c>
      <c r="F126" s="808">
        <f>F127+F128+F129</f>
        <v>3588939.48</v>
      </c>
      <c r="G126" s="2484"/>
      <c r="H126" s="2385"/>
      <c r="I126" s="3000"/>
      <c r="J126" s="3000"/>
      <c r="K126" s="3000"/>
      <c r="L126" s="2537"/>
      <c r="M126" s="592"/>
    </row>
    <row r="127" spans="1:13" s="137" customFormat="1">
      <c r="A127" s="2477"/>
      <c r="B127" s="3008"/>
      <c r="C127" s="2421"/>
      <c r="D127" s="707" t="s">
        <v>303</v>
      </c>
      <c r="E127" s="1631">
        <v>3716417.69</v>
      </c>
      <c r="F127" s="803">
        <v>3588939.48</v>
      </c>
      <c r="G127" s="2484"/>
      <c r="H127" s="2385"/>
      <c r="I127" s="3000"/>
      <c r="J127" s="3000"/>
      <c r="K127" s="3000"/>
      <c r="L127" s="2537"/>
      <c r="M127" s="592"/>
    </row>
    <row r="128" spans="1:13" s="137" customFormat="1">
      <c r="A128" s="2477"/>
      <c r="B128" s="3008"/>
      <c r="C128" s="2421"/>
      <c r="D128" s="718" t="s">
        <v>304</v>
      </c>
      <c r="E128" s="1254">
        <v>0</v>
      </c>
      <c r="F128" s="854">
        <v>0</v>
      </c>
      <c r="G128" s="2484"/>
      <c r="H128" s="2484"/>
      <c r="I128" s="3000"/>
      <c r="J128" s="3000"/>
      <c r="K128" s="3000"/>
      <c r="L128" s="2537"/>
      <c r="M128" s="592"/>
    </row>
    <row r="129" spans="1:18" s="137" customFormat="1" ht="29.25">
      <c r="A129" s="2477"/>
      <c r="B129" s="3008"/>
      <c r="C129" s="2421"/>
      <c r="D129" s="709" t="s">
        <v>305</v>
      </c>
      <c r="E129" s="1633">
        <v>0</v>
      </c>
      <c r="F129" s="803">
        <v>0</v>
      </c>
      <c r="G129" s="2484"/>
      <c r="H129" s="3045"/>
      <c r="I129" s="3000"/>
      <c r="J129" s="3000"/>
      <c r="K129" s="3000"/>
      <c r="L129" s="2537"/>
      <c r="M129" s="592"/>
    </row>
    <row r="130" spans="1:18" s="137" customFormat="1" ht="18.75" customHeight="1">
      <c r="A130" s="2544"/>
      <c r="B130" s="3009"/>
      <c r="C130" s="2422"/>
      <c r="D130" s="718" t="s">
        <v>302</v>
      </c>
      <c r="E130" s="1254">
        <v>0</v>
      </c>
      <c r="F130" s="854">
        <v>0</v>
      </c>
      <c r="G130" s="2629"/>
      <c r="H130" s="3046"/>
      <c r="I130" s="3001"/>
      <c r="J130" s="3001"/>
      <c r="K130" s="3001"/>
      <c r="L130" s="2538"/>
      <c r="M130" s="592"/>
    </row>
    <row r="131" spans="1:18" s="5" customFormat="1" ht="12.75" customHeight="1">
      <c r="A131" s="2648" t="s">
        <v>83</v>
      </c>
      <c r="B131" s="2368" t="s">
        <v>951</v>
      </c>
      <c r="C131" s="2368"/>
      <c r="D131" s="716" t="s">
        <v>296</v>
      </c>
      <c r="E131" s="1636">
        <f>E132+E136</f>
        <v>300000</v>
      </c>
      <c r="F131" s="817">
        <f>F132+F136</f>
        <v>300000</v>
      </c>
      <c r="G131" s="2635"/>
      <c r="H131" s="2411"/>
      <c r="I131" s="2414"/>
      <c r="J131" s="2415"/>
      <c r="K131" s="2414"/>
      <c r="L131" s="2528"/>
      <c r="M131" s="437"/>
    </row>
    <row r="132" spans="1:18" s="5" customFormat="1" ht="19.5">
      <c r="A132" s="3003"/>
      <c r="B132" s="2972"/>
      <c r="C132" s="2633"/>
      <c r="D132" s="722" t="s">
        <v>301</v>
      </c>
      <c r="E132" s="1220">
        <f>E133+E134+E135</f>
        <v>300000</v>
      </c>
      <c r="F132" s="879">
        <f>F133+F134+F135</f>
        <v>300000</v>
      </c>
      <c r="G132" s="2386"/>
      <c r="H132" s="2412"/>
      <c r="I132" s="2975"/>
      <c r="J132" s="2975"/>
      <c r="K132" s="2975"/>
      <c r="L132" s="2529"/>
      <c r="M132" s="437"/>
    </row>
    <row r="133" spans="1:18" s="5" customFormat="1">
      <c r="A133" s="3003"/>
      <c r="B133" s="2972"/>
      <c r="C133" s="2633"/>
      <c r="D133" s="722" t="s">
        <v>303</v>
      </c>
      <c r="E133" s="1220">
        <f t="shared" ref="E133:E136" si="16">E139</f>
        <v>300000</v>
      </c>
      <c r="F133" s="879">
        <f t="shared" ref="F133:F136" si="17">F139</f>
        <v>300000</v>
      </c>
      <c r="G133" s="2386"/>
      <c r="H133" s="2412"/>
      <c r="I133" s="2975"/>
      <c r="J133" s="2975"/>
      <c r="K133" s="2975"/>
      <c r="L133" s="2529"/>
      <c r="M133" s="437"/>
    </row>
    <row r="134" spans="1:18" s="5" customFormat="1" ht="15.75" customHeight="1">
      <c r="A134" s="3003"/>
      <c r="B134" s="2972"/>
      <c r="C134" s="2633"/>
      <c r="D134" s="716" t="s">
        <v>304</v>
      </c>
      <c r="E134" s="1220">
        <f t="shared" si="16"/>
        <v>0</v>
      </c>
      <c r="F134" s="879">
        <f t="shared" si="17"/>
        <v>0</v>
      </c>
      <c r="G134" s="2386"/>
      <c r="H134" s="2633"/>
      <c r="I134" s="2975"/>
      <c r="J134" s="2975"/>
      <c r="K134" s="2975"/>
      <c r="L134" s="2529"/>
      <c r="M134" s="437"/>
    </row>
    <row r="135" spans="1:18" ht="27" customHeight="1">
      <c r="A135" s="3003"/>
      <c r="B135" s="2972"/>
      <c r="C135" s="2633"/>
      <c r="D135" s="722" t="s">
        <v>305</v>
      </c>
      <c r="E135" s="1220">
        <f t="shared" si="16"/>
        <v>0</v>
      </c>
      <c r="F135" s="879">
        <f t="shared" si="17"/>
        <v>0</v>
      </c>
      <c r="G135" s="2386"/>
      <c r="H135" s="3047"/>
      <c r="I135" s="2975"/>
      <c r="J135" s="2975"/>
      <c r="K135" s="2975"/>
      <c r="L135" s="2529"/>
      <c r="M135" s="592"/>
    </row>
    <row r="136" spans="1:18" ht="21" customHeight="1">
      <c r="A136" s="3004"/>
      <c r="B136" s="2986"/>
      <c r="C136" s="2631"/>
      <c r="D136" s="716" t="s">
        <v>302</v>
      </c>
      <c r="E136" s="1220">
        <f t="shared" si="16"/>
        <v>0</v>
      </c>
      <c r="F136" s="879">
        <f t="shared" si="17"/>
        <v>0</v>
      </c>
      <c r="G136" s="2399"/>
      <c r="H136" s="3048"/>
      <c r="I136" s="2976"/>
      <c r="J136" s="2975"/>
      <c r="K136" s="2976"/>
      <c r="L136" s="2530"/>
      <c r="M136" s="592"/>
    </row>
    <row r="137" spans="1:18" ht="15" customHeight="1">
      <c r="A137" s="2395" t="s">
        <v>136</v>
      </c>
      <c r="B137" s="2420" t="s">
        <v>952</v>
      </c>
      <c r="C137" s="2420" t="s">
        <v>118</v>
      </c>
      <c r="D137" s="718" t="s">
        <v>296</v>
      </c>
      <c r="E137" s="1254">
        <f>E138+E142</f>
        <v>300000</v>
      </c>
      <c r="F137" s="854">
        <f>F138+F142</f>
        <v>300000</v>
      </c>
      <c r="G137" s="2608"/>
      <c r="H137" s="2384" t="s">
        <v>2513</v>
      </c>
      <c r="I137" s="2390" t="s">
        <v>2514</v>
      </c>
      <c r="J137" s="2390">
        <v>3</v>
      </c>
      <c r="K137" s="2390">
        <v>3</v>
      </c>
      <c r="L137" s="2536"/>
      <c r="M137" s="592"/>
    </row>
    <row r="138" spans="1:18" ht="21" customHeight="1">
      <c r="A138" s="2477"/>
      <c r="B138" s="2958"/>
      <c r="C138" s="2421"/>
      <c r="D138" s="709" t="s">
        <v>301</v>
      </c>
      <c r="E138" s="1254">
        <f>E139+E140+E141</f>
        <v>300000</v>
      </c>
      <c r="F138" s="854">
        <f>F139+F140+F141</f>
        <v>300000</v>
      </c>
      <c r="G138" s="2484"/>
      <c r="H138" s="2385"/>
      <c r="I138" s="2391"/>
      <c r="J138" s="2391"/>
      <c r="K138" s="2391"/>
      <c r="L138" s="2537"/>
      <c r="M138" s="592"/>
    </row>
    <row r="139" spans="1:18" ht="15.75" customHeight="1">
      <c r="A139" s="2477"/>
      <c r="B139" s="2958"/>
      <c r="C139" s="2421"/>
      <c r="D139" s="707" t="s">
        <v>303</v>
      </c>
      <c r="E139" s="1631">
        <v>300000</v>
      </c>
      <c r="F139" s="2035">
        <v>300000</v>
      </c>
      <c r="G139" s="2484"/>
      <c r="H139" s="2385"/>
      <c r="I139" s="2391"/>
      <c r="J139" s="2391"/>
      <c r="K139" s="2391"/>
      <c r="L139" s="2537"/>
      <c r="M139" s="592"/>
    </row>
    <row r="140" spans="1:18" ht="17.25" customHeight="1">
      <c r="A140" s="2477"/>
      <c r="B140" s="2958"/>
      <c r="C140" s="2421"/>
      <c r="D140" s="718" t="s">
        <v>304</v>
      </c>
      <c r="E140" s="1254">
        <v>0</v>
      </c>
      <c r="F140" s="854">
        <v>0</v>
      </c>
      <c r="G140" s="2484"/>
      <c r="H140" s="2385"/>
      <c r="I140" s="2391"/>
      <c r="J140" s="2391"/>
      <c r="K140" s="2391"/>
      <c r="L140" s="2537"/>
      <c r="M140" s="592"/>
    </row>
    <row r="141" spans="1:18" ht="33.75" customHeight="1">
      <c r="A141" s="2477"/>
      <c r="B141" s="2958"/>
      <c r="C141" s="2421"/>
      <c r="D141" s="709" t="s">
        <v>305</v>
      </c>
      <c r="E141" s="1633">
        <v>0</v>
      </c>
      <c r="F141" s="808">
        <v>0</v>
      </c>
      <c r="G141" s="2484"/>
      <c r="H141" s="2385"/>
      <c r="I141" s="2391"/>
      <c r="J141" s="2391"/>
      <c r="K141" s="2391"/>
      <c r="L141" s="2537"/>
      <c r="M141" s="592"/>
    </row>
    <row r="142" spans="1:18" ht="17.25" customHeight="1">
      <c r="A142" s="2544"/>
      <c r="B142" s="2958"/>
      <c r="C142" s="2422"/>
      <c r="D142" s="718" t="s">
        <v>302</v>
      </c>
      <c r="E142" s="1631">
        <v>0</v>
      </c>
      <c r="F142" s="803">
        <v>0</v>
      </c>
      <c r="G142" s="2629"/>
      <c r="H142" s="2398"/>
      <c r="I142" s="2392"/>
      <c r="J142" s="2392"/>
      <c r="K142" s="2392"/>
      <c r="L142" s="2538"/>
      <c r="M142" s="592"/>
    </row>
    <row r="143" spans="1:18" s="11" customFormat="1" ht="15" customHeight="1">
      <c r="A143" s="2468" t="s">
        <v>494</v>
      </c>
      <c r="B143" s="2393" t="s">
        <v>1375</v>
      </c>
      <c r="C143" s="2393"/>
      <c r="D143" s="2290" t="s">
        <v>296</v>
      </c>
      <c r="E143" s="1221">
        <f>E145+E151</f>
        <v>941325123.02999997</v>
      </c>
      <c r="F143" s="1221">
        <f>F145+F151</f>
        <v>385013307.56</v>
      </c>
      <c r="G143" s="2437"/>
      <c r="H143" s="2280"/>
      <c r="I143" s="2277"/>
      <c r="J143" s="2277"/>
      <c r="K143" s="2277"/>
      <c r="L143" s="2531"/>
      <c r="M143" s="597"/>
      <c r="N143"/>
      <c r="O143"/>
      <c r="P143"/>
      <c r="Q143"/>
      <c r="R143"/>
    </row>
    <row r="144" spans="1:18" s="242" customFormat="1" ht="18.75" customHeight="1">
      <c r="A144" s="2469"/>
      <c r="B144" s="2394"/>
      <c r="C144" s="2394"/>
      <c r="D144" s="2289" t="s">
        <v>2521</v>
      </c>
      <c r="E144" s="1221">
        <f>E146</f>
        <v>47500000</v>
      </c>
      <c r="F144" s="1221">
        <f>F146</f>
        <v>47500000</v>
      </c>
      <c r="G144" s="2438"/>
      <c r="H144" s="2281"/>
      <c r="I144" s="2278"/>
      <c r="J144" s="2278"/>
      <c r="K144" s="2278"/>
      <c r="L144" s="2532"/>
      <c r="M144" s="597"/>
      <c r="N144" s="1687"/>
      <c r="O144" s="1687"/>
      <c r="P144" s="1687"/>
      <c r="Q144" s="1687"/>
      <c r="R144" s="1687"/>
    </row>
    <row r="145" spans="1:16" s="11" customFormat="1" ht="19.5" customHeight="1">
      <c r="A145" s="2456"/>
      <c r="B145" s="2458"/>
      <c r="C145" s="2458"/>
      <c r="D145" s="2289" t="s">
        <v>301</v>
      </c>
      <c r="E145" s="1221">
        <f>E147+E149+E150</f>
        <v>941325123.02999997</v>
      </c>
      <c r="F145" s="1221">
        <f>F147+F149+F150</f>
        <v>385013307.56</v>
      </c>
      <c r="G145" s="2458"/>
      <c r="H145" s="2281"/>
      <c r="I145" s="2278"/>
      <c r="J145" s="2278"/>
      <c r="K145" s="2278"/>
      <c r="L145" s="2532"/>
      <c r="M145" s="597"/>
    </row>
    <row r="146" spans="1:16" s="242" customFormat="1" ht="19.5" customHeight="1">
      <c r="A146" s="2456"/>
      <c r="B146" s="2458"/>
      <c r="C146" s="2458"/>
      <c r="D146" s="2289" t="s">
        <v>2521</v>
      </c>
      <c r="E146" s="1221">
        <f>E148</f>
        <v>47500000</v>
      </c>
      <c r="F146" s="1221">
        <f>F148</f>
        <v>47500000</v>
      </c>
      <c r="G146" s="2458"/>
      <c r="H146" s="2281"/>
      <c r="I146" s="2278"/>
      <c r="J146" s="2278"/>
      <c r="K146" s="2278"/>
      <c r="L146" s="2532"/>
      <c r="M146" s="597"/>
      <c r="P146" s="1769"/>
    </row>
    <row r="147" spans="1:16" s="11" customFormat="1" ht="14.25" customHeight="1">
      <c r="A147" s="2456"/>
      <c r="B147" s="2458"/>
      <c r="C147" s="2458"/>
      <c r="D147" s="2289" t="s">
        <v>303</v>
      </c>
      <c r="E147" s="1221">
        <f t="shared" ref="E147" si="18">E154+E168</f>
        <v>110200233.03</v>
      </c>
      <c r="F147" s="1221">
        <f t="shared" ref="F147" si="19">F154+F168</f>
        <v>3850273.06</v>
      </c>
      <c r="G147" s="2458"/>
      <c r="H147" s="2281"/>
      <c r="I147" s="2278"/>
      <c r="J147" s="2278"/>
      <c r="K147" s="2278"/>
      <c r="L147" s="2532"/>
      <c r="M147" s="597"/>
    </row>
    <row r="148" spans="1:16" s="242" customFormat="1" ht="19.5" customHeight="1">
      <c r="A148" s="2456"/>
      <c r="B148" s="2458"/>
      <c r="C148" s="2458"/>
      <c r="D148" s="2289" t="s">
        <v>2521</v>
      </c>
      <c r="E148" s="1221">
        <f>E169</f>
        <v>47500000</v>
      </c>
      <c r="F148" s="1221">
        <f>F169</f>
        <v>47500000</v>
      </c>
      <c r="G148" s="2458"/>
      <c r="H148" s="2281"/>
      <c r="I148" s="2278"/>
      <c r="J148" s="2278"/>
      <c r="K148" s="2278"/>
      <c r="L148" s="2532"/>
      <c r="M148" s="597"/>
    </row>
    <row r="149" spans="1:16" s="11" customFormat="1">
      <c r="A149" s="2456"/>
      <c r="B149" s="2458"/>
      <c r="C149" s="2458"/>
      <c r="D149" s="2290" t="s">
        <v>304</v>
      </c>
      <c r="E149" s="1221">
        <f t="shared" ref="E149:F151" si="20">E155+E170</f>
        <v>831124890</v>
      </c>
      <c r="F149" s="1221">
        <f t="shared" si="20"/>
        <v>381163034.5</v>
      </c>
      <c r="G149" s="2458"/>
      <c r="H149" s="2281"/>
      <c r="I149" s="2278"/>
      <c r="J149" s="2278"/>
      <c r="K149" s="2278"/>
      <c r="L149" s="2532"/>
      <c r="M149" s="597"/>
    </row>
    <row r="150" spans="1:16" s="11" customFormat="1" ht="28.5" customHeight="1">
      <c r="A150" s="2456"/>
      <c r="B150" s="2458"/>
      <c r="C150" s="2458"/>
      <c r="D150" s="2289" t="s">
        <v>305</v>
      </c>
      <c r="E150" s="1221">
        <f t="shared" si="20"/>
        <v>0</v>
      </c>
      <c r="F150" s="1221">
        <f t="shared" si="20"/>
        <v>0</v>
      </c>
      <c r="G150" s="2458"/>
      <c r="H150" s="2281"/>
      <c r="I150" s="2278"/>
      <c r="J150" s="2278"/>
      <c r="K150" s="2278"/>
      <c r="L150" s="2532"/>
      <c r="M150" s="597"/>
    </row>
    <row r="151" spans="1:16" s="11" customFormat="1" ht="18" customHeight="1" thickBot="1">
      <c r="A151" s="2762"/>
      <c r="B151" s="2647"/>
      <c r="C151" s="2647"/>
      <c r="D151" s="2290" t="s">
        <v>302</v>
      </c>
      <c r="E151" s="1221">
        <f t="shared" si="20"/>
        <v>0</v>
      </c>
      <c r="F151" s="1221">
        <f t="shared" si="20"/>
        <v>0</v>
      </c>
      <c r="G151" s="2647"/>
      <c r="H151" s="2282"/>
      <c r="I151" s="2279"/>
      <c r="J151" s="2279"/>
      <c r="K151" s="2279"/>
      <c r="L151" s="2533"/>
      <c r="M151" s="597"/>
    </row>
    <row r="152" spans="1:16" s="5" customFormat="1" ht="17.25" hidden="1" customHeight="1" thickTop="1" thickBot="1">
      <c r="A152" s="2613" t="s">
        <v>496</v>
      </c>
      <c r="B152" s="2387" t="s">
        <v>1376</v>
      </c>
      <c r="C152" s="2387"/>
      <c r="D152" s="722" t="s">
        <v>296</v>
      </c>
      <c r="E152" s="2285">
        <f>E153+E157</f>
        <v>0</v>
      </c>
      <c r="F152" s="2285">
        <f>F153+F157</f>
        <v>0</v>
      </c>
      <c r="G152" s="929"/>
      <c r="H152" s="2412"/>
      <c r="I152" s="2415"/>
      <c r="J152" s="2415"/>
      <c r="K152" s="2415"/>
      <c r="L152" s="2285"/>
      <c r="M152" s="437"/>
    </row>
    <row r="153" spans="1:16" s="5" customFormat="1" ht="19.5" hidden="1" customHeight="1" thickBot="1">
      <c r="A153" s="3003"/>
      <c r="B153" s="2972"/>
      <c r="C153" s="2633"/>
      <c r="D153" s="722" t="s">
        <v>301</v>
      </c>
      <c r="E153" s="1220">
        <f>E154+E155+E156</f>
        <v>0</v>
      </c>
      <c r="F153" s="879">
        <f>F154+F155+F156</f>
        <v>0</v>
      </c>
      <c r="G153" s="929"/>
      <c r="H153" s="3047"/>
      <c r="I153" s="2386"/>
      <c r="J153" s="2386"/>
      <c r="K153" s="2386"/>
      <c r="L153" s="1220"/>
      <c r="M153" s="437"/>
    </row>
    <row r="154" spans="1:16" s="5" customFormat="1" ht="14.25" hidden="1" customHeight="1" thickBot="1">
      <c r="A154" s="3003"/>
      <c r="B154" s="2972"/>
      <c r="C154" s="2633"/>
      <c r="D154" s="722" t="s">
        <v>303</v>
      </c>
      <c r="E154" s="1220">
        <f t="shared" ref="E154:E157" si="21">E160</f>
        <v>0</v>
      </c>
      <c r="F154" s="879">
        <f t="shared" ref="F154:F157" si="22">F160</f>
        <v>0</v>
      </c>
      <c r="G154" s="929"/>
      <c r="H154" s="3047"/>
      <c r="I154" s="2386"/>
      <c r="J154" s="2386"/>
      <c r="K154" s="2386"/>
      <c r="L154" s="1220"/>
      <c r="M154" s="437"/>
    </row>
    <row r="155" spans="1:16" s="5" customFormat="1" ht="15" hidden="1" customHeight="1" thickBot="1">
      <c r="A155" s="3003"/>
      <c r="B155" s="2972"/>
      <c r="C155" s="2633"/>
      <c r="D155" s="716" t="s">
        <v>304</v>
      </c>
      <c r="E155" s="1220">
        <f t="shared" si="21"/>
        <v>0</v>
      </c>
      <c r="F155" s="879">
        <f t="shared" si="22"/>
        <v>0</v>
      </c>
      <c r="G155" s="929"/>
      <c r="H155" s="3047"/>
      <c r="I155" s="2386"/>
      <c r="J155" s="2386"/>
      <c r="K155" s="2386"/>
      <c r="L155" s="1220"/>
      <c r="M155" s="437"/>
    </row>
    <row r="156" spans="1:16" ht="23.25" hidden="1" customHeight="1" thickBot="1">
      <c r="A156" s="3003"/>
      <c r="B156" s="2972"/>
      <c r="C156" s="2633"/>
      <c r="D156" s="722" t="s">
        <v>305</v>
      </c>
      <c r="E156" s="1220">
        <f t="shared" si="21"/>
        <v>0</v>
      </c>
      <c r="F156" s="879">
        <f t="shared" si="22"/>
        <v>0</v>
      </c>
      <c r="G156" s="929"/>
      <c r="H156" s="3047"/>
      <c r="I156" s="2386"/>
      <c r="J156" s="2386"/>
      <c r="K156" s="2386"/>
      <c r="L156" s="1220"/>
      <c r="M156" s="592"/>
    </row>
    <row r="157" spans="1:16" ht="19.5" hidden="1" customHeight="1" thickBot="1">
      <c r="A157" s="3088"/>
      <c r="B157" s="2972"/>
      <c r="C157" s="2631"/>
      <c r="D157" s="716" t="s">
        <v>302</v>
      </c>
      <c r="E157" s="1220">
        <f t="shared" si="21"/>
        <v>0</v>
      </c>
      <c r="F157" s="879">
        <f t="shared" si="22"/>
        <v>0</v>
      </c>
      <c r="G157" s="929"/>
      <c r="H157" s="3090"/>
      <c r="I157" s="2399"/>
      <c r="J157" s="2399"/>
      <c r="K157" s="2399"/>
      <c r="L157" s="1220"/>
      <c r="M157" s="592"/>
    </row>
    <row r="158" spans="1:16" ht="14.25" hidden="1" customHeight="1" thickTop="1" thickBot="1">
      <c r="A158" s="3082" t="s">
        <v>498</v>
      </c>
      <c r="B158" s="2420" t="s">
        <v>1926</v>
      </c>
      <c r="C158" s="2420" t="s">
        <v>98</v>
      </c>
      <c r="D158" s="718" t="s">
        <v>296</v>
      </c>
      <c r="E158" s="1254">
        <f>E159+E163</f>
        <v>0</v>
      </c>
      <c r="F158" s="854">
        <f>F159+F163</f>
        <v>0</v>
      </c>
      <c r="G158" s="2570"/>
      <c r="H158" s="2496" t="s">
        <v>1522</v>
      </c>
      <c r="I158" s="2390" t="s">
        <v>591</v>
      </c>
      <c r="J158" s="2390"/>
      <c r="K158" s="2390"/>
      <c r="L158" s="1254"/>
      <c r="M158" s="592"/>
    </row>
    <row r="159" spans="1:16" ht="25.5" hidden="1" customHeight="1" thickBot="1">
      <c r="A159" s="2477"/>
      <c r="B159" s="2958"/>
      <c r="C159" s="2421"/>
      <c r="D159" s="709" t="s">
        <v>301</v>
      </c>
      <c r="E159" s="1254">
        <f>E160+E161+E162</f>
        <v>0</v>
      </c>
      <c r="F159" s="854">
        <f>F160+F161+F162</f>
        <v>0</v>
      </c>
      <c r="G159" s="2453"/>
      <c r="H159" s="2385"/>
      <c r="I159" s="2391"/>
      <c r="J159" s="2391"/>
      <c r="K159" s="2391"/>
      <c r="L159" s="1254"/>
      <c r="M159" s="592"/>
    </row>
    <row r="160" spans="1:16" ht="14.25" hidden="1" customHeight="1" thickBot="1">
      <c r="A160" s="2477"/>
      <c r="B160" s="2958"/>
      <c r="C160" s="2421"/>
      <c r="D160" s="707" t="s">
        <v>303</v>
      </c>
      <c r="E160" s="1631">
        <v>0</v>
      </c>
      <c r="F160" s="803">
        <v>0</v>
      </c>
      <c r="G160" s="2453"/>
      <c r="H160" s="2385"/>
      <c r="I160" s="2391"/>
      <c r="J160" s="2391"/>
      <c r="K160" s="2391"/>
      <c r="L160" s="1247"/>
      <c r="M160" s="592"/>
    </row>
    <row r="161" spans="1:13" ht="12.75" hidden="1" customHeight="1" thickBot="1">
      <c r="A161" s="2477"/>
      <c r="B161" s="2958"/>
      <c r="C161" s="2421"/>
      <c r="D161" s="718" t="s">
        <v>304</v>
      </c>
      <c r="E161" s="1254">
        <v>0</v>
      </c>
      <c r="F161" s="854">
        <v>0</v>
      </c>
      <c r="G161" s="2453"/>
      <c r="H161" s="2385"/>
      <c r="I161" s="2391"/>
      <c r="J161" s="2391"/>
      <c r="K161" s="2391"/>
      <c r="L161" s="1254"/>
      <c r="M161" s="592"/>
    </row>
    <row r="162" spans="1:13" ht="28.5" hidden="1" customHeight="1" thickBot="1">
      <c r="A162" s="2477"/>
      <c r="B162" s="2958"/>
      <c r="C162" s="2421"/>
      <c r="D162" s="709" t="s">
        <v>305</v>
      </c>
      <c r="E162" s="1633">
        <v>0</v>
      </c>
      <c r="F162" s="808">
        <v>0</v>
      </c>
      <c r="G162" s="2453"/>
      <c r="H162" s="2385"/>
      <c r="I162" s="2391"/>
      <c r="J162" s="2391"/>
      <c r="K162" s="2391"/>
      <c r="L162" s="1249"/>
      <c r="M162" s="592"/>
    </row>
    <row r="163" spans="1:13" ht="28.5" hidden="1" customHeight="1" thickBot="1">
      <c r="A163" s="2704"/>
      <c r="B163" s="3083"/>
      <c r="C163" s="2421"/>
      <c r="D163" s="719" t="s">
        <v>302</v>
      </c>
      <c r="E163" s="576">
        <v>0</v>
      </c>
      <c r="F163" s="576">
        <v>0</v>
      </c>
      <c r="G163" s="3084"/>
      <c r="H163" s="2585"/>
      <c r="I163" s="2586"/>
      <c r="J163" s="2586"/>
      <c r="K163" s="2586"/>
      <c r="L163" s="576"/>
      <c r="M163" s="592"/>
    </row>
    <row r="164" spans="1:13" ht="13.5" thickTop="1">
      <c r="A164" s="3087" t="s">
        <v>496</v>
      </c>
      <c r="B164" s="2466" t="s">
        <v>1803</v>
      </c>
      <c r="C164" s="2466"/>
      <c r="D164" s="716" t="s">
        <v>296</v>
      </c>
      <c r="E164" s="1220">
        <f>E166+E172</f>
        <v>941325123.02999997</v>
      </c>
      <c r="F164" s="879">
        <f>F166+F172</f>
        <v>385013307.56</v>
      </c>
      <c r="G164" s="2635"/>
      <c r="H164" s="2954"/>
      <c r="I164" s="2414"/>
      <c r="J164" s="2414"/>
      <c r="K164" s="2414"/>
      <c r="L164" s="3079"/>
      <c r="M164" s="592"/>
    </row>
    <row r="165" spans="1:13" s="1687" customFormat="1" ht="19.5">
      <c r="A165" s="2389"/>
      <c r="B165" s="2467"/>
      <c r="C165" s="2467"/>
      <c r="D165" s="2030" t="s">
        <v>2521</v>
      </c>
      <c r="E165" s="1220">
        <f>E167</f>
        <v>47500000</v>
      </c>
      <c r="F165" s="1220">
        <f>F167</f>
        <v>47500000</v>
      </c>
      <c r="G165" s="2386"/>
      <c r="H165" s="2412"/>
      <c r="I165" s="2415"/>
      <c r="J165" s="2415"/>
      <c r="K165" s="2415"/>
      <c r="L165" s="2529"/>
      <c r="M165" s="592"/>
    </row>
    <row r="166" spans="1:13" ht="19.5">
      <c r="A166" s="2389"/>
      <c r="B166" s="2972"/>
      <c r="C166" s="2467"/>
      <c r="D166" s="722" t="s">
        <v>301</v>
      </c>
      <c r="E166" s="1220">
        <f>E168+E170+E171</f>
        <v>941325123.02999997</v>
      </c>
      <c r="F166" s="879">
        <f>F168+F170+F171</f>
        <v>385013307.56</v>
      </c>
      <c r="G166" s="2386"/>
      <c r="H166" s="2412"/>
      <c r="I166" s="2415"/>
      <c r="J166" s="2415"/>
      <c r="K166" s="2415"/>
      <c r="L166" s="2529"/>
      <c r="M166" s="592"/>
    </row>
    <row r="167" spans="1:13" s="1687" customFormat="1" ht="19.5">
      <c r="A167" s="2389"/>
      <c r="B167" s="2972"/>
      <c r="C167" s="2467"/>
      <c r="D167" s="2030" t="s">
        <v>2521</v>
      </c>
      <c r="E167" s="2038">
        <f>E169</f>
        <v>47500000</v>
      </c>
      <c r="F167" s="2038">
        <f>F169</f>
        <v>47500000</v>
      </c>
      <c r="G167" s="2386"/>
      <c r="H167" s="2412"/>
      <c r="I167" s="2415"/>
      <c r="J167" s="2415"/>
      <c r="K167" s="2415"/>
      <c r="L167" s="2529"/>
      <c r="M167" s="592"/>
    </row>
    <row r="168" spans="1:13">
      <c r="A168" s="2389"/>
      <c r="B168" s="2972"/>
      <c r="C168" s="2467"/>
      <c r="D168" s="2025" t="s">
        <v>303</v>
      </c>
      <c r="E168" s="1634">
        <f t="shared" ref="E168" si="23">E175+E183</f>
        <v>110200233.03</v>
      </c>
      <c r="F168" s="815">
        <f t="shared" ref="F168" si="24">F175+F183</f>
        <v>3850273.06</v>
      </c>
      <c r="G168" s="2386"/>
      <c r="H168" s="2412"/>
      <c r="I168" s="2415"/>
      <c r="J168" s="2415"/>
      <c r="K168" s="2415"/>
      <c r="L168" s="2529"/>
      <c r="M168" s="592"/>
    </row>
    <row r="169" spans="1:13" s="1687" customFormat="1" ht="19.5">
      <c r="A169" s="2389"/>
      <c r="B169" s="2972"/>
      <c r="C169" s="2467"/>
      <c r="D169" s="2030" t="s">
        <v>2521</v>
      </c>
      <c r="E169" s="2038">
        <f>E184</f>
        <v>47500000</v>
      </c>
      <c r="F169" s="2038">
        <f>F184</f>
        <v>47500000</v>
      </c>
      <c r="G169" s="2386"/>
      <c r="H169" s="2412"/>
      <c r="I169" s="2415"/>
      <c r="J169" s="2415"/>
      <c r="K169" s="2415"/>
      <c r="L169" s="2529"/>
      <c r="M169" s="592"/>
    </row>
    <row r="170" spans="1:13">
      <c r="A170" s="2389"/>
      <c r="B170" s="2972"/>
      <c r="C170" s="2467"/>
      <c r="D170" s="716" t="s">
        <v>304</v>
      </c>
      <c r="E170" s="1220">
        <f t="shared" ref="E170:F172" si="25">E176+E185</f>
        <v>831124890</v>
      </c>
      <c r="F170" s="879">
        <f t="shared" si="25"/>
        <v>381163034.5</v>
      </c>
      <c r="G170" s="2386"/>
      <c r="H170" s="2412"/>
      <c r="I170" s="2415"/>
      <c r="J170" s="2415"/>
      <c r="K170" s="2415"/>
      <c r="L170" s="2529"/>
      <c r="M170" s="1307"/>
    </row>
    <row r="171" spans="1:13" ht="29.25">
      <c r="A171" s="2389"/>
      <c r="B171" s="2972"/>
      <c r="C171" s="2467"/>
      <c r="D171" s="722" t="s">
        <v>305</v>
      </c>
      <c r="E171" s="1635">
        <f t="shared" si="25"/>
        <v>0</v>
      </c>
      <c r="F171" s="816">
        <f t="shared" si="25"/>
        <v>0</v>
      </c>
      <c r="G171" s="2386"/>
      <c r="H171" s="2412"/>
      <c r="I171" s="2415"/>
      <c r="J171" s="2415"/>
      <c r="K171" s="2415"/>
      <c r="L171" s="2529"/>
      <c r="M171" s="592"/>
    </row>
    <row r="172" spans="1:13" ht="19.5">
      <c r="A172" s="2389"/>
      <c r="B172" s="2972"/>
      <c r="C172" s="2467"/>
      <c r="D172" s="2269" t="s">
        <v>302</v>
      </c>
      <c r="E172" s="2284">
        <f t="shared" si="25"/>
        <v>0</v>
      </c>
      <c r="F172" s="2284">
        <f t="shared" si="25"/>
        <v>0</v>
      </c>
      <c r="G172" s="2386"/>
      <c r="H172" s="2412"/>
      <c r="I172" s="2415"/>
      <c r="J172" s="2415"/>
      <c r="K172" s="2415"/>
      <c r="L172" s="2529"/>
      <c r="M172" s="592"/>
    </row>
    <row r="173" spans="1:13" ht="13.5" customHeight="1">
      <c r="A173" s="2395" t="s">
        <v>498</v>
      </c>
      <c r="B173" s="2420" t="s">
        <v>1868</v>
      </c>
      <c r="C173" s="2420" t="s">
        <v>98</v>
      </c>
      <c r="D173" s="2270" t="s">
        <v>296</v>
      </c>
      <c r="E173" s="2291">
        <f>E174+E178</f>
        <v>923472100</v>
      </c>
      <c r="F173" s="2291">
        <f>F174+F178</f>
        <v>385013307.56</v>
      </c>
      <c r="G173" s="2608" t="s">
        <v>3338</v>
      </c>
      <c r="H173" s="2384" t="s">
        <v>1867</v>
      </c>
      <c r="I173" s="2274" t="s">
        <v>1792</v>
      </c>
      <c r="J173" s="2272">
        <v>2.7E-2</v>
      </c>
      <c r="K173" s="2272">
        <v>2.7E-2</v>
      </c>
      <c r="L173" s="2536"/>
      <c r="M173" s="592"/>
    </row>
    <row r="174" spans="1:13" ht="19.5">
      <c r="A174" s="2477"/>
      <c r="B174" s="2958"/>
      <c r="C174" s="2421"/>
      <c r="D174" s="2283" t="s">
        <v>301</v>
      </c>
      <c r="E174" s="2291">
        <f>E175+E176+E177</f>
        <v>923472100</v>
      </c>
      <c r="F174" s="2291">
        <f>F175+F176+F177</f>
        <v>385013307.56</v>
      </c>
      <c r="G174" s="2484"/>
      <c r="H174" s="2385"/>
      <c r="I174" s="2275"/>
      <c r="J174" s="2273"/>
      <c r="K174" s="2275"/>
      <c r="L174" s="2537"/>
      <c r="M174" s="592"/>
    </row>
    <row r="175" spans="1:13" ht="21" customHeight="1">
      <c r="A175" s="2477"/>
      <c r="B175" s="2958"/>
      <c r="C175" s="2421"/>
      <c r="D175" s="2271" t="s">
        <v>303</v>
      </c>
      <c r="E175" s="2286">
        <v>92347210</v>
      </c>
      <c r="F175" s="2286">
        <v>3850273.06</v>
      </c>
      <c r="G175" s="2484"/>
      <c r="H175" s="2275"/>
      <c r="I175" s="2275"/>
      <c r="J175" s="2273"/>
      <c r="K175" s="2275"/>
      <c r="L175" s="2537"/>
      <c r="M175" s="592"/>
    </row>
    <row r="176" spans="1:13" ht="12.75" customHeight="1">
      <c r="A176" s="2477"/>
      <c r="B176" s="2958"/>
      <c r="C176" s="2421"/>
      <c r="D176" s="2270" t="s">
        <v>304</v>
      </c>
      <c r="E176" s="2291">
        <v>831124890</v>
      </c>
      <c r="F176" s="2291">
        <v>381163034.5</v>
      </c>
      <c r="G176" s="2484"/>
      <c r="H176" s="2275"/>
      <c r="I176" s="2275"/>
      <c r="J176" s="2275"/>
      <c r="K176" s="2275"/>
      <c r="L176" s="2537"/>
      <c r="M176" s="592"/>
    </row>
    <row r="177" spans="1:18" ht="29.25">
      <c r="A177" s="2477"/>
      <c r="B177" s="2958"/>
      <c r="C177" s="2421"/>
      <c r="D177" s="2283" t="s">
        <v>305</v>
      </c>
      <c r="E177" s="2287">
        <v>0</v>
      </c>
      <c r="F177" s="2287">
        <v>0</v>
      </c>
      <c r="G177" s="2484"/>
      <c r="H177" s="2275"/>
      <c r="I177" s="2275"/>
      <c r="J177" s="2275"/>
      <c r="K177" s="2275"/>
      <c r="L177" s="2537"/>
      <c r="M177" s="592"/>
    </row>
    <row r="178" spans="1:18" ht="94.5" customHeight="1">
      <c r="A178" s="2544"/>
      <c r="B178" s="2971"/>
      <c r="C178" s="2422"/>
      <c r="D178" s="2270" t="s">
        <v>302</v>
      </c>
      <c r="E178" s="2291">
        <v>0</v>
      </c>
      <c r="F178" s="2291">
        <v>0</v>
      </c>
      <c r="G178" s="2629"/>
      <c r="H178" s="2276"/>
      <c r="I178" s="2276"/>
      <c r="J178" s="2276"/>
      <c r="K178" s="2276"/>
      <c r="L178" s="2538"/>
      <c r="M178" s="592"/>
    </row>
    <row r="179" spans="1:18" s="137" customFormat="1" ht="22.5" customHeight="1">
      <c r="A179" s="2396" t="s">
        <v>735</v>
      </c>
      <c r="B179" s="2421" t="s">
        <v>1869</v>
      </c>
      <c r="C179" s="2421" t="s">
        <v>98</v>
      </c>
      <c r="D179" s="2283" t="s">
        <v>296</v>
      </c>
      <c r="E179" s="2288">
        <f>E181+E187</f>
        <v>17853023.030000001</v>
      </c>
      <c r="F179" s="2288">
        <f>F181+F187</f>
        <v>0</v>
      </c>
      <c r="G179" s="2484" t="s">
        <v>3290</v>
      </c>
      <c r="H179" s="2385" t="s">
        <v>1522</v>
      </c>
      <c r="I179" s="2391" t="s">
        <v>591</v>
      </c>
      <c r="J179" s="2391">
        <v>1</v>
      </c>
      <c r="K179" s="2391"/>
      <c r="L179" s="2526" t="s">
        <v>3108</v>
      </c>
      <c r="M179" s="592"/>
    </row>
    <row r="180" spans="1:18" s="1687" customFormat="1" ht="22.5" customHeight="1">
      <c r="A180" s="2396"/>
      <c r="B180" s="2421"/>
      <c r="C180" s="2421"/>
      <c r="D180" s="2034" t="s">
        <v>2521</v>
      </c>
      <c r="E180" s="2051">
        <f>E182</f>
        <v>47500000</v>
      </c>
      <c r="F180" s="2051">
        <f>F182</f>
        <v>47500000</v>
      </c>
      <c r="G180" s="2484"/>
      <c r="H180" s="2385"/>
      <c r="I180" s="2391"/>
      <c r="J180" s="2391"/>
      <c r="K180" s="2391"/>
      <c r="L180" s="2526"/>
      <c r="M180" s="592"/>
    </row>
    <row r="181" spans="1:18" s="137" customFormat="1" ht="19.5">
      <c r="A181" s="2477"/>
      <c r="B181" s="2958"/>
      <c r="C181" s="2421"/>
      <c r="D181" s="709" t="s">
        <v>301</v>
      </c>
      <c r="E181" s="1254">
        <f>E183+E185+E186</f>
        <v>17853023.030000001</v>
      </c>
      <c r="F181" s="854">
        <f>F183+F185+F186</f>
        <v>0</v>
      </c>
      <c r="G181" s="2484"/>
      <c r="H181" s="2385"/>
      <c r="I181" s="2391"/>
      <c r="J181" s="2391"/>
      <c r="K181" s="2391"/>
      <c r="L181" s="2526"/>
      <c r="M181" s="592"/>
    </row>
    <row r="182" spans="1:18" s="1687" customFormat="1" ht="19.5">
      <c r="A182" s="2477"/>
      <c r="B182" s="2958"/>
      <c r="C182" s="2421"/>
      <c r="D182" s="2034" t="s">
        <v>2521</v>
      </c>
      <c r="E182" s="2035">
        <f>E184</f>
        <v>47500000</v>
      </c>
      <c r="F182" s="2035">
        <f>F184</f>
        <v>47500000</v>
      </c>
      <c r="G182" s="2484"/>
      <c r="H182" s="2385"/>
      <c r="I182" s="2391"/>
      <c r="J182" s="2391"/>
      <c r="K182" s="2391"/>
      <c r="L182" s="2526"/>
      <c r="M182" s="592"/>
    </row>
    <row r="183" spans="1:18" s="137" customFormat="1" ht="23.25" customHeight="1">
      <c r="A183" s="2477"/>
      <c r="B183" s="2958"/>
      <c r="C183" s="2421"/>
      <c r="D183" s="2026" t="s">
        <v>303</v>
      </c>
      <c r="E183" s="1631">
        <v>17853023.030000001</v>
      </c>
      <c r="F183" s="803">
        <v>0</v>
      </c>
      <c r="G183" s="2484"/>
      <c r="H183" s="2385"/>
      <c r="I183" s="2391"/>
      <c r="J183" s="2391"/>
      <c r="K183" s="2391"/>
      <c r="L183" s="2526"/>
      <c r="M183" s="592"/>
    </row>
    <row r="184" spans="1:18" s="1687" customFormat="1" ht="23.25" customHeight="1">
      <c r="A184" s="2477"/>
      <c r="B184" s="2958"/>
      <c r="C184" s="2421"/>
      <c r="D184" s="2034" t="s">
        <v>2521</v>
      </c>
      <c r="E184" s="2035">
        <v>47500000</v>
      </c>
      <c r="F184" s="2161">
        <v>47500000</v>
      </c>
      <c r="G184" s="2484"/>
      <c r="H184" s="2385"/>
      <c r="I184" s="2391"/>
      <c r="J184" s="2391"/>
      <c r="K184" s="2391"/>
      <c r="L184" s="2526"/>
      <c r="M184" s="592"/>
    </row>
    <row r="185" spans="1:18" s="137" customFormat="1" ht="15" customHeight="1">
      <c r="A185" s="2477"/>
      <c r="B185" s="2958"/>
      <c r="C185" s="2421"/>
      <c r="D185" s="718" t="s">
        <v>304</v>
      </c>
      <c r="E185" s="1254">
        <v>0</v>
      </c>
      <c r="F185" s="854">
        <v>0</v>
      </c>
      <c r="G185" s="2484"/>
      <c r="H185" s="2385"/>
      <c r="I185" s="2391"/>
      <c r="J185" s="2391"/>
      <c r="K185" s="2391"/>
      <c r="L185" s="2526"/>
      <c r="M185" s="592"/>
    </row>
    <row r="186" spans="1:18" s="137" customFormat="1" ht="29.25">
      <c r="A186" s="2477"/>
      <c r="B186" s="2958"/>
      <c r="C186" s="2421"/>
      <c r="D186" s="709" t="s">
        <v>305</v>
      </c>
      <c r="E186" s="1633">
        <v>0</v>
      </c>
      <c r="F186" s="808">
        <v>0</v>
      </c>
      <c r="G186" s="2484"/>
      <c r="H186" s="2385"/>
      <c r="I186" s="2391"/>
      <c r="J186" s="2391"/>
      <c r="K186" s="2391"/>
      <c r="L186" s="2526"/>
      <c r="M186" s="592"/>
    </row>
    <row r="187" spans="1:18" s="137" customFormat="1" ht="161.25" customHeight="1">
      <c r="A187" s="2477"/>
      <c r="B187" s="2958"/>
      <c r="C187" s="2421"/>
      <c r="D187" s="2271" t="s">
        <v>302</v>
      </c>
      <c r="E187" s="2286">
        <v>0</v>
      </c>
      <c r="F187" s="2286">
        <v>0</v>
      </c>
      <c r="G187" s="2484"/>
      <c r="H187" s="2385"/>
      <c r="I187" s="2391"/>
      <c r="J187" s="2391"/>
      <c r="K187" s="2391"/>
      <c r="L187" s="2526"/>
      <c r="M187" s="592"/>
    </row>
    <row r="188" spans="1:18">
      <c r="A188" s="2468" t="s">
        <v>636</v>
      </c>
      <c r="B188" s="2393" t="s">
        <v>1804</v>
      </c>
      <c r="C188" s="2393"/>
      <c r="D188" s="2290" t="s">
        <v>296</v>
      </c>
      <c r="E188" s="1221">
        <f>E189+E193</f>
        <v>168212121.22</v>
      </c>
      <c r="F188" s="1221">
        <f>F189+F193</f>
        <v>168212121.22</v>
      </c>
      <c r="G188" s="2437"/>
      <c r="H188" s="2280"/>
      <c r="I188" s="2277"/>
      <c r="J188" s="2277"/>
      <c r="K188" s="2277"/>
      <c r="L188" s="2531"/>
      <c r="M188" s="256"/>
    </row>
    <row r="189" spans="1:18" ht="19.5">
      <c r="A189" s="2594"/>
      <c r="B189" s="2644"/>
      <c r="C189" s="2644"/>
      <c r="D189" s="2289" t="s">
        <v>301</v>
      </c>
      <c r="E189" s="1221">
        <f>E190+E191+E192</f>
        <v>168212121.22</v>
      </c>
      <c r="F189" s="1221">
        <f>F190+F191+F192</f>
        <v>168212121.22</v>
      </c>
      <c r="G189" s="2644"/>
      <c r="H189" s="2281"/>
      <c r="I189" s="2278"/>
      <c r="J189" s="2278"/>
      <c r="K189" s="2278"/>
      <c r="L189" s="2532"/>
      <c r="M189" s="256"/>
    </row>
    <row r="190" spans="1:18" ht="9.75" customHeight="1">
      <c r="A190" s="2594"/>
      <c r="B190" s="2644"/>
      <c r="C190" s="2644"/>
      <c r="D190" s="2289" t="s">
        <v>303</v>
      </c>
      <c r="E190" s="1221">
        <f t="shared" ref="E190:E193" si="26">E196+E208</f>
        <v>1682121.22</v>
      </c>
      <c r="F190" s="1221">
        <f t="shared" ref="F190:F193" si="27">F196+F208</f>
        <v>1682121.22</v>
      </c>
      <c r="G190" s="2644"/>
      <c r="H190" s="2281"/>
      <c r="I190" s="2278"/>
      <c r="J190" s="2278"/>
      <c r="K190" s="2278"/>
      <c r="L190" s="2532"/>
      <c r="M190" s="256"/>
      <c r="N190" s="452"/>
      <c r="O190" s="452"/>
      <c r="P190" s="452"/>
      <c r="Q190" s="452"/>
      <c r="R190" s="452"/>
    </row>
    <row r="191" spans="1:18">
      <c r="A191" s="2594"/>
      <c r="B191" s="2644"/>
      <c r="C191" s="2644"/>
      <c r="D191" s="2290" t="s">
        <v>304</v>
      </c>
      <c r="E191" s="1221">
        <f t="shared" si="26"/>
        <v>166530000</v>
      </c>
      <c r="F191" s="1221">
        <f t="shared" si="27"/>
        <v>166530000</v>
      </c>
      <c r="G191" s="2644"/>
      <c r="H191" s="2281"/>
      <c r="I191" s="2278"/>
      <c r="J191" s="2278"/>
      <c r="K191" s="2278"/>
      <c r="L191" s="2532"/>
      <c r="M191" s="256"/>
    </row>
    <row r="192" spans="1:18" ht="29.25">
      <c r="A192" s="2594"/>
      <c r="B192" s="2644"/>
      <c r="C192" s="2644"/>
      <c r="D192" s="2289" t="s">
        <v>305</v>
      </c>
      <c r="E192" s="1221">
        <f t="shared" si="26"/>
        <v>0</v>
      </c>
      <c r="F192" s="1221">
        <f t="shared" si="27"/>
        <v>0</v>
      </c>
      <c r="G192" s="2644"/>
      <c r="H192" s="2281"/>
      <c r="I192" s="2278"/>
      <c r="J192" s="2278"/>
      <c r="K192" s="2278"/>
      <c r="L192" s="2532"/>
      <c r="M192" s="256"/>
      <c r="N192" s="2220"/>
    </row>
    <row r="193" spans="1:14" ht="36" customHeight="1">
      <c r="A193" s="2595"/>
      <c r="B193" s="2645"/>
      <c r="C193" s="2645"/>
      <c r="D193" s="2290" t="s">
        <v>302</v>
      </c>
      <c r="E193" s="1221">
        <f t="shared" si="26"/>
        <v>0</v>
      </c>
      <c r="F193" s="1221">
        <f t="shared" si="27"/>
        <v>0</v>
      </c>
      <c r="G193" s="2645"/>
      <c r="H193" s="2282"/>
      <c r="I193" s="2279"/>
      <c r="J193" s="2279"/>
      <c r="K193" s="2279"/>
      <c r="L193" s="2533"/>
      <c r="M193" s="256"/>
      <c r="N193" s="2220"/>
    </row>
    <row r="194" spans="1:14" ht="0.75" customHeight="1">
      <c r="A194" s="3103" t="s">
        <v>637</v>
      </c>
      <c r="B194" s="3106" t="s">
        <v>1870</v>
      </c>
      <c r="C194" s="3106"/>
      <c r="D194" s="561" t="s">
        <v>296</v>
      </c>
      <c r="E194" s="562">
        <f>E195+E199</f>
        <v>0</v>
      </c>
      <c r="F194" s="562">
        <f>F195+F199</f>
        <v>0</v>
      </c>
      <c r="G194" s="3109"/>
      <c r="H194" s="563"/>
      <c r="I194" s="564"/>
      <c r="J194" s="564"/>
      <c r="K194" s="564"/>
      <c r="L194" s="562"/>
      <c r="M194" s="256"/>
    </row>
    <row r="195" spans="1:14" ht="19.5" hidden="1" customHeight="1">
      <c r="A195" s="3104"/>
      <c r="B195" s="3107"/>
      <c r="C195" s="3107"/>
      <c r="D195" s="561" t="s">
        <v>301</v>
      </c>
      <c r="E195" s="562">
        <f>E196+E197+E198</f>
        <v>0</v>
      </c>
      <c r="F195" s="562">
        <f>F196+F197+F198</f>
        <v>0</v>
      </c>
      <c r="G195" s="3107"/>
      <c r="H195" s="565"/>
      <c r="I195" s="566"/>
      <c r="J195" s="566"/>
      <c r="K195" s="566"/>
      <c r="L195" s="562"/>
      <c r="M195" s="256"/>
    </row>
    <row r="196" spans="1:14" ht="12.75" hidden="1" customHeight="1">
      <c r="A196" s="3104"/>
      <c r="B196" s="3107"/>
      <c r="C196" s="3107"/>
      <c r="D196" s="561" t="s">
        <v>303</v>
      </c>
      <c r="E196" s="562">
        <f t="shared" ref="E196:E199" si="28">E202</f>
        <v>0</v>
      </c>
      <c r="F196" s="562">
        <f t="shared" ref="F196:F199" si="29">F202</f>
        <v>0</v>
      </c>
      <c r="G196" s="3107"/>
      <c r="H196" s="565"/>
      <c r="I196" s="566"/>
      <c r="J196" s="566"/>
      <c r="K196" s="566"/>
      <c r="L196" s="562"/>
      <c r="M196" s="256"/>
    </row>
    <row r="197" spans="1:14" ht="6.75" hidden="1" customHeight="1">
      <c r="A197" s="3104"/>
      <c r="B197" s="3107"/>
      <c r="C197" s="3107"/>
      <c r="D197" s="567" t="s">
        <v>304</v>
      </c>
      <c r="E197" s="562">
        <f t="shared" si="28"/>
        <v>0</v>
      </c>
      <c r="F197" s="562">
        <f t="shared" si="29"/>
        <v>0</v>
      </c>
      <c r="G197" s="3107"/>
      <c r="H197" s="565"/>
      <c r="I197" s="566"/>
      <c r="J197" s="566"/>
      <c r="K197" s="566"/>
      <c r="L197" s="562"/>
      <c r="M197" s="256"/>
    </row>
    <row r="198" spans="1:14" ht="29.25" hidden="1" customHeight="1">
      <c r="A198" s="3104"/>
      <c r="B198" s="3107"/>
      <c r="C198" s="3107"/>
      <c r="D198" s="561" t="s">
        <v>305</v>
      </c>
      <c r="E198" s="562">
        <f t="shared" si="28"/>
        <v>0</v>
      </c>
      <c r="F198" s="562">
        <f t="shared" si="29"/>
        <v>0</v>
      </c>
      <c r="G198" s="3107"/>
      <c r="H198" s="565"/>
      <c r="I198" s="566"/>
      <c r="J198" s="566"/>
      <c r="K198" s="566"/>
      <c r="L198" s="562"/>
      <c r="M198" s="256"/>
    </row>
    <row r="199" spans="1:14" ht="19.5" hidden="1" customHeight="1">
      <c r="A199" s="3105"/>
      <c r="B199" s="3108"/>
      <c r="C199" s="3108"/>
      <c r="D199" s="567" t="s">
        <v>302</v>
      </c>
      <c r="E199" s="562">
        <f t="shared" si="28"/>
        <v>0</v>
      </c>
      <c r="F199" s="562">
        <f t="shared" si="29"/>
        <v>0</v>
      </c>
      <c r="G199" s="3108"/>
      <c r="H199" s="565"/>
      <c r="I199" s="568"/>
      <c r="J199" s="568"/>
      <c r="K199" s="566"/>
      <c r="L199" s="562"/>
      <c r="M199" s="256"/>
    </row>
    <row r="200" spans="1:14" ht="12.75" hidden="1" customHeight="1">
      <c r="A200" s="3094" t="s">
        <v>638</v>
      </c>
      <c r="B200" s="3097" t="s">
        <v>1871</v>
      </c>
      <c r="C200" s="3100" t="s">
        <v>118</v>
      </c>
      <c r="D200" s="569" t="s">
        <v>296</v>
      </c>
      <c r="E200" s="570">
        <f>E201+E205</f>
        <v>0</v>
      </c>
      <c r="F200" s="570">
        <f>F201+F205</f>
        <v>0</v>
      </c>
      <c r="G200" s="2488"/>
      <c r="H200" s="2488" t="s">
        <v>1805</v>
      </c>
      <c r="I200" s="571" t="s">
        <v>979</v>
      </c>
      <c r="J200" s="571">
        <v>0</v>
      </c>
      <c r="K200" s="571">
        <v>0</v>
      </c>
      <c r="L200" s="570"/>
      <c r="M200" s="256"/>
    </row>
    <row r="201" spans="1:14" ht="19.5" hidden="1" customHeight="1">
      <c r="A201" s="3095"/>
      <c r="B201" s="3098"/>
      <c r="C201" s="3101"/>
      <c r="D201" s="569" t="s">
        <v>301</v>
      </c>
      <c r="E201" s="570">
        <f>E202+E203+E204</f>
        <v>0</v>
      </c>
      <c r="F201" s="570">
        <f>F202+F203+F204</f>
        <v>0</v>
      </c>
      <c r="G201" s="3098"/>
      <c r="H201" s="2489"/>
      <c r="I201" s="572"/>
      <c r="J201" s="572"/>
      <c r="K201" s="572"/>
      <c r="L201" s="570"/>
      <c r="M201" s="256"/>
    </row>
    <row r="202" spans="1:14" ht="12.75" hidden="1" customHeight="1">
      <c r="A202" s="3095"/>
      <c r="B202" s="3098"/>
      <c r="C202" s="3101"/>
      <c r="D202" s="569" t="s">
        <v>303</v>
      </c>
      <c r="E202" s="570">
        <v>0</v>
      </c>
      <c r="F202" s="570">
        <v>0</v>
      </c>
      <c r="G202" s="3098"/>
      <c r="H202" s="2489"/>
      <c r="I202" s="572"/>
      <c r="J202" s="572"/>
      <c r="K202" s="572"/>
      <c r="L202" s="570"/>
      <c r="M202" s="256"/>
    </row>
    <row r="203" spans="1:14" ht="12.75" hidden="1" customHeight="1">
      <c r="A203" s="3095"/>
      <c r="B203" s="3098"/>
      <c r="C203" s="3101"/>
      <c r="D203" s="573" t="s">
        <v>304</v>
      </c>
      <c r="E203" s="570">
        <v>0</v>
      </c>
      <c r="F203" s="570">
        <v>0</v>
      </c>
      <c r="G203" s="3098"/>
      <c r="H203" s="2489"/>
      <c r="I203" s="572"/>
      <c r="J203" s="572"/>
      <c r="K203" s="572"/>
      <c r="L203" s="570"/>
      <c r="M203" s="256"/>
    </row>
    <row r="204" spans="1:14" ht="15.75" hidden="1" customHeight="1">
      <c r="A204" s="3095"/>
      <c r="B204" s="3098"/>
      <c r="C204" s="3101"/>
      <c r="D204" s="569" t="s">
        <v>305</v>
      </c>
      <c r="E204" s="570">
        <v>0</v>
      </c>
      <c r="F204" s="570">
        <v>0</v>
      </c>
      <c r="G204" s="3098"/>
      <c r="H204" s="2489"/>
      <c r="I204" s="572"/>
      <c r="J204" s="572"/>
      <c r="K204" s="572"/>
      <c r="L204" s="570"/>
      <c r="M204" s="256"/>
    </row>
    <row r="205" spans="1:14" ht="19.5" hidden="1" customHeight="1">
      <c r="A205" s="3096"/>
      <c r="B205" s="3099"/>
      <c r="C205" s="3102"/>
      <c r="D205" s="573" t="s">
        <v>302</v>
      </c>
      <c r="E205" s="570">
        <v>0</v>
      </c>
      <c r="F205" s="570">
        <v>0</v>
      </c>
      <c r="G205" s="3099"/>
      <c r="H205" s="2490"/>
      <c r="I205" s="574"/>
      <c r="J205" s="574"/>
      <c r="K205" s="574"/>
      <c r="L205" s="570"/>
      <c r="M205" s="256"/>
    </row>
    <row r="206" spans="1:14" ht="12.75" hidden="1" customHeight="1">
      <c r="A206" s="3103" t="s">
        <v>620</v>
      </c>
      <c r="B206" s="3106" t="s">
        <v>2107</v>
      </c>
      <c r="C206" s="3106"/>
      <c r="D206" s="561" t="s">
        <v>296</v>
      </c>
      <c r="E206" s="562">
        <f>E207+E211</f>
        <v>168212121.22</v>
      </c>
      <c r="F206" s="562">
        <f>F207+F211</f>
        <v>168212121.22</v>
      </c>
      <c r="G206" s="3109"/>
      <c r="H206" s="565"/>
      <c r="I206" s="564"/>
      <c r="J206" s="564"/>
      <c r="K206" s="564"/>
      <c r="L206" s="562"/>
      <c r="M206" s="256"/>
    </row>
    <row r="207" spans="1:14" ht="19.5" hidden="1" customHeight="1">
      <c r="A207" s="3104"/>
      <c r="B207" s="3107"/>
      <c r="C207" s="3107"/>
      <c r="D207" s="561" t="s">
        <v>301</v>
      </c>
      <c r="E207" s="562">
        <f>E208+E209+E210</f>
        <v>168212121.22</v>
      </c>
      <c r="F207" s="562">
        <f>F208+F209+F210</f>
        <v>168212121.22</v>
      </c>
      <c r="G207" s="3107"/>
      <c r="H207" s="565"/>
      <c r="I207" s="566"/>
      <c r="J207" s="566"/>
      <c r="K207" s="566"/>
      <c r="L207" s="562"/>
      <c r="M207" s="256"/>
    </row>
    <row r="208" spans="1:14" ht="12.75" hidden="1" customHeight="1">
      <c r="A208" s="3104"/>
      <c r="B208" s="3107"/>
      <c r="C208" s="3107"/>
      <c r="D208" s="561" t="s">
        <v>303</v>
      </c>
      <c r="E208" s="562">
        <f t="shared" ref="E208:E211" si="30">E214+E220</f>
        <v>1682121.22</v>
      </c>
      <c r="F208" s="562">
        <f t="shared" ref="F208:F211" si="31">F214+F220</f>
        <v>1682121.22</v>
      </c>
      <c r="G208" s="3107"/>
      <c r="H208" s="565"/>
      <c r="I208" s="566"/>
      <c r="J208" s="566"/>
      <c r="K208" s="566"/>
      <c r="L208" s="562"/>
      <c r="M208" s="256"/>
    </row>
    <row r="209" spans="1:13" ht="12.75" hidden="1" customHeight="1">
      <c r="A209" s="3104"/>
      <c r="B209" s="3107"/>
      <c r="C209" s="3107"/>
      <c r="D209" s="567" t="s">
        <v>304</v>
      </c>
      <c r="E209" s="562">
        <f t="shared" si="30"/>
        <v>166530000</v>
      </c>
      <c r="F209" s="562">
        <f t="shared" si="31"/>
        <v>166530000</v>
      </c>
      <c r="G209" s="3107"/>
      <c r="H209" s="565"/>
      <c r="I209" s="566"/>
      <c r="J209" s="566"/>
      <c r="K209" s="566"/>
      <c r="L209" s="562"/>
      <c r="M209" s="256"/>
    </row>
    <row r="210" spans="1:13" ht="29.25" hidden="1" customHeight="1">
      <c r="A210" s="3104"/>
      <c r="B210" s="3107"/>
      <c r="C210" s="3107"/>
      <c r="D210" s="561" t="s">
        <v>305</v>
      </c>
      <c r="E210" s="562">
        <f t="shared" si="30"/>
        <v>0</v>
      </c>
      <c r="F210" s="562">
        <f t="shared" si="31"/>
        <v>0</v>
      </c>
      <c r="G210" s="3107"/>
      <c r="H210" s="565"/>
      <c r="I210" s="566"/>
      <c r="J210" s="566"/>
      <c r="K210" s="566"/>
      <c r="L210" s="562"/>
      <c r="M210" s="256"/>
    </row>
    <row r="211" spans="1:13" ht="19.5" hidden="1" customHeight="1">
      <c r="A211" s="3105"/>
      <c r="B211" s="3108"/>
      <c r="C211" s="3108"/>
      <c r="D211" s="567" t="s">
        <v>302</v>
      </c>
      <c r="E211" s="562">
        <f t="shared" si="30"/>
        <v>0</v>
      </c>
      <c r="F211" s="562">
        <f t="shared" si="31"/>
        <v>0</v>
      </c>
      <c r="G211" s="3108"/>
      <c r="H211" s="565"/>
      <c r="I211" s="568"/>
      <c r="J211" s="568"/>
      <c r="K211" s="566"/>
      <c r="L211" s="562"/>
      <c r="M211" s="256"/>
    </row>
    <row r="212" spans="1:13" ht="12.75" hidden="1" customHeight="1">
      <c r="A212" s="3094" t="s">
        <v>622</v>
      </c>
      <c r="B212" s="3097" t="s">
        <v>2108</v>
      </c>
      <c r="C212" s="3100" t="s">
        <v>118</v>
      </c>
      <c r="D212" s="569" t="s">
        <v>296</v>
      </c>
      <c r="E212" s="570">
        <f>E213+E217</f>
        <v>0</v>
      </c>
      <c r="F212" s="570">
        <f>F213+F217</f>
        <v>0</v>
      </c>
      <c r="G212" s="2488"/>
      <c r="H212" s="2488" t="s">
        <v>2109</v>
      </c>
      <c r="I212" s="571" t="s">
        <v>979</v>
      </c>
      <c r="J212" s="571">
        <v>0</v>
      </c>
      <c r="K212" s="571">
        <v>0</v>
      </c>
      <c r="L212" s="570"/>
      <c r="M212" s="256"/>
    </row>
    <row r="213" spans="1:13" ht="19.5" hidden="1" customHeight="1">
      <c r="A213" s="3095"/>
      <c r="B213" s="3098"/>
      <c r="C213" s="3101"/>
      <c r="D213" s="569" t="s">
        <v>301</v>
      </c>
      <c r="E213" s="570">
        <f>E214+E215+E216</f>
        <v>0</v>
      </c>
      <c r="F213" s="570">
        <f>F214+F215+F216</f>
        <v>0</v>
      </c>
      <c r="G213" s="3098"/>
      <c r="H213" s="2489"/>
      <c r="I213" s="572"/>
      <c r="J213" s="572"/>
      <c r="K213" s="572"/>
      <c r="L213" s="570"/>
      <c r="M213" s="256"/>
    </row>
    <row r="214" spans="1:13" ht="12.75" hidden="1" customHeight="1">
      <c r="A214" s="3095"/>
      <c r="B214" s="3098"/>
      <c r="C214" s="3101"/>
      <c r="D214" s="569" t="s">
        <v>303</v>
      </c>
      <c r="E214" s="570">
        <v>0</v>
      </c>
      <c r="F214" s="570">
        <v>0</v>
      </c>
      <c r="G214" s="3098"/>
      <c r="H214" s="2489"/>
      <c r="I214" s="572"/>
      <c r="J214" s="572"/>
      <c r="K214" s="572"/>
      <c r="L214" s="570"/>
      <c r="M214" s="256"/>
    </row>
    <row r="215" spans="1:13" ht="12.75" hidden="1" customHeight="1">
      <c r="A215" s="3095"/>
      <c r="B215" s="3098"/>
      <c r="C215" s="3101"/>
      <c r="D215" s="573" t="s">
        <v>304</v>
      </c>
      <c r="E215" s="570">
        <v>0</v>
      </c>
      <c r="F215" s="570">
        <v>0</v>
      </c>
      <c r="G215" s="3098"/>
      <c r="H215" s="2489"/>
      <c r="I215" s="572"/>
      <c r="J215" s="572"/>
      <c r="K215" s="572"/>
      <c r="L215" s="570"/>
      <c r="M215" s="256"/>
    </row>
    <row r="216" spans="1:13" ht="29.25" hidden="1" customHeight="1">
      <c r="A216" s="3095"/>
      <c r="B216" s="3098"/>
      <c r="C216" s="3101"/>
      <c r="D216" s="569" t="s">
        <v>305</v>
      </c>
      <c r="E216" s="570">
        <v>0</v>
      </c>
      <c r="F216" s="570">
        <v>0</v>
      </c>
      <c r="G216" s="3098"/>
      <c r="H216" s="2489"/>
      <c r="I216" s="572"/>
      <c r="J216" s="572"/>
      <c r="K216" s="572"/>
      <c r="L216" s="570"/>
      <c r="M216" s="256"/>
    </row>
    <row r="217" spans="1:13" ht="9.75" hidden="1" customHeight="1">
      <c r="A217" s="3096"/>
      <c r="B217" s="3099"/>
      <c r="C217" s="3102"/>
      <c r="D217" s="573" t="s">
        <v>302</v>
      </c>
      <c r="E217" s="570">
        <v>0</v>
      </c>
      <c r="F217" s="570">
        <v>0</v>
      </c>
      <c r="G217" s="3099"/>
      <c r="H217" s="2490"/>
      <c r="I217" s="574"/>
      <c r="J217" s="574"/>
      <c r="K217" s="574"/>
      <c r="L217" s="570"/>
      <c r="M217" s="256"/>
    </row>
    <row r="218" spans="1:13" ht="12.75" customHeight="1">
      <c r="A218" s="2613" t="s">
        <v>637</v>
      </c>
      <c r="B218" s="2368" t="s">
        <v>2214</v>
      </c>
      <c r="C218" s="2368"/>
      <c r="D218" s="1236" t="s">
        <v>296</v>
      </c>
      <c r="E218" s="1220">
        <f>E219+E223</f>
        <v>168212121.22</v>
      </c>
      <c r="F218" s="1220">
        <f>F219+F223</f>
        <v>168212121.22</v>
      </c>
      <c r="G218" s="2411"/>
      <c r="H218" s="1225"/>
      <c r="I218" s="1231"/>
      <c r="J218" s="1231"/>
      <c r="K218" s="1231"/>
      <c r="L218" s="2528"/>
      <c r="M218" s="256"/>
    </row>
    <row r="219" spans="1:13" ht="19.5">
      <c r="A219" s="2590"/>
      <c r="B219" s="2604"/>
      <c r="C219" s="2604"/>
      <c r="D219" s="1236" t="s">
        <v>301</v>
      </c>
      <c r="E219" s="1220">
        <f>E220+E221+E222</f>
        <v>168212121.22</v>
      </c>
      <c r="F219" s="1220">
        <f>F220+F221+F222</f>
        <v>168212121.22</v>
      </c>
      <c r="G219" s="2604"/>
      <c r="H219" s="1225"/>
      <c r="I219" s="1232"/>
      <c r="J219" s="1232"/>
      <c r="K219" s="1232"/>
      <c r="L219" s="2529"/>
      <c r="M219" s="256"/>
    </row>
    <row r="220" spans="1:13">
      <c r="A220" s="2590"/>
      <c r="B220" s="2604"/>
      <c r="C220" s="2604"/>
      <c r="D220" s="1236" t="s">
        <v>303</v>
      </c>
      <c r="E220" s="1220">
        <f t="shared" ref="E220:E223" si="32">E226+E232</f>
        <v>1682121.22</v>
      </c>
      <c r="F220" s="1220">
        <f t="shared" ref="F220:F223" si="33">F226+F232</f>
        <v>1682121.22</v>
      </c>
      <c r="G220" s="2604"/>
      <c r="H220" s="1225"/>
      <c r="I220" s="1232"/>
      <c r="J220" s="1232"/>
      <c r="K220" s="1232"/>
      <c r="L220" s="2529"/>
      <c r="M220" s="256"/>
    </row>
    <row r="221" spans="1:13">
      <c r="A221" s="2590"/>
      <c r="B221" s="2604"/>
      <c r="C221" s="2604"/>
      <c r="D221" s="1233" t="s">
        <v>304</v>
      </c>
      <c r="E221" s="1220">
        <f t="shared" si="32"/>
        <v>166530000</v>
      </c>
      <c r="F221" s="1220">
        <f t="shared" si="33"/>
        <v>166530000</v>
      </c>
      <c r="G221" s="2604"/>
      <c r="H221" s="1225"/>
      <c r="I221" s="1232"/>
      <c r="J221" s="1232"/>
      <c r="K221" s="1232"/>
      <c r="L221" s="2529"/>
      <c r="M221" s="256"/>
    </row>
    <row r="222" spans="1:13" ht="29.25">
      <c r="A222" s="2590"/>
      <c r="B222" s="2604"/>
      <c r="C222" s="2604"/>
      <c r="D222" s="1236" t="s">
        <v>305</v>
      </c>
      <c r="E222" s="1220">
        <f t="shared" si="32"/>
        <v>0</v>
      </c>
      <c r="F222" s="1220">
        <f t="shared" si="33"/>
        <v>0</v>
      </c>
      <c r="G222" s="2604"/>
      <c r="H222" s="1225"/>
      <c r="I222" s="1232"/>
      <c r="J222" s="1232"/>
      <c r="K222" s="1232"/>
      <c r="L222" s="2529"/>
      <c r="M222" s="256"/>
    </row>
    <row r="223" spans="1:13" ht="19.5">
      <c r="A223" s="2591"/>
      <c r="B223" s="2652"/>
      <c r="C223" s="2652"/>
      <c r="D223" s="1233" t="s">
        <v>302</v>
      </c>
      <c r="E223" s="1220">
        <f t="shared" si="32"/>
        <v>0</v>
      </c>
      <c r="F223" s="1220">
        <f t="shared" si="33"/>
        <v>0</v>
      </c>
      <c r="G223" s="2652"/>
      <c r="H223" s="1225"/>
      <c r="I223" s="1237"/>
      <c r="J223" s="1237"/>
      <c r="K223" s="1232"/>
      <c r="L223" s="2530"/>
      <c r="M223" s="256"/>
    </row>
    <row r="224" spans="1:13" ht="12.75" customHeight="1">
      <c r="A224" s="2618" t="s">
        <v>1718</v>
      </c>
      <c r="B224" s="2381" t="s">
        <v>2515</v>
      </c>
      <c r="C224" s="2420" t="s">
        <v>118</v>
      </c>
      <c r="D224" s="1230" t="s">
        <v>296</v>
      </c>
      <c r="E224" s="1254">
        <f>E225+E229</f>
        <v>168212121.22</v>
      </c>
      <c r="F224" s="1254">
        <f>F225+F229</f>
        <v>168212121.22</v>
      </c>
      <c r="G224" s="2384"/>
      <c r="H224" s="2384" t="s">
        <v>2215</v>
      </c>
      <c r="I224" s="1240" t="s">
        <v>979</v>
      </c>
      <c r="J224" s="1240">
        <v>0</v>
      </c>
      <c r="K224" s="1240">
        <v>0</v>
      </c>
      <c r="L224" s="2536"/>
      <c r="M224" s="256"/>
    </row>
    <row r="225" spans="1:13" ht="19.5">
      <c r="A225" s="2542"/>
      <c r="B225" s="2606"/>
      <c r="C225" s="2421"/>
      <c r="D225" s="1230" t="s">
        <v>301</v>
      </c>
      <c r="E225" s="1254">
        <f>E226+E227+E228</f>
        <v>168212121.22</v>
      </c>
      <c r="F225" s="1254">
        <f>F226+F227+F228</f>
        <v>168212121.22</v>
      </c>
      <c r="G225" s="2606"/>
      <c r="H225" s="2385"/>
      <c r="I225" s="1241"/>
      <c r="J225" s="1241"/>
      <c r="K225" s="1241"/>
      <c r="L225" s="2537"/>
      <c r="M225" s="256"/>
    </row>
    <row r="226" spans="1:13">
      <c r="A226" s="2542"/>
      <c r="B226" s="2606"/>
      <c r="C226" s="2421"/>
      <c r="D226" s="1230" t="s">
        <v>303</v>
      </c>
      <c r="E226" s="1254">
        <v>1682121.22</v>
      </c>
      <c r="F226" s="2051">
        <v>1682121.22</v>
      </c>
      <c r="G226" s="2606"/>
      <c r="H226" s="2385"/>
      <c r="I226" s="1241"/>
      <c r="J226" s="1241"/>
      <c r="K226" s="1241"/>
      <c r="L226" s="2537"/>
      <c r="M226" s="256"/>
    </row>
    <row r="227" spans="1:13">
      <c r="A227" s="2542"/>
      <c r="B227" s="2606"/>
      <c r="C227" s="2421"/>
      <c r="D227" s="1234" t="s">
        <v>304</v>
      </c>
      <c r="E227" s="1254">
        <v>166530000</v>
      </c>
      <c r="F227" s="2051">
        <v>166530000</v>
      </c>
      <c r="G227" s="2606"/>
      <c r="H227" s="2385"/>
      <c r="I227" s="1241"/>
      <c r="J227" s="1241"/>
      <c r="K227" s="1241"/>
      <c r="L227" s="2537"/>
      <c r="M227" s="256"/>
    </row>
    <row r="228" spans="1:13" ht="29.25">
      <c r="A228" s="2542"/>
      <c r="B228" s="2606"/>
      <c r="C228" s="2421"/>
      <c r="D228" s="1230" t="s">
        <v>305</v>
      </c>
      <c r="E228" s="1254">
        <v>0</v>
      </c>
      <c r="F228" s="1254">
        <v>0</v>
      </c>
      <c r="G228" s="2606"/>
      <c r="H228" s="2385"/>
      <c r="I228" s="1241"/>
      <c r="J228" s="1241"/>
      <c r="K228" s="1241"/>
      <c r="L228" s="2537"/>
      <c r="M228" s="256"/>
    </row>
    <row r="229" spans="1:13" ht="12.75" customHeight="1">
      <c r="A229" s="2543"/>
      <c r="B229" s="2607"/>
      <c r="C229" s="2422"/>
      <c r="D229" s="1234" t="s">
        <v>302</v>
      </c>
      <c r="E229" s="1254">
        <v>0</v>
      </c>
      <c r="F229" s="1254">
        <v>0</v>
      </c>
      <c r="G229" s="2607"/>
      <c r="H229" s="2398"/>
      <c r="I229" s="1242"/>
      <c r="J229" s="1242"/>
      <c r="K229" s="1242"/>
      <c r="L229" s="2538"/>
      <c r="M229" s="256"/>
    </row>
  </sheetData>
  <mergeCells count="262">
    <mergeCell ref="A89:A94"/>
    <mergeCell ref="B89:B94"/>
    <mergeCell ref="A107:A112"/>
    <mergeCell ref="B107:B112"/>
    <mergeCell ref="A95:A100"/>
    <mergeCell ref="B95:B100"/>
    <mergeCell ref="A101:A106"/>
    <mergeCell ref="A125:A130"/>
    <mergeCell ref="C212:C217"/>
    <mergeCell ref="C95:C100"/>
    <mergeCell ref="B164:B172"/>
    <mergeCell ref="C164:C172"/>
    <mergeCell ref="B119:B124"/>
    <mergeCell ref="C119:C124"/>
    <mergeCell ref="B179:B187"/>
    <mergeCell ref="C179:C187"/>
    <mergeCell ref="G179:G187"/>
    <mergeCell ref="H212:H217"/>
    <mergeCell ref="A218:A223"/>
    <mergeCell ref="B218:B223"/>
    <mergeCell ref="C218:C223"/>
    <mergeCell ref="G218:G223"/>
    <mergeCell ref="A179:A187"/>
    <mergeCell ref="A206:A211"/>
    <mergeCell ref="B206:B211"/>
    <mergeCell ref="C206:C211"/>
    <mergeCell ref="G206:G211"/>
    <mergeCell ref="A188:A193"/>
    <mergeCell ref="B188:B193"/>
    <mergeCell ref="C188:C193"/>
    <mergeCell ref="G188:G193"/>
    <mergeCell ref="A194:A199"/>
    <mergeCell ref="B194:B199"/>
    <mergeCell ref="C194:C199"/>
    <mergeCell ref="G194:G199"/>
    <mergeCell ref="G89:G94"/>
    <mergeCell ref="K71:K76"/>
    <mergeCell ref="H101:H106"/>
    <mergeCell ref="G119:G124"/>
    <mergeCell ref="G143:G151"/>
    <mergeCell ref="J101:J106"/>
    <mergeCell ref="G125:G130"/>
    <mergeCell ref="A224:A229"/>
    <mergeCell ref="B224:B229"/>
    <mergeCell ref="C224:C229"/>
    <mergeCell ref="G224:G229"/>
    <mergeCell ref="H224:H229"/>
    <mergeCell ref="H179:H187"/>
    <mergeCell ref="I179:I187"/>
    <mergeCell ref="J179:J187"/>
    <mergeCell ref="K179:K187"/>
    <mergeCell ref="H200:H205"/>
    <mergeCell ref="A200:A205"/>
    <mergeCell ref="B200:B205"/>
    <mergeCell ref="C200:C205"/>
    <mergeCell ref="G200:G205"/>
    <mergeCell ref="A212:A217"/>
    <mergeCell ref="B212:B217"/>
    <mergeCell ref="G212:G217"/>
    <mergeCell ref="I23:I28"/>
    <mergeCell ref="I7:I9"/>
    <mergeCell ref="H23:H28"/>
    <mergeCell ref="I11:I14"/>
    <mergeCell ref="H11:H14"/>
    <mergeCell ref="B1:L1"/>
    <mergeCell ref="E3:E5"/>
    <mergeCell ref="B3:B5"/>
    <mergeCell ref="D3:D5"/>
    <mergeCell ref="C3:C5"/>
    <mergeCell ref="F3:F5"/>
    <mergeCell ref="G3:G5"/>
    <mergeCell ref="H3:H5"/>
    <mergeCell ref="I3:I5"/>
    <mergeCell ref="J3:J5"/>
    <mergeCell ref="K3:K5"/>
    <mergeCell ref="L3:L5"/>
    <mergeCell ref="K7:K9"/>
    <mergeCell ref="J7:J9"/>
    <mergeCell ref="J11:J14"/>
    <mergeCell ref="K11:K14"/>
    <mergeCell ref="K23:K28"/>
    <mergeCell ref="J23:J28"/>
    <mergeCell ref="G17:G22"/>
    <mergeCell ref="G29:G34"/>
    <mergeCell ref="H29:H34"/>
    <mergeCell ref="H7:H9"/>
    <mergeCell ref="G41:G46"/>
    <mergeCell ref="H41:H46"/>
    <mergeCell ref="G35:G40"/>
    <mergeCell ref="C41:C46"/>
    <mergeCell ref="H71:H76"/>
    <mergeCell ref="H63:H64"/>
    <mergeCell ref="C47:C52"/>
    <mergeCell ref="C71:C76"/>
    <mergeCell ref="C59:C64"/>
    <mergeCell ref="G53:G58"/>
    <mergeCell ref="G59:G69"/>
    <mergeCell ref="H53:H58"/>
    <mergeCell ref="A3:A5"/>
    <mergeCell ref="B7:B14"/>
    <mergeCell ref="A7:A14"/>
    <mergeCell ref="C7:C14"/>
    <mergeCell ref="C17:C22"/>
    <mergeCell ref="B17:B22"/>
    <mergeCell ref="A17:A22"/>
    <mergeCell ref="A23:A28"/>
    <mergeCell ref="B35:B40"/>
    <mergeCell ref="A29:A34"/>
    <mergeCell ref="C23:C28"/>
    <mergeCell ref="B23:B28"/>
    <mergeCell ref="A35:A40"/>
    <mergeCell ref="B29:B34"/>
    <mergeCell ref="C29:C34"/>
    <mergeCell ref="C35:C40"/>
    <mergeCell ref="A41:A46"/>
    <mergeCell ref="B41:B46"/>
    <mergeCell ref="B47:B52"/>
    <mergeCell ref="A152:A157"/>
    <mergeCell ref="C107:C112"/>
    <mergeCell ref="C101:C106"/>
    <mergeCell ref="K119:K124"/>
    <mergeCell ref="J113:J118"/>
    <mergeCell ref="J152:J157"/>
    <mergeCell ref="J131:J136"/>
    <mergeCell ref="K131:K136"/>
    <mergeCell ref="B113:B118"/>
    <mergeCell ref="K152:K157"/>
    <mergeCell ref="A143:A151"/>
    <mergeCell ref="B143:B151"/>
    <mergeCell ref="C143:C151"/>
    <mergeCell ref="B152:B157"/>
    <mergeCell ref="C152:C157"/>
    <mergeCell ref="H152:H157"/>
    <mergeCell ref="I152:I157"/>
    <mergeCell ref="A137:A142"/>
    <mergeCell ref="B137:B142"/>
    <mergeCell ref="G137:G142"/>
    <mergeCell ref="K113:K118"/>
    <mergeCell ref="H164:H172"/>
    <mergeCell ref="A173:A178"/>
    <mergeCell ref="B173:B178"/>
    <mergeCell ref="C173:C178"/>
    <mergeCell ref="G173:G178"/>
    <mergeCell ref="H173:H174"/>
    <mergeCell ref="A164:A172"/>
    <mergeCell ref="I29:I34"/>
    <mergeCell ref="I41:I46"/>
    <mergeCell ref="B125:B130"/>
    <mergeCell ref="C125:C130"/>
    <mergeCell ref="H125:H130"/>
    <mergeCell ref="A131:A136"/>
    <mergeCell ref="G131:G136"/>
    <mergeCell ref="B131:B136"/>
    <mergeCell ref="H158:H163"/>
    <mergeCell ref="H131:H136"/>
    <mergeCell ref="A119:A124"/>
    <mergeCell ref="A77:A82"/>
    <mergeCell ref="H81:H82"/>
    <mergeCell ref="G47:G52"/>
    <mergeCell ref="G71:G76"/>
    <mergeCell ref="C53:C58"/>
    <mergeCell ref="B53:B58"/>
    <mergeCell ref="J41:J46"/>
    <mergeCell ref="K41:K46"/>
    <mergeCell ref="H35:H40"/>
    <mergeCell ref="J35:J40"/>
    <mergeCell ref="K35:K40"/>
    <mergeCell ref="K29:K34"/>
    <mergeCell ref="J29:J34"/>
    <mergeCell ref="I35:I40"/>
    <mergeCell ref="A158:A163"/>
    <mergeCell ref="B158:B163"/>
    <mergeCell ref="C158:C163"/>
    <mergeCell ref="G158:G163"/>
    <mergeCell ref="B101:B106"/>
    <mergeCell ref="C113:C118"/>
    <mergeCell ref="A53:A58"/>
    <mergeCell ref="A83:A88"/>
    <mergeCell ref="K53:K58"/>
    <mergeCell ref="I63:I64"/>
    <mergeCell ref="J63:J64"/>
    <mergeCell ref="I53:I58"/>
    <mergeCell ref="J71:J76"/>
    <mergeCell ref="K63:K64"/>
    <mergeCell ref="J53:J58"/>
    <mergeCell ref="H79:H80"/>
    <mergeCell ref="I119:I124"/>
    <mergeCell ref="J119:J124"/>
    <mergeCell ref="K95:K100"/>
    <mergeCell ref="K101:K106"/>
    <mergeCell ref="H95:H100"/>
    <mergeCell ref="I131:I136"/>
    <mergeCell ref="H113:H118"/>
    <mergeCell ref="G107:G112"/>
    <mergeCell ref="A47:A52"/>
    <mergeCell ref="G77:G82"/>
    <mergeCell ref="G83:G88"/>
    <mergeCell ref="A59:A64"/>
    <mergeCell ref="B77:B82"/>
    <mergeCell ref="C77:C82"/>
    <mergeCell ref="A71:A76"/>
    <mergeCell ref="B71:B76"/>
    <mergeCell ref="B59:B64"/>
    <mergeCell ref="A113:A118"/>
    <mergeCell ref="B83:B88"/>
    <mergeCell ref="C89:C94"/>
    <mergeCell ref="G101:G106"/>
    <mergeCell ref="C83:C88"/>
    <mergeCell ref="H83:H87"/>
    <mergeCell ref="I71:I76"/>
    <mergeCell ref="H119:H124"/>
    <mergeCell ref="I101:I106"/>
    <mergeCell ref="I113:I118"/>
    <mergeCell ref="G164:G172"/>
    <mergeCell ref="C137:C142"/>
    <mergeCell ref="C131:C136"/>
    <mergeCell ref="I83:I87"/>
    <mergeCell ref="J83:J87"/>
    <mergeCell ref="K83:K87"/>
    <mergeCell ref="H137:H142"/>
    <mergeCell ref="I137:I142"/>
    <mergeCell ref="J137:J142"/>
    <mergeCell ref="K137:K142"/>
    <mergeCell ref="K164:K172"/>
    <mergeCell ref="I164:I172"/>
    <mergeCell ref="J164:J172"/>
    <mergeCell ref="I158:I163"/>
    <mergeCell ref="J158:J163"/>
    <mergeCell ref="J95:J100"/>
    <mergeCell ref="K158:K163"/>
    <mergeCell ref="I95:I100"/>
    <mergeCell ref="I125:I130"/>
    <mergeCell ref="J125:J130"/>
    <mergeCell ref="K125:K130"/>
    <mergeCell ref="L7:L10"/>
    <mergeCell ref="L11:L14"/>
    <mergeCell ref="L17:L22"/>
    <mergeCell ref="L23:L28"/>
    <mergeCell ref="L29:L34"/>
    <mergeCell ref="L35:L40"/>
    <mergeCell ref="L47:L52"/>
    <mergeCell ref="L53:L58"/>
    <mergeCell ref="L63:L64"/>
    <mergeCell ref="L71:L76"/>
    <mergeCell ref="L77:L82"/>
    <mergeCell ref="L83:L88"/>
    <mergeCell ref="L89:L94"/>
    <mergeCell ref="L95:L100"/>
    <mergeCell ref="L101:L106"/>
    <mergeCell ref="L107:L112"/>
    <mergeCell ref="L113:L118"/>
    <mergeCell ref="L119:L124"/>
    <mergeCell ref="L224:L229"/>
    <mergeCell ref="L125:L130"/>
    <mergeCell ref="L131:L136"/>
    <mergeCell ref="L137:L142"/>
    <mergeCell ref="L143:L151"/>
    <mergeCell ref="L164:L172"/>
    <mergeCell ref="L173:L178"/>
    <mergeCell ref="L179:L187"/>
    <mergeCell ref="L188:L193"/>
    <mergeCell ref="L218:L223"/>
  </mergeCells>
  <phoneticPr fontId="0" type="noConversion"/>
  <pageMargins left="0.23622047244094491" right="0.15748031496062992" top="0.78740157480314965" bottom="0.39370078740157483" header="0.39370078740157483" footer="0.23622047244094491"/>
  <pageSetup paperSize="9" scale="96" fitToHeight="0" orientation="landscape" r:id="rId1"/>
  <headerFooter differentFirst="1" scaleWithDoc="0" alignWithMargins="0">
    <oddFooter>&amp;C&amp;P</oddFooter>
  </headerFooter>
  <rowBreaks count="2" manualBreakCount="2">
    <brk id="81" max="11" man="1"/>
    <brk id="170" max="11"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3"/>
  <sheetViews>
    <sheetView view="pageBreakPreview" zoomScale="106" zoomScaleNormal="100" zoomScaleSheetLayoutView="106" workbookViewId="0">
      <selection activeCell="L25" sqref="L25:L27"/>
    </sheetView>
  </sheetViews>
  <sheetFormatPr defaultRowHeight="12.75"/>
  <cols>
    <col min="1" max="1" width="4.5703125" customWidth="1"/>
    <col min="2" max="2" width="18" customWidth="1"/>
    <col min="3" max="3" width="8.85546875" customWidth="1"/>
    <col min="4" max="4" width="17.7109375" customWidth="1"/>
    <col min="5" max="5" width="12.7109375" customWidth="1"/>
    <col min="6" max="6" width="11" customWidth="1"/>
    <col min="7" max="7" width="27.5703125" style="223" customWidth="1"/>
    <col min="8" max="8" width="23" customWidth="1"/>
    <col min="9" max="9" width="7.42578125" customWidth="1"/>
    <col min="10" max="10" width="7.85546875" customWidth="1"/>
    <col min="11" max="11" width="8.140625" customWidth="1"/>
    <col min="12" max="12" width="18.140625" style="137" customWidth="1"/>
    <col min="16" max="16" width="15" customWidth="1"/>
    <col min="20" max="20" width="10.85546875" customWidth="1"/>
  </cols>
  <sheetData>
    <row r="1" spans="1:20" s="2" customFormat="1" ht="31.5" customHeight="1">
      <c r="A1" s="2430" t="s">
        <v>2997</v>
      </c>
      <c r="B1" s="2430"/>
      <c r="C1" s="2430"/>
      <c r="D1" s="2430"/>
      <c r="E1" s="2430"/>
      <c r="F1" s="2430"/>
      <c r="G1" s="2430"/>
      <c r="H1" s="2430"/>
      <c r="I1" s="2430"/>
      <c r="J1" s="2430"/>
      <c r="K1" s="2430"/>
      <c r="L1" s="2430"/>
    </row>
    <row r="2" spans="1:20" ht="15.75" thickBot="1">
      <c r="A2" s="1"/>
      <c r="B2" s="69"/>
      <c r="C2" s="69"/>
      <c r="D2" s="69"/>
      <c r="E2" s="69"/>
      <c r="F2" s="69"/>
      <c r="G2" s="212"/>
      <c r="H2" s="36"/>
      <c r="I2" s="69"/>
      <c r="J2" s="69"/>
      <c r="K2" s="16" t="s">
        <v>172</v>
      </c>
      <c r="L2" s="160"/>
    </row>
    <row r="3" spans="1:20" s="2" customFormat="1" ht="26.25" customHeight="1" thickTop="1">
      <c r="A3" s="2439" t="s">
        <v>294</v>
      </c>
      <c r="B3" s="2439" t="s">
        <v>297</v>
      </c>
      <c r="C3" s="2439" t="s">
        <v>975</v>
      </c>
      <c r="D3" s="2444" t="s">
        <v>295</v>
      </c>
      <c r="E3" s="2444" t="s">
        <v>1969</v>
      </c>
      <c r="F3" s="2444" t="s">
        <v>1540</v>
      </c>
      <c r="G3" s="2439" t="s">
        <v>2242</v>
      </c>
      <c r="H3" s="2444" t="s">
        <v>298</v>
      </c>
      <c r="I3" s="2444" t="s">
        <v>1040</v>
      </c>
      <c r="J3" s="2444" t="s">
        <v>299</v>
      </c>
      <c r="K3" s="2444" t="s">
        <v>300</v>
      </c>
      <c r="L3" s="2439" t="s">
        <v>2242</v>
      </c>
    </row>
    <row r="4" spans="1:20" s="2" customFormat="1" ht="12" customHeight="1">
      <c r="A4" s="2440"/>
      <c r="B4" s="2440"/>
      <c r="C4" s="2442"/>
      <c r="D4" s="2445"/>
      <c r="E4" s="2445"/>
      <c r="F4" s="2442"/>
      <c r="G4" s="2442"/>
      <c r="H4" s="2442"/>
      <c r="I4" s="2442"/>
      <c r="J4" s="2442"/>
      <c r="K4" s="2442"/>
      <c r="L4" s="2442"/>
    </row>
    <row r="5" spans="1:20" s="2" customFormat="1" ht="28.5" customHeight="1" thickBot="1">
      <c r="A5" s="2441"/>
      <c r="B5" s="2441"/>
      <c r="C5" s="2443"/>
      <c r="D5" s="2446"/>
      <c r="E5" s="2446"/>
      <c r="F5" s="2443"/>
      <c r="G5" s="2443"/>
      <c r="H5" s="2443"/>
      <c r="I5" s="2443"/>
      <c r="J5" s="2443"/>
      <c r="K5" s="2443"/>
      <c r="L5" s="2443"/>
      <c r="N5" s="411"/>
      <c r="O5" s="411"/>
      <c r="P5" s="411"/>
      <c r="Q5" s="411"/>
      <c r="R5" s="412"/>
      <c r="T5" s="412"/>
    </row>
    <row r="6" spans="1:20" s="4" customFormat="1" ht="12.75" customHeight="1" thickTop="1" thickBot="1">
      <c r="A6" s="7">
        <v>1</v>
      </c>
      <c r="B6" s="7">
        <v>2</v>
      </c>
      <c r="C6" s="7">
        <v>3</v>
      </c>
      <c r="D6" s="8">
        <v>4</v>
      </c>
      <c r="E6" s="130">
        <v>5</v>
      </c>
      <c r="F6" s="130">
        <v>6</v>
      </c>
      <c r="G6" s="211">
        <v>7</v>
      </c>
      <c r="H6" s="130">
        <v>8</v>
      </c>
      <c r="I6" s="130">
        <v>9</v>
      </c>
      <c r="J6" s="130">
        <v>10</v>
      </c>
      <c r="K6" s="130">
        <v>11</v>
      </c>
      <c r="L6" s="130">
        <v>12</v>
      </c>
      <c r="R6" s="411"/>
    </row>
    <row r="7" spans="1:20" s="125" customFormat="1" ht="16.5" thickTop="1">
      <c r="A7" s="2473" t="s">
        <v>746</v>
      </c>
      <c r="B7" s="2475" t="s">
        <v>702</v>
      </c>
      <c r="C7" s="2475" t="s">
        <v>118</v>
      </c>
      <c r="D7" s="119" t="s">
        <v>296</v>
      </c>
      <c r="E7" s="105">
        <f>E8+E12</f>
        <v>446339755.88999999</v>
      </c>
      <c r="F7" s="105">
        <f>F8+F12</f>
        <v>493190695.98000002</v>
      </c>
      <c r="G7" s="218"/>
      <c r="H7" s="2718" t="s">
        <v>458</v>
      </c>
      <c r="I7" s="2578" t="s">
        <v>306</v>
      </c>
      <c r="J7" s="3122">
        <v>75</v>
      </c>
      <c r="K7" s="3122">
        <v>75</v>
      </c>
      <c r="L7" s="2719"/>
      <c r="T7" s="651"/>
    </row>
    <row r="8" spans="1:20" s="125" customFormat="1" ht="42" customHeight="1" thickBot="1">
      <c r="A8" s="2542"/>
      <c r="B8" s="2606"/>
      <c r="C8" s="2701"/>
      <c r="D8" s="119" t="s">
        <v>301</v>
      </c>
      <c r="E8" s="105">
        <f>E9+E10+E11</f>
        <v>446339755.88999999</v>
      </c>
      <c r="F8" s="105">
        <f>F9+F10+F11</f>
        <v>493190695.98000002</v>
      </c>
      <c r="G8" s="218"/>
      <c r="H8" s="2629"/>
      <c r="I8" s="3084"/>
      <c r="J8" s="3123"/>
      <c r="K8" s="3123"/>
      <c r="L8" s="2538"/>
      <c r="M8" s="590"/>
      <c r="P8" s="601"/>
      <c r="Q8" s="601"/>
    </row>
    <row r="9" spans="1:20" s="125" customFormat="1" ht="45" customHeight="1" thickTop="1">
      <c r="A9" s="2542"/>
      <c r="B9" s="2606"/>
      <c r="C9" s="2701"/>
      <c r="D9" s="119" t="s">
        <v>303</v>
      </c>
      <c r="E9" s="105">
        <f t="shared" ref="E9:F12" si="0">E15+E57+E75</f>
        <v>65379255.890000001</v>
      </c>
      <c r="F9" s="105">
        <f t="shared" si="0"/>
        <v>64208373.980000004</v>
      </c>
      <c r="G9" s="218"/>
      <c r="H9" s="2608" t="s">
        <v>1499</v>
      </c>
      <c r="I9" s="3113" t="s">
        <v>306</v>
      </c>
      <c r="J9" s="3124">
        <v>100</v>
      </c>
      <c r="K9" s="3124">
        <v>100</v>
      </c>
      <c r="L9" s="2536"/>
      <c r="M9" s="590"/>
    </row>
    <row r="10" spans="1:20" s="125" customFormat="1" ht="34.5" customHeight="1">
      <c r="A10" s="2542"/>
      <c r="B10" s="2606"/>
      <c r="C10" s="2701"/>
      <c r="D10" s="104" t="s">
        <v>304</v>
      </c>
      <c r="E10" s="105">
        <f t="shared" si="0"/>
        <v>380960500</v>
      </c>
      <c r="F10" s="105">
        <f t="shared" si="0"/>
        <v>428982322</v>
      </c>
      <c r="G10" s="218"/>
      <c r="H10" s="2484"/>
      <c r="I10" s="2580"/>
      <c r="J10" s="2717"/>
      <c r="K10" s="2717"/>
      <c r="L10" s="2537"/>
      <c r="M10" s="590"/>
    </row>
    <row r="11" spans="1:20" s="125" customFormat="1" ht="29.25" customHeight="1">
      <c r="A11" s="2542"/>
      <c r="B11" s="2606"/>
      <c r="C11" s="2701"/>
      <c r="D11" s="119" t="s">
        <v>305</v>
      </c>
      <c r="E11" s="105">
        <f t="shared" si="0"/>
        <v>0</v>
      </c>
      <c r="F11" s="105">
        <f t="shared" si="0"/>
        <v>0</v>
      </c>
      <c r="G11" s="215"/>
      <c r="H11" s="2159"/>
      <c r="I11" s="2159"/>
      <c r="J11" s="2157"/>
      <c r="K11" s="2159"/>
      <c r="L11" s="2162"/>
      <c r="M11" s="590"/>
    </row>
    <row r="12" spans="1:20" s="125" customFormat="1" ht="19.5">
      <c r="A12" s="2542"/>
      <c r="B12" s="2606"/>
      <c r="C12" s="2701"/>
      <c r="D12" s="118" t="s">
        <v>302</v>
      </c>
      <c r="E12" s="105">
        <f t="shared" si="0"/>
        <v>0</v>
      </c>
      <c r="F12" s="105">
        <f t="shared" si="0"/>
        <v>0</v>
      </c>
      <c r="G12" s="215"/>
      <c r="H12" s="1344"/>
      <c r="I12" s="1344"/>
      <c r="J12" s="1344"/>
      <c r="K12" s="1344"/>
      <c r="L12" s="1898"/>
      <c r="M12" s="590"/>
    </row>
    <row r="13" spans="1:20" ht="18.75" customHeight="1">
      <c r="A13" s="2468" t="s">
        <v>308</v>
      </c>
      <c r="B13" s="2393" t="s">
        <v>566</v>
      </c>
      <c r="C13" s="2393"/>
      <c r="D13" s="34" t="s">
        <v>296</v>
      </c>
      <c r="E13" s="37">
        <f>E14+E18</f>
        <v>6860100</v>
      </c>
      <c r="F13" s="37">
        <f>F14+F18</f>
        <v>1742039.5</v>
      </c>
      <c r="G13" s="2434"/>
      <c r="H13" s="63"/>
      <c r="I13" s="76"/>
      <c r="J13" s="76"/>
      <c r="K13" s="76"/>
      <c r="L13" s="2531"/>
      <c r="M13" s="592"/>
    </row>
    <row r="14" spans="1:20" ht="21.75" customHeight="1">
      <c r="A14" s="2594"/>
      <c r="B14" s="2644"/>
      <c r="C14" s="2644"/>
      <c r="D14" s="66" t="s">
        <v>301</v>
      </c>
      <c r="E14" s="37">
        <f>E15+E16+E17</f>
        <v>6860100</v>
      </c>
      <c r="F14" s="37">
        <f>F15+F16+F17</f>
        <v>1742039.5</v>
      </c>
      <c r="G14" s="2702"/>
      <c r="H14" s="65"/>
      <c r="I14" s="77"/>
      <c r="J14" s="77"/>
      <c r="K14" s="77"/>
      <c r="L14" s="2532"/>
      <c r="M14" s="592"/>
    </row>
    <row r="15" spans="1:20" ht="18" customHeight="1">
      <c r="A15" s="2594"/>
      <c r="B15" s="2644"/>
      <c r="C15" s="2644"/>
      <c r="D15" s="66" t="s">
        <v>303</v>
      </c>
      <c r="E15" s="37">
        <f>E21+E33+E45</f>
        <v>300000</v>
      </c>
      <c r="F15" s="37">
        <f t="shared" ref="E15:F18" si="1">F21+F33+F45</f>
        <v>298817.5</v>
      </c>
      <c r="G15" s="2702"/>
      <c r="H15" s="65"/>
      <c r="I15" s="77"/>
      <c r="J15" s="77"/>
      <c r="K15" s="77"/>
      <c r="L15" s="2532"/>
      <c r="M15" s="592"/>
    </row>
    <row r="16" spans="1:20" ht="15.75" customHeight="1">
      <c r="A16" s="2594"/>
      <c r="B16" s="2644"/>
      <c r="C16" s="2644"/>
      <c r="D16" s="34" t="s">
        <v>304</v>
      </c>
      <c r="E16" s="37">
        <f>E22+E34+E46</f>
        <v>6560100</v>
      </c>
      <c r="F16" s="37">
        <f t="shared" si="1"/>
        <v>1443222</v>
      </c>
      <c r="G16" s="2702"/>
      <c r="H16" s="65"/>
      <c r="I16" s="77"/>
      <c r="J16" s="77"/>
      <c r="K16" s="77"/>
      <c r="L16" s="2532"/>
      <c r="M16" s="592"/>
    </row>
    <row r="17" spans="1:13" ht="20.25" customHeight="1">
      <c r="A17" s="2594"/>
      <c r="B17" s="2644"/>
      <c r="C17" s="2644"/>
      <c r="D17" s="66" t="s">
        <v>305</v>
      </c>
      <c r="E17" s="37">
        <f t="shared" si="1"/>
        <v>0</v>
      </c>
      <c r="F17" s="37">
        <f t="shared" si="1"/>
        <v>0</v>
      </c>
      <c r="G17" s="2702"/>
      <c r="H17" s="65"/>
      <c r="I17" s="77"/>
      <c r="J17" s="77"/>
      <c r="K17" s="77"/>
      <c r="L17" s="2532"/>
      <c r="M17" s="592"/>
    </row>
    <row r="18" spans="1:13" ht="24" customHeight="1">
      <c r="A18" s="2595"/>
      <c r="B18" s="2645"/>
      <c r="C18" s="2645"/>
      <c r="D18" s="34" t="s">
        <v>302</v>
      </c>
      <c r="E18" s="37">
        <f t="shared" si="1"/>
        <v>0</v>
      </c>
      <c r="F18" s="37">
        <f t="shared" si="1"/>
        <v>0</v>
      </c>
      <c r="G18" s="2703"/>
      <c r="H18" s="64"/>
      <c r="I18" s="78"/>
      <c r="J18" s="78"/>
      <c r="K18" s="78"/>
      <c r="L18" s="2533"/>
      <c r="M18" s="592"/>
    </row>
    <row r="19" spans="1:13" ht="15" customHeight="1">
      <c r="A19" s="2648" t="s">
        <v>309</v>
      </c>
      <c r="B19" s="2368" t="s">
        <v>685</v>
      </c>
      <c r="C19" s="2466" t="s">
        <v>118</v>
      </c>
      <c r="D19" s="295" t="s">
        <v>296</v>
      </c>
      <c r="E19" s="266">
        <f>E20+E24</f>
        <v>6560100</v>
      </c>
      <c r="F19" s="266">
        <f>F20+F24</f>
        <v>1443222</v>
      </c>
      <c r="G19" s="2414"/>
      <c r="H19" s="2411"/>
      <c r="I19" s="2414"/>
      <c r="J19" s="2414"/>
      <c r="K19" s="2414"/>
      <c r="L19" s="2528"/>
      <c r="M19" s="592"/>
    </row>
    <row r="20" spans="1:13" ht="21" customHeight="1">
      <c r="A20" s="2649"/>
      <c r="B20" s="2587"/>
      <c r="C20" s="2467"/>
      <c r="D20" s="295" t="s">
        <v>301</v>
      </c>
      <c r="E20" s="266">
        <f>E21+E22+E23</f>
        <v>6560100</v>
      </c>
      <c r="F20" s="266">
        <f>F21+F22+F23</f>
        <v>1443222</v>
      </c>
      <c r="G20" s="2590"/>
      <c r="H20" s="2605"/>
      <c r="I20" s="2590"/>
      <c r="J20" s="2590"/>
      <c r="K20" s="2590"/>
      <c r="L20" s="2529"/>
      <c r="M20" s="592"/>
    </row>
    <row r="21" spans="1:13" ht="15" customHeight="1">
      <c r="A21" s="2649"/>
      <c r="B21" s="2587"/>
      <c r="C21" s="2467"/>
      <c r="D21" s="291" t="s">
        <v>303</v>
      </c>
      <c r="E21" s="292">
        <f>E27</f>
        <v>0</v>
      </c>
      <c r="F21" s="292">
        <f>F27</f>
        <v>0</v>
      </c>
      <c r="G21" s="2590"/>
      <c r="H21" s="2605"/>
      <c r="I21" s="2590"/>
      <c r="J21" s="2590"/>
      <c r="K21" s="2590"/>
      <c r="L21" s="2529"/>
      <c r="M21" s="592"/>
    </row>
    <row r="22" spans="1:13" ht="16.5" customHeight="1">
      <c r="A22" s="2649"/>
      <c r="B22" s="2587"/>
      <c r="C22" s="2467"/>
      <c r="D22" s="267" t="s">
        <v>304</v>
      </c>
      <c r="E22" s="292">
        <f t="shared" ref="E22:F24" si="2">E28</f>
        <v>6560100</v>
      </c>
      <c r="F22" s="292">
        <f t="shared" si="2"/>
        <v>1443222</v>
      </c>
      <c r="G22" s="2590"/>
      <c r="H22" s="2605"/>
      <c r="I22" s="2590"/>
      <c r="J22" s="2590"/>
      <c r="K22" s="2590"/>
      <c r="L22" s="2529"/>
      <c r="M22" s="592"/>
    </row>
    <row r="23" spans="1:13" ht="21" customHeight="1">
      <c r="A23" s="2649"/>
      <c r="B23" s="2587"/>
      <c r="C23" s="2467"/>
      <c r="D23" s="295" t="s">
        <v>305</v>
      </c>
      <c r="E23" s="292">
        <f t="shared" si="2"/>
        <v>0</v>
      </c>
      <c r="F23" s="292">
        <f t="shared" si="2"/>
        <v>0</v>
      </c>
      <c r="G23" s="2590"/>
      <c r="H23" s="2605"/>
      <c r="I23" s="2590"/>
      <c r="J23" s="2590"/>
      <c r="K23" s="2590"/>
      <c r="L23" s="2529"/>
      <c r="M23" s="592"/>
    </row>
    <row r="24" spans="1:13" ht="20.25" customHeight="1">
      <c r="A24" s="2649"/>
      <c r="B24" s="2587"/>
      <c r="C24" s="2467"/>
      <c r="D24" s="291" t="s">
        <v>302</v>
      </c>
      <c r="E24" s="292">
        <f t="shared" si="2"/>
        <v>0</v>
      </c>
      <c r="F24" s="292">
        <f t="shared" si="2"/>
        <v>0</v>
      </c>
      <c r="G24" s="2590"/>
      <c r="H24" s="2634"/>
      <c r="I24" s="2591"/>
      <c r="J24" s="2591"/>
      <c r="K24" s="2591"/>
      <c r="L24" s="2530"/>
      <c r="M24" s="592"/>
    </row>
    <row r="25" spans="1:13" ht="12.75" customHeight="1">
      <c r="A25" s="2395" t="s">
        <v>310</v>
      </c>
      <c r="B25" s="2420" t="s">
        <v>686</v>
      </c>
      <c r="C25" s="2420" t="s">
        <v>118</v>
      </c>
      <c r="D25" s="6" t="s">
        <v>296</v>
      </c>
      <c r="E25" s="10">
        <f>E26+E30</f>
        <v>6560100</v>
      </c>
      <c r="F25" s="10">
        <f>F26+F30</f>
        <v>1443222</v>
      </c>
      <c r="G25" s="2938" t="s">
        <v>2998</v>
      </c>
      <c r="H25" s="2608" t="s">
        <v>1499</v>
      </c>
      <c r="I25" s="1195" t="s">
        <v>306</v>
      </c>
      <c r="J25" s="1196">
        <v>100</v>
      </c>
      <c r="K25" s="1204">
        <v>100</v>
      </c>
      <c r="L25" s="2536"/>
      <c r="M25" s="592"/>
    </row>
    <row r="26" spans="1:13" ht="19.5">
      <c r="A26" s="2477"/>
      <c r="B26" s="2539"/>
      <c r="C26" s="2421"/>
      <c r="D26" s="68" t="s">
        <v>301</v>
      </c>
      <c r="E26" s="10">
        <f>E27+E28+E29</f>
        <v>6560100</v>
      </c>
      <c r="F26" s="10">
        <f>F27+F28+F29</f>
        <v>1443222</v>
      </c>
      <c r="G26" s="2939"/>
      <c r="H26" s="2484"/>
      <c r="I26" s="1199"/>
      <c r="J26" s="1197"/>
      <c r="K26" s="126"/>
      <c r="L26" s="2537"/>
      <c r="M26" s="592"/>
    </row>
    <row r="27" spans="1:13" ht="18.75" customHeight="1">
      <c r="A27" s="2477"/>
      <c r="B27" s="2539"/>
      <c r="C27" s="2421"/>
      <c r="D27" s="67" t="s">
        <v>303</v>
      </c>
      <c r="E27" s="84">
        <v>0</v>
      </c>
      <c r="F27" s="10">
        <v>0</v>
      </c>
      <c r="G27" s="2939"/>
      <c r="H27" s="2484"/>
      <c r="I27" s="1892"/>
      <c r="J27" s="1889"/>
      <c r="K27" s="126"/>
      <c r="L27" s="2537"/>
      <c r="M27" s="592"/>
    </row>
    <row r="28" spans="1:13" ht="17.25" customHeight="1">
      <c r="A28" s="2477"/>
      <c r="B28" s="2539"/>
      <c r="C28" s="2421"/>
      <c r="D28" s="6" t="s">
        <v>304</v>
      </c>
      <c r="E28" s="10">
        <v>6560100</v>
      </c>
      <c r="F28" s="10">
        <v>1443222</v>
      </c>
      <c r="G28" s="2939"/>
      <c r="H28" s="2484"/>
      <c r="I28" s="1884"/>
      <c r="J28" s="1886"/>
      <c r="K28" s="1899"/>
      <c r="L28" s="2537"/>
      <c r="M28" s="592"/>
    </row>
    <row r="29" spans="1:13" ht="29.25">
      <c r="A29" s="2477"/>
      <c r="B29" s="2539"/>
      <c r="C29" s="2421"/>
      <c r="D29" s="68" t="s">
        <v>305</v>
      </c>
      <c r="E29" s="46">
        <v>0</v>
      </c>
      <c r="F29" s="84">
        <v>0</v>
      </c>
      <c r="G29" s="2939"/>
      <c r="H29" s="2484"/>
      <c r="I29" s="1892"/>
      <c r="J29" s="1889"/>
      <c r="K29" s="126"/>
      <c r="L29" s="2537"/>
      <c r="M29" s="592"/>
    </row>
    <row r="30" spans="1:13" ht="13.5" customHeight="1">
      <c r="A30" s="2477"/>
      <c r="B30" s="2540"/>
      <c r="C30" s="2421"/>
      <c r="D30" s="6" t="s">
        <v>302</v>
      </c>
      <c r="E30" s="84">
        <v>0</v>
      </c>
      <c r="F30" s="84">
        <v>0</v>
      </c>
      <c r="G30" s="2940"/>
      <c r="H30" s="2629"/>
      <c r="I30" s="1893"/>
      <c r="J30" s="1890"/>
      <c r="K30" s="127"/>
      <c r="L30" s="2538"/>
      <c r="M30" s="592"/>
    </row>
    <row r="31" spans="1:13">
      <c r="A31" s="2648" t="s">
        <v>391</v>
      </c>
      <c r="B31" s="2368" t="s">
        <v>575</v>
      </c>
      <c r="C31" s="2466" t="s">
        <v>118</v>
      </c>
      <c r="D31" s="295" t="s">
        <v>296</v>
      </c>
      <c r="E31" s="266">
        <f>E32+E36</f>
        <v>300000</v>
      </c>
      <c r="F31" s="266">
        <f>F32+F36</f>
        <v>298817.5</v>
      </c>
      <c r="G31" s="2405"/>
      <c r="H31" s="2411"/>
      <c r="I31" s="2414"/>
      <c r="J31" s="2414"/>
      <c r="K31" s="2414"/>
      <c r="L31" s="2528"/>
      <c r="M31" s="592"/>
    </row>
    <row r="32" spans="1:13" ht="19.5">
      <c r="A32" s="2649"/>
      <c r="B32" s="2587"/>
      <c r="C32" s="2467"/>
      <c r="D32" s="295" t="s">
        <v>301</v>
      </c>
      <c r="E32" s="266">
        <f>E33+E34+E35</f>
        <v>300000</v>
      </c>
      <c r="F32" s="266">
        <f>F33+F34+F35</f>
        <v>298817.5</v>
      </c>
      <c r="G32" s="2732"/>
      <c r="H32" s="2412"/>
      <c r="I32" s="2600"/>
      <c r="J32" s="2600"/>
      <c r="K32" s="2600"/>
      <c r="L32" s="2529"/>
      <c r="M32" s="592"/>
    </row>
    <row r="33" spans="1:13">
      <c r="A33" s="2649"/>
      <c r="B33" s="2587"/>
      <c r="C33" s="2467"/>
      <c r="D33" s="295" t="s">
        <v>303</v>
      </c>
      <c r="E33" s="266">
        <f>E39</f>
        <v>300000</v>
      </c>
      <c r="F33" s="266">
        <f>F39</f>
        <v>298817.5</v>
      </c>
      <c r="G33" s="2732"/>
      <c r="H33" s="2412"/>
      <c r="I33" s="2600"/>
      <c r="J33" s="2600"/>
      <c r="K33" s="2600"/>
      <c r="L33" s="2529"/>
      <c r="M33" s="592"/>
    </row>
    <row r="34" spans="1:13">
      <c r="A34" s="2649"/>
      <c r="B34" s="2587"/>
      <c r="C34" s="2467"/>
      <c r="D34" s="267" t="s">
        <v>304</v>
      </c>
      <c r="E34" s="266">
        <f t="shared" ref="E34:F36" si="3">E40</f>
        <v>0</v>
      </c>
      <c r="F34" s="266">
        <f t="shared" si="3"/>
        <v>0</v>
      </c>
      <c r="G34" s="2732"/>
      <c r="H34" s="2604"/>
      <c r="I34" s="2600"/>
      <c r="J34" s="2600"/>
      <c r="K34" s="2600"/>
      <c r="L34" s="2529"/>
      <c r="M34" s="592"/>
    </row>
    <row r="35" spans="1:13" ht="29.25">
      <c r="A35" s="2649"/>
      <c r="B35" s="2587"/>
      <c r="C35" s="2467"/>
      <c r="D35" s="295" t="s">
        <v>305</v>
      </c>
      <c r="E35" s="266">
        <f t="shared" si="3"/>
        <v>0</v>
      </c>
      <c r="F35" s="266">
        <f t="shared" si="3"/>
        <v>0</v>
      </c>
      <c r="G35" s="2732"/>
      <c r="H35" s="2605"/>
      <c r="I35" s="2600"/>
      <c r="J35" s="2600"/>
      <c r="K35" s="2600"/>
      <c r="L35" s="2529"/>
      <c r="M35" s="592"/>
    </row>
    <row r="36" spans="1:13" ht="19.5">
      <c r="A36" s="2667"/>
      <c r="B36" s="2587"/>
      <c r="C36" s="2467"/>
      <c r="D36" s="267" t="s">
        <v>302</v>
      </c>
      <c r="E36" s="266">
        <f t="shared" si="3"/>
        <v>0</v>
      </c>
      <c r="F36" s="266">
        <f t="shared" si="3"/>
        <v>0</v>
      </c>
      <c r="G36" s="2752"/>
      <c r="H36" s="2605"/>
      <c r="I36" s="2600"/>
      <c r="J36" s="2600"/>
      <c r="K36" s="2603"/>
      <c r="L36" s="2530"/>
      <c r="M36" s="592"/>
    </row>
    <row r="37" spans="1:13" ht="16.5" customHeight="1">
      <c r="A37" s="2395" t="s">
        <v>392</v>
      </c>
      <c r="B37" s="2420" t="s">
        <v>576</v>
      </c>
      <c r="C37" s="2420" t="s">
        <v>118</v>
      </c>
      <c r="D37" s="68" t="s">
        <v>296</v>
      </c>
      <c r="E37" s="10">
        <f>E38+E42</f>
        <v>300000</v>
      </c>
      <c r="F37" s="10">
        <f>F38+F42</f>
        <v>298817.5</v>
      </c>
      <c r="G37" s="2760" t="s">
        <v>2539</v>
      </c>
      <c r="H37" s="2384" t="s">
        <v>1500</v>
      </c>
      <c r="I37" s="2390" t="s">
        <v>489</v>
      </c>
      <c r="J37" s="2390">
        <v>3</v>
      </c>
      <c r="K37" s="2390">
        <v>3</v>
      </c>
      <c r="L37" s="2536"/>
      <c r="M37" s="592"/>
    </row>
    <row r="38" spans="1:13" ht="21" customHeight="1">
      <c r="A38" s="2477"/>
      <c r="B38" s="2539"/>
      <c r="C38" s="2421"/>
      <c r="D38" s="68" t="s">
        <v>301</v>
      </c>
      <c r="E38" s="10">
        <f>E39+E40+E41</f>
        <v>300000</v>
      </c>
      <c r="F38" s="10">
        <f>F39+F40+F41</f>
        <v>298817.5</v>
      </c>
      <c r="G38" s="2761"/>
      <c r="H38" s="2671"/>
      <c r="I38" s="2677"/>
      <c r="J38" s="2677"/>
      <c r="K38" s="2542"/>
      <c r="L38" s="2537"/>
      <c r="M38" s="592"/>
    </row>
    <row r="39" spans="1:13">
      <c r="A39" s="2477"/>
      <c r="B39" s="2539"/>
      <c r="C39" s="2421"/>
      <c r="D39" s="67" t="s">
        <v>303</v>
      </c>
      <c r="E39" s="84">
        <v>300000</v>
      </c>
      <c r="F39" s="444">
        <v>298817.5</v>
      </c>
      <c r="G39" s="2761"/>
      <c r="H39" s="2671"/>
      <c r="I39" s="2677"/>
      <c r="J39" s="2677"/>
      <c r="K39" s="2542"/>
      <c r="L39" s="2537"/>
      <c r="M39" s="592"/>
    </row>
    <row r="40" spans="1:13">
      <c r="A40" s="2477"/>
      <c r="B40" s="2539"/>
      <c r="C40" s="2421"/>
      <c r="D40" s="6" t="s">
        <v>304</v>
      </c>
      <c r="E40" s="10">
        <v>0</v>
      </c>
      <c r="F40" s="10">
        <v>0</v>
      </c>
      <c r="G40" s="2761"/>
      <c r="H40" s="2671"/>
      <c r="I40" s="2677"/>
      <c r="J40" s="2677"/>
      <c r="K40" s="2542"/>
      <c r="L40" s="2537"/>
      <c r="M40" s="592"/>
    </row>
    <row r="41" spans="1:13" ht="29.25">
      <c r="A41" s="2477"/>
      <c r="B41" s="2539"/>
      <c r="C41" s="2421"/>
      <c r="D41" s="68" t="s">
        <v>305</v>
      </c>
      <c r="E41" s="46">
        <v>0</v>
      </c>
      <c r="F41" s="84">
        <v>0</v>
      </c>
      <c r="G41" s="2761"/>
      <c r="H41" s="2671"/>
      <c r="I41" s="2677"/>
      <c r="J41" s="2677"/>
      <c r="K41" s="2542"/>
      <c r="L41" s="2537"/>
      <c r="M41" s="592"/>
    </row>
    <row r="42" spans="1:13" ht="23.25" customHeight="1">
      <c r="A42" s="2477"/>
      <c r="B42" s="2540"/>
      <c r="C42" s="2422"/>
      <c r="D42" s="6" t="s">
        <v>302</v>
      </c>
      <c r="E42" s="84">
        <v>0</v>
      </c>
      <c r="F42" s="84">
        <v>0</v>
      </c>
      <c r="G42" s="2761"/>
      <c r="H42" s="2680"/>
      <c r="I42" s="2677"/>
      <c r="J42" s="2596"/>
      <c r="K42" s="2542"/>
      <c r="L42" s="2538"/>
      <c r="M42" s="592"/>
    </row>
    <row r="43" spans="1:13" s="137" customFormat="1" hidden="1">
      <c r="A43" s="2648" t="s">
        <v>1011</v>
      </c>
      <c r="B43" s="2368" t="s">
        <v>1787</v>
      </c>
      <c r="C43" s="2466" t="s">
        <v>118</v>
      </c>
      <c r="D43" s="295" t="s">
        <v>296</v>
      </c>
      <c r="E43" s="266">
        <f>E44+E48</f>
        <v>0</v>
      </c>
      <c r="F43" s="266">
        <f>F44+F48</f>
        <v>0</v>
      </c>
      <c r="G43" s="2405"/>
      <c r="H43" s="2411"/>
      <c r="I43" s="2414"/>
      <c r="J43" s="2414"/>
      <c r="K43" s="2414"/>
      <c r="L43" s="2528"/>
      <c r="M43" s="592"/>
    </row>
    <row r="44" spans="1:13" s="137" customFormat="1" ht="19.5" hidden="1">
      <c r="A44" s="2649"/>
      <c r="B44" s="2587"/>
      <c r="C44" s="2467"/>
      <c r="D44" s="295" t="s">
        <v>301</v>
      </c>
      <c r="E44" s="266">
        <f>E45+E46+E47</f>
        <v>0</v>
      </c>
      <c r="F44" s="266">
        <f>F45+F46+F47</f>
        <v>0</v>
      </c>
      <c r="G44" s="2732"/>
      <c r="H44" s="2412"/>
      <c r="I44" s="2600"/>
      <c r="J44" s="2600"/>
      <c r="K44" s="2600"/>
      <c r="L44" s="2529"/>
      <c r="M44" s="592"/>
    </row>
    <row r="45" spans="1:13" s="137" customFormat="1" hidden="1">
      <c r="A45" s="2649"/>
      <c r="B45" s="2587"/>
      <c r="C45" s="2467"/>
      <c r="D45" s="295" t="s">
        <v>303</v>
      </c>
      <c r="E45" s="266">
        <f t="shared" ref="E45:F48" si="4">E51</f>
        <v>0</v>
      </c>
      <c r="F45" s="266">
        <f t="shared" si="4"/>
        <v>0</v>
      </c>
      <c r="G45" s="2732"/>
      <c r="H45" s="2412"/>
      <c r="I45" s="2600"/>
      <c r="J45" s="2600"/>
      <c r="K45" s="2600"/>
      <c r="L45" s="2529"/>
      <c r="M45" s="592"/>
    </row>
    <row r="46" spans="1:13" s="137" customFormat="1" hidden="1">
      <c r="A46" s="2649"/>
      <c r="B46" s="2587"/>
      <c r="C46" s="2467"/>
      <c r="D46" s="267" t="s">
        <v>304</v>
      </c>
      <c r="E46" s="266">
        <f t="shared" si="4"/>
        <v>0</v>
      </c>
      <c r="F46" s="266">
        <f t="shared" si="4"/>
        <v>0</v>
      </c>
      <c r="G46" s="2732"/>
      <c r="H46" s="2604"/>
      <c r="I46" s="2600"/>
      <c r="J46" s="2600"/>
      <c r="K46" s="2600"/>
      <c r="L46" s="2529"/>
      <c r="M46" s="592"/>
    </row>
    <row r="47" spans="1:13" s="137" customFormat="1" ht="29.25" hidden="1">
      <c r="A47" s="2649"/>
      <c r="B47" s="2587"/>
      <c r="C47" s="2467"/>
      <c r="D47" s="295" t="s">
        <v>305</v>
      </c>
      <c r="E47" s="266">
        <f t="shared" si="4"/>
        <v>0</v>
      </c>
      <c r="F47" s="266">
        <f t="shared" si="4"/>
        <v>0</v>
      </c>
      <c r="G47" s="2732"/>
      <c r="H47" s="2605"/>
      <c r="I47" s="2600"/>
      <c r="J47" s="2600"/>
      <c r="K47" s="2600"/>
      <c r="L47" s="2529"/>
      <c r="M47" s="592"/>
    </row>
    <row r="48" spans="1:13" s="137" customFormat="1" ht="19.5" hidden="1">
      <c r="A48" s="2667"/>
      <c r="B48" s="2587"/>
      <c r="C48" s="2467"/>
      <c r="D48" s="267" t="s">
        <v>302</v>
      </c>
      <c r="E48" s="266">
        <f t="shared" si="4"/>
        <v>0</v>
      </c>
      <c r="F48" s="266">
        <f t="shared" si="4"/>
        <v>0</v>
      </c>
      <c r="G48" s="2752"/>
      <c r="H48" s="2605"/>
      <c r="I48" s="2600"/>
      <c r="J48" s="2600"/>
      <c r="K48" s="2603"/>
      <c r="L48" s="2530"/>
      <c r="M48" s="592"/>
    </row>
    <row r="49" spans="1:18" s="137" customFormat="1" hidden="1">
      <c r="A49" s="2617" t="s">
        <v>1013</v>
      </c>
      <c r="B49" s="2381" t="s">
        <v>1788</v>
      </c>
      <c r="C49" s="2420" t="s">
        <v>118</v>
      </c>
      <c r="D49" s="187" t="s">
        <v>296</v>
      </c>
      <c r="E49" s="105">
        <f>E50+E54</f>
        <v>0</v>
      </c>
      <c r="F49" s="105">
        <f>F50+F54</f>
        <v>0</v>
      </c>
      <c r="G49" s="2760"/>
      <c r="H49" s="2384" t="s">
        <v>1786</v>
      </c>
      <c r="I49" s="2390" t="s">
        <v>154</v>
      </c>
      <c r="J49" s="2390">
        <v>0</v>
      </c>
      <c r="K49" s="2390"/>
      <c r="L49" s="1208"/>
      <c r="M49" s="592"/>
    </row>
    <row r="50" spans="1:18" s="137" customFormat="1" ht="19.5" hidden="1">
      <c r="A50" s="2697"/>
      <c r="B50" s="2539"/>
      <c r="C50" s="2421"/>
      <c r="D50" s="187" t="s">
        <v>301</v>
      </c>
      <c r="E50" s="105">
        <f>E51+E52+E53</f>
        <v>0</v>
      </c>
      <c r="F50" s="105">
        <f>F51+F52+F53</f>
        <v>0</v>
      </c>
      <c r="G50" s="2761"/>
      <c r="H50" s="2385"/>
      <c r="I50" s="2696"/>
      <c r="J50" s="2696"/>
      <c r="K50" s="2696"/>
      <c r="L50" s="1208"/>
      <c r="M50" s="592"/>
    </row>
    <row r="51" spans="1:18" s="137" customFormat="1" hidden="1">
      <c r="A51" s="2697"/>
      <c r="B51" s="2539"/>
      <c r="C51" s="2421"/>
      <c r="D51" s="187" t="s">
        <v>303</v>
      </c>
      <c r="E51" s="105">
        <v>0</v>
      </c>
      <c r="F51" s="105">
        <v>0</v>
      </c>
      <c r="G51" s="2761"/>
      <c r="H51" s="2385"/>
      <c r="I51" s="2696"/>
      <c r="J51" s="2696"/>
      <c r="K51" s="2696"/>
      <c r="L51" s="1208"/>
      <c r="M51" s="592"/>
    </row>
    <row r="52" spans="1:18" s="137" customFormat="1" hidden="1">
      <c r="A52" s="2697"/>
      <c r="B52" s="2539"/>
      <c r="C52" s="2421"/>
      <c r="D52" s="104" t="s">
        <v>304</v>
      </c>
      <c r="E52" s="105">
        <v>0</v>
      </c>
      <c r="F52" s="241">
        <v>0</v>
      </c>
      <c r="G52" s="2761"/>
      <c r="H52" s="2639"/>
      <c r="I52" s="2696"/>
      <c r="J52" s="2696"/>
      <c r="K52" s="2696"/>
      <c r="L52" s="1208"/>
      <c r="M52" s="592"/>
    </row>
    <row r="53" spans="1:18" s="137" customFormat="1" ht="29.25" hidden="1">
      <c r="A53" s="2697"/>
      <c r="B53" s="2539"/>
      <c r="C53" s="2421"/>
      <c r="D53" s="187" t="s">
        <v>305</v>
      </c>
      <c r="E53" s="105">
        <v>0</v>
      </c>
      <c r="F53" s="105">
        <v>0</v>
      </c>
      <c r="G53" s="2761"/>
      <c r="H53" s="2671"/>
      <c r="I53" s="2696"/>
      <c r="J53" s="2696"/>
      <c r="K53" s="2696"/>
      <c r="L53" s="1208"/>
      <c r="M53" s="592"/>
    </row>
    <row r="54" spans="1:18" s="137" customFormat="1" ht="19.5" hidden="1">
      <c r="A54" s="2698"/>
      <c r="B54" s="2539"/>
      <c r="C54" s="2422"/>
      <c r="D54" s="104" t="s">
        <v>302</v>
      </c>
      <c r="E54" s="105">
        <v>0</v>
      </c>
      <c r="F54" s="105">
        <v>0</v>
      </c>
      <c r="G54" s="2761"/>
      <c r="H54" s="2680"/>
      <c r="I54" s="2696"/>
      <c r="J54" s="3032"/>
      <c r="K54" s="3032"/>
      <c r="L54" s="1208"/>
      <c r="M54" s="592"/>
    </row>
    <row r="55" spans="1:18" ht="18.75" customHeight="1">
      <c r="A55" s="2468" t="s">
        <v>36</v>
      </c>
      <c r="B55" s="2393" t="s">
        <v>687</v>
      </c>
      <c r="C55" s="2393"/>
      <c r="D55" s="66" t="s">
        <v>296</v>
      </c>
      <c r="E55" s="37">
        <f>E56+E60</f>
        <v>37180382.890000001</v>
      </c>
      <c r="F55" s="37">
        <f>F56+F60</f>
        <v>32582380.25</v>
      </c>
      <c r="G55" s="1200"/>
      <c r="H55" s="65"/>
      <c r="I55" s="76"/>
      <c r="J55" s="77"/>
      <c r="K55" s="76"/>
      <c r="L55" s="2531"/>
      <c r="M55" s="592"/>
    </row>
    <row r="56" spans="1:18" ht="19.5">
      <c r="A56" s="2594"/>
      <c r="B56" s="2644"/>
      <c r="C56" s="2644"/>
      <c r="D56" s="66" t="s">
        <v>301</v>
      </c>
      <c r="E56" s="37">
        <f>E57+E58+E59</f>
        <v>37180382.890000001</v>
      </c>
      <c r="F56" s="37">
        <f>F57+F58+F59</f>
        <v>32582380.25</v>
      </c>
      <c r="G56" s="1201"/>
      <c r="H56" s="65"/>
      <c r="I56" s="77"/>
      <c r="J56" s="77"/>
      <c r="K56" s="77"/>
      <c r="L56" s="2532"/>
      <c r="M56" s="592"/>
    </row>
    <row r="57" spans="1:18" ht="15.75" customHeight="1">
      <c r="A57" s="2594"/>
      <c r="B57" s="2644"/>
      <c r="C57" s="2644"/>
      <c r="D57" s="66" t="s">
        <v>303</v>
      </c>
      <c r="E57" s="37">
        <f>E63</f>
        <v>37180382.890000001</v>
      </c>
      <c r="F57" s="37">
        <f>F63</f>
        <v>32582380.25</v>
      </c>
      <c r="G57" s="1201"/>
      <c r="H57" s="65"/>
      <c r="I57" s="77"/>
      <c r="J57" s="77"/>
      <c r="K57" s="77"/>
      <c r="L57" s="2532"/>
      <c r="M57" s="592"/>
      <c r="R57" s="622"/>
    </row>
    <row r="58" spans="1:18" ht="15" customHeight="1">
      <c r="A58" s="2594"/>
      <c r="B58" s="2644"/>
      <c r="C58" s="2644"/>
      <c r="D58" s="34" t="s">
        <v>304</v>
      </c>
      <c r="E58" s="37">
        <f t="shared" ref="E58:F60" si="5">E64</f>
        <v>0</v>
      </c>
      <c r="F58" s="37">
        <f t="shared" si="5"/>
        <v>0</v>
      </c>
      <c r="G58" s="1201"/>
      <c r="H58" s="65"/>
      <c r="I58" s="77"/>
      <c r="J58" s="77"/>
      <c r="K58" s="77"/>
      <c r="L58" s="2532"/>
      <c r="M58" s="592"/>
    </row>
    <row r="59" spans="1:18" ht="28.5" customHeight="1">
      <c r="A59" s="2594"/>
      <c r="B59" s="2644"/>
      <c r="C59" s="2644"/>
      <c r="D59" s="66" t="s">
        <v>305</v>
      </c>
      <c r="E59" s="37">
        <f t="shared" si="5"/>
        <v>0</v>
      </c>
      <c r="F59" s="37">
        <f t="shared" si="5"/>
        <v>0</v>
      </c>
      <c r="G59" s="1201"/>
      <c r="H59" s="65"/>
      <c r="I59" s="77"/>
      <c r="J59" s="77"/>
      <c r="K59" s="77"/>
      <c r="L59" s="2532"/>
      <c r="M59" s="592"/>
    </row>
    <row r="60" spans="1:18" ht="20.25" customHeight="1">
      <c r="A60" s="2595"/>
      <c r="B60" s="2645"/>
      <c r="C60" s="2645"/>
      <c r="D60" s="34" t="s">
        <v>302</v>
      </c>
      <c r="E60" s="37">
        <f t="shared" si="5"/>
        <v>0</v>
      </c>
      <c r="F60" s="37">
        <f t="shared" si="5"/>
        <v>0</v>
      </c>
      <c r="G60" s="1202"/>
      <c r="H60" s="64"/>
      <c r="I60" s="78"/>
      <c r="J60" s="78"/>
      <c r="K60" s="78"/>
      <c r="L60" s="2533"/>
      <c r="M60" s="592"/>
    </row>
    <row r="61" spans="1:18" s="279" customFormat="1" ht="15" customHeight="1">
      <c r="A61" s="2648" t="s">
        <v>37</v>
      </c>
      <c r="B61" s="2368" t="s">
        <v>572</v>
      </c>
      <c r="C61" s="2466" t="s">
        <v>98</v>
      </c>
      <c r="D61" s="462" t="s">
        <v>296</v>
      </c>
      <c r="E61" s="266">
        <f>E62+E66</f>
        <v>37180382.890000001</v>
      </c>
      <c r="F61" s="266">
        <f>F62+F66</f>
        <v>32582380.25</v>
      </c>
      <c r="G61" s="2411"/>
      <c r="H61" s="2411"/>
      <c r="I61" s="2414"/>
      <c r="J61" s="2414"/>
      <c r="K61" s="2414"/>
      <c r="L61" s="2528"/>
      <c r="M61" s="613"/>
    </row>
    <row r="62" spans="1:18" s="279" customFormat="1" ht="22.5" customHeight="1">
      <c r="A62" s="2649"/>
      <c r="B62" s="2587"/>
      <c r="C62" s="2467"/>
      <c r="D62" s="462" t="s">
        <v>301</v>
      </c>
      <c r="E62" s="266">
        <f>E63+E64+E65</f>
        <v>37180382.890000001</v>
      </c>
      <c r="F62" s="266">
        <f>F63+F64+F65</f>
        <v>32582380.25</v>
      </c>
      <c r="G62" s="2412"/>
      <c r="H62" s="2412"/>
      <c r="I62" s="2600"/>
      <c r="J62" s="2600"/>
      <c r="K62" s="2600"/>
      <c r="L62" s="2529"/>
      <c r="M62" s="613"/>
    </row>
    <row r="63" spans="1:18" s="279" customFormat="1" ht="14.25" customHeight="1">
      <c r="A63" s="2649"/>
      <c r="B63" s="2587"/>
      <c r="C63" s="2467"/>
      <c r="D63" s="462" t="s">
        <v>303</v>
      </c>
      <c r="E63" s="266">
        <f>E69</f>
        <v>37180382.890000001</v>
      </c>
      <c r="F63" s="266">
        <f>F69</f>
        <v>32582380.25</v>
      </c>
      <c r="G63" s="2412"/>
      <c r="H63" s="2412"/>
      <c r="I63" s="2600"/>
      <c r="J63" s="2600"/>
      <c r="K63" s="2600"/>
      <c r="L63" s="2529"/>
      <c r="M63" s="613"/>
    </row>
    <row r="64" spans="1:18" s="279" customFormat="1" ht="17.25" customHeight="1">
      <c r="A64" s="2649"/>
      <c r="B64" s="2587"/>
      <c r="C64" s="2467"/>
      <c r="D64" s="267" t="s">
        <v>304</v>
      </c>
      <c r="E64" s="266">
        <f t="shared" ref="E64:F66" si="6">E70</f>
        <v>0</v>
      </c>
      <c r="F64" s="266">
        <f t="shared" si="6"/>
        <v>0</v>
      </c>
      <c r="G64" s="2412"/>
      <c r="H64" s="2604"/>
      <c r="I64" s="2600"/>
      <c r="J64" s="2600"/>
      <c r="K64" s="2600"/>
      <c r="L64" s="2529"/>
      <c r="M64" s="613"/>
    </row>
    <row r="65" spans="1:16" s="279" customFormat="1" ht="23.25" customHeight="1">
      <c r="A65" s="2649"/>
      <c r="B65" s="2587"/>
      <c r="C65" s="2467"/>
      <c r="D65" s="462" t="s">
        <v>305</v>
      </c>
      <c r="E65" s="266">
        <f t="shared" si="6"/>
        <v>0</v>
      </c>
      <c r="F65" s="266">
        <f t="shared" si="6"/>
        <v>0</v>
      </c>
      <c r="G65" s="2412"/>
      <c r="H65" s="2605"/>
      <c r="I65" s="2600"/>
      <c r="J65" s="2600"/>
      <c r="K65" s="2600"/>
      <c r="L65" s="2529"/>
      <c r="M65" s="613"/>
    </row>
    <row r="66" spans="1:16" s="279" customFormat="1" ht="19.5" customHeight="1">
      <c r="A66" s="2667"/>
      <c r="B66" s="2587"/>
      <c r="C66" s="2467"/>
      <c r="D66" s="267" t="s">
        <v>302</v>
      </c>
      <c r="E66" s="266">
        <f t="shared" si="6"/>
        <v>0</v>
      </c>
      <c r="F66" s="266">
        <f t="shared" si="6"/>
        <v>0</v>
      </c>
      <c r="G66" s="2413"/>
      <c r="H66" s="2605"/>
      <c r="I66" s="2600"/>
      <c r="J66" s="2600"/>
      <c r="K66" s="2603"/>
      <c r="L66" s="2530"/>
      <c r="M66" s="613"/>
    </row>
    <row r="67" spans="1:16" ht="15.75" customHeight="1">
      <c r="A67" s="2395" t="s">
        <v>406</v>
      </c>
      <c r="B67" s="2420" t="s">
        <v>1501</v>
      </c>
      <c r="C67" s="2420" t="s">
        <v>98</v>
      </c>
      <c r="D67" s="68" t="s">
        <v>296</v>
      </c>
      <c r="E67" s="10">
        <f>E68+E72</f>
        <v>37180382.890000001</v>
      </c>
      <c r="F67" s="10">
        <f>F68+F72</f>
        <v>32582380.25</v>
      </c>
      <c r="G67" s="2938" t="s">
        <v>2999</v>
      </c>
      <c r="H67" s="2384" t="s">
        <v>1789</v>
      </c>
      <c r="I67" s="2390" t="s">
        <v>409</v>
      </c>
      <c r="J67" s="2390">
        <v>6</v>
      </c>
      <c r="K67" s="2390">
        <v>6</v>
      </c>
      <c r="L67" s="2536"/>
      <c r="M67" s="592"/>
    </row>
    <row r="68" spans="1:16" ht="19.5">
      <c r="A68" s="2477"/>
      <c r="B68" s="2539"/>
      <c r="C68" s="2421"/>
      <c r="D68" s="68" t="s">
        <v>301</v>
      </c>
      <c r="E68" s="10">
        <f>E69+E70+E71</f>
        <v>37180382.890000001</v>
      </c>
      <c r="F68" s="10">
        <f>F69+F70+F71</f>
        <v>32582380.25</v>
      </c>
      <c r="G68" s="2939"/>
      <c r="H68" s="2385"/>
      <c r="I68" s="2391"/>
      <c r="J68" s="2391"/>
      <c r="K68" s="2391"/>
      <c r="L68" s="2537"/>
      <c r="M68" s="592"/>
    </row>
    <row r="69" spans="1:16" ht="18" customHeight="1">
      <c r="A69" s="2477"/>
      <c r="B69" s="2539"/>
      <c r="C69" s="2421"/>
      <c r="D69" s="67" t="s">
        <v>303</v>
      </c>
      <c r="E69" s="84">
        <v>37180382.890000001</v>
      </c>
      <c r="F69" s="10">
        <v>32582380.25</v>
      </c>
      <c r="G69" s="2939"/>
      <c r="H69" s="2385"/>
      <c r="I69" s="2391"/>
      <c r="J69" s="2391"/>
      <c r="K69" s="2391"/>
      <c r="L69" s="2537"/>
      <c r="M69" s="592"/>
    </row>
    <row r="70" spans="1:16">
      <c r="A70" s="2477"/>
      <c r="B70" s="2539"/>
      <c r="C70" s="2421"/>
      <c r="D70" s="6" t="s">
        <v>304</v>
      </c>
      <c r="E70" s="10">
        <v>0</v>
      </c>
      <c r="F70" s="10">
        <v>0</v>
      </c>
      <c r="G70" s="2939"/>
      <c r="H70" s="2385"/>
      <c r="I70" s="2391"/>
      <c r="J70" s="2391"/>
      <c r="K70" s="2391"/>
      <c r="L70" s="2537"/>
      <c r="M70" s="592"/>
    </row>
    <row r="71" spans="1:16" ht="28.5" customHeight="1">
      <c r="A71" s="2477"/>
      <c r="B71" s="2539"/>
      <c r="C71" s="2421"/>
      <c r="D71" s="68" t="s">
        <v>305</v>
      </c>
      <c r="E71" s="46">
        <v>0</v>
      </c>
      <c r="F71" s="84">
        <v>0</v>
      </c>
      <c r="G71" s="2939"/>
      <c r="H71" s="2385"/>
      <c r="I71" s="2391"/>
      <c r="J71" s="2391"/>
      <c r="K71" s="2391"/>
      <c r="L71" s="2537"/>
      <c r="M71" s="592"/>
    </row>
    <row r="72" spans="1:16" ht="65.25" customHeight="1">
      <c r="A72" s="2477"/>
      <c r="B72" s="2540"/>
      <c r="C72" s="2421"/>
      <c r="D72" s="6" t="s">
        <v>302</v>
      </c>
      <c r="E72" s="84">
        <v>0</v>
      </c>
      <c r="F72" s="84">
        <v>0</v>
      </c>
      <c r="G72" s="2940"/>
      <c r="H72" s="2398"/>
      <c r="I72" s="2392"/>
      <c r="J72" s="2392"/>
      <c r="K72" s="2392"/>
      <c r="L72" s="2538"/>
      <c r="M72" s="592"/>
    </row>
    <row r="73" spans="1:16">
      <c r="A73" s="2468" t="s">
        <v>326</v>
      </c>
      <c r="B73" s="2393" t="s">
        <v>573</v>
      </c>
      <c r="C73" s="2393"/>
      <c r="D73" s="66" t="s">
        <v>296</v>
      </c>
      <c r="E73" s="37">
        <f>E74+E78</f>
        <v>402299273</v>
      </c>
      <c r="F73" s="37">
        <f>F74+F78</f>
        <v>458866276.23000002</v>
      </c>
      <c r="G73" s="2434"/>
      <c r="H73" s="63"/>
      <c r="I73" s="76"/>
      <c r="J73" s="76"/>
      <c r="K73" s="76"/>
      <c r="L73" s="2687"/>
      <c r="M73" s="592"/>
    </row>
    <row r="74" spans="1:16" ht="19.5">
      <c r="A74" s="2594"/>
      <c r="B74" s="2644"/>
      <c r="C74" s="2644"/>
      <c r="D74" s="66" t="s">
        <v>301</v>
      </c>
      <c r="E74" s="37">
        <f>E75+E76+E77</f>
        <v>402299273</v>
      </c>
      <c r="F74" s="37">
        <f>F75+F76+F77</f>
        <v>458866276.23000002</v>
      </c>
      <c r="G74" s="2706"/>
      <c r="H74" s="65"/>
      <c r="I74" s="77"/>
      <c r="J74" s="77"/>
      <c r="K74" s="77"/>
      <c r="L74" s="2688"/>
      <c r="M74" s="592"/>
    </row>
    <row r="75" spans="1:16" ht="15" customHeight="1">
      <c r="A75" s="2594"/>
      <c r="B75" s="2644"/>
      <c r="C75" s="2644"/>
      <c r="D75" s="66" t="s">
        <v>303</v>
      </c>
      <c r="E75" s="37">
        <f t="shared" ref="E75:F78" si="7">E81+E93</f>
        <v>27898873</v>
      </c>
      <c r="F75" s="37">
        <f t="shared" si="7"/>
        <v>31327176.23</v>
      </c>
      <c r="G75" s="2706"/>
      <c r="H75" s="65"/>
      <c r="I75" s="77"/>
      <c r="J75" s="77"/>
      <c r="K75" s="77"/>
      <c r="L75" s="2688"/>
      <c r="M75" s="592"/>
    </row>
    <row r="76" spans="1:16" ht="17.25" customHeight="1">
      <c r="A76" s="2594"/>
      <c r="B76" s="2644"/>
      <c r="C76" s="2644"/>
      <c r="D76" s="34" t="s">
        <v>304</v>
      </c>
      <c r="E76" s="37">
        <f t="shared" si="7"/>
        <v>374400400</v>
      </c>
      <c r="F76" s="37">
        <f t="shared" si="7"/>
        <v>427539100</v>
      </c>
      <c r="G76" s="2706"/>
      <c r="H76" s="65"/>
      <c r="I76" s="77"/>
      <c r="J76" s="77"/>
      <c r="K76" s="77"/>
      <c r="L76" s="2688"/>
      <c r="M76" s="592"/>
    </row>
    <row r="77" spans="1:16" ht="22.5" customHeight="1">
      <c r="A77" s="2594"/>
      <c r="B77" s="2644"/>
      <c r="C77" s="2644"/>
      <c r="D77" s="66" t="s">
        <v>305</v>
      </c>
      <c r="E77" s="37">
        <f t="shared" si="7"/>
        <v>0</v>
      </c>
      <c r="F77" s="37">
        <f t="shared" si="7"/>
        <v>0</v>
      </c>
      <c r="G77" s="2706"/>
      <c r="H77" s="65"/>
      <c r="I77" s="77"/>
      <c r="J77" s="77"/>
      <c r="K77" s="77"/>
      <c r="L77" s="2688"/>
      <c r="M77" s="592"/>
      <c r="O77" s="2221"/>
    </row>
    <row r="78" spans="1:16" ht="19.5">
      <c r="A78" s="2595"/>
      <c r="B78" s="2645"/>
      <c r="C78" s="2645"/>
      <c r="D78" s="34" t="s">
        <v>302</v>
      </c>
      <c r="E78" s="37">
        <f t="shared" si="7"/>
        <v>0</v>
      </c>
      <c r="F78" s="37">
        <f t="shared" si="7"/>
        <v>0</v>
      </c>
      <c r="G78" s="2707"/>
      <c r="H78" s="64"/>
      <c r="I78" s="78"/>
      <c r="J78" s="78"/>
      <c r="K78" s="78"/>
      <c r="L78" s="2689"/>
      <c r="M78" s="592"/>
      <c r="P78" s="452"/>
    </row>
    <row r="79" spans="1:16" s="279" customFormat="1" ht="15.75" customHeight="1">
      <c r="A79" s="2370" t="s">
        <v>327</v>
      </c>
      <c r="B79" s="2466" t="s">
        <v>574</v>
      </c>
      <c r="C79" s="2466" t="s">
        <v>118</v>
      </c>
      <c r="D79" s="267" t="s">
        <v>296</v>
      </c>
      <c r="E79" s="266">
        <f>E80+E84</f>
        <v>0</v>
      </c>
      <c r="F79" s="266">
        <f>F80+F84</f>
        <v>0</v>
      </c>
      <c r="G79" s="2414"/>
      <c r="H79" s="2411"/>
      <c r="I79" s="2414"/>
      <c r="J79" s="2414"/>
      <c r="K79" s="2414"/>
      <c r="L79" s="2528"/>
      <c r="M79" s="613"/>
    </row>
    <row r="80" spans="1:16" s="279" customFormat="1" ht="19.5">
      <c r="A80" s="2389"/>
      <c r="B80" s="2587"/>
      <c r="C80" s="2467"/>
      <c r="D80" s="462" t="s">
        <v>301</v>
      </c>
      <c r="E80" s="266">
        <f>E81+E82+E83</f>
        <v>0</v>
      </c>
      <c r="F80" s="266">
        <f>F81+F82+F83</f>
        <v>0</v>
      </c>
      <c r="G80" s="2415"/>
      <c r="H80" s="2605"/>
      <c r="I80" s="2590"/>
      <c r="J80" s="2590"/>
      <c r="K80" s="2590"/>
      <c r="L80" s="2529"/>
      <c r="M80" s="613"/>
    </row>
    <row r="81" spans="1:13" s="279" customFormat="1" ht="18" customHeight="1">
      <c r="A81" s="2389"/>
      <c r="B81" s="2587"/>
      <c r="C81" s="2467"/>
      <c r="D81" s="459" t="s">
        <v>303</v>
      </c>
      <c r="E81" s="463">
        <f t="shared" ref="E81:F84" si="8">E87</f>
        <v>0</v>
      </c>
      <c r="F81" s="1205">
        <f t="shared" si="8"/>
        <v>0</v>
      </c>
      <c r="G81" s="2415"/>
      <c r="H81" s="2605"/>
      <c r="I81" s="2590"/>
      <c r="J81" s="2590"/>
      <c r="K81" s="2590"/>
      <c r="L81" s="2529"/>
      <c r="M81" s="613"/>
    </row>
    <row r="82" spans="1:13" s="279" customFormat="1" ht="15.75" customHeight="1">
      <c r="A82" s="2389"/>
      <c r="B82" s="2587"/>
      <c r="C82" s="2467"/>
      <c r="D82" s="267" t="s">
        <v>304</v>
      </c>
      <c r="E82" s="463">
        <f t="shared" si="8"/>
        <v>0</v>
      </c>
      <c r="F82" s="1205">
        <f t="shared" si="8"/>
        <v>0</v>
      </c>
      <c r="G82" s="2415"/>
      <c r="H82" s="2605"/>
      <c r="I82" s="2590"/>
      <c r="J82" s="2590"/>
      <c r="K82" s="2590"/>
      <c r="L82" s="2529"/>
      <c r="M82" s="613"/>
    </row>
    <row r="83" spans="1:13" s="279" customFormat="1" ht="32.25" customHeight="1">
      <c r="A83" s="2389"/>
      <c r="B83" s="2587"/>
      <c r="C83" s="2467"/>
      <c r="D83" s="462" t="s">
        <v>305</v>
      </c>
      <c r="E83" s="463">
        <f t="shared" si="8"/>
        <v>0</v>
      </c>
      <c r="F83" s="1205">
        <f t="shared" si="8"/>
        <v>0</v>
      </c>
      <c r="G83" s="2415"/>
      <c r="H83" s="2605"/>
      <c r="I83" s="2590"/>
      <c r="J83" s="2590"/>
      <c r="K83" s="2590"/>
      <c r="L83" s="2529"/>
      <c r="M83" s="613"/>
    </row>
    <row r="84" spans="1:13" s="279" customFormat="1" ht="18" customHeight="1">
      <c r="A84" s="2401"/>
      <c r="B84" s="2588"/>
      <c r="C84" s="2467"/>
      <c r="D84" s="267" t="s">
        <v>302</v>
      </c>
      <c r="E84" s="463">
        <f t="shared" si="8"/>
        <v>0</v>
      </c>
      <c r="F84" s="1205">
        <f t="shared" si="8"/>
        <v>0</v>
      </c>
      <c r="G84" s="2416"/>
      <c r="H84" s="2634"/>
      <c r="I84" s="2591"/>
      <c r="J84" s="2591"/>
      <c r="K84" s="2591"/>
      <c r="L84" s="2530"/>
      <c r="M84" s="613"/>
    </row>
    <row r="85" spans="1:13" s="137" customFormat="1">
      <c r="A85" s="3016" t="s">
        <v>328</v>
      </c>
      <c r="B85" s="2993" t="s">
        <v>1863</v>
      </c>
      <c r="C85" s="2993" t="s">
        <v>118</v>
      </c>
      <c r="D85" s="460" t="s">
        <v>296</v>
      </c>
      <c r="E85" s="464">
        <f>E86+E90</f>
        <v>0</v>
      </c>
      <c r="F85" s="464">
        <f>F86+F90</f>
        <v>0</v>
      </c>
      <c r="G85" s="2991"/>
      <c r="H85" s="2463" t="s">
        <v>1862</v>
      </c>
      <c r="I85" s="2460" t="s">
        <v>306</v>
      </c>
      <c r="J85" s="2460">
        <v>75</v>
      </c>
      <c r="K85" s="2460">
        <v>75</v>
      </c>
      <c r="L85" s="2536"/>
      <c r="M85" s="592"/>
    </row>
    <row r="86" spans="1:13" s="137" customFormat="1" ht="23.25" customHeight="1">
      <c r="A86" s="3117"/>
      <c r="B86" s="3119"/>
      <c r="C86" s="2993"/>
      <c r="D86" s="460" t="s">
        <v>301</v>
      </c>
      <c r="E86" s="464">
        <f>E87+E88+E89</f>
        <v>0</v>
      </c>
      <c r="F86" s="464">
        <f>F87+F88+F89</f>
        <v>0</v>
      </c>
      <c r="G86" s="2991"/>
      <c r="H86" s="2463"/>
      <c r="I86" s="2460"/>
      <c r="J86" s="2460"/>
      <c r="K86" s="2460"/>
      <c r="L86" s="2537"/>
      <c r="M86" s="592"/>
    </row>
    <row r="87" spans="1:13" s="137" customFormat="1" ht="22.5" customHeight="1">
      <c r="A87" s="3117"/>
      <c r="B87" s="3119"/>
      <c r="C87" s="2993"/>
      <c r="D87" s="460" t="s">
        <v>303</v>
      </c>
      <c r="E87" s="464">
        <v>0</v>
      </c>
      <c r="F87" s="464">
        <v>0</v>
      </c>
      <c r="G87" s="2991"/>
      <c r="H87" s="2463"/>
      <c r="I87" s="2460"/>
      <c r="J87" s="2460"/>
      <c r="K87" s="2460"/>
      <c r="L87" s="2537"/>
      <c r="M87" s="592"/>
    </row>
    <row r="88" spans="1:13" s="137" customFormat="1" ht="15.75" customHeight="1">
      <c r="A88" s="3117"/>
      <c r="B88" s="3119"/>
      <c r="C88" s="2993"/>
      <c r="D88" s="460" t="s">
        <v>304</v>
      </c>
      <c r="E88" s="464">
        <v>0</v>
      </c>
      <c r="F88" s="464">
        <v>0</v>
      </c>
      <c r="G88" s="2991"/>
      <c r="H88" s="2463"/>
      <c r="I88" s="2460"/>
      <c r="J88" s="2460"/>
      <c r="K88" s="2460"/>
      <c r="L88" s="2537"/>
      <c r="M88" s="592"/>
    </row>
    <row r="89" spans="1:13" s="137" customFormat="1" ht="29.25">
      <c r="A89" s="3117"/>
      <c r="B89" s="3119"/>
      <c r="C89" s="2993"/>
      <c r="D89" s="460" t="s">
        <v>305</v>
      </c>
      <c r="E89" s="464">
        <v>0</v>
      </c>
      <c r="F89" s="464">
        <v>0</v>
      </c>
      <c r="G89" s="2991"/>
      <c r="H89" s="2463"/>
      <c r="I89" s="2460"/>
      <c r="J89" s="2460"/>
      <c r="K89" s="2460"/>
      <c r="L89" s="2537"/>
      <c r="M89" s="592"/>
    </row>
    <row r="90" spans="1:13" s="137" customFormat="1" ht="21" customHeight="1">
      <c r="A90" s="3117"/>
      <c r="B90" s="3119"/>
      <c r="C90" s="2993"/>
      <c r="D90" s="460" t="s">
        <v>302</v>
      </c>
      <c r="E90" s="464">
        <v>0</v>
      </c>
      <c r="F90" s="464">
        <v>0</v>
      </c>
      <c r="G90" s="2991"/>
      <c r="H90" s="2463"/>
      <c r="I90" s="2460"/>
      <c r="J90" s="2460"/>
      <c r="K90" s="2460"/>
      <c r="L90" s="2538"/>
      <c r="M90" s="592"/>
    </row>
    <row r="91" spans="1:13" s="137" customFormat="1" ht="15.75" customHeight="1">
      <c r="A91" s="2369" t="s">
        <v>771</v>
      </c>
      <c r="B91" s="2447" t="s">
        <v>1609</v>
      </c>
      <c r="C91" s="2466" t="s">
        <v>118</v>
      </c>
      <c r="D91" s="267" t="s">
        <v>296</v>
      </c>
      <c r="E91" s="266">
        <f>E92+E96</f>
        <v>402299273</v>
      </c>
      <c r="F91" s="266">
        <f>F92+F96</f>
        <v>458866276.23000002</v>
      </c>
      <c r="G91" s="2448"/>
      <c r="H91" s="2449"/>
      <c r="I91" s="2448"/>
      <c r="J91" s="2448"/>
      <c r="K91" s="2448"/>
      <c r="L91" s="2528"/>
      <c r="M91" s="592"/>
    </row>
    <row r="92" spans="1:13" s="137" customFormat="1" ht="15.75" customHeight="1">
      <c r="A92" s="2369"/>
      <c r="B92" s="3115"/>
      <c r="C92" s="2467"/>
      <c r="D92" s="267" t="s">
        <v>301</v>
      </c>
      <c r="E92" s="266">
        <f>E93+E94+E95</f>
        <v>402299273</v>
      </c>
      <c r="F92" s="266">
        <f>F93+F94+F95</f>
        <v>458866276.23000002</v>
      </c>
      <c r="G92" s="2448"/>
      <c r="H92" s="3116"/>
      <c r="I92" s="3114"/>
      <c r="J92" s="3114"/>
      <c r="K92" s="3114"/>
      <c r="L92" s="2529"/>
      <c r="M92" s="592"/>
    </row>
    <row r="93" spans="1:13" s="137" customFormat="1" ht="15.75" customHeight="1">
      <c r="A93" s="2369"/>
      <c r="B93" s="3115"/>
      <c r="C93" s="2467"/>
      <c r="D93" s="267" t="s">
        <v>303</v>
      </c>
      <c r="E93" s="266">
        <f t="shared" ref="E93:F96" si="9">E99</f>
        <v>27898873</v>
      </c>
      <c r="F93" s="266">
        <f t="shared" si="9"/>
        <v>31327176.23</v>
      </c>
      <c r="G93" s="2448"/>
      <c r="H93" s="3116"/>
      <c r="I93" s="3114"/>
      <c r="J93" s="3114"/>
      <c r="K93" s="3114"/>
      <c r="L93" s="2529"/>
      <c r="M93" s="592"/>
    </row>
    <row r="94" spans="1:13" s="137" customFormat="1" ht="15.75" customHeight="1">
      <c r="A94" s="2369"/>
      <c r="B94" s="3115"/>
      <c r="C94" s="2467"/>
      <c r="D94" s="267" t="s">
        <v>304</v>
      </c>
      <c r="E94" s="266">
        <f t="shared" si="9"/>
        <v>374400400</v>
      </c>
      <c r="F94" s="266">
        <f t="shared" si="9"/>
        <v>427539100</v>
      </c>
      <c r="G94" s="2448"/>
      <c r="H94" s="3116"/>
      <c r="I94" s="3114"/>
      <c r="J94" s="3114"/>
      <c r="K94" s="3114"/>
      <c r="L94" s="2529"/>
      <c r="M94" s="592"/>
    </row>
    <row r="95" spans="1:13" ht="29.25">
      <c r="A95" s="2369"/>
      <c r="B95" s="3115"/>
      <c r="C95" s="2467"/>
      <c r="D95" s="267" t="s">
        <v>305</v>
      </c>
      <c r="E95" s="266">
        <f t="shared" si="9"/>
        <v>0</v>
      </c>
      <c r="F95" s="266">
        <f t="shared" si="9"/>
        <v>0</v>
      </c>
      <c r="G95" s="2448"/>
      <c r="H95" s="3116"/>
      <c r="I95" s="3114"/>
      <c r="J95" s="3114"/>
      <c r="K95" s="3114"/>
      <c r="L95" s="2529"/>
      <c r="M95" s="592"/>
    </row>
    <row r="96" spans="1:13" ht="19.5">
      <c r="A96" s="2369"/>
      <c r="B96" s="3115"/>
      <c r="C96" s="2467"/>
      <c r="D96" s="267" t="s">
        <v>302</v>
      </c>
      <c r="E96" s="266">
        <f t="shared" si="9"/>
        <v>0</v>
      </c>
      <c r="F96" s="266">
        <f t="shared" si="9"/>
        <v>0</v>
      </c>
      <c r="G96" s="2448"/>
      <c r="H96" s="3116"/>
      <c r="I96" s="3114"/>
      <c r="J96" s="3114"/>
      <c r="K96" s="3114"/>
      <c r="L96" s="2530"/>
      <c r="M96" s="592"/>
    </row>
    <row r="97" spans="1:13" ht="18.75" customHeight="1">
      <c r="A97" s="3016" t="s">
        <v>772</v>
      </c>
      <c r="B97" s="2993" t="s">
        <v>1861</v>
      </c>
      <c r="C97" s="2993" t="s">
        <v>118</v>
      </c>
      <c r="D97" s="460" t="s">
        <v>296</v>
      </c>
      <c r="E97" s="464">
        <f>E98+E102</f>
        <v>402299273</v>
      </c>
      <c r="F97" s="464">
        <f>F98+F102</f>
        <v>458866276.23000002</v>
      </c>
      <c r="G97" s="2658" t="s">
        <v>3002</v>
      </c>
      <c r="H97" s="2384" t="s">
        <v>1790</v>
      </c>
      <c r="I97" s="1883" t="s">
        <v>154</v>
      </c>
      <c r="J97" s="2294">
        <v>0</v>
      </c>
      <c r="K97" s="2294">
        <v>0</v>
      </c>
      <c r="L97" s="1931"/>
      <c r="M97" s="592"/>
    </row>
    <row r="98" spans="1:13" ht="31.5" customHeight="1">
      <c r="A98" s="3117"/>
      <c r="B98" s="3119"/>
      <c r="C98" s="2993"/>
      <c r="D98" s="460" t="s">
        <v>301</v>
      </c>
      <c r="E98" s="464">
        <f>E99+E100+E101</f>
        <v>402299273</v>
      </c>
      <c r="F98" s="464">
        <f>F99+F100+F101</f>
        <v>458866276.23000002</v>
      </c>
      <c r="G98" s="2659"/>
      <c r="H98" s="2398"/>
      <c r="I98" s="1900"/>
      <c r="J98" s="285"/>
      <c r="K98" s="285"/>
      <c r="L98" s="941"/>
      <c r="M98" s="592"/>
    </row>
    <row r="99" spans="1:13" ht="14.25" customHeight="1">
      <c r="A99" s="3117"/>
      <c r="B99" s="3119"/>
      <c r="C99" s="2993"/>
      <c r="D99" s="460" t="s">
        <v>303</v>
      </c>
      <c r="E99" s="464">
        <v>27898873</v>
      </c>
      <c r="F99" s="464">
        <v>31327176.23</v>
      </c>
      <c r="G99" s="2659"/>
      <c r="H99" s="2384" t="s">
        <v>3000</v>
      </c>
      <c r="I99" s="1883" t="s">
        <v>306</v>
      </c>
      <c r="J99" s="2294">
        <v>0</v>
      </c>
      <c r="K99" s="2294">
        <v>0</v>
      </c>
      <c r="L99" s="941"/>
      <c r="M99" s="592"/>
    </row>
    <row r="100" spans="1:13" ht="85.5" customHeight="1">
      <c r="A100" s="3117"/>
      <c r="B100" s="3119"/>
      <c r="C100" s="2993"/>
      <c r="D100" s="460" t="s">
        <v>304</v>
      </c>
      <c r="E100" s="464">
        <v>374400400</v>
      </c>
      <c r="F100" s="464">
        <v>427539100</v>
      </c>
      <c r="G100" s="2659"/>
      <c r="H100" s="2398"/>
      <c r="I100" s="1900"/>
      <c r="J100" s="285"/>
      <c r="K100" s="285"/>
      <c r="L100" s="941"/>
      <c r="M100" s="592"/>
    </row>
    <row r="101" spans="1:13" ht="29.25">
      <c r="A101" s="3117"/>
      <c r="B101" s="3119"/>
      <c r="C101" s="2993"/>
      <c r="D101" s="460" t="s">
        <v>305</v>
      </c>
      <c r="E101" s="464">
        <f>E107</f>
        <v>0</v>
      </c>
      <c r="F101" s="464">
        <f>F107</f>
        <v>0</v>
      </c>
      <c r="G101" s="2659"/>
      <c r="H101" s="2384" t="s">
        <v>3001</v>
      </c>
      <c r="I101" s="1883" t="s">
        <v>2897</v>
      </c>
      <c r="J101" s="2294">
        <v>0</v>
      </c>
      <c r="K101" s="2294">
        <v>0</v>
      </c>
      <c r="L101" s="941"/>
      <c r="M101" s="592"/>
    </row>
    <row r="102" spans="1:13" ht="24" customHeight="1" thickBot="1">
      <c r="A102" s="3118"/>
      <c r="B102" s="3120"/>
      <c r="C102" s="2993"/>
      <c r="D102" s="461" t="s">
        <v>302</v>
      </c>
      <c r="E102" s="111">
        <f>E108</f>
        <v>0</v>
      </c>
      <c r="F102" s="111">
        <f>F108</f>
        <v>0</v>
      </c>
      <c r="G102" s="3121"/>
      <c r="H102" s="2398"/>
      <c r="I102" s="1901"/>
      <c r="J102" s="1901"/>
      <c r="K102" s="1901"/>
      <c r="L102" s="1932"/>
      <c r="M102" s="592"/>
    </row>
    <row r="103" spans="1:13" ht="13.5" thickTop="1"/>
  </sheetData>
  <mergeCells count="144">
    <mergeCell ref="L91:L96"/>
    <mergeCell ref="H97:H98"/>
    <mergeCell ref="H99:H100"/>
    <mergeCell ref="H101:H102"/>
    <mergeCell ref="L3:L5"/>
    <mergeCell ref="I3:I5"/>
    <mergeCell ref="I43:I48"/>
    <mergeCell ref="J43:J48"/>
    <mergeCell ref="I79:I84"/>
    <mergeCell ref="J79:J84"/>
    <mergeCell ref="K3:K5"/>
    <mergeCell ref="J3:J5"/>
    <mergeCell ref="J7:J8"/>
    <mergeCell ref="K7:K8"/>
    <mergeCell ref="J9:J10"/>
    <mergeCell ref="K9:K10"/>
    <mergeCell ref="L7:L8"/>
    <mergeCell ref="L9:L10"/>
    <mergeCell ref="L13:L18"/>
    <mergeCell ref="L19:L24"/>
    <mergeCell ref="L25:L27"/>
    <mergeCell ref="L28:L30"/>
    <mergeCell ref="L31:L36"/>
    <mergeCell ref="L37:L42"/>
    <mergeCell ref="L43:L48"/>
    <mergeCell ref="L55:L60"/>
    <mergeCell ref="L61:L66"/>
    <mergeCell ref="L67:L72"/>
    <mergeCell ref="I85:I90"/>
    <mergeCell ref="J85:J90"/>
    <mergeCell ref="K85:K90"/>
    <mergeCell ref="K79:K84"/>
    <mergeCell ref="K67:K72"/>
    <mergeCell ref="K43:K48"/>
    <mergeCell ref="K49:K54"/>
    <mergeCell ref="J67:J72"/>
    <mergeCell ref="I61:I66"/>
    <mergeCell ref="J61:J66"/>
    <mergeCell ref="K61:K66"/>
    <mergeCell ref="I49:I54"/>
    <mergeCell ref="J49:J54"/>
    <mergeCell ref="I67:I72"/>
    <mergeCell ref="L73:L78"/>
    <mergeCell ref="L79:L84"/>
    <mergeCell ref="L85:L90"/>
    <mergeCell ref="A1:L1"/>
    <mergeCell ref="H31:H36"/>
    <mergeCell ref="I31:I36"/>
    <mergeCell ref="J31:J36"/>
    <mergeCell ref="K31:K36"/>
    <mergeCell ref="I37:I42"/>
    <mergeCell ref="G19:G24"/>
    <mergeCell ref="H19:H24"/>
    <mergeCell ref="I19:I24"/>
    <mergeCell ref="J19:J24"/>
    <mergeCell ref="K19:K24"/>
    <mergeCell ref="A3:A5"/>
    <mergeCell ref="B3:B5"/>
    <mergeCell ref="C3:C5"/>
    <mergeCell ref="D3:D5"/>
    <mergeCell ref="K37:K42"/>
    <mergeCell ref="G31:G36"/>
    <mergeCell ref="J37:J42"/>
    <mergeCell ref="B13:B18"/>
    <mergeCell ref="G13:G18"/>
    <mergeCell ref="A37:A42"/>
    <mergeCell ref="A7:A12"/>
    <mergeCell ref="B7:B12"/>
    <mergeCell ref="C7:C12"/>
    <mergeCell ref="A85:A90"/>
    <mergeCell ref="B85:B90"/>
    <mergeCell ref="C85:C90"/>
    <mergeCell ref="G85:G90"/>
    <mergeCell ref="G79:G84"/>
    <mergeCell ref="C43:C48"/>
    <mergeCell ref="G43:G48"/>
    <mergeCell ref="H43:H48"/>
    <mergeCell ref="A25:A30"/>
    <mergeCell ref="B25:B30"/>
    <mergeCell ref="C25:C30"/>
    <mergeCell ref="G25:G30"/>
    <mergeCell ref="G37:G42"/>
    <mergeCell ref="H49:H54"/>
    <mergeCell ref="A31:A36"/>
    <mergeCell ref="B31:B36"/>
    <mergeCell ref="C31:C36"/>
    <mergeCell ref="H37:H42"/>
    <mergeCell ref="H85:H90"/>
    <mergeCell ref="H79:H84"/>
    <mergeCell ref="H61:H66"/>
    <mergeCell ref="G49:G54"/>
    <mergeCell ref="B79:B84"/>
    <mergeCell ref="C79:C84"/>
    <mergeCell ref="I91:I96"/>
    <mergeCell ref="J91:J96"/>
    <mergeCell ref="K91:K96"/>
    <mergeCell ref="A91:A96"/>
    <mergeCell ref="B91:B96"/>
    <mergeCell ref="C91:C96"/>
    <mergeCell ref="G91:G96"/>
    <mergeCell ref="H91:H96"/>
    <mergeCell ref="A97:A102"/>
    <mergeCell ref="B97:B102"/>
    <mergeCell ref="C97:C102"/>
    <mergeCell ref="G97:G102"/>
    <mergeCell ref="I7:I8"/>
    <mergeCell ref="H9:H10"/>
    <mergeCell ref="I9:I10"/>
    <mergeCell ref="H25:H27"/>
    <mergeCell ref="H28:H30"/>
    <mergeCell ref="G61:G66"/>
    <mergeCell ref="G67:G72"/>
    <mergeCell ref="A79:A84"/>
    <mergeCell ref="A67:A72"/>
    <mergeCell ref="B37:B42"/>
    <mergeCell ref="C37:C42"/>
    <mergeCell ref="B67:B72"/>
    <mergeCell ref="C67:C72"/>
    <mergeCell ref="B55:B60"/>
    <mergeCell ref="C55:C60"/>
    <mergeCell ref="B61:B66"/>
    <mergeCell ref="C61:C66"/>
    <mergeCell ref="A61:A66"/>
    <mergeCell ref="A55:A60"/>
    <mergeCell ref="A49:A54"/>
    <mergeCell ref="B49:B54"/>
    <mergeCell ref="C49:C54"/>
    <mergeCell ref="A43:A48"/>
    <mergeCell ref="B43:B48"/>
    <mergeCell ref="F3:F5"/>
    <mergeCell ref="E3:E5"/>
    <mergeCell ref="H3:H5"/>
    <mergeCell ref="G3:G5"/>
    <mergeCell ref="H7:H8"/>
    <mergeCell ref="G73:G78"/>
    <mergeCell ref="C13:C18"/>
    <mergeCell ref="H67:H72"/>
    <mergeCell ref="A19:A24"/>
    <mergeCell ref="B19:B24"/>
    <mergeCell ref="C19:C24"/>
    <mergeCell ref="A13:A18"/>
    <mergeCell ref="A73:A78"/>
    <mergeCell ref="B73:B78"/>
    <mergeCell ref="C73:C78"/>
  </mergeCells>
  <phoneticPr fontId="24" type="noConversion"/>
  <pageMargins left="0.35433070866141736" right="0.27559055118110237" top="0.78740157480314965" bottom="0.39370078740157483" header="0.51181102362204722" footer="0.31496062992125984"/>
  <pageSetup paperSize="9" scale="87" fitToHeight="0" orientation="landscape" r:id="rId1"/>
  <headerFooter differentFirst="1" alignWithMargins="0">
    <oddFooter>&amp;C&amp;P</oddFooter>
  </headerFooter>
  <rowBreaks count="2" manualBreakCount="2">
    <brk id="27" max="11" man="1"/>
    <brk id="48" max="1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37"/>
  <sheetViews>
    <sheetView view="pageBreakPreview" topLeftCell="A118" zoomScale="140" zoomScaleNormal="100" zoomScaleSheetLayoutView="140" workbookViewId="0">
      <selection activeCell="G13" sqref="G13:G18"/>
    </sheetView>
  </sheetViews>
  <sheetFormatPr defaultRowHeight="12.75"/>
  <cols>
    <col min="1" max="1" width="6.42578125" style="12" customWidth="1"/>
    <col min="2" max="2" width="15" style="13" customWidth="1"/>
    <col min="3" max="3" width="10.85546875" style="13" customWidth="1"/>
    <col min="4" max="4" width="17.140625" style="13" customWidth="1"/>
    <col min="5" max="5" width="13.42578125" style="19" customWidth="1"/>
    <col min="6" max="6" width="12.5703125" style="19" customWidth="1"/>
    <col min="7" max="7" width="23.140625" style="13" customWidth="1"/>
    <col min="8" max="8" width="24.7109375" style="26" customWidth="1"/>
    <col min="9" max="9" width="8" style="19" customWidth="1"/>
    <col min="10" max="10" width="7.7109375" style="19" customWidth="1"/>
    <col min="11" max="11" width="8.7109375" style="19" customWidth="1"/>
    <col min="12" max="12" width="15.7109375" style="131" customWidth="1"/>
    <col min="13" max="13" width="7.85546875" customWidth="1"/>
    <col min="14" max="14" width="9.140625" customWidth="1"/>
  </cols>
  <sheetData>
    <row r="1" spans="1:20" s="2" customFormat="1" ht="31.5" customHeight="1">
      <c r="A1" s="2430" t="s">
        <v>3091</v>
      </c>
      <c r="B1" s="2430"/>
      <c r="C1" s="2430"/>
      <c r="D1" s="2430"/>
      <c r="E1" s="2430"/>
      <c r="F1" s="2430"/>
      <c r="G1" s="2430"/>
      <c r="H1" s="2430"/>
      <c r="I1" s="2430"/>
      <c r="J1" s="2430"/>
      <c r="K1" s="2430"/>
      <c r="L1" s="2430"/>
    </row>
    <row r="2" spans="1:20" s="2" customFormat="1" ht="14.25" customHeight="1" thickBot="1">
      <c r="A2" s="1"/>
      <c r="B2" s="69"/>
      <c r="C2" s="69"/>
      <c r="D2" s="69"/>
      <c r="E2" s="69"/>
      <c r="F2" s="69"/>
      <c r="G2" s="69"/>
      <c r="H2" s="36"/>
      <c r="I2" s="69"/>
      <c r="J2" s="69"/>
      <c r="K2" s="16" t="s">
        <v>172</v>
      </c>
      <c r="L2" s="158"/>
    </row>
    <row r="3" spans="1:20" s="2" customFormat="1" ht="22.5" customHeight="1" thickTop="1">
      <c r="A3" s="2439" t="s">
        <v>294</v>
      </c>
      <c r="B3" s="2439" t="s">
        <v>297</v>
      </c>
      <c r="C3" s="2439" t="s">
        <v>975</v>
      </c>
      <c r="D3" s="2444" t="s">
        <v>295</v>
      </c>
      <c r="E3" s="2444" t="s">
        <v>1969</v>
      </c>
      <c r="F3" s="2444" t="s">
        <v>1540</v>
      </c>
      <c r="G3" s="2439" t="s">
        <v>2242</v>
      </c>
      <c r="H3" s="2444" t="s">
        <v>298</v>
      </c>
      <c r="I3" s="2444" t="s">
        <v>1040</v>
      </c>
      <c r="J3" s="2444" t="s">
        <v>299</v>
      </c>
      <c r="K3" s="2444" t="s">
        <v>300</v>
      </c>
      <c r="L3" s="2439" t="s">
        <v>2242</v>
      </c>
      <c r="M3" s="2433"/>
      <c r="N3" s="2431"/>
      <c r="O3" s="2431"/>
      <c r="P3" s="2431"/>
      <c r="Q3" s="2431"/>
      <c r="R3" s="2431"/>
      <c r="S3" s="428"/>
      <c r="T3" s="2432"/>
    </row>
    <row r="4" spans="1:20" s="2" customFormat="1" ht="16.5" customHeight="1">
      <c r="A4" s="2440"/>
      <c r="B4" s="2440"/>
      <c r="C4" s="2442"/>
      <c r="D4" s="2445"/>
      <c r="E4" s="2445"/>
      <c r="F4" s="2442"/>
      <c r="G4" s="2442"/>
      <c r="H4" s="2442"/>
      <c r="I4" s="2442"/>
      <c r="J4" s="2442"/>
      <c r="K4" s="2442"/>
      <c r="L4" s="2442"/>
      <c r="M4" s="2433"/>
      <c r="N4" s="2431"/>
      <c r="O4" s="2431"/>
      <c r="P4" s="2431"/>
      <c r="Q4" s="2431"/>
      <c r="R4" s="2431"/>
      <c r="S4" s="428"/>
      <c r="T4" s="2432"/>
    </row>
    <row r="5" spans="1:20" s="2" customFormat="1" ht="24" customHeight="1" thickBot="1">
      <c r="A5" s="2441"/>
      <c r="B5" s="2441"/>
      <c r="C5" s="2443"/>
      <c r="D5" s="2446"/>
      <c r="E5" s="2446"/>
      <c r="F5" s="2443"/>
      <c r="G5" s="2443"/>
      <c r="H5" s="2443"/>
      <c r="I5" s="2443"/>
      <c r="J5" s="2443"/>
      <c r="K5" s="2443"/>
      <c r="L5" s="2443"/>
      <c r="M5" s="2433"/>
      <c r="N5" s="2431"/>
      <c r="O5" s="2431"/>
      <c r="P5" s="2431"/>
      <c r="Q5" s="2431"/>
      <c r="R5" s="2431"/>
      <c r="S5" s="428"/>
      <c r="T5" s="429"/>
    </row>
    <row r="6" spans="1:20" s="4" customFormat="1" ht="20.25" customHeight="1" thickTop="1" thickBot="1">
      <c r="A6" s="238">
        <v>1</v>
      </c>
      <c r="B6" s="238">
        <v>2</v>
      </c>
      <c r="C6" s="238">
        <v>3</v>
      </c>
      <c r="D6" s="239">
        <v>4</v>
      </c>
      <c r="E6" s="239">
        <v>5</v>
      </c>
      <c r="F6" s="239">
        <v>6</v>
      </c>
      <c r="G6" s="239">
        <v>7</v>
      </c>
      <c r="H6" s="754">
        <v>8</v>
      </c>
      <c r="I6" s="754">
        <v>9</v>
      </c>
      <c r="J6" s="754">
        <v>10</v>
      </c>
      <c r="K6" s="754">
        <v>11</v>
      </c>
      <c r="L6" s="239">
        <v>12</v>
      </c>
    </row>
    <row r="7" spans="1:20" s="5" customFormat="1" ht="24" customHeight="1" thickTop="1">
      <c r="A7" s="2473" t="s">
        <v>1454</v>
      </c>
      <c r="B7" s="2475" t="s">
        <v>1399</v>
      </c>
      <c r="C7" s="2475" t="s">
        <v>98</v>
      </c>
      <c r="D7" s="709" t="s">
        <v>296</v>
      </c>
      <c r="E7" s="854">
        <f>E8+E12</f>
        <v>1405973656.03</v>
      </c>
      <c r="F7" s="854">
        <f>F8+F12</f>
        <v>1220881927.4000001</v>
      </c>
      <c r="G7" s="3139"/>
      <c r="H7" s="2384" t="s">
        <v>1400</v>
      </c>
      <c r="I7" s="2570" t="s">
        <v>306</v>
      </c>
      <c r="J7" s="2744">
        <v>59.5</v>
      </c>
      <c r="K7" s="2390">
        <v>73</v>
      </c>
      <c r="L7" s="2384" t="s">
        <v>3259</v>
      </c>
      <c r="M7" s="437"/>
    </row>
    <row r="8" spans="1:20" s="5" customFormat="1" ht="30" customHeight="1">
      <c r="A8" s="2677"/>
      <c r="B8" s="2639"/>
      <c r="C8" s="2643"/>
      <c r="D8" s="709" t="s">
        <v>301</v>
      </c>
      <c r="E8" s="854">
        <f>E9+E10+E11</f>
        <v>1405973656.03</v>
      </c>
      <c r="F8" s="854">
        <f>F9+F10+F11</f>
        <v>1220881927.4000001</v>
      </c>
      <c r="G8" s="3140"/>
      <c r="H8" s="2385"/>
      <c r="I8" s="2453"/>
      <c r="J8" s="2745"/>
      <c r="K8" s="2391"/>
      <c r="L8" s="2385"/>
      <c r="M8" s="437"/>
    </row>
    <row r="9" spans="1:20" s="5" customFormat="1" ht="33.75" customHeight="1">
      <c r="A9" s="2677"/>
      <c r="B9" s="2639"/>
      <c r="C9" s="2643"/>
      <c r="D9" s="709" t="s">
        <v>303</v>
      </c>
      <c r="E9" s="854">
        <f>E15+E57+E93+E117</f>
        <v>1142407056.03</v>
      </c>
      <c r="F9" s="854">
        <f>F15+F57+F93+F117</f>
        <v>980654024.47000003</v>
      </c>
      <c r="G9" s="3140"/>
      <c r="H9" s="2398"/>
      <c r="I9" s="2486"/>
      <c r="J9" s="2838"/>
      <c r="K9" s="2392"/>
      <c r="L9" s="2398"/>
      <c r="M9" s="437"/>
      <c r="P9" s="623"/>
    </row>
    <row r="10" spans="1:20" s="5" customFormat="1" ht="30.75" customHeight="1">
      <c r="A10" s="2677"/>
      <c r="B10" s="2639"/>
      <c r="C10" s="2643"/>
      <c r="D10" s="718" t="s">
        <v>304</v>
      </c>
      <c r="E10" s="854">
        <f>E16+E58+E94+E118</f>
        <v>263566600</v>
      </c>
      <c r="F10" s="854">
        <f>F16+F58+F94+F118</f>
        <v>240227902.93000001</v>
      </c>
      <c r="G10" s="3140"/>
      <c r="H10" s="579" t="s">
        <v>1799</v>
      </c>
      <c r="I10" s="232" t="s">
        <v>306</v>
      </c>
      <c r="J10" s="692">
        <v>4.4000000000000004</v>
      </c>
      <c r="K10" s="115">
        <v>10</v>
      </c>
      <c r="L10" s="1208"/>
      <c r="M10" s="437"/>
      <c r="N10" s="465"/>
      <c r="O10" s="465"/>
    </row>
    <row r="11" spans="1:20" s="5" customFormat="1" ht="21.75" customHeight="1">
      <c r="A11" s="2677"/>
      <c r="B11" s="2639"/>
      <c r="C11" s="2643"/>
      <c r="D11" s="709" t="s">
        <v>305</v>
      </c>
      <c r="E11" s="854">
        <f>E17+E59+E95</f>
        <v>0</v>
      </c>
      <c r="F11" s="854">
        <f>F17+F59+F95</f>
        <v>0</v>
      </c>
      <c r="G11" s="3140"/>
      <c r="H11" s="3137" t="s">
        <v>1800</v>
      </c>
      <c r="I11" s="2763" t="s">
        <v>306</v>
      </c>
      <c r="J11" s="2390">
        <v>82.32</v>
      </c>
      <c r="K11" s="2597">
        <v>82.32</v>
      </c>
      <c r="L11" s="2536"/>
      <c r="M11" s="437"/>
    </row>
    <row r="12" spans="1:20" s="5" customFormat="1" ht="19.5" customHeight="1">
      <c r="A12" s="2677"/>
      <c r="B12" s="2639"/>
      <c r="C12" s="2643"/>
      <c r="D12" s="707" t="s">
        <v>302</v>
      </c>
      <c r="E12" s="803">
        <f>E18+E60+E96</f>
        <v>0</v>
      </c>
      <c r="F12" s="803">
        <f>F18+F60+F96</f>
        <v>0</v>
      </c>
      <c r="G12" s="3141"/>
      <c r="H12" s="3138"/>
      <c r="I12" s="2778"/>
      <c r="J12" s="2392"/>
      <c r="K12" s="2930"/>
      <c r="L12" s="2538"/>
      <c r="M12" s="437"/>
    </row>
    <row r="13" spans="1:20" s="11" customFormat="1">
      <c r="A13" s="2468" t="s">
        <v>308</v>
      </c>
      <c r="B13" s="2393" t="s">
        <v>1401</v>
      </c>
      <c r="C13" s="2393"/>
      <c r="D13" s="859" t="s">
        <v>296</v>
      </c>
      <c r="E13" s="884">
        <f>E14+E18</f>
        <v>994949658.66999996</v>
      </c>
      <c r="F13" s="884">
        <f>F14+F18</f>
        <v>869199929.78000009</v>
      </c>
      <c r="G13" s="2434"/>
      <c r="H13" s="764"/>
      <c r="I13" s="778"/>
      <c r="J13" s="778"/>
      <c r="K13" s="778"/>
      <c r="L13" s="2531"/>
      <c r="M13" s="597"/>
      <c r="N13"/>
      <c r="O13" s="622"/>
      <c r="P13"/>
      <c r="Q13"/>
      <c r="R13"/>
    </row>
    <row r="14" spans="1:20" s="11" customFormat="1" ht="19.5">
      <c r="A14" s="2594"/>
      <c r="B14" s="2644"/>
      <c r="C14" s="2644"/>
      <c r="D14" s="792" t="s">
        <v>301</v>
      </c>
      <c r="E14" s="884">
        <f>E15+E16+E17</f>
        <v>994949658.66999996</v>
      </c>
      <c r="F14" s="884">
        <f>F15+F16+F17</f>
        <v>869199929.78000009</v>
      </c>
      <c r="G14" s="3135"/>
      <c r="H14" s="756"/>
      <c r="I14" s="779"/>
      <c r="J14" s="779"/>
      <c r="K14" s="779"/>
      <c r="L14" s="2532"/>
      <c r="M14" s="597"/>
    </row>
    <row r="15" spans="1:20" s="11" customFormat="1">
      <c r="A15" s="2594"/>
      <c r="B15" s="2644"/>
      <c r="C15" s="2644"/>
      <c r="D15" s="792" t="s">
        <v>303</v>
      </c>
      <c r="E15" s="884">
        <f>E21+E33+E45</f>
        <v>994949658.66999996</v>
      </c>
      <c r="F15" s="884">
        <f>F21+F33+F45</f>
        <v>869199929.78000009</v>
      </c>
      <c r="G15" s="3135"/>
      <c r="H15" s="756"/>
      <c r="I15" s="779"/>
      <c r="J15" s="779"/>
      <c r="K15" s="779"/>
      <c r="L15" s="2532"/>
      <c r="M15" s="597"/>
    </row>
    <row r="16" spans="1:20" s="11" customFormat="1">
      <c r="A16" s="2594"/>
      <c r="B16" s="2644"/>
      <c r="C16" s="2644"/>
      <c r="D16" s="859" t="s">
        <v>304</v>
      </c>
      <c r="E16" s="884">
        <f t="shared" ref="E16:F18" si="0">E22+E34</f>
        <v>0</v>
      </c>
      <c r="F16" s="884">
        <f t="shared" si="0"/>
        <v>0</v>
      </c>
      <c r="G16" s="3135"/>
      <c r="H16" s="756"/>
      <c r="I16" s="779"/>
      <c r="J16" s="779"/>
      <c r="K16" s="779"/>
      <c r="L16" s="2532"/>
      <c r="M16" s="597"/>
    </row>
    <row r="17" spans="1:13" s="11" customFormat="1" ht="29.25">
      <c r="A17" s="2594"/>
      <c r="B17" s="2644"/>
      <c r="C17" s="2644"/>
      <c r="D17" s="859" t="s">
        <v>305</v>
      </c>
      <c r="E17" s="884">
        <f t="shared" si="0"/>
        <v>0</v>
      </c>
      <c r="F17" s="884">
        <f t="shared" si="0"/>
        <v>0</v>
      </c>
      <c r="G17" s="3135"/>
      <c r="H17" s="756"/>
      <c r="I17" s="779"/>
      <c r="J17" s="779"/>
      <c r="K17" s="779"/>
      <c r="L17" s="2532"/>
      <c r="M17" s="597"/>
    </row>
    <row r="18" spans="1:13" s="11" customFormat="1" ht="19.5">
      <c r="A18" s="2595"/>
      <c r="B18" s="2645"/>
      <c r="C18" s="2645"/>
      <c r="D18" s="792" t="s">
        <v>302</v>
      </c>
      <c r="E18" s="884">
        <f t="shared" si="0"/>
        <v>0</v>
      </c>
      <c r="F18" s="884">
        <f t="shared" si="0"/>
        <v>0</v>
      </c>
      <c r="G18" s="3136"/>
      <c r="H18" s="757"/>
      <c r="I18" s="782"/>
      <c r="J18" s="782"/>
      <c r="K18" s="782"/>
      <c r="L18" s="2533"/>
      <c r="M18" s="597"/>
    </row>
    <row r="19" spans="1:13" s="279" customFormat="1" ht="15.75" customHeight="1">
      <c r="A19" s="2648" t="s">
        <v>309</v>
      </c>
      <c r="B19" s="2368" t="s">
        <v>1402</v>
      </c>
      <c r="C19" s="2368"/>
      <c r="D19" s="722" t="s">
        <v>296</v>
      </c>
      <c r="E19" s="879">
        <f>E20+E24</f>
        <v>658025609.26999998</v>
      </c>
      <c r="F19" s="879">
        <f>F20+F24</f>
        <v>538012209.38</v>
      </c>
      <c r="G19" s="2414"/>
      <c r="H19" s="2414"/>
      <c r="I19" s="2414"/>
      <c r="J19" s="2414"/>
      <c r="K19" s="2414"/>
      <c r="L19" s="2528"/>
      <c r="M19" s="613"/>
    </row>
    <row r="20" spans="1:13" s="279" customFormat="1" ht="24.75" customHeight="1">
      <c r="A20" s="2649"/>
      <c r="B20" s="2587"/>
      <c r="C20" s="2587"/>
      <c r="D20" s="722" t="s">
        <v>301</v>
      </c>
      <c r="E20" s="879">
        <f>E21+E22+E23</f>
        <v>658025609.26999998</v>
      </c>
      <c r="F20" s="879">
        <f>F21+F22+F23</f>
        <v>538012209.38</v>
      </c>
      <c r="G20" s="2590"/>
      <c r="H20" s="2415"/>
      <c r="I20" s="2415"/>
      <c r="J20" s="2415"/>
      <c r="K20" s="2415"/>
      <c r="L20" s="2529"/>
      <c r="M20" s="613"/>
    </row>
    <row r="21" spans="1:13" s="279" customFormat="1" ht="18" customHeight="1">
      <c r="A21" s="2649"/>
      <c r="B21" s="2587"/>
      <c r="C21" s="2587"/>
      <c r="D21" s="703" t="s">
        <v>303</v>
      </c>
      <c r="E21" s="815">
        <f>E27</f>
        <v>658025609.26999998</v>
      </c>
      <c r="F21" s="815">
        <f>F27</f>
        <v>538012209.38</v>
      </c>
      <c r="G21" s="2590"/>
      <c r="H21" s="2415"/>
      <c r="I21" s="2415"/>
      <c r="J21" s="2415"/>
      <c r="K21" s="2415"/>
      <c r="L21" s="2529"/>
      <c r="M21" s="613"/>
    </row>
    <row r="22" spans="1:13" s="279" customFormat="1" ht="15" customHeight="1">
      <c r="A22" s="2649"/>
      <c r="B22" s="2587"/>
      <c r="C22" s="2587"/>
      <c r="D22" s="716" t="s">
        <v>304</v>
      </c>
      <c r="E22" s="815">
        <f t="shared" ref="E22:F24" si="1">E28</f>
        <v>0</v>
      </c>
      <c r="F22" s="815">
        <f t="shared" si="1"/>
        <v>0</v>
      </c>
      <c r="G22" s="2590"/>
      <c r="H22" s="2415"/>
      <c r="I22" s="2415"/>
      <c r="J22" s="2415"/>
      <c r="K22" s="2415"/>
      <c r="L22" s="2529"/>
      <c r="M22" s="613"/>
    </row>
    <row r="23" spans="1:13" s="279" customFormat="1" ht="22.5" customHeight="1">
      <c r="A23" s="2649"/>
      <c r="B23" s="2587"/>
      <c r="C23" s="2587"/>
      <c r="D23" s="722" t="s">
        <v>305</v>
      </c>
      <c r="E23" s="815">
        <f t="shared" si="1"/>
        <v>0</v>
      </c>
      <c r="F23" s="815">
        <f t="shared" si="1"/>
        <v>0</v>
      </c>
      <c r="G23" s="2590"/>
      <c r="H23" s="2415"/>
      <c r="I23" s="2415"/>
      <c r="J23" s="2415"/>
      <c r="K23" s="2415"/>
      <c r="L23" s="2529"/>
      <c r="M23" s="613"/>
    </row>
    <row r="24" spans="1:13" s="279" customFormat="1" ht="19.5">
      <c r="A24" s="2649"/>
      <c r="B24" s="2587"/>
      <c r="C24" s="2587"/>
      <c r="D24" s="703" t="s">
        <v>302</v>
      </c>
      <c r="E24" s="815">
        <f t="shared" si="1"/>
        <v>0</v>
      </c>
      <c r="F24" s="815">
        <f t="shared" si="1"/>
        <v>0</v>
      </c>
      <c r="G24" s="2590"/>
      <c r="H24" s="2416"/>
      <c r="I24" s="2416"/>
      <c r="J24" s="2416"/>
      <c r="K24" s="2416"/>
      <c r="L24" s="2530"/>
      <c r="M24" s="613"/>
    </row>
    <row r="25" spans="1:13" ht="13.5" customHeight="1">
      <c r="A25" s="2395" t="s">
        <v>310</v>
      </c>
      <c r="B25" s="2420" t="s">
        <v>2269</v>
      </c>
      <c r="C25" s="2420" t="s">
        <v>98</v>
      </c>
      <c r="D25" s="718" t="s">
        <v>296</v>
      </c>
      <c r="E25" s="854">
        <f>E26+E30</f>
        <v>658025609.26999998</v>
      </c>
      <c r="F25" s="854">
        <f>F26+F30</f>
        <v>538012209.38</v>
      </c>
      <c r="G25" s="2384" t="s">
        <v>3092</v>
      </c>
      <c r="H25" s="2384" t="s">
        <v>1403</v>
      </c>
      <c r="I25" s="2390" t="s">
        <v>306</v>
      </c>
      <c r="J25" s="2390">
        <v>100</v>
      </c>
      <c r="K25" s="2390">
        <v>100</v>
      </c>
      <c r="L25" s="2536"/>
      <c r="M25" s="592"/>
    </row>
    <row r="26" spans="1:13" ht="19.5" customHeight="1">
      <c r="A26" s="2477"/>
      <c r="B26" s="2539"/>
      <c r="C26" s="2421"/>
      <c r="D26" s="709" t="s">
        <v>301</v>
      </c>
      <c r="E26" s="854">
        <f>E27+E28+E29</f>
        <v>658025609.26999998</v>
      </c>
      <c r="F26" s="854">
        <f>F27+F28+F29</f>
        <v>538012209.38</v>
      </c>
      <c r="G26" s="2385"/>
      <c r="H26" s="2671"/>
      <c r="I26" s="2677"/>
      <c r="J26" s="2677"/>
      <c r="K26" s="2542"/>
      <c r="L26" s="2537"/>
      <c r="M26" s="592"/>
    </row>
    <row r="27" spans="1:13" ht="14.25" customHeight="1">
      <c r="A27" s="2477"/>
      <c r="B27" s="2539"/>
      <c r="C27" s="2421"/>
      <c r="D27" s="707" t="s">
        <v>303</v>
      </c>
      <c r="E27" s="803">
        <v>658025609.26999998</v>
      </c>
      <c r="F27" s="803">
        <v>538012209.38</v>
      </c>
      <c r="G27" s="2385"/>
      <c r="H27" s="2671"/>
      <c r="I27" s="2677"/>
      <c r="J27" s="2677"/>
      <c r="K27" s="2542"/>
      <c r="L27" s="2537"/>
      <c r="M27" s="592"/>
    </row>
    <row r="28" spans="1:13" ht="13.5" customHeight="1">
      <c r="A28" s="2477"/>
      <c r="B28" s="2539"/>
      <c r="C28" s="2421"/>
      <c r="D28" s="718" t="s">
        <v>304</v>
      </c>
      <c r="E28" s="854">
        <v>0</v>
      </c>
      <c r="F28" s="854">
        <v>0</v>
      </c>
      <c r="G28" s="2385"/>
      <c r="H28" s="2671"/>
      <c r="I28" s="2677"/>
      <c r="J28" s="2677"/>
      <c r="K28" s="2542"/>
      <c r="L28" s="2537"/>
      <c r="M28" s="592"/>
    </row>
    <row r="29" spans="1:13" ht="29.25">
      <c r="A29" s="2477"/>
      <c r="B29" s="2539"/>
      <c r="C29" s="2421"/>
      <c r="D29" s="709" t="s">
        <v>305</v>
      </c>
      <c r="E29" s="808">
        <v>0</v>
      </c>
      <c r="F29" s="803">
        <v>0</v>
      </c>
      <c r="G29" s="2385"/>
      <c r="H29" s="2671"/>
      <c r="I29" s="2677"/>
      <c r="J29" s="2677"/>
      <c r="K29" s="2542"/>
      <c r="L29" s="2537"/>
      <c r="M29" s="592"/>
    </row>
    <row r="30" spans="1:13" ht="129" customHeight="1">
      <c r="A30" s="2477"/>
      <c r="B30" s="2540"/>
      <c r="C30" s="2421"/>
      <c r="D30" s="718" t="s">
        <v>302</v>
      </c>
      <c r="E30" s="803">
        <v>0</v>
      </c>
      <c r="F30" s="803">
        <v>0</v>
      </c>
      <c r="G30" s="2398"/>
      <c r="H30" s="2680"/>
      <c r="I30" s="2596"/>
      <c r="J30" s="2596"/>
      <c r="K30" s="2543"/>
      <c r="L30" s="2538"/>
      <c r="M30" s="592"/>
    </row>
    <row r="31" spans="1:13" s="279" customFormat="1" ht="15.75" customHeight="1">
      <c r="A31" s="2648" t="s">
        <v>391</v>
      </c>
      <c r="B31" s="2368" t="s">
        <v>1404</v>
      </c>
      <c r="C31" s="2368"/>
      <c r="D31" s="722" t="s">
        <v>296</v>
      </c>
      <c r="E31" s="879">
        <f>E32+E36</f>
        <v>321096422.31</v>
      </c>
      <c r="F31" s="879">
        <f>F32+F36</f>
        <v>316357441.06</v>
      </c>
      <c r="G31" s="2411"/>
      <c r="H31" s="2414"/>
      <c r="I31" s="2414"/>
      <c r="J31" s="2414"/>
      <c r="K31" s="2414"/>
      <c r="L31" s="2528"/>
      <c r="M31" s="613"/>
    </row>
    <row r="32" spans="1:13" s="279" customFormat="1" ht="24.75" customHeight="1">
      <c r="A32" s="2649"/>
      <c r="B32" s="2587"/>
      <c r="C32" s="2587"/>
      <c r="D32" s="722" t="s">
        <v>301</v>
      </c>
      <c r="E32" s="879">
        <f>E33+E34+E35</f>
        <v>321096422.31</v>
      </c>
      <c r="F32" s="879">
        <f>F33+F34+F35</f>
        <v>316357441.06</v>
      </c>
      <c r="G32" s="2412"/>
      <c r="H32" s="2415"/>
      <c r="I32" s="2415"/>
      <c r="J32" s="2415"/>
      <c r="K32" s="2415"/>
      <c r="L32" s="2529"/>
      <c r="M32" s="613"/>
    </row>
    <row r="33" spans="1:13" s="279" customFormat="1" ht="18" customHeight="1">
      <c r="A33" s="2649"/>
      <c r="B33" s="2587"/>
      <c r="C33" s="2587"/>
      <c r="D33" s="703" t="s">
        <v>303</v>
      </c>
      <c r="E33" s="815">
        <f>E39</f>
        <v>321096422.31</v>
      </c>
      <c r="F33" s="815">
        <f>F39</f>
        <v>316357441.06</v>
      </c>
      <c r="G33" s="2412"/>
      <c r="H33" s="2415"/>
      <c r="I33" s="2415"/>
      <c r="J33" s="2415"/>
      <c r="K33" s="2415"/>
      <c r="L33" s="2529"/>
      <c r="M33" s="613"/>
    </row>
    <row r="34" spans="1:13" s="279" customFormat="1" ht="15" customHeight="1">
      <c r="A34" s="2649"/>
      <c r="B34" s="2587"/>
      <c r="C34" s="2587"/>
      <c r="D34" s="716" t="s">
        <v>304</v>
      </c>
      <c r="E34" s="815">
        <f t="shared" ref="E34:F36" si="2">E40</f>
        <v>0</v>
      </c>
      <c r="F34" s="815">
        <f t="shared" si="2"/>
        <v>0</v>
      </c>
      <c r="G34" s="2412"/>
      <c r="H34" s="2415"/>
      <c r="I34" s="2415"/>
      <c r="J34" s="2415"/>
      <c r="K34" s="2415"/>
      <c r="L34" s="2529"/>
      <c r="M34" s="613"/>
    </row>
    <row r="35" spans="1:13" s="279" customFormat="1" ht="22.5" customHeight="1">
      <c r="A35" s="2649"/>
      <c r="B35" s="2587"/>
      <c r="C35" s="2587"/>
      <c r="D35" s="722" t="s">
        <v>305</v>
      </c>
      <c r="E35" s="815">
        <f t="shared" si="2"/>
        <v>0</v>
      </c>
      <c r="F35" s="815">
        <f t="shared" si="2"/>
        <v>0</v>
      </c>
      <c r="G35" s="2412"/>
      <c r="H35" s="2415"/>
      <c r="I35" s="2415"/>
      <c r="J35" s="2415"/>
      <c r="K35" s="2415"/>
      <c r="L35" s="2529"/>
      <c r="M35" s="613"/>
    </row>
    <row r="36" spans="1:13" s="279" customFormat="1" ht="19.5">
      <c r="A36" s="2649"/>
      <c r="B36" s="2587"/>
      <c r="C36" s="2587"/>
      <c r="D36" s="703" t="s">
        <v>302</v>
      </c>
      <c r="E36" s="815">
        <f t="shared" si="2"/>
        <v>0</v>
      </c>
      <c r="F36" s="815">
        <f t="shared" si="2"/>
        <v>0</v>
      </c>
      <c r="G36" s="2413"/>
      <c r="H36" s="2416"/>
      <c r="I36" s="2416"/>
      <c r="J36" s="2416"/>
      <c r="K36" s="2416"/>
      <c r="L36" s="2530"/>
      <c r="M36" s="613"/>
    </row>
    <row r="37" spans="1:13" ht="16.5" customHeight="1">
      <c r="A37" s="2654" t="s">
        <v>392</v>
      </c>
      <c r="B37" s="2420" t="s">
        <v>2270</v>
      </c>
      <c r="C37" s="2420" t="s">
        <v>98</v>
      </c>
      <c r="D37" s="718" t="s">
        <v>296</v>
      </c>
      <c r="E37" s="854">
        <f>E38+E42</f>
        <v>321096422.31</v>
      </c>
      <c r="F37" s="854">
        <f>F38+F42</f>
        <v>316357441.06</v>
      </c>
      <c r="G37" s="2384" t="s">
        <v>3093</v>
      </c>
      <c r="H37" s="2384" t="s">
        <v>1405</v>
      </c>
      <c r="I37" s="2390" t="s">
        <v>306</v>
      </c>
      <c r="J37" s="2390">
        <v>100</v>
      </c>
      <c r="K37" s="2390">
        <v>100</v>
      </c>
      <c r="L37" s="2536"/>
      <c r="M37" s="592"/>
    </row>
    <row r="38" spans="1:13" ht="22.5" customHeight="1">
      <c r="A38" s="2477"/>
      <c r="B38" s="2539"/>
      <c r="C38" s="2421"/>
      <c r="D38" s="709" t="s">
        <v>301</v>
      </c>
      <c r="E38" s="854">
        <f>E39+E40+E41</f>
        <v>321096422.31</v>
      </c>
      <c r="F38" s="854">
        <f>F39+F40+F41</f>
        <v>316357441.06</v>
      </c>
      <c r="G38" s="2385"/>
      <c r="H38" s="2671"/>
      <c r="I38" s="2677"/>
      <c r="J38" s="2677"/>
      <c r="K38" s="2677"/>
      <c r="L38" s="2537"/>
      <c r="M38" s="592"/>
    </row>
    <row r="39" spans="1:13" ht="14.25" customHeight="1">
      <c r="A39" s="2477"/>
      <c r="B39" s="2539"/>
      <c r="C39" s="2421"/>
      <c r="D39" s="707" t="s">
        <v>303</v>
      </c>
      <c r="E39" s="803">
        <v>321096422.31</v>
      </c>
      <c r="F39" s="803">
        <v>316357441.06</v>
      </c>
      <c r="G39" s="2385"/>
      <c r="H39" s="2671"/>
      <c r="I39" s="2677"/>
      <c r="J39" s="2677"/>
      <c r="K39" s="2677"/>
      <c r="L39" s="2537"/>
      <c r="M39" s="592"/>
    </row>
    <row r="40" spans="1:13" ht="13.5" customHeight="1">
      <c r="A40" s="2477"/>
      <c r="B40" s="2539"/>
      <c r="C40" s="2421"/>
      <c r="D40" s="718" t="s">
        <v>304</v>
      </c>
      <c r="E40" s="854">
        <v>0</v>
      </c>
      <c r="F40" s="854">
        <v>0</v>
      </c>
      <c r="G40" s="2385"/>
      <c r="H40" s="2671"/>
      <c r="I40" s="2677"/>
      <c r="J40" s="2677"/>
      <c r="K40" s="2677"/>
      <c r="L40" s="2537"/>
      <c r="M40" s="592"/>
    </row>
    <row r="41" spans="1:13" ht="29.25">
      <c r="A41" s="2477"/>
      <c r="B41" s="2539"/>
      <c r="C41" s="2421"/>
      <c r="D41" s="709" t="s">
        <v>305</v>
      </c>
      <c r="E41" s="808">
        <v>0</v>
      </c>
      <c r="F41" s="808">
        <v>0</v>
      </c>
      <c r="G41" s="2385"/>
      <c r="H41" s="2671"/>
      <c r="I41" s="2677"/>
      <c r="J41" s="2677"/>
      <c r="K41" s="2677"/>
      <c r="L41" s="2537"/>
      <c r="M41" s="592"/>
    </row>
    <row r="42" spans="1:13" ht="57.75" customHeight="1">
      <c r="A42" s="2477"/>
      <c r="B42" s="2540"/>
      <c r="C42" s="2421"/>
      <c r="D42" s="718" t="s">
        <v>302</v>
      </c>
      <c r="E42" s="803">
        <v>0</v>
      </c>
      <c r="F42" s="803">
        <v>0</v>
      </c>
      <c r="G42" s="2398"/>
      <c r="H42" s="2680"/>
      <c r="I42" s="2596"/>
      <c r="J42" s="2596"/>
      <c r="K42" s="2596"/>
      <c r="L42" s="2538"/>
      <c r="M42" s="592"/>
    </row>
    <row r="43" spans="1:13" s="279" customFormat="1" ht="26.25" customHeight="1">
      <c r="A43" s="3142" t="s">
        <v>1011</v>
      </c>
      <c r="B43" s="2466" t="s">
        <v>2271</v>
      </c>
      <c r="C43" s="2466" t="s">
        <v>98</v>
      </c>
      <c r="D43" s="716" t="s">
        <v>1547</v>
      </c>
      <c r="E43" s="879">
        <f>E44</f>
        <v>15827627.09</v>
      </c>
      <c r="F43" s="879">
        <f>F44</f>
        <v>14830279.34</v>
      </c>
      <c r="G43" s="2411"/>
      <c r="H43" s="2411"/>
      <c r="I43" s="2414"/>
      <c r="J43" s="2414"/>
      <c r="K43" s="2414"/>
      <c r="L43" s="2528"/>
      <c r="M43" s="613"/>
    </row>
    <row r="44" spans="1:13" s="279" customFormat="1" ht="24" customHeight="1">
      <c r="A44" s="2389"/>
      <c r="B44" s="2587"/>
      <c r="C44" s="2467"/>
      <c r="D44" s="722" t="s">
        <v>1549</v>
      </c>
      <c r="E44" s="879">
        <f>E45+E46+E47</f>
        <v>15827627.09</v>
      </c>
      <c r="F44" s="879">
        <f>F45+F46</f>
        <v>14830279.34</v>
      </c>
      <c r="G44" s="2412"/>
      <c r="H44" s="2605"/>
      <c r="I44" s="2590"/>
      <c r="J44" s="2590"/>
      <c r="K44" s="2590"/>
      <c r="L44" s="2529"/>
      <c r="M44" s="613"/>
    </row>
    <row r="45" spans="1:13" s="279" customFormat="1" ht="19.5" customHeight="1">
      <c r="A45" s="2389"/>
      <c r="B45" s="2587"/>
      <c r="C45" s="2467"/>
      <c r="D45" s="703" t="s">
        <v>2272</v>
      </c>
      <c r="E45" s="815">
        <f>E51</f>
        <v>15827627.09</v>
      </c>
      <c r="F45" s="1220">
        <f>F51</f>
        <v>14830279.34</v>
      </c>
      <c r="G45" s="2412"/>
      <c r="H45" s="2605"/>
      <c r="I45" s="2590"/>
      <c r="J45" s="2590"/>
      <c r="K45" s="2590"/>
      <c r="L45" s="2529"/>
      <c r="M45" s="613"/>
    </row>
    <row r="46" spans="1:13" s="279" customFormat="1" ht="18.75" customHeight="1">
      <c r="A46" s="2389"/>
      <c r="B46" s="2587"/>
      <c r="C46" s="2467"/>
      <c r="D46" s="716" t="s">
        <v>2273</v>
      </c>
      <c r="E46" s="879">
        <v>0</v>
      </c>
      <c r="F46" s="879">
        <f>F52</f>
        <v>0</v>
      </c>
      <c r="G46" s="2412"/>
      <c r="H46" s="2605"/>
      <c r="I46" s="2590"/>
      <c r="J46" s="2590"/>
      <c r="K46" s="2590"/>
      <c r="L46" s="2529"/>
      <c r="M46" s="613"/>
    </row>
    <row r="47" spans="1:13" s="279" customFormat="1" ht="33.75" customHeight="1">
      <c r="A47" s="2389"/>
      <c r="B47" s="2587"/>
      <c r="C47" s="2467"/>
      <c r="D47" s="722" t="s">
        <v>1968</v>
      </c>
      <c r="E47" s="816">
        <v>0</v>
      </c>
      <c r="F47" s="816">
        <v>0</v>
      </c>
      <c r="G47" s="2412"/>
      <c r="H47" s="2605"/>
      <c r="I47" s="2590"/>
      <c r="J47" s="2590"/>
      <c r="K47" s="2590"/>
      <c r="L47" s="2529"/>
      <c r="M47" s="613"/>
    </row>
    <row r="48" spans="1:13" s="279" customFormat="1" ht="26.25" customHeight="1">
      <c r="A48" s="2389"/>
      <c r="B48" s="2588"/>
      <c r="C48" s="2467"/>
      <c r="D48" s="716" t="s">
        <v>302</v>
      </c>
      <c r="E48" s="815">
        <v>0</v>
      </c>
      <c r="F48" s="815">
        <v>0</v>
      </c>
      <c r="G48" s="2413"/>
      <c r="H48" s="2634"/>
      <c r="I48" s="2591"/>
      <c r="J48" s="2591"/>
      <c r="K48" s="2591"/>
      <c r="L48" s="2530"/>
      <c r="M48" s="613"/>
    </row>
    <row r="49" spans="1:18" s="233" customFormat="1" ht="23.25" customHeight="1">
      <c r="A49" s="2654" t="s">
        <v>1013</v>
      </c>
      <c r="B49" s="2420" t="s">
        <v>2494</v>
      </c>
      <c r="C49" s="2420" t="s">
        <v>98</v>
      </c>
      <c r="D49" s="718" t="s">
        <v>1547</v>
      </c>
      <c r="E49" s="854">
        <f>E50</f>
        <v>15827627.09</v>
      </c>
      <c r="F49" s="854">
        <f>F50</f>
        <v>14830279.34</v>
      </c>
      <c r="G49" s="2384" t="s">
        <v>3094</v>
      </c>
      <c r="H49" s="2384" t="s">
        <v>2495</v>
      </c>
      <c r="I49" s="2390" t="s">
        <v>1544</v>
      </c>
      <c r="J49" s="2390">
        <v>100</v>
      </c>
      <c r="K49" s="2390">
        <v>100</v>
      </c>
      <c r="L49" s="2536"/>
      <c r="M49" s="592"/>
    </row>
    <row r="50" spans="1:18" s="233" customFormat="1" ht="42.75" customHeight="1">
      <c r="A50" s="2477"/>
      <c r="B50" s="2539"/>
      <c r="C50" s="2421"/>
      <c r="D50" s="709" t="s">
        <v>1549</v>
      </c>
      <c r="E50" s="854">
        <f>E51+E52+E53</f>
        <v>15827627.09</v>
      </c>
      <c r="F50" s="854">
        <f>F51+F52</f>
        <v>14830279.34</v>
      </c>
      <c r="G50" s="2385"/>
      <c r="H50" s="2671"/>
      <c r="I50" s="2677"/>
      <c r="J50" s="2677"/>
      <c r="K50" s="2677"/>
      <c r="L50" s="2537"/>
      <c r="M50" s="592"/>
    </row>
    <row r="51" spans="1:18" s="233" customFormat="1" ht="15.75" customHeight="1">
      <c r="A51" s="2477"/>
      <c r="B51" s="2539"/>
      <c r="C51" s="2421"/>
      <c r="D51" s="707" t="s">
        <v>2272</v>
      </c>
      <c r="E51" s="803">
        <v>15827627.09</v>
      </c>
      <c r="F51" s="803">
        <v>14830279.34</v>
      </c>
      <c r="G51" s="2385"/>
      <c r="H51" s="2671"/>
      <c r="I51" s="2677"/>
      <c r="J51" s="2677"/>
      <c r="K51" s="2677"/>
      <c r="L51" s="2537"/>
      <c r="M51" s="592"/>
    </row>
    <row r="52" spans="1:18" s="233" customFormat="1" ht="18" customHeight="1">
      <c r="A52" s="2477"/>
      <c r="B52" s="2539"/>
      <c r="C52" s="2421"/>
      <c r="D52" s="718" t="s">
        <v>2273</v>
      </c>
      <c r="E52" s="854">
        <v>0</v>
      </c>
      <c r="F52" s="854">
        <v>0</v>
      </c>
      <c r="G52" s="2385"/>
      <c r="H52" s="2671"/>
      <c r="I52" s="2677"/>
      <c r="J52" s="2677"/>
      <c r="K52" s="2677"/>
      <c r="L52" s="2537"/>
      <c r="M52" s="592"/>
    </row>
    <row r="53" spans="1:18" s="233" customFormat="1" ht="35.25" customHeight="1">
      <c r="A53" s="2477"/>
      <c r="B53" s="2539"/>
      <c r="C53" s="2421"/>
      <c r="D53" s="709" t="s">
        <v>1968</v>
      </c>
      <c r="E53" s="808">
        <v>0</v>
      </c>
      <c r="F53" s="808">
        <v>0</v>
      </c>
      <c r="G53" s="2385"/>
      <c r="H53" s="2671"/>
      <c r="I53" s="2677"/>
      <c r="J53" s="2677"/>
      <c r="K53" s="2677"/>
      <c r="L53" s="2537"/>
      <c r="M53" s="592"/>
    </row>
    <row r="54" spans="1:18" s="233" customFormat="1" ht="86.25" customHeight="1">
      <c r="A54" s="2477"/>
      <c r="B54" s="2540"/>
      <c r="C54" s="2421"/>
      <c r="D54" s="718" t="s">
        <v>302</v>
      </c>
      <c r="E54" s="803">
        <v>0</v>
      </c>
      <c r="F54" s="803">
        <v>0</v>
      </c>
      <c r="G54" s="2398"/>
      <c r="H54" s="2680"/>
      <c r="I54" s="2596"/>
      <c r="J54" s="2596"/>
      <c r="K54" s="2596"/>
      <c r="L54" s="2538"/>
      <c r="M54" s="592"/>
    </row>
    <row r="55" spans="1:18" s="11" customFormat="1" ht="15" customHeight="1">
      <c r="A55" s="2468" t="s">
        <v>36</v>
      </c>
      <c r="B55" s="2393" t="s">
        <v>1406</v>
      </c>
      <c r="C55" s="2393"/>
      <c r="D55" s="792" t="s">
        <v>296</v>
      </c>
      <c r="E55" s="884">
        <f>E56+E60</f>
        <v>144595047.36000001</v>
      </c>
      <c r="F55" s="884">
        <f>F56+F60</f>
        <v>108970324.53</v>
      </c>
      <c r="G55" s="2434"/>
      <c r="H55" s="764"/>
      <c r="I55" s="778"/>
      <c r="J55" s="778"/>
      <c r="K55" s="778"/>
      <c r="L55" s="2531"/>
      <c r="M55" s="597"/>
      <c r="N55" s="5"/>
      <c r="O55" s="5"/>
      <c r="P55" s="5"/>
      <c r="Q55" s="5"/>
      <c r="R55" s="602"/>
    </row>
    <row r="56" spans="1:18" s="11" customFormat="1" ht="21.75" customHeight="1">
      <c r="A56" s="2594"/>
      <c r="B56" s="2644"/>
      <c r="C56" s="2644"/>
      <c r="D56" s="792" t="s">
        <v>301</v>
      </c>
      <c r="E56" s="884">
        <f>E57+E58+E59</f>
        <v>144595047.36000001</v>
      </c>
      <c r="F56" s="884">
        <f>F57+F58+F59</f>
        <v>108970324.53</v>
      </c>
      <c r="G56" s="2706"/>
      <c r="H56" s="756"/>
      <c r="I56" s="779"/>
      <c r="J56" s="779"/>
      <c r="K56" s="779"/>
      <c r="L56" s="2532"/>
      <c r="M56" s="597"/>
    </row>
    <row r="57" spans="1:18" s="11" customFormat="1" ht="14.25" customHeight="1">
      <c r="A57" s="2594"/>
      <c r="B57" s="2644"/>
      <c r="C57" s="2644"/>
      <c r="D57" s="792" t="s">
        <v>303</v>
      </c>
      <c r="E57" s="1221">
        <v>144595047.36000001</v>
      </c>
      <c r="F57" s="884">
        <f t="shared" ref="E57:F60" si="3">F63+F75</f>
        <v>108970324.53</v>
      </c>
      <c r="G57" s="2706"/>
      <c r="H57" s="756"/>
      <c r="I57" s="779"/>
      <c r="J57" s="779"/>
      <c r="K57" s="779"/>
      <c r="L57" s="2532"/>
      <c r="M57" s="597"/>
      <c r="P57" s="1769"/>
    </row>
    <row r="58" spans="1:18" s="11" customFormat="1" ht="15" customHeight="1">
      <c r="A58" s="2594"/>
      <c r="B58" s="2644"/>
      <c r="C58" s="2644"/>
      <c r="D58" s="859" t="s">
        <v>304</v>
      </c>
      <c r="E58" s="884">
        <f t="shared" si="3"/>
        <v>0</v>
      </c>
      <c r="F58" s="884">
        <f t="shared" si="3"/>
        <v>0</v>
      </c>
      <c r="G58" s="2706"/>
      <c r="H58" s="756"/>
      <c r="I58" s="779"/>
      <c r="J58" s="779"/>
      <c r="K58" s="779"/>
      <c r="L58" s="2532"/>
      <c r="M58" s="597"/>
    </row>
    <row r="59" spans="1:18" s="11" customFormat="1" ht="29.25">
      <c r="A59" s="2594"/>
      <c r="B59" s="2644"/>
      <c r="C59" s="2644"/>
      <c r="D59" s="792" t="s">
        <v>305</v>
      </c>
      <c r="E59" s="884">
        <f t="shared" si="3"/>
        <v>0</v>
      </c>
      <c r="F59" s="884">
        <f t="shared" si="3"/>
        <v>0</v>
      </c>
      <c r="G59" s="2706"/>
      <c r="H59" s="756"/>
      <c r="I59" s="779"/>
      <c r="J59" s="779"/>
      <c r="K59" s="779"/>
      <c r="L59" s="2532"/>
      <c r="M59" s="597"/>
    </row>
    <row r="60" spans="1:18" s="11" customFormat="1" ht="21.75" customHeight="1">
      <c r="A60" s="2595"/>
      <c r="B60" s="2645"/>
      <c r="C60" s="2645"/>
      <c r="D60" s="859" t="s">
        <v>302</v>
      </c>
      <c r="E60" s="884">
        <f t="shared" si="3"/>
        <v>0</v>
      </c>
      <c r="F60" s="884">
        <f t="shared" si="3"/>
        <v>0</v>
      </c>
      <c r="G60" s="2707"/>
      <c r="H60" s="757"/>
      <c r="I60" s="782"/>
      <c r="J60" s="782"/>
      <c r="K60" s="782"/>
      <c r="L60" s="2533"/>
      <c r="M60" s="597"/>
    </row>
    <row r="61" spans="1:18" s="294" customFormat="1" ht="12.75" customHeight="1">
      <c r="A61" s="2648" t="s">
        <v>37</v>
      </c>
      <c r="B61" s="2368" t="s">
        <v>1407</v>
      </c>
      <c r="C61" s="2368"/>
      <c r="D61" s="722" t="s">
        <v>296</v>
      </c>
      <c r="E61" s="879">
        <f>E62+E66</f>
        <v>2517253.6800000002</v>
      </c>
      <c r="F61" s="879">
        <f>F62+F66</f>
        <v>2511595.0499999998</v>
      </c>
      <c r="G61" s="2405"/>
      <c r="H61" s="2411"/>
      <c r="I61" s="2414"/>
      <c r="J61" s="2414"/>
      <c r="K61" s="2414"/>
      <c r="L61" s="2528"/>
      <c r="M61" s="438"/>
    </row>
    <row r="62" spans="1:18" s="294" customFormat="1" ht="21" customHeight="1">
      <c r="A62" s="2649"/>
      <c r="B62" s="2587"/>
      <c r="C62" s="2604"/>
      <c r="D62" s="722" t="s">
        <v>301</v>
      </c>
      <c r="E62" s="879">
        <f>E63+E64+E65</f>
        <v>2517253.6800000002</v>
      </c>
      <c r="F62" s="879">
        <f>F63+F64+F65</f>
        <v>2511595.0499999998</v>
      </c>
      <c r="G62" s="2406"/>
      <c r="H62" s="2412"/>
      <c r="I62" s="2600"/>
      <c r="J62" s="2600"/>
      <c r="K62" s="2600"/>
      <c r="L62" s="2529"/>
      <c r="M62" s="438"/>
    </row>
    <row r="63" spans="1:18" s="294" customFormat="1" ht="14.25" customHeight="1">
      <c r="A63" s="2649"/>
      <c r="B63" s="2587"/>
      <c r="C63" s="2604"/>
      <c r="D63" s="722" t="s">
        <v>303</v>
      </c>
      <c r="E63" s="879">
        <f>E69</f>
        <v>2517253.6800000002</v>
      </c>
      <c r="F63" s="879">
        <f>F69</f>
        <v>2511595.0499999998</v>
      </c>
      <c r="G63" s="2406"/>
      <c r="H63" s="2412"/>
      <c r="I63" s="2600"/>
      <c r="J63" s="2600"/>
      <c r="K63" s="2600"/>
      <c r="L63" s="2529"/>
      <c r="M63" s="438"/>
    </row>
    <row r="64" spans="1:18" s="294" customFormat="1" ht="15.75" customHeight="1">
      <c r="A64" s="2649"/>
      <c r="B64" s="2587"/>
      <c r="C64" s="2604"/>
      <c r="D64" s="716" t="s">
        <v>304</v>
      </c>
      <c r="E64" s="879">
        <f t="shared" ref="E64:F66" si="4">E70+E76+E82+E88</f>
        <v>0</v>
      </c>
      <c r="F64" s="879">
        <f t="shared" si="4"/>
        <v>0</v>
      </c>
      <c r="G64" s="2406"/>
      <c r="H64" s="2604"/>
      <c r="I64" s="2600"/>
      <c r="J64" s="2600"/>
      <c r="K64" s="2600"/>
      <c r="L64" s="2529"/>
      <c r="M64" s="438"/>
    </row>
    <row r="65" spans="1:13" s="279" customFormat="1" ht="29.25">
      <c r="A65" s="2649"/>
      <c r="B65" s="2587"/>
      <c r="C65" s="2604"/>
      <c r="D65" s="722" t="s">
        <v>305</v>
      </c>
      <c r="E65" s="879">
        <f t="shared" si="4"/>
        <v>0</v>
      </c>
      <c r="F65" s="879">
        <f t="shared" si="4"/>
        <v>0</v>
      </c>
      <c r="G65" s="2406"/>
      <c r="H65" s="2605"/>
      <c r="I65" s="2600"/>
      <c r="J65" s="2600"/>
      <c r="K65" s="2600"/>
      <c r="L65" s="2529"/>
      <c r="M65" s="613"/>
    </row>
    <row r="66" spans="1:13" s="279" customFormat="1" ht="19.5">
      <c r="A66" s="2667"/>
      <c r="B66" s="2587"/>
      <c r="C66" s="2652"/>
      <c r="D66" s="716" t="s">
        <v>302</v>
      </c>
      <c r="E66" s="879">
        <f t="shared" si="4"/>
        <v>0</v>
      </c>
      <c r="F66" s="879">
        <f t="shared" si="4"/>
        <v>0</v>
      </c>
      <c r="G66" s="2406"/>
      <c r="H66" s="2605"/>
      <c r="I66" s="2600"/>
      <c r="J66" s="2600"/>
      <c r="K66" s="2603"/>
      <c r="L66" s="2530"/>
      <c r="M66" s="613"/>
    </row>
    <row r="67" spans="1:13" s="5" customFormat="1">
      <c r="A67" s="2617" t="s">
        <v>406</v>
      </c>
      <c r="B67" s="2381" t="s">
        <v>1408</v>
      </c>
      <c r="C67" s="2420" t="s">
        <v>98</v>
      </c>
      <c r="D67" s="709" t="s">
        <v>296</v>
      </c>
      <c r="E67" s="854">
        <f>E68+E72</f>
        <v>2517253.6800000002</v>
      </c>
      <c r="F67" s="854">
        <f>F68+F72</f>
        <v>2511595.0499999998</v>
      </c>
      <c r="G67" s="2384"/>
      <c r="H67" s="2384" t="s">
        <v>2278</v>
      </c>
      <c r="I67" s="2390"/>
      <c r="J67" s="2390"/>
      <c r="K67" s="2390"/>
      <c r="L67" s="2536"/>
      <c r="M67" s="437"/>
    </row>
    <row r="68" spans="1:13" s="5" customFormat="1" ht="19.5">
      <c r="A68" s="2697"/>
      <c r="B68" s="2539"/>
      <c r="C68" s="2421"/>
      <c r="D68" s="709" t="s">
        <v>301</v>
      </c>
      <c r="E68" s="854">
        <f>E69+E70+E71</f>
        <v>2517253.6800000002</v>
      </c>
      <c r="F68" s="854">
        <f>F69+F70+F71</f>
        <v>2511595.0499999998</v>
      </c>
      <c r="G68" s="2385"/>
      <c r="H68" s="2398"/>
      <c r="I68" s="2392"/>
      <c r="J68" s="2392"/>
      <c r="K68" s="2392"/>
      <c r="L68" s="2538"/>
      <c r="M68" s="437"/>
    </row>
    <row r="69" spans="1:13" s="5" customFormat="1" ht="11.25" customHeight="1">
      <c r="A69" s="2697"/>
      <c r="B69" s="2539"/>
      <c r="C69" s="2421"/>
      <c r="D69" s="709" t="s">
        <v>303</v>
      </c>
      <c r="E69" s="854">
        <v>2517253.6800000002</v>
      </c>
      <c r="F69" s="854">
        <v>2511595.0499999998</v>
      </c>
      <c r="G69" s="2385"/>
      <c r="H69" s="715" t="s">
        <v>1409</v>
      </c>
      <c r="I69" s="109" t="s">
        <v>154</v>
      </c>
      <c r="J69" s="109">
        <v>1370</v>
      </c>
      <c r="K69" s="109">
        <v>690</v>
      </c>
      <c r="L69" s="1208"/>
      <c r="M69" s="584"/>
    </row>
    <row r="70" spans="1:13" s="5" customFormat="1" ht="12.75" customHeight="1">
      <c r="A70" s="2697"/>
      <c r="B70" s="2539"/>
      <c r="C70" s="2421"/>
      <c r="D70" s="718" t="s">
        <v>304</v>
      </c>
      <c r="E70" s="854">
        <v>0</v>
      </c>
      <c r="F70" s="854">
        <v>0</v>
      </c>
      <c r="G70" s="2385"/>
      <c r="H70" s="760" t="s">
        <v>1410</v>
      </c>
      <c r="I70" s="109" t="s">
        <v>154</v>
      </c>
      <c r="J70" s="865">
        <v>510</v>
      </c>
      <c r="K70" s="865">
        <v>500</v>
      </c>
      <c r="L70" s="1208"/>
      <c r="M70" s="584"/>
    </row>
    <row r="71" spans="1:13" ht="29.25">
      <c r="A71" s="2697"/>
      <c r="B71" s="2539"/>
      <c r="C71" s="2421"/>
      <c r="D71" s="709" t="s">
        <v>305</v>
      </c>
      <c r="E71" s="854">
        <v>0</v>
      </c>
      <c r="F71" s="854">
        <v>0</v>
      </c>
      <c r="G71" s="2385"/>
      <c r="H71" s="785" t="s">
        <v>1411</v>
      </c>
      <c r="I71" s="109" t="s">
        <v>979</v>
      </c>
      <c r="J71" s="109">
        <v>17</v>
      </c>
      <c r="K71" s="851">
        <v>26</v>
      </c>
      <c r="L71" s="1208"/>
      <c r="M71" s="584"/>
    </row>
    <row r="72" spans="1:13" ht="21" customHeight="1">
      <c r="A72" s="2697"/>
      <c r="B72" s="2539"/>
      <c r="C72" s="2421"/>
      <c r="D72" s="1198" t="s">
        <v>302</v>
      </c>
      <c r="E72" s="803">
        <v>0</v>
      </c>
      <c r="F72" s="803">
        <v>0</v>
      </c>
      <c r="G72" s="2398"/>
      <c r="H72" s="1206" t="s">
        <v>1412</v>
      </c>
      <c r="I72" s="109" t="s">
        <v>979</v>
      </c>
      <c r="J72" s="1207">
        <v>25</v>
      </c>
      <c r="K72" s="109">
        <v>0</v>
      </c>
      <c r="L72" s="1203"/>
      <c r="M72" s="584"/>
    </row>
    <row r="73" spans="1:13" s="294" customFormat="1">
      <c r="A73" s="2648" t="s">
        <v>880</v>
      </c>
      <c r="B73" s="2368" t="s">
        <v>1413</v>
      </c>
      <c r="C73" s="2368"/>
      <c r="D73" s="722" t="s">
        <v>296</v>
      </c>
      <c r="E73" s="879">
        <f>E74+E78</f>
        <v>146137317.81</v>
      </c>
      <c r="F73" s="879">
        <f>F74+F78</f>
        <v>106458729.48</v>
      </c>
      <c r="G73" s="2405"/>
      <c r="H73" s="2411"/>
      <c r="I73" s="2414"/>
      <c r="J73" s="2414"/>
      <c r="K73" s="2414"/>
      <c r="L73" s="2528"/>
      <c r="M73" s="438"/>
    </row>
    <row r="74" spans="1:13" s="294" customFormat="1" ht="21" customHeight="1">
      <c r="A74" s="2649"/>
      <c r="B74" s="2587"/>
      <c r="C74" s="2604"/>
      <c r="D74" s="722" t="s">
        <v>301</v>
      </c>
      <c r="E74" s="879">
        <f>E75+E76+E77</f>
        <v>146137317.81</v>
      </c>
      <c r="F74" s="879">
        <f>F75+F76+F77</f>
        <v>106458729.48</v>
      </c>
      <c r="G74" s="2732"/>
      <c r="H74" s="2412"/>
      <c r="I74" s="2600"/>
      <c r="J74" s="2600"/>
      <c r="K74" s="2600"/>
      <c r="L74" s="2529"/>
      <c r="M74" s="438"/>
    </row>
    <row r="75" spans="1:13" s="294" customFormat="1" ht="14.25" customHeight="1">
      <c r="A75" s="2649"/>
      <c r="B75" s="2587"/>
      <c r="C75" s="2604"/>
      <c r="D75" s="722" t="s">
        <v>303</v>
      </c>
      <c r="E75" s="879">
        <f t="shared" ref="E75:F78" si="5">E81+E87</f>
        <v>146137317.81</v>
      </c>
      <c r="F75" s="879">
        <f t="shared" si="5"/>
        <v>106458729.48</v>
      </c>
      <c r="G75" s="2732"/>
      <c r="H75" s="2412"/>
      <c r="I75" s="2600"/>
      <c r="J75" s="2600"/>
      <c r="K75" s="2600"/>
      <c r="L75" s="2529"/>
      <c r="M75" s="438"/>
    </row>
    <row r="76" spans="1:13" s="294" customFormat="1" ht="15.75" customHeight="1">
      <c r="A76" s="2649"/>
      <c r="B76" s="2587"/>
      <c r="C76" s="2604"/>
      <c r="D76" s="716" t="s">
        <v>304</v>
      </c>
      <c r="E76" s="879">
        <f t="shared" si="5"/>
        <v>0</v>
      </c>
      <c r="F76" s="879">
        <f t="shared" si="5"/>
        <v>0</v>
      </c>
      <c r="G76" s="2732"/>
      <c r="H76" s="2604"/>
      <c r="I76" s="2600"/>
      <c r="J76" s="2600"/>
      <c r="K76" s="2600"/>
      <c r="L76" s="2529"/>
      <c r="M76" s="438"/>
    </row>
    <row r="77" spans="1:13" s="279" customFormat="1" ht="29.25">
      <c r="A77" s="2649"/>
      <c r="B77" s="2587"/>
      <c r="C77" s="2604"/>
      <c r="D77" s="722" t="s">
        <v>305</v>
      </c>
      <c r="E77" s="879">
        <f t="shared" si="5"/>
        <v>0</v>
      </c>
      <c r="F77" s="879">
        <f t="shared" si="5"/>
        <v>0</v>
      </c>
      <c r="G77" s="2732"/>
      <c r="H77" s="2605"/>
      <c r="I77" s="2600"/>
      <c r="J77" s="2600"/>
      <c r="K77" s="2600"/>
      <c r="L77" s="2529"/>
      <c r="M77" s="613"/>
    </row>
    <row r="78" spans="1:13" s="279" customFormat="1" ht="19.5">
      <c r="A78" s="2667"/>
      <c r="B78" s="2588"/>
      <c r="C78" s="2652"/>
      <c r="D78" s="716" t="s">
        <v>302</v>
      </c>
      <c r="E78" s="879">
        <f t="shared" si="5"/>
        <v>0</v>
      </c>
      <c r="F78" s="879">
        <f t="shared" si="5"/>
        <v>0</v>
      </c>
      <c r="G78" s="2752"/>
      <c r="H78" s="2634"/>
      <c r="I78" s="2600"/>
      <c r="J78" s="2600"/>
      <c r="K78" s="2603"/>
      <c r="L78" s="2530"/>
      <c r="M78" s="613"/>
    </row>
    <row r="79" spans="1:13" ht="12.75" customHeight="1">
      <c r="A79" s="2395" t="s">
        <v>881</v>
      </c>
      <c r="B79" s="2420" t="s">
        <v>1414</v>
      </c>
      <c r="C79" s="2420" t="s">
        <v>98</v>
      </c>
      <c r="D79" s="718" t="s">
        <v>296</v>
      </c>
      <c r="E79" s="854">
        <f>E80+E84</f>
        <v>146137317.81</v>
      </c>
      <c r="F79" s="854">
        <f>F80+F84</f>
        <v>106458729.48</v>
      </c>
      <c r="G79" s="2384" t="s">
        <v>3095</v>
      </c>
      <c r="H79" s="2384" t="s">
        <v>2496</v>
      </c>
      <c r="I79" s="2390" t="s">
        <v>979</v>
      </c>
      <c r="J79" s="2390">
        <v>100</v>
      </c>
      <c r="K79" s="2390">
        <v>72</v>
      </c>
      <c r="L79" s="2525" t="s">
        <v>3096</v>
      </c>
      <c r="M79" s="592"/>
    </row>
    <row r="80" spans="1:13" ht="19.5">
      <c r="A80" s="2477"/>
      <c r="B80" s="2539"/>
      <c r="C80" s="2421"/>
      <c r="D80" s="709" t="s">
        <v>301</v>
      </c>
      <c r="E80" s="854">
        <f>E81+E82+E83</f>
        <v>146137317.81</v>
      </c>
      <c r="F80" s="854">
        <f>F81+F82+F83</f>
        <v>106458729.48</v>
      </c>
      <c r="G80" s="2385"/>
      <c r="H80" s="2385"/>
      <c r="I80" s="2391"/>
      <c r="J80" s="2391"/>
      <c r="K80" s="2391"/>
      <c r="L80" s="2526"/>
      <c r="M80" s="592"/>
    </row>
    <row r="81" spans="1:18" ht="12.75" customHeight="1">
      <c r="A81" s="2477"/>
      <c r="B81" s="2539"/>
      <c r="C81" s="2421"/>
      <c r="D81" s="707" t="s">
        <v>303</v>
      </c>
      <c r="E81" s="803">
        <v>146137317.81</v>
      </c>
      <c r="F81" s="854">
        <v>106458729.48</v>
      </c>
      <c r="G81" s="2385"/>
      <c r="H81" s="2385"/>
      <c r="I81" s="2391"/>
      <c r="J81" s="2391"/>
      <c r="K81" s="2391"/>
      <c r="L81" s="2526"/>
      <c r="M81" s="592"/>
    </row>
    <row r="82" spans="1:18" ht="12.75" customHeight="1">
      <c r="A82" s="2477"/>
      <c r="B82" s="2539"/>
      <c r="C82" s="2421"/>
      <c r="D82" s="718" t="s">
        <v>304</v>
      </c>
      <c r="E82" s="854">
        <v>0</v>
      </c>
      <c r="F82" s="854">
        <v>0</v>
      </c>
      <c r="G82" s="2385"/>
      <c r="H82" s="2385"/>
      <c r="I82" s="2391"/>
      <c r="J82" s="2391"/>
      <c r="K82" s="2391"/>
      <c r="L82" s="2526"/>
      <c r="M82" s="592"/>
    </row>
    <row r="83" spans="1:18" ht="29.25">
      <c r="A83" s="2477"/>
      <c r="B83" s="2539"/>
      <c r="C83" s="2421"/>
      <c r="D83" s="709" t="s">
        <v>305</v>
      </c>
      <c r="E83" s="808">
        <v>0</v>
      </c>
      <c r="F83" s="803">
        <v>0</v>
      </c>
      <c r="G83" s="2385"/>
      <c r="H83" s="2385"/>
      <c r="I83" s="2391"/>
      <c r="J83" s="2391"/>
      <c r="K83" s="2391"/>
      <c r="L83" s="2526"/>
      <c r="M83" s="592"/>
    </row>
    <row r="84" spans="1:18" ht="118.5" customHeight="1">
      <c r="A84" s="2477"/>
      <c r="B84" s="2539"/>
      <c r="C84" s="2421"/>
      <c r="D84" s="718" t="s">
        <v>302</v>
      </c>
      <c r="E84" s="803">
        <v>0</v>
      </c>
      <c r="F84" s="803">
        <v>0</v>
      </c>
      <c r="G84" s="2398"/>
      <c r="H84" s="2398"/>
      <c r="I84" s="2392"/>
      <c r="J84" s="2392"/>
      <c r="K84" s="2392"/>
      <c r="L84" s="2527"/>
      <c r="M84" s="592"/>
    </row>
    <row r="85" spans="1:18" ht="15" customHeight="1">
      <c r="A85" s="2395" t="s">
        <v>802</v>
      </c>
      <c r="B85" s="2420" t="s">
        <v>1415</v>
      </c>
      <c r="C85" s="2420" t="s">
        <v>98</v>
      </c>
      <c r="D85" s="1992" t="s">
        <v>296</v>
      </c>
      <c r="E85" s="1254">
        <f>E86+E90</f>
        <v>0</v>
      </c>
      <c r="F85" s="1254">
        <f>F86+F90</f>
        <v>0</v>
      </c>
      <c r="G85" s="2382"/>
      <c r="H85" s="2384" t="s">
        <v>3098</v>
      </c>
      <c r="I85" s="2390" t="s">
        <v>306</v>
      </c>
      <c r="J85" s="2390">
        <v>1</v>
      </c>
      <c r="K85" s="2390"/>
      <c r="L85" s="2536"/>
      <c r="M85" s="592"/>
    </row>
    <row r="86" spans="1:18" ht="20.25" customHeight="1">
      <c r="A86" s="2477"/>
      <c r="B86" s="2539"/>
      <c r="C86" s="2421"/>
      <c r="D86" s="1990" t="s">
        <v>301</v>
      </c>
      <c r="E86" s="1254">
        <f>E87+E88+E89</f>
        <v>0</v>
      </c>
      <c r="F86" s="1254">
        <f>F87+F88+F89</f>
        <v>0</v>
      </c>
      <c r="G86" s="2382"/>
      <c r="H86" s="2671"/>
      <c r="I86" s="2677"/>
      <c r="J86" s="2677"/>
      <c r="K86" s="2677"/>
      <c r="L86" s="2537"/>
      <c r="M86" s="612"/>
    </row>
    <row r="87" spans="1:18" ht="12.75" customHeight="1">
      <c r="A87" s="2477"/>
      <c r="B87" s="2539"/>
      <c r="C87" s="2421"/>
      <c r="D87" s="1989" t="s">
        <v>303</v>
      </c>
      <c r="E87" s="2010">
        <v>0</v>
      </c>
      <c r="F87" s="1254">
        <v>0</v>
      </c>
      <c r="G87" s="2382"/>
      <c r="H87" s="2476" t="s">
        <v>3097</v>
      </c>
      <c r="I87" s="2474"/>
      <c r="J87" s="2474"/>
      <c r="K87" s="2474"/>
      <c r="L87" s="2537"/>
      <c r="M87" s="592"/>
    </row>
    <row r="88" spans="1:18" ht="12.75" customHeight="1">
      <c r="A88" s="2477"/>
      <c r="B88" s="2539"/>
      <c r="C88" s="2421"/>
      <c r="D88" s="1992" t="s">
        <v>304</v>
      </c>
      <c r="E88" s="1254">
        <v>0</v>
      </c>
      <c r="F88" s="1254">
        <v>0</v>
      </c>
      <c r="G88" s="2382"/>
      <c r="H88" s="2476"/>
      <c r="I88" s="2474"/>
      <c r="J88" s="2474"/>
      <c r="K88" s="2474"/>
      <c r="L88" s="2537"/>
      <c r="M88" s="592"/>
    </row>
    <row r="89" spans="1:18" ht="29.25">
      <c r="A89" s="2477"/>
      <c r="B89" s="2539"/>
      <c r="C89" s="2421"/>
      <c r="D89" s="1990" t="s">
        <v>305</v>
      </c>
      <c r="E89" s="2011">
        <v>0</v>
      </c>
      <c r="F89" s="2010">
        <v>0</v>
      </c>
      <c r="G89" s="2382"/>
      <c r="H89" s="2476"/>
      <c r="I89" s="2474"/>
      <c r="J89" s="2474"/>
      <c r="K89" s="2474"/>
      <c r="L89" s="2537"/>
      <c r="M89" s="592"/>
    </row>
    <row r="90" spans="1:18" ht="19.5">
      <c r="A90" s="2544"/>
      <c r="B90" s="2540"/>
      <c r="C90" s="2422"/>
      <c r="D90" s="1992" t="s">
        <v>302</v>
      </c>
      <c r="E90" s="1254">
        <v>0</v>
      </c>
      <c r="F90" s="1254">
        <v>0</v>
      </c>
      <c r="G90" s="2382"/>
      <c r="H90" s="2708"/>
      <c r="I90" s="2695"/>
      <c r="J90" s="2695"/>
      <c r="K90" s="2695"/>
      <c r="L90" s="2538"/>
      <c r="M90" s="592"/>
    </row>
    <row r="91" spans="1:18" s="137" customFormat="1" ht="13.5" customHeight="1">
      <c r="A91" s="2435" t="s">
        <v>326</v>
      </c>
      <c r="B91" s="2435" t="s">
        <v>1801</v>
      </c>
      <c r="C91" s="2435"/>
      <c r="D91" s="792" t="s">
        <v>296</v>
      </c>
      <c r="E91" s="773">
        <f>E92+E96</f>
        <v>266228950</v>
      </c>
      <c r="F91" s="773">
        <f>F92+F96</f>
        <v>242654473.09</v>
      </c>
      <c r="G91" s="2435"/>
      <c r="H91" s="2456"/>
      <c r="I91" s="2456"/>
      <c r="J91" s="2456"/>
      <c r="K91" s="2456"/>
      <c r="L91" s="2531"/>
      <c r="M91" s="592"/>
      <c r="N91"/>
      <c r="O91"/>
      <c r="P91"/>
      <c r="Q91"/>
      <c r="R91"/>
    </row>
    <row r="92" spans="1:18" s="137" customFormat="1" ht="19.5">
      <c r="A92" s="2435"/>
      <c r="B92" s="2435"/>
      <c r="C92" s="2435"/>
      <c r="D92" s="792" t="s">
        <v>301</v>
      </c>
      <c r="E92" s="884">
        <f>E93+E94</f>
        <v>266228950</v>
      </c>
      <c r="F92" s="884">
        <f>F93+F94+F95</f>
        <v>242654473.09</v>
      </c>
      <c r="G92" s="2435"/>
      <c r="H92" s="2456"/>
      <c r="I92" s="2456"/>
      <c r="J92" s="2456"/>
      <c r="K92" s="2456"/>
      <c r="L92" s="2532"/>
      <c r="M92" s="592"/>
    </row>
    <row r="93" spans="1:18" s="137" customFormat="1">
      <c r="A93" s="2435"/>
      <c r="B93" s="2435"/>
      <c r="C93" s="2435"/>
      <c r="D93" s="745" t="s">
        <v>303</v>
      </c>
      <c r="E93" s="884">
        <f t="shared" ref="E93:F95" si="6">E99</f>
        <v>2662350</v>
      </c>
      <c r="F93" s="884">
        <f t="shared" si="6"/>
        <v>2426570.16</v>
      </c>
      <c r="G93" s="2435"/>
      <c r="H93" s="2456"/>
      <c r="I93" s="2456"/>
      <c r="J93" s="2456"/>
      <c r="K93" s="2456"/>
      <c r="L93" s="2532"/>
      <c r="M93" s="592"/>
    </row>
    <row r="94" spans="1:18" s="12" customFormat="1">
      <c r="A94" s="2435"/>
      <c r="B94" s="2435"/>
      <c r="C94" s="2435"/>
      <c r="D94" s="859" t="s">
        <v>304</v>
      </c>
      <c r="E94" s="884">
        <f t="shared" si="6"/>
        <v>263566600</v>
      </c>
      <c r="F94" s="884">
        <f t="shared" si="6"/>
        <v>240227902.93000001</v>
      </c>
      <c r="G94" s="2435"/>
      <c r="H94" s="2456"/>
      <c r="I94" s="2456"/>
      <c r="J94" s="2456"/>
      <c r="K94" s="2456"/>
      <c r="L94" s="2532"/>
      <c r="M94" s="619"/>
    </row>
    <row r="95" spans="1:18" ht="29.25">
      <c r="A95" s="2435"/>
      <c r="B95" s="2435"/>
      <c r="C95" s="2435"/>
      <c r="D95" s="792" t="s">
        <v>305</v>
      </c>
      <c r="E95" s="772">
        <f t="shared" si="6"/>
        <v>0</v>
      </c>
      <c r="F95" s="771">
        <f t="shared" si="6"/>
        <v>0</v>
      </c>
      <c r="G95" s="2435"/>
      <c r="H95" s="2456"/>
      <c r="I95" s="2456"/>
      <c r="J95" s="2456"/>
      <c r="K95" s="2456"/>
      <c r="L95" s="2532"/>
      <c r="M95" s="592"/>
    </row>
    <row r="96" spans="1:18" ht="19.5">
      <c r="A96" s="2436"/>
      <c r="B96" s="2436"/>
      <c r="C96" s="2436"/>
      <c r="D96" s="859" t="s">
        <v>302</v>
      </c>
      <c r="E96" s="884">
        <f>E102</f>
        <v>0</v>
      </c>
      <c r="F96" s="1210">
        <f>F102</f>
        <v>0</v>
      </c>
      <c r="G96" s="2435"/>
      <c r="H96" s="2456"/>
      <c r="I96" s="2456"/>
      <c r="J96" s="2456"/>
      <c r="K96" s="2456"/>
      <c r="L96" s="2533"/>
      <c r="M96" s="592"/>
    </row>
    <row r="97" spans="1:13" s="279" customFormat="1">
      <c r="A97" s="2648" t="s">
        <v>327</v>
      </c>
      <c r="B97" s="2368" t="s">
        <v>1569</v>
      </c>
      <c r="C97" s="2466" t="s">
        <v>98</v>
      </c>
      <c r="D97" s="722" t="s">
        <v>296</v>
      </c>
      <c r="E97" s="879">
        <f>E98+E102</f>
        <v>266228950</v>
      </c>
      <c r="F97" s="879">
        <f>F98+F102</f>
        <v>242654473.09</v>
      </c>
      <c r="G97" s="2405"/>
      <c r="H97" s="2411"/>
      <c r="I97" s="2414"/>
      <c r="J97" s="2414"/>
      <c r="K97" s="2414"/>
      <c r="L97" s="2528"/>
      <c r="M97" s="613"/>
    </row>
    <row r="98" spans="1:13" s="279" customFormat="1" ht="19.5">
      <c r="A98" s="2649"/>
      <c r="B98" s="2587"/>
      <c r="C98" s="2467"/>
      <c r="D98" s="722" t="s">
        <v>301</v>
      </c>
      <c r="E98" s="879">
        <f>E99+E100+E101</f>
        <v>266228950</v>
      </c>
      <c r="F98" s="879">
        <f>F99+F100+F101</f>
        <v>242654473.09</v>
      </c>
      <c r="G98" s="2732"/>
      <c r="H98" s="2412"/>
      <c r="I98" s="2600"/>
      <c r="J98" s="2600"/>
      <c r="K98" s="2600"/>
      <c r="L98" s="2529"/>
      <c r="M98" s="613"/>
    </row>
    <row r="99" spans="1:13" s="279" customFormat="1">
      <c r="A99" s="2649"/>
      <c r="B99" s="2587"/>
      <c r="C99" s="2467"/>
      <c r="D99" s="722" t="s">
        <v>303</v>
      </c>
      <c r="E99" s="879">
        <f t="shared" ref="E99:F102" si="7">E105+E111</f>
        <v>2662350</v>
      </c>
      <c r="F99" s="879">
        <f t="shared" si="7"/>
        <v>2426570.16</v>
      </c>
      <c r="G99" s="2732"/>
      <c r="H99" s="2412"/>
      <c r="I99" s="2600"/>
      <c r="J99" s="2600"/>
      <c r="K99" s="2600"/>
      <c r="L99" s="2529"/>
      <c r="M99" s="613"/>
    </row>
    <row r="100" spans="1:13" s="279" customFormat="1">
      <c r="A100" s="2649"/>
      <c r="B100" s="2587"/>
      <c r="C100" s="2467"/>
      <c r="D100" s="716" t="s">
        <v>304</v>
      </c>
      <c r="E100" s="879">
        <f t="shared" si="7"/>
        <v>263566600</v>
      </c>
      <c r="F100" s="879">
        <f>F106+F112</f>
        <v>240227902.93000001</v>
      </c>
      <c r="G100" s="2732"/>
      <c r="H100" s="2604"/>
      <c r="I100" s="2600"/>
      <c r="J100" s="2600"/>
      <c r="K100" s="2600"/>
      <c r="L100" s="2529"/>
      <c r="M100" s="613"/>
    </row>
    <row r="101" spans="1:13" s="279" customFormat="1" ht="29.25">
      <c r="A101" s="2649"/>
      <c r="B101" s="2587"/>
      <c r="C101" s="2467"/>
      <c r="D101" s="722" t="s">
        <v>305</v>
      </c>
      <c r="E101" s="879">
        <f t="shared" si="7"/>
        <v>0</v>
      </c>
      <c r="F101" s="879">
        <f t="shared" si="7"/>
        <v>0</v>
      </c>
      <c r="G101" s="2732"/>
      <c r="H101" s="2605"/>
      <c r="I101" s="2600"/>
      <c r="J101" s="2600"/>
      <c r="K101" s="2600"/>
      <c r="L101" s="2529"/>
      <c r="M101" s="613"/>
    </row>
    <row r="102" spans="1:13" s="279" customFormat="1" ht="20.25" thickBot="1">
      <c r="A102" s="2667"/>
      <c r="B102" s="2588"/>
      <c r="C102" s="3143"/>
      <c r="D102" s="716" t="s">
        <v>302</v>
      </c>
      <c r="E102" s="879">
        <f t="shared" si="7"/>
        <v>0</v>
      </c>
      <c r="F102" s="879">
        <f t="shared" si="7"/>
        <v>0</v>
      </c>
      <c r="G102" s="2752"/>
      <c r="H102" s="2634"/>
      <c r="I102" s="2600"/>
      <c r="J102" s="2600"/>
      <c r="K102" s="2603"/>
      <c r="L102" s="2530"/>
      <c r="M102" s="613"/>
    </row>
    <row r="103" spans="1:13" ht="13.5" thickTop="1">
      <c r="A103" s="2617" t="s">
        <v>328</v>
      </c>
      <c r="B103" s="2381" t="s">
        <v>2497</v>
      </c>
      <c r="C103" s="2420" t="s">
        <v>98</v>
      </c>
      <c r="D103" s="709" t="s">
        <v>296</v>
      </c>
      <c r="E103" s="854">
        <f>E104+E108</f>
        <v>184889910</v>
      </c>
      <c r="F103" s="854">
        <f>F104+F108</f>
        <v>161315542.97000003</v>
      </c>
      <c r="G103" s="2384" t="s">
        <v>3294</v>
      </c>
      <c r="H103" s="2384" t="s">
        <v>1570</v>
      </c>
      <c r="I103" s="2390" t="s">
        <v>306</v>
      </c>
      <c r="J103" s="2390">
        <v>85.4</v>
      </c>
      <c r="K103" s="2390">
        <v>86.27</v>
      </c>
      <c r="L103" s="2536"/>
      <c r="M103" s="592"/>
    </row>
    <row r="104" spans="1:13" ht="22.5" customHeight="1">
      <c r="A104" s="2697"/>
      <c r="B104" s="2582"/>
      <c r="C104" s="2421"/>
      <c r="D104" s="709" t="s">
        <v>301</v>
      </c>
      <c r="E104" s="854">
        <f>E105+E106+E107</f>
        <v>184889910</v>
      </c>
      <c r="F104" s="854">
        <f>F105+F106+F107</f>
        <v>161315542.97000003</v>
      </c>
      <c r="G104" s="2541"/>
      <c r="H104" s="2385"/>
      <c r="I104" s="2391"/>
      <c r="J104" s="2391"/>
      <c r="K104" s="2391"/>
      <c r="L104" s="2537"/>
      <c r="M104" s="592"/>
    </row>
    <row r="105" spans="1:13">
      <c r="A105" s="2697"/>
      <c r="B105" s="2582"/>
      <c r="C105" s="2421"/>
      <c r="D105" s="709" t="s">
        <v>303</v>
      </c>
      <c r="E105" s="854">
        <v>1848950</v>
      </c>
      <c r="F105" s="854">
        <v>1613170.86</v>
      </c>
      <c r="G105" s="2541"/>
      <c r="H105" s="2385"/>
      <c r="I105" s="2392"/>
      <c r="J105" s="2392"/>
      <c r="K105" s="2392"/>
      <c r="L105" s="2538"/>
      <c r="M105" s="592"/>
    </row>
    <row r="106" spans="1:13">
      <c r="A106" s="2697"/>
      <c r="B106" s="2582"/>
      <c r="C106" s="2421"/>
      <c r="D106" s="718" t="s">
        <v>304</v>
      </c>
      <c r="E106" s="854">
        <v>183040960</v>
      </c>
      <c r="F106" s="854">
        <v>159702372.11000001</v>
      </c>
      <c r="G106" s="2541"/>
      <c r="H106" s="2384" t="s">
        <v>1802</v>
      </c>
      <c r="I106" s="2390" t="s">
        <v>306</v>
      </c>
      <c r="J106" s="2390">
        <v>91.8</v>
      </c>
      <c r="K106" s="2390">
        <v>96.37</v>
      </c>
      <c r="L106" s="2536"/>
      <c r="M106" s="592"/>
    </row>
    <row r="107" spans="1:13" ht="29.25">
      <c r="A107" s="2697"/>
      <c r="B107" s="2582"/>
      <c r="C107" s="2421"/>
      <c r="D107" s="709" t="s">
        <v>305</v>
      </c>
      <c r="E107" s="854">
        <v>0</v>
      </c>
      <c r="F107" s="854">
        <v>0</v>
      </c>
      <c r="G107" s="2541"/>
      <c r="H107" s="2385"/>
      <c r="I107" s="2391"/>
      <c r="J107" s="2391"/>
      <c r="K107" s="2391"/>
      <c r="L107" s="2537"/>
      <c r="M107" s="592"/>
    </row>
    <row r="108" spans="1:13" ht="57" customHeight="1" thickBot="1">
      <c r="A108" s="2698"/>
      <c r="B108" s="2628"/>
      <c r="C108" s="2584"/>
      <c r="D108" s="718" t="s">
        <v>302</v>
      </c>
      <c r="E108" s="854">
        <v>0</v>
      </c>
      <c r="F108" s="854">
        <v>0</v>
      </c>
      <c r="G108" s="2627"/>
      <c r="H108" s="2385"/>
      <c r="I108" s="2392"/>
      <c r="J108" s="2392"/>
      <c r="K108" s="2392"/>
      <c r="L108" s="2538"/>
      <c r="M108" s="592"/>
    </row>
    <row r="109" spans="1:13" ht="12.75" customHeight="1" thickTop="1">
      <c r="A109" s="2617" t="s">
        <v>329</v>
      </c>
      <c r="B109" s="2381" t="s">
        <v>2498</v>
      </c>
      <c r="C109" s="2420" t="s">
        <v>98</v>
      </c>
      <c r="D109" s="709" t="s">
        <v>296</v>
      </c>
      <c r="E109" s="854">
        <f>E110+E114</f>
        <v>81339040</v>
      </c>
      <c r="F109" s="854">
        <f>F110+F114</f>
        <v>81338930.11999999</v>
      </c>
      <c r="G109" s="2384" t="s">
        <v>3297</v>
      </c>
      <c r="H109" s="2384" t="s">
        <v>1570</v>
      </c>
      <c r="I109" s="2390" t="s">
        <v>306</v>
      </c>
      <c r="J109" s="2390"/>
      <c r="K109" s="2390"/>
      <c r="L109" s="2536"/>
      <c r="M109" s="592"/>
    </row>
    <row r="110" spans="1:13" ht="19.5">
      <c r="A110" s="2697"/>
      <c r="B110" s="2539"/>
      <c r="C110" s="2421"/>
      <c r="D110" s="709" t="s">
        <v>301</v>
      </c>
      <c r="E110" s="854">
        <f>E111+E112+E113</f>
        <v>81339040</v>
      </c>
      <c r="F110" s="854">
        <f>F111+F112+F113</f>
        <v>81338930.11999999</v>
      </c>
      <c r="G110" s="2541"/>
      <c r="H110" s="2385"/>
      <c r="I110" s="2391"/>
      <c r="J110" s="2391"/>
      <c r="K110" s="2391"/>
      <c r="L110" s="2537"/>
      <c r="M110" s="592"/>
    </row>
    <row r="111" spans="1:13">
      <c r="A111" s="2697"/>
      <c r="B111" s="2539"/>
      <c r="C111" s="2421"/>
      <c r="D111" s="709" t="s">
        <v>303</v>
      </c>
      <c r="E111" s="854">
        <v>813400</v>
      </c>
      <c r="F111" s="854">
        <v>813399.3</v>
      </c>
      <c r="G111" s="2541"/>
      <c r="H111" s="2385"/>
      <c r="I111" s="2392"/>
      <c r="J111" s="2392"/>
      <c r="K111" s="2392"/>
      <c r="L111" s="2538"/>
      <c r="M111" s="592"/>
    </row>
    <row r="112" spans="1:13">
      <c r="A112" s="2697"/>
      <c r="B112" s="2539"/>
      <c r="C112" s="2421"/>
      <c r="D112" s="718" t="s">
        <v>304</v>
      </c>
      <c r="E112" s="854">
        <v>80525640</v>
      </c>
      <c r="F112" s="854">
        <v>80525530.819999993</v>
      </c>
      <c r="G112" s="2541"/>
      <c r="H112" s="2384" t="s">
        <v>1802</v>
      </c>
      <c r="I112" s="2390" t="s">
        <v>306</v>
      </c>
      <c r="J112" s="2390"/>
      <c r="K112" s="2390"/>
      <c r="L112" s="2536"/>
      <c r="M112" s="592"/>
    </row>
    <row r="113" spans="1:18" ht="29.25">
      <c r="A113" s="2697"/>
      <c r="B113" s="2539"/>
      <c r="C113" s="2421"/>
      <c r="D113" s="709" t="s">
        <v>305</v>
      </c>
      <c r="E113" s="854">
        <f>E119+E142+E148+E154</f>
        <v>0</v>
      </c>
      <c r="F113" s="854">
        <f>F119+F142+F148+F154</f>
        <v>0</v>
      </c>
      <c r="G113" s="2541"/>
      <c r="H113" s="2385"/>
      <c r="I113" s="2391"/>
      <c r="J113" s="2391"/>
      <c r="K113" s="2391"/>
      <c r="L113" s="2537"/>
      <c r="M113" s="592"/>
    </row>
    <row r="114" spans="1:18" ht="288" customHeight="1" thickBot="1">
      <c r="A114" s="2698"/>
      <c r="B114" s="2540"/>
      <c r="C114" s="2584"/>
      <c r="D114" s="718" t="s">
        <v>302</v>
      </c>
      <c r="E114" s="854">
        <f>E120+E143+E149+E155</f>
        <v>0</v>
      </c>
      <c r="F114" s="854">
        <v>0</v>
      </c>
      <c r="G114" s="2627"/>
      <c r="H114" s="2385"/>
      <c r="I114" s="2392"/>
      <c r="J114" s="2392"/>
      <c r="K114" s="2392"/>
      <c r="L114" s="2538"/>
      <c r="M114" s="592"/>
    </row>
    <row r="115" spans="1:18" s="407" customFormat="1" ht="13.5" thickTop="1">
      <c r="A115" s="2468" t="s">
        <v>330</v>
      </c>
      <c r="B115" s="2393" t="s">
        <v>2211</v>
      </c>
      <c r="C115" s="3144"/>
      <c r="D115" s="792" t="s">
        <v>296</v>
      </c>
      <c r="E115" s="884">
        <f>E116+E120</f>
        <v>200000</v>
      </c>
      <c r="F115" s="884">
        <f>F116+F120</f>
        <v>57200</v>
      </c>
      <c r="G115" s="3144"/>
      <c r="H115" s="3146"/>
      <c r="I115" s="3146"/>
      <c r="J115" s="3146"/>
      <c r="K115" s="3146"/>
      <c r="L115" s="2531"/>
      <c r="M115" s="620"/>
      <c r="N115"/>
      <c r="O115"/>
      <c r="P115"/>
      <c r="Q115"/>
      <c r="R115"/>
    </row>
    <row r="116" spans="1:18" s="407" customFormat="1" ht="19.5">
      <c r="A116" s="3149"/>
      <c r="B116" s="2565"/>
      <c r="C116" s="3145"/>
      <c r="D116" s="792" t="s">
        <v>301</v>
      </c>
      <c r="E116" s="884">
        <f>E117+E118+E119</f>
        <v>200000</v>
      </c>
      <c r="F116" s="884">
        <f>F117+F118+F119</f>
        <v>57200</v>
      </c>
      <c r="G116" s="3145"/>
      <c r="H116" s="3147"/>
      <c r="I116" s="3147"/>
      <c r="J116" s="3147"/>
      <c r="K116" s="3147"/>
      <c r="L116" s="2532"/>
      <c r="M116" s="620"/>
    </row>
    <row r="117" spans="1:18" s="407" customFormat="1">
      <c r="A117" s="3149"/>
      <c r="B117" s="2565"/>
      <c r="C117" s="3145"/>
      <c r="D117" s="792" t="s">
        <v>303</v>
      </c>
      <c r="E117" s="884">
        <f>E123</f>
        <v>200000</v>
      </c>
      <c r="F117" s="1210">
        <f>F123</f>
        <v>57200</v>
      </c>
      <c r="G117" s="3145"/>
      <c r="H117" s="3147"/>
      <c r="I117" s="3147"/>
      <c r="J117" s="3147"/>
      <c r="K117" s="3147"/>
      <c r="L117" s="2532"/>
      <c r="M117" s="620"/>
    </row>
    <row r="118" spans="1:18" s="407" customFormat="1">
      <c r="A118" s="3149"/>
      <c r="B118" s="2565"/>
      <c r="C118" s="3145"/>
      <c r="D118" s="859" t="s">
        <v>304</v>
      </c>
      <c r="E118" s="884">
        <f>E124</f>
        <v>0</v>
      </c>
      <c r="F118" s="1210">
        <f>F124</f>
        <v>0</v>
      </c>
      <c r="G118" s="3145"/>
      <c r="H118" s="3147"/>
      <c r="I118" s="3147"/>
      <c r="J118" s="3147"/>
      <c r="K118" s="3147"/>
      <c r="L118" s="2532"/>
      <c r="M118" s="620"/>
    </row>
    <row r="119" spans="1:18" s="407" customFormat="1" ht="29.25">
      <c r="A119" s="3149"/>
      <c r="B119" s="2565"/>
      <c r="C119" s="3145"/>
      <c r="D119" s="792" t="s">
        <v>305</v>
      </c>
      <c r="E119" s="884">
        <f>E125+E148+E154+E160</f>
        <v>0</v>
      </c>
      <c r="F119" s="1210">
        <f>F125+F148+F154+F160</f>
        <v>0</v>
      </c>
      <c r="G119" s="3145"/>
      <c r="H119" s="3147"/>
      <c r="I119" s="3147"/>
      <c r="J119" s="3147"/>
      <c r="K119" s="3147"/>
      <c r="L119" s="2532"/>
      <c r="M119" s="620"/>
      <c r="Q119" s="2180"/>
    </row>
    <row r="120" spans="1:18" s="407" customFormat="1" ht="19.5">
      <c r="A120" s="3150"/>
      <c r="B120" s="2566"/>
      <c r="C120" s="3145"/>
      <c r="D120" s="859" t="s">
        <v>302</v>
      </c>
      <c r="E120" s="884">
        <f>E126+E149+E155+E161</f>
        <v>0</v>
      </c>
      <c r="F120" s="1210">
        <f>F126+F149+F155+F161</f>
        <v>0</v>
      </c>
      <c r="G120" s="3145"/>
      <c r="H120" s="3147"/>
      <c r="I120" s="3148"/>
      <c r="J120" s="3148"/>
      <c r="K120" s="3147"/>
      <c r="L120" s="2533"/>
      <c r="M120" s="620"/>
    </row>
    <row r="121" spans="1:18" s="279" customFormat="1">
      <c r="A121" s="3151" t="s">
        <v>2212</v>
      </c>
      <c r="B121" s="2368" t="s">
        <v>2211</v>
      </c>
      <c r="C121" s="2466" t="s">
        <v>98</v>
      </c>
      <c r="D121" s="722" t="s">
        <v>296</v>
      </c>
      <c r="E121" s="879">
        <f>E122+E126</f>
        <v>200000</v>
      </c>
      <c r="F121" s="879">
        <f>F122+F126</f>
        <v>57200</v>
      </c>
      <c r="G121" s="3153"/>
      <c r="H121" s="3155"/>
      <c r="I121" s="3155"/>
      <c r="J121" s="3155"/>
      <c r="K121" s="3155"/>
      <c r="L121" s="2528"/>
      <c r="M121" s="613"/>
      <c r="Q121" s="2222"/>
    </row>
    <row r="122" spans="1:18" s="279" customFormat="1" ht="19.5">
      <c r="A122" s="3152"/>
      <c r="B122" s="2587"/>
      <c r="C122" s="2467"/>
      <c r="D122" s="722" t="s">
        <v>301</v>
      </c>
      <c r="E122" s="879">
        <f>E123+E124+E125</f>
        <v>200000</v>
      </c>
      <c r="F122" s="879">
        <f>F123+F124+F125</f>
        <v>57200</v>
      </c>
      <c r="G122" s="3154"/>
      <c r="H122" s="3156"/>
      <c r="I122" s="3156"/>
      <c r="J122" s="3156"/>
      <c r="K122" s="3156"/>
      <c r="L122" s="2529"/>
      <c r="M122" s="613"/>
    </row>
    <row r="123" spans="1:18" s="279" customFormat="1">
      <c r="A123" s="3152"/>
      <c r="B123" s="2587"/>
      <c r="C123" s="2467"/>
      <c r="D123" s="722" t="s">
        <v>303</v>
      </c>
      <c r="E123" s="1209">
        <f t="shared" ref="E123:F125" si="8">E129</f>
        <v>200000</v>
      </c>
      <c r="F123" s="1209">
        <f t="shared" si="8"/>
        <v>57200</v>
      </c>
      <c r="G123" s="3154"/>
      <c r="H123" s="3156"/>
      <c r="I123" s="3156"/>
      <c r="J123" s="3156"/>
      <c r="K123" s="3156"/>
      <c r="L123" s="2529"/>
      <c r="M123" s="613"/>
    </row>
    <row r="124" spans="1:18" s="279" customFormat="1">
      <c r="A124" s="3152"/>
      <c r="B124" s="2587"/>
      <c r="C124" s="2467"/>
      <c r="D124" s="716" t="s">
        <v>304</v>
      </c>
      <c r="E124" s="879">
        <f t="shared" si="8"/>
        <v>0</v>
      </c>
      <c r="F124" s="1209">
        <f t="shared" si="8"/>
        <v>0</v>
      </c>
      <c r="G124" s="3154"/>
      <c r="H124" s="3156"/>
      <c r="I124" s="3156"/>
      <c r="J124" s="3156"/>
      <c r="K124" s="3156"/>
      <c r="L124" s="2529"/>
      <c r="M124" s="613"/>
    </row>
    <row r="125" spans="1:18" s="279" customFormat="1" ht="29.25">
      <c r="A125" s="3152"/>
      <c r="B125" s="2587"/>
      <c r="C125" s="2467"/>
      <c r="D125" s="722" t="s">
        <v>305</v>
      </c>
      <c r="E125" s="879">
        <f t="shared" si="8"/>
        <v>0</v>
      </c>
      <c r="F125" s="1209">
        <f t="shared" si="8"/>
        <v>0</v>
      </c>
      <c r="G125" s="3154"/>
      <c r="H125" s="3156"/>
      <c r="I125" s="3156"/>
      <c r="J125" s="3156"/>
      <c r="K125" s="3156"/>
      <c r="L125" s="2529"/>
      <c r="M125" s="613"/>
    </row>
    <row r="126" spans="1:18" s="279" customFormat="1" ht="19.5">
      <c r="A126" s="3152"/>
      <c r="B126" s="2587"/>
      <c r="C126" s="2467"/>
      <c r="D126" s="1993" t="s">
        <v>302</v>
      </c>
      <c r="E126" s="2005">
        <v>0</v>
      </c>
      <c r="F126" s="2005">
        <v>0</v>
      </c>
      <c r="G126" s="3154"/>
      <c r="H126" s="3156"/>
      <c r="I126" s="3156"/>
      <c r="J126" s="3156"/>
      <c r="K126" s="3156"/>
      <c r="L126" s="2529"/>
      <c r="M126" s="613"/>
    </row>
    <row r="127" spans="1:18" s="505" customFormat="1" ht="16.5" customHeight="1">
      <c r="A127" s="3125" t="s">
        <v>492</v>
      </c>
      <c r="B127" s="2380" t="s">
        <v>2276</v>
      </c>
      <c r="C127" s="2993" t="s">
        <v>98</v>
      </c>
      <c r="D127" s="1992" t="s">
        <v>1547</v>
      </c>
      <c r="E127" s="1254">
        <f>+E128</f>
        <v>200000</v>
      </c>
      <c r="F127" s="1254">
        <f>+F128</f>
        <v>57200</v>
      </c>
      <c r="G127" s="2463" t="s">
        <v>2537</v>
      </c>
      <c r="H127" s="2463" t="s">
        <v>2277</v>
      </c>
      <c r="I127" s="2460" t="s">
        <v>591</v>
      </c>
      <c r="J127" s="2460">
        <v>1</v>
      </c>
      <c r="K127" s="2460">
        <v>1</v>
      </c>
      <c r="L127" s="3157"/>
      <c r="M127" s="621"/>
    </row>
    <row r="128" spans="1:18" s="505" customFormat="1" ht="20.25" customHeight="1">
      <c r="A128" s="3126"/>
      <c r="B128" s="2380"/>
      <c r="C128" s="2993"/>
      <c r="D128" s="1992" t="s">
        <v>2274</v>
      </c>
      <c r="E128" s="1254">
        <f>+E129+E130</f>
        <v>200000</v>
      </c>
      <c r="F128" s="1254">
        <f>+F129+F130</f>
        <v>57200</v>
      </c>
      <c r="G128" s="2463"/>
      <c r="H128" s="2463"/>
      <c r="I128" s="3134"/>
      <c r="J128" s="3134"/>
      <c r="K128" s="3134"/>
      <c r="L128" s="3157"/>
      <c r="M128" s="621"/>
    </row>
    <row r="129" spans="1:13" s="505" customFormat="1" ht="14.25" customHeight="1">
      <c r="A129" s="3126"/>
      <c r="B129" s="2380"/>
      <c r="C129" s="2993"/>
      <c r="D129" s="1992" t="s">
        <v>303</v>
      </c>
      <c r="E129" s="1254">
        <v>200000</v>
      </c>
      <c r="F129" s="1254">
        <v>57200</v>
      </c>
      <c r="G129" s="2463"/>
      <c r="H129" s="2463"/>
      <c r="I129" s="3134"/>
      <c r="J129" s="3134"/>
      <c r="K129" s="3134"/>
      <c r="L129" s="3157"/>
      <c r="M129" s="621"/>
    </row>
    <row r="130" spans="1:13" s="505" customFormat="1" ht="15.75" customHeight="1">
      <c r="A130" s="3126"/>
      <c r="B130" s="2380"/>
      <c r="C130" s="2993"/>
      <c r="D130" s="1992" t="s">
        <v>304</v>
      </c>
      <c r="E130" s="1254">
        <v>0</v>
      </c>
      <c r="F130" s="1254">
        <v>0</v>
      </c>
      <c r="G130" s="3132"/>
      <c r="H130" s="3132"/>
      <c r="I130" s="3134"/>
      <c r="J130" s="3134"/>
      <c r="K130" s="3134"/>
      <c r="L130" s="3157"/>
      <c r="M130" s="621"/>
    </row>
    <row r="131" spans="1:13" s="505" customFormat="1" ht="87" customHeight="1">
      <c r="A131" s="3126"/>
      <c r="B131" s="2380"/>
      <c r="C131" s="2993"/>
      <c r="D131" s="1992" t="s">
        <v>2275</v>
      </c>
      <c r="E131" s="1254">
        <v>0</v>
      </c>
      <c r="F131" s="1254">
        <v>0</v>
      </c>
      <c r="G131" s="3133"/>
      <c r="H131" s="3133"/>
      <c r="I131" s="3134"/>
      <c r="J131" s="3134"/>
      <c r="K131" s="3134"/>
      <c r="L131" s="3157"/>
      <c r="M131" s="621"/>
    </row>
    <row r="132" spans="1:13" ht="23.25" customHeight="1">
      <c r="A132" s="3125" t="s">
        <v>493</v>
      </c>
      <c r="B132" s="2380" t="s">
        <v>2534</v>
      </c>
      <c r="C132" s="2993" t="s">
        <v>98</v>
      </c>
      <c r="D132" s="1992" t="s">
        <v>1547</v>
      </c>
      <c r="E132" s="1254">
        <f>+E133</f>
        <v>0</v>
      </c>
      <c r="F132" s="1254">
        <f>+F133</f>
        <v>0</v>
      </c>
      <c r="G132" s="3130"/>
      <c r="H132" s="2463" t="s">
        <v>2535</v>
      </c>
      <c r="I132" s="1984" t="s">
        <v>306</v>
      </c>
      <c r="J132" s="1984">
        <v>4.4000000000000004</v>
      </c>
      <c r="K132" s="1984">
        <v>10</v>
      </c>
      <c r="L132" s="2010"/>
    </row>
    <row r="133" spans="1:13" ht="35.25" customHeight="1">
      <c r="A133" s="3126"/>
      <c r="B133" s="2380"/>
      <c r="C133" s="2993"/>
      <c r="D133" s="1992" t="s">
        <v>2274</v>
      </c>
      <c r="E133" s="1254">
        <f>+E134+E135</f>
        <v>0</v>
      </c>
      <c r="F133" s="1254">
        <f>+F134+F135</f>
        <v>0</v>
      </c>
      <c r="G133" s="3130"/>
      <c r="H133" s="2463"/>
      <c r="I133" s="2019"/>
      <c r="J133" s="2019"/>
      <c r="K133" s="2019"/>
      <c r="L133" s="2012"/>
    </row>
    <row r="134" spans="1:13" ht="25.5" customHeight="1">
      <c r="A134" s="3126"/>
      <c r="B134" s="2380"/>
      <c r="C134" s="2993"/>
      <c r="D134" s="1992" t="s">
        <v>303</v>
      </c>
      <c r="E134" s="1254">
        <v>0</v>
      </c>
      <c r="F134" s="1254">
        <v>0</v>
      </c>
      <c r="G134" s="3130"/>
      <c r="H134" s="2463" t="s">
        <v>2538</v>
      </c>
      <c r="I134" s="1984" t="s">
        <v>306</v>
      </c>
      <c r="J134" s="1984">
        <v>38.700000000000003</v>
      </c>
      <c r="K134" s="1984">
        <v>62.1</v>
      </c>
      <c r="L134" s="2010"/>
    </row>
    <row r="135" spans="1:13" ht="21" customHeight="1">
      <c r="A135" s="3126"/>
      <c r="B135" s="2380"/>
      <c r="C135" s="2993"/>
      <c r="D135" s="1992" t="s">
        <v>304</v>
      </c>
      <c r="E135" s="1254">
        <v>0</v>
      </c>
      <c r="F135" s="1254">
        <v>0</v>
      </c>
      <c r="G135" s="3130"/>
      <c r="H135" s="2463"/>
      <c r="I135" s="2019"/>
      <c r="J135" s="2019"/>
      <c r="K135" s="2019"/>
      <c r="L135" s="2012"/>
    </row>
    <row r="136" spans="1:13" ht="57.75" customHeight="1" thickBot="1">
      <c r="A136" s="3127"/>
      <c r="B136" s="3128"/>
      <c r="C136" s="3129"/>
      <c r="D136" s="2004" t="s">
        <v>2275</v>
      </c>
      <c r="E136" s="576">
        <v>0</v>
      </c>
      <c r="F136" s="576">
        <v>0</v>
      </c>
      <c r="G136" s="3131"/>
      <c r="H136" s="2056" t="s">
        <v>2536</v>
      </c>
      <c r="I136" s="775" t="s">
        <v>306</v>
      </c>
      <c r="J136" s="775">
        <v>95.6</v>
      </c>
      <c r="K136" s="2196">
        <v>90</v>
      </c>
      <c r="L136" s="576"/>
    </row>
    <row r="137" spans="1:13" ht="13.5" thickTop="1"/>
  </sheetData>
  <mergeCells count="226">
    <mergeCell ref="L106:L108"/>
    <mergeCell ref="L109:L111"/>
    <mergeCell ref="L112:L114"/>
    <mergeCell ref="L115:L120"/>
    <mergeCell ref="L121:L126"/>
    <mergeCell ref="L127:L131"/>
    <mergeCell ref="L55:L60"/>
    <mergeCell ref="L61:L66"/>
    <mergeCell ref="L67:L68"/>
    <mergeCell ref="L73:L78"/>
    <mergeCell ref="L79:L84"/>
    <mergeCell ref="L85:L90"/>
    <mergeCell ref="L91:L96"/>
    <mergeCell ref="L97:L102"/>
    <mergeCell ref="L103:L105"/>
    <mergeCell ref="L7:L9"/>
    <mergeCell ref="L11:L12"/>
    <mergeCell ref="L13:L18"/>
    <mergeCell ref="L19:L24"/>
    <mergeCell ref="L25:L30"/>
    <mergeCell ref="L31:L36"/>
    <mergeCell ref="L37:L42"/>
    <mergeCell ref="L43:L48"/>
    <mergeCell ref="L49:L54"/>
    <mergeCell ref="K43:K48"/>
    <mergeCell ref="A49:A54"/>
    <mergeCell ref="B49:B54"/>
    <mergeCell ref="C49:C54"/>
    <mergeCell ref="H49:H54"/>
    <mergeCell ref="I49:I54"/>
    <mergeCell ref="J49:J54"/>
    <mergeCell ref="K49:K54"/>
    <mergeCell ref="H43:H48"/>
    <mergeCell ref="I43:I48"/>
    <mergeCell ref="J43:J48"/>
    <mergeCell ref="G49:G54"/>
    <mergeCell ref="C115:C120"/>
    <mergeCell ref="G115:G120"/>
    <mergeCell ref="H115:H120"/>
    <mergeCell ref="K115:K120"/>
    <mergeCell ref="J115:J120"/>
    <mergeCell ref="I115:I120"/>
    <mergeCell ref="A115:A120"/>
    <mergeCell ref="B115:B120"/>
    <mergeCell ref="A121:A126"/>
    <mergeCell ref="B121:B126"/>
    <mergeCell ref="C121:C126"/>
    <mergeCell ref="G121:G126"/>
    <mergeCell ref="H121:H126"/>
    <mergeCell ref="I121:I126"/>
    <mergeCell ref="J121:J126"/>
    <mergeCell ref="K121:K126"/>
    <mergeCell ref="A109:A114"/>
    <mergeCell ref="B109:B114"/>
    <mergeCell ref="C109:C114"/>
    <mergeCell ref="G109:G114"/>
    <mergeCell ref="H103:H105"/>
    <mergeCell ref="I103:I105"/>
    <mergeCell ref="J103:J105"/>
    <mergeCell ref="K103:K105"/>
    <mergeCell ref="H106:H108"/>
    <mergeCell ref="I106:I108"/>
    <mergeCell ref="J106:J108"/>
    <mergeCell ref="K106:K108"/>
    <mergeCell ref="H109:H111"/>
    <mergeCell ref="I109:I111"/>
    <mergeCell ref="J109:J111"/>
    <mergeCell ref="K109:K111"/>
    <mergeCell ref="H112:H114"/>
    <mergeCell ref="I112:I114"/>
    <mergeCell ref="J112:J114"/>
    <mergeCell ref="K112:K114"/>
    <mergeCell ref="A97:A102"/>
    <mergeCell ref="B97:B102"/>
    <mergeCell ref="C97:C102"/>
    <mergeCell ref="G97:G102"/>
    <mergeCell ref="H97:H102"/>
    <mergeCell ref="I97:I102"/>
    <mergeCell ref="J97:J102"/>
    <mergeCell ref="K97:K102"/>
    <mergeCell ref="A103:A108"/>
    <mergeCell ref="B103:B108"/>
    <mergeCell ref="C103:C108"/>
    <mergeCell ref="G103:G108"/>
    <mergeCell ref="J91:J96"/>
    <mergeCell ref="K91:K96"/>
    <mergeCell ref="J61:J66"/>
    <mergeCell ref="H87:H90"/>
    <mergeCell ref="I87:I90"/>
    <mergeCell ref="J87:J90"/>
    <mergeCell ref="K87:K90"/>
    <mergeCell ref="H67:H68"/>
    <mergeCell ref="I67:I68"/>
    <mergeCell ref="J67:J68"/>
    <mergeCell ref="K67:K68"/>
    <mergeCell ref="H79:H84"/>
    <mergeCell ref="I79:I84"/>
    <mergeCell ref="J79:J84"/>
    <mergeCell ref="K61:K66"/>
    <mergeCell ref="I61:I66"/>
    <mergeCell ref="J19:J24"/>
    <mergeCell ref="K31:K36"/>
    <mergeCell ref="J37:J42"/>
    <mergeCell ref="K37:K42"/>
    <mergeCell ref="I37:I42"/>
    <mergeCell ref="K19:K24"/>
    <mergeCell ref="I31:I36"/>
    <mergeCell ref="J31:J36"/>
    <mergeCell ref="I25:I30"/>
    <mergeCell ref="J25:J30"/>
    <mergeCell ref="K25:K30"/>
    <mergeCell ref="I19:I24"/>
    <mergeCell ref="C85:C90"/>
    <mergeCell ref="H85:H86"/>
    <mergeCell ref="I85:I86"/>
    <mergeCell ref="J85:J86"/>
    <mergeCell ref="J73:J78"/>
    <mergeCell ref="K73:K78"/>
    <mergeCell ref="A79:A84"/>
    <mergeCell ref="B79:B84"/>
    <mergeCell ref="C79:C84"/>
    <mergeCell ref="A73:A78"/>
    <mergeCell ref="B73:B78"/>
    <mergeCell ref="C73:C78"/>
    <mergeCell ref="G73:G78"/>
    <mergeCell ref="H73:H78"/>
    <mergeCell ref="I73:I78"/>
    <mergeCell ref="K79:K84"/>
    <mergeCell ref="K85:K86"/>
    <mergeCell ref="G79:G84"/>
    <mergeCell ref="G85:G90"/>
    <mergeCell ref="A85:A90"/>
    <mergeCell ref="B85:B90"/>
    <mergeCell ref="B37:B42"/>
    <mergeCell ref="C37:C42"/>
    <mergeCell ref="G37:G42"/>
    <mergeCell ref="H37:H42"/>
    <mergeCell ref="A67:A72"/>
    <mergeCell ref="B67:B72"/>
    <mergeCell ref="C67:C72"/>
    <mergeCell ref="A61:A66"/>
    <mergeCell ref="B61:B66"/>
    <mergeCell ref="C61:C66"/>
    <mergeCell ref="H61:H66"/>
    <mergeCell ref="A55:A60"/>
    <mergeCell ref="B55:B60"/>
    <mergeCell ref="C55:C60"/>
    <mergeCell ref="G55:G60"/>
    <mergeCell ref="A43:A48"/>
    <mergeCell ref="B43:B48"/>
    <mergeCell ref="C43:C48"/>
    <mergeCell ref="G43:G48"/>
    <mergeCell ref="G61:G66"/>
    <mergeCell ref="G67:G72"/>
    <mergeCell ref="A1:L1"/>
    <mergeCell ref="H3:H5"/>
    <mergeCell ref="I3:I5"/>
    <mergeCell ref="K3:K5"/>
    <mergeCell ref="L3:L5"/>
    <mergeCell ref="H11:H12"/>
    <mergeCell ref="I11:I12"/>
    <mergeCell ref="J3:J5"/>
    <mergeCell ref="K11:K12"/>
    <mergeCell ref="H7:H9"/>
    <mergeCell ref="I7:I9"/>
    <mergeCell ref="J7:J9"/>
    <mergeCell ref="K7:K9"/>
    <mergeCell ref="G7:G12"/>
    <mergeCell ref="A3:A5"/>
    <mergeCell ref="B3:B5"/>
    <mergeCell ref="C3:C5"/>
    <mergeCell ref="D3:D5"/>
    <mergeCell ref="E3:E5"/>
    <mergeCell ref="F3:F5"/>
    <mergeCell ref="G3:G5"/>
    <mergeCell ref="A7:A12"/>
    <mergeCell ref="B7:B12"/>
    <mergeCell ref="C7:C12"/>
    <mergeCell ref="P3:P5"/>
    <mergeCell ref="Q3:Q5"/>
    <mergeCell ref="R3:R5"/>
    <mergeCell ref="T3:T4"/>
    <mergeCell ref="G127:G131"/>
    <mergeCell ref="A127:A131"/>
    <mergeCell ref="B127:B131"/>
    <mergeCell ref="C127:C131"/>
    <mergeCell ref="H127:H131"/>
    <mergeCell ref="I127:I131"/>
    <mergeCell ref="J127:J131"/>
    <mergeCell ref="K127:K131"/>
    <mergeCell ref="A91:A96"/>
    <mergeCell ref="B91:B96"/>
    <mergeCell ref="C91:C96"/>
    <mergeCell ref="G91:G96"/>
    <mergeCell ref="H91:H96"/>
    <mergeCell ref="I91:I96"/>
    <mergeCell ref="J11:J12"/>
    <mergeCell ref="A13:A18"/>
    <mergeCell ref="B13:B18"/>
    <mergeCell ref="C13:C18"/>
    <mergeCell ref="G13:G18"/>
    <mergeCell ref="A19:A24"/>
    <mergeCell ref="A132:A136"/>
    <mergeCell ref="B132:B136"/>
    <mergeCell ref="C132:C136"/>
    <mergeCell ref="G132:G136"/>
    <mergeCell ref="H132:H133"/>
    <mergeCell ref="H134:H135"/>
    <mergeCell ref="M3:M5"/>
    <mergeCell ref="N3:N5"/>
    <mergeCell ref="O3:O5"/>
    <mergeCell ref="B19:B24"/>
    <mergeCell ref="C19:C24"/>
    <mergeCell ref="G19:G24"/>
    <mergeCell ref="A31:A36"/>
    <mergeCell ref="B31:B36"/>
    <mergeCell ref="C31:C36"/>
    <mergeCell ref="G31:G36"/>
    <mergeCell ref="H31:H36"/>
    <mergeCell ref="H19:H24"/>
    <mergeCell ref="A25:A30"/>
    <mergeCell ref="B25:B30"/>
    <mergeCell ref="C25:C30"/>
    <mergeCell ref="G25:G30"/>
    <mergeCell ref="H25:H30"/>
    <mergeCell ref="A37:A42"/>
  </mergeCells>
  <pageMargins left="0.23622047244094491" right="0.15748031496062992" top="0.78740157480314965" bottom="0.39370078740157483" header="0.39370078740157483" footer="0.23622047244094491"/>
  <pageSetup paperSize="9" scale="90" fitToHeight="0" orientation="landscape" r:id="rId1"/>
  <headerFooter differentFirst="1" alignWithMargins="0">
    <oddFooter>&amp;C&amp;P</oddFooter>
  </headerFooter>
  <rowBreaks count="1" manualBreakCount="1">
    <brk id="110" max="1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3"/>
  <sheetViews>
    <sheetView view="pageBreakPreview" zoomScale="130" zoomScaleNormal="120" zoomScaleSheetLayoutView="130" workbookViewId="0">
      <pane ySplit="5" topLeftCell="A6" activePane="bottomLeft" state="frozen"/>
      <selection pane="bottomLeft" activeCell="G43" sqref="G43:G48"/>
    </sheetView>
  </sheetViews>
  <sheetFormatPr defaultRowHeight="12.75"/>
  <cols>
    <col min="1" max="1" width="4.42578125" style="12" customWidth="1"/>
    <col min="2" max="2" width="26.42578125" style="13" customWidth="1"/>
    <col min="3" max="3" width="10.85546875" style="13" customWidth="1"/>
    <col min="4" max="4" width="21.140625" style="13" customWidth="1"/>
    <col min="5" max="5" width="14.42578125" style="19" customWidth="1"/>
    <col min="6" max="6" width="12.5703125" style="19" customWidth="1"/>
    <col min="7" max="7" width="26.5703125" style="13" customWidth="1"/>
    <col min="8" max="8" width="32.28515625" style="26" customWidth="1"/>
    <col min="9" max="9" width="8" style="19" customWidth="1"/>
    <col min="10" max="10" width="7.7109375" style="19" customWidth="1"/>
    <col min="11" max="11" width="8" style="19" customWidth="1"/>
    <col min="12" max="12" width="15.85546875" style="131" customWidth="1"/>
    <col min="13" max="13" width="10.5703125" customWidth="1"/>
    <col min="15" max="18" width="9.140625" customWidth="1"/>
  </cols>
  <sheetData>
    <row r="1" spans="1:20" s="2" customFormat="1" ht="27" customHeight="1">
      <c r="A1" s="2699" t="s">
        <v>2994</v>
      </c>
      <c r="B1" s="2699"/>
      <c r="C1" s="2699"/>
      <c r="D1" s="2699"/>
      <c r="E1" s="2699"/>
      <c r="F1" s="2699"/>
      <c r="G1" s="2699"/>
      <c r="H1" s="2699"/>
      <c r="I1" s="2699"/>
      <c r="J1" s="2699"/>
      <c r="K1" s="2699"/>
      <c r="L1" s="2699"/>
    </row>
    <row r="2" spans="1:20" s="2" customFormat="1" ht="14.25" customHeight="1" thickBot="1">
      <c r="A2" s="1"/>
      <c r="B2" s="69"/>
      <c r="C2" s="69"/>
      <c r="D2" s="69"/>
      <c r="E2" s="69"/>
      <c r="F2" s="69"/>
      <c r="G2" s="69"/>
      <c r="H2" s="36"/>
      <c r="I2" s="69"/>
      <c r="J2" s="69"/>
      <c r="K2" s="16" t="s">
        <v>172</v>
      </c>
      <c r="L2" s="158"/>
    </row>
    <row r="3" spans="1:20" s="2" customFormat="1" ht="22.5" customHeight="1" thickTop="1">
      <c r="A3" s="2439" t="s">
        <v>294</v>
      </c>
      <c r="B3" s="2439" t="s">
        <v>297</v>
      </c>
      <c r="C3" s="2439" t="s">
        <v>975</v>
      </c>
      <c r="D3" s="2444" t="s">
        <v>295</v>
      </c>
      <c r="E3" s="2444" t="s">
        <v>1969</v>
      </c>
      <c r="F3" s="2444" t="s">
        <v>1540</v>
      </c>
      <c r="G3" s="2439" t="s">
        <v>2242</v>
      </c>
      <c r="H3" s="2444" t="s">
        <v>298</v>
      </c>
      <c r="I3" s="2444" t="s">
        <v>1040</v>
      </c>
      <c r="J3" s="2444" t="s">
        <v>299</v>
      </c>
      <c r="K3" s="2444" t="s">
        <v>300</v>
      </c>
      <c r="L3" s="2439" t="s">
        <v>2242</v>
      </c>
      <c r="M3" s="2433"/>
      <c r="N3" s="2431"/>
      <c r="O3" s="2431"/>
      <c r="P3" s="2431"/>
      <c r="Q3" s="2431"/>
      <c r="R3" s="2431"/>
      <c r="S3" s="428"/>
      <c r="T3" s="2432"/>
    </row>
    <row r="4" spans="1:20" s="2" customFormat="1" ht="16.5" customHeight="1">
      <c r="A4" s="2440"/>
      <c r="B4" s="2440"/>
      <c r="C4" s="2442"/>
      <c r="D4" s="2445"/>
      <c r="E4" s="2445"/>
      <c r="F4" s="2442"/>
      <c r="G4" s="2442"/>
      <c r="H4" s="2442"/>
      <c r="I4" s="2442"/>
      <c r="J4" s="2442"/>
      <c r="K4" s="2442"/>
      <c r="L4" s="2442"/>
      <c r="M4" s="2433"/>
      <c r="N4" s="2431"/>
      <c r="O4" s="2431"/>
      <c r="P4" s="2431"/>
      <c r="Q4" s="2431"/>
      <c r="R4" s="2431"/>
      <c r="S4" s="428"/>
      <c r="T4" s="2432"/>
    </row>
    <row r="5" spans="1:20" s="2" customFormat="1" ht="18" customHeight="1" thickBot="1">
      <c r="A5" s="2441"/>
      <c r="B5" s="2441"/>
      <c r="C5" s="2443"/>
      <c r="D5" s="2446"/>
      <c r="E5" s="2446"/>
      <c r="F5" s="2443"/>
      <c r="G5" s="2443"/>
      <c r="H5" s="2443"/>
      <c r="I5" s="2443"/>
      <c r="J5" s="2443"/>
      <c r="K5" s="2443"/>
      <c r="L5" s="2443"/>
      <c r="M5" s="2433"/>
      <c r="N5" s="2431"/>
      <c r="O5" s="2431"/>
      <c r="P5" s="2431"/>
      <c r="Q5" s="2431"/>
      <c r="R5" s="2431"/>
      <c r="S5" s="428"/>
      <c r="T5" s="429"/>
    </row>
    <row r="6" spans="1:20" s="4" customFormat="1" ht="10.5" customHeight="1" thickTop="1" thickBot="1">
      <c r="A6" s="238">
        <v>1</v>
      </c>
      <c r="B6" s="238">
        <v>2</v>
      </c>
      <c r="C6" s="238">
        <v>3</v>
      </c>
      <c r="D6" s="239">
        <v>4</v>
      </c>
      <c r="E6" s="130">
        <v>5</v>
      </c>
      <c r="F6" s="130">
        <v>6</v>
      </c>
      <c r="G6" s="239">
        <v>7</v>
      </c>
      <c r="H6" s="130">
        <v>8</v>
      </c>
      <c r="I6" s="130">
        <v>9</v>
      </c>
      <c r="J6" s="130">
        <v>10</v>
      </c>
      <c r="K6" s="130">
        <v>11</v>
      </c>
      <c r="L6" s="130">
        <v>12</v>
      </c>
    </row>
    <row r="7" spans="1:20" s="5" customFormat="1" ht="18.75" customHeight="1" thickTop="1">
      <c r="A7" s="2473" t="s">
        <v>701</v>
      </c>
      <c r="B7" s="2475" t="s">
        <v>1416</v>
      </c>
      <c r="C7" s="2475" t="s">
        <v>1223</v>
      </c>
      <c r="D7" s="709" t="s">
        <v>296</v>
      </c>
      <c r="E7" s="854">
        <f>E8+E12</f>
        <v>556120997.81999993</v>
      </c>
      <c r="F7" s="854">
        <f>F8+F12</f>
        <v>553778595.49000001</v>
      </c>
      <c r="G7" s="3139"/>
      <c r="H7" s="2496" t="s">
        <v>1417</v>
      </c>
      <c r="I7" s="2578" t="s">
        <v>306</v>
      </c>
      <c r="J7" s="3122">
        <v>30.3</v>
      </c>
      <c r="K7" s="2577">
        <v>30.3</v>
      </c>
      <c r="L7" s="2719"/>
      <c r="M7" s="437"/>
      <c r="T7" s="137"/>
    </row>
    <row r="8" spans="1:20" s="5" customFormat="1" ht="12.75" customHeight="1">
      <c r="A8" s="2677"/>
      <c r="B8" s="2639"/>
      <c r="C8" s="2643"/>
      <c r="D8" s="709" t="s">
        <v>301</v>
      </c>
      <c r="E8" s="854">
        <f>E9+E10+E11</f>
        <v>556120997.81999993</v>
      </c>
      <c r="F8" s="854">
        <f>F9+F10+F11</f>
        <v>553778595.49000001</v>
      </c>
      <c r="G8" s="3140"/>
      <c r="H8" s="2398"/>
      <c r="I8" s="2486"/>
      <c r="J8" s="2838"/>
      <c r="K8" s="2392"/>
      <c r="L8" s="2538"/>
      <c r="M8" s="680"/>
      <c r="P8" s="465"/>
    </row>
    <row r="9" spans="1:20" s="5" customFormat="1" ht="20.25" customHeight="1">
      <c r="A9" s="2677"/>
      <c r="B9" s="2639"/>
      <c r="C9" s="2643"/>
      <c r="D9" s="709" t="s">
        <v>303</v>
      </c>
      <c r="E9" s="854">
        <f>E15+E57</f>
        <v>78656897.819999993</v>
      </c>
      <c r="F9" s="854">
        <f>F15+F57</f>
        <v>77350283.429999992</v>
      </c>
      <c r="G9" s="3140"/>
      <c r="H9" s="2384" t="s">
        <v>1872</v>
      </c>
      <c r="I9" s="2570" t="s">
        <v>306</v>
      </c>
      <c r="J9" s="2570">
        <v>21</v>
      </c>
      <c r="K9" s="2570">
        <v>21</v>
      </c>
      <c r="L9" s="2536"/>
      <c r="M9" s="680"/>
    </row>
    <row r="10" spans="1:20" s="5" customFormat="1" ht="33.75" customHeight="1">
      <c r="A10" s="2677"/>
      <c r="B10" s="2639"/>
      <c r="C10" s="2643"/>
      <c r="D10" s="718" t="s">
        <v>304</v>
      </c>
      <c r="E10" s="854">
        <f>E16+E58</f>
        <v>477464100</v>
      </c>
      <c r="F10" s="854">
        <f>F16+F58</f>
        <v>476428312.06</v>
      </c>
      <c r="G10" s="3140"/>
      <c r="H10" s="2398"/>
      <c r="I10" s="2486"/>
      <c r="J10" s="2486"/>
      <c r="K10" s="2486"/>
      <c r="L10" s="2538"/>
      <c r="M10" s="437"/>
    </row>
    <row r="11" spans="1:20" s="5" customFormat="1" ht="48" customHeight="1">
      <c r="A11" s="2677"/>
      <c r="B11" s="2639"/>
      <c r="C11" s="2643"/>
      <c r="D11" s="709" t="s">
        <v>305</v>
      </c>
      <c r="E11" s="854">
        <f>E17</f>
        <v>0</v>
      </c>
      <c r="F11" s="854">
        <f>F17</f>
        <v>0</v>
      </c>
      <c r="G11" s="3140"/>
      <c r="H11" s="2384" t="s">
        <v>1873</v>
      </c>
      <c r="I11" s="2570" t="s">
        <v>306</v>
      </c>
      <c r="J11" s="2570">
        <v>41</v>
      </c>
      <c r="K11" s="2570">
        <v>59</v>
      </c>
      <c r="L11" s="2525"/>
      <c r="M11" s="437"/>
    </row>
    <row r="12" spans="1:20" s="5" customFormat="1" ht="36" customHeight="1">
      <c r="A12" s="2677"/>
      <c r="B12" s="2639"/>
      <c r="C12" s="2643"/>
      <c r="D12" s="718" t="s">
        <v>302</v>
      </c>
      <c r="E12" s="803">
        <f>E18</f>
        <v>0</v>
      </c>
      <c r="F12" s="803">
        <f>F18</f>
        <v>0</v>
      </c>
      <c r="G12" s="3141"/>
      <c r="H12" s="2398"/>
      <c r="I12" s="2486"/>
      <c r="J12" s="2486"/>
      <c r="K12" s="2486"/>
      <c r="L12" s="2527"/>
      <c r="M12" s="437"/>
    </row>
    <row r="13" spans="1:20" s="11" customFormat="1" ht="15" customHeight="1">
      <c r="A13" s="3163" t="s">
        <v>308</v>
      </c>
      <c r="B13" s="2987" t="s">
        <v>1418</v>
      </c>
      <c r="C13" s="2987"/>
      <c r="D13" s="859" t="s">
        <v>296</v>
      </c>
      <c r="E13" s="884">
        <f>E14+E18</f>
        <v>553973685.81999993</v>
      </c>
      <c r="F13" s="884">
        <f>F14+F18</f>
        <v>551782995.54999995</v>
      </c>
      <c r="G13" s="3166"/>
      <c r="H13" s="776"/>
      <c r="I13" s="2592"/>
      <c r="J13" s="2592"/>
      <c r="K13" s="2592"/>
      <c r="L13" s="2531"/>
      <c r="M13" s="597"/>
      <c r="N13" s="137"/>
      <c r="O13" s="137"/>
      <c r="P13" s="137"/>
      <c r="Q13" s="137"/>
      <c r="R13" s="137"/>
    </row>
    <row r="14" spans="1:20" s="11" customFormat="1" ht="21.75" customHeight="1">
      <c r="A14" s="3164"/>
      <c r="B14" s="3165"/>
      <c r="C14" s="3165"/>
      <c r="D14" s="859" t="s">
        <v>301</v>
      </c>
      <c r="E14" s="884">
        <f>E15+E16+E17</f>
        <v>553973685.81999993</v>
      </c>
      <c r="F14" s="884">
        <f>F15+F16+F17</f>
        <v>551782995.54999995</v>
      </c>
      <c r="G14" s="3167"/>
      <c r="H14" s="777"/>
      <c r="I14" s="2593"/>
      <c r="J14" s="2593"/>
      <c r="K14" s="2593"/>
      <c r="L14" s="2532"/>
      <c r="M14" s="597"/>
    </row>
    <row r="15" spans="1:20" s="11" customFormat="1" ht="14.25" customHeight="1">
      <c r="A15" s="3164"/>
      <c r="B15" s="3165"/>
      <c r="C15" s="3165"/>
      <c r="D15" s="859" t="s">
        <v>303</v>
      </c>
      <c r="E15" s="884">
        <f t="shared" ref="E15:F18" si="0">E21</f>
        <v>78506585.819999993</v>
      </c>
      <c r="F15" s="884">
        <f t="shared" si="0"/>
        <v>77210591.289999992</v>
      </c>
      <c r="G15" s="3167"/>
      <c r="H15" s="777"/>
      <c r="I15" s="2593"/>
      <c r="J15" s="2593"/>
      <c r="K15" s="2593"/>
      <c r="L15" s="2532"/>
      <c r="M15" s="597"/>
    </row>
    <row r="16" spans="1:20" s="11" customFormat="1" ht="15" customHeight="1">
      <c r="A16" s="3164"/>
      <c r="B16" s="3165"/>
      <c r="C16" s="3165"/>
      <c r="D16" s="859" t="s">
        <v>304</v>
      </c>
      <c r="E16" s="884">
        <f t="shared" si="0"/>
        <v>475467100</v>
      </c>
      <c r="F16" s="884">
        <f t="shared" si="0"/>
        <v>474572404.25999999</v>
      </c>
      <c r="G16" s="3167"/>
      <c r="H16" s="777"/>
      <c r="I16" s="2593"/>
      <c r="J16" s="2593"/>
      <c r="K16" s="2593"/>
      <c r="L16" s="2532"/>
      <c r="M16" s="597"/>
    </row>
    <row r="17" spans="1:13" s="11" customFormat="1" ht="28.5" customHeight="1">
      <c r="A17" s="3164"/>
      <c r="B17" s="3165"/>
      <c r="C17" s="3165"/>
      <c r="D17" s="859" t="s">
        <v>305</v>
      </c>
      <c r="E17" s="884">
        <f t="shared" si="0"/>
        <v>0</v>
      </c>
      <c r="F17" s="884">
        <f t="shared" si="0"/>
        <v>0</v>
      </c>
      <c r="G17" s="3167"/>
      <c r="H17" s="777"/>
      <c r="I17" s="2593"/>
      <c r="J17" s="2593"/>
      <c r="K17" s="2593"/>
      <c r="L17" s="2532"/>
      <c r="M17" s="597"/>
    </row>
    <row r="18" spans="1:13" s="11" customFormat="1" ht="18.75" customHeight="1">
      <c r="A18" s="3164"/>
      <c r="B18" s="3165"/>
      <c r="C18" s="3165"/>
      <c r="D18" s="859" t="s">
        <v>302</v>
      </c>
      <c r="E18" s="884">
        <f t="shared" si="0"/>
        <v>0</v>
      </c>
      <c r="F18" s="884">
        <f t="shared" si="0"/>
        <v>0</v>
      </c>
      <c r="G18" s="3167"/>
      <c r="H18" s="870"/>
      <c r="I18" s="2679"/>
      <c r="J18" s="2679"/>
      <c r="K18" s="2679"/>
      <c r="L18" s="2533"/>
      <c r="M18" s="597"/>
    </row>
    <row r="19" spans="1:13" s="137" customFormat="1">
      <c r="A19" s="2369" t="s">
        <v>309</v>
      </c>
      <c r="B19" s="2447" t="s">
        <v>1874</v>
      </c>
      <c r="C19" s="2367" t="s">
        <v>976</v>
      </c>
      <c r="D19" s="716" t="s">
        <v>296</v>
      </c>
      <c r="E19" s="879">
        <f>E20+E24</f>
        <v>553973685.81999993</v>
      </c>
      <c r="F19" s="879">
        <f>F20+F24</f>
        <v>551782995.54999995</v>
      </c>
      <c r="G19" s="2414"/>
      <c r="H19" s="2449"/>
      <c r="I19" s="2448"/>
      <c r="J19" s="2448"/>
      <c r="K19" s="2448"/>
      <c r="L19" s="2528"/>
      <c r="M19" s="592"/>
    </row>
    <row r="20" spans="1:13" s="137" customFormat="1" ht="19.5">
      <c r="A20" s="2369"/>
      <c r="B20" s="3115"/>
      <c r="C20" s="3168"/>
      <c r="D20" s="716" t="s">
        <v>301</v>
      </c>
      <c r="E20" s="879">
        <f>E21+E22+E23</f>
        <v>553973685.81999993</v>
      </c>
      <c r="F20" s="879">
        <f>F21+F22+F23</f>
        <v>551782995.54999995</v>
      </c>
      <c r="G20" s="2415"/>
      <c r="H20" s="2449"/>
      <c r="I20" s="2448"/>
      <c r="J20" s="2448"/>
      <c r="K20" s="2448"/>
      <c r="L20" s="2529"/>
      <c r="M20" s="592"/>
    </row>
    <row r="21" spans="1:13" s="137" customFormat="1">
      <c r="A21" s="2369"/>
      <c r="B21" s="3115"/>
      <c r="C21" s="3168"/>
      <c r="D21" s="716" t="s">
        <v>303</v>
      </c>
      <c r="E21" s="879">
        <f>E27+E33+E39+E45+E51</f>
        <v>78506585.819999993</v>
      </c>
      <c r="F21" s="879">
        <f>F27+F33+F39+F45+F51</f>
        <v>77210591.289999992</v>
      </c>
      <c r="G21" s="2415"/>
      <c r="H21" s="2449"/>
      <c r="I21" s="2448"/>
      <c r="J21" s="2448"/>
      <c r="K21" s="2448"/>
      <c r="L21" s="2529"/>
      <c r="M21" s="592"/>
    </row>
    <row r="22" spans="1:13" s="137" customFormat="1">
      <c r="A22" s="2369"/>
      <c r="B22" s="3115"/>
      <c r="C22" s="3168"/>
      <c r="D22" s="716" t="s">
        <v>304</v>
      </c>
      <c r="E22" s="879">
        <f>E28+E34+E40+E46+E52</f>
        <v>475467100</v>
      </c>
      <c r="F22" s="879">
        <f>F28+F34+F40+F46+F52</f>
        <v>474572404.25999999</v>
      </c>
      <c r="G22" s="2415"/>
      <c r="H22" s="2449"/>
      <c r="I22" s="2448"/>
      <c r="J22" s="2448"/>
      <c r="K22" s="2448"/>
      <c r="L22" s="2529"/>
      <c r="M22" s="592"/>
    </row>
    <row r="23" spans="1:13" s="137" customFormat="1" ht="19.5">
      <c r="A23" s="2369"/>
      <c r="B23" s="3115"/>
      <c r="C23" s="3168"/>
      <c r="D23" s="716" t="s">
        <v>305</v>
      </c>
      <c r="E23" s="879">
        <f>E29+E35+E41+E47</f>
        <v>0</v>
      </c>
      <c r="F23" s="879">
        <f>F29+F35+F41+F47</f>
        <v>0</v>
      </c>
      <c r="G23" s="2415"/>
      <c r="H23" s="2449"/>
      <c r="I23" s="2448"/>
      <c r="J23" s="2448"/>
      <c r="K23" s="2448"/>
      <c r="L23" s="2529"/>
      <c r="M23" s="592"/>
    </row>
    <row r="24" spans="1:13" s="137" customFormat="1" ht="23.25" customHeight="1">
      <c r="A24" s="2369"/>
      <c r="B24" s="3115"/>
      <c r="C24" s="3168"/>
      <c r="D24" s="716" t="s">
        <v>302</v>
      </c>
      <c r="E24" s="879">
        <f>E30+E36+E42+E48</f>
        <v>0</v>
      </c>
      <c r="F24" s="879">
        <f>F30+F36+F42+F48</f>
        <v>0</v>
      </c>
      <c r="G24" s="2416"/>
      <c r="H24" s="2449"/>
      <c r="I24" s="2448"/>
      <c r="J24" s="2448"/>
      <c r="K24" s="2448"/>
      <c r="L24" s="2530"/>
      <c r="M24" s="592"/>
    </row>
    <row r="25" spans="1:13" s="137" customFormat="1" ht="13.5" customHeight="1">
      <c r="A25" s="3016" t="s">
        <v>310</v>
      </c>
      <c r="B25" s="2993" t="s">
        <v>1912</v>
      </c>
      <c r="C25" s="2380" t="s">
        <v>976</v>
      </c>
      <c r="D25" s="718" t="s">
        <v>296</v>
      </c>
      <c r="E25" s="854">
        <f>E26+E30</f>
        <v>308552626.25999999</v>
      </c>
      <c r="F25" s="854">
        <f>F26+F30</f>
        <v>307648893.18000001</v>
      </c>
      <c r="G25" s="2463"/>
      <c r="H25" s="2384" t="s">
        <v>1419</v>
      </c>
      <c r="I25" s="1870" t="s">
        <v>591</v>
      </c>
      <c r="J25" s="1870">
        <v>20</v>
      </c>
      <c r="K25" s="1870">
        <v>19</v>
      </c>
      <c r="L25" s="2536"/>
      <c r="M25" s="592"/>
    </row>
    <row r="26" spans="1:13" s="137" customFormat="1" ht="23.25" customHeight="1">
      <c r="A26" s="3117"/>
      <c r="B26" s="3119"/>
      <c r="C26" s="3169"/>
      <c r="D26" s="718" t="s">
        <v>301</v>
      </c>
      <c r="E26" s="854">
        <f>E27+E28+E29</f>
        <v>308552626.25999999</v>
      </c>
      <c r="F26" s="2243">
        <f>F27+F28+F29</f>
        <v>307648893.18000001</v>
      </c>
      <c r="G26" s="2463"/>
      <c r="H26" s="2385"/>
      <c r="I26" s="1874"/>
      <c r="J26" s="1874"/>
      <c r="K26" s="1874"/>
      <c r="L26" s="2537"/>
      <c r="M26" s="592"/>
    </row>
    <row r="27" spans="1:13" s="137" customFormat="1" ht="17.25" customHeight="1">
      <c r="A27" s="3117"/>
      <c r="B27" s="3119"/>
      <c r="C27" s="3169"/>
      <c r="D27" s="718" t="s">
        <v>303</v>
      </c>
      <c r="E27" s="854">
        <v>3085526.26</v>
      </c>
      <c r="F27" s="2243">
        <v>3076488.92</v>
      </c>
      <c r="G27" s="2463"/>
      <c r="H27" s="2385"/>
      <c r="I27" s="1871"/>
      <c r="J27" s="1211"/>
      <c r="K27" s="1212"/>
      <c r="L27" s="2537"/>
      <c r="M27" s="592"/>
    </row>
    <row r="28" spans="1:13" s="137" customFormat="1">
      <c r="A28" s="3117"/>
      <c r="B28" s="3119"/>
      <c r="C28" s="3169"/>
      <c r="D28" s="718" t="s">
        <v>304</v>
      </c>
      <c r="E28" s="854">
        <v>305467100</v>
      </c>
      <c r="F28" s="2243">
        <v>304572404.25999999</v>
      </c>
      <c r="G28" s="2463"/>
      <c r="H28" s="2385"/>
      <c r="I28" s="1212"/>
      <c r="J28" s="1212"/>
      <c r="K28" s="1212"/>
      <c r="L28" s="2537"/>
      <c r="M28" s="592"/>
    </row>
    <row r="29" spans="1:13" s="137" customFormat="1" ht="24.75" customHeight="1">
      <c r="A29" s="3117"/>
      <c r="B29" s="3119"/>
      <c r="C29" s="3169"/>
      <c r="D29" s="718" t="s">
        <v>305</v>
      </c>
      <c r="E29" s="854">
        <v>0</v>
      </c>
      <c r="F29" s="854">
        <v>0</v>
      </c>
      <c r="G29" s="2463"/>
      <c r="H29" s="1212"/>
      <c r="I29" s="1212"/>
      <c r="J29" s="1212"/>
      <c r="K29" s="1212"/>
      <c r="L29" s="2537"/>
      <c r="M29" s="592"/>
    </row>
    <row r="30" spans="1:13" s="137" customFormat="1" ht="22.5" customHeight="1">
      <c r="A30" s="3117"/>
      <c r="B30" s="3119"/>
      <c r="C30" s="3169"/>
      <c r="D30" s="718" t="s">
        <v>302</v>
      </c>
      <c r="E30" s="854">
        <v>0</v>
      </c>
      <c r="F30" s="854">
        <v>0</v>
      </c>
      <c r="G30" s="2463"/>
      <c r="H30" s="1213"/>
      <c r="I30" s="1213"/>
      <c r="J30" s="1213"/>
      <c r="K30" s="1213"/>
      <c r="L30" s="2538"/>
      <c r="M30" s="592"/>
    </row>
    <row r="31" spans="1:13" s="137" customFormat="1" ht="13.5" customHeight="1">
      <c r="A31" s="3016" t="s">
        <v>312</v>
      </c>
      <c r="B31" s="2993" t="s">
        <v>1911</v>
      </c>
      <c r="C31" s="2380" t="s">
        <v>976</v>
      </c>
      <c r="D31" s="718" t="s">
        <v>296</v>
      </c>
      <c r="E31" s="854">
        <f>E32+E36</f>
        <v>172974254.06</v>
      </c>
      <c r="F31" s="854">
        <f>F32+F36</f>
        <v>172436544.71000001</v>
      </c>
      <c r="G31" s="2463" t="s">
        <v>2993</v>
      </c>
      <c r="H31" s="2463" t="s">
        <v>2098</v>
      </c>
      <c r="I31" s="2460" t="s">
        <v>591</v>
      </c>
      <c r="J31" s="2460">
        <v>4</v>
      </c>
      <c r="K31" s="2460">
        <v>3</v>
      </c>
      <c r="L31" s="2536"/>
      <c r="M31" s="592"/>
    </row>
    <row r="32" spans="1:13" s="137" customFormat="1" ht="19.5">
      <c r="A32" s="3117"/>
      <c r="B32" s="3119"/>
      <c r="C32" s="3169"/>
      <c r="D32" s="718" t="s">
        <v>301</v>
      </c>
      <c r="E32" s="854">
        <f>E33+E34+E35</f>
        <v>172974254.06</v>
      </c>
      <c r="F32" s="854">
        <f>F33+F34+F35</f>
        <v>172436544.71000001</v>
      </c>
      <c r="G32" s="2463"/>
      <c r="H32" s="2463"/>
      <c r="I32" s="2460"/>
      <c r="J32" s="2460"/>
      <c r="K32" s="2460"/>
      <c r="L32" s="2537"/>
      <c r="M32" s="592"/>
    </row>
    <row r="33" spans="1:13" s="137" customFormat="1">
      <c r="A33" s="3117"/>
      <c r="B33" s="3119"/>
      <c r="C33" s="3169"/>
      <c r="D33" s="718" t="s">
        <v>303</v>
      </c>
      <c r="E33" s="854">
        <v>2974254.06</v>
      </c>
      <c r="F33" s="854">
        <v>2436544.71</v>
      </c>
      <c r="G33" s="2463"/>
      <c r="H33" s="2463"/>
      <c r="I33" s="2460"/>
      <c r="J33" s="2460"/>
      <c r="K33" s="2460"/>
      <c r="L33" s="2538"/>
      <c r="M33" s="592"/>
    </row>
    <row r="34" spans="1:13" s="137" customFormat="1">
      <c r="A34" s="3117"/>
      <c r="B34" s="3119"/>
      <c r="C34" s="3169"/>
      <c r="D34" s="718" t="s">
        <v>304</v>
      </c>
      <c r="E34" s="854">
        <v>170000000</v>
      </c>
      <c r="F34" s="1254">
        <v>170000000</v>
      </c>
      <c r="G34" s="2463"/>
      <c r="H34" s="2463" t="s">
        <v>2099</v>
      </c>
      <c r="I34" s="2460" t="s">
        <v>591</v>
      </c>
      <c r="J34" s="2460">
        <v>6</v>
      </c>
      <c r="K34" s="2460">
        <v>4</v>
      </c>
      <c r="L34" s="2536"/>
      <c r="M34" s="592"/>
    </row>
    <row r="35" spans="1:13" s="137" customFormat="1" ht="19.5">
      <c r="A35" s="3117"/>
      <c r="B35" s="3119"/>
      <c r="C35" s="3169"/>
      <c r="D35" s="718" t="s">
        <v>305</v>
      </c>
      <c r="E35" s="854">
        <v>0</v>
      </c>
      <c r="F35" s="854">
        <v>0</v>
      </c>
      <c r="G35" s="2463"/>
      <c r="H35" s="2463"/>
      <c r="I35" s="2460"/>
      <c r="J35" s="2460"/>
      <c r="K35" s="2460"/>
      <c r="L35" s="2537"/>
      <c r="M35" s="592"/>
    </row>
    <row r="36" spans="1:13" s="137" customFormat="1" ht="13.5" customHeight="1">
      <c r="A36" s="3117"/>
      <c r="B36" s="3119"/>
      <c r="C36" s="3169"/>
      <c r="D36" s="718" t="s">
        <v>302</v>
      </c>
      <c r="E36" s="854">
        <v>0</v>
      </c>
      <c r="F36" s="854">
        <v>0</v>
      </c>
      <c r="G36" s="2463"/>
      <c r="H36" s="2463"/>
      <c r="I36" s="2460"/>
      <c r="J36" s="2460"/>
      <c r="K36" s="2460"/>
      <c r="L36" s="2538"/>
      <c r="M36" s="592"/>
    </row>
    <row r="37" spans="1:13" ht="24" customHeight="1">
      <c r="A37" s="2396" t="s">
        <v>313</v>
      </c>
      <c r="B37" s="2421" t="s">
        <v>2100</v>
      </c>
      <c r="C37" s="2454" t="s">
        <v>976</v>
      </c>
      <c r="D37" s="709" t="s">
        <v>296</v>
      </c>
      <c r="E37" s="804">
        <f>E38+E42</f>
        <v>18946805.5</v>
      </c>
      <c r="F37" s="804">
        <f>F38+F42</f>
        <v>18946805.5</v>
      </c>
      <c r="G37" s="2385"/>
      <c r="H37" s="2385" t="s">
        <v>2101</v>
      </c>
      <c r="I37" s="2391" t="s">
        <v>591</v>
      </c>
      <c r="J37" s="2391">
        <v>5</v>
      </c>
      <c r="K37" s="2391">
        <v>5</v>
      </c>
      <c r="L37" s="2536"/>
      <c r="M37" s="592"/>
    </row>
    <row r="38" spans="1:13" ht="19.5">
      <c r="A38" s="2477"/>
      <c r="B38" s="2539"/>
      <c r="C38" s="2643"/>
      <c r="D38" s="709" t="s">
        <v>301</v>
      </c>
      <c r="E38" s="854">
        <f>E39+E40+E41</f>
        <v>18946805.5</v>
      </c>
      <c r="F38" s="854">
        <f>F39+F40+F41</f>
        <v>18946805.5</v>
      </c>
      <c r="G38" s="2385"/>
      <c r="H38" s="2385"/>
      <c r="I38" s="2391"/>
      <c r="J38" s="2391"/>
      <c r="K38" s="2391"/>
      <c r="L38" s="2537"/>
      <c r="M38" s="592"/>
    </row>
    <row r="39" spans="1:13" ht="13.5" customHeight="1">
      <c r="A39" s="2477"/>
      <c r="B39" s="2539"/>
      <c r="C39" s="2643"/>
      <c r="D39" s="707" t="s">
        <v>303</v>
      </c>
      <c r="E39" s="803">
        <v>18946805.5</v>
      </c>
      <c r="F39" s="1897">
        <v>18946805.5</v>
      </c>
      <c r="G39" s="2385"/>
      <c r="H39" s="2385"/>
      <c r="I39" s="2391"/>
      <c r="J39" s="2391"/>
      <c r="K39" s="2391"/>
      <c r="L39" s="2537"/>
      <c r="M39" s="592"/>
    </row>
    <row r="40" spans="1:13" ht="14.25" customHeight="1">
      <c r="A40" s="2477"/>
      <c r="B40" s="2539"/>
      <c r="C40" s="2643"/>
      <c r="D40" s="718" t="s">
        <v>304</v>
      </c>
      <c r="E40" s="854">
        <v>0</v>
      </c>
      <c r="F40" s="854">
        <v>0</v>
      </c>
      <c r="G40" s="2385"/>
      <c r="H40" s="2398"/>
      <c r="I40" s="2392"/>
      <c r="J40" s="2392"/>
      <c r="K40" s="2392"/>
      <c r="L40" s="2538"/>
      <c r="M40" s="592"/>
    </row>
    <row r="41" spans="1:13" ht="19.5">
      <c r="A41" s="2477"/>
      <c r="B41" s="2539"/>
      <c r="C41" s="2643"/>
      <c r="D41" s="709" t="s">
        <v>305</v>
      </c>
      <c r="E41" s="808">
        <v>0</v>
      </c>
      <c r="F41" s="808">
        <v>0</v>
      </c>
      <c r="G41" s="2385"/>
      <c r="H41" s="2384" t="s">
        <v>2323</v>
      </c>
      <c r="I41" s="2390" t="s">
        <v>591</v>
      </c>
      <c r="J41" s="2390">
        <v>12</v>
      </c>
      <c r="K41" s="2390">
        <v>12</v>
      </c>
      <c r="L41" s="2536"/>
      <c r="M41" s="592"/>
    </row>
    <row r="42" spans="1:13" ht="21.75" customHeight="1" thickBot="1">
      <c r="A42" s="2477"/>
      <c r="B42" s="2540"/>
      <c r="C42" s="2643"/>
      <c r="D42" s="718" t="s">
        <v>302</v>
      </c>
      <c r="E42" s="803">
        <v>0</v>
      </c>
      <c r="F42" s="803">
        <v>0</v>
      </c>
      <c r="G42" s="2398"/>
      <c r="H42" s="2385"/>
      <c r="I42" s="2391"/>
      <c r="J42" s="2391"/>
      <c r="K42" s="2391"/>
      <c r="L42" s="2538"/>
      <c r="M42" s="592"/>
    </row>
    <row r="43" spans="1:13" ht="13.5" thickTop="1">
      <c r="A43" s="2395" t="s">
        <v>314</v>
      </c>
      <c r="B43" s="2420" t="s">
        <v>2102</v>
      </c>
      <c r="C43" s="2380"/>
      <c r="D43" s="718" t="s">
        <v>296</v>
      </c>
      <c r="E43" s="854">
        <f>E44+E48</f>
        <v>50000000</v>
      </c>
      <c r="F43" s="2316">
        <f>F44+F48</f>
        <v>49250752.159999996</v>
      </c>
      <c r="G43" s="2384" t="s">
        <v>2995</v>
      </c>
      <c r="H43" s="2496" t="s">
        <v>2103</v>
      </c>
      <c r="I43" s="2390" t="s">
        <v>591</v>
      </c>
      <c r="J43" s="2390">
        <v>96</v>
      </c>
      <c r="K43" s="2390">
        <v>96</v>
      </c>
      <c r="L43" s="2536"/>
      <c r="M43" s="592"/>
    </row>
    <row r="44" spans="1:13" ht="19.5">
      <c r="A44" s="2477"/>
      <c r="B44" s="2539"/>
      <c r="C44" s="3169"/>
      <c r="D44" s="709" t="s">
        <v>301</v>
      </c>
      <c r="E44" s="854">
        <f>E45+E46+E47</f>
        <v>50000000</v>
      </c>
      <c r="F44" s="2316">
        <f>F45+F46+F47</f>
        <v>49250752.159999996</v>
      </c>
      <c r="G44" s="2385"/>
      <c r="H44" s="2385"/>
      <c r="I44" s="2391"/>
      <c r="J44" s="2391"/>
      <c r="K44" s="2391"/>
      <c r="L44" s="2538"/>
      <c r="M44" s="592"/>
    </row>
    <row r="45" spans="1:13">
      <c r="A45" s="2477"/>
      <c r="B45" s="2539"/>
      <c r="C45" s="3169"/>
      <c r="D45" s="707" t="s">
        <v>303</v>
      </c>
      <c r="E45" s="803">
        <v>50000000</v>
      </c>
      <c r="F45" s="2314">
        <v>49250752.159999996</v>
      </c>
      <c r="G45" s="2385"/>
      <c r="H45" s="2463" t="s">
        <v>2104</v>
      </c>
      <c r="I45" s="2460" t="s">
        <v>591</v>
      </c>
      <c r="J45" s="2460">
        <v>54</v>
      </c>
      <c r="K45" s="2460">
        <v>54</v>
      </c>
      <c r="L45" s="2536"/>
      <c r="M45" s="592"/>
    </row>
    <row r="46" spans="1:13" ht="13.5" customHeight="1">
      <c r="A46" s="2477"/>
      <c r="B46" s="2539"/>
      <c r="C46" s="3169"/>
      <c r="D46" s="718" t="s">
        <v>304</v>
      </c>
      <c r="E46" s="854">
        <v>0</v>
      </c>
      <c r="F46" s="2316">
        <v>0</v>
      </c>
      <c r="G46" s="2385"/>
      <c r="H46" s="2463"/>
      <c r="I46" s="2460"/>
      <c r="J46" s="2460"/>
      <c r="K46" s="2460"/>
      <c r="L46" s="2538"/>
      <c r="M46" s="592"/>
    </row>
    <row r="47" spans="1:13" ht="22.5" customHeight="1">
      <c r="A47" s="2477"/>
      <c r="B47" s="2539"/>
      <c r="C47" s="3169"/>
      <c r="D47" s="709" t="s">
        <v>305</v>
      </c>
      <c r="E47" s="808">
        <v>0</v>
      </c>
      <c r="F47" s="2315">
        <v>0</v>
      </c>
      <c r="G47" s="2385"/>
      <c r="H47" s="2463" t="s">
        <v>2105</v>
      </c>
      <c r="I47" s="2460" t="s">
        <v>591</v>
      </c>
      <c r="J47" s="2460">
        <v>42</v>
      </c>
      <c r="K47" s="2460">
        <v>42</v>
      </c>
      <c r="L47" s="2536"/>
      <c r="M47" s="592"/>
    </row>
    <row r="48" spans="1:13" ht="21.75" customHeight="1" thickBot="1">
      <c r="A48" s="2477"/>
      <c r="B48" s="2540"/>
      <c r="C48" s="3169"/>
      <c r="D48" s="718" t="s">
        <v>302</v>
      </c>
      <c r="E48" s="803">
        <v>0</v>
      </c>
      <c r="F48" s="803">
        <v>0</v>
      </c>
      <c r="G48" s="2398"/>
      <c r="H48" s="2463"/>
      <c r="I48" s="2460"/>
      <c r="J48" s="2460"/>
      <c r="K48" s="2460"/>
      <c r="L48" s="2538"/>
      <c r="M48" s="592"/>
    </row>
    <row r="49" spans="1:13" s="233" customFormat="1" ht="18.75" customHeight="1" thickTop="1">
      <c r="A49" s="2395" t="s">
        <v>197</v>
      </c>
      <c r="B49" s="2420" t="s">
        <v>2208</v>
      </c>
      <c r="C49" s="3170"/>
      <c r="D49" s="718" t="s">
        <v>296</v>
      </c>
      <c r="E49" s="854">
        <f>E50+E54</f>
        <v>3500000</v>
      </c>
      <c r="F49" s="854">
        <f>F50+F54</f>
        <v>3500000</v>
      </c>
      <c r="G49" s="2384"/>
      <c r="H49" s="2496" t="s">
        <v>2207</v>
      </c>
      <c r="I49" s="3158" t="s">
        <v>591</v>
      </c>
      <c r="J49" s="3158">
        <v>1</v>
      </c>
      <c r="K49" s="3158">
        <v>1</v>
      </c>
      <c r="L49" s="2536"/>
      <c r="M49" s="592"/>
    </row>
    <row r="50" spans="1:13" s="233" customFormat="1" ht="18.75" customHeight="1">
      <c r="A50" s="2477"/>
      <c r="B50" s="2539"/>
      <c r="C50" s="3170"/>
      <c r="D50" s="709" t="s">
        <v>301</v>
      </c>
      <c r="E50" s="854">
        <f>E51+E52+E53</f>
        <v>3500000</v>
      </c>
      <c r="F50" s="854">
        <f>F51+F52+F53</f>
        <v>3500000</v>
      </c>
      <c r="G50" s="2385"/>
      <c r="H50" s="2385"/>
      <c r="I50" s="2864"/>
      <c r="J50" s="2864"/>
      <c r="K50" s="2864"/>
      <c r="L50" s="2537"/>
      <c r="M50" s="592"/>
    </row>
    <row r="51" spans="1:13" s="233" customFormat="1" ht="12" customHeight="1">
      <c r="A51" s="2477"/>
      <c r="B51" s="2539"/>
      <c r="C51" s="3170"/>
      <c r="D51" s="707" t="s">
        <v>303</v>
      </c>
      <c r="E51" s="930">
        <v>3500000</v>
      </c>
      <c r="F51" s="930">
        <v>3500000</v>
      </c>
      <c r="G51" s="2385"/>
      <c r="H51" s="2385"/>
      <c r="I51" s="2864"/>
      <c r="J51" s="2864"/>
      <c r="K51" s="2864"/>
      <c r="L51" s="2537"/>
      <c r="M51" s="592"/>
    </row>
    <row r="52" spans="1:13" s="233" customFormat="1" ht="12" customHeight="1">
      <c r="A52" s="2477"/>
      <c r="B52" s="2539"/>
      <c r="C52" s="3170"/>
      <c r="D52" s="718" t="s">
        <v>304</v>
      </c>
      <c r="E52" s="854">
        <v>0</v>
      </c>
      <c r="F52" s="854">
        <v>0</v>
      </c>
      <c r="G52" s="2385"/>
      <c r="H52" s="2385"/>
      <c r="I52" s="2864"/>
      <c r="J52" s="2864"/>
      <c r="K52" s="2864"/>
      <c r="L52" s="2537"/>
      <c r="M52" s="592"/>
    </row>
    <row r="53" spans="1:13" s="233" customFormat="1" ht="18.75" customHeight="1">
      <c r="A53" s="2477"/>
      <c r="B53" s="2539"/>
      <c r="C53" s="3170"/>
      <c r="D53" s="709" t="s">
        <v>305</v>
      </c>
      <c r="E53" s="808">
        <v>0</v>
      </c>
      <c r="F53" s="808">
        <v>0</v>
      </c>
      <c r="G53" s="2385"/>
      <c r="H53" s="2385"/>
      <c r="I53" s="2864"/>
      <c r="J53" s="2864"/>
      <c r="K53" s="2864"/>
      <c r="L53" s="2537"/>
      <c r="M53" s="592"/>
    </row>
    <row r="54" spans="1:13" s="233" customFormat="1" ht="17.25" customHeight="1">
      <c r="A54" s="2477"/>
      <c r="B54" s="2540"/>
      <c r="C54" s="3170"/>
      <c r="D54" s="718" t="s">
        <v>302</v>
      </c>
      <c r="E54" s="803">
        <v>0</v>
      </c>
      <c r="F54" s="803">
        <v>0</v>
      </c>
      <c r="G54" s="2398"/>
      <c r="H54" s="2398"/>
      <c r="I54" s="3159"/>
      <c r="J54" s="3159"/>
      <c r="K54" s="3159"/>
      <c r="L54" s="2538"/>
      <c r="M54" s="592"/>
    </row>
    <row r="55" spans="1:13">
      <c r="A55" s="2468" t="s">
        <v>36</v>
      </c>
      <c r="B55" s="2393" t="s">
        <v>2279</v>
      </c>
      <c r="C55" s="745"/>
      <c r="D55" s="792" t="s">
        <v>296</v>
      </c>
      <c r="E55" s="884">
        <f>E56+E60</f>
        <v>2147312</v>
      </c>
      <c r="F55" s="884">
        <f>F56+F60</f>
        <v>1995599.94</v>
      </c>
      <c r="G55" s="2434"/>
      <c r="H55" s="764"/>
      <c r="I55" s="778"/>
      <c r="J55" s="778"/>
      <c r="K55" s="778"/>
      <c r="L55" s="2531"/>
      <c r="M55" s="592"/>
    </row>
    <row r="56" spans="1:13" s="233" customFormat="1" ht="19.5">
      <c r="A56" s="2594"/>
      <c r="B56" s="2644"/>
      <c r="C56" s="744"/>
      <c r="D56" s="792" t="s">
        <v>301</v>
      </c>
      <c r="E56" s="884">
        <f>E57+E58+E59</f>
        <v>2147312</v>
      </c>
      <c r="F56" s="884">
        <f>F57+F58+F59</f>
        <v>1995599.94</v>
      </c>
      <c r="G56" s="3135"/>
      <c r="H56" s="756"/>
      <c r="I56" s="779"/>
      <c r="J56" s="779"/>
      <c r="K56" s="779"/>
      <c r="L56" s="2532"/>
      <c r="M56" s="592"/>
    </row>
    <row r="57" spans="1:13" s="233" customFormat="1">
      <c r="A57" s="2594"/>
      <c r="B57" s="2644"/>
      <c r="C57" s="744"/>
      <c r="D57" s="792" t="s">
        <v>303</v>
      </c>
      <c r="E57" s="884">
        <f>E63</f>
        <v>150312</v>
      </c>
      <c r="F57" s="884">
        <f>F63</f>
        <v>139692.14000000001</v>
      </c>
      <c r="G57" s="3135"/>
      <c r="H57" s="756"/>
      <c r="I57" s="779"/>
      <c r="J57" s="779"/>
      <c r="K57" s="779"/>
      <c r="L57" s="2532"/>
      <c r="M57" s="592"/>
    </row>
    <row r="58" spans="1:13" s="233" customFormat="1">
      <c r="A58" s="2594"/>
      <c r="B58" s="2644"/>
      <c r="C58" s="744"/>
      <c r="D58" s="859" t="s">
        <v>304</v>
      </c>
      <c r="E58" s="884">
        <f>E64</f>
        <v>1997000</v>
      </c>
      <c r="F58" s="884">
        <f>F64</f>
        <v>1855907.8</v>
      </c>
      <c r="G58" s="3135"/>
      <c r="H58" s="756"/>
      <c r="I58" s="779"/>
      <c r="J58" s="779"/>
      <c r="K58" s="779"/>
      <c r="L58" s="2532"/>
      <c r="M58" s="592"/>
    </row>
    <row r="59" spans="1:13" s="233" customFormat="1" ht="19.5">
      <c r="A59" s="2594"/>
      <c r="B59" s="2644"/>
      <c r="C59" s="744"/>
      <c r="D59" s="792" t="s">
        <v>305</v>
      </c>
      <c r="E59" s="884">
        <v>0</v>
      </c>
      <c r="F59" s="884"/>
      <c r="G59" s="3135"/>
      <c r="H59" s="756"/>
      <c r="I59" s="779"/>
      <c r="J59" s="779"/>
      <c r="K59" s="779"/>
      <c r="L59" s="2532"/>
      <c r="M59" s="592"/>
    </row>
    <row r="60" spans="1:13" s="233" customFormat="1" ht="13.5" thickBot="1">
      <c r="A60" s="2595"/>
      <c r="B60" s="2645"/>
      <c r="C60" s="744"/>
      <c r="D60" s="859" t="s">
        <v>302</v>
      </c>
      <c r="E60" s="884">
        <v>0</v>
      </c>
      <c r="F60" s="884"/>
      <c r="G60" s="3136"/>
      <c r="H60" s="757"/>
      <c r="I60" s="782"/>
      <c r="J60" s="782"/>
      <c r="K60" s="782"/>
      <c r="L60" s="2533"/>
      <c r="M60" s="592"/>
    </row>
    <row r="61" spans="1:13" ht="13.5" thickTop="1">
      <c r="A61" s="2370" t="s">
        <v>37</v>
      </c>
      <c r="B61" s="2466" t="s">
        <v>2280</v>
      </c>
      <c r="C61" s="3172" t="s">
        <v>976</v>
      </c>
      <c r="D61" s="716" t="s">
        <v>296</v>
      </c>
      <c r="E61" s="879">
        <f>E62+E66</f>
        <v>2147312</v>
      </c>
      <c r="F61" s="879">
        <f>F62+F66</f>
        <v>1995599.94</v>
      </c>
      <c r="G61" s="736"/>
      <c r="H61" s="2411"/>
      <c r="I61" s="2414"/>
      <c r="J61" s="2414"/>
      <c r="K61" s="2414"/>
      <c r="L61" s="2528"/>
      <c r="M61" s="592"/>
    </row>
    <row r="62" spans="1:13" ht="19.5">
      <c r="A62" s="2389"/>
      <c r="B62" s="2587"/>
      <c r="C62" s="2756"/>
      <c r="D62" s="722" t="s">
        <v>301</v>
      </c>
      <c r="E62" s="879">
        <f>E63+E64+E65</f>
        <v>2147312</v>
      </c>
      <c r="F62" s="879">
        <f>F63+F64+F65</f>
        <v>1995599.94</v>
      </c>
      <c r="G62" s="738"/>
      <c r="H62" s="2412"/>
      <c r="I62" s="2415"/>
      <c r="J62" s="2415"/>
      <c r="K62" s="2415"/>
      <c r="L62" s="2529"/>
      <c r="M62" s="592"/>
    </row>
    <row r="63" spans="1:13">
      <c r="A63" s="2389"/>
      <c r="B63" s="2587"/>
      <c r="C63" s="2756"/>
      <c r="D63" s="703" t="s">
        <v>303</v>
      </c>
      <c r="E63" s="815">
        <f t="shared" ref="E63:F66" si="1">E69</f>
        <v>150312</v>
      </c>
      <c r="F63" s="1895">
        <f t="shared" si="1"/>
        <v>139692.14000000001</v>
      </c>
      <c r="G63" s="738"/>
      <c r="H63" s="2412"/>
      <c r="I63" s="2415"/>
      <c r="J63" s="2415"/>
      <c r="K63" s="2415"/>
      <c r="L63" s="2529"/>
      <c r="M63" s="592"/>
    </row>
    <row r="64" spans="1:13">
      <c r="A64" s="2389"/>
      <c r="B64" s="2587"/>
      <c r="C64" s="2756"/>
      <c r="D64" s="716" t="s">
        <v>304</v>
      </c>
      <c r="E64" s="879">
        <f t="shared" si="1"/>
        <v>1997000</v>
      </c>
      <c r="F64" s="1220">
        <f t="shared" si="1"/>
        <v>1855907.8</v>
      </c>
      <c r="G64" s="738"/>
      <c r="H64" s="2412"/>
      <c r="I64" s="2415"/>
      <c r="J64" s="2415"/>
      <c r="K64" s="2415"/>
      <c r="L64" s="2529"/>
      <c r="M64" s="592"/>
    </row>
    <row r="65" spans="1:13" ht="19.5">
      <c r="A65" s="2389"/>
      <c r="B65" s="2587"/>
      <c r="C65" s="2756"/>
      <c r="D65" s="722" t="s">
        <v>305</v>
      </c>
      <c r="E65" s="816">
        <f t="shared" si="1"/>
        <v>0</v>
      </c>
      <c r="F65" s="1896">
        <f t="shared" si="1"/>
        <v>0</v>
      </c>
      <c r="G65" s="738"/>
      <c r="H65" s="2412"/>
      <c r="I65" s="2415"/>
      <c r="J65" s="2415"/>
      <c r="K65" s="2415"/>
      <c r="L65" s="2529"/>
      <c r="M65" s="592"/>
    </row>
    <row r="66" spans="1:13" ht="21.75" customHeight="1" thickBot="1">
      <c r="A66" s="2389"/>
      <c r="B66" s="2588"/>
      <c r="C66" s="2756"/>
      <c r="D66" s="716" t="s">
        <v>302</v>
      </c>
      <c r="E66" s="815">
        <f t="shared" si="1"/>
        <v>0</v>
      </c>
      <c r="F66" s="1895">
        <f t="shared" si="1"/>
        <v>0</v>
      </c>
      <c r="G66" s="738"/>
      <c r="H66" s="2413"/>
      <c r="I66" s="2416"/>
      <c r="J66" s="2416"/>
      <c r="K66" s="2416"/>
      <c r="L66" s="2530"/>
      <c r="M66" s="592"/>
    </row>
    <row r="67" spans="1:13" ht="22.5" customHeight="1" thickTop="1">
      <c r="A67" s="2395" t="s">
        <v>406</v>
      </c>
      <c r="B67" s="2420" t="s">
        <v>2281</v>
      </c>
      <c r="C67" s="2475" t="s">
        <v>976</v>
      </c>
      <c r="D67" s="718" t="s">
        <v>296</v>
      </c>
      <c r="E67" s="854">
        <f>E68+E72</f>
        <v>2147312</v>
      </c>
      <c r="F67" s="854">
        <f>F68+F72</f>
        <v>1995599.94</v>
      </c>
      <c r="G67" s="2658" t="s">
        <v>2996</v>
      </c>
      <c r="H67" s="931" t="s">
        <v>2282</v>
      </c>
      <c r="I67" s="688" t="s">
        <v>591</v>
      </c>
      <c r="J67" s="692">
        <v>4</v>
      </c>
      <c r="K67" s="692">
        <v>4</v>
      </c>
      <c r="L67" s="1219"/>
      <c r="M67" s="592"/>
    </row>
    <row r="68" spans="1:13" ht="31.5" customHeight="1">
      <c r="A68" s="2477"/>
      <c r="B68" s="2539"/>
      <c r="C68" s="2643"/>
      <c r="D68" s="709" t="s">
        <v>301</v>
      </c>
      <c r="E68" s="854">
        <f>E69+E70+E71</f>
        <v>2147312</v>
      </c>
      <c r="F68" s="854">
        <f>F69+F70+F71</f>
        <v>1995599.94</v>
      </c>
      <c r="G68" s="2659"/>
      <c r="H68" s="931" t="s">
        <v>2283</v>
      </c>
      <c r="I68" s="688" t="s">
        <v>591</v>
      </c>
      <c r="J68" s="692">
        <v>1</v>
      </c>
      <c r="K68" s="692">
        <v>1</v>
      </c>
      <c r="L68" s="1219"/>
      <c r="M68" s="592"/>
    </row>
    <row r="69" spans="1:13" ht="13.5" customHeight="1">
      <c r="A69" s="2477"/>
      <c r="B69" s="2539"/>
      <c r="C69" s="2643"/>
      <c r="D69" s="707" t="s">
        <v>303</v>
      </c>
      <c r="E69" s="803">
        <v>150312</v>
      </c>
      <c r="F69" s="803">
        <v>139692.14000000001</v>
      </c>
      <c r="G69" s="2659"/>
      <c r="H69" s="3160" t="s">
        <v>2284</v>
      </c>
      <c r="I69" s="2390" t="s">
        <v>591</v>
      </c>
      <c r="J69" s="2390">
        <v>1</v>
      </c>
      <c r="K69" s="2390">
        <v>1</v>
      </c>
      <c r="L69" s="2536"/>
      <c r="M69" s="592"/>
    </row>
    <row r="70" spans="1:13">
      <c r="A70" s="2477"/>
      <c r="B70" s="2539"/>
      <c r="C70" s="2643"/>
      <c r="D70" s="718" t="s">
        <v>304</v>
      </c>
      <c r="E70" s="854">
        <v>1997000</v>
      </c>
      <c r="F70" s="854">
        <v>1855907.8</v>
      </c>
      <c r="G70" s="2659"/>
      <c r="H70" s="3161"/>
      <c r="I70" s="2391"/>
      <c r="J70" s="2391"/>
      <c r="K70" s="2391"/>
      <c r="L70" s="2537"/>
      <c r="M70" s="624"/>
    </row>
    <row r="71" spans="1:13" ht="19.5">
      <c r="A71" s="2477"/>
      <c r="B71" s="2539"/>
      <c r="C71" s="2643"/>
      <c r="D71" s="709" t="s">
        <v>305</v>
      </c>
      <c r="E71" s="808">
        <v>0</v>
      </c>
      <c r="F71" s="808">
        <v>0</v>
      </c>
      <c r="G71" s="2659"/>
      <c r="H71" s="3161"/>
      <c r="I71" s="2391"/>
      <c r="J71" s="2391"/>
      <c r="K71" s="2391"/>
      <c r="L71" s="2537"/>
      <c r="M71" s="624"/>
    </row>
    <row r="72" spans="1:13" ht="18" customHeight="1" thickBot="1">
      <c r="A72" s="2704"/>
      <c r="B72" s="2670"/>
      <c r="C72" s="3171"/>
      <c r="D72" s="719" t="s">
        <v>302</v>
      </c>
      <c r="E72" s="576">
        <v>0</v>
      </c>
      <c r="F72" s="576">
        <v>0</v>
      </c>
      <c r="G72" s="3121"/>
      <c r="H72" s="3162"/>
      <c r="I72" s="2586"/>
      <c r="J72" s="2586"/>
      <c r="K72" s="2586"/>
      <c r="L72" s="2952"/>
      <c r="M72" s="624"/>
    </row>
    <row r="73" spans="1:13" ht="13.5" thickTop="1"/>
  </sheetData>
  <mergeCells count="144">
    <mergeCell ref="L41:L42"/>
    <mergeCell ref="L43:L44"/>
    <mergeCell ref="L45:L46"/>
    <mergeCell ref="L47:L48"/>
    <mergeCell ref="L49:L54"/>
    <mergeCell ref="L55:L60"/>
    <mergeCell ref="L61:L66"/>
    <mergeCell ref="L69:L72"/>
    <mergeCell ref="I39:I40"/>
    <mergeCell ref="J39:J40"/>
    <mergeCell ref="K39:K40"/>
    <mergeCell ref="A67:A72"/>
    <mergeCell ref="B67:B72"/>
    <mergeCell ref="C67:C72"/>
    <mergeCell ref="G67:G72"/>
    <mergeCell ref="B55:B60"/>
    <mergeCell ref="A55:A60"/>
    <mergeCell ref="G55:G60"/>
    <mergeCell ref="A61:A66"/>
    <mergeCell ref="B61:B66"/>
    <mergeCell ref="C61:C66"/>
    <mergeCell ref="B43:B48"/>
    <mergeCell ref="A43:A48"/>
    <mergeCell ref="C43:C48"/>
    <mergeCell ref="G43:G48"/>
    <mergeCell ref="H43:H44"/>
    <mergeCell ref="I43:I44"/>
    <mergeCell ref="J43:J44"/>
    <mergeCell ref="K43:K44"/>
    <mergeCell ref="H45:H46"/>
    <mergeCell ref="I45:I46"/>
    <mergeCell ref="J45:J46"/>
    <mergeCell ref="K45:K46"/>
    <mergeCell ref="H47:H48"/>
    <mergeCell ref="B49:B54"/>
    <mergeCell ref="B19:B24"/>
    <mergeCell ref="A19:A24"/>
    <mergeCell ref="H19:H24"/>
    <mergeCell ref="I19:I24"/>
    <mergeCell ref="J19:J24"/>
    <mergeCell ref="K19:K24"/>
    <mergeCell ref="H31:H33"/>
    <mergeCell ref="I31:I33"/>
    <mergeCell ref="C31:C36"/>
    <mergeCell ref="A25:A30"/>
    <mergeCell ref="B25:B30"/>
    <mergeCell ref="H25:H26"/>
    <mergeCell ref="H27:H28"/>
    <mergeCell ref="C25:C30"/>
    <mergeCell ref="G25:G30"/>
    <mergeCell ref="C49:C54"/>
    <mergeCell ref="A31:A36"/>
    <mergeCell ref="B31:B36"/>
    <mergeCell ref="G31:G36"/>
    <mergeCell ref="J31:J33"/>
    <mergeCell ref="K31:K33"/>
    <mergeCell ref="H34:H36"/>
    <mergeCell ref="I34:I36"/>
    <mergeCell ref="I7:I8"/>
    <mergeCell ref="C19:C24"/>
    <mergeCell ref="J9:J10"/>
    <mergeCell ref="J11:J12"/>
    <mergeCell ref="K11:K12"/>
    <mergeCell ref="K9:K10"/>
    <mergeCell ref="K7:K8"/>
    <mergeCell ref="I9:I10"/>
    <mergeCell ref="G7:G12"/>
    <mergeCell ref="G19:G24"/>
    <mergeCell ref="J7:J8"/>
    <mergeCell ref="A1:L1"/>
    <mergeCell ref="A13:A18"/>
    <mergeCell ref="B13:B18"/>
    <mergeCell ref="C13:C18"/>
    <mergeCell ref="G13:G18"/>
    <mergeCell ref="F3:F5"/>
    <mergeCell ref="G3:G5"/>
    <mergeCell ref="H3:H5"/>
    <mergeCell ref="I3:I5"/>
    <mergeCell ref="J3:J5"/>
    <mergeCell ref="A3:A5"/>
    <mergeCell ref="B3:B5"/>
    <mergeCell ref="C3:C5"/>
    <mergeCell ref="D3:D5"/>
    <mergeCell ref="E3:E5"/>
    <mergeCell ref="A7:A12"/>
    <mergeCell ref="B7:B12"/>
    <mergeCell ref="I11:I12"/>
    <mergeCell ref="I13:I18"/>
    <mergeCell ref="L3:L5"/>
    <mergeCell ref="C7:C12"/>
    <mergeCell ref="H7:H8"/>
    <mergeCell ref="H9:H10"/>
    <mergeCell ref="H11:H12"/>
    <mergeCell ref="J34:J36"/>
    <mergeCell ref="K34:K36"/>
    <mergeCell ref="A37:A42"/>
    <mergeCell ref="B37:B42"/>
    <mergeCell ref="C37:C42"/>
    <mergeCell ref="G37:G42"/>
    <mergeCell ref="H37:H38"/>
    <mergeCell ref="I37:I38"/>
    <mergeCell ref="J37:J38"/>
    <mergeCell ref="H41:H42"/>
    <mergeCell ref="I41:I42"/>
    <mergeCell ref="J41:J42"/>
    <mergeCell ref="K41:K42"/>
    <mergeCell ref="A49:A54"/>
    <mergeCell ref="G49:G54"/>
    <mergeCell ref="H49:H54"/>
    <mergeCell ref="I49:I54"/>
    <mergeCell ref="J49:J54"/>
    <mergeCell ref="K49:K54"/>
    <mergeCell ref="I47:I48"/>
    <mergeCell ref="T3:T4"/>
    <mergeCell ref="H69:H72"/>
    <mergeCell ref="I69:I72"/>
    <mergeCell ref="J69:J72"/>
    <mergeCell ref="K69:K72"/>
    <mergeCell ref="M3:M5"/>
    <mergeCell ref="J13:J18"/>
    <mergeCell ref="K13:K18"/>
    <mergeCell ref="K3:K5"/>
    <mergeCell ref="K61:K66"/>
    <mergeCell ref="H61:H66"/>
    <mergeCell ref="I61:I66"/>
    <mergeCell ref="J61:J66"/>
    <mergeCell ref="K37:K38"/>
    <mergeCell ref="H39:H40"/>
    <mergeCell ref="J47:J48"/>
    <mergeCell ref="K47:K48"/>
    <mergeCell ref="L25:L30"/>
    <mergeCell ref="L31:L33"/>
    <mergeCell ref="L34:L36"/>
    <mergeCell ref="L37:L40"/>
    <mergeCell ref="N3:N5"/>
    <mergeCell ref="O3:O5"/>
    <mergeCell ref="P3:P5"/>
    <mergeCell ref="Q3:Q5"/>
    <mergeCell ref="R3:R5"/>
    <mergeCell ref="L7:L8"/>
    <mergeCell ref="L9:L10"/>
    <mergeCell ref="L11:L12"/>
    <mergeCell ref="L13:L18"/>
    <mergeCell ref="L19:L24"/>
  </mergeCells>
  <pageMargins left="0.23622047244094491" right="0.15748031496062992" top="0.78740157480314965" bottom="0.39370078740157483" header="0.39370078740157483" footer="0.23622047244094491"/>
  <pageSetup paperSize="9" scale="78" fitToHeight="0" orientation="landscape" r:id="rId1"/>
  <headerFooter differentFirst="1" scaleWithDoc="0" alignWithMargins="0">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2"/>
  <sheetViews>
    <sheetView view="pageBreakPreview" zoomScale="130" zoomScaleNormal="120" zoomScaleSheetLayoutView="130" workbookViewId="0">
      <pane ySplit="5" topLeftCell="A150" activePane="bottomLeft" state="frozen"/>
      <selection pane="bottomLeft" activeCell="L196" sqref="L196:L201"/>
    </sheetView>
  </sheetViews>
  <sheetFormatPr defaultRowHeight="12.75"/>
  <cols>
    <col min="1" max="1" width="5" style="12" customWidth="1"/>
    <col min="2" max="2" width="16" style="13" customWidth="1"/>
    <col min="3" max="3" width="10.85546875" style="13" customWidth="1"/>
    <col min="4" max="4" width="21.140625" style="13" customWidth="1"/>
    <col min="5" max="5" width="13.42578125" style="19" customWidth="1"/>
    <col min="6" max="6" width="12.5703125" style="19" customWidth="1"/>
    <col min="7" max="7" width="26.85546875" style="13" customWidth="1"/>
    <col min="8" max="8" width="32.28515625" style="26" customWidth="1"/>
    <col min="9" max="9" width="8" style="19" customWidth="1"/>
    <col min="10" max="10" width="10.28515625" style="19" customWidth="1"/>
    <col min="11" max="11" width="9.28515625" style="19" customWidth="1"/>
    <col min="12" max="12" width="17.28515625" style="131" customWidth="1"/>
    <col min="13" max="13" width="15.42578125" bestFit="1" customWidth="1"/>
    <col min="16" max="16" width="11.7109375" customWidth="1"/>
  </cols>
  <sheetData>
    <row r="1" spans="1:20" s="2" customFormat="1" ht="27" customHeight="1">
      <c r="A1" s="2699" t="s">
        <v>3058</v>
      </c>
      <c r="B1" s="2699"/>
      <c r="C1" s="2699"/>
      <c r="D1" s="2699"/>
      <c r="E1" s="2699"/>
      <c r="F1" s="2699"/>
      <c r="G1" s="2699"/>
      <c r="H1" s="2699"/>
      <c r="I1" s="2699"/>
      <c r="J1" s="2699"/>
      <c r="K1" s="2699"/>
      <c r="L1" s="2699"/>
    </row>
    <row r="2" spans="1:20" s="2" customFormat="1" ht="14.25" customHeight="1" thickBot="1">
      <c r="A2" s="1"/>
      <c r="B2" s="69"/>
      <c r="C2" s="69"/>
      <c r="D2" s="69"/>
      <c r="E2" s="69"/>
      <c r="F2" s="69"/>
      <c r="G2" s="69"/>
      <c r="H2" s="36"/>
      <c r="I2" s="69"/>
      <c r="J2" s="69"/>
      <c r="K2" s="69"/>
      <c r="L2" s="16" t="s">
        <v>172</v>
      </c>
    </row>
    <row r="3" spans="1:20" s="2" customFormat="1" ht="22.5" customHeight="1" thickTop="1">
      <c r="A3" s="2439" t="s">
        <v>294</v>
      </c>
      <c r="B3" s="2439" t="s">
        <v>297</v>
      </c>
      <c r="C3" s="2439" t="s">
        <v>975</v>
      </c>
      <c r="D3" s="2444" t="s">
        <v>295</v>
      </c>
      <c r="E3" s="2444" t="s">
        <v>1969</v>
      </c>
      <c r="F3" s="2444" t="s">
        <v>1540</v>
      </c>
      <c r="G3" s="2439" t="s">
        <v>2242</v>
      </c>
      <c r="H3" s="2444" t="s">
        <v>298</v>
      </c>
      <c r="I3" s="2444" t="s">
        <v>1040</v>
      </c>
      <c r="J3" s="2444" t="s">
        <v>299</v>
      </c>
      <c r="K3" s="2444" t="s">
        <v>300</v>
      </c>
      <c r="L3" s="2439" t="s">
        <v>2242</v>
      </c>
      <c r="M3" s="2433"/>
      <c r="N3" s="2431"/>
      <c r="O3" s="2431"/>
      <c r="P3" s="2431"/>
      <c r="Q3" s="2431"/>
      <c r="R3" s="2431"/>
      <c r="S3" s="428"/>
      <c r="T3" s="2432"/>
    </row>
    <row r="4" spans="1:20" s="2" customFormat="1" ht="16.5" customHeight="1">
      <c r="A4" s="2440"/>
      <c r="B4" s="2440"/>
      <c r="C4" s="2442"/>
      <c r="D4" s="2445"/>
      <c r="E4" s="2445"/>
      <c r="F4" s="2442"/>
      <c r="G4" s="2442"/>
      <c r="H4" s="2442"/>
      <c r="I4" s="2442"/>
      <c r="J4" s="2442"/>
      <c r="K4" s="2442"/>
      <c r="L4" s="2442"/>
      <c r="M4" s="2433"/>
      <c r="N4" s="2431"/>
      <c r="O4" s="2431"/>
      <c r="P4" s="2431"/>
      <c r="Q4" s="2431"/>
      <c r="R4" s="2431"/>
      <c r="S4" s="428"/>
      <c r="T4" s="2432"/>
    </row>
    <row r="5" spans="1:20" s="2" customFormat="1" ht="18" customHeight="1" thickBot="1">
      <c r="A5" s="2441"/>
      <c r="B5" s="2441"/>
      <c r="C5" s="2443"/>
      <c r="D5" s="2446"/>
      <c r="E5" s="2446"/>
      <c r="F5" s="2443"/>
      <c r="G5" s="2443"/>
      <c r="H5" s="2443"/>
      <c r="I5" s="2443"/>
      <c r="J5" s="2443"/>
      <c r="K5" s="2443"/>
      <c r="L5" s="2443"/>
      <c r="M5" s="2433"/>
      <c r="N5" s="2431"/>
      <c r="O5" s="2431"/>
      <c r="P5" s="2431"/>
      <c r="Q5" s="2431"/>
      <c r="R5" s="2431"/>
      <c r="S5" s="428"/>
      <c r="T5" s="429"/>
    </row>
    <row r="6" spans="1:20" s="4" customFormat="1" ht="10.5" customHeight="1" thickTop="1" thickBot="1">
      <c r="A6" s="238">
        <v>1</v>
      </c>
      <c r="B6" s="238">
        <v>2</v>
      </c>
      <c r="C6" s="947">
        <v>3</v>
      </c>
      <c r="D6" s="239">
        <v>4</v>
      </c>
      <c r="E6" s="130">
        <v>5</v>
      </c>
      <c r="F6" s="130">
        <v>6</v>
      </c>
      <c r="G6" s="239">
        <v>7</v>
      </c>
      <c r="H6" s="130">
        <v>8</v>
      </c>
      <c r="I6" s="130">
        <v>9</v>
      </c>
      <c r="J6" s="130">
        <v>10</v>
      </c>
      <c r="K6" s="130">
        <v>11</v>
      </c>
      <c r="L6" s="130">
        <v>12</v>
      </c>
    </row>
    <row r="7" spans="1:20" s="5" customFormat="1" ht="21.75" customHeight="1" thickTop="1">
      <c r="A7" s="2473" t="s">
        <v>1052</v>
      </c>
      <c r="B7" s="2475" t="s">
        <v>1037</v>
      </c>
      <c r="C7" s="2475" t="s">
        <v>162</v>
      </c>
      <c r="D7" s="709" t="s">
        <v>296</v>
      </c>
      <c r="E7" s="854">
        <f>E8+E12</f>
        <v>7705617246.0600004</v>
      </c>
      <c r="F7" s="854">
        <f>F8+F12</f>
        <v>6921914615.4400005</v>
      </c>
      <c r="G7" s="3185"/>
      <c r="H7" s="196" t="s">
        <v>558</v>
      </c>
      <c r="I7" s="110" t="s">
        <v>655</v>
      </c>
      <c r="J7" s="186">
        <v>11400.448539999999</v>
      </c>
      <c r="K7" s="188">
        <v>11448.736999999999</v>
      </c>
      <c r="L7" s="1254"/>
      <c r="M7" s="437"/>
      <c r="T7" s="602"/>
    </row>
    <row r="8" spans="1:20" s="5" customFormat="1" ht="18.75" customHeight="1">
      <c r="A8" s="2474"/>
      <c r="B8" s="2476"/>
      <c r="C8" s="2477"/>
      <c r="D8" s="709" t="s">
        <v>301</v>
      </c>
      <c r="E8" s="854">
        <f>E9+E10+E11</f>
        <v>7705617246.0600004</v>
      </c>
      <c r="F8" s="854">
        <f>F9+F10+F11</f>
        <v>6921914615.4400005</v>
      </c>
      <c r="G8" s="3140"/>
      <c r="H8" s="849" t="s">
        <v>559</v>
      </c>
      <c r="I8" s="829" t="s">
        <v>655</v>
      </c>
      <c r="J8" s="853">
        <v>3510.8793000000001</v>
      </c>
      <c r="K8" s="829">
        <v>3502.4369999999999</v>
      </c>
      <c r="L8" s="1254"/>
      <c r="M8" s="437"/>
      <c r="N8" s="430"/>
      <c r="P8" s="465"/>
    </row>
    <row r="9" spans="1:20" s="5" customFormat="1" ht="15.75" customHeight="1">
      <c r="A9" s="2474"/>
      <c r="B9" s="2476"/>
      <c r="C9" s="2477"/>
      <c r="D9" s="709" t="s">
        <v>303</v>
      </c>
      <c r="E9" s="854">
        <f t="shared" ref="E9:F12" si="0">E18+E150</f>
        <v>5913001346.0600004</v>
      </c>
      <c r="F9" s="854">
        <f t="shared" si="0"/>
        <v>5129298717.3100004</v>
      </c>
      <c r="G9" s="3140"/>
      <c r="H9" s="797" t="s">
        <v>560</v>
      </c>
      <c r="I9" s="770" t="s">
        <v>655</v>
      </c>
      <c r="J9" s="770">
        <v>7889.5692399999998</v>
      </c>
      <c r="K9" s="706">
        <v>7946.3</v>
      </c>
      <c r="L9" s="1759"/>
      <c r="M9" s="437"/>
      <c r="N9" s="430"/>
      <c r="P9" s="433"/>
      <c r="Q9" s="585"/>
    </row>
    <row r="10" spans="1:20" s="5" customFormat="1" ht="36" customHeight="1">
      <c r="A10" s="2474"/>
      <c r="B10" s="2476"/>
      <c r="C10" s="2477"/>
      <c r="D10" s="718" t="s">
        <v>304</v>
      </c>
      <c r="E10" s="854">
        <f t="shared" si="0"/>
        <v>1792615900</v>
      </c>
      <c r="F10" s="854">
        <f t="shared" si="0"/>
        <v>1792615898.1300001</v>
      </c>
      <c r="G10" s="3140"/>
      <c r="H10" s="2384" t="s">
        <v>1503</v>
      </c>
      <c r="I10" s="2570" t="s">
        <v>1523</v>
      </c>
      <c r="J10" s="2570">
        <v>6.5</v>
      </c>
      <c r="K10" s="2570">
        <v>4.58</v>
      </c>
      <c r="L10" s="2525" t="s">
        <v>3332</v>
      </c>
      <c r="M10" s="437"/>
      <c r="N10" s="430"/>
    </row>
    <row r="11" spans="1:20" s="5" customFormat="1" ht="21.75" customHeight="1">
      <c r="A11" s="2474"/>
      <c r="B11" s="2476"/>
      <c r="C11" s="2477"/>
      <c r="D11" s="709" t="s">
        <v>305</v>
      </c>
      <c r="E11" s="854">
        <f t="shared" si="0"/>
        <v>0</v>
      </c>
      <c r="F11" s="854">
        <f t="shared" si="0"/>
        <v>0</v>
      </c>
      <c r="G11" s="3140"/>
      <c r="H11" s="2476"/>
      <c r="I11" s="2453"/>
      <c r="J11" s="2474"/>
      <c r="K11" s="2486"/>
      <c r="L11" s="2526"/>
      <c r="M11" s="437"/>
      <c r="N11" s="430"/>
    </row>
    <row r="12" spans="1:20" s="5" customFormat="1" ht="79.5" customHeight="1">
      <c r="A12" s="2474"/>
      <c r="B12" s="2476"/>
      <c r="C12" s="2477"/>
      <c r="D12" s="707" t="s">
        <v>302</v>
      </c>
      <c r="E12" s="803">
        <f t="shared" si="0"/>
        <v>0</v>
      </c>
      <c r="F12" s="803">
        <f t="shared" si="0"/>
        <v>0</v>
      </c>
      <c r="G12" s="3140"/>
      <c r="H12" s="849" t="s">
        <v>1504</v>
      </c>
      <c r="I12" s="710" t="s">
        <v>306</v>
      </c>
      <c r="J12" s="853">
        <v>57.1</v>
      </c>
      <c r="K12" s="706">
        <v>54.76</v>
      </c>
      <c r="L12" s="2527"/>
      <c r="M12" s="437"/>
      <c r="N12" s="430"/>
    </row>
    <row r="13" spans="1:20" s="5" customFormat="1" ht="62.25" customHeight="1">
      <c r="A13" s="759"/>
      <c r="B13" s="760"/>
      <c r="C13" s="1997"/>
      <c r="D13" s="708"/>
      <c r="E13" s="808"/>
      <c r="F13" s="808"/>
      <c r="G13" s="3140"/>
      <c r="H13" s="797" t="s">
        <v>1505</v>
      </c>
      <c r="I13" s="710" t="s">
        <v>306</v>
      </c>
      <c r="J13" s="770">
        <v>60</v>
      </c>
      <c r="K13" s="706">
        <v>58.05</v>
      </c>
      <c r="L13" s="1759"/>
      <c r="M13" s="437"/>
      <c r="N13" s="430"/>
    </row>
    <row r="14" spans="1:20" s="134" customFormat="1" ht="33.75" customHeight="1">
      <c r="A14" s="759"/>
      <c r="B14" s="760"/>
      <c r="C14" s="1997"/>
      <c r="D14" s="708"/>
      <c r="E14" s="808"/>
      <c r="F14" s="808"/>
      <c r="G14" s="3140"/>
      <c r="H14" s="797" t="s">
        <v>1763</v>
      </c>
      <c r="I14" s="710" t="s">
        <v>306</v>
      </c>
      <c r="J14" s="770">
        <v>100</v>
      </c>
      <c r="K14" s="706">
        <v>68.92</v>
      </c>
      <c r="L14" s="1759" t="s">
        <v>3059</v>
      </c>
      <c r="M14" s="437"/>
      <c r="N14" s="430"/>
    </row>
    <row r="15" spans="1:20" s="5" customFormat="1" ht="31.5" customHeight="1" thickBot="1">
      <c r="A15" s="813"/>
      <c r="B15" s="797"/>
      <c r="C15" s="2009"/>
      <c r="D15" s="709"/>
      <c r="E15" s="804"/>
      <c r="F15" s="804"/>
      <c r="G15" s="3141"/>
      <c r="H15" s="715" t="s">
        <v>76</v>
      </c>
      <c r="I15" s="853" t="s">
        <v>362</v>
      </c>
      <c r="J15" s="115">
        <v>95111.6</v>
      </c>
      <c r="K15" s="2050">
        <v>123445.98</v>
      </c>
      <c r="L15" s="1248"/>
      <c r="M15" s="437"/>
      <c r="N15" s="430"/>
    </row>
    <row r="16" spans="1:20" s="11" customFormat="1" ht="15" customHeight="1" thickTop="1">
      <c r="A16" s="3080" t="s">
        <v>308</v>
      </c>
      <c r="B16" s="2393" t="s">
        <v>77</v>
      </c>
      <c r="C16" s="2393"/>
      <c r="D16" s="792" t="s">
        <v>296</v>
      </c>
      <c r="E16" s="884">
        <f>E17+E21</f>
        <v>7373433316</v>
      </c>
      <c r="F16" s="884">
        <f>F17+F21</f>
        <v>6602697919.7700005</v>
      </c>
      <c r="G16" s="2517"/>
      <c r="H16" s="764"/>
      <c r="I16" s="778"/>
      <c r="J16" s="778"/>
      <c r="K16" s="778"/>
      <c r="L16" s="2531"/>
      <c r="M16" s="437"/>
      <c r="N16" s="430"/>
      <c r="O16" s="253"/>
      <c r="P16" s="253"/>
      <c r="Q16" s="253"/>
      <c r="R16" s="253"/>
    </row>
    <row r="17" spans="1:14" s="11" customFormat="1" ht="21.75" customHeight="1">
      <c r="A17" s="2456"/>
      <c r="B17" s="2458"/>
      <c r="C17" s="2458"/>
      <c r="D17" s="792" t="s">
        <v>301</v>
      </c>
      <c r="E17" s="884">
        <f>E18+E19+E20</f>
        <v>7373433316</v>
      </c>
      <c r="F17" s="884">
        <f>F18+F19+F20</f>
        <v>6602697919.7700005</v>
      </c>
      <c r="G17" s="3092"/>
      <c r="H17" s="756"/>
      <c r="I17" s="779"/>
      <c r="J17" s="779"/>
      <c r="K17" s="779"/>
      <c r="L17" s="2532"/>
      <c r="M17" s="437"/>
      <c r="N17" s="430"/>
    </row>
    <row r="18" spans="1:14" s="11" customFormat="1" ht="14.25" customHeight="1">
      <c r="A18" s="2456"/>
      <c r="B18" s="2458"/>
      <c r="C18" s="2458"/>
      <c r="D18" s="792" t="s">
        <v>303</v>
      </c>
      <c r="E18" s="1221">
        <f>E24+E72+E96+E114+E126+E138</f>
        <v>5580817416</v>
      </c>
      <c r="F18" s="1221">
        <f>F24+F72+F96+F114+F126+F138</f>
        <v>4810082021.6400003</v>
      </c>
      <c r="G18" s="3092"/>
      <c r="H18" s="756"/>
      <c r="I18" s="779"/>
      <c r="J18" s="779"/>
      <c r="K18" s="779"/>
      <c r="L18" s="2532"/>
      <c r="M18" s="437"/>
      <c r="N18" s="430"/>
    </row>
    <row r="19" spans="1:14" s="11" customFormat="1" ht="15" customHeight="1">
      <c r="A19" s="2456"/>
      <c r="B19" s="2458"/>
      <c r="C19" s="2458"/>
      <c r="D19" s="859" t="s">
        <v>304</v>
      </c>
      <c r="E19" s="884">
        <f>E25+E73+E97+E115+E127+E139</f>
        <v>1792615900</v>
      </c>
      <c r="F19" s="1221">
        <f>F25+F73+F97+F115+F127+F139</f>
        <v>1792615898.1300001</v>
      </c>
      <c r="G19" s="3092"/>
      <c r="H19" s="756"/>
      <c r="I19" s="779"/>
      <c r="J19" s="779"/>
      <c r="K19" s="779"/>
      <c r="L19" s="2532"/>
      <c r="M19" s="437"/>
      <c r="N19" s="430"/>
    </row>
    <row r="20" spans="1:14" s="11" customFormat="1" ht="28.5" customHeight="1">
      <c r="A20" s="2456"/>
      <c r="B20" s="2458"/>
      <c r="C20" s="2458"/>
      <c r="D20" s="792" t="s">
        <v>305</v>
      </c>
      <c r="E20" s="884">
        <f>E26+E74+E98+E116+E128</f>
        <v>0</v>
      </c>
      <c r="F20" s="884">
        <f>F26+F74+F98+F116+F128</f>
        <v>0</v>
      </c>
      <c r="G20" s="3092"/>
      <c r="H20" s="756"/>
      <c r="I20" s="779"/>
      <c r="J20" s="779"/>
      <c r="K20" s="779"/>
      <c r="L20" s="2532"/>
      <c r="M20" s="437"/>
      <c r="N20" s="430"/>
    </row>
    <row r="21" spans="1:14" s="11" customFormat="1" ht="18.75" customHeight="1" thickBot="1">
      <c r="A21" s="3091"/>
      <c r="B21" s="2647"/>
      <c r="C21" s="2647"/>
      <c r="D21" s="859" t="s">
        <v>302</v>
      </c>
      <c r="E21" s="884">
        <f>E27+E75+E99+E117+E129</f>
        <v>0</v>
      </c>
      <c r="F21" s="884">
        <f>F27+F75+F99+F117+F129</f>
        <v>0</v>
      </c>
      <c r="G21" s="3093"/>
      <c r="H21" s="757"/>
      <c r="I21" s="782"/>
      <c r="J21" s="782"/>
      <c r="K21" s="782"/>
      <c r="L21" s="2533"/>
      <c r="M21" s="437"/>
      <c r="N21" s="430"/>
    </row>
    <row r="22" spans="1:14" ht="15.75" customHeight="1" thickTop="1">
      <c r="A22" s="3081" t="s">
        <v>309</v>
      </c>
      <c r="B22" s="2368" t="s">
        <v>78</v>
      </c>
      <c r="C22" s="2368"/>
      <c r="D22" s="722" t="s">
        <v>296</v>
      </c>
      <c r="E22" s="879">
        <f>E23+E27</f>
        <v>1419522603.8200002</v>
      </c>
      <c r="F22" s="879">
        <f>F23+F27</f>
        <v>1248067272.6700001</v>
      </c>
      <c r="G22" s="2874"/>
      <c r="H22" s="2411" t="s">
        <v>2692</v>
      </c>
      <c r="I22" s="2414" t="s">
        <v>655</v>
      </c>
      <c r="J22" s="2414">
        <v>0.88500000000000001</v>
      </c>
      <c r="K22" s="2414">
        <v>0.88500000000000001</v>
      </c>
      <c r="L22" s="2528"/>
      <c r="M22" s="437"/>
      <c r="N22" s="430"/>
    </row>
    <row r="23" spans="1:14" ht="18.75" customHeight="1">
      <c r="A23" s="3003"/>
      <c r="B23" s="2972"/>
      <c r="C23" s="2972"/>
      <c r="D23" s="722" t="s">
        <v>301</v>
      </c>
      <c r="E23" s="879">
        <f>E24+E25+E26</f>
        <v>1419522603.8200002</v>
      </c>
      <c r="F23" s="879">
        <f>F24+F25+F26</f>
        <v>1248067272.6700001</v>
      </c>
      <c r="G23" s="2633"/>
      <c r="H23" s="2412"/>
      <c r="I23" s="2415"/>
      <c r="J23" s="2415"/>
      <c r="K23" s="2415"/>
      <c r="L23" s="2529"/>
      <c r="M23" s="437"/>
      <c r="N23" s="430"/>
    </row>
    <row r="24" spans="1:14" ht="33" customHeight="1">
      <c r="A24" s="3003"/>
      <c r="B24" s="2972"/>
      <c r="C24" s="2972"/>
      <c r="D24" s="703" t="s">
        <v>303</v>
      </c>
      <c r="E24" s="1523">
        <f>E30+E60+E54+E36+E42+E48+E66</f>
        <v>1200222578.3900001</v>
      </c>
      <c r="F24" s="2005">
        <f>F30+F60+F54+F36+F42+F48+F66</f>
        <v>1028767247.24</v>
      </c>
      <c r="G24" s="2633"/>
      <c r="H24" s="2413"/>
      <c r="I24" s="2416"/>
      <c r="J24" s="2416"/>
      <c r="K24" s="2416"/>
      <c r="L24" s="2529"/>
      <c r="M24" s="437"/>
      <c r="N24" s="430"/>
    </row>
    <row r="25" spans="1:14" ht="20.25" customHeight="1">
      <c r="A25" s="3003"/>
      <c r="B25" s="2972"/>
      <c r="C25" s="2972"/>
      <c r="D25" s="716" t="s">
        <v>304</v>
      </c>
      <c r="E25" s="2005">
        <f>E31+E61+E55+E37+E43+E49+E67</f>
        <v>219300025.43000001</v>
      </c>
      <c r="F25" s="2005">
        <f>F31+F61+F55+F37+F43+F49+F67</f>
        <v>219300025.43000001</v>
      </c>
      <c r="G25" s="2633"/>
      <c r="H25" s="2630" t="s">
        <v>2693</v>
      </c>
      <c r="I25" s="2414" t="s">
        <v>655</v>
      </c>
      <c r="J25" s="2414">
        <v>0.88500000000000001</v>
      </c>
      <c r="K25" s="2415">
        <v>0.88500000000000001</v>
      </c>
      <c r="L25" s="2529"/>
      <c r="M25" s="437"/>
      <c r="N25" s="430"/>
    </row>
    <row r="26" spans="1:14" ht="22.5" customHeight="1">
      <c r="A26" s="3003"/>
      <c r="B26" s="2972"/>
      <c r="C26" s="2972"/>
      <c r="D26" s="722" t="s">
        <v>305</v>
      </c>
      <c r="E26" s="815">
        <f>E32+E62+E56</f>
        <v>0</v>
      </c>
      <c r="F26" s="815">
        <f>F32+F62+F56</f>
        <v>0</v>
      </c>
      <c r="G26" s="2633"/>
      <c r="H26" s="2633"/>
      <c r="I26" s="2415"/>
      <c r="J26" s="2415"/>
      <c r="K26" s="2415"/>
      <c r="L26" s="2529"/>
      <c r="M26" s="437"/>
      <c r="N26" s="430"/>
    </row>
    <row r="27" spans="1:14" ht="21" customHeight="1" thickBot="1">
      <c r="A27" s="3003"/>
      <c r="B27" s="2972"/>
      <c r="C27" s="2972"/>
      <c r="D27" s="703" t="s">
        <v>302</v>
      </c>
      <c r="E27" s="815">
        <f>E33+E63+E57</f>
        <v>0</v>
      </c>
      <c r="F27" s="815">
        <f>F33+F63+F57</f>
        <v>0</v>
      </c>
      <c r="G27" s="2633"/>
      <c r="H27" s="2631"/>
      <c r="I27" s="2416"/>
      <c r="J27" s="2416"/>
      <c r="K27" s="713"/>
      <c r="L27" s="2529"/>
      <c r="M27" s="437"/>
      <c r="N27" s="430"/>
    </row>
    <row r="28" spans="1:14" s="253" customFormat="1" ht="13.5" customHeight="1" thickTop="1">
      <c r="A28" s="3082" t="s">
        <v>310</v>
      </c>
      <c r="B28" s="2420" t="s">
        <v>79</v>
      </c>
      <c r="C28" s="2420" t="s">
        <v>162</v>
      </c>
      <c r="D28" s="718" t="s">
        <v>296</v>
      </c>
      <c r="E28" s="854">
        <f>E29+E33</f>
        <v>15000000</v>
      </c>
      <c r="F28" s="854">
        <f>F29+F33</f>
        <v>13185626.42</v>
      </c>
      <c r="G28" s="2384" t="s">
        <v>3333</v>
      </c>
      <c r="H28" s="2385" t="s">
        <v>862</v>
      </c>
      <c r="I28" s="2391" t="s">
        <v>591</v>
      </c>
      <c r="J28" s="2391">
        <v>3</v>
      </c>
      <c r="K28" s="2390">
        <v>2</v>
      </c>
      <c r="L28" s="2525" t="s">
        <v>3060</v>
      </c>
      <c r="M28" s="437"/>
    </row>
    <row r="29" spans="1:14" s="253" customFormat="1" ht="19.5" customHeight="1">
      <c r="A29" s="2396"/>
      <c r="B29" s="3008"/>
      <c r="C29" s="2421"/>
      <c r="D29" s="709" t="s">
        <v>301</v>
      </c>
      <c r="E29" s="854">
        <f>E30+E31+E32</f>
        <v>15000000</v>
      </c>
      <c r="F29" s="854">
        <f>F30+F31+F32</f>
        <v>13185626.42</v>
      </c>
      <c r="G29" s="2385"/>
      <c r="H29" s="3045"/>
      <c r="I29" s="2453"/>
      <c r="J29" s="2453"/>
      <c r="K29" s="2453"/>
      <c r="L29" s="2526"/>
      <c r="M29" s="437"/>
      <c r="N29" s="430"/>
    </row>
    <row r="30" spans="1:14" s="253" customFormat="1" ht="14.25" customHeight="1">
      <c r="A30" s="2396"/>
      <c r="B30" s="3008"/>
      <c r="C30" s="2421"/>
      <c r="D30" s="707" t="s">
        <v>303</v>
      </c>
      <c r="E30" s="803">
        <v>15000000</v>
      </c>
      <c r="F30" s="854">
        <v>13185626.42</v>
      </c>
      <c r="G30" s="2385"/>
      <c r="H30" s="3045"/>
      <c r="I30" s="2453"/>
      <c r="J30" s="2453"/>
      <c r="K30" s="2453"/>
      <c r="L30" s="2526"/>
      <c r="M30" s="437"/>
      <c r="N30" s="430"/>
    </row>
    <row r="31" spans="1:14" s="253" customFormat="1" ht="13.5" customHeight="1">
      <c r="A31" s="2396"/>
      <c r="B31" s="3008"/>
      <c r="C31" s="2421"/>
      <c r="D31" s="718" t="s">
        <v>304</v>
      </c>
      <c r="E31" s="854">
        <v>0</v>
      </c>
      <c r="F31" s="854">
        <v>0</v>
      </c>
      <c r="G31" s="2385"/>
      <c r="H31" s="3045"/>
      <c r="I31" s="2453"/>
      <c r="J31" s="2453"/>
      <c r="K31" s="2453"/>
      <c r="L31" s="2526"/>
      <c r="M31" s="437"/>
      <c r="N31" s="430"/>
    </row>
    <row r="32" spans="1:14" s="253" customFormat="1" ht="19.5" customHeight="1">
      <c r="A32" s="2396"/>
      <c r="B32" s="3008"/>
      <c r="C32" s="2421"/>
      <c r="D32" s="709" t="s">
        <v>305</v>
      </c>
      <c r="E32" s="808">
        <v>0</v>
      </c>
      <c r="F32" s="803">
        <v>0</v>
      </c>
      <c r="G32" s="2385"/>
      <c r="H32" s="3045"/>
      <c r="I32" s="2453"/>
      <c r="J32" s="2453"/>
      <c r="K32" s="2453"/>
      <c r="L32" s="2526"/>
      <c r="M32" s="437"/>
      <c r="N32" s="430"/>
    </row>
    <row r="33" spans="1:14" s="253" customFormat="1" ht="12.75" customHeight="1">
      <c r="A33" s="2397"/>
      <c r="B33" s="3009"/>
      <c r="C33" s="2421"/>
      <c r="D33" s="718" t="s">
        <v>302</v>
      </c>
      <c r="E33" s="803">
        <v>0</v>
      </c>
      <c r="F33" s="803">
        <v>0</v>
      </c>
      <c r="G33" s="2398"/>
      <c r="H33" s="3046"/>
      <c r="I33" s="2486"/>
      <c r="J33" s="2486"/>
      <c r="K33" s="2486"/>
      <c r="L33" s="2527"/>
      <c r="M33" s="437"/>
      <c r="N33" s="430"/>
    </row>
    <row r="34" spans="1:14" s="253" customFormat="1" ht="12.75" customHeight="1">
      <c r="A34" s="2395" t="s">
        <v>312</v>
      </c>
      <c r="B34" s="2384" t="s">
        <v>2501</v>
      </c>
      <c r="C34" s="2420" t="s">
        <v>162</v>
      </c>
      <c r="D34" s="1234" t="s">
        <v>296</v>
      </c>
      <c r="E34" s="1254">
        <f>E35+E39</f>
        <v>90000025.430000007</v>
      </c>
      <c r="F34" s="1254">
        <f>F35+F39</f>
        <v>85208872.360000014</v>
      </c>
      <c r="G34" s="2384" t="s">
        <v>3334</v>
      </c>
      <c r="H34" s="2608" t="s">
        <v>2502</v>
      </c>
      <c r="I34" s="1227" t="s">
        <v>655</v>
      </c>
      <c r="J34" s="1227"/>
      <c r="K34" s="1227"/>
      <c r="L34" s="2536"/>
      <c r="M34" s="680"/>
      <c r="N34" s="673"/>
    </row>
    <row r="35" spans="1:14" s="253" customFormat="1" ht="21.75" customHeight="1">
      <c r="A35" s="2396"/>
      <c r="B35" s="2385"/>
      <c r="C35" s="2421"/>
      <c r="D35" s="1230" t="s">
        <v>301</v>
      </c>
      <c r="E35" s="1254">
        <f>E36+E37+E38</f>
        <v>90000025.430000007</v>
      </c>
      <c r="F35" s="1254">
        <f>F36+F37+F38</f>
        <v>85208872.360000014</v>
      </c>
      <c r="G35" s="2385"/>
      <c r="H35" s="2484"/>
      <c r="I35" s="1227"/>
      <c r="J35" s="1227"/>
      <c r="K35" s="1227"/>
      <c r="L35" s="2537"/>
      <c r="M35" s="680"/>
      <c r="N35" s="673"/>
    </row>
    <row r="36" spans="1:14" s="253" customFormat="1" ht="17.25" customHeight="1">
      <c r="A36" s="2396"/>
      <c r="B36" s="2385"/>
      <c r="C36" s="2421"/>
      <c r="D36" s="1229" t="s">
        <v>303</v>
      </c>
      <c r="E36" s="1247">
        <v>5000000</v>
      </c>
      <c r="F36" s="1254">
        <v>208846.93</v>
      </c>
      <c r="G36" s="2385"/>
      <c r="H36" s="2629"/>
      <c r="I36" s="1228"/>
      <c r="J36" s="1228"/>
      <c r="K36" s="1228"/>
      <c r="L36" s="2538"/>
      <c r="M36" s="680"/>
      <c r="N36" s="673"/>
    </row>
    <row r="37" spans="1:14" s="253" customFormat="1" ht="12.75" customHeight="1">
      <c r="A37" s="2396"/>
      <c r="B37" s="2385"/>
      <c r="C37" s="2421"/>
      <c r="D37" s="1234" t="s">
        <v>304</v>
      </c>
      <c r="E37" s="1254">
        <v>85000025.430000007</v>
      </c>
      <c r="F37" s="1254">
        <v>85000025.430000007</v>
      </c>
      <c r="G37" s="2385"/>
      <c r="H37" s="2484" t="s">
        <v>2503</v>
      </c>
      <c r="I37" s="1227" t="s">
        <v>2504</v>
      </c>
      <c r="J37" s="1227"/>
      <c r="K37" s="1227"/>
      <c r="L37" s="2536"/>
      <c r="M37" s="680"/>
      <c r="N37" s="673"/>
    </row>
    <row r="38" spans="1:14" s="253" customFormat="1" ht="21.75" customHeight="1">
      <c r="A38" s="2396"/>
      <c r="B38" s="2385"/>
      <c r="C38" s="2421"/>
      <c r="D38" s="1230" t="s">
        <v>305</v>
      </c>
      <c r="E38" s="1249">
        <v>0</v>
      </c>
      <c r="F38" s="1247">
        <v>0</v>
      </c>
      <c r="G38" s="2385"/>
      <c r="H38" s="2484"/>
      <c r="I38" s="1227"/>
      <c r="J38" s="1227"/>
      <c r="K38" s="1227"/>
      <c r="L38" s="2537"/>
      <c r="M38" s="680"/>
      <c r="N38" s="673"/>
    </row>
    <row r="39" spans="1:14" s="253" customFormat="1" ht="12.75" customHeight="1" thickBot="1">
      <c r="A39" s="2581"/>
      <c r="B39" s="2385"/>
      <c r="C39" s="2421"/>
      <c r="D39" s="1229" t="s">
        <v>302</v>
      </c>
      <c r="E39" s="1247">
        <v>0</v>
      </c>
      <c r="F39" s="1247">
        <v>0</v>
      </c>
      <c r="G39" s="2398"/>
      <c r="H39" s="2629"/>
      <c r="I39" s="1228"/>
      <c r="J39" s="1228"/>
      <c r="K39" s="1228"/>
      <c r="L39" s="2538"/>
      <c r="M39" s="680"/>
      <c r="N39" s="673"/>
    </row>
    <row r="40" spans="1:14" s="253" customFormat="1" ht="12.75" customHeight="1" thickTop="1">
      <c r="A40" s="1515" t="s">
        <v>313</v>
      </c>
      <c r="B40" s="2384" t="s">
        <v>2505</v>
      </c>
      <c r="C40" s="2420" t="s">
        <v>162</v>
      </c>
      <c r="D40" s="1234" t="s">
        <v>296</v>
      </c>
      <c r="E40" s="1254">
        <f>E41+E45</f>
        <v>55000000</v>
      </c>
      <c r="F40" s="1254">
        <f>F41+F45</f>
        <v>22447722.73</v>
      </c>
      <c r="G40" s="2384" t="s">
        <v>3335</v>
      </c>
      <c r="H40" s="2608" t="s">
        <v>2500</v>
      </c>
      <c r="I40" s="1227" t="s">
        <v>655</v>
      </c>
      <c r="J40" s="1227"/>
      <c r="K40" s="1227"/>
      <c r="L40" s="2536"/>
      <c r="M40" s="680"/>
      <c r="N40" s="673"/>
    </row>
    <row r="41" spans="1:14" s="253" customFormat="1" ht="12.75" customHeight="1">
      <c r="A41" s="1513"/>
      <c r="B41" s="2385"/>
      <c r="C41" s="2421"/>
      <c r="D41" s="1230" t="s">
        <v>301</v>
      </c>
      <c r="E41" s="1254">
        <f>E42+E43+E44</f>
        <v>55000000</v>
      </c>
      <c r="F41" s="1254">
        <f>F42+F43+F44</f>
        <v>22447722.73</v>
      </c>
      <c r="G41" s="2385"/>
      <c r="H41" s="2484"/>
      <c r="I41" s="1227"/>
      <c r="J41" s="1227"/>
      <c r="K41" s="1227"/>
      <c r="L41" s="2537"/>
      <c r="M41" s="680"/>
      <c r="N41" s="673"/>
    </row>
    <row r="42" spans="1:14" s="253" customFormat="1" ht="22.5" customHeight="1">
      <c r="A42" s="1513"/>
      <c r="B42" s="2385"/>
      <c r="C42" s="2421"/>
      <c r="D42" s="1229" t="s">
        <v>303</v>
      </c>
      <c r="E42" s="1247">
        <v>55000000</v>
      </c>
      <c r="F42" s="1254">
        <v>22447722.73</v>
      </c>
      <c r="G42" s="2385"/>
      <c r="H42" s="2629"/>
      <c r="I42" s="1228"/>
      <c r="J42" s="1228"/>
      <c r="K42" s="1228"/>
      <c r="L42" s="2538"/>
      <c r="M42" s="680"/>
      <c r="N42" s="673"/>
    </row>
    <row r="43" spans="1:14" s="253" customFormat="1" ht="12.75" customHeight="1">
      <c r="A43" s="1513"/>
      <c r="B43" s="2385"/>
      <c r="C43" s="2421"/>
      <c r="D43" s="1234" t="s">
        <v>304</v>
      </c>
      <c r="E43" s="1254">
        <v>0</v>
      </c>
      <c r="F43" s="1254">
        <v>0</v>
      </c>
      <c r="G43" s="2385"/>
      <c r="H43" s="2608" t="s">
        <v>2506</v>
      </c>
      <c r="I43" s="1227" t="s">
        <v>2504</v>
      </c>
      <c r="J43" s="1227"/>
      <c r="K43" s="1227"/>
      <c r="L43" s="2536"/>
      <c r="M43" s="680"/>
      <c r="N43" s="673"/>
    </row>
    <row r="44" spans="1:14" s="253" customFormat="1" ht="12.75" customHeight="1">
      <c r="A44" s="1513"/>
      <c r="B44" s="2385"/>
      <c r="C44" s="2421"/>
      <c r="D44" s="1230" t="s">
        <v>305</v>
      </c>
      <c r="E44" s="1249">
        <v>0</v>
      </c>
      <c r="F44" s="1247">
        <v>0</v>
      </c>
      <c r="G44" s="2385"/>
      <c r="H44" s="2484"/>
      <c r="I44" s="1227"/>
      <c r="J44" s="1227"/>
      <c r="K44" s="1227"/>
      <c r="L44" s="2537"/>
      <c r="M44" s="680"/>
      <c r="N44" s="673"/>
    </row>
    <row r="45" spans="1:14" s="253" customFormat="1" ht="23.25" customHeight="1" thickBot="1">
      <c r="A45" s="1519"/>
      <c r="B45" s="2385"/>
      <c r="C45" s="2421"/>
      <c r="D45" s="1229" t="s">
        <v>302</v>
      </c>
      <c r="E45" s="1247">
        <v>0</v>
      </c>
      <c r="F45" s="1247">
        <v>0</v>
      </c>
      <c r="G45" s="2398"/>
      <c r="H45" s="2629"/>
      <c r="I45" s="1228"/>
      <c r="J45" s="1228"/>
      <c r="K45" s="1228"/>
      <c r="L45" s="2538"/>
      <c r="M45" s="680"/>
      <c r="N45" s="673"/>
    </row>
    <row r="46" spans="1:14" s="253" customFormat="1" ht="13.5" customHeight="1" thickTop="1">
      <c r="A46" s="1515" t="s">
        <v>314</v>
      </c>
      <c r="B46" s="2384" t="s">
        <v>2507</v>
      </c>
      <c r="C46" s="2420" t="s">
        <v>162</v>
      </c>
      <c r="D46" s="1234" t="s">
        <v>296</v>
      </c>
      <c r="E46" s="1254">
        <f>E47+E51</f>
        <v>299003323.66000003</v>
      </c>
      <c r="F46" s="1254">
        <f>F47+F51</f>
        <v>235767915.19</v>
      </c>
      <c r="G46" s="2384" t="s">
        <v>3063</v>
      </c>
      <c r="H46" s="2608" t="s">
        <v>2307</v>
      </c>
      <c r="I46" s="1227" t="s">
        <v>655</v>
      </c>
      <c r="J46" s="1227">
        <v>31.654399999999999</v>
      </c>
      <c r="K46" s="1227">
        <v>29.67</v>
      </c>
      <c r="L46" s="2010"/>
      <c r="M46" s="680"/>
      <c r="N46" s="673"/>
    </row>
    <row r="47" spans="1:14" s="253" customFormat="1" ht="54" customHeight="1">
      <c r="A47" s="1513"/>
      <c r="B47" s="2385"/>
      <c r="C47" s="2421"/>
      <c r="D47" s="1230" t="s">
        <v>301</v>
      </c>
      <c r="E47" s="1254">
        <f>E48+E49+E50</f>
        <v>299003323.66000003</v>
      </c>
      <c r="F47" s="1254">
        <f>F48+F49+F50</f>
        <v>235767915.19</v>
      </c>
      <c r="G47" s="2385"/>
      <c r="H47" s="2629"/>
      <c r="I47" s="1491"/>
      <c r="J47" s="1491"/>
      <c r="K47" s="1491"/>
      <c r="L47" s="2012"/>
      <c r="M47" s="680"/>
      <c r="N47" s="673"/>
    </row>
    <row r="48" spans="1:14" s="253" customFormat="1" ht="13.5" customHeight="1">
      <c r="A48" s="1513"/>
      <c r="B48" s="2385"/>
      <c r="C48" s="2421"/>
      <c r="D48" s="1229" t="s">
        <v>303</v>
      </c>
      <c r="E48" s="1247">
        <v>299003323.66000003</v>
      </c>
      <c r="F48" s="1254">
        <v>235767915.19</v>
      </c>
      <c r="G48" s="2385"/>
      <c r="H48" s="2608" t="s">
        <v>2642</v>
      </c>
      <c r="I48" s="1227" t="s">
        <v>2621</v>
      </c>
      <c r="J48" s="1227">
        <v>1</v>
      </c>
      <c r="K48" s="1227" t="s">
        <v>3336</v>
      </c>
      <c r="L48" s="2525" t="s">
        <v>3061</v>
      </c>
      <c r="M48" s="680"/>
      <c r="N48" s="673"/>
    </row>
    <row r="49" spans="1:14" s="253" customFormat="1" ht="23.25" customHeight="1">
      <c r="A49" s="1513"/>
      <c r="B49" s="2385"/>
      <c r="C49" s="2421"/>
      <c r="D49" s="1234" t="s">
        <v>304</v>
      </c>
      <c r="E49" s="1254">
        <v>0</v>
      </c>
      <c r="F49" s="1254">
        <v>0</v>
      </c>
      <c r="G49" s="2385"/>
      <c r="H49" s="2629"/>
      <c r="I49" s="1228"/>
      <c r="J49" s="1228"/>
      <c r="K49" s="1228"/>
      <c r="L49" s="2527"/>
      <c r="M49" s="680"/>
      <c r="N49" s="673"/>
    </row>
    <row r="50" spans="1:14" s="253" customFormat="1" ht="71.25" customHeight="1">
      <c r="A50" s="1513"/>
      <c r="B50" s="2385"/>
      <c r="C50" s="2421"/>
      <c r="D50" s="1230" t="s">
        <v>305</v>
      </c>
      <c r="E50" s="1249">
        <v>0</v>
      </c>
      <c r="F50" s="1247">
        <v>0</v>
      </c>
      <c r="G50" s="2385"/>
      <c r="H50" s="1666" t="s">
        <v>2311</v>
      </c>
      <c r="I50" s="1228" t="s">
        <v>655</v>
      </c>
      <c r="J50" s="1228">
        <v>4680.8473999999997</v>
      </c>
      <c r="K50" s="1228">
        <v>3465.5861</v>
      </c>
      <c r="L50" s="1670"/>
      <c r="M50" s="680"/>
      <c r="N50" s="673"/>
    </row>
    <row r="51" spans="1:14" s="253" customFormat="1" ht="39" customHeight="1" thickBot="1">
      <c r="A51" s="1519"/>
      <c r="B51" s="2385"/>
      <c r="C51" s="2421"/>
      <c r="D51" s="1229" t="s">
        <v>302</v>
      </c>
      <c r="E51" s="1247">
        <v>0</v>
      </c>
      <c r="F51" s="1247">
        <v>0</v>
      </c>
      <c r="G51" s="2398"/>
      <c r="H51" s="1245" t="s">
        <v>2310</v>
      </c>
      <c r="I51" s="1490" t="s">
        <v>2621</v>
      </c>
      <c r="J51" s="1490">
        <v>1</v>
      </c>
      <c r="K51" s="1228">
        <v>1</v>
      </c>
      <c r="L51" s="1669"/>
      <c r="M51" s="680"/>
      <c r="N51" s="673"/>
    </row>
    <row r="52" spans="1:14" s="253" customFormat="1" ht="12.75" customHeight="1" thickTop="1">
      <c r="A52" s="1515" t="s">
        <v>197</v>
      </c>
      <c r="B52" s="2384" t="s">
        <v>2204</v>
      </c>
      <c r="C52" s="2420" t="s">
        <v>162</v>
      </c>
      <c r="D52" s="718" t="s">
        <v>296</v>
      </c>
      <c r="E52" s="854">
        <f>E53+E57</f>
        <v>798250000</v>
      </c>
      <c r="F52" s="854">
        <f>F53+F57</f>
        <v>729187881.24000001</v>
      </c>
      <c r="G52" s="2384" t="s">
        <v>3062</v>
      </c>
      <c r="H52" s="3177" t="s">
        <v>2307</v>
      </c>
      <c r="I52" s="3179" t="s">
        <v>655</v>
      </c>
      <c r="J52" s="3180">
        <v>60.675370000000001</v>
      </c>
      <c r="K52" s="3180">
        <v>57.492170000000002</v>
      </c>
      <c r="L52" s="2536"/>
      <c r="M52" s="437"/>
      <c r="N52" s="430"/>
    </row>
    <row r="53" spans="1:14" s="253" customFormat="1" ht="57.75" customHeight="1">
      <c r="A53" s="1513"/>
      <c r="B53" s="2385"/>
      <c r="C53" s="2421"/>
      <c r="D53" s="709" t="s">
        <v>301</v>
      </c>
      <c r="E53" s="854">
        <f>E54+E55+E56</f>
        <v>798250000</v>
      </c>
      <c r="F53" s="854">
        <f>F54+F55+F56</f>
        <v>729187881.24000001</v>
      </c>
      <c r="G53" s="2385"/>
      <c r="H53" s="3178"/>
      <c r="I53" s="3179"/>
      <c r="J53" s="3180"/>
      <c r="K53" s="3180"/>
      <c r="L53" s="2538"/>
      <c r="M53" s="437"/>
      <c r="N53" s="430"/>
    </row>
    <row r="54" spans="1:14" s="253" customFormat="1" ht="15.75" customHeight="1">
      <c r="A54" s="1513"/>
      <c r="B54" s="2385"/>
      <c r="C54" s="2421"/>
      <c r="D54" s="707" t="s">
        <v>303</v>
      </c>
      <c r="E54" s="803">
        <v>798250000</v>
      </c>
      <c r="F54" s="854">
        <v>729187881.24000001</v>
      </c>
      <c r="G54" s="2385"/>
      <c r="H54" s="3177" t="s">
        <v>2308</v>
      </c>
      <c r="I54" s="3179" t="s">
        <v>2309</v>
      </c>
      <c r="J54" s="3186">
        <v>6</v>
      </c>
      <c r="K54" s="3186">
        <v>5</v>
      </c>
      <c r="L54" s="2536"/>
      <c r="M54" s="437"/>
      <c r="N54" s="430"/>
    </row>
    <row r="55" spans="1:14" s="253" customFormat="1" ht="16.5" customHeight="1">
      <c r="A55" s="1513"/>
      <c r="B55" s="2385"/>
      <c r="C55" s="2421"/>
      <c r="D55" s="718" t="s">
        <v>304</v>
      </c>
      <c r="E55" s="854">
        <v>0</v>
      </c>
      <c r="F55" s="854">
        <v>0</v>
      </c>
      <c r="G55" s="2385"/>
      <c r="H55" s="3178"/>
      <c r="I55" s="3179"/>
      <c r="J55" s="3186"/>
      <c r="K55" s="3186"/>
      <c r="L55" s="2538"/>
      <c r="M55" s="437"/>
      <c r="N55" s="430"/>
    </row>
    <row r="56" spans="1:14" s="253" customFormat="1" ht="24" customHeight="1">
      <c r="A56" s="1513"/>
      <c r="B56" s="2385"/>
      <c r="C56" s="2421"/>
      <c r="D56" s="709" t="s">
        <v>305</v>
      </c>
      <c r="E56" s="808">
        <v>0</v>
      </c>
      <c r="F56" s="803">
        <v>0</v>
      </c>
      <c r="G56" s="2385"/>
      <c r="H56" s="3177" t="s">
        <v>2310</v>
      </c>
      <c r="I56" s="3183" t="s">
        <v>489</v>
      </c>
      <c r="J56" s="3175">
        <v>2</v>
      </c>
      <c r="K56" s="3175"/>
      <c r="L56" s="2525" t="s">
        <v>3061</v>
      </c>
      <c r="M56" s="437"/>
      <c r="N56" s="430"/>
    </row>
    <row r="57" spans="1:14" s="253" customFormat="1" ht="18" customHeight="1" thickBot="1">
      <c r="A57" s="1519"/>
      <c r="B57" s="2385"/>
      <c r="C57" s="2421"/>
      <c r="D57" s="707" t="s">
        <v>302</v>
      </c>
      <c r="E57" s="803">
        <v>0</v>
      </c>
      <c r="F57" s="803">
        <v>0</v>
      </c>
      <c r="G57" s="2398"/>
      <c r="H57" s="3178"/>
      <c r="I57" s="3184"/>
      <c r="J57" s="3176"/>
      <c r="K57" s="3176"/>
      <c r="L57" s="2527"/>
      <c r="M57" s="437"/>
      <c r="N57" s="430"/>
    </row>
    <row r="58" spans="1:14" s="253" customFormat="1" ht="13.5" customHeight="1" thickTop="1">
      <c r="A58" s="1515" t="s">
        <v>198</v>
      </c>
      <c r="B58" s="2420" t="s">
        <v>863</v>
      </c>
      <c r="C58" s="2420" t="s">
        <v>162</v>
      </c>
      <c r="D58" s="718" t="s">
        <v>296</v>
      </c>
      <c r="E58" s="854">
        <f>E59+E63</f>
        <v>27969254.73</v>
      </c>
      <c r="F58" s="854">
        <f>F59+F63</f>
        <v>27969254.73</v>
      </c>
      <c r="G58" s="2384"/>
      <c r="H58" s="2608" t="s">
        <v>3064</v>
      </c>
      <c r="I58" s="1988" t="s">
        <v>655</v>
      </c>
      <c r="J58" s="1988">
        <v>0.88500000000000001</v>
      </c>
      <c r="K58" s="1988">
        <v>0.88500000000000001</v>
      </c>
      <c r="L58" s="2536"/>
      <c r="M58" s="437"/>
      <c r="N58" s="430"/>
    </row>
    <row r="59" spans="1:14" s="253" customFormat="1" ht="24.75" customHeight="1">
      <c r="A59" s="1513"/>
      <c r="B59" s="3008"/>
      <c r="C59" s="2421"/>
      <c r="D59" s="709" t="s">
        <v>301</v>
      </c>
      <c r="E59" s="854">
        <f>E60+E61+E62</f>
        <v>27969254.73</v>
      </c>
      <c r="F59" s="854">
        <f>F60+F61+F62</f>
        <v>27969254.73</v>
      </c>
      <c r="G59" s="2385"/>
      <c r="H59" s="2484"/>
      <c r="I59" s="1988"/>
      <c r="J59" s="2052"/>
      <c r="K59" s="2053"/>
      <c r="L59" s="2537"/>
      <c r="M59" s="437"/>
      <c r="N59" s="430"/>
    </row>
    <row r="60" spans="1:14" s="253" customFormat="1" ht="16.5" customHeight="1">
      <c r="A60" s="1513"/>
      <c r="B60" s="3008"/>
      <c r="C60" s="2421"/>
      <c r="D60" s="707" t="s">
        <v>303</v>
      </c>
      <c r="E60" s="803">
        <v>27969254.73</v>
      </c>
      <c r="F60" s="2010">
        <v>27969254.73</v>
      </c>
      <c r="G60" s="2385"/>
      <c r="H60" s="2484"/>
      <c r="I60" s="1662"/>
      <c r="J60" s="1662"/>
      <c r="K60" s="1662"/>
      <c r="L60" s="2537"/>
      <c r="M60" s="437"/>
      <c r="N60" s="430"/>
    </row>
    <row r="61" spans="1:14" s="253" customFormat="1" ht="17.25" customHeight="1">
      <c r="A61" s="1513"/>
      <c r="B61" s="3008"/>
      <c r="C61" s="2421"/>
      <c r="D61" s="718" t="s">
        <v>304</v>
      </c>
      <c r="E61" s="854">
        <v>0</v>
      </c>
      <c r="F61" s="854">
        <v>0</v>
      </c>
      <c r="G61" s="2385"/>
      <c r="H61" s="2484"/>
      <c r="I61" s="1662"/>
      <c r="J61" s="1662"/>
      <c r="K61" s="1662"/>
      <c r="L61" s="2537"/>
      <c r="M61" s="437"/>
      <c r="N61" s="430"/>
    </row>
    <row r="62" spans="1:14" s="253" customFormat="1" ht="19.5" customHeight="1">
      <c r="A62" s="1513"/>
      <c r="B62" s="3008"/>
      <c r="C62" s="2421"/>
      <c r="D62" s="709" t="s">
        <v>305</v>
      </c>
      <c r="E62" s="808">
        <v>0</v>
      </c>
      <c r="F62" s="803">
        <v>0</v>
      </c>
      <c r="G62" s="2385"/>
      <c r="H62" s="2484"/>
      <c r="I62" s="1662"/>
      <c r="J62" s="1662"/>
      <c r="K62" s="1662"/>
      <c r="L62" s="2537"/>
      <c r="M62" s="437"/>
      <c r="N62" s="430"/>
    </row>
    <row r="63" spans="1:14" s="253" customFormat="1" ht="90" customHeight="1" thickBot="1">
      <c r="A63" s="1519"/>
      <c r="B63" s="3009"/>
      <c r="C63" s="2421"/>
      <c r="D63" s="718" t="s">
        <v>302</v>
      </c>
      <c r="E63" s="803">
        <v>0</v>
      </c>
      <c r="F63" s="803">
        <v>0</v>
      </c>
      <c r="G63" s="2398"/>
      <c r="H63" s="2629"/>
      <c r="I63" s="1689"/>
      <c r="J63" s="1689"/>
      <c r="K63" s="1690"/>
      <c r="L63" s="2538"/>
      <c r="M63" s="437"/>
      <c r="N63" s="430"/>
    </row>
    <row r="64" spans="1:14" s="253" customFormat="1" ht="18" customHeight="1" thickTop="1">
      <c r="A64" s="1998" t="s">
        <v>155</v>
      </c>
      <c r="B64" s="2420" t="s">
        <v>3065</v>
      </c>
      <c r="C64" s="2420" t="s">
        <v>162</v>
      </c>
      <c r="D64" s="1992" t="s">
        <v>296</v>
      </c>
      <c r="E64" s="1254">
        <f>E65+E69</f>
        <v>134300000</v>
      </c>
      <c r="F64" s="1254">
        <f>F65+F69</f>
        <v>134300000</v>
      </c>
      <c r="G64" s="1987"/>
      <c r="H64" s="2608" t="s">
        <v>3066</v>
      </c>
      <c r="I64" s="1988" t="s">
        <v>489</v>
      </c>
      <c r="J64" s="1988">
        <v>1</v>
      </c>
      <c r="K64" s="1988">
        <v>1</v>
      </c>
      <c r="L64" s="2536"/>
      <c r="M64" s="680"/>
      <c r="N64" s="1688"/>
    </row>
    <row r="65" spans="1:14" s="253" customFormat="1" ht="18" customHeight="1">
      <c r="A65" s="1991"/>
      <c r="B65" s="3008"/>
      <c r="C65" s="2421"/>
      <c r="D65" s="1990" t="s">
        <v>301</v>
      </c>
      <c r="E65" s="1254">
        <f>E66+E67+E68</f>
        <v>134300000</v>
      </c>
      <c r="F65" s="1254">
        <f>F66+F67+F68</f>
        <v>134300000</v>
      </c>
      <c r="G65" s="1987"/>
      <c r="H65" s="2484"/>
      <c r="I65" s="2052"/>
      <c r="J65" s="2052"/>
      <c r="K65" s="2053"/>
      <c r="L65" s="2537"/>
      <c r="M65" s="680"/>
      <c r="N65" s="1688"/>
    </row>
    <row r="66" spans="1:14" s="253" customFormat="1" ht="15" customHeight="1">
      <c r="A66" s="1991"/>
      <c r="B66" s="3008"/>
      <c r="C66" s="2421"/>
      <c r="D66" s="1989" t="s">
        <v>303</v>
      </c>
      <c r="E66" s="2010">
        <v>0</v>
      </c>
      <c r="F66" s="2132">
        <v>0</v>
      </c>
      <c r="G66" s="1987"/>
      <c r="H66" s="1995"/>
      <c r="I66" s="2052"/>
      <c r="J66" s="2052"/>
      <c r="K66" s="2053"/>
      <c r="L66" s="2537"/>
      <c r="M66" s="680"/>
      <c r="N66" s="1688"/>
    </row>
    <row r="67" spans="1:14" s="253" customFormat="1" ht="15" customHeight="1">
      <c r="A67" s="1991"/>
      <c r="B67" s="3008"/>
      <c r="C67" s="2421"/>
      <c r="D67" s="1992" t="s">
        <v>304</v>
      </c>
      <c r="E67" s="1254">
        <v>134300000</v>
      </c>
      <c r="F67" s="2149">
        <v>134300000</v>
      </c>
      <c r="G67" s="1987"/>
      <c r="H67" s="1995"/>
      <c r="I67" s="2052"/>
      <c r="J67" s="2052"/>
      <c r="K67" s="2053"/>
      <c r="L67" s="2537"/>
      <c r="M67" s="680"/>
      <c r="N67" s="1688"/>
    </row>
    <row r="68" spans="1:14" s="253" customFormat="1" ht="19.5" customHeight="1">
      <c r="A68" s="1991"/>
      <c r="B68" s="3008"/>
      <c r="C68" s="2421"/>
      <c r="D68" s="1990" t="s">
        <v>305</v>
      </c>
      <c r="E68" s="2011">
        <v>0</v>
      </c>
      <c r="F68" s="2010">
        <v>0</v>
      </c>
      <c r="G68" s="1987"/>
      <c r="H68" s="1995"/>
      <c r="I68" s="2052"/>
      <c r="J68" s="2052"/>
      <c r="K68" s="2053"/>
      <c r="L68" s="2537"/>
      <c r="M68" s="680"/>
      <c r="N68" s="1688"/>
    </row>
    <row r="69" spans="1:14" s="253" customFormat="1" ht="47.25" customHeight="1" thickBot="1">
      <c r="A69" s="2017"/>
      <c r="B69" s="3009"/>
      <c r="C69" s="2421"/>
      <c r="D69" s="1992" t="s">
        <v>302</v>
      </c>
      <c r="E69" s="2010">
        <v>0</v>
      </c>
      <c r="F69" s="2010">
        <v>0</v>
      </c>
      <c r="G69" s="1987"/>
      <c r="H69" s="2013"/>
      <c r="I69" s="1689"/>
      <c r="J69" s="1689"/>
      <c r="K69" s="1690"/>
      <c r="L69" s="2538"/>
      <c r="M69" s="680"/>
      <c r="N69" s="1688"/>
    </row>
    <row r="70" spans="1:14" s="5" customFormat="1" ht="14.25" customHeight="1" thickTop="1">
      <c r="A70" s="2648" t="s">
        <v>391</v>
      </c>
      <c r="B70" s="2368" t="s">
        <v>864</v>
      </c>
      <c r="C70" s="2368"/>
      <c r="D70" s="722" t="s">
        <v>296</v>
      </c>
      <c r="E70" s="879">
        <f>E71+E75</f>
        <v>3314750014.5700002</v>
      </c>
      <c r="F70" s="879">
        <f>F71+F75</f>
        <v>2810956195.0799999</v>
      </c>
      <c r="G70" s="2405"/>
      <c r="H70" s="2412"/>
      <c r="I70" s="2415"/>
      <c r="J70" s="2415"/>
      <c r="K70" s="2415"/>
      <c r="L70" s="2528"/>
      <c r="M70" s="437"/>
      <c r="N70" s="430"/>
    </row>
    <row r="71" spans="1:14" s="5" customFormat="1" ht="19.5">
      <c r="A71" s="3003"/>
      <c r="B71" s="2972"/>
      <c r="C71" s="2633"/>
      <c r="D71" s="722" t="s">
        <v>301</v>
      </c>
      <c r="E71" s="879">
        <f>E72+E73+E74</f>
        <v>3314750014.5700002</v>
      </c>
      <c r="F71" s="879">
        <f>F72+F73+F74</f>
        <v>2810956195.0799999</v>
      </c>
      <c r="G71" s="3067"/>
      <c r="H71" s="2412"/>
      <c r="I71" s="2975"/>
      <c r="J71" s="2975"/>
      <c r="K71" s="2975"/>
      <c r="L71" s="2529"/>
      <c r="M71" s="437"/>
      <c r="N71" s="430"/>
    </row>
    <row r="72" spans="1:14" s="5" customFormat="1">
      <c r="A72" s="3003"/>
      <c r="B72" s="2972"/>
      <c r="C72" s="2633"/>
      <c r="D72" s="722" t="s">
        <v>303</v>
      </c>
      <c r="E72" s="879">
        <f t="shared" ref="E72:F75" si="1">E78+E84+E90</f>
        <v>2497434140</v>
      </c>
      <c r="F72" s="879">
        <f t="shared" si="1"/>
        <v>1993640320.51</v>
      </c>
      <c r="G72" s="3067"/>
      <c r="H72" s="2412"/>
      <c r="I72" s="2975"/>
      <c r="J72" s="2975"/>
      <c r="K72" s="2975"/>
      <c r="L72" s="2529"/>
      <c r="M72" s="437"/>
      <c r="N72" s="430"/>
    </row>
    <row r="73" spans="1:14" s="5" customFormat="1">
      <c r="A73" s="3003"/>
      <c r="B73" s="2972"/>
      <c r="C73" s="2633"/>
      <c r="D73" s="716" t="s">
        <v>304</v>
      </c>
      <c r="E73" s="879">
        <f t="shared" si="1"/>
        <v>817315874.57000005</v>
      </c>
      <c r="F73" s="879">
        <f t="shared" si="1"/>
        <v>817315874.57000005</v>
      </c>
      <c r="G73" s="3067"/>
      <c r="H73" s="2633"/>
      <c r="I73" s="2975"/>
      <c r="J73" s="2975"/>
      <c r="K73" s="2975"/>
      <c r="L73" s="2529"/>
      <c r="M73" s="437"/>
      <c r="N73" s="430"/>
    </row>
    <row r="74" spans="1:14" ht="19.5">
      <c r="A74" s="3003"/>
      <c r="B74" s="2972"/>
      <c r="C74" s="2633"/>
      <c r="D74" s="722" t="s">
        <v>305</v>
      </c>
      <c r="E74" s="879">
        <f t="shared" si="1"/>
        <v>0</v>
      </c>
      <c r="F74" s="879">
        <f t="shared" si="1"/>
        <v>0</v>
      </c>
      <c r="G74" s="3067"/>
      <c r="H74" s="3047"/>
      <c r="I74" s="2975"/>
      <c r="J74" s="2975"/>
      <c r="K74" s="2975"/>
      <c r="L74" s="2529"/>
      <c r="M74" s="437"/>
      <c r="N74" s="430"/>
    </row>
    <row r="75" spans="1:14" ht="18" customHeight="1" thickBot="1">
      <c r="A75" s="3088"/>
      <c r="B75" s="2972"/>
      <c r="C75" s="2631"/>
      <c r="D75" s="716" t="s">
        <v>302</v>
      </c>
      <c r="E75" s="879">
        <f t="shared" si="1"/>
        <v>0</v>
      </c>
      <c r="F75" s="879">
        <f t="shared" si="1"/>
        <v>0</v>
      </c>
      <c r="G75" s="3068"/>
      <c r="H75" s="3047"/>
      <c r="I75" s="2975"/>
      <c r="J75" s="2975"/>
      <c r="K75" s="2976"/>
      <c r="L75" s="2530"/>
      <c r="M75" s="437"/>
      <c r="N75" s="430"/>
    </row>
    <row r="76" spans="1:14" ht="27.75" customHeight="1" thickTop="1">
      <c r="A76" s="2396" t="s">
        <v>392</v>
      </c>
      <c r="B76" s="2420" t="s">
        <v>865</v>
      </c>
      <c r="C76" s="2420" t="s">
        <v>162</v>
      </c>
      <c r="D76" s="718" t="s">
        <v>296</v>
      </c>
      <c r="E76" s="854">
        <f>E77+E81</f>
        <v>1593138277.0599999</v>
      </c>
      <c r="F76" s="854">
        <f>F77+F81</f>
        <v>1351605177.5</v>
      </c>
      <c r="G76" s="2384" t="s">
        <v>3067</v>
      </c>
      <c r="H76" s="2384" t="s">
        <v>1356</v>
      </c>
      <c r="I76" s="2390" t="s">
        <v>655</v>
      </c>
      <c r="J76" s="2390">
        <v>67.349000000000004</v>
      </c>
      <c r="K76" s="2390">
        <v>68.538799999999995</v>
      </c>
      <c r="L76" s="2536"/>
      <c r="M76" s="437"/>
      <c r="N76" s="430"/>
    </row>
    <row r="77" spans="1:14" ht="28.5" customHeight="1">
      <c r="A77" s="2477"/>
      <c r="B77" s="2958"/>
      <c r="C77" s="2421"/>
      <c r="D77" s="709" t="s">
        <v>301</v>
      </c>
      <c r="E77" s="854">
        <f>E78+E79+E80</f>
        <v>1593138277.0599999</v>
      </c>
      <c r="F77" s="854">
        <f>F78+F79+F80</f>
        <v>1351605177.5</v>
      </c>
      <c r="G77" s="2385"/>
      <c r="H77" s="2385"/>
      <c r="I77" s="2391"/>
      <c r="J77" s="2391"/>
      <c r="K77" s="2391"/>
      <c r="L77" s="2537"/>
      <c r="M77" s="437"/>
      <c r="N77" s="430"/>
    </row>
    <row r="78" spans="1:14" ht="18.75" customHeight="1">
      <c r="A78" s="2477"/>
      <c r="B78" s="2958"/>
      <c r="C78" s="2421"/>
      <c r="D78" s="707" t="s">
        <v>303</v>
      </c>
      <c r="E78" s="803">
        <v>775822402.49000001</v>
      </c>
      <c r="F78" s="854">
        <v>534289302.93000001</v>
      </c>
      <c r="G78" s="2385"/>
      <c r="H78" s="2385"/>
      <c r="I78" s="2391"/>
      <c r="J78" s="2391"/>
      <c r="K78" s="2391"/>
      <c r="L78" s="2537"/>
      <c r="M78" s="437"/>
      <c r="N78" s="430"/>
    </row>
    <row r="79" spans="1:14" ht="22.5" customHeight="1">
      <c r="A79" s="2477"/>
      <c r="B79" s="2958"/>
      <c r="C79" s="2421"/>
      <c r="D79" s="718" t="s">
        <v>2226</v>
      </c>
      <c r="E79" s="854">
        <v>817315874.57000005</v>
      </c>
      <c r="F79" s="1254">
        <v>817315874.57000005</v>
      </c>
      <c r="G79" s="2385"/>
      <c r="H79" s="2385"/>
      <c r="I79" s="2391"/>
      <c r="J79" s="2391"/>
      <c r="K79" s="2391"/>
      <c r="L79" s="2537"/>
      <c r="M79" s="437"/>
      <c r="N79" s="430"/>
    </row>
    <row r="80" spans="1:14" ht="19.5">
      <c r="A80" s="2477"/>
      <c r="B80" s="2958"/>
      <c r="C80" s="2421"/>
      <c r="D80" s="709" t="s">
        <v>305</v>
      </c>
      <c r="E80" s="808">
        <v>0</v>
      </c>
      <c r="F80" s="803">
        <v>0</v>
      </c>
      <c r="G80" s="2385"/>
      <c r="H80" s="2385"/>
      <c r="I80" s="2391"/>
      <c r="J80" s="2391"/>
      <c r="K80" s="2391"/>
      <c r="L80" s="2537"/>
      <c r="M80" s="437"/>
      <c r="N80" s="430"/>
    </row>
    <row r="81" spans="1:14">
      <c r="A81" s="2544"/>
      <c r="B81" s="2971"/>
      <c r="C81" s="2421"/>
      <c r="D81" s="718" t="s">
        <v>302</v>
      </c>
      <c r="E81" s="854">
        <v>0</v>
      </c>
      <c r="F81" s="854">
        <v>0</v>
      </c>
      <c r="G81" s="2398"/>
      <c r="H81" s="2398"/>
      <c r="I81" s="2392"/>
      <c r="J81" s="2392"/>
      <c r="K81" s="2392"/>
      <c r="L81" s="2538"/>
      <c r="M81" s="437"/>
      <c r="N81" s="430"/>
    </row>
    <row r="82" spans="1:14" ht="11.25" customHeight="1">
      <c r="A82" s="2396" t="s">
        <v>592</v>
      </c>
      <c r="B82" s="2421" t="s">
        <v>866</v>
      </c>
      <c r="C82" s="2420" t="s">
        <v>162</v>
      </c>
      <c r="D82" s="709" t="s">
        <v>296</v>
      </c>
      <c r="E82" s="804">
        <f>E83+E87</f>
        <v>1611611737.51</v>
      </c>
      <c r="F82" s="804">
        <f>F83+F87</f>
        <v>1364378968.5799999</v>
      </c>
      <c r="G82" s="2384" t="s">
        <v>3068</v>
      </c>
      <c r="H82" s="2385" t="s">
        <v>867</v>
      </c>
      <c r="I82" s="2391" t="s">
        <v>655</v>
      </c>
      <c r="J82" s="2391">
        <v>3510.8793000000001</v>
      </c>
      <c r="K82" s="2391">
        <v>3502.4369999999999</v>
      </c>
      <c r="L82" s="2536"/>
      <c r="M82" s="437"/>
      <c r="N82" s="430"/>
    </row>
    <row r="83" spans="1:14" ht="19.5" customHeight="1">
      <c r="A83" s="2477"/>
      <c r="B83" s="2958"/>
      <c r="C83" s="2421"/>
      <c r="D83" s="709" t="s">
        <v>301</v>
      </c>
      <c r="E83" s="854">
        <f>E84+E85+E86</f>
        <v>1611611737.51</v>
      </c>
      <c r="F83" s="854">
        <f>F84+F85+F86</f>
        <v>1364378968.5799999</v>
      </c>
      <c r="G83" s="2385"/>
      <c r="H83" s="2476"/>
      <c r="I83" s="2801"/>
      <c r="J83" s="2801"/>
      <c r="K83" s="2391"/>
      <c r="L83" s="2537"/>
      <c r="M83" s="437"/>
      <c r="N83" s="430"/>
    </row>
    <row r="84" spans="1:14" ht="13.5" customHeight="1">
      <c r="A84" s="2477"/>
      <c r="B84" s="2958"/>
      <c r="C84" s="2421"/>
      <c r="D84" s="707" t="s">
        <v>303</v>
      </c>
      <c r="E84" s="803">
        <v>1611611737.51</v>
      </c>
      <c r="F84" s="854">
        <v>1364378968.5799999</v>
      </c>
      <c r="G84" s="2385"/>
      <c r="H84" s="2708"/>
      <c r="I84" s="2474"/>
      <c r="J84" s="2474"/>
      <c r="K84" s="2453"/>
      <c r="L84" s="2538"/>
      <c r="M84" s="437"/>
      <c r="N84" s="430"/>
    </row>
    <row r="85" spans="1:14" ht="16.5" customHeight="1">
      <c r="A85" s="2477"/>
      <c r="B85" s="2958"/>
      <c r="C85" s="2421"/>
      <c r="D85" s="718" t="s">
        <v>304</v>
      </c>
      <c r="E85" s="854">
        <v>0</v>
      </c>
      <c r="F85" s="854">
        <v>0</v>
      </c>
      <c r="G85" s="2385"/>
      <c r="H85" s="2384" t="s">
        <v>868</v>
      </c>
      <c r="I85" s="2390" t="s">
        <v>591</v>
      </c>
      <c r="J85" s="2390">
        <v>71</v>
      </c>
      <c r="K85" s="2390">
        <v>52</v>
      </c>
      <c r="L85" s="2525" t="s">
        <v>3069</v>
      </c>
      <c r="M85" s="437"/>
      <c r="N85" s="430"/>
    </row>
    <row r="86" spans="1:14" ht="19.5" customHeight="1">
      <c r="A86" s="2477"/>
      <c r="B86" s="2958"/>
      <c r="C86" s="2421"/>
      <c r="D86" s="709" t="s">
        <v>305</v>
      </c>
      <c r="E86" s="808">
        <v>0</v>
      </c>
      <c r="F86" s="803">
        <v>0</v>
      </c>
      <c r="G86" s="2385"/>
      <c r="H86" s="2948"/>
      <c r="I86" s="2801"/>
      <c r="J86" s="2801"/>
      <c r="K86" s="2801"/>
      <c r="L86" s="2526"/>
      <c r="M86" s="437"/>
      <c r="N86" s="430"/>
    </row>
    <row r="87" spans="1:14" ht="30.75" customHeight="1">
      <c r="A87" s="2477"/>
      <c r="B87" s="2958"/>
      <c r="C87" s="2421"/>
      <c r="D87" s="718" t="s">
        <v>302</v>
      </c>
      <c r="E87" s="803">
        <v>0</v>
      </c>
      <c r="F87" s="803">
        <v>0</v>
      </c>
      <c r="G87" s="2398"/>
      <c r="H87" s="2948"/>
      <c r="I87" s="2801"/>
      <c r="J87" s="2801"/>
      <c r="K87" s="2801"/>
      <c r="L87" s="2527"/>
      <c r="M87" s="437"/>
      <c r="N87" s="430"/>
    </row>
    <row r="88" spans="1:14" ht="14.25" customHeight="1">
      <c r="A88" s="2395" t="s">
        <v>400</v>
      </c>
      <c r="B88" s="2420" t="s">
        <v>869</v>
      </c>
      <c r="C88" s="2420" t="s">
        <v>162</v>
      </c>
      <c r="D88" s="718" t="s">
        <v>296</v>
      </c>
      <c r="E88" s="854">
        <f>E89+E93</f>
        <v>110000000</v>
      </c>
      <c r="F88" s="854">
        <f>F89+F93</f>
        <v>94972049</v>
      </c>
      <c r="G88" s="2384" t="s">
        <v>3070</v>
      </c>
      <c r="H88" s="2384" t="s">
        <v>3295</v>
      </c>
      <c r="I88" s="2390"/>
      <c r="J88" s="2390"/>
      <c r="K88" s="2390"/>
      <c r="L88" s="2536"/>
      <c r="M88" s="437"/>
      <c r="N88" s="430"/>
    </row>
    <row r="89" spans="1:14" ht="18" customHeight="1">
      <c r="A89" s="2477"/>
      <c r="B89" s="2958"/>
      <c r="C89" s="2421"/>
      <c r="D89" s="709" t="s">
        <v>301</v>
      </c>
      <c r="E89" s="854">
        <f>E90+E91+E92</f>
        <v>110000000</v>
      </c>
      <c r="F89" s="854">
        <f>F90+F91+F92</f>
        <v>94972049</v>
      </c>
      <c r="G89" s="2385"/>
      <c r="H89" s="2948"/>
      <c r="I89" s="2474"/>
      <c r="J89" s="2474"/>
      <c r="K89" s="2474"/>
      <c r="L89" s="2537"/>
      <c r="M89" s="437"/>
      <c r="N89" s="430"/>
    </row>
    <row r="90" spans="1:14" ht="14.25" customHeight="1">
      <c r="A90" s="2477"/>
      <c r="B90" s="2958"/>
      <c r="C90" s="2421"/>
      <c r="D90" s="707" t="s">
        <v>303</v>
      </c>
      <c r="E90" s="803">
        <v>110000000</v>
      </c>
      <c r="F90" s="803">
        <v>94972049</v>
      </c>
      <c r="G90" s="2385"/>
      <c r="H90" s="2948"/>
      <c r="I90" s="2474"/>
      <c r="J90" s="2474"/>
      <c r="K90" s="2474"/>
      <c r="L90" s="2537"/>
      <c r="M90" s="437"/>
      <c r="N90" s="430"/>
    </row>
    <row r="91" spans="1:14" ht="13.5" customHeight="1">
      <c r="A91" s="2477"/>
      <c r="B91" s="2958"/>
      <c r="C91" s="2421"/>
      <c r="D91" s="718" t="s">
        <v>304</v>
      </c>
      <c r="E91" s="854">
        <v>0</v>
      </c>
      <c r="F91" s="854">
        <v>0</v>
      </c>
      <c r="G91" s="2385"/>
      <c r="H91" s="2948"/>
      <c r="I91" s="2474"/>
      <c r="J91" s="2474"/>
      <c r="K91" s="2474"/>
      <c r="L91" s="2537"/>
      <c r="M91" s="437"/>
      <c r="N91" s="430"/>
    </row>
    <row r="92" spans="1:14" ht="21" customHeight="1">
      <c r="A92" s="2477"/>
      <c r="B92" s="2958"/>
      <c r="C92" s="2421"/>
      <c r="D92" s="709" t="s">
        <v>305</v>
      </c>
      <c r="E92" s="808">
        <v>0</v>
      </c>
      <c r="F92" s="808">
        <v>0</v>
      </c>
      <c r="G92" s="2385"/>
      <c r="H92" s="2948"/>
      <c r="I92" s="2474"/>
      <c r="J92" s="2474"/>
      <c r="K92" s="2474"/>
      <c r="L92" s="2537"/>
      <c r="M92" s="437"/>
      <c r="N92" s="430"/>
    </row>
    <row r="93" spans="1:14" ht="15.75" customHeight="1">
      <c r="A93" s="2477"/>
      <c r="B93" s="2971"/>
      <c r="C93" s="2421"/>
      <c r="D93" s="718" t="s">
        <v>302</v>
      </c>
      <c r="E93" s="803">
        <v>0</v>
      </c>
      <c r="F93" s="803">
        <v>0</v>
      </c>
      <c r="G93" s="2398"/>
      <c r="H93" s="2949"/>
      <c r="I93" s="2695"/>
      <c r="J93" s="2695"/>
      <c r="K93" s="2695"/>
      <c r="L93" s="2538"/>
      <c r="M93" s="437"/>
      <c r="N93" s="430"/>
    </row>
    <row r="94" spans="1:14" s="137" customFormat="1" ht="49.5" customHeight="1">
      <c r="A94" s="2370" t="s">
        <v>1011</v>
      </c>
      <c r="B94" s="2466" t="s">
        <v>1601</v>
      </c>
      <c r="C94" s="2466" t="s">
        <v>162</v>
      </c>
      <c r="D94" s="716" t="s">
        <v>296</v>
      </c>
      <c r="E94" s="879">
        <f>E95+E99</f>
        <v>2485758206.8600001</v>
      </c>
      <c r="F94" s="879">
        <f>F95+F99</f>
        <v>2391102785.4200001</v>
      </c>
      <c r="G94" s="2411"/>
      <c r="H94" s="697" t="s">
        <v>1602</v>
      </c>
      <c r="I94" s="699" t="s">
        <v>306</v>
      </c>
      <c r="J94" s="699">
        <v>49.82</v>
      </c>
      <c r="K94" s="699">
        <v>54.76</v>
      </c>
      <c r="L94" s="1220"/>
      <c r="M94" s="437"/>
      <c r="N94" s="430"/>
    </row>
    <row r="95" spans="1:14" s="137" customFormat="1" ht="39.75" customHeight="1">
      <c r="A95" s="2389"/>
      <c r="B95" s="2972"/>
      <c r="C95" s="2467"/>
      <c r="D95" s="722" t="s">
        <v>301</v>
      </c>
      <c r="E95" s="879">
        <f>E96+E97+E98</f>
        <v>2485758206.8600001</v>
      </c>
      <c r="F95" s="1220">
        <f>F96+F97+F98</f>
        <v>2391102785.4200001</v>
      </c>
      <c r="G95" s="2412"/>
      <c r="H95" s="697" t="s">
        <v>1603</v>
      </c>
      <c r="I95" s="699" t="s">
        <v>306</v>
      </c>
      <c r="J95" s="699">
        <v>64</v>
      </c>
      <c r="K95" s="699">
        <v>68.8</v>
      </c>
      <c r="L95" s="1220"/>
      <c r="M95" s="437"/>
      <c r="N95" s="430"/>
    </row>
    <row r="96" spans="1:14" s="137" customFormat="1" ht="14.25" customHeight="1">
      <c r="A96" s="2389"/>
      <c r="B96" s="2972"/>
      <c r="C96" s="2467"/>
      <c r="D96" s="703" t="s">
        <v>303</v>
      </c>
      <c r="E96" s="879">
        <f t="shared" ref="E96:F99" si="2">E102+E108</f>
        <v>1829758206.8600001</v>
      </c>
      <c r="F96" s="1220">
        <f t="shared" si="2"/>
        <v>1735102785.4199998</v>
      </c>
      <c r="G96" s="2412"/>
      <c r="H96" s="2411" t="s">
        <v>2694</v>
      </c>
      <c r="I96" s="2001" t="s">
        <v>306</v>
      </c>
      <c r="J96" s="1985">
        <v>100</v>
      </c>
      <c r="K96" s="1985">
        <v>100</v>
      </c>
      <c r="L96" s="2528"/>
      <c r="M96" s="437"/>
      <c r="N96" s="430"/>
    </row>
    <row r="97" spans="1:14" s="137" customFormat="1" ht="15.75" customHeight="1">
      <c r="A97" s="2389"/>
      <c r="B97" s="2972"/>
      <c r="C97" s="2467"/>
      <c r="D97" s="716" t="s">
        <v>304</v>
      </c>
      <c r="E97" s="879">
        <f t="shared" si="2"/>
        <v>656000000</v>
      </c>
      <c r="F97" s="1220">
        <f t="shared" si="2"/>
        <v>656000000</v>
      </c>
      <c r="G97" s="2412"/>
      <c r="H97" s="2412"/>
      <c r="I97" s="2002"/>
      <c r="J97" s="2002"/>
      <c r="K97" s="2002"/>
      <c r="L97" s="2529"/>
      <c r="M97" s="437"/>
      <c r="N97" s="430"/>
    </row>
    <row r="98" spans="1:14" s="137" customFormat="1" ht="20.25" customHeight="1">
      <c r="A98" s="2389"/>
      <c r="B98" s="2972"/>
      <c r="C98" s="2467"/>
      <c r="D98" s="722" t="s">
        <v>305</v>
      </c>
      <c r="E98" s="816">
        <f t="shared" si="2"/>
        <v>0</v>
      </c>
      <c r="F98" s="1251">
        <f t="shared" si="2"/>
        <v>0</v>
      </c>
      <c r="G98" s="2412"/>
      <c r="H98" s="2002"/>
      <c r="I98" s="2002"/>
      <c r="J98" s="2002"/>
      <c r="K98" s="2002"/>
      <c r="L98" s="2529"/>
      <c r="M98" s="437"/>
      <c r="N98" s="430"/>
    </row>
    <row r="99" spans="1:14" s="137" customFormat="1" ht="17.25" customHeight="1">
      <c r="A99" s="2401"/>
      <c r="B99" s="2986"/>
      <c r="C99" s="2589"/>
      <c r="D99" s="716" t="s">
        <v>302</v>
      </c>
      <c r="E99" s="815">
        <f t="shared" si="2"/>
        <v>0</v>
      </c>
      <c r="F99" s="1250">
        <f t="shared" si="2"/>
        <v>0</v>
      </c>
      <c r="G99" s="2413"/>
      <c r="H99" s="2015"/>
      <c r="I99" s="2015"/>
      <c r="J99" s="2015"/>
      <c r="K99" s="2015"/>
      <c r="L99" s="2530"/>
      <c r="M99" s="437"/>
      <c r="N99" s="430"/>
    </row>
    <row r="100" spans="1:14" s="137" customFormat="1" ht="15.75" customHeight="1">
      <c r="A100" s="2395" t="s">
        <v>1013</v>
      </c>
      <c r="B100" s="2420" t="s">
        <v>1851</v>
      </c>
      <c r="C100" s="2420"/>
      <c r="D100" s="718" t="s">
        <v>296</v>
      </c>
      <c r="E100" s="854">
        <f>E101+E105</f>
        <v>1487378757.96</v>
      </c>
      <c r="F100" s="854">
        <f>F101+F105</f>
        <v>1485445332.3599999</v>
      </c>
      <c r="G100" s="2384" t="s">
        <v>3296</v>
      </c>
      <c r="H100" s="2384" t="s">
        <v>1604</v>
      </c>
      <c r="I100" s="2390" t="s">
        <v>1605</v>
      </c>
      <c r="J100" s="2390">
        <v>94.864699999999999</v>
      </c>
      <c r="K100" s="2390">
        <v>93.447400000000002</v>
      </c>
      <c r="L100" s="2536"/>
      <c r="M100" s="437"/>
      <c r="N100" s="430"/>
    </row>
    <row r="101" spans="1:14" s="137" customFormat="1" ht="19.5" customHeight="1">
      <c r="A101" s="2477"/>
      <c r="B101" s="2958"/>
      <c r="C101" s="2421"/>
      <c r="D101" s="709" t="s">
        <v>301</v>
      </c>
      <c r="E101" s="854">
        <f>E102+E103+E104</f>
        <v>1487378757.96</v>
      </c>
      <c r="F101" s="854">
        <f>F102+F103+F104</f>
        <v>1485445332.3599999</v>
      </c>
      <c r="G101" s="2385"/>
      <c r="H101" s="2385"/>
      <c r="I101" s="2391"/>
      <c r="J101" s="2391"/>
      <c r="K101" s="2391"/>
      <c r="L101" s="2537"/>
      <c r="M101" s="437"/>
      <c r="N101" s="430"/>
    </row>
    <row r="102" spans="1:14" s="137" customFormat="1" ht="13.5" customHeight="1">
      <c r="A102" s="2477"/>
      <c r="B102" s="2958"/>
      <c r="C102" s="2421"/>
      <c r="D102" s="707" t="s">
        <v>303</v>
      </c>
      <c r="E102" s="803">
        <v>1487378757.96</v>
      </c>
      <c r="F102" s="803">
        <v>1485445332.3599999</v>
      </c>
      <c r="G102" s="2385"/>
      <c r="H102" s="2385"/>
      <c r="I102" s="2391"/>
      <c r="J102" s="2391"/>
      <c r="K102" s="2391"/>
      <c r="L102" s="2537"/>
      <c r="M102" s="437"/>
      <c r="N102" s="430"/>
    </row>
    <row r="103" spans="1:14" s="137" customFormat="1" ht="14.25" customHeight="1">
      <c r="A103" s="2477"/>
      <c r="B103" s="2958"/>
      <c r="C103" s="2421"/>
      <c r="D103" s="718" t="s">
        <v>304</v>
      </c>
      <c r="E103" s="854">
        <v>0</v>
      </c>
      <c r="F103" s="854">
        <v>0</v>
      </c>
      <c r="G103" s="2385"/>
      <c r="H103" s="2385"/>
      <c r="I103" s="2391"/>
      <c r="J103" s="2391"/>
      <c r="K103" s="2391"/>
      <c r="L103" s="2537"/>
      <c r="M103" s="437"/>
      <c r="N103" s="430"/>
    </row>
    <row r="104" spans="1:14" s="137" customFormat="1" ht="22.5" customHeight="1">
      <c r="A104" s="2477"/>
      <c r="B104" s="2958"/>
      <c r="C104" s="2421"/>
      <c r="D104" s="709" t="s">
        <v>305</v>
      </c>
      <c r="E104" s="808">
        <v>0</v>
      </c>
      <c r="F104" s="808">
        <v>0</v>
      </c>
      <c r="G104" s="2385"/>
      <c r="H104" s="2385"/>
      <c r="I104" s="2391"/>
      <c r="J104" s="2391"/>
      <c r="K104" s="2391"/>
      <c r="L104" s="2537"/>
      <c r="M104" s="437"/>
      <c r="N104" s="430"/>
    </row>
    <row r="105" spans="1:14" s="137" customFormat="1" ht="69" customHeight="1">
      <c r="A105" s="2544"/>
      <c r="B105" s="2971"/>
      <c r="C105" s="2422"/>
      <c r="D105" s="718" t="s">
        <v>302</v>
      </c>
      <c r="E105" s="803">
        <v>0</v>
      </c>
      <c r="F105" s="803">
        <v>0</v>
      </c>
      <c r="G105" s="2398"/>
      <c r="H105" s="2398"/>
      <c r="I105" s="2392"/>
      <c r="J105" s="2392"/>
      <c r="K105" s="2392"/>
      <c r="L105" s="2538"/>
      <c r="M105" s="437"/>
      <c r="N105" s="430"/>
    </row>
    <row r="106" spans="1:14" s="137" customFormat="1" ht="15.75" customHeight="1">
      <c r="A106" s="2395" t="s">
        <v>1015</v>
      </c>
      <c r="B106" s="2420" t="s">
        <v>1852</v>
      </c>
      <c r="C106" s="2420"/>
      <c r="D106" s="718" t="s">
        <v>296</v>
      </c>
      <c r="E106" s="854">
        <f>E107+E111</f>
        <v>998379448.89999998</v>
      </c>
      <c r="F106" s="854">
        <f>F107+F111</f>
        <v>905657453.05999994</v>
      </c>
      <c r="G106" s="2384" t="s">
        <v>3291</v>
      </c>
      <c r="H106" s="2384" t="s">
        <v>1606</v>
      </c>
      <c r="I106" s="2390" t="s">
        <v>1605</v>
      </c>
      <c r="J106" s="2390">
        <v>1.401</v>
      </c>
      <c r="K106" s="2390">
        <v>4.42</v>
      </c>
      <c r="L106" s="2525" t="s">
        <v>3187</v>
      </c>
      <c r="M106" s="437"/>
      <c r="N106" s="430"/>
    </row>
    <row r="107" spans="1:14" s="137" customFormat="1" ht="31.5" customHeight="1">
      <c r="A107" s="2477"/>
      <c r="B107" s="2958"/>
      <c r="C107" s="2421"/>
      <c r="D107" s="709" t="s">
        <v>301</v>
      </c>
      <c r="E107" s="854">
        <f>E108+E109+E110</f>
        <v>998379448.89999998</v>
      </c>
      <c r="F107" s="854">
        <f>F108+F109+F110</f>
        <v>905657453.05999994</v>
      </c>
      <c r="G107" s="2385"/>
      <c r="H107" s="2385"/>
      <c r="I107" s="2391"/>
      <c r="J107" s="2391"/>
      <c r="K107" s="2391"/>
      <c r="L107" s="2526"/>
      <c r="M107" s="437"/>
      <c r="N107" s="430"/>
    </row>
    <row r="108" spans="1:14" s="137" customFormat="1" ht="12.75" customHeight="1">
      <c r="A108" s="2477"/>
      <c r="B108" s="2958"/>
      <c r="C108" s="2421"/>
      <c r="D108" s="707" t="s">
        <v>303</v>
      </c>
      <c r="E108" s="803">
        <v>342379448.89999998</v>
      </c>
      <c r="F108" s="803">
        <v>249657453.06</v>
      </c>
      <c r="G108" s="2385"/>
      <c r="H108" s="2398"/>
      <c r="I108" s="2392"/>
      <c r="J108" s="2392"/>
      <c r="K108" s="2392"/>
      <c r="L108" s="2527"/>
      <c r="M108" s="437"/>
      <c r="N108" s="430"/>
    </row>
    <row r="109" spans="1:14" s="137" customFormat="1" ht="14.25" customHeight="1">
      <c r="A109" s="2477"/>
      <c r="B109" s="2958"/>
      <c r="C109" s="2421"/>
      <c r="D109" s="718" t="s">
        <v>304</v>
      </c>
      <c r="E109" s="854">
        <v>656000000</v>
      </c>
      <c r="F109" s="1254">
        <v>656000000</v>
      </c>
      <c r="G109" s="2385"/>
      <c r="H109" s="2385" t="s">
        <v>1607</v>
      </c>
      <c r="I109" s="2390" t="s">
        <v>1605</v>
      </c>
      <c r="J109" s="2390">
        <v>49.749000000000002</v>
      </c>
      <c r="K109" s="2390">
        <v>42.502429999999997</v>
      </c>
      <c r="L109" s="2525" t="s">
        <v>3188</v>
      </c>
      <c r="M109" s="437"/>
      <c r="N109" s="430"/>
    </row>
    <row r="110" spans="1:14" s="137" customFormat="1" ht="20.25" customHeight="1">
      <c r="A110" s="2477"/>
      <c r="B110" s="2958"/>
      <c r="C110" s="2421"/>
      <c r="D110" s="709" t="s">
        <v>305</v>
      </c>
      <c r="E110" s="808">
        <v>0</v>
      </c>
      <c r="F110" s="808">
        <v>0</v>
      </c>
      <c r="G110" s="2385"/>
      <c r="H110" s="2385"/>
      <c r="I110" s="2391"/>
      <c r="J110" s="2391"/>
      <c r="K110" s="2391"/>
      <c r="L110" s="2526"/>
      <c r="M110" s="437"/>
      <c r="N110" s="430"/>
    </row>
    <row r="111" spans="1:14" s="137" customFormat="1" ht="45.75" customHeight="1">
      <c r="A111" s="2544"/>
      <c r="B111" s="2971"/>
      <c r="C111" s="2422"/>
      <c r="D111" s="718" t="s">
        <v>302</v>
      </c>
      <c r="E111" s="803">
        <v>0</v>
      </c>
      <c r="F111" s="803">
        <v>0</v>
      </c>
      <c r="G111" s="2398"/>
      <c r="H111" s="2398"/>
      <c r="I111" s="2392"/>
      <c r="J111" s="2392"/>
      <c r="K111" s="2392"/>
      <c r="L111" s="2527"/>
      <c r="M111" s="437"/>
      <c r="N111" s="430"/>
    </row>
    <row r="112" spans="1:14" s="137" customFormat="1" ht="28.5" customHeight="1">
      <c r="A112" s="2370" t="s">
        <v>569</v>
      </c>
      <c r="B112" s="2466" t="s">
        <v>1608</v>
      </c>
      <c r="C112" s="2466"/>
      <c r="D112" s="2003" t="s">
        <v>296</v>
      </c>
      <c r="E112" s="1220">
        <f>E113+E117</f>
        <v>100000000</v>
      </c>
      <c r="F112" s="1220">
        <f>F113+F117</f>
        <v>99999998.129999995</v>
      </c>
      <c r="G112" s="2411"/>
      <c r="H112" s="862" t="s">
        <v>3071</v>
      </c>
      <c r="I112" s="693" t="s">
        <v>306</v>
      </c>
      <c r="J112" s="693">
        <v>10</v>
      </c>
      <c r="K112" s="693">
        <v>100</v>
      </c>
      <c r="L112" s="1220"/>
      <c r="M112" s="437"/>
      <c r="N112" s="430"/>
    </row>
    <row r="113" spans="1:14" s="137" customFormat="1" ht="24" customHeight="1">
      <c r="A113" s="2389"/>
      <c r="B113" s="2972"/>
      <c r="C113" s="2467"/>
      <c r="D113" s="1994" t="s">
        <v>301</v>
      </c>
      <c r="E113" s="1220">
        <f>E114+E115+E116</f>
        <v>100000000</v>
      </c>
      <c r="F113" s="1220">
        <f>F114+F115+F116</f>
        <v>99999998.129999995</v>
      </c>
      <c r="G113" s="2412"/>
      <c r="H113" s="2412" t="s">
        <v>3072</v>
      </c>
      <c r="I113" s="2414" t="s">
        <v>306</v>
      </c>
      <c r="J113" s="2414">
        <v>7</v>
      </c>
      <c r="K113" s="2414">
        <v>50</v>
      </c>
      <c r="L113" s="2545" t="s">
        <v>3189</v>
      </c>
      <c r="M113" s="437"/>
      <c r="N113" s="430"/>
    </row>
    <row r="114" spans="1:14" s="137" customFormat="1" ht="24.75" customHeight="1">
      <c r="A114" s="2389"/>
      <c r="B114" s="2972"/>
      <c r="C114" s="2467"/>
      <c r="D114" s="1993" t="s">
        <v>303</v>
      </c>
      <c r="E114" s="1220">
        <f>E120</f>
        <v>0</v>
      </c>
      <c r="F114" s="1220">
        <f>F120</f>
        <v>0</v>
      </c>
      <c r="G114" s="2412"/>
      <c r="H114" s="2413"/>
      <c r="I114" s="2416"/>
      <c r="J114" s="2416"/>
      <c r="K114" s="2416"/>
      <c r="L114" s="2547"/>
      <c r="M114" s="437"/>
      <c r="N114" s="430"/>
    </row>
    <row r="115" spans="1:14" s="137" customFormat="1" ht="25.5" customHeight="1">
      <c r="A115" s="2389"/>
      <c r="B115" s="2972"/>
      <c r="C115" s="2467"/>
      <c r="D115" s="2003" t="s">
        <v>304</v>
      </c>
      <c r="E115" s="1220">
        <f>E121</f>
        <v>100000000</v>
      </c>
      <c r="F115" s="1220">
        <f>F121</f>
        <v>99999998.129999995</v>
      </c>
      <c r="G115" s="2412"/>
      <c r="H115" s="2411" t="s">
        <v>2096</v>
      </c>
      <c r="I115" s="693" t="s">
        <v>1853</v>
      </c>
      <c r="J115" s="693">
        <v>12</v>
      </c>
      <c r="K115" s="693">
        <v>29</v>
      </c>
      <c r="L115" s="1220"/>
      <c r="M115" s="437"/>
      <c r="N115" s="430"/>
    </row>
    <row r="116" spans="1:14" s="137" customFormat="1" ht="49.5" customHeight="1">
      <c r="A116" s="2389"/>
      <c r="B116" s="2972"/>
      <c r="C116" s="2467"/>
      <c r="D116" s="1994" t="s">
        <v>305</v>
      </c>
      <c r="E116" s="2006">
        <v>0</v>
      </c>
      <c r="F116" s="2006">
        <v>0</v>
      </c>
      <c r="G116" s="2412"/>
      <c r="H116" s="2413"/>
      <c r="I116" s="1983" t="s">
        <v>306</v>
      </c>
      <c r="J116" s="1983">
        <v>150</v>
      </c>
      <c r="K116" s="1983">
        <v>362.5</v>
      </c>
      <c r="L116" s="2163" t="s">
        <v>3190</v>
      </c>
      <c r="M116" s="437"/>
      <c r="N116" s="430"/>
    </row>
    <row r="117" spans="1:14" s="137" customFormat="1" ht="37.5" customHeight="1">
      <c r="A117" s="2389"/>
      <c r="B117" s="2972"/>
      <c r="C117" s="2589"/>
      <c r="D117" s="2003" t="s">
        <v>302</v>
      </c>
      <c r="E117" s="2054">
        <v>0</v>
      </c>
      <c r="F117" s="2054">
        <v>0</v>
      </c>
      <c r="G117" s="2413"/>
      <c r="H117" s="2015" t="s">
        <v>3073</v>
      </c>
      <c r="I117" s="1986" t="s">
        <v>1853</v>
      </c>
      <c r="J117" s="1986">
        <v>1</v>
      </c>
      <c r="K117" s="1986">
        <v>1</v>
      </c>
      <c r="L117" s="306"/>
      <c r="M117" s="437"/>
      <c r="N117" s="430"/>
    </row>
    <row r="118" spans="1:14" s="233" customFormat="1" ht="15" customHeight="1">
      <c r="A118" s="2395" t="s">
        <v>2206</v>
      </c>
      <c r="B118" s="2420" t="s">
        <v>2205</v>
      </c>
      <c r="C118" s="3174"/>
      <c r="D118" s="1990" t="s">
        <v>296</v>
      </c>
      <c r="E118" s="2012">
        <f>E119</f>
        <v>100000000</v>
      </c>
      <c r="F118" s="2012">
        <f>F119</f>
        <v>99999998.129999995</v>
      </c>
      <c r="G118" s="3181"/>
      <c r="H118" s="2384" t="s">
        <v>2643</v>
      </c>
      <c r="I118" s="1527" t="s">
        <v>1853</v>
      </c>
      <c r="J118" s="1527">
        <v>3</v>
      </c>
      <c r="K118" s="1984">
        <v>3</v>
      </c>
      <c r="L118" s="2536"/>
      <c r="M118" s="437"/>
      <c r="N118" s="430"/>
    </row>
    <row r="119" spans="1:14" s="233" customFormat="1" ht="18.75" customHeight="1">
      <c r="A119" s="2477"/>
      <c r="B119" s="2958"/>
      <c r="C119" s="3174"/>
      <c r="D119" s="709" t="s">
        <v>301</v>
      </c>
      <c r="E119" s="854">
        <f>E120+E121</f>
        <v>100000000</v>
      </c>
      <c r="F119" s="854">
        <f>F120+F121</f>
        <v>99999998.129999995</v>
      </c>
      <c r="G119" s="3181"/>
      <c r="H119" s="2385"/>
      <c r="I119" s="1531"/>
      <c r="J119" s="1531"/>
      <c r="K119" s="1999"/>
      <c r="L119" s="2537"/>
      <c r="M119" s="437"/>
      <c r="N119" s="430"/>
    </row>
    <row r="120" spans="1:14" s="233" customFormat="1" ht="14.25" customHeight="1">
      <c r="A120" s="2477"/>
      <c r="B120" s="2958"/>
      <c r="C120" s="3174"/>
      <c r="D120" s="707" t="s">
        <v>303</v>
      </c>
      <c r="E120" s="854">
        <f>0</f>
        <v>0</v>
      </c>
      <c r="F120" s="854">
        <f>0</f>
        <v>0</v>
      </c>
      <c r="G120" s="3181"/>
      <c r="H120" s="2385"/>
      <c r="I120" s="1531"/>
      <c r="J120" s="1531"/>
      <c r="K120" s="1999"/>
      <c r="L120" s="2537"/>
      <c r="M120" s="437"/>
      <c r="N120" s="430"/>
    </row>
    <row r="121" spans="1:14" s="233" customFormat="1" ht="13.5" customHeight="1">
      <c r="A121" s="2477"/>
      <c r="B121" s="2958"/>
      <c r="C121" s="3174"/>
      <c r="D121" s="718" t="s">
        <v>304</v>
      </c>
      <c r="E121" s="854">
        <v>100000000</v>
      </c>
      <c r="F121" s="854">
        <v>99999998.129999995</v>
      </c>
      <c r="G121" s="3181"/>
      <c r="H121" s="2398"/>
      <c r="I121" s="2055"/>
      <c r="K121" s="1517"/>
      <c r="L121" s="2537"/>
      <c r="M121" s="437"/>
      <c r="N121" s="430"/>
    </row>
    <row r="122" spans="1:14" s="233" customFormat="1" ht="24" customHeight="1">
      <c r="A122" s="2477"/>
      <c r="B122" s="2958"/>
      <c r="C122" s="3174"/>
      <c r="D122" s="709" t="s">
        <v>305</v>
      </c>
      <c r="E122" s="804"/>
      <c r="F122" s="804"/>
      <c r="G122" s="3181"/>
      <c r="H122" s="2384"/>
      <c r="I122" s="1531"/>
      <c r="J122" s="1531"/>
      <c r="K122" s="1517"/>
      <c r="L122" s="2537"/>
      <c r="M122" s="437"/>
      <c r="N122" s="430"/>
    </row>
    <row r="123" spans="1:14" s="233" customFormat="1" ht="31.5" customHeight="1">
      <c r="A123" s="2544"/>
      <c r="B123" s="2971"/>
      <c r="C123" s="3174"/>
      <c r="D123" s="718" t="s">
        <v>302</v>
      </c>
      <c r="E123" s="804"/>
      <c r="F123" s="804"/>
      <c r="G123" s="3182"/>
      <c r="H123" s="1526"/>
      <c r="I123" s="1532"/>
      <c r="J123" s="1532"/>
      <c r="K123" s="1518"/>
      <c r="L123" s="2538"/>
      <c r="M123" s="437"/>
      <c r="N123" s="430"/>
    </row>
    <row r="124" spans="1:14" s="137" customFormat="1" ht="15.75" customHeight="1">
      <c r="A124" s="2370" t="s">
        <v>125</v>
      </c>
      <c r="B124" s="2466" t="s">
        <v>1927</v>
      </c>
      <c r="C124" s="2466"/>
      <c r="D124" s="716" t="s">
        <v>296</v>
      </c>
      <c r="E124" s="879">
        <f>E125+E129</f>
        <v>21634946.66</v>
      </c>
      <c r="F124" s="879">
        <f>F125+F129</f>
        <v>21761823.800000001</v>
      </c>
      <c r="G124" s="2411"/>
      <c r="H124" s="736"/>
      <c r="I124" s="699"/>
      <c r="J124" s="699"/>
      <c r="K124" s="699"/>
      <c r="L124" s="2528"/>
      <c r="M124" s="437"/>
      <c r="N124" s="430"/>
    </row>
    <row r="125" spans="1:14" s="137" customFormat="1" ht="18" customHeight="1">
      <c r="A125" s="2389"/>
      <c r="B125" s="2972"/>
      <c r="C125" s="2467"/>
      <c r="D125" s="722" t="s">
        <v>301</v>
      </c>
      <c r="E125" s="879">
        <f>E126+E127+E128</f>
        <v>21634946.66</v>
      </c>
      <c r="F125" s="879">
        <f>F126+F127+F128</f>
        <v>21761823.800000001</v>
      </c>
      <c r="G125" s="2412"/>
      <c r="H125" s="2412"/>
      <c r="I125" s="2415"/>
      <c r="J125" s="2415"/>
      <c r="K125" s="2415"/>
      <c r="L125" s="2529"/>
      <c r="M125" s="437"/>
      <c r="N125" s="430"/>
    </row>
    <row r="126" spans="1:14" s="137" customFormat="1" ht="15.75" customHeight="1">
      <c r="A126" s="2389"/>
      <c r="B126" s="2972"/>
      <c r="C126" s="2467"/>
      <c r="D126" s="703" t="s">
        <v>303</v>
      </c>
      <c r="E126" s="815">
        <f t="shared" ref="E126:F129" si="3">E132</f>
        <v>21634946.66</v>
      </c>
      <c r="F126" s="815">
        <f t="shared" si="3"/>
        <v>21761823.800000001</v>
      </c>
      <c r="G126" s="2412"/>
      <c r="H126" s="2412"/>
      <c r="I126" s="2415"/>
      <c r="J126" s="2415"/>
      <c r="K126" s="2415"/>
      <c r="L126" s="2529"/>
      <c r="M126" s="437"/>
      <c r="N126" s="430"/>
    </row>
    <row r="127" spans="1:14" s="137" customFormat="1" ht="14.25" customHeight="1">
      <c r="A127" s="2389"/>
      <c r="B127" s="2972"/>
      <c r="C127" s="2467"/>
      <c r="D127" s="716" t="s">
        <v>304</v>
      </c>
      <c r="E127" s="879">
        <f t="shared" si="3"/>
        <v>0</v>
      </c>
      <c r="F127" s="879">
        <f t="shared" si="3"/>
        <v>0</v>
      </c>
      <c r="G127" s="2412"/>
      <c r="H127" s="2412"/>
      <c r="I127" s="2415"/>
      <c r="J127" s="2415"/>
      <c r="K127" s="2415"/>
      <c r="L127" s="2529"/>
      <c r="M127" s="437"/>
      <c r="N127" s="430"/>
    </row>
    <row r="128" spans="1:14" s="137" customFormat="1" ht="20.25" customHeight="1">
      <c r="A128" s="2389"/>
      <c r="B128" s="2972"/>
      <c r="C128" s="2467"/>
      <c r="D128" s="722" t="s">
        <v>305</v>
      </c>
      <c r="E128" s="816">
        <f t="shared" si="3"/>
        <v>0</v>
      </c>
      <c r="F128" s="816">
        <f t="shared" si="3"/>
        <v>0</v>
      </c>
      <c r="G128" s="2412"/>
      <c r="H128" s="2412"/>
      <c r="I128" s="2415"/>
      <c r="J128" s="2415"/>
      <c r="K128" s="2415"/>
      <c r="L128" s="2529"/>
      <c r="M128" s="437"/>
      <c r="N128" s="430"/>
    </row>
    <row r="129" spans="1:14" s="137" customFormat="1" ht="14.25" customHeight="1">
      <c r="A129" s="2401"/>
      <c r="B129" s="2986"/>
      <c r="C129" s="2589"/>
      <c r="D129" s="716" t="s">
        <v>302</v>
      </c>
      <c r="E129" s="815">
        <f t="shared" si="3"/>
        <v>0</v>
      </c>
      <c r="F129" s="815">
        <f t="shared" si="3"/>
        <v>0</v>
      </c>
      <c r="G129" s="2413"/>
      <c r="H129" s="748"/>
      <c r="I129" s="700"/>
      <c r="J129" s="700"/>
      <c r="K129" s="700"/>
      <c r="L129" s="2530"/>
      <c r="M129" s="437"/>
      <c r="N129" s="430"/>
    </row>
    <row r="130" spans="1:14" s="380" customFormat="1" ht="15.75" customHeight="1">
      <c r="A130" s="2395" t="s">
        <v>278</v>
      </c>
      <c r="B130" s="2420" t="s">
        <v>1930</v>
      </c>
      <c r="C130" s="2420"/>
      <c r="D130" s="718" t="s">
        <v>296</v>
      </c>
      <c r="E130" s="854">
        <f>E131+E135</f>
        <v>21634946.66</v>
      </c>
      <c r="F130" s="854">
        <f>F131+F135</f>
        <v>21761823.800000001</v>
      </c>
      <c r="G130" s="2723" t="s">
        <v>3074</v>
      </c>
      <c r="H130" s="861" t="s">
        <v>1928</v>
      </c>
      <c r="I130" s="692" t="s">
        <v>1853</v>
      </c>
      <c r="J130" s="692">
        <v>12178</v>
      </c>
      <c r="K130" s="692">
        <v>12178</v>
      </c>
      <c r="L130" s="1254"/>
      <c r="M130" s="437"/>
      <c r="N130" s="430"/>
    </row>
    <row r="131" spans="1:14" s="380" customFormat="1" ht="21.75" customHeight="1">
      <c r="A131" s="2396"/>
      <c r="B131" s="3008"/>
      <c r="C131" s="2421"/>
      <c r="D131" s="709" t="s">
        <v>301</v>
      </c>
      <c r="E131" s="854">
        <f>E132+E133+E134</f>
        <v>21634946.66</v>
      </c>
      <c r="F131" s="854">
        <f>F132+F133+F134</f>
        <v>21761823.800000001</v>
      </c>
      <c r="G131" s="2385"/>
      <c r="H131" s="2463" t="s">
        <v>1929</v>
      </c>
      <c r="I131" s="2460" t="s">
        <v>1853</v>
      </c>
      <c r="J131" s="2460">
        <v>868</v>
      </c>
      <c r="K131" s="2460">
        <v>868</v>
      </c>
      <c r="L131" s="2536"/>
      <c r="M131" s="680"/>
      <c r="N131" s="430"/>
    </row>
    <row r="132" spans="1:14" s="380" customFormat="1" ht="16.5" customHeight="1">
      <c r="A132" s="2396"/>
      <c r="B132" s="3008"/>
      <c r="C132" s="2421"/>
      <c r="D132" s="707" t="s">
        <v>303</v>
      </c>
      <c r="E132" s="803">
        <v>21634946.66</v>
      </c>
      <c r="F132" s="2161">
        <v>21761823.800000001</v>
      </c>
      <c r="G132" s="2385"/>
      <c r="H132" s="2463"/>
      <c r="I132" s="2460"/>
      <c r="J132" s="2460"/>
      <c r="K132" s="2460"/>
      <c r="L132" s="2538"/>
      <c r="M132" s="680"/>
      <c r="N132" s="430"/>
    </row>
    <row r="133" spans="1:14" s="380" customFormat="1" ht="21" customHeight="1">
      <c r="A133" s="2396"/>
      <c r="B133" s="3008"/>
      <c r="C133" s="2421"/>
      <c r="D133" s="718" t="s">
        <v>304</v>
      </c>
      <c r="E133" s="854">
        <v>0</v>
      </c>
      <c r="F133" s="854">
        <v>0</v>
      </c>
      <c r="G133" s="2385"/>
      <c r="H133" s="2463" t="s">
        <v>2097</v>
      </c>
      <c r="I133" s="2460" t="s">
        <v>655</v>
      </c>
      <c r="J133" s="2460">
        <v>42</v>
      </c>
      <c r="K133" s="2460">
        <v>42.28</v>
      </c>
      <c r="L133" s="2536"/>
      <c r="M133" s="680"/>
      <c r="N133" s="430"/>
    </row>
    <row r="134" spans="1:14" s="380" customFormat="1" ht="24.75" customHeight="1">
      <c r="A134" s="2396"/>
      <c r="B134" s="3008"/>
      <c r="C134" s="2421"/>
      <c r="D134" s="709" t="s">
        <v>305</v>
      </c>
      <c r="E134" s="808">
        <v>0</v>
      </c>
      <c r="F134" s="808">
        <v>0</v>
      </c>
      <c r="G134" s="2385"/>
      <c r="H134" s="2463"/>
      <c r="I134" s="2460"/>
      <c r="J134" s="2460"/>
      <c r="K134" s="2460"/>
      <c r="L134" s="2538"/>
      <c r="M134" s="680"/>
      <c r="N134" s="430"/>
    </row>
    <row r="135" spans="1:14" s="380" customFormat="1" ht="21.75" customHeight="1">
      <c r="A135" s="2397"/>
      <c r="B135" s="3009"/>
      <c r="C135" s="2422"/>
      <c r="D135" s="718" t="s">
        <v>302</v>
      </c>
      <c r="E135" s="803">
        <v>0</v>
      </c>
      <c r="F135" s="803">
        <v>0</v>
      </c>
      <c r="G135" s="2398"/>
      <c r="H135" s="861" t="s">
        <v>2508</v>
      </c>
      <c r="I135" s="692" t="s">
        <v>1853</v>
      </c>
      <c r="J135" s="692">
        <v>902</v>
      </c>
      <c r="K135" s="692">
        <v>902</v>
      </c>
      <c r="L135" s="1247"/>
      <c r="M135" s="680"/>
      <c r="N135" s="430"/>
    </row>
    <row r="136" spans="1:14" s="380" customFormat="1" ht="19.5" customHeight="1">
      <c r="A136" s="2370" t="s">
        <v>279</v>
      </c>
      <c r="B136" s="2466" t="s">
        <v>2509</v>
      </c>
      <c r="C136" s="2466"/>
      <c r="D136" s="1233" t="s">
        <v>296</v>
      </c>
      <c r="E136" s="1220">
        <f>E137+E141</f>
        <v>31767544.09</v>
      </c>
      <c r="F136" s="1220">
        <f>F137+F141</f>
        <v>30809844.670000002</v>
      </c>
      <c r="G136" s="2411"/>
      <c r="H136" s="1243"/>
      <c r="I136" s="1238"/>
      <c r="J136" s="1238"/>
      <c r="K136" s="1238"/>
      <c r="L136" s="2528"/>
      <c r="M136" s="680"/>
      <c r="N136" s="673"/>
    </row>
    <row r="137" spans="1:14" s="380" customFormat="1" ht="19.5" customHeight="1">
      <c r="A137" s="2389"/>
      <c r="B137" s="2972"/>
      <c r="C137" s="2467"/>
      <c r="D137" s="1236" t="s">
        <v>301</v>
      </c>
      <c r="E137" s="1220">
        <f>E138+E139+E140</f>
        <v>31767544.09</v>
      </c>
      <c r="F137" s="1220">
        <f>F138+F139+F140</f>
        <v>30809844.670000002</v>
      </c>
      <c r="G137" s="2412"/>
      <c r="H137" s="1244"/>
      <c r="I137" s="1226"/>
      <c r="J137" s="1226"/>
      <c r="K137" s="1226"/>
      <c r="L137" s="2529"/>
      <c r="M137" s="680"/>
      <c r="N137" s="673"/>
    </row>
    <row r="138" spans="1:14" s="380" customFormat="1" ht="19.5" customHeight="1">
      <c r="A138" s="2389"/>
      <c r="B138" s="2972"/>
      <c r="C138" s="2467"/>
      <c r="D138" s="1235" t="s">
        <v>303</v>
      </c>
      <c r="E138" s="1250">
        <f t="shared" ref="E138:F138" si="4">E144</f>
        <v>31767544.09</v>
      </c>
      <c r="F138" s="1250">
        <f t="shared" si="4"/>
        <v>30809844.670000002</v>
      </c>
      <c r="G138" s="2412"/>
      <c r="H138" s="1244"/>
      <c r="I138" s="1226"/>
      <c r="J138" s="1226"/>
      <c r="K138" s="1226"/>
      <c r="L138" s="2529"/>
      <c r="M138" s="680"/>
      <c r="N138" s="673"/>
    </row>
    <row r="139" spans="1:14" s="380" customFormat="1" ht="19.5" customHeight="1">
      <c r="A139" s="2389"/>
      <c r="B139" s="2972"/>
      <c r="C139" s="2467"/>
      <c r="D139" s="1233" t="s">
        <v>304</v>
      </c>
      <c r="E139" s="1220">
        <f t="shared" ref="E139:F139" si="5">E145</f>
        <v>0</v>
      </c>
      <c r="F139" s="1220">
        <f t="shared" si="5"/>
        <v>0</v>
      </c>
      <c r="G139" s="2412"/>
      <c r="H139" s="1244"/>
      <c r="I139" s="1226"/>
      <c r="J139" s="1226"/>
      <c r="K139" s="1226"/>
      <c r="L139" s="2529"/>
      <c r="M139" s="680"/>
      <c r="N139" s="673"/>
    </row>
    <row r="140" spans="1:14" s="380" customFormat="1" ht="19.5" customHeight="1">
      <c r="A140" s="2389"/>
      <c r="B140" s="2972"/>
      <c r="C140" s="2467"/>
      <c r="D140" s="1236" t="s">
        <v>305</v>
      </c>
      <c r="E140" s="1251">
        <f t="shared" ref="E140:F140" si="6">E146</f>
        <v>0</v>
      </c>
      <c r="F140" s="1251">
        <f t="shared" si="6"/>
        <v>0</v>
      </c>
      <c r="G140" s="2412"/>
      <c r="H140" s="1244"/>
      <c r="I140" s="1226"/>
      <c r="J140" s="1226"/>
      <c r="K140" s="1226"/>
      <c r="L140" s="2529"/>
      <c r="M140" s="680"/>
      <c r="N140" s="673"/>
    </row>
    <row r="141" spans="1:14" s="380" customFormat="1" ht="19.5" customHeight="1">
      <c r="A141" s="2401"/>
      <c r="B141" s="2986"/>
      <c r="C141" s="2589"/>
      <c r="D141" s="1233" t="s">
        <v>302</v>
      </c>
      <c r="E141" s="1250">
        <f t="shared" ref="E141:F141" si="7">E147</f>
        <v>0</v>
      </c>
      <c r="F141" s="1250">
        <f t="shared" si="7"/>
        <v>0</v>
      </c>
      <c r="G141" s="2413"/>
      <c r="H141" s="1246"/>
      <c r="I141" s="1239"/>
      <c r="J141" s="1239"/>
      <c r="K141" s="1239"/>
      <c r="L141" s="2530"/>
      <c r="M141" s="680"/>
      <c r="N141" s="673"/>
    </row>
    <row r="142" spans="1:14" s="380" customFormat="1" ht="19.5" customHeight="1">
      <c r="A142" s="2395" t="s">
        <v>280</v>
      </c>
      <c r="B142" s="2420" t="s">
        <v>2510</v>
      </c>
      <c r="C142" s="2420"/>
      <c r="D142" s="1234" t="s">
        <v>296</v>
      </c>
      <c r="E142" s="1254">
        <f>E143+E147</f>
        <v>31767544.09</v>
      </c>
      <c r="F142" s="1254">
        <f>F143+F147</f>
        <v>30809844.670000002</v>
      </c>
      <c r="G142" s="2384"/>
      <c r="H142" s="2384" t="s">
        <v>2644</v>
      </c>
      <c r="I142" s="1222" t="s">
        <v>306</v>
      </c>
      <c r="J142" s="1222">
        <v>2</v>
      </c>
      <c r="K142" s="1222">
        <v>3.6</v>
      </c>
      <c r="L142" s="2525" t="s">
        <v>3191</v>
      </c>
      <c r="M142" s="680"/>
      <c r="N142" s="673"/>
    </row>
    <row r="143" spans="1:14" s="380" customFormat="1" ht="19.5" customHeight="1">
      <c r="A143" s="2396"/>
      <c r="B143" s="3008"/>
      <c r="C143" s="2421"/>
      <c r="D143" s="1230" t="s">
        <v>301</v>
      </c>
      <c r="E143" s="1254">
        <f>E144+E145+E146</f>
        <v>31767544.09</v>
      </c>
      <c r="F143" s="1254">
        <f>F144+F145+F146</f>
        <v>30809844.670000002</v>
      </c>
      <c r="G143" s="2385"/>
      <c r="H143" s="2385"/>
      <c r="I143" s="1223"/>
      <c r="J143" s="1223"/>
      <c r="K143" s="1223"/>
      <c r="L143" s="2526"/>
      <c r="M143" s="680"/>
      <c r="N143" s="673"/>
    </row>
    <row r="144" spans="1:14" s="380" customFormat="1" ht="19.5" customHeight="1">
      <c r="A144" s="2396"/>
      <c r="B144" s="3008"/>
      <c r="C144" s="2421"/>
      <c r="D144" s="1229" t="s">
        <v>303</v>
      </c>
      <c r="E144" s="1247">
        <v>31767544.09</v>
      </c>
      <c r="F144" s="1247">
        <v>30809844.670000002</v>
      </c>
      <c r="G144" s="2385"/>
      <c r="H144" s="2385"/>
      <c r="I144" s="1223"/>
      <c r="J144" s="1223"/>
      <c r="K144" s="1223"/>
      <c r="L144" s="2526"/>
      <c r="M144" s="680"/>
      <c r="N144" s="673"/>
    </row>
    <row r="145" spans="1:18" s="380" customFormat="1" ht="19.5" customHeight="1">
      <c r="A145" s="2396"/>
      <c r="B145" s="3008"/>
      <c r="C145" s="2421"/>
      <c r="D145" s="1234" t="s">
        <v>304</v>
      </c>
      <c r="E145" s="1254">
        <v>0</v>
      </c>
      <c r="F145" s="1254">
        <v>0</v>
      </c>
      <c r="G145" s="2385"/>
      <c r="H145" s="2385"/>
      <c r="I145" s="1223"/>
      <c r="J145" s="1223"/>
      <c r="K145" s="1223"/>
      <c r="L145" s="2526"/>
      <c r="M145" s="680"/>
      <c r="N145" s="673"/>
    </row>
    <row r="146" spans="1:18" s="380" customFormat="1" ht="19.5" customHeight="1">
      <c r="A146" s="2396"/>
      <c r="B146" s="3008"/>
      <c r="C146" s="2421"/>
      <c r="D146" s="1230" t="s">
        <v>305</v>
      </c>
      <c r="E146" s="1249">
        <v>0</v>
      </c>
      <c r="F146" s="1249">
        <v>0</v>
      </c>
      <c r="G146" s="2385"/>
      <c r="H146" s="2385"/>
      <c r="I146" s="1223"/>
      <c r="J146" s="1223"/>
      <c r="K146" s="1223"/>
      <c r="L146" s="2526"/>
      <c r="M146" s="680"/>
      <c r="N146" s="673"/>
    </row>
    <row r="147" spans="1:18" s="380" customFormat="1" ht="19.5" customHeight="1">
      <c r="A147" s="2397"/>
      <c r="B147" s="3009"/>
      <c r="C147" s="2422"/>
      <c r="D147" s="1234" t="s">
        <v>302</v>
      </c>
      <c r="E147" s="1247">
        <v>0</v>
      </c>
      <c r="F147" s="1247">
        <v>0</v>
      </c>
      <c r="G147" s="2398"/>
      <c r="H147" s="2398"/>
      <c r="I147" s="1223"/>
      <c r="J147" s="1223"/>
      <c r="K147" s="1223"/>
      <c r="L147" s="2527"/>
      <c r="M147" s="680"/>
      <c r="N147" s="673"/>
    </row>
    <row r="148" spans="1:18" s="11" customFormat="1" ht="15" customHeight="1">
      <c r="A148" s="2468" t="s">
        <v>36</v>
      </c>
      <c r="B148" s="2393" t="s">
        <v>3261</v>
      </c>
      <c r="C148" s="2393"/>
      <c r="D148" s="792" t="s">
        <v>296</v>
      </c>
      <c r="E148" s="884">
        <f>E149+E153</f>
        <v>332183930.06</v>
      </c>
      <c r="F148" s="884">
        <f>F149+F153</f>
        <v>319216695.66999996</v>
      </c>
      <c r="G148" s="2434"/>
      <c r="H148" s="764"/>
      <c r="I148" s="778"/>
      <c r="J148" s="778"/>
      <c r="K148" s="778"/>
      <c r="L148" s="2531"/>
      <c r="M148" s="437"/>
      <c r="N148" s="634"/>
      <c r="O148" s="5"/>
      <c r="P148" s="5"/>
      <c r="Q148" s="5"/>
      <c r="R148" s="430"/>
    </row>
    <row r="149" spans="1:18" s="11" customFormat="1" ht="21.75" customHeight="1">
      <c r="A149" s="2456"/>
      <c r="B149" s="2458"/>
      <c r="C149" s="2458"/>
      <c r="D149" s="792" t="s">
        <v>301</v>
      </c>
      <c r="E149" s="884">
        <f>E150+E151+E152</f>
        <v>332183930.06</v>
      </c>
      <c r="F149" s="884">
        <f>F150+F151+F152</f>
        <v>319216695.66999996</v>
      </c>
      <c r="G149" s="3069"/>
      <c r="H149" s="756"/>
      <c r="I149" s="779"/>
      <c r="J149" s="779"/>
      <c r="K149" s="779"/>
      <c r="L149" s="2532"/>
      <c r="M149" s="437"/>
      <c r="N149" s="430"/>
      <c r="P149" s="602"/>
    </row>
    <row r="150" spans="1:18" s="11" customFormat="1" ht="14.25" customHeight="1">
      <c r="A150" s="2456"/>
      <c r="B150" s="2458"/>
      <c r="C150" s="2458"/>
      <c r="D150" s="792" t="s">
        <v>303</v>
      </c>
      <c r="E150" s="1221">
        <f>E156+E192</f>
        <v>332183930.06</v>
      </c>
      <c r="F150" s="1221">
        <f>F156+F192</f>
        <v>319216695.66999996</v>
      </c>
      <c r="G150" s="3069"/>
      <c r="H150" s="756"/>
      <c r="I150" s="779"/>
      <c r="J150" s="779"/>
      <c r="K150" s="779"/>
      <c r="L150" s="2532"/>
      <c r="M150" s="437"/>
      <c r="N150" s="430"/>
    </row>
    <row r="151" spans="1:18" s="11" customFormat="1" ht="15" customHeight="1">
      <c r="A151" s="2456"/>
      <c r="B151" s="2458"/>
      <c r="C151" s="2458"/>
      <c r="D151" s="859" t="s">
        <v>304</v>
      </c>
      <c r="E151" s="884">
        <f>E157+E193</f>
        <v>0</v>
      </c>
      <c r="F151" s="1221">
        <f>F157+F193</f>
        <v>0</v>
      </c>
      <c r="G151" s="3069"/>
      <c r="H151" s="756"/>
      <c r="I151" s="779"/>
      <c r="J151" s="779"/>
      <c r="K151" s="779"/>
      <c r="L151" s="2532"/>
      <c r="M151" s="437"/>
      <c r="N151" s="430"/>
    </row>
    <row r="152" spans="1:18" s="11" customFormat="1" ht="19.5">
      <c r="A152" s="2456"/>
      <c r="B152" s="2458"/>
      <c r="C152" s="2458"/>
      <c r="D152" s="792" t="s">
        <v>305</v>
      </c>
      <c r="E152" s="884">
        <f t="shared" ref="E152:F153" si="8">E158</f>
        <v>0</v>
      </c>
      <c r="F152" s="884">
        <f t="shared" si="8"/>
        <v>0</v>
      </c>
      <c r="G152" s="3069"/>
      <c r="H152" s="756"/>
      <c r="I152" s="779"/>
      <c r="J152" s="779"/>
      <c r="K152" s="779"/>
      <c r="L152" s="2532"/>
      <c r="M152" s="437"/>
      <c r="N152" s="430"/>
    </row>
    <row r="153" spans="1:18" s="11" customFormat="1" ht="21.75" customHeight="1">
      <c r="A153" s="2762"/>
      <c r="B153" s="2647"/>
      <c r="C153" s="2647"/>
      <c r="D153" s="859" t="s">
        <v>302</v>
      </c>
      <c r="E153" s="884">
        <f t="shared" si="8"/>
        <v>0</v>
      </c>
      <c r="F153" s="884">
        <f t="shared" si="8"/>
        <v>0</v>
      </c>
      <c r="G153" s="3070"/>
      <c r="H153" s="757"/>
      <c r="I153" s="782"/>
      <c r="J153" s="782"/>
      <c r="K153" s="782"/>
      <c r="L153" s="2533"/>
      <c r="M153" s="437"/>
      <c r="N153" s="430"/>
    </row>
    <row r="154" spans="1:18" s="5" customFormat="1">
      <c r="A154" s="2648" t="s">
        <v>37</v>
      </c>
      <c r="B154" s="2368" t="s">
        <v>272</v>
      </c>
      <c r="C154" s="2368"/>
      <c r="D154" s="722" t="s">
        <v>296</v>
      </c>
      <c r="E154" s="879">
        <f>E155+E159</f>
        <v>321683930.06</v>
      </c>
      <c r="F154" s="879">
        <f>F155+F159</f>
        <v>319216695.66999996</v>
      </c>
      <c r="G154" s="2405"/>
      <c r="H154" s="2411"/>
      <c r="I154" s="2414"/>
      <c r="J154" s="2414"/>
      <c r="K154" s="2414"/>
      <c r="L154" s="2528"/>
      <c r="M154" s="437"/>
      <c r="N154" s="430"/>
    </row>
    <row r="155" spans="1:18" s="5" customFormat="1" ht="21" customHeight="1">
      <c r="A155" s="3003"/>
      <c r="B155" s="2972"/>
      <c r="C155" s="2633"/>
      <c r="D155" s="722" t="s">
        <v>301</v>
      </c>
      <c r="E155" s="879">
        <f>E156+E157+E158</f>
        <v>321683930.06</v>
      </c>
      <c r="F155" s="879">
        <f>F156+F157+F158</f>
        <v>319216695.66999996</v>
      </c>
      <c r="G155" s="3067"/>
      <c r="H155" s="2412"/>
      <c r="I155" s="2975"/>
      <c r="J155" s="2975"/>
      <c r="K155" s="2975"/>
      <c r="L155" s="2529"/>
      <c r="M155" s="437"/>
      <c r="N155" s="430"/>
    </row>
    <row r="156" spans="1:18" s="5" customFormat="1" ht="14.25" customHeight="1">
      <c r="A156" s="3003"/>
      <c r="B156" s="2972"/>
      <c r="C156" s="2633"/>
      <c r="D156" s="722" t="s">
        <v>303</v>
      </c>
      <c r="E156" s="879">
        <f t="shared" ref="E156:F158" si="9">E162+E174+E180+E186</f>
        <v>321683930.06</v>
      </c>
      <c r="F156" s="879">
        <f t="shared" si="9"/>
        <v>319216695.66999996</v>
      </c>
      <c r="G156" s="3067"/>
      <c r="H156" s="2412"/>
      <c r="I156" s="2975"/>
      <c r="J156" s="2975"/>
      <c r="K156" s="2975"/>
      <c r="L156" s="2529"/>
      <c r="M156" s="437"/>
      <c r="N156" s="430"/>
    </row>
    <row r="157" spans="1:18" s="5" customFormat="1" ht="15.75" customHeight="1">
      <c r="A157" s="3003"/>
      <c r="B157" s="2972"/>
      <c r="C157" s="2633"/>
      <c r="D157" s="716" t="s">
        <v>304</v>
      </c>
      <c r="E157" s="879">
        <f t="shared" si="9"/>
        <v>0</v>
      </c>
      <c r="F157" s="879">
        <f t="shared" si="9"/>
        <v>0</v>
      </c>
      <c r="G157" s="3067"/>
      <c r="H157" s="2633"/>
      <c r="I157" s="2975"/>
      <c r="J157" s="2975"/>
      <c r="K157" s="2975"/>
      <c r="L157" s="2529"/>
      <c r="M157" s="437"/>
      <c r="N157" s="430"/>
    </row>
    <row r="158" spans="1:18" ht="19.5">
      <c r="A158" s="3003"/>
      <c r="B158" s="2972"/>
      <c r="C158" s="2633"/>
      <c r="D158" s="722" t="s">
        <v>305</v>
      </c>
      <c r="E158" s="879">
        <f t="shared" si="9"/>
        <v>0</v>
      </c>
      <c r="F158" s="879">
        <f t="shared" si="9"/>
        <v>0</v>
      </c>
      <c r="G158" s="3067"/>
      <c r="H158" s="3047"/>
      <c r="I158" s="2975"/>
      <c r="J158" s="2975"/>
      <c r="K158" s="2975"/>
      <c r="L158" s="2529"/>
      <c r="M158" s="437"/>
      <c r="N158" s="430"/>
    </row>
    <row r="159" spans="1:18" ht="21.75" customHeight="1">
      <c r="A159" s="3004"/>
      <c r="B159" s="2972"/>
      <c r="C159" s="2631"/>
      <c r="D159" s="716" t="s">
        <v>302</v>
      </c>
      <c r="E159" s="879">
        <f>E166+E177+E183+E189</f>
        <v>0</v>
      </c>
      <c r="F159" s="879">
        <f>F166+F177+F183+F189</f>
        <v>0</v>
      </c>
      <c r="G159" s="3068"/>
      <c r="H159" s="3047"/>
      <c r="I159" s="2975"/>
      <c r="J159" s="2975"/>
      <c r="K159" s="2976"/>
      <c r="L159" s="2530"/>
      <c r="M159" s="437"/>
      <c r="N159" s="430"/>
    </row>
    <row r="160" spans="1:18" s="5" customFormat="1" ht="15.75" customHeight="1">
      <c r="A160" s="2617" t="s">
        <v>406</v>
      </c>
      <c r="B160" s="2381" t="s">
        <v>273</v>
      </c>
      <c r="C160" s="2420" t="s">
        <v>162</v>
      </c>
      <c r="D160" s="709" t="s">
        <v>296</v>
      </c>
      <c r="E160" s="854">
        <f>E161+E166</f>
        <v>121176987.06</v>
      </c>
      <c r="F160" s="854">
        <f>F161+F166</f>
        <v>119453878.53</v>
      </c>
      <c r="G160" s="2384" t="s">
        <v>3075</v>
      </c>
      <c r="H160" s="686" t="s">
        <v>274</v>
      </c>
      <c r="I160" s="688" t="s">
        <v>489</v>
      </c>
      <c r="J160" s="692">
        <v>4</v>
      </c>
      <c r="K160" s="688">
        <v>4</v>
      </c>
      <c r="L160" s="2525" t="s">
        <v>3192</v>
      </c>
      <c r="M160" s="437"/>
    </row>
    <row r="161" spans="1:14" s="5" customFormat="1" ht="15" customHeight="1">
      <c r="A161" s="3010"/>
      <c r="B161" s="2958"/>
      <c r="C161" s="2421"/>
      <c r="D161" s="709" t="s">
        <v>301</v>
      </c>
      <c r="E161" s="854">
        <f>E162+E163+E164</f>
        <v>121176987.06</v>
      </c>
      <c r="F161" s="854">
        <f>F162+F163+F164</f>
        <v>119453878.53</v>
      </c>
      <c r="G161" s="2385"/>
      <c r="H161" s="2638" t="s">
        <v>275</v>
      </c>
      <c r="I161" s="2932" t="s">
        <v>276</v>
      </c>
      <c r="J161" s="2932">
        <v>1084</v>
      </c>
      <c r="K161" s="2932">
        <v>1092</v>
      </c>
      <c r="L161" s="2526"/>
      <c r="M161" s="437"/>
      <c r="N161" s="430"/>
    </row>
    <row r="162" spans="1:14" s="5" customFormat="1" ht="17.25" customHeight="1">
      <c r="A162" s="3010"/>
      <c r="B162" s="2958"/>
      <c r="C162" s="2421"/>
      <c r="D162" s="709" t="s">
        <v>303</v>
      </c>
      <c r="E162" s="854">
        <v>121176987.06</v>
      </c>
      <c r="F162" s="854">
        <v>119453878.53</v>
      </c>
      <c r="G162" s="2385"/>
      <c r="H162" s="2708"/>
      <c r="I162" s="3049"/>
      <c r="J162" s="3049"/>
      <c r="K162" s="3049"/>
      <c r="L162" s="2526"/>
      <c r="M162" s="437"/>
      <c r="N162" s="430"/>
    </row>
    <row r="163" spans="1:14" s="5" customFormat="1" ht="21.75" customHeight="1">
      <c r="A163" s="3010"/>
      <c r="B163" s="2958"/>
      <c r="C163" s="2421"/>
      <c r="D163" s="718" t="s">
        <v>304</v>
      </c>
      <c r="E163" s="854">
        <v>0</v>
      </c>
      <c r="F163" s="854">
        <v>0</v>
      </c>
      <c r="G163" s="2385"/>
      <c r="H163" s="760" t="s">
        <v>277</v>
      </c>
      <c r="I163" s="109" t="s">
        <v>276</v>
      </c>
      <c r="J163" s="865">
        <v>820</v>
      </c>
      <c r="K163" s="865">
        <v>830</v>
      </c>
      <c r="L163" s="2526"/>
      <c r="M163" s="437"/>
      <c r="N163" s="430"/>
    </row>
    <row r="164" spans="1:14" ht="12.75" customHeight="1">
      <c r="A164" s="3010"/>
      <c r="B164" s="2958"/>
      <c r="C164" s="2421"/>
      <c r="D164" s="2381" t="s">
        <v>305</v>
      </c>
      <c r="E164" s="2536">
        <v>0</v>
      </c>
      <c r="F164" s="2536">
        <v>0</v>
      </c>
      <c r="G164" s="2385"/>
      <c r="H164" s="785" t="s">
        <v>662</v>
      </c>
      <c r="I164" s="109" t="s">
        <v>276</v>
      </c>
      <c r="J164" s="851">
        <v>88</v>
      </c>
      <c r="K164" s="851">
        <v>86</v>
      </c>
      <c r="L164" s="2526"/>
      <c r="M164" s="437"/>
      <c r="N164" s="430"/>
    </row>
    <row r="165" spans="1:14" s="1687" customFormat="1" ht="21.75" customHeight="1">
      <c r="A165" s="3010"/>
      <c r="B165" s="2958"/>
      <c r="C165" s="2421"/>
      <c r="D165" s="2487"/>
      <c r="E165" s="2538"/>
      <c r="F165" s="2538"/>
      <c r="G165" s="2385"/>
      <c r="H165" s="1668" t="s">
        <v>2695</v>
      </c>
      <c r="I165" s="109" t="s">
        <v>276</v>
      </c>
      <c r="J165" s="1671">
        <v>88</v>
      </c>
      <c r="K165" s="1671">
        <v>88</v>
      </c>
      <c r="L165" s="2526"/>
      <c r="M165" s="680"/>
      <c r="N165" s="1688"/>
    </row>
    <row r="166" spans="1:14" ht="15.75" customHeight="1">
      <c r="A166" s="3010"/>
      <c r="B166" s="2958"/>
      <c r="C166" s="2421"/>
      <c r="D166" s="2381" t="s">
        <v>302</v>
      </c>
      <c r="E166" s="803">
        <v>0</v>
      </c>
      <c r="F166" s="2536">
        <v>0</v>
      </c>
      <c r="G166" s="2385"/>
      <c r="H166" s="785" t="s">
        <v>1502</v>
      </c>
      <c r="I166" s="877" t="s">
        <v>276</v>
      </c>
      <c r="J166" s="851">
        <v>88</v>
      </c>
      <c r="K166" s="851">
        <v>88</v>
      </c>
      <c r="L166" s="2526"/>
      <c r="M166" s="437"/>
      <c r="N166" s="430"/>
    </row>
    <row r="167" spans="1:14" ht="10.5" customHeight="1">
      <c r="A167" s="3010"/>
      <c r="B167" s="2958"/>
      <c r="C167" s="2421"/>
      <c r="D167" s="2454"/>
      <c r="E167" s="808"/>
      <c r="F167" s="2537"/>
      <c r="G167" s="2385"/>
      <c r="H167" s="2014" t="s">
        <v>663</v>
      </c>
      <c r="I167" s="2018" t="s">
        <v>741</v>
      </c>
      <c r="J167" s="109">
        <v>62020</v>
      </c>
      <c r="K167" s="109">
        <v>67641</v>
      </c>
      <c r="L167" s="2526"/>
      <c r="M167" s="437"/>
      <c r="N167" s="430"/>
    </row>
    <row r="168" spans="1:14" ht="20.25" customHeight="1">
      <c r="A168" s="873"/>
      <c r="B168" s="836"/>
      <c r="C168" s="733"/>
      <c r="D168" s="2454"/>
      <c r="E168" s="808"/>
      <c r="F168" s="2537"/>
      <c r="G168" s="2385"/>
      <c r="H168" s="849" t="s">
        <v>664</v>
      </c>
      <c r="I168" s="851" t="s">
        <v>741</v>
      </c>
      <c r="J168" s="865">
        <v>41000</v>
      </c>
      <c r="K168" s="865">
        <v>33483</v>
      </c>
      <c r="L168" s="2526"/>
      <c r="M168" s="437"/>
      <c r="N168" s="430"/>
    </row>
    <row r="169" spans="1:14" ht="15" customHeight="1">
      <c r="A169" s="873"/>
      <c r="B169" s="836"/>
      <c r="C169" s="733"/>
      <c r="D169" s="2454"/>
      <c r="E169" s="808"/>
      <c r="F169" s="2537"/>
      <c r="G169" s="2385"/>
      <c r="H169" s="849" t="s">
        <v>662</v>
      </c>
      <c r="I169" s="109" t="s">
        <v>741</v>
      </c>
      <c r="J169" s="109">
        <v>5069</v>
      </c>
      <c r="K169" s="109">
        <v>11458</v>
      </c>
      <c r="L169" s="2526"/>
      <c r="M169" s="437"/>
      <c r="N169" s="430"/>
    </row>
    <row r="170" spans="1:14" s="1687" customFormat="1" ht="15" customHeight="1">
      <c r="A170" s="1673"/>
      <c r="B170" s="1672"/>
      <c r="C170" s="1665"/>
      <c r="D170" s="2454"/>
      <c r="E170" s="1670"/>
      <c r="F170" s="2537"/>
      <c r="G170" s="2385"/>
      <c r="H170" s="1668" t="s">
        <v>1502</v>
      </c>
      <c r="I170" s="109" t="s">
        <v>741</v>
      </c>
      <c r="J170" s="1671">
        <v>4942</v>
      </c>
      <c r="K170" s="1671">
        <v>11691</v>
      </c>
      <c r="L170" s="2526"/>
      <c r="M170" s="680"/>
      <c r="N170" s="1688"/>
    </row>
    <row r="171" spans="1:14" ht="18" customHeight="1">
      <c r="A171" s="873"/>
      <c r="B171" s="836"/>
      <c r="C171" s="733"/>
      <c r="D171" s="2487"/>
      <c r="E171" s="808"/>
      <c r="F171" s="2538"/>
      <c r="G171" s="2398"/>
      <c r="H171" s="1668" t="s">
        <v>2695</v>
      </c>
      <c r="I171" s="109" t="s">
        <v>741</v>
      </c>
      <c r="J171" s="1671">
        <v>11009</v>
      </c>
      <c r="K171" s="1671">
        <v>11009</v>
      </c>
      <c r="L171" s="2527"/>
      <c r="M171" s="437"/>
      <c r="N171" s="430"/>
    </row>
    <row r="172" spans="1:14" ht="22.5" customHeight="1">
      <c r="A172" s="2395" t="s">
        <v>410</v>
      </c>
      <c r="B172" s="2420" t="s">
        <v>3076</v>
      </c>
      <c r="C172" s="2420" t="s">
        <v>162</v>
      </c>
      <c r="D172" s="709" t="s">
        <v>296</v>
      </c>
      <c r="E172" s="854">
        <f>E173+E177</f>
        <v>169461860</v>
      </c>
      <c r="F172" s="854">
        <f>F173+F177</f>
        <v>169461860</v>
      </c>
      <c r="G172" s="2608"/>
      <c r="H172" s="2384" t="s">
        <v>665</v>
      </c>
      <c r="I172" s="2390" t="s">
        <v>489</v>
      </c>
      <c r="J172" s="2390">
        <v>11</v>
      </c>
      <c r="K172" s="2390">
        <v>46</v>
      </c>
      <c r="L172" s="2525" t="s">
        <v>3192</v>
      </c>
      <c r="M172" s="437"/>
      <c r="N172" s="430"/>
    </row>
    <row r="173" spans="1:14" ht="19.5" customHeight="1">
      <c r="A173" s="2477"/>
      <c r="B173" s="3008"/>
      <c r="C173" s="2421"/>
      <c r="D173" s="709" t="s">
        <v>301</v>
      </c>
      <c r="E173" s="854">
        <f>E174+E175+E176</f>
        <v>169461860</v>
      </c>
      <c r="F173" s="854">
        <f>F174+F175+F176</f>
        <v>169461860</v>
      </c>
      <c r="G173" s="2484"/>
      <c r="H173" s="2948"/>
      <c r="I173" s="2474"/>
      <c r="J173" s="2474"/>
      <c r="K173" s="2474"/>
      <c r="L173" s="2526"/>
      <c r="M173" s="437"/>
      <c r="N173" s="430"/>
    </row>
    <row r="174" spans="1:14" ht="12.75" customHeight="1">
      <c r="A174" s="2477"/>
      <c r="B174" s="3008"/>
      <c r="C174" s="2421"/>
      <c r="D174" s="707" t="s">
        <v>303</v>
      </c>
      <c r="E174" s="803">
        <v>169461860</v>
      </c>
      <c r="F174" s="2010">
        <v>169461860</v>
      </c>
      <c r="G174" s="2484"/>
      <c r="H174" s="2948"/>
      <c r="I174" s="2474"/>
      <c r="J174" s="2474"/>
      <c r="K174" s="2474"/>
      <c r="L174" s="2526"/>
      <c r="M174" s="437"/>
      <c r="N174" s="430"/>
    </row>
    <row r="175" spans="1:14" ht="15" customHeight="1">
      <c r="A175" s="2477"/>
      <c r="B175" s="3008"/>
      <c r="C175" s="2421"/>
      <c r="D175" s="718" t="s">
        <v>304</v>
      </c>
      <c r="E175" s="854">
        <v>0</v>
      </c>
      <c r="F175" s="854">
        <v>0</v>
      </c>
      <c r="G175" s="2484"/>
      <c r="H175" s="2948"/>
      <c r="I175" s="2474"/>
      <c r="J175" s="2474"/>
      <c r="K175" s="2474"/>
      <c r="L175" s="2526"/>
      <c r="M175" s="437"/>
      <c r="N175" s="430"/>
    </row>
    <row r="176" spans="1:14" ht="19.5">
      <c r="A176" s="2477"/>
      <c r="B176" s="3008"/>
      <c r="C176" s="2421"/>
      <c r="D176" s="709" t="s">
        <v>305</v>
      </c>
      <c r="E176" s="808">
        <v>0</v>
      </c>
      <c r="F176" s="803">
        <v>0</v>
      </c>
      <c r="G176" s="2484"/>
      <c r="H176" s="2948"/>
      <c r="I176" s="2474"/>
      <c r="J176" s="2474"/>
      <c r="K176" s="2474"/>
      <c r="L176" s="2526"/>
      <c r="M176" s="437"/>
      <c r="N176" s="430"/>
    </row>
    <row r="177" spans="1:14" ht="30.75" customHeight="1">
      <c r="A177" s="2544"/>
      <c r="B177" s="3009"/>
      <c r="C177" s="2422"/>
      <c r="D177" s="718" t="s">
        <v>302</v>
      </c>
      <c r="E177" s="854">
        <v>0</v>
      </c>
      <c r="F177" s="854">
        <v>0</v>
      </c>
      <c r="G177" s="2629"/>
      <c r="H177" s="2949"/>
      <c r="I177" s="2695"/>
      <c r="J177" s="2695"/>
      <c r="K177" s="2695"/>
      <c r="L177" s="2527"/>
      <c r="M177" s="437"/>
      <c r="N177" s="430"/>
    </row>
    <row r="178" spans="1:14" ht="12.75" customHeight="1">
      <c r="A178" s="2396" t="s">
        <v>628</v>
      </c>
      <c r="B178" s="2421" t="s">
        <v>2645</v>
      </c>
      <c r="C178" s="2420" t="s">
        <v>162</v>
      </c>
      <c r="D178" s="709" t="s">
        <v>296</v>
      </c>
      <c r="E178" s="804">
        <f>E179+E183</f>
        <v>25000000</v>
      </c>
      <c r="F178" s="804">
        <f>F179+F183</f>
        <v>24490617.140000001</v>
      </c>
      <c r="G178" s="2608" t="s">
        <v>3077</v>
      </c>
      <c r="H178" s="2384" t="s">
        <v>3078</v>
      </c>
      <c r="I178" s="2390" t="s">
        <v>489</v>
      </c>
      <c r="J178" s="2390">
        <v>31</v>
      </c>
      <c r="K178" s="2390">
        <v>31</v>
      </c>
      <c r="L178" s="2536"/>
      <c r="M178" s="437"/>
      <c r="N178" s="430"/>
    </row>
    <row r="179" spans="1:14" ht="19.5">
      <c r="A179" s="2477"/>
      <c r="B179" s="2958"/>
      <c r="C179" s="2421"/>
      <c r="D179" s="709" t="s">
        <v>301</v>
      </c>
      <c r="E179" s="854">
        <f>E180+E181+E182</f>
        <v>25000000</v>
      </c>
      <c r="F179" s="854">
        <f>F180+F181+F182</f>
        <v>24490617.140000001</v>
      </c>
      <c r="G179" s="2484"/>
      <c r="H179" s="2476"/>
      <c r="I179" s="2801"/>
      <c r="J179" s="2801"/>
      <c r="K179" s="2391"/>
      <c r="L179" s="2537"/>
      <c r="M179" s="437"/>
      <c r="N179" s="430"/>
    </row>
    <row r="180" spans="1:14" ht="15" customHeight="1">
      <c r="A180" s="2477"/>
      <c r="B180" s="2958"/>
      <c r="C180" s="2421"/>
      <c r="D180" s="707" t="s">
        <v>303</v>
      </c>
      <c r="E180" s="803">
        <v>25000000</v>
      </c>
      <c r="F180" s="854">
        <v>24490617.140000001</v>
      </c>
      <c r="G180" s="2484"/>
      <c r="H180" s="2476"/>
      <c r="I180" s="2474"/>
      <c r="J180" s="2474"/>
      <c r="K180" s="2453"/>
      <c r="L180" s="2537"/>
      <c r="M180" s="437"/>
      <c r="N180" s="430"/>
    </row>
    <row r="181" spans="1:14" ht="13.5" customHeight="1">
      <c r="A181" s="2477"/>
      <c r="B181" s="2958"/>
      <c r="C181" s="2421"/>
      <c r="D181" s="718" t="s">
        <v>304</v>
      </c>
      <c r="E181" s="854">
        <v>0</v>
      </c>
      <c r="F181" s="854">
        <v>0</v>
      </c>
      <c r="G181" s="2484"/>
      <c r="H181" s="2385"/>
      <c r="I181" s="2391"/>
      <c r="J181" s="2391"/>
      <c r="K181" s="2391"/>
      <c r="L181" s="2537"/>
      <c r="M181" s="437"/>
      <c r="N181" s="430"/>
    </row>
    <row r="182" spans="1:14" ht="19.5">
      <c r="A182" s="2477"/>
      <c r="B182" s="2958"/>
      <c r="C182" s="2421"/>
      <c r="D182" s="709" t="s">
        <v>305</v>
      </c>
      <c r="E182" s="808">
        <v>0</v>
      </c>
      <c r="F182" s="803">
        <v>0</v>
      </c>
      <c r="G182" s="2484"/>
      <c r="H182" s="2948"/>
      <c r="I182" s="2801"/>
      <c r="J182" s="2801"/>
      <c r="K182" s="2801"/>
      <c r="L182" s="2537"/>
      <c r="M182" s="437"/>
      <c r="N182" s="430"/>
    </row>
    <row r="183" spans="1:14" ht="47.25" customHeight="1">
      <c r="A183" s="2477"/>
      <c r="B183" s="2958"/>
      <c r="C183" s="2421"/>
      <c r="D183" s="718" t="s">
        <v>302</v>
      </c>
      <c r="E183" s="803">
        <v>0</v>
      </c>
      <c r="F183" s="803">
        <v>0</v>
      </c>
      <c r="G183" s="2629"/>
      <c r="H183" s="2948"/>
      <c r="I183" s="2801"/>
      <c r="J183" s="2801"/>
      <c r="K183" s="2801"/>
      <c r="L183" s="2538"/>
      <c r="M183" s="437"/>
      <c r="N183" s="430"/>
    </row>
    <row r="184" spans="1:14" ht="13.5" customHeight="1">
      <c r="A184" s="2395" t="s">
        <v>604</v>
      </c>
      <c r="B184" s="2420" t="s">
        <v>666</v>
      </c>
      <c r="C184" s="2420" t="s">
        <v>162</v>
      </c>
      <c r="D184" s="1992" t="s">
        <v>296</v>
      </c>
      <c r="E184" s="1254">
        <f>E185+E189</f>
        <v>6045083</v>
      </c>
      <c r="F184" s="1254">
        <f>F185+F189</f>
        <v>5810340</v>
      </c>
      <c r="G184" s="2484" t="s">
        <v>3077</v>
      </c>
      <c r="H184" s="2384" t="s">
        <v>667</v>
      </c>
      <c r="I184" s="2390" t="s">
        <v>489</v>
      </c>
      <c r="J184" s="2390">
        <v>3</v>
      </c>
      <c r="K184" s="2390">
        <v>3</v>
      </c>
      <c r="L184" s="2536"/>
      <c r="M184" s="437"/>
      <c r="N184" s="430"/>
    </row>
    <row r="185" spans="1:14" ht="21" customHeight="1">
      <c r="A185" s="2477"/>
      <c r="B185" s="2958"/>
      <c r="C185" s="2421"/>
      <c r="D185" s="1990" t="s">
        <v>301</v>
      </c>
      <c r="E185" s="1254">
        <f>E186+E187+E188</f>
        <v>6045083</v>
      </c>
      <c r="F185" s="1254">
        <f>F186+F187+F188</f>
        <v>5810340</v>
      </c>
      <c r="G185" s="2484"/>
      <c r="H185" s="2948"/>
      <c r="I185" s="2474"/>
      <c r="J185" s="2474"/>
      <c r="K185" s="2474"/>
      <c r="L185" s="2538"/>
      <c r="M185" s="437"/>
      <c r="N185" s="430"/>
    </row>
    <row r="186" spans="1:14" ht="18.75" customHeight="1">
      <c r="A186" s="2477"/>
      <c r="B186" s="2958"/>
      <c r="C186" s="2421"/>
      <c r="D186" s="1989" t="s">
        <v>303</v>
      </c>
      <c r="E186" s="2010">
        <v>6045083</v>
      </c>
      <c r="F186" s="1254">
        <v>5810340</v>
      </c>
      <c r="G186" s="2484"/>
      <c r="H186" s="2014" t="s">
        <v>668</v>
      </c>
      <c r="I186" s="853" t="s">
        <v>276</v>
      </c>
      <c r="J186" s="853">
        <v>2226</v>
      </c>
      <c r="K186" s="853">
        <v>2106</v>
      </c>
      <c r="L186" s="2010"/>
      <c r="M186" s="437"/>
      <c r="N186" s="430"/>
    </row>
    <row r="187" spans="1:14">
      <c r="A187" s="2477"/>
      <c r="B187" s="2958"/>
      <c r="C187" s="2421"/>
      <c r="D187" s="1992" t="s">
        <v>304</v>
      </c>
      <c r="E187" s="1254">
        <v>0</v>
      </c>
      <c r="F187" s="1254">
        <v>0</v>
      </c>
      <c r="G187" s="2484"/>
      <c r="H187" s="2638" t="s">
        <v>669</v>
      </c>
      <c r="I187" s="2576" t="s">
        <v>741</v>
      </c>
      <c r="J187" s="2576">
        <v>12700</v>
      </c>
      <c r="K187" s="2576">
        <v>13896</v>
      </c>
      <c r="L187" s="2536"/>
      <c r="M187" s="437"/>
      <c r="N187" s="430"/>
    </row>
    <row r="188" spans="1:14" ht="19.5">
      <c r="A188" s="2477"/>
      <c r="B188" s="2958"/>
      <c r="C188" s="2421"/>
      <c r="D188" s="1990" t="s">
        <v>305</v>
      </c>
      <c r="E188" s="2011">
        <v>0</v>
      </c>
      <c r="F188" s="2010">
        <v>0</v>
      </c>
      <c r="G188" s="2484"/>
      <c r="H188" s="2476"/>
      <c r="I188" s="2474"/>
      <c r="J188" s="2474"/>
      <c r="K188" s="2474"/>
      <c r="L188" s="2537"/>
      <c r="M188" s="590"/>
      <c r="N188" s="430"/>
    </row>
    <row r="189" spans="1:14">
      <c r="A189" s="2544"/>
      <c r="B189" s="2971"/>
      <c r="C189" s="2422"/>
      <c r="D189" s="1992" t="s">
        <v>302</v>
      </c>
      <c r="E189" s="1254">
        <v>0</v>
      </c>
      <c r="F189" s="1254">
        <v>0</v>
      </c>
      <c r="G189" s="2629"/>
      <c r="H189" s="2708"/>
      <c r="I189" s="2695"/>
      <c r="J189" s="2695"/>
      <c r="K189" s="2695"/>
      <c r="L189" s="2538"/>
      <c r="M189" s="590"/>
      <c r="N189" s="430"/>
    </row>
    <row r="190" spans="1:14">
      <c r="A190" s="2613" t="s">
        <v>880</v>
      </c>
      <c r="B190" s="2387" t="s">
        <v>2511</v>
      </c>
      <c r="C190" s="2387"/>
      <c r="D190" s="1236" t="s">
        <v>296</v>
      </c>
      <c r="E190" s="2007">
        <f>E191+E195</f>
        <v>10500000</v>
      </c>
      <c r="F190" s="2007">
        <f>F191+F195</f>
        <v>0</v>
      </c>
      <c r="G190" s="2405"/>
      <c r="H190" s="2412"/>
      <c r="I190" s="2415"/>
      <c r="J190" s="2415"/>
      <c r="K190" s="2415"/>
      <c r="L190" s="2529"/>
    </row>
    <row r="191" spans="1:14" ht="27.75" customHeight="1">
      <c r="A191" s="3003"/>
      <c r="B191" s="2972"/>
      <c r="C191" s="2633"/>
      <c r="D191" s="1236" t="s">
        <v>301</v>
      </c>
      <c r="E191" s="1220">
        <f>E192+E193+E194</f>
        <v>10500000</v>
      </c>
      <c r="F191" s="1220">
        <f>F192+F193+F194</f>
        <v>0</v>
      </c>
      <c r="G191" s="3067"/>
      <c r="H191" s="2412"/>
      <c r="I191" s="2975"/>
      <c r="J191" s="2975"/>
      <c r="K191" s="2975"/>
      <c r="L191" s="2529"/>
    </row>
    <row r="192" spans="1:14">
      <c r="A192" s="3003"/>
      <c r="B192" s="2972"/>
      <c r="C192" s="2633"/>
      <c r="D192" s="1236" t="s">
        <v>303</v>
      </c>
      <c r="E192" s="1220">
        <f>E198</f>
        <v>10500000</v>
      </c>
      <c r="F192" s="1220">
        <f>F198</f>
        <v>0</v>
      </c>
      <c r="G192" s="3067"/>
      <c r="H192" s="2412"/>
      <c r="I192" s="2975"/>
      <c r="J192" s="2975"/>
      <c r="K192" s="2975"/>
      <c r="L192" s="2529"/>
    </row>
    <row r="193" spans="1:12">
      <c r="A193" s="3003"/>
      <c r="B193" s="2972"/>
      <c r="C193" s="2633"/>
      <c r="D193" s="1233" t="s">
        <v>304</v>
      </c>
      <c r="E193" s="1220">
        <f>E199</f>
        <v>0</v>
      </c>
      <c r="F193" s="1220">
        <f>F199</f>
        <v>0</v>
      </c>
      <c r="G193" s="3067"/>
      <c r="H193" s="2633"/>
      <c r="I193" s="2975"/>
      <c r="J193" s="2975"/>
      <c r="K193" s="2975"/>
      <c r="L193" s="2529"/>
    </row>
    <row r="194" spans="1:12" ht="19.5">
      <c r="A194" s="3003"/>
      <c r="B194" s="2972"/>
      <c r="C194" s="2633"/>
      <c r="D194" s="1236" t="s">
        <v>305</v>
      </c>
      <c r="E194" s="1220">
        <f t="shared" ref="E194:F194" si="10">E200+E211+E217+E223</f>
        <v>0</v>
      </c>
      <c r="F194" s="1220">
        <f t="shared" si="10"/>
        <v>0</v>
      </c>
      <c r="G194" s="3067"/>
      <c r="H194" s="3047"/>
      <c r="I194" s="2975"/>
      <c r="J194" s="2975"/>
      <c r="K194" s="2975"/>
      <c r="L194" s="2529"/>
    </row>
    <row r="195" spans="1:12">
      <c r="A195" s="3004"/>
      <c r="B195" s="2986"/>
      <c r="C195" s="2631"/>
      <c r="D195" s="1233" t="s">
        <v>302</v>
      </c>
      <c r="E195" s="1220">
        <f t="shared" ref="E195:F195" si="11">E201+E212+E218+E224</f>
        <v>0</v>
      </c>
      <c r="F195" s="1220">
        <f t="shared" si="11"/>
        <v>0</v>
      </c>
      <c r="G195" s="3068"/>
      <c r="H195" s="3048"/>
      <c r="I195" s="2976"/>
      <c r="J195" s="2976"/>
      <c r="K195" s="2976"/>
      <c r="L195" s="2530"/>
    </row>
    <row r="196" spans="1:12" ht="12.75" customHeight="1">
      <c r="A196" s="2395" t="s">
        <v>881</v>
      </c>
      <c r="B196" s="2420" t="s">
        <v>2512</v>
      </c>
      <c r="C196" s="2420" t="s">
        <v>162</v>
      </c>
      <c r="D196" s="1992" t="s">
        <v>296</v>
      </c>
      <c r="E196" s="1254">
        <f>E197+E201</f>
        <v>10500000</v>
      </c>
      <c r="F196" s="1254">
        <f>F197+F201</f>
        <v>0</v>
      </c>
      <c r="G196" s="2384" t="s">
        <v>3079</v>
      </c>
      <c r="H196" s="2384" t="s">
        <v>2646</v>
      </c>
      <c r="I196" s="2390" t="s">
        <v>1853</v>
      </c>
      <c r="J196" s="2390">
        <v>1</v>
      </c>
      <c r="K196" s="2390"/>
      <c r="L196" s="2536"/>
    </row>
    <row r="197" spans="1:12" ht="19.5">
      <c r="A197" s="2477"/>
      <c r="B197" s="3008"/>
      <c r="C197" s="2421"/>
      <c r="D197" s="1990" t="s">
        <v>301</v>
      </c>
      <c r="E197" s="1254">
        <f>E198+E199+E200</f>
        <v>10500000</v>
      </c>
      <c r="F197" s="1254">
        <f>F198+F199+F200</f>
        <v>0</v>
      </c>
      <c r="G197" s="2385"/>
      <c r="H197" s="2948"/>
      <c r="I197" s="2474"/>
      <c r="J197" s="2474"/>
      <c r="K197" s="2474"/>
      <c r="L197" s="2537"/>
    </row>
    <row r="198" spans="1:12">
      <c r="A198" s="2477"/>
      <c r="B198" s="3008"/>
      <c r="C198" s="2421"/>
      <c r="D198" s="1989" t="s">
        <v>303</v>
      </c>
      <c r="E198" s="2010">
        <v>10500000</v>
      </c>
      <c r="F198" s="1254">
        <v>0</v>
      </c>
      <c r="G198" s="2385"/>
      <c r="H198" s="2948"/>
      <c r="I198" s="2474"/>
      <c r="J198" s="2474"/>
      <c r="K198" s="2474"/>
      <c r="L198" s="2537"/>
    </row>
    <row r="199" spans="1:12">
      <c r="A199" s="2477"/>
      <c r="B199" s="3008"/>
      <c r="C199" s="2421"/>
      <c r="D199" s="1992" t="s">
        <v>304</v>
      </c>
      <c r="E199" s="1254">
        <v>0</v>
      </c>
      <c r="F199" s="1254">
        <v>0</v>
      </c>
      <c r="G199" s="2385"/>
      <c r="H199" s="2948"/>
      <c r="I199" s="2474"/>
      <c r="J199" s="2474"/>
      <c r="K199" s="2474"/>
      <c r="L199" s="2537"/>
    </row>
    <row r="200" spans="1:12" ht="19.5">
      <c r="A200" s="2477"/>
      <c r="B200" s="3008"/>
      <c r="C200" s="2421"/>
      <c r="D200" s="1990" t="s">
        <v>305</v>
      </c>
      <c r="E200" s="2011">
        <v>0</v>
      </c>
      <c r="F200" s="2010">
        <v>0</v>
      </c>
      <c r="G200" s="2385"/>
      <c r="H200" s="2948"/>
      <c r="I200" s="2474"/>
      <c r="J200" s="2474"/>
      <c r="K200" s="2474"/>
      <c r="L200" s="2537"/>
    </row>
    <row r="201" spans="1:12" ht="27.75" customHeight="1" thickBot="1">
      <c r="A201" s="2704"/>
      <c r="B201" s="3017"/>
      <c r="C201" s="2584"/>
      <c r="D201" s="2004" t="s">
        <v>302</v>
      </c>
      <c r="E201" s="576">
        <v>0</v>
      </c>
      <c r="F201" s="576">
        <v>0</v>
      </c>
      <c r="G201" s="2585"/>
      <c r="H201" s="3173"/>
      <c r="I201" s="2705"/>
      <c r="J201" s="2705"/>
      <c r="K201" s="2705"/>
      <c r="L201" s="2952"/>
    </row>
    <row r="202" spans="1:12" ht="13.5" thickTop="1"/>
  </sheetData>
  <mergeCells count="311">
    <mergeCell ref="L196:L201"/>
    <mergeCell ref="L172:L177"/>
    <mergeCell ref="L178:L183"/>
    <mergeCell ref="L184:L185"/>
    <mergeCell ref="L187:L189"/>
    <mergeCell ref="L190:L195"/>
    <mergeCell ref="L118:L123"/>
    <mergeCell ref="L124:L129"/>
    <mergeCell ref="L131:L132"/>
    <mergeCell ref="L133:L134"/>
    <mergeCell ref="L136:L141"/>
    <mergeCell ref="L142:L147"/>
    <mergeCell ref="L148:L153"/>
    <mergeCell ref="L154:L159"/>
    <mergeCell ref="L160:L171"/>
    <mergeCell ref="L88:L93"/>
    <mergeCell ref="H96:H97"/>
    <mergeCell ref="L96:L99"/>
    <mergeCell ref="L100:L105"/>
    <mergeCell ref="L106:L108"/>
    <mergeCell ref="L109:L111"/>
    <mergeCell ref="L113:L114"/>
    <mergeCell ref="H115:H116"/>
    <mergeCell ref="L58:L63"/>
    <mergeCell ref="H109:H111"/>
    <mergeCell ref="I113:I114"/>
    <mergeCell ref="L64:L69"/>
    <mergeCell ref="L70:L75"/>
    <mergeCell ref="L76:L81"/>
    <mergeCell ref="L82:L84"/>
    <mergeCell ref="L85:L87"/>
    <mergeCell ref="K82:K84"/>
    <mergeCell ref="L22:L27"/>
    <mergeCell ref="L28:L33"/>
    <mergeCell ref="L34:L36"/>
    <mergeCell ref="L37:L39"/>
    <mergeCell ref="L40:L42"/>
    <mergeCell ref="L43:L45"/>
    <mergeCell ref="L48:L49"/>
    <mergeCell ref="L52:L53"/>
    <mergeCell ref="L56:L57"/>
    <mergeCell ref="L54:L55"/>
    <mergeCell ref="A22:A27"/>
    <mergeCell ref="A28:A33"/>
    <mergeCell ref="K22:K24"/>
    <mergeCell ref="K28:K33"/>
    <mergeCell ref="H28:H33"/>
    <mergeCell ref="H22:H24"/>
    <mergeCell ref="J28:J33"/>
    <mergeCell ref="I28:I33"/>
    <mergeCell ref="B28:B33"/>
    <mergeCell ref="B22:B27"/>
    <mergeCell ref="C22:C27"/>
    <mergeCell ref="C28:C33"/>
    <mergeCell ref="G28:G33"/>
    <mergeCell ref="K154:K159"/>
    <mergeCell ref="I154:I159"/>
    <mergeCell ref="J154:J159"/>
    <mergeCell ref="G130:G135"/>
    <mergeCell ref="G148:G153"/>
    <mergeCell ref="J100:J105"/>
    <mergeCell ref="H88:H93"/>
    <mergeCell ref="J88:J93"/>
    <mergeCell ref="J82:J84"/>
    <mergeCell ref="I88:I93"/>
    <mergeCell ref="J113:J114"/>
    <mergeCell ref="H131:H132"/>
    <mergeCell ref="J131:J132"/>
    <mergeCell ref="J133:J134"/>
    <mergeCell ref="H133:H134"/>
    <mergeCell ref="I131:I132"/>
    <mergeCell ref="I127:I128"/>
    <mergeCell ref="J127:J128"/>
    <mergeCell ref="K109:K111"/>
    <mergeCell ref="J109:J111"/>
    <mergeCell ref="K106:K108"/>
    <mergeCell ref="I106:I108"/>
    <mergeCell ref="H127:H128"/>
    <mergeCell ref="J125:J126"/>
    <mergeCell ref="I54:I55"/>
    <mergeCell ref="K100:K105"/>
    <mergeCell ref="J54:J55"/>
    <mergeCell ref="K54:K55"/>
    <mergeCell ref="K85:K87"/>
    <mergeCell ref="G52:G57"/>
    <mergeCell ref="J76:J81"/>
    <mergeCell ref="G112:G117"/>
    <mergeCell ref="J85:J87"/>
    <mergeCell ref="H64:H65"/>
    <mergeCell ref="G76:G81"/>
    <mergeCell ref="A1:L1"/>
    <mergeCell ref="L3:L5"/>
    <mergeCell ref="A3:A5"/>
    <mergeCell ref="B7:B12"/>
    <mergeCell ref="A7:A12"/>
    <mergeCell ref="C7:C12"/>
    <mergeCell ref="H10:H11"/>
    <mergeCell ref="I10:I11"/>
    <mergeCell ref="B16:B21"/>
    <mergeCell ref="C16:C21"/>
    <mergeCell ref="F3:F5"/>
    <mergeCell ref="A16:A21"/>
    <mergeCell ref="G16:G21"/>
    <mergeCell ref="G7:G15"/>
    <mergeCell ref="E3:E5"/>
    <mergeCell ref="B3:B5"/>
    <mergeCell ref="D3:D5"/>
    <mergeCell ref="C3:C5"/>
    <mergeCell ref="G3:G5"/>
    <mergeCell ref="H3:H5"/>
    <mergeCell ref="K3:K5"/>
    <mergeCell ref="I3:I5"/>
    <mergeCell ref="J10:J11"/>
    <mergeCell ref="L16:L21"/>
    <mergeCell ref="H187:H189"/>
    <mergeCell ref="I187:I189"/>
    <mergeCell ref="J187:J189"/>
    <mergeCell ref="K187:K189"/>
    <mergeCell ref="J172:J177"/>
    <mergeCell ref="H172:H177"/>
    <mergeCell ref="I172:I177"/>
    <mergeCell ref="K172:K177"/>
    <mergeCell ref="I178:I180"/>
    <mergeCell ref="J178:J180"/>
    <mergeCell ref="K181:K183"/>
    <mergeCell ref="I181:I183"/>
    <mergeCell ref="J181:J183"/>
    <mergeCell ref="H181:H183"/>
    <mergeCell ref="K178:K180"/>
    <mergeCell ref="H184:H185"/>
    <mergeCell ref="I184:I185"/>
    <mergeCell ref="J184:J185"/>
    <mergeCell ref="K10:K11"/>
    <mergeCell ref="K25:K26"/>
    <mergeCell ref="G70:G75"/>
    <mergeCell ref="H56:H57"/>
    <mergeCell ref="K76:K81"/>
    <mergeCell ref="I70:I75"/>
    <mergeCell ref="H100:H105"/>
    <mergeCell ref="I100:I105"/>
    <mergeCell ref="G94:G99"/>
    <mergeCell ref="G88:G93"/>
    <mergeCell ref="H70:H75"/>
    <mergeCell ref="G34:G39"/>
    <mergeCell ref="H34:H36"/>
    <mergeCell ref="H37:H39"/>
    <mergeCell ref="G40:G45"/>
    <mergeCell ref="H40:H42"/>
    <mergeCell ref="H43:H45"/>
    <mergeCell ref="H46:H47"/>
    <mergeCell ref="H48:H49"/>
    <mergeCell ref="J22:J24"/>
    <mergeCell ref="K88:K93"/>
    <mergeCell ref="K70:K75"/>
    <mergeCell ref="J70:J75"/>
    <mergeCell ref="G22:G27"/>
    <mergeCell ref="C178:C183"/>
    <mergeCell ref="H178:H180"/>
    <mergeCell ref="B58:B63"/>
    <mergeCell ref="G58:G63"/>
    <mergeCell ref="C58:C63"/>
    <mergeCell ref="B178:B183"/>
    <mergeCell ref="I82:I84"/>
    <mergeCell ref="H106:H108"/>
    <mergeCell ref="J3:J5"/>
    <mergeCell ref="G124:G129"/>
    <mergeCell ref="H125:H126"/>
    <mergeCell ref="I125:I126"/>
    <mergeCell ref="I133:I134"/>
    <mergeCell ref="I22:I24"/>
    <mergeCell ref="I56:I57"/>
    <mergeCell ref="J56:J57"/>
    <mergeCell ref="H76:H81"/>
    <mergeCell ref="I109:I111"/>
    <mergeCell ref="B64:B69"/>
    <mergeCell ref="C64:C69"/>
    <mergeCell ref="B40:B45"/>
    <mergeCell ref="C40:C45"/>
    <mergeCell ref="C52:C57"/>
    <mergeCell ref="G100:G105"/>
    <mergeCell ref="A82:A87"/>
    <mergeCell ref="B82:B87"/>
    <mergeCell ref="C70:C75"/>
    <mergeCell ref="B76:B81"/>
    <mergeCell ref="C76:C81"/>
    <mergeCell ref="C82:C87"/>
    <mergeCell ref="A118:A123"/>
    <mergeCell ref="A76:A81"/>
    <mergeCell ref="A94:A99"/>
    <mergeCell ref="C106:C111"/>
    <mergeCell ref="B106:B111"/>
    <mergeCell ref="A106:A111"/>
    <mergeCell ref="B100:B105"/>
    <mergeCell ref="A88:A93"/>
    <mergeCell ref="A70:A75"/>
    <mergeCell ref="A124:A129"/>
    <mergeCell ref="B124:B129"/>
    <mergeCell ref="C124:C129"/>
    <mergeCell ref="C112:C117"/>
    <mergeCell ref="C160:C167"/>
    <mergeCell ref="G106:G111"/>
    <mergeCell ref="G118:G123"/>
    <mergeCell ref="D164:D165"/>
    <mergeCell ref="A112:A117"/>
    <mergeCell ref="A178:A183"/>
    <mergeCell ref="Q3:Q5"/>
    <mergeCell ref="H113:H114"/>
    <mergeCell ref="A100:A105"/>
    <mergeCell ref="R3:R5"/>
    <mergeCell ref="T3:T4"/>
    <mergeCell ref="K56:K57"/>
    <mergeCell ref="H52:H53"/>
    <mergeCell ref="I52:I53"/>
    <mergeCell ref="J52:J53"/>
    <mergeCell ref="K52:K53"/>
    <mergeCell ref="H54:H55"/>
    <mergeCell ref="M3:M5"/>
    <mergeCell ref="N3:N5"/>
    <mergeCell ref="O3:O5"/>
    <mergeCell ref="P3:P5"/>
    <mergeCell ref="C94:C99"/>
    <mergeCell ref="C88:C93"/>
    <mergeCell ref="G82:G87"/>
    <mergeCell ref="B88:B93"/>
    <mergeCell ref="J106:J108"/>
    <mergeCell ref="A34:A39"/>
    <mergeCell ref="B34:B39"/>
    <mergeCell ref="C34:C39"/>
    <mergeCell ref="A172:A177"/>
    <mergeCell ref="B172:B177"/>
    <mergeCell ref="A160:A167"/>
    <mergeCell ref="B160:B167"/>
    <mergeCell ref="A130:A135"/>
    <mergeCell ref="B130:B135"/>
    <mergeCell ref="C130:C135"/>
    <mergeCell ref="A142:A147"/>
    <mergeCell ref="B142:B147"/>
    <mergeCell ref="C142:C147"/>
    <mergeCell ref="A136:A141"/>
    <mergeCell ref="K196:K201"/>
    <mergeCell ref="G142:G147"/>
    <mergeCell ref="A190:A195"/>
    <mergeCell ref="B190:B195"/>
    <mergeCell ref="C190:C195"/>
    <mergeCell ref="G190:G195"/>
    <mergeCell ref="H190:H195"/>
    <mergeCell ref="I190:I195"/>
    <mergeCell ref="J190:J195"/>
    <mergeCell ref="K190:K195"/>
    <mergeCell ref="A154:A159"/>
    <mergeCell ref="B154:B159"/>
    <mergeCell ref="A148:A153"/>
    <mergeCell ref="B148:B153"/>
    <mergeCell ref="C154:C159"/>
    <mergeCell ref="C148:C153"/>
    <mergeCell ref="G184:G189"/>
    <mergeCell ref="A184:A189"/>
    <mergeCell ref="B184:B189"/>
    <mergeCell ref="C172:C177"/>
    <mergeCell ref="C184:C189"/>
    <mergeCell ref="G172:G177"/>
    <mergeCell ref="K184:K185"/>
    <mergeCell ref="A196:A201"/>
    <mergeCell ref="B196:B201"/>
    <mergeCell ref="C196:C201"/>
    <mergeCell ref="G196:G201"/>
    <mergeCell ref="H196:H201"/>
    <mergeCell ref="I196:I201"/>
    <mergeCell ref="J196:J201"/>
    <mergeCell ref="B46:B51"/>
    <mergeCell ref="C46:C51"/>
    <mergeCell ref="G46:G51"/>
    <mergeCell ref="B136:B141"/>
    <mergeCell ref="C136:C141"/>
    <mergeCell ref="G136:G141"/>
    <mergeCell ref="B118:B123"/>
    <mergeCell ref="C118:C123"/>
    <mergeCell ref="B94:B99"/>
    <mergeCell ref="C100:C105"/>
    <mergeCell ref="B70:B75"/>
    <mergeCell ref="B112:B117"/>
    <mergeCell ref="H82:H84"/>
    <mergeCell ref="H85:H87"/>
    <mergeCell ref="H58:H63"/>
    <mergeCell ref="I76:I81"/>
    <mergeCell ref="I85:I87"/>
    <mergeCell ref="G178:G183"/>
    <mergeCell ref="B52:B57"/>
    <mergeCell ref="L10:L12"/>
    <mergeCell ref="E164:E165"/>
    <mergeCell ref="F164:F165"/>
    <mergeCell ref="H25:H27"/>
    <mergeCell ref="I25:I27"/>
    <mergeCell ref="J25:J27"/>
    <mergeCell ref="G154:G159"/>
    <mergeCell ref="H154:H159"/>
    <mergeCell ref="H161:H162"/>
    <mergeCell ref="I161:I162"/>
    <mergeCell ref="J161:J162"/>
    <mergeCell ref="K161:K162"/>
    <mergeCell ref="K125:K126"/>
    <mergeCell ref="H118:H120"/>
    <mergeCell ref="H121:H122"/>
    <mergeCell ref="H142:H147"/>
    <mergeCell ref="K113:K114"/>
    <mergeCell ref="K133:K134"/>
    <mergeCell ref="K131:K132"/>
    <mergeCell ref="K127:K128"/>
    <mergeCell ref="G160:G171"/>
    <mergeCell ref="D166:D171"/>
    <mergeCell ref="F166:F171"/>
  </mergeCells>
  <phoneticPr fontId="0" type="noConversion"/>
  <pageMargins left="0.23622047244094491" right="0.15748031496062992" top="0.78740157480314965" bottom="0.39370078740157483" header="0.39370078740157483" footer="0.23622047244094491"/>
  <pageSetup paperSize="9" scale="80" orientation="landscape" r:id="rId1"/>
  <headerFooter differentFirst="1" scaleWithDoc="0" alignWithMargins="0">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51"/>
  <sheetViews>
    <sheetView view="pageBreakPreview" zoomScaleNormal="120" zoomScaleSheetLayoutView="100" workbookViewId="0">
      <pane ySplit="5" topLeftCell="A72" activePane="bottomLeft" state="frozen"/>
      <selection activeCell="E7" sqref="E7"/>
      <selection pane="bottomLeft" activeCell="H10" sqref="H10:H12"/>
    </sheetView>
  </sheetViews>
  <sheetFormatPr defaultRowHeight="12.75"/>
  <cols>
    <col min="1" max="1" width="5.5703125" customWidth="1"/>
    <col min="2" max="2" width="24.7109375" customWidth="1"/>
    <col min="3" max="3" width="15.85546875" customWidth="1"/>
    <col min="4" max="4" width="21" customWidth="1"/>
    <col min="5" max="5" width="13" customWidth="1"/>
    <col min="6" max="6" width="11" customWidth="1"/>
    <col min="7" max="7" width="16.85546875" customWidth="1"/>
    <col min="8" max="8" width="25.7109375" customWidth="1"/>
    <col min="9" max="9" width="7.42578125" customWidth="1"/>
    <col min="10" max="10" width="7.85546875" customWidth="1"/>
    <col min="11" max="11" width="7.140625" customWidth="1"/>
    <col min="12" max="12" width="17.85546875" customWidth="1"/>
    <col min="13" max="13" width="15.85546875" customWidth="1"/>
  </cols>
  <sheetData>
    <row r="1" spans="1:20" s="2" customFormat="1" ht="30.75" customHeight="1">
      <c r="A1" s="2430" t="s">
        <v>3148</v>
      </c>
      <c r="B1" s="2430"/>
      <c r="C1" s="2430"/>
      <c r="D1" s="2430"/>
      <c r="E1" s="2430"/>
      <c r="F1" s="2430"/>
      <c r="G1" s="2430"/>
      <c r="H1" s="2430"/>
      <c r="I1" s="2430"/>
      <c r="J1" s="2430"/>
      <c r="K1" s="2430"/>
      <c r="L1" s="2430"/>
    </row>
    <row r="2" spans="1:20" ht="15.75" thickBot="1">
      <c r="A2" s="1"/>
      <c r="B2" s="69"/>
      <c r="C2" s="69"/>
      <c r="D2" s="69"/>
      <c r="E2" s="69"/>
      <c r="F2" s="69"/>
      <c r="G2" s="69"/>
      <c r="H2" s="36"/>
      <c r="I2" s="69"/>
      <c r="J2" s="69"/>
      <c r="K2" s="69"/>
      <c r="L2" s="16" t="s">
        <v>172</v>
      </c>
      <c r="M2" s="191"/>
      <c r="N2" s="191"/>
      <c r="O2" s="191"/>
      <c r="P2" s="191"/>
      <c r="Q2" s="191"/>
    </row>
    <row r="3" spans="1:20" s="2" customFormat="1" ht="26.25" customHeight="1" thickTop="1">
      <c r="A3" s="2439" t="s">
        <v>294</v>
      </c>
      <c r="B3" s="2439" t="s">
        <v>297</v>
      </c>
      <c r="C3" s="2439" t="s">
        <v>975</v>
      </c>
      <c r="D3" s="2444" t="s">
        <v>295</v>
      </c>
      <c r="E3" s="2444" t="s">
        <v>1969</v>
      </c>
      <c r="F3" s="2444" t="s">
        <v>1540</v>
      </c>
      <c r="G3" s="2439" t="s">
        <v>2337</v>
      </c>
      <c r="H3" s="2444" t="s">
        <v>298</v>
      </c>
      <c r="I3" s="2444" t="s">
        <v>1040</v>
      </c>
      <c r="J3" s="2444" t="s">
        <v>299</v>
      </c>
      <c r="K3" s="3194" t="s">
        <v>300</v>
      </c>
      <c r="L3" s="2439" t="s">
        <v>2338</v>
      </c>
      <c r="M3" s="2433"/>
      <c r="N3" s="2431"/>
      <c r="O3" s="2431"/>
      <c r="P3" s="2431"/>
      <c r="Q3" s="2431"/>
      <c r="R3" s="2431"/>
      <c r="S3" s="428"/>
      <c r="T3" s="2432"/>
    </row>
    <row r="4" spans="1:20" s="2" customFormat="1" ht="18.75" customHeight="1">
      <c r="A4" s="2440"/>
      <c r="B4" s="2440"/>
      <c r="C4" s="2442"/>
      <c r="D4" s="2445"/>
      <c r="E4" s="2445"/>
      <c r="F4" s="2442"/>
      <c r="G4" s="2442"/>
      <c r="H4" s="2442"/>
      <c r="I4" s="2442"/>
      <c r="J4" s="2442"/>
      <c r="K4" s="3195"/>
      <c r="L4" s="2442"/>
      <c r="M4" s="2433"/>
      <c r="N4" s="2431"/>
      <c r="O4" s="2431"/>
      <c r="P4" s="2431"/>
      <c r="Q4" s="2431"/>
      <c r="R4" s="2431"/>
      <c r="S4" s="428"/>
      <c r="T4" s="2432"/>
    </row>
    <row r="5" spans="1:20" s="2" customFormat="1" ht="17.25" customHeight="1" thickBot="1">
      <c r="A5" s="2441"/>
      <c r="B5" s="2441"/>
      <c r="C5" s="2443"/>
      <c r="D5" s="2446"/>
      <c r="E5" s="2446"/>
      <c r="F5" s="2443"/>
      <c r="G5" s="2443"/>
      <c r="H5" s="2443"/>
      <c r="I5" s="2443"/>
      <c r="J5" s="2443"/>
      <c r="K5" s="3196"/>
      <c r="L5" s="2443"/>
      <c r="M5" s="2433"/>
      <c r="N5" s="2431"/>
      <c r="O5" s="2431"/>
      <c r="P5" s="2431"/>
      <c r="Q5" s="2431"/>
      <c r="R5" s="2431"/>
      <c r="S5" s="428"/>
      <c r="T5" s="429"/>
    </row>
    <row r="6" spans="1:20" s="4" customFormat="1" ht="10.5" customHeight="1" thickTop="1" thickBot="1">
      <c r="A6" s="7">
        <v>1</v>
      </c>
      <c r="B6" s="7">
        <v>2</v>
      </c>
      <c r="C6" s="7">
        <v>3</v>
      </c>
      <c r="D6" s="8">
        <v>4</v>
      </c>
      <c r="E6" s="17">
        <v>5</v>
      </c>
      <c r="F6" s="17">
        <v>6</v>
      </c>
      <c r="G6" s="8">
        <v>7</v>
      </c>
      <c r="H6" s="17">
        <v>8</v>
      </c>
      <c r="I6" s="17">
        <v>9</v>
      </c>
      <c r="J6" s="17">
        <v>10</v>
      </c>
      <c r="K6" s="17">
        <v>11</v>
      </c>
      <c r="L6" s="17">
        <v>13</v>
      </c>
      <c r="M6" s="128"/>
      <c r="N6" s="129"/>
      <c r="O6" s="133"/>
      <c r="P6" s="133"/>
      <c r="Q6" s="133"/>
      <c r="R6" s="3"/>
    </row>
    <row r="7" spans="1:20" ht="18" customHeight="1" thickTop="1">
      <c r="A7" s="2473" t="s">
        <v>710</v>
      </c>
      <c r="B7" s="2475" t="s">
        <v>1053</v>
      </c>
      <c r="C7" s="2475" t="s">
        <v>1098</v>
      </c>
      <c r="D7" s="119" t="s">
        <v>296</v>
      </c>
      <c r="E7" s="105">
        <f>E8+E12</f>
        <v>458695813.60000002</v>
      </c>
      <c r="F7" s="105">
        <f>F8+F12</f>
        <v>763568343.20000005</v>
      </c>
      <c r="G7" s="2577"/>
      <c r="H7" s="2496" t="s">
        <v>1054</v>
      </c>
      <c r="I7" s="2578" t="s">
        <v>1510</v>
      </c>
      <c r="J7" s="2577">
        <v>22.6</v>
      </c>
      <c r="K7" s="2213" t="s">
        <v>137</v>
      </c>
      <c r="L7" s="2685" t="s">
        <v>3254</v>
      </c>
      <c r="M7" s="195"/>
      <c r="N7" s="192"/>
      <c r="O7" s="191"/>
      <c r="P7" s="191"/>
      <c r="Q7" s="191"/>
    </row>
    <row r="8" spans="1:20" ht="19.5">
      <c r="A8" s="2542"/>
      <c r="B8" s="2606"/>
      <c r="C8" s="2701"/>
      <c r="D8" s="119" t="s">
        <v>301</v>
      </c>
      <c r="E8" s="105">
        <f>E9+E10+E11</f>
        <v>1145813.6000000001</v>
      </c>
      <c r="F8" s="105">
        <f>F9+F10+F11</f>
        <v>1145813.6000000001</v>
      </c>
      <c r="G8" s="2391"/>
      <c r="H8" s="2385"/>
      <c r="I8" s="2453"/>
      <c r="J8" s="2391"/>
      <c r="K8" s="2071"/>
      <c r="L8" s="2526"/>
      <c r="M8" s="195"/>
      <c r="N8" s="193"/>
      <c r="O8" s="191"/>
      <c r="P8" s="191"/>
      <c r="Q8" s="191"/>
    </row>
    <row r="9" spans="1:20" ht="17.25" customHeight="1">
      <c r="A9" s="2542"/>
      <c r="B9" s="2606"/>
      <c r="C9" s="2701"/>
      <c r="D9" s="119" t="s">
        <v>303</v>
      </c>
      <c r="E9" s="105">
        <f>E15+E129</f>
        <v>0</v>
      </c>
      <c r="F9" s="105">
        <f>F15+F129</f>
        <v>0</v>
      </c>
      <c r="G9" s="2391"/>
      <c r="H9" s="2385"/>
      <c r="I9" s="2453"/>
      <c r="J9" s="2391"/>
      <c r="K9" s="2072"/>
      <c r="L9" s="2526"/>
      <c r="M9" s="195"/>
      <c r="N9" s="194"/>
      <c r="O9" s="191"/>
      <c r="P9" s="191"/>
      <c r="Q9" s="191"/>
    </row>
    <row r="10" spans="1:20" ht="20.25" customHeight="1">
      <c r="A10" s="2542"/>
      <c r="B10" s="2606"/>
      <c r="C10" s="2701"/>
      <c r="D10" s="104" t="s">
        <v>304</v>
      </c>
      <c r="E10" s="105">
        <f>E16+E130</f>
        <v>0</v>
      </c>
      <c r="F10" s="105">
        <f>F16+F130</f>
        <v>0</v>
      </c>
      <c r="G10" s="2391"/>
      <c r="H10" s="2384" t="s">
        <v>2261</v>
      </c>
      <c r="I10" s="2570" t="s">
        <v>306</v>
      </c>
      <c r="J10" s="2390">
        <v>0.11</v>
      </c>
      <c r="K10" s="2211" t="s">
        <v>137</v>
      </c>
      <c r="L10" s="2526"/>
      <c r="M10" s="195"/>
      <c r="N10" s="194"/>
      <c r="O10" s="191"/>
      <c r="P10" s="191"/>
      <c r="Q10" s="191"/>
    </row>
    <row r="11" spans="1:20" ht="57.75" customHeight="1">
      <c r="A11" s="2542"/>
      <c r="B11" s="2606"/>
      <c r="C11" s="2701"/>
      <c r="D11" s="119" t="s">
        <v>2312</v>
      </c>
      <c r="E11" s="105">
        <f>E17</f>
        <v>1145813.6000000001</v>
      </c>
      <c r="F11" s="105">
        <f>F17+F131</f>
        <v>1145813.6000000001</v>
      </c>
      <c r="G11" s="2391"/>
      <c r="H11" s="2385"/>
      <c r="I11" s="2453"/>
      <c r="J11" s="2391"/>
      <c r="K11" s="2071"/>
      <c r="L11" s="2526"/>
      <c r="M11" s="195"/>
      <c r="N11" s="194"/>
      <c r="O11" s="191"/>
      <c r="P11" s="191"/>
      <c r="Q11" s="191"/>
    </row>
    <row r="12" spans="1:20" ht="20.25" customHeight="1">
      <c r="A12" s="2542"/>
      <c r="B12" s="2606"/>
      <c r="C12" s="2701"/>
      <c r="D12" s="118" t="s">
        <v>302</v>
      </c>
      <c r="E12" s="105">
        <f>E18+E132</f>
        <v>457550000</v>
      </c>
      <c r="F12" s="105">
        <f>F18+F132</f>
        <v>762422529.60000002</v>
      </c>
      <c r="G12" s="2391"/>
      <c r="H12" s="2398"/>
      <c r="I12" s="2453"/>
      <c r="J12" s="2391"/>
      <c r="K12" s="2072"/>
      <c r="L12" s="2527"/>
      <c r="M12" s="195"/>
      <c r="N12" s="194"/>
      <c r="O12" s="191"/>
      <c r="P12" s="191"/>
      <c r="Q12" s="191"/>
    </row>
    <row r="13" spans="1:20" ht="12.75" customHeight="1">
      <c r="A13" s="2468" t="s">
        <v>308</v>
      </c>
      <c r="B13" s="2393" t="s">
        <v>1055</v>
      </c>
      <c r="C13" s="2468"/>
      <c r="D13" s="34" t="s">
        <v>296</v>
      </c>
      <c r="E13" s="37">
        <f>E14+E18</f>
        <v>457145813.60000002</v>
      </c>
      <c r="F13" s="37">
        <f>F14+F18</f>
        <v>763568343.20000005</v>
      </c>
      <c r="G13" s="2434"/>
      <c r="H13" s="2592"/>
      <c r="I13" s="2592"/>
      <c r="J13" s="2592"/>
      <c r="K13" s="481"/>
      <c r="L13" s="2531"/>
      <c r="M13" s="194"/>
      <c r="N13" s="193"/>
      <c r="O13" s="191"/>
      <c r="P13" s="191"/>
      <c r="Q13" s="191"/>
    </row>
    <row r="14" spans="1:20" ht="21.75" customHeight="1">
      <c r="A14" s="2469"/>
      <c r="B14" s="2394"/>
      <c r="C14" s="2469"/>
      <c r="D14" s="66" t="s">
        <v>301</v>
      </c>
      <c r="E14" s="37">
        <f>E15+E16+E17</f>
        <v>1145813.6000000001</v>
      </c>
      <c r="F14" s="37">
        <f>F15+F16+F17</f>
        <v>1145813.6000000001</v>
      </c>
      <c r="G14" s="2435"/>
      <c r="H14" s="2593"/>
      <c r="I14" s="2593"/>
      <c r="J14" s="2593"/>
      <c r="K14" s="482"/>
      <c r="L14" s="2532"/>
      <c r="M14" s="194"/>
      <c r="N14" s="194"/>
      <c r="O14" s="191"/>
      <c r="P14" s="191"/>
      <c r="Q14" s="191"/>
    </row>
    <row r="15" spans="1:20">
      <c r="A15" s="2469"/>
      <c r="B15" s="2394"/>
      <c r="C15" s="2469"/>
      <c r="D15" s="66" t="s">
        <v>303</v>
      </c>
      <c r="E15" s="37">
        <f t="shared" ref="E15:F18" si="0">E21+E53+E113</f>
        <v>0</v>
      </c>
      <c r="F15" s="37">
        <f t="shared" si="0"/>
        <v>0</v>
      </c>
      <c r="G15" s="2435"/>
      <c r="H15" s="2593"/>
      <c r="I15" s="2593"/>
      <c r="J15" s="2593"/>
      <c r="K15" s="482"/>
      <c r="L15" s="2532"/>
      <c r="M15" s="35"/>
      <c r="N15" s="35"/>
    </row>
    <row r="16" spans="1:20" ht="15.75" customHeight="1">
      <c r="A16" s="2469"/>
      <c r="B16" s="2394"/>
      <c r="C16" s="2469"/>
      <c r="D16" s="34" t="s">
        <v>304</v>
      </c>
      <c r="E16" s="37">
        <f t="shared" si="0"/>
        <v>0</v>
      </c>
      <c r="F16" s="37">
        <f t="shared" si="0"/>
        <v>0</v>
      </c>
      <c r="G16" s="2435"/>
      <c r="H16" s="2593"/>
      <c r="I16" s="2593"/>
      <c r="J16" s="2593"/>
      <c r="K16" s="482"/>
      <c r="L16" s="2532"/>
      <c r="M16" s="35"/>
      <c r="N16" s="35"/>
    </row>
    <row r="17" spans="1:18" ht="59.25" customHeight="1">
      <c r="A17" s="2469"/>
      <c r="B17" s="2394"/>
      <c r="C17" s="2469"/>
      <c r="D17" s="66" t="s">
        <v>2312</v>
      </c>
      <c r="E17" s="37">
        <f t="shared" si="0"/>
        <v>1145813.6000000001</v>
      </c>
      <c r="F17" s="37">
        <f t="shared" si="0"/>
        <v>1145813.6000000001</v>
      </c>
      <c r="G17" s="2435"/>
      <c r="H17" s="2593"/>
      <c r="I17" s="2593"/>
      <c r="J17" s="2593"/>
      <c r="K17" s="482"/>
      <c r="L17" s="2532"/>
      <c r="M17" s="35"/>
      <c r="N17" s="35"/>
    </row>
    <row r="18" spans="1:18" ht="15.75" customHeight="1">
      <c r="A18" s="2469"/>
      <c r="B18" s="2394"/>
      <c r="C18" s="2469"/>
      <c r="D18" s="34" t="s">
        <v>302</v>
      </c>
      <c r="E18" s="37">
        <f t="shared" si="0"/>
        <v>456000000</v>
      </c>
      <c r="F18" s="37">
        <f t="shared" si="0"/>
        <v>762422529.60000002</v>
      </c>
      <c r="G18" s="2435"/>
      <c r="H18" s="2593"/>
      <c r="I18" s="2593"/>
      <c r="J18" s="2593"/>
      <c r="K18" s="482"/>
      <c r="L18" s="2533"/>
      <c r="M18" s="35"/>
      <c r="N18" s="35"/>
    </row>
    <row r="19" spans="1:18" ht="12.75" customHeight="1">
      <c r="A19" s="2648" t="s">
        <v>309</v>
      </c>
      <c r="B19" s="2368" t="s">
        <v>1099</v>
      </c>
      <c r="C19" s="2411" t="s">
        <v>2149</v>
      </c>
      <c r="D19" s="317" t="s">
        <v>296</v>
      </c>
      <c r="E19" s="266">
        <f>E20+E24</f>
        <v>24500000</v>
      </c>
      <c r="F19" s="266">
        <f>F20+F24</f>
        <v>152825413</v>
      </c>
      <c r="G19" s="2414"/>
      <c r="H19" s="2411"/>
      <c r="I19" s="2414"/>
      <c r="J19" s="2414"/>
      <c r="K19" s="2414"/>
      <c r="L19" s="2528"/>
      <c r="M19" s="35"/>
      <c r="N19" s="35"/>
      <c r="R19" s="2267"/>
    </row>
    <row r="20" spans="1:18" ht="19.5">
      <c r="A20" s="2649"/>
      <c r="B20" s="2587"/>
      <c r="C20" s="2412"/>
      <c r="D20" s="317" t="s">
        <v>301</v>
      </c>
      <c r="E20" s="266">
        <f>E21+E22+E23</f>
        <v>0</v>
      </c>
      <c r="F20" s="266">
        <f>F21+F22+F23</f>
        <v>0</v>
      </c>
      <c r="G20" s="2590"/>
      <c r="H20" s="2605"/>
      <c r="I20" s="2590"/>
      <c r="J20" s="2590"/>
      <c r="K20" s="2590"/>
      <c r="L20" s="2529"/>
      <c r="M20" s="35"/>
      <c r="N20" s="35"/>
      <c r="R20" s="2267"/>
    </row>
    <row r="21" spans="1:18">
      <c r="A21" s="2649"/>
      <c r="B21" s="2587"/>
      <c r="C21" s="2412"/>
      <c r="D21" s="311" t="s">
        <v>303</v>
      </c>
      <c r="E21" s="314">
        <f t="shared" ref="E21:F24" si="1">E27+E47</f>
        <v>0</v>
      </c>
      <c r="F21" s="314">
        <f t="shared" si="1"/>
        <v>0</v>
      </c>
      <c r="G21" s="2590"/>
      <c r="H21" s="2605"/>
      <c r="I21" s="2590"/>
      <c r="J21" s="2590"/>
      <c r="K21" s="2590"/>
      <c r="L21" s="2529"/>
      <c r="M21" s="35"/>
      <c r="N21" s="35"/>
    </row>
    <row r="22" spans="1:18">
      <c r="A22" s="2649"/>
      <c r="B22" s="2587"/>
      <c r="C22" s="2412"/>
      <c r="D22" s="267" t="s">
        <v>304</v>
      </c>
      <c r="E22" s="314">
        <f t="shared" si="1"/>
        <v>0</v>
      </c>
      <c r="F22" s="314">
        <f t="shared" si="1"/>
        <v>0</v>
      </c>
      <c r="G22" s="2590"/>
      <c r="H22" s="2605"/>
      <c r="I22" s="2590"/>
      <c r="J22" s="2590"/>
      <c r="K22" s="2590"/>
      <c r="L22" s="2529"/>
      <c r="M22" s="35"/>
      <c r="N22" s="35"/>
    </row>
    <row r="23" spans="1:18" ht="19.5">
      <c r="A23" s="2649"/>
      <c r="B23" s="2587"/>
      <c r="C23" s="2412"/>
      <c r="D23" s="317" t="s">
        <v>305</v>
      </c>
      <c r="E23" s="314">
        <f t="shared" si="1"/>
        <v>0</v>
      </c>
      <c r="F23" s="314">
        <f t="shared" si="1"/>
        <v>0</v>
      </c>
      <c r="G23" s="2590"/>
      <c r="H23" s="2605"/>
      <c r="I23" s="2590"/>
      <c r="J23" s="2590"/>
      <c r="K23" s="2590"/>
      <c r="L23" s="2529"/>
      <c r="M23" s="35"/>
      <c r="N23" s="35"/>
    </row>
    <row r="24" spans="1:18" ht="382.5" customHeight="1">
      <c r="A24" s="2649"/>
      <c r="B24" s="2587"/>
      <c r="C24" s="2413"/>
      <c r="D24" s="311" t="s">
        <v>302</v>
      </c>
      <c r="E24" s="314">
        <f t="shared" si="1"/>
        <v>24500000</v>
      </c>
      <c r="F24" s="314">
        <f t="shared" si="1"/>
        <v>152825413</v>
      </c>
      <c r="G24" s="2590"/>
      <c r="H24" s="2634"/>
      <c r="I24" s="2591"/>
      <c r="J24" s="2591"/>
      <c r="K24" s="2591"/>
      <c r="L24" s="2530"/>
      <c r="M24" s="35"/>
      <c r="N24" s="35"/>
    </row>
    <row r="25" spans="1:18" ht="46.5" customHeight="1">
      <c r="A25" s="2395" t="s">
        <v>310</v>
      </c>
      <c r="B25" s="2420" t="s">
        <v>1056</v>
      </c>
      <c r="C25" s="2028"/>
      <c r="D25" s="2026" t="s">
        <v>296</v>
      </c>
      <c r="E25" s="2051">
        <f>E26+E30</f>
        <v>24500000</v>
      </c>
      <c r="F25" s="2051">
        <f>F26+F30</f>
        <v>152825413</v>
      </c>
      <c r="G25" s="3006"/>
      <c r="H25" s="33" t="s">
        <v>3149</v>
      </c>
      <c r="I25" s="55" t="s">
        <v>1506</v>
      </c>
      <c r="J25" s="9">
        <v>34.369999999999997</v>
      </c>
      <c r="K25" s="55"/>
      <c r="L25" s="1254"/>
      <c r="M25" s="35"/>
      <c r="N25" s="35"/>
    </row>
    <row r="26" spans="1:18" ht="50.25" customHeight="1">
      <c r="A26" s="2477"/>
      <c r="B26" s="2539"/>
      <c r="C26" s="2028"/>
      <c r="D26" s="2034" t="s">
        <v>301</v>
      </c>
      <c r="E26" s="2051">
        <f>E27+E28+E29</f>
        <v>0</v>
      </c>
      <c r="F26" s="2051">
        <f>F27+F28+F29</f>
        <v>0</v>
      </c>
      <c r="G26" s="2477"/>
      <c r="H26" s="80" t="s">
        <v>1058</v>
      </c>
      <c r="I26" s="9" t="s">
        <v>1507</v>
      </c>
      <c r="J26" s="88">
        <v>0.13800000000000001</v>
      </c>
      <c r="K26" s="88"/>
      <c r="L26" s="1254"/>
      <c r="M26" s="35"/>
      <c r="N26" s="35"/>
    </row>
    <row r="27" spans="1:18" ht="49.5" customHeight="1">
      <c r="A27" s="2477"/>
      <c r="B27" s="2539"/>
      <c r="C27" s="2028"/>
      <c r="D27" s="2023" t="s">
        <v>303</v>
      </c>
      <c r="E27" s="2035">
        <v>0</v>
      </c>
      <c r="F27" s="2051">
        <v>0</v>
      </c>
      <c r="G27" s="2477"/>
      <c r="H27" s="80" t="s">
        <v>1060</v>
      </c>
      <c r="I27" s="56" t="s">
        <v>1508</v>
      </c>
      <c r="J27" s="72">
        <v>32.36</v>
      </c>
      <c r="K27" s="72"/>
      <c r="L27" s="1254"/>
      <c r="M27" s="35"/>
      <c r="N27" s="35"/>
    </row>
    <row r="28" spans="1:18" ht="39.75" customHeight="1">
      <c r="A28" s="2477"/>
      <c r="B28" s="2539"/>
      <c r="C28" s="2028"/>
      <c r="D28" s="2026" t="s">
        <v>304</v>
      </c>
      <c r="E28" s="2051">
        <v>0</v>
      </c>
      <c r="F28" s="2051">
        <v>0</v>
      </c>
      <c r="G28" s="2477"/>
      <c r="H28" s="91" t="s">
        <v>1061</v>
      </c>
      <c r="I28" s="56" t="s">
        <v>1508</v>
      </c>
      <c r="J28" s="87">
        <v>9.14</v>
      </c>
      <c r="K28" s="87"/>
      <c r="L28" s="1254"/>
      <c r="M28" s="35"/>
      <c r="N28" s="35"/>
    </row>
    <row r="29" spans="1:18" ht="24.75" customHeight="1">
      <c r="A29" s="2477"/>
      <c r="B29" s="2539"/>
      <c r="C29" s="2028"/>
      <c r="D29" s="2034" t="s">
        <v>305</v>
      </c>
      <c r="E29" s="2036">
        <v>0</v>
      </c>
      <c r="F29" s="2035">
        <v>0</v>
      </c>
      <c r="G29" s="2477"/>
      <c r="H29" s="2608" t="s">
        <v>3150</v>
      </c>
      <c r="I29" s="2390" t="s">
        <v>1059</v>
      </c>
      <c r="J29" s="2453">
        <v>40.69</v>
      </c>
      <c r="K29" s="2453"/>
      <c r="L29" s="2536"/>
      <c r="M29" s="35"/>
      <c r="N29" s="35"/>
    </row>
    <row r="30" spans="1:18" ht="25.5" customHeight="1">
      <c r="A30" s="2477"/>
      <c r="B30" s="2539"/>
      <c r="C30" s="2028"/>
      <c r="D30" s="2023" t="s">
        <v>302</v>
      </c>
      <c r="E30" s="2035">
        <v>24500000</v>
      </c>
      <c r="F30" s="2035">
        <v>152825413</v>
      </c>
      <c r="G30" s="2477"/>
      <c r="H30" s="2629"/>
      <c r="I30" s="2392"/>
      <c r="J30" s="2486"/>
      <c r="K30" s="2486"/>
      <c r="L30" s="2538"/>
      <c r="M30" s="35"/>
      <c r="N30" s="35"/>
    </row>
    <row r="31" spans="1:18" s="1687" customFormat="1" ht="68.25" customHeight="1">
      <c r="A31" s="2033"/>
      <c r="B31" s="2040"/>
      <c r="C31" s="2028"/>
      <c r="D31" s="2066"/>
      <c r="E31" s="2081"/>
      <c r="F31" s="2081"/>
      <c r="G31" s="2033"/>
      <c r="H31" s="2068" t="s">
        <v>3115</v>
      </c>
      <c r="I31" s="2027" t="s">
        <v>306</v>
      </c>
      <c r="J31" s="2032">
        <v>99.5</v>
      </c>
      <c r="K31" s="2032"/>
      <c r="L31" s="2037"/>
      <c r="M31" s="35"/>
      <c r="N31" s="35"/>
    </row>
    <row r="32" spans="1:18" s="1687" customFormat="1" ht="69" customHeight="1">
      <c r="A32" s="2033"/>
      <c r="B32" s="2040"/>
      <c r="C32" s="2028"/>
      <c r="D32" s="2066"/>
      <c r="E32" s="2081"/>
      <c r="F32" s="2081"/>
      <c r="G32" s="2033"/>
      <c r="H32" s="2069" t="s">
        <v>3116</v>
      </c>
      <c r="I32" s="2027" t="s">
        <v>306</v>
      </c>
      <c r="J32" s="2032">
        <v>88</v>
      </c>
      <c r="K32" s="2032"/>
      <c r="L32" s="2037"/>
      <c r="M32" s="35"/>
      <c r="N32" s="35"/>
    </row>
    <row r="33" spans="1:14" s="1687" customFormat="1" ht="57.75" customHeight="1">
      <c r="A33" s="2033"/>
      <c r="B33" s="2040"/>
      <c r="C33" s="2028"/>
      <c r="D33" s="2066"/>
      <c r="E33" s="2081"/>
      <c r="F33" s="2081"/>
      <c r="G33" s="2033"/>
      <c r="H33" s="2090" t="s">
        <v>3117</v>
      </c>
      <c r="I33" s="2027" t="s">
        <v>306</v>
      </c>
      <c r="J33" s="2032">
        <v>98</v>
      </c>
      <c r="K33" s="2032"/>
      <c r="L33" s="2037"/>
      <c r="M33" s="35"/>
      <c r="N33" s="35"/>
    </row>
    <row r="34" spans="1:14" s="1687" customFormat="1" ht="58.5" customHeight="1">
      <c r="A34" s="2033"/>
      <c r="B34" s="2040"/>
      <c r="C34" s="2028"/>
      <c r="D34" s="2066"/>
      <c r="E34" s="2081"/>
      <c r="F34" s="2081"/>
      <c r="G34" s="2033"/>
      <c r="H34" s="2069" t="s">
        <v>3118</v>
      </c>
      <c r="I34" s="2027" t="s">
        <v>306</v>
      </c>
      <c r="J34" s="2032">
        <v>98</v>
      </c>
      <c r="K34" s="2032"/>
      <c r="L34" s="2037"/>
      <c r="M34" s="35"/>
      <c r="N34" s="35"/>
    </row>
    <row r="35" spans="1:14" s="1687" customFormat="1" ht="67.5" customHeight="1">
      <c r="A35" s="2033"/>
      <c r="B35" s="2040"/>
      <c r="C35" s="2028"/>
      <c r="D35" s="2066"/>
      <c r="E35" s="2081"/>
      <c r="F35" s="2081"/>
      <c r="G35" s="2033"/>
      <c r="H35" s="2090" t="s">
        <v>3119</v>
      </c>
      <c r="I35" s="2027" t="s">
        <v>3120</v>
      </c>
      <c r="J35" s="2032">
        <v>0.1</v>
      </c>
      <c r="K35" s="2032"/>
      <c r="L35" s="2037"/>
      <c r="M35" s="35"/>
      <c r="N35" s="35"/>
    </row>
    <row r="36" spans="1:14" s="1687" customFormat="1" ht="67.5" customHeight="1">
      <c r="A36" s="2033"/>
      <c r="B36" s="2040"/>
      <c r="C36" s="2028"/>
      <c r="D36" s="2066"/>
      <c r="E36" s="2081"/>
      <c r="F36" s="2081"/>
      <c r="G36" s="2033"/>
      <c r="H36" s="2069" t="s">
        <v>3121</v>
      </c>
      <c r="I36" s="2027" t="s">
        <v>3122</v>
      </c>
      <c r="J36" s="2032">
        <v>13.5</v>
      </c>
      <c r="K36" s="2032"/>
      <c r="L36" s="2037"/>
      <c r="M36" s="35"/>
      <c r="N36" s="35"/>
    </row>
    <row r="37" spans="1:14" s="1687" customFormat="1" ht="77.25" customHeight="1">
      <c r="A37" s="2033"/>
      <c r="B37" s="2040"/>
      <c r="C37" s="2028"/>
      <c r="D37" s="2066"/>
      <c r="E37" s="2081"/>
      <c r="F37" s="2081"/>
      <c r="G37" s="2033"/>
      <c r="H37" s="2090" t="s">
        <v>3123</v>
      </c>
      <c r="I37" s="2027" t="s">
        <v>3120</v>
      </c>
      <c r="J37" s="2032">
        <v>0.16</v>
      </c>
      <c r="K37" s="2032"/>
      <c r="L37" s="2037"/>
      <c r="M37" s="35"/>
      <c r="N37" s="35"/>
    </row>
    <row r="38" spans="1:14" s="1687" customFormat="1" ht="77.25" customHeight="1">
      <c r="A38" s="2033"/>
      <c r="B38" s="2040"/>
      <c r="C38" s="2028"/>
      <c r="D38" s="2066"/>
      <c r="E38" s="2081"/>
      <c r="F38" s="2081"/>
      <c r="G38" s="2033"/>
      <c r="H38" s="2069" t="s">
        <v>3124</v>
      </c>
      <c r="I38" s="2027" t="s">
        <v>3122</v>
      </c>
      <c r="J38" s="2032">
        <v>45.07</v>
      </c>
      <c r="K38" s="2032"/>
      <c r="L38" s="2037"/>
      <c r="M38" s="35"/>
      <c r="N38" s="35"/>
    </row>
    <row r="39" spans="1:14" s="1687" customFormat="1" ht="58.5" customHeight="1">
      <c r="A39" s="2033"/>
      <c r="B39" s="2040"/>
      <c r="C39" s="2028"/>
      <c r="D39" s="2066"/>
      <c r="E39" s="2081"/>
      <c r="F39" s="2081"/>
      <c r="G39" s="2033"/>
      <c r="H39" s="2090" t="s">
        <v>3125</v>
      </c>
      <c r="I39" s="2027" t="s">
        <v>3126</v>
      </c>
      <c r="J39" s="2032">
        <v>3823.47</v>
      </c>
      <c r="K39" s="2032"/>
      <c r="L39" s="2037"/>
      <c r="M39" s="35"/>
      <c r="N39" s="35"/>
    </row>
    <row r="40" spans="1:14" s="1687" customFormat="1" ht="48.75">
      <c r="A40" s="2033"/>
      <c r="B40" s="2040"/>
      <c r="C40" s="2028"/>
      <c r="D40" s="2066"/>
      <c r="E40" s="2081"/>
      <c r="F40" s="2081"/>
      <c r="G40" s="2033"/>
      <c r="H40" s="2069" t="s">
        <v>3127</v>
      </c>
      <c r="I40" s="2027" t="s">
        <v>3128</v>
      </c>
      <c r="J40" s="2032">
        <v>1294.67</v>
      </c>
      <c r="K40" s="2032"/>
      <c r="L40" s="2037"/>
      <c r="M40" s="35"/>
      <c r="N40" s="35"/>
    </row>
    <row r="41" spans="1:14" s="1687" customFormat="1" ht="48.75" customHeight="1">
      <c r="A41" s="2033"/>
      <c r="B41" s="2040"/>
      <c r="C41" s="2028"/>
      <c r="D41" s="2066"/>
      <c r="E41" s="2081"/>
      <c r="F41" s="2081"/>
      <c r="G41" s="2033"/>
      <c r="H41" s="2090" t="s">
        <v>3129</v>
      </c>
      <c r="I41" s="2027" t="s">
        <v>3130</v>
      </c>
      <c r="J41" s="2032">
        <v>189.71</v>
      </c>
      <c r="K41" s="2032"/>
      <c r="L41" s="2037"/>
      <c r="M41" s="35"/>
      <c r="N41" s="35"/>
    </row>
    <row r="42" spans="1:14" s="1687" customFormat="1" ht="57" customHeight="1">
      <c r="A42" s="2033"/>
      <c r="B42" s="2040"/>
      <c r="C42" s="2028"/>
      <c r="D42" s="2066"/>
      <c r="E42" s="2081"/>
      <c r="F42" s="2081"/>
      <c r="G42" s="2033"/>
      <c r="H42" s="2069" t="s">
        <v>3131</v>
      </c>
      <c r="I42" s="2027" t="s">
        <v>3132</v>
      </c>
      <c r="J42" s="2032">
        <v>47387.25</v>
      </c>
      <c r="K42" s="2032"/>
      <c r="L42" s="2037"/>
      <c r="M42" s="35"/>
      <c r="N42" s="35"/>
    </row>
    <row r="43" spans="1:14" s="1687" customFormat="1" ht="48.75" customHeight="1">
      <c r="A43" s="2033"/>
      <c r="B43" s="2040"/>
      <c r="C43" s="2028"/>
      <c r="D43" s="2066"/>
      <c r="E43" s="2081"/>
      <c r="F43" s="2081"/>
      <c r="G43" s="2033"/>
      <c r="H43" s="2069" t="s">
        <v>3133</v>
      </c>
      <c r="I43" s="2027" t="s">
        <v>153</v>
      </c>
      <c r="J43" s="2032">
        <v>5281.7</v>
      </c>
      <c r="K43" s="2032"/>
      <c r="L43" s="2037"/>
      <c r="M43" s="35"/>
      <c r="N43" s="35"/>
    </row>
    <row r="44" spans="1:14" s="1687" customFormat="1" ht="52.5" customHeight="1">
      <c r="A44" s="2042"/>
      <c r="B44" s="2041"/>
      <c r="C44" s="2029"/>
      <c r="D44" s="2077"/>
      <c r="E44" s="2081"/>
      <c r="F44" s="2081"/>
      <c r="G44" s="2047"/>
      <c r="H44" s="2069" t="s">
        <v>3134</v>
      </c>
      <c r="I44" s="2027" t="s">
        <v>3135</v>
      </c>
      <c r="J44" s="2032">
        <v>1811.07</v>
      </c>
      <c r="K44" s="2032"/>
      <c r="L44" s="2037"/>
      <c r="M44" s="35"/>
      <c r="N44" s="35"/>
    </row>
    <row r="45" spans="1:14" ht="18.75" customHeight="1">
      <c r="A45" s="2474" t="s">
        <v>312</v>
      </c>
      <c r="B45" s="2476" t="s">
        <v>1937</v>
      </c>
      <c r="C45" s="2028"/>
      <c r="D45" s="6" t="s">
        <v>296</v>
      </c>
      <c r="E45" s="10">
        <f>E46+E50</f>
        <v>0</v>
      </c>
      <c r="F45" s="10">
        <f>F46+F50</f>
        <v>0</v>
      </c>
      <c r="G45" s="79"/>
      <c r="H45" s="2608" t="s">
        <v>1057</v>
      </c>
      <c r="I45" s="2390" t="s">
        <v>979</v>
      </c>
      <c r="J45" s="2570">
        <v>13</v>
      </c>
      <c r="K45" s="2570"/>
      <c r="L45" s="2536"/>
      <c r="M45" s="35"/>
      <c r="N45" s="35"/>
    </row>
    <row r="46" spans="1:14" ht="22.5" customHeight="1">
      <c r="A46" s="2474"/>
      <c r="B46" s="2476"/>
      <c r="C46" s="2028"/>
      <c r="D46" s="68" t="s">
        <v>301</v>
      </c>
      <c r="E46" s="10">
        <f>E47+E48+E49</f>
        <v>0</v>
      </c>
      <c r="F46" s="10">
        <f>F47+F48+F49</f>
        <v>0</v>
      </c>
      <c r="G46" s="79"/>
      <c r="H46" s="2484"/>
      <c r="I46" s="2391"/>
      <c r="J46" s="2453"/>
      <c r="K46" s="2453"/>
      <c r="L46" s="2537"/>
      <c r="M46" s="35"/>
      <c r="N46" s="35"/>
    </row>
    <row r="47" spans="1:14" ht="18" customHeight="1">
      <c r="A47" s="2474"/>
      <c r="B47" s="2476"/>
      <c r="C47" s="2028"/>
      <c r="D47" s="67" t="s">
        <v>303</v>
      </c>
      <c r="E47" s="84">
        <v>0</v>
      </c>
      <c r="F47" s="10">
        <v>0</v>
      </c>
      <c r="G47" s="79"/>
      <c r="H47" s="2484"/>
      <c r="I47" s="2391"/>
      <c r="J47" s="2453"/>
      <c r="K47" s="2453"/>
      <c r="L47" s="2537"/>
      <c r="M47" s="35"/>
      <c r="N47" s="35"/>
    </row>
    <row r="48" spans="1:14" ht="18" customHeight="1">
      <c r="A48" s="2474"/>
      <c r="B48" s="2476"/>
      <c r="C48" s="2028"/>
      <c r="D48" s="6" t="s">
        <v>304</v>
      </c>
      <c r="E48" s="10">
        <v>0</v>
      </c>
      <c r="F48" s="10">
        <v>0</v>
      </c>
      <c r="G48" s="79"/>
      <c r="H48" s="2484"/>
      <c r="I48" s="2391"/>
      <c r="J48" s="2453"/>
      <c r="K48" s="2453"/>
      <c r="L48" s="2537"/>
      <c r="M48" s="35"/>
      <c r="N48" s="35"/>
    </row>
    <row r="49" spans="1:14" ht="21.75" customHeight="1">
      <c r="A49" s="2474"/>
      <c r="B49" s="2476"/>
      <c r="C49" s="2028"/>
      <c r="D49" s="68" t="s">
        <v>305</v>
      </c>
      <c r="E49" s="46">
        <v>0</v>
      </c>
      <c r="F49" s="84">
        <v>0</v>
      </c>
      <c r="G49" s="79"/>
      <c r="H49" s="2484"/>
      <c r="I49" s="2391"/>
      <c r="J49" s="2453"/>
      <c r="K49" s="2453"/>
      <c r="L49" s="2537"/>
      <c r="M49" s="35"/>
      <c r="N49" s="35"/>
    </row>
    <row r="50" spans="1:14" ht="13.5" customHeight="1">
      <c r="A50" s="2695"/>
      <c r="B50" s="2708"/>
      <c r="C50" s="2029"/>
      <c r="D50" s="6" t="s">
        <v>302</v>
      </c>
      <c r="E50" s="84">
        <v>0</v>
      </c>
      <c r="F50" s="84">
        <v>0</v>
      </c>
      <c r="G50" s="79"/>
      <c r="H50" s="2629"/>
      <c r="I50" s="2392"/>
      <c r="J50" s="2486"/>
      <c r="K50" s="2486"/>
      <c r="L50" s="2538"/>
      <c r="M50" s="35"/>
      <c r="N50" s="35"/>
    </row>
    <row r="51" spans="1:14" ht="15" customHeight="1">
      <c r="A51" s="2648" t="s">
        <v>391</v>
      </c>
      <c r="B51" s="2368" t="s">
        <v>1062</v>
      </c>
      <c r="C51" s="2368" t="s">
        <v>1543</v>
      </c>
      <c r="D51" s="317" t="s">
        <v>296</v>
      </c>
      <c r="E51" s="266">
        <f>E52+E56</f>
        <v>432645813.60000002</v>
      </c>
      <c r="F51" s="266">
        <f>F52+F56</f>
        <v>610742930.20000005</v>
      </c>
      <c r="G51" s="312"/>
      <c r="H51" s="2411"/>
      <c r="I51" s="2414"/>
      <c r="J51" s="2414"/>
      <c r="K51" s="2414"/>
      <c r="L51" s="2528"/>
      <c r="M51" s="35"/>
      <c r="N51" s="35"/>
    </row>
    <row r="52" spans="1:14" ht="22.5" customHeight="1">
      <c r="A52" s="2613"/>
      <c r="B52" s="2587"/>
      <c r="C52" s="2387"/>
      <c r="D52" s="317" t="s">
        <v>301</v>
      </c>
      <c r="E52" s="266">
        <f>E53+E54+E55</f>
        <v>1145813.6000000001</v>
      </c>
      <c r="F52" s="266">
        <f>F53+F54+F55</f>
        <v>1145813.6000000001</v>
      </c>
      <c r="G52" s="315"/>
      <c r="H52" s="2412"/>
      <c r="I52" s="2600"/>
      <c r="J52" s="2600"/>
      <c r="K52" s="2600"/>
      <c r="L52" s="2529"/>
      <c r="M52" s="35"/>
      <c r="N52" s="35"/>
    </row>
    <row r="53" spans="1:14" ht="14.25" customHeight="1">
      <c r="A53" s="2613"/>
      <c r="B53" s="2587"/>
      <c r="C53" s="2387"/>
      <c r="D53" s="317" t="s">
        <v>303</v>
      </c>
      <c r="E53" s="266">
        <f>E59+E79+E95</f>
        <v>0</v>
      </c>
      <c r="F53" s="266">
        <f>F59+F79+F95</f>
        <v>0</v>
      </c>
      <c r="G53" s="315"/>
      <c r="H53" s="2412"/>
      <c r="I53" s="2600"/>
      <c r="J53" s="2600"/>
      <c r="K53" s="2600"/>
      <c r="L53" s="2529"/>
      <c r="M53" s="35"/>
      <c r="N53" s="35"/>
    </row>
    <row r="54" spans="1:14" ht="17.25" customHeight="1">
      <c r="A54" s="2613"/>
      <c r="B54" s="2587"/>
      <c r="C54" s="2387"/>
      <c r="D54" s="267" t="s">
        <v>304</v>
      </c>
      <c r="E54" s="266">
        <f>E60+E80+E96</f>
        <v>0</v>
      </c>
      <c r="F54" s="266">
        <f>F60+F80+F96</f>
        <v>0</v>
      </c>
      <c r="G54" s="315"/>
      <c r="H54" s="2604"/>
      <c r="I54" s="2600"/>
      <c r="J54" s="2600"/>
      <c r="K54" s="2600"/>
      <c r="L54" s="2529"/>
      <c r="M54" s="35"/>
      <c r="N54" s="35"/>
    </row>
    <row r="55" spans="1:14" ht="64.5" customHeight="1">
      <c r="A55" s="2613"/>
      <c r="B55" s="2587"/>
      <c r="C55" s="2387"/>
      <c r="D55" s="317" t="s">
        <v>2312</v>
      </c>
      <c r="E55" s="266">
        <f>E109</f>
        <v>1145813.6000000001</v>
      </c>
      <c r="F55" s="560">
        <f>F109</f>
        <v>1145813.6000000001</v>
      </c>
      <c r="G55" s="315"/>
      <c r="H55" s="2605"/>
      <c r="I55" s="2600"/>
      <c r="J55" s="2600"/>
      <c r="K55" s="2600"/>
      <c r="L55" s="2529"/>
      <c r="M55" s="35"/>
      <c r="N55" s="35"/>
    </row>
    <row r="56" spans="1:14" ht="19.5" customHeight="1">
      <c r="A56" s="2613"/>
      <c r="B56" s="2587"/>
      <c r="C56" s="2387"/>
      <c r="D56" s="267" t="s">
        <v>302</v>
      </c>
      <c r="E56" s="266">
        <f>E62+E82+E98</f>
        <v>431500000</v>
      </c>
      <c r="F56" s="266">
        <f>F62+F82+F98</f>
        <v>609597116.60000002</v>
      </c>
      <c r="G56" s="316"/>
      <c r="H56" s="2605"/>
      <c r="I56" s="2603"/>
      <c r="J56" s="2600"/>
      <c r="K56" s="2603"/>
      <c r="L56" s="2530"/>
      <c r="M56" s="35"/>
      <c r="N56" s="35"/>
    </row>
    <row r="57" spans="1:14" ht="23.25" customHeight="1">
      <c r="A57" s="2395" t="s">
        <v>392</v>
      </c>
      <c r="B57" s="2420" t="s">
        <v>1063</v>
      </c>
      <c r="C57" s="2420" t="s">
        <v>1064</v>
      </c>
      <c r="D57" s="68" t="s">
        <v>296</v>
      </c>
      <c r="E57" s="10">
        <f>E58+E62</f>
        <v>391500000</v>
      </c>
      <c r="F57" s="10">
        <f>F58+F62</f>
        <v>609597116.60000002</v>
      </c>
      <c r="G57" s="60"/>
      <c r="H57" s="2090" t="s">
        <v>1065</v>
      </c>
      <c r="I57" s="2027" t="s">
        <v>1507</v>
      </c>
      <c r="J57" s="2032">
        <v>0.19</v>
      </c>
      <c r="K57" s="9"/>
      <c r="L57" s="1254"/>
      <c r="M57" s="35"/>
      <c r="N57" s="35"/>
    </row>
    <row r="58" spans="1:14" ht="23.25" customHeight="1">
      <c r="A58" s="2477"/>
      <c r="B58" s="2539"/>
      <c r="C58" s="2421"/>
      <c r="D58" s="68" t="s">
        <v>301</v>
      </c>
      <c r="E58" s="10">
        <f>E59+E60+E61</f>
        <v>0</v>
      </c>
      <c r="F58" s="10">
        <f>F59+F60+F61</f>
        <v>0</v>
      </c>
      <c r="G58" s="60"/>
      <c r="H58" s="2090" t="s">
        <v>3136</v>
      </c>
      <c r="I58" s="2027" t="s">
        <v>1059</v>
      </c>
      <c r="J58" s="2032">
        <v>32.32</v>
      </c>
      <c r="K58" s="83"/>
      <c r="L58" s="1254"/>
      <c r="M58" s="35"/>
      <c r="N58" s="35"/>
    </row>
    <row r="59" spans="1:14" ht="21" customHeight="1">
      <c r="A59" s="2477"/>
      <c r="B59" s="2539"/>
      <c r="C59" s="2421"/>
      <c r="D59" s="67" t="s">
        <v>303</v>
      </c>
      <c r="E59" s="84">
        <v>0</v>
      </c>
      <c r="F59" s="10">
        <v>0</v>
      </c>
      <c r="G59" s="60"/>
      <c r="H59" s="2090" t="s">
        <v>3137</v>
      </c>
      <c r="I59" s="2027" t="s">
        <v>1059</v>
      </c>
      <c r="J59" s="2032">
        <v>7.68</v>
      </c>
      <c r="K59" s="20"/>
      <c r="L59" s="1254"/>
      <c r="M59" s="35"/>
      <c r="N59" s="35"/>
    </row>
    <row r="60" spans="1:14" ht="18.75" customHeight="1">
      <c r="A60" s="2477"/>
      <c r="B60" s="2539"/>
      <c r="C60" s="2421"/>
      <c r="D60" s="6" t="s">
        <v>304</v>
      </c>
      <c r="E60" s="10">
        <v>0</v>
      </c>
      <c r="F60" s="10">
        <v>0</v>
      </c>
      <c r="G60" s="60"/>
      <c r="H60" s="2090" t="s">
        <v>1066</v>
      </c>
      <c r="I60" s="2027" t="s">
        <v>1506</v>
      </c>
      <c r="J60" s="2032">
        <v>28.19</v>
      </c>
      <c r="K60" s="83"/>
      <c r="L60" s="1254"/>
      <c r="M60" s="35"/>
      <c r="N60" s="35"/>
    </row>
    <row r="61" spans="1:14" ht="51" customHeight="1">
      <c r="A61" s="2477"/>
      <c r="B61" s="2539"/>
      <c r="C61" s="2421"/>
      <c r="D61" s="68" t="s">
        <v>305</v>
      </c>
      <c r="E61" s="46">
        <v>0</v>
      </c>
      <c r="F61" s="84">
        <v>0</v>
      </c>
      <c r="G61" s="60"/>
      <c r="H61" s="2090" t="s">
        <v>3138</v>
      </c>
      <c r="I61" s="2027" t="s">
        <v>1509</v>
      </c>
      <c r="J61" s="2032">
        <v>0.02</v>
      </c>
      <c r="K61" s="20"/>
      <c r="L61" s="1254"/>
      <c r="M61" s="35"/>
      <c r="N61" s="35"/>
    </row>
    <row r="62" spans="1:14" ht="30" customHeight="1">
      <c r="A62" s="2477"/>
      <c r="B62" s="2539"/>
      <c r="C62" s="2421"/>
      <c r="D62" s="67" t="s">
        <v>302</v>
      </c>
      <c r="E62" s="84">
        <v>391500000</v>
      </c>
      <c r="F62" s="84">
        <v>609597116.60000002</v>
      </c>
      <c r="G62" s="60"/>
      <c r="H62" s="2090" t="s">
        <v>3139</v>
      </c>
      <c r="I62" s="2027" t="s">
        <v>1067</v>
      </c>
      <c r="J62" s="2032">
        <v>0.23</v>
      </c>
      <c r="K62" s="83"/>
      <c r="L62" s="1254"/>
      <c r="M62" s="35"/>
      <c r="N62" s="35"/>
    </row>
    <row r="63" spans="1:14" ht="30" customHeight="1">
      <c r="A63" s="79"/>
      <c r="B63" s="86"/>
      <c r="C63" s="58"/>
      <c r="D63" s="62"/>
      <c r="E63" s="46"/>
      <c r="F63" s="46"/>
      <c r="G63" s="60"/>
      <c r="H63" s="2090" t="s">
        <v>1068</v>
      </c>
      <c r="I63" s="2027" t="s">
        <v>1069</v>
      </c>
      <c r="J63" s="2032">
        <v>1.65</v>
      </c>
      <c r="K63" s="109"/>
      <c r="L63" s="2049"/>
      <c r="M63" s="35"/>
      <c r="N63" s="35"/>
    </row>
    <row r="64" spans="1:14" ht="27.75" customHeight="1">
      <c r="A64" s="79"/>
      <c r="B64" s="86"/>
      <c r="C64" s="58"/>
      <c r="D64" s="62"/>
      <c r="E64" s="46"/>
      <c r="F64" s="46"/>
      <c r="G64" s="60"/>
      <c r="H64" s="2090" t="s">
        <v>1070</v>
      </c>
      <c r="I64" s="2027" t="s">
        <v>1071</v>
      </c>
      <c r="J64" s="2032">
        <v>0.22</v>
      </c>
      <c r="K64" s="109"/>
      <c r="L64" s="2049"/>
      <c r="M64" s="35"/>
      <c r="N64" s="35"/>
    </row>
    <row r="65" spans="1:14" ht="29.25" customHeight="1">
      <c r="A65" s="79"/>
      <c r="B65" s="86"/>
      <c r="C65" s="58"/>
      <c r="D65" s="62"/>
      <c r="E65" s="46"/>
      <c r="F65" s="46"/>
      <c r="G65" s="60"/>
      <c r="H65" s="2090" t="s">
        <v>1072</v>
      </c>
      <c r="I65" s="2027" t="s">
        <v>1073</v>
      </c>
      <c r="J65" s="2032">
        <v>0.17</v>
      </c>
      <c r="K65" s="109"/>
      <c r="L65" s="2049"/>
      <c r="M65" s="35"/>
      <c r="N65" s="35"/>
    </row>
    <row r="66" spans="1:14" ht="29.25" customHeight="1">
      <c r="A66" s="79"/>
      <c r="B66" s="86"/>
      <c r="C66" s="58"/>
      <c r="D66" s="62"/>
      <c r="E66" s="46"/>
      <c r="F66" s="46"/>
      <c r="G66" s="60"/>
      <c r="H66" s="2090" t="s">
        <v>1072</v>
      </c>
      <c r="I66" s="2027" t="s">
        <v>3140</v>
      </c>
      <c r="J66" s="2032">
        <v>288.11</v>
      </c>
      <c r="K66" s="109"/>
      <c r="L66" s="2049"/>
      <c r="M66" s="35"/>
      <c r="N66" s="35"/>
    </row>
    <row r="67" spans="1:14" ht="30" customHeight="1">
      <c r="A67" s="79"/>
      <c r="B67" s="86"/>
      <c r="C67" s="58"/>
      <c r="D67" s="2024"/>
      <c r="E67" s="2036"/>
      <c r="F67" s="2036"/>
      <c r="G67" s="2045"/>
      <c r="H67" s="2090" t="s">
        <v>3141</v>
      </c>
      <c r="I67" s="2027" t="s">
        <v>3142</v>
      </c>
      <c r="J67" s="2032">
        <v>0.17</v>
      </c>
      <c r="K67" s="109"/>
      <c r="L67" s="2049"/>
      <c r="M67" s="35"/>
      <c r="N67" s="35"/>
    </row>
    <row r="68" spans="1:14" ht="39" customHeight="1">
      <c r="A68" s="79"/>
      <c r="B68" s="86"/>
      <c r="C68" s="58"/>
      <c r="D68" s="2024"/>
      <c r="E68" s="2036"/>
      <c r="F68" s="2036"/>
      <c r="G68" s="2045"/>
      <c r="H68" s="2090" t="s">
        <v>1074</v>
      </c>
      <c r="I68" s="2027" t="s">
        <v>306</v>
      </c>
      <c r="J68" s="2032">
        <v>10.84</v>
      </c>
      <c r="K68" s="109"/>
      <c r="L68" s="2049"/>
      <c r="M68" s="35"/>
      <c r="N68" s="35"/>
    </row>
    <row r="69" spans="1:14" ht="39.75" customHeight="1">
      <c r="A69" s="79"/>
      <c r="B69" s="86"/>
      <c r="C69" s="58"/>
      <c r="D69" s="2024"/>
      <c r="E69" s="2036"/>
      <c r="F69" s="2036"/>
      <c r="G69" s="2045"/>
      <c r="H69" s="2090" t="s">
        <v>1075</v>
      </c>
      <c r="I69" s="2027" t="s">
        <v>1076</v>
      </c>
      <c r="J69" s="2032">
        <v>1.05</v>
      </c>
      <c r="K69" s="109"/>
      <c r="L69" s="2049"/>
      <c r="M69" s="35"/>
      <c r="N69" s="35"/>
    </row>
    <row r="70" spans="1:14" ht="29.25" customHeight="1">
      <c r="A70" s="79"/>
      <c r="B70" s="86"/>
      <c r="C70" s="58"/>
      <c r="D70" s="2024"/>
      <c r="E70" s="2036"/>
      <c r="F70" s="2036"/>
      <c r="G70" s="2045"/>
      <c r="H70" s="2090" t="s">
        <v>1077</v>
      </c>
      <c r="I70" s="2027" t="s">
        <v>306</v>
      </c>
      <c r="J70" s="2032">
        <v>14.16</v>
      </c>
      <c r="K70" s="109"/>
      <c r="L70" s="2049"/>
      <c r="M70" s="35"/>
      <c r="N70" s="35"/>
    </row>
    <row r="71" spans="1:14" ht="20.25" customHeight="1">
      <c r="A71" s="79"/>
      <c r="B71" s="86"/>
      <c r="C71" s="58"/>
      <c r="D71" s="2024"/>
      <c r="E71" s="2036"/>
      <c r="F71" s="2036"/>
      <c r="G71" s="2045"/>
      <c r="H71" s="2090" t="s">
        <v>1078</v>
      </c>
      <c r="I71" s="2027" t="s">
        <v>306</v>
      </c>
      <c r="J71" s="2032">
        <v>9.9700000000000006</v>
      </c>
      <c r="K71" s="109"/>
      <c r="L71" s="2049"/>
      <c r="M71" s="35"/>
      <c r="N71" s="35"/>
    </row>
    <row r="72" spans="1:14" ht="38.25" customHeight="1">
      <c r="A72" s="79"/>
      <c r="B72" s="86"/>
      <c r="C72" s="58"/>
      <c r="D72" s="2024"/>
      <c r="E72" s="2036"/>
      <c r="F72" s="2036"/>
      <c r="G72" s="2045"/>
      <c r="H72" s="2090" t="s">
        <v>3143</v>
      </c>
      <c r="I72" s="2027" t="s">
        <v>1079</v>
      </c>
      <c r="J72" s="2032">
        <v>2.01E-2</v>
      </c>
      <c r="K72" s="109"/>
      <c r="L72" s="2049"/>
      <c r="M72" s="35"/>
      <c r="N72" s="35"/>
    </row>
    <row r="73" spans="1:14" s="2058" customFormat="1" ht="29.25" customHeight="1">
      <c r="A73" s="2033"/>
      <c r="B73" s="2040"/>
      <c r="C73" s="2028"/>
      <c r="D73" s="2024"/>
      <c r="E73" s="2036"/>
      <c r="F73" s="2036"/>
      <c r="G73" s="2045"/>
      <c r="H73" s="2090" t="s">
        <v>1542</v>
      </c>
      <c r="I73" s="2027" t="s">
        <v>1079</v>
      </c>
      <c r="J73" s="2032">
        <v>3.7999999999999999E-2</v>
      </c>
      <c r="K73" s="109"/>
      <c r="L73" s="2049"/>
      <c r="M73" s="35"/>
      <c r="N73" s="35"/>
    </row>
    <row r="74" spans="1:14" s="2058" customFormat="1" ht="27.75" customHeight="1">
      <c r="A74" s="2033"/>
      <c r="B74" s="2040"/>
      <c r="C74" s="2028"/>
      <c r="D74" s="2024"/>
      <c r="E74" s="2036"/>
      <c r="F74" s="2036"/>
      <c r="G74" s="2045"/>
      <c r="H74" s="2090" t="s">
        <v>3144</v>
      </c>
      <c r="I74" s="2027" t="s">
        <v>3145</v>
      </c>
      <c r="J74" s="2032">
        <v>0.57650000000000001</v>
      </c>
      <c r="K74" s="109"/>
      <c r="L74" s="2049"/>
      <c r="M74" s="35"/>
      <c r="N74" s="35"/>
    </row>
    <row r="75" spans="1:14" s="2058" customFormat="1" ht="30" customHeight="1">
      <c r="A75" s="2033"/>
      <c r="B75" s="2040"/>
      <c r="C75" s="2028"/>
      <c r="D75" s="2024"/>
      <c r="E75" s="2036"/>
      <c r="F75" s="2036"/>
      <c r="G75" s="2045"/>
      <c r="H75" s="2090" t="s">
        <v>3146</v>
      </c>
      <c r="I75" s="2027" t="s">
        <v>3142</v>
      </c>
      <c r="J75" s="2032">
        <v>0.83</v>
      </c>
      <c r="K75" s="109"/>
      <c r="L75" s="2049"/>
      <c r="M75" s="35"/>
      <c r="N75" s="35"/>
    </row>
    <row r="76" spans="1:14" s="2058" customFormat="1" ht="19.5" customHeight="1">
      <c r="A76" s="2033"/>
      <c r="B76" s="2040"/>
      <c r="C76" s="2028"/>
      <c r="D76" s="2034"/>
      <c r="E76" s="2036"/>
      <c r="F76" s="2037"/>
      <c r="G76" s="2045"/>
      <c r="H76" s="2090" t="s">
        <v>3147</v>
      </c>
      <c r="I76" s="2027" t="s">
        <v>306</v>
      </c>
      <c r="J76" s="2032">
        <v>73.739999999999995</v>
      </c>
      <c r="K76" s="109"/>
      <c r="L76" s="2049"/>
      <c r="M76" s="35"/>
      <c r="N76" s="35"/>
    </row>
    <row r="77" spans="1:14" ht="60.75" customHeight="1">
      <c r="A77" s="2395" t="s">
        <v>592</v>
      </c>
      <c r="B77" s="2420" t="s">
        <v>1100</v>
      </c>
      <c r="C77" s="57" t="s">
        <v>98</v>
      </c>
      <c r="D77" s="6" t="s">
        <v>296</v>
      </c>
      <c r="E77" s="10">
        <f>E78+E82</f>
        <v>40000000</v>
      </c>
      <c r="F77" s="10">
        <f>F78+F82</f>
        <v>0</v>
      </c>
      <c r="G77" s="3006"/>
      <c r="H77" s="33" t="s">
        <v>1080</v>
      </c>
      <c r="I77" s="55" t="s">
        <v>306</v>
      </c>
      <c r="J77" s="9">
        <v>100</v>
      </c>
      <c r="K77" s="55"/>
      <c r="L77" s="1254"/>
      <c r="M77" s="35"/>
      <c r="N77" s="35"/>
    </row>
    <row r="78" spans="1:14" ht="62.25" customHeight="1">
      <c r="A78" s="2477"/>
      <c r="B78" s="2539"/>
      <c r="C78" s="58"/>
      <c r="D78" s="68" t="s">
        <v>301</v>
      </c>
      <c r="E78" s="10">
        <f>E79+E80+E81</f>
        <v>0</v>
      </c>
      <c r="F78" s="10">
        <f>F79+F80+F81</f>
        <v>0</v>
      </c>
      <c r="G78" s="2477"/>
      <c r="H78" s="80" t="s">
        <v>1081</v>
      </c>
      <c r="I78" s="55" t="s">
        <v>306</v>
      </c>
      <c r="J78" s="88">
        <v>64.98</v>
      </c>
      <c r="K78" s="87"/>
      <c r="L78" s="1254"/>
      <c r="M78" s="35"/>
      <c r="N78" s="35"/>
    </row>
    <row r="79" spans="1:14" ht="60.75" customHeight="1">
      <c r="A79" s="2477"/>
      <c r="B79" s="2539"/>
      <c r="C79" s="58"/>
      <c r="D79" s="67" t="s">
        <v>303</v>
      </c>
      <c r="E79" s="84">
        <v>0</v>
      </c>
      <c r="F79" s="10">
        <v>0</v>
      </c>
      <c r="G79" s="2477"/>
      <c r="H79" s="80" t="s">
        <v>1082</v>
      </c>
      <c r="I79" s="55" t="s">
        <v>306</v>
      </c>
      <c r="J79" s="72">
        <v>80.16</v>
      </c>
      <c r="K79" s="75"/>
      <c r="L79" s="1254"/>
      <c r="M79" s="35"/>
      <c r="N79" s="35"/>
    </row>
    <row r="80" spans="1:14" ht="60.75" customHeight="1">
      <c r="A80" s="2477"/>
      <c r="B80" s="2539"/>
      <c r="C80" s="58"/>
      <c r="D80" s="6" t="s">
        <v>304</v>
      </c>
      <c r="E80" s="10">
        <v>0</v>
      </c>
      <c r="F80" s="10">
        <v>0</v>
      </c>
      <c r="G80" s="2477"/>
      <c r="H80" s="91" t="s">
        <v>1083</v>
      </c>
      <c r="I80" s="55" t="s">
        <v>306</v>
      </c>
      <c r="J80" s="87">
        <v>53.22</v>
      </c>
      <c r="K80" s="87"/>
      <c r="L80" s="1254"/>
      <c r="M80" s="35"/>
      <c r="N80" s="35"/>
    </row>
    <row r="81" spans="1:14" ht="24.75" customHeight="1">
      <c r="A81" s="2477"/>
      <c r="B81" s="2539"/>
      <c r="C81" s="58"/>
      <c r="D81" s="68" t="s">
        <v>305</v>
      </c>
      <c r="E81" s="46">
        <v>0</v>
      </c>
      <c r="F81" s="84">
        <v>0</v>
      </c>
      <c r="G81" s="2477"/>
      <c r="H81" s="2484" t="s">
        <v>1084</v>
      </c>
      <c r="I81" s="2390" t="s">
        <v>306</v>
      </c>
      <c r="J81" s="2453">
        <v>94.06</v>
      </c>
      <c r="K81" s="2453"/>
      <c r="L81" s="2536"/>
      <c r="M81" s="35"/>
      <c r="N81" s="35"/>
    </row>
    <row r="82" spans="1:14" ht="35.25" customHeight="1">
      <c r="A82" s="2477"/>
      <c r="B82" s="2539"/>
      <c r="C82" s="58"/>
      <c r="D82" s="2065" t="s">
        <v>302</v>
      </c>
      <c r="E82" s="2080">
        <v>40000000</v>
      </c>
      <c r="F82" s="84">
        <v>0</v>
      </c>
      <c r="G82" s="2477"/>
      <c r="H82" s="2629"/>
      <c r="I82" s="2392"/>
      <c r="J82" s="2486"/>
      <c r="K82" s="2486"/>
      <c r="L82" s="2538"/>
      <c r="M82" s="35"/>
      <c r="N82" s="35"/>
    </row>
    <row r="83" spans="1:14" s="2058" customFormat="1" ht="18.75" customHeight="1">
      <c r="A83" s="2076"/>
      <c r="B83" s="2082"/>
      <c r="C83" s="2071"/>
      <c r="D83" s="2066"/>
      <c r="E83" s="2081"/>
      <c r="F83" s="2081"/>
      <c r="G83" s="2076"/>
      <c r="H83" s="2075" t="s">
        <v>3151</v>
      </c>
      <c r="I83" s="2062" t="s">
        <v>306</v>
      </c>
      <c r="J83" s="2074">
        <v>93.21</v>
      </c>
      <c r="K83" s="2074"/>
      <c r="L83" s="2092"/>
      <c r="M83" s="35"/>
      <c r="N83" s="35"/>
    </row>
    <row r="84" spans="1:14" s="2058" customFormat="1" ht="18.75" customHeight="1">
      <c r="A84" s="2076"/>
      <c r="B84" s="2082"/>
      <c r="C84" s="2071"/>
      <c r="D84" s="2066"/>
      <c r="E84" s="2081"/>
      <c r="F84" s="2081"/>
      <c r="G84" s="2076"/>
      <c r="H84" s="2075" t="s">
        <v>3152</v>
      </c>
      <c r="I84" s="2062" t="s">
        <v>306</v>
      </c>
      <c r="J84" s="2074">
        <v>60.19</v>
      </c>
      <c r="K84" s="2074"/>
      <c r="L84" s="2092"/>
      <c r="M84" s="35"/>
      <c r="N84" s="35"/>
    </row>
    <row r="85" spans="1:14" s="2058" customFormat="1" ht="18.75" customHeight="1">
      <c r="A85" s="2076"/>
      <c r="B85" s="2082"/>
      <c r="C85" s="2071"/>
      <c r="D85" s="2066"/>
      <c r="E85" s="2081"/>
      <c r="F85" s="2081"/>
      <c r="G85" s="2076"/>
      <c r="H85" s="2075" t="s">
        <v>3153</v>
      </c>
      <c r="I85" s="2062" t="s">
        <v>306</v>
      </c>
      <c r="J85" s="2074">
        <v>69.150000000000006</v>
      </c>
      <c r="K85" s="2074"/>
      <c r="L85" s="2092"/>
      <c r="M85" s="35"/>
      <c r="N85" s="35"/>
    </row>
    <row r="86" spans="1:14" s="2058" customFormat="1" ht="18.75" customHeight="1">
      <c r="A86" s="2076"/>
      <c r="B86" s="2082"/>
      <c r="C86" s="2071"/>
      <c r="D86" s="2066"/>
      <c r="E86" s="2081"/>
      <c r="F86" s="2081"/>
      <c r="G86" s="2076"/>
      <c r="H86" s="2075" t="s">
        <v>3154</v>
      </c>
      <c r="I86" s="2062" t="s">
        <v>306</v>
      </c>
      <c r="J86" s="2074">
        <v>19.97</v>
      </c>
      <c r="K86" s="2074"/>
      <c r="L86" s="2092"/>
      <c r="M86" s="35"/>
      <c r="N86" s="35"/>
    </row>
    <row r="87" spans="1:14" s="2058" customFormat="1" ht="18.75" customHeight="1">
      <c r="A87" s="2076"/>
      <c r="B87" s="2082"/>
      <c r="C87" s="2071"/>
      <c r="D87" s="2066"/>
      <c r="E87" s="2081"/>
      <c r="F87" s="2081"/>
      <c r="G87" s="2076"/>
      <c r="H87" s="2075" t="s">
        <v>3155</v>
      </c>
      <c r="I87" s="2062" t="s">
        <v>306</v>
      </c>
      <c r="J87" s="2074">
        <v>96.65</v>
      </c>
      <c r="K87" s="2074"/>
      <c r="L87" s="2092"/>
      <c r="M87" s="35"/>
      <c r="N87" s="35"/>
    </row>
    <row r="88" spans="1:14" s="2058" customFormat="1" ht="18.75" customHeight="1">
      <c r="A88" s="2076"/>
      <c r="B88" s="2082"/>
      <c r="C88" s="2071"/>
      <c r="D88" s="2066"/>
      <c r="E88" s="2081"/>
      <c r="F88" s="2081"/>
      <c r="G88" s="2076"/>
      <c r="H88" s="2075" t="s">
        <v>3156</v>
      </c>
      <c r="I88" s="2062" t="s">
        <v>306</v>
      </c>
      <c r="J88" s="2074">
        <v>42.28</v>
      </c>
      <c r="K88" s="2074"/>
      <c r="L88" s="2092"/>
      <c r="M88" s="35"/>
      <c r="N88" s="35"/>
    </row>
    <row r="89" spans="1:14" s="2058" customFormat="1" ht="18.75" customHeight="1">
      <c r="A89" s="2076"/>
      <c r="B89" s="2082"/>
      <c r="C89" s="2071"/>
      <c r="D89" s="2066"/>
      <c r="E89" s="2081"/>
      <c r="F89" s="2081"/>
      <c r="G89" s="2076"/>
      <c r="H89" s="2075" t="s">
        <v>3157</v>
      </c>
      <c r="I89" s="2062" t="s">
        <v>306</v>
      </c>
      <c r="J89" s="2074">
        <v>81.63</v>
      </c>
      <c r="K89" s="2074"/>
      <c r="L89" s="2092"/>
      <c r="M89" s="35"/>
      <c r="N89" s="35"/>
    </row>
    <row r="90" spans="1:14" s="2058" customFormat="1" ht="18.75" customHeight="1">
      <c r="A90" s="2076"/>
      <c r="B90" s="2082"/>
      <c r="C90" s="2071"/>
      <c r="D90" s="2066"/>
      <c r="E90" s="2081"/>
      <c r="F90" s="2081"/>
      <c r="G90" s="2076"/>
      <c r="H90" s="2075" t="s">
        <v>3158</v>
      </c>
      <c r="I90" s="2062" t="s">
        <v>306</v>
      </c>
      <c r="J90" s="2074">
        <v>72.55</v>
      </c>
      <c r="K90" s="2074"/>
      <c r="L90" s="2092"/>
      <c r="M90" s="35"/>
      <c r="N90" s="35"/>
    </row>
    <row r="91" spans="1:14" s="2058" customFormat="1" ht="18.75" customHeight="1">
      <c r="A91" s="2076"/>
      <c r="B91" s="2082"/>
      <c r="C91" s="2071"/>
      <c r="D91" s="2066"/>
      <c r="E91" s="2081"/>
      <c r="F91" s="2081"/>
      <c r="G91" s="2076"/>
      <c r="H91" s="2075" t="s">
        <v>3159</v>
      </c>
      <c r="I91" s="2062" t="s">
        <v>306</v>
      </c>
      <c r="J91" s="2074">
        <v>2.77</v>
      </c>
      <c r="K91" s="2074"/>
      <c r="L91" s="2092"/>
      <c r="M91" s="35"/>
      <c r="N91" s="35"/>
    </row>
    <row r="92" spans="1:14" s="2058" customFormat="1" ht="18.75" customHeight="1">
      <c r="A92" s="2076"/>
      <c r="B92" s="2082"/>
      <c r="C92" s="2071"/>
      <c r="D92" s="2077"/>
      <c r="E92" s="2081"/>
      <c r="F92" s="2081"/>
      <c r="G92" s="2076"/>
      <c r="H92" s="2075" t="s">
        <v>3160</v>
      </c>
      <c r="I92" s="2062" t="s">
        <v>306</v>
      </c>
      <c r="J92" s="2074">
        <v>3.1</v>
      </c>
      <c r="K92" s="2074"/>
      <c r="L92" s="2092"/>
      <c r="M92" s="35"/>
      <c r="N92" s="35"/>
    </row>
    <row r="93" spans="1:14" s="493" customFormat="1" ht="15" customHeight="1">
      <c r="A93" s="2617" t="s">
        <v>400</v>
      </c>
      <c r="B93" s="2381" t="s">
        <v>1085</v>
      </c>
      <c r="C93" s="2381" t="s">
        <v>1086</v>
      </c>
      <c r="D93" s="476" t="s">
        <v>296</v>
      </c>
      <c r="E93" s="483">
        <f>E94+E98</f>
        <v>0</v>
      </c>
      <c r="F93" s="483">
        <f>F94+F98</f>
        <v>0</v>
      </c>
      <c r="G93" s="474"/>
      <c r="H93" s="2384" t="s">
        <v>1087</v>
      </c>
      <c r="I93" s="2390" t="s">
        <v>306</v>
      </c>
      <c r="J93" s="2390">
        <v>100</v>
      </c>
      <c r="K93" s="2390"/>
      <c r="L93" s="2536"/>
      <c r="M93" s="35"/>
      <c r="N93" s="492"/>
    </row>
    <row r="94" spans="1:14" ht="22.5" customHeight="1">
      <c r="A94" s="2697"/>
      <c r="B94" s="2539"/>
      <c r="C94" s="2639"/>
      <c r="D94" s="68" t="s">
        <v>301</v>
      </c>
      <c r="E94" s="10">
        <f>E95+E96+E97</f>
        <v>0</v>
      </c>
      <c r="F94" s="10">
        <f>F95+F96+F97</f>
        <v>0</v>
      </c>
      <c r="G94" s="60"/>
      <c r="H94" s="2385"/>
      <c r="I94" s="2696"/>
      <c r="J94" s="2696"/>
      <c r="K94" s="2693"/>
      <c r="L94" s="2537"/>
      <c r="M94" s="35"/>
      <c r="N94" s="35"/>
    </row>
    <row r="95" spans="1:14" ht="14.25" customHeight="1">
      <c r="A95" s="2697"/>
      <c r="B95" s="2539"/>
      <c r="C95" s="2639"/>
      <c r="D95" s="68" t="s">
        <v>303</v>
      </c>
      <c r="E95" s="10">
        <v>0</v>
      </c>
      <c r="F95" s="10">
        <v>0</v>
      </c>
      <c r="G95" s="60"/>
      <c r="H95" s="2385"/>
      <c r="I95" s="2696"/>
      <c r="J95" s="2696"/>
      <c r="K95" s="2693"/>
      <c r="L95" s="2537"/>
      <c r="M95" s="35"/>
      <c r="N95" s="35"/>
    </row>
    <row r="96" spans="1:14" ht="17.25" customHeight="1">
      <c r="A96" s="2697"/>
      <c r="B96" s="2539"/>
      <c r="C96" s="2639"/>
      <c r="D96" s="6" t="s">
        <v>304</v>
      </c>
      <c r="E96" s="10">
        <v>0</v>
      </c>
      <c r="F96" s="10">
        <v>0</v>
      </c>
      <c r="G96" s="60"/>
      <c r="H96" s="2639"/>
      <c r="I96" s="2696"/>
      <c r="J96" s="2696"/>
      <c r="K96" s="2693"/>
      <c r="L96" s="2537"/>
      <c r="M96" s="35"/>
      <c r="N96" s="35"/>
    </row>
    <row r="97" spans="1:14" ht="23.25" customHeight="1">
      <c r="A97" s="2697"/>
      <c r="B97" s="2539"/>
      <c r="C97" s="2639"/>
      <c r="D97" s="68" t="s">
        <v>305</v>
      </c>
      <c r="E97" s="10">
        <v>0</v>
      </c>
      <c r="F97" s="10">
        <v>0</v>
      </c>
      <c r="G97" s="60"/>
      <c r="H97" s="2671"/>
      <c r="I97" s="2696"/>
      <c r="J97" s="2696"/>
      <c r="K97" s="2693"/>
      <c r="L97" s="2537"/>
      <c r="M97" s="35"/>
      <c r="N97" s="35"/>
    </row>
    <row r="98" spans="1:14" ht="16.5" customHeight="1">
      <c r="A98" s="2698"/>
      <c r="B98" s="2539"/>
      <c r="C98" s="2676"/>
      <c r="D98" s="6" t="s">
        <v>302</v>
      </c>
      <c r="E98" s="10">
        <v>0</v>
      </c>
      <c r="F98" s="10">
        <v>0</v>
      </c>
      <c r="G98" s="61"/>
      <c r="H98" s="2671"/>
      <c r="I98" s="2696"/>
      <c r="J98" s="2696"/>
      <c r="K98" s="2694"/>
      <c r="L98" s="2538"/>
      <c r="M98" s="35"/>
      <c r="N98" s="35"/>
    </row>
    <row r="99" spans="1:14" s="233" customFormat="1" ht="20.25" customHeight="1">
      <c r="A99" s="2617" t="s">
        <v>189</v>
      </c>
      <c r="B99" s="2381" t="s">
        <v>2265</v>
      </c>
      <c r="C99" s="2381" t="s">
        <v>1098</v>
      </c>
      <c r="D99" s="476" t="s">
        <v>296</v>
      </c>
      <c r="E99" s="483">
        <f>E100+E104</f>
        <v>0</v>
      </c>
      <c r="F99" s="483">
        <f>F100+F104</f>
        <v>0</v>
      </c>
      <c r="G99" s="474"/>
      <c r="H99" s="2384" t="s">
        <v>2262</v>
      </c>
      <c r="I99" s="469" t="s">
        <v>306</v>
      </c>
      <c r="J99" s="469">
        <v>0.85</v>
      </c>
      <c r="K99" s="2070"/>
      <c r="L99" s="2536"/>
      <c r="M99" s="35"/>
      <c r="N99" s="35"/>
    </row>
    <row r="100" spans="1:14" s="233" customFormat="1" ht="21.75" customHeight="1">
      <c r="A100" s="2697"/>
      <c r="B100" s="2539"/>
      <c r="C100" s="2639"/>
      <c r="D100" s="476" t="s">
        <v>301</v>
      </c>
      <c r="E100" s="483">
        <f>E101+E102+E103</f>
        <v>0</v>
      </c>
      <c r="F100" s="483">
        <f>F101+F102+F103</f>
        <v>0</v>
      </c>
      <c r="G100" s="480"/>
      <c r="H100" s="2385"/>
      <c r="I100" s="2061"/>
      <c r="J100" s="2061"/>
      <c r="K100" s="2071"/>
      <c r="L100" s="2537"/>
      <c r="M100" s="35"/>
      <c r="N100" s="35"/>
    </row>
    <row r="101" spans="1:14" s="233" customFormat="1" ht="34.5" customHeight="1">
      <c r="A101" s="2697"/>
      <c r="B101" s="2539"/>
      <c r="C101" s="2639"/>
      <c r="D101" s="476" t="s">
        <v>303</v>
      </c>
      <c r="E101" s="483">
        <v>0</v>
      </c>
      <c r="F101" s="483">
        <v>0</v>
      </c>
      <c r="G101" s="480"/>
      <c r="H101" s="2398"/>
      <c r="I101" s="2061"/>
      <c r="J101" s="2061"/>
      <c r="K101" s="2085"/>
      <c r="L101" s="2538"/>
      <c r="M101" s="35"/>
      <c r="N101" s="35"/>
    </row>
    <row r="102" spans="1:14" s="233" customFormat="1" ht="15" customHeight="1">
      <c r="A102" s="2697"/>
      <c r="B102" s="2539"/>
      <c r="C102" s="2639"/>
      <c r="D102" s="477" t="s">
        <v>304</v>
      </c>
      <c r="E102" s="483">
        <v>0</v>
      </c>
      <c r="F102" s="483">
        <v>0</v>
      </c>
      <c r="G102" s="480"/>
      <c r="H102" s="2384" t="s">
        <v>2263</v>
      </c>
      <c r="I102" s="2060" t="s">
        <v>2264</v>
      </c>
      <c r="J102" s="2060"/>
      <c r="K102" s="2084"/>
      <c r="L102" s="2536"/>
      <c r="M102" s="35"/>
      <c r="N102" s="35"/>
    </row>
    <row r="103" spans="1:14" s="233" customFormat="1" ht="24.75" customHeight="1">
      <c r="A103" s="2697"/>
      <c r="B103" s="2539"/>
      <c r="C103" s="2639"/>
      <c r="D103" s="476" t="s">
        <v>305</v>
      </c>
      <c r="E103" s="483">
        <v>0</v>
      </c>
      <c r="F103" s="483">
        <v>0</v>
      </c>
      <c r="G103" s="480"/>
      <c r="H103" s="2385"/>
      <c r="I103" s="2061"/>
      <c r="J103" s="2061"/>
      <c r="K103" s="2084"/>
      <c r="L103" s="2537"/>
      <c r="M103" s="35"/>
      <c r="N103" s="35"/>
    </row>
    <row r="104" spans="1:14" s="233" customFormat="1" ht="30.75" customHeight="1">
      <c r="A104" s="2698"/>
      <c r="B104" s="2539"/>
      <c r="C104" s="2676"/>
      <c r="D104" s="477" t="s">
        <v>302</v>
      </c>
      <c r="E104" s="483">
        <v>0</v>
      </c>
      <c r="F104" s="483">
        <v>0</v>
      </c>
      <c r="G104" s="484"/>
      <c r="H104" s="2398"/>
      <c r="I104" s="2061"/>
      <c r="J104" s="2061"/>
      <c r="K104" s="2085"/>
      <c r="L104" s="2538"/>
      <c r="M104" s="35"/>
      <c r="N104" s="35"/>
    </row>
    <row r="105" spans="1:14" s="233" customFormat="1" ht="16.5" customHeight="1">
      <c r="A105" s="2617" t="s">
        <v>178</v>
      </c>
      <c r="B105" s="2381" t="s">
        <v>2266</v>
      </c>
      <c r="C105" s="2381" t="s">
        <v>98</v>
      </c>
      <c r="D105" s="476" t="s">
        <v>296</v>
      </c>
      <c r="E105" s="483">
        <f>E106+E110</f>
        <v>1145813.6000000001</v>
      </c>
      <c r="F105" s="559">
        <f>F106+F110</f>
        <v>1145813.6000000001</v>
      </c>
      <c r="G105" s="474"/>
      <c r="H105" s="2384" t="s">
        <v>2267</v>
      </c>
      <c r="I105" s="2390" t="s">
        <v>591</v>
      </c>
      <c r="J105" s="2390">
        <v>1</v>
      </c>
      <c r="K105" s="2390"/>
      <c r="L105" s="2536"/>
      <c r="M105" s="35"/>
      <c r="N105" s="35"/>
    </row>
    <row r="106" spans="1:14" s="233" customFormat="1" ht="21" customHeight="1">
      <c r="A106" s="2618"/>
      <c r="B106" s="2454"/>
      <c r="C106" s="2454"/>
      <c r="D106" s="476" t="s">
        <v>301</v>
      </c>
      <c r="E106" s="483">
        <f>E107+E108+E109</f>
        <v>1145813.6000000001</v>
      </c>
      <c r="F106" s="483">
        <f>F107+F108+F109</f>
        <v>1145813.6000000001</v>
      </c>
      <c r="G106" s="480"/>
      <c r="H106" s="2385"/>
      <c r="I106" s="2696"/>
      <c r="J106" s="2696"/>
      <c r="K106" s="2693"/>
      <c r="L106" s="2537"/>
      <c r="M106" s="35"/>
      <c r="N106" s="35"/>
    </row>
    <row r="107" spans="1:14" s="233" customFormat="1" ht="16.5" customHeight="1">
      <c r="A107" s="2618"/>
      <c r="B107" s="2454"/>
      <c r="C107" s="2454"/>
      <c r="D107" s="476" t="s">
        <v>303</v>
      </c>
      <c r="E107" s="483">
        <v>0</v>
      </c>
      <c r="F107" s="483">
        <v>0</v>
      </c>
      <c r="G107" s="480"/>
      <c r="H107" s="2385"/>
      <c r="I107" s="2696"/>
      <c r="J107" s="2696"/>
      <c r="K107" s="2693"/>
      <c r="L107" s="2537"/>
      <c r="M107" s="35"/>
      <c r="N107" s="35"/>
    </row>
    <row r="108" spans="1:14" s="233" customFormat="1" ht="16.5" customHeight="1">
      <c r="A108" s="2618"/>
      <c r="B108" s="2454"/>
      <c r="C108" s="2454"/>
      <c r="D108" s="477" t="s">
        <v>304</v>
      </c>
      <c r="E108" s="483">
        <v>0</v>
      </c>
      <c r="F108" s="483">
        <v>0</v>
      </c>
      <c r="G108" s="480"/>
      <c r="H108" s="2385"/>
      <c r="I108" s="2696"/>
      <c r="J108" s="2696"/>
      <c r="K108" s="2693"/>
      <c r="L108" s="2537"/>
      <c r="M108" s="35"/>
      <c r="N108" s="35"/>
    </row>
    <row r="109" spans="1:14" s="233" customFormat="1" ht="61.5" customHeight="1">
      <c r="A109" s="2618"/>
      <c r="B109" s="2454"/>
      <c r="C109" s="2454"/>
      <c r="D109" s="476" t="s">
        <v>2312</v>
      </c>
      <c r="E109" s="559">
        <v>1145813.6000000001</v>
      </c>
      <c r="F109" s="2092">
        <v>1145813.6000000001</v>
      </c>
      <c r="G109" s="480"/>
      <c r="H109" s="2385"/>
      <c r="I109" s="2696"/>
      <c r="J109" s="2696"/>
      <c r="K109" s="2693"/>
      <c r="L109" s="2537"/>
      <c r="M109" s="35"/>
      <c r="N109" s="35"/>
    </row>
    <row r="110" spans="1:14" s="233" customFormat="1" ht="15.75" customHeight="1">
      <c r="A110" s="2618"/>
      <c r="B110" s="2454"/>
      <c r="C110" s="2454"/>
      <c r="D110" s="477" t="s">
        <v>302</v>
      </c>
      <c r="E110" s="483">
        <v>0</v>
      </c>
      <c r="F110" s="483">
        <v>0</v>
      </c>
      <c r="G110" s="484"/>
      <c r="H110" s="2385"/>
      <c r="I110" s="2696"/>
      <c r="J110" s="2696"/>
      <c r="K110" s="2693"/>
      <c r="L110" s="2538"/>
      <c r="M110" s="35"/>
      <c r="N110" s="35"/>
    </row>
    <row r="111" spans="1:14">
      <c r="A111" s="2370" t="s">
        <v>1011</v>
      </c>
      <c r="B111" s="2466" t="s">
        <v>1088</v>
      </c>
      <c r="C111" s="2466"/>
      <c r="D111" s="267" t="s">
        <v>296</v>
      </c>
      <c r="E111" s="266">
        <f>E112+E116</f>
        <v>0</v>
      </c>
      <c r="F111" s="266">
        <f>F112+F116</f>
        <v>0</v>
      </c>
      <c r="G111" s="309"/>
      <c r="H111" s="2411"/>
      <c r="I111" s="2414"/>
      <c r="J111" s="2635"/>
      <c r="K111" s="2635"/>
      <c r="L111" s="2528"/>
      <c r="M111" s="35"/>
      <c r="N111" s="35"/>
    </row>
    <row r="112" spans="1:14" ht="19.5">
      <c r="A112" s="2389"/>
      <c r="B112" s="2587"/>
      <c r="C112" s="2467"/>
      <c r="D112" s="317" t="s">
        <v>301</v>
      </c>
      <c r="E112" s="266">
        <f>E113+E114+E115</f>
        <v>0</v>
      </c>
      <c r="F112" s="266">
        <f>F113+F114+F115</f>
        <v>0</v>
      </c>
      <c r="G112" s="308"/>
      <c r="H112" s="2604"/>
      <c r="I112" s="2590"/>
      <c r="J112" s="2386"/>
      <c r="K112" s="2386"/>
      <c r="L112" s="2529"/>
      <c r="M112" s="35"/>
      <c r="N112" s="35"/>
    </row>
    <row r="113" spans="1:14" ht="15.75" customHeight="1">
      <c r="A113" s="2389"/>
      <c r="B113" s="2587"/>
      <c r="C113" s="2467"/>
      <c r="D113" s="311" t="s">
        <v>303</v>
      </c>
      <c r="E113" s="314">
        <f>E119</f>
        <v>0</v>
      </c>
      <c r="F113" s="314">
        <f>F119</f>
        <v>0</v>
      </c>
      <c r="G113" s="310"/>
      <c r="H113" s="2604"/>
      <c r="I113" s="2590"/>
      <c r="J113" s="2386"/>
      <c r="K113" s="2386"/>
      <c r="L113" s="2529"/>
      <c r="M113" s="35"/>
      <c r="N113" s="35"/>
    </row>
    <row r="114" spans="1:14" ht="18" customHeight="1">
      <c r="A114" s="2389"/>
      <c r="B114" s="2587"/>
      <c r="C114" s="2467"/>
      <c r="D114" s="267" t="s">
        <v>304</v>
      </c>
      <c r="E114" s="314">
        <f t="shared" ref="E114:F116" si="2">E120</f>
        <v>0</v>
      </c>
      <c r="F114" s="314">
        <f t="shared" si="2"/>
        <v>0</v>
      </c>
      <c r="G114" s="310"/>
      <c r="H114" s="2605"/>
      <c r="I114" s="2590"/>
      <c r="J114" s="2590"/>
      <c r="K114" s="2590"/>
      <c r="L114" s="2529"/>
      <c r="M114" s="35"/>
      <c r="N114" s="35"/>
    </row>
    <row r="115" spans="1:14" ht="22.5" customHeight="1">
      <c r="A115" s="2389"/>
      <c r="B115" s="2587"/>
      <c r="C115" s="2467"/>
      <c r="D115" s="317" t="s">
        <v>305</v>
      </c>
      <c r="E115" s="314">
        <f t="shared" si="2"/>
        <v>0</v>
      </c>
      <c r="F115" s="314">
        <f t="shared" si="2"/>
        <v>0</v>
      </c>
      <c r="G115" s="310"/>
      <c r="H115" s="2605"/>
      <c r="I115" s="2590"/>
      <c r="J115" s="2590"/>
      <c r="K115" s="2590"/>
      <c r="L115" s="2529"/>
      <c r="M115" s="35"/>
      <c r="N115" s="35"/>
    </row>
    <row r="116" spans="1:14" ht="18" customHeight="1">
      <c r="A116" s="2401"/>
      <c r="B116" s="2588"/>
      <c r="C116" s="2467"/>
      <c r="D116" s="267" t="s">
        <v>302</v>
      </c>
      <c r="E116" s="314">
        <f t="shared" si="2"/>
        <v>0</v>
      </c>
      <c r="F116" s="314">
        <f t="shared" si="2"/>
        <v>0</v>
      </c>
      <c r="G116" s="313"/>
      <c r="H116" s="2634"/>
      <c r="I116" s="2591"/>
      <c r="J116" s="2591"/>
      <c r="K116" s="2591"/>
      <c r="L116" s="2530"/>
      <c r="M116" s="35"/>
      <c r="N116" s="35"/>
    </row>
    <row r="117" spans="1:14" ht="26.25" customHeight="1">
      <c r="A117" s="2395" t="s">
        <v>1013</v>
      </c>
      <c r="B117" s="2420" t="s">
        <v>1089</v>
      </c>
      <c r="C117" s="2420" t="s">
        <v>1090</v>
      </c>
      <c r="D117" s="68" t="s">
        <v>296</v>
      </c>
      <c r="E117" s="10">
        <f>E118+E122</f>
        <v>0</v>
      </c>
      <c r="F117" s="10">
        <f>F118+F122</f>
        <v>0</v>
      </c>
      <c r="G117" s="3187"/>
      <c r="H117" s="2384" t="s">
        <v>1938</v>
      </c>
      <c r="I117" s="2390" t="s">
        <v>489</v>
      </c>
      <c r="J117" s="2390">
        <v>548</v>
      </c>
      <c r="K117" s="2390"/>
      <c r="L117" s="2536"/>
      <c r="M117" s="35"/>
      <c r="N117" s="35"/>
    </row>
    <row r="118" spans="1:14" ht="48" customHeight="1">
      <c r="A118" s="2477"/>
      <c r="B118" s="2539"/>
      <c r="C118" s="2421"/>
      <c r="D118" s="68" t="s">
        <v>301</v>
      </c>
      <c r="E118" s="10">
        <f>E119+E120+E121</f>
        <v>0</v>
      </c>
      <c r="F118" s="10">
        <f>F119+F120+F121</f>
        <v>0</v>
      </c>
      <c r="G118" s="3188"/>
      <c r="H118" s="2385"/>
      <c r="I118" s="2391"/>
      <c r="J118" s="2391"/>
      <c r="K118" s="2391"/>
      <c r="L118" s="2537"/>
      <c r="M118" s="35"/>
      <c r="N118" s="35"/>
    </row>
    <row r="119" spans="1:14" ht="24.75" customHeight="1">
      <c r="A119" s="2477"/>
      <c r="B119" s="2539"/>
      <c r="C119" s="2421"/>
      <c r="D119" s="67" t="s">
        <v>303</v>
      </c>
      <c r="E119" s="84">
        <v>0</v>
      </c>
      <c r="F119" s="10">
        <v>0</v>
      </c>
      <c r="G119" s="3188"/>
      <c r="H119" s="2398"/>
      <c r="I119" s="2392"/>
      <c r="J119" s="2392"/>
      <c r="K119" s="2392"/>
      <c r="L119" s="2538"/>
      <c r="M119" s="35"/>
      <c r="N119" s="35"/>
    </row>
    <row r="120" spans="1:14" ht="101.25" customHeight="1">
      <c r="A120" s="2477"/>
      <c r="B120" s="2539"/>
      <c r="C120" s="2421"/>
      <c r="D120" s="6" t="s">
        <v>304</v>
      </c>
      <c r="E120" s="10">
        <v>0</v>
      </c>
      <c r="F120" s="10">
        <v>0</v>
      </c>
      <c r="G120" s="3188"/>
      <c r="H120" s="53" t="s">
        <v>1091</v>
      </c>
      <c r="I120" s="199" t="s">
        <v>489</v>
      </c>
      <c r="J120" s="199">
        <v>103</v>
      </c>
      <c r="K120" s="199"/>
      <c r="L120" s="1254"/>
      <c r="M120" s="35"/>
      <c r="N120" s="35"/>
    </row>
    <row r="121" spans="1:14" ht="50.25" customHeight="1">
      <c r="A121" s="2477"/>
      <c r="B121" s="2539"/>
      <c r="C121" s="2421"/>
      <c r="D121" s="68" t="s">
        <v>305</v>
      </c>
      <c r="E121" s="46">
        <v>0</v>
      </c>
      <c r="F121" s="84">
        <v>0</v>
      </c>
      <c r="G121" s="3188"/>
      <c r="H121" s="53" t="s">
        <v>1939</v>
      </c>
      <c r="I121" s="199" t="s">
        <v>489</v>
      </c>
      <c r="J121" s="199">
        <v>7</v>
      </c>
      <c r="K121" s="199"/>
      <c r="L121" s="1254"/>
      <c r="M121" s="35"/>
      <c r="N121" s="35"/>
    </row>
    <row r="122" spans="1:14" ht="42.75" customHeight="1">
      <c r="A122" s="2477"/>
      <c r="B122" s="2539"/>
      <c r="C122" s="2421"/>
      <c r="D122" s="1266" t="s">
        <v>302</v>
      </c>
      <c r="E122" s="84">
        <v>0</v>
      </c>
      <c r="F122" s="84">
        <v>0</v>
      </c>
      <c r="G122" s="3188"/>
      <c r="H122" s="53" t="s">
        <v>1940</v>
      </c>
      <c r="I122" s="199" t="s">
        <v>489</v>
      </c>
      <c r="J122" s="199">
        <v>517</v>
      </c>
      <c r="K122" s="199"/>
      <c r="L122" s="1254"/>
      <c r="M122" s="35"/>
      <c r="N122" s="35"/>
    </row>
    <row r="123" spans="1:14" s="672" customFormat="1" ht="69.75" customHeight="1">
      <c r="A123" s="1279"/>
      <c r="B123" s="1289"/>
      <c r="C123" s="1280"/>
      <c r="D123" s="1267"/>
      <c r="E123" s="1297"/>
      <c r="F123" s="1297"/>
      <c r="G123" s="1306"/>
      <c r="H123" s="1305" t="s">
        <v>2529</v>
      </c>
      <c r="I123" s="1290" t="s">
        <v>489</v>
      </c>
      <c r="J123" s="1290">
        <v>37</v>
      </c>
      <c r="K123" s="1290"/>
      <c r="L123" s="1278"/>
      <c r="M123" s="35"/>
      <c r="N123" s="35"/>
    </row>
    <row r="124" spans="1:14" s="672" customFormat="1" ht="167.25" customHeight="1">
      <c r="A124" s="1279"/>
      <c r="B124" s="1289"/>
      <c r="C124" s="1280"/>
      <c r="D124" s="1267"/>
      <c r="E124" s="1297"/>
      <c r="F124" s="1297"/>
      <c r="G124" s="1306"/>
      <c r="H124" s="1305" t="s">
        <v>2530</v>
      </c>
      <c r="I124" s="1290" t="s">
        <v>489</v>
      </c>
      <c r="J124" s="1290">
        <v>16</v>
      </c>
      <c r="K124" s="1290"/>
      <c r="L124" s="1278"/>
      <c r="M124" s="35"/>
      <c r="N124" s="35"/>
    </row>
    <row r="125" spans="1:14" s="672" customFormat="1" ht="63" customHeight="1">
      <c r="A125" s="1279"/>
      <c r="B125" s="1289"/>
      <c r="C125" s="1280"/>
      <c r="D125" s="1268"/>
      <c r="E125" s="1298"/>
      <c r="F125" s="1298"/>
      <c r="G125" s="1306"/>
      <c r="H125" s="1305" t="s">
        <v>2531</v>
      </c>
      <c r="I125" s="1290" t="s">
        <v>489</v>
      </c>
      <c r="J125" s="1290">
        <v>38853</v>
      </c>
      <c r="K125" s="1290"/>
      <c r="L125" s="1278"/>
      <c r="M125" s="35"/>
      <c r="N125" s="35"/>
    </row>
    <row r="126" spans="1:14" s="672" customFormat="1" ht="42.75" customHeight="1">
      <c r="A126" s="1279"/>
      <c r="B126" s="1289"/>
      <c r="C126" s="1280"/>
      <c r="D126" s="1268"/>
      <c r="E126" s="1296"/>
      <c r="F126" s="1296"/>
      <c r="G126" s="1306"/>
      <c r="H126" s="1305" t="s">
        <v>2532</v>
      </c>
      <c r="I126" s="1290" t="s">
        <v>489</v>
      </c>
      <c r="J126" s="1290">
        <v>65</v>
      </c>
      <c r="K126" s="1290"/>
      <c r="L126" s="1278"/>
      <c r="M126" s="35"/>
      <c r="N126" s="35"/>
    </row>
    <row r="127" spans="1:14">
      <c r="A127" s="2468" t="s">
        <v>36</v>
      </c>
      <c r="B127" s="2393" t="s">
        <v>1092</v>
      </c>
      <c r="C127" s="2393"/>
      <c r="D127" s="66" t="s">
        <v>296</v>
      </c>
      <c r="E127" s="37">
        <f>E128+E132</f>
        <v>1550000</v>
      </c>
      <c r="F127" s="37">
        <f>F128+F132</f>
        <v>0</v>
      </c>
      <c r="G127" s="2434"/>
      <c r="H127" s="63"/>
      <c r="I127" s="76"/>
      <c r="J127" s="76"/>
      <c r="K127" s="76"/>
      <c r="L127" s="2150"/>
      <c r="M127" s="35"/>
      <c r="N127" s="35"/>
    </row>
    <row r="128" spans="1:14" ht="19.5">
      <c r="A128" s="2594"/>
      <c r="B128" s="2644"/>
      <c r="C128" s="2644"/>
      <c r="D128" s="66" t="s">
        <v>301</v>
      </c>
      <c r="E128" s="37">
        <f>E129+E130+E131</f>
        <v>0</v>
      </c>
      <c r="F128" s="37">
        <f>F129+F130+F131</f>
        <v>0</v>
      </c>
      <c r="G128" s="2706"/>
      <c r="H128" s="65"/>
      <c r="I128" s="77"/>
      <c r="J128" s="77"/>
      <c r="K128" s="77"/>
      <c r="L128" s="2151"/>
      <c r="M128" s="35"/>
      <c r="N128" s="35"/>
    </row>
    <row r="129" spans="1:16" ht="15" customHeight="1">
      <c r="A129" s="2594"/>
      <c r="B129" s="2644"/>
      <c r="C129" s="2644"/>
      <c r="D129" s="66" t="s">
        <v>303</v>
      </c>
      <c r="E129" s="37">
        <f>E135</f>
        <v>0</v>
      </c>
      <c r="F129" s="37">
        <f>F135</f>
        <v>0</v>
      </c>
      <c r="G129" s="2706"/>
      <c r="H129" s="65"/>
      <c r="I129" s="77"/>
      <c r="J129" s="77"/>
      <c r="K129" s="77"/>
      <c r="L129" s="2151"/>
      <c r="M129" s="35"/>
      <c r="N129" s="35"/>
    </row>
    <row r="130" spans="1:16" ht="17.25" customHeight="1">
      <c r="A130" s="2594"/>
      <c r="B130" s="2644"/>
      <c r="C130" s="2644"/>
      <c r="D130" s="34" t="s">
        <v>304</v>
      </c>
      <c r="E130" s="37">
        <f t="shared" ref="E130:F132" si="3">E136</f>
        <v>0</v>
      </c>
      <c r="F130" s="37">
        <f t="shared" si="3"/>
        <v>0</v>
      </c>
      <c r="G130" s="2706"/>
      <c r="H130" s="65"/>
      <c r="I130" s="77"/>
      <c r="J130" s="77"/>
      <c r="K130" s="77"/>
      <c r="L130" s="2151"/>
      <c r="M130" s="35"/>
      <c r="N130" s="35"/>
    </row>
    <row r="131" spans="1:16" ht="20.25" customHeight="1">
      <c r="A131" s="2594"/>
      <c r="B131" s="2644"/>
      <c r="C131" s="2644"/>
      <c r="D131" s="66" t="s">
        <v>305</v>
      </c>
      <c r="E131" s="37">
        <f t="shared" si="3"/>
        <v>0</v>
      </c>
      <c r="F131" s="37">
        <f t="shared" si="3"/>
        <v>0</v>
      </c>
      <c r="G131" s="2706"/>
      <c r="H131" s="65"/>
      <c r="I131" s="77"/>
      <c r="J131" s="77"/>
      <c r="K131" s="77"/>
      <c r="L131" s="2151"/>
      <c r="M131" s="35"/>
      <c r="N131" s="35"/>
    </row>
    <row r="132" spans="1:16">
      <c r="A132" s="2595"/>
      <c r="B132" s="2645"/>
      <c r="C132" s="2645"/>
      <c r="D132" s="34" t="s">
        <v>302</v>
      </c>
      <c r="E132" s="37">
        <f t="shared" si="3"/>
        <v>1550000</v>
      </c>
      <c r="F132" s="37">
        <f t="shared" si="3"/>
        <v>0</v>
      </c>
      <c r="G132" s="2707"/>
      <c r="H132" s="64"/>
      <c r="I132" s="78"/>
      <c r="J132" s="78"/>
      <c r="K132" s="78"/>
      <c r="L132" s="2152"/>
      <c r="M132" s="35"/>
      <c r="N132" s="35"/>
    </row>
    <row r="133" spans="1:16" s="279" customFormat="1" ht="15.75" customHeight="1">
      <c r="A133" s="2370" t="s">
        <v>37</v>
      </c>
      <c r="B133" s="2466" t="s">
        <v>1093</v>
      </c>
      <c r="C133" s="3190" t="s">
        <v>2150</v>
      </c>
      <c r="D133" s="491" t="s">
        <v>296</v>
      </c>
      <c r="E133" s="485">
        <f>E134+E138</f>
        <v>1550000</v>
      </c>
      <c r="F133" s="485">
        <f>F134+F138</f>
        <v>0</v>
      </c>
      <c r="G133" s="471"/>
      <c r="H133" s="2411"/>
      <c r="I133" s="2414"/>
      <c r="J133" s="2414"/>
      <c r="K133" s="2414"/>
      <c r="L133" s="2528"/>
      <c r="M133" s="494"/>
      <c r="N133" s="494"/>
    </row>
    <row r="134" spans="1:16" s="279" customFormat="1" ht="19.5">
      <c r="A134" s="2389"/>
      <c r="B134" s="2587"/>
      <c r="C134" s="3191"/>
      <c r="D134" s="473" t="s">
        <v>301</v>
      </c>
      <c r="E134" s="485">
        <f>E135+E136+E137</f>
        <v>0</v>
      </c>
      <c r="F134" s="485">
        <f>F135+F136+F137</f>
        <v>0</v>
      </c>
      <c r="G134" s="472"/>
      <c r="H134" s="2605"/>
      <c r="I134" s="2590"/>
      <c r="J134" s="2590"/>
      <c r="K134" s="2590"/>
      <c r="L134" s="2529"/>
      <c r="M134" s="494"/>
      <c r="N134" s="494"/>
    </row>
    <row r="135" spans="1:16" s="279" customFormat="1" ht="18" customHeight="1">
      <c r="A135" s="2389"/>
      <c r="B135" s="2587"/>
      <c r="C135" s="3191"/>
      <c r="D135" s="470" t="s">
        <v>303</v>
      </c>
      <c r="E135" s="478">
        <f>E141+E147</f>
        <v>0</v>
      </c>
      <c r="F135" s="478">
        <f>F141+F147</f>
        <v>0</v>
      </c>
      <c r="G135" s="475"/>
      <c r="H135" s="2605"/>
      <c r="I135" s="2590"/>
      <c r="J135" s="2590"/>
      <c r="K135" s="2590"/>
      <c r="L135" s="2529"/>
      <c r="M135" s="494"/>
      <c r="N135" s="494"/>
    </row>
    <row r="136" spans="1:16" s="279" customFormat="1" ht="18.75" customHeight="1">
      <c r="A136" s="2389"/>
      <c r="B136" s="2587"/>
      <c r="C136" s="3191"/>
      <c r="D136" s="491" t="s">
        <v>304</v>
      </c>
      <c r="E136" s="478">
        <f t="shared" ref="E136:F138" si="4">E142+E148</f>
        <v>0</v>
      </c>
      <c r="F136" s="478">
        <f t="shared" si="4"/>
        <v>0</v>
      </c>
      <c r="G136" s="475"/>
      <c r="H136" s="2605"/>
      <c r="I136" s="2590"/>
      <c r="J136" s="2590"/>
      <c r="K136" s="2590"/>
      <c r="L136" s="2529"/>
      <c r="M136" s="494"/>
      <c r="N136" s="494"/>
    </row>
    <row r="137" spans="1:16" s="279" customFormat="1" ht="24.75" customHeight="1">
      <c r="A137" s="2389"/>
      <c r="B137" s="2587"/>
      <c r="C137" s="3191"/>
      <c r="D137" s="473" t="s">
        <v>305</v>
      </c>
      <c r="E137" s="478">
        <f t="shared" si="4"/>
        <v>0</v>
      </c>
      <c r="F137" s="478">
        <f t="shared" si="4"/>
        <v>0</v>
      </c>
      <c r="G137" s="475"/>
      <c r="H137" s="2605"/>
      <c r="I137" s="2590"/>
      <c r="J137" s="2590"/>
      <c r="K137" s="2590"/>
      <c r="L137" s="2529"/>
      <c r="M137" s="494"/>
      <c r="N137" s="494"/>
    </row>
    <row r="138" spans="1:16" s="279" customFormat="1" ht="18" customHeight="1" thickBot="1">
      <c r="A138" s="2401"/>
      <c r="B138" s="2588"/>
      <c r="C138" s="3192"/>
      <c r="D138" s="491" t="s">
        <v>302</v>
      </c>
      <c r="E138" s="478">
        <f t="shared" si="4"/>
        <v>1550000</v>
      </c>
      <c r="F138" s="478">
        <f t="shared" si="4"/>
        <v>0</v>
      </c>
      <c r="G138" s="479"/>
      <c r="H138" s="2634"/>
      <c r="I138" s="2591"/>
      <c r="J138" s="2591"/>
      <c r="K138" s="2591"/>
      <c r="L138" s="2530"/>
      <c r="M138" s="494"/>
      <c r="N138" s="494"/>
    </row>
    <row r="139" spans="1:16" ht="13.5" thickTop="1">
      <c r="A139" s="2395" t="s">
        <v>406</v>
      </c>
      <c r="B139" s="2420" t="s">
        <v>1094</v>
      </c>
      <c r="C139" s="2496" t="s">
        <v>1098</v>
      </c>
      <c r="D139" s="68" t="s">
        <v>296</v>
      </c>
      <c r="E139" s="105">
        <f>E140+E144</f>
        <v>1050000</v>
      </c>
      <c r="F139" s="10">
        <f>F140+F144</f>
        <v>0</v>
      </c>
      <c r="G139" s="3187"/>
      <c r="H139" s="2384" t="s">
        <v>1095</v>
      </c>
      <c r="I139" s="2390" t="s">
        <v>409</v>
      </c>
      <c r="J139" s="2390">
        <v>50</v>
      </c>
      <c r="K139" s="2390">
        <v>50</v>
      </c>
      <c r="L139" s="2536"/>
      <c r="M139" s="35"/>
    </row>
    <row r="140" spans="1:16" ht="19.5">
      <c r="A140" s="2477"/>
      <c r="B140" s="2539"/>
      <c r="C140" s="2385"/>
      <c r="D140" s="68" t="s">
        <v>301</v>
      </c>
      <c r="E140" s="105">
        <f>E141+E142+E143</f>
        <v>0</v>
      </c>
      <c r="F140" s="10">
        <f>F141+F142+F143</f>
        <v>0</v>
      </c>
      <c r="G140" s="3188"/>
      <c r="H140" s="2671"/>
      <c r="I140" s="2677"/>
      <c r="J140" s="2677"/>
      <c r="K140" s="2542"/>
      <c r="L140" s="2537"/>
      <c r="M140" s="35"/>
      <c r="N140" s="35"/>
    </row>
    <row r="141" spans="1:16">
      <c r="A141" s="2477"/>
      <c r="B141" s="2539"/>
      <c r="C141" s="2385"/>
      <c r="D141" s="67" t="s">
        <v>303</v>
      </c>
      <c r="E141" s="175">
        <v>0</v>
      </c>
      <c r="F141" s="10">
        <v>0</v>
      </c>
      <c r="G141" s="3188"/>
      <c r="H141" s="2671"/>
      <c r="I141" s="2677"/>
      <c r="J141" s="2677"/>
      <c r="K141" s="2542"/>
      <c r="L141" s="2537"/>
      <c r="M141" s="35"/>
      <c r="N141" s="35"/>
      <c r="P141" s="452"/>
    </row>
    <row r="142" spans="1:16">
      <c r="A142" s="2477"/>
      <c r="B142" s="2539"/>
      <c r="C142" s="2385"/>
      <c r="D142" s="6" t="s">
        <v>304</v>
      </c>
      <c r="E142" s="105">
        <v>0</v>
      </c>
      <c r="F142" s="10">
        <v>0</v>
      </c>
      <c r="G142" s="3188"/>
      <c r="H142" s="2671"/>
      <c r="I142" s="2677"/>
      <c r="J142" s="2677"/>
      <c r="K142" s="2542"/>
      <c r="L142" s="2537"/>
      <c r="M142" s="35"/>
      <c r="N142" s="35"/>
    </row>
    <row r="143" spans="1:16" ht="19.5">
      <c r="A143" s="2477"/>
      <c r="B143" s="2539"/>
      <c r="C143" s="2385"/>
      <c r="D143" s="68" t="s">
        <v>305</v>
      </c>
      <c r="E143" s="174">
        <v>0</v>
      </c>
      <c r="F143" s="84">
        <v>0</v>
      </c>
      <c r="G143" s="3188"/>
      <c r="H143" s="2671"/>
      <c r="I143" s="2677"/>
      <c r="J143" s="2677"/>
      <c r="K143" s="2542"/>
      <c r="L143" s="2537"/>
      <c r="M143" s="35"/>
      <c r="N143" s="35"/>
    </row>
    <row r="144" spans="1:16" ht="13.5" thickBot="1">
      <c r="A144" s="2477"/>
      <c r="B144" s="2540"/>
      <c r="C144" s="2585"/>
      <c r="D144" s="6" t="s">
        <v>302</v>
      </c>
      <c r="E144" s="84">
        <v>1050000</v>
      </c>
      <c r="F144" s="84">
        <v>0</v>
      </c>
      <c r="G144" s="3193"/>
      <c r="H144" s="2680"/>
      <c r="I144" s="2596"/>
      <c r="J144" s="2596"/>
      <c r="K144" s="2543"/>
      <c r="L144" s="2538"/>
      <c r="M144" s="35"/>
      <c r="N144" s="35"/>
    </row>
    <row r="145" spans="1:14" ht="13.5" thickTop="1">
      <c r="A145" s="2395" t="s">
        <v>410</v>
      </c>
      <c r="B145" s="2420" t="s">
        <v>1096</v>
      </c>
      <c r="C145" s="2496" t="s">
        <v>2150</v>
      </c>
      <c r="D145" s="68" t="s">
        <v>296</v>
      </c>
      <c r="E145" s="10">
        <f>E146+E150</f>
        <v>500000</v>
      </c>
      <c r="F145" s="10">
        <f>F146+F150</f>
        <v>0</v>
      </c>
      <c r="G145" s="3187"/>
      <c r="H145" s="2384" t="s">
        <v>1097</v>
      </c>
      <c r="I145" s="2390" t="s">
        <v>325</v>
      </c>
      <c r="J145" s="2390">
        <v>260</v>
      </c>
      <c r="K145" s="2390">
        <v>260</v>
      </c>
      <c r="L145" s="2536"/>
      <c r="M145" s="35"/>
      <c r="N145" s="35"/>
    </row>
    <row r="146" spans="1:14" ht="19.5">
      <c r="A146" s="2477"/>
      <c r="B146" s="2539"/>
      <c r="C146" s="2385"/>
      <c r="D146" s="68" t="s">
        <v>301</v>
      </c>
      <c r="E146" s="10">
        <f>E147+E148+E149</f>
        <v>0</v>
      </c>
      <c r="F146" s="10">
        <f>F147+F148+F149</f>
        <v>0</v>
      </c>
      <c r="G146" s="3188"/>
      <c r="H146" s="2671"/>
      <c r="I146" s="2677"/>
      <c r="J146" s="2677"/>
      <c r="K146" s="2542"/>
      <c r="L146" s="2537"/>
      <c r="M146" s="35"/>
      <c r="N146" s="35"/>
    </row>
    <row r="147" spans="1:14">
      <c r="A147" s="2477"/>
      <c r="B147" s="2539"/>
      <c r="C147" s="2385"/>
      <c r="D147" s="67" t="s">
        <v>303</v>
      </c>
      <c r="E147" s="84">
        <v>0</v>
      </c>
      <c r="F147" s="10">
        <v>0</v>
      </c>
      <c r="G147" s="3188"/>
      <c r="H147" s="2671"/>
      <c r="I147" s="2677"/>
      <c r="J147" s="2677"/>
      <c r="K147" s="2542"/>
      <c r="L147" s="2537"/>
      <c r="M147" s="35"/>
      <c r="N147" s="35"/>
    </row>
    <row r="148" spans="1:14">
      <c r="A148" s="2477"/>
      <c r="B148" s="2539"/>
      <c r="C148" s="2385"/>
      <c r="D148" s="6" t="s">
        <v>304</v>
      </c>
      <c r="E148" s="10">
        <v>0</v>
      </c>
      <c r="F148" s="10">
        <v>0</v>
      </c>
      <c r="G148" s="3188"/>
      <c r="H148" s="2671"/>
      <c r="I148" s="2677"/>
      <c r="J148" s="2677"/>
      <c r="K148" s="2542"/>
      <c r="L148" s="2537"/>
      <c r="M148" s="35"/>
      <c r="N148" s="35"/>
    </row>
    <row r="149" spans="1:14" ht="19.5">
      <c r="A149" s="2477"/>
      <c r="B149" s="2539"/>
      <c r="C149" s="2385"/>
      <c r="D149" s="68" t="s">
        <v>305</v>
      </c>
      <c r="E149" s="46">
        <v>0</v>
      </c>
      <c r="F149" s="84">
        <v>0</v>
      </c>
      <c r="G149" s="3188"/>
      <c r="H149" s="2671"/>
      <c r="I149" s="2677"/>
      <c r="J149" s="2677"/>
      <c r="K149" s="2542"/>
      <c r="L149" s="2537"/>
      <c r="M149" s="35"/>
      <c r="N149" s="35"/>
    </row>
    <row r="150" spans="1:14" ht="13.5" thickBot="1">
      <c r="A150" s="2704"/>
      <c r="B150" s="2670"/>
      <c r="C150" s="2585"/>
      <c r="D150" s="50" t="s">
        <v>302</v>
      </c>
      <c r="E150" s="21">
        <v>500000</v>
      </c>
      <c r="F150" s="21">
        <v>0</v>
      </c>
      <c r="G150" s="3189"/>
      <c r="H150" s="2935"/>
      <c r="I150" s="2596"/>
      <c r="J150" s="2678"/>
      <c r="K150" s="2675"/>
      <c r="L150" s="2952"/>
      <c r="M150" s="35"/>
      <c r="N150" s="35"/>
    </row>
    <row r="151" spans="1:14" ht="13.5" thickTop="1">
      <c r="I151" s="32"/>
      <c r="M151" s="35"/>
      <c r="N151" s="35"/>
    </row>
  </sheetData>
  <mergeCells count="152">
    <mergeCell ref="T3:T4"/>
    <mergeCell ref="H13:H18"/>
    <mergeCell ref="I13:I18"/>
    <mergeCell ref="J13:J18"/>
    <mergeCell ref="O3:O5"/>
    <mergeCell ref="P3:P5"/>
    <mergeCell ref="Q3:Q5"/>
    <mergeCell ref="R3:R5"/>
    <mergeCell ref="N3:N5"/>
    <mergeCell ref="J7:J9"/>
    <mergeCell ref="H10:H12"/>
    <mergeCell ref="I10:I12"/>
    <mergeCell ref="J10:J12"/>
    <mergeCell ref="M3:M5"/>
    <mergeCell ref="L3:L5"/>
    <mergeCell ref="H3:H5"/>
    <mergeCell ref="I3:I5"/>
    <mergeCell ref="J3:J5"/>
    <mergeCell ref="K3:K5"/>
    <mergeCell ref="H7:H9"/>
    <mergeCell ref="I7:I9"/>
    <mergeCell ref="L7:L12"/>
    <mergeCell ref="L13:L18"/>
    <mergeCell ref="A133:A138"/>
    <mergeCell ref="A77:A82"/>
    <mergeCell ref="A105:A110"/>
    <mergeCell ref="B105:B110"/>
    <mergeCell ref="C105:C110"/>
    <mergeCell ref="H105:H110"/>
    <mergeCell ref="G77:G82"/>
    <mergeCell ref="A127:A132"/>
    <mergeCell ref="B127:B132"/>
    <mergeCell ref="C127:C132"/>
    <mergeCell ref="G127:G132"/>
    <mergeCell ref="A111:A116"/>
    <mergeCell ref="B111:B116"/>
    <mergeCell ref="C111:C116"/>
    <mergeCell ref="A117:A122"/>
    <mergeCell ref="B117:B122"/>
    <mergeCell ref="C117:C122"/>
    <mergeCell ref="G117:G122"/>
    <mergeCell ref="B99:B104"/>
    <mergeCell ref="C99:C104"/>
    <mergeCell ref="B139:B144"/>
    <mergeCell ref="G139:G144"/>
    <mergeCell ref="H139:H144"/>
    <mergeCell ref="I139:I144"/>
    <mergeCell ref="J139:J144"/>
    <mergeCell ref="C145:C150"/>
    <mergeCell ref="C139:C144"/>
    <mergeCell ref="K139:K144"/>
    <mergeCell ref="H133:H138"/>
    <mergeCell ref="I133:I138"/>
    <mergeCell ref="J133:J138"/>
    <mergeCell ref="B13:B18"/>
    <mergeCell ref="C13:C18"/>
    <mergeCell ref="G13:G18"/>
    <mergeCell ref="G7:G12"/>
    <mergeCell ref="A7:A12"/>
    <mergeCell ref="B7:B12"/>
    <mergeCell ref="C7:C12"/>
    <mergeCell ref="A145:A150"/>
    <mergeCell ref="B145:B150"/>
    <mergeCell ref="G145:G150"/>
    <mergeCell ref="B133:B138"/>
    <mergeCell ref="C133:C138"/>
    <mergeCell ref="C51:C56"/>
    <mergeCell ref="A51:A56"/>
    <mergeCell ref="A57:A62"/>
    <mergeCell ref="B57:B62"/>
    <mergeCell ref="C57:C62"/>
    <mergeCell ref="B51:B56"/>
    <mergeCell ref="B77:B82"/>
    <mergeCell ref="A93:A98"/>
    <mergeCell ref="B93:B98"/>
    <mergeCell ref="C93:C98"/>
    <mergeCell ref="A99:A104"/>
    <mergeCell ref="A139:A144"/>
    <mergeCell ref="B25:B30"/>
    <mergeCell ref="G25:G30"/>
    <mergeCell ref="B45:B50"/>
    <mergeCell ref="H93:H98"/>
    <mergeCell ref="A45:A50"/>
    <mergeCell ref="A25:A30"/>
    <mergeCell ref="A19:A24"/>
    <mergeCell ref="B19:B24"/>
    <mergeCell ref="G19:G24"/>
    <mergeCell ref="A1:L1"/>
    <mergeCell ref="K45:K50"/>
    <mergeCell ref="K29:K30"/>
    <mergeCell ref="I51:I56"/>
    <mergeCell ref="J51:J56"/>
    <mergeCell ref="K51:K56"/>
    <mergeCell ref="H19:H24"/>
    <mergeCell ref="I19:I24"/>
    <mergeCell ref="J19:J24"/>
    <mergeCell ref="K19:K24"/>
    <mergeCell ref="H45:H50"/>
    <mergeCell ref="I45:I50"/>
    <mergeCell ref="J45:J50"/>
    <mergeCell ref="H29:H30"/>
    <mergeCell ref="I29:I30"/>
    <mergeCell ref="J29:J30"/>
    <mergeCell ref="A3:A5"/>
    <mergeCell ref="B3:B5"/>
    <mergeCell ref="C3:C5"/>
    <mergeCell ref="D3:D5"/>
    <mergeCell ref="E3:E5"/>
    <mergeCell ref="F3:F5"/>
    <mergeCell ref="G3:G5"/>
    <mergeCell ref="A13:A18"/>
    <mergeCell ref="L45:L50"/>
    <mergeCell ref="L51:L56"/>
    <mergeCell ref="L19:L24"/>
    <mergeCell ref="L29:L30"/>
    <mergeCell ref="C19:C24"/>
    <mergeCell ref="K133:K138"/>
    <mergeCell ref="H51:H56"/>
    <mergeCell ref="J105:J110"/>
    <mergeCell ref="K105:K110"/>
    <mergeCell ref="I81:I82"/>
    <mergeCell ref="K81:K82"/>
    <mergeCell ref="H81:H82"/>
    <mergeCell ref="I117:I119"/>
    <mergeCell ref="J117:J119"/>
    <mergeCell ref="K117:K119"/>
    <mergeCell ref="I111:I116"/>
    <mergeCell ref="I93:I98"/>
    <mergeCell ref="J93:J98"/>
    <mergeCell ref="I105:I110"/>
    <mergeCell ref="H117:H119"/>
    <mergeCell ref="K93:K98"/>
    <mergeCell ref="J111:J116"/>
    <mergeCell ref="K111:K116"/>
    <mergeCell ref="H111:H116"/>
    <mergeCell ref="L133:L138"/>
    <mergeCell ref="L139:L144"/>
    <mergeCell ref="L145:L150"/>
    <mergeCell ref="L81:L82"/>
    <mergeCell ref="H99:H101"/>
    <mergeCell ref="H102:H104"/>
    <mergeCell ref="L93:L98"/>
    <mergeCell ref="L99:L101"/>
    <mergeCell ref="L102:L104"/>
    <mergeCell ref="L105:L110"/>
    <mergeCell ref="L111:L116"/>
    <mergeCell ref="L117:L119"/>
    <mergeCell ref="H145:H150"/>
    <mergeCell ref="I145:I150"/>
    <mergeCell ref="J145:J150"/>
    <mergeCell ref="K145:K150"/>
    <mergeCell ref="J81:J82"/>
  </mergeCells>
  <pageMargins left="0.35433070866141736" right="0.27559055118110237" top="0.78740157480314965" bottom="0.39370078740157483" header="0.51181102362204722" footer="0.31496062992125984"/>
  <pageSetup paperSize="9" scale="82" fitToHeight="0" orientation="landscape" r:id="rId1"/>
  <headerFooter differentFirst="1" alignWithMargins="0">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D144"/>
  <sheetViews>
    <sheetView view="pageBreakPreview" zoomScale="95" zoomScaleNormal="100" zoomScaleSheetLayoutView="95" workbookViewId="0">
      <pane ySplit="5" topLeftCell="A6" activePane="bottomLeft" state="frozen"/>
      <selection activeCell="E7" sqref="E7"/>
      <selection pane="bottomLeft" activeCell="G13" sqref="G13:G18"/>
    </sheetView>
  </sheetViews>
  <sheetFormatPr defaultRowHeight="12.75"/>
  <cols>
    <col min="1" max="1" width="4.7109375" style="12" customWidth="1"/>
    <col min="2" max="2" width="26.42578125" style="13" customWidth="1"/>
    <col min="3" max="3" width="10.85546875" style="13" customWidth="1"/>
    <col min="4" max="4" width="21.7109375" style="13" customWidth="1"/>
    <col min="5" max="5" width="12.28515625" style="19" customWidth="1"/>
    <col min="6" max="6" width="12.5703125" style="19" customWidth="1"/>
    <col min="7" max="7" width="37.42578125" style="13" customWidth="1"/>
    <col min="8" max="8" width="32.85546875" style="26" customWidth="1"/>
    <col min="9" max="9" width="8.140625" style="19" customWidth="1"/>
    <col min="10" max="10" width="6.28515625" style="19" customWidth="1"/>
    <col min="11" max="11" width="6" style="19" customWidth="1"/>
    <col min="12" max="12" width="15.7109375" style="19" customWidth="1"/>
  </cols>
  <sheetData>
    <row r="1" spans="1:134" s="2" customFormat="1" ht="28.5" customHeight="1">
      <c r="A1" s="2430" t="s">
        <v>3003</v>
      </c>
      <c r="B1" s="2430"/>
      <c r="C1" s="2430"/>
      <c r="D1" s="2430"/>
      <c r="E1" s="2430"/>
      <c r="F1" s="2430"/>
      <c r="G1" s="2430"/>
      <c r="H1" s="2430"/>
      <c r="I1" s="2430"/>
      <c r="J1" s="2430"/>
      <c r="K1" s="2430"/>
      <c r="L1" s="2430"/>
    </row>
    <row r="2" spans="1:134" s="2" customFormat="1" ht="14.25" customHeight="1" thickBot="1">
      <c r="A2" s="654"/>
      <c r="B2" s="213"/>
      <c r="C2" s="213"/>
      <c r="D2" s="213"/>
      <c r="E2" s="213"/>
      <c r="F2" s="213"/>
      <c r="G2" s="213"/>
      <c r="H2" s="653"/>
      <c r="I2" s="213"/>
      <c r="J2" s="213"/>
      <c r="K2" s="213"/>
      <c r="L2" s="213" t="s">
        <v>172</v>
      </c>
    </row>
    <row r="3" spans="1:134" s="2" customFormat="1" ht="22.5" customHeight="1" thickTop="1">
      <c r="A3" s="2439" t="s">
        <v>294</v>
      </c>
      <c r="B3" s="2439" t="s">
        <v>297</v>
      </c>
      <c r="C3" s="2439" t="s">
        <v>975</v>
      </c>
      <c r="D3" s="2444" t="s">
        <v>295</v>
      </c>
      <c r="E3" s="2444" t="s">
        <v>1969</v>
      </c>
      <c r="F3" s="2444" t="s">
        <v>1540</v>
      </c>
      <c r="G3" s="2439" t="s">
        <v>2242</v>
      </c>
      <c r="H3" s="2444" t="s">
        <v>298</v>
      </c>
      <c r="I3" s="2444" t="s">
        <v>1040</v>
      </c>
      <c r="J3" s="2444" t="s">
        <v>299</v>
      </c>
      <c r="K3" s="2444" t="s">
        <v>300</v>
      </c>
      <c r="L3" s="2439" t="s">
        <v>2242</v>
      </c>
      <c r="M3" s="2780"/>
      <c r="N3" s="2431"/>
      <c r="O3" s="2431"/>
      <c r="P3" s="2431"/>
      <c r="Q3" s="2431"/>
      <c r="R3" s="2431"/>
      <c r="S3" s="428"/>
      <c r="T3" s="2432"/>
    </row>
    <row r="4" spans="1:134" s="2" customFormat="1" ht="21" customHeight="1">
      <c r="A4" s="2440"/>
      <c r="B4" s="2440"/>
      <c r="C4" s="2442"/>
      <c r="D4" s="2445"/>
      <c r="E4" s="2445"/>
      <c r="F4" s="2442"/>
      <c r="G4" s="2442"/>
      <c r="H4" s="2442"/>
      <c r="I4" s="2442"/>
      <c r="J4" s="2442"/>
      <c r="K4" s="2442"/>
      <c r="L4" s="2442"/>
      <c r="M4" s="2780"/>
      <c r="N4" s="2431"/>
      <c r="O4" s="2431"/>
      <c r="P4" s="2431"/>
      <c r="Q4" s="2431"/>
      <c r="R4" s="2431"/>
      <c r="S4" s="428"/>
      <c r="T4" s="2432"/>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row>
    <row r="5" spans="1:134" s="2" customFormat="1" ht="20.25" customHeight="1" thickBot="1">
      <c r="A5" s="2441"/>
      <c r="B5" s="2441"/>
      <c r="C5" s="2443"/>
      <c r="D5" s="2446"/>
      <c r="E5" s="2446"/>
      <c r="F5" s="2443"/>
      <c r="G5" s="2443"/>
      <c r="H5" s="2443"/>
      <c r="I5" s="2443"/>
      <c r="J5" s="2443"/>
      <c r="K5" s="2443"/>
      <c r="L5" s="2443"/>
      <c r="M5" s="2780"/>
      <c r="N5" s="2431"/>
      <c r="O5" s="2431"/>
      <c r="P5" s="2431"/>
      <c r="Q5" s="2431"/>
      <c r="R5" s="2431"/>
      <c r="S5" s="428"/>
      <c r="T5" s="429"/>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row>
    <row r="6" spans="1:134" s="4" customFormat="1" ht="12" customHeight="1" thickTop="1" thickBot="1">
      <c r="A6" s="238">
        <v>1</v>
      </c>
      <c r="B6" s="238">
        <v>2</v>
      </c>
      <c r="C6" s="238">
        <v>3</v>
      </c>
      <c r="D6" s="239">
        <v>4</v>
      </c>
      <c r="E6" s="130">
        <v>5</v>
      </c>
      <c r="F6" s="130">
        <v>6</v>
      </c>
      <c r="G6" s="239">
        <v>7</v>
      </c>
      <c r="H6" s="130">
        <v>8</v>
      </c>
      <c r="I6" s="130">
        <v>9</v>
      </c>
      <c r="J6" s="130">
        <v>10</v>
      </c>
      <c r="K6" s="130">
        <v>11</v>
      </c>
      <c r="L6" s="130">
        <v>12</v>
      </c>
      <c r="M6" s="642"/>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row>
    <row r="7" spans="1:134" s="5" customFormat="1" ht="19.5" customHeight="1" thickTop="1">
      <c r="A7" s="2473" t="s">
        <v>416</v>
      </c>
      <c r="B7" s="2475" t="s">
        <v>747</v>
      </c>
      <c r="C7" s="2475" t="s">
        <v>23</v>
      </c>
      <c r="D7" s="709" t="s">
        <v>296</v>
      </c>
      <c r="E7" s="854">
        <f>E8+E12</f>
        <v>5404965784.1199999</v>
      </c>
      <c r="F7" s="854">
        <f>F8+F12</f>
        <v>5233700218.8199997</v>
      </c>
      <c r="G7" s="880"/>
      <c r="H7" s="2496" t="s">
        <v>1931</v>
      </c>
      <c r="I7" s="2578" t="s">
        <v>306</v>
      </c>
      <c r="J7" s="2577" t="s">
        <v>3004</v>
      </c>
      <c r="K7" s="3122">
        <v>29.6</v>
      </c>
      <c r="L7" s="2719"/>
      <c r="M7" s="643"/>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c r="DV7" s="40"/>
      <c r="DW7" s="40"/>
      <c r="DX7" s="40"/>
      <c r="DY7" s="40"/>
      <c r="DZ7" s="40"/>
      <c r="EA7" s="40"/>
      <c r="EB7" s="40"/>
      <c r="EC7" s="40"/>
      <c r="ED7" s="40"/>
    </row>
    <row r="8" spans="1:134" s="5" customFormat="1" ht="19.5">
      <c r="A8" s="2453"/>
      <c r="B8" s="2484"/>
      <c r="C8" s="2396"/>
      <c r="D8" s="709" t="s">
        <v>301</v>
      </c>
      <c r="E8" s="854">
        <f>E9+E10+E11</f>
        <v>5404965784.1199999</v>
      </c>
      <c r="F8" s="854">
        <f>F9+F10+F11</f>
        <v>5233700218.8199997</v>
      </c>
      <c r="G8" s="124"/>
      <c r="H8" s="2385"/>
      <c r="I8" s="2453"/>
      <c r="J8" s="2391"/>
      <c r="K8" s="2745"/>
      <c r="L8" s="2537"/>
      <c r="M8" s="435"/>
      <c r="P8" s="465"/>
    </row>
    <row r="9" spans="1:134" s="5" customFormat="1" ht="18.75" customHeight="1">
      <c r="A9" s="2453"/>
      <c r="B9" s="2484"/>
      <c r="C9" s="2396"/>
      <c r="D9" s="709" t="s">
        <v>303</v>
      </c>
      <c r="E9" s="854">
        <f t="shared" ref="E9:F12" si="0">E15+E45+E87</f>
        <v>5404965784.1199999</v>
      </c>
      <c r="F9" s="854">
        <f t="shared" si="0"/>
        <v>5233700218.8199997</v>
      </c>
      <c r="G9" s="839"/>
      <c r="H9" s="2398"/>
      <c r="I9" s="2486"/>
      <c r="J9" s="2392"/>
      <c r="K9" s="2838"/>
      <c r="L9" s="2538"/>
      <c r="M9" s="435"/>
    </row>
    <row r="10" spans="1:134" s="5" customFormat="1" ht="16.5" customHeight="1">
      <c r="A10" s="2453"/>
      <c r="B10" s="2484"/>
      <c r="C10" s="2396"/>
      <c r="D10" s="718" t="s">
        <v>304</v>
      </c>
      <c r="E10" s="854">
        <f t="shared" si="0"/>
        <v>0</v>
      </c>
      <c r="F10" s="854">
        <f t="shared" si="0"/>
        <v>0</v>
      </c>
      <c r="G10" s="839"/>
      <c r="H10" s="2608" t="s">
        <v>748</v>
      </c>
      <c r="I10" s="2570" t="s">
        <v>306</v>
      </c>
      <c r="J10" s="2570">
        <v>10</v>
      </c>
      <c r="K10" s="2570">
        <v>0</v>
      </c>
      <c r="L10" s="3198" t="s">
        <v>3255</v>
      </c>
      <c r="M10" s="435"/>
    </row>
    <row r="11" spans="1:134" s="5" customFormat="1" ht="20.25" customHeight="1">
      <c r="A11" s="2453"/>
      <c r="B11" s="2484"/>
      <c r="C11" s="2396"/>
      <c r="D11" s="709" t="s">
        <v>305</v>
      </c>
      <c r="E11" s="854">
        <f t="shared" si="0"/>
        <v>0</v>
      </c>
      <c r="F11" s="854">
        <f t="shared" si="0"/>
        <v>0</v>
      </c>
      <c r="G11" s="839"/>
      <c r="H11" s="2484"/>
      <c r="I11" s="2453"/>
      <c r="J11" s="2453"/>
      <c r="K11" s="2453"/>
      <c r="L11" s="3199"/>
      <c r="M11" s="435"/>
    </row>
    <row r="12" spans="1:134" s="5" customFormat="1" ht="12.75" customHeight="1">
      <c r="A12" s="2453"/>
      <c r="B12" s="2484"/>
      <c r="C12" s="2396"/>
      <c r="D12" s="707" t="s">
        <v>302</v>
      </c>
      <c r="E12" s="854">
        <f t="shared" si="0"/>
        <v>0</v>
      </c>
      <c r="F12" s="854">
        <f t="shared" si="0"/>
        <v>0</v>
      </c>
      <c r="G12" s="839"/>
      <c r="H12" s="2629"/>
      <c r="I12" s="2486"/>
      <c r="J12" s="2486"/>
      <c r="K12" s="2486"/>
      <c r="L12" s="3200"/>
      <c r="M12" s="435"/>
    </row>
    <row r="13" spans="1:134" s="11" customFormat="1" ht="15" customHeight="1">
      <c r="A13" s="2468" t="s">
        <v>308</v>
      </c>
      <c r="B13" s="2393" t="s">
        <v>1394</v>
      </c>
      <c r="C13" s="2393"/>
      <c r="D13" s="859" t="s">
        <v>296</v>
      </c>
      <c r="E13" s="884">
        <f>E14+E18</f>
        <v>315191146.60000002</v>
      </c>
      <c r="F13" s="884">
        <f>F14+F18</f>
        <v>145914210.20999998</v>
      </c>
      <c r="G13" s="2434"/>
      <c r="H13" s="764"/>
      <c r="I13" s="778"/>
      <c r="J13" s="778"/>
      <c r="K13" s="778"/>
      <c r="L13" s="2531"/>
      <c r="M13" s="644"/>
      <c r="N13"/>
      <c r="O13"/>
      <c r="P13"/>
      <c r="Q13"/>
      <c r="R13"/>
    </row>
    <row r="14" spans="1:134" s="11" customFormat="1" ht="21.75" customHeight="1">
      <c r="A14" s="2456"/>
      <c r="B14" s="2458"/>
      <c r="C14" s="2458"/>
      <c r="D14" s="792" t="s">
        <v>301</v>
      </c>
      <c r="E14" s="884">
        <f>E15+E16+E17</f>
        <v>315191146.60000002</v>
      </c>
      <c r="F14" s="884">
        <f>F15+F16+F17</f>
        <v>145914210.20999998</v>
      </c>
      <c r="G14" s="3092"/>
      <c r="H14" s="756"/>
      <c r="I14" s="779"/>
      <c r="J14" s="779"/>
      <c r="K14" s="779"/>
      <c r="L14" s="2532"/>
      <c r="M14" s="644"/>
      <c r="P14" s="622"/>
    </row>
    <row r="15" spans="1:134" s="11" customFormat="1" ht="14.25" customHeight="1">
      <c r="A15" s="2456"/>
      <c r="B15" s="2458"/>
      <c r="C15" s="2458"/>
      <c r="D15" s="792" t="s">
        <v>303</v>
      </c>
      <c r="E15" s="884">
        <f t="shared" ref="E15:F18" si="1">E21+E33</f>
        <v>315191146.60000002</v>
      </c>
      <c r="F15" s="884">
        <f t="shared" si="1"/>
        <v>145914210.20999998</v>
      </c>
      <c r="G15" s="3092"/>
      <c r="H15" s="756"/>
      <c r="I15" s="779"/>
      <c r="J15" s="779"/>
      <c r="K15" s="779"/>
      <c r="L15" s="2532"/>
      <c r="M15" s="644"/>
    </row>
    <row r="16" spans="1:134" s="11" customFormat="1" ht="15" customHeight="1">
      <c r="A16" s="2456"/>
      <c r="B16" s="2458"/>
      <c r="C16" s="2458"/>
      <c r="D16" s="859" t="s">
        <v>304</v>
      </c>
      <c r="E16" s="884">
        <f t="shared" si="1"/>
        <v>0</v>
      </c>
      <c r="F16" s="884">
        <f t="shared" si="1"/>
        <v>0</v>
      </c>
      <c r="G16" s="3092"/>
      <c r="H16" s="756"/>
      <c r="I16" s="779"/>
      <c r="J16" s="779"/>
      <c r="K16" s="779"/>
      <c r="L16" s="2532"/>
      <c r="M16" s="644"/>
    </row>
    <row r="17" spans="1:13" s="11" customFormat="1" ht="22.5" customHeight="1">
      <c r="A17" s="2456"/>
      <c r="B17" s="2458"/>
      <c r="C17" s="2458"/>
      <c r="D17" s="792" t="s">
        <v>305</v>
      </c>
      <c r="E17" s="884">
        <f t="shared" si="1"/>
        <v>0</v>
      </c>
      <c r="F17" s="884">
        <f t="shared" si="1"/>
        <v>0</v>
      </c>
      <c r="G17" s="3092"/>
      <c r="H17" s="756"/>
      <c r="I17" s="779"/>
      <c r="J17" s="779"/>
      <c r="K17" s="779"/>
      <c r="L17" s="2532"/>
      <c r="M17" s="644"/>
    </row>
    <row r="18" spans="1:13" s="11" customFormat="1" ht="12.75" customHeight="1">
      <c r="A18" s="2762"/>
      <c r="B18" s="2647"/>
      <c r="C18" s="2647"/>
      <c r="D18" s="859" t="s">
        <v>302</v>
      </c>
      <c r="E18" s="884">
        <f t="shared" si="1"/>
        <v>0</v>
      </c>
      <c r="F18" s="884">
        <f t="shared" si="1"/>
        <v>0</v>
      </c>
      <c r="G18" s="3093"/>
      <c r="H18" s="757"/>
      <c r="I18" s="782"/>
      <c r="J18" s="782"/>
      <c r="K18" s="782"/>
      <c r="L18" s="2533"/>
      <c r="M18" s="644"/>
    </row>
    <row r="19" spans="1:13" ht="13.5" customHeight="1">
      <c r="A19" s="2648" t="s">
        <v>309</v>
      </c>
      <c r="B19" s="2368" t="s">
        <v>749</v>
      </c>
      <c r="C19" s="2368"/>
      <c r="D19" s="722" t="s">
        <v>296</v>
      </c>
      <c r="E19" s="879">
        <f>E20+E24</f>
        <v>18150000</v>
      </c>
      <c r="F19" s="879">
        <f>F20+F24</f>
        <v>18150000</v>
      </c>
      <c r="G19" s="2411"/>
      <c r="H19" s="2411" t="s">
        <v>2299</v>
      </c>
      <c r="I19" s="2414" t="s">
        <v>306</v>
      </c>
      <c r="J19" s="2414" t="s">
        <v>750</v>
      </c>
      <c r="K19" s="2414">
        <v>97.7</v>
      </c>
      <c r="L19" s="2528"/>
      <c r="M19" s="256"/>
    </row>
    <row r="20" spans="1:13" ht="18.75" customHeight="1">
      <c r="A20" s="3003"/>
      <c r="B20" s="2972"/>
      <c r="C20" s="2972"/>
      <c r="D20" s="722" t="s">
        <v>301</v>
      </c>
      <c r="E20" s="879">
        <f>E21+E22+E23</f>
        <v>18150000</v>
      </c>
      <c r="F20" s="879">
        <f>F21+F22+F23</f>
        <v>18150000</v>
      </c>
      <c r="G20" s="2412"/>
      <c r="H20" s="2633"/>
      <c r="I20" s="2415"/>
      <c r="J20" s="2386"/>
      <c r="K20" s="2386"/>
      <c r="L20" s="2529"/>
      <c r="M20" s="256"/>
    </row>
    <row r="21" spans="1:13" ht="14.25" customHeight="1">
      <c r="A21" s="3003"/>
      <c r="B21" s="2972"/>
      <c r="C21" s="2972"/>
      <c r="D21" s="703" t="s">
        <v>303</v>
      </c>
      <c r="E21" s="1177">
        <f t="shared" ref="E21:F24" si="2">E27</f>
        <v>18150000</v>
      </c>
      <c r="F21" s="1177">
        <f t="shared" si="2"/>
        <v>18150000</v>
      </c>
      <c r="G21" s="2412"/>
      <c r="H21" s="2631"/>
      <c r="I21" s="2416"/>
      <c r="J21" s="2399"/>
      <c r="K21" s="2399"/>
      <c r="L21" s="2530"/>
      <c r="M21" s="256"/>
    </row>
    <row r="22" spans="1:13" ht="12.75" customHeight="1">
      <c r="A22" s="3003"/>
      <c r="B22" s="2972"/>
      <c r="C22" s="2972"/>
      <c r="D22" s="716" t="s">
        <v>304</v>
      </c>
      <c r="E22" s="1177">
        <f t="shared" si="2"/>
        <v>0</v>
      </c>
      <c r="F22" s="1177">
        <f t="shared" si="2"/>
        <v>0</v>
      </c>
      <c r="G22" s="2412"/>
      <c r="H22" s="2630" t="s">
        <v>2300</v>
      </c>
      <c r="I22" s="2414" t="s">
        <v>306</v>
      </c>
      <c r="J22" s="2635">
        <v>13</v>
      </c>
      <c r="K22" s="2635">
        <v>10</v>
      </c>
      <c r="L22" s="2528"/>
      <c r="M22" s="645"/>
    </row>
    <row r="23" spans="1:13" ht="21" customHeight="1">
      <c r="A23" s="3003"/>
      <c r="B23" s="2972"/>
      <c r="C23" s="2972"/>
      <c r="D23" s="722" t="s">
        <v>305</v>
      </c>
      <c r="E23" s="815">
        <f t="shared" si="2"/>
        <v>0</v>
      </c>
      <c r="F23" s="1177">
        <f t="shared" si="2"/>
        <v>0</v>
      </c>
      <c r="G23" s="2412"/>
      <c r="H23" s="2633"/>
      <c r="I23" s="2415"/>
      <c r="J23" s="2386"/>
      <c r="K23" s="2386"/>
      <c r="L23" s="2529"/>
      <c r="M23" s="256"/>
    </row>
    <row r="24" spans="1:13" ht="16.5" customHeight="1" thickBot="1">
      <c r="A24" s="3003"/>
      <c r="B24" s="2972"/>
      <c r="C24" s="2972"/>
      <c r="D24" s="703" t="s">
        <v>302</v>
      </c>
      <c r="E24" s="815">
        <f t="shared" si="2"/>
        <v>0</v>
      </c>
      <c r="F24" s="1177">
        <f t="shared" si="2"/>
        <v>0</v>
      </c>
      <c r="G24" s="2413"/>
      <c r="H24" s="2631"/>
      <c r="I24" s="2399"/>
      <c r="J24" s="2399"/>
      <c r="K24" s="2399"/>
      <c r="L24" s="2530"/>
      <c r="M24" s="256"/>
    </row>
    <row r="25" spans="1:13" s="672" customFormat="1" ht="21.75" customHeight="1" thickTop="1">
      <c r="A25" s="2617" t="s">
        <v>310</v>
      </c>
      <c r="B25" s="2381" t="s">
        <v>2485</v>
      </c>
      <c r="C25" s="2475" t="s">
        <v>23</v>
      </c>
      <c r="D25" s="1170" t="s">
        <v>296</v>
      </c>
      <c r="E25" s="1183">
        <f>E26+E30</f>
        <v>18150000</v>
      </c>
      <c r="F25" s="1183">
        <f>F26+F30</f>
        <v>18150000</v>
      </c>
      <c r="G25" s="2658"/>
      <c r="H25" s="2384" t="s">
        <v>2486</v>
      </c>
      <c r="I25" s="1157" t="s">
        <v>306</v>
      </c>
      <c r="J25" s="1157">
        <v>100</v>
      </c>
      <c r="K25" s="1157">
        <v>100</v>
      </c>
      <c r="L25" s="2536"/>
      <c r="M25" s="256"/>
    </row>
    <row r="26" spans="1:13" s="672" customFormat="1" ht="19.5" customHeight="1">
      <c r="A26" s="3010"/>
      <c r="B26" s="2958"/>
      <c r="C26" s="2477"/>
      <c r="D26" s="1164" t="s">
        <v>301</v>
      </c>
      <c r="E26" s="1183">
        <f>E27+E28+E29</f>
        <v>18150000</v>
      </c>
      <c r="F26" s="1183">
        <f>F27+F28+F29</f>
        <v>18150000</v>
      </c>
      <c r="G26" s="2659"/>
      <c r="H26" s="2398"/>
      <c r="I26" s="1885"/>
      <c r="J26" s="1885"/>
      <c r="K26" s="1885"/>
      <c r="L26" s="2538"/>
      <c r="M26" s="256"/>
    </row>
    <row r="27" spans="1:13" s="672" customFormat="1" ht="13.5" customHeight="1">
      <c r="A27" s="3010"/>
      <c r="B27" s="2958"/>
      <c r="C27" s="2477"/>
      <c r="D27" s="1164" t="s">
        <v>303</v>
      </c>
      <c r="E27" s="1183">
        <v>18150000</v>
      </c>
      <c r="F27" s="1254">
        <v>18150000</v>
      </c>
      <c r="G27" s="2659"/>
      <c r="H27" s="1161" t="s">
        <v>2487</v>
      </c>
      <c r="I27" s="1157" t="s">
        <v>591</v>
      </c>
      <c r="J27" s="1157">
        <v>1550</v>
      </c>
      <c r="K27" s="1157">
        <v>1675</v>
      </c>
      <c r="L27" s="2536"/>
      <c r="M27" s="256"/>
    </row>
    <row r="28" spans="1:13" s="672" customFormat="1" ht="13.5" customHeight="1">
      <c r="A28" s="3010"/>
      <c r="B28" s="2958"/>
      <c r="C28" s="2477"/>
      <c r="D28" s="1170" t="s">
        <v>304</v>
      </c>
      <c r="E28" s="1183">
        <v>0</v>
      </c>
      <c r="F28" s="1183">
        <v>0</v>
      </c>
      <c r="G28" s="2659"/>
      <c r="H28" s="1161"/>
      <c r="I28" s="1157"/>
      <c r="J28" s="1157"/>
      <c r="K28" s="1157"/>
      <c r="L28" s="2537"/>
      <c r="M28" s="256"/>
    </row>
    <row r="29" spans="1:13" s="672" customFormat="1" ht="21.75" customHeight="1">
      <c r="A29" s="3010"/>
      <c r="B29" s="2958"/>
      <c r="C29" s="2477"/>
      <c r="D29" s="1164" t="s">
        <v>305</v>
      </c>
      <c r="E29" s="1183">
        <v>0</v>
      </c>
      <c r="F29" s="1183">
        <v>0</v>
      </c>
      <c r="G29" s="2659"/>
      <c r="H29" s="1161"/>
      <c r="I29" s="1157"/>
      <c r="J29" s="1157"/>
      <c r="K29" s="1157"/>
      <c r="L29" s="2537"/>
      <c r="M29" s="256"/>
    </row>
    <row r="30" spans="1:13" s="672" customFormat="1" ht="20.25" customHeight="1">
      <c r="A30" s="3011"/>
      <c r="B30" s="2971"/>
      <c r="C30" s="2544"/>
      <c r="D30" s="1170" t="s">
        <v>302</v>
      </c>
      <c r="E30" s="1183">
        <v>0</v>
      </c>
      <c r="F30" s="1183">
        <v>0</v>
      </c>
      <c r="G30" s="2681"/>
      <c r="H30" s="1161"/>
      <c r="I30" s="1157"/>
      <c r="J30" s="1157"/>
      <c r="K30" s="1157"/>
      <c r="L30" s="2538"/>
      <c r="M30" s="256"/>
    </row>
    <row r="31" spans="1:13" s="5" customFormat="1" ht="13.5" customHeight="1">
      <c r="A31" s="2648" t="s">
        <v>391</v>
      </c>
      <c r="B31" s="2368" t="s">
        <v>1395</v>
      </c>
      <c r="C31" s="2368"/>
      <c r="D31" s="722" t="s">
        <v>296</v>
      </c>
      <c r="E31" s="879">
        <f>E32+E36</f>
        <v>297041146.60000002</v>
      </c>
      <c r="F31" s="879">
        <f>F32+F36</f>
        <v>127764210.20999999</v>
      </c>
      <c r="G31" s="2370"/>
      <c r="H31" s="2414"/>
      <c r="I31" s="2414"/>
      <c r="J31" s="2414"/>
      <c r="K31" s="2414"/>
      <c r="L31" s="2528"/>
      <c r="M31" s="435"/>
    </row>
    <row r="32" spans="1:13" s="5" customFormat="1" ht="19.5">
      <c r="A32" s="3003"/>
      <c r="B32" s="2972"/>
      <c r="C32" s="2972"/>
      <c r="D32" s="722" t="s">
        <v>301</v>
      </c>
      <c r="E32" s="879">
        <f>E33+E34+E35</f>
        <v>297041146.60000002</v>
      </c>
      <c r="F32" s="879">
        <f>F33+F34+F35</f>
        <v>127764210.20999999</v>
      </c>
      <c r="G32" s="2389"/>
      <c r="H32" s="2415"/>
      <c r="I32" s="2415"/>
      <c r="J32" s="2415"/>
      <c r="K32" s="2415"/>
      <c r="L32" s="2529"/>
      <c r="M32" s="435"/>
    </row>
    <row r="33" spans="1:18" s="5" customFormat="1">
      <c r="A33" s="3003"/>
      <c r="B33" s="2972"/>
      <c r="C33" s="2972"/>
      <c r="D33" s="703" t="s">
        <v>303</v>
      </c>
      <c r="E33" s="815">
        <f>E39</f>
        <v>297041146.60000002</v>
      </c>
      <c r="F33" s="815">
        <f>F39</f>
        <v>127764210.20999999</v>
      </c>
      <c r="G33" s="2389"/>
      <c r="H33" s="2415"/>
      <c r="I33" s="2415"/>
      <c r="J33" s="2415"/>
      <c r="K33" s="2415"/>
      <c r="L33" s="2529"/>
      <c r="M33" s="435"/>
    </row>
    <row r="34" spans="1:18" s="5" customFormat="1">
      <c r="A34" s="3003"/>
      <c r="B34" s="2972"/>
      <c r="C34" s="2972"/>
      <c r="D34" s="716" t="s">
        <v>304</v>
      </c>
      <c r="E34" s="815">
        <f t="shared" ref="E34:F36" si="3">E40</f>
        <v>0</v>
      </c>
      <c r="F34" s="815">
        <f t="shared" si="3"/>
        <v>0</v>
      </c>
      <c r="G34" s="2389"/>
      <c r="H34" s="2415"/>
      <c r="I34" s="2415"/>
      <c r="J34" s="2415"/>
      <c r="K34" s="2415"/>
      <c r="L34" s="2529"/>
      <c r="M34" s="435"/>
    </row>
    <row r="35" spans="1:18" ht="19.5">
      <c r="A35" s="3003"/>
      <c r="B35" s="2972"/>
      <c r="C35" s="2972"/>
      <c r="D35" s="722" t="s">
        <v>305</v>
      </c>
      <c r="E35" s="815">
        <f t="shared" si="3"/>
        <v>0</v>
      </c>
      <c r="F35" s="815">
        <f t="shared" si="3"/>
        <v>0</v>
      </c>
      <c r="G35" s="2389"/>
      <c r="H35" s="2415"/>
      <c r="I35" s="2415"/>
      <c r="J35" s="2415"/>
      <c r="K35" s="2415"/>
      <c r="L35" s="2529"/>
      <c r="M35" s="256"/>
    </row>
    <row r="36" spans="1:18" ht="19.5" customHeight="1">
      <c r="A36" s="3003"/>
      <c r="B36" s="2972"/>
      <c r="C36" s="2986"/>
      <c r="D36" s="703" t="s">
        <v>302</v>
      </c>
      <c r="E36" s="815">
        <f t="shared" si="3"/>
        <v>0</v>
      </c>
      <c r="F36" s="815">
        <f t="shared" si="3"/>
        <v>0</v>
      </c>
      <c r="G36" s="2401"/>
      <c r="H36" s="2416"/>
      <c r="I36" s="2416"/>
      <c r="J36" s="2416"/>
      <c r="K36" s="2416"/>
      <c r="L36" s="2530"/>
      <c r="M36" s="256"/>
    </row>
    <row r="37" spans="1:18" ht="24.75" customHeight="1">
      <c r="A37" s="2654" t="s">
        <v>392</v>
      </c>
      <c r="B37" s="2420" t="s">
        <v>1396</v>
      </c>
      <c r="C37" s="2454" t="s">
        <v>23</v>
      </c>
      <c r="D37" s="718" t="s">
        <v>296</v>
      </c>
      <c r="E37" s="854">
        <f>E38+E42</f>
        <v>297041146.60000002</v>
      </c>
      <c r="F37" s="854">
        <f>F38+F42</f>
        <v>127764210.20999999</v>
      </c>
      <c r="G37" s="2658"/>
      <c r="H37" s="2384" t="s">
        <v>2301</v>
      </c>
      <c r="I37" s="2390" t="s">
        <v>649</v>
      </c>
      <c r="J37" s="2390">
        <v>0</v>
      </c>
      <c r="K37" s="2390">
        <v>0</v>
      </c>
      <c r="L37" s="2536"/>
      <c r="M37" s="256"/>
    </row>
    <row r="38" spans="1:18" ht="21.75" customHeight="1">
      <c r="A38" s="2477"/>
      <c r="B38" s="2958"/>
      <c r="C38" s="2477"/>
      <c r="D38" s="709" t="s">
        <v>301</v>
      </c>
      <c r="E38" s="854">
        <f>E39+E40+E41</f>
        <v>297041146.60000002</v>
      </c>
      <c r="F38" s="854">
        <f>F39+F40+F41</f>
        <v>127764210.20999999</v>
      </c>
      <c r="G38" s="2659"/>
      <c r="H38" s="2948"/>
      <c r="I38" s="2474"/>
      <c r="J38" s="2474"/>
      <c r="K38" s="2474"/>
      <c r="L38" s="2537"/>
      <c r="M38" s="256"/>
    </row>
    <row r="39" spans="1:18" ht="17.25" customHeight="1">
      <c r="A39" s="2477"/>
      <c r="B39" s="2958"/>
      <c r="C39" s="2477"/>
      <c r="D39" s="707" t="s">
        <v>303</v>
      </c>
      <c r="E39" s="803">
        <v>297041146.60000002</v>
      </c>
      <c r="F39" s="854">
        <v>127764210.20999999</v>
      </c>
      <c r="G39" s="2659"/>
      <c r="H39" s="2948"/>
      <c r="I39" s="2474"/>
      <c r="J39" s="2474"/>
      <c r="K39" s="2474"/>
      <c r="L39" s="2537"/>
      <c r="M39" s="256"/>
    </row>
    <row r="40" spans="1:18" ht="17.25" customHeight="1">
      <c r="A40" s="2477"/>
      <c r="B40" s="2958"/>
      <c r="C40" s="2477"/>
      <c r="D40" s="718" t="s">
        <v>304</v>
      </c>
      <c r="E40" s="854">
        <v>0</v>
      </c>
      <c r="F40" s="854">
        <v>0</v>
      </c>
      <c r="G40" s="2659"/>
      <c r="H40" s="2948"/>
      <c r="I40" s="2474"/>
      <c r="J40" s="2474"/>
      <c r="K40" s="2474"/>
      <c r="L40" s="2537"/>
      <c r="M40" s="256"/>
    </row>
    <row r="41" spans="1:18" ht="24" customHeight="1">
      <c r="A41" s="2477"/>
      <c r="B41" s="2958"/>
      <c r="C41" s="2477"/>
      <c r="D41" s="709" t="s">
        <v>305</v>
      </c>
      <c r="E41" s="808">
        <v>0</v>
      </c>
      <c r="F41" s="803">
        <v>0</v>
      </c>
      <c r="G41" s="2659"/>
      <c r="H41" s="2948"/>
      <c r="I41" s="2474"/>
      <c r="J41" s="2474"/>
      <c r="K41" s="2474"/>
      <c r="L41" s="2537"/>
      <c r="M41" s="256"/>
    </row>
    <row r="42" spans="1:18" ht="18.75" customHeight="1">
      <c r="A42" s="2477"/>
      <c r="B42" s="2971"/>
      <c r="C42" s="2477"/>
      <c r="D42" s="718" t="s">
        <v>302</v>
      </c>
      <c r="E42" s="803">
        <v>0</v>
      </c>
      <c r="F42" s="803">
        <v>0</v>
      </c>
      <c r="G42" s="2681"/>
      <c r="H42" s="2949"/>
      <c r="I42" s="2695"/>
      <c r="J42" s="2695"/>
      <c r="K42" s="2695"/>
      <c r="L42" s="2538"/>
      <c r="M42" s="256"/>
    </row>
    <row r="43" spans="1:18" ht="15.75" customHeight="1">
      <c r="A43" s="2468" t="s">
        <v>36</v>
      </c>
      <c r="B43" s="2393" t="s">
        <v>540</v>
      </c>
      <c r="C43" s="2393"/>
      <c r="D43" s="859" t="s">
        <v>296</v>
      </c>
      <c r="E43" s="884">
        <f>E44+E48</f>
        <v>57832299.520000003</v>
      </c>
      <c r="F43" s="884">
        <f>F44+F48</f>
        <v>55843670.609999999</v>
      </c>
      <c r="G43" s="2434"/>
      <c r="H43" s="756"/>
      <c r="I43" s="778"/>
      <c r="J43" s="778"/>
      <c r="K43" s="779"/>
      <c r="L43" s="2531"/>
      <c r="M43" s="256"/>
      <c r="N43" s="253"/>
      <c r="O43" s="253"/>
      <c r="P43" s="253"/>
      <c r="Q43" s="253"/>
      <c r="R43" s="253"/>
    </row>
    <row r="44" spans="1:18" ht="21" customHeight="1">
      <c r="A44" s="2456"/>
      <c r="B44" s="2458"/>
      <c r="C44" s="2458"/>
      <c r="D44" s="859" t="s">
        <v>301</v>
      </c>
      <c r="E44" s="884">
        <f>E45+E46+E47</f>
        <v>57832299.520000003</v>
      </c>
      <c r="F44" s="884">
        <f>F45+F46+F47</f>
        <v>55843670.609999999</v>
      </c>
      <c r="G44" s="3069"/>
      <c r="H44" s="756"/>
      <c r="I44" s="779"/>
      <c r="J44" s="779"/>
      <c r="K44" s="779"/>
      <c r="L44" s="2532"/>
      <c r="M44" s="256"/>
    </row>
    <row r="45" spans="1:18" ht="15.75" customHeight="1">
      <c r="A45" s="2456"/>
      <c r="B45" s="2458"/>
      <c r="C45" s="2458"/>
      <c r="D45" s="792" t="s">
        <v>303</v>
      </c>
      <c r="E45" s="773">
        <f>E69</f>
        <v>57832299.520000003</v>
      </c>
      <c r="F45" s="773">
        <f>F69</f>
        <v>55843670.609999999</v>
      </c>
      <c r="G45" s="3069"/>
      <c r="H45" s="756"/>
      <c r="I45" s="779"/>
      <c r="J45" s="779"/>
      <c r="K45" s="779"/>
      <c r="L45" s="2532"/>
      <c r="M45" s="256"/>
    </row>
    <row r="46" spans="1:18" ht="19.5" customHeight="1">
      <c r="A46" s="2456"/>
      <c r="B46" s="2458"/>
      <c r="C46" s="2458"/>
      <c r="D46" s="859" t="s">
        <v>304</v>
      </c>
      <c r="E46" s="884">
        <f t="shared" ref="E46:F48" si="4">E70</f>
        <v>0</v>
      </c>
      <c r="F46" s="884">
        <f t="shared" si="4"/>
        <v>0</v>
      </c>
      <c r="G46" s="3069"/>
      <c r="H46" s="756"/>
      <c r="I46" s="779"/>
      <c r="J46" s="779"/>
      <c r="K46" s="779"/>
      <c r="L46" s="2532"/>
      <c r="M46" s="256"/>
    </row>
    <row r="47" spans="1:18" ht="26.25" customHeight="1">
      <c r="A47" s="2456"/>
      <c r="B47" s="2458"/>
      <c r="C47" s="2458"/>
      <c r="D47" s="792" t="s">
        <v>305</v>
      </c>
      <c r="E47" s="884">
        <f t="shared" si="4"/>
        <v>0</v>
      </c>
      <c r="F47" s="884">
        <f t="shared" si="4"/>
        <v>0</v>
      </c>
      <c r="G47" s="3069"/>
      <c r="H47" s="756"/>
      <c r="I47" s="779"/>
      <c r="J47" s="779"/>
      <c r="K47" s="779"/>
      <c r="L47" s="2532"/>
      <c r="M47" s="256"/>
    </row>
    <row r="48" spans="1:18" ht="14.25" customHeight="1">
      <c r="A48" s="2762"/>
      <c r="B48" s="2647"/>
      <c r="C48" s="2647"/>
      <c r="D48" s="859" t="s">
        <v>302</v>
      </c>
      <c r="E48" s="884">
        <f>E72+E54</f>
        <v>0</v>
      </c>
      <c r="F48" s="884">
        <f t="shared" si="4"/>
        <v>0</v>
      </c>
      <c r="G48" s="3070"/>
      <c r="H48" s="757"/>
      <c r="I48" s="782"/>
      <c r="J48" s="782"/>
      <c r="K48" s="782"/>
      <c r="L48" s="2533"/>
      <c r="M48" s="256"/>
    </row>
    <row r="49" spans="1:13" s="125" customFormat="1" ht="14.25" customHeight="1">
      <c r="A49" s="2648" t="s">
        <v>37</v>
      </c>
      <c r="B49" s="2368" t="s">
        <v>1599</v>
      </c>
      <c r="C49" s="2368"/>
      <c r="D49" s="722" t="s">
        <v>296</v>
      </c>
      <c r="E49" s="879">
        <f>E50+E54</f>
        <v>0</v>
      </c>
      <c r="F49" s="879">
        <f>F50+F54</f>
        <v>0</v>
      </c>
      <c r="G49" s="2414"/>
      <c r="H49" s="2411"/>
      <c r="I49" s="2414"/>
      <c r="J49" s="2414"/>
      <c r="K49" s="2414"/>
      <c r="L49" s="2528"/>
      <c r="M49" s="646"/>
    </row>
    <row r="50" spans="1:13" s="125" customFormat="1" ht="14.25" customHeight="1">
      <c r="A50" s="3003"/>
      <c r="B50" s="2972"/>
      <c r="C50" s="2633"/>
      <c r="D50" s="722" t="s">
        <v>301</v>
      </c>
      <c r="E50" s="879">
        <f>E51+E52+E53</f>
        <v>0</v>
      </c>
      <c r="F50" s="879">
        <f>F51+F52+F53</f>
        <v>0</v>
      </c>
      <c r="G50" s="2415"/>
      <c r="H50" s="2412"/>
      <c r="I50" s="2975"/>
      <c r="J50" s="2975"/>
      <c r="K50" s="2975"/>
      <c r="L50" s="2529"/>
      <c r="M50" s="646"/>
    </row>
    <row r="51" spans="1:13" s="125" customFormat="1" ht="14.25" customHeight="1">
      <c r="A51" s="3003"/>
      <c r="B51" s="2972"/>
      <c r="C51" s="2633"/>
      <c r="D51" s="722" t="s">
        <v>303</v>
      </c>
      <c r="E51" s="879">
        <f>E63</f>
        <v>0</v>
      </c>
      <c r="F51" s="879">
        <f>F63</f>
        <v>0</v>
      </c>
      <c r="G51" s="2415"/>
      <c r="H51" s="2412"/>
      <c r="I51" s="2975"/>
      <c r="J51" s="2975"/>
      <c r="K51" s="2975"/>
      <c r="L51" s="2529"/>
      <c r="M51" s="646"/>
    </row>
    <row r="52" spans="1:13" s="125" customFormat="1" ht="14.25" customHeight="1">
      <c r="A52" s="3003"/>
      <c r="B52" s="2972"/>
      <c r="C52" s="2633"/>
      <c r="D52" s="716" t="s">
        <v>304</v>
      </c>
      <c r="E52" s="879">
        <f>E64+E70</f>
        <v>0</v>
      </c>
      <c r="F52" s="879">
        <f>F64</f>
        <v>0</v>
      </c>
      <c r="G52" s="2415"/>
      <c r="H52" s="2633"/>
      <c r="I52" s="2975"/>
      <c r="J52" s="2975"/>
      <c r="K52" s="2975"/>
      <c r="L52" s="2529"/>
      <c r="M52" s="646"/>
    </row>
    <row r="53" spans="1:13" s="125" customFormat="1" ht="14.25" customHeight="1">
      <c r="A53" s="3003"/>
      <c r="B53" s="2972"/>
      <c r="C53" s="2633"/>
      <c r="D53" s="722" t="s">
        <v>305</v>
      </c>
      <c r="E53" s="879">
        <f>E65+E71</f>
        <v>0</v>
      </c>
      <c r="F53" s="879">
        <f>F65</f>
        <v>0</v>
      </c>
      <c r="G53" s="2415"/>
      <c r="H53" s="3047"/>
      <c r="I53" s="2975"/>
      <c r="J53" s="2975"/>
      <c r="K53" s="2975"/>
      <c r="L53" s="2529"/>
      <c r="M53" s="646"/>
    </row>
    <row r="54" spans="1:13" s="125" customFormat="1" ht="14.25" customHeight="1" thickBot="1">
      <c r="A54" s="3004"/>
      <c r="B54" s="2972"/>
      <c r="C54" s="2631"/>
      <c r="D54" s="716" t="s">
        <v>302</v>
      </c>
      <c r="E54" s="879">
        <f>E66</f>
        <v>0</v>
      </c>
      <c r="F54" s="879">
        <f>F66</f>
        <v>0</v>
      </c>
      <c r="G54" s="2416"/>
      <c r="H54" s="3047"/>
      <c r="I54" s="2975"/>
      <c r="J54" s="2975"/>
      <c r="K54" s="2976"/>
      <c r="L54" s="2530"/>
      <c r="M54" s="646"/>
    </row>
    <row r="55" spans="1:13" s="253" customFormat="1" ht="14.25" customHeight="1" thickTop="1">
      <c r="A55" s="2395" t="s">
        <v>406</v>
      </c>
      <c r="B55" s="2420" t="s">
        <v>2091</v>
      </c>
      <c r="C55" s="2475" t="s">
        <v>23</v>
      </c>
      <c r="D55" s="709" t="s">
        <v>296</v>
      </c>
      <c r="E55" s="854">
        <f>E56+E60</f>
        <v>0</v>
      </c>
      <c r="F55" s="854">
        <f>F56+F60</f>
        <v>0</v>
      </c>
      <c r="G55" s="2658"/>
      <c r="H55" s="2384" t="s">
        <v>2092</v>
      </c>
      <c r="I55" s="2390" t="s">
        <v>306</v>
      </c>
      <c r="J55" s="2390" t="s">
        <v>2093</v>
      </c>
      <c r="K55" s="2390">
        <v>0</v>
      </c>
      <c r="L55" s="2536"/>
      <c r="M55" s="646"/>
    </row>
    <row r="56" spans="1:13" s="253" customFormat="1" ht="19.5" customHeight="1">
      <c r="A56" s="2477"/>
      <c r="B56" s="2958"/>
      <c r="C56" s="2477"/>
      <c r="D56" s="709" t="s">
        <v>301</v>
      </c>
      <c r="E56" s="854">
        <f>E57+E58+E59</f>
        <v>0</v>
      </c>
      <c r="F56" s="854">
        <f>F57+F58+F59</f>
        <v>0</v>
      </c>
      <c r="G56" s="2659"/>
      <c r="H56" s="2385"/>
      <c r="I56" s="2391"/>
      <c r="J56" s="2391"/>
      <c r="K56" s="2391"/>
      <c r="L56" s="2537"/>
      <c r="M56" s="646"/>
    </row>
    <row r="57" spans="1:13" s="253" customFormat="1" ht="14.25" customHeight="1">
      <c r="A57" s="2477"/>
      <c r="B57" s="2958"/>
      <c r="C57" s="2477"/>
      <c r="D57" s="709" t="s">
        <v>303</v>
      </c>
      <c r="E57" s="854">
        <v>0</v>
      </c>
      <c r="F57" s="854">
        <v>0</v>
      </c>
      <c r="G57" s="2659"/>
      <c r="H57" s="2385"/>
      <c r="I57" s="2391"/>
      <c r="J57" s="2391"/>
      <c r="K57" s="2391"/>
      <c r="L57" s="2537"/>
      <c r="M57" s="646"/>
    </row>
    <row r="58" spans="1:13" s="253" customFormat="1" ht="14.25" customHeight="1">
      <c r="A58" s="2477"/>
      <c r="B58" s="2958"/>
      <c r="C58" s="2477"/>
      <c r="D58" s="718" t="s">
        <v>304</v>
      </c>
      <c r="E58" s="854">
        <v>0</v>
      </c>
      <c r="F58" s="854">
        <v>0</v>
      </c>
      <c r="G58" s="2659"/>
      <c r="H58" s="2385"/>
      <c r="I58" s="2391"/>
      <c r="J58" s="2391"/>
      <c r="K58" s="2391"/>
      <c r="L58" s="2537"/>
      <c r="M58" s="646"/>
    </row>
    <row r="59" spans="1:13" s="253" customFormat="1" ht="21.75" customHeight="1">
      <c r="A59" s="2477"/>
      <c r="B59" s="2958"/>
      <c r="C59" s="2477"/>
      <c r="D59" s="709" t="s">
        <v>305</v>
      </c>
      <c r="E59" s="854">
        <v>0</v>
      </c>
      <c r="F59" s="854">
        <v>0</v>
      </c>
      <c r="G59" s="2659"/>
      <c r="H59" s="2385"/>
      <c r="I59" s="2391"/>
      <c r="J59" s="2391"/>
      <c r="K59" s="2391"/>
      <c r="L59" s="2537"/>
      <c r="M59" s="646"/>
    </row>
    <row r="60" spans="1:13" s="253" customFormat="1" ht="14.25" customHeight="1" thickBot="1">
      <c r="A60" s="2477"/>
      <c r="B60" s="2971"/>
      <c r="C60" s="2477"/>
      <c r="D60" s="718" t="s">
        <v>302</v>
      </c>
      <c r="E60" s="854">
        <v>0</v>
      </c>
      <c r="F60" s="854">
        <v>0</v>
      </c>
      <c r="G60" s="2681"/>
      <c r="H60" s="2398"/>
      <c r="I60" s="2392"/>
      <c r="J60" s="2392"/>
      <c r="K60" s="2392"/>
      <c r="L60" s="2538"/>
      <c r="M60" s="646"/>
    </row>
    <row r="61" spans="1:13" s="125" customFormat="1" ht="18" customHeight="1" thickTop="1">
      <c r="A61" s="2395" t="s">
        <v>410</v>
      </c>
      <c r="B61" s="2420" t="s">
        <v>1600</v>
      </c>
      <c r="C61" s="2475" t="s">
        <v>23</v>
      </c>
      <c r="D61" s="709" t="s">
        <v>296</v>
      </c>
      <c r="E61" s="854">
        <f>E62+E66</f>
        <v>0</v>
      </c>
      <c r="F61" s="854">
        <f>F62+F66</f>
        <v>0</v>
      </c>
      <c r="G61" s="2658"/>
      <c r="H61" s="2384" t="s">
        <v>2090</v>
      </c>
      <c r="I61" s="2390" t="s">
        <v>306</v>
      </c>
      <c r="J61" s="2390" t="s">
        <v>2488</v>
      </c>
      <c r="K61" s="2390">
        <v>2.1</v>
      </c>
      <c r="L61" s="2536"/>
      <c r="M61" s="646"/>
    </row>
    <row r="62" spans="1:13" s="125" customFormat="1" ht="21.75" customHeight="1">
      <c r="A62" s="2477"/>
      <c r="B62" s="2958"/>
      <c r="C62" s="2477"/>
      <c r="D62" s="709" t="s">
        <v>301</v>
      </c>
      <c r="E62" s="854">
        <f>E63+E64+E65</f>
        <v>0</v>
      </c>
      <c r="F62" s="854">
        <f>F63+F64+F65</f>
        <v>0</v>
      </c>
      <c r="G62" s="2659"/>
      <c r="H62" s="2385"/>
      <c r="I62" s="2391"/>
      <c r="J62" s="2391"/>
      <c r="K62" s="2391"/>
      <c r="L62" s="2537"/>
      <c r="M62" s="646"/>
    </row>
    <row r="63" spans="1:13" s="125" customFormat="1" ht="15" customHeight="1">
      <c r="A63" s="2477"/>
      <c r="B63" s="2958"/>
      <c r="C63" s="2477"/>
      <c r="D63" s="707" t="s">
        <v>303</v>
      </c>
      <c r="E63" s="803">
        <v>0</v>
      </c>
      <c r="F63" s="854">
        <v>0</v>
      </c>
      <c r="G63" s="2659"/>
      <c r="H63" s="2385"/>
      <c r="I63" s="2391"/>
      <c r="J63" s="2391"/>
      <c r="K63" s="2391"/>
      <c r="L63" s="2537"/>
      <c r="M63" s="646"/>
    </row>
    <row r="64" spans="1:13" s="125" customFormat="1" ht="15.75" customHeight="1">
      <c r="A64" s="2477"/>
      <c r="B64" s="2958"/>
      <c r="C64" s="2477"/>
      <c r="D64" s="718" t="s">
        <v>304</v>
      </c>
      <c r="E64" s="854">
        <v>0</v>
      </c>
      <c r="F64" s="854">
        <v>0</v>
      </c>
      <c r="G64" s="2659"/>
      <c r="H64" s="2385"/>
      <c r="I64" s="2391"/>
      <c r="J64" s="2391"/>
      <c r="K64" s="2391"/>
      <c r="L64" s="2537"/>
      <c r="M64" s="646"/>
    </row>
    <row r="65" spans="1:13" s="125" customFormat="1" ht="21.75" customHeight="1">
      <c r="A65" s="2477"/>
      <c r="B65" s="2958"/>
      <c r="C65" s="2477"/>
      <c r="D65" s="709" t="s">
        <v>305</v>
      </c>
      <c r="E65" s="808">
        <v>0</v>
      </c>
      <c r="F65" s="803">
        <v>0</v>
      </c>
      <c r="G65" s="2659"/>
      <c r="H65" s="2385"/>
      <c r="I65" s="2391"/>
      <c r="J65" s="2391"/>
      <c r="K65" s="2391"/>
      <c r="L65" s="2537"/>
      <c r="M65" s="646"/>
    </row>
    <row r="66" spans="1:13" s="125" customFormat="1" ht="18" customHeight="1">
      <c r="A66" s="2477"/>
      <c r="B66" s="2971"/>
      <c r="C66" s="2477"/>
      <c r="D66" s="718" t="s">
        <v>302</v>
      </c>
      <c r="E66" s="803">
        <v>0</v>
      </c>
      <c r="F66" s="803">
        <v>0</v>
      </c>
      <c r="G66" s="2681"/>
      <c r="H66" s="2398"/>
      <c r="I66" s="2392"/>
      <c r="J66" s="2392"/>
      <c r="K66" s="2392"/>
      <c r="L66" s="2538"/>
      <c r="M66" s="646"/>
    </row>
    <row r="67" spans="1:13" ht="18" customHeight="1">
      <c r="A67" s="2648" t="s">
        <v>880</v>
      </c>
      <c r="B67" s="2368" t="s">
        <v>541</v>
      </c>
      <c r="C67" s="2368"/>
      <c r="D67" s="722" t="s">
        <v>296</v>
      </c>
      <c r="E67" s="879">
        <f>E68+E72</f>
        <v>57832299.520000003</v>
      </c>
      <c r="F67" s="879">
        <f>F68+F72</f>
        <v>55843670.609999999</v>
      </c>
      <c r="G67" s="2414"/>
      <c r="H67" s="2411"/>
      <c r="I67" s="2414"/>
      <c r="J67" s="2414"/>
      <c r="K67" s="2414"/>
      <c r="L67" s="2528"/>
      <c r="M67" s="256"/>
    </row>
    <row r="68" spans="1:13" ht="20.25" customHeight="1">
      <c r="A68" s="3003"/>
      <c r="B68" s="2972"/>
      <c r="C68" s="2633"/>
      <c r="D68" s="722" t="s">
        <v>301</v>
      </c>
      <c r="E68" s="879">
        <f>E69+E70+E71</f>
        <v>57832299.520000003</v>
      </c>
      <c r="F68" s="879">
        <f>F69+F70+F71</f>
        <v>55843670.609999999</v>
      </c>
      <c r="G68" s="2415"/>
      <c r="H68" s="2412"/>
      <c r="I68" s="2975"/>
      <c r="J68" s="2975"/>
      <c r="K68" s="2975"/>
      <c r="L68" s="2529"/>
      <c r="M68" s="256"/>
    </row>
    <row r="69" spans="1:13" ht="15" customHeight="1">
      <c r="A69" s="3003"/>
      <c r="B69" s="2972"/>
      <c r="C69" s="2633"/>
      <c r="D69" s="722" t="s">
        <v>303</v>
      </c>
      <c r="E69" s="879">
        <f>E81+E75</f>
        <v>57832299.520000003</v>
      </c>
      <c r="F69" s="879">
        <f>F81+F75</f>
        <v>55843670.609999999</v>
      </c>
      <c r="G69" s="2415"/>
      <c r="H69" s="2412"/>
      <c r="I69" s="2975"/>
      <c r="J69" s="2975"/>
      <c r="K69" s="2975"/>
      <c r="L69" s="2529"/>
      <c r="M69" s="256"/>
    </row>
    <row r="70" spans="1:13" ht="14.25" customHeight="1">
      <c r="A70" s="3003"/>
      <c r="B70" s="2972"/>
      <c r="C70" s="2633"/>
      <c r="D70" s="716" t="s">
        <v>304</v>
      </c>
      <c r="E70" s="879">
        <f t="shared" ref="E70:F72" si="5">E82+E76</f>
        <v>0</v>
      </c>
      <c r="F70" s="879">
        <f t="shared" si="5"/>
        <v>0</v>
      </c>
      <c r="G70" s="2415"/>
      <c r="H70" s="2633"/>
      <c r="I70" s="2975"/>
      <c r="J70" s="2975"/>
      <c r="K70" s="2975"/>
      <c r="L70" s="2529"/>
      <c r="M70" s="256"/>
    </row>
    <row r="71" spans="1:13" ht="23.25" customHeight="1">
      <c r="A71" s="3003"/>
      <c r="B71" s="2972"/>
      <c r="C71" s="2633"/>
      <c r="D71" s="722" t="s">
        <v>305</v>
      </c>
      <c r="E71" s="879">
        <f t="shared" si="5"/>
        <v>0</v>
      </c>
      <c r="F71" s="879">
        <f t="shared" si="5"/>
        <v>0</v>
      </c>
      <c r="G71" s="2415"/>
      <c r="H71" s="3047"/>
      <c r="I71" s="2975"/>
      <c r="J71" s="2975"/>
      <c r="K71" s="2975"/>
      <c r="L71" s="2529"/>
      <c r="M71" s="256"/>
    </row>
    <row r="72" spans="1:13" ht="19.5" customHeight="1" thickBot="1">
      <c r="A72" s="3004"/>
      <c r="B72" s="2972"/>
      <c r="C72" s="2631"/>
      <c r="D72" s="716" t="s">
        <v>302</v>
      </c>
      <c r="E72" s="879">
        <f t="shared" si="5"/>
        <v>0</v>
      </c>
      <c r="F72" s="879">
        <f t="shared" si="5"/>
        <v>0</v>
      </c>
      <c r="G72" s="2416"/>
      <c r="H72" s="3047"/>
      <c r="I72" s="2975"/>
      <c r="J72" s="2975"/>
      <c r="K72" s="2976"/>
      <c r="L72" s="2530"/>
      <c r="M72" s="256"/>
    </row>
    <row r="73" spans="1:13" s="250" customFormat="1" ht="15" customHeight="1" thickTop="1">
      <c r="A73" s="2395" t="s">
        <v>881</v>
      </c>
      <c r="B73" s="2420" t="s">
        <v>1268</v>
      </c>
      <c r="C73" s="2475" t="s">
        <v>23</v>
      </c>
      <c r="D73" s="709" t="s">
        <v>296</v>
      </c>
      <c r="E73" s="854">
        <f>E74+E78</f>
        <v>0</v>
      </c>
      <c r="F73" s="854">
        <f>F74+F78</f>
        <v>0</v>
      </c>
      <c r="G73" s="2384"/>
      <c r="H73" s="2384" t="s">
        <v>2094</v>
      </c>
      <c r="I73" s="2390" t="s">
        <v>306</v>
      </c>
      <c r="J73" s="2390">
        <v>100</v>
      </c>
      <c r="K73" s="2390">
        <v>100</v>
      </c>
      <c r="L73" s="2536"/>
      <c r="M73" s="643"/>
    </row>
    <row r="74" spans="1:13" s="250" customFormat="1" ht="21.75" customHeight="1">
      <c r="A74" s="2396"/>
      <c r="B74" s="3008"/>
      <c r="C74" s="2396"/>
      <c r="D74" s="709" t="s">
        <v>301</v>
      </c>
      <c r="E74" s="854">
        <f>E75+E76+E77</f>
        <v>0</v>
      </c>
      <c r="F74" s="854">
        <f>F75+F76+F77</f>
        <v>0</v>
      </c>
      <c r="G74" s="2385"/>
      <c r="H74" s="2385"/>
      <c r="I74" s="2391"/>
      <c r="J74" s="2391"/>
      <c r="K74" s="2391"/>
      <c r="L74" s="2537"/>
      <c r="M74" s="643"/>
    </row>
    <row r="75" spans="1:13" s="430" customFormat="1">
      <c r="A75" s="2396"/>
      <c r="B75" s="3008"/>
      <c r="C75" s="2396"/>
      <c r="D75" s="707" t="s">
        <v>303</v>
      </c>
      <c r="E75" s="803">
        <v>0</v>
      </c>
      <c r="F75" s="854">
        <v>0</v>
      </c>
      <c r="G75" s="2385"/>
      <c r="H75" s="2385"/>
      <c r="I75" s="2391"/>
      <c r="J75" s="2391"/>
      <c r="K75" s="2391"/>
      <c r="L75" s="2537"/>
      <c r="M75" s="435"/>
    </row>
    <row r="76" spans="1:13" s="430" customFormat="1">
      <c r="A76" s="2396"/>
      <c r="B76" s="3008"/>
      <c r="C76" s="2396"/>
      <c r="D76" s="718" t="s">
        <v>304</v>
      </c>
      <c r="E76" s="854">
        <v>0</v>
      </c>
      <c r="F76" s="854">
        <v>0</v>
      </c>
      <c r="G76" s="2385"/>
      <c r="H76" s="2385"/>
      <c r="I76" s="2391"/>
      <c r="J76" s="2391"/>
      <c r="K76" s="2391"/>
      <c r="L76" s="2537"/>
      <c r="M76" s="435"/>
    </row>
    <row r="77" spans="1:13" s="430" customFormat="1" ht="19.5">
      <c r="A77" s="2396"/>
      <c r="B77" s="3008"/>
      <c r="C77" s="2396"/>
      <c r="D77" s="709" t="s">
        <v>305</v>
      </c>
      <c r="E77" s="808">
        <v>0</v>
      </c>
      <c r="F77" s="803">
        <v>0</v>
      </c>
      <c r="G77" s="2385"/>
      <c r="H77" s="2385"/>
      <c r="I77" s="2391"/>
      <c r="J77" s="2391"/>
      <c r="K77" s="2391"/>
      <c r="L77" s="2537"/>
      <c r="M77" s="435"/>
    </row>
    <row r="78" spans="1:13" s="430" customFormat="1" ht="14.25" customHeight="1" thickBot="1">
      <c r="A78" s="2396"/>
      <c r="B78" s="3009"/>
      <c r="C78" s="2396"/>
      <c r="D78" s="718" t="s">
        <v>302</v>
      </c>
      <c r="E78" s="803">
        <v>0</v>
      </c>
      <c r="F78" s="803">
        <v>0</v>
      </c>
      <c r="G78" s="2398"/>
      <c r="H78" s="2398"/>
      <c r="I78" s="2392"/>
      <c r="J78" s="2392"/>
      <c r="K78" s="2392"/>
      <c r="L78" s="2538"/>
      <c r="M78" s="435"/>
    </row>
    <row r="79" spans="1:13" s="5" customFormat="1" ht="19.5" customHeight="1" thickTop="1">
      <c r="A79" s="2395" t="s">
        <v>802</v>
      </c>
      <c r="B79" s="2420" t="s">
        <v>1397</v>
      </c>
      <c r="C79" s="2475" t="s">
        <v>23</v>
      </c>
      <c r="D79" s="709" t="s">
        <v>296</v>
      </c>
      <c r="E79" s="854">
        <f>E80+E84</f>
        <v>57832299.520000003</v>
      </c>
      <c r="F79" s="854">
        <f>F80+F84</f>
        <v>55843670.609999999</v>
      </c>
      <c r="G79" s="2658"/>
      <c r="H79" s="2384" t="s">
        <v>1932</v>
      </c>
      <c r="I79" s="2390" t="s">
        <v>306</v>
      </c>
      <c r="J79" s="2390" t="s">
        <v>2095</v>
      </c>
      <c r="K79" s="2390">
        <v>0.1</v>
      </c>
      <c r="L79" s="2536"/>
      <c r="M79" s="435"/>
    </row>
    <row r="80" spans="1:13" s="5" customFormat="1" ht="23.25" customHeight="1">
      <c r="A80" s="2477"/>
      <c r="B80" s="2958"/>
      <c r="C80" s="2477"/>
      <c r="D80" s="709" t="s">
        <v>301</v>
      </c>
      <c r="E80" s="854">
        <f>E81+E82+E83</f>
        <v>57832299.520000003</v>
      </c>
      <c r="F80" s="854">
        <f>F81+F82+F83</f>
        <v>55843670.609999999</v>
      </c>
      <c r="G80" s="2659"/>
      <c r="H80" s="2476"/>
      <c r="I80" s="2391"/>
      <c r="J80" s="2474"/>
      <c r="K80" s="2474"/>
      <c r="L80" s="2537"/>
      <c r="M80" s="435"/>
    </row>
    <row r="81" spans="1:18" s="5" customFormat="1" ht="20.25" customHeight="1">
      <c r="A81" s="2477"/>
      <c r="B81" s="2958"/>
      <c r="C81" s="2477"/>
      <c r="D81" s="707" t="s">
        <v>303</v>
      </c>
      <c r="E81" s="803">
        <v>57832299.520000003</v>
      </c>
      <c r="F81" s="854">
        <v>55843670.609999999</v>
      </c>
      <c r="G81" s="2659"/>
      <c r="H81" s="2708"/>
      <c r="I81" s="2392"/>
      <c r="J81" s="2695"/>
      <c r="K81" s="2695"/>
      <c r="L81" s="2538"/>
      <c r="M81" s="435"/>
    </row>
    <row r="82" spans="1:18" s="5" customFormat="1">
      <c r="A82" s="2477"/>
      <c r="B82" s="2958"/>
      <c r="C82" s="2477"/>
      <c r="D82" s="718" t="s">
        <v>304</v>
      </c>
      <c r="E82" s="854">
        <v>0</v>
      </c>
      <c r="F82" s="854">
        <v>0</v>
      </c>
      <c r="G82" s="2659"/>
      <c r="H82" s="2638" t="s">
        <v>1933</v>
      </c>
      <c r="I82" s="2390" t="s">
        <v>172</v>
      </c>
      <c r="J82" s="3040">
        <v>0</v>
      </c>
      <c r="K82" s="3040">
        <v>0</v>
      </c>
      <c r="L82" s="2536"/>
      <c r="M82" s="435"/>
    </row>
    <row r="83" spans="1:18" ht="19.5">
      <c r="A83" s="2477"/>
      <c r="B83" s="2958"/>
      <c r="C83" s="2477"/>
      <c r="D83" s="709" t="s">
        <v>305</v>
      </c>
      <c r="E83" s="808">
        <v>0</v>
      </c>
      <c r="F83" s="803">
        <v>0</v>
      </c>
      <c r="G83" s="2659"/>
      <c r="H83" s="2476"/>
      <c r="I83" s="2391"/>
      <c r="J83" s="3197"/>
      <c r="K83" s="3197"/>
      <c r="L83" s="2537"/>
      <c r="M83" s="256"/>
    </row>
    <row r="84" spans="1:18">
      <c r="A84" s="2477"/>
      <c r="B84" s="2971"/>
      <c r="C84" s="2477"/>
      <c r="D84" s="718" t="s">
        <v>302</v>
      </c>
      <c r="E84" s="803">
        <v>0</v>
      </c>
      <c r="F84" s="803">
        <v>0</v>
      </c>
      <c r="G84" s="2681"/>
      <c r="H84" s="2708"/>
      <c r="I84" s="2695"/>
      <c r="J84" s="3041"/>
      <c r="K84" s="3041"/>
      <c r="L84" s="2538"/>
      <c r="M84" s="256"/>
    </row>
    <row r="85" spans="1:18" ht="20.25" customHeight="1">
      <c r="A85" s="2468" t="s">
        <v>326</v>
      </c>
      <c r="B85" s="2393" t="s">
        <v>111</v>
      </c>
      <c r="C85" s="2393"/>
      <c r="D85" s="792" t="s">
        <v>296</v>
      </c>
      <c r="E85" s="884">
        <f>E86+E90</f>
        <v>5031942338</v>
      </c>
      <c r="F85" s="884">
        <f>F86+F90</f>
        <v>5031942338</v>
      </c>
      <c r="G85" s="2434"/>
      <c r="H85" s="764"/>
      <c r="I85" s="778"/>
      <c r="J85" s="778"/>
      <c r="K85" s="778"/>
      <c r="L85" s="2531"/>
      <c r="M85" s="256"/>
      <c r="N85" s="430"/>
      <c r="O85" s="430"/>
      <c r="P85" s="430"/>
      <c r="Q85" s="430"/>
      <c r="R85" s="430"/>
    </row>
    <row r="86" spans="1:18" ht="24" customHeight="1">
      <c r="A86" s="2456"/>
      <c r="B86" s="2458"/>
      <c r="C86" s="2458"/>
      <c r="D86" s="792" t="s">
        <v>301</v>
      </c>
      <c r="E86" s="884">
        <f>E87+E88+E89</f>
        <v>5031942338</v>
      </c>
      <c r="F86" s="884">
        <f>F87+F88+F89</f>
        <v>5031942338</v>
      </c>
      <c r="G86" s="3069"/>
      <c r="H86" s="756"/>
      <c r="I86" s="779"/>
      <c r="J86" s="779"/>
      <c r="K86" s="779"/>
      <c r="L86" s="2532"/>
      <c r="M86" s="256"/>
    </row>
    <row r="87" spans="1:18" ht="19.5" customHeight="1">
      <c r="A87" s="2456"/>
      <c r="B87" s="2458"/>
      <c r="C87" s="2458"/>
      <c r="D87" s="792" t="s">
        <v>303</v>
      </c>
      <c r="E87" s="884">
        <f>E93+E111+E123</f>
        <v>5031942338</v>
      </c>
      <c r="F87" s="884">
        <f>F93+F111+F123</f>
        <v>5031942338</v>
      </c>
      <c r="G87" s="3069"/>
      <c r="H87" s="756"/>
      <c r="I87" s="779"/>
      <c r="J87" s="779"/>
      <c r="K87" s="779"/>
      <c r="L87" s="2532"/>
      <c r="M87" s="256"/>
    </row>
    <row r="88" spans="1:18" ht="13.5" customHeight="1">
      <c r="A88" s="2456"/>
      <c r="B88" s="2458"/>
      <c r="C88" s="2458"/>
      <c r="D88" s="859" t="s">
        <v>304</v>
      </c>
      <c r="E88" s="884">
        <f t="shared" ref="E88:F90" si="6">E94+E112+E124</f>
        <v>0</v>
      </c>
      <c r="F88" s="884">
        <f t="shared" si="6"/>
        <v>0</v>
      </c>
      <c r="G88" s="3069"/>
      <c r="H88" s="756"/>
      <c r="I88" s="779"/>
      <c r="J88" s="779"/>
      <c r="K88" s="779"/>
      <c r="L88" s="2532"/>
      <c r="M88" s="256"/>
    </row>
    <row r="89" spans="1:18" ht="25.5" customHeight="1">
      <c r="A89" s="2456"/>
      <c r="B89" s="2458"/>
      <c r="C89" s="2458"/>
      <c r="D89" s="792" t="s">
        <v>305</v>
      </c>
      <c r="E89" s="884">
        <f t="shared" si="6"/>
        <v>0</v>
      </c>
      <c r="F89" s="884">
        <f t="shared" si="6"/>
        <v>0</v>
      </c>
      <c r="G89" s="3069"/>
      <c r="H89" s="756"/>
      <c r="I89" s="779"/>
      <c r="J89" s="779"/>
      <c r="K89" s="779"/>
      <c r="L89" s="2532"/>
      <c r="M89" s="256"/>
    </row>
    <row r="90" spans="1:18" ht="18.75" customHeight="1">
      <c r="A90" s="2762"/>
      <c r="B90" s="2647"/>
      <c r="C90" s="2647"/>
      <c r="D90" s="859" t="s">
        <v>302</v>
      </c>
      <c r="E90" s="884">
        <f t="shared" si="6"/>
        <v>0</v>
      </c>
      <c r="F90" s="884">
        <f t="shared" si="6"/>
        <v>0</v>
      </c>
      <c r="G90" s="3070"/>
      <c r="H90" s="757"/>
      <c r="I90" s="782"/>
      <c r="J90" s="782"/>
      <c r="K90" s="782"/>
      <c r="L90" s="2533"/>
      <c r="M90" s="256"/>
    </row>
    <row r="91" spans="1:18">
      <c r="A91" s="2370" t="s">
        <v>327</v>
      </c>
      <c r="B91" s="2466" t="s">
        <v>112</v>
      </c>
      <c r="C91" s="2466"/>
      <c r="D91" s="716" t="s">
        <v>296</v>
      </c>
      <c r="E91" s="879">
        <f>E92+E96</f>
        <v>3872232800</v>
      </c>
      <c r="F91" s="879">
        <f>F92+F96</f>
        <v>3872232800</v>
      </c>
      <c r="G91" s="699"/>
      <c r="H91" s="2411"/>
      <c r="I91" s="2414"/>
      <c r="J91" s="2414"/>
      <c r="K91" s="2414"/>
      <c r="L91" s="2528"/>
      <c r="M91" s="256"/>
    </row>
    <row r="92" spans="1:18" ht="19.5">
      <c r="A92" s="2389"/>
      <c r="B92" s="2972"/>
      <c r="C92" s="2467"/>
      <c r="D92" s="722" t="s">
        <v>301</v>
      </c>
      <c r="E92" s="879">
        <f>E93+E94+E95</f>
        <v>3872232800</v>
      </c>
      <c r="F92" s="879">
        <f>F93+F94+F95</f>
        <v>3872232800</v>
      </c>
      <c r="G92" s="695"/>
      <c r="H92" s="2633"/>
      <c r="I92" s="2386"/>
      <c r="J92" s="2386"/>
      <c r="K92" s="2386"/>
      <c r="L92" s="2529"/>
      <c r="M92" s="256"/>
    </row>
    <row r="93" spans="1:18">
      <c r="A93" s="2389"/>
      <c r="B93" s="2972"/>
      <c r="C93" s="2467"/>
      <c r="D93" s="703" t="s">
        <v>303</v>
      </c>
      <c r="E93" s="815">
        <f>E99+E105</f>
        <v>3872232800</v>
      </c>
      <c r="F93" s="815">
        <f t="shared" ref="E93:F96" si="7">F99+F105</f>
        <v>3872232800</v>
      </c>
      <c r="G93" s="737"/>
      <c r="H93" s="2633"/>
      <c r="I93" s="2386"/>
      <c r="J93" s="2386"/>
      <c r="K93" s="2386"/>
      <c r="L93" s="2529"/>
      <c r="M93" s="256"/>
    </row>
    <row r="94" spans="1:18" ht="13.5" customHeight="1">
      <c r="A94" s="2389"/>
      <c r="B94" s="2972"/>
      <c r="C94" s="2467"/>
      <c r="D94" s="716" t="s">
        <v>304</v>
      </c>
      <c r="E94" s="815">
        <f t="shared" si="7"/>
        <v>0</v>
      </c>
      <c r="F94" s="815">
        <f t="shared" si="7"/>
        <v>0</v>
      </c>
      <c r="G94" s="737"/>
      <c r="H94" s="2633"/>
      <c r="I94" s="2386"/>
      <c r="J94" s="2386"/>
      <c r="K94" s="2386"/>
      <c r="L94" s="2529"/>
      <c r="M94" s="256"/>
    </row>
    <row r="95" spans="1:18" ht="25.5" customHeight="1">
      <c r="A95" s="2389"/>
      <c r="B95" s="2972"/>
      <c r="C95" s="2467"/>
      <c r="D95" s="722" t="s">
        <v>305</v>
      </c>
      <c r="E95" s="815">
        <f t="shared" si="7"/>
        <v>0</v>
      </c>
      <c r="F95" s="815">
        <f t="shared" si="7"/>
        <v>0</v>
      </c>
      <c r="G95" s="737"/>
      <c r="H95" s="2633"/>
      <c r="I95" s="2386"/>
      <c r="J95" s="2386"/>
      <c r="K95" s="2386"/>
      <c r="L95" s="2529"/>
      <c r="M95" s="256"/>
    </row>
    <row r="96" spans="1:18" ht="18.75" customHeight="1" thickBot="1">
      <c r="A96" s="2401"/>
      <c r="B96" s="2986"/>
      <c r="C96" s="2467"/>
      <c r="D96" s="716" t="s">
        <v>302</v>
      </c>
      <c r="E96" s="815">
        <f t="shared" si="7"/>
        <v>0</v>
      </c>
      <c r="F96" s="815">
        <f t="shared" si="7"/>
        <v>0</v>
      </c>
      <c r="G96" s="842"/>
      <c r="H96" s="2631"/>
      <c r="I96" s="2399"/>
      <c r="J96" s="2399"/>
      <c r="K96" s="2399"/>
      <c r="L96" s="2530"/>
      <c r="M96" s="256"/>
    </row>
    <row r="97" spans="1:13" s="430" customFormat="1" ht="15" customHeight="1" thickTop="1">
      <c r="A97" s="2395" t="s">
        <v>328</v>
      </c>
      <c r="B97" s="2420" t="s">
        <v>113</v>
      </c>
      <c r="C97" s="2475" t="s">
        <v>23</v>
      </c>
      <c r="D97" s="709" t="s">
        <v>296</v>
      </c>
      <c r="E97" s="854">
        <f>E98+E102</f>
        <v>3094262000</v>
      </c>
      <c r="F97" s="854">
        <f>F98+F102</f>
        <v>3094262000</v>
      </c>
      <c r="G97" s="2384"/>
      <c r="H97" s="2384" t="s">
        <v>2302</v>
      </c>
      <c r="I97" s="2390" t="s">
        <v>649</v>
      </c>
      <c r="J97" s="2744">
        <v>1</v>
      </c>
      <c r="K97" s="2744">
        <v>1</v>
      </c>
      <c r="L97" s="2536"/>
      <c r="M97" s="435"/>
    </row>
    <row r="98" spans="1:13" s="430" customFormat="1" ht="21.75" customHeight="1">
      <c r="A98" s="2396"/>
      <c r="B98" s="3008"/>
      <c r="C98" s="2396"/>
      <c r="D98" s="709" t="s">
        <v>301</v>
      </c>
      <c r="E98" s="854">
        <f>E99+E100+E101</f>
        <v>3094262000</v>
      </c>
      <c r="F98" s="854">
        <f>F99+F100+F101</f>
        <v>3094262000</v>
      </c>
      <c r="G98" s="2385"/>
      <c r="H98" s="3045"/>
      <c r="I98" s="2453"/>
      <c r="J98" s="2717"/>
      <c r="K98" s="2717"/>
      <c r="L98" s="2537"/>
      <c r="M98" s="435"/>
    </row>
    <row r="99" spans="1:13" s="430" customFormat="1" ht="17.25" customHeight="1">
      <c r="A99" s="2396"/>
      <c r="B99" s="3008"/>
      <c r="C99" s="2396"/>
      <c r="D99" s="707" t="s">
        <v>303</v>
      </c>
      <c r="E99" s="803">
        <v>3094262000</v>
      </c>
      <c r="F99" s="1897">
        <v>3094262000</v>
      </c>
      <c r="G99" s="2385"/>
      <c r="H99" s="3045"/>
      <c r="I99" s="2453"/>
      <c r="J99" s="2717"/>
      <c r="K99" s="2717"/>
      <c r="L99" s="2537"/>
      <c r="M99" s="435"/>
    </row>
    <row r="100" spans="1:13" s="430" customFormat="1" ht="17.25" customHeight="1">
      <c r="A100" s="2396"/>
      <c r="B100" s="3008"/>
      <c r="C100" s="2396"/>
      <c r="D100" s="718" t="s">
        <v>304</v>
      </c>
      <c r="E100" s="854">
        <v>0</v>
      </c>
      <c r="F100" s="854">
        <v>0</v>
      </c>
      <c r="G100" s="2385"/>
      <c r="H100" s="3045"/>
      <c r="I100" s="2453"/>
      <c r="J100" s="2717"/>
      <c r="K100" s="2717"/>
      <c r="L100" s="2537"/>
      <c r="M100" s="435"/>
    </row>
    <row r="101" spans="1:13" s="430" customFormat="1" ht="25.5" customHeight="1">
      <c r="A101" s="2396"/>
      <c r="B101" s="3008"/>
      <c r="C101" s="2396"/>
      <c r="D101" s="709" t="s">
        <v>305</v>
      </c>
      <c r="E101" s="808">
        <v>0</v>
      </c>
      <c r="F101" s="803">
        <v>0</v>
      </c>
      <c r="G101" s="2385"/>
      <c r="H101" s="3045"/>
      <c r="I101" s="2453"/>
      <c r="J101" s="2717"/>
      <c r="K101" s="2717"/>
      <c r="L101" s="2537"/>
      <c r="M101" s="435"/>
    </row>
    <row r="102" spans="1:13" s="430" customFormat="1" ht="21.75" customHeight="1" thickBot="1">
      <c r="A102" s="2396"/>
      <c r="B102" s="3009"/>
      <c r="C102" s="2396"/>
      <c r="D102" s="718" t="s">
        <v>302</v>
      </c>
      <c r="E102" s="803">
        <v>0</v>
      </c>
      <c r="F102" s="803">
        <v>0</v>
      </c>
      <c r="G102" s="2398"/>
      <c r="H102" s="3046"/>
      <c r="I102" s="2486"/>
      <c r="J102" s="3042"/>
      <c r="K102" s="3042"/>
      <c r="L102" s="2538"/>
      <c r="M102" s="435"/>
    </row>
    <row r="103" spans="1:13" ht="15.75" customHeight="1" thickTop="1">
      <c r="A103" s="2395" t="s">
        <v>329</v>
      </c>
      <c r="B103" s="2420" t="s">
        <v>114</v>
      </c>
      <c r="C103" s="2475" t="s">
        <v>23</v>
      </c>
      <c r="D103" s="709" t="s">
        <v>296</v>
      </c>
      <c r="E103" s="854">
        <f>E104+E108</f>
        <v>777970800</v>
      </c>
      <c r="F103" s="854">
        <f>F104+F108</f>
        <v>777970800</v>
      </c>
      <c r="G103" s="2658"/>
      <c r="H103" s="2384" t="s">
        <v>2303</v>
      </c>
      <c r="I103" s="2390" t="s">
        <v>1568</v>
      </c>
      <c r="J103" s="2390">
        <v>1.2</v>
      </c>
      <c r="K103" s="2390">
        <v>1.2</v>
      </c>
      <c r="L103" s="2536"/>
      <c r="M103" s="256"/>
    </row>
    <row r="104" spans="1:13" ht="22.5" customHeight="1">
      <c r="A104" s="2477"/>
      <c r="B104" s="2958"/>
      <c r="C104" s="2477"/>
      <c r="D104" s="709" t="s">
        <v>301</v>
      </c>
      <c r="E104" s="854">
        <f>E105+E106+E107</f>
        <v>777970800</v>
      </c>
      <c r="F104" s="854">
        <f>F105+F106+F107</f>
        <v>777970800</v>
      </c>
      <c r="G104" s="2659"/>
      <c r="H104" s="2385"/>
      <c r="I104" s="2391"/>
      <c r="J104" s="2391"/>
      <c r="K104" s="2391"/>
      <c r="L104" s="2537"/>
      <c r="M104" s="256"/>
    </row>
    <row r="105" spans="1:13" ht="15" customHeight="1">
      <c r="A105" s="2477"/>
      <c r="B105" s="2958"/>
      <c r="C105" s="2477"/>
      <c r="D105" s="707" t="s">
        <v>303</v>
      </c>
      <c r="E105" s="803">
        <v>777970800</v>
      </c>
      <c r="F105" s="1897">
        <v>777970800</v>
      </c>
      <c r="G105" s="2659"/>
      <c r="H105" s="2398"/>
      <c r="I105" s="2392"/>
      <c r="J105" s="2392"/>
      <c r="K105" s="2392"/>
      <c r="L105" s="2538"/>
      <c r="M105" s="256"/>
    </row>
    <row r="106" spans="1:13" ht="15.75" customHeight="1">
      <c r="A106" s="2477"/>
      <c r="B106" s="2958"/>
      <c r="C106" s="2477"/>
      <c r="D106" s="718" t="s">
        <v>304</v>
      </c>
      <c r="E106" s="854">
        <v>0</v>
      </c>
      <c r="F106" s="854">
        <v>0</v>
      </c>
      <c r="G106" s="2659"/>
      <c r="H106" s="2384" t="s">
        <v>2304</v>
      </c>
      <c r="I106" s="2390" t="s">
        <v>649</v>
      </c>
      <c r="J106" s="2390">
        <v>1.2</v>
      </c>
      <c r="K106" s="2390">
        <v>1.2</v>
      </c>
      <c r="L106" s="2536"/>
      <c r="M106" s="256"/>
    </row>
    <row r="107" spans="1:13" ht="20.25" customHeight="1">
      <c r="A107" s="2477"/>
      <c r="B107" s="2958"/>
      <c r="C107" s="2477"/>
      <c r="D107" s="709" t="s">
        <v>305</v>
      </c>
      <c r="E107" s="808">
        <v>0</v>
      </c>
      <c r="F107" s="803">
        <v>0</v>
      </c>
      <c r="G107" s="2659"/>
      <c r="H107" s="2385"/>
      <c r="I107" s="2391"/>
      <c r="J107" s="2391"/>
      <c r="K107" s="2391"/>
      <c r="L107" s="2537"/>
      <c r="M107" s="256"/>
    </row>
    <row r="108" spans="1:13" ht="13.5" customHeight="1">
      <c r="A108" s="2477"/>
      <c r="B108" s="2971"/>
      <c r="C108" s="2477"/>
      <c r="D108" s="718" t="s">
        <v>302</v>
      </c>
      <c r="E108" s="803">
        <v>0</v>
      </c>
      <c r="F108" s="803">
        <v>0</v>
      </c>
      <c r="G108" s="2681"/>
      <c r="H108" s="2398"/>
      <c r="I108" s="2392"/>
      <c r="J108" s="2392"/>
      <c r="K108" s="2392"/>
      <c r="L108" s="2538"/>
      <c r="M108" s="256"/>
    </row>
    <row r="109" spans="1:13" ht="13.5" customHeight="1">
      <c r="A109" s="2370" t="s">
        <v>771</v>
      </c>
      <c r="B109" s="2466" t="s">
        <v>115</v>
      </c>
      <c r="C109" s="2466"/>
      <c r="D109" s="716" t="s">
        <v>296</v>
      </c>
      <c r="E109" s="879">
        <f>E110+E114</f>
        <v>0</v>
      </c>
      <c r="F109" s="879">
        <f>F110+F114</f>
        <v>0</v>
      </c>
      <c r="G109" s="699"/>
      <c r="H109" s="2411"/>
      <c r="I109" s="2414"/>
      <c r="J109" s="2414"/>
      <c r="K109" s="2414"/>
      <c r="L109" s="2528"/>
      <c r="M109" s="256"/>
    </row>
    <row r="110" spans="1:13" ht="19.5" customHeight="1">
      <c r="A110" s="2389"/>
      <c r="B110" s="2972"/>
      <c r="C110" s="2467"/>
      <c r="D110" s="722" t="s">
        <v>301</v>
      </c>
      <c r="E110" s="879">
        <f>E111+E112+E113</f>
        <v>0</v>
      </c>
      <c r="F110" s="879">
        <f>F111+F112+F113</f>
        <v>0</v>
      </c>
      <c r="G110" s="695"/>
      <c r="H110" s="2633"/>
      <c r="I110" s="2386"/>
      <c r="J110" s="2386"/>
      <c r="K110" s="2386"/>
      <c r="L110" s="2529"/>
      <c r="M110" s="256"/>
    </row>
    <row r="111" spans="1:13" ht="16.5" customHeight="1">
      <c r="A111" s="2389"/>
      <c r="B111" s="2972"/>
      <c r="C111" s="2467"/>
      <c r="D111" s="703" t="s">
        <v>303</v>
      </c>
      <c r="E111" s="815">
        <f>E117</f>
        <v>0</v>
      </c>
      <c r="F111" s="815">
        <f>F117</f>
        <v>0</v>
      </c>
      <c r="G111" s="737"/>
      <c r="H111" s="2633"/>
      <c r="I111" s="2386"/>
      <c r="J111" s="2386"/>
      <c r="K111" s="2386"/>
      <c r="L111" s="2529"/>
      <c r="M111" s="256"/>
    </row>
    <row r="112" spans="1:13">
      <c r="A112" s="2389"/>
      <c r="B112" s="2972"/>
      <c r="C112" s="2467"/>
      <c r="D112" s="716" t="s">
        <v>304</v>
      </c>
      <c r="E112" s="815">
        <f t="shared" ref="E112:F114" si="8">E118</f>
        <v>0</v>
      </c>
      <c r="F112" s="815">
        <f t="shared" si="8"/>
        <v>0</v>
      </c>
      <c r="G112" s="737"/>
      <c r="H112" s="2633"/>
      <c r="I112" s="2386"/>
      <c r="J112" s="2386"/>
      <c r="K112" s="2386"/>
      <c r="L112" s="2529"/>
      <c r="M112" s="256"/>
    </row>
    <row r="113" spans="1:13" ht="19.5">
      <c r="A113" s="2389"/>
      <c r="B113" s="2972"/>
      <c r="C113" s="2467"/>
      <c r="D113" s="722" t="s">
        <v>305</v>
      </c>
      <c r="E113" s="815">
        <f t="shared" si="8"/>
        <v>0</v>
      </c>
      <c r="F113" s="815">
        <f t="shared" si="8"/>
        <v>0</v>
      </c>
      <c r="G113" s="737"/>
      <c r="H113" s="2633"/>
      <c r="I113" s="2386"/>
      <c r="J113" s="2386"/>
      <c r="K113" s="2386"/>
      <c r="L113" s="2529"/>
      <c r="M113" s="256"/>
    </row>
    <row r="114" spans="1:13">
      <c r="A114" s="2401"/>
      <c r="B114" s="2986"/>
      <c r="C114" s="2589"/>
      <c r="D114" s="703" t="s">
        <v>302</v>
      </c>
      <c r="E114" s="879">
        <f t="shared" si="8"/>
        <v>0</v>
      </c>
      <c r="F114" s="815">
        <f t="shared" si="8"/>
        <v>0</v>
      </c>
      <c r="G114" s="737"/>
      <c r="H114" s="2631"/>
      <c r="I114" s="2399"/>
      <c r="J114" s="2399"/>
      <c r="K114" s="2399"/>
      <c r="L114" s="2530"/>
      <c r="M114" s="256"/>
    </row>
    <row r="115" spans="1:13">
      <c r="A115" s="2617" t="s">
        <v>772</v>
      </c>
      <c r="B115" s="2381" t="s">
        <v>116</v>
      </c>
      <c r="C115" s="2381" t="s">
        <v>23</v>
      </c>
      <c r="D115" s="718" t="s">
        <v>296</v>
      </c>
      <c r="E115" s="854">
        <f>E116+E120</f>
        <v>0</v>
      </c>
      <c r="F115" s="854">
        <f>F116+F120</f>
        <v>0</v>
      </c>
      <c r="G115" s="2658"/>
      <c r="H115" s="2384" t="s">
        <v>2305</v>
      </c>
      <c r="I115" s="2390" t="s">
        <v>117</v>
      </c>
      <c r="J115" s="2390">
        <v>50</v>
      </c>
      <c r="K115" s="2390">
        <v>0</v>
      </c>
      <c r="L115" s="2525" t="s">
        <v>3005</v>
      </c>
      <c r="M115" s="256"/>
    </row>
    <row r="116" spans="1:13" ht="19.5">
      <c r="A116" s="3010"/>
      <c r="B116" s="2958"/>
      <c r="C116" s="2477"/>
      <c r="D116" s="709" t="s">
        <v>301</v>
      </c>
      <c r="E116" s="854">
        <f>E117+E118+E119</f>
        <v>0</v>
      </c>
      <c r="F116" s="854">
        <f>F117+F118+F119</f>
        <v>0</v>
      </c>
      <c r="G116" s="2659"/>
      <c r="H116" s="2476"/>
      <c r="I116" s="2391"/>
      <c r="J116" s="2474"/>
      <c r="K116" s="2474"/>
      <c r="L116" s="2526"/>
      <c r="M116" s="256"/>
    </row>
    <row r="117" spans="1:13">
      <c r="A117" s="3010"/>
      <c r="B117" s="2958"/>
      <c r="C117" s="2477"/>
      <c r="D117" s="707" t="s">
        <v>303</v>
      </c>
      <c r="E117" s="803">
        <v>0</v>
      </c>
      <c r="F117" s="803">
        <v>0</v>
      </c>
      <c r="G117" s="2659"/>
      <c r="H117" s="2708"/>
      <c r="I117" s="2392"/>
      <c r="J117" s="2695"/>
      <c r="K117" s="2695"/>
      <c r="L117" s="2527"/>
      <c r="M117" s="256"/>
    </row>
    <row r="118" spans="1:13">
      <c r="A118" s="3010"/>
      <c r="B118" s="2958"/>
      <c r="C118" s="2477"/>
      <c r="D118" s="718" t="s">
        <v>304</v>
      </c>
      <c r="E118" s="803">
        <v>0</v>
      </c>
      <c r="F118" s="803">
        <v>0</v>
      </c>
      <c r="G118" s="2659"/>
      <c r="H118" s="2638" t="s">
        <v>2306</v>
      </c>
      <c r="I118" s="2390" t="s">
        <v>117</v>
      </c>
      <c r="J118" s="2576">
        <v>50</v>
      </c>
      <c r="K118" s="2570">
        <v>31.6</v>
      </c>
      <c r="L118" s="2525" t="s">
        <v>3006</v>
      </c>
      <c r="M118" s="256"/>
    </row>
    <row r="119" spans="1:13" ht="19.5">
      <c r="A119" s="3010"/>
      <c r="B119" s="2958"/>
      <c r="C119" s="2477"/>
      <c r="D119" s="709" t="s">
        <v>305</v>
      </c>
      <c r="E119" s="803">
        <v>0</v>
      </c>
      <c r="F119" s="803">
        <v>0</v>
      </c>
      <c r="G119" s="2659"/>
      <c r="H119" s="2476"/>
      <c r="I119" s="2391"/>
      <c r="J119" s="2474"/>
      <c r="K119" s="2453"/>
      <c r="L119" s="2526"/>
      <c r="M119" s="256"/>
    </row>
    <row r="120" spans="1:13">
      <c r="A120" s="3011"/>
      <c r="B120" s="2971"/>
      <c r="C120" s="2544"/>
      <c r="D120" s="718" t="s">
        <v>302</v>
      </c>
      <c r="E120" s="854">
        <v>0</v>
      </c>
      <c r="F120" s="854">
        <v>0</v>
      </c>
      <c r="G120" s="2681"/>
      <c r="H120" s="2708"/>
      <c r="I120" s="2695"/>
      <c r="J120" s="2695"/>
      <c r="K120" s="2486"/>
      <c r="L120" s="2527"/>
      <c r="M120" s="256"/>
    </row>
    <row r="121" spans="1:13">
      <c r="A121" s="2389" t="s">
        <v>139</v>
      </c>
      <c r="B121" s="2467" t="s">
        <v>1027</v>
      </c>
      <c r="C121" s="2467"/>
      <c r="D121" s="722" t="s">
        <v>296</v>
      </c>
      <c r="E121" s="817">
        <f>E122+E126</f>
        <v>1159709538</v>
      </c>
      <c r="F121" s="817">
        <f>F122+F126</f>
        <v>1159709538</v>
      </c>
      <c r="G121" s="695"/>
      <c r="H121" s="2412"/>
      <c r="I121" s="2415"/>
      <c r="J121" s="2415"/>
      <c r="K121" s="2415"/>
      <c r="L121" s="2528"/>
      <c r="M121" s="256"/>
    </row>
    <row r="122" spans="1:13" ht="19.5">
      <c r="A122" s="2389"/>
      <c r="B122" s="2972"/>
      <c r="C122" s="2467"/>
      <c r="D122" s="722" t="s">
        <v>301</v>
      </c>
      <c r="E122" s="879">
        <f>E123+E124+E125</f>
        <v>1159709538</v>
      </c>
      <c r="F122" s="879">
        <f>F123+F124+F125</f>
        <v>1159709538</v>
      </c>
      <c r="G122" s="695"/>
      <c r="H122" s="2633"/>
      <c r="I122" s="2386"/>
      <c r="J122" s="2386"/>
      <c r="K122" s="2386"/>
      <c r="L122" s="2529"/>
      <c r="M122" s="256"/>
    </row>
    <row r="123" spans="1:13" ht="15.75" customHeight="1">
      <c r="A123" s="2389"/>
      <c r="B123" s="2972"/>
      <c r="C123" s="2467"/>
      <c r="D123" s="703" t="s">
        <v>303</v>
      </c>
      <c r="E123" s="815">
        <f>E129+E135</f>
        <v>1159709538</v>
      </c>
      <c r="F123" s="1895">
        <f>F129+F135</f>
        <v>1159709538</v>
      </c>
      <c r="G123" s="737"/>
      <c r="H123" s="2633"/>
      <c r="I123" s="2386"/>
      <c r="J123" s="2386"/>
      <c r="K123" s="2386"/>
      <c r="L123" s="2529"/>
      <c r="M123" s="256"/>
    </row>
    <row r="124" spans="1:13" ht="13.5" customHeight="1">
      <c r="A124" s="2389"/>
      <c r="B124" s="2972"/>
      <c r="C124" s="2467"/>
      <c r="D124" s="716" t="s">
        <v>304</v>
      </c>
      <c r="E124" s="1895">
        <f t="shared" ref="E124:F124" si="9">E130+E136</f>
        <v>0</v>
      </c>
      <c r="F124" s="1895">
        <f t="shared" si="9"/>
        <v>0</v>
      </c>
      <c r="G124" s="737"/>
      <c r="H124" s="2633"/>
      <c r="I124" s="2386"/>
      <c r="J124" s="2386"/>
      <c r="K124" s="2386"/>
      <c r="L124" s="2529"/>
      <c r="M124" s="256"/>
    </row>
    <row r="125" spans="1:13" ht="19.5">
      <c r="A125" s="2389"/>
      <c r="B125" s="2972"/>
      <c r="C125" s="2467"/>
      <c r="D125" s="722" t="s">
        <v>305</v>
      </c>
      <c r="E125" s="1895">
        <f t="shared" ref="E125:F125" si="10">E131+E137</f>
        <v>0</v>
      </c>
      <c r="F125" s="1895">
        <f t="shared" si="10"/>
        <v>0</v>
      </c>
      <c r="G125" s="737"/>
      <c r="H125" s="2633"/>
      <c r="I125" s="2386"/>
      <c r="J125" s="2386"/>
      <c r="K125" s="2386"/>
      <c r="L125" s="2529"/>
      <c r="M125" s="256"/>
    </row>
    <row r="126" spans="1:13">
      <c r="A126" s="2401"/>
      <c r="B126" s="2986"/>
      <c r="C126" s="2467"/>
      <c r="D126" s="703" t="s">
        <v>302</v>
      </c>
      <c r="E126" s="879">
        <f t="shared" ref="E126:F126" si="11">E132</f>
        <v>0</v>
      </c>
      <c r="F126" s="815">
        <f t="shared" si="11"/>
        <v>0</v>
      </c>
      <c r="G126" s="737"/>
      <c r="H126" s="2631"/>
      <c r="I126" s="2399"/>
      <c r="J126" s="2399"/>
      <c r="K126" s="2399"/>
      <c r="L126" s="2530"/>
      <c r="M126" s="256"/>
    </row>
    <row r="127" spans="1:13" ht="16.5" customHeight="1">
      <c r="A127" s="2617" t="s">
        <v>141</v>
      </c>
      <c r="B127" s="2381" t="s">
        <v>1047</v>
      </c>
      <c r="C127" s="2381" t="s">
        <v>23</v>
      </c>
      <c r="D127" s="1891" t="s">
        <v>296</v>
      </c>
      <c r="E127" s="1254">
        <f>E128+E132</f>
        <v>1140309538</v>
      </c>
      <c r="F127" s="1254">
        <f>F128+F132</f>
        <v>1140309538</v>
      </c>
      <c r="G127" s="2658"/>
      <c r="H127" s="2384" t="s">
        <v>1934</v>
      </c>
      <c r="I127" s="2390" t="s">
        <v>591</v>
      </c>
      <c r="J127" s="2390">
        <v>130</v>
      </c>
      <c r="K127" s="2390">
        <v>130</v>
      </c>
      <c r="L127" s="2536"/>
      <c r="M127" s="256"/>
    </row>
    <row r="128" spans="1:13" ht="18.75" customHeight="1">
      <c r="A128" s="3010"/>
      <c r="B128" s="2958"/>
      <c r="C128" s="2477"/>
      <c r="D128" s="1888" t="s">
        <v>301</v>
      </c>
      <c r="E128" s="1254">
        <f>E129+E130+E131</f>
        <v>1140309538</v>
      </c>
      <c r="F128" s="1254">
        <f>F129+F130+F131</f>
        <v>1140309538</v>
      </c>
      <c r="G128" s="2659"/>
      <c r="H128" s="2385"/>
      <c r="I128" s="2391"/>
      <c r="J128" s="2391"/>
      <c r="K128" s="2391"/>
      <c r="L128" s="2537"/>
      <c r="M128" s="256"/>
    </row>
    <row r="129" spans="1:13" ht="16.5" customHeight="1">
      <c r="A129" s="3010"/>
      <c r="B129" s="2958"/>
      <c r="C129" s="2477"/>
      <c r="D129" s="1887" t="s">
        <v>303</v>
      </c>
      <c r="E129" s="1897">
        <v>1140309538</v>
      </c>
      <c r="F129" s="1897">
        <v>1140309538</v>
      </c>
      <c r="G129" s="2659"/>
      <c r="H129" s="2385"/>
      <c r="I129" s="2391"/>
      <c r="J129" s="2391"/>
      <c r="K129" s="2391"/>
      <c r="L129" s="2537"/>
      <c r="M129" s="256"/>
    </row>
    <row r="130" spans="1:13" ht="18" customHeight="1">
      <c r="A130" s="3010"/>
      <c r="B130" s="2958"/>
      <c r="C130" s="2477"/>
      <c r="D130" s="1891" t="s">
        <v>304</v>
      </c>
      <c r="E130" s="1897">
        <v>0</v>
      </c>
      <c r="F130" s="1897">
        <v>0</v>
      </c>
      <c r="G130" s="2659"/>
      <c r="H130" s="2385"/>
      <c r="I130" s="2391"/>
      <c r="J130" s="2391"/>
      <c r="K130" s="2391"/>
      <c r="L130" s="2537"/>
      <c r="M130" s="256"/>
    </row>
    <row r="131" spans="1:13" ht="26.25" customHeight="1">
      <c r="A131" s="3010"/>
      <c r="B131" s="2958"/>
      <c r="C131" s="2477"/>
      <c r="D131" s="1888" t="s">
        <v>305</v>
      </c>
      <c r="E131" s="1897">
        <v>0</v>
      </c>
      <c r="F131" s="1897">
        <v>0</v>
      </c>
      <c r="G131" s="2659"/>
      <c r="H131" s="2385"/>
      <c r="I131" s="2391"/>
      <c r="J131" s="2391"/>
      <c r="K131" s="2391"/>
      <c r="L131" s="2537"/>
      <c r="M131" s="256"/>
    </row>
    <row r="132" spans="1:13" ht="18" customHeight="1">
      <c r="A132" s="3011"/>
      <c r="B132" s="2971"/>
      <c r="C132" s="2544"/>
      <c r="D132" s="1891" t="s">
        <v>302</v>
      </c>
      <c r="E132" s="1254">
        <v>0</v>
      </c>
      <c r="F132" s="1254">
        <v>0</v>
      </c>
      <c r="G132" s="2681"/>
      <c r="H132" s="2398"/>
      <c r="I132" s="2392"/>
      <c r="J132" s="2392"/>
      <c r="K132" s="2392"/>
      <c r="L132" s="2538"/>
      <c r="M132" s="256"/>
    </row>
    <row r="133" spans="1:13" ht="17.25" customHeight="1">
      <c r="A133" s="2618" t="s">
        <v>142</v>
      </c>
      <c r="B133" s="2454" t="s">
        <v>3007</v>
      </c>
      <c r="C133" s="2454" t="s">
        <v>23</v>
      </c>
      <c r="D133" s="1888" t="s">
        <v>296</v>
      </c>
      <c r="E133" s="1898">
        <f>E134+E138</f>
        <v>19400000</v>
      </c>
      <c r="F133" s="1898">
        <f>F134+F138</f>
        <v>19400000</v>
      </c>
      <c r="G133" s="2659"/>
      <c r="H133" s="2385" t="s">
        <v>3008</v>
      </c>
      <c r="I133" s="2391" t="s">
        <v>117</v>
      </c>
      <c r="J133" s="2391">
        <v>19.399999999999999</v>
      </c>
      <c r="K133" s="2391">
        <v>19.399999999999999</v>
      </c>
      <c r="L133" s="2537"/>
    </row>
    <row r="134" spans="1:13" ht="22.5" customHeight="1">
      <c r="A134" s="3010"/>
      <c r="B134" s="2958"/>
      <c r="C134" s="2477"/>
      <c r="D134" s="1888" t="s">
        <v>301</v>
      </c>
      <c r="E134" s="1254">
        <f>E135+E136+E137</f>
        <v>19400000</v>
      </c>
      <c r="F134" s="1254">
        <f>F135+F136+F137</f>
        <v>19400000</v>
      </c>
      <c r="G134" s="2659"/>
      <c r="H134" s="2385"/>
      <c r="I134" s="2391"/>
      <c r="J134" s="2391"/>
      <c r="K134" s="2391"/>
      <c r="L134" s="2537"/>
    </row>
    <row r="135" spans="1:13" ht="15.75" customHeight="1">
      <c r="A135" s="3010"/>
      <c r="B135" s="2958"/>
      <c r="C135" s="2477"/>
      <c r="D135" s="1887" t="s">
        <v>303</v>
      </c>
      <c r="E135" s="1897">
        <v>19400000</v>
      </c>
      <c r="F135" s="1897">
        <v>19400000</v>
      </c>
      <c r="G135" s="2659"/>
      <c r="H135" s="2385"/>
      <c r="I135" s="2391"/>
      <c r="J135" s="2391"/>
      <c r="K135" s="2391"/>
      <c r="L135" s="2537"/>
    </row>
    <row r="136" spans="1:13" ht="16.5" customHeight="1">
      <c r="A136" s="3010"/>
      <c r="B136" s="2958"/>
      <c r="C136" s="2477"/>
      <c r="D136" s="1891" t="s">
        <v>304</v>
      </c>
      <c r="E136" s="1897">
        <v>0</v>
      </c>
      <c r="F136" s="1897">
        <v>0</v>
      </c>
      <c r="G136" s="2659"/>
      <c r="H136" s="2385"/>
      <c r="I136" s="2391"/>
      <c r="J136" s="2391"/>
      <c r="K136" s="2391"/>
      <c r="L136" s="2537"/>
    </row>
    <row r="137" spans="1:13" ht="24.75" customHeight="1">
      <c r="A137" s="3010"/>
      <c r="B137" s="2958"/>
      <c r="C137" s="2477"/>
      <c r="D137" s="1888" t="s">
        <v>305</v>
      </c>
      <c r="E137" s="1897">
        <v>0</v>
      </c>
      <c r="F137" s="1897">
        <v>0</v>
      </c>
      <c r="G137" s="2659"/>
      <c r="H137" s="2385"/>
      <c r="I137" s="2391"/>
      <c r="J137" s="2391"/>
      <c r="K137" s="2391"/>
      <c r="L137" s="2537"/>
    </row>
    <row r="138" spans="1:13" ht="21" customHeight="1" thickBot="1">
      <c r="A138" s="3201"/>
      <c r="B138" s="3083"/>
      <c r="C138" s="2704"/>
      <c r="D138" s="1894" t="s">
        <v>302</v>
      </c>
      <c r="E138" s="576">
        <v>0</v>
      </c>
      <c r="F138" s="576">
        <v>0</v>
      </c>
      <c r="G138" s="3121"/>
      <c r="H138" s="2585"/>
      <c r="I138" s="2586"/>
      <c r="J138" s="2586"/>
      <c r="K138" s="2586"/>
      <c r="L138" s="2952"/>
    </row>
    <row r="139" spans="1:13" ht="16.5" customHeight="1" thickTop="1"/>
    <row r="140" spans="1:13" ht="18.75" customHeight="1"/>
    <row r="141" spans="1:13" ht="16.5" customHeight="1"/>
    <row r="142" spans="1:13" ht="18" customHeight="1"/>
    <row r="143" spans="1:13" ht="26.25" customHeight="1"/>
    <row r="144" spans="1:13" ht="93.75" customHeight="1"/>
  </sheetData>
  <mergeCells count="225">
    <mergeCell ref="L127:L132"/>
    <mergeCell ref="A133:A138"/>
    <mergeCell ref="B133:B138"/>
    <mergeCell ref="C133:C138"/>
    <mergeCell ref="G133:G138"/>
    <mergeCell ref="H133:H138"/>
    <mergeCell ref="I133:I138"/>
    <mergeCell ref="J133:J138"/>
    <mergeCell ref="K133:K138"/>
    <mergeCell ref="L133:L138"/>
    <mergeCell ref="G127:G132"/>
    <mergeCell ref="H127:H132"/>
    <mergeCell ref="I127:I132"/>
    <mergeCell ref="J127:J132"/>
    <mergeCell ref="K127:K132"/>
    <mergeCell ref="L85:L90"/>
    <mergeCell ref="L91:L96"/>
    <mergeCell ref="L97:L102"/>
    <mergeCell ref="L103:L105"/>
    <mergeCell ref="L106:L108"/>
    <mergeCell ref="L109:L114"/>
    <mergeCell ref="L115:L117"/>
    <mergeCell ref="L118:L120"/>
    <mergeCell ref="L121:L126"/>
    <mergeCell ref="L43:L48"/>
    <mergeCell ref="L49:L54"/>
    <mergeCell ref="L55:L60"/>
    <mergeCell ref="L61:L66"/>
    <mergeCell ref="L67:L72"/>
    <mergeCell ref="L73:L78"/>
    <mergeCell ref="L79:L81"/>
    <mergeCell ref="L82:L84"/>
    <mergeCell ref="L7:L9"/>
    <mergeCell ref="L10:L12"/>
    <mergeCell ref="L13:L18"/>
    <mergeCell ref="L19:L21"/>
    <mergeCell ref="L22:L24"/>
    <mergeCell ref="L25:L26"/>
    <mergeCell ref="L27:L30"/>
    <mergeCell ref="L31:L36"/>
    <mergeCell ref="L37:L42"/>
    <mergeCell ref="A25:A30"/>
    <mergeCell ref="B25:B30"/>
    <mergeCell ref="C25:C30"/>
    <mergeCell ref="G25:G30"/>
    <mergeCell ref="H25:H26"/>
    <mergeCell ref="G13:G18"/>
    <mergeCell ref="G43:G48"/>
    <mergeCell ref="J19:J21"/>
    <mergeCell ref="K31:K36"/>
    <mergeCell ref="J31:J36"/>
    <mergeCell ref="G31:G36"/>
    <mergeCell ref="I37:I42"/>
    <mergeCell ref="J37:J42"/>
    <mergeCell ref="K37:K42"/>
    <mergeCell ref="K19:K21"/>
    <mergeCell ref="I19:I21"/>
    <mergeCell ref="H19:H21"/>
    <mergeCell ref="K22:K24"/>
    <mergeCell ref="H22:H24"/>
    <mergeCell ref="G19:G24"/>
    <mergeCell ref="I22:I24"/>
    <mergeCell ref="J22:J24"/>
    <mergeCell ref="B13:B18"/>
    <mergeCell ref="C13:C18"/>
    <mergeCell ref="G79:G84"/>
    <mergeCell ref="H103:H105"/>
    <mergeCell ref="G97:G102"/>
    <mergeCell ref="G103:G108"/>
    <mergeCell ref="B85:B90"/>
    <mergeCell ref="C85:C90"/>
    <mergeCell ref="B49:B54"/>
    <mergeCell ref="C49:C54"/>
    <mergeCell ref="G49:G54"/>
    <mergeCell ref="H49:H54"/>
    <mergeCell ref="G67:G72"/>
    <mergeCell ref="H106:H108"/>
    <mergeCell ref="H91:H96"/>
    <mergeCell ref="J106:J108"/>
    <mergeCell ref="A1:L1"/>
    <mergeCell ref="L3:L5"/>
    <mergeCell ref="A3:A5"/>
    <mergeCell ref="A7:A12"/>
    <mergeCell ref="C7:C12"/>
    <mergeCell ref="E3:E5"/>
    <mergeCell ref="B3:B5"/>
    <mergeCell ref="D3:D5"/>
    <mergeCell ref="C3:C5"/>
    <mergeCell ref="F3:F5"/>
    <mergeCell ref="J3:J5"/>
    <mergeCell ref="B7:B12"/>
    <mergeCell ref="H3:H5"/>
    <mergeCell ref="H7:H9"/>
    <mergeCell ref="I7:I9"/>
    <mergeCell ref="J7:J9"/>
    <mergeCell ref="K7:K9"/>
    <mergeCell ref="H10:H12"/>
    <mergeCell ref="I10:I12"/>
    <mergeCell ref="A61:A66"/>
    <mergeCell ref="B61:B66"/>
    <mergeCell ref="C61:C66"/>
    <mergeCell ref="G61:G66"/>
    <mergeCell ref="K3:K5"/>
    <mergeCell ref="A67:A72"/>
    <mergeCell ref="A43:A48"/>
    <mergeCell ref="C43:C48"/>
    <mergeCell ref="A13:A18"/>
    <mergeCell ref="A31:A36"/>
    <mergeCell ref="A19:A24"/>
    <mergeCell ref="B31:B36"/>
    <mergeCell ref="B67:B72"/>
    <mergeCell ref="A37:A42"/>
    <mergeCell ref="B37:B42"/>
    <mergeCell ref="C37:C42"/>
    <mergeCell ref="C19:C24"/>
    <mergeCell ref="B19:B24"/>
    <mergeCell ref="C31:C36"/>
    <mergeCell ref="H61:H66"/>
    <mergeCell ref="I61:I66"/>
    <mergeCell ref="J61:J66"/>
    <mergeCell ref="K61:K66"/>
    <mergeCell ref="G3:G5"/>
    <mergeCell ref="I3:I5"/>
    <mergeCell ref="H31:H36"/>
    <mergeCell ref="I31:I36"/>
    <mergeCell ref="G37:G42"/>
    <mergeCell ref="J121:J126"/>
    <mergeCell ref="K121:K126"/>
    <mergeCell ref="H121:H126"/>
    <mergeCell ref="I121:I126"/>
    <mergeCell ref="J118:J120"/>
    <mergeCell ref="J109:J114"/>
    <mergeCell ref="K118:K120"/>
    <mergeCell ref="I115:I117"/>
    <mergeCell ref="I118:I120"/>
    <mergeCell ref="H115:H117"/>
    <mergeCell ref="J115:J117"/>
    <mergeCell ref="K115:K117"/>
    <mergeCell ref="I109:I114"/>
    <mergeCell ref="H109:H114"/>
    <mergeCell ref="K109:K114"/>
    <mergeCell ref="H118:H120"/>
    <mergeCell ref="G115:G120"/>
    <mergeCell ref="A127:A132"/>
    <mergeCell ref="B127:B132"/>
    <mergeCell ref="C127:C132"/>
    <mergeCell ref="A91:A96"/>
    <mergeCell ref="B91:B96"/>
    <mergeCell ref="C91:C96"/>
    <mergeCell ref="A115:A120"/>
    <mergeCell ref="B115:B120"/>
    <mergeCell ref="C115:C120"/>
    <mergeCell ref="A109:A114"/>
    <mergeCell ref="B109:B114"/>
    <mergeCell ref="C109:C114"/>
    <mergeCell ref="C97:C102"/>
    <mergeCell ref="A121:A126"/>
    <mergeCell ref="B121:B126"/>
    <mergeCell ref="C121:C126"/>
    <mergeCell ref="A103:A108"/>
    <mergeCell ref="B103:B108"/>
    <mergeCell ref="C103:C108"/>
    <mergeCell ref="A97:A102"/>
    <mergeCell ref="B97:B102"/>
    <mergeCell ref="H37:H42"/>
    <mergeCell ref="H67:H72"/>
    <mergeCell ref="B43:B48"/>
    <mergeCell ref="I67:I72"/>
    <mergeCell ref="J67:J72"/>
    <mergeCell ref="K67:K72"/>
    <mergeCell ref="A55:A60"/>
    <mergeCell ref="B55:B60"/>
    <mergeCell ref="C55:C60"/>
    <mergeCell ref="G55:G60"/>
    <mergeCell ref="A49:A54"/>
    <mergeCell ref="H55:H60"/>
    <mergeCell ref="C67:C72"/>
    <mergeCell ref="K82:K84"/>
    <mergeCell ref="K79:K81"/>
    <mergeCell ref="H97:H102"/>
    <mergeCell ref="J82:J84"/>
    <mergeCell ref="I82:I84"/>
    <mergeCell ref="K97:K102"/>
    <mergeCell ref="J79:J81"/>
    <mergeCell ref="J91:J96"/>
    <mergeCell ref="A73:A78"/>
    <mergeCell ref="B73:B78"/>
    <mergeCell ref="C73:C78"/>
    <mergeCell ref="G73:G78"/>
    <mergeCell ref="H73:H78"/>
    <mergeCell ref="I73:I78"/>
    <mergeCell ref="J73:J78"/>
    <mergeCell ref="K91:K96"/>
    <mergeCell ref="K73:K78"/>
    <mergeCell ref="A85:A90"/>
    <mergeCell ref="A79:A84"/>
    <mergeCell ref="B79:B84"/>
    <mergeCell ref="C79:C84"/>
    <mergeCell ref="H82:H84"/>
    <mergeCell ref="G85:G90"/>
    <mergeCell ref="H79:H81"/>
    <mergeCell ref="M3:M5"/>
    <mergeCell ref="N3:N5"/>
    <mergeCell ref="O3:O5"/>
    <mergeCell ref="P3:P5"/>
    <mergeCell ref="Q3:Q5"/>
    <mergeCell ref="R3:R5"/>
    <mergeCell ref="T3:T4"/>
    <mergeCell ref="K106:K108"/>
    <mergeCell ref="I55:I60"/>
    <mergeCell ref="J55:J60"/>
    <mergeCell ref="K55:K60"/>
    <mergeCell ref="I49:I54"/>
    <mergeCell ref="J49:J54"/>
    <mergeCell ref="K49:K54"/>
    <mergeCell ref="K103:K105"/>
    <mergeCell ref="I91:I96"/>
    <mergeCell ref="J10:J12"/>
    <mergeCell ref="K10:K12"/>
    <mergeCell ref="I103:I105"/>
    <mergeCell ref="J103:J105"/>
    <mergeCell ref="I106:I108"/>
    <mergeCell ref="I97:I102"/>
    <mergeCell ref="J97:J102"/>
    <mergeCell ref="I79:I81"/>
  </mergeCells>
  <phoneticPr fontId="0" type="noConversion"/>
  <pageMargins left="0.23622047244094491" right="0.15748031496062992" top="0.78740157480314965" bottom="0.39370078740157483" header="0.39370078740157483" footer="0.23622047244094491"/>
  <pageSetup paperSize="9" scale="75" fitToHeight="0" orientation="landscape" r:id="rId1"/>
  <headerFooter differentFirst="1" scaleWithDoc="0" alignWithMargins="0">
    <oddFooter>&amp;C&amp;P</oddFooter>
  </headerFooter>
  <rowBreaks count="3" manualBreakCount="3">
    <brk id="39" max="11" man="1"/>
    <brk id="74" max="11" man="1"/>
    <brk id="107" max="11"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26"/>
  <sheetViews>
    <sheetView view="pageBreakPreview" zoomScaleNormal="100" zoomScaleSheetLayoutView="100" workbookViewId="0">
      <pane ySplit="5" topLeftCell="A6" activePane="bottomLeft" state="frozen"/>
      <selection pane="bottomLeft" activeCell="H7" sqref="H7:H15"/>
    </sheetView>
  </sheetViews>
  <sheetFormatPr defaultRowHeight="12.75"/>
  <cols>
    <col min="1" max="1" width="4.7109375" style="12" customWidth="1"/>
    <col min="2" max="2" width="21" style="13" customWidth="1"/>
    <col min="3" max="3" width="9.28515625" style="13" customWidth="1"/>
    <col min="4" max="4" width="21.7109375" style="13" customWidth="1"/>
    <col min="5" max="5" width="14.85546875" style="19" customWidth="1"/>
    <col min="6" max="6" width="12.5703125" style="19" customWidth="1"/>
    <col min="7" max="7" width="21.140625" style="13" customWidth="1"/>
    <col min="8" max="8" width="29.42578125" style="26" customWidth="1"/>
    <col min="9" max="9" width="5.28515625" style="19" customWidth="1"/>
    <col min="10" max="10" width="6.28515625" style="19" customWidth="1"/>
    <col min="11" max="11" width="6" style="19" customWidth="1"/>
    <col min="12" max="12" width="19.42578125" style="19" customWidth="1"/>
    <col min="16" max="16" width="13.42578125" customWidth="1"/>
  </cols>
  <sheetData>
    <row r="1" spans="1:20" s="2" customFormat="1" ht="30" customHeight="1">
      <c r="A1" s="2430" t="s">
        <v>3186</v>
      </c>
      <c r="B1" s="2430"/>
      <c r="C1" s="2430"/>
      <c r="D1" s="2430"/>
      <c r="E1" s="2430"/>
      <c r="F1" s="2430"/>
      <c r="G1" s="2430"/>
      <c r="H1" s="2430"/>
      <c r="I1" s="2430"/>
      <c r="J1" s="2430"/>
      <c r="K1" s="2430"/>
      <c r="L1" s="2430"/>
    </row>
    <row r="2" spans="1:20" s="2" customFormat="1" ht="14.25" customHeight="1" thickBot="1">
      <c r="A2" s="650"/>
      <c r="B2" s="213"/>
      <c r="C2" s="213"/>
      <c r="D2" s="213"/>
      <c r="E2" s="213"/>
      <c r="F2" s="213"/>
      <c r="G2" s="213"/>
      <c r="H2" s="653"/>
      <c r="I2" s="213"/>
      <c r="J2" s="213"/>
      <c r="K2" s="213"/>
      <c r="L2" s="213" t="s">
        <v>172</v>
      </c>
    </row>
    <row r="3" spans="1:20" s="2" customFormat="1" ht="22.5" customHeight="1" thickTop="1">
      <c r="A3" s="2439" t="s">
        <v>294</v>
      </c>
      <c r="B3" s="2439" t="s">
        <v>297</v>
      </c>
      <c r="C3" s="2439" t="s">
        <v>975</v>
      </c>
      <c r="D3" s="2444" t="s">
        <v>295</v>
      </c>
      <c r="E3" s="2444" t="s">
        <v>1969</v>
      </c>
      <c r="F3" s="2444" t="s">
        <v>1540</v>
      </c>
      <c r="G3" s="2439" t="s">
        <v>2242</v>
      </c>
      <c r="H3" s="2444" t="s">
        <v>298</v>
      </c>
      <c r="I3" s="2444" t="s">
        <v>1040</v>
      </c>
      <c r="J3" s="2444" t="s">
        <v>299</v>
      </c>
      <c r="K3" s="2444" t="s">
        <v>300</v>
      </c>
      <c r="L3" s="2439" t="s">
        <v>2242</v>
      </c>
      <c r="M3" s="2433"/>
      <c r="N3" s="2431"/>
      <c r="O3" s="2431"/>
      <c r="P3" s="2431"/>
      <c r="Q3" s="2431"/>
      <c r="R3" s="2431"/>
      <c r="S3" s="428"/>
      <c r="T3" s="2432"/>
    </row>
    <row r="4" spans="1:20" s="2" customFormat="1" ht="28.5" customHeight="1">
      <c r="A4" s="2440"/>
      <c r="B4" s="2440"/>
      <c r="C4" s="2442"/>
      <c r="D4" s="2445"/>
      <c r="E4" s="2445"/>
      <c r="F4" s="2442"/>
      <c r="G4" s="2442"/>
      <c r="H4" s="2442"/>
      <c r="I4" s="2442"/>
      <c r="J4" s="2442"/>
      <c r="K4" s="2442"/>
      <c r="L4" s="2442"/>
      <c r="M4" s="2433"/>
      <c r="N4" s="2431"/>
      <c r="O4" s="2431"/>
      <c r="P4" s="2431"/>
      <c r="Q4" s="2431"/>
      <c r="R4" s="2431"/>
      <c r="S4" s="428"/>
      <c r="T4" s="2432"/>
    </row>
    <row r="5" spans="1:20" s="2" customFormat="1" ht="18.75" customHeight="1" thickBot="1">
      <c r="A5" s="2441"/>
      <c r="B5" s="2441"/>
      <c r="C5" s="2443"/>
      <c r="D5" s="2446"/>
      <c r="E5" s="2446"/>
      <c r="F5" s="2443"/>
      <c r="G5" s="2443"/>
      <c r="H5" s="2443"/>
      <c r="I5" s="2443"/>
      <c r="J5" s="2443"/>
      <c r="K5" s="2443"/>
      <c r="L5" s="2443"/>
      <c r="M5" s="2433"/>
      <c r="N5" s="2431"/>
      <c r="O5" s="2431"/>
      <c r="P5" s="2431"/>
      <c r="Q5" s="2431"/>
      <c r="R5" s="2431"/>
      <c r="S5" s="428"/>
      <c r="T5" s="429"/>
    </row>
    <row r="6" spans="1:20" s="4" customFormat="1" ht="12.75" customHeight="1" thickTop="1" thickBot="1">
      <c r="A6" s="238">
        <v>1</v>
      </c>
      <c r="B6" s="238">
        <v>2</v>
      </c>
      <c r="C6" s="238">
        <v>3</v>
      </c>
      <c r="D6" s="239">
        <v>4</v>
      </c>
      <c r="E6" s="130">
        <v>5</v>
      </c>
      <c r="F6" s="130">
        <v>6</v>
      </c>
      <c r="G6" s="239">
        <v>7</v>
      </c>
      <c r="H6" s="130">
        <v>8</v>
      </c>
      <c r="I6" s="130">
        <v>9</v>
      </c>
      <c r="J6" s="130">
        <v>10</v>
      </c>
      <c r="K6" s="130">
        <v>11</v>
      </c>
      <c r="L6" s="130">
        <v>13</v>
      </c>
    </row>
    <row r="7" spans="1:20" s="5" customFormat="1" ht="13.5" customHeight="1" thickTop="1">
      <c r="A7" s="2473" t="s">
        <v>424</v>
      </c>
      <c r="B7" s="2475" t="s">
        <v>997</v>
      </c>
      <c r="C7" s="2475" t="s">
        <v>1039</v>
      </c>
      <c r="D7" s="709" t="s">
        <v>296</v>
      </c>
      <c r="E7" s="1254">
        <f>E9+E15</f>
        <v>29453679.280000001</v>
      </c>
      <c r="F7" s="854">
        <f>F9+F15</f>
        <v>29060028.970000003</v>
      </c>
      <c r="G7" s="2748"/>
      <c r="H7" s="2384" t="s">
        <v>1269</v>
      </c>
      <c r="I7" s="2390" t="s">
        <v>306</v>
      </c>
      <c r="J7" s="2390">
        <v>100</v>
      </c>
      <c r="K7" s="2390">
        <v>104</v>
      </c>
      <c r="L7" s="2719"/>
      <c r="M7" s="437"/>
      <c r="T7" s="602"/>
    </row>
    <row r="8" spans="1:20" s="1688" customFormat="1" ht="18.75" customHeight="1">
      <c r="A8" s="2379"/>
      <c r="B8" s="2454"/>
      <c r="C8" s="2454"/>
      <c r="D8" s="320" t="s">
        <v>2521</v>
      </c>
      <c r="E8" s="2051">
        <f>E10</f>
        <v>79800</v>
      </c>
      <c r="F8" s="2051">
        <f>F10</f>
        <v>79800</v>
      </c>
      <c r="G8" s="2423"/>
      <c r="H8" s="2385"/>
      <c r="I8" s="2391"/>
      <c r="J8" s="2391"/>
      <c r="K8" s="2391"/>
      <c r="L8" s="2537"/>
      <c r="M8" s="680"/>
      <c r="T8" s="602"/>
    </row>
    <row r="9" spans="1:20" s="5" customFormat="1" ht="20.25" customHeight="1">
      <c r="A9" s="2453"/>
      <c r="B9" s="2484"/>
      <c r="C9" s="2396"/>
      <c r="D9" s="709" t="s">
        <v>301</v>
      </c>
      <c r="E9" s="1254">
        <f>E11+E12+E14</f>
        <v>29453679.280000001</v>
      </c>
      <c r="F9" s="854">
        <f>F11+F12+F14</f>
        <v>29060028.970000003</v>
      </c>
      <c r="G9" s="2423"/>
      <c r="H9" s="2385"/>
      <c r="I9" s="3000"/>
      <c r="J9" s="3000"/>
      <c r="K9" s="3000"/>
      <c r="L9" s="2537"/>
      <c r="M9" s="437"/>
      <c r="O9" s="242"/>
      <c r="P9" s="242"/>
      <c r="Q9" s="242"/>
      <c r="R9" s="242"/>
    </row>
    <row r="10" spans="1:20" s="1688" customFormat="1" ht="18" customHeight="1">
      <c r="A10" s="2453"/>
      <c r="B10" s="2484"/>
      <c r="C10" s="2396"/>
      <c r="D10" s="320" t="s">
        <v>2521</v>
      </c>
      <c r="E10" s="2057">
        <f>E13</f>
        <v>79800</v>
      </c>
      <c r="F10" s="2057">
        <f>F13</f>
        <v>79800</v>
      </c>
      <c r="G10" s="2423"/>
      <c r="H10" s="2385"/>
      <c r="I10" s="3000"/>
      <c r="J10" s="3000"/>
      <c r="K10" s="3000"/>
      <c r="L10" s="2537"/>
      <c r="M10" s="680"/>
      <c r="O10" s="242"/>
      <c r="P10" s="242"/>
      <c r="Q10" s="242"/>
      <c r="R10" s="242"/>
    </row>
    <row r="11" spans="1:20" s="5" customFormat="1" ht="16.5" customHeight="1">
      <c r="A11" s="2453"/>
      <c r="B11" s="2484"/>
      <c r="C11" s="2396"/>
      <c r="D11" s="709" t="s">
        <v>303</v>
      </c>
      <c r="E11" s="1254">
        <f>E18+E78+E121</f>
        <v>29453679.280000001</v>
      </c>
      <c r="F11" s="854">
        <f>F18+F78+F121</f>
        <v>29060028.970000003</v>
      </c>
      <c r="G11" s="2423"/>
      <c r="H11" s="2385"/>
      <c r="I11" s="3000"/>
      <c r="J11" s="3000"/>
      <c r="K11" s="3000"/>
      <c r="L11" s="2537"/>
      <c r="M11" s="437"/>
    </row>
    <row r="12" spans="1:20" s="5" customFormat="1" ht="12.75" customHeight="1">
      <c r="A12" s="2453"/>
      <c r="B12" s="2484"/>
      <c r="C12" s="2396"/>
      <c r="D12" s="718" t="s">
        <v>304</v>
      </c>
      <c r="E12" s="1254">
        <f>E19+E79+E122</f>
        <v>0</v>
      </c>
      <c r="F12" s="854">
        <f>F19+F79+F122</f>
        <v>0</v>
      </c>
      <c r="G12" s="2423"/>
      <c r="H12" s="2484"/>
      <c r="I12" s="3000"/>
      <c r="J12" s="3000"/>
      <c r="K12" s="3000"/>
      <c r="L12" s="2537"/>
      <c r="M12" s="437"/>
      <c r="P12" s="602"/>
      <c r="Q12" s="602"/>
    </row>
    <row r="13" spans="1:20" s="1688" customFormat="1" ht="19.5" customHeight="1">
      <c r="A13" s="2453"/>
      <c r="B13" s="2484"/>
      <c r="C13" s="2396"/>
      <c r="D13" s="320" t="s">
        <v>2521</v>
      </c>
      <c r="E13" s="2051">
        <f>E105</f>
        <v>79800</v>
      </c>
      <c r="F13" s="2051">
        <f>F105</f>
        <v>79800</v>
      </c>
      <c r="G13" s="2423"/>
      <c r="H13" s="2484"/>
      <c r="I13" s="3000"/>
      <c r="J13" s="3000"/>
      <c r="K13" s="3000"/>
      <c r="L13" s="2537"/>
      <c r="M13" s="680"/>
      <c r="P13" s="602"/>
      <c r="Q13" s="602"/>
    </row>
    <row r="14" spans="1:20" s="5" customFormat="1" ht="24.75" customHeight="1">
      <c r="A14" s="2453"/>
      <c r="B14" s="2484"/>
      <c r="C14" s="2396"/>
      <c r="D14" s="709" t="s">
        <v>305</v>
      </c>
      <c r="E14" s="1254">
        <f>E20+E80+E124</f>
        <v>0</v>
      </c>
      <c r="F14" s="854">
        <f>F20+F80+F124</f>
        <v>0</v>
      </c>
      <c r="G14" s="2423"/>
      <c r="H14" s="3045"/>
      <c r="I14" s="3000"/>
      <c r="J14" s="3000"/>
      <c r="K14" s="3000"/>
      <c r="L14" s="2537"/>
      <c r="M14" s="437"/>
      <c r="P14" s="465"/>
    </row>
    <row r="15" spans="1:20" s="5" customFormat="1" ht="17.25" customHeight="1">
      <c r="A15" s="2453"/>
      <c r="B15" s="2484"/>
      <c r="C15" s="2396"/>
      <c r="D15" s="718" t="s">
        <v>302</v>
      </c>
      <c r="E15" s="1254">
        <f>E21+E81+E125</f>
        <v>0</v>
      </c>
      <c r="F15" s="854">
        <f>F21+F81+F125</f>
        <v>0</v>
      </c>
      <c r="G15" s="2424"/>
      <c r="H15" s="3046"/>
      <c r="I15" s="3001"/>
      <c r="J15" s="3001"/>
      <c r="K15" s="3001"/>
      <c r="L15" s="2538"/>
      <c r="M15" s="437"/>
    </row>
    <row r="16" spans="1:20" s="11" customFormat="1" ht="15" customHeight="1">
      <c r="A16" s="3212" t="s">
        <v>308</v>
      </c>
      <c r="B16" s="3215" t="s">
        <v>998</v>
      </c>
      <c r="C16" s="3215"/>
      <c r="D16" s="99" t="s">
        <v>296</v>
      </c>
      <c r="E16" s="18">
        <f>E17+E21</f>
        <v>1761690.47</v>
      </c>
      <c r="F16" s="18">
        <f>F17+F21</f>
        <v>1368040.1600000001</v>
      </c>
      <c r="G16" s="3205"/>
      <c r="H16" s="23"/>
      <c r="I16" s="27"/>
      <c r="J16" s="27"/>
      <c r="K16" s="27"/>
      <c r="L16" s="3208"/>
      <c r="M16" s="597"/>
      <c r="N16" s="622"/>
      <c r="O16" s="622"/>
      <c r="P16"/>
      <c r="Q16"/>
      <c r="R16"/>
    </row>
    <row r="17" spans="1:16" s="11" customFormat="1" ht="21.75" customHeight="1">
      <c r="A17" s="3213"/>
      <c r="B17" s="3216"/>
      <c r="C17" s="3216"/>
      <c r="D17" s="99" t="s">
        <v>301</v>
      </c>
      <c r="E17" s="18">
        <f>E18+E19+E20</f>
        <v>1761690.47</v>
      </c>
      <c r="F17" s="18">
        <f>F18+F19+F20</f>
        <v>1368040.1600000001</v>
      </c>
      <c r="G17" s="3206"/>
      <c r="H17" s="24"/>
      <c r="I17" s="28"/>
      <c r="J17" s="28"/>
      <c r="K17" s="28"/>
      <c r="L17" s="3209"/>
      <c r="M17" s="597"/>
    </row>
    <row r="18" spans="1:16" s="11" customFormat="1" ht="14.25" customHeight="1">
      <c r="A18" s="3213"/>
      <c r="B18" s="3216"/>
      <c r="C18" s="3216"/>
      <c r="D18" s="99" t="s">
        <v>303</v>
      </c>
      <c r="E18" s="18">
        <f>E24</f>
        <v>1761690.47</v>
      </c>
      <c r="F18" s="18">
        <f>F24</f>
        <v>1368040.1600000001</v>
      </c>
      <c r="G18" s="3206"/>
      <c r="H18" s="24"/>
      <c r="I18" s="28"/>
      <c r="J18" s="28"/>
      <c r="K18" s="28"/>
      <c r="L18" s="3209"/>
      <c r="M18" s="597"/>
    </row>
    <row r="19" spans="1:16" s="11" customFormat="1" ht="15" customHeight="1">
      <c r="A19" s="3213"/>
      <c r="B19" s="3216"/>
      <c r="C19" s="3216"/>
      <c r="D19" s="100" t="s">
        <v>304</v>
      </c>
      <c r="E19" s="18">
        <f t="shared" ref="E19:E20" si="0">E25</f>
        <v>0</v>
      </c>
      <c r="F19" s="18">
        <f t="shared" ref="F19:F21" si="1">F25</f>
        <v>0</v>
      </c>
      <c r="G19" s="3206"/>
      <c r="H19" s="24"/>
      <c r="I19" s="28"/>
      <c r="J19" s="28"/>
      <c r="K19" s="28"/>
      <c r="L19" s="3209"/>
      <c r="M19" s="597"/>
      <c r="P19" s="630"/>
    </row>
    <row r="20" spans="1:16" s="11" customFormat="1" ht="22.5" customHeight="1">
      <c r="A20" s="3213"/>
      <c r="B20" s="3216"/>
      <c r="C20" s="3216"/>
      <c r="D20" s="99" t="s">
        <v>305</v>
      </c>
      <c r="E20" s="18">
        <f t="shared" si="0"/>
        <v>0</v>
      </c>
      <c r="F20" s="18">
        <f t="shared" si="1"/>
        <v>0</v>
      </c>
      <c r="G20" s="3206"/>
      <c r="H20" s="24"/>
      <c r="I20" s="28"/>
      <c r="J20" s="28"/>
      <c r="K20" s="28"/>
      <c r="L20" s="3209"/>
      <c r="M20" s="597"/>
    </row>
    <row r="21" spans="1:16" s="11" customFormat="1">
      <c r="A21" s="3214"/>
      <c r="B21" s="3217"/>
      <c r="C21" s="3217"/>
      <c r="D21" s="100" t="s">
        <v>302</v>
      </c>
      <c r="E21" s="18">
        <f>E27</f>
        <v>0</v>
      </c>
      <c r="F21" s="18">
        <f t="shared" si="1"/>
        <v>0</v>
      </c>
      <c r="G21" s="3207"/>
      <c r="H21" s="25"/>
      <c r="I21" s="29"/>
      <c r="J21" s="29"/>
      <c r="K21" s="29"/>
      <c r="L21" s="3210"/>
      <c r="M21" s="597"/>
    </row>
    <row r="22" spans="1:16" s="5" customFormat="1">
      <c r="A22" s="2648" t="s">
        <v>309</v>
      </c>
      <c r="B22" s="2368" t="s">
        <v>999</v>
      </c>
      <c r="C22" s="2368"/>
      <c r="D22" s="722" t="s">
        <v>296</v>
      </c>
      <c r="E22" s="1220">
        <f>E23+E27</f>
        <v>1761690.47</v>
      </c>
      <c r="F22" s="879">
        <f>F23+F27</f>
        <v>1368040.1600000001</v>
      </c>
      <c r="G22" s="2405"/>
      <c r="H22" s="2411"/>
      <c r="I22" s="2414"/>
      <c r="J22" s="2414"/>
      <c r="K22" s="2414"/>
      <c r="L22" s="2528"/>
      <c r="M22" s="437"/>
    </row>
    <row r="23" spans="1:16" s="5" customFormat="1" ht="19.5">
      <c r="A23" s="3003"/>
      <c r="B23" s="2972"/>
      <c r="C23" s="2972"/>
      <c r="D23" s="722" t="s">
        <v>301</v>
      </c>
      <c r="E23" s="1220">
        <f>E24+E25+E26</f>
        <v>1761690.47</v>
      </c>
      <c r="F23" s="879">
        <f>F24+F25+F26</f>
        <v>1368040.1600000001</v>
      </c>
      <c r="G23" s="2406"/>
      <c r="H23" s="2412"/>
      <c r="I23" s="2975"/>
      <c r="J23" s="2975"/>
      <c r="K23" s="2975"/>
      <c r="L23" s="2529"/>
      <c r="M23" s="437"/>
    </row>
    <row r="24" spans="1:16" s="5" customFormat="1">
      <c r="A24" s="3003"/>
      <c r="B24" s="2972"/>
      <c r="C24" s="2972"/>
      <c r="D24" s="722" t="s">
        <v>303</v>
      </c>
      <c r="E24" s="1220">
        <f>E30+E36+E42+E48+E54+E66+E60+E72</f>
        <v>1761690.47</v>
      </c>
      <c r="F24" s="879">
        <f t="shared" ref="F24:F27" si="2">F30+F36+F42+F48+F54+F66+F60</f>
        <v>1368040.1600000001</v>
      </c>
      <c r="G24" s="2406"/>
      <c r="H24" s="2412"/>
      <c r="I24" s="2975"/>
      <c r="J24" s="2975"/>
      <c r="K24" s="2975"/>
      <c r="L24" s="2529"/>
      <c r="M24" s="437"/>
    </row>
    <row r="25" spans="1:16" s="5" customFormat="1">
      <c r="A25" s="3003"/>
      <c r="B25" s="2972"/>
      <c r="C25" s="2972"/>
      <c r="D25" s="716" t="s">
        <v>304</v>
      </c>
      <c r="E25" s="1220">
        <f t="shared" ref="E25:E27" si="3">E31+E37+E43+E49+E55+E67+E61</f>
        <v>0</v>
      </c>
      <c r="F25" s="879">
        <f t="shared" si="2"/>
        <v>0</v>
      </c>
      <c r="G25" s="2406"/>
      <c r="H25" s="2633"/>
      <c r="I25" s="2975"/>
      <c r="J25" s="2975"/>
      <c r="K25" s="2975"/>
      <c r="L25" s="2529"/>
      <c r="M25" s="437"/>
    </row>
    <row r="26" spans="1:16" ht="19.5">
      <c r="A26" s="3003"/>
      <c r="B26" s="2972"/>
      <c r="C26" s="2972"/>
      <c r="D26" s="722" t="s">
        <v>305</v>
      </c>
      <c r="E26" s="1220">
        <f t="shared" si="3"/>
        <v>0</v>
      </c>
      <c r="F26" s="879">
        <f t="shared" si="2"/>
        <v>0</v>
      </c>
      <c r="G26" s="2406"/>
      <c r="H26" s="3047"/>
      <c r="I26" s="2975"/>
      <c r="J26" s="2975"/>
      <c r="K26" s="2975"/>
      <c r="L26" s="2529"/>
      <c r="M26" s="592"/>
    </row>
    <row r="27" spans="1:16" ht="18" customHeight="1">
      <c r="A27" s="3004"/>
      <c r="B27" s="2986"/>
      <c r="C27" s="2986"/>
      <c r="D27" s="716" t="s">
        <v>302</v>
      </c>
      <c r="E27" s="1220">
        <f t="shared" si="3"/>
        <v>0</v>
      </c>
      <c r="F27" s="879">
        <f t="shared" si="2"/>
        <v>0</v>
      </c>
      <c r="G27" s="2407"/>
      <c r="H27" s="3048"/>
      <c r="I27" s="2976"/>
      <c r="J27" s="2976"/>
      <c r="K27" s="2976"/>
      <c r="L27" s="2530"/>
      <c r="M27" s="592"/>
    </row>
    <row r="28" spans="1:16">
      <c r="A28" s="2396" t="s">
        <v>310</v>
      </c>
      <c r="B28" s="2420" t="s">
        <v>1000</v>
      </c>
      <c r="C28" s="2420" t="s">
        <v>1039</v>
      </c>
      <c r="D28" s="709" t="s">
        <v>296</v>
      </c>
      <c r="E28" s="1254">
        <f>E29+E33</f>
        <v>135100</v>
      </c>
      <c r="F28" s="854">
        <f>F29+F33</f>
        <v>0</v>
      </c>
      <c r="G28" s="2608" t="s">
        <v>2696</v>
      </c>
      <c r="H28" s="2384" t="s">
        <v>1512</v>
      </c>
      <c r="I28" s="2390" t="s">
        <v>1511</v>
      </c>
      <c r="J28" s="2390">
        <v>1</v>
      </c>
      <c r="K28" s="2390">
        <v>1</v>
      </c>
      <c r="L28" s="2536"/>
      <c r="M28" s="592"/>
    </row>
    <row r="29" spans="1:16" ht="19.5">
      <c r="A29" s="2477"/>
      <c r="B29" s="2958"/>
      <c r="C29" s="2421"/>
      <c r="D29" s="709" t="s">
        <v>301</v>
      </c>
      <c r="E29" s="1254">
        <f>E30+E31+E32</f>
        <v>135100</v>
      </c>
      <c r="F29" s="854">
        <f>F30+F31+F32</f>
        <v>0</v>
      </c>
      <c r="G29" s="2484"/>
      <c r="H29" s="2948"/>
      <c r="I29" s="2474"/>
      <c r="J29" s="2474"/>
      <c r="K29" s="2453"/>
      <c r="L29" s="2537"/>
      <c r="M29" s="592"/>
    </row>
    <row r="30" spans="1:16">
      <c r="A30" s="2477"/>
      <c r="B30" s="2958"/>
      <c r="C30" s="2421"/>
      <c r="D30" s="707" t="s">
        <v>303</v>
      </c>
      <c r="E30" s="1520">
        <v>135100</v>
      </c>
      <c r="F30" s="854">
        <v>0</v>
      </c>
      <c r="G30" s="2484"/>
      <c r="H30" s="2948"/>
      <c r="I30" s="2474"/>
      <c r="J30" s="2474"/>
      <c r="K30" s="2453"/>
      <c r="L30" s="2537"/>
      <c r="M30" s="592"/>
    </row>
    <row r="31" spans="1:16">
      <c r="A31" s="2477"/>
      <c r="B31" s="2958"/>
      <c r="C31" s="2421"/>
      <c r="D31" s="718" t="s">
        <v>304</v>
      </c>
      <c r="E31" s="1254">
        <v>0</v>
      </c>
      <c r="F31" s="854">
        <v>0</v>
      </c>
      <c r="G31" s="2484"/>
      <c r="H31" s="2948"/>
      <c r="I31" s="2474"/>
      <c r="J31" s="2474"/>
      <c r="K31" s="2453"/>
      <c r="L31" s="2537"/>
      <c r="M31" s="592"/>
    </row>
    <row r="32" spans="1:16" ht="24" customHeight="1">
      <c r="A32" s="2477"/>
      <c r="B32" s="2958"/>
      <c r="C32" s="2421"/>
      <c r="D32" s="709" t="s">
        <v>305</v>
      </c>
      <c r="E32" s="1521">
        <v>0</v>
      </c>
      <c r="F32" s="803">
        <v>0</v>
      </c>
      <c r="G32" s="2484"/>
      <c r="H32" s="2948"/>
      <c r="I32" s="2474"/>
      <c r="J32" s="2474"/>
      <c r="K32" s="2453"/>
      <c r="L32" s="2537"/>
      <c r="M32" s="592"/>
    </row>
    <row r="33" spans="1:14" ht="13.5" customHeight="1">
      <c r="A33" s="2477"/>
      <c r="B33" s="2958"/>
      <c r="C33" s="2421"/>
      <c r="D33" s="718" t="s">
        <v>302</v>
      </c>
      <c r="E33" s="1520">
        <v>0</v>
      </c>
      <c r="F33" s="803">
        <v>0</v>
      </c>
      <c r="G33" s="2629"/>
      <c r="H33" s="2949"/>
      <c r="I33" s="2695"/>
      <c r="J33" s="2695"/>
      <c r="K33" s="2486"/>
      <c r="L33" s="2538"/>
      <c r="M33" s="592"/>
    </row>
    <row r="34" spans="1:14" ht="13.5" customHeight="1">
      <c r="A34" s="2395" t="s">
        <v>312</v>
      </c>
      <c r="B34" s="2420" t="s">
        <v>1001</v>
      </c>
      <c r="C34" s="2420" t="s">
        <v>1039</v>
      </c>
      <c r="D34" s="709" t="s">
        <v>296</v>
      </c>
      <c r="E34" s="1254">
        <f>E35+E39</f>
        <v>172900</v>
      </c>
      <c r="F34" s="854">
        <f>F35+F39</f>
        <v>92350</v>
      </c>
      <c r="G34" s="3006" t="s">
        <v>2691</v>
      </c>
      <c r="H34" s="2384" t="s">
        <v>1736</v>
      </c>
      <c r="I34" s="2390" t="s">
        <v>489</v>
      </c>
      <c r="J34" s="2390">
        <v>35</v>
      </c>
      <c r="K34" s="2390">
        <v>22</v>
      </c>
      <c r="L34" s="2536"/>
      <c r="M34" s="592"/>
    </row>
    <row r="35" spans="1:14" ht="19.5" customHeight="1">
      <c r="A35" s="2477"/>
      <c r="B35" s="2958"/>
      <c r="C35" s="2421"/>
      <c r="D35" s="709" t="s">
        <v>301</v>
      </c>
      <c r="E35" s="1254">
        <f>E36+E37+E38</f>
        <v>172900</v>
      </c>
      <c r="F35" s="854">
        <f>F36+F37+F38</f>
        <v>92350</v>
      </c>
      <c r="G35" s="2477"/>
      <c r="H35" s="2948"/>
      <c r="I35" s="2474"/>
      <c r="J35" s="2474"/>
      <c r="K35" s="2453"/>
      <c r="L35" s="2537"/>
      <c r="M35" s="592"/>
    </row>
    <row r="36" spans="1:14" ht="12" customHeight="1">
      <c r="A36" s="2477"/>
      <c r="B36" s="2958"/>
      <c r="C36" s="2421"/>
      <c r="D36" s="707" t="s">
        <v>303</v>
      </c>
      <c r="E36" s="1520">
        <v>172900</v>
      </c>
      <c r="F36" s="854">
        <v>92350</v>
      </c>
      <c r="G36" s="2477"/>
      <c r="H36" s="2948"/>
      <c r="I36" s="2474"/>
      <c r="J36" s="2474"/>
      <c r="K36" s="2453"/>
      <c r="L36" s="2537"/>
      <c r="M36" s="592"/>
    </row>
    <row r="37" spans="1:14">
      <c r="A37" s="2477"/>
      <c r="B37" s="2958"/>
      <c r="C37" s="2421"/>
      <c r="D37" s="718" t="s">
        <v>304</v>
      </c>
      <c r="E37" s="1254">
        <v>0</v>
      </c>
      <c r="F37" s="854">
        <v>0</v>
      </c>
      <c r="G37" s="2477"/>
      <c r="H37" s="2948"/>
      <c r="I37" s="2474"/>
      <c r="J37" s="2474"/>
      <c r="K37" s="2453"/>
      <c r="L37" s="2537"/>
      <c r="M37" s="592"/>
    </row>
    <row r="38" spans="1:14" ht="23.25" customHeight="1">
      <c r="A38" s="2477"/>
      <c r="B38" s="2958"/>
      <c r="C38" s="2421"/>
      <c r="D38" s="709" t="s">
        <v>305</v>
      </c>
      <c r="E38" s="1521">
        <v>0</v>
      </c>
      <c r="F38" s="803">
        <v>0</v>
      </c>
      <c r="G38" s="2477"/>
      <c r="H38" s="2948"/>
      <c r="I38" s="2474"/>
      <c r="J38" s="2474"/>
      <c r="K38" s="2453"/>
      <c r="L38" s="2537"/>
      <c r="M38" s="592"/>
    </row>
    <row r="39" spans="1:14" ht="72" customHeight="1">
      <c r="A39" s="2544"/>
      <c r="B39" s="2971"/>
      <c r="C39" s="2421"/>
      <c r="D39" s="718" t="s">
        <v>302</v>
      </c>
      <c r="E39" s="1254">
        <v>0</v>
      </c>
      <c r="F39" s="854">
        <v>0</v>
      </c>
      <c r="G39" s="2544"/>
      <c r="H39" s="2949"/>
      <c r="I39" s="2695"/>
      <c r="J39" s="2695"/>
      <c r="K39" s="2486"/>
      <c r="L39" s="2538"/>
      <c r="M39" s="592"/>
    </row>
    <row r="40" spans="1:14" ht="12.75" customHeight="1">
      <c r="A40" s="2395" t="s">
        <v>313</v>
      </c>
      <c r="B40" s="2420" t="s">
        <v>1288</v>
      </c>
      <c r="C40" s="2420" t="s">
        <v>1039</v>
      </c>
      <c r="D40" s="709" t="s">
        <v>296</v>
      </c>
      <c r="E40" s="1522">
        <f>E41+E45</f>
        <v>40000</v>
      </c>
      <c r="F40" s="804">
        <f>F41+F45</f>
        <v>12000</v>
      </c>
      <c r="G40" s="3006" t="s">
        <v>3110</v>
      </c>
      <c r="H40" s="2384" t="s">
        <v>1513</v>
      </c>
      <c r="I40" s="2390" t="s">
        <v>1511</v>
      </c>
      <c r="J40" s="2390">
        <v>1</v>
      </c>
      <c r="K40" s="2390">
        <v>0.67</v>
      </c>
      <c r="L40" s="2536"/>
      <c r="M40" s="612"/>
      <c r="N40" s="452"/>
    </row>
    <row r="41" spans="1:14" ht="18.75" customHeight="1">
      <c r="A41" s="2477"/>
      <c r="B41" s="2958"/>
      <c r="C41" s="2421"/>
      <c r="D41" s="709" t="s">
        <v>301</v>
      </c>
      <c r="E41" s="1254">
        <f>E42+E43+E44</f>
        <v>40000</v>
      </c>
      <c r="F41" s="854">
        <f>F42+F43+F44</f>
        <v>12000</v>
      </c>
      <c r="G41" s="2477"/>
      <c r="H41" s="2948"/>
      <c r="I41" s="2474"/>
      <c r="J41" s="2474"/>
      <c r="K41" s="2453"/>
      <c r="L41" s="2537"/>
      <c r="M41" s="592"/>
    </row>
    <row r="42" spans="1:14" ht="12" customHeight="1">
      <c r="A42" s="2477"/>
      <c r="B42" s="2958"/>
      <c r="C42" s="2421"/>
      <c r="D42" s="707" t="s">
        <v>303</v>
      </c>
      <c r="E42" s="1520">
        <v>40000</v>
      </c>
      <c r="F42" s="854">
        <v>12000</v>
      </c>
      <c r="G42" s="2477"/>
      <c r="H42" s="2948"/>
      <c r="I42" s="2474"/>
      <c r="J42" s="2474"/>
      <c r="K42" s="2453"/>
      <c r="L42" s="2537"/>
      <c r="M42" s="592"/>
    </row>
    <row r="43" spans="1:14" ht="14.25" customHeight="1">
      <c r="A43" s="2477"/>
      <c r="B43" s="2958"/>
      <c r="C43" s="2421"/>
      <c r="D43" s="718" t="s">
        <v>304</v>
      </c>
      <c r="E43" s="1254">
        <v>0</v>
      </c>
      <c r="F43" s="854">
        <v>0</v>
      </c>
      <c r="G43" s="2477"/>
      <c r="H43" s="2948"/>
      <c r="I43" s="2474"/>
      <c r="J43" s="2474"/>
      <c r="K43" s="2453"/>
      <c r="L43" s="2537"/>
      <c r="M43" s="592"/>
    </row>
    <row r="44" spans="1:14" ht="20.25" customHeight="1">
      <c r="A44" s="2477"/>
      <c r="B44" s="2958"/>
      <c r="C44" s="2421"/>
      <c r="D44" s="709" t="s">
        <v>305</v>
      </c>
      <c r="E44" s="1521">
        <v>0</v>
      </c>
      <c r="F44" s="803">
        <v>0</v>
      </c>
      <c r="G44" s="2477"/>
      <c r="H44" s="2948"/>
      <c r="I44" s="2474"/>
      <c r="J44" s="2474"/>
      <c r="K44" s="2453"/>
      <c r="L44" s="2537"/>
      <c r="M44" s="592"/>
    </row>
    <row r="45" spans="1:14" ht="13.5" customHeight="1">
      <c r="A45" s="2544"/>
      <c r="B45" s="2971"/>
      <c r="C45" s="2421"/>
      <c r="D45" s="718" t="s">
        <v>302</v>
      </c>
      <c r="E45" s="1520">
        <v>0</v>
      </c>
      <c r="F45" s="803">
        <v>0</v>
      </c>
      <c r="G45" s="2544"/>
      <c r="H45" s="2949"/>
      <c r="I45" s="2695"/>
      <c r="J45" s="2695"/>
      <c r="K45" s="2486"/>
      <c r="L45" s="2538"/>
      <c r="M45" s="592"/>
    </row>
    <row r="46" spans="1:14" ht="15.75" customHeight="1">
      <c r="A46" s="2395" t="s">
        <v>314</v>
      </c>
      <c r="B46" s="2420" t="s">
        <v>1289</v>
      </c>
      <c r="C46" s="2420" t="s">
        <v>1039</v>
      </c>
      <c r="D46" s="1667" t="s">
        <v>296</v>
      </c>
      <c r="E46" s="1254">
        <f>E47+E51</f>
        <v>961456.38</v>
      </c>
      <c r="F46" s="1254">
        <f>F47+F51</f>
        <v>951620.16</v>
      </c>
      <c r="G46" s="2608"/>
      <c r="H46" s="2384" t="s">
        <v>1909</v>
      </c>
      <c r="I46" s="2390" t="s">
        <v>1511</v>
      </c>
      <c r="J46" s="2390">
        <v>1</v>
      </c>
      <c r="K46" s="2390">
        <v>1</v>
      </c>
      <c r="L46" s="2536"/>
      <c r="M46" s="592"/>
    </row>
    <row r="47" spans="1:14" ht="23.25" customHeight="1">
      <c r="A47" s="2477"/>
      <c r="B47" s="2958"/>
      <c r="C47" s="2421"/>
      <c r="D47" s="1667" t="s">
        <v>301</v>
      </c>
      <c r="E47" s="1254">
        <f>E48+E49+E50</f>
        <v>961456.38</v>
      </c>
      <c r="F47" s="1254">
        <f>F48+F49+F50</f>
        <v>951620.16</v>
      </c>
      <c r="G47" s="2484"/>
      <c r="H47" s="2948"/>
      <c r="I47" s="2474"/>
      <c r="J47" s="2474"/>
      <c r="K47" s="2474"/>
      <c r="L47" s="2537"/>
      <c r="M47" s="592"/>
    </row>
    <row r="48" spans="1:14" ht="14.25" customHeight="1">
      <c r="A48" s="2477"/>
      <c r="B48" s="2958"/>
      <c r="C48" s="2421"/>
      <c r="D48" s="1663" t="s">
        <v>303</v>
      </c>
      <c r="E48" s="1669">
        <v>961456.38</v>
      </c>
      <c r="F48" s="1254">
        <v>951620.16</v>
      </c>
      <c r="G48" s="2484"/>
      <c r="H48" s="2948"/>
      <c r="I48" s="2474"/>
      <c r="J48" s="2474"/>
      <c r="K48" s="2474"/>
      <c r="L48" s="2537"/>
      <c r="M48" s="592"/>
    </row>
    <row r="49" spans="1:13" ht="14.25" customHeight="1">
      <c r="A49" s="2477"/>
      <c r="B49" s="2958"/>
      <c r="C49" s="2421"/>
      <c r="D49" s="1664" t="s">
        <v>304</v>
      </c>
      <c r="E49" s="1254">
        <v>0</v>
      </c>
      <c r="F49" s="1254">
        <v>0</v>
      </c>
      <c r="G49" s="2484"/>
      <c r="H49" s="2948"/>
      <c r="I49" s="2474"/>
      <c r="J49" s="2474"/>
      <c r="K49" s="2474"/>
      <c r="L49" s="2537"/>
      <c r="M49" s="592"/>
    </row>
    <row r="50" spans="1:13" ht="18" customHeight="1">
      <c r="A50" s="2477"/>
      <c r="B50" s="2958"/>
      <c r="C50" s="2421"/>
      <c r="D50" s="1667" t="s">
        <v>305</v>
      </c>
      <c r="E50" s="1670">
        <v>0</v>
      </c>
      <c r="F50" s="1669">
        <v>0</v>
      </c>
      <c r="G50" s="2484"/>
      <c r="H50" s="2948"/>
      <c r="I50" s="2474"/>
      <c r="J50" s="2474"/>
      <c r="K50" s="2474"/>
      <c r="L50" s="2537"/>
      <c r="M50" s="592"/>
    </row>
    <row r="51" spans="1:13" ht="32.25" customHeight="1">
      <c r="A51" s="2544"/>
      <c r="B51" s="2971"/>
      <c r="C51" s="2421"/>
      <c r="D51" s="1664" t="s">
        <v>302</v>
      </c>
      <c r="E51" s="1254">
        <v>0</v>
      </c>
      <c r="F51" s="1254">
        <v>0</v>
      </c>
      <c r="G51" s="2629"/>
      <c r="H51" s="2949"/>
      <c r="I51" s="2695"/>
      <c r="J51" s="2695"/>
      <c r="K51" s="2695"/>
      <c r="L51" s="2538"/>
      <c r="M51" s="592"/>
    </row>
    <row r="52" spans="1:13" ht="13.5" customHeight="1">
      <c r="A52" s="2395" t="s">
        <v>197</v>
      </c>
      <c r="B52" s="2420" t="s">
        <v>1737</v>
      </c>
      <c r="C52" s="2420" t="s">
        <v>1039</v>
      </c>
      <c r="D52" s="709" t="s">
        <v>296</v>
      </c>
      <c r="E52" s="1254">
        <f>E53+E57</f>
        <v>0</v>
      </c>
      <c r="F52" s="854">
        <f>F53+F57</f>
        <v>0</v>
      </c>
      <c r="G52" s="2638"/>
      <c r="H52" s="2384" t="s">
        <v>1738</v>
      </c>
      <c r="I52" s="2390" t="s">
        <v>489</v>
      </c>
      <c r="J52" s="2390">
        <v>2</v>
      </c>
      <c r="K52" s="2390">
        <v>2</v>
      </c>
      <c r="L52" s="2536"/>
      <c r="M52" s="612"/>
    </row>
    <row r="53" spans="1:13" ht="22.5" customHeight="1">
      <c r="A53" s="2477"/>
      <c r="B53" s="2958"/>
      <c r="C53" s="2421"/>
      <c r="D53" s="709" t="s">
        <v>301</v>
      </c>
      <c r="E53" s="1254">
        <f>E54+E55+E56</f>
        <v>0</v>
      </c>
      <c r="F53" s="854">
        <f>F54+F55+F56</f>
        <v>0</v>
      </c>
      <c r="G53" s="2476"/>
      <c r="H53" s="3045"/>
      <c r="I53" s="2474"/>
      <c r="J53" s="2474"/>
      <c r="K53" s="2453"/>
      <c r="L53" s="2537"/>
      <c r="M53" s="592"/>
    </row>
    <row r="54" spans="1:13" ht="13.5" customHeight="1">
      <c r="A54" s="2477"/>
      <c r="B54" s="2958"/>
      <c r="C54" s="2421"/>
      <c r="D54" s="707" t="s">
        <v>303</v>
      </c>
      <c r="E54" s="1520">
        <v>0</v>
      </c>
      <c r="F54" s="854">
        <v>0</v>
      </c>
      <c r="G54" s="2476"/>
      <c r="H54" s="3045"/>
      <c r="I54" s="2474"/>
      <c r="J54" s="2474"/>
      <c r="K54" s="2453"/>
      <c r="L54" s="2537"/>
      <c r="M54" s="592"/>
    </row>
    <row r="55" spans="1:13" ht="12.75" customHeight="1">
      <c r="A55" s="2477"/>
      <c r="B55" s="2958"/>
      <c r="C55" s="2421"/>
      <c r="D55" s="718" t="s">
        <v>304</v>
      </c>
      <c r="E55" s="1254">
        <v>0</v>
      </c>
      <c r="F55" s="854">
        <v>0</v>
      </c>
      <c r="G55" s="2476"/>
      <c r="H55" s="3045"/>
      <c r="I55" s="2474"/>
      <c r="J55" s="2474"/>
      <c r="K55" s="2453"/>
      <c r="L55" s="2537"/>
      <c r="M55" s="592"/>
    </row>
    <row r="56" spans="1:13" ht="24" customHeight="1">
      <c r="A56" s="2477"/>
      <c r="B56" s="2958"/>
      <c r="C56" s="2421"/>
      <c r="D56" s="709" t="s">
        <v>305</v>
      </c>
      <c r="E56" s="1521">
        <v>0</v>
      </c>
      <c r="F56" s="803">
        <v>0</v>
      </c>
      <c r="G56" s="2476"/>
      <c r="H56" s="3045"/>
      <c r="I56" s="2474"/>
      <c r="J56" s="2474"/>
      <c r="K56" s="2453"/>
      <c r="L56" s="2537"/>
      <c r="M56" s="592"/>
    </row>
    <row r="57" spans="1:13" ht="17.25" customHeight="1">
      <c r="A57" s="2544"/>
      <c r="B57" s="2971"/>
      <c r="C57" s="2421"/>
      <c r="D57" s="718" t="s">
        <v>302</v>
      </c>
      <c r="E57" s="1254">
        <v>0</v>
      </c>
      <c r="F57" s="854">
        <v>0</v>
      </c>
      <c r="G57" s="2708"/>
      <c r="H57" s="3046"/>
      <c r="I57" s="2695"/>
      <c r="J57" s="2695"/>
      <c r="K57" s="2486"/>
      <c r="L57" s="2538"/>
      <c r="M57" s="592"/>
    </row>
    <row r="58" spans="1:13" s="103" customFormat="1" ht="15.75" customHeight="1">
      <c r="A58" s="2617" t="s">
        <v>198</v>
      </c>
      <c r="B58" s="2381" t="s">
        <v>1539</v>
      </c>
      <c r="C58" s="2420" t="s">
        <v>1039</v>
      </c>
      <c r="D58" s="718" t="s">
        <v>296</v>
      </c>
      <c r="E58" s="1254">
        <f>E59+E63</f>
        <v>452234.09</v>
      </c>
      <c r="F58" s="854">
        <f>F59+F63</f>
        <v>312070</v>
      </c>
      <c r="G58" s="3202" t="s">
        <v>3293</v>
      </c>
      <c r="H58" s="2384" t="s">
        <v>1538</v>
      </c>
      <c r="I58" s="2390" t="s">
        <v>1511</v>
      </c>
      <c r="J58" s="2390">
        <v>1</v>
      </c>
      <c r="K58" s="2390">
        <v>0.67</v>
      </c>
      <c r="L58" s="2536"/>
      <c r="M58" s="612"/>
    </row>
    <row r="59" spans="1:13" s="103" customFormat="1" ht="20.25" customHeight="1">
      <c r="A59" s="3010"/>
      <c r="B59" s="2958"/>
      <c r="C59" s="2421"/>
      <c r="D59" s="709" t="s">
        <v>301</v>
      </c>
      <c r="E59" s="1254">
        <f>E60+E61+E62</f>
        <v>452234.09</v>
      </c>
      <c r="F59" s="854">
        <f>F60+F61+F62</f>
        <v>312070</v>
      </c>
      <c r="G59" s="3203"/>
      <c r="H59" s="3045"/>
      <c r="I59" s="2474"/>
      <c r="J59" s="2474"/>
      <c r="K59" s="2453"/>
      <c r="L59" s="2537"/>
      <c r="M59" s="592"/>
    </row>
    <row r="60" spans="1:13" s="103" customFormat="1" ht="12" customHeight="1">
      <c r="A60" s="3010"/>
      <c r="B60" s="2958"/>
      <c r="C60" s="2421"/>
      <c r="D60" s="709" t="s">
        <v>303</v>
      </c>
      <c r="E60" s="1254">
        <v>452234.09</v>
      </c>
      <c r="F60" s="854">
        <v>312070</v>
      </c>
      <c r="G60" s="3203"/>
      <c r="H60" s="3045"/>
      <c r="I60" s="2474"/>
      <c r="J60" s="2474"/>
      <c r="K60" s="2453"/>
      <c r="L60" s="2537"/>
      <c r="M60" s="592"/>
    </row>
    <row r="61" spans="1:13" s="103" customFormat="1" ht="11.25" customHeight="1">
      <c r="A61" s="3010"/>
      <c r="B61" s="2958"/>
      <c r="C61" s="2421"/>
      <c r="D61" s="718" t="s">
        <v>304</v>
      </c>
      <c r="E61" s="1254">
        <v>0</v>
      </c>
      <c r="F61" s="854">
        <v>0</v>
      </c>
      <c r="G61" s="3203"/>
      <c r="H61" s="3045"/>
      <c r="I61" s="2474"/>
      <c r="J61" s="2474"/>
      <c r="K61" s="2453"/>
      <c r="L61" s="2537"/>
      <c r="M61" s="592"/>
    </row>
    <row r="62" spans="1:13" s="103" customFormat="1" ht="20.25" customHeight="1">
      <c r="A62" s="3010"/>
      <c r="B62" s="2958"/>
      <c r="C62" s="2421"/>
      <c r="D62" s="709" t="s">
        <v>305</v>
      </c>
      <c r="E62" s="1254">
        <v>0</v>
      </c>
      <c r="F62" s="854">
        <v>0</v>
      </c>
      <c r="G62" s="3203"/>
      <c r="H62" s="3045"/>
      <c r="I62" s="2474"/>
      <c r="J62" s="2474"/>
      <c r="K62" s="2453"/>
      <c r="L62" s="2537"/>
      <c r="M62" s="592"/>
    </row>
    <row r="63" spans="1:13" s="103" customFormat="1" ht="270" customHeight="1">
      <c r="A63" s="3010"/>
      <c r="B63" s="2958"/>
      <c r="C63" s="2421"/>
      <c r="D63" s="718" t="s">
        <v>302</v>
      </c>
      <c r="E63" s="1254">
        <v>0</v>
      </c>
      <c r="F63" s="854">
        <v>0</v>
      </c>
      <c r="G63" s="3204"/>
      <c r="H63" s="3046"/>
      <c r="I63" s="2695"/>
      <c r="J63" s="2695"/>
      <c r="K63" s="2486"/>
      <c r="L63" s="2538"/>
      <c r="M63" s="592"/>
    </row>
    <row r="64" spans="1:13" s="5" customFormat="1" ht="17.25" customHeight="1">
      <c r="A64" s="2617" t="s">
        <v>155</v>
      </c>
      <c r="B64" s="2381" t="s">
        <v>1908</v>
      </c>
      <c r="C64" s="2420" t="s">
        <v>1039</v>
      </c>
      <c r="D64" s="718" t="s">
        <v>296</v>
      </c>
      <c r="E64" s="1254">
        <f>E65+E69</f>
        <v>0</v>
      </c>
      <c r="F64" s="854">
        <f>F65+F69</f>
        <v>0</v>
      </c>
      <c r="G64" s="2383"/>
      <c r="H64" s="2384" t="s">
        <v>799</v>
      </c>
      <c r="I64" s="2390" t="s">
        <v>800</v>
      </c>
      <c r="J64" s="2390">
        <v>120</v>
      </c>
      <c r="K64" s="2390">
        <v>120</v>
      </c>
      <c r="L64" s="2536"/>
      <c r="M64" s="437"/>
    </row>
    <row r="65" spans="1:18" s="5" customFormat="1" ht="21" customHeight="1">
      <c r="A65" s="3010"/>
      <c r="B65" s="2958"/>
      <c r="C65" s="2421"/>
      <c r="D65" s="709" t="s">
        <v>301</v>
      </c>
      <c r="E65" s="1254">
        <f>E66+E67+E68</f>
        <v>0</v>
      </c>
      <c r="F65" s="854">
        <f>F66+F67+F68</f>
        <v>0</v>
      </c>
      <c r="G65" s="2423"/>
      <c r="H65" s="2385"/>
      <c r="I65" s="3014"/>
      <c r="J65" s="3014"/>
      <c r="K65" s="3000"/>
      <c r="L65" s="2537"/>
      <c r="M65" s="437"/>
    </row>
    <row r="66" spans="1:18" s="5" customFormat="1" ht="12.75" customHeight="1">
      <c r="A66" s="3010"/>
      <c r="B66" s="2958"/>
      <c r="C66" s="2421"/>
      <c r="D66" s="709" t="s">
        <v>303</v>
      </c>
      <c r="E66" s="1254">
        <v>0</v>
      </c>
      <c r="F66" s="854">
        <v>0</v>
      </c>
      <c r="G66" s="2423"/>
      <c r="H66" s="2385"/>
      <c r="I66" s="3014"/>
      <c r="J66" s="3014"/>
      <c r="K66" s="3000"/>
      <c r="L66" s="2537"/>
      <c r="M66" s="437"/>
    </row>
    <row r="67" spans="1:18" s="5" customFormat="1" ht="14.25" customHeight="1">
      <c r="A67" s="3010"/>
      <c r="B67" s="2958"/>
      <c r="C67" s="2421"/>
      <c r="D67" s="718" t="s">
        <v>304</v>
      </c>
      <c r="E67" s="1254">
        <v>0</v>
      </c>
      <c r="F67" s="854">
        <v>0</v>
      </c>
      <c r="G67" s="2423"/>
      <c r="H67" s="2476"/>
      <c r="I67" s="3014"/>
      <c r="J67" s="3014"/>
      <c r="K67" s="3000"/>
      <c r="L67" s="2537"/>
      <c r="M67" s="437"/>
    </row>
    <row r="68" spans="1:18" ht="22.5" customHeight="1">
      <c r="A68" s="3010"/>
      <c r="B68" s="2958"/>
      <c r="C68" s="2421"/>
      <c r="D68" s="709" t="s">
        <v>305</v>
      </c>
      <c r="E68" s="1254">
        <v>0</v>
      </c>
      <c r="F68" s="854">
        <v>0</v>
      </c>
      <c r="G68" s="2423"/>
      <c r="H68" s="2948"/>
      <c r="I68" s="3014"/>
      <c r="J68" s="3014"/>
      <c r="K68" s="3000"/>
      <c r="L68" s="2537"/>
      <c r="M68" s="592"/>
    </row>
    <row r="69" spans="1:18" ht="18.75" customHeight="1">
      <c r="A69" s="3010"/>
      <c r="B69" s="2958"/>
      <c r="C69" s="2421"/>
      <c r="D69" s="718" t="s">
        <v>302</v>
      </c>
      <c r="E69" s="1254">
        <v>0</v>
      </c>
      <c r="F69" s="854">
        <v>0</v>
      </c>
      <c r="G69" s="2424"/>
      <c r="H69" s="2948"/>
      <c r="I69" s="3014"/>
      <c r="J69" s="3015"/>
      <c r="K69" s="3000"/>
      <c r="L69" s="2538"/>
      <c r="M69" s="592"/>
    </row>
    <row r="70" spans="1:18" s="253" customFormat="1" ht="14.25" customHeight="1">
      <c r="A70" s="2617" t="s">
        <v>131</v>
      </c>
      <c r="B70" s="2381" t="s">
        <v>2223</v>
      </c>
      <c r="C70" s="2420" t="s">
        <v>1039</v>
      </c>
      <c r="D70" s="718" t="s">
        <v>296</v>
      </c>
      <c r="E70" s="1254">
        <v>0</v>
      </c>
      <c r="F70" s="854">
        <v>0</v>
      </c>
      <c r="G70" s="2383"/>
      <c r="H70" s="2384" t="s">
        <v>2224</v>
      </c>
      <c r="I70" s="2390" t="s">
        <v>306</v>
      </c>
      <c r="J70" s="2390" t="s">
        <v>2127</v>
      </c>
      <c r="K70" s="2390">
        <v>10.6</v>
      </c>
      <c r="L70" s="2536"/>
      <c r="M70" s="590"/>
    </row>
    <row r="71" spans="1:18" s="253" customFormat="1" ht="21" customHeight="1">
      <c r="A71" s="3211"/>
      <c r="B71" s="3008"/>
      <c r="C71" s="2421"/>
      <c r="D71" s="709" t="s">
        <v>301</v>
      </c>
      <c r="E71" s="1254">
        <f>E72+E73+E74</f>
        <v>0</v>
      </c>
      <c r="F71" s="854">
        <f>F72+F73+F74</f>
        <v>0</v>
      </c>
      <c r="G71" s="2423"/>
      <c r="H71" s="2385"/>
      <c r="I71" s="3000"/>
      <c r="J71" s="3000"/>
      <c r="K71" s="3000"/>
      <c r="L71" s="2537"/>
      <c r="M71" s="590"/>
    </row>
    <row r="72" spans="1:18" s="253" customFormat="1" ht="10.5" customHeight="1">
      <c r="A72" s="3211"/>
      <c r="B72" s="3008"/>
      <c r="C72" s="2421"/>
      <c r="D72" s="709" t="s">
        <v>303</v>
      </c>
      <c r="E72" s="1254">
        <f>E73+E74+E75</f>
        <v>0</v>
      </c>
      <c r="F72" s="854">
        <f>F73+F74+F75</f>
        <v>0</v>
      </c>
      <c r="G72" s="2423"/>
      <c r="H72" s="2385"/>
      <c r="I72" s="3000"/>
      <c r="J72" s="3000"/>
      <c r="K72" s="3000"/>
      <c r="L72" s="2537"/>
      <c r="M72" s="590"/>
    </row>
    <row r="73" spans="1:18" s="253" customFormat="1" ht="11.25" customHeight="1">
      <c r="A73" s="3211"/>
      <c r="B73" s="3008"/>
      <c r="C73" s="2421"/>
      <c r="D73" s="718" t="s">
        <v>304</v>
      </c>
      <c r="E73" s="1254">
        <v>0</v>
      </c>
      <c r="F73" s="854">
        <v>0</v>
      </c>
      <c r="G73" s="2423"/>
      <c r="H73" s="2484"/>
      <c r="I73" s="3000"/>
      <c r="J73" s="3000"/>
      <c r="K73" s="3000"/>
      <c r="L73" s="2537"/>
      <c r="M73" s="590"/>
    </row>
    <row r="74" spans="1:18" s="253" customFormat="1" ht="21" customHeight="1">
      <c r="A74" s="3211"/>
      <c r="B74" s="3008"/>
      <c r="C74" s="2421"/>
      <c r="D74" s="709" t="s">
        <v>305</v>
      </c>
      <c r="E74" s="1254">
        <v>0</v>
      </c>
      <c r="F74" s="854">
        <v>0</v>
      </c>
      <c r="G74" s="2423"/>
      <c r="H74" s="3045"/>
      <c r="I74" s="3000"/>
      <c r="J74" s="3000"/>
      <c r="K74" s="3000"/>
      <c r="L74" s="2537"/>
      <c r="M74" s="590"/>
    </row>
    <row r="75" spans="1:18" s="253" customFormat="1" ht="12" customHeight="1">
      <c r="A75" s="3211"/>
      <c r="B75" s="3008"/>
      <c r="C75" s="2421"/>
      <c r="D75" s="718" t="s">
        <v>302</v>
      </c>
      <c r="E75" s="1254">
        <v>0</v>
      </c>
      <c r="F75" s="854">
        <v>0</v>
      </c>
      <c r="G75" s="2424"/>
      <c r="H75" s="3045"/>
      <c r="I75" s="3000"/>
      <c r="J75" s="3001"/>
      <c r="K75" s="3001"/>
      <c r="L75" s="2538"/>
      <c r="M75" s="590"/>
    </row>
    <row r="76" spans="1:18" s="11" customFormat="1" ht="21" customHeight="1">
      <c r="A76" s="2468" t="s">
        <v>36</v>
      </c>
      <c r="B76" s="2393" t="s">
        <v>1450</v>
      </c>
      <c r="C76" s="2393"/>
      <c r="D76" s="792" t="s">
        <v>296</v>
      </c>
      <c r="E76" s="1221">
        <f>E77+E81</f>
        <v>27153445.190000001</v>
      </c>
      <c r="F76" s="884">
        <f>F77+F81</f>
        <v>27153445.190000001</v>
      </c>
      <c r="G76" s="2435"/>
      <c r="H76" s="764"/>
      <c r="I76" s="778"/>
      <c r="J76" s="779"/>
      <c r="K76" s="778"/>
      <c r="L76" s="2531"/>
      <c r="M76" s="597"/>
      <c r="N76" s="5"/>
      <c r="O76" s="5"/>
      <c r="P76" s="5"/>
      <c r="Q76" s="5"/>
      <c r="R76" s="5"/>
    </row>
    <row r="77" spans="1:18" s="11" customFormat="1" ht="20.25" customHeight="1">
      <c r="A77" s="2456"/>
      <c r="B77" s="2458"/>
      <c r="C77" s="2458"/>
      <c r="D77" s="792" t="s">
        <v>301</v>
      </c>
      <c r="E77" s="1221">
        <f>E78+E79+E80</f>
        <v>27153445.190000001</v>
      </c>
      <c r="F77" s="884">
        <f>F78+F79+F80</f>
        <v>27153445.190000001</v>
      </c>
      <c r="G77" s="3069"/>
      <c r="H77" s="756"/>
      <c r="I77" s="779"/>
      <c r="J77" s="779"/>
      <c r="K77" s="779"/>
      <c r="L77" s="2532"/>
      <c r="M77" s="597"/>
    </row>
    <row r="78" spans="1:18" s="11" customFormat="1" ht="14.25" customHeight="1">
      <c r="A78" s="2456"/>
      <c r="B78" s="2458"/>
      <c r="C78" s="2458"/>
      <c r="D78" s="792" t="s">
        <v>303</v>
      </c>
      <c r="E78" s="1221">
        <f>E84</f>
        <v>27153445.190000001</v>
      </c>
      <c r="F78" s="884">
        <f>F84</f>
        <v>27153445.190000001</v>
      </c>
      <c r="G78" s="3069"/>
      <c r="H78" s="756"/>
      <c r="I78" s="779"/>
      <c r="J78" s="779"/>
      <c r="K78" s="779"/>
      <c r="L78" s="2532"/>
      <c r="M78" s="597"/>
    </row>
    <row r="79" spans="1:18" s="11" customFormat="1" ht="15" customHeight="1">
      <c r="A79" s="2456"/>
      <c r="B79" s="2458"/>
      <c r="C79" s="2458"/>
      <c r="D79" s="859" t="s">
        <v>304</v>
      </c>
      <c r="E79" s="1221">
        <f t="shared" ref="E79:E81" si="4">E85</f>
        <v>0</v>
      </c>
      <c r="F79" s="884">
        <f t="shared" ref="F79:F81" si="5">F85</f>
        <v>0</v>
      </c>
      <c r="G79" s="3069"/>
      <c r="H79" s="756"/>
      <c r="I79" s="779"/>
      <c r="J79" s="779"/>
      <c r="K79" s="779"/>
      <c r="L79" s="2532"/>
      <c r="M79" s="597"/>
    </row>
    <row r="80" spans="1:18" s="11" customFormat="1" ht="19.5">
      <c r="A80" s="2456"/>
      <c r="B80" s="2458"/>
      <c r="C80" s="2458"/>
      <c r="D80" s="792" t="s">
        <v>305</v>
      </c>
      <c r="E80" s="1221">
        <f t="shared" si="4"/>
        <v>0</v>
      </c>
      <c r="F80" s="884">
        <f t="shared" si="5"/>
        <v>0</v>
      </c>
      <c r="G80" s="3069"/>
      <c r="H80" s="756"/>
      <c r="I80" s="779"/>
      <c r="J80" s="779"/>
      <c r="K80" s="779"/>
      <c r="L80" s="2532"/>
      <c r="M80" s="597"/>
    </row>
    <row r="81" spans="1:13" s="11" customFormat="1" ht="15" customHeight="1">
      <c r="A81" s="2762"/>
      <c r="B81" s="2647"/>
      <c r="C81" s="2647"/>
      <c r="D81" s="859" t="s">
        <v>302</v>
      </c>
      <c r="E81" s="1221">
        <f t="shared" si="4"/>
        <v>0</v>
      </c>
      <c r="F81" s="884">
        <f t="shared" si="5"/>
        <v>0</v>
      </c>
      <c r="G81" s="3070"/>
      <c r="H81" s="757"/>
      <c r="I81" s="782"/>
      <c r="J81" s="782"/>
      <c r="K81" s="782"/>
      <c r="L81" s="2533"/>
      <c r="M81" s="597"/>
    </row>
    <row r="82" spans="1:13" s="5" customFormat="1">
      <c r="A82" s="2648" t="s">
        <v>37</v>
      </c>
      <c r="B82" s="2368" t="s">
        <v>1451</v>
      </c>
      <c r="C82" s="2368"/>
      <c r="D82" s="722" t="s">
        <v>296</v>
      </c>
      <c r="E82" s="1220">
        <f>E83+E87</f>
        <v>27153445.190000001</v>
      </c>
      <c r="F82" s="879">
        <f>F83+F87</f>
        <v>27153445.190000001</v>
      </c>
      <c r="G82" s="2405"/>
      <c r="H82" s="2411"/>
      <c r="I82" s="2414"/>
      <c r="J82" s="2414"/>
      <c r="K82" s="2414"/>
      <c r="L82" s="2528"/>
      <c r="M82" s="437"/>
    </row>
    <row r="83" spans="1:13" s="5" customFormat="1" ht="19.5">
      <c r="A83" s="3003"/>
      <c r="B83" s="2972"/>
      <c r="C83" s="2633"/>
      <c r="D83" s="716" t="s">
        <v>301</v>
      </c>
      <c r="E83" s="1220">
        <f>E84+E85+E86</f>
        <v>27153445.190000001</v>
      </c>
      <c r="F83" s="879">
        <f>F84+F85+F86</f>
        <v>27153445.190000001</v>
      </c>
      <c r="G83" s="3067"/>
      <c r="H83" s="2412"/>
      <c r="I83" s="2975"/>
      <c r="J83" s="2975"/>
      <c r="K83" s="2975"/>
      <c r="L83" s="2529"/>
      <c r="M83" s="437"/>
    </row>
    <row r="84" spans="1:13" s="5" customFormat="1">
      <c r="A84" s="3003"/>
      <c r="B84" s="2972"/>
      <c r="C84" s="2633"/>
      <c r="D84" s="722" t="s">
        <v>303</v>
      </c>
      <c r="E84" s="1220">
        <f>E90</f>
        <v>27153445.190000001</v>
      </c>
      <c r="F84" s="879">
        <f>F90</f>
        <v>27153445.190000001</v>
      </c>
      <c r="G84" s="3067"/>
      <c r="H84" s="2412"/>
      <c r="I84" s="2975"/>
      <c r="J84" s="2975"/>
      <c r="K84" s="2975"/>
      <c r="L84" s="2529"/>
      <c r="M84" s="437"/>
    </row>
    <row r="85" spans="1:13" s="5" customFormat="1">
      <c r="A85" s="3003"/>
      <c r="B85" s="2972"/>
      <c r="C85" s="2633"/>
      <c r="D85" s="716" t="s">
        <v>304</v>
      </c>
      <c r="E85" s="1220">
        <f t="shared" ref="E85:E87" si="6">E92</f>
        <v>0</v>
      </c>
      <c r="F85" s="879">
        <f t="shared" ref="F85:F87" si="7">F92</f>
        <v>0</v>
      </c>
      <c r="G85" s="3067"/>
      <c r="H85" s="2633"/>
      <c r="I85" s="2975"/>
      <c r="J85" s="2975"/>
      <c r="K85" s="2975"/>
      <c r="L85" s="2529"/>
      <c r="M85" s="437"/>
    </row>
    <row r="86" spans="1:13" ht="19.5">
      <c r="A86" s="3003"/>
      <c r="B86" s="2972"/>
      <c r="C86" s="2633"/>
      <c r="D86" s="722" t="s">
        <v>305</v>
      </c>
      <c r="E86" s="1220">
        <f t="shared" si="6"/>
        <v>0</v>
      </c>
      <c r="F86" s="879">
        <f t="shared" si="7"/>
        <v>0</v>
      </c>
      <c r="G86" s="3067"/>
      <c r="H86" s="3047"/>
      <c r="I86" s="2975"/>
      <c r="J86" s="2975"/>
      <c r="K86" s="2975"/>
      <c r="L86" s="2529"/>
      <c r="M86" s="592"/>
    </row>
    <row r="87" spans="1:13" ht="18" customHeight="1">
      <c r="A87" s="3004"/>
      <c r="B87" s="2972"/>
      <c r="C87" s="2631"/>
      <c r="D87" s="716" t="s">
        <v>302</v>
      </c>
      <c r="E87" s="1220">
        <f t="shared" si="6"/>
        <v>0</v>
      </c>
      <c r="F87" s="879">
        <f t="shared" si="7"/>
        <v>0</v>
      </c>
      <c r="G87" s="3068"/>
      <c r="H87" s="3047"/>
      <c r="I87" s="2975"/>
      <c r="J87" s="2975"/>
      <c r="K87" s="2976"/>
      <c r="L87" s="2530"/>
      <c r="M87" s="592"/>
    </row>
    <row r="88" spans="1:13" s="5" customFormat="1" ht="28.5" customHeight="1">
      <c r="A88" s="2617" t="s">
        <v>406</v>
      </c>
      <c r="B88" s="2381" t="s">
        <v>1452</v>
      </c>
      <c r="C88" s="2420" t="s">
        <v>1039</v>
      </c>
      <c r="D88" s="709" t="s">
        <v>296</v>
      </c>
      <c r="E88" s="1254">
        <f>E89+E94</f>
        <v>27153445.190000001</v>
      </c>
      <c r="F88" s="854">
        <f>F89+F94</f>
        <v>27153445.190000001</v>
      </c>
      <c r="G88" s="2384"/>
      <c r="H88" s="2463" t="s">
        <v>1854</v>
      </c>
      <c r="I88" s="2460" t="s">
        <v>591</v>
      </c>
      <c r="J88" s="2460">
        <v>507694</v>
      </c>
      <c r="K88" s="2460">
        <v>507694</v>
      </c>
      <c r="L88" s="2536"/>
      <c r="M88" s="437"/>
    </row>
    <row r="89" spans="1:13" s="5" customFormat="1" ht="24" customHeight="1">
      <c r="A89" s="3010"/>
      <c r="B89" s="2958"/>
      <c r="C89" s="2421"/>
      <c r="D89" s="709" t="s">
        <v>301</v>
      </c>
      <c r="E89" s="1254">
        <f>E90+E92+E93</f>
        <v>27153445.190000001</v>
      </c>
      <c r="F89" s="854">
        <f>F90+F92+F93</f>
        <v>27153445.190000001</v>
      </c>
      <c r="G89" s="2385"/>
      <c r="H89" s="2463"/>
      <c r="I89" s="2460"/>
      <c r="J89" s="2460"/>
      <c r="K89" s="2460"/>
      <c r="L89" s="2538"/>
      <c r="M89" s="437"/>
    </row>
    <row r="90" spans="1:13" s="5" customFormat="1" ht="81.75" customHeight="1">
      <c r="A90" s="3010"/>
      <c r="B90" s="2958"/>
      <c r="C90" s="2421"/>
      <c r="D90" s="709" t="s">
        <v>303</v>
      </c>
      <c r="E90" s="1254">
        <v>27153445.190000001</v>
      </c>
      <c r="F90" s="2051">
        <v>27153445.190000001</v>
      </c>
      <c r="G90" s="2385"/>
      <c r="H90" s="861" t="s">
        <v>3112</v>
      </c>
      <c r="I90" s="1514" t="s">
        <v>591</v>
      </c>
      <c r="J90" s="1224">
        <v>411406</v>
      </c>
      <c r="K90" s="692">
        <v>411406</v>
      </c>
      <c r="L90" s="1254"/>
      <c r="M90" s="437"/>
    </row>
    <row r="91" spans="1:13" s="1688" customFormat="1" ht="81.75" customHeight="1">
      <c r="A91" s="3010"/>
      <c r="B91" s="2958"/>
      <c r="C91" s="2421"/>
      <c r="D91" s="2034"/>
      <c r="E91" s="2051"/>
      <c r="F91" s="2051"/>
      <c r="G91" s="2385"/>
      <c r="H91" s="2049" t="s">
        <v>3111</v>
      </c>
      <c r="I91" s="2022"/>
      <c r="J91" s="2022">
        <v>3100</v>
      </c>
      <c r="K91" s="2022">
        <v>3535</v>
      </c>
      <c r="L91" s="2243"/>
      <c r="M91" s="680"/>
    </row>
    <row r="92" spans="1:13" s="5" customFormat="1" ht="80.25" customHeight="1">
      <c r="A92" s="3010"/>
      <c r="B92" s="2958"/>
      <c r="C92" s="2421"/>
      <c r="D92" s="718" t="s">
        <v>304</v>
      </c>
      <c r="E92" s="1254">
        <v>0</v>
      </c>
      <c r="F92" s="854">
        <v>0</v>
      </c>
      <c r="G92" s="2385"/>
      <c r="H92" s="2049" t="s">
        <v>3113</v>
      </c>
      <c r="I92" s="2022" t="s">
        <v>591</v>
      </c>
      <c r="J92" s="2022">
        <v>3100</v>
      </c>
      <c r="K92" s="2022">
        <v>3535</v>
      </c>
      <c r="L92" s="2243"/>
      <c r="M92" s="437"/>
    </row>
    <row r="93" spans="1:13" ht="52.5" customHeight="1">
      <c r="A93" s="3010"/>
      <c r="B93" s="2958"/>
      <c r="C93" s="2421"/>
      <c r="D93" s="709" t="s">
        <v>305</v>
      </c>
      <c r="E93" s="1254">
        <v>0</v>
      </c>
      <c r="F93" s="854">
        <v>0</v>
      </c>
      <c r="G93" s="2385"/>
      <c r="H93" s="734" t="s">
        <v>2647</v>
      </c>
      <c r="I93" s="1510" t="s">
        <v>2621</v>
      </c>
      <c r="J93" s="701">
        <v>2</v>
      </c>
      <c r="K93" s="701">
        <v>2</v>
      </c>
      <c r="L93" s="2243"/>
      <c r="M93" s="437"/>
    </row>
    <row r="94" spans="1:13" ht="51" customHeight="1">
      <c r="A94" s="3011"/>
      <c r="B94" s="2971"/>
      <c r="C94" s="2421"/>
      <c r="D94" s="718" t="s">
        <v>302</v>
      </c>
      <c r="E94" s="1254">
        <v>0</v>
      </c>
      <c r="F94" s="803">
        <v>0</v>
      </c>
      <c r="G94" s="2398"/>
      <c r="H94" s="732" t="s">
        <v>2648</v>
      </c>
      <c r="I94" s="1509" t="s">
        <v>2621</v>
      </c>
      <c r="J94" s="688">
        <v>260</v>
      </c>
      <c r="K94" s="688">
        <v>261</v>
      </c>
      <c r="L94" s="2243"/>
      <c r="M94" s="437"/>
    </row>
    <row r="95" spans="1:13" s="672" customFormat="1" ht="51" customHeight="1">
      <c r="A95" s="1525"/>
      <c r="B95" s="1524"/>
      <c r="C95" s="1517"/>
      <c r="D95" s="1512"/>
      <c r="E95" s="1522"/>
      <c r="F95" s="1520"/>
      <c r="G95" s="1511"/>
      <c r="H95" s="1516" t="s">
        <v>2649</v>
      </c>
      <c r="I95" s="1509" t="s">
        <v>2621</v>
      </c>
      <c r="J95" s="1509">
        <v>21</v>
      </c>
      <c r="K95" s="1509">
        <v>20</v>
      </c>
      <c r="L95" s="2242"/>
      <c r="M95" s="680"/>
    </row>
    <row r="96" spans="1:13" s="672" customFormat="1" ht="51.75" customHeight="1">
      <c r="A96" s="1525"/>
      <c r="B96" s="1524"/>
      <c r="C96" s="1517"/>
      <c r="D96" s="1512"/>
      <c r="E96" s="1522"/>
      <c r="F96" s="1520"/>
      <c r="G96" s="1511"/>
      <c r="H96" s="1516" t="s">
        <v>2650</v>
      </c>
      <c r="I96" s="1509" t="s">
        <v>2621</v>
      </c>
      <c r="J96" s="1509">
        <v>50</v>
      </c>
      <c r="K96" s="1509">
        <v>45</v>
      </c>
      <c r="L96" s="2242"/>
      <c r="M96" s="680"/>
    </row>
    <row r="97" spans="1:18" s="672" customFormat="1" ht="48.75" customHeight="1">
      <c r="A97" s="1525"/>
      <c r="B97" s="1524"/>
      <c r="C97" s="1517"/>
      <c r="D97" s="1512"/>
      <c r="E97" s="1522"/>
      <c r="F97" s="1520"/>
      <c r="G97" s="1511"/>
      <c r="H97" s="1516" t="s">
        <v>3114</v>
      </c>
      <c r="I97" s="1509" t="s">
        <v>2621</v>
      </c>
      <c r="J97" s="1509">
        <v>11</v>
      </c>
      <c r="K97" s="1509">
        <v>88</v>
      </c>
      <c r="L97" s="2242"/>
      <c r="M97" s="680"/>
    </row>
    <row r="98" spans="1:18" s="672" customFormat="1" ht="39" customHeight="1">
      <c r="A98" s="1525"/>
      <c r="B98" s="1524"/>
      <c r="C98" s="1517"/>
      <c r="D98" s="1512"/>
      <c r="E98" s="1522"/>
      <c r="F98" s="1520"/>
      <c r="G98" s="1511"/>
      <c r="H98" s="1516" t="s">
        <v>2651</v>
      </c>
      <c r="I98" s="1509" t="s">
        <v>2621</v>
      </c>
      <c r="J98" s="1509">
        <v>21</v>
      </c>
      <c r="K98" s="1509">
        <v>29</v>
      </c>
      <c r="L98" s="2242"/>
      <c r="M98" s="680"/>
    </row>
    <row r="99" spans="1:18" s="11" customFormat="1" ht="15" customHeight="1">
      <c r="A99" s="2468" t="s">
        <v>326</v>
      </c>
      <c r="B99" s="2394" t="s">
        <v>1455</v>
      </c>
      <c r="C99" s="2393"/>
      <c r="D99" s="2046" t="s">
        <v>296</v>
      </c>
      <c r="E99" s="1252">
        <f>E101+E107</f>
        <v>538543.62</v>
      </c>
      <c r="F99" s="884">
        <f>F101+F107</f>
        <v>538543.62</v>
      </c>
      <c r="G99" s="2434"/>
      <c r="H99" s="764"/>
      <c r="I99" s="778"/>
      <c r="J99" s="778"/>
      <c r="K99" s="778"/>
      <c r="L99" s="2531"/>
      <c r="M99" s="597"/>
      <c r="N99" s="5"/>
      <c r="O99" s="5"/>
      <c r="P99" s="5"/>
      <c r="Q99" s="5"/>
      <c r="R99" s="5"/>
    </row>
    <row r="100" spans="1:18" s="242" customFormat="1" ht="19.5" customHeight="1">
      <c r="A100" s="2469"/>
      <c r="B100" s="2394"/>
      <c r="C100" s="2394"/>
      <c r="D100" s="230" t="s">
        <v>2521</v>
      </c>
      <c r="E100" s="2039">
        <f>E102</f>
        <v>79800</v>
      </c>
      <c r="F100" s="2039">
        <f>F102</f>
        <v>79800</v>
      </c>
      <c r="G100" s="2435"/>
      <c r="H100" s="2031"/>
      <c r="I100" s="2043"/>
      <c r="J100" s="2043"/>
      <c r="K100" s="2043"/>
      <c r="L100" s="2532"/>
      <c r="M100" s="597"/>
      <c r="N100" s="1688"/>
      <c r="O100" s="1688"/>
      <c r="P100" s="1688"/>
      <c r="Q100" s="1688"/>
      <c r="R100" s="1688"/>
    </row>
    <row r="101" spans="1:18" s="11" customFormat="1" ht="20.25" customHeight="1">
      <c r="A101" s="2456"/>
      <c r="B101" s="2458"/>
      <c r="C101" s="2458"/>
      <c r="D101" s="2046" t="s">
        <v>301</v>
      </c>
      <c r="E101" s="1221">
        <f>E103+E104+E106</f>
        <v>538543.62</v>
      </c>
      <c r="F101" s="884">
        <f>F103+F104+F106</f>
        <v>538543.62</v>
      </c>
      <c r="G101" s="3069"/>
      <c r="H101" s="756"/>
      <c r="I101" s="779"/>
      <c r="J101" s="779"/>
      <c r="K101" s="779"/>
      <c r="L101" s="2532"/>
      <c r="M101" s="597"/>
    </row>
    <row r="102" spans="1:18" s="242" customFormat="1" ht="20.25" customHeight="1">
      <c r="A102" s="2456"/>
      <c r="B102" s="2458"/>
      <c r="C102" s="2458"/>
      <c r="D102" s="230" t="s">
        <v>2521</v>
      </c>
      <c r="E102" s="1221">
        <f>E105</f>
        <v>79800</v>
      </c>
      <c r="F102" s="1221">
        <f>F105</f>
        <v>79800</v>
      </c>
      <c r="G102" s="3069"/>
      <c r="H102" s="2031"/>
      <c r="I102" s="2043"/>
      <c r="J102" s="2043"/>
      <c r="K102" s="2043"/>
      <c r="L102" s="2532"/>
      <c r="M102" s="597"/>
    </row>
    <row r="103" spans="1:18" s="11" customFormat="1" ht="14.25" customHeight="1">
      <c r="A103" s="2456"/>
      <c r="B103" s="2458"/>
      <c r="C103" s="2458"/>
      <c r="D103" s="2046" t="s">
        <v>303</v>
      </c>
      <c r="E103" s="1221">
        <f t="shared" ref="E103:E104" si="8">E112</f>
        <v>538543.62</v>
      </c>
      <c r="F103" s="884">
        <f t="shared" ref="F103:F104" si="9">F112</f>
        <v>538543.62</v>
      </c>
      <c r="G103" s="3069"/>
      <c r="H103" s="756"/>
      <c r="I103" s="779"/>
      <c r="J103" s="779"/>
      <c r="K103" s="779"/>
      <c r="L103" s="2532"/>
      <c r="M103" s="597"/>
    </row>
    <row r="104" spans="1:18" s="11" customFormat="1" ht="15" customHeight="1">
      <c r="A104" s="2456"/>
      <c r="B104" s="2458"/>
      <c r="C104" s="2458"/>
      <c r="D104" s="2048" t="s">
        <v>304</v>
      </c>
      <c r="E104" s="1221">
        <f t="shared" si="8"/>
        <v>0</v>
      </c>
      <c r="F104" s="884">
        <f t="shared" si="9"/>
        <v>0</v>
      </c>
      <c r="G104" s="3069"/>
      <c r="H104" s="756"/>
      <c r="I104" s="779"/>
      <c r="J104" s="779"/>
      <c r="K104" s="779"/>
      <c r="L104" s="2532"/>
      <c r="M104" s="597"/>
    </row>
    <row r="105" spans="1:18" s="242" customFormat="1" ht="18.75" customHeight="1">
      <c r="A105" s="2456"/>
      <c r="B105" s="2458"/>
      <c r="C105" s="2458"/>
      <c r="D105" s="230" t="s">
        <v>2521</v>
      </c>
      <c r="E105" s="1221">
        <f t="shared" ref="E105:F107" si="10">E114</f>
        <v>79800</v>
      </c>
      <c r="F105" s="1221">
        <f t="shared" si="10"/>
        <v>79800</v>
      </c>
      <c r="G105" s="3069"/>
      <c r="H105" s="2031"/>
      <c r="I105" s="2043"/>
      <c r="J105" s="2043"/>
      <c r="K105" s="2043"/>
      <c r="L105" s="2532"/>
      <c r="M105" s="597"/>
    </row>
    <row r="106" spans="1:18" s="11" customFormat="1" ht="18.75" customHeight="1">
      <c r="A106" s="2456"/>
      <c r="B106" s="2458"/>
      <c r="C106" s="2458"/>
      <c r="D106" s="2046" t="s">
        <v>305</v>
      </c>
      <c r="E106" s="1221">
        <f t="shared" si="10"/>
        <v>0</v>
      </c>
      <c r="F106" s="884">
        <f t="shared" si="10"/>
        <v>0</v>
      </c>
      <c r="G106" s="3069"/>
      <c r="H106" s="756"/>
      <c r="I106" s="779"/>
      <c r="J106" s="779"/>
      <c r="K106" s="779"/>
      <c r="L106" s="2532"/>
      <c r="M106" s="597"/>
    </row>
    <row r="107" spans="1:18" s="11" customFormat="1" ht="15" customHeight="1">
      <c r="A107" s="2762"/>
      <c r="B107" s="2647"/>
      <c r="C107" s="2647"/>
      <c r="D107" s="859" t="s">
        <v>302</v>
      </c>
      <c r="E107" s="1221">
        <f t="shared" si="10"/>
        <v>0</v>
      </c>
      <c r="F107" s="884">
        <f t="shared" si="10"/>
        <v>0</v>
      </c>
      <c r="G107" s="3070"/>
      <c r="H107" s="757"/>
      <c r="I107" s="782"/>
      <c r="J107" s="782"/>
      <c r="K107" s="782"/>
      <c r="L107" s="2533"/>
      <c r="M107" s="597"/>
    </row>
    <row r="108" spans="1:18" s="5" customFormat="1">
      <c r="A108" s="2648" t="s">
        <v>327</v>
      </c>
      <c r="B108" s="2368" t="s">
        <v>1456</v>
      </c>
      <c r="C108" s="2368"/>
      <c r="D108" s="2030" t="s">
        <v>296</v>
      </c>
      <c r="E108" s="1220">
        <f>E110+E116</f>
        <v>538543.62</v>
      </c>
      <c r="F108" s="879">
        <f>F110+F116</f>
        <v>538543.62</v>
      </c>
      <c r="G108" s="2405"/>
      <c r="H108" s="2411"/>
      <c r="I108" s="2414"/>
      <c r="J108" s="2414"/>
      <c r="K108" s="2414"/>
      <c r="L108" s="2528"/>
      <c r="M108" s="437"/>
    </row>
    <row r="109" spans="1:18" s="1688" customFormat="1" ht="19.5">
      <c r="A109" s="2613"/>
      <c r="B109" s="2387"/>
      <c r="C109" s="2387"/>
      <c r="D109" s="339" t="s">
        <v>2521</v>
      </c>
      <c r="E109" s="1220">
        <f>E111</f>
        <v>79800</v>
      </c>
      <c r="F109" s="1220">
        <f>F111</f>
        <v>79800</v>
      </c>
      <c r="G109" s="2406"/>
      <c r="H109" s="2412"/>
      <c r="I109" s="2415"/>
      <c r="J109" s="2415"/>
      <c r="K109" s="2415"/>
      <c r="L109" s="2529"/>
      <c r="M109" s="680"/>
    </row>
    <row r="110" spans="1:18" s="5" customFormat="1" ht="19.5">
      <c r="A110" s="3003"/>
      <c r="B110" s="2972"/>
      <c r="C110" s="2633"/>
      <c r="D110" s="2025" t="s">
        <v>301</v>
      </c>
      <c r="E110" s="1220">
        <f>E112+E113+E115</f>
        <v>538543.62</v>
      </c>
      <c r="F110" s="879">
        <f>F112+F113+F115</f>
        <v>538543.62</v>
      </c>
      <c r="G110" s="3067"/>
      <c r="H110" s="2412"/>
      <c r="I110" s="2975"/>
      <c r="J110" s="2975"/>
      <c r="K110" s="2975"/>
      <c r="L110" s="2529"/>
      <c r="M110" s="437"/>
    </row>
    <row r="111" spans="1:18" s="1688" customFormat="1" ht="19.5">
      <c r="A111" s="3003"/>
      <c r="B111" s="2972"/>
      <c r="C111" s="2633"/>
      <c r="D111" s="339" t="s">
        <v>2521</v>
      </c>
      <c r="E111" s="1220">
        <f>E114</f>
        <v>79800</v>
      </c>
      <c r="F111" s="1220">
        <f>F114</f>
        <v>79800</v>
      </c>
      <c r="G111" s="3067"/>
      <c r="H111" s="2412"/>
      <c r="I111" s="2975"/>
      <c r="J111" s="2975"/>
      <c r="K111" s="2975"/>
      <c r="L111" s="2529"/>
      <c r="M111" s="680"/>
    </row>
    <row r="112" spans="1:18" s="5" customFormat="1">
      <c r="A112" s="3003"/>
      <c r="B112" s="2972"/>
      <c r="C112" s="2633"/>
      <c r="D112" s="2030" t="s">
        <v>303</v>
      </c>
      <c r="E112" s="1220">
        <f t="shared" ref="E112:E113" si="11">E121</f>
        <v>538543.62</v>
      </c>
      <c r="F112" s="879">
        <f t="shared" ref="F112:F113" si="12">F121</f>
        <v>538543.62</v>
      </c>
      <c r="G112" s="3067"/>
      <c r="H112" s="2412"/>
      <c r="I112" s="2975"/>
      <c r="J112" s="2975"/>
      <c r="K112" s="2975"/>
      <c r="L112" s="2529"/>
      <c r="M112" s="437"/>
    </row>
    <row r="113" spans="1:13" s="5" customFormat="1">
      <c r="A113" s="3003"/>
      <c r="B113" s="2972"/>
      <c r="C113" s="2633"/>
      <c r="D113" s="2025" t="s">
        <v>304</v>
      </c>
      <c r="E113" s="1220">
        <f t="shared" si="11"/>
        <v>0</v>
      </c>
      <c r="F113" s="879">
        <f t="shared" si="12"/>
        <v>0</v>
      </c>
      <c r="G113" s="3067"/>
      <c r="H113" s="2633"/>
      <c r="I113" s="2975"/>
      <c r="J113" s="2975"/>
      <c r="K113" s="2975"/>
      <c r="L113" s="2529"/>
      <c r="M113" s="437"/>
    </row>
    <row r="114" spans="1:13" s="1688" customFormat="1" ht="19.5">
      <c r="A114" s="3003"/>
      <c r="B114" s="2972"/>
      <c r="C114" s="2633"/>
      <c r="D114" s="339" t="s">
        <v>2521</v>
      </c>
      <c r="E114" s="1220">
        <f t="shared" ref="E114:F116" si="13">E123</f>
        <v>79800</v>
      </c>
      <c r="F114" s="1220">
        <f t="shared" si="13"/>
        <v>79800</v>
      </c>
      <c r="G114" s="3067"/>
      <c r="H114" s="2633"/>
      <c r="I114" s="2975"/>
      <c r="J114" s="2975"/>
      <c r="K114" s="2975"/>
      <c r="L114" s="2529"/>
      <c r="M114" s="680"/>
    </row>
    <row r="115" spans="1:13" ht="19.5">
      <c r="A115" s="3003"/>
      <c r="B115" s="2972"/>
      <c r="C115" s="2633"/>
      <c r="D115" s="2030" t="s">
        <v>305</v>
      </c>
      <c r="E115" s="1220">
        <f t="shared" si="13"/>
        <v>0</v>
      </c>
      <c r="F115" s="879">
        <f t="shared" si="13"/>
        <v>0</v>
      </c>
      <c r="G115" s="3067"/>
      <c r="H115" s="3047"/>
      <c r="I115" s="2975"/>
      <c r="J115" s="2975"/>
      <c r="K115" s="2975"/>
      <c r="L115" s="2529"/>
      <c r="M115" s="592"/>
    </row>
    <row r="116" spans="1:13" ht="14.25" customHeight="1">
      <c r="A116" s="3004"/>
      <c r="B116" s="2986"/>
      <c r="C116" s="2631"/>
      <c r="D116" s="716" t="s">
        <v>302</v>
      </c>
      <c r="E116" s="1220">
        <f t="shared" si="13"/>
        <v>0</v>
      </c>
      <c r="F116" s="879">
        <f t="shared" si="13"/>
        <v>0</v>
      </c>
      <c r="G116" s="3068"/>
      <c r="H116" s="3047"/>
      <c r="I116" s="2975"/>
      <c r="J116" s="2975"/>
      <c r="K116" s="2976"/>
      <c r="L116" s="2530"/>
      <c r="M116" s="592"/>
    </row>
    <row r="117" spans="1:13" s="5" customFormat="1">
      <c r="A117" s="2617" t="s">
        <v>328</v>
      </c>
      <c r="B117" s="2381" t="s">
        <v>1457</v>
      </c>
      <c r="C117" s="2420" t="s">
        <v>1039</v>
      </c>
      <c r="D117" s="718" t="s">
        <v>296</v>
      </c>
      <c r="E117" s="1254">
        <f>E119+E125</f>
        <v>538543.62</v>
      </c>
      <c r="F117" s="854">
        <f>F119+F125</f>
        <v>538543.62</v>
      </c>
      <c r="G117" s="2638"/>
      <c r="H117" s="2384"/>
      <c r="I117" s="2390"/>
      <c r="J117" s="2390"/>
      <c r="K117" s="2390"/>
      <c r="L117" s="2536"/>
      <c r="M117" s="437"/>
    </row>
    <row r="118" spans="1:13" s="1688" customFormat="1" ht="19.5">
      <c r="A118" s="2618"/>
      <c r="B118" s="2454"/>
      <c r="C118" s="2421"/>
      <c r="D118" s="320" t="s">
        <v>2521</v>
      </c>
      <c r="E118" s="2051">
        <f>E120</f>
        <v>79800</v>
      </c>
      <c r="F118" s="2051">
        <f>F120</f>
        <v>79800</v>
      </c>
      <c r="G118" s="2476"/>
      <c r="H118" s="2385"/>
      <c r="I118" s="2391"/>
      <c r="J118" s="2391"/>
      <c r="K118" s="2391"/>
      <c r="L118" s="2537"/>
      <c r="M118" s="680"/>
    </row>
    <row r="119" spans="1:13" s="5" customFormat="1" ht="20.25" customHeight="1">
      <c r="A119" s="3010"/>
      <c r="B119" s="2958"/>
      <c r="C119" s="2421"/>
      <c r="D119" s="709" t="s">
        <v>301</v>
      </c>
      <c r="E119" s="1254">
        <f>E121+E122+E124</f>
        <v>538543.62</v>
      </c>
      <c r="F119" s="854">
        <f>F121+F122+F124</f>
        <v>538543.62</v>
      </c>
      <c r="G119" s="2476"/>
      <c r="H119" s="2385"/>
      <c r="I119" s="2391"/>
      <c r="J119" s="2391"/>
      <c r="K119" s="2391"/>
      <c r="L119" s="2537"/>
      <c r="M119" s="437"/>
    </row>
    <row r="120" spans="1:13" s="1688" customFormat="1" ht="20.25" customHeight="1">
      <c r="A120" s="3010"/>
      <c r="B120" s="2958"/>
      <c r="C120" s="2421"/>
      <c r="D120" s="320" t="s">
        <v>2521</v>
      </c>
      <c r="E120" s="2051">
        <f>E123</f>
        <v>79800</v>
      </c>
      <c r="F120" s="2051">
        <f>F123</f>
        <v>79800</v>
      </c>
      <c r="G120" s="2476"/>
      <c r="H120" s="2385"/>
      <c r="I120" s="2391"/>
      <c r="J120" s="2391"/>
      <c r="K120" s="2391"/>
      <c r="L120" s="2537"/>
      <c r="M120" s="680"/>
    </row>
    <row r="121" spans="1:13" s="5" customFormat="1">
      <c r="A121" s="3010"/>
      <c r="B121" s="2958"/>
      <c r="C121" s="2421"/>
      <c r="D121" s="709" t="s">
        <v>303</v>
      </c>
      <c r="E121" s="1254">
        <v>538543.62</v>
      </c>
      <c r="F121" s="2051">
        <v>538543.62</v>
      </c>
      <c r="G121" s="2476"/>
      <c r="H121" s="2385"/>
      <c r="I121" s="2391"/>
      <c r="J121" s="2391"/>
      <c r="K121" s="2391"/>
      <c r="L121" s="2537"/>
      <c r="M121" s="437"/>
    </row>
    <row r="122" spans="1:13" s="5" customFormat="1">
      <c r="A122" s="3010"/>
      <c r="B122" s="2958"/>
      <c r="C122" s="2421"/>
      <c r="D122" s="718" t="s">
        <v>304</v>
      </c>
      <c r="E122" s="1254">
        <v>0</v>
      </c>
      <c r="F122" s="854">
        <v>0</v>
      </c>
      <c r="G122" s="2476"/>
      <c r="H122" s="2385"/>
      <c r="I122" s="2391"/>
      <c r="J122" s="2391"/>
      <c r="K122" s="2391"/>
      <c r="L122" s="2537"/>
      <c r="M122" s="437"/>
    </row>
    <row r="123" spans="1:13" s="1688" customFormat="1" ht="19.5">
      <c r="A123" s="3010"/>
      <c r="B123" s="2958"/>
      <c r="C123" s="2421"/>
      <c r="D123" s="320" t="s">
        <v>2521</v>
      </c>
      <c r="E123" s="2051">
        <v>79800</v>
      </c>
      <c r="F123" s="2051">
        <v>79800</v>
      </c>
      <c r="G123" s="2476"/>
      <c r="H123" s="2385"/>
      <c r="I123" s="2391"/>
      <c r="J123" s="2391"/>
      <c r="K123" s="2391"/>
      <c r="L123" s="2537"/>
      <c r="M123" s="680"/>
    </row>
    <row r="124" spans="1:13" ht="19.5">
      <c r="A124" s="3010"/>
      <c r="B124" s="2958"/>
      <c r="C124" s="2421"/>
      <c r="D124" s="709" t="s">
        <v>305</v>
      </c>
      <c r="E124" s="1254">
        <v>0</v>
      </c>
      <c r="F124" s="854">
        <v>0</v>
      </c>
      <c r="G124" s="2476"/>
      <c r="H124" s="2385"/>
      <c r="I124" s="2391"/>
      <c r="J124" s="2391"/>
      <c r="K124" s="2391"/>
      <c r="L124" s="2537"/>
      <c r="M124" s="592"/>
    </row>
    <row r="125" spans="1:13" ht="9.75" customHeight="1" thickBot="1">
      <c r="A125" s="3201"/>
      <c r="B125" s="3083"/>
      <c r="C125" s="2584"/>
      <c r="D125" s="719" t="s">
        <v>302</v>
      </c>
      <c r="E125" s="576">
        <v>0</v>
      </c>
      <c r="F125" s="576">
        <v>0</v>
      </c>
      <c r="G125" s="3218"/>
      <c r="H125" s="2585"/>
      <c r="I125" s="2586"/>
      <c r="J125" s="2586"/>
      <c r="K125" s="2586"/>
      <c r="L125" s="2952"/>
      <c r="M125" s="592"/>
    </row>
    <row r="126" spans="1:13" ht="13.5" thickTop="1">
      <c r="G126" s="14"/>
      <c r="I126" s="132"/>
      <c r="K126" s="132"/>
    </row>
  </sheetData>
  <mergeCells count="161">
    <mergeCell ref="A52:A57"/>
    <mergeCell ref="B52:B57"/>
    <mergeCell ref="C52:C57"/>
    <mergeCell ref="J88:J89"/>
    <mergeCell ref="K88:K89"/>
    <mergeCell ref="H108:H116"/>
    <mergeCell ref="K117:K125"/>
    <mergeCell ref="J117:J125"/>
    <mergeCell ref="H88:H89"/>
    <mergeCell ref="G88:G94"/>
    <mergeCell ref="G82:G87"/>
    <mergeCell ref="G76:G81"/>
    <mergeCell ref="H82:H87"/>
    <mergeCell ref="K82:K87"/>
    <mergeCell ref="J82:J87"/>
    <mergeCell ref="I82:I87"/>
    <mergeCell ref="K64:K69"/>
    <mergeCell ref="K58:K63"/>
    <mergeCell ref="J64:J69"/>
    <mergeCell ref="I64:I69"/>
    <mergeCell ref="J58:J63"/>
    <mergeCell ref="H58:H63"/>
    <mergeCell ref="H64:H69"/>
    <mergeCell ref="I52:I57"/>
    <mergeCell ref="E3:E5"/>
    <mergeCell ref="B3:B5"/>
    <mergeCell ref="D3:D5"/>
    <mergeCell ref="C3:C5"/>
    <mergeCell ref="F3:F5"/>
    <mergeCell ref="G99:G107"/>
    <mergeCell ref="H117:H125"/>
    <mergeCell ref="I117:I125"/>
    <mergeCell ref="G117:G125"/>
    <mergeCell ref="I88:I89"/>
    <mergeCell ref="G64:G69"/>
    <mergeCell ref="G52:G57"/>
    <mergeCell ref="C46:C51"/>
    <mergeCell ref="G46:G51"/>
    <mergeCell ref="G70:G75"/>
    <mergeCell ref="H70:H75"/>
    <mergeCell ref="I70:I75"/>
    <mergeCell ref="I108:I116"/>
    <mergeCell ref="I40:I45"/>
    <mergeCell ref="H52:H57"/>
    <mergeCell ref="I46:I51"/>
    <mergeCell ref="H46:H51"/>
    <mergeCell ref="H3:H5"/>
    <mergeCell ref="I3:I5"/>
    <mergeCell ref="B46:B51"/>
    <mergeCell ref="A34:A39"/>
    <mergeCell ref="B34:B39"/>
    <mergeCell ref="A3:A5"/>
    <mergeCell ref="B7:B15"/>
    <mergeCell ref="A7:A15"/>
    <mergeCell ref="C7:C15"/>
    <mergeCell ref="A16:A21"/>
    <mergeCell ref="A22:A27"/>
    <mergeCell ref="C34:C39"/>
    <mergeCell ref="C16:C21"/>
    <mergeCell ref="C22:C27"/>
    <mergeCell ref="B22:B27"/>
    <mergeCell ref="B16:B21"/>
    <mergeCell ref="A117:A125"/>
    <mergeCell ref="B117:B125"/>
    <mergeCell ref="C117:C125"/>
    <mergeCell ref="A64:A69"/>
    <mergeCell ref="B64:B69"/>
    <mergeCell ref="C64:C69"/>
    <mergeCell ref="C82:C87"/>
    <mergeCell ref="A82:A87"/>
    <mergeCell ref="C88:C94"/>
    <mergeCell ref="C76:C81"/>
    <mergeCell ref="B88:B94"/>
    <mergeCell ref="B76:B81"/>
    <mergeCell ref="B82:B87"/>
    <mergeCell ref="B108:B116"/>
    <mergeCell ref="C108:C116"/>
    <mergeCell ref="A88:A94"/>
    <mergeCell ref="A70:A75"/>
    <mergeCell ref="B70:B75"/>
    <mergeCell ref="C70:C75"/>
    <mergeCell ref="A1:L1"/>
    <mergeCell ref="J108:J116"/>
    <mergeCell ref="K108:K116"/>
    <mergeCell ref="A76:A81"/>
    <mergeCell ref="H7:H15"/>
    <mergeCell ref="I28:I33"/>
    <mergeCell ref="B28:B33"/>
    <mergeCell ref="A58:A63"/>
    <mergeCell ref="B58:B63"/>
    <mergeCell ref="C58:C63"/>
    <mergeCell ref="I58:I63"/>
    <mergeCell ref="C28:C33"/>
    <mergeCell ref="A40:A45"/>
    <mergeCell ref="B40:B45"/>
    <mergeCell ref="C40:C45"/>
    <mergeCell ref="A99:A107"/>
    <mergeCell ref="B99:B107"/>
    <mergeCell ref="C99:C107"/>
    <mergeCell ref="A108:A116"/>
    <mergeCell ref="J40:J45"/>
    <mergeCell ref="H40:H45"/>
    <mergeCell ref="G108:G116"/>
    <mergeCell ref="A28:A33"/>
    <mergeCell ref="A46:A51"/>
    <mergeCell ref="T3:T4"/>
    <mergeCell ref="L3:L5"/>
    <mergeCell ref="J70:J75"/>
    <mergeCell ref="K70:K75"/>
    <mergeCell ref="K40:K45"/>
    <mergeCell ref="K52:K57"/>
    <mergeCell ref="J52:J57"/>
    <mergeCell ref="K46:K51"/>
    <mergeCell ref="J46:J51"/>
    <mergeCell ref="K3:K5"/>
    <mergeCell ref="J3:J5"/>
    <mergeCell ref="K7:K15"/>
    <mergeCell ref="J7:J15"/>
    <mergeCell ref="K28:K33"/>
    <mergeCell ref="K22:K27"/>
    <mergeCell ref="K34:K39"/>
    <mergeCell ref="J22:J27"/>
    <mergeCell ref="J34:J39"/>
    <mergeCell ref="J28:J33"/>
    <mergeCell ref="L34:L39"/>
    <mergeCell ref="L40:L45"/>
    <mergeCell ref="L46:L51"/>
    <mergeCell ref="L52:L57"/>
    <mergeCell ref="L58:L63"/>
    <mergeCell ref="M3:M5"/>
    <mergeCell ref="N3:N5"/>
    <mergeCell ref="O3:O5"/>
    <mergeCell ref="P3:P5"/>
    <mergeCell ref="Q3:Q5"/>
    <mergeCell ref="R3:R5"/>
    <mergeCell ref="I7:I15"/>
    <mergeCell ref="G28:G33"/>
    <mergeCell ref="I34:I39"/>
    <mergeCell ref="G3:G5"/>
    <mergeCell ref="H22:H27"/>
    <mergeCell ref="I22:I27"/>
    <mergeCell ref="H28:H33"/>
    <mergeCell ref="H34:H39"/>
    <mergeCell ref="G16:G21"/>
    <mergeCell ref="G7:G15"/>
    <mergeCell ref="G22:G27"/>
    <mergeCell ref="L7:L15"/>
    <mergeCell ref="L16:L21"/>
    <mergeCell ref="L22:L27"/>
    <mergeCell ref="L28:L33"/>
    <mergeCell ref="L64:L69"/>
    <mergeCell ref="L70:L75"/>
    <mergeCell ref="L76:L81"/>
    <mergeCell ref="L82:L87"/>
    <mergeCell ref="L99:L107"/>
    <mergeCell ref="L108:L116"/>
    <mergeCell ref="L117:L125"/>
    <mergeCell ref="G40:G45"/>
    <mergeCell ref="G34:G39"/>
    <mergeCell ref="G58:G63"/>
    <mergeCell ref="L88:L89"/>
  </mergeCells>
  <phoneticPr fontId="0" type="noConversion"/>
  <pageMargins left="0.23622047244094491" right="0.15748031496062992" top="0.78740157480314965" bottom="0.39370078740157483" header="0.39370078740157483" footer="0.23622047244094491"/>
  <pageSetup paperSize="9" scale="85" fitToHeight="0" orientation="landscape" r:id="rId1"/>
  <headerFooter differentFirst="1" scaleWithDoc="0" alignWithMargins="0">
    <oddFooter>&amp;C&amp;P</oddFooter>
  </headerFooter>
  <rowBreaks count="2" manualBreakCount="2">
    <brk id="78" max="11" man="1"/>
    <brk id="93" max="1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682"/>
  <sheetViews>
    <sheetView view="pageBreakPreview" zoomScale="130" zoomScaleNormal="100" zoomScaleSheetLayoutView="130" workbookViewId="0">
      <selection activeCell="H23" sqref="H23:H25"/>
    </sheetView>
  </sheetViews>
  <sheetFormatPr defaultRowHeight="12.75"/>
  <cols>
    <col min="1" max="1" width="4.28515625" style="12" customWidth="1"/>
    <col min="2" max="2" width="26.42578125" style="13" customWidth="1"/>
    <col min="3" max="3" width="10.85546875" style="13" customWidth="1"/>
    <col min="4" max="4" width="21.7109375" style="13" customWidth="1"/>
    <col min="5" max="5" width="12" style="19" customWidth="1"/>
    <col min="6" max="6" width="12.42578125" style="19" customWidth="1"/>
    <col min="7" max="7" width="17.42578125" style="208" customWidth="1"/>
    <col min="8" max="8" width="27" style="26" customWidth="1"/>
    <col min="9" max="9" width="6.85546875" style="19" customWidth="1"/>
    <col min="10" max="10" width="8.85546875" style="19" customWidth="1"/>
    <col min="11" max="11" width="8.5703125" style="19" customWidth="1"/>
    <col min="12" max="12" width="16.7109375" style="131" customWidth="1"/>
    <col min="13" max="13" width="14.42578125" bestFit="1" customWidth="1"/>
    <col min="17" max="17" width="13.140625" bestFit="1" customWidth="1"/>
  </cols>
  <sheetData>
    <row r="1" spans="1:20" s="2" customFormat="1" ht="33.75" customHeight="1">
      <c r="A1" s="2430" t="s">
        <v>2804</v>
      </c>
      <c r="B1" s="2430"/>
      <c r="C1" s="2430"/>
      <c r="D1" s="2430"/>
      <c r="E1" s="2430"/>
      <c r="F1" s="2430"/>
      <c r="G1" s="2430"/>
      <c r="H1" s="2430"/>
      <c r="I1" s="2430"/>
      <c r="J1" s="2430"/>
      <c r="K1" s="2430"/>
      <c r="L1" s="2430"/>
    </row>
    <row r="2" spans="1:20" s="2" customFormat="1" ht="14.25" customHeight="1" thickBot="1">
      <c r="A2" s="1"/>
      <c r="B2" s="69"/>
      <c r="C2" s="69"/>
      <c r="D2" s="69"/>
      <c r="E2" s="69"/>
      <c r="F2" s="69"/>
      <c r="G2" s="207"/>
      <c r="H2" s="36"/>
      <c r="I2" s="69"/>
      <c r="J2" s="69"/>
      <c r="K2" s="69"/>
      <c r="L2" s="16" t="s">
        <v>172</v>
      </c>
    </row>
    <row r="3" spans="1:20" s="2" customFormat="1" ht="22.5" customHeight="1" thickTop="1">
      <c r="A3" s="2439" t="s">
        <v>294</v>
      </c>
      <c r="B3" s="2439" t="s">
        <v>297</v>
      </c>
      <c r="C3" s="2439" t="s">
        <v>975</v>
      </c>
      <c r="D3" s="2444" t="s">
        <v>295</v>
      </c>
      <c r="E3" s="2444" t="s">
        <v>1969</v>
      </c>
      <c r="F3" s="2444" t="s">
        <v>1540</v>
      </c>
      <c r="G3" s="2439" t="s">
        <v>2242</v>
      </c>
      <c r="H3" s="2444" t="s">
        <v>298</v>
      </c>
      <c r="I3" s="2444" t="s">
        <v>1040</v>
      </c>
      <c r="J3" s="2444" t="s">
        <v>299</v>
      </c>
      <c r="K3" s="2444" t="s">
        <v>300</v>
      </c>
      <c r="L3" s="2439" t="s">
        <v>2242</v>
      </c>
    </row>
    <row r="4" spans="1:20" s="2" customFormat="1" ht="15.75" customHeight="1">
      <c r="A4" s="2440"/>
      <c r="B4" s="2440"/>
      <c r="C4" s="2442"/>
      <c r="D4" s="2445"/>
      <c r="E4" s="2445"/>
      <c r="F4" s="2442"/>
      <c r="G4" s="2442"/>
      <c r="H4" s="2442"/>
      <c r="I4" s="2442"/>
      <c r="J4" s="2442"/>
      <c r="K4" s="2442"/>
      <c r="L4" s="2442"/>
      <c r="M4" s="2433"/>
      <c r="N4" s="2431"/>
      <c r="O4" s="2431"/>
      <c r="P4" s="2431"/>
      <c r="Q4" s="2431"/>
      <c r="R4" s="2431"/>
      <c r="S4" s="428"/>
      <c r="T4" s="2432"/>
    </row>
    <row r="5" spans="1:20" s="2" customFormat="1" ht="22.5" customHeight="1" thickBot="1">
      <c r="A5" s="2441"/>
      <c r="B5" s="2441"/>
      <c r="C5" s="2443"/>
      <c r="D5" s="2446"/>
      <c r="E5" s="2446"/>
      <c r="F5" s="2443"/>
      <c r="G5" s="2443"/>
      <c r="H5" s="2443"/>
      <c r="I5" s="2443"/>
      <c r="J5" s="2443"/>
      <c r="K5" s="2443"/>
      <c r="L5" s="2443"/>
      <c r="M5" s="2433"/>
      <c r="N5" s="2431"/>
      <c r="O5" s="2431"/>
      <c r="P5" s="2431"/>
      <c r="Q5" s="2431"/>
      <c r="R5" s="2431"/>
      <c r="S5" s="428"/>
      <c r="T5" s="2432"/>
    </row>
    <row r="6" spans="1:20" s="4" customFormat="1" ht="12.75" customHeight="1" thickTop="1" thickBot="1">
      <c r="A6" s="42">
        <v>1</v>
      </c>
      <c r="B6" s="42">
        <v>2</v>
      </c>
      <c r="C6" s="42">
        <v>3</v>
      </c>
      <c r="D6" s="43">
        <v>4</v>
      </c>
      <c r="E6" s="43">
        <v>5</v>
      </c>
      <c r="F6" s="43">
        <v>6</v>
      </c>
      <c r="G6" s="214">
        <v>7</v>
      </c>
      <c r="H6" s="43">
        <v>8</v>
      </c>
      <c r="I6" s="43">
        <v>9</v>
      </c>
      <c r="J6" s="43">
        <v>10</v>
      </c>
      <c r="K6" s="43">
        <v>11</v>
      </c>
      <c r="L6" s="214">
        <v>5</v>
      </c>
      <c r="M6" s="2433"/>
      <c r="N6" s="2431"/>
      <c r="O6" s="2431"/>
      <c r="P6" s="2431"/>
      <c r="Q6" s="2431"/>
      <c r="R6" s="2431"/>
      <c r="S6" s="428"/>
      <c r="T6" s="429"/>
    </row>
    <row r="7" spans="1:20" s="5" customFormat="1" ht="27" customHeight="1" thickTop="1">
      <c r="A7" s="2640" t="s">
        <v>36</v>
      </c>
      <c r="B7" s="2475" t="s">
        <v>1038</v>
      </c>
      <c r="C7" s="2475" t="s">
        <v>641</v>
      </c>
      <c r="D7" s="68" t="s">
        <v>296</v>
      </c>
      <c r="E7" s="10">
        <f>E9+E16</f>
        <v>1358670436.0900002</v>
      </c>
      <c r="F7" s="10">
        <f>F9+F16</f>
        <v>1314598464.5999999</v>
      </c>
      <c r="G7" s="530"/>
      <c r="H7" s="2496" t="s">
        <v>742</v>
      </c>
      <c r="I7" s="2578" t="s">
        <v>743</v>
      </c>
      <c r="J7" s="683">
        <v>103.5</v>
      </c>
      <c r="K7" s="2577">
        <v>94.3</v>
      </c>
      <c r="L7" s="2685" t="s">
        <v>3249</v>
      </c>
      <c r="T7" s="586"/>
    </row>
    <row r="8" spans="1:20" s="673" customFormat="1" ht="93" customHeight="1" thickBot="1">
      <c r="A8" s="2641"/>
      <c r="B8" s="2454"/>
      <c r="C8" s="2454"/>
      <c r="D8" s="320" t="s">
        <v>2521</v>
      </c>
      <c r="E8" s="1113">
        <f>E10</f>
        <v>24423172.200000003</v>
      </c>
      <c r="F8" s="1113">
        <f>F10</f>
        <v>21742612.77</v>
      </c>
      <c r="G8" s="496"/>
      <c r="H8" s="2398"/>
      <c r="I8" s="2486"/>
      <c r="J8" s="678"/>
      <c r="K8" s="2392"/>
      <c r="L8" s="2527"/>
      <c r="T8" s="682"/>
    </row>
    <row r="9" spans="1:20" s="5" customFormat="1" ht="24" customHeight="1" thickTop="1">
      <c r="A9" s="2642"/>
      <c r="B9" s="2639"/>
      <c r="C9" s="2643"/>
      <c r="D9" s="1100" t="s">
        <v>301</v>
      </c>
      <c r="E9" s="1113">
        <f>E11+E13+E15</f>
        <v>1270148080.96</v>
      </c>
      <c r="F9" s="1113">
        <f>F11+F13+F15</f>
        <v>1226635873.99</v>
      </c>
      <c r="G9" s="681"/>
      <c r="H9" s="59" t="s">
        <v>1474</v>
      </c>
      <c r="I9" s="2570" t="s">
        <v>743</v>
      </c>
      <c r="J9" s="74">
        <v>102</v>
      </c>
      <c r="K9" s="2577">
        <v>93.5</v>
      </c>
      <c r="L9" s="2525" t="s">
        <v>3318</v>
      </c>
      <c r="M9" s="430"/>
      <c r="N9" s="602"/>
      <c r="O9" s="465"/>
      <c r="P9" s="2184"/>
    </row>
    <row r="10" spans="1:20" s="673" customFormat="1" ht="76.5" customHeight="1">
      <c r="A10" s="2642"/>
      <c r="B10" s="2639"/>
      <c r="C10" s="2643"/>
      <c r="D10" s="320" t="s">
        <v>2521</v>
      </c>
      <c r="E10" s="1113">
        <f>E12+E14</f>
        <v>24423172.200000003</v>
      </c>
      <c r="F10" s="1254">
        <f>F12+F14</f>
        <v>21742612.77</v>
      </c>
      <c r="G10" s="681"/>
      <c r="H10" s="677"/>
      <c r="I10" s="2486"/>
      <c r="J10" s="679"/>
      <c r="K10" s="2392"/>
      <c r="L10" s="2527"/>
      <c r="P10" s="585"/>
    </row>
    <row r="11" spans="1:20" s="5" customFormat="1" ht="12.75" customHeight="1">
      <c r="A11" s="2642"/>
      <c r="B11" s="2639"/>
      <c r="C11" s="2643"/>
      <c r="D11" s="1100" t="s">
        <v>303</v>
      </c>
      <c r="E11" s="1113">
        <f>E19+E187+E223+E272+E296+E320+E373+E433+E483</f>
        <v>460009880.96000004</v>
      </c>
      <c r="F11" s="1113">
        <f>F19+F187+F223+F272+F296+F320+F373+F433+F483</f>
        <v>424627604.53000003</v>
      </c>
      <c r="G11" s="681"/>
      <c r="H11" s="2638" t="s">
        <v>1385</v>
      </c>
      <c r="I11" s="2579" t="s">
        <v>744</v>
      </c>
      <c r="J11" s="2576">
        <v>24850</v>
      </c>
      <c r="K11" s="2574" t="s">
        <v>137</v>
      </c>
      <c r="L11" s="2525" t="s">
        <v>3193</v>
      </c>
      <c r="M11" s="430"/>
    </row>
    <row r="12" spans="1:20" s="673" customFormat="1" ht="34.5" customHeight="1">
      <c r="A12" s="2642"/>
      <c r="B12" s="2639"/>
      <c r="C12" s="2643"/>
      <c r="D12" s="320" t="s">
        <v>2521</v>
      </c>
      <c r="E12" s="1113">
        <f>E484</f>
        <v>12435091.800000001</v>
      </c>
      <c r="F12" s="1113">
        <f>F484</f>
        <v>11248118.059999999</v>
      </c>
      <c r="G12" s="681"/>
      <c r="H12" s="2476"/>
      <c r="I12" s="2580"/>
      <c r="J12" s="2474"/>
      <c r="K12" s="2575"/>
      <c r="L12" s="2686"/>
    </row>
    <row r="13" spans="1:20" s="5" customFormat="1" ht="18.75" customHeight="1">
      <c r="A13" s="2642"/>
      <c r="B13" s="2639"/>
      <c r="C13" s="2643"/>
      <c r="D13" s="1104" t="s">
        <v>304</v>
      </c>
      <c r="E13" s="1113">
        <f>E20+E188+E224+E273+E297+E321+E374+E434+E485</f>
        <v>810138200</v>
      </c>
      <c r="F13" s="1113">
        <f>F20+F188+F224+F273+F297+F321+F374+F434+F485</f>
        <v>802008269.45999992</v>
      </c>
      <c r="G13" s="681"/>
      <c r="H13" s="2476"/>
      <c r="I13" s="2580"/>
      <c r="J13" s="2474"/>
      <c r="K13" s="2575"/>
      <c r="L13" s="2686"/>
      <c r="M13" s="430"/>
    </row>
    <row r="14" spans="1:20" s="1688" customFormat="1" ht="18.75" customHeight="1">
      <c r="A14" s="2642"/>
      <c r="B14" s="2639"/>
      <c r="C14" s="2643"/>
      <c r="D14" s="320" t="s">
        <v>2521</v>
      </c>
      <c r="E14" s="1254">
        <f>E486</f>
        <v>11988080.4</v>
      </c>
      <c r="F14" s="1254">
        <f>F486</f>
        <v>10494494.710000001</v>
      </c>
      <c r="G14" s="681"/>
      <c r="H14" s="1835"/>
      <c r="I14" s="1838"/>
      <c r="J14" s="1834"/>
      <c r="K14" s="1834"/>
      <c r="L14" s="1862"/>
    </row>
    <row r="15" spans="1:20" s="5" customFormat="1" ht="62.25" customHeight="1">
      <c r="A15" s="2642"/>
      <c r="B15" s="2639"/>
      <c r="C15" s="2643"/>
      <c r="D15" s="68" t="s">
        <v>305</v>
      </c>
      <c r="E15" s="10">
        <f>E21+E189+E225+E274+E298+E322+E375+E435+E487</f>
        <v>0</v>
      </c>
      <c r="F15" s="10">
        <f>F21+F189+F225+F274+F298+F322+F375+F435+F487</f>
        <v>0</v>
      </c>
      <c r="G15" s="526"/>
      <c r="H15" s="202" t="s">
        <v>1475</v>
      </c>
      <c r="I15" s="201" t="s">
        <v>744</v>
      </c>
      <c r="J15" s="200">
        <v>23700</v>
      </c>
      <c r="K15" s="231" t="s">
        <v>137</v>
      </c>
      <c r="L15" s="1759" t="s">
        <v>3196</v>
      </c>
      <c r="M15" s="430"/>
    </row>
    <row r="16" spans="1:20" s="5" customFormat="1" ht="99" customHeight="1">
      <c r="A16" s="2642"/>
      <c r="B16" s="2639"/>
      <c r="C16" s="2643"/>
      <c r="D16" s="67" t="s">
        <v>302</v>
      </c>
      <c r="E16" s="1254">
        <f>E22+E190+E226+E275+E299+E323+E376+E436+E488</f>
        <v>88522355.129999995</v>
      </c>
      <c r="F16" s="10">
        <f>F22+F190+F226+F275+F299+F323+F376+F436+F488</f>
        <v>87962590.609999985</v>
      </c>
      <c r="G16" s="1440" t="s">
        <v>2589</v>
      </c>
      <c r="H16" s="107" t="s">
        <v>1705</v>
      </c>
      <c r="I16" s="51" t="s">
        <v>744</v>
      </c>
      <c r="J16" s="92">
        <v>24300</v>
      </c>
      <c r="K16" s="108">
        <v>24470.7</v>
      </c>
      <c r="L16" s="1154"/>
      <c r="M16" s="680"/>
    </row>
    <row r="17" spans="1:18" s="11" customFormat="1" ht="15" customHeight="1">
      <c r="A17" s="2468" t="s">
        <v>308</v>
      </c>
      <c r="B17" s="2393" t="s">
        <v>1177</v>
      </c>
      <c r="C17" s="2393"/>
      <c r="D17" s="34" t="s">
        <v>296</v>
      </c>
      <c r="E17" s="37">
        <f>E18+E22</f>
        <v>468962899.22000003</v>
      </c>
      <c r="F17" s="37">
        <f>F18+F22</f>
        <v>461519256.94999993</v>
      </c>
      <c r="G17" s="2646" t="s">
        <v>2590</v>
      </c>
      <c r="H17" s="63"/>
      <c r="I17" s="76"/>
      <c r="J17" s="76"/>
      <c r="K17" s="76"/>
      <c r="L17" s="2687"/>
      <c r="M17" s="430"/>
      <c r="N17"/>
      <c r="O17"/>
      <c r="P17"/>
      <c r="Q17"/>
      <c r="R17"/>
    </row>
    <row r="18" spans="1:18" s="11" customFormat="1" ht="18.75" customHeight="1">
      <c r="A18" s="2594"/>
      <c r="B18" s="2644"/>
      <c r="C18" s="2644"/>
      <c r="D18" s="66" t="s">
        <v>301</v>
      </c>
      <c r="E18" s="37">
        <f>E19+E20+E21</f>
        <v>468762899.22000003</v>
      </c>
      <c r="F18" s="37">
        <f>F19+F20+F21</f>
        <v>461319256.94999993</v>
      </c>
      <c r="G18" s="2458"/>
      <c r="H18" s="65"/>
      <c r="I18" s="77"/>
      <c r="J18" s="77"/>
      <c r="K18" s="77"/>
      <c r="L18" s="2688"/>
      <c r="M18" s="430"/>
    </row>
    <row r="19" spans="1:18" s="11" customFormat="1" ht="14.25" customHeight="1">
      <c r="A19" s="2594"/>
      <c r="B19" s="2644"/>
      <c r="C19" s="2644"/>
      <c r="D19" s="66" t="s">
        <v>303</v>
      </c>
      <c r="E19" s="1115">
        <f>E25+E47+E83+E103+E115+E127+E139+E175</f>
        <v>125645249.22</v>
      </c>
      <c r="F19" s="1115">
        <f>F25+F47+F83+F103+F115+F127+F139+F175</f>
        <v>125510622.15000001</v>
      </c>
      <c r="G19" s="2458"/>
      <c r="H19" s="65"/>
      <c r="I19" s="77"/>
      <c r="J19" s="77"/>
      <c r="K19" s="77"/>
      <c r="L19" s="2688"/>
      <c r="M19" s="430"/>
    </row>
    <row r="20" spans="1:18" s="11" customFormat="1" ht="15" customHeight="1">
      <c r="A20" s="2594"/>
      <c r="B20" s="2644"/>
      <c r="C20" s="2644"/>
      <c r="D20" s="34" t="s">
        <v>304</v>
      </c>
      <c r="E20" s="37">
        <f>E26+E48+E84+E104+E116+E128+E140+E176</f>
        <v>343117650</v>
      </c>
      <c r="F20" s="1115">
        <f>F26+F48+F84+F104+F116+F128+F140+F176</f>
        <v>335808634.79999995</v>
      </c>
      <c r="G20" s="2458"/>
      <c r="H20" s="65"/>
      <c r="I20" s="77"/>
      <c r="J20" s="77"/>
      <c r="K20" s="77"/>
      <c r="L20" s="2688"/>
      <c r="M20" s="430"/>
    </row>
    <row r="21" spans="1:18" s="11" customFormat="1" ht="21" customHeight="1">
      <c r="A21" s="2594"/>
      <c r="B21" s="2644"/>
      <c r="C21" s="2644"/>
      <c r="D21" s="66" t="s">
        <v>305</v>
      </c>
      <c r="E21" s="37">
        <f>E27+E49+E85+E105+E117++E129+E141</f>
        <v>0</v>
      </c>
      <c r="F21" s="37">
        <f>F27+F49+F85+F105+F117++F129+F141</f>
        <v>0</v>
      </c>
      <c r="G21" s="2458"/>
      <c r="H21" s="65"/>
      <c r="I21" s="77"/>
      <c r="J21" s="77"/>
      <c r="K21" s="77"/>
      <c r="L21" s="2688"/>
      <c r="M21" s="430"/>
    </row>
    <row r="22" spans="1:18" s="11" customFormat="1" ht="18.75" customHeight="1">
      <c r="A22" s="2595"/>
      <c r="B22" s="2645"/>
      <c r="C22" s="2645"/>
      <c r="D22" s="34" t="s">
        <v>302</v>
      </c>
      <c r="E22" s="37">
        <f>E28+E50+QE106+E118+E130+E142+E106</f>
        <v>200000</v>
      </c>
      <c r="F22" s="249">
        <f>F28+F50+QF106+F118+F130+F142+F106</f>
        <v>200000</v>
      </c>
      <c r="G22" s="2647"/>
      <c r="H22" s="64"/>
      <c r="I22" s="78"/>
      <c r="J22" s="78"/>
      <c r="K22" s="78"/>
      <c r="L22" s="2689"/>
      <c r="M22" s="430"/>
    </row>
    <row r="23" spans="1:18" ht="20.25" customHeight="1">
      <c r="A23" s="2648" t="s">
        <v>309</v>
      </c>
      <c r="B23" s="2387" t="s">
        <v>1178</v>
      </c>
      <c r="C23" s="2368"/>
      <c r="D23" s="265" t="s">
        <v>296</v>
      </c>
      <c r="E23" s="266">
        <f>E24+E28</f>
        <v>92818154.840000004</v>
      </c>
      <c r="F23" s="266">
        <f>F24+F28</f>
        <v>92818154.840000004</v>
      </c>
      <c r="G23" s="2411"/>
      <c r="H23" s="2411" t="s">
        <v>1105</v>
      </c>
      <c r="I23" s="2414" t="s">
        <v>306</v>
      </c>
      <c r="J23" s="2414">
        <v>6.1</v>
      </c>
      <c r="K23" s="2414">
        <v>7</v>
      </c>
      <c r="L23" s="2528"/>
      <c r="M23" s="437"/>
    </row>
    <row r="24" spans="1:18" ht="19.5">
      <c r="A24" s="2649"/>
      <c r="B24" s="2587"/>
      <c r="C24" s="2587"/>
      <c r="D24" s="265" t="s">
        <v>301</v>
      </c>
      <c r="E24" s="266">
        <f>E25+E26+E27</f>
        <v>92818154.840000004</v>
      </c>
      <c r="F24" s="266">
        <f>F25+F26+F27</f>
        <v>92818154.840000004</v>
      </c>
      <c r="G24" s="2604"/>
      <c r="H24" s="2412"/>
      <c r="I24" s="2415"/>
      <c r="J24" s="2415"/>
      <c r="K24" s="2415"/>
      <c r="L24" s="2529"/>
      <c r="M24" s="437"/>
    </row>
    <row r="25" spans="1:18">
      <c r="A25" s="2649"/>
      <c r="B25" s="2587"/>
      <c r="C25" s="2587"/>
      <c r="D25" s="272" t="s">
        <v>303</v>
      </c>
      <c r="E25" s="273">
        <f>E31+E41</f>
        <v>21874913.84</v>
      </c>
      <c r="F25" s="273">
        <f>F31+F41</f>
        <v>21874913.84</v>
      </c>
      <c r="G25" s="2604"/>
      <c r="H25" s="2413"/>
      <c r="I25" s="2416"/>
      <c r="J25" s="2416"/>
      <c r="K25" s="2416"/>
      <c r="L25" s="2530"/>
      <c r="M25" s="437"/>
    </row>
    <row r="26" spans="1:18" ht="12" customHeight="1">
      <c r="A26" s="2649"/>
      <c r="B26" s="2587"/>
      <c r="C26" s="2587"/>
      <c r="D26" s="267" t="s">
        <v>304</v>
      </c>
      <c r="E26" s="273">
        <f>E32+E42</f>
        <v>70943241</v>
      </c>
      <c r="F26" s="273">
        <f>F32+F42</f>
        <v>70943241</v>
      </c>
      <c r="G26" s="2604"/>
      <c r="H26" s="2630" t="s">
        <v>1239</v>
      </c>
      <c r="I26" s="2571" t="s">
        <v>306</v>
      </c>
      <c r="J26" s="2620">
        <v>103.7</v>
      </c>
      <c r="K26" s="2571">
        <v>94.5</v>
      </c>
      <c r="L26" s="2545" t="s">
        <v>3320</v>
      </c>
      <c r="M26" s="437"/>
    </row>
    <row r="27" spans="1:18" ht="21" customHeight="1">
      <c r="A27" s="2649"/>
      <c r="B27" s="2587"/>
      <c r="C27" s="2587"/>
      <c r="D27" s="265" t="s">
        <v>305</v>
      </c>
      <c r="E27" s="273">
        <f>E34+E43</f>
        <v>0</v>
      </c>
      <c r="F27" s="273">
        <f>F34+F43</f>
        <v>0</v>
      </c>
      <c r="G27" s="2604"/>
      <c r="H27" s="2633"/>
      <c r="I27" s="2572"/>
      <c r="J27" s="2621"/>
      <c r="K27" s="2572"/>
      <c r="L27" s="2546"/>
      <c r="M27" s="437"/>
    </row>
    <row r="28" spans="1:18" ht="41.25" customHeight="1">
      <c r="A28" s="2649"/>
      <c r="B28" s="2587"/>
      <c r="C28" s="2587"/>
      <c r="D28" s="272" t="s">
        <v>302</v>
      </c>
      <c r="E28" s="273">
        <f>E36+E44</f>
        <v>0</v>
      </c>
      <c r="F28" s="273">
        <f>F36+F44</f>
        <v>0</v>
      </c>
      <c r="G28" s="2604"/>
      <c r="H28" s="2631"/>
      <c r="I28" s="2573"/>
      <c r="J28" s="2622"/>
      <c r="K28" s="2573"/>
      <c r="L28" s="2547"/>
      <c r="M28" s="437"/>
    </row>
    <row r="29" spans="1:18" ht="23.25" customHeight="1">
      <c r="A29" s="2395" t="s">
        <v>310</v>
      </c>
      <c r="B29" s="2420" t="s">
        <v>2030</v>
      </c>
      <c r="C29" s="2420" t="s">
        <v>641</v>
      </c>
      <c r="D29" s="6" t="s">
        <v>296</v>
      </c>
      <c r="E29" s="241">
        <f>E30+E34</f>
        <v>59354980.649999999</v>
      </c>
      <c r="F29" s="241">
        <f>F30+F34</f>
        <v>59354980.649999999</v>
      </c>
      <c r="G29" s="2608"/>
      <c r="H29" s="393" t="s">
        <v>2031</v>
      </c>
      <c r="I29" s="389" t="s">
        <v>1247</v>
      </c>
      <c r="J29" s="389">
        <v>79</v>
      </c>
      <c r="K29" s="389">
        <v>62.8</v>
      </c>
      <c r="L29" s="2525" t="s">
        <v>3321</v>
      </c>
      <c r="M29" s="437"/>
    </row>
    <row r="30" spans="1:18" ht="48.75" customHeight="1">
      <c r="A30" s="2396"/>
      <c r="B30" s="2421"/>
      <c r="C30" s="2421"/>
      <c r="D30" s="68" t="s">
        <v>301</v>
      </c>
      <c r="E30" s="241">
        <f>E31+E32+E33</f>
        <v>59354980.649999999</v>
      </c>
      <c r="F30" s="241">
        <f>F31+F32+F33</f>
        <v>59354980.649999999</v>
      </c>
      <c r="G30" s="2484"/>
      <c r="H30" s="395" t="s">
        <v>2032</v>
      </c>
      <c r="I30" s="216" t="s">
        <v>2314</v>
      </c>
      <c r="J30" s="391">
        <v>21.9</v>
      </c>
      <c r="K30" s="389">
        <v>12.4</v>
      </c>
      <c r="L30" s="2527"/>
      <c r="M30" s="437"/>
    </row>
    <row r="31" spans="1:18" ht="19.5">
      <c r="A31" s="2396"/>
      <c r="B31" s="2421"/>
      <c r="C31" s="2421"/>
      <c r="D31" s="67" t="s">
        <v>303</v>
      </c>
      <c r="E31" s="398">
        <v>19532491.649999999</v>
      </c>
      <c r="F31" s="1777">
        <v>19532491.649999999</v>
      </c>
      <c r="G31" s="2484"/>
      <c r="H31" s="395" t="s">
        <v>2033</v>
      </c>
      <c r="I31" s="392" t="s">
        <v>2314</v>
      </c>
      <c r="J31" s="216">
        <v>42.3</v>
      </c>
      <c r="K31" s="389">
        <v>34.299999999999997</v>
      </c>
      <c r="L31" s="2525" t="s">
        <v>3322</v>
      </c>
      <c r="M31" s="437"/>
    </row>
    <row r="32" spans="1:18" ht="49.5" customHeight="1">
      <c r="A32" s="2396"/>
      <c r="B32" s="2421"/>
      <c r="C32" s="2421"/>
      <c r="D32" s="6" t="s">
        <v>304</v>
      </c>
      <c r="E32" s="241">
        <v>39822489</v>
      </c>
      <c r="F32" s="1254">
        <v>39822489</v>
      </c>
      <c r="G32" s="2484"/>
      <c r="H32" s="395" t="s">
        <v>1892</v>
      </c>
      <c r="I32" s="216" t="s">
        <v>2314</v>
      </c>
      <c r="J32" s="216">
        <v>15.3</v>
      </c>
      <c r="K32" s="389">
        <v>10.5</v>
      </c>
      <c r="L32" s="2527"/>
      <c r="M32" s="680"/>
    </row>
    <row r="33" spans="1:13" ht="22.5" customHeight="1">
      <c r="A33" s="2396"/>
      <c r="B33" s="2421"/>
      <c r="C33" s="2421"/>
      <c r="D33" s="68" t="s">
        <v>305</v>
      </c>
      <c r="E33" s="396">
        <v>0</v>
      </c>
      <c r="F33" s="398">
        <v>0</v>
      </c>
      <c r="G33" s="2484"/>
      <c r="H33" s="2608" t="s">
        <v>2034</v>
      </c>
      <c r="I33" s="2570" t="s">
        <v>119</v>
      </c>
      <c r="J33" s="2570">
        <v>200.536</v>
      </c>
      <c r="K33" s="2570">
        <v>185.09</v>
      </c>
      <c r="L33" s="2525" t="s">
        <v>3323</v>
      </c>
      <c r="M33" s="437"/>
    </row>
    <row r="34" spans="1:13" ht="27.75" customHeight="1">
      <c r="A34" s="2396"/>
      <c r="B34" s="2421"/>
      <c r="C34" s="2421"/>
      <c r="D34" s="67" t="s">
        <v>302</v>
      </c>
      <c r="E34" s="398">
        <v>0</v>
      </c>
      <c r="F34" s="398">
        <v>0</v>
      </c>
      <c r="G34" s="2484"/>
      <c r="H34" s="2629"/>
      <c r="I34" s="2486"/>
      <c r="J34" s="2486"/>
      <c r="K34" s="2486"/>
      <c r="L34" s="2527"/>
      <c r="M34" s="437"/>
    </row>
    <row r="35" spans="1:13" s="233" customFormat="1" ht="19.5">
      <c r="A35" s="2396"/>
      <c r="B35" s="2421"/>
      <c r="C35" s="2421"/>
      <c r="D35" s="259"/>
      <c r="E35" s="398"/>
      <c r="F35" s="398"/>
      <c r="G35" s="2484"/>
      <c r="H35" s="410" t="s">
        <v>1240</v>
      </c>
      <c r="I35" s="408" t="s">
        <v>153</v>
      </c>
      <c r="J35" s="409">
        <v>1055</v>
      </c>
      <c r="K35" s="216">
        <v>926</v>
      </c>
      <c r="L35" s="1860"/>
      <c r="M35" s="437"/>
    </row>
    <row r="36" spans="1:13" ht="30" customHeight="1">
      <c r="A36" s="2396"/>
      <c r="B36" s="2421"/>
      <c r="C36" s="2421"/>
      <c r="D36" s="67"/>
      <c r="E36" s="398"/>
      <c r="F36" s="398"/>
      <c r="G36" s="2484"/>
      <c r="H36" s="394" t="s">
        <v>1241</v>
      </c>
      <c r="I36" s="390" t="s">
        <v>153</v>
      </c>
      <c r="J36" s="390">
        <v>405</v>
      </c>
      <c r="K36" s="400">
        <v>2943</v>
      </c>
      <c r="L36" s="1759"/>
      <c r="M36" s="437"/>
    </row>
    <row r="37" spans="1:13" ht="29.25" customHeight="1">
      <c r="A37" s="79"/>
      <c r="B37" s="86"/>
      <c r="C37" s="58"/>
      <c r="D37" s="62"/>
      <c r="E37" s="396"/>
      <c r="F37" s="396"/>
      <c r="G37" s="2484"/>
      <c r="H37" s="401" t="s">
        <v>1242</v>
      </c>
      <c r="I37" s="400" t="s">
        <v>153</v>
      </c>
      <c r="J37" s="400">
        <v>1460</v>
      </c>
      <c r="K37" s="1106">
        <v>5268</v>
      </c>
      <c r="L37" s="1759" t="s">
        <v>2805</v>
      </c>
      <c r="M37" s="437"/>
    </row>
    <row r="38" spans="1:13" s="672" customFormat="1" ht="51" customHeight="1">
      <c r="A38" s="1102"/>
      <c r="B38" s="1107"/>
      <c r="C38" s="1103"/>
      <c r="D38" s="1099"/>
      <c r="E38" s="1110"/>
      <c r="F38" s="1110"/>
      <c r="G38" s="1101"/>
      <c r="H38" s="1098" t="s">
        <v>2441</v>
      </c>
      <c r="I38" s="1092" t="s">
        <v>119</v>
      </c>
      <c r="J38" s="1092">
        <v>2.1</v>
      </c>
      <c r="K38" s="1093">
        <v>2.1</v>
      </c>
      <c r="L38" s="1110"/>
      <c r="M38" s="680"/>
    </row>
    <row r="39" spans="1:13" ht="78.75" customHeight="1">
      <c r="A39" s="2395" t="s">
        <v>312</v>
      </c>
      <c r="B39" s="2420" t="s">
        <v>2029</v>
      </c>
      <c r="C39" s="2420" t="s">
        <v>641</v>
      </c>
      <c r="D39" s="237" t="s">
        <v>296</v>
      </c>
      <c r="E39" s="241">
        <f>E40+E44</f>
        <v>33463174.190000001</v>
      </c>
      <c r="F39" s="241">
        <f>F40+F44</f>
        <v>33463174.190000001</v>
      </c>
      <c r="G39" s="2608"/>
      <c r="H39" s="393" t="s">
        <v>1180</v>
      </c>
      <c r="I39" s="389" t="s">
        <v>1104</v>
      </c>
      <c r="J39" s="389">
        <v>6240</v>
      </c>
      <c r="K39" s="389">
        <v>6600</v>
      </c>
      <c r="L39" s="1759"/>
      <c r="M39" s="437"/>
    </row>
    <row r="40" spans="1:13" ht="19.5">
      <c r="A40" s="2396"/>
      <c r="B40" s="2582"/>
      <c r="C40" s="2421"/>
      <c r="D40" s="261" t="s">
        <v>301</v>
      </c>
      <c r="E40" s="241">
        <f>E41+E42+E43</f>
        <v>33463174.190000001</v>
      </c>
      <c r="F40" s="1113">
        <f>F41+F42+F43</f>
        <v>33463174.190000001</v>
      </c>
      <c r="G40" s="2484"/>
      <c r="H40" s="395" t="s">
        <v>1243</v>
      </c>
      <c r="I40" s="216" t="s">
        <v>745</v>
      </c>
      <c r="J40" s="391">
        <v>167.8</v>
      </c>
      <c r="K40" s="216">
        <v>151.69999999999999</v>
      </c>
      <c r="L40" s="2525" t="s">
        <v>3324</v>
      </c>
      <c r="M40" s="437"/>
    </row>
    <row r="41" spans="1:13" ht="19.5" customHeight="1">
      <c r="A41" s="2396"/>
      <c r="B41" s="2582"/>
      <c r="C41" s="2421"/>
      <c r="D41" s="260" t="s">
        <v>303</v>
      </c>
      <c r="E41" s="398">
        <v>2342422.19</v>
      </c>
      <c r="F41" s="1384">
        <v>2342422.19</v>
      </c>
      <c r="G41" s="2484"/>
      <c r="H41" s="2608" t="s">
        <v>1103</v>
      </c>
      <c r="I41" s="2570" t="s">
        <v>745</v>
      </c>
      <c r="J41" s="2570">
        <v>147.6</v>
      </c>
      <c r="K41" s="2570">
        <v>132.1</v>
      </c>
      <c r="L41" s="2526"/>
      <c r="M41" s="437"/>
    </row>
    <row r="42" spans="1:13" ht="13.5" customHeight="1">
      <c r="A42" s="2396"/>
      <c r="B42" s="2582"/>
      <c r="C42" s="2421"/>
      <c r="D42" s="237" t="s">
        <v>304</v>
      </c>
      <c r="E42" s="241">
        <v>31120752</v>
      </c>
      <c r="F42" s="1254">
        <v>31120752</v>
      </c>
      <c r="G42" s="2484"/>
      <c r="H42" s="2484"/>
      <c r="I42" s="2453"/>
      <c r="J42" s="2453"/>
      <c r="K42" s="2453"/>
      <c r="L42" s="2526"/>
      <c r="M42" s="437"/>
    </row>
    <row r="43" spans="1:13" ht="22.5" customHeight="1">
      <c r="A43" s="2396"/>
      <c r="B43" s="2582"/>
      <c r="C43" s="2421"/>
      <c r="D43" s="261" t="s">
        <v>305</v>
      </c>
      <c r="E43" s="396">
        <v>0</v>
      </c>
      <c r="F43" s="1109">
        <v>0</v>
      </c>
      <c r="G43" s="2484"/>
      <c r="H43" s="2484"/>
      <c r="I43" s="2453"/>
      <c r="J43" s="2453"/>
      <c r="K43" s="2453"/>
      <c r="L43" s="2526"/>
      <c r="M43" s="437"/>
    </row>
    <row r="44" spans="1:13" ht="23.25" customHeight="1">
      <c r="A44" s="2396"/>
      <c r="B44" s="2628"/>
      <c r="C44" s="2421"/>
      <c r="D44" s="237" t="s">
        <v>302</v>
      </c>
      <c r="E44" s="398">
        <v>0</v>
      </c>
      <c r="F44" s="398">
        <v>0</v>
      </c>
      <c r="G44" s="2629"/>
      <c r="H44" s="2629"/>
      <c r="I44" s="2486"/>
      <c r="J44" s="2486"/>
      <c r="K44" s="2486"/>
      <c r="L44" s="2527"/>
      <c r="M44" s="437"/>
    </row>
    <row r="45" spans="1:13" ht="33.75" customHeight="1">
      <c r="A45" s="2370" t="s">
        <v>391</v>
      </c>
      <c r="B45" s="2466" t="s">
        <v>1181</v>
      </c>
      <c r="C45" s="2466"/>
      <c r="D45" s="267" t="s">
        <v>296</v>
      </c>
      <c r="E45" s="273">
        <f>E46+E50</f>
        <v>136576897.91</v>
      </c>
      <c r="F45" s="273">
        <f>F46+F50</f>
        <v>205603397.91</v>
      </c>
      <c r="G45" s="516"/>
      <c r="H45" s="275" t="s">
        <v>1102</v>
      </c>
      <c r="I45" s="277" t="s">
        <v>743</v>
      </c>
      <c r="J45" s="286">
        <v>103.7</v>
      </c>
      <c r="K45" s="277">
        <v>101.4</v>
      </c>
      <c r="L45" s="1798" t="s">
        <v>3325</v>
      </c>
      <c r="M45" s="437"/>
    </row>
    <row r="46" spans="1:13" ht="28.5" customHeight="1">
      <c r="A46" s="2389"/>
      <c r="B46" s="2587"/>
      <c r="C46" s="2467"/>
      <c r="D46" s="265" t="s">
        <v>301</v>
      </c>
      <c r="E46" s="273">
        <v>136576897.91</v>
      </c>
      <c r="F46" s="273">
        <f>F47+F48+F49</f>
        <v>205603397.91</v>
      </c>
      <c r="G46" s="517"/>
      <c r="H46" s="281" t="s">
        <v>1458</v>
      </c>
      <c r="I46" s="282" t="s">
        <v>745</v>
      </c>
      <c r="J46" s="283">
        <v>43.3</v>
      </c>
      <c r="K46" s="282">
        <v>42.7</v>
      </c>
      <c r="L46" s="1112"/>
      <c r="M46" s="437"/>
    </row>
    <row r="47" spans="1:13" ht="28.5" customHeight="1">
      <c r="A47" s="2389"/>
      <c r="B47" s="2587"/>
      <c r="C47" s="2467"/>
      <c r="D47" s="272" t="s">
        <v>303</v>
      </c>
      <c r="E47" s="1844">
        <f>E53+E59+E65+E71+E77</f>
        <v>91760418.829999998</v>
      </c>
      <c r="F47" s="1844">
        <f>F53+F59+F65+F71+F77</f>
        <v>91760418.829999998</v>
      </c>
      <c r="G47" s="527"/>
      <c r="H47" s="281" t="s">
        <v>1555</v>
      </c>
      <c r="I47" s="280" t="s">
        <v>745</v>
      </c>
      <c r="J47" s="282">
        <v>11.9</v>
      </c>
      <c r="K47" s="282">
        <v>11.9</v>
      </c>
      <c r="L47" s="1112"/>
      <c r="M47" s="437"/>
    </row>
    <row r="48" spans="1:13" ht="31.5" customHeight="1">
      <c r="A48" s="2389"/>
      <c r="B48" s="2587"/>
      <c r="C48" s="2467"/>
      <c r="D48" s="267" t="s">
        <v>304</v>
      </c>
      <c r="E48" s="273">
        <f>E54+E60+E66+E72+E78</f>
        <v>113842979.08</v>
      </c>
      <c r="F48" s="1844">
        <f>F54+F60+F66+F72+F78</f>
        <v>113842979.08</v>
      </c>
      <c r="G48" s="527"/>
      <c r="H48" s="281" t="s">
        <v>1182</v>
      </c>
      <c r="I48" s="282" t="s">
        <v>745</v>
      </c>
      <c r="J48" s="282">
        <v>13</v>
      </c>
      <c r="K48" s="282">
        <v>7.1</v>
      </c>
      <c r="L48" s="2545" t="s">
        <v>3326</v>
      </c>
      <c r="M48" s="437"/>
    </row>
    <row r="49" spans="1:13" ht="23.25" customHeight="1">
      <c r="A49" s="2389"/>
      <c r="B49" s="2587"/>
      <c r="C49" s="2467"/>
      <c r="D49" s="265" t="s">
        <v>305</v>
      </c>
      <c r="E49" s="273">
        <f t="shared" ref="E49:F50" si="0">E55+E61+E67+E73</f>
        <v>0</v>
      </c>
      <c r="F49" s="273">
        <f t="shared" si="0"/>
        <v>0</v>
      </c>
      <c r="G49" s="527"/>
      <c r="H49" s="2630" t="s">
        <v>583</v>
      </c>
      <c r="I49" s="2635" t="s">
        <v>745</v>
      </c>
      <c r="J49" s="2635">
        <v>6.7</v>
      </c>
      <c r="K49" s="2635">
        <v>6.1</v>
      </c>
      <c r="L49" s="2546"/>
      <c r="M49" s="437"/>
    </row>
    <row r="50" spans="1:13" ht="12" customHeight="1">
      <c r="A50" s="2389"/>
      <c r="B50" s="2588"/>
      <c r="C50" s="2467"/>
      <c r="D50" s="267" t="s">
        <v>302</v>
      </c>
      <c r="E50" s="273">
        <f t="shared" si="0"/>
        <v>0</v>
      </c>
      <c r="F50" s="273">
        <f t="shared" si="0"/>
        <v>0</v>
      </c>
      <c r="G50" s="527"/>
      <c r="H50" s="2631"/>
      <c r="I50" s="2399"/>
      <c r="J50" s="2399"/>
      <c r="K50" s="2399"/>
      <c r="L50" s="2547"/>
      <c r="M50" s="437"/>
    </row>
    <row r="51" spans="1:13" ht="13.5" customHeight="1">
      <c r="A51" s="2395" t="s">
        <v>392</v>
      </c>
      <c r="B51" s="2420" t="s">
        <v>1183</v>
      </c>
      <c r="C51" s="2420" t="s">
        <v>641</v>
      </c>
      <c r="D51" s="6" t="s">
        <v>296</v>
      </c>
      <c r="E51" s="241">
        <f>E52+E56</f>
        <v>43223266.670000002</v>
      </c>
      <c r="F51" s="241">
        <f>F52+F56</f>
        <v>43223266.670000002</v>
      </c>
      <c r="G51" s="514"/>
      <c r="H51" s="2384" t="s">
        <v>1184</v>
      </c>
      <c r="I51" s="2390" t="s">
        <v>306</v>
      </c>
      <c r="J51" s="2390">
        <v>28.6</v>
      </c>
      <c r="K51" s="2390">
        <v>33.799999999999997</v>
      </c>
      <c r="L51" s="2525"/>
      <c r="M51" s="437"/>
    </row>
    <row r="52" spans="1:13" ht="17.25" customHeight="1">
      <c r="A52" s="2477"/>
      <c r="B52" s="2539"/>
      <c r="C52" s="2421"/>
      <c r="D52" s="68" t="s">
        <v>301</v>
      </c>
      <c r="E52" s="241">
        <f>E53+E54+E55</f>
        <v>43223266.670000002</v>
      </c>
      <c r="F52" s="241">
        <f>F53+F54+F55</f>
        <v>43223266.670000002</v>
      </c>
      <c r="G52" s="515"/>
      <c r="H52" s="2607"/>
      <c r="I52" s="2623"/>
      <c r="J52" s="2623"/>
      <c r="K52" s="2623"/>
      <c r="L52" s="2527"/>
      <c r="M52" s="437"/>
    </row>
    <row r="53" spans="1:13" ht="39.75" customHeight="1">
      <c r="A53" s="2477"/>
      <c r="B53" s="2539"/>
      <c r="C53" s="2421"/>
      <c r="D53" s="67" t="s">
        <v>303</v>
      </c>
      <c r="E53" s="398">
        <v>3025628.67</v>
      </c>
      <c r="F53" s="398">
        <v>3025628.67</v>
      </c>
      <c r="G53" s="531"/>
      <c r="H53" s="2608" t="s">
        <v>1904</v>
      </c>
      <c r="I53" s="2570" t="s">
        <v>539</v>
      </c>
      <c r="J53" s="2570">
        <v>13.3</v>
      </c>
      <c r="K53" s="2570">
        <v>12.1</v>
      </c>
      <c r="L53" s="2525" t="s">
        <v>3327</v>
      </c>
      <c r="M53" s="437"/>
    </row>
    <row r="54" spans="1:13" ht="30" customHeight="1">
      <c r="A54" s="2477"/>
      <c r="B54" s="2539"/>
      <c r="C54" s="2421"/>
      <c r="D54" s="6" t="s">
        <v>304</v>
      </c>
      <c r="E54" s="241">
        <v>40197638</v>
      </c>
      <c r="F54" s="1254">
        <v>40197638</v>
      </c>
      <c r="G54" s="531"/>
      <c r="H54" s="2629"/>
      <c r="I54" s="2486"/>
      <c r="J54" s="2486"/>
      <c r="K54" s="2486"/>
      <c r="L54" s="2527"/>
      <c r="M54" s="437"/>
    </row>
    <row r="55" spans="1:13" ht="59.25" customHeight="1">
      <c r="A55" s="2477"/>
      <c r="B55" s="2539"/>
      <c r="C55" s="2421"/>
      <c r="D55" s="68" t="s">
        <v>305</v>
      </c>
      <c r="E55" s="396">
        <v>0</v>
      </c>
      <c r="F55" s="396">
        <v>0</v>
      </c>
      <c r="G55" s="531"/>
      <c r="H55" s="1391" t="s">
        <v>1185</v>
      </c>
      <c r="I55" s="52" t="s">
        <v>228</v>
      </c>
      <c r="J55" s="1395">
        <v>9</v>
      </c>
      <c r="K55" s="52">
        <v>10.1</v>
      </c>
      <c r="L55" s="1776" t="s">
        <v>2807</v>
      </c>
      <c r="M55" s="437"/>
    </row>
    <row r="56" spans="1:13" ht="42" customHeight="1">
      <c r="A56" s="2477"/>
      <c r="B56" s="2540"/>
      <c r="C56" s="2421"/>
      <c r="D56" s="6" t="s">
        <v>302</v>
      </c>
      <c r="E56" s="398">
        <v>0</v>
      </c>
      <c r="F56" s="398">
        <v>0</v>
      </c>
      <c r="G56" s="531"/>
      <c r="H56" s="1367" t="s">
        <v>2568</v>
      </c>
      <c r="I56" s="52" t="s">
        <v>228</v>
      </c>
      <c r="J56" s="1395">
        <v>15</v>
      </c>
      <c r="K56" s="1395">
        <v>15</v>
      </c>
      <c r="L56" s="1109"/>
      <c r="M56" s="437"/>
    </row>
    <row r="57" spans="1:13" ht="13.5" customHeight="1">
      <c r="A57" s="2395" t="s">
        <v>592</v>
      </c>
      <c r="B57" s="2420" t="s">
        <v>1244</v>
      </c>
      <c r="C57" s="2420" t="s">
        <v>641</v>
      </c>
      <c r="D57" s="6" t="s">
        <v>296</v>
      </c>
      <c r="E57" s="241">
        <f>E58+E62</f>
        <v>85887135.450000003</v>
      </c>
      <c r="F57" s="241">
        <f>F58+F62</f>
        <v>85887135.450000003</v>
      </c>
      <c r="G57" s="2384"/>
      <c r="H57" s="2384" t="s">
        <v>2442</v>
      </c>
      <c r="I57" s="2390" t="s">
        <v>1893</v>
      </c>
      <c r="J57" s="2390">
        <v>750</v>
      </c>
      <c r="K57" s="2390">
        <v>896</v>
      </c>
      <c r="L57" s="2525" t="s">
        <v>3328</v>
      </c>
      <c r="M57" s="437"/>
    </row>
    <row r="58" spans="1:13" ht="19.5" customHeight="1">
      <c r="A58" s="2477"/>
      <c r="B58" s="2539"/>
      <c r="C58" s="2421"/>
      <c r="D58" s="68" t="s">
        <v>301</v>
      </c>
      <c r="E58" s="241">
        <f>E59+E60+E61</f>
        <v>85887135.450000003</v>
      </c>
      <c r="F58" s="241">
        <f>F59+F60+F61</f>
        <v>85887135.450000003</v>
      </c>
      <c r="G58" s="2385"/>
      <c r="H58" s="2385"/>
      <c r="I58" s="2391"/>
      <c r="J58" s="2391"/>
      <c r="K58" s="2391"/>
      <c r="L58" s="2526"/>
      <c r="M58" s="437"/>
    </row>
    <row r="59" spans="1:13" ht="14.25" customHeight="1">
      <c r="A59" s="2477"/>
      <c r="B59" s="2539"/>
      <c r="C59" s="2421"/>
      <c r="D59" s="67" t="s">
        <v>303</v>
      </c>
      <c r="E59" s="398">
        <v>85887135.450000003</v>
      </c>
      <c r="F59" s="1848">
        <v>85887135.450000003</v>
      </c>
      <c r="G59" s="2385"/>
      <c r="H59" s="2385"/>
      <c r="I59" s="2391"/>
      <c r="J59" s="2391"/>
      <c r="K59" s="2391"/>
      <c r="L59" s="2526"/>
      <c r="M59" s="437"/>
    </row>
    <row r="60" spans="1:13" ht="17.25" customHeight="1">
      <c r="A60" s="2477"/>
      <c r="B60" s="2539"/>
      <c r="C60" s="2421"/>
      <c r="D60" s="6" t="s">
        <v>304</v>
      </c>
      <c r="E60" s="241">
        <v>0</v>
      </c>
      <c r="F60" s="241">
        <v>0</v>
      </c>
      <c r="G60" s="2385"/>
      <c r="H60" s="2385"/>
      <c r="I60" s="2391"/>
      <c r="J60" s="2391"/>
      <c r="K60" s="2391"/>
      <c r="L60" s="2526"/>
      <c r="M60" s="437"/>
    </row>
    <row r="61" spans="1:13" ht="20.25" customHeight="1">
      <c r="A61" s="2477"/>
      <c r="B61" s="2539"/>
      <c r="C61" s="2421"/>
      <c r="D61" s="68" t="s">
        <v>305</v>
      </c>
      <c r="E61" s="396">
        <v>0</v>
      </c>
      <c r="F61" s="396">
        <v>0</v>
      </c>
      <c r="G61" s="2385"/>
      <c r="H61" s="2385"/>
      <c r="I61" s="2391"/>
      <c r="J61" s="2391"/>
      <c r="K61" s="2391"/>
      <c r="L61" s="2526"/>
      <c r="M61" s="437"/>
    </row>
    <row r="62" spans="1:13" ht="14.25" customHeight="1">
      <c r="A62" s="2477"/>
      <c r="B62" s="2540"/>
      <c r="C62" s="2421"/>
      <c r="D62" s="6" t="s">
        <v>302</v>
      </c>
      <c r="E62" s="398">
        <v>0</v>
      </c>
      <c r="F62" s="398">
        <v>0</v>
      </c>
      <c r="G62" s="2398"/>
      <c r="H62" s="2398"/>
      <c r="I62" s="2392"/>
      <c r="J62" s="2392"/>
      <c r="K62" s="2392"/>
      <c r="L62" s="2527"/>
      <c r="M62" s="437"/>
    </row>
    <row r="63" spans="1:13" ht="13.5" customHeight="1">
      <c r="A63" s="2395" t="s">
        <v>400</v>
      </c>
      <c r="B63" s="2420" t="s">
        <v>1198</v>
      </c>
      <c r="C63" s="2420" t="s">
        <v>641</v>
      </c>
      <c r="D63" s="6" t="s">
        <v>296</v>
      </c>
      <c r="E63" s="241">
        <f>E64+E68</f>
        <v>2500000</v>
      </c>
      <c r="F63" s="241">
        <f>F64+F68</f>
        <v>2500000</v>
      </c>
      <c r="G63" s="2384"/>
      <c r="H63" s="2384" t="s">
        <v>1245</v>
      </c>
      <c r="I63" s="2390" t="s">
        <v>228</v>
      </c>
      <c r="J63" s="2390">
        <v>40</v>
      </c>
      <c r="K63" s="2390">
        <v>40</v>
      </c>
      <c r="L63" s="2536"/>
      <c r="M63" s="437"/>
    </row>
    <row r="64" spans="1:13" ht="19.5" customHeight="1">
      <c r="A64" s="2477"/>
      <c r="B64" s="2539"/>
      <c r="C64" s="2421"/>
      <c r="D64" s="68" t="s">
        <v>301</v>
      </c>
      <c r="E64" s="241">
        <f>E65+E66+E67</f>
        <v>2500000</v>
      </c>
      <c r="F64" s="241">
        <f>F65+F66+F67</f>
        <v>2500000</v>
      </c>
      <c r="G64" s="2385"/>
      <c r="H64" s="2385"/>
      <c r="I64" s="2391"/>
      <c r="J64" s="2391"/>
      <c r="K64" s="2391"/>
      <c r="L64" s="2537"/>
      <c r="M64" s="437"/>
    </row>
    <row r="65" spans="1:13" ht="14.25" customHeight="1">
      <c r="A65" s="2477"/>
      <c r="B65" s="2539"/>
      <c r="C65" s="2421"/>
      <c r="D65" s="67" t="s">
        <v>303</v>
      </c>
      <c r="E65" s="398">
        <v>2500000</v>
      </c>
      <c r="F65" s="1848">
        <v>2500000</v>
      </c>
      <c r="G65" s="2385"/>
      <c r="H65" s="2385"/>
      <c r="I65" s="2391"/>
      <c r="J65" s="2391"/>
      <c r="K65" s="2391"/>
      <c r="L65" s="2537"/>
      <c r="M65" s="437"/>
    </row>
    <row r="66" spans="1:13" ht="13.5" customHeight="1">
      <c r="A66" s="2477"/>
      <c r="B66" s="2539"/>
      <c r="C66" s="2421"/>
      <c r="D66" s="6" t="s">
        <v>304</v>
      </c>
      <c r="E66" s="241">
        <v>0</v>
      </c>
      <c r="F66" s="241">
        <v>0</v>
      </c>
      <c r="G66" s="2385"/>
      <c r="H66" s="2385"/>
      <c r="I66" s="2391"/>
      <c r="J66" s="2391"/>
      <c r="K66" s="2391"/>
      <c r="L66" s="2537"/>
      <c r="M66" s="437"/>
    </row>
    <row r="67" spans="1:13" ht="20.25" customHeight="1">
      <c r="A67" s="2477"/>
      <c r="B67" s="2539"/>
      <c r="C67" s="2421"/>
      <c r="D67" s="68" t="s">
        <v>305</v>
      </c>
      <c r="E67" s="396">
        <v>0</v>
      </c>
      <c r="F67" s="396">
        <v>0</v>
      </c>
      <c r="G67" s="2385"/>
      <c r="H67" s="2385"/>
      <c r="I67" s="2391"/>
      <c r="J67" s="2391"/>
      <c r="K67" s="2391"/>
      <c r="L67" s="2537"/>
      <c r="M67" s="437"/>
    </row>
    <row r="68" spans="1:13" ht="18" customHeight="1">
      <c r="A68" s="2477"/>
      <c r="B68" s="2540"/>
      <c r="C68" s="2421"/>
      <c r="D68" s="6" t="s">
        <v>302</v>
      </c>
      <c r="E68" s="398">
        <v>0</v>
      </c>
      <c r="F68" s="398">
        <v>0</v>
      </c>
      <c r="G68" s="2398"/>
      <c r="H68" s="2398"/>
      <c r="I68" s="2392"/>
      <c r="J68" s="2392"/>
      <c r="K68" s="2392"/>
      <c r="L68" s="2538"/>
      <c r="M68" s="437"/>
    </row>
    <row r="69" spans="1:13" ht="15.75" customHeight="1">
      <c r="A69" s="2395" t="s">
        <v>189</v>
      </c>
      <c r="B69" s="2420" t="s">
        <v>2089</v>
      </c>
      <c r="C69" s="2420" t="s">
        <v>641</v>
      </c>
      <c r="D69" s="6" t="s">
        <v>296</v>
      </c>
      <c r="E69" s="241">
        <f>E70+E74</f>
        <v>4966495.79</v>
      </c>
      <c r="F69" s="241">
        <f>F70+F74</f>
        <v>4966495.79</v>
      </c>
      <c r="G69" s="2384"/>
      <c r="H69" s="2384" t="s">
        <v>1186</v>
      </c>
      <c r="I69" s="2390" t="s">
        <v>539</v>
      </c>
      <c r="J69" s="2390">
        <v>5.58</v>
      </c>
      <c r="K69" s="2390">
        <v>4.8</v>
      </c>
      <c r="L69" s="2525" t="s">
        <v>3329</v>
      </c>
      <c r="M69" s="437"/>
    </row>
    <row r="70" spans="1:13" ht="21.75" customHeight="1">
      <c r="A70" s="2477"/>
      <c r="B70" s="2539"/>
      <c r="C70" s="2421"/>
      <c r="D70" s="68" t="s">
        <v>301</v>
      </c>
      <c r="E70" s="241">
        <f>E71+E72+E73</f>
        <v>4966495.79</v>
      </c>
      <c r="F70" s="241">
        <f>F71+F72+F73</f>
        <v>4966495.79</v>
      </c>
      <c r="G70" s="2385"/>
      <c r="H70" s="2385"/>
      <c r="I70" s="2391"/>
      <c r="J70" s="2391"/>
      <c r="K70" s="2391"/>
      <c r="L70" s="2526"/>
      <c r="M70" s="437"/>
    </row>
    <row r="71" spans="1:13" ht="53.25" customHeight="1">
      <c r="A71" s="2477"/>
      <c r="B71" s="2539"/>
      <c r="C71" s="2421"/>
      <c r="D71" s="67" t="s">
        <v>303</v>
      </c>
      <c r="E71" s="398">
        <v>347654.71</v>
      </c>
      <c r="F71" s="1384">
        <v>347654.71</v>
      </c>
      <c r="G71" s="2385"/>
      <c r="H71" s="2398"/>
      <c r="I71" s="2392"/>
      <c r="J71" s="2392"/>
      <c r="K71" s="2392"/>
      <c r="L71" s="2527"/>
      <c r="M71" s="437"/>
    </row>
    <row r="72" spans="1:13" ht="62.25" customHeight="1">
      <c r="A72" s="2477"/>
      <c r="B72" s="2539"/>
      <c r="C72" s="2421"/>
      <c r="D72" s="6" t="s">
        <v>304</v>
      </c>
      <c r="E72" s="241">
        <v>4618841.08</v>
      </c>
      <c r="F72" s="1254">
        <v>4618841.08</v>
      </c>
      <c r="G72" s="2385"/>
      <c r="H72" s="402" t="s">
        <v>1187</v>
      </c>
      <c r="I72" s="246" t="s">
        <v>539</v>
      </c>
      <c r="J72" s="403">
        <v>1.61</v>
      </c>
      <c r="K72" s="52">
        <v>1.71</v>
      </c>
      <c r="L72" s="1759"/>
      <c r="M72" s="437"/>
    </row>
    <row r="73" spans="1:13" ht="51" customHeight="1">
      <c r="A73" s="2477"/>
      <c r="B73" s="2539"/>
      <c r="C73" s="2421"/>
      <c r="D73" s="68" t="s">
        <v>305</v>
      </c>
      <c r="E73" s="396">
        <v>0</v>
      </c>
      <c r="F73" s="396">
        <v>0</v>
      </c>
      <c r="G73" s="2385"/>
      <c r="H73" s="1391" t="s">
        <v>2035</v>
      </c>
      <c r="I73" s="1390" t="s">
        <v>1247</v>
      </c>
      <c r="J73" s="1362">
        <v>36.9</v>
      </c>
      <c r="K73" s="1362">
        <v>36.700000000000003</v>
      </c>
      <c r="L73" s="1110"/>
      <c r="M73" s="437"/>
    </row>
    <row r="74" spans="1:13" ht="78" customHeight="1">
      <c r="A74" s="2544"/>
      <c r="B74" s="2540"/>
      <c r="C74" s="2422"/>
      <c r="D74" s="6" t="s">
        <v>302</v>
      </c>
      <c r="E74" s="398">
        <v>0</v>
      </c>
      <c r="F74" s="398">
        <v>0</v>
      </c>
      <c r="G74" s="2398"/>
      <c r="H74" s="1367" t="s">
        <v>2569</v>
      </c>
      <c r="I74" s="1390" t="s">
        <v>539</v>
      </c>
      <c r="J74" s="1370">
        <v>2.2000000000000002</v>
      </c>
      <c r="K74" s="1370">
        <v>2.5</v>
      </c>
      <c r="L74" s="1778"/>
      <c r="M74" s="437"/>
    </row>
    <row r="75" spans="1:13" s="1687" customFormat="1" ht="24" customHeight="1">
      <c r="A75" s="2395" t="s">
        <v>178</v>
      </c>
      <c r="B75" s="2420" t="s">
        <v>2887</v>
      </c>
      <c r="C75" s="2391" t="s">
        <v>641</v>
      </c>
      <c r="D75" s="1775" t="s">
        <v>296</v>
      </c>
      <c r="E75" s="1254">
        <f>E76+E80</f>
        <v>69026500</v>
      </c>
      <c r="F75" s="1254">
        <f>F76+F80</f>
        <v>69026500</v>
      </c>
      <c r="G75" s="1771"/>
      <c r="H75" s="2608" t="s">
        <v>2888</v>
      </c>
      <c r="I75" s="1828" t="s">
        <v>539</v>
      </c>
      <c r="J75" s="1818">
        <v>19.190000000000001</v>
      </c>
      <c r="K75" s="1818">
        <v>18.7</v>
      </c>
      <c r="L75" s="2525" t="s">
        <v>3330</v>
      </c>
      <c r="M75" s="680"/>
    </row>
    <row r="76" spans="1:13" s="1687" customFormat="1" ht="24" customHeight="1">
      <c r="A76" s="2477"/>
      <c r="B76" s="2539"/>
      <c r="C76" s="2391"/>
      <c r="D76" s="1773" t="s">
        <v>301</v>
      </c>
      <c r="E76" s="1254">
        <f>E77+E78+E79</f>
        <v>69026500</v>
      </c>
      <c r="F76" s="1254">
        <f>F77+F78+F79</f>
        <v>69026500</v>
      </c>
      <c r="G76" s="1771"/>
      <c r="H76" s="2484"/>
      <c r="I76" s="1829"/>
      <c r="J76" s="1819"/>
      <c r="K76" s="1819"/>
      <c r="L76" s="2527"/>
      <c r="M76" s="680"/>
    </row>
    <row r="77" spans="1:13" s="1687" customFormat="1" ht="13.5" customHeight="1">
      <c r="A77" s="2477"/>
      <c r="B77" s="2539"/>
      <c r="C77" s="2391"/>
      <c r="D77" s="1772" t="s">
        <v>303</v>
      </c>
      <c r="E77" s="1254">
        <v>0</v>
      </c>
      <c r="F77" s="1254">
        <v>0</v>
      </c>
      <c r="G77" s="1771"/>
      <c r="H77" s="2484"/>
      <c r="I77" s="1829"/>
      <c r="J77" s="1819"/>
      <c r="K77" s="1819"/>
      <c r="L77" s="2188"/>
      <c r="M77" s="680"/>
    </row>
    <row r="78" spans="1:13" s="1687" customFormat="1" ht="13.5" customHeight="1">
      <c r="A78" s="2477"/>
      <c r="B78" s="2539"/>
      <c r="C78" s="2391"/>
      <c r="D78" s="1775" t="s">
        <v>304</v>
      </c>
      <c r="E78" s="1254">
        <v>69026500</v>
      </c>
      <c r="F78" s="1254">
        <v>69026500</v>
      </c>
      <c r="G78" s="1771"/>
      <c r="H78" s="1774"/>
      <c r="I78" s="1829"/>
      <c r="J78" s="1819"/>
      <c r="K78" s="1819"/>
      <c r="L78" s="1837"/>
      <c r="M78" s="680"/>
    </row>
    <row r="79" spans="1:13" s="1687" customFormat="1" ht="18.75" customHeight="1">
      <c r="A79" s="2477"/>
      <c r="B79" s="2539"/>
      <c r="C79" s="2391"/>
      <c r="D79" s="1773" t="s">
        <v>305</v>
      </c>
      <c r="E79" s="1254">
        <v>0</v>
      </c>
      <c r="F79" s="1254">
        <v>0</v>
      </c>
      <c r="G79" s="1771"/>
      <c r="H79" s="1774"/>
      <c r="I79" s="1829"/>
      <c r="J79" s="1819"/>
      <c r="K79" s="1819"/>
      <c r="L79" s="1837"/>
      <c r="M79" s="680"/>
    </row>
    <row r="80" spans="1:13" s="1687" customFormat="1" ht="14.25" customHeight="1">
      <c r="A80" s="2477"/>
      <c r="B80" s="2540"/>
      <c r="C80" s="1826"/>
      <c r="D80" s="1824" t="s">
        <v>302</v>
      </c>
      <c r="E80" s="1254">
        <v>0</v>
      </c>
      <c r="F80" s="1254">
        <v>0</v>
      </c>
      <c r="G80" s="1817"/>
      <c r="H80" s="1827"/>
      <c r="I80" s="1830"/>
      <c r="J80" s="1826"/>
      <c r="K80" s="1826"/>
      <c r="L80" s="1842"/>
      <c r="M80" s="680"/>
    </row>
    <row r="81" spans="1:13" ht="33" customHeight="1">
      <c r="A81" s="2370" t="s">
        <v>1011</v>
      </c>
      <c r="B81" s="2466" t="s">
        <v>1199</v>
      </c>
      <c r="C81" s="2466"/>
      <c r="D81" s="1823" t="s">
        <v>296</v>
      </c>
      <c r="E81" s="1844">
        <f>E82+E88</f>
        <v>23777828.280000001</v>
      </c>
      <c r="F81" s="1844">
        <f>F82+F88</f>
        <v>16498843.559999999</v>
      </c>
      <c r="G81" s="2411"/>
      <c r="H81" s="275" t="s">
        <v>1101</v>
      </c>
      <c r="I81" s="277" t="s">
        <v>743</v>
      </c>
      <c r="J81" s="277">
        <v>103.3</v>
      </c>
      <c r="K81" s="277">
        <v>84.2</v>
      </c>
      <c r="L81" s="2545" t="s">
        <v>2890</v>
      </c>
      <c r="M81" s="437"/>
    </row>
    <row r="82" spans="1:13" ht="23.25" customHeight="1">
      <c r="A82" s="2389"/>
      <c r="B82" s="2587"/>
      <c r="C82" s="2467"/>
      <c r="D82" s="265" t="s">
        <v>301</v>
      </c>
      <c r="E82" s="273">
        <f>E83+E84</f>
        <v>23777828.280000001</v>
      </c>
      <c r="F82" s="273">
        <f>F83+F84</f>
        <v>16498843.559999999</v>
      </c>
      <c r="G82" s="2412"/>
      <c r="H82" s="281" t="s">
        <v>1246</v>
      </c>
      <c r="I82" s="282" t="s">
        <v>1179</v>
      </c>
      <c r="J82" s="283">
        <v>19.8</v>
      </c>
      <c r="K82" s="282">
        <v>17.100000000000001</v>
      </c>
      <c r="L82" s="2547"/>
      <c r="M82" s="680"/>
    </row>
    <row r="83" spans="1:13" ht="48.75">
      <c r="A83" s="2389"/>
      <c r="B83" s="2587"/>
      <c r="C83" s="2467"/>
      <c r="D83" s="272" t="s">
        <v>303</v>
      </c>
      <c r="E83" s="273">
        <f>E91+E97</f>
        <v>752728.28</v>
      </c>
      <c r="F83" s="1387">
        <f>F91+F97</f>
        <v>674988.42999999993</v>
      </c>
      <c r="G83" s="2412"/>
      <c r="H83" s="281" t="s">
        <v>1460</v>
      </c>
      <c r="I83" s="282" t="s">
        <v>745</v>
      </c>
      <c r="J83" s="282">
        <v>0.09</v>
      </c>
      <c r="K83" s="280">
        <v>0.2</v>
      </c>
      <c r="L83" s="2545" t="s">
        <v>2891</v>
      </c>
      <c r="M83" s="680"/>
    </row>
    <row r="84" spans="1:13" ht="50.25" customHeight="1">
      <c r="A84" s="2389"/>
      <c r="B84" s="2587"/>
      <c r="C84" s="2467"/>
      <c r="D84" s="267" t="s">
        <v>304</v>
      </c>
      <c r="E84" s="1387">
        <f>E92+E98</f>
        <v>23025100</v>
      </c>
      <c r="F84" s="1387">
        <f>F92+F98</f>
        <v>15823855.129999999</v>
      </c>
      <c r="G84" s="2412"/>
      <c r="H84" s="281" t="s">
        <v>1461</v>
      </c>
      <c r="I84" s="282" t="s">
        <v>745</v>
      </c>
      <c r="J84" s="282">
        <v>0.01</v>
      </c>
      <c r="K84" s="288">
        <v>1.7999999999999999E-2</v>
      </c>
      <c r="L84" s="2547"/>
      <c r="M84" s="680"/>
    </row>
    <row r="85" spans="1:13" ht="29.25" customHeight="1">
      <c r="A85" s="2389"/>
      <c r="B85" s="2587"/>
      <c r="C85" s="2467"/>
      <c r="D85" s="1374" t="s">
        <v>305</v>
      </c>
      <c r="E85" s="273">
        <f t="shared" ref="E85:F85" si="1">E93</f>
        <v>0</v>
      </c>
      <c r="F85" s="273">
        <f t="shared" si="1"/>
        <v>0</v>
      </c>
      <c r="G85" s="2412"/>
      <c r="H85" s="287" t="s">
        <v>1462</v>
      </c>
      <c r="I85" s="282" t="s">
        <v>1247</v>
      </c>
      <c r="J85" s="282">
        <v>0.3</v>
      </c>
      <c r="K85" s="288"/>
      <c r="L85" s="1846" t="s">
        <v>2947</v>
      </c>
      <c r="M85" s="437"/>
    </row>
    <row r="86" spans="1:13" ht="15" customHeight="1">
      <c r="A86" s="2389"/>
      <c r="B86" s="2587"/>
      <c r="C86" s="2467"/>
      <c r="D86" s="270"/>
      <c r="E86" s="274"/>
      <c r="F86" s="274"/>
      <c r="G86" s="527"/>
      <c r="H86" s="276" t="s">
        <v>1188</v>
      </c>
      <c r="I86" s="288" t="s">
        <v>1247</v>
      </c>
      <c r="J86" s="278">
        <v>0.1</v>
      </c>
      <c r="K86" s="288"/>
      <c r="L86" s="1845"/>
      <c r="M86" s="437"/>
    </row>
    <row r="87" spans="1:13" ht="30.75" customHeight="1">
      <c r="A87" s="2389"/>
      <c r="B87" s="2587"/>
      <c r="C87" s="2467"/>
      <c r="D87" s="270"/>
      <c r="E87" s="274"/>
      <c r="F87" s="274"/>
      <c r="G87" s="527"/>
      <c r="H87" s="1864" t="s">
        <v>1248</v>
      </c>
      <c r="I87" s="1832" t="s">
        <v>1200</v>
      </c>
      <c r="J87" s="1832">
        <v>15.1</v>
      </c>
      <c r="K87" s="1832">
        <v>8.9</v>
      </c>
      <c r="L87" s="1847" t="s">
        <v>2806</v>
      </c>
      <c r="M87" s="437"/>
    </row>
    <row r="88" spans="1:13" s="1866" customFormat="1" ht="30.75" customHeight="1">
      <c r="A88" s="1825"/>
      <c r="B88" s="1839"/>
      <c r="C88" s="1840"/>
      <c r="D88" s="1823" t="s">
        <v>302</v>
      </c>
      <c r="E88" s="1220">
        <f>E94+E100</f>
        <v>0</v>
      </c>
      <c r="F88" s="1220">
        <f>F94+F100</f>
        <v>0</v>
      </c>
      <c r="G88" s="1841"/>
      <c r="H88" s="1867"/>
      <c r="I88" s="1833"/>
      <c r="J88" s="1833"/>
      <c r="K88" s="1833"/>
      <c r="L88" s="1845"/>
      <c r="M88" s="1865"/>
    </row>
    <row r="89" spans="1:13" ht="13.5" customHeight="1">
      <c r="A89" s="2395" t="s">
        <v>1013</v>
      </c>
      <c r="B89" s="2420" t="s">
        <v>1189</v>
      </c>
      <c r="C89" s="2420" t="s">
        <v>641</v>
      </c>
      <c r="D89" s="1836" t="s">
        <v>296</v>
      </c>
      <c r="E89" s="1850">
        <f>E90+E94</f>
        <v>8500000</v>
      </c>
      <c r="F89" s="1850">
        <f>F90+F94</f>
        <v>8500000</v>
      </c>
      <c r="G89" s="2384"/>
      <c r="H89" s="2384" t="s">
        <v>1459</v>
      </c>
      <c r="I89" s="2390" t="s">
        <v>306</v>
      </c>
      <c r="J89" s="2390">
        <v>15</v>
      </c>
      <c r="K89" s="2390">
        <v>22.6</v>
      </c>
      <c r="L89" s="2525" t="s">
        <v>2892</v>
      </c>
      <c r="M89" s="437"/>
    </row>
    <row r="90" spans="1:13" ht="21.75" customHeight="1">
      <c r="A90" s="2396"/>
      <c r="B90" s="2539"/>
      <c r="C90" s="2421"/>
      <c r="D90" s="68" t="s">
        <v>301</v>
      </c>
      <c r="E90" s="241">
        <f>E91+E92+E93</f>
        <v>8500000</v>
      </c>
      <c r="F90" s="241">
        <f>F91+F92+F93</f>
        <v>8500000</v>
      </c>
      <c r="G90" s="2385"/>
      <c r="H90" s="2385"/>
      <c r="I90" s="2391"/>
      <c r="J90" s="2391"/>
      <c r="K90" s="2391"/>
      <c r="L90" s="2526"/>
      <c r="M90" s="437"/>
    </row>
    <row r="91" spans="1:13" ht="13.5" customHeight="1">
      <c r="A91" s="2396"/>
      <c r="B91" s="2539"/>
      <c r="C91" s="2421"/>
      <c r="D91" s="67" t="s">
        <v>303</v>
      </c>
      <c r="E91" s="398">
        <v>595000</v>
      </c>
      <c r="F91" s="1848">
        <v>595000</v>
      </c>
      <c r="G91" s="2385"/>
      <c r="H91" s="2385"/>
      <c r="I91" s="2391"/>
      <c r="J91" s="2391"/>
      <c r="K91" s="2391"/>
      <c r="L91" s="2526"/>
      <c r="M91" s="437"/>
    </row>
    <row r="92" spans="1:13">
      <c r="A92" s="2396"/>
      <c r="B92" s="2539"/>
      <c r="C92" s="2421"/>
      <c r="D92" s="6" t="s">
        <v>304</v>
      </c>
      <c r="E92" s="241">
        <v>7905000</v>
      </c>
      <c r="F92" s="1254">
        <v>7905000</v>
      </c>
      <c r="G92" s="2385"/>
      <c r="H92" s="2385"/>
      <c r="I92" s="2391"/>
      <c r="J92" s="2391"/>
      <c r="K92" s="2391"/>
      <c r="L92" s="2526"/>
      <c r="M92" s="437"/>
    </row>
    <row r="93" spans="1:13" ht="19.5">
      <c r="A93" s="2396"/>
      <c r="B93" s="2539"/>
      <c r="C93" s="2421"/>
      <c r="D93" s="68" t="s">
        <v>305</v>
      </c>
      <c r="E93" s="396">
        <v>0</v>
      </c>
      <c r="F93" s="398">
        <v>0</v>
      </c>
      <c r="G93" s="2385"/>
      <c r="H93" s="2385"/>
      <c r="I93" s="2391"/>
      <c r="J93" s="2391"/>
      <c r="K93" s="2391"/>
      <c r="L93" s="2526"/>
      <c r="M93" s="437"/>
    </row>
    <row r="94" spans="1:13" ht="15.75" customHeight="1">
      <c r="A94" s="2397"/>
      <c r="B94" s="2540"/>
      <c r="C94" s="2421"/>
      <c r="D94" s="6" t="s">
        <v>302</v>
      </c>
      <c r="E94" s="398">
        <v>0</v>
      </c>
      <c r="F94" s="398">
        <v>0</v>
      </c>
      <c r="G94" s="2398"/>
      <c r="H94" s="2398"/>
      <c r="I94" s="2392"/>
      <c r="J94" s="2392"/>
      <c r="K94" s="2392"/>
      <c r="L94" s="2527"/>
      <c r="M94" s="437"/>
    </row>
    <row r="95" spans="1:13" s="672" customFormat="1" ht="15.75" customHeight="1">
      <c r="A95" s="2395" t="s">
        <v>1015</v>
      </c>
      <c r="B95" s="2420" t="s">
        <v>2903</v>
      </c>
      <c r="C95" s="2420" t="s">
        <v>641</v>
      </c>
      <c r="D95" s="1373" t="s">
        <v>296</v>
      </c>
      <c r="E95" s="1254">
        <f>E96+E100</f>
        <v>15277828.279999999</v>
      </c>
      <c r="F95" s="1254">
        <f>F96+F100</f>
        <v>7998843.5599999996</v>
      </c>
      <c r="G95" s="2384" t="s">
        <v>3283</v>
      </c>
      <c r="H95" s="2384" t="s">
        <v>2570</v>
      </c>
      <c r="I95" s="1377" t="s">
        <v>1247</v>
      </c>
      <c r="J95" s="1361">
        <v>19.98</v>
      </c>
      <c r="K95" s="1361">
        <v>12.7</v>
      </c>
      <c r="L95" s="2525" t="s">
        <v>2889</v>
      </c>
      <c r="M95" s="680"/>
    </row>
    <row r="96" spans="1:13" s="672" customFormat="1" ht="15.75" customHeight="1">
      <c r="A96" s="2396"/>
      <c r="B96" s="2539"/>
      <c r="C96" s="2421"/>
      <c r="D96" s="1366" t="s">
        <v>301</v>
      </c>
      <c r="E96" s="1254">
        <f>E97+E98+E99</f>
        <v>15277828.279999999</v>
      </c>
      <c r="F96" s="1254">
        <f>F97+F98+F99</f>
        <v>7998843.5599999996</v>
      </c>
      <c r="G96" s="2385"/>
      <c r="H96" s="2385"/>
      <c r="I96" s="1361"/>
      <c r="J96" s="1361"/>
      <c r="K96" s="1361"/>
      <c r="L96" s="2526"/>
      <c r="M96" s="680"/>
    </row>
    <row r="97" spans="1:13" s="672" customFormat="1" ht="15.75" customHeight="1">
      <c r="A97" s="2396"/>
      <c r="B97" s="2539"/>
      <c r="C97" s="2421"/>
      <c r="D97" s="1365" t="s">
        <v>303</v>
      </c>
      <c r="E97" s="1384">
        <v>157728.28</v>
      </c>
      <c r="F97" s="1384">
        <v>79988.429999999993</v>
      </c>
      <c r="G97" s="2385"/>
      <c r="H97" s="1359"/>
      <c r="I97" s="1361"/>
      <c r="J97" s="1361"/>
      <c r="K97" s="1361"/>
      <c r="L97" s="2526"/>
      <c r="M97" s="680"/>
    </row>
    <row r="98" spans="1:13" s="672" customFormat="1" ht="15.75" customHeight="1">
      <c r="A98" s="2396"/>
      <c r="B98" s="2539"/>
      <c r="C98" s="2421"/>
      <c r="D98" s="1373" t="s">
        <v>304</v>
      </c>
      <c r="E98" s="1254">
        <v>15120100</v>
      </c>
      <c r="F98" s="1254">
        <v>7918855.1299999999</v>
      </c>
      <c r="G98" s="2385"/>
      <c r="H98" s="1359"/>
      <c r="I98" s="1361"/>
      <c r="J98" s="1361"/>
      <c r="K98" s="1361"/>
      <c r="L98" s="2526"/>
      <c r="M98" s="680"/>
    </row>
    <row r="99" spans="1:13" s="672" customFormat="1" ht="18.75" customHeight="1">
      <c r="A99" s="2396"/>
      <c r="B99" s="2539"/>
      <c r="C99" s="2421"/>
      <c r="D99" s="1366" t="s">
        <v>305</v>
      </c>
      <c r="E99" s="1386">
        <v>0</v>
      </c>
      <c r="F99" s="1384">
        <v>0</v>
      </c>
      <c r="G99" s="2385"/>
      <c r="H99" s="1359"/>
      <c r="I99" s="1361"/>
      <c r="J99" s="1361"/>
      <c r="K99" s="1361"/>
      <c r="L99" s="2526"/>
      <c r="M99" s="680"/>
    </row>
    <row r="100" spans="1:13" s="672" customFormat="1" ht="15.75" customHeight="1">
      <c r="A100" s="2397"/>
      <c r="B100" s="2540"/>
      <c r="C100" s="2421"/>
      <c r="D100" s="1373" t="s">
        <v>302</v>
      </c>
      <c r="E100" s="1384">
        <v>0</v>
      </c>
      <c r="F100" s="1384">
        <v>0</v>
      </c>
      <c r="G100" s="2398"/>
      <c r="H100" s="1359"/>
      <c r="I100" s="1361"/>
      <c r="J100" s="1361"/>
      <c r="K100" s="1361"/>
      <c r="L100" s="2527"/>
      <c r="M100" s="680"/>
    </row>
    <row r="101" spans="1:13" ht="17.25" customHeight="1">
      <c r="A101" s="2370" t="s">
        <v>569</v>
      </c>
      <c r="B101" s="2466" t="s">
        <v>1191</v>
      </c>
      <c r="C101" s="2466"/>
      <c r="D101" s="267" t="s">
        <v>296</v>
      </c>
      <c r="E101" s="266">
        <f>E102+E106</f>
        <v>10331180.939999999</v>
      </c>
      <c r="F101" s="266">
        <f>F102+F106</f>
        <v>10177770.699999999</v>
      </c>
      <c r="G101" s="2411"/>
      <c r="H101" s="2411"/>
      <c r="I101" s="2414"/>
      <c r="J101" s="2414"/>
      <c r="K101" s="2414"/>
      <c r="L101" s="2528"/>
      <c r="M101" s="437"/>
    </row>
    <row r="102" spans="1:13" ht="21" customHeight="1">
      <c r="A102" s="2389"/>
      <c r="B102" s="2587"/>
      <c r="C102" s="2467"/>
      <c r="D102" s="265" t="s">
        <v>301</v>
      </c>
      <c r="E102" s="266">
        <f>E103+E104+E105</f>
        <v>10331180.939999999</v>
      </c>
      <c r="F102" s="266">
        <f>F103+F104+F105</f>
        <v>10177770.699999999</v>
      </c>
      <c r="G102" s="2412"/>
      <c r="H102" s="2605"/>
      <c r="I102" s="2590"/>
      <c r="J102" s="2590"/>
      <c r="K102" s="2590"/>
      <c r="L102" s="2529"/>
      <c r="M102" s="437"/>
    </row>
    <row r="103" spans="1:13" ht="16.5" customHeight="1">
      <c r="A103" s="2389"/>
      <c r="B103" s="2587"/>
      <c r="C103" s="2467"/>
      <c r="D103" s="272" t="s">
        <v>303</v>
      </c>
      <c r="E103" s="273">
        <f t="shared" ref="E103:F106" si="2">E109</f>
        <v>3612301.02</v>
      </c>
      <c r="F103" s="273">
        <f t="shared" si="2"/>
        <v>3558661.11</v>
      </c>
      <c r="G103" s="2412"/>
      <c r="H103" s="2605"/>
      <c r="I103" s="2590"/>
      <c r="J103" s="2590"/>
      <c r="K103" s="2590"/>
      <c r="L103" s="2529"/>
      <c r="M103" s="437"/>
    </row>
    <row r="104" spans="1:13" ht="13.5" customHeight="1">
      <c r="A104" s="2389"/>
      <c r="B104" s="2587"/>
      <c r="C104" s="2467"/>
      <c r="D104" s="267" t="s">
        <v>304</v>
      </c>
      <c r="E104" s="273">
        <f t="shared" si="2"/>
        <v>6718879.9199999999</v>
      </c>
      <c r="F104" s="273">
        <f t="shared" si="2"/>
        <v>6619109.5899999999</v>
      </c>
      <c r="G104" s="2412"/>
      <c r="H104" s="2605"/>
      <c r="I104" s="2590"/>
      <c r="J104" s="2590"/>
      <c r="K104" s="2590"/>
      <c r="L104" s="2529"/>
      <c r="M104" s="437"/>
    </row>
    <row r="105" spans="1:13" ht="21.75" customHeight="1">
      <c r="A105" s="2389"/>
      <c r="B105" s="2587"/>
      <c r="C105" s="2467"/>
      <c r="D105" s="265" t="s">
        <v>305</v>
      </c>
      <c r="E105" s="273">
        <f t="shared" si="2"/>
        <v>0</v>
      </c>
      <c r="F105" s="273">
        <f t="shared" si="2"/>
        <v>0</v>
      </c>
      <c r="G105" s="2412"/>
      <c r="H105" s="2605"/>
      <c r="I105" s="2590"/>
      <c r="J105" s="2590"/>
      <c r="K105" s="2590"/>
      <c r="L105" s="2529"/>
      <c r="M105" s="437"/>
    </row>
    <row r="106" spans="1:13" ht="20.25" customHeight="1">
      <c r="A106" s="2401"/>
      <c r="B106" s="2588"/>
      <c r="C106" s="2467"/>
      <c r="D106" s="267" t="s">
        <v>302</v>
      </c>
      <c r="E106" s="266">
        <f t="shared" si="2"/>
        <v>0</v>
      </c>
      <c r="F106" s="273">
        <f t="shared" si="2"/>
        <v>0</v>
      </c>
      <c r="G106" s="2413"/>
      <c r="H106" s="2634"/>
      <c r="I106" s="2591"/>
      <c r="J106" s="2591"/>
      <c r="K106" s="2591"/>
      <c r="L106" s="2530"/>
      <c r="M106" s="437"/>
    </row>
    <row r="107" spans="1:13">
      <c r="A107" s="2654" t="s">
        <v>571</v>
      </c>
      <c r="B107" s="2420" t="s">
        <v>1706</v>
      </c>
      <c r="C107" s="2420" t="s">
        <v>641</v>
      </c>
      <c r="D107" s="68" t="s">
        <v>296</v>
      </c>
      <c r="E107" s="397">
        <f>E108+E112</f>
        <v>10331180.939999999</v>
      </c>
      <c r="F107" s="241">
        <f>F108+F112</f>
        <v>10177770.699999999</v>
      </c>
      <c r="G107" s="2488"/>
      <c r="H107" s="2384" t="s">
        <v>1707</v>
      </c>
      <c r="I107" s="2390" t="s">
        <v>306</v>
      </c>
      <c r="J107" s="2390">
        <v>4.92</v>
      </c>
      <c r="K107" s="2390">
        <v>5.2</v>
      </c>
      <c r="L107" s="2525" t="s">
        <v>2894</v>
      </c>
      <c r="M107" s="437"/>
    </row>
    <row r="108" spans="1:13" ht="19.5">
      <c r="A108" s="2477"/>
      <c r="B108" s="2582"/>
      <c r="C108" s="2421"/>
      <c r="D108" s="68" t="s">
        <v>301</v>
      </c>
      <c r="E108" s="241">
        <f>E109+E110+E111</f>
        <v>10331180.939999999</v>
      </c>
      <c r="F108" s="241">
        <f>F109+F110+F111</f>
        <v>10177770.699999999</v>
      </c>
      <c r="G108" s="2489"/>
      <c r="H108" s="2385"/>
      <c r="I108" s="2391"/>
      <c r="J108" s="2391"/>
      <c r="K108" s="2391"/>
      <c r="L108" s="2526"/>
      <c r="M108" s="437"/>
    </row>
    <row r="109" spans="1:13">
      <c r="A109" s="2477"/>
      <c r="B109" s="2582"/>
      <c r="C109" s="2421"/>
      <c r="D109" s="67" t="s">
        <v>303</v>
      </c>
      <c r="E109" s="398">
        <v>3612301.02</v>
      </c>
      <c r="F109" s="241">
        <v>3558661.11</v>
      </c>
      <c r="G109" s="2489"/>
      <c r="H109" s="2385"/>
      <c r="I109" s="2391"/>
      <c r="J109" s="2391"/>
      <c r="K109" s="2391"/>
      <c r="L109" s="2526"/>
      <c r="M109" s="437"/>
    </row>
    <row r="110" spans="1:13" ht="11.25" customHeight="1">
      <c r="A110" s="2477"/>
      <c r="B110" s="2582"/>
      <c r="C110" s="2421"/>
      <c r="D110" s="6" t="s">
        <v>304</v>
      </c>
      <c r="E110" s="241">
        <v>6718879.9199999999</v>
      </c>
      <c r="F110" s="241">
        <v>6619109.5899999999</v>
      </c>
      <c r="G110" s="2489"/>
      <c r="H110" s="2385"/>
      <c r="I110" s="2391"/>
      <c r="J110" s="2391">
        <v>1.7</v>
      </c>
      <c r="K110" s="2391"/>
      <c r="L110" s="2526"/>
      <c r="M110" s="437"/>
    </row>
    <row r="111" spans="1:13" ht="18" customHeight="1">
      <c r="A111" s="2477"/>
      <c r="B111" s="2582"/>
      <c r="C111" s="2421"/>
      <c r="D111" s="68" t="s">
        <v>305</v>
      </c>
      <c r="E111" s="396">
        <v>0</v>
      </c>
      <c r="F111" s="398">
        <v>0</v>
      </c>
      <c r="G111" s="2489"/>
      <c r="H111" s="2398"/>
      <c r="I111" s="2392"/>
      <c r="J111" s="2392"/>
      <c r="K111" s="2392"/>
      <c r="L111" s="2527"/>
      <c r="M111" s="437"/>
    </row>
    <row r="112" spans="1:13" ht="40.5" customHeight="1">
      <c r="A112" s="2544"/>
      <c r="B112" s="2628"/>
      <c r="C112" s="2421"/>
      <c r="D112" s="6" t="s">
        <v>302</v>
      </c>
      <c r="E112" s="398">
        <v>0</v>
      </c>
      <c r="F112" s="398">
        <v>0</v>
      </c>
      <c r="G112" s="2490"/>
      <c r="H112" s="395" t="s">
        <v>1708</v>
      </c>
      <c r="I112" s="389" t="s">
        <v>306</v>
      </c>
      <c r="J112" s="399">
        <v>20.61</v>
      </c>
      <c r="K112" s="399">
        <v>18.3</v>
      </c>
      <c r="L112" s="1843" t="s">
        <v>2893</v>
      </c>
      <c r="M112" s="437"/>
    </row>
    <row r="113" spans="1:13" ht="17.25" customHeight="1">
      <c r="A113" s="2370" t="s">
        <v>125</v>
      </c>
      <c r="B113" s="2466" t="s">
        <v>696</v>
      </c>
      <c r="C113" s="2466"/>
      <c r="D113" s="267" t="s">
        <v>296</v>
      </c>
      <c r="E113" s="266">
        <f>E114+E118</f>
        <v>16247.31</v>
      </c>
      <c r="F113" s="266">
        <f>F114+F118</f>
        <v>0</v>
      </c>
      <c r="G113" s="516"/>
      <c r="H113" s="2411"/>
      <c r="I113" s="2414"/>
      <c r="J113" s="2414"/>
      <c r="K113" s="2414"/>
      <c r="L113" s="2528"/>
      <c r="M113" s="437"/>
    </row>
    <row r="114" spans="1:13" ht="21" customHeight="1">
      <c r="A114" s="2389"/>
      <c r="B114" s="2587"/>
      <c r="C114" s="2467"/>
      <c r="D114" s="265" t="s">
        <v>301</v>
      </c>
      <c r="E114" s="266">
        <f>E115+E116+E117</f>
        <v>16247.31</v>
      </c>
      <c r="F114" s="266">
        <f>F115+F116+F117</f>
        <v>0</v>
      </c>
      <c r="G114" s="517"/>
      <c r="H114" s="2605"/>
      <c r="I114" s="2590"/>
      <c r="J114" s="2590"/>
      <c r="K114" s="2590"/>
      <c r="L114" s="2529"/>
      <c r="M114" s="437"/>
    </row>
    <row r="115" spans="1:13" ht="16.5" customHeight="1">
      <c r="A115" s="2389"/>
      <c r="B115" s="2587"/>
      <c r="C115" s="2467"/>
      <c r="D115" s="272" t="s">
        <v>303</v>
      </c>
      <c r="E115" s="1112">
        <f t="shared" ref="E115:F118" si="3">E121</f>
        <v>8247.31</v>
      </c>
      <c r="F115" s="273">
        <f t="shared" si="3"/>
        <v>0</v>
      </c>
      <c r="G115" s="527"/>
      <c r="H115" s="2605"/>
      <c r="I115" s="2590"/>
      <c r="J115" s="2590"/>
      <c r="K115" s="2590"/>
      <c r="L115" s="2529"/>
      <c r="M115" s="437"/>
    </row>
    <row r="116" spans="1:13" ht="13.5" customHeight="1">
      <c r="A116" s="2389"/>
      <c r="B116" s="2587"/>
      <c r="C116" s="2467"/>
      <c r="D116" s="267" t="s">
        <v>304</v>
      </c>
      <c r="E116" s="273">
        <f t="shared" si="3"/>
        <v>8000</v>
      </c>
      <c r="F116" s="273">
        <f t="shared" si="3"/>
        <v>0</v>
      </c>
      <c r="G116" s="527"/>
      <c r="H116" s="2605"/>
      <c r="I116" s="2590"/>
      <c r="J116" s="2590"/>
      <c r="K116" s="2590"/>
      <c r="L116" s="2529"/>
      <c r="M116" s="437"/>
    </row>
    <row r="117" spans="1:13" ht="21.75" customHeight="1">
      <c r="A117" s="2389"/>
      <c r="B117" s="2587"/>
      <c r="C117" s="2467"/>
      <c r="D117" s="265" t="s">
        <v>305</v>
      </c>
      <c r="E117" s="273">
        <f t="shared" si="3"/>
        <v>0</v>
      </c>
      <c r="F117" s="273">
        <f t="shared" si="3"/>
        <v>0</v>
      </c>
      <c r="G117" s="527"/>
      <c r="H117" s="2605"/>
      <c r="I117" s="2590"/>
      <c r="J117" s="2590"/>
      <c r="K117" s="2590"/>
      <c r="L117" s="2529"/>
      <c r="M117" s="437"/>
    </row>
    <row r="118" spans="1:13" ht="16.5" customHeight="1">
      <c r="A118" s="2401"/>
      <c r="B118" s="2588"/>
      <c r="C118" s="2467"/>
      <c r="D118" s="267" t="s">
        <v>302</v>
      </c>
      <c r="E118" s="266">
        <f t="shared" si="3"/>
        <v>0</v>
      </c>
      <c r="F118" s="266">
        <f t="shared" si="3"/>
        <v>0</v>
      </c>
      <c r="G118" s="528"/>
      <c r="H118" s="2634"/>
      <c r="I118" s="2591"/>
      <c r="J118" s="2591"/>
      <c r="K118" s="2591"/>
      <c r="L118" s="2530"/>
      <c r="M118" s="437"/>
    </row>
    <row r="119" spans="1:13" ht="17.25" customHeight="1">
      <c r="A119" s="2684" t="s">
        <v>278</v>
      </c>
      <c r="B119" s="2421" t="s">
        <v>697</v>
      </c>
      <c r="C119" s="2420" t="s">
        <v>641</v>
      </c>
      <c r="D119" s="68" t="s">
        <v>296</v>
      </c>
      <c r="E119" s="1111">
        <f>E120+E124</f>
        <v>16247.31</v>
      </c>
      <c r="F119" s="397">
        <f>F120+F124</f>
        <v>0</v>
      </c>
      <c r="G119" s="2384" t="s">
        <v>2895</v>
      </c>
      <c r="H119" s="2384" t="s">
        <v>2896</v>
      </c>
      <c r="I119" s="2390" t="s">
        <v>2897</v>
      </c>
      <c r="J119" s="2390">
        <v>350</v>
      </c>
      <c r="K119" s="2636"/>
      <c r="L119" s="2525" t="s">
        <v>2898</v>
      </c>
      <c r="M119" s="1868"/>
    </row>
    <row r="120" spans="1:13" ht="31.5" customHeight="1">
      <c r="A120" s="2477"/>
      <c r="B120" s="2539"/>
      <c r="C120" s="2421"/>
      <c r="D120" s="6" t="s">
        <v>301</v>
      </c>
      <c r="E120" s="1113">
        <f>E121+E122+E123</f>
        <v>16247.31</v>
      </c>
      <c r="F120" s="241">
        <f>F121+F122+F123</f>
        <v>0</v>
      </c>
      <c r="G120" s="2385"/>
      <c r="H120" s="2385"/>
      <c r="I120" s="2391"/>
      <c r="J120" s="2391"/>
      <c r="K120" s="2637"/>
      <c r="L120" s="2526"/>
      <c r="M120" s="437"/>
    </row>
    <row r="121" spans="1:13" ht="15" customHeight="1">
      <c r="A121" s="2477"/>
      <c r="B121" s="2539"/>
      <c r="C121" s="2421"/>
      <c r="D121" s="67" t="s">
        <v>303</v>
      </c>
      <c r="E121" s="1109">
        <v>8247.31</v>
      </c>
      <c r="F121" s="398">
        <v>0</v>
      </c>
      <c r="G121" s="2385"/>
      <c r="H121" s="2385"/>
      <c r="I121" s="2391"/>
      <c r="J121" s="2391"/>
      <c r="K121" s="2391"/>
      <c r="L121" s="2526"/>
      <c r="M121" s="437"/>
    </row>
    <row r="122" spans="1:13" ht="16.5" customHeight="1">
      <c r="A122" s="2477"/>
      <c r="B122" s="2539"/>
      <c r="C122" s="2421"/>
      <c r="D122" s="6" t="s">
        <v>304</v>
      </c>
      <c r="E122" s="1113">
        <v>8000</v>
      </c>
      <c r="F122" s="241">
        <v>0</v>
      </c>
      <c r="G122" s="2385"/>
      <c r="H122" s="2385"/>
      <c r="I122" s="2391"/>
      <c r="J122" s="2391"/>
      <c r="K122" s="2391"/>
      <c r="L122" s="2526"/>
      <c r="M122" s="437"/>
    </row>
    <row r="123" spans="1:13" ht="24" customHeight="1">
      <c r="A123" s="2477"/>
      <c r="B123" s="2539"/>
      <c r="C123" s="2421"/>
      <c r="D123" s="68" t="s">
        <v>305</v>
      </c>
      <c r="E123" s="1110">
        <v>0</v>
      </c>
      <c r="F123" s="396">
        <v>0</v>
      </c>
      <c r="G123" s="2385"/>
      <c r="H123" s="2385"/>
      <c r="I123" s="2391"/>
      <c r="J123" s="2391"/>
      <c r="K123" s="2391"/>
      <c r="L123" s="2526"/>
      <c r="M123" s="437"/>
    </row>
    <row r="124" spans="1:13" ht="15" customHeight="1">
      <c r="A124" s="2477"/>
      <c r="B124" s="2539"/>
      <c r="C124" s="2421"/>
      <c r="D124" s="6" t="s">
        <v>302</v>
      </c>
      <c r="E124" s="1113">
        <v>0</v>
      </c>
      <c r="F124" s="241">
        <v>0</v>
      </c>
      <c r="G124" s="2398"/>
      <c r="H124" s="2398"/>
      <c r="I124" s="2392"/>
      <c r="J124" s="2392"/>
      <c r="K124" s="2392"/>
      <c r="L124" s="2527"/>
      <c r="M124" s="437"/>
    </row>
    <row r="125" spans="1:13" s="103" customFormat="1" ht="15" customHeight="1">
      <c r="A125" s="2370" t="s">
        <v>279</v>
      </c>
      <c r="B125" s="2466" t="s">
        <v>2900</v>
      </c>
      <c r="C125" s="2466" t="s">
        <v>641</v>
      </c>
      <c r="D125" s="265" t="s">
        <v>296</v>
      </c>
      <c r="E125" s="266">
        <f>E126+E130</f>
        <v>200000</v>
      </c>
      <c r="F125" s="266">
        <f>F126+F130</f>
        <v>200000</v>
      </c>
      <c r="G125" s="2411"/>
      <c r="H125" s="2411" t="s">
        <v>1710</v>
      </c>
      <c r="I125" s="2414" t="s">
        <v>1711</v>
      </c>
      <c r="J125" s="2414">
        <v>4.7</v>
      </c>
      <c r="K125" s="2414">
        <v>14.7</v>
      </c>
      <c r="L125" s="2545" t="s">
        <v>2899</v>
      </c>
      <c r="M125" s="437"/>
    </row>
    <row r="126" spans="1:13" s="103" customFormat="1" ht="18.75" customHeight="1">
      <c r="A126" s="2389"/>
      <c r="B126" s="2587"/>
      <c r="C126" s="2467"/>
      <c r="D126" s="265" t="s">
        <v>301</v>
      </c>
      <c r="E126" s="266">
        <f>E127+E128+E129</f>
        <v>0</v>
      </c>
      <c r="F126" s="266">
        <f>F127+F128+F129</f>
        <v>0</v>
      </c>
      <c r="G126" s="2412"/>
      <c r="H126" s="2412"/>
      <c r="I126" s="2415"/>
      <c r="J126" s="2415"/>
      <c r="K126" s="2415"/>
      <c r="L126" s="2546"/>
      <c r="M126" s="437"/>
    </row>
    <row r="127" spans="1:13" s="103" customFormat="1" ht="18.75" customHeight="1">
      <c r="A127" s="2389"/>
      <c r="B127" s="2587"/>
      <c r="C127" s="2467"/>
      <c r="D127" s="272" t="s">
        <v>303</v>
      </c>
      <c r="E127" s="273">
        <f>E133</f>
        <v>0</v>
      </c>
      <c r="F127" s="273">
        <f>F133</f>
        <v>0</v>
      </c>
      <c r="G127" s="2412"/>
      <c r="H127" s="2412"/>
      <c r="I127" s="2415"/>
      <c r="J127" s="2415"/>
      <c r="K127" s="2415"/>
      <c r="L127" s="2546"/>
      <c r="M127" s="437"/>
    </row>
    <row r="128" spans="1:13" s="103" customFormat="1" ht="18.75" customHeight="1">
      <c r="A128" s="2389"/>
      <c r="B128" s="2587"/>
      <c r="C128" s="2467"/>
      <c r="D128" s="267" t="s">
        <v>304</v>
      </c>
      <c r="E128" s="273">
        <f>E134+E188+E194+E200</f>
        <v>0</v>
      </c>
      <c r="F128" s="273">
        <f>F134</f>
        <v>0</v>
      </c>
      <c r="G128" s="2412"/>
      <c r="H128" s="2412"/>
      <c r="I128" s="2415"/>
      <c r="J128" s="2415"/>
      <c r="K128" s="2415"/>
      <c r="L128" s="2546"/>
      <c r="M128" s="437"/>
    </row>
    <row r="129" spans="1:13" s="103" customFormat="1" ht="18.75" customHeight="1">
      <c r="A129" s="2389"/>
      <c r="B129" s="2587"/>
      <c r="C129" s="2467"/>
      <c r="D129" s="265" t="s">
        <v>305</v>
      </c>
      <c r="E129" s="273">
        <f>E135+E189+E195+E201</f>
        <v>0</v>
      </c>
      <c r="F129" s="273">
        <f>F135+F189+F195+F201</f>
        <v>0</v>
      </c>
      <c r="G129" s="2412"/>
      <c r="H129" s="2412"/>
      <c r="I129" s="2415"/>
      <c r="J129" s="2415"/>
      <c r="K129" s="2415"/>
      <c r="L129" s="2546"/>
      <c r="M129" s="437"/>
    </row>
    <row r="130" spans="1:13" s="103" customFormat="1" ht="18.75" customHeight="1">
      <c r="A130" s="2389"/>
      <c r="B130" s="2588"/>
      <c r="C130" s="2467"/>
      <c r="D130" s="267" t="s">
        <v>302</v>
      </c>
      <c r="E130" s="266">
        <v>200000</v>
      </c>
      <c r="F130" s="503">
        <v>200000</v>
      </c>
      <c r="G130" s="2413"/>
      <c r="H130" s="2413"/>
      <c r="I130" s="2416"/>
      <c r="J130" s="2416"/>
      <c r="K130" s="2416"/>
      <c r="L130" s="2547"/>
      <c r="M130" s="437"/>
    </row>
    <row r="131" spans="1:13" s="103" customFormat="1" ht="18.75" customHeight="1">
      <c r="A131" s="2395" t="s">
        <v>280</v>
      </c>
      <c r="B131" s="2420" t="s">
        <v>1709</v>
      </c>
      <c r="C131" s="2420" t="s">
        <v>641</v>
      </c>
      <c r="D131" s="116" t="s">
        <v>296</v>
      </c>
      <c r="E131" s="397">
        <f>E132+E136</f>
        <v>200000</v>
      </c>
      <c r="F131" s="241">
        <f>F132+F136</f>
        <v>200000</v>
      </c>
      <c r="G131" s="2384"/>
      <c r="H131" s="2384"/>
      <c r="I131" s="2390"/>
      <c r="J131" s="2390"/>
      <c r="K131" s="2390"/>
      <c r="L131" s="2536"/>
      <c r="M131" s="437"/>
    </row>
    <row r="132" spans="1:13" s="103" customFormat="1" ht="18.75" customHeight="1">
      <c r="A132" s="2477"/>
      <c r="B132" s="2539"/>
      <c r="C132" s="2421"/>
      <c r="D132" s="116" t="s">
        <v>301</v>
      </c>
      <c r="E132" s="241">
        <f>E133+E134+E135</f>
        <v>0</v>
      </c>
      <c r="F132" s="241">
        <f>F133+F134+F135</f>
        <v>0</v>
      </c>
      <c r="G132" s="2385"/>
      <c r="H132" s="2385"/>
      <c r="I132" s="2391"/>
      <c r="J132" s="2391"/>
      <c r="K132" s="2391"/>
      <c r="L132" s="2537"/>
      <c r="M132" s="437"/>
    </row>
    <row r="133" spans="1:13" s="103" customFormat="1" ht="18.75" customHeight="1">
      <c r="A133" s="2477"/>
      <c r="B133" s="2539"/>
      <c r="C133" s="2421"/>
      <c r="D133" s="117" t="s">
        <v>303</v>
      </c>
      <c r="E133" s="398">
        <v>0</v>
      </c>
      <c r="F133" s="398">
        <v>0</v>
      </c>
      <c r="G133" s="2385"/>
      <c r="H133" s="2385"/>
      <c r="I133" s="2391"/>
      <c r="J133" s="2391"/>
      <c r="K133" s="2391"/>
      <c r="L133" s="2537"/>
      <c r="M133" s="437"/>
    </row>
    <row r="134" spans="1:13" s="103" customFormat="1" ht="18.75" customHeight="1">
      <c r="A134" s="2477"/>
      <c r="B134" s="2539"/>
      <c r="C134" s="2421"/>
      <c r="D134" s="104" t="s">
        <v>304</v>
      </c>
      <c r="E134" s="241">
        <v>0</v>
      </c>
      <c r="F134" s="241">
        <v>0</v>
      </c>
      <c r="G134" s="2385"/>
      <c r="H134" s="2385"/>
      <c r="I134" s="2391"/>
      <c r="J134" s="2391"/>
      <c r="K134" s="2391"/>
      <c r="L134" s="2537"/>
      <c r="M134" s="437"/>
    </row>
    <row r="135" spans="1:13" s="103" customFormat="1" ht="18.75" customHeight="1">
      <c r="A135" s="2477"/>
      <c r="B135" s="2539"/>
      <c r="C135" s="2421"/>
      <c r="D135" s="116" t="s">
        <v>305</v>
      </c>
      <c r="E135" s="396">
        <v>0</v>
      </c>
      <c r="F135" s="398">
        <v>0</v>
      </c>
      <c r="G135" s="2385"/>
      <c r="H135" s="2385"/>
      <c r="I135" s="2391"/>
      <c r="J135" s="2391"/>
      <c r="K135" s="2391"/>
      <c r="L135" s="2537"/>
      <c r="M135" s="437"/>
    </row>
    <row r="136" spans="1:13" s="103" customFormat="1" ht="18.75" customHeight="1">
      <c r="A136" s="2477"/>
      <c r="B136" s="2539"/>
      <c r="C136" s="2421"/>
      <c r="D136" s="260" t="s">
        <v>302</v>
      </c>
      <c r="E136" s="241">
        <v>200000</v>
      </c>
      <c r="F136" s="398">
        <v>200000</v>
      </c>
      <c r="G136" s="2398"/>
      <c r="H136" s="2398"/>
      <c r="I136" s="2392"/>
      <c r="J136" s="2392"/>
      <c r="K136" s="2392"/>
      <c r="L136" s="2538"/>
      <c r="M136" s="437"/>
    </row>
    <row r="137" spans="1:13" s="233" customFormat="1" ht="15.75" customHeight="1">
      <c r="A137" s="2370" t="s">
        <v>1536</v>
      </c>
      <c r="B137" s="2466" t="s">
        <v>2036</v>
      </c>
      <c r="C137" s="2466" t="s">
        <v>641</v>
      </c>
      <c r="D137" s="267" t="s">
        <v>296</v>
      </c>
      <c r="E137" s="266">
        <f>E138+E142</f>
        <v>104652150.53999999</v>
      </c>
      <c r="F137" s="266">
        <f>F138+F142</f>
        <v>104657150.53999999</v>
      </c>
      <c r="G137" s="2411"/>
      <c r="H137" s="2411"/>
      <c r="I137" s="2414"/>
      <c r="J137" s="2414"/>
      <c r="K137" s="2414"/>
      <c r="L137" s="2528"/>
      <c r="M137" s="437"/>
    </row>
    <row r="138" spans="1:13" s="233" customFormat="1" ht="18.75" customHeight="1">
      <c r="A138" s="2389"/>
      <c r="B138" s="2587"/>
      <c r="C138" s="2467"/>
      <c r="D138" s="265" t="s">
        <v>301</v>
      </c>
      <c r="E138" s="266">
        <f>E139+E140+E141</f>
        <v>104652150.53999999</v>
      </c>
      <c r="F138" s="266">
        <f>F139+F140+F141</f>
        <v>104657150.53999999</v>
      </c>
      <c r="G138" s="2412"/>
      <c r="H138" s="2412"/>
      <c r="I138" s="2415"/>
      <c r="J138" s="2415"/>
      <c r="K138" s="2415"/>
      <c r="L138" s="2529"/>
      <c r="M138" s="437"/>
    </row>
    <row r="139" spans="1:13" s="233" customFormat="1" ht="18.75" customHeight="1">
      <c r="A139" s="2389"/>
      <c r="B139" s="2587"/>
      <c r="C139" s="2467"/>
      <c r="D139" s="272" t="s">
        <v>303</v>
      </c>
      <c r="E139" s="273">
        <f>E145+E151+E157+E163+E169</f>
        <v>7321000.5399999991</v>
      </c>
      <c r="F139" s="273">
        <f t="shared" ref="E139:F142" si="4">F145+F151+F157+F163+F169</f>
        <v>7326000.5399999991</v>
      </c>
      <c r="G139" s="2412"/>
      <c r="H139" s="2412"/>
      <c r="I139" s="2415"/>
      <c r="J139" s="2415"/>
      <c r="K139" s="2415"/>
      <c r="L139" s="2529"/>
      <c r="M139" s="437"/>
    </row>
    <row r="140" spans="1:13" s="233" customFormat="1" ht="18.75" customHeight="1">
      <c r="A140" s="2389"/>
      <c r="B140" s="2587"/>
      <c r="C140" s="2467"/>
      <c r="D140" s="267" t="s">
        <v>304</v>
      </c>
      <c r="E140" s="273">
        <f>E146+E152+E158+E164+E170</f>
        <v>97331150</v>
      </c>
      <c r="F140" s="273">
        <f>F146+F152+F158+F164+F170</f>
        <v>97331150</v>
      </c>
      <c r="G140" s="2412"/>
      <c r="H140" s="2412"/>
      <c r="I140" s="2415"/>
      <c r="J140" s="2415"/>
      <c r="K140" s="2415"/>
      <c r="L140" s="2529"/>
      <c r="M140" s="437"/>
    </row>
    <row r="141" spans="1:13" s="233" customFormat="1" ht="18.75" customHeight="1">
      <c r="A141" s="2389"/>
      <c r="B141" s="2587"/>
      <c r="C141" s="2467"/>
      <c r="D141" s="265" t="s">
        <v>305</v>
      </c>
      <c r="E141" s="273">
        <f t="shared" si="4"/>
        <v>0</v>
      </c>
      <c r="F141" s="273">
        <f t="shared" si="4"/>
        <v>0</v>
      </c>
      <c r="G141" s="2412"/>
      <c r="H141" s="2412"/>
      <c r="I141" s="2415"/>
      <c r="J141" s="2415"/>
      <c r="K141" s="2415"/>
      <c r="L141" s="2529"/>
      <c r="M141" s="437"/>
    </row>
    <row r="142" spans="1:13" s="233" customFormat="1" ht="18.75" customHeight="1">
      <c r="A142" s="2389"/>
      <c r="B142" s="2588"/>
      <c r="C142" s="2467"/>
      <c r="D142" s="267" t="s">
        <v>302</v>
      </c>
      <c r="E142" s="266">
        <f t="shared" si="4"/>
        <v>0</v>
      </c>
      <c r="F142" s="273">
        <f t="shared" si="4"/>
        <v>0</v>
      </c>
      <c r="G142" s="2413"/>
      <c r="H142" s="2413"/>
      <c r="I142" s="2416"/>
      <c r="J142" s="2416"/>
      <c r="K142" s="2416"/>
      <c r="L142" s="2530"/>
      <c r="M142" s="437"/>
    </row>
    <row r="143" spans="1:13" s="233" customFormat="1" ht="18.75" customHeight="1">
      <c r="A143" s="2395" t="s">
        <v>1537</v>
      </c>
      <c r="B143" s="2420" t="s">
        <v>2047</v>
      </c>
      <c r="C143" s="2420" t="s">
        <v>641</v>
      </c>
      <c r="D143" s="237" t="s">
        <v>296</v>
      </c>
      <c r="E143" s="397">
        <f>E144+E148</f>
        <v>63397258.060000002</v>
      </c>
      <c r="F143" s="241">
        <f>F144+F148</f>
        <v>63397258.060000002</v>
      </c>
      <c r="G143" s="2384"/>
      <c r="H143" s="2384" t="s">
        <v>2037</v>
      </c>
      <c r="I143" s="2390" t="s">
        <v>1247</v>
      </c>
      <c r="J143" s="2390">
        <v>17.5</v>
      </c>
      <c r="K143" s="2390">
        <v>19.2</v>
      </c>
      <c r="L143" s="2525" t="s">
        <v>2901</v>
      </c>
      <c r="M143" s="437"/>
    </row>
    <row r="144" spans="1:13" s="233" customFormat="1" ht="18.75" customHeight="1">
      <c r="A144" s="2477"/>
      <c r="B144" s="2539"/>
      <c r="C144" s="2421"/>
      <c r="D144" s="261" t="s">
        <v>301</v>
      </c>
      <c r="E144" s="241">
        <f>E145+E146+E147</f>
        <v>63397258.060000002</v>
      </c>
      <c r="F144" s="241">
        <f>F145+F146+F147</f>
        <v>63397258.060000002</v>
      </c>
      <c r="G144" s="2385"/>
      <c r="H144" s="2385"/>
      <c r="I144" s="2391"/>
      <c r="J144" s="2391"/>
      <c r="K144" s="2391"/>
      <c r="L144" s="2526"/>
      <c r="M144" s="437"/>
    </row>
    <row r="145" spans="1:13" s="233" customFormat="1" ht="18.75" customHeight="1">
      <c r="A145" s="2477"/>
      <c r="B145" s="2539"/>
      <c r="C145" s="2421"/>
      <c r="D145" s="260" t="s">
        <v>303</v>
      </c>
      <c r="E145" s="398">
        <v>4437808.0599999996</v>
      </c>
      <c r="F145" s="1384">
        <v>4437808.0599999996</v>
      </c>
      <c r="G145" s="2385"/>
      <c r="H145" s="2385"/>
      <c r="I145" s="2391"/>
      <c r="J145" s="2391"/>
      <c r="K145" s="2391"/>
      <c r="L145" s="2526"/>
      <c r="M145" s="437"/>
    </row>
    <row r="146" spans="1:13" s="233" customFormat="1" ht="18.75" customHeight="1">
      <c r="A146" s="2477"/>
      <c r="B146" s="2539"/>
      <c r="C146" s="2421"/>
      <c r="D146" s="237" t="s">
        <v>304</v>
      </c>
      <c r="E146" s="241">
        <v>58959450</v>
      </c>
      <c r="F146" s="1254">
        <v>58959450</v>
      </c>
      <c r="G146" s="2385"/>
      <c r="H146" s="2385"/>
      <c r="I146" s="2391"/>
      <c r="J146" s="2391"/>
      <c r="K146" s="2391"/>
      <c r="L146" s="2526"/>
      <c r="M146" s="437"/>
    </row>
    <row r="147" spans="1:13" s="233" customFormat="1" ht="18.75" customHeight="1">
      <c r="A147" s="2477"/>
      <c r="B147" s="2539"/>
      <c r="C147" s="2421"/>
      <c r="D147" s="261" t="s">
        <v>305</v>
      </c>
      <c r="E147" s="396">
        <v>0</v>
      </c>
      <c r="F147" s="398">
        <v>0</v>
      </c>
      <c r="G147" s="2385"/>
      <c r="H147" s="2385"/>
      <c r="I147" s="2391"/>
      <c r="J147" s="2391"/>
      <c r="K147" s="2391"/>
      <c r="L147" s="2526"/>
      <c r="M147" s="437"/>
    </row>
    <row r="148" spans="1:13" s="233" customFormat="1" ht="12" customHeight="1">
      <c r="A148" s="2544"/>
      <c r="B148" s="2540"/>
      <c r="C148" s="2422"/>
      <c r="D148" s="237" t="s">
        <v>302</v>
      </c>
      <c r="E148" s="241">
        <v>0</v>
      </c>
      <c r="F148" s="398">
        <v>0</v>
      </c>
      <c r="G148" s="2398"/>
      <c r="H148" s="2398"/>
      <c r="I148" s="2392"/>
      <c r="J148" s="2392"/>
      <c r="K148" s="2392"/>
      <c r="L148" s="2527"/>
      <c r="M148" s="437"/>
    </row>
    <row r="149" spans="1:13" s="233" customFormat="1" ht="18.75" customHeight="1">
      <c r="A149" s="2395" t="s">
        <v>2038</v>
      </c>
      <c r="B149" s="2420" t="s">
        <v>2039</v>
      </c>
      <c r="C149" s="2420" t="s">
        <v>641</v>
      </c>
      <c r="D149" s="237" t="s">
        <v>296</v>
      </c>
      <c r="E149" s="397">
        <f>E150+E154</f>
        <v>40009892.479999997</v>
      </c>
      <c r="F149" s="1254">
        <f>F150+F154</f>
        <v>40014892.479999997</v>
      </c>
      <c r="G149" s="2384" t="s">
        <v>2992</v>
      </c>
      <c r="H149" s="2384" t="s">
        <v>2040</v>
      </c>
      <c r="I149" s="2390" t="s">
        <v>745</v>
      </c>
      <c r="J149" s="2390">
        <v>149</v>
      </c>
      <c r="K149" s="2390">
        <v>105.2</v>
      </c>
      <c r="L149" s="2525" t="s">
        <v>2902</v>
      </c>
      <c r="M149" s="437"/>
    </row>
    <row r="150" spans="1:13" s="233" customFormat="1" ht="18.75" customHeight="1">
      <c r="A150" s="2477"/>
      <c r="B150" s="2539"/>
      <c r="C150" s="2421"/>
      <c r="D150" s="261" t="s">
        <v>301</v>
      </c>
      <c r="E150" s="241">
        <f>E151+E152+E153</f>
        <v>40009892.479999997</v>
      </c>
      <c r="F150" s="1254">
        <f>F151+F152+F153</f>
        <v>40014892.479999997</v>
      </c>
      <c r="G150" s="2385"/>
      <c r="H150" s="2385"/>
      <c r="I150" s="2391"/>
      <c r="J150" s="2391"/>
      <c r="K150" s="2391"/>
      <c r="L150" s="2526"/>
      <c r="M150" s="437"/>
    </row>
    <row r="151" spans="1:13" s="233" customFormat="1" ht="18.75" customHeight="1">
      <c r="A151" s="2477"/>
      <c r="B151" s="2539"/>
      <c r="C151" s="2421"/>
      <c r="D151" s="260" t="s">
        <v>303</v>
      </c>
      <c r="E151" s="398">
        <v>2796042.48</v>
      </c>
      <c r="F151" s="1880">
        <v>2801042.48</v>
      </c>
      <c r="G151" s="2385"/>
      <c r="H151" s="2385"/>
      <c r="I151" s="2391"/>
      <c r="J151" s="2391"/>
      <c r="K151" s="2391"/>
      <c r="L151" s="2526"/>
      <c r="M151" s="437"/>
    </row>
    <row r="152" spans="1:13" s="233" customFormat="1" ht="18.75" customHeight="1">
      <c r="A152" s="2477"/>
      <c r="B152" s="2539"/>
      <c r="C152" s="2421"/>
      <c r="D152" s="237" t="s">
        <v>304</v>
      </c>
      <c r="E152" s="241">
        <v>37213850</v>
      </c>
      <c r="F152" s="1254">
        <v>37213850</v>
      </c>
      <c r="G152" s="2385"/>
      <c r="H152" s="2385"/>
      <c r="I152" s="2391"/>
      <c r="J152" s="2391"/>
      <c r="K152" s="2391"/>
      <c r="L152" s="2526"/>
      <c r="M152" s="437"/>
    </row>
    <row r="153" spans="1:13" s="233" customFormat="1" ht="18.75" customHeight="1">
      <c r="A153" s="2477"/>
      <c r="B153" s="2539"/>
      <c r="C153" s="2421"/>
      <c r="D153" s="261" t="s">
        <v>305</v>
      </c>
      <c r="E153" s="396">
        <v>0</v>
      </c>
      <c r="F153" s="1880">
        <v>0</v>
      </c>
      <c r="G153" s="2385"/>
      <c r="H153" s="2385"/>
      <c r="I153" s="2391"/>
      <c r="J153" s="2391"/>
      <c r="K153" s="2391"/>
      <c r="L153" s="2526"/>
      <c r="M153" s="437"/>
    </row>
    <row r="154" spans="1:13" s="233" customFormat="1" ht="13.5" customHeight="1">
      <c r="A154" s="2544"/>
      <c r="B154" s="2540"/>
      <c r="C154" s="2422"/>
      <c r="D154" s="237" t="s">
        <v>302</v>
      </c>
      <c r="E154" s="241">
        <v>0</v>
      </c>
      <c r="F154" s="398">
        <v>0</v>
      </c>
      <c r="G154" s="2398"/>
      <c r="H154" s="2398"/>
      <c r="I154" s="2392"/>
      <c r="J154" s="2392"/>
      <c r="K154" s="2392"/>
      <c r="L154" s="2527"/>
      <c r="M154" s="437"/>
    </row>
    <row r="155" spans="1:13" s="233" customFormat="1" ht="18.75" customHeight="1">
      <c r="A155" s="2395" t="s">
        <v>2041</v>
      </c>
      <c r="B155" s="2420" t="s">
        <v>1190</v>
      </c>
      <c r="C155" s="2420" t="s">
        <v>641</v>
      </c>
      <c r="D155" s="237" t="s">
        <v>296</v>
      </c>
      <c r="E155" s="397">
        <f>E156+E160</f>
        <v>745000</v>
      </c>
      <c r="F155" s="241">
        <f>F156+F160</f>
        <v>745000</v>
      </c>
      <c r="G155" s="2384"/>
      <c r="H155" s="2384" t="s">
        <v>2042</v>
      </c>
      <c r="I155" s="2390" t="s">
        <v>759</v>
      </c>
      <c r="J155" s="2390">
        <v>2.5</v>
      </c>
      <c r="K155" s="2390">
        <v>2.5</v>
      </c>
      <c r="L155" s="2536"/>
      <c r="M155" s="437"/>
    </row>
    <row r="156" spans="1:13" s="233" customFormat="1" ht="18.75" customHeight="1">
      <c r="A156" s="2477"/>
      <c r="B156" s="2539"/>
      <c r="C156" s="2421"/>
      <c r="D156" s="261" t="s">
        <v>301</v>
      </c>
      <c r="E156" s="241">
        <f>E157+E158+E159</f>
        <v>745000</v>
      </c>
      <c r="F156" s="241">
        <f>F157+F158+F159</f>
        <v>745000</v>
      </c>
      <c r="G156" s="2385"/>
      <c r="H156" s="2385"/>
      <c r="I156" s="2391"/>
      <c r="J156" s="2391"/>
      <c r="K156" s="2391"/>
      <c r="L156" s="2537"/>
      <c r="M156" s="437"/>
    </row>
    <row r="157" spans="1:13" s="233" customFormat="1" ht="13.5" customHeight="1">
      <c r="A157" s="2477"/>
      <c r="B157" s="2539"/>
      <c r="C157" s="2421"/>
      <c r="D157" s="260" t="s">
        <v>303</v>
      </c>
      <c r="E157" s="398">
        <v>52150</v>
      </c>
      <c r="F157" s="1848">
        <v>52150</v>
      </c>
      <c r="G157" s="2385"/>
      <c r="H157" s="2385"/>
      <c r="I157" s="2391"/>
      <c r="J157" s="2391"/>
      <c r="K157" s="2391"/>
      <c r="L157" s="2537"/>
      <c r="M157" s="437"/>
    </row>
    <row r="158" spans="1:13" s="233" customFormat="1" ht="13.5" customHeight="1">
      <c r="A158" s="2477"/>
      <c r="B158" s="2539"/>
      <c r="C158" s="2421"/>
      <c r="D158" s="237" t="s">
        <v>304</v>
      </c>
      <c r="E158" s="241">
        <v>692850</v>
      </c>
      <c r="F158" s="1254">
        <v>692850</v>
      </c>
      <c r="G158" s="2385"/>
      <c r="H158" s="2385"/>
      <c r="I158" s="2391"/>
      <c r="J158" s="2391"/>
      <c r="K158" s="2391"/>
      <c r="L158" s="2537"/>
      <c r="M158" s="437"/>
    </row>
    <row r="159" spans="1:13" s="233" customFormat="1" ht="18.75" customHeight="1">
      <c r="A159" s="2477"/>
      <c r="B159" s="2539"/>
      <c r="C159" s="2421"/>
      <c r="D159" s="261" t="s">
        <v>305</v>
      </c>
      <c r="E159" s="396">
        <v>0</v>
      </c>
      <c r="F159" s="398">
        <v>0</v>
      </c>
      <c r="G159" s="2385"/>
      <c r="H159" s="2385"/>
      <c r="I159" s="2391"/>
      <c r="J159" s="2391"/>
      <c r="K159" s="2391"/>
      <c r="L159" s="2537"/>
      <c r="M159" s="437"/>
    </row>
    <row r="160" spans="1:13" s="233" customFormat="1" ht="18.75" customHeight="1">
      <c r="A160" s="2544"/>
      <c r="B160" s="2540"/>
      <c r="C160" s="2422"/>
      <c r="D160" s="237" t="s">
        <v>302</v>
      </c>
      <c r="E160" s="241">
        <v>0</v>
      </c>
      <c r="F160" s="398">
        <v>0</v>
      </c>
      <c r="G160" s="2398"/>
      <c r="H160" s="2398"/>
      <c r="I160" s="2392"/>
      <c r="J160" s="2392"/>
      <c r="K160" s="2392"/>
      <c r="L160" s="2538"/>
      <c r="M160" s="437"/>
    </row>
    <row r="161" spans="1:15" s="233" customFormat="1" ht="18.75" customHeight="1">
      <c r="A161" s="2395" t="s">
        <v>2043</v>
      </c>
      <c r="B161" s="2420" t="s">
        <v>2044</v>
      </c>
      <c r="C161" s="2420" t="s">
        <v>641</v>
      </c>
      <c r="D161" s="237" t="s">
        <v>296</v>
      </c>
      <c r="E161" s="397">
        <f>E162+E166</f>
        <v>500000</v>
      </c>
      <c r="F161" s="241">
        <f>F162+F166</f>
        <v>500000</v>
      </c>
      <c r="G161" s="2384"/>
      <c r="H161" s="2384" t="s">
        <v>2045</v>
      </c>
      <c r="I161" s="2390" t="s">
        <v>1247</v>
      </c>
      <c r="J161" s="2390">
        <v>0.309</v>
      </c>
      <c r="K161" s="2390">
        <v>1.1000000000000001</v>
      </c>
      <c r="L161" s="2536"/>
      <c r="M161" s="437"/>
    </row>
    <row r="162" spans="1:15" s="233" customFormat="1" ht="18.75" customHeight="1">
      <c r="A162" s="2477"/>
      <c r="B162" s="2539"/>
      <c r="C162" s="2421"/>
      <c r="D162" s="261" t="s">
        <v>301</v>
      </c>
      <c r="E162" s="241">
        <f>E163+E164+E165</f>
        <v>500000</v>
      </c>
      <c r="F162" s="241">
        <f>F163+F164+F165</f>
        <v>500000</v>
      </c>
      <c r="G162" s="2385"/>
      <c r="H162" s="2385"/>
      <c r="I162" s="2391"/>
      <c r="J162" s="2391"/>
      <c r="K162" s="2391"/>
      <c r="L162" s="2537"/>
      <c r="M162" s="437"/>
    </row>
    <row r="163" spans="1:15" s="233" customFormat="1" ht="11.25" customHeight="1">
      <c r="A163" s="2477"/>
      <c r="B163" s="2539"/>
      <c r="C163" s="2421"/>
      <c r="D163" s="260" t="s">
        <v>303</v>
      </c>
      <c r="E163" s="398">
        <v>35000</v>
      </c>
      <c r="F163" s="1848">
        <v>35000</v>
      </c>
      <c r="G163" s="2385"/>
      <c r="H163" s="2385"/>
      <c r="I163" s="2391"/>
      <c r="J163" s="2391"/>
      <c r="K163" s="2391"/>
      <c r="L163" s="2537"/>
      <c r="M163" s="437"/>
    </row>
    <row r="164" spans="1:15" s="233" customFormat="1" ht="11.25" customHeight="1">
      <c r="A164" s="2477"/>
      <c r="B164" s="2539"/>
      <c r="C164" s="2421"/>
      <c r="D164" s="237" t="s">
        <v>304</v>
      </c>
      <c r="E164" s="241">
        <v>465000</v>
      </c>
      <c r="F164" s="1254">
        <v>465000</v>
      </c>
      <c r="G164" s="2385"/>
      <c r="H164" s="2385"/>
      <c r="I164" s="2391"/>
      <c r="J164" s="2391"/>
      <c r="K164" s="2391"/>
      <c r="L164" s="2537"/>
      <c r="M164" s="437"/>
    </row>
    <row r="165" spans="1:15" s="233" customFormat="1" ht="20.25" customHeight="1">
      <c r="A165" s="2477"/>
      <c r="B165" s="2539"/>
      <c r="C165" s="2421"/>
      <c r="D165" s="261" t="s">
        <v>305</v>
      </c>
      <c r="E165" s="396">
        <v>0</v>
      </c>
      <c r="F165" s="398">
        <v>0</v>
      </c>
      <c r="G165" s="2385"/>
      <c r="H165" s="2385"/>
      <c r="I165" s="2391"/>
      <c r="J165" s="2391"/>
      <c r="K165" s="2391"/>
      <c r="L165" s="2537"/>
      <c r="M165" s="437"/>
    </row>
    <row r="166" spans="1:15" s="233" customFormat="1" ht="13.5" customHeight="1">
      <c r="A166" s="2544"/>
      <c r="B166" s="2540"/>
      <c r="C166" s="2422"/>
      <c r="D166" s="237" t="s">
        <v>302</v>
      </c>
      <c r="E166" s="241">
        <v>0</v>
      </c>
      <c r="F166" s="398">
        <v>0</v>
      </c>
      <c r="G166" s="2398"/>
      <c r="H166" s="2398"/>
      <c r="I166" s="2392"/>
      <c r="J166" s="2392"/>
      <c r="K166" s="2392"/>
      <c r="L166" s="2538"/>
      <c r="M166" s="437"/>
    </row>
    <row r="167" spans="1:15" s="233" customFormat="1" ht="18.75" hidden="1" customHeight="1">
      <c r="A167" s="2395" t="s">
        <v>2046</v>
      </c>
      <c r="B167" s="2420" t="s">
        <v>2443</v>
      </c>
      <c r="C167" s="2420" t="s">
        <v>641</v>
      </c>
      <c r="D167" s="237" t="s">
        <v>296</v>
      </c>
      <c r="E167" s="397">
        <f>E168+E172</f>
        <v>0</v>
      </c>
      <c r="F167" s="241">
        <f>F168+F172</f>
        <v>0</v>
      </c>
      <c r="G167" s="2384"/>
      <c r="H167" s="2420" t="s">
        <v>2182</v>
      </c>
      <c r="I167" s="2420" t="s">
        <v>1247</v>
      </c>
      <c r="J167" s="2390">
        <v>0.6</v>
      </c>
      <c r="K167" s="2390"/>
      <c r="L167" s="1111"/>
      <c r="M167" s="437"/>
    </row>
    <row r="168" spans="1:15" s="233" customFormat="1" ht="20.25" hidden="1" customHeight="1">
      <c r="A168" s="2477"/>
      <c r="B168" s="2539"/>
      <c r="C168" s="2421"/>
      <c r="D168" s="261" t="s">
        <v>301</v>
      </c>
      <c r="E168" s="241">
        <f>E169+E170+E171</f>
        <v>0</v>
      </c>
      <c r="F168" s="241">
        <f>F169+F170+F171</f>
        <v>0</v>
      </c>
      <c r="G168" s="2385"/>
      <c r="H168" s="2582"/>
      <c r="I168" s="2421"/>
      <c r="J168" s="2632"/>
      <c r="K168" s="2391"/>
      <c r="L168" s="1113"/>
      <c r="M168" s="437"/>
    </row>
    <row r="169" spans="1:15" s="233" customFormat="1" ht="19.5" hidden="1" customHeight="1">
      <c r="A169" s="2477"/>
      <c r="B169" s="2539"/>
      <c r="C169" s="2421"/>
      <c r="D169" s="260" t="s">
        <v>303</v>
      </c>
      <c r="E169" s="398">
        <v>0</v>
      </c>
      <c r="F169" s="398">
        <v>0</v>
      </c>
      <c r="G169" s="2385"/>
      <c r="H169" s="2582"/>
      <c r="I169" s="2421"/>
      <c r="J169" s="2632"/>
      <c r="K169" s="2391"/>
      <c r="L169" s="1109"/>
      <c r="M169" s="437"/>
    </row>
    <row r="170" spans="1:15" s="233" customFormat="1" ht="12.75" hidden="1" customHeight="1">
      <c r="A170" s="2477"/>
      <c r="B170" s="2539"/>
      <c r="C170" s="2421"/>
      <c r="D170" s="237" t="s">
        <v>304</v>
      </c>
      <c r="E170" s="241">
        <v>0</v>
      </c>
      <c r="F170" s="241">
        <v>0</v>
      </c>
      <c r="G170" s="2385"/>
      <c r="H170" s="2582"/>
      <c r="I170" s="2421"/>
      <c r="J170" s="2632"/>
      <c r="K170" s="2391"/>
      <c r="L170" s="1113"/>
      <c r="M170" s="437"/>
    </row>
    <row r="171" spans="1:15" s="233" customFormat="1" ht="18.75" hidden="1" customHeight="1">
      <c r="A171" s="2477"/>
      <c r="B171" s="2539"/>
      <c r="C171" s="2421"/>
      <c r="D171" s="261" t="s">
        <v>305</v>
      </c>
      <c r="E171" s="396">
        <v>0</v>
      </c>
      <c r="F171" s="241">
        <v>0</v>
      </c>
      <c r="G171" s="2385"/>
      <c r="H171" s="2582"/>
      <c r="I171" s="2421"/>
      <c r="J171" s="2632"/>
      <c r="K171" s="2391"/>
      <c r="L171" s="1110"/>
      <c r="M171" s="437"/>
      <c r="N171" s="253"/>
      <c r="O171" s="253"/>
    </row>
    <row r="172" spans="1:15" s="233" customFormat="1" ht="19.5" hidden="1" customHeight="1">
      <c r="A172" s="2544"/>
      <c r="B172" s="2540"/>
      <c r="C172" s="2422"/>
      <c r="D172" s="237" t="s">
        <v>302</v>
      </c>
      <c r="E172" s="241">
        <v>0</v>
      </c>
      <c r="F172" s="241">
        <v>0</v>
      </c>
      <c r="G172" s="2398"/>
      <c r="H172" s="2628"/>
      <c r="I172" s="2422"/>
      <c r="J172" s="2623"/>
      <c r="K172" s="2392"/>
      <c r="L172" s="1113"/>
      <c r="M172" s="437"/>
      <c r="N172" s="253"/>
      <c r="O172" s="253"/>
    </row>
    <row r="173" spans="1:15" s="672" customFormat="1" ht="19.5" customHeight="1">
      <c r="A173" s="2370" t="s">
        <v>1647</v>
      </c>
      <c r="B173" s="2466" t="s">
        <v>2444</v>
      </c>
      <c r="C173" s="2653"/>
      <c r="D173" s="1105" t="s">
        <v>1547</v>
      </c>
      <c r="E173" s="1114">
        <f>E174+E178</f>
        <v>31563939.399999999</v>
      </c>
      <c r="F173" s="1114">
        <f>F174+F178</f>
        <v>31563939.399999999</v>
      </c>
      <c r="G173" s="2466"/>
      <c r="H173" s="2466" t="s">
        <v>2445</v>
      </c>
      <c r="I173" s="2414" t="s">
        <v>1247</v>
      </c>
      <c r="J173" s="2414">
        <v>68</v>
      </c>
      <c r="K173" s="1095">
        <v>59.9</v>
      </c>
      <c r="L173" s="2528"/>
      <c r="M173" s="680"/>
      <c r="N173" s="253"/>
      <c r="O173" s="253"/>
    </row>
    <row r="174" spans="1:15" s="672" customFormat="1" ht="19.5" customHeight="1">
      <c r="A174" s="2389"/>
      <c r="B174" s="2587"/>
      <c r="C174" s="2653"/>
      <c r="D174" s="1105" t="s">
        <v>2183</v>
      </c>
      <c r="E174" s="1112">
        <f>E175+E176+E177</f>
        <v>31563939.399999999</v>
      </c>
      <c r="F174" s="1112">
        <f>F175+F176+F177</f>
        <v>31563939.399999999</v>
      </c>
      <c r="G174" s="2587"/>
      <c r="H174" s="2587"/>
      <c r="I174" s="2415"/>
      <c r="J174" s="2415"/>
      <c r="K174" s="1096"/>
      <c r="L174" s="2529"/>
      <c r="M174" s="680"/>
      <c r="N174" s="253"/>
      <c r="O174" s="253"/>
    </row>
    <row r="175" spans="1:15" s="672" customFormat="1" ht="12.75" customHeight="1">
      <c r="A175" s="2389"/>
      <c r="B175" s="2587"/>
      <c r="C175" s="2653"/>
      <c r="D175" s="1105" t="s">
        <v>1550</v>
      </c>
      <c r="E175" s="1220">
        <f t="shared" ref="E175:F177" si="5">E181</f>
        <v>315639.40000000002</v>
      </c>
      <c r="F175" s="1220">
        <f t="shared" si="5"/>
        <v>315639.40000000002</v>
      </c>
      <c r="G175" s="2587"/>
      <c r="H175" s="2587"/>
      <c r="I175" s="2415"/>
      <c r="J175" s="2415"/>
      <c r="K175" s="1096"/>
      <c r="L175" s="2529"/>
      <c r="M175" s="680"/>
      <c r="N175" s="253"/>
      <c r="O175" s="253"/>
    </row>
    <row r="176" spans="1:15" s="672" customFormat="1" ht="14.25" customHeight="1">
      <c r="A176" s="2389"/>
      <c r="B176" s="2587"/>
      <c r="C176" s="2653"/>
      <c r="D176" s="1105" t="s">
        <v>1551</v>
      </c>
      <c r="E176" s="1220">
        <f t="shared" si="5"/>
        <v>31248300</v>
      </c>
      <c r="F176" s="1220">
        <f t="shared" si="5"/>
        <v>31248300</v>
      </c>
      <c r="G176" s="2587"/>
      <c r="H176" s="2587"/>
      <c r="I176" s="2415"/>
      <c r="J176" s="2415"/>
      <c r="K176" s="1096"/>
      <c r="L176" s="2529"/>
      <c r="M176" s="680"/>
      <c r="N176" s="253"/>
      <c r="O176" s="253"/>
    </row>
    <row r="177" spans="1:18" s="672" customFormat="1" ht="19.5" customHeight="1">
      <c r="A177" s="2389"/>
      <c r="B177" s="2587"/>
      <c r="C177" s="2653"/>
      <c r="D177" s="1105" t="s">
        <v>1552</v>
      </c>
      <c r="E177" s="1220">
        <f t="shared" si="5"/>
        <v>0</v>
      </c>
      <c r="F177" s="1220">
        <f t="shared" si="5"/>
        <v>0</v>
      </c>
      <c r="G177" s="2587"/>
      <c r="H177" s="2587"/>
      <c r="I177" s="2415"/>
      <c r="J177" s="2415"/>
      <c r="K177" s="1096"/>
      <c r="L177" s="2529"/>
      <c r="M177" s="680"/>
      <c r="N177" s="253"/>
      <c r="O177" s="253"/>
    </row>
    <row r="178" spans="1:18" s="672" customFormat="1" ht="19.5" customHeight="1">
      <c r="A178" s="2401"/>
      <c r="B178" s="2588"/>
      <c r="C178" s="2653"/>
      <c r="D178" s="1105" t="s">
        <v>302</v>
      </c>
      <c r="E178" s="1114">
        <f>E184</f>
        <v>0</v>
      </c>
      <c r="F178" s="1220">
        <f>F184</f>
        <v>0</v>
      </c>
      <c r="G178" s="2588"/>
      <c r="H178" s="2588"/>
      <c r="I178" s="2416"/>
      <c r="J178" s="2416"/>
      <c r="K178" s="1097"/>
      <c r="L178" s="2530"/>
      <c r="M178" s="680"/>
      <c r="N178" s="253"/>
      <c r="O178" s="253"/>
    </row>
    <row r="179" spans="1:18" s="672" customFormat="1" ht="19.5" customHeight="1">
      <c r="A179" s="2395" t="s">
        <v>1648</v>
      </c>
      <c r="B179" s="2420" t="s">
        <v>2447</v>
      </c>
      <c r="C179" s="2666"/>
      <c r="D179" s="1100" t="s">
        <v>1547</v>
      </c>
      <c r="E179" s="1109">
        <f>E180+E184</f>
        <v>31563939.399999999</v>
      </c>
      <c r="F179" s="1109">
        <f>F180+F184</f>
        <v>31563939.399999999</v>
      </c>
      <c r="G179" s="2384"/>
      <c r="H179" s="2420" t="s">
        <v>2446</v>
      </c>
      <c r="I179" s="2420" t="s">
        <v>1247</v>
      </c>
      <c r="J179" s="2390">
        <v>15.62415</v>
      </c>
      <c r="K179" s="1093">
        <v>17.2</v>
      </c>
      <c r="L179" s="2536"/>
      <c r="M179" s="680"/>
      <c r="N179" s="253"/>
      <c r="O179" s="253"/>
    </row>
    <row r="180" spans="1:18" s="672" customFormat="1" ht="19.5" customHeight="1">
      <c r="A180" s="2396"/>
      <c r="B180" s="2539"/>
      <c r="C180" s="2666"/>
      <c r="D180" s="1100" t="s">
        <v>2183</v>
      </c>
      <c r="E180" s="1113">
        <f>E181+E182+E183</f>
        <v>31563939.399999999</v>
      </c>
      <c r="F180" s="1113">
        <f>F181+F182+F183</f>
        <v>31563939.399999999</v>
      </c>
      <c r="G180" s="2385"/>
      <c r="H180" s="2582"/>
      <c r="I180" s="2421"/>
      <c r="J180" s="2632"/>
      <c r="K180" s="1093"/>
      <c r="L180" s="2537"/>
      <c r="M180" s="680"/>
      <c r="N180" s="253"/>
      <c r="O180" s="253"/>
    </row>
    <row r="181" spans="1:18" s="672" customFormat="1" ht="19.5" customHeight="1">
      <c r="A181" s="2396"/>
      <c r="B181" s="2539"/>
      <c r="C181" s="2666"/>
      <c r="D181" s="1100" t="s">
        <v>1550</v>
      </c>
      <c r="E181" s="1111">
        <v>315639.40000000002</v>
      </c>
      <c r="F181" s="1850">
        <v>315639.40000000002</v>
      </c>
      <c r="G181" s="2385"/>
      <c r="H181" s="2582"/>
      <c r="I181" s="2421"/>
      <c r="J181" s="2632"/>
      <c r="K181" s="1093"/>
      <c r="L181" s="2537"/>
      <c r="M181" s="680"/>
      <c r="N181" s="253"/>
      <c r="O181" s="253"/>
    </row>
    <row r="182" spans="1:18" s="672" customFormat="1" ht="19.5" customHeight="1">
      <c r="A182" s="2396"/>
      <c r="B182" s="2539"/>
      <c r="C182" s="2666"/>
      <c r="D182" s="1100" t="s">
        <v>1551</v>
      </c>
      <c r="E182" s="1113">
        <v>31248300</v>
      </c>
      <c r="F182" s="1254">
        <v>31248300</v>
      </c>
      <c r="G182" s="2385"/>
      <c r="H182" s="2582"/>
      <c r="I182" s="2421"/>
      <c r="J182" s="2632"/>
      <c r="K182" s="1093"/>
      <c r="L182" s="2537"/>
      <c r="M182" s="680"/>
      <c r="N182" s="253"/>
      <c r="O182" s="253"/>
    </row>
    <row r="183" spans="1:18" s="672" customFormat="1" ht="19.5" customHeight="1">
      <c r="A183" s="2396"/>
      <c r="B183" s="2539"/>
      <c r="C183" s="2666"/>
      <c r="D183" s="1100" t="s">
        <v>1552</v>
      </c>
      <c r="E183" s="1109">
        <v>0</v>
      </c>
      <c r="F183" s="1109">
        <v>0</v>
      </c>
      <c r="G183" s="2385"/>
      <c r="H183" s="2582"/>
      <c r="I183" s="2421"/>
      <c r="J183" s="2632"/>
      <c r="K183" s="1093"/>
      <c r="L183" s="2537"/>
      <c r="M183" s="680"/>
      <c r="N183" s="253"/>
      <c r="O183" s="253"/>
    </row>
    <row r="184" spans="1:18" s="672" customFormat="1" ht="19.5" customHeight="1">
      <c r="A184" s="2397"/>
      <c r="B184" s="2540"/>
      <c r="C184" s="2666"/>
      <c r="D184" s="1100" t="s">
        <v>302</v>
      </c>
      <c r="E184" s="1113">
        <v>0</v>
      </c>
      <c r="F184" s="1113">
        <v>0</v>
      </c>
      <c r="G184" s="2398"/>
      <c r="H184" s="2628"/>
      <c r="I184" s="2422"/>
      <c r="J184" s="2623"/>
      <c r="K184" s="1094"/>
      <c r="L184" s="2538"/>
      <c r="M184" s="680"/>
      <c r="N184" s="253"/>
      <c r="O184" s="253"/>
    </row>
    <row r="185" spans="1:18" s="11" customFormat="1" ht="15" customHeight="1">
      <c r="A185" s="2468" t="s">
        <v>36</v>
      </c>
      <c r="B185" s="2393" t="s">
        <v>55</v>
      </c>
      <c r="C185" s="2393"/>
      <c r="D185" s="66" t="s">
        <v>296</v>
      </c>
      <c r="E185" s="37">
        <f>E186+E190</f>
        <v>87807979.939999998</v>
      </c>
      <c r="F185" s="249">
        <f>F186+F190</f>
        <v>87807979.939999998</v>
      </c>
      <c r="G185" s="2451"/>
      <c r="H185" s="63"/>
      <c r="I185" s="76"/>
      <c r="J185" s="76"/>
      <c r="K185" s="76"/>
      <c r="L185" s="2531"/>
      <c r="M185" s="437"/>
      <c r="N185"/>
      <c r="O185"/>
      <c r="P185"/>
      <c r="Q185"/>
      <c r="R185"/>
    </row>
    <row r="186" spans="1:18" s="11" customFormat="1" ht="21.75" customHeight="1">
      <c r="A186" s="2594"/>
      <c r="B186" s="2644"/>
      <c r="C186" s="2644"/>
      <c r="D186" s="66" t="s">
        <v>301</v>
      </c>
      <c r="E186" s="37">
        <f>E187+E188+E189</f>
        <v>87807979.939999998</v>
      </c>
      <c r="F186" s="249">
        <f>F187+F188+F189</f>
        <v>87807979.939999998</v>
      </c>
      <c r="G186" s="2615"/>
      <c r="H186" s="65"/>
      <c r="I186" s="77"/>
      <c r="J186" s="77"/>
      <c r="K186" s="77"/>
      <c r="L186" s="2532"/>
      <c r="M186" s="437"/>
    </row>
    <row r="187" spans="1:18" s="11" customFormat="1" ht="14.25" customHeight="1">
      <c r="A187" s="2594"/>
      <c r="B187" s="2644"/>
      <c r="C187" s="2644"/>
      <c r="D187" s="66" t="s">
        <v>303</v>
      </c>
      <c r="E187" s="37">
        <f t="shared" ref="E187:F190" si="6">E193+E211</f>
        <v>87807979.939999998</v>
      </c>
      <c r="F187" s="37">
        <f t="shared" si="6"/>
        <v>87807979.939999998</v>
      </c>
      <c r="G187" s="2615"/>
      <c r="H187" s="65"/>
      <c r="I187" s="77"/>
      <c r="J187" s="77"/>
      <c r="K187" s="77"/>
      <c r="L187" s="2532"/>
      <c r="M187" s="437"/>
    </row>
    <row r="188" spans="1:18" s="11" customFormat="1" ht="15" customHeight="1">
      <c r="A188" s="2594"/>
      <c r="B188" s="2644"/>
      <c r="C188" s="2644"/>
      <c r="D188" s="34" t="s">
        <v>304</v>
      </c>
      <c r="E188" s="37">
        <f t="shared" si="6"/>
        <v>0</v>
      </c>
      <c r="F188" s="37">
        <f t="shared" si="6"/>
        <v>0</v>
      </c>
      <c r="G188" s="2615"/>
      <c r="H188" s="65"/>
      <c r="I188" s="77"/>
      <c r="J188" s="77"/>
      <c r="K188" s="77"/>
      <c r="L188" s="2532"/>
      <c r="M188" s="437"/>
    </row>
    <row r="189" spans="1:18" s="11" customFormat="1" ht="19.5">
      <c r="A189" s="2594"/>
      <c r="B189" s="2644"/>
      <c r="C189" s="2644"/>
      <c r="D189" s="66" t="s">
        <v>305</v>
      </c>
      <c r="E189" s="37">
        <f t="shared" si="6"/>
        <v>0</v>
      </c>
      <c r="F189" s="37">
        <f t="shared" si="6"/>
        <v>0</v>
      </c>
      <c r="G189" s="2615"/>
      <c r="H189" s="65"/>
      <c r="I189" s="77"/>
      <c r="J189" s="77"/>
      <c r="K189" s="77"/>
      <c r="L189" s="2532"/>
      <c r="M189" s="437"/>
    </row>
    <row r="190" spans="1:18" s="11" customFormat="1" ht="15" customHeight="1">
      <c r="A190" s="2595"/>
      <c r="B190" s="2645"/>
      <c r="C190" s="2645"/>
      <c r="D190" s="34" t="s">
        <v>302</v>
      </c>
      <c r="E190" s="37">
        <f t="shared" si="6"/>
        <v>0</v>
      </c>
      <c r="F190" s="37">
        <f t="shared" si="6"/>
        <v>0</v>
      </c>
      <c r="G190" s="2616"/>
      <c r="H190" s="64"/>
      <c r="I190" s="78"/>
      <c r="J190" s="78"/>
      <c r="K190" s="78"/>
      <c r="L190" s="2533"/>
      <c r="M190" s="437"/>
    </row>
    <row r="191" spans="1:18" ht="30.75" customHeight="1">
      <c r="A191" s="2370" t="s">
        <v>37</v>
      </c>
      <c r="B191" s="2466" t="s">
        <v>56</v>
      </c>
      <c r="C191" s="2466"/>
      <c r="D191" s="267" t="s">
        <v>296</v>
      </c>
      <c r="E191" s="266">
        <f>E192+E196</f>
        <v>87807979.939999998</v>
      </c>
      <c r="F191" s="266">
        <f>F192+F196</f>
        <v>87807979.939999998</v>
      </c>
      <c r="G191" s="518"/>
      <c r="H191" s="275" t="s">
        <v>1250</v>
      </c>
      <c r="I191" s="277"/>
      <c r="J191" s="277"/>
      <c r="K191" s="277"/>
      <c r="L191" s="1114"/>
      <c r="M191" s="437"/>
    </row>
    <row r="192" spans="1:18" ht="19.5">
      <c r="A192" s="2389"/>
      <c r="B192" s="2587"/>
      <c r="C192" s="2467"/>
      <c r="D192" s="265" t="s">
        <v>301</v>
      </c>
      <c r="E192" s="266">
        <f>E193+E194+E195</f>
        <v>87807979.939999998</v>
      </c>
      <c r="F192" s="266">
        <f>F193+F194+F195</f>
        <v>87807979.939999998</v>
      </c>
      <c r="G192" s="519"/>
      <c r="H192" s="281" t="s">
        <v>1249</v>
      </c>
      <c r="I192" s="282" t="s">
        <v>979</v>
      </c>
      <c r="J192" s="283">
        <v>3</v>
      </c>
      <c r="K192" s="282">
        <v>3.1</v>
      </c>
      <c r="L192" s="1114"/>
      <c r="M192" s="437"/>
    </row>
    <row r="193" spans="1:13" ht="15.75" customHeight="1">
      <c r="A193" s="2389"/>
      <c r="B193" s="2587"/>
      <c r="C193" s="2467"/>
      <c r="D193" s="272" t="s">
        <v>303</v>
      </c>
      <c r="E193" s="273">
        <f>E199+E205</f>
        <v>87807979.939999998</v>
      </c>
      <c r="F193" s="273">
        <f>F199+F205</f>
        <v>87807979.939999998</v>
      </c>
      <c r="G193" s="519"/>
      <c r="H193" s="1381" t="s">
        <v>1251</v>
      </c>
      <c r="I193" s="1382" t="s">
        <v>979</v>
      </c>
      <c r="J193" s="1382">
        <v>4.8</v>
      </c>
      <c r="K193" s="282">
        <v>4.4000000000000004</v>
      </c>
      <c r="L193" s="1112"/>
      <c r="M193" s="437"/>
    </row>
    <row r="194" spans="1:13" ht="13.5" customHeight="1">
      <c r="A194" s="2389"/>
      <c r="B194" s="2587"/>
      <c r="C194" s="2467"/>
      <c r="D194" s="267" t="s">
        <v>304</v>
      </c>
      <c r="E194" s="273">
        <f t="shared" ref="E194:F196" si="7">E200+E206</f>
        <v>0</v>
      </c>
      <c r="F194" s="273">
        <f t="shared" si="7"/>
        <v>0</v>
      </c>
      <c r="G194" s="519"/>
      <c r="H194" s="1372" t="s">
        <v>1252</v>
      </c>
      <c r="I194" s="282" t="s">
        <v>979</v>
      </c>
      <c r="J194" s="282">
        <v>4.4000000000000004</v>
      </c>
      <c r="K194" s="1831">
        <v>3.5</v>
      </c>
      <c r="L194" s="1112"/>
      <c r="M194" s="437"/>
    </row>
    <row r="195" spans="1:13" ht="21.75" customHeight="1">
      <c r="A195" s="2389"/>
      <c r="B195" s="2587"/>
      <c r="C195" s="2467"/>
      <c r="D195" s="265" t="s">
        <v>305</v>
      </c>
      <c r="E195" s="273">
        <f t="shared" si="7"/>
        <v>0</v>
      </c>
      <c r="F195" s="273">
        <f t="shared" si="7"/>
        <v>0</v>
      </c>
      <c r="G195" s="519"/>
      <c r="H195" s="2630" t="s">
        <v>2571</v>
      </c>
      <c r="I195" s="1382" t="s">
        <v>306</v>
      </c>
      <c r="J195" s="1382">
        <v>9.8000000000000007</v>
      </c>
      <c r="K195" s="1382"/>
      <c r="L195" s="2557" t="s">
        <v>2947</v>
      </c>
      <c r="M195" s="437"/>
    </row>
    <row r="196" spans="1:13" ht="21.75" customHeight="1">
      <c r="A196" s="2401"/>
      <c r="B196" s="2588"/>
      <c r="C196" s="2467"/>
      <c r="D196" s="267" t="s">
        <v>302</v>
      </c>
      <c r="E196" s="273">
        <f t="shared" si="7"/>
        <v>0</v>
      </c>
      <c r="F196" s="273">
        <f t="shared" si="7"/>
        <v>0</v>
      </c>
      <c r="G196" s="1108"/>
      <c r="H196" s="2631"/>
      <c r="I196" s="1375"/>
      <c r="J196" s="1375"/>
      <c r="K196" s="1375"/>
      <c r="L196" s="2558"/>
      <c r="M196" s="437"/>
    </row>
    <row r="197" spans="1:13" ht="29.25" customHeight="1">
      <c r="A197" s="2395" t="s">
        <v>406</v>
      </c>
      <c r="B197" s="2420" t="s">
        <v>57</v>
      </c>
      <c r="C197" s="2420" t="s">
        <v>641</v>
      </c>
      <c r="D197" s="68" t="s">
        <v>296</v>
      </c>
      <c r="E197" s="241">
        <f>E198+E202</f>
        <v>86331691.939999998</v>
      </c>
      <c r="F197" s="241">
        <f>F198+F202</f>
        <v>86331691.939999998</v>
      </c>
      <c r="G197" s="526"/>
      <c r="H197" s="1377" t="s">
        <v>1250</v>
      </c>
      <c r="I197" s="1360"/>
      <c r="J197" s="1360"/>
      <c r="K197" s="1360"/>
      <c r="L197" s="2525" t="s">
        <v>2905</v>
      </c>
      <c r="M197" s="437"/>
    </row>
    <row r="198" spans="1:13" ht="19.5" customHeight="1">
      <c r="A198" s="2477"/>
      <c r="B198" s="2539"/>
      <c r="C198" s="2421"/>
      <c r="D198" s="68" t="s">
        <v>301</v>
      </c>
      <c r="E198" s="241">
        <f>E199+E200+E201</f>
        <v>86331691.939999998</v>
      </c>
      <c r="F198" s="241">
        <f>F199+F200+F201</f>
        <v>86331691.939999998</v>
      </c>
      <c r="G198" s="526"/>
      <c r="H198" s="1376" t="s">
        <v>1249</v>
      </c>
      <c r="I198" s="1380" t="s">
        <v>979</v>
      </c>
      <c r="J198" s="1363">
        <v>29</v>
      </c>
      <c r="K198" s="1380">
        <v>32</v>
      </c>
      <c r="L198" s="2526"/>
      <c r="M198" s="437"/>
    </row>
    <row r="199" spans="1:13" ht="14.25" customHeight="1">
      <c r="A199" s="2477"/>
      <c r="B199" s="2539"/>
      <c r="C199" s="2421"/>
      <c r="D199" s="67" t="s">
        <v>303</v>
      </c>
      <c r="E199" s="398">
        <v>86331691.939999998</v>
      </c>
      <c r="F199" s="1848">
        <v>86331691.939999998</v>
      </c>
      <c r="G199" s="526"/>
      <c r="H199" s="1376" t="s">
        <v>1251</v>
      </c>
      <c r="I199" s="1363" t="s">
        <v>979</v>
      </c>
      <c r="J199" s="1363">
        <v>6</v>
      </c>
      <c r="K199" s="1380">
        <v>7</v>
      </c>
      <c r="L199" s="2526"/>
      <c r="M199" s="437"/>
    </row>
    <row r="200" spans="1:13" ht="13.5" customHeight="1">
      <c r="A200" s="2477"/>
      <c r="B200" s="2539"/>
      <c r="C200" s="2421"/>
      <c r="D200" s="6" t="s">
        <v>304</v>
      </c>
      <c r="E200" s="241">
        <v>0</v>
      </c>
      <c r="F200" s="241">
        <v>0</v>
      </c>
      <c r="G200" s="526"/>
      <c r="H200" s="1391" t="s">
        <v>1252</v>
      </c>
      <c r="I200" s="1380" t="s">
        <v>979</v>
      </c>
      <c r="J200" s="1380">
        <v>6</v>
      </c>
      <c r="K200" s="1364">
        <v>8</v>
      </c>
      <c r="L200" s="2526"/>
      <c r="M200" s="437"/>
    </row>
    <row r="201" spans="1:13" ht="25.5" customHeight="1">
      <c r="A201" s="2477"/>
      <c r="B201" s="2539"/>
      <c r="C201" s="2421"/>
      <c r="D201" s="68" t="s">
        <v>305</v>
      </c>
      <c r="E201" s="396">
        <v>0</v>
      </c>
      <c r="F201" s="396">
        <v>0</v>
      </c>
      <c r="G201" s="526"/>
      <c r="H201" s="2608"/>
      <c r="I201" s="1363"/>
      <c r="J201" s="1363"/>
      <c r="K201" s="1363"/>
      <c r="L201" s="2526"/>
      <c r="M201" s="437"/>
    </row>
    <row r="202" spans="1:13" ht="18.75" customHeight="1">
      <c r="A202" s="2477"/>
      <c r="B202" s="2540"/>
      <c r="C202" s="2421"/>
      <c r="D202" s="6" t="s">
        <v>302</v>
      </c>
      <c r="E202" s="398">
        <v>0</v>
      </c>
      <c r="F202" s="398">
        <v>0</v>
      </c>
      <c r="G202" s="526"/>
      <c r="H202" s="2629"/>
      <c r="I202" s="1367"/>
      <c r="J202" s="1367"/>
      <c r="K202" s="1367"/>
      <c r="L202" s="2527"/>
      <c r="M202" s="437"/>
    </row>
    <row r="203" spans="1:13" ht="13.5" customHeight="1">
      <c r="A203" s="2654" t="s">
        <v>410</v>
      </c>
      <c r="B203" s="2420" t="s">
        <v>58</v>
      </c>
      <c r="C203" s="2420" t="s">
        <v>641</v>
      </c>
      <c r="D203" s="68" t="s">
        <v>296</v>
      </c>
      <c r="E203" s="241">
        <f>E204+E208</f>
        <v>1476288</v>
      </c>
      <c r="F203" s="241">
        <f>F204+F208</f>
        <v>1476288</v>
      </c>
      <c r="G203" s="526"/>
      <c r="H203" s="2384" t="s">
        <v>2572</v>
      </c>
      <c r="I203" s="2390" t="s">
        <v>979</v>
      </c>
      <c r="J203" s="2390">
        <v>1</v>
      </c>
      <c r="K203" s="2390">
        <v>1</v>
      </c>
      <c r="L203" s="2536"/>
      <c r="M203" s="437"/>
    </row>
    <row r="204" spans="1:13" ht="19.5" customHeight="1">
      <c r="A204" s="2477"/>
      <c r="B204" s="2539"/>
      <c r="C204" s="2421"/>
      <c r="D204" s="68" t="s">
        <v>301</v>
      </c>
      <c r="E204" s="241">
        <f>E205+E206+E207</f>
        <v>1476288</v>
      </c>
      <c r="F204" s="241">
        <f>F205+F206+F207</f>
        <v>1476288</v>
      </c>
      <c r="G204" s="526"/>
      <c r="H204" s="2541"/>
      <c r="I204" s="2542"/>
      <c r="J204" s="2542"/>
      <c r="K204" s="2542"/>
      <c r="L204" s="2537"/>
      <c r="M204" s="437"/>
    </row>
    <row r="205" spans="1:13" ht="14.25" customHeight="1">
      <c r="A205" s="2477"/>
      <c r="B205" s="2539"/>
      <c r="C205" s="2421"/>
      <c r="D205" s="67" t="s">
        <v>303</v>
      </c>
      <c r="E205" s="398">
        <v>1476288</v>
      </c>
      <c r="F205" s="398">
        <v>1476288</v>
      </c>
      <c r="G205" s="526"/>
      <c r="H205" s="2541"/>
      <c r="I205" s="2542"/>
      <c r="J205" s="2542"/>
      <c r="K205" s="2542"/>
      <c r="L205" s="2537"/>
      <c r="M205" s="437"/>
    </row>
    <row r="206" spans="1:13" ht="13.5" customHeight="1">
      <c r="A206" s="2477"/>
      <c r="B206" s="2539"/>
      <c r="C206" s="2421"/>
      <c r="D206" s="6" t="s">
        <v>304</v>
      </c>
      <c r="E206" s="241">
        <v>0</v>
      </c>
      <c r="F206" s="241">
        <v>0</v>
      </c>
      <c r="G206" s="526"/>
      <c r="H206" s="2541"/>
      <c r="I206" s="2542"/>
      <c r="J206" s="2542"/>
      <c r="K206" s="2542"/>
      <c r="L206" s="2537"/>
      <c r="M206" s="437"/>
    </row>
    <row r="207" spans="1:13" ht="25.5" customHeight="1">
      <c r="A207" s="2477"/>
      <c r="B207" s="2539"/>
      <c r="C207" s="2421"/>
      <c r="D207" s="68" t="s">
        <v>305</v>
      </c>
      <c r="E207" s="396">
        <v>0</v>
      </c>
      <c r="F207" s="396">
        <v>0</v>
      </c>
      <c r="G207" s="526"/>
      <c r="H207" s="2541"/>
      <c r="I207" s="2542"/>
      <c r="J207" s="2542"/>
      <c r="K207" s="2542"/>
      <c r="L207" s="2537"/>
      <c r="M207" s="437"/>
    </row>
    <row r="208" spans="1:13" ht="18.75" customHeight="1">
      <c r="A208" s="2477"/>
      <c r="B208" s="2540"/>
      <c r="C208" s="2421"/>
      <c r="D208" s="6" t="s">
        <v>302</v>
      </c>
      <c r="E208" s="398">
        <v>0</v>
      </c>
      <c r="F208" s="398">
        <v>0</v>
      </c>
      <c r="G208" s="525"/>
      <c r="H208" s="2627"/>
      <c r="I208" s="2543"/>
      <c r="J208" s="2543"/>
      <c r="K208" s="2543"/>
      <c r="L208" s="2538"/>
      <c r="M208" s="437"/>
    </row>
    <row r="209" spans="1:18" ht="62.25" hidden="1" customHeight="1">
      <c r="A209" s="2655" t="s">
        <v>880</v>
      </c>
      <c r="B209" s="2650" t="s">
        <v>1463</v>
      </c>
      <c r="C209" s="2650"/>
      <c r="D209" s="136" t="s">
        <v>296</v>
      </c>
      <c r="E209" s="139">
        <f>E210+E214</f>
        <v>0</v>
      </c>
      <c r="F209" s="139">
        <f>F210+F214</f>
        <v>0</v>
      </c>
      <c r="G209" s="532"/>
      <c r="H209" s="145" t="s">
        <v>1464</v>
      </c>
      <c r="I209" s="144" t="s">
        <v>306</v>
      </c>
      <c r="J209" s="144" t="s">
        <v>1556</v>
      </c>
      <c r="K209" s="144"/>
      <c r="L209" s="506"/>
      <c r="M209" s="437"/>
    </row>
    <row r="210" spans="1:18" ht="49.5" hidden="1" customHeight="1">
      <c r="A210" s="2656"/>
      <c r="B210" s="2661"/>
      <c r="C210" s="2651"/>
      <c r="D210" s="148" t="s">
        <v>301</v>
      </c>
      <c r="E210" s="139">
        <f>E211+E212+E213</f>
        <v>0</v>
      </c>
      <c r="F210" s="139">
        <f>F211+F212+F213</f>
        <v>0</v>
      </c>
      <c r="G210" s="532"/>
      <c r="H210" s="146" t="s">
        <v>1465</v>
      </c>
      <c r="I210" s="150" t="s">
        <v>741</v>
      </c>
      <c r="J210" s="151" t="s">
        <v>1556</v>
      </c>
      <c r="K210" s="150"/>
      <c r="L210" s="506"/>
      <c r="M210" s="437"/>
    </row>
    <row r="211" spans="1:18" ht="15.75" hidden="1" customHeight="1">
      <c r="A211" s="2656"/>
      <c r="B211" s="2661"/>
      <c r="C211" s="2651"/>
      <c r="D211" s="147" t="s">
        <v>303</v>
      </c>
      <c r="E211" s="138">
        <v>0</v>
      </c>
      <c r="F211" s="138">
        <f>F217</f>
        <v>0</v>
      </c>
      <c r="G211" s="532"/>
      <c r="H211" s="2624" t="s">
        <v>1466</v>
      </c>
      <c r="I211" s="2601" t="s">
        <v>1467</v>
      </c>
      <c r="J211" s="2601" t="s">
        <v>1556</v>
      </c>
      <c r="K211" s="2601"/>
      <c r="L211" s="507"/>
      <c r="M211" s="437"/>
    </row>
    <row r="212" spans="1:18" ht="13.5" hidden="1" customHeight="1">
      <c r="A212" s="2656"/>
      <c r="B212" s="2661"/>
      <c r="C212" s="2651"/>
      <c r="D212" s="136" t="s">
        <v>304</v>
      </c>
      <c r="E212" s="138">
        <f>E218</f>
        <v>0</v>
      </c>
      <c r="F212" s="138">
        <f>F218</f>
        <v>0</v>
      </c>
      <c r="G212" s="532"/>
      <c r="H212" s="2626"/>
      <c r="I212" s="2602"/>
      <c r="J212" s="2609"/>
      <c r="K212" s="2609"/>
      <c r="L212" s="507"/>
      <c r="M212" s="437"/>
    </row>
    <row r="213" spans="1:18" ht="21.75" hidden="1" customHeight="1">
      <c r="A213" s="2656"/>
      <c r="B213" s="2661"/>
      <c r="C213" s="2651"/>
      <c r="D213" s="148" t="s">
        <v>305</v>
      </c>
      <c r="E213" s="138">
        <f>E225+E231</f>
        <v>0</v>
      </c>
      <c r="F213" s="138">
        <f>F225+F231</f>
        <v>0</v>
      </c>
      <c r="G213" s="532"/>
      <c r="H213" s="2624"/>
      <c r="I213" s="2609"/>
      <c r="J213" s="2601"/>
      <c r="K213" s="2601"/>
      <c r="L213" s="507"/>
      <c r="M213" s="437"/>
    </row>
    <row r="214" spans="1:18" ht="13.5" hidden="1" customHeight="1">
      <c r="A214" s="2657"/>
      <c r="B214" s="2662"/>
      <c r="C214" s="2651"/>
      <c r="D214" s="136" t="s">
        <v>302</v>
      </c>
      <c r="E214" s="138">
        <f>E220</f>
        <v>0</v>
      </c>
      <c r="F214" s="138">
        <f>F220</f>
        <v>0</v>
      </c>
      <c r="G214" s="533"/>
      <c r="H214" s="2625"/>
      <c r="I214" s="2602"/>
      <c r="J214" s="2602"/>
      <c r="K214" s="2602"/>
      <c r="L214" s="507"/>
      <c r="M214" s="437"/>
    </row>
    <row r="215" spans="1:18" s="49" customFormat="1" ht="71.25" hidden="1" customHeight="1">
      <c r="A215" s="2655" t="s">
        <v>881</v>
      </c>
      <c r="B215" s="2650" t="s">
        <v>1468</v>
      </c>
      <c r="C215" s="2650" t="s">
        <v>641</v>
      </c>
      <c r="D215" s="148" t="s">
        <v>296</v>
      </c>
      <c r="E215" s="139">
        <f>E216+E220</f>
        <v>0</v>
      </c>
      <c r="F215" s="139">
        <f>F216+F220</f>
        <v>0</v>
      </c>
      <c r="G215" s="532"/>
      <c r="H215" s="152" t="s">
        <v>1469</v>
      </c>
      <c r="I215" s="153" t="s">
        <v>489</v>
      </c>
      <c r="J215" s="153" t="s">
        <v>1556</v>
      </c>
      <c r="K215" s="153"/>
      <c r="L215" s="506"/>
      <c r="M215" s="437"/>
    </row>
    <row r="216" spans="1:18" s="49" customFormat="1" ht="19.5" hidden="1" customHeight="1">
      <c r="A216" s="2656"/>
      <c r="B216" s="2661"/>
      <c r="C216" s="2651"/>
      <c r="D216" s="148" t="s">
        <v>301</v>
      </c>
      <c r="E216" s="139">
        <f>E217+E218+E219</f>
        <v>0</v>
      </c>
      <c r="F216" s="139">
        <f>F217+F218+F219</f>
        <v>0</v>
      </c>
      <c r="G216" s="532"/>
      <c r="H216" s="152" t="s">
        <v>1470</v>
      </c>
      <c r="I216" s="153" t="s">
        <v>489</v>
      </c>
      <c r="J216" s="153" t="s">
        <v>1556</v>
      </c>
      <c r="K216" s="153"/>
      <c r="L216" s="506"/>
      <c r="M216" s="437"/>
    </row>
    <row r="217" spans="1:18" s="49" customFormat="1" ht="39.75" hidden="1" customHeight="1">
      <c r="A217" s="2656"/>
      <c r="B217" s="2661"/>
      <c r="C217" s="2651"/>
      <c r="D217" s="147" t="s">
        <v>303</v>
      </c>
      <c r="E217" s="138">
        <v>0</v>
      </c>
      <c r="F217" s="138">
        <v>0</v>
      </c>
      <c r="G217" s="532"/>
      <c r="H217" s="152" t="s">
        <v>1471</v>
      </c>
      <c r="I217" s="153" t="s">
        <v>489</v>
      </c>
      <c r="J217" s="153" t="s">
        <v>1556</v>
      </c>
      <c r="K217" s="153"/>
      <c r="L217" s="507"/>
      <c r="M217" s="437"/>
    </row>
    <row r="218" spans="1:18" s="49" customFormat="1" ht="13.5" hidden="1" customHeight="1">
      <c r="A218" s="2656"/>
      <c r="B218" s="2661"/>
      <c r="C218" s="2651"/>
      <c r="D218" s="136" t="s">
        <v>304</v>
      </c>
      <c r="E218" s="139">
        <v>0</v>
      </c>
      <c r="F218" s="139">
        <v>0</v>
      </c>
      <c r="G218" s="532"/>
      <c r="H218" s="154"/>
      <c r="I218" s="155"/>
      <c r="J218" s="155"/>
      <c r="K218" s="155"/>
      <c r="L218" s="506"/>
      <c r="M218" s="437"/>
    </row>
    <row r="219" spans="1:18" s="49" customFormat="1" ht="25.5" hidden="1" customHeight="1">
      <c r="A219" s="2656"/>
      <c r="B219" s="2661"/>
      <c r="C219" s="2651"/>
      <c r="D219" s="148" t="s">
        <v>305</v>
      </c>
      <c r="E219" s="140">
        <v>0</v>
      </c>
      <c r="F219" s="140">
        <v>0</v>
      </c>
      <c r="G219" s="532"/>
      <c r="H219" s="154"/>
      <c r="I219" s="155"/>
      <c r="J219" s="155"/>
      <c r="K219" s="155"/>
      <c r="L219" s="508"/>
      <c r="M219" s="437"/>
    </row>
    <row r="220" spans="1:18" s="49" customFormat="1" ht="18.75" hidden="1" customHeight="1">
      <c r="A220" s="2656"/>
      <c r="B220" s="2662"/>
      <c r="C220" s="2651"/>
      <c r="D220" s="136" t="s">
        <v>302</v>
      </c>
      <c r="E220" s="138">
        <v>0</v>
      </c>
      <c r="F220" s="138">
        <v>0</v>
      </c>
      <c r="G220" s="532"/>
      <c r="H220" s="156"/>
      <c r="I220" s="157"/>
      <c r="J220" s="157"/>
      <c r="K220" s="157"/>
      <c r="L220" s="507"/>
      <c r="M220" s="437"/>
    </row>
    <row r="221" spans="1:18" s="11" customFormat="1" ht="15" customHeight="1">
      <c r="A221" s="2468" t="s">
        <v>326</v>
      </c>
      <c r="B221" s="2393" t="s">
        <v>1193</v>
      </c>
      <c r="C221" s="2393"/>
      <c r="D221" s="66" t="s">
        <v>296</v>
      </c>
      <c r="E221" s="504">
        <f>E222+E226</f>
        <v>129247311.88</v>
      </c>
      <c r="F221" s="504">
        <f>F222+F226</f>
        <v>129247311.81999999</v>
      </c>
      <c r="G221" s="2451"/>
      <c r="H221" s="63"/>
      <c r="I221" s="76"/>
      <c r="J221" s="76"/>
      <c r="K221" s="76"/>
      <c r="L221" s="2531"/>
      <c r="M221" s="437"/>
      <c r="N221" s="5"/>
      <c r="O221" s="5"/>
      <c r="P221" s="5"/>
      <c r="Q221" s="5"/>
      <c r="R221" s="5"/>
    </row>
    <row r="222" spans="1:18" s="11" customFormat="1" ht="21.75" customHeight="1">
      <c r="A222" s="2594"/>
      <c r="B222" s="2644"/>
      <c r="C222" s="2644"/>
      <c r="D222" s="66" t="s">
        <v>301</v>
      </c>
      <c r="E222" s="504">
        <f>E223+E224+E225</f>
        <v>129247311.88</v>
      </c>
      <c r="F222" s="504">
        <f>F223+F224+F225</f>
        <v>129247311.81999999</v>
      </c>
      <c r="G222" s="2615"/>
      <c r="H222" s="65"/>
      <c r="I222" s="77"/>
      <c r="J222" s="77"/>
      <c r="K222" s="77"/>
      <c r="L222" s="2532"/>
      <c r="M222" s="437"/>
    </row>
    <row r="223" spans="1:18" s="11" customFormat="1" ht="14.25" customHeight="1">
      <c r="A223" s="2594"/>
      <c r="B223" s="2644"/>
      <c r="C223" s="2644"/>
      <c r="D223" s="66" t="s">
        <v>303</v>
      </c>
      <c r="E223" s="1115">
        <f>E229+E241+E254</f>
        <v>15241111.879999999</v>
      </c>
      <c r="F223" s="1115">
        <f>F229+F241+F254</f>
        <v>15241111.82</v>
      </c>
      <c r="G223" s="2615"/>
      <c r="H223" s="65"/>
      <c r="I223" s="77"/>
      <c r="J223" s="77"/>
      <c r="K223" s="77"/>
      <c r="L223" s="2532"/>
      <c r="M223" s="437"/>
    </row>
    <row r="224" spans="1:18" s="11" customFormat="1" ht="15" customHeight="1">
      <c r="A224" s="2594"/>
      <c r="B224" s="2644"/>
      <c r="C224" s="2644"/>
      <c r="D224" s="34" t="s">
        <v>304</v>
      </c>
      <c r="E224" s="504">
        <f>E230+E242+E255</f>
        <v>114006200</v>
      </c>
      <c r="F224" s="1115">
        <f>F230+F242+F255</f>
        <v>114006200</v>
      </c>
      <c r="G224" s="2615"/>
      <c r="H224" s="65"/>
      <c r="I224" s="77"/>
      <c r="J224" s="77"/>
      <c r="K224" s="77"/>
      <c r="L224" s="2532"/>
      <c r="M224" s="437"/>
    </row>
    <row r="225" spans="1:13" s="11" customFormat="1" ht="19.5">
      <c r="A225" s="2594"/>
      <c r="B225" s="2644"/>
      <c r="C225" s="2644"/>
      <c r="D225" s="66" t="s">
        <v>305</v>
      </c>
      <c r="E225" s="504">
        <f>E231+E243</f>
        <v>0</v>
      </c>
      <c r="F225" s="504">
        <f>F231+F243</f>
        <v>0</v>
      </c>
      <c r="G225" s="2615"/>
      <c r="H225" s="65"/>
      <c r="I225" s="77"/>
      <c r="J225" s="77"/>
      <c r="K225" s="77"/>
      <c r="L225" s="2532"/>
      <c r="M225" s="437"/>
    </row>
    <row r="226" spans="1:13" s="11" customFormat="1" ht="15" customHeight="1">
      <c r="A226" s="2595"/>
      <c r="B226" s="2645"/>
      <c r="C226" s="2645"/>
      <c r="D226" s="34" t="s">
        <v>302</v>
      </c>
      <c r="E226" s="37">
        <f>E232+E244</f>
        <v>0</v>
      </c>
      <c r="F226" s="37">
        <f>F232+F244</f>
        <v>0</v>
      </c>
      <c r="G226" s="2616"/>
      <c r="H226" s="64"/>
      <c r="I226" s="78"/>
      <c r="J226" s="78"/>
      <c r="K226" s="78"/>
      <c r="L226" s="2533"/>
      <c r="M226" s="437"/>
    </row>
    <row r="227" spans="1:13" s="5" customFormat="1">
      <c r="A227" s="2648" t="s">
        <v>327</v>
      </c>
      <c r="B227" s="2368" t="s">
        <v>1194</v>
      </c>
      <c r="C227" s="2368"/>
      <c r="D227" s="265" t="s">
        <v>296</v>
      </c>
      <c r="E227" s="503">
        <f>E228+E232</f>
        <v>13107526.879999999</v>
      </c>
      <c r="F227" s="266">
        <f>F228+F232</f>
        <v>13107526.879999999</v>
      </c>
      <c r="G227" s="2672"/>
      <c r="H227" s="2411" t="s">
        <v>1106</v>
      </c>
      <c r="I227" s="2414" t="s">
        <v>743</v>
      </c>
      <c r="J227" s="2414">
        <v>101.5</v>
      </c>
      <c r="K227" s="2414"/>
      <c r="L227" s="2545" t="s">
        <v>2947</v>
      </c>
      <c r="M227" s="437"/>
    </row>
    <row r="228" spans="1:13" s="5" customFormat="1" ht="19.5">
      <c r="A228" s="2649"/>
      <c r="B228" s="2587"/>
      <c r="C228" s="2604"/>
      <c r="D228" s="265" t="s">
        <v>301</v>
      </c>
      <c r="E228" s="503">
        <f>E229+E230</f>
        <v>13107526.879999999</v>
      </c>
      <c r="F228" s="266">
        <f>F229+F230+F231</f>
        <v>13107526.879999999</v>
      </c>
      <c r="G228" s="2465"/>
      <c r="H228" s="2412"/>
      <c r="I228" s="2415"/>
      <c r="J228" s="2415"/>
      <c r="K228" s="2415"/>
      <c r="L228" s="2546"/>
      <c r="M228" s="437"/>
    </row>
    <row r="229" spans="1:13" s="5" customFormat="1" ht="14.25" customHeight="1">
      <c r="A229" s="2649"/>
      <c r="B229" s="2587"/>
      <c r="C229" s="2604"/>
      <c r="D229" s="265" t="s">
        <v>303</v>
      </c>
      <c r="E229" s="266">
        <f t="shared" ref="E229:F232" si="8">E235</f>
        <v>3707526.88</v>
      </c>
      <c r="F229" s="266">
        <f t="shared" si="8"/>
        <v>3707526.88</v>
      </c>
      <c r="G229" s="2465"/>
      <c r="H229" s="2413"/>
      <c r="I229" s="2416"/>
      <c r="J229" s="2416"/>
      <c r="K229" s="2416"/>
      <c r="L229" s="2546"/>
      <c r="M229" s="437"/>
    </row>
    <row r="230" spans="1:13" s="5" customFormat="1" ht="12.75" customHeight="1">
      <c r="A230" s="2649"/>
      <c r="B230" s="2587"/>
      <c r="C230" s="2604"/>
      <c r="D230" s="267" t="s">
        <v>304</v>
      </c>
      <c r="E230" s="1114">
        <f>E236</f>
        <v>9400000</v>
      </c>
      <c r="F230" s="266">
        <f t="shared" si="8"/>
        <v>9400000</v>
      </c>
      <c r="G230" s="2465"/>
      <c r="H230" s="2630" t="s">
        <v>1253</v>
      </c>
      <c r="I230" s="2635" t="s">
        <v>1254</v>
      </c>
      <c r="J230" s="2571">
        <v>1.9</v>
      </c>
      <c r="K230" s="2571"/>
      <c r="L230" s="2546"/>
      <c r="M230" s="437"/>
    </row>
    <row r="231" spans="1:13" ht="19.5">
      <c r="A231" s="2649"/>
      <c r="B231" s="2587"/>
      <c r="C231" s="2604"/>
      <c r="D231" s="265" t="s">
        <v>305</v>
      </c>
      <c r="E231" s="266">
        <f t="shared" si="8"/>
        <v>0</v>
      </c>
      <c r="F231" s="266">
        <f t="shared" si="8"/>
        <v>0</v>
      </c>
      <c r="G231" s="2465"/>
      <c r="H231" s="2633"/>
      <c r="I231" s="2386"/>
      <c r="J231" s="2572"/>
      <c r="K231" s="2572"/>
      <c r="L231" s="2546"/>
      <c r="M231" s="437"/>
    </row>
    <row r="232" spans="1:13" ht="18" customHeight="1">
      <c r="A232" s="2667"/>
      <c r="B232" s="2587"/>
      <c r="C232" s="2652"/>
      <c r="D232" s="267" t="s">
        <v>302</v>
      </c>
      <c r="E232" s="266">
        <f t="shared" si="8"/>
        <v>0</v>
      </c>
      <c r="F232" s="266">
        <f t="shared" si="8"/>
        <v>0</v>
      </c>
      <c r="G232" s="2682"/>
      <c r="H232" s="2631"/>
      <c r="I232" s="2399"/>
      <c r="J232" s="2573"/>
      <c r="K232" s="2573"/>
      <c r="L232" s="2547"/>
      <c r="M232" s="437"/>
    </row>
    <row r="233" spans="1:13" s="137" customFormat="1">
      <c r="A233" s="2395" t="s">
        <v>328</v>
      </c>
      <c r="B233" s="2420" t="s">
        <v>1557</v>
      </c>
      <c r="C233" s="2420" t="s">
        <v>641</v>
      </c>
      <c r="D233" s="143" t="s">
        <v>296</v>
      </c>
      <c r="E233" s="502">
        <f>E234+E238</f>
        <v>13107526.879999999</v>
      </c>
      <c r="F233" s="241">
        <f>F234+F238</f>
        <v>13107526.879999999</v>
      </c>
      <c r="G233" s="2384"/>
      <c r="H233" s="2384" t="s">
        <v>1846</v>
      </c>
      <c r="I233" s="2390" t="s">
        <v>1192</v>
      </c>
      <c r="J233" s="2390">
        <v>108.6</v>
      </c>
      <c r="K233" s="2390">
        <v>18.600000000000001</v>
      </c>
      <c r="L233" s="2536"/>
      <c r="M233" s="437"/>
    </row>
    <row r="234" spans="1:13" s="137" customFormat="1" ht="19.5">
      <c r="A234" s="2396"/>
      <c r="B234" s="2539"/>
      <c r="C234" s="2421"/>
      <c r="D234" s="143" t="s">
        <v>301</v>
      </c>
      <c r="E234" s="502">
        <f>E235+E236</f>
        <v>13107526.879999999</v>
      </c>
      <c r="F234" s="241">
        <f>F235+F236+F237</f>
        <v>13107526.879999999</v>
      </c>
      <c r="G234" s="2385"/>
      <c r="H234" s="2541"/>
      <c r="I234" s="2542"/>
      <c r="J234" s="2542"/>
      <c r="K234" s="2542"/>
      <c r="L234" s="2537"/>
      <c r="M234" s="437"/>
    </row>
    <row r="235" spans="1:13" s="137" customFormat="1">
      <c r="A235" s="2396"/>
      <c r="B235" s="2539"/>
      <c r="C235" s="2421"/>
      <c r="D235" s="142" t="s">
        <v>303</v>
      </c>
      <c r="E235" s="398">
        <v>3707526.88</v>
      </c>
      <c r="F235" s="1848">
        <v>3707526.88</v>
      </c>
      <c r="G235" s="2385"/>
      <c r="H235" s="2541"/>
      <c r="I235" s="2542"/>
      <c r="J235" s="2542"/>
      <c r="K235" s="2542"/>
      <c r="L235" s="2537"/>
      <c r="M235" s="437"/>
    </row>
    <row r="236" spans="1:13" s="137" customFormat="1">
      <c r="A236" s="2396"/>
      <c r="B236" s="2539"/>
      <c r="C236" s="2421"/>
      <c r="D236" s="104" t="s">
        <v>304</v>
      </c>
      <c r="E236" s="1113">
        <v>9400000</v>
      </c>
      <c r="F236" s="1254">
        <v>9400000</v>
      </c>
      <c r="G236" s="2385"/>
      <c r="H236" s="2541"/>
      <c r="I236" s="2542"/>
      <c r="J236" s="2542"/>
      <c r="K236" s="2542"/>
      <c r="L236" s="2537"/>
      <c r="M236" s="437"/>
    </row>
    <row r="237" spans="1:13" s="137" customFormat="1" ht="19.5">
      <c r="A237" s="2396"/>
      <c r="B237" s="2539"/>
      <c r="C237" s="2421"/>
      <c r="D237" s="143" t="s">
        <v>305</v>
      </c>
      <c r="E237" s="396">
        <v>0</v>
      </c>
      <c r="F237" s="396">
        <v>0</v>
      </c>
      <c r="G237" s="2385"/>
      <c r="H237" s="2541"/>
      <c r="I237" s="2542"/>
      <c r="J237" s="2542"/>
      <c r="K237" s="2542"/>
      <c r="L237" s="2537"/>
      <c r="M237" s="437"/>
    </row>
    <row r="238" spans="1:13" s="137" customFormat="1" ht="16.5" customHeight="1">
      <c r="A238" s="2396"/>
      <c r="B238" s="2540"/>
      <c r="C238" s="2421"/>
      <c r="D238" s="104" t="s">
        <v>302</v>
      </c>
      <c r="E238" s="398">
        <v>0</v>
      </c>
      <c r="F238" s="398">
        <v>0</v>
      </c>
      <c r="G238" s="2398"/>
      <c r="H238" s="2627"/>
      <c r="I238" s="2543"/>
      <c r="J238" s="2543"/>
      <c r="K238" s="2543"/>
      <c r="L238" s="2538"/>
      <c r="M238" s="437"/>
    </row>
    <row r="239" spans="1:13" ht="16.5" customHeight="1">
      <c r="A239" s="2648" t="s">
        <v>771</v>
      </c>
      <c r="B239" s="2368" t="s">
        <v>1195</v>
      </c>
      <c r="C239" s="2368"/>
      <c r="D239" s="265" t="s">
        <v>296</v>
      </c>
      <c r="E239" s="266">
        <f>E240+E244</f>
        <v>112479785</v>
      </c>
      <c r="F239" s="266">
        <f>F240+F244</f>
        <v>112479784.94</v>
      </c>
      <c r="G239" s="2411"/>
      <c r="H239" s="2414"/>
      <c r="I239" s="2414"/>
      <c r="J239" s="2414"/>
      <c r="K239" s="2414"/>
      <c r="L239" s="2528"/>
      <c r="M239" s="437"/>
    </row>
    <row r="240" spans="1:13" ht="18.75" customHeight="1">
      <c r="A240" s="2649"/>
      <c r="B240" s="2587"/>
      <c r="C240" s="2587"/>
      <c r="D240" s="265" t="s">
        <v>301</v>
      </c>
      <c r="E240" s="266">
        <f>E241+E242+E243</f>
        <v>112479785</v>
      </c>
      <c r="F240" s="266">
        <f>F241+F242+F243</f>
        <v>112479784.94</v>
      </c>
      <c r="G240" s="2604"/>
      <c r="H240" s="2415"/>
      <c r="I240" s="2415"/>
      <c r="J240" s="2415"/>
      <c r="K240" s="2415"/>
      <c r="L240" s="2529"/>
      <c r="M240" s="437"/>
    </row>
    <row r="241" spans="1:36" ht="16.5" customHeight="1">
      <c r="A241" s="2649"/>
      <c r="B241" s="2587"/>
      <c r="C241" s="2587"/>
      <c r="D241" s="272" t="s">
        <v>303</v>
      </c>
      <c r="E241" s="273">
        <f t="shared" ref="E241:F244" si="9">E247</f>
        <v>7873585</v>
      </c>
      <c r="F241" s="273">
        <f>F247</f>
        <v>7873584.9400000004</v>
      </c>
      <c r="G241" s="2604"/>
      <c r="H241" s="2415"/>
      <c r="I241" s="2415"/>
      <c r="J241" s="2415"/>
      <c r="K241" s="2415"/>
      <c r="L241" s="2529"/>
      <c r="M241" s="437"/>
    </row>
    <row r="242" spans="1:36" ht="18" customHeight="1">
      <c r="A242" s="2649"/>
      <c r="B242" s="2587"/>
      <c r="C242" s="2587"/>
      <c r="D242" s="267" t="s">
        <v>304</v>
      </c>
      <c r="E242" s="273">
        <f t="shared" si="9"/>
        <v>104606200</v>
      </c>
      <c r="F242" s="273">
        <f t="shared" si="9"/>
        <v>104606200</v>
      </c>
      <c r="G242" s="2604"/>
      <c r="H242" s="2415"/>
      <c r="I242" s="2415"/>
      <c r="J242" s="2415"/>
      <c r="K242" s="2415"/>
      <c r="L242" s="2529"/>
      <c r="M242" s="437"/>
    </row>
    <row r="243" spans="1:36" ht="26.25" customHeight="1">
      <c r="A243" s="2649"/>
      <c r="B243" s="2587"/>
      <c r="C243" s="2587"/>
      <c r="D243" s="265" t="s">
        <v>305</v>
      </c>
      <c r="E243" s="273">
        <f t="shared" si="9"/>
        <v>0</v>
      </c>
      <c r="F243" s="273">
        <f t="shared" si="9"/>
        <v>0</v>
      </c>
      <c r="G243" s="2604"/>
      <c r="H243" s="2415"/>
      <c r="I243" s="2415"/>
      <c r="J243" s="2415"/>
      <c r="K243" s="2415"/>
      <c r="L243" s="2529"/>
      <c r="M243" s="437"/>
    </row>
    <row r="244" spans="1:36" ht="18" customHeight="1">
      <c r="A244" s="2649"/>
      <c r="B244" s="2587"/>
      <c r="C244" s="2587"/>
      <c r="D244" s="267" t="s">
        <v>302</v>
      </c>
      <c r="E244" s="273">
        <f t="shared" si="9"/>
        <v>0</v>
      </c>
      <c r="F244" s="273">
        <f t="shared" si="9"/>
        <v>0</v>
      </c>
      <c r="G244" s="2604"/>
      <c r="H244" s="2416"/>
      <c r="I244" s="2416"/>
      <c r="J244" s="2416"/>
      <c r="K244" s="2416"/>
      <c r="L244" s="2530"/>
      <c r="M244" s="437"/>
    </row>
    <row r="245" spans="1:36" ht="175.5" customHeight="1">
      <c r="A245" s="2395" t="s">
        <v>772</v>
      </c>
      <c r="B245" s="2420" t="s">
        <v>2227</v>
      </c>
      <c r="C245" s="2420" t="s">
        <v>641</v>
      </c>
      <c r="D245" s="237" t="s">
        <v>296</v>
      </c>
      <c r="E245" s="241">
        <f>E246+E250</f>
        <v>112479785</v>
      </c>
      <c r="F245" s="241">
        <f>F246+F250</f>
        <v>112479784.94</v>
      </c>
      <c r="G245" s="2384"/>
      <c r="H245" s="246" t="s">
        <v>1712</v>
      </c>
      <c r="I245" s="400" t="s">
        <v>489</v>
      </c>
      <c r="J245" s="400">
        <v>2700</v>
      </c>
      <c r="K245" s="350">
        <v>2800</v>
      </c>
      <c r="L245" s="1759" t="s">
        <v>2906</v>
      </c>
      <c r="M245" s="437"/>
    </row>
    <row r="246" spans="1:36" ht="32.25" customHeight="1">
      <c r="A246" s="2477"/>
      <c r="B246" s="2539"/>
      <c r="C246" s="2421"/>
      <c r="D246" s="348" t="s">
        <v>301</v>
      </c>
      <c r="E246" s="241">
        <f>E247+E248+E249</f>
        <v>112479785</v>
      </c>
      <c r="F246" s="241">
        <f>F247+F248+F249</f>
        <v>112479784.94</v>
      </c>
      <c r="G246" s="2385"/>
      <c r="H246" s="2663" t="s">
        <v>1713</v>
      </c>
      <c r="I246" s="2408" t="s">
        <v>1714</v>
      </c>
      <c r="J246" s="2408">
        <v>1600</v>
      </c>
      <c r="K246" s="2408">
        <v>1600</v>
      </c>
      <c r="L246" s="2525" t="s">
        <v>2907</v>
      </c>
      <c r="M246" s="437"/>
    </row>
    <row r="247" spans="1:36" ht="27.75" customHeight="1">
      <c r="A247" s="2477"/>
      <c r="B247" s="2539"/>
      <c r="C247" s="2421"/>
      <c r="D247" s="347" t="s">
        <v>303</v>
      </c>
      <c r="E247" s="398">
        <v>7873585</v>
      </c>
      <c r="F247" s="398">
        <v>7873584.9400000004</v>
      </c>
      <c r="G247" s="2385"/>
      <c r="H247" s="2664"/>
      <c r="I247" s="2409"/>
      <c r="J247" s="2409"/>
      <c r="K247" s="2409"/>
      <c r="L247" s="2526"/>
      <c r="M247" s="437"/>
    </row>
    <row r="248" spans="1:36" ht="48.75" customHeight="1">
      <c r="A248" s="2477"/>
      <c r="B248" s="2539"/>
      <c r="C248" s="2421"/>
      <c r="D248" s="237" t="s">
        <v>304</v>
      </c>
      <c r="E248" s="241">
        <v>104606200</v>
      </c>
      <c r="F248" s="1254">
        <v>104606200</v>
      </c>
      <c r="G248" s="2385"/>
      <c r="H248" s="2665"/>
      <c r="I248" s="2410"/>
      <c r="J248" s="2410"/>
      <c r="K248" s="2410"/>
      <c r="L248" s="2527"/>
      <c r="M248" s="437"/>
    </row>
    <row r="249" spans="1:36" ht="20.25" customHeight="1">
      <c r="A249" s="2477"/>
      <c r="B249" s="2539"/>
      <c r="C249" s="2421"/>
      <c r="D249" s="348" t="s">
        <v>305</v>
      </c>
      <c r="E249" s="396">
        <v>0</v>
      </c>
      <c r="F249" s="396">
        <v>0</v>
      </c>
      <c r="G249" s="2385"/>
      <c r="H249" s="393" t="s">
        <v>2228</v>
      </c>
      <c r="I249" s="389" t="s">
        <v>228</v>
      </c>
      <c r="J249" s="389">
        <v>1100</v>
      </c>
      <c r="K249" s="405">
        <v>1100</v>
      </c>
      <c r="L249" s="2536"/>
      <c r="M249" s="437"/>
    </row>
    <row r="250" spans="1:36">
      <c r="A250" s="2544"/>
      <c r="B250" s="2540"/>
      <c r="C250" s="2422"/>
      <c r="D250" s="237" t="s">
        <v>302</v>
      </c>
      <c r="E250" s="241">
        <v>0</v>
      </c>
      <c r="F250" s="241">
        <v>0</v>
      </c>
      <c r="G250" s="2398"/>
      <c r="H250" s="394"/>
      <c r="I250" s="394"/>
      <c r="J250" s="394"/>
      <c r="K250" s="349"/>
      <c r="L250" s="2538"/>
      <c r="M250" s="437"/>
    </row>
    <row r="251" spans="1:36" ht="39" hidden="1" customHeight="1">
      <c r="A251" s="79"/>
      <c r="B251" s="86"/>
      <c r="C251" s="58"/>
      <c r="D251" s="68"/>
      <c r="E251" s="46"/>
      <c r="F251" s="351"/>
      <c r="G251" s="523"/>
      <c r="H251" s="81"/>
      <c r="I251" s="71"/>
      <c r="J251" s="82"/>
      <c r="K251" s="102"/>
      <c r="L251" s="1110"/>
      <c r="M251" s="437"/>
    </row>
    <row r="252" spans="1:36" s="366" customFormat="1" ht="12.75" customHeight="1">
      <c r="A252" s="2613" t="s">
        <v>139</v>
      </c>
      <c r="B252" s="2387" t="s">
        <v>2185</v>
      </c>
      <c r="C252" s="2613"/>
      <c r="D252" s="293" t="s">
        <v>1547</v>
      </c>
      <c r="E252" s="369">
        <f>E253+E257</f>
        <v>3660000</v>
      </c>
      <c r="F252" s="369">
        <f>F253+F257</f>
        <v>3660000</v>
      </c>
      <c r="G252" s="2610"/>
      <c r="H252" s="2613"/>
      <c r="I252" s="2613"/>
      <c r="J252" s="2613"/>
      <c r="K252" s="2613"/>
      <c r="L252" s="2548"/>
      <c r="M252" s="437"/>
      <c r="N252" s="362"/>
      <c r="O252" s="363"/>
      <c r="P252" s="364"/>
      <c r="Q252" s="365"/>
      <c r="R252" s="365"/>
      <c r="S252" s="365"/>
      <c r="T252" s="365"/>
      <c r="U252" s="365"/>
      <c r="V252" s="365"/>
      <c r="W252" s="365"/>
      <c r="X252" s="365"/>
      <c r="Y252" s="365"/>
      <c r="Z252" s="365"/>
      <c r="AA252" s="365"/>
      <c r="AB252" s="365"/>
      <c r="AC252" s="365"/>
      <c r="AD252" s="365"/>
      <c r="AE252" s="365"/>
      <c r="AF252" s="365"/>
      <c r="AG252" s="365"/>
      <c r="AH252" s="365"/>
      <c r="AI252" s="365"/>
      <c r="AJ252" s="365"/>
    </row>
    <row r="253" spans="1:36" s="366" customFormat="1" ht="19.5">
      <c r="A253" s="2613"/>
      <c r="B253" s="2387"/>
      <c r="C253" s="2613"/>
      <c r="D253" s="293" t="s">
        <v>2183</v>
      </c>
      <c r="E253" s="369">
        <f>E254+E255+E256</f>
        <v>3660000</v>
      </c>
      <c r="F253" s="369">
        <f>F254+F255+F256</f>
        <v>3660000</v>
      </c>
      <c r="G253" s="2611"/>
      <c r="H253" s="2613"/>
      <c r="I253" s="2613"/>
      <c r="J253" s="2613"/>
      <c r="K253" s="2613"/>
      <c r="L253" s="2549"/>
      <c r="M253" s="437"/>
      <c r="N253" s="362"/>
      <c r="O253" s="363"/>
      <c r="P253" s="364"/>
      <c r="Q253" s="365"/>
      <c r="R253" s="365"/>
      <c r="S253" s="365"/>
      <c r="T253" s="365"/>
      <c r="U253" s="365"/>
      <c r="V253" s="365"/>
      <c r="W253" s="365"/>
      <c r="X253" s="365"/>
      <c r="Y253" s="365"/>
      <c r="Z253" s="365"/>
      <c r="AA253" s="365"/>
      <c r="AB253" s="365"/>
      <c r="AC253" s="365"/>
      <c r="AD253" s="365"/>
      <c r="AE253" s="365"/>
      <c r="AF253" s="365"/>
      <c r="AG253" s="365"/>
      <c r="AH253" s="365"/>
      <c r="AI253" s="365"/>
      <c r="AJ253" s="365"/>
    </row>
    <row r="254" spans="1:36" s="366" customFormat="1">
      <c r="A254" s="2613"/>
      <c r="B254" s="2387"/>
      <c r="C254" s="2613"/>
      <c r="D254" s="293" t="s">
        <v>1550</v>
      </c>
      <c r="E254" s="369">
        <f>E260+E266</f>
        <v>3660000</v>
      </c>
      <c r="F254" s="369">
        <f>F260+F266</f>
        <v>3660000</v>
      </c>
      <c r="G254" s="2611"/>
      <c r="H254" s="2613"/>
      <c r="I254" s="2613"/>
      <c r="J254" s="2613"/>
      <c r="K254" s="2613"/>
      <c r="L254" s="2549"/>
      <c r="M254" s="437"/>
      <c r="N254" s="367"/>
      <c r="O254" s="363"/>
      <c r="P254" s="368"/>
      <c r="Q254" s="365"/>
      <c r="R254" s="365"/>
      <c r="S254" s="365"/>
      <c r="T254" s="365"/>
      <c r="U254" s="365"/>
      <c r="V254" s="365"/>
      <c r="W254" s="365"/>
      <c r="X254" s="365"/>
      <c r="Y254" s="365"/>
      <c r="Z254" s="365"/>
      <c r="AA254" s="365"/>
      <c r="AB254" s="365"/>
      <c r="AC254" s="365"/>
      <c r="AD254" s="365"/>
      <c r="AE254" s="365"/>
      <c r="AF254" s="365"/>
      <c r="AG254" s="365"/>
      <c r="AH254" s="365"/>
      <c r="AI254" s="365"/>
      <c r="AJ254" s="365"/>
    </row>
    <row r="255" spans="1:36" s="366" customFormat="1">
      <c r="A255" s="2613"/>
      <c r="B255" s="2387"/>
      <c r="C255" s="2613"/>
      <c r="D255" s="293" t="s">
        <v>1551</v>
      </c>
      <c r="E255" s="369">
        <f>E261+E267</f>
        <v>0</v>
      </c>
      <c r="F255" s="369">
        <f>F261+F267</f>
        <v>0</v>
      </c>
      <c r="G255" s="2611"/>
      <c r="H255" s="2613"/>
      <c r="I255" s="2613"/>
      <c r="J255" s="2613"/>
      <c r="K255" s="2613"/>
      <c r="L255" s="2549"/>
      <c r="M255" s="437"/>
      <c r="N255" s="367"/>
      <c r="O255" s="363"/>
      <c r="P255" s="368"/>
      <c r="Q255" s="365"/>
      <c r="R255" s="365"/>
      <c r="S255" s="365"/>
      <c r="T255" s="365"/>
      <c r="U255" s="365"/>
      <c r="V255" s="365"/>
      <c r="W255" s="365"/>
      <c r="X255" s="365"/>
      <c r="Y255" s="365"/>
      <c r="Z255" s="365"/>
      <c r="AA255" s="365"/>
      <c r="AB255" s="365"/>
      <c r="AC255" s="365"/>
      <c r="AD255" s="365"/>
      <c r="AE255" s="365"/>
      <c r="AF255" s="365"/>
      <c r="AG255" s="365"/>
      <c r="AH255" s="365"/>
      <c r="AI255" s="365"/>
      <c r="AJ255" s="365"/>
    </row>
    <row r="256" spans="1:36" s="366" customFormat="1" ht="19.5">
      <c r="A256" s="2613"/>
      <c r="B256" s="2387"/>
      <c r="C256" s="2613"/>
      <c r="D256" s="293" t="s">
        <v>1552</v>
      </c>
      <c r="E256" s="369">
        <f>E262</f>
        <v>0</v>
      </c>
      <c r="F256" s="369">
        <f>F262</f>
        <v>0</v>
      </c>
      <c r="G256" s="2611"/>
      <c r="H256" s="2613"/>
      <c r="I256" s="2613"/>
      <c r="J256" s="2613"/>
      <c r="K256" s="2613"/>
      <c r="L256" s="2549"/>
      <c r="M256" s="437"/>
      <c r="N256" s="367"/>
      <c r="O256" s="363"/>
      <c r="P256" s="368"/>
      <c r="Q256" s="365"/>
      <c r="R256" s="365"/>
      <c r="S256" s="365"/>
      <c r="T256" s="365"/>
      <c r="U256" s="365"/>
      <c r="V256" s="365"/>
      <c r="W256" s="365"/>
      <c r="X256" s="365"/>
      <c r="Y256" s="365"/>
      <c r="Z256" s="365"/>
      <c r="AA256" s="365"/>
      <c r="AB256" s="365"/>
      <c r="AC256" s="365"/>
      <c r="AD256" s="365"/>
      <c r="AE256" s="365"/>
      <c r="AF256" s="365"/>
      <c r="AG256" s="365"/>
      <c r="AH256" s="365"/>
      <c r="AI256" s="365"/>
      <c r="AJ256" s="365"/>
    </row>
    <row r="257" spans="1:36" s="366" customFormat="1">
      <c r="A257" s="2614"/>
      <c r="B257" s="2400"/>
      <c r="C257" s="2614"/>
      <c r="D257" s="293" t="s">
        <v>302</v>
      </c>
      <c r="E257" s="369">
        <f>E263</f>
        <v>0</v>
      </c>
      <c r="F257" s="369">
        <f>F263</f>
        <v>0</v>
      </c>
      <c r="G257" s="2612"/>
      <c r="H257" s="2614"/>
      <c r="I257" s="2614"/>
      <c r="J257" s="2614"/>
      <c r="K257" s="2614"/>
      <c r="L257" s="2550"/>
      <c r="M257" s="437"/>
      <c r="N257" s="367"/>
      <c r="O257" s="363"/>
      <c r="P257" s="368"/>
      <c r="Q257" s="365"/>
      <c r="R257" s="365"/>
      <c r="S257" s="365"/>
      <c r="T257" s="365"/>
      <c r="U257" s="365"/>
      <c r="V257" s="365"/>
      <c r="W257" s="365"/>
      <c r="X257" s="365"/>
      <c r="Y257" s="365"/>
      <c r="Z257" s="365"/>
      <c r="AA257" s="365"/>
      <c r="AB257" s="365"/>
      <c r="AC257" s="365"/>
      <c r="AD257" s="365"/>
      <c r="AE257" s="365"/>
      <c r="AF257" s="365"/>
      <c r="AG257" s="365"/>
      <c r="AH257" s="365"/>
      <c r="AI257" s="365"/>
      <c r="AJ257" s="365"/>
    </row>
    <row r="258" spans="1:36" s="358" customFormat="1" ht="19.5" hidden="1" customHeight="1">
      <c r="A258" s="2617" t="s">
        <v>141</v>
      </c>
      <c r="B258" s="2420" t="s">
        <v>2186</v>
      </c>
      <c r="C258" s="2617"/>
      <c r="D258" s="240" t="s">
        <v>1547</v>
      </c>
      <c r="E258" s="404">
        <f>E259+E263</f>
        <v>0</v>
      </c>
      <c r="F258" s="404">
        <f>F259+F263</f>
        <v>0</v>
      </c>
      <c r="G258" s="2384"/>
      <c r="H258" s="2381" t="s">
        <v>2187</v>
      </c>
      <c r="I258" s="2617" t="s">
        <v>489</v>
      </c>
      <c r="J258" s="2617"/>
      <c r="K258" s="2617"/>
      <c r="L258" s="2551"/>
      <c r="M258" s="437"/>
      <c r="N258" s="510"/>
      <c r="O258" s="359"/>
      <c r="P258" s="360"/>
      <c r="Q258" s="357"/>
      <c r="R258" s="357"/>
      <c r="S258" s="357"/>
      <c r="T258" s="357"/>
      <c r="U258" s="357"/>
      <c r="V258" s="357"/>
      <c r="W258" s="357"/>
      <c r="X258" s="357"/>
      <c r="Y258" s="357"/>
      <c r="Z258" s="357"/>
      <c r="AA258" s="357"/>
      <c r="AB258" s="357"/>
      <c r="AC258" s="357"/>
      <c r="AD258" s="357"/>
      <c r="AE258" s="357"/>
      <c r="AF258" s="357"/>
      <c r="AG258" s="357"/>
      <c r="AH258" s="357"/>
      <c r="AI258" s="357"/>
      <c r="AJ258" s="357"/>
    </row>
    <row r="259" spans="1:36" s="358" customFormat="1" ht="19.5" hidden="1">
      <c r="A259" s="2618"/>
      <c r="B259" s="2539"/>
      <c r="C259" s="2618"/>
      <c r="D259" s="240" t="s">
        <v>2183</v>
      </c>
      <c r="E259" s="404">
        <f>E260+E261+E262</f>
        <v>0</v>
      </c>
      <c r="F259" s="404">
        <f>F260+F261+F262</f>
        <v>0</v>
      </c>
      <c r="G259" s="2385"/>
      <c r="H259" s="2454"/>
      <c r="I259" s="2618"/>
      <c r="J259" s="2618"/>
      <c r="K259" s="2618"/>
      <c r="L259" s="2552"/>
      <c r="M259" s="437"/>
      <c r="N259" s="510"/>
      <c r="O259" s="359"/>
      <c r="P259" s="360"/>
      <c r="Q259" s="357"/>
      <c r="R259" s="357"/>
      <c r="S259" s="357"/>
      <c r="T259" s="357"/>
      <c r="U259" s="357"/>
      <c r="V259" s="357"/>
      <c r="W259" s="357"/>
      <c r="X259" s="357"/>
      <c r="Y259" s="357"/>
      <c r="Z259" s="357"/>
      <c r="AA259" s="357"/>
      <c r="AB259" s="357"/>
      <c r="AC259" s="357"/>
      <c r="AD259" s="357"/>
      <c r="AE259" s="357"/>
      <c r="AF259" s="357"/>
      <c r="AG259" s="357"/>
      <c r="AH259" s="357"/>
      <c r="AI259" s="357"/>
      <c r="AJ259" s="357"/>
    </row>
    <row r="260" spans="1:36" s="358" customFormat="1" ht="12.75" hidden="1" customHeight="1">
      <c r="A260" s="2618"/>
      <c r="B260" s="2539"/>
      <c r="C260" s="2618"/>
      <c r="D260" s="240" t="s">
        <v>1550</v>
      </c>
      <c r="E260" s="404">
        <v>0</v>
      </c>
      <c r="F260" s="404">
        <v>0</v>
      </c>
      <c r="G260" s="2385"/>
      <c r="H260" s="2454"/>
      <c r="I260" s="2618"/>
      <c r="J260" s="2618"/>
      <c r="K260" s="2618"/>
      <c r="L260" s="2552"/>
      <c r="M260" s="437"/>
      <c r="N260" s="510"/>
      <c r="O260" s="359"/>
      <c r="P260" s="361"/>
      <c r="Q260" s="357"/>
      <c r="R260" s="357"/>
      <c r="S260" s="357"/>
      <c r="T260" s="357"/>
      <c r="U260" s="357"/>
      <c r="V260" s="357"/>
      <c r="W260" s="357"/>
      <c r="X260" s="357"/>
      <c r="Y260" s="357"/>
      <c r="Z260" s="357"/>
      <c r="AA260" s="357"/>
      <c r="AB260" s="357"/>
      <c r="AC260" s="357"/>
      <c r="AD260" s="357"/>
      <c r="AE260" s="357"/>
      <c r="AF260" s="357"/>
      <c r="AG260" s="357"/>
      <c r="AH260" s="357"/>
      <c r="AI260" s="357"/>
      <c r="AJ260" s="357"/>
    </row>
    <row r="261" spans="1:36" s="358" customFormat="1" ht="14.25" hidden="1" customHeight="1">
      <c r="A261" s="2618"/>
      <c r="B261" s="2539"/>
      <c r="C261" s="2618"/>
      <c r="D261" s="240" t="s">
        <v>1551</v>
      </c>
      <c r="E261" s="404">
        <v>0</v>
      </c>
      <c r="F261" s="404">
        <v>0</v>
      </c>
      <c r="G261" s="2385"/>
      <c r="H261" s="2454"/>
      <c r="I261" s="2618"/>
      <c r="J261" s="2618"/>
      <c r="K261" s="2618"/>
      <c r="L261" s="2552"/>
      <c r="M261" s="437"/>
      <c r="N261" s="510"/>
      <c r="O261" s="359"/>
      <c r="P261" s="361"/>
      <c r="Q261" s="357"/>
      <c r="R261" s="357"/>
      <c r="S261" s="357"/>
      <c r="T261" s="357"/>
      <c r="U261" s="357"/>
      <c r="V261" s="357"/>
      <c r="W261" s="357"/>
      <c r="X261" s="357"/>
      <c r="Y261" s="357"/>
      <c r="Z261" s="357"/>
      <c r="AA261" s="357"/>
      <c r="AB261" s="357"/>
      <c r="AC261" s="357"/>
      <c r="AD261" s="357"/>
      <c r="AE261" s="357"/>
      <c r="AF261" s="357"/>
      <c r="AG261" s="357"/>
      <c r="AH261" s="357"/>
      <c r="AI261" s="357"/>
      <c r="AJ261" s="357"/>
    </row>
    <row r="262" spans="1:36" s="358" customFormat="1" ht="18.75" hidden="1" customHeight="1">
      <c r="A262" s="2618"/>
      <c r="B262" s="2539"/>
      <c r="C262" s="2618"/>
      <c r="D262" s="240" t="s">
        <v>1552</v>
      </c>
      <c r="E262" s="404">
        <v>0</v>
      </c>
      <c r="F262" s="404">
        <v>0</v>
      </c>
      <c r="G262" s="2385"/>
      <c r="H262" s="2454"/>
      <c r="I262" s="2618"/>
      <c r="J262" s="2618"/>
      <c r="K262" s="2618"/>
      <c r="L262" s="2552"/>
      <c r="M262" s="437"/>
      <c r="N262" s="510"/>
      <c r="O262" s="359"/>
      <c r="P262" s="361"/>
      <c r="Q262" s="357"/>
      <c r="R262" s="357"/>
      <c r="S262" s="357"/>
      <c r="T262" s="357"/>
      <c r="U262" s="357"/>
      <c r="V262" s="357"/>
      <c r="W262" s="357"/>
      <c r="X262" s="357"/>
      <c r="Y262" s="357"/>
      <c r="Z262" s="357"/>
      <c r="AA262" s="357"/>
      <c r="AB262" s="357"/>
      <c r="AC262" s="357"/>
      <c r="AD262" s="357"/>
      <c r="AE262" s="357"/>
      <c r="AF262" s="357"/>
      <c r="AG262" s="357"/>
      <c r="AH262" s="357"/>
      <c r="AI262" s="357"/>
      <c r="AJ262" s="357"/>
    </row>
    <row r="263" spans="1:36" s="358" customFormat="1" ht="16.5" hidden="1" customHeight="1">
      <c r="A263" s="2619"/>
      <c r="B263" s="2540"/>
      <c r="C263" s="2619"/>
      <c r="D263" s="240" t="s">
        <v>302</v>
      </c>
      <c r="E263" s="404">
        <v>0</v>
      </c>
      <c r="F263" s="404">
        <v>0</v>
      </c>
      <c r="G263" s="2398"/>
      <c r="H263" s="2487"/>
      <c r="I263" s="2619"/>
      <c r="J263" s="2619"/>
      <c r="K263" s="2619"/>
      <c r="L263" s="2553"/>
      <c r="M263" s="437"/>
      <c r="N263" s="511"/>
      <c r="O263" s="359"/>
      <c r="P263" s="361"/>
      <c r="Q263" s="357"/>
      <c r="R263" s="357"/>
      <c r="S263" s="357"/>
      <c r="T263" s="357"/>
      <c r="U263" s="357"/>
      <c r="V263" s="357"/>
      <c r="W263" s="357"/>
      <c r="X263" s="357"/>
      <c r="Y263" s="357"/>
      <c r="Z263" s="357"/>
      <c r="AA263" s="357"/>
      <c r="AB263" s="357"/>
      <c r="AC263" s="357"/>
      <c r="AD263" s="357"/>
      <c r="AE263" s="357"/>
      <c r="AF263" s="357"/>
      <c r="AG263" s="357"/>
      <c r="AH263" s="357"/>
      <c r="AI263" s="357"/>
      <c r="AJ263" s="357"/>
    </row>
    <row r="264" spans="1:36" s="358" customFormat="1" ht="16.5" customHeight="1">
      <c r="A264" s="2617" t="s">
        <v>141</v>
      </c>
      <c r="B264" s="2420" t="s">
        <v>2229</v>
      </c>
      <c r="C264" s="2617"/>
      <c r="D264" s="240" t="s">
        <v>1547</v>
      </c>
      <c r="E264" s="404">
        <f>E265+E269</f>
        <v>3660000</v>
      </c>
      <c r="F264" s="404">
        <f>F265+F269</f>
        <v>3660000</v>
      </c>
      <c r="G264" s="2384"/>
      <c r="H264" s="2381" t="s">
        <v>2230</v>
      </c>
      <c r="I264" s="2617" t="s">
        <v>489</v>
      </c>
      <c r="J264" s="2617">
        <v>1</v>
      </c>
      <c r="K264" s="2617">
        <v>1</v>
      </c>
      <c r="L264" s="2554" t="s">
        <v>2908</v>
      </c>
      <c r="M264" s="437"/>
      <c r="N264" s="511"/>
      <c r="O264" s="359"/>
      <c r="P264" s="361"/>
      <c r="Q264" s="357"/>
      <c r="R264" s="357"/>
      <c r="S264" s="357"/>
      <c r="T264" s="357"/>
      <c r="U264" s="357"/>
      <c r="V264" s="357"/>
      <c r="W264" s="357"/>
      <c r="X264" s="357"/>
      <c r="Y264" s="357"/>
      <c r="Z264" s="357"/>
      <c r="AA264" s="357"/>
      <c r="AB264" s="357"/>
      <c r="AC264" s="357"/>
      <c r="AD264" s="357"/>
      <c r="AE264" s="357"/>
      <c r="AF264" s="357"/>
      <c r="AG264" s="357"/>
      <c r="AH264" s="357"/>
      <c r="AI264" s="357"/>
      <c r="AJ264" s="357"/>
    </row>
    <row r="265" spans="1:36" s="358" customFormat="1" ht="18" customHeight="1">
      <c r="A265" s="2618"/>
      <c r="B265" s="2539"/>
      <c r="C265" s="2618"/>
      <c r="D265" s="240" t="s">
        <v>2183</v>
      </c>
      <c r="E265" s="404">
        <f>E266+E267+E268</f>
        <v>3660000</v>
      </c>
      <c r="F265" s="404">
        <f>F266+F267+F268</f>
        <v>3660000</v>
      </c>
      <c r="G265" s="2385"/>
      <c r="H265" s="2454"/>
      <c r="I265" s="2618"/>
      <c r="J265" s="2618"/>
      <c r="K265" s="2618"/>
      <c r="L265" s="2555"/>
      <c r="M265" s="437"/>
      <c r="N265" s="511"/>
      <c r="O265" s="359"/>
      <c r="P265" s="361"/>
      <c r="Q265" s="357"/>
      <c r="R265" s="357"/>
      <c r="S265" s="357"/>
      <c r="T265" s="357"/>
      <c r="U265" s="357"/>
      <c r="V265" s="357"/>
      <c r="W265" s="357"/>
      <c r="X265" s="357"/>
      <c r="Y265" s="357"/>
      <c r="Z265" s="357"/>
      <c r="AA265" s="357"/>
      <c r="AB265" s="357"/>
      <c r="AC265" s="357"/>
      <c r="AD265" s="357"/>
      <c r="AE265" s="357"/>
      <c r="AF265" s="357"/>
      <c r="AG265" s="357"/>
      <c r="AH265" s="357"/>
      <c r="AI265" s="357"/>
      <c r="AJ265" s="357"/>
    </row>
    <row r="266" spans="1:36" s="358" customFormat="1" ht="16.5" customHeight="1">
      <c r="A266" s="2618"/>
      <c r="B266" s="2539"/>
      <c r="C266" s="2618"/>
      <c r="D266" s="240" t="s">
        <v>1550</v>
      </c>
      <c r="E266" s="404">
        <v>3660000</v>
      </c>
      <c r="F266" s="404">
        <v>3660000</v>
      </c>
      <c r="G266" s="2385"/>
      <c r="H266" s="2454"/>
      <c r="I266" s="2618"/>
      <c r="J266" s="2618"/>
      <c r="K266" s="2618"/>
      <c r="L266" s="2555"/>
      <c r="M266" s="437"/>
      <c r="N266" s="511"/>
      <c r="O266" s="359"/>
      <c r="P266" s="361"/>
      <c r="Q266" s="357"/>
      <c r="R266" s="357"/>
      <c r="S266" s="357"/>
      <c r="T266" s="357"/>
      <c r="U266" s="357"/>
      <c r="V266" s="357"/>
      <c r="W266" s="357"/>
      <c r="X266" s="357"/>
      <c r="Y266" s="357"/>
      <c r="Z266" s="357"/>
      <c r="AA266" s="357"/>
      <c r="AB266" s="357"/>
      <c r="AC266" s="357"/>
      <c r="AD266" s="357"/>
      <c r="AE266" s="357"/>
      <c r="AF266" s="357"/>
      <c r="AG266" s="357"/>
      <c r="AH266" s="357"/>
      <c r="AI266" s="357"/>
      <c r="AJ266" s="357"/>
    </row>
    <row r="267" spans="1:36" s="358" customFormat="1" ht="16.5" customHeight="1">
      <c r="A267" s="2618"/>
      <c r="B267" s="2539"/>
      <c r="C267" s="2618"/>
      <c r="D267" s="240" t="s">
        <v>1551</v>
      </c>
      <c r="E267" s="404">
        <v>0</v>
      </c>
      <c r="F267" s="404">
        <v>0</v>
      </c>
      <c r="G267" s="2385"/>
      <c r="H267" s="2454"/>
      <c r="I267" s="2618"/>
      <c r="J267" s="2618"/>
      <c r="K267" s="2618"/>
      <c r="L267" s="2555"/>
      <c r="M267" s="437"/>
      <c r="N267" s="511"/>
      <c r="O267" s="359"/>
      <c r="P267" s="361"/>
      <c r="Q267" s="357"/>
      <c r="R267" s="357"/>
      <c r="S267" s="357"/>
      <c r="T267" s="357"/>
      <c r="U267" s="357"/>
      <c r="V267" s="357"/>
      <c r="W267" s="357"/>
      <c r="X267" s="357"/>
      <c r="Y267" s="357"/>
      <c r="Z267" s="357"/>
      <c r="AA267" s="357"/>
      <c r="AB267" s="357"/>
      <c r="AC267" s="357"/>
      <c r="AD267" s="357"/>
      <c r="AE267" s="357"/>
      <c r="AF267" s="357"/>
      <c r="AG267" s="357"/>
      <c r="AH267" s="357"/>
      <c r="AI267" s="357"/>
      <c r="AJ267" s="357"/>
    </row>
    <row r="268" spans="1:36" s="358" customFormat="1" ht="16.5" customHeight="1">
      <c r="A268" s="2618"/>
      <c r="B268" s="2539"/>
      <c r="C268" s="2618"/>
      <c r="D268" s="240" t="s">
        <v>1552</v>
      </c>
      <c r="E268" s="404">
        <v>0</v>
      </c>
      <c r="F268" s="404">
        <v>0</v>
      </c>
      <c r="G268" s="2385"/>
      <c r="H268" s="2454"/>
      <c r="I268" s="2618"/>
      <c r="J268" s="2618"/>
      <c r="K268" s="2618"/>
      <c r="L268" s="2555"/>
      <c r="M268" s="437"/>
      <c r="N268" s="511"/>
      <c r="O268" s="359"/>
      <c r="P268" s="361"/>
      <c r="Q268" s="357"/>
      <c r="R268" s="357"/>
      <c r="S268" s="357"/>
      <c r="T268" s="357"/>
      <c r="U268" s="357"/>
      <c r="V268" s="357"/>
      <c r="W268" s="357"/>
      <c r="X268" s="357"/>
      <c r="Y268" s="357"/>
      <c r="Z268" s="357"/>
      <c r="AA268" s="357"/>
      <c r="AB268" s="357"/>
      <c r="AC268" s="357"/>
      <c r="AD268" s="357"/>
      <c r="AE268" s="357"/>
      <c r="AF268" s="357"/>
      <c r="AG268" s="357"/>
      <c r="AH268" s="357"/>
      <c r="AI268" s="357"/>
      <c r="AJ268" s="357"/>
    </row>
    <row r="269" spans="1:36" s="358" customFormat="1" ht="16.5" customHeight="1">
      <c r="A269" s="2619"/>
      <c r="B269" s="2540"/>
      <c r="C269" s="2619"/>
      <c r="D269" s="240" t="s">
        <v>302</v>
      </c>
      <c r="E269" s="404">
        <v>0</v>
      </c>
      <c r="F269" s="404">
        <v>0</v>
      </c>
      <c r="G269" s="2398"/>
      <c r="H269" s="2487"/>
      <c r="I269" s="2619"/>
      <c r="J269" s="2619"/>
      <c r="K269" s="2619"/>
      <c r="L269" s="2556"/>
      <c r="M269" s="437"/>
      <c r="N269" s="511"/>
      <c r="O269" s="359"/>
      <c r="P269" s="361"/>
      <c r="Q269" s="357"/>
      <c r="R269" s="357"/>
      <c r="S269" s="357"/>
      <c r="T269" s="357"/>
      <c r="U269" s="357"/>
      <c r="V269" s="357"/>
      <c r="W269" s="357"/>
      <c r="X269" s="357"/>
      <c r="Y269" s="357"/>
      <c r="Z269" s="357"/>
      <c r="AA269" s="357"/>
      <c r="AB269" s="357"/>
      <c r="AC269" s="357"/>
      <c r="AD269" s="357"/>
      <c r="AE269" s="357"/>
      <c r="AF269" s="357"/>
      <c r="AG269" s="357"/>
      <c r="AH269" s="357"/>
      <c r="AI269" s="357"/>
      <c r="AJ269" s="357"/>
    </row>
    <row r="270" spans="1:36" s="11" customFormat="1" ht="15" customHeight="1">
      <c r="A270" s="2468" t="s">
        <v>330</v>
      </c>
      <c r="B270" s="2393" t="s">
        <v>698</v>
      </c>
      <c r="C270" s="2393"/>
      <c r="D270" s="66" t="s">
        <v>296</v>
      </c>
      <c r="E270" s="37">
        <f>E271+E275</f>
        <v>1860000</v>
      </c>
      <c r="F270" s="37">
        <f>F271+F275</f>
        <v>1860000</v>
      </c>
      <c r="G270" s="2451"/>
      <c r="H270" s="63"/>
      <c r="I270" s="76"/>
      <c r="J270" s="76"/>
      <c r="K270" s="76"/>
      <c r="L270" s="2531"/>
      <c r="M270" s="437"/>
      <c r="N270"/>
      <c r="O270"/>
      <c r="P270"/>
      <c r="Q270"/>
      <c r="R270"/>
    </row>
    <row r="271" spans="1:36" s="11" customFormat="1" ht="21.75" customHeight="1">
      <c r="A271" s="2594"/>
      <c r="B271" s="2644"/>
      <c r="C271" s="2644"/>
      <c r="D271" s="66" t="s">
        <v>301</v>
      </c>
      <c r="E271" s="37">
        <f>E272+E273+E274</f>
        <v>1860000</v>
      </c>
      <c r="F271" s="37">
        <f>F272+F273+F274</f>
        <v>1860000</v>
      </c>
      <c r="G271" s="2615"/>
      <c r="H271" s="65"/>
      <c r="I271" s="77"/>
      <c r="J271" s="77"/>
      <c r="K271" s="77"/>
      <c r="L271" s="2532"/>
      <c r="M271" s="437"/>
    </row>
    <row r="272" spans="1:36" s="11" customFormat="1" ht="14.25" customHeight="1">
      <c r="A272" s="2594"/>
      <c r="B272" s="2644"/>
      <c r="C272" s="2644"/>
      <c r="D272" s="66" t="s">
        <v>303</v>
      </c>
      <c r="E272" s="37">
        <f>E278</f>
        <v>1860000</v>
      </c>
      <c r="F272" s="37">
        <f>F278</f>
        <v>1860000</v>
      </c>
      <c r="G272" s="2615"/>
      <c r="H272" s="65"/>
      <c r="I272" s="77"/>
      <c r="J272" s="77"/>
      <c r="K272" s="77"/>
      <c r="L272" s="2532"/>
      <c r="M272" s="437"/>
    </row>
    <row r="273" spans="1:13" s="11" customFormat="1" ht="15" customHeight="1">
      <c r="A273" s="2594"/>
      <c r="B273" s="2644"/>
      <c r="C273" s="2644"/>
      <c r="D273" s="34" t="s">
        <v>304</v>
      </c>
      <c r="E273" s="37">
        <f t="shared" ref="E273:F275" si="10">E279</f>
        <v>0</v>
      </c>
      <c r="F273" s="37">
        <f t="shared" si="10"/>
        <v>0</v>
      </c>
      <c r="G273" s="2615"/>
      <c r="H273" s="65"/>
      <c r="I273" s="77"/>
      <c r="J273" s="77"/>
      <c r="K273" s="77"/>
      <c r="L273" s="2532"/>
      <c r="M273" s="437"/>
    </row>
    <row r="274" spans="1:13" s="11" customFormat="1" ht="19.5">
      <c r="A274" s="2594"/>
      <c r="B274" s="2644"/>
      <c r="C274" s="2644"/>
      <c r="D274" s="66" t="s">
        <v>305</v>
      </c>
      <c r="E274" s="37">
        <f t="shared" si="10"/>
        <v>0</v>
      </c>
      <c r="F274" s="37">
        <f t="shared" si="10"/>
        <v>0</v>
      </c>
      <c r="G274" s="2615"/>
      <c r="H274" s="65"/>
      <c r="I274" s="77"/>
      <c r="J274" s="77"/>
      <c r="K274" s="77"/>
      <c r="L274" s="2532"/>
      <c r="M274" s="437"/>
    </row>
    <row r="275" spans="1:13" s="11" customFormat="1" ht="15" customHeight="1">
      <c r="A275" s="2595"/>
      <c r="B275" s="2645"/>
      <c r="C275" s="2645"/>
      <c r="D275" s="34" t="s">
        <v>302</v>
      </c>
      <c r="E275" s="37">
        <f t="shared" si="10"/>
        <v>0</v>
      </c>
      <c r="F275" s="37">
        <f t="shared" si="10"/>
        <v>0</v>
      </c>
      <c r="G275" s="2616"/>
      <c r="H275" s="64"/>
      <c r="I275" s="78"/>
      <c r="J275" s="78"/>
      <c r="K275" s="78"/>
      <c r="L275" s="2533"/>
      <c r="M275" s="437"/>
    </row>
    <row r="276" spans="1:13" ht="16.5" customHeight="1">
      <c r="A276" s="2648" t="s">
        <v>236</v>
      </c>
      <c r="B276" s="2368" t="s">
        <v>699</v>
      </c>
      <c r="C276" s="2368"/>
      <c r="D276" s="265" t="s">
        <v>296</v>
      </c>
      <c r="E276" s="266">
        <f>E277+E281</f>
        <v>1860000</v>
      </c>
      <c r="F276" s="266">
        <f>F277+F281</f>
        <v>1860000</v>
      </c>
      <c r="G276" s="2411"/>
      <c r="H276" s="2414"/>
      <c r="I276" s="2414"/>
      <c r="J276" s="2414"/>
      <c r="K276" s="2414"/>
      <c r="L276" s="2528"/>
      <c r="M276" s="437"/>
    </row>
    <row r="277" spans="1:13" ht="18.75" customHeight="1">
      <c r="A277" s="2649"/>
      <c r="B277" s="2587"/>
      <c r="C277" s="2587"/>
      <c r="D277" s="265" t="s">
        <v>301</v>
      </c>
      <c r="E277" s="266">
        <f>E278+E279+E280</f>
        <v>1860000</v>
      </c>
      <c r="F277" s="266">
        <f>F278+F279+F280</f>
        <v>1860000</v>
      </c>
      <c r="G277" s="2604"/>
      <c r="H277" s="2415"/>
      <c r="I277" s="2415"/>
      <c r="J277" s="2415"/>
      <c r="K277" s="2415"/>
      <c r="L277" s="2529"/>
      <c r="M277" s="437"/>
    </row>
    <row r="278" spans="1:13" ht="16.5" customHeight="1">
      <c r="A278" s="2649"/>
      <c r="B278" s="2587"/>
      <c r="C278" s="2587"/>
      <c r="D278" s="272" t="s">
        <v>303</v>
      </c>
      <c r="E278" s="273">
        <f t="shared" ref="E278:F281" si="11">E284+E290</f>
        <v>1860000</v>
      </c>
      <c r="F278" s="273">
        <f t="shared" si="11"/>
        <v>1860000</v>
      </c>
      <c r="G278" s="2604"/>
      <c r="H278" s="2415"/>
      <c r="I278" s="2415"/>
      <c r="J278" s="2415"/>
      <c r="K278" s="2415"/>
      <c r="L278" s="2529"/>
      <c r="M278" s="437"/>
    </row>
    <row r="279" spans="1:13">
      <c r="A279" s="2649"/>
      <c r="B279" s="2587"/>
      <c r="C279" s="2587"/>
      <c r="D279" s="267" t="s">
        <v>304</v>
      </c>
      <c r="E279" s="273">
        <f t="shared" si="11"/>
        <v>0</v>
      </c>
      <c r="F279" s="273">
        <f t="shared" si="11"/>
        <v>0</v>
      </c>
      <c r="G279" s="2604"/>
      <c r="H279" s="2415"/>
      <c r="I279" s="2415"/>
      <c r="J279" s="2415"/>
      <c r="K279" s="2415"/>
      <c r="L279" s="2529"/>
      <c r="M279" s="437"/>
    </row>
    <row r="280" spans="1:13" ht="19.5">
      <c r="A280" s="2649"/>
      <c r="B280" s="2587"/>
      <c r="C280" s="2587"/>
      <c r="D280" s="265" t="s">
        <v>305</v>
      </c>
      <c r="E280" s="273">
        <f t="shared" si="11"/>
        <v>0</v>
      </c>
      <c r="F280" s="273">
        <f t="shared" si="11"/>
        <v>0</v>
      </c>
      <c r="G280" s="2604"/>
      <c r="H280" s="2415"/>
      <c r="I280" s="2415"/>
      <c r="J280" s="2415"/>
      <c r="K280" s="2415"/>
      <c r="L280" s="2529"/>
      <c r="M280" s="437"/>
    </row>
    <row r="281" spans="1:13" ht="18" customHeight="1">
      <c r="A281" s="2649"/>
      <c r="B281" s="2587"/>
      <c r="C281" s="2587"/>
      <c r="D281" s="272" t="s">
        <v>302</v>
      </c>
      <c r="E281" s="273">
        <f t="shared" si="11"/>
        <v>0</v>
      </c>
      <c r="F281" s="273">
        <f t="shared" si="11"/>
        <v>0</v>
      </c>
      <c r="G281" s="2604"/>
      <c r="H281" s="2416"/>
      <c r="I281" s="2416"/>
      <c r="J281" s="2416"/>
      <c r="K281" s="2416"/>
      <c r="L281" s="2530"/>
      <c r="M281" s="437"/>
    </row>
    <row r="282" spans="1:13" ht="13.5" customHeight="1">
      <c r="A282" s="2395" t="s">
        <v>492</v>
      </c>
      <c r="B282" s="2420" t="s">
        <v>1472</v>
      </c>
      <c r="C282" s="2420" t="s">
        <v>641</v>
      </c>
      <c r="D282" s="6" t="s">
        <v>296</v>
      </c>
      <c r="E282" s="241">
        <f>E283+E287</f>
        <v>480000</v>
      </c>
      <c r="F282" s="241">
        <f>F283+F287</f>
        <v>480000</v>
      </c>
      <c r="G282" s="2384"/>
      <c r="H282" s="2384" t="s">
        <v>700</v>
      </c>
      <c r="I282" s="2390" t="s">
        <v>306</v>
      </c>
      <c r="J282" s="2390">
        <v>98.1</v>
      </c>
      <c r="K282" s="2390">
        <v>98.1</v>
      </c>
      <c r="L282" s="2536"/>
      <c r="M282" s="437"/>
    </row>
    <row r="283" spans="1:13" ht="19.5" customHeight="1">
      <c r="A283" s="2477"/>
      <c r="B283" s="2539"/>
      <c r="C283" s="2421"/>
      <c r="D283" s="68" t="s">
        <v>301</v>
      </c>
      <c r="E283" s="241">
        <f>E284+E285+E286</f>
        <v>480000</v>
      </c>
      <c r="F283" s="241">
        <f>F284+F285+F286</f>
        <v>480000</v>
      </c>
      <c r="G283" s="2385"/>
      <c r="H283" s="2606"/>
      <c r="I283" s="2391"/>
      <c r="J283" s="2542"/>
      <c r="K283" s="2542"/>
      <c r="L283" s="2537"/>
      <c r="M283" s="437"/>
    </row>
    <row r="284" spans="1:13" ht="12" customHeight="1">
      <c r="A284" s="2477"/>
      <c r="B284" s="2539"/>
      <c r="C284" s="2421"/>
      <c r="D284" s="67" t="s">
        <v>303</v>
      </c>
      <c r="E284" s="398">
        <v>480000</v>
      </c>
      <c r="F284" s="1848">
        <v>480000</v>
      </c>
      <c r="G284" s="2385"/>
      <c r="H284" s="2607"/>
      <c r="I284" s="2392"/>
      <c r="J284" s="2543"/>
      <c r="K284" s="2543"/>
      <c r="L284" s="2538"/>
      <c r="M284" s="437"/>
    </row>
    <row r="285" spans="1:13" ht="26.25" customHeight="1">
      <c r="A285" s="2477"/>
      <c r="B285" s="2539"/>
      <c r="C285" s="2421"/>
      <c r="D285" s="6" t="s">
        <v>304</v>
      </c>
      <c r="E285" s="241">
        <v>0</v>
      </c>
      <c r="F285" s="241">
        <v>0</v>
      </c>
      <c r="G285" s="2385"/>
      <c r="H285" s="2608" t="s">
        <v>981</v>
      </c>
      <c r="I285" s="2390" t="s">
        <v>306</v>
      </c>
      <c r="J285" s="2570">
        <v>48.1</v>
      </c>
      <c r="K285" s="2570">
        <v>48.1</v>
      </c>
      <c r="L285" s="2536"/>
      <c r="M285" s="437"/>
    </row>
    <row r="286" spans="1:13" ht="13.5" customHeight="1">
      <c r="A286" s="2477"/>
      <c r="B286" s="2539"/>
      <c r="C286" s="2421"/>
      <c r="D286" s="68" t="s">
        <v>305</v>
      </c>
      <c r="E286" s="396">
        <v>0</v>
      </c>
      <c r="F286" s="398">
        <v>0</v>
      </c>
      <c r="G286" s="2385"/>
      <c r="H286" s="2484"/>
      <c r="I286" s="2391"/>
      <c r="J286" s="2453"/>
      <c r="K286" s="2453"/>
      <c r="L286" s="2538"/>
      <c r="M286" s="437"/>
    </row>
    <row r="287" spans="1:13" ht="53.25" customHeight="1">
      <c r="A287" s="2477"/>
      <c r="B287" s="2540"/>
      <c r="C287" s="2421"/>
      <c r="D287" s="6" t="s">
        <v>302</v>
      </c>
      <c r="E287" s="398">
        <v>0</v>
      </c>
      <c r="F287" s="398">
        <v>0</v>
      </c>
      <c r="G287" s="2398"/>
      <c r="H287" s="402" t="s">
        <v>1723</v>
      </c>
      <c r="I287" s="216" t="s">
        <v>489</v>
      </c>
      <c r="J287" s="216">
        <v>8</v>
      </c>
      <c r="K287" s="216">
        <v>8</v>
      </c>
      <c r="L287" s="1109"/>
      <c r="M287" s="437"/>
    </row>
    <row r="288" spans="1:13" ht="13.5" customHeight="1">
      <c r="A288" s="2395" t="s">
        <v>493</v>
      </c>
      <c r="B288" s="2420" t="s">
        <v>2315</v>
      </c>
      <c r="C288" s="2420" t="s">
        <v>641</v>
      </c>
      <c r="D288" s="6" t="s">
        <v>296</v>
      </c>
      <c r="E288" s="241">
        <f>E289+E293</f>
        <v>1380000</v>
      </c>
      <c r="F288" s="241">
        <f>F289+F293</f>
        <v>1380000</v>
      </c>
      <c r="G288" s="2384"/>
      <c r="H288" s="2384" t="s">
        <v>2316</v>
      </c>
      <c r="I288" s="2390" t="s">
        <v>489</v>
      </c>
      <c r="J288" s="2390">
        <v>23</v>
      </c>
      <c r="K288" s="2390">
        <v>23</v>
      </c>
      <c r="L288" s="2536"/>
      <c r="M288" s="437"/>
    </row>
    <row r="289" spans="1:18" ht="19.5" customHeight="1">
      <c r="A289" s="2477"/>
      <c r="B289" s="2539"/>
      <c r="C289" s="2421"/>
      <c r="D289" s="68" t="s">
        <v>301</v>
      </c>
      <c r="E289" s="241">
        <f>E290+E291+E292</f>
        <v>1380000</v>
      </c>
      <c r="F289" s="241">
        <f>F290+F291+F292</f>
        <v>1380000</v>
      </c>
      <c r="G289" s="2385"/>
      <c r="H289" s="2385"/>
      <c r="I289" s="2391"/>
      <c r="J289" s="2391"/>
      <c r="K289" s="2391"/>
      <c r="L289" s="2537"/>
      <c r="M289" s="437"/>
    </row>
    <row r="290" spans="1:18" ht="14.25" customHeight="1">
      <c r="A290" s="2477"/>
      <c r="B290" s="2539"/>
      <c r="C290" s="2421"/>
      <c r="D290" s="67" t="s">
        <v>303</v>
      </c>
      <c r="E290" s="398">
        <v>1380000</v>
      </c>
      <c r="F290" s="1848">
        <v>1380000</v>
      </c>
      <c r="G290" s="2385"/>
      <c r="H290" s="2385"/>
      <c r="I290" s="2391"/>
      <c r="J290" s="2391"/>
      <c r="K290" s="2391"/>
      <c r="L290" s="2537"/>
      <c r="M290" s="437"/>
    </row>
    <row r="291" spans="1:18" ht="13.5" customHeight="1">
      <c r="A291" s="2477"/>
      <c r="B291" s="2539"/>
      <c r="C291" s="2421"/>
      <c r="D291" s="6" t="s">
        <v>304</v>
      </c>
      <c r="E291" s="241">
        <v>0</v>
      </c>
      <c r="F291" s="241">
        <v>0</v>
      </c>
      <c r="G291" s="2385"/>
      <c r="H291" s="2385"/>
      <c r="I291" s="2391"/>
      <c r="J291" s="2391"/>
      <c r="K291" s="2391"/>
      <c r="L291" s="2537"/>
      <c r="M291" s="437"/>
    </row>
    <row r="292" spans="1:18" ht="29.25" customHeight="1">
      <c r="A292" s="2477"/>
      <c r="B292" s="2539"/>
      <c r="C292" s="2421"/>
      <c r="D292" s="68" t="s">
        <v>305</v>
      </c>
      <c r="E292" s="396">
        <v>0</v>
      </c>
      <c r="F292" s="398">
        <v>0</v>
      </c>
      <c r="G292" s="2385"/>
      <c r="H292" s="2385"/>
      <c r="I292" s="2391"/>
      <c r="J292" s="2391"/>
      <c r="K292" s="2391"/>
      <c r="L292" s="2537"/>
      <c r="M292" s="437"/>
    </row>
    <row r="293" spans="1:18" ht="21.75" customHeight="1">
      <c r="A293" s="2477"/>
      <c r="B293" s="2540"/>
      <c r="C293" s="2421"/>
      <c r="D293" s="6" t="s">
        <v>302</v>
      </c>
      <c r="E293" s="398">
        <v>0</v>
      </c>
      <c r="F293" s="398">
        <v>0</v>
      </c>
      <c r="G293" s="2398"/>
      <c r="H293" s="2398"/>
      <c r="I293" s="2392"/>
      <c r="J293" s="2392"/>
      <c r="K293" s="2392"/>
      <c r="L293" s="2538"/>
      <c r="M293" s="437"/>
    </row>
    <row r="294" spans="1:18" s="11" customFormat="1" ht="15" customHeight="1">
      <c r="A294" s="2468" t="s">
        <v>494</v>
      </c>
      <c r="B294" s="2393" t="s">
        <v>2048</v>
      </c>
      <c r="C294" s="2393"/>
      <c r="D294" s="66" t="s">
        <v>296</v>
      </c>
      <c r="E294" s="37">
        <f>E295+E299</f>
        <v>122589064.59999999</v>
      </c>
      <c r="F294" s="37">
        <f>F295+F299</f>
        <v>110363639.21000001</v>
      </c>
      <c r="G294" s="2451"/>
      <c r="H294" s="63"/>
      <c r="I294" s="76"/>
      <c r="J294" s="76"/>
      <c r="K294" s="76"/>
      <c r="L294" s="2531"/>
      <c r="M294" s="437"/>
    </row>
    <row r="295" spans="1:18" s="11" customFormat="1" ht="21.75" customHeight="1">
      <c r="A295" s="2594"/>
      <c r="B295" s="2644"/>
      <c r="C295" s="2644"/>
      <c r="D295" s="66" t="s">
        <v>301</v>
      </c>
      <c r="E295" s="37">
        <f>E296+E297+E298</f>
        <v>67464179.280000001</v>
      </c>
      <c r="F295" s="37">
        <f>F296+F297+F298</f>
        <v>55238753.890000001</v>
      </c>
      <c r="G295" s="2615"/>
      <c r="H295" s="65"/>
      <c r="I295" s="77"/>
      <c r="J295" s="77"/>
      <c r="K295" s="77"/>
      <c r="L295" s="2532"/>
      <c r="M295" s="437"/>
      <c r="N295"/>
      <c r="O295"/>
      <c r="P295"/>
      <c r="Q295"/>
      <c r="R295"/>
    </row>
    <row r="296" spans="1:18" s="11" customFormat="1" ht="14.25" customHeight="1">
      <c r="A296" s="2594"/>
      <c r="B296" s="2644"/>
      <c r="C296" s="2644"/>
      <c r="D296" s="66" t="s">
        <v>303</v>
      </c>
      <c r="E296" s="37">
        <f t="shared" ref="E296:F299" si="12">E302</f>
        <v>22132179.280000001</v>
      </c>
      <c r="F296" s="37">
        <f t="shared" si="12"/>
        <v>9906753.8900000006</v>
      </c>
      <c r="G296" s="2615"/>
      <c r="H296" s="65"/>
      <c r="I296" s="77"/>
      <c r="J296" s="77"/>
      <c r="K296" s="77"/>
      <c r="L296" s="2532"/>
      <c r="M296" s="437"/>
      <c r="P296" s="1769"/>
    </row>
    <row r="297" spans="1:18" s="11" customFormat="1" ht="15" customHeight="1">
      <c r="A297" s="2594"/>
      <c r="B297" s="2644"/>
      <c r="C297" s="2644"/>
      <c r="D297" s="34" t="s">
        <v>304</v>
      </c>
      <c r="E297" s="37">
        <f t="shared" si="12"/>
        <v>45332000</v>
      </c>
      <c r="F297" s="37">
        <f t="shared" si="12"/>
        <v>45332000</v>
      </c>
      <c r="G297" s="2615"/>
      <c r="H297" s="65"/>
      <c r="I297" s="77"/>
      <c r="J297" s="77"/>
      <c r="K297" s="77"/>
      <c r="L297" s="2532"/>
      <c r="M297" s="437"/>
    </row>
    <row r="298" spans="1:18" s="11" customFormat="1" ht="19.5">
      <c r="A298" s="2594"/>
      <c r="B298" s="2644"/>
      <c r="C298" s="2644"/>
      <c r="D298" s="66" t="s">
        <v>305</v>
      </c>
      <c r="E298" s="37">
        <f t="shared" si="12"/>
        <v>0</v>
      </c>
      <c r="F298" s="37">
        <f t="shared" si="12"/>
        <v>0</v>
      </c>
      <c r="G298" s="2615"/>
      <c r="H298" s="65"/>
      <c r="I298" s="77"/>
      <c r="J298" s="77"/>
      <c r="K298" s="77"/>
      <c r="L298" s="2532"/>
      <c r="M298" s="437"/>
    </row>
    <row r="299" spans="1:18" s="11" customFormat="1" ht="15" customHeight="1">
      <c r="A299" s="2595"/>
      <c r="B299" s="2645"/>
      <c r="C299" s="2645"/>
      <c r="D299" s="34" t="s">
        <v>302</v>
      </c>
      <c r="E299" s="37">
        <f t="shared" si="12"/>
        <v>55124885.32</v>
      </c>
      <c r="F299" s="37">
        <f>F305</f>
        <v>55124885.32</v>
      </c>
      <c r="G299" s="2616"/>
      <c r="H299" s="64"/>
      <c r="I299" s="78"/>
      <c r="J299" s="78"/>
      <c r="K299" s="78"/>
      <c r="L299" s="2533"/>
      <c r="M299" s="437"/>
    </row>
    <row r="300" spans="1:18" s="5" customFormat="1">
      <c r="A300" s="2648" t="s">
        <v>496</v>
      </c>
      <c r="B300" s="2368" t="s">
        <v>1715</v>
      </c>
      <c r="C300" s="2368"/>
      <c r="D300" s="265" t="s">
        <v>296</v>
      </c>
      <c r="E300" s="266">
        <f>E301+E305</f>
        <v>122589064.59999999</v>
      </c>
      <c r="F300" s="266">
        <f>F301+F305</f>
        <v>110363639.21000001</v>
      </c>
      <c r="G300" s="2672"/>
      <c r="H300" s="2411" t="s">
        <v>2573</v>
      </c>
      <c r="I300" s="2414" t="s">
        <v>306</v>
      </c>
      <c r="J300" s="2414">
        <v>3.4</v>
      </c>
      <c r="K300" s="2414"/>
      <c r="L300" s="2545" t="s">
        <v>2947</v>
      </c>
      <c r="M300" s="437"/>
    </row>
    <row r="301" spans="1:18" s="5" customFormat="1" ht="19.5">
      <c r="A301" s="2649"/>
      <c r="B301" s="2587"/>
      <c r="C301" s="2604"/>
      <c r="D301" s="265" t="s">
        <v>301</v>
      </c>
      <c r="E301" s="266">
        <f>E302+E303+E304</f>
        <v>67464179.280000001</v>
      </c>
      <c r="F301" s="266">
        <f>F302+F303+F304</f>
        <v>55238753.890000001</v>
      </c>
      <c r="G301" s="2465"/>
      <c r="H301" s="2412"/>
      <c r="I301" s="2600"/>
      <c r="J301" s="2600"/>
      <c r="K301" s="2600"/>
      <c r="L301" s="2546"/>
      <c r="M301" s="437"/>
    </row>
    <row r="302" spans="1:18" s="5" customFormat="1">
      <c r="A302" s="2649"/>
      <c r="B302" s="2587"/>
      <c r="C302" s="2604"/>
      <c r="D302" s="265" t="s">
        <v>303</v>
      </c>
      <c r="E302" s="266">
        <f>E308+E314</f>
        <v>22132179.280000001</v>
      </c>
      <c r="F302" s="1155">
        <f>F308+F314</f>
        <v>9906753.8900000006</v>
      </c>
      <c r="G302" s="2465"/>
      <c r="H302" s="2412"/>
      <c r="I302" s="2600"/>
      <c r="J302" s="2600"/>
      <c r="K302" s="2600"/>
      <c r="L302" s="2546"/>
      <c r="M302" s="437"/>
    </row>
    <row r="303" spans="1:18" s="5" customFormat="1">
      <c r="A303" s="2649"/>
      <c r="B303" s="2587"/>
      <c r="C303" s="2604"/>
      <c r="D303" s="267" t="s">
        <v>304</v>
      </c>
      <c r="E303" s="266">
        <f t="shared" ref="E303:F305" si="13">E309</f>
        <v>45332000</v>
      </c>
      <c r="F303" s="266">
        <f t="shared" si="13"/>
        <v>45332000</v>
      </c>
      <c r="G303" s="2465"/>
      <c r="H303" s="2604"/>
      <c r="I303" s="2600"/>
      <c r="J303" s="2600"/>
      <c r="K303" s="2600"/>
      <c r="L303" s="2546"/>
      <c r="M303" s="437"/>
    </row>
    <row r="304" spans="1:18" ht="19.5">
      <c r="A304" s="2649"/>
      <c r="B304" s="2587"/>
      <c r="C304" s="2604"/>
      <c r="D304" s="265" t="s">
        <v>305</v>
      </c>
      <c r="E304" s="266">
        <f t="shared" si="13"/>
        <v>0</v>
      </c>
      <c r="F304" s="266">
        <f t="shared" si="13"/>
        <v>0</v>
      </c>
      <c r="G304" s="2465"/>
      <c r="H304" s="2605"/>
      <c r="I304" s="2600"/>
      <c r="J304" s="2600"/>
      <c r="K304" s="2600"/>
      <c r="L304" s="2546"/>
      <c r="M304" s="437"/>
    </row>
    <row r="305" spans="1:18" ht="18" customHeight="1">
      <c r="A305" s="2667"/>
      <c r="B305" s="2587"/>
      <c r="C305" s="2652"/>
      <c r="D305" s="267" t="s">
        <v>302</v>
      </c>
      <c r="E305" s="266">
        <f t="shared" si="13"/>
        <v>55124885.32</v>
      </c>
      <c r="F305" s="266">
        <f t="shared" si="13"/>
        <v>55124885.32</v>
      </c>
      <c r="G305" s="2682"/>
      <c r="H305" s="2605"/>
      <c r="I305" s="2600"/>
      <c r="J305" s="2600"/>
      <c r="K305" s="2603"/>
      <c r="L305" s="2547"/>
      <c r="M305" s="437"/>
    </row>
    <row r="306" spans="1:18" ht="14.25" customHeight="1">
      <c r="A306" s="2395" t="s">
        <v>498</v>
      </c>
      <c r="B306" s="2420" t="s">
        <v>1716</v>
      </c>
      <c r="C306" s="2420" t="s">
        <v>641</v>
      </c>
      <c r="D306" s="6" t="s">
        <v>296</v>
      </c>
      <c r="E306" s="241">
        <f>E307+E311</f>
        <v>103868971.34</v>
      </c>
      <c r="F306" s="241">
        <f>F307+F311</f>
        <v>103868971.34</v>
      </c>
      <c r="G306" s="2384"/>
      <c r="H306" s="2384" t="s">
        <v>1894</v>
      </c>
      <c r="I306" s="2390" t="s">
        <v>1895</v>
      </c>
      <c r="J306" s="2390">
        <v>2.7</v>
      </c>
      <c r="K306" s="2390">
        <v>2.8</v>
      </c>
      <c r="L306" s="2536"/>
      <c r="M306" s="437"/>
    </row>
    <row r="307" spans="1:18" ht="25.5" customHeight="1">
      <c r="A307" s="2477"/>
      <c r="B307" s="2539"/>
      <c r="C307" s="2421"/>
      <c r="D307" s="68" t="s">
        <v>301</v>
      </c>
      <c r="E307" s="241">
        <f>E308+E309+E310</f>
        <v>48744086.020000003</v>
      </c>
      <c r="F307" s="241">
        <f>F308+F309+F310</f>
        <v>48744086.020000003</v>
      </c>
      <c r="G307" s="2385"/>
      <c r="H307" s="2398"/>
      <c r="I307" s="2392"/>
      <c r="J307" s="2392"/>
      <c r="K307" s="2392"/>
      <c r="L307" s="2538"/>
      <c r="M307" s="437"/>
    </row>
    <row r="308" spans="1:18" ht="88.5" customHeight="1">
      <c r="A308" s="2477"/>
      <c r="B308" s="2539"/>
      <c r="C308" s="2421"/>
      <c r="D308" s="67" t="s">
        <v>303</v>
      </c>
      <c r="E308" s="241">
        <v>3412086.02</v>
      </c>
      <c r="F308" s="502">
        <v>3412086.02</v>
      </c>
      <c r="G308" s="2385"/>
      <c r="H308" s="246" t="s">
        <v>2049</v>
      </c>
      <c r="I308" s="1119" t="s">
        <v>119</v>
      </c>
      <c r="J308" s="400">
        <v>3.8</v>
      </c>
      <c r="K308" s="400"/>
      <c r="L308" s="1759" t="s">
        <v>2909</v>
      </c>
      <c r="M308" s="437"/>
    </row>
    <row r="309" spans="1:18" ht="27" customHeight="1">
      <c r="A309" s="2477"/>
      <c r="B309" s="2539"/>
      <c r="C309" s="2421"/>
      <c r="D309" s="6" t="s">
        <v>304</v>
      </c>
      <c r="E309" s="241">
        <v>45332000</v>
      </c>
      <c r="F309" s="502">
        <v>45332000</v>
      </c>
      <c r="G309" s="2385"/>
      <c r="H309" s="2384" t="s">
        <v>2050</v>
      </c>
      <c r="I309" s="2390" t="s">
        <v>745</v>
      </c>
      <c r="J309" s="2390">
        <v>0.9</v>
      </c>
      <c r="K309" s="2390"/>
      <c r="L309" s="2525" t="s">
        <v>2947</v>
      </c>
      <c r="M309" s="437"/>
    </row>
    <row r="310" spans="1:18" ht="27.75" customHeight="1">
      <c r="A310" s="2477"/>
      <c r="B310" s="2539"/>
      <c r="C310" s="2421"/>
      <c r="D310" s="68" t="s">
        <v>305</v>
      </c>
      <c r="E310" s="241">
        <v>0</v>
      </c>
      <c r="F310" s="398">
        <v>0</v>
      </c>
      <c r="G310" s="2385"/>
      <c r="H310" s="2385"/>
      <c r="I310" s="2391"/>
      <c r="J310" s="2391"/>
      <c r="K310" s="2391"/>
      <c r="L310" s="2526"/>
      <c r="M310" s="437"/>
    </row>
    <row r="311" spans="1:18" ht="71.25" customHeight="1">
      <c r="A311" s="2477"/>
      <c r="B311" s="2540"/>
      <c r="C311" s="2421"/>
      <c r="D311" s="6" t="s">
        <v>302</v>
      </c>
      <c r="E311" s="241">
        <v>55124885.32</v>
      </c>
      <c r="F311" s="549">
        <v>55124885.32</v>
      </c>
      <c r="G311" s="2398"/>
      <c r="H311" s="2398"/>
      <c r="I311" s="2392"/>
      <c r="J311" s="2392"/>
      <c r="K311" s="2392"/>
      <c r="L311" s="2527"/>
      <c r="M311" s="437"/>
    </row>
    <row r="312" spans="1:18" s="672" customFormat="1" ht="21" customHeight="1">
      <c r="A312" s="2395" t="s">
        <v>500</v>
      </c>
      <c r="B312" s="2420" t="s">
        <v>2448</v>
      </c>
      <c r="C312" s="2420" t="s">
        <v>641</v>
      </c>
      <c r="D312" s="1127" t="s">
        <v>296</v>
      </c>
      <c r="E312" s="1154">
        <f>E313+E317</f>
        <v>18720093.260000002</v>
      </c>
      <c r="F312" s="1154">
        <f>F313+F317</f>
        <v>6494667.8700000001</v>
      </c>
      <c r="G312" s="2384" t="s">
        <v>2910</v>
      </c>
      <c r="H312" s="2384" t="s">
        <v>2449</v>
      </c>
      <c r="I312" s="1117" t="s">
        <v>119</v>
      </c>
      <c r="J312" s="1118">
        <v>69.3</v>
      </c>
      <c r="K312" s="1118">
        <v>28.6</v>
      </c>
      <c r="L312" s="2525" t="s">
        <v>2911</v>
      </c>
      <c r="M312" s="680"/>
    </row>
    <row r="313" spans="1:18" s="672" customFormat="1" ht="21" customHeight="1">
      <c r="A313" s="2477"/>
      <c r="B313" s="2539"/>
      <c r="C313" s="2421"/>
      <c r="D313" s="1124" t="s">
        <v>301</v>
      </c>
      <c r="E313" s="1154">
        <f>E314+E315+E316</f>
        <v>18720093.260000002</v>
      </c>
      <c r="F313" s="1154">
        <f>F314+F315+F316</f>
        <v>6494667.8700000001</v>
      </c>
      <c r="G313" s="2385"/>
      <c r="H313" s="2385"/>
      <c r="I313" s="1118"/>
      <c r="J313" s="1118"/>
      <c r="K313" s="1118"/>
      <c r="L313" s="2526"/>
      <c r="M313" s="680"/>
    </row>
    <row r="314" spans="1:18" s="672" customFormat="1" ht="21" customHeight="1">
      <c r="A314" s="2477"/>
      <c r="B314" s="2539"/>
      <c r="C314" s="2421"/>
      <c r="D314" s="1123" t="s">
        <v>303</v>
      </c>
      <c r="E314" s="1154">
        <v>18720093.260000002</v>
      </c>
      <c r="F314" s="1154">
        <v>6494667.8700000001</v>
      </c>
      <c r="G314" s="2385"/>
      <c r="H314" s="2385"/>
      <c r="I314" s="1118"/>
      <c r="J314" s="1118"/>
      <c r="K314" s="1118"/>
      <c r="L314" s="2526"/>
      <c r="M314" s="680"/>
    </row>
    <row r="315" spans="1:18" s="672" customFormat="1" ht="21" customHeight="1">
      <c r="A315" s="2477"/>
      <c r="B315" s="2539"/>
      <c r="C315" s="2421"/>
      <c r="D315" s="1127" t="s">
        <v>304</v>
      </c>
      <c r="E315" s="1154">
        <v>0</v>
      </c>
      <c r="F315" s="1154">
        <v>0</v>
      </c>
      <c r="G315" s="2385"/>
      <c r="H315" s="2385"/>
      <c r="I315" s="1118"/>
      <c r="J315" s="1118"/>
      <c r="K315" s="1118"/>
      <c r="L315" s="2526"/>
      <c r="M315" s="680"/>
    </row>
    <row r="316" spans="1:18" s="672" customFormat="1" ht="21" customHeight="1">
      <c r="A316" s="2477"/>
      <c r="B316" s="2539"/>
      <c r="C316" s="2421"/>
      <c r="D316" s="1124" t="s">
        <v>305</v>
      </c>
      <c r="E316" s="1154">
        <v>0</v>
      </c>
      <c r="F316" s="1142">
        <v>0</v>
      </c>
      <c r="G316" s="2385"/>
      <c r="H316" s="2385"/>
      <c r="I316" s="1118"/>
      <c r="J316" s="1118"/>
      <c r="K316" s="1118"/>
      <c r="L316" s="2526"/>
      <c r="M316" s="680"/>
    </row>
    <row r="317" spans="1:18" s="672" customFormat="1" ht="21" customHeight="1">
      <c r="A317" s="2477"/>
      <c r="B317" s="2540"/>
      <c r="C317" s="2421"/>
      <c r="D317" s="1127" t="s">
        <v>302</v>
      </c>
      <c r="E317" s="1154">
        <v>0</v>
      </c>
      <c r="F317" s="1154">
        <v>0</v>
      </c>
      <c r="G317" s="2398"/>
      <c r="H317" s="2398"/>
      <c r="I317" s="1620"/>
      <c r="J317" s="1118"/>
      <c r="K317" s="1118"/>
      <c r="L317" s="2527"/>
      <c r="M317" s="680"/>
    </row>
    <row r="318" spans="1:18" s="11" customFormat="1" ht="15" customHeight="1">
      <c r="A318" s="2468" t="s">
        <v>636</v>
      </c>
      <c r="B318" s="2393" t="s">
        <v>584</v>
      </c>
      <c r="C318" s="2393"/>
      <c r="D318" s="66" t="s">
        <v>296</v>
      </c>
      <c r="E318" s="37">
        <f>E319+E323</f>
        <v>75618931.850000009</v>
      </c>
      <c r="F318" s="37">
        <f>F319+F323</f>
        <v>75505598.350000009</v>
      </c>
      <c r="G318" s="2451"/>
      <c r="H318" s="2592"/>
      <c r="I318" s="77"/>
      <c r="J318" s="76"/>
      <c r="K318" s="76"/>
      <c r="L318" s="2531"/>
      <c r="M318" s="437"/>
      <c r="N318"/>
      <c r="O318"/>
      <c r="P318"/>
      <c r="Q318"/>
      <c r="R318"/>
    </row>
    <row r="319" spans="1:18" s="11" customFormat="1" ht="21.75" customHeight="1">
      <c r="A319" s="2469"/>
      <c r="B319" s="2394"/>
      <c r="C319" s="2394"/>
      <c r="D319" s="66" t="s">
        <v>301</v>
      </c>
      <c r="E319" s="37">
        <f>E320+E321+E322</f>
        <v>75618931.850000009</v>
      </c>
      <c r="F319" s="37">
        <f>F320+F321+F322</f>
        <v>75505598.350000009</v>
      </c>
      <c r="G319" s="2452"/>
      <c r="H319" s="2593"/>
      <c r="I319" s="77"/>
      <c r="J319" s="77"/>
      <c r="K319" s="77"/>
      <c r="L319" s="2532"/>
      <c r="M319" s="437"/>
    </row>
    <row r="320" spans="1:18" s="11" customFormat="1" ht="14.25" customHeight="1">
      <c r="A320" s="2469"/>
      <c r="B320" s="2394"/>
      <c r="C320" s="2394"/>
      <c r="D320" s="66" t="s">
        <v>303</v>
      </c>
      <c r="E320" s="37">
        <f>E326</f>
        <v>75618931.850000009</v>
      </c>
      <c r="F320" s="37">
        <f>F326</f>
        <v>75505598.350000009</v>
      </c>
      <c r="G320" s="2452"/>
      <c r="H320" s="2593"/>
      <c r="I320" s="77"/>
      <c r="J320" s="77"/>
      <c r="K320" s="77"/>
      <c r="L320" s="2532"/>
      <c r="M320" s="437"/>
    </row>
    <row r="321" spans="1:13" s="11" customFormat="1" ht="15" customHeight="1">
      <c r="A321" s="2469"/>
      <c r="B321" s="2394"/>
      <c r="C321" s="2394"/>
      <c r="D321" s="34" t="s">
        <v>304</v>
      </c>
      <c r="E321" s="37">
        <f t="shared" ref="E321:F323" si="14">E327</f>
        <v>0</v>
      </c>
      <c r="F321" s="37">
        <f t="shared" si="14"/>
        <v>0</v>
      </c>
      <c r="G321" s="2452"/>
      <c r="H321" s="2593"/>
      <c r="I321" s="77"/>
      <c r="J321" s="77"/>
      <c r="K321" s="77"/>
      <c r="L321" s="2532"/>
      <c r="M321" s="437"/>
    </row>
    <row r="322" spans="1:13" s="11" customFormat="1" ht="19.5" customHeight="1">
      <c r="A322" s="2469"/>
      <c r="B322" s="2394"/>
      <c r="C322" s="2394"/>
      <c r="D322" s="66" t="s">
        <v>305</v>
      </c>
      <c r="E322" s="37">
        <f t="shared" si="14"/>
        <v>0</v>
      </c>
      <c r="F322" s="37">
        <f t="shared" si="14"/>
        <v>0</v>
      </c>
      <c r="G322" s="2452"/>
      <c r="H322" s="2593"/>
      <c r="I322" s="77"/>
      <c r="J322" s="77"/>
      <c r="K322" s="77"/>
      <c r="L322" s="2532"/>
      <c r="M322" s="437"/>
    </row>
    <row r="323" spans="1:13" s="11" customFormat="1" ht="15" customHeight="1">
      <c r="A323" s="2669"/>
      <c r="B323" s="2668"/>
      <c r="C323" s="2668"/>
      <c r="D323" s="34" t="s">
        <v>302</v>
      </c>
      <c r="E323" s="37">
        <f t="shared" si="14"/>
        <v>0</v>
      </c>
      <c r="F323" s="37">
        <f t="shared" si="14"/>
        <v>0</v>
      </c>
      <c r="G323" s="2660"/>
      <c r="H323" s="2679"/>
      <c r="I323" s="78"/>
      <c r="J323" s="78"/>
      <c r="K323" s="78"/>
      <c r="L323" s="2533"/>
      <c r="M323" s="437"/>
    </row>
    <row r="324" spans="1:13" s="5" customFormat="1" ht="18" customHeight="1">
      <c r="A324" s="2648" t="s">
        <v>637</v>
      </c>
      <c r="B324" s="2368" t="s">
        <v>585</v>
      </c>
      <c r="C324" s="2368"/>
      <c r="D324" s="265" t="s">
        <v>296</v>
      </c>
      <c r="E324" s="266">
        <f>E325+E329</f>
        <v>75618931.850000009</v>
      </c>
      <c r="F324" s="266">
        <f>F325+F329</f>
        <v>75505598.350000009</v>
      </c>
      <c r="G324" s="2411"/>
      <c r="H324" s="2411"/>
      <c r="I324" s="2414"/>
      <c r="J324" s="2414"/>
      <c r="K324" s="2414"/>
      <c r="L324" s="2528"/>
      <c r="M324" s="437"/>
    </row>
    <row r="325" spans="1:13" s="5" customFormat="1" ht="19.5" customHeight="1">
      <c r="A325" s="2649"/>
      <c r="B325" s="2587"/>
      <c r="C325" s="2604"/>
      <c r="D325" s="265" t="s">
        <v>301</v>
      </c>
      <c r="E325" s="266">
        <f>E326+E327+E328</f>
        <v>75618931.850000009</v>
      </c>
      <c r="F325" s="266">
        <f>F326+F327+F328</f>
        <v>75505598.350000009</v>
      </c>
      <c r="G325" s="2605"/>
      <c r="H325" s="2412"/>
      <c r="I325" s="2600"/>
      <c r="J325" s="2600"/>
      <c r="K325" s="2600"/>
      <c r="L325" s="2529"/>
      <c r="M325" s="437"/>
    </row>
    <row r="326" spans="1:13" s="5" customFormat="1" ht="13.5" customHeight="1">
      <c r="A326" s="2649"/>
      <c r="B326" s="2587"/>
      <c r="C326" s="2604"/>
      <c r="D326" s="265" t="s">
        <v>303</v>
      </c>
      <c r="E326" s="266">
        <f t="shared" ref="E326:F329" si="15">E332+E347+E355+E361+E367</f>
        <v>75618931.850000009</v>
      </c>
      <c r="F326" s="1155">
        <f>F332+F347+F355+F361+F367</f>
        <v>75505598.350000009</v>
      </c>
      <c r="G326" s="2605"/>
      <c r="H326" s="2412"/>
      <c r="I326" s="2600"/>
      <c r="J326" s="2600"/>
      <c r="K326" s="2600"/>
      <c r="L326" s="2529"/>
      <c r="M326" s="437"/>
    </row>
    <row r="327" spans="1:13" s="5" customFormat="1" ht="15.75" customHeight="1">
      <c r="A327" s="2649"/>
      <c r="B327" s="2587"/>
      <c r="C327" s="2604"/>
      <c r="D327" s="267" t="s">
        <v>304</v>
      </c>
      <c r="E327" s="266">
        <f t="shared" si="15"/>
        <v>0</v>
      </c>
      <c r="F327" s="1155">
        <f t="shared" si="15"/>
        <v>0</v>
      </c>
      <c r="G327" s="2605"/>
      <c r="H327" s="2604"/>
      <c r="I327" s="2600"/>
      <c r="J327" s="2600"/>
      <c r="K327" s="2600"/>
      <c r="L327" s="2529"/>
      <c r="M327" s="437"/>
    </row>
    <row r="328" spans="1:13" ht="19.5">
      <c r="A328" s="2649"/>
      <c r="B328" s="2587"/>
      <c r="C328" s="2604"/>
      <c r="D328" s="265" t="s">
        <v>305</v>
      </c>
      <c r="E328" s="266">
        <f t="shared" si="15"/>
        <v>0</v>
      </c>
      <c r="F328" s="266">
        <f t="shared" si="15"/>
        <v>0</v>
      </c>
      <c r="G328" s="2605"/>
      <c r="H328" s="2605"/>
      <c r="I328" s="2600"/>
      <c r="J328" s="2600"/>
      <c r="K328" s="2600"/>
      <c r="L328" s="2529"/>
      <c r="M328" s="437"/>
    </row>
    <row r="329" spans="1:13" ht="17.25" customHeight="1">
      <c r="A329" s="2667"/>
      <c r="B329" s="2587"/>
      <c r="C329" s="2652"/>
      <c r="D329" s="267" t="s">
        <v>302</v>
      </c>
      <c r="E329" s="266">
        <f t="shared" si="15"/>
        <v>0</v>
      </c>
      <c r="F329" s="266">
        <f t="shared" si="15"/>
        <v>0</v>
      </c>
      <c r="G329" s="2634"/>
      <c r="H329" s="2605"/>
      <c r="I329" s="2600"/>
      <c r="J329" s="2600"/>
      <c r="K329" s="2603"/>
      <c r="L329" s="2530"/>
      <c r="M329" s="437"/>
    </row>
    <row r="330" spans="1:13" ht="25.5" customHeight="1">
      <c r="A330" s="2395" t="s">
        <v>638</v>
      </c>
      <c r="B330" s="2420" t="s">
        <v>586</v>
      </c>
      <c r="C330" s="2420" t="s">
        <v>587</v>
      </c>
      <c r="D330" s="6" t="s">
        <v>296</v>
      </c>
      <c r="E330" s="10">
        <f>E331+E335</f>
        <v>70459436.040000007</v>
      </c>
      <c r="F330" s="10">
        <f>F331+F335</f>
        <v>70459436.040000007</v>
      </c>
      <c r="G330" s="2658"/>
      <c r="H330" s="2384" t="s">
        <v>588</v>
      </c>
      <c r="I330" s="2390" t="s">
        <v>489</v>
      </c>
      <c r="J330" s="2390">
        <v>1096</v>
      </c>
      <c r="K330" s="2390">
        <v>1124</v>
      </c>
      <c r="L330" s="2525" t="s">
        <v>2912</v>
      </c>
      <c r="M330" s="437"/>
    </row>
    <row r="331" spans="1:13" ht="22.5" customHeight="1">
      <c r="A331" s="2477"/>
      <c r="B331" s="2539"/>
      <c r="C331" s="2421"/>
      <c r="D331" s="68" t="s">
        <v>301</v>
      </c>
      <c r="E331" s="10">
        <f>E332+E333+E334</f>
        <v>70459436.040000007</v>
      </c>
      <c r="F331" s="10">
        <f>F332+F333+F334</f>
        <v>70459436.040000007</v>
      </c>
      <c r="G331" s="2659"/>
      <c r="H331" s="2676"/>
      <c r="I331" s="2596"/>
      <c r="J331" s="2596"/>
      <c r="K331" s="2596"/>
      <c r="L331" s="2527"/>
      <c r="M331" s="437"/>
    </row>
    <row r="332" spans="1:13" ht="25.5" customHeight="1">
      <c r="A332" s="2477"/>
      <c r="B332" s="2539"/>
      <c r="C332" s="2421"/>
      <c r="D332" s="67" t="s">
        <v>303</v>
      </c>
      <c r="E332" s="84">
        <v>70459436.040000007</v>
      </c>
      <c r="F332" s="1848">
        <v>70459436.040000007</v>
      </c>
      <c r="G332" s="2659"/>
      <c r="H332" s="2638" t="s">
        <v>856</v>
      </c>
      <c r="I332" s="2576" t="s">
        <v>979</v>
      </c>
      <c r="J332" s="2576">
        <v>696</v>
      </c>
      <c r="K332" s="2576">
        <v>700</v>
      </c>
      <c r="L332" s="2536"/>
      <c r="M332" s="437"/>
    </row>
    <row r="333" spans="1:13" ht="25.5" customHeight="1">
      <c r="A333" s="2477"/>
      <c r="B333" s="2539"/>
      <c r="C333" s="2421"/>
      <c r="D333" s="6" t="s">
        <v>304</v>
      </c>
      <c r="E333" s="84">
        <v>0</v>
      </c>
      <c r="F333" s="84">
        <v>0</v>
      </c>
      <c r="G333" s="2659"/>
      <c r="H333" s="2676"/>
      <c r="I333" s="2596"/>
      <c r="J333" s="2596"/>
      <c r="K333" s="2596"/>
      <c r="L333" s="2538"/>
      <c r="M333" s="437"/>
    </row>
    <row r="334" spans="1:13" ht="23.25" customHeight="1">
      <c r="A334" s="2477"/>
      <c r="B334" s="2539"/>
      <c r="C334" s="2421"/>
      <c r="D334" s="68" t="s">
        <v>305</v>
      </c>
      <c r="E334" s="84">
        <v>0</v>
      </c>
      <c r="F334" s="84">
        <v>0</v>
      </c>
      <c r="G334" s="2659"/>
      <c r="H334" s="2638" t="s">
        <v>857</v>
      </c>
      <c r="I334" s="2576" t="s">
        <v>979</v>
      </c>
      <c r="J334" s="2576">
        <v>328</v>
      </c>
      <c r="K334" s="2576">
        <v>332</v>
      </c>
      <c r="L334" s="2525"/>
      <c r="M334" s="437"/>
    </row>
    <row r="335" spans="1:13" ht="36" customHeight="1">
      <c r="A335" s="2477"/>
      <c r="B335" s="2539"/>
      <c r="C335" s="2421"/>
      <c r="D335" s="67" t="s">
        <v>302</v>
      </c>
      <c r="E335" s="84">
        <v>0</v>
      </c>
      <c r="F335" s="84">
        <v>0</v>
      </c>
      <c r="G335" s="2659"/>
      <c r="H335" s="2676"/>
      <c r="I335" s="2596"/>
      <c r="J335" s="2596"/>
      <c r="K335" s="2596"/>
      <c r="L335" s="2527"/>
      <c r="M335" s="437"/>
    </row>
    <row r="336" spans="1:13" ht="49.5" customHeight="1">
      <c r="A336" s="79"/>
      <c r="B336" s="86"/>
      <c r="C336" s="58"/>
      <c r="D336" s="62"/>
      <c r="E336" s="46"/>
      <c r="F336" s="46"/>
      <c r="G336" s="2659"/>
      <c r="H336" s="81" t="s">
        <v>858</v>
      </c>
      <c r="I336" s="71" t="s">
        <v>489</v>
      </c>
      <c r="J336" s="88">
        <v>94383</v>
      </c>
      <c r="K336" s="71">
        <v>97182</v>
      </c>
      <c r="L336" s="1759" t="s">
        <v>2912</v>
      </c>
      <c r="M336" s="437"/>
    </row>
    <row r="337" spans="1:13" ht="48.75" customHeight="1">
      <c r="A337" s="79"/>
      <c r="B337" s="86"/>
      <c r="C337" s="58"/>
      <c r="D337" s="62"/>
      <c r="E337" s="46"/>
      <c r="F337" s="46"/>
      <c r="G337" s="522"/>
      <c r="H337" s="89" t="s">
        <v>775</v>
      </c>
      <c r="I337" s="88" t="s">
        <v>979</v>
      </c>
      <c r="J337" s="72">
        <v>74910</v>
      </c>
      <c r="K337" s="88">
        <v>75360</v>
      </c>
      <c r="L337" s="1759" t="s">
        <v>2913</v>
      </c>
      <c r="M337" s="437"/>
    </row>
    <row r="338" spans="1:13" ht="58.5" customHeight="1">
      <c r="A338" s="79"/>
      <c r="B338" s="86"/>
      <c r="C338" s="58"/>
      <c r="D338" s="62"/>
      <c r="E338" s="46"/>
      <c r="F338" s="46"/>
      <c r="G338" s="522"/>
      <c r="H338" s="81" t="s">
        <v>776</v>
      </c>
      <c r="I338" s="88" t="s">
        <v>979</v>
      </c>
      <c r="J338" s="71">
        <v>2074</v>
      </c>
      <c r="K338" s="88">
        <v>2064</v>
      </c>
      <c r="L338" s="1759" t="s">
        <v>2914</v>
      </c>
      <c r="M338" s="437"/>
    </row>
    <row r="339" spans="1:13" ht="51.75" customHeight="1">
      <c r="A339" s="79"/>
      <c r="B339" s="86"/>
      <c r="C339" s="58"/>
      <c r="D339" s="62"/>
      <c r="E339" s="46"/>
      <c r="F339" s="46"/>
      <c r="G339" s="522"/>
      <c r="H339" s="89" t="s">
        <v>347</v>
      </c>
      <c r="I339" s="71" t="s">
        <v>489</v>
      </c>
      <c r="J339" s="88">
        <v>9218</v>
      </c>
      <c r="K339" s="70">
        <v>9256</v>
      </c>
      <c r="L339" s="1759" t="s">
        <v>2915</v>
      </c>
      <c r="M339" s="437"/>
    </row>
    <row r="340" spans="1:13" ht="60.75" customHeight="1">
      <c r="A340" s="79"/>
      <c r="B340" s="86"/>
      <c r="C340" s="58"/>
      <c r="D340" s="62"/>
      <c r="E340" s="46"/>
      <c r="F340" s="46"/>
      <c r="G340" s="522"/>
      <c r="H340" s="89" t="s">
        <v>348</v>
      </c>
      <c r="I340" s="88" t="s">
        <v>979</v>
      </c>
      <c r="J340" s="2296">
        <v>9270</v>
      </c>
      <c r="K340" s="88">
        <v>9315</v>
      </c>
      <c r="L340" s="1759" t="s">
        <v>2916</v>
      </c>
      <c r="M340" s="437"/>
    </row>
    <row r="341" spans="1:13" ht="51.75" customHeight="1">
      <c r="A341" s="79"/>
      <c r="B341" s="86"/>
      <c r="C341" s="58"/>
      <c r="D341" s="62"/>
      <c r="E341" s="46"/>
      <c r="F341" s="46"/>
      <c r="G341" s="522"/>
      <c r="H341" s="89" t="s">
        <v>349</v>
      </c>
      <c r="I341" s="71" t="s">
        <v>489</v>
      </c>
      <c r="J341" s="71">
        <v>407387</v>
      </c>
      <c r="K341" s="88">
        <v>411570</v>
      </c>
      <c r="L341" s="1759" t="s">
        <v>2917</v>
      </c>
      <c r="M341" s="680"/>
    </row>
    <row r="342" spans="1:13" ht="58.5" customHeight="1">
      <c r="A342" s="79"/>
      <c r="B342" s="86"/>
      <c r="C342" s="58"/>
      <c r="D342" s="62"/>
      <c r="E342" s="46"/>
      <c r="F342" s="46"/>
      <c r="G342" s="522"/>
      <c r="H342" s="89" t="s">
        <v>350</v>
      </c>
      <c r="I342" s="88" t="s">
        <v>979</v>
      </c>
      <c r="J342" s="73">
        <v>3741</v>
      </c>
      <c r="K342" s="71">
        <v>3732</v>
      </c>
      <c r="L342" s="1759"/>
      <c r="M342" s="437"/>
    </row>
    <row r="343" spans="1:13" ht="62.25" customHeight="1">
      <c r="A343" s="79"/>
      <c r="B343" s="86"/>
      <c r="C343" s="58"/>
      <c r="D343" s="62"/>
      <c r="E343" s="46"/>
      <c r="F343" s="46"/>
      <c r="G343" s="522"/>
      <c r="H343" s="89" t="s">
        <v>360</v>
      </c>
      <c r="I343" s="73" t="s">
        <v>489</v>
      </c>
      <c r="J343" s="90">
        <v>109090</v>
      </c>
      <c r="K343" s="88">
        <v>111215</v>
      </c>
      <c r="L343" s="1842" t="s">
        <v>2918</v>
      </c>
      <c r="M343" s="437"/>
    </row>
    <row r="344" spans="1:13" ht="69.75" customHeight="1">
      <c r="A344" s="79"/>
      <c r="B344" s="86"/>
      <c r="C344" s="58"/>
      <c r="D344" s="62"/>
      <c r="E344" s="46"/>
      <c r="F344" s="46"/>
      <c r="G344" s="522"/>
      <c r="H344" s="89" t="s">
        <v>361</v>
      </c>
      <c r="I344" s="88" t="s">
        <v>979</v>
      </c>
      <c r="J344" s="88">
        <v>3035</v>
      </c>
      <c r="K344" s="90">
        <v>3069</v>
      </c>
      <c r="L344" s="1837" t="s">
        <v>2919</v>
      </c>
      <c r="M344" s="437"/>
    </row>
    <row r="345" spans="1:13" ht="21" customHeight="1">
      <c r="A345" s="2395" t="s">
        <v>615</v>
      </c>
      <c r="B345" s="2420" t="s">
        <v>63</v>
      </c>
      <c r="C345" s="2420" t="s">
        <v>587</v>
      </c>
      <c r="D345" s="6" t="s">
        <v>296</v>
      </c>
      <c r="E345" s="10">
        <f>E346+E350</f>
        <v>2382232.4500000002</v>
      </c>
      <c r="F345" s="10">
        <f>F346+F350</f>
        <v>2382232.4500000002</v>
      </c>
      <c r="G345" s="521"/>
      <c r="H345" s="2384" t="s">
        <v>64</v>
      </c>
      <c r="I345" s="2390" t="s">
        <v>979</v>
      </c>
      <c r="J345" s="2390">
        <v>61010</v>
      </c>
      <c r="K345" s="2390">
        <v>59741</v>
      </c>
      <c r="L345" s="2525" t="s">
        <v>2920</v>
      </c>
      <c r="M345" s="437"/>
    </row>
    <row r="346" spans="1:13" ht="28.5" customHeight="1">
      <c r="A346" s="2477"/>
      <c r="B346" s="2539"/>
      <c r="C346" s="2421"/>
      <c r="D346" s="68" t="s">
        <v>301</v>
      </c>
      <c r="E346" s="10">
        <f>E347+E348+E349</f>
        <v>2382232.4500000002</v>
      </c>
      <c r="F346" s="10">
        <f>F347+F348+F349</f>
        <v>2382232.4500000002</v>
      </c>
      <c r="G346" s="522"/>
      <c r="H346" s="2676"/>
      <c r="I346" s="2596"/>
      <c r="J346" s="2596"/>
      <c r="K346" s="2596"/>
      <c r="L346" s="2526"/>
      <c r="M346" s="680"/>
    </row>
    <row r="347" spans="1:13" ht="22.5" customHeight="1">
      <c r="A347" s="2477"/>
      <c r="B347" s="2539"/>
      <c r="C347" s="2421"/>
      <c r="D347" s="67" t="s">
        <v>303</v>
      </c>
      <c r="E347" s="84">
        <v>2382232.4500000002</v>
      </c>
      <c r="F347" s="1848">
        <v>2382232.4500000002</v>
      </c>
      <c r="G347" s="534"/>
      <c r="H347" s="2638" t="s">
        <v>65</v>
      </c>
      <c r="I347" s="2576" t="s">
        <v>489</v>
      </c>
      <c r="J347" s="2390">
        <v>61010</v>
      </c>
      <c r="K347" s="2390">
        <v>59741</v>
      </c>
      <c r="L347" s="2526"/>
      <c r="M347" s="680"/>
    </row>
    <row r="348" spans="1:13" ht="27" customHeight="1">
      <c r="A348" s="2477"/>
      <c r="B348" s="2539"/>
      <c r="C348" s="2421"/>
      <c r="D348" s="6" t="s">
        <v>304</v>
      </c>
      <c r="E348" s="84">
        <v>0</v>
      </c>
      <c r="F348" s="84">
        <v>0</v>
      </c>
      <c r="G348" s="534"/>
      <c r="H348" s="2676"/>
      <c r="I348" s="2596"/>
      <c r="J348" s="2596"/>
      <c r="K348" s="2596"/>
      <c r="L348" s="2526"/>
      <c r="M348" s="680"/>
    </row>
    <row r="349" spans="1:13" ht="23.25" customHeight="1">
      <c r="A349" s="2477"/>
      <c r="B349" s="2539"/>
      <c r="C349" s="2421"/>
      <c r="D349" s="68" t="s">
        <v>305</v>
      </c>
      <c r="E349" s="84">
        <v>0</v>
      </c>
      <c r="F349" s="84">
        <v>0</v>
      </c>
      <c r="G349" s="534"/>
      <c r="H349" s="2638" t="s">
        <v>66</v>
      </c>
      <c r="I349" s="2576" t="s">
        <v>489</v>
      </c>
      <c r="J349" s="2390">
        <v>61010</v>
      </c>
      <c r="K349" s="2390">
        <v>59741</v>
      </c>
      <c r="L349" s="2526"/>
      <c r="M349" s="680"/>
    </row>
    <row r="350" spans="1:13" ht="36.75" customHeight="1">
      <c r="A350" s="2477"/>
      <c r="B350" s="2539"/>
      <c r="C350" s="2421"/>
      <c r="D350" s="67" t="s">
        <v>302</v>
      </c>
      <c r="E350" s="84">
        <v>0</v>
      </c>
      <c r="F350" s="84">
        <v>0</v>
      </c>
      <c r="G350" s="534"/>
      <c r="H350" s="2676"/>
      <c r="I350" s="2596"/>
      <c r="J350" s="2596"/>
      <c r="K350" s="2596"/>
      <c r="L350" s="2527"/>
      <c r="M350" s="680"/>
    </row>
    <row r="351" spans="1:13" ht="39" customHeight="1">
      <c r="A351" s="79"/>
      <c r="B351" s="86"/>
      <c r="C351" s="58"/>
      <c r="D351" s="62"/>
      <c r="E351" s="46"/>
      <c r="F351" s="46"/>
      <c r="G351" s="522"/>
      <c r="H351" s="81" t="s">
        <v>67</v>
      </c>
      <c r="I351" s="88" t="s">
        <v>979</v>
      </c>
      <c r="J351" s="71">
        <v>85</v>
      </c>
      <c r="K351" s="88">
        <v>85</v>
      </c>
      <c r="L351" s="1254"/>
      <c r="M351" s="680"/>
    </row>
    <row r="352" spans="1:13" ht="40.5" customHeight="1">
      <c r="A352" s="79"/>
      <c r="B352" s="86"/>
      <c r="C352" s="58"/>
      <c r="D352" s="68"/>
      <c r="E352" s="85"/>
      <c r="F352" s="46"/>
      <c r="G352" s="522"/>
      <c r="H352" s="89" t="s">
        <v>68</v>
      </c>
      <c r="I352" s="71" t="s">
        <v>979</v>
      </c>
      <c r="J352" s="88">
        <v>170</v>
      </c>
      <c r="K352" s="71">
        <v>170</v>
      </c>
      <c r="L352" s="1143"/>
      <c r="M352" s="680"/>
    </row>
    <row r="353" spans="1:13" ht="13.5" customHeight="1">
      <c r="A353" s="2395" t="s">
        <v>1442</v>
      </c>
      <c r="B353" s="2420" t="s">
        <v>69</v>
      </c>
      <c r="C353" s="2420" t="s">
        <v>587</v>
      </c>
      <c r="D353" s="6" t="s">
        <v>296</v>
      </c>
      <c r="E353" s="10">
        <f>E354+E358</f>
        <v>1050440</v>
      </c>
      <c r="F353" s="10">
        <f>F354+F358</f>
        <v>1050439.83</v>
      </c>
      <c r="G353" s="2658"/>
      <c r="H353" s="2384" t="s">
        <v>1107</v>
      </c>
      <c r="I353" s="2390" t="s">
        <v>761</v>
      </c>
      <c r="J353" s="2390">
        <v>1988.5</v>
      </c>
      <c r="K353" s="2597">
        <v>25525.1</v>
      </c>
      <c r="L353" s="2525" t="s">
        <v>2921</v>
      </c>
      <c r="M353" s="680"/>
    </row>
    <row r="354" spans="1:13" ht="19.5" customHeight="1">
      <c r="A354" s="2477"/>
      <c r="B354" s="2539"/>
      <c r="C354" s="2421"/>
      <c r="D354" s="68" t="s">
        <v>301</v>
      </c>
      <c r="E354" s="10">
        <f>E355+E356+E357</f>
        <v>1050440</v>
      </c>
      <c r="F354" s="10">
        <f>F355+F356+F357</f>
        <v>1050439.83</v>
      </c>
      <c r="G354" s="2659"/>
      <c r="H354" s="2671"/>
      <c r="I354" s="2677"/>
      <c r="J354" s="2677"/>
      <c r="K354" s="2598"/>
      <c r="L354" s="2526"/>
      <c r="M354" s="680"/>
    </row>
    <row r="355" spans="1:13" ht="14.25" customHeight="1">
      <c r="A355" s="2477"/>
      <c r="B355" s="2539"/>
      <c r="C355" s="2421"/>
      <c r="D355" s="67" t="s">
        <v>303</v>
      </c>
      <c r="E355" s="84">
        <v>1050440</v>
      </c>
      <c r="F355" s="1622">
        <v>1050439.83</v>
      </c>
      <c r="G355" s="2659"/>
      <c r="H355" s="2671"/>
      <c r="I355" s="2677"/>
      <c r="J355" s="2677"/>
      <c r="K355" s="2598"/>
      <c r="L355" s="2526"/>
      <c r="M355" s="680"/>
    </row>
    <row r="356" spans="1:13" ht="13.5" customHeight="1">
      <c r="A356" s="2477"/>
      <c r="B356" s="2539"/>
      <c r="C356" s="2421"/>
      <c r="D356" s="6" t="s">
        <v>304</v>
      </c>
      <c r="E356" s="10">
        <v>0</v>
      </c>
      <c r="F356" s="10">
        <v>0</v>
      </c>
      <c r="G356" s="2659"/>
      <c r="H356" s="2671"/>
      <c r="I356" s="2677"/>
      <c r="J356" s="2677"/>
      <c r="K356" s="2598"/>
      <c r="L356" s="2526"/>
      <c r="M356" s="680"/>
    </row>
    <row r="357" spans="1:13" ht="19.5">
      <c r="A357" s="2477"/>
      <c r="B357" s="2539"/>
      <c r="C357" s="2421"/>
      <c r="D357" s="68" t="s">
        <v>305</v>
      </c>
      <c r="E357" s="46">
        <v>0</v>
      </c>
      <c r="F357" s="84">
        <v>0</v>
      </c>
      <c r="G357" s="2659"/>
      <c r="H357" s="2671"/>
      <c r="I357" s="2677"/>
      <c r="J357" s="2677"/>
      <c r="K357" s="2598"/>
      <c r="L357" s="2526"/>
      <c r="M357" s="680"/>
    </row>
    <row r="358" spans="1:13" ht="18.75" customHeight="1">
      <c r="A358" s="2477"/>
      <c r="B358" s="2540"/>
      <c r="C358" s="2421"/>
      <c r="D358" s="6" t="s">
        <v>302</v>
      </c>
      <c r="E358" s="84">
        <v>0</v>
      </c>
      <c r="F358" s="84">
        <v>0</v>
      </c>
      <c r="G358" s="2681"/>
      <c r="H358" s="2680"/>
      <c r="I358" s="2596"/>
      <c r="J358" s="2596"/>
      <c r="K358" s="2599"/>
      <c r="L358" s="2527"/>
      <c r="M358" s="680"/>
    </row>
    <row r="359" spans="1:13" ht="13.5" customHeight="1">
      <c r="A359" s="2395" t="s">
        <v>2068</v>
      </c>
      <c r="B359" s="2420" t="s">
        <v>70</v>
      </c>
      <c r="C359" s="2420" t="s">
        <v>587</v>
      </c>
      <c r="D359" s="6" t="s">
        <v>296</v>
      </c>
      <c r="E359" s="10">
        <f>E360+E364</f>
        <v>393975.08</v>
      </c>
      <c r="F359" s="10">
        <f>F360+F364</f>
        <v>393975.08</v>
      </c>
      <c r="G359" s="535"/>
      <c r="H359" s="2384" t="s">
        <v>1108</v>
      </c>
      <c r="I359" s="2390" t="s">
        <v>761</v>
      </c>
      <c r="J359" s="2390">
        <v>46.25</v>
      </c>
      <c r="K359" s="2597">
        <v>38.75</v>
      </c>
      <c r="L359" s="2525" t="s">
        <v>2922</v>
      </c>
      <c r="M359" s="680"/>
    </row>
    <row r="360" spans="1:13" ht="19.5" customHeight="1">
      <c r="A360" s="2477"/>
      <c r="B360" s="2539"/>
      <c r="C360" s="2421"/>
      <c r="D360" s="68" t="s">
        <v>301</v>
      </c>
      <c r="E360" s="10">
        <f>E361+E362+E363</f>
        <v>393975.08</v>
      </c>
      <c r="F360" s="10">
        <f>F361+F362+F363</f>
        <v>393975.08</v>
      </c>
      <c r="G360" s="536"/>
      <c r="H360" s="2671"/>
      <c r="I360" s="2677"/>
      <c r="J360" s="2677"/>
      <c r="K360" s="2598"/>
      <c r="L360" s="2526"/>
      <c r="M360" s="680"/>
    </row>
    <row r="361" spans="1:13" ht="14.25" customHeight="1">
      <c r="A361" s="2477"/>
      <c r="B361" s="2539"/>
      <c r="C361" s="2421"/>
      <c r="D361" s="67" t="s">
        <v>303</v>
      </c>
      <c r="E361" s="84">
        <v>393975.08</v>
      </c>
      <c r="F361" s="1622">
        <v>393975.08</v>
      </c>
      <c r="G361" s="536"/>
      <c r="H361" s="2671"/>
      <c r="I361" s="2677"/>
      <c r="J361" s="2677"/>
      <c r="K361" s="2598"/>
      <c r="L361" s="2526"/>
      <c r="M361" s="680"/>
    </row>
    <row r="362" spans="1:13" ht="13.5" customHeight="1">
      <c r="A362" s="2477"/>
      <c r="B362" s="2539"/>
      <c r="C362" s="2421"/>
      <c r="D362" s="6" t="s">
        <v>304</v>
      </c>
      <c r="E362" s="10">
        <v>0</v>
      </c>
      <c r="F362" s="10">
        <v>0</v>
      </c>
      <c r="G362" s="536"/>
      <c r="H362" s="2671"/>
      <c r="I362" s="2677"/>
      <c r="J362" s="2677"/>
      <c r="K362" s="2598"/>
      <c r="L362" s="2526"/>
      <c r="M362" s="680"/>
    </row>
    <row r="363" spans="1:13" ht="25.5" customHeight="1">
      <c r="A363" s="2477"/>
      <c r="B363" s="2539"/>
      <c r="C363" s="2421"/>
      <c r="D363" s="68" t="s">
        <v>305</v>
      </c>
      <c r="E363" s="46">
        <v>0</v>
      </c>
      <c r="F363" s="84">
        <v>0</v>
      </c>
      <c r="G363" s="536"/>
      <c r="H363" s="2671"/>
      <c r="I363" s="2677"/>
      <c r="J363" s="2677"/>
      <c r="K363" s="2598"/>
      <c r="L363" s="2526"/>
      <c r="M363" s="680"/>
    </row>
    <row r="364" spans="1:13">
      <c r="A364" s="2477"/>
      <c r="B364" s="2540"/>
      <c r="C364" s="2421"/>
      <c r="D364" s="6" t="s">
        <v>302</v>
      </c>
      <c r="E364" s="84">
        <v>0</v>
      </c>
      <c r="F364" s="84">
        <v>0</v>
      </c>
      <c r="G364" s="537"/>
      <c r="H364" s="2680"/>
      <c r="I364" s="2596"/>
      <c r="J364" s="2596"/>
      <c r="K364" s="2599"/>
      <c r="L364" s="2527"/>
      <c r="M364" s="680"/>
    </row>
    <row r="365" spans="1:13" ht="13.5" customHeight="1">
      <c r="A365" s="2395" t="s">
        <v>2069</v>
      </c>
      <c r="B365" s="2420" t="s">
        <v>1196</v>
      </c>
      <c r="C365" s="2420" t="s">
        <v>587</v>
      </c>
      <c r="D365" s="6" t="s">
        <v>296</v>
      </c>
      <c r="E365" s="10">
        <f>E366+E370</f>
        <v>1332848.28</v>
      </c>
      <c r="F365" s="10">
        <f>F366+F370</f>
        <v>1219514.95</v>
      </c>
      <c r="G365" s="2658" t="s">
        <v>2923</v>
      </c>
      <c r="H365" s="2384" t="s">
        <v>1197</v>
      </c>
      <c r="I365" s="2390" t="s">
        <v>489</v>
      </c>
      <c r="J365" s="2390">
        <v>6</v>
      </c>
      <c r="K365" s="2390">
        <v>6</v>
      </c>
      <c r="L365" s="2536"/>
      <c r="M365" s="680"/>
    </row>
    <row r="366" spans="1:13" ht="19.5" customHeight="1">
      <c r="A366" s="2477"/>
      <c r="B366" s="2539"/>
      <c r="C366" s="2421"/>
      <c r="D366" s="68" t="s">
        <v>301</v>
      </c>
      <c r="E366" s="10">
        <f>E367+E368+E369</f>
        <v>1332848.28</v>
      </c>
      <c r="F366" s="10">
        <f>F367+F368+F369</f>
        <v>1219514.95</v>
      </c>
      <c r="G366" s="2659"/>
      <c r="H366" s="2671"/>
      <c r="I366" s="2677"/>
      <c r="J366" s="2677"/>
      <c r="K366" s="2677"/>
      <c r="L366" s="2537"/>
      <c r="M366" s="437"/>
    </row>
    <row r="367" spans="1:13" ht="14.25" customHeight="1">
      <c r="A367" s="2477"/>
      <c r="B367" s="2539"/>
      <c r="C367" s="2421"/>
      <c r="D367" s="67" t="s">
        <v>303</v>
      </c>
      <c r="E367" s="84">
        <v>1332848.28</v>
      </c>
      <c r="F367" s="1622">
        <v>1219514.95</v>
      </c>
      <c r="G367" s="2659"/>
      <c r="H367" s="2671"/>
      <c r="I367" s="2677"/>
      <c r="J367" s="2677"/>
      <c r="K367" s="2677"/>
      <c r="L367" s="2537"/>
      <c r="M367" s="437"/>
    </row>
    <row r="368" spans="1:13" ht="13.5" customHeight="1">
      <c r="A368" s="2477"/>
      <c r="B368" s="2539"/>
      <c r="C368" s="2421"/>
      <c r="D368" s="6" t="s">
        <v>304</v>
      </c>
      <c r="E368" s="10">
        <v>0</v>
      </c>
      <c r="F368" s="10">
        <v>0</v>
      </c>
      <c r="G368" s="2659"/>
      <c r="H368" s="2671"/>
      <c r="I368" s="2677"/>
      <c r="J368" s="2677"/>
      <c r="K368" s="2677"/>
      <c r="L368" s="2537"/>
      <c r="M368" s="437"/>
    </row>
    <row r="369" spans="1:18" ht="19.5">
      <c r="A369" s="2477"/>
      <c r="B369" s="2539"/>
      <c r="C369" s="2421"/>
      <c r="D369" s="68" t="s">
        <v>305</v>
      </c>
      <c r="E369" s="46">
        <v>0</v>
      </c>
      <c r="F369" s="84">
        <v>0</v>
      </c>
      <c r="G369" s="2659"/>
      <c r="H369" s="2671"/>
      <c r="I369" s="2677"/>
      <c r="J369" s="2677"/>
      <c r="K369" s="2677"/>
      <c r="L369" s="2537"/>
      <c r="M369" s="437"/>
    </row>
    <row r="370" spans="1:18" ht="15" customHeight="1">
      <c r="A370" s="2544"/>
      <c r="B370" s="2539"/>
      <c r="C370" s="2421"/>
      <c r="D370" s="67" t="s">
        <v>302</v>
      </c>
      <c r="E370" s="84">
        <v>0</v>
      </c>
      <c r="F370" s="10">
        <v>0</v>
      </c>
      <c r="G370" s="2681"/>
      <c r="H370" s="2680"/>
      <c r="I370" s="2596"/>
      <c r="J370" s="2677"/>
      <c r="K370" s="2677"/>
      <c r="L370" s="2538"/>
      <c r="M370" s="437"/>
    </row>
    <row r="371" spans="1:18" s="11" customFormat="1" ht="15" customHeight="1">
      <c r="A371" s="2469" t="s">
        <v>650</v>
      </c>
      <c r="B371" s="2393" t="s">
        <v>3260</v>
      </c>
      <c r="C371" s="2393"/>
      <c r="D371" s="34" t="s">
        <v>296</v>
      </c>
      <c r="E371" s="37">
        <f>E372+E376</f>
        <v>6292566.6900000004</v>
      </c>
      <c r="F371" s="37">
        <f>F372+F376</f>
        <v>6230662.8499999996</v>
      </c>
      <c r="G371" s="2451"/>
      <c r="H371" s="2593"/>
      <c r="I371" s="77"/>
      <c r="J371" s="76"/>
      <c r="K371" s="76"/>
      <c r="L371" s="2531"/>
      <c r="M371" s="437"/>
      <c r="N371"/>
      <c r="O371"/>
      <c r="P371"/>
      <c r="Q371"/>
      <c r="R371"/>
    </row>
    <row r="372" spans="1:18" s="11" customFormat="1" ht="21.75" customHeight="1">
      <c r="A372" s="2469"/>
      <c r="B372" s="2394"/>
      <c r="C372" s="2394"/>
      <c r="D372" s="66" t="s">
        <v>301</v>
      </c>
      <c r="E372" s="37">
        <f>E373+E374+E375</f>
        <v>6292566.6900000004</v>
      </c>
      <c r="F372" s="37">
        <f>F373+F374+F375</f>
        <v>6230662.8499999996</v>
      </c>
      <c r="G372" s="2452"/>
      <c r="H372" s="2593"/>
      <c r="I372" s="77"/>
      <c r="J372" s="77"/>
      <c r="K372" s="77"/>
      <c r="L372" s="2532"/>
      <c r="M372" s="437"/>
    </row>
    <row r="373" spans="1:18" s="11" customFormat="1" ht="14.25" customHeight="1">
      <c r="A373" s="2469"/>
      <c r="B373" s="2394"/>
      <c r="C373" s="2394"/>
      <c r="D373" s="66" t="s">
        <v>303</v>
      </c>
      <c r="E373" s="37">
        <f t="shared" ref="E373:F376" si="16">E379+E415</f>
        <v>6292566.6900000004</v>
      </c>
      <c r="F373" s="37">
        <f t="shared" si="16"/>
        <v>6230662.8499999996</v>
      </c>
      <c r="G373" s="2452"/>
      <c r="H373" s="2593"/>
      <c r="I373" s="77"/>
      <c r="J373" s="77"/>
      <c r="K373" s="77"/>
      <c r="L373" s="2532"/>
      <c r="M373" s="437"/>
    </row>
    <row r="374" spans="1:18" s="11" customFormat="1" ht="15" customHeight="1">
      <c r="A374" s="2469"/>
      <c r="B374" s="2394"/>
      <c r="C374" s="2394"/>
      <c r="D374" s="34" t="s">
        <v>304</v>
      </c>
      <c r="E374" s="37">
        <f t="shared" si="16"/>
        <v>0</v>
      </c>
      <c r="F374" s="37">
        <f t="shared" si="16"/>
        <v>0</v>
      </c>
      <c r="G374" s="2452"/>
      <c r="H374" s="2593"/>
      <c r="I374" s="77"/>
      <c r="J374" s="77"/>
      <c r="K374" s="77"/>
      <c r="L374" s="2532"/>
      <c r="M374" s="437"/>
    </row>
    <row r="375" spans="1:18" s="11" customFormat="1" ht="19.5" customHeight="1">
      <c r="A375" s="2469"/>
      <c r="B375" s="2394"/>
      <c r="C375" s="2394"/>
      <c r="D375" s="66" t="s">
        <v>305</v>
      </c>
      <c r="E375" s="37">
        <f t="shared" si="16"/>
        <v>0</v>
      </c>
      <c r="F375" s="37">
        <f t="shared" si="16"/>
        <v>0</v>
      </c>
      <c r="G375" s="2452"/>
      <c r="H375" s="2593"/>
      <c r="I375" s="77"/>
      <c r="J375" s="77"/>
      <c r="K375" s="77"/>
      <c r="L375" s="2532"/>
      <c r="M375" s="437"/>
    </row>
    <row r="376" spans="1:18" s="11" customFormat="1" ht="15" customHeight="1">
      <c r="A376" s="2669"/>
      <c r="B376" s="2668"/>
      <c r="C376" s="2668"/>
      <c r="D376" s="34" t="s">
        <v>302</v>
      </c>
      <c r="E376" s="37">
        <f t="shared" si="16"/>
        <v>0</v>
      </c>
      <c r="F376" s="37">
        <f t="shared" si="16"/>
        <v>0</v>
      </c>
      <c r="G376" s="2660"/>
      <c r="H376" s="2679"/>
      <c r="I376" s="78"/>
      <c r="J376" s="78"/>
      <c r="K376" s="78"/>
      <c r="L376" s="2533"/>
      <c r="M376" s="437"/>
    </row>
    <row r="377" spans="1:18" s="5" customFormat="1" ht="18" customHeight="1">
      <c r="A377" s="2648" t="s">
        <v>652</v>
      </c>
      <c r="B377" s="2368" t="s">
        <v>1386</v>
      </c>
      <c r="C377" s="2368"/>
      <c r="D377" s="265" t="s">
        <v>296</v>
      </c>
      <c r="E377" s="266">
        <f>E378+E382</f>
        <v>6292566.6900000004</v>
      </c>
      <c r="F377" s="266">
        <f>F378+F382</f>
        <v>6230662.8499999996</v>
      </c>
      <c r="G377" s="2411"/>
      <c r="H377" s="2411"/>
      <c r="I377" s="2414"/>
      <c r="J377" s="2414"/>
      <c r="K377" s="2414"/>
      <c r="L377" s="2528"/>
      <c r="M377" s="437"/>
    </row>
    <row r="378" spans="1:18" s="5" customFormat="1" ht="19.5" customHeight="1">
      <c r="A378" s="2649"/>
      <c r="B378" s="2587"/>
      <c r="C378" s="2604"/>
      <c r="D378" s="265" t="s">
        <v>301</v>
      </c>
      <c r="E378" s="266">
        <f>E379+E380+E381</f>
        <v>6292566.6900000004</v>
      </c>
      <c r="F378" s="266">
        <f>F379+F380+F381</f>
        <v>6230662.8499999996</v>
      </c>
      <c r="G378" s="2605"/>
      <c r="H378" s="2412"/>
      <c r="I378" s="2600"/>
      <c r="J378" s="2600"/>
      <c r="K378" s="2600"/>
      <c r="L378" s="2529"/>
      <c r="M378" s="437"/>
    </row>
    <row r="379" spans="1:18" s="5" customFormat="1" ht="13.5" customHeight="1">
      <c r="A379" s="2649"/>
      <c r="B379" s="2587"/>
      <c r="C379" s="2604"/>
      <c r="D379" s="265" t="s">
        <v>303</v>
      </c>
      <c r="E379" s="1220">
        <f>E385+E391+E397+E403+E409</f>
        <v>6292566.6900000004</v>
      </c>
      <c r="F379" s="1220">
        <f>F385+F391+F397+F403+F409</f>
        <v>6230662.8499999996</v>
      </c>
      <c r="G379" s="2605"/>
      <c r="H379" s="2412"/>
      <c r="I379" s="2600"/>
      <c r="J379" s="2600"/>
      <c r="K379" s="2600"/>
      <c r="L379" s="2529"/>
      <c r="M379" s="437"/>
    </row>
    <row r="380" spans="1:18" s="5" customFormat="1" ht="15.75" customHeight="1">
      <c r="A380" s="2649"/>
      <c r="B380" s="2587"/>
      <c r="C380" s="2604"/>
      <c r="D380" s="267" t="s">
        <v>304</v>
      </c>
      <c r="E380" s="266">
        <f>E386+E392+E398+E404+E410</f>
        <v>0</v>
      </c>
      <c r="F380" s="1220">
        <f>F386+F392+F398+F404+F410</f>
        <v>0</v>
      </c>
      <c r="G380" s="2605"/>
      <c r="H380" s="2604"/>
      <c r="I380" s="2600"/>
      <c r="J380" s="2600"/>
      <c r="K380" s="2600"/>
      <c r="L380" s="2529"/>
      <c r="M380" s="437"/>
    </row>
    <row r="381" spans="1:18" ht="25.5" customHeight="1">
      <c r="A381" s="2649"/>
      <c r="B381" s="2587"/>
      <c r="C381" s="2604"/>
      <c r="D381" s="265" t="s">
        <v>305</v>
      </c>
      <c r="E381" s="266">
        <f t="shared" ref="E381:F382" si="17">E387+E393+E399</f>
        <v>0</v>
      </c>
      <c r="F381" s="266">
        <f t="shared" si="17"/>
        <v>0</v>
      </c>
      <c r="G381" s="2605"/>
      <c r="H381" s="2605"/>
      <c r="I381" s="2600"/>
      <c r="J381" s="2600"/>
      <c r="K381" s="2600"/>
      <c r="L381" s="2529"/>
      <c r="M381" s="437"/>
    </row>
    <row r="382" spans="1:18" ht="17.25" customHeight="1">
      <c r="A382" s="2667"/>
      <c r="B382" s="2587"/>
      <c r="C382" s="2652"/>
      <c r="D382" s="267" t="s">
        <v>302</v>
      </c>
      <c r="E382" s="266">
        <f t="shared" si="17"/>
        <v>0</v>
      </c>
      <c r="F382" s="266">
        <f t="shared" si="17"/>
        <v>0</v>
      </c>
      <c r="G382" s="2634"/>
      <c r="H382" s="2605"/>
      <c r="I382" s="2600"/>
      <c r="J382" s="2600"/>
      <c r="K382" s="2603"/>
      <c r="L382" s="2530"/>
      <c r="M382" s="437"/>
    </row>
    <row r="383" spans="1:18" ht="13.5" customHeight="1">
      <c r="A383" s="2395" t="s">
        <v>654</v>
      </c>
      <c r="B383" s="2420" t="s">
        <v>1387</v>
      </c>
      <c r="C383" s="2420" t="s">
        <v>587</v>
      </c>
      <c r="D383" s="6" t="s">
        <v>296</v>
      </c>
      <c r="E383" s="241">
        <f>E384+E388</f>
        <v>3000000</v>
      </c>
      <c r="F383" s="241">
        <f>F384+F388</f>
        <v>2992500</v>
      </c>
      <c r="G383" s="2384" t="s">
        <v>2924</v>
      </c>
      <c r="H383" s="2384" t="s">
        <v>1388</v>
      </c>
      <c r="I383" s="2390" t="s">
        <v>489</v>
      </c>
      <c r="J383" s="2390">
        <v>2</v>
      </c>
      <c r="K383" s="2390">
        <v>2</v>
      </c>
      <c r="L383" s="2536"/>
      <c r="M383" s="437"/>
    </row>
    <row r="384" spans="1:18" ht="19.5" customHeight="1">
      <c r="A384" s="2477"/>
      <c r="B384" s="2539"/>
      <c r="C384" s="2421"/>
      <c r="D384" s="68" t="s">
        <v>301</v>
      </c>
      <c r="E384" s="241">
        <f>E385+E386+E387</f>
        <v>3000000</v>
      </c>
      <c r="F384" s="241">
        <f>F385+F386+F387</f>
        <v>2992500</v>
      </c>
      <c r="G384" s="2385"/>
      <c r="H384" s="2541"/>
      <c r="I384" s="2542"/>
      <c r="J384" s="2542"/>
      <c r="K384" s="2542"/>
      <c r="L384" s="2537"/>
      <c r="M384" s="437"/>
    </row>
    <row r="385" spans="1:13" ht="14.25" customHeight="1">
      <c r="A385" s="2477"/>
      <c r="B385" s="2539"/>
      <c r="C385" s="2421"/>
      <c r="D385" s="67" t="s">
        <v>303</v>
      </c>
      <c r="E385" s="398">
        <v>3000000</v>
      </c>
      <c r="F385" s="1384">
        <v>2992500</v>
      </c>
      <c r="G385" s="2385"/>
      <c r="H385" s="2541"/>
      <c r="I385" s="2542"/>
      <c r="J385" s="2542"/>
      <c r="K385" s="2542"/>
      <c r="L385" s="2537"/>
      <c r="M385" s="437"/>
    </row>
    <row r="386" spans="1:13" ht="13.5" customHeight="1">
      <c r="A386" s="2477"/>
      <c r="B386" s="2539"/>
      <c r="C386" s="2421"/>
      <c r="D386" s="6" t="s">
        <v>304</v>
      </c>
      <c r="E386" s="241">
        <v>0</v>
      </c>
      <c r="F386" s="241">
        <v>0</v>
      </c>
      <c r="G386" s="2385"/>
      <c r="H386" s="2541"/>
      <c r="I386" s="2542"/>
      <c r="J386" s="2542"/>
      <c r="K386" s="2542"/>
      <c r="L386" s="2537"/>
      <c r="M386" s="437"/>
    </row>
    <row r="387" spans="1:13" ht="25.5" customHeight="1">
      <c r="A387" s="2477"/>
      <c r="B387" s="2539"/>
      <c r="C387" s="2421"/>
      <c r="D387" s="68" t="s">
        <v>305</v>
      </c>
      <c r="E387" s="396">
        <v>0</v>
      </c>
      <c r="F387" s="398">
        <v>0</v>
      </c>
      <c r="G387" s="2385"/>
      <c r="H387" s="2541"/>
      <c r="I387" s="2542"/>
      <c r="J387" s="2542"/>
      <c r="K387" s="2542"/>
      <c r="L387" s="2537"/>
      <c r="M387" s="437"/>
    </row>
    <row r="388" spans="1:13" ht="18.75" customHeight="1">
      <c r="A388" s="2544"/>
      <c r="B388" s="2540"/>
      <c r="C388" s="2421"/>
      <c r="D388" s="67" t="s">
        <v>302</v>
      </c>
      <c r="E388" s="241">
        <v>0</v>
      </c>
      <c r="F388" s="398">
        <v>0</v>
      </c>
      <c r="G388" s="2398"/>
      <c r="H388" s="2541"/>
      <c r="I388" s="2542"/>
      <c r="J388" s="2543"/>
      <c r="K388" s="2542"/>
      <c r="L388" s="2538"/>
      <c r="M388" s="437"/>
    </row>
    <row r="389" spans="1:13" ht="13.5" customHeight="1">
      <c r="A389" s="2395" t="s">
        <v>824</v>
      </c>
      <c r="B389" s="2420" t="s">
        <v>2450</v>
      </c>
      <c r="C389" s="2420" t="s">
        <v>587</v>
      </c>
      <c r="D389" s="237" t="s">
        <v>296</v>
      </c>
      <c r="E389" s="241">
        <f>E390+E394</f>
        <v>60000</v>
      </c>
      <c r="F389" s="241">
        <f>F390+F394</f>
        <v>60000</v>
      </c>
      <c r="G389" s="2384"/>
      <c r="H389" s="2384" t="s">
        <v>2451</v>
      </c>
      <c r="I389" s="2390" t="s">
        <v>979</v>
      </c>
      <c r="J389" s="2390">
        <v>4</v>
      </c>
      <c r="K389" s="2390">
        <v>4</v>
      </c>
      <c r="L389" s="2536"/>
      <c r="M389" s="437"/>
    </row>
    <row r="390" spans="1:13" ht="19.5" customHeight="1">
      <c r="A390" s="2396"/>
      <c r="B390" s="2539"/>
      <c r="C390" s="2421"/>
      <c r="D390" s="261" t="s">
        <v>301</v>
      </c>
      <c r="E390" s="241">
        <f>E391+E392+E393</f>
        <v>60000</v>
      </c>
      <c r="F390" s="241">
        <f>F391+F392+F393</f>
        <v>60000</v>
      </c>
      <c r="G390" s="2385"/>
      <c r="H390" s="2541"/>
      <c r="I390" s="2542"/>
      <c r="J390" s="2542"/>
      <c r="K390" s="2542"/>
      <c r="L390" s="2537"/>
      <c r="M390" s="437"/>
    </row>
    <row r="391" spans="1:13" ht="14.25" customHeight="1">
      <c r="A391" s="2396"/>
      <c r="B391" s="2539"/>
      <c r="C391" s="2421"/>
      <c r="D391" s="260" t="s">
        <v>303</v>
      </c>
      <c r="E391" s="398">
        <v>60000</v>
      </c>
      <c r="F391" s="1622">
        <v>60000</v>
      </c>
      <c r="G391" s="2385"/>
      <c r="H391" s="2541"/>
      <c r="I391" s="2542"/>
      <c r="J391" s="2542"/>
      <c r="K391" s="2542"/>
      <c r="L391" s="2537"/>
      <c r="M391" s="437"/>
    </row>
    <row r="392" spans="1:13" ht="13.5" customHeight="1">
      <c r="A392" s="2396"/>
      <c r="B392" s="2539"/>
      <c r="C392" s="2421"/>
      <c r="D392" s="237" t="s">
        <v>304</v>
      </c>
      <c r="E392" s="241">
        <v>0</v>
      </c>
      <c r="F392" s="241">
        <v>0</v>
      </c>
      <c r="G392" s="2385"/>
      <c r="H392" s="2541"/>
      <c r="I392" s="2542"/>
      <c r="J392" s="2542"/>
      <c r="K392" s="2542"/>
      <c r="L392" s="2537"/>
      <c r="M392" s="437"/>
    </row>
    <row r="393" spans="1:13" ht="19.5">
      <c r="A393" s="2396"/>
      <c r="B393" s="2539"/>
      <c r="C393" s="2421"/>
      <c r="D393" s="261" t="s">
        <v>305</v>
      </c>
      <c r="E393" s="396">
        <v>0</v>
      </c>
      <c r="F393" s="398">
        <v>0</v>
      </c>
      <c r="G393" s="2385"/>
      <c r="H393" s="2541"/>
      <c r="I393" s="2542"/>
      <c r="J393" s="2542"/>
      <c r="K393" s="2542"/>
      <c r="L393" s="2537"/>
      <c r="M393" s="437"/>
    </row>
    <row r="394" spans="1:13">
      <c r="A394" s="2397"/>
      <c r="B394" s="2539"/>
      <c r="C394" s="2422"/>
      <c r="D394" s="237" t="s">
        <v>302</v>
      </c>
      <c r="E394" s="398">
        <v>0</v>
      </c>
      <c r="F394" s="398">
        <v>0</v>
      </c>
      <c r="G394" s="2398"/>
      <c r="H394" s="2627"/>
      <c r="I394" s="2543"/>
      <c r="J394" s="2543"/>
      <c r="K394" s="2543"/>
      <c r="L394" s="2538"/>
      <c r="M394" s="437"/>
    </row>
    <row r="395" spans="1:13" s="137" customFormat="1">
      <c r="A395" s="2395" t="s">
        <v>825</v>
      </c>
      <c r="B395" s="2420" t="s">
        <v>2452</v>
      </c>
      <c r="C395" s="2421" t="s">
        <v>587</v>
      </c>
      <c r="D395" s="179" t="s">
        <v>296</v>
      </c>
      <c r="E395" s="241">
        <f>E396+E400</f>
        <v>140000</v>
      </c>
      <c r="F395" s="241">
        <f>F396+F400</f>
        <v>139089</v>
      </c>
      <c r="G395" s="514"/>
      <c r="H395" s="2384" t="s">
        <v>2453</v>
      </c>
      <c r="I395" s="2390" t="s">
        <v>761</v>
      </c>
      <c r="J395" s="2390">
        <v>400</v>
      </c>
      <c r="K395" s="2390">
        <v>315</v>
      </c>
      <c r="L395" s="2525" t="s">
        <v>2922</v>
      </c>
      <c r="M395" s="437"/>
    </row>
    <row r="396" spans="1:13" s="137" customFormat="1" ht="19.5">
      <c r="A396" s="2477"/>
      <c r="B396" s="2539"/>
      <c r="C396" s="2421"/>
      <c r="D396" s="179" t="s">
        <v>301</v>
      </c>
      <c r="E396" s="241">
        <f>E397+E398+E399</f>
        <v>140000</v>
      </c>
      <c r="F396" s="241">
        <f>F397+F398+F399</f>
        <v>139089</v>
      </c>
      <c r="G396" s="515"/>
      <c r="H396" s="2541"/>
      <c r="I396" s="2542"/>
      <c r="J396" s="2542"/>
      <c r="K396" s="2542"/>
      <c r="L396" s="2526"/>
      <c r="M396" s="437"/>
    </row>
    <row r="397" spans="1:13" s="137" customFormat="1">
      <c r="A397" s="2477"/>
      <c r="B397" s="2539"/>
      <c r="C397" s="2421"/>
      <c r="D397" s="178" t="s">
        <v>303</v>
      </c>
      <c r="E397" s="398">
        <v>140000</v>
      </c>
      <c r="F397" s="241">
        <v>139089</v>
      </c>
      <c r="G397" s="515"/>
      <c r="H397" s="2541"/>
      <c r="I397" s="2542"/>
      <c r="J397" s="2542"/>
      <c r="K397" s="2542"/>
      <c r="L397" s="2526"/>
      <c r="M397" s="437"/>
    </row>
    <row r="398" spans="1:13" s="137" customFormat="1">
      <c r="A398" s="2477"/>
      <c r="B398" s="2539"/>
      <c r="C398" s="2421"/>
      <c r="D398" s="104" t="s">
        <v>304</v>
      </c>
      <c r="E398" s="241">
        <v>0</v>
      </c>
      <c r="F398" s="241">
        <v>0</v>
      </c>
      <c r="G398" s="515"/>
      <c r="H398" s="2541"/>
      <c r="I398" s="2542"/>
      <c r="J398" s="2542"/>
      <c r="K398" s="2542"/>
      <c r="L398" s="2526"/>
      <c r="M398" s="437"/>
    </row>
    <row r="399" spans="1:13" s="137" customFormat="1" ht="19.5">
      <c r="A399" s="2477"/>
      <c r="B399" s="2539"/>
      <c r="C399" s="2421"/>
      <c r="D399" s="179" t="s">
        <v>305</v>
      </c>
      <c r="E399" s="396">
        <v>0</v>
      </c>
      <c r="F399" s="398">
        <v>0</v>
      </c>
      <c r="G399" s="515"/>
      <c r="H399" s="2541"/>
      <c r="I399" s="2542"/>
      <c r="J399" s="2542"/>
      <c r="K399" s="2542"/>
      <c r="L399" s="2526"/>
      <c r="M399" s="437"/>
    </row>
    <row r="400" spans="1:13" s="137" customFormat="1" ht="14.25" customHeight="1">
      <c r="A400" s="2544"/>
      <c r="B400" s="2540"/>
      <c r="C400" s="2422"/>
      <c r="D400" s="104" t="s">
        <v>302</v>
      </c>
      <c r="E400" s="398">
        <v>0</v>
      </c>
      <c r="F400" s="398">
        <v>0</v>
      </c>
      <c r="G400" s="520"/>
      <c r="H400" s="2627"/>
      <c r="I400" s="2543"/>
      <c r="J400" s="2543"/>
      <c r="K400" s="2543"/>
      <c r="L400" s="2527"/>
      <c r="M400" s="437"/>
    </row>
    <row r="401" spans="1:13" s="672" customFormat="1" ht="14.25" customHeight="1">
      <c r="A401" s="2395" t="s">
        <v>2454</v>
      </c>
      <c r="B401" s="2420" t="s">
        <v>2455</v>
      </c>
      <c r="C401" s="2421" t="s">
        <v>587</v>
      </c>
      <c r="D401" s="1124" t="s">
        <v>296</v>
      </c>
      <c r="E401" s="1154">
        <f>E402+E406</f>
        <v>2800000</v>
      </c>
      <c r="F401" s="1154">
        <f>F402+F406</f>
        <v>2786000</v>
      </c>
      <c r="G401" s="1116"/>
      <c r="H401" s="2384" t="s">
        <v>2456</v>
      </c>
      <c r="I401" s="2390" t="s">
        <v>489</v>
      </c>
      <c r="J401" s="2390">
        <v>2</v>
      </c>
      <c r="K401" s="2390">
        <v>2</v>
      </c>
      <c r="L401" s="2536"/>
      <c r="M401" s="680"/>
    </row>
    <row r="402" spans="1:13" s="672" customFormat="1" ht="22.5" customHeight="1">
      <c r="A402" s="2477"/>
      <c r="B402" s="2539"/>
      <c r="C402" s="2421"/>
      <c r="D402" s="1124" t="s">
        <v>301</v>
      </c>
      <c r="E402" s="1154">
        <f>E403+E404+E405</f>
        <v>2800000</v>
      </c>
      <c r="F402" s="1154">
        <f>F403+F404+F405</f>
        <v>2786000</v>
      </c>
      <c r="G402" s="1116"/>
      <c r="H402" s="2541"/>
      <c r="I402" s="2542"/>
      <c r="J402" s="2542"/>
      <c r="K402" s="2542"/>
      <c r="L402" s="2537"/>
      <c r="M402" s="680"/>
    </row>
    <row r="403" spans="1:13" s="672" customFormat="1" ht="14.25" customHeight="1">
      <c r="A403" s="2477"/>
      <c r="B403" s="2539"/>
      <c r="C403" s="2421"/>
      <c r="D403" s="1123" t="s">
        <v>303</v>
      </c>
      <c r="E403" s="1142">
        <v>2800000</v>
      </c>
      <c r="F403" s="1154">
        <v>2786000</v>
      </c>
      <c r="G403" s="1116"/>
      <c r="H403" s="2541"/>
      <c r="I403" s="2542"/>
      <c r="J403" s="2542"/>
      <c r="K403" s="2542"/>
      <c r="L403" s="2537"/>
      <c r="M403" s="680"/>
    </row>
    <row r="404" spans="1:13" s="672" customFormat="1" ht="14.25" customHeight="1">
      <c r="A404" s="2477"/>
      <c r="B404" s="2539"/>
      <c r="C404" s="2421"/>
      <c r="D404" s="1127" t="s">
        <v>304</v>
      </c>
      <c r="E404" s="1154">
        <v>0</v>
      </c>
      <c r="F404" s="1154">
        <v>0</v>
      </c>
      <c r="G404" s="1116"/>
      <c r="H404" s="2541"/>
      <c r="I404" s="2542"/>
      <c r="J404" s="2542"/>
      <c r="K404" s="2542"/>
      <c r="L404" s="2537"/>
      <c r="M404" s="680"/>
    </row>
    <row r="405" spans="1:13" s="672" customFormat="1" ht="19.5" customHeight="1">
      <c r="A405" s="2477"/>
      <c r="B405" s="2539"/>
      <c r="C405" s="2421"/>
      <c r="D405" s="1124" t="s">
        <v>305</v>
      </c>
      <c r="E405" s="1144">
        <v>0</v>
      </c>
      <c r="F405" s="1142">
        <v>0</v>
      </c>
      <c r="G405" s="1116"/>
      <c r="H405" s="2541"/>
      <c r="I405" s="2542"/>
      <c r="J405" s="2542"/>
      <c r="K405" s="2542"/>
      <c r="L405" s="2537"/>
      <c r="M405" s="680"/>
    </row>
    <row r="406" spans="1:13" s="672" customFormat="1" ht="16.5" customHeight="1">
      <c r="A406" s="2544"/>
      <c r="B406" s="2540"/>
      <c r="C406" s="2422"/>
      <c r="D406" s="1127" t="s">
        <v>302</v>
      </c>
      <c r="E406" s="1142">
        <v>0</v>
      </c>
      <c r="F406" s="1142">
        <v>0</v>
      </c>
      <c r="G406" s="2233"/>
      <c r="H406" s="2541"/>
      <c r="I406" s="2542"/>
      <c r="J406" s="2543"/>
      <c r="K406" s="2542"/>
      <c r="L406" s="2538"/>
      <c r="M406" s="680"/>
    </row>
    <row r="407" spans="1:13" s="1687" customFormat="1" ht="16.5" customHeight="1">
      <c r="A407" s="2396" t="s">
        <v>2925</v>
      </c>
      <c r="B407" s="2420" t="s">
        <v>2928</v>
      </c>
      <c r="C407" s="2421" t="s">
        <v>587</v>
      </c>
      <c r="D407" s="1836" t="s">
        <v>296</v>
      </c>
      <c r="E407" s="1254">
        <f>E408+E412</f>
        <v>292566.69</v>
      </c>
      <c r="F407" s="1254">
        <f>F408+F412</f>
        <v>253073.85</v>
      </c>
      <c r="G407" s="2384" t="s">
        <v>3284</v>
      </c>
      <c r="H407" s="2384" t="s">
        <v>2926</v>
      </c>
      <c r="I407" s="2390" t="s">
        <v>2927</v>
      </c>
      <c r="J407" s="2390">
        <v>1199.5999999999999</v>
      </c>
      <c r="K407" s="2390">
        <v>1199.5999999999999</v>
      </c>
      <c r="L407" s="2536"/>
      <c r="M407" s="680"/>
    </row>
    <row r="408" spans="1:13" s="1687" customFormat="1" ht="16.5" customHeight="1">
      <c r="A408" s="2477"/>
      <c r="B408" s="2539"/>
      <c r="C408" s="2421"/>
      <c r="D408" s="1836" t="s">
        <v>301</v>
      </c>
      <c r="E408" s="1254">
        <f>E409+E410+E411</f>
        <v>292566.69</v>
      </c>
      <c r="F408" s="1254">
        <f>F409+F410+F411</f>
        <v>253073.85</v>
      </c>
      <c r="G408" s="2385"/>
      <c r="H408" s="2541"/>
      <c r="I408" s="2542"/>
      <c r="J408" s="2542"/>
      <c r="K408" s="2542"/>
      <c r="L408" s="2537"/>
      <c r="M408" s="680"/>
    </row>
    <row r="409" spans="1:13" s="1687" customFormat="1" ht="16.5" customHeight="1">
      <c r="A409" s="2477"/>
      <c r="B409" s="2539"/>
      <c r="C409" s="2421"/>
      <c r="D409" s="1822" t="s">
        <v>303</v>
      </c>
      <c r="E409" s="1848">
        <v>292566.69</v>
      </c>
      <c r="F409" s="1254">
        <v>253073.85</v>
      </c>
      <c r="G409" s="2385"/>
      <c r="H409" s="2541"/>
      <c r="I409" s="2542"/>
      <c r="J409" s="2542"/>
      <c r="K409" s="2542"/>
      <c r="L409" s="2537"/>
      <c r="M409" s="680"/>
    </row>
    <row r="410" spans="1:13" s="1687" customFormat="1" ht="16.5" customHeight="1">
      <c r="A410" s="2477"/>
      <c r="B410" s="2539"/>
      <c r="C410" s="2421"/>
      <c r="D410" s="1824" t="s">
        <v>304</v>
      </c>
      <c r="E410" s="1254">
        <v>0</v>
      </c>
      <c r="F410" s="1254">
        <v>0</v>
      </c>
      <c r="G410" s="2385"/>
      <c r="H410" s="2541"/>
      <c r="I410" s="2542"/>
      <c r="J410" s="2542"/>
      <c r="K410" s="2542"/>
      <c r="L410" s="2537"/>
      <c r="M410" s="680"/>
    </row>
    <row r="411" spans="1:13" s="1687" customFormat="1" ht="16.5" customHeight="1">
      <c r="A411" s="2477"/>
      <c r="B411" s="2539"/>
      <c r="C411" s="2421"/>
      <c r="D411" s="1836" t="s">
        <v>305</v>
      </c>
      <c r="E411" s="1849">
        <v>0</v>
      </c>
      <c r="F411" s="1848">
        <v>0</v>
      </c>
      <c r="G411" s="2385"/>
      <c r="H411" s="2541"/>
      <c r="I411" s="2542"/>
      <c r="J411" s="2542"/>
      <c r="K411" s="2542"/>
      <c r="L411" s="2537"/>
      <c r="M411" s="680"/>
    </row>
    <row r="412" spans="1:13" s="1687" customFormat="1" ht="27" customHeight="1">
      <c r="A412" s="2477"/>
      <c r="B412" s="2540"/>
      <c r="C412" s="2422"/>
      <c r="D412" s="1824" t="s">
        <v>302</v>
      </c>
      <c r="E412" s="1848">
        <v>0</v>
      </c>
      <c r="F412" s="1848">
        <v>0</v>
      </c>
      <c r="G412" s="2398"/>
      <c r="H412" s="2541"/>
      <c r="I412" s="2542"/>
      <c r="J412" s="2543"/>
      <c r="K412" s="2543"/>
      <c r="L412" s="2538"/>
      <c r="M412" s="680"/>
    </row>
    <row r="413" spans="1:13" s="5" customFormat="1" ht="9.75" customHeight="1">
      <c r="A413" s="2648" t="s">
        <v>948</v>
      </c>
      <c r="B413" s="2368" t="s">
        <v>1390</v>
      </c>
      <c r="C413" s="2368"/>
      <c r="D413" s="265" t="s">
        <v>296</v>
      </c>
      <c r="E413" s="266">
        <f>E414+E418</f>
        <v>0</v>
      </c>
      <c r="F413" s="266">
        <f>F414+F418</f>
        <v>0</v>
      </c>
      <c r="G413" s="2672"/>
      <c r="H413" s="2411"/>
      <c r="I413" s="2414"/>
      <c r="J413" s="2414"/>
      <c r="K413" s="2414"/>
      <c r="L413" s="2528"/>
      <c r="M413" s="437"/>
    </row>
    <row r="414" spans="1:13" s="5" customFormat="1" ht="19.5" customHeight="1">
      <c r="A414" s="2649"/>
      <c r="B414" s="2587"/>
      <c r="C414" s="2604"/>
      <c r="D414" s="265" t="s">
        <v>301</v>
      </c>
      <c r="E414" s="266">
        <f>E415+E416+E417</f>
        <v>0</v>
      </c>
      <c r="F414" s="266">
        <f>F415+F416+F417</f>
        <v>0</v>
      </c>
      <c r="G414" s="2673"/>
      <c r="H414" s="2412"/>
      <c r="I414" s="2600"/>
      <c r="J414" s="2600"/>
      <c r="K414" s="2600"/>
      <c r="L414" s="2529"/>
      <c r="M414" s="437"/>
    </row>
    <row r="415" spans="1:13" s="5" customFormat="1" ht="13.5" customHeight="1">
      <c r="A415" s="2649"/>
      <c r="B415" s="2587"/>
      <c r="C415" s="2604"/>
      <c r="D415" s="265" t="s">
        <v>303</v>
      </c>
      <c r="E415" s="266">
        <f t="shared" ref="E415:F418" si="18">E421+E427</f>
        <v>0</v>
      </c>
      <c r="F415" s="266">
        <f t="shared" si="18"/>
        <v>0</v>
      </c>
      <c r="G415" s="2673"/>
      <c r="H415" s="2412"/>
      <c r="I415" s="2600"/>
      <c r="J415" s="2600"/>
      <c r="K415" s="2600"/>
      <c r="L415" s="2529"/>
      <c r="M415" s="437"/>
    </row>
    <row r="416" spans="1:13" s="5" customFormat="1" ht="15.75" customHeight="1">
      <c r="A416" s="2649"/>
      <c r="B416" s="2587"/>
      <c r="C416" s="2604"/>
      <c r="D416" s="267" t="s">
        <v>304</v>
      </c>
      <c r="E416" s="266">
        <f t="shared" si="18"/>
        <v>0</v>
      </c>
      <c r="F416" s="266">
        <f t="shared" si="18"/>
        <v>0</v>
      </c>
      <c r="G416" s="2673"/>
      <c r="H416" s="2604"/>
      <c r="I416" s="2600"/>
      <c r="J416" s="2600"/>
      <c r="K416" s="2600"/>
      <c r="L416" s="2529"/>
      <c r="M416" s="437"/>
    </row>
    <row r="417" spans="1:18" ht="18" customHeight="1">
      <c r="A417" s="2649"/>
      <c r="B417" s="2587"/>
      <c r="C417" s="2604"/>
      <c r="D417" s="265" t="s">
        <v>305</v>
      </c>
      <c r="E417" s="266">
        <f t="shared" si="18"/>
        <v>0</v>
      </c>
      <c r="F417" s="266">
        <f t="shared" si="18"/>
        <v>0</v>
      </c>
      <c r="G417" s="2673"/>
      <c r="H417" s="2605"/>
      <c r="I417" s="2600"/>
      <c r="J417" s="2600"/>
      <c r="K417" s="2600"/>
      <c r="L417" s="2529"/>
      <c r="M417" s="437"/>
    </row>
    <row r="418" spans="1:18" ht="17.25" customHeight="1">
      <c r="A418" s="2667"/>
      <c r="B418" s="2587"/>
      <c r="C418" s="2652"/>
      <c r="D418" s="267" t="s">
        <v>302</v>
      </c>
      <c r="E418" s="266">
        <f t="shared" si="18"/>
        <v>0</v>
      </c>
      <c r="F418" s="266">
        <f t="shared" si="18"/>
        <v>0</v>
      </c>
      <c r="G418" s="2674"/>
      <c r="H418" s="2605"/>
      <c r="I418" s="2600"/>
      <c r="J418" s="2600"/>
      <c r="K418" s="2603"/>
      <c r="L418" s="2530"/>
      <c r="M418" s="437"/>
    </row>
    <row r="419" spans="1:18" ht="13.5" customHeight="1">
      <c r="A419" s="2395" t="s">
        <v>950</v>
      </c>
      <c r="B419" s="2420" t="s">
        <v>1391</v>
      </c>
      <c r="C419" s="2420" t="s">
        <v>587</v>
      </c>
      <c r="D419" s="6" t="s">
        <v>296</v>
      </c>
      <c r="E419" s="10">
        <f>E420+E424</f>
        <v>0</v>
      </c>
      <c r="F419" s="10">
        <f>F420+F424</f>
        <v>0</v>
      </c>
      <c r="G419" s="524"/>
      <c r="H419" s="2384" t="s">
        <v>1392</v>
      </c>
      <c r="I419" s="2390" t="s">
        <v>489</v>
      </c>
      <c r="J419" s="2390">
        <v>1814</v>
      </c>
      <c r="K419" s="2390">
        <v>3777</v>
      </c>
      <c r="L419" s="2525" t="s">
        <v>2929</v>
      </c>
      <c r="M419" s="437"/>
    </row>
    <row r="420" spans="1:18" ht="19.5" customHeight="1">
      <c r="A420" s="2477"/>
      <c r="B420" s="2539"/>
      <c r="C420" s="2421"/>
      <c r="D420" s="68" t="s">
        <v>301</v>
      </c>
      <c r="E420" s="10">
        <f>E421+E422+E423</f>
        <v>0</v>
      </c>
      <c r="F420" s="10">
        <f>F421+F422+F423</f>
        <v>0</v>
      </c>
      <c r="G420" s="526"/>
      <c r="H420" s="2671"/>
      <c r="I420" s="2677"/>
      <c r="J420" s="2542"/>
      <c r="K420" s="2542"/>
      <c r="L420" s="2526"/>
      <c r="M420" s="437"/>
    </row>
    <row r="421" spans="1:18" ht="14.25" customHeight="1">
      <c r="A421" s="2477"/>
      <c r="B421" s="2539"/>
      <c r="C421" s="2421"/>
      <c r="D421" s="67" t="s">
        <v>303</v>
      </c>
      <c r="E421" s="84">
        <v>0</v>
      </c>
      <c r="F421" s="10">
        <v>0</v>
      </c>
      <c r="G421" s="526"/>
      <c r="H421" s="2671"/>
      <c r="I421" s="2677"/>
      <c r="J421" s="2542"/>
      <c r="K421" s="2542"/>
      <c r="L421" s="2526"/>
      <c r="M421" s="437"/>
    </row>
    <row r="422" spans="1:18" ht="13.5" customHeight="1">
      <c r="A422" s="2477"/>
      <c r="B422" s="2539"/>
      <c r="C422" s="2421"/>
      <c r="D422" s="6" t="s">
        <v>304</v>
      </c>
      <c r="E422" s="10">
        <v>0</v>
      </c>
      <c r="F422" s="10">
        <v>0</v>
      </c>
      <c r="G422" s="526"/>
      <c r="H422" s="2671"/>
      <c r="I422" s="2677"/>
      <c r="J422" s="2542"/>
      <c r="K422" s="2542"/>
      <c r="L422" s="2526"/>
      <c r="M422" s="437"/>
    </row>
    <row r="423" spans="1:18" ht="19.5">
      <c r="A423" s="2477"/>
      <c r="B423" s="2539"/>
      <c r="C423" s="2421"/>
      <c r="D423" s="68" t="s">
        <v>305</v>
      </c>
      <c r="E423" s="46">
        <v>0</v>
      </c>
      <c r="F423" s="84">
        <v>0</v>
      </c>
      <c r="G423" s="526"/>
      <c r="H423" s="2671"/>
      <c r="I423" s="2677"/>
      <c r="J423" s="2542"/>
      <c r="K423" s="2542"/>
      <c r="L423" s="2526"/>
      <c r="M423" s="437"/>
    </row>
    <row r="424" spans="1:18">
      <c r="A424" s="2544"/>
      <c r="B424" s="2540"/>
      <c r="C424" s="2421"/>
      <c r="D424" s="67" t="s">
        <v>302</v>
      </c>
      <c r="E424" s="10">
        <v>0</v>
      </c>
      <c r="F424" s="84">
        <v>0</v>
      </c>
      <c r="G424" s="526"/>
      <c r="H424" s="2671"/>
      <c r="I424" s="2677"/>
      <c r="J424" s="2543"/>
      <c r="K424" s="2542"/>
      <c r="L424" s="2527"/>
      <c r="M424" s="437"/>
    </row>
    <row r="425" spans="1:18" ht="13.5" customHeight="1">
      <c r="A425" s="2395" t="s">
        <v>828</v>
      </c>
      <c r="B425" s="2420" t="s">
        <v>1393</v>
      </c>
      <c r="C425" s="2420" t="s">
        <v>587</v>
      </c>
      <c r="D425" s="6" t="s">
        <v>296</v>
      </c>
      <c r="E425" s="85">
        <f>E426+E430</f>
        <v>0</v>
      </c>
      <c r="F425" s="10">
        <f>F426+F430</f>
        <v>0</v>
      </c>
      <c r="G425" s="524"/>
      <c r="H425" s="2384" t="s">
        <v>1392</v>
      </c>
      <c r="I425" s="2390" t="s">
        <v>489</v>
      </c>
      <c r="J425" s="2390">
        <v>268</v>
      </c>
      <c r="K425" s="2390">
        <v>338</v>
      </c>
      <c r="L425" s="2525" t="s">
        <v>2930</v>
      </c>
      <c r="M425" s="437"/>
    </row>
    <row r="426" spans="1:18" ht="19.5" customHeight="1">
      <c r="A426" s="2477"/>
      <c r="B426" s="2539"/>
      <c r="C426" s="2421"/>
      <c r="D426" s="68" t="s">
        <v>301</v>
      </c>
      <c r="E426" s="10">
        <f>E427+E428+E429</f>
        <v>0</v>
      </c>
      <c r="F426" s="10">
        <f>F427+F428+F429</f>
        <v>0</v>
      </c>
      <c r="G426" s="526"/>
      <c r="H426" s="2671"/>
      <c r="I426" s="2677"/>
      <c r="J426" s="2542"/>
      <c r="K426" s="2542"/>
      <c r="L426" s="2526"/>
      <c r="M426" s="437"/>
    </row>
    <row r="427" spans="1:18" ht="14.25" customHeight="1">
      <c r="A427" s="2477"/>
      <c r="B427" s="2539"/>
      <c r="C427" s="2421"/>
      <c r="D427" s="67" t="s">
        <v>303</v>
      </c>
      <c r="E427" s="84">
        <v>0</v>
      </c>
      <c r="F427" s="10">
        <v>0</v>
      </c>
      <c r="G427" s="526"/>
      <c r="H427" s="2671"/>
      <c r="I427" s="2677"/>
      <c r="J427" s="2542"/>
      <c r="K427" s="2542"/>
      <c r="L427" s="2526"/>
      <c r="M427" s="437"/>
    </row>
    <row r="428" spans="1:18" ht="13.5" customHeight="1">
      <c r="A428" s="2477"/>
      <c r="B428" s="2539"/>
      <c r="C428" s="2421"/>
      <c r="D428" s="6" t="s">
        <v>304</v>
      </c>
      <c r="E428" s="10">
        <v>0</v>
      </c>
      <c r="F428" s="10">
        <v>0</v>
      </c>
      <c r="G428" s="526"/>
      <c r="H428" s="2671"/>
      <c r="I428" s="2677"/>
      <c r="J428" s="2542"/>
      <c r="K428" s="2542"/>
      <c r="L428" s="2526"/>
      <c r="M428" s="437"/>
    </row>
    <row r="429" spans="1:18" ht="21" customHeight="1">
      <c r="A429" s="2477"/>
      <c r="B429" s="2539"/>
      <c r="C429" s="2421"/>
      <c r="D429" s="68" t="s">
        <v>305</v>
      </c>
      <c r="E429" s="46">
        <v>0</v>
      </c>
      <c r="F429" s="84">
        <v>0</v>
      </c>
      <c r="G429" s="526"/>
      <c r="H429" s="2671"/>
      <c r="I429" s="2677"/>
      <c r="J429" s="2542"/>
      <c r="K429" s="2542"/>
      <c r="L429" s="2526"/>
      <c r="M429" s="437"/>
    </row>
    <row r="430" spans="1:18" ht="18.75" customHeight="1" thickBot="1">
      <c r="A430" s="2477"/>
      <c r="B430" s="2670"/>
      <c r="C430" s="2421"/>
      <c r="D430" s="50" t="s">
        <v>302</v>
      </c>
      <c r="E430" s="21">
        <v>0</v>
      </c>
      <c r="F430" s="21">
        <v>0</v>
      </c>
      <c r="G430" s="538"/>
      <c r="H430" s="2671"/>
      <c r="I430" s="2678"/>
      <c r="J430" s="2675"/>
      <c r="K430" s="2675"/>
      <c r="L430" s="2534"/>
      <c r="M430" s="437"/>
    </row>
    <row r="431" spans="1:18" ht="17.25" customHeight="1" thickTop="1">
      <c r="A431" s="2560" t="s">
        <v>254</v>
      </c>
      <c r="B431" s="2563" t="s">
        <v>2051</v>
      </c>
      <c r="C431" s="2563" t="s">
        <v>641</v>
      </c>
      <c r="D431" s="113" t="s">
        <v>296</v>
      </c>
      <c r="E431" s="184">
        <f>E432+E436</f>
        <v>142931467.68000001</v>
      </c>
      <c r="F431" s="114">
        <f>F432+F436</f>
        <v>142931467.68000001</v>
      </c>
      <c r="G431" s="2437"/>
      <c r="H431" s="2437"/>
      <c r="I431" s="2592"/>
      <c r="J431" s="2592"/>
      <c r="K431" s="2592"/>
      <c r="L431" s="2535"/>
      <c r="M431" s="437"/>
      <c r="N431" s="137"/>
      <c r="O431" s="137"/>
      <c r="P431" s="137"/>
      <c r="Q431" s="137"/>
      <c r="R431" s="137"/>
    </row>
    <row r="432" spans="1:18" ht="19.5">
      <c r="A432" s="2561"/>
      <c r="B432" s="2565"/>
      <c r="C432" s="2564"/>
      <c r="D432" s="181" t="s">
        <v>301</v>
      </c>
      <c r="E432" s="114">
        <f>E433+E434+E435</f>
        <v>112488965.45999999</v>
      </c>
      <c r="F432" s="114">
        <f>F433+F434+F435</f>
        <v>112488965.45999999</v>
      </c>
      <c r="G432" s="2438"/>
      <c r="H432" s="2568"/>
      <c r="I432" s="2594"/>
      <c r="J432" s="2594"/>
      <c r="K432" s="2594"/>
      <c r="L432" s="2532"/>
      <c r="M432" s="437"/>
    </row>
    <row r="433" spans="1:13">
      <c r="A433" s="2561"/>
      <c r="B433" s="2565"/>
      <c r="C433" s="2564"/>
      <c r="D433" s="180" t="s">
        <v>303</v>
      </c>
      <c r="E433" s="182">
        <f>E439+E457</f>
        <v>3439415.4600000004</v>
      </c>
      <c r="F433" s="114">
        <f>F439+F457</f>
        <v>3439415.4600000004</v>
      </c>
      <c r="G433" s="2438"/>
      <c r="H433" s="2568"/>
      <c r="I433" s="2594"/>
      <c r="J433" s="2594"/>
      <c r="K433" s="2594"/>
      <c r="L433" s="2532"/>
      <c r="M433" s="437"/>
    </row>
    <row r="434" spans="1:13">
      <c r="A434" s="2561"/>
      <c r="B434" s="2565"/>
      <c r="C434" s="2564"/>
      <c r="D434" s="113" t="s">
        <v>304</v>
      </c>
      <c r="E434" s="114">
        <f>E440+E458</f>
        <v>109049550</v>
      </c>
      <c r="F434" s="114">
        <f>F440+F458</f>
        <v>109049550</v>
      </c>
      <c r="G434" s="2438"/>
      <c r="H434" s="2568"/>
      <c r="I434" s="2594"/>
      <c r="J434" s="2594"/>
      <c r="K434" s="2594"/>
      <c r="L434" s="2532"/>
      <c r="M434" s="437"/>
    </row>
    <row r="435" spans="1:13" ht="19.5">
      <c r="A435" s="2561"/>
      <c r="B435" s="2565"/>
      <c r="C435" s="2564"/>
      <c r="D435" s="181" t="s">
        <v>305</v>
      </c>
      <c r="E435" s="183">
        <f>E441+E459</f>
        <v>0</v>
      </c>
      <c r="F435" s="182">
        <f>F441+F447+F459</f>
        <v>0</v>
      </c>
      <c r="G435" s="2438"/>
      <c r="H435" s="2568"/>
      <c r="I435" s="2594"/>
      <c r="J435" s="2594"/>
      <c r="K435" s="2594"/>
      <c r="L435" s="2532"/>
      <c r="M435" s="437"/>
    </row>
    <row r="436" spans="1:13">
      <c r="A436" s="2561"/>
      <c r="B436" s="2565"/>
      <c r="C436" s="2564"/>
      <c r="D436" s="1130" t="s">
        <v>302</v>
      </c>
      <c r="E436" s="1135">
        <f>E442+E460</f>
        <v>30442502.219999999</v>
      </c>
      <c r="F436" s="1135">
        <f>F442+F460</f>
        <v>30442502.219999999</v>
      </c>
      <c r="G436" s="2438"/>
      <c r="H436" s="2568"/>
      <c r="I436" s="2594"/>
      <c r="J436" s="2594"/>
      <c r="K436" s="2594"/>
      <c r="L436" s="2533"/>
      <c r="M436" s="437"/>
    </row>
    <row r="437" spans="1:13" ht="13.5" customHeight="1">
      <c r="A437" s="2370" t="s">
        <v>256</v>
      </c>
      <c r="B437" s="2466" t="s">
        <v>2052</v>
      </c>
      <c r="C437" s="2466" t="s">
        <v>641</v>
      </c>
      <c r="D437" s="1126" t="s">
        <v>296</v>
      </c>
      <c r="E437" s="1155">
        <f>E438+E442</f>
        <v>64292383.509999998</v>
      </c>
      <c r="F437" s="1155">
        <f>F438+F442</f>
        <v>64292383.509999998</v>
      </c>
      <c r="G437" s="2411"/>
      <c r="H437" s="2411"/>
      <c r="I437" s="2414"/>
      <c r="J437" s="2414"/>
      <c r="K437" s="2414"/>
      <c r="L437" s="2528"/>
      <c r="M437" s="437"/>
    </row>
    <row r="438" spans="1:13" ht="19.5">
      <c r="A438" s="2389"/>
      <c r="B438" s="2587"/>
      <c r="C438" s="2467"/>
      <c r="D438" s="1133" t="s">
        <v>301</v>
      </c>
      <c r="E438" s="1155">
        <f>E439+E440+E441</f>
        <v>38575430.109999999</v>
      </c>
      <c r="F438" s="1155">
        <f>F439+F440+F441</f>
        <v>38575430.109999999</v>
      </c>
      <c r="G438" s="2412"/>
      <c r="H438" s="2412"/>
      <c r="I438" s="2590"/>
      <c r="J438" s="2590"/>
      <c r="K438" s="2590"/>
      <c r="L438" s="2529"/>
      <c r="M438" s="437"/>
    </row>
    <row r="439" spans="1:13">
      <c r="A439" s="2389"/>
      <c r="B439" s="2587"/>
      <c r="C439" s="2467"/>
      <c r="D439" s="1129" t="s">
        <v>303</v>
      </c>
      <c r="E439" s="1155">
        <f t="shared" ref="E439:F442" si="19">E445+E451</f>
        <v>2700280.1100000003</v>
      </c>
      <c r="F439" s="1155">
        <f t="shared" si="19"/>
        <v>2700280.1100000003</v>
      </c>
      <c r="G439" s="2412"/>
      <c r="H439" s="2412"/>
      <c r="I439" s="2590"/>
      <c r="J439" s="2590"/>
      <c r="K439" s="2590"/>
      <c r="L439" s="2529"/>
      <c r="M439" s="437"/>
    </row>
    <row r="440" spans="1:13">
      <c r="A440" s="2389"/>
      <c r="B440" s="2587"/>
      <c r="C440" s="2467"/>
      <c r="D440" s="1126" t="s">
        <v>304</v>
      </c>
      <c r="E440" s="1155">
        <f t="shared" si="19"/>
        <v>35875150</v>
      </c>
      <c r="F440" s="1155">
        <f t="shared" si="19"/>
        <v>35875150</v>
      </c>
      <c r="G440" s="2412"/>
      <c r="H440" s="2412"/>
      <c r="I440" s="2590"/>
      <c r="J440" s="2590"/>
      <c r="K440" s="2590"/>
      <c r="L440" s="2529"/>
      <c r="M440" s="437"/>
    </row>
    <row r="441" spans="1:13" ht="19.5">
      <c r="A441" s="2389"/>
      <c r="B441" s="2587"/>
      <c r="C441" s="2467"/>
      <c r="D441" s="1133" t="s">
        <v>305</v>
      </c>
      <c r="E441" s="1146">
        <f t="shared" si="19"/>
        <v>0</v>
      </c>
      <c r="F441" s="1146">
        <f t="shared" si="19"/>
        <v>0</v>
      </c>
      <c r="G441" s="2412"/>
      <c r="H441" s="2412"/>
      <c r="I441" s="2590"/>
      <c r="J441" s="2590"/>
      <c r="K441" s="2590"/>
      <c r="L441" s="2529"/>
      <c r="M441" s="437"/>
    </row>
    <row r="442" spans="1:13">
      <c r="A442" s="2401"/>
      <c r="B442" s="2588"/>
      <c r="C442" s="2589"/>
      <c r="D442" s="1126" t="s">
        <v>302</v>
      </c>
      <c r="E442" s="1155">
        <f t="shared" si="19"/>
        <v>25716953.399999999</v>
      </c>
      <c r="F442" s="1155">
        <f t="shared" si="19"/>
        <v>25716953.399999999</v>
      </c>
      <c r="G442" s="2413"/>
      <c r="H442" s="2413"/>
      <c r="I442" s="2591"/>
      <c r="J442" s="2591"/>
      <c r="K442" s="2591"/>
      <c r="L442" s="2530"/>
      <c r="M442" s="437"/>
    </row>
    <row r="443" spans="1:13" s="137" customFormat="1" ht="13.5" customHeight="1">
      <c r="A443" s="2396" t="s">
        <v>257</v>
      </c>
      <c r="B443" s="2421" t="s">
        <v>2457</v>
      </c>
      <c r="C443" s="2421"/>
      <c r="D443" s="179" t="s">
        <v>296</v>
      </c>
      <c r="E443" s="397">
        <f>E444+E448</f>
        <v>52733243.730000004</v>
      </c>
      <c r="F443" s="397">
        <f>F444+F448</f>
        <v>52733243.730000004</v>
      </c>
      <c r="G443" s="2385"/>
      <c r="H443" s="2385" t="s">
        <v>2458</v>
      </c>
      <c r="I443" s="2391" t="s">
        <v>591</v>
      </c>
      <c r="J443" s="2391">
        <v>3</v>
      </c>
      <c r="K443" s="2391">
        <v>8</v>
      </c>
      <c r="L443" s="2525" t="s">
        <v>2931</v>
      </c>
      <c r="M443" s="437"/>
    </row>
    <row r="444" spans="1:13" s="137" customFormat="1" ht="18.75" customHeight="1">
      <c r="A444" s="2477"/>
      <c r="B444" s="2539"/>
      <c r="C444" s="2421"/>
      <c r="D444" s="179" t="s">
        <v>301</v>
      </c>
      <c r="E444" s="241">
        <f>E445+E446+E447</f>
        <v>31639946.240000002</v>
      </c>
      <c r="F444" s="241">
        <f>F445+F446+F447</f>
        <v>31639946.240000002</v>
      </c>
      <c r="G444" s="2385"/>
      <c r="H444" s="2385"/>
      <c r="I444" s="2391"/>
      <c r="J444" s="2391"/>
      <c r="K444" s="2391"/>
      <c r="L444" s="2526"/>
      <c r="M444" s="437"/>
    </row>
    <row r="445" spans="1:13" s="137" customFormat="1">
      <c r="A445" s="2477"/>
      <c r="B445" s="2539"/>
      <c r="C445" s="2421"/>
      <c r="D445" s="178" t="s">
        <v>303</v>
      </c>
      <c r="E445" s="241">
        <v>2214796.2400000002</v>
      </c>
      <c r="F445" s="1254">
        <v>2214796.2400000002</v>
      </c>
      <c r="G445" s="2385"/>
      <c r="H445" s="2398"/>
      <c r="I445" s="2392"/>
      <c r="J445" s="2392"/>
      <c r="K445" s="2392"/>
      <c r="L445" s="2527"/>
      <c r="M445" s="437"/>
    </row>
    <row r="446" spans="1:13" s="137" customFormat="1" ht="26.25" customHeight="1">
      <c r="A446" s="2477"/>
      <c r="B446" s="2539"/>
      <c r="C446" s="2421"/>
      <c r="D446" s="104" t="s">
        <v>304</v>
      </c>
      <c r="E446" s="241">
        <v>29425150</v>
      </c>
      <c r="F446" s="1254">
        <v>29425150</v>
      </c>
      <c r="G446" s="2385"/>
      <c r="H446" s="2463" t="s">
        <v>2054</v>
      </c>
      <c r="I446" s="2460" t="s">
        <v>306</v>
      </c>
      <c r="J446" s="2460">
        <v>10</v>
      </c>
      <c r="K446" s="2460">
        <v>10</v>
      </c>
      <c r="L446" s="2536"/>
      <c r="M446" s="437"/>
    </row>
    <row r="447" spans="1:13" s="137" customFormat="1" ht="28.5" customHeight="1">
      <c r="A447" s="2477"/>
      <c r="B447" s="2539"/>
      <c r="C447" s="2421"/>
      <c r="D447" s="179" t="s">
        <v>305</v>
      </c>
      <c r="E447" s="396">
        <v>0</v>
      </c>
      <c r="F447" s="398">
        <v>0</v>
      </c>
      <c r="G447" s="2385"/>
      <c r="H447" s="2463"/>
      <c r="I447" s="2460"/>
      <c r="J447" s="2460"/>
      <c r="K447" s="2460"/>
      <c r="L447" s="2537"/>
      <c r="M447" s="437"/>
    </row>
    <row r="448" spans="1:13" s="137" customFormat="1">
      <c r="A448" s="2477"/>
      <c r="B448" s="2539"/>
      <c r="C448" s="2421"/>
      <c r="D448" s="1123" t="s">
        <v>302</v>
      </c>
      <c r="E448" s="1142">
        <v>21093297.489999998</v>
      </c>
      <c r="F448" s="1848">
        <v>21093297.489999998</v>
      </c>
      <c r="G448" s="2385"/>
      <c r="H448" s="2384"/>
      <c r="I448" s="2390"/>
      <c r="J448" s="2390"/>
      <c r="K448" s="2390"/>
      <c r="L448" s="2538"/>
      <c r="M448" s="437"/>
    </row>
    <row r="449" spans="1:13" s="233" customFormat="1" ht="13.5" customHeight="1">
      <c r="A449" s="1131" t="s">
        <v>1389</v>
      </c>
      <c r="B449" s="2420" t="s">
        <v>2055</v>
      </c>
      <c r="C449" s="2420"/>
      <c r="D449" s="1127" t="s">
        <v>296</v>
      </c>
      <c r="E449" s="1154">
        <f>E450+E454</f>
        <v>11559139.780000001</v>
      </c>
      <c r="F449" s="1154">
        <f>F450+F454</f>
        <v>11559139.780000001</v>
      </c>
      <c r="G449" s="2384"/>
      <c r="H449" s="2384" t="s">
        <v>2057</v>
      </c>
      <c r="I449" s="2390" t="s">
        <v>591</v>
      </c>
      <c r="J449" s="2390">
        <v>1</v>
      </c>
      <c r="K449" s="2390">
        <v>1</v>
      </c>
      <c r="L449" s="2536"/>
      <c r="M449" s="437"/>
    </row>
    <row r="450" spans="1:13" s="233" customFormat="1" ht="19.5">
      <c r="A450" s="1134"/>
      <c r="B450" s="2539"/>
      <c r="C450" s="2421"/>
      <c r="D450" s="1124" t="s">
        <v>301</v>
      </c>
      <c r="E450" s="1154">
        <f>E451+E452+E453</f>
        <v>6935483.8700000001</v>
      </c>
      <c r="F450" s="1154">
        <f>F451+F452+F453</f>
        <v>6935483.8700000001</v>
      </c>
      <c r="G450" s="2385"/>
      <c r="H450" s="2385"/>
      <c r="I450" s="2391"/>
      <c r="J450" s="2391"/>
      <c r="K450" s="2391"/>
      <c r="L450" s="2537"/>
      <c r="M450" s="437"/>
    </row>
    <row r="451" spans="1:13" s="233" customFormat="1" ht="20.25" customHeight="1">
      <c r="A451" s="1134"/>
      <c r="B451" s="2539"/>
      <c r="C451" s="2421"/>
      <c r="D451" s="1123" t="s">
        <v>303</v>
      </c>
      <c r="E451" s="1142">
        <v>485483.87</v>
      </c>
      <c r="F451" s="1848">
        <v>485483.87</v>
      </c>
      <c r="G451" s="2385"/>
      <c r="H451" s="2398"/>
      <c r="I451" s="2392"/>
      <c r="J451" s="2392"/>
      <c r="K451" s="2392"/>
      <c r="L451" s="2538"/>
      <c r="M451" s="437"/>
    </row>
    <row r="452" spans="1:13" s="233" customFormat="1">
      <c r="A452" s="1134"/>
      <c r="B452" s="2539"/>
      <c r="C452" s="2421"/>
      <c r="D452" s="1127" t="s">
        <v>304</v>
      </c>
      <c r="E452" s="1154">
        <v>6450000</v>
      </c>
      <c r="F452" s="1254">
        <v>6450000</v>
      </c>
      <c r="G452" s="2385"/>
      <c r="H452" s="2463" t="s">
        <v>2056</v>
      </c>
      <c r="I452" s="2460" t="s">
        <v>306</v>
      </c>
      <c r="J452" s="2460">
        <v>8</v>
      </c>
      <c r="K452" s="2460">
        <v>8</v>
      </c>
      <c r="L452" s="2536"/>
      <c r="M452" s="437"/>
    </row>
    <row r="453" spans="1:13" s="233" customFormat="1" ht="19.5">
      <c r="A453" s="1134"/>
      <c r="B453" s="2539"/>
      <c r="C453" s="2421"/>
      <c r="D453" s="1124" t="s">
        <v>305</v>
      </c>
      <c r="E453" s="1144">
        <v>0</v>
      </c>
      <c r="F453" s="1142">
        <v>0</v>
      </c>
      <c r="G453" s="2385"/>
      <c r="H453" s="2463"/>
      <c r="I453" s="2460"/>
      <c r="J453" s="2460"/>
      <c r="K453" s="2460"/>
      <c r="L453" s="2537"/>
      <c r="M453" s="437"/>
    </row>
    <row r="454" spans="1:13" s="233" customFormat="1" ht="35.25" customHeight="1">
      <c r="A454" s="1139"/>
      <c r="B454" s="2540"/>
      <c r="C454" s="2422"/>
      <c r="D454" s="1127" t="s">
        <v>302</v>
      </c>
      <c r="E454" s="1154">
        <v>4623655.91</v>
      </c>
      <c r="F454" s="1254">
        <v>4623655.91</v>
      </c>
      <c r="G454" s="2398"/>
      <c r="H454" s="2463"/>
      <c r="I454" s="2460"/>
      <c r="J454" s="2460"/>
      <c r="K454" s="2460"/>
      <c r="L454" s="2538"/>
      <c r="M454" s="437"/>
    </row>
    <row r="455" spans="1:13" s="137" customFormat="1" ht="17.25" customHeight="1">
      <c r="A455" s="2370" t="s">
        <v>2188</v>
      </c>
      <c r="B455" s="2466" t="s">
        <v>2459</v>
      </c>
      <c r="C455" s="2466"/>
      <c r="D455" s="1126" t="s">
        <v>296</v>
      </c>
      <c r="E455" s="1155">
        <f>E456+E460</f>
        <v>78639084.169999987</v>
      </c>
      <c r="F455" s="1155">
        <f>F456+F460</f>
        <v>78639084.169999987</v>
      </c>
      <c r="G455" s="2411"/>
      <c r="H455" s="2411" t="s">
        <v>2460</v>
      </c>
      <c r="I455" s="2414" t="s">
        <v>741</v>
      </c>
      <c r="J455" s="2414">
        <v>27</v>
      </c>
      <c r="K455" s="2414">
        <v>28</v>
      </c>
      <c r="L455" s="2528"/>
      <c r="M455" s="437"/>
    </row>
    <row r="456" spans="1:13" s="137" customFormat="1" ht="21" customHeight="1">
      <c r="A456" s="2389"/>
      <c r="B456" s="2587"/>
      <c r="C456" s="2467"/>
      <c r="D456" s="1133" t="s">
        <v>301</v>
      </c>
      <c r="E456" s="1155">
        <f>E457+E458+E459</f>
        <v>73913535.349999994</v>
      </c>
      <c r="F456" s="1155">
        <f>F457+F458+F459</f>
        <v>73913535.349999994</v>
      </c>
      <c r="G456" s="2412"/>
      <c r="H456" s="2412"/>
      <c r="I456" s="2415"/>
      <c r="J456" s="2415"/>
      <c r="K456" s="2415"/>
      <c r="L456" s="2529"/>
      <c r="M456" s="437"/>
    </row>
    <row r="457" spans="1:13" s="137" customFormat="1" ht="32.25" customHeight="1">
      <c r="A457" s="2389"/>
      <c r="B457" s="2587"/>
      <c r="C457" s="2467"/>
      <c r="D457" s="1129" t="s">
        <v>303</v>
      </c>
      <c r="E457" s="1145">
        <f t="shared" ref="E457:F460" si="20">E463+E469+E475</f>
        <v>739135.35000000009</v>
      </c>
      <c r="F457" s="1155">
        <f t="shared" si="20"/>
        <v>739135.35000000009</v>
      </c>
      <c r="G457" s="2412"/>
      <c r="H457" s="2412"/>
      <c r="I457" s="2415"/>
      <c r="J457" s="2415"/>
      <c r="K457" s="2415"/>
      <c r="L457" s="2529"/>
      <c r="M457" s="437"/>
    </row>
    <row r="458" spans="1:13" s="137" customFormat="1" ht="12" customHeight="1">
      <c r="A458" s="2389"/>
      <c r="B458" s="2587"/>
      <c r="C458" s="2467"/>
      <c r="D458" s="1126" t="s">
        <v>304</v>
      </c>
      <c r="E458" s="1155">
        <f t="shared" si="20"/>
        <v>73174400</v>
      </c>
      <c r="F458" s="1155">
        <f t="shared" si="20"/>
        <v>73174400</v>
      </c>
      <c r="G458" s="2412"/>
      <c r="H458" s="2412"/>
      <c r="I458" s="2415"/>
      <c r="J458" s="2415"/>
      <c r="K458" s="2415"/>
      <c r="L458" s="2529"/>
      <c r="M458" s="437"/>
    </row>
    <row r="459" spans="1:13" s="137" customFormat="1" ht="19.5">
      <c r="A459" s="2389"/>
      <c r="B459" s="2587"/>
      <c r="C459" s="2467"/>
      <c r="D459" s="1133" t="s">
        <v>305</v>
      </c>
      <c r="E459" s="1146">
        <f t="shared" si="20"/>
        <v>0</v>
      </c>
      <c r="F459" s="1145">
        <f t="shared" si="20"/>
        <v>0</v>
      </c>
      <c r="G459" s="2412"/>
      <c r="H459" s="2412"/>
      <c r="I459" s="2415"/>
      <c r="J459" s="2415"/>
      <c r="K459" s="2415"/>
      <c r="L459" s="2529"/>
      <c r="M459" s="437"/>
    </row>
    <row r="460" spans="1:13" s="137" customFormat="1" ht="14.25" customHeight="1">
      <c r="A460" s="2401"/>
      <c r="B460" s="2588"/>
      <c r="C460" s="2589"/>
      <c r="D460" s="1126" t="s">
        <v>302</v>
      </c>
      <c r="E460" s="1155">
        <f t="shared" si="20"/>
        <v>4725548.82</v>
      </c>
      <c r="F460" s="1155">
        <f t="shared" si="20"/>
        <v>4725548.82</v>
      </c>
      <c r="G460" s="2413"/>
      <c r="H460" s="2413"/>
      <c r="I460" s="2416"/>
      <c r="J460" s="2416"/>
      <c r="K460" s="2416"/>
      <c r="L460" s="2530"/>
      <c r="M460" s="437"/>
    </row>
    <row r="461" spans="1:13" s="137" customFormat="1" ht="18.75" customHeight="1">
      <c r="A461" s="2395" t="s">
        <v>2189</v>
      </c>
      <c r="B461" s="2420" t="s">
        <v>2461</v>
      </c>
      <c r="C461" s="2420"/>
      <c r="D461" s="1824" t="s">
        <v>296</v>
      </c>
      <c r="E461" s="1254">
        <f>E462+E466</f>
        <v>47255488.210000001</v>
      </c>
      <c r="F461" s="1254">
        <f>F462+F466</f>
        <v>47255488.210000001</v>
      </c>
      <c r="G461" s="2384"/>
      <c r="H461" s="2384" t="s">
        <v>2462</v>
      </c>
      <c r="I461" s="2390" t="s">
        <v>591</v>
      </c>
      <c r="J461" s="2390">
        <v>21</v>
      </c>
      <c r="K461" s="2390">
        <v>23</v>
      </c>
      <c r="L461" s="2525" t="s">
        <v>2932</v>
      </c>
      <c r="M461" s="437"/>
    </row>
    <row r="462" spans="1:13" s="137" customFormat="1" ht="20.25" customHeight="1">
      <c r="A462" s="2477"/>
      <c r="B462" s="2539"/>
      <c r="C462" s="2421"/>
      <c r="D462" s="1836" t="s">
        <v>301</v>
      </c>
      <c r="E462" s="1254">
        <f>E463+E464+E465</f>
        <v>42529939.390000001</v>
      </c>
      <c r="F462" s="1254">
        <f>F463+F464+F465</f>
        <v>42529939.390000001</v>
      </c>
      <c r="G462" s="2385"/>
      <c r="H462" s="2385"/>
      <c r="I462" s="2391"/>
      <c r="J462" s="2391"/>
      <c r="K462" s="2391"/>
      <c r="L462" s="2526"/>
      <c r="M462" s="437"/>
    </row>
    <row r="463" spans="1:13" s="137" customFormat="1">
      <c r="A463" s="2477"/>
      <c r="B463" s="2539"/>
      <c r="C463" s="2421"/>
      <c r="D463" s="1822" t="s">
        <v>303</v>
      </c>
      <c r="E463" s="1848">
        <v>425299.39</v>
      </c>
      <c r="F463" s="1848">
        <v>425299.39</v>
      </c>
      <c r="G463" s="2385"/>
      <c r="H463" s="2385"/>
      <c r="I463" s="2391"/>
      <c r="J463" s="2391"/>
      <c r="K463" s="2391"/>
      <c r="L463" s="2526"/>
      <c r="M463" s="437"/>
    </row>
    <row r="464" spans="1:13" s="137" customFormat="1">
      <c r="A464" s="2477"/>
      <c r="B464" s="2539"/>
      <c r="C464" s="2421"/>
      <c r="D464" s="1824" t="s">
        <v>304</v>
      </c>
      <c r="E464" s="1254">
        <v>42104640</v>
      </c>
      <c r="F464" s="1254">
        <v>42104640</v>
      </c>
      <c r="G464" s="2385"/>
      <c r="H464" s="2385"/>
      <c r="I464" s="2391"/>
      <c r="J464" s="2391"/>
      <c r="K464" s="2391"/>
      <c r="L464" s="2526"/>
      <c r="M464" s="437"/>
    </row>
    <row r="465" spans="1:18" s="137" customFormat="1" ht="24.75" customHeight="1">
      <c r="A465" s="2477"/>
      <c r="B465" s="2539"/>
      <c r="C465" s="2421"/>
      <c r="D465" s="1836" t="s">
        <v>305</v>
      </c>
      <c r="E465" s="1849">
        <v>0</v>
      </c>
      <c r="F465" s="1848">
        <v>0</v>
      </c>
      <c r="G465" s="2385"/>
      <c r="H465" s="2385"/>
      <c r="I465" s="2391"/>
      <c r="J465" s="2391"/>
      <c r="K465" s="2391"/>
      <c r="L465" s="2526"/>
      <c r="M465" s="437"/>
    </row>
    <row r="466" spans="1:18" s="137" customFormat="1">
      <c r="A466" s="2544"/>
      <c r="B466" s="2540"/>
      <c r="C466" s="2422"/>
      <c r="D466" s="1824" t="s">
        <v>302</v>
      </c>
      <c r="E466" s="1254">
        <v>4725548.82</v>
      </c>
      <c r="F466" s="1254">
        <v>4725548.82</v>
      </c>
      <c r="G466" s="2398"/>
      <c r="H466" s="2398"/>
      <c r="I466" s="2392"/>
      <c r="J466" s="2392"/>
      <c r="K466" s="2392"/>
      <c r="L466" s="2527"/>
      <c r="M466" s="437"/>
    </row>
    <row r="467" spans="1:18" s="137" customFormat="1" ht="24.75" customHeight="1">
      <c r="A467" s="2396" t="s">
        <v>2190</v>
      </c>
      <c r="B467" s="2421" t="s">
        <v>2053</v>
      </c>
      <c r="C467" s="2421"/>
      <c r="D467" s="179" t="s">
        <v>296</v>
      </c>
      <c r="E467" s="397">
        <f>E468+E472</f>
        <v>28353292.93</v>
      </c>
      <c r="F467" s="397">
        <f>F468+F472</f>
        <v>28353292.93</v>
      </c>
      <c r="G467" s="2385"/>
      <c r="H467" s="2385" t="s">
        <v>2463</v>
      </c>
      <c r="I467" s="2391" t="s">
        <v>741</v>
      </c>
      <c r="J467" s="2391">
        <v>115</v>
      </c>
      <c r="K467" s="2391">
        <v>119</v>
      </c>
      <c r="L467" s="2525" t="s">
        <v>2933</v>
      </c>
      <c r="M467" s="437"/>
    </row>
    <row r="468" spans="1:18" s="137" customFormat="1" ht="24.75" customHeight="1">
      <c r="A468" s="2477"/>
      <c r="B468" s="2539"/>
      <c r="C468" s="2421"/>
      <c r="D468" s="179" t="s">
        <v>301</v>
      </c>
      <c r="E468" s="241">
        <f>E469+E470+E471</f>
        <v>28353292.93</v>
      </c>
      <c r="F468" s="241">
        <f>F469+F470+F471</f>
        <v>28353292.93</v>
      </c>
      <c r="G468" s="2385"/>
      <c r="H468" s="2385"/>
      <c r="I468" s="2391"/>
      <c r="J468" s="2391"/>
      <c r="K468" s="2391"/>
      <c r="L468" s="2526"/>
      <c r="M468" s="437"/>
    </row>
    <row r="469" spans="1:18" s="137" customFormat="1">
      <c r="A469" s="2477"/>
      <c r="B469" s="2539"/>
      <c r="C469" s="2421"/>
      <c r="D469" s="178" t="s">
        <v>303</v>
      </c>
      <c r="E469" s="398">
        <v>283532.93</v>
      </c>
      <c r="F469" s="1848">
        <v>283532.93</v>
      </c>
      <c r="G469" s="2385"/>
      <c r="H469" s="2385"/>
      <c r="I469" s="2391"/>
      <c r="J469" s="2391"/>
      <c r="K469" s="2391"/>
      <c r="L469" s="2526"/>
      <c r="M469" s="437"/>
    </row>
    <row r="470" spans="1:18" s="137" customFormat="1">
      <c r="A470" s="2477"/>
      <c r="B470" s="2539"/>
      <c r="C470" s="2421"/>
      <c r="D470" s="104" t="s">
        <v>304</v>
      </c>
      <c r="E470" s="241">
        <v>28069760</v>
      </c>
      <c r="F470" s="1254">
        <v>28069760</v>
      </c>
      <c r="G470" s="2385"/>
      <c r="H470" s="2385"/>
      <c r="I470" s="2391"/>
      <c r="J470" s="2391"/>
      <c r="K470" s="2391"/>
      <c r="L470" s="2526"/>
      <c r="M470" s="437"/>
    </row>
    <row r="471" spans="1:18" s="137" customFormat="1" ht="19.5">
      <c r="A471" s="2477"/>
      <c r="B471" s="2539"/>
      <c r="C471" s="2421"/>
      <c r="D471" s="179" t="s">
        <v>305</v>
      </c>
      <c r="E471" s="396">
        <v>0</v>
      </c>
      <c r="F471" s="398">
        <v>0</v>
      </c>
      <c r="G471" s="2385"/>
      <c r="H471" s="2385"/>
      <c r="I471" s="2391"/>
      <c r="J471" s="2391"/>
      <c r="K471" s="2391"/>
      <c r="L471" s="2526"/>
      <c r="M471" s="437"/>
    </row>
    <row r="472" spans="1:18" s="137" customFormat="1" ht="32.25" customHeight="1">
      <c r="A472" s="2477"/>
      <c r="B472" s="2539"/>
      <c r="C472" s="2421"/>
      <c r="D472" s="1123" t="s">
        <v>302</v>
      </c>
      <c r="E472" s="1142">
        <v>0</v>
      </c>
      <c r="F472" s="1142">
        <v>0</v>
      </c>
      <c r="G472" s="2385"/>
      <c r="H472" s="2385"/>
      <c r="I472" s="2391"/>
      <c r="J472" s="2391"/>
      <c r="K472" s="2391"/>
      <c r="L472" s="2527"/>
      <c r="M472" s="437"/>
    </row>
    <row r="473" spans="1:18" s="137" customFormat="1" ht="18.75" customHeight="1">
      <c r="A473" s="2395" t="s">
        <v>2191</v>
      </c>
      <c r="B473" s="2420" t="s">
        <v>2464</v>
      </c>
      <c r="C473" s="2420"/>
      <c r="D473" s="1127" t="s">
        <v>296</v>
      </c>
      <c r="E473" s="1154">
        <f>E474+E478</f>
        <v>3030303.03</v>
      </c>
      <c r="F473" s="1154">
        <f>F474+F478</f>
        <v>3030303.03</v>
      </c>
      <c r="G473" s="2384"/>
      <c r="H473" s="2384" t="s">
        <v>2465</v>
      </c>
      <c r="I473" s="1117" t="s">
        <v>591</v>
      </c>
      <c r="J473" s="1117">
        <v>200</v>
      </c>
      <c r="K473" s="1117">
        <v>452</v>
      </c>
      <c r="L473" s="2525" t="s">
        <v>2934</v>
      </c>
      <c r="M473" s="437"/>
    </row>
    <row r="474" spans="1:18" s="137" customFormat="1" ht="19.5">
      <c r="A474" s="2477"/>
      <c r="B474" s="2539"/>
      <c r="C474" s="2421"/>
      <c r="D474" s="1124" t="s">
        <v>301</v>
      </c>
      <c r="E474" s="1154">
        <f>E475+E476+E477</f>
        <v>3030303.03</v>
      </c>
      <c r="F474" s="1154">
        <f>F475+F476+F477</f>
        <v>3030303.03</v>
      </c>
      <c r="G474" s="2385"/>
      <c r="H474" s="2385"/>
      <c r="I474" s="1118"/>
      <c r="J474" s="1118"/>
      <c r="K474" s="1118"/>
      <c r="L474" s="2526"/>
      <c r="M474" s="437"/>
    </row>
    <row r="475" spans="1:18">
      <c r="A475" s="2477"/>
      <c r="B475" s="2539"/>
      <c r="C475" s="2421"/>
      <c r="D475" s="1123" t="s">
        <v>303</v>
      </c>
      <c r="E475" s="1142">
        <v>30303.03</v>
      </c>
      <c r="F475" s="1154">
        <v>30303.03</v>
      </c>
      <c r="G475" s="2385"/>
      <c r="H475" s="2385"/>
      <c r="I475" s="1118"/>
      <c r="J475" s="1118"/>
      <c r="K475" s="1118"/>
      <c r="L475" s="2526"/>
      <c r="M475" s="437"/>
    </row>
    <row r="476" spans="1:18">
      <c r="A476" s="2477"/>
      <c r="B476" s="2539"/>
      <c r="C476" s="2421"/>
      <c r="D476" s="1127" t="s">
        <v>304</v>
      </c>
      <c r="E476" s="1154">
        <v>3000000</v>
      </c>
      <c r="F476" s="1154">
        <v>3000000</v>
      </c>
      <c r="G476" s="2385"/>
      <c r="H476" s="2385"/>
      <c r="I476" s="2391"/>
      <c r="J476" s="2391"/>
      <c r="K476" s="2391"/>
      <c r="L476" s="2526"/>
      <c r="M476" s="437"/>
    </row>
    <row r="477" spans="1:18" ht="19.5">
      <c r="A477" s="2477"/>
      <c r="B477" s="2539"/>
      <c r="C477" s="2421"/>
      <c r="D477" s="1124" t="s">
        <v>305</v>
      </c>
      <c r="E477" s="1144">
        <v>0</v>
      </c>
      <c r="F477" s="1142">
        <v>0</v>
      </c>
      <c r="G477" s="2385"/>
      <c r="H477" s="2385"/>
      <c r="I477" s="2391"/>
      <c r="J477" s="2391"/>
      <c r="K477" s="2391"/>
      <c r="L477" s="2526"/>
      <c r="M477" s="437"/>
    </row>
    <row r="478" spans="1:18" ht="15.75" customHeight="1">
      <c r="A478" s="2544"/>
      <c r="B478" s="2540"/>
      <c r="C478" s="2422"/>
      <c r="D478" s="1127" t="s">
        <v>302</v>
      </c>
      <c r="E478" s="1154">
        <v>0</v>
      </c>
      <c r="F478" s="1154">
        <v>0</v>
      </c>
      <c r="G478" s="2398"/>
      <c r="H478" s="2398"/>
      <c r="I478" s="2392"/>
      <c r="J478" s="2392"/>
      <c r="K478" s="2392"/>
      <c r="L478" s="2527"/>
      <c r="M478" s="437"/>
    </row>
    <row r="479" spans="1:18">
      <c r="A479" s="2560" t="s">
        <v>547</v>
      </c>
      <c r="B479" s="2563" t="s">
        <v>2058</v>
      </c>
      <c r="C479" s="2563"/>
      <c r="D479" s="1148" t="s">
        <v>296</v>
      </c>
      <c r="E479" s="1156">
        <f>E481+E488</f>
        <v>323360214.22999996</v>
      </c>
      <c r="F479" s="1156">
        <f>F481+F488</f>
        <v>299132547.80000001</v>
      </c>
      <c r="G479" s="2437"/>
      <c r="H479" s="2437"/>
      <c r="I479" s="2592"/>
      <c r="J479" s="2592"/>
      <c r="K479" s="2592"/>
      <c r="L479" s="2531"/>
      <c r="M479" s="437"/>
      <c r="R479" s="2217"/>
    </row>
    <row r="480" spans="1:18" s="672" customFormat="1" ht="19.5">
      <c r="A480" s="2561"/>
      <c r="B480" s="2564"/>
      <c r="C480" s="2564"/>
      <c r="D480" s="230" t="s">
        <v>2521</v>
      </c>
      <c r="E480" s="1137">
        <f>E482</f>
        <v>24423172.200000003</v>
      </c>
      <c r="F480" s="1137">
        <f>F482</f>
        <v>21742612.77</v>
      </c>
      <c r="G480" s="2438"/>
      <c r="H480" s="2438"/>
      <c r="I480" s="2593"/>
      <c r="J480" s="2593"/>
      <c r="K480" s="2593"/>
      <c r="L480" s="2532"/>
      <c r="M480" s="680"/>
    </row>
    <row r="481" spans="1:16" ht="19.5">
      <c r="A481" s="2561"/>
      <c r="B481" s="2565"/>
      <c r="C481" s="2564"/>
      <c r="D481" s="1138" t="s">
        <v>301</v>
      </c>
      <c r="E481" s="1156">
        <f>E483+E485+E487</f>
        <v>320605246.63999999</v>
      </c>
      <c r="F481" s="1156">
        <f>F483+F485+F487</f>
        <v>296937344.73000002</v>
      </c>
      <c r="G481" s="2438"/>
      <c r="H481" s="2568"/>
      <c r="I481" s="2594"/>
      <c r="J481" s="2594"/>
      <c r="K481" s="2594"/>
      <c r="L481" s="2532"/>
      <c r="M481" s="437"/>
      <c r="P481" s="452"/>
    </row>
    <row r="482" spans="1:16" s="672" customFormat="1" ht="19.5">
      <c r="A482" s="2561"/>
      <c r="B482" s="2565"/>
      <c r="C482" s="2564"/>
      <c r="D482" s="230" t="s">
        <v>2521</v>
      </c>
      <c r="E482" s="1135">
        <f>E484+E486</f>
        <v>24423172.200000003</v>
      </c>
      <c r="F482" s="1851">
        <f>F484+F486</f>
        <v>21742612.77</v>
      </c>
      <c r="G482" s="2438"/>
      <c r="H482" s="2568"/>
      <c r="I482" s="2594"/>
      <c r="J482" s="2594"/>
      <c r="K482" s="2594"/>
      <c r="L482" s="2532"/>
      <c r="M482" s="680"/>
      <c r="P482" s="452"/>
    </row>
    <row r="483" spans="1:16">
      <c r="A483" s="2561"/>
      <c r="B483" s="2565"/>
      <c r="C483" s="2564"/>
      <c r="D483" s="1130" t="s">
        <v>303</v>
      </c>
      <c r="E483" s="1135">
        <f>E491+E505+E544+E556</f>
        <v>121972446.64000002</v>
      </c>
      <c r="F483" s="1156">
        <f>F491+F505+F544+F556</f>
        <v>99125460.070000008</v>
      </c>
      <c r="G483" s="2438"/>
      <c r="H483" s="2568"/>
      <c r="I483" s="2594"/>
      <c r="J483" s="2594"/>
      <c r="K483" s="2594"/>
      <c r="L483" s="2532"/>
      <c r="M483" s="437"/>
    </row>
    <row r="484" spans="1:16" s="672" customFormat="1" ht="19.5">
      <c r="A484" s="2561"/>
      <c r="B484" s="2565"/>
      <c r="C484" s="2564"/>
      <c r="D484" s="230" t="s">
        <v>2521</v>
      </c>
      <c r="E484" s="1156">
        <f>E506</f>
        <v>12435091.800000001</v>
      </c>
      <c r="F484" s="1156">
        <f>F506</f>
        <v>11248118.059999999</v>
      </c>
      <c r="G484" s="2438"/>
      <c r="H484" s="2568"/>
      <c r="I484" s="2594"/>
      <c r="J484" s="2594"/>
      <c r="K484" s="2594"/>
      <c r="L484" s="2532"/>
      <c r="M484" s="680"/>
    </row>
    <row r="485" spans="1:16">
      <c r="A485" s="2561"/>
      <c r="B485" s="2565"/>
      <c r="C485" s="2564"/>
      <c r="D485" s="1148" t="s">
        <v>304</v>
      </c>
      <c r="E485" s="1156">
        <f>E492+E507+E545+E557</f>
        <v>198632800</v>
      </c>
      <c r="F485" s="1156">
        <f>F492+F507+F545+F557</f>
        <v>197811884.66</v>
      </c>
      <c r="G485" s="2438"/>
      <c r="H485" s="2568"/>
      <c r="I485" s="2594"/>
      <c r="J485" s="2594"/>
      <c r="K485" s="2594"/>
      <c r="L485" s="2532"/>
      <c r="M485" s="437"/>
    </row>
    <row r="486" spans="1:16" s="1687" customFormat="1" ht="19.5">
      <c r="A486" s="2561"/>
      <c r="B486" s="2565"/>
      <c r="C486" s="2564"/>
      <c r="D486" s="230" t="s">
        <v>2521</v>
      </c>
      <c r="E486" s="1221">
        <f>E508</f>
        <v>11988080.4</v>
      </c>
      <c r="F486" s="1221">
        <f>F508</f>
        <v>10494494.710000001</v>
      </c>
      <c r="G486" s="2438"/>
      <c r="H486" s="2568"/>
      <c r="I486" s="2594"/>
      <c r="J486" s="2594"/>
      <c r="K486" s="2594"/>
      <c r="L486" s="2532"/>
      <c r="M486" s="680"/>
    </row>
    <row r="487" spans="1:16" ht="19.5">
      <c r="A487" s="2561"/>
      <c r="B487" s="2565"/>
      <c r="C487" s="2564"/>
      <c r="D487" s="1138" t="s">
        <v>305</v>
      </c>
      <c r="E487" s="1136">
        <f>E493+E509+E546+E558</f>
        <v>0</v>
      </c>
      <c r="F487" s="1135">
        <f>F493+F509+F521</f>
        <v>0</v>
      </c>
      <c r="G487" s="2438"/>
      <c r="H487" s="2568"/>
      <c r="I487" s="2594"/>
      <c r="J487" s="2594"/>
      <c r="K487" s="2594"/>
      <c r="L487" s="2532"/>
      <c r="M487" s="437"/>
    </row>
    <row r="488" spans="1:16">
      <c r="A488" s="2562"/>
      <c r="B488" s="2566"/>
      <c r="C488" s="2567"/>
      <c r="D488" s="1148" t="s">
        <v>302</v>
      </c>
      <c r="E488" s="1156">
        <f>E494+E510+E547+E559</f>
        <v>2754967.59</v>
      </c>
      <c r="F488" s="1221">
        <f>F494+F510+F547+F559</f>
        <v>2195203.0700000003</v>
      </c>
      <c r="G488" s="2470"/>
      <c r="H488" s="2569"/>
      <c r="I488" s="2595"/>
      <c r="J488" s="2595"/>
      <c r="K488" s="2595"/>
      <c r="L488" s="2533"/>
      <c r="M488" s="437"/>
    </row>
    <row r="489" spans="1:16">
      <c r="A489" s="2389" t="s">
        <v>549</v>
      </c>
      <c r="B489" s="2467" t="s">
        <v>2059</v>
      </c>
      <c r="C489" s="2467" t="s">
        <v>641</v>
      </c>
      <c r="D489" s="1133" t="s">
        <v>296</v>
      </c>
      <c r="E489" s="268">
        <f>E490+E494</f>
        <v>2752451.24</v>
      </c>
      <c r="F489" s="1147">
        <f>F490+F494</f>
        <v>2310101.0099999998</v>
      </c>
      <c r="G489" s="2412"/>
      <c r="H489" s="2412"/>
      <c r="I489" s="2415"/>
      <c r="J489" s="2415"/>
      <c r="K489" s="2415"/>
      <c r="L489" s="2528"/>
      <c r="M489" s="437"/>
    </row>
    <row r="490" spans="1:16" ht="19.5">
      <c r="A490" s="2389"/>
      <c r="B490" s="2587"/>
      <c r="C490" s="2467"/>
      <c r="D490" s="265" t="s">
        <v>301</v>
      </c>
      <c r="E490" s="266">
        <f>E491+E492+E493</f>
        <v>1890101.01</v>
      </c>
      <c r="F490" s="266">
        <f>F491+F492+F493</f>
        <v>1890101.01</v>
      </c>
      <c r="G490" s="2412"/>
      <c r="H490" s="2412"/>
      <c r="I490" s="2590"/>
      <c r="J490" s="2590"/>
      <c r="K490" s="2590"/>
      <c r="L490" s="2529"/>
      <c r="M490" s="437"/>
    </row>
    <row r="491" spans="1:16">
      <c r="A491" s="2389"/>
      <c r="B491" s="2587"/>
      <c r="C491" s="2467"/>
      <c r="D491" s="272" t="s">
        <v>303</v>
      </c>
      <c r="E491" s="273">
        <f>E497</f>
        <v>18901.009999999998</v>
      </c>
      <c r="F491" s="266">
        <f>F497</f>
        <v>18901.009999999998</v>
      </c>
      <c r="G491" s="2412"/>
      <c r="H491" s="2412"/>
      <c r="I491" s="2590"/>
      <c r="J491" s="2590"/>
      <c r="K491" s="2590"/>
      <c r="L491" s="2529"/>
      <c r="M491" s="437"/>
    </row>
    <row r="492" spans="1:16">
      <c r="A492" s="2389"/>
      <c r="B492" s="2587"/>
      <c r="C492" s="2467"/>
      <c r="D492" s="267" t="s">
        <v>304</v>
      </c>
      <c r="E492" s="266">
        <f>E498</f>
        <v>1871200</v>
      </c>
      <c r="F492" s="266">
        <f>F498</f>
        <v>1871200</v>
      </c>
      <c r="G492" s="2412"/>
      <c r="H492" s="2412"/>
      <c r="I492" s="2590"/>
      <c r="J492" s="2590"/>
      <c r="K492" s="2590"/>
      <c r="L492" s="2529"/>
      <c r="M492" s="437"/>
    </row>
    <row r="493" spans="1:16" ht="19.5">
      <c r="A493" s="2389"/>
      <c r="B493" s="2587"/>
      <c r="C493" s="2467"/>
      <c r="D493" s="265" t="s">
        <v>305</v>
      </c>
      <c r="E493" s="274">
        <f>E499</f>
        <v>0</v>
      </c>
      <c r="F493" s="273">
        <f>F499+F509+F515</f>
        <v>0</v>
      </c>
      <c r="G493" s="2412"/>
      <c r="H493" s="2412"/>
      <c r="I493" s="2590"/>
      <c r="J493" s="2590"/>
      <c r="K493" s="2590"/>
      <c r="L493" s="2529"/>
      <c r="M493" s="437"/>
    </row>
    <row r="494" spans="1:16">
      <c r="A494" s="2401"/>
      <c r="B494" s="2588"/>
      <c r="C494" s="2589"/>
      <c r="D494" s="267" t="s">
        <v>302</v>
      </c>
      <c r="E494" s="266">
        <f>E500</f>
        <v>862350.23</v>
      </c>
      <c r="F494" s="266">
        <f>F500+F510+F516</f>
        <v>420000</v>
      </c>
      <c r="G494" s="2413"/>
      <c r="H494" s="2413"/>
      <c r="I494" s="2591"/>
      <c r="J494" s="2591"/>
      <c r="K494" s="2591"/>
      <c r="L494" s="2530"/>
      <c r="M494" s="437"/>
    </row>
    <row r="495" spans="1:16" ht="12.75" customHeight="1">
      <c r="A495" s="2396" t="s">
        <v>1720</v>
      </c>
      <c r="B495" s="2421" t="s">
        <v>2060</v>
      </c>
      <c r="C495" s="2421"/>
      <c r="D495" s="261" t="s">
        <v>296</v>
      </c>
      <c r="E495" s="397">
        <f>E496+E500</f>
        <v>2752451.24</v>
      </c>
      <c r="F495" s="397">
        <f>F496+F500</f>
        <v>2310101.0099999998</v>
      </c>
      <c r="G495" s="2385"/>
      <c r="H495" s="2384" t="s">
        <v>2231</v>
      </c>
      <c r="I495" s="2390" t="s">
        <v>1719</v>
      </c>
      <c r="J495" s="2390">
        <v>87</v>
      </c>
      <c r="K495" s="2390">
        <v>751.4</v>
      </c>
      <c r="L495" s="2384" t="s">
        <v>2935</v>
      </c>
      <c r="M495" s="437"/>
    </row>
    <row r="496" spans="1:16" ht="19.5">
      <c r="A496" s="2477"/>
      <c r="B496" s="2539"/>
      <c r="C496" s="2421"/>
      <c r="D496" s="261" t="s">
        <v>301</v>
      </c>
      <c r="E496" s="241">
        <f>E497+E498+E499</f>
        <v>1890101.01</v>
      </c>
      <c r="F496" s="241">
        <f>F497+F498+F499</f>
        <v>1890101.01</v>
      </c>
      <c r="G496" s="2385"/>
      <c r="H496" s="2385"/>
      <c r="I496" s="2391"/>
      <c r="J496" s="2391"/>
      <c r="K496" s="2391"/>
      <c r="L496" s="2385"/>
      <c r="M496" s="437"/>
    </row>
    <row r="497" spans="1:15">
      <c r="A497" s="2477"/>
      <c r="B497" s="2539"/>
      <c r="C497" s="2421"/>
      <c r="D497" s="260" t="s">
        <v>303</v>
      </c>
      <c r="E497" s="398">
        <v>18901.009999999998</v>
      </c>
      <c r="F497" s="501">
        <v>18901.009999999998</v>
      </c>
      <c r="G497" s="2385"/>
      <c r="H497" s="2385"/>
      <c r="I497" s="2391"/>
      <c r="J497" s="2391"/>
      <c r="K497" s="2391"/>
      <c r="L497" s="2385"/>
      <c r="M497" s="437"/>
    </row>
    <row r="498" spans="1:15">
      <c r="A498" s="2477"/>
      <c r="B498" s="2539"/>
      <c r="C498" s="2421"/>
      <c r="D498" s="237" t="s">
        <v>304</v>
      </c>
      <c r="E498" s="241">
        <v>1871200</v>
      </c>
      <c r="F498" s="502">
        <v>1871200</v>
      </c>
      <c r="G498" s="2385"/>
      <c r="H498" s="2385"/>
      <c r="I498" s="2391"/>
      <c r="J498" s="2391"/>
      <c r="K498" s="2391"/>
      <c r="L498" s="2385"/>
      <c r="M498" s="437"/>
    </row>
    <row r="499" spans="1:15" ht="19.5">
      <c r="A499" s="2477"/>
      <c r="B499" s="2539"/>
      <c r="C499" s="2421"/>
      <c r="D499" s="261" t="s">
        <v>305</v>
      </c>
      <c r="E499" s="396">
        <v>0</v>
      </c>
      <c r="F499" s="398">
        <v>0</v>
      </c>
      <c r="G499" s="2385"/>
      <c r="H499" s="2385"/>
      <c r="I499" s="2391"/>
      <c r="J499" s="2391"/>
      <c r="K499" s="2391"/>
      <c r="L499" s="2385"/>
      <c r="M499" s="437"/>
    </row>
    <row r="500" spans="1:15" ht="48.75" customHeight="1">
      <c r="A500" s="2477"/>
      <c r="B500" s="2539"/>
      <c r="C500" s="2421"/>
      <c r="D500" s="1123" t="s">
        <v>302</v>
      </c>
      <c r="E500" s="1142">
        <v>862350.23</v>
      </c>
      <c r="F500" s="1142">
        <v>420000</v>
      </c>
      <c r="G500" s="2385"/>
      <c r="H500" s="2385"/>
      <c r="I500" s="2391"/>
      <c r="J500" s="2391"/>
      <c r="K500" s="2391"/>
      <c r="L500" s="2385"/>
      <c r="M500" s="437"/>
    </row>
    <row r="501" spans="1:15">
      <c r="A501" s="2370" t="s">
        <v>1448</v>
      </c>
      <c r="B501" s="2466" t="s">
        <v>2061</v>
      </c>
      <c r="C501" s="2466"/>
      <c r="D501" s="1126" t="s">
        <v>296</v>
      </c>
      <c r="E501" s="1155">
        <f>E503+E510</f>
        <v>307342519.36000001</v>
      </c>
      <c r="F501" s="1155">
        <f>F503+F510</f>
        <v>284357575.56</v>
      </c>
      <c r="G501" s="2411"/>
      <c r="H501" s="2411"/>
      <c r="I501" s="2414"/>
      <c r="J501" s="2414"/>
      <c r="K501" s="2414"/>
      <c r="L501" s="2528"/>
      <c r="M501" s="437"/>
    </row>
    <row r="502" spans="1:15" s="672" customFormat="1" ht="19.5">
      <c r="A502" s="2389"/>
      <c r="B502" s="2467"/>
      <c r="C502" s="2467"/>
      <c r="D502" s="339" t="s">
        <v>2521</v>
      </c>
      <c r="E502" s="1147">
        <f>E504</f>
        <v>24423172.200000003</v>
      </c>
      <c r="F502" s="1147">
        <f>F504</f>
        <v>21742612.77</v>
      </c>
      <c r="G502" s="2412"/>
      <c r="H502" s="2412"/>
      <c r="I502" s="2415"/>
      <c r="J502" s="2415"/>
      <c r="K502" s="2415"/>
      <c r="L502" s="2529"/>
      <c r="M502" s="680"/>
    </row>
    <row r="503" spans="1:15" ht="19.5">
      <c r="A503" s="2389"/>
      <c r="B503" s="2587"/>
      <c r="C503" s="2467"/>
      <c r="D503" s="1133" t="s">
        <v>301</v>
      </c>
      <c r="E503" s="1155">
        <f>E505+E507+E509</f>
        <v>307342519.36000001</v>
      </c>
      <c r="F503" s="1155">
        <f>F505+F507+F509</f>
        <v>284357575.56</v>
      </c>
      <c r="G503" s="2412"/>
      <c r="H503" s="2412"/>
      <c r="I503" s="2415"/>
      <c r="J503" s="2415"/>
      <c r="K503" s="2415"/>
      <c r="L503" s="2529"/>
      <c r="M503" s="437"/>
    </row>
    <row r="504" spans="1:15" s="672" customFormat="1" ht="19.5">
      <c r="A504" s="2389"/>
      <c r="B504" s="2587"/>
      <c r="C504" s="2467"/>
      <c r="D504" s="339" t="s">
        <v>2521</v>
      </c>
      <c r="E504" s="1145">
        <f>E506+E508</f>
        <v>24423172.200000003</v>
      </c>
      <c r="F504" s="1844">
        <f>F506+F508</f>
        <v>21742612.77</v>
      </c>
      <c r="G504" s="2412"/>
      <c r="H504" s="2412"/>
      <c r="I504" s="1120"/>
      <c r="J504" s="1120"/>
      <c r="K504" s="1120"/>
      <c r="L504" s="2529"/>
      <c r="M504" s="680"/>
    </row>
    <row r="505" spans="1:15">
      <c r="A505" s="2389"/>
      <c r="B505" s="2587"/>
      <c r="C505" s="2467"/>
      <c r="D505" s="1129" t="s">
        <v>303</v>
      </c>
      <c r="E505" s="1145">
        <f>E513+E519+E527</f>
        <v>121839819.36</v>
      </c>
      <c r="F505" s="1155">
        <f>F513+F519+F527</f>
        <v>98999662.370000005</v>
      </c>
      <c r="G505" s="2412"/>
      <c r="H505" s="2412"/>
      <c r="I505" s="2415"/>
      <c r="J505" s="2415"/>
      <c r="K505" s="2415"/>
      <c r="L505" s="2529"/>
      <c r="M505" s="437"/>
    </row>
    <row r="506" spans="1:15" s="672" customFormat="1" ht="19.5">
      <c r="A506" s="2389"/>
      <c r="B506" s="2587"/>
      <c r="C506" s="2467"/>
      <c r="D506" s="339" t="s">
        <v>2521</v>
      </c>
      <c r="E506" s="1145">
        <f>E528+E537</f>
        <v>12435091.800000001</v>
      </c>
      <c r="F506" s="1387">
        <f>F528+F537</f>
        <v>11248118.059999999</v>
      </c>
      <c r="G506" s="2412"/>
      <c r="H506" s="2412"/>
      <c r="I506" s="2415"/>
      <c r="J506" s="2415"/>
      <c r="K506" s="2415"/>
      <c r="L506" s="2529"/>
      <c r="M506" s="680"/>
    </row>
    <row r="507" spans="1:15">
      <c r="A507" s="2389"/>
      <c r="B507" s="2587"/>
      <c r="C507" s="2467"/>
      <c r="D507" s="1126" t="s">
        <v>304</v>
      </c>
      <c r="E507" s="1155">
        <f>E514+E520+E529</f>
        <v>185502700</v>
      </c>
      <c r="F507" s="1155">
        <f>F514+F520+F4826</f>
        <v>185357913.19</v>
      </c>
      <c r="G507" s="2412"/>
      <c r="H507" s="2412"/>
      <c r="I507" s="2415"/>
      <c r="J507" s="2415"/>
      <c r="K507" s="2415"/>
      <c r="L507" s="2529"/>
      <c r="M507" s="437"/>
    </row>
    <row r="508" spans="1:15" s="1687" customFormat="1" ht="19.5">
      <c r="A508" s="2389"/>
      <c r="B508" s="2587"/>
      <c r="C508" s="2467"/>
      <c r="D508" s="339" t="s">
        <v>2521</v>
      </c>
      <c r="E508" s="1220">
        <f>E539</f>
        <v>11988080.4</v>
      </c>
      <c r="F508" s="1220">
        <f>F539</f>
        <v>10494494.710000001</v>
      </c>
      <c r="G508" s="2412"/>
      <c r="H508" s="2412"/>
      <c r="I508" s="2415"/>
      <c r="J508" s="2415"/>
      <c r="K508" s="2415"/>
      <c r="L508" s="2529"/>
      <c r="M508" s="680"/>
    </row>
    <row r="509" spans="1:15" ht="19.5">
      <c r="A509" s="2389"/>
      <c r="B509" s="2587"/>
      <c r="C509" s="2467"/>
      <c r="D509" s="1133" t="s">
        <v>305</v>
      </c>
      <c r="E509" s="1146">
        <f>E530+E515+E521</f>
        <v>0</v>
      </c>
      <c r="F509" s="1145">
        <v>0</v>
      </c>
      <c r="G509" s="2412"/>
      <c r="H509" s="2412"/>
      <c r="I509" s="2415"/>
      <c r="J509" s="2415"/>
      <c r="K509" s="2415"/>
      <c r="L509" s="2529"/>
      <c r="M509" s="437"/>
    </row>
    <row r="510" spans="1:15" ht="15" customHeight="1">
      <c r="A510" s="2401"/>
      <c r="B510" s="2588"/>
      <c r="C510" s="2589"/>
      <c r="D510" s="1126" t="s">
        <v>302</v>
      </c>
      <c r="E510" s="1155">
        <f>E531+E522+E516</f>
        <v>0</v>
      </c>
      <c r="F510" s="1155">
        <v>0</v>
      </c>
      <c r="G510" s="2413"/>
      <c r="H510" s="2413"/>
      <c r="I510" s="2416"/>
      <c r="J510" s="2416"/>
      <c r="K510" s="2416"/>
      <c r="L510" s="2530"/>
      <c r="M510" s="437"/>
    </row>
    <row r="511" spans="1:15" ht="25.5" customHeight="1">
      <c r="A511" s="2396" t="s">
        <v>1449</v>
      </c>
      <c r="B511" s="2421" t="s">
        <v>2062</v>
      </c>
      <c r="C511" s="2421" t="s">
        <v>641</v>
      </c>
      <c r="D511" s="261" t="s">
        <v>296</v>
      </c>
      <c r="E511" s="397">
        <f>E512+E516</f>
        <v>9406561.7699999996</v>
      </c>
      <c r="F511" s="397">
        <f>F512+F516</f>
        <v>9401659.8300000001</v>
      </c>
      <c r="G511" s="2385"/>
      <c r="H511" s="1132" t="s">
        <v>2063</v>
      </c>
      <c r="I511" s="1118" t="s">
        <v>655</v>
      </c>
      <c r="J511" s="1118">
        <v>5.75</v>
      </c>
      <c r="K511" s="1118">
        <v>6.9351000000000003</v>
      </c>
      <c r="L511" s="2525" t="s">
        <v>2936</v>
      </c>
      <c r="M511" s="437"/>
    </row>
    <row r="512" spans="1:15" ht="21.75" customHeight="1">
      <c r="A512" s="2477"/>
      <c r="B512" s="2539"/>
      <c r="C512" s="2421"/>
      <c r="D512" s="261" t="s">
        <v>301</v>
      </c>
      <c r="E512" s="241">
        <f>E513+E514+E515</f>
        <v>9406561.7699999996</v>
      </c>
      <c r="F512" s="241">
        <f>F513+F514+F515</f>
        <v>9401659.8300000001</v>
      </c>
      <c r="G512" s="2385"/>
      <c r="H512" s="2559"/>
      <c r="I512" s="2391"/>
      <c r="J512" s="2391"/>
      <c r="K512" s="2391"/>
      <c r="L512" s="2526"/>
      <c r="M512" s="437"/>
      <c r="O512" s="406"/>
    </row>
    <row r="513" spans="1:15" ht="13.5" customHeight="1">
      <c r="A513" s="2477"/>
      <c r="B513" s="2539"/>
      <c r="C513" s="2421"/>
      <c r="D513" s="260" t="s">
        <v>303</v>
      </c>
      <c r="E513" s="398">
        <v>2103861.77</v>
      </c>
      <c r="F513" s="241">
        <v>2102765.4</v>
      </c>
      <c r="G513" s="2385"/>
      <c r="H513" s="2559"/>
      <c r="I513" s="2391"/>
      <c r="J513" s="2391"/>
      <c r="K513" s="2391"/>
      <c r="L513" s="2526"/>
      <c r="M513" s="437"/>
      <c r="O513" s="512"/>
    </row>
    <row r="514" spans="1:15" ht="12.75" customHeight="1">
      <c r="A514" s="2477"/>
      <c r="B514" s="2539"/>
      <c r="C514" s="2421"/>
      <c r="D514" s="237" t="s">
        <v>304</v>
      </c>
      <c r="E514" s="241">
        <v>7302700</v>
      </c>
      <c r="F514" s="241">
        <v>7298894.4299999997</v>
      </c>
      <c r="G514" s="2385"/>
      <c r="H514" s="1186"/>
      <c r="I514" s="1118"/>
      <c r="J514" s="1118"/>
      <c r="K514" s="1118"/>
      <c r="L514" s="2526"/>
      <c r="M514" s="437"/>
      <c r="O514" s="512"/>
    </row>
    <row r="515" spans="1:15" ht="18" customHeight="1">
      <c r="A515" s="2477"/>
      <c r="B515" s="2539"/>
      <c r="C515" s="2421"/>
      <c r="D515" s="261" t="s">
        <v>305</v>
      </c>
      <c r="E515" s="396">
        <v>0</v>
      </c>
      <c r="F515" s="398">
        <v>0</v>
      </c>
      <c r="G515" s="2385"/>
      <c r="H515" s="2385"/>
      <c r="I515" s="2391"/>
      <c r="J515" s="2391"/>
      <c r="K515" s="2391"/>
      <c r="L515" s="2526"/>
      <c r="M515" s="437"/>
      <c r="O515" s="513"/>
    </row>
    <row r="516" spans="1:15">
      <c r="A516" s="2477"/>
      <c r="B516" s="2539"/>
      <c r="C516" s="2421"/>
      <c r="D516" s="1123" t="s">
        <v>302</v>
      </c>
      <c r="E516" s="1142">
        <v>0</v>
      </c>
      <c r="F516" s="1142">
        <v>0</v>
      </c>
      <c r="G516" s="2385"/>
      <c r="H516" s="2385"/>
      <c r="I516" s="2391"/>
      <c r="J516" s="2391"/>
      <c r="K516" s="2391"/>
      <c r="L516" s="2527"/>
      <c r="M516" s="437"/>
      <c r="O516" s="406"/>
    </row>
    <row r="517" spans="1:15" ht="13.5" customHeight="1">
      <c r="A517" s="2395" t="s">
        <v>2070</v>
      </c>
      <c r="B517" s="2420" t="s">
        <v>2466</v>
      </c>
      <c r="C517" s="2420" t="s">
        <v>162</v>
      </c>
      <c r="D517" s="1127" t="s">
        <v>296</v>
      </c>
      <c r="E517" s="1154">
        <f>E518+E522</f>
        <v>292130330</v>
      </c>
      <c r="F517" s="1154">
        <f>F518+F522</f>
        <v>273453706.98000002</v>
      </c>
      <c r="G517" s="2384" t="s">
        <v>2941</v>
      </c>
      <c r="H517" s="2384" t="s">
        <v>2467</v>
      </c>
      <c r="I517" s="2390" t="s">
        <v>655</v>
      </c>
      <c r="J517" s="2390">
        <v>6</v>
      </c>
      <c r="K517" s="2390"/>
      <c r="L517" s="2525" t="s">
        <v>2940</v>
      </c>
      <c r="M517" s="437"/>
      <c r="O517" s="406"/>
    </row>
    <row r="518" spans="1:15" ht="19.5">
      <c r="A518" s="2396"/>
      <c r="B518" s="2421"/>
      <c r="C518" s="2421"/>
      <c r="D518" s="1124" t="s">
        <v>301</v>
      </c>
      <c r="E518" s="1154">
        <f>E519+E520+E521</f>
        <v>292130330</v>
      </c>
      <c r="F518" s="1154">
        <f>F519+F520+F521</f>
        <v>273453706.98000002</v>
      </c>
      <c r="G518" s="2385"/>
      <c r="H518" s="2385"/>
      <c r="I518" s="2391"/>
      <c r="J518" s="2391"/>
      <c r="K518" s="2391"/>
      <c r="L518" s="2526"/>
      <c r="M518" s="437"/>
      <c r="O518" s="406"/>
    </row>
    <row r="519" spans="1:15">
      <c r="A519" s="2396"/>
      <c r="B519" s="2421"/>
      <c r="C519" s="2421"/>
      <c r="D519" s="1123" t="s">
        <v>303</v>
      </c>
      <c r="E519" s="1142">
        <v>113930330</v>
      </c>
      <c r="F519" s="1154">
        <v>95394688.219999999</v>
      </c>
      <c r="G519" s="2385"/>
      <c r="H519" s="2385"/>
      <c r="I519" s="2391"/>
      <c r="J519" s="2391"/>
      <c r="K519" s="2391"/>
      <c r="L519" s="2526"/>
      <c r="M519" s="437"/>
    </row>
    <row r="520" spans="1:15" ht="23.25" customHeight="1">
      <c r="A520" s="2396"/>
      <c r="B520" s="2421"/>
      <c r="C520" s="2421"/>
      <c r="D520" s="1127" t="s">
        <v>304</v>
      </c>
      <c r="E520" s="1154">
        <v>178200000</v>
      </c>
      <c r="F520" s="1154">
        <v>178059018.75999999</v>
      </c>
      <c r="G520" s="2385"/>
      <c r="H520" s="2385"/>
      <c r="I520" s="2391"/>
      <c r="J520" s="2391"/>
      <c r="K520" s="2391"/>
      <c r="L520" s="2526"/>
      <c r="M520" s="437"/>
    </row>
    <row r="521" spans="1:15" ht="21.75" customHeight="1">
      <c r="A521" s="2396"/>
      <c r="B521" s="2421"/>
      <c r="C521" s="2421"/>
      <c r="D521" s="1124" t="s">
        <v>305</v>
      </c>
      <c r="E521" s="1144">
        <v>0</v>
      </c>
      <c r="F521" s="1142">
        <v>0</v>
      </c>
      <c r="G521" s="2385"/>
      <c r="H521" s="2385"/>
      <c r="I521" s="2391"/>
      <c r="J521" s="2391"/>
      <c r="K521" s="2391"/>
      <c r="L521" s="2526"/>
      <c r="M521" s="437"/>
    </row>
    <row r="522" spans="1:15" ht="14.25" customHeight="1">
      <c r="A522" s="2397"/>
      <c r="B522" s="2422"/>
      <c r="C522" s="2422"/>
      <c r="D522" s="1127" t="s">
        <v>302</v>
      </c>
      <c r="E522" s="1154">
        <v>0</v>
      </c>
      <c r="F522" s="1154">
        <v>0</v>
      </c>
      <c r="G522" s="2398"/>
      <c r="H522" s="2398"/>
      <c r="I522" s="2392"/>
      <c r="J522" s="2392"/>
      <c r="K522" s="2392"/>
      <c r="L522" s="2527"/>
      <c r="M522" s="437"/>
    </row>
    <row r="523" spans="1:15" ht="13.5" customHeight="1">
      <c r="A523" s="2395" t="s">
        <v>2071</v>
      </c>
      <c r="B523" s="2420" t="s">
        <v>1473</v>
      </c>
      <c r="C523" s="2420" t="s">
        <v>641</v>
      </c>
      <c r="D523" s="261" t="s">
        <v>296</v>
      </c>
      <c r="E523" s="397">
        <f>E525+E531</f>
        <v>5805627.5899999999</v>
      </c>
      <c r="F523" s="655">
        <f>F525+F531</f>
        <v>1502208.75</v>
      </c>
      <c r="G523" s="2526"/>
      <c r="H523" s="2384" t="s">
        <v>2064</v>
      </c>
      <c r="I523" s="2390" t="s">
        <v>591</v>
      </c>
      <c r="J523" s="2390">
        <v>1</v>
      </c>
      <c r="K523" s="2390">
        <v>5</v>
      </c>
      <c r="L523" s="2525" t="s">
        <v>2939</v>
      </c>
      <c r="M523" s="437"/>
    </row>
    <row r="524" spans="1:15" s="672" customFormat="1" ht="21" customHeight="1">
      <c r="A524" s="2396"/>
      <c r="B524" s="2421"/>
      <c r="C524" s="2421"/>
      <c r="D524" s="320" t="s">
        <v>2521</v>
      </c>
      <c r="E524" s="676">
        <f>E526</f>
        <v>6631511.4000000004</v>
      </c>
      <c r="F524" s="676">
        <f>F526</f>
        <v>6167601.2699999996</v>
      </c>
      <c r="G524" s="2526"/>
      <c r="H524" s="2385"/>
      <c r="I524" s="2391"/>
      <c r="J524" s="2391"/>
      <c r="K524" s="2391"/>
      <c r="L524" s="2526"/>
      <c r="M524" s="680"/>
    </row>
    <row r="525" spans="1:15" ht="19.5">
      <c r="A525" s="2477"/>
      <c r="B525" s="2539"/>
      <c r="C525" s="2421"/>
      <c r="D525" s="1124" t="s">
        <v>301</v>
      </c>
      <c r="E525" s="241">
        <f>E527+E529+E530</f>
        <v>5805627.5899999999</v>
      </c>
      <c r="F525" s="656">
        <f>F527+F529+F530</f>
        <v>1502208.75</v>
      </c>
      <c r="G525" s="2526"/>
      <c r="H525" s="2385"/>
      <c r="I525" s="2391"/>
      <c r="J525" s="2391"/>
      <c r="K525" s="2391"/>
      <c r="L525" s="2526"/>
      <c r="M525" s="437"/>
    </row>
    <row r="526" spans="1:15" s="672" customFormat="1" ht="19.5">
      <c r="A526" s="2477"/>
      <c r="B526" s="2539"/>
      <c r="C526" s="2421"/>
      <c r="D526" s="320" t="s">
        <v>2521</v>
      </c>
      <c r="E526" s="674">
        <f>E528</f>
        <v>6631511.4000000004</v>
      </c>
      <c r="F526" s="674">
        <f>F528</f>
        <v>6167601.2699999996</v>
      </c>
      <c r="G526" s="2526"/>
      <c r="H526" s="2385"/>
      <c r="I526" s="2391"/>
      <c r="J526" s="2391"/>
      <c r="K526" s="2391"/>
      <c r="L526" s="2526"/>
      <c r="M526" s="680"/>
    </row>
    <row r="527" spans="1:15">
      <c r="A527" s="2477"/>
      <c r="B527" s="2539"/>
      <c r="C527" s="2421"/>
      <c r="D527" s="1123" t="s">
        <v>303</v>
      </c>
      <c r="E527" s="398">
        <v>5805627.5899999999</v>
      </c>
      <c r="F527" s="656">
        <v>1502208.75</v>
      </c>
      <c r="G527" s="2526"/>
      <c r="H527" s="2385"/>
      <c r="I527" s="2391"/>
      <c r="J527" s="2391"/>
      <c r="K527" s="2391"/>
      <c r="L527" s="2526"/>
      <c r="M527" s="437"/>
    </row>
    <row r="528" spans="1:15" s="672" customFormat="1" ht="19.5">
      <c r="A528" s="2477"/>
      <c r="B528" s="2539"/>
      <c r="C528" s="2421"/>
      <c r="D528" s="320" t="s">
        <v>2521</v>
      </c>
      <c r="E528" s="675">
        <v>6631511.4000000004</v>
      </c>
      <c r="F528" s="674">
        <v>6167601.2699999996</v>
      </c>
      <c r="G528" s="1141"/>
      <c r="H528" s="2385"/>
      <c r="I528" s="2391"/>
      <c r="J528" s="2391"/>
      <c r="K528" s="2391"/>
      <c r="L528" s="2526"/>
      <c r="M528" s="680"/>
    </row>
    <row r="529" spans="1:13">
      <c r="A529" s="2477"/>
      <c r="B529" s="2539"/>
      <c r="C529" s="2421"/>
      <c r="D529" s="237" t="s">
        <v>304</v>
      </c>
      <c r="E529" s="241">
        <v>0</v>
      </c>
      <c r="F529" s="656">
        <v>0</v>
      </c>
      <c r="G529" s="1141"/>
      <c r="H529" s="2385"/>
      <c r="I529" s="2391"/>
      <c r="J529" s="2391"/>
      <c r="K529" s="2391"/>
      <c r="L529" s="2526"/>
      <c r="M529" s="437"/>
    </row>
    <row r="530" spans="1:13" ht="19.5">
      <c r="A530" s="2477"/>
      <c r="B530" s="2539"/>
      <c r="C530" s="2421"/>
      <c r="D530" s="261" t="s">
        <v>305</v>
      </c>
      <c r="E530" s="396">
        <v>0</v>
      </c>
      <c r="F530" s="398">
        <v>0</v>
      </c>
      <c r="G530" s="1141"/>
      <c r="H530" s="2385"/>
      <c r="I530" s="2391"/>
      <c r="J530" s="2391"/>
      <c r="K530" s="2391"/>
      <c r="L530" s="2526"/>
      <c r="M530" s="437"/>
    </row>
    <row r="531" spans="1:13">
      <c r="A531" s="2544"/>
      <c r="B531" s="2540"/>
      <c r="C531" s="2422"/>
      <c r="D531" s="1373" t="s">
        <v>302</v>
      </c>
      <c r="E531" s="1254">
        <v>0</v>
      </c>
      <c r="F531" s="1254">
        <v>0</v>
      </c>
      <c r="G531" s="1396"/>
      <c r="H531" s="2398"/>
      <c r="I531" s="2392"/>
      <c r="J531" s="2392"/>
      <c r="K531" s="2392"/>
      <c r="L531" s="2527"/>
      <c r="M531" s="437"/>
    </row>
    <row r="532" spans="1:13" s="672" customFormat="1" ht="16.5" customHeight="1">
      <c r="A532" s="2396" t="s">
        <v>2574</v>
      </c>
      <c r="B532" s="2421" t="s">
        <v>2576</v>
      </c>
      <c r="C532" s="2421" t="s">
        <v>641</v>
      </c>
      <c r="D532" s="1366" t="s">
        <v>296</v>
      </c>
      <c r="E532" s="1385">
        <f>E534+E541</f>
        <v>0</v>
      </c>
      <c r="F532" s="1385">
        <f>F534+F541</f>
        <v>0</v>
      </c>
      <c r="G532" s="2526" t="s">
        <v>2937</v>
      </c>
      <c r="H532" s="2384" t="s">
        <v>2575</v>
      </c>
      <c r="I532" s="1361" t="s">
        <v>655</v>
      </c>
      <c r="J532" s="1361">
        <v>4.8592399999999998</v>
      </c>
      <c r="K532" s="1361"/>
      <c r="L532" s="2525" t="s">
        <v>2938</v>
      </c>
      <c r="M532" s="680"/>
    </row>
    <row r="533" spans="1:13" s="672" customFormat="1" ht="19.5">
      <c r="A533" s="2396"/>
      <c r="B533" s="2421"/>
      <c r="C533" s="2421"/>
      <c r="D533" s="320" t="s">
        <v>2521</v>
      </c>
      <c r="E533" s="1385">
        <f>E535</f>
        <v>17791660.800000001</v>
      </c>
      <c r="F533" s="1385">
        <f>F535</f>
        <v>15575011.5</v>
      </c>
      <c r="G533" s="2526"/>
      <c r="H533" s="2385"/>
      <c r="I533" s="1361"/>
      <c r="J533" s="1361"/>
      <c r="K533" s="1361"/>
      <c r="L533" s="2526"/>
      <c r="M533" s="680"/>
    </row>
    <row r="534" spans="1:13" s="672" customFormat="1" ht="19.5">
      <c r="A534" s="2477"/>
      <c r="B534" s="2539"/>
      <c r="C534" s="2421"/>
      <c r="D534" s="1366" t="s">
        <v>301</v>
      </c>
      <c r="E534" s="1254">
        <f>E536+E538+E540</f>
        <v>0</v>
      </c>
      <c r="F534" s="1254">
        <f>F536+F538+F540</f>
        <v>0</v>
      </c>
      <c r="G534" s="2526"/>
      <c r="H534" s="2385"/>
      <c r="I534" s="1361"/>
      <c r="J534" s="1361"/>
      <c r="K534" s="1361"/>
      <c r="L534" s="2526"/>
      <c r="M534" s="680"/>
    </row>
    <row r="535" spans="1:13" s="672" customFormat="1" ht="19.5">
      <c r="A535" s="2477"/>
      <c r="B535" s="2539"/>
      <c r="C535" s="2421"/>
      <c r="D535" s="320" t="s">
        <v>2521</v>
      </c>
      <c r="E535" s="1254">
        <f>E537+E539</f>
        <v>17791660.800000001</v>
      </c>
      <c r="F535" s="1254">
        <f>F537+F539</f>
        <v>15575011.5</v>
      </c>
      <c r="G535" s="2526"/>
      <c r="H535" s="2385"/>
      <c r="I535" s="1361"/>
      <c r="J535" s="1361"/>
      <c r="K535" s="1361"/>
      <c r="L535" s="2526"/>
      <c r="M535" s="680"/>
    </row>
    <row r="536" spans="1:13" s="672" customFormat="1">
      <c r="A536" s="2477"/>
      <c r="B536" s="2539"/>
      <c r="C536" s="2421"/>
      <c r="D536" s="1365" t="s">
        <v>303</v>
      </c>
      <c r="E536" s="1384">
        <v>0</v>
      </c>
      <c r="F536" s="1254">
        <v>0</v>
      </c>
      <c r="G536" s="2526"/>
      <c r="H536" s="2385"/>
      <c r="I536" s="1361"/>
      <c r="J536" s="1361"/>
      <c r="K536" s="1361"/>
      <c r="L536" s="2526"/>
      <c r="M536" s="680"/>
    </row>
    <row r="537" spans="1:13" s="672" customFormat="1" ht="19.5">
      <c r="A537" s="2477"/>
      <c r="B537" s="2539"/>
      <c r="C537" s="2421"/>
      <c r="D537" s="320" t="s">
        <v>2521</v>
      </c>
      <c r="E537" s="1384">
        <v>5803580.4000000004</v>
      </c>
      <c r="F537" s="1254">
        <v>5080516.79</v>
      </c>
      <c r="G537" s="1141"/>
      <c r="H537" s="2385"/>
      <c r="I537" s="1361"/>
      <c r="J537" s="1361"/>
      <c r="K537" s="1361"/>
      <c r="L537" s="2526"/>
      <c r="M537" s="680"/>
    </row>
    <row r="538" spans="1:13" s="672" customFormat="1">
      <c r="A538" s="2477"/>
      <c r="B538" s="2539"/>
      <c r="C538" s="2421"/>
      <c r="D538" s="1373" t="s">
        <v>304</v>
      </c>
      <c r="E538" s="1254">
        <v>0</v>
      </c>
      <c r="F538" s="1254">
        <v>0</v>
      </c>
      <c r="G538" s="1141"/>
      <c r="H538" s="2385"/>
      <c r="I538" s="1361"/>
      <c r="J538" s="1361"/>
      <c r="K538" s="1361"/>
      <c r="L538" s="2526"/>
      <c r="M538" s="680"/>
    </row>
    <row r="539" spans="1:13" s="1687" customFormat="1" ht="19.5">
      <c r="A539" s="2477"/>
      <c r="B539" s="2539"/>
      <c r="C539" s="2421"/>
      <c r="D539" s="320" t="s">
        <v>2521</v>
      </c>
      <c r="E539" s="1254">
        <v>11988080.4</v>
      </c>
      <c r="F539" s="1848">
        <v>10494494.710000001</v>
      </c>
      <c r="G539" s="1141"/>
      <c r="H539" s="2385"/>
      <c r="I539" s="1819"/>
      <c r="J539" s="1819"/>
      <c r="K539" s="1819"/>
      <c r="L539" s="2526"/>
      <c r="M539" s="680"/>
    </row>
    <row r="540" spans="1:13" s="672" customFormat="1" ht="19.5">
      <c r="A540" s="2477"/>
      <c r="B540" s="2539"/>
      <c r="C540" s="2421"/>
      <c r="D540" s="1366" t="s">
        <v>305</v>
      </c>
      <c r="E540" s="1386">
        <v>0</v>
      </c>
      <c r="F540" s="1384">
        <v>0</v>
      </c>
      <c r="G540" s="1141"/>
      <c r="H540" s="2385"/>
      <c r="I540" s="1361"/>
      <c r="J540" s="1361"/>
      <c r="K540" s="1361"/>
      <c r="L540" s="2526"/>
      <c r="M540" s="680"/>
    </row>
    <row r="541" spans="1:13" s="672" customFormat="1">
      <c r="A541" s="2477"/>
      <c r="B541" s="2539"/>
      <c r="C541" s="2421"/>
      <c r="D541" s="1365" t="s">
        <v>302</v>
      </c>
      <c r="E541" s="1384">
        <v>0</v>
      </c>
      <c r="F541" s="1384">
        <v>0</v>
      </c>
      <c r="G541" s="1141"/>
      <c r="H541" s="2398"/>
      <c r="I541" s="1361"/>
      <c r="J541" s="1361"/>
      <c r="K541" s="1361"/>
      <c r="L541" s="2527"/>
      <c r="M541" s="680"/>
    </row>
    <row r="542" spans="1:13">
      <c r="A542" s="2370" t="s">
        <v>1721</v>
      </c>
      <c r="B542" s="2466" t="s">
        <v>2065</v>
      </c>
      <c r="C542" s="2466"/>
      <c r="D542" s="1126" t="s">
        <v>296</v>
      </c>
      <c r="E542" s="1155">
        <f>E543+E547</f>
        <v>12656859.789999999</v>
      </c>
      <c r="F542" s="1155">
        <f>F543+F547</f>
        <v>12166741.65</v>
      </c>
      <c r="G542" s="2411"/>
      <c r="H542" s="2411"/>
      <c r="I542" s="2414"/>
      <c r="J542" s="2414"/>
      <c r="K542" s="2414"/>
      <c r="L542" s="2528"/>
      <c r="M542" s="437"/>
    </row>
    <row r="543" spans="1:13" ht="19.5">
      <c r="A543" s="2389"/>
      <c r="B543" s="2587"/>
      <c r="C543" s="2467"/>
      <c r="D543" s="1133" t="s">
        <v>301</v>
      </c>
      <c r="E543" s="1155">
        <f>E544+E545+E546</f>
        <v>10764242.43</v>
      </c>
      <c r="F543" s="1155">
        <f>F544+F545+F546</f>
        <v>10391538.58</v>
      </c>
      <c r="G543" s="2412"/>
      <c r="H543" s="2412"/>
      <c r="I543" s="2415"/>
      <c r="J543" s="2415"/>
      <c r="K543" s="2415"/>
      <c r="L543" s="2529"/>
      <c r="M543" s="437"/>
    </row>
    <row r="544" spans="1:13">
      <c r="A544" s="2389"/>
      <c r="B544" s="2587"/>
      <c r="C544" s="2467"/>
      <c r="D544" s="1129" t="s">
        <v>303</v>
      </c>
      <c r="E544" s="1145">
        <f t="shared" ref="E544:F547" si="21">E550</f>
        <v>107642.43</v>
      </c>
      <c r="F544" s="1155">
        <f t="shared" si="21"/>
        <v>103915.39</v>
      </c>
      <c r="G544" s="2412"/>
      <c r="H544" s="2412"/>
      <c r="I544" s="2415"/>
      <c r="J544" s="2415"/>
      <c r="K544" s="2415"/>
      <c r="L544" s="2529"/>
      <c r="M544" s="437"/>
    </row>
    <row r="545" spans="1:13">
      <c r="A545" s="2389"/>
      <c r="B545" s="2587"/>
      <c r="C545" s="2467"/>
      <c r="D545" s="1126" t="s">
        <v>304</v>
      </c>
      <c r="E545" s="1155">
        <f t="shared" si="21"/>
        <v>10656600</v>
      </c>
      <c r="F545" s="1155">
        <f t="shared" si="21"/>
        <v>10287623.189999999</v>
      </c>
      <c r="G545" s="2412"/>
      <c r="H545" s="2412"/>
      <c r="I545" s="2415"/>
      <c r="J545" s="2415"/>
      <c r="K545" s="2415"/>
      <c r="L545" s="2529"/>
      <c r="M545" s="437"/>
    </row>
    <row r="546" spans="1:13" ht="19.5">
      <c r="A546" s="2389"/>
      <c r="B546" s="2587"/>
      <c r="C546" s="2467"/>
      <c r="D546" s="1133" t="s">
        <v>305</v>
      </c>
      <c r="E546" s="1146">
        <f t="shared" si="21"/>
        <v>0</v>
      </c>
      <c r="F546" s="1145">
        <f t="shared" si="21"/>
        <v>0</v>
      </c>
      <c r="G546" s="2412"/>
      <c r="H546" s="2412"/>
      <c r="I546" s="2415"/>
      <c r="J546" s="2415"/>
      <c r="K546" s="2415"/>
      <c r="L546" s="2529"/>
      <c r="M546" s="437"/>
    </row>
    <row r="547" spans="1:13">
      <c r="A547" s="2401"/>
      <c r="B547" s="2588"/>
      <c r="C547" s="2589"/>
      <c r="D547" s="1126" t="s">
        <v>302</v>
      </c>
      <c r="E547" s="1155">
        <f t="shared" si="21"/>
        <v>1892617.36</v>
      </c>
      <c r="F547" s="1155">
        <f t="shared" si="21"/>
        <v>1775203.07</v>
      </c>
      <c r="G547" s="2413"/>
      <c r="H547" s="2413"/>
      <c r="I547" s="2416"/>
      <c r="J547" s="2416"/>
      <c r="K547" s="2416"/>
      <c r="L547" s="2530"/>
      <c r="M547" s="437"/>
    </row>
    <row r="548" spans="1:13" ht="13.5" customHeight="1">
      <c r="A548" s="2396" t="s">
        <v>1722</v>
      </c>
      <c r="B548" s="2421" t="s">
        <v>2468</v>
      </c>
      <c r="C548" s="2421" t="s">
        <v>641</v>
      </c>
      <c r="D548" s="261" t="s">
        <v>296</v>
      </c>
      <c r="E548" s="264">
        <f>E549+E553</f>
        <v>12656859.789999999</v>
      </c>
      <c r="F548" s="264">
        <f>F549+F553</f>
        <v>12166741.65</v>
      </c>
      <c r="G548" s="2385" t="s">
        <v>2944</v>
      </c>
      <c r="H548" s="2385" t="s">
        <v>2469</v>
      </c>
      <c r="I548" s="2391" t="s">
        <v>591</v>
      </c>
      <c r="J548" s="2391">
        <v>26</v>
      </c>
      <c r="K548" s="2391">
        <v>32</v>
      </c>
      <c r="L548" s="2525" t="s">
        <v>2943</v>
      </c>
      <c r="M548" s="437"/>
    </row>
    <row r="549" spans="1:13" ht="19.5">
      <c r="A549" s="2477"/>
      <c r="B549" s="2539"/>
      <c r="C549" s="2421"/>
      <c r="D549" s="261" t="s">
        <v>301</v>
      </c>
      <c r="E549" s="241">
        <f>E550+E551+E552</f>
        <v>10764242.43</v>
      </c>
      <c r="F549" s="241">
        <f>F550+F551+F552</f>
        <v>10391538.58</v>
      </c>
      <c r="G549" s="2385"/>
      <c r="H549" s="2385"/>
      <c r="I549" s="2391"/>
      <c r="J549" s="2391"/>
      <c r="K549" s="2391"/>
      <c r="L549" s="2526"/>
      <c r="M549" s="437"/>
    </row>
    <row r="550" spans="1:13">
      <c r="A550" s="2477"/>
      <c r="B550" s="2539"/>
      <c r="C550" s="2421"/>
      <c r="D550" s="260" t="s">
        <v>303</v>
      </c>
      <c r="E550" s="262">
        <v>107642.43</v>
      </c>
      <c r="F550" s="241">
        <v>103915.39</v>
      </c>
      <c r="G550" s="2385"/>
      <c r="H550" s="2385"/>
      <c r="I550" s="2391"/>
      <c r="J550" s="2391"/>
      <c r="K550" s="2391"/>
      <c r="L550" s="2526"/>
      <c r="M550" s="437"/>
    </row>
    <row r="551" spans="1:13">
      <c r="A551" s="2477"/>
      <c r="B551" s="2539"/>
      <c r="C551" s="2421"/>
      <c r="D551" s="237" t="s">
        <v>304</v>
      </c>
      <c r="E551" s="241">
        <v>10656600</v>
      </c>
      <c r="F551" s="241">
        <v>10287623.189999999</v>
      </c>
      <c r="G551" s="2385"/>
      <c r="H551" s="2385"/>
      <c r="I551" s="2391"/>
      <c r="J551" s="2391"/>
      <c r="K551" s="2391"/>
      <c r="L551" s="2526"/>
      <c r="M551" s="437"/>
    </row>
    <row r="552" spans="1:13" ht="19.5">
      <c r="A552" s="2477"/>
      <c r="B552" s="2539"/>
      <c r="C552" s="2421"/>
      <c r="D552" s="261" t="s">
        <v>305</v>
      </c>
      <c r="E552" s="263">
        <v>0</v>
      </c>
      <c r="F552" s="262">
        <v>0</v>
      </c>
      <c r="G552" s="2385"/>
      <c r="H552" s="2385"/>
      <c r="I552" s="2391"/>
      <c r="J552" s="2391"/>
      <c r="K552" s="2391"/>
      <c r="L552" s="2526"/>
      <c r="M552" s="437"/>
    </row>
    <row r="553" spans="1:13" ht="33.75" customHeight="1">
      <c r="A553" s="2477"/>
      <c r="B553" s="2539"/>
      <c r="C553" s="2421"/>
      <c r="D553" s="1123" t="s">
        <v>302</v>
      </c>
      <c r="E553" s="1142">
        <v>1892617.36</v>
      </c>
      <c r="F553" s="1142">
        <v>1775203.07</v>
      </c>
      <c r="G553" s="2385"/>
      <c r="H553" s="2385"/>
      <c r="I553" s="2391"/>
      <c r="J553" s="2391"/>
      <c r="K553" s="2391"/>
      <c r="L553" s="2527"/>
      <c r="M553" s="437"/>
    </row>
    <row r="554" spans="1:13">
      <c r="A554" s="2370" t="s">
        <v>1832</v>
      </c>
      <c r="B554" s="2466" t="s">
        <v>2066</v>
      </c>
      <c r="C554" s="2466"/>
      <c r="D554" s="1126" t="s">
        <v>296</v>
      </c>
      <c r="E554" s="1155">
        <f>E555+E559</f>
        <v>608383.84</v>
      </c>
      <c r="F554" s="1155">
        <f>F555+F559</f>
        <v>298129.58</v>
      </c>
      <c r="G554" s="2411"/>
      <c r="H554" s="2411"/>
      <c r="I554" s="2414"/>
      <c r="J554" s="2414"/>
      <c r="K554" s="2414"/>
      <c r="L554" s="2528"/>
      <c r="M554" s="437"/>
    </row>
    <row r="555" spans="1:13" ht="19.5">
      <c r="A555" s="2389"/>
      <c r="B555" s="2587"/>
      <c r="C555" s="2467"/>
      <c r="D555" s="1133" t="s">
        <v>301</v>
      </c>
      <c r="E555" s="1155">
        <f>E556+E557+E558</f>
        <v>608383.84</v>
      </c>
      <c r="F555" s="1155">
        <f>F556+F557+F558</f>
        <v>298129.58</v>
      </c>
      <c r="G555" s="2412"/>
      <c r="H555" s="2412"/>
      <c r="I555" s="2415"/>
      <c r="J555" s="2415"/>
      <c r="K555" s="2415"/>
      <c r="L555" s="2529"/>
      <c r="M555" s="437"/>
    </row>
    <row r="556" spans="1:13">
      <c r="A556" s="2389"/>
      <c r="B556" s="2587"/>
      <c r="C556" s="2467"/>
      <c r="D556" s="1129" t="s">
        <v>303</v>
      </c>
      <c r="E556" s="1145">
        <f>E562</f>
        <v>6083.84</v>
      </c>
      <c r="F556" s="1145">
        <f>F562</f>
        <v>2981.3</v>
      </c>
      <c r="G556" s="2412"/>
      <c r="H556" s="2412"/>
      <c r="I556" s="2415"/>
      <c r="J556" s="2415"/>
      <c r="K556" s="2415"/>
      <c r="L556" s="2529"/>
      <c r="M556" s="437"/>
    </row>
    <row r="557" spans="1:13">
      <c r="A557" s="2389"/>
      <c r="B557" s="2587"/>
      <c r="C557" s="2467"/>
      <c r="D557" s="1126" t="s">
        <v>304</v>
      </c>
      <c r="E557" s="1155">
        <f>E563</f>
        <v>602300</v>
      </c>
      <c r="F557" s="1155">
        <f>F563</f>
        <v>295148.28000000003</v>
      </c>
      <c r="G557" s="2412"/>
      <c r="H557" s="2412"/>
      <c r="I557" s="2415"/>
      <c r="J557" s="2415"/>
      <c r="K557" s="2415"/>
      <c r="L557" s="2529"/>
      <c r="M557" s="437"/>
    </row>
    <row r="558" spans="1:13" ht="19.5">
      <c r="A558" s="2389"/>
      <c r="B558" s="2587"/>
      <c r="C558" s="2467"/>
      <c r="D558" s="1133" t="s">
        <v>305</v>
      </c>
      <c r="E558" s="1146">
        <f>E564</f>
        <v>0</v>
      </c>
      <c r="F558" s="1145">
        <v>0</v>
      </c>
      <c r="G558" s="2412"/>
      <c r="H558" s="2412"/>
      <c r="I558" s="2415"/>
      <c r="J558" s="2415"/>
      <c r="K558" s="2415"/>
      <c r="L558" s="2529"/>
      <c r="M558" s="437"/>
    </row>
    <row r="559" spans="1:13">
      <c r="A559" s="2401"/>
      <c r="B559" s="2588"/>
      <c r="C559" s="2589"/>
      <c r="D559" s="1126" t="s">
        <v>302</v>
      </c>
      <c r="E559" s="1155">
        <f>E565</f>
        <v>0</v>
      </c>
      <c r="F559" s="1155">
        <v>0</v>
      </c>
      <c r="G559" s="2413"/>
      <c r="H559" s="2413"/>
      <c r="I559" s="2416"/>
      <c r="J559" s="2416"/>
      <c r="K559" s="2416"/>
      <c r="L559" s="2530"/>
      <c r="M559" s="437"/>
    </row>
    <row r="560" spans="1:13">
      <c r="A560" s="2396" t="s">
        <v>1834</v>
      </c>
      <c r="B560" s="2421" t="s">
        <v>2067</v>
      </c>
      <c r="C560" s="2421"/>
      <c r="D560" s="1124" t="s">
        <v>296</v>
      </c>
      <c r="E560" s="1143">
        <f>E561+E565</f>
        <v>608383.84</v>
      </c>
      <c r="F560" s="1143">
        <f>F561+F565</f>
        <v>298129.58</v>
      </c>
      <c r="G560" s="2385" t="s">
        <v>2946</v>
      </c>
      <c r="H560" s="2385" t="s">
        <v>2232</v>
      </c>
      <c r="I560" s="2391" t="s">
        <v>741</v>
      </c>
      <c r="J560" s="2391">
        <v>10</v>
      </c>
      <c r="K560" s="2391">
        <v>12</v>
      </c>
      <c r="L560" s="2525" t="s">
        <v>2945</v>
      </c>
      <c r="M560" s="437"/>
    </row>
    <row r="561" spans="1:13" ht="19.5">
      <c r="A561" s="2396"/>
      <c r="B561" s="2582"/>
      <c r="C561" s="2421"/>
      <c r="D561" s="1124" t="s">
        <v>301</v>
      </c>
      <c r="E561" s="1154">
        <f>E562+E563+E564</f>
        <v>608383.84</v>
      </c>
      <c r="F561" s="1154">
        <f>F562+F563+F564</f>
        <v>298129.58</v>
      </c>
      <c r="G561" s="2385"/>
      <c r="H561" s="2385"/>
      <c r="I561" s="2391"/>
      <c r="J561" s="2391"/>
      <c r="K561" s="2391"/>
      <c r="L561" s="2526"/>
      <c r="M561" s="437"/>
    </row>
    <row r="562" spans="1:13" ht="18.75" customHeight="1">
      <c r="A562" s="2396"/>
      <c r="B562" s="2582"/>
      <c r="C562" s="2421"/>
      <c r="D562" s="1123" t="s">
        <v>303</v>
      </c>
      <c r="E562" s="1142">
        <v>6083.84</v>
      </c>
      <c r="F562" s="1154">
        <v>2981.3</v>
      </c>
      <c r="G562" s="2385"/>
      <c r="H562" s="2385"/>
      <c r="I562" s="2391"/>
      <c r="J562" s="2391"/>
      <c r="K562" s="2391"/>
      <c r="L562" s="2526"/>
      <c r="M562" s="437"/>
    </row>
    <row r="563" spans="1:13" ht="32.25" customHeight="1">
      <c r="A563" s="2396"/>
      <c r="B563" s="2582"/>
      <c r="C563" s="2421"/>
      <c r="D563" s="1127" t="s">
        <v>304</v>
      </c>
      <c r="E563" s="1154">
        <v>602300</v>
      </c>
      <c r="F563" s="1154">
        <v>295148.28000000003</v>
      </c>
      <c r="G563" s="2385"/>
      <c r="H563" s="2385"/>
      <c r="I563" s="2391"/>
      <c r="J563" s="2391"/>
      <c r="K563" s="2391"/>
      <c r="L563" s="2526"/>
      <c r="M563" s="437"/>
    </row>
    <row r="564" spans="1:13" ht="38.25" customHeight="1">
      <c r="A564" s="2396"/>
      <c r="B564" s="2582"/>
      <c r="C564" s="2421"/>
      <c r="D564" s="1124" t="s">
        <v>305</v>
      </c>
      <c r="E564" s="1144">
        <v>0</v>
      </c>
      <c r="F564" s="1142">
        <v>0</v>
      </c>
      <c r="G564" s="2385"/>
      <c r="H564" s="2385"/>
      <c r="I564" s="2391"/>
      <c r="J564" s="2391"/>
      <c r="K564" s="2391"/>
      <c r="L564" s="2526"/>
      <c r="M564" s="437"/>
    </row>
    <row r="565" spans="1:13" ht="114" customHeight="1" thickBot="1">
      <c r="A565" s="2581"/>
      <c r="B565" s="2583"/>
      <c r="C565" s="2584"/>
      <c r="D565" s="1128" t="s">
        <v>302</v>
      </c>
      <c r="E565" s="576">
        <v>0</v>
      </c>
      <c r="F565" s="576">
        <v>0</v>
      </c>
      <c r="G565" s="2585"/>
      <c r="H565" s="2585"/>
      <c r="I565" s="2586"/>
      <c r="J565" s="2586"/>
      <c r="K565" s="2586"/>
      <c r="L565" s="2534"/>
      <c r="M565" s="437"/>
    </row>
    <row r="566" spans="1:13" ht="82.5" customHeight="1" thickTop="1">
      <c r="A566" s="2683"/>
      <c r="B566" s="2683"/>
      <c r="C566" s="2683"/>
      <c r="D566" s="2683"/>
      <c r="E566" s="2683"/>
      <c r="F566" s="2683"/>
      <c r="G566" s="2683"/>
      <c r="H566" s="2683"/>
      <c r="I566" s="2683"/>
      <c r="J566" s="2683"/>
      <c r="K566" s="2683"/>
      <c r="L566" s="2683"/>
    </row>
    <row r="567" spans="1:13">
      <c r="L567" s="509"/>
    </row>
    <row r="568" spans="1:13">
      <c r="L568" s="509"/>
    </row>
    <row r="569" spans="1:13">
      <c r="L569" s="509"/>
    </row>
    <row r="570" spans="1:13">
      <c r="L570" s="509"/>
    </row>
    <row r="571" spans="1:13">
      <c r="L571" s="509"/>
    </row>
    <row r="572" spans="1:13">
      <c r="L572" s="509"/>
    </row>
    <row r="573" spans="1:13">
      <c r="L573" s="509"/>
    </row>
    <row r="574" spans="1:13">
      <c r="L574" s="509"/>
    </row>
    <row r="575" spans="1:13">
      <c r="L575" s="509"/>
    </row>
    <row r="576" spans="1:13">
      <c r="L576" s="509"/>
    </row>
    <row r="577" spans="12:12">
      <c r="L577" s="509"/>
    </row>
    <row r="578" spans="12:12">
      <c r="L578" s="509"/>
    </row>
    <row r="579" spans="12:12">
      <c r="L579" s="509"/>
    </row>
    <row r="580" spans="12:12">
      <c r="L580" s="509"/>
    </row>
    <row r="581" spans="12:12">
      <c r="L581" s="509"/>
    </row>
    <row r="582" spans="12:12">
      <c r="L582" s="509"/>
    </row>
    <row r="583" spans="12:12">
      <c r="L583" s="509"/>
    </row>
    <row r="584" spans="12:12">
      <c r="L584" s="509"/>
    </row>
    <row r="585" spans="12:12">
      <c r="L585" s="509"/>
    </row>
    <row r="586" spans="12:12">
      <c r="L586" s="509"/>
    </row>
    <row r="587" spans="12:12">
      <c r="L587" s="509"/>
    </row>
    <row r="588" spans="12:12">
      <c r="L588" s="509"/>
    </row>
    <row r="589" spans="12:12">
      <c r="L589" s="509"/>
    </row>
    <row r="590" spans="12:12">
      <c r="L590" s="509"/>
    </row>
    <row r="591" spans="12:12">
      <c r="L591" s="509"/>
    </row>
    <row r="592" spans="12:12">
      <c r="L592" s="509"/>
    </row>
    <row r="593" spans="12:12">
      <c r="L593" s="509"/>
    </row>
    <row r="594" spans="12:12">
      <c r="L594" s="509"/>
    </row>
    <row r="595" spans="12:12">
      <c r="L595" s="509"/>
    </row>
    <row r="596" spans="12:12">
      <c r="L596" s="509"/>
    </row>
    <row r="597" spans="12:12">
      <c r="L597" s="509"/>
    </row>
    <row r="598" spans="12:12">
      <c r="L598" s="509"/>
    </row>
    <row r="599" spans="12:12">
      <c r="L599" s="509"/>
    </row>
    <row r="600" spans="12:12">
      <c r="L600" s="509"/>
    </row>
    <row r="601" spans="12:12">
      <c r="L601" s="509"/>
    </row>
    <row r="602" spans="12:12">
      <c r="L602" s="509"/>
    </row>
    <row r="603" spans="12:12">
      <c r="L603" s="509"/>
    </row>
    <row r="604" spans="12:12">
      <c r="L604" s="509"/>
    </row>
    <row r="605" spans="12:12">
      <c r="L605" s="509"/>
    </row>
    <row r="606" spans="12:12">
      <c r="L606" s="509"/>
    </row>
    <row r="607" spans="12:12">
      <c r="L607" s="509"/>
    </row>
    <row r="608" spans="12:12">
      <c r="L608" s="509"/>
    </row>
    <row r="609" spans="12:12">
      <c r="L609" s="509"/>
    </row>
    <row r="610" spans="12:12">
      <c r="L610" s="509"/>
    </row>
    <row r="611" spans="12:12">
      <c r="L611" s="509"/>
    </row>
    <row r="612" spans="12:12">
      <c r="L612" s="509"/>
    </row>
    <row r="613" spans="12:12">
      <c r="L613" s="509"/>
    </row>
    <row r="614" spans="12:12">
      <c r="L614" s="509"/>
    </row>
    <row r="615" spans="12:12">
      <c r="L615" s="509"/>
    </row>
    <row r="616" spans="12:12">
      <c r="L616" s="509"/>
    </row>
    <row r="617" spans="12:12">
      <c r="L617" s="509"/>
    </row>
    <row r="618" spans="12:12">
      <c r="L618" s="509"/>
    </row>
    <row r="619" spans="12:12">
      <c r="L619" s="509"/>
    </row>
    <row r="620" spans="12:12">
      <c r="L620" s="509"/>
    </row>
    <row r="621" spans="12:12">
      <c r="L621" s="509"/>
    </row>
    <row r="622" spans="12:12">
      <c r="L622" s="509"/>
    </row>
    <row r="623" spans="12:12">
      <c r="L623" s="509"/>
    </row>
    <row r="624" spans="12:12">
      <c r="L624" s="509"/>
    </row>
    <row r="625" spans="12:12">
      <c r="L625" s="509"/>
    </row>
    <row r="626" spans="12:12">
      <c r="L626" s="509"/>
    </row>
    <row r="627" spans="12:12">
      <c r="L627" s="509"/>
    </row>
    <row r="628" spans="12:12">
      <c r="L628" s="509"/>
    </row>
    <row r="629" spans="12:12">
      <c r="L629" s="509"/>
    </row>
    <row r="630" spans="12:12">
      <c r="L630" s="509"/>
    </row>
    <row r="631" spans="12:12">
      <c r="L631" s="509"/>
    </row>
    <row r="632" spans="12:12">
      <c r="L632" s="509"/>
    </row>
    <row r="633" spans="12:12">
      <c r="L633" s="509"/>
    </row>
    <row r="634" spans="12:12">
      <c r="L634" s="509"/>
    </row>
    <row r="635" spans="12:12">
      <c r="L635" s="509"/>
    </row>
    <row r="636" spans="12:12">
      <c r="L636" s="509"/>
    </row>
    <row r="637" spans="12:12">
      <c r="L637" s="509"/>
    </row>
    <row r="638" spans="12:12">
      <c r="L638" s="509"/>
    </row>
    <row r="639" spans="12:12">
      <c r="L639" s="509"/>
    </row>
    <row r="640" spans="12:12">
      <c r="L640" s="509"/>
    </row>
    <row r="641" spans="12:12">
      <c r="L641" s="509"/>
    </row>
    <row r="642" spans="12:12">
      <c r="L642" s="509"/>
    </row>
    <row r="643" spans="12:12">
      <c r="L643" s="509"/>
    </row>
    <row r="644" spans="12:12">
      <c r="L644" s="509"/>
    </row>
    <row r="645" spans="12:12">
      <c r="L645" s="509"/>
    </row>
    <row r="646" spans="12:12">
      <c r="L646" s="509"/>
    </row>
    <row r="647" spans="12:12">
      <c r="L647" s="509"/>
    </row>
    <row r="648" spans="12:12">
      <c r="L648" s="509"/>
    </row>
    <row r="649" spans="12:12">
      <c r="L649" s="509"/>
    </row>
    <row r="650" spans="12:12">
      <c r="L650" s="509"/>
    </row>
    <row r="651" spans="12:12">
      <c r="L651" s="509"/>
    </row>
    <row r="652" spans="12:12">
      <c r="L652" s="509"/>
    </row>
    <row r="653" spans="12:12">
      <c r="L653" s="509"/>
    </row>
    <row r="654" spans="12:12">
      <c r="L654" s="509"/>
    </row>
    <row r="655" spans="12:12">
      <c r="L655" s="509"/>
    </row>
    <row r="656" spans="12:12">
      <c r="L656" s="509"/>
    </row>
    <row r="657" spans="12:12">
      <c r="L657" s="509"/>
    </row>
    <row r="658" spans="12:12">
      <c r="L658" s="509"/>
    </row>
    <row r="659" spans="12:12">
      <c r="L659" s="509"/>
    </row>
    <row r="660" spans="12:12">
      <c r="L660" s="509"/>
    </row>
    <row r="661" spans="12:12">
      <c r="L661" s="509"/>
    </row>
    <row r="662" spans="12:12">
      <c r="L662" s="509"/>
    </row>
    <row r="663" spans="12:12">
      <c r="L663" s="509"/>
    </row>
    <row r="664" spans="12:12">
      <c r="L664" s="509"/>
    </row>
    <row r="665" spans="12:12">
      <c r="L665" s="509"/>
    </row>
    <row r="666" spans="12:12">
      <c r="L666" s="509"/>
    </row>
    <row r="667" spans="12:12">
      <c r="L667" s="509"/>
    </row>
    <row r="668" spans="12:12">
      <c r="L668" s="509"/>
    </row>
    <row r="669" spans="12:12">
      <c r="L669" s="509"/>
    </row>
    <row r="670" spans="12:12">
      <c r="L670" s="509"/>
    </row>
    <row r="671" spans="12:12">
      <c r="L671" s="509"/>
    </row>
    <row r="672" spans="12:12">
      <c r="L672" s="509"/>
    </row>
    <row r="673" spans="12:12">
      <c r="L673" s="509"/>
    </row>
    <row r="674" spans="12:12">
      <c r="L674" s="509"/>
    </row>
    <row r="675" spans="12:12">
      <c r="L675" s="509"/>
    </row>
    <row r="676" spans="12:12">
      <c r="L676" s="509"/>
    </row>
    <row r="677" spans="12:12">
      <c r="L677" s="509"/>
    </row>
    <row r="678" spans="12:12">
      <c r="L678" s="509"/>
    </row>
    <row r="679" spans="12:12">
      <c r="L679" s="509"/>
    </row>
    <row r="680" spans="12:12">
      <c r="L680" s="509"/>
    </row>
    <row r="681" spans="12:12">
      <c r="L681" s="509"/>
    </row>
    <row r="682" spans="12:12">
      <c r="L682" s="509"/>
    </row>
  </sheetData>
  <mergeCells count="834">
    <mergeCell ref="L542:L547"/>
    <mergeCell ref="L548:L553"/>
    <mergeCell ref="L554:L559"/>
    <mergeCell ref="L560:L565"/>
    <mergeCell ref="L227:L232"/>
    <mergeCell ref="A179:A184"/>
    <mergeCell ref="A107:A112"/>
    <mergeCell ref="B119:B124"/>
    <mergeCell ref="A113:A118"/>
    <mergeCell ref="C167:C172"/>
    <mergeCell ref="A143:A148"/>
    <mergeCell ref="B143:B148"/>
    <mergeCell ref="A149:A154"/>
    <mergeCell ref="B149:B154"/>
    <mergeCell ref="A155:A160"/>
    <mergeCell ref="B155:B160"/>
    <mergeCell ref="C155:C160"/>
    <mergeCell ref="A161:A166"/>
    <mergeCell ref="A131:A136"/>
    <mergeCell ref="B131:B136"/>
    <mergeCell ref="G143:G148"/>
    <mergeCell ref="B161:B166"/>
    <mergeCell ref="G167:G172"/>
    <mergeCell ref="A137:A142"/>
    <mergeCell ref="L7:L8"/>
    <mergeCell ref="L9:L10"/>
    <mergeCell ref="L11:L13"/>
    <mergeCell ref="L17:L22"/>
    <mergeCell ref="L23:L25"/>
    <mergeCell ref="L26:L28"/>
    <mergeCell ref="L29:L30"/>
    <mergeCell ref="L31:L32"/>
    <mergeCell ref="L33:L34"/>
    <mergeCell ref="L40:L44"/>
    <mergeCell ref="L48:L50"/>
    <mergeCell ref="L51:L52"/>
    <mergeCell ref="L53:L54"/>
    <mergeCell ref="L57:L62"/>
    <mergeCell ref="L63:L68"/>
    <mergeCell ref="L69:L71"/>
    <mergeCell ref="C75:C79"/>
    <mergeCell ref="C45:C50"/>
    <mergeCell ref="C39:C44"/>
    <mergeCell ref="C57:C62"/>
    <mergeCell ref="H57:H62"/>
    <mergeCell ref="C63:C68"/>
    <mergeCell ref="G39:G44"/>
    <mergeCell ref="I49:I50"/>
    <mergeCell ref="I41:I44"/>
    <mergeCell ref="I53:I54"/>
    <mergeCell ref="I51:I52"/>
    <mergeCell ref="H51:H52"/>
    <mergeCell ref="H41:H44"/>
    <mergeCell ref="H49:H50"/>
    <mergeCell ref="H53:H54"/>
    <mergeCell ref="L75:L76"/>
    <mergeCell ref="C137:C142"/>
    <mergeCell ref="C125:C130"/>
    <mergeCell ref="C107:C112"/>
    <mergeCell ref="C119:C124"/>
    <mergeCell ref="A119:A124"/>
    <mergeCell ref="C149:C154"/>
    <mergeCell ref="B137:B142"/>
    <mergeCell ref="A173:A178"/>
    <mergeCell ref="A167:A172"/>
    <mergeCell ref="B167:B172"/>
    <mergeCell ref="B107:B112"/>
    <mergeCell ref="A125:A130"/>
    <mergeCell ref="B125:B130"/>
    <mergeCell ref="B113:B118"/>
    <mergeCell ref="C143:C148"/>
    <mergeCell ref="A221:A226"/>
    <mergeCell ref="A566:L566"/>
    <mergeCell ref="H121:H124"/>
    <mergeCell ref="I121:I124"/>
    <mergeCell ref="J121:J124"/>
    <mergeCell ref="K121:K124"/>
    <mergeCell ref="I167:I172"/>
    <mergeCell ref="J167:J172"/>
    <mergeCell ref="C161:C166"/>
    <mergeCell ref="G161:G166"/>
    <mergeCell ref="H125:H130"/>
    <mergeCell ref="A233:A238"/>
    <mergeCell ref="G233:G238"/>
    <mergeCell ref="B233:B238"/>
    <mergeCell ref="C233:C238"/>
    <mergeCell ref="A245:A250"/>
    <mergeCell ref="A227:A232"/>
    <mergeCell ref="B227:B232"/>
    <mergeCell ref="H239:H244"/>
    <mergeCell ref="K239:K244"/>
    <mergeCell ref="I230:I232"/>
    <mergeCell ref="J239:J244"/>
    <mergeCell ref="I239:I244"/>
    <mergeCell ref="H173:H178"/>
    <mergeCell ref="B191:B196"/>
    <mergeCell ref="C191:C196"/>
    <mergeCell ref="B203:B208"/>
    <mergeCell ref="B197:B202"/>
    <mergeCell ref="B209:B214"/>
    <mergeCell ref="A239:A244"/>
    <mergeCell ref="G227:G232"/>
    <mergeCell ref="B306:B311"/>
    <mergeCell ref="C306:C311"/>
    <mergeCell ref="C245:C250"/>
    <mergeCell ref="B270:B275"/>
    <mergeCell ref="C270:C275"/>
    <mergeCell ref="A306:A311"/>
    <mergeCell ref="G300:G305"/>
    <mergeCell ref="A276:A281"/>
    <mergeCell ref="B276:B281"/>
    <mergeCell ref="G276:G281"/>
    <mergeCell ref="G288:G293"/>
    <mergeCell ref="G294:G299"/>
    <mergeCell ref="G245:G250"/>
    <mergeCell ref="G239:G244"/>
    <mergeCell ref="A282:A287"/>
    <mergeCell ref="C276:C281"/>
    <mergeCell ref="A270:A275"/>
    <mergeCell ref="K377:K382"/>
    <mergeCell ref="J377:J382"/>
    <mergeCell ref="I330:I331"/>
    <mergeCell ref="I334:I335"/>
    <mergeCell ref="I377:I382"/>
    <mergeCell ref="J332:J333"/>
    <mergeCell ref="J345:J346"/>
    <mergeCell ref="K345:K346"/>
    <mergeCell ref="H330:H331"/>
    <mergeCell ref="I349:I350"/>
    <mergeCell ref="J349:J350"/>
    <mergeCell ref="K349:K350"/>
    <mergeCell ref="K334:K335"/>
    <mergeCell ref="K332:K333"/>
    <mergeCell ref="J334:J335"/>
    <mergeCell ref="K359:K364"/>
    <mergeCell ref="J365:J370"/>
    <mergeCell ref="I353:I358"/>
    <mergeCell ref="H371:H376"/>
    <mergeCell ref="I359:I364"/>
    <mergeCell ref="I365:I370"/>
    <mergeCell ref="H365:H370"/>
    <mergeCell ref="I332:I333"/>
    <mergeCell ref="K365:K370"/>
    <mergeCell ref="K383:K388"/>
    <mergeCell ref="J383:J388"/>
    <mergeCell ref="G383:G388"/>
    <mergeCell ref="H383:H388"/>
    <mergeCell ref="I383:I388"/>
    <mergeCell ref="I395:I400"/>
    <mergeCell ref="H395:H400"/>
    <mergeCell ref="A371:A376"/>
    <mergeCell ref="H349:H350"/>
    <mergeCell ref="A359:A364"/>
    <mergeCell ref="A345:A350"/>
    <mergeCell ref="B359:B364"/>
    <mergeCell ref="J359:J364"/>
    <mergeCell ref="B371:B376"/>
    <mergeCell ref="C371:C376"/>
    <mergeCell ref="B353:B358"/>
    <mergeCell ref="C353:C358"/>
    <mergeCell ref="G353:G358"/>
    <mergeCell ref="H353:H358"/>
    <mergeCell ref="J353:J358"/>
    <mergeCell ref="C365:C370"/>
    <mergeCell ref="B365:B370"/>
    <mergeCell ref="A365:A370"/>
    <mergeCell ref="G365:G370"/>
    <mergeCell ref="I345:I346"/>
    <mergeCell ref="I347:I348"/>
    <mergeCell ref="H347:H348"/>
    <mergeCell ref="H345:H346"/>
    <mergeCell ref="H312:H317"/>
    <mergeCell ref="I309:I311"/>
    <mergeCell ref="I437:I442"/>
    <mergeCell ref="I431:I436"/>
    <mergeCell ref="I425:I430"/>
    <mergeCell ref="I419:I424"/>
    <mergeCell ref="H419:H424"/>
    <mergeCell ref="H377:H382"/>
    <mergeCell ref="H318:H323"/>
    <mergeCell ref="H332:H333"/>
    <mergeCell ref="H334:H335"/>
    <mergeCell ref="H324:H329"/>
    <mergeCell ref="H359:H364"/>
    <mergeCell ref="K413:K418"/>
    <mergeCell ref="I443:I445"/>
    <mergeCell ref="J443:J445"/>
    <mergeCell ref="K443:K445"/>
    <mergeCell ref="J413:J418"/>
    <mergeCell ref="J425:J430"/>
    <mergeCell ref="K431:K436"/>
    <mergeCell ref="J437:J442"/>
    <mergeCell ref="K425:K430"/>
    <mergeCell ref="K437:K442"/>
    <mergeCell ref="J431:J436"/>
    <mergeCell ref="J419:J424"/>
    <mergeCell ref="K419:K424"/>
    <mergeCell ref="I413:I418"/>
    <mergeCell ref="G431:G436"/>
    <mergeCell ref="H389:H394"/>
    <mergeCell ref="C455:C460"/>
    <mergeCell ref="C389:C394"/>
    <mergeCell ref="C449:C454"/>
    <mergeCell ref="C443:C448"/>
    <mergeCell ref="A431:A436"/>
    <mergeCell ref="B431:B436"/>
    <mergeCell ref="A413:A418"/>
    <mergeCell ref="H431:H436"/>
    <mergeCell ref="G437:G442"/>
    <mergeCell ref="G443:G448"/>
    <mergeCell ref="H425:H430"/>
    <mergeCell ref="G413:G418"/>
    <mergeCell ref="G389:G394"/>
    <mergeCell ref="G449:G454"/>
    <mergeCell ref="H455:H457"/>
    <mergeCell ref="A443:A448"/>
    <mergeCell ref="A455:A460"/>
    <mergeCell ref="B455:B460"/>
    <mergeCell ref="B443:B448"/>
    <mergeCell ref="A395:A400"/>
    <mergeCell ref="B449:B454"/>
    <mergeCell ref="B437:B442"/>
    <mergeCell ref="C431:C436"/>
    <mergeCell ref="A437:A442"/>
    <mergeCell ref="C437:C442"/>
    <mergeCell ref="A419:A424"/>
    <mergeCell ref="B419:B424"/>
    <mergeCell ref="C419:C424"/>
    <mergeCell ref="A425:A430"/>
    <mergeCell ref="B425:B430"/>
    <mergeCell ref="C425:C430"/>
    <mergeCell ref="C383:C388"/>
    <mergeCell ref="A389:A394"/>
    <mergeCell ref="B389:B394"/>
    <mergeCell ref="B395:B400"/>
    <mergeCell ref="C377:C382"/>
    <mergeCell ref="A353:A358"/>
    <mergeCell ref="A294:A299"/>
    <mergeCell ref="B413:B418"/>
    <mergeCell ref="C413:C418"/>
    <mergeCell ref="A330:A335"/>
    <mergeCell ref="C330:C335"/>
    <mergeCell ref="A318:A323"/>
    <mergeCell ref="A324:A329"/>
    <mergeCell ref="C359:C364"/>
    <mergeCell ref="B377:B382"/>
    <mergeCell ref="A300:A305"/>
    <mergeCell ref="H246:H248"/>
    <mergeCell ref="B245:B250"/>
    <mergeCell ref="G221:G226"/>
    <mergeCell ref="G173:G178"/>
    <mergeCell ref="B179:B184"/>
    <mergeCell ref="C179:C184"/>
    <mergeCell ref="H179:H184"/>
    <mergeCell ref="G185:G190"/>
    <mergeCell ref="A383:A388"/>
    <mergeCell ref="B383:B388"/>
    <mergeCell ref="A377:A382"/>
    <mergeCell ref="C300:C305"/>
    <mergeCell ref="A288:A293"/>
    <mergeCell ref="C294:C299"/>
    <mergeCell ref="C312:C317"/>
    <mergeCell ref="C345:C350"/>
    <mergeCell ref="B345:B350"/>
    <mergeCell ref="B312:B317"/>
    <mergeCell ref="A312:A317"/>
    <mergeCell ref="C318:C323"/>
    <mergeCell ref="B330:B335"/>
    <mergeCell ref="B324:B329"/>
    <mergeCell ref="B318:B323"/>
    <mergeCell ref="C324:C329"/>
    <mergeCell ref="G330:G336"/>
    <mergeCell ref="G324:G329"/>
    <mergeCell ref="G318:G323"/>
    <mergeCell ref="B221:B226"/>
    <mergeCell ref="C203:C208"/>
    <mergeCell ref="C221:C226"/>
    <mergeCell ref="B239:B244"/>
    <mergeCell ref="C239:C244"/>
    <mergeCell ref="G377:G382"/>
    <mergeCell ref="G371:G376"/>
    <mergeCell ref="C215:C220"/>
    <mergeCell ref="B215:B220"/>
    <mergeCell ref="B282:B287"/>
    <mergeCell ref="C282:C287"/>
    <mergeCell ref="B294:B299"/>
    <mergeCell ref="B300:B305"/>
    <mergeCell ref="B288:B293"/>
    <mergeCell ref="C288:C293"/>
    <mergeCell ref="G149:G154"/>
    <mergeCell ref="C209:C214"/>
    <mergeCell ref="C227:C232"/>
    <mergeCell ref="A264:A269"/>
    <mergeCell ref="B264:B269"/>
    <mergeCell ref="C264:C269"/>
    <mergeCell ref="A252:A257"/>
    <mergeCell ref="B252:B257"/>
    <mergeCell ref="C252:C257"/>
    <mergeCell ref="A258:A263"/>
    <mergeCell ref="B258:B263"/>
    <mergeCell ref="C258:C263"/>
    <mergeCell ref="G179:G184"/>
    <mergeCell ref="B173:B178"/>
    <mergeCell ref="C173:C178"/>
    <mergeCell ref="A185:A190"/>
    <mergeCell ref="C197:C202"/>
    <mergeCell ref="C185:C190"/>
    <mergeCell ref="B185:B190"/>
    <mergeCell ref="A203:A208"/>
    <mergeCell ref="A191:A196"/>
    <mergeCell ref="A197:A202"/>
    <mergeCell ref="A209:A214"/>
    <mergeCell ref="A215:A220"/>
    <mergeCell ref="C17:C22"/>
    <mergeCell ref="G17:G22"/>
    <mergeCell ref="A57:A62"/>
    <mergeCell ref="B57:B62"/>
    <mergeCell ref="A17:A22"/>
    <mergeCell ref="B17:B22"/>
    <mergeCell ref="A23:A28"/>
    <mergeCell ref="B23:B28"/>
    <mergeCell ref="B69:B74"/>
    <mergeCell ref="A29:A36"/>
    <mergeCell ref="A69:A74"/>
    <mergeCell ref="A39:A44"/>
    <mergeCell ref="B39:B44"/>
    <mergeCell ref="A45:A50"/>
    <mergeCell ref="A51:A56"/>
    <mergeCell ref="B45:B50"/>
    <mergeCell ref="B29:B36"/>
    <mergeCell ref="B51:B56"/>
    <mergeCell ref="C69:C74"/>
    <mergeCell ref="G29:G37"/>
    <mergeCell ref="G57:G62"/>
    <mergeCell ref="G23:G28"/>
    <mergeCell ref="C51:C56"/>
    <mergeCell ref="H3:H5"/>
    <mergeCell ref="H11:H13"/>
    <mergeCell ref="D3:D5"/>
    <mergeCell ref="C3:C5"/>
    <mergeCell ref="A3:A5"/>
    <mergeCell ref="B7:B16"/>
    <mergeCell ref="A7:A16"/>
    <mergeCell ref="C7:C16"/>
    <mergeCell ref="H7:H8"/>
    <mergeCell ref="F3:F5"/>
    <mergeCell ref="G3:G5"/>
    <mergeCell ref="B3:B5"/>
    <mergeCell ref="H23:H25"/>
    <mergeCell ref="H33:H34"/>
    <mergeCell ref="H26:H28"/>
    <mergeCell ref="C89:C94"/>
    <mergeCell ref="H101:H106"/>
    <mergeCell ref="C113:C118"/>
    <mergeCell ref="C131:C136"/>
    <mergeCell ref="C81:C87"/>
    <mergeCell ref="H107:H111"/>
    <mergeCell ref="G119:G124"/>
    <mergeCell ref="C95:C100"/>
    <mergeCell ref="G125:G130"/>
    <mergeCell ref="G95:G100"/>
    <mergeCell ref="G101:G106"/>
    <mergeCell ref="H89:H91"/>
    <mergeCell ref="B95:B100"/>
    <mergeCell ref="B63:B68"/>
    <mergeCell ref="A89:A94"/>
    <mergeCell ref="B89:B94"/>
    <mergeCell ref="A81:A87"/>
    <mergeCell ref="B81:B87"/>
    <mergeCell ref="A101:A106"/>
    <mergeCell ref="B101:B106"/>
    <mergeCell ref="A63:A68"/>
    <mergeCell ref="J137:J142"/>
    <mergeCell ref="J41:J44"/>
    <mergeCell ref="K49:K50"/>
    <mergeCell ref="K53:K54"/>
    <mergeCell ref="K107:K111"/>
    <mergeCell ref="K63:K68"/>
    <mergeCell ref="J107:J111"/>
    <mergeCell ref="K119:K120"/>
    <mergeCell ref="H69:H71"/>
    <mergeCell ref="I113:I118"/>
    <mergeCell ref="I63:I68"/>
    <mergeCell ref="I107:I111"/>
    <mergeCell ref="H95:H96"/>
    <mergeCell ref="K113:K118"/>
    <mergeCell ref="K89:K91"/>
    <mergeCell ref="K92:K94"/>
    <mergeCell ref="K101:K106"/>
    <mergeCell ref="J101:J106"/>
    <mergeCell ref="J119:J120"/>
    <mergeCell ref="I134:I136"/>
    <mergeCell ref="H131:H133"/>
    <mergeCell ref="J51:J52"/>
    <mergeCell ref="J49:J50"/>
    <mergeCell ref="J57:J62"/>
    <mergeCell ref="J125:J130"/>
    <mergeCell ref="J131:J133"/>
    <mergeCell ref="J134:J136"/>
    <mergeCell ref="H233:H238"/>
    <mergeCell ref="H230:H232"/>
    <mergeCell ref="I57:I62"/>
    <mergeCell ref="G137:G142"/>
    <mergeCell ref="G63:G68"/>
    <mergeCell ref="G89:G94"/>
    <mergeCell ref="H134:H136"/>
    <mergeCell ref="H113:H118"/>
    <mergeCell ref="I101:I106"/>
    <mergeCell ref="H119:H120"/>
    <mergeCell ref="G131:G136"/>
    <mergeCell ref="I125:I130"/>
    <mergeCell ref="I137:I142"/>
    <mergeCell ref="I131:I133"/>
    <mergeCell ref="I89:I91"/>
    <mergeCell ref="H92:H94"/>
    <mergeCell ref="I92:I94"/>
    <mergeCell ref="G107:G112"/>
    <mergeCell ref="G155:G160"/>
    <mergeCell ref="H137:H142"/>
    <mergeCell ref="J89:J91"/>
    <mergeCell ref="H227:H229"/>
    <mergeCell ref="H155:H160"/>
    <mergeCell ref="H63:H68"/>
    <mergeCell ref="K170:K172"/>
    <mergeCell ref="H203:H208"/>
    <mergeCell ref="I146:I148"/>
    <mergeCell ref="H161:H166"/>
    <mergeCell ref="H167:H172"/>
    <mergeCell ref="I155:I157"/>
    <mergeCell ref="I161:I163"/>
    <mergeCell ref="I119:I120"/>
    <mergeCell ref="H201:H202"/>
    <mergeCell ref="I143:I145"/>
    <mergeCell ref="H143:H148"/>
    <mergeCell ref="H195:H196"/>
    <mergeCell ref="H149:H154"/>
    <mergeCell ref="I149:I154"/>
    <mergeCell ref="J149:J154"/>
    <mergeCell ref="J164:J166"/>
    <mergeCell ref="K164:K166"/>
    <mergeCell ref="J179:J184"/>
    <mergeCell ref="K149:K154"/>
    <mergeCell ref="J146:J148"/>
    <mergeCell ref="J143:J145"/>
    <mergeCell ref="I164:I166"/>
    <mergeCell ref="J155:J157"/>
    <mergeCell ref="J161:J163"/>
    <mergeCell ref="K161:K163"/>
    <mergeCell ref="K155:K157"/>
    <mergeCell ref="I158:I160"/>
    <mergeCell ref="J158:J160"/>
    <mergeCell ref="K158:K160"/>
    <mergeCell ref="H213:H214"/>
    <mergeCell ref="H211:H212"/>
    <mergeCell ref="I173:I178"/>
    <mergeCell ref="J173:J178"/>
    <mergeCell ref="I179:I184"/>
    <mergeCell ref="K143:K145"/>
    <mergeCell ref="K131:K133"/>
    <mergeCell ref="K137:K142"/>
    <mergeCell ref="K125:K130"/>
    <mergeCell ref="K134:K136"/>
    <mergeCell ref="K167:K169"/>
    <mergeCell ref="I276:I281"/>
    <mergeCell ref="K282:K284"/>
    <mergeCell ref="J282:J284"/>
    <mergeCell ref="J276:J281"/>
    <mergeCell ref="I282:I284"/>
    <mergeCell ref="K276:K281"/>
    <mergeCell ref="I252:I257"/>
    <mergeCell ref="J252:J257"/>
    <mergeCell ref="K252:K257"/>
    <mergeCell ref="I211:I212"/>
    <mergeCell ref="I203:I208"/>
    <mergeCell ref="J211:J212"/>
    <mergeCell ref="K211:K212"/>
    <mergeCell ref="K203:K208"/>
    <mergeCell ref="I246:I248"/>
    <mergeCell ref="J246:J248"/>
    <mergeCell ref="K246:K248"/>
    <mergeCell ref="K146:K148"/>
    <mergeCell ref="A1:L1"/>
    <mergeCell ref="J113:J118"/>
    <mergeCell ref="L3:L5"/>
    <mergeCell ref="J26:J28"/>
    <mergeCell ref="K26:K28"/>
    <mergeCell ref="K41:K44"/>
    <mergeCell ref="K51:K52"/>
    <mergeCell ref="J69:J71"/>
    <mergeCell ref="G81:G85"/>
    <mergeCell ref="G69:G74"/>
    <mergeCell ref="E3:E5"/>
    <mergeCell ref="I69:I71"/>
    <mergeCell ref="K57:K62"/>
    <mergeCell ref="K69:K71"/>
    <mergeCell ref="J63:J68"/>
    <mergeCell ref="C101:C106"/>
    <mergeCell ref="J53:J54"/>
    <mergeCell ref="A75:A80"/>
    <mergeCell ref="B75:B80"/>
    <mergeCell ref="H75:H77"/>
    <mergeCell ref="J92:J94"/>
    <mergeCell ref="C23:C28"/>
    <mergeCell ref="C29:C36"/>
    <mergeCell ref="A95:A100"/>
    <mergeCell ref="H264:H269"/>
    <mergeCell ref="G252:G257"/>
    <mergeCell ref="H252:H257"/>
    <mergeCell ref="G258:G263"/>
    <mergeCell ref="H258:H263"/>
    <mergeCell ref="G270:G275"/>
    <mergeCell ref="J264:J269"/>
    <mergeCell ref="K264:K269"/>
    <mergeCell ref="K306:K307"/>
    <mergeCell ref="J300:J305"/>
    <mergeCell ref="K300:K305"/>
    <mergeCell ref="J288:J293"/>
    <mergeCell ref="K288:K293"/>
    <mergeCell ref="I300:I305"/>
    <mergeCell ref="I288:I293"/>
    <mergeCell ref="I264:I269"/>
    <mergeCell ref="I258:I263"/>
    <mergeCell ref="J258:J263"/>
    <mergeCell ref="K258:K263"/>
    <mergeCell ref="I285:I286"/>
    <mergeCell ref="G264:G269"/>
    <mergeCell ref="G306:G311"/>
    <mergeCell ref="G282:G287"/>
    <mergeCell ref="H276:H281"/>
    <mergeCell ref="I227:I229"/>
    <mergeCell ref="J227:J229"/>
    <mergeCell ref="J230:J232"/>
    <mergeCell ref="K230:K232"/>
    <mergeCell ref="J203:J208"/>
    <mergeCell ref="I213:I214"/>
    <mergeCell ref="I306:I307"/>
    <mergeCell ref="J306:J307"/>
    <mergeCell ref="K285:K286"/>
    <mergeCell ref="J285:J286"/>
    <mergeCell ref="H458:H460"/>
    <mergeCell ref="I446:I448"/>
    <mergeCell ref="J446:J448"/>
    <mergeCell ref="J449:J451"/>
    <mergeCell ref="K449:K451"/>
    <mergeCell ref="J213:J214"/>
    <mergeCell ref="K213:K214"/>
    <mergeCell ref="J233:J238"/>
    <mergeCell ref="J309:J311"/>
    <mergeCell ref="J324:J329"/>
    <mergeCell ref="K347:K348"/>
    <mergeCell ref="K309:K311"/>
    <mergeCell ref="K330:K331"/>
    <mergeCell ref="K324:K329"/>
    <mergeCell ref="H309:H311"/>
    <mergeCell ref="H300:H305"/>
    <mergeCell ref="H288:H293"/>
    <mergeCell ref="H282:H284"/>
    <mergeCell ref="H285:H286"/>
    <mergeCell ref="H437:H442"/>
    <mergeCell ref="H413:H418"/>
    <mergeCell ref="K233:K238"/>
    <mergeCell ref="I233:I238"/>
    <mergeCell ref="K227:K229"/>
    <mergeCell ref="J347:J348"/>
    <mergeCell ref="K353:K358"/>
    <mergeCell ref="I324:I329"/>
    <mergeCell ref="J330:J331"/>
    <mergeCell ref="A467:A472"/>
    <mergeCell ref="B467:B472"/>
    <mergeCell ref="C467:C472"/>
    <mergeCell ref="A461:A466"/>
    <mergeCell ref="K455:K457"/>
    <mergeCell ref="K461:K466"/>
    <mergeCell ref="K467:K472"/>
    <mergeCell ref="H449:H451"/>
    <mergeCell ref="I449:I451"/>
    <mergeCell ref="G455:G460"/>
    <mergeCell ref="H446:H448"/>
    <mergeCell ref="I458:I460"/>
    <mergeCell ref="J458:J460"/>
    <mergeCell ref="K446:K448"/>
    <mergeCell ref="K458:K460"/>
    <mergeCell ref="I455:I457"/>
    <mergeCell ref="J455:J457"/>
    <mergeCell ref="I452:I454"/>
    <mergeCell ref="J452:J454"/>
    <mergeCell ref="K452:K454"/>
    <mergeCell ref="I479:I488"/>
    <mergeCell ref="J479:J488"/>
    <mergeCell ref="K479:K488"/>
    <mergeCell ref="G461:G466"/>
    <mergeCell ref="H461:H466"/>
    <mergeCell ref="I461:I466"/>
    <mergeCell ref="B473:B478"/>
    <mergeCell ref="H473:H475"/>
    <mergeCell ref="H476:H478"/>
    <mergeCell ref="I476:I478"/>
    <mergeCell ref="J476:J478"/>
    <mergeCell ref="K476:K478"/>
    <mergeCell ref="C473:C478"/>
    <mergeCell ref="G473:G478"/>
    <mergeCell ref="J461:J466"/>
    <mergeCell ref="G467:G472"/>
    <mergeCell ref="H467:H472"/>
    <mergeCell ref="I467:I472"/>
    <mergeCell ref="J467:J472"/>
    <mergeCell ref="B461:B466"/>
    <mergeCell ref="C461:C466"/>
    <mergeCell ref="J501:J503"/>
    <mergeCell ref="K501:K503"/>
    <mergeCell ref="I505:I510"/>
    <mergeCell ref="J505:J510"/>
    <mergeCell ref="K505:K510"/>
    <mergeCell ref="A489:A494"/>
    <mergeCell ref="B489:B494"/>
    <mergeCell ref="C489:C494"/>
    <mergeCell ref="G489:G494"/>
    <mergeCell ref="H489:H494"/>
    <mergeCell ref="I489:I494"/>
    <mergeCell ref="J489:J494"/>
    <mergeCell ref="K489:K494"/>
    <mergeCell ref="I512:I513"/>
    <mergeCell ref="J512:J513"/>
    <mergeCell ref="K512:K513"/>
    <mergeCell ref="H515:H516"/>
    <mergeCell ref="I515:I516"/>
    <mergeCell ref="J515:J516"/>
    <mergeCell ref="K515:K516"/>
    <mergeCell ref="A495:A500"/>
    <mergeCell ref="B495:B500"/>
    <mergeCell ref="C495:C500"/>
    <mergeCell ref="G495:G500"/>
    <mergeCell ref="I495:I496"/>
    <mergeCell ref="J495:J496"/>
    <mergeCell ref="K495:K496"/>
    <mergeCell ref="I497:I500"/>
    <mergeCell ref="J497:J500"/>
    <mergeCell ref="K497:K500"/>
    <mergeCell ref="H495:H500"/>
    <mergeCell ref="A501:A510"/>
    <mergeCell ref="B501:B510"/>
    <mergeCell ref="C501:C510"/>
    <mergeCell ref="G501:G510"/>
    <mergeCell ref="H501:H510"/>
    <mergeCell ref="I501:I503"/>
    <mergeCell ref="I523:I531"/>
    <mergeCell ref="J523:J531"/>
    <mergeCell ref="K523:K531"/>
    <mergeCell ref="C523:C531"/>
    <mergeCell ref="G523:G527"/>
    <mergeCell ref="A517:A522"/>
    <mergeCell ref="B517:B522"/>
    <mergeCell ref="C517:C522"/>
    <mergeCell ref="G517:G522"/>
    <mergeCell ref="H517:H522"/>
    <mergeCell ref="I517:I522"/>
    <mergeCell ref="J517:J522"/>
    <mergeCell ref="K517:K522"/>
    <mergeCell ref="B548:B553"/>
    <mergeCell ref="A548:A553"/>
    <mergeCell ref="G548:G553"/>
    <mergeCell ref="H548:H553"/>
    <mergeCell ref="I548:I553"/>
    <mergeCell ref="J548:J553"/>
    <mergeCell ref="K548:K553"/>
    <mergeCell ref="C548:C553"/>
    <mergeCell ref="A542:A547"/>
    <mergeCell ref="B542:B547"/>
    <mergeCell ref="C542:C547"/>
    <mergeCell ref="G542:G547"/>
    <mergeCell ref="H542:H547"/>
    <mergeCell ref="I542:I547"/>
    <mergeCell ref="J542:J547"/>
    <mergeCell ref="K542:K547"/>
    <mergeCell ref="A560:A565"/>
    <mergeCell ref="B560:B565"/>
    <mergeCell ref="C560:C565"/>
    <mergeCell ref="G560:G565"/>
    <mergeCell ref="H560:H565"/>
    <mergeCell ref="I560:I565"/>
    <mergeCell ref="J560:J565"/>
    <mergeCell ref="K560:K565"/>
    <mergeCell ref="A554:A559"/>
    <mergeCell ref="B554:B559"/>
    <mergeCell ref="C554:C559"/>
    <mergeCell ref="G554:G559"/>
    <mergeCell ref="H554:H559"/>
    <mergeCell ref="I554:I559"/>
    <mergeCell ref="J554:J559"/>
    <mergeCell ref="K554:K559"/>
    <mergeCell ref="T4:T5"/>
    <mergeCell ref="I33:I34"/>
    <mergeCell ref="J33:J34"/>
    <mergeCell ref="K33:K34"/>
    <mergeCell ref="K3:K5"/>
    <mergeCell ref="J3:J5"/>
    <mergeCell ref="I3:I5"/>
    <mergeCell ref="K23:K25"/>
    <mergeCell ref="I26:I28"/>
    <mergeCell ref="K11:K13"/>
    <mergeCell ref="N4:N6"/>
    <mergeCell ref="O4:O6"/>
    <mergeCell ref="P4:P6"/>
    <mergeCell ref="Q4:Q6"/>
    <mergeCell ref="R4:R6"/>
    <mergeCell ref="J11:J13"/>
    <mergeCell ref="K7:K8"/>
    <mergeCell ref="I9:I10"/>
    <mergeCell ref="K9:K10"/>
    <mergeCell ref="I7:I8"/>
    <mergeCell ref="I23:I25"/>
    <mergeCell ref="J23:J25"/>
    <mergeCell ref="M4:M6"/>
    <mergeCell ref="I11:I13"/>
    <mergeCell ref="A532:A541"/>
    <mergeCell ref="B532:B541"/>
    <mergeCell ref="C532:C541"/>
    <mergeCell ref="G532:G536"/>
    <mergeCell ref="H532:H541"/>
    <mergeCell ref="B401:B406"/>
    <mergeCell ref="C401:C406"/>
    <mergeCell ref="H401:H406"/>
    <mergeCell ref="A523:A531"/>
    <mergeCell ref="B523:B531"/>
    <mergeCell ref="H523:H531"/>
    <mergeCell ref="A511:A516"/>
    <mergeCell ref="B511:B516"/>
    <mergeCell ref="C511:C516"/>
    <mergeCell ref="G511:G516"/>
    <mergeCell ref="H512:H513"/>
    <mergeCell ref="H452:H454"/>
    <mergeCell ref="H443:H445"/>
    <mergeCell ref="A479:A488"/>
    <mergeCell ref="B479:B488"/>
    <mergeCell ref="C479:C488"/>
    <mergeCell ref="G479:G488"/>
    <mergeCell ref="H479:H488"/>
    <mergeCell ref="A473:A478"/>
    <mergeCell ref="L81:L82"/>
    <mergeCell ref="L83:L84"/>
    <mergeCell ref="L89:L94"/>
    <mergeCell ref="L95:L100"/>
    <mergeCell ref="L101:L106"/>
    <mergeCell ref="L107:L111"/>
    <mergeCell ref="L113:L118"/>
    <mergeCell ref="L119:L124"/>
    <mergeCell ref="L125:L130"/>
    <mergeCell ref="L195:L196"/>
    <mergeCell ref="L203:L208"/>
    <mergeCell ref="L197:L202"/>
    <mergeCell ref="L221:L226"/>
    <mergeCell ref="L233:L238"/>
    <mergeCell ref="L239:L244"/>
    <mergeCell ref="L131:L136"/>
    <mergeCell ref="L137:L142"/>
    <mergeCell ref="L143:L148"/>
    <mergeCell ref="L149:L154"/>
    <mergeCell ref="L155:L160"/>
    <mergeCell ref="L161:L166"/>
    <mergeCell ref="L173:L178"/>
    <mergeCell ref="L179:L184"/>
    <mergeCell ref="L185:L190"/>
    <mergeCell ref="L246:L248"/>
    <mergeCell ref="L249:L250"/>
    <mergeCell ref="L252:L257"/>
    <mergeCell ref="L258:L263"/>
    <mergeCell ref="L264:L269"/>
    <mergeCell ref="L270:L275"/>
    <mergeCell ref="L276:L281"/>
    <mergeCell ref="L282:L284"/>
    <mergeCell ref="L285:L286"/>
    <mergeCell ref="L288:L293"/>
    <mergeCell ref="L294:L299"/>
    <mergeCell ref="L300:L305"/>
    <mergeCell ref="L306:L307"/>
    <mergeCell ref="L309:L311"/>
    <mergeCell ref="G312:G317"/>
    <mergeCell ref="L312:L317"/>
    <mergeCell ref="L318:L323"/>
    <mergeCell ref="L324:L329"/>
    <mergeCell ref="H306:H307"/>
    <mergeCell ref="L330:L331"/>
    <mergeCell ref="L334:L335"/>
    <mergeCell ref="L345:L350"/>
    <mergeCell ref="L353:L358"/>
    <mergeCell ref="L359:L364"/>
    <mergeCell ref="L365:L370"/>
    <mergeCell ref="L371:L376"/>
    <mergeCell ref="L377:L382"/>
    <mergeCell ref="L383:L388"/>
    <mergeCell ref="L332:L333"/>
    <mergeCell ref="L389:L394"/>
    <mergeCell ref="L395:L400"/>
    <mergeCell ref="L401:L406"/>
    <mergeCell ref="A407:A412"/>
    <mergeCell ref="B407:B412"/>
    <mergeCell ref="C407:C412"/>
    <mergeCell ref="H407:H412"/>
    <mergeCell ref="I407:I412"/>
    <mergeCell ref="J407:J412"/>
    <mergeCell ref="K407:K412"/>
    <mergeCell ref="L407:L412"/>
    <mergeCell ref="I401:I406"/>
    <mergeCell ref="J401:J406"/>
    <mergeCell ref="K401:K406"/>
    <mergeCell ref="A401:A406"/>
    <mergeCell ref="I389:I394"/>
    <mergeCell ref="C395:C400"/>
    <mergeCell ref="K395:K400"/>
    <mergeCell ref="J389:J394"/>
    <mergeCell ref="K389:K394"/>
    <mergeCell ref="J395:J400"/>
    <mergeCell ref="G407:G412"/>
    <mergeCell ref="L413:L418"/>
    <mergeCell ref="L419:L424"/>
    <mergeCell ref="L425:L430"/>
    <mergeCell ref="L431:L436"/>
    <mergeCell ref="L437:L442"/>
    <mergeCell ref="L449:L451"/>
    <mergeCell ref="L452:L454"/>
    <mergeCell ref="L443:L445"/>
    <mergeCell ref="L446:L448"/>
    <mergeCell ref="L532:L541"/>
    <mergeCell ref="L523:L531"/>
    <mergeCell ref="L517:L522"/>
    <mergeCell ref="L455:L460"/>
    <mergeCell ref="L461:L466"/>
    <mergeCell ref="L467:L472"/>
    <mergeCell ref="L473:L478"/>
    <mergeCell ref="L479:L488"/>
    <mergeCell ref="L489:L494"/>
    <mergeCell ref="L495:L500"/>
    <mergeCell ref="L501:L510"/>
    <mergeCell ref="L511:L516"/>
  </mergeCells>
  <phoneticPr fontId="0" type="noConversion"/>
  <pageMargins left="0.23622047244094491" right="0.15748031496062992" top="0.78740157480314965" bottom="0.39370078740157483" header="0.39370078740157483" footer="0.23622047244094491"/>
  <pageSetup paperSize="9" scale="85" fitToHeight="0" orientation="landscape" r:id="rId1"/>
  <headerFooter differentFirst="1" alignWithMargins="0">
    <oddFooter>&amp;C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51"/>
  <sheetViews>
    <sheetView view="pageBreakPreview" zoomScale="91" zoomScaleNormal="100" zoomScaleSheetLayoutView="91" workbookViewId="0">
      <pane ySplit="5" topLeftCell="A123" activePane="bottomLeft" state="frozen"/>
      <selection activeCell="E7" sqref="E7"/>
      <selection pane="bottomLeft" activeCell="G145" sqref="G145:G150"/>
    </sheetView>
  </sheetViews>
  <sheetFormatPr defaultRowHeight="12.75"/>
  <cols>
    <col min="1" max="1" width="4.5703125" style="12" customWidth="1"/>
    <col min="2" max="2" width="26.42578125" style="13" customWidth="1"/>
    <col min="3" max="3" width="10.85546875" style="13" customWidth="1"/>
    <col min="4" max="4" width="21.7109375" style="13" customWidth="1"/>
    <col min="5" max="5" width="13.42578125" style="19" customWidth="1"/>
    <col min="6" max="6" width="11.42578125" style="19" customWidth="1"/>
    <col min="7" max="7" width="15.5703125" style="13" customWidth="1"/>
    <col min="8" max="8" width="28" style="26" customWidth="1"/>
    <col min="9" max="9" width="8" style="19" customWidth="1"/>
    <col min="10" max="10" width="10.140625" style="19" customWidth="1"/>
    <col min="11" max="11" width="9.42578125" style="19" customWidth="1"/>
    <col min="12" max="12" width="23" style="131" customWidth="1"/>
    <col min="13" max="13" width="12.85546875" customWidth="1"/>
    <col min="14" max="14" width="12.140625" bestFit="1" customWidth="1"/>
    <col min="15" max="15" width="14.42578125" bestFit="1" customWidth="1"/>
    <col min="16" max="16" width="10.42578125" customWidth="1"/>
    <col min="17" max="17" width="13.5703125" customWidth="1"/>
  </cols>
  <sheetData>
    <row r="1" spans="1:20" s="2" customFormat="1" ht="31.5" customHeight="1">
      <c r="A1" s="1"/>
      <c r="B1" s="2699" t="s">
        <v>2948</v>
      </c>
      <c r="C1" s="2699"/>
      <c r="D1" s="2699"/>
      <c r="E1" s="2699"/>
      <c r="F1" s="2699"/>
      <c r="G1" s="2699"/>
      <c r="H1" s="2699"/>
      <c r="I1" s="2699"/>
      <c r="J1" s="2699"/>
      <c r="K1" s="2699"/>
      <c r="L1" s="2699"/>
    </row>
    <row r="2" spans="1:20" s="2" customFormat="1" ht="14.25" customHeight="1" thickBot="1">
      <c r="A2" s="1"/>
      <c r="B2" s="69"/>
      <c r="C2" s="69"/>
      <c r="D2" s="69"/>
      <c r="E2" s="69"/>
      <c r="F2" s="69"/>
      <c r="G2" s="69"/>
      <c r="H2" s="36"/>
      <c r="I2" s="69"/>
      <c r="J2" s="69"/>
      <c r="K2" s="69"/>
      <c r="L2" s="16" t="s">
        <v>172</v>
      </c>
    </row>
    <row r="3" spans="1:20" s="2" customFormat="1" ht="22.5" customHeight="1" thickTop="1">
      <c r="A3" s="2439" t="s">
        <v>294</v>
      </c>
      <c r="B3" s="2439" t="s">
        <v>297</v>
      </c>
      <c r="C3" s="2439" t="s">
        <v>975</v>
      </c>
      <c r="D3" s="2444" t="s">
        <v>295</v>
      </c>
      <c r="E3" s="2444" t="s">
        <v>1969</v>
      </c>
      <c r="F3" s="2444" t="s">
        <v>1540</v>
      </c>
      <c r="G3" s="2439" t="s">
        <v>2242</v>
      </c>
      <c r="H3" s="2444" t="s">
        <v>298</v>
      </c>
      <c r="I3" s="2444" t="s">
        <v>1040</v>
      </c>
      <c r="J3" s="2444" t="s">
        <v>299</v>
      </c>
      <c r="K3" s="2444" t="s">
        <v>300</v>
      </c>
      <c r="L3" s="2439" t="s">
        <v>2242</v>
      </c>
      <c r="M3" s="2780"/>
      <c r="N3" s="2431"/>
      <c r="O3" s="2431"/>
      <c r="P3" s="2431"/>
      <c r="Q3" s="2431"/>
      <c r="R3" s="2431"/>
      <c r="S3" s="428"/>
      <c r="T3" s="2432"/>
    </row>
    <row r="4" spans="1:20" s="2" customFormat="1" ht="21" customHeight="1">
      <c r="A4" s="2440"/>
      <c r="B4" s="2440"/>
      <c r="C4" s="2442"/>
      <c r="D4" s="2445"/>
      <c r="E4" s="2445"/>
      <c r="F4" s="2442"/>
      <c r="G4" s="2442"/>
      <c r="H4" s="2442"/>
      <c r="I4" s="2442"/>
      <c r="J4" s="2442"/>
      <c r="K4" s="2442"/>
      <c r="L4" s="2442"/>
      <c r="M4" s="2780"/>
      <c r="N4" s="2431"/>
      <c r="O4" s="2431"/>
      <c r="P4" s="2431"/>
      <c r="Q4" s="2431"/>
      <c r="R4" s="2431"/>
      <c r="S4" s="428"/>
      <c r="T4" s="2432"/>
    </row>
    <row r="5" spans="1:20" s="2" customFormat="1" ht="9.75" customHeight="1" thickBot="1">
      <c r="A5" s="2441"/>
      <c r="B5" s="2441"/>
      <c r="C5" s="2443"/>
      <c r="D5" s="2446"/>
      <c r="E5" s="2446"/>
      <c r="F5" s="2443"/>
      <c r="G5" s="2443"/>
      <c r="H5" s="2443"/>
      <c r="I5" s="2443"/>
      <c r="J5" s="2443"/>
      <c r="K5" s="2443"/>
      <c r="L5" s="2443"/>
      <c r="M5" s="2780"/>
      <c r="N5" s="2431"/>
      <c r="O5" s="2431"/>
      <c r="P5" s="2431"/>
      <c r="Q5" s="2431"/>
      <c r="R5" s="2431"/>
      <c r="S5" s="428"/>
      <c r="T5" s="429"/>
    </row>
    <row r="6" spans="1:20" s="4" customFormat="1" ht="12.75" customHeight="1" thickTop="1" thickBot="1">
      <c r="A6" s="238">
        <v>1</v>
      </c>
      <c r="B6" s="238">
        <v>2</v>
      </c>
      <c r="C6" s="238">
        <v>3</v>
      </c>
      <c r="D6" s="239">
        <v>4</v>
      </c>
      <c r="E6" s="239">
        <v>5</v>
      </c>
      <c r="F6" s="239">
        <v>6</v>
      </c>
      <c r="G6" s="239">
        <v>7</v>
      </c>
      <c r="H6" s="239">
        <v>8</v>
      </c>
      <c r="I6" s="239">
        <v>9</v>
      </c>
      <c r="J6" s="239">
        <v>10</v>
      </c>
      <c r="K6" s="239">
        <v>11</v>
      </c>
      <c r="L6" s="239">
        <v>12</v>
      </c>
      <c r="M6" s="889"/>
    </row>
    <row r="7" spans="1:20" s="5" customFormat="1" ht="17.25" customHeight="1" thickTop="1">
      <c r="A7" s="2473" t="s">
        <v>425</v>
      </c>
      <c r="B7" s="2475" t="s">
        <v>232</v>
      </c>
      <c r="C7" s="2475" t="s">
        <v>233</v>
      </c>
      <c r="D7" s="709" t="s">
        <v>296</v>
      </c>
      <c r="E7" s="854">
        <f>E8+E12</f>
        <v>160213825.01999998</v>
      </c>
      <c r="F7" s="854">
        <f>F8+F12</f>
        <v>159773268.38</v>
      </c>
      <c r="G7" s="3005"/>
      <c r="H7" s="2496" t="s">
        <v>234</v>
      </c>
      <c r="I7" s="2578" t="s">
        <v>306</v>
      </c>
      <c r="J7" s="2577">
        <v>90</v>
      </c>
      <c r="K7" s="2577">
        <v>96.6</v>
      </c>
      <c r="L7" s="2719"/>
    </row>
    <row r="8" spans="1:20" s="5" customFormat="1" ht="22.5" customHeight="1">
      <c r="A8" s="2474"/>
      <c r="B8" s="2476"/>
      <c r="C8" s="2477"/>
      <c r="D8" s="709" t="s">
        <v>301</v>
      </c>
      <c r="E8" s="854">
        <f>E9+E10+E11</f>
        <v>160213825.01999998</v>
      </c>
      <c r="F8" s="854">
        <f>F9+F10+F11</f>
        <v>159773268.38</v>
      </c>
      <c r="G8" s="2929"/>
      <c r="H8" s="2385"/>
      <c r="I8" s="2453"/>
      <c r="J8" s="2391"/>
      <c r="K8" s="2391"/>
      <c r="L8" s="2537"/>
      <c r="M8" s="932"/>
    </row>
    <row r="9" spans="1:20" s="5" customFormat="1" ht="14.25" customHeight="1">
      <c r="A9" s="2474"/>
      <c r="B9" s="2476"/>
      <c r="C9" s="2477"/>
      <c r="D9" s="709" t="s">
        <v>303</v>
      </c>
      <c r="E9" s="854">
        <f t="shared" ref="E9:F12" si="0">E15+E87+E117</f>
        <v>160213825.01999998</v>
      </c>
      <c r="F9" s="854">
        <f t="shared" si="0"/>
        <v>159773268.38</v>
      </c>
      <c r="G9" s="2929"/>
      <c r="H9" s="2385"/>
      <c r="I9" s="2453"/>
      <c r="J9" s="2391"/>
      <c r="K9" s="2391"/>
      <c r="L9" s="2537"/>
      <c r="M9" s="627"/>
    </row>
    <row r="10" spans="1:20" s="5" customFormat="1" ht="15.75" customHeight="1">
      <c r="A10" s="2474"/>
      <c r="B10" s="2476"/>
      <c r="C10" s="2477"/>
      <c r="D10" s="718" t="s">
        <v>304</v>
      </c>
      <c r="E10" s="854">
        <f t="shared" si="0"/>
        <v>0</v>
      </c>
      <c r="F10" s="854">
        <f t="shared" si="0"/>
        <v>0</v>
      </c>
      <c r="G10" s="2929"/>
      <c r="H10" s="2398"/>
      <c r="I10" s="2486"/>
      <c r="J10" s="2392"/>
      <c r="K10" s="2392"/>
      <c r="L10" s="2538"/>
      <c r="M10" s="627"/>
    </row>
    <row r="11" spans="1:20" s="5" customFormat="1" ht="23.25" customHeight="1">
      <c r="A11" s="2474"/>
      <c r="B11" s="2476"/>
      <c r="C11" s="2477"/>
      <c r="D11" s="709" t="s">
        <v>305</v>
      </c>
      <c r="E11" s="854">
        <f t="shared" si="0"/>
        <v>0</v>
      </c>
      <c r="F11" s="854">
        <f t="shared" si="0"/>
        <v>0</v>
      </c>
      <c r="G11" s="2929"/>
      <c r="H11" s="2476" t="s">
        <v>1935</v>
      </c>
      <c r="I11" s="2474" t="s">
        <v>591</v>
      </c>
      <c r="J11" s="2474">
        <v>37</v>
      </c>
      <c r="K11" s="2474">
        <v>84</v>
      </c>
      <c r="L11" s="2525" t="s">
        <v>3256</v>
      </c>
      <c r="M11" s="627"/>
      <c r="N11" s="1688"/>
    </row>
    <row r="12" spans="1:20" s="5" customFormat="1" ht="56.25" customHeight="1">
      <c r="A12" s="2474"/>
      <c r="B12" s="2476"/>
      <c r="C12" s="2477"/>
      <c r="D12" s="718" t="s">
        <v>302</v>
      </c>
      <c r="E12" s="854">
        <f t="shared" si="0"/>
        <v>0</v>
      </c>
      <c r="F12" s="854">
        <f t="shared" si="0"/>
        <v>0</v>
      </c>
      <c r="G12" s="2930"/>
      <c r="H12" s="2708"/>
      <c r="I12" s="2695"/>
      <c r="J12" s="2695"/>
      <c r="K12" s="2695"/>
      <c r="L12" s="2527"/>
      <c r="M12" s="627"/>
    </row>
    <row r="13" spans="1:20" s="11" customFormat="1" ht="15" customHeight="1">
      <c r="A13" s="2468" t="s">
        <v>308</v>
      </c>
      <c r="B13" s="2393" t="s">
        <v>235</v>
      </c>
      <c r="C13" s="2393"/>
      <c r="D13" s="792" t="s">
        <v>296</v>
      </c>
      <c r="E13" s="884">
        <f>E14+E18</f>
        <v>54312019.890000001</v>
      </c>
      <c r="F13" s="884">
        <f>F14+F18</f>
        <v>53666959.219999999</v>
      </c>
      <c r="G13" s="2434"/>
      <c r="H13" s="764"/>
      <c r="I13" s="778"/>
      <c r="J13" s="778"/>
      <c r="K13" s="778"/>
      <c r="L13" s="2531"/>
      <c r="M13" s="628"/>
      <c r="N13"/>
      <c r="O13"/>
      <c r="P13"/>
      <c r="Q13"/>
      <c r="R13"/>
    </row>
    <row r="14" spans="1:20" s="11" customFormat="1" ht="21.75" customHeight="1">
      <c r="A14" s="2456"/>
      <c r="B14" s="2458"/>
      <c r="C14" s="2458"/>
      <c r="D14" s="792" t="s">
        <v>301</v>
      </c>
      <c r="E14" s="884">
        <f>E15+E16+E17</f>
        <v>54312019.890000001</v>
      </c>
      <c r="F14" s="884">
        <f>F15+F16+F17</f>
        <v>53666959.219999999</v>
      </c>
      <c r="G14" s="3092"/>
      <c r="H14" s="756"/>
      <c r="I14" s="779"/>
      <c r="J14" s="779"/>
      <c r="K14" s="779"/>
      <c r="L14" s="2532"/>
      <c r="M14" s="628"/>
    </row>
    <row r="15" spans="1:20" s="11" customFormat="1" ht="14.25" customHeight="1">
      <c r="A15" s="2456"/>
      <c r="B15" s="2458"/>
      <c r="C15" s="2458"/>
      <c r="D15" s="792" t="s">
        <v>303</v>
      </c>
      <c r="E15" s="884">
        <f t="shared" ref="E15:F18" si="1">E21+E51</f>
        <v>54312019.890000001</v>
      </c>
      <c r="F15" s="1221">
        <f t="shared" si="1"/>
        <v>53666959.219999999</v>
      </c>
      <c r="G15" s="3092"/>
      <c r="H15" s="756"/>
      <c r="I15" s="779"/>
      <c r="J15" s="779"/>
      <c r="K15" s="779"/>
      <c r="L15" s="2532"/>
      <c r="M15" s="628"/>
    </row>
    <row r="16" spans="1:20" s="11" customFormat="1" ht="15" customHeight="1">
      <c r="A16" s="2456"/>
      <c r="B16" s="2458"/>
      <c r="C16" s="2458"/>
      <c r="D16" s="859" t="s">
        <v>304</v>
      </c>
      <c r="E16" s="884">
        <f t="shared" si="1"/>
        <v>0</v>
      </c>
      <c r="F16" s="1221">
        <f t="shared" si="1"/>
        <v>0</v>
      </c>
      <c r="G16" s="3092"/>
      <c r="H16" s="756"/>
      <c r="I16" s="779"/>
      <c r="J16" s="779"/>
      <c r="K16" s="779"/>
      <c r="L16" s="2532"/>
      <c r="M16" s="628"/>
      <c r="N16" s="331"/>
    </row>
    <row r="17" spans="1:13" s="11" customFormat="1" ht="28.5" customHeight="1">
      <c r="A17" s="2456"/>
      <c r="B17" s="2458"/>
      <c r="C17" s="2458"/>
      <c r="D17" s="792" t="s">
        <v>305</v>
      </c>
      <c r="E17" s="884">
        <f t="shared" si="1"/>
        <v>0</v>
      </c>
      <c r="F17" s="1221">
        <f t="shared" si="1"/>
        <v>0</v>
      </c>
      <c r="G17" s="3092"/>
      <c r="H17" s="756"/>
      <c r="I17" s="779"/>
      <c r="J17" s="779"/>
      <c r="K17" s="779"/>
      <c r="L17" s="2532"/>
      <c r="M17" s="628"/>
    </row>
    <row r="18" spans="1:13" s="11" customFormat="1" ht="18.75" customHeight="1">
      <c r="A18" s="2762"/>
      <c r="B18" s="2647"/>
      <c r="C18" s="2647"/>
      <c r="D18" s="859" t="s">
        <v>302</v>
      </c>
      <c r="E18" s="884">
        <f t="shared" si="1"/>
        <v>0</v>
      </c>
      <c r="F18" s="1221">
        <f t="shared" si="1"/>
        <v>0</v>
      </c>
      <c r="G18" s="3093"/>
      <c r="H18" s="757"/>
      <c r="I18" s="782"/>
      <c r="J18" s="782"/>
      <c r="K18" s="782"/>
      <c r="L18" s="2533"/>
      <c r="M18" s="628"/>
    </row>
    <row r="19" spans="1:13" s="5" customFormat="1">
      <c r="A19" s="2648" t="s">
        <v>309</v>
      </c>
      <c r="B19" s="2368" t="s">
        <v>2139</v>
      </c>
      <c r="C19" s="2368"/>
      <c r="D19" s="722" t="s">
        <v>296</v>
      </c>
      <c r="E19" s="879">
        <f>E20+E24</f>
        <v>21518481.510000002</v>
      </c>
      <c r="F19" s="879">
        <f>F20+F24</f>
        <v>21509448.460000001</v>
      </c>
      <c r="G19" s="711"/>
      <c r="H19" s="2411"/>
      <c r="I19" s="2414"/>
      <c r="J19" s="2414"/>
      <c r="K19" s="2414"/>
      <c r="L19" s="2528"/>
      <c r="M19" s="627"/>
    </row>
    <row r="20" spans="1:13" s="5" customFormat="1" ht="19.5">
      <c r="A20" s="3003"/>
      <c r="B20" s="2972"/>
      <c r="C20" s="2972"/>
      <c r="D20" s="722" t="s">
        <v>301</v>
      </c>
      <c r="E20" s="879">
        <f>E21+E22+E23</f>
        <v>21518481.510000002</v>
      </c>
      <c r="F20" s="879">
        <f>F21+F22+F23</f>
        <v>21509448.460000001</v>
      </c>
      <c r="G20" s="737"/>
      <c r="H20" s="2412"/>
      <c r="I20" s="2975"/>
      <c r="J20" s="2975"/>
      <c r="K20" s="2975"/>
      <c r="L20" s="2529"/>
      <c r="M20" s="627"/>
    </row>
    <row r="21" spans="1:13" s="5" customFormat="1">
      <c r="A21" s="3003"/>
      <c r="B21" s="2972"/>
      <c r="C21" s="2972"/>
      <c r="D21" s="722" t="s">
        <v>303</v>
      </c>
      <c r="E21" s="879">
        <f>E27+E45+E33+E39</f>
        <v>21518481.510000002</v>
      </c>
      <c r="F21" s="879">
        <f>F27+F45+F33+F39</f>
        <v>21509448.460000001</v>
      </c>
      <c r="G21" s="737"/>
      <c r="H21" s="2412"/>
      <c r="I21" s="2975"/>
      <c r="J21" s="2975"/>
      <c r="K21" s="2975"/>
      <c r="L21" s="2529"/>
      <c r="M21" s="627"/>
    </row>
    <row r="22" spans="1:13" s="5" customFormat="1">
      <c r="A22" s="3003"/>
      <c r="B22" s="2972"/>
      <c r="C22" s="2972"/>
      <c r="D22" s="716" t="s">
        <v>304</v>
      </c>
      <c r="E22" s="879">
        <f>E28+E40+E34+E46</f>
        <v>0</v>
      </c>
      <c r="F22" s="879">
        <f>F28+F40+F34+F46</f>
        <v>0</v>
      </c>
      <c r="G22" s="737"/>
      <c r="H22" s="2633"/>
      <c r="I22" s="2975"/>
      <c r="J22" s="2975"/>
      <c r="K22" s="2975"/>
      <c r="L22" s="2529"/>
      <c r="M22" s="627"/>
    </row>
    <row r="23" spans="1:13" ht="19.5">
      <c r="A23" s="3003"/>
      <c r="B23" s="2972"/>
      <c r="C23" s="2972"/>
      <c r="D23" s="722" t="s">
        <v>305</v>
      </c>
      <c r="E23" s="879">
        <f>E29+E41+E47+E35</f>
        <v>0</v>
      </c>
      <c r="F23" s="879">
        <f>F29+F41+F47+F35</f>
        <v>0</v>
      </c>
      <c r="G23" s="737"/>
      <c r="H23" s="3047"/>
      <c r="I23" s="2975"/>
      <c r="J23" s="2975"/>
      <c r="K23" s="2975"/>
      <c r="L23" s="2529"/>
      <c r="M23" s="629"/>
    </row>
    <row r="24" spans="1:13" ht="18" customHeight="1">
      <c r="A24" s="3004"/>
      <c r="B24" s="2986"/>
      <c r="C24" s="2986"/>
      <c r="D24" s="716" t="s">
        <v>302</v>
      </c>
      <c r="E24" s="879">
        <f>E30+E42+E36+E48</f>
        <v>0</v>
      </c>
      <c r="F24" s="879">
        <f>F30+F42+F36+F48</f>
        <v>0</v>
      </c>
      <c r="G24" s="842"/>
      <c r="H24" s="3048"/>
      <c r="I24" s="2976"/>
      <c r="J24" s="2976"/>
      <c r="K24" s="2976"/>
      <c r="L24" s="2530"/>
      <c r="M24" s="629"/>
    </row>
    <row r="25" spans="1:13" ht="18.75" customHeight="1">
      <c r="A25" s="2396" t="s">
        <v>310</v>
      </c>
      <c r="B25" s="2420" t="s">
        <v>722</v>
      </c>
      <c r="C25" s="2420" t="s">
        <v>233</v>
      </c>
      <c r="D25" s="709" t="s">
        <v>296</v>
      </c>
      <c r="E25" s="854">
        <f>E26+E30</f>
        <v>4000000</v>
      </c>
      <c r="F25" s="854">
        <f>F26+F30</f>
        <v>3997460</v>
      </c>
      <c r="G25" s="2638"/>
      <c r="H25" s="2384" t="s">
        <v>723</v>
      </c>
      <c r="I25" s="2383" t="s">
        <v>1267</v>
      </c>
      <c r="J25" s="2383">
        <v>180</v>
      </c>
      <c r="K25" s="2383">
        <v>300</v>
      </c>
      <c r="L25" s="2525" t="s">
        <v>2949</v>
      </c>
      <c r="M25" s="629"/>
    </row>
    <row r="26" spans="1:13" ht="24" customHeight="1">
      <c r="A26" s="2477"/>
      <c r="B26" s="2958"/>
      <c r="C26" s="2421"/>
      <c r="D26" s="709" t="s">
        <v>301</v>
      </c>
      <c r="E26" s="854">
        <f>E27+E28+E29</f>
        <v>4000000</v>
      </c>
      <c r="F26" s="854">
        <f>F27+F28+F29</f>
        <v>3997460</v>
      </c>
      <c r="G26" s="2476"/>
      <c r="H26" s="2476"/>
      <c r="I26" s="2877"/>
      <c r="J26" s="2877"/>
      <c r="K26" s="2423"/>
      <c r="L26" s="2526"/>
      <c r="M26" s="629"/>
    </row>
    <row r="27" spans="1:13" ht="12.75" customHeight="1">
      <c r="A27" s="2477"/>
      <c r="B27" s="2958"/>
      <c r="C27" s="2421"/>
      <c r="D27" s="707" t="s">
        <v>303</v>
      </c>
      <c r="E27" s="803">
        <v>4000000</v>
      </c>
      <c r="F27" s="854">
        <v>3997460</v>
      </c>
      <c r="G27" s="2476"/>
      <c r="H27" s="2708"/>
      <c r="I27" s="2442"/>
      <c r="J27" s="2442"/>
      <c r="K27" s="3030"/>
      <c r="L27" s="2527"/>
      <c r="M27" s="629"/>
    </row>
    <row r="28" spans="1:13" ht="12" customHeight="1">
      <c r="A28" s="2477"/>
      <c r="B28" s="2958"/>
      <c r="C28" s="2421"/>
      <c r="D28" s="718" t="s">
        <v>304</v>
      </c>
      <c r="E28" s="854">
        <v>0</v>
      </c>
      <c r="F28" s="854">
        <v>0</v>
      </c>
      <c r="G28" s="2476"/>
      <c r="H28" s="2384" t="s">
        <v>724</v>
      </c>
      <c r="I28" s="2383" t="s">
        <v>591</v>
      </c>
      <c r="J28" s="2383">
        <v>214</v>
      </c>
      <c r="K28" s="2383">
        <v>214</v>
      </c>
      <c r="L28" s="2536"/>
      <c r="M28" s="629"/>
    </row>
    <row r="29" spans="1:13" ht="24" customHeight="1">
      <c r="A29" s="2477"/>
      <c r="B29" s="2958"/>
      <c r="C29" s="2421"/>
      <c r="D29" s="709" t="s">
        <v>305</v>
      </c>
      <c r="E29" s="808">
        <v>0</v>
      </c>
      <c r="F29" s="803">
        <v>0</v>
      </c>
      <c r="G29" s="2476"/>
      <c r="H29" s="2948"/>
      <c r="I29" s="2877"/>
      <c r="J29" s="2877"/>
      <c r="K29" s="2877"/>
      <c r="L29" s="2537"/>
      <c r="M29" s="629"/>
    </row>
    <row r="30" spans="1:13" ht="12.75" customHeight="1">
      <c r="A30" s="2477"/>
      <c r="B30" s="2958"/>
      <c r="C30" s="2421"/>
      <c r="D30" s="718" t="s">
        <v>302</v>
      </c>
      <c r="E30" s="803">
        <v>0</v>
      </c>
      <c r="F30" s="854">
        <v>0</v>
      </c>
      <c r="G30" s="2708"/>
      <c r="H30" s="2948"/>
      <c r="I30" s="2877"/>
      <c r="J30" s="3219"/>
      <c r="K30" s="3219"/>
      <c r="L30" s="2538"/>
      <c r="M30" s="629"/>
    </row>
    <row r="31" spans="1:13" ht="18.75" customHeight="1">
      <c r="A31" s="2395" t="s">
        <v>312</v>
      </c>
      <c r="B31" s="2420" t="s">
        <v>380</v>
      </c>
      <c r="C31" s="2420" t="s">
        <v>233</v>
      </c>
      <c r="D31" s="718" t="s">
        <v>296</v>
      </c>
      <c r="E31" s="854">
        <f>E32+E36</f>
        <v>2000000</v>
      </c>
      <c r="F31" s="854">
        <f>F32+F36</f>
        <v>1998214.52</v>
      </c>
      <c r="G31" s="2608"/>
      <c r="H31" s="2384" t="s">
        <v>725</v>
      </c>
      <c r="I31" s="2390" t="s">
        <v>591</v>
      </c>
      <c r="J31" s="2390">
        <v>4</v>
      </c>
      <c r="K31" s="2390">
        <v>5</v>
      </c>
      <c r="L31" s="2536"/>
      <c r="M31" s="629"/>
    </row>
    <row r="32" spans="1:13" ht="24" customHeight="1">
      <c r="A32" s="2477"/>
      <c r="B32" s="2958"/>
      <c r="C32" s="2421"/>
      <c r="D32" s="709" t="s">
        <v>301</v>
      </c>
      <c r="E32" s="854">
        <f>E33+E34+E35</f>
        <v>2000000</v>
      </c>
      <c r="F32" s="854">
        <f>F33+F34+F35</f>
        <v>1998214.52</v>
      </c>
      <c r="G32" s="2484"/>
      <c r="H32" s="2385"/>
      <c r="I32" s="2391"/>
      <c r="J32" s="2391"/>
      <c r="K32" s="2391"/>
      <c r="L32" s="2537"/>
      <c r="M32" s="629"/>
    </row>
    <row r="33" spans="1:13" ht="15" customHeight="1">
      <c r="A33" s="2477"/>
      <c r="B33" s="2958"/>
      <c r="C33" s="2421"/>
      <c r="D33" s="707" t="s">
        <v>303</v>
      </c>
      <c r="E33" s="803">
        <v>2000000</v>
      </c>
      <c r="F33" s="803">
        <v>1998214.52</v>
      </c>
      <c r="G33" s="2484"/>
      <c r="H33" s="2385"/>
      <c r="I33" s="2391"/>
      <c r="J33" s="2391"/>
      <c r="K33" s="2391"/>
      <c r="L33" s="2537"/>
      <c r="M33" s="629"/>
    </row>
    <row r="34" spans="1:13" ht="17.25" customHeight="1">
      <c r="A34" s="2477"/>
      <c r="B34" s="2958"/>
      <c r="C34" s="2421"/>
      <c r="D34" s="718" t="s">
        <v>304</v>
      </c>
      <c r="E34" s="854">
        <v>0</v>
      </c>
      <c r="F34" s="854">
        <v>0</v>
      </c>
      <c r="G34" s="2484"/>
      <c r="H34" s="2385"/>
      <c r="I34" s="2391"/>
      <c r="J34" s="2391"/>
      <c r="K34" s="2391"/>
      <c r="L34" s="2537"/>
      <c r="M34" s="629"/>
    </row>
    <row r="35" spans="1:13" ht="24" customHeight="1">
      <c r="A35" s="2477"/>
      <c r="B35" s="2958"/>
      <c r="C35" s="2421"/>
      <c r="D35" s="709" t="s">
        <v>305</v>
      </c>
      <c r="E35" s="808">
        <v>0</v>
      </c>
      <c r="F35" s="808">
        <v>0</v>
      </c>
      <c r="G35" s="2484"/>
      <c r="H35" s="2385"/>
      <c r="I35" s="2391"/>
      <c r="J35" s="2391"/>
      <c r="K35" s="2391"/>
      <c r="L35" s="2537"/>
      <c r="M35" s="629"/>
    </row>
    <row r="36" spans="1:13" ht="12" customHeight="1">
      <c r="A36" s="2544"/>
      <c r="B36" s="2971"/>
      <c r="C36" s="2422"/>
      <c r="D36" s="718" t="s">
        <v>302</v>
      </c>
      <c r="E36" s="854">
        <v>0</v>
      </c>
      <c r="F36" s="854">
        <v>0</v>
      </c>
      <c r="G36" s="2629"/>
      <c r="H36" s="2398"/>
      <c r="I36" s="2392"/>
      <c r="J36" s="2392"/>
      <c r="K36" s="2392"/>
      <c r="L36" s="2538"/>
      <c r="M36" s="629"/>
    </row>
    <row r="37" spans="1:13" ht="41.25" customHeight="1">
      <c r="A37" s="2396" t="s">
        <v>313</v>
      </c>
      <c r="B37" s="2421" t="s">
        <v>1355</v>
      </c>
      <c r="C37" s="2421" t="s">
        <v>233</v>
      </c>
      <c r="D37" s="709" t="s">
        <v>296</v>
      </c>
      <c r="E37" s="804">
        <f>E38+E42</f>
        <v>1235173.51</v>
      </c>
      <c r="F37" s="804">
        <f>F38+F42</f>
        <v>1230465.94</v>
      </c>
      <c r="G37" s="2608"/>
      <c r="H37" s="734" t="s">
        <v>1514</v>
      </c>
      <c r="I37" s="701" t="s">
        <v>591</v>
      </c>
      <c r="J37" s="701">
        <v>2</v>
      </c>
      <c r="K37" s="701">
        <v>4</v>
      </c>
      <c r="L37" s="2079" t="s">
        <v>3161</v>
      </c>
      <c r="M37" s="629"/>
    </row>
    <row r="38" spans="1:13" ht="19.5" customHeight="1">
      <c r="A38" s="2477"/>
      <c r="B38" s="2958"/>
      <c r="C38" s="2421"/>
      <c r="D38" s="709" t="s">
        <v>301</v>
      </c>
      <c r="E38" s="854">
        <f>E39+E40+E41</f>
        <v>1235173.51</v>
      </c>
      <c r="F38" s="854">
        <f>F39+F40+F41</f>
        <v>1230465.94</v>
      </c>
      <c r="G38" s="2484"/>
      <c r="H38" s="2384" t="s">
        <v>1515</v>
      </c>
      <c r="I38" s="2390" t="s">
        <v>591</v>
      </c>
      <c r="J38" s="2390">
        <v>16</v>
      </c>
      <c r="K38" s="2390">
        <v>85</v>
      </c>
      <c r="L38" s="2525" t="s">
        <v>3161</v>
      </c>
      <c r="M38" s="629"/>
    </row>
    <row r="39" spans="1:13" ht="14.25" customHeight="1">
      <c r="A39" s="2477"/>
      <c r="B39" s="2958"/>
      <c r="C39" s="2421"/>
      <c r="D39" s="707" t="s">
        <v>303</v>
      </c>
      <c r="E39" s="803">
        <v>1235173.51</v>
      </c>
      <c r="F39" s="803">
        <v>1230465.94</v>
      </c>
      <c r="G39" s="2484"/>
      <c r="H39" s="2385"/>
      <c r="I39" s="2391"/>
      <c r="J39" s="2391"/>
      <c r="K39" s="2391"/>
      <c r="L39" s="2526"/>
      <c r="M39" s="629"/>
    </row>
    <row r="40" spans="1:13" ht="14.25" customHeight="1">
      <c r="A40" s="2477"/>
      <c r="B40" s="2958"/>
      <c r="C40" s="2421"/>
      <c r="D40" s="718" t="s">
        <v>304</v>
      </c>
      <c r="E40" s="854">
        <v>0</v>
      </c>
      <c r="F40" s="854">
        <v>0</v>
      </c>
      <c r="G40" s="2484"/>
      <c r="H40" s="2385"/>
      <c r="I40" s="2391"/>
      <c r="J40" s="2391"/>
      <c r="K40" s="2391"/>
      <c r="L40" s="2526"/>
      <c r="M40" s="629"/>
    </row>
    <row r="41" spans="1:13" ht="19.5">
      <c r="A41" s="2477"/>
      <c r="B41" s="2958"/>
      <c r="C41" s="2421"/>
      <c r="D41" s="709" t="s">
        <v>305</v>
      </c>
      <c r="E41" s="808">
        <v>0</v>
      </c>
      <c r="F41" s="808">
        <v>0</v>
      </c>
      <c r="G41" s="2484"/>
      <c r="H41" s="2385"/>
      <c r="I41" s="2391"/>
      <c r="J41" s="2391"/>
      <c r="K41" s="2391"/>
      <c r="L41" s="2526"/>
      <c r="M41" s="629"/>
    </row>
    <row r="42" spans="1:13" ht="18" customHeight="1">
      <c r="A42" s="2544"/>
      <c r="B42" s="2971"/>
      <c r="C42" s="2421"/>
      <c r="D42" s="718" t="s">
        <v>302</v>
      </c>
      <c r="E42" s="803">
        <v>0</v>
      </c>
      <c r="F42" s="803">
        <v>0</v>
      </c>
      <c r="G42" s="2629"/>
      <c r="H42" s="2398"/>
      <c r="I42" s="2392"/>
      <c r="J42" s="2392"/>
      <c r="K42" s="2392"/>
      <c r="L42" s="2527"/>
      <c r="M42" s="629"/>
    </row>
    <row r="43" spans="1:13" s="137" customFormat="1" ht="18" customHeight="1">
      <c r="A43" s="2395" t="s">
        <v>314</v>
      </c>
      <c r="B43" s="2420" t="s">
        <v>1597</v>
      </c>
      <c r="C43" s="2420" t="s">
        <v>233</v>
      </c>
      <c r="D43" s="709" t="s">
        <v>296</v>
      </c>
      <c r="E43" s="854">
        <f>E44+E48</f>
        <v>14283308</v>
      </c>
      <c r="F43" s="854">
        <f>F44+F48</f>
        <v>14283308</v>
      </c>
      <c r="G43" s="176"/>
      <c r="H43" s="2384" t="s">
        <v>1598</v>
      </c>
      <c r="I43" s="2390" t="s">
        <v>591</v>
      </c>
      <c r="J43" s="2390">
        <v>263</v>
      </c>
      <c r="K43" s="2390">
        <v>269</v>
      </c>
      <c r="L43" s="2536"/>
      <c r="M43" s="629"/>
    </row>
    <row r="44" spans="1:13" s="137" customFormat="1" ht="18" customHeight="1">
      <c r="A44" s="2477"/>
      <c r="B44" s="2958"/>
      <c r="C44" s="2421"/>
      <c r="D44" s="709" t="s">
        <v>301</v>
      </c>
      <c r="E44" s="854">
        <f>E45+E46+E47</f>
        <v>14283308</v>
      </c>
      <c r="F44" s="854">
        <f>F45+F46+F47</f>
        <v>14283308</v>
      </c>
      <c r="G44" s="176"/>
      <c r="H44" s="2385"/>
      <c r="I44" s="2391"/>
      <c r="J44" s="2391"/>
      <c r="K44" s="2391"/>
      <c r="L44" s="2537"/>
      <c r="M44" s="629"/>
    </row>
    <row r="45" spans="1:13" s="137" customFormat="1" ht="18" customHeight="1">
      <c r="A45" s="2477"/>
      <c r="B45" s="2958"/>
      <c r="C45" s="2421"/>
      <c r="D45" s="707" t="s">
        <v>303</v>
      </c>
      <c r="E45" s="803">
        <v>14283308</v>
      </c>
      <c r="F45" s="1860">
        <v>14283308</v>
      </c>
      <c r="G45" s="176"/>
      <c r="H45" s="2385"/>
      <c r="I45" s="2391"/>
      <c r="J45" s="2391"/>
      <c r="K45" s="2391"/>
      <c r="L45" s="2537"/>
      <c r="M45" s="629"/>
    </row>
    <row r="46" spans="1:13" s="137" customFormat="1" ht="18" customHeight="1">
      <c r="A46" s="2477"/>
      <c r="B46" s="2958"/>
      <c r="C46" s="2421"/>
      <c r="D46" s="718" t="s">
        <v>304</v>
      </c>
      <c r="E46" s="854">
        <v>0</v>
      </c>
      <c r="F46" s="854">
        <v>0</v>
      </c>
      <c r="G46" s="176"/>
      <c r="H46" s="2385"/>
      <c r="I46" s="2391"/>
      <c r="J46" s="2391"/>
      <c r="K46" s="2391"/>
      <c r="L46" s="2537"/>
      <c r="M46" s="629"/>
    </row>
    <row r="47" spans="1:13" s="137" customFormat="1" ht="18" customHeight="1">
      <c r="A47" s="2477"/>
      <c r="B47" s="2958"/>
      <c r="C47" s="2421"/>
      <c r="D47" s="709" t="s">
        <v>305</v>
      </c>
      <c r="E47" s="808">
        <v>0</v>
      </c>
      <c r="F47" s="808">
        <v>0</v>
      </c>
      <c r="G47" s="176"/>
      <c r="H47" s="2385"/>
      <c r="I47" s="2391"/>
      <c r="J47" s="2391"/>
      <c r="K47" s="2391"/>
      <c r="L47" s="2537"/>
      <c r="M47" s="629"/>
    </row>
    <row r="48" spans="1:13" s="137" customFormat="1" ht="18" customHeight="1">
      <c r="A48" s="2544"/>
      <c r="B48" s="2971"/>
      <c r="C48" s="2422"/>
      <c r="D48" s="718" t="s">
        <v>302</v>
      </c>
      <c r="E48" s="803">
        <v>0</v>
      </c>
      <c r="F48" s="803">
        <v>0</v>
      </c>
      <c r="G48" s="177"/>
      <c r="H48" s="2398"/>
      <c r="I48" s="2392"/>
      <c r="J48" s="2392"/>
      <c r="K48" s="734"/>
      <c r="L48" s="2538"/>
      <c r="M48" s="629"/>
    </row>
    <row r="49" spans="1:13" s="5" customFormat="1" ht="15.75" customHeight="1">
      <c r="A49" s="2648" t="s">
        <v>391</v>
      </c>
      <c r="B49" s="2368" t="s">
        <v>2140</v>
      </c>
      <c r="C49" s="2368"/>
      <c r="D49" s="722" t="s">
        <v>296</v>
      </c>
      <c r="E49" s="879">
        <f>E50+E54</f>
        <v>32793538.380000003</v>
      </c>
      <c r="F49" s="879">
        <f>F50+F54</f>
        <v>32157510.759999998</v>
      </c>
      <c r="G49" s="2411"/>
      <c r="H49" s="2411"/>
      <c r="I49" s="2414"/>
      <c r="J49" s="2414"/>
      <c r="K49" s="2414"/>
      <c r="L49" s="2528"/>
      <c r="M49" s="627"/>
    </row>
    <row r="50" spans="1:13" s="5" customFormat="1" ht="19.5">
      <c r="A50" s="3003"/>
      <c r="B50" s="2972"/>
      <c r="C50" s="2972"/>
      <c r="D50" s="722" t="s">
        <v>301</v>
      </c>
      <c r="E50" s="879">
        <f>E51+E52+E53</f>
        <v>32793538.380000003</v>
      </c>
      <c r="F50" s="879">
        <f>F51+F52+F53</f>
        <v>32157510.759999998</v>
      </c>
      <c r="G50" s="2412"/>
      <c r="H50" s="2412"/>
      <c r="I50" s="2975"/>
      <c r="J50" s="2975"/>
      <c r="K50" s="2975"/>
      <c r="L50" s="2529"/>
      <c r="M50" s="627"/>
    </row>
    <row r="51" spans="1:13" s="5" customFormat="1">
      <c r="A51" s="3003"/>
      <c r="B51" s="2972"/>
      <c r="C51" s="2972"/>
      <c r="D51" s="722" t="s">
        <v>303</v>
      </c>
      <c r="E51" s="1220">
        <f t="shared" ref="E51:F54" si="2">E57+E63+E69+E75+E81</f>
        <v>32793538.380000003</v>
      </c>
      <c r="F51" s="1220">
        <f t="shared" si="2"/>
        <v>32157510.759999998</v>
      </c>
      <c r="G51" s="2412"/>
      <c r="H51" s="2412"/>
      <c r="I51" s="2975"/>
      <c r="J51" s="2975"/>
      <c r="K51" s="2975"/>
      <c r="L51" s="2529"/>
      <c r="M51" s="627"/>
    </row>
    <row r="52" spans="1:13" s="5" customFormat="1">
      <c r="A52" s="3003"/>
      <c r="B52" s="2972"/>
      <c r="C52" s="2972"/>
      <c r="D52" s="716" t="s">
        <v>304</v>
      </c>
      <c r="E52" s="879">
        <f t="shared" si="2"/>
        <v>0</v>
      </c>
      <c r="F52" s="1220">
        <f t="shared" si="2"/>
        <v>0</v>
      </c>
      <c r="G52" s="2412"/>
      <c r="H52" s="2633"/>
      <c r="I52" s="2975"/>
      <c r="J52" s="2975"/>
      <c r="K52" s="2975"/>
      <c r="L52" s="2529"/>
      <c r="M52" s="627"/>
    </row>
    <row r="53" spans="1:13" ht="19.5">
      <c r="A53" s="3003"/>
      <c r="B53" s="2972"/>
      <c r="C53" s="2972"/>
      <c r="D53" s="722" t="s">
        <v>305</v>
      </c>
      <c r="E53" s="879">
        <f t="shared" si="2"/>
        <v>0</v>
      </c>
      <c r="F53" s="1220">
        <f t="shared" si="2"/>
        <v>0</v>
      </c>
      <c r="G53" s="2412"/>
      <c r="H53" s="3047"/>
      <c r="I53" s="2975"/>
      <c r="J53" s="2975"/>
      <c r="K53" s="2975"/>
      <c r="L53" s="2529"/>
      <c r="M53" s="629"/>
    </row>
    <row r="54" spans="1:13" ht="18" customHeight="1">
      <c r="A54" s="3004"/>
      <c r="B54" s="2986"/>
      <c r="C54" s="2986"/>
      <c r="D54" s="716" t="s">
        <v>302</v>
      </c>
      <c r="E54" s="879">
        <f t="shared" si="2"/>
        <v>0</v>
      </c>
      <c r="F54" s="1220">
        <f t="shared" si="2"/>
        <v>0</v>
      </c>
      <c r="G54" s="2413"/>
      <c r="H54" s="3048"/>
      <c r="I54" s="2976"/>
      <c r="J54" s="2976"/>
      <c r="K54" s="2976"/>
      <c r="L54" s="2530"/>
      <c r="M54" s="629"/>
    </row>
    <row r="55" spans="1:13" ht="13.5" customHeight="1">
      <c r="A55" s="2395" t="s">
        <v>392</v>
      </c>
      <c r="B55" s="2420" t="s">
        <v>729</v>
      </c>
      <c r="C55" s="2420" t="s">
        <v>728</v>
      </c>
      <c r="D55" s="709" t="s">
        <v>296</v>
      </c>
      <c r="E55" s="854">
        <f>E56+E60</f>
        <v>3926179.39</v>
      </c>
      <c r="F55" s="854">
        <f>F56+F60</f>
        <v>3926179.36</v>
      </c>
      <c r="G55" s="2658"/>
      <c r="H55" s="2384" t="s">
        <v>193</v>
      </c>
      <c r="I55" s="2390" t="s">
        <v>591</v>
      </c>
      <c r="J55" s="2390">
        <v>3600</v>
      </c>
      <c r="K55" s="2390">
        <v>7928</v>
      </c>
      <c r="L55" s="2525" t="s">
        <v>3162</v>
      </c>
      <c r="M55" s="629"/>
    </row>
    <row r="56" spans="1:13" ht="19.5" customHeight="1">
      <c r="A56" s="2477"/>
      <c r="B56" s="2958"/>
      <c r="C56" s="2421"/>
      <c r="D56" s="709" t="s">
        <v>301</v>
      </c>
      <c r="E56" s="854">
        <f>E57+E58+E59</f>
        <v>3926179.39</v>
      </c>
      <c r="F56" s="854">
        <f>F57+F58+F59</f>
        <v>3926179.36</v>
      </c>
      <c r="G56" s="2659"/>
      <c r="H56" s="2948"/>
      <c r="I56" s="2474"/>
      <c r="J56" s="2474"/>
      <c r="K56" s="2474"/>
      <c r="L56" s="2526"/>
      <c r="M56" s="629"/>
    </row>
    <row r="57" spans="1:13" ht="14.25" customHeight="1">
      <c r="A57" s="2477"/>
      <c r="B57" s="2958"/>
      <c r="C57" s="2421"/>
      <c r="D57" s="707" t="s">
        <v>303</v>
      </c>
      <c r="E57" s="803">
        <v>3926179.39</v>
      </c>
      <c r="F57" s="1860">
        <v>3926179.36</v>
      </c>
      <c r="G57" s="2659"/>
      <c r="H57" s="2948"/>
      <c r="I57" s="2474"/>
      <c r="J57" s="2474"/>
      <c r="K57" s="2474"/>
      <c r="L57" s="2526"/>
      <c r="M57" s="629"/>
    </row>
    <row r="58" spans="1:13" ht="13.5" customHeight="1">
      <c r="A58" s="2477"/>
      <c r="B58" s="2958"/>
      <c r="C58" s="2421"/>
      <c r="D58" s="718" t="s">
        <v>304</v>
      </c>
      <c r="E58" s="854">
        <v>0</v>
      </c>
      <c r="F58" s="854">
        <v>0</v>
      </c>
      <c r="G58" s="2659"/>
      <c r="H58" s="2948"/>
      <c r="I58" s="2474"/>
      <c r="J58" s="2474"/>
      <c r="K58" s="2474"/>
      <c r="L58" s="2526"/>
      <c r="M58" s="629"/>
    </row>
    <row r="59" spans="1:13" ht="25.5" customHeight="1">
      <c r="A59" s="2477"/>
      <c r="B59" s="2958"/>
      <c r="C59" s="2421"/>
      <c r="D59" s="709" t="s">
        <v>305</v>
      </c>
      <c r="E59" s="808">
        <v>0</v>
      </c>
      <c r="F59" s="808">
        <v>0</v>
      </c>
      <c r="G59" s="2659"/>
      <c r="H59" s="2948"/>
      <c r="I59" s="2474"/>
      <c r="J59" s="2474"/>
      <c r="K59" s="2474"/>
      <c r="L59" s="2526"/>
      <c r="M59" s="629"/>
    </row>
    <row r="60" spans="1:13" ht="16.5" customHeight="1">
      <c r="A60" s="2544"/>
      <c r="B60" s="2971"/>
      <c r="C60" s="2421"/>
      <c r="D60" s="718" t="s">
        <v>302</v>
      </c>
      <c r="E60" s="854">
        <v>0</v>
      </c>
      <c r="F60" s="854">
        <v>0</v>
      </c>
      <c r="G60" s="2681"/>
      <c r="H60" s="2949"/>
      <c r="I60" s="2695"/>
      <c r="J60" s="2695"/>
      <c r="K60" s="2695"/>
      <c r="L60" s="2527"/>
      <c r="M60" s="629"/>
    </row>
    <row r="61" spans="1:13" ht="17.25" customHeight="1">
      <c r="A61" s="2395" t="s">
        <v>592</v>
      </c>
      <c r="B61" s="2420" t="s">
        <v>726</v>
      </c>
      <c r="C61" s="2420" t="s">
        <v>1352</v>
      </c>
      <c r="D61" s="709" t="s">
        <v>296</v>
      </c>
      <c r="E61" s="854">
        <f>E62+E66</f>
        <v>9262198.9900000002</v>
      </c>
      <c r="F61" s="854">
        <f>F62+F66</f>
        <v>8692198.9900000002</v>
      </c>
      <c r="G61" s="2384" t="s">
        <v>3286</v>
      </c>
      <c r="H61" s="2384" t="s">
        <v>727</v>
      </c>
      <c r="I61" s="2390" t="s">
        <v>591</v>
      </c>
      <c r="J61" s="2390">
        <v>75</v>
      </c>
      <c r="K61" s="2390">
        <v>75</v>
      </c>
      <c r="L61" s="2536"/>
      <c r="M61" s="629"/>
    </row>
    <row r="62" spans="1:13" ht="24.75" customHeight="1">
      <c r="A62" s="2477"/>
      <c r="B62" s="2958"/>
      <c r="C62" s="2421"/>
      <c r="D62" s="709" t="s">
        <v>301</v>
      </c>
      <c r="E62" s="854">
        <f>E63+E64+E65</f>
        <v>9262198.9900000002</v>
      </c>
      <c r="F62" s="854">
        <f>F63+F64+F65</f>
        <v>8692198.9900000002</v>
      </c>
      <c r="G62" s="2385"/>
      <c r="H62" s="2385"/>
      <c r="I62" s="2391"/>
      <c r="J62" s="2391"/>
      <c r="K62" s="2391"/>
      <c r="L62" s="2537"/>
      <c r="M62" s="629"/>
    </row>
    <row r="63" spans="1:13" ht="19.5" customHeight="1">
      <c r="A63" s="2477"/>
      <c r="B63" s="2958"/>
      <c r="C63" s="2421"/>
      <c r="D63" s="707" t="s">
        <v>303</v>
      </c>
      <c r="E63" s="803">
        <f>4312000+4950198.99</f>
        <v>9262198.9900000002</v>
      </c>
      <c r="F63" s="854">
        <v>8692198.9900000002</v>
      </c>
      <c r="G63" s="2385"/>
      <c r="H63" s="2398"/>
      <c r="I63" s="2392"/>
      <c r="J63" s="2392"/>
      <c r="K63" s="2392"/>
      <c r="L63" s="2538"/>
      <c r="M63" s="629"/>
    </row>
    <row r="64" spans="1:13" ht="16.5" customHeight="1">
      <c r="A64" s="2477"/>
      <c r="B64" s="2958"/>
      <c r="C64" s="2421"/>
      <c r="D64" s="718" t="s">
        <v>304</v>
      </c>
      <c r="E64" s="854">
        <v>0</v>
      </c>
      <c r="F64" s="854">
        <v>0</v>
      </c>
      <c r="G64" s="2385"/>
      <c r="H64" s="2476" t="s">
        <v>1353</v>
      </c>
      <c r="I64" s="2474" t="s">
        <v>591</v>
      </c>
      <c r="J64" s="2474">
        <v>100</v>
      </c>
      <c r="K64" s="2453">
        <v>100</v>
      </c>
      <c r="L64" s="2536"/>
      <c r="M64" s="629"/>
    </row>
    <row r="65" spans="1:13" ht="33" customHeight="1">
      <c r="A65" s="2477"/>
      <c r="B65" s="2958"/>
      <c r="C65" s="2421"/>
      <c r="D65" s="709" t="s">
        <v>305</v>
      </c>
      <c r="E65" s="808">
        <v>0</v>
      </c>
      <c r="F65" s="803">
        <v>0</v>
      </c>
      <c r="G65" s="2385"/>
      <c r="H65" s="2476"/>
      <c r="I65" s="2474"/>
      <c r="J65" s="2474"/>
      <c r="K65" s="2453"/>
      <c r="L65" s="2537"/>
      <c r="M65" s="629"/>
    </row>
    <row r="66" spans="1:13" ht="60.75" customHeight="1">
      <c r="A66" s="2544"/>
      <c r="B66" s="2971"/>
      <c r="C66" s="2421"/>
      <c r="D66" s="718" t="s">
        <v>302</v>
      </c>
      <c r="E66" s="854">
        <v>0</v>
      </c>
      <c r="F66" s="854">
        <v>0</v>
      </c>
      <c r="G66" s="2398"/>
      <c r="H66" s="2708"/>
      <c r="I66" s="2695"/>
      <c r="J66" s="2695"/>
      <c r="K66" s="2486"/>
      <c r="L66" s="2538"/>
      <c r="M66" s="629"/>
    </row>
    <row r="67" spans="1:13" ht="13.5" customHeight="1">
      <c r="A67" s="2395" t="s">
        <v>400</v>
      </c>
      <c r="B67" s="2420" t="s">
        <v>381</v>
      </c>
      <c r="C67" s="2420" t="s">
        <v>233</v>
      </c>
      <c r="D67" s="709" t="s">
        <v>296</v>
      </c>
      <c r="E67" s="854">
        <f>E68+E72</f>
        <v>6000000</v>
      </c>
      <c r="F67" s="854">
        <f>F68+F72</f>
        <v>6000000</v>
      </c>
      <c r="G67" s="2638"/>
      <c r="H67" s="2384" t="s">
        <v>382</v>
      </c>
      <c r="I67" s="2390" t="s">
        <v>591</v>
      </c>
      <c r="J67" s="2390">
        <v>1600</v>
      </c>
      <c r="K67" s="2390">
        <v>2635</v>
      </c>
      <c r="L67" s="2525" t="s">
        <v>3163</v>
      </c>
      <c r="M67" s="629"/>
    </row>
    <row r="68" spans="1:13" ht="19.5" customHeight="1">
      <c r="A68" s="2477"/>
      <c r="B68" s="2958"/>
      <c r="C68" s="2421"/>
      <c r="D68" s="709" t="s">
        <v>301</v>
      </c>
      <c r="E68" s="854">
        <f>E69+E70+E71</f>
        <v>6000000</v>
      </c>
      <c r="F68" s="854">
        <f>F69+F70+F71</f>
        <v>6000000</v>
      </c>
      <c r="G68" s="2476"/>
      <c r="H68" s="2948"/>
      <c r="I68" s="2474"/>
      <c r="J68" s="2474"/>
      <c r="K68" s="2474"/>
      <c r="L68" s="2526"/>
      <c r="M68" s="629"/>
    </row>
    <row r="69" spans="1:13" ht="14.25" customHeight="1">
      <c r="A69" s="2477"/>
      <c r="B69" s="2958"/>
      <c r="C69" s="2421"/>
      <c r="D69" s="707" t="s">
        <v>303</v>
      </c>
      <c r="E69" s="803">
        <v>6000000</v>
      </c>
      <c r="F69" s="1860">
        <v>6000000</v>
      </c>
      <c r="G69" s="2476"/>
      <c r="H69" s="2948"/>
      <c r="I69" s="2474"/>
      <c r="J69" s="2474"/>
      <c r="K69" s="2474"/>
      <c r="L69" s="2526"/>
      <c r="M69" s="629"/>
    </row>
    <row r="70" spans="1:13" ht="13.5" customHeight="1">
      <c r="A70" s="2477"/>
      <c r="B70" s="2958"/>
      <c r="C70" s="2421"/>
      <c r="D70" s="718" t="s">
        <v>304</v>
      </c>
      <c r="E70" s="854">
        <v>0</v>
      </c>
      <c r="F70" s="854">
        <v>0</v>
      </c>
      <c r="G70" s="2476"/>
      <c r="H70" s="2948"/>
      <c r="I70" s="2474"/>
      <c r="J70" s="2474"/>
      <c r="K70" s="2474"/>
      <c r="L70" s="2526"/>
      <c r="M70" s="629"/>
    </row>
    <row r="71" spans="1:13" ht="21.75" customHeight="1">
      <c r="A71" s="2477"/>
      <c r="B71" s="2958"/>
      <c r="C71" s="2421"/>
      <c r="D71" s="709" t="s">
        <v>305</v>
      </c>
      <c r="E71" s="808">
        <v>0</v>
      </c>
      <c r="F71" s="803">
        <v>0</v>
      </c>
      <c r="G71" s="2476"/>
      <c r="H71" s="2948"/>
      <c r="I71" s="2474"/>
      <c r="J71" s="2474"/>
      <c r="K71" s="2474"/>
      <c r="L71" s="2526"/>
      <c r="M71" s="629"/>
    </row>
    <row r="72" spans="1:13" ht="16.5" customHeight="1">
      <c r="A72" s="2544"/>
      <c r="B72" s="2971"/>
      <c r="C72" s="2421"/>
      <c r="D72" s="718" t="s">
        <v>302</v>
      </c>
      <c r="E72" s="854">
        <v>0</v>
      </c>
      <c r="F72" s="854">
        <v>0</v>
      </c>
      <c r="G72" s="2708"/>
      <c r="H72" s="2949"/>
      <c r="I72" s="2695"/>
      <c r="J72" s="2695"/>
      <c r="K72" s="2695"/>
      <c r="L72" s="2527"/>
      <c r="M72" s="629"/>
    </row>
    <row r="73" spans="1:13" ht="74.25" customHeight="1">
      <c r="A73" s="2395" t="s">
        <v>189</v>
      </c>
      <c r="B73" s="2420" t="s">
        <v>383</v>
      </c>
      <c r="C73" s="2420" t="s">
        <v>233</v>
      </c>
      <c r="D73" s="709" t="s">
        <v>296</v>
      </c>
      <c r="E73" s="804">
        <f>E74+E78</f>
        <v>12105160</v>
      </c>
      <c r="F73" s="804">
        <f>F74+F78</f>
        <v>12061532.51</v>
      </c>
      <c r="G73" s="2384"/>
      <c r="H73" s="2385" t="s">
        <v>384</v>
      </c>
      <c r="I73" s="2391" t="s">
        <v>591</v>
      </c>
      <c r="J73" s="2391">
        <v>37</v>
      </c>
      <c r="K73" s="2391">
        <v>7</v>
      </c>
      <c r="L73" s="2525" t="s">
        <v>2950</v>
      </c>
      <c r="M73" s="629"/>
    </row>
    <row r="74" spans="1:13" ht="54" customHeight="1">
      <c r="A74" s="2477"/>
      <c r="B74" s="2958"/>
      <c r="C74" s="2421"/>
      <c r="D74" s="709" t="s">
        <v>301</v>
      </c>
      <c r="E74" s="854">
        <f>E75+E76+E77</f>
        <v>12105160</v>
      </c>
      <c r="F74" s="854">
        <f>F75+F76+F77</f>
        <v>12061532.51</v>
      </c>
      <c r="G74" s="2385"/>
      <c r="H74" s="2476"/>
      <c r="I74" s="2801"/>
      <c r="J74" s="2801"/>
      <c r="K74" s="2801"/>
      <c r="L74" s="2526"/>
      <c r="M74" s="629"/>
    </row>
    <row r="75" spans="1:13" ht="48" customHeight="1">
      <c r="A75" s="2477"/>
      <c r="B75" s="2958"/>
      <c r="C75" s="2421"/>
      <c r="D75" s="707" t="s">
        <v>303</v>
      </c>
      <c r="E75" s="803">
        <v>12105160</v>
      </c>
      <c r="F75" s="803">
        <v>12061532.51</v>
      </c>
      <c r="G75" s="2385"/>
      <c r="H75" s="2708"/>
      <c r="I75" s="2474"/>
      <c r="J75" s="2474"/>
      <c r="K75" s="2474"/>
      <c r="L75" s="2527"/>
      <c r="M75" s="629"/>
    </row>
    <row r="76" spans="1:13" ht="19.5" customHeight="1">
      <c r="A76" s="2477"/>
      <c r="B76" s="2958"/>
      <c r="C76" s="2421"/>
      <c r="D76" s="718" t="s">
        <v>304</v>
      </c>
      <c r="E76" s="854">
        <v>0</v>
      </c>
      <c r="F76" s="854">
        <v>0</v>
      </c>
      <c r="G76" s="2385"/>
      <c r="H76" s="1218" t="s">
        <v>1354</v>
      </c>
      <c r="I76" s="1214" t="s">
        <v>591</v>
      </c>
      <c r="J76" s="1214">
        <v>70</v>
      </c>
      <c r="K76" s="1214">
        <v>100</v>
      </c>
      <c r="L76" s="1219"/>
      <c r="M76" s="629"/>
    </row>
    <row r="77" spans="1:13" ht="19.5" customHeight="1">
      <c r="A77" s="2477"/>
      <c r="B77" s="2958"/>
      <c r="C77" s="2421"/>
      <c r="D77" s="709" t="s">
        <v>305</v>
      </c>
      <c r="E77" s="808">
        <v>0</v>
      </c>
      <c r="F77" s="808">
        <v>0</v>
      </c>
      <c r="G77" s="2385"/>
      <c r="H77" s="2476" t="s">
        <v>2499</v>
      </c>
      <c r="I77" s="1217" t="s">
        <v>591</v>
      </c>
      <c r="J77" s="1211">
        <v>25</v>
      </c>
      <c r="K77" s="1852">
        <v>25</v>
      </c>
      <c r="L77" s="2536"/>
      <c r="M77" s="629"/>
    </row>
    <row r="78" spans="1:13" ht="30" customHeight="1">
      <c r="A78" s="2544"/>
      <c r="B78" s="2971"/>
      <c r="C78" s="2421"/>
      <c r="D78" s="718" t="s">
        <v>302</v>
      </c>
      <c r="E78" s="854">
        <v>0</v>
      </c>
      <c r="F78" s="854">
        <v>0</v>
      </c>
      <c r="G78" s="2398"/>
      <c r="H78" s="2708"/>
      <c r="I78" s="1215"/>
      <c r="J78" s="1213"/>
      <c r="K78" s="1213"/>
      <c r="L78" s="2538"/>
      <c r="M78" s="629"/>
    </row>
    <row r="79" spans="1:13" ht="15" customHeight="1">
      <c r="A79" s="2395" t="s">
        <v>178</v>
      </c>
      <c r="B79" s="2420" t="s">
        <v>1018</v>
      </c>
      <c r="C79" s="2420" t="s">
        <v>233</v>
      </c>
      <c r="D79" s="709" t="s">
        <v>296</v>
      </c>
      <c r="E79" s="804">
        <f>E80+E84</f>
        <v>1500000</v>
      </c>
      <c r="F79" s="804">
        <f>F80+F84</f>
        <v>1477599.9</v>
      </c>
      <c r="G79" s="2638"/>
      <c r="H79" s="2385" t="s">
        <v>1516</v>
      </c>
      <c r="I79" s="2390" t="s">
        <v>306</v>
      </c>
      <c r="J79" s="2391">
        <v>90</v>
      </c>
      <c r="K79" s="2391">
        <v>90</v>
      </c>
      <c r="L79" s="2536"/>
      <c r="M79" s="629"/>
    </row>
    <row r="80" spans="1:13" ht="24" customHeight="1">
      <c r="A80" s="2477"/>
      <c r="B80" s="2958"/>
      <c r="C80" s="2421"/>
      <c r="D80" s="709" t="s">
        <v>301</v>
      </c>
      <c r="E80" s="854">
        <f>E81+E82+E83</f>
        <v>1500000</v>
      </c>
      <c r="F80" s="854">
        <f>F81+F82+F83</f>
        <v>1477599.9</v>
      </c>
      <c r="G80" s="2476"/>
      <c r="H80" s="2476"/>
      <c r="I80" s="2801"/>
      <c r="J80" s="2801"/>
      <c r="K80" s="2801"/>
      <c r="L80" s="2537"/>
      <c r="M80" s="629"/>
    </row>
    <row r="81" spans="1:18" ht="22.5" customHeight="1">
      <c r="A81" s="2477"/>
      <c r="B81" s="2958"/>
      <c r="C81" s="2421"/>
      <c r="D81" s="707" t="s">
        <v>303</v>
      </c>
      <c r="E81" s="803">
        <v>1500000</v>
      </c>
      <c r="F81" s="854">
        <v>1477599.9</v>
      </c>
      <c r="G81" s="2476"/>
      <c r="H81" s="2708"/>
      <c r="I81" s="2695"/>
      <c r="J81" s="2474"/>
      <c r="K81" s="2474"/>
      <c r="L81" s="2538"/>
      <c r="M81" s="629"/>
    </row>
    <row r="82" spans="1:18" ht="17.25" customHeight="1">
      <c r="A82" s="2477"/>
      <c r="B82" s="2958"/>
      <c r="C82" s="2421"/>
      <c r="D82" s="718" t="s">
        <v>304</v>
      </c>
      <c r="E82" s="854">
        <v>0</v>
      </c>
      <c r="F82" s="854">
        <v>0</v>
      </c>
      <c r="G82" s="2476"/>
      <c r="H82" s="2384" t="s">
        <v>1019</v>
      </c>
      <c r="I82" s="2391" t="s">
        <v>306</v>
      </c>
      <c r="J82" s="2390">
        <v>100</v>
      </c>
      <c r="K82" s="2390">
        <v>100</v>
      </c>
      <c r="L82" s="2536"/>
      <c r="M82" s="629"/>
    </row>
    <row r="83" spans="1:18" ht="24" customHeight="1">
      <c r="A83" s="2477"/>
      <c r="B83" s="2958"/>
      <c r="C83" s="2421"/>
      <c r="D83" s="709" t="s">
        <v>305</v>
      </c>
      <c r="E83" s="808">
        <v>0</v>
      </c>
      <c r="F83" s="803">
        <v>0</v>
      </c>
      <c r="G83" s="2476"/>
      <c r="H83" s="2948"/>
      <c r="I83" s="2801"/>
      <c r="J83" s="2801"/>
      <c r="K83" s="2801"/>
      <c r="L83" s="2537"/>
      <c r="M83" s="629"/>
    </row>
    <row r="84" spans="1:18" ht="19.5" customHeight="1">
      <c r="A84" s="2544"/>
      <c r="B84" s="2971"/>
      <c r="C84" s="2421"/>
      <c r="D84" s="718" t="s">
        <v>302</v>
      </c>
      <c r="E84" s="854">
        <v>0</v>
      </c>
      <c r="F84" s="854">
        <v>0</v>
      </c>
      <c r="G84" s="2708"/>
      <c r="H84" s="2949"/>
      <c r="I84" s="2474"/>
      <c r="J84" s="2751"/>
      <c r="K84" s="2751"/>
      <c r="L84" s="2538"/>
      <c r="M84" s="629"/>
    </row>
    <row r="85" spans="1:18" s="11" customFormat="1" ht="15" customHeight="1">
      <c r="A85" s="2468" t="s">
        <v>36</v>
      </c>
      <c r="B85" s="2393" t="s">
        <v>3262</v>
      </c>
      <c r="C85" s="2393"/>
      <c r="D85" s="792" t="s">
        <v>296</v>
      </c>
      <c r="E85" s="884">
        <f>E86+E90</f>
        <v>5492272.6500000004</v>
      </c>
      <c r="F85" s="884">
        <f>F86+F90</f>
        <v>5407276.6799999997</v>
      </c>
      <c r="G85" s="2434"/>
      <c r="H85" s="764"/>
      <c r="I85" s="778"/>
      <c r="J85" s="778"/>
      <c r="K85" s="778"/>
      <c r="L85" s="2531"/>
      <c r="M85" s="628"/>
      <c r="N85"/>
      <c r="O85"/>
      <c r="P85"/>
      <c r="Q85"/>
      <c r="R85"/>
    </row>
    <row r="86" spans="1:18" s="11" customFormat="1" ht="21.75" customHeight="1">
      <c r="A86" s="2456"/>
      <c r="B86" s="2458"/>
      <c r="C86" s="2458"/>
      <c r="D86" s="792" t="s">
        <v>301</v>
      </c>
      <c r="E86" s="884">
        <f>E87+E88+E89</f>
        <v>5492272.6500000004</v>
      </c>
      <c r="F86" s="884">
        <f>F87+F88+F89</f>
        <v>5407276.6799999997</v>
      </c>
      <c r="G86" s="3069"/>
      <c r="H86" s="756"/>
      <c r="I86" s="779"/>
      <c r="J86" s="779"/>
      <c r="K86" s="779"/>
      <c r="L86" s="2532"/>
      <c r="M86" s="628"/>
    </row>
    <row r="87" spans="1:18" s="11" customFormat="1" ht="14.25" customHeight="1">
      <c r="A87" s="2456"/>
      <c r="B87" s="2458"/>
      <c r="C87" s="2458"/>
      <c r="D87" s="792" t="s">
        <v>303</v>
      </c>
      <c r="E87" s="884">
        <f t="shared" ref="E87:F90" si="3">E93+E105</f>
        <v>5492272.6500000004</v>
      </c>
      <c r="F87" s="884">
        <f t="shared" si="3"/>
        <v>5407276.6799999997</v>
      </c>
      <c r="G87" s="3069"/>
      <c r="H87" s="756"/>
      <c r="I87" s="779"/>
      <c r="J87" s="779"/>
      <c r="K87" s="779"/>
      <c r="L87" s="2532"/>
      <c r="M87" s="628"/>
    </row>
    <row r="88" spans="1:18" s="11" customFormat="1" ht="15" customHeight="1">
      <c r="A88" s="2456"/>
      <c r="B88" s="2458"/>
      <c r="C88" s="2458"/>
      <c r="D88" s="859" t="s">
        <v>304</v>
      </c>
      <c r="E88" s="884">
        <f t="shared" si="3"/>
        <v>0</v>
      </c>
      <c r="F88" s="884">
        <f t="shared" si="3"/>
        <v>0</v>
      </c>
      <c r="G88" s="3069"/>
      <c r="H88" s="756"/>
      <c r="I88" s="779"/>
      <c r="J88" s="779"/>
      <c r="K88" s="779"/>
      <c r="L88" s="2532"/>
      <c r="M88" s="628"/>
      <c r="P88" s="1769"/>
    </row>
    <row r="89" spans="1:18" s="11" customFormat="1" ht="19.5">
      <c r="A89" s="2456"/>
      <c r="B89" s="2458"/>
      <c r="C89" s="2458"/>
      <c r="D89" s="792" t="s">
        <v>305</v>
      </c>
      <c r="E89" s="884">
        <f t="shared" si="3"/>
        <v>0</v>
      </c>
      <c r="F89" s="884">
        <f t="shared" si="3"/>
        <v>0</v>
      </c>
      <c r="G89" s="3069"/>
      <c r="H89" s="756"/>
      <c r="I89" s="779"/>
      <c r="J89" s="779"/>
      <c r="K89" s="779"/>
      <c r="L89" s="2532"/>
      <c r="M89" s="628"/>
    </row>
    <row r="90" spans="1:18" s="11" customFormat="1" ht="15" customHeight="1">
      <c r="A90" s="2762"/>
      <c r="B90" s="2647"/>
      <c r="C90" s="2647"/>
      <c r="D90" s="859" t="s">
        <v>302</v>
      </c>
      <c r="E90" s="884">
        <f t="shared" si="3"/>
        <v>0</v>
      </c>
      <c r="F90" s="884">
        <f t="shared" si="3"/>
        <v>0</v>
      </c>
      <c r="G90" s="3070"/>
      <c r="H90" s="757"/>
      <c r="I90" s="782"/>
      <c r="J90" s="782"/>
      <c r="K90" s="782"/>
      <c r="L90" s="2533"/>
      <c r="M90" s="628"/>
    </row>
    <row r="91" spans="1:18" s="5" customFormat="1">
      <c r="A91" s="2648" t="s">
        <v>37</v>
      </c>
      <c r="B91" s="2368" t="s">
        <v>980</v>
      </c>
      <c r="C91" s="2368"/>
      <c r="D91" s="722" t="s">
        <v>296</v>
      </c>
      <c r="E91" s="879">
        <f>E92+E96</f>
        <v>500000</v>
      </c>
      <c r="F91" s="879">
        <f>F92+F96</f>
        <v>480500</v>
      </c>
      <c r="G91" s="2672"/>
      <c r="H91" s="2411"/>
      <c r="I91" s="2414"/>
      <c r="J91" s="2414"/>
      <c r="K91" s="2414"/>
      <c r="L91" s="2528"/>
      <c r="M91" s="627"/>
    </row>
    <row r="92" spans="1:18" s="5" customFormat="1" ht="19.5">
      <c r="A92" s="3003"/>
      <c r="B92" s="2972"/>
      <c r="C92" s="2633"/>
      <c r="D92" s="722" t="s">
        <v>301</v>
      </c>
      <c r="E92" s="879">
        <f>E93+E94+E95</f>
        <v>500000</v>
      </c>
      <c r="F92" s="879">
        <f>F93+F94+F95</f>
        <v>480500</v>
      </c>
      <c r="G92" s="3012"/>
      <c r="H92" s="2412"/>
      <c r="I92" s="2975"/>
      <c r="J92" s="2975"/>
      <c r="K92" s="2975"/>
      <c r="L92" s="2529"/>
      <c r="M92" s="627"/>
    </row>
    <row r="93" spans="1:18" s="5" customFormat="1">
      <c r="A93" s="3003"/>
      <c r="B93" s="2972"/>
      <c r="C93" s="2633"/>
      <c r="D93" s="722" t="s">
        <v>303</v>
      </c>
      <c r="E93" s="879">
        <f t="shared" ref="E93:F96" si="4">E99</f>
        <v>500000</v>
      </c>
      <c r="F93" s="1220">
        <f t="shared" si="4"/>
        <v>480500</v>
      </c>
      <c r="G93" s="3012"/>
      <c r="H93" s="2412"/>
      <c r="I93" s="2975"/>
      <c r="J93" s="2975"/>
      <c r="K93" s="2975"/>
      <c r="L93" s="2529"/>
      <c r="M93" s="627"/>
    </row>
    <row r="94" spans="1:18" s="5" customFormat="1">
      <c r="A94" s="3003"/>
      <c r="B94" s="2972"/>
      <c r="C94" s="2633"/>
      <c r="D94" s="716" t="s">
        <v>304</v>
      </c>
      <c r="E94" s="879">
        <f t="shared" si="4"/>
        <v>0</v>
      </c>
      <c r="F94" s="1220">
        <f t="shared" si="4"/>
        <v>0</v>
      </c>
      <c r="G94" s="3012"/>
      <c r="H94" s="2633"/>
      <c r="I94" s="2975"/>
      <c r="J94" s="2975"/>
      <c r="K94" s="2975"/>
      <c r="L94" s="2529"/>
      <c r="M94" s="627"/>
    </row>
    <row r="95" spans="1:18" ht="19.5">
      <c r="A95" s="3003"/>
      <c r="B95" s="2972"/>
      <c r="C95" s="2633"/>
      <c r="D95" s="722" t="s">
        <v>305</v>
      </c>
      <c r="E95" s="879">
        <f t="shared" si="4"/>
        <v>0</v>
      </c>
      <c r="F95" s="1220">
        <f t="shared" si="4"/>
        <v>0</v>
      </c>
      <c r="G95" s="3012"/>
      <c r="H95" s="3047"/>
      <c r="I95" s="2975"/>
      <c r="J95" s="2975"/>
      <c r="K95" s="2975"/>
      <c r="L95" s="2529"/>
      <c r="M95" s="629"/>
    </row>
    <row r="96" spans="1:18" ht="18" customHeight="1">
      <c r="A96" s="3004"/>
      <c r="B96" s="2972"/>
      <c r="C96" s="2631"/>
      <c r="D96" s="716" t="s">
        <v>302</v>
      </c>
      <c r="E96" s="879">
        <f t="shared" si="4"/>
        <v>0</v>
      </c>
      <c r="F96" s="1220">
        <f t="shared" si="4"/>
        <v>0</v>
      </c>
      <c r="G96" s="3013"/>
      <c r="H96" s="3047"/>
      <c r="I96" s="2975"/>
      <c r="J96" s="2975"/>
      <c r="K96" s="2976"/>
      <c r="L96" s="2530"/>
      <c r="M96" s="629"/>
    </row>
    <row r="97" spans="1:14" ht="13.5" customHeight="1">
      <c r="A97" s="2395" t="s">
        <v>406</v>
      </c>
      <c r="B97" s="2420" t="s">
        <v>1936</v>
      </c>
      <c r="C97" s="2381" t="s">
        <v>233</v>
      </c>
      <c r="D97" s="709" t="s">
        <v>296</v>
      </c>
      <c r="E97" s="854">
        <f>E98+E102</f>
        <v>500000</v>
      </c>
      <c r="F97" s="854">
        <f>F98+F102</f>
        <v>480500</v>
      </c>
      <c r="G97" s="2384"/>
      <c r="H97" s="2384" t="s">
        <v>1517</v>
      </c>
      <c r="I97" s="2390" t="s">
        <v>591</v>
      </c>
      <c r="J97" s="2390">
        <v>4000</v>
      </c>
      <c r="K97" s="2390">
        <v>1305</v>
      </c>
      <c r="L97" s="2384" t="s">
        <v>3164</v>
      </c>
      <c r="M97" s="629"/>
    </row>
    <row r="98" spans="1:14" ht="30" customHeight="1">
      <c r="A98" s="2477"/>
      <c r="B98" s="2958"/>
      <c r="C98" s="2476"/>
      <c r="D98" s="709" t="s">
        <v>301</v>
      </c>
      <c r="E98" s="854">
        <f>E99+E100+E101</f>
        <v>500000</v>
      </c>
      <c r="F98" s="854">
        <f>F99+F100+F101</f>
        <v>480500</v>
      </c>
      <c r="G98" s="2948"/>
      <c r="H98" s="2948"/>
      <c r="I98" s="2474"/>
      <c r="J98" s="2453"/>
      <c r="K98" s="2474"/>
      <c r="L98" s="3045"/>
      <c r="M98" s="629"/>
    </row>
    <row r="99" spans="1:14">
      <c r="A99" s="2477"/>
      <c r="B99" s="2958"/>
      <c r="C99" s="2476"/>
      <c r="D99" s="707" t="s">
        <v>303</v>
      </c>
      <c r="E99" s="803">
        <v>500000</v>
      </c>
      <c r="F99" s="854">
        <v>480500</v>
      </c>
      <c r="G99" s="2948"/>
      <c r="H99" s="2948"/>
      <c r="I99" s="2474"/>
      <c r="J99" s="2453"/>
      <c r="K99" s="2474"/>
      <c r="L99" s="3045"/>
      <c r="M99" s="629"/>
      <c r="N99" s="2220"/>
    </row>
    <row r="100" spans="1:14">
      <c r="A100" s="2477"/>
      <c r="B100" s="2958"/>
      <c r="C100" s="2476"/>
      <c r="D100" s="718" t="s">
        <v>304</v>
      </c>
      <c r="E100" s="854">
        <v>0</v>
      </c>
      <c r="F100" s="854">
        <v>0</v>
      </c>
      <c r="G100" s="2948"/>
      <c r="H100" s="2948"/>
      <c r="I100" s="2474"/>
      <c r="J100" s="2453"/>
      <c r="K100" s="2474"/>
      <c r="L100" s="3045"/>
      <c r="M100" s="629"/>
    </row>
    <row r="101" spans="1:14" ht="20.25" customHeight="1">
      <c r="A101" s="2477"/>
      <c r="B101" s="2958"/>
      <c r="C101" s="2476"/>
      <c r="D101" s="709" t="s">
        <v>305</v>
      </c>
      <c r="E101" s="808">
        <v>0</v>
      </c>
      <c r="F101" s="803">
        <v>0</v>
      </c>
      <c r="G101" s="2948"/>
      <c r="H101" s="2948"/>
      <c r="I101" s="2474"/>
      <c r="J101" s="2453"/>
      <c r="K101" s="2474"/>
      <c r="L101" s="3045"/>
      <c r="M101" s="629"/>
    </row>
    <row r="102" spans="1:14" ht="27.75" customHeight="1">
      <c r="A102" s="2477"/>
      <c r="B102" s="2971"/>
      <c r="C102" s="2708"/>
      <c r="D102" s="718" t="s">
        <v>302</v>
      </c>
      <c r="E102" s="803">
        <v>0</v>
      </c>
      <c r="F102" s="803">
        <v>0</v>
      </c>
      <c r="G102" s="2949"/>
      <c r="H102" s="2949"/>
      <c r="I102" s="2695"/>
      <c r="J102" s="2486"/>
      <c r="K102" s="2695"/>
      <c r="L102" s="3046"/>
      <c r="M102" s="629"/>
    </row>
    <row r="103" spans="1:14" s="5" customFormat="1">
      <c r="A103" s="2648" t="s">
        <v>880</v>
      </c>
      <c r="B103" s="2368" t="s">
        <v>550</v>
      </c>
      <c r="C103" s="2368"/>
      <c r="D103" s="722" t="s">
        <v>296</v>
      </c>
      <c r="E103" s="879">
        <f>E104+E108</f>
        <v>4992272.6500000004</v>
      </c>
      <c r="F103" s="879">
        <f>F104+F108</f>
        <v>4926776.68</v>
      </c>
      <c r="G103" s="2405"/>
      <c r="H103" s="2411"/>
      <c r="I103" s="2414"/>
      <c r="J103" s="2414"/>
      <c r="K103" s="2414"/>
      <c r="L103" s="2528"/>
      <c r="M103" s="627"/>
    </row>
    <row r="104" spans="1:14" s="5" customFormat="1" ht="19.5">
      <c r="A104" s="3003"/>
      <c r="B104" s="2972"/>
      <c r="C104" s="2633"/>
      <c r="D104" s="722" t="s">
        <v>301</v>
      </c>
      <c r="E104" s="879">
        <f>E105+E106+E107</f>
        <v>4992272.6500000004</v>
      </c>
      <c r="F104" s="879">
        <f>F105+F106+F107</f>
        <v>4926776.68</v>
      </c>
      <c r="G104" s="3067"/>
      <c r="H104" s="2412"/>
      <c r="I104" s="2975"/>
      <c r="J104" s="2975"/>
      <c r="K104" s="2975"/>
      <c r="L104" s="2529"/>
      <c r="M104" s="627"/>
    </row>
    <row r="105" spans="1:14" s="5" customFormat="1">
      <c r="A105" s="3003"/>
      <c r="B105" s="2972"/>
      <c r="C105" s="2633"/>
      <c r="D105" s="722" t="s">
        <v>303</v>
      </c>
      <c r="E105" s="879">
        <f t="shared" ref="E105:F108" si="5">E111</f>
        <v>4992272.6500000004</v>
      </c>
      <c r="F105" s="1220">
        <f t="shared" si="5"/>
        <v>4926776.68</v>
      </c>
      <c r="G105" s="3067"/>
      <c r="H105" s="2412"/>
      <c r="I105" s="2975"/>
      <c r="J105" s="2975"/>
      <c r="K105" s="2975"/>
      <c r="L105" s="2529"/>
      <c r="M105" s="627"/>
    </row>
    <row r="106" spans="1:14" s="5" customFormat="1">
      <c r="A106" s="3003"/>
      <c r="B106" s="2972"/>
      <c r="C106" s="2633"/>
      <c r="D106" s="716" t="s">
        <v>304</v>
      </c>
      <c r="E106" s="879">
        <f t="shared" si="5"/>
        <v>0</v>
      </c>
      <c r="F106" s="1220">
        <f t="shared" si="5"/>
        <v>0</v>
      </c>
      <c r="G106" s="3067"/>
      <c r="H106" s="2633"/>
      <c r="I106" s="2975"/>
      <c r="J106" s="2975"/>
      <c r="K106" s="2975"/>
      <c r="L106" s="2529"/>
      <c r="M106" s="627"/>
    </row>
    <row r="107" spans="1:14" ht="19.5">
      <c r="A107" s="3003"/>
      <c r="B107" s="2972"/>
      <c r="C107" s="2633"/>
      <c r="D107" s="722" t="s">
        <v>305</v>
      </c>
      <c r="E107" s="879">
        <f t="shared" si="5"/>
        <v>0</v>
      </c>
      <c r="F107" s="1220">
        <f t="shared" si="5"/>
        <v>0</v>
      </c>
      <c r="G107" s="3067"/>
      <c r="H107" s="3047"/>
      <c r="I107" s="2975"/>
      <c r="J107" s="2975"/>
      <c r="K107" s="2975"/>
      <c r="L107" s="2529"/>
      <c r="M107" s="629"/>
    </row>
    <row r="108" spans="1:14" ht="18" customHeight="1">
      <c r="A108" s="3004"/>
      <c r="B108" s="2972"/>
      <c r="C108" s="2631"/>
      <c r="D108" s="716" t="s">
        <v>302</v>
      </c>
      <c r="E108" s="879">
        <f t="shared" si="5"/>
        <v>0</v>
      </c>
      <c r="F108" s="1220">
        <f t="shared" si="5"/>
        <v>0</v>
      </c>
      <c r="G108" s="3068"/>
      <c r="H108" s="3047"/>
      <c r="I108" s="2975"/>
      <c r="J108" s="2975"/>
      <c r="K108" s="2976"/>
      <c r="L108" s="2530"/>
      <c r="M108" s="629"/>
    </row>
    <row r="109" spans="1:14" s="5" customFormat="1" ht="14.25" customHeight="1">
      <c r="A109" s="2617" t="s">
        <v>881</v>
      </c>
      <c r="B109" s="2381" t="s">
        <v>551</v>
      </c>
      <c r="C109" s="2381" t="s">
        <v>233</v>
      </c>
      <c r="D109" s="709" t="s">
        <v>296</v>
      </c>
      <c r="E109" s="854">
        <f>E110+E114</f>
        <v>4992272.6500000004</v>
      </c>
      <c r="F109" s="854">
        <f>F110+F114</f>
        <v>4926776.68</v>
      </c>
      <c r="G109" s="2384"/>
      <c r="H109" s="2384" t="s">
        <v>1265</v>
      </c>
      <c r="I109" s="2390" t="s">
        <v>591</v>
      </c>
      <c r="J109" s="2390">
        <v>3</v>
      </c>
      <c r="K109" s="2390">
        <v>3</v>
      </c>
      <c r="L109" s="2536"/>
      <c r="M109" s="627"/>
    </row>
    <row r="110" spans="1:14" s="5" customFormat="1" ht="19.5">
      <c r="A110" s="3010"/>
      <c r="B110" s="2958"/>
      <c r="C110" s="2476"/>
      <c r="D110" s="709" t="s">
        <v>301</v>
      </c>
      <c r="E110" s="854">
        <f>E111+E112+E113</f>
        <v>4992272.6500000004</v>
      </c>
      <c r="F110" s="854">
        <f>F111+F112+F113</f>
        <v>4926776.68</v>
      </c>
      <c r="G110" s="2385"/>
      <c r="H110" s="2385"/>
      <c r="I110" s="2391"/>
      <c r="J110" s="2391"/>
      <c r="K110" s="2391"/>
      <c r="L110" s="2537"/>
      <c r="M110" s="627"/>
    </row>
    <row r="111" spans="1:14" s="5" customFormat="1" ht="9.75" customHeight="1">
      <c r="A111" s="3010"/>
      <c r="B111" s="2958"/>
      <c r="C111" s="2476"/>
      <c r="D111" s="709" t="s">
        <v>303</v>
      </c>
      <c r="E111" s="854">
        <v>4992272.6500000004</v>
      </c>
      <c r="F111" s="854">
        <v>4926776.68</v>
      </c>
      <c r="G111" s="2385"/>
      <c r="H111" s="2385"/>
      <c r="I111" s="2391"/>
      <c r="J111" s="2391"/>
      <c r="K111" s="2391"/>
      <c r="L111" s="2537"/>
      <c r="M111" s="627"/>
    </row>
    <row r="112" spans="1:14" s="5" customFormat="1" ht="17.25" customHeight="1">
      <c r="A112" s="3010"/>
      <c r="B112" s="2958"/>
      <c r="C112" s="2476"/>
      <c r="D112" s="718" t="s">
        <v>304</v>
      </c>
      <c r="E112" s="854">
        <v>0</v>
      </c>
      <c r="F112" s="854">
        <v>0</v>
      </c>
      <c r="G112" s="2385"/>
      <c r="H112" s="2385"/>
      <c r="I112" s="2391"/>
      <c r="J112" s="2391"/>
      <c r="K112" s="2391"/>
      <c r="L112" s="2537"/>
      <c r="M112" s="627"/>
    </row>
    <row r="113" spans="1:18" ht="18" customHeight="1">
      <c r="A113" s="3010"/>
      <c r="B113" s="2958"/>
      <c r="C113" s="2476"/>
      <c r="D113" s="709" t="s">
        <v>305</v>
      </c>
      <c r="E113" s="854">
        <v>0</v>
      </c>
      <c r="F113" s="854">
        <v>0</v>
      </c>
      <c r="G113" s="2385"/>
      <c r="H113" s="2385"/>
      <c r="I113" s="2391"/>
      <c r="J113" s="2391"/>
      <c r="K113" s="2391"/>
      <c r="L113" s="2537"/>
      <c r="M113" s="629"/>
    </row>
    <row r="114" spans="1:18" ht="12.75" customHeight="1">
      <c r="A114" s="3011"/>
      <c r="B114" s="2958"/>
      <c r="C114" s="2708"/>
      <c r="D114" s="718" t="s">
        <v>302</v>
      </c>
      <c r="E114" s="854">
        <v>0</v>
      </c>
      <c r="F114" s="854">
        <v>0</v>
      </c>
      <c r="G114" s="2398"/>
      <c r="H114" s="2398"/>
      <c r="I114" s="2392"/>
      <c r="J114" s="2392"/>
      <c r="K114" s="2392"/>
      <c r="L114" s="2538"/>
      <c r="M114" s="629"/>
    </row>
    <row r="115" spans="1:18" s="11" customFormat="1" ht="15" customHeight="1">
      <c r="A115" s="2468" t="s">
        <v>326</v>
      </c>
      <c r="B115" s="2393" t="s">
        <v>552</v>
      </c>
      <c r="C115" s="2393"/>
      <c r="D115" s="792" t="s">
        <v>296</v>
      </c>
      <c r="E115" s="884">
        <f>E116+E120</f>
        <v>100409532.47999999</v>
      </c>
      <c r="F115" s="884">
        <f>F116+F120</f>
        <v>100699032.47999999</v>
      </c>
      <c r="G115" s="2434"/>
      <c r="H115" s="764"/>
      <c r="I115" s="778"/>
      <c r="J115" s="778"/>
      <c r="K115" s="778"/>
      <c r="L115" s="2531"/>
      <c r="M115" s="628"/>
      <c r="N115"/>
      <c r="O115"/>
      <c r="P115"/>
      <c r="Q115" s="558"/>
      <c r="R115"/>
    </row>
    <row r="116" spans="1:18" s="11" customFormat="1" ht="21.75" customHeight="1">
      <c r="A116" s="2456"/>
      <c r="B116" s="2458"/>
      <c r="C116" s="2458"/>
      <c r="D116" s="792" t="s">
        <v>301</v>
      </c>
      <c r="E116" s="884">
        <f>E117+E118+E119</f>
        <v>100409532.47999999</v>
      </c>
      <c r="F116" s="884">
        <f>F117+F118+F119</f>
        <v>100699032.47999999</v>
      </c>
      <c r="G116" s="3069"/>
      <c r="H116" s="756"/>
      <c r="I116" s="779"/>
      <c r="J116" s="779"/>
      <c r="K116" s="779"/>
      <c r="L116" s="2532"/>
      <c r="M116" s="628"/>
    </row>
    <row r="117" spans="1:18" s="11" customFormat="1" ht="14.25" customHeight="1">
      <c r="A117" s="2456"/>
      <c r="B117" s="2458"/>
      <c r="C117" s="2458"/>
      <c r="D117" s="792" t="s">
        <v>303</v>
      </c>
      <c r="E117" s="884">
        <f t="shared" ref="E117:F120" si="6">E123+E141</f>
        <v>100409532.47999999</v>
      </c>
      <c r="F117" s="884">
        <f t="shared" si="6"/>
        <v>100699032.47999999</v>
      </c>
      <c r="G117" s="3069"/>
      <c r="H117" s="756"/>
      <c r="I117" s="779"/>
      <c r="J117" s="779"/>
      <c r="K117" s="779"/>
      <c r="L117" s="2532"/>
      <c r="M117" s="628"/>
    </row>
    <row r="118" spans="1:18" s="11" customFormat="1" ht="15" customHeight="1">
      <c r="A118" s="2456"/>
      <c r="B118" s="2458"/>
      <c r="C118" s="2458"/>
      <c r="D118" s="859" t="s">
        <v>304</v>
      </c>
      <c r="E118" s="884">
        <f t="shared" si="6"/>
        <v>0</v>
      </c>
      <c r="F118" s="884">
        <f t="shared" si="6"/>
        <v>0</v>
      </c>
      <c r="G118" s="3069"/>
      <c r="H118" s="756"/>
      <c r="I118" s="779"/>
      <c r="J118" s="779"/>
      <c r="K118" s="779"/>
      <c r="L118" s="2532"/>
      <c r="M118" s="628"/>
    </row>
    <row r="119" spans="1:18" s="11" customFormat="1" ht="19.5">
      <c r="A119" s="2456"/>
      <c r="B119" s="2458"/>
      <c r="C119" s="2458"/>
      <c r="D119" s="792" t="s">
        <v>305</v>
      </c>
      <c r="E119" s="884">
        <f t="shared" si="6"/>
        <v>0</v>
      </c>
      <c r="F119" s="884">
        <f t="shared" si="6"/>
        <v>0</v>
      </c>
      <c r="G119" s="3069"/>
      <c r="H119" s="756"/>
      <c r="I119" s="779"/>
      <c r="J119" s="779"/>
      <c r="K119" s="779"/>
      <c r="L119" s="2532"/>
      <c r="M119" s="628"/>
    </row>
    <row r="120" spans="1:18" s="11" customFormat="1" ht="15" customHeight="1">
      <c r="A120" s="2762"/>
      <c r="B120" s="2647"/>
      <c r="C120" s="2647"/>
      <c r="D120" s="859" t="s">
        <v>302</v>
      </c>
      <c r="E120" s="884">
        <f t="shared" si="6"/>
        <v>0</v>
      </c>
      <c r="F120" s="884">
        <f t="shared" si="6"/>
        <v>0</v>
      </c>
      <c r="G120" s="3070"/>
      <c r="H120" s="757"/>
      <c r="I120" s="782"/>
      <c r="J120" s="782"/>
      <c r="K120" s="782"/>
      <c r="L120" s="2533"/>
      <c r="M120" s="628"/>
    </row>
    <row r="121" spans="1:18" ht="15" customHeight="1">
      <c r="A121" s="2370" t="s">
        <v>327</v>
      </c>
      <c r="B121" s="2467" t="s">
        <v>553</v>
      </c>
      <c r="C121" s="2466"/>
      <c r="D121" s="722" t="s">
        <v>296</v>
      </c>
      <c r="E121" s="879">
        <f>E122+E126</f>
        <v>99909532.479999989</v>
      </c>
      <c r="F121" s="879">
        <f>F122+F126</f>
        <v>100249032.47999999</v>
      </c>
      <c r="G121" s="2630"/>
      <c r="H121" s="2412" t="s">
        <v>554</v>
      </c>
      <c r="I121" s="2415" t="s">
        <v>306</v>
      </c>
      <c r="J121" s="2415">
        <v>99</v>
      </c>
      <c r="K121" s="2415">
        <v>99</v>
      </c>
      <c r="L121" s="2528"/>
      <c r="M121" s="629"/>
    </row>
    <row r="122" spans="1:18" ht="21" customHeight="1">
      <c r="A122" s="2389"/>
      <c r="B122" s="2972"/>
      <c r="C122" s="2467"/>
      <c r="D122" s="722" t="s">
        <v>301</v>
      </c>
      <c r="E122" s="879">
        <f>E123+E124+E125</f>
        <v>99909532.479999989</v>
      </c>
      <c r="F122" s="879">
        <f>F123+F124+F125</f>
        <v>100249032.47999999</v>
      </c>
      <c r="G122" s="2633"/>
      <c r="H122" s="2633"/>
      <c r="I122" s="2415"/>
      <c r="J122" s="2415"/>
      <c r="K122" s="2415"/>
      <c r="L122" s="2529"/>
      <c r="M122" s="629"/>
    </row>
    <row r="123" spans="1:18" ht="15" customHeight="1">
      <c r="A123" s="2389"/>
      <c r="B123" s="2972"/>
      <c r="C123" s="2467"/>
      <c r="D123" s="703" t="s">
        <v>303</v>
      </c>
      <c r="E123" s="815">
        <f>E129+E135</f>
        <v>99909532.479999989</v>
      </c>
      <c r="F123" s="1216">
        <f>F129+F135</f>
        <v>100249032.47999999</v>
      </c>
      <c r="G123" s="2633"/>
      <c r="H123" s="2631"/>
      <c r="I123" s="2386"/>
      <c r="J123" s="2386"/>
      <c r="K123" s="2386"/>
      <c r="L123" s="2530"/>
      <c r="M123" s="629"/>
    </row>
    <row r="124" spans="1:18" ht="17.25" customHeight="1">
      <c r="A124" s="2389"/>
      <c r="B124" s="2972"/>
      <c r="C124" s="2467"/>
      <c r="D124" s="716" t="s">
        <v>304</v>
      </c>
      <c r="E124" s="815">
        <f t="shared" ref="E124:F126" si="7">E130+E136</f>
        <v>0</v>
      </c>
      <c r="F124" s="815">
        <f t="shared" si="7"/>
        <v>0</v>
      </c>
      <c r="G124" s="2633"/>
      <c r="H124" s="2411" t="s">
        <v>555</v>
      </c>
      <c r="I124" s="2414" t="s">
        <v>591</v>
      </c>
      <c r="J124" s="2414">
        <v>26</v>
      </c>
      <c r="K124" s="2414">
        <v>26</v>
      </c>
      <c r="L124" s="2528"/>
      <c r="M124" s="629"/>
    </row>
    <row r="125" spans="1:18" ht="24" customHeight="1">
      <c r="A125" s="2389"/>
      <c r="B125" s="2972"/>
      <c r="C125" s="2467"/>
      <c r="D125" s="722" t="s">
        <v>305</v>
      </c>
      <c r="E125" s="815">
        <f t="shared" si="7"/>
        <v>0</v>
      </c>
      <c r="F125" s="815">
        <f t="shared" si="7"/>
        <v>0</v>
      </c>
      <c r="G125" s="2633"/>
      <c r="H125" s="3047"/>
      <c r="I125" s="2415"/>
      <c r="J125" s="2415"/>
      <c r="K125" s="2415"/>
      <c r="L125" s="2529"/>
      <c r="M125" s="629"/>
    </row>
    <row r="126" spans="1:18" ht="17.25" customHeight="1">
      <c r="A126" s="2389"/>
      <c r="B126" s="2972"/>
      <c r="C126" s="2467"/>
      <c r="D126" s="716" t="s">
        <v>302</v>
      </c>
      <c r="E126" s="815">
        <f t="shared" si="7"/>
        <v>0</v>
      </c>
      <c r="F126" s="815">
        <f t="shared" si="7"/>
        <v>0</v>
      </c>
      <c r="G126" s="2631"/>
      <c r="H126" s="3047"/>
      <c r="I126" s="2386"/>
      <c r="J126" s="2415"/>
      <c r="K126" s="2415"/>
      <c r="L126" s="2530"/>
      <c r="M126" s="629"/>
    </row>
    <row r="127" spans="1:18" ht="13.5" customHeight="1">
      <c r="A127" s="2395" t="s">
        <v>328</v>
      </c>
      <c r="B127" s="2420" t="s">
        <v>556</v>
      </c>
      <c r="C127" s="2381" t="s">
        <v>233</v>
      </c>
      <c r="D127" s="709" t="s">
        <v>296</v>
      </c>
      <c r="E127" s="854">
        <f>E128+E132</f>
        <v>51385432.479999997</v>
      </c>
      <c r="F127" s="854">
        <f>F128+F132</f>
        <v>51724932.479999997</v>
      </c>
      <c r="G127" s="2658"/>
      <c r="H127" s="2384" t="s">
        <v>557</v>
      </c>
      <c r="I127" s="2390" t="s">
        <v>591</v>
      </c>
      <c r="J127" s="2390">
        <v>42</v>
      </c>
      <c r="K127" s="2390">
        <v>42</v>
      </c>
      <c r="L127" s="2536"/>
      <c r="M127" s="629"/>
    </row>
    <row r="128" spans="1:18" ht="19.5" customHeight="1">
      <c r="A128" s="2477"/>
      <c r="B128" s="2958"/>
      <c r="C128" s="2476"/>
      <c r="D128" s="709" t="s">
        <v>301</v>
      </c>
      <c r="E128" s="854">
        <f>E129+E130+E131</f>
        <v>51385432.479999997</v>
      </c>
      <c r="F128" s="854">
        <f>F129+F130+F131</f>
        <v>51724932.479999997</v>
      </c>
      <c r="G128" s="2659"/>
      <c r="H128" s="2385"/>
      <c r="I128" s="2391"/>
      <c r="J128" s="2391"/>
      <c r="K128" s="2391"/>
      <c r="L128" s="2537"/>
      <c r="M128" s="629"/>
    </row>
    <row r="129" spans="1:15" ht="14.25" customHeight="1">
      <c r="A129" s="2477"/>
      <c r="B129" s="2958"/>
      <c r="C129" s="2476"/>
      <c r="D129" s="707" t="s">
        <v>303</v>
      </c>
      <c r="E129" s="803">
        <v>51385432.479999997</v>
      </c>
      <c r="F129" s="854">
        <v>51724932.479999997</v>
      </c>
      <c r="G129" s="2659"/>
      <c r="H129" s="2398"/>
      <c r="I129" s="2392"/>
      <c r="J129" s="2392"/>
      <c r="K129" s="2392"/>
      <c r="L129" s="2538"/>
      <c r="M129" s="629"/>
    </row>
    <row r="130" spans="1:15" ht="13.5" customHeight="1">
      <c r="A130" s="2477"/>
      <c r="B130" s="2958"/>
      <c r="C130" s="2476"/>
      <c r="D130" s="718" t="s">
        <v>304</v>
      </c>
      <c r="E130" s="854">
        <v>0</v>
      </c>
      <c r="F130" s="854">
        <v>0</v>
      </c>
      <c r="G130" s="2659"/>
      <c r="H130" s="2476" t="s">
        <v>1121</v>
      </c>
      <c r="I130" s="2750" t="s">
        <v>591</v>
      </c>
      <c r="J130" s="2390">
        <v>175000</v>
      </c>
      <c r="K130" s="2750">
        <v>175024</v>
      </c>
      <c r="L130" s="2536"/>
      <c r="M130" s="629"/>
    </row>
    <row r="131" spans="1:15" ht="22.5" customHeight="1">
      <c r="A131" s="2477"/>
      <c r="B131" s="2958"/>
      <c r="C131" s="2476"/>
      <c r="D131" s="709" t="s">
        <v>305</v>
      </c>
      <c r="E131" s="808">
        <v>0</v>
      </c>
      <c r="F131" s="803">
        <v>0</v>
      </c>
      <c r="G131" s="2659"/>
      <c r="H131" s="2476"/>
      <c r="I131" s="2801"/>
      <c r="J131" s="2391"/>
      <c r="K131" s="2801"/>
      <c r="L131" s="2537"/>
      <c r="M131" s="629"/>
      <c r="O131" s="332"/>
    </row>
    <row r="132" spans="1:15" ht="12.75" customHeight="1">
      <c r="A132" s="2477"/>
      <c r="B132" s="2971"/>
      <c r="C132" s="2708"/>
      <c r="D132" s="718" t="s">
        <v>302</v>
      </c>
      <c r="E132" s="803">
        <v>0</v>
      </c>
      <c r="F132" s="803">
        <v>0</v>
      </c>
      <c r="G132" s="2681"/>
      <c r="H132" s="2708"/>
      <c r="I132" s="2751"/>
      <c r="J132" s="2392"/>
      <c r="K132" s="2751"/>
      <c r="L132" s="2538"/>
      <c r="M132" s="629"/>
    </row>
    <row r="133" spans="1:15" ht="15" customHeight="1">
      <c r="A133" s="2395" t="s">
        <v>329</v>
      </c>
      <c r="B133" s="2420" t="s">
        <v>1518</v>
      </c>
      <c r="C133" s="2420" t="s">
        <v>233</v>
      </c>
      <c r="D133" s="718" t="s">
        <v>296</v>
      </c>
      <c r="E133" s="854">
        <f>E134+E138</f>
        <v>48524100</v>
      </c>
      <c r="F133" s="854">
        <f>F134+F138</f>
        <v>48524100</v>
      </c>
      <c r="G133" s="2638"/>
      <c r="H133" s="2384" t="s">
        <v>1020</v>
      </c>
      <c r="I133" s="2390" t="s">
        <v>591</v>
      </c>
      <c r="J133" s="2390">
        <v>312</v>
      </c>
      <c r="K133" s="2390">
        <v>312</v>
      </c>
      <c r="L133" s="2536"/>
      <c r="M133" s="629"/>
      <c r="O133" s="332"/>
    </row>
    <row r="134" spans="1:15" ht="24" customHeight="1">
      <c r="A134" s="2477"/>
      <c r="B134" s="2958"/>
      <c r="C134" s="2421"/>
      <c r="D134" s="709" t="s">
        <v>301</v>
      </c>
      <c r="E134" s="854">
        <f>E135+E136+E137</f>
        <v>48524100</v>
      </c>
      <c r="F134" s="854">
        <f>F135+F136+F137</f>
        <v>48524100</v>
      </c>
      <c r="G134" s="2476"/>
      <c r="H134" s="2476"/>
      <c r="I134" s="2801"/>
      <c r="J134" s="2801"/>
      <c r="K134" s="2391"/>
      <c r="L134" s="2537"/>
      <c r="M134" s="629"/>
    </row>
    <row r="135" spans="1:15" ht="20.25" customHeight="1">
      <c r="A135" s="2477"/>
      <c r="B135" s="2958"/>
      <c r="C135" s="2421"/>
      <c r="D135" s="707" t="s">
        <v>303</v>
      </c>
      <c r="E135" s="803">
        <v>48524100</v>
      </c>
      <c r="F135" s="1860">
        <v>48524100</v>
      </c>
      <c r="G135" s="2476"/>
      <c r="H135" s="2708"/>
      <c r="I135" s="2474"/>
      <c r="J135" s="2474"/>
      <c r="K135" s="2453"/>
      <c r="L135" s="2538"/>
      <c r="M135" s="629"/>
    </row>
    <row r="136" spans="1:15" ht="17.25" customHeight="1">
      <c r="A136" s="2477"/>
      <c r="B136" s="2958"/>
      <c r="C136" s="2421"/>
      <c r="D136" s="718" t="s">
        <v>304</v>
      </c>
      <c r="E136" s="854">
        <v>0</v>
      </c>
      <c r="F136" s="854">
        <v>0</v>
      </c>
      <c r="G136" s="2476"/>
      <c r="H136" s="2384" t="s">
        <v>1021</v>
      </c>
      <c r="I136" s="2750" t="s">
        <v>591</v>
      </c>
      <c r="J136" s="2390">
        <v>233</v>
      </c>
      <c r="K136" s="2390">
        <v>233</v>
      </c>
      <c r="L136" s="2536"/>
      <c r="M136" s="629"/>
    </row>
    <row r="137" spans="1:15" ht="23.25" customHeight="1">
      <c r="A137" s="2477"/>
      <c r="B137" s="2958"/>
      <c r="C137" s="2421"/>
      <c r="D137" s="709" t="s">
        <v>305</v>
      </c>
      <c r="E137" s="808">
        <v>0</v>
      </c>
      <c r="F137" s="803">
        <v>0</v>
      </c>
      <c r="G137" s="2476"/>
      <c r="H137" s="2948"/>
      <c r="I137" s="2801"/>
      <c r="J137" s="2801"/>
      <c r="K137" s="2391"/>
      <c r="L137" s="2537"/>
      <c r="M137" s="629"/>
    </row>
    <row r="138" spans="1:15" ht="12.75" customHeight="1">
      <c r="A138" s="2544"/>
      <c r="B138" s="2971"/>
      <c r="C138" s="2422"/>
      <c r="D138" s="718" t="s">
        <v>302</v>
      </c>
      <c r="E138" s="854">
        <v>0</v>
      </c>
      <c r="F138" s="854">
        <v>0</v>
      </c>
      <c r="G138" s="2708"/>
      <c r="H138" s="2949"/>
      <c r="I138" s="2751"/>
      <c r="J138" s="2801"/>
      <c r="K138" s="2392"/>
      <c r="L138" s="2538"/>
      <c r="M138" s="629"/>
    </row>
    <row r="139" spans="1:15" ht="15" customHeight="1">
      <c r="A139" s="2370" t="s">
        <v>771</v>
      </c>
      <c r="B139" s="2466" t="s">
        <v>1122</v>
      </c>
      <c r="C139" s="2466"/>
      <c r="D139" s="722" t="s">
        <v>296</v>
      </c>
      <c r="E139" s="817">
        <f>E140+E144</f>
        <v>500000</v>
      </c>
      <c r="F139" s="817">
        <f>F140+F144</f>
        <v>450000</v>
      </c>
      <c r="G139" s="2630"/>
      <c r="H139" s="2414"/>
      <c r="I139" s="2414"/>
      <c r="J139" s="2414"/>
      <c r="K139" s="2414"/>
      <c r="L139" s="2528"/>
      <c r="M139" s="629"/>
    </row>
    <row r="140" spans="1:15" ht="21" customHeight="1">
      <c r="A140" s="2389"/>
      <c r="B140" s="2972"/>
      <c r="C140" s="2467"/>
      <c r="D140" s="722" t="s">
        <v>301</v>
      </c>
      <c r="E140" s="879">
        <f>E141+E142+E143</f>
        <v>500000</v>
      </c>
      <c r="F140" s="879">
        <f>F141+F142+F143</f>
        <v>450000</v>
      </c>
      <c r="G140" s="2633"/>
      <c r="H140" s="2415"/>
      <c r="I140" s="2415"/>
      <c r="J140" s="2415"/>
      <c r="K140" s="2415"/>
      <c r="L140" s="2529"/>
      <c r="M140" s="629"/>
    </row>
    <row r="141" spans="1:15" ht="15" customHeight="1">
      <c r="A141" s="2389"/>
      <c r="B141" s="2972"/>
      <c r="C141" s="2467"/>
      <c r="D141" s="703" t="s">
        <v>303</v>
      </c>
      <c r="E141" s="815">
        <f>E147</f>
        <v>500000</v>
      </c>
      <c r="F141" s="879">
        <f>F147</f>
        <v>450000</v>
      </c>
      <c r="G141" s="2633"/>
      <c r="H141" s="2415"/>
      <c r="I141" s="2415"/>
      <c r="J141" s="2415"/>
      <c r="K141" s="2415"/>
      <c r="L141" s="2529"/>
      <c r="M141" s="629"/>
    </row>
    <row r="142" spans="1:15" ht="17.25" customHeight="1">
      <c r="A142" s="2389"/>
      <c r="B142" s="2972"/>
      <c r="C142" s="2467"/>
      <c r="D142" s="716" t="s">
        <v>304</v>
      </c>
      <c r="E142" s="815">
        <f t="shared" ref="E142:F144" si="8">E148</f>
        <v>0</v>
      </c>
      <c r="F142" s="816">
        <f t="shared" si="8"/>
        <v>0</v>
      </c>
      <c r="G142" s="2633"/>
      <c r="H142" s="2415"/>
      <c r="I142" s="2415"/>
      <c r="J142" s="2415"/>
      <c r="K142" s="2415"/>
      <c r="L142" s="2529"/>
      <c r="M142" s="629"/>
    </row>
    <row r="143" spans="1:15" ht="24" customHeight="1">
      <c r="A143" s="2389"/>
      <c r="B143" s="2972"/>
      <c r="C143" s="2467"/>
      <c r="D143" s="722" t="s">
        <v>305</v>
      </c>
      <c r="E143" s="815">
        <f t="shared" si="8"/>
        <v>0</v>
      </c>
      <c r="F143" s="815">
        <f t="shared" si="8"/>
        <v>0</v>
      </c>
      <c r="G143" s="2633"/>
      <c r="H143" s="2415"/>
      <c r="I143" s="2415"/>
      <c r="J143" s="2415"/>
      <c r="K143" s="2415"/>
      <c r="L143" s="2529"/>
      <c r="M143" s="629"/>
    </row>
    <row r="144" spans="1:15" ht="17.25" customHeight="1">
      <c r="A144" s="2401"/>
      <c r="B144" s="2986"/>
      <c r="C144" s="2467"/>
      <c r="D144" s="716" t="s">
        <v>302</v>
      </c>
      <c r="E144" s="815">
        <f t="shared" si="8"/>
        <v>0</v>
      </c>
      <c r="F144" s="815">
        <f t="shared" si="8"/>
        <v>0</v>
      </c>
      <c r="G144" s="2631"/>
      <c r="H144" s="2416"/>
      <c r="I144" s="2416"/>
      <c r="J144" s="2416"/>
      <c r="K144" s="2416"/>
      <c r="L144" s="2530"/>
      <c r="M144" s="629"/>
    </row>
    <row r="145" spans="1:13" ht="13.5" customHeight="1">
      <c r="A145" s="2395" t="s">
        <v>772</v>
      </c>
      <c r="B145" s="2420" t="s">
        <v>1123</v>
      </c>
      <c r="C145" s="2381" t="s">
        <v>233</v>
      </c>
      <c r="D145" s="709" t="s">
        <v>296</v>
      </c>
      <c r="E145" s="854">
        <f>E146+E150</f>
        <v>500000</v>
      </c>
      <c r="F145" s="854">
        <f>F146+F150</f>
        <v>450000</v>
      </c>
      <c r="G145" s="2384" t="s">
        <v>3285</v>
      </c>
      <c r="H145" s="2384" t="s">
        <v>1266</v>
      </c>
      <c r="I145" s="2390" t="s">
        <v>591</v>
      </c>
      <c r="J145" s="2390">
        <v>1</v>
      </c>
      <c r="K145" s="2390">
        <v>1</v>
      </c>
      <c r="L145" s="2536"/>
      <c r="M145" s="629"/>
    </row>
    <row r="146" spans="1:13" ht="19.5" customHeight="1">
      <c r="A146" s="2477"/>
      <c r="B146" s="2958"/>
      <c r="C146" s="2476"/>
      <c r="D146" s="709" t="s">
        <v>301</v>
      </c>
      <c r="E146" s="854">
        <f>E147+E148+E149</f>
        <v>500000</v>
      </c>
      <c r="F146" s="854">
        <f>F147+F148+F149</f>
        <v>450000</v>
      </c>
      <c r="G146" s="2385"/>
      <c r="H146" s="2385"/>
      <c r="I146" s="2391"/>
      <c r="J146" s="2391"/>
      <c r="K146" s="2391"/>
      <c r="L146" s="2537"/>
      <c r="M146" s="629"/>
    </row>
    <row r="147" spans="1:13" ht="14.25" customHeight="1">
      <c r="A147" s="2477"/>
      <c r="B147" s="2958"/>
      <c r="C147" s="2476"/>
      <c r="D147" s="707" t="s">
        <v>303</v>
      </c>
      <c r="E147" s="803">
        <v>500000</v>
      </c>
      <c r="F147" s="854">
        <v>450000</v>
      </c>
      <c r="G147" s="2385"/>
      <c r="H147" s="2385"/>
      <c r="I147" s="2391"/>
      <c r="J147" s="2391"/>
      <c r="K147" s="2391"/>
      <c r="L147" s="2537"/>
      <c r="M147" s="629"/>
    </row>
    <row r="148" spans="1:13" ht="13.5" customHeight="1">
      <c r="A148" s="2477"/>
      <c r="B148" s="2958"/>
      <c r="C148" s="2476"/>
      <c r="D148" s="718" t="s">
        <v>304</v>
      </c>
      <c r="E148" s="854">
        <v>0</v>
      </c>
      <c r="F148" s="854">
        <v>0</v>
      </c>
      <c r="G148" s="2385"/>
      <c r="H148" s="2385"/>
      <c r="I148" s="2391"/>
      <c r="J148" s="2391"/>
      <c r="K148" s="2391"/>
      <c r="L148" s="2537"/>
      <c r="M148" s="629"/>
    </row>
    <row r="149" spans="1:13" ht="22.5" customHeight="1">
      <c r="A149" s="2477"/>
      <c r="B149" s="2958"/>
      <c r="C149" s="2476"/>
      <c r="D149" s="709" t="s">
        <v>305</v>
      </c>
      <c r="E149" s="808">
        <v>0</v>
      </c>
      <c r="F149" s="803">
        <v>0</v>
      </c>
      <c r="G149" s="2385"/>
      <c r="H149" s="2385"/>
      <c r="I149" s="2391"/>
      <c r="J149" s="2391"/>
      <c r="K149" s="2391"/>
      <c r="L149" s="2537"/>
      <c r="M149" s="629"/>
    </row>
    <row r="150" spans="1:13" ht="19.5" customHeight="1" thickBot="1">
      <c r="A150" s="2704"/>
      <c r="B150" s="3083"/>
      <c r="C150" s="3218"/>
      <c r="D150" s="719" t="s">
        <v>302</v>
      </c>
      <c r="E150" s="576">
        <v>0</v>
      </c>
      <c r="F150" s="576">
        <v>0</v>
      </c>
      <c r="G150" s="2585"/>
      <c r="H150" s="2585"/>
      <c r="I150" s="2586"/>
      <c r="J150" s="2586"/>
      <c r="K150" s="2586"/>
      <c r="L150" s="2952"/>
      <c r="M150" s="629"/>
    </row>
    <row r="151" spans="1:13" ht="13.5" thickTop="1">
      <c r="A151" s="45"/>
      <c r="E151" s="44"/>
      <c r="H151" s="30"/>
      <c r="I151" s="31"/>
      <c r="J151" s="31"/>
    </row>
  </sheetData>
  <mergeCells count="263">
    <mergeCell ref="L136:L138"/>
    <mergeCell ref="L139:L144"/>
    <mergeCell ref="L145:L150"/>
    <mergeCell ref="L97:L102"/>
    <mergeCell ref="L103:L108"/>
    <mergeCell ref="L109:L114"/>
    <mergeCell ref="L115:L120"/>
    <mergeCell ref="L121:L123"/>
    <mergeCell ref="L124:L126"/>
    <mergeCell ref="L127:L129"/>
    <mergeCell ref="L130:L132"/>
    <mergeCell ref="L133:L135"/>
    <mergeCell ref="L61:L63"/>
    <mergeCell ref="L64:L66"/>
    <mergeCell ref="L67:L72"/>
    <mergeCell ref="L73:L75"/>
    <mergeCell ref="L77:L78"/>
    <mergeCell ref="L79:L81"/>
    <mergeCell ref="L82:L84"/>
    <mergeCell ref="L85:L90"/>
    <mergeCell ref="L91:L96"/>
    <mergeCell ref="A3:A5"/>
    <mergeCell ref="B7:B12"/>
    <mergeCell ref="A7:A12"/>
    <mergeCell ref="C7:C12"/>
    <mergeCell ref="A103:A108"/>
    <mergeCell ref="A55:A60"/>
    <mergeCell ref="A73:A78"/>
    <mergeCell ref="A61:A66"/>
    <mergeCell ref="B103:B108"/>
    <mergeCell ref="C103:C108"/>
    <mergeCell ref="C85:C90"/>
    <mergeCell ref="B91:B96"/>
    <mergeCell ref="C91:C96"/>
    <mergeCell ref="B97:B102"/>
    <mergeCell ref="C97:C102"/>
    <mergeCell ref="C13:C18"/>
    <mergeCell ref="C19:C24"/>
    <mergeCell ref="A85:A90"/>
    <mergeCell ref="A25:A30"/>
    <mergeCell ref="A13:A18"/>
    <mergeCell ref="A31:A36"/>
    <mergeCell ref="A67:A72"/>
    <mergeCell ref="A43:A48"/>
    <mergeCell ref="B43:B48"/>
    <mergeCell ref="C43:C48"/>
    <mergeCell ref="A79:A84"/>
    <mergeCell ref="B55:B60"/>
    <mergeCell ref="G49:G54"/>
    <mergeCell ref="C55:C60"/>
    <mergeCell ref="C67:C72"/>
    <mergeCell ref="C49:C54"/>
    <mergeCell ref="C73:C78"/>
    <mergeCell ref="G61:G66"/>
    <mergeCell ref="H61:H63"/>
    <mergeCell ref="H55:H60"/>
    <mergeCell ref="K28:K30"/>
    <mergeCell ref="H64:H66"/>
    <mergeCell ref="I61:I63"/>
    <mergeCell ref="I64:I66"/>
    <mergeCell ref="H49:H54"/>
    <mergeCell ref="G37:G42"/>
    <mergeCell ref="J43:J48"/>
    <mergeCell ref="J55:J60"/>
    <mergeCell ref="B13:B18"/>
    <mergeCell ref="B31:B36"/>
    <mergeCell ref="C31:C36"/>
    <mergeCell ref="C25:C30"/>
    <mergeCell ref="H31:H36"/>
    <mergeCell ref="H25:H27"/>
    <mergeCell ref="B19:B24"/>
    <mergeCell ref="H28:H30"/>
    <mergeCell ref="G13:G18"/>
    <mergeCell ref="H19:H24"/>
    <mergeCell ref="B25:B30"/>
    <mergeCell ref="G31:G36"/>
    <mergeCell ref="A19:A24"/>
    <mergeCell ref="J25:J27"/>
    <mergeCell ref="G55:G60"/>
    <mergeCell ref="B61:B66"/>
    <mergeCell ref="C61:C66"/>
    <mergeCell ref="K67:K72"/>
    <mergeCell ref="K61:K63"/>
    <mergeCell ref="K64:K66"/>
    <mergeCell ref="I49:I54"/>
    <mergeCell ref="J49:J54"/>
    <mergeCell ref="J61:J63"/>
    <mergeCell ref="J64:J66"/>
    <mergeCell ref="I55:I60"/>
    <mergeCell ref="J67:J72"/>
    <mergeCell ref="K55:K60"/>
    <mergeCell ref="B37:B42"/>
    <mergeCell ref="C37:C42"/>
    <mergeCell ref="I28:I30"/>
    <mergeCell ref="J28:J30"/>
    <mergeCell ref="K49:K54"/>
    <mergeCell ref="I25:I27"/>
    <mergeCell ref="A37:A42"/>
    <mergeCell ref="A49:A54"/>
    <mergeCell ref="B49:B54"/>
    <mergeCell ref="G7:G12"/>
    <mergeCell ref="G25:G30"/>
    <mergeCell ref="H7:H10"/>
    <mergeCell ref="I7:I10"/>
    <mergeCell ref="J7:J10"/>
    <mergeCell ref="K43:K47"/>
    <mergeCell ref="K7:K10"/>
    <mergeCell ref="K25:K27"/>
    <mergeCell ref="J19:J24"/>
    <mergeCell ref="I19:I24"/>
    <mergeCell ref="I11:I12"/>
    <mergeCell ref="J11:J12"/>
    <mergeCell ref="H43:H48"/>
    <mergeCell ref="I38:I42"/>
    <mergeCell ref="J38:J42"/>
    <mergeCell ref="H11:H12"/>
    <mergeCell ref="K11:K12"/>
    <mergeCell ref="I31:I36"/>
    <mergeCell ref="J31:J36"/>
    <mergeCell ref="K19:K24"/>
    <mergeCell ref="K31:K36"/>
    <mergeCell ref="I43:I48"/>
    <mergeCell ref="K38:K42"/>
    <mergeCell ref="H38:H42"/>
    <mergeCell ref="B1:L1"/>
    <mergeCell ref="E3:E5"/>
    <mergeCell ref="B3:B5"/>
    <mergeCell ref="D3:D5"/>
    <mergeCell ref="C3:C5"/>
    <mergeCell ref="F3:F5"/>
    <mergeCell ref="G3:G5"/>
    <mergeCell ref="H3:H5"/>
    <mergeCell ref="K3:K5"/>
    <mergeCell ref="J3:J5"/>
    <mergeCell ref="I3:I5"/>
    <mergeCell ref="L3:L5"/>
    <mergeCell ref="H79:H81"/>
    <mergeCell ref="I73:I75"/>
    <mergeCell ref="H67:H72"/>
    <mergeCell ref="I67:I72"/>
    <mergeCell ref="B85:B90"/>
    <mergeCell ref="G73:G78"/>
    <mergeCell ref="B67:B72"/>
    <mergeCell ref="H82:H84"/>
    <mergeCell ref="G67:G72"/>
    <mergeCell ref="H73:H75"/>
    <mergeCell ref="I79:I81"/>
    <mergeCell ref="B79:B84"/>
    <mergeCell ref="C79:C84"/>
    <mergeCell ref="G79:G84"/>
    <mergeCell ref="B73:B78"/>
    <mergeCell ref="H77:H78"/>
    <mergeCell ref="G85:G90"/>
    <mergeCell ref="I82:I84"/>
    <mergeCell ref="A145:A150"/>
    <mergeCell ref="B145:B150"/>
    <mergeCell ref="C145:C150"/>
    <mergeCell ref="I139:I144"/>
    <mergeCell ref="G115:G120"/>
    <mergeCell ref="H121:H123"/>
    <mergeCell ref="C127:C132"/>
    <mergeCell ref="G127:G132"/>
    <mergeCell ref="H127:H129"/>
    <mergeCell ref="G145:G150"/>
    <mergeCell ref="H145:H150"/>
    <mergeCell ref="I145:I150"/>
    <mergeCell ref="B127:B132"/>
    <mergeCell ref="B133:B138"/>
    <mergeCell ref="A127:A132"/>
    <mergeCell ref="A133:A138"/>
    <mergeCell ref="B139:B144"/>
    <mergeCell ref="A139:A144"/>
    <mergeCell ref="C139:C144"/>
    <mergeCell ref="A115:A120"/>
    <mergeCell ref="A121:A126"/>
    <mergeCell ref="C133:C138"/>
    <mergeCell ref="G121:G126"/>
    <mergeCell ref="B121:B126"/>
    <mergeCell ref="A97:A102"/>
    <mergeCell ref="G91:G96"/>
    <mergeCell ref="G97:G102"/>
    <mergeCell ref="H97:H102"/>
    <mergeCell ref="K103:K108"/>
    <mergeCell ref="A109:A114"/>
    <mergeCell ref="A91:A96"/>
    <mergeCell ref="H103:H108"/>
    <mergeCell ref="J103:J108"/>
    <mergeCell ref="B109:B114"/>
    <mergeCell ref="I97:I102"/>
    <mergeCell ref="J91:J96"/>
    <mergeCell ref="H91:H96"/>
    <mergeCell ref="J97:J102"/>
    <mergeCell ref="K112:K114"/>
    <mergeCell ref="K97:K102"/>
    <mergeCell ref="K109:K111"/>
    <mergeCell ref="K91:K96"/>
    <mergeCell ref="I91:I96"/>
    <mergeCell ref="J109:J111"/>
    <mergeCell ref="B115:B120"/>
    <mergeCell ref="C115:C120"/>
    <mergeCell ref="G109:G114"/>
    <mergeCell ref="H112:H114"/>
    <mergeCell ref="G103:G108"/>
    <mergeCell ref="G139:G144"/>
    <mergeCell ref="H139:H144"/>
    <mergeCell ref="J130:J132"/>
    <mergeCell ref="J136:J138"/>
    <mergeCell ref="J133:J135"/>
    <mergeCell ref="J139:J144"/>
    <mergeCell ref="I103:I108"/>
    <mergeCell ref="I112:I114"/>
    <mergeCell ref="J112:J114"/>
    <mergeCell ref="J124:J126"/>
    <mergeCell ref="C121:C126"/>
    <mergeCell ref="I109:I111"/>
    <mergeCell ref="C109:C114"/>
    <mergeCell ref="H136:H138"/>
    <mergeCell ref="H133:H135"/>
    <mergeCell ref="G133:G138"/>
    <mergeCell ref="H130:H132"/>
    <mergeCell ref="H124:H126"/>
    <mergeCell ref="H109:H111"/>
    <mergeCell ref="K145:K150"/>
    <mergeCell ref="K139:K144"/>
    <mergeCell ref="I136:I138"/>
    <mergeCell ref="I133:I135"/>
    <mergeCell ref="I130:I132"/>
    <mergeCell ref="K124:K126"/>
    <mergeCell ref="I121:I123"/>
    <mergeCell ref="I124:I126"/>
    <mergeCell ref="K133:K135"/>
    <mergeCell ref="K136:K138"/>
    <mergeCell ref="K130:K132"/>
    <mergeCell ref="K127:K129"/>
    <mergeCell ref="J121:J123"/>
    <mergeCell ref="I127:I129"/>
    <mergeCell ref="J127:J129"/>
    <mergeCell ref="K121:K123"/>
    <mergeCell ref="J145:J150"/>
    <mergeCell ref="M3:M5"/>
    <mergeCell ref="N3:N5"/>
    <mergeCell ref="O3:O5"/>
    <mergeCell ref="P3:P5"/>
    <mergeCell ref="Q3:Q5"/>
    <mergeCell ref="R3:R5"/>
    <mergeCell ref="T3:T4"/>
    <mergeCell ref="J82:J84"/>
    <mergeCell ref="K79:K81"/>
    <mergeCell ref="K73:K75"/>
    <mergeCell ref="J79:J81"/>
    <mergeCell ref="K82:K84"/>
    <mergeCell ref="J73:J75"/>
    <mergeCell ref="L7:L10"/>
    <mergeCell ref="L11:L12"/>
    <mergeCell ref="L13:L18"/>
    <mergeCell ref="L19:L24"/>
    <mergeCell ref="L25:L27"/>
    <mergeCell ref="L28:L30"/>
    <mergeCell ref="L31:L36"/>
    <mergeCell ref="L38:L42"/>
    <mergeCell ref="L43:L48"/>
    <mergeCell ref="L49:L54"/>
    <mergeCell ref="L55:L60"/>
  </mergeCells>
  <phoneticPr fontId="0" type="noConversion"/>
  <pageMargins left="0.23622047244094491" right="0.15748031496062992" top="0.78740157480314965" bottom="0.39370078740157483" header="0.39370078740157483" footer="0.23622047244094491"/>
  <pageSetup paperSize="9" scale="80" fitToHeight="0" orientation="landscape" r:id="rId1"/>
  <headerFooter differentFirst="1" scaleWithDoc="0" alignWithMargins="0">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58"/>
  <sheetViews>
    <sheetView view="pageBreakPreview" zoomScale="120" zoomScaleNormal="120" zoomScaleSheetLayoutView="120" workbookViewId="0">
      <pane ySplit="5" topLeftCell="A6" activePane="bottomLeft" state="frozen"/>
      <selection activeCell="E7" sqref="E7"/>
      <selection pane="bottomLeft" activeCell="D166" sqref="D165:D166"/>
    </sheetView>
  </sheetViews>
  <sheetFormatPr defaultRowHeight="12.75"/>
  <cols>
    <col min="1" max="1" width="5.42578125" style="12" customWidth="1"/>
    <col min="2" max="2" width="17.42578125" style="13" customWidth="1"/>
    <col min="3" max="3" width="10.85546875" style="13" customWidth="1"/>
    <col min="4" max="4" width="21.7109375" style="13" customWidth="1"/>
    <col min="5" max="5" width="13" style="19" customWidth="1"/>
    <col min="6" max="6" width="11.5703125" style="19" customWidth="1"/>
    <col min="7" max="7" width="14.28515625" style="13" customWidth="1"/>
    <col min="8" max="8" width="24" style="19" customWidth="1"/>
    <col min="9" max="9" width="6.85546875" style="19" customWidth="1"/>
    <col min="10" max="10" width="8.42578125" style="19" customWidth="1"/>
    <col min="11" max="11" width="8.7109375" style="19" customWidth="1"/>
    <col min="12" max="12" width="15.28515625" style="19" customWidth="1"/>
    <col min="13" max="13" width="12.28515625" bestFit="1" customWidth="1"/>
  </cols>
  <sheetData>
    <row r="1" spans="1:20" s="2" customFormat="1" ht="36" customHeight="1">
      <c r="A1" s="2699" t="s">
        <v>3342</v>
      </c>
      <c r="B1" s="2699"/>
      <c r="C1" s="2699"/>
      <c r="D1" s="2699"/>
      <c r="E1" s="2699"/>
      <c r="F1" s="2699"/>
      <c r="G1" s="2699"/>
      <c r="H1" s="2699"/>
      <c r="I1" s="2699"/>
      <c r="J1" s="2699"/>
      <c r="K1" s="2699"/>
      <c r="L1" s="2699"/>
    </row>
    <row r="2" spans="1:20" s="2" customFormat="1" ht="13.5" customHeight="1" thickBot="1">
      <c r="A2" s="1"/>
      <c r="B2" s="69"/>
      <c r="C2" s="69"/>
      <c r="D2" s="69"/>
      <c r="E2" s="69"/>
      <c r="F2" s="69"/>
      <c r="G2" s="69"/>
      <c r="H2" s="69"/>
      <c r="I2" s="69"/>
      <c r="J2" s="69"/>
      <c r="K2" s="69"/>
      <c r="L2" s="16" t="s">
        <v>172</v>
      </c>
    </row>
    <row r="3" spans="1:20" s="2" customFormat="1" ht="22.5" customHeight="1" thickTop="1">
      <c r="A3" s="2439" t="s">
        <v>294</v>
      </c>
      <c r="B3" s="2439" t="s">
        <v>297</v>
      </c>
      <c r="C3" s="2439" t="s">
        <v>975</v>
      </c>
      <c r="D3" s="2444" t="s">
        <v>295</v>
      </c>
      <c r="E3" s="2444" t="s">
        <v>1969</v>
      </c>
      <c r="F3" s="2444" t="s">
        <v>1540</v>
      </c>
      <c r="G3" s="2439" t="s">
        <v>2242</v>
      </c>
      <c r="H3" s="2444" t="s">
        <v>298</v>
      </c>
      <c r="I3" s="2444" t="s">
        <v>1040</v>
      </c>
      <c r="J3" s="2444" t="s">
        <v>299</v>
      </c>
      <c r="K3" s="2444" t="s">
        <v>300</v>
      </c>
      <c r="L3" s="2439" t="s">
        <v>2242</v>
      </c>
      <c r="M3" s="2433"/>
      <c r="N3" s="2431"/>
      <c r="O3" s="2431"/>
      <c r="P3" s="2431"/>
      <c r="Q3" s="2431"/>
      <c r="R3" s="2431"/>
      <c r="S3" s="428"/>
      <c r="T3" s="2432" t="s">
        <v>2213</v>
      </c>
    </row>
    <row r="4" spans="1:20" s="2" customFormat="1" ht="16.5" customHeight="1">
      <c r="A4" s="2440"/>
      <c r="B4" s="2440"/>
      <c r="C4" s="2442"/>
      <c r="D4" s="2445"/>
      <c r="E4" s="2445"/>
      <c r="F4" s="2442"/>
      <c r="G4" s="2442"/>
      <c r="H4" s="2442"/>
      <c r="I4" s="2442"/>
      <c r="J4" s="2442"/>
      <c r="K4" s="2442"/>
      <c r="L4" s="2442"/>
      <c r="M4" s="2433"/>
      <c r="N4" s="2431"/>
      <c r="O4" s="2431"/>
      <c r="P4" s="2431"/>
      <c r="Q4" s="2431"/>
      <c r="R4" s="2431"/>
      <c r="S4" s="428"/>
      <c r="T4" s="2432"/>
    </row>
    <row r="5" spans="1:20" s="2" customFormat="1" ht="21.75" customHeight="1" thickBot="1">
      <c r="A5" s="2441"/>
      <c r="B5" s="2441"/>
      <c r="C5" s="2443"/>
      <c r="D5" s="2446"/>
      <c r="E5" s="2446"/>
      <c r="F5" s="2443"/>
      <c r="G5" s="2443"/>
      <c r="H5" s="2443"/>
      <c r="I5" s="2443"/>
      <c r="J5" s="2443"/>
      <c r="K5" s="2443"/>
      <c r="L5" s="2443"/>
      <c r="M5" s="2433"/>
      <c r="N5" s="2431"/>
      <c r="O5" s="2431"/>
      <c r="P5" s="2431"/>
      <c r="Q5" s="2431"/>
      <c r="R5" s="2431"/>
      <c r="S5" s="428"/>
      <c r="T5" s="429"/>
    </row>
    <row r="6" spans="1:20" s="4" customFormat="1" ht="12.75" customHeight="1" thickTop="1" thickBot="1">
      <c r="A6" s="238">
        <v>1</v>
      </c>
      <c r="B6" s="238">
        <v>2</v>
      </c>
      <c r="C6" s="238">
        <v>3</v>
      </c>
      <c r="D6" s="239">
        <v>4</v>
      </c>
      <c r="E6" s="130">
        <v>5</v>
      </c>
      <c r="F6" s="130">
        <v>6</v>
      </c>
      <c r="G6" s="239">
        <v>7</v>
      </c>
      <c r="H6" s="130">
        <v>8</v>
      </c>
      <c r="I6" s="130">
        <v>9</v>
      </c>
      <c r="J6" s="130">
        <v>10</v>
      </c>
      <c r="K6" s="130">
        <v>11</v>
      </c>
      <c r="L6" s="130">
        <v>12</v>
      </c>
    </row>
    <row r="7" spans="1:20" s="5" customFormat="1" ht="24" customHeight="1" thickTop="1">
      <c r="A7" s="2473" t="s">
        <v>1398</v>
      </c>
      <c r="B7" s="2475" t="s">
        <v>534</v>
      </c>
      <c r="C7" s="3233" t="s">
        <v>413</v>
      </c>
      <c r="D7" s="709" t="s">
        <v>296</v>
      </c>
      <c r="E7" s="1254">
        <f>E8+E12</f>
        <v>1696700271.5699997</v>
      </c>
      <c r="F7" s="854">
        <f>F8+F12</f>
        <v>1674319967.0699999</v>
      </c>
      <c r="G7" s="2749"/>
      <c r="H7" s="2496" t="s">
        <v>414</v>
      </c>
      <c r="I7" s="2577" t="s">
        <v>306</v>
      </c>
      <c r="J7" s="2577">
        <v>92</v>
      </c>
      <c r="K7" s="2577">
        <v>76</v>
      </c>
      <c r="L7" s="2685" t="s">
        <v>3257</v>
      </c>
      <c r="M7" s="625"/>
      <c r="T7" s="602">
        <f>SUM(M7:M245)/55</f>
        <v>0</v>
      </c>
    </row>
    <row r="8" spans="1:20" s="5" customFormat="1" ht="27" customHeight="1">
      <c r="A8" s="2379"/>
      <c r="B8" s="2454"/>
      <c r="C8" s="2618"/>
      <c r="D8" s="718" t="s">
        <v>301</v>
      </c>
      <c r="E8" s="1254">
        <f>E9+E10+E11</f>
        <v>1696700271.5699997</v>
      </c>
      <c r="F8" s="854">
        <f>F9+F10+F11</f>
        <v>1664419967.0699999</v>
      </c>
      <c r="G8" s="3234"/>
      <c r="H8" s="2385"/>
      <c r="I8" s="2391"/>
      <c r="J8" s="2391"/>
      <c r="K8" s="2391"/>
      <c r="L8" s="2526"/>
      <c r="M8" s="437"/>
      <c r="Q8" s="465"/>
    </row>
    <row r="9" spans="1:20" s="5" customFormat="1" ht="42.75" customHeight="1">
      <c r="A9" s="2379"/>
      <c r="B9" s="2454"/>
      <c r="C9" s="2618"/>
      <c r="D9" s="709" t="s">
        <v>303</v>
      </c>
      <c r="E9" s="1254">
        <f t="shared" ref="E9:F12" si="0">E16+E90+E204</f>
        <v>1590356671.5699997</v>
      </c>
      <c r="F9" s="2166">
        <f t="shared" si="0"/>
        <v>1568076399.0799999</v>
      </c>
      <c r="G9" s="3234"/>
      <c r="H9" s="2398"/>
      <c r="I9" s="2392"/>
      <c r="J9" s="2392"/>
      <c r="K9" s="2392"/>
      <c r="L9" s="2527"/>
      <c r="M9" s="437"/>
    </row>
    <row r="10" spans="1:20" s="5" customFormat="1">
      <c r="A10" s="2379"/>
      <c r="B10" s="2454"/>
      <c r="C10" s="2618"/>
      <c r="D10" s="718" t="s">
        <v>304</v>
      </c>
      <c r="E10" s="1254">
        <f t="shared" si="0"/>
        <v>106343600</v>
      </c>
      <c r="F10" s="2166">
        <f t="shared" si="0"/>
        <v>96343567.989999995</v>
      </c>
      <c r="G10" s="3234"/>
      <c r="H10" s="2608" t="s">
        <v>415</v>
      </c>
      <c r="I10" s="2390" t="s">
        <v>306</v>
      </c>
      <c r="J10" s="2570">
        <v>78</v>
      </c>
      <c r="K10" s="2570">
        <v>78</v>
      </c>
      <c r="L10" s="2536"/>
      <c r="M10" s="437"/>
    </row>
    <row r="11" spans="1:20" s="5" customFormat="1" ht="23.25" customHeight="1">
      <c r="A11" s="2379"/>
      <c r="B11" s="2454"/>
      <c r="C11" s="2618"/>
      <c r="D11" s="709" t="s">
        <v>305</v>
      </c>
      <c r="E11" s="1254">
        <f t="shared" si="0"/>
        <v>0</v>
      </c>
      <c r="F11" s="854">
        <f t="shared" si="0"/>
        <v>0</v>
      </c>
      <c r="G11" s="3234"/>
      <c r="H11" s="2484"/>
      <c r="I11" s="2391"/>
      <c r="J11" s="2453"/>
      <c r="K11" s="2453"/>
      <c r="L11" s="2537"/>
      <c r="M11" s="437"/>
    </row>
    <row r="12" spans="1:20" s="5" customFormat="1" ht="17.25" customHeight="1">
      <c r="A12" s="2379"/>
      <c r="B12" s="2454"/>
      <c r="C12" s="2618"/>
      <c r="D12" s="2381" t="s">
        <v>3348</v>
      </c>
      <c r="E12" s="2536">
        <f t="shared" si="0"/>
        <v>0</v>
      </c>
      <c r="F12" s="2536">
        <f t="shared" si="0"/>
        <v>9900000</v>
      </c>
      <c r="G12" s="3234"/>
      <c r="H12" s="2484"/>
      <c r="I12" s="2391"/>
      <c r="J12" s="2453"/>
      <c r="K12" s="2453"/>
      <c r="L12" s="2537"/>
      <c r="M12" s="437"/>
    </row>
    <row r="13" spans="1:20" s="134" customFormat="1">
      <c r="A13" s="3232"/>
      <c r="B13" s="2487"/>
      <c r="C13" s="2619"/>
      <c r="D13" s="2487"/>
      <c r="E13" s="2538"/>
      <c r="F13" s="2538"/>
      <c r="G13" s="2516"/>
      <c r="H13" s="2629"/>
      <c r="I13" s="2392"/>
      <c r="J13" s="2486"/>
      <c r="K13" s="2486"/>
      <c r="L13" s="2538"/>
      <c r="M13" s="437"/>
    </row>
    <row r="14" spans="1:20" s="11" customFormat="1" ht="15" customHeight="1">
      <c r="A14" s="2468" t="s">
        <v>308</v>
      </c>
      <c r="B14" s="2393" t="s">
        <v>418</v>
      </c>
      <c r="C14" s="2393"/>
      <c r="D14" s="792" t="s">
        <v>296</v>
      </c>
      <c r="E14" s="1221">
        <f>E15+E19</f>
        <v>1464709963.3099997</v>
      </c>
      <c r="F14" s="884">
        <f>F15+F19</f>
        <v>1443128891</v>
      </c>
      <c r="G14" s="2517"/>
      <c r="H14" s="778"/>
      <c r="I14" s="778"/>
      <c r="J14" s="778"/>
      <c r="K14" s="778"/>
      <c r="L14" s="2531"/>
      <c r="M14" s="597"/>
      <c r="N14"/>
      <c r="O14"/>
      <c r="P14"/>
      <c r="Q14"/>
      <c r="R14"/>
    </row>
    <row r="15" spans="1:20" s="11" customFormat="1" ht="21.75" customHeight="1">
      <c r="A15" s="2594"/>
      <c r="B15" s="2644"/>
      <c r="C15" s="2644"/>
      <c r="D15" s="792" t="s">
        <v>301</v>
      </c>
      <c r="E15" s="1221">
        <f>E16+E17+E18</f>
        <v>1464709963.3099997</v>
      </c>
      <c r="F15" s="884">
        <f>F16+F17+F18</f>
        <v>1443128891</v>
      </c>
      <c r="G15" s="3135"/>
      <c r="H15" s="779"/>
      <c r="I15" s="779"/>
      <c r="J15" s="779"/>
      <c r="K15" s="779"/>
      <c r="L15" s="2532"/>
      <c r="M15" s="597"/>
    </row>
    <row r="16" spans="1:20" s="11" customFormat="1" ht="14.25" customHeight="1">
      <c r="A16" s="2594"/>
      <c r="B16" s="2644"/>
      <c r="C16" s="2644"/>
      <c r="D16" s="792" t="s">
        <v>303</v>
      </c>
      <c r="E16" s="1221">
        <f>E22+E40+E65+E78</f>
        <v>1450401263.3099997</v>
      </c>
      <c r="F16" s="1185">
        <f>F22+F40+F65+F78</f>
        <v>1428820223.01</v>
      </c>
      <c r="G16" s="3135"/>
      <c r="H16" s="779"/>
      <c r="I16" s="779"/>
      <c r="J16" s="779"/>
      <c r="K16" s="779"/>
      <c r="L16" s="2532"/>
      <c r="M16" s="597"/>
    </row>
    <row r="17" spans="1:13" s="11" customFormat="1" ht="15" customHeight="1">
      <c r="A17" s="2594"/>
      <c r="B17" s="2644"/>
      <c r="C17" s="2644"/>
      <c r="D17" s="859" t="s">
        <v>304</v>
      </c>
      <c r="E17" s="1221">
        <f>E23+E41+E66+E79</f>
        <v>14308700</v>
      </c>
      <c r="F17" s="1185">
        <f>F23+F41+F66+F79</f>
        <v>14308667.99</v>
      </c>
      <c r="G17" s="3135"/>
      <c r="H17" s="779"/>
      <c r="I17" s="779"/>
      <c r="J17" s="779"/>
      <c r="K17" s="779"/>
      <c r="L17" s="2532"/>
      <c r="M17" s="597"/>
    </row>
    <row r="18" spans="1:13" s="11" customFormat="1" ht="19.5" customHeight="1">
      <c r="A18" s="2594"/>
      <c r="B18" s="2644"/>
      <c r="C18" s="2644"/>
      <c r="D18" s="792" t="s">
        <v>305</v>
      </c>
      <c r="E18" s="1221">
        <f>E24+E42+E67</f>
        <v>0</v>
      </c>
      <c r="F18" s="884">
        <f>F24+F42+F67</f>
        <v>0</v>
      </c>
      <c r="G18" s="3135"/>
      <c r="H18" s="779"/>
      <c r="I18" s="779"/>
      <c r="J18" s="779"/>
      <c r="K18" s="779"/>
      <c r="L18" s="2532"/>
      <c r="M18" s="597"/>
    </row>
    <row r="19" spans="1:13" s="11" customFormat="1" ht="12.75" customHeight="1">
      <c r="A19" s="2595"/>
      <c r="B19" s="2645"/>
      <c r="C19" s="2645"/>
      <c r="D19" s="859" t="s">
        <v>302</v>
      </c>
      <c r="E19" s="1221">
        <f>E25+E43+E68</f>
        <v>0</v>
      </c>
      <c r="F19" s="884">
        <f>F25+F43+F68</f>
        <v>0</v>
      </c>
      <c r="G19" s="3136"/>
      <c r="H19" s="782"/>
      <c r="I19" s="782"/>
      <c r="J19" s="782"/>
      <c r="K19" s="782"/>
      <c r="L19" s="2533"/>
      <c r="M19" s="597"/>
    </row>
    <row r="20" spans="1:13" s="5" customFormat="1">
      <c r="A20" s="2648" t="s">
        <v>309</v>
      </c>
      <c r="B20" s="2368" t="s">
        <v>1030</v>
      </c>
      <c r="C20" s="2368"/>
      <c r="D20" s="722" t="s">
        <v>296</v>
      </c>
      <c r="E20" s="1220">
        <f>E21+E25</f>
        <v>16253868.799999999</v>
      </c>
      <c r="F20" s="879">
        <f>F21+F25</f>
        <v>15390558.699999999</v>
      </c>
      <c r="G20" s="2405"/>
      <c r="H20" s="2414"/>
      <c r="I20" s="2414"/>
      <c r="J20" s="2414"/>
      <c r="K20" s="2414"/>
      <c r="L20" s="2528"/>
      <c r="M20" s="437"/>
    </row>
    <row r="21" spans="1:13" s="5" customFormat="1" ht="19.5">
      <c r="A21" s="2649"/>
      <c r="B21" s="2587"/>
      <c r="C21" s="2587"/>
      <c r="D21" s="722" t="s">
        <v>301</v>
      </c>
      <c r="E21" s="1220">
        <f>E22+E23+E24</f>
        <v>16253868.799999999</v>
      </c>
      <c r="F21" s="879">
        <f>F22+F23+F24</f>
        <v>15390558.699999999</v>
      </c>
      <c r="G21" s="2406"/>
      <c r="H21" s="2415"/>
      <c r="I21" s="2600"/>
      <c r="J21" s="2600"/>
      <c r="K21" s="2600"/>
      <c r="L21" s="2529"/>
      <c r="M21" s="437"/>
    </row>
    <row r="22" spans="1:13" s="5" customFormat="1">
      <c r="A22" s="2649"/>
      <c r="B22" s="2587"/>
      <c r="C22" s="2587"/>
      <c r="D22" s="722" t="s">
        <v>303</v>
      </c>
      <c r="E22" s="1220">
        <f t="shared" ref="E22:E25" si="1">E28+E34</f>
        <v>16253868.799999999</v>
      </c>
      <c r="F22" s="879">
        <f t="shared" ref="F22:F25" si="2">F28+F34</f>
        <v>15390558.699999999</v>
      </c>
      <c r="G22" s="2406"/>
      <c r="H22" s="2415"/>
      <c r="I22" s="2600"/>
      <c r="J22" s="2600"/>
      <c r="K22" s="2600"/>
      <c r="L22" s="2529"/>
      <c r="M22" s="437"/>
    </row>
    <row r="23" spans="1:13" s="5" customFormat="1" ht="23.25" customHeight="1">
      <c r="A23" s="2649"/>
      <c r="B23" s="2587"/>
      <c r="C23" s="2587"/>
      <c r="D23" s="716" t="s">
        <v>304</v>
      </c>
      <c r="E23" s="1220">
        <f t="shared" si="1"/>
        <v>0</v>
      </c>
      <c r="F23" s="879">
        <f t="shared" si="2"/>
        <v>0</v>
      </c>
      <c r="G23" s="2406"/>
      <c r="H23" s="2590"/>
      <c r="I23" s="2600"/>
      <c r="J23" s="2600"/>
      <c r="K23" s="2600"/>
      <c r="L23" s="2529"/>
      <c r="M23" s="437"/>
    </row>
    <row r="24" spans="1:13" ht="19.5">
      <c r="A24" s="2649"/>
      <c r="B24" s="2587"/>
      <c r="C24" s="2587"/>
      <c r="D24" s="722" t="s">
        <v>305</v>
      </c>
      <c r="E24" s="1220">
        <f t="shared" si="1"/>
        <v>0</v>
      </c>
      <c r="F24" s="879">
        <f t="shared" si="2"/>
        <v>0</v>
      </c>
      <c r="G24" s="2406"/>
      <c r="H24" s="2600"/>
      <c r="I24" s="2600"/>
      <c r="J24" s="2600"/>
      <c r="K24" s="2600"/>
      <c r="L24" s="2529"/>
      <c r="M24" s="592"/>
    </row>
    <row r="25" spans="1:13" ht="22.5" customHeight="1">
      <c r="A25" s="2667"/>
      <c r="B25" s="2588"/>
      <c r="C25" s="2588"/>
      <c r="D25" s="716" t="s">
        <v>302</v>
      </c>
      <c r="E25" s="1220">
        <f t="shared" si="1"/>
        <v>0</v>
      </c>
      <c r="F25" s="879">
        <f t="shared" si="2"/>
        <v>0</v>
      </c>
      <c r="G25" s="2407"/>
      <c r="H25" s="2603"/>
      <c r="I25" s="2603"/>
      <c r="J25" s="2603"/>
      <c r="K25" s="2603"/>
      <c r="L25" s="2530"/>
      <c r="M25" s="592"/>
    </row>
    <row r="26" spans="1:13" ht="13.5" customHeight="1">
      <c r="A26" s="2395" t="s">
        <v>310</v>
      </c>
      <c r="B26" s="2420" t="s">
        <v>389</v>
      </c>
      <c r="C26" s="2420" t="s">
        <v>413</v>
      </c>
      <c r="D26" s="709" t="s">
        <v>296</v>
      </c>
      <c r="E26" s="1254">
        <f>E27+E31</f>
        <v>2003964.19</v>
      </c>
      <c r="F26" s="854">
        <f>F27+F31</f>
        <v>1995055.59</v>
      </c>
      <c r="G26" s="2384"/>
      <c r="H26" s="2384" t="s">
        <v>390</v>
      </c>
      <c r="I26" s="2390" t="s">
        <v>306</v>
      </c>
      <c r="J26" s="2390">
        <v>100</v>
      </c>
      <c r="K26" s="2390">
        <v>100</v>
      </c>
      <c r="L26" s="2536"/>
      <c r="M26" s="592"/>
    </row>
    <row r="27" spans="1:13" ht="19.5">
      <c r="A27" s="2477"/>
      <c r="B27" s="2539"/>
      <c r="C27" s="2421"/>
      <c r="D27" s="709" t="s">
        <v>301</v>
      </c>
      <c r="E27" s="1254">
        <f>E28+E29+E30</f>
        <v>2003964.19</v>
      </c>
      <c r="F27" s="808">
        <f>F28+F29+F30</f>
        <v>1995055.59</v>
      </c>
      <c r="G27" s="2639"/>
      <c r="H27" s="2639"/>
      <c r="I27" s="2801"/>
      <c r="J27" s="2801"/>
      <c r="K27" s="2801"/>
      <c r="L27" s="2537"/>
      <c r="M27" s="592"/>
    </row>
    <row r="28" spans="1:13" ht="13.5" customHeight="1">
      <c r="A28" s="2477"/>
      <c r="B28" s="2539"/>
      <c r="C28" s="2421"/>
      <c r="D28" s="707" t="s">
        <v>303</v>
      </c>
      <c r="E28" s="1551">
        <v>2003964.19</v>
      </c>
      <c r="F28" s="854">
        <v>1995055.59</v>
      </c>
      <c r="G28" s="2639"/>
      <c r="H28" s="2639"/>
      <c r="I28" s="2801"/>
      <c r="J28" s="2801"/>
      <c r="K28" s="2801"/>
      <c r="L28" s="2537"/>
      <c r="M28" s="592"/>
    </row>
    <row r="29" spans="1:13" ht="15" customHeight="1">
      <c r="A29" s="2477"/>
      <c r="B29" s="2539"/>
      <c r="C29" s="2421"/>
      <c r="D29" s="718" t="s">
        <v>304</v>
      </c>
      <c r="E29" s="1254">
        <v>0</v>
      </c>
      <c r="F29" s="854">
        <v>0</v>
      </c>
      <c r="G29" s="2671"/>
      <c r="H29" s="2671"/>
      <c r="I29" s="2677"/>
      <c r="J29" s="2677"/>
      <c r="K29" s="2677"/>
      <c r="L29" s="2537"/>
      <c r="M29" s="592"/>
    </row>
    <row r="30" spans="1:13" ht="19.5" customHeight="1">
      <c r="A30" s="2477"/>
      <c r="B30" s="2539"/>
      <c r="C30" s="2421"/>
      <c r="D30" s="709" t="s">
        <v>305</v>
      </c>
      <c r="E30" s="1551">
        <v>0</v>
      </c>
      <c r="F30" s="803">
        <v>0</v>
      </c>
      <c r="G30" s="2671"/>
      <c r="H30" s="2671"/>
      <c r="I30" s="2677"/>
      <c r="J30" s="2677"/>
      <c r="K30" s="2677"/>
      <c r="L30" s="2537"/>
      <c r="M30" s="592"/>
    </row>
    <row r="31" spans="1:13" ht="18" customHeight="1">
      <c r="A31" s="2477"/>
      <c r="B31" s="2539"/>
      <c r="C31" s="2421"/>
      <c r="D31" s="707" t="s">
        <v>302</v>
      </c>
      <c r="E31" s="1551">
        <v>0</v>
      </c>
      <c r="F31" s="803">
        <v>0</v>
      </c>
      <c r="G31" s="2680"/>
      <c r="H31" s="2680"/>
      <c r="I31" s="2677"/>
      <c r="J31" s="2677"/>
      <c r="K31" s="2677"/>
      <c r="L31" s="2538"/>
      <c r="M31" s="592"/>
    </row>
    <row r="32" spans="1:13">
      <c r="A32" s="2395" t="s">
        <v>312</v>
      </c>
      <c r="B32" s="2420" t="s">
        <v>24</v>
      </c>
      <c r="C32" s="2420" t="s">
        <v>413</v>
      </c>
      <c r="D32" s="718" t="s">
        <v>296</v>
      </c>
      <c r="E32" s="1254">
        <f>E33+E37</f>
        <v>14249904.609999999</v>
      </c>
      <c r="F32" s="854">
        <f>F33+F37</f>
        <v>13395503.109999999</v>
      </c>
      <c r="G32" s="2384" t="s">
        <v>3289</v>
      </c>
      <c r="H32" s="2384" t="s">
        <v>25</v>
      </c>
      <c r="I32" s="2390" t="s">
        <v>306</v>
      </c>
      <c r="J32" s="2390">
        <v>100</v>
      </c>
      <c r="K32" s="2390">
        <v>100</v>
      </c>
      <c r="L32" s="2536"/>
      <c r="M32" s="592"/>
    </row>
    <row r="33" spans="1:13" ht="19.5">
      <c r="A33" s="2477"/>
      <c r="B33" s="2539"/>
      <c r="C33" s="2421"/>
      <c r="D33" s="709" t="s">
        <v>301</v>
      </c>
      <c r="E33" s="1254">
        <f>E34+E35+E36</f>
        <v>14249904.609999999</v>
      </c>
      <c r="F33" s="808">
        <f>F34+F35+F36</f>
        <v>13395503.109999999</v>
      </c>
      <c r="G33" s="2385"/>
      <c r="H33" s="2639"/>
      <c r="I33" s="2801"/>
      <c r="J33" s="2801"/>
      <c r="K33" s="2801"/>
      <c r="L33" s="2537"/>
      <c r="M33" s="592"/>
    </row>
    <row r="34" spans="1:13" ht="13.5" customHeight="1">
      <c r="A34" s="2477"/>
      <c r="B34" s="2539"/>
      <c r="C34" s="2421"/>
      <c r="D34" s="707" t="s">
        <v>303</v>
      </c>
      <c r="E34" s="1551">
        <v>14249904.609999999</v>
      </c>
      <c r="F34" s="803">
        <v>13395503.109999999</v>
      </c>
      <c r="G34" s="2385"/>
      <c r="H34" s="2639"/>
      <c r="I34" s="2801"/>
      <c r="J34" s="2801"/>
      <c r="K34" s="2801"/>
      <c r="L34" s="2537"/>
      <c r="M34" s="592"/>
    </row>
    <row r="35" spans="1:13" ht="12.75" customHeight="1">
      <c r="A35" s="2477"/>
      <c r="B35" s="2539"/>
      <c r="C35" s="2421"/>
      <c r="D35" s="718" t="s">
        <v>304</v>
      </c>
      <c r="E35" s="1254">
        <v>0</v>
      </c>
      <c r="F35" s="854">
        <v>0</v>
      </c>
      <c r="G35" s="2385"/>
      <c r="H35" s="2671"/>
      <c r="I35" s="2677"/>
      <c r="J35" s="2677"/>
      <c r="K35" s="2677"/>
      <c r="L35" s="2537"/>
      <c r="M35" s="592"/>
    </row>
    <row r="36" spans="1:13" ht="19.5" customHeight="1">
      <c r="A36" s="2477"/>
      <c r="B36" s="2539"/>
      <c r="C36" s="2421"/>
      <c r="D36" s="709" t="s">
        <v>305</v>
      </c>
      <c r="E36" s="1554">
        <v>0</v>
      </c>
      <c r="F36" s="803">
        <v>0</v>
      </c>
      <c r="G36" s="2385"/>
      <c r="H36" s="2671"/>
      <c r="I36" s="2677"/>
      <c r="J36" s="2677"/>
      <c r="K36" s="2677"/>
      <c r="L36" s="2537"/>
      <c r="M36" s="592"/>
    </row>
    <row r="37" spans="1:13" ht="45.75" customHeight="1">
      <c r="A37" s="2477"/>
      <c r="B37" s="2539"/>
      <c r="C37" s="2421"/>
      <c r="D37" s="718" t="s">
        <v>302</v>
      </c>
      <c r="E37" s="1551">
        <v>0</v>
      </c>
      <c r="F37" s="803">
        <v>0</v>
      </c>
      <c r="G37" s="2398"/>
      <c r="H37" s="2680"/>
      <c r="I37" s="2677"/>
      <c r="J37" s="2677"/>
      <c r="K37" s="2677"/>
      <c r="L37" s="2538"/>
      <c r="M37" s="592"/>
    </row>
    <row r="38" spans="1:13" s="5" customFormat="1">
      <c r="A38" s="2648" t="s">
        <v>391</v>
      </c>
      <c r="B38" s="2368" t="s">
        <v>1031</v>
      </c>
      <c r="C38" s="2368"/>
      <c r="D38" s="722" t="s">
        <v>296</v>
      </c>
      <c r="E38" s="1220">
        <f>E39+E43</f>
        <v>1333712078.9099998</v>
      </c>
      <c r="F38" s="879">
        <f>F39+F43</f>
        <v>1314974970.28</v>
      </c>
      <c r="G38" s="711"/>
      <c r="H38" s="2414"/>
      <c r="I38" s="2414"/>
      <c r="J38" s="2414"/>
      <c r="K38" s="2414"/>
      <c r="L38" s="2528"/>
      <c r="M38" s="437"/>
    </row>
    <row r="39" spans="1:13" s="5" customFormat="1" ht="19.5">
      <c r="A39" s="2649"/>
      <c r="B39" s="2587"/>
      <c r="C39" s="2587"/>
      <c r="D39" s="722" t="s">
        <v>301</v>
      </c>
      <c r="E39" s="1220">
        <f>E40+E41+E42</f>
        <v>1333712078.9099998</v>
      </c>
      <c r="F39" s="879">
        <f>F40+F41+F42</f>
        <v>1314974970.28</v>
      </c>
      <c r="G39" s="2732"/>
      <c r="H39" s="2415"/>
      <c r="I39" s="2600"/>
      <c r="J39" s="2600"/>
      <c r="K39" s="2600"/>
      <c r="L39" s="2529"/>
      <c r="M39" s="437"/>
    </row>
    <row r="40" spans="1:13" s="5" customFormat="1">
      <c r="A40" s="2649"/>
      <c r="B40" s="2587"/>
      <c r="C40" s="2587"/>
      <c r="D40" s="722" t="s">
        <v>303</v>
      </c>
      <c r="E40" s="1220">
        <f t="shared" ref="E40:F43" si="3">E46+E52+E59</f>
        <v>1333712078.9099998</v>
      </c>
      <c r="F40" s="879">
        <f t="shared" si="3"/>
        <v>1314974970.28</v>
      </c>
      <c r="G40" s="2732"/>
      <c r="H40" s="2415"/>
      <c r="I40" s="2600"/>
      <c r="J40" s="2600"/>
      <c r="K40" s="2600"/>
      <c r="L40" s="2529"/>
      <c r="M40" s="437"/>
    </row>
    <row r="41" spans="1:13" s="5" customFormat="1">
      <c r="A41" s="2649"/>
      <c r="B41" s="2587"/>
      <c r="C41" s="2587"/>
      <c r="D41" s="716" t="s">
        <v>304</v>
      </c>
      <c r="E41" s="1220">
        <f t="shared" si="3"/>
        <v>0</v>
      </c>
      <c r="F41" s="879">
        <f t="shared" si="3"/>
        <v>0</v>
      </c>
      <c r="G41" s="2732"/>
      <c r="H41" s="2590"/>
      <c r="I41" s="2600"/>
      <c r="J41" s="2600"/>
      <c r="K41" s="2600"/>
      <c r="L41" s="2529"/>
      <c r="M41" s="437"/>
    </row>
    <row r="42" spans="1:13" ht="19.5">
      <c r="A42" s="2649"/>
      <c r="B42" s="2587"/>
      <c r="C42" s="2587"/>
      <c r="D42" s="722" t="s">
        <v>305</v>
      </c>
      <c r="E42" s="1220">
        <f t="shared" si="3"/>
        <v>0</v>
      </c>
      <c r="F42" s="879">
        <f t="shared" si="3"/>
        <v>0</v>
      </c>
      <c r="G42" s="2732"/>
      <c r="H42" s="2600"/>
      <c r="I42" s="2600"/>
      <c r="J42" s="2600"/>
      <c r="K42" s="2600"/>
      <c r="L42" s="2529"/>
      <c r="M42" s="592"/>
    </row>
    <row r="43" spans="1:13" ht="18" customHeight="1">
      <c r="A43" s="2667"/>
      <c r="B43" s="2588"/>
      <c r="C43" s="2588"/>
      <c r="D43" s="716" t="s">
        <v>302</v>
      </c>
      <c r="E43" s="1220">
        <f t="shared" si="3"/>
        <v>0</v>
      </c>
      <c r="F43" s="879">
        <f t="shared" si="3"/>
        <v>0</v>
      </c>
      <c r="G43" s="2752"/>
      <c r="H43" s="2603"/>
      <c r="I43" s="2603"/>
      <c r="J43" s="2603"/>
      <c r="K43" s="2603"/>
      <c r="L43" s="2530"/>
      <c r="M43" s="592"/>
    </row>
    <row r="44" spans="1:13" ht="12.75" customHeight="1">
      <c r="A44" s="2395" t="s">
        <v>392</v>
      </c>
      <c r="B44" s="2420" t="s">
        <v>393</v>
      </c>
      <c r="C44" s="2420" t="s">
        <v>395</v>
      </c>
      <c r="D44" s="718" t="s">
        <v>296</v>
      </c>
      <c r="E44" s="1254">
        <f>E45+E49</f>
        <v>874282959.41999996</v>
      </c>
      <c r="F44" s="854">
        <f>F45+F49</f>
        <v>864108419.64999998</v>
      </c>
      <c r="G44" s="2384"/>
      <c r="H44" s="2384" t="s">
        <v>1307</v>
      </c>
      <c r="I44" s="2390" t="s">
        <v>325</v>
      </c>
      <c r="J44" s="2390">
        <v>1068</v>
      </c>
      <c r="K44" s="2390">
        <v>984</v>
      </c>
      <c r="L44" s="2525" t="s">
        <v>3166</v>
      </c>
      <c r="M44" s="592"/>
    </row>
    <row r="45" spans="1:13" ht="26.25" customHeight="1">
      <c r="A45" s="2477"/>
      <c r="B45" s="2539"/>
      <c r="C45" s="2421"/>
      <c r="D45" s="709" t="s">
        <v>301</v>
      </c>
      <c r="E45" s="1254">
        <f>E46+E47+E48</f>
        <v>874282959.41999996</v>
      </c>
      <c r="F45" s="808">
        <f>F46+F47+F48</f>
        <v>864108419.64999998</v>
      </c>
      <c r="G45" s="2385"/>
      <c r="H45" s="2385"/>
      <c r="I45" s="2391"/>
      <c r="J45" s="2391"/>
      <c r="K45" s="2391"/>
      <c r="L45" s="2526"/>
      <c r="M45" s="592"/>
    </row>
    <row r="46" spans="1:13" ht="15" customHeight="1">
      <c r="A46" s="2477"/>
      <c r="B46" s="2539"/>
      <c r="C46" s="2421"/>
      <c r="D46" s="707" t="s">
        <v>303</v>
      </c>
      <c r="E46" s="1551">
        <v>874282959.41999996</v>
      </c>
      <c r="F46" s="803">
        <v>864108419.64999998</v>
      </c>
      <c r="G46" s="2385"/>
      <c r="H46" s="2385"/>
      <c r="I46" s="2391"/>
      <c r="J46" s="2391"/>
      <c r="K46" s="2391"/>
      <c r="L46" s="2526"/>
      <c r="M46" s="592"/>
    </row>
    <row r="47" spans="1:13">
      <c r="A47" s="2477"/>
      <c r="B47" s="2539"/>
      <c r="C47" s="2421"/>
      <c r="D47" s="718" t="s">
        <v>304</v>
      </c>
      <c r="E47" s="1254">
        <v>0</v>
      </c>
      <c r="F47" s="854">
        <v>0</v>
      </c>
      <c r="G47" s="2385"/>
      <c r="H47" s="2385"/>
      <c r="I47" s="2391"/>
      <c r="J47" s="2391"/>
      <c r="K47" s="2391"/>
      <c r="L47" s="2526"/>
      <c r="M47" s="592"/>
    </row>
    <row r="48" spans="1:13" ht="21.75" customHeight="1">
      <c r="A48" s="2477"/>
      <c r="B48" s="2539"/>
      <c r="C48" s="2421"/>
      <c r="D48" s="709" t="s">
        <v>305</v>
      </c>
      <c r="E48" s="1554">
        <v>0</v>
      </c>
      <c r="F48" s="803">
        <v>0</v>
      </c>
      <c r="G48" s="2385"/>
      <c r="H48" s="2385"/>
      <c r="I48" s="2391"/>
      <c r="J48" s="2391"/>
      <c r="K48" s="2391"/>
      <c r="L48" s="2526"/>
      <c r="M48" s="592"/>
    </row>
    <row r="49" spans="1:13" ht="15" customHeight="1">
      <c r="A49" s="2477"/>
      <c r="B49" s="2539"/>
      <c r="C49" s="2421"/>
      <c r="D49" s="718" t="s">
        <v>302</v>
      </c>
      <c r="E49" s="1551">
        <v>0</v>
      </c>
      <c r="F49" s="854">
        <v>0</v>
      </c>
      <c r="G49" s="2398"/>
      <c r="H49" s="2398"/>
      <c r="I49" s="2392"/>
      <c r="J49" s="2392"/>
      <c r="K49" s="2392"/>
      <c r="L49" s="2527"/>
      <c r="M49" s="592"/>
    </row>
    <row r="50" spans="1:13" ht="12.75" customHeight="1">
      <c r="A50" s="2395" t="s">
        <v>592</v>
      </c>
      <c r="B50" s="2420" t="s">
        <v>593</v>
      </c>
      <c r="C50" s="2420" t="s">
        <v>1574</v>
      </c>
      <c r="D50" s="718" t="s">
        <v>296</v>
      </c>
      <c r="E50" s="1254">
        <f>E51+E55</f>
        <v>396540431.17000002</v>
      </c>
      <c r="F50" s="854">
        <f>F51+F55</f>
        <v>388200765.16000003</v>
      </c>
      <c r="G50" s="2384"/>
      <c r="H50" s="2384" t="s">
        <v>396</v>
      </c>
      <c r="I50" s="2390" t="s">
        <v>397</v>
      </c>
      <c r="J50" s="2390">
        <v>15918.47</v>
      </c>
      <c r="K50" s="2597">
        <v>16272.5</v>
      </c>
      <c r="L50" s="2525" t="s">
        <v>3343</v>
      </c>
      <c r="M50" s="592"/>
    </row>
    <row r="51" spans="1:13" ht="28.5" customHeight="1">
      <c r="A51" s="2477"/>
      <c r="B51" s="2539"/>
      <c r="C51" s="2421"/>
      <c r="D51" s="709" t="s">
        <v>301</v>
      </c>
      <c r="E51" s="1254">
        <f>E52+E53+E54</f>
        <v>396540431.17000002</v>
      </c>
      <c r="F51" s="808">
        <f>F52+F53+F54</f>
        <v>388200765.16000003</v>
      </c>
      <c r="G51" s="2385"/>
      <c r="H51" s="2639"/>
      <c r="I51" s="2801"/>
      <c r="J51" s="2801"/>
      <c r="K51" s="2929"/>
      <c r="L51" s="2526"/>
      <c r="M51" s="592"/>
    </row>
    <row r="52" spans="1:13" ht="27" customHeight="1">
      <c r="A52" s="2477"/>
      <c r="B52" s="2539"/>
      <c r="C52" s="2421"/>
      <c r="D52" s="707" t="s">
        <v>303</v>
      </c>
      <c r="E52" s="1254">
        <v>396540431.17000002</v>
      </c>
      <c r="F52" s="854">
        <v>388200765.16000003</v>
      </c>
      <c r="G52" s="2385"/>
      <c r="H52" s="2639"/>
      <c r="I52" s="2801"/>
      <c r="J52" s="2801"/>
      <c r="K52" s="2929"/>
      <c r="L52" s="2527"/>
      <c r="M52" s="592"/>
    </row>
    <row r="53" spans="1:13" ht="20.25" customHeight="1">
      <c r="A53" s="2477"/>
      <c r="B53" s="2539"/>
      <c r="C53" s="2421"/>
      <c r="D53" s="718" t="s">
        <v>304</v>
      </c>
      <c r="E53" s="1254">
        <v>0</v>
      </c>
      <c r="F53" s="854">
        <v>0</v>
      </c>
      <c r="G53" s="2385"/>
      <c r="H53" s="686" t="s">
        <v>398</v>
      </c>
      <c r="I53" s="692" t="s">
        <v>397</v>
      </c>
      <c r="J53" s="688">
        <v>8495.7999999999993</v>
      </c>
      <c r="K53" s="692">
        <v>8495.7999999999993</v>
      </c>
      <c r="L53" s="1254"/>
      <c r="M53" s="592"/>
    </row>
    <row r="54" spans="1:13" ht="69" customHeight="1">
      <c r="A54" s="2477"/>
      <c r="B54" s="2539"/>
      <c r="C54" s="2421"/>
      <c r="D54" s="709" t="s">
        <v>305</v>
      </c>
      <c r="E54" s="1554">
        <v>0</v>
      </c>
      <c r="F54" s="803">
        <v>0</v>
      </c>
      <c r="G54" s="2385"/>
      <c r="H54" s="780" t="s">
        <v>399</v>
      </c>
      <c r="I54" s="885" t="s">
        <v>591</v>
      </c>
      <c r="J54" s="805">
        <v>70</v>
      </c>
      <c r="K54" s="885">
        <v>70</v>
      </c>
      <c r="L54" s="1703"/>
      <c r="M54" s="592"/>
    </row>
    <row r="55" spans="1:13" ht="51" customHeight="1">
      <c r="A55" s="2477"/>
      <c r="B55" s="2539"/>
      <c r="C55" s="2421"/>
      <c r="D55" s="707" t="s">
        <v>302</v>
      </c>
      <c r="E55" s="1551">
        <v>0</v>
      </c>
      <c r="F55" s="803">
        <v>0</v>
      </c>
      <c r="G55" s="840"/>
      <c r="H55" s="780" t="s">
        <v>26</v>
      </c>
      <c r="I55" s="806" t="s">
        <v>591</v>
      </c>
      <c r="J55" s="805">
        <v>23</v>
      </c>
      <c r="K55" s="807">
        <v>23</v>
      </c>
      <c r="L55" s="1702"/>
      <c r="M55" s="592"/>
    </row>
    <row r="56" spans="1:13" ht="110.25" customHeight="1">
      <c r="A56" s="2477"/>
      <c r="B56" s="2539"/>
      <c r="C56" s="2422"/>
      <c r="D56" s="94"/>
      <c r="E56" s="1555"/>
      <c r="F56" s="814"/>
      <c r="G56" s="840"/>
      <c r="H56" s="2083" t="s">
        <v>27</v>
      </c>
      <c r="I56" s="2087" t="s">
        <v>397</v>
      </c>
      <c r="J56" s="2087">
        <v>9797.7000000000007</v>
      </c>
      <c r="K56" s="2089">
        <v>9797.7000000000007</v>
      </c>
      <c r="L56" s="2084"/>
      <c r="M56" s="592"/>
    </row>
    <row r="57" spans="1:13">
      <c r="A57" s="2395" t="s">
        <v>400</v>
      </c>
      <c r="B57" s="2420" t="s">
        <v>401</v>
      </c>
      <c r="C57" s="2421" t="s">
        <v>402</v>
      </c>
      <c r="D57" s="718" t="s">
        <v>296</v>
      </c>
      <c r="E57" s="1254">
        <f>E58+E62</f>
        <v>62888688.32</v>
      </c>
      <c r="F57" s="854">
        <f>F58+F62</f>
        <v>62665785.469999999</v>
      </c>
      <c r="G57" s="2384"/>
      <c r="H57" s="2384" t="s">
        <v>403</v>
      </c>
      <c r="I57" s="2390" t="s">
        <v>591</v>
      </c>
      <c r="J57" s="2390">
        <v>21</v>
      </c>
      <c r="K57" s="2390">
        <v>21</v>
      </c>
      <c r="L57" s="2536"/>
      <c r="M57" s="592"/>
    </row>
    <row r="58" spans="1:13" ht="19.5">
      <c r="A58" s="2477"/>
      <c r="B58" s="2539"/>
      <c r="C58" s="2421"/>
      <c r="D58" s="709" t="s">
        <v>301</v>
      </c>
      <c r="E58" s="1254">
        <f>E59+E60+E61</f>
        <v>62888688.32</v>
      </c>
      <c r="F58" s="808">
        <f>F59+F60+F61</f>
        <v>62665785.469999999</v>
      </c>
      <c r="G58" s="2385"/>
      <c r="H58" s="2398"/>
      <c r="I58" s="2392"/>
      <c r="J58" s="2392"/>
      <c r="K58" s="2392"/>
      <c r="L58" s="2538"/>
      <c r="M58" s="592"/>
    </row>
    <row r="59" spans="1:13" ht="19.5" customHeight="1">
      <c r="A59" s="2477"/>
      <c r="B59" s="2539"/>
      <c r="C59" s="2421"/>
      <c r="D59" s="707" t="s">
        <v>303</v>
      </c>
      <c r="E59" s="1551">
        <v>62888688.32</v>
      </c>
      <c r="F59" s="803">
        <v>62665785.469999999</v>
      </c>
      <c r="G59" s="2385"/>
      <c r="H59" s="2658" t="s">
        <v>1287</v>
      </c>
      <c r="I59" s="2750" t="s">
        <v>325</v>
      </c>
      <c r="J59" s="2750">
        <v>154</v>
      </c>
      <c r="K59" s="2750">
        <v>138</v>
      </c>
      <c r="L59" s="2525" t="s">
        <v>3166</v>
      </c>
      <c r="M59" s="592"/>
    </row>
    <row r="60" spans="1:13" ht="13.5" customHeight="1">
      <c r="A60" s="2477"/>
      <c r="B60" s="2539"/>
      <c r="C60" s="2421"/>
      <c r="D60" s="718" t="s">
        <v>304</v>
      </c>
      <c r="E60" s="1254">
        <v>0</v>
      </c>
      <c r="F60" s="854">
        <v>0</v>
      </c>
      <c r="G60" s="2385"/>
      <c r="H60" s="2659"/>
      <c r="I60" s="2801"/>
      <c r="J60" s="2801"/>
      <c r="K60" s="2801"/>
      <c r="L60" s="2526"/>
      <c r="M60" s="592"/>
    </row>
    <row r="61" spans="1:13" ht="19.5" customHeight="1">
      <c r="A61" s="2477"/>
      <c r="B61" s="2539"/>
      <c r="C61" s="2421"/>
      <c r="D61" s="709" t="s">
        <v>305</v>
      </c>
      <c r="E61" s="1554">
        <v>0</v>
      </c>
      <c r="F61" s="803">
        <v>0</v>
      </c>
      <c r="G61" s="2385"/>
      <c r="H61" s="2659"/>
      <c r="I61" s="2801"/>
      <c r="J61" s="2801"/>
      <c r="K61" s="2801"/>
      <c r="L61" s="2526"/>
      <c r="M61" s="592"/>
    </row>
    <row r="62" spans="1:13" ht="15" customHeight="1">
      <c r="A62" s="2477"/>
      <c r="B62" s="2539"/>
      <c r="C62" s="2421"/>
      <c r="D62" s="718" t="s">
        <v>302</v>
      </c>
      <c r="E62" s="1551">
        <v>0</v>
      </c>
      <c r="F62" s="803">
        <v>0</v>
      </c>
      <c r="G62" s="2398"/>
      <c r="H62" s="2681"/>
      <c r="I62" s="2751"/>
      <c r="J62" s="2751"/>
      <c r="K62" s="2751"/>
      <c r="L62" s="2527"/>
      <c r="M62" s="592"/>
    </row>
    <row r="63" spans="1:13" s="5" customFormat="1">
      <c r="A63" s="2648" t="s">
        <v>1011</v>
      </c>
      <c r="B63" s="2368" t="s">
        <v>1308</v>
      </c>
      <c r="C63" s="2368"/>
      <c r="D63" s="722" t="s">
        <v>296</v>
      </c>
      <c r="E63" s="1220">
        <f>E64+E68</f>
        <v>100290783.27</v>
      </c>
      <c r="F63" s="879">
        <f>F64+F68</f>
        <v>98310162.019999996</v>
      </c>
      <c r="G63" s="2405"/>
      <c r="H63" s="2414"/>
      <c r="I63" s="2414"/>
      <c r="J63" s="2414"/>
      <c r="K63" s="2414"/>
      <c r="L63" s="2528"/>
      <c r="M63" s="437"/>
    </row>
    <row r="64" spans="1:13" s="5" customFormat="1" ht="19.5">
      <c r="A64" s="2649"/>
      <c r="B64" s="2587"/>
      <c r="C64" s="2587"/>
      <c r="D64" s="722" t="s">
        <v>301</v>
      </c>
      <c r="E64" s="1220">
        <f>E65+E66+E67</f>
        <v>100290783.27</v>
      </c>
      <c r="F64" s="879">
        <f>F65+F66+F67</f>
        <v>98310162.019999996</v>
      </c>
      <c r="G64" s="2406"/>
      <c r="H64" s="2415"/>
      <c r="I64" s="2600"/>
      <c r="J64" s="2600"/>
      <c r="K64" s="2600"/>
      <c r="L64" s="2529"/>
      <c r="M64" s="437"/>
    </row>
    <row r="65" spans="1:13" s="5" customFormat="1">
      <c r="A65" s="2649"/>
      <c r="B65" s="2587"/>
      <c r="C65" s="2587"/>
      <c r="D65" s="722" t="s">
        <v>303</v>
      </c>
      <c r="E65" s="1220">
        <f>E71</f>
        <v>100290783.27</v>
      </c>
      <c r="F65" s="879">
        <f>F71</f>
        <v>98310162.019999996</v>
      </c>
      <c r="G65" s="2406"/>
      <c r="H65" s="2415"/>
      <c r="I65" s="2600"/>
      <c r="J65" s="2600"/>
      <c r="K65" s="2600"/>
      <c r="L65" s="2529"/>
      <c r="M65" s="437"/>
    </row>
    <row r="66" spans="1:13" s="5" customFormat="1">
      <c r="A66" s="2649"/>
      <c r="B66" s="2587"/>
      <c r="C66" s="2587"/>
      <c r="D66" s="716" t="s">
        <v>304</v>
      </c>
      <c r="E66" s="1220">
        <f t="shared" ref="E66:E68" si="4">E72</f>
        <v>0</v>
      </c>
      <c r="F66" s="879">
        <f t="shared" ref="F66:F68" si="5">F72</f>
        <v>0</v>
      </c>
      <c r="G66" s="2406"/>
      <c r="H66" s="2590"/>
      <c r="I66" s="2600"/>
      <c r="J66" s="2600"/>
      <c r="K66" s="2600"/>
      <c r="L66" s="2529"/>
      <c r="M66" s="437"/>
    </row>
    <row r="67" spans="1:13" ht="19.5">
      <c r="A67" s="2649"/>
      <c r="B67" s="2587"/>
      <c r="C67" s="2587"/>
      <c r="D67" s="722" t="s">
        <v>305</v>
      </c>
      <c r="E67" s="1220">
        <f t="shared" si="4"/>
        <v>0</v>
      </c>
      <c r="F67" s="879">
        <f t="shared" si="5"/>
        <v>0</v>
      </c>
      <c r="G67" s="2406"/>
      <c r="H67" s="2600"/>
      <c r="I67" s="2600"/>
      <c r="J67" s="2600"/>
      <c r="K67" s="2600"/>
      <c r="L67" s="2529"/>
      <c r="M67" s="592"/>
    </row>
    <row r="68" spans="1:13" ht="19.5" customHeight="1">
      <c r="A68" s="2667"/>
      <c r="B68" s="2588"/>
      <c r="C68" s="2588"/>
      <c r="D68" s="716" t="s">
        <v>302</v>
      </c>
      <c r="E68" s="1220">
        <f t="shared" si="4"/>
        <v>0</v>
      </c>
      <c r="F68" s="879">
        <f t="shared" si="5"/>
        <v>0</v>
      </c>
      <c r="G68" s="2407"/>
      <c r="H68" s="2603"/>
      <c r="I68" s="2603"/>
      <c r="J68" s="2603"/>
      <c r="K68" s="2603"/>
      <c r="L68" s="2530"/>
      <c r="M68" s="592"/>
    </row>
    <row r="69" spans="1:13" ht="33.75" customHeight="1">
      <c r="A69" s="2395" t="s">
        <v>1013</v>
      </c>
      <c r="B69" s="2420" t="s">
        <v>1580</v>
      </c>
      <c r="C69" s="2421" t="s">
        <v>1575</v>
      </c>
      <c r="D69" s="718" t="s">
        <v>296</v>
      </c>
      <c r="E69" s="1254">
        <f>E70+E74</f>
        <v>100290783.27</v>
      </c>
      <c r="F69" s="854">
        <f>F70+F74</f>
        <v>98310162.019999996</v>
      </c>
      <c r="G69" s="2384"/>
      <c r="H69" s="2384" t="s">
        <v>1309</v>
      </c>
      <c r="I69" s="2390" t="s">
        <v>306</v>
      </c>
      <c r="J69" s="2390">
        <v>18</v>
      </c>
      <c r="K69" s="2390">
        <v>18</v>
      </c>
      <c r="L69" s="2536"/>
      <c r="M69" s="592"/>
    </row>
    <row r="70" spans="1:13" ht="45" customHeight="1">
      <c r="A70" s="2477"/>
      <c r="B70" s="2539"/>
      <c r="C70" s="2421"/>
      <c r="D70" s="709" t="s">
        <v>301</v>
      </c>
      <c r="E70" s="1254">
        <f>E71+E72+E73</f>
        <v>100290783.27</v>
      </c>
      <c r="F70" s="808">
        <f>F71+F72+F73</f>
        <v>98310162.019999996</v>
      </c>
      <c r="G70" s="2398"/>
      <c r="H70" s="2398"/>
      <c r="I70" s="2392"/>
      <c r="J70" s="2392"/>
      <c r="K70" s="2392"/>
      <c r="L70" s="2538"/>
      <c r="M70" s="592"/>
    </row>
    <row r="71" spans="1:13" ht="42" customHeight="1">
      <c r="A71" s="2477"/>
      <c r="B71" s="2539"/>
      <c r="C71" s="2421"/>
      <c r="D71" s="707" t="s">
        <v>303</v>
      </c>
      <c r="E71" s="1551">
        <v>100290783.27</v>
      </c>
      <c r="F71" s="803">
        <v>98310162.019999996</v>
      </c>
      <c r="G71" s="2384"/>
      <c r="H71" s="2658" t="s">
        <v>1310</v>
      </c>
      <c r="I71" s="2750" t="s">
        <v>306</v>
      </c>
      <c r="J71" s="2750">
        <v>100</v>
      </c>
      <c r="K71" s="2750">
        <v>100</v>
      </c>
      <c r="L71" s="2536"/>
      <c r="M71" s="592"/>
    </row>
    <row r="72" spans="1:13" ht="37.5" customHeight="1">
      <c r="A72" s="2477"/>
      <c r="B72" s="2539"/>
      <c r="C72" s="2421"/>
      <c r="D72" s="718" t="s">
        <v>304</v>
      </c>
      <c r="E72" s="1254">
        <v>0</v>
      </c>
      <c r="F72" s="854">
        <v>0</v>
      </c>
      <c r="G72" s="2398"/>
      <c r="H72" s="2681"/>
      <c r="I72" s="2751"/>
      <c r="J72" s="2751"/>
      <c r="K72" s="2751"/>
      <c r="L72" s="2538"/>
      <c r="M72" s="592"/>
    </row>
    <row r="73" spans="1:13" ht="61.5" customHeight="1">
      <c r="A73" s="2477"/>
      <c r="B73" s="2539"/>
      <c r="C73" s="2421"/>
      <c r="D73" s="709" t="s">
        <v>305</v>
      </c>
      <c r="E73" s="1554">
        <v>0</v>
      </c>
      <c r="F73" s="803">
        <v>0</v>
      </c>
      <c r="G73" s="732"/>
      <c r="H73" s="850" t="s">
        <v>1311</v>
      </c>
      <c r="I73" s="885" t="s">
        <v>306</v>
      </c>
      <c r="J73" s="885">
        <v>100</v>
      </c>
      <c r="K73" s="885">
        <v>100</v>
      </c>
      <c r="L73" s="1176"/>
      <c r="M73" s="592"/>
    </row>
    <row r="74" spans="1:13" ht="31.5" customHeight="1">
      <c r="A74" s="2477"/>
      <c r="B74" s="2539"/>
      <c r="C74" s="2421"/>
      <c r="D74" s="707" t="s">
        <v>302</v>
      </c>
      <c r="E74" s="1551">
        <v>0</v>
      </c>
      <c r="F74" s="803">
        <v>0</v>
      </c>
      <c r="G74" s="2384"/>
      <c r="H74" s="850" t="s">
        <v>1312</v>
      </c>
      <c r="I74" s="885" t="s">
        <v>306</v>
      </c>
      <c r="J74" s="885">
        <v>45.16</v>
      </c>
      <c r="K74" s="885">
        <v>45.16</v>
      </c>
      <c r="L74" s="2092"/>
      <c r="M74" s="592"/>
    </row>
    <row r="75" spans="1:13" ht="40.5" customHeight="1">
      <c r="A75" s="761"/>
      <c r="B75" s="774"/>
      <c r="C75" s="733"/>
      <c r="D75" s="1163"/>
      <c r="E75" s="1554"/>
      <c r="F75" s="1176"/>
      <c r="G75" s="2385"/>
      <c r="H75" s="1181" t="s">
        <v>1313</v>
      </c>
      <c r="I75" s="1179" t="s">
        <v>325</v>
      </c>
      <c r="J75" s="1179">
        <v>135</v>
      </c>
      <c r="K75" s="1179">
        <v>140</v>
      </c>
      <c r="L75" s="2078" t="s">
        <v>3167</v>
      </c>
      <c r="M75" s="592"/>
    </row>
    <row r="76" spans="1:13" s="279" customFormat="1" ht="12" customHeight="1">
      <c r="A76" s="2370" t="s">
        <v>569</v>
      </c>
      <c r="B76" s="2466" t="s">
        <v>2489</v>
      </c>
      <c r="C76" s="2466" t="s">
        <v>1575</v>
      </c>
      <c r="D76" s="1173" t="s">
        <v>296</v>
      </c>
      <c r="E76" s="1220">
        <f>E77+E81</f>
        <v>14453232.33</v>
      </c>
      <c r="F76" s="1184">
        <f>F77+F81</f>
        <v>14453200</v>
      </c>
      <c r="G76" s="1167"/>
      <c r="H76" s="1171"/>
      <c r="I76" s="1158"/>
      <c r="J76" s="1158"/>
      <c r="K76" s="1158"/>
      <c r="L76" s="2528"/>
      <c r="M76" s="613"/>
    </row>
    <row r="77" spans="1:13" s="279" customFormat="1" ht="22.5" customHeight="1">
      <c r="A77" s="2389"/>
      <c r="B77" s="2587"/>
      <c r="C77" s="2467"/>
      <c r="D77" s="1166" t="s">
        <v>301</v>
      </c>
      <c r="E77" s="1220">
        <f>E78+E79+E80</f>
        <v>14453232.33</v>
      </c>
      <c r="F77" s="1178">
        <f>F78+F79+F80</f>
        <v>14453200</v>
      </c>
      <c r="G77" s="1168"/>
      <c r="H77" s="1172"/>
      <c r="I77" s="1159"/>
      <c r="J77" s="1159"/>
      <c r="K77" s="1159"/>
      <c r="L77" s="2529"/>
      <c r="M77" s="613"/>
    </row>
    <row r="78" spans="1:13" s="279" customFormat="1" ht="12" customHeight="1">
      <c r="A78" s="2389"/>
      <c r="B78" s="2587"/>
      <c r="C78" s="2467"/>
      <c r="D78" s="1165" t="s">
        <v>303</v>
      </c>
      <c r="E78" s="1220">
        <f>E84</f>
        <v>144532.32999999999</v>
      </c>
      <c r="F78" s="1184">
        <f>F84</f>
        <v>144532.01</v>
      </c>
      <c r="G78" s="1168"/>
      <c r="H78" s="1172"/>
      <c r="I78" s="1159"/>
      <c r="J78" s="1159"/>
      <c r="K78" s="1159"/>
      <c r="L78" s="2529"/>
      <c r="M78" s="613"/>
    </row>
    <row r="79" spans="1:13" s="279" customFormat="1" ht="15" customHeight="1">
      <c r="A79" s="2389"/>
      <c r="B79" s="2587"/>
      <c r="C79" s="2467"/>
      <c r="D79" s="1173" t="s">
        <v>304</v>
      </c>
      <c r="E79" s="1220">
        <f>E85</f>
        <v>14308700</v>
      </c>
      <c r="F79" s="1184">
        <f>F85</f>
        <v>14308667.99</v>
      </c>
      <c r="G79" s="1168"/>
      <c r="H79" s="1172"/>
      <c r="I79" s="1159"/>
      <c r="J79" s="1159"/>
      <c r="K79" s="1159"/>
      <c r="L79" s="2529"/>
      <c r="M79" s="613"/>
    </row>
    <row r="80" spans="1:13" s="279" customFormat="1" ht="21.75" customHeight="1">
      <c r="A80" s="2389"/>
      <c r="B80" s="2587"/>
      <c r="C80" s="2467"/>
      <c r="D80" s="1166" t="s">
        <v>305</v>
      </c>
      <c r="E80" s="1556">
        <v>0</v>
      </c>
      <c r="F80" s="1177">
        <v>0</v>
      </c>
      <c r="G80" s="1168"/>
      <c r="H80" s="1172"/>
      <c r="I80" s="1159"/>
      <c r="J80" s="1159"/>
      <c r="K80" s="1159"/>
      <c r="L80" s="2529"/>
      <c r="M80" s="613"/>
    </row>
    <row r="81" spans="1:18" s="279" customFormat="1" ht="12.75" customHeight="1">
      <c r="A81" s="2401"/>
      <c r="B81" s="2588"/>
      <c r="C81" s="2589"/>
      <c r="D81" s="1173" t="s">
        <v>302</v>
      </c>
      <c r="E81" s="1220">
        <v>0</v>
      </c>
      <c r="F81" s="1184">
        <v>0</v>
      </c>
      <c r="G81" s="1169"/>
      <c r="H81" s="1174"/>
      <c r="I81" s="1160"/>
      <c r="J81" s="1160"/>
      <c r="K81" s="1160"/>
      <c r="L81" s="2530"/>
      <c r="M81" s="613"/>
    </row>
    <row r="82" spans="1:18" s="672" customFormat="1" ht="11.25" customHeight="1">
      <c r="A82" s="2395" t="s">
        <v>571</v>
      </c>
      <c r="B82" s="2420" t="s">
        <v>2490</v>
      </c>
      <c r="C82" s="2421" t="s">
        <v>1575</v>
      </c>
      <c r="D82" s="1170" t="s">
        <v>296</v>
      </c>
      <c r="E82" s="1254">
        <f>E83+E87</f>
        <v>14453232.33</v>
      </c>
      <c r="F82" s="1183">
        <f>F83+F87</f>
        <v>14453200</v>
      </c>
      <c r="G82" s="1161"/>
      <c r="H82" s="2658" t="s">
        <v>2491</v>
      </c>
      <c r="I82" s="1179" t="s">
        <v>306</v>
      </c>
      <c r="J82" s="1179">
        <v>30</v>
      </c>
      <c r="K82" s="1179">
        <v>30</v>
      </c>
      <c r="L82" s="2536"/>
      <c r="M82" s="592"/>
    </row>
    <row r="83" spans="1:18" s="672" customFormat="1" ht="21" customHeight="1">
      <c r="A83" s="2477"/>
      <c r="B83" s="2539"/>
      <c r="C83" s="2421"/>
      <c r="D83" s="1164" t="s">
        <v>301</v>
      </c>
      <c r="E83" s="1254">
        <f>E84+E85+E86</f>
        <v>14453232.33</v>
      </c>
      <c r="F83" s="1176">
        <f>F84+F85+F86</f>
        <v>14453200</v>
      </c>
      <c r="G83" s="1161"/>
      <c r="H83" s="2659"/>
      <c r="I83" s="1179"/>
      <c r="J83" s="1179"/>
      <c r="K83" s="1179"/>
      <c r="L83" s="2537"/>
      <c r="M83" s="592"/>
    </row>
    <row r="84" spans="1:18" s="672" customFormat="1" ht="15.75" customHeight="1">
      <c r="A84" s="2477"/>
      <c r="B84" s="2539"/>
      <c r="C84" s="2421"/>
      <c r="D84" s="1162" t="s">
        <v>303</v>
      </c>
      <c r="E84" s="1551">
        <v>144532.32999999999</v>
      </c>
      <c r="F84" s="1175">
        <v>144532.01</v>
      </c>
      <c r="G84" s="1161"/>
      <c r="H84" s="2659"/>
      <c r="I84" s="1179"/>
      <c r="J84" s="1179"/>
      <c r="K84" s="1179"/>
      <c r="L84" s="2537"/>
      <c r="M84" s="592"/>
    </row>
    <row r="85" spans="1:18" s="672" customFormat="1" ht="16.5" customHeight="1">
      <c r="A85" s="2477"/>
      <c r="B85" s="2539"/>
      <c r="C85" s="2421"/>
      <c r="D85" s="1170" t="s">
        <v>304</v>
      </c>
      <c r="E85" s="1254">
        <v>14308700</v>
      </c>
      <c r="F85" s="1183">
        <v>14308667.99</v>
      </c>
      <c r="G85" s="1161"/>
      <c r="H85" s="2659"/>
      <c r="I85" s="1179"/>
      <c r="J85" s="1179"/>
      <c r="K85" s="1179"/>
      <c r="L85" s="2537"/>
      <c r="M85" s="592"/>
    </row>
    <row r="86" spans="1:18" s="672" customFormat="1" ht="42.75" customHeight="1">
      <c r="A86" s="2477"/>
      <c r="B86" s="2539"/>
      <c r="C86" s="2421"/>
      <c r="D86" s="1164" t="s">
        <v>305</v>
      </c>
      <c r="E86" s="1554">
        <v>0</v>
      </c>
      <c r="F86" s="1175">
        <v>0</v>
      </c>
      <c r="G86" s="1161"/>
      <c r="H86" s="2659"/>
      <c r="I86" s="1179"/>
      <c r="J86" s="1179"/>
      <c r="K86" s="1179"/>
      <c r="L86" s="2537"/>
      <c r="M86" s="592"/>
    </row>
    <row r="87" spans="1:18" s="672" customFormat="1" ht="17.25" customHeight="1">
      <c r="A87" s="2477"/>
      <c r="B87" s="2539"/>
      <c r="C87" s="2421"/>
      <c r="D87" s="1170" t="s">
        <v>302</v>
      </c>
      <c r="E87" s="1551">
        <v>0</v>
      </c>
      <c r="F87" s="1175">
        <v>0</v>
      </c>
      <c r="G87" s="1161"/>
      <c r="H87" s="1181"/>
      <c r="I87" s="1179"/>
      <c r="J87" s="1179"/>
      <c r="K87" s="1179"/>
      <c r="L87" s="2538"/>
      <c r="M87" s="592"/>
    </row>
    <row r="88" spans="1:18" s="11" customFormat="1" ht="15" customHeight="1">
      <c r="A88" s="2468" t="s">
        <v>36</v>
      </c>
      <c r="B88" s="2393" t="s">
        <v>404</v>
      </c>
      <c r="C88" s="2393"/>
      <c r="D88" s="792" t="s">
        <v>296</v>
      </c>
      <c r="E88" s="1221">
        <f>E89+E93</f>
        <v>149639365.92999998</v>
      </c>
      <c r="F88" s="884">
        <f>F89+F93</f>
        <v>149242592.29999998</v>
      </c>
      <c r="G88" s="2434"/>
      <c r="H88" s="778"/>
      <c r="I88" s="778"/>
      <c r="J88" s="778"/>
      <c r="K88" s="778"/>
      <c r="L88" s="2531"/>
      <c r="M88" s="597"/>
      <c r="N88" s="5"/>
      <c r="O88" s="5"/>
      <c r="P88" s="5"/>
      <c r="Q88" s="5"/>
      <c r="R88" s="5"/>
    </row>
    <row r="89" spans="1:18" s="11" customFormat="1" ht="21.75" customHeight="1">
      <c r="A89" s="2594"/>
      <c r="B89" s="2644"/>
      <c r="C89" s="2644"/>
      <c r="D89" s="792" t="s">
        <v>301</v>
      </c>
      <c r="E89" s="1221">
        <f>E90+E91+E92</f>
        <v>149639365.92999998</v>
      </c>
      <c r="F89" s="884">
        <f>F90+F91+F92</f>
        <v>139342592.29999998</v>
      </c>
      <c r="G89" s="3135"/>
      <c r="H89" s="779"/>
      <c r="I89" s="779"/>
      <c r="J89" s="779"/>
      <c r="K89" s="779"/>
      <c r="L89" s="2532"/>
      <c r="M89" s="597"/>
    </row>
    <row r="90" spans="1:18" s="11" customFormat="1" ht="14.25" customHeight="1">
      <c r="A90" s="2594"/>
      <c r="B90" s="2644"/>
      <c r="C90" s="2644"/>
      <c r="D90" s="792" t="s">
        <v>303</v>
      </c>
      <c r="E90" s="1221">
        <f t="shared" ref="E90:F93" si="6">E96+E138+E156+E186</f>
        <v>138106465.92999998</v>
      </c>
      <c r="F90" s="884">
        <f t="shared" si="6"/>
        <v>137809692.29999998</v>
      </c>
      <c r="G90" s="3135"/>
      <c r="H90" s="779"/>
      <c r="I90" s="779"/>
      <c r="J90" s="779"/>
      <c r="K90" s="779"/>
      <c r="L90" s="2532"/>
      <c r="M90" s="626"/>
    </row>
    <row r="91" spans="1:18" s="11" customFormat="1" ht="15" customHeight="1">
      <c r="A91" s="2594"/>
      <c r="B91" s="2644"/>
      <c r="C91" s="2644"/>
      <c r="D91" s="859" t="s">
        <v>304</v>
      </c>
      <c r="E91" s="1221">
        <f t="shared" si="6"/>
        <v>11532900</v>
      </c>
      <c r="F91" s="884">
        <f t="shared" si="6"/>
        <v>1532900</v>
      </c>
      <c r="G91" s="3135"/>
      <c r="H91" s="779"/>
      <c r="I91" s="779"/>
      <c r="J91" s="779"/>
      <c r="K91" s="779"/>
      <c r="L91" s="2532"/>
      <c r="M91" s="597"/>
    </row>
    <row r="92" spans="1:18" s="11" customFormat="1" ht="21" customHeight="1">
      <c r="A92" s="2594"/>
      <c r="B92" s="2644"/>
      <c r="C92" s="2644"/>
      <c r="D92" s="792" t="s">
        <v>305</v>
      </c>
      <c r="E92" s="1221">
        <f t="shared" si="6"/>
        <v>0</v>
      </c>
      <c r="F92" s="884">
        <f t="shared" si="6"/>
        <v>0</v>
      </c>
      <c r="G92" s="3135"/>
      <c r="H92" s="779"/>
      <c r="I92" s="779"/>
      <c r="J92" s="779"/>
      <c r="K92" s="779"/>
      <c r="L92" s="2532"/>
      <c r="M92" s="597"/>
    </row>
    <row r="93" spans="1:18" s="11" customFormat="1" ht="44.25" customHeight="1">
      <c r="A93" s="2595"/>
      <c r="B93" s="2645"/>
      <c r="C93" s="2645"/>
      <c r="D93" s="2349" t="s">
        <v>3348</v>
      </c>
      <c r="E93" s="1221">
        <f t="shared" si="6"/>
        <v>0</v>
      </c>
      <c r="F93" s="884">
        <f t="shared" si="6"/>
        <v>9900000</v>
      </c>
      <c r="G93" s="3136"/>
      <c r="H93" s="782"/>
      <c r="I93" s="782"/>
      <c r="J93" s="782"/>
      <c r="K93" s="782"/>
      <c r="L93" s="2533"/>
      <c r="M93" s="597"/>
    </row>
    <row r="94" spans="1:18" s="5" customFormat="1" ht="15" customHeight="1">
      <c r="A94" s="2648" t="s">
        <v>37</v>
      </c>
      <c r="B94" s="2368" t="s">
        <v>405</v>
      </c>
      <c r="C94" s="2368"/>
      <c r="D94" s="722" t="s">
        <v>296</v>
      </c>
      <c r="E94" s="1220">
        <f>E95+E99</f>
        <v>117693287.28999999</v>
      </c>
      <c r="F94" s="879">
        <f>F95+F99</f>
        <v>117667542.41</v>
      </c>
      <c r="G94" s="2405"/>
      <c r="H94" s="2411" t="s">
        <v>28</v>
      </c>
      <c r="I94" s="2414" t="s">
        <v>306</v>
      </c>
      <c r="J94" s="2414">
        <v>96</v>
      </c>
      <c r="K94" s="2414">
        <v>96</v>
      </c>
      <c r="L94" s="2528"/>
      <c r="M94" s="625"/>
    </row>
    <row r="95" spans="1:18" s="5" customFormat="1" ht="19.5">
      <c r="A95" s="2649"/>
      <c r="B95" s="2587"/>
      <c r="C95" s="2587"/>
      <c r="D95" s="722" t="s">
        <v>301</v>
      </c>
      <c r="E95" s="1220">
        <f>E96+E97+E98</f>
        <v>117693287.28999999</v>
      </c>
      <c r="F95" s="879">
        <f>F96+F97+F98</f>
        <v>117667542.41</v>
      </c>
      <c r="G95" s="2406"/>
      <c r="H95" s="2412"/>
      <c r="I95" s="2415"/>
      <c r="J95" s="2415"/>
      <c r="K95" s="2415"/>
      <c r="L95" s="2529"/>
      <c r="M95" s="437"/>
    </row>
    <row r="96" spans="1:18" s="5" customFormat="1">
      <c r="A96" s="2649"/>
      <c r="B96" s="2587"/>
      <c r="C96" s="2587"/>
      <c r="D96" s="722" t="s">
        <v>303</v>
      </c>
      <c r="E96" s="1220">
        <f>E102+E108+E114+E120+E126+E132</f>
        <v>117693287.28999999</v>
      </c>
      <c r="F96" s="1220">
        <f>F102+F108+F114+F120+F126+F132</f>
        <v>117667542.41</v>
      </c>
      <c r="G96" s="2406"/>
      <c r="H96" s="2412"/>
      <c r="I96" s="2415"/>
      <c r="J96" s="2415"/>
      <c r="K96" s="2415"/>
      <c r="L96" s="2529"/>
      <c r="M96" s="437"/>
    </row>
    <row r="97" spans="1:13" s="5" customFormat="1">
      <c r="A97" s="2649"/>
      <c r="B97" s="2587"/>
      <c r="C97" s="2587"/>
      <c r="D97" s="716" t="s">
        <v>304</v>
      </c>
      <c r="E97" s="1220">
        <f>E103+E109+E115+E121+E127+E133</f>
        <v>0</v>
      </c>
      <c r="F97" s="1220">
        <f>F103+F109+F115+F121+F127+F133</f>
        <v>0</v>
      </c>
      <c r="G97" s="2406"/>
      <c r="H97" s="2412"/>
      <c r="I97" s="2415"/>
      <c r="J97" s="2415"/>
      <c r="K97" s="2415"/>
      <c r="L97" s="2529"/>
      <c r="M97" s="437"/>
    </row>
    <row r="98" spans="1:13" ht="19.5">
      <c r="A98" s="2649"/>
      <c r="B98" s="2587"/>
      <c r="C98" s="2587"/>
      <c r="D98" s="722" t="s">
        <v>305</v>
      </c>
      <c r="E98" s="1220">
        <f>E104+E110+E116+E122</f>
        <v>0</v>
      </c>
      <c r="F98" s="1184">
        <f t="shared" ref="F98:F99" si="7">F104+F110+F116+F122</f>
        <v>0</v>
      </c>
      <c r="G98" s="2406"/>
      <c r="H98" s="2412"/>
      <c r="I98" s="2415"/>
      <c r="J98" s="2415"/>
      <c r="K98" s="2415"/>
      <c r="L98" s="2529"/>
      <c r="M98" s="592"/>
    </row>
    <row r="99" spans="1:13" ht="17.25" customHeight="1">
      <c r="A99" s="2667"/>
      <c r="B99" s="2588"/>
      <c r="C99" s="2588"/>
      <c r="D99" s="716" t="s">
        <v>302</v>
      </c>
      <c r="E99" s="1220">
        <f>E105+E111+E117+E123</f>
        <v>0</v>
      </c>
      <c r="F99" s="1184">
        <f t="shared" si="7"/>
        <v>0</v>
      </c>
      <c r="G99" s="2407"/>
      <c r="H99" s="2413"/>
      <c r="I99" s="2416"/>
      <c r="J99" s="2416"/>
      <c r="K99" s="2416"/>
      <c r="L99" s="2530"/>
      <c r="M99" s="592"/>
    </row>
    <row r="100" spans="1:13" s="5" customFormat="1" ht="13.5" customHeight="1">
      <c r="A100" s="2378" t="s">
        <v>406</v>
      </c>
      <c r="B100" s="2381" t="s">
        <v>407</v>
      </c>
      <c r="C100" s="2381" t="s">
        <v>394</v>
      </c>
      <c r="D100" s="709" t="s">
        <v>296</v>
      </c>
      <c r="E100" s="955">
        <f>E101+E105</f>
        <v>90280821.799999997</v>
      </c>
      <c r="F100" s="245">
        <f>F101+F105</f>
        <v>90280821.799999997</v>
      </c>
      <c r="G100" s="2383"/>
      <c r="H100" s="2384" t="s">
        <v>408</v>
      </c>
      <c r="I100" s="2390" t="s">
        <v>409</v>
      </c>
      <c r="J100" s="2390">
        <v>2403000</v>
      </c>
      <c r="K100" s="2390">
        <v>2549300</v>
      </c>
      <c r="L100" s="2384" t="s">
        <v>3170</v>
      </c>
      <c r="M100" s="437"/>
    </row>
    <row r="101" spans="1:13" s="5" customFormat="1" ht="75" customHeight="1">
      <c r="A101" s="2677"/>
      <c r="B101" s="2454"/>
      <c r="C101" s="2643"/>
      <c r="D101" s="709" t="s">
        <v>301</v>
      </c>
      <c r="E101" s="955">
        <f>E102+E103+E104</f>
        <v>90280821.799999997</v>
      </c>
      <c r="F101" s="245">
        <f>F102+F103+F104</f>
        <v>90280821.799999997</v>
      </c>
      <c r="G101" s="2423"/>
      <c r="H101" s="2385"/>
      <c r="I101" s="2391"/>
      <c r="J101" s="2392"/>
      <c r="K101" s="2392"/>
      <c r="L101" s="2385"/>
      <c r="M101" s="437"/>
    </row>
    <row r="102" spans="1:13" s="5" customFormat="1" ht="17.25" customHeight="1">
      <c r="A102" s="2677"/>
      <c r="B102" s="2454"/>
      <c r="C102" s="2643"/>
      <c r="D102" s="709" t="s">
        <v>303</v>
      </c>
      <c r="E102" s="955">
        <v>90280821.799999997</v>
      </c>
      <c r="F102" s="955">
        <v>90280821.799999997</v>
      </c>
      <c r="G102" s="2423"/>
      <c r="H102" s="2638" t="s">
        <v>1138</v>
      </c>
      <c r="I102" s="2576" t="s">
        <v>409</v>
      </c>
      <c r="J102" s="2474">
        <v>6940</v>
      </c>
      <c r="K102" s="2474">
        <v>7550</v>
      </c>
      <c r="L102" s="2910"/>
      <c r="M102" s="437"/>
    </row>
    <row r="103" spans="1:13" s="5" customFormat="1" ht="14.25" customHeight="1">
      <c r="A103" s="2677"/>
      <c r="B103" s="2454"/>
      <c r="C103" s="2643"/>
      <c r="D103" s="718" t="s">
        <v>304</v>
      </c>
      <c r="E103" s="955">
        <v>0</v>
      </c>
      <c r="F103" s="245">
        <v>0</v>
      </c>
      <c r="G103" s="2423"/>
      <c r="H103" s="2708"/>
      <c r="I103" s="2695"/>
      <c r="J103" s="2695"/>
      <c r="K103" s="2695"/>
      <c r="L103" s="2912"/>
      <c r="M103" s="437"/>
    </row>
    <row r="104" spans="1:13" s="5" customFormat="1" ht="19.5" customHeight="1">
      <c r="A104" s="2677"/>
      <c r="B104" s="2454"/>
      <c r="C104" s="2643"/>
      <c r="D104" s="709" t="s">
        <v>305</v>
      </c>
      <c r="E104" s="955">
        <v>0</v>
      </c>
      <c r="F104" s="245">
        <v>0</v>
      </c>
      <c r="G104" s="2423"/>
      <c r="H104" s="2384" t="s">
        <v>1139</v>
      </c>
      <c r="I104" s="2390" t="s">
        <v>648</v>
      </c>
      <c r="J104" s="2390">
        <v>0</v>
      </c>
      <c r="K104" s="2390">
        <v>0</v>
      </c>
      <c r="L104" s="2910"/>
      <c r="M104" s="437"/>
    </row>
    <row r="105" spans="1:13" s="5" customFormat="1" ht="41.25" customHeight="1">
      <c r="A105" s="2596"/>
      <c r="B105" s="2487"/>
      <c r="C105" s="3036"/>
      <c r="D105" s="718" t="s">
        <v>302</v>
      </c>
      <c r="E105" s="1558">
        <v>0</v>
      </c>
      <c r="F105" s="846">
        <v>0</v>
      </c>
      <c r="G105" s="2424"/>
      <c r="H105" s="2676"/>
      <c r="I105" s="2596"/>
      <c r="J105" s="2596"/>
      <c r="K105" s="2596"/>
      <c r="L105" s="2912"/>
      <c r="M105" s="437"/>
    </row>
    <row r="106" spans="1:13">
      <c r="A106" s="2395" t="s">
        <v>410</v>
      </c>
      <c r="B106" s="2420" t="s">
        <v>411</v>
      </c>
      <c r="C106" s="2420" t="s">
        <v>413</v>
      </c>
      <c r="D106" s="718" t="s">
        <v>296</v>
      </c>
      <c r="E106" s="1254">
        <f>E107+E111</f>
        <v>17710600</v>
      </c>
      <c r="F106" s="854">
        <f>F107+F111</f>
        <v>17710600</v>
      </c>
      <c r="G106" s="2383"/>
      <c r="H106" s="2384" t="s">
        <v>1257</v>
      </c>
      <c r="I106" s="2390" t="s">
        <v>591</v>
      </c>
      <c r="J106" s="2390">
        <v>60000</v>
      </c>
      <c r="K106" s="2390">
        <v>60182</v>
      </c>
      <c r="L106" s="2525" t="s">
        <v>3170</v>
      </c>
      <c r="M106" s="592"/>
    </row>
    <row r="107" spans="1:13" ht="19.5">
      <c r="A107" s="2477"/>
      <c r="B107" s="2539"/>
      <c r="C107" s="2421"/>
      <c r="D107" s="709" t="s">
        <v>301</v>
      </c>
      <c r="E107" s="1254">
        <f>E108+E109+E110</f>
        <v>17710600</v>
      </c>
      <c r="F107" s="808">
        <f>F108+F109+F110</f>
        <v>17710600</v>
      </c>
      <c r="G107" s="2423"/>
      <c r="H107" s="2639"/>
      <c r="I107" s="2801"/>
      <c r="J107" s="2801"/>
      <c r="K107" s="2801"/>
      <c r="L107" s="2526"/>
      <c r="M107" s="592"/>
    </row>
    <row r="108" spans="1:13" ht="57.75" customHeight="1">
      <c r="A108" s="2477"/>
      <c r="B108" s="2539"/>
      <c r="C108" s="2421"/>
      <c r="D108" s="707" t="s">
        <v>303</v>
      </c>
      <c r="E108" s="933">
        <v>17710600</v>
      </c>
      <c r="F108" s="933">
        <v>17710600</v>
      </c>
      <c r="G108" s="2423"/>
      <c r="H108" s="2639"/>
      <c r="I108" s="2801"/>
      <c r="J108" s="2801"/>
      <c r="K108" s="2801"/>
      <c r="L108" s="2527"/>
      <c r="M108" s="592"/>
    </row>
    <row r="109" spans="1:13" ht="12.75" customHeight="1">
      <c r="A109" s="2477"/>
      <c r="B109" s="2539"/>
      <c r="C109" s="2421"/>
      <c r="D109" s="718" t="s">
        <v>304</v>
      </c>
      <c r="E109" s="1254">
        <v>0</v>
      </c>
      <c r="F109" s="854">
        <v>0</v>
      </c>
      <c r="G109" s="2384"/>
      <c r="H109" s="2384" t="s">
        <v>626</v>
      </c>
      <c r="I109" s="2750" t="s">
        <v>627</v>
      </c>
      <c r="J109" s="2390">
        <v>280000</v>
      </c>
      <c r="K109" s="2750">
        <v>321815</v>
      </c>
      <c r="L109" s="2525" t="s">
        <v>3344</v>
      </c>
      <c r="M109" s="592"/>
    </row>
    <row r="110" spans="1:13" ht="23.25" customHeight="1">
      <c r="A110" s="2477"/>
      <c r="B110" s="2539"/>
      <c r="C110" s="2421"/>
      <c r="D110" s="709" t="s">
        <v>305</v>
      </c>
      <c r="E110" s="1554">
        <v>0</v>
      </c>
      <c r="F110" s="803">
        <v>0</v>
      </c>
      <c r="G110" s="2385"/>
      <c r="H110" s="2385"/>
      <c r="I110" s="2801"/>
      <c r="J110" s="2391"/>
      <c r="K110" s="2801"/>
      <c r="L110" s="2526"/>
      <c r="M110" s="592"/>
    </row>
    <row r="111" spans="1:13" ht="124.5" customHeight="1">
      <c r="A111" s="2477"/>
      <c r="B111" s="2539"/>
      <c r="C111" s="2421"/>
      <c r="D111" s="718" t="s">
        <v>302</v>
      </c>
      <c r="E111" s="1551">
        <v>0</v>
      </c>
      <c r="F111" s="854">
        <v>0</v>
      </c>
      <c r="G111" s="2398"/>
      <c r="H111" s="2398"/>
      <c r="I111" s="2751"/>
      <c r="J111" s="2392"/>
      <c r="K111" s="2751"/>
      <c r="L111" s="2527"/>
      <c r="M111" s="592"/>
    </row>
    <row r="112" spans="1:13" ht="12.75" customHeight="1">
      <c r="A112" s="2395" t="s">
        <v>628</v>
      </c>
      <c r="B112" s="2420" t="s">
        <v>629</v>
      </c>
      <c r="C112" s="2420" t="s">
        <v>394</v>
      </c>
      <c r="D112" s="718" t="s">
        <v>296</v>
      </c>
      <c r="E112" s="1254">
        <f>E113+E117</f>
        <v>162432.60999999999</v>
      </c>
      <c r="F112" s="854">
        <f>F113+F117</f>
        <v>162432.60999999999</v>
      </c>
      <c r="G112" s="2938"/>
      <c r="H112" s="2384" t="s">
        <v>630</v>
      </c>
      <c r="I112" s="2390"/>
      <c r="J112" s="2390"/>
      <c r="K112" s="2390"/>
      <c r="L112" s="2536"/>
      <c r="M112" s="592"/>
    </row>
    <row r="113" spans="1:13" ht="19.5" customHeight="1">
      <c r="A113" s="2477"/>
      <c r="B113" s="2539"/>
      <c r="C113" s="2421"/>
      <c r="D113" s="709" t="s">
        <v>301</v>
      </c>
      <c r="E113" s="1254">
        <f>E114+E115+E116</f>
        <v>162432.60999999999</v>
      </c>
      <c r="F113" s="808">
        <f>F114+F115+F116</f>
        <v>162432.60999999999</v>
      </c>
      <c r="G113" s="2939"/>
      <c r="H113" s="2676"/>
      <c r="I113" s="2596"/>
      <c r="J113" s="2596"/>
      <c r="K113" s="2596"/>
      <c r="L113" s="2538"/>
      <c r="M113" s="592"/>
    </row>
    <row r="114" spans="1:13" ht="19.5">
      <c r="A114" s="2477"/>
      <c r="B114" s="2539"/>
      <c r="C114" s="2421"/>
      <c r="D114" s="707" t="s">
        <v>303</v>
      </c>
      <c r="E114" s="1551">
        <v>162432.60999999999</v>
      </c>
      <c r="F114" s="2080">
        <v>162432.60999999999</v>
      </c>
      <c r="G114" s="2939"/>
      <c r="H114" s="878" t="s">
        <v>631</v>
      </c>
      <c r="I114" s="806" t="s">
        <v>602</v>
      </c>
      <c r="J114" s="806">
        <v>0</v>
      </c>
      <c r="K114" s="689">
        <v>0</v>
      </c>
      <c r="L114" s="1175"/>
      <c r="M114" s="592"/>
    </row>
    <row r="115" spans="1:13" ht="19.5">
      <c r="A115" s="2477"/>
      <c r="B115" s="2539"/>
      <c r="C115" s="2421"/>
      <c r="D115" s="718" t="s">
        <v>304</v>
      </c>
      <c r="E115" s="1254">
        <v>0</v>
      </c>
      <c r="F115" s="854">
        <v>0</v>
      </c>
      <c r="G115" s="2939"/>
      <c r="H115" s="781" t="s">
        <v>632</v>
      </c>
      <c r="I115" s="805" t="s">
        <v>603</v>
      </c>
      <c r="J115" s="805">
        <v>90</v>
      </c>
      <c r="K115" s="692">
        <v>90</v>
      </c>
      <c r="L115" s="1183"/>
      <c r="M115" s="592"/>
    </row>
    <row r="116" spans="1:13" ht="18.75" customHeight="1">
      <c r="A116" s="2477"/>
      <c r="B116" s="2539"/>
      <c r="C116" s="2421"/>
      <c r="D116" s="709" t="s">
        <v>305</v>
      </c>
      <c r="E116" s="1554">
        <v>0</v>
      </c>
      <c r="F116" s="803">
        <v>0</v>
      </c>
      <c r="G116" s="2939"/>
      <c r="H116" s="1557" t="s">
        <v>633</v>
      </c>
      <c r="I116" s="885" t="s">
        <v>591</v>
      </c>
      <c r="J116" s="885">
        <v>3145</v>
      </c>
      <c r="K116" s="885">
        <v>3151</v>
      </c>
      <c r="L116" s="1176"/>
      <c r="M116" s="592"/>
    </row>
    <row r="117" spans="1:13" ht="13.5" customHeight="1">
      <c r="A117" s="2477"/>
      <c r="B117" s="2539"/>
      <c r="C117" s="2421"/>
      <c r="D117" s="718" t="s">
        <v>302</v>
      </c>
      <c r="E117" s="1551">
        <v>0</v>
      </c>
      <c r="F117" s="803">
        <v>0</v>
      </c>
      <c r="G117" s="2940"/>
      <c r="H117" s="734" t="s">
        <v>2492</v>
      </c>
      <c r="I117" s="1553" t="s">
        <v>591</v>
      </c>
      <c r="J117" s="1180">
        <v>0</v>
      </c>
      <c r="K117" s="1180">
        <v>0</v>
      </c>
      <c r="L117" s="1175"/>
      <c r="M117" s="592"/>
    </row>
    <row r="118" spans="1:13">
      <c r="A118" s="2395" t="s">
        <v>604</v>
      </c>
      <c r="B118" s="2420" t="s">
        <v>605</v>
      </c>
      <c r="C118" s="2420" t="s">
        <v>233</v>
      </c>
      <c r="D118" s="1541" t="s">
        <v>296</v>
      </c>
      <c r="E118" s="1254">
        <f>E119+E123</f>
        <v>2750900</v>
      </c>
      <c r="F118" s="1254">
        <f>F119+F123</f>
        <v>2730000</v>
      </c>
      <c r="G118" s="2384"/>
      <c r="H118" s="2384" t="s">
        <v>378</v>
      </c>
      <c r="I118" s="2390" t="s">
        <v>591</v>
      </c>
      <c r="J118" s="2390">
        <v>30</v>
      </c>
      <c r="K118" s="2390">
        <v>30</v>
      </c>
      <c r="L118" s="2536"/>
      <c r="M118" s="592"/>
    </row>
    <row r="119" spans="1:13" ht="19.5">
      <c r="A119" s="2477"/>
      <c r="B119" s="2539"/>
      <c r="C119" s="2421"/>
      <c r="D119" s="1544" t="s">
        <v>301</v>
      </c>
      <c r="E119" s="1254">
        <f>E120+E121+E122</f>
        <v>2750900</v>
      </c>
      <c r="F119" s="1554">
        <f>F120+F121+F122</f>
        <v>2730000</v>
      </c>
      <c r="G119" s="2385"/>
      <c r="H119" s="2639"/>
      <c r="I119" s="2801"/>
      <c r="J119" s="2801"/>
      <c r="K119" s="2391"/>
      <c r="L119" s="2537"/>
      <c r="M119" s="592"/>
    </row>
    <row r="120" spans="1:13" ht="13.5" customHeight="1">
      <c r="A120" s="2477"/>
      <c r="B120" s="2539"/>
      <c r="C120" s="2421"/>
      <c r="D120" s="1540" t="s">
        <v>303</v>
      </c>
      <c r="E120" s="1551">
        <v>2750900</v>
      </c>
      <c r="F120" s="1551">
        <v>2730000</v>
      </c>
      <c r="G120" s="2385"/>
      <c r="H120" s="2639"/>
      <c r="I120" s="2801"/>
      <c r="J120" s="2801"/>
      <c r="K120" s="2391"/>
      <c r="L120" s="2537"/>
      <c r="M120" s="592"/>
    </row>
    <row r="121" spans="1:13" ht="13.5" customHeight="1">
      <c r="A121" s="2477"/>
      <c r="B121" s="2539"/>
      <c r="C121" s="2421"/>
      <c r="D121" s="1541" t="s">
        <v>304</v>
      </c>
      <c r="E121" s="1254">
        <v>0</v>
      </c>
      <c r="F121" s="1254">
        <v>0</v>
      </c>
      <c r="G121" s="2385"/>
      <c r="H121" s="2671"/>
      <c r="I121" s="2677"/>
      <c r="J121" s="2677"/>
      <c r="K121" s="2542"/>
      <c r="L121" s="2537"/>
      <c r="M121" s="592"/>
    </row>
    <row r="122" spans="1:13" ht="19.5" customHeight="1">
      <c r="A122" s="2477"/>
      <c r="B122" s="2539"/>
      <c r="C122" s="2421"/>
      <c r="D122" s="1544" t="s">
        <v>305</v>
      </c>
      <c r="E122" s="1552">
        <v>0</v>
      </c>
      <c r="F122" s="1254">
        <v>0</v>
      </c>
      <c r="G122" s="2385"/>
      <c r="H122" s="2671"/>
      <c r="I122" s="2677"/>
      <c r="J122" s="2677"/>
      <c r="K122" s="2542"/>
      <c r="L122" s="2537"/>
      <c r="M122" s="592"/>
    </row>
    <row r="123" spans="1:13" ht="13.5" customHeight="1">
      <c r="A123" s="2544"/>
      <c r="B123" s="2540"/>
      <c r="C123" s="2422"/>
      <c r="D123" s="1541" t="s">
        <v>302</v>
      </c>
      <c r="E123" s="1254">
        <v>0</v>
      </c>
      <c r="F123" s="1254">
        <v>0</v>
      </c>
      <c r="G123" s="2398"/>
      <c r="H123" s="2680"/>
      <c r="I123" s="2596"/>
      <c r="J123" s="2596"/>
      <c r="K123" s="2543"/>
      <c r="L123" s="2538"/>
      <c r="M123" s="592"/>
    </row>
    <row r="124" spans="1:13" s="672" customFormat="1" ht="13.5" customHeight="1">
      <c r="A124" s="2395" t="s">
        <v>379</v>
      </c>
      <c r="B124" s="2420" t="s">
        <v>2653</v>
      </c>
      <c r="C124" s="2420" t="s">
        <v>394</v>
      </c>
      <c r="D124" s="1541" t="s">
        <v>296</v>
      </c>
      <c r="E124" s="1254">
        <f>E125+E129</f>
        <v>1494749.78</v>
      </c>
      <c r="F124" s="1254">
        <f>F125+F129</f>
        <v>1489904.9</v>
      </c>
      <c r="G124" s="1537"/>
      <c r="H124" s="2384" t="s">
        <v>2656</v>
      </c>
      <c r="I124" s="1543" t="s">
        <v>591</v>
      </c>
      <c r="J124" s="1543">
        <v>242</v>
      </c>
      <c r="K124" s="1538">
        <v>242</v>
      </c>
      <c r="L124" s="2536"/>
      <c r="M124" s="592"/>
    </row>
    <row r="125" spans="1:13" s="672" customFormat="1" ht="13.5" customHeight="1">
      <c r="A125" s="2477"/>
      <c r="B125" s="2539"/>
      <c r="C125" s="2421"/>
      <c r="D125" s="1544" t="s">
        <v>301</v>
      </c>
      <c r="E125" s="1254">
        <f>E126+E127+E128</f>
        <v>1494749.78</v>
      </c>
      <c r="F125" s="1254">
        <f>F126+F127+F128</f>
        <v>1489904.9</v>
      </c>
      <c r="G125" s="1537"/>
      <c r="H125" s="2639"/>
      <c r="I125" s="1543"/>
      <c r="J125" s="1543"/>
      <c r="K125" s="1538"/>
      <c r="L125" s="2537"/>
      <c r="M125" s="592"/>
    </row>
    <row r="126" spans="1:13" s="672" customFormat="1" ht="13.5" customHeight="1">
      <c r="A126" s="2477"/>
      <c r="B126" s="2539"/>
      <c r="C126" s="2421"/>
      <c r="D126" s="1540" t="s">
        <v>303</v>
      </c>
      <c r="E126" s="1551">
        <v>1494749.78</v>
      </c>
      <c r="F126" s="1551">
        <v>1489904.9</v>
      </c>
      <c r="G126" s="1537"/>
      <c r="H126" s="2639"/>
      <c r="I126" s="1543"/>
      <c r="J126" s="1543"/>
      <c r="K126" s="1538"/>
      <c r="L126" s="2537"/>
      <c r="M126" s="592"/>
    </row>
    <row r="127" spans="1:13" s="672" customFormat="1" ht="13.5" customHeight="1">
      <c r="A127" s="2477"/>
      <c r="B127" s="2539"/>
      <c r="C127" s="2421"/>
      <c r="D127" s="1541" t="s">
        <v>304</v>
      </c>
      <c r="E127" s="1254">
        <v>0</v>
      </c>
      <c r="F127" s="1254">
        <v>0</v>
      </c>
      <c r="G127" s="1537"/>
      <c r="H127" s="2671"/>
      <c r="I127" s="1543"/>
      <c r="J127" s="1543"/>
      <c r="K127" s="1538"/>
      <c r="L127" s="2537"/>
      <c r="M127" s="592"/>
    </row>
    <row r="128" spans="1:13" s="672" customFormat="1" ht="13.5" customHeight="1">
      <c r="A128" s="2477"/>
      <c r="B128" s="2539"/>
      <c r="C128" s="2421"/>
      <c r="D128" s="1544" t="s">
        <v>305</v>
      </c>
      <c r="E128" s="1552">
        <v>0</v>
      </c>
      <c r="F128" s="1552">
        <v>0</v>
      </c>
      <c r="G128" s="1537"/>
      <c r="H128" s="2671"/>
      <c r="I128" s="1543"/>
      <c r="J128" s="1543"/>
      <c r="K128" s="1538"/>
      <c r="L128" s="2537"/>
      <c r="M128" s="592"/>
    </row>
    <row r="129" spans="1:13" s="672" customFormat="1" ht="31.5" customHeight="1">
      <c r="A129" s="2477"/>
      <c r="B129" s="2539"/>
      <c r="C129" s="2421"/>
      <c r="D129" s="1541" t="s">
        <v>302</v>
      </c>
      <c r="E129" s="1254">
        <v>0</v>
      </c>
      <c r="F129" s="1254">
        <v>0</v>
      </c>
      <c r="G129" s="1542"/>
      <c r="H129" s="2680"/>
      <c r="I129" s="1545"/>
      <c r="J129" s="1545"/>
      <c r="K129" s="1539"/>
      <c r="L129" s="2538"/>
      <c r="M129" s="592"/>
    </row>
    <row r="130" spans="1:13" s="672" customFormat="1" ht="13.5" customHeight="1">
      <c r="A130" s="2395" t="s">
        <v>947</v>
      </c>
      <c r="B130" s="2420" t="s">
        <v>2654</v>
      </c>
      <c r="C130" s="2420" t="s">
        <v>394</v>
      </c>
      <c r="D130" s="1541" t="s">
        <v>296</v>
      </c>
      <c r="E130" s="1254">
        <f>E131+E135</f>
        <v>5293783.0999999996</v>
      </c>
      <c r="F130" s="1254">
        <f>F131+F135</f>
        <v>5293783.0999999996</v>
      </c>
      <c r="G130" s="1537"/>
      <c r="H130" s="2384" t="s">
        <v>2655</v>
      </c>
      <c r="I130" s="1543" t="s">
        <v>591</v>
      </c>
      <c r="J130" s="1543">
        <v>1</v>
      </c>
      <c r="K130" s="1538">
        <v>1</v>
      </c>
      <c r="L130" s="2536"/>
      <c r="M130" s="592"/>
    </row>
    <row r="131" spans="1:13" s="672" customFormat="1" ht="13.5" customHeight="1">
      <c r="A131" s="2477"/>
      <c r="B131" s="2539"/>
      <c r="C131" s="2421"/>
      <c r="D131" s="1544" t="s">
        <v>301</v>
      </c>
      <c r="E131" s="1254">
        <f>E132+E133+E134</f>
        <v>5293783.0999999996</v>
      </c>
      <c r="F131" s="1254">
        <f>F132+F133+F134</f>
        <v>5293783.0999999996</v>
      </c>
      <c r="G131" s="1537"/>
      <c r="H131" s="2639"/>
      <c r="I131" s="1543"/>
      <c r="J131" s="1543"/>
      <c r="K131" s="1538"/>
      <c r="L131" s="2537"/>
      <c r="M131" s="592"/>
    </row>
    <row r="132" spans="1:13" s="672" customFormat="1" ht="13.5" customHeight="1">
      <c r="A132" s="2477"/>
      <c r="B132" s="2539"/>
      <c r="C132" s="2421"/>
      <c r="D132" s="1540" t="s">
        <v>303</v>
      </c>
      <c r="E132" s="1551">
        <v>5293783.0999999996</v>
      </c>
      <c r="F132" s="1702">
        <v>5293783.0999999996</v>
      </c>
      <c r="G132" s="1537"/>
      <c r="H132" s="2639"/>
      <c r="I132" s="1550"/>
      <c r="J132" s="1550"/>
      <c r="K132" s="1546"/>
      <c r="L132" s="2537"/>
      <c r="M132" s="592"/>
    </row>
    <row r="133" spans="1:13" s="672" customFormat="1" ht="13.5" customHeight="1">
      <c r="A133" s="2477"/>
      <c r="B133" s="2539"/>
      <c r="C133" s="2421"/>
      <c r="D133" s="1541" t="s">
        <v>304</v>
      </c>
      <c r="E133" s="1254">
        <v>0</v>
      </c>
      <c r="F133" s="1254">
        <v>0</v>
      </c>
      <c r="G133" s="1537"/>
      <c r="H133" s="2671"/>
      <c r="I133" s="1550"/>
      <c r="J133" s="1550"/>
      <c r="K133" s="1546"/>
      <c r="L133" s="2537"/>
      <c r="M133" s="592"/>
    </row>
    <row r="134" spans="1:13" s="672" customFormat="1" ht="13.5" customHeight="1">
      <c r="A134" s="2477"/>
      <c r="B134" s="2539"/>
      <c r="C134" s="2421"/>
      <c r="D134" s="1544" t="s">
        <v>305</v>
      </c>
      <c r="E134" s="1552">
        <v>0</v>
      </c>
      <c r="F134" s="1552">
        <v>0</v>
      </c>
      <c r="G134" s="1537"/>
      <c r="H134" s="2671"/>
      <c r="I134" s="1550"/>
      <c r="J134" s="1550"/>
      <c r="K134" s="1546"/>
      <c r="L134" s="2537"/>
      <c r="M134" s="592"/>
    </row>
    <row r="135" spans="1:13" s="672" customFormat="1" ht="13.5" customHeight="1">
      <c r="A135" s="2477"/>
      <c r="B135" s="2539"/>
      <c r="C135" s="2421"/>
      <c r="D135" s="1541" t="s">
        <v>302</v>
      </c>
      <c r="E135" s="1254">
        <v>0</v>
      </c>
      <c r="F135" s="1254">
        <v>0</v>
      </c>
      <c r="G135" s="1537"/>
      <c r="H135" s="2680"/>
      <c r="I135" s="1550"/>
      <c r="J135" s="1550"/>
      <c r="K135" s="1546"/>
      <c r="L135" s="2538"/>
      <c r="M135" s="592"/>
    </row>
    <row r="136" spans="1:13" s="5" customFormat="1">
      <c r="A136" s="2648" t="s">
        <v>880</v>
      </c>
      <c r="B136" s="2368" t="s">
        <v>882</v>
      </c>
      <c r="C136" s="2368"/>
      <c r="D136" s="722" t="s">
        <v>296</v>
      </c>
      <c r="E136" s="1220">
        <f>E137+E141</f>
        <v>2649648.2400000002</v>
      </c>
      <c r="F136" s="879">
        <f>F137+F141</f>
        <v>2578619.4900000002</v>
      </c>
      <c r="G136" s="2672"/>
      <c r="H136" s="2414"/>
      <c r="I136" s="2414"/>
      <c r="J136" s="2414"/>
      <c r="K136" s="2414"/>
      <c r="L136" s="2528"/>
      <c r="M136" s="437"/>
    </row>
    <row r="137" spans="1:13" s="5" customFormat="1" ht="19.5">
      <c r="A137" s="2649"/>
      <c r="B137" s="2587"/>
      <c r="C137" s="2587"/>
      <c r="D137" s="722" t="s">
        <v>301</v>
      </c>
      <c r="E137" s="1220">
        <f>E138+E139+E140</f>
        <v>2649648.2400000002</v>
      </c>
      <c r="F137" s="879">
        <f>F138+F139+F140</f>
        <v>2578619.4900000002</v>
      </c>
      <c r="G137" s="2673"/>
      <c r="H137" s="2415"/>
      <c r="I137" s="2600"/>
      <c r="J137" s="2600"/>
      <c r="K137" s="2600"/>
      <c r="L137" s="2529"/>
      <c r="M137" s="437"/>
    </row>
    <row r="138" spans="1:13" s="5" customFormat="1">
      <c r="A138" s="2649"/>
      <c r="B138" s="2587"/>
      <c r="C138" s="2587"/>
      <c r="D138" s="722" t="s">
        <v>303</v>
      </c>
      <c r="E138" s="1220">
        <f t="shared" ref="E138:E141" si="8">E144+E150</f>
        <v>2649648.2400000002</v>
      </c>
      <c r="F138" s="879">
        <f t="shared" ref="F138:F141" si="9">F144+F150</f>
        <v>2578619.4900000002</v>
      </c>
      <c r="G138" s="2673"/>
      <c r="H138" s="2415"/>
      <c r="I138" s="2600"/>
      <c r="J138" s="2600"/>
      <c r="K138" s="2600"/>
      <c r="L138" s="2529"/>
      <c r="M138" s="437"/>
    </row>
    <row r="139" spans="1:13" s="5" customFormat="1">
      <c r="A139" s="2649"/>
      <c r="B139" s="2587"/>
      <c r="C139" s="2587"/>
      <c r="D139" s="716" t="s">
        <v>304</v>
      </c>
      <c r="E139" s="1220">
        <f t="shared" si="8"/>
        <v>0</v>
      </c>
      <c r="F139" s="879">
        <f t="shared" si="9"/>
        <v>0</v>
      </c>
      <c r="G139" s="2673"/>
      <c r="H139" s="2590"/>
      <c r="I139" s="2600"/>
      <c r="J139" s="2600"/>
      <c r="K139" s="2600"/>
      <c r="L139" s="2529"/>
      <c r="M139" s="437"/>
    </row>
    <row r="140" spans="1:13" ht="19.5">
      <c r="A140" s="2649"/>
      <c r="B140" s="2587"/>
      <c r="C140" s="2587"/>
      <c r="D140" s="722" t="s">
        <v>305</v>
      </c>
      <c r="E140" s="1220">
        <f t="shared" si="8"/>
        <v>0</v>
      </c>
      <c r="F140" s="879">
        <f t="shared" si="9"/>
        <v>0</v>
      </c>
      <c r="G140" s="2673"/>
      <c r="H140" s="2600"/>
      <c r="I140" s="2600"/>
      <c r="J140" s="2600"/>
      <c r="K140" s="2600"/>
      <c r="L140" s="2529"/>
      <c r="M140" s="592"/>
    </row>
    <row r="141" spans="1:13" ht="12.75" customHeight="1">
      <c r="A141" s="2667"/>
      <c r="B141" s="2588"/>
      <c r="C141" s="2588"/>
      <c r="D141" s="716" t="s">
        <v>302</v>
      </c>
      <c r="E141" s="1220">
        <f t="shared" si="8"/>
        <v>0</v>
      </c>
      <c r="F141" s="879">
        <f t="shared" si="9"/>
        <v>0</v>
      </c>
      <c r="G141" s="2674"/>
      <c r="H141" s="2603"/>
      <c r="I141" s="2603"/>
      <c r="J141" s="2603"/>
      <c r="K141" s="2603"/>
      <c r="L141" s="2530"/>
      <c r="M141" s="592"/>
    </row>
    <row r="142" spans="1:13" ht="12.75" customHeight="1">
      <c r="A142" s="2395" t="s">
        <v>881</v>
      </c>
      <c r="B142" s="2420" t="s">
        <v>883</v>
      </c>
      <c r="C142" s="2420" t="s">
        <v>394</v>
      </c>
      <c r="D142" s="718" t="s">
        <v>296</v>
      </c>
      <c r="E142" s="1254">
        <f>E143+E147</f>
        <v>2649648.2400000002</v>
      </c>
      <c r="F142" s="854">
        <f>F143+F147</f>
        <v>2578619.4900000002</v>
      </c>
      <c r="G142" s="2658"/>
      <c r="H142" s="2384" t="s">
        <v>884</v>
      </c>
      <c r="I142" s="2390" t="s">
        <v>885</v>
      </c>
      <c r="J142" s="2390">
        <v>12</v>
      </c>
      <c r="K142" s="2390">
        <v>11</v>
      </c>
      <c r="L142" s="1931"/>
      <c r="M142" s="592"/>
    </row>
    <row r="143" spans="1:13" ht="19.5">
      <c r="A143" s="2477"/>
      <c r="B143" s="2539"/>
      <c r="C143" s="2421"/>
      <c r="D143" s="709" t="s">
        <v>301</v>
      </c>
      <c r="E143" s="1254">
        <f>E144+E145+E146</f>
        <v>2649648.2400000002</v>
      </c>
      <c r="F143" s="808">
        <f>F144+F145+F146</f>
        <v>2578619.4900000002</v>
      </c>
      <c r="G143" s="3235"/>
      <c r="H143" s="2639"/>
      <c r="I143" s="2677"/>
      <c r="J143" s="2677"/>
      <c r="K143" s="2677"/>
      <c r="L143" s="941"/>
      <c r="M143" s="592"/>
    </row>
    <row r="144" spans="1:13" ht="13.5" customHeight="1">
      <c r="A144" s="2477"/>
      <c r="B144" s="2539"/>
      <c r="C144" s="2421"/>
      <c r="D144" s="707" t="s">
        <v>303</v>
      </c>
      <c r="E144" s="1551">
        <v>2649648.2400000002</v>
      </c>
      <c r="F144" s="803">
        <v>2578619.4900000002</v>
      </c>
      <c r="G144" s="3235"/>
      <c r="H144" s="2676"/>
      <c r="I144" s="2677"/>
      <c r="J144" s="2677"/>
      <c r="K144" s="2677"/>
      <c r="L144" s="1721"/>
      <c r="M144" s="592"/>
    </row>
    <row r="145" spans="1:13" ht="12" customHeight="1">
      <c r="A145" s="2477"/>
      <c r="B145" s="2539"/>
      <c r="C145" s="2421"/>
      <c r="D145" s="718" t="s">
        <v>304</v>
      </c>
      <c r="E145" s="1254">
        <v>0</v>
      </c>
      <c r="F145" s="854">
        <v>0</v>
      </c>
      <c r="G145" s="3235"/>
      <c r="H145" s="2658" t="s">
        <v>801</v>
      </c>
      <c r="I145" s="2390" t="s">
        <v>885</v>
      </c>
      <c r="J145" s="2750">
        <v>4</v>
      </c>
      <c r="K145" s="2750">
        <v>4</v>
      </c>
      <c r="L145" s="2536"/>
      <c r="M145" s="592"/>
    </row>
    <row r="146" spans="1:13" ht="19.5" customHeight="1">
      <c r="A146" s="2477"/>
      <c r="B146" s="2539"/>
      <c r="C146" s="2421"/>
      <c r="D146" s="709" t="s">
        <v>305</v>
      </c>
      <c r="E146" s="1554">
        <v>0</v>
      </c>
      <c r="F146" s="803">
        <v>0</v>
      </c>
      <c r="G146" s="3235"/>
      <c r="H146" s="2659"/>
      <c r="I146" s="2677"/>
      <c r="J146" s="2801"/>
      <c r="K146" s="2801"/>
      <c r="L146" s="2537"/>
      <c r="M146" s="592"/>
    </row>
    <row r="147" spans="1:13" ht="13.5" customHeight="1">
      <c r="A147" s="2477"/>
      <c r="B147" s="2539"/>
      <c r="C147" s="2421"/>
      <c r="D147" s="718" t="s">
        <v>302</v>
      </c>
      <c r="E147" s="1551">
        <v>0</v>
      </c>
      <c r="F147" s="803">
        <v>0</v>
      </c>
      <c r="G147" s="3236"/>
      <c r="H147" s="2681"/>
      <c r="I147" s="2677"/>
      <c r="J147" s="2751"/>
      <c r="K147" s="2751"/>
      <c r="L147" s="2538"/>
      <c r="M147" s="592"/>
    </row>
    <row r="148" spans="1:13" ht="12.75" customHeight="1">
      <c r="A148" s="2395" t="s">
        <v>802</v>
      </c>
      <c r="B148" s="2420" t="s">
        <v>803</v>
      </c>
      <c r="C148" s="2420" t="s">
        <v>394</v>
      </c>
      <c r="D148" s="718" t="s">
        <v>296</v>
      </c>
      <c r="E148" s="1254">
        <f>E149+E153</f>
        <v>0</v>
      </c>
      <c r="F148" s="854">
        <f>F149+F153</f>
        <v>0</v>
      </c>
      <c r="G148" s="2384"/>
      <c r="H148" s="2384" t="s">
        <v>1576</v>
      </c>
      <c r="I148" s="2390" t="s">
        <v>1578</v>
      </c>
      <c r="J148" s="2390">
        <v>2</v>
      </c>
      <c r="K148" s="2390">
        <v>0</v>
      </c>
      <c r="L148" s="3228" t="s">
        <v>3345</v>
      </c>
      <c r="M148" s="592"/>
    </row>
    <row r="149" spans="1:13" ht="19.5">
      <c r="A149" s="2396"/>
      <c r="B149" s="2582"/>
      <c r="C149" s="2421"/>
      <c r="D149" s="709" t="s">
        <v>3346</v>
      </c>
      <c r="E149" s="1254">
        <f>E150+E151+E152</f>
        <v>0</v>
      </c>
      <c r="F149" s="808">
        <f>F150+F151+F152</f>
        <v>0</v>
      </c>
      <c r="G149" s="2821"/>
      <c r="H149" s="2606"/>
      <c r="I149" s="2542"/>
      <c r="J149" s="2542"/>
      <c r="K149" s="2542"/>
      <c r="L149" s="3229"/>
      <c r="M149" s="592"/>
    </row>
    <row r="150" spans="1:13" ht="13.5" customHeight="1">
      <c r="A150" s="2396"/>
      <c r="B150" s="2582"/>
      <c r="C150" s="2421"/>
      <c r="D150" s="707" t="s">
        <v>303</v>
      </c>
      <c r="E150" s="1254">
        <v>0</v>
      </c>
      <c r="F150" s="854">
        <v>0</v>
      </c>
      <c r="G150" s="2821"/>
      <c r="H150" s="2607"/>
      <c r="I150" s="2542"/>
      <c r="J150" s="2542"/>
      <c r="K150" s="2542"/>
      <c r="L150" s="3229"/>
      <c r="M150" s="592"/>
    </row>
    <row r="151" spans="1:13" ht="13.5" customHeight="1">
      <c r="A151" s="2396"/>
      <c r="B151" s="2582"/>
      <c r="C151" s="2421"/>
      <c r="D151" s="718" t="s">
        <v>304</v>
      </c>
      <c r="E151" s="1254">
        <v>0</v>
      </c>
      <c r="F151" s="854">
        <v>0</v>
      </c>
      <c r="G151" s="2821"/>
      <c r="H151" s="2384" t="s">
        <v>1577</v>
      </c>
      <c r="I151" s="2390" t="s">
        <v>325</v>
      </c>
      <c r="J151" s="2390">
        <v>26</v>
      </c>
      <c r="K151" s="2390">
        <v>0</v>
      </c>
      <c r="L151" s="3229"/>
      <c r="M151" s="592"/>
    </row>
    <row r="152" spans="1:13" ht="19.5">
      <c r="A152" s="2396"/>
      <c r="B152" s="2582"/>
      <c r="C152" s="2421"/>
      <c r="D152" s="709" t="s">
        <v>305</v>
      </c>
      <c r="E152" s="1554">
        <v>0</v>
      </c>
      <c r="F152" s="803">
        <v>0</v>
      </c>
      <c r="G152" s="2821"/>
      <c r="H152" s="2385"/>
      <c r="I152" s="2542"/>
      <c r="J152" s="2391"/>
      <c r="K152" s="2391"/>
      <c r="L152" s="3229"/>
      <c r="M152" s="592"/>
    </row>
    <row r="153" spans="1:13" ht="14.25" customHeight="1">
      <c r="A153" s="2396"/>
      <c r="B153" s="2582"/>
      <c r="C153" s="2421"/>
      <c r="D153" s="718" t="s">
        <v>302</v>
      </c>
      <c r="E153" s="1551">
        <v>0</v>
      </c>
      <c r="F153" s="803">
        <v>0</v>
      </c>
      <c r="G153" s="2822"/>
      <c r="H153" s="2398"/>
      <c r="I153" s="2542"/>
      <c r="J153" s="2392"/>
      <c r="K153" s="2392"/>
      <c r="L153" s="3230"/>
      <c r="M153" s="592"/>
    </row>
    <row r="154" spans="1:13" ht="12.75" customHeight="1">
      <c r="A154" s="2648" t="s">
        <v>805</v>
      </c>
      <c r="B154" s="2368" t="s">
        <v>806</v>
      </c>
      <c r="C154" s="2368"/>
      <c r="D154" s="722" t="s">
        <v>296</v>
      </c>
      <c r="E154" s="1220">
        <f>E155+E159</f>
        <v>20100000</v>
      </c>
      <c r="F154" s="815">
        <f>F155+F159</f>
        <v>19800000</v>
      </c>
      <c r="G154" s="2405"/>
      <c r="H154" s="2411" t="s">
        <v>807</v>
      </c>
      <c r="I154" s="2414" t="s">
        <v>325</v>
      </c>
      <c r="J154" s="2414">
        <v>2000</v>
      </c>
      <c r="K154" s="2414">
        <v>2000</v>
      </c>
      <c r="L154" s="2528"/>
      <c r="M154" s="592"/>
    </row>
    <row r="155" spans="1:13" ht="19.5">
      <c r="A155" s="2649"/>
      <c r="B155" s="2587"/>
      <c r="C155" s="2587"/>
      <c r="D155" s="722" t="s">
        <v>3346</v>
      </c>
      <c r="E155" s="1556">
        <f>E156+E157+E158</f>
        <v>20100000</v>
      </c>
      <c r="F155" s="815">
        <f>F156+F157+F158</f>
        <v>9900000</v>
      </c>
      <c r="G155" s="2406"/>
      <c r="H155" s="2412"/>
      <c r="I155" s="2600"/>
      <c r="J155" s="2600"/>
      <c r="K155" s="2600"/>
      <c r="L155" s="2529"/>
      <c r="M155" s="592"/>
    </row>
    <row r="156" spans="1:13" ht="13.5" customHeight="1">
      <c r="A156" s="2649"/>
      <c r="B156" s="2587"/>
      <c r="C156" s="2587"/>
      <c r="D156" s="722" t="s">
        <v>303</v>
      </c>
      <c r="E156" s="1220">
        <f>E162+E168+E174+E180</f>
        <v>10100000</v>
      </c>
      <c r="F156" s="1220">
        <f>F162+F168+F174+F180</f>
        <v>9900000</v>
      </c>
      <c r="G156" s="2406"/>
      <c r="H156" s="2412"/>
      <c r="I156" s="2600"/>
      <c r="J156" s="2600"/>
      <c r="K156" s="2600"/>
      <c r="L156" s="2529"/>
      <c r="M156" s="592"/>
    </row>
    <row r="157" spans="1:13" ht="13.5" customHeight="1">
      <c r="A157" s="2649"/>
      <c r="B157" s="2587"/>
      <c r="C157" s="2587"/>
      <c r="D157" s="716" t="s">
        <v>304</v>
      </c>
      <c r="E157" s="1220">
        <f>E163+E169+E175+E181</f>
        <v>10000000</v>
      </c>
      <c r="F157" s="1220">
        <f>F163+F169+F175+F181</f>
        <v>0</v>
      </c>
      <c r="G157" s="2406"/>
      <c r="H157" s="2604"/>
      <c r="I157" s="2600"/>
      <c r="J157" s="2600"/>
      <c r="K157" s="2600"/>
      <c r="L157" s="2529"/>
      <c r="M157" s="592"/>
    </row>
    <row r="158" spans="1:13" ht="19.5" customHeight="1">
      <c r="A158" s="2649"/>
      <c r="B158" s="2587"/>
      <c r="C158" s="2587"/>
      <c r="D158" s="722" t="s">
        <v>305</v>
      </c>
      <c r="E158" s="1220">
        <f t="shared" ref="E158:E159" si="10">E164+E170+E176</f>
        <v>0</v>
      </c>
      <c r="F158" s="879">
        <f t="shared" ref="F158:F159" si="11">F164+F170+F176</f>
        <v>0</v>
      </c>
      <c r="G158" s="2406"/>
      <c r="H158" s="2605"/>
      <c r="I158" s="2600"/>
      <c r="J158" s="2600"/>
      <c r="K158" s="2600"/>
      <c r="L158" s="2529"/>
      <c r="M158" s="592"/>
    </row>
    <row r="159" spans="1:13" ht="42" customHeight="1">
      <c r="A159" s="2667"/>
      <c r="B159" s="2588"/>
      <c r="C159" s="2588"/>
      <c r="D159" s="2346" t="s">
        <v>3348</v>
      </c>
      <c r="E159" s="1220">
        <f t="shared" si="10"/>
        <v>0</v>
      </c>
      <c r="F159" s="879">
        <f t="shared" si="11"/>
        <v>9900000</v>
      </c>
      <c r="G159" s="742"/>
      <c r="H159" s="2634"/>
      <c r="I159" s="2603"/>
      <c r="J159" s="2603"/>
      <c r="K159" s="2603"/>
      <c r="L159" s="2530"/>
      <c r="M159" s="592"/>
    </row>
    <row r="160" spans="1:13" s="5" customFormat="1" ht="12.75" customHeight="1">
      <c r="A160" s="2570" t="s">
        <v>808</v>
      </c>
      <c r="B160" s="2420" t="s">
        <v>809</v>
      </c>
      <c r="C160" s="2420" t="s">
        <v>394</v>
      </c>
      <c r="D160" s="2312" t="s">
        <v>296</v>
      </c>
      <c r="E160" s="2316">
        <f>E161+E165</f>
        <v>20000000</v>
      </c>
      <c r="F160" s="2316">
        <f>F161+F165</f>
        <v>19800000</v>
      </c>
      <c r="G160" s="2384"/>
      <c r="H160" s="2384" t="s">
        <v>2493</v>
      </c>
      <c r="I160" s="2390" t="s">
        <v>591</v>
      </c>
      <c r="J160" s="2390">
        <v>42</v>
      </c>
      <c r="K160" s="2390">
        <v>42</v>
      </c>
      <c r="L160" s="2536"/>
      <c r="M160" s="437"/>
    </row>
    <row r="161" spans="1:13" s="5" customFormat="1" ht="19.5">
      <c r="A161" s="2474"/>
      <c r="B161" s="2582"/>
      <c r="C161" s="2421"/>
      <c r="D161" s="2311" t="s">
        <v>3346</v>
      </c>
      <c r="E161" s="2316">
        <f>E162+E163+E164</f>
        <v>20000000</v>
      </c>
      <c r="F161" s="2316">
        <f>F162+F163+F164</f>
        <v>9900000</v>
      </c>
      <c r="G161" s="2385"/>
      <c r="H161" s="2385"/>
      <c r="I161" s="2391"/>
      <c r="J161" s="2391"/>
      <c r="K161" s="2391"/>
      <c r="L161" s="2537"/>
      <c r="M161" s="437"/>
    </row>
    <row r="162" spans="1:13" s="5" customFormat="1">
      <c r="A162" s="2474"/>
      <c r="B162" s="2582"/>
      <c r="C162" s="2421"/>
      <c r="D162" s="2310" t="s">
        <v>303</v>
      </c>
      <c r="E162" s="2314">
        <v>10000000</v>
      </c>
      <c r="F162" s="2314">
        <v>9900000</v>
      </c>
      <c r="G162" s="2385"/>
      <c r="H162" s="2385"/>
      <c r="I162" s="2391"/>
      <c r="J162" s="2391"/>
      <c r="K162" s="2391"/>
      <c r="L162" s="2537"/>
      <c r="M162" s="437"/>
    </row>
    <row r="163" spans="1:13" s="5" customFormat="1">
      <c r="A163" s="2474"/>
      <c r="B163" s="2582"/>
      <c r="C163" s="2421"/>
      <c r="D163" s="2312" t="s">
        <v>2226</v>
      </c>
      <c r="E163" s="2316">
        <v>10000000</v>
      </c>
      <c r="F163" s="2314"/>
      <c r="G163" s="2385"/>
      <c r="H163" s="2385"/>
      <c r="I163" s="2391"/>
      <c r="J163" s="2391"/>
      <c r="K163" s="2391"/>
      <c r="L163" s="2537"/>
      <c r="M163" s="437"/>
    </row>
    <row r="164" spans="1:13" ht="19.5">
      <c r="A164" s="2474"/>
      <c r="B164" s="2582"/>
      <c r="C164" s="2421"/>
      <c r="D164" s="2311" t="s">
        <v>305</v>
      </c>
      <c r="E164" s="2315">
        <v>0</v>
      </c>
      <c r="F164" s="2314">
        <v>0</v>
      </c>
      <c r="G164" s="2385"/>
      <c r="H164" s="2385"/>
      <c r="I164" s="2391"/>
      <c r="J164" s="2391"/>
      <c r="K164" s="2391"/>
      <c r="L164" s="2537"/>
      <c r="M164" s="592"/>
    </row>
    <row r="165" spans="1:13" ht="40.5" customHeight="1">
      <c r="A165" s="2474"/>
      <c r="B165" s="2582"/>
      <c r="C165" s="2421"/>
      <c r="D165" s="2347" t="s">
        <v>3348</v>
      </c>
      <c r="E165" s="2314">
        <v>0</v>
      </c>
      <c r="F165" s="2314">
        <v>9900000</v>
      </c>
      <c r="G165" s="2398"/>
      <c r="H165" s="2398"/>
      <c r="I165" s="2392"/>
      <c r="J165" s="2392"/>
      <c r="K165" s="2392"/>
      <c r="L165" s="2538"/>
      <c r="M165" s="592"/>
    </row>
    <row r="166" spans="1:13" ht="12.75" customHeight="1">
      <c r="A166" s="2570" t="s">
        <v>810</v>
      </c>
      <c r="B166" s="2420" t="s">
        <v>811</v>
      </c>
      <c r="C166" s="2420" t="s">
        <v>394</v>
      </c>
      <c r="D166" s="2347" t="s">
        <v>296</v>
      </c>
      <c r="E166" s="1254">
        <f>E167+E171</f>
        <v>0</v>
      </c>
      <c r="F166" s="2166">
        <f>F167+F171</f>
        <v>0</v>
      </c>
      <c r="G166" s="2658"/>
      <c r="H166" s="2384" t="s">
        <v>812</v>
      </c>
      <c r="I166" s="2390" t="s">
        <v>591</v>
      </c>
      <c r="J166" s="2390">
        <v>200</v>
      </c>
      <c r="K166" s="2390">
        <v>200</v>
      </c>
      <c r="L166" s="2536"/>
      <c r="M166" s="592"/>
    </row>
    <row r="167" spans="1:13" ht="19.5">
      <c r="A167" s="2474"/>
      <c r="B167" s="2539"/>
      <c r="C167" s="2421"/>
      <c r="D167" s="709" t="s">
        <v>3346</v>
      </c>
      <c r="E167" s="1254">
        <f>E168+E169+E170</f>
        <v>0</v>
      </c>
      <c r="F167" s="2168">
        <f>F168+F169+F170</f>
        <v>0</v>
      </c>
      <c r="G167" s="3235"/>
      <c r="H167" s="2639"/>
      <c r="I167" s="2677"/>
      <c r="J167" s="2677"/>
      <c r="K167" s="2677"/>
      <c r="L167" s="2537"/>
      <c r="M167" s="592"/>
    </row>
    <row r="168" spans="1:13" ht="13.5" customHeight="1">
      <c r="A168" s="2474"/>
      <c r="B168" s="2539"/>
      <c r="C168" s="2421"/>
      <c r="D168" s="707" t="s">
        <v>303</v>
      </c>
      <c r="E168" s="1551">
        <v>0</v>
      </c>
      <c r="F168" s="2167">
        <v>0</v>
      </c>
      <c r="G168" s="3235"/>
      <c r="H168" s="2676"/>
      <c r="I168" s="2677"/>
      <c r="J168" s="2677"/>
      <c r="K168" s="2677"/>
      <c r="L168" s="2538"/>
      <c r="M168" s="592"/>
    </row>
    <row r="169" spans="1:13" ht="13.5" customHeight="1">
      <c r="A169" s="2474"/>
      <c r="B169" s="2539"/>
      <c r="C169" s="2421"/>
      <c r="D169" s="718" t="s">
        <v>304</v>
      </c>
      <c r="E169" s="1254">
        <v>0</v>
      </c>
      <c r="F169" s="2166">
        <v>0</v>
      </c>
      <c r="G169" s="3235"/>
      <c r="H169" s="2658" t="s">
        <v>813</v>
      </c>
      <c r="I169" s="2390" t="s">
        <v>591</v>
      </c>
      <c r="J169" s="2750">
        <v>5</v>
      </c>
      <c r="K169" s="2750">
        <v>5</v>
      </c>
      <c r="L169" s="2536"/>
      <c r="M169" s="592"/>
    </row>
    <row r="170" spans="1:13" ht="19.5" customHeight="1">
      <c r="A170" s="2474"/>
      <c r="B170" s="2539"/>
      <c r="C170" s="2421"/>
      <c r="D170" s="709" t="s">
        <v>305</v>
      </c>
      <c r="E170" s="1554">
        <v>0</v>
      </c>
      <c r="F170" s="803">
        <v>0</v>
      </c>
      <c r="G170" s="3235"/>
      <c r="H170" s="2659"/>
      <c r="I170" s="2677"/>
      <c r="J170" s="2801"/>
      <c r="K170" s="2801"/>
      <c r="L170" s="2537"/>
      <c r="M170" s="592"/>
    </row>
    <row r="171" spans="1:13" ht="14.25" customHeight="1">
      <c r="A171" s="2474"/>
      <c r="B171" s="2539"/>
      <c r="C171" s="2421"/>
      <c r="D171" s="718" t="s">
        <v>302</v>
      </c>
      <c r="E171" s="1551">
        <v>0</v>
      </c>
      <c r="F171" s="803">
        <v>0</v>
      </c>
      <c r="G171" s="3236"/>
      <c r="H171" s="2681"/>
      <c r="I171" s="2677"/>
      <c r="J171" s="2751"/>
      <c r="K171" s="2751"/>
      <c r="L171" s="2538"/>
      <c r="M171" s="592"/>
    </row>
    <row r="172" spans="1:13" ht="12.75" customHeight="1">
      <c r="A172" s="2617" t="s">
        <v>814</v>
      </c>
      <c r="B172" s="2381" t="s">
        <v>832</v>
      </c>
      <c r="C172" s="2420" t="s">
        <v>394</v>
      </c>
      <c r="D172" s="709" t="s">
        <v>296</v>
      </c>
      <c r="E172" s="1254">
        <f>E173+E177</f>
        <v>0</v>
      </c>
      <c r="F172" s="854">
        <f>F173+F177</f>
        <v>0</v>
      </c>
      <c r="G172" s="2658"/>
      <c r="H172" s="2384" t="s">
        <v>833</v>
      </c>
      <c r="I172" s="2390" t="s">
        <v>591</v>
      </c>
      <c r="J172" s="2390">
        <v>40</v>
      </c>
      <c r="K172" s="2390">
        <v>40</v>
      </c>
      <c r="L172" s="2536"/>
      <c r="M172" s="592"/>
    </row>
    <row r="173" spans="1:13" ht="19.5">
      <c r="A173" s="3221"/>
      <c r="B173" s="2539"/>
      <c r="C173" s="2421"/>
      <c r="D173" s="709" t="s">
        <v>3346</v>
      </c>
      <c r="E173" s="1254">
        <f>E174+E175+E176</f>
        <v>0</v>
      </c>
      <c r="F173" s="854">
        <f>F174+F175+F176</f>
        <v>0</v>
      </c>
      <c r="G173" s="3235"/>
      <c r="H173" s="2385"/>
      <c r="I173" s="2696"/>
      <c r="J173" s="2696"/>
      <c r="K173" s="2696"/>
      <c r="L173" s="2537"/>
      <c r="M173" s="592"/>
    </row>
    <row r="174" spans="1:13" ht="13.5" customHeight="1">
      <c r="A174" s="3221"/>
      <c r="B174" s="2539"/>
      <c r="C174" s="2421"/>
      <c r="D174" s="709" t="s">
        <v>303</v>
      </c>
      <c r="E174" s="1254">
        <v>0</v>
      </c>
      <c r="F174" s="854">
        <v>0</v>
      </c>
      <c r="G174" s="3235"/>
      <c r="H174" s="2385"/>
      <c r="I174" s="2696"/>
      <c r="J174" s="2696"/>
      <c r="K174" s="2696"/>
      <c r="L174" s="2537"/>
      <c r="M174" s="592"/>
    </row>
    <row r="175" spans="1:13" ht="13.5" customHeight="1">
      <c r="A175" s="3221"/>
      <c r="B175" s="2539"/>
      <c r="C175" s="2421"/>
      <c r="D175" s="718" t="s">
        <v>304</v>
      </c>
      <c r="E175" s="1254">
        <v>0</v>
      </c>
      <c r="F175" s="854">
        <v>0</v>
      </c>
      <c r="G175" s="3235"/>
      <c r="H175" s="2639"/>
      <c r="I175" s="2696"/>
      <c r="J175" s="2696"/>
      <c r="K175" s="2696"/>
      <c r="L175" s="2537"/>
      <c r="M175" s="592"/>
    </row>
    <row r="176" spans="1:13" ht="19.5" customHeight="1">
      <c r="A176" s="3221"/>
      <c r="B176" s="2539"/>
      <c r="C176" s="2421"/>
      <c r="D176" s="709" t="s">
        <v>305</v>
      </c>
      <c r="E176" s="1254">
        <v>0</v>
      </c>
      <c r="F176" s="854">
        <v>0</v>
      </c>
      <c r="G176" s="3235"/>
      <c r="H176" s="2671"/>
      <c r="I176" s="2696"/>
      <c r="J176" s="2696"/>
      <c r="K176" s="2696"/>
      <c r="L176" s="2537"/>
      <c r="M176" s="592"/>
    </row>
    <row r="177" spans="1:15" ht="14.25" customHeight="1">
      <c r="A177" s="3222"/>
      <c r="B177" s="2540"/>
      <c r="C177" s="2421"/>
      <c r="D177" s="718" t="s">
        <v>302</v>
      </c>
      <c r="E177" s="1254">
        <v>0</v>
      </c>
      <c r="F177" s="854">
        <v>0</v>
      </c>
      <c r="G177" s="3236"/>
      <c r="H177" s="2680"/>
      <c r="I177" s="3032"/>
      <c r="J177" s="3032"/>
      <c r="K177" s="3032"/>
      <c r="L177" s="2538"/>
      <c r="M177" s="592"/>
    </row>
    <row r="178" spans="1:15" s="2058" customFormat="1" ht="14.25" customHeight="1">
      <c r="A178" s="2617" t="s">
        <v>3168</v>
      </c>
      <c r="B178" s="2381" t="s">
        <v>3169</v>
      </c>
      <c r="C178" s="2420" t="s">
        <v>394</v>
      </c>
      <c r="D178" s="2077" t="s">
        <v>296</v>
      </c>
      <c r="E178" s="2092">
        <f>E179+E183</f>
        <v>100000</v>
      </c>
      <c r="F178" s="2092">
        <f>F179+F183</f>
        <v>0</v>
      </c>
      <c r="G178" s="2938" t="s">
        <v>3185</v>
      </c>
      <c r="H178" s="2384" t="s">
        <v>3171</v>
      </c>
      <c r="I178" s="2390" t="s">
        <v>489</v>
      </c>
      <c r="J178" s="2390">
        <v>1</v>
      </c>
      <c r="K178" s="2086"/>
      <c r="L178" s="2168"/>
      <c r="M178" s="592"/>
    </row>
    <row r="179" spans="1:15" s="2058" customFormat="1" ht="24" customHeight="1">
      <c r="A179" s="3221"/>
      <c r="B179" s="2539"/>
      <c r="C179" s="2421"/>
      <c r="D179" s="2077" t="s">
        <v>301</v>
      </c>
      <c r="E179" s="2092">
        <f>E180+E181+E182</f>
        <v>100000</v>
      </c>
      <c r="F179" s="2092">
        <f>F180+F181+F182</f>
        <v>0</v>
      </c>
      <c r="G179" s="2939"/>
      <c r="H179" s="2639"/>
      <c r="I179" s="2677"/>
      <c r="J179" s="2677"/>
      <c r="K179" s="2086"/>
      <c r="L179" s="2168"/>
      <c r="M179" s="592"/>
    </row>
    <row r="180" spans="1:15" s="2058" customFormat="1" ht="14.25" customHeight="1">
      <c r="A180" s="3221"/>
      <c r="B180" s="2539"/>
      <c r="C180" s="2421"/>
      <c r="D180" s="2077" t="s">
        <v>303</v>
      </c>
      <c r="E180" s="2092">
        <v>100000</v>
      </c>
      <c r="F180" s="2092">
        <v>0</v>
      </c>
      <c r="G180" s="2146"/>
      <c r="H180" s="2676"/>
      <c r="I180" s="2596"/>
      <c r="J180" s="2596"/>
      <c r="K180" s="2091"/>
      <c r="L180" s="2169"/>
      <c r="M180" s="592"/>
    </row>
    <row r="181" spans="1:15" s="2058" customFormat="1" ht="14.25" customHeight="1">
      <c r="A181" s="3221"/>
      <c r="B181" s="2539"/>
      <c r="C181" s="2421"/>
      <c r="D181" s="2067" t="s">
        <v>304</v>
      </c>
      <c r="E181" s="2092">
        <v>0</v>
      </c>
      <c r="F181" s="2092">
        <v>0</v>
      </c>
      <c r="G181" s="2146"/>
      <c r="H181" s="2384" t="s">
        <v>3341</v>
      </c>
      <c r="I181" s="2060" t="s">
        <v>741</v>
      </c>
      <c r="J181" s="2060">
        <v>15</v>
      </c>
      <c r="K181" s="2086"/>
      <c r="L181" s="2168"/>
      <c r="M181" s="592"/>
    </row>
    <row r="182" spans="1:15" s="2058" customFormat="1" ht="24" customHeight="1">
      <c r="A182" s="3221"/>
      <c r="B182" s="2539"/>
      <c r="C182" s="2421"/>
      <c r="D182" s="2077" t="s">
        <v>305</v>
      </c>
      <c r="E182" s="2092">
        <v>0</v>
      </c>
      <c r="F182" s="2092">
        <v>0</v>
      </c>
      <c r="G182" s="2146"/>
      <c r="H182" s="2385"/>
      <c r="I182" s="2086"/>
      <c r="J182" s="2086"/>
      <c r="K182" s="2086"/>
      <c r="L182" s="2168"/>
      <c r="M182" s="592"/>
    </row>
    <row r="183" spans="1:15" s="2058" customFormat="1" ht="18.75" customHeight="1">
      <c r="A183" s="3222"/>
      <c r="B183" s="2540"/>
      <c r="C183" s="2421"/>
      <c r="D183" s="2067" t="s">
        <v>302</v>
      </c>
      <c r="E183" s="2092">
        <v>0</v>
      </c>
      <c r="F183" s="2092">
        <v>0</v>
      </c>
      <c r="G183" s="2146"/>
      <c r="H183" s="2398"/>
      <c r="I183" s="2086"/>
      <c r="J183" s="2086"/>
      <c r="K183" s="2086"/>
      <c r="L183" s="2168"/>
      <c r="M183" s="592"/>
    </row>
    <row r="184" spans="1:15" s="5" customFormat="1">
      <c r="A184" s="2648" t="s">
        <v>835</v>
      </c>
      <c r="B184" s="2368" t="s">
        <v>834</v>
      </c>
      <c r="C184" s="2368"/>
      <c r="D184" s="722" t="s">
        <v>296</v>
      </c>
      <c r="E184" s="1220">
        <f>E185+E189</f>
        <v>9196430.4000000004</v>
      </c>
      <c r="F184" s="879">
        <f>F185+F189</f>
        <v>9196430.4000000004</v>
      </c>
      <c r="G184" s="2405"/>
      <c r="H184" s="2414"/>
      <c r="I184" s="2414"/>
      <c r="J184" s="2414"/>
      <c r="K184" s="2414"/>
      <c r="L184" s="2528"/>
      <c r="M184" s="437"/>
    </row>
    <row r="185" spans="1:15" s="5" customFormat="1" ht="19.5">
      <c r="A185" s="2649"/>
      <c r="B185" s="2587"/>
      <c r="C185" s="2587"/>
      <c r="D185" s="722" t="s">
        <v>301</v>
      </c>
      <c r="E185" s="1220">
        <f>E186+E187+E188</f>
        <v>9196430.4000000004</v>
      </c>
      <c r="F185" s="879">
        <f>F186+F187+F188</f>
        <v>9196430.4000000004</v>
      </c>
      <c r="G185" s="2406"/>
      <c r="H185" s="2415"/>
      <c r="I185" s="2415"/>
      <c r="J185" s="2415"/>
      <c r="K185" s="2415"/>
      <c r="L185" s="2529"/>
      <c r="M185" s="437"/>
    </row>
    <row r="186" spans="1:15" s="5" customFormat="1">
      <c r="A186" s="2649"/>
      <c r="B186" s="2587"/>
      <c r="C186" s="2587"/>
      <c r="D186" s="722" t="s">
        <v>303</v>
      </c>
      <c r="E186" s="1220">
        <f>E192+E198</f>
        <v>7663530.4000000004</v>
      </c>
      <c r="F186" s="1220">
        <f>F192+F198</f>
        <v>7663530.4000000004</v>
      </c>
      <c r="G186" s="2406"/>
      <c r="H186" s="2415"/>
      <c r="I186" s="2415"/>
      <c r="J186" s="2415"/>
      <c r="K186" s="2415"/>
      <c r="L186" s="2529"/>
      <c r="M186" s="437"/>
      <c r="O186" s="495"/>
    </row>
    <row r="187" spans="1:15" s="5" customFormat="1">
      <c r="A187" s="2649"/>
      <c r="B187" s="2587"/>
      <c r="C187" s="2587"/>
      <c r="D187" s="716" t="s">
        <v>304</v>
      </c>
      <c r="E187" s="1220">
        <f>E193+E199</f>
        <v>1532900</v>
      </c>
      <c r="F187" s="1220">
        <f>F193+F199</f>
        <v>1532900</v>
      </c>
      <c r="G187" s="2406"/>
      <c r="H187" s="2415"/>
      <c r="I187" s="2415"/>
      <c r="J187" s="2415"/>
      <c r="K187" s="2415"/>
      <c r="L187" s="2529"/>
      <c r="M187" s="437"/>
    </row>
    <row r="188" spans="1:15" ht="19.5">
      <c r="A188" s="2649"/>
      <c r="B188" s="2587"/>
      <c r="C188" s="2587"/>
      <c r="D188" s="722" t="s">
        <v>305</v>
      </c>
      <c r="E188" s="1220">
        <f t="shared" ref="E188:E189" si="12">E194</f>
        <v>0</v>
      </c>
      <c r="F188" s="879">
        <f t="shared" ref="F188:F189" si="13">F194</f>
        <v>0</v>
      </c>
      <c r="G188" s="2406"/>
      <c r="H188" s="2415"/>
      <c r="I188" s="2415"/>
      <c r="J188" s="2415"/>
      <c r="K188" s="2415"/>
      <c r="L188" s="2529"/>
      <c r="M188" s="592"/>
    </row>
    <row r="189" spans="1:15" ht="12.75" customHeight="1">
      <c r="A189" s="2667"/>
      <c r="B189" s="2588"/>
      <c r="C189" s="2588"/>
      <c r="D189" s="716" t="s">
        <v>302</v>
      </c>
      <c r="E189" s="1220">
        <f t="shared" si="12"/>
        <v>0</v>
      </c>
      <c r="F189" s="879">
        <f t="shared" si="13"/>
        <v>0</v>
      </c>
      <c r="G189" s="2407"/>
      <c r="H189" s="2416"/>
      <c r="I189" s="2416"/>
      <c r="J189" s="2416"/>
      <c r="K189" s="2416"/>
      <c r="L189" s="2530"/>
      <c r="M189" s="592"/>
    </row>
    <row r="190" spans="1:15" s="5" customFormat="1">
      <c r="A190" s="2395" t="s">
        <v>836</v>
      </c>
      <c r="B190" s="2420" t="s">
        <v>837</v>
      </c>
      <c r="C190" s="2420" t="s">
        <v>394</v>
      </c>
      <c r="D190" s="718" t="s">
        <v>296</v>
      </c>
      <c r="E190" s="1254">
        <f>E191+E195</f>
        <v>7548150.8300000001</v>
      </c>
      <c r="F190" s="854">
        <f>F191+F195</f>
        <v>7548150.8300000001</v>
      </c>
      <c r="G190" s="3238"/>
      <c r="H190" s="2384" t="s">
        <v>30</v>
      </c>
      <c r="I190" s="2390" t="s">
        <v>591</v>
      </c>
      <c r="J190" s="2390">
        <v>15</v>
      </c>
      <c r="K190" s="2390">
        <v>15</v>
      </c>
      <c r="L190" s="2536"/>
      <c r="M190" s="437"/>
    </row>
    <row r="191" spans="1:15" s="5" customFormat="1" ht="19.5">
      <c r="A191" s="2477"/>
      <c r="B191" s="2539"/>
      <c r="C191" s="2421"/>
      <c r="D191" s="709" t="s">
        <v>301</v>
      </c>
      <c r="E191" s="1254">
        <f>E192+E193+E194</f>
        <v>7548150.8300000001</v>
      </c>
      <c r="F191" s="808">
        <f>F192+F193+F194</f>
        <v>7548150.8300000001</v>
      </c>
      <c r="G191" s="3239"/>
      <c r="H191" s="2639"/>
      <c r="I191" s="2677"/>
      <c r="J191" s="2677"/>
      <c r="K191" s="2677"/>
      <c r="L191" s="2537"/>
      <c r="M191" s="437"/>
    </row>
    <row r="192" spans="1:15" s="5" customFormat="1">
      <c r="A192" s="2477"/>
      <c r="B192" s="2539"/>
      <c r="C192" s="2421"/>
      <c r="D192" s="707" t="s">
        <v>303</v>
      </c>
      <c r="E192" s="1551">
        <v>7548150.8300000001</v>
      </c>
      <c r="F192" s="2080">
        <v>7548150.8300000001</v>
      </c>
      <c r="G192" s="3239"/>
      <c r="H192" s="2639"/>
      <c r="I192" s="2596"/>
      <c r="J192" s="2596"/>
      <c r="K192" s="2677"/>
      <c r="L192" s="2538"/>
      <c r="M192" s="437"/>
    </row>
    <row r="193" spans="1:19" s="5" customFormat="1">
      <c r="A193" s="2477"/>
      <c r="B193" s="2539"/>
      <c r="C193" s="2421"/>
      <c r="D193" s="718" t="s">
        <v>304</v>
      </c>
      <c r="E193" s="1254">
        <v>0</v>
      </c>
      <c r="F193" s="854">
        <v>0</v>
      </c>
      <c r="G193" s="3239"/>
      <c r="H193" s="2658" t="s">
        <v>1140</v>
      </c>
      <c r="I193" s="2390" t="s">
        <v>325</v>
      </c>
      <c r="J193" s="2801">
        <v>240</v>
      </c>
      <c r="K193" s="2750">
        <v>240</v>
      </c>
      <c r="L193" s="2536"/>
      <c r="M193" s="437"/>
    </row>
    <row r="194" spans="1:19" ht="19.5">
      <c r="A194" s="2477"/>
      <c r="B194" s="2539"/>
      <c r="C194" s="2421"/>
      <c r="D194" s="709" t="s">
        <v>305</v>
      </c>
      <c r="E194" s="1554">
        <v>0</v>
      </c>
      <c r="F194" s="803">
        <v>0</v>
      </c>
      <c r="G194" s="3239"/>
      <c r="H194" s="2659"/>
      <c r="I194" s="2677"/>
      <c r="J194" s="2801"/>
      <c r="K194" s="2801"/>
      <c r="L194" s="2537"/>
      <c r="M194" s="592"/>
    </row>
    <row r="195" spans="1:19" ht="12.75" customHeight="1">
      <c r="A195" s="2477"/>
      <c r="B195" s="2539"/>
      <c r="C195" s="2421"/>
      <c r="D195" s="718" t="s">
        <v>302</v>
      </c>
      <c r="E195" s="1254">
        <v>0</v>
      </c>
      <c r="F195" s="854">
        <v>0</v>
      </c>
      <c r="G195" s="3240"/>
      <c r="H195" s="2681"/>
      <c r="I195" s="2596"/>
      <c r="J195" s="2751"/>
      <c r="K195" s="2751"/>
      <c r="L195" s="2538"/>
      <c r="M195" s="592"/>
    </row>
    <row r="196" spans="1:19" s="672" customFormat="1" ht="19.5" customHeight="1">
      <c r="A196" s="2395" t="s">
        <v>1816</v>
      </c>
      <c r="B196" s="2420" t="s">
        <v>2657</v>
      </c>
      <c r="C196" s="2420" t="s">
        <v>394</v>
      </c>
      <c r="D196" s="1541" t="s">
        <v>296</v>
      </c>
      <c r="E196" s="1254">
        <f>E197+E201</f>
        <v>1648279.57</v>
      </c>
      <c r="F196" s="1254">
        <f>F197+F201</f>
        <v>1648279.57</v>
      </c>
      <c r="G196" s="1560"/>
      <c r="H196" s="2381" t="s">
        <v>2658</v>
      </c>
      <c r="I196" s="1548" t="s">
        <v>306</v>
      </c>
      <c r="J196" s="1548">
        <v>75.8</v>
      </c>
      <c r="K196" s="1548">
        <v>75.8</v>
      </c>
      <c r="L196" s="2536"/>
      <c r="M196" s="592"/>
    </row>
    <row r="197" spans="1:19" s="672" customFormat="1" ht="41.25" customHeight="1">
      <c r="A197" s="2477"/>
      <c r="B197" s="2539"/>
      <c r="C197" s="2421"/>
      <c r="D197" s="1544" t="s">
        <v>301</v>
      </c>
      <c r="E197" s="1254">
        <f>E198+E199+E200</f>
        <v>1648279.57</v>
      </c>
      <c r="F197" s="1554">
        <f>F198+F199+F200</f>
        <v>1648279.57</v>
      </c>
      <c r="G197" s="1560"/>
      <c r="H197" s="2487"/>
      <c r="I197" s="1549"/>
      <c r="J197" s="1549"/>
      <c r="K197" s="1549"/>
      <c r="L197" s="2538"/>
      <c r="M197" s="592"/>
    </row>
    <row r="198" spans="1:19" s="672" customFormat="1" ht="12.75" customHeight="1">
      <c r="A198" s="2477"/>
      <c r="B198" s="2539"/>
      <c r="C198" s="2421"/>
      <c r="D198" s="1540" t="s">
        <v>303</v>
      </c>
      <c r="E198" s="1551">
        <v>115379.57</v>
      </c>
      <c r="F198" s="1702">
        <v>115379.57</v>
      </c>
      <c r="G198" s="1560"/>
      <c r="H198" s="2381" t="s">
        <v>2659</v>
      </c>
      <c r="I198" s="1547" t="s">
        <v>2661</v>
      </c>
      <c r="J198" s="1547">
        <v>3</v>
      </c>
      <c r="K198" s="1547">
        <v>3</v>
      </c>
      <c r="L198" s="2536"/>
      <c r="M198" s="592"/>
    </row>
    <row r="199" spans="1:19" s="672" customFormat="1" ht="27.75" customHeight="1">
      <c r="A199" s="2477"/>
      <c r="B199" s="2539"/>
      <c r="C199" s="2421"/>
      <c r="D199" s="1541" t="s">
        <v>304</v>
      </c>
      <c r="E199" s="1254">
        <v>1532900</v>
      </c>
      <c r="F199" s="1254">
        <v>1532900</v>
      </c>
      <c r="G199" s="1560"/>
      <c r="H199" s="2487"/>
      <c r="I199" s="1550"/>
      <c r="J199" s="1553"/>
      <c r="K199" s="1553"/>
      <c r="L199" s="2538"/>
      <c r="M199" s="592"/>
    </row>
    <row r="200" spans="1:19" s="672" customFormat="1" ht="12.75" customHeight="1">
      <c r="A200" s="2477"/>
      <c r="B200" s="2539"/>
      <c r="C200" s="2421"/>
      <c r="D200" s="1544" t="s">
        <v>305</v>
      </c>
      <c r="E200" s="1554">
        <v>0</v>
      </c>
      <c r="F200" s="1551">
        <v>0</v>
      </c>
      <c r="G200" s="1560"/>
      <c r="H200" s="2381" t="s">
        <v>2660</v>
      </c>
      <c r="I200" s="1547" t="s">
        <v>2661</v>
      </c>
      <c r="J200" s="1547">
        <v>3</v>
      </c>
      <c r="K200" s="1547">
        <v>3</v>
      </c>
      <c r="L200" s="2536"/>
      <c r="M200" s="592"/>
    </row>
    <row r="201" spans="1:19" s="672" customFormat="1" ht="30" customHeight="1">
      <c r="A201" s="2477"/>
      <c r="B201" s="2539"/>
      <c r="C201" s="2421"/>
      <c r="D201" s="1541" t="s">
        <v>302</v>
      </c>
      <c r="E201" s="1254">
        <v>0</v>
      </c>
      <c r="F201" s="1254">
        <v>0</v>
      </c>
      <c r="G201" s="1560"/>
      <c r="H201" s="2487"/>
      <c r="I201" s="1550"/>
      <c r="J201" s="1553"/>
      <c r="K201" s="2088"/>
      <c r="L201" s="2538"/>
      <c r="M201" s="592"/>
    </row>
    <row r="202" spans="1:19" ht="12.75" customHeight="1">
      <c r="A202" s="2455" t="s">
        <v>326</v>
      </c>
      <c r="B202" s="2393" t="s">
        <v>1520</v>
      </c>
      <c r="C202" s="2393"/>
      <c r="D202" s="792" t="s">
        <v>296</v>
      </c>
      <c r="E202" s="101">
        <f>E203+E207</f>
        <v>82350942.329999998</v>
      </c>
      <c r="F202" s="101">
        <f>F203+F207</f>
        <v>81948483.769999996</v>
      </c>
      <c r="G202" s="2434"/>
      <c r="H202" s="2592"/>
      <c r="I202" s="2592"/>
      <c r="J202" s="2592"/>
      <c r="K202" s="2593"/>
      <c r="L202" s="2812"/>
      <c r="M202" s="592"/>
      <c r="N202" s="602"/>
      <c r="O202" s="5"/>
      <c r="P202" s="5"/>
      <c r="Q202" s="5"/>
      <c r="R202" s="602"/>
      <c r="S202" s="5"/>
    </row>
    <row r="203" spans="1:19" ht="19.5">
      <c r="A203" s="2594"/>
      <c r="B203" s="2394"/>
      <c r="C203" s="2644"/>
      <c r="D203" s="792" t="s">
        <v>301</v>
      </c>
      <c r="E203" s="38">
        <f>E204+E205+E206</f>
        <v>82350942.329999998</v>
      </c>
      <c r="F203" s="38">
        <f>F204+F205+F206</f>
        <v>81948483.769999996</v>
      </c>
      <c r="G203" s="2435"/>
      <c r="H203" s="2593"/>
      <c r="I203" s="2593"/>
      <c r="J203" s="2593"/>
      <c r="K203" s="2593"/>
      <c r="L203" s="2813"/>
      <c r="M203" s="592"/>
    </row>
    <row r="204" spans="1:19" ht="13.5" customHeight="1">
      <c r="A204" s="2594"/>
      <c r="B204" s="2394"/>
      <c r="C204" s="2644"/>
      <c r="D204" s="792" t="s">
        <v>303</v>
      </c>
      <c r="E204" s="38">
        <f>E210+E230+E248</f>
        <v>1848942.33</v>
      </c>
      <c r="F204" s="38">
        <f>F210+F230+F248</f>
        <v>1446483.77</v>
      </c>
      <c r="G204" s="2435"/>
      <c r="H204" s="2593"/>
      <c r="I204" s="2593"/>
      <c r="J204" s="2593"/>
      <c r="K204" s="2593"/>
      <c r="L204" s="2813"/>
      <c r="M204" s="592"/>
    </row>
    <row r="205" spans="1:19" ht="13.5" customHeight="1">
      <c r="A205" s="2594"/>
      <c r="B205" s="2394"/>
      <c r="C205" s="2644"/>
      <c r="D205" s="859" t="s">
        <v>304</v>
      </c>
      <c r="E205" s="38">
        <f>E211+E231+E249</f>
        <v>80502000</v>
      </c>
      <c r="F205" s="38">
        <f>F211+F231+F249</f>
        <v>80502000</v>
      </c>
      <c r="G205" s="2435"/>
      <c r="H205" s="2593"/>
      <c r="I205" s="2593"/>
      <c r="J205" s="2593"/>
      <c r="K205" s="2593"/>
      <c r="L205" s="2813"/>
      <c r="M205" s="592"/>
    </row>
    <row r="206" spans="1:19" ht="19.5" customHeight="1">
      <c r="A206" s="2594"/>
      <c r="B206" s="2394"/>
      <c r="C206" s="2644"/>
      <c r="D206" s="792" t="s">
        <v>305</v>
      </c>
      <c r="E206" s="38">
        <f>E212++E232</f>
        <v>0</v>
      </c>
      <c r="F206" s="38">
        <f>F212+F232</f>
        <v>0</v>
      </c>
      <c r="G206" s="2435"/>
      <c r="H206" s="2593"/>
      <c r="I206" s="2593"/>
      <c r="J206" s="2593"/>
      <c r="K206" s="2593"/>
      <c r="L206" s="2813"/>
      <c r="M206" s="592"/>
    </row>
    <row r="207" spans="1:19" ht="14.25" customHeight="1">
      <c r="A207" s="2595"/>
      <c r="B207" s="2668"/>
      <c r="C207" s="2645"/>
      <c r="D207" s="859" t="s">
        <v>302</v>
      </c>
      <c r="E207" s="38">
        <f>E213+E233</f>
        <v>0</v>
      </c>
      <c r="F207" s="38">
        <f>F213+F233</f>
        <v>0</v>
      </c>
      <c r="G207" s="2436"/>
      <c r="H207" s="2679"/>
      <c r="I207" s="2679"/>
      <c r="J207" s="2679"/>
      <c r="K207" s="2679"/>
      <c r="L207" s="2814"/>
      <c r="M207" s="592"/>
    </row>
    <row r="208" spans="1:19" s="134" customFormat="1" ht="13.5" customHeight="1">
      <c r="A208" s="2366" t="s">
        <v>327</v>
      </c>
      <c r="B208" s="2368" t="s">
        <v>546</v>
      </c>
      <c r="C208" s="2388"/>
      <c r="D208" s="722" t="s">
        <v>296</v>
      </c>
      <c r="E208" s="969">
        <f>E209+E213</f>
        <v>1295324.33</v>
      </c>
      <c r="F208" s="271">
        <f>F209+F213</f>
        <v>1252293.77</v>
      </c>
      <c r="G208" s="2411"/>
      <c r="H208" s="2414"/>
      <c r="I208" s="2414"/>
      <c r="J208" s="2414"/>
      <c r="K208" s="2414"/>
      <c r="L208" s="2802"/>
      <c r="M208" s="437"/>
    </row>
    <row r="209" spans="1:13" s="134" customFormat="1" ht="11.25" customHeight="1">
      <c r="A209" s="2590"/>
      <c r="B209" s="2387"/>
      <c r="C209" s="2756"/>
      <c r="D209" s="722" t="s">
        <v>301</v>
      </c>
      <c r="E209" s="969">
        <f>E210+E211+E212</f>
        <v>1295324.33</v>
      </c>
      <c r="F209" s="271">
        <f>F210+F211+F212</f>
        <v>1252293.77</v>
      </c>
      <c r="G209" s="2412"/>
      <c r="H209" s="2415"/>
      <c r="I209" s="2415"/>
      <c r="J209" s="2415"/>
      <c r="K209" s="2415"/>
      <c r="L209" s="2803"/>
      <c r="M209" s="437"/>
    </row>
    <row r="210" spans="1:13" s="134" customFormat="1">
      <c r="A210" s="2590"/>
      <c r="B210" s="2387"/>
      <c r="C210" s="2756"/>
      <c r="D210" s="722" t="s">
        <v>303</v>
      </c>
      <c r="E210" s="969">
        <f>E220</f>
        <v>1295324.33</v>
      </c>
      <c r="F210" s="969">
        <f t="shared" ref="F210:F213" si="14">F220</f>
        <v>1252293.77</v>
      </c>
      <c r="G210" s="2412"/>
      <c r="H210" s="2415"/>
      <c r="I210" s="2415"/>
      <c r="J210" s="2415"/>
      <c r="K210" s="2415"/>
      <c r="L210" s="2803"/>
      <c r="M210" s="437"/>
    </row>
    <row r="211" spans="1:13" s="134" customFormat="1" ht="14.25" customHeight="1">
      <c r="A211" s="2590"/>
      <c r="B211" s="2387"/>
      <c r="C211" s="2756"/>
      <c r="D211" s="716" t="s">
        <v>304</v>
      </c>
      <c r="E211" s="969">
        <f>E221</f>
        <v>0</v>
      </c>
      <c r="F211" s="969">
        <f t="shared" si="14"/>
        <v>0</v>
      </c>
      <c r="G211" s="2412"/>
      <c r="H211" s="2415"/>
      <c r="I211" s="2415"/>
      <c r="J211" s="2415"/>
      <c r="K211" s="2415"/>
      <c r="L211" s="2803"/>
      <c r="M211" s="437"/>
    </row>
    <row r="212" spans="1:13" s="134" customFormat="1" ht="24" customHeight="1">
      <c r="A212" s="2590"/>
      <c r="B212" s="2387"/>
      <c r="C212" s="2756"/>
      <c r="D212" s="722" t="s">
        <v>305</v>
      </c>
      <c r="E212" s="969">
        <f>E222</f>
        <v>0</v>
      </c>
      <c r="F212" s="969">
        <f t="shared" si="14"/>
        <v>0</v>
      </c>
      <c r="G212" s="2412"/>
      <c r="H212" s="2415"/>
      <c r="I212" s="2415"/>
      <c r="J212" s="2415"/>
      <c r="K212" s="2415"/>
      <c r="L212" s="2803"/>
      <c r="M212" s="437"/>
    </row>
    <row r="213" spans="1:13" s="134" customFormat="1" ht="13.5" customHeight="1">
      <c r="A213" s="2591"/>
      <c r="B213" s="2400"/>
      <c r="C213" s="2757"/>
      <c r="D213" s="716" t="s">
        <v>302</v>
      </c>
      <c r="E213" s="969">
        <f>E223</f>
        <v>0</v>
      </c>
      <c r="F213" s="969">
        <f t="shared" si="14"/>
        <v>0</v>
      </c>
      <c r="G213" s="2413"/>
      <c r="H213" s="2416"/>
      <c r="I213" s="2416"/>
      <c r="J213" s="2416"/>
      <c r="K213" s="2416"/>
      <c r="L213" s="2804"/>
      <c r="M213" s="437"/>
    </row>
    <row r="214" spans="1:13" s="5" customFormat="1" ht="59.25" customHeight="1">
      <c r="A214" s="2378" t="s">
        <v>328</v>
      </c>
      <c r="B214" s="3223" t="s">
        <v>1951</v>
      </c>
      <c r="C214" s="2617" t="s">
        <v>395</v>
      </c>
      <c r="D214" s="2381" t="s">
        <v>296</v>
      </c>
      <c r="E214" s="2910">
        <f>E219+E223</f>
        <v>1295324.33</v>
      </c>
      <c r="F214" s="2910">
        <f>F219+F223</f>
        <v>1252293.77</v>
      </c>
      <c r="G214" s="2384"/>
      <c r="H214" s="715" t="s">
        <v>1571</v>
      </c>
      <c r="I214" s="692" t="s">
        <v>325</v>
      </c>
      <c r="J214" s="692">
        <v>2</v>
      </c>
      <c r="K214" s="692">
        <v>2</v>
      </c>
      <c r="L214" s="988"/>
      <c r="M214" s="437"/>
    </row>
    <row r="215" spans="1:13" s="5" customFormat="1" ht="21" hidden="1" customHeight="1">
      <c r="A215" s="2379"/>
      <c r="B215" s="3224"/>
      <c r="C215" s="2618"/>
      <c r="D215" s="2454"/>
      <c r="E215" s="2911"/>
      <c r="F215" s="2911"/>
      <c r="G215" s="2385"/>
      <c r="H215" s="691" t="s">
        <v>1573</v>
      </c>
      <c r="I215" s="692" t="s">
        <v>325</v>
      </c>
      <c r="J215" s="692">
        <v>0</v>
      </c>
      <c r="K215" s="692">
        <v>0</v>
      </c>
      <c r="L215" s="2154"/>
      <c r="M215" s="437"/>
    </row>
    <row r="216" spans="1:13" s="5" customFormat="1" ht="33" customHeight="1">
      <c r="A216" s="2379"/>
      <c r="B216" s="3224"/>
      <c r="C216" s="2618"/>
      <c r="D216" s="2454"/>
      <c r="E216" s="2911"/>
      <c r="F216" s="2911"/>
      <c r="G216" s="2385"/>
      <c r="H216" s="715" t="s">
        <v>1572</v>
      </c>
      <c r="I216" s="692" t="s">
        <v>325</v>
      </c>
      <c r="J216" s="2313">
        <v>2</v>
      </c>
      <c r="K216" s="692">
        <v>2</v>
      </c>
      <c r="L216" s="1863"/>
      <c r="M216" s="437"/>
    </row>
    <row r="217" spans="1:13" s="5" customFormat="1" ht="26.25" customHeight="1">
      <c r="A217" s="2379"/>
      <c r="B217" s="3224"/>
      <c r="C217" s="2618"/>
      <c r="D217" s="2487"/>
      <c r="E217" s="2912"/>
      <c r="F217" s="2912"/>
      <c r="G217" s="2385"/>
      <c r="H217" s="2385" t="s">
        <v>1258</v>
      </c>
      <c r="I217" s="2580" t="s">
        <v>306</v>
      </c>
      <c r="J217" s="2580">
        <v>100</v>
      </c>
      <c r="K217" s="2580">
        <v>100</v>
      </c>
      <c r="L217" s="2154"/>
      <c r="M217" s="437"/>
    </row>
    <row r="218" spans="1:13" s="5" customFormat="1" ht="26.25" customHeight="1">
      <c r="A218" s="2379"/>
      <c r="B218" s="3224"/>
      <c r="C218" s="2618"/>
      <c r="D218" s="709"/>
      <c r="E218" s="955"/>
      <c r="F218" s="245"/>
      <c r="G218" s="2385"/>
      <c r="H218" s="2385"/>
      <c r="I218" s="2580"/>
      <c r="J218" s="2580"/>
      <c r="K218" s="2580"/>
      <c r="L218" s="2154"/>
      <c r="M218" s="437"/>
    </row>
    <row r="219" spans="1:13" s="5" customFormat="1" ht="34.5" customHeight="1">
      <c r="A219" s="2379"/>
      <c r="B219" s="3224"/>
      <c r="C219" s="2618"/>
      <c r="D219" s="709" t="s">
        <v>301</v>
      </c>
      <c r="E219" s="955">
        <f>E220+E221+E222</f>
        <v>1295324.33</v>
      </c>
      <c r="F219" s="245">
        <f>F220+F221+F222</f>
        <v>1252293.77</v>
      </c>
      <c r="G219" s="2385"/>
      <c r="H219" s="2385"/>
      <c r="I219" s="2580"/>
      <c r="J219" s="2580"/>
      <c r="K219" s="2580"/>
      <c r="L219" s="2154"/>
      <c r="M219" s="437"/>
    </row>
    <row r="220" spans="1:13" s="134" customFormat="1" ht="33" customHeight="1">
      <c r="A220" s="2379"/>
      <c r="B220" s="3224"/>
      <c r="C220" s="2618"/>
      <c r="D220" s="709" t="s">
        <v>303</v>
      </c>
      <c r="E220" s="955">
        <v>1295324.33</v>
      </c>
      <c r="F220" s="245">
        <v>1252293.77</v>
      </c>
      <c r="G220" s="2385"/>
      <c r="H220" s="2385"/>
      <c r="I220" s="2876"/>
      <c r="J220" s="2876"/>
      <c r="K220" s="2876"/>
      <c r="L220" s="1863"/>
      <c r="M220" s="437"/>
    </row>
    <row r="221" spans="1:13" s="134" customFormat="1" ht="25.5" customHeight="1">
      <c r="A221" s="2379"/>
      <c r="B221" s="3224"/>
      <c r="C221" s="2618"/>
      <c r="D221" s="718" t="s">
        <v>304</v>
      </c>
      <c r="E221" s="1559">
        <v>0</v>
      </c>
      <c r="F221" s="847">
        <v>0</v>
      </c>
      <c r="G221" s="2391"/>
      <c r="H221" s="2384" t="s">
        <v>1316</v>
      </c>
      <c r="I221" s="2579" t="s">
        <v>325</v>
      </c>
      <c r="J221" s="2579">
        <v>285</v>
      </c>
      <c r="K221" s="2579">
        <v>285</v>
      </c>
      <c r="L221" s="2910"/>
      <c r="M221" s="437"/>
    </row>
    <row r="222" spans="1:13" s="134" customFormat="1" ht="34.5" customHeight="1">
      <c r="A222" s="2379"/>
      <c r="B222" s="3224"/>
      <c r="C222" s="2618"/>
      <c r="D222" s="709" t="s">
        <v>305</v>
      </c>
      <c r="E222" s="1558">
        <v>0</v>
      </c>
      <c r="F222" s="846">
        <v>0</v>
      </c>
      <c r="G222" s="2391"/>
      <c r="H222" s="2385"/>
      <c r="I222" s="2580"/>
      <c r="J222" s="2580"/>
      <c r="K222" s="2580"/>
      <c r="L222" s="2911"/>
      <c r="M222" s="437"/>
    </row>
    <row r="223" spans="1:13" s="5" customFormat="1" ht="41.25" customHeight="1">
      <c r="A223" s="2379"/>
      <c r="B223" s="3224"/>
      <c r="C223" s="2618"/>
      <c r="D223" s="707" t="s">
        <v>302</v>
      </c>
      <c r="E223" s="1558">
        <v>0</v>
      </c>
      <c r="F223" s="846">
        <v>0</v>
      </c>
      <c r="G223" s="2391"/>
      <c r="H223" s="2398"/>
      <c r="I223" s="2876"/>
      <c r="J223" s="2876"/>
      <c r="K223" s="2876"/>
      <c r="L223" s="2912"/>
      <c r="M223" s="437"/>
    </row>
    <row r="224" spans="1:13" s="134" customFormat="1" ht="19.5" customHeight="1">
      <c r="A224" s="784"/>
      <c r="B224" s="708"/>
      <c r="C224" s="798"/>
      <c r="D224" s="708"/>
      <c r="E224" s="1559"/>
      <c r="F224" s="847"/>
      <c r="G224" s="2391"/>
      <c r="H224" s="715" t="s">
        <v>1314</v>
      </c>
      <c r="I224" s="688" t="s">
        <v>325</v>
      </c>
      <c r="J224" s="692">
        <v>8</v>
      </c>
      <c r="K224" s="692">
        <v>8</v>
      </c>
      <c r="L224" s="955"/>
      <c r="M224" s="437"/>
    </row>
    <row r="225" spans="1:13" s="5" customFormat="1" ht="18.75" customHeight="1">
      <c r="A225" s="784"/>
      <c r="B225" s="708"/>
      <c r="C225" s="798"/>
      <c r="D225" s="708"/>
      <c r="E225" s="1559"/>
      <c r="F225" s="847"/>
      <c r="G225" s="2391"/>
      <c r="H225" s="715" t="s">
        <v>1315</v>
      </c>
      <c r="I225" s="688" t="s">
        <v>325</v>
      </c>
      <c r="J225" s="692">
        <v>265</v>
      </c>
      <c r="K225" s="692">
        <v>265</v>
      </c>
      <c r="L225" s="955"/>
      <c r="M225" s="437"/>
    </row>
    <row r="226" spans="1:13" s="5" customFormat="1" ht="29.25" customHeight="1">
      <c r="A226" s="784"/>
      <c r="B226" s="708"/>
      <c r="C226" s="798"/>
      <c r="D226" s="708"/>
      <c r="E226" s="1559"/>
      <c r="F226" s="847"/>
      <c r="G226" s="2391"/>
      <c r="H226" s="715" t="s">
        <v>1519</v>
      </c>
      <c r="I226" s="688" t="s">
        <v>325</v>
      </c>
      <c r="J226" s="689">
        <v>12</v>
      </c>
      <c r="K226" s="689">
        <v>12</v>
      </c>
      <c r="L226" s="955"/>
      <c r="M226" s="437"/>
    </row>
    <row r="227" spans="1:13" s="5" customFormat="1" ht="97.5" customHeight="1">
      <c r="A227" s="784"/>
      <c r="B227" s="708"/>
      <c r="C227" s="798"/>
      <c r="D227" s="1544"/>
      <c r="E227" s="1559"/>
      <c r="F227" s="847"/>
      <c r="G227" s="687"/>
      <c r="H227" s="687" t="s">
        <v>1259</v>
      </c>
      <c r="I227" s="688" t="s">
        <v>306</v>
      </c>
      <c r="J227" s="688">
        <v>100</v>
      </c>
      <c r="K227" s="688">
        <v>100</v>
      </c>
      <c r="L227" s="1182"/>
      <c r="M227" s="437"/>
    </row>
    <row r="228" spans="1:13" s="5" customFormat="1">
      <c r="A228" s="2366" t="s">
        <v>771</v>
      </c>
      <c r="B228" s="2368" t="s">
        <v>1317</v>
      </c>
      <c r="C228" s="2388"/>
      <c r="D228" s="722" t="s">
        <v>296</v>
      </c>
      <c r="E228" s="969">
        <f>E229+E233</f>
        <v>553618</v>
      </c>
      <c r="F228" s="271">
        <f>F229+F233</f>
        <v>194190</v>
      </c>
      <c r="G228" s="2926"/>
      <c r="H228" s="2411" t="s">
        <v>1319</v>
      </c>
      <c r="I228" s="2414" t="s">
        <v>634</v>
      </c>
      <c r="J228" s="2414">
        <v>10</v>
      </c>
      <c r="K228" s="2414">
        <v>60</v>
      </c>
      <c r="L228" s="2874" t="s">
        <v>3172</v>
      </c>
      <c r="M228" s="437"/>
    </row>
    <row r="229" spans="1:13" s="5" customFormat="1" ht="20.25" customHeight="1">
      <c r="A229" s="2590"/>
      <c r="B229" s="2387"/>
      <c r="C229" s="2756"/>
      <c r="D229" s="722" t="s">
        <v>301</v>
      </c>
      <c r="E229" s="969">
        <f>E230+E231+E232</f>
        <v>553618</v>
      </c>
      <c r="F229" s="271">
        <f>F230+F231+F232</f>
        <v>194190</v>
      </c>
      <c r="G229" s="2927"/>
      <c r="H229" s="2412"/>
      <c r="I229" s="2415"/>
      <c r="J229" s="2415"/>
      <c r="K229" s="2415"/>
      <c r="L229" s="2875"/>
      <c r="M229" s="437"/>
    </row>
    <row r="230" spans="1:13" s="5" customFormat="1" ht="15" customHeight="1">
      <c r="A230" s="2590"/>
      <c r="B230" s="2387"/>
      <c r="C230" s="2756"/>
      <c r="D230" s="722" t="s">
        <v>303</v>
      </c>
      <c r="E230" s="969">
        <f>E236+E242</f>
        <v>553618</v>
      </c>
      <c r="F230" s="271">
        <f>F236+F242</f>
        <v>194190</v>
      </c>
      <c r="G230" s="2927"/>
      <c r="H230" s="2412"/>
      <c r="I230" s="2415"/>
      <c r="J230" s="2415"/>
      <c r="K230" s="2415"/>
      <c r="L230" s="2875"/>
      <c r="M230" s="437"/>
    </row>
    <row r="231" spans="1:13" s="5" customFormat="1">
      <c r="A231" s="2590"/>
      <c r="B231" s="2387"/>
      <c r="C231" s="2756"/>
      <c r="D231" s="716" t="s">
        <v>304</v>
      </c>
      <c r="E231" s="969">
        <f t="shared" ref="E231:E233" si="15">E237+E243</f>
        <v>0</v>
      </c>
      <c r="F231" s="271">
        <f t="shared" ref="F231:F233" si="16">F237+F243</f>
        <v>0</v>
      </c>
      <c r="G231" s="2927"/>
      <c r="H231" s="2412"/>
      <c r="I231" s="2415"/>
      <c r="J231" s="2415"/>
      <c r="K231" s="2415"/>
      <c r="L231" s="2875"/>
      <c r="M231" s="437"/>
    </row>
    <row r="232" spans="1:13" s="5" customFormat="1" ht="21.75" customHeight="1">
      <c r="A232" s="2590"/>
      <c r="B232" s="2387"/>
      <c r="C232" s="2756"/>
      <c r="D232" s="722" t="s">
        <v>305</v>
      </c>
      <c r="E232" s="969">
        <f t="shared" si="15"/>
        <v>0</v>
      </c>
      <c r="F232" s="271">
        <f t="shared" si="16"/>
        <v>0</v>
      </c>
      <c r="G232" s="2927"/>
      <c r="H232" s="2412"/>
      <c r="I232" s="2415"/>
      <c r="J232" s="2415"/>
      <c r="K232" s="2415"/>
      <c r="L232" s="2875"/>
      <c r="M232" s="437"/>
    </row>
    <row r="233" spans="1:13" s="5" customFormat="1" ht="36.75" customHeight="1">
      <c r="A233" s="2591"/>
      <c r="B233" s="2400"/>
      <c r="C233" s="2757"/>
      <c r="D233" s="716" t="s">
        <v>302</v>
      </c>
      <c r="E233" s="969">
        <f t="shared" si="15"/>
        <v>0</v>
      </c>
      <c r="F233" s="271">
        <f t="shared" si="16"/>
        <v>0</v>
      </c>
      <c r="G233" s="2928"/>
      <c r="H233" s="2413"/>
      <c r="I233" s="2416"/>
      <c r="J233" s="2416"/>
      <c r="K233" s="2416"/>
      <c r="L233" s="3231"/>
      <c r="M233" s="437"/>
    </row>
    <row r="234" spans="1:13" s="5" customFormat="1" ht="17.25" customHeight="1">
      <c r="A234" s="2395" t="s">
        <v>772</v>
      </c>
      <c r="B234" s="2420" t="s">
        <v>1318</v>
      </c>
      <c r="C234" s="2420" t="s">
        <v>1579</v>
      </c>
      <c r="D234" s="718" t="s">
        <v>296</v>
      </c>
      <c r="E234" s="1254">
        <f>E235+E239</f>
        <v>65900</v>
      </c>
      <c r="F234" s="854">
        <f>F235+F239</f>
        <v>49190</v>
      </c>
      <c r="G234" s="2384" t="s">
        <v>3175</v>
      </c>
      <c r="H234" s="2658" t="s">
        <v>1320</v>
      </c>
      <c r="I234" s="2750" t="s">
        <v>634</v>
      </c>
      <c r="J234" s="2750">
        <v>15</v>
      </c>
      <c r="K234" s="2750">
        <v>5</v>
      </c>
      <c r="L234" s="3225"/>
      <c r="M234" s="437"/>
    </row>
    <row r="235" spans="1:13" s="5" customFormat="1" ht="19.5" customHeight="1">
      <c r="A235" s="2477"/>
      <c r="B235" s="2539"/>
      <c r="C235" s="2421"/>
      <c r="D235" s="709" t="s">
        <v>301</v>
      </c>
      <c r="E235" s="1254">
        <f>E236+E237+E238</f>
        <v>65900</v>
      </c>
      <c r="F235" s="808">
        <f>F236+F237+F238</f>
        <v>49190</v>
      </c>
      <c r="G235" s="2385"/>
      <c r="H235" s="2659"/>
      <c r="I235" s="2801"/>
      <c r="J235" s="2801"/>
      <c r="K235" s="2801"/>
      <c r="L235" s="3226"/>
      <c r="M235" s="437"/>
    </row>
    <row r="236" spans="1:13" s="5" customFormat="1">
      <c r="A236" s="2477"/>
      <c r="B236" s="2539"/>
      <c r="C236" s="2421"/>
      <c r="D236" s="707" t="s">
        <v>303</v>
      </c>
      <c r="E236" s="1551">
        <v>65900</v>
      </c>
      <c r="F236" s="803">
        <v>49190</v>
      </c>
      <c r="G236" s="2385"/>
      <c r="H236" s="2659"/>
      <c r="I236" s="2801"/>
      <c r="J236" s="2801"/>
      <c r="K236" s="2801"/>
      <c r="L236" s="3226"/>
      <c r="M236" s="437"/>
    </row>
    <row r="237" spans="1:13" s="5" customFormat="1" ht="14.25" customHeight="1">
      <c r="A237" s="2477"/>
      <c r="B237" s="2539"/>
      <c r="C237" s="2421"/>
      <c r="D237" s="718" t="s">
        <v>304</v>
      </c>
      <c r="E237" s="1254">
        <v>0</v>
      </c>
      <c r="F237" s="854">
        <v>0</v>
      </c>
      <c r="G237" s="2385"/>
      <c r="H237" s="2659"/>
      <c r="I237" s="2801"/>
      <c r="J237" s="2801"/>
      <c r="K237" s="2801"/>
      <c r="L237" s="3226"/>
      <c r="M237" s="437"/>
    </row>
    <row r="238" spans="1:13" s="5" customFormat="1" ht="24" customHeight="1">
      <c r="A238" s="2477"/>
      <c r="B238" s="2539"/>
      <c r="C238" s="2421"/>
      <c r="D238" s="709" t="s">
        <v>305</v>
      </c>
      <c r="E238" s="1554">
        <v>0</v>
      </c>
      <c r="F238" s="803">
        <v>0</v>
      </c>
      <c r="G238" s="2385"/>
      <c r="H238" s="2659"/>
      <c r="I238" s="2801"/>
      <c r="J238" s="2801"/>
      <c r="K238" s="2801"/>
      <c r="L238" s="3226"/>
      <c r="M238" s="437"/>
    </row>
    <row r="239" spans="1:13" s="5" customFormat="1" ht="13.5" customHeight="1">
      <c r="A239" s="2477"/>
      <c r="B239" s="2539"/>
      <c r="C239" s="2421"/>
      <c r="D239" s="718" t="s">
        <v>302</v>
      </c>
      <c r="E239" s="1254">
        <v>0</v>
      </c>
      <c r="F239" s="803">
        <v>0</v>
      </c>
      <c r="G239" s="2398"/>
      <c r="H239" s="2681"/>
      <c r="I239" s="2751"/>
      <c r="J239" s="2751"/>
      <c r="K239" s="2751"/>
      <c r="L239" s="3227"/>
      <c r="M239" s="437"/>
    </row>
    <row r="240" spans="1:13" ht="21.75" customHeight="1">
      <c r="A240" s="2395" t="s">
        <v>130</v>
      </c>
      <c r="B240" s="2420" t="s">
        <v>635</v>
      </c>
      <c r="C240" s="2420" t="s">
        <v>1579</v>
      </c>
      <c r="D240" s="718" t="s">
        <v>296</v>
      </c>
      <c r="E240" s="1254">
        <f>E241+E245</f>
        <v>487718</v>
      </c>
      <c r="F240" s="854">
        <f>F241+F245</f>
        <v>145000</v>
      </c>
      <c r="G240" s="2658" t="s">
        <v>3176</v>
      </c>
      <c r="H240" s="2384" t="s">
        <v>1032</v>
      </c>
      <c r="I240" s="2390" t="s">
        <v>325</v>
      </c>
      <c r="J240" s="2390">
        <v>15</v>
      </c>
      <c r="K240" s="2390">
        <v>5</v>
      </c>
      <c r="L240" s="2525" t="s">
        <v>3173</v>
      </c>
      <c r="M240" s="592"/>
    </row>
    <row r="241" spans="1:14" ht="20.25" customHeight="1">
      <c r="A241" s="2477"/>
      <c r="B241" s="2539"/>
      <c r="C241" s="2421"/>
      <c r="D241" s="709" t="s">
        <v>301</v>
      </c>
      <c r="E241" s="1254">
        <f>E242+E243+E244</f>
        <v>487718</v>
      </c>
      <c r="F241" s="808">
        <f>F242+F243+F244</f>
        <v>145000</v>
      </c>
      <c r="G241" s="3235"/>
      <c r="H241" s="2639"/>
      <c r="I241" s="2677"/>
      <c r="J241" s="2677"/>
      <c r="K241" s="2677"/>
      <c r="L241" s="2526"/>
      <c r="M241" s="592"/>
    </row>
    <row r="242" spans="1:14" ht="48.75" customHeight="1">
      <c r="A242" s="2477"/>
      <c r="B242" s="2539"/>
      <c r="C242" s="2421"/>
      <c r="D242" s="707" t="s">
        <v>303</v>
      </c>
      <c r="E242" s="1551">
        <v>487718</v>
      </c>
      <c r="F242" s="803">
        <v>145000</v>
      </c>
      <c r="G242" s="3235"/>
      <c r="H242" s="2639"/>
      <c r="I242" s="2596"/>
      <c r="J242" s="2596"/>
      <c r="K242" s="2677"/>
      <c r="L242" s="2527"/>
      <c r="M242" s="592"/>
    </row>
    <row r="243" spans="1:14" ht="15" customHeight="1">
      <c r="A243" s="2477"/>
      <c r="B243" s="2539"/>
      <c r="C243" s="2421"/>
      <c r="D243" s="718" t="s">
        <v>304</v>
      </c>
      <c r="E243" s="1254">
        <v>0</v>
      </c>
      <c r="F243" s="854">
        <v>0</v>
      </c>
      <c r="G243" s="3235"/>
      <c r="H243" s="2658" t="s">
        <v>1032</v>
      </c>
      <c r="I243" s="2390" t="s">
        <v>634</v>
      </c>
      <c r="J243" s="2750">
        <v>10</v>
      </c>
      <c r="K243" s="2750"/>
      <c r="L243" s="2525" t="s">
        <v>3174</v>
      </c>
      <c r="M243" s="592"/>
    </row>
    <row r="244" spans="1:14" ht="21.75" customHeight="1">
      <c r="A244" s="2477"/>
      <c r="B244" s="2539"/>
      <c r="C244" s="2421"/>
      <c r="D244" s="709" t="s">
        <v>305</v>
      </c>
      <c r="E244" s="1554">
        <v>0</v>
      </c>
      <c r="F244" s="803">
        <v>0</v>
      </c>
      <c r="G244" s="3235"/>
      <c r="H244" s="2659"/>
      <c r="I244" s="2677"/>
      <c r="J244" s="2801"/>
      <c r="K244" s="2801"/>
      <c r="L244" s="2526"/>
      <c r="N244" s="592"/>
    </row>
    <row r="245" spans="1:14" ht="26.25" customHeight="1" thickBot="1">
      <c r="A245" s="2704"/>
      <c r="B245" s="2670"/>
      <c r="C245" s="2584"/>
      <c r="D245" s="719" t="s">
        <v>302</v>
      </c>
      <c r="E245" s="576">
        <v>0</v>
      </c>
      <c r="F245" s="576">
        <v>0</v>
      </c>
      <c r="G245" s="3241"/>
      <c r="H245" s="3121"/>
      <c r="I245" s="2678"/>
      <c r="J245" s="3237"/>
      <c r="K245" s="3237"/>
      <c r="L245" s="2534"/>
      <c r="M245" s="592"/>
    </row>
    <row r="246" spans="1:14" ht="13.5" thickTop="1">
      <c r="A246" s="2366" t="s">
        <v>139</v>
      </c>
      <c r="B246" s="2368" t="s">
        <v>2698</v>
      </c>
      <c r="C246" s="2388"/>
      <c r="D246" s="1696" t="s">
        <v>296</v>
      </c>
      <c r="E246" s="969">
        <f>E247+E251</f>
        <v>80502000</v>
      </c>
      <c r="F246" s="969">
        <f>F247+F251</f>
        <v>80502000</v>
      </c>
      <c r="G246" s="2926"/>
      <c r="H246" s="2411"/>
      <c r="I246" s="2414"/>
      <c r="J246" s="2414"/>
      <c r="K246" s="2414"/>
      <c r="L246" s="3220"/>
    </row>
    <row r="247" spans="1:14" ht="19.5">
      <c r="A247" s="2590"/>
      <c r="B247" s="2387"/>
      <c r="C247" s="2756"/>
      <c r="D247" s="1696" t="s">
        <v>301</v>
      </c>
      <c r="E247" s="969">
        <f>E248+E249+E250</f>
        <v>80502000</v>
      </c>
      <c r="F247" s="969">
        <f>F248+F249+F250</f>
        <v>80502000</v>
      </c>
      <c r="G247" s="2927"/>
      <c r="H247" s="2412"/>
      <c r="I247" s="2415"/>
      <c r="J247" s="2415"/>
      <c r="K247" s="2415"/>
      <c r="L247" s="2803"/>
    </row>
    <row r="248" spans="1:14">
      <c r="A248" s="2590"/>
      <c r="B248" s="2387"/>
      <c r="C248" s="2756"/>
      <c r="D248" s="1696" t="s">
        <v>303</v>
      </c>
      <c r="E248" s="969">
        <f>E254+E260</f>
        <v>0</v>
      </c>
      <c r="F248" s="969">
        <f>F254+F260</f>
        <v>0</v>
      </c>
      <c r="G248" s="2927"/>
      <c r="H248" s="2412"/>
      <c r="I248" s="2415"/>
      <c r="J248" s="2415"/>
      <c r="K248" s="2415"/>
      <c r="L248" s="2803"/>
    </row>
    <row r="249" spans="1:14">
      <c r="A249" s="2590"/>
      <c r="B249" s="2387"/>
      <c r="C249" s="2756"/>
      <c r="D249" s="1700" t="s">
        <v>304</v>
      </c>
      <c r="E249" s="969">
        <f t="shared" ref="E249:F251" si="17">E255+E261</f>
        <v>80502000</v>
      </c>
      <c r="F249" s="969">
        <f t="shared" si="17"/>
        <v>80502000</v>
      </c>
      <c r="G249" s="2927"/>
      <c r="H249" s="2412"/>
      <c r="I249" s="2415"/>
      <c r="J249" s="2415"/>
      <c r="K249" s="2415"/>
      <c r="L249" s="2803"/>
    </row>
    <row r="250" spans="1:14" ht="19.5">
      <c r="A250" s="2590"/>
      <c r="B250" s="2387"/>
      <c r="C250" s="2756"/>
      <c r="D250" s="1696" t="s">
        <v>305</v>
      </c>
      <c r="E250" s="969">
        <f t="shared" si="17"/>
        <v>0</v>
      </c>
      <c r="F250" s="969">
        <f t="shared" si="17"/>
        <v>0</v>
      </c>
      <c r="G250" s="2927"/>
      <c r="H250" s="2412"/>
      <c r="I250" s="2415"/>
      <c r="J250" s="2415"/>
      <c r="K250" s="2415"/>
      <c r="L250" s="2803"/>
    </row>
    <row r="251" spans="1:14">
      <c r="A251" s="2591"/>
      <c r="B251" s="2400"/>
      <c r="C251" s="2757"/>
      <c r="D251" s="1700" t="s">
        <v>302</v>
      </c>
      <c r="E251" s="969">
        <f t="shared" si="17"/>
        <v>0</v>
      </c>
      <c r="F251" s="969">
        <f t="shared" si="17"/>
        <v>0</v>
      </c>
      <c r="G251" s="2928"/>
      <c r="H251" s="2413"/>
      <c r="I251" s="2416"/>
      <c r="J251" s="2416"/>
      <c r="K251" s="2416"/>
      <c r="L251" s="2804"/>
    </row>
    <row r="252" spans="1:14">
      <c r="A252" s="2395" t="s">
        <v>141</v>
      </c>
      <c r="B252" s="2420" t="s">
        <v>2699</v>
      </c>
      <c r="C252" s="2420" t="s">
        <v>1579</v>
      </c>
      <c r="D252" s="1695" t="s">
        <v>296</v>
      </c>
      <c r="E252" s="1254">
        <f>E253+E257</f>
        <v>80502000</v>
      </c>
      <c r="F252" s="1254">
        <f>F253+F257</f>
        <v>80502000</v>
      </c>
      <c r="G252" s="2384"/>
      <c r="H252" s="2658"/>
      <c r="I252" s="2750"/>
      <c r="J252" s="2750"/>
      <c r="K252" s="2750"/>
      <c r="L252" s="2536"/>
    </row>
    <row r="253" spans="1:14" ht="19.5">
      <c r="A253" s="2477"/>
      <c r="B253" s="2539"/>
      <c r="C253" s="2421"/>
      <c r="D253" s="1694" t="s">
        <v>301</v>
      </c>
      <c r="E253" s="1254">
        <f>E254+E255+E256</f>
        <v>80502000</v>
      </c>
      <c r="F253" s="1703">
        <f>F254+F255+F256</f>
        <v>80502000</v>
      </c>
      <c r="G253" s="2385"/>
      <c r="H253" s="2659"/>
      <c r="I253" s="2801"/>
      <c r="J253" s="2801"/>
      <c r="K253" s="2801"/>
      <c r="L253" s="2537"/>
    </row>
    <row r="254" spans="1:14">
      <c r="A254" s="2477"/>
      <c r="B254" s="2539"/>
      <c r="C254" s="2421"/>
      <c r="D254" s="1693" t="s">
        <v>303</v>
      </c>
      <c r="E254" s="1702">
        <v>0</v>
      </c>
      <c r="F254" s="1702"/>
      <c r="G254" s="2385"/>
      <c r="H254" s="2659"/>
      <c r="I254" s="2801"/>
      <c r="J254" s="2801"/>
      <c r="K254" s="2801"/>
      <c r="L254" s="2537"/>
    </row>
    <row r="255" spans="1:14">
      <c r="A255" s="2477"/>
      <c r="B255" s="2539"/>
      <c r="C255" s="2421"/>
      <c r="D255" s="1695" t="s">
        <v>304</v>
      </c>
      <c r="E255" s="1712">
        <v>80502000</v>
      </c>
      <c r="F255" s="1712">
        <v>80502000</v>
      </c>
      <c r="G255" s="2385"/>
      <c r="H255" s="2659"/>
      <c r="I255" s="2801"/>
      <c r="J255" s="2801"/>
      <c r="K255" s="2801"/>
      <c r="L255" s="2537"/>
    </row>
    <row r="256" spans="1:14" ht="19.5">
      <c r="A256" s="2477"/>
      <c r="B256" s="2539"/>
      <c r="C256" s="2421"/>
      <c r="D256" s="1694" t="s">
        <v>305</v>
      </c>
      <c r="E256" s="1703">
        <v>0</v>
      </c>
      <c r="F256" s="1702">
        <v>0</v>
      </c>
      <c r="G256" s="2385"/>
      <c r="H256" s="2659"/>
      <c r="I256" s="2801"/>
      <c r="J256" s="2801"/>
      <c r="K256" s="2801"/>
      <c r="L256" s="2537"/>
    </row>
    <row r="257" spans="1:12" ht="13.5" thickBot="1">
      <c r="A257" s="2704"/>
      <c r="B257" s="2670"/>
      <c r="C257" s="2584"/>
      <c r="D257" s="1701" t="s">
        <v>302</v>
      </c>
      <c r="E257" s="576">
        <v>0</v>
      </c>
      <c r="F257" s="576">
        <v>0</v>
      </c>
      <c r="G257" s="2585"/>
      <c r="H257" s="3121"/>
      <c r="I257" s="3237"/>
      <c r="J257" s="3237"/>
      <c r="K257" s="3237"/>
      <c r="L257" s="2952"/>
    </row>
    <row r="258" spans="1:12" ht="22.5" customHeight="1" thickTop="1">
      <c r="A258" s="3242" t="s">
        <v>3337</v>
      </c>
      <c r="B258" s="3242"/>
      <c r="C258" s="3242"/>
      <c r="D258" s="3242"/>
      <c r="E258" s="3242"/>
      <c r="F258" s="3242"/>
      <c r="G258" s="3242"/>
      <c r="H258" s="3242"/>
      <c r="I258" s="3242"/>
      <c r="J258" s="3242"/>
      <c r="K258" s="3242"/>
      <c r="L258" s="3242"/>
    </row>
  </sheetData>
  <mergeCells count="422">
    <mergeCell ref="A196:A201"/>
    <mergeCell ref="B196:B201"/>
    <mergeCell ref="A258:L258"/>
    <mergeCell ref="A252:A257"/>
    <mergeCell ref="B252:B257"/>
    <mergeCell ref="C252:C257"/>
    <mergeCell ref="G252:G257"/>
    <mergeCell ref="H252:H257"/>
    <mergeCell ref="I252:I257"/>
    <mergeCell ref="J252:J257"/>
    <mergeCell ref="K252:K257"/>
    <mergeCell ref="C228:C233"/>
    <mergeCell ref="G234:G239"/>
    <mergeCell ref="D214:D217"/>
    <mergeCell ref="E214:E217"/>
    <mergeCell ref="F214:F217"/>
    <mergeCell ref="A214:A223"/>
    <mergeCell ref="C214:C223"/>
    <mergeCell ref="C208:C213"/>
    <mergeCell ref="C202:C207"/>
    <mergeCell ref="B202:B207"/>
    <mergeCell ref="A202:A207"/>
    <mergeCell ref="K243:K245"/>
    <mergeCell ref="H208:H213"/>
    <mergeCell ref="K193:K195"/>
    <mergeCell ref="K184:K189"/>
    <mergeCell ref="H217:H220"/>
    <mergeCell ref="I217:I220"/>
    <mergeCell ref="I221:I223"/>
    <mergeCell ref="A246:A251"/>
    <mergeCell ref="B246:B251"/>
    <mergeCell ref="C246:C251"/>
    <mergeCell ref="G246:G251"/>
    <mergeCell ref="H246:H251"/>
    <mergeCell ref="I246:I251"/>
    <mergeCell ref="J246:J251"/>
    <mergeCell ref="K246:K251"/>
    <mergeCell ref="G208:G213"/>
    <mergeCell ref="G190:G195"/>
    <mergeCell ref="A240:A245"/>
    <mergeCell ref="B240:B245"/>
    <mergeCell ref="C240:C245"/>
    <mergeCell ref="G240:G245"/>
    <mergeCell ref="A234:A239"/>
    <mergeCell ref="B234:B239"/>
    <mergeCell ref="C234:C239"/>
    <mergeCell ref="A228:A233"/>
    <mergeCell ref="B228:B233"/>
    <mergeCell ref="K112:K113"/>
    <mergeCell ref="J112:J113"/>
    <mergeCell ref="I112:I113"/>
    <mergeCell ref="K118:K123"/>
    <mergeCell ref="K109:K111"/>
    <mergeCell ref="J109:J111"/>
    <mergeCell ref="K106:K108"/>
    <mergeCell ref="I102:I103"/>
    <mergeCell ref="J106:J108"/>
    <mergeCell ref="J118:J123"/>
    <mergeCell ref="K63:K68"/>
    <mergeCell ref="K69:K70"/>
    <mergeCell ref="K59:K62"/>
    <mergeCell ref="K100:K101"/>
    <mergeCell ref="J104:J105"/>
    <mergeCell ref="K102:K103"/>
    <mergeCell ref="I106:I108"/>
    <mergeCell ref="I100:I101"/>
    <mergeCell ref="I104:I105"/>
    <mergeCell ref="K44:K49"/>
    <mergeCell ref="K57:K58"/>
    <mergeCell ref="J102:J103"/>
    <mergeCell ref="K104:K105"/>
    <mergeCell ref="I63:I68"/>
    <mergeCell ref="G154:G158"/>
    <mergeCell ref="A1:L1"/>
    <mergeCell ref="J59:J62"/>
    <mergeCell ref="J7:J9"/>
    <mergeCell ref="J69:J70"/>
    <mergeCell ref="H50:H52"/>
    <mergeCell ref="K38:K43"/>
    <mergeCell ref="K20:K25"/>
    <mergeCell ref="K26:K31"/>
    <mergeCell ref="K32:K37"/>
    <mergeCell ref="K7:K9"/>
    <mergeCell ref="J20:J25"/>
    <mergeCell ref="J38:J43"/>
    <mergeCell ref="I26:I31"/>
    <mergeCell ref="I32:I37"/>
    <mergeCell ref="H7:H9"/>
    <mergeCell ref="H32:H37"/>
    <mergeCell ref="L3:L5"/>
    <mergeCell ref="K50:K52"/>
    <mergeCell ref="K234:K239"/>
    <mergeCell ref="K240:K242"/>
    <mergeCell ref="H240:H242"/>
    <mergeCell ref="J217:J220"/>
    <mergeCell ref="I208:I213"/>
    <mergeCell ref="I240:I242"/>
    <mergeCell ref="J240:J242"/>
    <mergeCell ref="H234:H239"/>
    <mergeCell ref="I234:I239"/>
    <mergeCell ref="J234:J239"/>
    <mergeCell ref="J208:J213"/>
    <mergeCell ref="H228:H233"/>
    <mergeCell ref="I228:I233"/>
    <mergeCell ref="J228:J233"/>
    <mergeCell ref="K228:K233"/>
    <mergeCell ref="K217:K220"/>
    <mergeCell ref="J221:J223"/>
    <mergeCell ref="K221:K223"/>
    <mergeCell ref="K208:K213"/>
    <mergeCell ref="H63:H68"/>
    <mergeCell ref="H57:H58"/>
    <mergeCell ref="H59:H62"/>
    <mergeCell ref="H20:H25"/>
    <mergeCell ref="J32:J37"/>
    <mergeCell ref="A20:A25"/>
    <mergeCell ref="H243:H245"/>
    <mergeCell ref="I243:I245"/>
    <mergeCell ref="J243:J245"/>
    <mergeCell ref="I59:I62"/>
    <mergeCell ref="J63:J68"/>
    <mergeCell ref="J169:J171"/>
    <mergeCell ref="I154:I159"/>
    <mergeCell ref="I151:I153"/>
    <mergeCell ref="I136:I141"/>
    <mergeCell ref="I142:I144"/>
    <mergeCell ref="I145:I147"/>
    <mergeCell ref="G178:G179"/>
    <mergeCell ref="A208:A213"/>
    <mergeCell ref="B208:B213"/>
    <mergeCell ref="J202:J207"/>
    <mergeCell ref="H200:H201"/>
    <mergeCell ref="H198:H199"/>
    <mergeCell ref="H196:H197"/>
    <mergeCell ref="H118:H123"/>
    <mergeCell ref="H112:H113"/>
    <mergeCell ref="G136:G141"/>
    <mergeCell ref="G142:G147"/>
    <mergeCell ref="H142:H144"/>
    <mergeCell ref="I50:I52"/>
    <mergeCell ref="J3:J5"/>
    <mergeCell ref="K3:K5"/>
    <mergeCell ref="H3:H5"/>
    <mergeCell ref="K10:K13"/>
    <mergeCell ref="J50:J52"/>
    <mergeCell ref="J26:J31"/>
    <mergeCell ref="J100:J101"/>
    <mergeCell ref="K71:K72"/>
    <mergeCell ref="I69:I70"/>
    <mergeCell ref="J94:J99"/>
    <mergeCell ref="H69:H70"/>
    <mergeCell ref="H71:H72"/>
    <mergeCell ref="K94:K99"/>
    <mergeCell ref="I94:I99"/>
    <mergeCell ref="I71:I72"/>
    <mergeCell ref="H94:H99"/>
    <mergeCell ref="H82:H86"/>
    <mergeCell ref="J71:J72"/>
    <mergeCell ref="A190:A195"/>
    <mergeCell ref="B190:B195"/>
    <mergeCell ref="C190:C195"/>
    <mergeCell ref="C166:C171"/>
    <mergeCell ref="C184:C189"/>
    <mergeCell ref="H102:H103"/>
    <mergeCell ref="H100:H101"/>
    <mergeCell ref="G166:G171"/>
    <mergeCell ref="I202:I207"/>
    <mergeCell ref="G160:G165"/>
    <mergeCell ref="H160:H165"/>
    <mergeCell ref="H104:H105"/>
    <mergeCell ref="H106:H108"/>
    <mergeCell ref="G106:G108"/>
    <mergeCell ref="G109:G111"/>
    <mergeCell ref="I118:I123"/>
    <mergeCell ref="H193:H195"/>
    <mergeCell ref="H190:H192"/>
    <mergeCell ref="I109:I111"/>
    <mergeCell ref="H202:H207"/>
    <mergeCell ref="G202:G207"/>
    <mergeCell ref="I193:I195"/>
    <mergeCell ref="I190:I192"/>
    <mergeCell ref="H109:H111"/>
    <mergeCell ref="A136:A141"/>
    <mergeCell ref="A142:A147"/>
    <mergeCell ref="B136:B141"/>
    <mergeCell ref="C136:C141"/>
    <mergeCell ref="C160:C165"/>
    <mergeCell ref="A184:A189"/>
    <mergeCell ref="C172:C177"/>
    <mergeCell ref="A160:A165"/>
    <mergeCell ref="B160:B165"/>
    <mergeCell ref="A166:A171"/>
    <mergeCell ref="B166:B171"/>
    <mergeCell ref="C142:C147"/>
    <mergeCell ref="B142:B147"/>
    <mergeCell ref="A124:A129"/>
    <mergeCell ref="B124:B129"/>
    <mergeCell ref="C124:C129"/>
    <mergeCell ref="A130:A135"/>
    <mergeCell ref="B130:B135"/>
    <mergeCell ref="C130:C135"/>
    <mergeCell ref="J145:J147"/>
    <mergeCell ref="C196:C201"/>
    <mergeCell ref="B184:B189"/>
    <mergeCell ref="A172:A177"/>
    <mergeCell ref="B172:B177"/>
    <mergeCell ref="J160:J165"/>
    <mergeCell ref="A154:A159"/>
    <mergeCell ref="B154:B159"/>
    <mergeCell ref="C154:C159"/>
    <mergeCell ref="G148:G153"/>
    <mergeCell ref="A148:A153"/>
    <mergeCell ref="B148:B153"/>
    <mergeCell ref="C148:C153"/>
    <mergeCell ref="G184:G189"/>
    <mergeCell ref="G172:G177"/>
    <mergeCell ref="I184:I189"/>
    <mergeCell ref="H184:H189"/>
    <mergeCell ref="J193:J195"/>
    <mergeCell ref="G57:G62"/>
    <mergeCell ref="G63:G68"/>
    <mergeCell ref="G74:G75"/>
    <mergeCell ref="G50:G54"/>
    <mergeCell ref="G69:G70"/>
    <mergeCell ref="G71:G72"/>
    <mergeCell ref="J10:J13"/>
    <mergeCell ref="B14:B19"/>
    <mergeCell ref="C14:C19"/>
    <mergeCell ref="B20:B25"/>
    <mergeCell ref="C20:C25"/>
    <mergeCell ref="G44:G49"/>
    <mergeCell ref="J44:J49"/>
    <mergeCell ref="E12:E13"/>
    <mergeCell ref="F12:F13"/>
    <mergeCell ref="G7:G13"/>
    <mergeCell ref="I7:I9"/>
    <mergeCell ref="I44:I49"/>
    <mergeCell ref="I20:I25"/>
    <mergeCell ref="H44:H49"/>
    <mergeCell ref="H38:H43"/>
    <mergeCell ref="H26:H31"/>
    <mergeCell ref="J57:J58"/>
    <mergeCell ref="I57:I58"/>
    <mergeCell ref="F3:F5"/>
    <mergeCell ref="G3:G5"/>
    <mergeCell ref="I38:I43"/>
    <mergeCell ref="H10:H13"/>
    <mergeCell ref="D12:D13"/>
    <mergeCell ref="G26:G31"/>
    <mergeCell ref="G14:G19"/>
    <mergeCell ref="G32:G37"/>
    <mergeCell ref="G39:G43"/>
    <mergeCell ref="G20:G25"/>
    <mergeCell ref="I10:I13"/>
    <mergeCell ref="I3:I5"/>
    <mergeCell ref="A76:A81"/>
    <mergeCell ref="B76:B81"/>
    <mergeCell ref="C76:C81"/>
    <mergeCell ref="A82:A87"/>
    <mergeCell ref="B82:B87"/>
    <mergeCell ref="C82:C87"/>
    <mergeCell ref="A3:A5"/>
    <mergeCell ref="B38:B43"/>
    <mergeCell ref="E3:E5"/>
    <mergeCell ref="B3:B5"/>
    <mergeCell ref="D3:D5"/>
    <mergeCell ref="C3:C5"/>
    <mergeCell ref="A44:A49"/>
    <mergeCell ref="B69:B74"/>
    <mergeCell ref="B44:B49"/>
    <mergeCell ref="B50:B56"/>
    <mergeCell ref="A57:A62"/>
    <mergeCell ref="A50:A56"/>
    <mergeCell ref="B57:B62"/>
    <mergeCell ref="C63:C68"/>
    <mergeCell ref="B7:B13"/>
    <mergeCell ref="A7:A13"/>
    <mergeCell ref="C7:C13"/>
    <mergeCell ref="A14:A19"/>
    <mergeCell ref="C57:C62"/>
    <mergeCell ref="A69:A74"/>
    <mergeCell ref="C69:C74"/>
    <mergeCell ref="B63:B68"/>
    <mergeCell ref="A26:A31"/>
    <mergeCell ref="B26:B31"/>
    <mergeCell ref="A38:A43"/>
    <mergeCell ref="C44:C49"/>
    <mergeCell ref="C50:C56"/>
    <mergeCell ref="C32:C37"/>
    <mergeCell ref="C26:C31"/>
    <mergeCell ref="B32:B37"/>
    <mergeCell ref="A63:A68"/>
    <mergeCell ref="C38:C43"/>
    <mergeCell ref="A32:A37"/>
    <mergeCell ref="A94:A99"/>
    <mergeCell ref="C88:C93"/>
    <mergeCell ref="G100:G105"/>
    <mergeCell ref="G118:G123"/>
    <mergeCell ref="A106:A111"/>
    <mergeCell ref="B106:B111"/>
    <mergeCell ref="C106:C111"/>
    <mergeCell ref="C112:C117"/>
    <mergeCell ref="A112:A117"/>
    <mergeCell ref="A100:A105"/>
    <mergeCell ref="A88:A93"/>
    <mergeCell ref="B88:B93"/>
    <mergeCell ref="G88:G93"/>
    <mergeCell ref="B94:B99"/>
    <mergeCell ref="C94:C99"/>
    <mergeCell ref="G94:G99"/>
    <mergeCell ref="G112:G117"/>
    <mergeCell ref="C118:C123"/>
    <mergeCell ref="A118:A123"/>
    <mergeCell ref="C100:C105"/>
    <mergeCell ref="B118:B123"/>
    <mergeCell ref="B100:B105"/>
    <mergeCell ref="B112:B117"/>
    <mergeCell ref="K160:K165"/>
    <mergeCell ref="I172:I177"/>
    <mergeCell ref="I160:I165"/>
    <mergeCell ref="J151:J153"/>
    <mergeCell ref="J148:J150"/>
    <mergeCell ref="H166:H168"/>
    <mergeCell ref="I148:I150"/>
    <mergeCell ref="J166:J168"/>
    <mergeCell ref="H151:H153"/>
    <mergeCell ref="H154:H159"/>
    <mergeCell ref="H169:H171"/>
    <mergeCell ref="I169:I171"/>
    <mergeCell ref="I166:I168"/>
    <mergeCell ref="H148:H150"/>
    <mergeCell ref="H172:H177"/>
    <mergeCell ref="M3:M5"/>
    <mergeCell ref="H130:H135"/>
    <mergeCell ref="H136:H141"/>
    <mergeCell ref="H145:H147"/>
    <mergeCell ref="L7:L9"/>
    <mergeCell ref="L10:L13"/>
    <mergeCell ref="L14:L19"/>
    <mergeCell ref="L20:L25"/>
    <mergeCell ref="L26:L31"/>
    <mergeCell ref="L32:L37"/>
    <mergeCell ref="L38:L43"/>
    <mergeCell ref="L44:L49"/>
    <mergeCell ref="L50:L52"/>
    <mergeCell ref="L57:L58"/>
    <mergeCell ref="L59:L62"/>
    <mergeCell ref="L63:L68"/>
    <mergeCell ref="L69:L70"/>
    <mergeCell ref="L71:L72"/>
    <mergeCell ref="L76:L81"/>
    <mergeCell ref="L82:L87"/>
    <mergeCell ref="L88:L93"/>
    <mergeCell ref="L94:L99"/>
    <mergeCell ref="L100:L101"/>
    <mergeCell ref="L102:L103"/>
    <mergeCell ref="N3:N5"/>
    <mergeCell ref="O3:O5"/>
    <mergeCell ref="P3:P5"/>
    <mergeCell ref="Q3:Q5"/>
    <mergeCell ref="R3:R5"/>
    <mergeCell ref="T3:T4"/>
    <mergeCell ref="G228:G233"/>
    <mergeCell ref="K136:K141"/>
    <mergeCell ref="K145:K147"/>
    <mergeCell ref="K154:K159"/>
    <mergeCell ref="K148:K150"/>
    <mergeCell ref="K151:K153"/>
    <mergeCell ref="J190:J192"/>
    <mergeCell ref="J136:J141"/>
    <mergeCell ref="J172:J177"/>
    <mergeCell ref="K172:K177"/>
    <mergeCell ref="J154:J159"/>
    <mergeCell ref="K166:K168"/>
    <mergeCell ref="J142:J144"/>
    <mergeCell ref="K169:K171"/>
    <mergeCell ref="K142:K144"/>
    <mergeCell ref="J184:J189"/>
    <mergeCell ref="K190:K192"/>
    <mergeCell ref="H124:H129"/>
    <mergeCell ref="L234:L239"/>
    <mergeCell ref="L104:L105"/>
    <mergeCell ref="L106:L108"/>
    <mergeCell ref="L109:L111"/>
    <mergeCell ref="L112:L113"/>
    <mergeCell ref="L118:L123"/>
    <mergeCell ref="L124:L129"/>
    <mergeCell ref="L130:L135"/>
    <mergeCell ref="L136:L141"/>
    <mergeCell ref="L145:L147"/>
    <mergeCell ref="L154:L159"/>
    <mergeCell ref="L160:L165"/>
    <mergeCell ref="L166:L168"/>
    <mergeCell ref="L169:L171"/>
    <mergeCell ref="L172:L177"/>
    <mergeCell ref="L148:L153"/>
    <mergeCell ref="L221:L223"/>
    <mergeCell ref="L228:L233"/>
    <mergeCell ref="G214:G220"/>
    <mergeCell ref="H221:H223"/>
    <mergeCell ref="L240:L242"/>
    <mergeCell ref="L243:L245"/>
    <mergeCell ref="L246:L251"/>
    <mergeCell ref="L252:L257"/>
    <mergeCell ref="A178:A183"/>
    <mergeCell ref="B178:B183"/>
    <mergeCell ref="C178:C183"/>
    <mergeCell ref="H178:H180"/>
    <mergeCell ref="I178:I180"/>
    <mergeCell ref="J178:J180"/>
    <mergeCell ref="H181:H183"/>
    <mergeCell ref="L184:L189"/>
    <mergeCell ref="L190:L192"/>
    <mergeCell ref="L193:L195"/>
    <mergeCell ref="L196:L197"/>
    <mergeCell ref="L198:L199"/>
    <mergeCell ref="L200:L201"/>
    <mergeCell ref="L202:L207"/>
    <mergeCell ref="L208:L213"/>
    <mergeCell ref="K202:K207"/>
    <mergeCell ref="B214:B223"/>
    <mergeCell ref="G221:G226"/>
  </mergeCells>
  <phoneticPr fontId="0" type="noConversion"/>
  <pageMargins left="0.23622047244094491" right="0.15748031496062992" top="0.78740157480314965" bottom="0.39370078740157483" header="0.39370078740157483" footer="0.23622047244094491"/>
  <pageSetup paperSize="9" scale="93" fitToHeight="0" orientation="landscape" r:id="rId1"/>
  <headerFooter differentFirst="1" scaleWithDoc="0" alignWithMargins="0">
    <oddFooter>&amp;C&amp;P</oddFooter>
  </headerFooter>
  <rowBreaks count="7" manualBreakCount="7">
    <brk id="29" max="11" man="1"/>
    <brk id="53" max="11" man="1"/>
    <brk id="87" max="11" man="1"/>
    <brk id="109" max="11" man="1"/>
    <brk id="164" max="11" man="1"/>
    <brk id="193" max="11" man="1"/>
    <brk id="217"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20"/>
  <sheetViews>
    <sheetView view="pageBreakPreview" zoomScale="130" zoomScaleNormal="100" zoomScaleSheetLayoutView="130" workbookViewId="0">
      <pane ySplit="5" topLeftCell="A6" activePane="bottomLeft" state="frozen"/>
      <selection activeCell="E7" sqref="E7"/>
      <selection pane="bottomLeft" activeCell="D10" sqref="D10"/>
    </sheetView>
  </sheetViews>
  <sheetFormatPr defaultRowHeight="12.75"/>
  <cols>
    <col min="1" max="1" width="4.28515625" style="12" customWidth="1"/>
    <col min="2" max="2" width="26.42578125" style="13" customWidth="1"/>
    <col min="3" max="3" width="10.85546875" style="13" customWidth="1"/>
    <col min="4" max="4" width="21.7109375" style="13" customWidth="1"/>
    <col min="5" max="5" width="12.85546875" style="19" customWidth="1"/>
    <col min="6" max="6" width="10.5703125" style="19" customWidth="1"/>
    <col min="7" max="7" width="14" style="222" customWidth="1"/>
    <col min="8" max="8" width="28.85546875" style="26" customWidth="1"/>
    <col min="9" max="9" width="8" style="19" customWidth="1"/>
    <col min="10" max="10" width="6.28515625" style="19" customWidth="1"/>
    <col min="11" max="11" width="6" style="19" customWidth="1"/>
    <col min="12" max="12" width="15.7109375" style="19" customWidth="1"/>
  </cols>
  <sheetData>
    <row r="1" spans="1:20" s="2" customFormat="1" ht="27.75" customHeight="1">
      <c r="A1" s="1"/>
      <c r="B1" s="2699" t="s">
        <v>3177</v>
      </c>
      <c r="C1" s="2699"/>
      <c r="D1" s="2699"/>
      <c r="E1" s="2699"/>
      <c r="F1" s="2699"/>
      <c r="G1" s="2699"/>
      <c r="H1" s="2699"/>
      <c r="I1" s="2699"/>
      <c r="J1" s="2699"/>
      <c r="K1" s="2699"/>
      <c r="L1" s="2699"/>
    </row>
    <row r="2" spans="1:20" s="2" customFormat="1" ht="14.25" customHeight="1" thickBot="1">
      <c r="A2" s="1"/>
      <c r="B2" s="69"/>
      <c r="C2" s="69"/>
      <c r="D2" s="69"/>
      <c r="E2" s="69"/>
      <c r="F2" s="69"/>
      <c r="G2" s="212"/>
      <c r="H2" s="36"/>
      <c r="I2" s="69"/>
      <c r="J2" s="69"/>
      <c r="K2" s="69"/>
      <c r="L2" s="16" t="s">
        <v>172</v>
      </c>
    </row>
    <row r="3" spans="1:20" s="2" customFormat="1" ht="22.5" customHeight="1" thickTop="1">
      <c r="A3" s="2439" t="s">
        <v>294</v>
      </c>
      <c r="B3" s="2439" t="s">
        <v>297</v>
      </c>
      <c r="C3" s="2439" t="s">
        <v>975</v>
      </c>
      <c r="D3" s="2444" t="s">
        <v>295</v>
      </c>
      <c r="E3" s="2444" t="s">
        <v>1969</v>
      </c>
      <c r="F3" s="2444" t="s">
        <v>1540</v>
      </c>
      <c r="G3" s="2439" t="s">
        <v>2242</v>
      </c>
      <c r="H3" s="2444" t="s">
        <v>298</v>
      </c>
      <c r="I3" s="2444" t="s">
        <v>1040</v>
      </c>
      <c r="J3" s="2444" t="s">
        <v>299</v>
      </c>
      <c r="K3" s="2444" t="s">
        <v>300</v>
      </c>
      <c r="L3" s="2439" t="s">
        <v>2242</v>
      </c>
      <c r="M3" s="2433"/>
      <c r="N3" s="2431"/>
      <c r="O3" s="2431"/>
      <c r="P3" s="2431"/>
      <c r="Q3" s="2431"/>
      <c r="R3" s="2431"/>
      <c r="S3" s="428"/>
      <c r="T3" s="2432"/>
    </row>
    <row r="4" spans="1:20" s="2" customFormat="1" ht="18.75" customHeight="1">
      <c r="A4" s="2440"/>
      <c r="B4" s="2440"/>
      <c r="C4" s="2442"/>
      <c r="D4" s="2445"/>
      <c r="E4" s="2445"/>
      <c r="F4" s="2442"/>
      <c r="G4" s="2442"/>
      <c r="H4" s="2442"/>
      <c r="I4" s="2442"/>
      <c r="J4" s="2442"/>
      <c r="K4" s="2442"/>
      <c r="L4" s="2442"/>
      <c r="M4" s="2433"/>
      <c r="N4" s="2431"/>
      <c r="O4" s="2431"/>
      <c r="P4" s="2431"/>
      <c r="Q4" s="2431"/>
      <c r="R4" s="2431"/>
      <c r="S4" s="428"/>
      <c r="T4" s="2432"/>
    </row>
    <row r="5" spans="1:20" s="2" customFormat="1" ht="23.25" customHeight="1" thickBot="1">
      <c r="A5" s="2441"/>
      <c r="B5" s="2441"/>
      <c r="C5" s="2443"/>
      <c r="D5" s="2446"/>
      <c r="E5" s="2446"/>
      <c r="F5" s="2443"/>
      <c r="G5" s="2443"/>
      <c r="H5" s="2443"/>
      <c r="I5" s="2443"/>
      <c r="J5" s="2443"/>
      <c r="K5" s="2443"/>
      <c r="L5" s="2443"/>
      <c r="M5" s="2433"/>
      <c r="N5" s="2431"/>
      <c r="O5" s="2431"/>
      <c r="P5" s="2431"/>
      <c r="Q5" s="2431"/>
      <c r="R5" s="2431"/>
      <c r="S5" s="428"/>
      <c r="T5" s="429"/>
    </row>
    <row r="6" spans="1:20" s="4" customFormat="1" ht="12.75" customHeight="1" thickTop="1" thickBot="1">
      <c r="A6" s="42">
        <v>1</v>
      </c>
      <c r="B6" s="42">
        <v>2</v>
      </c>
      <c r="C6" s="42">
        <v>3</v>
      </c>
      <c r="D6" s="43">
        <v>4</v>
      </c>
      <c r="E6" s="43">
        <v>5</v>
      </c>
      <c r="F6" s="43">
        <v>6</v>
      </c>
      <c r="G6" s="214">
        <v>7</v>
      </c>
      <c r="H6" s="43">
        <v>8</v>
      </c>
      <c r="I6" s="43">
        <v>9</v>
      </c>
      <c r="J6" s="43">
        <v>10</v>
      </c>
      <c r="K6" s="43">
        <v>11</v>
      </c>
      <c r="L6" s="43">
        <v>13</v>
      </c>
    </row>
    <row r="7" spans="1:20" s="5" customFormat="1" ht="13.5" thickTop="1">
      <c r="A7" s="2640" t="s">
        <v>326</v>
      </c>
      <c r="B7" s="2475" t="s">
        <v>1119</v>
      </c>
      <c r="C7" s="2475" t="s">
        <v>567</v>
      </c>
      <c r="D7" s="119" t="s">
        <v>296</v>
      </c>
      <c r="E7" s="105">
        <f>E8+E12</f>
        <v>224790654.91</v>
      </c>
      <c r="F7" s="105">
        <f>F8+F12</f>
        <v>224284502.85000002</v>
      </c>
      <c r="G7" s="224"/>
      <c r="H7" s="2718" t="s">
        <v>568</v>
      </c>
      <c r="I7" s="2578" t="s">
        <v>306</v>
      </c>
      <c r="J7" s="2578">
        <v>46.1</v>
      </c>
      <c r="K7" s="2578">
        <v>45.7</v>
      </c>
      <c r="L7" s="2719"/>
    </row>
    <row r="8" spans="1:20" s="5" customFormat="1" ht="19.5">
      <c r="A8" s="2642"/>
      <c r="B8" s="2606"/>
      <c r="C8" s="2701"/>
      <c r="D8" s="119" t="s">
        <v>301</v>
      </c>
      <c r="E8" s="105">
        <f>E9+E10+E11</f>
        <v>224790654.91</v>
      </c>
      <c r="F8" s="105">
        <f>F9+F10+F11</f>
        <v>224284502.85000002</v>
      </c>
      <c r="G8" s="225"/>
      <c r="H8" s="2629"/>
      <c r="I8" s="2486"/>
      <c r="J8" s="2486"/>
      <c r="K8" s="2486"/>
      <c r="L8" s="2538"/>
      <c r="M8" s="430"/>
    </row>
    <row r="9" spans="1:20" s="5" customFormat="1" ht="21.75" customHeight="1">
      <c r="A9" s="2642"/>
      <c r="B9" s="2606"/>
      <c r="C9" s="2701"/>
      <c r="D9" s="119" t="s">
        <v>303</v>
      </c>
      <c r="E9" s="105">
        <f t="shared" ref="E9:F12" si="0">E15+E103</f>
        <v>21698254.910000004</v>
      </c>
      <c r="F9" s="105">
        <f t="shared" si="0"/>
        <v>21644296.740000002</v>
      </c>
      <c r="G9" s="225"/>
      <c r="H9" s="2608" t="s">
        <v>577</v>
      </c>
      <c r="I9" s="2570" t="s">
        <v>1286</v>
      </c>
      <c r="J9" s="2716">
        <v>282.39999999999998</v>
      </c>
      <c r="K9" s="2570">
        <v>330.7</v>
      </c>
      <c r="L9" s="2525" t="s">
        <v>3250</v>
      </c>
      <c r="M9" s="430"/>
      <c r="O9" s="465"/>
      <c r="P9" s="465"/>
    </row>
    <row r="10" spans="1:20" s="5" customFormat="1" ht="21" customHeight="1">
      <c r="A10" s="2642"/>
      <c r="B10" s="2606"/>
      <c r="C10" s="2701"/>
      <c r="D10" s="104" t="s">
        <v>304</v>
      </c>
      <c r="E10" s="105">
        <f t="shared" si="0"/>
        <v>203092400</v>
      </c>
      <c r="F10" s="105">
        <f t="shared" si="0"/>
        <v>202640206.11000001</v>
      </c>
      <c r="G10" s="225"/>
      <c r="H10" s="2484"/>
      <c r="I10" s="2453"/>
      <c r="J10" s="2717"/>
      <c r="K10" s="2453"/>
      <c r="L10" s="2526"/>
      <c r="M10" s="430"/>
    </row>
    <row r="11" spans="1:20" s="5" customFormat="1" ht="21" customHeight="1">
      <c r="A11" s="2642"/>
      <c r="B11" s="2606"/>
      <c r="C11" s="2701"/>
      <c r="D11" s="119" t="s">
        <v>305</v>
      </c>
      <c r="E11" s="105">
        <f t="shared" si="0"/>
        <v>0</v>
      </c>
      <c r="F11" s="105">
        <f t="shared" si="0"/>
        <v>0</v>
      </c>
      <c r="G11" s="225"/>
      <c r="H11" s="2484"/>
      <c r="I11" s="120"/>
      <c r="J11" s="126"/>
      <c r="K11" s="120"/>
      <c r="L11" s="2526"/>
      <c r="M11" s="430"/>
    </row>
    <row r="12" spans="1:20" s="5" customFormat="1" ht="16.5" customHeight="1">
      <c r="A12" s="2642"/>
      <c r="B12" s="2606"/>
      <c r="C12" s="2701"/>
      <c r="D12" s="118" t="s">
        <v>302</v>
      </c>
      <c r="E12" s="105">
        <f t="shared" si="0"/>
        <v>0</v>
      </c>
      <c r="F12" s="105">
        <f t="shared" si="0"/>
        <v>0</v>
      </c>
      <c r="G12" s="226"/>
      <c r="H12" s="121"/>
      <c r="I12" s="121"/>
      <c r="J12" s="127"/>
      <c r="K12" s="121"/>
      <c r="L12" s="2527"/>
      <c r="M12" s="430"/>
    </row>
    <row r="13" spans="1:20" s="11" customFormat="1" ht="15" customHeight="1">
      <c r="A13" s="2468" t="s">
        <v>308</v>
      </c>
      <c r="B13" s="2393" t="s">
        <v>578</v>
      </c>
      <c r="C13" s="2393"/>
      <c r="D13" s="34" t="s">
        <v>296</v>
      </c>
      <c r="E13" s="37">
        <f>E14+E18</f>
        <v>220094108.44999999</v>
      </c>
      <c r="F13" s="37">
        <f>F14+F18</f>
        <v>219587956.39000002</v>
      </c>
      <c r="G13" s="2434"/>
      <c r="H13" s="63"/>
      <c r="I13" s="76"/>
      <c r="J13" s="76"/>
      <c r="K13" s="76"/>
      <c r="L13" s="2531"/>
      <c r="M13" s="430"/>
      <c r="N13"/>
      <c r="O13"/>
      <c r="P13"/>
      <c r="Q13"/>
      <c r="R13"/>
    </row>
    <row r="14" spans="1:20" s="11" customFormat="1" ht="21.75" customHeight="1">
      <c r="A14" s="2594"/>
      <c r="B14" s="2644"/>
      <c r="C14" s="2644"/>
      <c r="D14" s="66" t="s">
        <v>301</v>
      </c>
      <c r="E14" s="37">
        <f>E15+E16+E17</f>
        <v>220094108.44999999</v>
      </c>
      <c r="F14" s="37">
        <f>F15+F16+F17</f>
        <v>219587956.39000002</v>
      </c>
      <c r="G14" s="2702"/>
      <c r="H14" s="65"/>
      <c r="I14" s="77"/>
      <c r="J14" s="77"/>
      <c r="K14" s="77"/>
      <c r="L14" s="2532"/>
      <c r="M14" s="430"/>
    </row>
    <row r="15" spans="1:20" s="11" customFormat="1" ht="14.25" customHeight="1">
      <c r="A15" s="2594"/>
      <c r="B15" s="2644"/>
      <c r="C15" s="2644"/>
      <c r="D15" s="66" t="s">
        <v>303</v>
      </c>
      <c r="E15" s="37">
        <f t="shared" ref="E15:F18" si="1">E21+E48+E61+E79</f>
        <v>17001708.450000003</v>
      </c>
      <c r="F15" s="37">
        <f t="shared" si="1"/>
        <v>16947750.280000001</v>
      </c>
      <c r="G15" s="2702"/>
      <c r="H15" s="65"/>
      <c r="I15" s="77"/>
      <c r="J15" s="77"/>
      <c r="K15" s="77"/>
      <c r="L15" s="2532"/>
      <c r="M15" s="430"/>
    </row>
    <row r="16" spans="1:20" s="11" customFormat="1" ht="15" customHeight="1">
      <c r="A16" s="2594"/>
      <c r="B16" s="2644"/>
      <c r="C16" s="2644"/>
      <c r="D16" s="34" t="s">
        <v>304</v>
      </c>
      <c r="E16" s="37">
        <f t="shared" si="1"/>
        <v>203092400</v>
      </c>
      <c r="F16" s="37">
        <f t="shared" si="1"/>
        <v>202640206.11000001</v>
      </c>
      <c r="G16" s="2702"/>
      <c r="H16" s="65"/>
      <c r="I16" s="77"/>
      <c r="J16" s="77"/>
      <c r="K16" s="77"/>
      <c r="L16" s="2532"/>
      <c r="M16" s="430"/>
    </row>
    <row r="17" spans="1:13" s="11" customFormat="1" ht="23.25" customHeight="1">
      <c r="A17" s="2594"/>
      <c r="B17" s="2644"/>
      <c r="C17" s="2644"/>
      <c r="D17" s="66" t="s">
        <v>305</v>
      </c>
      <c r="E17" s="37">
        <f t="shared" si="1"/>
        <v>0</v>
      </c>
      <c r="F17" s="37">
        <f t="shared" si="1"/>
        <v>0</v>
      </c>
      <c r="G17" s="2702"/>
      <c r="H17" s="65"/>
      <c r="I17" s="77"/>
      <c r="J17" s="77"/>
      <c r="K17" s="77"/>
      <c r="L17" s="2532"/>
      <c r="M17" s="430"/>
    </row>
    <row r="18" spans="1:13" s="11" customFormat="1" ht="18.75" customHeight="1">
      <c r="A18" s="2595"/>
      <c r="B18" s="2645"/>
      <c r="C18" s="2645"/>
      <c r="D18" s="34" t="s">
        <v>302</v>
      </c>
      <c r="E18" s="37">
        <f t="shared" si="1"/>
        <v>0</v>
      </c>
      <c r="F18" s="37">
        <f t="shared" si="1"/>
        <v>0</v>
      </c>
      <c r="G18" s="2703"/>
      <c r="H18" s="64"/>
      <c r="I18" s="78"/>
      <c r="J18" s="78"/>
      <c r="K18" s="78"/>
      <c r="L18" s="2533"/>
      <c r="M18" s="430"/>
    </row>
    <row r="19" spans="1:13" ht="18.75" customHeight="1">
      <c r="A19" s="2648" t="s">
        <v>309</v>
      </c>
      <c r="B19" s="2368" t="s">
        <v>1304</v>
      </c>
      <c r="C19" s="2368"/>
      <c r="D19" s="330" t="s">
        <v>296</v>
      </c>
      <c r="E19" s="266">
        <f>E20+E24</f>
        <v>26656976.41</v>
      </c>
      <c r="F19" s="266">
        <f>F20+F24</f>
        <v>26656702.420000002</v>
      </c>
      <c r="G19" s="333"/>
      <c r="H19" s="2630" t="s">
        <v>2329</v>
      </c>
      <c r="I19" s="2635" t="s">
        <v>306</v>
      </c>
      <c r="J19" s="2635">
        <v>74</v>
      </c>
      <c r="K19" s="2635">
        <v>88.9</v>
      </c>
      <c r="L19" s="2528"/>
      <c r="M19" s="430"/>
    </row>
    <row r="20" spans="1:13" ht="21" customHeight="1">
      <c r="A20" s="2649"/>
      <c r="B20" s="2587"/>
      <c r="C20" s="2587"/>
      <c r="D20" s="330" t="s">
        <v>301</v>
      </c>
      <c r="E20" s="266">
        <f>E21+E22+E23</f>
        <v>26656976.41</v>
      </c>
      <c r="F20" s="266">
        <f>F21+F22+F23</f>
        <v>26656702.420000002</v>
      </c>
      <c r="G20" s="333"/>
      <c r="H20" s="2633"/>
      <c r="I20" s="2386"/>
      <c r="J20" s="2386"/>
      <c r="K20" s="2386"/>
      <c r="L20" s="2530"/>
      <c r="M20" s="430"/>
    </row>
    <row r="21" spans="1:13" ht="15" customHeight="1">
      <c r="A21" s="2649"/>
      <c r="B21" s="2587"/>
      <c r="C21" s="2587"/>
      <c r="D21" s="327" t="s">
        <v>303</v>
      </c>
      <c r="E21" s="324">
        <f>E29+E36+E42</f>
        <v>13284863.460000001</v>
      </c>
      <c r="F21" s="1706">
        <f>F29+F36+F42</f>
        <v>13284589.470000001</v>
      </c>
      <c r="G21" s="333"/>
      <c r="H21" s="2630" t="s">
        <v>2151</v>
      </c>
      <c r="I21" s="2414" t="s">
        <v>306</v>
      </c>
      <c r="J21" s="2635">
        <v>56.2</v>
      </c>
      <c r="K21" s="2635">
        <v>83.75</v>
      </c>
      <c r="L21" s="2239"/>
      <c r="M21" s="430"/>
    </row>
    <row r="22" spans="1:13" ht="15" customHeight="1">
      <c r="A22" s="2649"/>
      <c r="B22" s="2587"/>
      <c r="C22" s="2587"/>
      <c r="D22" s="267" t="s">
        <v>304</v>
      </c>
      <c r="E22" s="324">
        <f>E30</f>
        <v>13372112.949999999</v>
      </c>
      <c r="F22" s="1706">
        <f>F30</f>
        <v>13372112.949999999</v>
      </c>
      <c r="G22" s="333"/>
      <c r="H22" s="2631"/>
      <c r="I22" s="2416"/>
      <c r="J22" s="2399"/>
      <c r="K22" s="2399"/>
      <c r="L22" s="2240"/>
      <c r="M22" s="430"/>
    </row>
    <row r="23" spans="1:13" ht="39.75" customHeight="1">
      <c r="A23" s="2649"/>
      <c r="B23" s="2587"/>
      <c r="C23" s="2587"/>
      <c r="D23" s="330" t="s">
        <v>305</v>
      </c>
      <c r="E23" s="324">
        <f>E31+E38</f>
        <v>0</v>
      </c>
      <c r="F23" s="324">
        <f>F31+F38</f>
        <v>0</v>
      </c>
      <c r="G23" s="333"/>
      <c r="H23" s="1284" t="s">
        <v>2152</v>
      </c>
      <c r="I23" s="1255" t="s">
        <v>306</v>
      </c>
      <c r="J23" s="282">
        <v>0.1</v>
      </c>
      <c r="K23" s="282">
        <v>0.03</v>
      </c>
      <c r="L23" s="2241"/>
      <c r="M23" s="430"/>
    </row>
    <row r="24" spans="1:13" ht="30.75" customHeight="1">
      <c r="A24" s="2649"/>
      <c r="B24" s="2587"/>
      <c r="C24" s="2587"/>
      <c r="D24" s="327" t="s">
        <v>302</v>
      </c>
      <c r="E24" s="324">
        <f>E32+E39</f>
        <v>0</v>
      </c>
      <c r="F24" s="324">
        <f>F32+F39</f>
        <v>0</v>
      </c>
      <c r="G24" s="333"/>
      <c r="H24" s="1272" t="s">
        <v>2243</v>
      </c>
      <c r="I24" s="1255" t="s">
        <v>306</v>
      </c>
      <c r="J24" s="1269">
        <v>5.5</v>
      </c>
      <c r="K24" s="1269" t="s">
        <v>137</v>
      </c>
      <c r="L24" s="2241"/>
      <c r="M24" s="430"/>
    </row>
    <row r="25" spans="1:13" s="137" customFormat="1" ht="19.5" customHeight="1">
      <c r="A25" s="2570" t="s">
        <v>310</v>
      </c>
      <c r="B25" s="2384" t="s">
        <v>792</v>
      </c>
      <c r="C25" s="2390" t="s">
        <v>567</v>
      </c>
      <c r="D25" s="2381" t="s">
        <v>296</v>
      </c>
      <c r="E25" s="2536">
        <f>E28+E32</f>
        <v>13372112.949999999</v>
      </c>
      <c r="F25" s="2536">
        <f>F28+F32</f>
        <v>13372112.949999999</v>
      </c>
      <c r="G25" s="2691"/>
      <c r="H25" s="1300" t="s">
        <v>2166</v>
      </c>
      <c r="I25" s="1283" t="s">
        <v>759</v>
      </c>
      <c r="J25" s="427">
        <v>580</v>
      </c>
      <c r="K25" s="1283">
        <v>570.66999999999996</v>
      </c>
      <c r="L25" s="2075" t="s">
        <v>3179</v>
      </c>
      <c r="M25" s="430"/>
    </row>
    <row r="26" spans="1:13" s="137" customFormat="1" ht="21.75" customHeight="1">
      <c r="A26" s="2453"/>
      <c r="B26" s="2385"/>
      <c r="C26" s="2391"/>
      <c r="D26" s="2454"/>
      <c r="E26" s="2537"/>
      <c r="F26" s="2537"/>
      <c r="G26" s="2692"/>
      <c r="H26" s="1292" t="s">
        <v>793</v>
      </c>
      <c r="I26" s="1283" t="s">
        <v>655</v>
      </c>
      <c r="J26" s="1264">
        <v>10.119999999999999</v>
      </c>
      <c r="K26" s="421">
        <v>10.119999999999999</v>
      </c>
      <c r="L26" s="1722"/>
      <c r="M26" s="430"/>
    </row>
    <row r="27" spans="1:13" s="137" customFormat="1" ht="21.75" customHeight="1">
      <c r="A27" s="2453"/>
      <c r="B27" s="2385"/>
      <c r="C27" s="2391"/>
      <c r="D27" s="2487"/>
      <c r="E27" s="2538"/>
      <c r="F27" s="2538"/>
      <c r="G27" s="2692"/>
      <c r="H27" s="1292" t="s">
        <v>794</v>
      </c>
      <c r="I27" s="1283" t="s">
        <v>655</v>
      </c>
      <c r="J27" s="1283">
        <v>41.97</v>
      </c>
      <c r="K27" s="421">
        <v>41.97</v>
      </c>
      <c r="L27" s="1722"/>
      <c r="M27" s="430"/>
    </row>
    <row r="28" spans="1:13" ht="39" customHeight="1">
      <c r="A28" s="2453"/>
      <c r="B28" s="2385"/>
      <c r="C28" s="2391"/>
      <c r="D28" s="1267" t="s">
        <v>301</v>
      </c>
      <c r="E28" s="1297">
        <f>E29+E30+E31</f>
        <v>13372112.949999999</v>
      </c>
      <c r="F28" s="1297">
        <f>F29+F30+F31</f>
        <v>13372112.949999999</v>
      </c>
      <c r="G28" s="2692"/>
      <c r="H28" s="1300" t="s">
        <v>795</v>
      </c>
      <c r="I28" s="1283" t="s">
        <v>796</v>
      </c>
      <c r="J28" s="1283">
        <v>1</v>
      </c>
      <c r="K28" s="546">
        <v>1</v>
      </c>
      <c r="L28" s="1703"/>
      <c r="M28" s="430"/>
    </row>
    <row r="29" spans="1:13" ht="42" customHeight="1">
      <c r="A29" s="2453"/>
      <c r="B29" s="2385"/>
      <c r="C29" s="2391"/>
      <c r="D29" s="67" t="s">
        <v>303</v>
      </c>
      <c r="E29" s="423">
        <v>0</v>
      </c>
      <c r="F29" s="241">
        <v>0</v>
      </c>
      <c r="G29" s="2692"/>
      <c r="H29" s="2608" t="s">
        <v>2153</v>
      </c>
      <c r="I29" s="1288" t="s">
        <v>759</v>
      </c>
      <c r="J29" s="1288">
        <v>390</v>
      </c>
      <c r="K29" s="1288">
        <v>390</v>
      </c>
      <c r="L29" s="2536"/>
      <c r="M29" s="673"/>
    </row>
    <row r="30" spans="1:13" ht="67.5" customHeight="1">
      <c r="A30" s="2453"/>
      <c r="B30" s="2385"/>
      <c r="C30" s="2391"/>
      <c r="D30" s="6" t="s">
        <v>304</v>
      </c>
      <c r="E30" s="241">
        <v>13372112.949999999</v>
      </c>
      <c r="F30" s="2092">
        <v>13372112.949999999</v>
      </c>
      <c r="G30" s="424"/>
      <c r="H30" s="2629"/>
      <c r="I30" s="1265"/>
      <c r="J30" s="1265"/>
      <c r="K30" s="1265"/>
      <c r="L30" s="2538"/>
      <c r="M30" s="430"/>
    </row>
    <row r="31" spans="1:13" ht="31.5" customHeight="1">
      <c r="A31" s="2453"/>
      <c r="B31" s="2385"/>
      <c r="C31" s="2391"/>
      <c r="D31" s="68" t="s">
        <v>305</v>
      </c>
      <c r="E31" s="425">
        <v>0</v>
      </c>
      <c r="F31" s="423">
        <v>0</v>
      </c>
      <c r="G31" s="424"/>
      <c r="H31" s="1276" t="s">
        <v>1478</v>
      </c>
      <c r="I31" s="1265" t="s">
        <v>759</v>
      </c>
      <c r="J31" s="1265">
        <v>11.4</v>
      </c>
      <c r="K31" s="422">
        <v>11.4</v>
      </c>
      <c r="L31" s="1703"/>
      <c r="M31" s="430"/>
    </row>
    <row r="32" spans="1:13" ht="30.75" customHeight="1">
      <c r="A32" s="2453"/>
      <c r="B32" s="2385"/>
      <c r="C32" s="2391"/>
      <c r="D32" s="67" t="s">
        <v>302</v>
      </c>
      <c r="E32" s="423">
        <v>0</v>
      </c>
      <c r="F32" s="423">
        <v>0</v>
      </c>
      <c r="G32" s="2063"/>
      <c r="H32" s="1300" t="s">
        <v>797</v>
      </c>
      <c r="I32" s="1265" t="s">
        <v>759</v>
      </c>
      <c r="J32" s="346">
        <v>25</v>
      </c>
      <c r="K32" s="426">
        <v>26.71</v>
      </c>
      <c r="L32" s="2075" t="s">
        <v>3179</v>
      </c>
      <c r="M32" s="430"/>
    </row>
    <row r="33" spans="1:13" s="2058" customFormat="1" ht="36.75" customHeight="1">
      <c r="A33" s="2063"/>
      <c r="B33" s="2059"/>
      <c r="C33" s="2073"/>
      <c r="D33" s="2067"/>
      <c r="E33" s="2080"/>
      <c r="F33" s="2080"/>
      <c r="G33" s="2063"/>
      <c r="H33" s="2075" t="s">
        <v>3178</v>
      </c>
      <c r="I33" s="2064" t="s">
        <v>759</v>
      </c>
      <c r="J33" s="2155">
        <v>371.45</v>
      </c>
      <c r="K33" s="2156">
        <v>361.15</v>
      </c>
      <c r="L33" s="2075" t="s">
        <v>3179</v>
      </c>
      <c r="M33" s="1688"/>
    </row>
    <row r="34" spans="1:13" ht="18.75" customHeight="1">
      <c r="A34" s="2395" t="s">
        <v>312</v>
      </c>
      <c r="B34" s="2420" t="s">
        <v>474</v>
      </c>
      <c r="C34" s="2700" t="s">
        <v>567</v>
      </c>
      <c r="D34" s="334" t="s">
        <v>296</v>
      </c>
      <c r="E34" s="241">
        <f>E35+E39</f>
        <v>13221589.470000001</v>
      </c>
      <c r="F34" s="241">
        <f>F35+F39</f>
        <v>13221589.470000001</v>
      </c>
      <c r="G34" s="2720"/>
      <c r="H34" s="2384" t="s">
        <v>795</v>
      </c>
      <c r="I34" s="1691" t="s">
        <v>796</v>
      </c>
      <c r="J34" s="1691">
        <v>1</v>
      </c>
      <c r="K34" s="2294">
        <v>1</v>
      </c>
      <c r="L34" s="2709"/>
      <c r="M34" s="430"/>
    </row>
    <row r="35" spans="1:13" ht="24" customHeight="1">
      <c r="A35" s="2477"/>
      <c r="B35" s="2539"/>
      <c r="C35" s="2639"/>
      <c r="D35" s="68" t="s">
        <v>301</v>
      </c>
      <c r="E35" s="241">
        <f>E36+E37+E38</f>
        <v>13221589.470000001</v>
      </c>
      <c r="F35" s="241">
        <f>F36+F37+F38</f>
        <v>13221589.470000001</v>
      </c>
      <c r="G35" s="2721"/>
      <c r="H35" s="2385"/>
      <c r="I35" s="1698"/>
      <c r="J35" s="1698"/>
      <c r="K35" s="1698"/>
      <c r="L35" s="2710"/>
      <c r="M35" s="430"/>
    </row>
    <row r="36" spans="1:13" ht="15" customHeight="1">
      <c r="A36" s="2477"/>
      <c r="B36" s="2539"/>
      <c r="C36" s="2639"/>
      <c r="D36" s="67" t="s">
        <v>303</v>
      </c>
      <c r="E36" s="423">
        <v>13221589.470000001</v>
      </c>
      <c r="F36" s="2080">
        <v>13221589.470000001</v>
      </c>
      <c r="G36" s="2721"/>
      <c r="H36" s="1708"/>
      <c r="I36" s="1709"/>
      <c r="J36" s="1709"/>
      <c r="K36" s="1698"/>
      <c r="L36" s="2710"/>
      <c r="M36" s="430"/>
    </row>
    <row r="37" spans="1:13" ht="25.5" customHeight="1">
      <c r="A37" s="2477"/>
      <c r="B37" s="2539"/>
      <c r="C37" s="2639"/>
      <c r="D37" s="6" t="s">
        <v>304</v>
      </c>
      <c r="E37" s="241">
        <v>0</v>
      </c>
      <c r="F37" s="241">
        <v>0</v>
      </c>
      <c r="G37" s="2721"/>
      <c r="H37" s="1708"/>
      <c r="I37" s="1709"/>
      <c r="J37" s="1709"/>
      <c r="K37" s="1698"/>
      <c r="L37" s="2710"/>
      <c r="M37" s="430"/>
    </row>
    <row r="38" spans="1:13" ht="24" customHeight="1">
      <c r="A38" s="2477"/>
      <c r="B38" s="2539"/>
      <c r="C38" s="2639"/>
      <c r="D38" s="68" t="s">
        <v>305</v>
      </c>
      <c r="E38" s="425">
        <v>0</v>
      </c>
      <c r="F38" s="425">
        <v>0</v>
      </c>
      <c r="G38" s="2721"/>
      <c r="H38" s="1708"/>
      <c r="I38" s="1709"/>
      <c r="J38" s="1709"/>
      <c r="K38" s="1698"/>
      <c r="L38" s="2710"/>
      <c r="M38" s="430"/>
    </row>
    <row r="39" spans="1:13" ht="18" customHeight="1">
      <c r="A39" s="2544"/>
      <c r="B39" s="2540"/>
      <c r="C39" s="2676"/>
      <c r="D39" s="6" t="s">
        <v>302</v>
      </c>
      <c r="E39" s="241">
        <v>0</v>
      </c>
      <c r="F39" s="241">
        <v>0</v>
      </c>
      <c r="G39" s="2722"/>
      <c r="H39" s="1710"/>
      <c r="I39" s="1711"/>
      <c r="J39" s="1711"/>
      <c r="K39" s="1699"/>
      <c r="L39" s="2711"/>
      <c r="M39" s="430"/>
    </row>
    <row r="40" spans="1:13" s="1687" customFormat="1" ht="18" customHeight="1">
      <c r="A40" s="2395" t="s">
        <v>313</v>
      </c>
      <c r="B40" s="2420" t="s">
        <v>2700</v>
      </c>
      <c r="C40" s="2700" t="s">
        <v>567</v>
      </c>
      <c r="D40" s="334" t="s">
        <v>296</v>
      </c>
      <c r="E40" s="1254">
        <f>E41+E45</f>
        <v>63273.99</v>
      </c>
      <c r="F40" s="1254">
        <f>F41+F45</f>
        <v>63000</v>
      </c>
      <c r="G40" s="1705"/>
      <c r="H40" s="2608" t="s">
        <v>2528</v>
      </c>
      <c r="I40" s="2060" t="s">
        <v>591</v>
      </c>
      <c r="J40" s="2060">
        <v>1</v>
      </c>
      <c r="K40" s="2216" t="s">
        <v>137</v>
      </c>
      <c r="L40" s="2525" t="s">
        <v>3180</v>
      </c>
      <c r="M40" s="1688"/>
    </row>
    <row r="41" spans="1:13" s="1687" customFormat="1" ht="18" customHeight="1">
      <c r="A41" s="2477"/>
      <c r="B41" s="2539"/>
      <c r="C41" s="2639"/>
      <c r="D41" s="1694" t="s">
        <v>301</v>
      </c>
      <c r="E41" s="1254">
        <f>E42+E43+E44</f>
        <v>63273.99</v>
      </c>
      <c r="F41" s="1254">
        <f>F42+F43+F44</f>
        <v>63000</v>
      </c>
      <c r="G41" s="1705"/>
      <c r="H41" s="2484"/>
      <c r="I41" s="2071"/>
      <c r="J41" s="2071"/>
      <c r="K41" s="2071"/>
      <c r="L41" s="2526"/>
      <c r="M41" s="1688"/>
    </row>
    <row r="42" spans="1:13" s="1687" customFormat="1" ht="18" customHeight="1">
      <c r="A42" s="2477"/>
      <c r="B42" s="2539"/>
      <c r="C42" s="2639"/>
      <c r="D42" s="1693" t="s">
        <v>303</v>
      </c>
      <c r="E42" s="1702">
        <v>63273.99</v>
      </c>
      <c r="F42" s="1702">
        <v>63000</v>
      </c>
      <c r="G42" s="1705"/>
      <c r="H42" s="2484"/>
      <c r="I42" s="2061"/>
      <c r="J42" s="2061"/>
      <c r="K42" s="2071"/>
      <c r="L42" s="2526"/>
      <c r="M42" s="1688"/>
    </row>
    <row r="43" spans="1:13" s="1687" customFormat="1" ht="18" customHeight="1">
      <c r="A43" s="2477"/>
      <c r="B43" s="2539"/>
      <c r="C43" s="2639"/>
      <c r="D43" s="1695" t="s">
        <v>304</v>
      </c>
      <c r="E43" s="1254">
        <v>0</v>
      </c>
      <c r="F43" s="1254">
        <v>0</v>
      </c>
      <c r="G43" s="1705"/>
      <c r="H43" s="2484"/>
      <c r="I43" s="2071"/>
      <c r="J43" s="2071"/>
      <c r="K43" s="2071"/>
      <c r="L43" s="2526"/>
      <c r="M43" s="1688"/>
    </row>
    <row r="44" spans="1:13" s="1687" customFormat="1" ht="18" customHeight="1">
      <c r="A44" s="2477"/>
      <c r="B44" s="2539"/>
      <c r="C44" s="2639"/>
      <c r="D44" s="1694" t="s">
        <v>305</v>
      </c>
      <c r="E44" s="1703">
        <v>0</v>
      </c>
      <c r="F44" s="1703">
        <v>0</v>
      </c>
      <c r="G44" s="1705"/>
      <c r="H44" s="1697"/>
      <c r="I44" s="1698"/>
      <c r="J44" s="1698"/>
      <c r="K44" s="1698"/>
      <c r="L44" s="2526"/>
      <c r="M44" s="1688"/>
    </row>
    <row r="45" spans="1:13" s="1687" customFormat="1" ht="18" customHeight="1">
      <c r="A45" s="2544"/>
      <c r="B45" s="2540"/>
      <c r="C45" s="2676"/>
      <c r="D45" s="1695" t="s">
        <v>302</v>
      </c>
      <c r="E45" s="1254">
        <v>0</v>
      </c>
      <c r="F45" s="1254">
        <v>0</v>
      </c>
      <c r="G45" s="1705"/>
      <c r="H45" s="1697"/>
      <c r="I45" s="1698"/>
      <c r="J45" s="1698"/>
      <c r="K45" s="1698"/>
      <c r="L45" s="2527"/>
      <c r="M45" s="1688"/>
    </row>
    <row r="46" spans="1:13" s="279" customFormat="1" ht="17.25" customHeight="1">
      <c r="A46" s="2370" t="s">
        <v>391</v>
      </c>
      <c r="B46" s="2466" t="s">
        <v>475</v>
      </c>
      <c r="C46" s="2466"/>
      <c r="D46" s="267" t="s">
        <v>296</v>
      </c>
      <c r="E46" s="266">
        <f>E47+E51</f>
        <v>40949136.119999997</v>
      </c>
      <c r="F46" s="266">
        <f>F47+F51</f>
        <v>40644423.189999998</v>
      </c>
      <c r="G46" s="2414"/>
      <c r="H46" s="2411"/>
      <c r="I46" s="2414"/>
      <c r="J46" s="2414"/>
      <c r="K46" s="2414"/>
      <c r="L46" s="2528"/>
      <c r="M46" s="430"/>
    </row>
    <row r="47" spans="1:13" s="279" customFormat="1" ht="22.5" customHeight="1">
      <c r="A47" s="2389"/>
      <c r="B47" s="2587"/>
      <c r="C47" s="2467"/>
      <c r="D47" s="419" t="s">
        <v>301</v>
      </c>
      <c r="E47" s="266">
        <f>E48+E49+E50</f>
        <v>40949136.119999997</v>
      </c>
      <c r="F47" s="266">
        <f>F48+F49+F50</f>
        <v>40644423.189999998</v>
      </c>
      <c r="G47" s="2415"/>
      <c r="H47" s="2605"/>
      <c r="I47" s="2590"/>
      <c r="J47" s="2590"/>
      <c r="K47" s="2590"/>
      <c r="L47" s="2529"/>
      <c r="M47" s="430"/>
    </row>
    <row r="48" spans="1:13" s="279" customFormat="1" ht="14.25" customHeight="1">
      <c r="A48" s="2389"/>
      <c r="B48" s="2587"/>
      <c r="C48" s="2467"/>
      <c r="D48" s="418" t="s">
        <v>303</v>
      </c>
      <c r="E48" s="420">
        <f>E54</f>
        <v>0</v>
      </c>
      <c r="F48" s="420">
        <f t="shared" ref="E48:F50" si="2">F54</f>
        <v>0</v>
      </c>
      <c r="G48" s="2415"/>
      <c r="H48" s="2605"/>
      <c r="I48" s="2590"/>
      <c r="J48" s="2590"/>
      <c r="K48" s="2590"/>
      <c r="L48" s="2529"/>
      <c r="M48" s="430"/>
    </row>
    <row r="49" spans="1:13" s="279" customFormat="1" ht="13.5" customHeight="1">
      <c r="A49" s="2389"/>
      <c r="B49" s="2587"/>
      <c r="C49" s="2467"/>
      <c r="D49" s="267" t="s">
        <v>304</v>
      </c>
      <c r="E49" s="420">
        <f t="shared" si="2"/>
        <v>40949136.119999997</v>
      </c>
      <c r="F49" s="420">
        <f t="shared" si="2"/>
        <v>40644423.189999998</v>
      </c>
      <c r="G49" s="2415"/>
      <c r="H49" s="2605"/>
      <c r="I49" s="2590"/>
      <c r="J49" s="2590"/>
      <c r="K49" s="2590"/>
      <c r="L49" s="2529"/>
      <c r="M49" s="430"/>
    </row>
    <row r="50" spans="1:13" s="279" customFormat="1" ht="22.5" customHeight="1">
      <c r="A50" s="2389"/>
      <c r="B50" s="2587"/>
      <c r="C50" s="2467"/>
      <c r="D50" s="419" t="s">
        <v>305</v>
      </c>
      <c r="E50" s="420">
        <f t="shared" si="2"/>
        <v>0</v>
      </c>
      <c r="F50" s="420">
        <f t="shared" si="2"/>
        <v>0</v>
      </c>
      <c r="G50" s="2415"/>
      <c r="H50" s="2605"/>
      <c r="I50" s="2590"/>
      <c r="J50" s="2590"/>
      <c r="K50" s="2590"/>
      <c r="L50" s="2529"/>
      <c r="M50" s="430"/>
    </row>
    <row r="51" spans="1:13" s="279" customFormat="1" ht="16.5" customHeight="1">
      <c r="A51" s="2389"/>
      <c r="B51" s="2588"/>
      <c r="C51" s="2467"/>
      <c r="D51" s="267" t="s">
        <v>302</v>
      </c>
      <c r="E51" s="420">
        <f>E57</f>
        <v>0</v>
      </c>
      <c r="F51" s="420">
        <f>F57</f>
        <v>0</v>
      </c>
      <c r="G51" s="2416"/>
      <c r="H51" s="2634"/>
      <c r="I51" s="2591"/>
      <c r="J51" s="2591"/>
      <c r="K51" s="2591"/>
      <c r="L51" s="2530"/>
      <c r="M51" s="430"/>
    </row>
    <row r="52" spans="1:13" s="5" customFormat="1" ht="51" customHeight="1">
      <c r="A52" s="2617" t="s">
        <v>392</v>
      </c>
      <c r="B52" s="2381" t="s">
        <v>792</v>
      </c>
      <c r="C52" s="2381" t="s">
        <v>567</v>
      </c>
      <c r="D52" s="68" t="s">
        <v>296</v>
      </c>
      <c r="E52" s="10">
        <f>E53+E57</f>
        <v>40949136.119999997</v>
      </c>
      <c r="F52" s="10">
        <f>F53+F57</f>
        <v>40644423.189999998</v>
      </c>
      <c r="G52" s="2384"/>
      <c r="H52" s="2384" t="s">
        <v>2157</v>
      </c>
      <c r="I52" s="2390" t="s">
        <v>306</v>
      </c>
      <c r="J52" s="2390">
        <v>100</v>
      </c>
      <c r="K52" s="2390">
        <v>100</v>
      </c>
      <c r="L52" s="2536"/>
      <c r="M52" s="430"/>
    </row>
    <row r="53" spans="1:13" s="5" customFormat="1" ht="19.5">
      <c r="A53" s="2697"/>
      <c r="B53" s="2539"/>
      <c r="C53" s="2639"/>
      <c r="D53" s="68" t="s">
        <v>301</v>
      </c>
      <c r="E53" s="10">
        <f>E54+E55+E56</f>
        <v>40949136.119999997</v>
      </c>
      <c r="F53" s="10">
        <f>F54+F55+F56</f>
        <v>40644423.189999998</v>
      </c>
      <c r="G53" s="2639"/>
      <c r="H53" s="2676"/>
      <c r="I53" s="2596"/>
      <c r="J53" s="2596"/>
      <c r="K53" s="2543"/>
      <c r="L53" s="2538"/>
      <c r="M53" s="430"/>
    </row>
    <row r="54" spans="1:13" s="5" customFormat="1" ht="93" customHeight="1">
      <c r="A54" s="2697"/>
      <c r="B54" s="2539"/>
      <c r="C54" s="2639"/>
      <c r="D54" s="68" t="s">
        <v>303</v>
      </c>
      <c r="E54" s="10">
        <v>0</v>
      </c>
      <c r="F54" s="10">
        <v>0</v>
      </c>
      <c r="G54" s="2639"/>
      <c r="H54" s="329" t="s">
        <v>2156</v>
      </c>
      <c r="I54" s="326" t="s">
        <v>306</v>
      </c>
      <c r="J54" s="326">
        <v>78.900000000000006</v>
      </c>
      <c r="K54" s="322">
        <v>92.3</v>
      </c>
      <c r="L54" s="1759" t="s">
        <v>3181</v>
      </c>
      <c r="M54" s="430"/>
    </row>
    <row r="55" spans="1:13" s="5" customFormat="1" ht="40.5" customHeight="1">
      <c r="A55" s="2697"/>
      <c r="B55" s="2539"/>
      <c r="C55" s="2639"/>
      <c r="D55" s="6" t="s">
        <v>304</v>
      </c>
      <c r="E55" s="10">
        <v>40949136.119999997</v>
      </c>
      <c r="F55" s="10">
        <v>40644423.189999998</v>
      </c>
      <c r="G55" s="2639"/>
      <c r="H55" s="107" t="s">
        <v>2155</v>
      </c>
      <c r="I55" s="326" t="s">
        <v>306</v>
      </c>
      <c r="J55" s="326">
        <v>5.8</v>
      </c>
      <c r="K55" s="550">
        <v>21.1</v>
      </c>
      <c r="L55" s="1759" t="s">
        <v>3182</v>
      </c>
      <c r="M55" s="430"/>
    </row>
    <row r="56" spans="1:13" ht="39.75" customHeight="1">
      <c r="A56" s="2697"/>
      <c r="B56" s="2539"/>
      <c r="C56" s="2639"/>
      <c r="D56" s="68" t="s">
        <v>305</v>
      </c>
      <c r="E56" s="10">
        <v>0</v>
      </c>
      <c r="F56" s="10">
        <v>0</v>
      </c>
      <c r="G56" s="2639"/>
      <c r="H56" s="89" t="s">
        <v>936</v>
      </c>
      <c r="I56" s="88" t="s">
        <v>489</v>
      </c>
      <c r="J56" s="217">
        <v>625</v>
      </c>
      <c r="K56" s="216">
        <v>728</v>
      </c>
      <c r="L56" s="1759" t="s">
        <v>3183</v>
      </c>
      <c r="M56" s="430"/>
    </row>
    <row r="57" spans="1:13" s="233" customFormat="1" ht="43.5" customHeight="1">
      <c r="A57" s="2697"/>
      <c r="B57" s="2539"/>
      <c r="C57" s="2639"/>
      <c r="D57" s="2617" t="s">
        <v>302</v>
      </c>
      <c r="E57" s="2536">
        <v>0</v>
      </c>
      <c r="F57" s="2536">
        <v>0</v>
      </c>
      <c r="G57" s="2639"/>
      <c r="H57" s="107" t="s">
        <v>2154</v>
      </c>
      <c r="I57" s="217" t="s">
        <v>489</v>
      </c>
      <c r="J57" s="217">
        <v>8.82</v>
      </c>
      <c r="K57" s="216">
        <v>8.82</v>
      </c>
      <c r="L57" s="1759"/>
      <c r="M57" s="430"/>
    </row>
    <row r="58" spans="1:13" ht="30.75" customHeight="1">
      <c r="A58" s="2698"/>
      <c r="B58" s="2539"/>
      <c r="C58" s="2676"/>
      <c r="D58" s="2619"/>
      <c r="E58" s="2538"/>
      <c r="F58" s="2538"/>
      <c r="G58" s="2676"/>
      <c r="H58" s="1300" t="s">
        <v>2330</v>
      </c>
      <c r="I58" s="88" t="s">
        <v>306</v>
      </c>
      <c r="J58" s="88">
        <v>79.099999999999994</v>
      </c>
      <c r="K58" s="112">
        <v>91.6</v>
      </c>
      <c r="L58" s="2079" t="s">
        <v>3184</v>
      </c>
      <c r="M58" s="673"/>
    </row>
    <row r="59" spans="1:13" ht="17.25" customHeight="1">
      <c r="A59" s="2370" t="s">
        <v>1011</v>
      </c>
      <c r="B59" s="2466" t="s">
        <v>937</v>
      </c>
      <c r="C59" s="2466"/>
      <c r="D59" s="267" t="s">
        <v>296</v>
      </c>
      <c r="E59" s="266">
        <f>E60+E64</f>
        <v>113843995.92</v>
      </c>
      <c r="F59" s="266">
        <f>F60+F64</f>
        <v>113642830.78</v>
      </c>
      <c r="G59" s="2414"/>
      <c r="H59" s="2411"/>
      <c r="I59" s="2414"/>
      <c r="J59" s="2414"/>
      <c r="K59" s="2414"/>
      <c r="L59" s="2528"/>
      <c r="M59" s="430"/>
    </row>
    <row r="60" spans="1:13" ht="21" customHeight="1">
      <c r="A60" s="2389"/>
      <c r="B60" s="2587"/>
      <c r="C60" s="2467"/>
      <c r="D60" s="330" t="s">
        <v>301</v>
      </c>
      <c r="E60" s="266">
        <f>E61+E62+E63</f>
        <v>113843995.92</v>
      </c>
      <c r="F60" s="266">
        <f>F61+F62+F63</f>
        <v>113642830.78</v>
      </c>
      <c r="G60" s="2415"/>
      <c r="H60" s="2605"/>
      <c r="I60" s="2590"/>
      <c r="J60" s="2590"/>
      <c r="K60" s="2590"/>
      <c r="L60" s="2529"/>
      <c r="M60" s="430"/>
    </row>
    <row r="61" spans="1:13" ht="16.5" customHeight="1">
      <c r="A61" s="2389"/>
      <c r="B61" s="2587"/>
      <c r="C61" s="2467"/>
      <c r="D61" s="327" t="s">
        <v>303</v>
      </c>
      <c r="E61" s="324">
        <f>E67+E73</f>
        <v>3716844.99</v>
      </c>
      <c r="F61" s="324">
        <f>F67+F73</f>
        <v>3663160.81</v>
      </c>
      <c r="G61" s="2415"/>
      <c r="H61" s="2605"/>
      <c r="I61" s="2590"/>
      <c r="J61" s="2590"/>
      <c r="K61" s="2590"/>
      <c r="L61" s="2529"/>
      <c r="M61" s="430"/>
    </row>
    <row r="62" spans="1:13" ht="13.5" customHeight="1">
      <c r="A62" s="2389"/>
      <c r="B62" s="2587"/>
      <c r="C62" s="2467"/>
      <c r="D62" s="267" t="s">
        <v>304</v>
      </c>
      <c r="E62" s="324">
        <f t="shared" ref="E62:F64" si="3">E68+E74</f>
        <v>110127150.93000001</v>
      </c>
      <c r="F62" s="324">
        <f t="shared" si="3"/>
        <v>109979669.97</v>
      </c>
      <c r="G62" s="2415"/>
      <c r="H62" s="2605"/>
      <c r="I62" s="2590"/>
      <c r="J62" s="2590"/>
      <c r="K62" s="2590"/>
      <c r="L62" s="2529"/>
      <c r="M62" s="430"/>
    </row>
    <row r="63" spans="1:13" ht="25.5" customHeight="1">
      <c r="A63" s="2389"/>
      <c r="B63" s="2587"/>
      <c r="C63" s="2467"/>
      <c r="D63" s="330" t="s">
        <v>305</v>
      </c>
      <c r="E63" s="324">
        <f t="shared" si="3"/>
        <v>0</v>
      </c>
      <c r="F63" s="324">
        <f t="shared" si="3"/>
        <v>0</v>
      </c>
      <c r="G63" s="2415"/>
      <c r="H63" s="2605"/>
      <c r="I63" s="2590"/>
      <c r="J63" s="2590"/>
      <c r="K63" s="2590"/>
      <c r="L63" s="2529"/>
      <c r="M63" s="430"/>
    </row>
    <row r="64" spans="1:13" ht="20.25" customHeight="1">
      <c r="A64" s="2401"/>
      <c r="B64" s="2588"/>
      <c r="C64" s="2467"/>
      <c r="D64" s="267" t="s">
        <v>302</v>
      </c>
      <c r="E64" s="266">
        <f t="shared" si="3"/>
        <v>0</v>
      </c>
      <c r="F64" s="266">
        <f t="shared" si="3"/>
        <v>0</v>
      </c>
      <c r="G64" s="2416"/>
      <c r="H64" s="2634"/>
      <c r="I64" s="2591"/>
      <c r="J64" s="2591"/>
      <c r="K64" s="2591"/>
      <c r="L64" s="2530"/>
      <c r="M64" s="430"/>
    </row>
    <row r="65" spans="1:13">
      <c r="A65" s="2396" t="s">
        <v>1013</v>
      </c>
      <c r="B65" s="2420" t="s">
        <v>792</v>
      </c>
      <c r="C65" s="2381" t="s">
        <v>567</v>
      </c>
      <c r="D65" s="68" t="s">
        <v>296</v>
      </c>
      <c r="E65" s="85">
        <f>E66+E70</f>
        <v>110127150.93000001</v>
      </c>
      <c r="F65" s="85">
        <f>F66+F70</f>
        <v>109979669.97</v>
      </c>
      <c r="G65" s="2384"/>
      <c r="H65" s="2384" t="s">
        <v>938</v>
      </c>
      <c r="I65" s="2390" t="s">
        <v>306</v>
      </c>
      <c r="J65" s="2390">
        <v>100</v>
      </c>
      <c r="K65" s="2390">
        <v>100</v>
      </c>
      <c r="L65" s="2536"/>
      <c r="M65" s="430"/>
    </row>
    <row r="66" spans="1:13" ht="19.5">
      <c r="A66" s="2477"/>
      <c r="B66" s="2539"/>
      <c r="C66" s="2639"/>
      <c r="D66" s="68" t="s">
        <v>301</v>
      </c>
      <c r="E66" s="10">
        <f>E67+E68+E69</f>
        <v>110127150.93000001</v>
      </c>
      <c r="F66" s="10">
        <f>F67+F68+F69</f>
        <v>109979669.97</v>
      </c>
      <c r="G66" s="2385"/>
      <c r="H66" s="2385"/>
      <c r="I66" s="2696"/>
      <c r="J66" s="2696"/>
      <c r="K66" s="2693"/>
      <c r="L66" s="2537"/>
      <c r="M66" s="430"/>
    </row>
    <row r="67" spans="1:13">
      <c r="A67" s="2477"/>
      <c r="B67" s="2539"/>
      <c r="C67" s="2639"/>
      <c r="D67" s="67" t="s">
        <v>303</v>
      </c>
      <c r="E67" s="84">
        <v>0</v>
      </c>
      <c r="F67" s="10">
        <v>0</v>
      </c>
      <c r="G67" s="2385"/>
      <c r="H67" s="2385"/>
      <c r="I67" s="2696"/>
      <c r="J67" s="2696"/>
      <c r="K67" s="2693"/>
      <c r="L67" s="2537"/>
      <c r="M67" s="430"/>
    </row>
    <row r="68" spans="1:13">
      <c r="A68" s="2477"/>
      <c r="B68" s="2539"/>
      <c r="C68" s="2639"/>
      <c r="D68" s="6" t="s">
        <v>304</v>
      </c>
      <c r="E68" s="10">
        <v>110127150.93000001</v>
      </c>
      <c r="F68" s="10">
        <v>109979669.97</v>
      </c>
      <c r="G68" s="2385"/>
      <c r="H68" s="2639"/>
      <c r="I68" s="2696"/>
      <c r="J68" s="2696"/>
      <c r="K68" s="2693"/>
      <c r="L68" s="2537"/>
      <c r="M68" s="430"/>
    </row>
    <row r="69" spans="1:13" ht="19.5">
      <c r="A69" s="2477"/>
      <c r="B69" s="2539"/>
      <c r="C69" s="2639"/>
      <c r="D69" s="68" t="s">
        <v>305</v>
      </c>
      <c r="E69" s="46">
        <v>0</v>
      </c>
      <c r="F69" s="84">
        <v>0</v>
      </c>
      <c r="G69" s="2385"/>
      <c r="H69" s="2671"/>
      <c r="I69" s="2696"/>
      <c r="J69" s="2696"/>
      <c r="K69" s="2693"/>
      <c r="L69" s="2537"/>
      <c r="M69" s="430"/>
    </row>
    <row r="70" spans="1:13" ht="10.5" customHeight="1">
      <c r="A70" s="2477"/>
      <c r="B70" s="2540"/>
      <c r="C70" s="2676"/>
      <c r="D70" s="6" t="s">
        <v>302</v>
      </c>
      <c r="E70" s="84">
        <v>0</v>
      </c>
      <c r="F70" s="10">
        <v>0</v>
      </c>
      <c r="G70" s="2398"/>
      <c r="H70" s="2671"/>
      <c r="I70" s="2696"/>
      <c r="J70" s="2696"/>
      <c r="K70" s="2694"/>
      <c r="L70" s="2538"/>
      <c r="M70" s="430"/>
    </row>
    <row r="71" spans="1:13" s="137" customFormat="1" ht="16.5" customHeight="1">
      <c r="A71" s="2395" t="s">
        <v>1015</v>
      </c>
      <c r="B71" s="2421" t="s">
        <v>939</v>
      </c>
      <c r="C71" s="2381" t="s">
        <v>567</v>
      </c>
      <c r="D71" s="167" t="s">
        <v>296</v>
      </c>
      <c r="E71" s="105">
        <f>E72+E76</f>
        <v>3716844.99</v>
      </c>
      <c r="F71" s="105">
        <f>F72+F76</f>
        <v>3663160.81</v>
      </c>
      <c r="G71" s="2384"/>
      <c r="H71" s="2384" t="s">
        <v>940</v>
      </c>
      <c r="I71" s="2390" t="s">
        <v>306</v>
      </c>
      <c r="J71" s="2390">
        <v>10</v>
      </c>
      <c r="K71" s="2390">
        <v>10</v>
      </c>
      <c r="L71" s="2536"/>
      <c r="M71" s="430"/>
    </row>
    <row r="72" spans="1:13" s="137" customFormat="1" ht="16.5" customHeight="1">
      <c r="A72" s="2477"/>
      <c r="B72" s="2539"/>
      <c r="C72" s="2639"/>
      <c r="D72" s="167" t="s">
        <v>301</v>
      </c>
      <c r="E72" s="105">
        <f>E73+E74+E75</f>
        <v>3716844.99</v>
      </c>
      <c r="F72" s="105">
        <f>F73+F74+F75</f>
        <v>3663160.81</v>
      </c>
      <c r="G72" s="2385"/>
      <c r="H72" s="2385"/>
      <c r="I72" s="2696"/>
      <c r="J72" s="2696"/>
      <c r="K72" s="2693"/>
      <c r="L72" s="2537"/>
      <c r="M72" s="430"/>
    </row>
    <row r="73" spans="1:13" s="137" customFormat="1" ht="16.5" customHeight="1">
      <c r="A73" s="2477"/>
      <c r="B73" s="2539"/>
      <c r="C73" s="2639"/>
      <c r="D73" s="166" t="s">
        <v>303</v>
      </c>
      <c r="E73" s="170">
        <v>3716844.99</v>
      </c>
      <c r="F73" s="185">
        <v>3663160.81</v>
      </c>
      <c r="G73" s="2385"/>
      <c r="H73" s="2385"/>
      <c r="I73" s="2696"/>
      <c r="J73" s="2696"/>
      <c r="K73" s="2693"/>
      <c r="L73" s="2537"/>
      <c r="M73" s="430"/>
    </row>
    <row r="74" spans="1:13" s="137" customFormat="1">
      <c r="A74" s="2477"/>
      <c r="B74" s="2539"/>
      <c r="C74" s="2639"/>
      <c r="D74" s="104" t="s">
        <v>304</v>
      </c>
      <c r="E74" s="105">
        <v>0</v>
      </c>
      <c r="F74" s="105">
        <v>0</v>
      </c>
      <c r="G74" s="2385"/>
      <c r="H74" s="2639"/>
      <c r="I74" s="2696"/>
      <c r="J74" s="2696"/>
      <c r="K74" s="2693"/>
      <c r="L74" s="2537"/>
      <c r="M74" s="430"/>
    </row>
    <row r="75" spans="1:13" s="137" customFormat="1" ht="16.5" customHeight="1">
      <c r="A75" s="2477"/>
      <c r="B75" s="2539"/>
      <c r="C75" s="2639"/>
      <c r="D75" s="167" t="s">
        <v>305</v>
      </c>
      <c r="E75" s="168">
        <v>0</v>
      </c>
      <c r="F75" s="168">
        <v>0</v>
      </c>
      <c r="G75" s="2385"/>
      <c r="H75" s="2671"/>
      <c r="I75" s="2696"/>
      <c r="J75" s="2696"/>
      <c r="K75" s="2693"/>
      <c r="L75" s="2537"/>
      <c r="M75" s="430"/>
    </row>
    <row r="76" spans="1:13" s="137" customFormat="1" ht="16.5" customHeight="1">
      <c r="A76" s="2544"/>
      <c r="B76" s="2539"/>
      <c r="C76" s="2676"/>
      <c r="D76" s="104" t="s">
        <v>302</v>
      </c>
      <c r="E76" s="170">
        <v>0</v>
      </c>
      <c r="F76" s="170">
        <v>0</v>
      </c>
      <c r="G76" s="2398"/>
      <c r="H76" s="2671"/>
      <c r="I76" s="2696"/>
      <c r="J76" s="2696"/>
      <c r="K76" s="2694"/>
      <c r="L76" s="2538"/>
      <c r="M76" s="430"/>
    </row>
    <row r="77" spans="1:13" s="137" customFormat="1" ht="16.5" customHeight="1">
      <c r="A77" s="2370" t="s">
        <v>569</v>
      </c>
      <c r="B77" s="2466" t="s">
        <v>1595</v>
      </c>
      <c r="C77" s="2368" t="s">
        <v>567</v>
      </c>
      <c r="D77" s="330" t="s">
        <v>296</v>
      </c>
      <c r="E77" s="266">
        <f>E78+E82</f>
        <v>38644000</v>
      </c>
      <c r="F77" s="266">
        <f>F78+F82</f>
        <v>38644000</v>
      </c>
      <c r="G77" s="2414"/>
      <c r="H77" s="2411" t="s">
        <v>2158</v>
      </c>
      <c r="I77" s="1342" t="s">
        <v>2159</v>
      </c>
      <c r="J77" s="1342">
        <v>85.1</v>
      </c>
      <c r="K77" s="1342">
        <v>90.6</v>
      </c>
      <c r="L77" s="2528"/>
      <c r="M77" s="430"/>
    </row>
    <row r="78" spans="1:13" s="137" customFormat="1" ht="18.75" customHeight="1">
      <c r="A78" s="2389"/>
      <c r="B78" s="2587"/>
      <c r="C78" s="2604"/>
      <c r="D78" s="330" t="s">
        <v>301</v>
      </c>
      <c r="E78" s="266">
        <f>E79+E80+E81</f>
        <v>38644000</v>
      </c>
      <c r="F78" s="266">
        <f>F79+F80+F81</f>
        <v>38644000</v>
      </c>
      <c r="G78" s="2415"/>
      <c r="H78" s="2412"/>
      <c r="I78" s="1343"/>
      <c r="J78" s="1343"/>
      <c r="K78" s="1343"/>
      <c r="L78" s="2529"/>
      <c r="M78" s="430"/>
    </row>
    <row r="79" spans="1:13" s="137" customFormat="1" ht="12.75" customHeight="1">
      <c r="A79" s="2389"/>
      <c r="B79" s="2587"/>
      <c r="C79" s="2604"/>
      <c r="D79" s="327" t="s">
        <v>303</v>
      </c>
      <c r="E79" s="324">
        <f t="shared" ref="E79:F82" si="4">E85+E91+E97</f>
        <v>0</v>
      </c>
      <c r="F79" s="266">
        <f t="shared" si="4"/>
        <v>0</v>
      </c>
      <c r="G79" s="2415"/>
      <c r="H79" s="2412"/>
      <c r="I79" s="1343"/>
      <c r="J79" s="1343"/>
      <c r="K79" s="1343"/>
      <c r="L79" s="2529"/>
      <c r="M79" s="430"/>
    </row>
    <row r="80" spans="1:13" s="137" customFormat="1">
      <c r="A80" s="2389"/>
      <c r="B80" s="2587"/>
      <c r="C80" s="2604"/>
      <c r="D80" s="267" t="s">
        <v>304</v>
      </c>
      <c r="E80" s="266">
        <f t="shared" si="4"/>
        <v>38644000</v>
      </c>
      <c r="F80" s="266">
        <f>F86+F92+F98</f>
        <v>38644000</v>
      </c>
      <c r="G80" s="2415"/>
      <c r="H80" s="2412"/>
      <c r="I80" s="2712"/>
      <c r="J80" s="2714"/>
      <c r="K80" s="2712"/>
      <c r="L80" s="2529"/>
      <c r="M80" s="430"/>
    </row>
    <row r="81" spans="1:13" s="137" customFormat="1" ht="16.5" customHeight="1">
      <c r="A81" s="2389"/>
      <c r="B81" s="2587"/>
      <c r="C81" s="2604"/>
      <c r="D81" s="330" t="s">
        <v>305</v>
      </c>
      <c r="E81" s="325">
        <f t="shared" si="4"/>
        <v>0</v>
      </c>
      <c r="F81" s="324">
        <f t="shared" si="4"/>
        <v>0</v>
      </c>
      <c r="G81" s="2415"/>
      <c r="H81" s="2412"/>
      <c r="I81" s="2712"/>
      <c r="J81" s="2714"/>
      <c r="K81" s="2712"/>
      <c r="L81" s="2529"/>
      <c r="M81" s="430"/>
    </row>
    <row r="82" spans="1:13" s="137" customFormat="1" ht="14.25" customHeight="1">
      <c r="A82" s="2401"/>
      <c r="B82" s="2588"/>
      <c r="C82" s="2652"/>
      <c r="D82" s="267" t="s">
        <v>302</v>
      </c>
      <c r="E82" s="324">
        <f t="shared" si="4"/>
        <v>0</v>
      </c>
      <c r="F82" s="266">
        <f t="shared" si="4"/>
        <v>0</v>
      </c>
      <c r="G82" s="2416"/>
      <c r="H82" s="2413"/>
      <c r="I82" s="2713"/>
      <c r="J82" s="2715"/>
      <c r="K82" s="2713"/>
      <c r="L82" s="2530"/>
      <c r="M82" s="430"/>
    </row>
    <row r="83" spans="1:13" s="137" customFormat="1" ht="16.5" customHeight="1">
      <c r="A83" s="2654" t="s">
        <v>571</v>
      </c>
      <c r="B83" s="2420" t="s">
        <v>1756</v>
      </c>
      <c r="C83" s="2381" t="s">
        <v>567</v>
      </c>
      <c r="D83" s="167" t="s">
        <v>296</v>
      </c>
      <c r="E83" s="105">
        <f>E84+E88</f>
        <v>4216600</v>
      </c>
      <c r="F83" s="169">
        <f>F84+F88</f>
        <v>4216600</v>
      </c>
      <c r="G83" s="227"/>
      <c r="H83" s="329" t="s">
        <v>798</v>
      </c>
      <c r="I83" s="326" t="s">
        <v>759</v>
      </c>
      <c r="J83" s="326">
        <v>20.88</v>
      </c>
      <c r="K83" s="321">
        <v>20.88</v>
      </c>
      <c r="L83" s="1254"/>
      <c r="M83" s="430"/>
    </row>
    <row r="84" spans="1:13" s="137" customFormat="1" ht="22.5" customHeight="1">
      <c r="A84" s="2477"/>
      <c r="B84" s="2539"/>
      <c r="C84" s="2639"/>
      <c r="D84" s="167" t="s">
        <v>301</v>
      </c>
      <c r="E84" s="105">
        <f>E85+E86+E87</f>
        <v>4216600</v>
      </c>
      <c r="F84" s="105">
        <f>F85+F86+F87</f>
        <v>4216600</v>
      </c>
      <c r="G84" s="210"/>
      <c r="H84" s="1305" t="s">
        <v>2160</v>
      </c>
      <c r="I84" s="853" t="s">
        <v>759</v>
      </c>
      <c r="J84" s="853">
        <v>254.28</v>
      </c>
      <c r="K84" s="853">
        <v>254.28</v>
      </c>
      <c r="L84" s="1254"/>
      <c r="M84" s="430"/>
    </row>
    <row r="85" spans="1:13" s="137" customFormat="1" ht="42.75" customHeight="1">
      <c r="A85" s="2477"/>
      <c r="B85" s="2539"/>
      <c r="C85" s="2639"/>
      <c r="D85" s="166" t="s">
        <v>303</v>
      </c>
      <c r="E85" s="170">
        <v>0</v>
      </c>
      <c r="F85" s="105">
        <v>0</v>
      </c>
      <c r="G85" s="210"/>
      <c r="H85" s="1305" t="s">
        <v>2162</v>
      </c>
      <c r="I85" s="853" t="s">
        <v>759</v>
      </c>
      <c r="J85" s="853">
        <v>84</v>
      </c>
      <c r="K85" s="548">
        <v>84</v>
      </c>
      <c r="L85" s="1296"/>
      <c r="M85" s="430"/>
    </row>
    <row r="86" spans="1:13" s="137" customFormat="1" ht="16.5" customHeight="1">
      <c r="A86" s="2477"/>
      <c r="B86" s="2539"/>
      <c r="C86" s="2639"/>
      <c r="D86" s="104" t="s">
        <v>304</v>
      </c>
      <c r="E86" s="105">
        <v>4216600</v>
      </c>
      <c r="F86" s="105">
        <v>4216600</v>
      </c>
      <c r="G86" s="210"/>
      <c r="H86" s="2638" t="s">
        <v>2163</v>
      </c>
      <c r="I86" s="1277" t="s">
        <v>759</v>
      </c>
      <c r="J86" s="1277">
        <v>73.3</v>
      </c>
      <c r="K86" s="1256">
        <v>73.3</v>
      </c>
      <c r="L86" s="2536"/>
      <c r="M86" s="430"/>
    </row>
    <row r="87" spans="1:13" s="137" customFormat="1" ht="24.75" customHeight="1">
      <c r="A87" s="2477"/>
      <c r="B87" s="2539"/>
      <c r="C87" s="2639"/>
      <c r="D87" s="167" t="s">
        <v>305</v>
      </c>
      <c r="E87" s="168">
        <v>0</v>
      </c>
      <c r="F87" s="170">
        <v>0</v>
      </c>
      <c r="G87" s="210"/>
      <c r="H87" s="2708"/>
      <c r="I87" s="1295"/>
      <c r="J87" s="1295"/>
      <c r="K87" s="1295"/>
      <c r="L87" s="2538"/>
      <c r="M87" s="430"/>
    </row>
    <row r="88" spans="1:13" s="137" customFormat="1">
      <c r="A88" s="2544"/>
      <c r="B88" s="2540"/>
      <c r="C88" s="2676"/>
      <c r="D88" s="104" t="s">
        <v>302</v>
      </c>
      <c r="E88" s="170">
        <v>0</v>
      </c>
      <c r="F88" s="105">
        <v>0</v>
      </c>
      <c r="G88" s="209"/>
      <c r="H88" s="323" t="s">
        <v>2161</v>
      </c>
      <c r="I88" s="328" t="s">
        <v>759</v>
      </c>
      <c r="J88" s="328">
        <v>74.7</v>
      </c>
      <c r="K88" s="547">
        <v>74.7</v>
      </c>
      <c r="L88" s="1296"/>
      <c r="M88" s="430"/>
    </row>
    <row r="89" spans="1:13" s="253" customFormat="1" ht="16.5" customHeight="1">
      <c r="A89" s="2395" t="s">
        <v>368</v>
      </c>
      <c r="B89" s="2420" t="s">
        <v>1757</v>
      </c>
      <c r="C89" s="2381" t="s">
        <v>567</v>
      </c>
      <c r="D89" s="1694" t="s">
        <v>296</v>
      </c>
      <c r="E89" s="1254">
        <f>E90+E94</f>
        <v>3760000</v>
      </c>
      <c r="F89" s="1704">
        <f>F90+F94</f>
        <v>3760000</v>
      </c>
      <c r="G89" s="2390"/>
      <c r="H89" s="2384" t="s">
        <v>2533</v>
      </c>
      <c r="I89" s="2390" t="s">
        <v>591</v>
      </c>
      <c r="J89" s="2390">
        <v>40</v>
      </c>
      <c r="K89" s="2390">
        <v>40</v>
      </c>
      <c r="L89" s="2536"/>
      <c r="M89" s="1688"/>
    </row>
    <row r="90" spans="1:13" s="253" customFormat="1" ht="16.5" customHeight="1">
      <c r="A90" s="2396"/>
      <c r="B90" s="2582"/>
      <c r="C90" s="2606"/>
      <c r="D90" s="1694" t="s">
        <v>301</v>
      </c>
      <c r="E90" s="1254">
        <f>E91+E92+E93</f>
        <v>3760000</v>
      </c>
      <c r="F90" s="1254">
        <f>F91+F92+F93</f>
        <v>3760000</v>
      </c>
      <c r="G90" s="2391"/>
      <c r="H90" s="2385"/>
      <c r="I90" s="2693"/>
      <c r="J90" s="2693"/>
      <c r="K90" s="2693"/>
      <c r="L90" s="2537"/>
      <c r="M90" s="1688"/>
    </row>
    <row r="91" spans="1:13" s="253" customFormat="1" ht="16.5" customHeight="1">
      <c r="A91" s="2396"/>
      <c r="B91" s="2582"/>
      <c r="C91" s="2606"/>
      <c r="D91" s="1693" t="s">
        <v>303</v>
      </c>
      <c r="E91" s="1702">
        <v>0</v>
      </c>
      <c r="F91" s="1254">
        <v>0</v>
      </c>
      <c r="G91" s="2391"/>
      <c r="H91" s="2385"/>
      <c r="I91" s="2693"/>
      <c r="J91" s="2693"/>
      <c r="K91" s="2693"/>
      <c r="L91" s="2537"/>
      <c r="M91" s="1688"/>
    </row>
    <row r="92" spans="1:13" s="253" customFormat="1" ht="16.5" customHeight="1">
      <c r="A92" s="2396"/>
      <c r="B92" s="2582"/>
      <c r="C92" s="2606"/>
      <c r="D92" s="1695" t="s">
        <v>304</v>
      </c>
      <c r="E92" s="1254">
        <v>3760000</v>
      </c>
      <c r="F92" s="1254">
        <v>3760000</v>
      </c>
      <c r="G92" s="2391"/>
      <c r="H92" s="2606"/>
      <c r="I92" s="2693"/>
      <c r="J92" s="2693"/>
      <c r="K92" s="2693"/>
      <c r="L92" s="2537"/>
      <c r="M92" s="1688"/>
    </row>
    <row r="93" spans="1:13" s="253" customFormat="1" ht="16.5" customHeight="1">
      <c r="A93" s="2396"/>
      <c r="B93" s="2582"/>
      <c r="C93" s="2606"/>
      <c r="D93" s="1694" t="s">
        <v>305</v>
      </c>
      <c r="E93" s="1703">
        <v>0</v>
      </c>
      <c r="F93" s="1702">
        <v>0</v>
      </c>
      <c r="G93" s="2391"/>
      <c r="H93" s="2541"/>
      <c r="I93" s="2693"/>
      <c r="J93" s="2693"/>
      <c r="K93" s="2693"/>
      <c r="L93" s="2537"/>
      <c r="M93" s="1688"/>
    </row>
    <row r="94" spans="1:13" s="253" customFormat="1" ht="16.5" customHeight="1">
      <c r="A94" s="2397"/>
      <c r="B94" s="2628"/>
      <c r="C94" s="2607"/>
      <c r="D94" s="1695" t="s">
        <v>302</v>
      </c>
      <c r="E94" s="1702">
        <v>0</v>
      </c>
      <c r="F94" s="1254">
        <v>0</v>
      </c>
      <c r="G94" s="2392"/>
      <c r="H94" s="2627"/>
      <c r="I94" s="2694"/>
      <c r="J94" s="2694"/>
      <c r="K94" s="2694"/>
      <c r="L94" s="2538"/>
      <c r="M94" s="1688"/>
    </row>
    <row r="95" spans="1:13" s="253" customFormat="1" ht="16.5" customHeight="1">
      <c r="A95" s="2395" t="s">
        <v>29</v>
      </c>
      <c r="B95" s="2420" t="s">
        <v>1758</v>
      </c>
      <c r="C95" s="2381" t="s">
        <v>567</v>
      </c>
      <c r="D95" s="1694" t="s">
        <v>296</v>
      </c>
      <c r="E95" s="1254">
        <f>E96+E100</f>
        <v>30667400</v>
      </c>
      <c r="F95" s="1704">
        <f>F96+F100</f>
        <v>30667400</v>
      </c>
      <c r="G95" s="2390"/>
      <c r="H95" s="2384" t="s">
        <v>1596</v>
      </c>
      <c r="I95" s="2390" t="s">
        <v>591</v>
      </c>
      <c r="J95" s="2390">
        <v>42</v>
      </c>
      <c r="K95" s="2390">
        <v>42</v>
      </c>
      <c r="L95" s="2536"/>
      <c r="M95" s="1688"/>
    </row>
    <row r="96" spans="1:13" s="253" customFormat="1" ht="16.5" customHeight="1">
      <c r="A96" s="2396"/>
      <c r="B96" s="2582"/>
      <c r="C96" s="2606"/>
      <c r="D96" s="1694" t="s">
        <v>301</v>
      </c>
      <c r="E96" s="1254">
        <f>E97+E98+E99</f>
        <v>30667400</v>
      </c>
      <c r="F96" s="1254">
        <f>F97+F98+F99</f>
        <v>30667400</v>
      </c>
      <c r="G96" s="2391"/>
      <c r="H96" s="2385"/>
      <c r="I96" s="2693"/>
      <c r="J96" s="2693"/>
      <c r="K96" s="2693"/>
      <c r="L96" s="2537"/>
      <c r="M96" s="1688"/>
    </row>
    <row r="97" spans="1:18" s="253" customFormat="1" ht="16.5" customHeight="1">
      <c r="A97" s="2396"/>
      <c r="B97" s="2582"/>
      <c r="C97" s="2606"/>
      <c r="D97" s="1693" t="s">
        <v>303</v>
      </c>
      <c r="E97" s="1702">
        <v>0</v>
      </c>
      <c r="F97" s="1254">
        <v>0</v>
      </c>
      <c r="G97" s="2391"/>
      <c r="H97" s="2385"/>
      <c r="I97" s="2693"/>
      <c r="J97" s="2693"/>
      <c r="K97" s="2693"/>
      <c r="L97" s="2537"/>
      <c r="M97" s="1688"/>
    </row>
    <row r="98" spans="1:18" s="253" customFormat="1" ht="16.5" customHeight="1">
      <c r="A98" s="2396"/>
      <c r="B98" s="2582"/>
      <c r="C98" s="2606"/>
      <c r="D98" s="1695" t="s">
        <v>304</v>
      </c>
      <c r="E98" s="1254">
        <v>30667400</v>
      </c>
      <c r="F98" s="2092">
        <v>30667400</v>
      </c>
      <c r="G98" s="2391"/>
      <c r="H98" s="2606"/>
      <c r="I98" s="2693"/>
      <c r="J98" s="2693"/>
      <c r="K98" s="2693"/>
      <c r="L98" s="2537"/>
      <c r="M98" s="1688"/>
    </row>
    <row r="99" spans="1:18" s="253" customFormat="1" ht="19.5">
      <c r="A99" s="2396"/>
      <c r="B99" s="2582"/>
      <c r="C99" s="2606"/>
      <c r="D99" s="1694" t="s">
        <v>305</v>
      </c>
      <c r="E99" s="1703">
        <v>0</v>
      </c>
      <c r="F99" s="1702">
        <v>0</v>
      </c>
      <c r="G99" s="2391"/>
      <c r="H99" s="2541"/>
      <c r="I99" s="2693"/>
      <c r="J99" s="2693"/>
      <c r="K99" s="2693"/>
      <c r="L99" s="2537"/>
      <c r="M99" s="1688"/>
    </row>
    <row r="100" spans="1:18" s="253" customFormat="1">
      <c r="A100" s="2397"/>
      <c r="B100" s="2628"/>
      <c r="C100" s="2607"/>
      <c r="D100" s="1695" t="s">
        <v>302</v>
      </c>
      <c r="E100" s="1702">
        <v>0</v>
      </c>
      <c r="F100" s="1254">
        <v>0</v>
      </c>
      <c r="G100" s="2392"/>
      <c r="H100" s="2627"/>
      <c r="I100" s="2694"/>
      <c r="J100" s="2694"/>
      <c r="K100" s="2694"/>
      <c r="L100" s="2538"/>
      <c r="M100" s="1688"/>
    </row>
    <row r="101" spans="1:18" s="11" customFormat="1" ht="15" customHeight="1">
      <c r="A101" s="2468" t="s">
        <v>36</v>
      </c>
      <c r="B101" s="2393" t="s">
        <v>941</v>
      </c>
      <c r="C101" s="2393"/>
      <c r="D101" s="66" t="s">
        <v>296</v>
      </c>
      <c r="E101" s="37">
        <f>E102+E106</f>
        <v>4696546.46</v>
      </c>
      <c r="F101" s="37">
        <f>F102+F106</f>
        <v>4696546.46</v>
      </c>
      <c r="G101" s="2434"/>
      <c r="H101" s="63"/>
      <c r="I101" s="76"/>
      <c r="J101" s="76"/>
      <c r="K101" s="76"/>
      <c r="L101" s="2531"/>
      <c r="M101" s="430"/>
      <c r="N101"/>
      <c r="O101"/>
      <c r="P101"/>
      <c r="Q101"/>
      <c r="R101"/>
    </row>
    <row r="102" spans="1:18" s="11" customFormat="1" ht="21.75" customHeight="1">
      <c r="A102" s="2594"/>
      <c r="B102" s="2644"/>
      <c r="C102" s="2644"/>
      <c r="D102" s="66" t="s">
        <v>301</v>
      </c>
      <c r="E102" s="37">
        <f>E103+E104+E105</f>
        <v>4696546.46</v>
      </c>
      <c r="F102" s="37">
        <f>F103+F104+F105</f>
        <v>4696546.46</v>
      </c>
      <c r="G102" s="2706"/>
      <c r="H102" s="65"/>
      <c r="I102" s="77"/>
      <c r="J102" s="77"/>
      <c r="K102" s="77"/>
      <c r="L102" s="2532"/>
      <c r="M102" s="430"/>
    </row>
    <row r="103" spans="1:18" s="11" customFormat="1" ht="14.25" customHeight="1">
      <c r="A103" s="2594"/>
      <c r="B103" s="2644"/>
      <c r="C103" s="2644"/>
      <c r="D103" s="66" t="s">
        <v>303</v>
      </c>
      <c r="E103" s="37">
        <f>E109</f>
        <v>4696546.46</v>
      </c>
      <c r="F103" s="37">
        <f>F109</f>
        <v>4696546.46</v>
      </c>
      <c r="G103" s="2706"/>
      <c r="H103" s="65"/>
      <c r="I103" s="77"/>
      <c r="J103" s="77"/>
      <c r="K103" s="77"/>
      <c r="L103" s="2532"/>
      <c r="M103" s="430"/>
    </row>
    <row r="104" spans="1:18" s="11" customFormat="1" ht="15" customHeight="1">
      <c r="A104" s="2594"/>
      <c r="B104" s="2644"/>
      <c r="C104" s="2644"/>
      <c r="D104" s="34" t="s">
        <v>304</v>
      </c>
      <c r="E104" s="37">
        <f t="shared" ref="E104:F106" si="5">E110</f>
        <v>0</v>
      </c>
      <c r="F104" s="37">
        <f t="shared" si="5"/>
        <v>0</v>
      </c>
      <c r="G104" s="2706"/>
      <c r="H104" s="65"/>
      <c r="I104" s="77"/>
      <c r="J104" s="77"/>
      <c r="K104" s="77"/>
      <c r="L104" s="2532"/>
      <c r="M104" s="430"/>
    </row>
    <row r="105" spans="1:18" s="11" customFormat="1" ht="19.5">
      <c r="A105" s="2594"/>
      <c r="B105" s="2644"/>
      <c r="C105" s="2644"/>
      <c r="D105" s="66" t="s">
        <v>305</v>
      </c>
      <c r="E105" s="37">
        <f t="shared" si="5"/>
        <v>0</v>
      </c>
      <c r="F105" s="37">
        <f t="shared" si="5"/>
        <v>0</v>
      </c>
      <c r="G105" s="2706"/>
      <c r="H105" s="65"/>
      <c r="I105" s="77"/>
      <c r="J105" s="77"/>
      <c r="K105" s="77"/>
      <c r="L105" s="2532"/>
      <c r="M105" s="430"/>
    </row>
    <row r="106" spans="1:18" s="11" customFormat="1" ht="15" customHeight="1">
      <c r="A106" s="2595"/>
      <c r="B106" s="2645"/>
      <c r="C106" s="2645"/>
      <c r="D106" s="34" t="s">
        <v>302</v>
      </c>
      <c r="E106" s="37">
        <f t="shared" si="5"/>
        <v>0</v>
      </c>
      <c r="F106" s="37">
        <f t="shared" si="5"/>
        <v>0</v>
      </c>
      <c r="G106" s="2707"/>
      <c r="H106" s="64"/>
      <c r="I106" s="78"/>
      <c r="J106" s="78"/>
      <c r="K106" s="78"/>
      <c r="L106" s="2533"/>
      <c r="M106" s="430"/>
    </row>
    <row r="107" spans="1:18" s="294" customFormat="1" ht="17.25" customHeight="1">
      <c r="A107" s="2648" t="s">
        <v>37</v>
      </c>
      <c r="B107" s="2368" t="s">
        <v>942</v>
      </c>
      <c r="C107" s="2368"/>
      <c r="D107" s="419" t="s">
        <v>296</v>
      </c>
      <c r="E107" s="266">
        <f>E108+E112</f>
        <v>4696546.46</v>
      </c>
      <c r="F107" s="266">
        <f>F108+F112</f>
        <v>4696546.46</v>
      </c>
      <c r="G107" s="2414"/>
      <c r="H107" s="2411"/>
      <c r="I107" s="2414"/>
      <c r="J107" s="2414"/>
      <c r="K107" s="2414"/>
      <c r="L107" s="2528"/>
      <c r="M107" s="430"/>
    </row>
    <row r="108" spans="1:18" s="294" customFormat="1" ht="23.25" customHeight="1">
      <c r="A108" s="2649"/>
      <c r="B108" s="2587"/>
      <c r="C108" s="2604"/>
      <c r="D108" s="419" t="s">
        <v>301</v>
      </c>
      <c r="E108" s="266">
        <f>E109+E110+E111</f>
        <v>4696546.46</v>
      </c>
      <c r="F108" s="266">
        <f>F109+F110+F111</f>
        <v>4696546.46</v>
      </c>
      <c r="G108" s="2415"/>
      <c r="H108" s="2412"/>
      <c r="I108" s="2600"/>
      <c r="J108" s="2600"/>
      <c r="K108" s="2600"/>
      <c r="L108" s="2529"/>
      <c r="M108" s="430"/>
    </row>
    <row r="109" spans="1:18" s="294" customFormat="1" ht="15" customHeight="1">
      <c r="A109" s="2649"/>
      <c r="B109" s="2587"/>
      <c r="C109" s="2604"/>
      <c r="D109" s="419" t="s">
        <v>303</v>
      </c>
      <c r="E109" s="266">
        <f t="shared" ref="E109:F111" si="6">E115</f>
        <v>4696546.46</v>
      </c>
      <c r="F109" s="266">
        <f t="shared" si="6"/>
        <v>4696546.46</v>
      </c>
      <c r="G109" s="2415"/>
      <c r="H109" s="2412"/>
      <c r="I109" s="2600"/>
      <c r="J109" s="2600"/>
      <c r="K109" s="2600"/>
      <c r="L109" s="2529"/>
      <c r="M109" s="430"/>
    </row>
    <row r="110" spans="1:18" s="294" customFormat="1" ht="18.75" customHeight="1">
      <c r="A110" s="2649"/>
      <c r="B110" s="2587"/>
      <c r="C110" s="2604"/>
      <c r="D110" s="267" t="s">
        <v>304</v>
      </c>
      <c r="E110" s="266">
        <f t="shared" si="6"/>
        <v>0</v>
      </c>
      <c r="F110" s="266">
        <f t="shared" si="6"/>
        <v>0</v>
      </c>
      <c r="G110" s="2415"/>
      <c r="H110" s="2604"/>
      <c r="I110" s="2600"/>
      <c r="J110" s="2600"/>
      <c r="K110" s="2600"/>
      <c r="L110" s="2529"/>
      <c r="M110" s="430"/>
    </row>
    <row r="111" spans="1:18" s="279" customFormat="1" ht="21.75" customHeight="1">
      <c r="A111" s="2649"/>
      <c r="B111" s="2587"/>
      <c r="C111" s="2604"/>
      <c r="D111" s="419" t="s">
        <v>305</v>
      </c>
      <c r="E111" s="266">
        <f t="shared" si="6"/>
        <v>0</v>
      </c>
      <c r="F111" s="266">
        <f t="shared" si="6"/>
        <v>0</v>
      </c>
      <c r="G111" s="2415"/>
      <c r="H111" s="2605"/>
      <c r="I111" s="2600"/>
      <c r="J111" s="2600"/>
      <c r="K111" s="2600"/>
      <c r="L111" s="2529"/>
      <c r="M111" s="430"/>
    </row>
    <row r="112" spans="1:18" s="279" customFormat="1" ht="16.5" customHeight="1">
      <c r="A112" s="2667"/>
      <c r="B112" s="2587"/>
      <c r="C112" s="2652"/>
      <c r="D112" s="267" t="s">
        <v>302</v>
      </c>
      <c r="E112" s="266">
        <f>E119</f>
        <v>0</v>
      </c>
      <c r="F112" s="266">
        <f>F119</f>
        <v>0</v>
      </c>
      <c r="G112" s="2416"/>
      <c r="H112" s="2605"/>
      <c r="I112" s="2600"/>
      <c r="J112" s="2600"/>
      <c r="K112" s="2603"/>
      <c r="L112" s="2530"/>
      <c r="M112" s="430"/>
    </row>
    <row r="113" spans="1:13" ht="19.5" customHeight="1">
      <c r="A113" s="2395" t="s">
        <v>406</v>
      </c>
      <c r="B113" s="2420" t="s">
        <v>943</v>
      </c>
      <c r="C113" s="2381" t="s">
        <v>567</v>
      </c>
      <c r="D113" s="104" t="s">
        <v>296</v>
      </c>
      <c r="E113" s="105">
        <f>E114+E119</f>
        <v>4696546.46</v>
      </c>
      <c r="F113" s="105">
        <f>F114+F119</f>
        <v>4696546.46</v>
      </c>
      <c r="G113" s="2576"/>
      <c r="H113" s="2384" t="s">
        <v>944</v>
      </c>
      <c r="I113" s="2390" t="s">
        <v>325</v>
      </c>
      <c r="J113" s="2390">
        <v>23</v>
      </c>
      <c r="K113" s="2390">
        <v>23</v>
      </c>
      <c r="L113" s="2536"/>
      <c r="M113" s="430"/>
    </row>
    <row r="114" spans="1:13" ht="39" customHeight="1">
      <c r="A114" s="2477"/>
      <c r="B114" s="2539"/>
      <c r="C114" s="2639"/>
      <c r="D114" s="119" t="s">
        <v>301</v>
      </c>
      <c r="E114" s="105">
        <f>E115+E116+E117</f>
        <v>4696546.46</v>
      </c>
      <c r="F114" s="105">
        <f>F115+F116+F117</f>
        <v>4696546.46</v>
      </c>
      <c r="G114" s="2474"/>
      <c r="H114" s="2671"/>
      <c r="I114" s="2677"/>
      <c r="J114" s="2677"/>
      <c r="K114" s="2677"/>
      <c r="L114" s="2538"/>
      <c r="M114" s="430"/>
    </row>
    <row r="115" spans="1:13" ht="20.25" customHeight="1">
      <c r="A115" s="2477"/>
      <c r="B115" s="2539"/>
      <c r="C115" s="2639"/>
      <c r="D115" s="118" t="s">
        <v>303</v>
      </c>
      <c r="E115" s="122">
        <v>4696546.46</v>
      </c>
      <c r="F115" s="2080">
        <v>4696546.46</v>
      </c>
      <c r="G115" s="2474"/>
      <c r="H115" s="2638" t="s">
        <v>945</v>
      </c>
      <c r="I115" s="2576" t="s">
        <v>325</v>
      </c>
      <c r="J115" s="2576">
        <v>17</v>
      </c>
      <c r="K115" s="2570">
        <v>17</v>
      </c>
      <c r="L115" s="2536"/>
      <c r="M115" s="430"/>
    </row>
    <row r="116" spans="1:13" ht="31.5" customHeight="1">
      <c r="A116" s="2477"/>
      <c r="B116" s="2539"/>
      <c r="C116" s="2639"/>
      <c r="D116" s="104" t="s">
        <v>304</v>
      </c>
      <c r="E116" s="105">
        <v>0</v>
      </c>
      <c r="F116" s="105">
        <v>0</v>
      </c>
      <c r="G116" s="2474"/>
      <c r="H116" s="2680"/>
      <c r="I116" s="2474"/>
      <c r="J116" s="2695"/>
      <c r="K116" s="2486"/>
      <c r="L116" s="2538"/>
      <c r="M116" s="430"/>
    </row>
    <row r="117" spans="1:13" ht="19.5" customHeight="1">
      <c r="A117" s="2477"/>
      <c r="B117" s="2539"/>
      <c r="C117" s="2639"/>
      <c r="D117" s="2381" t="s">
        <v>305</v>
      </c>
      <c r="E117" s="123">
        <v>0</v>
      </c>
      <c r="F117" s="123">
        <v>0</v>
      </c>
      <c r="G117" s="2474"/>
      <c r="H117" s="2638" t="s">
        <v>946</v>
      </c>
      <c r="I117" s="2576" t="s">
        <v>325</v>
      </c>
      <c r="J117" s="2576">
        <v>58</v>
      </c>
      <c r="K117" s="2576">
        <v>58</v>
      </c>
      <c r="L117" s="1297"/>
      <c r="M117" s="430"/>
    </row>
    <row r="118" spans="1:13" s="137" customFormat="1" ht="45" customHeight="1">
      <c r="A118" s="2477"/>
      <c r="B118" s="2539"/>
      <c r="C118" s="2639"/>
      <c r="D118" s="2487"/>
      <c r="E118" s="168"/>
      <c r="F118" s="168"/>
      <c r="G118" s="2474"/>
      <c r="H118" s="2476"/>
      <c r="I118" s="2474"/>
      <c r="J118" s="2474"/>
      <c r="K118" s="2474"/>
      <c r="L118" s="1297"/>
      <c r="M118" s="430"/>
    </row>
    <row r="119" spans="1:13" ht="48.75" customHeight="1" thickBot="1">
      <c r="A119" s="2704"/>
      <c r="B119" s="2670"/>
      <c r="C119" s="2690"/>
      <c r="D119" s="106" t="s">
        <v>302</v>
      </c>
      <c r="E119" s="111">
        <v>0</v>
      </c>
      <c r="F119" s="111">
        <v>0</v>
      </c>
      <c r="G119" s="2705"/>
      <c r="H119" s="335" t="s">
        <v>2164</v>
      </c>
      <c r="I119" s="53" t="s">
        <v>2165</v>
      </c>
      <c r="J119" s="853">
        <v>0</v>
      </c>
      <c r="K119" s="853">
        <v>0</v>
      </c>
      <c r="L119" s="576"/>
      <c r="M119" s="430"/>
    </row>
    <row r="120" spans="1:13" s="137" customFormat="1" ht="33" customHeight="1" thickTop="1">
      <c r="A120" s="171"/>
      <c r="B120" s="161"/>
      <c r="C120" s="172"/>
      <c r="D120" s="162"/>
      <c r="E120" s="159"/>
      <c r="F120" s="159"/>
      <c r="G120" s="221"/>
      <c r="H120" s="163"/>
      <c r="I120" s="164"/>
      <c r="J120" s="164"/>
      <c r="K120" s="173"/>
      <c r="L120" s="159"/>
    </row>
  </sheetData>
  <mergeCells count="185">
    <mergeCell ref="A40:A45"/>
    <mergeCell ref="B40:B45"/>
    <mergeCell ref="C40:C45"/>
    <mergeCell ref="H29:H30"/>
    <mergeCell ref="J7:J8"/>
    <mergeCell ref="K7:K8"/>
    <mergeCell ref="J21:J22"/>
    <mergeCell ref="J19:J20"/>
    <mergeCell ref="K19:K20"/>
    <mergeCell ref="F25:F27"/>
    <mergeCell ref="G34:G39"/>
    <mergeCell ref="T3:T4"/>
    <mergeCell ref="H21:H22"/>
    <mergeCell ref="I19:I20"/>
    <mergeCell ref="I21:I22"/>
    <mergeCell ref="J9:J10"/>
    <mergeCell ref="K9:K10"/>
    <mergeCell ref="H7:H8"/>
    <mergeCell ref="K3:K5"/>
    <mergeCell ref="K21:K22"/>
    <mergeCell ref="R3:R5"/>
    <mergeCell ref="M3:M5"/>
    <mergeCell ref="N3:N5"/>
    <mergeCell ref="O3:O5"/>
    <mergeCell ref="P3:P5"/>
    <mergeCell ref="Q3:Q5"/>
    <mergeCell ref="L3:L5"/>
    <mergeCell ref="I7:I8"/>
    <mergeCell ref="L7:L8"/>
    <mergeCell ref="L9:L12"/>
    <mergeCell ref="L13:L18"/>
    <mergeCell ref="L19:L20"/>
    <mergeCell ref="H107:H112"/>
    <mergeCell ref="J89:J94"/>
    <mergeCell ref="H86:H87"/>
    <mergeCell ref="J71:J76"/>
    <mergeCell ref="K71:K76"/>
    <mergeCell ref="I65:I70"/>
    <mergeCell ref="K65:K70"/>
    <mergeCell ref="L34:L39"/>
    <mergeCell ref="L40:L45"/>
    <mergeCell ref="J59:J64"/>
    <mergeCell ref="K95:K100"/>
    <mergeCell ref="H77:H79"/>
    <mergeCell ref="H80:H82"/>
    <mergeCell ref="I80:I82"/>
    <mergeCell ref="J80:J82"/>
    <mergeCell ref="K80:K82"/>
    <mergeCell ref="K89:K94"/>
    <mergeCell ref="I59:I64"/>
    <mergeCell ref="K59:K64"/>
    <mergeCell ref="L101:L106"/>
    <mergeCell ref="L107:L112"/>
    <mergeCell ref="A113:A119"/>
    <mergeCell ref="B113:B119"/>
    <mergeCell ref="G113:G119"/>
    <mergeCell ref="G107:G112"/>
    <mergeCell ref="B95:B100"/>
    <mergeCell ref="A95:A100"/>
    <mergeCell ref="B101:B106"/>
    <mergeCell ref="C107:C112"/>
    <mergeCell ref="A107:A112"/>
    <mergeCell ref="A101:A106"/>
    <mergeCell ref="G101:G106"/>
    <mergeCell ref="B107:B112"/>
    <mergeCell ref="A89:A94"/>
    <mergeCell ref="B89:B94"/>
    <mergeCell ref="C89:C94"/>
    <mergeCell ref="B83:B88"/>
    <mergeCell ref="G71:G76"/>
    <mergeCell ref="G77:G82"/>
    <mergeCell ref="C77:C82"/>
    <mergeCell ref="A71:A76"/>
    <mergeCell ref="B71:B76"/>
    <mergeCell ref="A77:A82"/>
    <mergeCell ref="A83:A88"/>
    <mergeCell ref="B77:B82"/>
    <mergeCell ref="B59:B64"/>
    <mergeCell ref="H65:H70"/>
    <mergeCell ref="B52:B58"/>
    <mergeCell ref="F3:F5"/>
    <mergeCell ref="G13:G18"/>
    <mergeCell ref="J3:J5"/>
    <mergeCell ref="H3:H5"/>
    <mergeCell ref="I3:I5"/>
    <mergeCell ref="C59:C64"/>
    <mergeCell ref="C52:C58"/>
    <mergeCell ref="C65:C70"/>
    <mergeCell ref="G52:G58"/>
    <mergeCell ref="D25:D27"/>
    <mergeCell ref="G59:G64"/>
    <mergeCell ref="B65:B70"/>
    <mergeCell ref="B34:B39"/>
    <mergeCell ref="G65:G70"/>
    <mergeCell ref="H34:H35"/>
    <mergeCell ref="H40:H41"/>
    <mergeCell ref="H42:H43"/>
    <mergeCell ref="H59:H64"/>
    <mergeCell ref="I52:I53"/>
    <mergeCell ref="G46:G51"/>
    <mergeCell ref="C19:C24"/>
    <mergeCell ref="A46:A51"/>
    <mergeCell ref="B46:B51"/>
    <mergeCell ref="C46:C51"/>
    <mergeCell ref="A52:A58"/>
    <mergeCell ref="B1:L1"/>
    <mergeCell ref="E3:E5"/>
    <mergeCell ref="B3:B5"/>
    <mergeCell ref="D3:D5"/>
    <mergeCell ref="C3:C5"/>
    <mergeCell ref="G3:G5"/>
    <mergeCell ref="A3:A5"/>
    <mergeCell ref="K46:K51"/>
    <mergeCell ref="K52:K53"/>
    <mergeCell ref="C34:C39"/>
    <mergeCell ref="B7:B12"/>
    <mergeCell ref="B19:B24"/>
    <mergeCell ref="I9:I10"/>
    <mergeCell ref="E25:E27"/>
    <mergeCell ref="H19:H20"/>
    <mergeCell ref="H9:H11"/>
    <mergeCell ref="A7:A12"/>
    <mergeCell ref="C7:C12"/>
    <mergeCell ref="C13:C18"/>
    <mergeCell ref="J52:J53"/>
    <mergeCell ref="J117:J118"/>
    <mergeCell ref="K117:K118"/>
    <mergeCell ref="I115:I116"/>
    <mergeCell ref="I89:I94"/>
    <mergeCell ref="I107:I112"/>
    <mergeCell ref="I95:I100"/>
    <mergeCell ref="J115:J116"/>
    <mergeCell ref="H46:H51"/>
    <mergeCell ref="I46:I51"/>
    <mergeCell ref="J65:J70"/>
    <mergeCell ref="K115:K116"/>
    <mergeCell ref="K107:K112"/>
    <mergeCell ref="H52:H53"/>
    <mergeCell ref="H115:H116"/>
    <mergeCell ref="H113:H114"/>
    <mergeCell ref="K113:K114"/>
    <mergeCell ref="J113:J114"/>
    <mergeCell ref="H71:H76"/>
    <mergeCell ref="I71:I76"/>
    <mergeCell ref="H89:H94"/>
    <mergeCell ref="H95:H100"/>
    <mergeCell ref="J107:J112"/>
    <mergeCell ref="J95:J100"/>
    <mergeCell ref="J46:J51"/>
    <mergeCell ref="A59:A64"/>
    <mergeCell ref="A65:A70"/>
    <mergeCell ref="B13:B18"/>
    <mergeCell ref="I117:I118"/>
    <mergeCell ref="A25:A32"/>
    <mergeCell ref="B25:B32"/>
    <mergeCell ref="C25:C32"/>
    <mergeCell ref="C113:C119"/>
    <mergeCell ref="C95:C100"/>
    <mergeCell ref="C101:C106"/>
    <mergeCell ref="D117:D118"/>
    <mergeCell ref="H117:H118"/>
    <mergeCell ref="C83:C88"/>
    <mergeCell ref="D57:D58"/>
    <mergeCell ref="E57:E58"/>
    <mergeCell ref="F57:F58"/>
    <mergeCell ref="C71:C76"/>
    <mergeCell ref="G89:G94"/>
    <mergeCell ref="G95:G100"/>
    <mergeCell ref="I113:I114"/>
    <mergeCell ref="A19:A24"/>
    <mergeCell ref="A13:A18"/>
    <mergeCell ref="G25:G29"/>
    <mergeCell ref="A34:A39"/>
    <mergeCell ref="L29:L30"/>
    <mergeCell ref="L113:L114"/>
    <mergeCell ref="L115:L116"/>
    <mergeCell ref="L46:L51"/>
    <mergeCell ref="L52:L53"/>
    <mergeCell ref="L59:L64"/>
    <mergeCell ref="L65:L70"/>
    <mergeCell ref="L71:L76"/>
    <mergeCell ref="L77:L82"/>
    <mergeCell ref="L89:L94"/>
    <mergeCell ref="L95:L100"/>
    <mergeCell ref="L86:L87"/>
  </mergeCells>
  <phoneticPr fontId="0" type="noConversion"/>
  <pageMargins left="0.23622047244094491" right="0.23622047244094491" top="0.78740157480314965" bottom="0.39370078740157483" header="0.39370078740157483" footer="0.23622047244094491"/>
  <pageSetup paperSize="9" scale="88" fitToHeight="0" orientation="landscape" r:id="rId1"/>
  <headerFooter differentFirst="1" alignWithMargins="0">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09"/>
  <sheetViews>
    <sheetView view="pageBreakPreview" zoomScale="140" zoomScaleNormal="100" zoomScaleSheetLayoutView="140" workbookViewId="0">
      <selection activeCell="G13" sqref="G13"/>
    </sheetView>
  </sheetViews>
  <sheetFormatPr defaultRowHeight="12.75"/>
  <cols>
    <col min="1" max="1" width="4.140625" style="12" customWidth="1"/>
    <col min="2" max="2" width="20.85546875" style="13" customWidth="1"/>
    <col min="3" max="3" width="10.85546875" style="13" customWidth="1"/>
    <col min="4" max="4" width="20.42578125" style="13" customWidth="1"/>
    <col min="5" max="5" width="13" style="13" customWidth="1"/>
    <col min="6" max="6" width="14.140625" style="13" customWidth="1"/>
    <col min="7" max="7" width="19.140625" style="222" customWidth="1"/>
    <col min="8" max="8" width="24.140625" style="13" customWidth="1"/>
    <col min="9" max="9" width="8.42578125" style="13" customWidth="1"/>
    <col min="10" max="10" width="10.5703125" style="255" customWidth="1"/>
    <col min="11" max="11" width="11" style="255" customWidth="1"/>
    <col min="12" max="12" width="17" style="228" customWidth="1"/>
    <col min="13" max="14" width="14.140625" customWidth="1"/>
    <col min="17" max="17" width="15.5703125" bestFit="1" customWidth="1"/>
  </cols>
  <sheetData>
    <row r="1" spans="1:20" s="2" customFormat="1" ht="31.5" customHeight="1">
      <c r="A1" s="1"/>
      <c r="B1" s="2699" t="s">
        <v>3027</v>
      </c>
      <c r="C1" s="2699"/>
      <c r="D1" s="2699"/>
      <c r="E1" s="2699"/>
      <c r="F1" s="2699"/>
      <c r="G1" s="2699"/>
      <c r="H1" s="2699"/>
      <c r="I1" s="2699"/>
      <c r="J1" s="2699"/>
      <c r="K1" s="2699"/>
      <c r="L1" s="2699"/>
    </row>
    <row r="2" spans="1:20" s="2" customFormat="1" ht="12.75" customHeight="1" thickBot="1">
      <c r="A2" s="1"/>
      <c r="B2" s="69"/>
      <c r="C2" s="69"/>
      <c r="D2" s="69"/>
      <c r="E2" s="69"/>
      <c r="F2" s="69"/>
      <c r="G2" s="212"/>
      <c r="H2" s="69"/>
      <c r="I2" s="69"/>
      <c r="J2" s="1319"/>
      <c r="K2" s="1319"/>
      <c r="L2" s="213" t="s">
        <v>172</v>
      </c>
    </row>
    <row r="3" spans="1:20" s="2" customFormat="1" ht="15.75" customHeight="1" thickTop="1">
      <c r="A3" s="2439" t="s">
        <v>294</v>
      </c>
      <c r="B3" s="2439" t="s">
        <v>297</v>
      </c>
      <c r="C3" s="2439" t="s">
        <v>975</v>
      </c>
      <c r="D3" s="2444" t="s">
        <v>295</v>
      </c>
      <c r="E3" s="2444" t="s">
        <v>1969</v>
      </c>
      <c r="F3" s="2444" t="s">
        <v>1540</v>
      </c>
      <c r="G3" s="2439" t="s">
        <v>2242</v>
      </c>
      <c r="H3" s="2444" t="s">
        <v>298</v>
      </c>
      <c r="I3" s="2444" t="s">
        <v>1040</v>
      </c>
      <c r="J3" s="2444" t="s">
        <v>299</v>
      </c>
      <c r="K3" s="2444" t="s">
        <v>300</v>
      </c>
      <c r="L3" s="2439" t="s">
        <v>2242</v>
      </c>
      <c r="M3" s="2780"/>
      <c r="N3" s="2431"/>
      <c r="O3" s="2431"/>
      <c r="P3" s="2431"/>
      <c r="Q3" s="2431"/>
      <c r="R3" s="2431"/>
      <c r="S3" s="428"/>
      <c r="T3" s="2432"/>
    </row>
    <row r="4" spans="1:20" s="2" customFormat="1" ht="18.75" customHeight="1">
      <c r="A4" s="2440"/>
      <c r="B4" s="2440"/>
      <c r="C4" s="2442"/>
      <c r="D4" s="2445"/>
      <c r="E4" s="2445"/>
      <c r="F4" s="2442"/>
      <c r="G4" s="2442"/>
      <c r="H4" s="2442"/>
      <c r="I4" s="2442"/>
      <c r="J4" s="2442"/>
      <c r="K4" s="2442"/>
      <c r="L4" s="2442"/>
      <c r="M4" s="2780"/>
      <c r="N4" s="2431"/>
      <c r="O4" s="2431"/>
      <c r="P4" s="2431"/>
      <c r="Q4" s="2431"/>
      <c r="R4" s="2431"/>
      <c r="S4" s="428"/>
      <c r="T4" s="2432"/>
    </row>
    <row r="5" spans="1:20" s="2" customFormat="1" ht="26.25" customHeight="1" thickBot="1">
      <c r="A5" s="2441"/>
      <c r="B5" s="2441"/>
      <c r="C5" s="2443"/>
      <c r="D5" s="2446"/>
      <c r="E5" s="2446"/>
      <c r="F5" s="2443"/>
      <c r="G5" s="2443"/>
      <c r="H5" s="2443"/>
      <c r="I5" s="2443"/>
      <c r="J5" s="2443"/>
      <c r="K5" s="2443"/>
      <c r="L5" s="2443"/>
      <c r="M5" s="2780"/>
      <c r="N5" s="2431"/>
      <c r="O5" s="2431"/>
      <c r="P5" s="2431"/>
      <c r="Q5" s="2431"/>
      <c r="R5" s="2431"/>
      <c r="S5" s="428"/>
      <c r="T5" s="429"/>
    </row>
    <row r="6" spans="1:20" s="4" customFormat="1" ht="12.75" customHeight="1" thickTop="1" thickBot="1">
      <c r="A6" s="42">
        <v>1</v>
      </c>
      <c r="B6" s="42">
        <v>2</v>
      </c>
      <c r="C6" s="42">
        <v>3</v>
      </c>
      <c r="D6" s="214">
        <v>4</v>
      </c>
      <c r="E6" s="214">
        <v>5</v>
      </c>
      <c r="F6" s="214">
        <v>6</v>
      </c>
      <c r="G6" s="214">
        <v>7</v>
      </c>
      <c r="H6" s="214">
        <v>8</v>
      </c>
      <c r="I6" s="214">
        <v>9</v>
      </c>
      <c r="J6" s="214">
        <v>10</v>
      </c>
      <c r="K6" s="214">
        <v>11</v>
      </c>
      <c r="L6" s="239">
        <v>12</v>
      </c>
      <c r="M6" s="889"/>
    </row>
    <row r="7" spans="1:20" s="5" customFormat="1" ht="24.75" customHeight="1" thickTop="1">
      <c r="A7" s="2640" t="s">
        <v>330</v>
      </c>
      <c r="B7" s="2475" t="s">
        <v>1120</v>
      </c>
      <c r="C7" s="2475" t="s">
        <v>930</v>
      </c>
      <c r="D7" s="709" t="s">
        <v>296</v>
      </c>
      <c r="E7" s="854">
        <f>E9+E18+E15+E16</f>
        <v>25987685109.240002</v>
      </c>
      <c r="F7" s="2256">
        <f>F9+F18+F15+F16</f>
        <v>25475191897.540001</v>
      </c>
      <c r="G7" s="880"/>
      <c r="H7" s="2496" t="s">
        <v>1124</v>
      </c>
      <c r="I7" s="2746" t="s">
        <v>931</v>
      </c>
      <c r="J7" s="2748">
        <v>15.2</v>
      </c>
      <c r="K7" s="2749">
        <v>20.5</v>
      </c>
      <c r="L7" s="2685" t="s">
        <v>3203</v>
      </c>
      <c r="M7" s="437"/>
      <c r="R7" s="586"/>
      <c r="T7" s="586"/>
    </row>
    <row r="8" spans="1:20" s="430" customFormat="1" ht="27" customHeight="1">
      <c r="A8" s="2641"/>
      <c r="B8" s="2454"/>
      <c r="C8" s="2454"/>
      <c r="D8" s="320" t="s">
        <v>2521</v>
      </c>
      <c r="E8" s="2210">
        <f>E10+E17</f>
        <v>45179407.880000003</v>
      </c>
      <c r="F8" s="2214">
        <f>F10+F17</f>
        <v>45179407.880000003</v>
      </c>
      <c r="G8" s="880"/>
      <c r="H8" s="2398"/>
      <c r="I8" s="2747"/>
      <c r="J8" s="2424"/>
      <c r="K8" s="2516"/>
      <c r="L8" s="2527"/>
      <c r="M8" s="437"/>
      <c r="P8" s="602"/>
      <c r="Q8" s="602"/>
      <c r="R8" s="602"/>
      <c r="T8" s="586"/>
    </row>
    <row r="9" spans="1:20" s="5" customFormat="1" ht="18.75" customHeight="1">
      <c r="A9" s="2642"/>
      <c r="B9" s="2639"/>
      <c r="C9" s="2643"/>
      <c r="D9" s="709" t="s">
        <v>301</v>
      </c>
      <c r="E9" s="854">
        <f>E11+E13</f>
        <v>13049643518.290001</v>
      </c>
      <c r="F9" s="854">
        <f>F11+F13</f>
        <v>12716339674.379999</v>
      </c>
      <c r="G9" s="890"/>
      <c r="H9" s="2658" t="s">
        <v>932</v>
      </c>
      <c r="I9" s="2750" t="s">
        <v>1125</v>
      </c>
      <c r="J9" s="2750">
        <v>3.4</v>
      </c>
      <c r="K9" s="2390">
        <v>3.2</v>
      </c>
      <c r="L9" s="2536"/>
      <c r="M9" s="437"/>
      <c r="P9" s="585"/>
      <c r="Q9" s="585"/>
      <c r="R9" s="602"/>
    </row>
    <row r="10" spans="1:20" s="430" customFormat="1" ht="18.75" customHeight="1">
      <c r="A10" s="2642"/>
      <c r="B10" s="2639"/>
      <c r="C10" s="2643"/>
      <c r="D10" s="320" t="s">
        <v>2521</v>
      </c>
      <c r="E10" s="854">
        <f>E12+E14</f>
        <v>36640503.340000004</v>
      </c>
      <c r="F10" s="2214">
        <f>F12+F14</f>
        <v>36640503.340000004</v>
      </c>
      <c r="G10" s="890"/>
      <c r="H10" s="2681"/>
      <c r="I10" s="2751"/>
      <c r="J10" s="2751"/>
      <c r="K10" s="2392"/>
      <c r="L10" s="2538"/>
      <c r="M10" s="437"/>
      <c r="P10" s="585"/>
      <c r="Q10" s="585"/>
      <c r="R10" s="602"/>
    </row>
    <row r="11" spans="1:20" s="5" customFormat="1" ht="11.25" customHeight="1">
      <c r="A11" s="2642"/>
      <c r="B11" s="2639"/>
      <c r="C11" s="2643"/>
      <c r="D11" s="709" t="s">
        <v>303</v>
      </c>
      <c r="E11" s="854">
        <f>E26+E280+E394+E546+E600+E705+E754+E797+E821</f>
        <v>8254140718.29</v>
      </c>
      <c r="F11" s="854">
        <f>F26+F280+F394+F546+F600+F705+F754+F797+F821</f>
        <v>8142202870.25</v>
      </c>
      <c r="G11" s="890"/>
      <c r="H11" s="2658" t="s">
        <v>933</v>
      </c>
      <c r="I11" s="2750" t="s">
        <v>934</v>
      </c>
      <c r="J11" s="2390">
        <v>39.9</v>
      </c>
      <c r="K11" s="2390">
        <v>38.6</v>
      </c>
      <c r="L11" s="2536"/>
      <c r="M11" s="437"/>
    </row>
    <row r="12" spans="1:20" s="430" customFormat="1" ht="21" customHeight="1">
      <c r="A12" s="2642"/>
      <c r="B12" s="2639"/>
      <c r="C12" s="2643"/>
      <c r="D12" s="320" t="s">
        <v>2521</v>
      </c>
      <c r="E12" s="854">
        <f>E27</f>
        <v>4124703.34</v>
      </c>
      <c r="F12" s="854">
        <f>F27</f>
        <v>4124703.34</v>
      </c>
      <c r="G12" s="890"/>
      <c r="H12" s="2681"/>
      <c r="I12" s="2751"/>
      <c r="J12" s="2392"/>
      <c r="K12" s="2392"/>
      <c r="L12" s="2538"/>
      <c r="M12" s="437"/>
    </row>
    <row r="13" spans="1:20" s="5" customFormat="1" ht="9" customHeight="1">
      <c r="A13" s="2642"/>
      <c r="B13" s="2639"/>
      <c r="C13" s="2643"/>
      <c r="D13" s="718" t="s">
        <v>304</v>
      </c>
      <c r="E13" s="854">
        <f>E28+E281+E395+E547+E601+E706+E755+E798+E822</f>
        <v>4795502800</v>
      </c>
      <c r="F13" s="2195">
        <f>F28+F281+F395+F547+F601+F706+F755+F798+F822</f>
        <v>4574136804.1299992</v>
      </c>
      <c r="G13" s="890"/>
      <c r="H13" s="2384" t="s">
        <v>935</v>
      </c>
      <c r="I13" s="1902" t="s">
        <v>741</v>
      </c>
      <c r="J13" s="1902">
        <v>2.2999999999999998</v>
      </c>
      <c r="K13" s="1902">
        <v>2.2999999999999998</v>
      </c>
      <c r="L13" s="1912"/>
      <c r="M13" s="437"/>
    </row>
    <row r="14" spans="1:20" s="1688" customFormat="1" ht="21" customHeight="1">
      <c r="A14" s="2642"/>
      <c r="B14" s="2639"/>
      <c r="C14" s="2643"/>
      <c r="D14" s="320" t="s">
        <v>2521</v>
      </c>
      <c r="E14" s="1254">
        <f>E29</f>
        <v>32515800</v>
      </c>
      <c r="F14" s="1254">
        <f>F29</f>
        <v>32515800</v>
      </c>
      <c r="G14" s="890"/>
      <c r="H14" s="2398"/>
      <c r="I14" s="1903"/>
      <c r="J14" s="1692"/>
      <c r="K14" s="1903"/>
      <c r="L14" s="1913"/>
      <c r="M14" s="680"/>
    </row>
    <row r="15" spans="1:20" s="5" customFormat="1" ht="48.75" customHeight="1">
      <c r="A15" s="2642"/>
      <c r="B15" s="2639"/>
      <c r="C15" s="2643"/>
      <c r="D15" s="2248" t="s">
        <v>305</v>
      </c>
      <c r="E15" s="854">
        <f>E30+E282+E396+E548+E602+E707+E756+E799+E823</f>
        <v>0</v>
      </c>
      <c r="F15" s="1254">
        <f>F30+F282+F396+F548+F602+F707+F756+F799+F823</f>
        <v>0</v>
      </c>
      <c r="G15" s="1963"/>
      <c r="H15" s="686" t="s">
        <v>1651</v>
      </c>
      <c r="I15" s="688" t="s">
        <v>48</v>
      </c>
      <c r="J15" s="1309">
        <v>74.319999999999993</v>
      </c>
      <c r="K15" s="1996" t="s">
        <v>137</v>
      </c>
      <c r="L15" s="2203" t="s">
        <v>3204</v>
      </c>
      <c r="M15" s="437"/>
    </row>
    <row r="16" spans="1:20" s="5" customFormat="1" ht="48" customHeight="1">
      <c r="A16" s="2642"/>
      <c r="B16" s="2639"/>
      <c r="C16" s="2643"/>
      <c r="D16" s="284" t="s">
        <v>3263</v>
      </c>
      <c r="E16" s="803">
        <f>E603+E757</f>
        <v>12938041590.950001</v>
      </c>
      <c r="F16" s="2249">
        <f>F603+F757</f>
        <v>12758852223.16</v>
      </c>
      <c r="G16" s="2209"/>
      <c r="H16" s="861" t="s">
        <v>1561</v>
      </c>
      <c r="I16" s="885" t="s">
        <v>489</v>
      </c>
      <c r="J16" s="1315">
        <v>1.5129999999999999</v>
      </c>
      <c r="K16" s="2182" t="s">
        <v>137</v>
      </c>
      <c r="L16" s="2188" t="s">
        <v>3195</v>
      </c>
      <c r="M16" s="437"/>
    </row>
    <row r="17" spans="1:18" s="134" customFormat="1" ht="28.5" customHeight="1">
      <c r="A17" s="784"/>
      <c r="B17" s="724"/>
      <c r="C17" s="798"/>
      <c r="D17" s="320" t="s">
        <v>2521</v>
      </c>
      <c r="E17" s="955">
        <f>E758</f>
        <v>8538904.540000001</v>
      </c>
      <c r="F17" s="955">
        <f>F758</f>
        <v>8538904.540000001</v>
      </c>
      <c r="G17" s="1982"/>
      <c r="H17" s="732" t="s">
        <v>1764</v>
      </c>
      <c r="I17" s="805" t="s">
        <v>741</v>
      </c>
      <c r="J17" s="1329">
        <v>-7597</v>
      </c>
      <c r="K17" s="2021">
        <v>-12800</v>
      </c>
      <c r="L17" s="1808" t="s">
        <v>3331</v>
      </c>
      <c r="M17" s="437"/>
    </row>
    <row r="18" spans="1:18" s="134" customFormat="1" ht="50.25" customHeight="1">
      <c r="A18" s="784"/>
      <c r="B18" s="724"/>
      <c r="C18" s="798"/>
      <c r="D18" s="2023" t="s">
        <v>302</v>
      </c>
      <c r="E18" s="847"/>
      <c r="F18" s="808"/>
      <c r="G18" s="826"/>
      <c r="H18" s="732" t="s">
        <v>1765</v>
      </c>
      <c r="I18" s="805" t="s">
        <v>1476</v>
      </c>
      <c r="J18" s="1329">
        <v>477.1</v>
      </c>
      <c r="K18" s="2196" t="s">
        <v>137</v>
      </c>
      <c r="L18" s="1808" t="s">
        <v>3204</v>
      </c>
      <c r="M18" s="437"/>
    </row>
    <row r="19" spans="1:18" s="134" customFormat="1" ht="20.25" customHeight="1">
      <c r="A19" s="784"/>
      <c r="B19" s="724"/>
      <c r="C19" s="798"/>
      <c r="D19" s="708"/>
      <c r="E19" s="787"/>
      <c r="F19" s="808"/>
      <c r="G19" s="890"/>
      <c r="H19" s="732" t="s">
        <v>1766</v>
      </c>
      <c r="I19" s="805" t="s">
        <v>1476</v>
      </c>
      <c r="J19" s="1329">
        <v>653.1</v>
      </c>
      <c r="K19" s="2260">
        <v>570.1</v>
      </c>
      <c r="L19" s="2193"/>
      <c r="M19" s="437"/>
    </row>
    <row r="20" spans="1:18" s="134" customFormat="1" ht="23.25" customHeight="1">
      <c r="A20" s="784"/>
      <c r="B20" s="724"/>
      <c r="C20" s="798"/>
      <c r="D20" s="708"/>
      <c r="E20" s="787"/>
      <c r="F20" s="808"/>
      <c r="G20" s="890"/>
      <c r="H20" s="732" t="s">
        <v>1767</v>
      </c>
      <c r="I20" s="805" t="s">
        <v>1476</v>
      </c>
      <c r="J20" s="1329">
        <v>207.5</v>
      </c>
      <c r="K20" s="203">
        <v>181.7</v>
      </c>
      <c r="L20" s="2202"/>
      <c r="M20" s="437"/>
    </row>
    <row r="21" spans="1:18" s="134" customFormat="1" ht="58.5">
      <c r="A21" s="784"/>
      <c r="B21" s="724"/>
      <c r="C21" s="798"/>
      <c r="D21" s="709"/>
      <c r="E21" s="788"/>
      <c r="F21" s="804"/>
      <c r="G21" s="890"/>
      <c r="H21" s="732" t="s">
        <v>1768</v>
      </c>
      <c r="I21" s="805" t="s">
        <v>744</v>
      </c>
      <c r="J21" s="203">
        <v>26116</v>
      </c>
      <c r="K21" s="2260">
        <v>31918.1</v>
      </c>
      <c r="L21" s="1009"/>
      <c r="M21" s="437"/>
    </row>
    <row r="22" spans="1:18" s="11" customFormat="1" ht="15" customHeight="1">
      <c r="A22" s="2468" t="s">
        <v>308</v>
      </c>
      <c r="B22" s="2393" t="s">
        <v>49</v>
      </c>
      <c r="C22" s="2393"/>
      <c r="D22" s="859" t="s">
        <v>296</v>
      </c>
      <c r="E22" s="247">
        <f>E24+E31</f>
        <v>3108433829.5999999</v>
      </c>
      <c r="F22" s="247">
        <f>F24+F31</f>
        <v>2845138358.4799995</v>
      </c>
      <c r="G22" s="2459"/>
      <c r="H22" s="747"/>
      <c r="I22" s="747"/>
      <c r="J22" s="1320"/>
      <c r="K22" s="1320"/>
      <c r="L22" s="2522"/>
      <c r="M22" s="437"/>
      <c r="N22"/>
      <c r="O22"/>
      <c r="P22"/>
      <c r="Q22"/>
      <c r="R22"/>
    </row>
    <row r="23" spans="1:18" s="242" customFormat="1" ht="19.5" customHeight="1">
      <c r="A23" s="2469"/>
      <c r="B23" s="2394"/>
      <c r="C23" s="2394"/>
      <c r="D23" s="230" t="s">
        <v>2521</v>
      </c>
      <c r="E23" s="247">
        <f>E25</f>
        <v>36640503.340000004</v>
      </c>
      <c r="F23" s="956">
        <f>F25</f>
        <v>36640503.340000004</v>
      </c>
      <c r="G23" s="2452"/>
      <c r="H23" s="746"/>
      <c r="I23" s="746"/>
      <c r="J23" s="1321"/>
      <c r="K23" s="1321"/>
      <c r="L23" s="2523"/>
      <c r="M23" s="437"/>
      <c r="N23" s="233"/>
      <c r="O23" s="233"/>
      <c r="P23" s="233"/>
      <c r="Q23" s="233"/>
      <c r="R23" s="233"/>
    </row>
    <row r="24" spans="1:18" s="11" customFormat="1" ht="21.75" customHeight="1">
      <c r="A24" s="2594"/>
      <c r="B24" s="2644"/>
      <c r="C24" s="2644"/>
      <c r="D24" s="792" t="s">
        <v>301</v>
      </c>
      <c r="E24" s="247">
        <f>E26+E28+E30</f>
        <v>3108433829.5999999</v>
      </c>
      <c r="F24" s="247">
        <f>F26+F28+F30</f>
        <v>2845138358.4799995</v>
      </c>
      <c r="G24" s="2772"/>
      <c r="H24" s="1936"/>
      <c r="I24" s="746"/>
      <c r="J24" s="1321"/>
      <c r="K24" s="1321"/>
      <c r="L24" s="2523"/>
      <c r="M24" s="437"/>
    </row>
    <row r="25" spans="1:18" s="242" customFormat="1" ht="21.75" customHeight="1">
      <c r="A25" s="2594"/>
      <c r="B25" s="2644"/>
      <c r="C25" s="2644"/>
      <c r="D25" s="230" t="s">
        <v>2521</v>
      </c>
      <c r="E25" s="247">
        <f>E27+E29</f>
        <v>36640503.340000004</v>
      </c>
      <c r="F25" s="956">
        <f>F27+F29</f>
        <v>36640503.340000004</v>
      </c>
      <c r="G25" s="2772"/>
      <c r="H25" s="746"/>
      <c r="I25" s="746"/>
      <c r="J25" s="1321"/>
      <c r="K25" s="1321"/>
      <c r="L25" s="2523"/>
      <c r="M25" s="437"/>
    </row>
    <row r="26" spans="1:18" s="11" customFormat="1" ht="14.25" customHeight="1">
      <c r="A26" s="2594"/>
      <c r="B26" s="2644"/>
      <c r="C26" s="2644"/>
      <c r="D26" s="792" t="s">
        <v>303</v>
      </c>
      <c r="E26" s="247">
        <f>E36+E160+E184+E204+E221+E238+E256</f>
        <v>1246767829.5999999</v>
      </c>
      <c r="F26" s="247">
        <f>F36+F160+F184+F204+F221+F238+F256</f>
        <v>1203849142.9399998</v>
      </c>
      <c r="G26" s="2772"/>
      <c r="H26" s="746"/>
      <c r="I26" s="746"/>
      <c r="J26" s="1321"/>
      <c r="K26" s="1321"/>
      <c r="L26" s="2523"/>
      <c r="M26" s="437"/>
    </row>
    <row r="27" spans="1:18" s="242" customFormat="1" ht="23.25" customHeight="1">
      <c r="A27" s="2594"/>
      <c r="B27" s="2644"/>
      <c r="C27" s="2644"/>
      <c r="D27" s="230" t="s">
        <v>2521</v>
      </c>
      <c r="E27" s="247">
        <f>E239+E37</f>
        <v>4124703.34</v>
      </c>
      <c r="F27" s="956">
        <f>F239+F37</f>
        <v>4124703.34</v>
      </c>
      <c r="G27" s="2772"/>
      <c r="H27" s="746"/>
      <c r="I27" s="746"/>
      <c r="J27" s="1321"/>
      <c r="K27" s="1321"/>
      <c r="L27" s="2523"/>
      <c r="M27" s="437"/>
    </row>
    <row r="28" spans="1:18" s="11" customFormat="1" ht="15" customHeight="1">
      <c r="A28" s="2594"/>
      <c r="B28" s="2644"/>
      <c r="C28" s="2644"/>
      <c r="D28" s="859" t="s">
        <v>304</v>
      </c>
      <c r="E28" s="247">
        <f>E38+E161+E185+E205+E222+E240+E257</f>
        <v>1861666000</v>
      </c>
      <c r="F28" s="956">
        <f>F38+F161+F185+F205+F222+F240+F257</f>
        <v>1641289215.54</v>
      </c>
      <c r="G28" s="2772"/>
      <c r="H28" s="746"/>
      <c r="I28" s="746"/>
      <c r="J28" s="1321"/>
      <c r="K28" s="1321"/>
      <c r="L28" s="2523"/>
      <c r="M28" s="437"/>
    </row>
    <row r="29" spans="1:18" s="242" customFormat="1" ht="21" customHeight="1">
      <c r="A29" s="2594"/>
      <c r="B29" s="2644"/>
      <c r="C29" s="2644"/>
      <c r="D29" s="230" t="s">
        <v>2521</v>
      </c>
      <c r="E29" s="956">
        <f>E241</f>
        <v>32515800</v>
      </c>
      <c r="F29" s="956">
        <f>F241</f>
        <v>32515800</v>
      </c>
      <c r="G29" s="2772"/>
      <c r="H29" s="1604"/>
      <c r="I29" s="1604"/>
      <c r="J29" s="1604"/>
      <c r="K29" s="1604"/>
      <c r="L29" s="2523"/>
      <c r="M29" s="680"/>
    </row>
    <row r="30" spans="1:18" s="11" customFormat="1" ht="21.75" customHeight="1">
      <c r="A30" s="2594"/>
      <c r="B30" s="2644"/>
      <c r="C30" s="2644"/>
      <c r="D30" s="792" t="s">
        <v>305</v>
      </c>
      <c r="E30" s="247">
        <f>E39+E162+E186+E206+E223+E242+E258</f>
        <v>0</v>
      </c>
      <c r="F30" s="247">
        <f>F39+F162+F186+F206+F223+F242+F258</f>
        <v>0</v>
      </c>
      <c r="G30" s="2772"/>
      <c r="H30" s="746"/>
      <c r="I30" s="746"/>
      <c r="J30" s="1321"/>
      <c r="K30" s="1321"/>
      <c r="L30" s="2523"/>
      <c r="M30" s="437"/>
    </row>
    <row r="31" spans="1:18" s="11" customFormat="1" ht="18" customHeight="1">
      <c r="A31" s="2595"/>
      <c r="B31" s="2645"/>
      <c r="C31" s="2645"/>
      <c r="D31" s="859" t="s">
        <v>302</v>
      </c>
      <c r="E31" s="247">
        <f>E40+E163+E187+E207+E224+E243+E259</f>
        <v>0</v>
      </c>
      <c r="F31" s="247">
        <f>F40+F163+F187+F207+F224+F243+F259</f>
        <v>0</v>
      </c>
      <c r="G31" s="2773"/>
      <c r="H31" s="758"/>
      <c r="I31" s="758"/>
      <c r="J31" s="1322"/>
      <c r="K31" s="1322"/>
      <c r="L31" s="2524"/>
      <c r="M31" s="437"/>
    </row>
    <row r="32" spans="1:18" s="5" customFormat="1">
      <c r="A32" s="2648" t="s">
        <v>309</v>
      </c>
      <c r="B32" s="2368" t="s">
        <v>50</v>
      </c>
      <c r="C32" s="2368"/>
      <c r="D32" s="722" t="s">
        <v>296</v>
      </c>
      <c r="E32" s="336">
        <f>E34+E40</f>
        <v>2119634099.8899999</v>
      </c>
      <c r="F32" s="971">
        <f>F34+F40</f>
        <v>2021832862.76</v>
      </c>
      <c r="G32" s="743"/>
      <c r="H32" s="2508"/>
      <c r="I32" s="2405"/>
      <c r="J32" s="2405"/>
      <c r="K32" s="2405"/>
      <c r="L32" s="2726"/>
      <c r="M32" s="437"/>
    </row>
    <row r="33" spans="1:17" s="673" customFormat="1" ht="19.5">
      <c r="A33" s="2613"/>
      <c r="B33" s="2387"/>
      <c r="C33" s="2387"/>
      <c r="D33" s="339" t="s">
        <v>2521</v>
      </c>
      <c r="E33" s="971">
        <f>E35</f>
        <v>3796260.92</v>
      </c>
      <c r="F33" s="971">
        <f>F35</f>
        <v>3796260.92</v>
      </c>
      <c r="G33" s="1905"/>
      <c r="H33" s="2406"/>
      <c r="I33" s="2406"/>
      <c r="J33" s="2406"/>
      <c r="K33" s="2406"/>
      <c r="L33" s="2727"/>
      <c r="M33" s="680"/>
    </row>
    <row r="34" spans="1:17" s="5" customFormat="1" ht="19.5">
      <c r="A34" s="2649"/>
      <c r="B34" s="2587"/>
      <c r="C34" s="2587"/>
      <c r="D34" s="722" t="s">
        <v>301</v>
      </c>
      <c r="E34" s="336">
        <f>E36+E38+E39</f>
        <v>2119634099.8899999</v>
      </c>
      <c r="F34" s="971">
        <f>F36+F38+F39</f>
        <v>2021832862.76</v>
      </c>
      <c r="G34" s="800"/>
      <c r="H34" s="2406"/>
      <c r="I34" s="2587"/>
      <c r="J34" s="2732"/>
      <c r="K34" s="2732"/>
      <c r="L34" s="2727"/>
      <c r="M34" s="437"/>
    </row>
    <row r="35" spans="1:17" s="673" customFormat="1" ht="19.5">
      <c r="A35" s="2649"/>
      <c r="B35" s="2587"/>
      <c r="C35" s="2587"/>
      <c r="D35" s="339" t="s">
        <v>2521</v>
      </c>
      <c r="E35" s="971">
        <f>E37</f>
        <v>3796260.92</v>
      </c>
      <c r="F35" s="971">
        <f>F37</f>
        <v>3796260.92</v>
      </c>
      <c r="G35" s="1977"/>
      <c r="H35" s="2406"/>
      <c r="I35" s="2587"/>
      <c r="J35" s="2732"/>
      <c r="K35" s="2732"/>
      <c r="L35" s="2727"/>
      <c r="M35" s="680"/>
    </row>
    <row r="36" spans="1:17" s="5" customFormat="1">
      <c r="A36" s="2649"/>
      <c r="B36" s="2587"/>
      <c r="C36" s="2587"/>
      <c r="D36" s="722" t="s">
        <v>303</v>
      </c>
      <c r="E36" s="971">
        <f>E43+E55+E49+E61+E67+E73+E79+E85+E91+E106+E99+E112+E118+E124+E130+E136+E142+E148</f>
        <v>1122762499.8899999</v>
      </c>
      <c r="F36" s="971">
        <f>F43+F55+F49+F61+F67+F73+F79+F85+F91+F106+F99+F112+F118+F124+F130+F136+F142+F148</f>
        <v>1092286037.52</v>
      </c>
      <c r="G36" s="800"/>
      <c r="H36" s="2406"/>
      <c r="I36" s="2587"/>
      <c r="J36" s="2732"/>
      <c r="K36" s="2732"/>
      <c r="L36" s="2727"/>
      <c r="M36" s="437"/>
      <c r="Q36" s="254"/>
    </row>
    <row r="37" spans="1:17" s="673" customFormat="1" ht="19.5">
      <c r="A37" s="2649"/>
      <c r="B37" s="2587"/>
      <c r="C37" s="2587"/>
      <c r="D37" s="339" t="s">
        <v>2521</v>
      </c>
      <c r="E37" s="971">
        <f>E100</f>
        <v>3796260.92</v>
      </c>
      <c r="F37" s="971">
        <f>F100</f>
        <v>3796260.92</v>
      </c>
      <c r="G37" s="1446"/>
      <c r="H37" s="2406"/>
      <c r="I37" s="2587"/>
      <c r="J37" s="2732"/>
      <c r="K37" s="2732"/>
      <c r="L37" s="2727"/>
      <c r="M37" s="680"/>
    </row>
    <row r="38" spans="1:17" s="5" customFormat="1">
      <c r="A38" s="2649"/>
      <c r="B38" s="2587"/>
      <c r="C38" s="2587"/>
      <c r="D38" s="716" t="s">
        <v>304</v>
      </c>
      <c r="E38" s="336">
        <f>E44+E56+E50+E62+E68+E74+E80+E86+E92+E107+E101+E113+E119+E125+E131+E137+E143+E149+E155</f>
        <v>996871600</v>
      </c>
      <c r="F38" s="971">
        <f>F44+F56+F50+F62+F68+F74+F80+F86+F92+F107+F101+F113+F119+F125+F131+F137+F143+F149+F155</f>
        <v>929546825.24000001</v>
      </c>
      <c r="G38" s="800"/>
      <c r="H38" s="2758"/>
      <c r="I38" s="2587"/>
      <c r="J38" s="2732"/>
      <c r="K38" s="2732"/>
      <c r="L38" s="2727"/>
      <c r="M38" s="437"/>
    </row>
    <row r="39" spans="1:17" ht="19.5">
      <c r="A39" s="2649"/>
      <c r="B39" s="2587"/>
      <c r="C39" s="2587"/>
      <c r="D39" s="722" t="s">
        <v>305</v>
      </c>
      <c r="E39" s="336">
        <f>E45+E57+E51+E63+E69</f>
        <v>0</v>
      </c>
      <c r="F39" s="336">
        <f>F45+F57+F51+F63+F69</f>
        <v>0</v>
      </c>
      <c r="G39" s="800"/>
      <c r="H39" s="2587"/>
      <c r="I39" s="2587"/>
      <c r="J39" s="2732"/>
      <c r="K39" s="2732"/>
      <c r="L39" s="2727"/>
      <c r="M39" s="437"/>
    </row>
    <row r="40" spans="1:17" ht="18" customHeight="1">
      <c r="A40" s="2667"/>
      <c r="B40" s="2588"/>
      <c r="C40" s="2588"/>
      <c r="D40" s="716" t="s">
        <v>302</v>
      </c>
      <c r="E40" s="336">
        <f>E46+E58+E52+E64+E70</f>
        <v>0</v>
      </c>
      <c r="F40" s="336">
        <f>F46+F58+F52+F64+F70</f>
        <v>0</v>
      </c>
      <c r="G40" s="801"/>
      <c r="H40" s="2588"/>
      <c r="I40" s="2588"/>
      <c r="J40" s="2752"/>
      <c r="K40" s="2752"/>
      <c r="L40" s="2728"/>
      <c r="M40" s="437"/>
    </row>
    <row r="41" spans="1:17" ht="12.75" customHeight="1">
      <c r="A41" s="2395" t="s">
        <v>310</v>
      </c>
      <c r="B41" s="2420" t="s">
        <v>51</v>
      </c>
      <c r="C41" s="2420" t="s">
        <v>930</v>
      </c>
      <c r="D41" s="709" t="s">
        <v>296</v>
      </c>
      <c r="E41" s="529">
        <f>E42+E46</f>
        <v>195941211.37</v>
      </c>
      <c r="F41" s="529">
        <f>F42+F46</f>
        <v>180312661.41</v>
      </c>
      <c r="G41" s="2384" t="s">
        <v>3298</v>
      </c>
      <c r="H41" s="2384" t="s">
        <v>1228</v>
      </c>
      <c r="I41" s="2390" t="s">
        <v>306</v>
      </c>
      <c r="J41" s="2390">
        <v>15.2</v>
      </c>
      <c r="K41" s="2390">
        <v>10.9</v>
      </c>
      <c r="L41" s="2525" t="s">
        <v>3206</v>
      </c>
      <c r="M41" s="437"/>
    </row>
    <row r="42" spans="1:17" ht="19.5">
      <c r="A42" s="2396"/>
      <c r="B42" s="2582"/>
      <c r="C42" s="2421"/>
      <c r="D42" s="709" t="s">
        <v>301</v>
      </c>
      <c r="E42" s="529">
        <f>E43+E44+E45</f>
        <v>195941211.37</v>
      </c>
      <c r="F42" s="819">
        <f>F43+F44+F45</f>
        <v>180312661.41</v>
      </c>
      <c r="G42" s="2385"/>
      <c r="H42" s="2385"/>
      <c r="I42" s="2391"/>
      <c r="J42" s="2391"/>
      <c r="K42" s="2391"/>
      <c r="L42" s="2526"/>
      <c r="M42" s="437"/>
    </row>
    <row r="43" spans="1:17">
      <c r="A43" s="2396"/>
      <c r="B43" s="2582"/>
      <c r="C43" s="2421"/>
      <c r="D43" s="707" t="s">
        <v>303</v>
      </c>
      <c r="E43" s="818">
        <v>195941211.37</v>
      </c>
      <c r="F43" s="529">
        <v>180312661.41</v>
      </c>
      <c r="G43" s="2385"/>
      <c r="H43" s="2385"/>
      <c r="I43" s="2391"/>
      <c r="J43" s="2391"/>
      <c r="K43" s="2391"/>
      <c r="L43" s="2526"/>
      <c r="M43" s="437"/>
    </row>
    <row r="44" spans="1:17">
      <c r="A44" s="2396"/>
      <c r="B44" s="2582"/>
      <c r="C44" s="2421"/>
      <c r="D44" s="718" t="s">
        <v>304</v>
      </c>
      <c r="E44" s="529">
        <v>0</v>
      </c>
      <c r="F44" s="529">
        <v>0</v>
      </c>
      <c r="G44" s="2385"/>
      <c r="H44" s="2385"/>
      <c r="I44" s="2391"/>
      <c r="J44" s="2391"/>
      <c r="K44" s="2391"/>
      <c r="L44" s="2526"/>
      <c r="M44" s="437"/>
    </row>
    <row r="45" spans="1:17" ht="19.5">
      <c r="A45" s="2396"/>
      <c r="B45" s="2582"/>
      <c r="C45" s="2421"/>
      <c r="D45" s="709" t="s">
        <v>305</v>
      </c>
      <c r="E45" s="819">
        <v>0</v>
      </c>
      <c r="F45" s="818">
        <v>0</v>
      </c>
      <c r="G45" s="2385"/>
      <c r="H45" s="2385"/>
      <c r="I45" s="2391"/>
      <c r="J45" s="2391"/>
      <c r="K45" s="2391"/>
      <c r="L45" s="2526"/>
      <c r="M45" s="437"/>
    </row>
    <row r="46" spans="1:17" ht="14.25" customHeight="1">
      <c r="A46" s="2397"/>
      <c r="B46" s="2582"/>
      <c r="C46" s="2421"/>
      <c r="D46" s="718" t="s">
        <v>302</v>
      </c>
      <c r="E46" s="803">
        <v>0</v>
      </c>
      <c r="F46" s="803">
        <v>0</v>
      </c>
      <c r="G46" s="2398"/>
      <c r="H46" s="2398"/>
      <c r="I46" s="2392"/>
      <c r="J46" s="2392"/>
      <c r="K46" s="2392"/>
      <c r="L46" s="2527"/>
      <c r="M46" s="437"/>
    </row>
    <row r="47" spans="1:17" s="137" customFormat="1">
      <c r="A47" s="2395" t="s">
        <v>312</v>
      </c>
      <c r="B47" s="2420" t="s">
        <v>1807</v>
      </c>
      <c r="C47" s="2420" t="s">
        <v>930</v>
      </c>
      <c r="D47" s="709" t="s">
        <v>296</v>
      </c>
      <c r="E47" s="529">
        <f>E48+E52</f>
        <v>677123811.25999999</v>
      </c>
      <c r="F47" s="529">
        <f>F48+F52</f>
        <v>677123357.83000004</v>
      </c>
      <c r="G47" s="2384"/>
      <c r="H47" s="2384" t="s">
        <v>1808</v>
      </c>
      <c r="I47" s="2390" t="s">
        <v>306</v>
      </c>
      <c r="J47" s="2390">
        <v>54.3</v>
      </c>
      <c r="K47" s="2390">
        <v>54.3</v>
      </c>
      <c r="L47" s="2505"/>
      <c r="M47" s="437"/>
    </row>
    <row r="48" spans="1:17" s="137" customFormat="1" ht="19.5">
      <c r="A48" s="2396"/>
      <c r="B48" s="2582"/>
      <c r="C48" s="2421"/>
      <c r="D48" s="709" t="s">
        <v>301</v>
      </c>
      <c r="E48" s="529">
        <f>E49+E50+E51</f>
        <v>677123811.25999999</v>
      </c>
      <c r="F48" s="819">
        <f>F49+F50+F51</f>
        <v>677123357.83000004</v>
      </c>
      <c r="G48" s="2385"/>
      <c r="H48" s="2385"/>
      <c r="I48" s="2391"/>
      <c r="J48" s="2391"/>
      <c r="K48" s="2391"/>
      <c r="L48" s="2506"/>
      <c r="M48" s="437"/>
    </row>
    <row r="49" spans="1:13" s="137" customFormat="1">
      <c r="A49" s="2396"/>
      <c r="B49" s="2582"/>
      <c r="C49" s="2421"/>
      <c r="D49" s="707" t="s">
        <v>303</v>
      </c>
      <c r="E49" s="818">
        <v>677123811.25999999</v>
      </c>
      <c r="F49" s="529">
        <v>677123357.83000004</v>
      </c>
      <c r="G49" s="2385"/>
      <c r="H49" s="2385"/>
      <c r="I49" s="2391"/>
      <c r="J49" s="2391"/>
      <c r="K49" s="2391"/>
      <c r="L49" s="2506"/>
      <c r="M49" s="437"/>
    </row>
    <row r="50" spans="1:13" s="137" customFormat="1">
      <c r="A50" s="2396"/>
      <c r="B50" s="2582"/>
      <c r="C50" s="2421"/>
      <c r="D50" s="718" t="s">
        <v>304</v>
      </c>
      <c r="E50" s="529">
        <v>0</v>
      </c>
      <c r="F50" s="529">
        <v>0</v>
      </c>
      <c r="G50" s="2385"/>
      <c r="H50" s="2385"/>
      <c r="I50" s="2391"/>
      <c r="J50" s="2391"/>
      <c r="K50" s="2391"/>
      <c r="L50" s="2506"/>
      <c r="M50" s="437"/>
    </row>
    <row r="51" spans="1:13" s="137" customFormat="1" ht="19.5">
      <c r="A51" s="2396"/>
      <c r="B51" s="2582"/>
      <c r="C51" s="2421"/>
      <c r="D51" s="709" t="s">
        <v>305</v>
      </c>
      <c r="E51" s="819">
        <v>0</v>
      </c>
      <c r="F51" s="818">
        <v>0</v>
      </c>
      <c r="G51" s="2385"/>
      <c r="H51" s="2385"/>
      <c r="I51" s="2391"/>
      <c r="J51" s="2391"/>
      <c r="K51" s="2391"/>
      <c r="L51" s="2506"/>
      <c r="M51" s="437"/>
    </row>
    <row r="52" spans="1:13" s="137" customFormat="1" ht="19.5">
      <c r="A52" s="2397"/>
      <c r="B52" s="2582"/>
      <c r="C52" s="2421"/>
      <c r="D52" s="718" t="s">
        <v>302</v>
      </c>
      <c r="E52" s="803">
        <v>0</v>
      </c>
      <c r="F52" s="803">
        <v>0</v>
      </c>
      <c r="G52" s="2398"/>
      <c r="H52" s="2398"/>
      <c r="I52" s="2392"/>
      <c r="J52" s="2392"/>
      <c r="K52" s="2392"/>
      <c r="L52" s="2507"/>
      <c r="M52" s="437"/>
    </row>
    <row r="53" spans="1:13" ht="13.5" customHeight="1">
      <c r="A53" s="2395" t="s">
        <v>313</v>
      </c>
      <c r="B53" s="2420" t="s">
        <v>1420</v>
      </c>
      <c r="C53" s="2420" t="s">
        <v>930</v>
      </c>
      <c r="D53" s="709" t="s">
        <v>296</v>
      </c>
      <c r="E53" s="529">
        <f>E54+E58</f>
        <v>6000000</v>
      </c>
      <c r="F53" s="529">
        <f>F54+F58</f>
        <v>6000000</v>
      </c>
      <c r="G53" s="2384"/>
      <c r="H53" s="2384" t="s">
        <v>1041</v>
      </c>
      <c r="I53" s="2390" t="s">
        <v>306</v>
      </c>
      <c r="J53" s="2390">
        <v>100</v>
      </c>
      <c r="K53" s="2390">
        <v>100</v>
      </c>
      <c r="L53" s="2505"/>
      <c r="M53" s="437"/>
    </row>
    <row r="54" spans="1:13" ht="19.5" customHeight="1">
      <c r="A54" s="2396"/>
      <c r="B54" s="2582"/>
      <c r="C54" s="2421"/>
      <c r="D54" s="709" t="s">
        <v>301</v>
      </c>
      <c r="E54" s="529">
        <f>E55+E56+E57</f>
        <v>6000000</v>
      </c>
      <c r="F54" s="529">
        <f>F55+F56+F57</f>
        <v>6000000</v>
      </c>
      <c r="G54" s="2385"/>
      <c r="H54" s="2671"/>
      <c r="I54" s="2677"/>
      <c r="J54" s="2542"/>
      <c r="K54" s="2542"/>
      <c r="L54" s="2506"/>
      <c r="M54" s="437"/>
    </row>
    <row r="55" spans="1:13" ht="14.25" customHeight="1">
      <c r="A55" s="2396"/>
      <c r="B55" s="2582"/>
      <c r="C55" s="2421"/>
      <c r="D55" s="718" t="s">
        <v>303</v>
      </c>
      <c r="E55" s="818">
        <v>6000000</v>
      </c>
      <c r="F55" s="1613">
        <v>6000000</v>
      </c>
      <c r="G55" s="2385"/>
      <c r="H55" s="2671"/>
      <c r="I55" s="2677"/>
      <c r="J55" s="2542"/>
      <c r="K55" s="2542"/>
      <c r="L55" s="2506"/>
      <c r="M55" s="437"/>
    </row>
    <row r="56" spans="1:13" ht="13.5" customHeight="1">
      <c r="A56" s="2396"/>
      <c r="B56" s="2582"/>
      <c r="C56" s="2421"/>
      <c r="D56" s="718" t="s">
        <v>304</v>
      </c>
      <c r="E56" s="529">
        <v>0</v>
      </c>
      <c r="F56" s="529">
        <v>0</v>
      </c>
      <c r="G56" s="2385"/>
      <c r="H56" s="2671"/>
      <c r="I56" s="2677"/>
      <c r="J56" s="2542"/>
      <c r="K56" s="2542"/>
      <c r="L56" s="2506"/>
      <c r="M56" s="437"/>
    </row>
    <row r="57" spans="1:13" ht="21.75" customHeight="1">
      <c r="A57" s="2396"/>
      <c r="B57" s="2582"/>
      <c r="C57" s="2421"/>
      <c r="D57" s="709" t="s">
        <v>305</v>
      </c>
      <c r="E57" s="819">
        <v>0</v>
      </c>
      <c r="F57" s="818">
        <v>0</v>
      </c>
      <c r="G57" s="2385"/>
      <c r="H57" s="2671"/>
      <c r="I57" s="2677"/>
      <c r="J57" s="2542"/>
      <c r="K57" s="2542"/>
      <c r="L57" s="2506"/>
      <c r="M57" s="437"/>
    </row>
    <row r="58" spans="1:13" ht="20.25" customHeight="1">
      <c r="A58" s="2397"/>
      <c r="B58" s="2582"/>
      <c r="C58" s="2421"/>
      <c r="D58" s="718" t="s">
        <v>302</v>
      </c>
      <c r="E58" s="818">
        <v>0</v>
      </c>
      <c r="F58" s="818">
        <v>0</v>
      </c>
      <c r="G58" s="2398"/>
      <c r="H58" s="2680"/>
      <c r="I58" s="2596"/>
      <c r="J58" s="2543"/>
      <c r="K58" s="2543"/>
      <c r="L58" s="2507"/>
      <c r="M58" s="437"/>
    </row>
    <row r="59" spans="1:13" s="137" customFormat="1" ht="20.25" customHeight="1">
      <c r="A59" s="2395" t="s">
        <v>314</v>
      </c>
      <c r="B59" s="2420" t="s">
        <v>1809</v>
      </c>
      <c r="C59" s="2420" t="s">
        <v>930</v>
      </c>
      <c r="D59" s="709" t="s">
        <v>296</v>
      </c>
      <c r="E59" s="529">
        <f>E60+E64</f>
        <v>58634455.18</v>
      </c>
      <c r="F59" s="529">
        <f>F60+F64</f>
        <v>46420752.57</v>
      </c>
      <c r="G59" s="2384" t="s">
        <v>3299</v>
      </c>
      <c r="H59" s="2384" t="s">
        <v>1810</v>
      </c>
      <c r="I59" s="2390" t="s">
        <v>306</v>
      </c>
      <c r="J59" s="2390">
        <v>43.5</v>
      </c>
      <c r="K59" s="2390">
        <v>34.799999999999997</v>
      </c>
      <c r="L59" s="2525" t="s">
        <v>3207</v>
      </c>
      <c r="M59" s="437"/>
    </row>
    <row r="60" spans="1:13" s="137" customFormat="1" ht="20.25" customHeight="1">
      <c r="A60" s="2396"/>
      <c r="B60" s="2582"/>
      <c r="C60" s="2421"/>
      <c r="D60" s="709" t="s">
        <v>301</v>
      </c>
      <c r="E60" s="529">
        <f>E61+E62+E63</f>
        <v>58634455.18</v>
      </c>
      <c r="F60" s="529">
        <f>F61+F62+F63</f>
        <v>46420752.57</v>
      </c>
      <c r="G60" s="2385"/>
      <c r="H60" s="2671"/>
      <c r="I60" s="2677"/>
      <c r="J60" s="2542"/>
      <c r="K60" s="2542"/>
      <c r="L60" s="2526"/>
      <c r="M60" s="437"/>
    </row>
    <row r="61" spans="1:13" s="137" customFormat="1" ht="20.25" customHeight="1">
      <c r="A61" s="2396"/>
      <c r="B61" s="2582"/>
      <c r="C61" s="2421"/>
      <c r="D61" s="718" t="s">
        <v>303</v>
      </c>
      <c r="E61" s="818">
        <v>58634455.18</v>
      </c>
      <c r="F61" s="529">
        <v>46420752.57</v>
      </c>
      <c r="G61" s="2385"/>
      <c r="H61" s="2671"/>
      <c r="I61" s="2677"/>
      <c r="J61" s="2542"/>
      <c r="K61" s="2542"/>
      <c r="L61" s="2526"/>
      <c r="M61" s="437"/>
    </row>
    <row r="62" spans="1:13" s="137" customFormat="1" ht="20.25" customHeight="1">
      <c r="A62" s="2396"/>
      <c r="B62" s="2582"/>
      <c r="C62" s="2421"/>
      <c r="D62" s="718" t="s">
        <v>304</v>
      </c>
      <c r="E62" s="529">
        <v>0</v>
      </c>
      <c r="F62" s="529">
        <v>0</v>
      </c>
      <c r="G62" s="2385"/>
      <c r="H62" s="2671"/>
      <c r="I62" s="2677"/>
      <c r="J62" s="2542"/>
      <c r="K62" s="2542"/>
      <c r="L62" s="2526"/>
      <c r="M62" s="437"/>
    </row>
    <row r="63" spans="1:13" s="137" customFormat="1" ht="20.25" customHeight="1">
      <c r="A63" s="2396"/>
      <c r="B63" s="2582"/>
      <c r="C63" s="2421"/>
      <c r="D63" s="709" t="s">
        <v>305</v>
      </c>
      <c r="E63" s="819">
        <v>0</v>
      </c>
      <c r="F63" s="818">
        <v>0</v>
      </c>
      <c r="G63" s="2385"/>
      <c r="H63" s="2671"/>
      <c r="I63" s="2677"/>
      <c r="J63" s="2542"/>
      <c r="K63" s="2542"/>
      <c r="L63" s="2526"/>
      <c r="M63" s="437"/>
    </row>
    <row r="64" spans="1:13" s="137" customFormat="1" ht="61.5" customHeight="1">
      <c r="A64" s="2397"/>
      <c r="B64" s="2582"/>
      <c r="C64" s="2421"/>
      <c r="D64" s="718" t="s">
        <v>302</v>
      </c>
      <c r="E64" s="818">
        <v>0</v>
      </c>
      <c r="F64" s="818">
        <v>0</v>
      </c>
      <c r="G64" s="2398"/>
      <c r="H64" s="2680"/>
      <c r="I64" s="2596"/>
      <c r="J64" s="2543"/>
      <c r="K64" s="2543"/>
      <c r="L64" s="2527"/>
      <c r="M64" s="437"/>
    </row>
    <row r="65" spans="1:13" s="49" customFormat="1" ht="20.25" customHeight="1">
      <c r="A65" s="2395" t="s">
        <v>197</v>
      </c>
      <c r="B65" s="2420" t="s">
        <v>1811</v>
      </c>
      <c r="C65" s="2420" t="s">
        <v>930</v>
      </c>
      <c r="D65" s="709" t="s">
        <v>296</v>
      </c>
      <c r="E65" s="529">
        <f>E66+E70</f>
        <v>1500000</v>
      </c>
      <c r="F65" s="529">
        <f>F66+F70</f>
        <v>1500000</v>
      </c>
      <c r="G65" s="2658"/>
      <c r="H65" s="2384" t="s">
        <v>1812</v>
      </c>
      <c r="I65" s="2390" t="s">
        <v>306</v>
      </c>
      <c r="J65" s="2390">
        <v>1</v>
      </c>
      <c r="K65" s="2390">
        <v>1</v>
      </c>
      <c r="L65" s="2505"/>
      <c r="M65" s="437"/>
    </row>
    <row r="66" spans="1:13" s="49" customFormat="1" ht="20.25" customHeight="1">
      <c r="A66" s="2396"/>
      <c r="B66" s="2582"/>
      <c r="C66" s="2421"/>
      <c r="D66" s="709" t="s">
        <v>301</v>
      </c>
      <c r="E66" s="529">
        <f>E67+E68+E69</f>
        <v>1500000</v>
      </c>
      <c r="F66" s="529">
        <f>F67+F68+F69</f>
        <v>1500000</v>
      </c>
      <c r="G66" s="2659"/>
      <c r="H66" s="2671"/>
      <c r="I66" s="2677"/>
      <c r="J66" s="2542"/>
      <c r="K66" s="2542"/>
      <c r="L66" s="2506"/>
      <c r="M66" s="437"/>
    </row>
    <row r="67" spans="1:13" s="49" customFormat="1" ht="12.75" customHeight="1">
      <c r="A67" s="2396"/>
      <c r="B67" s="2582"/>
      <c r="C67" s="2421"/>
      <c r="D67" s="718" t="s">
        <v>303</v>
      </c>
      <c r="E67" s="818">
        <v>1500000</v>
      </c>
      <c r="F67" s="1924">
        <v>1500000</v>
      </c>
      <c r="G67" s="2659"/>
      <c r="H67" s="2671"/>
      <c r="I67" s="2677"/>
      <c r="J67" s="2542"/>
      <c r="K67" s="2542"/>
      <c r="L67" s="2506"/>
      <c r="M67" s="437"/>
    </row>
    <row r="68" spans="1:13" s="49" customFormat="1" ht="14.25" customHeight="1">
      <c r="A68" s="2396"/>
      <c r="B68" s="2582"/>
      <c r="C68" s="2421"/>
      <c r="D68" s="718" t="s">
        <v>304</v>
      </c>
      <c r="E68" s="529">
        <v>0</v>
      </c>
      <c r="F68" s="529">
        <v>0</v>
      </c>
      <c r="G68" s="2659"/>
      <c r="H68" s="2671"/>
      <c r="I68" s="2677"/>
      <c r="J68" s="2542"/>
      <c r="K68" s="2542"/>
      <c r="L68" s="2506"/>
      <c r="M68" s="437"/>
    </row>
    <row r="69" spans="1:13" s="49" customFormat="1" ht="20.25" customHeight="1">
      <c r="A69" s="2396"/>
      <c r="B69" s="2582"/>
      <c r="C69" s="2421"/>
      <c r="D69" s="709" t="s">
        <v>305</v>
      </c>
      <c r="E69" s="819">
        <v>0</v>
      </c>
      <c r="F69" s="818">
        <v>0</v>
      </c>
      <c r="G69" s="2659"/>
      <c r="H69" s="2671"/>
      <c r="I69" s="2677"/>
      <c r="J69" s="2542"/>
      <c r="K69" s="2542"/>
      <c r="L69" s="2506"/>
      <c r="M69" s="437"/>
    </row>
    <row r="70" spans="1:13" s="49" customFormat="1" ht="13.5" customHeight="1">
      <c r="A70" s="2397"/>
      <c r="B70" s="2582"/>
      <c r="C70" s="2421"/>
      <c r="D70" s="718" t="s">
        <v>302</v>
      </c>
      <c r="E70" s="818">
        <v>0</v>
      </c>
      <c r="F70" s="818">
        <v>0</v>
      </c>
      <c r="G70" s="2681"/>
      <c r="H70" s="2680"/>
      <c r="I70" s="2596"/>
      <c r="J70" s="2543"/>
      <c r="K70" s="2543"/>
      <c r="L70" s="2507"/>
      <c r="M70" s="437"/>
    </row>
    <row r="71" spans="1:13" s="49" customFormat="1" ht="20.25" customHeight="1">
      <c r="A71" s="2740" t="s">
        <v>198</v>
      </c>
      <c r="B71" s="2420" t="s">
        <v>2167</v>
      </c>
      <c r="C71" s="2420" t="s">
        <v>930</v>
      </c>
      <c r="D71" s="709" t="s">
        <v>296</v>
      </c>
      <c r="E71" s="340">
        <f>E72+E76</f>
        <v>33692170.159999996</v>
      </c>
      <c r="F71" s="340">
        <f>F72+F76</f>
        <v>33692170.159999996</v>
      </c>
      <c r="G71" s="2753"/>
      <c r="H71" s="2384" t="s">
        <v>2168</v>
      </c>
      <c r="I71" s="2733" t="s">
        <v>489</v>
      </c>
      <c r="J71" s="2733">
        <v>7</v>
      </c>
      <c r="K71" s="2733">
        <v>7</v>
      </c>
      <c r="L71" s="2729"/>
      <c r="M71" s="437"/>
    </row>
    <row r="72" spans="1:13" s="49" customFormat="1" ht="20.25" customHeight="1">
      <c r="A72" s="2741"/>
      <c r="B72" s="2582"/>
      <c r="C72" s="2582"/>
      <c r="D72" s="709" t="s">
        <v>301</v>
      </c>
      <c r="E72" s="340">
        <f>E73+E74+E75</f>
        <v>33692170.159999996</v>
      </c>
      <c r="F72" s="340">
        <f>F73+F74+F75</f>
        <v>33692170.159999996</v>
      </c>
      <c r="G72" s="2754"/>
      <c r="H72" s="2671"/>
      <c r="I72" s="2734"/>
      <c r="J72" s="2734"/>
      <c r="K72" s="2734"/>
      <c r="L72" s="2730"/>
      <c r="M72" s="437"/>
    </row>
    <row r="73" spans="1:13" s="49" customFormat="1" ht="12.75" customHeight="1">
      <c r="A73" s="2741"/>
      <c r="B73" s="2582"/>
      <c r="C73" s="2582"/>
      <c r="D73" s="709" t="s">
        <v>303</v>
      </c>
      <c r="E73" s="341">
        <v>33692170.159999996</v>
      </c>
      <c r="F73" s="341">
        <v>33692170.159999996</v>
      </c>
      <c r="G73" s="2754"/>
      <c r="H73" s="2671"/>
      <c r="I73" s="2734"/>
      <c r="J73" s="2734"/>
      <c r="K73" s="2734"/>
      <c r="L73" s="2730"/>
      <c r="M73" s="437"/>
    </row>
    <row r="74" spans="1:13" s="49" customFormat="1" ht="13.5" customHeight="1">
      <c r="A74" s="2741"/>
      <c r="B74" s="2582"/>
      <c r="C74" s="2582"/>
      <c r="D74" s="709" t="s">
        <v>304</v>
      </c>
      <c r="E74" s="340">
        <v>0</v>
      </c>
      <c r="F74" s="340">
        <v>0</v>
      </c>
      <c r="G74" s="2754"/>
      <c r="H74" s="2671"/>
      <c r="I74" s="2734"/>
      <c r="J74" s="2734"/>
      <c r="K74" s="2734"/>
      <c r="L74" s="2730"/>
      <c r="M74" s="437"/>
    </row>
    <row r="75" spans="1:13" s="49" customFormat="1" ht="20.25" customHeight="1">
      <c r="A75" s="2741"/>
      <c r="B75" s="2582"/>
      <c r="C75" s="2582"/>
      <c r="D75" s="709" t="s">
        <v>305</v>
      </c>
      <c r="E75" s="342">
        <v>0</v>
      </c>
      <c r="F75" s="341">
        <v>0</v>
      </c>
      <c r="G75" s="2754"/>
      <c r="H75" s="2671"/>
      <c r="I75" s="2734"/>
      <c r="J75" s="2734"/>
      <c r="K75" s="2734"/>
      <c r="L75" s="2730"/>
      <c r="M75" s="437"/>
    </row>
    <row r="76" spans="1:13" s="49" customFormat="1" ht="13.5" customHeight="1">
      <c r="A76" s="2742"/>
      <c r="B76" s="2582"/>
      <c r="C76" s="2582"/>
      <c r="D76" s="709" t="s">
        <v>302</v>
      </c>
      <c r="E76" s="341">
        <v>0</v>
      </c>
      <c r="F76" s="341">
        <v>0</v>
      </c>
      <c r="G76" s="2755"/>
      <c r="H76" s="2680"/>
      <c r="I76" s="2735"/>
      <c r="J76" s="2735"/>
      <c r="K76" s="2735"/>
      <c r="L76" s="2731"/>
      <c r="M76" s="437"/>
    </row>
    <row r="77" spans="1:13" s="49" customFormat="1" ht="12.75" customHeight="1">
      <c r="A77" s="2740" t="s">
        <v>155</v>
      </c>
      <c r="B77" s="2420" t="s">
        <v>2233</v>
      </c>
      <c r="C77" s="2420" t="s">
        <v>930</v>
      </c>
      <c r="D77" s="709" t="s">
        <v>296</v>
      </c>
      <c r="E77" s="340">
        <f>E78+E82</f>
        <v>26650000</v>
      </c>
      <c r="F77" s="340">
        <f>F78+F82</f>
        <v>26650000</v>
      </c>
      <c r="G77" s="2753"/>
      <c r="H77" s="2384" t="s">
        <v>2373</v>
      </c>
      <c r="I77" s="2733" t="s">
        <v>409</v>
      </c>
      <c r="J77" s="2733">
        <v>1</v>
      </c>
      <c r="K77" s="2733">
        <v>1</v>
      </c>
      <c r="L77" s="2729"/>
      <c r="M77" s="437"/>
    </row>
    <row r="78" spans="1:13" s="49" customFormat="1" ht="21" customHeight="1">
      <c r="A78" s="2741"/>
      <c r="B78" s="2582"/>
      <c r="C78" s="2582"/>
      <c r="D78" s="709" t="s">
        <v>301</v>
      </c>
      <c r="E78" s="340">
        <f>E79+E80</f>
        <v>26650000</v>
      </c>
      <c r="F78" s="340">
        <f>F79+F80</f>
        <v>26650000</v>
      </c>
      <c r="G78" s="2754"/>
      <c r="H78" s="2671"/>
      <c r="I78" s="2734"/>
      <c r="J78" s="2734"/>
      <c r="K78" s="2734"/>
      <c r="L78" s="2730"/>
      <c r="M78" s="437"/>
    </row>
    <row r="79" spans="1:13" s="49" customFormat="1" ht="16.5" customHeight="1">
      <c r="A79" s="2741"/>
      <c r="B79" s="2582"/>
      <c r="C79" s="2582"/>
      <c r="D79" s="709" t="s">
        <v>303</v>
      </c>
      <c r="E79" s="341">
        <v>26650000</v>
      </c>
      <c r="F79" s="341">
        <v>26650000</v>
      </c>
      <c r="G79" s="2754"/>
      <c r="H79" s="2671"/>
      <c r="I79" s="2734"/>
      <c r="J79" s="2734"/>
      <c r="K79" s="2734"/>
      <c r="L79" s="2730"/>
      <c r="M79" s="437"/>
    </row>
    <row r="80" spans="1:13" s="49" customFormat="1" ht="13.5" customHeight="1">
      <c r="A80" s="2741"/>
      <c r="B80" s="2582"/>
      <c r="C80" s="2582"/>
      <c r="D80" s="709" t="s">
        <v>304</v>
      </c>
      <c r="E80" s="340">
        <v>0</v>
      </c>
      <c r="F80" s="340">
        <v>0</v>
      </c>
      <c r="G80" s="2754"/>
      <c r="H80" s="2671"/>
      <c r="I80" s="2734"/>
      <c r="J80" s="2734"/>
      <c r="K80" s="2734"/>
      <c r="L80" s="2730"/>
      <c r="M80" s="437"/>
    </row>
    <row r="81" spans="1:13" s="49" customFormat="1" ht="21" customHeight="1">
      <c r="A81" s="2741"/>
      <c r="B81" s="2582"/>
      <c r="C81" s="2582"/>
      <c r="D81" s="709" t="s">
        <v>305</v>
      </c>
      <c r="E81" s="342">
        <v>0</v>
      </c>
      <c r="F81" s="341">
        <v>0</v>
      </c>
      <c r="G81" s="2754"/>
      <c r="H81" s="2671"/>
      <c r="I81" s="2734"/>
      <c r="J81" s="2734"/>
      <c r="K81" s="2734"/>
      <c r="L81" s="2730"/>
      <c r="M81" s="437"/>
    </row>
    <row r="82" spans="1:13" s="49" customFormat="1" ht="13.5" customHeight="1">
      <c r="A82" s="2742"/>
      <c r="B82" s="2582"/>
      <c r="C82" s="2582"/>
      <c r="D82" s="709" t="s">
        <v>302</v>
      </c>
      <c r="E82" s="341">
        <v>0</v>
      </c>
      <c r="F82" s="341">
        <v>0</v>
      </c>
      <c r="G82" s="2755"/>
      <c r="H82" s="2680"/>
      <c r="I82" s="2735"/>
      <c r="J82" s="2735"/>
      <c r="K82" s="2735"/>
      <c r="L82" s="2731"/>
      <c r="M82" s="437"/>
    </row>
    <row r="83" spans="1:13" s="49" customFormat="1" ht="21" customHeight="1">
      <c r="A83" s="2740" t="s">
        <v>131</v>
      </c>
      <c r="B83" s="2420" t="s">
        <v>2234</v>
      </c>
      <c r="C83" s="2420" t="s">
        <v>930</v>
      </c>
      <c r="D83" s="709" t="s">
        <v>296</v>
      </c>
      <c r="E83" s="340">
        <f>E84+E88</f>
        <v>48783439.859999999</v>
      </c>
      <c r="F83" s="340">
        <f>F84+F88</f>
        <v>47707470.689999998</v>
      </c>
      <c r="G83" s="2753"/>
      <c r="H83" s="2384" t="s">
        <v>2235</v>
      </c>
      <c r="I83" s="2733" t="s">
        <v>306</v>
      </c>
      <c r="J83" s="2733">
        <v>23.9</v>
      </c>
      <c r="K83" s="2733">
        <v>19.600000000000001</v>
      </c>
      <c r="L83" s="2729"/>
      <c r="M83" s="437"/>
    </row>
    <row r="84" spans="1:13" s="49" customFormat="1" ht="21" customHeight="1">
      <c r="A84" s="2741"/>
      <c r="B84" s="2582"/>
      <c r="C84" s="2582"/>
      <c r="D84" s="709" t="s">
        <v>301</v>
      </c>
      <c r="E84" s="340">
        <f>E85+E86</f>
        <v>48783439.859999999</v>
      </c>
      <c r="F84" s="340">
        <f>F85+F86</f>
        <v>47707470.689999998</v>
      </c>
      <c r="G84" s="2754"/>
      <c r="H84" s="2671"/>
      <c r="I84" s="2734"/>
      <c r="J84" s="2734"/>
      <c r="K84" s="2734"/>
      <c r="L84" s="2730"/>
      <c r="M84" s="437"/>
    </row>
    <row r="85" spans="1:13" s="49" customFormat="1" ht="13.5" customHeight="1">
      <c r="A85" s="2741"/>
      <c r="B85" s="2582"/>
      <c r="C85" s="2582"/>
      <c r="D85" s="709" t="s">
        <v>303</v>
      </c>
      <c r="E85" s="341">
        <v>48783439.859999999</v>
      </c>
      <c r="F85" s="340">
        <v>47707470.689999998</v>
      </c>
      <c r="G85" s="2754"/>
      <c r="H85" s="2671"/>
      <c r="I85" s="2734"/>
      <c r="J85" s="2734"/>
      <c r="K85" s="2734"/>
      <c r="L85" s="2730"/>
      <c r="M85" s="437"/>
    </row>
    <row r="86" spans="1:13" s="49" customFormat="1" ht="12" customHeight="1">
      <c r="A86" s="2741"/>
      <c r="B86" s="2582"/>
      <c r="C86" s="2582"/>
      <c r="D86" s="709" t="s">
        <v>304</v>
      </c>
      <c r="E86" s="340">
        <v>0</v>
      </c>
      <c r="F86" s="340">
        <v>0</v>
      </c>
      <c r="G86" s="2754"/>
      <c r="H86" s="2671"/>
      <c r="I86" s="2734"/>
      <c r="J86" s="2734"/>
      <c r="K86" s="2734"/>
      <c r="L86" s="2730"/>
      <c r="M86" s="437"/>
    </row>
    <row r="87" spans="1:13" s="49" customFormat="1" ht="21" customHeight="1">
      <c r="A87" s="2741"/>
      <c r="B87" s="2582"/>
      <c r="C87" s="2582"/>
      <c r="D87" s="709" t="s">
        <v>305</v>
      </c>
      <c r="E87" s="342">
        <v>0</v>
      </c>
      <c r="F87" s="341">
        <v>0</v>
      </c>
      <c r="G87" s="2754"/>
      <c r="H87" s="2671"/>
      <c r="I87" s="2734"/>
      <c r="J87" s="2734"/>
      <c r="K87" s="2734"/>
      <c r="L87" s="2730"/>
      <c r="M87" s="437"/>
    </row>
    <row r="88" spans="1:13" s="49" customFormat="1" ht="12.75" customHeight="1">
      <c r="A88" s="2742"/>
      <c r="B88" s="2582"/>
      <c r="C88" s="2582"/>
      <c r="D88" s="709" t="s">
        <v>302</v>
      </c>
      <c r="E88" s="341">
        <v>0</v>
      </c>
      <c r="F88" s="341">
        <v>0</v>
      </c>
      <c r="G88" s="2755"/>
      <c r="H88" s="2680"/>
      <c r="I88" s="2735"/>
      <c r="J88" s="2735"/>
      <c r="K88" s="2735"/>
      <c r="L88" s="2731"/>
      <c r="M88" s="437"/>
    </row>
    <row r="89" spans="1:13" s="49" customFormat="1" ht="13.5" customHeight="1">
      <c r="A89" s="2740" t="s">
        <v>645</v>
      </c>
      <c r="B89" s="2420" t="s">
        <v>2374</v>
      </c>
      <c r="C89" s="2740" t="s">
        <v>930</v>
      </c>
      <c r="D89" s="984" t="s">
        <v>296</v>
      </c>
      <c r="E89" s="340">
        <f>E90+E94</f>
        <v>17934105.120000001</v>
      </c>
      <c r="F89" s="340">
        <f>F90+F94</f>
        <v>17934105.120000001</v>
      </c>
      <c r="G89" s="2753"/>
      <c r="H89" s="2384" t="s">
        <v>2603</v>
      </c>
      <c r="I89" s="2733" t="s">
        <v>2604</v>
      </c>
      <c r="J89" s="2733">
        <v>0</v>
      </c>
      <c r="K89" s="2733">
        <v>0</v>
      </c>
      <c r="L89" s="2729"/>
      <c r="M89" s="680"/>
    </row>
    <row r="90" spans="1:13" s="49" customFormat="1" ht="21" customHeight="1">
      <c r="A90" s="2741"/>
      <c r="B90" s="2582"/>
      <c r="C90" s="2741"/>
      <c r="D90" s="984" t="s">
        <v>301</v>
      </c>
      <c r="E90" s="340">
        <f>E91+E92</f>
        <v>17934105.120000001</v>
      </c>
      <c r="F90" s="340">
        <f>F91+F92</f>
        <v>17934105.120000001</v>
      </c>
      <c r="G90" s="2754"/>
      <c r="H90" s="2671"/>
      <c r="I90" s="2734"/>
      <c r="J90" s="2734"/>
      <c r="K90" s="2734"/>
      <c r="L90" s="2730"/>
      <c r="M90" s="680"/>
    </row>
    <row r="91" spans="1:13" s="49" customFormat="1" ht="14.25" customHeight="1">
      <c r="A91" s="2741"/>
      <c r="B91" s="2582"/>
      <c r="C91" s="2741"/>
      <c r="D91" s="984" t="s">
        <v>303</v>
      </c>
      <c r="E91" s="341">
        <v>17934105.120000001</v>
      </c>
      <c r="F91" s="341">
        <v>17934105.120000001</v>
      </c>
      <c r="G91" s="2754"/>
      <c r="H91" s="2671"/>
      <c r="I91" s="2734"/>
      <c r="J91" s="2734"/>
      <c r="K91" s="2734"/>
      <c r="L91" s="2730"/>
      <c r="M91" s="680"/>
    </row>
    <row r="92" spans="1:13" s="49" customFormat="1" ht="14.25" customHeight="1">
      <c r="A92" s="2741"/>
      <c r="B92" s="2582"/>
      <c r="C92" s="2741"/>
      <c r="D92" s="984" t="s">
        <v>304</v>
      </c>
      <c r="E92" s="340">
        <v>0</v>
      </c>
      <c r="F92" s="340">
        <v>0</v>
      </c>
      <c r="G92" s="2754"/>
      <c r="H92" s="2671"/>
      <c r="I92" s="2734"/>
      <c r="J92" s="2734"/>
      <c r="K92" s="2734"/>
      <c r="L92" s="2730"/>
      <c r="M92" s="680"/>
    </row>
    <row r="93" spans="1:13" s="49" customFormat="1" ht="21" customHeight="1">
      <c r="A93" s="2741"/>
      <c r="B93" s="2582"/>
      <c r="C93" s="2741"/>
      <c r="D93" s="984" t="s">
        <v>305</v>
      </c>
      <c r="E93" s="342">
        <v>0</v>
      </c>
      <c r="F93" s="341">
        <v>0</v>
      </c>
      <c r="G93" s="2754"/>
      <c r="H93" s="2671"/>
      <c r="I93" s="2734"/>
      <c r="J93" s="2734"/>
      <c r="K93" s="2734"/>
      <c r="L93" s="2730"/>
      <c r="M93" s="680"/>
    </row>
    <row r="94" spans="1:13" s="49" customFormat="1" ht="15" customHeight="1">
      <c r="A94" s="2742"/>
      <c r="B94" s="2582"/>
      <c r="C94" s="2742"/>
      <c r="D94" s="984" t="s">
        <v>302</v>
      </c>
      <c r="E94" s="341">
        <v>0</v>
      </c>
      <c r="F94" s="341">
        <v>0</v>
      </c>
      <c r="G94" s="2755"/>
      <c r="H94" s="2680"/>
      <c r="I94" s="2735"/>
      <c r="J94" s="2735"/>
      <c r="K94" s="2735"/>
      <c r="L94" s="2731"/>
      <c r="M94" s="680"/>
    </row>
    <row r="95" spans="1:13" s="49" customFormat="1" ht="12.75" customHeight="1">
      <c r="A95" s="2740" t="s">
        <v>647</v>
      </c>
      <c r="B95" s="2420" t="s">
        <v>2591</v>
      </c>
      <c r="C95" s="2420" t="s">
        <v>930</v>
      </c>
      <c r="D95" s="1445" t="s">
        <v>296</v>
      </c>
      <c r="E95" s="340">
        <f>E97+E103</f>
        <v>0</v>
      </c>
      <c r="F95" s="340">
        <f>F97+F103</f>
        <v>0</v>
      </c>
      <c r="G95" s="2753"/>
      <c r="H95" s="2384"/>
      <c r="I95" s="2733"/>
      <c r="J95" s="2733"/>
      <c r="K95" s="2733"/>
      <c r="L95" s="2729"/>
      <c r="M95" s="680"/>
    </row>
    <row r="96" spans="1:13" s="49" customFormat="1" ht="21" customHeight="1">
      <c r="A96" s="2741"/>
      <c r="B96" s="2421"/>
      <c r="C96" s="2421"/>
      <c r="D96" s="320" t="s">
        <v>2521</v>
      </c>
      <c r="E96" s="340">
        <f>E98</f>
        <v>3796260.92</v>
      </c>
      <c r="F96" s="340">
        <f>F98</f>
        <v>3796260.92</v>
      </c>
      <c r="G96" s="2754"/>
      <c r="H96" s="2385"/>
      <c r="I96" s="2736"/>
      <c r="J96" s="2736"/>
      <c r="K96" s="2736"/>
      <c r="L96" s="2730"/>
      <c r="M96" s="680"/>
    </row>
    <row r="97" spans="1:13" s="49" customFormat="1" ht="21" customHeight="1">
      <c r="A97" s="2741"/>
      <c r="B97" s="2582"/>
      <c r="C97" s="2582"/>
      <c r="D97" s="1445" t="s">
        <v>301</v>
      </c>
      <c r="E97" s="340">
        <f>E99+E101</f>
        <v>0</v>
      </c>
      <c r="F97" s="340">
        <f>F99+F101</f>
        <v>0</v>
      </c>
      <c r="G97" s="2754"/>
      <c r="H97" s="2671"/>
      <c r="I97" s="2734"/>
      <c r="J97" s="2734"/>
      <c r="K97" s="2734"/>
      <c r="L97" s="2730"/>
      <c r="M97" s="680"/>
    </row>
    <row r="98" spans="1:13" s="49" customFormat="1" ht="21" customHeight="1">
      <c r="A98" s="2741"/>
      <c r="B98" s="2582"/>
      <c r="C98" s="2582"/>
      <c r="D98" s="320" t="s">
        <v>2521</v>
      </c>
      <c r="E98" s="341">
        <f>E100</f>
        <v>3796260.92</v>
      </c>
      <c r="F98" s="341">
        <f>F100</f>
        <v>3796260.92</v>
      </c>
      <c r="G98" s="2754"/>
      <c r="H98" s="2671"/>
      <c r="I98" s="2734"/>
      <c r="J98" s="2734"/>
      <c r="K98" s="2734"/>
      <c r="L98" s="2730"/>
      <c r="M98" s="680"/>
    </row>
    <row r="99" spans="1:13" s="49" customFormat="1" ht="12.75" customHeight="1">
      <c r="A99" s="2741"/>
      <c r="B99" s="2582"/>
      <c r="C99" s="2582"/>
      <c r="D99" s="1445" t="s">
        <v>303</v>
      </c>
      <c r="E99" s="341">
        <v>0</v>
      </c>
      <c r="F99" s="340">
        <v>0</v>
      </c>
      <c r="G99" s="2754"/>
      <c r="H99" s="2671"/>
      <c r="I99" s="2734"/>
      <c r="J99" s="2734"/>
      <c r="K99" s="2734"/>
      <c r="L99" s="2730"/>
      <c r="M99" s="680"/>
    </row>
    <row r="100" spans="1:13" s="49" customFormat="1" ht="21" customHeight="1">
      <c r="A100" s="2741"/>
      <c r="B100" s="2582"/>
      <c r="C100" s="2582"/>
      <c r="D100" s="320" t="s">
        <v>2521</v>
      </c>
      <c r="E100" s="341">
        <v>3796260.92</v>
      </c>
      <c r="F100" s="341">
        <v>3796260.92</v>
      </c>
      <c r="G100" s="2754"/>
      <c r="H100" s="2671"/>
      <c r="I100" s="2734"/>
      <c r="J100" s="2734"/>
      <c r="K100" s="2734"/>
      <c r="L100" s="2730"/>
      <c r="M100" s="680"/>
    </row>
    <row r="101" spans="1:13" s="49" customFormat="1" ht="12.75" customHeight="1">
      <c r="A101" s="2741"/>
      <c r="B101" s="2582"/>
      <c r="C101" s="2582"/>
      <c r="D101" s="1445" t="s">
        <v>304</v>
      </c>
      <c r="E101" s="340">
        <v>0</v>
      </c>
      <c r="F101" s="340">
        <v>0</v>
      </c>
      <c r="G101" s="2754"/>
      <c r="H101" s="2671"/>
      <c r="I101" s="2734"/>
      <c r="J101" s="2734"/>
      <c r="K101" s="2734"/>
      <c r="L101" s="2730"/>
      <c r="M101" s="680"/>
    </row>
    <row r="102" spans="1:13" s="49" customFormat="1" ht="21" customHeight="1">
      <c r="A102" s="2741"/>
      <c r="B102" s="2582"/>
      <c r="C102" s="2582"/>
      <c r="D102" s="1445" t="s">
        <v>305</v>
      </c>
      <c r="E102" s="342">
        <v>0</v>
      </c>
      <c r="F102" s="341">
        <v>0</v>
      </c>
      <c r="G102" s="2754"/>
      <c r="H102" s="2671"/>
      <c r="I102" s="2734"/>
      <c r="J102" s="2734"/>
      <c r="K102" s="2734"/>
      <c r="L102" s="2730"/>
      <c r="M102" s="680"/>
    </row>
    <row r="103" spans="1:13" s="49" customFormat="1" ht="14.25" customHeight="1">
      <c r="A103" s="2742"/>
      <c r="B103" s="2582"/>
      <c r="C103" s="2582"/>
      <c r="D103" s="1445" t="s">
        <v>302</v>
      </c>
      <c r="E103" s="341">
        <v>0</v>
      </c>
      <c r="F103" s="341">
        <v>0</v>
      </c>
      <c r="G103" s="2755"/>
      <c r="H103" s="2680"/>
      <c r="I103" s="2735"/>
      <c r="J103" s="2735"/>
      <c r="K103" s="2735"/>
      <c r="L103" s="2731"/>
      <c r="M103" s="680"/>
    </row>
    <row r="104" spans="1:13" s="49" customFormat="1" ht="13.5" customHeight="1">
      <c r="A104" s="2740" t="s">
        <v>1275</v>
      </c>
      <c r="B104" s="2420" t="s">
        <v>2592</v>
      </c>
      <c r="C104" s="2740" t="s">
        <v>930</v>
      </c>
      <c r="D104" s="709" t="s">
        <v>296</v>
      </c>
      <c r="E104" s="340">
        <f>E105+E109</f>
        <v>190513722</v>
      </c>
      <c r="F104" s="340">
        <f>F105+F109</f>
        <v>132438344.08</v>
      </c>
      <c r="G104" s="2384" t="s">
        <v>3300</v>
      </c>
      <c r="H104" s="2384" t="s">
        <v>2593</v>
      </c>
      <c r="I104" s="827" t="s">
        <v>1877</v>
      </c>
      <c r="J104" s="1308">
        <v>23</v>
      </c>
      <c r="K104" s="1308">
        <v>17</v>
      </c>
      <c r="L104" s="2384" t="s">
        <v>3208</v>
      </c>
      <c r="M104" s="437"/>
    </row>
    <row r="105" spans="1:13" s="49" customFormat="1" ht="19.5" customHeight="1">
      <c r="A105" s="2741"/>
      <c r="B105" s="2582"/>
      <c r="C105" s="2741"/>
      <c r="D105" s="709" t="s">
        <v>301</v>
      </c>
      <c r="E105" s="340">
        <f>E106+E107</f>
        <v>190513722</v>
      </c>
      <c r="F105" s="340">
        <f>F106+F107</f>
        <v>132438344.08</v>
      </c>
      <c r="G105" s="2385"/>
      <c r="H105" s="2385"/>
      <c r="I105" s="824"/>
      <c r="J105" s="1442"/>
      <c r="K105" s="1442"/>
      <c r="L105" s="2385"/>
      <c r="M105" s="437"/>
    </row>
    <row r="106" spans="1:13" s="49" customFormat="1" ht="15" customHeight="1">
      <c r="A106" s="2741"/>
      <c r="B106" s="2582"/>
      <c r="C106" s="2741"/>
      <c r="D106" s="709" t="s">
        <v>303</v>
      </c>
      <c r="E106" s="341">
        <v>4286558.75</v>
      </c>
      <c r="F106" s="340">
        <v>2979862.75</v>
      </c>
      <c r="G106" s="2385"/>
      <c r="H106" s="2385"/>
      <c r="I106" s="824"/>
      <c r="J106" s="1442"/>
      <c r="K106" s="1442"/>
      <c r="L106" s="2385"/>
      <c r="M106" s="437"/>
    </row>
    <row r="107" spans="1:13" s="49" customFormat="1" ht="16.5" customHeight="1">
      <c r="A107" s="2741"/>
      <c r="B107" s="2582"/>
      <c r="C107" s="2741"/>
      <c r="D107" s="709" t="s">
        <v>304</v>
      </c>
      <c r="E107" s="340">
        <v>186227163.25</v>
      </c>
      <c r="F107" s="340">
        <v>129458481.33</v>
      </c>
      <c r="G107" s="2385"/>
      <c r="H107" s="1444"/>
      <c r="I107" s="824"/>
      <c r="J107" s="1442"/>
      <c r="K107" s="1442"/>
      <c r="L107" s="2385"/>
      <c r="M107" s="437"/>
    </row>
    <row r="108" spans="1:13" s="49" customFormat="1" ht="18.75" customHeight="1">
      <c r="A108" s="2741"/>
      <c r="B108" s="2582"/>
      <c r="C108" s="2741"/>
      <c r="D108" s="709" t="s">
        <v>305</v>
      </c>
      <c r="E108" s="342">
        <v>0</v>
      </c>
      <c r="F108" s="2305">
        <v>0</v>
      </c>
      <c r="G108" s="2385"/>
      <c r="H108" s="2385"/>
      <c r="I108" s="2736"/>
      <c r="J108" s="1442"/>
      <c r="K108" s="1442"/>
      <c r="L108" s="2385"/>
      <c r="M108" s="437"/>
    </row>
    <row r="109" spans="1:13" s="49" customFormat="1" ht="175.5" customHeight="1">
      <c r="A109" s="2742"/>
      <c r="B109" s="2582"/>
      <c r="C109" s="2742"/>
      <c r="D109" s="709" t="s">
        <v>302</v>
      </c>
      <c r="E109" s="341">
        <v>0</v>
      </c>
      <c r="F109" s="2305">
        <v>0</v>
      </c>
      <c r="G109" s="2398"/>
      <c r="H109" s="2398"/>
      <c r="I109" s="2743"/>
      <c r="J109" s="1315"/>
      <c r="K109" s="1315"/>
      <c r="L109" s="2398"/>
      <c r="M109" s="437"/>
    </row>
    <row r="110" spans="1:13" s="49" customFormat="1" ht="13.5" customHeight="1">
      <c r="A110" s="2740" t="s">
        <v>1328</v>
      </c>
      <c r="B110" s="2420" t="s">
        <v>2594</v>
      </c>
      <c r="C110" s="2740" t="s">
        <v>930</v>
      </c>
      <c r="D110" s="1445" t="s">
        <v>296</v>
      </c>
      <c r="E110" s="340">
        <f>E111+E115</f>
        <v>115798100</v>
      </c>
      <c r="F110" s="340">
        <f>F111+F115</f>
        <v>114534095.72</v>
      </c>
      <c r="G110" s="2384" t="s">
        <v>3301</v>
      </c>
      <c r="H110" s="2384" t="s">
        <v>2595</v>
      </c>
      <c r="I110" s="1447" t="s">
        <v>1877</v>
      </c>
      <c r="J110" s="1441">
        <v>154</v>
      </c>
      <c r="K110" s="1441">
        <v>136</v>
      </c>
      <c r="L110" s="2384" t="s">
        <v>3209</v>
      </c>
      <c r="M110" s="680"/>
    </row>
    <row r="111" spans="1:13" s="49" customFormat="1" ht="19.5" customHeight="1">
      <c r="A111" s="2741"/>
      <c r="B111" s="2582"/>
      <c r="C111" s="2741"/>
      <c r="D111" s="1445" t="s">
        <v>301</v>
      </c>
      <c r="E111" s="340">
        <f>E112+E113</f>
        <v>115798100</v>
      </c>
      <c r="F111" s="340">
        <f>F112+F113</f>
        <v>114534095.72</v>
      </c>
      <c r="G111" s="2385"/>
      <c r="H111" s="2385"/>
      <c r="I111" s="824"/>
      <c r="J111" s="1442"/>
      <c r="K111" s="1442"/>
      <c r="L111" s="2385"/>
      <c r="M111" s="680"/>
    </row>
    <row r="112" spans="1:13" s="49" customFormat="1" ht="15" customHeight="1">
      <c r="A112" s="2741"/>
      <c r="B112" s="2582"/>
      <c r="C112" s="2741"/>
      <c r="D112" s="1445" t="s">
        <v>303</v>
      </c>
      <c r="E112" s="341">
        <v>2995393.5</v>
      </c>
      <c r="F112" s="340">
        <v>2962697.01</v>
      </c>
      <c r="G112" s="2385"/>
      <c r="H112" s="2385"/>
      <c r="I112" s="824"/>
      <c r="J112" s="1442"/>
      <c r="K112" s="1442"/>
      <c r="L112" s="2385"/>
      <c r="M112" s="680"/>
    </row>
    <row r="113" spans="1:13" s="49" customFormat="1" ht="16.5" customHeight="1">
      <c r="A113" s="2741"/>
      <c r="B113" s="2582"/>
      <c r="C113" s="2741"/>
      <c r="D113" s="1445" t="s">
        <v>304</v>
      </c>
      <c r="E113" s="340">
        <v>112802706.5</v>
      </c>
      <c r="F113" s="340">
        <v>111571398.70999999</v>
      </c>
      <c r="G113" s="2385"/>
      <c r="H113" s="2385"/>
      <c r="I113" s="824"/>
      <c r="J113" s="1442"/>
      <c r="K113" s="1442"/>
      <c r="L113" s="2385"/>
      <c r="M113" s="680"/>
    </row>
    <row r="114" spans="1:13" s="49" customFormat="1" ht="18.75" customHeight="1">
      <c r="A114" s="2741"/>
      <c r="B114" s="2582"/>
      <c r="C114" s="2741"/>
      <c r="D114" s="1445" t="s">
        <v>305</v>
      </c>
      <c r="E114" s="342">
        <v>0</v>
      </c>
      <c r="F114" s="2305">
        <v>0</v>
      </c>
      <c r="G114" s="2385"/>
      <c r="H114" s="2385"/>
      <c r="I114" s="2736"/>
      <c r="J114" s="1442"/>
      <c r="K114" s="1442"/>
      <c r="L114" s="2385"/>
      <c r="M114" s="680"/>
    </row>
    <row r="115" spans="1:13" s="49" customFormat="1" ht="61.5" customHeight="1">
      <c r="A115" s="2742"/>
      <c r="B115" s="2582"/>
      <c r="C115" s="2742"/>
      <c r="D115" s="1445" t="s">
        <v>302</v>
      </c>
      <c r="E115" s="341">
        <v>0</v>
      </c>
      <c r="F115" s="2305">
        <v>0</v>
      </c>
      <c r="G115" s="2398"/>
      <c r="H115" s="2398"/>
      <c r="I115" s="2743"/>
      <c r="J115" s="1443"/>
      <c r="K115" s="1443"/>
      <c r="L115" s="2398"/>
      <c r="M115" s="680"/>
    </row>
    <row r="116" spans="1:13" s="49" customFormat="1" ht="13.5" customHeight="1">
      <c r="A116" s="2740" t="s">
        <v>3264</v>
      </c>
      <c r="B116" s="2420" t="s">
        <v>2597</v>
      </c>
      <c r="C116" s="2740" t="s">
        <v>930</v>
      </c>
      <c r="D116" s="1445" t="s">
        <v>296</v>
      </c>
      <c r="E116" s="340">
        <f>E117+E121</f>
        <v>308136578</v>
      </c>
      <c r="F116" s="340">
        <f>F117+F121</f>
        <v>298802264.85000002</v>
      </c>
      <c r="G116" s="2384" t="s">
        <v>3302</v>
      </c>
      <c r="H116" s="2384" t="s">
        <v>2596</v>
      </c>
      <c r="I116" s="1447" t="s">
        <v>1877</v>
      </c>
      <c r="J116" s="1441">
        <v>97</v>
      </c>
      <c r="K116" s="1441">
        <v>89</v>
      </c>
      <c r="L116" s="2384" t="s">
        <v>3210</v>
      </c>
      <c r="M116" s="680"/>
    </row>
    <row r="117" spans="1:13" s="49" customFormat="1" ht="19.5" customHeight="1">
      <c r="A117" s="2741"/>
      <c r="B117" s="2582"/>
      <c r="C117" s="2741"/>
      <c r="D117" s="1445" t="s">
        <v>301</v>
      </c>
      <c r="E117" s="340">
        <f>E118+E119</f>
        <v>308136578</v>
      </c>
      <c r="F117" s="340">
        <f>F118+F119</f>
        <v>298802264.85000002</v>
      </c>
      <c r="G117" s="2385"/>
      <c r="H117" s="2385"/>
      <c r="I117" s="824"/>
      <c r="J117" s="1442"/>
      <c r="K117" s="1442"/>
      <c r="L117" s="2385"/>
      <c r="M117" s="680"/>
    </row>
    <row r="118" spans="1:13" s="49" customFormat="1" ht="15" customHeight="1">
      <c r="A118" s="2741"/>
      <c r="B118" s="2582"/>
      <c r="C118" s="2741"/>
      <c r="D118" s="1445" t="s">
        <v>303</v>
      </c>
      <c r="E118" s="341">
        <v>6956447.75</v>
      </c>
      <c r="F118" s="340">
        <v>6745717.6200000001</v>
      </c>
      <c r="G118" s="2385"/>
      <c r="H118" s="2385"/>
      <c r="I118" s="824"/>
      <c r="J118" s="1442"/>
      <c r="K118" s="1442"/>
      <c r="L118" s="2385"/>
      <c r="M118" s="680"/>
    </row>
    <row r="119" spans="1:13" s="49" customFormat="1" ht="16.5" customHeight="1">
      <c r="A119" s="2741"/>
      <c r="B119" s="2582"/>
      <c r="C119" s="2741"/>
      <c r="D119" s="1445" t="s">
        <v>304</v>
      </c>
      <c r="E119" s="340">
        <v>301180130.25</v>
      </c>
      <c r="F119" s="340">
        <v>292056547.23000002</v>
      </c>
      <c r="G119" s="2385"/>
      <c r="H119" s="2385"/>
      <c r="I119" s="824"/>
      <c r="J119" s="1442"/>
      <c r="K119" s="1442"/>
      <c r="L119" s="2385"/>
      <c r="M119" s="680"/>
    </row>
    <row r="120" spans="1:13" s="49" customFormat="1" ht="18.75" customHeight="1">
      <c r="A120" s="2741"/>
      <c r="B120" s="2582"/>
      <c r="C120" s="2741"/>
      <c r="D120" s="1445" t="s">
        <v>305</v>
      </c>
      <c r="E120" s="342">
        <v>0</v>
      </c>
      <c r="F120" s="2305">
        <v>0</v>
      </c>
      <c r="G120" s="2385"/>
      <c r="H120" s="2385"/>
      <c r="I120" s="2736"/>
      <c r="J120" s="1442"/>
      <c r="K120" s="1442"/>
      <c r="L120" s="2385"/>
      <c r="M120" s="680"/>
    </row>
    <row r="121" spans="1:13" s="49" customFormat="1" ht="127.5" customHeight="1">
      <c r="A121" s="2742"/>
      <c r="B121" s="2582"/>
      <c r="C121" s="2742"/>
      <c r="D121" s="1445" t="s">
        <v>302</v>
      </c>
      <c r="E121" s="341">
        <v>0</v>
      </c>
      <c r="F121" s="2305">
        <v>0</v>
      </c>
      <c r="G121" s="2398"/>
      <c r="H121" s="2398"/>
      <c r="I121" s="2743"/>
      <c r="J121" s="1443"/>
      <c r="K121" s="1443"/>
      <c r="L121" s="2398"/>
      <c r="M121" s="680"/>
    </row>
    <row r="122" spans="1:13" s="49" customFormat="1" ht="13.5" hidden="1" customHeight="1">
      <c r="A122" s="2740" t="s">
        <v>1342</v>
      </c>
      <c r="B122" s="2420" t="s">
        <v>2598</v>
      </c>
      <c r="C122" s="2740" t="s">
        <v>930</v>
      </c>
      <c r="D122" s="1445" t="s">
        <v>296</v>
      </c>
      <c r="E122" s="340">
        <f>E123+E127</f>
        <v>0</v>
      </c>
      <c r="F122" s="340">
        <f>F123+F127</f>
        <v>0</v>
      </c>
      <c r="G122" s="2753"/>
      <c r="H122" s="2384" t="s">
        <v>2599</v>
      </c>
      <c r="I122" s="1447" t="s">
        <v>1877</v>
      </c>
      <c r="J122" s="1441">
        <v>0</v>
      </c>
      <c r="K122" s="1441"/>
      <c r="L122" s="340"/>
      <c r="M122" s="680"/>
    </row>
    <row r="123" spans="1:13" s="49" customFormat="1" ht="19.5" hidden="1" customHeight="1">
      <c r="A123" s="2741"/>
      <c r="B123" s="2582"/>
      <c r="C123" s="2741"/>
      <c r="D123" s="1445" t="s">
        <v>301</v>
      </c>
      <c r="E123" s="340">
        <f>E124+E125</f>
        <v>0</v>
      </c>
      <c r="F123" s="340">
        <f>F124+F125</f>
        <v>0</v>
      </c>
      <c r="G123" s="2754"/>
      <c r="H123" s="2385"/>
      <c r="I123" s="824"/>
      <c r="J123" s="1442"/>
      <c r="K123" s="1442"/>
      <c r="L123" s="340"/>
      <c r="M123" s="680"/>
    </row>
    <row r="124" spans="1:13" s="49" customFormat="1" ht="15" hidden="1" customHeight="1">
      <c r="A124" s="2741"/>
      <c r="B124" s="2582"/>
      <c r="C124" s="2741"/>
      <c r="D124" s="1445" t="s">
        <v>303</v>
      </c>
      <c r="E124" s="341">
        <v>0</v>
      </c>
      <c r="F124" s="340">
        <v>0</v>
      </c>
      <c r="G124" s="2754"/>
      <c r="H124" s="2385"/>
      <c r="I124" s="824"/>
      <c r="J124" s="1442"/>
      <c r="K124" s="1442"/>
      <c r="L124" s="341"/>
      <c r="M124" s="680"/>
    </row>
    <row r="125" spans="1:13" s="49" customFormat="1" ht="16.5" hidden="1" customHeight="1">
      <c r="A125" s="2741"/>
      <c r="B125" s="2582"/>
      <c r="C125" s="2741"/>
      <c r="D125" s="1445" t="s">
        <v>304</v>
      </c>
      <c r="E125" s="340">
        <v>0</v>
      </c>
      <c r="F125" s="340">
        <v>0</v>
      </c>
      <c r="G125" s="2754"/>
      <c r="H125" s="1444"/>
      <c r="I125" s="824"/>
      <c r="J125" s="1442"/>
      <c r="K125" s="1442"/>
      <c r="L125" s="340"/>
      <c r="M125" s="680"/>
    </row>
    <row r="126" spans="1:13" s="49" customFormat="1" ht="18.75" hidden="1" customHeight="1">
      <c r="A126" s="2741"/>
      <c r="B126" s="2582"/>
      <c r="C126" s="2741"/>
      <c r="D126" s="1445" t="s">
        <v>305</v>
      </c>
      <c r="E126" s="342">
        <v>0</v>
      </c>
      <c r="F126" s="341">
        <v>0</v>
      </c>
      <c r="G126" s="2754"/>
      <c r="H126" s="2385"/>
      <c r="I126" s="2736"/>
      <c r="J126" s="1442"/>
      <c r="K126" s="1442"/>
      <c r="L126" s="341"/>
      <c r="M126" s="680"/>
    </row>
    <row r="127" spans="1:13" s="49" customFormat="1" ht="14.25" hidden="1" customHeight="1">
      <c r="A127" s="2742"/>
      <c r="B127" s="2582"/>
      <c r="C127" s="2742"/>
      <c r="D127" s="1445" t="s">
        <v>302</v>
      </c>
      <c r="E127" s="341">
        <v>0</v>
      </c>
      <c r="F127" s="341">
        <v>0</v>
      </c>
      <c r="G127" s="2755"/>
      <c r="H127" s="2398"/>
      <c r="I127" s="2743"/>
      <c r="J127" s="1443"/>
      <c r="K127" s="1443"/>
      <c r="L127" s="340"/>
      <c r="M127" s="680"/>
    </row>
    <row r="128" spans="1:13" s="49" customFormat="1" ht="13.5" customHeight="1">
      <c r="A128" s="2740" t="s">
        <v>1342</v>
      </c>
      <c r="B128" s="2420" t="s">
        <v>2601</v>
      </c>
      <c r="C128" s="2740" t="s">
        <v>930</v>
      </c>
      <c r="D128" s="1445" t="s">
        <v>296</v>
      </c>
      <c r="E128" s="340">
        <f>E129+E133</f>
        <v>23000000</v>
      </c>
      <c r="F128" s="340">
        <f>F129+F133</f>
        <v>22996966.670000002</v>
      </c>
      <c r="G128" s="2753"/>
      <c r="H128" s="2384" t="s">
        <v>2602</v>
      </c>
      <c r="I128" s="1447" t="s">
        <v>489</v>
      </c>
      <c r="J128" s="1441">
        <v>1</v>
      </c>
      <c r="K128" s="1441">
        <v>1</v>
      </c>
      <c r="L128" s="2729"/>
      <c r="M128" s="680"/>
    </row>
    <row r="129" spans="1:13" s="49" customFormat="1" ht="19.5" customHeight="1">
      <c r="A129" s="2741"/>
      <c r="B129" s="2582"/>
      <c r="C129" s="2741"/>
      <c r="D129" s="1445" t="s">
        <v>301</v>
      </c>
      <c r="E129" s="340">
        <f>E130+E131</f>
        <v>23000000</v>
      </c>
      <c r="F129" s="340">
        <f>F130+F131</f>
        <v>22996966.670000002</v>
      </c>
      <c r="G129" s="2754"/>
      <c r="H129" s="2385"/>
      <c r="I129" s="824"/>
      <c r="J129" s="1442"/>
      <c r="K129" s="1442"/>
      <c r="L129" s="2730"/>
      <c r="M129" s="680"/>
    </row>
    <row r="130" spans="1:13" s="49" customFormat="1" ht="15" customHeight="1">
      <c r="A130" s="2741"/>
      <c r="B130" s="2582"/>
      <c r="C130" s="2741"/>
      <c r="D130" s="1445" t="s">
        <v>303</v>
      </c>
      <c r="E130" s="341">
        <v>23000000</v>
      </c>
      <c r="F130" s="340">
        <v>22996966.670000002</v>
      </c>
      <c r="G130" s="2754"/>
      <c r="H130" s="2385"/>
      <c r="I130" s="824"/>
      <c r="J130" s="1442"/>
      <c r="K130" s="1442"/>
      <c r="L130" s="2730"/>
      <c r="M130" s="680"/>
    </row>
    <row r="131" spans="1:13" s="49" customFormat="1" ht="16.5" customHeight="1">
      <c r="A131" s="2741"/>
      <c r="B131" s="2582"/>
      <c r="C131" s="2741"/>
      <c r="D131" s="1445" t="s">
        <v>304</v>
      </c>
      <c r="E131" s="340">
        <v>0</v>
      </c>
      <c r="F131" s="340">
        <v>0</v>
      </c>
      <c r="G131" s="2754"/>
      <c r="H131" s="1444"/>
      <c r="I131" s="824"/>
      <c r="J131" s="1442"/>
      <c r="K131" s="1442"/>
      <c r="L131" s="2730"/>
      <c r="M131" s="680"/>
    </row>
    <row r="132" spans="1:13" s="49" customFormat="1" ht="18.75" customHeight="1">
      <c r="A132" s="2741"/>
      <c r="B132" s="2582"/>
      <c r="C132" s="2741"/>
      <c r="D132" s="1445" t="s">
        <v>305</v>
      </c>
      <c r="E132" s="342">
        <v>0</v>
      </c>
      <c r="F132" s="341">
        <v>0</v>
      </c>
      <c r="G132" s="2754"/>
      <c r="H132" s="2385"/>
      <c r="I132" s="2736"/>
      <c r="J132" s="1442"/>
      <c r="K132" s="1442"/>
      <c r="L132" s="2730"/>
      <c r="M132" s="680"/>
    </row>
    <row r="133" spans="1:13" s="49" customFormat="1" ht="14.25" customHeight="1">
      <c r="A133" s="2742"/>
      <c r="B133" s="2582"/>
      <c r="C133" s="2742"/>
      <c r="D133" s="1445" t="s">
        <v>302</v>
      </c>
      <c r="E133" s="341">
        <v>0</v>
      </c>
      <c r="F133" s="341">
        <v>0</v>
      </c>
      <c r="G133" s="2755"/>
      <c r="H133" s="2398"/>
      <c r="I133" s="2743"/>
      <c r="J133" s="1443"/>
      <c r="K133" s="1443"/>
      <c r="L133" s="2731"/>
      <c r="M133" s="680"/>
    </row>
    <row r="134" spans="1:13" s="49" customFormat="1" ht="14.25" customHeight="1">
      <c r="A134" s="2740" t="s">
        <v>2600</v>
      </c>
      <c r="B134" s="2420" t="s">
        <v>2668</v>
      </c>
      <c r="C134" s="2740" t="s">
        <v>930</v>
      </c>
      <c r="D134" s="1607" t="s">
        <v>296</v>
      </c>
      <c r="E134" s="340">
        <f>E135+E139</f>
        <v>260000000</v>
      </c>
      <c r="F134" s="340">
        <f>F135+F139</f>
        <v>259794166.72</v>
      </c>
      <c r="G134" s="1609"/>
      <c r="H134" s="2384" t="s">
        <v>2671</v>
      </c>
      <c r="I134" s="1617" t="s">
        <v>489</v>
      </c>
      <c r="J134" s="1593">
        <v>52</v>
      </c>
      <c r="K134" s="1593">
        <v>50</v>
      </c>
      <c r="L134" s="2384" t="s">
        <v>3211</v>
      </c>
      <c r="M134" s="680"/>
    </row>
    <row r="135" spans="1:13" s="49" customFormat="1" ht="19.5" customHeight="1">
      <c r="A135" s="2741"/>
      <c r="B135" s="2582"/>
      <c r="C135" s="2741"/>
      <c r="D135" s="1607" t="s">
        <v>301</v>
      </c>
      <c r="E135" s="340">
        <f>E136+E137</f>
        <v>260000000</v>
      </c>
      <c r="F135" s="340">
        <f>F136+F137</f>
        <v>259794166.72</v>
      </c>
      <c r="G135" s="1609"/>
      <c r="H135" s="2385"/>
      <c r="I135" s="1611"/>
      <c r="J135" s="1593"/>
      <c r="K135" s="1593"/>
      <c r="L135" s="2385"/>
      <c r="M135" s="680"/>
    </row>
    <row r="136" spans="1:13" s="49" customFormat="1" ht="14.25" customHeight="1">
      <c r="A136" s="2741"/>
      <c r="B136" s="2582"/>
      <c r="C136" s="2741"/>
      <c r="D136" s="1607" t="s">
        <v>303</v>
      </c>
      <c r="E136" s="341">
        <v>5850000</v>
      </c>
      <c r="F136" s="340">
        <v>5845368.75</v>
      </c>
      <c r="G136" s="1609"/>
      <c r="H136" s="2385"/>
      <c r="I136" s="1611"/>
      <c r="J136" s="1593"/>
      <c r="K136" s="1593"/>
      <c r="L136" s="2385"/>
      <c r="M136" s="680"/>
    </row>
    <row r="137" spans="1:13" s="49" customFormat="1" ht="14.25" customHeight="1">
      <c r="A137" s="2741"/>
      <c r="B137" s="2582"/>
      <c r="C137" s="2741"/>
      <c r="D137" s="1607" t="s">
        <v>304</v>
      </c>
      <c r="E137" s="340">
        <v>254150000</v>
      </c>
      <c r="F137" s="340">
        <v>253948797.97</v>
      </c>
      <c r="G137" s="1609"/>
      <c r="H137" s="2385"/>
      <c r="I137" s="1611"/>
      <c r="J137" s="1593"/>
      <c r="K137" s="1593"/>
      <c r="L137" s="2385"/>
      <c r="M137" s="680"/>
    </row>
    <row r="138" spans="1:13" s="49" customFormat="1" ht="20.25" customHeight="1">
      <c r="A138" s="2741"/>
      <c r="B138" s="2582"/>
      <c r="C138" s="2741"/>
      <c r="D138" s="1607" t="s">
        <v>305</v>
      </c>
      <c r="E138" s="342">
        <v>0</v>
      </c>
      <c r="F138" s="341">
        <v>0</v>
      </c>
      <c r="G138" s="1609"/>
      <c r="H138" s="2385"/>
      <c r="I138" s="1611"/>
      <c r="J138" s="1593"/>
      <c r="K138" s="1593"/>
      <c r="L138" s="2385"/>
      <c r="M138" s="680"/>
    </row>
    <row r="139" spans="1:13" s="49" customFormat="1" ht="30.75" customHeight="1">
      <c r="A139" s="2742"/>
      <c r="B139" s="2582"/>
      <c r="C139" s="2742"/>
      <c r="D139" s="1607" t="s">
        <v>302</v>
      </c>
      <c r="E139" s="341">
        <v>0</v>
      </c>
      <c r="F139" s="341">
        <v>0</v>
      </c>
      <c r="G139" s="1610"/>
      <c r="H139" s="2398"/>
      <c r="I139" s="1612"/>
      <c r="J139" s="1603"/>
      <c r="K139" s="1603"/>
      <c r="L139" s="2398"/>
      <c r="M139" s="680"/>
    </row>
    <row r="140" spans="1:13" s="49" customFormat="1" ht="14.25" customHeight="1">
      <c r="A140" s="2740" t="s">
        <v>2666</v>
      </c>
      <c r="B140" s="2420" t="s">
        <v>2669</v>
      </c>
      <c r="C140" s="2740" t="s">
        <v>930</v>
      </c>
      <c r="D140" s="1607" t="s">
        <v>296</v>
      </c>
      <c r="E140" s="340">
        <f>E141+E145</f>
        <v>9975739.1999999993</v>
      </c>
      <c r="F140" s="340">
        <f>F141+F145</f>
        <v>9975739.1999999993</v>
      </c>
      <c r="G140" s="1609"/>
      <c r="H140" s="2384"/>
      <c r="I140" s="1611"/>
      <c r="J140" s="1593"/>
      <c r="K140" s="1593"/>
      <c r="L140" s="2729"/>
      <c r="M140" s="680"/>
    </row>
    <row r="141" spans="1:13" s="49" customFormat="1" ht="19.5" customHeight="1">
      <c r="A141" s="2741"/>
      <c r="B141" s="2582"/>
      <c r="C141" s="2741"/>
      <c r="D141" s="1607" t="s">
        <v>301</v>
      </c>
      <c r="E141" s="340">
        <f>E142+E143</f>
        <v>9975739.1999999993</v>
      </c>
      <c r="F141" s="340">
        <f>F142+F143</f>
        <v>9975739.1999999993</v>
      </c>
      <c r="G141" s="1609"/>
      <c r="H141" s="2385"/>
      <c r="I141" s="1611"/>
      <c r="J141" s="1593"/>
      <c r="K141" s="1593"/>
      <c r="L141" s="2730"/>
      <c r="M141" s="680"/>
    </row>
    <row r="142" spans="1:13" s="49" customFormat="1" ht="14.25" customHeight="1">
      <c r="A142" s="2741"/>
      <c r="B142" s="2582"/>
      <c r="C142" s="2741"/>
      <c r="D142" s="1607" t="s">
        <v>303</v>
      </c>
      <c r="E142" s="341">
        <v>9975739.1999999993</v>
      </c>
      <c r="F142" s="341">
        <v>9975739.1999999993</v>
      </c>
      <c r="G142" s="1609"/>
      <c r="H142" s="2385"/>
      <c r="I142" s="1611"/>
      <c r="J142" s="1593"/>
      <c r="K142" s="1593"/>
      <c r="L142" s="2730"/>
      <c r="M142" s="680"/>
    </row>
    <row r="143" spans="1:13" s="49" customFormat="1" ht="14.25" customHeight="1">
      <c r="A143" s="2741"/>
      <c r="B143" s="2582"/>
      <c r="C143" s="2741"/>
      <c r="D143" s="1607" t="s">
        <v>304</v>
      </c>
      <c r="E143" s="340">
        <v>0</v>
      </c>
      <c r="F143" s="340">
        <v>0</v>
      </c>
      <c r="G143" s="1609"/>
      <c r="H143" s="2385"/>
      <c r="I143" s="1611"/>
      <c r="J143" s="1593"/>
      <c r="K143" s="1593"/>
      <c r="L143" s="2730"/>
      <c r="M143" s="680"/>
    </row>
    <row r="144" spans="1:13" s="49" customFormat="1" ht="21" customHeight="1">
      <c r="A144" s="2741"/>
      <c r="B144" s="2582"/>
      <c r="C144" s="2741"/>
      <c r="D144" s="1607" t="s">
        <v>305</v>
      </c>
      <c r="E144" s="342">
        <v>0</v>
      </c>
      <c r="F144" s="341">
        <v>0</v>
      </c>
      <c r="G144" s="1609"/>
      <c r="H144" s="2385"/>
      <c r="I144" s="1611"/>
      <c r="J144" s="1593"/>
      <c r="K144" s="1593"/>
      <c r="L144" s="2730"/>
      <c r="M144" s="680"/>
    </row>
    <row r="145" spans="1:13" s="49" customFormat="1" ht="14.25" customHeight="1">
      <c r="A145" s="2742"/>
      <c r="B145" s="2582"/>
      <c r="C145" s="2742"/>
      <c r="D145" s="1607" t="s">
        <v>302</v>
      </c>
      <c r="E145" s="341">
        <v>0</v>
      </c>
      <c r="F145" s="341">
        <v>0</v>
      </c>
      <c r="G145" s="1610"/>
      <c r="H145" s="2398"/>
      <c r="I145" s="1612"/>
      <c r="J145" s="1603"/>
      <c r="K145" s="1603"/>
      <c r="L145" s="2731"/>
      <c r="M145" s="680"/>
    </row>
    <row r="146" spans="1:13" s="49" customFormat="1" ht="14.25" customHeight="1">
      <c r="A146" s="2740" t="s">
        <v>2667</v>
      </c>
      <c r="B146" s="2420" t="s">
        <v>2670</v>
      </c>
      <c r="C146" s="2740" t="s">
        <v>930</v>
      </c>
      <c r="D146" s="1607" t="s">
        <v>296</v>
      </c>
      <c r="E146" s="340">
        <f>E147+E151</f>
        <v>49130967.740000002</v>
      </c>
      <c r="F146" s="340">
        <f>F147+F151</f>
        <v>49130967.740000002</v>
      </c>
      <c r="G146" s="1609"/>
      <c r="H146" s="2384" t="s">
        <v>2672</v>
      </c>
      <c r="I146" s="1617" t="s">
        <v>489</v>
      </c>
      <c r="J146" s="1593">
        <v>1</v>
      </c>
      <c r="K146" s="1593">
        <v>1</v>
      </c>
      <c r="L146" s="2729"/>
      <c r="M146" s="680"/>
    </row>
    <row r="147" spans="1:13" s="49" customFormat="1" ht="20.25" customHeight="1">
      <c r="A147" s="2741"/>
      <c r="B147" s="2582"/>
      <c r="C147" s="2741"/>
      <c r="D147" s="1607" t="s">
        <v>301</v>
      </c>
      <c r="E147" s="340">
        <f>E148+E149</f>
        <v>49130967.740000002</v>
      </c>
      <c r="F147" s="340">
        <f>F148+F149</f>
        <v>49130967.740000002</v>
      </c>
      <c r="G147" s="1609"/>
      <c r="H147" s="2385"/>
      <c r="I147" s="1611"/>
      <c r="J147" s="1593"/>
      <c r="K147" s="1593"/>
      <c r="L147" s="2730"/>
      <c r="M147" s="680"/>
    </row>
    <row r="148" spans="1:13" s="49" customFormat="1" ht="15.75" customHeight="1">
      <c r="A148" s="2741"/>
      <c r="B148" s="2582"/>
      <c r="C148" s="2741"/>
      <c r="D148" s="1607" t="s">
        <v>303</v>
      </c>
      <c r="E148" s="341">
        <v>3439167.74</v>
      </c>
      <c r="F148" s="341">
        <v>3439167.74</v>
      </c>
      <c r="G148" s="1609"/>
      <c r="H148" s="2385"/>
      <c r="I148" s="1611"/>
      <c r="J148" s="1593"/>
      <c r="K148" s="1593"/>
      <c r="L148" s="2730"/>
      <c r="M148" s="680"/>
    </row>
    <row r="149" spans="1:13" s="49" customFormat="1" ht="14.25" customHeight="1">
      <c r="A149" s="2741"/>
      <c r="B149" s="2582"/>
      <c r="C149" s="2741"/>
      <c r="D149" s="1607" t="s">
        <v>304</v>
      </c>
      <c r="E149" s="340">
        <v>45691800</v>
      </c>
      <c r="F149" s="340">
        <v>45691800</v>
      </c>
      <c r="G149" s="1609"/>
      <c r="H149" s="2385"/>
      <c r="I149" s="1611"/>
      <c r="J149" s="1593"/>
      <c r="K149" s="1593"/>
      <c r="L149" s="2730"/>
      <c r="M149" s="680"/>
    </row>
    <row r="150" spans="1:13" s="49" customFormat="1" ht="21.75" customHeight="1">
      <c r="A150" s="2741"/>
      <c r="B150" s="2582"/>
      <c r="C150" s="2741"/>
      <c r="D150" s="1607" t="s">
        <v>305</v>
      </c>
      <c r="E150" s="342">
        <v>0</v>
      </c>
      <c r="F150" s="341">
        <v>0</v>
      </c>
      <c r="G150" s="1609"/>
      <c r="H150" s="2385"/>
      <c r="I150" s="1611"/>
      <c r="J150" s="1593"/>
      <c r="K150" s="1593"/>
      <c r="L150" s="2730"/>
      <c r="M150" s="680"/>
    </row>
    <row r="151" spans="1:13" s="49" customFormat="1" ht="14.25" customHeight="1">
      <c r="A151" s="2742"/>
      <c r="B151" s="2582"/>
      <c r="C151" s="2742"/>
      <c r="D151" s="1607" t="s">
        <v>302</v>
      </c>
      <c r="E151" s="341">
        <v>0</v>
      </c>
      <c r="F151" s="341">
        <v>0</v>
      </c>
      <c r="G151" s="1923"/>
      <c r="H151" s="2398"/>
      <c r="I151" s="1926"/>
      <c r="J151" s="1908"/>
      <c r="K151" s="1908"/>
      <c r="L151" s="2731"/>
      <c r="M151" s="680"/>
    </row>
    <row r="152" spans="1:13" s="49" customFormat="1" ht="14.25" customHeight="1">
      <c r="A152" s="2740" t="s">
        <v>3028</v>
      </c>
      <c r="B152" s="2420" t="s">
        <v>3029</v>
      </c>
      <c r="C152" s="2740" t="s">
        <v>930</v>
      </c>
      <c r="D152" s="1911" t="s">
        <v>296</v>
      </c>
      <c r="E152" s="340">
        <f>E153+E157</f>
        <v>96819800</v>
      </c>
      <c r="F152" s="340">
        <f>F153+F157</f>
        <v>96819800</v>
      </c>
      <c r="G152" s="1922"/>
      <c r="H152" s="2384" t="s">
        <v>3030</v>
      </c>
      <c r="I152" s="1927" t="s">
        <v>489</v>
      </c>
      <c r="J152" s="1903">
        <v>3</v>
      </c>
      <c r="K152" s="1903">
        <v>3</v>
      </c>
      <c r="L152" s="342"/>
      <c r="M152" s="680"/>
    </row>
    <row r="153" spans="1:13" s="49" customFormat="1" ht="14.25" customHeight="1">
      <c r="A153" s="2741"/>
      <c r="B153" s="2582"/>
      <c r="C153" s="2741"/>
      <c r="D153" s="1911" t="s">
        <v>301</v>
      </c>
      <c r="E153" s="340">
        <f>E154+E155</f>
        <v>96819800</v>
      </c>
      <c r="F153" s="340">
        <f>F154+F155</f>
        <v>96819800</v>
      </c>
      <c r="G153" s="1922"/>
      <c r="H153" s="2385"/>
      <c r="I153" s="1925"/>
      <c r="J153" s="1903"/>
      <c r="K153" s="1903"/>
      <c r="L153" s="342"/>
      <c r="M153" s="680"/>
    </row>
    <row r="154" spans="1:13" s="49" customFormat="1" ht="14.25" customHeight="1">
      <c r="A154" s="2741"/>
      <c r="B154" s="2582"/>
      <c r="C154" s="2741"/>
      <c r="D154" s="1911" t="s">
        <v>303</v>
      </c>
      <c r="E154" s="341">
        <v>0</v>
      </c>
      <c r="F154" s="341">
        <v>0</v>
      </c>
      <c r="G154" s="1922"/>
      <c r="H154" s="2385"/>
      <c r="I154" s="1925"/>
      <c r="J154" s="1903"/>
      <c r="K154" s="1903"/>
      <c r="L154" s="342"/>
      <c r="M154" s="680"/>
    </row>
    <row r="155" spans="1:13" s="49" customFormat="1" ht="14.25" customHeight="1">
      <c r="A155" s="2741"/>
      <c r="B155" s="2582"/>
      <c r="C155" s="2741"/>
      <c r="D155" s="1911" t="s">
        <v>304</v>
      </c>
      <c r="E155" s="340">
        <v>96819800</v>
      </c>
      <c r="F155" s="340">
        <v>96819800</v>
      </c>
      <c r="G155" s="1922"/>
      <c r="H155" s="2385"/>
      <c r="I155" s="1925"/>
      <c r="J155" s="1903"/>
      <c r="K155" s="1903"/>
      <c r="L155" s="342"/>
      <c r="M155" s="680"/>
    </row>
    <row r="156" spans="1:13" s="49" customFormat="1" ht="27" customHeight="1">
      <c r="A156" s="2741"/>
      <c r="B156" s="2582"/>
      <c r="C156" s="2741"/>
      <c r="D156" s="1911" t="s">
        <v>305</v>
      </c>
      <c r="E156" s="342">
        <v>0</v>
      </c>
      <c r="F156" s="341">
        <v>0</v>
      </c>
      <c r="G156" s="1922"/>
      <c r="H156" s="2385"/>
      <c r="I156" s="1925"/>
      <c r="J156" s="1903"/>
      <c r="K156" s="1903"/>
      <c r="L156" s="342"/>
      <c r="M156" s="680"/>
    </row>
    <row r="157" spans="1:13" s="49" customFormat="1" ht="58.5" customHeight="1">
      <c r="A157" s="2742"/>
      <c r="B157" s="2582"/>
      <c r="C157" s="2742"/>
      <c r="D157" s="1911" t="s">
        <v>302</v>
      </c>
      <c r="E157" s="341">
        <v>0</v>
      </c>
      <c r="F157" s="341">
        <v>0</v>
      </c>
      <c r="G157" s="1922"/>
      <c r="H157" s="2398"/>
      <c r="I157" s="1925"/>
      <c r="J157" s="1903"/>
      <c r="K157" s="1903"/>
      <c r="L157" s="342"/>
      <c r="M157" s="680"/>
    </row>
    <row r="158" spans="1:13" s="49" customFormat="1" ht="20.25" customHeight="1">
      <c r="A158" s="2370" t="s">
        <v>391</v>
      </c>
      <c r="B158" s="2466" t="s">
        <v>1652</v>
      </c>
      <c r="C158" s="2466" t="s">
        <v>930</v>
      </c>
      <c r="D158" s="722" t="s">
        <v>296</v>
      </c>
      <c r="E158" s="336">
        <f>E159+E163</f>
        <v>190311100</v>
      </c>
      <c r="F158" s="336">
        <f>F159+F163</f>
        <v>190311100</v>
      </c>
      <c r="G158" s="2411"/>
      <c r="H158" s="2411"/>
      <c r="I158" s="2414"/>
      <c r="J158" s="2414"/>
      <c r="K158" s="2414"/>
      <c r="L158" s="2726"/>
      <c r="M158" s="437"/>
    </row>
    <row r="159" spans="1:13" s="49" customFormat="1" ht="20.25" customHeight="1">
      <c r="A159" s="2389"/>
      <c r="B159" s="2467"/>
      <c r="C159" s="2467"/>
      <c r="D159" s="722" t="s">
        <v>301</v>
      </c>
      <c r="E159" s="336">
        <f>E160+E161+E162</f>
        <v>190311100</v>
      </c>
      <c r="F159" s="336">
        <f>F160+F161+F162</f>
        <v>190311100</v>
      </c>
      <c r="G159" s="2412"/>
      <c r="H159" s="2412"/>
      <c r="I159" s="2415"/>
      <c r="J159" s="2415"/>
      <c r="K159" s="2415"/>
      <c r="L159" s="2727"/>
      <c r="M159" s="437"/>
    </row>
    <row r="160" spans="1:13" s="49" customFormat="1" ht="20.25" customHeight="1">
      <c r="A160" s="2389"/>
      <c r="B160" s="2467"/>
      <c r="C160" s="2467"/>
      <c r="D160" s="722" t="s">
        <v>303</v>
      </c>
      <c r="E160" s="456">
        <f t="shared" ref="E160:F163" si="0">E166+E172+E178</f>
        <v>7900000</v>
      </c>
      <c r="F160" s="336">
        <f t="shared" si="0"/>
        <v>7900000</v>
      </c>
      <c r="G160" s="2412"/>
      <c r="H160" s="2412"/>
      <c r="I160" s="2415"/>
      <c r="J160" s="2415"/>
      <c r="K160" s="2415"/>
      <c r="L160" s="2727"/>
      <c r="M160" s="437"/>
    </row>
    <row r="161" spans="1:13" s="49" customFormat="1" ht="20.25" customHeight="1">
      <c r="A161" s="2389"/>
      <c r="B161" s="2467"/>
      <c r="C161" s="2467"/>
      <c r="D161" s="722" t="s">
        <v>304</v>
      </c>
      <c r="E161" s="336">
        <f t="shared" si="0"/>
        <v>182411100</v>
      </c>
      <c r="F161" s="336">
        <f t="shared" si="0"/>
        <v>182411100</v>
      </c>
      <c r="G161" s="2412"/>
      <c r="H161" s="2412"/>
      <c r="I161" s="2415"/>
      <c r="J161" s="2415"/>
      <c r="K161" s="2415"/>
      <c r="L161" s="2727"/>
      <c r="M161" s="437"/>
    </row>
    <row r="162" spans="1:13" s="49" customFormat="1" ht="20.25" customHeight="1">
      <c r="A162" s="2389"/>
      <c r="B162" s="2467"/>
      <c r="C162" s="2467"/>
      <c r="D162" s="722" t="s">
        <v>305</v>
      </c>
      <c r="E162" s="457">
        <f t="shared" si="0"/>
        <v>0</v>
      </c>
      <c r="F162" s="456">
        <f t="shared" si="0"/>
        <v>0</v>
      </c>
      <c r="G162" s="2412"/>
      <c r="H162" s="2412"/>
      <c r="I162" s="2415"/>
      <c r="J162" s="2415"/>
      <c r="K162" s="2415"/>
      <c r="L162" s="2727"/>
      <c r="M162" s="437"/>
    </row>
    <row r="163" spans="1:13" s="49" customFormat="1" ht="19.5" customHeight="1">
      <c r="A163" s="2401"/>
      <c r="B163" s="2589"/>
      <c r="C163" s="2589"/>
      <c r="D163" s="722" t="s">
        <v>302</v>
      </c>
      <c r="E163" s="456">
        <f t="shared" si="0"/>
        <v>0</v>
      </c>
      <c r="F163" s="456">
        <f t="shared" si="0"/>
        <v>0</v>
      </c>
      <c r="G163" s="2413"/>
      <c r="H163" s="2413"/>
      <c r="I163" s="2416"/>
      <c r="J163" s="2416"/>
      <c r="K163" s="2416"/>
      <c r="L163" s="2728"/>
      <c r="M163" s="437"/>
    </row>
    <row r="164" spans="1:13" s="252" customFormat="1" ht="57.75" customHeight="1">
      <c r="A164" s="2395" t="s">
        <v>392</v>
      </c>
      <c r="B164" s="2420" t="s">
        <v>2169</v>
      </c>
      <c r="C164" s="2420" t="s">
        <v>930</v>
      </c>
      <c r="D164" s="709" t="s">
        <v>296</v>
      </c>
      <c r="E164" s="529">
        <f>E165+E169</f>
        <v>182411100</v>
      </c>
      <c r="F164" s="529">
        <f>F165+F169</f>
        <v>182411100</v>
      </c>
      <c r="G164" s="2384"/>
      <c r="H164" s="732" t="s">
        <v>1653</v>
      </c>
      <c r="I164" s="688" t="s">
        <v>489</v>
      </c>
      <c r="J164" s="1308">
        <v>1</v>
      </c>
      <c r="K164" s="1308">
        <v>1</v>
      </c>
      <c r="L164" s="1001"/>
      <c r="M164" s="437"/>
    </row>
    <row r="165" spans="1:13" s="252" customFormat="1" ht="39.75" customHeight="1">
      <c r="A165" s="2396"/>
      <c r="B165" s="2582"/>
      <c r="C165" s="2421"/>
      <c r="D165" s="709" t="s">
        <v>301</v>
      </c>
      <c r="E165" s="529">
        <f>E166+E167+E168</f>
        <v>182411100</v>
      </c>
      <c r="F165" s="529">
        <f>F166+F167+F168</f>
        <v>182411100</v>
      </c>
      <c r="G165" s="2385"/>
      <c r="H165" s="732" t="s">
        <v>1654</v>
      </c>
      <c r="I165" s="688" t="s">
        <v>306</v>
      </c>
      <c r="J165" s="1308">
        <v>55.7</v>
      </c>
      <c r="K165" s="1308">
        <v>56.7</v>
      </c>
      <c r="L165" s="1001"/>
      <c r="M165" s="437"/>
    </row>
    <row r="166" spans="1:13" s="252" customFormat="1" ht="27" customHeight="1">
      <c r="A166" s="2396"/>
      <c r="B166" s="2582"/>
      <c r="C166" s="2421"/>
      <c r="D166" s="709" t="s">
        <v>303</v>
      </c>
      <c r="E166" s="818">
        <v>0</v>
      </c>
      <c r="F166" s="529">
        <v>0</v>
      </c>
      <c r="G166" s="2385"/>
      <c r="H166" s="2384" t="s">
        <v>1655</v>
      </c>
      <c r="I166" s="2390" t="s">
        <v>306</v>
      </c>
      <c r="J166" s="2390">
        <v>21.2</v>
      </c>
      <c r="K166" s="2390">
        <v>24</v>
      </c>
      <c r="L166" s="2505"/>
      <c r="M166" s="437"/>
    </row>
    <row r="167" spans="1:13" s="252" customFormat="1" ht="39.75" customHeight="1">
      <c r="A167" s="2396"/>
      <c r="B167" s="2582"/>
      <c r="C167" s="2421"/>
      <c r="D167" s="709" t="s">
        <v>304</v>
      </c>
      <c r="E167" s="529">
        <v>182411100</v>
      </c>
      <c r="F167" s="1001">
        <v>182411100</v>
      </c>
      <c r="G167" s="2385"/>
      <c r="H167" s="2385"/>
      <c r="I167" s="2391"/>
      <c r="J167" s="2391"/>
      <c r="K167" s="2391"/>
      <c r="L167" s="2507"/>
      <c r="M167" s="437"/>
    </row>
    <row r="168" spans="1:13" s="252" customFormat="1" ht="21.75" customHeight="1">
      <c r="A168" s="2396"/>
      <c r="B168" s="2582"/>
      <c r="C168" s="2421"/>
      <c r="D168" s="709" t="s">
        <v>305</v>
      </c>
      <c r="E168" s="819">
        <v>0</v>
      </c>
      <c r="F168" s="818">
        <v>0</v>
      </c>
      <c r="G168" s="2385"/>
      <c r="H168" s="2384" t="s">
        <v>1656</v>
      </c>
      <c r="I168" s="2390" t="s">
        <v>306</v>
      </c>
      <c r="J168" s="2390">
        <v>58</v>
      </c>
      <c r="K168" s="2744">
        <v>54.5</v>
      </c>
      <c r="L168" s="2505"/>
      <c r="M168" s="437"/>
    </row>
    <row r="169" spans="1:13" s="252" customFormat="1" ht="16.5" customHeight="1">
      <c r="A169" s="2397"/>
      <c r="B169" s="2582"/>
      <c r="C169" s="2421"/>
      <c r="D169" s="709" t="s">
        <v>302</v>
      </c>
      <c r="E169" s="818">
        <v>0</v>
      </c>
      <c r="F169" s="818">
        <v>0</v>
      </c>
      <c r="G169" s="2398"/>
      <c r="H169" s="2385"/>
      <c r="I169" s="2391"/>
      <c r="J169" s="2391"/>
      <c r="K169" s="2745"/>
      <c r="L169" s="2507"/>
      <c r="M169" s="437"/>
    </row>
    <row r="170" spans="1:13" s="49" customFormat="1">
      <c r="A170" s="2576" t="s">
        <v>592</v>
      </c>
      <c r="B170" s="2420" t="s">
        <v>1809</v>
      </c>
      <c r="C170" s="2420" t="s">
        <v>930</v>
      </c>
      <c r="D170" s="709" t="s">
        <v>296</v>
      </c>
      <c r="E170" s="529">
        <f>E171+E175</f>
        <v>1400000</v>
      </c>
      <c r="F170" s="529">
        <f>F171+F175</f>
        <v>1400000</v>
      </c>
      <c r="G170" s="2384"/>
      <c r="H170" s="2381" t="s">
        <v>2605</v>
      </c>
      <c r="I170" s="2536" t="s">
        <v>306</v>
      </c>
      <c r="J170" s="2536">
        <v>16.600000000000001</v>
      </c>
      <c r="K170" s="2536">
        <v>16.600000000000001</v>
      </c>
      <c r="L170" s="2505"/>
      <c r="M170" s="437"/>
    </row>
    <row r="171" spans="1:13" s="49" customFormat="1" ht="18.75" customHeight="1">
      <c r="A171" s="2474"/>
      <c r="B171" s="2539"/>
      <c r="C171" s="2421"/>
      <c r="D171" s="709" t="s">
        <v>301</v>
      </c>
      <c r="E171" s="529">
        <f>E172+E173+E174</f>
        <v>1400000</v>
      </c>
      <c r="F171" s="529">
        <f>F172+F173+F174</f>
        <v>1400000</v>
      </c>
      <c r="G171" s="2385"/>
      <c r="H171" s="2454"/>
      <c r="I171" s="2537"/>
      <c r="J171" s="2537"/>
      <c r="K171" s="2537"/>
      <c r="L171" s="2506"/>
      <c r="M171" s="437"/>
    </row>
    <row r="172" spans="1:13" s="49" customFormat="1" ht="15" customHeight="1">
      <c r="A172" s="2474"/>
      <c r="B172" s="2539"/>
      <c r="C172" s="2421"/>
      <c r="D172" s="709" t="s">
        <v>303</v>
      </c>
      <c r="E172" s="818">
        <v>1400000</v>
      </c>
      <c r="F172" s="1449">
        <v>1400000</v>
      </c>
      <c r="G172" s="2385"/>
      <c r="H172" s="2454"/>
      <c r="I172" s="2537"/>
      <c r="J172" s="2537"/>
      <c r="K172" s="2537"/>
      <c r="L172" s="2506"/>
      <c r="M172" s="437"/>
    </row>
    <row r="173" spans="1:13" s="49" customFormat="1">
      <c r="A173" s="2474"/>
      <c r="B173" s="2539"/>
      <c r="C173" s="2421"/>
      <c r="D173" s="709" t="s">
        <v>304</v>
      </c>
      <c r="E173" s="1449">
        <v>0</v>
      </c>
      <c r="F173" s="1449">
        <v>0</v>
      </c>
      <c r="G173" s="2385"/>
      <c r="H173" s="2454"/>
      <c r="I173" s="2537"/>
      <c r="J173" s="2537"/>
      <c r="K173" s="2537"/>
      <c r="L173" s="2506"/>
      <c r="M173" s="437"/>
    </row>
    <row r="174" spans="1:13" s="49" customFormat="1" ht="20.25" customHeight="1">
      <c r="A174" s="2474"/>
      <c r="B174" s="2539"/>
      <c r="C174" s="2421"/>
      <c r="D174" s="709" t="s">
        <v>305</v>
      </c>
      <c r="E174" s="819">
        <v>0</v>
      </c>
      <c r="F174" s="818">
        <v>0</v>
      </c>
      <c r="G174" s="2385"/>
      <c r="H174" s="2454"/>
      <c r="I174" s="2537"/>
      <c r="J174" s="2537"/>
      <c r="K174" s="2537"/>
      <c r="L174" s="2506"/>
      <c r="M174" s="437"/>
    </row>
    <row r="175" spans="1:13" s="49" customFormat="1" ht="15.75" customHeight="1">
      <c r="A175" s="2695"/>
      <c r="B175" s="2540"/>
      <c r="C175" s="2422"/>
      <c r="D175" s="709" t="s">
        <v>302</v>
      </c>
      <c r="E175" s="529">
        <v>0</v>
      </c>
      <c r="F175" s="529">
        <v>0</v>
      </c>
      <c r="G175" s="2398"/>
      <c r="H175" s="2487"/>
      <c r="I175" s="2538"/>
      <c r="J175" s="2538"/>
      <c r="K175" s="2538"/>
      <c r="L175" s="2507"/>
      <c r="M175" s="437"/>
    </row>
    <row r="176" spans="1:13" s="49" customFormat="1" ht="20.25" customHeight="1">
      <c r="A176" s="2576" t="s">
        <v>400</v>
      </c>
      <c r="B176" s="2420" t="s">
        <v>1657</v>
      </c>
      <c r="C176" s="2390" t="s">
        <v>930</v>
      </c>
      <c r="D176" s="709" t="s">
        <v>296</v>
      </c>
      <c r="E176" s="529">
        <f>E177+E181</f>
        <v>6500000</v>
      </c>
      <c r="F176" s="529">
        <f>F177+F181</f>
        <v>6500000</v>
      </c>
      <c r="G176" s="2384"/>
      <c r="H176" s="2420" t="s">
        <v>2606</v>
      </c>
      <c r="I176" s="2536" t="s">
        <v>306</v>
      </c>
      <c r="J176" s="2536">
        <v>16.600000000000001</v>
      </c>
      <c r="K176" s="2536">
        <v>16.600000000000001</v>
      </c>
      <c r="L176" s="2505"/>
      <c r="M176" s="437"/>
    </row>
    <row r="177" spans="1:13" s="49" customFormat="1" ht="20.25" customHeight="1">
      <c r="A177" s="2474"/>
      <c r="B177" s="2539"/>
      <c r="C177" s="2391"/>
      <c r="D177" s="709" t="s">
        <v>301</v>
      </c>
      <c r="E177" s="529">
        <f>E178+E179+E180</f>
        <v>6500000</v>
      </c>
      <c r="F177" s="529">
        <f>F178+F179+F180</f>
        <v>6500000</v>
      </c>
      <c r="G177" s="2385"/>
      <c r="H177" s="2582"/>
      <c r="I177" s="2537"/>
      <c r="J177" s="2537"/>
      <c r="K177" s="2537"/>
      <c r="L177" s="2506"/>
      <c r="M177" s="437"/>
    </row>
    <row r="178" spans="1:13" s="49" customFormat="1" ht="12" customHeight="1">
      <c r="A178" s="2474"/>
      <c r="B178" s="2539"/>
      <c r="C178" s="2391"/>
      <c r="D178" s="709" t="s">
        <v>303</v>
      </c>
      <c r="E178" s="818">
        <v>6500000</v>
      </c>
      <c r="F178" s="1613">
        <v>6500000</v>
      </c>
      <c r="G178" s="2385"/>
      <c r="H178" s="2582"/>
      <c r="I178" s="2537"/>
      <c r="J178" s="2537"/>
      <c r="K178" s="2537"/>
      <c r="L178" s="2506"/>
      <c r="M178" s="437"/>
    </row>
    <row r="179" spans="1:13" s="49" customFormat="1" ht="12" customHeight="1">
      <c r="A179" s="2474"/>
      <c r="B179" s="2539"/>
      <c r="C179" s="2391"/>
      <c r="D179" s="709" t="s">
        <v>304</v>
      </c>
      <c r="E179" s="529">
        <v>0</v>
      </c>
      <c r="F179" s="529">
        <v>0</v>
      </c>
      <c r="G179" s="2385"/>
      <c r="H179" s="2582"/>
      <c r="I179" s="2537"/>
      <c r="J179" s="2537"/>
      <c r="K179" s="2537"/>
      <c r="L179" s="2506"/>
      <c r="M179" s="437"/>
    </row>
    <row r="180" spans="1:13" s="49" customFormat="1" ht="20.25" customHeight="1">
      <c r="A180" s="2474"/>
      <c r="B180" s="2539"/>
      <c r="C180" s="2391"/>
      <c r="D180" s="709" t="s">
        <v>305</v>
      </c>
      <c r="E180" s="819">
        <v>0</v>
      </c>
      <c r="F180" s="818">
        <v>0</v>
      </c>
      <c r="G180" s="2385"/>
      <c r="H180" s="2582"/>
      <c r="I180" s="2537"/>
      <c r="J180" s="2537"/>
      <c r="K180" s="2537"/>
      <c r="L180" s="2506"/>
      <c r="M180" s="437"/>
    </row>
    <row r="181" spans="1:13" s="49" customFormat="1" ht="15.75" customHeight="1">
      <c r="A181" s="2695"/>
      <c r="B181" s="2540"/>
      <c r="C181" s="2392"/>
      <c r="D181" s="709" t="s">
        <v>302</v>
      </c>
      <c r="E181" s="529">
        <v>0</v>
      </c>
      <c r="F181" s="529">
        <v>0</v>
      </c>
      <c r="G181" s="2398"/>
      <c r="H181" s="2628"/>
      <c r="I181" s="2538"/>
      <c r="J181" s="2538"/>
      <c r="K181" s="2538"/>
      <c r="L181" s="2507"/>
      <c r="M181" s="437"/>
    </row>
    <row r="182" spans="1:13" s="49" customFormat="1">
      <c r="A182" s="2635" t="s">
        <v>1011</v>
      </c>
      <c r="B182" s="2466" t="s">
        <v>1658</v>
      </c>
      <c r="C182" s="2414" t="s">
        <v>930</v>
      </c>
      <c r="D182" s="722" t="s">
        <v>296</v>
      </c>
      <c r="E182" s="336">
        <f>E183+E187</f>
        <v>94916620</v>
      </c>
      <c r="F182" s="336">
        <f>F183+F187</f>
        <v>94916620</v>
      </c>
      <c r="G182" s="2411"/>
      <c r="H182" s="2466"/>
      <c r="I182" s="2528"/>
      <c r="J182" s="2528"/>
      <c r="K182" s="2528"/>
      <c r="L182" s="2726"/>
      <c r="M182" s="437"/>
    </row>
    <row r="183" spans="1:13" s="49" customFormat="1" ht="20.25" customHeight="1">
      <c r="A183" s="2386"/>
      <c r="B183" s="2587"/>
      <c r="C183" s="2415"/>
      <c r="D183" s="722" t="s">
        <v>301</v>
      </c>
      <c r="E183" s="336">
        <f>E184+E185+E186</f>
        <v>94916620</v>
      </c>
      <c r="F183" s="336">
        <f>F184+F185+F186</f>
        <v>94916620</v>
      </c>
      <c r="G183" s="2412"/>
      <c r="H183" s="2587"/>
      <c r="I183" s="2529"/>
      <c r="J183" s="2529"/>
      <c r="K183" s="2529"/>
      <c r="L183" s="2727"/>
      <c r="M183" s="437"/>
    </row>
    <row r="184" spans="1:13" s="49" customFormat="1">
      <c r="A184" s="2386"/>
      <c r="B184" s="2587"/>
      <c r="C184" s="2415"/>
      <c r="D184" s="722" t="s">
        <v>303</v>
      </c>
      <c r="E184" s="456">
        <f t="shared" ref="E184:F187" si="1">E190+E198</f>
        <v>3250720</v>
      </c>
      <c r="F184" s="456">
        <f t="shared" si="1"/>
        <v>3250720</v>
      </c>
      <c r="G184" s="2412"/>
      <c r="H184" s="2587"/>
      <c r="I184" s="2529"/>
      <c r="J184" s="2529"/>
      <c r="K184" s="2529"/>
      <c r="L184" s="2727"/>
      <c r="M184" s="437"/>
    </row>
    <row r="185" spans="1:13" s="49" customFormat="1">
      <c r="A185" s="2386"/>
      <c r="B185" s="2587"/>
      <c r="C185" s="2415"/>
      <c r="D185" s="722" t="s">
        <v>304</v>
      </c>
      <c r="E185" s="336">
        <f t="shared" si="1"/>
        <v>91665900</v>
      </c>
      <c r="F185" s="336">
        <f t="shared" si="1"/>
        <v>91665900</v>
      </c>
      <c r="G185" s="2412"/>
      <c r="H185" s="2587"/>
      <c r="I185" s="2529"/>
      <c r="J185" s="2529"/>
      <c r="K185" s="2529"/>
      <c r="L185" s="2727"/>
      <c r="M185" s="437"/>
    </row>
    <row r="186" spans="1:13" s="49" customFormat="1" ht="20.25" customHeight="1">
      <c r="A186" s="2386"/>
      <c r="B186" s="2587"/>
      <c r="C186" s="2415"/>
      <c r="D186" s="722" t="s">
        <v>305</v>
      </c>
      <c r="E186" s="457">
        <f t="shared" si="1"/>
        <v>0</v>
      </c>
      <c r="F186" s="457">
        <f t="shared" si="1"/>
        <v>0</v>
      </c>
      <c r="G186" s="2412"/>
      <c r="H186" s="2587"/>
      <c r="I186" s="2529"/>
      <c r="J186" s="2529"/>
      <c r="K186" s="2529"/>
      <c r="L186" s="2727"/>
      <c r="M186" s="437"/>
    </row>
    <row r="187" spans="1:13" s="49" customFormat="1" ht="20.25" customHeight="1">
      <c r="A187" s="2399"/>
      <c r="B187" s="2588"/>
      <c r="C187" s="2416"/>
      <c r="D187" s="722" t="s">
        <v>302</v>
      </c>
      <c r="E187" s="336">
        <f t="shared" si="1"/>
        <v>0</v>
      </c>
      <c r="F187" s="336">
        <f t="shared" si="1"/>
        <v>0</v>
      </c>
      <c r="G187" s="2413"/>
      <c r="H187" s="2588"/>
      <c r="I187" s="2530"/>
      <c r="J187" s="2530"/>
      <c r="K187" s="2530"/>
      <c r="L187" s="2728"/>
      <c r="M187" s="437"/>
    </row>
    <row r="188" spans="1:13" s="49" customFormat="1" ht="41.25" customHeight="1">
      <c r="A188" s="2576" t="s">
        <v>1013</v>
      </c>
      <c r="B188" s="2384" t="s">
        <v>1659</v>
      </c>
      <c r="C188" s="2390" t="s">
        <v>930</v>
      </c>
      <c r="D188" s="709" t="s">
        <v>296</v>
      </c>
      <c r="E188" s="529">
        <f>E189+E193</f>
        <v>91665900</v>
      </c>
      <c r="F188" s="529">
        <f>F189+F193</f>
        <v>91665900</v>
      </c>
      <c r="G188" s="2384"/>
      <c r="H188" s="732" t="s">
        <v>1660</v>
      </c>
      <c r="I188" s="803" t="s">
        <v>489</v>
      </c>
      <c r="J188" s="1327">
        <v>1</v>
      </c>
      <c r="K188" s="1327">
        <v>1</v>
      </c>
      <c r="L188" s="1001"/>
      <c r="M188" s="437"/>
    </row>
    <row r="189" spans="1:13" s="49" customFormat="1" ht="18" customHeight="1">
      <c r="A189" s="2474"/>
      <c r="B189" s="2385"/>
      <c r="C189" s="2391"/>
      <c r="D189" s="709" t="s">
        <v>301</v>
      </c>
      <c r="E189" s="529">
        <f>E190+E191+E192</f>
        <v>91665900</v>
      </c>
      <c r="F189" s="529">
        <f>F190+F191+F192</f>
        <v>91665900</v>
      </c>
      <c r="G189" s="2385"/>
      <c r="H189" s="732" t="s">
        <v>2607</v>
      </c>
      <c r="I189" s="688" t="s">
        <v>306</v>
      </c>
      <c r="J189" s="1308">
        <v>7.3</v>
      </c>
      <c r="K189" s="1308">
        <v>7.2</v>
      </c>
      <c r="L189" s="1001"/>
      <c r="M189" s="437"/>
    </row>
    <row r="190" spans="1:13" s="49" customFormat="1" ht="58.5">
      <c r="A190" s="2474"/>
      <c r="B190" s="2385"/>
      <c r="C190" s="2391"/>
      <c r="D190" s="709" t="s">
        <v>303</v>
      </c>
      <c r="E190" s="818">
        <v>0</v>
      </c>
      <c r="F190" s="529">
        <v>0</v>
      </c>
      <c r="G190" s="2385"/>
      <c r="H190" s="732" t="s">
        <v>2608</v>
      </c>
      <c r="I190" s="688" t="s">
        <v>306</v>
      </c>
      <c r="J190" s="1308">
        <v>15.2</v>
      </c>
      <c r="K190" s="1308">
        <v>15.2</v>
      </c>
      <c r="L190" s="1003"/>
      <c r="M190" s="437"/>
    </row>
    <row r="191" spans="1:13" s="49" customFormat="1" ht="20.25" customHeight="1">
      <c r="A191" s="2474"/>
      <c r="B191" s="2385"/>
      <c r="C191" s="2391"/>
      <c r="D191" s="709" t="s">
        <v>304</v>
      </c>
      <c r="E191" s="529">
        <v>91665900</v>
      </c>
      <c r="F191" s="1001">
        <v>91665900</v>
      </c>
      <c r="G191" s="2385"/>
      <c r="H191" s="732" t="s">
        <v>2318</v>
      </c>
      <c r="I191" s="1448" t="s">
        <v>306</v>
      </c>
      <c r="J191" s="1308">
        <v>2.1480000000000001</v>
      </c>
      <c r="K191" s="1308">
        <v>2.23</v>
      </c>
      <c r="L191" s="1001"/>
      <c r="M191" s="437"/>
    </row>
    <row r="192" spans="1:13" s="49" customFormat="1" ht="30" customHeight="1">
      <c r="A192" s="2474"/>
      <c r="B192" s="2385"/>
      <c r="C192" s="2391"/>
      <c r="D192" s="709" t="s">
        <v>305</v>
      </c>
      <c r="E192" s="819">
        <v>0</v>
      </c>
      <c r="F192" s="818">
        <v>0</v>
      </c>
      <c r="G192" s="2385"/>
      <c r="H192" s="732" t="s">
        <v>2609</v>
      </c>
      <c r="I192" s="1448" t="s">
        <v>325</v>
      </c>
      <c r="J192" s="1308">
        <v>215.5</v>
      </c>
      <c r="K192" s="1308">
        <v>205.4</v>
      </c>
      <c r="L192" s="1004"/>
      <c r="M192" s="437"/>
    </row>
    <row r="193" spans="1:13" s="49" customFormat="1" ht="31.5" customHeight="1">
      <c r="A193" s="2474"/>
      <c r="B193" s="2385"/>
      <c r="C193" s="2391"/>
      <c r="D193" s="709" t="s">
        <v>302</v>
      </c>
      <c r="E193" s="2505">
        <v>0</v>
      </c>
      <c r="F193" s="2505">
        <v>0</v>
      </c>
      <c r="G193" s="2385"/>
      <c r="H193" s="732" t="s">
        <v>2610</v>
      </c>
      <c r="I193" s="1448" t="s">
        <v>325</v>
      </c>
      <c r="J193" s="1308">
        <v>266.89999999999998</v>
      </c>
      <c r="K193" s="1309">
        <v>221.9</v>
      </c>
      <c r="L193" s="466"/>
      <c r="M193" s="437"/>
    </row>
    <row r="194" spans="1:13" s="49" customFormat="1" ht="90" customHeight="1">
      <c r="A194" s="2474"/>
      <c r="B194" s="2385"/>
      <c r="C194" s="2391"/>
      <c r="D194" s="709"/>
      <c r="E194" s="2506"/>
      <c r="F194" s="2506"/>
      <c r="G194" s="2385"/>
      <c r="H194" s="732" t="s">
        <v>2611</v>
      </c>
      <c r="I194" s="688" t="s">
        <v>306</v>
      </c>
      <c r="J194" s="1308">
        <v>50</v>
      </c>
      <c r="K194" s="1309">
        <v>39.6</v>
      </c>
      <c r="L194" s="466"/>
      <c r="M194" s="437"/>
    </row>
    <row r="195" spans="1:13" s="49" customFormat="1" ht="114.75" customHeight="1">
      <c r="A195" s="2695"/>
      <c r="B195" s="2398"/>
      <c r="C195" s="2392"/>
      <c r="D195" s="709"/>
      <c r="E195" s="2507"/>
      <c r="F195" s="2507"/>
      <c r="G195" s="2398"/>
      <c r="H195" s="861" t="s">
        <v>2612</v>
      </c>
      <c r="I195" s="692" t="s">
        <v>306</v>
      </c>
      <c r="J195" s="1309">
        <v>70</v>
      </c>
      <c r="K195" s="1254">
        <v>83.9</v>
      </c>
      <c r="L195" s="2206"/>
      <c r="M195" s="437"/>
    </row>
    <row r="196" spans="1:13" s="49" customFormat="1" ht="15" customHeight="1">
      <c r="A196" s="2421" t="s">
        <v>1015</v>
      </c>
      <c r="B196" s="2421" t="s">
        <v>1657</v>
      </c>
      <c r="C196" s="2390" t="s">
        <v>930</v>
      </c>
      <c r="D196" s="709" t="s">
        <v>296</v>
      </c>
      <c r="E196" s="529">
        <f>E197+E201</f>
        <v>3250720</v>
      </c>
      <c r="F196" s="529">
        <f>F197+F201</f>
        <v>3250720</v>
      </c>
      <c r="G196" s="2608"/>
      <c r="H196" s="2420" t="s">
        <v>2613</v>
      </c>
      <c r="I196" s="2536" t="s">
        <v>306</v>
      </c>
      <c r="J196" s="2536">
        <v>25</v>
      </c>
      <c r="K196" s="2536">
        <v>25</v>
      </c>
      <c r="L196" s="2505"/>
      <c r="M196" s="437"/>
    </row>
    <row r="197" spans="1:13" s="49" customFormat="1" ht="20.25" customHeight="1">
      <c r="A197" s="2539"/>
      <c r="B197" s="2539"/>
      <c r="C197" s="2391"/>
      <c r="D197" s="709" t="s">
        <v>301</v>
      </c>
      <c r="E197" s="529">
        <f>E198+E199+E200</f>
        <v>3250720</v>
      </c>
      <c r="F197" s="529">
        <f>F198+F199+F200</f>
        <v>3250720</v>
      </c>
      <c r="G197" s="2484"/>
      <c r="H197" s="2582"/>
      <c r="I197" s="2537"/>
      <c r="J197" s="2537"/>
      <c r="K197" s="2537"/>
      <c r="L197" s="2506"/>
      <c r="M197" s="437"/>
    </row>
    <row r="198" spans="1:13" s="49" customFormat="1" ht="12" customHeight="1">
      <c r="A198" s="2539"/>
      <c r="B198" s="2539"/>
      <c r="C198" s="2391"/>
      <c r="D198" s="709" t="s">
        <v>303</v>
      </c>
      <c r="E198" s="818">
        <v>3250720</v>
      </c>
      <c r="F198" s="529">
        <v>3250720</v>
      </c>
      <c r="G198" s="2484"/>
      <c r="H198" s="2582"/>
      <c r="I198" s="2537"/>
      <c r="J198" s="2537"/>
      <c r="K198" s="2537"/>
      <c r="L198" s="2506"/>
      <c r="M198" s="437"/>
    </row>
    <row r="199" spans="1:13" s="49" customFormat="1" ht="13.5" customHeight="1">
      <c r="A199" s="2539"/>
      <c r="B199" s="2539"/>
      <c r="C199" s="2391"/>
      <c r="D199" s="709" t="s">
        <v>304</v>
      </c>
      <c r="E199" s="529">
        <v>0</v>
      </c>
      <c r="F199" s="529">
        <v>0</v>
      </c>
      <c r="G199" s="2484"/>
      <c r="H199" s="2582"/>
      <c r="I199" s="2537"/>
      <c r="J199" s="2537"/>
      <c r="K199" s="2537"/>
      <c r="L199" s="2506"/>
      <c r="M199" s="437"/>
    </row>
    <row r="200" spans="1:13" s="49" customFormat="1" ht="20.25" customHeight="1">
      <c r="A200" s="2539"/>
      <c r="B200" s="2539"/>
      <c r="C200" s="2391"/>
      <c r="D200" s="709" t="s">
        <v>305</v>
      </c>
      <c r="E200" s="819">
        <v>0</v>
      </c>
      <c r="F200" s="818">
        <v>0</v>
      </c>
      <c r="G200" s="2484"/>
      <c r="H200" s="2582"/>
      <c r="I200" s="2537"/>
      <c r="J200" s="2537"/>
      <c r="K200" s="2537"/>
      <c r="L200" s="2506"/>
      <c r="M200" s="437"/>
    </row>
    <row r="201" spans="1:13" s="49" customFormat="1" ht="12" customHeight="1">
      <c r="A201" s="2540"/>
      <c r="B201" s="2540"/>
      <c r="C201" s="2392"/>
      <c r="D201" s="709" t="s">
        <v>302</v>
      </c>
      <c r="E201" s="529">
        <v>0</v>
      </c>
      <c r="F201" s="529">
        <v>0</v>
      </c>
      <c r="G201" s="2629"/>
      <c r="H201" s="2628"/>
      <c r="I201" s="2538"/>
      <c r="J201" s="2538"/>
      <c r="K201" s="2538"/>
      <c r="L201" s="2507"/>
      <c r="M201" s="437"/>
    </row>
    <row r="202" spans="1:13" s="49" customFormat="1" ht="20.25" customHeight="1">
      <c r="A202" s="2467" t="s">
        <v>569</v>
      </c>
      <c r="B202" s="2467" t="s">
        <v>1661</v>
      </c>
      <c r="C202" s="2414" t="s">
        <v>930</v>
      </c>
      <c r="D202" s="722" t="s">
        <v>296</v>
      </c>
      <c r="E202" s="336">
        <f>E203+E207</f>
        <v>0</v>
      </c>
      <c r="F202" s="336">
        <f>F203+F207</f>
        <v>0</v>
      </c>
      <c r="G202" s="2411"/>
      <c r="H202" s="2466"/>
      <c r="I202" s="2528"/>
      <c r="J202" s="2528"/>
      <c r="K202" s="2528"/>
      <c r="L202" s="2726"/>
      <c r="M202" s="437"/>
    </row>
    <row r="203" spans="1:13" s="49" customFormat="1" ht="20.25" customHeight="1">
      <c r="A203" s="2587"/>
      <c r="B203" s="2587"/>
      <c r="C203" s="2415"/>
      <c r="D203" s="722" t="s">
        <v>301</v>
      </c>
      <c r="E203" s="336">
        <f>E204+E205+E206</f>
        <v>0</v>
      </c>
      <c r="F203" s="336">
        <f>F204+F205+F206</f>
        <v>0</v>
      </c>
      <c r="G203" s="2412"/>
      <c r="H203" s="2587"/>
      <c r="I203" s="2529"/>
      <c r="J203" s="2529"/>
      <c r="K203" s="2529"/>
      <c r="L203" s="2727"/>
      <c r="M203" s="437"/>
    </row>
    <row r="204" spans="1:13" s="49" customFormat="1" ht="20.25" customHeight="1">
      <c r="A204" s="2587"/>
      <c r="B204" s="2587"/>
      <c r="C204" s="2415"/>
      <c r="D204" s="722" t="s">
        <v>303</v>
      </c>
      <c r="E204" s="456">
        <f t="shared" ref="E204:F207" si="2">E210</f>
        <v>0</v>
      </c>
      <c r="F204" s="336">
        <f t="shared" si="2"/>
        <v>0</v>
      </c>
      <c r="G204" s="2412"/>
      <c r="H204" s="2587"/>
      <c r="I204" s="2529"/>
      <c r="J204" s="2529"/>
      <c r="K204" s="2529"/>
      <c r="L204" s="2727"/>
      <c r="M204" s="437"/>
    </row>
    <row r="205" spans="1:13" s="49" customFormat="1" ht="20.25" customHeight="1">
      <c r="A205" s="2587"/>
      <c r="B205" s="2587"/>
      <c r="C205" s="2415"/>
      <c r="D205" s="722" t="s">
        <v>304</v>
      </c>
      <c r="E205" s="336">
        <f t="shared" si="2"/>
        <v>0</v>
      </c>
      <c r="F205" s="336">
        <f t="shared" si="2"/>
        <v>0</v>
      </c>
      <c r="G205" s="2412"/>
      <c r="H205" s="2587"/>
      <c r="I205" s="2529"/>
      <c r="J205" s="2529"/>
      <c r="K205" s="2529"/>
      <c r="L205" s="2727"/>
      <c r="M205" s="437"/>
    </row>
    <row r="206" spans="1:13" s="49" customFormat="1" ht="20.25" customHeight="1">
      <c r="A206" s="2587"/>
      <c r="B206" s="2587"/>
      <c r="C206" s="2415"/>
      <c r="D206" s="722" t="s">
        <v>305</v>
      </c>
      <c r="E206" s="457">
        <f t="shared" si="2"/>
        <v>0</v>
      </c>
      <c r="F206" s="456">
        <f t="shared" si="2"/>
        <v>0</v>
      </c>
      <c r="G206" s="2412"/>
      <c r="H206" s="2587"/>
      <c r="I206" s="2529"/>
      <c r="J206" s="2529"/>
      <c r="K206" s="2529"/>
      <c r="L206" s="2727"/>
      <c r="M206" s="437"/>
    </row>
    <row r="207" spans="1:13" s="49" customFormat="1" ht="20.25" customHeight="1">
      <c r="A207" s="2588"/>
      <c r="B207" s="2588"/>
      <c r="C207" s="2416"/>
      <c r="D207" s="722" t="s">
        <v>302</v>
      </c>
      <c r="E207" s="336">
        <f t="shared" si="2"/>
        <v>0</v>
      </c>
      <c r="F207" s="336">
        <f t="shared" si="2"/>
        <v>0</v>
      </c>
      <c r="G207" s="2413"/>
      <c r="H207" s="2588"/>
      <c r="I207" s="2530"/>
      <c r="J207" s="2530"/>
      <c r="K207" s="2530"/>
      <c r="L207" s="2728"/>
      <c r="M207" s="437"/>
    </row>
    <row r="208" spans="1:13" s="49" customFormat="1" ht="39">
      <c r="A208" s="2420" t="s">
        <v>571</v>
      </c>
      <c r="B208" s="2420" t="s">
        <v>1662</v>
      </c>
      <c r="C208" s="2390" t="s">
        <v>930</v>
      </c>
      <c r="D208" s="709" t="s">
        <v>296</v>
      </c>
      <c r="E208" s="529">
        <f>E209+E213</f>
        <v>0</v>
      </c>
      <c r="F208" s="529">
        <f>F209+F213</f>
        <v>0</v>
      </c>
      <c r="G208" s="2658"/>
      <c r="H208" s="732" t="s">
        <v>1663</v>
      </c>
      <c r="I208" s="766" t="s">
        <v>1664</v>
      </c>
      <c r="J208" s="1327">
        <v>3.4</v>
      </c>
      <c r="K208" s="1327">
        <v>3.2</v>
      </c>
      <c r="L208" s="1001"/>
      <c r="M208" s="437"/>
    </row>
    <row r="209" spans="1:13" s="49" customFormat="1" ht="27" customHeight="1">
      <c r="A209" s="2539"/>
      <c r="B209" s="2421"/>
      <c r="C209" s="2391"/>
      <c r="D209" s="709" t="s">
        <v>301</v>
      </c>
      <c r="E209" s="529">
        <f>E210+E211+E212</f>
        <v>0</v>
      </c>
      <c r="F209" s="529">
        <f>F210+F211+F212</f>
        <v>0</v>
      </c>
      <c r="G209" s="2659"/>
      <c r="H209" s="732" t="s">
        <v>1667</v>
      </c>
      <c r="I209" s="766" t="s">
        <v>306</v>
      </c>
      <c r="J209" s="1327">
        <v>74.599999999999994</v>
      </c>
      <c r="K209" s="1327">
        <v>80.8</v>
      </c>
      <c r="L209" s="1001"/>
      <c r="M209" s="437"/>
    </row>
    <row r="210" spans="1:13" s="49" customFormat="1" ht="30" customHeight="1">
      <c r="A210" s="2539"/>
      <c r="B210" s="2421"/>
      <c r="C210" s="2391"/>
      <c r="D210" s="709" t="s">
        <v>303</v>
      </c>
      <c r="E210" s="818">
        <v>0</v>
      </c>
      <c r="F210" s="818">
        <v>0</v>
      </c>
      <c r="G210" s="2659"/>
      <c r="H210" s="732" t="s">
        <v>1666</v>
      </c>
      <c r="I210" s="766" t="s">
        <v>1664</v>
      </c>
      <c r="J210" s="1327">
        <v>4.3</v>
      </c>
      <c r="K210" s="1327">
        <v>4.3</v>
      </c>
      <c r="L210" s="1003"/>
      <c r="M210" s="437"/>
    </row>
    <row r="211" spans="1:13" s="49" customFormat="1" ht="49.5" customHeight="1">
      <c r="A211" s="2539"/>
      <c r="B211" s="2421"/>
      <c r="C211" s="2391"/>
      <c r="D211" s="709" t="s">
        <v>304</v>
      </c>
      <c r="E211" s="529">
        <v>0</v>
      </c>
      <c r="F211" s="529">
        <v>0</v>
      </c>
      <c r="G211" s="2659"/>
      <c r="H211" s="732" t="s">
        <v>1665</v>
      </c>
      <c r="I211" s="766" t="s">
        <v>1668</v>
      </c>
      <c r="J211" s="1327">
        <v>36.9</v>
      </c>
      <c r="K211" s="1327">
        <v>38.799999999999997</v>
      </c>
      <c r="L211" s="1001"/>
      <c r="M211" s="437"/>
    </row>
    <row r="212" spans="1:13" s="49" customFormat="1" ht="29.25">
      <c r="A212" s="2539"/>
      <c r="B212" s="2421"/>
      <c r="C212" s="2391"/>
      <c r="D212" s="709" t="s">
        <v>305</v>
      </c>
      <c r="E212" s="819">
        <v>0</v>
      </c>
      <c r="F212" s="818">
        <v>0</v>
      </c>
      <c r="G212" s="2659"/>
      <c r="H212" s="732" t="s">
        <v>1669</v>
      </c>
      <c r="I212" s="821" t="s">
        <v>306</v>
      </c>
      <c r="J212" s="1327">
        <v>53</v>
      </c>
      <c r="K212" s="1327">
        <v>53.5</v>
      </c>
      <c r="L212" s="1004"/>
      <c r="M212" s="437"/>
    </row>
    <row r="213" spans="1:13" s="49" customFormat="1" ht="58.5">
      <c r="A213" s="2539"/>
      <c r="B213" s="2421"/>
      <c r="C213" s="2391"/>
      <c r="D213" s="707" t="s">
        <v>302</v>
      </c>
      <c r="E213" s="818">
        <v>0</v>
      </c>
      <c r="F213" s="818">
        <v>0</v>
      </c>
      <c r="G213" s="2659"/>
      <c r="H213" s="732" t="s">
        <v>1670</v>
      </c>
      <c r="I213" s="821" t="s">
        <v>306</v>
      </c>
      <c r="J213" s="1327">
        <v>60</v>
      </c>
      <c r="K213" s="1327">
        <v>61.5</v>
      </c>
      <c r="L213" s="1003"/>
      <c r="M213" s="437"/>
    </row>
    <row r="214" spans="1:13" s="49" customFormat="1" ht="58.5">
      <c r="A214" s="774"/>
      <c r="B214" s="774"/>
      <c r="C214" s="689"/>
      <c r="D214" s="708"/>
      <c r="E214" s="819"/>
      <c r="F214" s="819"/>
      <c r="G214" s="781"/>
      <c r="H214" s="732" t="s">
        <v>1671</v>
      </c>
      <c r="I214" s="821" t="s">
        <v>306</v>
      </c>
      <c r="J214" s="1327">
        <v>60</v>
      </c>
      <c r="K214" s="1327">
        <v>60.8</v>
      </c>
      <c r="L214" s="466"/>
      <c r="M214" s="680"/>
    </row>
    <row r="215" spans="1:13" s="49" customFormat="1" ht="48.75">
      <c r="A215" s="774"/>
      <c r="B215" s="774"/>
      <c r="C215" s="689"/>
      <c r="D215" s="708"/>
      <c r="E215" s="819"/>
      <c r="F215" s="819"/>
      <c r="G215" s="781"/>
      <c r="H215" s="732" t="s">
        <v>1672</v>
      </c>
      <c r="I215" s="821" t="s">
        <v>306</v>
      </c>
      <c r="J215" s="1327">
        <v>60</v>
      </c>
      <c r="K215" s="1327">
        <v>62</v>
      </c>
      <c r="L215" s="466"/>
      <c r="M215" s="680"/>
    </row>
    <row r="216" spans="1:13" s="49" customFormat="1" ht="48.75">
      <c r="A216" s="759"/>
      <c r="B216" s="811"/>
      <c r="C216" s="689"/>
      <c r="D216" s="708"/>
      <c r="E216" s="819"/>
      <c r="F216" s="819"/>
      <c r="G216" s="781"/>
      <c r="H216" s="732" t="s">
        <v>1673</v>
      </c>
      <c r="I216" s="821" t="s">
        <v>306</v>
      </c>
      <c r="J216" s="1327">
        <v>80</v>
      </c>
      <c r="K216" s="1327">
        <v>81.099999999999994</v>
      </c>
      <c r="L216" s="466"/>
      <c r="M216" s="680"/>
    </row>
    <row r="217" spans="1:13" s="49" customFormat="1" ht="68.25">
      <c r="A217" s="759"/>
      <c r="B217" s="811"/>
      <c r="C217" s="689"/>
      <c r="D217" s="708"/>
      <c r="E217" s="819"/>
      <c r="F217" s="819"/>
      <c r="G217" s="781"/>
      <c r="H217" s="732" t="s">
        <v>1674</v>
      </c>
      <c r="I217" s="821" t="s">
        <v>306</v>
      </c>
      <c r="J217" s="1327">
        <v>75</v>
      </c>
      <c r="K217" s="1327">
        <v>77.3</v>
      </c>
      <c r="L217" s="466"/>
      <c r="M217" s="680"/>
    </row>
    <row r="218" spans="1:13" s="49" customFormat="1" ht="95.25" customHeight="1">
      <c r="A218" s="759"/>
      <c r="B218" s="774"/>
      <c r="C218" s="689"/>
      <c r="D218" s="709"/>
      <c r="E218" s="820"/>
      <c r="F218" s="820"/>
      <c r="G218" s="783"/>
      <c r="H218" s="732" t="s">
        <v>1562</v>
      </c>
      <c r="I218" s="821" t="s">
        <v>306</v>
      </c>
      <c r="J218" s="1327">
        <v>95</v>
      </c>
      <c r="K218" s="1327">
        <v>95</v>
      </c>
      <c r="L218" s="466"/>
      <c r="M218" s="680"/>
    </row>
    <row r="219" spans="1:13" s="49" customFormat="1" ht="109.5" customHeight="1">
      <c r="A219" s="2466" t="s">
        <v>125</v>
      </c>
      <c r="B219" s="2466" t="s">
        <v>1675</v>
      </c>
      <c r="C219" s="2414" t="s">
        <v>930</v>
      </c>
      <c r="D219" s="722" t="s">
        <v>296</v>
      </c>
      <c r="E219" s="336">
        <f>E220+E224</f>
        <v>11222400</v>
      </c>
      <c r="F219" s="336">
        <f>F220+F224</f>
        <v>11222400</v>
      </c>
      <c r="G219" s="2411"/>
      <c r="H219" s="736" t="s">
        <v>2614</v>
      </c>
      <c r="I219" s="802" t="s">
        <v>306</v>
      </c>
      <c r="J219" s="352">
        <v>3</v>
      </c>
      <c r="K219" s="353"/>
      <c r="L219" s="971"/>
      <c r="M219" s="437"/>
    </row>
    <row r="220" spans="1:13" s="49" customFormat="1" ht="48" customHeight="1">
      <c r="A220" s="2587"/>
      <c r="B220" s="2587"/>
      <c r="C220" s="2415"/>
      <c r="D220" s="722" t="s">
        <v>301</v>
      </c>
      <c r="E220" s="336">
        <f>E221+E222+E223</f>
        <v>11222400</v>
      </c>
      <c r="F220" s="336">
        <f>F221+F222+F223</f>
        <v>11222400</v>
      </c>
      <c r="G220" s="2412"/>
      <c r="H220" s="1454" t="s">
        <v>1676</v>
      </c>
      <c r="I220" s="1460" t="s">
        <v>306</v>
      </c>
      <c r="J220" s="1460">
        <v>97</v>
      </c>
      <c r="K220" s="1330">
        <v>100</v>
      </c>
      <c r="L220" s="971"/>
      <c r="M220" s="437"/>
    </row>
    <row r="221" spans="1:13" s="49" customFormat="1" ht="42.75" customHeight="1">
      <c r="A221" s="2587"/>
      <c r="B221" s="2587"/>
      <c r="C221" s="2415"/>
      <c r="D221" s="722" t="s">
        <v>303</v>
      </c>
      <c r="E221" s="456">
        <f t="shared" ref="E221:F224" si="3">E230</f>
        <v>11222400</v>
      </c>
      <c r="F221" s="336">
        <f t="shared" si="3"/>
        <v>11222400</v>
      </c>
      <c r="G221" s="2412"/>
      <c r="H221" s="736" t="s">
        <v>2615</v>
      </c>
      <c r="I221" s="802" t="s">
        <v>1677</v>
      </c>
      <c r="J221" s="1333">
        <v>3</v>
      </c>
      <c r="K221" s="1330">
        <v>3.1</v>
      </c>
      <c r="L221" s="992"/>
      <c r="M221" s="437"/>
    </row>
    <row r="222" spans="1:13" s="49" customFormat="1" ht="49.5" customHeight="1">
      <c r="A222" s="2587"/>
      <c r="B222" s="2587"/>
      <c r="C222" s="2415"/>
      <c r="D222" s="722" t="s">
        <v>304</v>
      </c>
      <c r="E222" s="336">
        <f t="shared" si="3"/>
        <v>0</v>
      </c>
      <c r="F222" s="336">
        <f t="shared" si="3"/>
        <v>0</v>
      </c>
      <c r="G222" s="2412"/>
      <c r="H222" s="736" t="s">
        <v>2616</v>
      </c>
      <c r="I222" s="802" t="s">
        <v>306</v>
      </c>
      <c r="J222" s="1333">
        <v>90</v>
      </c>
      <c r="K222" s="1330">
        <v>100</v>
      </c>
      <c r="L222" s="971"/>
      <c r="M222" s="680"/>
    </row>
    <row r="223" spans="1:13" s="49" customFormat="1" ht="60" customHeight="1">
      <c r="A223" s="2587"/>
      <c r="B223" s="2587"/>
      <c r="C223" s="2415"/>
      <c r="D223" s="722" t="s">
        <v>305</v>
      </c>
      <c r="E223" s="457">
        <f t="shared" si="3"/>
        <v>0</v>
      </c>
      <c r="F223" s="456">
        <f t="shared" si="3"/>
        <v>0</v>
      </c>
      <c r="G223" s="2412"/>
      <c r="H223" s="736" t="s">
        <v>2617</v>
      </c>
      <c r="I223" s="802" t="s">
        <v>306</v>
      </c>
      <c r="J223" s="1333">
        <v>64.599999999999994</v>
      </c>
      <c r="K223" s="1330">
        <v>64.599999999999994</v>
      </c>
      <c r="L223" s="993"/>
      <c r="M223" s="680"/>
    </row>
    <row r="224" spans="1:13" s="49" customFormat="1" ht="71.25" customHeight="1">
      <c r="A224" s="2587"/>
      <c r="B224" s="2587"/>
      <c r="C224" s="2415"/>
      <c r="D224" s="721" t="s">
        <v>302</v>
      </c>
      <c r="E224" s="456">
        <f t="shared" si="3"/>
        <v>0</v>
      </c>
      <c r="F224" s="456">
        <f t="shared" si="3"/>
        <v>0</v>
      </c>
      <c r="G224" s="2412"/>
      <c r="H224" s="736" t="s">
        <v>2618</v>
      </c>
      <c r="I224" s="802" t="s">
        <v>1677</v>
      </c>
      <c r="J224" s="1333">
        <v>3430.1</v>
      </c>
      <c r="K224" s="2038">
        <v>3430.1</v>
      </c>
      <c r="L224" s="971"/>
      <c r="M224" s="680"/>
    </row>
    <row r="225" spans="1:15" s="49" customFormat="1" ht="30" customHeight="1">
      <c r="A225" s="1598"/>
      <c r="B225" s="1606"/>
      <c r="C225" s="1595"/>
      <c r="D225" s="1601"/>
      <c r="E225" s="993"/>
      <c r="F225" s="993"/>
      <c r="G225" s="2412"/>
      <c r="H225" s="736" t="s">
        <v>2619</v>
      </c>
      <c r="I225" s="802" t="s">
        <v>152</v>
      </c>
      <c r="J225" s="1333">
        <v>1.99</v>
      </c>
      <c r="K225" s="1330">
        <v>2.6</v>
      </c>
      <c r="L225" s="337"/>
      <c r="M225" s="680"/>
    </row>
    <row r="226" spans="1:15" s="49" customFormat="1" ht="30" customHeight="1">
      <c r="A226" s="1598"/>
      <c r="B226" s="1606"/>
      <c r="C226" s="1595"/>
      <c r="D226" s="1601"/>
      <c r="E226" s="993"/>
      <c r="F226" s="993"/>
      <c r="G226" s="1594"/>
      <c r="H226" s="1605" t="s">
        <v>2673</v>
      </c>
      <c r="I226" s="1615" t="s">
        <v>2171</v>
      </c>
      <c r="J226" s="1615">
        <v>95.37</v>
      </c>
      <c r="K226" s="1616">
        <v>95.4</v>
      </c>
      <c r="L226" s="337"/>
      <c r="M226" s="680"/>
    </row>
    <row r="227" spans="1:15" s="49" customFormat="1" ht="67.5" customHeight="1">
      <c r="A227" s="1598"/>
      <c r="B227" s="1606"/>
      <c r="C227" s="1595"/>
      <c r="D227" s="1602"/>
      <c r="E227" s="337"/>
      <c r="F227" s="337"/>
      <c r="G227" s="1594"/>
      <c r="H227" s="1605" t="s">
        <v>2674</v>
      </c>
      <c r="I227" s="1615" t="s">
        <v>2171</v>
      </c>
      <c r="J227" s="1615">
        <v>22.3</v>
      </c>
      <c r="K227" s="1616">
        <v>14.6</v>
      </c>
      <c r="L227" s="2192" t="s">
        <v>3212</v>
      </c>
      <c r="M227" s="680"/>
    </row>
    <row r="228" spans="1:15" s="49" customFormat="1" ht="20.25" customHeight="1">
      <c r="A228" s="2576" t="s">
        <v>278</v>
      </c>
      <c r="B228" s="2420" t="s">
        <v>2375</v>
      </c>
      <c r="C228" s="2390" t="s">
        <v>930</v>
      </c>
      <c r="D228" s="709" t="s">
        <v>296</v>
      </c>
      <c r="E228" s="529">
        <f>E229+E233</f>
        <v>11222400</v>
      </c>
      <c r="F228" s="529">
        <f>F229+F233</f>
        <v>11222400</v>
      </c>
      <c r="G228" s="2384"/>
      <c r="H228" s="2384" t="s">
        <v>1819</v>
      </c>
      <c r="I228" s="2737" t="s">
        <v>409</v>
      </c>
      <c r="J228" s="2737">
        <v>1</v>
      </c>
      <c r="K228" s="2536">
        <v>1</v>
      </c>
      <c r="L228" s="2505"/>
      <c r="M228" s="437"/>
    </row>
    <row r="229" spans="1:15" s="49" customFormat="1" ht="20.25" customHeight="1">
      <c r="A229" s="2474"/>
      <c r="B229" s="2539"/>
      <c r="C229" s="2391"/>
      <c r="D229" s="709" t="s">
        <v>301</v>
      </c>
      <c r="E229" s="529">
        <f>E230+E231+E232</f>
        <v>11222400</v>
      </c>
      <c r="F229" s="529">
        <f>F230+F231+F232</f>
        <v>11222400</v>
      </c>
      <c r="G229" s="2385"/>
      <c r="H229" s="2385"/>
      <c r="I229" s="2738"/>
      <c r="J229" s="2738"/>
      <c r="K229" s="2537"/>
      <c r="L229" s="2506"/>
      <c r="M229" s="437"/>
    </row>
    <row r="230" spans="1:15" s="49" customFormat="1" ht="15" customHeight="1">
      <c r="A230" s="2474"/>
      <c r="B230" s="2539"/>
      <c r="C230" s="2391"/>
      <c r="D230" s="709" t="s">
        <v>303</v>
      </c>
      <c r="E230" s="818">
        <v>11222400</v>
      </c>
      <c r="F230" s="1967">
        <v>11222400</v>
      </c>
      <c r="G230" s="2385"/>
      <c r="H230" s="2385"/>
      <c r="I230" s="2738"/>
      <c r="J230" s="2738"/>
      <c r="K230" s="2537"/>
      <c r="L230" s="2506"/>
      <c r="M230" s="437"/>
    </row>
    <row r="231" spans="1:15" s="49" customFormat="1" ht="18.75" customHeight="1">
      <c r="A231" s="2474"/>
      <c r="B231" s="2539"/>
      <c r="C231" s="2391"/>
      <c r="D231" s="709" t="s">
        <v>304</v>
      </c>
      <c r="E231" s="529">
        <v>0</v>
      </c>
      <c r="F231" s="529">
        <v>0</v>
      </c>
      <c r="G231" s="2385"/>
      <c r="H231" s="2385"/>
      <c r="I231" s="2738"/>
      <c r="J231" s="2738"/>
      <c r="K231" s="2537"/>
      <c r="L231" s="2506"/>
      <c r="M231" s="437"/>
    </row>
    <row r="232" spans="1:15" s="49" customFormat="1" ht="24.75" customHeight="1">
      <c r="A232" s="2474"/>
      <c r="B232" s="2539"/>
      <c r="C232" s="2391"/>
      <c r="D232" s="709" t="s">
        <v>305</v>
      </c>
      <c r="E232" s="819">
        <v>0</v>
      </c>
      <c r="F232" s="818">
        <v>0</v>
      </c>
      <c r="G232" s="2385"/>
      <c r="H232" s="2385"/>
      <c r="I232" s="2738"/>
      <c r="J232" s="2738"/>
      <c r="K232" s="2537"/>
      <c r="L232" s="2506"/>
      <c r="M232" s="437"/>
    </row>
    <row r="233" spans="1:15" s="49" customFormat="1" ht="16.5" customHeight="1">
      <c r="A233" s="2695"/>
      <c r="B233" s="2540"/>
      <c r="C233" s="2391"/>
      <c r="D233" s="709" t="s">
        <v>302</v>
      </c>
      <c r="E233" s="529">
        <v>0</v>
      </c>
      <c r="F233" s="529">
        <v>0</v>
      </c>
      <c r="G233" s="2398"/>
      <c r="H233" s="2398"/>
      <c r="I233" s="2739"/>
      <c r="J233" s="2739"/>
      <c r="K233" s="2538"/>
      <c r="L233" s="2507"/>
      <c r="M233" s="437"/>
    </row>
    <row r="234" spans="1:15" s="49" customFormat="1">
      <c r="A234" s="2635" t="s">
        <v>279</v>
      </c>
      <c r="B234" s="2466" t="s">
        <v>1769</v>
      </c>
      <c r="C234" s="2414" t="s">
        <v>930</v>
      </c>
      <c r="D234" s="722" t="s">
        <v>296</v>
      </c>
      <c r="E234" s="336">
        <f>E236+E243</f>
        <v>102788878.78999999</v>
      </c>
      <c r="F234" s="336">
        <f>F236+F243</f>
        <v>48646708.829999998</v>
      </c>
      <c r="G234" s="694"/>
      <c r="H234" s="2411"/>
      <c r="I234" s="2557"/>
      <c r="J234" s="2557"/>
      <c r="K234" s="2528"/>
      <c r="L234" s="2726"/>
      <c r="M234" s="437"/>
      <c r="O234" s="498"/>
    </row>
    <row r="235" spans="1:15" s="49" customFormat="1" ht="19.5">
      <c r="A235" s="2386"/>
      <c r="B235" s="2467"/>
      <c r="C235" s="2415"/>
      <c r="D235" s="339" t="s">
        <v>2521</v>
      </c>
      <c r="E235" s="336">
        <f>E237</f>
        <v>32844242.420000002</v>
      </c>
      <c r="F235" s="971">
        <f>F237</f>
        <v>32844242.420000002</v>
      </c>
      <c r="G235" s="694"/>
      <c r="H235" s="2412"/>
      <c r="I235" s="2759"/>
      <c r="J235" s="2759"/>
      <c r="K235" s="2529"/>
      <c r="L235" s="2727"/>
      <c r="M235" s="437"/>
      <c r="O235" s="498"/>
    </row>
    <row r="236" spans="1:15" s="49" customFormat="1" ht="20.25" customHeight="1">
      <c r="A236" s="2386"/>
      <c r="B236" s="2587"/>
      <c r="C236" s="2415"/>
      <c r="D236" s="2247" t="s">
        <v>301</v>
      </c>
      <c r="E236" s="336">
        <f>E238+E240+E242</f>
        <v>102788878.78999999</v>
      </c>
      <c r="F236" s="336">
        <f>F238+F240+F242</f>
        <v>48646708.829999998</v>
      </c>
      <c r="G236" s="1970"/>
      <c r="H236" s="2412"/>
      <c r="I236" s="2759"/>
      <c r="J236" s="2759"/>
      <c r="K236" s="2529"/>
      <c r="L236" s="2727"/>
      <c r="M236" s="437"/>
    </row>
    <row r="237" spans="1:15" s="49" customFormat="1" ht="20.25" customHeight="1">
      <c r="A237" s="2386"/>
      <c r="B237" s="2587"/>
      <c r="C237" s="2415"/>
      <c r="D237" s="339" t="s">
        <v>2521</v>
      </c>
      <c r="E237" s="456">
        <f>E239+E241</f>
        <v>32844242.420000002</v>
      </c>
      <c r="F237" s="992">
        <f>F239+F241</f>
        <v>32844242.420000002</v>
      </c>
      <c r="G237" s="694"/>
      <c r="H237" s="2412"/>
      <c r="I237" s="2759"/>
      <c r="J237" s="2759"/>
      <c r="K237" s="2529"/>
      <c r="L237" s="2727"/>
      <c r="M237" s="437"/>
    </row>
    <row r="238" spans="1:15" s="49" customFormat="1" ht="15.75" customHeight="1">
      <c r="A238" s="2386"/>
      <c r="B238" s="2587"/>
      <c r="C238" s="2415"/>
      <c r="D238" s="2247" t="s">
        <v>303</v>
      </c>
      <c r="E238" s="456">
        <f>E248</f>
        <v>19906978.789999999</v>
      </c>
      <c r="F238" s="336">
        <f>F248</f>
        <v>9959620.6199999992</v>
      </c>
      <c r="G238" s="694"/>
      <c r="H238" s="2412"/>
      <c r="I238" s="2759"/>
      <c r="J238" s="2759"/>
      <c r="K238" s="2529"/>
      <c r="L238" s="2727"/>
      <c r="M238" s="437"/>
    </row>
    <row r="239" spans="1:15" s="49" customFormat="1" ht="20.25" customHeight="1">
      <c r="A239" s="2386"/>
      <c r="B239" s="2587"/>
      <c r="C239" s="2415"/>
      <c r="D239" s="339" t="s">
        <v>2521</v>
      </c>
      <c r="E239" s="456">
        <f>E249</f>
        <v>328442.42</v>
      </c>
      <c r="F239" s="2194">
        <f>F249</f>
        <v>328442.42</v>
      </c>
      <c r="G239" s="694"/>
      <c r="H239" s="2412"/>
      <c r="I239" s="2759"/>
      <c r="J239" s="2759"/>
      <c r="K239" s="2529"/>
      <c r="L239" s="2727"/>
      <c r="M239" s="437"/>
    </row>
    <row r="240" spans="1:15" s="49" customFormat="1">
      <c r="A240" s="2386"/>
      <c r="B240" s="2587"/>
      <c r="C240" s="2415"/>
      <c r="D240" s="2247" t="s">
        <v>304</v>
      </c>
      <c r="E240" s="336">
        <f t="shared" ref="E240:F240" si="4">E250</f>
        <v>82881900</v>
      </c>
      <c r="F240" s="336">
        <f t="shared" si="4"/>
        <v>38687088.210000001</v>
      </c>
      <c r="G240" s="694"/>
      <c r="H240" s="2412"/>
      <c r="I240" s="2759"/>
      <c r="J240" s="2759"/>
      <c r="K240" s="2529"/>
      <c r="L240" s="2727"/>
      <c r="M240" s="437"/>
    </row>
    <row r="241" spans="1:13" s="49" customFormat="1" ht="19.5">
      <c r="A241" s="2386"/>
      <c r="B241" s="2587"/>
      <c r="C241" s="2415"/>
      <c r="D241" s="339" t="s">
        <v>2521</v>
      </c>
      <c r="E241" s="971">
        <f t="shared" ref="E241:F243" si="5">E251</f>
        <v>32515800</v>
      </c>
      <c r="F241" s="971">
        <f t="shared" si="5"/>
        <v>32515800</v>
      </c>
      <c r="G241" s="1594"/>
      <c r="H241" s="2412"/>
      <c r="I241" s="2759"/>
      <c r="J241" s="2759"/>
      <c r="K241" s="2529"/>
      <c r="L241" s="2727"/>
      <c r="M241" s="680"/>
    </row>
    <row r="242" spans="1:13" s="49" customFormat="1" ht="20.25" customHeight="1">
      <c r="A242" s="2386"/>
      <c r="B242" s="2587"/>
      <c r="C242" s="2415"/>
      <c r="D242" s="722" t="s">
        <v>305</v>
      </c>
      <c r="E242" s="457">
        <f t="shared" si="5"/>
        <v>0</v>
      </c>
      <c r="F242" s="456">
        <f t="shared" si="5"/>
        <v>0</v>
      </c>
      <c r="G242" s="694"/>
      <c r="H242" s="2412"/>
      <c r="I242" s="2759"/>
      <c r="J242" s="2759"/>
      <c r="K242" s="2529"/>
      <c r="L242" s="2727"/>
      <c r="M242" s="437"/>
    </row>
    <row r="243" spans="1:13" s="49" customFormat="1" ht="20.25" customHeight="1">
      <c r="A243" s="2399"/>
      <c r="B243" s="2588"/>
      <c r="C243" s="2415"/>
      <c r="D243" s="722" t="s">
        <v>302</v>
      </c>
      <c r="E243" s="336">
        <f t="shared" si="5"/>
        <v>0</v>
      </c>
      <c r="F243" s="336">
        <f t="shared" si="5"/>
        <v>0</v>
      </c>
      <c r="G243" s="698"/>
      <c r="H243" s="2413"/>
      <c r="I243" s="2558"/>
      <c r="J243" s="2558"/>
      <c r="K243" s="2530"/>
      <c r="L243" s="2728"/>
      <c r="M243" s="437"/>
    </row>
    <row r="244" spans="1:13" s="49" customFormat="1" ht="24.75" customHeight="1">
      <c r="A244" s="2576" t="s">
        <v>280</v>
      </c>
      <c r="B244" s="2420" t="s">
        <v>1988</v>
      </c>
      <c r="C244" s="2390" t="s">
        <v>930</v>
      </c>
      <c r="D244" s="709" t="s">
        <v>296</v>
      </c>
      <c r="E244" s="529">
        <f>E246+E253</f>
        <v>102788878.78999999</v>
      </c>
      <c r="F244" s="529">
        <f>F246+F253</f>
        <v>48646708.829999998</v>
      </c>
      <c r="G244" s="2384" t="s">
        <v>3303</v>
      </c>
      <c r="H244" s="2384" t="s">
        <v>1678</v>
      </c>
      <c r="I244" s="821" t="s">
        <v>1679</v>
      </c>
      <c r="J244" s="1331">
        <v>90.64</v>
      </c>
      <c r="K244" s="1327">
        <v>241.22</v>
      </c>
      <c r="L244" s="2505"/>
      <c r="M244" s="437"/>
    </row>
    <row r="245" spans="1:13" s="49" customFormat="1" ht="24" customHeight="1">
      <c r="A245" s="2474"/>
      <c r="B245" s="2421"/>
      <c r="C245" s="2391"/>
      <c r="D245" s="320" t="s">
        <v>2521</v>
      </c>
      <c r="E245" s="529">
        <f>E247</f>
        <v>32844242.420000002</v>
      </c>
      <c r="F245" s="1001">
        <f>F247</f>
        <v>32844242.420000002</v>
      </c>
      <c r="G245" s="2385"/>
      <c r="H245" s="2398"/>
      <c r="I245" s="822"/>
      <c r="J245" s="1332"/>
      <c r="K245" s="1328"/>
      <c r="L245" s="2507"/>
      <c r="M245" s="437"/>
    </row>
    <row r="246" spans="1:13" s="49" customFormat="1" ht="88.5" customHeight="1">
      <c r="A246" s="2474"/>
      <c r="B246" s="2539"/>
      <c r="C246" s="2391"/>
      <c r="D246" s="709" t="s">
        <v>301</v>
      </c>
      <c r="E246" s="529">
        <f>E248+E250+E252</f>
        <v>102788878.78999999</v>
      </c>
      <c r="F246" s="529">
        <f>F248+F250+F252</f>
        <v>48646708.829999998</v>
      </c>
      <c r="G246" s="2385"/>
      <c r="H246" s="2384" t="s">
        <v>1680</v>
      </c>
      <c r="I246" s="821" t="s">
        <v>306</v>
      </c>
      <c r="J246" s="1331">
        <v>87</v>
      </c>
      <c r="K246" s="1327">
        <v>70.91</v>
      </c>
      <c r="L246" s="2525" t="s">
        <v>3213</v>
      </c>
      <c r="M246" s="437"/>
    </row>
    <row r="247" spans="1:13" s="49" customFormat="1" ht="179.25" customHeight="1">
      <c r="A247" s="2474"/>
      <c r="B247" s="2539"/>
      <c r="C247" s="2391"/>
      <c r="D247" s="320" t="s">
        <v>2521</v>
      </c>
      <c r="E247" s="818">
        <f>E249+E251</f>
        <v>32844242.420000002</v>
      </c>
      <c r="F247" s="1967">
        <f>F249+F251</f>
        <v>32844242.420000002</v>
      </c>
      <c r="G247" s="687"/>
      <c r="H247" s="2398"/>
      <c r="I247" s="822"/>
      <c r="J247" s="1332"/>
      <c r="K247" s="1328"/>
      <c r="L247" s="2784"/>
      <c r="M247" s="680"/>
    </row>
    <row r="248" spans="1:13" s="49" customFormat="1" ht="70.5" customHeight="1">
      <c r="A248" s="2474"/>
      <c r="B248" s="2539"/>
      <c r="C248" s="2391"/>
      <c r="D248" s="709" t="s">
        <v>303</v>
      </c>
      <c r="E248" s="818">
        <v>19906978.789999999</v>
      </c>
      <c r="F248" s="529">
        <v>9959620.6199999992</v>
      </c>
      <c r="G248" s="687"/>
      <c r="H248" s="2384" t="s">
        <v>1681</v>
      </c>
      <c r="I248" s="821" t="s">
        <v>306</v>
      </c>
      <c r="J248" s="1331">
        <v>39</v>
      </c>
      <c r="K248" s="1327">
        <v>48.6</v>
      </c>
      <c r="L248" s="2505"/>
      <c r="M248" s="680"/>
    </row>
    <row r="249" spans="1:13" s="49" customFormat="1" ht="19.5">
      <c r="A249" s="2474"/>
      <c r="B249" s="2539"/>
      <c r="C249" s="2391"/>
      <c r="D249" s="320" t="s">
        <v>2521</v>
      </c>
      <c r="E249" s="818">
        <v>328442.42</v>
      </c>
      <c r="F249" s="1967">
        <v>328442.42</v>
      </c>
      <c r="G249" s="687"/>
      <c r="H249" s="2398"/>
      <c r="I249" s="822"/>
      <c r="J249" s="1332"/>
      <c r="K249" s="1328"/>
      <c r="L249" s="2507"/>
      <c r="M249" s="437"/>
    </row>
    <row r="250" spans="1:13" s="49" customFormat="1" ht="20.25" customHeight="1">
      <c r="A250" s="2474"/>
      <c r="B250" s="2539"/>
      <c r="C250" s="2391"/>
      <c r="D250" s="709" t="s">
        <v>304</v>
      </c>
      <c r="E250" s="1976">
        <v>82881900</v>
      </c>
      <c r="F250" s="529">
        <v>38687088.210000001</v>
      </c>
      <c r="G250" s="687"/>
      <c r="H250" s="2384" t="s">
        <v>1682</v>
      </c>
      <c r="I250" s="2737" t="s">
        <v>306</v>
      </c>
      <c r="J250" s="2737">
        <v>79</v>
      </c>
      <c r="K250" s="2737">
        <v>92.3</v>
      </c>
      <c r="L250" s="2505"/>
      <c r="M250" s="437"/>
    </row>
    <row r="251" spans="1:13" s="49" customFormat="1" ht="20.25" customHeight="1">
      <c r="A251" s="2474"/>
      <c r="B251" s="2539"/>
      <c r="C251" s="2391"/>
      <c r="D251" s="320" t="s">
        <v>2521</v>
      </c>
      <c r="E251" s="1001">
        <v>32515800</v>
      </c>
      <c r="F251" s="1001">
        <v>32515800</v>
      </c>
      <c r="G251" s="1592"/>
      <c r="H251" s="2385"/>
      <c r="I251" s="2738"/>
      <c r="J251" s="2738"/>
      <c r="K251" s="2738"/>
      <c r="L251" s="2506"/>
      <c r="M251" s="680"/>
    </row>
    <row r="252" spans="1:13" s="49" customFormat="1" ht="24.75" customHeight="1">
      <c r="A252" s="2474"/>
      <c r="B252" s="2539"/>
      <c r="C252" s="2391"/>
      <c r="D252" s="709" t="s">
        <v>305</v>
      </c>
      <c r="E252" s="819">
        <v>0</v>
      </c>
      <c r="F252" s="818">
        <v>0</v>
      </c>
      <c r="G252" s="687"/>
      <c r="H252" s="2385"/>
      <c r="I252" s="2738"/>
      <c r="J252" s="2738"/>
      <c r="K252" s="2738"/>
      <c r="L252" s="2506"/>
      <c r="M252" s="437"/>
    </row>
    <row r="253" spans="1:13" s="49" customFormat="1" ht="24" customHeight="1">
      <c r="A253" s="2695"/>
      <c r="B253" s="2540"/>
      <c r="C253" s="2391"/>
      <c r="D253" s="709" t="s">
        <v>302</v>
      </c>
      <c r="E253" s="529">
        <v>0</v>
      </c>
      <c r="F253" s="529">
        <v>0</v>
      </c>
      <c r="G253" s="696"/>
      <c r="H253" s="2398"/>
      <c r="I253" s="2739"/>
      <c r="J253" s="2739"/>
      <c r="K253" s="2739"/>
      <c r="L253" s="2507"/>
      <c r="M253" s="437"/>
    </row>
    <row r="254" spans="1:13" s="49" customFormat="1">
      <c r="A254" s="2635" t="s">
        <v>1536</v>
      </c>
      <c r="B254" s="2466" t="s">
        <v>1989</v>
      </c>
      <c r="C254" s="338"/>
      <c r="D254" s="722" t="s">
        <v>296</v>
      </c>
      <c r="E254" s="336">
        <f>E255+E259</f>
        <v>589560730.91999996</v>
      </c>
      <c r="F254" s="336">
        <f>F255+F259</f>
        <v>478208666.88999999</v>
      </c>
      <c r="G254" s="694"/>
      <c r="H254" s="2411"/>
      <c r="I254" s="2557"/>
      <c r="J254" s="2557"/>
      <c r="K254" s="2528"/>
      <c r="L254" s="2726"/>
      <c r="M254" s="437"/>
    </row>
    <row r="255" spans="1:13" s="49" customFormat="1" ht="19.5">
      <c r="A255" s="2386"/>
      <c r="B255" s="2587"/>
      <c r="C255" s="891"/>
      <c r="D255" s="722" t="s">
        <v>301</v>
      </c>
      <c r="E255" s="336">
        <f>E256+E257+E258</f>
        <v>589560730.91999996</v>
      </c>
      <c r="F255" s="336">
        <f>F256+F257+F258</f>
        <v>478208666.88999999</v>
      </c>
      <c r="G255" s="694"/>
      <c r="H255" s="2412"/>
      <c r="I255" s="2759"/>
      <c r="J255" s="2759"/>
      <c r="K255" s="2529"/>
      <c r="L255" s="2727"/>
      <c r="M255" s="437"/>
    </row>
    <row r="256" spans="1:13" s="49" customFormat="1">
      <c r="A256" s="2386"/>
      <c r="B256" s="2587"/>
      <c r="C256" s="891"/>
      <c r="D256" s="722" t="s">
        <v>303</v>
      </c>
      <c r="E256" s="456">
        <f>E262+E268+E274</f>
        <v>81725230.920000002</v>
      </c>
      <c r="F256" s="1975">
        <f>F262+F268+F274</f>
        <v>79230364.800000012</v>
      </c>
      <c r="G256" s="694"/>
      <c r="H256" s="2412"/>
      <c r="I256" s="2759"/>
      <c r="J256" s="2759"/>
      <c r="K256" s="2529"/>
      <c r="L256" s="2727"/>
      <c r="M256" s="437"/>
    </row>
    <row r="257" spans="1:13" s="49" customFormat="1">
      <c r="A257" s="2386"/>
      <c r="B257" s="2587"/>
      <c r="C257" s="891"/>
      <c r="D257" s="722" t="s">
        <v>304</v>
      </c>
      <c r="E257" s="1975">
        <f>E263+E269+E275</f>
        <v>507835500</v>
      </c>
      <c r="F257" s="1975">
        <f>F263+F269+F275</f>
        <v>398978302.08999997</v>
      </c>
      <c r="G257" s="694"/>
      <c r="H257" s="2412"/>
      <c r="I257" s="2759"/>
      <c r="J257" s="2759"/>
      <c r="K257" s="2529"/>
      <c r="L257" s="2727"/>
      <c r="M257" s="437"/>
    </row>
    <row r="258" spans="1:13" s="49" customFormat="1" ht="19.5">
      <c r="A258" s="2386"/>
      <c r="B258" s="2587"/>
      <c r="C258" s="891"/>
      <c r="D258" s="722" t="s">
        <v>305</v>
      </c>
      <c r="E258" s="457">
        <f>E264</f>
        <v>0</v>
      </c>
      <c r="F258" s="456">
        <f>F264</f>
        <v>0</v>
      </c>
      <c r="G258" s="694"/>
      <c r="H258" s="2412"/>
      <c r="I258" s="2759"/>
      <c r="J258" s="2759"/>
      <c r="K258" s="2529"/>
      <c r="L258" s="2727"/>
      <c r="M258" s="437"/>
    </row>
    <row r="259" spans="1:13" s="49" customFormat="1" ht="19.5">
      <c r="A259" s="2399"/>
      <c r="B259" s="2588"/>
      <c r="C259" s="891"/>
      <c r="D259" s="722" t="s">
        <v>302</v>
      </c>
      <c r="E259" s="336">
        <f>E265</f>
        <v>0</v>
      </c>
      <c r="F259" s="336">
        <f>F265</f>
        <v>0</v>
      </c>
      <c r="G259" s="698"/>
      <c r="H259" s="2413"/>
      <c r="I259" s="2558"/>
      <c r="J259" s="2558"/>
      <c r="K259" s="2530"/>
      <c r="L259" s="2728"/>
      <c r="M259" s="437"/>
    </row>
    <row r="260" spans="1:13" s="49" customFormat="1">
      <c r="A260" s="2570" t="s">
        <v>1537</v>
      </c>
      <c r="B260" s="2420" t="s">
        <v>2376</v>
      </c>
      <c r="C260" s="2390" t="s">
        <v>1990</v>
      </c>
      <c r="D260" s="709" t="s">
        <v>296</v>
      </c>
      <c r="E260" s="529">
        <f>E261+E265</f>
        <v>36000000</v>
      </c>
      <c r="F260" s="529">
        <f>F261+F265</f>
        <v>36000000</v>
      </c>
      <c r="G260" s="2384"/>
      <c r="H260" s="2384" t="s">
        <v>2620</v>
      </c>
      <c r="I260" s="2737" t="s">
        <v>2621</v>
      </c>
      <c r="J260" s="2737">
        <v>1</v>
      </c>
      <c r="K260" s="2737">
        <v>1</v>
      </c>
      <c r="L260" s="2505"/>
      <c r="M260" s="437"/>
    </row>
    <row r="261" spans="1:13" s="49" customFormat="1" ht="19.5">
      <c r="A261" s="2453"/>
      <c r="B261" s="2582"/>
      <c r="C261" s="2391"/>
      <c r="D261" s="709" t="s">
        <v>301</v>
      </c>
      <c r="E261" s="529">
        <f>E262+E263+E264</f>
        <v>36000000</v>
      </c>
      <c r="F261" s="529">
        <f>F262+F263+F264</f>
        <v>36000000</v>
      </c>
      <c r="G261" s="2385"/>
      <c r="H261" s="2385"/>
      <c r="I261" s="2738"/>
      <c r="J261" s="2738"/>
      <c r="K261" s="2738"/>
      <c r="L261" s="2506"/>
      <c r="M261" s="437"/>
    </row>
    <row r="262" spans="1:13" s="49" customFormat="1">
      <c r="A262" s="2453"/>
      <c r="B262" s="2582"/>
      <c r="C262" s="2391"/>
      <c r="D262" s="709" t="s">
        <v>303</v>
      </c>
      <c r="E262" s="818">
        <v>36000000</v>
      </c>
      <c r="F262" s="529">
        <v>36000000</v>
      </c>
      <c r="G262" s="2385"/>
      <c r="H262" s="2385"/>
      <c r="I262" s="2738"/>
      <c r="J262" s="2738"/>
      <c r="K262" s="2738"/>
      <c r="L262" s="2506"/>
      <c r="M262" s="437"/>
    </row>
    <row r="263" spans="1:13" s="49" customFormat="1">
      <c r="A263" s="2453"/>
      <c r="B263" s="2582"/>
      <c r="C263" s="2391"/>
      <c r="D263" s="709" t="s">
        <v>304</v>
      </c>
      <c r="E263" s="529">
        <v>0</v>
      </c>
      <c r="F263" s="529">
        <v>0</v>
      </c>
      <c r="G263" s="2385"/>
      <c r="H263" s="2385"/>
      <c r="I263" s="2738"/>
      <c r="J263" s="2738"/>
      <c r="K263" s="2738"/>
      <c r="L263" s="2506"/>
      <c r="M263" s="437"/>
    </row>
    <row r="264" spans="1:13" s="49" customFormat="1" ht="19.5">
      <c r="A264" s="2453"/>
      <c r="B264" s="2582"/>
      <c r="C264" s="2391"/>
      <c r="D264" s="709" t="s">
        <v>305</v>
      </c>
      <c r="E264" s="819">
        <f>E282</f>
        <v>0</v>
      </c>
      <c r="F264" s="818">
        <f>F282</f>
        <v>0</v>
      </c>
      <c r="G264" s="2385"/>
      <c r="H264" s="2385"/>
      <c r="I264" s="2738"/>
      <c r="J264" s="2738"/>
      <c r="K264" s="2738"/>
      <c r="L264" s="2506"/>
      <c r="M264" s="437"/>
    </row>
    <row r="265" spans="1:13" s="49" customFormat="1" ht="17.25" customHeight="1">
      <c r="A265" s="2486"/>
      <c r="B265" s="2628"/>
      <c r="C265" s="2391"/>
      <c r="D265" s="709" t="s">
        <v>302</v>
      </c>
      <c r="E265" s="529">
        <f>E283</f>
        <v>0</v>
      </c>
      <c r="F265" s="529">
        <f>F283</f>
        <v>0</v>
      </c>
      <c r="G265" s="2385"/>
      <c r="H265" s="2398"/>
      <c r="I265" s="2739"/>
      <c r="J265" s="2739"/>
      <c r="K265" s="2739"/>
      <c r="L265" s="2507"/>
      <c r="M265" s="437"/>
    </row>
    <row r="266" spans="1:13" s="49" customFormat="1" ht="12.75" customHeight="1">
      <c r="A266" s="2570" t="s">
        <v>2038</v>
      </c>
      <c r="B266" s="2420" t="s">
        <v>2377</v>
      </c>
      <c r="C266" s="2390" t="s">
        <v>1990</v>
      </c>
      <c r="D266" s="709" t="s">
        <v>296</v>
      </c>
      <c r="E266" s="529">
        <f>E267+E271</f>
        <v>40595553.859999999</v>
      </c>
      <c r="F266" s="529">
        <f>F267+F271</f>
        <v>39200260.869999997</v>
      </c>
      <c r="G266" s="2384" t="s">
        <v>3205</v>
      </c>
      <c r="H266" s="2384" t="s">
        <v>2622</v>
      </c>
      <c r="I266" s="2737" t="s">
        <v>2621</v>
      </c>
      <c r="J266" s="2737">
        <v>7</v>
      </c>
      <c r="K266" s="2737"/>
      <c r="L266" s="2525" t="s">
        <v>3305</v>
      </c>
      <c r="M266" s="437"/>
    </row>
    <row r="267" spans="1:13" s="49" customFormat="1" ht="19.5">
      <c r="A267" s="2453"/>
      <c r="B267" s="2582"/>
      <c r="C267" s="2391"/>
      <c r="D267" s="709" t="s">
        <v>301</v>
      </c>
      <c r="E267" s="529">
        <f>E268+E269+E270</f>
        <v>40595553.859999999</v>
      </c>
      <c r="F267" s="529">
        <f>F268+F269+F270</f>
        <v>39200260.869999997</v>
      </c>
      <c r="G267" s="2385"/>
      <c r="H267" s="2385"/>
      <c r="I267" s="2738"/>
      <c r="J267" s="2738"/>
      <c r="K267" s="2738"/>
      <c r="L267" s="2526"/>
      <c r="M267" s="437"/>
    </row>
    <row r="268" spans="1:13" s="49" customFormat="1">
      <c r="A268" s="2453"/>
      <c r="B268" s="2582"/>
      <c r="C268" s="2391"/>
      <c r="D268" s="709" t="s">
        <v>303</v>
      </c>
      <c r="E268" s="818">
        <v>40595553.859999999</v>
      </c>
      <c r="F268" s="529">
        <v>39200260.869999997</v>
      </c>
      <c r="G268" s="2385"/>
      <c r="H268" s="2385"/>
      <c r="I268" s="2738"/>
      <c r="J268" s="2738"/>
      <c r="K268" s="2738"/>
      <c r="L268" s="2526"/>
      <c r="M268" s="437"/>
    </row>
    <row r="269" spans="1:13" s="49" customFormat="1">
      <c r="A269" s="2453"/>
      <c r="B269" s="2582"/>
      <c r="C269" s="2391"/>
      <c r="D269" s="709" t="s">
        <v>304</v>
      </c>
      <c r="E269" s="529">
        <v>0</v>
      </c>
      <c r="F269" s="529">
        <v>0</v>
      </c>
      <c r="G269" s="2385"/>
      <c r="H269" s="2385"/>
      <c r="I269" s="2738"/>
      <c r="J269" s="2738"/>
      <c r="K269" s="2738"/>
      <c r="L269" s="2526"/>
      <c r="M269" s="437"/>
    </row>
    <row r="270" spans="1:13" s="49" customFormat="1" ht="19.5">
      <c r="A270" s="2453"/>
      <c r="B270" s="2582"/>
      <c r="C270" s="2391"/>
      <c r="D270" s="709" t="s">
        <v>305</v>
      </c>
      <c r="E270" s="819">
        <f>E288</f>
        <v>0</v>
      </c>
      <c r="F270" s="818">
        <f>F288</f>
        <v>0</v>
      </c>
      <c r="G270" s="2385"/>
      <c r="H270" s="2385"/>
      <c r="I270" s="2738"/>
      <c r="J270" s="2738"/>
      <c r="K270" s="2738"/>
      <c r="L270" s="2526"/>
      <c r="M270" s="437"/>
    </row>
    <row r="271" spans="1:13" s="49" customFormat="1" ht="19.5">
      <c r="A271" s="2486"/>
      <c r="B271" s="2628"/>
      <c r="C271" s="2391"/>
      <c r="D271" s="709" t="s">
        <v>302</v>
      </c>
      <c r="E271" s="529">
        <f>E289</f>
        <v>0</v>
      </c>
      <c r="F271" s="529">
        <f>F289</f>
        <v>0</v>
      </c>
      <c r="G271" s="2398"/>
      <c r="H271" s="2398"/>
      <c r="I271" s="2739"/>
      <c r="J271" s="2739"/>
      <c r="K271" s="2739"/>
      <c r="L271" s="2527"/>
      <c r="M271" s="437"/>
    </row>
    <row r="272" spans="1:13" s="49" customFormat="1" ht="29.25">
      <c r="A272" s="2570" t="s">
        <v>2041</v>
      </c>
      <c r="B272" s="2420" t="s">
        <v>3031</v>
      </c>
      <c r="C272" s="2390" t="s">
        <v>1990</v>
      </c>
      <c r="D272" s="1942" t="s">
        <v>296</v>
      </c>
      <c r="E272" s="1001">
        <f>E273+E277</f>
        <v>512965177.06</v>
      </c>
      <c r="F272" s="1001">
        <f>F273+F277</f>
        <v>403008406.01999998</v>
      </c>
      <c r="G272" s="2186" t="s">
        <v>3205</v>
      </c>
      <c r="H272" s="1938" t="s">
        <v>3032</v>
      </c>
      <c r="I272" s="2737" t="s">
        <v>2621</v>
      </c>
      <c r="J272" s="1966">
        <v>1</v>
      </c>
      <c r="K272" s="1966">
        <v>1</v>
      </c>
      <c r="L272" s="2505"/>
      <c r="M272" s="680"/>
    </row>
    <row r="273" spans="1:18" s="49" customFormat="1" ht="19.5">
      <c r="A273" s="2453"/>
      <c r="B273" s="2582"/>
      <c r="C273" s="2391"/>
      <c r="D273" s="1942" t="s">
        <v>301</v>
      </c>
      <c r="E273" s="1001">
        <f>E274+E275+E276</f>
        <v>512965177.06</v>
      </c>
      <c r="F273" s="1001">
        <f>F274+F275+F276</f>
        <v>403008406.01999998</v>
      </c>
      <c r="G273" s="2186"/>
      <c r="H273" s="1938"/>
      <c r="I273" s="2738"/>
      <c r="J273" s="1966"/>
      <c r="K273" s="1966"/>
      <c r="L273" s="2506"/>
      <c r="M273" s="680"/>
    </row>
    <row r="274" spans="1:18" s="49" customFormat="1">
      <c r="A274" s="2453"/>
      <c r="B274" s="2582"/>
      <c r="C274" s="2391"/>
      <c r="D274" s="1942" t="s">
        <v>303</v>
      </c>
      <c r="E274" s="1967">
        <v>5129677.0599999996</v>
      </c>
      <c r="F274" s="1001">
        <v>4030103.93</v>
      </c>
      <c r="G274" s="2186"/>
      <c r="H274" s="1938"/>
      <c r="I274" s="2738"/>
      <c r="J274" s="1966"/>
      <c r="K274" s="1966"/>
      <c r="L274" s="2506"/>
      <c r="M274" s="680"/>
    </row>
    <row r="275" spans="1:18" s="49" customFormat="1">
      <c r="A275" s="2453"/>
      <c r="B275" s="2582"/>
      <c r="C275" s="2391"/>
      <c r="D275" s="1942" t="s">
        <v>304</v>
      </c>
      <c r="E275" s="1001">
        <v>507835500</v>
      </c>
      <c r="F275" s="1001">
        <v>398978302.08999997</v>
      </c>
      <c r="G275" s="2186"/>
      <c r="H275" s="1938"/>
      <c r="I275" s="2738"/>
      <c r="J275" s="1966"/>
      <c r="K275" s="1966"/>
      <c r="L275" s="2506"/>
      <c r="M275" s="680"/>
    </row>
    <row r="276" spans="1:18" s="49" customFormat="1" ht="19.5">
      <c r="A276" s="2453"/>
      <c r="B276" s="2582"/>
      <c r="C276" s="2391"/>
      <c r="D276" s="1942" t="s">
        <v>305</v>
      </c>
      <c r="E276" s="1968">
        <f>E294</f>
        <v>0</v>
      </c>
      <c r="F276" s="1967">
        <f>F294</f>
        <v>0</v>
      </c>
      <c r="G276" s="2186"/>
      <c r="H276" s="1938"/>
      <c r="I276" s="2738"/>
      <c r="J276" s="1966"/>
      <c r="K276" s="1966"/>
      <c r="L276" s="2506"/>
      <c r="M276" s="680"/>
    </row>
    <row r="277" spans="1:18" s="49" customFormat="1" ht="19.5">
      <c r="A277" s="2486"/>
      <c r="B277" s="2628"/>
      <c r="C277" s="2391"/>
      <c r="D277" s="1942" t="s">
        <v>302</v>
      </c>
      <c r="E277" s="1001">
        <f>E295</f>
        <v>0</v>
      </c>
      <c r="F277" s="1001">
        <f>F295</f>
        <v>0</v>
      </c>
      <c r="G277" s="2186"/>
      <c r="H277" s="1938"/>
      <c r="I277" s="2739"/>
      <c r="J277" s="1966"/>
      <c r="K277" s="1966"/>
      <c r="L277" s="2507"/>
      <c r="M277" s="680"/>
    </row>
    <row r="278" spans="1:18" s="11" customFormat="1" ht="15" customHeight="1">
      <c r="A278" s="2468" t="s">
        <v>36</v>
      </c>
      <c r="B278" s="2393" t="s">
        <v>419</v>
      </c>
      <c r="C278" s="2393"/>
      <c r="D278" s="792" t="s">
        <v>296</v>
      </c>
      <c r="E278" s="247">
        <f>E279+E283</f>
        <v>970526346.30999994</v>
      </c>
      <c r="F278" s="247">
        <f>F279+F283</f>
        <v>970514837.16999996</v>
      </c>
      <c r="G278" s="2459"/>
      <c r="H278" s="747"/>
      <c r="I278" s="747"/>
      <c r="J278" s="1320"/>
      <c r="K278" s="1320"/>
      <c r="L278" s="2522"/>
      <c r="M278" s="437"/>
      <c r="N278"/>
      <c r="O278"/>
      <c r="P278"/>
      <c r="Q278"/>
      <c r="R278"/>
    </row>
    <row r="279" spans="1:18" s="11" customFormat="1" ht="21.75" customHeight="1">
      <c r="A279" s="2594"/>
      <c r="B279" s="2644"/>
      <c r="C279" s="2644"/>
      <c r="D279" s="792" t="s">
        <v>301</v>
      </c>
      <c r="E279" s="247">
        <f>E280+E281+E282</f>
        <v>970526346.30999994</v>
      </c>
      <c r="F279" s="247">
        <f>F280+F281+F282</f>
        <v>970514837.16999996</v>
      </c>
      <c r="G279" s="2615"/>
      <c r="H279" s="746"/>
      <c r="I279" s="746"/>
      <c r="J279" s="1321"/>
      <c r="K279" s="1321"/>
      <c r="L279" s="2523"/>
      <c r="M279" s="437"/>
    </row>
    <row r="280" spans="1:18" s="11" customFormat="1" ht="14.25" customHeight="1">
      <c r="A280" s="2594"/>
      <c r="B280" s="2644"/>
      <c r="C280" s="2644"/>
      <c r="D280" s="792" t="s">
        <v>303</v>
      </c>
      <c r="E280" s="247">
        <f t="shared" ref="E280:F282" si="6">E286+E310+E322+E346+E376</f>
        <v>313695146.31</v>
      </c>
      <c r="F280" s="247">
        <f t="shared" si="6"/>
        <v>313693541.35000002</v>
      </c>
      <c r="G280" s="2615"/>
      <c r="H280" s="746"/>
      <c r="I280" s="746"/>
      <c r="J280" s="1321"/>
      <c r="K280" s="1321"/>
      <c r="L280" s="2523"/>
      <c r="M280" s="437"/>
    </row>
    <row r="281" spans="1:18" s="11" customFormat="1" ht="15" customHeight="1">
      <c r="A281" s="2594"/>
      <c r="B281" s="2644"/>
      <c r="C281" s="2644"/>
      <c r="D281" s="792" t="s">
        <v>304</v>
      </c>
      <c r="E281" s="247">
        <f t="shared" si="6"/>
        <v>656831200</v>
      </c>
      <c r="F281" s="247">
        <f t="shared" si="6"/>
        <v>656821295.81999993</v>
      </c>
      <c r="G281" s="2615"/>
      <c r="H281" s="746"/>
      <c r="I281" s="746"/>
      <c r="J281" s="1321"/>
      <c r="K281" s="1321"/>
      <c r="L281" s="2523"/>
      <c r="M281" s="437"/>
    </row>
    <row r="282" spans="1:18" s="11" customFormat="1" ht="19.5">
      <c r="A282" s="2594"/>
      <c r="B282" s="2644"/>
      <c r="C282" s="2644"/>
      <c r="D282" s="792" t="s">
        <v>305</v>
      </c>
      <c r="E282" s="247">
        <f t="shared" si="6"/>
        <v>0</v>
      </c>
      <c r="F282" s="247">
        <f t="shared" si="6"/>
        <v>0</v>
      </c>
      <c r="G282" s="2615"/>
      <c r="H282" s="746"/>
      <c r="I282" s="746"/>
      <c r="J282" s="1321"/>
      <c r="K282" s="1321"/>
      <c r="L282" s="2523"/>
      <c r="M282" s="437"/>
    </row>
    <row r="283" spans="1:18" s="11" customFormat="1" ht="15" customHeight="1">
      <c r="A283" s="2595"/>
      <c r="B283" s="2645"/>
      <c r="C283" s="2645"/>
      <c r="D283" s="792" t="s">
        <v>302</v>
      </c>
      <c r="E283" s="247">
        <f>E289+E313+E325+E349+E367+E379</f>
        <v>0</v>
      </c>
      <c r="F283" s="247">
        <f>F289+F313+F325+F349+F367+F379</f>
        <v>0</v>
      </c>
      <c r="G283" s="2616"/>
      <c r="H283" s="758"/>
      <c r="I283" s="758"/>
      <c r="J283" s="1322"/>
      <c r="K283" s="1322"/>
      <c r="L283" s="2524"/>
      <c r="M283" s="437"/>
    </row>
    <row r="284" spans="1:18" s="5" customFormat="1">
      <c r="A284" s="2648" t="s">
        <v>37</v>
      </c>
      <c r="B284" s="2368" t="s">
        <v>420</v>
      </c>
      <c r="C284" s="2368"/>
      <c r="D284" s="722" t="s">
        <v>296</v>
      </c>
      <c r="E284" s="336">
        <f>E285+E289</f>
        <v>580200605.43000007</v>
      </c>
      <c r="F284" s="336">
        <f>F285+F289</f>
        <v>580198176.91000009</v>
      </c>
      <c r="G284" s="2672"/>
      <c r="H284" s="2405"/>
      <c r="I284" s="2405"/>
      <c r="J284" s="2405"/>
      <c r="K284" s="2405"/>
      <c r="L284" s="2726"/>
      <c r="M284" s="437"/>
    </row>
    <row r="285" spans="1:18" s="5" customFormat="1" ht="19.5">
      <c r="A285" s="2649"/>
      <c r="B285" s="2587"/>
      <c r="C285" s="2604"/>
      <c r="D285" s="722" t="s">
        <v>301</v>
      </c>
      <c r="E285" s="336">
        <f>E286+E287+E288</f>
        <v>580200605.43000007</v>
      </c>
      <c r="F285" s="336">
        <f>F286+F287+F288</f>
        <v>580198176.91000009</v>
      </c>
      <c r="G285" s="2465"/>
      <c r="H285" s="2406"/>
      <c r="I285" s="2587"/>
      <c r="J285" s="2732"/>
      <c r="K285" s="2732"/>
      <c r="L285" s="2727"/>
      <c r="M285" s="437"/>
    </row>
    <row r="286" spans="1:18" s="5" customFormat="1">
      <c r="A286" s="2649"/>
      <c r="B286" s="2587"/>
      <c r="C286" s="2604"/>
      <c r="D286" s="722" t="s">
        <v>303</v>
      </c>
      <c r="E286" s="971">
        <f>E292+E298+E304</f>
        <v>278054805.43000001</v>
      </c>
      <c r="F286" s="971">
        <f>F292+F298+F304</f>
        <v>278054805.43000001</v>
      </c>
      <c r="G286" s="2465"/>
      <c r="H286" s="2406"/>
      <c r="I286" s="2587"/>
      <c r="J286" s="2732"/>
      <c r="K286" s="2732"/>
      <c r="L286" s="2727"/>
      <c r="M286" s="437"/>
    </row>
    <row r="287" spans="1:18" s="5" customFormat="1">
      <c r="A287" s="2649"/>
      <c r="B287" s="2587"/>
      <c r="C287" s="2604"/>
      <c r="D287" s="722" t="s">
        <v>304</v>
      </c>
      <c r="E287" s="336">
        <f>E293+E299+E305</f>
        <v>302145800</v>
      </c>
      <c r="F287" s="971">
        <f>F293+F299+F305</f>
        <v>302143371.48000002</v>
      </c>
      <c r="G287" s="2465"/>
      <c r="H287" s="2758"/>
      <c r="I287" s="2587"/>
      <c r="J287" s="2732"/>
      <c r="K287" s="2732"/>
      <c r="L287" s="2727"/>
      <c r="M287" s="437"/>
    </row>
    <row r="288" spans="1:18" ht="19.5">
      <c r="A288" s="2649"/>
      <c r="B288" s="2587"/>
      <c r="C288" s="2604"/>
      <c r="D288" s="722" t="s">
        <v>305</v>
      </c>
      <c r="E288" s="336">
        <f>E294+E300</f>
        <v>0</v>
      </c>
      <c r="F288" s="336">
        <f>F294+F300</f>
        <v>0</v>
      </c>
      <c r="G288" s="2465"/>
      <c r="H288" s="2587"/>
      <c r="I288" s="2587"/>
      <c r="J288" s="2732"/>
      <c r="K288" s="2732"/>
      <c r="L288" s="2727"/>
      <c r="M288" s="437"/>
    </row>
    <row r="289" spans="1:13" ht="18" customHeight="1">
      <c r="A289" s="2667"/>
      <c r="B289" s="2587"/>
      <c r="C289" s="2652"/>
      <c r="D289" s="722" t="s">
        <v>302</v>
      </c>
      <c r="E289" s="336">
        <f>E295+E301</f>
        <v>0</v>
      </c>
      <c r="F289" s="336">
        <f>F295+F301</f>
        <v>0</v>
      </c>
      <c r="G289" s="2682"/>
      <c r="H289" s="2587"/>
      <c r="I289" s="2587"/>
      <c r="J289" s="2732"/>
      <c r="K289" s="2752"/>
      <c r="L289" s="2728"/>
      <c r="M289" s="437"/>
    </row>
    <row r="290" spans="1:13" ht="21" customHeight="1">
      <c r="A290" s="2396" t="s">
        <v>406</v>
      </c>
      <c r="B290" s="2420" t="s">
        <v>760</v>
      </c>
      <c r="C290" s="2420" t="s">
        <v>930</v>
      </c>
      <c r="D290" s="709" t="s">
        <v>296</v>
      </c>
      <c r="E290" s="529">
        <f>E291+E295</f>
        <v>267405279.55000001</v>
      </c>
      <c r="F290" s="529">
        <f>F291+F295</f>
        <v>267405279.55000001</v>
      </c>
      <c r="G290" s="2658"/>
      <c r="H290" s="1973" t="s">
        <v>1130</v>
      </c>
      <c r="I290" s="1933" t="s">
        <v>761</v>
      </c>
      <c r="J290" s="1948">
        <v>249416</v>
      </c>
      <c r="K290" s="1948">
        <v>239174</v>
      </c>
      <c r="L290" s="1001"/>
      <c r="M290" s="437"/>
    </row>
    <row r="291" spans="1:13" ht="29.25">
      <c r="A291" s="2477"/>
      <c r="B291" s="2539"/>
      <c r="C291" s="2421"/>
      <c r="D291" s="709" t="s">
        <v>301</v>
      </c>
      <c r="E291" s="529">
        <f>E292+E293+E294</f>
        <v>267405279.55000001</v>
      </c>
      <c r="F291" s="529">
        <f>F292+F293+F294</f>
        <v>267405279.55000001</v>
      </c>
      <c r="G291" s="2659"/>
      <c r="H291" s="1973" t="s">
        <v>762</v>
      </c>
      <c r="I291" s="1933" t="s">
        <v>306</v>
      </c>
      <c r="J291" s="1948">
        <v>100</v>
      </c>
      <c r="K291" s="1948">
        <v>100</v>
      </c>
      <c r="L291" s="1001"/>
      <c r="M291" s="680"/>
    </row>
    <row r="292" spans="1:13" ht="20.25" customHeight="1">
      <c r="A292" s="2477"/>
      <c r="B292" s="2539"/>
      <c r="C292" s="2421"/>
      <c r="D292" s="709" t="s">
        <v>303</v>
      </c>
      <c r="E292" s="818">
        <v>267405279.55000001</v>
      </c>
      <c r="F292" s="1967">
        <v>267405279.55000001</v>
      </c>
      <c r="G292" s="2659"/>
      <c r="H292" s="1973" t="s">
        <v>3033</v>
      </c>
      <c r="I292" s="1933" t="s">
        <v>3034</v>
      </c>
      <c r="J292" s="1948" t="s">
        <v>3035</v>
      </c>
      <c r="K292" s="2187" t="s">
        <v>3214</v>
      </c>
      <c r="L292" s="1003"/>
      <c r="M292" s="680"/>
    </row>
    <row r="293" spans="1:13" ht="19.5" customHeight="1">
      <c r="A293" s="2477"/>
      <c r="B293" s="2539"/>
      <c r="C293" s="2421"/>
      <c r="D293" s="709" t="s">
        <v>304</v>
      </c>
      <c r="E293" s="529">
        <v>0</v>
      </c>
      <c r="F293" s="529">
        <v>0</v>
      </c>
      <c r="G293" s="2659"/>
      <c r="H293" s="1973" t="s">
        <v>2378</v>
      </c>
      <c r="I293" s="1933" t="s">
        <v>761</v>
      </c>
      <c r="J293" s="1948">
        <v>1706</v>
      </c>
      <c r="K293" s="2187">
        <v>1706</v>
      </c>
      <c r="L293" s="1001"/>
      <c r="M293" s="680"/>
    </row>
    <row r="294" spans="1:13" ht="21" customHeight="1">
      <c r="A294" s="2477"/>
      <c r="B294" s="2539"/>
      <c r="C294" s="2421"/>
      <c r="D294" s="709" t="s">
        <v>305</v>
      </c>
      <c r="E294" s="819">
        <v>0</v>
      </c>
      <c r="F294" s="818">
        <v>0</v>
      </c>
      <c r="G294" s="2659"/>
      <c r="H294" s="1973" t="s">
        <v>1132</v>
      </c>
      <c r="I294" s="1933" t="s">
        <v>761</v>
      </c>
      <c r="J294" s="1948">
        <v>135579</v>
      </c>
      <c r="K294" s="1948">
        <v>139820</v>
      </c>
      <c r="L294" s="1001"/>
      <c r="M294" s="680"/>
    </row>
    <row r="295" spans="1:13" ht="22.5" customHeight="1">
      <c r="A295" s="2477"/>
      <c r="B295" s="2539"/>
      <c r="C295" s="2421"/>
      <c r="D295" s="1943" t="s">
        <v>302</v>
      </c>
      <c r="E295" s="803">
        <v>0</v>
      </c>
      <c r="F295" s="803">
        <v>0</v>
      </c>
      <c r="G295" s="2659"/>
      <c r="H295" s="1960" t="s">
        <v>763</v>
      </c>
      <c r="I295" s="1933" t="s">
        <v>306</v>
      </c>
      <c r="J295" s="1939">
        <v>54</v>
      </c>
      <c r="K295" s="1948">
        <v>54</v>
      </c>
      <c r="L295" s="940"/>
      <c r="M295" s="680"/>
    </row>
    <row r="296" spans="1:13" ht="20.25" customHeight="1">
      <c r="A296" s="2395" t="s">
        <v>410</v>
      </c>
      <c r="B296" s="2420" t="s">
        <v>1281</v>
      </c>
      <c r="C296" s="2420" t="s">
        <v>930</v>
      </c>
      <c r="D296" s="709" t="s">
        <v>296</v>
      </c>
      <c r="E296" s="529">
        <f>E297+E301</f>
        <v>10649525.880000001</v>
      </c>
      <c r="F296" s="529">
        <f>F297+F301</f>
        <v>10649525.880000001</v>
      </c>
      <c r="G296" s="2658"/>
      <c r="H296" s="2384" t="s">
        <v>764</v>
      </c>
      <c r="I296" s="2390" t="s">
        <v>306</v>
      </c>
      <c r="J296" s="2390">
        <v>95</v>
      </c>
      <c r="K296" s="2390">
        <v>95</v>
      </c>
      <c r="L296" s="2505"/>
      <c r="M296" s="680"/>
    </row>
    <row r="297" spans="1:13" ht="19.5" customHeight="1">
      <c r="A297" s="2477"/>
      <c r="B297" s="2539"/>
      <c r="C297" s="2421"/>
      <c r="D297" s="709" t="s">
        <v>301</v>
      </c>
      <c r="E297" s="529">
        <f>E298+E299+E300</f>
        <v>10649525.880000001</v>
      </c>
      <c r="F297" s="529">
        <f>F298+F299+F300</f>
        <v>10649525.880000001</v>
      </c>
      <c r="G297" s="2659"/>
      <c r="H297" s="2671"/>
      <c r="I297" s="2677"/>
      <c r="J297" s="2542"/>
      <c r="K297" s="2542"/>
      <c r="L297" s="2506"/>
      <c r="M297" s="437"/>
    </row>
    <row r="298" spans="1:13" ht="14.25" customHeight="1">
      <c r="A298" s="2477"/>
      <c r="B298" s="2539"/>
      <c r="C298" s="2421"/>
      <c r="D298" s="709" t="s">
        <v>303</v>
      </c>
      <c r="E298" s="818">
        <v>10649525.880000001</v>
      </c>
      <c r="F298" s="1967">
        <v>10649525.880000001</v>
      </c>
      <c r="G298" s="2659"/>
      <c r="H298" s="2671"/>
      <c r="I298" s="2677"/>
      <c r="J298" s="2542"/>
      <c r="K298" s="2542"/>
      <c r="L298" s="2506"/>
      <c r="M298" s="437"/>
    </row>
    <row r="299" spans="1:13" ht="13.5" customHeight="1">
      <c r="A299" s="2477"/>
      <c r="B299" s="2539"/>
      <c r="C299" s="2421"/>
      <c r="D299" s="709" t="s">
        <v>304</v>
      </c>
      <c r="E299" s="529">
        <v>0</v>
      </c>
      <c r="F299" s="529">
        <v>0</v>
      </c>
      <c r="G299" s="2659"/>
      <c r="H299" s="2671"/>
      <c r="I299" s="2677"/>
      <c r="J299" s="2542"/>
      <c r="K299" s="2542"/>
      <c r="L299" s="2506"/>
      <c r="M299" s="437"/>
    </row>
    <row r="300" spans="1:13" ht="21.75" customHeight="1">
      <c r="A300" s="2477"/>
      <c r="B300" s="2539"/>
      <c r="C300" s="2421"/>
      <c r="D300" s="709" t="s">
        <v>305</v>
      </c>
      <c r="E300" s="819">
        <v>0</v>
      </c>
      <c r="F300" s="818">
        <v>0</v>
      </c>
      <c r="G300" s="2659"/>
      <c r="H300" s="2671"/>
      <c r="I300" s="2677"/>
      <c r="J300" s="2542"/>
      <c r="K300" s="2542"/>
      <c r="L300" s="2506"/>
      <c r="M300" s="437"/>
    </row>
    <row r="301" spans="1:13" ht="19.5">
      <c r="A301" s="2544"/>
      <c r="B301" s="2539"/>
      <c r="C301" s="2421"/>
      <c r="D301" s="709" t="s">
        <v>302</v>
      </c>
      <c r="E301" s="818">
        <v>0</v>
      </c>
      <c r="F301" s="818">
        <v>0</v>
      </c>
      <c r="G301" s="2681"/>
      <c r="H301" s="2680"/>
      <c r="I301" s="2596"/>
      <c r="J301" s="2543"/>
      <c r="K301" s="2543"/>
      <c r="L301" s="2507"/>
      <c r="M301" s="437"/>
    </row>
    <row r="302" spans="1:13" s="233" customFormat="1">
      <c r="A302" s="2395" t="s">
        <v>628</v>
      </c>
      <c r="B302" s="2420" t="s">
        <v>2236</v>
      </c>
      <c r="C302" s="2420" t="s">
        <v>930</v>
      </c>
      <c r="D302" s="709" t="s">
        <v>296</v>
      </c>
      <c r="E302" s="529">
        <f>E303+E307</f>
        <v>302145800</v>
      </c>
      <c r="F302" s="529">
        <f>F303+F307</f>
        <v>302143371.48000002</v>
      </c>
      <c r="G302" s="2658"/>
      <c r="H302" s="2384" t="s">
        <v>2237</v>
      </c>
      <c r="I302" s="2390" t="s">
        <v>325</v>
      </c>
      <c r="J302" s="2390">
        <v>45015</v>
      </c>
      <c r="K302" s="2390">
        <v>46270</v>
      </c>
      <c r="L302" s="2505"/>
      <c r="M302" s="437"/>
    </row>
    <row r="303" spans="1:13" s="233" customFormat="1" ht="19.5">
      <c r="A303" s="2477"/>
      <c r="B303" s="2539"/>
      <c r="C303" s="2421"/>
      <c r="D303" s="709" t="s">
        <v>301</v>
      </c>
      <c r="E303" s="529">
        <f>E304+E305+E306</f>
        <v>302145800</v>
      </c>
      <c r="F303" s="529">
        <f>F304+F305+F306</f>
        <v>302143371.48000002</v>
      </c>
      <c r="G303" s="2659"/>
      <c r="H303" s="2671"/>
      <c r="I303" s="2677"/>
      <c r="J303" s="2542"/>
      <c r="K303" s="2542"/>
      <c r="L303" s="2506"/>
      <c r="M303" s="437"/>
    </row>
    <row r="304" spans="1:13" s="233" customFormat="1">
      <c r="A304" s="2477"/>
      <c r="B304" s="2539"/>
      <c r="C304" s="2421"/>
      <c r="D304" s="709" t="s">
        <v>303</v>
      </c>
      <c r="E304" s="818">
        <v>0</v>
      </c>
      <c r="F304" s="529"/>
      <c r="G304" s="2659"/>
      <c r="H304" s="2671"/>
      <c r="I304" s="2677"/>
      <c r="J304" s="2542"/>
      <c r="K304" s="2542"/>
      <c r="L304" s="2506"/>
      <c r="M304" s="437"/>
    </row>
    <row r="305" spans="1:13" s="233" customFormat="1">
      <c r="A305" s="2477"/>
      <c r="B305" s="2539"/>
      <c r="C305" s="2421"/>
      <c r="D305" s="709" t="s">
        <v>304</v>
      </c>
      <c r="E305" s="529">
        <v>302145800</v>
      </c>
      <c r="F305" s="529">
        <v>302143371.48000002</v>
      </c>
      <c r="G305" s="2659"/>
      <c r="H305" s="2671"/>
      <c r="I305" s="2677"/>
      <c r="J305" s="2542"/>
      <c r="K305" s="2542"/>
      <c r="L305" s="2506"/>
      <c r="M305" s="437"/>
    </row>
    <row r="306" spans="1:13" s="233" customFormat="1" ht="19.5">
      <c r="A306" s="2477"/>
      <c r="B306" s="2539"/>
      <c r="C306" s="2421"/>
      <c r="D306" s="709" t="s">
        <v>305</v>
      </c>
      <c r="E306" s="819">
        <v>0</v>
      </c>
      <c r="F306" s="818">
        <v>0</v>
      </c>
      <c r="G306" s="2659"/>
      <c r="H306" s="2671"/>
      <c r="I306" s="2677"/>
      <c r="J306" s="2542"/>
      <c r="K306" s="2542"/>
      <c r="L306" s="2506"/>
      <c r="M306" s="437"/>
    </row>
    <row r="307" spans="1:13" s="233" customFormat="1" ht="27" customHeight="1">
      <c r="A307" s="2544"/>
      <c r="B307" s="2539"/>
      <c r="C307" s="2421"/>
      <c r="D307" s="709" t="s">
        <v>302</v>
      </c>
      <c r="E307" s="818">
        <v>0</v>
      </c>
      <c r="F307" s="818">
        <v>0</v>
      </c>
      <c r="G307" s="2681"/>
      <c r="H307" s="2680"/>
      <c r="I307" s="2596"/>
      <c r="J307" s="2543"/>
      <c r="K307" s="2543"/>
      <c r="L307" s="2507"/>
      <c r="M307" s="437"/>
    </row>
    <row r="308" spans="1:13" s="5" customFormat="1">
      <c r="A308" s="2648" t="s">
        <v>880</v>
      </c>
      <c r="B308" s="2368" t="s">
        <v>1033</v>
      </c>
      <c r="C308" s="2368"/>
      <c r="D308" s="722" t="s">
        <v>296</v>
      </c>
      <c r="E308" s="336">
        <f>E309+E313</f>
        <v>32365650.5</v>
      </c>
      <c r="F308" s="336">
        <f>F309+F313</f>
        <v>32364956.879999999</v>
      </c>
      <c r="G308" s="2672"/>
      <c r="H308" s="2405"/>
      <c r="I308" s="2405"/>
      <c r="J308" s="2405"/>
      <c r="K308" s="2405"/>
      <c r="L308" s="2726"/>
      <c r="M308" s="437"/>
    </row>
    <row r="309" spans="1:13" s="5" customFormat="1" ht="19.5">
      <c r="A309" s="2649"/>
      <c r="B309" s="2587"/>
      <c r="C309" s="2604"/>
      <c r="D309" s="722" t="s">
        <v>301</v>
      </c>
      <c r="E309" s="336">
        <f>E310+E311+E312</f>
        <v>32365650.5</v>
      </c>
      <c r="F309" s="336">
        <f>F310+F311+F312</f>
        <v>32364956.879999999</v>
      </c>
      <c r="G309" s="2465"/>
      <c r="H309" s="2406"/>
      <c r="I309" s="2587"/>
      <c r="J309" s="2732"/>
      <c r="K309" s="2732"/>
      <c r="L309" s="2727"/>
      <c r="M309" s="437"/>
    </row>
    <row r="310" spans="1:13" s="5" customFormat="1">
      <c r="A310" s="2649"/>
      <c r="B310" s="2587"/>
      <c r="C310" s="2604"/>
      <c r="D310" s="722" t="s">
        <v>303</v>
      </c>
      <c r="E310" s="336">
        <f>E316</f>
        <v>32365650.5</v>
      </c>
      <c r="F310" s="336">
        <f>F316</f>
        <v>32364956.879999999</v>
      </c>
      <c r="G310" s="2465"/>
      <c r="H310" s="2406"/>
      <c r="I310" s="2587"/>
      <c r="J310" s="2732"/>
      <c r="K310" s="2732"/>
      <c r="L310" s="2727"/>
      <c r="M310" s="437"/>
    </row>
    <row r="311" spans="1:13" s="5" customFormat="1">
      <c r="A311" s="2649"/>
      <c r="B311" s="2587"/>
      <c r="C311" s="2604"/>
      <c r="D311" s="722" t="s">
        <v>304</v>
      </c>
      <c r="E311" s="336">
        <f t="shared" ref="E311:F313" si="7">E317</f>
        <v>0</v>
      </c>
      <c r="F311" s="336">
        <f t="shared" si="7"/>
        <v>0</v>
      </c>
      <c r="G311" s="2465"/>
      <c r="H311" s="2758"/>
      <c r="I311" s="2587"/>
      <c r="J311" s="2732"/>
      <c r="K311" s="2732"/>
      <c r="L311" s="2727"/>
      <c r="M311" s="437"/>
    </row>
    <row r="312" spans="1:13" ht="19.5">
      <c r="A312" s="2649"/>
      <c r="B312" s="2587"/>
      <c r="C312" s="2604"/>
      <c r="D312" s="722" t="s">
        <v>305</v>
      </c>
      <c r="E312" s="336">
        <f t="shared" si="7"/>
        <v>0</v>
      </c>
      <c r="F312" s="336">
        <f t="shared" si="7"/>
        <v>0</v>
      </c>
      <c r="G312" s="2465"/>
      <c r="H312" s="2587"/>
      <c r="I312" s="2587"/>
      <c r="J312" s="2732"/>
      <c r="K312" s="2732"/>
      <c r="L312" s="2727"/>
      <c r="M312" s="437"/>
    </row>
    <row r="313" spans="1:13" ht="18" customHeight="1">
      <c r="A313" s="2667"/>
      <c r="B313" s="2587"/>
      <c r="C313" s="2652"/>
      <c r="D313" s="722" t="s">
        <v>302</v>
      </c>
      <c r="E313" s="336">
        <f t="shared" si="7"/>
        <v>0</v>
      </c>
      <c r="F313" s="336">
        <f t="shared" si="7"/>
        <v>0</v>
      </c>
      <c r="G313" s="2682"/>
      <c r="H313" s="2587"/>
      <c r="I313" s="2587"/>
      <c r="J313" s="2732"/>
      <c r="K313" s="2752"/>
      <c r="L313" s="2728"/>
      <c r="M313" s="437"/>
    </row>
    <row r="314" spans="1:13" ht="18" customHeight="1">
      <c r="A314" s="2395" t="s">
        <v>881</v>
      </c>
      <c r="B314" s="2420" t="s">
        <v>1563</v>
      </c>
      <c r="C314" s="2420" t="s">
        <v>930</v>
      </c>
      <c r="D314" s="709" t="s">
        <v>296</v>
      </c>
      <c r="E314" s="529">
        <f>E315+E319</f>
        <v>32365650.5</v>
      </c>
      <c r="F314" s="529">
        <f>F315+F319</f>
        <v>32364956.879999999</v>
      </c>
      <c r="G314" s="2384"/>
      <c r="H314" s="2384" t="s">
        <v>765</v>
      </c>
      <c r="I314" s="2390" t="s">
        <v>766</v>
      </c>
      <c r="J314" s="2390">
        <v>27080</v>
      </c>
      <c r="K314" s="2390">
        <v>29085</v>
      </c>
      <c r="L314" s="2525" t="s">
        <v>3215</v>
      </c>
      <c r="M314" s="437"/>
    </row>
    <row r="315" spans="1:13" ht="20.25" customHeight="1">
      <c r="A315" s="2477"/>
      <c r="B315" s="2539"/>
      <c r="C315" s="2421"/>
      <c r="D315" s="709" t="s">
        <v>301</v>
      </c>
      <c r="E315" s="529">
        <f>E316+E317+E318</f>
        <v>32365650.5</v>
      </c>
      <c r="F315" s="529">
        <f>F316+F317+F318</f>
        <v>32364956.879999999</v>
      </c>
      <c r="G315" s="2385"/>
      <c r="H315" s="2541"/>
      <c r="I315" s="2542"/>
      <c r="J315" s="2542"/>
      <c r="K315" s="2542"/>
      <c r="L315" s="2526"/>
      <c r="M315" s="437"/>
    </row>
    <row r="316" spans="1:13" ht="16.5" customHeight="1">
      <c r="A316" s="2477"/>
      <c r="B316" s="2539"/>
      <c r="C316" s="2421"/>
      <c r="D316" s="709" t="s">
        <v>303</v>
      </c>
      <c r="E316" s="818">
        <v>32365650.5</v>
      </c>
      <c r="F316" s="529">
        <v>32364956.879999999</v>
      </c>
      <c r="G316" s="2385"/>
      <c r="H316" s="2541"/>
      <c r="I316" s="2542"/>
      <c r="J316" s="2542"/>
      <c r="K316" s="2542"/>
      <c r="L316" s="2526"/>
      <c r="M316" s="437"/>
    </row>
    <row r="317" spans="1:13" ht="15" customHeight="1">
      <c r="A317" s="2477"/>
      <c r="B317" s="2539"/>
      <c r="C317" s="2421"/>
      <c r="D317" s="709" t="s">
        <v>304</v>
      </c>
      <c r="E317" s="529">
        <v>0</v>
      </c>
      <c r="F317" s="529">
        <v>0</v>
      </c>
      <c r="G317" s="2385"/>
      <c r="H317" s="2541"/>
      <c r="I317" s="2542"/>
      <c r="J317" s="2542"/>
      <c r="K317" s="2542"/>
      <c r="L317" s="2526"/>
      <c r="M317" s="437"/>
    </row>
    <row r="318" spans="1:13" ht="26.25" customHeight="1">
      <c r="A318" s="2477"/>
      <c r="B318" s="2539"/>
      <c r="C318" s="2421"/>
      <c r="D318" s="709" t="s">
        <v>305</v>
      </c>
      <c r="E318" s="819">
        <v>0</v>
      </c>
      <c r="F318" s="818">
        <v>0</v>
      </c>
      <c r="G318" s="2385"/>
      <c r="H318" s="2541"/>
      <c r="I318" s="2542"/>
      <c r="J318" s="2542"/>
      <c r="K318" s="2542"/>
      <c r="L318" s="2526"/>
      <c r="M318" s="437"/>
    </row>
    <row r="319" spans="1:13" ht="18.75" customHeight="1">
      <c r="A319" s="2544"/>
      <c r="B319" s="2539"/>
      <c r="C319" s="2421"/>
      <c r="D319" s="709" t="s">
        <v>302</v>
      </c>
      <c r="E319" s="818">
        <v>0</v>
      </c>
      <c r="F319" s="818">
        <v>0</v>
      </c>
      <c r="G319" s="2398"/>
      <c r="H319" s="2627"/>
      <c r="I319" s="2543"/>
      <c r="J319" s="2543"/>
      <c r="K319" s="2543"/>
      <c r="L319" s="2527"/>
      <c r="M319" s="437"/>
    </row>
    <row r="320" spans="1:13" s="5" customFormat="1">
      <c r="A320" s="2648" t="s">
        <v>805</v>
      </c>
      <c r="B320" s="2368" t="s">
        <v>1042</v>
      </c>
      <c r="C320" s="2368"/>
      <c r="D320" s="722" t="s">
        <v>296</v>
      </c>
      <c r="E320" s="336">
        <f>E321+E325</f>
        <v>275757800</v>
      </c>
      <c r="F320" s="336">
        <f>F321+F325</f>
        <v>275750604.30000001</v>
      </c>
      <c r="G320" s="2672"/>
      <c r="H320" s="2405"/>
      <c r="I320" s="2405"/>
      <c r="J320" s="2405"/>
      <c r="K320" s="2405"/>
      <c r="L320" s="2726"/>
      <c r="M320" s="437"/>
    </row>
    <row r="321" spans="1:13" s="5" customFormat="1" ht="19.5">
      <c r="A321" s="2649"/>
      <c r="B321" s="2587"/>
      <c r="C321" s="2604"/>
      <c r="D321" s="722" t="s">
        <v>301</v>
      </c>
      <c r="E321" s="336">
        <f>E322+E323+E324</f>
        <v>275757800</v>
      </c>
      <c r="F321" s="336">
        <f>F322+F323+F324</f>
        <v>275750604.30000001</v>
      </c>
      <c r="G321" s="2465"/>
      <c r="H321" s="2406"/>
      <c r="I321" s="2587"/>
      <c r="J321" s="2732"/>
      <c r="K321" s="2732"/>
      <c r="L321" s="2727"/>
      <c r="M321" s="437"/>
    </row>
    <row r="322" spans="1:13" s="5" customFormat="1">
      <c r="A322" s="2649"/>
      <c r="B322" s="2587"/>
      <c r="C322" s="2604"/>
      <c r="D322" s="722" t="s">
        <v>303</v>
      </c>
      <c r="E322" s="336">
        <f t="shared" ref="E322:F325" si="8">E328+E340+E334</f>
        <v>0</v>
      </c>
      <c r="F322" s="336">
        <f t="shared" si="8"/>
        <v>0</v>
      </c>
      <c r="G322" s="2465"/>
      <c r="H322" s="2406"/>
      <c r="I322" s="2587"/>
      <c r="J322" s="2732"/>
      <c r="K322" s="2732"/>
      <c r="L322" s="2727"/>
      <c r="M322" s="437"/>
    </row>
    <row r="323" spans="1:13" s="5" customFormat="1">
      <c r="A323" s="2649"/>
      <c r="B323" s="2587"/>
      <c r="C323" s="2604"/>
      <c r="D323" s="722" t="s">
        <v>304</v>
      </c>
      <c r="E323" s="336">
        <f t="shared" si="8"/>
        <v>275757800</v>
      </c>
      <c r="F323" s="336">
        <f>F329+F341+F335</f>
        <v>275750604.30000001</v>
      </c>
      <c r="G323" s="2465"/>
      <c r="H323" s="2758"/>
      <c r="I323" s="2587"/>
      <c r="J323" s="2732"/>
      <c r="K323" s="2732"/>
      <c r="L323" s="2727"/>
      <c r="M323" s="437"/>
    </row>
    <row r="324" spans="1:13" ht="19.5">
      <c r="A324" s="2649"/>
      <c r="B324" s="2587"/>
      <c r="C324" s="2604"/>
      <c r="D324" s="722" t="s">
        <v>305</v>
      </c>
      <c r="E324" s="336">
        <f t="shared" si="8"/>
        <v>0</v>
      </c>
      <c r="F324" s="336">
        <f t="shared" si="8"/>
        <v>0</v>
      </c>
      <c r="G324" s="2465"/>
      <c r="H324" s="2587"/>
      <c r="I324" s="2587"/>
      <c r="J324" s="2732"/>
      <c r="K324" s="2732"/>
      <c r="L324" s="2727"/>
      <c r="M324" s="437"/>
    </row>
    <row r="325" spans="1:13" ht="18" customHeight="1">
      <c r="A325" s="2667"/>
      <c r="B325" s="2587"/>
      <c r="C325" s="2652"/>
      <c r="D325" s="722" t="s">
        <v>302</v>
      </c>
      <c r="E325" s="336">
        <f t="shared" si="8"/>
        <v>0</v>
      </c>
      <c r="F325" s="336">
        <f t="shared" si="8"/>
        <v>0</v>
      </c>
      <c r="G325" s="2682"/>
      <c r="H325" s="2587"/>
      <c r="I325" s="2587"/>
      <c r="J325" s="2732"/>
      <c r="K325" s="2752"/>
      <c r="L325" s="2728"/>
      <c r="M325" s="437"/>
    </row>
    <row r="326" spans="1:13" ht="20.25" customHeight="1">
      <c r="A326" s="2395" t="s">
        <v>808</v>
      </c>
      <c r="B326" s="2420" t="s">
        <v>122</v>
      </c>
      <c r="C326" s="2420" t="s">
        <v>930</v>
      </c>
      <c r="D326" s="709" t="s">
        <v>296</v>
      </c>
      <c r="E326" s="529">
        <f>E327+E331</f>
        <v>71231300</v>
      </c>
      <c r="F326" s="529">
        <f>F327+F331</f>
        <v>71231300</v>
      </c>
      <c r="G326" s="2384"/>
      <c r="H326" s="2384" t="s">
        <v>1043</v>
      </c>
      <c r="I326" s="2390" t="s">
        <v>741</v>
      </c>
      <c r="J326" s="2390">
        <v>15931</v>
      </c>
      <c r="K326" s="2390">
        <v>22045</v>
      </c>
      <c r="L326" s="2525" t="s">
        <v>3216</v>
      </c>
      <c r="M326" s="437"/>
    </row>
    <row r="327" spans="1:13" ht="19.5" customHeight="1">
      <c r="A327" s="2477"/>
      <c r="B327" s="2539"/>
      <c r="C327" s="2421"/>
      <c r="D327" s="709" t="s">
        <v>301</v>
      </c>
      <c r="E327" s="529">
        <f>E328+E329+E330</f>
        <v>71231300</v>
      </c>
      <c r="F327" s="529">
        <f>F328+F329+F330</f>
        <v>71231300</v>
      </c>
      <c r="G327" s="2385"/>
      <c r="H327" s="2541"/>
      <c r="I327" s="2542"/>
      <c r="J327" s="2542"/>
      <c r="K327" s="2542"/>
      <c r="L327" s="2526"/>
      <c r="M327" s="437"/>
    </row>
    <row r="328" spans="1:13" ht="14.25" customHeight="1">
      <c r="A328" s="2477"/>
      <c r="B328" s="2539"/>
      <c r="C328" s="2421"/>
      <c r="D328" s="709" t="s">
        <v>303</v>
      </c>
      <c r="E328" s="818">
        <v>0</v>
      </c>
      <c r="F328" s="529">
        <v>0</v>
      </c>
      <c r="G328" s="2385"/>
      <c r="H328" s="2541"/>
      <c r="I328" s="2542"/>
      <c r="J328" s="2542"/>
      <c r="K328" s="2542"/>
      <c r="L328" s="2526"/>
      <c r="M328" s="437"/>
    </row>
    <row r="329" spans="1:13" ht="13.5" customHeight="1">
      <c r="A329" s="2477"/>
      <c r="B329" s="2539"/>
      <c r="C329" s="2421"/>
      <c r="D329" s="709" t="s">
        <v>304</v>
      </c>
      <c r="E329" s="529">
        <v>71231300</v>
      </c>
      <c r="F329" s="1001">
        <v>71231300</v>
      </c>
      <c r="G329" s="2385"/>
      <c r="H329" s="2541"/>
      <c r="I329" s="2542"/>
      <c r="J329" s="2542"/>
      <c r="K329" s="2542"/>
      <c r="L329" s="2526"/>
      <c r="M329" s="437"/>
    </row>
    <row r="330" spans="1:13" ht="21.75" customHeight="1">
      <c r="A330" s="2477"/>
      <c r="B330" s="2539"/>
      <c r="C330" s="2421"/>
      <c r="D330" s="709" t="s">
        <v>305</v>
      </c>
      <c r="E330" s="819">
        <v>0</v>
      </c>
      <c r="F330" s="818">
        <v>0</v>
      </c>
      <c r="G330" s="2385"/>
      <c r="H330" s="2541"/>
      <c r="I330" s="2542"/>
      <c r="J330" s="2542"/>
      <c r="K330" s="2542"/>
      <c r="L330" s="2526"/>
      <c r="M330" s="437"/>
    </row>
    <row r="331" spans="1:13" ht="53.25" customHeight="1">
      <c r="A331" s="2544"/>
      <c r="B331" s="2539"/>
      <c r="C331" s="2421"/>
      <c r="D331" s="709" t="s">
        <v>302</v>
      </c>
      <c r="E331" s="803">
        <v>0</v>
      </c>
      <c r="F331" s="803">
        <v>0</v>
      </c>
      <c r="G331" s="2398"/>
      <c r="H331" s="2627"/>
      <c r="I331" s="2543"/>
      <c r="J331" s="2543"/>
      <c r="K331" s="2543"/>
      <c r="L331" s="2526"/>
      <c r="M331" s="437"/>
    </row>
    <row r="332" spans="1:13" s="137" customFormat="1" ht="19.5" customHeight="1">
      <c r="A332" s="2395" t="s">
        <v>810</v>
      </c>
      <c r="B332" s="2420" t="s">
        <v>1813</v>
      </c>
      <c r="C332" s="2420" t="s">
        <v>930</v>
      </c>
      <c r="D332" s="709" t="s">
        <v>296</v>
      </c>
      <c r="E332" s="529">
        <f>E333+E337</f>
        <v>201489300</v>
      </c>
      <c r="F332" s="529">
        <f>F333+F337</f>
        <v>201482104.30000001</v>
      </c>
      <c r="G332" s="2488"/>
      <c r="H332" s="2384" t="s">
        <v>1814</v>
      </c>
      <c r="I332" s="2390" t="s">
        <v>741</v>
      </c>
      <c r="J332" s="2390">
        <v>18784</v>
      </c>
      <c r="K332" s="2390">
        <v>22045</v>
      </c>
      <c r="L332" s="2526"/>
      <c r="M332" s="437"/>
    </row>
    <row r="333" spans="1:13" s="137" customFormat="1" ht="29.25" customHeight="1">
      <c r="A333" s="2477"/>
      <c r="B333" s="2539"/>
      <c r="C333" s="2421"/>
      <c r="D333" s="709" t="s">
        <v>301</v>
      </c>
      <c r="E333" s="529">
        <f>E334+E335+E336</f>
        <v>201489300</v>
      </c>
      <c r="F333" s="529">
        <f>F334+F335+F336</f>
        <v>201482104.30000001</v>
      </c>
      <c r="G333" s="2489"/>
      <c r="H333" s="2541"/>
      <c r="I333" s="2542"/>
      <c r="J333" s="2391"/>
      <c r="K333" s="2542"/>
      <c r="L333" s="2526"/>
      <c r="M333" s="437"/>
    </row>
    <row r="334" spans="1:13" s="137" customFormat="1" ht="27.75" customHeight="1">
      <c r="A334" s="2477"/>
      <c r="B334" s="2539"/>
      <c r="C334" s="2421"/>
      <c r="D334" s="709" t="s">
        <v>303</v>
      </c>
      <c r="E334" s="818">
        <v>0</v>
      </c>
      <c r="F334" s="529">
        <v>0</v>
      </c>
      <c r="G334" s="2489"/>
      <c r="H334" s="2541"/>
      <c r="I334" s="2542"/>
      <c r="J334" s="2391"/>
      <c r="K334" s="2542"/>
      <c r="L334" s="2526"/>
      <c r="M334" s="437"/>
    </row>
    <row r="335" spans="1:13" s="137" customFormat="1" ht="22.5" customHeight="1">
      <c r="A335" s="2477"/>
      <c r="B335" s="2539"/>
      <c r="C335" s="2421"/>
      <c r="D335" s="709" t="s">
        <v>304</v>
      </c>
      <c r="E335" s="529">
        <v>201489300</v>
      </c>
      <c r="F335" s="529">
        <v>201482104.30000001</v>
      </c>
      <c r="G335" s="2489"/>
      <c r="H335" s="2541"/>
      <c r="I335" s="2542"/>
      <c r="J335" s="2391"/>
      <c r="K335" s="2542"/>
      <c r="L335" s="2526"/>
      <c r="M335" s="437"/>
    </row>
    <row r="336" spans="1:13" s="137" customFormat="1" ht="27" customHeight="1">
      <c r="A336" s="2477"/>
      <c r="B336" s="2539"/>
      <c r="C336" s="2421"/>
      <c r="D336" s="709" t="s">
        <v>305</v>
      </c>
      <c r="E336" s="819">
        <v>0</v>
      </c>
      <c r="F336" s="818">
        <v>0</v>
      </c>
      <c r="G336" s="2489"/>
      <c r="H336" s="2541"/>
      <c r="I336" s="2542"/>
      <c r="J336" s="2391"/>
      <c r="K336" s="2542"/>
      <c r="L336" s="2526"/>
      <c r="M336" s="437"/>
    </row>
    <row r="337" spans="1:13" s="137" customFormat="1" ht="18" customHeight="1">
      <c r="A337" s="2544"/>
      <c r="B337" s="2539"/>
      <c r="C337" s="2421"/>
      <c r="D337" s="709" t="s">
        <v>302</v>
      </c>
      <c r="E337" s="803">
        <v>0</v>
      </c>
      <c r="F337" s="803">
        <v>0</v>
      </c>
      <c r="G337" s="2490"/>
      <c r="H337" s="2627"/>
      <c r="I337" s="2543"/>
      <c r="J337" s="2392"/>
      <c r="K337" s="2543"/>
      <c r="L337" s="2527"/>
      <c r="M337" s="437"/>
    </row>
    <row r="338" spans="1:13" s="137" customFormat="1" ht="12.75" customHeight="1">
      <c r="A338" s="2395" t="s">
        <v>814</v>
      </c>
      <c r="B338" s="2420" t="s">
        <v>2379</v>
      </c>
      <c r="C338" s="2420" t="s">
        <v>930</v>
      </c>
      <c r="D338" s="709" t="s">
        <v>296</v>
      </c>
      <c r="E338" s="529">
        <f>E339+E343</f>
        <v>3037200</v>
      </c>
      <c r="F338" s="529">
        <f>F339+F343</f>
        <v>3037200</v>
      </c>
      <c r="G338" s="2384"/>
      <c r="H338" s="2384" t="s">
        <v>2319</v>
      </c>
      <c r="I338" s="2390" t="s">
        <v>306</v>
      </c>
      <c r="J338" s="2390">
        <v>1</v>
      </c>
      <c r="K338" s="2390">
        <v>0</v>
      </c>
      <c r="L338" s="2505"/>
      <c r="M338" s="437"/>
    </row>
    <row r="339" spans="1:13" s="137" customFormat="1" ht="19.5">
      <c r="A339" s="2477"/>
      <c r="B339" s="2539"/>
      <c r="C339" s="2421"/>
      <c r="D339" s="709" t="s">
        <v>301</v>
      </c>
      <c r="E339" s="529">
        <f>E340+E341+E342</f>
        <v>3037200</v>
      </c>
      <c r="F339" s="529">
        <f>F340+F341+F342</f>
        <v>3037200</v>
      </c>
      <c r="G339" s="2385"/>
      <c r="H339" s="2541"/>
      <c r="I339" s="2542"/>
      <c r="J339" s="2542"/>
      <c r="K339" s="2542"/>
      <c r="L339" s="2506"/>
      <c r="M339" s="437"/>
    </row>
    <row r="340" spans="1:13" s="137" customFormat="1" ht="51.75" customHeight="1">
      <c r="A340" s="2477"/>
      <c r="B340" s="2539"/>
      <c r="C340" s="2421"/>
      <c r="D340" s="709" t="s">
        <v>303</v>
      </c>
      <c r="E340" s="818">
        <v>0</v>
      </c>
      <c r="F340" s="529">
        <v>0</v>
      </c>
      <c r="G340" s="2385"/>
      <c r="H340" s="2541"/>
      <c r="I340" s="2542"/>
      <c r="J340" s="2542"/>
      <c r="K340" s="2542"/>
      <c r="L340" s="2506"/>
      <c r="M340" s="437"/>
    </row>
    <row r="341" spans="1:13" s="137" customFormat="1" ht="40.5" customHeight="1">
      <c r="A341" s="2477"/>
      <c r="B341" s="2539"/>
      <c r="C341" s="2421"/>
      <c r="D341" s="709" t="s">
        <v>304</v>
      </c>
      <c r="E341" s="529">
        <v>3037200</v>
      </c>
      <c r="F341" s="1001">
        <v>3037200</v>
      </c>
      <c r="G341" s="2385"/>
      <c r="H341" s="2541"/>
      <c r="I341" s="2542"/>
      <c r="J341" s="2542"/>
      <c r="K341" s="2542"/>
      <c r="L341" s="2506"/>
      <c r="M341" s="437"/>
    </row>
    <row r="342" spans="1:13" s="137" customFormat="1" ht="48.75" customHeight="1">
      <c r="A342" s="2477"/>
      <c r="B342" s="2539"/>
      <c r="C342" s="2421"/>
      <c r="D342" s="709" t="s">
        <v>305</v>
      </c>
      <c r="E342" s="819">
        <v>0</v>
      </c>
      <c r="F342" s="818">
        <v>0</v>
      </c>
      <c r="G342" s="2385"/>
      <c r="H342" s="2541"/>
      <c r="I342" s="2542"/>
      <c r="J342" s="2542"/>
      <c r="K342" s="2542"/>
      <c r="L342" s="2506"/>
      <c r="M342" s="437"/>
    </row>
    <row r="343" spans="1:13" s="137" customFormat="1" ht="69.75" customHeight="1">
      <c r="A343" s="2544"/>
      <c r="B343" s="2539"/>
      <c r="C343" s="2421"/>
      <c r="D343" s="709" t="s">
        <v>302</v>
      </c>
      <c r="E343" s="803">
        <v>0</v>
      </c>
      <c r="F343" s="803">
        <v>0</v>
      </c>
      <c r="G343" s="2398"/>
      <c r="H343" s="2627"/>
      <c r="I343" s="2543"/>
      <c r="J343" s="2543"/>
      <c r="K343" s="2543"/>
      <c r="L343" s="2507"/>
      <c r="M343" s="437"/>
    </row>
    <row r="344" spans="1:13" s="137" customFormat="1">
      <c r="A344" s="2370" t="s">
        <v>835</v>
      </c>
      <c r="B344" s="2466" t="s">
        <v>1683</v>
      </c>
      <c r="C344" s="2466" t="s">
        <v>930</v>
      </c>
      <c r="D344" s="722" t="s">
        <v>296</v>
      </c>
      <c r="E344" s="336">
        <f>E345+E349</f>
        <v>480600</v>
      </c>
      <c r="F344" s="336">
        <f>F345+F349</f>
        <v>480320.04</v>
      </c>
      <c r="G344" s="2411"/>
      <c r="H344" s="2411"/>
      <c r="I344" s="2414"/>
      <c r="J344" s="2414"/>
      <c r="K344" s="2414"/>
      <c r="L344" s="2726"/>
      <c r="M344" s="437"/>
    </row>
    <row r="345" spans="1:13" s="137" customFormat="1" ht="19.5">
      <c r="A345" s="2389"/>
      <c r="B345" s="2587"/>
      <c r="C345" s="2467"/>
      <c r="D345" s="722" t="s">
        <v>301</v>
      </c>
      <c r="E345" s="336">
        <f>E346+E347+E348</f>
        <v>480600</v>
      </c>
      <c r="F345" s="336">
        <f>F346+F347+F348</f>
        <v>480320.04</v>
      </c>
      <c r="G345" s="2412"/>
      <c r="H345" s="2605"/>
      <c r="I345" s="2590"/>
      <c r="J345" s="2590"/>
      <c r="K345" s="2590"/>
      <c r="L345" s="2727"/>
      <c r="M345" s="437"/>
    </row>
    <row r="346" spans="1:13" s="137" customFormat="1">
      <c r="A346" s="2389"/>
      <c r="B346" s="2587"/>
      <c r="C346" s="2467"/>
      <c r="D346" s="722" t="s">
        <v>303</v>
      </c>
      <c r="E346" s="456">
        <f t="shared" ref="E346:F349" si="9">E352+E358</f>
        <v>0</v>
      </c>
      <c r="F346" s="336">
        <f t="shared" si="9"/>
        <v>0</v>
      </c>
      <c r="G346" s="2412"/>
      <c r="H346" s="2605"/>
      <c r="I346" s="2590"/>
      <c r="J346" s="2590"/>
      <c r="K346" s="2590"/>
      <c r="L346" s="2727"/>
      <c r="M346" s="437"/>
    </row>
    <row r="347" spans="1:13" s="137" customFormat="1">
      <c r="A347" s="2389"/>
      <c r="B347" s="2587"/>
      <c r="C347" s="2467"/>
      <c r="D347" s="716" t="s">
        <v>304</v>
      </c>
      <c r="E347" s="336">
        <f t="shared" si="9"/>
        <v>480600</v>
      </c>
      <c r="F347" s="336">
        <f t="shared" si="9"/>
        <v>480320.04</v>
      </c>
      <c r="G347" s="2412"/>
      <c r="H347" s="2605"/>
      <c r="I347" s="2590"/>
      <c r="J347" s="2590"/>
      <c r="K347" s="2590"/>
      <c r="L347" s="2727"/>
      <c r="M347" s="437"/>
    </row>
    <row r="348" spans="1:13" s="137" customFormat="1" ht="19.5">
      <c r="A348" s="2389"/>
      <c r="B348" s="2587"/>
      <c r="C348" s="2467"/>
      <c r="D348" s="722" t="s">
        <v>305</v>
      </c>
      <c r="E348" s="457">
        <f t="shared" si="9"/>
        <v>0</v>
      </c>
      <c r="F348" s="456">
        <f t="shared" si="9"/>
        <v>0</v>
      </c>
      <c r="G348" s="2412"/>
      <c r="H348" s="2605"/>
      <c r="I348" s="2590"/>
      <c r="J348" s="2590"/>
      <c r="K348" s="2590"/>
      <c r="L348" s="2727"/>
      <c r="M348" s="437"/>
    </row>
    <row r="349" spans="1:13" s="137" customFormat="1" ht="19.5">
      <c r="A349" s="2401"/>
      <c r="B349" s="2587"/>
      <c r="C349" s="2467"/>
      <c r="D349" s="716" t="s">
        <v>302</v>
      </c>
      <c r="E349" s="815">
        <f t="shared" si="9"/>
        <v>0</v>
      </c>
      <c r="F349" s="815">
        <f t="shared" si="9"/>
        <v>0</v>
      </c>
      <c r="G349" s="2413"/>
      <c r="H349" s="2634"/>
      <c r="I349" s="2591"/>
      <c r="J349" s="2591"/>
      <c r="K349" s="2591"/>
      <c r="L349" s="2728"/>
      <c r="M349" s="437"/>
    </row>
    <row r="350" spans="1:13" s="137" customFormat="1" ht="59.25" customHeight="1">
      <c r="A350" s="2576" t="s">
        <v>836</v>
      </c>
      <c r="B350" s="2420" t="s">
        <v>1684</v>
      </c>
      <c r="C350" s="2420" t="s">
        <v>930</v>
      </c>
      <c r="D350" s="709" t="s">
        <v>296</v>
      </c>
      <c r="E350" s="529">
        <f>E351+E355</f>
        <v>480600</v>
      </c>
      <c r="F350" s="529">
        <f>F351+F355</f>
        <v>480320.04</v>
      </c>
      <c r="G350" s="2384"/>
      <c r="H350" s="732" t="s">
        <v>1685</v>
      </c>
      <c r="I350" s="688" t="s">
        <v>306</v>
      </c>
      <c r="J350" s="1308" t="s">
        <v>1686</v>
      </c>
      <c r="K350" s="1308">
        <v>95.6</v>
      </c>
      <c r="L350" s="1001"/>
      <c r="M350" s="437"/>
    </row>
    <row r="351" spans="1:13" s="137" customFormat="1" ht="42" customHeight="1">
      <c r="A351" s="2474"/>
      <c r="B351" s="2539"/>
      <c r="C351" s="2421"/>
      <c r="D351" s="709" t="s">
        <v>301</v>
      </c>
      <c r="E351" s="529">
        <f>E352+E353+E354</f>
        <v>480600</v>
      </c>
      <c r="F351" s="529">
        <f>F352+F353+F354</f>
        <v>480320.04</v>
      </c>
      <c r="G351" s="2385"/>
      <c r="H351" s="732" t="s">
        <v>1687</v>
      </c>
      <c r="I351" s="688" t="s">
        <v>306</v>
      </c>
      <c r="J351" s="1308">
        <v>17.600000000000001</v>
      </c>
      <c r="K351" s="1308">
        <v>21.16</v>
      </c>
      <c r="L351" s="1001"/>
      <c r="M351" s="437"/>
    </row>
    <row r="352" spans="1:13" s="137" customFormat="1">
      <c r="A352" s="2474"/>
      <c r="B352" s="2539"/>
      <c r="C352" s="2421"/>
      <c r="D352" s="707" t="s">
        <v>303</v>
      </c>
      <c r="E352" s="818">
        <v>0</v>
      </c>
      <c r="F352" s="529">
        <v>0</v>
      </c>
      <c r="G352" s="2385"/>
      <c r="H352" s="2384" t="s">
        <v>1688</v>
      </c>
      <c r="I352" s="2390" t="s">
        <v>1689</v>
      </c>
      <c r="J352" s="2390">
        <v>26.6</v>
      </c>
      <c r="K352" s="2390">
        <v>23.5</v>
      </c>
      <c r="L352" s="2505"/>
      <c r="M352" s="437"/>
    </row>
    <row r="353" spans="1:13" s="137" customFormat="1">
      <c r="A353" s="2474"/>
      <c r="B353" s="2539"/>
      <c r="C353" s="2421"/>
      <c r="D353" s="718" t="s">
        <v>304</v>
      </c>
      <c r="E353" s="529">
        <v>480600</v>
      </c>
      <c r="F353" s="1001">
        <v>480320.04</v>
      </c>
      <c r="G353" s="2385"/>
      <c r="H353" s="2385"/>
      <c r="I353" s="2391"/>
      <c r="J353" s="2391"/>
      <c r="K353" s="2391"/>
      <c r="L353" s="2506"/>
      <c r="M353" s="437"/>
    </row>
    <row r="354" spans="1:13" s="137" customFormat="1" ht="19.5">
      <c r="A354" s="2474"/>
      <c r="B354" s="2539"/>
      <c r="C354" s="2421"/>
      <c r="D354" s="709" t="s">
        <v>305</v>
      </c>
      <c r="E354" s="819">
        <v>0</v>
      </c>
      <c r="F354" s="818">
        <v>0</v>
      </c>
      <c r="G354" s="2385"/>
      <c r="H354" s="2385"/>
      <c r="I354" s="2391"/>
      <c r="J354" s="2391"/>
      <c r="K354" s="2391"/>
      <c r="L354" s="2506"/>
      <c r="M354" s="437"/>
    </row>
    <row r="355" spans="1:13" s="137" customFormat="1" ht="16.5" customHeight="1">
      <c r="A355" s="2695"/>
      <c r="B355" s="2539"/>
      <c r="C355" s="2421"/>
      <c r="D355" s="718" t="s">
        <v>302</v>
      </c>
      <c r="E355" s="803">
        <v>0</v>
      </c>
      <c r="F355" s="803">
        <v>0</v>
      </c>
      <c r="G355" s="2398"/>
      <c r="H355" s="2398"/>
      <c r="I355" s="2392"/>
      <c r="J355" s="2392"/>
      <c r="K355" s="2392"/>
      <c r="L355" s="2507"/>
      <c r="M355" s="437"/>
    </row>
    <row r="356" spans="1:13" s="233" customFormat="1">
      <c r="A356" s="2576" t="s">
        <v>1816</v>
      </c>
      <c r="B356" s="2420" t="s">
        <v>1991</v>
      </c>
      <c r="C356" s="2420" t="s">
        <v>930</v>
      </c>
      <c r="D356" s="709" t="s">
        <v>296</v>
      </c>
      <c r="E356" s="529">
        <f>E357+E361</f>
        <v>0</v>
      </c>
      <c r="F356" s="529">
        <f>F357+F361</f>
        <v>0</v>
      </c>
      <c r="G356" s="2384"/>
      <c r="H356" s="2384" t="s">
        <v>1992</v>
      </c>
      <c r="I356" s="2390" t="s">
        <v>306</v>
      </c>
      <c r="J356" s="2390">
        <v>44.2</v>
      </c>
      <c r="K356" s="2390">
        <v>60</v>
      </c>
      <c r="L356" s="2505"/>
      <c r="M356" s="437"/>
    </row>
    <row r="357" spans="1:13" s="233" customFormat="1" ht="19.5">
      <c r="A357" s="2474"/>
      <c r="B357" s="2539"/>
      <c r="C357" s="2421"/>
      <c r="D357" s="709" t="s">
        <v>301</v>
      </c>
      <c r="E357" s="529">
        <f>E358+E359+E360</f>
        <v>0</v>
      </c>
      <c r="F357" s="529">
        <f>F358+F359+F360</f>
        <v>0</v>
      </c>
      <c r="G357" s="2385"/>
      <c r="H357" s="2385"/>
      <c r="I357" s="2391"/>
      <c r="J357" s="2391"/>
      <c r="K357" s="2391"/>
      <c r="L357" s="2506"/>
      <c r="M357" s="437"/>
    </row>
    <row r="358" spans="1:13" s="233" customFormat="1">
      <c r="A358" s="2474"/>
      <c r="B358" s="2539"/>
      <c r="C358" s="2421"/>
      <c r="D358" s="707" t="s">
        <v>303</v>
      </c>
      <c r="E358" s="818">
        <v>0</v>
      </c>
      <c r="F358" s="529">
        <v>0</v>
      </c>
      <c r="G358" s="2385"/>
      <c r="H358" s="2385"/>
      <c r="I358" s="2391"/>
      <c r="J358" s="2391"/>
      <c r="K358" s="2391"/>
      <c r="L358" s="2506"/>
      <c r="M358" s="437"/>
    </row>
    <row r="359" spans="1:13" s="233" customFormat="1">
      <c r="A359" s="2474"/>
      <c r="B359" s="2539"/>
      <c r="C359" s="2421"/>
      <c r="D359" s="718" t="s">
        <v>304</v>
      </c>
      <c r="E359" s="529">
        <v>0</v>
      </c>
      <c r="F359" s="529">
        <v>0</v>
      </c>
      <c r="G359" s="2385"/>
      <c r="H359" s="2385"/>
      <c r="I359" s="2391"/>
      <c r="J359" s="2391"/>
      <c r="K359" s="2391"/>
      <c r="L359" s="2506"/>
      <c r="M359" s="437"/>
    </row>
    <row r="360" spans="1:13" s="233" customFormat="1" ht="26.25" customHeight="1">
      <c r="A360" s="2474"/>
      <c r="B360" s="2539"/>
      <c r="C360" s="2421"/>
      <c r="D360" s="709" t="s">
        <v>305</v>
      </c>
      <c r="E360" s="819">
        <v>0</v>
      </c>
      <c r="F360" s="818">
        <v>0</v>
      </c>
      <c r="G360" s="2385"/>
      <c r="H360" s="2385"/>
      <c r="I360" s="2391"/>
      <c r="J360" s="2391"/>
      <c r="K360" s="2391"/>
      <c r="L360" s="2506"/>
      <c r="M360" s="437"/>
    </row>
    <row r="361" spans="1:13" s="233" customFormat="1" ht="20.25" customHeight="1">
      <c r="A361" s="2695"/>
      <c r="B361" s="2539"/>
      <c r="C361" s="2421"/>
      <c r="D361" s="718" t="s">
        <v>302</v>
      </c>
      <c r="E361" s="803">
        <v>0</v>
      </c>
      <c r="F361" s="803">
        <v>0</v>
      </c>
      <c r="G361" s="2398"/>
      <c r="H361" s="2398"/>
      <c r="I361" s="2392"/>
      <c r="J361" s="2392"/>
      <c r="K361" s="2392"/>
      <c r="L361" s="2507"/>
      <c r="M361" s="437"/>
    </row>
    <row r="362" spans="1:13" s="137" customFormat="1" ht="21.75" customHeight="1">
      <c r="A362" s="2635" t="s">
        <v>479</v>
      </c>
      <c r="B362" s="2466" t="s">
        <v>1815</v>
      </c>
      <c r="C362" s="2466" t="s">
        <v>930</v>
      </c>
      <c r="D362" s="722" t="s">
        <v>296</v>
      </c>
      <c r="E362" s="336">
        <f>E363+E367</f>
        <v>0</v>
      </c>
      <c r="F362" s="336">
        <f>F363+F367</f>
        <v>0</v>
      </c>
      <c r="G362" s="2411"/>
      <c r="H362" s="2414"/>
      <c r="I362" s="2414"/>
      <c r="J362" s="2414"/>
      <c r="K362" s="2414"/>
      <c r="L362" s="2726"/>
      <c r="M362" s="437"/>
    </row>
    <row r="363" spans="1:13" s="137" customFormat="1" ht="19.5">
      <c r="A363" s="2386"/>
      <c r="B363" s="2587"/>
      <c r="C363" s="2467"/>
      <c r="D363" s="722" t="s">
        <v>301</v>
      </c>
      <c r="E363" s="336">
        <f>E364+E365+E366</f>
        <v>0</v>
      </c>
      <c r="F363" s="336">
        <f>F364+F365+F366</f>
        <v>0</v>
      </c>
      <c r="G363" s="2412"/>
      <c r="H363" s="2415"/>
      <c r="I363" s="2415"/>
      <c r="J363" s="2415"/>
      <c r="K363" s="2415"/>
      <c r="L363" s="2727"/>
      <c r="M363" s="437"/>
    </row>
    <row r="364" spans="1:13" s="137" customFormat="1">
      <c r="A364" s="2386"/>
      <c r="B364" s="2587"/>
      <c r="C364" s="2467"/>
      <c r="D364" s="703" t="s">
        <v>303</v>
      </c>
      <c r="E364" s="456">
        <f t="shared" ref="E364:F367" si="10">E370</f>
        <v>0</v>
      </c>
      <c r="F364" s="336">
        <f t="shared" si="10"/>
        <v>0</v>
      </c>
      <c r="G364" s="2412"/>
      <c r="H364" s="2415"/>
      <c r="I364" s="2415"/>
      <c r="J364" s="2415"/>
      <c r="K364" s="2415"/>
      <c r="L364" s="2727"/>
      <c r="M364" s="437"/>
    </row>
    <row r="365" spans="1:13" s="137" customFormat="1">
      <c r="A365" s="2386"/>
      <c r="B365" s="2587"/>
      <c r="C365" s="2467"/>
      <c r="D365" s="716" t="s">
        <v>304</v>
      </c>
      <c r="E365" s="336">
        <f t="shared" si="10"/>
        <v>0</v>
      </c>
      <c r="F365" s="336">
        <f t="shared" si="10"/>
        <v>0</v>
      </c>
      <c r="G365" s="2412"/>
      <c r="H365" s="2415"/>
      <c r="I365" s="2415"/>
      <c r="J365" s="2415"/>
      <c r="K365" s="2415"/>
      <c r="L365" s="2727"/>
      <c r="M365" s="437"/>
    </row>
    <row r="366" spans="1:13" s="137" customFormat="1" ht="19.5">
      <c r="A366" s="2386"/>
      <c r="B366" s="2587"/>
      <c r="C366" s="2467"/>
      <c r="D366" s="722" t="s">
        <v>305</v>
      </c>
      <c r="E366" s="457">
        <f t="shared" si="10"/>
        <v>0</v>
      </c>
      <c r="F366" s="456">
        <f t="shared" si="10"/>
        <v>0</v>
      </c>
      <c r="G366" s="2412"/>
      <c r="H366" s="2415"/>
      <c r="I366" s="2415"/>
      <c r="J366" s="2415"/>
      <c r="K366" s="2415"/>
      <c r="L366" s="2727"/>
      <c r="M366" s="437"/>
    </row>
    <row r="367" spans="1:13" s="137" customFormat="1" ht="19.5">
      <c r="A367" s="2399"/>
      <c r="B367" s="2587"/>
      <c r="C367" s="2467"/>
      <c r="D367" s="716" t="s">
        <v>302</v>
      </c>
      <c r="E367" s="815">
        <f t="shared" si="10"/>
        <v>0</v>
      </c>
      <c r="F367" s="815">
        <f t="shared" si="10"/>
        <v>0</v>
      </c>
      <c r="G367" s="2413"/>
      <c r="H367" s="2416"/>
      <c r="I367" s="2416"/>
      <c r="J367" s="2416"/>
      <c r="K367" s="2416"/>
      <c r="L367" s="2728"/>
      <c r="M367" s="437"/>
    </row>
    <row r="368" spans="1:13" s="137" customFormat="1" ht="28.5" customHeight="1">
      <c r="A368" s="2576" t="s">
        <v>711</v>
      </c>
      <c r="B368" s="2420" t="s">
        <v>1881</v>
      </c>
      <c r="C368" s="2420" t="s">
        <v>930</v>
      </c>
      <c r="D368" s="709" t="s">
        <v>296</v>
      </c>
      <c r="E368" s="529">
        <f>E369+E373</f>
        <v>0</v>
      </c>
      <c r="F368" s="529">
        <f>F369+F373</f>
        <v>0</v>
      </c>
      <c r="G368" s="687"/>
      <c r="H368" s="732" t="s">
        <v>1817</v>
      </c>
      <c r="I368" s="688" t="s">
        <v>1818</v>
      </c>
      <c r="J368" s="1308">
        <v>245.1</v>
      </c>
      <c r="K368" s="1308">
        <v>297.60000000000002</v>
      </c>
      <c r="L368" s="2525" t="s">
        <v>3217</v>
      </c>
      <c r="M368" s="437"/>
    </row>
    <row r="369" spans="1:13" s="137" customFormat="1" ht="19.5" customHeight="1">
      <c r="A369" s="2474"/>
      <c r="B369" s="2539"/>
      <c r="C369" s="2421"/>
      <c r="D369" s="709" t="s">
        <v>301</v>
      </c>
      <c r="E369" s="529">
        <f>E370+E371+E372</f>
        <v>0</v>
      </c>
      <c r="F369" s="529">
        <f>F370+F371+F372</f>
        <v>0</v>
      </c>
      <c r="G369" s="687"/>
      <c r="H369" s="1945" t="s">
        <v>2320</v>
      </c>
      <c r="I369" s="2390" t="s">
        <v>1818</v>
      </c>
      <c r="J369" s="1933">
        <v>716.6</v>
      </c>
      <c r="K369" s="1933">
        <v>860.4</v>
      </c>
      <c r="L369" s="2526"/>
      <c r="M369" s="437"/>
    </row>
    <row r="370" spans="1:13" s="137" customFormat="1">
      <c r="A370" s="2474"/>
      <c r="B370" s="2539"/>
      <c r="C370" s="2421"/>
      <c r="D370" s="707" t="s">
        <v>303</v>
      </c>
      <c r="E370" s="818">
        <v>0</v>
      </c>
      <c r="F370" s="529">
        <v>0</v>
      </c>
      <c r="G370" s="687"/>
      <c r="H370" s="1947"/>
      <c r="I370" s="2392"/>
      <c r="J370" s="1947"/>
      <c r="K370" s="1947"/>
      <c r="L370" s="2527"/>
      <c r="M370" s="437"/>
    </row>
    <row r="371" spans="1:13" s="137" customFormat="1" ht="19.5">
      <c r="A371" s="2474"/>
      <c r="B371" s="2539"/>
      <c r="C371" s="2421"/>
      <c r="D371" s="718" t="s">
        <v>304</v>
      </c>
      <c r="E371" s="529">
        <v>0</v>
      </c>
      <c r="F371" s="529">
        <v>0</v>
      </c>
      <c r="G371" s="687"/>
      <c r="H371" s="1946" t="s">
        <v>3036</v>
      </c>
      <c r="I371" s="1934" t="s">
        <v>306</v>
      </c>
      <c r="J371" s="1934">
        <v>8.4</v>
      </c>
      <c r="K371" s="1934">
        <v>7.7</v>
      </c>
      <c r="L371" s="2505"/>
      <c r="M371" s="437"/>
    </row>
    <row r="372" spans="1:13" s="137" customFormat="1" ht="19.5">
      <c r="A372" s="2474"/>
      <c r="B372" s="2539"/>
      <c r="C372" s="2421"/>
      <c r="D372" s="709" t="s">
        <v>305</v>
      </c>
      <c r="E372" s="819">
        <v>0</v>
      </c>
      <c r="F372" s="818">
        <v>0</v>
      </c>
      <c r="G372" s="687"/>
      <c r="H372" s="1946"/>
      <c r="I372" s="1946"/>
      <c r="J372" s="1946"/>
      <c r="K372" s="1946"/>
      <c r="L372" s="2506"/>
      <c r="M372" s="437"/>
    </row>
    <row r="373" spans="1:13" s="137" customFormat="1" ht="16.5" customHeight="1">
      <c r="A373" s="2695"/>
      <c r="B373" s="2539"/>
      <c r="C373" s="2421"/>
      <c r="D373" s="718" t="s">
        <v>302</v>
      </c>
      <c r="E373" s="803">
        <v>0</v>
      </c>
      <c r="F373" s="803">
        <v>0</v>
      </c>
      <c r="G373" s="687"/>
      <c r="H373" s="1947"/>
      <c r="I373" s="1947"/>
      <c r="J373" s="1947"/>
      <c r="K373" s="1947"/>
      <c r="L373" s="2507"/>
      <c r="M373" s="437"/>
    </row>
    <row r="374" spans="1:13" s="233" customFormat="1">
      <c r="A374" s="2635" t="s">
        <v>2</v>
      </c>
      <c r="B374" s="2466" t="s">
        <v>1993</v>
      </c>
      <c r="C374" s="2466" t="s">
        <v>930</v>
      </c>
      <c r="D374" s="722" t="s">
        <v>296</v>
      </c>
      <c r="E374" s="336">
        <f>E375+E379</f>
        <v>81721690.379999995</v>
      </c>
      <c r="F374" s="336">
        <f>F375+F379</f>
        <v>81720779.040000007</v>
      </c>
      <c r="G374" s="697"/>
      <c r="H374" s="2414"/>
      <c r="I374" s="2414"/>
      <c r="J374" s="2414"/>
      <c r="K374" s="2414"/>
      <c r="L374" s="2726"/>
      <c r="M374" s="437"/>
    </row>
    <row r="375" spans="1:13" s="233" customFormat="1" ht="19.5">
      <c r="A375" s="2386"/>
      <c r="B375" s="2587"/>
      <c r="C375" s="2467"/>
      <c r="D375" s="722" t="s">
        <v>301</v>
      </c>
      <c r="E375" s="336">
        <f>E376+E377+E378</f>
        <v>81721690.379999995</v>
      </c>
      <c r="F375" s="336">
        <f>F376+F377+F378</f>
        <v>81720779.040000007</v>
      </c>
      <c r="G375" s="694"/>
      <c r="H375" s="2415"/>
      <c r="I375" s="2415"/>
      <c r="J375" s="2415"/>
      <c r="K375" s="2415"/>
      <c r="L375" s="2727"/>
      <c r="M375" s="437"/>
    </row>
    <row r="376" spans="1:13" s="233" customFormat="1">
      <c r="A376" s="2386"/>
      <c r="B376" s="2587"/>
      <c r="C376" s="2467"/>
      <c r="D376" s="703" t="s">
        <v>303</v>
      </c>
      <c r="E376" s="456">
        <f>E382+E388</f>
        <v>3274690.38</v>
      </c>
      <c r="F376" s="336">
        <f>F382+F388</f>
        <v>3273779.04</v>
      </c>
      <c r="G376" s="694"/>
      <c r="H376" s="2415"/>
      <c r="I376" s="2415"/>
      <c r="J376" s="2415"/>
      <c r="K376" s="2415"/>
      <c r="L376" s="2727"/>
      <c r="M376" s="437"/>
    </row>
    <row r="377" spans="1:13" s="233" customFormat="1">
      <c r="A377" s="2386"/>
      <c r="B377" s="2587"/>
      <c r="C377" s="2467"/>
      <c r="D377" s="716" t="s">
        <v>304</v>
      </c>
      <c r="E377" s="336">
        <f>E383+E389</f>
        <v>78447000</v>
      </c>
      <c r="F377" s="336">
        <f>F383+F389</f>
        <v>78447000</v>
      </c>
      <c r="G377" s="694"/>
      <c r="H377" s="2415"/>
      <c r="I377" s="2415"/>
      <c r="J377" s="2415"/>
      <c r="K377" s="2415"/>
      <c r="L377" s="2727"/>
      <c r="M377" s="437"/>
    </row>
    <row r="378" spans="1:13" s="233" customFormat="1" ht="19.5">
      <c r="A378" s="2386"/>
      <c r="B378" s="2587"/>
      <c r="C378" s="2467"/>
      <c r="D378" s="722" t="s">
        <v>305</v>
      </c>
      <c r="E378" s="457">
        <f>E384</f>
        <v>0</v>
      </c>
      <c r="F378" s="456">
        <f>F384</f>
        <v>0</v>
      </c>
      <c r="G378" s="694"/>
      <c r="H378" s="2415"/>
      <c r="I378" s="2415"/>
      <c r="J378" s="2415"/>
      <c r="K378" s="2415"/>
      <c r="L378" s="2727"/>
      <c r="M378" s="437"/>
    </row>
    <row r="379" spans="1:13" s="233" customFormat="1" ht="19.5">
      <c r="A379" s="2399"/>
      <c r="B379" s="2587"/>
      <c r="C379" s="2467"/>
      <c r="D379" s="716" t="s">
        <v>302</v>
      </c>
      <c r="E379" s="815">
        <f>E385</f>
        <v>0</v>
      </c>
      <c r="F379" s="815">
        <f>F385</f>
        <v>0</v>
      </c>
      <c r="G379" s="694"/>
      <c r="H379" s="2416"/>
      <c r="I379" s="2416"/>
      <c r="J379" s="2416"/>
      <c r="K379" s="2416"/>
      <c r="L379" s="2728"/>
      <c r="M379" s="437"/>
    </row>
    <row r="380" spans="1:13" s="233" customFormat="1">
      <c r="A380" s="2576" t="s">
        <v>3</v>
      </c>
      <c r="B380" s="2420" t="s">
        <v>1994</v>
      </c>
      <c r="C380" s="2420" t="s">
        <v>930</v>
      </c>
      <c r="D380" s="709" t="s">
        <v>296</v>
      </c>
      <c r="E380" s="529">
        <f>E381+E385</f>
        <v>79239393.939999998</v>
      </c>
      <c r="F380" s="529">
        <f>F381+F385</f>
        <v>79239393.939999998</v>
      </c>
      <c r="G380" s="686"/>
      <c r="H380" s="2384" t="s">
        <v>1995</v>
      </c>
      <c r="I380" s="2390" t="s">
        <v>1997</v>
      </c>
      <c r="J380" s="2390" t="s">
        <v>1996</v>
      </c>
      <c r="K380" s="2390">
        <v>387301</v>
      </c>
      <c r="L380" s="2505"/>
      <c r="M380" s="437"/>
    </row>
    <row r="381" spans="1:13" s="233" customFormat="1" ht="19.5">
      <c r="A381" s="2474"/>
      <c r="B381" s="2539"/>
      <c r="C381" s="2421"/>
      <c r="D381" s="709" t="s">
        <v>301</v>
      </c>
      <c r="E381" s="529">
        <f>E382+E383+E384</f>
        <v>79239393.939999998</v>
      </c>
      <c r="F381" s="529">
        <f>F382+F383+F384</f>
        <v>79239393.939999998</v>
      </c>
      <c r="G381" s="687"/>
      <c r="H381" s="2385"/>
      <c r="I381" s="2391"/>
      <c r="J381" s="2391"/>
      <c r="K381" s="2391"/>
      <c r="L381" s="2506"/>
      <c r="M381" s="437"/>
    </row>
    <row r="382" spans="1:13" s="233" customFormat="1">
      <c r="A382" s="2474"/>
      <c r="B382" s="2539"/>
      <c r="C382" s="2421"/>
      <c r="D382" s="707" t="s">
        <v>303</v>
      </c>
      <c r="E382" s="818">
        <v>792393.94</v>
      </c>
      <c r="F382" s="1967">
        <v>792393.94</v>
      </c>
      <c r="G382" s="687"/>
      <c r="H382" s="2385"/>
      <c r="I382" s="2391"/>
      <c r="J382" s="2391"/>
      <c r="K382" s="2391"/>
      <c r="L382" s="2506"/>
      <c r="M382" s="437"/>
    </row>
    <row r="383" spans="1:13" s="233" customFormat="1">
      <c r="A383" s="2474"/>
      <c r="B383" s="2539"/>
      <c r="C383" s="2421"/>
      <c r="D383" s="718" t="s">
        <v>304</v>
      </c>
      <c r="E383" s="529">
        <v>78447000</v>
      </c>
      <c r="F383" s="1001">
        <v>78447000</v>
      </c>
      <c r="G383" s="687"/>
      <c r="H383" s="2385"/>
      <c r="I383" s="2391"/>
      <c r="J383" s="2391"/>
      <c r="K383" s="2391"/>
      <c r="L383" s="2506"/>
      <c r="M383" s="437"/>
    </row>
    <row r="384" spans="1:13" s="233" customFormat="1" ht="19.5">
      <c r="A384" s="2474"/>
      <c r="B384" s="2539"/>
      <c r="C384" s="2421"/>
      <c r="D384" s="709" t="s">
        <v>305</v>
      </c>
      <c r="E384" s="819">
        <v>0</v>
      </c>
      <c r="F384" s="818">
        <v>0</v>
      </c>
      <c r="G384" s="687"/>
      <c r="H384" s="2385"/>
      <c r="I384" s="2391"/>
      <c r="J384" s="2391"/>
      <c r="K384" s="2391"/>
      <c r="L384" s="2506"/>
      <c r="M384" s="437"/>
    </row>
    <row r="385" spans="1:18" s="233" customFormat="1" ht="20.25" customHeight="1">
      <c r="A385" s="2695"/>
      <c r="B385" s="2540"/>
      <c r="C385" s="2422"/>
      <c r="D385" s="718" t="s">
        <v>302</v>
      </c>
      <c r="E385" s="854">
        <v>0</v>
      </c>
      <c r="F385" s="854">
        <v>0</v>
      </c>
      <c r="G385" s="696"/>
      <c r="H385" s="2398"/>
      <c r="I385" s="2392"/>
      <c r="J385" s="2392"/>
      <c r="K385" s="2392"/>
      <c r="L385" s="2507"/>
      <c r="M385" s="437"/>
    </row>
    <row r="386" spans="1:18" s="233" customFormat="1" ht="21" customHeight="1">
      <c r="A386" s="343" t="s">
        <v>4</v>
      </c>
      <c r="B386" s="2774" t="s">
        <v>2170</v>
      </c>
      <c r="C386" s="825" t="s">
        <v>930</v>
      </c>
      <c r="D386" s="828" t="s">
        <v>296</v>
      </c>
      <c r="E386" s="344">
        <f>E387</f>
        <v>2482296.44</v>
      </c>
      <c r="F386" s="344">
        <f>F387</f>
        <v>2481385.1</v>
      </c>
      <c r="G386" s="2384"/>
      <c r="H386" s="2384" t="s">
        <v>2241</v>
      </c>
      <c r="I386" s="827" t="s">
        <v>2171</v>
      </c>
      <c r="J386" s="1334">
        <v>70</v>
      </c>
      <c r="K386" s="1334">
        <v>84</v>
      </c>
      <c r="L386" s="2781"/>
      <c r="M386" s="437"/>
    </row>
    <row r="387" spans="1:18" s="233" customFormat="1" ht="21">
      <c r="A387" s="345"/>
      <c r="B387" s="2775"/>
      <c r="C387" s="823"/>
      <c r="D387" s="828" t="s">
        <v>301</v>
      </c>
      <c r="E387" s="344">
        <f>E388+E389</f>
        <v>2482296.44</v>
      </c>
      <c r="F387" s="344">
        <f>F388+F389</f>
        <v>2481385.1</v>
      </c>
      <c r="G387" s="2385"/>
      <c r="H387" s="2385"/>
      <c r="I387" s="824"/>
      <c r="J387" s="824"/>
      <c r="K387" s="824"/>
      <c r="L387" s="2782"/>
      <c r="M387" s="437"/>
    </row>
    <row r="388" spans="1:18" s="233" customFormat="1">
      <c r="A388" s="345"/>
      <c r="B388" s="2775"/>
      <c r="C388" s="823"/>
      <c r="D388" s="828" t="s">
        <v>303</v>
      </c>
      <c r="E388" s="344">
        <v>2482296.44</v>
      </c>
      <c r="F388" s="344">
        <v>2481385.1</v>
      </c>
      <c r="G388" s="2385"/>
      <c r="H388" s="2385"/>
      <c r="I388" s="824"/>
      <c r="J388" s="824"/>
      <c r="K388" s="824"/>
      <c r="L388" s="2782"/>
      <c r="M388" s="437"/>
    </row>
    <row r="389" spans="1:18" s="233" customFormat="1">
      <c r="A389" s="345"/>
      <c r="B389" s="2775"/>
      <c r="C389" s="823"/>
      <c r="D389" s="828" t="s">
        <v>304</v>
      </c>
      <c r="E389" s="344">
        <v>0</v>
      </c>
      <c r="F389" s="344">
        <v>0</v>
      </c>
      <c r="G389" s="2385"/>
      <c r="H389" s="2385"/>
      <c r="I389" s="824"/>
      <c r="J389" s="824"/>
      <c r="K389" s="824"/>
      <c r="L389" s="2782"/>
      <c r="M389" s="437"/>
    </row>
    <row r="390" spans="1:18" s="233" customFormat="1" ht="21">
      <c r="A390" s="345"/>
      <c r="B390" s="2775"/>
      <c r="C390" s="823"/>
      <c r="D390" s="828" t="s">
        <v>305</v>
      </c>
      <c r="E390" s="344">
        <v>0</v>
      </c>
      <c r="F390" s="344">
        <v>0</v>
      </c>
      <c r="G390" s="2385"/>
      <c r="H390" s="2385"/>
      <c r="I390" s="824"/>
      <c r="J390" s="824"/>
      <c r="K390" s="824"/>
      <c r="L390" s="2782"/>
      <c r="M390" s="437"/>
    </row>
    <row r="391" spans="1:18" s="233" customFormat="1">
      <c r="A391" s="345"/>
      <c r="B391" s="2776"/>
      <c r="C391" s="823"/>
      <c r="D391" s="1623" t="s">
        <v>302</v>
      </c>
      <c r="E391" s="344">
        <v>0</v>
      </c>
      <c r="F391" s="344">
        <v>0</v>
      </c>
      <c r="G391" s="2398"/>
      <c r="H391" s="2398"/>
      <c r="I391" s="824"/>
      <c r="J391" s="824"/>
      <c r="K391" s="824"/>
      <c r="L391" s="2783"/>
      <c r="M391" s="437"/>
    </row>
    <row r="392" spans="1:18" s="11" customFormat="1" ht="13.5" customHeight="1">
      <c r="A392" s="2455" t="s">
        <v>326</v>
      </c>
      <c r="B392" s="2393" t="s">
        <v>2238</v>
      </c>
      <c r="C392" s="2393"/>
      <c r="D392" s="792" t="s">
        <v>296</v>
      </c>
      <c r="E392" s="248">
        <f>E393+E397</f>
        <v>1809856288.9100003</v>
      </c>
      <c r="F392" s="248">
        <f>F393+F397</f>
        <v>1809826438.7800002</v>
      </c>
      <c r="G392" s="2451"/>
      <c r="H392" s="2434"/>
      <c r="I392" s="2434"/>
      <c r="J392" s="2434"/>
      <c r="K392" s="2434"/>
      <c r="L392" s="2517"/>
      <c r="M392" s="437"/>
      <c r="N392"/>
      <c r="O392"/>
      <c r="P392" s="587"/>
      <c r="Q392" s="587"/>
      <c r="R392" s="588"/>
    </row>
    <row r="393" spans="1:18" s="11" customFormat="1" ht="19.5" customHeight="1">
      <c r="A393" s="2456"/>
      <c r="B393" s="2394"/>
      <c r="C393" s="2644"/>
      <c r="D393" s="792" t="s">
        <v>301</v>
      </c>
      <c r="E393" s="248">
        <f>E394+E395+E396</f>
        <v>1809856288.9100003</v>
      </c>
      <c r="F393" s="248">
        <f>F394+F395+F396</f>
        <v>1809826438.7800002</v>
      </c>
      <c r="G393" s="2452"/>
      <c r="H393" s="2435"/>
      <c r="I393" s="2435"/>
      <c r="J393" s="2435"/>
      <c r="K393" s="2435"/>
      <c r="L393" s="2501"/>
      <c r="M393" s="437"/>
    </row>
    <row r="394" spans="1:18" s="11" customFormat="1">
      <c r="A394" s="2456"/>
      <c r="B394" s="2394"/>
      <c r="C394" s="2644"/>
      <c r="D394" s="792" t="s">
        <v>303</v>
      </c>
      <c r="E394" s="248">
        <f t="shared" ref="E394:F397" si="11">E400+E450+E462+E486+E504+E516+E534</f>
        <v>1750142788.9100003</v>
      </c>
      <c r="F394" s="958">
        <f t="shared" si="11"/>
        <v>1750119219.9000001</v>
      </c>
      <c r="G394" s="2452"/>
      <c r="H394" s="2435"/>
      <c r="I394" s="2435"/>
      <c r="J394" s="2435"/>
      <c r="K394" s="2435"/>
      <c r="L394" s="2501"/>
      <c r="M394" s="437"/>
    </row>
    <row r="395" spans="1:18" s="11" customFormat="1" ht="14.25" customHeight="1">
      <c r="A395" s="2456"/>
      <c r="B395" s="2394"/>
      <c r="C395" s="2644"/>
      <c r="D395" s="859" t="s">
        <v>304</v>
      </c>
      <c r="E395" s="248">
        <f t="shared" si="11"/>
        <v>59713500</v>
      </c>
      <c r="F395" s="248">
        <f t="shared" si="11"/>
        <v>59707218.880000003</v>
      </c>
      <c r="G395" s="2452"/>
      <c r="H395" s="2435"/>
      <c r="I395" s="2435"/>
      <c r="J395" s="2435"/>
      <c r="K395" s="2435"/>
      <c r="L395" s="2501"/>
      <c r="M395" s="437"/>
    </row>
    <row r="396" spans="1:18" s="11" customFormat="1" ht="24" customHeight="1">
      <c r="A396" s="2456"/>
      <c r="B396" s="2394"/>
      <c r="C396" s="2644"/>
      <c r="D396" s="792" t="s">
        <v>305</v>
      </c>
      <c r="E396" s="248">
        <f t="shared" si="11"/>
        <v>0</v>
      </c>
      <c r="F396" s="248">
        <f t="shared" si="11"/>
        <v>0</v>
      </c>
      <c r="G396" s="2452"/>
      <c r="H396" s="2435"/>
      <c r="I396" s="2435"/>
      <c r="J396" s="2435"/>
      <c r="K396" s="2435"/>
      <c r="L396" s="2501"/>
      <c r="M396" s="437"/>
    </row>
    <row r="397" spans="1:18" s="11" customFormat="1" ht="23.25" customHeight="1">
      <c r="A397" s="2762"/>
      <c r="B397" s="2668"/>
      <c r="C397" s="2645"/>
      <c r="D397" s="859" t="s">
        <v>302</v>
      </c>
      <c r="E397" s="248">
        <f t="shared" si="11"/>
        <v>0</v>
      </c>
      <c r="F397" s="248">
        <f t="shared" si="11"/>
        <v>0</v>
      </c>
      <c r="G397" s="2660"/>
      <c r="H397" s="2436"/>
      <c r="I397" s="2436"/>
      <c r="J397" s="2436"/>
      <c r="K397" s="2436"/>
      <c r="L397" s="2518"/>
      <c r="M397" s="437"/>
    </row>
    <row r="398" spans="1:18" s="5" customFormat="1" ht="13.5" customHeight="1">
      <c r="A398" s="2366" t="s">
        <v>327</v>
      </c>
      <c r="B398" s="2368" t="s">
        <v>123</v>
      </c>
      <c r="C398" s="2368"/>
      <c r="D398" s="716" t="s">
        <v>296</v>
      </c>
      <c r="E398" s="685">
        <f>E399+E403</f>
        <v>1475362094.2200003</v>
      </c>
      <c r="F398" s="685">
        <f>F399+F403</f>
        <v>1475332294.0899999</v>
      </c>
      <c r="G398" s="2672"/>
      <c r="H398" s="711"/>
      <c r="I398" s="711"/>
      <c r="J398" s="1313"/>
      <c r="K398" s="1313"/>
      <c r="L398" s="2508"/>
      <c r="M398" s="437"/>
    </row>
    <row r="399" spans="1:18" s="5" customFormat="1" ht="18" customHeight="1">
      <c r="A399" s="2590"/>
      <c r="B399" s="2387"/>
      <c r="C399" s="2756"/>
      <c r="D399" s="722" t="s">
        <v>301</v>
      </c>
      <c r="E399" s="685">
        <f>E400+E401+E402</f>
        <v>1475362094.2200003</v>
      </c>
      <c r="F399" s="685">
        <f>F400+F401+F402</f>
        <v>1475332294.0899999</v>
      </c>
      <c r="G399" s="2673"/>
      <c r="H399" s="712"/>
      <c r="I399" s="712"/>
      <c r="J399" s="1314"/>
      <c r="K399" s="1314"/>
      <c r="L399" s="2509"/>
      <c r="M399" s="437"/>
    </row>
    <row r="400" spans="1:18" s="5" customFormat="1" ht="11.25" customHeight="1">
      <c r="A400" s="2590"/>
      <c r="B400" s="2387"/>
      <c r="C400" s="2756"/>
      <c r="D400" s="722" t="s">
        <v>303</v>
      </c>
      <c r="E400" s="685">
        <f>E406+E412+E418+E424+E430+E438+E444</f>
        <v>1457702694.2200003</v>
      </c>
      <c r="F400" s="973">
        <f>F406+F412+F418+F424+F430+F438+F444</f>
        <v>1457679149</v>
      </c>
      <c r="G400" s="2673"/>
      <c r="H400" s="712"/>
      <c r="I400" s="712"/>
      <c r="J400" s="1314"/>
      <c r="K400" s="1314"/>
      <c r="L400" s="2509"/>
      <c r="M400" s="437"/>
    </row>
    <row r="401" spans="1:13" s="5" customFormat="1" ht="13.5" customHeight="1">
      <c r="A401" s="2590"/>
      <c r="B401" s="2387"/>
      <c r="C401" s="2756"/>
      <c r="D401" s="716" t="s">
        <v>304</v>
      </c>
      <c r="E401" s="685">
        <f>E407+E413+E419+E425+E431+E439+E445</f>
        <v>17659400</v>
      </c>
      <c r="F401" s="973">
        <f>F407+F413+F419+F425+F431+F439</f>
        <v>17653145.09</v>
      </c>
      <c r="G401" s="2673"/>
      <c r="H401" s="712"/>
      <c r="I401" s="712"/>
      <c r="J401" s="1314"/>
      <c r="K401" s="1314"/>
      <c r="L401" s="2509"/>
      <c r="M401" s="437"/>
    </row>
    <row r="402" spans="1:13" s="5" customFormat="1" ht="22.5" customHeight="1">
      <c r="A402" s="2590"/>
      <c r="B402" s="2387"/>
      <c r="C402" s="2756"/>
      <c r="D402" s="722" t="s">
        <v>305</v>
      </c>
      <c r="E402" s="685">
        <f>E408+E414+E420+E426+E432</f>
        <v>0</v>
      </c>
      <c r="F402" s="685">
        <f>F408+F414+F420+F426+F432</f>
        <v>0</v>
      </c>
      <c r="G402" s="2673"/>
      <c r="H402" s="712"/>
      <c r="I402" s="712"/>
      <c r="J402" s="1314"/>
      <c r="K402" s="1314"/>
      <c r="L402" s="2509"/>
      <c r="M402" s="437"/>
    </row>
    <row r="403" spans="1:13" s="5" customFormat="1" ht="23.25" customHeight="1">
      <c r="A403" s="2590"/>
      <c r="B403" s="2387"/>
      <c r="C403" s="2756"/>
      <c r="D403" s="716" t="s">
        <v>302</v>
      </c>
      <c r="E403" s="685">
        <f>E409+E415+E421+E427+E433</f>
        <v>0</v>
      </c>
      <c r="F403" s="685">
        <f>F409+F415+F421+F427+F433</f>
        <v>0</v>
      </c>
      <c r="G403" s="2673"/>
      <c r="H403" s="723"/>
      <c r="I403" s="723"/>
      <c r="J403" s="1317"/>
      <c r="K403" s="1317"/>
      <c r="L403" s="2510"/>
      <c r="M403" s="437"/>
    </row>
    <row r="404" spans="1:13" ht="19.5" customHeight="1">
      <c r="A404" s="2395" t="s">
        <v>328</v>
      </c>
      <c r="B404" s="2420" t="s">
        <v>124</v>
      </c>
      <c r="C404" s="2420" t="s">
        <v>930</v>
      </c>
      <c r="D404" s="709" t="s">
        <v>296</v>
      </c>
      <c r="E404" s="529">
        <f>E405+E409</f>
        <v>893349519.70000005</v>
      </c>
      <c r="F404" s="529">
        <f>F405+F409</f>
        <v>893349519.70000005</v>
      </c>
      <c r="G404" s="2384"/>
      <c r="H404" s="1937" t="s">
        <v>3037</v>
      </c>
      <c r="I404" s="1933" t="s">
        <v>761</v>
      </c>
      <c r="J404" s="1933">
        <v>12682</v>
      </c>
      <c r="K404" s="1933">
        <v>12692</v>
      </c>
      <c r="L404" s="1967"/>
      <c r="M404" s="437"/>
    </row>
    <row r="405" spans="1:13" ht="21.75" customHeight="1">
      <c r="A405" s="2477"/>
      <c r="B405" s="2539"/>
      <c r="C405" s="2421"/>
      <c r="D405" s="709" t="s">
        <v>301</v>
      </c>
      <c r="E405" s="529">
        <f>E406+E407+E408</f>
        <v>893349519.70000005</v>
      </c>
      <c r="F405" s="529">
        <f>F406+F407+F408</f>
        <v>893349519.70000005</v>
      </c>
      <c r="G405" s="2385"/>
      <c r="H405" s="1957"/>
      <c r="I405" s="1934"/>
      <c r="J405" s="1935"/>
      <c r="K405" s="1935"/>
      <c r="L405" s="1969"/>
      <c r="M405" s="437"/>
    </row>
    <row r="406" spans="1:13" ht="17.25" customHeight="1">
      <c r="A406" s="2477"/>
      <c r="B406" s="2539"/>
      <c r="C406" s="2421"/>
      <c r="D406" s="707" t="s">
        <v>303</v>
      </c>
      <c r="E406" s="818">
        <v>893349519.70000005</v>
      </c>
      <c r="F406" s="1967">
        <v>893349519.70000005</v>
      </c>
      <c r="G406" s="2385"/>
      <c r="H406" s="2384" t="s">
        <v>762</v>
      </c>
      <c r="I406" s="1933" t="s">
        <v>3038</v>
      </c>
      <c r="J406" s="2044">
        <v>0</v>
      </c>
      <c r="K406" s="2044">
        <v>0</v>
      </c>
      <c r="L406" s="1003"/>
      <c r="M406" s="437"/>
    </row>
    <row r="407" spans="1:13" ht="12.75" customHeight="1">
      <c r="A407" s="2477"/>
      <c r="B407" s="2539"/>
      <c r="C407" s="2421"/>
      <c r="D407" s="718" t="s">
        <v>304</v>
      </c>
      <c r="E407" s="529">
        <v>0</v>
      </c>
      <c r="F407" s="529">
        <v>0</v>
      </c>
      <c r="G407" s="2385"/>
      <c r="H407" s="2385"/>
      <c r="I407" s="1934"/>
      <c r="J407" s="1939"/>
      <c r="K407" s="1939"/>
      <c r="L407" s="1968"/>
      <c r="M407" s="437"/>
    </row>
    <row r="408" spans="1:13" ht="24" customHeight="1">
      <c r="A408" s="2477"/>
      <c r="B408" s="2539"/>
      <c r="C408" s="2421"/>
      <c r="D408" s="709" t="s">
        <v>305</v>
      </c>
      <c r="E408" s="819">
        <v>0</v>
      </c>
      <c r="F408" s="818">
        <v>0</v>
      </c>
      <c r="G408" s="2385"/>
      <c r="H408" s="1956" t="s">
        <v>763</v>
      </c>
      <c r="I408" s="1933" t="s">
        <v>306</v>
      </c>
      <c r="J408" s="1950">
        <v>54</v>
      </c>
      <c r="K408" s="1950">
        <v>54</v>
      </c>
      <c r="L408" s="1968"/>
      <c r="M408" s="437"/>
    </row>
    <row r="409" spans="1:13" ht="17.25" customHeight="1">
      <c r="A409" s="2477"/>
      <c r="B409" s="2539"/>
      <c r="C409" s="2421"/>
      <c r="D409" s="1943" t="s">
        <v>302</v>
      </c>
      <c r="E409" s="803">
        <v>0</v>
      </c>
      <c r="F409" s="803">
        <v>0</v>
      </c>
      <c r="G409" s="2385"/>
      <c r="H409" s="1957"/>
      <c r="I409" s="1935"/>
      <c r="J409" s="1940"/>
      <c r="K409" s="1940"/>
      <c r="L409" s="1955"/>
      <c r="M409" s="437"/>
    </row>
    <row r="410" spans="1:13" ht="15.75" customHeight="1">
      <c r="A410" s="2395" t="s">
        <v>329</v>
      </c>
      <c r="B410" s="2420" t="s">
        <v>768</v>
      </c>
      <c r="C410" s="2420" t="s">
        <v>930</v>
      </c>
      <c r="D410" s="709" t="s">
        <v>296</v>
      </c>
      <c r="E410" s="529">
        <f>E411+E415</f>
        <v>54378406.600000001</v>
      </c>
      <c r="F410" s="529">
        <f>F411+F415</f>
        <v>54378406.600000001</v>
      </c>
      <c r="G410" s="2384"/>
      <c r="H410" s="2463" t="s">
        <v>1264</v>
      </c>
      <c r="I410" s="2460" t="s">
        <v>489</v>
      </c>
      <c r="J410" s="2460">
        <v>7961</v>
      </c>
      <c r="K410" s="2460">
        <v>8415</v>
      </c>
      <c r="L410" s="2525" t="s">
        <v>3218</v>
      </c>
      <c r="M410" s="437"/>
    </row>
    <row r="411" spans="1:13" ht="25.5" customHeight="1">
      <c r="A411" s="2477"/>
      <c r="B411" s="2539"/>
      <c r="C411" s="2421"/>
      <c r="D411" s="709" t="s">
        <v>301</v>
      </c>
      <c r="E411" s="529">
        <f>E412+E413+E414</f>
        <v>54378406.600000001</v>
      </c>
      <c r="F411" s="819">
        <f>F412+F413+F414</f>
        <v>54378406.600000001</v>
      </c>
      <c r="G411" s="2385"/>
      <c r="H411" s="2463"/>
      <c r="I411" s="2777"/>
      <c r="J411" s="2777"/>
      <c r="K411" s="2777"/>
      <c r="L411" s="2526"/>
      <c r="M411" s="437"/>
    </row>
    <row r="412" spans="1:13" ht="24" customHeight="1">
      <c r="A412" s="2477"/>
      <c r="B412" s="2539"/>
      <c r="C412" s="2421"/>
      <c r="D412" s="707" t="s">
        <v>303</v>
      </c>
      <c r="E412" s="818">
        <v>54378406.600000001</v>
      </c>
      <c r="F412" s="1967">
        <v>54378406.600000001</v>
      </c>
      <c r="G412" s="2385"/>
      <c r="H412" s="2463"/>
      <c r="I412" s="2777"/>
      <c r="J412" s="2777"/>
      <c r="K412" s="2777"/>
      <c r="L412" s="2527"/>
      <c r="M412" s="437"/>
    </row>
    <row r="413" spans="1:13">
      <c r="A413" s="2477"/>
      <c r="B413" s="2539"/>
      <c r="C413" s="2421"/>
      <c r="D413" s="718" t="s">
        <v>304</v>
      </c>
      <c r="E413" s="529">
        <v>0</v>
      </c>
      <c r="F413" s="529">
        <v>0</v>
      </c>
      <c r="G413" s="2385"/>
      <c r="H413" s="2384" t="s">
        <v>1965</v>
      </c>
      <c r="I413" s="2390" t="s">
        <v>306</v>
      </c>
      <c r="J413" s="2390">
        <v>100</v>
      </c>
      <c r="K413" s="2390">
        <v>100</v>
      </c>
      <c r="L413" s="2505"/>
      <c r="M413" s="437"/>
    </row>
    <row r="414" spans="1:13" ht="19.5">
      <c r="A414" s="2477"/>
      <c r="B414" s="2539"/>
      <c r="C414" s="2421"/>
      <c r="D414" s="709" t="s">
        <v>305</v>
      </c>
      <c r="E414" s="819">
        <v>0</v>
      </c>
      <c r="F414" s="818">
        <v>0</v>
      </c>
      <c r="G414" s="2385"/>
      <c r="H414" s="2385"/>
      <c r="I414" s="2391"/>
      <c r="J414" s="2391"/>
      <c r="K414" s="2391"/>
      <c r="L414" s="2506"/>
      <c r="M414" s="437"/>
    </row>
    <row r="415" spans="1:13" ht="12" customHeight="1">
      <c r="A415" s="2544"/>
      <c r="B415" s="2539"/>
      <c r="C415" s="2421"/>
      <c r="D415" s="718" t="s">
        <v>302</v>
      </c>
      <c r="E415" s="803">
        <v>0</v>
      </c>
      <c r="F415" s="803">
        <v>0</v>
      </c>
      <c r="G415" s="2398"/>
      <c r="H415" s="2398"/>
      <c r="I415" s="2392"/>
      <c r="J415" s="2392"/>
      <c r="K415" s="2392"/>
      <c r="L415" s="2507"/>
      <c r="M415" s="437"/>
    </row>
    <row r="416" spans="1:13" ht="39" customHeight="1">
      <c r="A416" s="2395" t="s">
        <v>544</v>
      </c>
      <c r="B416" s="2420" t="s">
        <v>769</v>
      </c>
      <c r="C416" s="2420" t="s">
        <v>930</v>
      </c>
      <c r="D416" s="709" t="s">
        <v>296</v>
      </c>
      <c r="E416" s="529">
        <f>E417+E421</f>
        <v>57719544.880000003</v>
      </c>
      <c r="F416" s="529">
        <f>F417+F421</f>
        <v>57719544.880000003</v>
      </c>
      <c r="G416" s="2384"/>
      <c r="H416" s="686" t="s">
        <v>1126</v>
      </c>
      <c r="I416" s="688" t="s">
        <v>761</v>
      </c>
      <c r="J416" s="1308">
        <v>4110</v>
      </c>
      <c r="K416" s="1308">
        <v>4278</v>
      </c>
      <c r="L416" s="1759" t="s">
        <v>3220</v>
      </c>
      <c r="M416" s="437"/>
    </row>
    <row r="417" spans="1:13" ht="48.75" customHeight="1">
      <c r="A417" s="2477"/>
      <c r="B417" s="2539"/>
      <c r="C417" s="2421"/>
      <c r="D417" s="709" t="s">
        <v>301</v>
      </c>
      <c r="E417" s="529">
        <f>E418+E419+E420</f>
        <v>57719544.880000003</v>
      </c>
      <c r="F417" s="529">
        <f>F418+F419+F420</f>
        <v>57719544.880000003</v>
      </c>
      <c r="G417" s="2385"/>
      <c r="H417" s="830" t="s">
        <v>1127</v>
      </c>
      <c r="I417" s="688" t="s">
        <v>761</v>
      </c>
      <c r="J417" s="1309">
        <v>2882</v>
      </c>
      <c r="K417" s="1309">
        <v>3042</v>
      </c>
      <c r="L417" s="1759" t="s">
        <v>3219</v>
      </c>
      <c r="M417" s="437"/>
    </row>
    <row r="418" spans="1:13" ht="21.75" customHeight="1">
      <c r="A418" s="2477"/>
      <c r="B418" s="2539"/>
      <c r="C418" s="2421"/>
      <c r="D418" s="707" t="s">
        <v>303</v>
      </c>
      <c r="E418" s="818">
        <v>57719544.880000003</v>
      </c>
      <c r="F418" s="1967">
        <v>57719544.880000003</v>
      </c>
      <c r="G418" s="2385"/>
      <c r="H418" s="830" t="s">
        <v>1128</v>
      </c>
      <c r="I418" s="688" t="s">
        <v>761</v>
      </c>
      <c r="J418" s="1323">
        <v>568</v>
      </c>
      <c r="K418" s="1311">
        <v>576</v>
      </c>
      <c r="L418" s="1003"/>
      <c r="M418" s="437"/>
    </row>
    <row r="419" spans="1:13" ht="22.5" customHeight="1">
      <c r="A419" s="2477"/>
      <c r="B419" s="2539"/>
      <c r="C419" s="2421"/>
      <c r="D419" s="718" t="s">
        <v>304</v>
      </c>
      <c r="E419" s="529">
        <v>0</v>
      </c>
      <c r="F419" s="529">
        <v>0</v>
      </c>
      <c r="G419" s="2385"/>
      <c r="H419" s="726" t="s">
        <v>1129</v>
      </c>
      <c r="I419" s="688" t="s">
        <v>761</v>
      </c>
      <c r="J419" s="1311">
        <v>660</v>
      </c>
      <c r="K419" s="1323">
        <v>660</v>
      </c>
      <c r="L419" s="1001"/>
      <c r="M419" s="437"/>
    </row>
    <row r="420" spans="1:13" ht="28.5" customHeight="1">
      <c r="A420" s="2477"/>
      <c r="B420" s="2539"/>
      <c r="C420" s="2421"/>
      <c r="D420" s="709" t="s">
        <v>305</v>
      </c>
      <c r="E420" s="819">
        <v>0</v>
      </c>
      <c r="F420" s="818">
        <v>0</v>
      </c>
      <c r="G420" s="2385"/>
      <c r="H420" s="830" t="s">
        <v>762</v>
      </c>
      <c r="I420" s="688" t="s">
        <v>306</v>
      </c>
      <c r="J420" s="1323">
        <v>100</v>
      </c>
      <c r="K420" s="1323">
        <v>100</v>
      </c>
      <c r="L420" s="1004"/>
      <c r="M420" s="437"/>
    </row>
    <row r="421" spans="1:13" ht="18.75" customHeight="1">
      <c r="A421" s="2477"/>
      <c r="B421" s="2539"/>
      <c r="C421" s="2421"/>
      <c r="D421" s="718" t="s">
        <v>302</v>
      </c>
      <c r="E421" s="803">
        <v>0</v>
      </c>
      <c r="F421" s="803">
        <v>0</v>
      </c>
      <c r="G421" s="2385"/>
      <c r="H421" s="753" t="s">
        <v>763</v>
      </c>
      <c r="I421" s="688" t="s">
        <v>306</v>
      </c>
      <c r="J421" s="1323">
        <v>54</v>
      </c>
      <c r="K421" s="1323">
        <v>54</v>
      </c>
      <c r="L421" s="938"/>
      <c r="M421" s="437"/>
    </row>
    <row r="422" spans="1:13" ht="15.75" customHeight="1">
      <c r="A422" s="2395" t="s">
        <v>545</v>
      </c>
      <c r="B422" s="2420" t="s">
        <v>1282</v>
      </c>
      <c r="C422" s="2420" t="s">
        <v>930</v>
      </c>
      <c r="D422" s="709" t="s">
        <v>296</v>
      </c>
      <c r="E422" s="529">
        <f>E423+E427</f>
        <v>41825676.200000003</v>
      </c>
      <c r="F422" s="529">
        <f>F423+F427</f>
        <v>41825676.200000003</v>
      </c>
      <c r="G422" s="2384"/>
      <c r="H422" s="2384" t="s">
        <v>1283</v>
      </c>
      <c r="I422" s="2390" t="s">
        <v>1476</v>
      </c>
      <c r="J422" s="2390">
        <v>3.1</v>
      </c>
      <c r="K422" s="2390">
        <v>0.81</v>
      </c>
      <c r="L422" s="2505"/>
      <c r="M422" s="437"/>
    </row>
    <row r="423" spans="1:13" ht="23.25" customHeight="1">
      <c r="A423" s="2477"/>
      <c r="B423" s="2539"/>
      <c r="C423" s="2421"/>
      <c r="D423" s="709" t="s">
        <v>301</v>
      </c>
      <c r="E423" s="529">
        <f>E424+E425+E426</f>
        <v>41825676.200000003</v>
      </c>
      <c r="F423" s="819">
        <f>F424+F425+F426</f>
        <v>41825676.200000003</v>
      </c>
      <c r="G423" s="2385"/>
      <c r="H423" s="2385"/>
      <c r="I423" s="2391"/>
      <c r="J423" s="2391"/>
      <c r="K423" s="2391"/>
      <c r="L423" s="2506"/>
      <c r="M423" s="437"/>
    </row>
    <row r="424" spans="1:13" ht="16.5" customHeight="1">
      <c r="A424" s="2477"/>
      <c r="B424" s="2539"/>
      <c r="C424" s="2421"/>
      <c r="D424" s="707" t="s">
        <v>303</v>
      </c>
      <c r="E424" s="818">
        <v>41825676.200000003</v>
      </c>
      <c r="F424" s="1458">
        <v>41825676.200000003</v>
      </c>
      <c r="G424" s="2385"/>
      <c r="H424" s="2385"/>
      <c r="I424" s="2391"/>
      <c r="J424" s="2391"/>
      <c r="K424" s="2391"/>
      <c r="L424" s="2506"/>
      <c r="M424" s="437"/>
    </row>
    <row r="425" spans="1:13" ht="14.25" customHeight="1">
      <c r="A425" s="2477"/>
      <c r="B425" s="2539"/>
      <c r="C425" s="2421"/>
      <c r="D425" s="718" t="s">
        <v>304</v>
      </c>
      <c r="E425" s="529">
        <v>0</v>
      </c>
      <c r="F425" s="529">
        <v>0</v>
      </c>
      <c r="G425" s="2385"/>
      <c r="H425" s="2385"/>
      <c r="I425" s="2391"/>
      <c r="J425" s="2391"/>
      <c r="K425" s="2391"/>
      <c r="L425" s="2506"/>
      <c r="M425" s="437"/>
    </row>
    <row r="426" spans="1:13" ht="24.75" customHeight="1">
      <c r="A426" s="2477"/>
      <c r="B426" s="2539"/>
      <c r="C426" s="2421"/>
      <c r="D426" s="709" t="s">
        <v>305</v>
      </c>
      <c r="E426" s="819">
        <v>0</v>
      </c>
      <c r="F426" s="818">
        <v>0</v>
      </c>
      <c r="G426" s="2385"/>
      <c r="H426" s="2385"/>
      <c r="I426" s="2391"/>
      <c r="J426" s="2391"/>
      <c r="K426" s="2391"/>
      <c r="L426" s="2506"/>
      <c r="M426" s="437"/>
    </row>
    <row r="427" spans="1:13" ht="20.25" customHeight="1">
      <c r="A427" s="2544"/>
      <c r="B427" s="2539"/>
      <c r="C427" s="2421"/>
      <c r="D427" s="718" t="s">
        <v>302</v>
      </c>
      <c r="E427" s="803">
        <v>0</v>
      </c>
      <c r="F427" s="803">
        <v>0</v>
      </c>
      <c r="G427" s="2398"/>
      <c r="H427" s="2398"/>
      <c r="I427" s="2392"/>
      <c r="J427" s="2392"/>
      <c r="K427" s="2392"/>
      <c r="L427" s="2507"/>
      <c r="M427" s="437"/>
    </row>
    <row r="428" spans="1:13" ht="57" customHeight="1">
      <c r="A428" s="2395" t="s">
        <v>770</v>
      </c>
      <c r="B428" s="2420" t="s">
        <v>1421</v>
      </c>
      <c r="C428" s="2420" t="s">
        <v>930</v>
      </c>
      <c r="D428" s="709" t="s">
        <v>296</v>
      </c>
      <c r="E428" s="529">
        <f>E429+E433</f>
        <v>84134290</v>
      </c>
      <c r="F428" s="529">
        <f>F429+F433</f>
        <v>84104489.870000005</v>
      </c>
      <c r="G428" s="2384"/>
      <c r="H428" s="686" t="s">
        <v>1690</v>
      </c>
      <c r="I428" s="688" t="s">
        <v>741</v>
      </c>
      <c r="J428" s="1308">
        <v>250</v>
      </c>
      <c r="K428" s="1308">
        <v>249</v>
      </c>
      <c r="L428" s="1001"/>
      <c r="M428" s="437"/>
    </row>
    <row r="429" spans="1:13" ht="57.75" customHeight="1">
      <c r="A429" s="2477"/>
      <c r="B429" s="2539"/>
      <c r="C429" s="2421"/>
      <c r="D429" s="709" t="s">
        <v>301</v>
      </c>
      <c r="E429" s="529">
        <f>E430+E431+E432</f>
        <v>84134290</v>
      </c>
      <c r="F429" s="529">
        <f>F430+F431+F432</f>
        <v>84104489.870000005</v>
      </c>
      <c r="G429" s="2385"/>
      <c r="H429" s="830" t="s">
        <v>1422</v>
      </c>
      <c r="I429" s="688" t="s">
        <v>741</v>
      </c>
      <c r="J429" s="1309">
        <v>36</v>
      </c>
      <c r="K429" s="1309">
        <v>26</v>
      </c>
      <c r="L429" s="1759" t="s">
        <v>3221</v>
      </c>
      <c r="M429" s="437"/>
    </row>
    <row r="430" spans="1:13" ht="49.5" customHeight="1">
      <c r="A430" s="2477"/>
      <c r="B430" s="2539"/>
      <c r="C430" s="2421"/>
      <c r="D430" s="707" t="s">
        <v>303</v>
      </c>
      <c r="E430" s="818">
        <v>66474890</v>
      </c>
      <c r="F430" s="529">
        <v>66451344.780000001</v>
      </c>
      <c r="G430" s="2385"/>
      <c r="H430" s="830" t="s">
        <v>1423</v>
      </c>
      <c r="I430" s="688" t="s">
        <v>741</v>
      </c>
      <c r="J430" s="1323">
        <v>107</v>
      </c>
      <c r="K430" s="1311">
        <v>117</v>
      </c>
      <c r="L430" s="2188" t="s">
        <v>3222</v>
      </c>
      <c r="M430" s="437"/>
    </row>
    <row r="431" spans="1:13" ht="22.5" customHeight="1">
      <c r="A431" s="2477"/>
      <c r="B431" s="2539"/>
      <c r="C431" s="2421"/>
      <c r="D431" s="718" t="s">
        <v>304</v>
      </c>
      <c r="E431" s="529">
        <v>17659400</v>
      </c>
      <c r="F431" s="529">
        <v>17653145.09</v>
      </c>
      <c r="G431" s="2385"/>
      <c r="H431" s="875" t="s">
        <v>1427</v>
      </c>
      <c r="I431" s="688" t="s">
        <v>741</v>
      </c>
      <c r="J431" s="1311">
        <v>38</v>
      </c>
      <c r="K431" s="1323">
        <v>37</v>
      </c>
      <c r="L431" s="1001"/>
      <c r="M431" s="437"/>
    </row>
    <row r="432" spans="1:13" ht="21.75" customHeight="1">
      <c r="A432" s="2477"/>
      <c r="B432" s="2539"/>
      <c r="C432" s="2421"/>
      <c r="D432" s="709" t="s">
        <v>305</v>
      </c>
      <c r="E432" s="819">
        <v>0</v>
      </c>
      <c r="F432" s="818">
        <v>0</v>
      </c>
      <c r="G432" s="2385"/>
      <c r="H432" s="727" t="s">
        <v>1424</v>
      </c>
      <c r="I432" s="688" t="s">
        <v>741</v>
      </c>
      <c r="J432" s="1323">
        <v>18</v>
      </c>
      <c r="K432" s="1323">
        <v>18</v>
      </c>
      <c r="L432" s="1004"/>
      <c r="M432" s="437"/>
    </row>
    <row r="433" spans="1:13" ht="21" customHeight="1">
      <c r="A433" s="2477"/>
      <c r="B433" s="2539"/>
      <c r="C433" s="2421"/>
      <c r="D433" s="707" t="s">
        <v>302</v>
      </c>
      <c r="E433" s="803">
        <v>0</v>
      </c>
      <c r="F433" s="803">
        <v>0</v>
      </c>
      <c r="G433" s="2385"/>
      <c r="H433" s="830" t="s">
        <v>1425</v>
      </c>
      <c r="I433" s="688" t="s">
        <v>741</v>
      </c>
      <c r="J433" s="1323">
        <v>7</v>
      </c>
      <c r="K433" s="1323">
        <v>7</v>
      </c>
      <c r="L433" s="1254"/>
      <c r="M433" s="437"/>
    </row>
    <row r="434" spans="1:13" s="233" customFormat="1" ht="21" customHeight="1">
      <c r="A434" s="761"/>
      <c r="B434" s="774"/>
      <c r="C434" s="733"/>
      <c r="D434" s="708"/>
      <c r="E434" s="808"/>
      <c r="F434" s="808"/>
      <c r="G434" s="687"/>
      <c r="H434" s="753" t="s">
        <v>1998</v>
      </c>
      <c r="I434" s="688" t="s">
        <v>741</v>
      </c>
      <c r="J434" s="1310" t="s">
        <v>137</v>
      </c>
      <c r="K434" s="1310">
        <v>0</v>
      </c>
      <c r="L434" s="1254"/>
      <c r="M434" s="437"/>
    </row>
    <row r="435" spans="1:13" ht="17.25" customHeight="1">
      <c r="A435" s="761"/>
      <c r="B435" s="774"/>
      <c r="C435" s="733"/>
      <c r="D435" s="709"/>
      <c r="E435" s="804"/>
      <c r="F435" s="804"/>
      <c r="G435" s="687"/>
      <c r="H435" s="753" t="s">
        <v>1426</v>
      </c>
      <c r="I435" s="692" t="s">
        <v>741</v>
      </c>
      <c r="J435" s="231">
        <v>44</v>
      </c>
      <c r="K435" s="1310">
        <v>44</v>
      </c>
      <c r="L435" s="939"/>
      <c r="M435" s="437"/>
    </row>
    <row r="436" spans="1:13" s="233" customFormat="1" ht="56.25" customHeight="1">
      <c r="A436" s="2395" t="s">
        <v>160</v>
      </c>
      <c r="B436" s="2420" t="s">
        <v>2380</v>
      </c>
      <c r="C436" s="2420" t="s">
        <v>930</v>
      </c>
      <c r="D436" s="709" t="s">
        <v>296</v>
      </c>
      <c r="E436" s="529">
        <f>E437+E441</f>
        <v>341154314.61000001</v>
      </c>
      <c r="F436" s="529">
        <f>F437+F441</f>
        <v>341154314.61000001</v>
      </c>
      <c r="G436" s="2384"/>
      <c r="H436" s="991" t="s">
        <v>2381</v>
      </c>
      <c r="I436" s="1002" t="s">
        <v>741</v>
      </c>
      <c r="J436" s="1451">
        <v>2144</v>
      </c>
      <c r="K436" s="1451">
        <v>2140</v>
      </c>
      <c r="L436" s="1001"/>
      <c r="M436" s="437"/>
    </row>
    <row r="437" spans="1:13" s="233" customFormat="1" ht="17.25" customHeight="1">
      <c r="A437" s="2477"/>
      <c r="B437" s="2539"/>
      <c r="C437" s="2421"/>
      <c r="D437" s="709" t="s">
        <v>301</v>
      </c>
      <c r="E437" s="529">
        <f>E438+E439+E440</f>
        <v>341154314.61000001</v>
      </c>
      <c r="F437" s="819">
        <f>F438+F439+F440</f>
        <v>341154314.61000001</v>
      </c>
      <c r="G437" s="2385"/>
      <c r="H437" s="2000" t="s">
        <v>2382</v>
      </c>
      <c r="I437" s="1002" t="s">
        <v>741</v>
      </c>
      <c r="J437" s="1451">
        <v>553</v>
      </c>
      <c r="K437" s="1451">
        <v>488</v>
      </c>
      <c r="L437" s="1001"/>
      <c r="M437" s="437"/>
    </row>
    <row r="438" spans="1:13" s="233" customFormat="1" ht="22.5" customHeight="1">
      <c r="A438" s="2477"/>
      <c r="B438" s="2539"/>
      <c r="C438" s="2421"/>
      <c r="D438" s="707" t="s">
        <v>303</v>
      </c>
      <c r="E438" s="818">
        <v>341154314.61000001</v>
      </c>
      <c r="F438" s="1967">
        <v>341154314.61000001</v>
      </c>
      <c r="G438" s="2385"/>
      <c r="H438" s="2000" t="s">
        <v>2383</v>
      </c>
      <c r="I438" s="1002" t="s">
        <v>741</v>
      </c>
      <c r="J438" s="1451">
        <v>290</v>
      </c>
      <c r="K438" s="1451">
        <v>201</v>
      </c>
      <c r="L438" s="1003"/>
      <c r="M438" s="437"/>
    </row>
    <row r="439" spans="1:13" s="233" customFormat="1" ht="17.25" customHeight="1">
      <c r="A439" s="2477"/>
      <c r="B439" s="2539"/>
      <c r="C439" s="2421"/>
      <c r="D439" s="718" t="s">
        <v>304</v>
      </c>
      <c r="E439" s="529">
        <v>0</v>
      </c>
      <c r="F439" s="529">
        <v>0</v>
      </c>
      <c r="G439" s="2385"/>
      <c r="H439" s="2000" t="s">
        <v>2384</v>
      </c>
      <c r="I439" s="1002" t="s">
        <v>741</v>
      </c>
      <c r="J439" s="1309">
        <v>580</v>
      </c>
      <c r="K439" s="1309">
        <v>580</v>
      </c>
      <c r="L439" s="1001"/>
      <c r="M439" s="437"/>
    </row>
    <row r="440" spans="1:13" s="233" customFormat="1" ht="78.75" customHeight="1">
      <c r="A440" s="2477"/>
      <c r="B440" s="2539"/>
      <c r="C440" s="2421"/>
      <c r="D440" s="709" t="s">
        <v>305</v>
      </c>
      <c r="E440" s="819">
        <v>0</v>
      </c>
      <c r="F440" s="818">
        <v>0</v>
      </c>
      <c r="G440" s="2385"/>
      <c r="H440" s="2000" t="s">
        <v>2385</v>
      </c>
      <c r="I440" s="1002" t="s">
        <v>741</v>
      </c>
      <c r="J440" s="1309">
        <v>492</v>
      </c>
      <c r="K440" s="1309">
        <v>642</v>
      </c>
      <c r="L440" s="2189" t="s">
        <v>3223</v>
      </c>
      <c r="M440" s="437"/>
    </row>
    <row r="441" spans="1:13" s="233" customFormat="1" ht="17.25" customHeight="1">
      <c r="A441" s="2544"/>
      <c r="B441" s="2539"/>
      <c r="C441" s="2421"/>
      <c r="D441" s="718" t="s">
        <v>302</v>
      </c>
      <c r="E441" s="803">
        <v>0</v>
      </c>
      <c r="F441" s="803">
        <v>0</v>
      </c>
      <c r="G441" s="2398"/>
      <c r="H441" s="2000" t="s">
        <v>2386</v>
      </c>
      <c r="I441" s="1002" t="s">
        <v>741</v>
      </c>
      <c r="J441" s="1309">
        <v>229</v>
      </c>
      <c r="K441" s="1309">
        <v>229</v>
      </c>
      <c r="L441" s="938"/>
      <c r="M441" s="437"/>
    </row>
    <row r="442" spans="1:13" s="233" customFormat="1" ht="17.25" customHeight="1">
      <c r="A442" s="2395" t="s">
        <v>165</v>
      </c>
      <c r="B442" s="2420" t="s">
        <v>2387</v>
      </c>
      <c r="C442" s="2420" t="s">
        <v>930</v>
      </c>
      <c r="D442" s="709" t="s">
        <v>296</v>
      </c>
      <c r="E442" s="529">
        <f>E443+E447</f>
        <v>2800342.23</v>
      </c>
      <c r="F442" s="529">
        <f>F443+F447</f>
        <v>2800342.23</v>
      </c>
      <c r="G442" s="2384"/>
      <c r="H442" s="2384" t="s">
        <v>2388</v>
      </c>
      <c r="I442" s="2390" t="s">
        <v>741</v>
      </c>
      <c r="J442" s="2390">
        <v>224</v>
      </c>
      <c r="K442" s="2390">
        <v>208</v>
      </c>
      <c r="L442" s="2525" t="s">
        <v>3224</v>
      </c>
      <c r="M442" s="437"/>
    </row>
    <row r="443" spans="1:13" s="233" customFormat="1" ht="17.25" customHeight="1">
      <c r="A443" s="2477"/>
      <c r="B443" s="2539"/>
      <c r="C443" s="2421"/>
      <c r="D443" s="709" t="s">
        <v>301</v>
      </c>
      <c r="E443" s="529">
        <f>E444+E445+E446</f>
        <v>2800342.23</v>
      </c>
      <c r="F443" s="819">
        <f>F444+F445+F446</f>
        <v>2800342.23</v>
      </c>
      <c r="G443" s="2385"/>
      <c r="H443" s="2385"/>
      <c r="I443" s="2391"/>
      <c r="J443" s="2391"/>
      <c r="K443" s="2391"/>
      <c r="L443" s="2526"/>
      <c r="M443" s="437"/>
    </row>
    <row r="444" spans="1:13" s="233" customFormat="1" ht="17.25" customHeight="1">
      <c r="A444" s="2477"/>
      <c r="B444" s="2539"/>
      <c r="C444" s="2421"/>
      <c r="D444" s="707" t="s">
        <v>303</v>
      </c>
      <c r="E444" s="818">
        <v>2800342.23</v>
      </c>
      <c r="F444" s="1967">
        <v>2800342.23</v>
      </c>
      <c r="G444" s="2385"/>
      <c r="H444" s="2385"/>
      <c r="I444" s="2391"/>
      <c r="J444" s="2391"/>
      <c r="K444" s="2391"/>
      <c r="L444" s="2526"/>
      <c r="M444" s="437"/>
    </row>
    <row r="445" spans="1:13" s="233" customFormat="1" ht="17.25" customHeight="1">
      <c r="A445" s="2477"/>
      <c r="B445" s="2539"/>
      <c r="C445" s="2421"/>
      <c r="D445" s="718" t="s">
        <v>304</v>
      </c>
      <c r="E445" s="529">
        <v>0</v>
      </c>
      <c r="F445" s="529">
        <v>0</v>
      </c>
      <c r="G445" s="2385"/>
      <c r="H445" s="2385"/>
      <c r="I445" s="2391"/>
      <c r="J445" s="2391"/>
      <c r="K445" s="2391"/>
      <c r="L445" s="2526"/>
      <c r="M445" s="437"/>
    </row>
    <row r="446" spans="1:13" s="233" customFormat="1" ht="18.75" customHeight="1">
      <c r="A446" s="2477"/>
      <c r="B446" s="2539"/>
      <c r="C446" s="2421"/>
      <c r="D446" s="709" t="s">
        <v>305</v>
      </c>
      <c r="E446" s="819">
        <v>0</v>
      </c>
      <c r="F446" s="818">
        <v>0</v>
      </c>
      <c r="G446" s="2385"/>
      <c r="H446" s="2385"/>
      <c r="I446" s="2391"/>
      <c r="J446" s="2391"/>
      <c r="K446" s="2391"/>
      <c r="L446" s="2526"/>
      <c r="M446" s="437"/>
    </row>
    <row r="447" spans="1:13" s="233" customFormat="1" ht="9.75" customHeight="1">
      <c r="A447" s="2544"/>
      <c r="B447" s="2539"/>
      <c r="C447" s="2421"/>
      <c r="D447" s="718" t="s">
        <v>302</v>
      </c>
      <c r="E447" s="803">
        <v>0</v>
      </c>
      <c r="F447" s="803">
        <v>0</v>
      </c>
      <c r="G447" s="2398"/>
      <c r="H447" s="2398"/>
      <c r="I447" s="2392"/>
      <c r="J447" s="2392"/>
      <c r="K447" s="2392"/>
      <c r="L447" s="2527"/>
      <c r="M447" s="437"/>
    </row>
    <row r="448" spans="1:13" s="5" customFormat="1" ht="13.5" customHeight="1">
      <c r="A448" s="2366" t="s">
        <v>771</v>
      </c>
      <c r="B448" s="2368" t="s">
        <v>140</v>
      </c>
      <c r="C448" s="2368"/>
      <c r="D448" s="716" t="s">
        <v>296</v>
      </c>
      <c r="E448" s="685">
        <f>E449+E453</f>
        <v>43078448.5</v>
      </c>
      <c r="F448" s="685">
        <f>F449+F453</f>
        <v>43078448.5</v>
      </c>
      <c r="G448" s="2672"/>
      <c r="H448" s="711"/>
      <c r="I448" s="711"/>
      <c r="J448" s="1313"/>
      <c r="K448" s="1313"/>
      <c r="L448" s="2508"/>
      <c r="M448" s="437"/>
    </row>
    <row r="449" spans="1:13" s="5" customFormat="1" ht="18" customHeight="1">
      <c r="A449" s="2590"/>
      <c r="B449" s="2387"/>
      <c r="C449" s="2756"/>
      <c r="D449" s="722" t="s">
        <v>301</v>
      </c>
      <c r="E449" s="685">
        <f>E450+E451+E452</f>
        <v>43078448.5</v>
      </c>
      <c r="F449" s="685">
        <f>F450+F451+F452</f>
        <v>43078448.5</v>
      </c>
      <c r="G449" s="2673"/>
      <c r="H449" s="712"/>
      <c r="I449" s="712"/>
      <c r="J449" s="1314"/>
      <c r="K449" s="1314"/>
      <c r="L449" s="2509"/>
      <c r="M449" s="437"/>
    </row>
    <row r="450" spans="1:13" s="5" customFormat="1" ht="11.25" customHeight="1">
      <c r="A450" s="2590"/>
      <c r="B450" s="2387"/>
      <c r="C450" s="2756"/>
      <c r="D450" s="722" t="s">
        <v>303</v>
      </c>
      <c r="E450" s="685">
        <f t="shared" ref="E450:F453" si="12">E456</f>
        <v>43078448.5</v>
      </c>
      <c r="F450" s="685">
        <f t="shared" si="12"/>
        <v>43078448.5</v>
      </c>
      <c r="G450" s="2673"/>
      <c r="H450" s="712"/>
      <c r="I450" s="712"/>
      <c r="J450" s="1314"/>
      <c r="K450" s="1314"/>
      <c r="L450" s="2509"/>
      <c r="M450" s="437"/>
    </row>
    <row r="451" spans="1:13" s="5" customFormat="1" ht="13.5" customHeight="1">
      <c r="A451" s="2590"/>
      <c r="B451" s="2387"/>
      <c r="C451" s="2756"/>
      <c r="D451" s="716" t="s">
        <v>304</v>
      </c>
      <c r="E451" s="685">
        <f t="shared" si="12"/>
        <v>0</v>
      </c>
      <c r="F451" s="685">
        <f t="shared" si="12"/>
        <v>0</v>
      </c>
      <c r="G451" s="2673"/>
      <c r="H451" s="712"/>
      <c r="I451" s="712"/>
      <c r="J451" s="1314"/>
      <c r="K451" s="1314"/>
      <c r="L451" s="2509"/>
      <c r="M451" s="437"/>
    </row>
    <row r="452" spans="1:13" s="5" customFormat="1" ht="22.5" customHeight="1">
      <c r="A452" s="2590"/>
      <c r="B452" s="2387"/>
      <c r="C452" s="2756"/>
      <c r="D452" s="722" t="s">
        <v>305</v>
      </c>
      <c r="E452" s="685">
        <f t="shared" si="12"/>
        <v>0</v>
      </c>
      <c r="F452" s="685">
        <f t="shared" si="12"/>
        <v>0</v>
      </c>
      <c r="G452" s="2673"/>
      <c r="H452" s="712"/>
      <c r="I452" s="712"/>
      <c r="J452" s="1314"/>
      <c r="K452" s="1314"/>
      <c r="L452" s="2509"/>
      <c r="M452" s="437"/>
    </row>
    <row r="453" spans="1:13" s="5" customFormat="1" ht="12.75" customHeight="1">
      <c r="A453" s="2590"/>
      <c r="B453" s="2387"/>
      <c r="C453" s="2757"/>
      <c r="D453" s="716" t="s">
        <v>302</v>
      </c>
      <c r="E453" s="685">
        <f t="shared" si="12"/>
        <v>0</v>
      </c>
      <c r="F453" s="685">
        <f t="shared" si="12"/>
        <v>0</v>
      </c>
      <c r="G453" s="2673"/>
      <c r="H453" s="723"/>
      <c r="I453" s="723"/>
      <c r="J453" s="1317"/>
      <c r="K453" s="1317"/>
      <c r="L453" s="2510"/>
      <c r="M453" s="437"/>
    </row>
    <row r="454" spans="1:13" ht="16.5" customHeight="1">
      <c r="A454" s="2395" t="s">
        <v>772</v>
      </c>
      <c r="B454" s="2420" t="s">
        <v>143</v>
      </c>
      <c r="C454" s="2420" t="s">
        <v>930</v>
      </c>
      <c r="D454" s="709" t="s">
        <v>296</v>
      </c>
      <c r="E454" s="529">
        <f>E455+E459</f>
        <v>43078448.5</v>
      </c>
      <c r="F454" s="529">
        <f>F455+F459</f>
        <v>43078448.5</v>
      </c>
      <c r="G454" s="2384"/>
      <c r="H454" s="686" t="s">
        <v>144</v>
      </c>
      <c r="I454" s="688" t="s">
        <v>761</v>
      </c>
      <c r="J454" s="1308">
        <v>36110</v>
      </c>
      <c r="K454" s="1308">
        <v>38571</v>
      </c>
      <c r="L454" s="2525" t="s">
        <v>3225</v>
      </c>
      <c r="M454" s="437"/>
    </row>
    <row r="455" spans="1:13" ht="20.25" customHeight="1">
      <c r="A455" s="2477"/>
      <c r="B455" s="2539"/>
      <c r="C455" s="2421"/>
      <c r="D455" s="709" t="s">
        <v>301</v>
      </c>
      <c r="E455" s="529">
        <f>E456+E457+E458</f>
        <v>43078448.5</v>
      </c>
      <c r="F455" s="529">
        <f>F456+F457+F458</f>
        <v>43078448.5</v>
      </c>
      <c r="G455" s="2385"/>
      <c r="H455" s="715" t="s">
        <v>1130</v>
      </c>
      <c r="I455" s="688" t="s">
        <v>761</v>
      </c>
      <c r="J455" s="1323">
        <v>3350</v>
      </c>
      <c r="K455" s="1323">
        <v>3767</v>
      </c>
      <c r="L455" s="2526"/>
      <c r="M455" s="437"/>
    </row>
    <row r="456" spans="1:13" ht="19.5" customHeight="1">
      <c r="A456" s="2477"/>
      <c r="B456" s="2539"/>
      <c r="C456" s="2421"/>
      <c r="D456" s="707" t="s">
        <v>303</v>
      </c>
      <c r="E456" s="818">
        <v>43078448.5</v>
      </c>
      <c r="F456" s="1967">
        <v>43078448.5</v>
      </c>
      <c r="G456" s="2385"/>
      <c r="H456" s="727" t="s">
        <v>1131</v>
      </c>
      <c r="I456" s="688" t="s">
        <v>761</v>
      </c>
      <c r="J456" s="1312">
        <v>32760</v>
      </c>
      <c r="K456" s="1312">
        <v>34804</v>
      </c>
      <c r="L456" s="2526"/>
      <c r="M456" s="437"/>
    </row>
    <row r="457" spans="1:13" ht="23.25" customHeight="1">
      <c r="A457" s="2477"/>
      <c r="B457" s="2539"/>
      <c r="C457" s="2421"/>
      <c r="D457" s="718" t="s">
        <v>304</v>
      </c>
      <c r="E457" s="529">
        <v>0</v>
      </c>
      <c r="F457" s="529">
        <v>0</v>
      </c>
      <c r="G457" s="2385"/>
      <c r="H457" s="726" t="s">
        <v>1132</v>
      </c>
      <c r="I457" s="692" t="s">
        <v>761</v>
      </c>
      <c r="J457" s="52">
        <v>13650</v>
      </c>
      <c r="K457" s="52">
        <v>16072</v>
      </c>
      <c r="L457" s="2527"/>
      <c r="M457" s="437"/>
    </row>
    <row r="458" spans="1:13" ht="32.25" customHeight="1">
      <c r="A458" s="2477"/>
      <c r="B458" s="2539"/>
      <c r="C458" s="2421"/>
      <c r="D458" s="709" t="s">
        <v>305</v>
      </c>
      <c r="E458" s="819">
        <v>0</v>
      </c>
      <c r="F458" s="818">
        <v>0</v>
      </c>
      <c r="G458" s="2385"/>
      <c r="H458" s="830" t="s">
        <v>762</v>
      </c>
      <c r="I458" s="701" t="s">
        <v>306</v>
      </c>
      <c r="J458" s="1337">
        <v>100</v>
      </c>
      <c r="K458" s="52">
        <v>100</v>
      </c>
      <c r="L458" s="1004"/>
      <c r="M458" s="437"/>
    </row>
    <row r="459" spans="1:13" ht="19.5">
      <c r="A459" s="2544"/>
      <c r="B459" s="2540"/>
      <c r="C459" s="2422"/>
      <c r="D459" s="718" t="s">
        <v>302</v>
      </c>
      <c r="E459" s="854">
        <v>0</v>
      </c>
      <c r="F459" s="854">
        <v>0</v>
      </c>
      <c r="G459" s="2398"/>
      <c r="H459" s="726" t="s">
        <v>763</v>
      </c>
      <c r="I459" s="689" t="s">
        <v>306</v>
      </c>
      <c r="J459" s="52">
        <v>54</v>
      </c>
      <c r="K459" s="52">
        <v>54</v>
      </c>
      <c r="L459" s="950"/>
      <c r="M459" s="437"/>
    </row>
    <row r="460" spans="1:13" s="5" customFormat="1" ht="13.5" customHeight="1">
      <c r="A460" s="2366" t="s">
        <v>139</v>
      </c>
      <c r="B460" s="2368" t="s">
        <v>1821</v>
      </c>
      <c r="C460" s="2368"/>
      <c r="D460" s="716" t="s">
        <v>296</v>
      </c>
      <c r="E460" s="685">
        <f>E461+E465</f>
        <v>21761720.43</v>
      </c>
      <c r="F460" s="685">
        <f>F461+F465</f>
        <v>21761720.43</v>
      </c>
      <c r="G460" s="2672"/>
      <c r="H460" s="711"/>
      <c r="I460" s="711"/>
      <c r="J460" s="1313"/>
      <c r="K460" s="1313"/>
      <c r="L460" s="2508"/>
      <c r="M460" s="437"/>
    </row>
    <row r="461" spans="1:13" s="5" customFormat="1" ht="18" customHeight="1">
      <c r="A461" s="2590"/>
      <c r="B461" s="2387"/>
      <c r="C461" s="2756"/>
      <c r="D461" s="722" t="s">
        <v>301</v>
      </c>
      <c r="E461" s="685">
        <f>E462+E463+E464</f>
        <v>21761720.43</v>
      </c>
      <c r="F461" s="685">
        <f>F462+F463+F464</f>
        <v>21761720.43</v>
      </c>
      <c r="G461" s="2673"/>
      <c r="H461" s="712"/>
      <c r="I461" s="712"/>
      <c r="J461" s="1314"/>
      <c r="K461" s="1314"/>
      <c r="L461" s="2509"/>
      <c r="M461" s="437"/>
    </row>
    <row r="462" spans="1:13" s="5" customFormat="1" ht="11.25" customHeight="1">
      <c r="A462" s="2590"/>
      <c r="B462" s="2387"/>
      <c r="C462" s="2756"/>
      <c r="D462" s="722" t="s">
        <v>303</v>
      </c>
      <c r="E462" s="685">
        <f>E468+E474+E480</f>
        <v>1523320.43</v>
      </c>
      <c r="F462" s="685">
        <f>F468+F474+F480</f>
        <v>1523320.43</v>
      </c>
      <c r="G462" s="2673"/>
      <c r="H462" s="712"/>
      <c r="I462" s="712"/>
      <c r="J462" s="1314"/>
      <c r="K462" s="1314"/>
      <c r="L462" s="2509"/>
      <c r="M462" s="437"/>
    </row>
    <row r="463" spans="1:13" s="5" customFormat="1" ht="13.5" customHeight="1">
      <c r="A463" s="2590"/>
      <c r="B463" s="2387"/>
      <c r="C463" s="2756"/>
      <c r="D463" s="716" t="s">
        <v>304</v>
      </c>
      <c r="E463" s="685">
        <f>E469+E475+E481</f>
        <v>20238400</v>
      </c>
      <c r="F463" s="685">
        <f>F469+F475+F481</f>
        <v>20238400</v>
      </c>
      <c r="G463" s="2673"/>
      <c r="H463" s="712"/>
      <c r="I463" s="712"/>
      <c r="J463" s="1314"/>
      <c r="K463" s="1314"/>
      <c r="L463" s="2509"/>
      <c r="M463" s="437"/>
    </row>
    <row r="464" spans="1:13" s="5" customFormat="1" ht="22.5" customHeight="1">
      <c r="A464" s="2590"/>
      <c r="B464" s="2387"/>
      <c r="C464" s="2756"/>
      <c r="D464" s="722" t="s">
        <v>305</v>
      </c>
      <c r="E464" s="685">
        <f>E470+E476+E488</f>
        <v>0</v>
      </c>
      <c r="F464" s="685">
        <f>F470+F476+F488</f>
        <v>0</v>
      </c>
      <c r="G464" s="2673"/>
      <c r="H464" s="712"/>
      <c r="I464" s="712"/>
      <c r="J464" s="1314"/>
      <c r="K464" s="1314"/>
      <c r="L464" s="2509"/>
      <c r="M464" s="437"/>
    </row>
    <row r="465" spans="1:13" s="5" customFormat="1" ht="12.75" customHeight="1">
      <c r="A465" s="2590"/>
      <c r="B465" s="2387"/>
      <c r="C465" s="2757"/>
      <c r="D465" s="716" t="s">
        <v>302</v>
      </c>
      <c r="E465" s="685">
        <f>E471+E477+E489</f>
        <v>0</v>
      </c>
      <c r="F465" s="685">
        <f>F471+F477+F489</f>
        <v>0</v>
      </c>
      <c r="G465" s="2673"/>
      <c r="H465" s="723"/>
      <c r="I465" s="723"/>
      <c r="J465" s="1317"/>
      <c r="K465" s="1317"/>
      <c r="L465" s="2510"/>
      <c r="M465" s="437"/>
    </row>
    <row r="466" spans="1:13" ht="108.75" customHeight="1">
      <c r="A466" s="2395" t="s">
        <v>141</v>
      </c>
      <c r="B466" s="2420" t="s">
        <v>1820</v>
      </c>
      <c r="C466" s="2420" t="s">
        <v>930</v>
      </c>
      <c r="D466" s="718" t="s">
        <v>296</v>
      </c>
      <c r="E466" s="529">
        <f>E467+E471</f>
        <v>14933548.390000001</v>
      </c>
      <c r="F466" s="529">
        <f>F467+F471</f>
        <v>14933548.390000001</v>
      </c>
      <c r="G466" s="2384"/>
      <c r="H466" s="2384" t="s">
        <v>1229</v>
      </c>
      <c r="I466" s="2390" t="s">
        <v>306</v>
      </c>
      <c r="J466" s="2390">
        <v>24</v>
      </c>
      <c r="K466" s="2390">
        <v>30.3</v>
      </c>
      <c r="L466" s="2525" t="s">
        <v>3226</v>
      </c>
      <c r="M466" s="437"/>
    </row>
    <row r="467" spans="1:13" ht="73.5" customHeight="1">
      <c r="A467" s="2477"/>
      <c r="B467" s="2539"/>
      <c r="C467" s="2421"/>
      <c r="D467" s="709" t="s">
        <v>301</v>
      </c>
      <c r="E467" s="529">
        <f>E468+E469+E470</f>
        <v>14933548.390000001</v>
      </c>
      <c r="F467" s="529">
        <f>F468+F469+F470</f>
        <v>14933548.390000001</v>
      </c>
      <c r="G467" s="2385"/>
      <c r="H467" s="2385"/>
      <c r="I467" s="2391"/>
      <c r="J467" s="2391"/>
      <c r="K467" s="2391"/>
      <c r="L467" s="2526"/>
      <c r="M467" s="437"/>
    </row>
    <row r="468" spans="1:13" ht="123.75" customHeight="1">
      <c r="A468" s="2477"/>
      <c r="B468" s="2539"/>
      <c r="C468" s="2421"/>
      <c r="D468" s="707" t="s">
        <v>303</v>
      </c>
      <c r="E468" s="818">
        <v>1045348.39</v>
      </c>
      <c r="F468" s="1967">
        <v>1045348.39</v>
      </c>
      <c r="G468" s="2385"/>
      <c r="H468" s="2398"/>
      <c r="I468" s="2392"/>
      <c r="J468" s="2392"/>
      <c r="K468" s="2392"/>
      <c r="L468" s="2527"/>
      <c r="M468" s="437"/>
    </row>
    <row r="469" spans="1:13" ht="13.5" customHeight="1">
      <c r="A469" s="2477"/>
      <c r="B469" s="2539"/>
      <c r="C469" s="2421"/>
      <c r="D469" s="718" t="s">
        <v>304</v>
      </c>
      <c r="E469" s="529">
        <v>13888200</v>
      </c>
      <c r="F469" s="1001">
        <v>13888200</v>
      </c>
      <c r="G469" s="2385"/>
      <c r="H469" s="2384" t="s">
        <v>1999</v>
      </c>
      <c r="I469" s="2390" t="s">
        <v>306</v>
      </c>
      <c r="J469" s="2390">
        <v>95</v>
      </c>
      <c r="K469" s="2390">
        <v>94.4</v>
      </c>
      <c r="L469" s="2505"/>
      <c r="M469" s="437"/>
    </row>
    <row r="470" spans="1:13" ht="29.25" customHeight="1">
      <c r="A470" s="2477"/>
      <c r="B470" s="2539"/>
      <c r="C470" s="2421"/>
      <c r="D470" s="709" t="s">
        <v>305</v>
      </c>
      <c r="E470" s="819">
        <v>0</v>
      </c>
      <c r="F470" s="818">
        <v>0</v>
      </c>
      <c r="G470" s="2385"/>
      <c r="H470" s="2385"/>
      <c r="I470" s="2391"/>
      <c r="J470" s="2391"/>
      <c r="K470" s="2391"/>
      <c r="L470" s="2506"/>
      <c r="M470" s="437"/>
    </row>
    <row r="471" spans="1:13" ht="22.5" customHeight="1">
      <c r="A471" s="2544"/>
      <c r="B471" s="2539"/>
      <c r="C471" s="2421"/>
      <c r="D471" s="718" t="s">
        <v>302</v>
      </c>
      <c r="E471" s="803">
        <v>0</v>
      </c>
      <c r="F471" s="803">
        <v>0</v>
      </c>
      <c r="G471" s="2398"/>
      <c r="H471" s="2398"/>
      <c r="I471" s="2392"/>
      <c r="J471" s="2392"/>
      <c r="K471" s="2392"/>
      <c r="L471" s="2507"/>
      <c r="M471" s="437"/>
    </row>
    <row r="472" spans="1:13" ht="15" customHeight="1">
      <c r="A472" s="2395" t="s">
        <v>142</v>
      </c>
      <c r="B472" s="2420" t="s">
        <v>1822</v>
      </c>
      <c r="C472" s="2420" t="s">
        <v>930</v>
      </c>
      <c r="D472" s="718" t="s">
        <v>296</v>
      </c>
      <c r="E472" s="529">
        <f>E473+E477</f>
        <v>2770967.74</v>
      </c>
      <c r="F472" s="529">
        <f>F473+F477</f>
        <v>2770967.74</v>
      </c>
      <c r="G472" s="2384"/>
      <c r="H472" s="2384" t="s">
        <v>1230</v>
      </c>
      <c r="I472" s="2390" t="s">
        <v>306</v>
      </c>
      <c r="J472" s="2390">
        <v>93</v>
      </c>
      <c r="K472" s="2390">
        <v>95</v>
      </c>
      <c r="L472" s="2505"/>
      <c r="M472" s="437"/>
    </row>
    <row r="473" spans="1:13" ht="25.5" customHeight="1">
      <c r="A473" s="2477"/>
      <c r="B473" s="2539"/>
      <c r="C473" s="2421"/>
      <c r="D473" s="709" t="s">
        <v>301</v>
      </c>
      <c r="E473" s="529">
        <f>E474+E475+E476</f>
        <v>2770967.74</v>
      </c>
      <c r="F473" s="529">
        <f>F474+F475+F476</f>
        <v>2770967.74</v>
      </c>
      <c r="G473" s="2385"/>
      <c r="H473" s="2385"/>
      <c r="I473" s="2391"/>
      <c r="J473" s="2391"/>
      <c r="K473" s="2391"/>
      <c r="L473" s="2506"/>
      <c r="M473" s="437"/>
    </row>
    <row r="474" spans="1:13" ht="14.25" customHeight="1">
      <c r="A474" s="2477"/>
      <c r="B474" s="2539"/>
      <c r="C474" s="2421"/>
      <c r="D474" s="707" t="s">
        <v>303</v>
      </c>
      <c r="E474" s="818">
        <v>193967.74</v>
      </c>
      <c r="F474" s="1967">
        <v>193967.74</v>
      </c>
      <c r="G474" s="2385"/>
      <c r="H474" s="2385"/>
      <c r="I474" s="2391"/>
      <c r="J474" s="2391"/>
      <c r="K474" s="2391"/>
      <c r="L474" s="2506"/>
      <c r="M474" s="437"/>
    </row>
    <row r="475" spans="1:13" ht="13.5" customHeight="1">
      <c r="A475" s="2477"/>
      <c r="B475" s="2539"/>
      <c r="C475" s="2421"/>
      <c r="D475" s="718" t="s">
        <v>304</v>
      </c>
      <c r="E475" s="529">
        <v>2577000</v>
      </c>
      <c r="F475" s="1001">
        <v>2577000</v>
      </c>
      <c r="G475" s="2385"/>
      <c r="H475" s="2391"/>
      <c r="I475" s="2391"/>
      <c r="J475" s="2391"/>
      <c r="K475" s="2391"/>
      <c r="L475" s="2506"/>
      <c r="M475" s="437"/>
    </row>
    <row r="476" spans="1:13" ht="21.75" customHeight="1">
      <c r="A476" s="2477"/>
      <c r="B476" s="2539"/>
      <c r="C476" s="2421"/>
      <c r="D476" s="709" t="s">
        <v>305</v>
      </c>
      <c r="E476" s="819">
        <v>0</v>
      </c>
      <c r="F476" s="818">
        <v>0</v>
      </c>
      <c r="G476" s="2385"/>
      <c r="H476" s="2391"/>
      <c r="I476" s="2391"/>
      <c r="J476" s="2391"/>
      <c r="K476" s="2391"/>
      <c r="L476" s="2506"/>
      <c r="M476" s="437"/>
    </row>
    <row r="477" spans="1:13" ht="22.5" customHeight="1">
      <c r="A477" s="2544"/>
      <c r="B477" s="2539"/>
      <c r="C477" s="2421"/>
      <c r="D477" s="718" t="s">
        <v>302</v>
      </c>
      <c r="E477" s="803">
        <v>0</v>
      </c>
      <c r="F477" s="803">
        <v>0</v>
      </c>
      <c r="G477" s="2398"/>
      <c r="H477" s="2392"/>
      <c r="I477" s="2392"/>
      <c r="J477" s="2392"/>
      <c r="K477" s="2392"/>
      <c r="L477" s="2507"/>
      <c r="M477" s="437"/>
    </row>
    <row r="478" spans="1:13" s="137" customFormat="1">
      <c r="A478" s="2395" t="s">
        <v>145</v>
      </c>
      <c r="B478" s="2420" t="s">
        <v>1823</v>
      </c>
      <c r="C478" s="2420" t="s">
        <v>930</v>
      </c>
      <c r="D478" s="718" t="s">
        <v>296</v>
      </c>
      <c r="E478" s="529">
        <f>E479+E483</f>
        <v>4057204.3</v>
      </c>
      <c r="F478" s="529">
        <f>F479+F483</f>
        <v>4057204.3</v>
      </c>
      <c r="G478" s="2384"/>
      <c r="H478" s="2384" t="s">
        <v>1691</v>
      </c>
      <c r="I478" s="2390" t="s">
        <v>306</v>
      </c>
      <c r="J478" s="2390">
        <v>72.5</v>
      </c>
      <c r="K478" s="2390">
        <v>72.5</v>
      </c>
      <c r="L478" s="2505"/>
      <c r="M478" s="437"/>
    </row>
    <row r="479" spans="1:13" s="137" customFormat="1" ht="19.5">
      <c r="A479" s="2477"/>
      <c r="B479" s="2539"/>
      <c r="C479" s="2421"/>
      <c r="D479" s="709" t="s">
        <v>301</v>
      </c>
      <c r="E479" s="529">
        <f>E480+E481+E482</f>
        <v>4057204.3</v>
      </c>
      <c r="F479" s="529">
        <f>F480+F481+F482</f>
        <v>4057204.3</v>
      </c>
      <c r="G479" s="2385"/>
      <c r="H479" s="2385"/>
      <c r="I479" s="2391"/>
      <c r="J479" s="2391"/>
      <c r="K479" s="2391"/>
      <c r="L479" s="2506"/>
      <c r="M479" s="437"/>
    </row>
    <row r="480" spans="1:13" s="137" customFormat="1">
      <c r="A480" s="2477"/>
      <c r="B480" s="2539"/>
      <c r="C480" s="2421"/>
      <c r="D480" s="707" t="s">
        <v>303</v>
      </c>
      <c r="E480" s="818">
        <v>284004.3</v>
      </c>
      <c r="F480" s="1967">
        <v>284004.3</v>
      </c>
      <c r="G480" s="2385"/>
      <c r="H480" s="2385"/>
      <c r="I480" s="2391"/>
      <c r="J480" s="2391"/>
      <c r="K480" s="2391"/>
      <c r="L480" s="2506"/>
      <c r="M480" s="437"/>
    </row>
    <row r="481" spans="1:13" s="137" customFormat="1">
      <c r="A481" s="2477"/>
      <c r="B481" s="2539"/>
      <c r="C481" s="2421"/>
      <c r="D481" s="718" t="s">
        <v>304</v>
      </c>
      <c r="E481" s="529">
        <v>3773200</v>
      </c>
      <c r="F481" s="1001">
        <v>3773200</v>
      </c>
      <c r="G481" s="2385"/>
      <c r="H481" s="2385"/>
      <c r="I481" s="2391"/>
      <c r="J481" s="2391"/>
      <c r="K481" s="2391"/>
      <c r="L481" s="2506"/>
      <c r="M481" s="437"/>
    </row>
    <row r="482" spans="1:13" s="137" customFormat="1" ht="19.5">
      <c r="A482" s="2477"/>
      <c r="B482" s="2539"/>
      <c r="C482" s="2421"/>
      <c r="D482" s="709" t="s">
        <v>305</v>
      </c>
      <c r="E482" s="819">
        <v>0</v>
      </c>
      <c r="F482" s="818">
        <v>0</v>
      </c>
      <c r="G482" s="2385"/>
      <c r="H482" s="2385"/>
      <c r="I482" s="2391"/>
      <c r="J482" s="2391"/>
      <c r="K482" s="2391"/>
      <c r="L482" s="2506"/>
      <c r="M482" s="437"/>
    </row>
    <row r="483" spans="1:13" s="137" customFormat="1" ht="123" customHeight="1">
      <c r="A483" s="2544"/>
      <c r="B483" s="2539"/>
      <c r="C483" s="2421"/>
      <c r="D483" s="718" t="s">
        <v>302</v>
      </c>
      <c r="E483" s="803">
        <v>0</v>
      </c>
      <c r="F483" s="803">
        <v>0</v>
      </c>
      <c r="G483" s="2398"/>
      <c r="H483" s="2398"/>
      <c r="I483" s="2392"/>
      <c r="J483" s="2392"/>
      <c r="K483" s="2392"/>
      <c r="L483" s="2507"/>
      <c r="M483" s="437"/>
    </row>
    <row r="484" spans="1:13" s="5" customFormat="1" ht="13.5" customHeight="1">
      <c r="A484" s="2366" t="s">
        <v>91</v>
      </c>
      <c r="B484" s="2368" t="s">
        <v>1428</v>
      </c>
      <c r="C484" s="2368"/>
      <c r="D484" s="716" t="s">
        <v>296</v>
      </c>
      <c r="E484" s="685">
        <f>E485+E489</f>
        <v>159398362.75999999</v>
      </c>
      <c r="F484" s="685">
        <f>F485+F489</f>
        <v>159398362.75999999</v>
      </c>
      <c r="G484" s="2672"/>
      <c r="H484" s="711"/>
      <c r="I484" s="711"/>
      <c r="J484" s="1313"/>
      <c r="K484" s="1313"/>
      <c r="L484" s="2508"/>
      <c r="M484" s="437"/>
    </row>
    <row r="485" spans="1:13" s="5" customFormat="1" ht="18" customHeight="1">
      <c r="A485" s="2590"/>
      <c r="B485" s="2387"/>
      <c r="C485" s="2756"/>
      <c r="D485" s="722" t="s">
        <v>301</v>
      </c>
      <c r="E485" s="685">
        <f>E486+E487+E488</f>
        <v>159398362.75999999</v>
      </c>
      <c r="F485" s="685">
        <f>F486+F487+F488</f>
        <v>159398362.75999999</v>
      </c>
      <c r="G485" s="2673"/>
      <c r="H485" s="712"/>
      <c r="I485" s="712"/>
      <c r="J485" s="1314"/>
      <c r="K485" s="1314"/>
      <c r="L485" s="2509"/>
      <c r="M485" s="437"/>
    </row>
    <row r="486" spans="1:13" s="5" customFormat="1" ht="11.25" customHeight="1">
      <c r="A486" s="2590"/>
      <c r="B486" s="2387"/>
      <c r="C486" s="2756"/>
      <c r="D486" s="722" t="s">
        <v>303</v>
      </c>
      <c r="E486" s="685">
        <f t="shared" ref="E486:F489" si="13">E492+E498</f>
        <v>159398362.75999999</v>
      </c>
      <c r="F486" s="685">
        <f t="shared" si="13"/>
        <v>159398362.75999999</v>
      </c>
      <c r="G486" s="2673"/>
      <c r="H486" s="712"/>
      <c r="I486" s="712"/>
      <c r="J486" s="1314"/>
      <c r="K486" s="1314"/>
      <c r="L486" s="2509"/>
      <c r="M486" s="437"/>
    </row>
    <row r="487" spans="1:13" s="5" customFormat="1" ht="13.5" customHeight="1">
      <c r="A487" s="2590"/>
      <c r="B487" s="2387"/>
      <c r="C487" s="2756"/>
      <c r="D487" s="716" t="s">
        <v>304</v>
      </c>
      <c r="E487" s="685">
        <f t="shared" si="13"/>
        <v>0</v>
      </c>
      <c r="F487" s="685">
        <f t="shared" si="13"/>
        <v>0</v>
      </c>
      <c r="G487" s="2673"/>
      <c r="H487" s="712"/>
      <c r="I487" s="712"/>
      <c r="J487" s="1314"/>
      <c r="K487" s="1314"/>
      <c r="L487" s="2509"/>
      <c r="M487" s="437"/>
    </row>
    <row r="488" spans="1:13" s="5" customFormat="1" ht="22.5" customHeight="1">
      <c r="A488" s="2590"/>
      <c r="B488" s="2387"/>
      <c r="C488" s="2756"/>
      <c r="D488" s="722" t="s">
        <v>305</v>
      </c>
      <c r="E488" s="685">
        <f t="shared" si="13"/>
        <v>0</v>
      </c>
      <c r="F488" s="685">
        <f t="shared" si="13"/>
        <v>0</v>
      </c>
      <c r="G488" s="2673"/>
      <c r="H488" s="712"/>
      <c r="I488" s="712"/>
      <c r="J488" s="1314"/>
      <c r="K488" s="1314"/>
      <c r="L488" s="2509"/>
      <c r="M488" s="437"/>
    </row>
    <row r="489" spans="1:13" s="5" customFormat="1" ht="43.5" customHeight="1">
      <c r="A489" s="2590"/>
      <c r="B489" s="2387"/>
      <c r="C489" s="2757"/>
      <c r="D489" s="716" t="s">
        <v>302</v>
      </c>
      <c r="E489" s="271">
        <f t="shared" si="13"/>
        <v>0</v>
      </c>
      <c r="F489" s="271">
        <f t="shared" si="13"/>
        <v>0</v>
      </c>
      <c r="G489" s="2673"/>
      <c r="H489" s="723"/>
      <c r="I489" s="723"/>
      <c r="J489" s="1317"/>
      <c r="K489" s="1317"/>
      <c r="L489" s="2510"/>
      <c r="M489" s="437"/>
    </row>
    <row r="490" spans="1:13" ht="22.5" customHeight="1">
      <c r="A490" s="2395" t="s">
        <v>93</v>
      </c>
      <c r="B490" s="2420" t="s">
        <v>1429</v>
      </c>
      <c r="C490" s="2420" t="s">
        <v>930</v>
      </c>
      <c r="D490" s="709" t="s">
        <v>296</v>
      </c>
      <c r="E490" s="529">
        <f>E491+E495</f>
        <v>150755362.75999999</v>
      </c>
      <c r="F490" s="529">
        <f>F491+F495</f>
        <v>150755362.75999999</v>
      </c>
      <c r="G490" s="2384"/>
      <c r="H490" s="2384" t="s">
        <v>1430</v>
      </c>
      <c r="I490" s="2390" t="s">
        <v>306</v>
      </c>
      <c r="J490" s="2390">
        <v>100</v>
      </c>
      <c r="K490" s="2390">
        <v>100</v>
      </c>
      <c r="L490" s="2204"/>
      <c r="M490" s="437"/>
    </row>
    <row r="491" spans="1:13" ht="19.5">
      <c r="A491" s="2477"/>
      <c r="B491" s="2539"/>
      <c r="C491" s="2421"/>
      <c r="D491" s="709" t="s">
        <v>301</v>
      </c>
      <c r="E491" s="529">
        <f>E492+E493+E494</f>
        <v>150755362.75999999</v>
      </c>
      <c r="F491" s="819">
        <f>F492+F493+F494</f>
        <v>150755362.75999999</v>
      </c>
      <c r="G491" s="2385"/>
      <c r="H491" s="2385"/>
      <c r="I491" s="2391"/>
      <c r="J491" s="2391"/>
      <c r="K491" s="2391"/>
      <c r="L491" s="2205"/>
      <c r="M491" s="437"/>
    </row>
    <row r="492" spans="1:13" ht="18" customHeight="1">
      <c r="A492" s="2477"/>
      <c r="B492" s="2539"/>
      <c r="C492" s="2421"/>
      <c r="D492" s="707" t="s">
        <v>303</v>
      </c>
      <c r="E492" s="818">
        <v>150755362.75999999</v>
      </c>
      <c r="F492" s="1967">
        <v>150755362.75999999</v>
      </c>
      <c r="G492" s="2385"/>
      <c r="H492" s="2398"/>
      <c r="I492" s="2391"/>
      <c r="J492" s="2391"/>
      <c r="K492" s="2392"/>
      <c r="L492" s="2206"/>
      <c r="M492" s="437"/>
    </row>
    <row r="493" spans="1:13" ht="18.75" customHeight="1">
      <c r="A493" s="2477"/>
      <c r="B493" s="2539"/>
      <c r="C493" s="2421"/>
      <c r="D493" s="718" t="s">
        <v>304</v>
      </c>
      <c r="E493" s="529">
        <v>0</v>
      </c>
      <c r="F493" s="529">
        <v>0</v>
      </c>
      <c r="G493" s="2385"/>
      <c r="H493" s="2484" t="s">
        <v>2317</v>
      </c>
      <c r="I493" s="2570" t="s">
        <v>761</v>
      </c>
      <c r="J493" s="2570">
        <v>5000</v>
      </c>
      <c r="K493" s="2570">
        <v>5569.134</v>
      </c>
      <c r="L493" s="2525" t="s">
        <v>3227</v>
      </c>
      <c r="M493" s="437"/>
    </row>
    <row r="494" spans="1:13" ht="21.75" customHeight="1">
      <c r="A494" s="2477"/>
      <c r="B494" s="2539"/>
      <c r="C494" s="2421"/>
      <c r="D494" s="709" t="s">
        <v>305</v>
      </c>
      <c r="E494" s="819">
        <v>0</v>
      </c>
      <c r="F494" s="818">
        <v>0</v>
      </c>
      <c r="G494" s="2385"/>
      <c r="H494" s="2484"/>
      <c r="I494" s="2453"/>
      <c r="J494" s="2453"/>
      <c r="K494" s="2453"/>
      <c r="L494" s="2526"/>
      <c r="M494" s="437"/>
    </row>
    <row r="495" spans="1:13" ht="36" customHeight="1">
      <c r="A495" s="2544"/>
      <c r="B495" s="2539"/>
      <c r="C495" s="2421"/>
      <c r="D495" s="718" t="s">
        <v>302</v>
      </c>
      <c r="E495" s="803">
        <v>0</v>
      </c>
      <c r="F495" s="803">
        <v>0</v>
      </c>
      <c r="G495" s="2398"/>
      <c r="H495" s="2629"/>
      <c r="I495" s="2486"/>
      <c r="J495" s="2486"/>
      <c r="K495" s="2486"/>
      <c r="L495" s="2527"/>
      <c r="M495" s="437"/>
    </row>
    <row r="496" spans="1:13" ht="20.25" customHeight="1">
      <c r="A496" s="2395" t="s">
        <v>97</v>
      </c>
      <c r="B496" s="2420" t="s">
        <v>1432</v>
      </c>
      <c r="C496" s="2420" t="s">
        <v>930</v>
      </c>
      <c r="D496" s="718" t="s">
        <v>296</v>
      </c>
      <c r="E496" s="529">
        <f>E497+E501</f>
        <v>8643000</v>
      </c>
      <c r="F496" s="529">
        <f>F497+F501</f>
        <v>8643000</v>
      </c>
      <c r="G496" s="2384"/>
      <c r="H496" s="2384" t="s">
        <v>1431</v>
      </c>
      <c r="I496" s="2390" t="s">
        <v>532</v>
      </c>
      <c r="J496" s="2390">
        <v>9.8000000000000007</v>
      </c>
      <c r="K496" s="2390">
        <v>9.5</v>
      </c>
      <c r="L496" s="2505"/>
      <c r="M496" s="437"/>
    </row>
    <row r="497" spans="1:13" ht="19.5" customHeight="1">
      <c r="A497" s="2477"/>
      <c r="B497" s="2539"/>
      <c r="C497" s="2421"/>
      <c r="D497" s="709" t="s">
        <v>301</v>
      </c>
      <c r="E497" s="529">
        <f>E498+E499+E500</f>
        <v>8643000</v>
      </c>
      <c r="F497" s="529">
        <f>F498+F499+F500</f>
        <v>8643000</v>
      </c>
      <c r="G497" s="2385"/>
      <c r="H497" s="2541"/>
      <c r="I497" s="2542"/>
      <c r="J497" s="2542"/>
      <c r="K497" s="2542"/>
      <c r="L497" s="2506"/>
      <c r="M497" s="437"/>
    </row>
    <row r="498" spans="1:13" ht="14.25" customHeight="1">
      <c r="A498" s="2477"/>
      <c r="B498" s="2539"/>
      <c r="C498" s="2421"/>
      <c r="D498" s="707" t="s">
        <v>303</v>
      </c>
      <c r="E498" s="818">
        <v>8643000</v>
      </c>
      <c r="F498" s="1967">
        <v>8643000</v>
      </c>
      <c r="G498" s="2385"/>
      <c r="H498" s="2541"/>
      <c r="I498" s="2542"/>
      <c r="J498" s="2542"/>
      <c r="K498" s="2542"/>
      <c r="L498" s="2506"/>
      <c r="M498" s="437"/>
    </row>
    <row r="499" spans="1:13" ht="13.5" customHeight="1">
      <c r="A499" s="2477"/>
      <c r="B499" s="2539"/>
      <c r="C499" s="2421"/>
      <c r="D499" s="718" t="s">
        <v>304</v>
      </c>
      <c r="E499" s="529">
        <v>0</v>
      </c>
      <c r="F499" s="529">
        <v>0</v>
      </c>
      <c r="G499" s="2385"/>
      <c r="H499" s="2541"/>
      <c r="I499" s="2542"/>
      <c r="J499" s="2542"/>
      <c r="K499" s="2542"/>
      <c r="L499" s="2506"/>
      <c r="M499" s="437"/>
    </row>
    <row r="500" spans="1:13" ht="21.75" customHeight="1">
      <c r="A500" s="2477"/>
      <c r="B500" s="2539"/>
      <c r="C500" s="2421"/>
      <c r="D500" s="709" t="s">
        <v>305</v>
      </c>
      <c r="E500" s="819">
        <v>0</v>
      </c>
      <c r="F500" s="818">
        <v>0</v>
      </c>
      <c r="G500" s="2385"/>
      <c r="H500" s="2541"/>
      <c r="I500" s="2542"/>
      <c r="J500" s="2542"/>
      <c r="K500" s="2542"/>
      <c r="L500" s="2506"/>
      <c r="M500" s="437"/>
    </row>
    <row r="501" spans="1:13" ht="12.75" customHeight="1">
      <c r="A501" s="2544"/>
      <c r="B501" s="2539"/>
      <c r="C501" s="2422"/>
      <c r="D501" s="718" t="s">
        <v>302</v>
      </c>
      <c r="E501" s="803">
        <v>0</v>
      </c>
      <c r="F501" s="803">
        <v>0</v>
      </c>
      <c r="G501" s="2398"/>
      <c r="H501" s="2627"/>
      <c r="I501" s="2543"/>
      <c r="J501" s="2543"/>
      <c r="K501" s="2543"/>
      <c r="L501" s="2507"/>
      <c r="M501" s="437"/>
    </row>
    <row r="502" spans="1:13" s="137" customFormat="1">
      <c r="A502" s="2370" t="s">
        <v>874</v>
      </c>
      <c r="B502" s="2466" t="s">
        <v>1838</v>
      </c>
      <c r="C502" s="2466" t="s">
        <v>930</v>
      </c>
      <c r="D502" s="716" t="s">
        <v>296</v>
      </c>
      <c r="E502" s="336">
        <f>E503+E507</f>
        <v>0</v>
      </c>
      <c r="F502" s="336">
        <f>F503+F507</f>
        <v>0</v>
      </c>
      <c r="G502" s="2411"/>
      <c r="H502" s="2411"/>
      <c r="I502" s="2414"/>
      <c r="J502" s="2414"/>
      <c r="K502" s="2414"/>
      <c r="L502" s="2726"/>
      <c r="M502" s="437"/>
    </row>
    <row r="503" spans="1:13" s="137" customFormat="1" ht="19.5">
      <c r="A503" s="2389"/>
      <c r="B503" s="2587"/>
      <c r="C503" s="2467"/>
      <c r="D503" s="722" t="s">
        <v>301</v>
      </c>
      <c r="E503" s="336">
        <f>E504+E505+E506</f>
        <v>0</v>
      </c>
      <c r="F503" s="336">
        <f>F504+F505+F506</f>
        <v>0</v>
      </c>
      <c r="G503" s="2412"/>
      <c r="H503" s="2605"/>
      <c r="I503" s="2590"/>
      <c r="J503" s="2590"/>
      <c r="K503" s="2590"/>
      <c r="L503" s="2727"/>
      <c r="M503" s="437"/>
    </row>
    <row r="504" spans="1:13" s="137" customFormat="1">
      <c r="A504" s="2389"/>
      <c r="B504" s="2587"/>
      <c r="C504" s="2467"/>
      <c r="D504" s="703" t="s">
        <v>303</v>
      </c>
      <c r="E504" s="456">
        <f t="shared" ref="E504:F507" si="14">E510</f>
        <v>0</v>
      </c>
      <c r="F504" s="336">
        <f t="shared" si="14"/>
        <v>0</v>
      </c>
      <c r="G504" s="2412"/>
      <c r="H504" s="2605"/>
      <c r="I504" s="2590"/>
      <c r="J504" s="2590"/>
      <c r="K504" s="2590"/>
      <c r="L504" s="2727"/>
      <c r="M504" s="437"/>
    </row>
    <row r="505" spans="1:13" s="137" customFormat="1">
      <c r="A505" s="2389"/>
      <c r="B505" s="2587"/>
      <c r="C505" s="2467"/>
      <c r="D505" s="716" t="s">
        <v>304</v>
      </c>
      <c r="E505" s="336">
        <f t="shared" si="14"/>
        <v>0</v>
      </c>
      <c r="F505" s="336">
        <f t="shared" si="14"/>
        <v>0</v>
      </c>
      <c r="G505" s="2412"/>
      <c r="H505" s="2605"/>
      <c r="I505" s="2590"/>
      <c r="J505" s="2590"/>
      <c r="K505" s="2590"/>
      <c r="L505" s="2727"/>
      <c r="M505" s="437"/>
    </row>
    <row r="506" spans="1:13" s="137" customFormat="1" ht="19.5">
      <c r="A506" s="2389"/>
      <c r="B506" s="2587"/>
      <c r="C506" s="2467"/>
      <c r="D506" s="722" t="s">
        <v>305</v>
      </c>
      <c r="E506" s="457">
        <f t="shared" si="14"/>
        <v>0</v>
      </c>
      <c r="F506" s="456">
        <f t="shared" si="14"/>
        <v>0</v>
      </c>
      <c r="G506" s="2412"/>
      <c r="H506" s="2605"/>
      <c r="I506" s="2590"/>
      <c r="J506" s="2590"/>
      <c r="K506" s="2590"/>
      <c r="L506" s="2727"/>
      <c r="M506" s="437"/>
    </row>
    <row r="507" spans="1:13" s="137" customFormat="1" ht="12.75" customHeight="1">
      <c r="A507" s="2401"/>
      <c r="B507" s="2587"/>
      <c r="C507" s="2589"/>
      <c r="D507" s="716" t="s">
        <v>302</v>
      </c>
      <c r="E507" s="815">
        <f t="shared" si="14"/>
        <v>0</v>
      </c>
      <c r="F507" s="815">
        <f t="shared" si="14"/>
        <v>0</v>
      </c>
      <c r="G507" s="2413"/>
      <c r="H507" s="2634"/>
      <c r="I507" s="2591"/>
      <c r="J507" s="2591"/>
      <c r="K507" s="2591"/>
      <c r="L507" s="2728"/>
      <c r="M507" s="437"/>
    </row>
    <row r="508" spans="1:13" s="137" customFormat="1">
      <c r="A508" s="2395" t="s">
        <v>876</v>
      </c>
      <c r="B508" s="2420" t="s">
        <v>1839</v>
      </c>
      <c r="C508" s="2420" t="s">
        <v>930</v>
      </c>
      <c r="D508" s="718" t="s">
        <v>296</v>
      </c>
      <c r="E508" s="529">
        <f>E509+E513</f>
        <v>0</v>
      </c>
      <c r="F508" s="529">
        <f>F509+F513</f>
        <v>0</v>
      </c>
      <c r="G508" s="2384"/>
      <c r="H508" s="2384" t="s">
        <v>1840</v>
      </c>
      <c r="I508" s="2390" t="s">
        <v>1841</v>
      </c>
      <c r="J508" s="2390">
        <v>7.0000000000000007E-2</v>
      </c>
      <c r="K508" s="2390">
        <v>0.18099999999999999</v>
      </c>
      <c r="L508" s="2525" t="s">
        <v>3228</v>
      </c>
      <c r="M508" s="437"/>
    </row>
    <row r="509" spans="1:13" s="137" customFormat="1" ht="19.5">
      <c r="A509" s="2477"/>
      <c r="B509" s="2539"/>
      <c r="C509" s="2421"/>
      <c r="D509" s="709" t="s">
        <v>301</v>
      </c>
      <c r="E509" s="529">
        <f>E510+E511+E512</f>
        <v>0</v>
      </c>
      <c r="F509" s="529">
        <f>F510+F511+F512</f>
        <v>0</v>
      </c>
      <c r="G509" s="2385"/>
      <c r="H509" s="2541"/>
      <c r="I509" s="2542"/>
      <c r="J509" s="2542"/>
      <c r="K509" s="2542"/>
      <c r="L509" s="2526"/>
      <c r="M509" s="437"/>
    </row>
    <row r="510" spans="1:13" s="137" customFormat="1">
      <c r="A510" s="2477"/>
      <c r="B510" s="2539"/>
      <c r="C510" s="2421"/>
      <c r="D510" s="707" t="s">
        <v>303</v>
      </c>
      <c r="E510" s="818">
        <v>0</v>
      </c>
      <c r="F510" s="529">
        <v>0</v>
      </c>
      <c r="G510" s="2385"/>
      <c r="H510" s="2541"/>
      <c r="I510" s="2542"/>
      <c r="J510" s="2542"/>
      <c r="K510" s="2542"/>
      <c r="L510" s="2526"/>
      <c r="M510" s="437"/>
    </row>
    <row r="511" spans="1:13" s="137" customFormat="1">
      <c r="A511" s="2477"/>
      <c r="B511" s="2539"/>
      <c r="C511" s="2421"/>
      <c r="D511" s="718" t="s">
        <v>304</v>
      </c>
      <c r="E511" s="529">
        <v>0</v>
      </c>
      <c r="F511" s="529">
        <v>0</v>
      </c>
      <c r="G511" s="2385"/>
      <c r="H511" s="2541"/>
      <c r="I511" s="2542"/>
      <c r="J511" s="2542"/>
      <c r="K511" s="2542"/>
      <c r="L511" s="2526"/>
      <c r="M511" s="437"/>
    </row>
    <row r="512" spans="1:13" s="137" customFormat="1" ht="19.5">
      <c r="A512" s="2477"/>
      <c r="B512" s="2539"/>
      <c r="C512" s="2421"/>
      <c r="D512" s="709" t="s">
        <v>305</v>
      </c>
      <c r="E512" s="819">
        <v>0</v>
      </c>
      <c r="F512" s="818">
        <v>0</v>
      </c>
      <c r="G512" s="2385"/>
      <c r="H512" s="2541"/>
      <c r="I512" s="2542"/>
      <c r="J512" s="2542"/>
      <c r="K512" s="2542"/>
      <c r="L512" s="2526"/>
      <c r="M512" s="437"/>
    </row>
    <row r="513" spans="1:13" s="137" customFormat="1" ht="19.5">
      <c r="A513" s="2544"/>
      <c r="B513" s="2539"/>
      <c r="C513" s="2422"/>
      <c r="D513" s="718" t="s">
        <v>302</v>
      </c>
      <c r="E513" s="803">
        <v>0</v>
      </c>
      <c r="F513" s="803">
        <v>0</v>
      </c>
      <c r="G513" s="2398"/>
      <c r="H513" s="2627"/>
      <c r="I513" s="2543"/>
      <c r="J513" s="2543"/>
      <c r="K513" s="2543"/>
      <c r="L513" s="2527"/>
      <c r="M513" s="437"/>
    </row>
    <row r="514" spans="1:13" s="233" customFormat="1">
      <c r="A514" s="2370" t="s">
        <v>580</v>
      </c>
      <c r="B514" s="2466" t="s">
        <v>2000</v>
      </c>
      <c r="C514" s="2466" t="s">
        <v>930</v>
      </c>
      <c r="D514" s="716" t="s">
        <v>296</v>
      </c>
      <c r="E514" s="336">
        <f>E515+E519</f>
        <v>68640663</v>
      </c>
      <c r="F514" s="336">
        <f>F515+F519</f>
        <v>68640663</v>
      </c>
      <c r="G514" s="2411"/>
      <c r="H514" s="2411"/>
      <c r="I514" s="2414"/>
      <c r="J514" s="2414"/>
      <c r="K514" s="2414"/>
      <c r="L514" s="2726"/>
      <c r="M514" s="437"/>
    </row>
    <row r="515" spans="1:13" s="233" customFormat="1" ht="19.5">
      <c r="A515" s="2389"/>
      <c r="B515" s="2587"/>
      <c r="C515" s="2467"/>
      <c r="D515" s="722" t="s">
        <v>301</v>
      </c>
      <c r="E515" s="336">
        <f>E516+E517+E518</f>
        <v>68640663</v>
      </c>
      <c r="F515" s="336">
        <f>F516+F517+F518</f>
        <v>68640663</v>
      </c>
      <c r="G515" s="2412"/>
      <c r="H515" s="2605"/>
      <c r="I515" s="2590"/>
      <c r="J515" s="2590"/>
      <c r="K515" s="2590"/>
      <c r="L515" s="2727"/>
      <c r="M515" s="437"/>
    </row>
    <row r="516" spans="1:13" s="233" customFormat="1">
      <c r="A516" s="2389"/>
      <c r="B516" s="2587"/>
      <c r="C516" s="2467"/>
      <c r="D516" s="703" t="s">
        <v>303</v>
      </c>
      <c r="E516" s="456">
        <f>E522+E528</f>
        <v>68640663</v>
      </c>
      <c r="F516" s="456">
        <f>F522+F528</f>
        <v>68640663</v>
      </c>
      <c r="G516" s="2412"/>
      <c r="H516" s="2605"/>
      <c r="I516" s="2590"/>
      <c r="J516" s="2590"/>
      <c r="K516" s="2590"/>
      <c r="L516" s="2727"/>
      <c r="M516" s="437"/>
    </row>
    <row r="517" spans="1:13" s="233" customFormat="1">
      <c r="A517" s="2389"/>
      <c r="B517" s="2587"/>
      <c r="C517" s="2467"/>
      <c r="D517" s="716" t="s">
        <v>304</v>
      </c>
      <c r="E517" s="456">
        <f>E523+E529</f>
        <v>0</v>
      </c>
      <c r="F517" s="456">
        <f>F523+F529</f>
        <v>0</v>
      </c>
      <c r="G517" s="2412"/>
      <c r="H517" s="2605"/>
      <c r="I517" s="2590"/>
      <c r="J517" s="2590"/>
      <c r="K517" s="2590"/>
      <c r="L517" s="2727"/>
      <c r="M517" s="437"/>
    </row>
    <row r="518" spans="1:13" s="233" customFormat="1" ht="19.5">
      <c r="A518" s="2389"/>
      <c r="B518" s="2587"/>
      <c r="C518" s="2467"/>
      <c r="D518" s="722" t="s">
        <v>305</v>
      </c>
      <c r="E518" s="457">
        <f>E524</f>
        <v>0</v>
      </c>
      <c r="F518" s="456">
        <f>F524</f>
        <v>0</v>
      </c>
      <c r="G518" s="2412"/>
      <c r="H518" s="2605"/>
      <c r="I518" s="2590"/>
      <c r="J518" s="2590"/>
      <c r="K518" s="2590"/>
      <c r="L518" s="2727"/>
      <c r="M518" s="437"/>
    </row>
    <row r="519" spans="1:13" s="233" customFormat="1" ht="19.5">
      <c r="A519" s="2401"/>
      <c r="B519" s="2587"/>
      <c r="C519" s="2589"/>
      <c r="D519" s="716" t="s">
        <v>302</v>
      </c>
      <c r="E519" s="815">
        <f>E525</f>
        <v>0</v>
      </c>
      <c r="F519" s="815">
        <f>F525</f>
        <v>0</v>
      </c>
      <c r="G519" s="2413"/>
      <c r="H519" s="2634"/>
      <c r="I519" s="2591"/>
      <c r="J519" s="2591"/>
      <c r="K519" s="2591"/>
      <c r="L519" s="2728"/>
      <c r="M519" s="437"/>
    </row>
    <row r="520" spans="1:13" s="233" customFormat="1">
      <c r="A520" s="2395" t="s">
        <v>878</v>
      </c>
      <c r="B520" s="2420" t="s">
        <v>2001</v>
      </c>
      <c r="C520" s="2420" t="s">
        <v>930</v>
      </c>
      <c r="D520" s="718" t="s">
        <v>296</v>
      </c>
      <c r="E520" s="529">
        <f>E521+E525</f>
        <v>63963588</v>
      </c>
      <c r="F520" s="529">
        <f>F521+F525</f>
        <v>63963588</v>
      </c>
      <c r="G520" s="892"/>
      <c r="H520" s="2384" t="s">
        <v>2002</v>
      </c>
      <c r="I520" s="2390" t="s">
        <v>741</v>
      </c>
      <c r="J520" s="2390">
        <v>27642</v>
      </c>
      <c r="K520" s="2390">
        <v>28533</v>
      </c>
      <c r="L520" s="2506"/>
      <c r="M520" s="437"/>
    </row>
    <row r="521" spans="1:13" s="233" customFormat="1" ht="19.5">
      <c r="A521" s="2477"/>
      <c r="B521" s="2539"/>
      <c r="C521" s="2421"/>
      <c r="D521" s="709" t="s">
        <v>301</v>
      </c>
      <c r="E521" s="529">
        <f>E522+E523+E524</f>
        <v>63963588</v>
      </c>
      <c r="F521" s="529">
        <f>F522+F523+F524</f>
        <v>63963588</v>
      </c>
      <c r="G521" s="892"/>
      <c r="H521" s="2541"/>
      <c r="I521" s="2542"/>
      <c r="J521" s="2542"/>
      <c r="K521" s="2542"/>
      <c r="L521" s="2506"/>
      <c r="M521" s="437"/>
    </row>
    <row r="522" spans="1:13" s="233" customFormat="1">
      <c r="A522" s="2477"/>
      <c r="B522" s="2539"/>
      <c r="C522" s="2421"/>
      <c r="D522" s="707" t="s">
        <v>303</v>
      </c>
      <c r="E522" s="818">
        <v>63963588</v>
      </c>
      <c r="F522" s="1967">
        <v>63963588</v>
      </c>
      <c r="G522" s="892"/>
      <c r="H522" s="2541"/>
      <c r="I522" s="2542"/>
      <c r="J522" s="2542"/>
      <c r="K522" s="2542"/>
      <c r="L522" s="2506"/>
      <c r="M522" s="437"/>
    </row>
    <row r="523" spans="1:13" s="233" customFormat="1">
      <c r="A523" s="2477"/>
      <c r="B523" s="2539"/>
      <c r="C523" s="2421"/>
      <c r="D523" s="718" t="s">
        <v>304</v>
      </c>
      <c r="E523" s="529">
        <v>0</v>
      </c>
      <c r="F523" s="529">
        <v>0</v>
      </c>
      <c r="G523" s="892"/>
      <c r="H523" s="2541"/>
      <c r="I523" s="2542"/>
      <c r="J523" s="2542"/>
      <c r="K523" s="2542"/>
      <c r="L523" s="2506"/>
      <c r="M523" s="437"/>
    </row>
    <row r="524" spans="1:13" s="233" customFormat="1" ht="19.5">
      <c r="A524" s="2477"/>
      <c r="B524" s="2539"/>
      <c r="C524" s="2421"/>
      <c r="D524" s="709" t="s">
        <v>305</v>
      </c>
      <c r="E524" s="819">
        <v>0</v>
      </c>
      <c r="F524" s="818">
        <v>0</v>
      </c>
      <c r="G524" s="892"/>
      <c r="H524" s="2541"/>
      <c r="I524" s="2542"/>
      <c r="J524" s="2542"/>
      <c r="K524" s="2542"/>
      <c r="L524" s="2506"/>
      <c r="M524" s="437"/>
    </row>
    <row r="525" spans="1:13" s="233" customFormat="1" ht="19.5">
      <c r="A525" s="2544"/>
      <c r="B525" s="2540"/>
      <c r="C525" s="2422"/>
      <c r="D525" s="718" t="s">
        <v>302</v>
      </c>
      <c r="E525" s="803">
        <v>0</v>
      </c>
      <c r="F525" s="803">
        <v>0</v>
      </c>
      <c r="G525" s="892"/>
      <c r="H525" s="2627"/>
      <c r="I525" s="2543"/>
      <c r="J525" s="2543"/>
      <c r="K525" s="2543"/>
      <c r="L525" s="2507"/>
      <c r="M525" s="437"/>
    </row>
    <row r="526" spans="1:13" s="233" customFormat="1" ht="12.75" customHeight="1">
      <c r="A526" s="2395" t="s">
        <v>2023</v>
      </c>
      <c r="B526" s="2420" t="s">
        <v>2239</v>
      </c>
      <c r="C526" s="2420" t="s">
        <v>930</v>
      </c>
      <c r="D526" s="718" t="s">
        <v>296</v>
      </c>
      <c r="E526" s="529">
        <f>E527+E531</f>
        <v>4677075</v>
      </c>
      <c r="F526" s="529">
        <f>F527+F531</f>
        <v>4677075</v>
      </c>
      <c r="G526" s="2384"/>
      <c r="H526" s="2384" t="s">
        <v>2240</v>
      </c>
      <c r="I526" s="2390" t="s">
        <v>489</v>
      </c>
      <c r="J526" s="2390">
        <v>45</v>
      </c>
      <c r="K526" s="2390">
        <v>26</v>
      </c>
      <c r="L526" s="2525" t="s">
        <v>3229</v>
      </c>
      <c r="M526" s="437"/>
    </row>
    <row r="527" spans="1:13" s="233" customFormat="1" ht="19.5">
      <c r="A527" s="2477"/>
      <c r="B527" s="2539"/>
      <c r="C527" s="2421"/>
      <c r="D527" s="709" t="s">
        <v>301</v>
      </c>
      <c r="E527" s="529">
        <f>E528+E529+E530</f>
        <v>4677075</v>
      </c>
      <c r="F527" s="529">
        <f>F528+F529+F530</f>
        <v>4677075</v>
      </c>
      <c r="G527" s="2385"/>
      <c r="H527" s="2541"/>
      <c r="I527" s="2542"/>
      <c r="J527" s="2542"/>
      <c r="K527" s="2542"/>
      <c r="L527" s="2526"/>
      <c r="M527" s="437"/>
    </row>
    <row r="528" spans="1:13" s="233" customFormat="1">
      <c r="A528" s="2477"/>
      <c r="B528" s="2539"/>
      <c r="C528" s="2421"/>
      <c r="D528" s="707" t="s">
        <v>303</v>
      </c>
      <c r="E528" s="445">
        <v>4677075</v>
      </c>
      <c r="F528" s="445">
        <v>4677075</v>
      </c>
      <c r="G528" s="2385"/>
      <c r="H528" s="2541"/>
      <c r="I528" s="2542"/>
      <c r="J528" s="2542"/>
      <c r="K528" s="2542"/>
      <c r="L528" s="2526"/>
      <c r="M528" s="437"/>
    </row>
    <row r="529" spans="1:18" s="233" customFormat="1">
      <c r="A529" s="2477"/>
      <c r="B529" s="2539"/>
      <c r="C529" s="2421"/>
      <c r="D529" s="718" t="s">
        <v>304</v>
      </c>
      <c r="E529" s="529">
        <v>0</v>
      </c>
      <c r="F529" s="529">
        <v>0</v>
      </c>
      <c r="G529" s="2385"/>
      <c r="H529" s="2541"/>
      <c r="I529" s="2542"/>
      <c r="J529" s="2542"/>
      <c r="K529" s="2542"/>
      <c r="L529" s="2526"/>
      <c r="M529" s="437"/>
    </row>
    <row r="530" spans="1:18" s="233" customFormat="1" ht="19.5">
      <c r="A530" s="2477"/>
      <c r="B530" s="2539"/>
      <c r="C530" s="2421"/>
      <c r="D530" s="709" t="s">
        <v>305</v>
      </c>
      <c r="E530" s="819">
        <v>0</v>
      </c>
      <c r="F530" s="818">
        <v>0</v>
      </c>
      <c r="G530" s="2385"/>
      <c r="H530" s="2541"/>
      <c r="I530" s="2542"/>
      <c r="J530" s="2542"/>
      <c r="K530" s="2542"/>
      <c r="L530" s="2526"/>
      <c r="M530" s="437"/>
    </row>
    <row r="531" spans="1:18" s="233" customFormat="1" ht="19.5">
      <c r="A531" s="2544"/>
      <c r="B531" s="2540"/>
      <c r="C531" s="2422"/>
      <c r="D531" s="718" t="s">
        <v>302</v>
      </c>
      <c r="E531" s="803">
        <v>0</v>
      </c>
      <c r="F531" s="803">
        <v>0</v>
      </c>
      <c r="G531" s="2398"/>
      <c r="H531" s="2627"/>
      <c r="I531" s="2543"/>
      <c r="J531" s="2543"/>
      <c r="K531" s="2543"/>
      <c r="L531" s="2527"/>
      <c r="M531" s="437"/>
      <c r="N531" s="437"/>
    </row>
    <row r="532" spans="1:18" s="233" customFormat="1">
      <c r="A532" s="2370" t="s">
        <v>175</v>
      </c>
      <c r="B532" s="2466" t="s">
        <v>2004</v>
      </c>
      <c r="C532" s="2466"/>
      <c r="D532" s="716" t="s">
        <v>296</v>
      </c>
      <c r="E532" s="336">
        <f>E533+E537</f>
        <v>41615000</v>
      </c>
      <c r="F532" s="336">
        <f>F533+F537</f>
        <v>41614950</v>
      </c>
      <c r="G532" s="2411"/>
      <c r="H532" s="2411"/>
      <c r="I532" s="2414"/>
      <c r="J532" s="2414"/>
      <c r="K532" s="2414"/>
      <c r="L532" s="2726"/>
      <c r="M532" s="437"/>
    </row>
    <row r="533" spans="1:18" s="233" customFormat="1" ht="19.5">
      <c r="A533" s="2389"/>
      <c r="B533" s="2587"/>
      <c r="C533" s="2467"/>
      <c r="D533" s="722" t="s">
        <v>301</v>
      </c>
      <c r="E533" s="336">
        <f>E534+E535+E536</f>
        <v>41615000</v>
      </c>
      <c r="F533" s="336">
        <f>F534+F535+F536</f>
        <v>41614950</v>
      </c>
      <c r="G533" s="2412"/>
      <c r="H533" s="2605"/>
      <c r="I533" s="2590"/>
      <c r="J533" s="2590"/>
      <c r="K533" s="2590"/>
      <c r="L533" s="2727"/>
      <c r="M533" s="437"/>
    </row>
    <row r="534" spans="1:18" s="233" customFormat="1">
      <c r="A534" s="2389"/>
      <c r="B534" s="2587"/>
      <c r="C534" s="2467"/>
      <c r="D534" s="703" t="s">
        <v>303</v>
      </c>
      <c r="E534" s="971">
        <f t="shared" ref="E534:F535" si="15">E540</f>
        <v>19799300</v>
      </c>
      <c r="F534" s="992">
        <f t="shared" si="15"/>
        <v>19799276.210000001</v>
      </c>
      <c r="G534" s="2412"/>
      <c r="H534" s="2605"/>
      <c r="I534" s="2590"/>
      <c r="J534" s="2590"/>
      <c r="K534" s="2590"/>
      <c r="L534" s="2727"/>
      <c r="M534" s="437"/>
    </row>
    <row r="535" spans="1:18" s="233" customFormat="1">
      <c r="A535" s="2389"/>
      <c r="B535" s="2587"/>
      <c r="C535" s="2467"/>
      <c r="D535" s="716" t="s">
        <v>304</v>
      </c>
      <c r="E535" s="971">
        <f t="shared" si="15"/>
        <v>21815700</v>
      </c>
      <c r="F535" s="992">
        <f t="shared" si="15"/>
        <v>21815673.789999999</v>
      </c>
      <c r="G535" s="2412"/>
      <c r="H535" s="2605"/>
      <c r="I535" s="2590"/>
      <c r="J535" s="2590"/>
      <c r="K535" s="2590"/>
      <c r="L535" s="2727"/>
      <c r="M535" s="437"/>
    </row>
    <row r="536" spans="1:18" s="233" customFormat="1" ht="19.5">
      <c r="A536" s="2389"/>
      <c r="B536" s="2587"/>
      <c r="C536" s="2467"/>
      <c r="D536" s="722" t="s">
        <v>305</v>
      </c>
      <c r="E536" s="971">
        <f>E542</f>
        <v>0</v>
      </c>
      <c r="F536" s="456">
        <f>F542</f>
        <v>0</v>
      </c>
      <c r="G536" s="2412"/>
      <c r="H536" s="2605"/>
      <c r="I536" s="2590"/>
      <c r="J536" s="2590"/>
      <c r="K536" s="2590"/>
      <c r="L536" s="2727"/>
      <c r="M536" s="437"/>
    </row>
    <row r="537" spans="1:18" s="233" customFormat="1" ht="19.5">
      <c r="A537" s="2401"/>
      <c r="B537" s="2588"/>
      <c r="C537" s="2589"/>
      <c r="D537" s="716" t="s">
        <v>302</v>
      </c>
      <c r="E537" s="815">
        <f t="shared" ref="E537:F537" si="16">E542</f>
        <v>0</v>
      </c>
      <c r="F537" s="815">
        <f t="shared" si="16"/>
        <v>0</v>
      </c>
      <c r="G537" s="2413"/>
      <c r="H537" s="2634"/>
      <c r="I537" s="2591"/>
      <c r="J537" s="2591"/>
      <c r="K537" s="2591"/>
      <c r="L537" s="2728"/>
      <c r="M537" s="437"/>
    </row>
    <row r="538" spans="1:18" s="233" customFormat="1">
      <c r="A538" s="2395" t="s">
        <v>887</v>
      </c>
      <c r="B538" s="2420" t="s">
        <v>2003</v>
      </c>
      <c r="C538" s="2420" t="s">
        <v>930</v>
      </c>
      <c r="D538" s="985" t="s">
        <v>296</v>
      </c>
      <c r="E538" s="529">
        <f>E539</f>
        <v>41615000</v>
      </c>
      <c r="F538" s="529">
        <f>F539+F543</f>
        <v>41614950</v>
      </c>
      <c r="G538" s="2390"/>
      <c r="H538" s="2384" t="s">
        <v>2005</v>
      </c>
      <c r="I538" s="2390" t="s">
        <v>741</v>
      </c>
      <c r="J538" s="2390">
        <v>67</v>
      </c>
      <c r="K538" s="2390">
        <v>26</v>
      </c>
      <c r="L538" s="2525" t="s">
        <v>3230</v>
      </c>
      <c r="M538" s="437"/>
    </row>
    <row r="539" spans="1:18" s="233" customFormat="1" ht="19.5">
      <c r="A539" s="2477"/>
      <c r="B539" s="2539"/>
      <c r="C539" s="2421"/>
      <c r="D539" s="984" t="s">
        <v>301</v>
      </c>
      <c r="E539" s="818">
        <f>E540+E541</f>
        <v>41615000</v>
      </c>
      <c r="F539" s="431">
        <f>F540+F541</f>
        <v>41614950</v>
      </c>
      <c r="G539" s="2391"/>
      <c r="H539" s="2541"/>
      <c r="I539" s="2542"/>
      <c r="J539" s="2542"/>
      <c r="K539" s="2542"/>
      <c r="L539" s="2526"/>
    </row>
    <row r="540" spans="1:18" s="233" customFormat="1">
      <c r="A540" s="2477"/>
      <c r="B540" s="2539"/>
      <c r="C540" s="2421"/>
      <c r="D540" s="983" t="s">
        <v>303</v>
      </c>
      <c r="E540" s="1003">
        <v>19799300</v>
      </c>
      <c r="F540" s="431">
        <v>19799276.210000001</v>
      </c>
      <c r="G540" s="2391"/>
      <c r="H540" s="2541"/>
      <c r="I540" s="2542"/>
      <c r="J540" s="2542"/>
      <c r="K540" s="2542"/>
      <c r="L540" s="2526"/>
      <c r="M540" s="437"/>
    </row>
    <row r="541" spans="1:18" s="233" customFormat="1">
      <c r="A541" s="2477"/>
      <c r="B541" s="2539"/>
      <c r="C541" s="2421"/>
      <c r="D541" s="985" t="s">
        <v>304</v>
      </c>
      <c r="E541" s="1001">
        <v>21815700</v>
      </c>
      <c r="F541" s="818">
        <v>21815673.789999999</v>
      </c>
      <c r="G541" s="2391"/>
      <c r="H541" s="2541"/>
      <c r="I541" s="2542"/>
      <c r="J541" s="2542"/>
      <c r="K541" s="2542"/>
      <c r="L541" s="2526"/>
      <c r="M541" s="437"/>
    </row>
    <row r="542" spans="1:18" s="233" customFormat="1" ht="21" customHeight="1">
      <c r="A542" s="2477"/>
      <c r="B542" s="2539"/>
      <c r="C542" s="2421"/>
      <c r="D542" s="984" t="s">
        <v>305</v>
      </c>
      <c r="E542" s="1001">
        <v>0</v>
      </c>
      <c r="F542" s="803">
        <v>0</v>
      </c>
      <c r="G542" s="2391"/>
      <c r="H542" s="2541"/>
      <c r="I542" s="2542"/>
      <c r="J542" s="2542"/>
      <c r="K542" s="2542"/>
      <c r="L542" s="2526"/>
      <c r="M542" s="437"/>
    </row>
    <row r="543" spans="1:18" s="672" customFormat="1" ht="54" customHeight="1">
      <c r="A543" s="995"/>
      <c r="B543" s="936"/>
      <c r="C543" s="987"/>
      <c r="D543" s="985" t="s">
        <v>302</v>
      </c>
      <c r="E543" s="938">
        <v>0</v>
      </c>
      <c r="F543" s="938">
        <v>0</v>
      </c>
      <c r="G543" s="2392"/>
      <c r="H543" s="937"/>
      <c r="I543" s="935"/>
      <c r="J543" s="1325"/>
      <c r="K543" s="1326"/>
      <c r="L543" s="2527"/>
      <c r="M543" s="680"/>
    </row>
    <row r="544" spans="1:18" s="11" customFormat="1" ht="13.5" customHeight="1">
      <c r="A544" s="2455" t="s">
        <v>330</v>
      </c>
      <c r="B544" s="2393" t="s">
        <v>147</v>
      </c>
      <c r="C544" s="2393"/>
      <c r="D544" s="792" t="s">
        <v>296</v>
      </c>
      <c r="E544" s="248">
        <f>E545+E549</f>
        <v>200086445.83000001</v>
      </c>
      <c r="F544" s="248">
        <f>F545+F549</f>
        <v>200086445.83000001</v>
      </c>
      <c r="G544" s="2451"/>
      <c r="H544" s="2434"/>
      <c r="I544" s="2434"/>
      <c r="J544" s="2434"/>
      <c r="K544" s="2435"/>
      <c r="L544" s="2517"/>
      <c r="M544" s="437"/>
      <c r="N544"/>
      <c r="O544"/>
      <c r="P544"/>
      <c r="Q544"/>
      <c r="R544"/>
    </row>
    <row r="545" spans="1:14" s="11" customFormat="1" ht="19.5" customHeight="1">
      <c r="A545" s="2456"/>
      <c r="B545" s="2394"/>
      <c r="C545" s="2644"/>
      <c r="D545" s="792" t="s">
        <v>301</v>
      </c>
      <c r="E545" s="248">
        <f>E546+E547+E548</f>
        <v>200086445.83000001</v>
      </c>
      <c r="F545" s="248">
        <f>F546+F547+F548</f>
        <v>200086445.83000001</v>
      </c>
      <c r="G545" s="2452"/>
      <c r="H545" s="2435"/>
      <c r="I545" s="2435"/>
      <c r="J545" s="2435"/>
      <c r="K545" s="2435"/>
      <c r="L545" s="2501"/>
      <c r="M545" s="437"/>
    </row>
    <row r="546" spans="1:14" s="11" customFormat="1">
      <c r="A546" s="2456"/>
      <c r="B546" s="2394"/>
      <c r="C546" s="2644"/>
      <c r="D546" s="792" t="s">
        <v>303</v>
      </c>
      <c r="E546" s="248">
        <f t="shared" ref="E546:F548" si="17">E552</f>
        <v>159007845.83000001</v>
      </c>
      <c r="F546" s="248">
        <f t="shared" si="17"/>
        <v>159007845.83000001</v>
      </c>
      <c r="G546" s="2452"/>
      <c r="H546" s="2435"/>
      <c r="I546" s="2435"/>
      <c r="J546" s="2435"/>
      <c r="K546" s="2435"/>
      <c r="L546" s="2501"/>
      <c r="M546" s="437"/>
    </row>
    <row r="547" spans="1:14" s="11" customFormat="1" ht="14.25" customHeight="1">
      <c r="A547" s="2456"/>
      <c r="B547" s="2394"/>
      <c r="C547" s="2644"/>
      <c r="D547" s="859" t="s">
        <v>304</v>
      </c>
      <c r="E547" s="248">
        <f t="shared" si="17"/>
        <v>41078600</v>
      </c>
      <c r="F547" s="248">
        <f t="shared" si="17"/>
        <v>41078600</v>
      </c>
      <c r="G547" s="2452"/>
      <c r="H547" s="2435"/>
      <c r="I547" s="2435"/>
      <c r="J547" s="2435"/>
      <c r="K547" s="2435"/>
      <c r="L547" s="2501"/>
      <c r="M547" s="437"/>
    </row>
    <row r="548" spans="1:14" s="11" customFormat="1" ht="24" customHeight="1">
      <c r="A548" s="2456"/>
      <c r="B548" s="2394"/>
      <c r="C548" s="2644"/>
      <c r="D548" s="792" t="s">
        <v>305</v>
      </c>
      <c r="E548" s="248">
        <f t="shared" si="17"/>
        <v>0</v>
      </c>
      <c r="F548" s="248">
        <f t="shared" si="17"/>
        <v>0</v>
      </c>
      <c r="G548" s="2452"/>
      <c r="H548" s="2435"/>
      <c r="I548" s="2435"/>
      <c r="J548" s="2435"/>
      <c r="K548" s="2435"/>
      <c r="L548" s="2501"/>
      <c r="M548" s="437"/>
    </row>
    <row r="549" spans="1:14" s="11" customFormat="1" ht="19.5" customHeight="1">
      <c r="A549" s="2762"/>
      <c r="B549" s="2668"/>
      <c r="C549" s="2645"/>
      <c r="D549" s="859" t="s">
        <v>302</v>
      </c>
      <c r="E549" s="467">
        <f>E555+E561+E567+E573</f>
        <v>0</v>
      </c>
      <c r="F549" s="248">
        <f>F555+F561+F567+F573</f>
        <v>0</v>
      </c>
      <c r="G549" s="2660"/>
      <c r="H549" s="2436"/>
      <c r="I549" s="2436"/>
      <c r="J549" s="2436"/>
      <c r="K549" s="2436"/>
      <c r="L549" s="2518"/>
      <c r="M549" s="437"/>
    </row>
    <row r="550" spans="1:14" s="5" customFormat="1" ht="13.5" customHeight="1">
      <c r="A550" s="2366" t="s">
        <v>236</v>
      </c>
      <c r="B550" s="2368" t="s">
        <v>148</v>
      </c>
      <c r="C550" s="2368"/>
      <c r="D550" s="716" t="s">
        <v>296</v>
      </c>
      <c r="E550" s="685">
        <f>E551+E555</f>
        <v>200086445.83000001</v>
      </c>
      <c r="F550" s="685">
        <f>F551+F555</f>
        <v>200086445.83000001</v>
      </c>
      <c r="G550" s="2672"/>
      <c r="H550" s="711"/>
      <c r="I550" s="711"/>
      <c r="J550" s="1313"/>
      <c r="K550" s="1313"/>
      <c r="L550" s="2508"/>
      <c r="M550" s="437"/>
    </row>
    <row r="551" spans="1:14" s="5" customFormat="1" ht="18" customHeight="1">
      <c r="A551" s="2590"/>
      <c r="B551" s="2387"/>
      <c r="C551" s="2756"/>
      <c r="D551" s="722" t="s">
        <v>301</v>
      </c>
      <c r="E551" s="685">
        <f>E552+E553+E554</f>
        <v>200086445.83000001</v>
      </c>
      <c r="F551" s="685">
        <f>F552+F553+F554</f>
        <v>200086445.83000001</v>
      </c>
      <c r="G551" s="2673"/>
      <c r="H551" s="712"/>
      <c r="I551" s="712"/>
      <c r="J551" s="1314"/>
      <c r="K551" s="1314"/>
      <c r="L551" s="2509"/>
      <c r="M551" s="437"/>
    </row>
    <row r="552" spans="1:14" s="5" customFormat="1" ht="11.25" customHeight="1">
      <c r="A552" s="2590"/>
      <c r="B552" s="2387"/>
      <c r="C552" s="2756"/>
      <c r="D552" s="722" t="s">
        <v>303</v>
      </c>
      <c r="E552" s="1450">
        <f>E558+E564+E570+E576+E582+E588+E594</f>
        <v>159007845.83000001</v>
      </c>
      <c r="F552" s="1450">
        <f>F558+F564+F570+F576+F582+F588+F594</f>
        <v>159007845.83000001</v>
      </c>
      <c r="G552" s="2673"/>
      <c r="H552" s="712"/>
      <c r="I552" s="712"/>
      <c r="J552" s="1314"/>
      <c r="K552" s="1314"/>
      <c r="L552" s="2509"/>
      <c r="M552" s="437"/>
      <c r="N552" s="254"/>
    </row>
    <row r="553" spans="1:14" s="5" customFormat="1" ht="13.5" customHeight="1">
      <c r="A553" s="2590"/>
      <c r="B553" s="2387"/>
      <c r="C553" s="2756"/>
      <c r="D553" s="716" t="s">
        <v>304</v>
      </c>
      <c r="E553" s="685">
        <f>E559+E565+E571+E577+E583+E589+E595</f>
        <v>41078600</v>
      </c>
      <c r="F553" s="1450">
        <f>F559+F565+F571+F577+F583+F589+F595</f>
        <v>41078600</v>
      </c>
      <c r="G553" s="2673"/>
      <c r="H553" s="712"/>
      <c r="I553" s="712"/>
      <c r="J553" s="1314"/>
      <c r="K553" s="1314"/>
      <c r="L553" s="2509"/>
      <c r="M553" s="437"/>
    </row>
    <row r="554" spans="1:14" s="5" customFormat="1" ht="22.5" customHeight="1">
      <c r="A554" s="2590"/>
      <c r="B554" s="2387"/>
      <c r="C554" s="2756"/>
      <c r="D554" s="722" t="s">
        <v>305</v>
      </c>
      <c r="E554" s="685">
        <f>E560+E566+E572</f>
        <v>0</v>
      </c>
      <c r="F554" s="685">
        <f>F560+F566+F572</f>
        <v>0</v>
      </c>
      <c r="G554" s="2673"/>
      <c r="H554" s="712"/>
      <c r="I554" s="712"/>
      <c r="J554" s="1314"/>
      <c r="K554" s="1314"/>
      <c r="L554" s="2509"/>
      <c r="M554" s="437"/>
    </row>
    <row r="555" spans="1:14" s="5" customFormat="1" ht="19.5" customHeight="1">
      <c r="A555" s="2590"/>
      <c r="B555" s="2387"/>
      <c r="C555" s="2756"/>
      <c r="D555" s="703" t="s">
        <v>302</v>
      </c>
      <c r="E555" s="685">
        <f>E561+E567+E573</f>
        <v>0</v>
      </c>
      <c r="F555" s="685">
        <f>F561+F567+F573</f>
        <v>0</v>
      </c>
      <c r="G555" s="2673"/>
      <c r="H555" s="723"/>
      <c r="I555" s="723"/>
      <c r="J555" s="1317"/>
      <c r="K555" s="1317"/>
      <c r="L555" s="2510"/>
      <c r="M555" s="437"/>
    </row>
    <row r="556" spans="1:14">
      <c r="A556" s="2395" t="s">
        <v>492</v>
      </c>
      <c r="B556" s="2420" t="s">
        <v>1133</v>
      </c>
      <c r="C556" s="2760" t="s">
        <v>2321</v>
      </c>
      <c r="D556" s="718" t="s">
        <v>296</v>
      </c>
      <c r="E556" s="529">
        <f>E557+E561</f>
        <v>32410929</v>
      </c>
      <c r="F556" s="529">
        <f>F557+F561</f>
        <v>32410929</v>
      </c>
      <c r="G556" s="2384"/>
      <c r="H556" s="2384" t="s">
        <v>149</v>
      </c>
      <c r="I556" s="2390" t="s">
        <v>150</v>
      </c>
      <c r="J556" s="2390">
        <v>12393</v>
      </c>
      <c r="K556" s="2390">
        <v>12394</v>
      </c>
      <c r="L556" s="2505"/>
      <c r="M556" s="437"/>
    </row>
    <row r="557" spans="1:14" ht="19.5">
      <c r="A557" s="2477"/>
      <c r="B557" s="2539"/>
      <c r="C557" s="2761"/>
      <c r="D557" s="709" t="s">
        <v>301</v>
      </c>
      <c r="E557" s="529">
        <f>E558+E559+E560</f>
        <v>32410929</v>
      </c>
      <c r="F557" s="529">
        <f>F558+F559+F560</f>
        <v>32410929</v>
      </c>
      <c r="G557" s="2385"/>
      <c r="H557" s="2606"/>
      <c r="I557" s="2391"/>
      <c r="J557" s="2391"/>
      <c r="K557" s="2391"/>
      <c r="L557" s="2506"/>
      <c r="M557" s="437"/>
    </row>
    <row r="558" spans="1:14">
      <c r="A558" s="2477"/>
      <c r="B558" s="2539"/>
      <c r="C558" s="2761"/>
      <c r="D558" s="707" t="s">
        <v>303</v>
      </c>
      <c r="E558" s="803">
        <v>32410929</v>
      </c>
      <c r="F558" s="1457">
        <v>32410929</v>
      </c>
      <c r="G558" s="2385"/>
      <c r="H558" s="2607"/>
      <c r="I558" s="2542"/>
      <c r="J558" s="2542"/>
      <c r="K558" s="2542"/>
      <c r="L558" s="2507"/>
      <c r="M558" s="437"/>
    </row>
    <row r="559" spans="1:14" ht="19.5" customHeight="1">
      <c r="A559" s="2477"/>
      <c r="B559" s="2539"/>
      <c r="C559" s="2761"/>
      <c r="D559" s="718" t="s">
        <v>304</v>
      </c>
      <c r="E559" s="529">
        <v>0</v>
      </c>
      <c r="F559" s="529">
        <v>0</v>
      </c>
      <c r="G559" s="2385"/>
      <c r="H559" s="2384" t="s">
        <v>151</v>
      </c>
      <c r="I559" s="2390" t="s">
        <v>152</v>
      </c>
      <c r="J559" s="2390">
        <v>4042</v>
      </c>
      <c r="K559" s="2390">
        <v>4042</v>
      </c>
      <c r="L559" s="2505"/>
      <c r="M559" s="437"/>
    </row>
    <row r="560" spans="1:14" ht="22.5" customHeight="1">
      <c r="A560" s="2477"/>
      <c r="B560" s="2539"/>
      <c r="C560" s="2761"/>
      <c r="D560" s="709" t="s">
        <v>305</v>
      </c>
      <c r="E560" s="819">
        <v>0</v>
      </c>
      <c r="F560" s="818">
        <v>0</v>
      </c>
      <c r="G560" s="2385"/>
      <c r="H560" s="2541"/>
      <c r="I560" s="2391"/>
      <c r="J560" s="2391"/>
      <c r="K560" s="2391"/>
      <c r="L560" s="2506"/>
      <c r="M560" s="437"/>
    </row>
    <row r="561" spans="1:13" ht="18" customHeight="1">
      <c r="A561" s="2544"/>
      <c r="B561" s="2540"/>
      <c r="C561" s="2761"/>
      <c r="D561" s="718" t="s">
        <v>302</v>
      </c>
      <c r="E561" s="529">
        <v>0</v>
      </c>
      <c r="F561" s="529">
        <v>0</v>
      </c>
      <c r="G561" s="2398"/>
      <c r="H561" s="2627"/>
      <c r="I561" s="2391"/>
      <c r="J561" s="2391"/>
      <c r="K561" s="2392"/>
      <c r="L561" s="2507"/>
      <c r="M561" s="437"/>
    </row>
    <row r="562" spans="1:13" s="49" customFormat="1" ht="29.25">
      <c r="A562" s="2395"/>
      <c r="B562" s="2420" t="s">
        <v>1824</v>
      </c>
      <c r="C562" s="2420" t="s">
        <v>930</v>
      </c>
      <c r="D562" s="718" t="s">
        <v>296</v>
      </c>
      <c r="E562" s="529">
        <f>E563+E567</f>
        <v>21340967.739999998</v>
      </c>
      <c r="F562" s="529">
        <f>F563+F567</f>
        <v>21340967.739999998</v>
      </c>
      <c r="G562" s="2384"/>
      <c r="H562" s="861" t="s">
        <v>1692</v>
      </c>
      <c r="I562" s="1944" t="s">
        <v>1693</v>
      </c>
      <c r="J562" s="1309">
        <v>9.2999999999999999E-2</v>
      </c>
      <c r="K562" s="1309">
        <v>9.2999999999999999E-2</v>
      </c>
      <c r="L562" s="1001"/>
      <c r="M562" s="437"/>
    </row>
    <row r="563" spans="1:13" s="49" customFormat="1" ht="51" customHeight="1">
      <c r="A563" s="2396"/>
      <c r="B563" s="2539"/>
      <c r="C563" s="2421"/>
      <c r="D563" s="709" t="s">
        <v>301</v>
      </c>
      <c r="E563" s="529">
        <f>E564+E565+E566</f>
        <v>21340967.739999998</v>
      </c>
      <c r="F563" s="529">
        <f>F564+F565+F566</f>
        <v>21340967.739999998</v>
      </c>
      <c r="G563" s="2385"/>
      <c r="H563" s="861" t="s">
        <v>1694</v>
      </c>
      <c r="I563" s="1944" t="s">
        <v>1695</v>
      </c>
      <c r="J563" s="1309">
        <v>14.132</v>
      </c>
      <c r="K563" s="1309">
        <v>14.853</v>
      </c>
      <c r="L563" s="1001"/>
      <c r="M563" s="437"/>
    </row>
    <row r="564" spans="1:13" s="49" customFormat="1">
      <c r="A564" s="2396"/>
      <c r="B564" s="2539"/>
      <c r="C564" s="2421"/>
      <c r="D564" s="707" t="s">
        <v>303</v>
      </c>
      <c r="E564" s="803">
        <v>1493867.74</v>
      </c>
      <c r="F564" s="1608">
        <v>1493867.74</v>
      </c>
      <c r="G564" s="2385"/>
      <c r="H564" s="2384" t="s">
        <v>1696</v>
      </c>
      <c r="I564" s="2390" t="s">
        <v>306</v>
      </c>
      <c r="J564" s="2390">
        <v>48</v>
      </c>
      <c r="K564" s="2390">
        <v>55</v>
      </c>
      <c r="L564" s="2536"/>
      <c r="M564" s="437"/>
    </row>
    <row r="565" spans="1:13" s="49" customFormat="1">
      <c r="A565" s="2396"/>
      <c r="B565" s="2539"/>
      <c r="C565" s="2421"/>
      <c r="D565" s="718" t="s">
        <v>304</v>
      </c>
      <c r="E565" s="529">
        <v>19847100</v>
      </c>
      <c r="F565" s="1001">
        <v>19847100</v>
      </c>
      <c r="G565" s="2385"/>
      <c r="H565" s="2385"/>
      <c r="I565" s="2391"/>
      <c r="J565" s="2391"/>
      <c r="K565" s="2391"/>
      <c r="L565" s="2537"/>
      <c r="M565" s="437"/>
    </row>
    <row r="566" spans="1:13" s="49" customFormat="1" ht="19.5">
      <c r="A566" s="2396"/>
      <c r="B566" s="2539"/>
      <c r="C566" s="2421"/>
      <c r="D566" s="709" t="s">
        <v>305</v>
      </c>
      <c r="E566" s="819">
        <v>0</v>
      </c>
      <c r="F566" s="818">
        <v>0</v>
      </c>
      <c r="G566" s="2385"/>
      <c r="H566" s="2385"/>
      <c r="I566" s="2391"/>
      <c r="J566" s="2391"/>
      <c r="K566" s="2391"/>
      <c r="L566" s="2537"/>
      <c r="M566" s="437"/>
    </row>
    <row r="567" spans="1:13" s="49" customFormat="1" ht="18.75" customHeight="1">
      <c r="A567" s="2397"/>
      <c r="B567" s="2540"/>
      <c r="C567" s="2421"/>
      <c r="D567" s="718" t="s">
        <v>302</v>
      </c>
      <c r="E567" s="529">
        <v>0</v>
      </c>
      <c r="F567" s="529">
        <v>0</v>
      </c>
      <c r="G567" s="2398"/>
      <c r="H567" s="2398"/>
      <c r="I567" s="2392"/>
      <c r="J567" s="2392"/>
      <c r="K567" s="2392"/>
      <c r="L567" s="2538"/>
      <c r="M567" s="437"/>
    </row>
    <row r="568" spans="1:13" s="49" customFormat="1">
      <c r="A568" s="2395" t="s">
        <v>156</v>
      </c>
      <c r="B568" s="2420" t="s">
        <v>1826</v>
      </c>
      <c r="C568" s="2420" t="s">
        <v>930</v>
      </c>
      <c r="D568" s="709" t="s">
        <v>296</v>
      </c>
      <c r="E568" s="529">
        <f>E569+E573</f>
        <v>14629569.890000001</v>
      </c>
      <c r="F568" s="529">
        <f>F569+F573</f>
        <v>14629569.890000001</v>
      </c>
      <c r="G568" s="2384"/>
      <c r="H568" s="2384" t="s">
        <v>1825</v>
      </c>
      <c r="I568" s="2390" t="s">
        <v>1548</v>
      </c>
      <c r="J568" s="2390">
        <v>90</v>
      </c>
      <c r="K568" s="2390">
        <v>90</v>
      </c>
      <c r="L568" s="2505"/>
      <c r="M568" s="437"/>
    </row>
    <row r="569" spans="1:13" s="49" customFormat="1" ht="26.25" customHeight="1">
      <c r="A569" s="2396"/>
      <c r="B569" s="2539"/>
      <c r="C569" s="2421"/>
      <c r="D569" s="709" t="s">
        <v>301</v>
      </c>
      <c r="E569" s="529">
        <f>E570+E571+E572</f>
        <v>14629569.890000001</v>
      </c>
      <c r="F569" s="529">
        <f>F570+F571+F572</f>
        <v>14629569.890000001</v>
      </c>
      <c r="G569" s="2385"/>
      <c r="H569" s="2385"/>
      <c r="I569" s="2391"/>
      <c r="J569" s="2391"/>
      <c r="K569" s="2391"/>
      <c r="L569" s="2506"/>
      <c r="M569" s="437"/>
    </row>
    <row r="570" spans="1:13" s="49" customFormat="1">
      <c r="A570" s="2396"/>
      <c r="B570" s="2539"/>
      <c r="C570" s="2421"/>
      <c r="D570" s="709" t="s">
        <v>303</v>
      </c>
      <c r="E570" s="803">
        <v>1024069.89</v>
      </c>
      <c r="F570" s="1954">
        <v>1024069.89</v>
      </c>
      <c r="G570" s="2385"/>
      <c r="H570" s="2385"/>
      <c r="I570" s="2391"/>
      <c r="J570" s="2391"/>
      <c r="K570" s="2391"/>
      <c r="L570" s="2506"/>
      <c r="M570" s="437"/>
    </row>
    <row r="571" spans="1:13" s="49" customFormat="1">
      <c r="A571" s="2396"/>
      <c r="B571" s="2539"/>
      <c r="C571" s="2421"/>
      <c r="D571" s="709" t="s">
        <v>304</v>
      </c>
      <c r="E571" s="529">
        <v>13605500</v>
      </c>
      <c r="F571" s="1001">
        <v>13605500</v>
      </c>
      <c r="G571" s="2385"/>
      <c r="H571" s="2385"/>
      <c r="I571" s="2391"/>
      <c r="J571" s="2391"/>
      <c r="K571" s="2391"/>
      <c r="L571" s="2506"/>
      <c r="M571" s="437"/>
    </row>
    <row r="572" spans="1:13" s="49" customFormat="1" ht="19.5">
      <c r="A572" s="2396"/>
      <c r="B572" s="2539"/>
      <c r="C572" s="2421"/>
      <c r="D572" s="709" t="s">
        <v>305</v>
      </c>
      <c r="E572" s="819">
        <v>0</v>
      </c>
      <c r="F572" s="818">
        <v>0</v>
      </c>
      <c r="G572" s="2385"/>
      <c r="H572" s="2385"/>
      <c r="I572" s="2391"/>
      <c r="J572" s="2391"/>
      <c r="K572" s="2391"/>
      <c r="L572" s="2506"/>
      <c r="M572" s="437"/>
    </row>
    <row r="573" spans="1:13" s="49" customFormat="1" ht="11.25" customHeight="1">
      <c r="A573" s="2397"/>
      <c r="B573" s="2540"/>
      <c r="C573" s="2421"/>
      <c r="D573" s="709" t="s">
        <v>302</v>
      </c>
      <c r="E573" s="529">
        <v>0</v>
      </c>
      <c r="F573" s="529">
        <v>0</v>
      </c>
      <c r="G573" s="2398"/>
      <c r="H573" s="2398"/>
      <c r="I573" s="2392"/>
      <c r="J573" s="2392"/>
      <c r="K573" s="2392"/>
      <c r="L573" s="2507"/>
      <c r="M573" s="437"/>
    </row>
    <row r="574" spans="1:13" s="49" customFormat="1" ht="18.75" customHeight="1">
      <c r="A574" s="2740" t="s">
        <v>211</v>
      </c>
      <c r="B574" s="2420" t="s">
        <v>2172</v>
      </c>
      <c r="C574" s="2740" t="s">
        <v>930</v>
      </c>
      <c r="D574" s="709" t="s">
        <v>296</v>
      </c>
      <c r="E574" s="340">
        <f>E575+E579</f>
        <v>1012992</v>
      </c>
      <c r="F574" s="340">
        <f>F575+F579</f>
        <v>1012992</v>
      </c>
      <c r="G574" s="2384"/>
      <c r="H574" s="2384" t="s">
        <v>2324</v>
      </c>
      <c r="I574" s="2390" t="s">
        <v>1548</v>
      </c>
      <c r="J574" s="2390">
        <v>100</v>
      </c>
      <c r="K574" s="2390">
        <v>100</v>
      </c>
      <c r="L574" s="2729"/>
      <c r="M574" s="437"/>
    </row>
    <row r="575" spans="1:13" s="49" customFormat="1" ht="19.5">
      <c r="A575" s="2741"/>
      <c r="B575" s="2539"/>
      <c r="C575" s="2741"/>
      <c r="D575" s="709" t="s">
        <v>301</v>
      </c>
      <c r="E575" s="340">
        <f>E576+E577+E578</f>
        <v>1012992</v>
      </c>
      <c r="F575" s="340">
        <f>F576+F577+F578</f>
        <v>1012992</v>
      </c>
      <c r="G575" s="2385"/>
      <c r="H575" s="2385"/>
      <c r="I575" s="2391"/>
      <c r="J575" s="2391"/>
      <c r="K575" s="2391"/>
      <c r="L575" s="2730"/>
      <c r="M575" s="437"/>
    </row>
    <row r="576" spans="1:13" s="49" customFormat="1">
      <c r="A576" s="2741"/>
      <c r="B576" s="2539"/>
      <c r="C576" s="2741"/>
      <c r="D576" s="709" t="s">
        <v>303</v>
      </c>
      <c r="E576" s="344">
        <v>1012992</v>
      </c>
      <c r="F576" s="344">
        <v>1012992</v>
      </c>
      <c r="G576" s="2385"/>
      <c r="H576" s="2385"/>
      <c r="I576" s="2391"/>
      <c r="J576" s="2391"/>
      <c r="K576" s="2391"/>
      <c r="L576" s="2730"/>
      <c r="M576" s="437"/>
    </row>
    <row r="577" spans="1:13" s="49" customFormat="1">
      <c r="A577" s="2741"/>
      <c r="B577" s="2539"/>
      <c r="C577" s="2741"/>
      <c r="D577" s="709" t="s">
        <v>304</v>
      </c>
      <c r="E577" s="340">
        <v>0</v>
      </c>
      <c r="F577" s="340">
        <v>0</v>
      </c>
      <c r="G577" s="2385"/>
      <c r="H577" s="2385"/>
      <c r="I577" s="2391"/>
      <c r="J577" s="2391"/>
      <c r="K577" s="2391"/>
      <c r="L577" s="2730"/>
      <c r="M577" s="437"/>
    </row>
    <row r="578" spans="1:13" s="49" customFormat="1" ht="19.5">
      <c r="A578" s="2741"/>
      <c r="B578" s="2539"/>
      <c r="C578" s="2741"/>
      <c r="D578" s="709" t="s">
        <v>305</v>
      </c>
      <c r="E578" s="342">
        <v>0</v>
      </c>
      <c r="F578" s="341">
        <v>0</v>
      </c>
      <c r="G578" s="2385"/>
      <c r="H578" s="2385"/>
      <c r="I578" s="2391"/>
      <c r="J578" s="2391"/>
      <c r="K578" s="2391"/>
      <c r="L578" s="2730"/>
      <c r="M578" s="437"/>
    </row>
    <row r="579" spans="1:13" s="49" customFormat="1" ht="12.75" customHeight="1">
      <c r="A579" s="2742"/>
      <c r="B579" s="2540"/>
      <c r="C579" s="2741"/>
      <c r="D579" s="709" t="s">
        <v>302</v>
      </c>
      <c r="E579" s="340">
        <v>0</v>
      </c>
      <c r="F579" s="340">
        <v>0</v>
      </c>
      <c r="G579" s="2398"/>
      <c r="H579" s="2398"/>
      <c r="I579" s="2392"/>
      <c r="J579" s="2392"/>
      <c r="K579" s="2392"/>
      <c r="L579" s="2731"/>
      <c r="M579" s="437"/>
    </row>
    <row r="580" spans="1:13" s="49" customFormat="1" ht="12.75" customHeight="1">
      <c r="A580" s="2740" t="s">
        <v>213</v>
      </c>
      <c r="B580" s="2420" t="s">
        <v>2389</v>
      </c>
      <c r="C580" s="2740" t="s">
        <v>930</v>
      </c>
      <c r="D580" s="984" t="s">
        <v>296</v>
      </c>
      <c r="E580" s="340">
        <f>E581+E585</f>
        <v>8200000</v>
      </c>
      <c r="F580" s="340">
        <f>F581+F585</f>
        <v>8200000</v>
      </c>
      <c r="G580" s="2384"/>
      <c r="H580" s="2384" t="s">
        <v>2390</v>
      </c>
      <c r="I580" s="2390" t="s">
        <v>1548</v>
      </c>
      <c r="J580" s="2390">
        <v>48</v>
      </c>
      <c r="K580" s="2390">
        <v>55</v>
      </c>
      <c r="L580" s="2729"/>
      <c r="M580" s="680"/>
    </row>
    <row r="581" spans="1:13" s="49" customFormat="1" ht="19.5">
      <c r="A581" s="2741"/>
      <c r="B581" s="2539"/>
      <c r="C581" s="2741"/>
      <c r="D581" s="984" t="s">
        <v>301</v>
      </c>
      <c r="E581" s="340">
        <f>E582+E583+E584</f>
        <v>8200000</v>
      </c>
      <c r="F581" s="340">
        <f>F582+F583+F584</f>
        <v>8200000</v>
      </c>
      <c r="G581" s="2385"/>
      <c r="H581" s="2385"/>
      <c r="I581" s="2391"/>
      <c r="J581" s="2391"/>
      <c r="K581" s="2391"/>
      <c r="L581" s="2730"/>
      <c r="M581" s="680"/>
    </row>
    <row r="582" spans="1:13" s="49" customFormat="1">
      <c r="A582" s="2741"/>
      <c r="B582" s="2539"/>
      <c r="C582" s="2741"/>
      <c r="D582" s="984" t="s">
        <v>303</v>
      </c>
      <c r="E582" s="344">
        <v>574000</v>
      </c>
      <c r="F582" s="344">
        <v>574000</v>
      </c>
      <c r="G582" s="2385"/>
      <c r="H582" s="2385"/>
      <c r="I582" s="2391"/>
      <c r="J582" s="2391"/>
      <c r="K582" s="2391"/>
      <c r="L582" s="2730"/>
      <c r="M582" s="680"/>
    </row>
    <row r="583" spans="1:13" s="49" customFormat="1">
      <c r="A583" s="2741"/>
      <c r="B583" s="2539"/>
      <c r="C583" s="2741"/>
      <c r="D583" s="984" t="s">
        <v>304</v>
      </c>
      <c r="E583" s="340">
        <v>7626000</v>
      </c>
      <c r="F583" s="340">
        <v>7626000</v>
      </c>
      <c r="G583" s="2385"/>
      <c r="H583" s="2385"/>
      <c r="I583" s="2391"/>
      <c r="J583" s="2391"/>
      <c r="K583" s="2391"/>
      <c r="L583" s="2730"/>
      <c r="M583" s="680"/>
    </row>
    <row r="584" spans="1:13" s="49" customFormat="1" ht="19.5">
      <c r="A584" s="2741"/>
      <c r="B584" s="2539"/>
      <c r="C584" s="2741"/>
      <c r="D584" s="984" t="s">
        <v>305</v>
      </c>
      <c r="E584" s="342">
        <v>0</v>
      </c>
      <c r="F584" s="341">
        <v>0</v>
      </c>
      <c r="G584" s="2385"/>
      <c r="H584" s="2385"/>
      <c r="I584" s="2391"/>
      <c r="J584" s="2391"/>
      <c r="K584" s="2391"/>
      <c r="L584" s="2730"/>
      <c r="M584" s="680"/>
    </row>
    <row r="585" spans="1:13" s="49" customFormat="1" ht="182.25" customHeight="1">
      <c r="A585" s="2742"/>
      <c r="B585" s="2540"/>
      <c r="C585" s="2741"/>
      <c r="D585" s="984" t="s">
        <v>302</v>
      </c>
      <c r="E585" s="340">
        <v>0</v>
      </c>
      <c r="F585" s="340">
        <v>0</v>
      </c>
      <c r="G585" s="2398"/>
      <c r="H585" s="2398"/>
      <c r="I585" s="2392"/>
      <c r="J585" s="2392"/>
      <c r="K585" s="2392"/>
      <c r="L585" s="2731"/>
      <c r="M585" s="680"/>
    </row>
    <row r="586" spans="1:13" s="49" customFormat="1" ht="12.75" customHeight="1">
      <c r="A586" s="2740" t="s">
        <v>216</v>
      </c>
      <c r="B586" s="2420" t="s">
        <v>2623</v>
      </c>
      <c r="C586" s="2740" t="s">
        <v>930</v>
      </c>
      <c r="D586" s="984" t="s">
        <v>296</v>
      </c>
      <c r="E586" s="340">
        <f>E587+E591</f>
        <v>31313767.800000001</v>
      </c>
      <c r="F586" s="340">
        <f>F587+F591</f>
        <v>31313767.800000001</v>
      </c>
      <c r="G586" s="2384"/>
      <c r="H586" s="2384" t="s">
        <v>151</v>
      </c>
      <c r="I586" s="2390" t="s">
        <v>152</v>
      </c>
      <c r="J586" s="2390">
        <v>22294</v>
      </c>
      <c r="K586" s="2390">
        <v>22446</v>
      </c>
      <c r="L586" s="2729"/>
      <c r="M586" s="680"/>
    </row>
    <row r="587" spans="1:13" s="49" customFormat="1" ht="19.5">
      <c r="A587" s="2741"/>
      <c r="B587" s="2539"/>
      <c r="C587" s="2741"/>
      <c r="D587" s="984" t="s">
        <v>301</v>
      </c>
      <c r="E587" s="340">
        <f>E588+E589+E590</f>
        <v>31313767.800000001</v>
      </c>
      <c r="F587" s="340">
        <f>F588+F589+F590</f>
        <v>31313767.800000001</v>
      </c>
      <c r="G587" s="2385"/>
      <c r="H587" s="2385"/>
      <c r="I587" s="2391"/>
      <c r="J587" s="2391"/>
      <c r="K587" s="2391"/>
      <c r="L587" s="2730"/>
      <c r="M587" s="680"/>
    </row>
    <row r="588" spans="1:13" s="49" customFormat="1">
      <c r="A588" s="2741"/>
      <c r="B588" s="2539"/>
      <c r="C588" s="2741"/>
      <c r="D588" s="984" t="s">
        <v>303</v>
      </c>
      <c r="E588" s="344">
        <v>31313767.800000001</v>
      </c>
      <c r="F588" s="344">
        <v>31313767.800000001</v>
      </c>
      <c r="G588" s="2385"/>
      <c r="H588" s="2385"/>
      <c r="I588" s="2391"/>
      <c r="J588" s="2391"/>
      <c r="K588" s="2391"/>
      <c r="L588" s="2730"/>
      <c r="M588" s="680"/>
    </row>
    <row r="589" spans="1:13" s="49" customFormat="1">
      <c r="A589" s="2741"/>
      <c r="B589" s="2539"/>
      <c r="C589" s="2741"/>
      <c r="D589" s="984" t="s">
        <v>304</v>
      </c>
      <c r="E589" s="340">
        <v>0</v>
      </c>
      <c r="F589" s="340">
        <v>0</v>
      </c>
      <c r="G589" s="2385"/>
      <c r="H589" s="2385"/>
      <c r="I589" s="2391"/>
      <c r="J589" s="2391"/>
      <c r="K589" s="2391"/>
      <c r="L589" s="2730"/>
      <c r="M589" s="680"/>
    </row>
    <row r="590" spans="1:13" s="49" customFormat="1" ht="19.5">
      <c r="A590" s="2741"/>
      <c r="B590" s="2539"/>
      <c r="C590" s="2741"/>
      <c r="D590" s="984" t="s">
        <v>305</v>
      </c>
      <c r="E590" s="342">
        <v>0</v>
      </c>
      <c r="F590" s="341">
        <v>0</v>
      </c>
      <c r="G590" s="2385"/>
      <c r="H590" s="2385"/>
      <c r="I590" s="2391"/>
      <c r="J590" s="2391"/>
      <c r="K590" s="2391"/>
      <c r="L590" s="2730"/>
      <c r="M590" s="680"/>
    </row>
    <row r="591" spans="1:13" s="49" customFormat="1" ht="12.75" customHeight="1">
      <c r="A591" s="2742"/>
      <c r="B591" s="2540"/>
      <c r="C591" s="2741"/>
      <c r="D591" s="984" t="s">
        <v>302</v>
      </c>
      <c r="E591" s="340">
        <v>0</v>
      </c>
      <c r="F591" s="340">
        <v>0</v>
      </c>
      <c r="G591" s="2398"/>
      <c r="H591" s="2398"/>
      <c r="I591" s="2392"/>
      <c r="J591" s="2392"/>
      <c r="K591" s="2392"/>
      <c r="L591" s="2731"/>
      <c r="M591" s="680"/>
    </row>
    <row r="592" spans="1:13" s="49" customFormat="1" ht="12.75" customHeight="1">
      <c r="A592" s="2740" t="s">
        <v>220</v>
      </c>
      <c r="B592" s="2420" t="s">
        <v>2624</v>
      </c>
      <c r="C592" s="2740" t="s">
        <v>930</v>
      </c>
      <c r="D592" s="1455" t="s">
        <v>296</v>
      </c>
      <c r="E592" s="340">
        <f>E593+E597</f>
        <v>91178219.400000006</v>
      </c>
      <c r="F592" s="340">
        <f>F593+F597</f>
        <v>91178219.400000006</v>
      </c>
      <c r="G592" s="2384"/>
      <c r="H592" s="2384" t="s">
        <v>149</v>
      </c>
      <c r="I592" s="2390" t="s">
        <v>150</v>
      </c>
      <c r="J592" s="2390">
        <v>35155</v>
      </c>
      <c r="K592" s="2390">
        <v>34131</v>
      </c>
      <c r="L592" s="2785" t="s">
        <v>3231</v>
      </c>
      <c r="M592" s="680"/>
    </row>
    <row r="593" spans="1:18" s="49" customFormat="1" ht="19.5">
      <c r="A593" s="2741"/>
      <c r="B593" s="2539"/>
      <c r="C593" s="2741"/>
      <c r="D593" s="1455" t="s">
        <v>301</v>
      </c>
      <c r="E593" s="340">
        <f>E594+E595+E596</f>
        <v>91178219.400000006</v>
      </c>
      <c r="F593" s="340">
        <f>F594+F595+F596</f>
        <v>91178219.400000006</v>
      </c>
      <c r="G593" s="2385"/>
      <c r="H593" s="2385"/>
      <c r="I593" s="2391"/>
      <c r="J593" s="2391"/>
      <c r="K593" s="2391"/>
      <c r="L593" s="2786"/>
      <c r="M593" s="680"/>
    </row>
    <row r="594" spans="1:18" s="49" customFormat="1">
      <c r="A594" s="2741"/>
      <c r="B594" s="2539"/>
      <c r="C594" s="2741"/>
      <c r="D594" s="1455" t="s">
        <v>303</v>
      </c>
      <c r="E594" s="344">
        <v>91178219.400000006</v>
      </c>
      <c r="F594" s="344">
        <v>91178219.400000006</v>
      </c>
      <c r="G594" s="2385"/>
      <c r="H594" s="2385"/>
      <c r="I594" s="2391"/>
      <c r="J594" s="2391"/>
      <c r="K594" s="2391"/>
      <c r="L594" s="2786"/>
      <c r="M594" s="680"/>
    </row>
    <row r="595" spans="1:18" s="49" customFormat="1">
      <c r="A595" s="2741"/>
      <c r="B595" s="2539"/>
      <c r="C595" s="2741"/>
      <c r="D595" s="1455" t="s">
        <v>304</v>
      </c>
      <c r="E595" s="340">
        <v>0</v>
      </c>
      <c r="F595" s="340">
        <v>0</v>
      </c>
      <c r="G595" s="2385"/>
      <c r="H595" s="2385"/>
      <c r="I595" s="2391"/>
      <c r="J595" s="2391"/>
      <c r="K595" s="2391"/>
      <c r="L595" s="2786"/>
      <c r="M595" s="680"/>
    </row>
    <row r="596" spans="1:18" s="49" customFormat="1" ht="19.5">
      <c r="A596" s="2741"/>
      <c r="B596" s="2539"/>
      <c r="C596" s="2741"/>
      <c r="D596" s="1455" t="s">
        <v>305</v>
      </c>
      <c r="E596" s="342">
        <v>0</v>
      </c>
      <c r="F596" s="341">
        <v>0</v>
      </c>
      <c r="G596" s="2385"/>
      <c r="H596" s="2385"/>
      <c r="I596" s="2391"/>
      <c r="J596" s="2391"/>
      <c r="K596" s="2391"/>
      <c r="L596" s="2786"/>
      <c r="M596" s="680"/>
    </row>
    <row r="597" spans="1:18" s="49" customFormat="1" ht="19.5">
      <c r="A597" s="2742"/>
      <c r="B597" s="2540"/>
      <c r="C597" s="2741"/>
      <c r="D597" s="1455" t="s">
        <v>302</v>
      </c>
      <c r="E597" s="340">
        <v>0</v>
      </c>
      <c r="F597" s="340">
        <v>0</v>
      </c>
      <c r="G597" s="2398"/>
      <c r="H597" s="2398"/>
      <c r="I597" s="2392"/>
      <c r="J597" s="2392"/>
      <c r="K597" s="2392"/>
      <c r="L597" s="2787"/>
      <c r="M597" s="680"/>
    </row>
    <row r="598" spans="1:18" s="11" customFormat="1" ht="13.5" customHeight="1">
      <c r="A598" s="2455" t="s">
        <v>494</v>
      </c>
      <c r="B598" s="2393" t="s">
        <v>533</v>
      </c>
      <c r="C598" s="2393"/>
      <c r="D598" s="792" t="s">
        <v>296</v>
      </c>
      <c r="E598" s="248">
        <f>E599+E604+E603</f>
        <v>2504571841.27</v>
      </c>
      <c r="F598" s="958">
        <f>F599+F604+F603</f>
        <v>2504024125.3499999</v>
      </c>
      <c r="G598" s="2451"/>
      <c r="H598" s="2434"/>
      <c r="I598" s="2434"/>
      <c r="J598" s="2434"/>
      <c r="K598" s="2435"/>
      <c r="L598" s="2517"/>
      <c r="M598" s="437"/>
      <c r="N598"/>
      <c r="O598"/>
      <c r="P598"/>
      <c r="Q598"/>
      <c r="R598"/>
    </row>
    <row r="599" spans="1:18" s="11" customFormat="1" ht="12.75" customHeight="1">
      <c r="A599" s="2456"/>
      <c r="B599" s="2394"/>
      <c r="C599" s="2644"/>
      <c r="D599" s="792" t="s">
        <v>301</v>
      </c>
      <c r="E599" s="248">
        <f>E600+E601</f>
        <v>2322384241.27</v>
      </c>
      <c r="F599" s="958">
        <f>F600+F601</f>
        <v>2321836525.3499999</v>
      </c>
      <c r="G599" s="2452"/>
      <c r="H599" s="2435"/>
      <c r="I599" s="2435"/>
      <c r="J599" s="2435"/>
      <c r="K599" s="2435"/>
      <c r="L599" s="2501"/>
      <c r="M599" s="437"/>
    </row>
    <row r="600" spans="1:18" s="11" customFormat="1">
      <c r="A600" s="2456"/>
      <c r="B600" s="2394"/>
      <c r="C600" s="2644"/>
      <c r="D600" s="792" t="s">
        <v>303</v>
      </c>
      <c r="E600" s="248">
        <f t="shared" ref="E600:F602" si="18">E607+E619+E657+E669+E681+E693</f>
        <v>230533641.26999998</v>
      </c>
      <c r="F600" s="958">
        <f t="shared" si="18"/>
        <v>230052941.90000001</v>
      </c>
      <c r="G600" s="2452"/>
      <c r="H600" s="2435"/>
      <c r="I600" s="2435"/>
      <c r="J600" s="2435"/>
      <c r="K600" s="2435"/>
      <c r="L600" s="2501"/>
      <c r="M600" s="437"/>
    </row>
    <row r="601" spans="1:18" s="11" customFormat="1" ht="14.25" customHeight="1">
      <c r="A601" s="2456"/>
      <c r="B601" s="2394"/>
      <c r="C601" s="2644"/>
      <c r="D601" s="859" t="s">
        <v>304</v>
      </c>
      <c r="E601" s="248">
        <f t="shared" si="18"/>
        <v>2091850600</v>
      </c>
      <c r="F601" s="248">
        <f t="shared" si="18"/>
        <v>2091783583.45</v>
      </c>
      <c r="G601" s="2452"/>
      <c r="H601" s="2435"/>
      <c r="I601" s="2435"/>
      <c r="J601" s="2435"/>
      <c r="K601" s="2435"/>
      <c r="L601" s="2501"/>
      <c r="M601" s="437"/>
    </row>
    <row r="602" spans="1:18" s="11" customFormat="1" ht="24" customHeight="1">
      <c r="A602" s="2456"/>
      <c r="B602" s="2394"/>
      <c r="C602" s="2644"/>
      <c r="D602" s="792" t="s">
        <v>305</v>
      </c>
      <c r="E602" s="248">
        <f t="shared" si="18"/>
        <v>0</v>
      </c>
      <c r="F602" s="248">
        <f t="shared" si="18"/>
        <v>0</v>
      </c>
      <c r="G602" s="2452"/>
      <c r="H602" s="2435"/>
      <c r="I602" s="2435"/>
      <c r="J602" s="2435"/>
      <c r="K602" s="2435"/>
      <c r="L602" s="2501"/>
      <c r="M602" s="437"/>
    </row>
    <row r="603" spans="1:18" s="242" customFormat="1" ht="27.75" customHeight="1">
      <c r="A603" s="2456"/>
      <c r="B603" s="2394"/>
      <c r="C603" s="2644"/>
      <c r="D603" s="2230" t="s">
        <v>3263</v>
      </c>
      <c r="E603" s="958">
        <f>E622</f>
        <v>182187600</v>
      </c>
      <c r="F603" s="958">
        <f>F622</f>
        <v>182187600</v>
      </c>
      <c r="G603" s="2452"/>
      <c r="H603" s="2435"/>
      <c r="I603" s="2435"/>
      <c r="J603" s="2435"/>
      <c r="K603" s="2435"/>
      <c r="L603" s="2501"/>
      <c r="M603" s="680"/>
    </row>
    <row r="604" spans="1:18" s="11" customFormat="1" ht="18.75" customHeight="1">
      <c r="A604" s="2762"/>
      <c r="B604" s="2668"/>
      <c r="C604" s="2645"/>
      <c r="D604" s="859" t="s">
        <v>302</v>
      </c>
      <c r="E604" s="248">
        <f>E610+E623+E660+E672+E684+E696</f>
        <v>0</v>
      </c>
      <c r="F604" s="248">
        <f>F610+F623+F660+F672+F684+F696</f>
        <v>0</v>
      </c>
      <c r="G604" s="2660"/>
      <c r="H604" s="2436"/>
      <c r="I604" s="2436"/>
      <c r="J604" s="2436"/>
      <c r="K604" s="2436"/>
      <c r="L604" s="2518"/>
      <c r="M604" s="437"/>
    </row>
    <row r="605" spans="1:18" s="5" customFormat="1" ht="12.75" customHeight="1">
      <c r="A605" s="2366" t="s">
        <v>496</v>
      </c>
      <c r="B605" s="2368" t="s">
        <v>614</v>
      </c>
      <c r="C605" s="2368"/>
      <c r="D605" s="716" t="s">
        <v>296</v>
      </c>
      <c r="E605" s="685">
        <f>E606+E610</f>
        <v>58366299.659999996</v>
      </c>
      <c r="F605" s="685">
        <f>F606+F610</f>
        <v>57885600.289999999</v>
      </c>
      <c r="G605" s="2672"/>
      <c r="H605" s="711"/>
      <c r="I605" s="711"/>
      <c r="J605" s="1313"/>
      <c r="K605" s="1313"/>
      <c r="L605" s="2508"/>
      <c r="M605" s="437"/>
    </row>
    <row r="606" spans="1:18" s="5" customFormat="1" ht="18" customHeight="1">
      <c r="A606" s="2590"/>
      <c r="B606" s="2387"/>
      <c r="C606" s="2756"/>
      <c r="D606" s="722" t="s">
        <v>301</v>
      </c>
      <c r="E606" s="685">
        <f>E607+E608+E609</f>
        <v>58366299.659999996</v>
      </c>
      <c r="F606" s="685">
        <f>F607+F608+F609</f>
        <v>57885600.289999999</v>
      </c>
      <c r="G606" s="2673"/>
      <c r="H606" s="712"/>
      <c r="I606" s="712"/>
      <c r="J606" s="1314"/>
      <c r="K606" s="1314"/>
      <c r="L606" s="2509"/>
      <c r="M606" s="437"/>
    </row>
    <row r="607" spans="1:18" s="5" customFormat="1" ht="11.25" customHeight="1">
      <c r="A607" s="2590"/>
      <c r="B607" s="2387"/>
      <c r="C607" s="2756"/>
      <c r="D607" s="722" t="s">
        <v>303</v>
      </c>
      <c r="E607" s="2020">
        <f>E613</f>
        <v>58366299.659999996</v>
      </c>
      <c r="F607" s="685">
        <f t="shared" ref="E607:F610" si="19">F613</f>
        <v>57885600.289999999</v>
      </c>
      <c r="G607" s="2673"/>
      <c r="H607" s="712"/>
      <c r="I607" s="712"/>
      <c r="J607" s="1314"/>
      <c r="K607" s="1314"/>
      <c r="L607" s="2509"/>
      <c r="M607" s="437"/>
    </row>
    <row r="608" spans="1:18" s="5" customFormat="1" ht="13.5" customHeight="1">
      <c r="A608" s="2590"/>
      <c r="B608" s="2387"/>
      <c r="C608" s="2756"/>
      <c r="D608" s="716" t="s">
        <v>304</v>
      </c>
      <c r="E608" s="685">
        <f t="shared" si="19"/>
        <v>0</v>
      </c>
      <c r="F608" s="685">
        <f t="shared" si="19"/>
        <v>0</v>
      </c>
      <c r="G608" s="2673"/>
      <c r="H608" s="712"/>
      <c r="I608" s="712"/>
      <c r="J608" s="1314"/>
      <c r="K608" s="1314"/>
      <c r="L608" s="2509"/>
      <c r="M608" s="437"/>
    </row>
    <row r="609" spans="1:13" s="5" customFormat="1" ht="22.5" customHeight="1">
      <c r="A609" s="2590"/>
      <c r="B609" s="2387"/>
      <c r="C609" s="2756"/>
      <c r="D609" s="722" t="s">
        <v>305</v>
      </c>
      <c r="E609" s="685">
        <f t="shared" si="19"/>
        <v>0</v>
      </c>
      <c r="F609" s="685">
        <f t="shared" si="19"/>
        <v>0</v>
      </c>
      <c r="G609" s="2673"/>
      <c r="H609" s="712"/>
      <c r="I609" s="712"/>
      <c r="J609" s="1314"/>
      <c r="K609" s="1314"/>
      <c r="L609" s="2509"/>
      <c r="M609" s="437"/>
    </row>
    <row r="610" spans="1:13" s="5" customFormat="1" ht="21.75" customHeight="1">
      <c r="A610" s="2590"/>
      <c r="B610" s="2387"/>
      <c r="C610" s="2756"/>
      <c r="D610" s="716" t="s">
        <v>302</v>
      </c>
      <c r="E610" s="685">
        <f t="shared" si="19"/>
        <v>0</v>
      </c>
      <c r="F610" s="685">
        <f t="shared" si="19"/>
        <v>0</v>
      </c>
      <c r="G610" s="2673"/>
      <c r="H610" s="723"/>
      <c r="I610" s="723"/>
      <c r="J610" s="1317"/>
      <c r="K610" s="1317"/>
      <c r="L610" s="2510"/>
      <c r="M610" s="437"/>
    </row>
    <row r="611" spans="1:13" ht="36.75" customHeight="1">
      <c r="A611" s="2378" t="s">
        <v>498</v>
      </c>
      <c r="B611" s="2420" t="s">
        <v>616</v>
      </c>
      <c r="C611" s="2420" t="s">
        <v>930</v>
      </c>
      <c r="D611" s="709" t="s">
        <v>296</v>
      </c>
      <c r="E611" s="854">
        <f>E612+E616</f>
        <v>58366299.659999996</v>
      </c>
      <c r="F611" s="854">
        <f>F612+F616</f>
        <v>57885600.289999999</v>
      </c>
      <c r="G611" s="2384"/>
      <c r="H611" s="2384" t="s">
        <v>617</v>
      </c>
      <c r="I611" s="2390" t="s">
        <v>741</v>
      </c>
      <c r="J611" s="2390">
        <v>102</v>
      </c>
      <c r="K611" s="2390">
        <v>77</v>
      </c>
      <c r="L611" s="2525" t="s">
        <v>3232</v>
      </c>
      <c r="M611" s="437"/>
    </row>
    <row r="612" spans="1:13" ht="21" customHeight="1">
      <c r="A612" s="2677"/>
      <c r="B612" s="2539"/>
      <c r="C612" s="2421"/>
      <c r="D612" s="709" t="s">
        <v>301</v>
      </c>
      <c r="E612" s="854">
        <f>E613+E614+E615</f>
        <v>58366299.659999996</v>
      </c>
      <c r="F612" s="854">
        <f>F613+F614+F615</f>
        <v>57885600.289999999</v>
      </c>
      <c r="G612" s="2385"/>
      <c r="H612" s="2607"/>
      <c r="I612" s="2543"/>
      <c r="J612" s="2543"/>
      <c r="K612" s="2542"/>
      <c r="L612" s="2526"/>
      <c r="M612" s="437"/>
    </row>
    <row r="613" spans="1:13" ht="38.25" customHeight="1">
      <c r="A613" s="2677"/>
      <c r="B613" s="2539"/>
      <c r="C613" s="2421"/>
      <c r="D613" s="707" t="s">
        <v>303</v>
      </c>
      <c r="E613" s="2035">
        <v>58366299.659999996</v>
      </c>
      <c r="F613" s="854">
        <v>57885600.289999999</v>
      </c>
      <c r="G613" s="2385"/>
      <c r="H613" s="727" t="s">
        <v>618</v>
      </c>
      <c r="I613" s="706" t="s">
        <v>306</v>
      </c>
      <c r="J613" s="1312">
        <v>100</v>
      </c>
      <c r="K613" s="1323">
        <v>75.7</v>
      </c>
      <c r="L613" s="2526"/>
      <c r="M613" s="437"/>
    </row>
    <row r="614" spans="1:13" ht="23.25" customHeight="1">
      <c r="A614" s="2677"/>
      <c r="B614" s="2539"/>
      <c r="C614" s="2421"/>
      <c r="D614" s="718" t="s">
        <v>304</v>
      </c>
      <c r="E614" s="854">
        <v>0</v>
      </c>
      <c r="F614" s="854">
        <v>0</v>
      </c>
      <c r="G614" s="2385"/>
      <c r="H614" s="2385" t="s">
        <v>619</v>
      </c>
      <c r="I614" s="2570" t="s">
        <v>306</v>
      </c>
      <c r="J614" s="2570">
        <v>100</v>
      </c>
      <c r="K614" s="2570">
        <v>100</v>
      </c>
      <c r="L614" s="2526"/>
      <c r="M614" s="437"/>
    </row>
    <row r="615" spans="1:13" ht="17.25" customHeight="1">
      <c r="A615" s="2677"/>
      <c r="B615" s="2539"/>
      <c r="C615" s="2421"/>
      <c r="D615" s="709" t="s">
        <v>305</v>
      </c>
      <c r="E615" s="808">
        <v>0</v>
      </c>
      <c r="F615" s="803">
        <v>0</v>
      </c>
      <c r="G615" s="2385"/>
      <c r="H615" s="2398"/>
      <c r="I615" s="2486"/>
      <c r="J615" s="2486"/>
      <c r="K615" s="2486"/>
      <c r="L615" s="2526"/>
      <c r="M615" s="437"/>
    </row>
    <row r="616" spans="1:13" ht="12.75" customHeight="1">
      <c r="A616" s="2677"/>
      <c r="B616" s="2539"/>
      <c r="C616" s="2421"/>
      <c r="D616" s="718" t="s">
        <v>302</v>
      </c>
      <c r="E616" s="854">
        <v>0</v>
      </c>
      <c r="F616" s="854">
        <v>0</v>
      </c>
      <c r="G616" s="2398"/>
      <c r="H616" s="696" t="s">
        <v>1697</v>
      </c>
      <c r="I616" s="706" t="s">
        <v>150</v>
      </c>
      <c r="J616" s="1312">
        <v>32640</v>
      </c>
      <c r="K616" s="1312">
        <v>24699</v>
      </c>
      <c r="L616" s="2527"/>
      <c r="M616" s="437"/>
    </row>
    <row r="617" spans="1:13" s="5" customFormat="1" ht="12.75" customHeight="1">
      <c r="A617" s="2366" t="s">
        <v>732</v>
      </c>
      <c r="B617" s="2368" t="s">
        <v>621</v>
      </c>
      <c r="C617" s="2368"/>
      <c r="D617" s="716" t="s">
        <v>296</v>
      </c>
      <c r="E617" s="685">
        <f>E618+E623+E622</f>
        <v>2285822155.6400003</v>
      </c>
      <c r="F617" s="2130">
        <f>F618+F623+F622</f>
        <v>2285822155.6400003</v>
      </c>
      <c r="G617" s="2672"/>
      <c r="H617" s="711"/>
      <c r="I617" s="711"/>
      <c r="J617" s="1313"/>
      <c r="K617" s="1313"/>
      <c r="L617" s="2508"/>
      <c r="M617" s="437"/>
    </row>
    <row r="618" spans="1:13" s="5" customFormat="1" ht="18" customHeight="1">
      <c r="A618" s="2590"/>
      <c r="B618" s="2387"/>
      <c r="C618" s="2756"/>
      <c r="D618" s="722" t="s">
        <v>301</v>
      </c>
      <c r="E618" s="685">
        <f>E619+E620</f>
        <v>2103634555.6400001</v>
      </c>
      <c r="F618" s="2130">
        <f>F619+F620</f>
        <v>2103634555.6400001</v>
      </c>
      <c r="G618" s="2673"/>
      <c r="H618" s="712"/>
      <c r="I618" s="712"/>
      <c r="J618" s="1314"/>
      <c r="K618" s="1314"/>
      <c r="L618" s="2509"/>
      <c r="M618" s="437"/>
    </row>
    <row r="619" spans="1:13" s="5" customFormat="1" ht="11.25" customHeight="1">
      <c r="A619" s="2590"/>
      <c r="B619" s="2387"/>
      <c r="C619" s="2756"/>
      <c r="D619" s="722" t="s">
        <v>303</v>
      </c>
      <c r="E619" s="1951">
        <f t="shared" ref="E619:F620" si="20">E626+E632+E638+E644+E650</f>
        <v>14028355.640000001</v>
      </c>
      <c r="F619" s="1951">
        <f t="shared" si="20"/>
        <v>14028355.640000001</v>
      </c>
      <c r="G619" s="2673"/>
      <c r="H619" s="712"/>
      <c r="I619" s="712"/>
      <c r="J619" s="1314"/>
      <c r="K619" s="1314"/>
      <c r="L619" s="2509"/>
      <c r="M619" s="437"/>
    </row>
    <row r="620" spans="1:13" s="5" customFormat="1" ht="13.5" customHeight="1">
      <c r="A620" s="2590"/>
      <c r="B620" s="2387"/>
      <c r="C620" s="2756"/>
      <c r="D620" s="716" t="s">
        <v>304</v>
      </c>
      <c r="E620" s="1951">
        <f t="shared" si="20"/>
        <v>2089606200</v>
      </c>
      <c r="F620" s="1951">
        <f t="shared" si="20"/>
        <v>2089606200</v>
      </c>
      <c r="G620" s="2673"/>
      <c r="H620" s="712"/>
      <c r="I620" s="712"/>
      <c r="J620" s="1314"/>
      <c r="K620" s="1314"/>
      <c r="L620" s="2509"/>
      <c r="M620" s="437"/>
    </row>
    <row r="621" spans="1:13" s="5" customFormat="1" ht="22.5" customHeight="1">
      <c r="A621" s="2590"/>
      <c r="B621" s="2387"/>
      <c r="C621" s="2756"/>
      <c r="D621" s="722" t="s">
        <v>305</v>
      </c>
      <c r="E621" s="1951">
        <v>0</v>
      </c>
      <c r="F621" s="1951">
        <v>0</v>
      </c>
      <c r="G621" s="2673"/>
      <c r="H621" s="712"/>
      <c r="I621" s="712"/>
      <c r="J621" s="1314"/>
      <c r="K621" s="1314"/>
      <c r="L621" s="2509"/>
      <c r="M621" s="437"/>
    </row>
    <row r="622" spans="1:13" s="1688" customFormat="1" ht="40.5" customHeight="1">
      <c r="A622" s="2590"/>
      <c r="B622" s="2387"/>
      <c r="C622" s="2756"/>
      <c r="D622" s="2224" t="s">
        <v>3263</v>
      </c>
      <c r="E622" s="2130">
        <f>E653</f>
        <v>182187600</v>
      </c>
      <c r="F622" s="2130">
        <f>F653</f>
        <v>182187600</v>
      </c>
      <c r="G622" s="2673"/>
      <c r="H622" s="2225"/>
      <c r="I622" s="2225"/>
      <c r="J622" s="2225"/>
      <c r="K622" s="2225"/>
      <c r="L622" s="2509"/>
      <c r="M622" s="680"/>
    </row>
    <row r="623" spans="1:13" s="5" customFormat="1" ht="18.75" customHeight="1">
      <c r="A623" s="2590"/>
      <c r="B623" s="2387"/>
      <c r="C623" s="2756"/>
      <c r="D623" s="716" t="s">
        <v>302</v>
      </c>
      <c r="E623" s="685">
        <f>E629+E635+E641+E647+E654</f>
        <v>0</v>
      </c>
      <c r="F623" s="1951">
        <f>F629+F635+F641+F647+F654</f>
        <v>0</v>
      </c>
      <c r="G623" s="2673"/>
      <c r="H623" s="723"/>
      <c r="I623" s="723"/>
      <c r="J623" s="1317"/>
      <c r="K623" s="1317"/>
      <c r="L623" s="2510"/>
      <c r="M623" s="437"/>
    </row>
    <row r="624" spans="1:13" ht="13.5" customHeight="1">
      <c r="A624" s="2395" t="s">
        <v>734</v>
      </c>
      <c r="B624" s="2420" t="s">
        <v>623</v>
      </c>
      <c r="C624" s="2420" t="s">
        <v>930</v>
      </c>
      <c r="D624" s="718" t="s">
        <v>296</v>
      </c>
      <c r="E624" s="529">
        <f>E625+E629</f>
        <v>14028355.640000001</v>
      </c>
      <c r="F624" s="529">
        <f>F625+F629</f>
        <v>14028355.640000001</v>
      </c>
      <c r="G624" s="2753"/>
      <c r="H624" s="2384" t="s">
        <v>624</v>
      </c>
      <c r="I624" s="2390" t="s">
        <v>761</v>
      </c>
      <c r="J624" s="2763">
        <v>14</v>
      </c>
      <c r="K624" s="2390">
        <v>14</v>
      </c>
      <c r="L624" s="2505"/>
      <c r="M624" s="437"/>
    </row>
    <row r="625" spans="1:13" ht="18" customHeight="1">
      <c r="A625" s="2477"/>
      <c r="B625" s="2539"/>
      <c r="C625" s="2421"/>
      <c r="D625" s="709" t="s">
        <v>301</v>
      </c>
      <c r="E625" s="529">
        <f>E626+E627+E628</f>
        <v>14028355.640000001</v>
      </c>
      <c r="F625" s="819">
        <f>F626+F627+F628</f>
        <v>14028355.640000001</v>
      </c>
      <c r="G625" s="2754"/>
      <c r="H625" s="2606"/>
      <c r="I625" s="2391"/>
      <c r="J625" s="2764"/>
      <c r="K625" s="2391"/>
      <c r="L625" s="2506"/>
      <c r="M625" s="437"/>
    </row>
    <row r="626" spans="1:13" ht="11.25" customHeight="1">
      <c r="A626" s="2477"/>
      <c r="B626" s="2539"/>
      <c r="C626" s="2421"/>
      <c r="D626" s="707" t="s">
        <v>303</v>
      </c>
      <c r="E626" s="818">
        <v>14028355.640000001</v>
      </c>
      <c r="F626" s="1967">
        <v>14028355.640000001</v>
      </c>
      <c r="G626" s="2754"/>
      <c r="H626" s="2606"/>
      <c r="I626" s="2391"/>
      <c r="J626" s="2764"/>
      <c r="K626" s="2391"/>
      <c r="L626" s="2506"/>
      <c r="M626" s="437"/>
    </row>
    <row r="627" spans="1:13" ht="11.25" customHeight="1">
      <c r="A627" s="2477"/>
      <c r="B627" s="2539"/>
      <c r="C627" s="2421"/>
      <c r="D627" s="718" t="s">
        <v>304</v>
      </c>
      <c r="E627" s="529">
        <v>0</v>
      </c>
      <c r="F627" s="529">
        <v>0</v>
      </c>
      <c r="G627" s="2754"/>
      <c r="H627" s="2541"/>
      <c r="I627" s="2542"/>
      <c r="J627" s="2765"/>
      <c r="K627" s="2542"/>
      <c r="L627" s="2506"/>
      <c r="M627" s="437"/>
    </row>
    <row r="628" spans="1:13" ht="19.5" customHeight="1">
      <c r="A628" s="2477"/>
      <c r="B628" s="2539"/>
      <c r="C628" s="2421"/>
      <c r="D628" s="709" t="s">
        <v>305</v>
      </c>
      <c r="E628" s="819">
        <v>0</v>
      </c>
      <c r="F628" s="818">
        <v>0</v>
      </c>
      <c r="G628" s="2754"/>
      <c r="H628" s="2541"/>
      <c r="I628" s="2542"/>
      <c r="J628" s="2765"/>
      <c r="K628" s="2542"/>
      <c r="L628" s="2506"/>
      <c r="M628" s="437"/>
    </row>
    <row r="629" spans="1:13" ht="18" customHeight="1">
      <c r="A629" s="2544"/>
      <c r="B629" s="2540"/>
      <c r="C629" s="2421"/>
      <c r="D629" s="718" t="s">
        <v>302</v>
      </c>
      <c r="E629" s="529">
        <v>0</v>
      </c>
      <c r="F629" s="529">
        <v>0</v>
      </c>
      <c r="G629" s="2755"/>
      <c r="H629" s="2627"/>
      <c r="I629" s="2543"/>
      <c r="J629" s="2766"/>
      <c r="K629" s="2543"/>
      <c r="L629" s="2507"/>
      <c r="M629" s="437"/>
    </row>
    <row r="630" spans="1:13" s="672" customFormat="1" ht="18" customHeight="1">
      <c r="A630" s="2395" t="s">
        <v>735</v>
      </c>
      <c r="B630" s="2420" t="s">
        <v>2625</v>
      </c>
      <c r="C630" s="2420" t="s">
        <v>930</v>
      </c>
      <c r="D630" s="1453" t="s">
        <v>296</v>
      </c>
      <c r="E630" s="1001">
        <f>E631+E635</f>
        <v>645432500</v>
      </c>
      <c r="F630" s="1001">
        <f>F631+F635</f>
        <v>645432500</v>
      </c>
      <c r="G630" s="2753"/>
      <c r="H630" s="2420" t="s">
        <v>2626</v>
      </c>
      <c r="I630" s="2390" t="s">
        <v>1341</v>
      </c>
      <c r="J630" s="2763" t="s">
        <v>2627</v>
      </c>
      <c r="K630" s="1950">
        <v>44280</v>
      </c>
      <c r="L630" s="2505"/>
      <c r="M630" s="680"/>
    </row>
    <row r="631" spans="1:13" s="672" customFormat="1" ht="18" customHeight="1">
      <c r="A631" s="2477"/>
      <c r="B631" s="2539"/>
      <c r="C631" s="2421"/>
      <c r="D631" s="1455" t="s">
        <v>301</v>
      </c>
      <c r="E631" s="1001">
        <f>E632+E633+E634</f>
        <v>645432500</v>
      </c>
      <c r="F631" s="1459">
        <f>F632+F633+F634</f>
        <v>645432500</v>
      </c>
      <c r="G631" s="2754"/>
      <c r="H631" s="2539"/>
      <c r="I631" s="2391"/>
      <c r="J631" s="2764"/>
      <c r="K631" s="1456"/>
      <c r="L631" s="2506"/>
      <c r="M631" s="680"/>
    </row>
    <row r="632" spans="1:13" s="672" customFormat="1" ht="18" customHeight="1">
      <c r="A632" s="2477"/>
      <c r="B632" s="2539"/>
      <c r="C632" s="2421"/>
      <c r="D632" s="1452" t="s">
        <v>303</v>
      </c>
      <c r="E632" s="1458">
        <v>0</v>
      </c>
      <c r="F632" s="1001">
        <v>0</v>
      </c>
      <c r="G632" s="2754"/>
      <c r="H632" s="2539"/>
      <c r="I632" s="2391"/>
      <c r="J632" s="2764"/>
      <c r="K632" s="1456"/>
      <c r="L632" s="2506"/>
      <c r="M632" s="680"/>
    </row>
    <row r="633" spans="1:13" s="672" customFormat="1" ht="18" customHeight="1">
      <c r="A633" s="2477"/>
      <c r="B633" s="2539"/>
      <c r="C633" s="2421"/>
      <c r="D633" s="1453" t="s">
        <v>304</v>
      </c>
      <c r="E633" s="1001">
        <v>645432500</v>
      </c>
      <c r="F633" s="1001">
        <v>645432500</v>
      </c>
      <c r="G633" s="2754"/>
      <c r="H633" s="2539"/>
      <c r="I633" s="2542"/>
      <c r="J633" s="2765"/>
      <c r="K633" s="1456"/>
      <c r="L633" s="2506"/>
      <c r="M633" s="680"/>
    </row>
    <row r="634" spans="1:13" s="672" customFormat="1" ht="18" customHeight="1">
      <c r="A634" s="2477"/>
      <c r="B634" s="2539"/>
      <c r="C634" s="2421"/>
      <c r="D634" s="1455" t="s">
        <v>305</v>
      </c>
      <c r="E634" s="1459">
        <v>0</v>
      </c>
      <c r="F634" s="1458">
        <v>0</v>
      </c>
      <c r="G634" s="2754"/>
      <c r="H634" s="2539"/>
      <c r="I634" s="2542"/>
      <c r="J634" s="2765"/>
      <c r="K634" s="1456"/>
      <c r="L634" s="2506"/>
      <c r="M634" s="680"/>
    </row>
    <row r="635" spans="1:13" s="672" customFormat="1" ht="45" customHeight="1">
      <c r="A635" s="2544"/>
      <c r="B635" s="2540"/>
      <c r="C635" s="2421"/>
      <c r="D635" s="1453" t="s">
        <v>302</v>
      </c>
      <c r="E635" s="1001">
        <v>0</v>
      </c>
      <c r="F635" s="1001">
        <v>0</v>
      </c>
      <c r="G635" s="2755"/>
      <c r="H635" s="2540"/>
      <c r="I635" s="2543"/>
      <c r="J635" s="2766"/>
      <c r="K635" s="1959"/>
      <c r="L635" s="2507"/>
      <c r="M635" s="680"/>
    </row>
    <row r="636" spans="1:13" s="1687" customFormat="1" ht="18" customHeight="1">
      <c r="A636" s="2395" t="s">
        <v>3040</v>
      </c>
      <c r="B636" s="2420" t="s">
        <v>3043</v>
      </c>
      <c r="C636" s="2420" t="s">
        <v>930</v>
      </c>
      <c r="D636" s="1943" t="s">
        <v>296</v>
      </c>
      <c r="E636" s="1001">
        <f>E637+E641</f>
        <v>1420100100</v>
      </c>
      <c r="F636" s="1001">
        <f>F637+F641</f>
        <v>1420100100</v>
      </c>
      <c r="G636" s="1964"/>
      <c r="H636" s="2420" t="s">
        <v>3044</v>
      </c>
      <c r="I636" s="1950" t="s">
        <v>489</v>
      </c>
      <c r="J636" s="1950">
        <v>13678</v>
      </c>
      <c r="K636" s="1950">
        <v>22421</v>
      </c>
      <c r="L636" s="2227"/>
      <c r="M636" s="680"/>
    </row>
    <row r="637" spans="1:13" s="1687" customFormat="1" ht="18" customHeight="1">
      <c r="A637" s="2477"/>
      <c r="B637" s="2539"/>
      <c r="C637" s="2421"/>
      <c r="D637" s="1942" t="s">
        <v>301</v>
      </c>
      <c r="E637" s="1001">
        <f>E638+E639+E640</f>
        <v>1420100100</v>
      </c>
      <c r="F637" s="1968">
        <f>F638+F639+F640</f>
        <v>1420100100</v>
      </c>
      <c r="G637" s="1964"/>
      <c r="H637" s="2539"/>
      <c r="I637" s="1958"/>
      <c r="J637" s="1961"/>
      <c r="K637" s="1958"/>
      <c r="L637" s="2227"/>
      <c r="M637" s="680"/>
    </row>
    <row r="638" spans="1:13" s="1687" customFormat="1" ht="18" customHeight="1">
      <c r="A638" s="2477"/>
      <c r="B638" s="2539"/>
      <c r="C638" s="2421"/>
      <c r="D638" s="1941" t="s">
        <v>303</v>
      </c>
      <c r="E638" s="1967">
        <v>0</v>
      </c>
      <c r="F638" s="1001">
        <v>0</v>
      </c>
      <c r="G638" s="1964"/>
      <c r="H638" s="2539"/>
      <c r="I638" s="1958"/>
      <c r="J638" s="1961"/>
      <c r="K638" s="1958"/>
      <c r="L638" s="2227"/>
      <c r="M638" s="680"/>
    </row>
    <row r="639" spans="1:13" s="1687" customFormat="1" ht="18" customHeight="1">
      <c r="A639" s="2477"/>
      <c r="B639" s="2539"/>
      <c r="C639" s="2421"/>
      <c r="D639" s="1943" t="s">
        <v>304</v>
      </c>
      <c r="E639" s="1001">
        <v>1420100100</v>
      </c>
      <c r="F639" s="1001">
        <v>1420100100</v>
      </c>
      <c r="G639" s="1964"/>
      <c r="H639" s="2539"/>
      <c r="I639" s="1958"/>
      <c r="J639" s="1961"/>
      <c r="K639" s="1958"/>
      <c r="L639" s="2227"/>
      <c r="M639" s="680"/>
    </row>
    <row r="640" spans="1:13" s="1687" customFormat="1" ht="18" customHeight="1">
      <c r="A640" s="2477"/>
      <c r="B640" s="2539"/>
      <c r="C640" s="2421"/>
      <c r="D640" s="1942" t="s">
        <v>305</v>
      </c>
      <c r="E640" s="1968">
        <v>0</v>
      </c>
      <c r="F640" s="1967">
        <v>0</v>
      </c>
      <c r="G640" s="1964"/>
      <c r="H640" s="2539"/>
      <c r="I640" s="1958"/>
      <c r="J640" s="1961"/>
      <c r="K640" s="1958"/>
      <c r="L640" s="2227"/>
      <c r="M640" s="680"/>
    </row>
    <row r="641" spans="1:13" s="1687" customFormat="1" ht="64.5" customHeight="1">
      <c r="A641" s="2544"/>
      <c r="B641" s="2540"/>
      <c r="C641" s="2422"/>
      <c r="D641" s="1943" t="s">
        <v>302</v>
      </c>
      <c r="E641" s="1001">
        <v>0</v>
      </c>
      <c r="F641" s="1001">
        <v>0</v>
      </c>
      <c r="G641" s="1965"/>
      <c r="H641" s="2540"/>
      <c r="I641" s="1959"/>
      <c r="J641" s="1962"/>
      <c r="K641" s="1959"/>
      <c r="L641" s="2228"/>
      <c r="M641" s="680"/>
    </row>
    <row r="642" spans="1:13" s="1687" customFormat="1" ht="17.25" customHeight="1">
      <c r="A642" s="2395" t="s">
        <v>3041</v>
      </c>
      <c r="B642" s="2420" t="s">
        <v>3045</v>
      </c>
      <c r="C642" s="2420" t="s">
        <v>930</v>
      </c>
      <c r="D642" s="1943" t="s">
        <v>296</v>
      </c>
      <c r="E642" s="1001">
        <f>E643+E647</f>
        <v>24073600</v>
      </c>
      <c r="F642" s="1001">
        <f>F643+F647</f>
        <v>24073600</v>
      </c>
      <c r="G642" s="1964"/>
      <c r="H642" s="2420" t="s">
        <v>3047</v>
      </c>
      <c r="I642" s="1950" t="s">
        <v>489</v>
      </c>
      <c r="J642" s="1950">
        <v>11213</v>
      </c>
      <c r="K642" s="1950">
        <v>11345</v>
      </c>
      <c r="L642" s="2227"/>
      <c r="M642" s="680"/>
    </row>
    <row r="643" spans="1:13" s="1687" customFormat="1" ht="17.25" customHeight="1">
      <c r="A643" s="2477"/>
      <c r="B643" s="2539"/>
      <c r="C643" s="2421"/>
      <c r="D643" s="1942" t="s">
        <v>301</v>
      </c>
      <c r="E643" s="1001">
        <f>E644+E645+E646</f>
        <v>24073600</v>
      </c>
      <c r="F643" s="1968">
        <f>F644+F645+F646</f>
        <v>24073600</v>
      </c>
      <c r="G643" s="1964"/>
      <c r="H643" s="2539"/>
      <c r="I643" s="1958"/>
      <c r="J643" s="1961"/>
      <c r="K643" s="1958"/>
      <c r="L643" s="2227"/>
      <c r="M643" s="680"/>
    </row>
    <row r="644" spans="1:13" s="1687" customFormat="1" ht="17.25" customHeight="1">
      <c r="A644" s="2477"/>
      <c r="B644" s="2539"/>
      <c r="C644" s="2421"/>
      <c r="D644" s="1941" t="s">
        <v>303</v>
      </c>
      <c r="E644" s="1967">
        <v>0</v>
      </c>
      <c r="F644" s="1001">
        <v>0</v>
      </c>
      <c r="G644" s="1964"/>
      <c r="H644" s="2539"/>
      <c r="I644" s="1958"/>
      <c r="J644" s="1961"/>
      <c r="K644" s="1958"/>
      <c r="L644" s="2227"/>
      <c r="M644" s="680"/>
    </row>
    <row r="645" spans="1:13" s="1687" customFormat="1" ht="17.25" customHeight="1">
      <c r="A645" s="2477"/>
      <c r="B645" s="2539"/>
      <c r="C645" s="2421"/>
      <c r="D645" s="1943" t="s">
        <v>304</v>
      </c>
      <c r="E645" s="1001">
        <v>24073600</v>
      </c>
      <c r="F645" s="1001">
        <v>24073600</v>
      </c>
      <c r="G645" s="1964"/>
      <c r="H645" s="2539"/>
      <c r="I645" s="1958"/>
      <c r="J645" s="1961"/>
      <c r="K645" s="1958"/>
      <c r="L645" s="2227"/>
      <c r="M645" s="680"/>
    </row>
    <row r="646" spans="1:13" s="1687" customFormat="1" ht="17.25" customHeight="1">
      <c r="A646" s="2477"/>
      <c r="B646" s="2539"/>
      <c r="C646" s="2421"/>
      <c r="D646" s="1942" t="s">
        <v>305</v>
      </c>
      <c r="E646" s="1968">
        <v>0</v>
      </c>
      <c r="F646" s="1967">
        <v>0</v>
      </c>
      <c r="G646" s="1964"/>
      <c r="H646" s="2539"/>
      <c r="I646" s="1958"/>
      <c r="J646" s="1961"/>
      <c r="K646" s="1958"/>
      <c r="L646" s="2227"/>
      <c r="M646" s="680"/>
    </row>
    <row r="647" spans="1:13" s="1687" customFormat="1" ht="51.75" customHeight="1">
      <c r="A647" s="2544"/>
      <c r="B647" s="2540"/>
      <c r="C647" s="2422"/>
      <c r="D647" s="1943" t="s">
        <v>302</v>
      </c>
      <c r="E647" s="1001">
        <v>0</v>
      </c>
      <c r="F647" s="1001">
        <v>0</v>
      </c>
      <c r="G647" s="1965"/>
      <c r="H647" s="2540"/>
      <c r="I647" s="1959"/>
      <c r="J647" s="1962"/>
      <c r="K647" s="1959"/>
      <c r="L647" s="2228"/>
      <c r="M647" s="680"/>
    </row>
    <row r="648" spans="1:13" s="1687" customFormat="1" ht="17.25" customHeight="1">
      <c r="A648" s="2395" t="s">
        <v>3042</v>
      </c>
      <c r="B648" s="2420" t="s">
        <v>3048</v>
      </c>
      <c r="C648" s="2420" t="s">
        <v>930</v>
      </c>
      <c r="D648" s="1943" t="s">
        <v>296</v>
      </c>
      <c r="E648" s="1001">
        <f>E649+E654+E652+E653</f>
        <v>182187600</v>
      </c>
      <c r="F648" s="1001">
        <f>F649+F654+F652+F653</f>
        <v>182187600</v>
      </c>
      <c r="G648" s="1964"/>
      <c r="H648" s="2420" t="s">
        <v>3046</v>
      </c>
      <c r="I648" s="1950" t="s">
        <v>489</v>
      </c>
      <c r="J648" s="1950" t="s">
        <v>3049</v>
      </c>
      <c r="K648" s="1950">
        <v>1450</v>
      </c>
      <c r="L648" s="2227"/>
      <c r="M648" s="680"/>
    </row>
    <row r="649" spans="1:13" s="1687" customFormat="1" ht="17.25" customHeight="1">
      <c r="A649" s="2477"/>
      <c r="B649" s="2539"/>
      <c r="C649" s="2421"/>
      <c r="D649" s="1942" t="s">
        <v>301</v>
      </c>
      <c r="E649" s="1001">
        <f>E650+E651</f>
        <v>0</v>
      </c>
      <c r="F649" s="1001">
        <f>F650+F651</f>
        <v>0</v>
      </c>
      <c r="G649" s="1964"/>
      <c r="H649" s="2539"/>
      <c r="I649" s="1958"/>
      <c r="J649" s="1961"/>
      <c r="K649" s="1958"/>
      <c r="L649" s="2227"/>
      <c r="M649" s="680"/>
    </row>
    <row r="650" spans="1:13" s="1687" customFormat="1" ht="17.25" customHeight="1">
      <c r="A650" s="2477"/>
      <c r="B650" s="2539"/>
      <c r="C650" s="2421"/>
      <c r="D650" s="1941" t="s">
        <v>303</v>
      </c>
      <c r="E650" s="2348">
        <v>0</v>
      </c>
      <c r="F650" s="1001">
        <v>0</v>
      </c>
      <c r="G650" s="1964"/>
      <c r="H650" s="2539"/>
      <c r="I650" s="1958"/>
      <c r="J650" s="1961"/>
      <c r="K650" s="1958"/>
      <c r="L650" s="2227"/>
      <c r="M650" s="680"/>
    </row>
    <row r="651" spans="1:13" s="1687" customFormat="1" ht="17.25" customHeight="1">
      <c r="A651" s="2477"/>
      <c r="B651" s="2539"/>
      <c r="C651" s="2421"/>
      <c r="D651" s="1943" t="s">
        <v>304</v>
      </c>
      <c r="E651" s="1001">
        <v>0</v>
      </c>
      <c r="F651" s="1001">
        <v>0</v>
      </c>
      <c r="G651" s="1964"/>
      <c r="H651" s="2539"/>
      <c r="I651" s="1958"/>
      <c r="J651" s="1961"/>
      <c r="K651" s="1958"/>
      <c r="L651" s="2227"/>
      <c r="M651" s="680"/>
    </row>
    <row r="652" spans="1:13" s="1687" customFormat="1" ht="17.25" customHeight="1">
      <c r="A652" s="2477"/>
      <c r="B652" s="2539"/>
      <c r="C652" s="2421"/>
      <c r="D652" s="1942" t="s">
        <v>305</v>
      </c>
      <c r="E652" s="1001">
        <v>0</v>
      </c>
      <c r="F652" s="1001">
        <v>0</v>
      </c>
      <c r="G652" s="1964"/>
      <c r="H652" s="2539"/>
      <c r="I652" s="1958"/>
      <c r="J652" s="1961"/>
      <c r="K652" s="1958"/>
      <c r="L652" s="2227"/>
      <c r="M652" s="680"/>
    </row>
    <row r="653" spans="1:13" s="2058" customFormat="1" ht="42" customHeight="1">
      <c r="A653" s="2477"/>
      <c r="B653" s="2539"/>
      <c r="C653" s="2421"/>
      <c r="D653" s="2226" t="s">
        <v>3263</v>
      </c>
      <c r="E653" s="1001">
        <v>182187600</v>
      </c>
      <c r="F653" s="1001">
        <v>182187600</v>
      </c>
      <c r="G653" s="2231"/>
      <c r="H653" s="2539"/>
      <c r="I653" s="2229"/>
      <c r="J653" s="2232"/>
      <c r="K653" s="2229"/>
      <c r="L653" s="2227"/>
      <c r="M653" s="680"/>
    </row>
    <row r="654" spans="1:13" s="1687" customFormat="1" ht="19.5" customHeight="1">
      <c r="A654" s="2544"/>
      <c r="B654" s="2540"/>
      <c r="C654" s="2422"/>
      <c r="D654" s="1943" t="s">
        <v>302</v>
      </c>
      <c r="E654" s="1001">
        <v>0</v>
      </c>
      <c r="F654" s="1001">
        <v>0</v>
      </c>
      <c r="G654" s="1964"/>
      <c r="H654" s="2540"/>
      <c r="I654" s="1958"/>
      <c r="J654" s="1961"/>
      <c r="K654" s="1958"/>
      <c r="L654" s="2227"/>
      <c r="M654" s="680"/>
    </row>
    <row r="655" spans="1:13" s="5" customFormat="1" ht="12.75" customHeight="1">
      <c r="A655" s="2366" t="s">
        <v>737</v>
      </c>
      <c r="B655" s="2368" t="s">
        <v>625</v>
      </c>
      <c r="C655" s="2368"/>
      <c r="D655" s="716" t="s">
        <v>296</v>
      </c>
      <c r="E655" s="685">
        <f>E656+E660</f>
        <v>45000000</v>
      </c>
      <c r="F655" s="685">
        <f>F656+F660</f>
        <v>45000000</v>
      </c>
      <c r="G655" s="2672"/>
      <c r="H655" s="711"/>
      <c r="I655" s="711"/>
      <c r="J655" s="1313"/>
      <c r="K655" s="1313"/>
      <c r="L655" s="2508"/>
      <c r="M655" s="437"/>
    </row>
    <row r="656" spans="1:13" s="5" customFormat="1" ht="18" customHeight="1">
      <c r="A656" s="2590"/>
      <c r="B656" s="2387"/>
      <c r="C656" s="2756"/>
      <c r="D656" s="722" t="s">
        <v>301</v>
      </c>
      <c r="E656" s="685">
        <f>E657+E658+E659</f>
        <v>45000000</v>
      </c>
      <c r="F656" s="685">
        <f>F657+F658+F659</f>
        <v>45000000</v>
      </c>
      <c r="G656" s="2673"/>
      <c r="H656" s="712"/>
      <c r="I656" s="712"/>
      <c r="J656" s="1314"/>
      <c r="K656" s="1314"/>
      <c r="L656" s="2509"/>
      <c r="M656" s="437"/>
    </row>
    <row r="657" spans="1:13" s="5" customFormat="1" ht="11.25" customHeight="1">
      <c r="A657" s="2590"/>
      <c r="B657" s="2387"/>
      <c r="C657" s="2756"/>
      <c r="D657" s="722" t="s">
        <v>303</v>
      </c>
      <c r="E657" s="685">
        <f t="shared" ref="E657:F660" si="21">E663</f>
        <v>45000000</v>
      </c>
      <c r="F657" s="685">
        <f t="shared" si="21"/>
        <v>45000000</v>
      </c>
      <c r="G657" s="2673"/>
      <c r="H657" s="712"/>
      <c r="I657" s="712"/>
      <c r="J657" s="1314"/>
      <c r="K657" s="1314"/>
      <c r="L657" s="2509"/>
      <c r="M657" s="437"/>
    </row>
    <row r="658" spans="1:13" s="5" customFormat="1" ht="13.5" customHeight="1">
      <c r="A658" s="2590"/>
      <c r="B658" s="2387"/>
      <c r="C658" s="2756"/>
      <c r="D658" s="716" t="s">
        <v>304</v>
      </c>
      <c r="E658" s="685">
        <f t="shared" si="21"/>
        <v>0</v>
      </c>
      <c r="F658" s="685">
        <f t="shared" si="21"/>
        <v>0</v>
      </c>
      <c r="G658" s="2673"/>
      <c r="H658" s="712"/>
      <c r="I658" s="712"/>
      <c r="J658" s="1314"/>
      <c r="K658" s="1314"/>
      <c r="L658" s="2509"/>
      <c r="M658" s="437"/>
    </row>
    <row r="659" spans="1:13" s="5" customFormat="1" ht="19.5" customHeight="1">
      <c r="A659" s="2590"/>
      <c r="B659" s="2387"/>
      <c r="C659" s="2756"/>
      <c r="D659" s="722" t="s">
        <v>305</v>
      </c>
      <c r="E659" s="685">
        <f t="shared" si="21"/>
        <v>0</v>
      </c>
      <c r="F659" s="685">
        <f t="shared" si="21"/>
        <v>0</v>
      </c>
      <c r="G659" s="2673"/>
      <c r="H659" s="712"/>
      <c r="I659" s="712"/>
      <c r="J659" s="1314"/>
      <c r="K659" s="1314"/>
      <c r="L659" s="2509"/>
      <c r="M659" s="437"/>
    </row>
    <row r="660" spans="1:13" s="5" customFormat="1" ht="18.75" customHeight="1">
      <c r="A660" s="2590"/>
      <c r="B660" s="2387"/>
      <c r="C660" s="2756"/>
      <c r="D660" s="716" t="s">
        <v>302</v>
      </c>
      <c r="E660" s="685">
        <f t="shared" si="21"/>
        <v>0</v>
      </c>
      <c r="F660" s="685">
        <f t="shared" si="21"/>
        <v>0</v>
      </c>
      <c r="G660" s="2673"/>
      <c r="H660" s="723"/>
      <c r="I660" s="723"/>
      <c r="J660" s="1317"/>
      <c r="K660" s="1317"/>
      <c r="L660" s="2510"/>
      <c r="M660" s="437"/>
    </row>
    <row r="661" spans="1:13" ht="11.25" customHeight="1">
      <c r="A661" s="2378" t="s">
        <v>195</v>
      </c>
      <c r="B661" s="2420" t="s">
        <v>606</v>
      </c>
      <c r="C661" s="2420" t="s">
        <v>930</v>
      </c>
      <c r="D661" s="709" t="s">
        <v>296</v>
      </c>
      <c r="E661" s="529">
        <f>E662+E666</f>
        <v>45000000</v>
      </c>
      <c r="F661" s="529">
        <f>F662+F666</f>
        <v>45000000</v>
      </c>
      <c r="G661" s="2384"/>
      <c r="H661" s="2384" t="s">
        <v>1134</v>
      </c>
      <c r="I661" s="2390" t="s">
        <v>489</v>
      </c>
      <c r="J661" s="2763">
        <v>67</v>
      </c>
      <c r="K661" s="2390">
        <v>67</v>
      </c>
      <c r="L661" s="2505"/>
      <c r="M661" s="437"/>
    </row>
    <row r="662" spans="1:13" ht="22.5" customHeight="1">
      <c r="A662" s="2677"/>
      <c r="B662" s="2539"/>
      <c r="C662" s="2421"/>
      <c r="D662" s="709" t="s">
        <v>301</v>
      </c>
      <c r="E662" s="529">
        <f>E663+E664+E665</f>
        <v>45000000</v>
      </c>
      <c r="F662" s="529">
        <f>F663+F664+F665</f>
        <v>45000000</v>
      </c>
      <c r="G662" s="2385"/>
      <c r="H662" s="2606"/>
      <c r="I662" s="2391"/>
      <c r="J662" s="2764"/>
      <c r="K662" s="2391"/>
      <c r="L662" s="2506"/>
      <c r="M662" s="437"/>
    </row>
    <row r="663" spans="1:13" ht="13.5" customHeight="1">
      <c r="A663" s="2677"/>
      <c r="B663" s="2539"/>
      <c r="C663" s="2421"/>
      <c r="D663" s="707" t="s">
        <v>303</v>
      </c>
      <c r="E663" s="818">
        <v>45000000</v>
      </c>
      <c r="F663" s="1967">
        <v>45000000</v>
      </c>
      <c r="G663" s="2385"/>
      <c r="H663" s="2606"/>
      <c r="I663" s="2391"/>
      <c r="J663" s="2764"/>
      <c r="K663" s="2391"/>
      <c r="L663" s="2506"/>
      <c r="M663" s="437"/>
    </row>
    <row r="664" spans="1:13" ht="15" customHeight="1">
      <c r="A664" s="2677"/>
      <c r="B664" s="2539"/>
      <c r="C664" s="2421"/>
      <c r="D664" s="718" t="s">
        <v>304</v>
      </c>
      <c r="E664" s="529">
        <v>0</v>
      </c>
      <c r="F664" s="529">
        <v>0</v>
      </c>
      <c r="G664" s="2385"/>
      <c r="H664" s="2541"/>
      <c r="I664" s="2542"/>
      <c r="J664" s="2765"/>
      <c r="K664" s="2542"/>
      <c r="L664" s="2506"/>
      <c r="M664" s="437"/>
    </row>
    <row r="665" spans="1:13" ht="23.25" customHeight="1">
      <c r="A665" s="2677"/>
      <c r="B665" s="2539"/>
      <c r="C665" s="2421"/>
      <c r="D665" s="709" t="s">
        <v>305</v>
      </c>
      <c r="E665" s="819">
        <v>0</v>
      </c>
      <c r="F665" s="818">
        <v>0</v>
      </c>
      <c r="G665" s="2385"/>
      <c r="H665" s="2541"/>
      <c r="I665" s="2542"/>
      <c r="J665" s="2765"/>
      <c r="K665" s="2542"/>
      <c r="L665" s="2506"/>
      <c r="M665" s="437"/>
    </row>
    <row r="666" spans="1:13" ht="18" customHeight="1">
      <c r="A666" s="2677"/>
      <c r="B666" s="2540"/>
      <c r="C666" s="2422"/>
      <c r="D666" s="718" t="s">
        <v>302</v>
      </c>
      <c r="E666" s="854">
        <v>0</v>
      </c>
      <c r="F666" s="854">
        <v>0</v>
      </c>
      <c r="G666" s="2398"/>
      <c r="H666" s="2627"/>
      <c r="I666" s="2543"/>
      <c r="J666" s="2766"/>
      <c r="K666" s="2543"/>
      <c r="L666" s="2507"/>
      <c r="M666" s="437"/>
    </row>
    <row r="667" spans="1:13" s="5" customFormat="1" ht="12.75" customHeight="1">
      <c r="A667" s="2366" t="s">
        <v>1433</v>
      </c>
      <c r="B667" s="2368" t="s">
        <v>607</v>
      </c>
      <c r="C667" s="2368"/>
      <c r="D667" s="716" t="s">
        <v>296</v>
      </c>
      <c r="E667" s="685">
        <f>E668+E672</f>
        <v>31047108.969999999</v>
      </c>
      <c r="F667" s="685">
        <f>F668+F672</f>
        <v>31047108.969999999</v>
      </c>
      <c r="G667" s="2672"/>
      <c r="H667" s="711"/>
      <c r="I667" s="711"/>
      <c r="J667" s="1313"/>
      <c r="K667" s="1313"/>
      <c r="L667" s="2508"/>
      <c r="M667" s="437"/>
    </row>
    <row r="668" spans="1:13" s="5" customFormat="1" ht="18" customHeight="1">
      <c r="A668" s="2590"/>
      <c r="B668" s="2387"/>
      <c r="C668" s="2756"/>
      <c r="D668" s="722" t="s">
        <v>301</v>
      </c>
      <c r="E668" s="685">
        <f>E669+E670+E671</f>
        <v>31047108.969999999</v>
      </c>
      <c r="F668" s="685">
        <f>F669+F670+F671</f>
        <v>31047108.969999999</v>
      </c>
      <c r="G668" s="2673"/>
      <c r="H668" s="712"/>
      <c r="I668" s="712"/>
      <c r="J668" s="1314"/>
      <c r="K668" s="1314"/>
      <c r="L668" s="2509"/>
      <c r="M668" s="437"/>
    </row>
    <row r="669" spans="1:13" s="5" customFormat="1" ht="11.25" customHeight="1">
      <c r="A669" s="2590"/>
      <c r="B669" s="2387"/>
      <c r="C669" s="2756"/>
      <c r="D669" s="722" t="s">
        <v>303</v>
      </c>
      <c r="E669" s="685">
        <f t="shared" ref="E669:F672" si="22">E675</f>
        <v>31047108.969999999</v>
      </c>
      <c r="F669" s="685">
        <f t="shared" si="22"/>
        <v>31047108.969999999</v>
      </c>
      <c r="G669" s="2673"/>
      <c r="H669" s="712"/>
      <c r="I669" s="712"/>
      <c r="J669" s="1314"/>
      <c r="K669" s="1314"/>
      <c r="L669" s="2509"/>
      <c r="M669" s="437"/>
    </row>
    <row r="670" spans="1:13" s="5" customFormat="1" ht="13.5" customHeight="1">
      <c r="A670" s="2590"/>
      <c r="B670" s="2387"/>
      <c r="C670" s="2756"/>
      <c r="D670" s="716" t="s">
        <v>304</v>
      </c>
      <c r="E670" s="685">
        <f t="shared" si="22"/>
        <v>0</v>
      </c>
      <c r="F670" s="685">
        <f t="shared" si="22"/>
        <v>0</v>
      </c>
      <c r="G670" s="2673"/>
      <c r="H670" s="712"/>
      <c r="I670" s="712"/>
      <c r="J670" s="1314"/>
      <c r="K670" s="1314"/>
      <c r="L670" s="2509"/>
      <c r="M670" s="437"/>
    </row>
    <row r="671" spans="1:13" s="5" customFormat="1" ht="22.5" customHeight="1">
      <c r="A671" s="2590"/>
      <c r="B671" s="2387"/>
      <c r="C671" s="2756"/>
      <c r="D671" s="722" t="s">
        <v>305</v>
      </c>
      <c r="E671" s="685">
        <f t="shared" si="22"/>
        <v>0</v>
      </c>
      <c r="F671" s="685">
        <f t="shared" si="22"/>
        <v>0</v>
      </c>
      <c r="G671" s="2673"/>
      <c r="H671" s="712"/>
      <c r="I671" s="712"/>
      <c r="J671" s="1314"/>
      <c r="K671" s="1314"/>
      <c r="L671" s="2509"/>
      <c r="M671" s="437"/>
    </row>
    <row r="672" spans="1:13" s="5" customFormat="1" ht="16.5" customHeight="1">
      <c r="A672" s="2590"/>
      <c r="B672" s="2387"/>
      <c r="C672" s="2756"/>
      <c r="D672" s="716" t="s">
        <v>302</v>
      </c>
      <c r="E672" s="685">
        <f t="shared" si="22"/>
        <v>0</v>
      </c>
      <c r="F672" s="685">
        <f t="shared" si="22"/>
        <v>0</v>
      </c>
      <c r="G672" s="2673"/>
      <c r="H672" s="723"/>
      <c r="I672" s="723"/>
      <c r="J672" s="1317"/>
      <c r="K672" s="1317"/>
      <c r="L672" s="2510"/>
      <c r="M672" s="437"/>
    </row>
    <row r="673" spans="1:13" ht="11.25" customHeight="1">
      <c r="A673" s="2378" t="s">
        <v>1434</v>
      </c>
      <c r="B673" s="2420" t="s">
        <v>608</v>
      </c>
      <c r="C673" s="2420" t="s">
        <v>930</v>
      </c>
      <c r="D673" s="709" t="s">
        <v>296</v>
      </c>
      <c r="E673" s="529">
        <f>E674+E678</f>
        <v>31047108.969999999</v>
      </c>
      <c r="F673" s="529">
        <f>F674+F678</f>
        <v>31047108.969999999</v>
      </c>
      <c r="G673" s="2384"/>
      <c r="H673" s="2384" t="s">
        <v>609</v>
      </c>
      <c r="I673" s="2390" t="s">
        <v>306</v>
      </c>
      <c r="J673" s="2390">
        <v>100</v>
      </c>
      <c r="K673" s="2390">
        <v>100</v>
      </c>
      <c r="L673" s="2505"/>
      <c r="M673" s="437"/>
    </row>
    <row r="674" spans="1:13" ht="22.5" customHeight="1">
      <c r="A674" s="2677"/>
      <c r="B674" s="2539"/>
      <c r="C674" s="2421"/>
      <c r="D674" s="709" t="s">
        <v>301</v>
      </c>
      <c r="E674" s="529">
        <f>E675+E676+E677</f>
        <v>31047108.969999999</v>
      </c>
      <c r="F674" s="529">
        <f>F675+F676+F677</f>
        <v>31047108.969999999</v>
      </c>
      <c r="G674" s="2385"/>
      <c r="H674" s="2606"/>
      <c r="I674" s="2542"/>
      <c r="J674" s="2542"/>
      <c r="K674" s="2542"/>
      <c r="L674" s="2506"/>
      <c r="M674" s="437"/>
    </row>
    <row r="675" spans="1:13" ht="13.5" customHeight="1">
      <c r="A675" s="2677"/>
      <c r="B675" s="2539"/>
      <c r="C675" s="2421"/>
      <c r="D675" s="707" t="s">
        <v>303</v>
      </c>
      <c r="E675" s="818">
        <v>31047108.969999999</v>
      </c>
      <c r="F675" s="1967">
        <v>31047108.969999999</v>
      </c>
      <c r="G675" s="2385"/>
      <c r="H675" s="2607"/>
      <c r="I675" s="2543"/>
      <c r="J675" s="2543"/>
      <c r="K675" s="2543"/>
      <c r="L675" s="2507"/>
      <c r="M675" s="437"/>
    </row>
    <row r="676" spans="1:13" ht="15" customHeight="1">
      <c r="A676" s="2677"/>
      <c r="B676" s="2539"/>
      <c r="C676" s="2421"/>
      <c r="D676" s="718" t="s">
        <v>304</v>
      </c>
      <c r="E676" s="529">
        <v>0</v>
      </c>
      <c r="F676" s="529">
        <v>0</v>
      </c>
      <c r="G676" s="2385"/>
      <c r="H676" s="2385" t="s">
        <v>610</v>
      </c>
      <c r="I676" s="2570" t="s">
        <v>306</v>
      </c>
      <c r="J676" s="2570">
        <v>100</v>
      </c>
      <c r="K676" s="2570">
        <v>100</v>
      </c>
      <c r="L676" s="2505"/>
      <c r="M676" s="437"/>
    </row>
    <row r="677" spans="1:13" ht="23.25" customHeight="1">
      <c r="A677" s="2677"/>
      <c r="B677" s="2539"/>
      <c r="C677" s="2421"/>
      <c r="D677" s="709" t="s">
        <v>305</v>
      </c>
      <c r="E677" s="819">
        <v>0</v>
      </c>
      <c r="F677" s="818">
        <v>0</v>
      </c>
      <c r="G677" s="2385"/>
      <c r="H677" s="2398"/>
      <c r="I677" s="2486"/>
      <c r="J677" s="2486"/>
      <c r="K677" s="2486"/>
      <c r="L677" s="2507"/>
      <c r="M677" s="437"/>
    </row>
    <row r="678" spans="1:13" ht="17.25" customHeight="1">
      <c r="A678" s="2677"/>
      <c r="B678" s="2540"/>
      <c r="C678" s="2422"/>
      <c r="D678" s="718" t="s">
        <v>302</v>
      </c>
      <c r="E678" s="854">
        <v>0</v>
      </c>
      <c r="F678" s="854">
        <v>0</v>
      </c>
      <c r="G678" s="2398"/>
      <c r="H678" s="715" t="s">
        <v>624</v>
      </c>
      <c r="I678" s="706" t="s">
        <v>489</v>
      </c>
      <c r="J678" s="1312">
        <v>1</v>
      </c>
      <c r="K678" s="1312">
        <v>1</v>
      </c>
      <c r="L678" s="1014"/>
      <c r="M678" s="437"/>
    </row>
    <row r="679" spans="1:13" s="5" customFormat="1" ht="12.75" customHeight="1">
      <c r="A679" s="2366" t="s">
        <v>1435</v>
      </c>
      <c r="B679" s="2368" t="s">
        <v>611</v>
      </c>
      <c r="C679" s="2368"/>
      <c r="D679" s="716" t="s">
        <v>296</v>
      </c>
      <c r="E679" s="685">
        <f>E680+E684</f>
        <v>82091877</v>
      </c>
      <c r="F679" s="685">
        <f>F680+F684</f>
        <v>82091877</v>
      </c>
      <c r="G679" s="2672"/>
      <c r="H679" s="711"/>
      <c r="I679" s="711"/>
      <c r="J679" s="1313"/>
      <c r="K679" s="1313"/>
      <c r="L679" s="2508"/>
      <c r="M679" s="437"/>
    </row>
    <row r="680" spans="1:13" s="5" customFormat="1" ht="18" customHeight="1">
      <c r="A680" s="2590"/>
      <c r="B680" s="2387"/>
      <c r="C680" s="2756"/>
      <c r="D680" s="722" t="s">
        <v>301</v>
      </c>
      <c r="E680" s="685">
        <f>E681+E682+E683</f>
        <v>82091877</v>
      </c>
      <c r="F680" s="685">
        <f>F681+F682+F683</f>
        <v>82091877</v>
      </c>
      <c r="G680" s="2673"/>
      <c r="H680" s="712"/>
      <c r="I680" s="712"/>
      <c r="J680" s="1314"/>
      <c r="K680" s="1314"/>
      <c r="L680" s="2509"/>
      <c r="M680" s="437"/>
    </row>
    <row r="681" spans="1:13" s="5" customFormat="1" ht="11.25" customHeight="1">
      <c r="A681" s="2590"/>
      <c r="B681" s="2387"/>
      <c r="C681" s="2756"/>
      <c r="D681" s="722" t="s">
        <v>303</v>
      </c>
      <c r="E681" s="685">
        <f t="shared" ref="E681:F684" si="23">E687</f>
        <v>82091877</v>
      </c>
      <c r="F681" s="685">
        <f t="shared" si="23"/>
        <v>82091877</v>
      </c>
      <c r="G681" s="2673"/>
      <c r="H681" s="712"/>
      <c r="I681" s="712"/>
      <c r="J681" s="1314"/>
      <c r="K681" s="1314"/>
      <c r="L681" s="2509"/>
      <c r="M681" s="437"/>
    </row>
    <row r="682" spans="1:13" s="5" customFormat="1" ht="13.5" customHeight="1">
      <c r="A682" s="2590"/>
      <c r="B682" s="2387"/>
      <c r="C682" s="2756"/>
      <c r="D682" s="716" t="s">
        <v>304</v>
      </c>
      <c r="E682" s="685">
        <f t="shared" si="23"/>
        <v>0</v>
      </c>
      <c r="F682" s="685">
        <f t="shared" si="23"/>
        <v>0</v>
      </c>
      <c r="G682" s="2673"/>
      <c r="H682" s="712"/>
      <c r="I682" s="712"/>
      <c r="J682" s="1314"/>
      <c r="K682" s="1314"/>
      <c r="L682" s="2509"/>
      <c r="M682" s="437"/>
    </row>
    <row r="683" spans="1:13" s="5" customFormat="1" ht="22.5" customHeight="1">
      <c r="A683" s="2590"/>
      <c r="B683" s="2387"/>
      <c r="C683" s="2756"/>
      <c r="D683" s="722" t="s">
        <v>305</v>
      </c>
      <c r="E683" s="685">
        <f t="shared" si="23"/>
        <v>0</v>
      </c>
      <c r="F683" s="685">
        <f t="shared" si="23"/>
        <v>0</v>
      </c>
      <c r="G683" s="2673"/>
      <c r="H683" s="712"/>
      <c r="I683" s="712"/>
      <c r="J683" s="1314"/>
      <c r="K683" s="1314"/>
      <c r="L683" s="2509"/>
      <c r="M683" s="437"/>
    </row>
    <row r="684" spans="1:13" s="5" customFormat="1" ht="21.75" customHeight="1">
      <c r="A684" s="2590"/>
      <c r="B684" s="2387"/>
      <c r="C684" s="2756"/>
      <c r="D684" s="716" t="s">
        <v>302</v>
      </c>
      <c r="E684" s="685">
        <f t="shared" si="23"/>
        <v>0</v>
      </c>
      <c r="F684" s="685">
        <f t="shared" si="23"/>
        <v>0</v>
      </c>
      <c r="G684" s="2673"/>
      <c r="H684" s="723"/>
      <c r="I684" s="723"/>
      <c r="J684" s="1317"/>
      <c r="K684" s="1317"/>
      <c r="L684" s="2510"/>
      <c r="M684" s="437"/>
    </row>
    <row r="685" spans="1:13" ht="39.75" customHeight="1">
      <c r="A685" s="2378" t="s">
        <v>1436</v>
      </c>
      <c r="B685" s="2420" t="s">
        <v>612</v>
      </c>
      <c r="C685" s="2420" t="s">
        <v>930</v>
      </c>
      <c r="D685" s="718" t="s">
        <v>296</v>
      </c>
      <c r="E685" s="529">
        <f>E686+E690</f>
        <v>82091877</v>
      </c>
      <c r="F685" s="529">
        <f>F686+F690</f>
        <v>82091877</v>
      </c>
      <c r="G685" s="2384"/>
      <c r="H685" s="2384" t="s">
        <v>1437</v>
      </c>
      <c r="I685" s="2390" t="s">
        <v>761</v>
      </c>
      <c r="J685" s="2390">
        <v>37000</v>
      </c>
      <c r="K685" s="2390">
        <v>37367</v>
      </c>
      <c r="L685" s="2525" t="s">
        <v>3233</v>
      </c>
      <c r="M685" s="437"/>
    </row>
    <row r="686" spans="1:13" ht="33" customHeight="1">
      <c r="A686" s="2677"/>
      <c r="B686" s="2539"/>
      <c r="C686" s="2421"/>
      <c r="D686" s="709" t="s">
        <v>301</v>
      </c>
      <c r="E686" s="529">
        <f>E687+E688+E689</f>
        <v>82091877</v>
      </c>
      <c r="F686" s="819">
        <f>F687+F688+F689</f>
        <v>82091877</v>
      </c>
      <c r="G686" s="2385"/>
      <c r="H686" s="2606"/>
      <c r="I686" s="2391"/>
      <c r="J686" s="2391"/>
      <c r="K686" s="2391"/>
      <c r="L686" s="2526"/>
      <c r="M686" s="437"/>
    </row>
    <row r="687" spans="1:13" ht="33" customHeight="1">
      <c r="A687" s="2677"/>
      <c r="B687" s="2539"/>
      <c r="C687" s="2421"/>
      <c r="D687" s="707" t="s">
        <v>303</v>
      </c>
      <c r="E687" s="818">
        <v>82091877</v>
      </c>
      <c r="F687" s="1967">
        <v>82091877</v>
      </c>
      <c r="G687" s="2385"/>
      <c r="H687" s="2607"/>
      <c r="I687" s="2542"/>
      <c r="J687" s="2542"/>
      <c r="K687" s="2542"/>
      <c r="L687" s="2527"/>
      <c r="M687" s="437"/>
    </row>
    <row r="688" spans="1:13">
      <c r="A688" s="2677"/>
      <c r="B688" s="2539"/>
      <c r="C688" s="2421"/>
      <c r="D688" s="718" t="s">
        <v>304</v>
      </c>
      <c r="E688" s="529">
        <v>0</v>
      </c>
      <c r="F688" s="529">
        <v>0</v>
      </c>
      <c r="G688" s="2385"/>
      <c r="H688" s="2384" t="s">
        <v>1438</v>
      </c>
      <c r="I688" s="2390" t="s">
        <v>306</v>
      </c>
      <c r="J688" s="2390">
        <v>100</v>
      </c>
      <c r="K688" s="2390">
        <v>80</v>
      </c>
      <c r="L688" s="2525" t="s">
        <v>3234</v>
      </c>
      <c r="M688" s="437"/>
    </row>
    <row r="689" spans="1:19" ht="24" customHeight="1">
      <c r="A689" s="2677"/>
      <c r="B689" s="2539"/>
      <c r="C689" s="2421"/>
      <c r="D689" s="709" t="s">
        <v>305</v>
      </c>
      <c r="E689" s="819">
        <v>0</v>
      </c>
      <c r="F689" s="818">
        <v>0</v>
      </c>
      <c r="G689" s="2385"/>
      <c r="H689" s="2541"/>
      <c r="I689" s="2391"/>
      <c r="J689" s="2391"/>
      <c r="K689" s="2391"/>
      <c r="L689" s="2526"/>
      <c r="M689" s="437"/>
    </row>
    <row r="690" spans="1:19" ht="22.5" customHeight="1">
      <c r="A690" s="2677"/>
      <c r="B690" s="2540"/>
      <c r="C690" s="2421"/>
      <c r="D690" s="718" t="s">
        <v>302</v>
      </c>
      <c r="E690" s="529">
        <v>0</v>
      </c>
      <c r="F690" s="529">
        <v>0</v>
      </c>
      <c r="G690" s="2398"/>
      <c r="H690" s="2627"/>
      <c r="I690" s="2391"/>
      <c r="J690" s="2391"/>
      <c r="K690" s="2392"/>
      <c r="L690" s="2527"/>
      <c r="M690" s="437"/>
    </row>
    <row r="691" spans="1:19" s="5" customFormat="1" ht="12.75" customHeight="1">
      <c r="A691" s="2366" t="s">
        <v>1439</v>
      </c>
      <c r="B691" s="2368" t="s">
        <v>1045</v>
      </c>
      <c r="C691" s="2368"/>
      <c r="D691" s="716" t="s">
        <v>296</v>
      </c>
      <c r="E691" s="685">
        <f>E692+E696</f>
        <v>2244400</v>
      </c>
      <c r="F691" s="685">
        <f>F692+F696</f>
        <v>2177383.4500000002</v>
      </c>
      <c r="G691" s="2672"/>
      <c r="H691" s="711"/>
      <c r="I691" s="711"/>
      <c r="J691" s="1313"/>
      <c r="K691" s="1313"/>
      <c r="L691" s="2508"/>
      <c r="M691" s="437"/>
    </row>
    <row r="692" spans="1:19" s="5" customFormat="1" ht="18" customHeight="1">
      <c r="A692" s="2590"/>
      <c r="B692" s="2387"/>
      <c r="C692" s="2756"/>
      <c r="D692" s="722" t="s">
        <v>301</v>
      </c>
      <c r="E692" s="685">
        <f>E693+E694+E695</f>
        <v>2244400</v>
      </c>
      <c r="F692" s="685">
        <f>F693+F694+F695</f>
        <v>2177383.4500000002</v>
      </c>
      <c r="G692" s="2673"/>
      <c r="H692" s="712"/>
      <c r="I692" s="712"/>
      <c r="J692" s="1314"/>
      <c r="K692" s="1314"/>
      <c r="L692" s="2509"/>
      <c r="M692" s="437"/>
    </row>
    <row r="693" spans="1:19" s="5" customFormat="1" ht="11.25" customHeight="1">
      <c r="A693" s="2590"/>
      <c r="B693" s="2387"/>
      <c r="C693" s="2756"/>
      <c r="D693" s="722" t="s">
        <v>303</v>
      </c>
      <c r="E693" s="685">
        <f>E699</f>
        <v>0</v>
      </c>
      <c r="F693" s="685">
        <f>F699</f>
        <v>0</v>
      </c>
      <c r="G693" s="2673"/>
      <c r="H693" s="712"/>
      <c r="I693" s="712"/>
      <c r="J693" s="1314"/>
      <c r="K693" s="1314"/>
      <c r="L693" s="2509"/>
      <c r="M693" s="437"/>
    </row>
    <row r="694" spans="1:19" s="5" customFormat="1" ht="13.5" customHeight="1">
      <c r="A694" s="2590"/>
      <c r="B694" s="2387"/>
      <c r="C694" s="2756"/>
      <c r="D694" s="716" t="s">
        <v>304</v>
      </c>
      <c r="E694" s="685">
        <f t="shared" ref="E694:F696" si="24">E700</f>
        <v>2244400</v>
      </c>
      <c r="F694" s="685">
        <f>F700</f>
        <v>2177383.4500000002</v>
      </c>
      <c r="G694" s="2673"/>
      <c r="H694" s="712"/>
      <c r="I694" s="712"/>
      <c r="J694" s="1314"/>
      <c r="K694" s="1314"/>
      <c r="L694" s="2509"/>
      <c r="M694" s="437"/>
    </row>
    <row r="695" spans="1:19" s="5" customFormat="1" ht="22.5" customHeight="1">
      <c r="A695" s="2590"/>
      <c r="B695" s="2387"/>
      <c r="C695" s="2756"/>
      <c r="D695" s="722" t="s">
        <v>305</v>
      </c>
      <c r="E695" s="685">
        <f t="shared" si="24"/>
        <v>0</v>
      </c>
      <c r="F695" s="685">
        <f t="shared" si="24"/>
        <v>0</v>
      </c>
      <c r="G695" s="2673"/>
      <c r="H695" s="712"/>
      <c r="I695" s="712"/>
      <c r="J695" s="1314"/>
      <c r="K695" s="1314"/>
      <c r="L695" s="2509"/>
      <c r="M695" s="437"/>
    </row>
    <row r="696" spans="1:19" s="5" customFormat="1" ht="21.75" customHeight="1">
      <c r="A696" s="2590"/>
      <c r="B696" s="2387"/>
      <c r="C696" s="2756"/>
      <c r="D696" s="716" t="s">
        <v>302</v>
      </c>
      <c r="E696" s="685">
        <f t="shared" si="24"/>
        <v>0</v>
      </c>
      <c r="F696" s="685">
        <f t="shared" si="24"/>
        <v>0</v>
      </c>
      <c r="G696" s="2673"/>
      <c r="H696" s="723"/>
      <c r="I696" s="723"/>
      <c r="J696" s="1317"/>
      <c r="K696" s="1317"/>
      <c r="L696" s="2510"/>
      <c r="M696" s="437"/>
    </row>
    <row r="697" spans="1:19" ht="11.25" customHeight="1">
      <c r="A697" s="2378" t="s">
        <v>1440</v>
      </c>
      <c r="B697" s="2420" t="s">
        <v>1698</v>
      </c>
      <c r="C697" s="2420" t="s">
        <v>930</v>
      </c>
      <c r="D697" s="709" t="s">
        <v>296</v>
      </c>
      <c r="E697" s="529">
        <f>E698+E702</f>
        <v>2244400</v>
      </c>
      <c r="F697" s="529">
        <f>F698+F702</f>
        <v>2177383.4500000002</v>
      </c>
      <c r="G697" s="2384"/>
      <c r="H697" s="2384" t="s">
        <v>1441</v>
      </c>
      <c r="I697" s="2390" t="s">
        <v>409</v>
      </c>
      <c r="J697" s="2763">
        <v>130</v>
      </c>
      <c r="K697" s="2390">
        <v>140</v>
      </c>
      <c r="L697" s="2505"/>
      <c r="M697" s="437"/>
    </row>
    <row r="698" spans="1:19" ht="22.5" customHeight="1">
      <c r="A698" s="2677"/>
      <c r="B698" s="2539"/>
      <c r="C698" s="2421"/>
      <c r="D698" s="709" t="s">
        <v>301</v>
      </c>
      <c r="E698" s="529">
        <f>E699+E700+E701</f>
        <v>2244400</v>
      </c>
      <c r="F698" s="529">
        <f>F699+F700+F701</f>
        <v>2177383.4500000002</v>
      </c>
      <c r="G698" s="2385"/>
      <c r="H698" s="2606"/>
      <c r="I698" s="2391"/>
      <c r="J698" s="2764"/>
      <c r="K698" s="2391"/>
      <c r="L698" s="2506"/>
      <c r="M698" s="437"/>
    </row>
    <row r="699" spans="1:19" ht="13.5" customHeight="1">
      <c r="A699" s="2677"/>
      <c r="B699" s="2539"/>
      <c r="C699" s="2421"/>
      <c r="D699" s="707" t="s">
        <v>303</v>
      </c>
      <c r="E699" s="818">
        <v>0</v>
      </c>
      <c r="F699" s="529">
        <v>0</v>
      </c>
      <c r="G699" s="2385"/>
      <c r="H699" s="2606"/>
      <c r="I699" s="2391"/>
      <c r="J699" s="2764"/>
      <c r="K699" s="2391"/>
      <c r="L699" s="2506"/>
      <c r="M699" s="437"/>
    </row>
    <row r="700" spans="1:19" ht="15" customHeight="1">
      <c r="A700" s="2677"/>
      <c r="B700" s="2539"/>
      <c r="C700" s="2421"/>
      <c r="D700" s="718" t="s">
        <v>304</v>
      </c>
      <c r="E700" s="529">
        <v>2244400</v>
      </c>
      <c r="F700" s="529">
        <v>2177383.4500000002</v>
      </c>
      <c r="G700" s="2385"/>
      <c r="H700" s="2541"/>
      <c r="I700" s="2542"/>
      <c r="J700" s="2765"/>
      <c r="K700" s="2542"/>
      <c r="L700" s="2506"/>
      <c r="M700" s="437"/>
    </row>
    <row r="701" spans="1:19" ht="19.5">
      <c r="A701" s="2677"/>
      <c r="B701" s="2539"/>
      <c r="C701" s="2421"/>
      <c r="D701" s="709" t="s">
        <v>305</v>
      </c>
      <c r="E701" s="819">
        <v>0</v>
      </c>
      <c r="F701" s="818">
        <v>0</v>
      </c>
      <c r="G701" s="2385"/>
      <c r="H701" s="2541"/>
      <c r="I701" s="2542"/>
      <c r="J701" s="2765"/>
      <c r="K701" s="2542"/>
      <c r="L701" s="2506"/>
      <c r="M701" s="437"/>
    </row>
    <row r="702" spans="1:19" ht="19.5">
      <c r="A702" s="2677"/>
      <c r="B702" s="2540"/>
      <c r="C702" s="2422"/>
      <c r="D702" s="718" t="s">
        <v>302</v>
      </c>
      <c r="E702" s="854">
        <v>0</v>
      </c>
      <c r="F702" s="854">
        <v>0</v>
      </c>
      <c r="G702" s="2398"/>
      <c r="H702" s="2627"/>
      <c r="I702" s="2543"/>
      <c r="J702" s="2766"/>
      <c r="K702" s="2543"/>
      <c r="L702" s="2507"/>
      <c r="M702" s="437"/>
    </row>
    <row r="703" spans="1:19" s="11" customFormat="1" ht="13.5" customHeight="1">
      <c r="A703" s="2455" t="s">
        <v>636</v>
      </c>
      <c r="B703" s="2393" t="s">
        <v>613</v>
      </c>
      <c r="C703" s="2393"/>
      <c r="D703" s="792" t="s">
        <v>296</v>
      </c>
      <c r="E703" s="893">
        <f>E704+E708</f>
        <v>691561249.12</v>
      </c>
      <c r="F703" s="893">
        <f>F704+F708</f>
        <v>661752286.42000008</v>
      </c>
      <c r="G703" s="2451"/>
      <c r="H703" s="2434"/>
      <c r="I703" s="2434"/>
      <c r="J703" s="2434"/>
      <c r="K703" s="2435"/>
      <c r="L703" s="2517"/>
      <c r="M703" s="437"/>
      <c r="N703"/>
      <c r="O703" s="587"/>
      <c r="P703" s="587"/>
      <c r="Q703" s="587"/>
      <c r="R703" s="587"/>
      <c r="S703" s="588"/>
    </row>
    <row r="704" spans="1:19" s="11" customFormat="1" ht="12.75" customHeight="1">
      <c r="A704" s="2456"/>
      <c r="B704" s="2394"/>
      <c r="C704" s="2644"/>
      <c r="D704" s="792" t="s">
        <v>301</v>
      </c>
      <c r="E704" s="248">
        <f>E705+E706+E707</f>
        <v>691561249.12</v>
      </c>
      <c r="F704" s="248">
        <f>F705+F706+F707</f>
        <v>661752286.42000008</v>
      </c>
      <c r="G704" s="2452"/>
      <c r="H704" s="2435"/>
      <c r="I704" s="2435"/>
      <c r="J704" s="2435"/>
      <c r="K704" s="2435"/>
      <c r="L704" s="2501"/>
      <c r="M704" s="437"/>
      <c r="P704"/>
    </row>
    <row r="705" spans="1:13" s="11" customFormat="1">
      <c r="A705" s="2456"/>
      <c r="B705" s="2394"/>
      <c r="C705" s="2644"/>
      <c r="D705" s="792" t="s">
        <v>303</v>
      </c>
      <c r="E705" s="248">
        <f>E711+E735</f>
        <v>691561249.12</v>
      </c>
      <c r="F705" s="248">
        <f>F711+F735</f>
        <v>661752286.42000008</v>
      </c>
      <c r="G705" s="2452"/>
      <c r="H705" s="2435"/>
      <c r="I705" s="2435"/>
      <c r="J705" s="2435"/>
      <c r="K705" s="2435"/>
      <c r="L705" s="2501"/>
      <c r="M705" s="437"/>
    </row>
    <row r="706" spans="1:13" s="11" customFormat="1" ht="14.25" customHeight="1">
      <c r="A706" s="2456"/>
      <c r="B706" s="2394"/>
      <c r="C706" s="2644"/>
      <c r="D706" s="859" t="s">
        <v>304</v>
      </c>
      <c r="E706" s="248">
        <f t="shared" ref="E706:F708" si="25">E712+E736</f>
        <v>0</v>
      </c>
      <c r="F706" s="248">
        <f t="shared" si="25"/>
        <v>0</v>
      </c>
      <c r="G706" s="2452"/>
      <c r="H706" s="2435"/>
      <c r="I706" s="2435"/>
      <c r="J706" s="2435"/>
      <c r="K706" s="2435"/>
      <c r="L706" s="2501"/>
      <c r="M706" s="437"/>
    </row>
    <row r="707" spans="1:13" s="11" customFormat="1" ht="24" customHeight="1">
      <c r="A707" s="2456"/>
      <c r="B707" s="2394"/>
      <c r="C707" s="2644"/>
      <c r="D707" s="792" t="s">
        <v>305</v>
      </c>
      <c r="E707" s="248">
        <f t="shared" si="25"/>
        <v>0</v>
      </c>
      <c r="F707" s="248">
        <f t="shared" si="25"/>
        <v>0</v>
      </c>
      <c r="G707" s="2452"/>
      <c r="H707" s="2435"/>
      <c r="I707" s="2435"/>
      <c r="J707" s="2435"/>
      <c r="K707" s="2435"/>
      <c r="L707" s="2501"/>
      <c r="M707" s="437"/>
    </row>
    <row r="708" spans="1:13" s="11" customFormat="1" ht="22.5" customHeight="1">
      <c r="A708" s="2762"/>
      <c r="B708" s="2668"/>
      <c r="C708" s="2645"/>
      <c r="D708" s="859" t="s">
        <v>302</v>
      </c>
      <c r="E708" s="248">
        <f t="shared" si="25"/>
        <v>0</v>
      </c>
      <c r="F708" s="248">
        <f t="shared" si="25"/>
        <v>0</v>
      </c>
      <c r="G708" s="2660"/>
      <c r="H708" s="2436"/>
      <c r="I708" s="2436"/>
      <c r="J708" s="2436"/>
      <c r="K708" s="2436"/>
      <c r="L708" s="2518"/>
      <c r="M708" s="437"/>
    </row>
    <row r="709" spans="1:13" s="5" customFormat="1" ht="13.5" customHeight="1">
      <c r="A709" s="2366" t="s">
        <v>637</v>
      </c>
      <c r="B709" s="2368" t="s">
        <v>582</v>
      </c>
      <c r="C709" s="2368"/>
      <c r="D709" s="716" t="s">
        <v>296</v>
      </c>
      <c r="E709" s="685">
        <f>E710+E714</f>
        <v>2794738</v>
      </c>
      <c r="F709" s="685">
        <f>F710+F714</f>
        <v>2794738</v>
      </c>
      <c r="G709" s="2672"/>
      <c r="H709" s="711"/>
      <c r="I709" s="711"/>
      <c r="J709" s="1313"/>
      <c r="K709" s="1313"/>
      <c r="L709" s="2508"/>
      <c r="M709" s="437"/>
    </row>
    <row r="710" spans="1:13" s="5" customFormat="1" ht="18" customHeight="1">
      <c r="A710" s="2590"/>
      <c r="B710" s="2387"/>
      <c r="C710" s="2756"/>
      <c r="D710" s="722" t="s">
        <v>301</v>
      </c>
      <c r="E710" s="685">
        <f>E711+E712+E713</f>
        <v>2794738</v>
      </c>
      <c r="F710" s="685">
        <f>F711+F712+F713</f>
        <v>2794738</v>
      </c>
      <c r="G710" s="2673"/>
      <c r="H710" s="712"/>
      <c r="I710" s="712"/>
      <c r="J710" s="1314"/>
      <c r="K710" s="1314"/>
      <c r="L710" s="2509"/>
      <c r="M710" s="437"/>
    </row>
    <row r="711" spans="1:13" s="5" customFormat="1" ht="11.25" customHeight="1">
      <c r="A711" s="2590"/>
      <c r="B711" s="2387"/>
      <c r="C711" s="2756"/>
      <c r="D711" s="722" t="s">
        <v>303</v>
      </c>
      <c r="E711" s="685">
        <f>E717+E723+E729</f>
        <v>2794738</v>
      </c>
      <c r="F711" s="685">
        <f>F717+F723+F729</f>
        <v>2794738</v>
      </c>
      <c r="G711" s="2673"/>
      <c r="H711" s="712"/>
      <c r="I711" s="712"/>
      <c r="J711" s="1314"/>
      <c r="K711" s="1314"/>
      <c r="L711" s="2509"/>
      <c r="M711" s="437"/>
    </row>
    <row r="712" spans="1:13" s="5" customFormat="1" ht="13.5" customHeight="1">
      <c r="A712" s="2590"/>
      <c r="B712" s="2387"/>
      <c r="C712" s="2756"/>
      <c r="D712" s="716" t="s">
        <v>304</v>
      </c>
      <c r="E712" s="685">
        <f t="shared" ref="E712:F714" si="26">E718+E724+E730</f>
        <v>0</v>
      </c>
      <c r="F712" s="685">
        <f t="shared" si="26"/>
        <v>0</v>
      </c>
      <c r="G712" s="2673"/>
      <c r="H712" s="712"/>
      <c r="I712" s="712"/>
      <c r="J712" s="1314"/>
      <c r="K712" s="1314"/>
      <c r="L712" s="2509"/>
      <c r="M712" s="437"/>
    </row>
    <row r="713" spans="1:13" s="5" customFormat="1" ht="22.5" customHeight="1">
      <c r="A713" s="2590"/>
      <c r="B713" s="2387"/>
      <c r="C713" s="2756"/>
      <c r="D713" s="722" t="s">
        <v>305</v>
      </c>
      <c r="E713" s="685">
        <f t="shared" si="26"/>
        <v>0</v>
      </c>
      <c r="F713" s="685">
        <f t="shared" si="26"/>
        <v>0</v>
      </c>
      <c r="G713" s="2673"/>
      <c r="H713" s="712"/>
      <c r="I713" s="712"/>
      <c r="J713" s="1314"/>
      <c r="K713" s="1314"/>
      <c r="L713" s="2509"/>
      <c r="M713" s="437"/>
    </row>
    <row r="714" spans="1:13" s="5" customFormat="1" ht="20.25" customHeight="1">
      <c r="A714" s="2591"/>
      <c r="B714" s="2387"/>
      <c r="C714" s="2757"/>
      <c r="D714" s="703" t="s">
        <v>302</v>
      </c>
      <c r="E714" s="685">
        <f t="shared" si="26"/>
        <v>0</v>
      </c>
      <c r="F714" s="685">
        <f t="shared" si="26"/>
        <v>0</v>
      </c>
      <c r="G714" s="2674"/>
      <c r="H714" s="723"/>
      <c r="I714" s="723"/>
      <c r="J714" s="1317"/>
      <c r="K714" s="1317"/>
      <c r="L714" s="2510"/>
      <c r="M714" s="437"/>
    </row>
    <row r="715" spans="1:13" ht="15.75" customHeight="1">
      <c r="A715" s="2654" t="s">
        <v>638</v>
      </c>
      <c r="B715" s="2420" t="s">
        <v>1699</v>
      </c>
      <c r="C715" s="2420" t="s">
        <v>930</v>
      </c>
      <c r="D715" s="718" t="s">
        <v>296</v>
      </c>
      <c r="E715" s="529">
        <f>E716+E720</f>
        <v>1925220</v>
      </c>
      <c r="F715" s="529">
        <f>F716+F720</f>
        <v>1925220</v>
      </c>
      <c r="G715" s="2384"/>
      <c r="H715" s="2384" t="s">
        <v>1564</v>
      </c>
      <c r="I715" s="2390" t="s">
        <v>741</v>
      </c>
      <c r="J715" s="2763">
        <v>54</v>
      </c>
      <c r="K715" s="2390">
        <v>65</v>
      </c>
      <c r="L715" s="2525" t="s">
        <v>3235</v>
      </c>
      <c r="M715" s="437"/>
    </row>
    <row r="716" spans="1:13" ht="19.5">
      <c r="A716" s="2477"/>
      <c r="B716" s="2539"/>
      <c r="C716" s="2421"/>
      <c r="D716" s="709" t="s">
        <v>301</v>
      </c>
      <c r="E716" s="529">
        <f>E717+E718+E719</f>
        <v>1925220</v>
      </c>
      <c r="F716" s="819">
        <f>F717+F718+F719</f>
        <v>1925220</v>
      </c>
      <c r="G716" s="2385"/>
      <c r="H716" s="2606"/>
      <c r="I716" s="2391"/>
      <c r="J716" s="2764"/>
      <c r="K716" s="2391"/>
      <c r="L716" s="2526"/>
      <c r="M716" s="437"/>
    </row>
    <row r="717" spans="1:13" ht="15" customHeight="1">
      <c r="A717" s="2477"/>
      <c r="B717" s="2539"/>
      <c r="C717" s="2421"/>
      <c r="D717" s="707" t="s">
        <v>303</v>
      </c>
      <c r="E717" s="818">
        <v>1925220</v>
      </c>
      <c r="F717" s="1967">
        <v>1925220</v>
      </c>
      <c r="G717" s="2385"/>
      <c r="H717" s="2606"/>
      <c r="I717" s="2391"/>
      <c r="J717" s="2764"/>
      <c r="K717" s="2391"/>
      <c r="L717" s="2526"/>
      <c r="M717" s="437"/>
    </row>
    <row r="718" spans="1:13" ht="13.5" customHeight="1">
      <c r="A718" s="2477"/>
      <c r="B718" s="2539"/>
      <c r="C718" s="2421"/>
      <c r="D718" s="718" t="s">
        <v>304</v>
      </c>
      <c r="E718" s="529">
        <v>0</v>
      </c>
      <c r="F718" s="529">
        <v>0</v>
      </c>
      <c r="G718" s="2385"/>
      <c r="H718" s="2541"/>
      <c r="I718" s="2542"/>
      <c r="J718" s="2765"/>
      <c r="K718" s="2542"/>
      <c r="L718" s="2526"/>
      <c r="M718" s="437"/>
    </row>
    <row r="719" spans="1:13" ht="24" customHeight="1">
      <c r="A719" s="2477"/>
      <c r="B719" s="2539"/>
      <c r="C719" s="2421"/>
      <c r="D719" s="709" t="s">
        <v>305</v>
      </c>
      <c r="E719" s="819">
        <v>0</v>
      </c>
      <c r="F719" s="818">
        <v>0</v>
      </c>
      <c r="G719" s="2385"/>
      <c r="H719" s="2541"/>
      <c r="I719" s="2542"/>
      <c r="J719" s="2765"/>
      <c r="K719" s="2542"/>
      <c r="L719" s="2526"/>
      <c r="M719" s="437"/>
    </row>
    <row r="720" spans="1:13" ht="114" customHeight="1">
      <c r="A720" s="2544"/>
      <c r="B720" s="2540"/>
      <c r="C720" s="2421"/>
      <c r="D720" s="718" t="s">
        <v>302</v>
      </c>
      <c r="E720" s="854">
        <v>0</v>
      </c>
      <c r="F720" s="854">
        <v>0</v>
      </c>
      <c r="G720" s="2398"/>
      <c r="H720" s="2627"/>
      <c r="I720" s="2543"/>
      <c r="J720" s="2766"/>
      <c r="K720" s="2543"/>
      <c r="L720" s="2527"/>
      <c r="M720" s="437"/>
    </row>
    <row r="721" spans="1:13" ht="22.5" customHeight="1">
      <c r="A721" s="2654" t="s">
        <v>615</v>
      </c>
      <c r="B721" s="2420" t="s">
        <v>3347</v>
      </c>
      <c r="C721" s="2420" t="s">
        <v>930</v>
      </c>
      <c r="D721" s="718" t="s">
        <v>296</v>
      </c>
      <c r="E721" s="529">
        <f>E722+E726</f>
        <v>589518</v>
      </c>
      <c r="F721" s="529">
        <f>F722+F726</f>
        <v>589518</v>
      </c>
      <c r="G721" s="2384"/>
      <c r="H721" s="2384" t="s">
        <v>1028</v>
      </c>
      <c r="I721" s="2390" t="s">
        <v>741</v>
      </c>
      <c r="J721" s="2390">
        <v>268</v>
      </c>
      <c r="K721" s="2390">
        <v>121</v>
      </c>
      <c r="L721" s="2525" t="s">
        <v>3235</v>
      </c>
      <c r="M721" s="437"/>
    </row>
    <row r="722" spans="1:13" ht="25.5" customHeight="1">
      <c r="A722" s="2477"/>
      <c r="B722" s="2539"/>
      <c r="C722" s="2421"/>
      <c r="D722" s="709" t="s">
        <v>301</v>
      </c>
      <c r="E722" s="529">
        <f>E723+E724+E725</f>
        <v>589518</v>
      </c>
      <c r="F722" s="819">
        <f>F723+F724+F725</f>
        <v>589518</v>
      </c>
      <c r="G722" s="2385"/>
      <c r="H722" s="2606"/>
      <c r="I722" s="2391"/>
      <c r="J722" s="2391"/>
      <c r="K722" s="2391"/>
      <c r="L722" s="2526"/>
      <c r="M722" s="437"/>
    </row>
    <row r="723" spans="1:13" ht="32.25" customHeight="1">
      <c r="A723" s="2477"/>
      <c r="B723" s="2539"/>
      <c r="C723" s="2421"/>
      <c r="D723" s="707" t="s">
        <v>303</v>
      </c>
      <c r="E723" s="818">
        <v>589518</v>
      </c>
      <c r="F723" s="1967">
        <v>589518</v>
      </c>
      <c r="G723" s="2385"/>
      <c r="H723" s="2606"/>
      <c r="I723" s="2542"/>
      <c r="J723" s="2542"/>
      <c r="K723" s="2542"/>
      <c r="L723" s="2526"/>
      <c r="M723" s="437"/>
    </row>
    <row r="724" spans="1:13" ht="20.25" customHeight="1">
      <c r="A724" s="2477"/>
      <c r="B724" s="2539"/>
      <c r="C724" s="2421"/>
      <c r="D724" s="718" t="s">
        <v>304</v>
      </c>
      <c r="E724" s="529">
        <v>0</v>
      </c>
      <c r="F724" s="529">
        <v>0</v>
      </c>
      <c r="G724" s="2385"/>
      <c r="H724" s="2484"/>
      <c r="I724" s="2391"/>
      <c r="J724" s="2453"/>
      <c r="K724" s="2453"/>
      <c r="L724" s="2526"/>
      <c r="M724" s="437"/>
    </row>
    <row r="725" spans="1:13" ht="30" customHeight="1">
      <c r="A725" s="2477"/>
      <c r="B725" s="2539"/>
      <c r="C725" s="2421"/>
      <c r="D725" s="709" t="s">
        <v>305</v>
      </c>
      <c r="E725" s="819">
        <v>0</v>
      </c>
      <c r="F725" s="818">
        <v>0</v>
      </c>
      <c r="G725" s="2385"/>
      <c r="H725" s="2484"/>
      <c r="I725" s="2391"/>
      <c r="J725" s="2453"/>
      <c r="K725" s="2453"/>
      <c r="L725" s="2526"/>
      <c r="M725" s="437"/>
    </row>
    <row r="726" spans="1:13" ht="64.5" customHeight="1">
      <c r="A726" s="2544"/>
      <c r="B726" s="2540"/>
      <c r="C726" s="2421"/>
      <c r="D726" s="718" t="s">
        <v>302</v>
      </c>
      <c r="E726" s="854">
        <v>0</v>
      </c>
      <c r="F726" s="854">
        <v>0</v>
      </c>
      <c r="G726" s="2398"/>
      <c r="H726" s="2629"/>
      <c r="I726" s="2543"/>
      <c r="J726" s="2486"/>
      <c r="K726" s="2486"/>
      <c r="L726" s="2527"/>
      <c r="M726" s="437"/>
    </row>
    <row r="727" spans="1:13" ht="15.75" customHeight="1">
      <c r="A727" s="2654" t="s">
        <v>1442</v>
      </c>
      <c r="B727" s="2420" t="s">
        <v>1700</v>
      </c>
      <c r="C727" s="2420" t="s">
        <v>930</v>
      </c>
      <c r="D727" s="718" t="s">
        <v>296</v>
      </c>
      <c r="E727" s="854">
        <f>E728+E732</f>
        <v>280000</v>
      </c>
      <c r="F727" s="854">
        <f>F728+F732</f>
        <v>280000</v>
      </c>
      <c r="G727" s="2384"/>
      <c r="H727" s="2384" t="s">
        <v>1701</v>
      </c>
      <c r="I727" s="2390" t="s">
        <v>741</v>
      </c>
      <c r="J727" s="2763">
        <v>215</v>
      </c>
      <c r="K727" s="2390">
        <v>165</v>
      </c>
      <c r="L727" s="2525" t="s">
        <v>3236</v>
      </c>
      <c r="M727" s="437"/>
    </row>
    <row r="728" spans="1:13" ht="19.5">
      <c r="A728" s="2477"/>
      <c r="B728" s="2539"/>
      <c r="C728" s="2421"/>
      <c r="D728" s="709" t="s">
        <v>301</v>
      </c>
      <c r="E728" s="854">
        <f>E729+E730+E731</f>
        <v>280000</v>
      </c>
      <c r="F728" s="808">
        <f>F729+F730+F731</f>
        <v>280000</v>
      </c>
      <c r="G728" s="2385"/>
      <c r="H728" s="2385"/>
      <c r="I728" s="2391"/>
      <c r="J728" s="2764"/>
      <c r="K728" s="2391"/>
      <c r="L728" s="2526"/>
      <c r="M728" s="437"/>
    </row>
    <row r="729" spans="1:13" ht="15" customHeight="1">
      <c r="A729" s="2477"/>
      <c r="B729" s="2539"/>
      <c r="C729" s="2421"/>
      <c r="D729" s="707" t="s">
        <v>303</v>
      </c>
      <c r="E729" s="803">
        <v>280000</v>
      </c>
      <c r="F729" s="1608">
        <v>280000</v>
      </c>
      <c r="G729" s="2385"/>
      <c r="H729" s="2385"/>
      <c r="I729" s="2391"/>
      <c r="J729" s="2764"/>
      <c r="K729" s="2391"/>
      <c r="L729" s="2526"/>
      <c r="M729" s="437"/>
    </row>
    <row r="730" spans="1:13" ht="13.5" customHeight="1">
      <c r="A730" s="2477"/>
      <c r="B730" s="2539"/>
      <c r="C730" s="2421"/>
      <c r="D730" s="718" t="s">
        <v>304</v>
      </c>
      <c r="E730" s="854">
        <v>0</v>
      </c>
      <c r="F730" s="854">
        <v>0</v>
      </c>
      <c r="G730" s="2385"/>
      <c r="H730" s="2385"/>
      <c r="I730" s="2391"/>
      <c r="J730" s="2764"/>
      <c r="K730" s="2391"/>
      <c r="L730" s="2526"/>
      <c r="M730" s="437"/>
    </row>
    <row r="731" spans="1:13" ht="19.5">
      <c r="A731" s="2477"/>
      <c r="B731" s="2539"/>
      <c r="C731" s="2421"/>
      <c r="D731" s="709" t="s">
        <v>305</v>
      </c>
      <c r="E731" s="808">
        <v>0</v>
      </c>
      <c r="F731" s="803">
        <v>0</v>
      </c>
      <c r="G731" s="2385"/>
      <c r="H731" s="2398"/>
      <c r="I731" s="2392"/>
      <c r="J731" s="2778"/>
      <c r="K731" s="2392"/>
      <c r="L731" s="2526"/>
      <c r="M731" s="437"/>
    </row>
    <row r="732" spans="1:13" ht="82.5" customHeight="1">
      <c r="A732" s="2544"/>
      <c r="B732" s="2540"/>
      <c r="C732" s="2421"/>
      <c r="D732" s="718" t="s">
        <v>302</v>
      </c>
      <c r="E732" s="854">
        <v>0</v>
      </c>
      <c r="F732" s="854">
        <v>0</v>
      </c>
      <c r="G732" s="2398"/>
      <c r="H732" s="690" t="s">
        <v>1702</v>
      </c>
      <c r="I732" s="762" t="s">
        <v>741</v>
      </c>
      <c r="J732" s="1318">
        <v>115</v>
      </c>
      <c r="K732" s="1318">
        <v>187</v>
      </c>
      <c r="L732" s="2527"/>
      <c r="M732" s="437"/>
    </row>
    <row r="733" spans="1:13" s="5" customFormat="1" ht="13.5" customHeight="1">
      <c r="A733" s="2366" t="s">
        <v>620</v>
      </c>
      <c r="B733" s="2368" t="s">
        <v>949</v>
      </c>
      <c r="C733" s="2368"/>
      <c r="D733" s="716" t="s">
        <v>296</v>
      </c>
      <c r="E733" s="685">
        <f>E734+E738</f>
        <v>688766511.12</v>
      </c>
      <c r="F733" s="685">
        <f>F734+F738</f>
        <v>658957548.42000008</v>
      </c>
      <c r="G733" s="2672"/>
      <c r="H733" s="711"/>
      <c r="I733" s="711"/>
      <c r="J733" s="1313"/>
      <c r="K733" s="1313"/>
      <c r="L733" s="2508"/>
      <c r="M733" s="437"/>
    </row>
    <row r="734" spans="1:13" s="5" customFormat="1" ht="18" customHeight="1">
      <c r="A734" s="2590"/>
      <c r="B734" s="2387"/>
      <c r="C734" s="2756"/>
      <c r="D734" s="722" t="s">
        <v>301</v>
      </c>
      <c r="E734" s="685">
        <f>E735+E736+E737</f>
        <v>688766511.12</v>
      </c>
      <c r="F734" s="685">
        <f>F735+F736+F737</f>
        <v>658957548.42000008</v>
      </c>
      <c r="G734" s="2673"/>
      <c r="H734" s="712"/>
      <c r="I734" s="712"/>
      <c r="J734" s="1314"/>
      <c r="K734" s="1314"/>
      <c r="L734" s="2509"/>
      <c r="M734" s="437"/>
    </row>
    <row r="735" spans="1:13" s="5" customFormat="1" ht="11.25" customHeight="1">
      <c r="A735" s="2590"/>
      <c r="B735" s="2387"/>
      <c r="C735" s="2756"/>
      <c r="D735" s="722" t="s">
        <v>303</v>
      </c>
      <c r="E735" s="685">
        <f t="shared" ref="E735:F738" si="27">E741+E747</f>
        <v>688766511.12</v>
      </c>
      <c r="F735" s="685">
        <f t="shared" si="27"/>
        <v>658957548.42000008</v>
      </c>
      <c r="G735" s="2673"/>
      <c r="H735" s="712"/>
      <c r="I735" s="712"/>
      <c r="J735" s="1314"/>
      <c r="K735" s="1314"/>
      <c r="L735" s="2509"/>
      <c r="M735" s="437"/>
    </row>
    <row r="736" spans="1:13" s="5" customFormat="1" ht="13.5" customHeight="1">
      <c r="A736" s="2590"/>
      <c r="B736" s="2387"/>
      <c r="C736" s="2756"/>
      <c r="D736" s="716" t="s">
        <v>304</v>
      </c>
      <c r="E736" s="685">
        <f t="shared" si="27"/>
        <v>0</v>
      </c>
      <c r="F736" s="685">
        <f t="shared" si="27"/>
        <v>0</v>
      </c>
      <c r="G736" s="2673"/>
      <c r="H736" s="712"/>
      <c r="I736" s="712"/>
      <c r="J736" s="1314"/>
      <c r="K736" s="1314"/>
      <c r="L736" s="2509"/>
      <c r="M736" s="437"/>
    </row>
    <row r="737" spans="1:18" s="5" customFormat="1" ht="22.5" customHeight="1">
      <c r="A737" s="2590"/>
      <c r="B737" s="2387"/>
      <c r="C737" s="2756"/>
      <c r="D737" s="722" t="s">
        <v>305</v>
      </c>
      <c r="E737" s="685">
        <f t="shared" si="27"/>
        <v>0</v>
      </c>
      <c r="F737" s="685">
        <f t="shared" si="27"/>
        <v>0</v>
      </c>
      <c r="G737" s="2673"/>
      <c r="H737" s="712"/>
      <c r="I737" s="712"/>
      <c r="J737" s="1314"/>
      <c r="K737" s="1314"/>
      <c r="L737" s="2509"/>
      <c r="M737" s="437"/>
    </row>
    <row r="738" spans="1:18" s="5" customFormat="1" ht="12.75" customHeight="1">
      <c r="A738" s="2591"/>
      <c r="B738" s="2387"/>
      <c r="C738" s="2757"/>
      <c r="D738" s="703" t="s">
        <v>302</v>
      </c>
      <c r="E738" s="685">
        <f t="shared" si="27"/>
        <v>0</v>
      </c>
      <c r="F738" s="685">
        <f t="shared" si="27"/>
        <v>0</v>
      </c>
      <c r="G738" s="2674"/>
      <c r="H738" s="723"/>
      <c r="I738" s="723"/>
      <c r="J738" s="1317"/>
      <c r="K738" s="1317"/>
      <c r="L738" s="2510"/>
      <c r="M738" s="437"/>
    </row>
    <row r="739" spans="1:18" s="233" customFormat="1" ht="15.75" customHeight="1">
      <c r="A739" s="2767" t="s">
        <v>622</v>
      </c>
      <c r="B739" s="2420" t="s">
        <v>2173</v>
      </c>
      <c r="C739" s="2420" t="s">
        <v>930</v>
      </c>
      <c r="D739" s="718" t="s">
        <v>296</v>
      </c>
      <c r="E739" s="468">
        <f>E740+E744</f>
        <v>688666642.75999999</v>
      </c>
      <c r="F739" s="468">
        <f>F740+F744</f>
        <v>658956480.59000003</v>
      </c>
      <c r="G739" s="2384" t="s">
        <v>3304</v>
      </c>
      <c r="H739" s="2384" t="s">
        <v>2174</v>
      </c>
      <c r="I739" s="688" t="s">
        <v>741</v>
      </c>
      <c r="J739" s="1335">
        <v>308</v>
      </c>
      <c r="K739" s="1308">
        <v>365</v>
      </c>
      <c r="L739" s="2723" t="s">
        <v>3238</v>
      </c>
      <c r="M739" s="437"/>
      <c r="N739" s="253"/>
    </row>
    <row r="740" spans="1:18" s="233" customFormat="1" ht="34.5" customHeight="1">
      <c r="A740" s="2768"/>
      <c r="B740" s="2539"/>
      <c r="C740" s="2421"/>
      <c r="D740" s="709" t="s">
        <v>301</v>
      </c>
      <c r="E740" s="468">
        <f>E741+E742+E743</f>
        <v>688666642.75999999</v>
      </c>
      <c r="F740" s="375">
        <f>F741+F742+F743</f>
        <v>658956480.59000003</v>
      </c>
      <c r="G740" s="2385"/>
      <c r="H740" s="2398"/>
      <c r="I740" s="701"/>
      <c r="J740" s="1336"/>
      <c r="K740" s="1315"/>
      <c r="L740" s="2725"/>
      <c r="M740" s="437"/>
      <c r="N740" s="253"/>
    </row>
    <row r="741" spans="1:18" s="233" customFormat="1" ht="15" customHeight="1">
      <c r="A741" s="2768"/>
      <c r="B741" s="2539"/>
      <c r="C741" s="2421"/>
      <c r="D741" s="707" t="s">
        <v>303</v>
      </c>
      <c r="E741" s="374">
        <v>688666642.75999999</v>
      </c>
      <c r="F741" s="468">
        <v>658956480.59000003</v>
      </c>
      <c r="G741" s="2385"/>
      <c r="H741" s="2384" t="s">
        <v>1231</v>
      </c>
      <c r="I741" s="2390" t="s">
        <v>741</v>
      </c>
      <c r="J741" s="2763">
        <v>61</v>
      </c>
      <c r="K741" s="2390">
        <v>65</v>
      </c>
      <c r="L741" s="2723" t="s">
        <v>3239</v>
      </c>
      <c r="M741" s="437"/>
      <c r="N741" s="253"/>
    </row>
    <row r="742" spans="1:18" s="233" customFormat="1" ht="13.5" customHeight="1">
      <c r="A742" s="2768"/>
      <c r="B742" s="2539"/>
      <c r="C742" s="2421"/>
      <c r="D742" s="718" t="s">
        <v>304</v>
      </c>
      <c r="E742" s="468">
        <v>0</v>
      </c>
      <c r="F742" s="468">
        <v>0</v>
      </c>
      <c r="G742" s="2385"/>
      <c r="H742" s="2385"/>
      <c r="I742" s="2391"/>
      <c r="J742" s="2764"/>
      <c r="K742" s="2391"/>
      <c r="L742" s="2724"/>
      <c r="M742" s="437"/>
      <c r="N742" s="253"/>
    </row>
    <row r="743" spans="1:18" s="233" customFormat="1" ht="48" customHeight="1">
      <c r="A743" s="2768"/>
      <c r="B743" s="2539"/>
      <c r="C743" s="2421"/>
      <c r="D743" s="709" t="s">
        <v>305</v>
      </c>
      <c r="E743" s="375">
        <v>0</v>
      </c>
      <c r="F743" s="374">
        <v>0</v>
      </c>
      <c r="G743" s="2385"/>
      <c r="H743" s="2398"/>
      <c r="I743" s="2392"/>
      <c r="J743" s="2778"/>
      <c r="K743" s="2392"/>
      <c r="L743" s="2725"/>
      <c r="M743" s="437"/>
      <c r="N743" s="253"/>
    </row>
    <row r="744" spans="1:18" s="233" customFormat="1" ht="88.5" customHeight="1">
      <c r="A744" s="2769"/>
      <c r="B744" s="2540"/>
      <c r="C744" s="2421"/>
      <c r="D744" s="718" t="s">
        <v>302</v>
      </c>
      <c r="E744" s="468">
        <v>0</v>
      </c>
      <c r="F744" s="468">
        <v>0</v>
      </c>
      <c r="G744" s="2398"/>
      <c r="H744" s="734" t="s">
        <v>1232</v>
      </c>
      <c r="I744" s="701" t="s">
        <v>741</v>
      </c>
      <c r="J744" s="1336">
        <v>92656</v>
      </c>
      <c r="K744" s="1315">
        <v>66969</v>
      </c>
      <c r="L744" s="1808" t="s">
        <v>3240</v>
      </c>
      <c r="M744" s="437"/>
      <c r="N744" s="253"/>
    </row>
    <row r="745" spans="1:18" s="233" customFormat="1" ht="15.75" customHeight="1">
      <c r="A745" s="2767" t="s">
        <v>1443</v>
      </c>
      <c r="B745" s="2420" t="s">
        <v>1233</v>
      </c>
      <c r="C745" s="2420" t="s">
        <v>930</v>
      </c>
      <c r="D745" s="718" t="s">
        <v>296</v>
      </c>
      <c r="E745" s="468">
        <f>E746+E750</f>
        <v>99868.36</v>
      </c>
      <c r="F745" s="468">
        <f>F746+F750</f>
        <v>1067.83</v>
      </c>
      <c r="G745" s="2384" t="s">
        <v>3237</v>
      </c>
      <c r="H745" s="2384" t="s">
        <v>1234</v>
      </c>
      <c r="I745" s="2390" t="s">
        <v>325</v>
      </c>
      <c r="J745" s="2763">
        <v>109</v>
      </c>
      <c r="K745" s="2390">
        <v>1</v>
      </c>
      <c r="L745" s="2723" t="s">
        <v>3241</v>
      </c>
      <c r="M745" s="437"/>
      <c r="N745" s="253"/>
    </row>
    <row r="746" spans="1:18" s="233" customFormat="1" ht="19.5">
      <c r="A746" s="2768"/>
      <c r="B746" s="2539"/>
      <c r="C746" s="2421"/>
      <c r="D746" s="709" t="s">
        <v>301</v>
      </c>
      <c r="E746" s="468">
        <f>E747+E748+E749</f>
        <v>99868.36</v>
      </c>
      <c r="F746" s="375">
        <f>F747+F748+F749</f>
        <v>1067.83</v>
      </c>
      <c r="G746" s="2385"/>
      <c r="H746" s="2385"/>
      <c r="I746" s="2391"/>
      <c r="J746" s="2764"/>
      <c r="K746" s="2391"/>
      <c r="L746" s="2724"/>
      <c r="M746" s="437"/>
      <c r="N746" s="253"/>
    </row>
    <row r="747" spans="1:18" s="233" customFormat="1" ht="15" customHeight="1">
      <c r="A747" s="2768"/>
      <c r="B747" s="2539"/>
      <c r="C747" s="2421"/>
      <c r="D747" s="707" t="s">
        <v>303</v>
      </c>
      <c r="E747" s="374">
        <v>99868.36</v>
      </c>
      <c r="F747" s="468">
        <v>1067.83</v>
      </c>
      <c r="G747" s="2385"/>
      <c r="H747" s="2385"/>
      <c r="I747" s="2391"/>
      <c r="J747" s="2764"/>
      <c r="K747" s="2391"/>
      <c r="L747" s="2724"/>
      <c r="M747" s="437"/>
      <c r="N747" s="253"/>
    </row>
    <row r="748" spans="1:18" s="233" customFormat="1" ht="13.5" customHeight="1">
      <c r="A748" s="2768"/>
      <c r="B748" s="2539"/>
      <c r="C748" s="2421"/>
      <c r="D748" s="718" t="s">
        <v>304</v>
      </c>
      <c r="E748" s="468">
        <v>0</v>
      </c>
      <c r="F748" s="468">
        <v>0</v>
      </c>
      <c r="G748" s="2385"/>
      <c r="H748" s="2385"/>
      <c r="I748" s="2391"/>
      <c r="J748" s="2764"/>
      <c r="K748" s="2391"/>
      <c r="L748" s="2724"/>
      <c r="M748" s="437"/>
      <c r="N748" s="253"/>
    </row>
    <row r="749" spans="1:18" s="233" customFormat="1" ht="24" customHeight="1">
      <c r="A749" s="2768"/>
      <c r="B749" s="2539"/>
      <c r="C749" s="2421"/>
      <c r="D749" s="709" t="s">
        <v>305</v>
      </c>
      <c r="E749" s="375">
        <v>0</v>
      </c>
      <c r="F749" s="374">
        <v>0</v>
      </c>
      <c r="G749" s="2385"/>
      <c r="H749" s="2385"/>
      <c r="I749" s="2391"/>
      <c r="J749" s="2764"/>
      <c r="K749" s="2391"/>
      <c r="L749" s="2724"/>
      <c r="M749" s="437"/>
      <c r="N749" s="253"/>
    </row>
    <row r="750" spans="1:18" s="233" customFormat="1" ht="169.5" customHeight="1">
      <c r="A750" s="2769"/>
      <c r="B750" s="2540"/>
      <c r="C750" s="2421"/>
      <c r="D750" s="718" t="s">
        <v>302</v>
      </c>
      <c r="E750" s="468">
        <v>0</v>
      </c>
      <c r="F750" s="468">
        <v>0</v>
      </c>
      <c r="G750" s="2398"/>
      <c r="H750" s="2398"/>
      <c r="I750" s="2392"/>
      <c r="J750" s="2778"/>
      <c r="K750" s="2392"/>
      <c r="L750" s="2725"/>
      <c r="M750" s="437"/>
      <c r="N750" s="253"/>
    </row>
    <row r="751" spans="1:18" s="11" customFormat="1" ht="13.5" customHeight="1">
      <c r="A751" s="2455" t="s">
        <v>650</v>
      </c>
      <c r="B751" s="2393" t="s">
        <v>850</v>
      </c>
      <c r="C751" s="2468"/>
      <c r="D751" s="792" t="s">
        <v>296</v>
      </c>
      <c r="E751" s="248">
        <f>E753+E756+E757</f>
        <v>16464886790.950001</v>
      </c>
      <c r="F751" s="958">
        <f>F753+F756+F757</f>
        <v>16285697423.16</v>
      </c>
      <c r="G751" s="2459"/>
      <c r="H751" s="2434"/>
      <c r="I751" s="2434"/>
      <c r="J751" s="2434"/>
      <c r="K751" s="2434"/>
      <c r="L751" s="2517"/>
      <c r="M751" s="437"/>
      <c r="N751"/>
      <c r="O751"/>
      <c r="P751"/>
      <c r="Q751"/>
      <c r="R751"/>
    </row>
    <row r="752" spans="1:18" s="242" customFormat="1" ht="22.5" customHeight="1">
      <c r="A752" s="2771"/>
      <c r="B752" s="2394"/>
      <c r="C752" s="2469"/>
      <c r="D752" s="792" t="s">
        <v>2521</v>
      </c>
      <c r="E752" s="248">
        <f>E758</f>
        <v>8538904.540000001</v>
      </c>
      <c r="F752" s="248">
        <f>F758</f>
        <v>8538904.540000001</v>
      </c>
      <c r="G752" s="2452"/>
      <c r="H752" s="2435"/>
      <c r="I752" s="2435"/>
      <c r="J752" s="2435"/>
      <c r="K752" s="2435"/>
      <c r="L752" s="2501"/>
      <c r="M752" s="437"/>
      <c r="N752" s="233"/>
      <c r="O752" s="233"/>
      <c r="P752" s="233"/>
      <c r="Q752" s="233"/>
      <c r="R752" s="233"/>
    </row>
    <row r="753" spans="1:16" s="11" customFormat="1" ht="24.75" customHeight="1">
      <c r="A753" s="2771"/>
      <c r="B753" s="2394"/>
      <c r="C753" s="2469"/>
      <c r="D753" s="792" t="s">
        <v>301</v>
      </c>
      <c r="E753" s="248">
        <f>E754+E755</f>
        <v>3709032800</v>
      </c>
      <c r="F753" s="248">
        <f>F754+F755</f>
        <v>3709032800</v>
      </c>
      <c r="G753" s="2452"/>
      <c r="H753" s="2435"/>
      <c r="I753" s="2435"/>
      <c r="J753" s="2435"/>
      <c r="K753" s="2435"/>
      <c r="L753" s="2501"/>
      <c r="M753" s="437"/>
      <c r="P753"/>
    </row>
    <row r="754" spans="1:16" s="11" customFormat="1">
      <c r="A754" s="2771"/>
      <c r="B754" s="2394"/>
      <c r="C754" s="2469"/>
      <c r="D754" s="792" t="s">
        <v>303</v>
      </c>
      <c r="E754" s="248">
        <f>E761+E774</f>
        <v>3709032800</v>
      </c>
      <c r="F754" s="248">
        <f>F761+F774</f>
        <v>3709032800</v>
      </c>
      <c r="G754" s="2452"/>
      <c r="H754" s="2435"/>
      <c r="I754" s="2435"/>
      <c r="J754" s="2435"/>
      <c r="K754" s="2435"/>
      <c r="L754" s="2501"/>
      <c r="M754" s="437"/>
    </row>
    <row r="755" spans="1:16" s="11" customFormat="1" ht="14.25" customHeight="1">
      <c r="A755" s="2771"/>
      <c r="B755" s="2394"/>
      <c r="C755" s="2469"/>
      <c r="D755" s="859" t="s">
        <v>304</v>
      </c>
      <c r="E755" s="248">
        <f>E762+E775</f>
        <v>0</v>
      </c>
      <c r="F755" s="248">
        <f>F762+F775</f>
        <v>0</v>
      </c>
      <c r="G755" s="2452"/>
      <c r="H755" s="2435"/>
      <c r="I755" s="2435"/>
      <c r="J755" s="2435"/>
      <c r="K755" s="2435"/>
      <c r="L755" s="2501"/>
      <c r="M755" s="437"/>
    </row>
    <row r="756" spans="1:16" s="11" customFormat="1" ht="24" customHeight="1">
      <c r="A756" s="2771"/>
      <c r="B756" s="2394"/>
      <c r="C756" s="2469"/>
      <c r="D756" s="2250" t="s">
        <v>305</v>
      </c>
      <c r="E756" s="248">
        <v>0</v>
      </c>
      <c r="F756" s="2344">
        <v>0</v>
      </c>
      <c r="G756" s="2452"/>
      <c r="H756" s="2435"/>
      <c r="I756" s="2435"/>
      <c r="J756" s="2435"/>
      <c r="K756" s="2435"/>
      <c r="L756" s="2501"/>
      <c r="M756" s="437"/>
    </row>
    <row r="757" spans="1:16" s="11" customFormat="1" ht="38.25" customHeight="1">
      <c r="A757" s="2771"/>
      <c r="B757" s="2394"/>
      <c r="C757" s="2469"/>
      <c r="D757" s="2251" t="s">
        <v>1964</v>
      </c>
      <c r="E757" s="248">
        <f>E777</f>
        <v>12755853990.950001</v>
      </c>
      <c r="F757" s="248">
        <f>F777</f>
        <v>12576664623.16</v>
      </c>
      <c r="G757" s="2452"/>
      <c r="H757" s="2435"/>
      <c r="I757" s="2435"/>
      <c r="J757" s="2435"/>
      <c r="K757" s="2435"/>
      <c r="L757" s="2501"/>
      <c r="M757" s="437"/>
    </row>
    <row r="758" spans="1:16" s="242" customFormat="1" ht="24.75" customHeight="1">
      <c r="A758" s="832"/>
      <c r="B758" s="755"/>
      <c r="C758" s="755"/>
      <c r="D758" s="230" t="s">
        <v>2521</v>
      </c>
      <c r="E758" s="248">
        <f>E778</f>
        <v>8538904.540000001</v>
      </c>
      <c r="F758" s="248">
        <f>F778</f>
        <v>8538904.540000001</v>
      </c>
      <c r="G758" s="749"/>
      <c r="H758" s="746"/>
      <c r="I758" s="746"/>
      <c r="J758" s="1321"/>
      <c r="K758" s="1321"/>
      <c r="L758" s="2518"/>
      <c r="M758" s="437"/>
    </row>
    <row r="759" spans="1:16" s="5" customFormat="1" ht="13.5" customHeight="1">
      <c r="A759" s="2366" t="s">
        <v>652</v>
      </c>
      <c r="B759" s="2368" t="s">
        <v>851</v>
      </c>
      <c r="C759" s="2368"/>
      <c r="D759" s="716" t="s">
        <v>296</v>
      </c>
      <c r="E759" s="685">
        <f>E760+E763</f>
        <v>3709032800</v>
      </c>
      <c r="F759" s="685">
        <f>F760+F763</f>
        <v>3709032800</v>
      </c>
      <c r="G759" s="2672"/>
      <c r="H759" s="711"/>
      <c r="I759" s="711"/>
      <c r="J759" s="1313"/>
      <c r="K759" s="1313"/>
      <c r="L759" s="2508"/>
      <c r="M759" s="437"/>
    </row>
    <row r="760" spans="1:16" s="5" customFormat="1" ht="18" customHeight="1">
      <c r="A760" s="2590"/>
      <c r="B760" s="2387"/>
      <c r="C760" s="2756"/>
      <c r="D760" s="722" t="s">
        <v>301</v>
      </c>
      <c r="E760" s="685">
        <f>E761+E762</f>
        <v>3709032800</v>
      </c>
      <c r="F760" s="685">
        <f>F761+F762+F763</f>
        <v>3709032800</v>
      </c>
      <c r="G760" s="2673"/>
      <c r="H760" s="712"/>
      <c r="I760" s="712"/>
      <c r="J760" s="1314"/>
      <c r="K760" s="1314"/>
      <c r="L760" s="2509"/>
      <c r="M760" s="437"/>
    </row>
    <row r="761" spans="1:16" s="5" customFormat="1" ht="11.25" customHeight="1">
      <c r="A761" s="2590"/>
      <c r="B761" s="2387"/>
      <c r="C761" s="2756"/>
      <c r="D761" s="722" t="s">
        <v>303</v>
      </c>
      <c r="E761" s="685">
        <f t="shared" ref="E761:F764" si="28">E767</f>
        <v>3709032800</v>
      </c>
      <c r="F761" s="685">
        <f t="shared" si="28"/>
        <v>3709032800</v>
      </c>
      <c r="G761" s="2673"/>
      <c r="H761" s="712"/>
      <c r="I761" s="712"/>
      <c r="J761" s="1314"/>
      <c r="K761" s="1314"/>
      <c r="L761" s="2509"/>
      <c r="M761" s="437"/>
    </row>
    <row r="762" spans="1:16" s="5" customFormat="1" ht="13.5" customHeight="1">
      <c r="A762" s="2590"/>
      <c r="B762" s="2387"/>
      <c r="C762" s="2756"/>
      <c r="D762" s="716" t="s">
        <v>304</v>
      </c>
      <c r="E762" s="685">
        <f t="shared" si="28"/>
        <v>0</v>
      </c>
      <c r="F762" s="685">
        <f t="shared" si="28"/>
        <v>0</v>
      </c>
      <c r="G762" s="2673"/>
      <c r="H762" s="712"/>
      <c r="I762" s="712"/>
      <c r="J762" s="1314"/>
      <c r="K762" s="1314"/>
      <c r="L762" s="2509"/>
      <c r="M762" s="437"/>
    </row>
    <row r="763" spans="1:16" s="5" customFormat="1" ht="22.5" customHeight="1">
      <c r="A763" s="2590"/>
      <c r="B763" s="2387"/>
      <c r="C763" s="2756"/>
      <c r="D763" s="2247" t="s">
        <v>305</v>
      </c>
      <c r="E763" s="685">
        <f t="shared" si="28"/>
        <v>0</v>
      </c>
      <c r="F763" s="685">
        <f t="shared" si="28"/>
        <v>0</v>
      </c>
      <c r="G763" s="2673"/>
      <c r="H763" s="712"/>
      <c r="I763" s="712"/>
      <c r="J763" s="1314"/>
      <c r="K763" s="1314"/>
      <c r="L763" s="2509"/>
      <c r="M763" s="437"/>
    </row>
    <row r="764" spans="1:16" s="197" customFormat="1" ht="39.75" customHeight="1">
      <c r="A764" s="2590"/>
      <c r="B764" s="2387"/>
      <c r="C764" s="2756"/>
      <c r="D764" s="2245" t="s">
        <v>1964</v>
      </c>
      <c r="E764" s="685">
        <f t="shared" si="28"/>
        <v>0</v>
      </c>
      <c r="F764" s="685">
        <f t="shared" si="28"/>
        <v>0</v>
      </c>
      <c r="G764" s="2673"/>
      <c r="H764" s="712"/>
      <c r="I764" s="712"/>
      <c r="J764" s="1314"/>
      <c r="K764" s="1314"/>
      <c r="L764" s="2510"/>
      <c r="M764" s="437"/>
    </row>
    <row r="765" spans="1:16" ht="21" customHeight="1">
      <c r="A765" s="2395" t="s">
        <v>654</v>
      </c>
      <c r="B765" s="2420" t="s">
        <v>1044</v>
      </c>
      <c r="C765" s="2420" t="s">
        <v>930</v>
      </c>
      <c r="D765" s="718" t="s">
        <v>296</v>
      </c>
      <c r="E765" s="455">
        <f>E766+E769</f>
        <v>3709032800</v>
      </c>
      <c r="F765" s="455">
        <f>F766+F769</f>
        <v>3709032800</v>
      </c>
      <c r="G765" s="2384"/>
      <c r="H765" s="2384" t="s">
        <v>2225</v>
      </c>
      <c r="I765" s="2390" t="s">
        <v>741</v>
      </c>
      <c r="J765" s="2763">
        <v>493229</v>
      </c>
      <c r="K765" s="2763">
        <v>493229</v>
      </c>
      <c r="L765" s="2512"/>
      <c r="M765" s="437"/>
    </row>
    <row r="766" spans="1:16" ht="20.25" customHeight="1">
      <c r="A766" s="2396"/>
      <c r="B766" s="2539"/>
      <c r="C766" s="2421"/>
      <c r="D766" s="709" t="s">
        <v>301</v>
      </c>
      <c r="E766" s="455">
        <f>E767+E768</f>
        <v>3709032800</v>
      </c>
      <c r="F766" s="455">
        <f>F767+F768</f>
        <v>3709032800</v>
      </c>
      <c r="G766" s="2385"/>
      <c r="H766" s="2606"/>
      <c r="I766" s="2391"/>
      <c r="J766" s="2764"/>
      <c r="K766" s="2764"/>
      <c r="L766" s="2513"/>
      <c r="M766" s="437"/>
    </row>
    <row r="767" spans="1:16" ht="15" customHeight="1">
      <c r="A767" s="2396"/>
      <c r="B767" s="2539"/>
      <c r="C767" s="2421"/>
      <c r="D767" s="707" t="s">
        <v>303</v>
      </c>
      <c r="E767" s="818">
        <v>3709032800</v>
      </c>
      <c r="F767" s="1967">
        <v>3709032800</v>
      </c>
      <c r="G767" s="2385"/>
      <c r="H767" s="2606"/>
      <c r="I767" s="2391"/>
      <c r="J767" s="2764"/>
      <c r="K767" s="2764"/>
      <c r="L767" s="2513"/>
      <c r="M767" s="437"/>
    </row>
    <row r="768" spans="1:16" ht="12.75" customHeight="1">
      <c r="A768" s="2396"/>
      <c r="B768" s="2539"/>
      <c r="C768" s="2421"/>
      <c r="D768" s="718" t="s">
        <v>304</v>
      </c>
      <c r="E768" s="529">
        <v>0</v>
      </c>
      <c r="F768" s="529">
        <v>0</v>
      </c>
      <c r="G768" s="2385"/>
      <c r="H768" s="2541"/>
      <c r="I768" s="2542"/>
      <c r="J768" s="2765"/>
      <c r="K768" s="2765"/>
      <c r="L768" s="2513"/>
      <c r="M768" s="437"/>
    </row>
    <row r="769" spans="1:13" ht="18.75" customHeight="1">
      <c r="A769" s="2396"/>
      <c r="B769" s="2539"/>
      <c r="C769" s="2421"/>
      <c r="D769" s="2248" t="s">
        <v>305</v>
      </c>
      <c r="E769" s="529">
        <f>E770</f>
        <v>0</v>
      </c>
      <c r="F769" s="529">
        <f>F770</f>
        <v>0</v>
      </c>
      <c r="G769" s="2385"/>
      <c r="H769" s="2541"/>
      <c r="I769" s="2542"/>
      <c r="J769" s="2765"/>
      <c r="K769" s="2765"/>
      <c r="L769" s="2513"/>
      <c r="M769" s="437"/>
    </row>
    <row r="770" spans="1:13" s="137" customFormat="1" ht="39.75" customHeight="1">
      <c r="A770" s="2396"/>
      <c r="B770" s="2539"/>
      <c r="C770" s="2421"/>
      <c r="D770" s="2246" t="s">
        <v>1964</v>
      </c>
      <c r="E770" s="819">
        <v>0</v>
      </c>
      <c r="F770" s="818">
        <v>0</v>
      </c>
      <c r="G770" s="2385"/>
      <c r="H770" s="2541"/>
      <c r="I770" s="2542"/>
      <c r="J770" s="2765"/>
      <c r="K770" s="2765"/>
      <c r="L770" s="2514"/>
      <c r="M770" s="437"/>
    </row>
    <row r="771" spans="1:13" s="5" customFormat="1" ht="15.75" customHeight="1">
      <c r="A771" s="2366" t="s">
        <v>948</v>
      </c>
      <c r="B771" s="2368" t="s">
        <v>1444</v>
      </c>
      <c r="C771" s="2648"/>
      <c r="D771" s="716" t="s">
        <v>296</v>
      </c>
      <c r="E771" s="685">
        <f>E777</f>
        <v>12755853990.950001</v>
      </c>
      <c r="F771" s="2130">
        <f>F777</f>
        <v>12576664623.16</v>
      </c>
      <c r="G771" s="2672"/>
      <c r="H771" s="2405"/>
      <c r="I771" s="2405"/>
      <c r="J771" s="2405"/>
      <c r="K771" s="2405"/>
      <c r="L771" s="2508"/>
      <c r="M771" s="437"/>
    </row>
    <row r="772" spans="1:13" s="430" customFormat="1" ht="22.5" customHeight="1">
      <c r="A772" s="2770"/>
      <c r="B772" s="2387"/>
      <c r="C772" s="2613"/>
      <c r="D772" s="339" t="s">
        <v>2521</v>
      </c>
      <c r="E772" s="685">
        <f>E778</f>
        <v>8538904.540000001</v>
      </c>
      <c r="F772" s="685">
        <f>F778</f>
        <v>8538904.540000001</v>
      </c>
      <c r="G772" s="2673"/>
      <c r="H772" s="2406"/>
      <c r="I772" s="2406"/>
      <c r="J772" s="2406"/>
      <c r="K772" s="2406"/>
      <c r="L772" s="2509"/>
      <c r="M772" s="437"/>
    </row>
    <row r="773" spans="1:13" s="5" customFormat="1" ht="19.5" customHeight="1">
      <c r="A773" s="2770"/>
      <c r="B773" s="2387"/>
      <c r="C773" s="2613"/>
      <c r="D773" s="722" t="s">
        <v>301</v>
      </c>
      <c r="E773" s="685">
        <f>E774+E775</f>
        <v>0</v>
      </c>
      <c r="F773" s="685">
        <f>F774+F775</f>
        <v>0</v>
      </c>
      <c r="G773" s="2673"/>
      <c r="H773" s="2406"/>
      <c r="I773" s="2406"/>
      <c r="J773" s="2406"/>
      <c r="K773" s="2406"/>
      <c r="L773" s="2509"/>
      <c r="M773" s="437"/>
    </row>
    <row r="774" spans="1:13" s="5" customFormat="1" ht="12.75" customHeight="1">
      <c r="A774" s="2770"/>
      <c r="B774" s="2387"/>
      <c r="C774" s="2613"/>
      <c r="D774" s="722" t="s">
        <v>303</v>
      </c>
      <c r="E774" s="685">
        <f t="shared" ref="E774:F778" si="29">E782+E790</f>
        <v>0</v>
      </c>
      <c r="F774" s="685">
        <f t="shared" si="29"/>
        <v>0</v>
      </c>
      <c r="G774" s="2673"/>
      <c r="H774" s="2406"/>
      <c r="I774" s="2406"/>
      <c r="J774" s="2406"/>
      <c r="K774" s="2406"/>
      <c r="L774" s="2509"/>
      <c r="M774" s="437"/>
    </row>
    <row r="775" spans="1:13" s="5" customFormat="1" ht="14.25" customHeight="1">
      <c r="A775" s="2770"/>
      <c r="B775" s="2387"/>
      <c r="C775" s="2613"/>
      <c r="D775" s="716" t="s">
        <v>304</v>
      </c>
      <c r="E775" s="685">
        <f t="shared" si="29"/>
        <v>0</v>
      </c>
      <c r="F775" s="685">
        <f t="shared" si="29"/>
        <v>0</v>
      </c>
      <c r="G775" s="2673"/>
      <c r="H775" s="2406"/>
      <c r="I775" s="2406"/>
      <c r="J775" s="2406"/>
      <c r="K775" s="2406"/>
      <c r="L775" s="2509"/>
      <c r="M775" s="437"/>
    </row>
    <row r="776" spans="1:13" s="5" customFormat="1" ht="20.25" customHeight="1">
      <c r="A776" s="2770"/>
      <c r="B776" s="2387"/>
      <c r="C776" s="2613"/>
      <c r="D776" s="2247" t="s">
        <v>305</v>
      </c>
      <c r="E776" s="685">
        <f t="shared" si="29"/>
        <v>0</v>
      </c>
      <c r="F776" s="685">
        <f>F784+F792</f>
        <v>0</v>
      </c>
      <c r="G776" s="2673"/>
      <c r="H776" s="2406"/>
      <c r="I776" s="2406"/>
      <c r="J776" s="2406"/>
      <c r="K776" s="2406"/>
      <c r="L776" s="2509"/>
      <c r="M776" s="437"/>
    </row>
    <row r="777" spans="1:13" s="5" customFormat="1" ht="39.75" customHeight="1">
      <c r="A777" s="2770"/>
      <c r="B777" s="2387"/>
      <c r="C777" s="2613"/>
      <c r="D777" s="2245" t="s">
        <v>1964</v>
      </c>
      <c r="E777" s="685">
        <f>E785+E793</f>
        <v>12755853990.950001</v>
      </c>
      <c r="F777" s="685">
        <f t="shared" si="29"/>
        <v>12576664623.16</v>
      </c>
      <c r="G777" s="2673"/>
      <c r="H777" s="2406"/>
      <c r="I777" s="2406"/>
      <c r="J777" s="2406"/>
      <c r="K777" s="2406"/>
      <c r="L777" s="2509"/>
      <c r="M777" s="437"/>
    </row>
    <row r="778" spans="1:13" s="430" customFormat="1" ht="20.25" customHeight="1">
      <c r="A778" s="702"/>
      <c r="B778" s="721"/>
      <c r="C778" s="789"/>
      <c r="D778" s="339" t="s">
        <v>2521</v>
      </c>
      <c r="E778" s="685">
        <f t="shared" si="29"/>
        <v>8538904.540000001</v>
      </c>
      <c r="F778" s="685">
        <f t="shared" si="29"/>
        <v>8538904.540000001</v>
      </c>
      <c r="G778" s="714"/>
      <c r="H778" s="712"/>
      <c r="I778" s="712"/>
      <c r="J778" s="1314"/>
      <c r="K778" s="1314"/>
      <c r="L778" s="2510"/>
      <c r="M778" s="437"/>
    </row>
    <row r="779" spans="1:13" s="5" customFormat="1" ht="17.25" customHeight="1">
      <c r="A779" s="2378" t="s">
        <v>950</v>
      </c>
      <c r="B779" s="2381" t="s">
        <v>1445</v>
      </c>
      <c r="C779" s="2381" t="s">
        <v>1034</v>
      </c>
      <c r="D779" s="220" t="s">
        <v>296</v>
      </c>
      <c r="E779" s="245">
        <f>E785</f>
        <v>12751074839.870001</v>
      </c>
      <c r="F779" s="955">
        <f>F785</f>
        <v>12573857130.200001</v>
      </c>
      <c r="G779" s="2384"/>
      <c r="H779" s="2420" t="s">
        <v>1703</v>
      </c>
      <c r="I779" s="2390" t="s">
        <v>855</v>
      </c>
      <c r="J779" s="2390">
        <v>162248</v>
      </c>
      <c r="K779" s="2390">
        <v>153462</v>
      </c>
      <c r="L779" s="2723" t="s">
        <v>3242</v>
      </c>
      <c r="M779" s="437"/>
    </row>
    <row r="780" spans="1:13" s="430" customFormat="1" ht="20.25" customHeight="1">
      <c r="A780" s="2379"/>
      <c r="B780" s="2454"/>
      <c r="C780" s="2454"/>
      <c r="D780" s="320" t="s">
        <v>2521</v>
      </c>
      <c r="E780" s="245">
        <f>E786</f>
        <v>7032157.7800000003</v>
      </c>
      <c r="F780" s="245">
        <f>F786</f>
        <v>7032157.7800000003</v>
      </c>
      <c r="G780" s="2385"/>
      <c r="H780" s="2421"/>
      <c r="I780" s="2391"/>
      <c r="J780" s="2391"/>
      <c r="K780" s="2391"/>
      <c r="L780" s="2724"/>
      <c r="M780" s="437"/>
    </row>
    <row r="781" spans="1:13" s="5" customFormat="1" ht="21.75" customHeight="1">
      <c r="A781" s="2677"/>
      <c r="B781" s="2454"/>
      <c r="C781" s="2643"/>
      <c r="D781" s="709" t="s">
        <v>301</v>
      </c>
      <c r="E781" s="245">
        <f>E782+E783</f>
        <v>0</v>
      </c>
      <c r="F781" s="245">
        <f>F782+F783</f>
        <v>0</v>
      </c>
      <c r="G781" s="2385"/>
      <c r="H781" s="2422"/>
      <c r="I781" s="2392"/>
      <c r="J781" s="2392"/>
      <c r="K781" s="2392"/>
      <c r="L781" s="2724"/>
      <c r="M781" s="437"/>
    </row>
    <row r="782" spans="1:13" s="5" customFormat="1" ht="14.25" customHeight="1">
      <c r="A782" s="2677"/>
      <c r="B782" s="2454"/>
      <c r="C782" s="2643"/>
      <c r="D782" s="219" t="s">
        <v>303</v>
      </c>
      <c r="E782" s="245">
        <v>0</v>
      </c>
      <c r="F782" s="245">
        <v>0</v>
      </c>
      <c r="G782" s="2385"/>
      <c r="H782" s="2608" t="s">
        <v>1704</v>
      </c>
      <c r="I782" s="2570" t="s">
        <v>423</v>
      </c>
      <c r="J782" s="2570">
        <v>59841</v>
      </c>
      <c r="K782" s="2570">
        <v>53131</v>
      </c>
      <c r="L782" s="2724"/>
      <c r="M782" s="437"/>
    </row>
    <row r="783" spans="1:13" s="5" customFormat="1" ht="17.25" customHeight="1">
      <c r="A783" s="2677"/>
      <c r="B783" s="2454"/>
      <c r="C783" s="2643"/>
      <c r="D783" s="220" t="s">
        <v>304</v>
      </c>
      <c r="E783" s="245">
        <v>0</v>
      </c>
      <c r="F783" s="245">
        <v>0</v>
      </c>
      <c r="G783" s="2385"/>
      <c r="H783" s="2484"/>
      <c r="I783" s="2453"/>
      <c r="J783" s="2453"/>
      <c r="K783" s="2453"/>
      <c r="L783" s="2724"/>
      <c r="M783" s="437"/>
    </row>
    <row r="784" spans="1:13" s="5" customFormat="1" ht="21.75" customHeight="1">
      <c r="A784" s="2677"/>
      <c r="B784" s="2454"/>
      <c r="C784" s="2643"/>
      <c r="D784" s="2248" t="s">
        <v>305</v>
      </c>
      <c r="E784" s="245">
        <v>0</v>
      </c>
      <c r="F784" s="245">
        <v>0</v>
      </c>
      <c r="G784" s="2385"/>
      <c r="H784" s="2484"/>
      <c r="I784" s="2453"/>
      <c r="J784" s="2453"/>
      <c r="K784" s="2453"/>
      <c r="L784" s="2724"/>
      <c r="M784" s="437"/>
    </row>
    <row r="785" spans="1:18" s="5" customFormat="1" ht="39.75" customHeight="1">
      <c r="A785" s="2677"/>
      <c r="B785" s="2454"/>
      <c r="C785" s="2643"/>
      <c r="D785" s="2246" t="s">
        <v>1964</v>
      </c>
      <c r="E785" s="955">
        <v>12751074839.870001</v>
      </c>
      <c r="F785" s="245">
        <v>12573857130.200001</v>
      </c>
      <c r="G785" s="2385"/>
      <c r="H785" s="2484"/>
      <c r="I785" s="2453"/>
      <c r="J785" s="2453"/>
      <c r="K785" s="2453"/>
      <c r="L785" s="2724"/>
      <c r="M785" s="437"/>
    </row>
    <row r="786" spans="1:18" s="430" customFormat="1" ht="21.75" customHeight="1">
      <c r="A786" s="784"/>
      <c r="B786" s="708"/>
      <c r="C786" s="798"/>
      <c r="D786" s="320" t="s">
        <v>2521</v>
      </c>
      <c r="E786" s="245">
        <v>7032157.7800000003</v>
      </c>
      <c r="F786" s="955">
        <v>7032157.7800000003</v>
      </c>
      <c r="G786" s="1952"/>
      <c r="H786" s="726"/>
      <c r="I786" s="705"/>
      <c r="J786" s="1311"/>
      <c r="K786" s="1311"/>
      <c r="L786" s="2724"/>
      <c r="M786" s="437"/>
    </row>
    <row r="787" spans="1:18" s="5" customFormat="1" ht="12.75" customHeight="1">
      <c r="A787" s="2378" t="s">
        <v>828</v>
      </c>
      <c r="B787" s="2381" t="s">
        <v>1446</v>
      </c>
      <c r="C787" s="2381" t="s">
        <v>1034</v>
      </c>
      <c r="D787" s="718" t="s">
        <v>296</v>
      </c>
      <c r="E787" s="245">
        <f>E793</f>
        <v>4779151.08</v>
      </c>
      <c r="F787" s="955">
        <f>F793</f>
        <v>2807492.96</v>
      </c>
      <c r="G787" s="2384"/>
      <c r="H787" s="2608" t="s">
        <v>170</v>
      </c>
      <c r="I787" s="2570" t="s">
        <v>152</v>
      </c>
      <c r="J787" s="2570">
        <v>2870832</v>
      </c>
      <c r="K787" s="2390">
        <v>2440533</v>
      </c>
      <c r="L787" s="2724"/>
      <c r="M787" s="437"/>
    </row>
    <row r="788" spans="1:18" s="430" customFormat="1" ht="19.5" customHeight="1">
      <c r="A788" s="2379"/>
      <c r="B788" s="2454"/>
      <c r="C788" s="2454"/>
      <c r="D788" s="320" t="s">
        <v>2521</v>
      </c>
      <c r="E788" s="245">
        <f>E794</f>
        <v>1506746.76</v>
      </c>
      <c r="F788" s="245">
        <f>F794</f>
        <v>1506746.76</v>
      </c>
      <c r="G788" s="2385"/>
      <c r="H788" s="2484"/>
      <c r="I788" s="2453"/>
      <c r="J788" s="2453"/>
      <c r="K788" s="2391"/>
      <c r="L788" s="2724"/>
      <c r="M788" s="437"/>
    </row>
    <row r="789" spans="1:18" s="5" customFormat="1" ht="24" customHeight="1">
      <c r="A789" s="2677"/>
      <c r="B789" s="2454"/>
      <c r="C789" s="2454"/>
      <c r="D789" s="709" t="s">
        <v>301</v>
      </c>
      <c r="E789" s="245">
        <f>E790+E791</f>
        <v>0</v>
      </c>
      <c r="F789" s="245">
        <f>F790+F791</f>
        <v>0</v>
      </c>
      <c r="G789" s="2385"/>
      <c r="H789" s="2629"/>
      <c r="I789" s="2486"/>
      <c r="J789" s="2486"/>
      <c r="K789" s="2392"/>
      <c r="L789" s="2724"/>
      <c r="M789" s="437"/>
    </row>
    <row r="790" spans="1:18" s="5" customFormat="1" ht="18.75" customHeight="1">
      <c r="A790" s="2677"/>
      <c r="B790" s="2454"/>
      <c r="C790" s="2454"/>
      <c r="D790" s="709" t="s">
        <v>303</v>
      </c>
      <c r="E790" s="245">
        <v>0</v>
      </c>
      <c r="F790" s="245">
        <v>0</v>
      </c>
      <c r="G790" s="2385"/>
      <c r="H790" s="727" t="s">
        <v>1046</v>
      </c>
      <c r="I790" s="829" t="s">
        <v>152</v>
      </c>
      <c r="J790" s="1312">
        <v>529095</v>
      </c>
      <c r="K790" s="1323">
        <v>467983</v>
      </c>
      <c r="L790" s="2724"/>
      <c r="M790" s="437"/>
    </row>
    <row r="791" spans="1:18" s="5" customFormat="1" ht="12.75" customHeight="1">
      <c r="A791" s="2677"/>
      <c r="B791" s="2454"/>
      <c r="C791" s="2454"/>
      <c r="D791" s="718" t="s">
        <v>304</v>
      </c>
      <c r="E791" s="245">
        <v>0</v>
      </c>
      <c r="F791" s="245">
        <v>0</v>
      </c>
      <c r="G791" s="2385"/>
      <c r="H791" s="2608" t="s">
        <v>1447</v>
      </c>
      <c r="I791" s="2570" t="s">
        <v>859</v>
      </c>
      <c r="J791" s="2570">
        <v>1751599</v>
      </c>
      <c r="K791" s="2390">
        <v>1336989</v>
      </c>
      <c r="L791" s="2724"/>
      <c r="M791" s="437"/>
    </row>
    <row r="792" spans="1:18" s="5" customFormat="1" ht="19.5" customHeight="1">
      <c r="A792" s="2677"/>
      <c r="B792" s="2454"/>
      <c r="C792" s="2454"/>
      <c r="D792" s="2248" t="s">
        <v>305</v>
      </c>
      <c r="E792" s="245">
        <v>0</v>
      </c>
      <c r="F792" s="245">
        <v>0</v>
      </c>
      <c r="G792" s="2385"/>
      <c r="H792" s="2629"/>
      <c r="I792" s="2486"/>
      <c r="J792" s="2486"/>
      <c r="K792" s="2392"/>
      <c r="L792" s="2724"/>
      <c r="M792" s="437"/>
    </row>
    <row r="793" spans="1:18" s="5" customFormat="1" ht="39.75" customHeight="1">
      <c r="A793" s="2677"/>
      <c r="B793" s="2454"/>
      <c r="C793" s="2454"/>
      <c r="D793" s="2246" t="s">
        <v>1964</v>
      </c>
      <c r="E793" s="245">
        <v>4779151.08</v>
      </c>
      <c r="F793" s="245">
        <v>2807492.96</v>
      </c>
      <c r="G793" s="2385"/>
      <c r="H793" s="2384" t="s">
        <v>860</v>
      </c>
      <c r="I793" s="688" t="s">
        <v>861</v>
      </c>
      <c r="J793" s="1310">
        <v>284144</v>
      </c>
      <c r="K793" s="1308">
        <v>269952</v>
      </c>
      <c r="L793" s="2724"/>
      <c r="M793" s="437"/>
    </row>
    <row r="794" spans="1:18" s="430" customFormat="1" ht="20.25" customHeight="1">
      <c r="A794" s="784"/>
      <c r="B794" s="708"/>
      <c r="C794" s="787"/>
      <c r="D794" s="320" t="s">
        <v>2521</v>
      </c>
      <c r="E794" s="245">
        <v>1506746.76</v>
      </c>
      <c r="F794" s="955">
        <v>1506746.76</v>
      </c>
      <c r="G794" s="1952"/>
      <c r="H794" s="2398"/>
      <c r="I794" s="701"/>
      <c r="J794" s="1312"/>
      <c r="K794" s="1315"/>
      <c r="L794" s="2725"/>
      <c r="M794" s="437"/>
    </row>
    <row r="795" spans="1:18" s="11" customFormat="1" ht="13.5" customHeight="1">
      <c r="A795" s="2455" t="s">
        <v>254</v>
      </c>
      <c r="B795" s="2393" t="s">
        <v>703</v>
      </c>
      <c r="C795" s="2393"/>
      <c r="D795" s="859" t="s">
        <v>296</v>
      </c>
      <c r="E795" s="248">
        <f>E796+E800</f>
        <v>9556000</v>
      </c>
      <c r="F795" s="248">
        <f>F796+F800</f>
        <v>9556000</v>
      </c>
      <c r="G795" s="2451"/>
      <c r="H795" s="2435"/>
      <c r="I795" s="2435"/>
      <c r="J795" s="2435"/>
      <c r="K795" s="2435"/>
      <c r="L795" s="2517"/>
      <c r="M795" s="437"/>
      <c r="N795"/>
      <c r="O795"/>
      <c r="P795"/>
      <c r="Q795"/>
      <c r="R795"/>
    </row>
    <row r="796" spans="1:18" s="11" customFormat="1" ht="12.75" customHeight="1">
      <c r="A796" s="2456"/>
      <c r="B796" s="2394"/>
      <c r="C796" s="2644"/>
      <c r="D796" s="792" t="s">
        <v>301</v>
      </c>
      <c r="E796" s="248">
        <f>E797+E798+E799</f>
        <v>9556000</v>
      </c>
      <c r="F796" s="248">
        <f>F797+F798+F799</f>
        <v>9556000</v>
      </c>
      <c r="G796" s="2452"/>
      <c r="H796" s="2435"/>
      <c r="I796" s="2435"/>
      <c r="J796" s="2435"/>
      <c r="K796" s="2435"/>
      <c r="L796" s="2501"/>
      <c r="M796" s="437"/>
    </row>
    <row r="797" spans="1:18" s="11" customFormat="1">
      <c r="A797" s="2456"/>
      <c r="B797" s="2394"/>
      <c r="C797" s="2644"/>
      <c r="D797" s="792" t="s">
        <v>303</v>
      </c>
      <c r="E797" s="248">
        <f t="shared" ref="E797:F800" si="30">E803</f>
        <v>9556000</v>
      </c>
      <c r="F797" s="248">
        <f t="shared" si="30"/>
        <v>9556000</v>
      </c>
      <c r="G797" s="2452"/>
      <c r="H797" s="2435"/>
      <c r="I797" s="2435"/>
      <c r="J797" s="2435"/>
      <c r="K797" s="2435"/>
      <c r="L797" s="2501"/>
      <c r="M797" s="437"/>
    </row>
    <row r="798" spans="1:18" s="11" customFormat="1" ht="14.25" customHeight="1">
      <c r="A798" s="2456"/>
      <c r="B798" s="2394"/>
      <c r="C798" s="2644"/>
      <c r="D798" s="859" t="s">
        <v>304</v>
      </c>
      <c r="E798" s="248">
        <f t="shared" si="30"/>
        <v>0</v>
      </c>
      <c r="F798" s="248">
        <f t="shared" si="30"/>
        <v>0</v>
      </c>
      <c r="G798" s="2452"/>
      <c r="H798" s="2435"/>
      <c r="I798" s="2435"/>
      <c r="J798" s="2435"/>
      <c r="K798" s="2435"/>
      <c r="L798" s="2501"/>
      <c r="M798" s="437"/>
    </row>
    <row r="799" spans="1:18" s="11" customFormat="1" ht="24" customHeight="1">
      <c r="A799" s="2456"/>
      <c r="B799" s="2394"/>
      <c r="C799" s="2644"/>
      <c r="D799" s="792" t="s">
        <v>305</v>
      </c>
      <c r="E799" s="248">
        <f t="shared" si="30"/>
        <v>0</v>
      </c>
      <c r="F799" s="248">
        <f t="shared" si="30"/>
        <v>0</v>
      </c>
      <c r="G799" s="2452"/>
      <c r="H799" s="2435"/>
      <c r="I799" s="2435"/>
      <c r="J799" s="2435"/>
      <c r="K799" s="2435"/>
      <c r="L799" s="2501"/>
      <c r="M799" s="437"/>
    </row>
    <row r="800" spans="1:18" s="11" customFormat="1" ht="15.75" customHeight="1">
      <c r="A800" s="2762"/>
      <c r="B800" s="2668"/>
      <c r="C800" s="2645"/>
      <c r="D800" s="859" t="s">
        <v>302</v>
      </c>
      <c r="E800" s="467">
        <f t="shared" si="30"/>
        <v>0</v>
      </c>
      <c r="F800" s="248">
        <f t="shared" si="30"/>
        <v>0</v>
      </c>
      <c r="G800" s="2660"/>
      <c r="H800" s="2436"/>
      <c r="I800" s="2436"/>
      <c r="J800" s="2436"/>
      <c r="K800" s="2436"/>
      <c r="L800" s="2518"/>
      <c r="M800" s="437"/>
    </row>
    <row r="801" spans="1:13" s="5" customFormat="1" ht="15.75" customHeight="1">
      <c r="A801" s="2366" t="s">
        <v>256</v>
      </c>
      <c r="B801" s="2368" t="s">
        <v>704</v>
      </c>
      <c r="C801" s="2368"/>
      <c r="D801" s="716" t="s">
        <v>296</v>
      </c>
      <c r="E801" s="685">
        <f>E802+E806</f>
        <v>9556000</v>
      </c>
      <c r="F801" s="685">
        <f>F802+F806</f>
        <v>9556000</v>
      </c>
      <c r="G801" s="2672"/>
      <c r="H801" s="711"/>
      <c r="I801" s="711"/>
      <c r="J801" s="1313"/>
      <c r="K801" s="1313"/>
      <c r="L801" s="2508"/>
      <c r="M801" s="437"/>
    </row>
    <row r="802" spans="1:13" s="5" customFormat="1" ht="19.5" customHeight="1">
      <c r="A802" s="2590"/>
      <c r="B802" s="2387"/>
      <c r="C802" s="2756"/>
      <c r="D802" s="722" t="s">
        <v>301</v>
      </c>
      <c r="E802" s="685">
        <f>E803+E804+E805</f>
        <v>9556000</v>
      </c>
      <c r="F802" s="685">
        <f>F803+F804+F805</f>
        <v>9556000</v>
      </c>
      <c r="G802" s="2673"/>
      <c r="H802" s="712"/>
      <c r="I802" s="712"/>
      <c r="J802" s="1314"/>
      <c r="K802" s="1314"/>
      <c r="L802" s="2509"/>
      <c r="M802" s="437"/>
    </row>
    <row r="803" spans="1:13" s="5" customFormat="1" ht="12" customHeight="1">
      <c r="A803" s="2590"/>
      <c r="B803" s="2387"/>
      <c r="C803" s="2756"/>
      <c r="D803" s="722" t="s">
        <v>303</v>
      </c>
      <c r="E803" s="685">
        <f>E809+E815</f>
        <v>9556000</v>
      </c>
      <c r="F803" s="685">
        <f>F809+F815</f>
        <v>9556000</v>
      </c>
      <c r="G803" s="2673"/>
      <c r="H803" s="712"/>
      <c r="I803" s="712"/>
      <c r="J803" s="1314"/>
      <c r="K803" s="1314"/>
      <c r="L803" s="2509"/>
      <c r="M803" s="437"/>
    </row>
    <row r="804" spans="1:13" s="5" customFormat="1" ht="12.75" customHeight="1">
      <c r="A804" s="2590"/>
      <c r="B804" s="2387"/>
      <c r="C804" s="2756"/>
      <c r="D804" s="716" t="s">
        <v>304</v>
      </c>
      <c r="E804" s="685">
        <f t="shared" ref="E804:F806" si="31">E810+E816</f>
        <v>0</v>
      </c>
      <c r="F804" s="685">
        <f t="shared" si="31"/>
        <v>0</v>
      </c>
      <c r="G804" s="2673"/>
      <c r="H804" s="712"/>
      <c r="I804" s="712"/>
      <c r="J804" s="1314"/>
      <c r="K804" s="1314"/>
      <c r="L804" s="2509"/>
      <c r="M804" s="437"/>
    </row>
    <row r="805" spans="1:13" s="5" customFormat="1" ht="21.75" customHeight="1">
      <c r="A805" s="2590"/>
      <c r="B805" s="2387"/>
      <c r="C805" s="2756"/>
      <c r="D805" s="722" t="s">
        <v>305</v>
      </c>
      <c r="E805" s="685">
        <f t="shared" si="31"/>
        <v>0</v>
      </c>
      <c r="F805" s="685">
        <f t="shared" si="31"/>
        <v>0</v>
      </c>
      <c r="G805" s="2673"/>
      <c r="H805" s="712"/>
      <c r="I805" s="712"/>
      <c r="J805" s="1314"/>
      <c r="K805" s="1314"/>
      <c r="L805" s="2509"/>
      <c r="M805" s="437"/>
    </row>
    <row r="806" spans="1:13" s="5" customFormat="1" ht="17.25" customHeight="1">
      <c r="A806" s="2591"/>
      <c r="B806" s="2400"/>
      <c r="C806" s="2757"/>
      <c r="D806" s="703" t="s">
        <v>302</v>
      </c>
      <c r="E806" s="685">
        <f t="shared" si="31"/>
        <v>0</v>
      </c>
      <c r="F806" s="685">
        <f t="shared" si="31"/>
        <v>0</v>
      </c>
      <c r="G806" s="2674"/>
      <c r="H806" s="723"/>
      <c r="I806" s="723"/>
      <c r="J806" s="1317"/>
      <c r="K806" s="1317"/>
      <c r="L806" s="2510"/>
      <c r="M806" s="437"/>
    </row>
    <row r="807" spans="1:13" ht="19.5" customHeight="1">
      <c r="A807" s="2395" t="s">
        <v>257</v>
      </c>
      <c r="B807" s="2420" t="s">
        <v>1135</v>
      </c>
      <c r="C807" s="2760" t="s">
        <v>2321</v>
      </c>
      <c r="D807" s="718" t="s">
        <v>296</v>
      </c>
      <c r="E807" s="854">
        <f>E808+E812</f>
        <v>3092000</v>
      </c>
      <c r="F807" s="854">
        <f>F808+F812</f>
        <v>3092000</v>
      </c>
      <c r="G807" s="686"/>
      <c r="H807" s="2384" t="s">
        <v>705</v>
      </c>
      <c r="I807" s="2390" t="s">
        <v>306</v>
      </c>
      <c r="J807" s="2763">
        <v>95</v>
      </c>
      <c r="K807" s="2390">
        <v>98</v>
      </c>
      <c r="L807" s="2536"/>
      <c r="M807" s="437"/>
    </row>
    <row r="808" spans="1:13" ht="18" customHeight="1">
      <c r="A808" s="2477"/>
      <c r="B808" s="2539"/>
      <c r="C808" s="2761"/>
      <c r="D808" s="709" t="s">
        <v>301</v>
      </c>
      <c r="E808" s="854">
        <f>E809+E810+E811</f>
        <v>3092000</v>
      </c>
      <c r="F808" s="854">
        <f>F809+F810+F811</f>
        <v>3092000</v>
      </c>
      <c r="G808" s="687"/>
      <c r="H808" s="2606"/>
      <c r="I808" s="2391"/>
      <c r="J808" s="2764"/>
      <c r="K808" s="2391"/>
      <c r="L808" s="2537"/>
      <c r="M808" s="437"/>
    </row>
    <row r="809" spans="1:13" ht="22.5" customHeight="1">
      <c r="A809" s="2477"/>
      <c r="B809" s="2539"/>
      <c r="C809" s="2761"/>
      <c r="D809" s="707" t="s">
        <v>303</v>
      </c>
      <c r="E809" s="803">
        <v>3092000</v>
      </c>
      <c r="F809" s="1954">
        <v>3092000</v>
      </c>
      <c r="G809" s="687"/>
      <c r="H809" s="2606"/>
      <c r="I809" s="2391"/>
      <c r="J809" s="2764"/>
      <c r="K809" s="2391"/>
      <c r="L809" s="2537"/>
      <c r="M809" s="437"/>
    </row>
    <row r="810" spans="1:13" ht="15" customHeight="1">
      <c r="A810" s="2477"/>
      <c r="B810" s="2539"/>
      <c r="C810" s="2761"/>
      <c r="D810" s="718" t="s">
        <v>304</v>
      </c>
      <c r="E810" s="854">
        <v>0</v>
      </c>
      <c r="F810" s="854">
        <v>0</v>
      </c>
      <c r="G810" s="687"/>
      <c r="H810" s="2541"/>
      <c r="I810" s="2542"/>
      <c r="J810" s="2765"/>
      <c r="K810" s="2542"/>
      <c r="L810" s="2537"/>
      <c r="M810" s="437"/>
    </row>
    <row r="811" spans="1:13" ht="23.25" customHeight="1">
      <c r="A811" s="2477"/>
      <c r="B811" s="2539"/>
      <c r="C811" s="2761"/>
      <c r="D811" s="709" t="s">
        <v>305</v>
      </c>
      <c r="E811" s="808">
        <v>0</v>
      </c>
      <c r="F811" s="803">
        <v>0</v>
      </c>
      <c r="G811" s="687"/>
      <c r="H811" s="2541"/>
      <c r="I811" s="2542"/>
      <c r="J811" s="2765"/>
      <c r="K811" s="2542"/>
      <c r="L811" s="2537"/>
      <c r="M811" s="437"/>
    </row>
    <row r="812" spans="1:13" ht="36" customHeight="1">
      <c r="A812" s="2544"/>
      <c r="B812" s="2540"/>
      <c r="C812" s="2761"/>
      <c r="D812" s="718" t="s">
        <v>302</v>
      </c>
      <c r="E812" s="854">
        <v>0</v>
      </c>
      <c r="F812" s="854">
        <v>0</v>
      </c>
      <c r="G812" s="696"/>
      <c r="H812" s="2627"/>
      <c r="I812" s="2543"/>
      <c r="J812" s="2766"/>
      <c r="K812" s="2543"/>
      <c r="L812" s="2538"/>
      <c r="M812" s="437"/>
    </row>
    <row r="813" spans="1:13" ht="15.75" customHeight="1">
      <c r="A813" s="2395" t="s">
        <v>1389</v>
      </c>
      <c r="B813" s="2420" t="s">
        <v>1136</v>
      </c>
      <c r="C813" s="2760" t="s">
        <v>2321</v>
      </c>
      <c r="D813" s="718" t="s">
        <v>296</v>
      </c>
      <c r="E813" s="529">
        <f>E814+E818</f>
        <v>6464000</v>
      </c>
      <c r="F813" s="529">
        <f>F814+F818</f>
        <v>6464000</v>
      </c>
      <c r="G813" s="637"/>
      <c r="H813" s="2384" t="s">
        <v>469</v>
      </c>
      <c r="I813" s="2390" t="s">
        <v>306</v>
      </c>
      <c r="J813" s="2763">
        <v>88</v>
      </c>
      <c r="K813" s="2390">
        <v>88</v>
      </c>
      <c r="L813" s="2505"/>
      <c r="M813" s="437"/>
    </row>
    <row r="814" spans="1:13" ht="19.5">
      <c r="A814" s="2477"/>
      <c r="B814" s="2539"/>
      <c r="C814" s="2761"/>
      <c r="D814" s="709" t="s">
        <v>301</v>
      </c>
      <c r="E814" s="529">
        <f>E815+E816+E817</f>
        <v>6464000</v>
      </c>
      <c r="F814" s="819">
        <f>F815+F816+F817</f>
        <v>6464000</v>
      </c>
      <c r="G814" s="531"/>
      <c r="H814" s="2606"/>
      <c r="I814" s="2391"/>
      <c r="J814" s="2764"/>
      <c r="K814" s="2391"/>
      <c r="L814" s="2506"/>
      <c r="M814" s="437"/>
    </row>
    <row r="815" spans="1:13" ht="16.5" customHeight="1">
      <c r="A815" s="2477"/>
      <c r="B815" s="2539"/>
      <c r="C815" s="2761"/>
      <c r="D815" s="707" t="s">
        <v>303</v>
      </c>
      <c r="E815" s="818">
        <v>6464000</v>
      </c>
      <c r="F815" s="1967">
        <v>6464000</v>
      </c>
      <c r="G815" s="531"/>
      <c r="H815" s="2606"/>
      <c r="I815" s="2391"/>
      <c r="J815" s="2764"/>
      <c r="K815" s="2391"/>
      <c r="L815" s="2506"/>
      <c r="M815" s="437"/>
    </row>
    <row r="816" spans="1:13" ht="15.75" customHeight="1">
      <c r="A816" s="2477"/>
      <c r="B816" s="2539"/>
      <c r="C816" s="2761"/>
      <c r="D816" s="718" t="s">
        <v>304</v>
      </c>
      <c r="E816" s="529">
        <v>0</v>
      </c>
      <c r="F816" s="529">
        <v>0</v>
      </c>
      <c r="G816" s="531"/>
      <c r="H816" s="2541"/>
      <c r="I816" s="2542"/>
      <c r="J816" s="2765"/>
      <c r="K816" s="2542"/>
      <c r="L816" s="2506"/>
      <c r="M816" s="437"/>
    </row>
    <row r="817" spans="1:18" ht="19.5" customHeight="1">
      <c r="A817" s="2477"/>
      <c r="B817" s="2539"/>
      <c r="C817" s="2761"/>
      <c r="D817" s="709" t="s">
        <v>305</v>
      </c>
      <c r="E817" s="819">
        <v>0</v>
      </c>
      <c r="F817" s="818">
        <v>0</v>
      </c>
      <c r="G817" s="531"/>
      <c r="H817" s="2541"/>
      <c r="I817" s="2542"/>
      <c r="J817" s="2765"/>
      <c r="K817" s="2542"/>
      <c r="L817" s="2506"/>
      <c r="M817" s="437"/>
    </row>
    <row r="818" spans="1:18" ht="18.75" customHeight="1">
      <c r="A818" s="2544"/>
      <c r="B818" s="2540"/>
      <c r="C818" s="2761"/>
      <c r="D818" s="718" t="s">
        <v>302</v>
      </c>
      <c r="E818" s="854">
        <v>0</v>
      </c>
      <c r="F818" s="854">
        <v>0</v>
      </c>
      <c r="G818" s="609"/>
      <c r="H818" s="2627"/>
      <c r="I818" s="2543"/>
      <c r="J818" s="2766"/>
      <c r="K818" s="2543"/>
      <c r="L818" s="2507"/>
      <c r="M818" s="437"/>
    </row>
    <row r="819" spans="1:18" s="11" customFormat="1" ht="13.5" customHeight="1">
      <c r="A819" s="2455" t="s">
        <v>547</v>
      </c>
      <c r="B819" s="2393" t="s">
        <v>471</v>
      </c>
      <c r="C819" s="2393"/>
      <c r="D819" s="792" t="s">
        <v>296</v>
      </c>
      <c r="E819" s="248">
        <f>E820+E824</f>
        <v>228206317.25</v>
      </c>
      <c r="F819" s="248">
        <f>F820+F824</f>
        <v>188595982.34999999</v>
      </c>
      <c r="G819" s="2451"/>
      <c r="H819" s="2434"/>
      <c r="I819" s="2434"/>
      <c r="J819" s="2434"/>
      <c r="K819" s="2435"/>
      <c r="L819" s="2517"/>
      <c r="M819" s="437"/>
      <c r="N819" s="5"/>
      <c r="O819" s="5"/>
      <c r="P819" s="5"/>
      <c r="Q819" s="5"/>
      <c r="R819" s="5"/>
    </row>
    <row r="820" spans="1:18" s="11" customFormat="1" ht="12.75" customHeight="1">
      <c r="A820" s="2456"/>
      <c r="B820" s="2394"/>
      <c r="C820" s="2644"/>
      <c r="D820" s="792" t="s">
        <v>301</v>
      </c>
      <c r="E820" s="248">
        <f>E821+E822+E823</f>
        <v>228206317.25</v>
      </c>
      <c r="F820" s="248">
        <f>F821+F822+F823</f>
        <v>188595982.34999999</v>
      </c>
      <c r="G820" s="2452"/>
      <c r="H820" s="2435"/>
      <c r="I820" s="2435"/>
      <c r="J820" s="2435"/>
      <c r="K820" s="2435"/>
      <c r="L820" s="2501"/>
      <c r="M820" s="437"/>
      <c r="P820" s="5"/>
    </row>
    <row r="821" spans="1:18" s="11" customFormat="1">
      <c r="A821" s="2456"/>
      <c r="B821" s="2394"/>
      <c r="C821" s="2644"/>
      <c r="D821" s="792" t="s">
        <v>303</v>
      </c>
      <c r="E821" s="958">
        <f>E827+E839+E851+E863+E887</f>
        <v>143843417.25</v>
      </c>
      <c r="F821" s="958">
        <f>F827+F839+F851+F863+F887</f>
        <v>105139091.91</v>
      </c>
      <c r="G821" s="2452"/>
      <c r="H821" s="2435"/>
      <c r="I821" s="2435"/>
      <c r="J821" s="2435"/>
      <c r="K821" s="2435"/>
      <c r="L821" s="2501"/>
      <c r="M821" s="437"/>
    </row>
    <row r="822" spans="1:18" s="11" customFormat="1" ht="14.25" customHeight="1">
      <c r="A822" s="2456"/>
      <c r="B822" s="2394"/>
      <c r="C822" s="2644"/>
      <c r="D822" s="859" t="s">
        <v>304</v>
      </c>
      <c r="E822" s="248">
        <f>E828+E840+E852+E864+E888</f>
        <v>84362900</v>
      </c>
      <c r="F822" s="958">
        <f>F828+F840+F852+F864+F888</f>
        <v>83456890.439999998</v>
      </c>
      <c r="G822" s="2452"/>
      <c r="H822" s="2435"/>
      <c r="I822" s="2435"/>
      <c r="J822" s="2435"/>
      <c r="K822" s="2435"/>
      <c r="L822" s="2501"/>
      <c r="M822" s="437"/>
    </row>
    <row r="823" spans="1:18" s="11" customFormat="1" ht="24" customHeight="1">
      <c r="A823" s="2456"/>
      <c r="B823" s="2394"/>
      <c r="C823" s="2644"/>
      <c r="D823" s="792" t="s">
        <v>305</v>
      </c>
      <c r="E823" s="248">
        <f t="shared" ref="E823:F824" si="32">E829+E841+E853+E865</f>
        <v>0</v>
      </c>
      <c r="F823" s="248">
        <f t="shared" si="32"/>
        <v>0</v>
      </c>
      <c r="G823" s="2452"/>
      <c r="H823" s="2435"/>
      <c r="I823" s="2435"/>
      <c r="J823" s="2435"/>
      <c r="K823" s="2435"/>
      <c r="L823" s="2501"/>
      <c r="M823" s="437"/>
    </row>
    <row r="824" spans="1:18" s="11" customFormat="1" ht="18.75" customHeight="1">
      <c r="A824" s="2762"/>
      <c r="B824" s="2668"/>
      <c r="C824" s="2645"/>
      <c r="D824" s="859" t="s">
        <v>302</v>
      </c>
      <c r="E824" s="248">
        <f t="shared" si="32"/>
        <v>0</v>
      </c>
      <c r="F824" s="248">
        <f t="shared" si="32"/>
        <v>0</v>
      </c>
      <c r="G824" s="2660"/>
      <c r="H824" s="2436"/>
      <c r="I824" s="2436"/>
      <c r="J824" s="2436"/>
      <c r="K824" s="2436"/>
      <c r="L824" s="2518"/>
      <c r="M824" s="437"/>
    </row>
    <row r="825" spans="1:18" s="5" customFormat="1" ht="24" customHeight="1">
      <c r="A825" s="2366" t="s">
        <v>549</v>
      </c>
      <c r="B825" s="2368" t="s">
        <v>472</v>
      </c>
      <c r="C825" s="2368"/>
      <c r="D825" s="716" t="s">
        <v>296</v>
      </c>
      <c r="E825" s="685">
        <f>E826+E830</f>
        <v>0</v>
      </c>
      <c r="F825" s="685">
        <f>F826+F830</f>
        <v>0</v>
      </c>
      <c r="G825" s="2672"/>
      <c r="H825" s="2411" t="s">
        <v>473</v>
      </c>
      <c r="I825" s="2414" t="s">
        <v>741</v>
      </c>
      <c r="J825" s="2414">
        <v>2417</v>
      </c>
      <c r="K825" s="2414">
        <v>2417</v>
      </c>
      <c r="L825" s="2508"/>
      <c r="M825" s="437"/>
    </row>
    <row r="826" spans="1:18" s="5" customFormat="1" ht="18.75" customHeight="1">
      <c r="A826" s="2590"/>
      <c r="B826" s="2387"/>
      <c r="C826" s="2756"/>
      <c r="D826" s="722" t="s">
        <v>301</v>
      </c>
      <c r="E826" s="685">
        <f>E827+E828+E829</f>
        <v>0</v>
      </c>
      <c r="F826" s="685">
        <f>F827+F828+F829</f>
        <v>0</v>
      </c>
      <c r="G826" s="2673"/>
      <c r="H826" s="2604"/>
      <c r="I826" s="2590"/>
      <c r="J826" s="2590"/>
      <c r="K826" s="2590"/>
      <c r="L826" s="2509"/>
      <c r="M826" s="437"/>
    </row>
    <row r="827" spans="1:18" s="5" customFormat="1" ht="12" customHeight="1">
      <c r="A827" s="2590"/>
      <c r="B827" s="2387"/>
      <c r="C827" s="2756"/>
      <c r="D827" s="722" t="s">
        <v>303</v>
      </c>
      <c r="E827" s="685">
        <v>0</v>
      </c>
      <c r="F827" s="685">
        <v>0</v>
      </c>
      <c r="G827" s="2673"/>
      <c r="H827" s="2604"/>
      <c r="I827" s="2590"/>
      <c r="J827" s="2590"/>
      <c r="K827" s="2590"/>
      <c r="L827" s="2509"/>
      <c r="M827" s="437"/>
    </row>
    <row r="828" spans="1:18" s="5" customFormat="1" ht="14.25" customHeight="1">
      <c r="A828" s="2590"/>
      <c r="B828" s="2387"/>
      <c r="C828" s="2756"/>
      <c r="D828" s="716" t="s">
        <v>304</v>
      </c>
      <c r="E828" s="685">
        <v>0</v>
      </c>
      <c r="F828" s="685">
        <v>0</v>
      </c>
      <c r="G828" s="2673"/>
      <c r="H828" s="2604"/>
      <c r="I828" s="2590"/>
      <c r="J828" s="2591"/>
      <c r="K828" s="2591"/>
      <c r="L828" s="2510"/>
      <c r="M828" s="437"/>
    </row>
    <row r="829" spans="1:18" s="5" customFormat="1" ht="28.5" customHeight="1">
      <c r="A829" s="2590"/>
      <c r="B829" s="2387"/>
      <c r="C829" s="2756"/>
      <c r="D829" s="722" t="s">
        <v>305</v>
      </c>
      <c r="E829" s="685">
        <v>0</v>
      </c>
      <c r="F829" s="685">
        <v>0</v>
      </c>
      <c r="G829" s="2673"/>
      <c r="H829" s="2411" t="s">
        <v>928</v>
      </c>
      <c r="I829" s="2414" t="s">
        <v>741</v>
      </c>
      <c r="J829" s="2414">
        <v>54</v>
      </c>
      <c r="K829" s="2414">
        <v>54</v>
      </c>
      <c r="L829" s="974"/>
      <c r="M829" s="437"/>
    </row>
    <row r="830" spans="1:18" s="5" customFormat="1" ht="24.75" customHeight="1">
      <c r="A830" s="2590"/>
      <c r="B830" s="2387"/>
      <c r="C830" s="2756"/>
      <c r="D830" s="703" t="s">
        <v>302</v>
      </c>
      <c r="E830" s="458">
        <v>0</v>
      </c>
      <c r="F830" s="458">
        <v>0</v>
      </c>
      <c r="G830" s="2673"/>
      <c r="H830" s="2605"/>
      <c r="I830" s="2590"/>
      <c r="J830" s="2590"/>
      <c r="K830" s="2590"/>
      <c r="L830" s="977"/>
      <c r="M830" s="437"/>
    </row>
    <row r="831" spans="1:18" ht="14.25" customHeight="1">
      <c r="A831" s="704"/>
      <c r="B831" s="742"/>
      <c r="C831" s="738"/>
      <c r="D831" s="721"/>
      <c r="E831" s="816"/>
      <c r="F831" s="816"/>
      <c r="G831" s="800"/>
      <c r="H831" s="2634"/>
      <c r="I831" s="2591"/>
      <c r="J831" s="2591"/>
      <c r="K831" s="2591"/>
      <c r="L831" s="1953"/>
      <c r="M831" s="437"/>
    </row>
    <row r="832" spans="1:18" ht="66.75" customHeight="1">
      <c r="A832" s="704"/>
      <c r="B832" s="742"/>
      <c r="C832" s="738"/>
      <c r="D832" s="721"/>
      <c r="E832" s="816"/>
      <c r="F832" s="816"/>
      <c r="G832" s="800"/>
      <c r="H832" s="752" t="s">
        <v>929</v>
      </c>
      <c r="I832" s="720" t="s">
        <v>741</v>
      </c>
      <c r="J832" s="354">
        <v>837</v>
      </c>
      <c r="K832" s="1316">
        <v>837</v>
      </c>
      <c r="L832" s="1220"/>
      <c r="M832" s="437"/>
    </row>
    <row r="833" spans="1:13" ht="66" customHeight="1">
      <c r="A833" s="704"/>
      <c r="B833" s="742"/>
      <c r="C833" s="738"/>
      <c r="D833" s="721"/>
      <c r="E833" s="816"/>
      <c r="F833" s="816"/>
      <c r="G833" s="800"/>
      <c r="H833" s="876" t="s">
        <v>281</v>
      </c>
      <c r="I833" s="282" t="s">
        <v>741</v>
      </c>
      <c r="J833" s="355">
        <v>1580</v>
      </c>
      <c r="K833" s="355">
        <v>1580</v>
      </c>
      <c r="L833" s="1220"/>
      <c r="M833" s="437"/>
    </row>
    <row r="834" spans="1:13" ht="76.5" customHeight="1">
      <c r="A834" s="704"/>
      <c r="B834" s="742"/>
      <c r="C834" s="738"/>
      <c r="D834" s="721"/>
      <c r="E834" s="816"/>
      <c r="F834" s="816"/>
      <c r="G834" s="800"/>
      <c r="H834" s="876" t="s">
        <v>282</v>
      </c>
      <c r="I834" s="282" t="s">
        <v>306</v>
      </c>
      <c r="J834" s="356">
        <v>1.4</v>
      </c>
      <c r="K834" s="282">
        <v>1.4</v>
      </c>
      <c r="L834" s="1220"/>
      <c r="M834" s="437"/>
    </row>
    <row r="835" spans="1:13" ht="86.25" customHeight="1">
      <c r="A835" s="704"/>
      <c r="B835" s="742"/>
      <c r="C835" s="738"/>
      <c r="D835" s="721"/>
      <c r="E835" s="816"/>
      <c r="F835" s="816"/>
      <c r="G835" s="800"/>
      <c r="H835" s="876" t="s">
        <v>283</v>
      </c>
      <c r="I835" s="282" t="s">
        <v>306</v>
      </c>
      <c r="J835" s="355">
        <v>90</v>
      </c>
      <c r="K835" s="282">
        <v>90</v>
      </c>
      <c r="L835" s="1220"/>
      <c r="M835" s="437"/>
    </row>
    <row r="836" spans="1:13" s="672" customFormat="1" ht="13.5" customHeight="1">
      <c r="A836" s="1005"/>
      <c r="B836" s="1007"/>
      <c r="C836" s="1008"/>
      <c r="D836" s="1006"/>
      <c r="E836" s="1013"/>
      <c r="F836" s="1013"/>
      <c r="G836" s="1010"/>
      <c r="H836" s="1011" t="s">
        <v>2391</v>
      </c>
      <c r="I836" s="1012" t="s">
        <v>306</v>
      </c>
      <c r="J836" s="1015">
        <v>27.7</v>
      </c>
      <c r="K836" s="1324">
        <v>27.5</v>
      </c>
      <c r="L836" s="1013"/>
      <c r="M836" s="680"/>
    </row>
    <row r="837" spans="1:13" s="5" customFormat="1" ht="15.75" customHeight="1">
      <c r="A837" s="2366" t="s">
        <v>1448</v>
      </c>
      <c r="B837" s="2368" t="s">
        <v>1137</v>
      </c>
      <c r="C837" s="2368"/>
      <c r="D837" s="716" t="s">
        <v>296</v>
      </c>
      <c r="E837" s="685">
        <f>E838+E842</f>
        <v>51000000</v>
      </c>
      <c r="F837" s="685">
        <f>F838+F842</f>
        <v>50095837.899999999</v>
      </c>
      <c r="G837" s="2672"/>
      <c r="H837" s="2414"/>
      <c r="I837" s="2414"/>
      <c r="J837" s="2414"/>
      <c r="K837" s="2414"/>
      <c r="L837" s="2508"/>
      <c r="M837" s="437"/>
    </row>
    <row r="838" spans="1:13" s="5" customFormat="1" ht="23.25" customHeight="1">
      <c r="A838" s="2590"/>
      <c r="B838" s="2387"/>
      <c r="C838" s="2756"/>
      <c r="D838" s="722" t="s">
        <v>301</v>
      </c>
      <c r="E838" s="685">
        <f>E839+E840+E841</f>
        <v>51000000</v>
      </c>
      <c r="F838" s="685">
        <f>F839+F840+F841</f>
        <v>50095837.899999999</v>
      </c>
      <c r="G838" s="2673"/>
      <c r="H838" s="2415"/>
      <c r="I838" s="2415"/>
      <c r="J838" s="2415"/>
      <c r="K838" s="2415"/>
      <c r="L838" s="2509"/>
      <c r="M838" s="437"/>
    </row>
    <row r="839" spans="1:13" s="5" customFormat="1" ht="16.5" customHeight="1">
      <c r="A839" s="2590"/>
      <c r="B839" s="2387"/>
      <c r="C839" s="2756"/>
      <c r="D839" s="722" t="s">
        <v>303</v>
      </c>
      <c r="E839" s="685">
        <f>E845</f>
        <v>3570000</v>
      </c>
      <c r="F839" s="685">
        <f>F845</f>
        <v>3506708.65</v>
      </c>
      <c r="G839" s="2673"/>
      <c r="H839" s="2415"/>
      <c r="I839" s="2415"/>
      <c r="J839" s="2415"/>
      <c r="K839" s="2415"/>
      <c r="L839" s="2509"/>
      <c r="M839" s="437"/>
    </row>
    <row r="840" spans="1:13" s="5" customFormat="1" ht="17.25" customHeight="1">
      <c r="A840" s="2590"/>
      <c r="B840" s="2387"/>
      <c r="C840" s="2756"/>
      <c r="D840" s="716" t="s">
        <v>304</v>
      </c>
      <c r="E840" s="685">
        <f t="shared" ref="E840:F842" si="33">E846</f>
        <v>47430000</v>
      </c>
      <c r="F840" s="685">
        <f t="shared" si="33"/>
        <v>46589129.25</v>
      </c>
      <c r="G840" s="2673"/>
      <c r="H840" s="2415"/>
      <c r="I840" s="2415"/>
      <c r="J840" s="2415"/>
      <c r="K840" s="2415"/>
      <c r="L840" s="2509"/>
      <c r="M840" s="437"/>
    </row>
    <row r="841" spans="1:13" s="5" customFormat="1" ht="21.75" customHeight="1">
      <c r="A841" s="2590"/>
      <c r="B841" s="2387"/>
      <c r="C841" s="2756"/>
      <c r="D841" s="722" t="s">
        <v>305</v>
      </c>
      <c r="E841" s="685">
        <f t="shared" si="33"/>
        <v>0</v>
      </c>
      <c r="F841" s="685">
        <f t="shared" si="33"/>
        <v>0</v>
      </c>
      <c r="G841" s="2673"/>
      <c r="H841" s="2415"/>
      <c r="I841" s="2415"/>
      <c r="J841" s="2415"/>
      <c r="K841" s="2415"/>
      <c r="L841" s="2509"/>
      <c r="M841" s="437"/>
    </row>
    <row r="842" spans="1:13" s="5" customFormat="1" ht="14.25" customHeight="1">
      <c r="A842" s="2590"/>
      <c r="B842" s="2387"/>
      <c r="C842" s="2756"/>
      <c r="D842" s="703" t="s">
        <v>302</v>
      </c>
      <c r="E842" s="685">
        <f t="shared" si="33"/>
        <v>0</v>
      </c>
      <c r="F842" s="685">
        <f t="shared" si="33"/>
        <v>0</v>
      </c>
      <c r="G842" s="2673"/>
      <c r="H842" s="2416"/>
      <c r="I842" s="2416"/>
      <c r="J842" s="2416"/>
      <c r="K842" s="2416"/>
      <c r="L842" s="2510"/>
      <c r="M842" s="437"/>
    </row>
    <row r="843" spans="1:13" ht="15.75" customHeight="1">
      <c r="A843" s="2395" t="s">
        <v>1449</v>
      </c>
      <c r="B843" s="2420" t="s">
        <v>1882</v>
      </c>
      <c r="C843" s="2420" t="s">
        <v>930</v>
      </c>
      <c r="D843" s="718" t="s">
        <v>296</v>
      </c>
      <c r="E843" s="529">
        <f>E844+E848</f>
        <v>51000000</v>
      </c>
      <c r="F843" s="529">
        <f>F844+F848</f>
        <v>50095837.899999999</v>
      </c>
      <c r="G843" s="2384"/>
      <c r="H843" s="2384" t="s">
        <v>1235</v>
      </c>
      <c r="I843" s="2390" t="s">
        <v>741</v>
      </c>
      <c r="J843" s="2390">
        <v>55</v>
      </c>
      <c r="K843" s="2390">
        <v>55</v>
      </c>
      <c r="L843" s="2505"/>
      <c r="M843" s="437"/>
    </row>
    <row r="844" spans="1:13" ht="23.25" customHeight="1">
      <c r="A844" s="2477"/>
      <c r="B844" s="2539"/>
      <c r="C844" s="2421"/>
      <c r="D844" s="709" t="s">
        <v>301</v>
      </c>
      <c r="E844" s="529">
        <f>E845+E846+E847</f>
        <v>51000000</v>
      </c>
      <c r="F844" s="819">
        <f>F845+F846+F847</f>
        <v>50095837.899999999</v>
      </c>
      <c r="G844" s="2385"/>
      <c r="H844" s="2606"/>
      <c r="I844" s="2391"/>
      <c r="J844" s="2391"/>
      <c r="K844" s="2391"/>
      <c r="L844" s="2506"/>
      <c r="M844" s="437"/>
    </row>
    <row r="845" spans="1:13" ht="15" customHeight="1">
      <c r="A845" s="2477"/>
      <c r="B845" s="2539"/>
      <c r="C845" s="2421"/>
      <c r="D845" s="707" t="s">
        <v>303</v>
      </c>
      <c r="E845" s="818">
        <v>3570000</v>
      </c>
      <c r="F845" s="1001">
        <v>3506708.65</v>
      </c>
      <c r="G845" s="2385"/>
      <c r="H845" s="2607"/>
      <c r="I845" s="2542"/>
      <c r="J845" s="2542"/>
      <c r="K845" s="2542"/>
      <c r="L845" s="2507"/>
      <c r="M845" s="437"/>
    </row>
    <row r="846" spans="1:13" ht="15.75" customHeight="1">
      <c r="A846" s="2477"/>
      <c r="B846" s="2539"/>
      <c r="C846" s="2421"/>
      <c r="D846" s="718" t="s">
        <v>304</v>
      </c>
      <c r="E846" s="529">
        <v>47430000</v>
      </c>
      <c r="F846" s="1001">
        <v>46589129.25</v>
      </c>
      <c r="G846" s="2385"/>
      <c r="H846" s="2384" t="s">
        <v>1827</v>
      </c>
      <c r="I846" s="2390" t="s">
        <v>306</v>
      </c>
      <c r="J846" s="2390">
        <v>100</v>
      </c>
      <c r="K846" s="2390">
        <v>100</v>
      </c>
      <c r="L846" s="2505"/>
      <c r="M846" s="437"/>
    </row>
    <row r="847" spans="1:13" ht="25.5" customHeight="1">
      <c r="A847" s="2477"/>
      <c r="B847" s="2539"/>
      <c r="C847" s="2421"/>
      <c r="D847" s="709" t="s">
        <v>305</v>
      </c>
      <c r="E847" s="819">
        <v>0</v>
      </c>
      <c r="F847" s="2300">
        <v>0</v>
      </c>
      <c r="G847" s="2385"/>
      <c r="H847" s="2541"/>
      <c r="I847" s="2391"/>
      <c r="J847" s="2391"/>
      <c r="K847" s="2391"/>
      <c r="L847" s="2506"/>
      <c r="M847" s="437"/>
    </row>
    <row r="848" spans="1:13" ht="18.75" customHeight="1">
      <c r="A848" s="2544"/>
      <c r="B848" s="2539"/>
      <c r="C848" s="2421"/>
      <c r="D848" s="707" t="s">
        <v>302</v>
      </c>
      <c r="E848" s="803">
        <v>0</v>
      </c>
      <c r="F848" s="803">
        <v>0</v>
      </c>
      <c r="G848" s="2385"/>
      <c r="H848" s="2541"/>
      <c r="I848" s="2391"/>
      <c r="J848" s="2391"/>
      <c r="K848" s="2391"/>
      <c r="L848" s="2507"/>
      <c r="M848" s="437"/>
    </row>
    <row r="849" spans="1:13">
      <c r="A849" s="2370" t="s">
        <v>1721</v>
      </c>
      <c r="B849" s="2466" t="s">
        <v>1828</v>
      </c>
      <c r="C849" s="2466" t="s">
        <v>930</v>
      </c>
      <c r="D849" s="716" t="s">
        <v>296</v>
      </c>
      <c r="E849" s="336">
        <f>E850+E854</f>
        <v>0</v>
      </c>
      <c r="F849" s="336">
        <f>F850+F854</f>
        <v>0</v>
      </c>
      <c r="G849" s="638"/>
      <c r="H849" s="2414"/>
      <c r="I849" s="2414"/>
      <c r="J849" s="2414"/>
      <c r="K849" s="2414"/>
      <c r="L849" s="2726"/>
      <c r="M849" s="437"/>
    </row>
    <row r="850" spans="1:13" s="48" customFormat="1" ht="19.5">
      <c r="A850" s="2389"/>
      <c r="B850" s="2587"/>
      <c r="C850" s="2467"/>
      <c r="D850" s="722" t="s">
        <v>301</v>
      </c>
      <c r="E850" s="336">
        <f>E851+E852+E853</f>
        <v>0</v>
      </c>
      <c r="F850" s="457">
        <f>F851+F852+F853</f>
        <v>0</v>
      </c>
      <c r="G850" s="800"/>
      <c r="H850" s="2415"/>
      <c r="I850" s="2415"/>
      <c r="J850" s="2415"/>
      <c r="K850" s="2415"/>
      <c r="L850" s="2727"/>
      <c r="M850" s="437"/>
    </row>
    <row r="851" spans="1:13">
      <c r="A851" s="2389"/>
      <c r="B851" s="2587"/>
      <c r="C851" s="2467"/>
      <c r="D851" s="703" t="s">
        <v>303</v>
      </c>
      <c r="E851" s="456">
        <f>E857</f>
        <v>0</v>
      </c>
      <c r="F851" s="336">
        <v>0</v>
      </c>
      <c r="G851" s="800"/>
      <c r="H851" s="2415"/>
      <c r="I851" s="2415"/>
      <c r="J851" s="2415"/>
      <c r="K851" s="2415"/>
      <c r="L851" s="2727"/>
      <c r="M851" s="437"/>
    </row>
    <row r="852" spans="1:13">
      <c r="A852" s="2389"/>
      <c r="B852" s="2587"/>
      <c r="C852" s="2467"/>
      <c r="D852" s="716" t="s">
        <v>304</v>
      </c>
      <c r="E852" s="336">
        <f>E858</f>
        <v>0</v>
      </c>
      <c r="F852" s="336">
        <v>0</v>
      </c>
      <c r="G852" s="800"/>
      <c r="H852" s="2415"/>
      <c r="I852" s="2415"/>
      <c r="J852" s="2415"/>
      <c r="K852" s="2415"/>
      <c r="L852" s="2727"/>
      <c r="M852" s="437"/>
    </row>
    <row r="853" spans="1:13" ht="19.5">
      <c r="A853" s="2389"/>
      <c r="B853" s="2587"/>
      <c r="C853" s="2467"/>
      <c r="D853" s="722" t="s">
        <v>305</v>
      </c>
      <c r="E853" s="457">
        <f>E859</f>
        <v>0</v>
      </c>
      <c r="F853" s="456">
        <v>0</v>
      </c>
      <c r="G853" s="800"/>
      <c r="H853" s="2415"/>
      <c r="I853" s="2415"/>
      <c r="J853" s="2415"/>
      <c r="K853" s="2415"/>
      <c r="L853" s="2727"/>
      <c r="M853" s="437"/>
    </row>
    <row r="854" spans="1:13" ht="19.5">
      <c r="A854" s="2401"/>
      <c r="B854" s="2587"/>
      <c r="C854" s="2589"/>
      <c r="D854" s="703" t="s">
        <v>302</v>
      </c>
      <c r="E854" s="815">
        <f>E860</f>
        <v>0</v>
      </c>
      <c r="F854" s="815">
        <v>0</v>
      </c>
      <c r="G854" s="800"/>
      <c r="H854" s="2416"/>
      <c r="I854" s="2416"/>
      <c r="J854" s="2416"/>
      <c r="K854" s="2416"/>
      <c r="L854" s="2728"/>
      <c r="M854" s="437"/>
    </row>
    <row r="855" spans="1:13">
      <c r="A855" s="2395" t="s">
        <v>1722</v>
      </c>
      <c r="B855" s="2420" t="s">
        <v>2006</v>
      </c>
      <c r="C855" s="2421" t="s">
        <v>930</v>
      </c>
      <c r="D855" s="718" t="s">
        <v>296</v>
      </c>
      <c r="E855" s="529">
        <f>E856+E860</f>
        <v>0</v>
      </c>
      <c r="F855" s="529">
        <f>F856+F860</f>
        <v>0</v>
      </c>
      <c r="G855" s="608"/>
      <c r="H855" s="2384" t="s">
        <v>1829</v>
      </c>
      <c r="I855" s="2391" t="s">
        <v>306</v>
      </c>
      <c r="J855" s="2391">
        <v>70.5</v>
      </c>
      <c r="K855" s="2391">
        <v>70.5</v>
      </c>
      <c r="L855" s="2505"/>
      <c r="M855" s="437"/>
    </row>
    <row r="856" spans="1:13" ht="19.5">
      <c r="A856" s="2396"/>
      <c r="B856" s="2539"/>
      <c r="C856" s="2421"/>
      <c r="D856" s="709" t="s">
        <v>301</v>
      </c>
      <c r="E856" s="529">
        <f>E857+E858+E859</f>
        <v>0</v>
      </c>
      <c r="F856" s="819">
        <f>F857+F858+F859</f>
        <v>0</v>
      </c>
      <c r="G856" s="534"/>
      <c r="H856" s="2606"/>
      <c r="I856" s="2391"/>
      <c r="J856" s="2391"/>
      <c r="K856" s="2391"/>
      <c r="L856" s="2506"/>
      <c r="M856" s="437"/>
    </row>
    <row r="857" spans="1:13" ht="34.5" customHeight="1">
      <c r="A857" s="2396"/>
      <c r="B857" s="2539"/>
      <c r="C857" s="2421"/>
      <c r="D857" s="707" t="s">
        <v>303</v>
      </c>
      <c r="E857" s="818">
        <v>0</v>
      </c>
      <c r="F857" s="529">
        <v>0</v>
      </c>
      <c r="G857" s="534"/>
      <c r="H857" s="2607"/>
      <c r="I857" s="2542"/>
      <c r="J857" s="2542"/>
      <c r="K857" s="2542"/>
      <c r="L857" s="2507"/>
      <c r="M857" s="437"/>
    </row>
    <row r="858" spans="1:13" ht="19.5" customHeight="1">
      <c r="A858" s="2396"/>
      <c r="B858" s="2539"/>
      <c r="C858" s="2421"/>
      <c r="D858" s="718" t="s">
        <v>304</v>
      </c>
      <c r="E858" s="529">
        <v>0</v>
      </c>
      <c r="F858" s="529">
        <v>0</v>
      </c>
      <c r="G858" s="534"/>
      <c r="H858" s="2384" t="s">
        <v>1830</v>
      </c>
      <c r="I858" s="2390" t="s">
        <v>325</v>
      </c>
      <c r="J858" s="2390">
        <v>9433</v>
      </c>
      <c r="K858" s="2390">
        <v>9358</v>
      </c>
      <c r="L858" s="2505"/>
      <c r="M858" s="437"/>
    </row>
    <row r="859" spans="1:13" ht="19.5">
      <c r="A859" s="2396"/>
      <c r="B859" s="2539"/>
      <c r="C859" s="2421"/>
      <c r="D859" s="709" t="s">
        <v>305</v>
      </c>
      <c r="E859" s="819">
        <v>0</v>
      </c>
      <c r="F859" s="818">
        <v>0</v>
      </c>
      <c r="G859" s="534"/>
      <c r="H859" s="2541"/>
      <c r="I859" s="2391"/>
      <c r="J859" s="2391"/>
      <c r="K859" s="2391"/>
      <c r="L859" s="2506"/>
      <c r="M859" s="437"/>
    </row>
    <row r="860" spans="1:13" ht="11.25" customHeight="1">
      <c r="A860" s="2397"/>
      <c r="B860" s="2539"/>
      <c r="C860" s="2421"/>
      <c r="D860" s="707" t="s">
        <v>302</v>
      </c>
      <c r="E860" s="803">
        <v>0</v>
      </c>
      <c r="F860" s="803">
        <v>0</v>
      </c>
      <c r="G860" s="534"/>
      <c r="H860" s="2541"/>
      <c r="I860" s="2391"/>
      <c r="J860" s="2391"/>
      <c r="K860" s="2391"/>
      <c r="L860" s="2507"/>
      <c r="M860" s="437"/>
    </row>
    <row r="861" spans="1:13">
      <c r="A861" s="2370" t="s">
        <v>1832</v>
      </c>
      <c r="B861" s="2466" t="s">
        <v>1831</v>
      </c>
      <c r="C861" s="2466" t="s">
        <v>930</v>
      </c>
      <c r="D861" s="716" t="s">
        <v>296</v>
      </c>
      <c r="E861" s="336">
        <f>E862+E866</f>
        <v>23000000</v>
      </c>
      <c r="F861" s="336">
        <f>F862+F866</f>
        <v>23000000</v>
      </c>
      <c r="G861" s="639"/>
      <c r="H861" s="2411"/>
      <c r="I861" s="2414"/>
      <c r="J861" s="2414"/>
      <c r="K861" s="2414"/>
      <c r="L861" s="2726"/>
      <c r="M861" s="437"/>
    </row>
    <row r="862" spans="1:13" ht="19.5">
      <c r="A862" s="2389"/>
      <c r="B862" s="2587"/>
      <c r="C862" s="2467"/>
      <c r="D862" s="722" t="s">
        <v>301</v>
      </c>
      <c r="E862" s="336">
        <f>E863+E864+E865</f>
        <v>23000000</v>
      </c>
      <c r="F862" s="457">
        <f>F863+F864+F865</f>
        <v>23000000</v>
      </c>
      <c r="G862" s="894"/>
      <c r="H862" s="2604"/>
      <c r="I862" s="2415"/>
      <c r="J862" s="2415"/>
      <c r="K862" s="2415"/>
      <c r="L862" s="2727"/>
      <c r="M862" s="437"/>
    </row>
    <row r="863" spans="1:13">
      <c r="A863" s="2389"/>
      <c r="B863" s="2587"/>
      <c r="C863" s="2467"/>
      <c r="D863" s="703" t="s">
        <v>303</v>
      </c>
      <c r="E863" s="971">
        <f>E869+E875+E881</f>
        <v>23000000</v>
      </c>
      <c r="F863" s="971">
        <f>F869+F875+F881</f>
        <v>23000000</v>
      </c>
      <c r="G863" s="894"/>
      <c r="H863" s="2604"/>
      <c r="I863" s="2590"/>
      <c r="J863" s="2590"/>
      <c r="K863" s="2590"/>
      <c r="L863" s="2727"/>
      <c r="M863" s="437"/>
    </row>
    <row r="864" spans="1:13">
      <c r="A864" s="2389"/>
      <c r="B864" s="2587"/>
      <c r="C864" s="2467"/>
      <c r="D864" s="716" t="s">
        <v>304</v>
      </c>
      <c r="E864" s="336">
        <f t="shared" ref="E864:F866" si="34">E870+E876</f>
        <v>0</v>
      </c>
      <c r="F864" s="971">
        <f t="shared" si="34"/>
        <v>0</v>
      </c>
      <c r="G864" s="894"/>
      <c r="H864" s="2412"/>
      <c r="I864" s="2415"/>
      <c r="J864" s="2415"/>
      <c r="K864" s="2415"/>
      <c r="L864" s="2727"/>
      <c r="M864" s="437"/>
    </row>
    <row r="865" spans="1:13" ht="19.5">
      <c r="A865" s="2389"/>
      <c r="B865" s="2587"/>
      <c r="C865" s="2467"/>
      <c r="D865" s="722" t="s">
        <v>305</v>
      </c>
      <c r="E865" s="457">
        <f t="shared" si="34"/>
        <v>0</v>
      </c>
      <c r="F865" s="457">
        <f t="shared" si="34"/>
        <v>0</v>
      </c>
      <c r="G865" s="894"/>
      <c r="H865" s="2605"/>
      <c r="I865" s="2415"/>
      <c r="J865" s="2415"/>
      <c r="K865" s="2415"/>
      <c r="L865" s="2727"/>
      <c r="M865" s="437"/>
    </row>
    <row r="866" spans="1:13" ht="19.5">
      <c r="A866" s="2401"/>
      <c r="B866" s="2587"/>
      <c r="C866" s="2589"/>
      <c r="D866" s="703" t="s">
        <v>302</v>
      </c>
      <c r="E866" s="815">
        <f t="shared" si="34"/>
        <v>0</v>
      </c>
      <c r="F866" s="815">
        <f t="shared" si="34"/>
        <v>0</v>
      </c>
      <c r="G866" s="894"/>
      <c r="H866" s="2634"/>
      <c r="I866" s="2416"/>
      <c r="J866" s="2416"/>
      <c r="K866" s="2416"/>
      <c r="L866" s="2728"/>
      <c r="M866" s="437"/>
    </row>
    <row r="867" spans="1:13" ht="13.5" customHeight="1">
      <c r="A867" s="2395" t="s">
        <v>1834</v>
      </c>
      <c r="B867" s="2420" t="s">
        <v>1833</v>
      </c>
      <c r="C867" s="2420"/>
      <c r="D867" s="718" t="s">
        <v>296</v>
      </c>
      <c r="E867" s="529">
        <f>E868+E872</f>
        <v>9000000</v>
      </c>
      <c r="F867" s="529">
        <f>F868+F872</f>
        <v>9000000</v>
      </c>
      <c r="G867" s="2779"/>
      <c r="H867" s="2384" t="s">
        <v>1835</v>
      </c>
      <c r="I867" s="2390" t="s">
        <v>325</v>
      </c>
      <c r="J867" s="2390">
        <v>30</v>
      </c>
      <c r="K867" s="2390">
        <v>30</v>
      </c>
      <c r="L867" s="2505"/>
      <c r="M867" s="437"/>
    </row>
    <row r="868" spans="1:13" ht="19.5">
      <c r="A868" s="2396"/>
      <c r="B868" s="2539"/>
      <c r="C868" s="2421"/>
      <c r="D868" s="709" t="s">
        <v>301</v>
      </c>
      <c r="E868" s="529">
        <f>E869+E870+E871</f>
        <v>9000000</v>
      </c>
      <c r="F868" s="819">
        <f>F869+F870+F871</f>
        <v>9000000</v>
      </c>
      <c r="G868" s="2779"/>
      <c r="H868" s="2385"/>
      <c r="I868" s="2391"/>
      <c r="J868" s="2391"/>
      <c r="K868" s="2391"/>
      <c r="L868" s="2506"/>
      <c r="M868" s="437"/>
    </row>
    <row r="869" spans="1:13">
      <c r="A869" s="2396"/>
      <c r="B869" s="2539"/>
      <c r="C869" s="2421"/>
      <c r="D869" s="707" t="s">
        <v>303</v>
      </c>
      <c r="E869" s="818">
        <v>9000000</v>
      </c>
      <c r="F869" s="1967">
        <v>9000000</v>
      </c>
      <c r="G869" s="2779"/>
      <c r="H869" s="2385"/>
      <c r="I869" s="2391"/>
      <c r="J869" s="2391"/>
      <c r="K869" s="2391"/>
      <c r="L869" s="2506"/>
      <c r="M869" s="437"/>
    </row>
    <row r="870" spans="1:13">
      <c r="A870" s="2396"/>
      <c r="B870" s="2539"/>
      <c r="C870" s="2421"/>
      <c r="D870" s="718" t="s">
        <v>304</v>
      </c>
      <c r="E870" s="529">
        <v>0</v>
      </c>
      <c r="F870" s="529">
        <v>0</v>
      </c>
      <c r="G870" s="2779"/>
      <c r="H870" s="2385"/>
      <c r="I870" s="2391"/>
      <c r="J870" s="2391"/>
      <c r="K870" s="2391"/>
      <c r="L870" s="2506"/>
      <c r="M870" s="437"/>
    </row>
    <row r="871" spans="1:13" ht="19.5">
      <c r="A871" s="2396"/>
      <c r="B871" s="2539"/>
      <c r="C871" s="2421"/>
      <c r="D871" s="709" t="s">
        <v>305</v>
      </c>
      <c r="E871" s="819">
        <v>0</v>
      </c>
      <c r="F871" s="818">
        <v>0</v>
      </c>
      <c r="G871" s="2779"/>
      <c r="H871" s="2385"/>
      <c r="I871" s="2391"/>
      <c r="J871" s="2391"/>
      <c r="K871" s="2391"/>
      <c r="L871" s="2506"/>
      <c r="M871" s="437"/>
    </row>
    <row r="872" spans="1:13" ht="19.5">
      <c r="A872" s="2397"/>
      <c r="B872" s="2539"/>
      <c r="C872" s="2422"/>
      <c r="D872" s="707" t="s">
        <v>302</v>
      </c>
      <c r="E872" s="803">
        <v>0</v>
      </c>
      <c r="F872" s="803">
        <v>0</v>
      </c>
      <c r="G872" s="2779"/>
      <c r="H872" s="2385"/>
      <c r="I872" s="2392"/>
      <c r="J872" s="2392"/>
      <c r="K872" s="2392"/>
      <c r="L872" s="2507"/>
      <c r="M872" s="437"/>
    </row>
    <row r="873" spans="1:13">
      <c r="A873" s="2395" t="s">
        <v>1836</v>
      </c>
      <c r="B873" s="2420" t="s">
        <v>1837</v>
      </c>
      <c r="C873" s="2420"/>
      <c r="D873" s="718" t="s">
        <v>296</v>
      </c>
      <c r="E873" s="529">
        <f>E874+E878</f>
        <v>12000000</v>
      </c>
      <c r="F873" s="529">
        <f>F874+F878</f>
        <v>12000000</v>
      </c>
      <c r="G873" s="2779"/>
      <c r="H873" s="2384" t="s">
        <v>1835</v>
      </c>
      <c r="I873" s="2390" t="s">
        <v>325</v>
      </c>
      <c r="J873" s="2390">
        <v>30</v>
      </c>
      <c r="K873" s="2390">
        <v>30</v>
      </c>
      <c r="L873" s="2505"/>
      <c r="M873" s="437"/>
    </row>
    <row r="874" spans="1:13" ht="19.5">
      <c r="A874" s="2396"/>
      <c r="B874" s="2539"/>
      <c r="C874" s="2421"/>
      <c r="D874" s="709" t="s">
        <v>301</v>
      </c>
      <c r="E874" s="529">
        <f>E875+E876+E877</f>
        <v>12000000</v>
      </c>
      <c r="F874" s="819">
        <f>F875+F876+F877</f>
        <v>12000000</v>
      </c>
      <c r="G874" s="2779"/>
      <c r="H874" s="2385"/>
      <c r="I874" s="2391"/>
      <c r="J874" s="2391"/>
      <c r="K874" s="2391"/>
      <c r="L874" s="2506"/>
      <c r="M874" s="437"/>
    </row>
    <row r="875" spans="1:13">
      <c r="A875" s="2396"/>
      <c r="B875" s="2539"/>
      <c r="C875" s="2421"/>
      <c r="D875" s="707" t="s">
        <v>303</v>
      </c>
      <c r="E875" s="818">
        <v>12000000</v>
      </c>
      <c r="F875" s="1967">
        <v>12000000</v>
      </c>
      <c r="G875" s="2779"/>
      <c r="H875" s="2385"/>
      <c r="I875" s="2391"/>
      <c r="J875" s="2391"/>
      <c r="K875" s="2391"/>
      <c r="L875" s="2506"/>
      <c r="M875" s="437"/>
    </row>
    <row r="876" spans="1:13">
      <c r="A876" s="2396"/>
      <c r="B876" s="2539"/>
      <c r="C876" s="2421"/>
      <c r="D876" s="718" t="s">
        <v>304</v>
      </c>
      <c r="E876" s="529">
        <v>0</v>
      </c>
      <c r="F876" s="529">
        <v>0</v>
      </c>
      <c r="G876" s="2779"/>
      <c r="H876" s="2385"/>
      <c r="I876" s="2391"/>
      <c r="J876" s="2391"/>
      <c r="K876" s="2391"/>
      <c r="L876" s="2506"/>
      <c r="M876" s="437"/>
    </row>
    <row r="877" spans="1:13" ht="19.5">
      <c r="A877" s="2396"/>
      <c r="B877" s="2539"/>
      <c r="C877" s="2421"/>
      <c r="D877" s="709" t="s">
        <v>305</v>
      </c>
      <c r="E877" s="819">
        <v>0</v>
      </c>
      <c r="F877" s="818">
        <v>0</v>
      </c>
      <c r="G877" s="2779"/>
      <c r="H877" s="2385"/>
      <c r="I877" s="2391"/>
      <c r="J877" s="2391"/>
      <c r="K877" s="2391"/>
      <c r="L877" s="2506"/>
      <c r="M877" s="437"/>
    </row>
    <row r="878" spans="1:13" ht="19.5">
      <c r="A878" s="2396"/>
      <c r="B878" s="2539"/>
      <c r="C878" s="2422"/>
      <c r="D878" s="707" t="s">
        <v>302</v>
      </c>
      <c r="E878" s="803">
        <v>0</v>
      </c>
      <c r="F878" s="803">
        <v>0</v>
      </c>
      <c r="G878" s="2779"/>
      <c r="H878" s="2398"/>
      <c r="I878" s="2392"/>
      <c r="J878" s="2392"/>
      <c r="K878" s="2392"/>
      <c r="L878" s="2507"/>
      <c r="M878" s="437"/>
    </row>
    <row r="879" spans="1:13" s="1687" customFormat="1">
      <c r="A879" s="2395" t="s">
        <v>3056</v>
      </c>
      <c r="B879" s="2420" t="s">
        <v>3057</v>
      </c>
      <c r="C879" s="2421"/>
      <c r="D879" s="1943" t="s">
        <v>296</v>
      </c>
      <c r="E879" s="1001">
        <f>E880+E884</f>
        <v>2000000</v>
      </c>
      <c r="F879" s="1001">
        <f>F880+F884</f>
        <v>2000000</v>
      </c>
      <c r="G879" s="2779"/>
      <c r="H879" s="2384" t="s">
        <v>1835</v>
      </c>
      <c r="I879" s="2390" t="s">
        <v>325</v>
      </c>
      <c r="J879" s="2390">
        <v>30</v>
      </c>
      <c r="K879" s="2390">
        <v>30</v>
      </c>
      <c r="L879" s="2505"/>
      <c r="M879" s="680"/>
    </row>
    <row r="880" spans="1:13" s="1687" customFormat="1" ht="19.5">
      <c r="A880" s="2396"/>
      <c r="B880" s="2539"/>
      <c r="C880" s="2421"/>
      <c r="D880" s="1942" t="s">
        <v>301</v>
      </c>
      <c r="E880" s="1001">
        <f>E881+E882+E883</f>
        <v>2000000</v>
      </c>
      <c r="F880" s="1968">
        <f>F881+F882+F883</f>
        <v>2000000</v>
      </c>
      <c r="G880" s="2779"/>
      <c r="H880" s="2385"/>
      <c r="I880" s="2391"/>
      <c r="J880" s="2391"/>
      <c r="K880" s="2391"/>
      <c r="L880" s="2506"/>
      <c r="M880" s="680"/>
    </row>
    <row r="881" spans="1:13" s="1687" customFormat="1">
      <c r="A881" s="2396"/>
      <c r="B881" s="2539"/>
      <c r="C881" s="2421"/>
      <c r="D881" s="1941" t="s">
        <v>303</v>
      </c>
      <c r="E881" s="1967">
        <v>2000000</v>
      </c>
      <c r="F881" s="2136">
        <v>2000000</v>
      </c>
      <c r="G881" s="2779"/>
      <c r="H881" s="2385"/>
      <c r="I881" s="2391"/>
      <c r="J881" s="2391"/>
      <c r="K881" s="2391"/>
      <c r="L881" s="2506"/>
      <c r="M881" s="680"/>
    </row>
    <row r="882" spans="1:13" s="1687" customFormat="1">
      <c r="A882" s="2396"/>
      <c r="B882" s="2539"/>
      <c r="C882" s="2421"/>
      <c r="D882" s="1943" t="s">
        <v>304</v>
      </c>
      <c r="E882" s="1001">
        <v>0</v>
      </c>
      <c r="F882" s="1001">
        <v>0</v>
      </c>
      <c r="G882" s="2779"/>
      <c r="H882" s="2385"/>
      <c r="I882" s="2391"/>
      <c r="J882" s="2391"/>
      <c r="K882" s="2391"/>
      <c r="L882" s="2506"/>
      <c r="M882" s="680"/>
    </row>
    <row r="883" spans="1:13" s="1687" customFormat="1" ht="19.5">
      <c r="A883" s="2396"/>
      <c r="B883" s="2539"/>
      <c r="C883" s="2421"/>
      <c r="D883" s="1942" t="s">
        <v>305</v>
      </c>
      <c r="E883" s="1968">
        <v>0</v>
      </c>
      <c r="F883" s="1967">
        <v>0</v>
      </c>
      <c r="G883" s="2779"/>
      <c r="H883" s="2385"/>
      <c r="I883" s="2391"/>
      <c r="J883" s="2391"/>
      <c r="K883" s="2391"/>
      <c r="L883" s="2506"/>
      <c r="M883" s="680"/>
    </row>
    <row r="884" spans="1:13" s="1687" customFormat="1" ht="46.5" customHeight="1">
      <c r="A884" s="2396"/>
      <c r="B884" s="2539"/>
      <c r="C884" s="2421"/>
      <c r="D884" s="1941" t="s">
        <v>302</v>
      </c>
      <c r="E884" s="1954">
        <v>0</v>
      </c>
      <c r="F884" s="1954">
        <v>0</v>
      </c>
      <c r="G884" s="2779"/>
      <c r="H884" s="2398"/>
      <c r="I884" s="2392"/>
      <c r="J884" s="2392"/>
      <c r="K884" s="2392"/>
      <c r="L884" s="2507"/>
      <c r="M884" s="680"/>
    </row>
    <row r="885" spans="1:13">
      <c r="A885" s="2370" t="s">
        <v>2675</v>
      </c>
      <c r="B885" s="2466" t="s">
        <v>2677</v>
      </c>
      <c r="C885" s="2466" t="s">
        <v>930</v>
      </c>
      <c r="D885" s="1597" t="s">
        <v>296</v>
      </c>
      <c r="E885" s="971">
        <f>E886+E890</f>
        <v>154206317.25</v>
      </c>
      <c r="F885" s="971">
        <f>F886+F890</f>
        <v>115500144.44999999</v>
      </c>
      <c r="G885" s="1618"/>
      <c r="H885" s="1624"/>
      <c r="I885" s="1624"/>
      <c r="J885" s="1618"/>
      <c r="K885" s="1618"/>
      <c r="L885" s="2726"/>
    </row>
    <row r="886" spans="1:13" ht="19.5">
      <c r="A886" s="2389"/>
      <c r="B886" s="2587"/>
      <c r="C886" s="2467"/>
      <c r="D886" s="1602" t="s">
        <v>301</v>
      </c>
      <c r="E886" s="971">
        <f>E887+E888+E889</f>
        <v>154206317.25</v>
      </c>
      <c r="F886" s="993">
        <f>F887+F888+F889</f>
        <v>115500144.44999999</v>
      </c>
      <c r="G886" s="1619"/>
      <c r="H886" s="1625"/>
      <c r="I886" s="1625"/>
      <c r="J886" s="1619"/>
      <c r="K886" s="1619"/>
      <c r="L886" s="2727"/>
    </row>
    <row r="887" spans="1:13">
      <c r="A887" s="2389"/>
      <c r="B887" s="2587"/>
      <c r="C887" s="2467"/>
      <c r="D887" s="1600" t="s">
        <v>303</v>
      </c>
      <c r="E887" s="971">
        <f>E893+E899+E905</f>
        <v>117273417.25</v>
      </c>
      <c r="F887" s="971">
        <f>F893+F899+F905</f>
        <v>78632383.25999999</v>
      </c>
      <c r="G887" s="1619"/>
      <c r="H887" s="1625"/>
      <c r="I887" s="1625"/>
      <c r="J887" s="1619"/>
      <c r="K887" s="1619"/>
      <c r="L887" s="2727"/>
    </row>
    <row r="888" spans="1:13">
      <c r="A888" s="2389"/>
      <c r="B888" s="2587"/>
      <c r="C888" s="2467"/>
      <c r="D888" s="1597" t="s">
        <v>304</v>
      </c>
      <c r="E888" s="971">
        <f>E894+E900+E906</f>
        <v>36932900</v>
      </c>
      <c r="F888" s="971">
        <f>F894+F900+F906</f>
        <v>36867761.189999998</v>
      </c>
      <c r="G888" s="1619"/>
      <c r="H888" s="1625"/>
      <c r="I888" s="1625"/>
      <c r="J888" s="1619"/>
      <c r="K888" s="1619"/>
      <c r="L888" s="2727"/>
    </row>
    <row r="889" spans="1:13" ht="19.5">
      <c r="A889" s="2389"/>
      <c r="B889" s="2587"/>
      <c r="C889" s="2467"/>
      <c r="D889" s="1602" t="s">
        <v>305</v>
      </c>
      <c r="E889" s="993">
        <f t="shared" ref="E889:F889" si="35">E895+E901</f>
        <v>0</v>
      </c>
      <c r="F889" s="993">
        <f t="shared" si="35"/>
        <v>0</v>
      </c>
      <c r="G889" s="1619"/>
      <c r="H889" s="1625"/>
      <c r="I889" s="1625"/>
      <c r="J889" s="1619"/>
      <c r="K889" s="1619"/>
      <c r="L889" s="2727"/>
    </row>
    <row r="890" spans="1:13" ht="19.5">
      <c r="A890" s="2401"/>
      <c r="B890" s="2587"/>
      <c r="C890" s="2589"/>
      <c r="D890" s="1600" t="s">
        <v>302</v>
      </c>
      <c r="E890" s="1616">
        <f t="shared" ref="E890:F890" si="36">E896+E902</f>
        <v>0</v>
      </c>
      <c r="F890" s="1616">
        <f t="shared" si="36"/>
        <v>0</v>
      </c>
      <c r="G890" s="415"/>
      <c r="H890" s="1626"/>
      <c r="I890" s="1626"/>
      <c r="J890" s="415"/>
      <c r="K890" s="415"/>
      <c r="L890" s="2728"/>
    </row>
    <row r="891" spans="1:13" ht="13.5" customHeight="1">
      <c r="A891" s="2395" t="s">
        <v>2676</v>
      </c>
      <c r="B891" s="2420" t="s">
        <v>2678</v>
      </c>
      <c r="C891" s="2420"/>
      <c r="D891" s="1599" t="s">
        <v>296</v>
      </c>
      <c r="E891" s="1001">
        <f>E892+E896</f>
        <v>36932900</v>
      </c>
      <c r="F891" s="1001">
        <f>F892+F896</f>
        <v>36867761.189999998</v>
      </c>
      <c r="G891" s="1627"/>
      <c r="H891" s="2384" t="s">
        <v>2679</v>
      </c>
      <c r="I891" s="2390" t="s">
        <v>306</v>
      </c>
      <c r="J891" s="2390">
        <v>100</v>
      </c>
      <c r="K891" s="2390">
        <v>100</v>
      </c>
      <c r="L891" s="2505"/>
    </row>
    <row r="892" spans="1:13" ht="19.5">
      <c r="A892" s="2396"/>
      <c r="B892" s="2539"/>
      <c r="C892" s="2421"/>
      <c r="D892" s="1607" t="s">
        <v>301</v>
      </c>
      <c r="E892" s="1001">
        <f>E893+E894+E895</f>
        <v>36932900</v>
      </c>
      <c r="F892" s="1614">
        <f>F893+F894+F895</f>
        <v>36867761.189999998</v>
      </c>
      <c r="G892" s="855"/>
      <c r="H892" s="2385"/>
      <c r="I892" s="2391"/>
      <c r="J892" s="2391"/>
      <c r="K892" s="2391"/>
      <c r="L892" s="2506"/>
    </row>
    <row r="893" spans="1:13">
      <c r="A893" s="2396"/>
      <c r="B893" s="2539"/>
      <c r="C893" s="2421"/>
      <c r="D893" s="1596" t="s">
        <v>303</v>
      </c>
      <c r="E893" s="1613">
        <v>0</v>
      </c>
      <c r="F893" s="1613">
        <v>0</v>
      </c>
      <c r="G893" s="855"/>
      <c r="H893" s="2385"/>
      <c r="I893" s="2391"/>
      <c r="J893" s="2391"/>
      <c r="K893" s="2391"/>
      <c r="L893" s="2506"/>
    </row>
    <row r="894" spans="1:13">
      <c r="A894" s="2396"/>
      <c r="B894" s="2539"/>
      <c r="C894" s="2421"/>
      <c r="D894" s="1599" t="s">
        <v>304</v>
      </c>
      <c r="E894" s="1001">
        <v>36932900</v>
      </c>
      <c r="F894" s="1001">
        <v>36867761.189999998</v>
      </c>
      <c r="G894" s="855"/>
      <c r="H894" s="2385"/>
      <c r="I894" s="2391"/>
      <c r="J894" s="2391"/>
      <c r="K894" s="2391"/>
      <c r="L894" s="2506"/>
    </row>
    <row r="895" spans="1:13" ht="19.5">
      <c r="A895" s="2396"/>
      <c r="B895" s="2539"/>
      <c r="C895" s="2421"/>
      <c r="D895" s="1607" t="s">
        <v>305</v>
      </c>
      <c r="E895" s="1614">
        <v>0</v>
      </c>
      <c r="F895" s="1613">
        <v>0</v>
      </c>
      <c r="G895" s="855"/>
      <c r="H895" s="2385"/>
      <c r="I895" s="2391"/>
      <c r="J895" s="2391"/>
      <c r="K895" s="2391"/>
      <c r="L895" s="2506"/>
    </row>
    <row r="896" spans="1:13" ht="92.25" customHeight="1" thickBot="1">
      <c r="A896" s="2397"/>
      <c r="B896" s="2539"/>
      <c r="C896" s="2422"/>
      <c r="D896" s="1596" t="s">
        <v>302</v>
      </c>
      <c r="E896" s="1608">
        <v>0</v>
      </c>
      <c r="F896" s="1608">
        <v>0</v>
      </c>
      <c r="G896" s="928"/>
      <c r="H896" s="2398"/>
      <c r="I896" s="2392"/>
      <c r="J896" s="2392"/>
      <c r="K896" s="2392"/>
      <c r="L896" s="2507"/>
    </row>
    <row r="897" spans="1:12" ht="13.5" customHeight="1" thickTop="1">
      <c r="A897" s="2395" t="s">
        <v>3050</v>
      </c>
      <c r="B897" s="2420" t="s">
        <v>3052</v>
      </c>
      <c r="C897" s="2420"/>
      <c r="D897" s="1943" t="s">
        <v>296</v>
      </c>
      <c r="E897" s="1001">
        <f>E898+E902</f>
        <v>71926275.879999995</v>
      </c>
      <c r="F897" s="1001">
        <f>F898+F902</f>
        <v>33285241.890000001</v>
      </c>
      <c r="G897" s="2384" t="s">
        <v>3306</v>
      </c>
      <c r="H897" s="2384" t="s">
        <v>3054</v>
      </c>
      <c r="I897" s="840" t="s">
        <v>306</v>
      </c>
      <c r="J897" s="840">
        <v>100</v>
      </c>
      <c r="K897" s="840">
        <v>100</v>
      </c>
      <c r="L897" s="1971"/>
    </row>
    <row r="898" spans="1:12" ht="19.5">
      <c r="A898" s="2396"/>
      <c r="B898" s="2539"/>
      <c r="C898" s="2421"/>
      <c r="D898" s="1942" t="s">
        <v>301</v>
      </c>
      <c r="E898" s="1001">
        <f>E899+E900+E901</f>
        <v>71926275.879999995</v>
      </c>
      <c r="F898" s="2301">
        <f>F899+F900+F901</f>
        <v>33285241.890000001</v>
      </c>
      <c r="G898" s="2385"/>
      <c r="H898" s="2385"/>
      <c r="I898" s="840"/>
      <c r="J898" s="840"/>
      <c r="K898" s="840"/>
      <c r="L898" s="1971"/>
    </row>
    <row r="899" spans="1:12">
      <c r="A899" s="2396"/>
      <c r="B899" s="2539"/>
      <c r="C899" s="2421"/>
      <c r="D899" s="1941" t="s">
        <v>303</v>
      </c>
      <c r="E899" s="1967">
        <v>71926275.879999995</v>
      </c>
      <c r="F899" s="2300">
        <v>33285241.890000001</v>
      </c>
      <c r="G899" s="2385"/>
      <c r="H899" s="2385"/>
      <c r="I899" s="840"/>
      <c r="J899" s="840"/>
      <c r="K899" s="840"/>
      <c r="L899" s="1971"/>
    </row>
    <row r="900" spans="1:12">
      <c r="A900" s="2396"/>
      <c r="B900" s="2539"/>
      <c r="C900" s="2421"/>
      <c r="D900" s="1943" t="s">
        <v>304</v>
      </c>
      <c r="E900" s="1001">
        <v>0</v>
      </c>
      <c r="F900" s="1001">
        <v>0</v>
      </c>
      <c r="G900" s="2385"/>
      <c r="H900" s="2385"/>
      <c r="I900" s="840"/>
      <c r="J900" s="840"/>
      <c r="K900" s="840"/>
      <c r="L900" s="1971"/>
    </row>
    <row r="901" spans="1:12" ht="19.5">
      <c r="A901" s="2396"/>
      <c r="B901" s="2539"/>
      <c r="C901" s="2421"/>
      <c r="D901" s="1942" t="s">
        <v>305</v>
      </c>
      <c r="E901" s="1968">
        <v>0</v>
      </c>
      <c r="F901" s="2300">
        <v>0</v>
      </c>
      <c r="G901" s="2385"/>
      <c r="H901" s="2385"/>
      <c r="I901" s="840"/>
      <c r="J901" s="840"/>
      <c r="K901" s="840"/>
      <c r="L901" s="1971"/>
    </row>
    <row r="902" spans="1:12" ht="65.25" customHeight="1">
      <c r="A902" s="2396"/>
      <c r="B902" s="2539"/>
      <c r="C902" s="2422"/>
      <c r="D902" s="1941" t="s">
        <v>302</v>
      </c>
      <c r="E902" s="1954">
        <v>0</v>
      </c>
      <c r="F902" s="2302">
        <v>0</v>
      </c>
      <c r="G902" s="2398"/>
      <c r="H902" s="2398"/>
      <c r="I902" s="1981"/>
      <c r="J902" s="1981"/>
      <c r="K902" s="1981"/>
      <c r="L902" s="1972"/>
    </row>
    <row r="903" spans="1:12" ht="17.25" customHeight="1">
      <c r="A903" s="2395" t="s">
        <v>3051</v>
      </c>
      <c r="B903" s="2420" t="s">
        <v>3053</v>
      </c>
      <c r="C903" s="2421"/>
      <c r="D903" s="1943" t="s">
        <v>296</v>
      </c>
      <c r="E903" s="1001">
        <f>E904+E908</f>
        <v>45347141.369999997</v>
      </c>
      <c r="F903" s="1001">
        <f>F904+F908</f>
        <v>45347141.369999997</v>
      </c>
      <c r="G903" s="855"/>
      <c r="H903" s="2384" t="s">
        <v>3055</v>
      </c>
      <c r="I903" s="840" t="s">
        <v>306</v>
      </c>
      <c r="J903" s="840">
        <v>33.299999999999997</v>
      </c>
      <c r="K903" s="840">
        <v>33.299999999999997</v>
      </c>
      <c r="L903" s="1971"/>
    </row>
    <row r="904" spans="1:12" ht="19.5">
      <c r="A904" s="2396"/>
      <c r="B904" s="2539"/>
      <c r="C904" s="2421"/>
      <c r="D904" s="1942" t="s">
        <v>301</v>
      </c>
      <c r="E904" s="1001">
        <f>E905+E906+E907</f>
        <v>45347141.369999997</v>
      </c>
      <c r="F904" s="1968">
        <f>F905+F906+F907</f>
        <v>45347141.369999997</v>
      </c>
      <c r="G904" s="855"/>
      <c r="H904" s="2385"/>
      <c r="I904" s="1978"/>
      <c r="J904" s="840"/>
      <c r="K904" s="840"/>
      <c r="L904" s="1971"/>
    </row>
    <row r="905" spans="1:12">
      <c r="A905" s="2396"/>
      <c r="B905" s="2539"/>
      <c r="C905" s="2421"/>
      <c r="D905" s="1941" t="s">
        <v>303</v>
      </c>
      <c r="E905" s="1967">
        <v>45347141.369999997</v>
      </c>
      <c r="F905" s="2136">
        <v>45347141.369999997</v>
      </c>
      <c r="G905" s="855"/>
      <c r="H905" s="2385"/>
      <c r="I905" s="1978"/>
      <c r="J905" s="855"/>
      <c r="K905" s="855"/>
      <c r="L905" s="1971"/>
    </row>
    <row r="906" spans="1:12">
      <c r="A906" s="2396"/>
      <c r="B906" s="2539"/>
      <c r="C906" s="2421"/>
      <c r="D906" s="1943" t="s">
        <v>304</v>
      </c>
      <c r="E906" s="1001">
        <v>0</v>
      </c>
      <c r="F906" s="1001">
        <v>0</v>
      </c>
      <c r="G906" s="855"/>
      <c r="H906" s="2385"/>
      <c r="I906" s="1978"/>
      <c r="J906" s="855"/>
      <c r="K906" s="855"/>
      <c r="L906" s="1971"/>
    </row>
    <row r="907" spans="1:12" ht="19.5">
      <c r="A907" s="2396"/>
      <c r="B907" s="2539"/>
      <c r="C907" s="2421"/>
      <c r="D907" s="1942" t="s">
        <v>305</v>
      </c>
      <c r="E907" s="1968">
        <v>0</v>
      </c>
      <c r="F907" s="1967">
        <v>0</v>
      </c>
      <c r="G907" s="855"/>
      <c r="H907" s="2385"/>
      <c r="I907" s="1978"/>
      <c r="J907" s="855"/>
      <c r="K907" s="855"/>
      <c r="L907" s="1971"/>
    </row>
    <row r="908" spans="1:12" ht="97.5" customHeight="1" thickBot="1">
      <c r="A908" s="2581"/>
      <c r="B908" s="2670"/>
      <c r="C908" s="2584"/>
      <c r="D908" s="1949" t="s">
        <v>302</v>
      </c>
      <c r="E908" s="576">
        <v>0</v>
      </c>
      <c r="F908" s="576">
        <v>0</v>
      </c>
      <c r="G908" s="928"/>
      <c r="H908" s="2585"/>
      <c r="I908" s="1979"/>
      <c r="J908" s="928"/>
      <c r="K908" s="928"/>
      <c r="L908" s="1980"/>
    </row>
    <row r="909" spans="1:12" ht="13.5" thickTop="1"/>
  </sheetData>
  <mergeCells count="1189">
    <mergeCell ref="G897:G902"/>
    <mergeCell ref="L867:L872"/>
    <mergeCell ref="L873:L878"/>
    <mergeCell ref="L885:L890"/>
    <mergeCell ref="L891:L896"/>
    <mergeCell ref="A897:A902"/>
    <mergeCell ref="B897:B902"/>
    <mergeCell ref="C897:C902"/>
    <mergeCell ref="A903:A908"/>
    <mergeCell ref="B903:B908"/>
    <mergeCell ref="C903:C908"/>
    <mergeCell ref="H897:H902"/>
    <mergeCell ref="H903:H908"/>
    <mergeCell ref="A879:A884"/>
    <mergeCell ref="B879:B884"/>
    <mergeCell ref="C879:C884"/>
    <mergeCell ref="G879:G884"/>
    <mergeCell ref="H879:H884"/>
    <mergeCell ref="I879:I884"/>
    <mergeCell ref="J879:J884"/>
    <mergeCell ref="K879:K884"/>
    <mergeCell ref="L879:L884"/>
    <mergeCell ref="B873:B878"/>
    <mergeCell ref="C873:C878"/>
    <mergeCell ref="H873:H878"/>
    <mergeCell ref="I873:I878"/>
    <mergeCell ref="J873:J878"/>
    <mergeCell ref="K873:K878"/>
    <mergeCell ref="C867:C872"/>
    <mergeCell ref="A873:A878"/>
    <mergeCell ref="H867:H872"/>
    <mergeCell ref="I867:I872"/>
    <mergeCell ref="L751:L758"/>
    <mergeCell ref="L759:L764"/>
    <mergeCell ref="L765:L770"/>
    <mergeCell ref="L771:L778"/>
    <mergeCell ref="L795:L800"/>
    <mergeCell ref="L801:L806"/>
    <mergeCell ref="L807:L812"/>
    <mergeCell ref="L813:L818"/>
    <mergeCell ref="L819:L824"/>
    <mergeCell ref="L825:L828"/>
    <mergeCell ref="L837:L842"/>
    <mergeCell ref="L843:L845"/>
    <mergeCell ref="L846:L848"/>
    <mergeCell ref="L849:L854"/>
    <mergeCell ref="L855:L857"/>
    <mergeCell ref="L858:L860"/>
    <mergeCell ref="L861:L866"/>
    <mergeCell ref="L661:L666"/>
    <mergeCell ref="L667:L672"/>
    <mergeCell ref="L673:L675"/>
    <mergeCell ref="L676:L677"/>
    <mergeCell ref="L679:L684"/>
    <mergeCell ref="L685:L687"/>
    <mergeCell ref="L688:L690"/>
    <mergeCell ref="L691:L696"/>
    <mergeCell ref="L697:L702"/>
    <mergeCell ref="L703:L708"/>
    <mergeCell ref="L709:L714"/>
    <mergeCell ref="L715:L720"/>
    <mergeCell ref="L721:L726"/>
    <mergeCell ref="L733:L738"/>
    <mergeCell ref="L741:L743"/>
    <mergeCell ref="L739:L740"/>
    <mergeCell ref="L745:L750"/>
    <mergeCell ref="L598:L604"/>
    <mergeCell ref="L605:L610"/>
    <mergeCell ref="L617:L623"/>
    <mergeCell ref="L624:L629"/>
    <mergeCell ref="L630:L635"/>
    <mergeCell ref="L655:L660"/>
    <mergeCell ref="A636:A641"/>
    <mergeCell ref="B636:B641"/>
    <mergeCell ref="C636:C641"/>
    <mergeCell ref="A642:A647"/>
    <mergeCell ref="B642:B647"/>
    <mergeCell ref="C642:C647"/>
    <mergeCell ref="A648:A654"/>
    <mergeCell ref="B648:B654"/>
    <mergeCell ref="C648:C654"/>
    <mergeCell ref="H636:H641"/>
    <mergeCell ref="H642:H647"/>
    <mergeCell ref="H648:H654"/>
    <mergeCell ref="G624:G629"/>
    <mergeCell ref="A617:A623"/>
    <mergeCell ref="A605:A610"/>
    <mergeCell ref="G617:G623"/>
    <mergeCell ref="A611:A616"/>
    <mergeCell ref="H611:H612"/>
    <mergeCell ref="C605:C610"/>
    <mergeCell ref="H630:H635"/>
    <mergeCell ref="I630:I635"/>
    <mergeCell ref="G598:G604"/>
    <mergeCell ref="C598:C604"/>
    <mergeCell ref="G611:G616"/>
    <mergeCell ref="J624:J629"/>
    <mergeCell ref="A598:A604"/>
    <mergeCell ref="L508:L513"/>
    <mergeCell ref="L514:L519"/>
    <mergeCell ref="L520:L525"/>
    <mergeCell ref="L526:L531"/>
    <mergeCell ref="L538:L543"/>
    <mergeCell ref="L532:L537"/>
    <mergeCell ref="L544:L549"/>
    <mergeCell ref="L550:L555"/>
    <mergeCell ref="L564:L567"/>
    <mergeCell ref="L568:L573"/>
    <mergeCell ref="L574:L579"/>
    <mergeCell ref="L580:L585"/>
    <mergeCell ref="L586:L591"/>
    <mergeCell ref="L592:L597"/>
    <mergeCell ref="L556:L558"/>
    <mergeCell ref="L559:L561"/>
    <mergeCell ref="L392:L397"/>
    <mergeCell ref="L398:L403"/>
    <mergeCell ref="L410:L412"/>
    <mergeCell ref="L413:L415"/>
    <mergeCell ref="L422:L427"/>
    <mergeCell ref="L442:L447"/>
    <mergeCell ref="L448:L453"/>
    <mergeCell ref="L460:L465"/>
    <mergeCell ref="L466:L468"/>
    <mergeCell ref="L469:L471"/>
    <mergeCell ref="L472:L477"/>
    <mergeCell ref="L478:L483"/>
    <mergeCell ref="L484:L489"/>
    <mergeCell ref="L496:L501"/>
    <mergeCell ref="L502:L507"/>
    <mergeCell ref="L454:L457"/>
    <mergeCell ref="L302:L307"/>
    <mergeCell ref="L308:L313"/>
    <mergeCell ref="L314:L319"/>
    <mergeCell ref="L320:L325"/>
    <mergeCell ref="L338:L343"/>
    <mergeCell ref="L352:L355"/>
    <mergeCell ref="L356:L361"/>
    <mergeCell ref="L344:L349"/>
    <mergeCell ref="L362:L367"/>
    <mergeCell ref="L371:L373"/>
    <mergeCell ref="L374:L379"/>
    <mergeCell ref="L380:L385"/>
    <mergeCell ref="L386:L391"/>
    <mergeCell ref="L228:L233"/>
    <mergeCell ref="L234:L243"/>
    <mergeCell ref="L244:L245"/>
    <mergeCell ref="L246:L247"/>
    <mergeCell ref="L248:L249"/>
    <mergeCell ref="L250:L253"/>
    <mergeCell ref="L254:L259"/>
    <mergeCell ref="L260:L265"/>
    <mergeCell ref="L266:L271"/>
    <mergeCell ref="L272:L277"/>
    <mergeCell ref="L278:L283"/>
    <mergeCell ref="L284:L289"/>
    <mergeCell ref="L296:L301"/>
    <mergeCell ref="L326:L337"/>
    <mergeCell ref="L368:L370"/>
    <mergeCell ref="G284:G289"/>
    <mergeCell ref="C260:C265"/>
    <mergeCell ref="G266:G271"/>
    <mergeCell ref="G260:G265"/>
    <mergeCell ref="B228:B233"/>
    <mergeCell ref="B296:B301"/>
    <mergeCell ref="B278:B283"/>
    <mergeCell ref="A278:A283"/>
    <mergeCell ref="B290:B295"/>
    <mergeCell ref="A284:A289"/>
    <mergeCell ref="C272:C277"/>
    <mergeCell ref="I272:I277"/>
    <mergeCell ref="J296:J301"/>
    <mergeCell ref="A272:A277"/>
    <mergeCell ref="C234:C243"/>
    <mergeCell ref="B260:B265"/>
    <mergeCell ref="H234:H243"/>
    <mergeCell ref="Q3:Q5"/>
    <mergeCell ref="R3:R5"/>
    <mergeCell ref="T3:T4"/>
    <mergeCell ref="I843:I845"/>
    <mergeCell ref="J843:J845"/>
    <mergeCell ref="K843:K845"/>
    <mergeCell ref="H846:H848"/>
    <mergeCell ref="I846:I848"/>
    <mergeCell ref="J846:J848"/>
    <mergeCell ref="K846:K848"/>
    <mergeCell ref="H837:H842"/>
    <mergeCell ref="I837:I842"/>
    <mergeCell ref="J837:J842"/>
    <mergeCell ref="K795:K800"/>
    <mergeCell ref="K791:K792"/>
    <mergeCell ref="O3:O5"/>
    <mergeCell ref="P3:P5"/>
    <mergeCell ref="I791:I792"/>
    <mergeCell ref="K751:K757"/>
    <mergeCell ref="K779:K781"/>
    <mergeCell ref="K703:K708"/>
    <mergeCell ref="I721:I723"/>
    <mergeCell ref="K787:K789"/>
    <mergeCell ref="J787:J789"/>
    <mergeCell ref="K745:K750"/>
    <mergeCell ref="J765:J770"/>
    <mergeCell ref="J715:J720"/>
    <mergeCell ref="J724:J726"/>
    <mergeCell ref="K721:K723"/>
    <mergeCell ref="K782:K785"/>
    <mergeCell ref="J779:J781"/>
    <mergeCell ref="K765:K770"/>
    <mergeCell ref="L3:L5"/>
    <mergeCell ref="H108:H109"/>
    <mergeCell ref="I661:I666"/>
    <mergeCell ref="J661:J666"/>
    <mergeCell ref="J673:J675"/>
    <mergeCell ref="H661:H666"/>
    <mergeCell ref="K508:K513"/>
    <mergeCell ref="I564:I567"/>
    <mergeCell ref="I538:I542"/>
    <mergeCell ref="I520:I525"/>
    <mergeCell ref="J559:J561"/>
    <mergeCell ref="H685:H687"/>
    <mergeCell ref="H676:H677"/>
    <mergeCell ref="B673:B678"/>
    <mergeCell ref="K586:K591"/>
    <mergeCell ref="I580:I585"/>
    <mergeCell ref="J580:J585"/>
    <mergeCell ref="K580:K585"/>
    <mergeCell ref="K296:K301"/>
    <mergeCell ref="J614:J615"/>
    <mergeCell ref="K320:K325"/>
    <mergeCell ref="K314:K319"/>
    <mergeCell ref="I314:I319"/>
    <mergeCell ref="J332:J337"/>
    <mergeCell ref="I332:I337"/>
    <mergeCell ref="K302:K307"/>
    <mergeCell ref="K490:K492"/>
    <mergeCell ref="K442:K447"/>
    <mergeCell ref="K356:K361"/>
    <mergeCell ref="J326:J331"/>
    <mergeCell ref="K568:K573"/>
    <mergeCell ref="J574:J579"/>
    <mergeCell ref="M3:M5"/>
    <mergeCell ref="K867:K872"/>
    <mergeCell ref="J855:J857"/>
    <mergeCell ref="J858:J860"/>
    <mergeCell ref="K858:K860"/>
    <mergeCell ref="J849:J854"/>
    <mergeCell ref="I765:I770"/>
    <mergeCell ref="I787:I789"/>
    <mergeCell ref="J745:J750"/>
    <mergeCell ref="J721:J723"/>
    <mergeCell ref="J703:J708"/>
    <mergeCell ref="K771:K777"/>
    <mergeCell ref="J771:J777"/>
    <mergeCell ref="I771:I777"/>
    <mergeCell ref="K727:K731"/>
    <mergeCell ref="K741:K743"/>
    <mergeCell ref="N3:N5"/>
    <mergeCell ref="K855:K857"/>
    <mergeCell ref="K849:K854"/>
    <mergeCell ref="K837:K842"/>
    <mergeCell ref="K829:K831"/>
    <mergeCell ref="I825:I828"/>
    <mergeCell ref="J813:J818"/>
    <mergeCell ref="I813:I818"/>
    <mergeCell ref="I819:I824"/>
    <mergeCell ref="J819:J824"/>
    <mergeCell ref="K819:K824"/>
    <mergeCell ref="I849:I854"/>
    <mergeCell ref="K807:K812"/>
    <mergeCell ref="J795:J800"/>
    <mergeCell ref="I795:I800"/>
    <mergeCell ref="K813:K818"/>
    <mergeCell ref="B867:B872"/>
    <mergeCell ref="G867:G872"/>
    <mergeCell ref="G873:G878"/>
    <mergeCell ref="C861:C866"/>
    <mergeCell ref="I858:I860"/>
    <mergeCell ref="B861:B866"/>
    <mergeCell ref="A861:A866"/>
    <mergeCell ref="H858:H860"/>
    <mergeCell ref="A867:A872"/>
    <mergeCell ref="I751:I757"/>
    <mergeCell ref="A849:A854"/>
    <mergeCell ref="B849:B854"/>
    <mergeCell ref="H849:H854"/>
    <mergeCell ref="G787:G793"/>
    <mergeCell ref="C795:C800"/>
    <mergeCell ref="G795:G800"/>
    <mergeCell ref="H861:H863"/>
    <mergeCell ref="I861:I863"/>
    <mergeCell ref="H779:H781"/>
    <mergeCell ref="A843:A848"/>
    <mergeCell ref="A795:A800"/>
    <mergeCell ref="A837:A842"/>
    <mergeCell ref="A819:A824"/>
    <mergeCell ref="A813:A818"/>
    <mergeCell ref="A801:A806"/>
    <mergeCell ref="A825:A830"/>
    <mergeCell ref="C801:C806"/>
    <mergeCell ref="G801:G806"/>
    <mergeCell ref="C825:C830"/>
    <mergeCell ref="C813:C818"/>
    <mergeCell ref="C837:C842"/>
    <mergeCell ref="G837:G842"/>
    <mergeCell ref="K861:K863"/>
    <mergeCell ref="H864:H866"/>
    <mergeCell ref="I864:I866"/>
    <mergeCell ref="J864:J866"/>
    <mergeCell ref="K864:K866"/>
    <mergeCell ref="K825:K828"/>
    <mergeCell ref="H544:H549"/>
    <mergeCell ref="A538:A542"/>
    <mergeCell ref="B855:B860"/>
    <mergeCell ref="J861:J863"/>
    <mergeCell ref="G819:G824"/>
    <mergeCell ref="C819:C824"/>
    <mergeCell ref="C843:C848"/>
    <mergeCell ref="C807:C812"/>
    <mergeCell ref="H688:H690"/>
    <mergeCell ref="H697:H702"/>
    <mergeCell ref="H715:H720"/>
    <mergeCell ref="B703:B708"/>
    <mergeCell ref="C709:C714"/>
    <mergeCell ref="C703:C708"/>
    <mergeCell ref="A855:A860"/>
    <mergeCell ref="C855:C860"/>
    <mergeCell ref="H855:H857"/>
    <mergeCell ref="I855:I857"/>
    <mergeCell ref="J751:J757"/>
    <mergeCell ref="I745:I750"/>
    <mergeCell ref="I715:I720"/>
    <mergeCell ref="H703:H708"/>
    <mergeCell ref="G703:G708"/>
    <mergeCell ref="G727:G732"/>
    <mergeCell ref="G745:G750"/>
    <mergeCell ref="I688:I690"/>
    <mergeCell ref="J867:J872"/>
    <mergeCell ref="B771:B777"/>
    <mergeCell ref="C771:C777"/>
    <mergeCell ref="C849:C854"/>
    <mergeCell ref="J782:J785"/>
    <mergeCell ref="I782:I785"/>
    <mergeCell ref="H782:H785"/>
    <mergeCell ref="G779:G785"/>
    <mergeCell ref="G771:G777"/>
    <mergeCell ref="B813:B818"/>
    <mergeCell ref="H819:H824"/>
    <mergeCell ref="J825:J828"/>
    <mergeCell ref="I779:I781"/>
    <mergeCell ref="I807:I812"/>
    <mergeCell ref="J807:J812"/>
    <mergeCell ref="C787:C793"/>
    <mergeCell ref="G843:G848"/>
    <mergeCell ref="J791:J792"/>
    <mergeCell ref="H807:H812"/>
    <mergeCell ref="H793:H794"/>
    <mergeCell ref="H813:H818"/>
    <mergeCell ref="H843:H845"/>
    <mergeCell ref="H825:H828"/>
    <mergeCell ref="H829:H831"/>
    <mergeCell ref="J829:J831"/>
    <mergeCell ref="I829:I831"/>
    <mergeCell ref="B819:B824"/>
    <mergeCell ref="B795:B800"/>
    <mergeCell ref="B801:B806"/>
    <mergeCell ref="B825:B830"/>
    <mergeCell ref="B843:B848"/>
    <mergeCell ref="G825:G830"/>
    <mergeCell ref="H724:H726"/>
    <mergeCell ref="C721:C726"/>
    <mergeCell ref="H721:H723"/>
    <mergeCell ref="H739:H740"/>
    <mergeCell ref="H741:H743"/>
    <mergeCell ref="H727:H731"/>
    <mergeCell ref="B691:B696"/>
    <mergeCell ref="C691:C696"/>
    <mergeCell ref="B685:B690"/>
    <mergeCell ref="H745:H750"/>
    <mergeCell ref="H751:H757"/>
    <mergeCell ref="C739:C744"/>
    <mergeCell ref="C733:C738"/>
    <mergeCell ref="I727:I731"/>
    <mergeCell ref="J727:J731"/>
    <mergeCell ref="I741:I743"/>
    <mergeCell ref="J741:J743"/>
    <mergeCell ref="I442:I447"/>
    <mergeCell ref="I472:I474"/>
    <mergeCell ref="J508:J513"/>
    <mergeCell ref="J469:J471"/>
    <mergeCell ref="J520:J525"/>
    <mergeCell ref="K538:K542"/>
    <mergeCell ref="I362:I367"/>
    <mergeCell ref="I466:I468"/>
    <mergeCell ref="J320:J325"/>
    <mergeCell ref="I320:I325"/>
    <mergeCell ref="I308:I313"/>
    <mergeCell ref="K564:K567"/>
    <mergeCell ref="J556:J558"/>
    <mergeCell ref="I559:I561"/>
    <mergeCell ref="K496:K501"/>
    <mergeCell ref="K544:K549"/>
    <mergeCell ref="K475:K477"/>
    <mergeCell ref="K556:K558"/>
    <mergeCell ref="K532:K537"/>
    <mergeCell ref="K374:K379"/>
    <mergeCell ref="K362:K367"/>
    <mergeCell ref="K574:K579"/>
    <mergeCell ref="K338:K343"/>
    <mergeCell ref="K352:K355"/>
    <mergeCell ref="J472:J474"/>
    <mergeCell ref="K526:K531"/>
    <mergeCell ref="K514:K519"/>
    <mergeCell ref="I469:I471"/>
    <mergeCell ref="I532:I537"/>
    <mergeCell ref="I490:I492"/>
    <mergeCell ref="J475:J477"/>
    <mergeCell ref="J352:J355"/>
    <mergeCell ref="J362:J367"/>
    <mergeCell ref="J392:J397"/>
    <mergeCell ref="I352:I355"/>
    <mergeCell ref="I380:I385"/>
    <mergeCell ref="I502:I507"/>
    <mergeCell ref="J502:J507"/>
    <mergeCell ref="K502:K507"/>
    <mergeCell ref="I344:I349"/>
    <mergeCell ref="K520:K525"/>
    <mergeCell ref="I413:I415"/>
    <mergeCell ref="J413:J415"/>
    <mergeCell ref="K466:K468"/>
    <mergeCell ref="I410:I412"/>
    <mergeCell ref="J410:J412"/>
    <mergeCell ref="I338:I343"/>
    <mergeCell ref="J544:J549"/>
    <mergeCell ref="J538:J542"/>
    <mergeCell ref="K469:K471"/>
    <mergeCell ref="K559:K561"/>
    <mergeCell ref="I422:I427"/>
    <mergeCell ref="K493:K495"/>
    <mergeCell ref="K724:K726"/>
    <mergeCell ref="I614:I615"/>
    <mergeCell ref="I611:I612"/>
    <mergeCell ref="K688:K690"/>
    <mergeCell ref="K676:K677"/>
    <mergeCell ref="K661:K666"/>
    <mergeCell ref="J697:J702"/>
    <mergeCell ref="I685:I687"/>
    <mergeCell ref="K685:K687"/>
    <mergeCell ref="I673:I675"/>
    <mergeCell ref="J688:J690"/>
    <mergeCell ref="J611:J612"/>
    <mergeCell ref="K624:K629"/>
    <mergeCell ref="J685:J687"/>
    <mergeCell ref="K614:K615"/>
    <mergeCell ref="K673:K675"/>
    <mergeCell ref="I624:I629"/>
    <mergeCell ref="K715:K720"/>
    <mergeCell ref="J676:J677"/>
    <mergeCell ref="I703:I708"/>
    <mergeCell ref="I697:I702"/>
    <mergeCell ref="K697:K702"/>
    <mergeCell ref="I676:I677"/>
    <mergeCell ref="I724:I726"/>
    <mergeCell ref="K59:K64"/>
    <mergeCell ref="I41:I46"/>
    <mergeCell ref="J41:J46"/>
    <mergeCell ref="K41:K46"/>
    <mergeCell ref="K260:K265"/>
    <mergeCell ref="I234:I243"/>
    <mergeCell ref="I250:I253"/>
    <mergeCell ref="J422:J427"/>
    <mergeCell ref="I369:I370"/>
    <mergeCell ref="K71:K76"/>
    <mergeCell ref="J496:J501"/>
    <mergeCell ref="J493:J495"/>
    <mergeCell ref="J344:J349"/>
    <mergeCell ref="I496:I501"/>
    <mergeCell ref="I493:I495"/>
    <mergeCell ref="J478:J483"/>
    <mergeCell ref="J490:J492"/>
    <mergeCell ref="J442:J447"/>
    <mergeCell ref="J466:J468"/>
    <mergeCell ref="K478:K483"/>
    <mergeCell ref="K332:K337"/>
    <mergeCell ref="K326:K331"/>
    <mergeCell ref="K392:K397"/>
    <mergeCell ref="K413:K415"/>
    <mergeCell ref="K410:K412"/>
    <mergeCell ref="K422:K427"/>
    <mergeCell ref="K344:K349"/>
    <mergeCell ref="J380:J385"/>
    <mergeCell ref="K380:K385"/>
    <mergeCell ref="K53:K58"/>
    <mergeCell ref="K196:K201"/>
    <mergeCell ref="K472:K474"/>
    <mergeCell ref="K284:K289"/>
    <mergeCell ref="K250:K253"/>
    <mergeCell ref="H356:H361"/>
    <mergeCell ref="H338:H343"/>
    <mergeCell ref="H332:H337"/>
    <mergeCell ref="J374:J379"/>
    <mergeCell ref="J176:J181"/>
    <mergeCell ref="J202:J207"/>
    <mergeCell ref="J234:J243"/>
    <mergeCell ref="J260:J265"/>
    <mergeCell ref="I284:I289"/>
    <mergeCell ref="I296:I301"/>
    <mergeCell ref="H170:H175"/>
    <mergeCell ref="I356:I361"/>
    <mergeCell ref="I170:I175"/>
    <mergeCell ref="H260:H265"/>
    <mergeCell ref="J356:J361"/>
    <mergeCell ref="I260:I265"/>
    <mergeCell ref="H228:H233"/>
    <mergeCell ref="I228:I233"/>
    <mergeCell ref="J228:J233"/>
    <mergeCell ref="K308:K313"/>
    <mergeCell ref="H302:H307"/>
    <mergeCell ref="C673:C678"/>
    <mergeCell ref="B679:B684"/>
    <mergeCell ref="B655:B660"/>
    <mergeCell ref="C679:C684"/>
    <mergeCell ref="G176:G181"/>
    <mergeCell ref="B182:B187"/>
    <mergeCell ref="G208:G213"/>
    <mergeCell ref="C83:C88"/>
    <mergeCell ref="G83:G88"/>
    <mergeCell ref="B272:B277"/>
    <mergeCell ref="G71:G76"/>
    <mergeCell ref="B32:B40"/>
    <mergeCell ref="I478:I483"/>
    <mergeCell ref="G679:G684"/>
    <mergeCell ref="H472:H474"/>
    <mergeCell ref="H158:H163"/>
    <mergeCell ref="I108:I109"/>
    <mergeCell ref="H53:H58"/>
    <mergeCell ref="H41:H46"/>
    <mergeCell ref="H134:H139"/>
    <mergeCell ref="H122:H124"/>
    <mergeCell ref="H126:H127"/>
    <mergeCell ref="I126:I127"/>
    <mergeCell ref="I120:I121"/>
    <mergeCell ref="C170:C175"/>
    <mergeCell ref="C158:C163"/>
    <mergeCell ref="H182:H187"/>
    <mergeCell ref="H95:H103"/>
    <mergeCell ref="I168:I169"/>
    <mergeCell ref="C104:C109"/>
    <mergeCell ref="H59:H64"/>
    <mergeCell ref="H89:H94"/>
    <mergeCell ref="A667:A672"/>
    <mergeCell ref="A655:A660"/>
    <mergeCell ref="B667:B672"/>
    <mergeCell ref="G655:G660"/>
    <mergeCell ref="A110:A115"/>
    <mergeCell ref="B77:B82"/>
    <mergeCell ref="C176:C181"/>
    <mergeCell ref="A77:A82"/>
    <mergeCell ref="A104:A109"/>
    <mergeCell ref="A170:A175"/>
    <mergeCell ref="A158:A163"/>
    <mergeCell ref="A116:A121"/>
    <mergeCell ref="A140:A145"/>
    <mergeCell ref="A254:A259"/>
    <mergeCell ref="C290:C295"/>
    <mergeCell ref="C266:C271"/>
    <mergeCell ref="G356:G361"/>
    <mergeCell ref="B302:B307"/>
    <mergeCell ref="G344:G349"/>
    <mergeCell ref="A574:A579"/>
    <mergeCell ref="C574:C579"/>
    <mergeCell ref="G580:G585"/>
    <mergeCell ref="B110:B115"/>
    <mergeCell ref="A208:A213"/>
    <mergeCell ref="G164:G169"/>
    <mergeCell ref="A164:A169"/>
    <mergeCell ref="A188:A195"/>
    <mergeCell ref="C110:C115"/>
    <mergeCell ref="B104:B109"/>
    <mergeCell ref="G661:G666"/>
    <mergeCell ref="G667:G672"/>
    <mergeCell ref="A508:A513"/>
    <mergeCell ref="A65:A70"/>
    <mergeCell ref="A176:A181"/>
    <mergeCell ref="A302:A307"/>
    <mergeCell ref="A326:A331"/>
    <mergeCell ref="C326:C331"/>
    <mergeCell ref="B326:B331"/>
    <mergeCell ref="B332:B337"/>
    <mergeCell ref="A320:A325"/>
    <mergeCell ref="C116:C121"/>
    <mergeCell ref="C65:C70"/>
    <mergeCell ref="C95:C103"/>
    <mergeCell ref="C164:C169"/>
    <mergeCell ref="B89:B94"/>
    <mergeCell ref="C89:C94"/>
    <mergeCell ref="B188:B195"/>
    <mergeCell ref="A260:A265"/>
    <mergeCell ref="C219:C224"/>
    <mergeCell ref="C244:C253"/>
    <mergeCell ref="B244:B253"/>
    <mergeCell ref="B254:B259"/>
    <mergeCell ref="A290:A295"/>
    <mergeCell ref="B266:B271"/>
    <mergeCell ref="B219:B224"/>
    <mergeCell ref="A152:A157"/>
    <mergeCell ref="A496:A501"/>
    <mergeCell ref="H508:H513"/>
    <mergeCell ref="A514:A519"/>
    <mergeCell ref="C496:C501"/>
    <mergeCell ref="B496:B501"/>
    <mergeCell ref="A41:A46"/>
    <mergeCell ref="A47:A52"/>
    <mergeCell ref="B47:B52"/>
    <mergeCell ref="C47:C52"/>
    <mergeCell ref="A59:A64"/>
    <mergeCell ref="B59:B64"/>
    <mergeCell ref="C59:C64"/>
    <mergeCell ref="A71:A76"/>
    <mergeCell ref="C308:C313"/>
    <mergeCell ref="G422:G427"/>
    <mergeCell ref="G386:G391"/>
    <mergeCell ref="G392:G397"/>
    <mergeCell ref="A53:A58"/>
    <mergeCell ref="B41:B46"/>
    <mergeCell ref="C41:C46"/>
    <mergeCell ref="A502:A507"/>
    <mergeCell ref="B502:B507"/>
    <mergeCell ref="C502:C507"/>
    <mergeCell ref="G502:G507"/>
    <mergeCell ref="H502:H507"/>
    <mergeCell ref="B454:B459"/>
    <mergeCell ref="H422:H427"/>
    <mergeCell ref="C436:C441"/>
    <mergeCell ref="A466:A471"/>
    <mergeCell ref="B164:B169"/>
    <mergeCell ref="C140:C145"/>
    <mergeCell ref="B140:B145"/>
    <mergeCell ref="A580:A585"/>
    <mergeCell ref="B448:B453"/>
    <mergeCell ref="A478:A483"/>
    <mergeCell ref="C448:C453"/>
    <mergeCell ref="H410:H412"/>
    <mergeCell ref="G404:G409"/>
    <mergeCell ref="A624:A629"/>
    <mergeCell ref="C617:C623"/>
    <mergeCell ref="I586:I591"/>
    <mergeCell ref="I598:I604"/>
    <mergeCell ref="I574:I579"/>
    <mergeCell ref="G574:G579"/>
    <mergeCell ref="G605:G610"/>
    <mergeCell ref="H514:H519"/>
    <mergeCell ref="A490:A495"/>
    <mergeCell ref="B490:B495"/>
    <mergeCell ref="A484:A489"/>
    <mergeCell ref="B484:B489"/>
    <mergeCell ref="H574:H579"/>
    <mergeCell ref="H568:H573"/>
    <mergeCell ref="G556:G561"/>
    <mergeCell ref="H556:H558"/>
    <mergeCell ref="H538:H542"/>
    <mergeCell ref="H490:H492"/>
    <mergeCell ref="B568:B573"/>
    <mergeCell ref="C568:C573"/>
    <mergeCell ref="C520:C525"/>
    <mergeCell ref="H496:H501"/>
    <mergeCell ref="G472:G477"/>
    <mergeCell ref="G460:G465"/>
    <mergeCell ref="G454:G459"/>
    <mergeCell ref="A404:A409"/>
    <mergeCell ref="H47:H52"/>
    <mergeCell ref="I47:I52"/>
    <mergeCell ref="J47:J52"/>
    <mergeCell ref="K47:K52"/>
    <mergeCell ref="B71:B76"/>
    <mergeCell ref="C71:C76"/>
    <mergeCell ref="H32:H40"/>
    <mergeCell ref="G47:G52"/>
    <mergeCell ref="J65:J70"/>
    <mergeCell ref="K65:K70"/>
    <mergeCell ref="I392:I397"/>
    <mergeCell ref="H320:H325"/>
    <mergeCell ref="G442:G447"/>
    <mergeCell ref="B116:B121"/>
    <mergeCell ref="B65:B70"/>
    <mergeCell ref="B53:B58"/>
    <mergeCell ref="C53:C58"/>
    <mergeCell ref="I32:I40"/>
    <mergeCell ref="J32:J40"/>
    <mergeCell ref="J53:J58"/>
    <mergeCell ref="I59:I64"/>
    <mergeCell ref="J59:J64"/>
    <mergeCell ref="J77:J82"/>
    <mergeCell ref="B134:B139"/>
    <mergeCell ref="B208:B213"/>
    <mergeCell ref="C284:C289"/>
    <mergeCell ref="G326:G331"/>
    <mergeCell ref="B83:B88"/>
    <mergeCell ref="C208:C213"/>
    <mergeCell ref="B234:B243"/>
    <mergeCell ref="B122:B127"/>
    <mergeCell ref="C32:C40"/>
    <mergeCell ref="B1:L1"/>
    <mergeCell ref="E3:E5"/>
    <mergeCell ref="B3:B5"/>
    <mergeCell ref="D3:D5"/>
    <mergeCell ref="C3:C5"/>
    <mergeCell ref="F3:F5"/>
    <mergeCell ref="G3:G5"/>
    <mergeCell ref="H3:H5"/>
    <mergeCell ref="J3:J5"/>
    <mergeCell ref="K3:K5"/>
    <mergeCell ref="I3:I5"/>
    <mergeCell ref="J284:J289"/>
    <mergeCell ref="J314:J319"/>
    <mergeCell ref="J302:J307"/>
    <mergeCell ref="J254:J259"/>
    <mergeCell ref="J266:J271"/>
    <mergeCell ref="A32:A40"/>
    <mergeCell ref="I53:I58"/>
    <mergeCell ref="J170:J175"/>
    <mergeCell ref="I77:I82"/>
    <mergeCell ref="H166:H167"/>
    <mergeCell ref="I65:I70"/>
    <mergeCell ref="G65:G70"/>
    <mergeCell ref="H71:H76"/>
    <mergeCell ref="J95:J103"/>
    <mergeCell ref="H104:H106"/>
    <mergeCell ref="H65:H70"/>
    <mergeCell ref="H77:H82"/>
    <mergeCell ref="G53:G58"/>
    <mergeCell ref="G95:G103"/>
    <mergeCell ref="I71:I76"/>
    <mergeCell ref="A308:A313"/>
    <mergeCell ref="B436:B441"/>
    <mergeCell ref="H469:H471"/>
    <mergeCell ref="H308:H313"/>
    <mergeCell ref="A392:A397"/>
    <mergeCell ref="C362:C367"/>
    <mergeCell ref="B380:B385"/>
    <mergeCell ref="A380:A385"/>
    <mergeCell ref="B404:B409"/>
    <mergeCell ref="A448:A453"/>
    <mergeCell ref="H413:H415"/>
    <mergeCell ref="G410:G415"/>
    <mergeCell ref="A314:A319"/>
    <mergeCell ref="G320:G325"/>
    <mergeCell ref="G308:G313"/>
    <mergeCell ref="A344:A349"/>
    <mergeCell ref="A350:A355"/>
    <mergeCell ref="A356:A361"/>
    <mergeCell ref="C350:C355"/>
    <mergeCell ref="B338:B343"/>
    <mergeCell ref="G338:G343"/>
    <mergeCell ref="B344:B349"/>
    <mergeCell ref="G398:G403"/>
    <mergeCell ref="A442:A447"/>
    <mergeCell ref="G436:G441"/>
    <mergeCell ref="B466:B471"/>
    <mergeCell ref="A362:A367"/>
    <mergeCell ref="G448:G453"/>
    <mergeCell ref="B314:B319"/>
    <mergeCell ref="A422:A427"/>
    <mergeCell ref="H442:H447"/>
    <mergeCell ref="C392:C397"/>
    <mergeCell ref="C380:C385"/>
    <mergeCell ref="B374:B379"/>
    <mergeCell ref="C314:C319"/>
    <mergeCell ref="G314:G319"/>
    <mergeCell ref="B416:B421"/>
    <mergeCell ref="C416:C421"/>
    <mergeCell ref="G362:G367"/>
    <mergeCell ref="C398:C403"/>
    <mergeCell ref="H406:H407"/>
    <mergeCell ref="A416:A421"/>
    <mergeCell ref="A374:A379"/>
    <mergeCell ref="B410:B415"/>
    <mergeCell ref="B368:B373"/>
    <mergeCell ref="A410:A415"/>
    <mergeCell ref="B398:B403"/>
    <mergeCell ref="A398:A403"/>
    <mergeCell ref="B386:B391"/>
    <mergeCell ref="B392:B397"/>
    <mergeCell ref="A3:A5"/>
    <mergeCell ref="B7:B16"/>
    <mergeCell ref="A7:A16"/>
    <mergeCell ref="C7:C16"/>
    <mergeCell ref="A266:A271"/>
    <mergeCell ref="C228:C233"/>
    <mergeCell ref="A22:A31"/>
    <mergeCell ref="G22:G31"/>
    <mergeCell ref="B22:B31"/>
    <mergeCell ref="C22:C31"/>
    <mergeCell ref="G89:G94"/>
    <mergeCell ref="A83:A88"/>
    <mergeCell ref="B196:B201"/>
    <mergeCell ref="A95:A103"/>
    <mergeCell ref="B95:B103"/>
    <mergeCell ref="B170:B175"/>
    <mergeCell ref="A89:A94"/>
    <mergeCell ref="C77:C82"/>
    <mergeCell ref="G77:G82"/>
    <mergeCell ref="B158:B163"/>
    <mergeCell ref="G182:G187"/>
    <mergeCell ref="B176:B181"/>
    <mergeCell ref="C134:C139"/>
    <mergeCell ref="A134:A139"/>
    <mergeCell ref="C188:C195"/>
    <mergeCell ref="C128:C133"/>
    <mergeCell ref="G128:G133"/>
    <mergeCell ref="G158:G163"/>
    <mergeCell ref="C122:C127"/>
    <mergeCell ref="G122:G127"/>
    <mergeCell ref="A122:A127"/>
    <mergeCell ref="A182:A187"/>
    <mergeCell ref="B837:B842"/>
    <mergeCell ref="A807:A812"/>
    <mergeCell ref="B807:B812"/>
    <mergeCell ref="G751:G757"/>
    <mergeCell ref="C751:C757"/>
    <mergeCell ref="B779:B785"/>
    <mergeCell ref="C779:C785"/>
    <mergeCell ref="G765:G770"/>
    <mergeCell ref="B765:B770"/>
    <mergeCell ref="C765:C770"/>
    <mergeCell ref="B611:B616"/>
    <mergeCell ref="C624:C629"/>
    <mergeCell ref="C514:C519"/>
    <mergeCell ref="G550:G555"/>
    <mergeCell ref="G544:G549"/>
    <mergeCell ref="G538:G543"/>
    <mergeCell ref="G532:G537"/>
    <mergeCell ref="G526:G531"/>
    <mergeCell ref="B526:B531"/>
    <mergeCell ref="B556:B561"/>
    <mergeCell ref="B538:B542"/>
    <mergeCell ref="A673:A678"/>
    <mergeCell ref="B605:B610"/>
    <mergeCell ref="C667:C672"/>
    <mergeCell ref="C655:C660"/>
    <mergeCell ref="G673:G678"/>
    <mergeCell ref="B617:B623"/>
    <mergeCell ref="C611:C616"/>
    <mergeCell ref="B661:B666"/>
    <mergeCell ref="B574:B579"/>
    <mergeCell ref="C661:C666"/>
    <mergeCell ref="A661:A666"/>
    <mergeCell ref="H624:H629"/>
    <mergeCell ref="B697:B702"/>
    <mergeCell ref="G691:G696"/>
    <mergeCell ref="G697:G702"/>
    <mergeCell ref="B624:B629"/>
    <mergeCell ref="H478:H483"/>
    <mergeCell ref="A586:A591"/>
    <mergeCell ref="B586:B591"/>
    <mergeCell ref="A592:A597"/>
    <mergeCell ref="B592:B597"/>
    <mergeCell ref="B478:B483"/>
    <mergeCell ref="H598:H604"/>
    <mergeCell ref="A368:A373"/>
    <mergeCell ref="C374:C379"/>
    <mergeCell ref="A332:A337"/>
    <mergeCell ref="B362:B367"/>
    <mergeCell ref="C356:C361"/>
    <mergeCell ref="G416:G421"/>
    <mergeCell ref="A338:A343"/>
    <mergeCell ref="H362:H367"/>
    <mergeCell ref="G350:G355"/>
    <mergeCell ref="C332:C337"/>
    <mergeCell ref="A436:A441"/>
    <mergeCell ref="A472:A477"/>
    <mergeCell ref="C428:C433"/>
    <mergeCell ref="A428:A433"/>
    <mergeCell ref="H475:H477"/>
    <mergeCell ref="A460:A465"/>
    <mergeCell ref="B460:B465"/>
    <mergeCell ref="C460:C465"/>
    <mergeCell ref="C454:C459"/>
    <mergeCell ref="A454:A459"/>
    <mergeCell ref="H795:H800"/>
    <mergeCell ref="J630:J635"/>
    <mergeCell ref="A679:A684"/>
    <mergeCell ref="A745:A750"/>
    <mergeCell ref="B745:B750"/>
    <mergeCell ref="A739:A744"/>
    <mergeCell ref="A733:A738"/>
    <mergeCell ref="B715:B720"/>
    <mergeCell ref="B721:B726"/>
    <mergeCell ref="G733:G738"/>
    <mergeCell ref="B709:B714"/>
    <mergeCell ref="G685:G690"/>
    <mergeCell ref="A685:A690"/>
    <mergeCell ref="A709:A714"/>
    <mergeCell ref="G709:G714"/>
    <mergeCell ref="C685:C690"/>
    <mergeCell ref="A721:A726"/>
    <mergeCell ref="H673:H675"/>
    <mergeCell ref="G715:G720"/>
    <mergeCell ref="G721:G726"/>
    <mergeCell ref="C727:C732"/>
    <mergeCell ref="H765:H770"/>
    <mergeCell ref="B759:B764"/>
    <mergeCell ref="C759:C764"/>
    <mergeCell ref="B751:B757"/>
    <mergeCell ref="A771:A777"/>
    <mergeCell ref="H771:H777"/>
    <mergeCell ref="G759:G764"/>
    <mergeCell ref="H791:H792"/>
    <mergeCell ref="H787:H789"/>
    <mergeCell ref="A751:A757"/>
    <mergeCell ref="A787:A793"/>
    <mergeCell ref="B787:B793"/>
    <mergeCell ref="A759:A764"/>
    <mergeCell ref="A779:A785"/>
    <mergeCell ref="A765:A770"/>
    <mergeCell ref="B544:B549"/>
    <mergeCell ref="A520:A525"/>
    <mergeCell ref="B520:B525"/>
    <mergeCell ref="A526:A531"/>
    <mergeCell ref="A556:A561"/>
    <mergeCell ref="C715:C720"/>
    <mergeCell ref="A727:A732"/>
    <mergeCell ref="B727:B732"/>
    <mergeCell ref="A703:A708"/>
    <mergeCell ref="A715:A720"/>
    <mergeCell ref="B733:B738"/>
    <mergeCell ref="C745:C750"/>
    <mergeCell ref="B739:B744"/>
    <mergeCell ref="C697:C702"/>
    <mergeCell ref="A691:A696"/>
    <mergeCell ref="A697:A702"/>
    <mergeCell ref="C592:C597"/>
    <mergeCell ref="A568:A573"/>
    <mergeCell ref="A562:A567"/>
    <mergeCell ref="C550:C555"/>
    <mergeCell ref="C544:C549"/>
    <mergeCell ref="A550:A555"/>
    <mergeCell ref="A544:A549"/>
    <mergeCell ref="B580:B585"/>
    <mergeCell ref="A532:A537"/>
    <mergeCell ref="C532:C537"/>
    <mergeCell ref="C538:C542"/>
    <mergeCell ref="C580:C585"/>
    <mergeCell ref="B598:B604"/>
    <mergeCell ref="H493:H495"/>
    <mergeCell ref="G332:G337"/>
    <mergeCell ref="C344:C349"/>
    <mergeCell ref="B308:B313"/>
    <mergeCell ref="C320:C325"/>
    <mergeCell ref="B284:B289"/>
    <mergeCell ref="C556:C561"/>
    <mergeCell ref="C466:C471"/>
    <mergeCell ref="G484:G489"/>
    <mergeCell ref="G496:G501"/>
    <mergeCell ref="G478:G483"/>
    <mergeCell ref="C478:C483"/>
    <mergeCell ref="G514:G519"/>
    <mergeCell ref="B422:B427"/>
    <mergeCell ref="G228:G233"/>
    <mergeCell ref="C404:C409"/>
    <mergeCell ref="B428:B433"/>
    <mergeCell ref="H314:H319"/>
    <mergeCell ref="B320:B325"/>
    <mergeCell ref="C586:C591"/>
    <mergeCell ref="B514:B519"/>
    <mergeCell ref="C526:C531"/>
    <mergeCell ref="C508:C513"/>
    <mergeCell ref="H520:H525"/>
    <mergeCell ref="C422:C427"/>
    <mergeCell ref="C410:C415"/>
    <mergeCell ref="H392:H397"/>
    <mergeCell ref="H386:H391"/>
    <mergeCell ref="B350:B355"/>
    <mergeCell ref="H380:H385"/>
    <mergeCell ref="B356:B361"/>
    <mergeCell ref="K95:K103"/>
    <mergeCell ref="I114:I115"/>
    <mergeCell ref="H116:H121"/>
    <mergeCell ref="I182:I187"/>
    <mergeCell ref="H244:H245"/>
    <mergeCell ref="H250:H253"/>
    <mergeCell ref="G219:G225"/>
    <mergeCell ref="H344:H349"/>
    <mergeCell ref="I266:I271"/>
    <mergeCell ref="H266:H271"/>
    <mergeCell ref="H326:H331"/>
    <mergeCell ref="H374:H379"/>
    <mergeCell ref="C338:C343"/>
    <mergeCell ref="I202:I207"/>
    <mergeCell ref="J182:J187"/>
    <mergeCell ref="I302:I307"/>
    <mergeCell ref="J196:J201"/>
    <mergeCell ref="C302:C307"/>
    <mergeCell ref="G278:G283"/>
    <mergeCell ref="C278:C283"/>
    <mergeCell ref="G290:G295"/>
    <mergeCell ref="C202:C207"/>
    <mergeCell ref="I254:I259"/>
    <mergeCell ref="I326:I331"/>
    <mergeCell ref="I374:I379"/>
    <mergeCell ref="F193:F195"/>
    <mergeCell ref="C196:C201"/>
    <mergeCell ref="G202:G207"/>
    <mergeCell ref="G188:G195"/>
    <mergeCell ref="J338:J343"/>
    <mergeCell ref="K170:K175"/>
    <mergeCell ref="K228:K233"/>
    <mergeCell ref="H83:H88"/>
    <mergeCell ref="K266:K271"/>
    <mergeCell ref="H176:H181"/>
    <mergeCell ref="H140:H145"/>
    <mergeCell ref="K166:K167"/>
    <mergeCell ref="K83:K88"/>
    <mergeCell ref="I89:I94"/>
    <mergeCell ref="H168:H169"/>
    <mergeCell ref="I158:I163"/>
    <mergeCell ref="I166:I167"/>
    <mergeCell ref="J168:J169"/>
    <mergeCell ref="I83:I88"/>
    <mergeCell ref="B442:B447"/>
    <mergeCell ref="C442:C447"/>
    <mergeCell ref="I475:I477"/>
    <mergeCell ref="C484:C489"/>
    <mergeCell ref="C490:C495"/>
    <mergeCell ref="H466:H468"/>
    <mergeCell ref="C472:C477"/>
    <mergeCell ref="G466:G471"/>
    <mergeCell ref="B472:B477"/>
    <mergeCell ref="B152:B157"/>
    <mergeCell ref="C152:C157"/>
    <mergeCell ref="H152:H157"/>
    <mergeCell ref="G428:G433"/>
    <mergeCell ref="G302:G307"/>
    <mergeCell ref="C368:C373"/>
    <mergeCell ref="K89:K94"/>
    <mergeCell ref="K234:K243"/>
    <mergeCell ref="J89:J94"/>
    <mergeCell ref="H284:H289"/>
    <mergeCell ref="K182:K187"/>
    <mergeCell ref="H532:H537"/>
    <mergeCell ref="G490:G495"/>
    <mergeCell ref="J526:J531"/>
    <mergeCell ref="I514:I519"/>
    <mergeCell ref="H526:H531"/>
    <mergeCell ref="G508:G513"/>
    <mergeCell ref="H586:H591"/>
    <mergeCell ref="G586:G591"/>
    <mergeCell ref="H580:H585"/>
    <mergeCell ref="I526:I531"/>
    <mergeCell ref="I568:I573"/>
    <mergeCell ref="J568:J573"/>
    <mergeCell ref="I508:I513"/>
    <mergeCell ref="B562:B567"/>
    <mergeCell ref="C562:C567"/>
    <mergeCell ref="B550:B555"/>
    <mergeCell ref="H559:H561"/>
    <mergeCell ref="G562:G567"/>
    <mergeCell ref="H564:H567"/>
    <mergeCell ref="G568:G573"/>
    <mergeCell ref="I544:I549"/>
    <mergeCell ref="B508:B513"/>
    <mergeCell ref="B532:B537"/>
    <mergeCell ref="I556:I558"/>
    <mergeCell ref="J532:J537"/>
    <mergeCell ref="J514:J519"/>
    <mergeCell ref="J586:J591"/>
    <mergeCell ref="J564:J567"/>
    <mergeCell ref="A891:A896"/>
    <mergeCell ref="B891:B896"/>
    <mergeCell ref="C891:C896"/>
    <mergeCell ref="H891:H896"/>
    <mergeCell ref="I891:I896"/>
    <mergeCell ref="J891:J896"/>
    <mergeCell ref="K891:K896"/>
    <mergeCell ref="A146:A151"/>
    <mergeCell ref="B146:B151"/>
    <mergeCell ref="C146:C151"/>
    <mergeCell ref="H146:H151"/>
    <mergeCell ref="A885:A890"/>
    <mergeCell ref="B885:B890"/>
    <mergeCell ref="C885:C890"/>
    <mergeCell ref="H296:H301"/>
    <mergeCell ref="G296:G301"/>
    <mergeCell ref="H254:H259"/>
    <mergeCell ref="A219:A224"/>
    <mergeCell ref="A234:A243"/>
    <mergeCell ref="A244:A253"/>
    <mergeCell ref="A228:A233"/>
    <mergeCell ref="A296:A301"/>
    <mergeCell ref="C296:C301"/>
    <mergeCell ref="H352:H355"/>
    <mergeCell ref="K254:K259"/>
    <mergeCell ref="K592:K597"/>
    <mergeCell ref="A630:A635"/>
    <mergeCell ref="B630:B635"/>
    <mergeCell ref="C630:C635"/>
    <mergeCell ref="G630:G635"/>
    <mergeCell ref="K611:K612"/>
    <mergeCell ref="K598:K604"/>
    <mergeCell ref="L7:L8"/>
    <mergeCell ref="L9:L10"/>
    <mergeCell ref="L11:L12"/>
    <mergeCell ref="H13:H14"/>
    <mergeCell ref="L22:L31"/>
    <mergeCell ref="L32:L40"/>
    <mergeCell ref="L41:L46"/>
    <mergeCell ref="L47:L52"/>
    <mergeCell ref="L53:L58"/>
    <mergeCell ref="L59:L64"/>
    <mergeCell ref="L65:L70"/>
    <mergeCell ref="L71:L76"/>
    <mergeCell ref="L77:L82"/>
    <mergeCell ref="L83:L88"/>
    <mergeCell ref="L89:L94"/>
    <mergeCell ref="L95:L103"/>
    <mergeCell ref="L104:L109"/>
    <mergeCell ref="H7:H8"/>
    <mergeCell ref="I7:I8"/>
    <mergeCell ref="J7:J8"/>
    <mergeCell ref="K7:K8"/>
    <mergeCell ref="H9:H10"/>
    <mergeCell ref="I9:I10"/>
    <mergeCell ref="J9:J10"/>
    <mergeCell ref="K9:K10"/>
    <mergeCell ref="J71:J76"/>
    <mergeCell ref="K77:K82"/>
    <mergeCell ref="K32:K40"/>
    <mergeCell ref="H11:H12"/>
    <mergeCell ref="I11:I12"/>
    <mergeCell ref="J11:J12"/>
    <mergeCell ref="K11:K12"/>
    <mergeCell ref="L166:L167"/>
    <mergeCell ref="L168:L169"/>
    <mergeCell ref="L170:L175"/>
    <mergeCell ref="L176:L181"/>
    <mergeCell ref="L182:L187"/>
    <mergeCell ref="L196:L201"/>
    <mergeCell ref="G170:G175"/>
    <mergeCell ref="A128:A133"/>
    <mergeCell ref="B128:B133"/>
    <mergeCell ref="I196:I201"/>
    <mergeCell ref="A202:A207"/>
    <mergeCell ref="A196:A201"/>
    <mergeCell ref="E193:E195"/>
    <mergeCell ref="C182:C187"/>
    <mergeCell ref="G196:G201"/>
    <mergeCell ref="K176:K181"/>
    <mergeCell ref="I176:I181"/>
    <mergeCell ref="J158:J163"/>
    <mergeCell ref="H196:H201"/>
    <mergeCell ref="K158:K163"/>
    <mergeCell ref="H132:H133"/>
    <mergeCell ref="I132:I133"/>
    <mergeCell ref="K202:K207"/>
    <mergeCell ref="K168:K169"/>
    <mergeCell ref="H202:H207"/>
    <mergeCell ref="H128:H130"/>
    <mergeCell ref="J166:J167"/>
    <mergeCell ref="B202:B207"/>
    <mergeCell ref="G41:G46"/>
    <mergeCell ref="G59:G64"/>
    <mergeCell ref="G104:G109"/>
    <mergeCell ref="G110:G115"/>
    <mergeCell ref="G116:G121"/>
    <mergeCell ref="G244:G246"/>
    <mergeCell ref="G739:G744"/>
    <mergeCell ref="L493:L495"/>
    <mergeCell ref="L611:L616"/>
    <mergeCell ref="L727:L732"/>
    <mergeCell ref="L779:L794"/>
    <mergeCell ref="L202:L207"/>
    <mergeCell ref="L110:L115"/>
    <mergeCell ref="L116:L121"/>
    <mergeCell ref="L128:L133"/>
    <mergeCell ref="L134:L139"/>
    <mergeCell ref="L140:L145"/>
    <mergeCell ref="L146:L151"/>
    <mergeCell ref="L158:L163"/>
    <mergeCell ref="H614:H615"/>
    <mergeCell ref="J598:J604"/>
    <mergeCell ref="G592:G597"/>
    <mergeCell ref="H592:H597"/>
    <mergeCell ref="I592:I597"/>
    <mergeCell ref="J592:J597"/>
    <mergeCell ref="J308:J313"/>
    <mergeCell ref="H110:H115"/>
    <mergeCell ref="J83:J88"/>
    <mergeCell ref="I95:I103"/>
    <mergeCell ref="H248:H249"/>
    <mergeCell ref="H246:H247"/>
    <mergeCell ref="J250:J253"/>
  </mergeCells>
  <phoneticPr fontId="0" type="noConversion"/>
  <pageMargins left="0.23622047244094491" right="0.15748031496062992" top="0.78740157480314965" bottom="0.39370078740157483" header="0.39370078740157483" footer="0.23622047244094491"/>
  <pageSetup paperSize="9" scale="84" fitToHeight="0" orientation="landscape" r:id="rId1"/>
  <headerFooter differentFirst="1" alignWithMargins="0">
    <oddFooter>&amp;C&amp;P</oddFooter>
  </headerFooter>
  <rowBreaks count="21" manualBreakCount="21">
    <brk id="246" max="11" man="1"/>
    <brk id="265" max="11" man="1"/>
    <brk id="295" max="11" man="1"/>
    <brk id="326" max="11" man="1"/>
    <brk id="345" max="11" man="1"/>
    <brk id="372" max="11" man="1"/>
    <brk id="404" max="11" man="1"/>
    <brk id="445" max="11" man="1"/>
    <brk id="467" max="11" man="1"/>
    <brk id="486" max="11" man="1"/>
    <brk id="516" max="11" man="1"/>
    <brk id="547" max="11" man="1"/>
    <brk id="577" max="11" man="1"/>
    <brk id="601" max="11" man="1"/>
    <brk id="629" max="11" man="1"/>
    <brk id="652" max="11" man="1"/>
    <brk id="683" max="11" man="1"/>
    <brk id="712" max="11" man="1"/>
    <brk id="731" max="11" man="1"/>
    <brk id="749" max="11" man="1"/>
    <brk id="768" max="11" man="1"/>
  </rowBreaks>
  <colBreaks count="1" manualBreakCount="1">
    <brk id="12"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HD851"/>
  <sheetViews>
    <sheetView view="pageBreakPreview" zoomScale="120" zoomScaleNormal="100" zoomScaleSheetLayoutView="120" workbookViewId="0">
      <pane ySplit="6" topLeftCell="A7" activePane="bottomLeft" state="frozen"/>
      <selection activeCell="D1" sqref="D1"/>
      <selection pane="bottomLeft" activeCell="E13" sqref="E13"/>
    </sheetView>
  </sheetViews>
  <sheetFormatPr defaultRowHeight="12.75"/>
  <cols>
    <col min="1" max="1" width="5.28515625" style="647" customWidth="1"/>
    <col min="2" max="2" width="36.28515625" style="486" customWidth="1"/>
    <col min="3" max="3" width="10.85546875" style="486" customWidth="1"/>
    <col min="4" max="4" width="22.28515625" style="486" customWidth="1"/>
    <col min="5" max="5" width="15.140625" style="648" customWidth="1"/>
    <col min="6" max="6" width="14.42578125" style="648" customWidth="1"/>
    <col min="7" max="7" width="37.28515625" style="649" customWidth="1"/>
    <col min="8" max="8" width="32.42578125" style="486" customWidth="1"/>
    <col min="9" max="9" width="6.7109375" style="486" customWidth="1"/>
    <col min="10" max="10" width="7.42578125" style="486" customWidth="1"/>
    <col min="11" max="11" width="12" style="486" customWidth="1"/>
    <col min="12" max="12" width="19.7109375" style="649" customWidth="1"/>
    <col min="13" max="13" width="15.42578125" style="191" bestFit="1" customWidth="1"/>
    <col min="14" max="14" width="14.85546875" style="191" bestFit="1" customWidth="1"/>
    <col min="15" max="992" width="9.140625" style="191"/>
  </cols>
  <sheetData>
    <row r="1" spans="1:992" s="2" customFormat="1" ht="33" customHeight="1">
      <c r="A1" s="2699" t="s">
        <v>2942</v>
      </c>
      <c r="B1" s="2699"/>
      <c r="C1" s="2699"/>
      <c r="D1" s="2699"/>
      <c r="E1" s="2699"/>
      <c r="F1" s="2699"/>
      <c r="G1" s="2699"/>
      <c r="H1" s="2699"/>
      <c r="I1" s="2699"/>
      <c r="J1" s="2699"/>
      <c r="K1" s="2699"/>
      <c r="L1" s="2699"/>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3"/>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3"/>
      <c r="ED1" s="133"/>
      <c r="EE1" s="133"/>
      <c r="EF1" s="133"/>
      <c r="EG1" s="133"/>
      <c r="EH1" s="133"/>
      <c r="EI1" s="133"/>
      <c r="EJ1" s="133"/>
      <c r="EK1" s="133"/>
      <c r="EL1" s="133"/>
      <c r="EM1" s="133"/>
      <c r="EN1" s="133"/>
      <c r="EO1" s="133"/>
      <c r="EP1" s="133"/>
      <c r="EQ1" s="133"/>
      <c r="ER1" s="133"/>
      <c r="ES1" s="133"/>
      <c r="ET1" s="133"/>
      <c r="EU1" s="133"/>
      <c r="EV1" s="133"/>
      <c r="EW1" s="133"/>
      <c r="EX1" s="133"/>
      <c r="EY1" s="133"/>
      <c r="EZ1" s="133"/>
      <c r="FA1" s="133"/>
      <c r="FB1" s="133"/>
      <c r="FC1" s="133"/>
      <c r="FD1" s="133"/>
      <c r="FE1" s="133"/>
      <c r="FF1" s="133"/>
      <c r="FG1" s="133"/>
      <c r="FH1" s="133"/>
      <c r="FI1" s="133"/>
      <c r="FJ1" s="133"/>
      <c r="FK1" s="133"/>
      <c r="FL1" s="133"/>
      <c r="FM1" s="133"/>
      <c r="FN1" s="133"/>
      <c r="FO1" s="133"/>
      <c r="FP1" s="133"/>
      <c r="FQ1" s="133"/>
      <c r="FR1" s="133"/>
      <c r="FS1" s="133"/>
      <c r="FT1" s="133"/>
      <c r="FU1" s="133"/>
      <c r="FV1" s="133"/>
      <c r="FW1" s="133"/>
      <c r="FX1" s="133"/>
      <c r="FY1" s="133"/>
      <c r="FZ1" s="133"/>
      <c r="GA1" s="133"/>
      <c r="GB1" s="133"/>
      <c r="GC1" s="133"/>
      <c r="GD1" s="133"/>
      <c r="GE1" s="133"/>
      <c r="GF1" s="133"/>
      <c r="GG1" s="133"/>
      <c r="GH1" s="133"/>
      <c r="GI1" s="133"/>
      <c r="GJ1" s="133"/>
      <c r="GK1" s="133"/>
      <c r="GL1" s="133"/>
      <c r="GM1" s="133"/>
      <c r="GN1" s="133"/>
      <c r="GO1" s="133"/>
      <c r="GP1" s="133"/>
      <c r="GQ1" s="133"/>
      <c r="GR1" s="133"/>
      <c r="GS1" s="133"/>
      <c r="GT1" s="133"/>
      <c r="GU1" s="133"/>
      <c r="GV1" s="133"/>
      <c r="GW1" s="133"/>
      <c r="GX1" s="133"/>
      <c r="GY1" s="133"/>
      <c r="GZ1" s="133"/>
      <c r="HA1" s="133"/>
      <c r="HB1" s="133"/>
      <c r="HC1" s="133"/>
      <c r="HD1" s="133"/>
      <c r="HE1" s="133"/>
      <c r="HF1" s="133"/>
      <c r="HG1" s="133"/>
      <c r="HH1" s="133"/>
      <c r="HI1" s="133"/>
      <c r="HJ1" s="133"/>
      <c r="HK1" s="133"/>
      <c r="HL1" s="133"/>
      <c r="HM1" s="133"/>
      <c r="HN1" s="133"/>
      <c r="HO1" s="133"/>
      <c r="HP1" s="133"/>
      <c r="HQ1" s="133"/>
      <c r="HR1" s="133"/>
      <c r="HS1" s="133"/>
      <c r="HT1" s="133"/>
      <c r="HU1" s="133"/>
      <c r="HV1" s="133"/>
      <c r="HW1" s="133"/>
      <c r="HX1" s="133"/>
      <c r="HY1" s="133"/>
      <c r="HZ1" s="133"/>
      <c r="IA1" s="133"/>
      <c r="IB1" s="133"/>
      <c r="IC1" s="133"/>
      <c r="ID1" s="133"/>
      <c r="IE1" s="133"/>
      <c r="IF1" s="133"/>
      <c r="IG1" s="133"/>
      <c r="IH1" s="133"/>
      <c r="II1" s="133"/>
      <c r="IJ1" s="133"/>
      <c r="IK1" s="133"/>
      <c r="IL1" s="133"/>
      <c r="IM1" s="133"/>
      <c r="IN1" s="133"/>
      <c r="IO1" s="133"/>
      <c r="IP1" s="133"/>
      <c r="IQ1" s="133"/>
      <c r="IR1" s="133"/>
      <c r="IS1" s="133"/>
      <c r="IT1" s="133"/>
      <c r="IU1" s="133"/>
      <c r="IV1" s="133"/>
      <c r="IW1" s="133"/>
      <c r="IX1" s="133"/>
      <c r="IY1" s="133"/>
      <c r="IZ1" s="133"/>
      <c r="JA1" s="133"/>
      <c r="JB1" s="133"/>
      <c r="JC1" s="133"/>
      <c r="JD1" s="133"/>
      <c r="JE1" s="133"/>
      <c r="JF1" s="133"/>
      <c r="JG1" s="133"/>
      <c r="JH1" s="133"/>
      <c r="JI1" s="133"/>
      <c r="JJ1" s="133"/>
      <c r="JK1" s="133"/>
      <c r="JL1" s="133"/>
      <c r="JM1" s="133"/>
      <c r="JN1" s="133"/>
      <c r="JO1" s="133"/>
      <c r="JP1" s="133"/>
      <c r="JQ1" s="133"/>
      <c r="JR1" s="133"/>
      <c r="JS1" s="133"/>
      <c r="JT1" s="133"/>
      <c r="JU1" s="133"/>
      <c r="JV1" s="133"/>
      <c r="JW1" s="133"/>
      <c r="JX1" s="133"/>
      <c r="JY1" s="133"/>
      <c r="JZ1" s="133"/>
      <c r="KA1" s="133"/>
      <c r="KB1" s="133"/>
      <c r="KC1" s="133"/>
      <c r="KD1" s="133"/>
      <c r="KE1" s="133"/>
      <c r="KF1" s="133"/>
      <c r="KG1" s="133"/>
      <c r="KH1" s="133"/>
      <c r="KI1" s="133"/>
      <c r="KJ1" s="133"/>
      <c r="KK1" s="133"/>
      <c r="KL1" s="133"/>
      <c r="KM1" s="133"/>
      <c r="KN1" s="133"/>
      <c r="KO1" s="133"/>
      <c r="KP1" s="133"/>
      <c r="KQ1" s="133"/>
      <c r="KR1" s="133"/>
      <c r="KS1" s="133"/>
      <c r="KT1" s="133"/>
      <c r="KU1" s="133"/>
      <c r="KV1" s="133"/>
      <c r="KW1" s="133"/>
      <c r="KX1" s="133"/>
      <c r="KY1" s="133"/>
      <c r="KZ1" s="133"/>
      <c r="LA1" s="133"/>
      <c r="LB1" s="133"/>
      <c r="LC1" s="133"/>
      <c r="LD1" s="133"/>
      <c r="LE1" s="133"/>
      <c r="LF1" s="133"/>
      <c r="LG1" s="133"/>
      <c r="LH1" s="133"/>
      <c r="LI1" s="133"/>
      <c r="LJ1" s="133"/>
      <c r="LK1" s="133"/>
      <c r="LL1" s="133"/>
      <c r="LM1" s="133"/>
      <c r="LN1" s="133"/>
      <c r="LO1" s="133"/>
      <c r="LP1" s="133"/>
      <c r="LQ1" s="133"/>
      <c r="LR1" s="133"/>
      <c r="LS1" s="133"/>
      <c r="LT1" s="133"/>
      <c r="LU1" s="133"/>
      <c r="LV1" s="133"/>
      <c r="LW1" s="133"/>
      <c r="LX1" s="133"/>
      <c r="LY1" s="133"/>
      <c r="LZ1" s="133"/>
      <c r="MA1" s="133"/>
      <c r="MB1" s="133"/>
      <c r="MC1" s="133"/>
      <c r="MD1" s="133"/>
      <c r="ME1" s="133"/>
      <c r="MF1" s="133"/>
      <c r="MG1" s="133"/>
      <c r="MH1" s="133"/>
      <c r="MI1" s="133"/>
      <c r="MJ1" s="133"/>
      <c r="MK1" s="133"/>
      <c r="ML1" s="133"/>
      <c r="MM1" s="133"/>
      <c r="MN1" s="133"/>
      <c r="MO1" s="133"/>
      <c r="MP1" s="133"/>
      <c r="MQ1" s="133"/>
      <c r="MR1" s="133"/>
      <c r="MS1" s="133"/>
      <c r="MT1" s="133"/>
      <c r="MU1" s="133"/>
      <c r="MV1" s="133"/>
      <c r="MW1" s="133"/>
      <c r="MX1" s="133"/>
      <c r="MY1" s="133"/>
      <c r="MZ1" s="133"/>
      <c r="NA1" s="133"/>
      <c r="NB1" s="133"/>
      <c r="NC1" s="133"/>
      <c r="ND1" s="133"/>
      <c r="NE1" s="133"/>
      <c r="NF1" s="133"/>
      <c r="NG1" s="133"/>
      <c r="NH1" s="133"/>
      <c r="NI1" s="133"/>
      <c r="NJ1" s="133"/>
      <c r="NK1" s="133"/>
      <c r="NL1" s="133"/>
      <c r="NM1" s="133"/>
      <c r="NN1" s="133"/>
      <c r="NO1" s="133"/>
      <c r="NP1" s="133"/>
      <c r="NQ1" s="133"/>
      <c r="NR1" s="133"/>
      <c r="NS1" s="133"/>
      <c r="NT1" s="133"/>
      <c r="NU1" s="133"/>
      <c r="NV1" s="133"/>
      <c r="NW1" s="133"/>
      <c r="NX1" s="133"/>
      <c r="NY1" s="133"/>
      <c r="NZ1" s="133"/>
      <c r="OA1" s="133"/>
      <c r="OB1" s="133"/>
      <c r="OC1" s="133"/>
      <c r="OD1" s="133"/>
      <c r="OE1" s="133"/>
      <c r="OF1" s="133"/>
      <c r="OG1" s="133"/>
      <c r="OH1" s="133"/>
      <c r="OI1" s="133"/>
      <c r="OJ1" s="133"/>
      <c r="OK1" s="133"/>
      <c r="OL1" s="133"/>
      <c r="OM1" s="133"/>
      <c r="ON1" s="133"/>
      <c r="OO1" s="133"/>
      <c r="OP1" s="133"/>
      <c r="OQ1" s="133"/>
      <c r="OR1" s="133"/>
      <c r="OS1" s="133"/>
      <c r="OT1" s="133"/>
      <c r="OU1" s="133"/>
      <c r="OV1" s="133"/>
      <c r="OW1" s="133"/>
      <c r="OX1" s="133"/>
      <c r="OY1" s="133"/>
      <c r="OZ1" s="133"/>
      <c r="PA1" s="133"/>
      <c r="PB1" s="133"/>
      <c r="PC1" s="133"/>
      <c r="PD1" s="133"/>
      <c r="PE1" s="133"/>
      <c r="PF1" s="133"/>
      <c r="PG1" s="133"/>
      <c r="PH1" s="133"/>
      <c r="PI1" s="133"/>
      <c r="PJ1" s="133"/>
      <c r="PK1" s="133"/>
      <c r="PL1" s="133"/>
      <c r="PM1" s="133"/>
      <c r="PN1" s="133"/>
      <c r="PO1" s="133"/>
      <c r="PP1" s="133"/>
      <c r="PQ1" s="133"/>
      <c r="PR1" s="133"/>
      <c r="PS1" s="133"/>
      <c r="PT1" s="133"/>
      <c r="PU1" s="133"/>
      <c r="PV1" s="133"/>
      <c r="PW1" s="133"/>
      <c r="PX1" s="133"/>
      <c r="PY1" s="133"/>
      <c r="PZ1" s="133"/>
      <c r="QA1" s="133"/>
      <c r="QB1" s="133"/>
      <c r="QC1" s="133"/>
      <c r="QD1" s="133"/>
      <c r="QE1" s="133"/>
      <c r="QF1" s="133"/>
      <c r="QG1" s="133"/>
      <c r="QH1" s="133"/>
      <c r="QI1" s="133"/>
      <c r="QJ1" s="133"/>
      <c r="QK1" s="133"/>
      <c r="QL1" s="133"/>
      <c r="QM1" s="133"/>
      <c r="QN1" s="133"/>
      <c r="QO1" s="133"/>
      <c r="QP1" s="133"/>
      <c r="QQ1" s="133"/>
      <c r="QR1" s="133"/>
      <c r="QS1" s="133"/>
      <c r="QT1" s="133"/>
      <c r="QU1" s="133"/>
      <c r="QV1" s="133"/>
      <c r="QW1" s="133"/>
      <c r="QX1" s="133"/>
      <c r="QY1" s="133"/>
      <c r="QZ1" s="133"/>
      <c r="RA1" s="133"/>
      <c r="RB1" s="133"/>
      <c r="RC1" s="133"/>
      <c r="RD1" s="133"/>
      <c r="RE1" s="133"/>
      <c r="RF1" s="133"/>
      <c r="RG1" s="133"/>
      <c r="RH1" s="133"/>
      <c r="RI1" s="133"/>
      <c r="RJ1" s="133"/>
      <c r="RK1" s="133"/>
      <c r="RL1" s="133"/>
      <c r="RM1" s="133"/>
      <c r="RN1" s="133"/>
      <c r="RO1" s="133"/>
      <c r="RP1" s="133"/>
      <c r="RQ1" s="133"/>
      <c r="RR1" s="133"/>
      <c r="RS1" s="133"/>
      <c r="RT1" s="133"/>
      <c r="RU1" s="133"/>
      <c r="RV1" s="133"/>
      <c r="RW1" s="133"/>
      <c r="RX1" s="133"/>
      <c r="RY1" s="133"/>
      <c r="RZ1" s="133"/>
      <c r="SA1" s="133"/>
      <c r="SB1" s="133"/>
      <c r="SC1" s="133"/>
      <c r="SD1" s="133"/>
      <c r="SE1" s="133"/>
      <c r="SF1" s="133"/>
      <c r="SG1" s="133"/>
      <c r="SH1" s="133"/>
      <c r="SI1" s="133"/>
      <c r="SJ1" s="133"/>
      <c r="SK1" s="133"/>
      <c r="SL1" s="133"/>
      <c r="SM1" s="133"/>
      <c r="SN1" s="133"/>
      <c r="SO1" s="133"/>
      <c r="SP1" s="133"/>
      <c r="SQ1" s="133"/>
      <c r="SR1" s="133"/>
      <c r="SS1" s="133"/>
      <c r="ST1" s="133"/>
      <c r="SU1" s="133"/>
      <c r="SV1" s="133"/>
      <c r="SW1" s="133"/>
      <c r="SX1" s="133"/>
      <c r="SY1" s="133"/>
      <c r="SZ1" s="133"/>
      <c r="TA1" s="133"/>
      <c r="TB1" s="133"/>
      <c r="TC1" s="133"/>
      <c r="TD1" s="133"/>
      <c r="TE1" s="133"/>
      <c r="TF1" s="133"/>
      <c r="TG1" s="133"/>
      <c r="TH1" s="133"/>
      <c r="TI1" s="133"/>
      <c r="TJ1" s="133"/>
      <c r="TK1" s="133"/>
      <c r="TL1" s="133"/>
      <c r="TM1" s="133"/>
      <c r="TN1" s="133"/>
      <c r="TO1" s="133"/>
      <c r="TP1" s="133"/>
      <c r="TQ1" s="133"/>
      <c r="TR1" s="133"/>
      <c r="TS1" s="133"/>
      <c r="TT1" s="133"/>
      <c r="TU1" s="133"/>
      <c r="TV1" s="133"/>
      <c r="TW1" s="133"/>
      <c r="TX1" s="133"/>
      <c r="TY1" s="133"/>
      <c r="TZ1" s="133"/>
      <c r="UA1" s="133"/>
      <c r="UB1" s="133"/>
      <c r="UC1" s="133"/>
      <c r="UD1" s="133"/>
      <c r="UE1" s="133"/>
      <c r="UF1" s="133"/>
      <c r="UG1" s="133"/>
      <c r="UH1" s="133"/>
      <c r="UI1" s="133"/>
      <c r="UJ1" s="133"/>
      <c r="UK1" s="133"/>
      <c r="UL1" s="133"/>
      <c r="UM1" s="133"/>
      <c r="UN1" s="133"/>
      <c r="UO1" s="133"/>
      <c r="UP1" s="133"/>
      <c r="UQ1" s="133"/>
      <c r="UR1" s="133"/>
      <c r="US1" s="133"/>
      <c r="UT1" s="133"/>
      <c r="UU1" s="133"/>
      <c r="UV1" s="133"/>
      <c r="UW1" s="133"/>
      <c r="UX1" s="133"/>
      <c r="UY1" s="133"/>
      <c r="UZ1" s="133"/>
      <c r="VA1" s="133"/>
      <c r="VB1" s="133"/>
      <c r="VC1" s="133"/>
      <c r="VD1" s="133"/>
      <c r="VE1" s="133"/>
      <c r="VF1" s="133"/>
      <c r="VG1" s="133"/>
      <c r="VH1" s="133"/>
      <c r="VI1" s="133"/>
      <c r="VJ1" s="133"/>
      <c r="VK1" s="133"/>
      <c r="VL1" s="133"/>
      <c r="VM1" s="133"/>
      <c r="VN1" s="133"/>
      <c r="VO1" s="133"/>
      <c r="VP1" s="133"/>
      <c r="VQ1" s="133"/>
      <c r="VR1" s="133"/>
      <c r="VS1" s="133"/>
      <c r="VT1" s="133"/>
      <c r="VU1" s="133"/>
      <c r="VV1" s="133"/>
      <c r="VW1" s="133"/>
      <c r="VX1" s="133"/>
      <c r="VY1" s="133"/>
      <c r="VZ1" s="133"/>
      <c r="WA1" s="133"/>
      <c r="WB1" s="133"/>
      <c r="WC1" s="133"/>
      <c r="WD1" s="133"/>
      <c r="WE1" s="133"/>
      <c r="WF1" s="133"/>
      <c r="WG1" s="133"/>
      <c r="WH1" s="133"/>
      <c r="WI1" s="133"/>
      <c r="WJ1" s="133"/>
      <c r="WK1" s="133"/>
      <c r="WL1" s="133"/>
      <c r="WM1" s="133"/>
      <c r="WN1" s="133"/>
      <c r="WO1" s="133"/>
      <c r="WP1" s="133"/>
      <c r="WQ1" s="133"/>
      <c r="WR1" s="133"/>
      <c r="WS1" s="133"/>
      <c r="WT1" s="133"/>
      <c r="WU1" s="133"/>
      <c r="WV1" s="133"/>
      <c r="WW1" s="133"/>
      <c r="WX1" s="133"/>
      <c r="WY1" s="133"/>
      <c r="WZ1" s="133"/>
      <c r="XA1" s="133"/>
      <c r="XB1" s="133"/>
      <c r="XC1" s="133"/>
      <c r="XD1" s="133"/>
      <c r="XE1" s="133"/>
      <c r="XF1" s="133"/>
      <c r="XG1" s="133"/>
      <c r="XH1" s="133"/>
      <c r="XI1" s="133"/>
      <c r="XJ1" s="133"/>
      <c r="XK1" s="133"/>
      <c r="XL1" s="133"/>
      <c r="XM1" s="133"/>
      <c r="XN1" s="133"/>
      <c r="XO1" s="133"/>
      <c r="XP1" s="133"/>
      <c r="XQ1" s="133"/>
      <c r="XR1" s="133"/>
      <c r="XS1" s="133"/>
      <c r="XT1" s="133"/>
      <c r="XU1" s="133"/>
      <c r="XV1" s="133"/>
      <c r="XW1" s="133"/>
      <c r="XX1" s="133"/>
      <c r="XY1" s="133"/>
      <c r="XZ1" s="133"/>
      <c r="YA1" s="133"/>
      <c r="YB1" s="133"/>
      <c r="YC1" s="133"/>
      <c r="YD1" s="133"/>
      <c r="YE1" s="133"/>
      <c r="YF1" s="133"/>
      <c r="YG1" s="133"/>
      <c r="YH1" s="133"/>
      <c r="YI1" s="133"/>
      <c r="YJ1" s="133"/>
      <c r="YK1" s="133"/>
      <c r="YL1" s="133"/>
      <c r="YM1" s="133"/>
      <c r="YN1" s="133"/>
      <c r="YO1" s="133"/>
      <c r="YP1" s="133"/>
      <c r="YQ1" s="133"/>
      <c r="YR1" s="133"/>
      <c r="YS1" s="133"/>
      <c r="YT1" s="133"/>
      <c r="YU1" s="133"/>
      <c r="YV1" s="133"/>
      <c r="YW1" s="133"/>
      <c r="YX1" s="133"/>
      <c r="YY1" s="133"/>
      <c r="YZ1" s="133"/>
      <c r="ZA1" s="133"/>
      <c r="ZB1" s="133"/>
      <c r="ZC1" s="133"/>
      <c r="ZD1" s="133"/>
      <c r="ZE1" s="133"/>
      <c r="ZF1" s="133"/>
      <c r="ZG1" s="133"/>
      <c r="ZH1" s="133"/>
      <c r="ZI1" s="133"/>
      <c r="ZJ1" s="133"/>
      <c r="ZK1" s="133"/>
      <c r="ZL1" s="133"/>
      <c r="ZM1" s="133"/>
      <c r="ZN1" s="133"/>
      <c r="ZO1" s="133"/>
      <c r="ZP1" s="133"/>
      <c r="ZQ1" s="133"/>
      <c r="ZR1" s="133"/>
      <c r="ZS1" s="133"/>
      <c r="ZT1" s="133"/>
      <c r="ZU1" s="133"/>
      <c r="ZV1" s="133"/>
      <c r="ZW1" s="133"/>
      <c r="ZX1" s="133"/>
      <c r="ZY1" s="133"/>
      <c r="ZZ1" s="133"/>
      <c r="AAA1" s="133"/>
      <c r="AAB1" s="133"/>
      <c r="AAC1" s="133"/>
      <c r="AAD1" s="133"/>
      <c r="AAE1" s="133"/>
      <c r="AAF1" s="133"/>
      <c r="AAG1" s="133"/>
      <c r="AAH1" s="133"/>
      <c r="AAI1" s="133"/>
      <c r="AAJ1" s="133"/>
      <c r="AAK1" s="133"/>
      <c r="AAL1" s="133"/>
      <c r="AAM1" s="133"/>
      <c r="AAN1" s="133"/>
      <c r="AAO1" s="133"/>
      <c r="AAP1" s="133"/>
      <c r="AAQ1" s="133"/>
      <c r="AAR1" s="133"/>
      <c r="AAS1" s="133"/>
      <c r="AAT1" s="133"/>
      <c r="AAU1" s="133"/>
      <c r="AAV1" s="133"/>
      <c r="AAW1" s="133"/>
      <c r="AAX1" s="133"/>
      <c r="AAY1" s="133"/>
      <c r="AAZ1" s="133"/>
      <c r="ABA1" s="133"/>
      <c r="ABB1" s="133"/>
      <c r="ABC1" s="133"/>
      <c r="ABD1" s="133"/>
      <c r="ABE1" s="133"/>
      <c r="ABF1" s="133"/>
      <c r="ABG1" s="133"/>
      <c r="ABH1" s="133"/>
      <c r="ABI1" s="133"/>
      <c r="ABJ1" s="133"/>
      <c r="ABK1" s="133"/>
      <c r="ABL1" s="133"/>
      <c r="ABM1" s="133"/>
      <c r="ABN1" s="133"/>
      <c r="ABO1" s="133"/>
      <c r="ABP1" s="133"/>
      <c r="ABQ1" s="133"/>
      <c r="ABR1" s="133"/>
      <c r="ABS1" s="133"/>
      <c r="ABT1" s="133"/>
      <c r="ABU1" s="133"/>
      <c r="ABV1" s="133"/>
      <c r="ABW1" s="133"/>
      <c r="ABX1" s="133"/>
      <c r="ABY1" s="133"/>
      <c r="ABZ1" s="133"/>
      <c r="ACA1" s="133"/>
      <c r="ACB1" s="133"/>
      <c r="ACC1" s="133"/>
      <c r="ACD1" s="133"/>
      <c r="ACE1" s="133"/>
      <c r="ACF1" s="133"/>
      <c r="ACG1" s="133"/>
      <c r="ACH1" s="133"/>
      <c r="ACI1" s="133"/>
      <c r="ACJ1" s="133"/>
      <c r="ACK1" s="133"/>
      <c r="ACL1" s="133"/>
      <c r="ACM1" s="133"/>
      <c r="ACN1" s="133"/>
      <c r="ACO1" s="133"/>
      <c r="ACP1" s="133"/>
      <c r="ACQ1" s="133"/>
      <c r="ACR1" s="133"/>
      <c r="ACS1" s="133"/>
      <c r="ACT1" s="133"/>
      <c r="ACU1" s="133"/>
      <c r="ACV1" s="133"/>
      <c r="ACW1" s="133"/>
      <c r="ACX1" s="133"/>
      <c r="ACY1" s="133"/>
      <c r="ACZ1" s="133"/>
      <c r="ADA1" s="133"/>
      <c r="ADB1" s="133"/>
      <c r="ADC1" s="133"/>
      <c r="ADD1" s="133"/>
      <c r="ADE1" s="133"/>
      <c r="ADF1" s="133"/>
      <c r="ADG1" s="133"/>
      <c r="ADH1" s="133"/>
      <c r="ADI1" s="133"/>
      <c r="ADJ1" s="133"/>
      <c r="ADK1" s="133"/>
      <c r="ADL1" s="133"/>
      <c r="ADM1" s="133"/>
      <c r="ADN1" s="133"/>
      <c r="ADO1" s="133"/>
      <c r="ADP1" s="133"/>
      <c r="ADQ1" s="133"/>
      <c r="ADR1" s="133"/>
      <c r="ADS1" s="133"/>
      <c r="ADT1" s="133"/>
      <c r="ADU1" s="133"/>
      <c r="ADV1" s="133"/>
      <c r="ADW1" s="133"/>
      <c r="ADX1" s="133"/>
      <c r="ADY1" s="133"/>
      <c r="ADZ1" s="133"/>
      <c r="AEA1" s="133"/>
      <c r="AEB1" s="133"/>
      <c r="AEC1" s="133"/>
      <c r="AED1" s="133"/>
      <c r="AEE1" s="133"/>
      <c r="AEF1" s="133"/>
      <c r="AEG1" s="133"/>
      <c r="AEH1" s="133"/>
      <c r="AEI1" s="133"/>
      <c r="AEJ1" s="133"/>
      <c r="AEK1" s="133"/>
      <c r="AEL1" s="133"/>
      <c r="AEM1" s="133"/>
      <c r="AEN1" s="133"/>
      <c r="AEO1" s="133"/>
      <c r="AEP1" s="133"/>
      <c r="AEQ1" s="133"/>
      <c r="AER1" s="133"/>
      <c r="AES1" s="133"/>
      <c r="AET1" s="133"/>
      <c r="AEU1" s="133"/>
      <c r="AEV1" s="133"/>
      <c r="AEW1" s="133"/>
      <c r="AEX1" s="133"/>
      <c r="AEY1" s="133"/>
      <c r="AEZ1" s="133"/>
      <c r="AFA1" s="133"/>
      <c r="AFB1" s="133"/>
      <c r="AFC1" s="133"/>
      <c r="AFD1" s="133"/>
      <c r="AFE1" s="133"/>
      <c r="AFF1" s="133"/>
      <c r="AFG1" s="133"/>
      <c r="AFH1" s="133"/>
      <c r="AFI1" s="133"/>
      <c r="AFJ1" s="133"/>
      <c r="AFK1" s="133"/>
      <c r="AFL1" s="133"/>
      <c r="AFM1" s="133"/>
      <c r="AFN1" s="133"/>
      <c r="AFO1" s="133"/>
      <c r="AFP1" s="133"/>
      <c r="AFQ1" s="133"/>
      <c r="AFR1" s="133"/>
      <c r="AFS1" s="133"/>
      <c r="AFT1" s="133"/>
      <c r="AFU1" s="133"/>
      <c r="AFV1" s="133"/>
      <c r="AFW1" s="133"/>
      <c r="AFX1" s="133"/>
      <c r="AFY1" s="133"/>
      <c r="AFZ1" s="133"/>
      <c r="AGA1" s="133"/>
      <c r="AGB1" s="133"/>
      <c r="AGC1" s="133"/>
      <c r="AGD1" s="133"/>
      <c r="AGE1" s="133"/>
      <c r="AGF1" s="133"/>
      <c r="AGG1" s="133"/>
      <c r="AGH1" s="133"/>
      <c r="AGI1" s="133"/>
      <c r="AGJ1" s="133"/>
      <c r="AGK1" s="133"/>
      <c r="AGL1" s="133"/>
      <c r="AGM1" s="133"/>
      <c r="AGN1" s="133"/>
      <c r="AGO1" s="133"/>
      <c r="AGP1" s="133"/>
      <c r="AGQ1" s="133"/>
      <c r="AGR1" s="133"/>
      <c r="AGS1" s="133"/>
      <c r="AGT1" s="133"/>
      <c r="AGU1" s="133"/>
      <c r="AGV1" s="133"/>
      <c r="AGW1" s="133"/>
      <c r="AGX1" s="133"/>
      <c r="AGY1" s="133"/>
      <c r="AGZ1" s="133"/>
      <c r="AHA1" s="133"/>
      <c r="AHB1" s="133"/>
      <c r="AHC1" s="133"/>
      <c r="AHD1" s="133"/>
      <c r="AHE1" s="133"/>
      <c r="AHF1" s="133"/>
      <c r="AHG1" s="133"/>
      <c r="AHH1" s="133"/>
      <c r="AHI1" s="133"/>
      <c r="AHJ1" s="133"/>
      <c r="AHK1" s="133"/>
      <c r="AHL1" s="133"/>
      <c r="AHM1" s="133"/>
      <c r="AHN1" s="133"/>
      <c r="AHO1" s="133"/>
      <c r="AHP1" s="133"/>
      <c r="AHQ1" s="133"/>
      <c r="AHR1" s="133"/>
      <c r="AHS1" s="133"/>
      <c r="AHT1" s="133"/>
      <c r="AHU1" s="133"/>
      <c r="AHV1" s="133"/>
      <c r="AHW1" s="133"/>
      <c r="AHX1" s="133"/>
      <c r="AHY1" s="133"/>
      <c r="AHZ1" s="133"/>
      <c r="AIA1" s="133"/>
      <c r="AIB1" s="133"/>
      <c r="AIC1" s="133"/>
      <c r="AID1" s="133"/>
      <c r="AIE1" s="133"/>
      <c r="AIF1" s="133"/>
      <c r="AIG1" s="133"/>
      <c r="AIH1" s="133"/>
      <c r="AII1" s="133"/>
      <c r="AIJ1" s="133"/>
      <c r="AIK1" s="133"/>
      <c r="AIL1" s="133"/>
      <c r="AIM1" s="133"/>
      <c r="AIN1" s="133"/>
      <c r="AIO1" s="133"/>
      <c r="AIP1" s="133"/>
      <c r="AIQ1" s="133"/>
      <c r="AIR1" s="133"/>
      <c r="AIS1" s="133"/>
      <c r="AIT1" s="133"/>
      <c r="AIU1" s="133"/>
      <c r="AIV1" s="133"/>
      <c r="AIW1" s="133"/>
      <c r="AIX1" s="133"/>
      <c r="AIY1" s="133"/>
      <c r="AIZ1" s="133"/>
      <c r="AJA1" s="133"/>
      <c r="AJB1" s="133"/>
      <c r="AJC1" s="133"/>
      <c r="AJD1" s="133"/>
      <c r="AJE1" s="133"/>
      <c r="AJF1" s="133"/>
      <c r="AJG1" s="133"/>
      <c r="AJH1" s="133"/>
      <c r="AJI1" s="133"/>
      <c r="AJJ1" s="133"/>
      <c r="AJK1" s="133"/>
      <c r="AJL1" s="133"/>
      <c r="AJM1" s="133"/>
      <c r="AJN1" s="133"/>
      <c r="AJO1" s="133"/>
      <c r="AJP1" s="133"/>
      <c r="AJQ1" s="133"/>
      <c r="AJR1" s="133"/>
      <c r="AJS1" s="133"/>
      <c r="AJT1" s="133"/>
      <c r="AJU1" s="133"/>
      <c r="AJV1" s="133"/>
      <c r="AJW1" s="133"/>
      <c r="AJX1" s="133"/>
      <c r="AJY1" s="133"/>
      <c r="AJZ1" s="133"/>
      <c r="AKA1" s="133"/>
      <c r="AKB1" s="133"/>
      <c r="AKC1" s="133"/>
      <c r="AKD1" s="133"/>
      <c r="AKE1" s="133"/>
      <c r="AKF1" s="133"/>
      <c r="AKG1" s="133"/>
      <c r="AKH1" s="133"/>
      <c r="AKI1" s="133"/>
      <c r="AKJ1" s="133"/>
      <c r="AKK1" s="133"/>
      <c r="AKL1" s="133"/>
      <c r="AKM1" s="133"/>
      <c r="AKN1" s="133"/>
      <c r="AKO1" s="133"/>
      <c r="AKP1" s="133"/>
      <c r="AKQ1" s="133"/>
      <c r="AKR1" s="133"/>
      <c r="AKS1" s="133"/>
      <c r="AKT1" s="133"/>
      <c r="AKU1" s="133"/>
      <c r="AKV1" s="133"/>
      <c r="AKW1" s="133"/>
      <c r="AKX1" s="133"/>
      <c r="AKY1" s="133"/>
      <c r="AKZ1" s="133"/>
      <c r="ALA1" s="133"/>
      <c r="ALB1" s="133"/>
      <c r="ALC1" s="133"/>
      <c r="ALD1" s="133"/>
    </row>
    <row r="2" spans="1:992" s="2" customFormat="1" ht="12.75" customHeight="1" thickBot="1">
      <c r="A2" s="641"/>
      <c r="B2" s="213"/>
      <c r="C2" s="213"/>
      <c r="D2" s="213"/>
      <c r="E2" s="213"/>
      <c r="F2" s="213"/>
      <c r="G2" s="213"/>
      <c r="H2" s="213"/>
      <c r="I2" s="213"/>
      <c r="J2" s="213"/>
      <c r="K2" s="213"/>
      <c r="L2" s="213" t="s">
        <v>172</v>
      </c>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c r="CA2" s="133"/>
      <c r="CB2" s="133"/>
      <c r="CC2" s="133"/>
      <c r="CD2" s="133"/>
      <c r="CE2" s="133"/>
      <c r="CF2" s="133"/>
      <c r="CG2" s="133"/>
      <c r="CH2" s="133"/>
      <c r="CI2" s="133"/>
      <c r="CJ2" s="133"/>
      <c r="CK2" s="133"/>
      <c r="CL2" s="133"/>
      <c r="CM2" s="133"/>
      <c r="CN2" s="133"/>
      <c r="CO2" s="133"/>
      <c r="CP2" s="133"/>
      <c r="CQ2" s="133"/>
      <c r="CR2" s="133"/>
      <c r="CS2" s="133"/>
      <c r="CT2" s="133"/>
      <c r="CU2" s="133"/>
      <c r="CV2" s="133"/>
      <c r="CW2" s="133"/>
      <c r="CX2" s="133"/>
      <c r="CY2" s="133"/>
      <c r="CZ2" s="133"/>
      <c r="DA2" s="133"/>
      <c r="DB2" s="133"/>
      <c r="DC2" s="133"/>
      <c r="DD2" s="133"/>
      <c r="DE2" s="133"/>
      <c r="DF2" s="133"/>
      <c r="DG2" s="133"/>
      <c r="DH2" s="133"/>
      <c r="DI2" s="133"/>
      <c r="DJ2" s="133"/>
      <c r="DK2" s="133"/>
      <c r="DL2" s="133"/>
      <c r="DM2" s="133"/>
      <c r="DN2" s="133"/>
      <c r="DO2" s="133"/>
      <c r="DP2" s="133"/>
      <c r="DQ2" s="133"/>
      <c r="DR2" s="133"/>
      <c r="DS2" s="133"/>
      <c r="DT2" s="133"/>
      <c r="DU2" s="133"/>
      <c r="DV2" s="133"/>
      <c r="DW2" s="133"/>
      <c r="DX2" s="133"/>
      <c r="DY2" s="133"/>
      <c r="DZ2" s="133"/>
      <c r="EA2" s="133"/>
      <c r="EB2" s="133"/>
      <c r="EC2" s="133"/>
      <c r="ED2" s="133"/>
      <c r="EE2" s="133"/>
      <c r="EF2" s="133"/>
      <c r="EG2" s="133"/>
      <c r="EH2" s="133"/>
      <c r="EI2" s="133"/>
      <c r="EJ2" s="133"/>
      <c r="EK2" s="133"/>
      <c r="EL2" s="133"/>
      <c r="EM2" s="133"/>
      <c r="EN2" s="133"/>
      <c r="EO2" s="133"/>
      <c r="EP2" s="133"/>
      <c r="EQ2" s="133"/>
      <c r="ER2" s="133"/>
      <c r="ES2" s="133"/>
      <c r="ET2" s="133"/>
      <c r="EU2" s="133"/>
      <c r="EV2" s="133"/>
      <c r="EW2" s="133"/>
      <c r="EX2" s="133"/>
      <c r="EY2" s="133"/>
      <c r="EZ2" s="133"/>
      <c r="FA2" s="133"/>
      <c r="FB2" s="133"/>
      <c r="FC2" s="133"/>
      <c r="FD2" s="133"/>
      <c r="FE2" s="133"/>
      <c r="FF2" s="133"/>
      <c r="FG2" s="133"/>
      <c r="FH2" s="133"/>
      <c r="FI2" s="133"/>
      <c r="FJ2" s="133"/>
      <c r="FK2" s="133"/>
      <c r="FL2" s="133"/>
      <c r="FM2" s="133"/>
      <c r="FN2" s="133"/>
      <c r="FO2" s="133"/>
      <c r="FP2" s="133"/>
      <c r="FQ2" s="133"/>
      <c r="FR2" s="133"/>
      <c r="FS2" s="133"/>
      <c r="FT2" s="133"/>
      <c r="FU2" s="133"/>
      <c r="FV2" s="133"/>
      <c r="FW2" s="133"/>
      <c r="FX2" s="133"/>
      <c r="FY2" s="133"/>
      <c r="FZ2" s="133"/>
      <c r="GA2" s="133"/>
      <c r="GB2" s="133"/>
      <c r="GC2" s="133"/>
      <c r="GD2" s="133"/>
      <c r="GE2" s="133"/>
      <c r="GF2" s="133"/>
      <c r="GG2" s="133"/>
      <c r="GH2" s="133"/>
      <c r="GI2" s="133"/>
      <c r="GJ2" s="133"/>
      <c r="GK2" s="133"/>
      <c r="GL2" s="133"/>
      <c r="GM2" s="133"/>
      <c r="GN2" s="133"/>
      <c r="GO2" s="133"/>
      <c r="GP2" s="133"/>
      <c r="GQ2" s="133"/>
      <c r="GR2" s="133"/>
      <c r="GS2" s="133"/>
      <c r="GT2" s="133"/>
      <c r="GU2" s="133"/>
      <c r="GV2" s="133"/>
      <c r="GW2" s="133"/>
      <c r="GX2" s="133"/>
      <c r="GY2" s="133"/>
      <c r="GZ2" s="133"/>
      <c r="HA2" s="133"/>
      <c r="HB2" s="133"/>
      <c r="HC2" s="133"/>
      <c r="HD2" s="133"/>
      <c r="HE2" s="133"/>
      <c r="HF2" s="133"/>
      <c r="HG2" s="133"/>
      <c r="HH2" s="133"/>
      <c r="HI2" s="133"/>
      <c r="HJ2" s="133"/>
      <c r="HK2" s="133"/>
      <c r="HL2" s="133"/>
      <c r="HM2" s="133"/>
      <c r="HN2" s="133"/>
      <c r="HO2" s="133"/>
      <c r="HP2" s="133"/>
      <c r="HQ2" s="133"/>
      <c r="HR2" s="133"/>
      <c r="HS2" s="133"/>
      <c r="HT2" s="133"/>
      <c r="HU2" s="133"/>
      <c r="HV2" s="133"/>
      <c r="HW2" s="133"/>
      <c r="HX2" s="133"/>
      <c r="HY2" s="133"/>
      <c r="HZ2" s="133"/>
      <c r="IA2" s="133"/>
      <c r="IB2" s="133"/>
      <c r="IC2" s="133"/>
      <c r="ID2" s="133"/>
      <c r="IE2" s="133"/>
      <c r="IF2" s="133"/>
      <c r="IG2" s="133"/>
      <c r="IH2" s="133"/>
      <c r="II2" s="133"/>
      <c r="IJ2" s="133"/>
      <c r="IK2" s="133"/>
      <c r="IL2" s="133"/>
      <c r="IM2" s="133"/>
      <c r="IN2" s="133"/>
      <c r="IO2" s="133"/>
      <c r="IP2" s="133"/>
      <c r="IQ2" s="133"/>
      <c r="IR2" s="133"/>
      <c r="IS2" s="133"/>
      <c r="IT2" s="133"/>
      <c r="IU2" s="133"/>
      <c r="IV2" s="133"/>
      <c r="IW2" s="133"/>
      <c r="IX2" s="133"/>
      <c r="IY2" s="133"/>
      <c r="IZ2" s="133"/>
      <c r="JA2" s="133"/>
      <c r="JB2" s="133"/>
      <c r="JC2" s="133"/>
      <c r="JD2" s="133"/>
      <c r="JE2" s="133"/>
      <c r="JF2" s="133"/>
      <c r="JG2" s="133"/>
      <c r="JH2" s="133"/>
      <c r="JI2" s="133"/>
      <c r="JJ2" s="133"/>
      <c r="JK2" s="133"/>
      <c r="JL2" s="133"/>
      <c r="JM2" s="133"/>
      <c r="JN2" s="133"/>
      <c r="JO2" s="133"/>
      <c r="JP2" s="133"/>
      <c r="JQ2" s="133"/>
      <c r="JR2" s="133"/>
      <c r="JS2" s="133"/>
      <c r="JT2" s="133"/>
      <c r="JU2" s="133"/>
      <c r="JV2" s="133"/>
      <c r="JW2" s="133"/>
      <c r="JX2" s="133"/>
      <c r="JY2" s="133"/>
      <c r="JZ2" s="133"/>
      <c r="KA2" s="133"/>
      <c r="KB2" s="133"/>
      <c r="KC2" s="133"/>
      <c r="KD2" s="133"/>
      <c r="KE2" s="133"/>
      <c r="KF2" s="133"/>
      <c r="KG2" s="133"/>
      <c r="KH2" s="133"/>
      <c r="KI2" s="133"/>
      <c r="KJ2" s="133"/>
      <c r="KK2" s="133"/>
      <c r="KL2" s="133"/>
      <c r="KM2" s="133"/>
      <c r="KN2" s="133"/>
      <c r="KO2" s="133"/>
      <c r="KP2" s="133"/>
      <c r="KQ2" s="133"/>
      <c r="KR2" s="133"/>
      <c r="KS2" s="133"/>
      <c r="KT2" s="133"/>
      <c r="KU2" s="133"/>
      <c r="KV2" s="133"/>
      <c r="KW2" s="133"/>
      <c r="KX2" s="133"/>
      <c r="KY2" s="133"/>
      <c r="KZ2" s="133"/>
      <c r="LA2" s="133"/>
      <c r="LB2" s="133"/>
      <c r="LC2" s="133"/>
      <c r="LD2" s="133"/>
      <c r="LE2" s="133"/>
      <c r="LF2" s="133"/>
      <c r="LG2" s="133"/>
      <c r="LH2" s="133"/>
      <c r="LI2" s="133"/>
      <c r="LJ2" s="133"/>
      <c r="LK2" s="133"/>
      <c r="LL2" s="133"/>
      <c r="LM2" s="133"/>
      <c r="LN2" s="133"/>
      <c r="LO2" s="133"/>
      <c r="LP2" s="133"/>
      <c r="LQ2" s="133"/>
      <c r="LR2" s="133"/>
      <c r="LS2" s="133"/>
      <c r="LT2" s="133"/>
      <c r="LU2" s="133"/>
      <c r="LV2" s="133"/>
      <c r="LW2" s="133"/>
      <c r="LX2" s="133"/>
      <c r="LY2" s="133"/>
      <c r="LZ2" s="133"/>
      <c r="MA2" s="133"/>
      <c r="MB2" s="133"/>
      <c r="MC2" s="133"/>
      <c r="MD2" s="133"/>
      <c r="ME2" s="133"/>
      <c r="MF2" s="133"/>
      <c r="MG2" s="133"/>
      <c r="MH2" s="133"/>
      <c r="MI2" s="133"/>
      <c r="MJ2" s="133"/>
      <c r="MK2" s="133"/>
      <c r="ML2" s="133"/>
      <c r="MM2" s="133"/>
      <c r="MN2" s="133"/>
      <c r="MO2" s="133"/>
      <c r="MP2" s="133"/>
      <c r="MQ2" s="133"/>
      <c r="MR2" s="133"/>
      <c r="MS2" s="133"/>
      <c r="MT2" s="133"/>
      <c r="MU2" s="133"/>
      <c r="MV2" s="133"/>
      <c r="MW2" s="133"/>
      <c r="MX2" s="133"/>
      <c r="MY2" s="133"/>
      <c r="MZ2" s="133"/>
      <c r="NA2" s="133"/>
      <c r="NB2" s="133"/>
      <c r="NC2" s="133"/>
      <c r="ND2" s="133"/>
      <c r="NE2" s="133"/>
      <c r="NF2" s="133"/>
      <c r="NG2" s="133"/>
      <c r="NH2" s="133"/>
      <c r="NI2" s="133"/>
      <c r="NJ2" s="133"/>
      <c r="NK2" s="133"/>
      <c r="NL2" s="133"/>
      <c r="NM2" s="133"/>
      <c r="NN2" s="133"/>
      <c r="NO2" s="133"/>
      <c r="NP2" s="133"/>
      <c r="NQ2" s="133"/>
      <c r="NR2" s="133"/>
      <c r="NS2" s="133"/>
      <c r="NT2" s="133"/>
      <c r="NU2" s="133"/>
      <c r="NV2" s="133"/>
      <c r="NW2" s="133"/>
      <c r="NX2" s="133"/>
      <c r="NY2" s="133"/>
      <c r="NZ2" s="133"/>
      <c r="OA2" s="133"/>
      <c r="OB2" s="133"/>
      <c r="OC2" s="133"/>
      <c r="OD2" s="133"/>
      <c r="OE2" s="133"/>
      <c r="OF2" s="133"/>
      <c r="OG2" s="133"/>
      <c r="OH2" s="133"/>
      <c r="OI2" s="133"/>
      <c r="OJ2" s="133"/>
      <c r="OK2" s="133"/>
      <c r="OL2" s="133"/>
      <c r="OM2" s="133"/>
      <c r="ON2" s="133"/>
      <c r="OO2" s="133"/>
      <c r="OP2" s="133"/>
      <c r="OQ2" s="133"/>
      <c r="OR2" s="133"/>
      <c r="OS2" s="133"/>
      <c r="OT2" s="133"/>
      <c r="OU2" s="133"/>
      <c r="OV2" s="133"/>
      <c r="OW2" s="133"/>
      <c r="OX2" s="133"/>
      <c r="OY2" s="133"/>
      <c r="OZ2" s="133"/>
      <c r="PA2" s="133"/>
      <c r="PB2" s="133"/>
      <c r="PC2" s="133"/>
      <c r="PD2" s="133"/>
      <c r="PE2" s="133"/>
      <c r="PF2" s="133"/>
      <c r="PG2" s="133"/>
      <c r="PH2" s="133"/>
      <c r="PI2" s="133"/>
      <c r="PJ2" s="133"/>
      <c r="PK2" s="133"/>
      <c r="PL2" s="133"/>
      <c r="PM2" s="133"/>
      <c r="PN2" s="133"/>
      <c r="PO2" s="133"/>
      <c r="PP2" s="133"/>
      <c r="PQ2" s="133"/>
      <c r="PR2" s="133"/>
      <c r="PS2" s="133"/>
      <c r="PT2" s="133"/>
      <c r="PU2" s="133"/>
      <c r="PV2" s="133"/>
      <c r="PW2" s="133"/>
      <c r="PX2" s="133"/>
      <c r="PY2" s="133"/>
      <c r="PZ2" s="133"/>
      <c r="QA2" s="133"/>
      <c r="QB2" s="133"/>
      <c r="QC2" s="133"/>
      <c r="QD2" s="133"/>
      <c r="QE2" s="133"/>
      <c r="QF2" s="133"/>
      <c r="QG2" s="133"/>
      <c r="QH2" s="133"/>
      <c r="QI2" s="133"/>
      <c r="QJ2" s="133"/>
      <c r="QK2" s="133"/>
      <c r="QL2" s="133"/>
      <c r="QM2" s="133"/>
      <c r="QN2" s="133"/>
      <c r="QO2" s="133"/>
      <c r="QP2" s="133"/>
      <c r="QQ2" s="133"/>
      <c r="QR2" s="133"/>
      <c r="QS2" s="133"/>
      <c r="QT2" s="133"/>
      <c r="QU2" s="133"/>
      <c r="QV2" s="133"/>
      <c r="QW2" s="133"/>
      <c r="QX2" s="133"/>
      <c r="QY2" s="133"/>
      <c r="QZ2" s="133"/>
      <c r="RA2" s="133"/>
      <c r="RB2" s="133"/>
      <c r="RC2" s="133"/>
      <c r="RD2" s="133"/>
      <c r="RE2" s="133"/>
      <c r="RF2" s="133"/>
      <c r="RG2" s="133"/>
      <c r="RH2" s="133"/>
      <c r="RI2" s="133"/>
      <c r="RJ2" s="133"/>
      <c r="RK2" s="133"/>
      <c r="RL2" s="133"/>
      <c r="RM2" s="133"/>
      <c r="RN2" s="133"/>
      <c r="RO2" s="133"/>
      <c r="RP2" s="133"/>
      <c r="RQ2" s="133"/>
      <c r="RR2" s="133"/>
      <c r="RS2" s="133"/>
      <c r="RT2" s="133"/>
      <c r="RU2" s="133"/>
      <c r="RV2" s="133"/>
      <c r="RW2" s="133"/>
      <c r="RX2" s="133"/>
      <c r="RY2" s="133"/>
      <c r="RZ2" s="133"/>
      <c r="SA2" s="133"/>
      <c r="SB2" s="133"/>
      <c r="SC2" s="133"/>
      <c r="SD2" s="133"/>
      <c r="SE2" s="133"/>
      <c r="SF2" s="133"/>
      <c r="SG2" s="133"/>
      <c r="SH2" s="133"/>
      <c r="SI2" s="133"/>
      <c r="SJ2" s="133"/>
      <c r="SK2" s="133"/>
      <c r="SL2" s="133"/>
      <c r="SM2" s="133"/>
      <c r="SN2" s="133"/>
      <c r="SO2" s="133"/>
      <c r="SP2" s="133"/>
      <c r="SQ2" s="133"/>
      <c r="SR2" s="133"/>
      <c r="SS2" s="133"/>
      <c r="ST2" s="133"/>
      <c r="SU2" s="133"/>
      <c r="SV2" s="133"/>
      <c r="SW2" s="133"/>
      <c r="SX2" s="133"/>
      <c r="SY2" s="133"/>
      <c r="SZ2" s="133"/>
      <c r="TA2" s="133"/>
      <c r="TB2" s="133"/>
      <c r="TC2" s="133"/>
      <c r="TD2" s="133"/>
      <c r="TE2" s="133"/>
      <c r="TF2" s="133"/>
      <c r="TG2" s="133"/>
      <c r="TH2" s="133"/>
      <c r="TI2" s="133"/>
      <c r="TJ2" s="133"/>
      <c r="TK2" s="133"/>
      <c r="TL2" s="133"/>
      <c r="TM2" s="133"/>
      <c r="TN2" s="133"/>
      <c r="TO2" s="133"/>
      <c r="TP2" s="133"/>
      <c r="TQ2" s="133"/>
      <c r="TR2" s="133"/>
      <c r="TS2" s="133"/>
      <c r="TT2" s="133"/>
      <c r="TU2" s="133"/>
      <c r="TV2" s="133"/>
      <c r="TW2" s="133"/>
      <c r="TX2" s="133"/>
      <c r="TY2" s="133"/>
      <c r="TZ2" s="133"/>
      <c r="UA2" s="133"/>
      <c r="UB2" s="133"/>
      <c r="UC2" s="133"/>
      <c r="UD2" s="133"/>
      <c r="UE2" s="133"/>
      <c r="UF2" s="133"/>
      <c r="UG2" s="133"/>
      <c r="UH2" s="133"/>
      <c r="UI2" s="133"/>
      <c r="UJ2" s="133"/>
      <c r="UK2" s="133"/>
      <c r="UL2" s="133"/>
      <c r="UM2" s="133"/>
      <c r="UN2" s="133"/>
      <c r="UO2" s="133"/>
      <c r="UP2" s="133"/>
      <c r="UQ2" s="133"/>
      <c r="UR2" s="133"/>
      <c r="US2" s="133"/>
      <c r="UT2" s="133"/>
      <c r="UU2" s="133"/>
      <c r="UV2" s="133"/>
      <c r="UW2" s="133"/>
      <c r="UX2" s="133"/>
      <c r="UY2" s="133"/>
      <c r="UZ2" s="133"/>
      <c r="VA2" s="133"/>
      <c r="VB2" s="133"/>
      <c r="VC2" s="133"/>
      <c r="VD2" s="133"/>
      <c r="VE2" s="133"/>
      <c r="VF2" s="133"/>
      <c r="VG2" s="133"/>
      <c r="VH2" s="133"/>
      <c r="VI2" s="133"/>
      <c r="VJ2" s="133"/>
      <c r="VK2" s="133"/>
      <c r="VL2" s="133"/>
      <c r="VM2" s="133"/>
      <c r="VN2" s="133"/>
      <c r="VO2" s="133"/>
      <c r="VP2" s="133"/>
      <c r="VQ2" s="133"/>
      <c r="VR2" s="133"/>
      <c r="VS2" s="133"/>
      <c r="VT2" s="133"/>
      <c r="VU2" s="133"/>
      <c r="VV2" s="133"/>
      <c r="VW2" s="133"/>
      <c r="VX2" s="133"/>
      <c r="VY2" s="133"/>
      <c r="VZ2" s="133"/>
      <c r="WA2" s="133"/>
      <c r="WB2" s="133"/>
      <c r="WC2" s="133"/>
      <c r="WD2" s="133"/>
      <c r="WE2" s="133"/>
      <c r="WF2" s="133"/>
      <c r="WG2" s="133"/>
      <c r="WH2" s="133"/>
      <c r="WI2" s="133"/>
      <c r="WJ2" s="133"/>
      <c r="WK2" s="133"/>
      <c r="WL2" s="133"/>
      <c r="WM2" s="133"/>
      <c r="WN2" s="133"/>
      <c r="WO2" s="133"/>
      <c r="WP2" s="133"/>
      <c r="WQ2" s="133"/>
      <c r="WR2" s="133"/>
      <c r="WS2" s="133"/>
      <c r="WT2" s="133"/>
      <c r="WU2" s="133"/>
      <c r="WV2" s="133"/>
      <c r="WW2" s="133"/>
      <c r="WX2" s="133"/>
      <c r="WY2" s="133"/>
      <c r="WZ2" s="133"/>
      <c r="XA2" s="133"/>
      <c r="XB2" s="133"/>
      <c r="XC2" s="133"/>
      <c r="XD2" s="133"/>
      <c r="XE2" s="133"/>
      <c r="XF2" s="133"/>
      <c r="XG2" s="133"/>
      <c r="XH2" s="133"/>
      <c r="XI2" s="133"/>
      <c r="XJ2" s="133"/>
      <c r="XK2" s="133"/>
      <c r="XL2" s="133"/>
      <c r="XM2" s="133"/>
      <c r="XN2" s="133"/>
      <c r="XO2" s="133"/>
      <c r="XP2" s="133"/>
      <c r="XQ2" s="133"/>
      <c r="XR2" s="133"/>
      <c r="XS2" s="133"/>
      <c r="XT2" s="133"/>
      <c r="XU2" s="133"/>
      <c r="XV2" s="133"/>
      <c r="XW2" s="133"/>
      <c r="XX2" s="133"/>
      <c r="XY2" s="133"/>
      <c r="XZ2" s="133"/>
      <c r="YA2" s="133"/>
      <c r="YB2" s="133"/>
      <c r="YC2" s="133"/>
      <c r="YD2" s="133"/>
      <c r="YE2" s="133"/>
      <c r="YF2" s="133"/>
      <c r="YG2" s="133"/>
      <c r="YH2" s="133"/>
      <c r="YI2" s="133"/>
      <c r="YJ2" s="133"/>
      <c r="YK2" s="133"/>
      <c r="YL2" s="133"/>
      <c r="YM2" s="133"/>
      <c r="YN2" s="133"/>
      <c r="YO2" s="133"/>
      <c r="YP2" s="133"/>
      <c r="YQ2" s="133"/>
      <c r="YR2" s="133"/>
      <c r="YS2" s="133"/>
      <c r="YT2" s="133"/>
      <c r="YU2" s="133"/>
      <c r="YV2" s="133"/>
      <c r="YW2" s="133"/>
      <c r="YX2" s="133"/>
      <c r="YY2" s="133"/>
      <c r="YZ2" s="133"/>
      <c r="ZA2" s="133"/>
      <c r="ZB2" s="133"/>
      <c r="ZC2" s="133"/>
      <c r="ZD2" s="133"/>
      <c r="ZE2" s="133"/>
      <c r="ZF2" s="133"/>
      <c r="ZG2" s="133"/>
      <c r="ZH2" s="133"/>
      <c r="ZI2" s="133"/>
      <c r="ZJ2" s="133"/>
      <c r="ZK2" s="133"/>
      <c r="ZL2" s="133"/>
      <c r="ZM2" s="133"/>
      <c r="ZN2" s="133"/>
      <c r="ZO2" s="133"/>
      <c r="ZP2" s="133"/>
      <c r="ZQ2" s="133"/>
      <c r="ZR2" s="133"/>
      <c r="ZS2" s="133"/>
      <c r="ZT2" s="133"/>
      <c r="ZU2" s="133"/>
      <c r="ZV2" s="133"/>
      <c r="ZW2" s="133"/>
      <c r="ZX2" s="133"/>
      <c r="ZY2" s="133"/>
      <c r="ZZ2" s="133"/>
      <c r="AAA2" s="133"/>
      <c r="AAB2" s="133"/>
      <c r="AAC2" s="133"/>
      <c r="AAD2" s="133"/>
      <c r="AAE2" s="133"/>
      <c r="AAF2" s="133"/>
      <c r="AAG2" s="133"/>
      <c r="AAH2" s="133"/>
      <c r="AAI2" s="133"/>
      <c r="AAJ2" s="133"/>
      <c r="AAK2" s="133"/>
      <c r="AAL2" s="133"/>
      <c r="AAM2" s="133"/>
      <c r="AAN2" s="133"/>
      <c r="AAO2" s="133"/>
      <c r="AAP2" s="133"/>
      <c r="AAQ2" s="133"/>
      <c r="AAR2" s="133"/>
      <c r="AAS2" s="133"/>
      <c r="AAT2" s="133"/>
      <c r="AAU2" s="133"/>
      <c r="AAV2" s="133"/>
      <c r="AAW2" s="133"/>
      <c r="AAX2" s="133"/>
      <c r="AAY2" s="133"/>
      <c r="AAZ2" s="133"/>
      <c r="ABA2" s="133"/>
      <c r="ABB2" s="133"/>
      <c r="ABC2" s="133"/>
      <c r="ABD2" s="133"/>
      <c r="ABE2" s="133"/>
      <c r="ABF2" s="133"/>
      <c r="ABG2" s="133"/>
      <c r="ABH2" s="133"/>
      <c r="ABI2" s="133"/>
      <c r="ABJ2" s="133"/>
      <c r="ABK2" s="133"/>
      <c r="ABL2" s="133"/>
      <c r="ABM2" s="133"/>
      <c r="ABN2" s="133"/>
      <c r="ABO2" s="133"/>
      <c r="ABP2" s="133"/>
      <c r="ABQ2" s="133"/>
      <c r="ABR2" s="133"/>
      <c r="ABS2" s="133"/>
      <c r="ABT2" s="133"/>
      <c r="ABU2" s="133"/>
      <c r="ABV2" s="133"/>
      <c r="ABW2" s="133"/>
      <c r="ABX2" s="133"/>
      <c r="ABY2" s="133"/>
      <c r="ABZ2" s="133"/>
      <c r="ACA2" s="133"/>
      <c r="ACB2" s="133"/>
      <c r="ACC2" s="133"/>
      <c r="ACD2" s="133"/>
      <c r="ACE2" s="133"/>
      <c r="ACF2" s="133"/>
      <c r="ACG2" s="133"/>
      <c r="ACH2" s="133"/>
      <c r="ACI2" s="133"/>
      <c r="ACJ2" s="133"/>
      <c r="ACK2" s="133"/>
      <c r="ACL2" s="133"/>
      <c r="ACM2" s="133"/>
      <c r="ACN2" s="133"/>
      <c r="ACO2" s="133"/>
      <c r="ACP2" s="133"/>
      <c r="ACQ2" s="133"/>
      <c r="ACR2" s="133"/>
      <c r="ACS2" s="133"/>
      <c r="ACT2" s="133"/>
      <c r="ACU2" s="133"/>
      <c r="ACV2" s="133"/>
      <c r="ACW2" s="133"/>
      <c r="ACX2" s="133"/>
      <c r="ACY2" s="133"/>
      <c r="ACZ2" s="133"/>
      <c r="ADA2" s="133"/>
      <c r="ADB2" s="133"/>
      <c r="ADC2" s="133"/>
      <c r="ADD2" s="133"/>
      <c r="ADE2" s="133"/>
      <c r="ADF2" s="133"/>
      <c r="ADG2" s="133"/>
      <c r="ADH2" s="133"/>
      <c r="ADI2" s="133"/>
      <c r="ADJ2" s="133"/>
      <c r="ADK2" s="133"/>
      <c r="ADL2" s="133"/>
      <c r="ADM2" s="133"/>
      <c r="ADN2" s="133"/>
      <c r="ADO2" s="133"/>
      <c r="ADP2" s="133"/>
      <c r="ADQ2" s="133"/>
      <c r="ADR2" s="133"/>
      <c r="ADS2" s="133"/>
      <c r="ADT2" s="133"/>
      <c r="ADU2" s="133"/>
      <c r="ADV2" s="133"/>
      <c r="ADW2" s="133"/>
      <c r="ADX2" s="133"/>
      <c r="ADY2" s="133"/>
      <c r="ADZ2" s="133"/>
      <c r="AEA2" s="133"/>
      <c r="AEB2" s="133"/>
      <c r="AEC2" s="133"/>
      <c r="AED2" s="133"/>
      <c r="AEE2" s="133"/>
      <c r="AEF2" s="133"/>
      <c r="AEG2" s="133"/>
      <c r="AEH2" s="133"/>
      <c r="AEI2" s="133"/>
      <c r="AEJ2" s="133"/>
      <c r="AEK2" s="133"/>
      <c r="AEL2" s="133"/>
      <c r="AEM2" s="133"/>
      <c r="AEN2" s="133"/>
      <c r="AEO2" s="133"/>
      <c r="AEP2" s="133"/>
      <c r="AEQ2" s="133"/>
      <c r="AER2" s="133"/>
      <c r="AES2" s="133"/>
      <c r="AET2" s="133"/>
      <c r="AEU2" s="133"/>
      <c r="AEV2" s="133"/>
      <c r="AEW2" s="133"/>
      <c r="AEX2" s="133"/>
      <c r="AEY2" s="133"/>
      <c r="AEZ2" s="133"/>
      <c r="AFA2" s="133"/>
      <c r="AFB2" s="133"/>
      <c r="AFC2" s="133"/>
      <c r="AFD2" s="133"/>
      <c r="AFE2" s="133"/>
      <c r="AFF2" s="133"/>
      <c r="AFG2" s="133"/>
      <c r="AFH2" s="133"/>
      <c r="AFI2" s="133"/>
      <c r="AFJ2" s="133"/>
      <c r="AFK2" s="133"/>
      <c r="AFL2" s="133"/>
      <c r="AFM2" s="133"/>
      <c r="AFN2" s="133"/>
      <c r="AFO2" s="133"/>
      <c r="AFP2" s="133"/>
      <c r="AFQ2" s="133"/>
      <c r="AFR2" s="133"/>
      <c r="AFS2" s="133"/>
      <c r="AFT2" s="133"/>
      <c r="AFU2" s="133"/>
      <c r="AFV2" s="133"/>
      <c r="AFW2" s="133"/>
      <c r="AFX2" s="133"/>
      <c r="AFY2" s="133"/>
      <c r="AFZ2" s="133"/>
      <c r="AGA2" s="133"/>
      <c r="AGB2" s="133"/>
      <c r="AGC2" s="133"/>
      <c r="AGD2" s="133"/>
      <c r="AGE2" s="133"/>
      <c r="AGF2" s="133"/>
      <c r="AGG2" s="133"/>
      <c r="AGH2" s="133"/>
      <c r="AGI2" s="133"/>
      <c r="AGJ2" s="133"/>
      <c r="AGK2" s="133"/>
      <c r="AGL2" s="133"/>
      <c r="AGM2" s="133"/>
      <c r="AGN2" s="133"/>
      <c r="AGO2" s="133"/>
      <c r="AGP2" s="133"/>
      <c r="AGQ2" s="133"/>
      <c r="AGR2" s="133"/>
      <c r="AGS2" s="133"/>
      <c r="AGT2" s="133"/>
      <c r="AGU2" s="133"/>
      <c r="AGV2" s="133"/>
      <c r="AGW2" s="133"/>
      <c r="AGX2" s="133"/>
      <c r="AGY2" s="133"/>
      <c r="AGZ2" s="133"/>
      <c r="AHA2" s="133"/>
      <c r="AHB2" s="133"/>
      <c r="AHC2" s="133"/>
      <c r="AHD2" s="133"/>
      <c r="AHE2" s="133"/>
      <c r="AHF2" s="133"/>
      <c r="AHG2" s="133"/>
      <c r="AHH2" s="133"/>
      <c r="AHI2" s="133"/>
      <c r="AHJ2" s="133"/>
      <c r="AHK2" s="133"/>
      <c r="AHL2" s="133"/>
      <c r="AHM2" s="133"/>
      <c r="AHN2" s="133"/>
      <c r="AHO2" s="133"/>
      <c r="AHP2" s="133"/>
      <c r="AHQ2" s="133"/>
      <c r="AHR2" s="133"/>
      <c r="AHS2" s="133"/>
      <c r="AHT2" s="133"/>
      <c r="AHU2" s="133"/>
      <c r="AHV2" s="133"/>
      <c r="AHW2" s="133"/>
      <c r="AHX2" s="133"/>
      <c r="AHY2" s="133"/>
      <c r="AHZ2" s="133"/>
      <c r="AIA2" s="133"/>
      <c r="AIB2" s="133"/>
      <c r="AIC2" s="133"/>
      <c r="AID2" s="133"/>
      <c r="AIE2" s="133"/>
      <c r="AIF2" s="133"/>
      <c r="AIG2" s="133"/>
      <c r="AIH2" s="133"/>
      <c r="AII2" s="133"/>
      <c r="AIJ2" s="133"/>
      <c r="AIK2" s="133"/>
      <c r="AIL2" s="133"/>
      <c r="AIM2" s="133"/>
      <c r="AIN2" s="133"/>
      <c r="AIO2" s="133"/>
      <c r="AIP2" s="133"/>
      <c r="AIQ2" s="133"/>
      <c r="AIR2" s="133"/>
      <c r="AIS2" s="133"/>
      <c r="AIT2" s="133"/>
      <c r="AIU2" s="133"/>
      <c r="AIV2" s="133"/>
      <c r="AIW2" s="133"/>
      <c r="AIX2" s="133"/>
      <c r="AIY2" s="133"/>
      <c r="AIZ2" s="133"/>
      <c r="AJA2" s="133"/>
      <c r="AJB2" s="133"/>
      <c r="AJC2" s="133"/>
      <c r="AJD2" s="133"/>
      <c r="AJE2" s="133"/>
      <c r="AJF2" s="133"/>
      <c r="AJG2" s="133"/>
      <c r="AJH2" s="133"/>
      <c r="AJI2" s="133"/>
      <c r="AJJ2" s="133"/>
      <c r="AJK2" s="133"/>
      <c r="AJL2" s="133"/>
      <c r="AJM2" s="133"/>
      <c r="AJN2" s="133"/>
      <c r="AJO2" s="133"/>
      <c r="AJP2" s="133"/>
      <c r="AJQ2" s="133"/>
      <c r="AJR2" s="133"/>
      <c r="AJS2" s="133"/>
      <c r="AJT2" s="133"/>
      <c r="AJU2" s="133"/>
      <c r="AJV2" s="133"/>
      <c r="AJW2" s="133"/>
      <c r="AJX2" s="133"/>
      <c r="AJY2" s="133"/>
      <c r="AJZ2" s="133"/>
      <c r="AKA2" s="133"/>
      <c r="AKB2" s="133"/>
      <c r="AKC2" s="133"/>
      <c r="AKD2" s="133"/>
      <c r="AKE2" s="133"/>
      <c r="AKF2" s="133"/>
      <c r="AKG2" s="133"/>
      <c r="AKH2" s="133"/>
      <c r="AKI2" s="133"/>
      <c r="AKJ2" s="133"/>
      <c r="AKK2" s="133"/>
      <c r="AKL2" s="133"/>
      <c r="AKM2" s="133"/>
      <c r="AKN2" s="133"/>
      <c r="AKO2" s="133"/>
      <c r="AKP2" s="133"/>
      <c r="AKQ2" s="133"/>
      <c r="AKR2" s="133"/>
      <c r="AKS2" s="133"/>
      <c r="AKT2" s="133"/>
      <c r="AKU2" s="133"/>
      <c r="AKV2" s="133"/>
      <c r="AKW2" s="133"/>
      <c r="AKX2" s="133"/>
      <c r="AKY2" s="133"/>
      <c r="AKZ2" s="133"/>
      <c r="ALA2" s="133"/>
      <c r="ALB2" s="133"/>
      <c r="ALC2" s="133"/>
      <c r="ALD2" s="133"/>
    </row>
    <row r="3" spans="1:992" s="2" customFormat="1" ht="20.25" customHeight="1" thickTop="1">
      <c r="A3" s="2439" t="s">
        <v>294</v>
      </c>
      <c r="B3" s="2439" t="s">
        <v>297</v>
      </c>
      <c r="C3" s="2439" t="s">
        <v>975</v>
      </c>
      <c r="D3" s="2444" t="s">
        <v>295</v>
      </c>
      <c r="E3" s="2444" t="s">
        <v>1969</v>
      </c>
      <c r="F3" s="2444" t="s">
        <v>1540</v>
      </c>
      <c r="G3" s="2439" t="s">
        <v>2242</v>
      </c>
      <c r="H3" s="2444" t="s">
        <v>298</v>
      </c>
      <c r="I3" s="2444" t="s">
        <v>1040</v>
      </c>
      <c r="J3" s="2444" t="s">
        <v>299</v>
      </c>
      <c r="K3" s="2444" t="s">
        <v>300</v>
      </c>
      <c r="L3" s="2439" t="s">
        <v>2242</v>
      </c>
      <c r="M3" s="2433"/>
      <c r="N3" s="2431"/>
      <c r="O3" s="2431"/>
      <c r="P3" s="2431"/>
      <c r="Q3" s="2431"/>
      <c r="R3" s="2431"/>
      <c r="S3" s="428"/>
      <c r="T3" s="2432"/>
      <c r="U3" s="2433"/>
      <c r="V3" s="2431"/>
      <c r="W3" s="2431"/>
      <c r="X3" s="2431"/>
      <c r="Y3" s="2431"/>
      <c r="Z3" s="2431"/>
      <c r="AA3" s="428"/>
      <c r="AB3" s="2432"/>
      <c r="AC3" s="133"/>
      <c r="AD3" s="133"/>
      <c r="AE3" s="133"/>
      <c r="AF3" s="133"/>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3"/>
      <c r="CH3" s="133"/>
      <c r="CI3" s="133"/>
      <c r="CJ3" s="133"/>
      <c r="CK3" s="133"/>
      <c r="CL3" s="133"/>
      <c r="CM3" s="133"/>
      <c r="CN3" s="133"/>
      <c r="CO3" s="133"/>
      <c r="CP3" s="133"/>
      <c r="CQ3" s="133"/>
      <c r="CR3" s="133"/>
      <c r="CS3" s="133"/>
      <c r="CT3" s="133"/>
      <c r="CU3" s="133"/>
      <c r="CV3" s="133"/>
      <c r="CW3" s="133"/>
      <c r="CX3" s="133"/>
      <c r="CY3" s="133"/>
      <c r="CZ3" s="133"/>
      <c r="DA3" s="133"/>
      <c r="DB3" s="133"/>
      <c r="DC3" s="133"/>
      <c r="DD3" s="133"/>
      <c r="DE3" s="133"/>
      <c r="DF3" s="133"/>
      <c r="DG3" s="133"/>
      <c r="DH3" s="133"/>
      <c r="DI3" s="133"/>
      <c r="DJ3" s="133"/>
      <c r="DK3" s="133"/>
      <c r="DL3" s="133"/>
      <c r="DM3" s="133"/>
      <c r="DN3" s="133"/>
      <c r="DO3" s="133"/>
      <c r="DP3" s="133"/>
      <c r="DQ3" s="133"/>
      <c r="DR3" s="133"/>
      <c r="DS3" s="133"/>
      <c r="DT3" s="133"/>
      <c r="DU3" s="133"/>
      <c r="DV3" s="133"/>
      <c r="DW3" s="133"/>
      <c r="DX3" s="133"/>
      <c r="DY3" s="133"/>
      <c r="DZ3" s="133"/>
      <c r="EA3" s="133"/>
      <c r="EB3" s="133"/>
      <c r="EC3" s="133"/>
      <c r="ED3" s="133"/>
      <c r="EE3" s="133"/>
      <c r="EF3" s="133"/>
      <c r="EG3" s="133"/>
      <c r="EH3" s="133"/>
      <c r="EI3" s="133"/>
      <c r="EJ3" s="133"/>
      <c r="EK3" s="133"/>
      <c r="EL3" s="133"/>
      <c r="EM3" s="133"/>
      <c r="EN3" s="133"/>
      <c r="EO3" s="133"/>
      <c r="EP3" s="133"/>
      <c r="EQ3" s="133"/>
      <c r="ER3" s="133"/>
      <c r="ES3" s="133"/>
      <c r="ET3" s="133"/>
      <c r="EU3" s="133"/>
      <c r="EV3" s="133"/>
      <c r="EW3" s="133"/>
      <c r="EX3" s="133"/>
      <c r="EY3" s="133"/>
      <c r="EZ3" s="133"/>
      <c r="FA3" s="133"/>
      <c r="FB3" s="133"/>
      <c r="FC3" s="133"/>
      <c r="FD3" s="133"/>
      <c r="FE3" s="133"/>
      <c r="FF3" s="133"/>
      <c r="FG3" s="133"/>
      <c r="FH3" s="133"/>
      <c r="FI3" s="133"/>
      <c r="FJ3" s="133"/>
      <c r="FK3" s="133"/>
      <c r="FL3" s="133"/>
      <c r="FM3" s="133"/>
      <c r="FN3" s="133"/>
      <c r="FO3" s="133"/>
      <c r="FP3" s="133"/>
      <c r="FQ3" s="133"/>
      <c r="FR3" s="133"/>
      <c r="FS3" s="133"/>
      <c r="FT3" s="133"/>
      <c r="FU3" s="133"/>
      <c r="FV3" s="133"/>
      <c r="FW3" s="133"/>
      <c r="FX3" s="133"/>
      <c r="FY3" s="133"/>
      <c r="FZ3" s="133"/>
      <c r="GA3" s="133"/>
      <c r="GB3" s="133"/>
      <c r="GC3" s="133"/>
      <c r="GD3" s="133"/>
      <c r="GE3" s="133"/>
      <c r="GF3" s="133"/>
      <c r="GG3" s="133"/>
      <c r="GH3" s="133"/>
      <c r="GI3" s="133"/>
      <c r="GJ3" s="133"/>
      <c r="GK3" s="133"/>
      <c r="GL3" s="133"/>
      <c r="GM3" s="133"/>
      <c r="GN3" s="133"/>
      <c r="GO3" s="133"/>
      <c r="GP3" s="133"/>
      <c r="GQ3" s="133"/>
      <c r="GR3" s="133"/>
      <c r="GS3" s="133"/>
      <c r="GT3" s="133"/>
      <c r="GU3" s="133"/>
      <c r="GV3" s="133"/>
      <c r="GW3" s="133"/>
      <c r="GX3" s="133"/>
      <c r="GY3" s="133"/>
      <c r="GZ3" s="133"/>
      <c r="HA3" s="133"/>
      <c r="HB3" s="133"/>
      <c r="HC3" s="133"/>
      <c r="HD3" s="133"/>
      <c r="HE3" s="133"/>
      <c r="HF3" s="133"/>
      <c r="HG3" s="133"/>
      <c r="HH3" s="133"/>
      <c r="HI3" s="133"/>
      <c r="HJ3" s="133"/>
      <c r="HK3" s="133"/>
      <c r="HL3" s="133"/>
      <c r="HM3" s="133"/>
      <c r="HN3" s="133"/>
      <c r="HO3" s="133"/>
      <c r="HP3" s="133"/>
      <c r="HQ3" s="133"/>
      <c r="HR3" s="133"/>
      <c r="HS3" s="133"/>
      <c r="HT3" s="133"/>
      <c r="HU3" s="133"/>
      <c r="HV3" s="133"/>
      <c r="HW3" s="133"/>
      <c r="HX3" s="133"/>
      <c r="HY3" s="133"/>
      <c r="HZ3" s="133"/>
      <c r="IA3" s="133"/>
      <c r="IB3" s="133"/>
      <c r="IC3" s="133"/>
      <c r="ID3" s="133"/>
      <c r="IE3" s="133"/>
      <c r="IF3" s="133"/>
      <c r="IG3" s="133"/>
      <c r="IH3" s="133"/>
      <c r="II3" s="133"/>
      <c r="IJ3" s="133"/>
      <c r="IK3" s="133"/>
      <c r="IL3" s="133"/>
      <c r="IM3" s="133"/>
      <c r="IN3" s="133"/>
      <c r="IO3" s="133"/>
      <c r="IP3" s="133"/>
      <c r="IQ3" s="133"/>
      <c r="IR3" s="133"/>
      <c r="IS3" s="133"/>
      <c r="IT3" s="133"/>
      <c r="IU3" s="133"/>
      <c r="IV3" s="133"/>
      <c r="IW3" s="133"/>
      <c r="IX3" s="133"/>
      <c r="IY3" s="133"/>
      <c r="IZ3" s="133"/>
      <c r="JA3" s="133"/>
      <c r="JB3" s="133"/>
      <c r="JC3" s="133"/>
      <c r="JD3" s="133"/>
      <c r="JE3" s="133"/>
      <c r="JF3" s="133"/>
      <c r="JG3" s="133"/>
      <c r="JH3" s="133"/>
      <c r="JI3" s="133"/>
      <c r="JJ3" s="133"/>
      <c r="JK3" s="133"/>
      <c r="JL3" s="133"/>
      <c r="JM3" s="133"/>
      <c r="JN3" s="133"/>
      <c r="JO3" s="133"/>
      <c r="JP3" s="133"/>
      <c r="JQ3" s="133"/>
      <c r="JR3" s="133"/>
      <c r="JS3" s="133"/>
      <c r="JT3" s="133"/>
      <c r="JU3" s="133"/>
      <c r="JV3" s="133"/>
      <c r="JW3" s="133"/>
      <c r="JX3" s="133"/>
      <c r="JY3" s="133"/>
      <c r="JZ3" s="133"/>
      <c r="KA3" s="133"/>
      <c r="KB3" s="133"/>
      <c r="KC3" s="133"/>
      <c r="KD3" s="133"/>
      <c r="KE3" s="133"/>
      <c r="KF3" s="133"/>
      <c r="KG3" s="133"/>
      <c r="KH3" s="133"/>
      <c r="KI3" s="133"/>
      <c r="KJ3" s="133"/>
      <c r="KK3" s="133"/>
      <c r="KL3" s="133"/>
      <c r="KM3" s="133"/>
      <c r="KN3" s="133"/>
      <c r="KO3" s="133"/>
      <c r="KP3" s="133"/>
      <c r="KQ3" s="133"/>
      <c r="KR3" s="133"/>
      <c r="KS3" s="133"/>
      <c r="KT3" s="133"/>
      <c r="KU3" s="133"/>
      <c r="KV3" s="133"/>
      <c r="KW3" s="133"/>
      <c r="KX3" s="133"/>
      <c r="KY3" s="133"/>
      <c r="KZ3" s="133"/>
      <c r="LA3" s="133"/>
      <c r="LB3" s="133"/>
      <c r="LC3" s="133"/>
      <c r="LD3" s="133"/>
      <c r="LE3" s="133"/>
      <c r="LF3" s="133"/>
      <c r="LG3" s="133"/>
      <c r="LH3" s="133"/>
      <c r="LI3" s="133"/>
      <c r="LJ3" s="133"/>
      <c r="LK3" s="133"/>
      <c r="LL3" s="133"/>
      <c r="LM3" s="133"/>
      <c r="LN3" s="133"/>
      <c r="LO3" s="133"/>
      <c r="LP3" s="133"/>
      <c r="LQ3" s="133"/>
      <c r="LR3" s="133"/>
      <c r="LS3" s="133"/>
      <c r="LT3" s="133"/>
      <c r="LU3" s="133"/>
      <c r="LV3" s="133"/>
      <c r="LW3" s="133"/>
      <c r="LX3" s="133"/>
      <c r="LY3" s="133"/>
      <c r="LZ3" s="133"/>
      <c r="MA3" s="133"/>
      <c r="MB3" s="133"/>
      <c r="MC3" s="133"/>
      <c r="MD3" s="133"/>
      <c r="ME3" s="133"/>
      <c r="MF3" s="133"/>
      <c r="MG3" s="133"/>
      <c r="MH3" s="133"/>
      <c r="MI3" s="133"/>
      <c r="MJ3" s="133"/>
      <c r="MK3" s="133"/>
      <c r="ML3" s="133"/>
      <c r="MM3" s="133"/>
      <c r="MN3" s="133"/>
      <c r="MO3" s="133"/>
      <c r="MP3" s="133"/>
      <c r="MQ3" s="133"/>
      <c r="MR3" s="133"/>
      <c r="MS3" s="133"/>
      <c r="MT3" s="133"/>
      <c r="MU3" s="133"/>
      <c r="MV3" s="133"/>
      <c r="MW3" s="133"/>
      <c r="MX3" s="133"/>
      <c r="MY3" s="133"/>
      <c r="MZ3" s="133"/>
      <c r="NA3" s="133"/>
      <c r="NB3" s="133"/>
      <c r="NC3" s="133"/>
      <c r="ND3" s="133"/>
      <c r="NE3" s="133"/>
      <c r="NF3" s="133"/>
      <c r="NG3" s="133"/>
      <c r="NH3" s="133"/>
      <c r="NI3" s="133"/>
      <c r="NJ3" s="133"/>
      <c r="NK3" s="133"/>
      <c r="NL3" s="133"/>
      <c r="NM3" s="133"/>
      <c r="NN3" s="133"/>
      <c r="NO3" s="133"/>
      <c r="NP3" s="133"/>
      <c r="NQ3" s="133"/>
      <c r="NR3" s="133"/>
      <c r="NS3" s="133"/>
      <c r="NT3" s="133"/>
      <c r="NU3" s="133"/>
      <c r="NV3" s="133"/>
      <c r="NW3" s="133"/>
      <c r="NX3" s="133"/>
      <c r="NY3" s="133"/>
      <c r="NZ3" s="133"/>
      <c r="OA3" s="133"/>
      <c r="OB3" s="133"/>
      <c r="OC3" s="133"/>
      <c r="OD3" s="133"/>
      <c r="OE3" s="133"/>
      <c r="OF3" s="133"/>
      <c r="OG3" s="133"/>
      <c r="OH3" s="133"/>
      <c r="OI3" s="133"/>
      <c r="OJ3" s="133"/>
      <c r="OK3" s="133"/>
      <c r="OL3" s="133"/>
      <c r="OM3" s="133"/>
      <c r="ON3" s="133"/>
      <c r="OO3" s="133"/>
      <c r="OP3" s="133"/>
      <c r="OQ3" s="133"/>
      <c r="OR3" s="133"/>
      <c r="OS3" s="133"/>
      <c r="OT3" s="133"/>
      <c r="OU3" s="133"/>
      <c r="OV3" s="133"/>
      <c r="OW3" s="133"/>
      <c r="OX3" s="133"/>
      <c r="OY3" s="133"/>
      <c r="OZ3" s="133"/>
      <c r="PA3" s="133"/>
      <c r="PB3" s="133"/>
      <c r="PC3" s="133"/>
      <c r="PD3" s="133"/>
      <c r="PE3" s="133"/>
      <c r="PF3" s="133"/>
      <c r="PG3" s="133"/>
      <c r="PH3" s="133"/>
      <c r="PI3" s="133"/>
      <c r="PJ3" s="133"/>
      <c r="PK3" s="133"/>
      <c r="PL3" s="133"/>
      <c r="PM3" s="133"/>
      <c r="PN3" s="133"/>
      <c r="PO3" s="133"/>
      <c r="PP3" s="133"/>
      <c r="PQ3" s="133"/>
      <c r="PR3" s="133"/>
      <c r="PS3" s="133"/>
      <c r="PT3" s="133"/>
      <c r="PU3" s="133"/>
      <c r="PV3" s="133"/>
      <c r="PW3" s="133"/>
      <c r="PX3" s="133"/>
      <c r="PY3" s="133"/>
      <c r="PZ3" s="133"/>
      <c r="QA3" s="133"/>
      <c r="QB3" s="133"/>
      <c r="QC3" s="133"/>
      <c r="QD3" s="133"/>
      <c r="QE3" s="133"/>
      <c r="QF3" s="133"/>
      <c r="QG3" s="133"/>
      <c r="QH3" s="133"/>
      <c r="QI3" s="133"/>
      <c r="QJ3" s="133"/>
      <c r="QK3" s="133"/>
      <c r="QL3" s="133"/>
      <c r="QM3" s="133"/>
      <c r="QN3" s="133"/>
      <c r="QO3" s="133"/>
      <c r="QP3" s="133"/>
      <c r="QQ3" s="133"/>
      <c r="QR3" s="133"/>
      <c r="QS3" s="133"/>
      <c r="QT3" s="133"/>
      <c r="QU3" s="133"/>
      <c r="QV3" s="133"/>
      <c r="QW3" s="133"/>
      <c r="QX3" s="133"/>
      <c r="QY3" s="133"/>
      <c r="QZ3" s="133"/>
      <c r="RA3" s="133"/>
      <c r="RB3" s="133"/>
      <c r="RC3" s="133"/>
      <c r="RD3" s="133"/>
      <c r="RE3" s="133"/>
      <c r="RF3" s="133"/>
      <c r="RG3" s="133"/>
      <c r="RH3" s="133"/>
      <c r="RI3" s="133"/>
      <c r="RJ3" s="133"/>
      <c r="RK3" s="133"/>
      <c r="RL3" s="133"/>
      <c r="RM3" s="133"/>
      <c r="RN3" s="133"/>
      <c r="RO3" s="133"/>
      <c r="RP3" s="133"/>
      <c r="RQ3" s="133"/>
      <c r="RR3" s="133"/>
      <c r="RS3" s="133"/>
      <c r="RT3" s="133"/>
      <c r="RU3" s="133"/>
      <c r="RV3" s="133"/>
      <c r="RW3" s="133"/>
      <c r="RX3" s="133"/>
      <c r="RY3" s="133"/>
      <c r="RZ3" s="133"/>
      <c r="SA3" s="133"/>
      <c r="SB3" s="133"/>
      <c r="SC3" s="133"/>
      <c r="SD3" s="133"/>
      <c r="SE3" s="133"/>
      <c r="SF3" s="133"/>
      <c r="SG3" s="133"/>
      <c r="SH3" s="133"/>
      <c r="SI3" s="133"/>
      <c r="SJ3" s="133"/>
      <c r="SK3" s="133"/>
      <c r="SL3" s="133"/>
      <c r="SM3" s="133"/>
      <c r="SN3" s="133"/>
      <c r="SO3" s="133"/>
      <c r="SP3" s="133"/>
      <c r="SQ3" s="133"/>
      <c r="SR3" s="133"/>
      <c r="SS3" s="133"/>
      <c r="ST3" s="133"/>
      <c r="SU3" s="133"/>
      <c r="SV3" s="133"/>
      <c r="SW3" s="133"/>
      <c r="SX3" s="133"/>
      <c r="SY3" s="133"/>
      <c r="SZ3" s="133"/>
      <c r="TA3" s="133"/>
      <c r="TB3" s="133"/>
      <c r="TC3" s="133"/>
      <c r="TD3" s="133"/>
      <c r="TE3" s="133"/>
      <c r="TF3" s="133"/>
      <c r="TG3" s="133"/>
      <c r="TH3" s="133"/>
      <c r="TI3" s="133"/>
      <c r="TJ3" s="133"/>
      <c r="TK3" s="133"/>
      <c r="TL3" s="133"/>
      <c r="TM3" s="133"/>
      <c r="TN3" s="133"/>
      <c r="TO3" s="133"/>
      <c r="TP3" s="133"/>
      <c r="TQ3" s="133"/>
      <c r="TR3" s="133"/>
      <c r="TS3" s="133"/>
      <c r="TT3" s="133"/>
      <c r="TU3" s="133"/>
      <c r="TV3" s="133"/>
      <c r="TW3" s="133"/>
      <c r="TX3" s="133"/>
      <c r="TY3" s="133"/>
      <c r="TZ3" s="133"/>
      <c r="UA3" s="133"/>
      <c r="UB3" s="133"/>
      <c r="UC3" s="133"/>
      <c r="UD3" s="133"/>
      <c r="UE3" s="133"/>
      <c r="UF3" s="133"/>
      <c r="UG3" s="133"/>
      <c r="UH3" s="133"/>
      <c r="UI3" s="133"/>
      <c r="UJ3" s="133"/>
      <c r="UK3" s="133"/>
      <c r="UL3" s="133"/>
      <c r="UM3" s="133"/>
      <c r="UN3" s="133"/>
      <c r="UO3" s="133"/>
      <c r="UP3" s="133"/>
      <c r="UQ3" s="133"/>
      <c r="UR3" s="133"/>
      <c r="US3" s="133"/>
      <c r="UT3" s="133"/>
      <c r="UU3" s="133"/>
      <c r="UV3" s="133"/>
      <c r="UW3" s="133"/>
      <c r="UX3" s="133"/>
      <c r="UY3" s="133"/>
      <c r="UZ3" s="133"/>
      <c r="VA3" s="133"/>
      <c r="VB3" s="133"/>
      <c r="VC3" s="133"/>
      <c r="VD3" s="133"/>
      <c r="VE3" s="133"/>
      <c r="VF3" s="133"/>
      <c r="VG3" s="133"/>
      <c r="VH3" s="133"/>
      <c r="VI3" s="133"/>
      <c r="VJ3" s="133"/>
      <c r="VK3" s="133"/>
      <c r="VL3" s="133"/>
      <c r="VM3" s="133"/>
      <c r="VN3" s="133"/>
      <c r="VO3" s="133"/>
      <c r="VP3" s="133"/>
      <c r="VQ3" s="133"/>
      <c r="VR3" s="133"/>
      <c r="VS3" s="133"/>
      <c r="VT3" s="133"/>
      <c r="VU3" s="133"/>
      <c r="VV3" s="133"/>
      <c r="VW3" s="133"/>
      <c r="VX3" s="133"/>
      <c r="VY3" s="133"/>
      <c r="VZ3" s="133"/>
      <c r="WA3" s="133"/>
      <c r="WB3" s="133"/>
      <c r="WC3" s="133"/>
      <c r="WD3" s="133"/>
      <c r="WE3" s="133"/>
      <c r="WF3" s="133"/>
      <c r="WG3" s="133"/>
      <c r="WH3" s="133"/>
      <c r="WI3" s="133"/>
      <c r="WJ3" s="133"/>
      <c r="WK3" s="133"/>
      <c r="WL3" s="133"/>
      <c r="WM3" s="133"/>
      <c r="WN3" s="133"/>
      <c r="WO3" s="133"/>
      <c r="WP3" s="133"/>
      <c r="WQ3" s="133"/>
      <c r="WR3" s="133"/>
      <c r="WS3" s="133"/>
      <c r="WT3" s="133"/>
      <c r="WU3" s="133"/>
      <c r="WV3" s="133"/>
      <c r="WW3" s="133"/>
      <c r="WX3" s="133"/>
      <c r="WY3" s="133"/>
      <c r="WZ3" s="133"/>
      <c r="XA3" s="133"/>
      <c r="XB3" s="133"/>
      <c r="XC3" s="133"/>
      <c r="XD3" s="133"/>
      <c r="XE3" s="133"/>
      <c r="XF3" s="133"/>
      <c r="XG3" s="133"/>
      <c r="XH3" s="133"/>
      <c r="XI3" s="133"/>
      <c r="XJ3" s="133"/>
      <c r="XK3" s="133"/>
      <c r="XL3" s="133"/>
      <c r="XM3" s="133"/>
      <c r="XN3" s="133"/>
      <c r="XO3" s="133"/>
      <c r="XP3" s="133"/>
      <c r="XQ3" s="133"/>
      <c r="XR3" s="133"/>
      <c r="XS3" s="133"/>
      <c r="XT3" s="133"/>
      <c r="XU3" s="133"/>
      <c r="XV3" s="133"/>
      <c r="XW3" s="133"/>
      <c r="XX3" s="133"/>
      <c r="XY3" s="133"/>
      <c r="XZ3" s="133"/>
      <c r="YA3" s="133"/>
      <c r="YB3" s="133"/>
      <c r="YC3" s="133"/>
      <c r="YD3" s="133"/>
      <c r="YE3" s="133"/>
      <c r="YF3" s="133"/>
      <c r="YG3" s="133"/>
      <c r="YH3" s="133"/>
      <c r="YI3" s="133"/>
      <c r="YJ3" s="133"/>
      <c r="YK3" s="133"/>
      <c r="YL3" s="133"/>
      <c r="YM3" s="133"/>
      <c r="YN3" s="133"/>
      <c r="YO3" s="133"/>
      <c r="YP3" s="133"/>
      <c r="YQ3" s="133"/>
      <c r="YR3" s="133"/>
      <c r="YS3" s="133"/>
      <c r="YT3" s="133"/>
      <c r="YU3" s="133"/>
      <c r="YV3" s="133"/>
      <c r="YW3" s="133"/>
      <c r="YX3" s="133"/>
      <c r="YY3" s="133"/>
      <c r="YZ3" s="133"/>
      <c r="ZA3" s="133"/>
      <c r="ZB3" s="133"/>
      <c r="ZC3" s="133"/>
      <c r="ZD3" s="133"/>
      <c r="ZE3" s="133"/>
      <c r="ZF3" s="133"/>
      <c r="ZG3" s="133"/>
      <c r="ZH3" s="133"/>
      <c r="ZI3" s="133"/>
      <c r="ZJ3" s="133"/>
      <c r="ZK3" s="133"/>
      <c r="ZL3" s="133"/>
      <c r="ZM3" s="133"/>
      <c r="ZN3" s="133"/>
      <c r="ZO3" s="133"/>
      <c r="ZP3" s="133"/>
      <c r="ZQ3" s="133"/>
      <c r="ZR3" s="133"/>
      <c r="ZS3" s="133"/>
      <c r="ZT3" s="133"/>
      <c r="ZU3" s="133"/>
      <c r="ZV3" s="133"/>
      <c r="ZW3" s="133"/>
      <c r="ZX3" s="133"/>
      <c r="ZY3" s="133"/>
      <c r="ZZ3" s="133"/>
      <c r="AAA3" s="133"/>
      <c r="AAB3" s="133"/>
      <c r="AAC3" s="133"/>
      <c r="AAD3" s="133"/>
      <c r="AAE3" s="133"/>
      <c r="AAF3" s="133"/>
      <c r="AAG3" s="133"/>
      <c r="AAH3" s="133"/>
      <c r="AAI3" s="133"/>
      <c r="AAJ3" s="133"/>
      <c r="AAK3" s="133"/>
      <c r="AAL3" s="133"/>
      <c r="AAM3" s="133"/>
      <c r="AAN3" s="133"/>
      <c r="AAO3" s="133"/>
      <c r="AAP3" s="133"/>
      <c r="AAQ3" s="133"/>
      <c r="AAR3" s="133"/>
      <c r="AAS3" s="133"/>
      <c r="AAT3" s="133"/>
      <c r="AAU3" s="133"/>
      <c r="AAV3" s="133"/>
      <c r="AAW3" s="133"/>
      <c r="AAX3" s="133"/>
      <c r="AAY3" s="133"/>
      <c r="AAZ3" s="133"/>
      <c r="ABA3" s="133"/>
      <c r="ABB3" s="133"/>
      <c r="ABC3" s="133"/>
      <c r="ABD3" s="133"/>
      <c r="ABE3" s="133"/>
      <c r="ABF3" s="133"/>
      <c r="ABG3" s="133"/>
      <c r="ABH3" s="133"/>
      <c r="ABI3" s="133"/>
      <c r="ABJ3" s="133"/>
      <c r="ABK3" s="133"/>
      <c r="ABL3" s="133"/>
      <c r="ABM3" s="133"/>
      <c r="ABN3" s="133"/>
      <c r="ABO3" s="133"/>
      <c r="ABP3" s="133"/>
      <c r="ABQ3" s="133"/>
      <c r="ABR3" s="133"/>
      <c r="ABS3" s="133"/>
      <c r="ABT3" s="133"/>
      <c r="ABU3" s="133"/>
      <c r="ABV3" s="133"/>
      <c r="ABW3" s="133"/>
      <c r="ABX3" s="133"/>
      <c r="ABY3" s="133"/>
      <c r="ABZ3" s="133"/>
      <c r="ACA3" s="133"/>
      <c r="ACB3" s="133"/>
      <c r="ACC3" s="133"/>
      <c r="ACD3" s="133"/>
      <c r="ACE3" s="133"/>
      <c r="ACF3" s="133"/>
      <c r="ACG3" s="133"/>
      <c r="ACH3" s="133"/>
      <c r="ACI3" s="133"/>
      <c r="ACJ3" s="133"/>
      <c r="ACK3" s="133"/>
      <c r="ACL3" s="133"/>
      <c r="ACM3" s="133"/>
      <c r="ACN3" s="133"/>
      <c r="ACO3" s="133"/>
      <c r="ACP3" s="133"/>
      <c r="ACQ3" s="133"/>
      <c r="ACR3" s="133"/>
      <c r="ACS3" s="133"/>
      <c r="ACT3" s="133"/>
      <c r="ACU3" s="133"/>
      <c r="ACV3" s="133"/>
      <c r="ACW3" s="133"/>
      <c r="ACX3" s="133"/>
      <c r="ACY3" s="133"/>
      <c r="ACZ3" s="133"/>
      <c r="ADA3" s="133"/>
      <c r="ADB3" s="133"/>
      <c r="ADC3" s="133"/>
      <c r="ADD3" s="133"/>
      <c r="ADE3" s="133"/>
      <c r="ADF3" s="133"/>
      <c r="ADG3" s="133"/>
      <c r="ADH3" s="133"/>
      <c r="ADI3" s="133"/>
      <c r="ADJ3" s="133"/>
      <c r="ADK3" s="133"/>
      <c r="ADL3" s="133"/>
      <c r="ADM3" s="133"/>
      <c r="ADN3" s="133"/>
      <c r="ADO3" s="133"/>
      <c r="ADP3" s="133"/>
      <c r="ADQ3" s="133"/>
      <c r="ADR3" s="133"/>
      <c r="ADS3" s="133"/>
      <c r="ADT3" s="133"/>
      <c r="ADU3" s="133"/>
      <c r="ADV3" s="133"/>
      <c r="ADW3" s="133"/>
      <c r="ADX3" s="133"/>
      <c r="ADY3" s="133"/>
      <c r="ADZ3" s="133"/>
      <c r="AEA3" s="133"/>
      <c r="AEB3" s="133"/>
      <c r="AEC3" s="133"/>
      <c r="AED3" s="133"/>
      <c r="AEE3" s="133"/>
      <c r="AEF3" s="133"/>
      <c r="AEG3" s="133"/>
      <c r="AEH3" s="133"/>
      <c r="AEI3" s="133"/>
      <c r="AEJ3" s="133"/>
      <c r="AEK3" s="133"/>
      <c r="AEL3" s="133"/>
      <c r="AEM3" s="133"/>
      <c r="AEN3" s="133"/>
      <c r="AEO3" s="133"/>
      <c r="AEP3" s="133"/>
      <c r="AEQ3" s="133"/>
      <c r="AER3" s="133"/>
      <c r="AES3" s="133"/>
      <c r="AET3" s="133"/>
      <c r="AEU3" s="133"/>
      <c r="AEV3" s="133"/>
      <c r="AEW3" s="133"/>
      <c r="AEX3" s="133"/>
      <c r="AEY3" s="133"/>
      <c r="AEZ3" s="133"/>
      <c r="AFA3" s="133"/>
      <c r="AFB3" s="133"/>
      <c r="AFC3" s="133"/>
      <c r="AFD3" s="133"/>
      <c r="AFE3" s="133"/>
      <c r="AFF3" s="133"/>
      <c r="AFG3" s="133"/>
      <c r="AFH3" s="133"/>
      <c r="AFI3" s="133"/>
      <c r="AFJ3" s="133"/>
      <c r="AFK3" s="133"/>
      <c r="AFL3" s="133"/>
      <c r="AFM3" s="133"/>
      <c r="AFN3" s="133"/>
      <c r="AFO3" s="133"/>
      <c r="AFP3" s="133"/>
      <c r="AFQ3" s="133"/>
      <c r="AFR3" s="133"/>
      <c r="AFS3" s="133"/>
      <c r="AFT3" s="133"/>
      <c r="AFU3" s="133"/>
      <c r="AFV3" s="133"/>
      <c r="AFW3" s="133"/>
      <c r="AFX3" s="133"/>
      <c r="AFY3" s="133"/>
      <c r="AFZ3" s="133"/>
      <c r="AGA3" s="133"/>
      <c r="AGB3" s="133"/>
      <c r="AGC3" s="133"/>
      <c r="AGD3" s="133"/>
      <c r="AGE3" s="133"/>
      <c r="AGF3" s="133"/>
      <c r="AGG3" s="133"/>
      <c r="AGH3" s="133"/>
      <c r="AGI3" s="133"/>
      <c r="AGJ3" s="133"/>
      <c r="AGK3" s="133"/>
      <c r="AGL3" s="133"/>
      <c r="AGM3" s="133"/>
      <c r="AGN3" s="133"/>
      <c r="AGO3" s="133"/>
      <c r="AGP3" s="133"/>
      <c r="AGQ3" s="133"/>
      <c r="AGR3" s="133"/>
      <c r="AGS3" s="133"/>
      <c r="AGT3" s="133"/>
      <c r="AGU3" s="133"/>
      <c r="AGV3" s="133"/>
      <c r="AGW3" s="133"/>
      <c r="AGX3" s="133"/>
      <c r="AGY3" s="133"/>
      <c r="AGZ3" s="133"/>
      <c r="AHA3" s="133"/>
      <c r="AHB3" s="133"/>
      <c r="AHC3" s="133"/>
      <c r="AHD3" s="133"/>
      <c r="AHE3" s="133"/>
      <c r="AHF3" s="133"/>
      <c r="AHG3" s="133"/>
      <c r="AHH3" s="133"/>
      <c r="AHI3" s="133"/>
      <c r="AHJ3" s="133"/>
      <c r="AHK3" s="133"/>
      <c r="AHL3" s="133"/>
      <c r="AHM3" s="133"/>
      <c r="AHN3" s="133"/>
      <c r="AHO3" s="133"/>
      <c r="AHP3" s="133"/>
      <c r="AHQ3" s="133"/>
      <c r="AHR3" s="133"/>
      <c r="AHS3" s="133"/>
      <c r="AHT3" s="133"/>
      <c r="AHU3" s="133"/>
      <c r="AHV3" s="133"/>
      <c r="AHW3" s="133"/>
      <c r="AHX3" s="133"/>
      <c r="AHY3" s="133"/>
      <c r="AHZ3" s="133"/>
      <c r="AIA3" s="133"/>
      <c r="AIB3" s="133"/>
      <c r="AIC3" s="133"/>
      <c r="AID3" s="133"/>
      <c r="AIE3" s="133"/>
      <c r="AIF3" s="133"/>
      <c r="AIG3" s="133"/>
      <c r="AIH3" s="133"/>
      <c r="AII3" s="133"/>
      <c r="AIJ3" s="133"/>
      <c r="AIK3" s="133"/>
      <c r="AIL3" s="133"/>
      <c r="AIM3" s="133"/>
      <c r="AIN3" s="133"/>
      <c r="AIO3" s="133"/>
      <c r="AIP3" s="133"/>
      <c r="AIQ3" s="133"/>
      <c r="AIR3" s="133"/>
      <c r="AIS3" s="133"/>
      <c r="AIT3" s="133"/>
      <c r="AIU3" s="133"/>
      <c r="AIV3" s="133"/>
      <c r="AIW3" s="133"/>
      <c r="AIX3" s="133"/>
      <c r="AIY3" s="133"/>
      <c r="AIZ3" s="133"/>
      <c r="AJA3" s="133"/>
      <c r="AJB3" s="133"/>
      <c r="AJC3" s="133"/>
      <c r="AJD3" s="133"/>
      <c r="AJE3" s="133"/>
      <c r="AJF3" s="133"/>
      <c r="AJG3" s="133"/>
      <c r="AJH3" s="133"/>
      <c r="AJI3" s="133"/>
      <c r="AJJ3" s="133"/>
      <c r="AJK3" s="133"/>
      <c r="AJL3" s="133"/>
      <c r="AJM3" s="133"/>
      <c r="AJN3" s="133"/>
      <c r="AJO3" s="133"/>
      <c r="AJP3" s="133"/>
      <c r="AJQ3" s="133"/>
      <c r="AJR3" s="133"/>
      <c r="AJS3" s="133"/>
      <c r="AJT3" s="133"/>
      <c r="AJU3" s="133"/>
      <c r="AJV3" s="133"/>
      <c r="AJW3" s="133"/>
      <c r="AJX3" s="133"/>
      <c r="AJY3" s="133"/>
      <c r="AJZ3" s="133"/>
      <c r="AKA3" s="133"/>
      <c r="AKB3" s="133"/>
      <c r="AKC3" s="133"/>
      <c r="AKD3" s="133"/>
      <c r="AKE3" s="133"/>
      <c r="AKF3" s="133"/>
      <c r="AKG3" s="133"/>
      <c r="AKH3" s="133"/>
      <c r="AKI3" s="133"/>
      <c r="AKJ3" s="133"/>
      <c r="AKK3" s="133"/>
      <c r="AKL3" s="133"/>
      <c r="AKM3" s="133"/>
      <c r="AKN3" s="133"/>
      <c r="AKO3" s="133"/>
      <c r="AKP3" s="133"/>
      <c r="AKQ3" s="133"/>
      <c r="AKR3" s="133"/>
      <c r="AKS3" s="133"/>
      <c r="AKT3" s="133"/>
      <c r="AKU3" s="133"/>
      <c r="AKV3" s="133"/>
      <c r="AKW3" s="133"/>
      <c r="AKX3" s="133"/>
      <c r="AKY3" s="133"/>
      <c r="AKZ3" s="133"/>
      <c r="ALA3" s="133"/>
      <c r="ALB3" s="133"/>
      <c r="ALC3" s="133"/>
      <c r="ALD3" s="133"/>
    </row>
    <row r="4" spans="1:992" s="2" customFormat="1" ht="18.75" customHeight="1">
      <c r="A4" s="2440"/>
      <c r="B4" s="2440"/>
      <c r="C4" s="2877"/>
      <c r="D4" s="2445"/>
      <c r="E4" s="2445"/>
      <c r="F4" s="2877"/>
      <c r="G4" s="2442"/>
      <c r="H4" s="2442"/>
      <c r="I4" s="2442"/>
      <c r="J4" s="2442"/>
      <c r="K4" s="2442"/>
      <c r="L4" s="2442"/>
      <c r="M4" s="2433"/>
      <c r="N4" s="2431"/>
      <c r="O4" s="2431"/>
      <c r="P4" s="2431"/>
      <c r="Q4" s="2431"/>
      <c r="R4" s="2431"/>
      <c r="S4" s="428"/>
      <c r="T4" s="2432"/>
      <c r="U4" s="2433"/>
      <c r="V4" s="2431"/>
      <c r="W4" s="2431"/>
      <c r="X4" s="2431"/>
      <c r="Y4" s="2431"/>
      <c r="Z4" s="2431"/>
      <c r="AA4" s="428"/>
      <c r="AB4" s="2432"/>
      <c r="AC4" s="133"/>
      <c r="AD4" s="133"/>
      <c r="AE4" s="133"/>
      <c r="AF4" s="133"/>
      <c r="AG4" s="133"/>
      <c r="AH4" s="133"/>
      <c r="AI4" s="133"/>
      <c r="AJ4" s="133"/>
      <c r="AK4" s="133"/>
      <c r="AL4" s="133"/>
      <c r="AM4" s="133"/>
      <c r="AN4" s="133"/>
      <c r="AO4" s="133"/>
      <c r="AP4" s="133"/>
      <c r="AQ4" s="133"/>
      <c r="AR4" s="133"/>
      <c r="AS4" s="133"/>
      <c r="AT4" s="133"/>
      <c r="AU4" s="133"/>
      <c r="AV4" s="133"/>
      <c r="AW4" s="133"/>
      <c r="AX4" s="133"/>
      <c r="AY4" s="133"/>
      <c r="AZ4" s="133"/>
      <c r="BA4" s="133"/>
      <c r="BB4" s="133"/>
      <c r="BC4" s="133"/>
      <c r="BD4" s="133"/>
      <c r="BE4" s="133"/>
      <c r="BF4" s="133"/>
      <c r="BG4" s="133"/>
      <c r="BH4" s="133"/>
      <c r="BI4" s="133"/>
      <c r="BJ4" s="133"/>
      <c r="BK4" s="133"/>
      <c r="BL4" s="133"/>
      <c r="BM4" s="133"/>
      <c r="BN4" s="133"/>
      <c r="BO4" s="133"/>
      <c r="BP4" s="133"/>
      <c r="BQ4" s="133"/>
      <c r="BR4" s="133"/>
      <c r="BS4" s="133"/>
      <c r="BT4" s="133"/>
      <c r="BU4" s="133"/>
      <c r="BV4" s="133"/>
      <c r="BW4" s="133"/>
      <c r="BX4" s="133"/>
      <c r="BY4" s="133"/>
      <c r="BZ4" s="133"/>
      <c r="CA4" s="133"/>
      <c r="CB4" s="133"/>
      <c r="CC4" s="133"/>
      <c r="CD4" s="133"/>
      <c r="CE4" s="133"/>
      <c r="CF4" s="133"/>
      <c r="CG4" s="133"/>
      <c r="CH4" s="133"/>
      <c r="CI4" s="133"/>
      <c r="CJ4" s="133"/>
      <c r="CK4" s="133"/>
      <c r="CL4" s="133"/>
      <c r="CM4" s="133"/>
      <c r="CN4" s="133"/>
      <c r="CO4" s="133"/>
      <c r="CP4" s="133"/>
      <c r="CQ4" s="133"/>
      <c r="CR4" s="133"/>
      <c r="CS4" s="133"/>
      <c r="CT4" s="133"/>
      <c r="CU4" s="133"/>
      <c r="CV4" s="133"/>
      <c r="CW4" s="133"/>
      <c r="CX4" s="133"/>
      <c r="CY4" s="133"/>
      <c r="CZ4" s="133"/>
      <c r="DA4" s="133"/>
      <c r="DB4" s="133"/>
      <c r="DC4" s="133"/>
      <c r="DD4" s="133"/>
      <c r="DE4" s="133"/>
      <c r="DF4" s="133"/>
      <c r="DG4" s="133"/>
      <c r="DH4" s="133"/>
      <c r="DI4" s="133"/>
      <c r="DJ4" s="133"/>
      <c r="DK4" s="133"/>
      <c r="DL4" s="133"/>
      <c r="DM4" s="133"/>
      <c r="DN4" s="133"/>
      <c r="DO4" s="133"/>
      <c r="DP4" s="133"/>
      <c r="DQ4" s="133"/>
      <c r="DR4" s="133"/>
      <c r="DS4" s="133"/>
      <c r="DT4" s="133"/>
      <c r="DU4" s="133"/>
      <c r="DV4" s="133"/>
      <c r="DW4" s="133"/>
      <c r="DX4" s="133"/>
      <c r="DY4" s="133"/>
      <c r="DZ4" s="133"/>
      <c r="EA4" s="133"/>
      <c r="EB4" s="133"/>
      <c r="EC4" s="133"/>
      <c r="ED4" s="133"/>
      <c r="EE4" s="133"/>
      <c r="EF4" s="133"/>
      <c r="EG4" s="133"/>
      <c r="EH4" s="133"/>
      <c r="EI4" s="133"/>
      <c r="EJ4" s="133"/>
      <c r="EK4" s="133"/>
      <c r="EL4" s="133"/>
      <c r="EM4" s="133"/>
      <c r="EN4" s="133"/>
      <c r="EO4" s="133"/>
      <c r="EP4" s="133"/>
      <c r="EQ4" s="133"/>
      <c r="ER4" s="133"/>
      <c r="ES4" s="133"/>
      <c r="ET4" s="133"/>
      <c r="EU4" s="133"/>
      <c r="EV4" s="133"/>
      <c r="EW4" s="133"/>
      <c r="EX4" s="133"/>
      <c r="EY4" s="133"/>
      <c r="EZ4" s="133"/>
      <c r="FA4" s="133"/>
      <c r="FB4" s="133"/>
      <c r="FC4" s="133"/>
      <c r="FD4" s="133"/>
      <c r="FE4" s="133"/>
      <c r="FF4" s="133"/>
      <c r="FG4" s="133"/>
      <c r="FH4" s="133"/>
      <c r="FI4" s="133"/>
      <c r="FJ4" s="133"/>
      <c r="FK4" s="133"/>
      <c r="FL4" s="133"/>
      <c r="FM4" s="133"/>
      <c r="FN4" s="133"/>
      <c r="FO4" s="133"/>
      <c r="FP4" s="133"/>
      <c r="FQ4" s="133"/>
      <c r="FR4" s="133"/>
      <c r="FS4" s="133"/>
      <c r="FT4" s="133"/>
      <c r="FU4" s="133"/>
      <c r="FV4" s="133"/>
      <c r="FW4" s="133"/>
      <c r="FX4" s="133"/>
      <c r="FY4" s="133"/>
      <c r="FZ4" s="133"/>
      <c r="GA4" s="133"/>
      <c r="GB4" s="133"/>
      <c r="GC4" s="133"/>
      <c r="GD4" s="133"/>
      <c r="GE4" s="133"/>
      <c r="GF4" s="133"/>
      <c r="GG4" s="133"/>
      <c r="GH4" s="133"/>
      <c r="GI4" s="133"/>
      <c r="GJ4" s="133"/>
      <c r="GK4" s="133"/>
      <c r="GL4" s="133"/>
      <c r="GM4" s="133"/>
      <c r="GN4" s="133"/>
      <c r="GO4" s="133"/>
      <c r="GP4" s="133"/>
      <c r="GQ4" s="133"/>
      <c r="GR4" s="133"/>
      <c r="GS4" s="133"/>
      <c r="GT4" s="133"/>
      <c r="GU4" s="133"/>
      <c r="GV4" s="133"/>
      <c r="GW4" s="133"/>
      <c r="GX4" s="133"/>
      <c r="GY4" s="133"/>
      <c r="GZ4" s="133"/>
      <c r="HA4" s="133"/>
      <c r="HB4" s="133"/>
      <c r="HC4" s="133"/>
      <c r="HD4" s="133"/>
      <c r="HE4" s="133"/>
      <c r="HF4" s="133"/>
      <c r="HG4" s="133"/>
      <c r="HH4" s="133"/>
      <c r="HI4" s="133"/>
      <c r="HJ4" s="133"/>
      <c r="HK4" s="133"/>
      <c r="HL4" s="133"/>
      <c r="HM4" s="133"/>
      <c r="HN4" s="133"/>
      <c r="HO4" s="133"/>
      <c r="HP4" s="133"/>
      <c r="HQ4" s="133"/>
      <c r="HR4" s="133"/>
      <c r="HS4" s="133"/>
      <c r="HT4" s="133"/>
      <c r="HU4" s="133"/>
      <c r="HV4" s="133"/>
      <c r="HW4" s="133"/>
      <c r="HX4" s="133"/>
      <c r="HY4" s="133"/>
      <c r="HZ4" s="133"/>
      <c r="IA4" s="133"/>
      <c r="IB4" s="133"/>
      <c r="IC4" s="133"/>
      <c r="ID4" s="133"/>
      <c r="IE4" s="133"/>
      <c r="IF4" s="133"/>
      <c r="IG4" s="133"/>
      <c r="IH4" s="133"/>
      <c r="II4" s="133"/>
      <c r="IJ4" s="133"/>
      <c r="IK4" s="133"/>
      <c r="IL4" s="133"/>
      <c r="IM4" s="133"/>
      <c r="IN4" s="133"/>
      <c r="IO4" s="133"/>
      <c r="IP4" s="133"/>
      <c r="IQ4" s="133"/>
      <c r="IR4" s="133"/>
      <c r="IS4" s="133"/>
      <c r="IT4" s="133"/>
      <c r="IU4" s="133"/>
      <c r="IV4" s="133"/>
      <c r="IW4" s="133"/>
      <c r="IX4" s="133"/>
      <c r="IY4" s="133"/>
      <c r="IZ4" s="133"/>
      <c r="JA4" s="133"/>
      <c r="JB4" s="133"/>
      <c r="JC4" s="133"/>
      <c r="JD4" s="133"/>
      <c r="JE4" s="133"/>
      <c r="JF4" s="133"/>
      <c r="JG4" s="133"/>
      <c r="JH4" s="133"/>
      <c r="JI4" s="133"/>
      <c r="JJ4" s="133"/>
      <c r="JK4" s="133"/>
      <c r="JL4" s="133"/>
      <c r="JM4" s="133"/>
      <c r="JN4" s="133"/>
      <c r="JO4" s="133"/>
      <c r="JP4" s="133"/>
      <c r="JQ4" s="133"/>
      <c r="JR4" s="133"/>
      <c r="JS4" s="133"/>
      <c r="JT4" s="133"/>
      <c r="JU4" s="133"/>
      <c r="JV4" s="133"/>
      <c r="JW4" s="133"/>
      <c r="JX4" s="133"/>
      <c r="JY4" s="133"/>
      <c r="JZ4" s="133"/>
      <c r="KA4" s="133"/>
      <c r="KB4" s="133"/>
      <c r="KC4" s="133"/>
      <c r="KD4" s="133"/>
      <c r="KE4" s="133"/>
      <c r="KF4" s="133"/>
      <c r="KG4" s="133"/>
      <c r="KH4" s="133"/>
      <c r="KI4" s="133"/>
      <c r="KJ4" s="133"/>
      <c r="KK4" s="133"/>
      <c r="KL4" s="133"/>
      <c r="KM4" s="133"/>
      <c r="KN4" s="133"/>
      <c r="KO4" s="133"/>
      <c r="KP4" s="133"/>
      <c r="KQ4" s="133"/>
      <c r="KR4" s="133"/>
      <c r="KS4" s="133"/>
      <c r="KT4" s="133"/>
      <c r="KU4" s="133"/>
      <c r="KV4" s="133"/>
      <c r="KW4" s="133"/>
      <c r="KX4" s="133"/>
      <c r="KY4" s="133"/>
      <c r="KZ4" s="133"/>
      <c r="LA4" s="133"/>
      <c r="LB4" s="133"/>
      <c r="LC4" s="133"/>
      <c r="LD4" s="133"/>
      <c r="LE4" s="133"/>
      <c r="LF4" s="133"/>
      <c r="LG4" s="133"/>
      <c r="LH4" s="133"/>
      <c r="LI4" s="133"/>
      <c r="LJ4" s="133"/>
      <c r="LK4" s="133"/>
      <c r="LL4" s="133"/>
      <c r="LM4" s="133"/>
      <c r="LN4" s="133"/>
      <c r="LO4" s="133"/>
      <c r="LP4" s="133"/>
      <c r="LQ4" s="133"/>
      <c r="LR4" s="133"/>
      <c r="LS4" s="133"/>
      <c r="LT4" s="133"/>
      <c r="LU4" s="133"/>
      <c r="LV4" s="133"/>
      <c r="LW4" s="133"/>
      <c r="LX4" s="133"/>
      <c r="LY4" s="133"/>
      <c r="LZ4" s="133"/>
      <c r="MA4" s="133"/>
      <c r="MB4" s="133"/>
      <c r="MC4" s="133"/>
      <c r="MD4" s="133"/>
      <c r="ME4" s="133"/>
      <c r="MF4" s="133"/>
      <c r="MG4" s="133"/>
      <c r="MH4" s="133"/>
      <c r="MI4" s="133"/>
      <c r="MJ4" s="133"/>
      <c r="MK4" s="133"/>
      <c r="ML4" s="133"/>
      <c r="MM4" s="133"/>
      <c r="MN4" s="133"/>
      <c r="MO4" s="133"/>
      <c r="MP4" s="133"/>
      <c r="MQ4" s="133"/>
      <c r="MR4" s="133"/>
      <c r="MS4" s="133"/>
      <c r="MT4" s="133"/>
      <c r="MU4" s="133"/>
      <c r="MV4" s="133"/>
      <c r="MW4" s="133"/>
      <c r="MX4" s="133"/>
      <c r="MY4" s="133"/>
      <c r="MZ4" s="133"/>
      <c r="NA4" s="133"/>
      <c r="NB4" s="133"/>
      <c r="NC4" s="133"/>
      <c r="ND4" s="133"/>
      <c r="NE4" s="133"/>
      <c r="NF4" s="133"/>
      <c r="NG4" s="133"/>
      <c r="NH4" s="133"/>
      <c r="NI4" s="133"/>
      <c r="NJ4" s="133"/>
      <c r="NK4" s="133"/>
      <c r="NL4" s="133"/>
      <c r="NM4" s="133"/>
      <c r="NN4" s="133"/>
      <c r="NO4" s="133"/>
      <c r="NP4" s="133"/>
      <c r="NQ4" s="133"/>
      <c r="NR4" s="133"/>
      <c r="NS4" s="133"/>
      <c r="NT4" s="133"/>
      <c r="NU4" s="133"/>
      <c r="NV4" s="133"/>
      <c r="NW4" s="133"/>
      <c r="NX4" s="133"/>
      <c r="NY4" s="133"/>
      <c r="NZ4" s="133"/>
      <c r="OA4" s="133"/>
      <c r="OB4" s="133"/>
      <c r="OC4" s="133"/>
      <c r="OD4" s="133"/>
      <c r="OE4" s="133"/>
      <c r="OF4" s="133"/>
      <c r="OG4" s="133"/>
      <c r="OH4" s="133"/>
      <c r="OI4" s="133"/>
      <c r="OJ4" s="133"/>
      <c r="OK4" s="133"/>
      <c r="OL4" s="133"/>
      <c r="OM4" s="133"/>
      <c r="ON4" s="133"/>
      <c r="OO4" s="133"/>
      <c r="OP4" s="133"/>
      <c r="OQ4" s="133"/>
      <c r="OR4" s="133"/>
      <c r="OS4" s="133"/>
      <c r="OT4" s="133"/>
      <c r="OU4" s="133"/>
      <c r="OV4" s="133"/>
      <c r="OW4" s="133"/>
      <c r="OX4" s="133"/>
      <c r="OY4" s="133"/>
      <c r="OZ4" s="133"/>
      <c r="PA4" s="133"/>
      <c r="PB4" s="133"/>
      <c r="PC4" s="133"/>
      <c r="PD4" s="133"/>
      <c r="PE4" s="133"/>
      <c r="PF4" s="133"/>
      <c r="PG4" s="133"/>
      <c r="PH4" s="133"/>
      <c r="PI4" s="133"/>
      <c r="PJ4" s="133"/>
      <c r="PK4" s="133"/>
      <c r="PL4" s="133"/>
      <c r="PM4" s="133"/>
      <c r="PN4" s="133"/>
      <c r="PO4" s="133"/>
      <c r="PP4" s="133"/>
      <c r="PQ4" s="133"/>
      <c r="PR4" s="133"/>
      <c r="PS4" s="133"/>
      <c r="PT4" s="133"/>
      <c r="PU4" s="133"/>
      <c r="PV4" s="133"/>
      <c r="PW4" s="133"/>
      <c r="PX4" s="133"/>
      <c r="PY4" s="133"/>
      <c r="PZ4" s="133"/>
      <c r="QA4" s="133"/>
      <c r="QB4" s="133"/>
      <c r="QC4" s="133"/>
      <c r="QD4" s="133"/>
      <c r="QE4" s="133"/>
      <c r="QF4" s="133"/>
      <c r="QG4" s="133"/>
      <c r="QH4" s="133"/>
      <c r="QI4" s="133"/>
      <c r="QJ4" s="133"/>
      <c r="QK4" s="133"/>
      <c r="QL4" s="133"/>
      <c r="QM4" s="133"/>
      <c r="QN4" s="133"/>
      <c r="QO4" s="133"/>
      <c r="QP4" s="133"/>
      <c r="QQ4" s="133"/>
      <c r="QR4" s="133"/>
      <c r="QS4" s="133"/>
      <c r="QT4" s="133"/>
      <c r="QU4" s="133"/>
      <c r="QV4" s="133"/>
      <c r="QW4" s="133"/>
      <c r="QX4" s="133"/>
      <c r="QY4" s="133"/>
      <c r="QZ4" s="133"/>
      <c r="RA4" s="133"/>
      <c r="RB4" s="133"/>
      <c r="RC4" s="133"/>
      <c r="RD4" s="133"/>
      <c r="RE4" s="133"/>
      <c r="RF4" s="133"/>
      <c r="RG4" s="133"/>
      <c r="RH4" s="133"/>
      <c r="RI4" s="133"/>
      <c r="RJ4" s="133"/>
      <c r="RK4" s="133"/>
      <c r="RL4" s="133"/>
      <c r="RM4" s="133"/>
      <c r="RN4" s="133"/>
      <c r="RO4" s="133"/>
      <c r="RP4" s="133"/>
      <c r="RQ4" s="133"/>
      <c r="RR4" s="133"/>
      <c r="RS4" s="133"/>
      <c r="RT4" s="133"/>
      <c r="RU4" s="133"/>
      <c r="RV4" s="133"/>
      <c r="RW4" s="133"/>
      <c r="RX4" s="133"/>
      <c r="RY4" s="133"/>
      <c r="RZ4" s="133"/>
      <c r="SA4" s="133"/>
      <c r="SB4" s="133"/>
      <c r="SC4" s="133"/>
      <c r="SD4" s="133"/>
      <c r="SE4" s="133"/>
      <c r="SF4" s="133"/>
      <c r="SG4" s="133"/>
      <c r="SH4" s="133"/>
      <c r="SI4" s="133"/>
      <c r="SJ4" s="133"/>
      <c r="SK4" s="133"/>
      <c r="SL4" s="133"/>
      <c r="SM4" s="133"/>
      <c r="SN4" s="133"/>
      <c r="SO4" s="133"/>
      <c r="SP4" s="133"/>
      <c r="SQ4" s="133"/>
      <c r="SR4" s="133"/>
      <c r="SS4" s="133"/>
      <c r="ST4" s="133"/>
      <c r="SU4" s="133"/>
      <c r="SV4" s="133"/>
      <c r="SW4" s="133"/>
      <c r="SX4" s="133"/>
      <c r="SY4" s="133"/>
      <c r="SZ4" s="133"/>
      <c r="TA4" s="133"/>
      <c r="TB4" s="133"/>
      <c r="TC4" s="133"/>
      <c r="TD4" s="133"/>
      <c r="TE4" s="133"/>
      <c r="TF4" s="133"/>
      <c r="TG4" s="133"/>
      <c r="TH4" s="133"/>
      <c r="TI4" s="133"/>
      <c r="TJ4" s="133"/>
      <c r="TK4" s="133"/>
      <c r="TL4" s="133"/>
      <c r="TM4" s="133"/>
      <c r="TN4" s="133"/>
      <c r="TO4" s="133"/>
      <c r="TP4" s="133"/>
      <c r="TQ4" s="133"/>
      <c r="TR4" s="133"/>
      <c r="TS4" s="133"/>
      <c r="TT4" s="133"/>
      <c r="TU4" s="133"/>
      <c r="TV4" s="133"/>
      <c r="TW4" s="133"/>
      <c r="TX4" s="133"/>
      <c r="TY4" s="133"/>
      <c r="TZ4" s="133"/>
      <c r="UA4" s="133"/>
      <c r="UB4" s="133"/>
      <c r="UC4" s="133"/>
      <c r="UD4" s="133"/>
      <c r="UE4" s="133"/>
      <c r="UF4" s="133"/>
      <c r="UG4" s="133"/>
      <c r="UH4" s="133"/>
      <c r="UI4" s="133"/>
      <c r="UJ4" s="133"/>
      <c r="UK4" s="133"/>
      <c r="UL4" s="133"/>
      <c r="UM4" s="133"/>
      <c r="UN4" s="133"/>
      <c r="UO4" s="133"/>
      <c r="UP4" s="133"/>
      <c r="UQ4" s="133"/>
      <c r="UR4" s="133"/>
      <c r="US4" s="133"/>
      <c r="UT4" s="133"/>
      <c r="UU4" s="133"/>
      <c r="UV4" s="133"/>
      <c r="UW4" s="133"/>
      <c r="UX4" s="133"/>
      <c r="UY4" s="133"/>
      <c r="UZ4" s="133"/>
      <c r="VA4" s="133"/>
      <c r="VB4" s="133"/>
      <c r="VC4" s="133"/>
      <c r="VD4" s="133"/>
      <c r="VE4" s="133"/>
      <c r="VF4" s="133"/>
      <c r="VG4" s="133"/>
      <c r="VH4" s="133"/>
      <c r="VI4" s="133"/>
      <c r="VJ4" s="133"/>
      <c r="VK4" s="133"/>
      <c r="VL4" s="133"/>
      <c r="VM4" s="133"/>
      <c r="VN4" s="133"/>
      <c r="VO4" s="133"/>
      <c r="VP4" s="133"/>
      <c r="VQ4" s="133"/>
      <c r="VR4" s="133"/>
      <c r="VS4" s="133"/>
      <c r="VT4" s="133"/>
      <c r="VU4" s="133"/>
      <c r="VV4" s="133"/>
      <c r="VW4" s="133"/>
      <c r="VX4" s="133"/>
      <c r="VY4" s="133"/>
      <c r="VZ4" s="133"/>
      <c r="WA4" s="133"/>
      <c r="WB4" s="133"/>
      <c r="WC4" s="133"/>
      <c r="WD4" s="133"/>
      <c r="WE4" s="133"/>
      <c r="WF4" s="133"/>
      <c r="WG4" s="133"/>
      <c r="WH4" s="133"/>
      <c r="WI4" s="133"/>
      <c r="WJ4" s="133"/>
      <c r="WK4" s="133"/>
      <c r="WL4" s="133"/>
      <c r="WM4" s="133"/>
      <c r="WN4" s="133"/>
      <c r="WO4" s="133"/>
      <c r="WP4" s="133"/>
      <c r="WQ4" s="133"/>
      <c r="WR4" s="133"/>
      <c r="WS4" s="133"/>
      <c r="WT4" s="133"/>
      <c r="WU4" s="133"/>
      <c r="WV4" s="133"/>
      <c r="WW4" s="133"/>
      <c r="WX4" s="133"/>
      <c r="WY4" s="133"/>
      <c r="WZ4" s="133"/>
      <c r="XA4" s="133"/>
      <c r="XB4" s="133"/>
      <c r="XC4" s="133"/>
      <c r="XD4" s="133"/>
      <c r="XE4" s="133"/>
      <c r="XF4" s="133"/>
      <c r="XG4" s="133"/>
      <c r="XH4" s="133"/>
      <c r="XI4" s="133"/>
      <c r="XJ4" s="133"/>
      <c r="XK4" s="133"/>
      <c r="XL4" s="133"/>
      <c r="XM4" s="133"/>
      <c r="XN4" s="133"/>
      <c r="XO4" s="133"/>
      <c r="XP4" s="133"/>
      <c r="XQ4" s="133"/>
      <c r="XR4" s="133"/>
      <c r="XS4" s="133"/>
      <c r="XT4" s="133"/>
      <c r="XU4" s="133"/>
      <c r="XV4" s="133"/>
      <c r="XW4" s="133"/>
      <c r="XX4" s="133"/>
      <c r="XY4" s="133"/>
      <c r="XZ4" s="133"/>
      <c r="YA4" s="133"/>
      <c r="YB4" s="133"/>
      <c r="YC4" s="133"/>
      <c r="YD4" s="133"/>
      <c r="YE4" s="133"/>
      <c r="YF4" s="133"/>
      <c r="YG4" s="133"/>
      <c r="YH4" s="133"/>
      <c r="YI4" s="133"/>
      <c r="YJ4" s="133"/>
      <c r="YK4" s="133"/>
      <c r="YL4" s="133"/>
      <c r="YM4" s="133"/>
      <c r="YN4" s="133"/>
      <c r="YO4" s="133"/>
      <c r="YP4" s="133"/>
      <c r="YQ4" s="133"/>
      <c r="YR4" s="133"/>
      <c r="YS4" s="133"/>
      <c r="YT4" s="133"/>
      <c r="YU4" s="133"/>
      <c r="YV4" s="133"/>
      <c r="YW4" s="133"/>
      <c r="YX4" s="133"/>
      <c r="YY4" s="133"/>
      <c r="YZ4" s="133"/>
      <c r="ZA4" s="133"/>
      <c r="ZB4" s="133"/>
      <c r="ZC4" s="133"/>
      <c r="ZD4" s="133"/>
      <c r="ZE4" s="133"/>
      <c r="ZF4" s="133"/>
      <c r="ZG4" s="133"/>
      <c r="ZH4" s="133"/>
      <c r="ZI4" s="133"/>
      <c r="ZJ4" s="133"/>
      <c r="ZK4" s="133"/>
      <c r="ZL4" s="133"/>
      <c r="ZM4" s="133"/>
      <c r="ZN4" s="133"/>
      <c r="ZO4" s="133"/>
      <c r="ZP4" s="133"/>
      <c r="ZQ4" s="133"/>
      <c r="ZR4" s="133"/>
      <c r="ZS4" s="133"/>
      <c r="ZT4" s="133"/>
      <c r="ZU4" s="133"/>
      <c r="ZV4" s="133"/>
      <c r="ZW4" s="133"/>
      <c r="ZX4" s="133"/>
      <c r="ZY4" s="133"/>
      <c r="ZZ4" s="133"/>
      <c r="AAA4" s="133"/>
      <c r="AAB4" s="133"/>
      <c r="AAC4" s="133"/>
      <c r="AAD4" s="133"/>
      <c r="AAE4" s="133"/>
      <c r="AAF4" s="133"/>
      <c r="AAG4" s="133"/>
      <c r="AAH4" s="133"/>
      <c r="AAI4" s="133"/>
      <c r="AAJ4" s="133"/>
      <c r="AAK4" s="133"/>
      <c r="AAL4" s="133"/>
      <c r="AAM4" s="133"/>
      <c r="AAN4" s="133"/>
      <c r="AAO4" s="133"/>
      <c r="AAP4" s="133"/>
      <c r="AAQ4" s="133"/>
      <c r="AAR4" s="133"/>
      <c r="AAS4" s="133"/>
      <c r="AAT4" s="133"/>
      <c r="AAU4" s="133"/>
      <c r="AAV4" s="133"/>
      <c r="AAW4" s="133"/>
      <c r="AAX4" s="133"/>
      <c r="AAY4" s="133"/>
      <c r="AAZ4" s="133"/>
      <c r="ABA4" s="133"/>
      <c r="ABB4" s="133"/>
      <c r="ABC4" s="133"/>
      <c r="ABD4" s="133"/>
      <c r="ABE4" s="133"/>
      <c r="ABF4" s="133"/>
      <c r="ABG4" s="133"/>
      <c r="ABH4" s="133"/>
      <c r="ABI4" s="133"/>
      <c r="ABJ4" s="133"/>
      <c r="ABK4" s="133"/>
      <c r="ABL4" s="133"/>
      <c r="ABM4" s="133"/>
      <c r="ABN4" s="133"/>
      <c r="ABO4" s="133"/>
      <c r="ABP4" s="133"/>
      <c r="ABQ4" s="133"/>
      <c r="ABR4" s="133"/>
      <c r="ABS4" s="133"/>
      <c r="ABT4" s="133"/>
      <c r="ABU4" s="133"/>
      <c r="ABV4" s="133"/>
      <c r="ABW4" s="133"/>
      <c r="ABX4" s="133"/>
      <c r="ABY4" s="133"/>
      <c r="ABZ4" s="133"/>
      <c r="ACA4" s="133"/>
      <c r="ACB4" s="133"/>
      <c r="ACC4" s="133"/>
      <c r="ACD4" s="133"/>
      <c r="ACE4" s="133"/>
      <c r="ACF4" s="133"/>
      <c r="ACG4" s="133"/>
      <c r="ACH4" s="133"/>
      <c r="ACI4" s="133"/>
      <c r="ACJ4" s="133"/>
      <c r="ACK4" s="133"/>
      <c r="ACL4" s="133"/>
      <c r="ACM4" s="133"/>
      <c r="ACN4" s="133"/>
      <c r="ACO4" s="133"/>
      <c r="ACP4" s="133"/>
      <c r="ACQ4" s="133"/>
      <c r="ACR4" s="133"/>
      <c r="ACS4" s="133"/>
      <c r="ACT4" s="133"/>
      <c r="ACU4" s="133"/>
      <c r="ACV4" s="133"/>
      <c r="ACW4" s="133"/>
      <c r="ACX4" s="133"/>
      <c r="ACY4" s="133"/>
      <c r="ACZ4" s="133"/>
      <c r="ADA4" s="133"/>
      <c r="ADB4" s="133"/>
      <c r="ADC4" s="133"/>
      <c r="ADD4" s="133"/>
      <c r="ADE4" s="133"/>
      <c r="ADF4" s="133"/>
      <c r="ADG4" s="133"/>
      <c r="ADH4" s="133"/>
      <c r="ADI4" s="133"/>
      <c r="ADJ4" s="133"/>
      <c r="ADK4" s="133"/>
      <c r="ADL4" s="133"/>
      <c r="ADM4" s="133"/>
      <c r="ADN4" s="133"/>
      <c r="ADO4" s="133"/>
      <c r="ADP4" s="133"/>
      <c r="ADQ4" s="133"/>
      <c r="ADR4" s="133"/>
      <c r="ADS4" s="133"/>
      <c r="ADT4" s="133"/>
      <c r="ADU4" s="133"/>
      <c r="ADV4" s="133"/>
      <c r="ADW4" s="133"/>
      <c r="ADX4" s="133"/>
      <c r="ADY4" s="133"/>
      <c r="ADZ4" s="133"/>
      <c r="AEA4" s="133"/>
      <c r="AEB4" s="133"/>
      <c r="AEC4" s="133"/>
      <c r="AED4" s="133"/>
      <c r="AEE4" s="133"/>
      <c r="AEF4" s="133"/>
      <c r="AEG4" s="133"/>
      <c r="AEH4" s="133"/>
      <c r="AEI4" s="133"/>
      <c r="AEJ4" s="133"/>
      <c r="AEK4" s="133"/>
      <c r="AEL4" s="133"/>
      <c r="AEM4" s="133"/>
      <c r="AEN4" s="133"/>
      <c r="AEO4" s="133"/>
      <c r="AEP4" s="133"/>
      <c r="AEQ4" s="133"/>
      <c r="AER4" s="133"/>
      <c r="AES4" s="133"/>
      <c r="AET4" s="133"/>
      <c r="AEU4" s="133"/>
      <c r="AEV4" s="133"/>
      <c r="AEW4" s="133"/>
      <c r="AEX4" s="133"/>
      <c r="AEY4" s="133"/>
      <c r="AEZ4" s="133"/>
      <c r="AFA4" s="133"/>
      <c r="AFB4" s="133"/>
      <c r="AFC4" s="133"/>
      <c r="AFD4" s="133"/>
      <c r="AFE4" s="133"/>
      <c r="AFF4" s="133"/>
      <c r="AFG4" s="133"/>
      <c r="AFH4" s="133"/>
      <c r="AFI4" s="133"/>
      <c r="AFJ4" s="133"/>
      <c r="AFK4" s="133"/>
      <c r="AFL4" s="133"/>
      <c r="AFM4" s="133"/>
      <c r="AFN4" s="133"/>
      <c r="AFO4" s="133"/>
      <c r="AFP4" s="133"/>
      <c r="AFQ4" s="133"/>
      <c r="AFR4" s="133"/>
      <c r="AFS4" s="133"/>
      <c r="AFT4" s="133"/>
      <c r="AFU4" s="133"/>
      <c r="AFV4" s="133"/>
      <c r="AFW4" s="133"/>
      <c r="AFX4" s="133"/>
      <c r="AFY4" s="133"/>
      <c r="AFZ4" s="133"/>
      <c r="AGA4" s="133"/>
      <c r="AGB4" s="133"/>
      <c r="AGC4" s="133"/>
      <c r="AGD4" s="133"/>
      <c r="AGE4" s="133"/>
      <c r="AGF4" s="133"/>
      <c r="AGG4" s="133"/>
      <c r="AGH4" s="133"/>
      <c r="AGI4" s="133"/>
      <c r="AGJ4" s="133"/>
      <c r="AGK4" s="133"/>
      <c r="AGL4" s="133"/>
      <c r="AGM4" s="133"/>
      <c r="AGN4" s="133"/>
      <c r="AGO4" s="133"/>
      <c r="AGP4" s="133"/>
      <c r="AGQ4" s="133"/>
      <c r="AGR4" s="133"/>
      <c r="AGS4" s="133"/>
      <c r="AGT4" s="133"/>
      <c r="AGU4" s="133"/>
      <c r="AGV4" s="133"/>
      <c r="AGW4" s="133"/>
      <c r="AGX4" s="133"/>
      <c r="AGY4" s="133"/>
      <c r="AGZ4" s="133"/>
      <c r="AHA4" s="133"/>
      <c r="AHB4" s="133"/>
      <c r="AHC4" s="133"/>
      <c r="AHD4" s="133"/>
      <c r="AHE4" s="133"/>
      <c r="AHF4" s="133"/>
      <c r="AHG4" s="133"/>
      <c r="AHH4" s="133"/>
      <c r="AHI4" s="133"/>
      <c r="AHJ4" s="133"/>
      <c r="AHK4" s="133"/>
      <c r="AHL4" s="133"/>
      <c r="AHM4" s="133"/>
      <c r="AHN4" s="133"/>
      <c r="AHO4" s="133"/>
      <c r="AHP4" s="133"/>
      <c r="AHQ4" s="133"/>
      <c r="AHR4" s="133"/>
      <c r="AHS4" s="133"/>
      <c r="AHT4" s="133"/>
      <c r="AHU4" s="133"/>
      <c r="AHV4" s="133"/>
      <c r="AHW4" s="133"/>
      <c r="AHX4" s="133"/>
      <c r="AHY4" s="133"/>
      <c r="AHZ4" s="133"/>
      <c r="AIA4" s="133"/>
      <c r="AIB4" s="133"/>
      <c r="AIC4" s="133"/>
      <c r="AID4" s="133"/>
      <c r="AIE4" s="133"/>
      <c r="AIF4" s="133"/>
      <c r="AIG4" s="133"/>
      <c r="AIH4" s="133"/>
      <c r="AII4" s="133"/>
      <c r="AIJ4" s="133"/>
      <c r="AIK4" s="133"/>
      <c r="AIL4" s="133"/>
      <c r="AIM4" s="133"/>
      <c r="AIN4" s="133"/>
      <c r="AIO4" s="133"/>
      <c r="AIP4" s="133"/>
      <c r="AIQ4" s="133"/>
      <c r="AIR4" s="133"/>
      <c r="AIS4" s="133"/>
      <c r="AIT4" s="133"/>
      <c r="AIU4" s="133"/>
      <c r="AIV4" s="133"/>
      <c r="AIW4" s="133"/>
      <c r="AIX4" s="133"/>
      <c r="AIY4" s="133"/>
      <c r="AIZ4" s="133"/>
      <c r="AJA4" s="133"/>
      <c r="AJB4" s="133"/>
      <c r="AJC4" s="133"/>
      <c r="AJD4" s="133"/>
      <c r="AJE4" s="133"/>
      <c r="AJF4" s="133"/>
      <c r="AJG4" s="133"/>
      <c r="AJH4" s="133"/>
      <c r="AJI4" s="133"/>
      <c r="AJJ4" s="133"/>
      <c r="AJK4" s="133"/>
      <c r="AJL4" s="133"/>
      <c r="AJM4" s="133"/>
      <c r="AJN4" s="133"/>
      <c r="AJO4" s="133"/>
      <c r="AJP4" s="133"/>
      <c r="AJQ4" s="133"/>
      <c r="AJR4" s="133"/>
      <c r="AJS4" s="133"/>
      <c r="AJT4" s="133"/>
      <c r="AJU4" s="133"/>
      <c r="AJV4" s="133"/>
      <c r="AJW4" s="133"/>
      <c r="AJX4" s="133"/>
      <c r="AJY4" s="133"/>
      <c r="AJZ4" s="133"/>
      <c r="AKA4" s="133"/>
      <c r="AKB4" s="133"/>
      <c r="AKC4" s="133"/>
      <c r="AKD4" s="133"/>
      <c r="AKE4" s="133"/>
      <c r="AKF4" s="133"/>
      <c r="AKG4" s="133"/>
      <c r="AKH4" s="133"/>
      <c r="AKI4" s="133"/>
      <c r="AKJ4" s="133"/>
      <c r="AKK4" s="133"/>
      <c r="AKL4" s="133"/>
      <c r="AKM4" s="133"/>
      <c r="AKN4" s="133"/>
      <c r="AKO4" s="133"/>
      <c r="AKP4" s="133"/>
      <c r="AKQ4" s="133"/>
      <c r="AKR4" s="133"/>
      <c r="AKS4" s="133"/>
      <c r="AKT4" s="133"/>
      <c r="AKU4" s="133"/>
      <c r="AKV4" s="133"/>
      <c r="AKW4" s="133"/>
      <c r="AKX4" s="133"/>
      <c r="AKY4" s="133"/>
      <c r="AKZ4" s="133"/>
      <c r="ALA4" s="133"/>
      <c r="ALB4" s="133"/>
      <c r="ALC4" s="133"/>
      <c r="ALD4" s="133"/>
    </row>
    <row r="5" spans="1:992" s="2" customFormat="1" ht="33.75" customHeight="1" thickBot="1">
      <c r="A5" s="2440"/>
      <c r="B5" s="2440"/>
      <c r="C5" s="2877"/>
      <c r="D5" s="2445"/>
      <c r="E5" s="2445"/>
      <c r="F5" s="2877"/>
      <c r="G5" s="2442"/>
      <c r="H5" s="2442"/>
      <c r="I5" s="2442"/>
      <c r="J5" s="2442"/>
      <c r="K5" s="2442"/>
      <c r="L5" s="2442"/>
      <c r="M5" s="2433"/>
      <c r="N5" s="2431"/>
      <c r="O5" s="2431"/>
      <c r="P5" s="2431"/>
      <c r="Q5" s="2431"/>
      <c r="R5" s="2431"/>
      <c r="S5" s="428"/>
      <c r="T5" s="429"/>
      <c r="U5" s="2433"/>
      <c r="V5" s="2431"/>
      <c r="W5" s="2431"/>
      <c r="X5" s="2431"/>
      <c r="Y5" s="2431"/>
      <c r="Z5" s="2431"/>
      <c r="AA5" s="428"/>
      <c r="AB5" s="429"/>
      <c r="AC5" s="133"/>
      <c r="AD5" s="133"/>
      <c r="AE5" s="133"/>
      <c r="AF5" s="133"/>
      <c r="AG5" s="133"/>
      <c r="AH5" s="133"/>
      <c r="AI5" s="133"/>
      <c r="AJ5" s="133"/>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c r="BR5" s="133"/>
      <c r="BS5" s="133"/>
      <c r="BT5" s="133"/>
      <c r="BU5" s="133"/>
      <c r="BV5" s="133"/>
      <c r="BW5" s="133"/>
      <c r="BX5" s="133"/>
      <c r="BY5" s="133"/>
      <c r="BZ5" s="133"/>
      <c r="CA5" s="133"/>
      <c r="CB5" s="133"/>
      <c r="CC5" s="133"/>
      <c r="CD5" s="133"/>
      <c r="CE5" s="133"/>
      <c r="CF5" s="133"/>
      <c r="CG5" s="133"/>
      <c r="CH5" s="133"/>
      <c r="CI5" s="133"/>
      <c r="CJ5" s="133"/>
      <c r="CK5" s="133"/>
      <c r="CL5" s="133"/>
      <c r="CM5" s="133"/>
      <c r="CN5" s="133"/>
      <c r="CO5" s="133"/>
      <c r="CP5" s="133"/>
      <c r="CQ5" s="133"/>
      <c r="CR5" s="133"/>
      <c r="CS5" s="133"/>
      <c r="CT5" s="133"/>
      <c r="CU5" s="133"/>
      <c r="CV5" s="133"/>
      <c r="CW5" s="133"/>
      <c r="CX5" s="133"/>
      <c r="CY5" s="133"/>
      <c r="CZ5" s="133"/>
      <c r="DA5" s="133"/>
      <c r="DB5" s="133"/>
      <c r="DC5" s="133"/>
      <c r="DD5" s="133"/>
      <c r="DE5" s="133"/>
      <c r="DF5" s="133"/>
      <c r="DG5" s="133"/>
      <c r="DH5" s="133"/>
      <c r="DI5" s="133"/>
      <c r="DJ5" s="133"/>
      <c r="DK5" s="133"/>
      <c r="DL5" s="133"/>
      <c r="DM5" s="133"/>
      <c r="DN5" s="133"/>
      <c r="DO5" s="133"/>
      <c r="DP5" s="133"/>
      <c r="DQ5" s="133"/>
      <c r="DR5" s="133"/>
      <c r="DS5" s="133"/>
      <c r="DT5" s="133"/>
      <c r="DU5" s="133"/>
      <c r="DV5" s="133"/>
      <c r="DW5" s="133"/>
      <c r="DX5" s="133"/>
      <c r="DY5" s="133"/>
      <c r="DZ5" s="133"/>
      <c r="EA5" s="133"/>
      <c r="EB5" s="133"/>
      <c r="EC5" s="133"/>
      <c r="ED5" s="133"/>
      <c r="EE5" s="133"/>
      <c r="EF5" s="133"/>
      <c r="EG5" s="133"/>
      <c r="EH5" s="133"/>
      <c r="EI5" s="133"/>
      <c r="EJ5" s="133"/>
      <c r="EK5" s="133"/>
      <c r="EL5" s="133"/>
      <c r="EM5" s="133"/>
      <c r="EN5" s="133"/>
      <c r="EO5" s="133"/>
      <c r="EP5" s="133"/>
      <c r="EQ5" s="133"/>
      <c r="ER5" s="133"/>
      <c r="ES5" s="133"/>
      <c r="ET5" s="133"/>
      <c r="EU5" s="133"/>
      <c r="EV5" s="133"/>
      <c r="EW5" s="133"/>
      <c r="EX5" s="133"/>
      <c r="EY5" s="133"/>
      <c r="EZ5" s="133"/>
      <c r="FA5" s="133"/>
      <c r="FB5" s="133"/>
      <c r="FC5" s="133"/>
      <c r="FD5" s="133"/>
      <c r="FE5" s="133"/>
      <c r="FF5" s="133"/>
      <c r="FG5" s="133"/>
      <c r="FH5" s="133"/>
      <c r="FI5" s="133"/>
      <c r="FJ5" s="133"/>
      <c r="FK5" s="133"/>
      <c r="FL5" s="133"/>
      <c r="FM5" s="133"/>
      <c r="FN5" s="133"/>
      <c r="FO5" s="133"/>
      <c r="FP5" s="133"/>
      <c r="FQ5" s="133"/>
      <c r="FR5" s="133"/>
      <c r="FS5" s="133"/>
      <c r="FT5" s="133"/>
      <c r="FU5" s="133"/>
      <c r="FV5" s="133"/>
      <c r="FW5" s="133"/>
      <c r="FX5" s="133"/>
      <c r="FY5" s="133"/>
      <c r="FZ5" s="133"/>
      <c r="GA5" s="133"/>
      <c r="GB5" s="133"/>
      <c r="GC5" s="133"/>
      <c r="GD5" s="133"/>
      <c r="GE5" s="133"/>
      <c r="GF5" s="133"/>
      <c r="GG5" s="133"/>
      <c r="GH5" s="133"/>
      <c r="GI5" s="133"/>
      <c r="GJ5" s="133"/>
      <c r="GK5" s="133"/>
      <c r="GL5" s="133"/>
      <c r="GM5" s="133"/>
      <c r="GN5" s="133"/>
      <c r="GO5" s="133"/>
      <c r="GP5" s="133"/>
      <c r="GQ5" s="133"/>
      <c r="GR5" s="133"/>
      <c r="GS5" s="133"/>
      <c r="GT5" s="133"/>
      <c r="GU5" s="133"/>
      <c r="GV5" s="133"/>
      <c r="GW5" s="133"/>
      <c r="GX5" s="133"/>
      <c r="GY5" s="133"/>
      <c r="GZ5" s="133"/>
      <c r="HA5" s="133"/>
      <c r="HB5" s="133"/>
      <c r="HC5" s="133"/>
      <c r="HD5" s="133"/>
      <c r="HE5" s="133"/>
      <c r="HF5" s="133"/>
      <c r="HG5" s="133"/>
      <c r="HH5" s="133"/>
      <c r="HI5" s="133"/>
      <c r="HJ5" s="133"/>
      <c r="HK5" s="133"/>
      <c r="HL5" s="133"/>
      <c r="HM5" s="133"/>
      <c r="HN5" s="133"/>
      <c r="HO5" s="133"/>
      <c r="HP5" s="133"/>
      <c r="HQ5" s="133"/>
      <c r="HR5" s="133"/>
      <c r="HS5" s="133"/>
      <c r="HT5" s="133"/>
      <c r="HU5" s="133"/>
      <c r="HV5" s="133"/>
      <c r="HW5" s="133"/>
      <c r="HX5" s="133"/>
      <c r="HY5" s="133"/>
      <c r="HZ5" s="133"/>
      <c r="IA5" s="133"/>
      <c r="IB5" s="133"/>
      <c r="IC5" s="133"/>
      <c r="ID5" s="133"/>
      <c r="IE5" s="133"/>
      <c r="IF5" s="133"/>
      <c r="IG5" s="133"/>
      <c r="IH5" s="133"/>
      <c r="II5" s="133"/>
      <c r="IJ5" s="133"/>
      <c r="IK5" s="133"/>
      <c r="IL5" s="133"/>
      <c r="IM5" s="133"/>
      <c r="IN5" s="133"/>
      <c r="IO5" s="133"/>
      <c r="IP5" s="133"/>
      <c r="IQ5" s="133"/>
      <c r="IR5" s="133"/>
      <c r="IS5" s="133"/>
      <c r="IT5" s="133"/>
      <c r="IU5" s="133"/>
      <c r="IV5" s="133"/>
      <c r="IW5" s="133"/>
      <c r="IX5" s="133"/>
      <c r="IY5" s="133"/>
      <c r="IZ5" s="133"/>
      <c r="JA5" s="133"/>
      <c r="JB5" s="133"/>
      <c r="JC5" s="133"/>
      <c r="JD5" s="133"/>
      <c r="JE5" s="133"/>
      <c r="JF5" s="133"/>
      <c r="JG5" s="133"/>
      <c r="JH5" s="133"/>
      <c r="JI5" s="133"/>
      <c r="JJ5" s="133"/>
      <c r="JK5" s="133"/>
      <c r="JL5" s="133"/>
      <c r="JM5" s="133"/>
      <c r="JN5" s="133"/>
      <c r="JO5" s="133"/>
      <c r="JP5" s="133"/>
      <c r="JQ5" s="133"/>
      <c r="JR5" s="133"/>
      <c r="JS5" s="133"/>
      <c r="JT5" s="133"/>
      <c r="JU5" s="133"/>
      <c r="JV5" s="133"/>
      <c r="JW5" s="133"/>
      <c r="JX5" s="133"/>
      <c r="JY5" s="133"/>
      <c r="JZ5" s="133"/>
      <c r="KA5" s="133"/>
      <c r="KB5" s="133"/>
      <c r="KC5" s="133"/>
      <c r="KD5" s="133"/>
      <c r="KE5" s="133"/>
      <c r="KF5" s="133"/>
      <c r="KG5" s="133"/>
      <c r="KH5" s="133"/>
      <c r="KI5" s="133"/>
      <c r="KJ5" s="133"/>
      <c r="KK5" s="133"/>
      <c r="KL5" s="133"/>
      <c r="KM5" s="133"/>
      <c r="KN5" s="133"/>
      <c r="KO5" s="133"/>
      <c r="KP5" s="133"/>
      <c r="KQ5" s="133"/>
      <c r="KR5" s="133"/>
      <c r="KS5" s="133"/>
      <c r="KT5" s="133"/>
      <c r="KU5" s="133"/>
      <c r="KV5" s="133"/>
      <c r="KW5" s="133"/>
      <c r="KX5" s="133"/>
      <c r="KY5" s="133"/>
      <c r="KZ5" s="133"/>
      <c r="LA5" s="133"/>
      <c r="LB5" s="133"/>
      <c r="LC5" s="133"/>
      <c r="LD5" s="133"/>
      <c r="LE5" s="133"/>
      <c r="LF5" s="133"/>
      <c r="LG5" s="133"/>
      <c r="LH5" s="133"/>
      <c r="LI5" s="133"/>
      <c r="LJ5" s="133"/>
      <c r="LK5" s="133"/>
      <c r="LL5" s="133"/>
      <c r="LM5" s="133"/>
      <c r="LN5" s="133"/>
      <c r="LO5" s="133"/>
      <c r="LP5" s="133"/>
      <c r="LQ5" s="133"/>
      <c r="LR5" s="133"/>
      <c r="LS5" s="133"/>
      <c r="LT5" s="133"/>
      <c r="LU5" s="133"/>
      <c r="LV5" s="133"/>
      <c r="LW5" s="133"/>
      <c r="LX5" s="133"/>
      <c r="LY5" s="133"/>
      <c r="LZ5" s="133"/>
      <c r="MA5" s="133"/>
      <c r="MB5" s="133"/>
      <c r="MC5" s="133"/>
      <c r="MD5" s="133"/>
      <c r="ME5" s="133"/>
      <c r="MF5" s="133"/>
      <c r="MG5" s="133"/>
      <c r="MH5" s="133"/>
      <c r="MI5" s="133"/>
      <c r="MJ5" s="133"/>
      <c r="MK5" s="133"/>
      <c r="ML5" s="133"/>
      <c r="MM5" s="133"/>
      <c r="MN5" s="133"/>
      <c r="MO5" s="133"/>
      <c r="MP5" s="133"/>
      <c r="MQ5" s="133"/>
      <c r="MR5" s="133"/>
      <c r="MS5" s="133"/>
      <c r="MT5" s="133"/>
      <c r="MU5" s="133"/>
      <c r="MV5" s="133"/>
      <c r="MW5" s="133"/>
      <c r="MX5" s="133"/>
      <c r="MY5" s="133"/>
      <c r="MZ5" s="133"/>
      <c r="NA5" s="133"/>
      <c r="NB5" s="133"/>
      <c r="NC5" s="133"/>
      <c r="ND5" s="133"/>
      <c r="NE5" s="133"/>
      <c r="NF5" s="133"/>
      <c r="NG5" s="133"/>
      <c r="NH5" s="133"/>
      <c r="NI5" s="133"/>
      <c r="NJ5" s="133"/>
      <c r="NK5" s="133"/>
      <c r="NL5" s="133"/>
      <c r="NM5" s="133"/>
      <c r="NN5" s="133"/>
      <c r="NO5" s="133"/>
      <c r="NP5" s="133"/>
      <c r="NQ5" s="133"/>
      <c r="NR5" s="133"/>
      <c r="NS5" s="133"/>
      <c r="NT5" s="133"/>
      <c r="NU5" s="133"/>
      <c r="NV5" s="133"/>
      <c r="NW5" s="133"/>
      <c r="NX5" s="133"/>
      <c r="NY5" s="133"/>
      <c r="NZ5" s="133"/>
      <c r="OA5" s="133"/>
      <c r="OB5" s="133"/>
      <c r="OC5" s="133"/>
      <c r="OD5" s="133"/>
      <c r="OE5" s="133"/>
      <c r="OF5" s="133"/>
      <c r="OG5" s="133"/>
      <c r="OH5" s="133"/>
      <c r="OI5" s="133"/>
      <c r="OJ5" s="133"/>
      <c r="OK5" s="133"/>
      <c r="OL5" s="133"/>
      <c r="OM5" s="133"/>
      <c r="ON5" s="133"/>
      <c r="OO5" s="133"/>
      <c r="OP5" s="133"/>
      <c r="OQ5" s="133"/>
      <c r="OR5" s="133"/>
      <c r="OS5" s="133"/>
      <c r="OT5" s="133"/>
      <c r="OU5" s="133"/>
      <c r="OV5" s="133"/>
      <c r="OW5" s="133"/>
      <c r="OX5" s="133"/>
      <c r="OY5" s="133"/>
      <c r="OZ5" s="133"/>
      <c r="PA5" s="133"/>
      <c r="PB5" s="133"/>
      <c r="PC5" s="133"/>
      <c r="PD5" s="133"/>
      <c r="PE5" s="133"/>
      <c r="PF5" s="133"/>
      <c r="PG5" s="133"/>
      <c r="PH5" s="133"/>
      <c r="PI5" s="133"/>
      <c r="PJ5" s="133"/>
      <c r="PK5" s="133"/>
      <c r="PL5" s="133"/>
      <c r="PM5" s="133"/>
      <c r="PN5" s="133"/>
      <c r="PO5" s="133"/>
      <c r="PP5" s="133"/>
      <c r="PQ5" s="133"/>
      <c r="PR5" s="133"/>
      <c r="PS5" s="133"/>
      <c r="PT5" s="133"/>
      <c r="PU5" s="133"/>
      <c r="PV5" s="133"/>
      <c r="PW5" s="133"/>
      <c r="PX5" s="133"/>
      <c r="PY5" s="133"/>
      <c r="PZ5" s="133"/>
      <c r="QA5" s="133"/>
      <c r="QB5" s="133"/>
      <c r="QC5" s="133"/>
      <c r="QD5" s="133"/>
      <c r="QE5" s="133"/>
      <c r="QF5" s="133"/>
      <c r="QG5" s="133"/>
      <c r="QH5" s="133"/>
      <c r="QI5" s="133"/>
      <c r="QJ5" s="133"/>
      <c r="QK5" s="133"/>
      <c r="QL5" s="133"/>
      <c r="QM5" s="133"/>
      <c r="QN5" s="133"/>
      <c r="QO5" s="133"/>
      <c r="QP5" s="133"/>
      <c r="QQ5" s="133"/>
      <c r="QR5" s="133"/>
      <c r="QS5" s="133"/>
      <c r="QT5" s="133"/>
      <c r="QU5" s="133"/>
      <c r="QV5" s="133"/>
      <c r="QW5" s="133"/>
      <c r="QX5" s="133"/>
      <c r="QY5" s="133"/>
      <c r="QZ5" s="133"/>
      <c r="RA5" s="133"/>
      <c r="RB5" s="133"/>
      <c r="RC5" s="133"/>
      <c r="RD5" s="133"/>
      <c r="RE5" s="133"/>
      <c r="RF5" s="133"/>
      <c r="RG5" s="133"/>
      <c r="RH5" s="133"/>
      <c r="RI5" s="133"/>
      <c r="RJ5" s="133"/>
      <c r="RK5" s="133"/>
      <c r="RL5" s="133"/>
      <c r="RM5" s="133"/>
      <c r="RN5" s="133"/>
      <c r="RO5" s="133"/>
      <c r="RP5" s="133"/>
      <c r="RQ5" s="133"/>
      <c r="RR5" s="133"/>
      <c r="RS5" s="133"/>
      <c r="RT5" s="133"/>
      <c r="RU5" s="133"/>
      <c r="RV5" s="133"/>
      <c r="RW5" s="133"/>
      <c r="RX5" s="133"/>
      <c r="RY5" s="133"/>
      <c r="RZ5" s="133"/>
      <c r="SA5" s="133"/>
      <c r="SB5" s="133"/>
      <c r="SC5" s="133"/>
      <c r="SD5" s="133"/>
      <c r="SE5" s="133"/>
      <c r="SF5" s="133"/>
      <c r="SG5" s="133"/>
      <c r="SH5" s="133"/>
      <c r="SI5" s="133"/>
      <c r="SJ5" s="133"/>
      <c r="SK5" s="133"/>
      <c r="SL5" s="133"/>
      <c r="SM5" s="133"/>
      <c r="SN5" s="133"/>
      <c r="SO5" s="133"/>
      <c r="SP5" s="133"/>
      <c r="SQ5" s="133"/>
      <c r="SR5" s="133"/>
      <c r="SS5" s="133"/>
      <c r="ST5" s="133"/>
      <c r="SU5" s="133"/>
      <c r="SV5" s="133"/>
      <c r="SW5" s="133"/>
      <c r="SX5" s="133"/>
      <c r="SY5" s="133"/>
      <c r="SZ5" s="133"/>
      <c r="TA5" s="133"/>
      <c r="TB5" s="133"/>
      <c r="TC5" s="133"/>
      <c r="TD5" s="133"/>
      <c r="TE5" s="133"/>
      <c r="TF5" s="133"/>
      <c r="TG5" s="133"/>
      <c r="TH5" s="133"/>
      <c r="TI5" s="133"/>
      <c r="TJ5" s="133"/>
      <c r="TK5" s="133"/>
      <c r="TL5" s="133"/>
      <c r="TM5" s="133"/>
      <c r="TN5" s="133"/>
      <c r="TO5" s="133"/>
      <c r="TP5" s="133"/>
      <c r="TQ5" s="133"/>
      <c r="TR5" s="133"/>
      <c r="TS5" s="133"/>
      <c r="TT5" s="133"/>
      <c r="TU5" s="133"/>
      <c r="TV5" s="133"/>
      <c r="TW5" s="133"/>
      <c r="TX5" s="133"/>
      <c r="TY5" s="133"/>
      <c r="TZ5" s="133"/>
      <c r="UA5" s="133"/>
      <c r="UB5" s="133"/>
      <c r="UC5" s="133"/>
      <c r="UD5" s="133"/>
      <c r="UE5" s="133"/>
      <c r="UF5" s="133"/>
      <c r="UG5" s="133"/>
      <c r="UH5" s="133"/>
      <c r="UI5" s="133"/>
      <c r="UJ5" s="133"/>
      <c r="UK5" s="133"/>
      <c r="UL5" s="133"/>
      <c r="UM5" s="133"/>
      <c r="UN5" s="133"/>
      <c r="UO5" s="133"/>
      <c r="UP5" s="133"/>
      <c r="UQ5" s="133"/>
      <c r="UR5" s="133"/>
      <c r="US5" s="133"/>
      <c r="UT5" s="133"/>
      <c r="UU5" s="133"/>
      <c r="UV5" s="133"/>
      <c r="UW5" s="133"/>
      <c r="UX5" s="133"/>
      <c r="UY5" s="133"/>
      <c r="UZ5" s="133"/>
      <c r="VA5" s="133"/>
      <c r="VB5" s="133"/>
      <c r="VC5" s="133"/>
      <c r="VD5" s="133"/>
      <c r="VE5" s="133"/>
      <c r="VF5" s="133"/>
      <c r="VG5" s="133"/>
      <c r="VH5" s="133"/>
      <c r="VI5" s="133"/>
      <c r="VJ5" s="133"/>
      <c r="VK5" s="133"/>
      <c r="VL5" s="133"/>
      <c r="VM5" s="133"/>
      <c r="VN5" s="133"/>
      <c r="VO5" s="133"/>
      <c r="VP5" s="133"/>
      <c r="VQ5" s="133"/>
      <c r="VR5" s="133"/>
      <c r="VS5" s="133"/>
      <c r="VT5" s="133"/>
      <c r="VU5" s="133"/>
      <c r="VV5" s="133"/>
      <c r="VW5" s="133"/>
      <c r="VX5" s="133"/>
      <c r="VY5" s="133"/>
      <c r="VZ5" s="133"/>
      <c r="WA5" s="133"/>
      <c r="WB5" s="133"/>
      <c r="WC5" s="133"/>
      <c r="WD5" s="133"/>
      <c r="WE5" s="133"/>
      <c r="WF5" s="133"/>
      <c r="WG5" s="133"/>
      <c r="WH5" s="133"/>
      <c r="WI5" s="133"/>
      <c r="WJ5" s="133"/>
      <c r="WK5" s="133"/>
      <c r="WL5" s="133"/>
      <c r="WM5" s="133"/>
      <c r="WN5" s="133"/>
      <c r="WO5" s="133"/>
      <c r="WP5" s="133"/>
      <c r="WQ5" s="133"/>
      <c r="WR5" s="133"/>
      <c r="WS5" s="133"/>
      <c r="WT5" s="133"/>
      <c r="WU5" s="133"/>
      <c r="WV5" s="133"/>
      <c r="WW5" s="133"/>
      <c r="WX5" s="133"/>
      <c r="WY5" s="133"/>
      <c r="WZ5" s="133"/>
      <c r="XA5" s="133"/>
      <c r="XB5" s="133"/>
      <c r="XC5" s="133"/>
      <c r="XD5" s="133"/>
      <c r="XE5" s="133"/>
      <c r="XF5" s="133"/>
      <c r="XG5" s="133"/>
      <c r="XH5" s="133"/>
      <c r="XI5" s="133"/>
      <c r="XJ5" s="133"/>
      <c r="XK5" s="133"/>
      <c r="XL5" s="133"/>
      <c r="XM5" s="133"/>
      <c r="XN5" s="133"/>
      <c r="XO5" s="133"/>
      <c r="XP5" s="133"/>
      <c r="XQ5" s="133"/>
      <c r="XR5" s="133"/>
      <c r="XS5" s="133"/>
      <c r="XT5" s="133"/>
      <c r="XU5" s="133"/>
      <c r="XV5" s="133"/>
      <c r="XW5" s="133"/>
      <c r="XX5" s="133"/>
      <c r="XY5" s="133"/>
      <c r="XZ5" s="133"/>
      <c r="YA5" s="133"/>
      <c r="YB5" s="133"/>
      <c r="YC5" s="133"/>
      <c r="YD5" s="133"/>
      <c r="YE5" s="133"/>
      <c r="YF5" s="133"/>
      <c r="YG5" s="133"/>
      <c r="YH5" s="133"/>
      <c r="YI5" s="133"/>
      <c r="YJ5" s="133"/>
      <c r="YK5" s="133"/>
      <c r="YL5" s="133"/>
      <c r="YM5" s="133"/>
      <c r="YN5" s="133"/>
      <c r="YO5" s="133"/>
      <c r="YP5" s="133"/>
      <c r="YQ5" s="133"/>
      <c r="YR5" s="133"/>
      <c r="YS5" s="133"/>
      <c r="YT5" s="133"/>
      <c r="YU5" s="133"/>
      <c r="YV5" s="133"/>
      <c r="YW5" s="133"/>
      <c r="YX5" s="133"/>
      <c r="YY5" s="133"/>
      <c r="YZ5" s="133"/>
      <c r="ZA5" s="133"/>
      <c r="ZB5" s="133"/>
      <c r="ZC5" s="133"/>
      <c r="ZD5" s="133"/>
      <c r="ZE5" s="133"/>
      <c r="ZF5" s="133"/>
      <c r="ZG5" s="133"/>
      <c r="ZH5" s="133"/>
      <c r="ZI5" s="133"/>
      <c r="ZJ5" s="133"/>
      <c r="ZK5" s="133"/>
      <c r="ZL5" s="133"/>
      <c r="ZM5" s="133"/>
      <c r="ZN5" s="133"/>
      <c r="ZO5" s="133"/>
      <c r="ZP5" s="133"/>
      <c r="ZQ5" s="133"/>
      <c r="ZR5" s="133"/>
      <c r="ZS5" s="133"/>
      <c r="ZT5" s="133"/>
      <c r="ZU5" s="133"/>
      <c r="ZV5" s="133"/>
      <c r="ZW5" s="133"/>
      <c r="ZX5" s="133"/>
      <c r="ZY5" s="133"/>
      <c r="ZZ5" s="133"/>
      <c r="AAA5" s="133"/>
      <c r="AAB5" s="133"/>
      <c r="AAC5" s="133"/>
      <c r="AAD5" s="133"/>
      <c r="AAE5" s="133"/>
      <c r="AAF5" s="133"/>
      <c r="AAG5" s="133"/>
      <c r="AAH5" s="133"/>
      <c r="AAI5" s="133"/>
      <c r="AAJ5" s="133"/>
      <c r="AAK5" s="133"/>
      <c r="AAL5" s="133"/>
      <c r="AAM5" s="133"/>
      <c r="AAN5" s="133"/>
      <c r="AAO5" s="133"/>
      <c r="AAP5" s="133"/>
      <c r="AAQ5" s="133"/>
      <c r="AAR5" s="133"/>
      <c r="AAS5" s="133"/>
      <c r="AAT5" s="133"/>
      <c r="AAU5" s="133"/>
      <c r="AAV5" s="133"/>
      <c r="AAW5" s="133"/>
      <c r="AAX5" s="133"/>
      <c r="AAY5" s="133"/>
      <c r="AAZ5" s="133"/>
      <c r="ABA5" s="133"/>
      <c r="ABB5" s="133"/>
      <c r="ABC5" s="133"/>
      <c r="ABD5" s="133"/>
      <c r="ABE5" s="133"/>
      <c r="ABF5" s="133"/>
      <c r="ABG5" s="133"/>
      <c r="ABH5" s="133"/>
      <c r="ABI5" s="133"/>
      <c r="ABJ5" s="133"/>
      <c r="ABK5" s="133"/>
      <c r="ABL5" s="133"/>
      <c r="ABM5" s="133"/>
      <c r="ABN5" s="133"/>
      <c r="ABO5" s="133"/>
      <c r="ABP5" s="133"/>
      <c r="ABQ5" s="133"/>
      <c r="ABR5" s="133"/>
      <c r="ABS5" s="133"/>
      <c r="ABT5" s="133"/>
      <c r="ABU5" s="133"/>
      <c r="ABV5" s="133"/>
      <c r="ABW5" s="133"/>
      <c r="ABX5" s="133"/>
      <c r="ABY5" s="133"/>
      <c r="ABZ5" s="133"/>
      <c r="ACA5" s="133"/>
      <c r="ACB5" s="133"/>
      <c r="ACC5" s="133"/>
      <c r="ACD5" s="133"/>
      <c r="ACE5" s="133"/>
      <c r="ACF5" s="133"/>
      <c r="ACG5" s="133"/>
      <c r="ACH5" s="133"/>
      <c r="ACI5" s="133"/>
      <c r="ACJ5" s="133"/>
      <c r="ACK5" s="133"/>
      <c r="ACL5" s="133"/>
      <c r="ACM5" s="133"/>
      <c r="ACN5" s="133"/>
      <c r="ACO5" s="133"/>
      <c r="ACP5" s="133"/>
      <c r="ACQ5" s="133"/>
      <c r="ACR5" s="133"/>
      <c r="ACS5" s="133"/>
      <c r="ACT5" s="133"/>
      <c r="ACU5" s="133"/>
      <c r="ACV5" s="133"/>
      <c r="ACW5" s="133"/>
      <c r="ACX5" s="133"/>
      <c r="ACY5" s="133"/>
      <c r="ACZ5" s="133"/>
      <c r="ADA5" s="133"/>
      <c r="ADB5" s="133"/>
      <c r="ADC5" s="133"/>
      <c r="ADD5" s="133"/>
      <c r="ADE5" s="133"/>
      <c r="ADF5" s="133"/>
      <c r="ADG5" s="133"/>
      <c r="ADH5" s="133"/>
      <c r="ADI5" s="133"/>
      <c r="ADJ5" s="133"/>
      <c r="ADK5" s="133"/>
      <c r="ADL5" s="133"/>
      <c r="ADM5" s="133"/>
      <c r="ADN5" s="133"/>
      <c r="ADO5" s="133"/>
      <c r="ADP5" s="133"/>
      <c r="ADQ5" s="133"/>
      <c r="ADR5" s="133"/>
      <c r="ADS5" s="133"/>
      <c r="ADT5" s="133"/>
      <c r="ADU5" s="133"/>
      <c r="ADV5" s="133"/>
      <c r="ADW5" s="133"/>
      <c r="ADX5" s="133"/>
      <c r="ADY5" s="133"/>
      <c r="ADZ5" s="133"/>
      <c r="AEA5" s="133"/>
      <c r="AEB5" s="133"/>
      <c r="AEC5" s="133"/>
      <c r="AED5" s="133"/>
      <c r="AEE5" s="133"/>
      <c r="AEF5" s="133"/>
      <c r="AEG5" s="133"/>
      <c r="AEH5" s="133"/>
      <c r="AEI5" s="133"/>
      <c r="AEJ5" s="133"/>
      <c r="AEK5" s="133"/>
      <c r="AEL5" s="133"/>
      <c r="AEM5" s="133"/>
      <c r="AEN5" s="133"/>
      <c r="AEO5" s="133"/>
      <c r="AEP5" s="133"/>
      <c r="AEQ5" s="133"/>
      <c r="AER5" s="133"/>
      <c r="AES5" s="133"/>
      <c r="AET5" s="133"/>
      <c r="AEU5" s="133"/>
      <c r="AEV5" s="133"/>
      <c r="AEW5" s="133"/>
      <c r="AEX5" s="133"/>
      <c r="AEY5" s="133"/>
      <c r="AEZ5" s="133"/>
      <c r="AFA5" s="133"/>
      <c r="AFB5" s="133"/>
      <c r="AFC5" s="133"/>
      <c r="AFD5" s="133"/>
      <c r="AFE5" s="133"/>
      <c r="AFF5" s="133"/>
      <c r="AFG5" s="133"/>
      <c r="AFH5" s="133"/>
      <c r="AFI5" s="133"/>
      <c r="AFJ5" s="133"/>
      <c r="AFK5" s="133"/>
      <c r="AFL5" s="133"/>
      <c r="AFM5" s="133"/>
      <c r="AFN5" s="133"/>
      <c r="AFO5" s="133"/>
      <c r="AFP5" s="133"/>
      <c r="AFQ5" s="133"/>
      <c r="AFR5" s="133"/>
      <c r="AFS5" s="133"/>
      <c r="AFT5" s="133"/>
      <c r="AFU5" s="133"/>
      <c r="AFV5" s="133"/>
      <c r="AFW5" s="133"/>
      <c r="AFX5" s="133"/>
      <c r="AFY5" s="133"/>
      <c r="AFZ5" s="133"/>
      <c r="AGA5" s="133"/>
      <c r="AGB5" s="133"/>
      <c r="AGC5" s="133"/>
      <c r="AGD5" s="133"/>
      <c r="AGE5" s="133"/>
      <c r="AGF5" s="133"/>
      <c r="AGG5" s="133"/>
      <c r="AGH5" s="133"/>
      <c r="AGI5" s="133"/>
      <c r="AGJ5" s="133"/>
      <c r="AGK5" s="133"/>
      <c r="AGL5" s="133"/>
      <c r="AGM5" s="133"/>
      <c r="AGN5" s="133"/>
      <c r="AGO5" s="133"/>
      <c r="AGP5" s="133"/>
      <c r="AGQ5" s="133"/>
      <c r="AGR5" s="133"/>
      <c r="AGS5" s="133"/>
      <c r="AGT5" s="133"/>
      <c r="AGU5" s="133"/>
      <c r="AGV5" s="133"/>
      <c r="AGW5" s="133"/>
      <c r="AGX5" s="133"/>
      <c r="AGY5" s="133"/>
      <c r="AGZ5" s="133"/>
      <c r="AHA5" s="133"/>
      <c r="AHB5" s="133"/>
      <c r="AHC5" s="133"/>
      <c r="AHD5" s="133"/>
      <c r="AHE5" s="133"/>
      <c r="AHF5" s="133"/>
      <c r="AHG5" s="133"/>
      <c r="AHH5" s="133"/>
      <c r="AHI5" s="133"/>
      <c r="AHJ5" s="133"/>
      <c r="AHK5" s="133"/>
      <c r="AHL5" s="133"/>
      <c r="AHM5" s="133"/>
      <c r="AHN5" s="133"/>
      <c r="AHO5" s="133"/>
      <c r="AHP5" s="133"/>
      <c r="AHQ5" s="133"/>
      <c r="AHR5" s="133"/>
      <c r="AHS5" s="133"/>
      <c r="AHT5" s="133"/>
      <c r="AHU5" s="133"/>
      <c r="AHV5" s="133"/>
      <c r="AHW5" s="133"/>
      <c r="AHX5" s="133"/>
      <c r="AHY5" s="133"/>
      <c r="AHZ5" s="133"/>
      <c r="AIA5" s="133"/>
      <c r="AIB5" s="133"/>
      <c r="AIC5" s="133"/>
      <c r="AID5" s="133"/>
      <c r="AIE5" s="133"/>
      <c r="AIF5" s="133"/>
      <c r="AIG5" s="133"/>
      <c r="AIH5" s="133"/>
      <c r="AII5" s="133"/>
      <c r="AIJ5" s="133"/>
      <c r="AIK5" s="133"/>
      <c r="AIL5" s="133"/>
      <c r="AIM5" s="133"/>
      <c r="AIN5" s="133"/>
      <c r="AIO5" s="133"/>
      <c r="AIP5" s="133"/>
      <c r="AIQ5" s="133"/>
      <c r="AIR5" s="133"/>
      <c r="AIS5" s="133"/>
      <c r="AIT5" s="133"/>
      <c r="AIU5" s="133"/>
      <c r="AIV5" s="133"/>
      <c r="AIW5" s="133"/>
      <c r="AIX5" s="133"/>
      <c r="AIY5" s="133"/>
      <c r="AIZ5" s="133"/>
      <c r="AJA5" s="133"/>
      <c r="AJB5" s="133"/>
      <c r="AJC5" s="133"/>
      <c r="AJD5" s="133"/>
      <c r="AJE5" s="133"/>
      <c r="AJF5" s="133"/>
      <c r="AJG5" s="133"/>
      <c r="AJH5" s="133"/>
      <c r="AJI5" s="133"/>
      <c r="AJJ5" s="133"/>
      <c r="AJK5" s="133"/>
      <c r="AJL5" s="133"/>
      <c r="AJM5" s="133"/>
      <c r="AJN5" s="133"/>
      <c r="AJO5" s="133"/>
      <c r="AJP5" s="133"/>
      <c r="AJQ5" s="133"/>
      <c r="AJR5" s="133"/>
      <c r="AJS5" s="133"/>
      <c r="AJT5" s="133"/>
      <c r="AJU5" s="133"/>
      <c r="AJV5" s="133"/>
      <c r="AJW5" s="133"/>
      <c r="AJX5" s="133"/>
      <c r="AJY5" s="133"/>
      <c r="AJZ5" s="133"/>
      <c r="AKA5" s="133"/>
      <c r="AKB5" s="133"/>
      <c r="AKC5" s="133"/>
      <c r="AKD5" s="133"/>
      <c r="AKE5" s="133"/>
      <c r="AKF5" s="133"/>
      <c r="AKG5" s="133"/>
      <c r="AKH5" s="133"/>
      <c r="AKI5" s="133"/>
      <c r="AKJ5" s="133"/>
      <c r="AKK5" s="133"/>
      <c r="AKL5" s="133"/>
      <c r="AKM5" s="133"/>
      <c r="AKN5" s="133"/>
      <c r="AKO5" s="133"/>
      <c r="AKP5" s="133"/>
      <c r="AKQ5" s="133"/>
      <c r="AKR5" s="133"/>
      <c r="AKS5" s="133"/>
      <c r="AKT5" s="133"/>
      <c r="AKU5" s="133"/>
      <c r="AKV5" s="133"/>
      <c r="AKW5" s="133"/>
      <c r="AKX5" s="133"/>
      <c r="AKY5" s="133"/>
      <c r="AKZ5" s="133"/>
      <c r="ALA5" s="133"/>
      <c r="ALB5" s="133"/>
      <c r="ALC5" s="133"/>
      <c r="ALD5" s="133"/>
    </row>
    <row r="6" spans="1:992" s="429" customFormat="1" ht="12.75" customHeight="1" thickTop="1" thickBot="1">
      <c r="A6" s="947">
        <v>1</v>
      </c>
      <c r="B6" s="947">
        <v>2</v>
      </c>
      <c r="C6" s="947">
        <v>3</v>
      </c>
      <c r="D6" s="948">
        <v>4</v>
      </c>
      <c r="E6" s="948">
        <v>5</v>
      </c>
      <c r="F6" s="948">
        <v>6</v>
      </c>
      <c r="G6" s="948">
        <v>7</v>
      </c>
      <c r="H6" s="948">
        <v>8</v>
      </c>
      <c r="I6" s="948">
        <v>9</v>
      </c>
      <c r="J6" s="948">
        <v>10</v>
      </c>
      <c r="K6" s="948">
        <v>11</v>
      </c>
      <c r="L6" s="948">
        <v>12</v>
      </c>
    </row>
    <row r="7" spans="1:992" s="5" customFormat="1" ht="18.75" customHeight="1" thickTop="1">
      <c r="A7" s="2641" t="s">
        <v>494</v>
      </c>
      <c r="B7" s="2454" t="s">
        <v>171</v>
      </c>
      <c r="C7" s="2454" t="s">
        <v>47</v>
      </c>
      <c r="D7" s="709" t="s">
        <v>296</v>
      </c>
      <c r="E7" s="895">
        <f>E9+E16</f>
        <v>11064621996.459997</v>
      </c>
      <c r="F7" s="895">
        <f>F9+F16</f>
        <v>10583994979.780001</v>
      </c>
      <c r="G7" s="896"/>
      <c r="H7" s="2385" t="s">
        <v>1148</v>
      </c>
      <c r="I7" s="689" t="s">
        <v>306</v>
      </c>
      <c r="J7" s="689">
        <v>98.7</v>
      </c>
      <c r="K7" s="680" t="s">
        <v>137</v>
      </c>
      <c r="L7" s="2385" t="s">
        <v>3243</v>
      </c>
      <c r="M7" s="490"/>
      <c r="N7" s="250"/>
      <c r="O7" s="250"/>
      <c r="P7" s="250"/>
      <c r="Q7" s="250"/>
      <c r="R7" s="250"/>
      <c r="S7" s="250"/>
      <c r="T7" s="250"/>
      <c r="U7" s="250"/>
      <c r="V7" s="250"/>
      <c r="W7" s="250"/>
      <c r="X7" s="250"/>
      <c r="Y7" s="250"/>
      <c r="Z7" s="250"/>
      <c r="AA7" s="250"/>
      <c r="AB7" s="250"/>
      <c r="AC7" s="250"/>
      <c r="AD7" s="250"/>
      <c r="AE7" s="250"/>
      <c r="AF7" s="250"/>
      <c r="AG7" s="250"/>
      <c r="AH7" s="250"/>
      <c r="AI7" s="250"/>
      <c r="AJ7" s="250"/>
      <c r="AK7" s="250"/>
      <c r="AL7" s="250"/>
      <c r="AM7" s="250"/>
      <c r="AN7" s="250"/>
      <c r="AO7" s="250"/>
      <c r="AP7" s="250"/>
      <c r="AQ7" s="250"/>
      <c r="AR7" s="250"/>
      <c r="AS7" s="250"/>
      <c r="AT7" s="250"/>
      <c r="AU7" s="250"/>
      <c r="AV7" s="250"/>
      <c r="AW7" s="250"/>
      <c r="AX7" s="250"/>
      <c r="AY7" s="250"/>
      <c r="AZ7" s="250"/>
      <c r="BA7" s="250"/>
      <c r="BB7" s="250"/>
      <c r="BC7" s="250"/>
      <c r="BD7" s="250"/>
      <c r="BE7" s="250"/>
      <c r="BF7" s="250"/>
      <c r="BG7" s="250"/>
      <c r="BH7" s="250"/>
      <c r="BI7" s="250"/>
      <c r="BJ7" s="250"/>
      <c r="BK7" s="250"/>
      <c r="BL7" s="250"/>
      <c r="BM7" s="250"/>
      <c r="BN7" s="250"/>
      <c r="BO7" s="250"/>
      <c r="BP7" s="250"/>
      <c r="BQ7" s="250"/>
      <c r="BR7" s="250"/>
      <c r="BS7" s="250"/>
      <c r="BT7" s="250"/>
      <c r="BU7" s="250"/>
      <c r="BV7" s="250"/>
      <c r="BW7" s="250"/>
      <c r="BX7" s="250"/>
      <c r="BY7" s="250"/>
      <c r="BZ7" s="250"/>
      <c r="CA7" s="250"/>
      <c r="CB7" s="250"/>
      <c r="CC7" s="250"/>
      <c r="CD7" s="250"/>
      <c r="CE7" s="250"/>
      <c r="CF7" s="250"/>
      <c r="CG7" s="250"/>
      <c r="CH7" s="250"/>
      <c r="CI7" s="250"/>
      <c r="CJ7" s="250"/>
      <c r="CK7" s="250"/>
      <c r="CL7" s="250"/>
      <c r="CM7" s="250"/>
      <c r="CN7" s="250"/>
      <c r="CO7" s="250"/>
      <c r="CP7" s="250"/>
      <c r="CQ7" s="250"/>
      <c r="CR7" s="250"/>
      <c r="CS7" s="250"/>
      <c r="CT7" s="250"/>
      <c r="CU7" s="250"/>
      <c r="CV7" s="250"/>
      <c r="CW7" s="250"/>
      <c r="CX7" s="250"/>
      <c r="CY7" s="250"/>
      <c r="CZ7" s="250"/>
      <c r="DA7" s="250"/>
      <c r="DB7" s="250"/>
      <c r="DC7" s="250"/>
      <c r="DD7" s="250"/>
      <c r="DE7" s="250"/>
      <c r="DF7" s="250"/>
      <c r="DG7" s="250"/>
      <c r="DH7" s="250"/>
      <c r="DI7" s="250"/>
      <c r="DJ7" s="250"/>
      <c r="DK7" s="250"/>
      <c r="DL7" s="250"/>
      <c r="DM7" s="250"/>
      <c r="DN7" s="250"/>
      <c r="DO7" s="250"/>
      <c r="DP7" s="250"/>
      <c r="DQ7" s="250"/>
      <c r="DR7" s="250"/>
      <c r="DS7" s="250"/>
      <c r="DT7" s="250"/>
      <c r="DU7" s="250"/>
      <c r="DV7" s="250"/>
      <c r="DW7" s="250"/>
      <c r="DX7" s="250"/>
      <c r="DY7" s="250"/>
      <c r="DZ7" s="250"/>
      <c r="EA7" s="250"/>
      <c r="EB7" s="250"/>
      <c r="EC7" s="250"/>
      <c r="ED7" s="250"/>
      <c r="EE7" s="250"/>
      <c r="EF7" s="250"/>
      <c r="EG7" s="250"/>
      <c r="EH7" s="250"/>
      <c r="EI7" s="250"/>
      <c r="EJ7" s="250"/>
      <c r="EK7" s="250"/>
      <c r="EL7" s="250"/>
      <c r="EM7" s="250"/>
      <c r="EN7" s="250"/>
      <c r="EO7" s="250"/>
      <c r="EP7" s="250"/>
      <c r="EQ7" s="250"/>
      <c r="ER7" s="250"/>
      <c r="ES7" s="250"/>
      <c r="ET7" s="250"/>
      <c r="EU7" s="250"/>
      <c r="EV7" s="250"/>
      <c r="EW7" s="250"/>
      <c r="EX7" s="250"/>
      <c r="EY7" s="250"/>
      <c r="EZ7" s="250"/>
      <c r="FA7" s="250"/>
      <c r="FB7" s="250"/>
      <c r="FC7" s="250"/>
      <c r="FD7" s="250"/>
      <c r="FE7" s="250"/>
      <c r="FF7" s="250"/>
      <c r="FG7" s="250"/>
      <c r="FH7" s="250"/>
      <c r="FI7" s="250"/>
      <c r="FJ7" s="250"/>
      <c r="FK7" s="250"/>
      <c r="FL7" s="250"/>
      <c r="FM7" s="250"/>
      <c r="FN7" s="250"/>
      <c r="FO7" s="250"/>
      <c r="FP7" s="250"/>
      <c r="FQ7" s="250"/>
      <c r="FR7" s="250"/>
      <c r="FS7" s="250"/>
      <c r="FT7" s="250"/>
      <c r="FU7" s="250"/>
      <c r="FV7" s="250"/>
      <c r="FW7" s="250"/>
      <c r="FX7" s="250"/>
      <c r="FY7" s="250"/>
      <c r="FZ7" s="250"/>
      <c r="GA7" s="250"/>
      <c r="GB7" s="250"/>
      <c r="GC7" s="250"/>
      <c r="GD7" s="250"/>
      <c r="GE7" s="250"/>
      <c r="GF7" s="250"/>
      <c r="GG7" s="250"/>
      <c r="GH7" s="250"/>
      <c r="GI7" s="250"/>
      <c r="GJ7" s="250"/>
      <c r="GK7" s="250"/>
      <c r="GL7" s="250"/>
      <c r="GM7" s="250"/>
      <c r="GN7" s="250"/>
      <c r="GO7" s="250"/>
      <c r="GP7" s="250"/>
      <c r="GQ7" s="250"/>
      <c r="GR7" s="250"/>
      <c r="GS7" s="250"/>
      <c r="GT7" s="250"/>
      <c r="GU7" s="250"/>
      <c r="GV7" s="250"/>
      <c r="GW7" s="250"/>
      <c r="GX7" s="250"/>
      <c r="GY7" s="250"/>
      <c r="GZ7" s="250"/>
      <c r="HA7" s="250"/>
      <c r="HB7" s="250"/>
      <c r="HC7" s="250"/>
      <c r="HD7" s="250"/>
      <c r="HE7" s="250"/>
      <c r="HF7" s="250"/>
      <c r="HG7" s="250"/>
      <c r="HH7" s="250"/>
      <c r="HI7" s="250"/>
      <c r="HJ7" s="250"/>
      <c r="HK7" s="250"/>
      <c r="HL7" s="250"/>
      <c r="HM7" s="250"/>
      <c r="HN7" s="250"/>
      <c r="HO7" s="250"/>
      <c r="HP7" s="250"/>
      <c r="HQ7" s="250"/>
      <c r="HR7" s="250"/>
      <c r="HS7" s="250"/>
      <c r="HT7" s="250"/>
      <c r="HU7" s="250"/>
      <c r="HV7" s="250"/>
      <c r="HW7" s="250"/>
      <c r="HX7" s="250"/>
      <c r="HY7" s="250"/>
      <c r="HZ7" s="250"/>
      <c r="IA7" s="250"/>
      <c r="IB7" s="250"/>
      <c r="IC7" s="250"/>
      <c r="ID7" s="250"/>
      <c r="IE7" s="250"/>
      <c r="IF7" s="250"/>
      <c r="IG7" s="250"/>
      <c r="IH7" s="250"/>
      <c r="II7" s="250"/>
      <c r="IJ7" s="250"/>
      <c r="IK7" s="250"/>
      <c r="IL7" s="250"/>
      <c r="IM7" s="250"/>
      <c r="IN7" s="250"/>
      <c r="IO7" s="250"/>
      <c r="IP7" s="250"/>
      <c r="IQ7" s="250"/>
      <c r="IR7" s="250"/>
      <c r="IS7" s="250"/>
      <c r="IT7" s="250"/>
      <c r="IU7" s="250"/>
      <c r="IV7" s="250"/>
      <c r="IW7" s="250"/>
      <c r="IX7" s="250"/>
      <c r="IY7" s="250"/>
      <c r="IZ7" s="250"/>
      <c r="JA7" s="250"/>
      <c r="JB7" s="250"/>
      <c r="JC7" s="250"/>
      <c r="JD7" s="250"/>
      <c r="JE7" s="250"/>
      <c r="JF7" s="250"/>
      <c r="JG7" s="250"/>
      <c r="JH7" s="250"/>
      <c r="JI7" s="250"/>
      <c r="JJ7" s="250"/>
      <c r="JK7" s="250"/>
      <c r="JL7" s="250"/>
      <c r="JM7" s="250"/>
      <c r="JN7" s="250"/>
      <c r="JO7" s="250"/>
      <c r="JP7" s="250"/>
      <c r="JQ7" s="250"/>
      <c r="JR7" s="250"/>
      <c r="JS7" s="250"/>
      <c r="JT7" s="250"/>
      <c r="JU7" s="250"/>
      <c r="JV7" s="250"/>
      <c r="JW7" s="250"/>
      <c r="JX7" s="250"/>
      <c r="JY7" s="250"/>
      <c r="JZ7" s="250"/>
      <c r="KA7" s="250"/>
      <c r="KB7" s="250"/>
      <c r="KC7" s="250"/>
      <c r="KD7" s="250"/>
      <c r="KE7" s="250"/>
      <c r="KF7" s="250"/>
      <c r="KG7" s="250"/>
      <c r="KH7" s="250"/>
      <c r="KI7" s="250"/>
      <c r="KJ7" s="250"/>
      <c r="KK7" s="250"/>
      <c r="KL7" s="250"/>
      <c r="KM7" s="250"/>
      <c r="KN7" s="250"/>
      <c r="KO7" s="250"/>
      <c r="KP7" s="250"/>
      <c r="KQ7" s="250"/>
      <c r="KR7" s="250"/>
      <c r="KS7" s="250"/>
      <c r="KT7" s="250"/>
      <c r="KU7" s="250"/>
      <c r="KV7" s="250"/>
      <c r="KW7" s="250"/>
      <c r="KX7" s="250"/>
      <c r="KY7" s="250"/>
      <c r="KZ7" s="250"/>
      <c r="LA7" s="250"/>
      <c r="LB7" s="250"/>
      <c r="LC7" s="250"/>
      <c r="LD7" s="250"/>
      <c r="LE7" s="250"/>
      <c r="LF7" s="250"/>
      <c r="LG7" s="250"/>
      <c r="LH7" s="250"/>
      <c r="LI7" s="250"/>
      <c r="LJ7" s="250"/>
      <c r="LK7" s="250"/>
      <c r="LL7" s="250"/>
      <c r="LM7" s="250"/>
      <c r="LN7" s="250"/>
      <c r="LO7" s="250"/>
      <c r="LP7" s="250"/>
      <c r="LQ7" s="250"/>
      <c r="LR7" s="250"/>
      <c r="LS7" s="250"/>
      <c r="LT7" s="250"/>
      <c r="LU7" s="250"/>
      <c r="LV7" s="250"/>
      <c r="LW7" s="250"/>
      <c r="LX7" s="250"/>
      <c r="LY7" s="250"/>
      <c r="LZ7" s="250"/>
      <c r="MA7" s="250"/>
      <c r="MB7" s="250"/>
      <c r="MC7" s="250"/>
      <c r="MD7" s="250"/>
      <c r="ME7" s="250"/>
      <c r="MF7" s="250"/>
      <c r="MG7" s="250"/>
      <c r="MH7" s="250"/>
      <c r="MI7" s="250"/>
      <c r="MJ7" s="250"/>
      <c r="MK7" s="250"/>
      <c r="ML7" s="250"/>
      <c r="MM7" s="250"/>
      <c r="MN7" s="250"/>
      <c r="MO7" s="250"/>
      <c r="MP7" s="250"/>
      <c r="MQ7" s="250"/>
      <c r="MR7" s="250"/>
      <c r="MS7" s="250"/>
      <c r="MT7" s="250"/>
      <c r="MU7" s="250"/>
      <c r="MV7" s="250"/>
      <c r="MW7" s="250"/>
      <c r="MX7" s="250"/>
      <c r="MY7" s="250"/>
      <c r="MZ7" s="250"/>
      <c r="NA7" s="250"/>
      <c r="NB7" s="250"/>
      <c r="NC7" s="250"/>
      <c r="ND7" s="250"/>
      <c r="NE7" s="250"/>
      <c r="NF7" s="250"/>
      <c r="NG7" s="250"/>
      <c r="NH7" s="250"/>
      <c r="NI7" s="250"/>
      <c r="NJ7" s="250"/>
      <c r="NK7" s="250"/>
      <c r="NL7" s="250"/>
      <c r="NM7" s="250"/>
      <c r="NN7" s="250"/>
      <c r="NO7" s="250"/>
      <c r="NP7" s="250"/>
      <c r="NQ7" s="250"/>
      <c r="NR7" s="250"/>
      <c r="NS7" s="250"/>
      <c r="NT7" s="250"/>
      <c r="NU7" s="250"/>
      <c r="NV7" s="250"/>
      <c r="NW7" s="250"/>
      <c r="NX7" s="250"/>
      <c r="NY7" s="250"/>
      <c r="NZ7" s="250"/>
      <c r="OA7" s="250"/>
      <c r="OB7" s="250"/>
      <c r="OC7" s="250"/>
      <c r="OD7" s="250"/>
      <c r="OE7" s="250"/>
      <c r="OF7" s="250"/>
      <c r="OG7" s="250"/>
      <c r="OH7" s="250"/>
      <c r="OI7" s="250"/>
      <c r="OJ7" s="250"/>
      <c r="OK7" s="250"/>
      <c r="OL7" s="250"/>
      <c r="OM7" s="250"/>
      <c r="ON7" s="250"/>
      <c r="OO7" s="250"/>
      <c r="OP7" s="250"/>
      <c r="OQ7" s="250"/>
      <c r="OR7" s="250"/>
      <c r="OS7" s="250"/>
      <c r="OT7" s="250"/>
      <c r="OU7" s="250"/>
      <c r="OV7" s="250"/>
      <c r="OW7" s="250"/>
      <c r="OX7" s="250"/>
      <c r="OY7" s="250"/>
      <c r="OZ7" s="250"/>
      <c r="PA7" s="250"/>
      <c r="PB7" s="250"/>
      <c r="PC7" s="250"/>
      <c r="PD7" s="250"/>
      <c r="PE7" s="250"/>
      <c r="PF7" s="250"/>
      <c r="PG7" s="250"/>
      <c r="PH7" s="250"/>
      <c r="PI7" s="250"/>
      <c r="PJ7" s="250"/>
      <c r="PK7" s="250"/>
      <c r="PL7" s="250"/>
      <c r="PM7" s="250"/>
      <c r="PN7" s="250"/>
      <c r="PO7" s="250"/>
      <c r="PP7" s="250"/>
      <c r="PQ7" s="250"/>
      <c r="PR7" s="250"/>
      <c r="PS7" s="250"/>
      <c r="PT7" s="250"/>
      <c r="PU7" s="250"/>
      <c r="PV7" s="250"/>
      <c r="PW7" s="250"/>
      <c r="PX7" s="250"/>
      <c r="PY7" s="250"/>
      <c r="PZ7" s="250"/>
      <c r="QA7" s="250"/>
      <c r="QB7" s="250"/>
      <c r="QC7" s="250"/>
      <c r="QD7" s="250"/>
      <c r="QE7" s="250"/>
      <c r="QF7" s="250"/>
      <c r="QG7" s="250"/>
      <c r="QH7" s="250"/>
      <c r="QI7" s="250"/>
      <c r="QJ7" s="250"/>
      <c r="QK7" s="250"/>
      <c r="QL7" s="250"/>
      <c r="QM7" s="250"/>
      <c r="QN7" s="250"/>
      <c r="QO7" s="250"/>
      <c r="QP7" s="250"/>
      <c r="QQ7" s="250"/>
      <c r="QR7" s="250"/>
      <c r="QS7" s="250"/>
      <c r="QT7" s="250"/>
      <c r="QU7" s="250"/>
      <c r="QV7" s="250"/>
      <c r="QW7" s="250"/>
      <c r="QX7" s="250"/>
      <c r="QY7" s="250"/>
      <c r="QZ7" s="250"/>
      <c r="RA7" s="250"/>
      <c r="RB7" s="250"/>
      <c r="RC7" s="250"/>
      <c r="RD7" s="250"/>
      <c r="RE7" s="250"/>
      <c r="RF7" s="250"/>
      <c r="RG7" s="250"/>
      <c r="RH7" s="250"/>
      <c r="RI7" s="250"/>
      <c r="RJ7" s="250"/>
      <c r="RK7" s="250"/>
      <c r="RL7" s="250"/>
      <c r="RM7" s="250"/>
      <c r="RN7" s="250"/>
      <c r="RO7" s="250"/>
      <c r="RP7" s="250"/>
      <c r="RQ7" s="250"/>
      <c r="RR7" s="250"/>
      <c r="RS7" s="250"/>
      <c r="RT7" s="250"/>
      <c r="RU7" s="250"/>
      <c r="RV7" s="250"/>
      <c r="RW7" s="250"/>
      <c r="RX7" s="250"/>
      <c r="RY7" s="250"/>
      <c r="RZ7" s="250"/>
      <c r="SA7" s="250"/>
      <c r="SB7" s="250"/>
      <c r="SC7" s="250"/>
      <c r="SD7" s="250"/>
      <c r="SE7" s="250"/>
      <c r="SF7" s="250"/>
      <c r="SG7" s="250"/>
      <c r="SH7" s="250"/>
      <c r="SI7" s="250"/>
      <c r="SJ7" s="250"/>
      <c r="SK7" s="250"/>
      <c r="SL7" s="250"/>
      <c r="SM7" s="250"/>
      <c r="SN7" s="250"/>
      <c r="SO7" s="250"/>
      <c r="SP7" s="250"/>
      <c r="SQ7" s="250"/>
      <c r="SR7" s="250"/>
      <c r="SS7" s="250"/>
      <c r="ST7" s="250"/>
      <c r="SU7" s="250"/>
      <c r="SV7" s="250"/>
      <c r="SW7" s="250"/>
      <c r="SX7" s="250"/>
      <c r="SY7" s="250"/>
      <c r="SZ7" s="250"/>
      <c r="TA7" s="250"/>
      <c r="TB7" s="250"/>
      <c r="TC7" s="250"/>
      <c r="TD7" s="250"/>
      <c r="TE7" s="250"/>
      <c r="TF7" s="250"/>
      <c r="TG7" s="250"/>
      <c r="TH7" s="250"/>
      <c r="TI7" s="250"/>
      <c r="TJ7" s="250"/>
      <c r="TK7" s="250"/>
      <c r="TL7" s="250"/>
      <c r="TM7" s="250"/>
      <c r="TN7" s="250"/>
      <c r="TO7" s="250"/>
      <c r="TP7" s="250"/>
      <c r="TQ7" s="250"/>
      <c r="TR7" s="250"/>
      <c r="TS7" s="250"/>
      <c r="TT7" s="250"/>
      <c r="TU7" s="250"/>
      <c r="TV7" s="250"/>
      <c r="TW7" s="250"/>
      <c r="TX7" s="250"/>
      <c r="TY7" s="250"/>
      <c r="TZ7" s="250"/>
      <c r="UA7" s="250"/>
      <c r="UB7" s="250"/>
      <c r="UC7" s="250"/>
      <c r="UD7" s="250"/>
      <c r="UE7" s="250"/>
      <c r="UF7" s="250"/>
      <c r="UG7" s="250"/>
      <c r="UH7" s="250"/>
      <c r="UI7" s="250"/>
      <c r="UJ7" s="250"/>
      <c r="UK7" s="250"/>
      <c r="UL7" s="250"/>
      <c r="UM7" s="250"/>
      <c r="UN7" s="250"/>
      <c r="UO7" s="250"/>
      <c r="UP7" s="250"/>
      <c r="UQ7" s="250"/>
      <c r="UR7" s="250"/>
      <c r="US7" s="250"/>
      <c r="UT7" s="250"/>
      <c r="UU7" s="250"/>
      <c r="UV7" s="250"/>
      <c r="UW7" s="250"/>
      <c r="UX7" s="250"/>
      <c r="UY7" s="250"/>
      <c r="UZ7" s="250"/>
      <c r="VA7" s="250"/>
      <c r="VB7" s="250"/>
      <c r="VC7" s="250"/>
      <c r="VD7" s="250"/>
      <c r="VE7" s="250"/>
      <c r="VF7" s="250"/>
      <c r="VG7" s="250"/>
      <c r="VH7" s="250"/>
      <c r="VI7" s="250"/>
      <c r="VJ7" s="250"/>
      <c r="VK7" s="250"/>
      <c r="VL7" s="250"/>
      <c r="VM7" s="250"/>
      <c r="VN7" s="250"/>
      <c r="VO7" s="250"/>
      <c r="VP7" s="250"/>
      <c r="VQ7" s="250"/>
      <c r="VR7" s="250"/>
      <c r="VS7" s="250"/>
      <c r="VT7" s="250"/>
      <c r="VU7" s="250"/>
      <c r="VV7" s="250"/>
      <c r="VW7" s="250"/>
      <c r="VX7" s="250"/>
      <c r="VY7" s="250"/>
      <c r="VZ7" s="250"/>
      <c r="WA7" s="250"/>
      <c r="WB7" s="250"/>
      <c r="WC7" s="250"/>
      <c r="WD7" s="250"/>
      <c r="WE7" s="250"/>
      <c r="WF7" s="250"/>
      <c r="WG7" s="250"/>
      <c r="WH7" s="250"/>
      <c r="WI7" s="250"/>
      <c r="WJ7" s="250"/>
      <c r="WK7" s="250"/>
      <c r="WL7" s="250"/>
      <c r="WM7" s="250"/>
      <c r="WN7" s="250"/>
      <c r="WO7" s="250"/>
      <c r="WP7" s="250"/>
      <c r="WQ7" s="250"/>
      <c r="WR7" s="250"/>
      <c r="WS7" s="250"/>
      <c r="WT7" s="250"/>
      <c r="WU7" s="250"/>
      <c r="WV7" s="250"/>
      <c r="WW7" s="250"/>
      <c r="WX7" s="250"/>
      <c r="WY7" s="250"/>
      <c r="WZ7" s="250"/>
      <c r="XA7" s="250"/>
      <c r="XB7" s="250"/>
      <c r="XC7" s="250"/>
      <c r="XD7" s="250"/>
      <c r="XE7" s="250"/>
      <c r="XF7" s="250"/>
      <c r="XG7" s="250"/>
      <c r="XH7" s="250"/>
      <c r="XI7" s="250"/>
      <c r="XJ7" s="250"/>
      <c r="XK7" s="250"/>
      <c r="XL7" s="250"/>
      <c r="XM7" s="250"/>
      <c r="XN7" s="250"/>
      <c r="XO7" s="250"/>
      <c r="XP7" s="250"/>
      <c r="XQ7" s="250"/>
      <c r="XR7" s="250"/>
      <c r="XS7" s="250"/>
      <c r="XT7" s="250"/>
      <c r="XU7" s="250"/>
      <c r="XV7" s="250"/>
      <c r="XW7" s="250"/>
      <c r="XX7" s="250"/>
      <c r="XY7" s="250"/>
      <c r="XZ7" s="250"/>
      <c r="YA7" s="250"/>
      <c r="YB7" s="250"/>
      <c r="YC7" s="250"/>
      <c r="YD7" s="250"/>
      <c r="YE7" s="250"/>
      <c r="YF7" s="250"/>
      <c r="YG7" s="250"/>
      <c r="YH7" s="250"/>
      <c r="YI7" s="250"/>
      <c r="YJ7" s="250"/>
      <c r="YK7" s="250"/>
      <c r="YL7" s="250"/>
      <c r="YM7" s="250"/>
      <c r="YN7" s="250"/>
      <c r="YO7" s="250"/>
      <c r="YP7" s="250"/>
      <c r="YQ7" s="250"/>
      <c r="YR7" s="250"/>
      <c r="YS7" s="250"/>
      <c r="YT7" s="250"/>
      <c r="YU7" s="250"/>
      <c r="YV7" s="250"/>
      <c r="YW7" s="250"/>
      <c r="YX7" s="250"/>
      <c r="YY7" s="250"/>
      <c r="YZ7" s="250"/>
      <c r="ZA7" s="250"/>
      <c r="ZB7" s="250"/>
      <c r="ZC7" s="250"/>
      <c r="ZD7" s="250"/>
      <c r="ZE7" s="250"/>
      <c r="ZF7" s="250"/>
      <c r="ZG7" s="250"/>
      <c r="ZH7" s="250"/>
      <c r="ZI7" s="250"/>
      <c r="ZJ7" s="250"/>
      <c r="ZK7" s="250"/>
      <c r="ZL7" s="250"/>
      <c r="ZM7" s="250"/>
      <c r="ZN7" s="250"/>
      <c r="ZO7" s="250"/>
      <c r="ZP7" s="250"/>
      <c r="ZQ7" s="250"/>
      <c r="ZR7" s="250"/>
      <c r="ZS7" s="250"/>
      <c r="ZT7" s="250"/>
      <c r="ZU7" s="250"/>
      <c r="ZV7" s="250"/>
      <c r="ZW7" s="250"/>
      <c r="ZX7" s="250"/>
      <c r="ZY7" s="250"/>
      <c r="ZZ7" s="250"/>
      <c r="AAA7" s="250"/>
      <c r="AAB7" s="250"/>
      <c r="AAC7" s="250"/>
      <c r="AAD7" s="250"/>
      <c r="AAE7" s="250"/>
      <c r="AAF7" s="250"/>
      <c r="AAG7" s="250"/>
      <c r="AAH7" s="250"/>
      <c r="AAI7" s="250"/>
      <c r="AAJ7" s="250"/>
      <c r="AAK7" s="250"/>
      <c r="AAL7" s="250"/>
      <c r="AAM7" s="250"/>
      <c r="AAN7" s="250"/>
      <c r="AAO7" s="250"/>
      <c r="AAP7" s="250"/>
      <c r="AAQ7" s="250"/>
      <c r="AAR7" s="250"/>
      <c r="AAS7" s="250"/>
      <c r="AAT7" s="250"/>
      <c r="AAU7" s="250"/>
      <c r="AAV7" s="250"/>
      <c r="AAW7" s="250"/>
      <c r="AAX7" s="250"/>
      <c r="AAY7" s="250"/>
      <c r="AAZ7" s="250"/>
      <c r="ABA7" s="250"/>
      <c r="ABB7" s="250"/>
      <c r="ABC7" s="250"/>
      <c r="ABD7" s="250"/>
      <c r="ABE7" s="250"/>
      <c r="ABF7" s="250"/>
      <c r="ABG7" s="250"/>
      <c r="ABH7" s="250"/>
      <c r="ABI7" s="250"/>
      <c r="ABJ7" s="250"/>
      <c r="ABK7" s="250"/>
      <c r="ABL7" s="250"/>
      <c r="ABM7" s="250"/>
      <c r="ABN7" s="250"/>
      <c r="ABO7" s="250"/>
      <c r="ABP7" s="250"/>
      <c r="ABQ7" s="250"/>
      <c r="ABR7" s="250"/>
      <c r="ABS7" s="250"/>
      <c r="ABT7" s="250"/>
      <c r="ABU7" s="250"/>
      <c r="ABV7" s="250"/>
      <c r="ABW7" s="250"/>
      <c r="ABX7" s="250"/>
      <c r="ABY7" s="250"/>
      <c r="ABZ7" s="250"/>
      <c r="ACA7" s="250"/>
      <c r="ACB7" s="250"/>
      <c r="ACC7" s="250"/>
      <c r="ACD7" s="250"/>
      <c r="ACE7" s="250"/>
      <c r="ACF7" s="250"/>
      <c r="ACG7" s="250"/>
      <c r="ACH7" s="250"/>
      <c r="ACI7" s="250"/>
      <c r="ACJ7" s="250"/>
      <c r="ACK7" s="250"/>
      <c r="ACL7" s="250"/>
      <c r="ACM7" s="250"/>
      <c r="ACN7" s="250"/>
      <c r="ACO7" s="250"/>
      <c r="ACP7" s="250"/>
      <c r="ACQ7" s="250"/>
      <c r="ACR7" s="250"/>
      <c r="ACS7" s="250"/>
      <c r="ACT7" s="250"/>
      <c r="ACU7" s="250"/>
      <c r="ACV7" s="250"/>
      <c r="ACW7" s="250"/>
      <c r="ACX7" s="250"/>
      <c r="ACY7" s="250"/>
      <c r="ACZ7" s="250"/>
      <c r="ADA7" s="250"/>
      <c r="ADB7" s="250"/>
      <c r="ADC7" s="250"/>
      <c r="ADD7" s="250"/>
      <c r="ADE7" s="250"/>
      <c r="ADF7" s="250"/>
      <c r="ADG7" s="250"/>
      <c r="ADH7" s="250"/>
      <c r="ADI7" s="250"/>
      <c r="ADJ7" s="250"/>
      <c r="ADK7" s="250"/>
      <c r="ADL7" s="250"/>
      <c r="ADM7" s="250"/>
      <c r="ADN7" s="250"/>
      <c r="ADO7" s="250"/>
      <c r="ADP7" s="250"/>
      <c r="ADQ7" s="250"/>
      <c r="ADR7" s="250"/>
      <c r="ADS7" s="250"/>
      <c r="ADT7" s="250"/>
      <c r="ADU7" s="250"/>
      <c r="ADV7" s="250"/>
      <c r="ADW7" s="250"/>
      <c r="ADX7" s="250"/>
      <c r="ADY7" s="250"/>
      <c r="ADZ7" s="250"/>
      <c r="AEA7" s="250"/>
      <c r="AEB7" s="250"/>
      <c r="AEC7" s="250"/>
      <c r="AED7" s="250"/>
      <c r="AEE7" s="250"/>
      <c r="AEF7" s="250"/>
      <c r="AEG7" s="250"/>
      <c r="AEH7" s="250"/>
      <c r="AEI7" s="250"/>
      <c r="AEJ7" s="250"/>
      <c r="AEK7" s="250"/>
      <c r="AEL7" s="250"/>
      <c r="AEM7" s="250"/>
      <c r="AEN7" s="250"/>
      <c r="AEO7" s="250"/>
      <c r="AEP7" s="250"/>
      <c r="AEQ7" s="250"/>
      <c r="AER7" s="250"/>
      <c r="AES7" s="250"/>
      <c r="AET7" s="250"/>
      <c r="AEU7" s="250"/>
      <c r="AEV7" s="250"/>
      <c r="AEW7" s="250"/>
      <c r="AEX7" s="250"/>
      <c r="AEY7" s="250"/>
      <c r="AEZ7" s="250"/>
      <c r="AFA7" s="250"/>
      <c r="AFB7" s="250"/>
      <c r="AFC7" s="250"/>
      <c r="AFD7" s="250"/>
      <c r="AFE7" s="250"/>
      <c r="AFF7" s="250"/>
      <c r="AFG7" s="250"/>
      <c r="AFH7" s="250"/>
      <c r="AFI7" s="250"/>
      <c r="AFJ7" s="250"/>
      <c r="AFK7" s="250"/>
      <c r="AFL7" s="250"/>
      <c r="AFM7" s="250"/>
      <c r="AFN7" s="250"/>
      <c r="AFO7" s="250"/>
      <c r="AFP7" s="250"/>
      <c r="AFQ7" s="250"/>
      <c r="AFR7" s="250"/>
      <c r="AFS7" s="250"/>
      <c r="AFT7" s="250"/>
      <c r="AFU7" s="250"/>
      <c r="AFV7" s="250"/>
      <c r="AFW7" s="250"/>
      <c r="AFX7" s="250"/>
      <c r="AFY7" s="250"/>
      <c r="AFZ7" s="250"/>
      <c r="AGA7" s="250"/>
      <c r="AGB7" s="250"/>
      <c r="AGC7" s="250"/>
      <c r="AGD7" s="250"/>
      <c r="AGE7" s="250"/>
      <c r="AGF7" s="250"/>
      <c r="AGG7" s="250"/>
      <c r="AGH7" s="250"/>
      <c r="AGI7" s="250"/>
      <c r="AGJ7" s="250"/>
      <c r="AGK7" s="250"/>
      <c r="AGL7" s="250"/>
      <c r="AGM7" s="250"/>
      <c r="AGN7" s="250"/>
      <c r="AGO7" s="250"/>
      <c r="AGP7" s="250"/>
      <c r="AGQ7" s="250"/>
      <c r="AGR7" s="250"/>
      <c r="AGS7" s="250"/>
      <c r="AGT7" s="250"/>
      <c r="AGU7" s="250"/>
      <c r="AGV7" s="250"/>
      <c r="AGW7" s="250"/>
      <c r="AGX7" s="250"/>
      <c r="AGY7" s="250"/>
      <c r="AGZ7" s="250"/>
      <c r="AHA7" s="250"/>
      <c r="AHB7" s="250"/>
      <c r="AHC7" s="250"/>
      <c r="AHD7" s="250"/>
      <c r="AHE7" s="250"/>
      <c r="AHF7" s="250"/>
      <c r="AHG7" s="250"/>
      <c r="AHH7" s="250"/>
      <c r="AHI7" s="250"/>
      <c r="AHJ7" s="250"/>
      <c r="AHK7" s="250"/>
      <c r="AHL7" s="250"/>
      <c r="AHM7" s="250"/>
      <c r="AHN7" s="250"/>
      <c r="AHO7" s="250"/>
      <c r="AHP7" s="250"/>
      <c r="AHQ7" s="250"/>
      <c r="AHR7" s="250"/>
      <c r="AHS7" s="250"/>
      <c r="AHT7" s="250"/>
      <c r="AHU7" s="250"/>
      <c r="AHV7" s="250"/>
      <c r="AHW7" s="250"/>
      <c r="AHX7" s="250"/>
      <c r="AHY7" s="250"/>
      <c r="AHZ7" s="250"/>
      <c r="AIA7" s="250"/>
      <c r="AIB7" s="250"/>
      <c r="AIC7" s="250"/>
      <c r="AID7" s="250"/>
      <c r="AIE7" s="250"/>
      <c r="AIF7" s="250"/>
      <c r="AIG7" s="250"/>
      <c r="AIH7" s="250"/>
      <c r="AII7" s="250"/>
      <c r="AIJ7" s="250"/>
      <c r="AIK7" s="250"/>
      <c r="AIL7" s="250"/>
      <c r="AIM7" s="250"/>
      <c r="AIN7" s="250"/>
      <c r="AIO7" s="250"/>
      <c r="AIP7" s="250"/>
      <c r="AIQ7" s="250"/>
      <c r="AIR7" s="250"/>
      <c r="AIS7" s="250"/>
      <c r="AIT7" s="250"/>
      <c r="AIU7" s="250"/>
      <c r="AIV7" s="250"/>
      <c r="AIW7" s="250"/>
      <c r="AIX7" s="250"/>
      <c r="AIY7" s="250"/>
      <c r="AIZ7" s="250"/>
      <c r="AJA7" s="250"/>
      <c r="AJB7" s="250"/>
      <c r="AJC7" s="250"/>
      <c r="AJD7" s="250"/>
      <c r="AJE7" s="250"/>
      <c r="AJF7" s="250"/>
      <c r="AJG7" s="250"/>
      <c r="AJH7" s="250"/>
      <c r="AJI7" s="250"/>
      <c r="AJJ7" s="250"/>
      <c r="AJK7" s="250"/>
      <c r="AJL7" s="250"/>
      <c r="AJM7" s="250"/>
      <c r="AJN7" s="250"/>
      <c r="AJO7" s="250"/>
      <c r="AJP7" s="250"/>
      <c r="AJQ7" s="250"/>
      <c r="AJR7" s="250"/>
      <c r="AJS7" s="250"/>
      <c r="AJT7" s="250"/>
      <c r="AJU7" s="250"/>
      <c r="AJV7" s="250"/>
      <c r="AJW7" s="250"/>
      <c r="AJX7" s="250"/>
      <c r="AJY7" s="250"/>
      <c r="AJZ7" s="250"/>
      <c r="AKA7" s="250"/>
      <c r="AKB7" s="250"/>
      <c r="AKC7" s="250"/>
      <c r="AKD7" s="250"/>
      <c r="AKE7" s="250"/>
      <c r="AKF7" s="250"/>
      <c r="AKG7" s="250"/>
      <c r="AKH7" s="250"/>
      <c r="AKI7" s="250"/>
      <c r="AKJ7" s="250"/>
      <c r="AKK7" s="250"/>
      <c r="AKL7" s="250"/>
      <c r="AKM7" s="250"/>
      <c r="AKN7" s="250"/>
      <c r="AKO7" s="250"/>
      <c r="AKP7" s="250"/>
      <c r="AKQ7" s="250"/>
      <c r="AKR7" s="250"/>
      <c r="AKS7" s="250"/>
      <c r="AKT7" s="250"/>
      <c r="AKU7" s="250"/>
      <c r="AKV7" s="250"/>
      <c r="AKW7" s="250"/>
      <c r="AKX7" s="250"/>
      <c r="AKY7" s="250"/>
      <c r="AKZ7" s="250"/>
      <c r="ALA7" s="250"/>
      <c r="ALB7" s="250"/>
      <c r="ALC7" s="250"/>
      <c r="ALD7" s="250"/>
    </row>
    <row r="8" spans="1:992" s="430" customFormat="1" ht="20.25" customHeight="1">
      <c r="A8" s="2641"/>
      <c r="B8" s="2454"/>
      <c r="C8" s="2454"/>
      <c r="D8" s="320" t="s">
        <v>2521</v>
      </c>
      <c r="E8" s="895">
        <f>E10</f>
        <v>317889694.74000001</v>
      </c>
      <c r="F8" s="895">
        <f>F10</f>
        <v>167334748.08000001</v>
      </c>
      <c r="G8" s="916"/>
      <c r="H8" s="2398"/>
      <c r="I8" s="689"/>
      <c r="J8" s="701"/>
      <c r="K8" s="2215"/>
      <c r="L8" s="2398"/>
      <c r="M8" s="490"/>
      <c r="N8" s="250"/>
      <c r="O8" s="250"/>
      <c r="P8" s="250"/>
      <c r="Q8" s="250"/>
      <c r="R8" s="250"/>
      <c r="S8" s="250"/>
      <c r="T8" s="250"/>
      <c r="U8" s="250"/>
      <c r="V8" s="250"/>
      <c r="W8" s="250"/>
      <c r="X8" s="250"/>
      <c r="Y8" s="250"/>
      <c r="Z8" s="250"/>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c r="BM8" s="250"/>
      <c r="BN8" s="250"/>
      <c r="BO8" s="250"/>
      <c r="BP8" s="250"/>
      <c r="BQ8" s="250"/>
      <c r="BR8" s="250"/>
      <c r="BS8" s="250"/>
      <c r="BT8" s="250"/>
      <c r="BU8" s="250"/>
      <c r="BV8" s="250"/>
      <c r="BW8" s="250"/>
      <c r="BX8" s="250"/>
      <c r="BY8" s="250"/>
      <c r="BZ8" s="250"/>
      <c r="CA8" s="250"/>
      <c r="CB8" s="250"/>
      <c r="CC8" s="250"/>
      <c r="CD8" s="250"/>
      <c r="CE8" s="250"/>
      <c r="CF8" s="250"/>
      <c r="CG8" s="250"/>
      <c r="CH8" s="250"/>
      <c r="CI8" s="250"/>
      <c r="CJ8" s="250"/>
      <c r="CK8" s="250"/>
      <c r="CL8" s="250"/>
      <c r="CM8" s="250"/>
      <c r="CN8" s="250"/>
      <c r="CO8" s="250"/>
      <c r="CP8" s="250"/>
      <c r="CQ8" s="250"/>
      <c r="CR8" s="250"/>
      <c r="CS8" s="250"/>
      <c r="CT8" s="250"/>
      <c r="CU8" s="250"/>
      <c r="CV8" s="250"/>
      <c r="CW8" s="250"/>
      <c r="CX8" s="250"/>
      <c r="CY8" s="250"/>
      <c r="CZ8" s="250"/>
      <c r="DA8" s="250"/>
      <c r="DB8" s="250"/>
      <c r="DC8" s="250"/>
      <c r="DD8" s="250"/>
      <c r="DE8" s="250"/>
      <c r="DF8" s="250"/>
      <c r="DG8" s="250"/>
      <c r="DH8" s="250"/>
      <c r="DI8" s="250"/>
      <c r="DJ8" s="250"/>
      <c r="DK8" s="250"/>
      <c r="DL8" s="250"/>
      <c r="DM8" s="250"/>
      <c r="DN8" s="250"/>
      <c r="DO8" s="250"/>
      <c r="DP8" s="250"/>
      <c r="DQ8" s="250"/>
      <c r="DR8" s="250"/>
      <c r="DS8" s="250"/>
      <c r="DT8" s="250"/>
      <c r="DU8" s="250"/>
      <c r="DV8" s="250"/>
      <c r="DW8" s="250"/>
      <c r="DX8" s="250"/>
      <c r="DY8" s="250"/>
      <c r="DZ8" s="250"/>
      <c r="EA8" s="250"/>
      <c r="EB8" s="250"/>
      <c r="EC8" s="250"/>
      <c r="ED8" s="250"/>
      <c r="EE8" s="250"/>
      <c r="EF8" s="250"/>
      <c r="EG8" s="250"/>
      <c r="EH8" s="250"/>
      <c r="EI8" s="250"/>
      <c r="EJ8" s="250"/>
      <c r="EK8" s="250"/>
      <c r="EL8" s="250"/>
      <c r="EM8" s="250"/>
      <c r="EN8" s="250"/>
      <c r="EO8" s="250"/>
      <c r="EP8" s="250"/>
      <c r="EQ8" s="250"/>
      <c r="ER8" s="250"/>
      <c r="ES8" s="250"/>
      <c r="ET8" s="250"/>
      <c r="EU8" s="250"/>
      <c r="EV8" s="250"/>
      <c r="EW8" s="250"/>
      <c r="EX8" s="250"/>
      <c r="EY8" s="250"/>
      <c r="EZ8" s="250"/>
      <c r="FA8" s="250"/>
      <c r="FB8" s="250"/>
      <c r="FC8" s="250"/>
      <c r="FD8" s="250"/>
      <c r="FE8" s="250"/>
      <c r="FF8" s="250"/>
      <c r="FG8" s="250"/>
      <c r="FH8" s="250"/>
      <c r="FI8" s="250"/>
      <c r="FJ8" s="250"/>
      <c r="FK8" s="250"/>
      <c r="FL8" s="250"/>
      <c r="FM8" s="250"/>
      <c r="FN8" s="250"/>
      <c r="FO8" s="250"/>
      <c r="FP8" s="250"/>
      <c r="FQ8" s="250"/>
      <c r="FR8" s="250"/>
      <c r="FS8" s="250"/>
      <c r="FT8" s="250"/>
      <c r="FU8" s="250"/>
      <c r="FV8" s="250"/>
      <c r="FW8" s="250"/>
      <c r="FX8" s="250"/>
      <c r="FY8" s="250"/>
      <c r="FZ8" s="250"/>
      <c r="GA8" s="250"/>
      <c r="GB8" s="250"/>
      <c r="GC8" s="250"/>
      <c r="GD8" s="250"/>
      <c r="GE8" s="250"/>
      <c r="GF8" s="250"/>
      <c r="GG8" s="250"/>
      <c r="GH8" s="250"/>
      <c r="GI8" s="250"/>
      <c r="GJ8" s="250"/>
      <c r="GK8" s="250"/>
      <c r="GL8" s="250"/>
      <c r="GM8" s="250"/>
      <c r="GN8" s="250"/>
      <c r="GO8" s="250"/>
      <c r="GP8" s="250"/>
      <c r="GQ8" s="250"/>
      <c r="GR8" s="250"/>
      <c r="GS8" s="250"/>
      <c r="GT8" s="250"/>
      <c r="GU8" s="250"/>
      <c r="GV8" s="250"/>
      <c r="GW8" s="250"/>
      <c r="GX8" s="250"/>
      <c r="GY8" s="250"/>
      <c r="GZ8" s="250"/>
      <c r="HA8" s="250"/>
      <c r="HB8" s="250"/>
      <c r="HC8" s="250"/>
      <c r="HD8" s="250"/>
      <c r="HE8" s="250"/>
      <c r="HF8" s="250"/>
      <c r="HG8" s="250"/>
      <c r="HH8" s="250"/>
      <c r="HI8" s="250"/>
      <c r="HJ8" s="250"/>
      <c r="HK8" s="250"/>
      <c r="HL8" s="250"/>
      <c r="HM8" s="250"/>
      <c r="HN8" s="250"/>
      <c r="HO8" s="250"/>
      <c r="HP8" s="250"/>
      <c r="HQ8" s="250"/>
      <c r="HR8" s="250"/>
      <c r="HS8" s="250"/>
      <c r="HT8" s="250"/>
      <c r="HU8" s="250"/>
      <c r="HV8" s="250"/>
      <c r="HW8" s="250"/>
      <c r="HX8" s="250"/>
      <c r="HY8" s="250"/>
      <c r="HZ8" s="250"/>
      <c r="IA8" s="250"/>
      <c r="IB8" s="250"/>
      <c r="IC8" s="250"/>
      <c r="ID8" s="250"/>
      <c r="IE8" s="250"/>
      <c r="IF8" s="250"/>
      <c r="IG8" s="250"/>
      <c r="IH8" s="250"/>
      <c r="II8" s="250"/>
      <c r="IJ8" s="250"/>
      <c r="IK8" s="250"/>
      <c r="IL8" s="250"/>
      <c r="IM8" s="250"/>
      <c r="IN8" s="250"/>
      <c r="IO8" s="250"/>
      <c r="IP8" s="250"/>
      <c r="IQ8" s="250"/>
      <c r="IR8" s="250"/>
      <c r="IS8" s="250"/>
      <c r="IT8" s="250"/>
      <c r="IU8" s="250"/>
      <c r="IV8" s="250"/>
      <c r="IW8" s="250"/>
      <c r="IX8" s="250"/>
      <c r="IY8" s="250"/>
      <c r="IZ8" s="250"/>
      <c r="JA8" s="250"/>
      <c r="JB8" s="250"/>
      <c r="JC8" s="250"/>
      <c r="JD8" s="250"/>
      <c r="JE8" s="250"/>
      <c r="JF8" s="250"/>
      <c r="JG8" s="250"/>
      <c r="JH8" s="250"/>
      <c r="JI8" s="250"/>
      <c r="JJ8" s="250"/>
      <c r="JK8" s="250"/>
      <c r="JL8" s="250"/>
      <c r="JM8" s="250"/>
      <c r="JN8" s="250"/>
      <c r="JO8" s="250"/>
      <c r="JP8" s="250"/>
      <c r="JQ8" s="250"/>
      <c r="JR8" s="250"/>
      <c r="JS8" s="250"/>
      <c r="JT8" s="250"/>
      <c r="JU8" s="250"/>
      <c r="JV8" s="250"/>
      <c r="JW8" s="250"/>
      <c r="JX8" s="250"/>
      <c r="JY8" s="250"/>
      <c r="JZ8" s="250"/>
      <c r="KA8" s="250"/>
      <c r="KB8" s="250"/>
      <c r="KC8" s="250"/>
      <c r="KD8" s="250"/>
      <c r="KE8" s="250"/>
      <c r="KF8" s="250"/>
      <c r="KG8" s="250"/>
      <c r="KH8" s="250"/>
      <c r="KI8" s="250"/>
      <c r="KJ8" s="250"/>
      <c r="KK8" s="250"/>
      <c r="KL8" s="250"/>
      <c r="KM8" s="250"/>
      <c r="KN8" s="250"/>
      <c r="KO8" s="250"/>
      <c r="KP8" s="250"/>
      <c r="KQ8" s="250"/>
      <c r="KR8" s="250"/>
      <c r="KS8" s="250"/>
      <c r="KT8" s="250"/>
      <c r="KU8" s="250"/>
      <c r="KV8" s="250"/>
      <c r="KW8" s="250"/>
      <c r="KX8" s="250"/>
      <c r="KY8" s="250"/>
      <c r="KZ8" s="250"/>
      <c r="LA8" s="250"/>
      <c r="LB8" s="250"/>
      <c r="LC8" s="250"/>
      <c r="LD8" s="250"/>
      <c r="LE8" s="250"/>
      <c r="LF8" s="250"/>
      <c r="LG8" s="250"/>
      <c r="LH8" s="250"/>
      <c r="LI8" s="250"/>
      <c r="LJ8" s="250"/>
      <c r="LK8" s="250"/>
      <c r="LL8" s="250"/>
      <c r="LM8" s="250"/>
      <c r="LN8" s="250"/>
      <c r="LO8" s="250"/>
      <c r="LP8" s="250"/>
      <c r="LQ8" s="250"/>
      <c r="LR8" s="250"/>
      <c r="LS8" s="250"/>
      <c r="LT8" s="250"/>
      <c r="LU8" s="250"/>
      <c r="LV8" s="250"/>
      <c r="LW8" s="250"/>
      <c r="LX8" s="250"/>
      <c r="LY8" s="250"/>
      <c r="LZ8" s="250"/>
      <c r="MA8" s="250"/>
      <c r="MB8" s="250"/>
      <c r="MC8" s="250"/>
      <c r="MD8" s="250"/>
      <c r="ME8" s="250"/>
      <c r="MF8" s="250"/>
      <c r="MG8" s="250"/>
      <c r="MH8" s="250"/>
      <c r="MI8" s="250"/>
      <c r="MJ8" s="250"/>
      <c r="MK8" s="250"/>
      <c r="ML8" s="250"/>
      <c r="MM8" s="250"/>
      <c r="MN8" s="250"/>
      <c r="MO8" s="250"/>
      <c r="MP8" s="250"/>
      <c r="MQ8" s="250"/>
      <c r="MR8" s="250"/>
      <c r="MS8" s="250"/>
      <c r="MT8" s="250"/>
      <c r="MU8" s="250"/>
      <c r="MV8" s="250"/>
      <c r="MW8" s="250"/>
      <c r="MX8" s="250"/>
      <c r="MY8" s="250"/>
      <c r="MZ8" s="250"/>
      <c r="NA8" s="250"/>
      <c r="NB8" s="250"/>
      <c r="NC8" s="250"/>
      <c r="ND8" s="250"/>
      <c r="NE8" s="250"/>
      <c r="NF8" s="250"/>
      <c r="NG8" s="250"/>
      <c r="NH8" s="250"/>
      <c r="NI8" s="250"/>
      <c r="NJ8" s="250"/>
      <c r="NK8" s="250"/>
      <c r="NL8" s="250"/>
      <c r="NM8" s="250"/>
      <c r="NN8" s="250"/>
      <c r="NO8" s="250"/>
      <c r="NP8" s="250"/>
      <c r="NQ8" s="250"/>
      <c r="NR8" s="250"/>
      <c r="NS8" s="250"/>
      <c r="NT8" s="250"/>
      <c r="NU8" s="250"/>
      <c r="NV8" s="250"/>
      <c r="NW8" s="250"/>
      <c r="NX8" s="250"/>
      <c r="NY8" s="250"/>
      <c r="NZ8" s="250"/>
      <c r="OA8" s="250"/>
      <c r="OB8" s="250"/>
      <c r="OC8" s="250"/>
      <c r="OD8" s="250"/>
      <c r="OE8" s="250"/>
      <c r="OF8" s="250"/>
      <c r="OG8" s="250"/>
      <c r="OH8" s="250"/>
      <c r="OI8" s="250"/>
      <c r="OJ8" s="250"/>
      <c r="OK8" s="250"/>
      <c r="OL8" s="250"/>
      <c r="OM8" s="250"/>
      <c r="ON8" s="250"/>
      <c r="OO8" s="250"/>
      <c r="OP8" s="250"/>
      <c r="OQ8" s="250"/>
      <c r="OR8" s="250"/>
      <c r="OS8" s="250"/>
      <c r="OT8" s="250"/>
      <c r="OU8" s="250"/>
      <c r="OV8" s="250"/>
      <c r="OW8" s="250"/>
      <c r="OX8" s="250"/>
      <c r="OY8" s="250"/>
      <c r="OZ8" s="250"/>
      <c r="PA8" s="250"/>
      <c r="PB8" s="250"/>
      <c r="PC8" s="250"/>
      <c r="PD8" s="250"/>
      <c r="PE8" s="250"/>
      <c r="PF8" s="250"/>
      <c r="PG8" s="250"/>
      <c r="PH8" s="250"/>
      <c r="PI8" s="250"/>
      <c r="PJ8" s="250"/>
      <c r="PK8" s="250"/>
      <c r="PL8" s="250"/>
      <c r="PM8" s="250"/>
      <c r="PN8" s="250"/>
      <c r="PO8" s="250"/>
      <c r="PP8" s="250"/>
      <c r="PQ8" s="250"/>
      <c r="PR8" s="250"/>
      <c r="PS8" s="250"/>
      <c r="PT8" s="250"/>
      <c r="PU8" s="250"/>
      <c r="PV8" s="250"/>
      <c r="PW8" s="250"/>
      <c r="PX8" s="250"/>
      <c r="PY8" s="250"/>
      <c r="PZ8" s="250"/>
      <c r="QA8" s="250"/>
      <c r="QB8" s="250"/>
      <c r="QC8" s="250"/>
      <c r="QD8" s="250"/>
      <c r="QE8" s="250"/>
      <c r="QF8" s="250"/>
      <c r="QG8" s="250"/>
      <c r="QH8" s="250"/>
      <c r="QI8" s="250"/>
      <c r="QJ8" s="250"/>
      <c r="QK8" s="250"/>
      <c r="QL8" s="250"/>
      <c r="QM8" s="250"/>
      <c r="QN8" s="250"/>
      <c r="QO8" s="250"/>
      <c r="QP8" s="250"/>
      <c r="QQ8" s="250"/>
      <c r="QR8" s="250"/>
      <c r="QS8" s="250"/>
      <c r="QT8" s="250"/>
      <c r="QU8" s="250"/>
      <c r="QV8" s="250"/>
      <c r="QW8" s="250"/>
      <c r="QX8" s="250"/>
      <c r="QY8" s="250"/>
      <c r="QZ8" s="250"/>
      <c r="RA8" s="250"/>
      <c r="RB8" s="250"/>
      <c r="RC8" s="250"/>
      <c r="RD8" s="250"/>
      <c r="RE8" s="250"/>
      <c r="RF8" s="250"/>
      <c r="RG8" s="250"/>
      <c r="RH8" s="250"/>
      <c r="RI8" s="250"/>
      <c r="RJ8" s="250"/>
      <c r="RK8" s="250"/>
      <c r="RL8" s="250"/>
      <c r="RM8" s="250"/>
      <c r="RN8" s="250"/>
      <c r="RO8" s="250"/>
      <c r="RP8" s="250"/>
      <c r="RQ8" s="250"/>
      <c r="RR8" s="250"/>
      <c r="RS8" s="250"/>
      <c r="RT8" s="250"/>
      <c r="RU8" s="250"/>
      <c r="RV8" s="250"/>
      <c r="RW8" s="250"/>
      <c r="RX8" s="250"/>
      <c r="RY8" s="250"/>
      <c r="RZ8" s="250"/>
      <c r="SA8" s="250"/>
      <c r="SB8" s="250"/>
      <c r="SC8" s="250"/>
      <c r="SD8" s="250"/>
      <c r="SE8" s="250"/>
      <c r="SF8" s="250"/>
      <c r="SG8" s="250"/>
      <c r="SH8" s="250"/>
      <c r="SI8" s="250"/>
      <c r="SJ8" s="250"/>
      <c r="SK8" s="250"/>
      <c r="SL8" s="250"/>
      <c r="SM8" s="250"/>
      <c r="SN8" s="250"/>
      <c r="SO8" s="250"/>
      <c r="SP8" s="250"/>
      <c r="SQ8" s="250"/>
      <c r="SR8" s="250"/>
      <c r="SS8" s="250"/>
      <c r="ST8" s="250"/>
      <c r="SU8" s="250"/>
      <c r="SV8" s="250"/>
      <c r="SW8" s="250"/>
      <c r="SX8" s="250"/>
      <c r="SY8" s="250"/>
      <c r="SZ8" s="250"/>
      <c r="TA8" s="250"/>
      <c r="TB8" s="250"/>
      <c r="TC8" s="250"/>
      <c r="TD8" s="250"/>
      <c r="TE8" s="250"/>
      <c r="TF8" s="250"/>
      <c r="TG8" s="250"/>
      <c r="TH8" s="250"/>
      <c r="TI8" s="250"/>
      <c r="TJ8" s="250"/>
      <c r="TK8" s="250"/>
      <c r="TL8" s="250"/>
      <c r="TM8" s="250"/>
      <c r="TN8" s="250"/>
      <c r="TO8" s="250"/>
      <c r="TP8" s="250"/>
      <c r="TQ8" s="250"/>
      <c r="TR8" s="250"/>
      <c r="TS8" s="250"/>
      <c r="TT8" s="250"/>
      <c r="TU8" s="250"/>
      <c r="TV8" s="250"/>
      <c r="TW8" s="250"/>
      <c r="TX8" s="250"/>
      <c r="TY8" s="250"/>
      <c r="TZ8" s="250"/>
      <c r="UA8" s="250"/>
      <c r="UB8" s="250"/>
      <c r="UC8" s="250"/>
      <c r="UD8" s="250"/>
      <c r="UE8" s="250"/>
      <c r="UF8" s="250"/>
      <c r="UG8" s="250"/>
      <c r="UH8" s="250"/>
      <c r="UI8" s="250"/>
      <c r="UJ8" s="250"/>
      <c r="UK8" s="250"/>
      <c r="UL8" s="250"/>
      <c r="UM8" s="250"/>
      <c r="UN8" s="250"/>
      <c r="UO8" s="250"/>
      <c r="UP8" s="250"/>
      <c r="UQ8" s="250"/>
      <c r="UR8" s="250"/>
      <c r="US8" s="250"/>
      <c r="UT8" s="250"/>
      <c r="UU8" s="250"/>
      <c r="UV8" s="250"/>
      <c r="UW8" s="250"/>
      <c r="UX8" s="250"/>
      <c r="UY8" s="250"/>
      <c r="UZ8" s="250"/>
      <c r="VA8" s="250"/>
      <c r="VB8" s="250"/>
      <c r="VC8" s="250"/>
      <c r="VD8" s="250"/>
      <c r="VE8" s="250"/>
      <c r="VF8" s="250"/>
      <c r="VG8" s="250"/>
      <c r="VH8" s="250"/>
      <c r="VI8" s="250"/>
      <c r="VJ8" s="250"/>
      <c r="VK8" s="250"/>
      <c r="VL8" s="250"/>
      <c r="VM8" s="250"/>
      <c r="VN8" s="250"/>
      <c r="VO8" s="250"/>
      <c r="VP8" s="250"/>
      <c r="VQ8" s="250"/>
      <c r="VR8" s="250"/>
      <c r="VS8" s="250"/>
      <c r="VT8" s="250"/>
      <c r="VU8" s="250"/>
      <c r="VV8" s="250"/>
      <c r="VW8" s="250"/>
      <c r="VX8" s="250"/>
      <c r="VY8" s="250"/>
      <c r="VZ8" s="250"/>
      <c r="WA8" s="250"/>
      <c r="WB8" s="250"/>
      <c r="WC8" s="250"/>
      <c r="WD8" s="250"/>
      <c r="WE8" s="250"/>
      <c r="WF8" s="250"/>
      <c r="WG8" s="250"/>
      <c r="WH8" s="250"/>
      <c r="WI8" s="250"/>
      <c r="WJ8" s="250"/>
      <c r="WK8" s="250"/>
      <c r="WL8" s="250"/>
      <c r="WM8" s="250"/>
      <c r="WN8" s="250"/>
      <c r="WO8" s="250"/>
      <c r="WP8" s="250"/>
      <c r="WQ8" s="250"/>
      <c r="WR8" s="250"/>
      <c r="WS8" s="250"/>
      <c r="WT8" s="250"/>
      <c r="WU8" s="250"/>
      <c r="WV8" s="250"/>
      <c r="WW8" s="250"/>
      <c r="WX8" s="250"/>
      <c r="WY8" s="250"/>
      <c r="WZ8" s="250"/>
      <c r="XA8" s="250"/>
      <c r="XB8" s="250"/>
      <c r="XC8" s="250"/>
      <c r="XD8" s="250"/>
      <c r="XE8" s="250"/>
      <c r="XF8" s="250"/>
      <c r="XG8" s="250"/>
      <c r="XH8" s="250"/>
      <c r="XI8" s="250"/>
      <c r="XJ8" s="250"/>
      <c r="XK8" s="250"/>
      <c r="XL8" s="250"/>
      <c r="XM8" s="250"/>
      <c r="XN8" s="250"/>
      <c r="XO8" s="250"/>
      <c r="XP8" s="250"/>
      <c r="XQ8" s="250"/>
      <c r="XR8" s="250"/>
      <c r="XS8" s="250"/>
      <c r="XT8" s="250"/>
      <c r="XU8" s="250"/>
      <c r="XV8" s="250"/>
      <c r="XW8" s="250"/>
      <c r="XX8" s="250"/>
      <c r="XY8" s="250"/>
      <c r="XZ8" s="250"/>
      <c r="YA8" s="250"/>
      <c r="YB8" s="250"/>
      <c r="YC8" s="250"/>
      <c r="YD8" s="250"/>
      <c r="YE8" s="250"/>
      <c r="YF8" s="250"/>
      <c r="YG8" s="250"/>
      <c r="YH8" s="250"/>
      <c r="YI8" s="250"/>
      <c r="YJ8" s="250"/>
      <c r="YK8" s="250"/>
      <c r="YL8" s="250"/>
      <c r="YM8" s="250"/>
      <c r="YN8" s="250"/>
      <c r="YO8" s="250"/>
      <c r="YP8" s="250"/>
      <c r="YQ8" s="250"/>
      <c r="YR8" s="250"/>
      <c r="YS8" s="250"/>
      <c r="YT8" s="250"/>
      <c r="YU8" s="250"/>
      <c r="YV8" s="250"/>
      <c r="YW8" s="250"/>
      <c r="YX8" s="250"/>
      <c r="YY8" s="250"/>
      <c r="YZ8" s="250"/>
      <c r="ZA8" s="250"/>
      <c r="ZB8" s="250"/>
      <c r="ZC8" s="250"/>
      <c r="ZD8" s="250"/>
      <c r="ZE8" s="250"/>
      <c r="ZF8" s="250"/>
      <c r="ZG8" s="250"/>
      <c r="ZH8" s="250"/>
      <c r="ZI8" s="250"/>
      <c r="ZJ8" s="250"/>
      <c r="ZK8" s="250"/>
      <c r="ZL8" s="250"/>
      <c r="ZM8" s="250"/>
      <c r="ZN8" s="250"/>
      <c r="ZO8" s="250"/>
      <c r="ZP8" s="250"/>
      <c r="ZQ8" s="250"/>
      <c r="ZR8" s="250"/>
      <c r="ZS8" s="250"/>
      <c r="ZT8" s="250"/>
      <c r="ZU8" s="250"/>
      <c r="ZV8" s="250"/>
      <c r="ZW8" s="250"/>
      <c r="ZX8" s="250"/>
      <c r="ZY8" s="250"/>
      <c r="ZZ8" s="250"/>
      <c r="AAA8" s="250"/>
      <c r="AAB8" s="250"/>
      <c r="AAC8" s="250"/>
      <c r="AAD8" s="250"/>
      <c r="AAE8" s="250"/>
      <c r="AAF8" s="250"/>
      <c r="AAG8" s="250"/>
      <c r="AAH8" s="250"/>
      <c r="AAI8" s="250"/>
      <c r="AAJ8" s="250"/>
      <c r="AAK8" s="250"/>
      <c r="AAL8" s="250"/>
      <c r="AAM8" s="250"/>
      <c r="AAN8" s="250"/>
      <c r="AAO8" s="250"/>
      <c r="AAP8" s="250"/>
      <c r="AAQ8" s="250"/>
      <c r="AAR8" s="250"/>
      <c r="AAS8" s="250"/>
      <c r="AAT8" s="250"/>
      <c r="AAU8" s="250"/>
      <c r="AAV8" s="250"/>
      <c r="AAW8" s="250"/>
      <c r="AAX8" s="250"/>
      <c r="AAY8" s="250"/>
      <c r="AAZ8" s="250"/>
      <c r="ABA8" s="250"/>
      <c r="ABB8" s="250"/>
      <c r="ABC8" s="250"/>
      <c r="ABD8" s="250"/>
      <c r="ABE8" s="250"/>
      <c r="ABF8" s="250"/>
      <c r="ABG8" s="250"/>
      <c r="ABH8" s="250"/>
      <c r="ABI8" s="250"/>
      <c r="ABJ8" s="250"/>
      <c r="ABK8" s="250"/>
      <c r="ABL8" s="250"/>
      <c r="ABM8" s="250"/>
      <c r="ABN8" s="250"/>
      <c r="ABO8" s="250"/>
      <c r="ABP8" s="250"/>
      <c r="ABQ8" s="250"/>
      <c r="ABR8" s="250"/>
      <c r="ABS8" s="250"/>
      <c r="ABT8" s="250"/>
      <c r="ABU8" s="250"/>
      <c r="ABV8" s="250"/>
      <c r="ABW8" s="250"/>
      <c r="ABX8" s="250"/>
      <c r="ABY8" s="250"/>
      <c r="ABZ8" s="250"/>
      <c r="ACA8" s="250"/>
      <c r="ACB8" s="250"/>
      <c r="ACC8" s="250"/>
      <c r="ACD8" s="250"/>
      <c r="ACE8" s="250"/>
      <c r="ACF8" s="250"/>
      <c r="ACG8" s="250"/>
      <c r="ACH8" s="250"/>
      <c r="ACI8" s="250"/>
      <c r="ACJ8" s="250"/>
      <c r="ACK8" s="250"/>
      <c r="ACL8" s="250"/>
      <c r="ACM8" s="250"/>
      <c r="ACN8" s="250"/>
      <c r="ACO8" s="250"/>
      <c r="ACP8" s="250"/>
      <c r="ACQ8" s="250"/>
      <c r="ACR8" s="250"/>
      <c r="ACS8" s="250"/>
      <c r="ACT8" s="250"/>
      <c r="ACU8" s="250"/>
      <c r="ACV8" s="250"/>
      <c r="ACW8" s="250"/>
      <c r="ACX8" s="250"/>
      <c r="ACY8" s="250"/>
      <c r="ACZ8" s="250"/>
      <c r="ADA8" s="250"/>
      <c r="ADB8" s="250"/>
      <c r="ADC8" s="250"/>
      <c r="ADD8" s="250"/>
      <c r="ADE8" s="250"/>
      <c r="ADF8" s="250"/>
      <c r="ADG8" s="250"/>
      <c r="ADH8" s="250"/>
      <c r="ADI8" s="250"/>
      <c r="ADJ8" s="250"/>
      <c r="ADK8" s="250"/>
      <c r="ADL8" s="250"/>
      <c r="ADM8" s="250"/>
      <c r="ADN8" s="250"/>
      <c r="ADO8" s="250"/>
      <c r="ADP8" s="250"/>
      <c r="ADQ8" s="250"/>
      <c r="ADR8" s="250"/>
      <c r="ADS8" s="250"/>
      <c r="ADT8" s="250"/>
      <c r="ADU8" s="250"/>
      <c r="ADV8" s="250"/>
      <c r="ADW8" s="250"/>
      <c r="ADX8" s="250"/>
      <c r="ADY8" s="250"/>
      <c r="ADZ8" s="250"/>
      <c r="AEA8" s="250"/>
      <c r="AEB8" s="250"/>
      <c r="AEC8" s="250"/>
      <c r="AED8" s="250"/>
      <c r="AEE8" s="250"/>
      <c r="AEF8" s="250"/>
      <c r="AEG8" s="250"/>
      <c r="AEH8" s="250"/>
      <c r="AEI8" s="250"/>
      <c r="AEJ8" s="250"/>
      <c r="AEK8" s="250"/>
      <c r="AEL8" s="250"/>
      <c r="AEM8" s="250"/>
      <c r="AEN8" s="250"/>
      <c r="AEO8" s="250"/>
      <c r="AEP8" s="250"/>
      <c r="AEQ8" s="250"/>
      <c r="AER8" s="250"/>
      <c r="AES8" s="250"/>
      <c r="AET8" s="250"/>
      <c r="AEU8" s="250"/>
      <c r="AEV8" s="250"/>
      <c r="AEW8" s="250"/>
      <c r="AEX8" s="250"/>
      <c r="AEY8" s="250"/>
      <c r="AEZ8" s="250"/>
      <c r="AFA8" s="250"/>
      <c r="AFB8" s="250"/>
      <c r="AFC8" s="250"/>
      <c r="AFD8" s="250"/>
      <c r="AFE8" s="250"/>
      <c r="AFF8" s="250"/>
      <c r="AFG8" s="250"/>
      <c r="AFH8" s="250"/>
      <c r="AFI8" s="250"/>
      <c r="AFJ8" s="250"/>
      <c r="AFK8" s="250"/>
      <c r="AFL8" s="250"/>
      <c r="AFM8" s="250"/>
      <c r="AFN8" s="250"/>
      <c r="AFO8" s="250"/>
      <c r="AFP8" s="250"/>
      <c r="AFQ8" s="250"/>
      <c r="AFR8" s="250"/>
      <c r="AFS8" s="250"/>
      <c r="AFT8" s="250"/>
      <c r="AFU8" s="250"/>
      <c r="AFV8" s="250"/>
      <c r="AFW8" s="250"/>
      <c r="AFX8" s="250"/>
      <c r="AFY8" s="250"/>
      <c r="AFZ8" s="250"/>
      <c r="AGA8" s="250"/>
      <c r="AGB8" s="250"/>
      <c r="AGC8" s="250"/>
      <c r="AGD8" s="250"/>
      <c r="AGE8" s="250"/>
      <c r="AGF8" s="250"/>
      <c r="AGG8" s="250"/>
      <c r="AGH8" s="250"/>
      <c r="AGI8" s="250"/>
      <c r="AGJ8" s="250"/>
      <c r="AGK8" s="250"/>
      <c r="AGL8" s="250"/>
      <c r="AGM8" s="250"/>
      <c r="AGN8" s="250"/>
      <c r="AGO8" s="250"/>
      <c r="AGP8" s="250"/>
      <c r="AGQ8" s="250"/>
      <c r="AGR8" s="250"/>
      <c r="AGS8" s="250"/>
      <c r="AGT8" s="250"/>
      <c r="AGU8" s="250"/>
      <c r="AGV8" s="250"/>
      <c r="AGW8" s="250"/>
      <c r="AGX8" s="250"/>
      <c r="AGY8" s="250"/>
      <c r="AGZ8" s="250"/>
      <c r="AHA8" s="250"/>
      <c r="AHB8" s="250"/>
      <c r="AHC8" s="250"/>
      <c r="AHD8" s="250"/>
      <c r="AHE8" s="250"/>
      <c r="AHF8" s="250"/>
      <c r="AHG8" s="250"/>
      <c r="AHH8" s="250"/>
      <c r="AHI8" s="250"/>
      <c r="AHJ8" s="250"/>
      <c r="AHK8" s="250"/>
      <c r="AHL8" s="250"/>
      <c r="AHM8" s="250"/>
      <c r="AHN8" s="250"/>
      <c r="AHO8" s="250"/>
      <c r="AHP8" s="250"/>
      <c r="AHQ8" s="250"/>
      <c r="AHR8" s="250"/>
      <c r="AHS8" s="250"/>
      <c r="AHT8" s="250"/>
      <c r="AHU8" s="250"/>
      <c r="AHV8" s="250"/>
      <c r="AHW8" s="250"/>
      <c r="AHX8" s="250"/>
      <c r="AHY8" s="250"/>
      <c r="AHZ8" s="250"/>
      <c r="AIA8" s="250"/>
      <c r="AIB8" s="250"/>
      <c r="AIC8" s="250"/>
      <c r="AID8" s="250"/>
      <c r="AIE8" s="250"/>
      <c r="AIF8" s="250"/>
      <c r="AIG8" s="250"/>
      <c r="AIH8" s="250"/>
      <c r="AII8" s="250"/>
      <c r="AIJ8" s="250"/>
      <c r="AIK8" s="250"/>
      <c r="AIL8" s="250"/>
      <c r="AIM8" s="250"/>
      <c r="AIN8" s="250"/>
      <c r="AIO8" s="250"/>
      <c r="AIP8" s="250"/>
      <c r="AIQ8" s="250"/>
      <c r="AIR8" s="250"/>
      <c r="AIS8" s="250"/>
      <c r="AIT8" s="250"/>
      <c r="AIU8" s="250"/>
      <c r="AIV8" s="250"/>
      <c r="AIW8" s="250"/>
      <c r="AIX8" s="250"/>
      <c r="AIY8" s="250"/>
      <c r="AIZ8" s="250"/>
      <c r="AJA8" s="250"/>
      <c r="AJB8" s="250"/>
      <c r="AJC8" s="250"/>
      <c r="AJD8" s="250"/>
      <c r="AJE8" s="250"/>
      <c r="AJF8" s="250"/>
      <c r="AJG8" s="250"/>
      <c r="AJH8" s="250"/>
      <c r="AJI8" s="250"/>
      <c r="AJJ8" s="250"/>
      <c r="AJK8" s="250"/>
      <c r="AJL8" s="250"/>
      <c r="AJM8" s="250"/>
      <c r="AJN8" s="250"/>
      <c r="AJO8" s="250"/>
      <c r="AJP8" s="250"/>
      <c r="AJQ8" s="250"/>
      <c r="AJR8" s="250"/>
      <c r="AJS8" s="250"/>
      <c r="AJT8" s="250"/>
      <c r="AJU8" s="250"/>
      <c r="AJV8" s="250"/>
      <c r="AJW8" s="250"/>
      <c r="AJX8" s="250"/>
      <c r="AJY8" s="250"/>
      <c r="AJZ8" s="250"/>
      <c r="AKA8" s="250"/>
      <c r="AKB8" s="250"/>
      <c r="AKC8" s="250"/>
      <c r="AKD8" s="250"/>
      <c r="AKE8" s="250"/>
      <c r="AKF8" s="250"/>
      <c r="AKG8" s="250"/>
      <c r="AKH8" s="250"/>
      <c r="AKI8" s="250"/>
      <c r="AKJ8" s="250"/>
      <c r="AKK8" s="250"/>
      <c r="AKL8" s="250"/>
      <c r="AKM8" s="250"/>
      <c r="AKN8" s="250"/>
      <c r="AKO8" s="250"/>
      <c r="AKP8" s="250"/>
      <c r="AKQ8" s="250"/>
      <c r="AKR8" s="250"/>
      <c r="AKS8" s="250"/>
      <c r="AKT8" s="250"/>
      <c r="AKU8" s="250"/>
      <c r="AKV8" s="250"/>
      <c r="AKW8" s="250"/>
      <c r="AKX8" s="250"/>
      <c r="AKY8" s="250"/>
      <c r="AKZ8" s="250"/>
      <c r="ALA8" s="250"/>
      <c r="ALB8" s="250"/>
      <c r="ALC8" s="250"/>
      <c r="ALD8" s="250"/>
    </row>
    <row r="9" spans="1:992" s="5" customFormat="1" ht="21.75" customHeight="1">
      <c r="A9" s="2864"/>
      <c r="B9" s="2659"/>
      <c r="C9" s="2789"/>
      <c r="D9" s="718" t="s">
        <v>301</v>
      </c>
      <c r="E9" s="468">
        <f>E11+E13+E15</f>
        <v>11064621996.459997</v>
      </c>
      <c r="F9" s="468">
        <f>F11+F13+F15</f>
        <v>10583994979.780001</v>
      </c>
      <c r="G9" s="896"/>
      <c r="H9" s="2384" t="s">
        <v>52</v>
      </c>
      <c r="I9" s="805" t="s">
        <v>306</v>
      </c>
      <c r="J9" s="806">
        <v>21.7</v>
      </c>
      <c r="K9" s="806">
        <v>21.7</v>
      </c>
      <c r="L9" s="2791"/>
      <c r="M9" s="490"/>
      <c r="N9" s="250"/>
      <c r="O9" s="250"/>
      <c r="R9" s="250"/>
      <c r="S9" s="250"/>
      <c r="T9" s="250"/>
      <c r="U9" s="250"/>
      <c r="V9" s="250"/>
      <c r="W9" s="250"/>
      <c r="X9" s="250"/>
      <c r="Y9" s="250"/>
      <c r="Z9" s="250"/>
      <c r="AA9" s="250"/>
      <c r="AB9" s="250"/>
      <c r="AC9" s="250"/>
      <c r="AD9" s="250"/>
      <c r="AE9" s="250"/>
      <c r="AF9" s="250"/>
      <c r="AG9" s="250"/>
      <c r="AH9" s="250"/>
      <c r="AI9" s="250"/>
      <c r="AJ9" s="250"/>
      <c r="AK9" s="250"/>
      <c r="AL9" s="250"/>
      <c r="AM9" s="250"/>
      <c r="AN9" s="250"/>
      <c r="AO9" s="250"/>
      <c r="AP9" s="250"/>
      <c r="AQ9" s="250"/>
      <c r="AR9" s="250"/>
      <c r="AS9" s="250"/>
      <c r="AT9" s="250"/>
      <c r="AU9" s="250"/>
      <c r="AV9" s="250"/>
      <c r="AW9" s="250"/>
      <c r="AX9" s="250"/>
      <c r="AY9" s="250"/>
      <c r="AZ9" s="250"/>
      <c r="BA9" s="250"/>
      <c r="BB9" s="250"/>
      <c r="BC9" s="250"/>
      <c r="BD9" s="250"/>
      <c r="BE9" s="250"/>
      <c r="BF9" s="250"/>
      <c r="BG9" s="250"/>
      <c r="BH9" s="250"/>
      <c r="BI9" s="250"/>
      <c r="BJ9" s="250"/>
      <c r="BK9" s="250"/>
      <c r="BL9" s="250"/>
      <c r="BM9" s="250"/>
      <c r="BN9" s="250"/>
      <c r="BO9" s="250"/>
      <c r="BP9" s="250"/>
      <c r="BQ9" s="250"/>
      <c r="BR9" s="250"/>
      <c r="BS9" s="250"/>
      <c r="BT9" s="250"/>
      <c r="BU9" s="250"/>
      <c r="BV9" s="250"/>
      <c r="BW9" s="250"/>
      <c r="BX9" s="250"/>
      <c r="BY9" s="250"/>
      <c r="BZ9" s="250"/>
      <c r="CA9" s="250"/>
      <c r="CB9" s="250"/>
      <c r="CC9" s="250"/>
      <c r="CD9" s="250"/>
      <c r="CE9" s="250"/>
      <c r="CF9" s="250"/>
      <c r="CG9" s="250"/>
      <c r="CH9" s="250"/>
      <c r="CI9" s="250"/>
      <c r="CJ9" s="250"/>
      <c r="CK9" s="250"/>
      <c r="CL9" s="250"/>
      <c r="CM9" s="250"/>
      <c r="CN9" s="250"/>
      <c r="CO9" s="250"/>
      <c r="CP9" s="250"/>
      <c r="CQ9" s="250"/>
      <c r="CR9" s="250"/>
      <c r="CS9" s="250"/>
      <c r="CT9" s="250"/>
      <c r="CU9" s="250"/>
      <c r="CV9" s="250"/>
      <c r="CW9" s="250"/>
      <c r="CX9" s="250"/>
      <c r="CY9" s="250"/>
      <c r="CZ9" s="250"/>
      <c r="DA9" s="250"/>
      <c r="DB9" s="250"/>
      <c r="DC9" s="250"/>
      <c r="DD9" s="250"/>
      <c r="DE9" s="250"/>
      <c r="DF9" s="250"/>
      <c r="DG9" s="250"/>
      <c r="DH9" s="250"/>
      <c r="DI9" s="250"/>
      <c r="DJ9" s="250"/>
      <c r="DK9" s="250"/>
      <c r="DL9" s="250"/>
      <c r="DM9" s="250"/>
      <c r="DN9" s="250"/>
      <c r="DO9" s="250"/>
      <c r="DP9" s="250"/>
      <c r="DQ9" s="250"/>
      <c r="DR9" s="250"/>
      <c r="DS9" s="250"/>
      <c r="DT9" s="250"/>
      <c r="DU9" s="250"/>
      <c r="DV9" s="250"/>
      <c r="DW9" s="250"/>
      <c r="DX9" s="250"/>
      <c r="DY9" s="250"/>
      <c r="DZ9" s="250"/>
      <c r="EA9" s="250"/>
      <c r="EB9" s="250"/>
      <c r="EC9" s="250"/>
      <c r="ED9" s="250"/>
      <c r="EE9" s="250"/>
      <c r="EF9" s="250"/>
      <c r="EG9" s="250"/>
      <c r="EH9" s="250"/>
      <c r="EI9" s="250"/>
      <c r="EJ9" s="250"/>
      <c r="EK9" s="250"/>
      <c r="EL9" s="250"/>
      <c r="EM9" s="250"/>
      <c r="EN9" s="250"/>
      <c r="EO9" s="250"/>
      <c r="EP9" s="250"/>
      <c r="EQ9" s="250"/>
      <c r="ER9" s="250"/>
      <c r="ES9" s="250"/>
      <c r="ET9" s="250"/>
      <c r="EU9" s="250"/>
      <c r="EV9" s="250"/>
      <c r="EW9" s="250"/>
      <c r="EX9" s="250"/>
      <c r="EY9" s="250"/>
      <c r="EZ9" s="250"/>
      <c r="FA9" s="250"/>
      <c r="FB9" s="250"/>
      <c r="FC9" s="250"/>
      <c r="FD9" s="250"/>
      <c r="FE9" s="250"/>
      <c r="FF9" s="250"/>
      <c r="FG9" s="250"/>
      <c r="FH9" s="250"/>
      <c r="FI9" s="250"/>
      <c r="FJ9" s="250"/>
      <c r="FK9" s="250"/>
      <c r="FL9" s="250"/>
      <c r="FM9" s="250"/>
      <c r="FN9" s="250"/>
      <c r="FO9" s="250"/>
      <c r="FP9" s="250"/>
      <c r="FQ9" s="250"/>
      <c r="FR9" s="250"/>
      <c r="FS9" s="250"/>
      <c r="FT9" s="250"/>
      <c r="FU9" s="250"/>
      <c r="FV9" s="250"/>
      <c r="FW9" s="250"/>
      <c r="FX9" s="250"/>
      <c r="FY9" s="250"/>
      <c r="FZ9" s="250"/>
      <c r="GA9" s="250"/>
      <c r="GB9" s="250"/>
      <c r="GC9" s="250"/>
      <c r="GD9" s="250"/>
      <c r="GE9" s="250"/>
      <c r="GF9" s="250"/>
      <c r="GG9" s="250"/>
      <c r="GH9" s="250"/>
      <c r="GI9" s="250"/>
      <c r="GJ9" s="250"/>
      <c r="GK9" s="250"/>
      <c r="GL9" s="250"/>
      <c r="GM9" s="250"/>
      <c r="GN9" s="250"/>
      <c r="GO9" s="250"/>
      <c r="GP9" s="250"/>
      <c r="GQ9" s="250"/>
      <c r="GR9" s="250"/>
      <c r="GS9" s="250"/>
      <c r="GT9" s="250"/>
      <c r="GU9" s="250"/>
      <c r="GV9" s="250"/>
      <c r="GW9" s="250"/>
      <c r="GX9" s="250"/>
      <c r="GY9" s="250"/>
      <c r="GZ9" s="250"/>
      <c r="HA9" s="250"/>
      <c r="HB9" s="250"/>
      <c r="HC9" s="250"/>
      <c r="HD9" s="250"/>
      <c r="HE9" s="250"/>
      <c r="HF9" s="250"/>
      <c r="HG9" s="250"/>
      <c r="HH9" s="250"/>
      <c r="HI9" s="250"/>
      <c r="HJ9" s="250"/>
      <c r="HK9" s="250"/>
      <c r="HL9" s="250"/>
      <c r="HM9" s="250"/>
      <c r="HN9" s="250"/>
      <c r="HO9" s="250"/>
      <c r="HP9" s="250"/>
      <c r="HQ9" s="250"/>
      <c r="HR9" s="250"/>
      <c r="HS9" s="250"/>
      <c r="HT9" s="250"/>
      <c r="HU9" s="250"/>
      <c r="HV9" s="250"/>
      <c r="HW9" s="250"/>
      <c r="HX9" s="250"/>
      <c r="HY9" s="250"/>
      <c r="HZ9" s="250"/>
      <c r="IA9" s="250"/>
      <c r="IB9" s="250"/>
      <c r="IC9" s="250"/>
      <c r="ID9" s="250"/>
      <c r="IE9" s="250"/>
      <c r="IF9" s="250"/>
      <c r="IG9" s="250"/>
      <c r="IH9" s="250"/>
      <c r="II9" s="250"/>
      <c r="IJ9" s="250"/>
      <c r="IK9" s="250"/>
      <c r="IL9" s="250"/>
      <c r="IM9" s="250"/>
      <c r="IN9" s="250"/>
      <c r="IO9" s="250"/>
      <c r="IP9" s="250"/>
      <c r="IQ9" s="250"/>
      <c r="IR9" s="250"/>
      <c r="IS9" s="250"/>
      <c r="IT9" s="250"/>
      <c r="IU9" s="250"/>
      <c r="IV9" s="250"/>
      <c r="IW9" s="250"/>
      <c r="IX9" s="250"/>
      <c r="IY9" s="250"/>
      <c r="IZ9" s="250"/>
      <c r="JA9" s="250"/>
      <c r="JB9" s="250"/>
      <c r="JC9" s="250"/>
      <c r="JD9" s="250"/>
      <c r="JE9" s="250"/>
      <c r="JF9" s="250"/>
      <c r="JG9" s="250"/>
      <c r="JH9" s="250"/>
      <c r="JI9" s="250"/>
      <c r="JJ9" s="250"/>
      <c r="JK9" s="250"/>
      <c r="JL9" s="250"/>
      <c r="JM9" s="250"/>
      <c r="JN9" s="250"/>
      <c r="JO9" s="250"/>
      <c r="JP9" s="250"/>
      <c r="JQ9" s="250"/>
      <c r="JR9" s="250"/>
      <c r="JS9" s="250"/>
      <c r="JT9" s="250"/>
      <c r="JU9" s="250"/>
      <c r="JV9" s="250"/>
      <c r="JW9" s="250"/>
      <c r="JX9" s="250"/>
      <c r="JY9" s="250"/>
      <c r="JZ9" s="250"/>
      <c r="KA9" s="250"/>
      <c r="KB9" s="250"/>
      <c r="KC9" s="250"/>
      <c r="KD9" s="250"/>
      <c r="KE9" s="250"/>
      <c r="KF9" s="250"/>
      <c r="KG9" s="250"/>
      <c r="KH9" s="250"/>
      <c r="KI9" s="250"/>
      <c r="KJ9" s="250"/>
      <c r="KK9" s="250"/>
      <c r="KL9" s="250"/>
      <c r="KM9" s="250"/>
      <c r="KN9" s="250"/>
      <c r="KO9" s="250"/>
      <c r="KP9" s="250"/>
      <c r="KQ9" s="250"/>
      <c r="KR9" s="250"/>
      <c r="KS9" s="250"/>
      <c r="KT9" s="250"/>
      <c r="KU9" s="250"/>
      <c r="KV9" s="250"/>
      <c r="KW9" s="250"/>
      <c r="KX9" s="250"/>
      <c r="KY9" s="250"/>
      <c r="KZ9" s="250"/>
      <c r="LA9" s="250"/>
      <c r="LB9" s="250"/>
      <c r="LC9" s="250"/>
      <c r="LD9" s="250"/>
      <c r="LE9" s="250"/>
      <c r="LF9" s="250"/>
      <c r="LG9" s="250"/>
      <c r="LH9" s="250"/>
      <c r="LI9" s="250"/>
      <c r="LJ9" s="250"/>
      <c r="LK9" s="250"/>
      <c r="LL9" s="250"/>
      <c r="LM9" s="250"/>
      <c r="LN9" s="250"/>
      <c r="LO9" s="250"/>
      <c r="LP9" s="250"/>
      <c r="LQ9" s="250"/>
      <c r="LR9" s="250"/>
      <c r="LS9" s="250"/>
      <c r="LT9" s="250"/>
      <c r="LU9" s="250"/>
      <c r="LV9" s="250"/>
      <c r="LW9" s="250"/>
      <c r="LX9" s="250"/>
      <c r="LY9" s="250"/>
      <c r="LZ9" s="250"/>
      <c r="MA9" s="250"/>
      <c r="MB9" s="250"/>
      <c r="MC9" s="250"/>
      <c r="MD9" s="250"/>
      <c r="ME9" s="250"/>
      <c r="MF9" s="250"/>
      <c r="MG9" s="250"/>
      <c r="MH9" s="250"/>
      <c r="MI9" s="250"/>
      <c r="MJ9" s="250"/>
      <c r="MK9" s="250"/>
      <c r="ML9" s="250"/>
      <c r="MM9" s="250"/>
      <c r="MN9" s="250"/>
      <c r="MO9" s="250"/>
      <c r="MP9" s="250"/>
      <c r="MQ9" s="250"/>
      <c r="MR9" s="250"/>
      <c r="MS9" s="250"/>
      <c r="MT9" s="250"/>
      <c r="MU9" s="250"/>
      <c r="MV9" s="250"/>
      <c r="MW9" s="250"/>
      <c r="MX9" s="250"/>
      <c r="MY9" s="250"/>
      <c r="MZ9" s="250"/>
      <c r="NA9" s="250"/>
      <c r="NB9" s="250"/>
      <c r="NC9" s="250"/>
      <c r="ND9" s="250"/>
      <c r="NE9" s="250"/>
      <c r="NF9" s="250"/>
      <c r="NG9" s="250"/>
      <c r="NH9" s="250"/>
      <c r="NI9" s="250"/>
      <c r="NJ9" s="250"/>
      <c r="NK9" s="250"/>
      <c r="NL9" s="250"/>
      <c r="NM9" s="250"/>
      <c r="NN9" s="250"/>
      <c r="NO9" s="250"/>
      <c r="NP9" s="250"/>
      <c r="NQ9" s="250"/>
      <c r="NR9" s="250"/>
      <c r="NS9" s="250"/>
      <c r="NT9" s="250"/>
      <c r="NU9" s="250"/>
      <c r="NV9" s="250"/>
      <c r="NW9" s="250"/>
      <c r="NX9" s="250"/>
      <c r="NY9" s="250"/>
      <c r="NZ9" s="250"/>
      <c r="OA9" s="250"/>
      <c r="OB9" s="250"/>
      <c r="OC9" s="250"/>
      <c r="OD9" s="250"/>
      <c r="OE9" s="250"/>
      <c r="OF9" s="250"/>
      <c r="OG9" s="250"/>
      <c r="OH9" s="250"/>
      <c r="OI9" s="250"/>
      <c r="OJ9" s="250"/>
      <c r="OK9" s="250"/>
      <c r="OL9" s="250"/>
      <c r="OM9" s="250"/>
      <c r="ON9" s="250"/>
      <c r="OO9" s="250"/>
      <c r="OP9" s="250"/>
      <c r="OQ9" s="250"/>
      <c r="OR9" s="250"/>
      <c r="OS9" s="250"/>
      <c r="OT9" s="250"/>
      <c r="OU9" s="250"/>
      <c r="OV9" s="250"/>
      <c r="OW9" s="250"/>
      <c r="OX9" s="250"/>
      <c r="OY9" s="250"/>
      <c r="OZ9" s="250"/>
      <c r="PA9" s="250"/>
      <c r="PB9" s="250"/>
      <c r="PC9" s="250"/>
      <c r="PD9" s="250"/>
      <c r="PE9" s="250"/>
      <c r="PF9" s="250"/>
      <c r="PG9" s="250"/>
      <c r="PH9" s="250"/>
      <c r="PI9" s="250"/>
      <c r="PJ9" s="250"/>
      <c r="PK9" s="250"/>
      <c r="PL9" s="250"/>
      <c r="PM9" s="250"/>
      <c r="PN9" s="250"/>
      <c r="PO9" s="250"/>
      <c r="PP9" s="250"/>
      <c r="PQ9" s="250"/>
      <c r="PR9" s="250"/>
      <c r="PS9" s="250"/>
      <c r="PT9" s="250"/>
      <c r="PU9" s="250"/>
      <c r="PV9" s="250"/>
      <c r="PW9" s="250"/>
      <c r="PX9" s="250"/>
      <c r="PY9" s="250"/>
      <c r="PZ9" s="250"/>
      <c r="QA9" s="250"/>
      <c r="QB9" s="250"/>
      <c r="QC9" s="250"/>
      <c r="QD9" s="250"/>
      <c r="QE9" s="250"/>
      <c r="QF9" s="250"/>
      <c r="QG9" s="250"/>
      <c r="QH9" s="250"/>
      <c r="QI9" s="250"/>
      <c r="QJ9" s="250"/>
      <c r="QK9" s="250"/>
      <c r="QL9" s="250"/>
      <c r="QM9" s="250"/>
      <c r="QN9" s="250"/>
      <c r="QO9" s="250"/>
      <c r="QP9" s="250"/>
      <c r="QQ9" s="250"/>
      <c r="QR9" s="250"/>
      <c r="QS9" s="250"/>
      <c r="QT9" s="250"/>
      <c r="QU9" s="250"/>
      <c r="QV9" s="250"/>
      <c r="QW9" s="250"/>
      <c r="QX9" s="250"/>
      <c r="QY9" s="250"/>
      <c r="QZ9" s="250"/>
      <c r="RA9" s="250"/>
      <c r="RB9" s="250"/>
      <c r="RC9" s="250"/>
      <c r="RD9" s="250"/>
      <c r="RE9" s="250"/>
      <c r="RF9" s="250"/>
      <c r="RG9" s="250"/>
      <c r="RH9" s="250"/>
      <c r="RI9" s="250"/>
      <c r="RJ9" s="250"/>
      <c r="RK9" s="250"/>
      <c r="RL9" s="250"/>
      <c r="RM9" s="250"/>
      <c r="RN9" s="250"/>
      <c r="RO9" s="250"/>
      <c r="RP9" s="250"/>
      <c r="RQ9" s="250"/>
      <c r="RR9" s="250"/>
      <c r="RS9" s="250"/>
      <c r="RT9" s="250"/>
      <c r="RU9" s="250"/>
      <c r="RV9" s="250"/>
      <c r="RW9" s="250"/>
      <c r="RX9" s="250"/>
      <c r="RY9" s="250"/>
      <c r="RZ9" s="250"/>
      <c r="SA9" s="250"/>
      <c r="SB9" s="250"/>
      <c r="SC9" s="250"/>
      <c r="SD9" s="250"/>
      <c r="SE9" s="250"/>
      <c r="SF9" s="250"/>
      <c r="SG9" s="250"/>
      <c r="SH9" s="250"/>
      <c r="SI9" s="250"/>
      <c r="SJ9" s="250"/>
      <c r="SK9" s="250"/>
      <c r="SL9" s="250"/>
      <c r="SM9" s="250"/>
      <c r="SN9" s="250"/>
      <c r="SO9" s="250"/>
      <c r="SP9" s="250"/>
      <c r="SQ9" s="250"/>
      <c r="SR9" s="250"/>
      <c r="SS9" s="250"/>
      <c r="ST9" s="250"/>
      <c r="SU9" s="250"/>
      <c r="SV9" s="250"/>
      <c r="SW9" s="250"/>
      <c r="SX9" s="250"/>
      <c r="SY9" s="250"/>
      <c r="SZ9" s="250"/>
      <c r="TA9" s="250"/>
      <c r="TB9" s="250"/>
      <c r="TC9" s="250"/>
      <c r="TD9" s="250"/>
      <c r="TE9" s="250"/>
      <c r="TF9" s="250"/>
      <c r="TG9" s="250"/>
      <c r="TH9" s="250"/>
      <c r="TI9" s="250"/>
      <c r="TJ9" s="250"/>
      <c r="TK9" s="250"/>
      <c r="TL9" s="250"/>
      <c r="TM9" s="250"/>
      <c r="TN9" s="250"/>
      <c r="TO9" s="250"/>
      <c r="TP9" s="250"/>
      <c r="TQ9" s="250"/>
      <c r="TR9" s="250"/>
      <c r="TS9" s="250"/>
      <c r="TT9" s="250"/>
      <c r="TU9" s="250"/>
      <c r="TV9" s="250"/>
      <c r="TW9" s="250"/>
      <c r="TX9" s="250"/>
      <c r="TY9" s="250"/>
      <c r="TZ9" s="250"/>
      <c r="UA9" s="250"/>
      <c r="UB9" s="250"/>
      <c r="UC9" s="250"/>
      <c r="UD9" s="250"/>
      <c r="UE9" s="250"/>
      <c r="UF9" s="250"/>
      <c r="UG9" s="250"/>
      <c r="UH9" s="250"/>
      <c r="UI9" s="250"/>
      <c r="UJ9" s="250"/>
      <c r="UK9" s="250"/>
      <c r="UL9" s="250"/>
      <c r="UM9" s="250"/>
      <c r="UN9" s="250"/>
      <c r="UO9" s="250"/>
      <c r="UP9" s="250"/>
      <c r="UQ9" s="250"/>
      <c r="UR9" s="250"/>
      <c r="US9" s="250"/>
      <c r="UT9" s="250"/>
      <c r="UU9" s="250"/>
      <c r="UV9" s="250"/>
      <c r="UW9" s="250"/>
      <c r="UX9" s="250"/>
      <c r="UY9" s="250"/>
      <c r="UZ9" s="250"/>
      <c r="VA9" s="250"/>
      <c r="VB9" s="250"/>
      <c r="VC9" s="250"/>
      <c r="VD9" s="250"/>
      <c r="VE9" s="250"/>
      <c r="VF9" s="250"/>
      <c r="VG9" s="250"/>
      <c r="VH9" s="250"/>
      <c r="VI9" s="250"/>
      <c r="VJ9" s="250"/>
      <c r="VK9" s="250"/>
      <c r="VL9" s="250"/>
      <c r="VM9" s="250"/>
      <c r="VN9" s="250"/>
      <c r="VO9" s="250"/>
      <c r="VP9" s="250"/>
      <c r="VQ9" s="250"/>
      <c r="VR9" s="250"/>
      <c r="VS9" s="250"/>
      <c r="VT9" s="250"/>
      <c r="VU9" s="250"/>
      <c r="VV9" s="250"/>
      <c r="VW9" s="250"/>
      <c r="VX9" s="250"/>
      <c r="VY9" s="250"/>
      <c r="VZ9" s="250"/>
      <c r="WA9" s="250"/>
      <c r="WB9" s="250"/>
      <c r="WC9" s="250"/>
      <c r="WD9" s="250"/>
      <c r="WE9" s="250"/>
      <c r="WF9" s="250"/>
      <c r="WG9" s="250"/>
      <c r="WH9" s="250"/>
      <c r="WI9" s="250"/>
      <c r="WJ9" s="250"/>
      <c r="WK9" s="250"/>
      <c r="WL9" s="250"/>
      <c r="WM9" s="250"/>
      <c r="WN9" s="250"/>
      <c r="WO9" s="250"/>
      <c r="WP9" s="250"/>
      <c r="WQ9" s="250"/>
      <c r="WR9" s="250"/>
      <c r="WS9" s="250"/>
      <c r="WT9" s="250"/>
      <c r="WU9" s="250"/>
      <c r="WV9" s="250"/>
      <c r="WW9" s="250"/>
      <c r="WX9" s="250"/>
      <c r="WY9" s="250"/>
      <c r="WZ9" s="250"/>
      <c r="XA9" s="250"/>
      <c r="XB9" s="250"/>
      <c r="XC9" s="250"/>
      <c r="XD9" s="250"/>
      <c r="XE9" s="250"/>
      <c r="XF9" s="250"/>
      <c r="XG9" s="250"/>
      <c r="XH9" s="250"/>
      <c r="XI9" s="250"/>
      <c r="XJ9" s="250"/>
      <c r="XK9" s="250"/>
      <c r="XL9" s="250"/>
      <c r="XM9" s="250"/>
      <c r="XN9" s="250"/>
      <c r="XO9" s="250"/>
      <c r="XP9" s="250"/>
      <c r="XQ9" s="250"/>
      <c r="XR9" s="250"/>
      <c r="XS9" s="250"/>
      <c r="XT9" s="250"/>
      <c r="XU9" s="250"/>
      <c r="XV9" s="250"/>
      <c r="XW9" s="250"/>
      <c r="XX9" s="250"/>
      <c r="XY9" s="250"/>
      <c r="XZ9" s="250"/>
      <c r="YA9" s="250"/>
      <c r="YB9" s="250"/>
      <c r="YC9" s="250"/>
      <c r="YD9" s="250"/>
      <c r="YE9" s="250"/>
      <c r="YF9" s="250"/>
      <c r="YG9" s="250"/>
      <c r="YH9" s="250"/>
      <c r="YI9" s="250"/>
      <c r="YJ9" s="250"/>
      <c r="YK9" s="250"/>
      <c r="YL9" s="250"/>
      <c r="YM9" s="250"/>
      <c r="YN9" s="250"/>
      <c r="YO9" s="250"/>
      <c r="YP9" s="250"/>
      <c r="YQ9" s="250"/>
      <c r="YR9" s="250"/>
      <c r="YS9" s="250"/>
      <c r="YT9" s="250"/>
      <c r="YU9" s="250"/>
      <c r="YV9" s="250"/>
      <c r="YW9" s="250"/>
      <c r="YX9" s="250"/>
      <c r="YY9" s="250"/>
      <c r="YZ9" s="250"/>
      <c r="ZA9" s="250"/>
      <c r="ZB9" s="250"/>
      <c r="ZC9" s="250"/>
      <c r="ZD9" s="250"/>
      <c r="ZE9" s="250"/>
      <c r="ZF9" s="250"/>
      <c r="ZG9" s="250"/>
      <c r="ZH9" s="250"/>
      <c r="ZI9" s="250"/>
      <c r="ZJ9" s="250"/>
      <c r="ZK9" s="250"/>
      <c r="ZL9" s="250"/>
      <c r="ZM9" s="250"/>
      <c r="ZN9" s="250"/>
      <c r="ZO9" s="250"/>
      <c r="ZP9" s="250"/>
      <c r="ZQ9" s="250"/>
      <c r="ZR9" s="250"/>
      <c r="ZS9" s="250"/>
      <c r="ZT9" s="250"/>
      <c r="ZU9" s="250"/>
      <c r="ZV9" s="250"/>
      <c r="ZW9" s="250"/>
      <c r="ZX9" s="250"/>
      <c r="ZY9" s="250"/>
      <c r="ZZ9" s="250"/>
      <c r="AAA9" s="250"/>
      <c r="AAB9" s="250"/>
      <c r="AAC9" s="250"/>
      <c r="AAD9" s="250"/>
      <c r="AAE9" s="250"/>
      <c r="AAF9" s="250"/>
      <c r="AAG9" s="250"/>
      <c r="AAH9" s="250"/>
      <c r="AAI9" s="250"/>
      <c r="AAJ9" s="250"/>
      <c r="AAK9" s="250"/>
      <c r="AAL9" s="250"/>
      <c r="AAM9" s="250"/>
      <c r="AAN9" s="250"/>
      <c r="AAO9" s="250"/>
      <c r="AAP9" s="250"/>
      <c r="AAQ9" s="250"/>
      <c r="AAR9" s="250"/>
      <c r="AAS9" s="250"/>
      <c r="AAT9" s="250"/>
      <c r="AAU9" s="250"/>
      <c r="AAV9" s="250"/>
      <c r="AAW9" s="250"/>
      <c r="AAX9" s="250"/>
      <c r="AAY9" s="250"/>
      <c r="AAZ9" s="250"/>
      <c r="ABA9" s="250"/>
      <c r="ABB9" s="250"/>
      <c r="ABC9" s="250"/>
      <c r="ABD9" s="250"/>
      <c r="ABE9" s="250"/>
      <c r="ABF9" s="250"/>
      <c r="ABG9" s="250"/>
      <c r="ABH9" s="250"/>
      <c r="ABI9" s="250"/>
      <c r="ABJ9" s="250"/>
      <c r="ABK9" s="250"/>
      <c r="ABL9" s="250"/>
      <c r="ABM9" s="250"/>
      <c r="ABN9" s="250"/>
      <c r="ABO9" s="250"/>
      <c r="ABP9" s="250"/>
      <c r="ABQ9" s="250"/>
      <c r="ABR9" s="250"/>
      <c r="ABS9" s="250"/>
      <c r="ABT9" s="250"/>
      <c r="ABU9" s="250"/>
      <c r="ABV9" s="250"/>
      <c r="ABW9" s="250"/>
      <c r="ABX9" s="250"/>
      <c r="ABY9" s="250"/>
      <c r="ABZ9" s="250"/>
      <c r="ACA9" s="250"/>
      <c r="ACB9" s="250"/>
      <c r="ACC9" s="250"/>
      <c r="ACD9" s="250"/>
      <c r="ACE9" s="250"/>
      <c r="ACF9" s="250"/>
      <c r="ACG9" s="250"/>
      <c r="ACH9" s="250"/>
      <c r="ACI9" s="250"/>
      <c r="ACJ9" s="250"/>
      <c r="ACK9" s="250"/>
      <c r="ACL9" s="250"/>
      <c r="ACM9" s="250"/>
      <c r="ACN9" s="250"/>
      <c r="ACO9" s="250"/>
      <c r="ACP9" s="250"/>
      <c r="ACQ9" s="250"/>
      <c r="ACR9" s="250"/>
      <c r="ACS9" s="250"/>
      <c r="ACT9" s="250"/>
      <c r="ACU9" s="250"/>
      <c r="ACV9" s="250"/>
      <c r="ACW9" s="250"/>
      <c r="ACX9" s="250"/>
      <c r="ACY9" s="250"/>
      <c r="ACZ9" s="250"/>
      <c r="ADA9" s="250"/>
      <c r="ADB9" s="250"/>
      <c r="ADC9" s="250"/>
      <c r="ADD9" s="250"/>
      <c r="ADE9" s="250"/>
      <c r="ADF9" s="250"/>
      <c r="ADG9" s="250"/>
      <c r="ADH9" s="250"/>
      <c r="ADI9" s="250"/>
      <c r="ADJ9" s="250"/>
      <c r="ADK9" s="250"/>
      <c r="ADL9" s="250"/>
      <c r="ADM9" s="250"/>
      <c r="ADN9" s="250"/>
      <c r="ADO9" s="250"/>
      <c r="ADP9" s="250"/>
      <c r="ADQ9" s="250"/>
      <c r="ADR9" s="250"/>
      <c r="ADS9" s="250"/>
      <c r="ADT9" s="250"/>
      <c r="ADU9" s="250"/>
      <c r="ADV9" s="250"/>
      <c r="ADW9" s="250"/>
      <c r="ADX9" s="250"/>
      <c r="ADY9" s="250"/>
      <c r="ADZ9" s="250"/>
      <c r="AEA9" s="250"/>
      <c r="AEB9" s="250"/>
      <c r="AEC9" s="250"/>
      <c r="AED9" s="250"/>
      <c r="AEE9" s="250"/>
      <c r="AEF9" s="250"/>
      <c r="AEG9" s="250"/>
      <c r="AEH9" s="250"/>
      <c r="AEI9" s="250"/>
      <c r="AEJ9" s="250"/>
      <c r="AEK9" s="250"/>
      <c r="AEL9" s="250"/>
      <c r="AEM9" s="250"/>
      <c r="AEN9" s="250"/>
      <c r="AEO9" s="250"/>
      <c r="AEP9" s="250"/>
      <c r="AEQ9" s="250"/>
      <c r="AER9" s="250"/>
      <c r="AES9" s="250"/>
      <c r="AET9" s="250"/>
      <c r="AEU9" s="250"/>
      <c r="AEV9" s="250"/>
      <c r="AEW9" s="250"/>
      <c r="AEX9" s="250"/>
      <c r="AEY9" s="250"/>
      <c r="AEZ9" s="250"/>
      <c r="AFA9" s="250"/>
      <c r="AFB9" s="250"/>
      <c r="AFC9" s="250"/>
      <c r="AFD9" s="250"/>
      <c r="AFE9" s="250"/>
      <c r="AFF9" s="250"/>
      <c r="AFG9" s="250"/>
      <c r="AFH9" s="250"/>
      <c r="AFI9" s="250"/>
      <c r="AFJ9" s="250"/>
      <c r="AFK9" s="250"/>
      <c r="AFL9" s="250"/>
      <c r="AFM9" s="250"/>
      <c r="AFN9" s="250"/>
      <c r="AFO9" s="250"/>
      <c r="AFP9" s="250"/>
      <c r="AFQ9" s="250"/>
      <c r="AFR9" s="250"/>
      <c r="AFS9" s="250"/>
      <c r="AFT9" s="250"/>
      <c r="AFU9" s="250"/>
      <c r="AFV9" s="250"/>
      <c r="AFW9" s="250"/>
      <c r="AFX9" s="250"/>
      <c r="AFY9" s="250"/>
      <c r="AFZ9" s="250"/>
      <c r="AGA9" s="250"/>
      <c r="AGB9" s="250"/>
      <c r="AGC9" s="250"/>
      <c r="AGD9" s="250"/>
      <c r="AGE9" s="250"/>
      <c r="AGF9" s="250"/>
      <c r="AGG9" s="250"/>
      <c r="AGH9" s="250"/>
      <c r="AGI9" s="250"/>
      <c r="AGJ9" s="250"/>
      <c r="AGK9" s="250"/>
      <c r="AGL9" s="250"/>
      <c r="AGM9" s="250"/>
      <c r="AGN9" s="250"/>
      <c r="AGO9" s="250"/>
      <c r="AGP9" s="250"/>
      <c r="AGQ9" s="250"/>
      <c r="AGR9" s="250"/>
      <c r="AGS9" s="250"/>
      <c r="AGT9" s="250"/>
      <c r="AGU9" s="250"/>
      <c r="AGV9" s="250"/>
      <c r="AGW9" s="250"/>
      <c r="AGX9" s="250"/>
      <c r="AGY9" s="250"/>
      <c r="AGZ9" s="250"/>
      <c r="AHA9" s="250"/>
      <c r="AHB9" s="250"/>
      <c r="AHC9" s="250"/>
      <c r="AHD9" s="250"/>
      <c r="AHE9" s="250"/>
      <c r="AHF9" s="250"/>
      <c r="AHG9" s="250"/>
      <c r="AHH9" s="250"/>
      <c r="AHI9" s="250"/>
      <c r="AHJ9" s="250"/>
      <c r="AHK9" s="250"/>
      <c r="AHL9" s="250"/>
      <c r="AHM9" s="250"/>
      <c r="AHN9" s="250"/>
      <c r="AHO9" s="250"/>
      <c r="AHP9" s="250"/>
      <c r="AHQ9" s="250"/>
      <c r="AHR9" s="250"/>
      <c r="AHS9" s="250"/>
      <c r="AHT9" s="250"/>
      <c r="AHU9" s="250"/>
      <c r="AHV9" s="250"/>
      <c r="AHW9" s="250"/>
      <c r="AHX9" s="250"/>
      <c r="AHY9" s="250"/>
      <c r="AHZ9" s="250"/>
      <c r="AIA9" s="250"/>
      <c r="AIB9" s="250"/>
      <c r="AIC9" s="250"/>
      <c r="AID9" s="250"/>
      <c r="AIE9" s="250"/>
      <c r="AIF9" s="250"/>
      <c r="AIG9" s="250"/>
      <c r="AIH9" s="250"/>
      <c r="AII9" s="250"/>
      <c r="AIJ9" s="250"/>
      <c r="AIK9" s="250"/>
      <c r="AIL9" s="250"/>
      <c r="AIM9" s="250"/>
      <c r="AIN9" s="250"/>
      <c r="AIO9" s="250"/>
      <c r="AIP9" s="250"/>
      <c r="AIQ9" s="250"/>
      <c r="AIR9" s="250"/>
      <c r="AIS9" s="250"/>
      <c r="AIT9" s="250"/>
      <c r="AIU9" s="250"/>
      <c r="AIV9" s="250"/>
      <c r="AIW9" s="250"/>
      <c r="AIX9" s="250"/>
      <c r="AIY9" s="250"/>
      <c r="AIZ9" s="250"/>
      <c r="AJA9" s="250"/>
      <c r="AJB9" s="250"/>
      <c r="AJC9" s="250"/>
      <c r="AJD9" s="250"/>
      <c r="AJE9" s="250"/>
      <c r="AJF9" s="250"/>
      <c r="AJG9" s="250"/>
      <c r="AJH9" s="250"/>
      <c r="AJI9" s="250"/>
      <c r="AJJ9" s="250"/>
      <c r="AJK9" s="250"/>
      <c r="AJL9" s="250"/>
      <c r="AJM9" s="250"/>
      <c r="AJN9" s="250"/>
      <c r="AJO9" s="250"/>
      <c r="AJP9" s="250"/>
      <c r="AJQ9" s="250"/>
      <c r="AJR9" s="250"/>
      <c r="AJS9" s="250"/>
      <c r="AJT9" s="250"/>
      <c r="AJU9" s="250"/>
      <c r="AJV9" s="250"/>
      <c r="AJW9" s="250"/>
      <c r="AJX9" s="250"/>
      <c r="AJY9" s="250"/>
      <c r="AJZ9" s="250"/>
      <c r="AKA9" s="250"/>
      <c r="AKB9" s="250"/>
      <c r="AKC9" s="250"/>
      <c r="AKD9" s="250"/>
      <c r="AKE9" s="250"/>
      <c r="AKF9" s="250"/>
      <c r="AKG9" s="250"/>
      <c r="AKH9" s="250"/>
      <c r="AKI9" s="250"/>
      <c r="AKJ9" s="250"/>
      <c r="AKK9" s="250"/>
      <c r="AKL9" s="250"/>
      <c r="AKM9" s="250"/>
      <c r="AKN9" s="250"/>
      <c r="AKO9" s="250"/>
      <c r="AKP9" s="250"/>
      <c r="AKQ9" s="250"/>
      <c r="AKR9" s="250"/>
      <c r="AKS9" s="250"/>
      <c r="AKT9" s="250"/>
      <c r="AKU9" s="250"/>
      <c r="AKV9" s="250"/>
      <c r="AKW9" s="250"/>
      <c r="AKX9" s="250"/>
      <c r="AKY9" s="250"/>
      <c r="AKZ9" s="250"/>
      <c r="ALA9" s="250"/>
      <c r="ALB9" s="250"/>
      <c r="ALC9" s="250"/>
      <c r="ALD9" s="250"/>
    </row>
    <row r="10" spans="1:992" s="430" customFormat="1" ht="20.25" customHeight="1">
      <c r="A10" s="2864"/>
      <c r="B10" s="2659"/>
      <c r="C10" s="2789"/>
      <c r="D10" s="320" t="s">
        <v>2521</v>
      </c>
      <c r="E10" s="468">
        <f>E12+E14</f>
        <v>317889694.74000001</v>
      </c>
      <c r="F10" s="468">
        <f>F12+F14</f>
        <v>167334748.08000001</v>
      </c>
      <c r="G10" s="896"/>
      <c r="H10" s="2398"/>
      <c r="I10" s="806"/>
      <c r="J10" s="806"/>
      <c r="K10" s="806"/>
      <c r="L10" s="2793"/>
      <c r="M10" s="490"/>
      <c r="N10" s="250"/>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c r="BM10" s="250"/>
      <c r="BN10" s="250"/>
      <c r="BO10" s="250"/>
      <c r="BP10" s="250"/>
      <c r="BQ10" s="250"/>
      <c r="BR10" s="250"/>
      <c r="BS10" s="250"/>
      <c r="BT10" s="250"/>
      <c r="BU10" s="250"/>
      <c r="BV10" s="250"/>
      <c r="BW10" s="250"/>
      <c r="BX10" s="250"/>
      <c r="BY10" s="250"/>
      <c r="BZ10" s="250"/>
      <c r="CA10" s="250"/>
      <c r="CB10" s="250"/>
      <c r="CC10" s="250"/>
      <c r="CD10" s="250"/>
      <c r="CE10" s="250"/>
      <c r="CF10" s="250"/>
      <c r="CG10" s="250"/>
      <c r="CH10" s="250"/>
      <c r="CI10" s="250"/>
      <c r="CJ10" s="250"/>
      <c r="CK10" s="250"/>
      <c r="CL10" s="250"/>
      <c r="CM10" s="250"/>
      <c r="CN10" s="250"/>
      <c r="CO10" s="250"/>
      <c r="CP10" s="250"/>
      <c r="CQ10" s="250"/>
      <c r="CR10" s="250"/>
      <c r="CS10" s="250"/>
      <c r="CT10" s="250"/>
      <c r="CU10" s="250"/>
      <c r="CV10" s="250"/>
      <c r="CW10" s="250"/>
      <c r="CX10" s="250"/>
      <c r="CY10" s="250"/>
      <c r="CZ10" s="250"/>
      <c r="DA10" s="250"/>
      <c r="DB10" s="250"/>
      <c r="DC10" s="250"/>
      <c r="DD10" s="250"/>
      <c r="DE10" s="250"/>
      <c r="DF10" s="250"/>
      <c r="DG10" s="250"/>
      <c r="DH10" s="250"/>
      <c r="DI10" s="250"/>
      <c r="DJ10" s="250"/>
      <c r="DK10" s="250"/>
      <c r="DL10" s="250"/>
      <c r="DM10" s="250"/>
      <c r="DN10" s="250"/>
      <c r="DO10" s="250"/>
      <c r="DP10" s="250"/>
      <c r="DQ10" s="250"/>
      <c r="DR10" s="250"/>
      <c r="DS10" s="250"/>
      <c r="DT10" s="250"/>
      <c r="DU10" s="250"/>
      <c r="DV10" s="250"/>
      <c r="DW10" s="250"/>
      <c r="DX10" s="250"/>
      <c r="DY10" s="250"/>
      <c r="DZ10" s="250"/>
      <c r="EA10" s="250"/>
      <c r="EB10" s="250"/>
      <c r="EC10" s="250"/>
      <c r="ED10" s="250"/>
      <c r="EE10" s="250"/>
      <c r="EF10" s="250"/>
      <c r="EG10" s="250"/>
      <c r="EH10" s="250"/>
      <c r="EI10" s="250"/>
      <c r="EJ10" s="250"/>
      <c r="EK10" s="250"/>
      <c r="EL10" s="250"/>
      <c r="EM10" s="250"/>
      <c r="EN10" s="250"/>
      <c r="EO10" s="250"/>
      <c r="EP10" s="250"/>
      <c r="EQ10" s="250"/>
      <c r="ER10" s="250"/>
      <c r="ES10" s="250"/>
      <c r="ET10" s="250"/>
      <c r="EU10" s="250"/>
      <c r="EV10" s="250"/>
      <c r="EW10" s="250"/>
      <c r="EX10" s="250"/>
      <c r="EY10" s="250"/>
      <c r="EZ10" s="250"/>
      <c r="FA10" s="250"/>
      <c r="FB10" s="250"/>
      <c r="FC10" s="250"/>
      <c r="FD10" s="250"/>
      <c r="FE10" s="250"/>
      <c r="FF10" s="250"/>
      <c r="FG10" s="250"/>
      <c r="FH10" s="250"/>
      <c r="FI10" s="250"/>
      <c r="FJ10" s="250"/>
      <c r="FK10" s="250"/>
      <c r="FL10" s="250"/>
      <c r="FM10" s="250"/>
      <c r="FN10" s="250"/>
      <c r="FO10" s="250"/>
      <c r="FP10" s="250"/>
      <c r="FQ10" s="250"/>
      <c r="FR10" s="250"/>
      <c r="FS10" s="250"/>
      <c r="FT10" s="250"/>
      <c r="FU10" s="250"/>
      <c r="FV10" s="250"/>
      <c r="FW10" s="250"/>
      <c r="FX10" s="250"/>
      <c r="FY10" s="250"/>
      <c r="FZ10" s="250"/>
      <c r="GA10" s="250"/>
      <c r="GB10" s="250"/>
      <c r="GC10" s="250"/>
      <c r="GD10" s="250"/>
      <c r="GE10" s="250"/>
      <c r="GF10" s="250"/>
      <c r="GG10" s="250"/>
      <c r="GH10" s="250"/>
      <c r="GI10" s="250"/>
      <c r="GJ10" s="250"/>
      <c r="GK10" s="250"/>
      <c r="GL10" s="250"/>
      <c r="GM10" s="250"/>
      <c r="GN10" s="250"/>
      <c r="GO10" s="250"/>
      <c r="GP10" s="250"/>
      <c r="GQ10" s="250"/>
      <c r="GR10" s="250"/>
      <c r="GS10" s="250"/>
      <c r="GT10" s="250"/>
      <c r="GU10" s="250"/>
      <c r="GV10" s="250"/>
      <c r="GW10" s="250"/>
      <c r="GX10" s="250"/>
      <c r="GY10" s="250"/>
      <c r="GZ10" s="250"/>
      <c r="HA10" s="250"/>
      <c r="HB10" s="250"/>
      <c r="HC10" s="250"/>
      <c r="HD10" s="250"/>
      <c r="HE10" s="250"/>
      <c r="HF10" s="250"/>
      <c r="HG10" s="250"/>
      <c r="HH10" s="250"/>
      <c r="HI10" s="250"/>
      <c r="HJ10" s="250"/>
      <c r="HK10" s="250"/>
      <c r="HL10" s="250"/>
      <c r="HM10" s="250"/>
      <c r="HN10" s="250"/>
      <c r="HO10" s="250"/>
      <c r="HP10" s="250"/>
      <c r="HQ10" s="250"/>
      <c r="HR10" s="250"/>
      <c r="HS10" s="250"/>
      <c r="HT10" s="250"/>
      <c r="HU10" s="250"/>
      <c r="HV10" s="250"/>
      <c r="HW10" s="250"/>
      <c r="HX10" s="250"/>
      <c r="HY10" s="250"/>
      <c r="HZ10" s="250"/>
      <c r="IA10" s="250"/>
      <c r="IB10" s="250"/>
      <c r="IC10" s="250"/>
      <c r="ID10" s="250"/>
      <c r="IE10" s="250"/>
      <c r="IF10" s="250"/>
      <c r="IG10" s="250"/>
      <c r="IH10" s="250"/>
      <c r="II10" s="250"/>
      <c r="IJ10" s="250"/>
      <c r="IK10" s="250"/>
      <c r="IL10" s="250"/>
      <c r="IM10" s="250"/>
      <c r="IN10" s="250"/>
      <c r="IO10" s="250"/>
      <c r="IP10" s="250"/>
      <c r="IQ10" s="250"/>
      <c r="IR10" s="250"/>
      <c r="IS10" s="250"/>
      <c r="IT10" s="250"/>
      <c r="IU10" s="250"/>
      <c r="IV10" s="250"/>
      <c r="IW10" s="250"/>
      <c r="IX10" s="250"/>
      <c r="IY10" s="250"/>
      <c r="IZ10" s="250"/>
      <c r="JA10" s="250"/>
      <c r="JB10" s="250"/>
      <c r="JC10" s="250"/>
      <c r="JD10" s="250"/>
      <c r="JE10" s="250"/>
      <c r="JF10" s="250"/>
      <c r="JG10" s="250"/>
      <c r="JH10" s="250"/>
      <c r="JI10" s="250"/>
      <c r="JJ10" s="250"/>
      <c r="JK10" s="250"/>
      <c r="JL10" s="250"/>
      <c r="JM10" s="250"/>
      <c r="JN10" s="250"/>
      <c r="JO10" s="250"/>
      <c r="JP10" s="250"/>
      <c r="JQ10" s="250"/>
      <c r="JR10" s="250"/>
      <c r="JS10" s="250"/>
      <c r="JT10" s="250"/>
      <c r="JU10" s="250"/>
      <c r="JV10" s="250"/>
      <c r="JW10" s="250"/>
      <c r="JX10" s="250"/>
      <c r="JY10" s="250"/>
      <c r="JZ10" s="250"/>
      <c r="KA10" s="250"/>
      <c r="KB10" s="250"/>
      <c r="KC10" s="250"/>
      <c r="KD10" s="250"/>
      <c r="KE10" s="250"/>
      <c r="KF10" s="250"/>
      <c r="KG10" s="250"/>
      <c r="KH10" s="250"/>
      <c r="KI10" s="250"/>
      <c r="KJ10" s="250"/>
      <c r="KK10" s="250"/>
      <c r="KL10" s="250"/>
      <c r="KM10" s="250"/>
      <c r="KN10" s="250"/>
      <c r="KO10" s="250"/>
      <c r="KP10" s="250"/>
      <c r="KQ10" s="250"/>
      <c r="KR10" s="250"/>
      <c r="KS10" s="250"/>
      <c r="KT10" s="250"/>
      <c r="KU10" s="250"/>
      <c r="KV10" s="250"/>
      <c r="KW10" s="250"/>
      <c r="KX10" s="250"/>
      <c r="KY10" s="250"/>
      <c r="KZ10" s="250"/>
      <c r="LA10" s="250"/>
      <c r="LB10" s="250"/>
      <c r="LC10" s="250"/>
      <c r="LD10" s="250"/>
      <c r="LE10" s="250"/>
      <c r="LF10" s="250"/>
      <c r="LG10" s="250"/>
      <c r="LH10" s="250"/>
      <c r="LI10" s="250"/>
      <c r="LJ10" s="250"/>
      <c r="LK10" s="250"/>
      <c r="LL10" s="250"/>
      <c r="LM10" s="250"/>
      <c r="LN10" s="250"/>
      <c r="LO10" s="250"/>
      <c r="LP10" s="250"/>
      <c r="LQ10" s="250"/>
      <c r="LR10" s="250"/>
      <c r="LS10" s="250"/>
      <c r="LT10" s="250"/>
      <c r="LU10" s="250"/>
      <c r="LV10" s="250"/>
      <c r="LW10" s="250"/>
      <c r="LX10" s="250"/>
      <c r="LY10" s="250"/>
      <c r="LZ10" s="250"/>
      <c r="MA10" s="250"/>
      <c r="MB10" s="250"/>
      <c r="MC10" s="250"/>
      <c r="MD10" s="250"/>
      <c r="ME10" s="250"/>
      <c r="MF10" s="250"/>
      <c r="MG10" s="250"/>
      <c r="MH10" s="250"/>
      <c r="MI10" s="250"/>
      <c r="MJ10" s="250"/>
      <c r="MK10" s="250"/>
      <c r="ML10" s="250"/>
      <c r="MM10" s="250"/>
      <c r="MN10" s="250"/>
      <c r="MO10" s="250"/>
      <c r="MP10" s="250"/>
      <c r="MQ10" s="250"/>
      <c r="MR10" s="250"/>
      <c r="MS10" s="250"/>
      <c r="MT10" s="250"/>
      <c r="MU10" s="250"/>
      <c r="MV10" s="250"/>
      <c r="MW10" s="250"/>
      <c r="MX10" s="250"/>
      <c r="MY10" s="250"/>
      <c r="MZ10" s="250"/>
      <c r="NA10" s="250"/>
      <c r="NB10" s="250"/>
      <c r="NC10" s="250"/>
      <c r="ND10" s="250"/>
      <c r="NE10" s="250"/>
      <c r="NF10" s="250"/>
      <c r="NG10" s="250"/>
      <c r="NH10" s="250"/>
      <c r="NI10" s="250"/>
      <c r="NJ10" s="250"/>
      <c r="NK10" s="250"/>
      <c r="NL10" s="250"/>
      <c r="NM10" s="250"/>
      <c r="NN10" s="250"/>
      <c r="NO10" s="250"/>
      <c r="NP10" s="250"/>
      <c r="NQ10" s="250"/>
      <c r="NR10" s="250"/>
      <c r="NS10" s="250"/>
      <c r="NT10" s="250"/>
      <c r="NU10" s="250"/>
      <c r="NV10" s="250"/>
      <c r="NW10" s="250"/>
      <c r="NX10" s="250"/>
      <c r="NY10" s="250"/>
      <c r="NZ10" s="250"/>
      <c r="OA10" s="250"/>
      <c r="OB10" s="250"/>
      <c r="OC10" s="250"/>
      <c r="OD10" s="250"/>
      <c r="OE10" s="250"/>
      <c r="OF10" s="250"/>
      <c r="OG10" s="250"/>
      <c r="OH10" s="250"/>
      <c r="OI10" s="250"/>
      <c r="OJ10" s="250"/>
      <c r="OK10" s="250"/>
      <c r="OL10" s="250"/>
      <c r="OM10" s="250"/>
      <c r="ON10" s="250"/>
      <c r="OO10" s="250"/>
      <c r="OP10" s="250"/>
      <c r="OQ10" s="250"/>
      <c r="OR10" s="250"/>
      <c r="OS10" s="250"/>
      <c r="OT10" s="250"/>
      <c r="OU10" s="250"/>
      <c r="OV10" s="250"/>
      <c r="OW10" s="250"/>
      <c r="OX10" s="250"/>
      <c r="OY10" s="250"/>
      <c r="OZ10" s="250"/>
      <c r="PA10" s="250"/>
      <c r="PB10" s="250"/>
      <c r="PC10" s="250"/>
      <c r="PD10" s="250"/>
      <c r="PE10" s="250"/>
      <c r="PF10" s="250"/>
      <c r="PG10" s="250"/>
      <c r="PH10" s="250"/>
      <c r="PI10" s="250"/>
      <c r="PJ10" s="250"/>
      <c r="PK10" s="250"/>
      <c r="PL10" s="250"/>
      <c r="PM10" s="250"/>
      <c r="PN10" s="250"/>
      <c r="PO10" s="250"/>
      <c r="PP10" s="250"/>
      <c r="PQ10" s="250"/>
      <c r="PR10" s="250"/>
      <c r="PS10" s="250"/>
      <c r="PT10" s="250"/>
      <c r="PU10" s="250"/>
      <c r="PV10" s="250"/>
      <c r="PW10" s="250"/>
      <c r="PX10" s="250"/>
      <c r="PY10" s="250"/>
      <c r="PZ10" s="250"/>
      <c r="QA10" s="250"/>
      <c r="QB10" s="250"/>
      <c r="QC10" s="250"/>
      <c r="QD10" s="250"/>
      <c r="QE10" s="250"/>
      <c r="QF10" s="250"/>
      <c r="QG10" s="250"/>
      <c r="QH10" s="250"/>
      <c r="QI10" s="250"/>
      <c r="QJ10" s="250"/>
      <c r="QK10" s="250"/>
      <c r="QL10" s="250"/>
      <c r="QM10" s="250"/>
      <c r="QN10" s="250"/>
      <c r="QO10" s="250"/>
      <c r="QP10" s="250"/>
      <c r="QQ10" s="250"/>
      <c r="QR10" s="250"/>
      <c r="QS10" s="250"/>
      <c r="QT10" s="250"/>
      <c r="QU10" s="250"/>
      <c r="QV10" s="250"/>
      <c r="QW10" s="250"/>
      <c r="QX10" s="250"/>
      <c r="QY10" s="250"/>
      <c r="QZ10" s="250"/>
      <c r="RA10" s="250"/>
      <c r="RB10" s="250"/>
      <c r="RC10" s="250"/>
      <c r="RD10" s="250"/>
      <c r="RE10" s="250"/>
      <c r="RF10" s="250"/>
      <c r="RG10" s="250"/>
      <c r="RH10" s="250"/>
      <c r="RI10" s="250"/>
      <c r="RJ10" s="250"/>
      <c r="RK10" s="250"/>
      <c r="RL10" s="250"/>
      <c r="RM10" s="250"/>
      <c r="RN10" s="250"/>
      <c r="RO10" s="250"/>
      <c r="RP10" s="250"/>
      <c r="RQ10" s="250"/>
      <c r="RR10" s="250"/>
      <c r="RS10" s="250"/>
      <c r="RT10" s="250"/>
      <c r="RU10" s="250"/>
      <c r="RV10" s="250"/>
      <c r="RW10" s="250"/>
      <c r="RX10" s="250"/>
      <c r="RY10" s="250"/>
      <c r="RZ10" s="250"/>
      <c r="SA10" s="250"/>
      <c r="SB10" s="250"/>
      <c r="SC10" s="250"/>
      <c r="SD10" s="250"/>
      <c r="SE10" s="250"/>
      <c r="SF10" s="250"/>
      <c r="SG10" s="250"/>
      <c r="SH10" s="250"/>
      <c r="SI10" s="250"/>
      <c r="SJ10" s="250"/>
      <c r="SK10" s="250"/>
      <c r="SL10" s="250"/>
      <c r="SM10" s="250"/>
      <c r="SN10" s="250"/>
      <c r="SO10" s="250"/>
      <c r="SP10" s="250"/>
      <c r="SQ10" s="250"/>
      <c r="SR10" s="250"/>
      <c r="SS10" s="250"/>
      <c r="ST10" s="250"/>
      <c r="SU10" s="250"/>
      <c r="SV10" s="250"/>
      <c r="SW10" s="250"/>
      <c r="SX10" s="250"/>
      <c r="SY10" s="250"/>
      <c r="SZ10" s="250"/>
      <c r="TA10" s="250"/>
      <c r="TB10" s="250"/>
      <c r="TC10" s="250"/>
      <c r="TD10" s="250"/>
      <c r="TE10" s="250"/>
      <c r="TF10" s="250"/>
      <c r="TG10" s="250"/>
      <c r="TH10" s="250"/>
      <c r="TI10" s="250"/>
      <c r="TJ10" s="250"/>
      <c r="TK10" s="250"/>
      <c r="TL10" s="250"/>
      <c r="TM10" s="250"/>
      <c r="TN10" s="250"/>
      <c r="TO10" s="250"/>
      <c r="TP10" s="250"/>
      <c r="TQ10" s="250"/>
      <c r="TR10" s="250"/>
      <c r="TS10" s="250"/>
      <c r="TT10" s="250"/>
      <c r="TU10" s="250"/>
      <c r="TV10" s="250"/>
      <c r="TW10" s="250"/>
      <c r="TX10" s="250"/>
      <c r="TY10" s="250"/>
      <c r="TZ10" s="250"/>
      <c r="UA10" s="250"/>
      <c r="UB10" s="250"/>
      <c r="UC10" s="250"/>
      <c r="UD10" s="250"/>
      <c r="UE10" s="250"/>
      <c r="UF10" s="250"/>
      <c r="UG10" s="250"/>
      <c r="UH10" s="250"/>
      <c r="UI10" s="250"/>
      <c r="UJ10" s="250"/>
      <c r="UK10" s="250"/>
      <c r="UL10" s="250"/>
      <c r="UM10" s="250"/>
      <c r="UN10" s="250"/>
      <c r="UO10" s="250"/>
      <c r="UP10" s="250"/>
      <c r="UQ10" s="250"/>
      <c r="UR10" s="250"/>
      <c r="US10" s="250"/>
      <c r="UT10" s="250"/>
      <c r="UU10" s="250"/>
      <c r="UV10" s="250"/>
      <c r="UW10" s="250"/>
      <c r="UX10" s="250"/>
      <c r="UY10" s="250"/>
      <c r="UZ10" s="250"/>
      <c r="VA10" s="250"/>
      <c r="VB10" s="250"/>
      <c r="VC10" s="250"/>
      <c r="VD10" s="250"/>
      <c r="VE10" s="250"/>
      <c r="VF10" s="250"/>
      <c r="VG10" s="250"/>
      <c r="VH10" s="250"/>
      <c r="VI10" s="250"/>
      <c r="VJ10" s="250"/>
      <c r="VK10" s="250"/>
      <c r="VL10" s="250"/>
      <c r="VM10" s="250"/>
      <c r="VN10" s="250"/>
      <c r="VO10" s="250"/>
      <c r="VP10" s="250"/>
      <c r="VQ10" s="250"/>
      <c r="VR10" s="250"/>
      <c r="VS10" s="250"/>
      <c r="VT10" s="250"/>
      <c r="VU10" s="250"/>
      <c r="VV10" s="250"/>
      <c r="VW10" s="250"/>
      <c r="VX10" s="250"/>
      <c r="VY10" s="250"/>
      <c r="VZ10" s="250"/>
      <c r="WA10" s="250"/>
      <c r="WB10" s="250"/>
      <c r="WC10" s="250"/>
      <c r="WD10" s="250"/>
      <c r="WE10" s="250"/>
      <c r="WF10" s="250"/>
      <c r="WG10" s="250"/>
      <c r="WH10" s="250"/>
      <c r="WI10" s="250"/>
      <c r="WJ10" s="250"/>
      <c r="WK10" s="250"/>
      <c r="WL10" s="250"/>
      <c r="WM10" s="250"/>
      <c r="WN10" s="250"/>
      <c r="WO10" s="250"/>
      <c r="WP10" s="250"/>
      <c r="WQ10" s="250"/>
      <c r="WR10" s="250"/>
      <c r="WS10" s="250"/>
      <c r="WT10" s="250"/>
      <c r="WU10" s="250"/>
      <c r="WV10" s="250"/>
      <c r="WW10" s="250"/>
      <c r="WX10" s="250"/>
      <c r="WY10" s="250"/>
      <c r="WZ10" s="250"/>
      <c r="XA10" s="250"/>
      <c r="XB10" s="250"/>
      <c r="XC10" s="250"/>
      <c r="XD10" s="250"/>
      <c r="XE10" s="250"/>
      <c r="XF10" s="250"/>
      <c r="XG10" s="250"/>
      <c r="XH10" s="250"/>
      <c r="XI10" s="250"/>
      <c r="XJ10" s="250"/>
      <c r="XK10" s="250"/>
      <c r="XL10" s="250"/>
      <c r="XM10" s="250"/>
      <c r="XN10" s="250"/>
      <c r="XO10" s="250"/>
      <c r="XP10" s="250"/>
      <c r="XQ10" s="250"/>
      <c r="XR10" s="250"/>
      <c r="XS10" s="250"/>
      <c r="XT10" s="250"/>
      <c r="XU10" s="250"/>
      <c r="XV10" s="250"/>
      <c r="XW10" s="250"/>
      <c r="XX10" s="250"/>
      <c r="XY10" s="250"/>
      <c r="XZ10" s="250"/>
      <c r="YA10" s="250"/>
      <c r="YB10" s="250"/>
      <c r="YC10" s="250"/>
      <c r="YD10" s="250"/>
      <c r="YE10" s="250"/>
      <c r="YF10" s="250"/>
      <c r="YG10" s="250"/>
      <c r="YH10" s="250"/>
      <c r="YI10" s="250"/>
      <c r="YJ10" s="250"/>
      <c r="YK10" s="250"/>
      <c r="YL10" s="250"/>
      <c r="YM10" s="250"/>
      <c r="YN10" s="250"/>
      <c r="YO10" s="250"/>
      <c r="YP10" s="250"/>
      <c r="YQ10" s="250"/>
      <c r="YR10" s="250"/>
      <c r="YS10" s="250"/>
      <c r="YT10" s="250"/>
      <c r="YU10" s="250"/>
      <c r="YV10" s="250"/>
      <c r="YW10" s="250"/>
      <c r="YX10" s="250"/>
      <c r="YY10" s="250"/>
      <c r="YZ10" s="250"/>
      <c r="ZA10" s="250"/>
      <c r="ZB10" s="250"/>
      <c r="ZC10" s="250"/>
      <c r="ZD10" s="250"/>
      <c r="ZE10" s="250"/>
      <c r="ZF10" s="250"/>
      <c r="ZG10" s="250"/>
      <c r="ZH10" s="250"/>
      <c r="ZI10" s="250"/>
      <c r="ZJ10" s="250"/>
      <c r="ZK10" s="250"/>
      <c r="ZL10" s="250"/>
      <c r="ZM10" s="250"/>
      <c r="ZN10" s="250"/>
      <c r="ZO10" s="250"/>
      <c r="ZP10" s="250"/>
      <c r="ZQ10" s="250"/>
      <c r="ZR10" s="250"/>
      <c r="ZS10" s="250"/>
      <c r="ZT10" s="250"/>
      <c r="ZU10" s="250"/>
      <c r="ZV10" s="250"/>
      <c r="ZW10" s="250"/>
      <c r="ZX10" s="250"/>
      <c r="ZY10" s="250"/>
      <c r="ZZ10" s="250"/>
      <c r="AAA10" s="250"/>
      <c r="AAB10" s="250"/>
      <c r="AAC10" s="250"/>
      <c r="AAD10" s="250"/>
      <c r="AAE10" s="250"/>
      <c r="AAF10" s="250"/>
      <c r="AAG10" s="250"/>
      <c r="AAH10" s="250"/>
      <c r="AAI10" s="250"/>
      <c r="AAJ10" s="250"/>
      <c r="AAK10" s="250"/>
      <c r="AAL10" s="250"/>
      <c r="AAM10" s="250"/>
      <c r="AAN10" s="250"/>
      <c r="AAO10" s="250"/>
      <c r="AAP10" s="250"/>
      <c r="AAQ10" s="250"/>
      <c r="AAR10" s="250"/>
      <c r="AAS10" s="250"/>
      <c r="AAT10" s="250"/>
      <c r="AAU10" s="250"/>
      <c r="AAV10" s="250"/>
      <c r="AAW10" s="250"/>
      <c r="AAX10" s="250"/>
      <c r="AAY10" s="250"/>
      <c r="AAZ10" s="250"/>
      <c r="ABA10" s="250"/>
      <c r="ABB10" s="250"/>
      <c r="ABC10" s="250"/>
      <c r="ABD10" s="250"/>
      <c r="ABE10" s="250"/>
      <c r="ABF10" s="250"/>
      <c r="ABG10" s="250"/>
      <c r="ABH10" s="250"/>
      <c r="ABI10" s="250"/>
      <c r="ABJ10" s="250"/>
      <c r="ABK10" s="250"/>
      <c r="ABL10" s="250"/>
      <c r="ABM10" s="250"/>
      <c r="ABN10" s="250"/>
      <c r="ABO10" s="250"/>
      <c r="ABP10" s="250"/>
      <c r="ABQ10" s="250"/>
      <c r="ABR10" s="250"/>
      <c r="ABS10" s="250"/>
      <c r="ABT10" s="250"/>
      <c r="ABU10" s="250"/>
      <c r="ABV10" s="250"/>
      <c r="ABW10" s="250"/>
      <c r="ABX10" s="250"/>
      <c r="ABY10" s="250"/>
      <c r="ABZ10" s="250"/>
      <c r="ACA10" s="250"/>
      <c r="ACB10" s="250"/>
      <c r="ACC10" s="250"/>
      <c r="ACD10" s="250"/>
      <c r="ACE10" s="250"/>
      <c r="ACF10" s="250"/>
      <c r="ACG10" s="250"/>
      <c r="ACH10" s="250"/>
      <c r="ACI10" s="250"/>
      <c r="ACJ10" s="250"/>
      <c r="ACK10" s="250"/>
      <c r="ACL10" s="250"/>
      <c r="ACM10" s="250"/>
      <c r="ACN10" s="250"/>
      <c r="ACO10" s="250"/>
      <c r="ACP10" s="250"/>
      <c r="ACQ10" s="250"/>
      <c r="ACR10" s="250"/>
      <c r="ACS10" s="250"/>
      <c r="ACT10" s="250"/>
      <c r="ACU10" s="250"/>
      <c r="ACV10" s="250"/>
      <c r="ACW10" s="250"/>
      <c r="ACX10" s="250"/>
      <c r="ACY10" s="250"/>
      <c r="ACZ10" s="250"/>
      <c r="ADA10" s="250"/>
      <c r="ADB10" s="250"/>
      <c r="ADC10" s="250"/>
      <c r="ADD10" s="250"/>
      <c r="ADE10" s="250"/>
      <c r="ADF10" s="250"/>
      <c r="ADG10" s="250"/>
      <c r="ADH10" s="250"/>
      <c r="ADI10" s="250"/>
      <c r="ADJ10" s="250"/>
      <c r="ADK10" s="250"/>
      <c r="ADL10" s="250"/>
      <c r="ADM10" s="250"/>
      <c r="ADN10" s="250"/>
      <c r="ADO10" s="250"/>
      <c r="ADP10" s="250"/>
      <c r="ADQ10" s="250"/>
      <c r="ADR10" s="250"/>
      <c r="ADS10" s="250"/>
      <c r="ADT10" s="250"/>
      <c r="ADU10" s="250"/>
      <c r="ADV10" s="250"/>
      <c r="ADW10" s="250"/>
      <c r="ADX10" s="250"/>
      <c r="ADY10" s="250"/>
      <c r="ADZ10" s="250"/>
      <c r="AEA10" s="250"/>
      <c r="AEB10" s="250"/>
      <c r="AEC10" s="250"/>
      <c r="AED10" s="250"/>
      <c r="AEE10" s="250"/>
      <c r="AEF10" s="250"/>
      <c r="AEG10" s="250"/>
      <c r="AEH10" s="250"/>
      <c r="AEI10" s="250"/>
      <c r="AEJ10" s="250"/>
      <c r="AEK10" s="250"/>
      <c r="AEL10" s="250"/>
      <c r="AEM10" s="250"/>
      <c r="AEN10" s="250"/>
      <c r="AEO10" s="250"/>
      <c r="AEP10" s="250"/>
      <c r="AEQ10" s="250"/>
      <c r="AER10" s="250"/>
      <c r="AES10" s="250"/>
      <c r="AET10" s="250"/>
      <c r="AEU10" s="250"/>
      <c r="AEV10" s="250"/>
      <c r="AEW10" s="250"/>
      <c r="AEX10" s="250"/>
      <c r="AEY10" s="250"/>
      <c r="AEZ10" s="250"/>
      <c r="AFA10" s="250"/>
      <c r="AFB10" s="250"/>
      <c r="AFC10" s="250"/>
      <c r="AFD10" s="250"/>
      <c r="AFE10" s="250"/>
      <c r="AFF10" s="250"/>
      <c r="AFG10" s="250"/>
      <c r="AFH10" s="250"/>
      <c r="AFI10" s="250"/>
      <c r="AFJ10" s="250"/>
      <c r="AFK10" s="250"/>
      <c r="AFL10" s="250"/>
      <c r="AFM10" s="250"/>
      <c r="AFN10" s="250"/>
      <c r="AFO10" s="250"/>
      <c r="AFP10" s="250"/>
      <c r="AFQ10" s="250"/>
      <c r="AFR10" s="250"/>
      <c r="AFS10" s="250"/>
      <c r="AFT10" s="250"/>
      <c r="AFU10" s="250"/>
      <c r="AFV10" s="250"/>
      <c r="AFW10" s="250"/>
      <c r="AFX10" s="250"/>
      <c r="AFY10" s="250"/>
      <c r="AFZ10" s="250"/>
      <c r="AGA10" s="250"/>
      <c r="AGB10" s="250"/>
      <c r="AGC10" s="250"/>
      <c r="AGD10" s="250"/>
      <c r="AGE10" s="250"/>
      <c r="AGF10" s="250"/>
      <c r="AGG10" s="250"/>
      <c r="AGH10" s="250"/>
      <c r="AGI10" s="250"/>
      <c r="AGJ10" s="250"/>
      <c r="AGK10" s="250"/>
      <c r="AGL10" s="250"/>
      <c r="AGM10" s="250"/>
      <c r="AGN10" s="250"/>
      <c r="AGO10" s="250"/>
      <c r="AGP10" s="250"/>
      <c r="AGQ10" s="250"/>
      <c r="AGR10" s="250"/>
      <c r="AGS10" s="250"/>
      <c r="AGT10" s="250"/>
      <c r="AGU10" s="250"/>
      <c r="AGV10" s="250"/>
      <c r="AGW10" s="250"/>
      <c r="AGX10" s="250"/>
      <c r="AGY10" s="250"/>
      <c r="AGZ10" s="250"/>
      <c r="AHA10" s="250"/>
      <c r="AHB10" s="250"/>
      <c r="AHC10" s="250"/>
      <c r="AHD10" s="250"/>
      <c r="AHE10" s="250"/>
      <c r="AHF10" s="250"/>
      <c r="AHG10" s="250"/>
      <c r="AHH10" s="250"/>
      <c r="AHI10" s="250"/>
      <c r="AHJ10" s="250"/>
      <c r="AHK10" s="250"/>
      <c r="AHL10" s="250"/>
      <c r="AHM10" s="250"/>
      <c r="AHN10" s="250"/>
      <c r="AHO10" s="250"/>
      <c r="AHP10" s="250"/>
      <c r="AHQ10" s="250"/>
      <c r="AHR10" s="250"/>
      <c r="AHS10" s="250"/>
      <c r="AHT10" s="250"/>
      <c r="AHU10" s="250"/>
      <c r="AHV10" s="250"/>
      <c r="AHW10" s="250"/>
      <c r="AHX10" s="250"/>
      <c r="AHY10" s="250"/>
      <c r="AHZ10" s="250"/>
      <c r="AIA10" s="250"/>
      <c r="AIB10" s="250"/>
      <c r="AIC10" s="250"/>
      <c r="AID10" s="250"/>
      <c r="AIE10" s="250"/>
      <c r="AIF10" s="250"/>
      <c r="AIG10" s="250"/>
      <c r="AIH10" s="250"/>
      <c r="AII10" s="250"/>
      <c r="AIJ10" s="250"/>
      <c r="AIK10" s="250"/>
      <c r="AIL10" s="250"/>
      <c r="AIM10" s="250"/>
      <c r="AIN10" s="250"/>
      <c r="AIO10" s="250"/>
      <c r="AIP10" s="250"/>
      <c r="AIQ10" s="250"/>
      <c r="AIR10" s="250"/>
      <c r="AIS10" s="250"/>
      <c r="AIT10" s="250"/>
      <c r="AIU10" s="250"/>
      <c r="AIV10" s="250"/>
      <c r="AIW10" s="250"/>
      <c r="AIX10" s="250"/>
      <c r="AIY10" s="250"/>
      <c r="AIZ10" s="250"/>
      <c r="AJA10" s="250"/>
      <c r="AJB10" s="250"/>
      <c r="AJC10" s="250"/>
      <c r="AJD10" s="250"/>
      <c r="AJE10" s="250"/>
      <c r="AJF10" s="250"/>
      <c r="AJG10" s="250"/>
      <c r="AJH10" s="250"/>
      <c r="AJI10" s="250"/>
      <c r="AJJ10" s="250"/>
      <c r="AJK10" s="250"/>
      <c r="AJL10" s="250"/>
      <c r="AJM10" s="250"/>
      <c r="AJN10" s="250"/>
      <c r="AJO10" s="250"/>
      <c r="AJP10" s="250"/>
      <c r="AJQ10" s="250"/>
      <c r="AJR10" s="250"/>
      <c r="AJS10" s="250"/>
      <c r="AJT10" s="250"/>
      <c r="AJU10" s="250"/>
      <c r="AJV10" s="250"/>
      <c r="AJW10" s="250"/>
      <c r="AJX10" s="250"/>
      <c r="AJY10" s="250"/>
      <c r="AJZ10" s="250"/>
      <c r="AKA10" s="250"/>
      <c r="AKB10" s="250"/>
      <c r="AKC10" s="250"/>
      <c r="AKD10" s="250"/>
      <c r="AKE10" s="250"/>
      <c r="AKF10" s="250"/>
      <c r="AKG10" s="250"/>
      <c r="AKH10" s="250"/>
      <c r="AKI10" s="250"/>
      <c r="AKJ10" s="250"/>
      <c r="AKK10" s="250"/>
      <c r="AKL10" s="250"/>
      <c r="AKM10" s="250"/>
      <c r="AKN10" s="250"/>
      <c r="AKO10" s="250"/>
      <c r="AKP10" s="250"/>
      <c r="AKQ10" s="250"/>
      <c r="AKR10" s="250"/>
      <c r="AKS10" s="250"/>
      <c r="AKT10" s="250"/>
      <c r="AKU10" s="250"/>
      <c r="AKV10" s="250"/>
      <c r="AKW10" s="250"/>
      <c r="AKX10" s="250"/>
      <c r="AKY10" s="250"/>
      <c r="AKZ10" s="250"/>
      <c r="ALA10" s="250"/>
      <c r="ALB10" s="250"/>
      <c r="ALC10" s="250"/>
      <c r="ALD10" s="250"/>
    </row>
    <row r="11" spans="1:992" s="5" customFormat="1" ht="24" customHeight="1">
      <c r="A11" s="2864"/>
      <c r="B11" s="2659"/>
      <c r="C11" s="2789"/>
      <c r="D11" s="709" t="s">
        <v>303</v>
      </c>
      <c r="E11" s="468">
        <f>E21+E394+E495+E738+E835</f>
        <v>9349825796.4599972</v>
      </c>
      <c r="F11" s="468">
        <f>F21+F394+F495+F738+F835</f>
        <v>9245844756.5300007</v>
      </c>
      <c r="G11" s="916"/>
      <c r="H11" s="2384" t="s">
        <v>1149</v>
      </c>
      <c r="I11" s="805" t="s">
        <v>306</v>
      </c>
      <c r="J11" s="805">
        <v>59.8</v>
      </c>
      <c r="K11" s="805">
        <v>56.6</v>
      </c>
      <c r="L11" s="2791"/>
      <c r="M11" s="49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c r="BM11" s="250"/>
      <c r="BN11" s="250"/>
      <c r="BO11" s="250"/>
      <c r="BP11" s="250"/>
      <c r="BQ11" s="250"/>
      <c r="BR11" s="250"/>
      <c r="BS11" s="250"/>
      <c r="BT11" s="250"/>
      <c r="BU11" s="250"/>
      <c r="BV11" s="250"/>
      <c r="BW11" s="250"/>
      <c r="BX11" s="250"/>
      <c r="BY11" s="250"/>
      <c r="BZ11" s="250"/>
      <c r="CA11" s="250"/>
      <c r="CB11" s="250"/>
      <c r="CC11" s="250"/>
      <c r="CD11" s="250"/>
      <c r="CE11" s="250"/>
      <c r="CF11" s="250"/>
      <c r="CG11" s="250"/>
      <c r="CH11" s="250"/>
      <c r="CI11" s="250"/>
      <c r="CJ11" s="250"/>
      <c r="CK11" s="250"/>
      <c r="CL11" s="250"/>
      <c r="CM11" s="250"/>
      <c r="CN11" s="250"/>
      <c r="CO11" s="250"/>
      <c r="CP11" s="250"/>
      <c r="CQ11" s="250"/>
      <c r="CR11" s="250"/>
      <c r="CS11" s="250"/>
      <c r="CT11" s="250"/>
      <c r="CU11" s="250"/>
      <c r="CV11" s="250"/>
      <c r="CW11" s="250"/>
      <c r="CX11" s="250"/>
      <c r="CY11" s="250"/>
      <c r="CZ11" s="250"/>
      <c r="DA11" s="250"/>
      <c r="DB11" s="250"/>
      <c r="DC11" s="250"/>
      <c r="DD11" s="250"/>
      <c r="DE11" s="250"/>
      <c r="DF11" s="250"/>
      <c r="DG11" s="250"/>
      <c r="DH11" s="250"/>
      <c r="DI11" s="250"/>
      <c r="DJ11" s="250"/>
      <c r="DK11" s="250"/>
      <c r="DL11" s="250"/>
      <c r="DM11" s="250"/>
      <c r="DN11" s="250"/>
      <c r="DO11" s="250"/>
      <c r="DP11" s="250"/>
      <c r="DQ11" s="250"/>
      <c r="DR11" s="250"/>
      <c r="DS11" s="250"/>
      <c r="DT11" s="250"/>
      <c r="DU11" s="250"/>
      <c r="DV11" s="250"/>
      <c r="DW11" s="250"/>
      <c r="DX11" s="250"/>
      <c r="DY11" s="250"/>
      <c r="DZ11" s="250"/>
      <c r="EA11" s="250"/>
      <c r="EB11" s="250"/>
      <c r="EC11" s="250"/>
      <c r="ED11" s="250"/>
      <c r="EE11" s="250"/>
      <c r="EF11" s="250"/>
      <c r="EG11" s="250"/>
      <c r="EH11" s="250"/>
      <c r="EI11" s="250"/>
      <c r="EJ11" s="250"/>
      <c r="EK11" s="250"/>
      <c r="EL11" s="250"/>
      <c r="EM11" s="250"/>
      <c r="EN11" s="250"/>
      <c r="EO11" s="250"/>
      <c r="EP11" s="250"/>
      <c r="EQ11" s="250"/>
      <c r="ER11" s="250"/>
      <c r="ES11" s="250"/>
      <c r="ET11" s="250"/>
      <c r="EU11" s="250"/>
      <c r="EV11" s="250"/>
      <c r="EW11" s="250"/>
      <c r="EX11" s="250"/>
      <c r="EY11" s="250"/>
      <c r="EZ11" s="250"/>
      <c r="FA11" s="250"/>
      <c r="FB11" s="250"/>
      <c r="FC11" s="250"/>
      <c r="FD11" s="250"/>
      <c r="FE11" s="250"/>
      <c r="FF11" s="250"/>
      <c r="FG11" s="250"/>
      <c r="FH11" s="250"/>
      <c r="FI11" s="250"/>
      <c r="FJ11" s="250"/>
      <c r="FK11" s="250"/>
      <c r="FL11" s="250"/>
      <c r="FM11" s="250"/>
      <c r="FN11" s="250"/>
      <c r="FO11" s="250"/>
      <c r="FP11" s="250"/>
      <c r="FQ11" s="250"/>
      <c r="FR11" s="250"/>
      <c r="FS11" s="250"/>
      <c r="FT11" s="250"/>
      <c r="FU11" s="250"/>
      <c r="FV11" s="250"/>
      <c r="FW11" s="250"/>
      <c r="FX11" s="250"/>
      <c r="FY11" s="250"/>
      <c r="FZ11" s="250"/>
      <c r="GA11" s="250"/>
      <c r="GB11" s="250"/>
      <c r="GC11" s="250"/>
      <c r="GD11" s="250"/>
      <c r="GE11" s="250"/>
      <c r="GF11" s="250"/>
      <c r="GG11" s="250"/>
      <c r="GH11" s="250"/>
      <c r="GI11" s="250"/>
      <c r="GJ11" s="250"/>
      <c r="GK11" s="250"/>
      <c r="GL11" s="250"/>
      <c r="GM11" s="250"/>
      <c r="GN11" s="250"/>
      <c r="GO11" s="250"/>
      <c r="GP11" s="250"/>
      <c r="GQ11" s="250"/>
      <c r="GR11" s="250"/>
      <c r="GS11" s="250"/>
      <c r="GT11" s="250"/>
      <c r="GU11" s="250"/>
      <c r="GV11" s="250"/>
      <c r="GW11" s="250"/>
      <c r="GX11" s="250"/>
      <c r="GY11" s="250"/>
      <c r="GZ11" s="250"/>
      <c r="HA11" s="250"/>
      <c r="HB11" s="250"/>
      <c r="HC11" s="250"/>
      <c r="HD11" s="250"/>
      <c r="HE11" s="250"/>
      <c r="HF11" s="250"/>
      <c r="HG11" s="250"/>
      <c r="HH11" s="250"/>
      <c r="HI11" s="250"/>
      <c r="HJ11" s="250"/>
      <c r="HK11" s="250"/>
      <c r="HL11" s="250"/>
      <c r="HM11" s="250"/>
      <c r="HN11" s="250"/>
      <c r="HO11" s="250"/>
      <c r="HP11" s="250"/>
      <c r="HQ11" s="250"/>
      <c r="HR11" s="250"/>
      <c r="HS11" s="250"/>
      <c r="HT11" s="250"/>
      <c r="HU11" s="250"/>
      <c r="HV11" s="250"/>
      <c r="HW11" s="250"/>
      <c r="HX11" s="250"/>
      <c r="HY11" s="250"/>
      <c r="HZ11" s="250"/>
      <c r="IA11" s="250"/>
      <c r="IB11" s="250"/>
      <c r="IC11" s="250"/>
      <c r="ID11" s="250"/>
      <c r="IE11" s="250"/>
      <c r="IF11" s="250"/>
      <c r="IG11" s="250"/>
      <c r="IH11" s="250"/>
      <c r="II11" s="250"/>
      <c r="IJ11" s="250"/>
      <c r="IK11" s="250"/>
      <c r="IL11" s="250"/>
      <c r="IM11" s="250"/>
      <c r="IN11" s="250"/>
      <c r="IO11" s="250"/>
      <c r="IP11" s="250"/>
      <c r="IQ11" s="250"/>
      <c r="IR11" s="250"/>
      <c r="IS11" s="250"/>
      <c r="IT11" s="250"/>
      <c r="IU11" s="250"/>
      <c r="IV11" s="250"/>
      <c r="IW11" s="250"/>
      <c r="IX11" s="250"/>
      <c r="IY11" s="250"/>
      <c r="IZ11" s="250"/>
      <c r="JA11" s="250"/>
      <c r="JB11" s="250"/>
      <c r="JC11" s="250"/>
      <c r="JD11" s="250"/>
      <c r="JE11" s="250"/>
      <c r="JF11" s="250"/>
      <c r="JG11" s="250"/>
      <c r="JH11" s="250"/>
      <c r="JI11" s="250"/>
      <c r="JJ11" s="250"/>
      <c r="JK11" s="250"/>
      <c r="JL11" s="250"/>
      <c r="JM11" s="250"/>
      <c r="JN11" s="250"/>
      <c r="JO11" s="250"/>
      <c r="JP11" s="250"/>
      <c r="JQ11" s="250"/>
      <c r="JR11" s="250"/>
      <c r="JS11" s="250"/>
      <c r="JT11" s="250"/>
      <c r="JU11" s="250"/>
      <c r="JV11" s="250"/>
      <c r="JW11" s="250"/>
      <c r="JX11" s="250"/>
      <c r="JY11" s="250"/>
      <c r="JZ11" s="250"/>
      <c r="KA11" s="250"/>
      <c r="KB11" s="250"/>
      <c r="KC11" s="250"/>
      <c r="KD11" s="250"/>
      <c r="KE11" s="250"/>
      <c r="KF11" s="250"/>
      <c r="KG11" s="250"/>
      <c r="KH11" s="250"/>
      <c r="KI11" s="250"/>
      <c r="KJ11" s="250"/>
      <c r="KK11" s="250"/>
      <c r="KL11" s="250"/>
      <c r="KM11" s="250"/>
      <c r="KN11" s="250"/>
      <c r="KO11" s="250"/>
      <c r="KP11" s="250"/>
      <c r="KQ11" s="250"/>
      <c r="KR11" s="250"/>
      <c r="KS11" s="250"/>
      <c r="KT11" s="250"/>
      <c r="KU11" s="250"/>
      <c r="KV11" s="250"/>
      <c r="KW11" s="250"/>
      <c r="KX11" s="250"/>
      <c r="KY11" s="250"/>
      <c r="KZ11" s="250"/>
      <c r="LA11" s="250"/>
      <c r="LB11" s="250"/>
      <c r="LC11" s="250"/>
      <c r="LD11" s="250"/>
      <c r="LE11" s="250"/>
      <c r="LF11" s="250"/>
      <c r="LG11" s="250"/>
      <c r="LH11" s="250"/>
      <c r="LI11" s="250"/>
      <c r="LJ11" s="250"/>
      <c r="LK11" s="250"/>
      <c r="LL11" s="250"/>
      <c r="LM11" s="250"/>
      <c r="LN11" s="250"/>
      <c r="LO11" s="250"/>
      <c r="LP11" s="250"/>
      <c r="LQ11" s="250"/>
      <c r="LR11" s="250"/>
      <c r="LS11" s="250"/>
      <c r="LT11" s="250"/>
      <c r="LU11" s="250"/>
      <c r="LV11" s="250"/>
      <c r="LW11" s="250"/>
      <c r="LX11" s="250"/>
      <c r="LY11" s="250"/>
      <c r="LZ11" s="250"/>
      <c r="MA11" s="250"/>
      <c r="MB11" s="250"/>
      <c r="MC11" s="250"/>
      <c r="MD11" s="250"/>
      <c r="ME11" s="250"/>
      <c r="MF11" s="250"/>
      <c r="MG11" s="250"/>
      <c r="MH11" s="250"/>
      <c r="MI11" s="250"/>
      <c r="MJ11" s="250"/>
      <c r="MK11" s="250"/>
      <c r="ML11" s="250"/>
      <c r="MM11" s="250"/>
      <c r="MN11" s="250"/>
      <c r="MO11" s="250"/>
      <c r="MP11" s="250"/>
      <c r="MQ11" s="250"/>
      <c r="MR11" s="250"/>
      <c r="MS11" s="250"/>
      <c r="MT11" s="250"/>
      <c r="MU11" s="250"/>
      <c r="MV11" s="250"/>
      <c r="MW11" s="250"/>
      <c r="MX11" s="250"/>
      <c r="MY11" s="250"/>
      <c r="MZ11" s="250"/>
      <c r="NA11" s="250"/>
      <c r="NB11" s="250"/>
      <c r="NC11" s="250"/>
      <c r="ND11" s="250"/>
      <c r="NE11" s="250"/>
      <c r="NF11" s="250"/>
      <c r="NG11" s="250"/>
      <c r="NH11" s="250"/>
      <c r="NI11" s="250"/>
      <c r="NJ11" s="250"/>
      <c r="NK11" s="250"/>
      <c r="NL11" s="250"/>
      <c r="NM11" s="250"/>
      <c r="NN11" s="250"/>
      <c r="NO11" s="250"/>
      <c r="NP11" s="250"/>
      <c r="NQ11" s="250"/>
      <c r="NR11" s="250"/>
      <c r="NS11" s="250"/>
      <c r="NT11" s="250"/>
      <c r="NU11" s="250"/>
      <c r="NV11" s="250"/>
      <c r="NW11" s="250"/>
      <c r="NX11" s="250"/>
      <c r="NY11" s="250"/>
      <c r="NZ11" s="250"/>
      <c r="OA11" s="250"/>
      <c r="OB11" s="250"/>
      <c r="OC11" s="250"/>
      <c r="OD11" s="250"/>
      <c r="OE11" s="250"/>
      <c r="OF11" s="250"/>
      <c r="OG11" s="250"/>
      <c r="OH11" s="250"/>
      <c r="OI11" s="250"/>
      <c r="OJ11" s="250"/>
      <c r="OK11" s="250"/>
      <c r="OL11" s="250"/>
      <c r="OM11" s="250"/>
      <c r="ON11" s="250"/>
      <c r="OO11" s="250"/>
      <c r="OP11" s="250"/>
      <c r="OQ11" s="250"/>
      <c r="OR11" s="250"/>
      <c r="OS11" s="250"/>
      <c r="OT11" s="250"/>
      <c r="OU11" s="250"/>
      <c r="OV11" s="250"/>
      <c r="OW11" s="250"/>
      <c r="OX11" s="250"/>
      <c r="OY11" s="250"/>
      <c r="OZ11" s="250"/>
      <c r="PA11" s="250"/>
      <c r="PB11" s="250"/>
      <c r="PC11" s="250"/>
      <c r="PD11" s="250"/>
      <c r="PE11" s="250"/>
      <c r="PF11" s="250"/>
      <c r="PG11" s="250"/>
      <c r="PH11" s="250"/>
      <c r="PI11" s="250"/>
      <c r="PJ11" s="250"/>
      <c r="PK11" s="250"/>
      <c r="PL11" s="250"/>
      <c r="PM11" s="250"/>
      <c r="PN11" s="250"/>
      <c r="PO11" s="250"/>
      <c r="PP11" s="250"/>
      <c r="PQ11" s="250"/>
      <c r="PR11" s="250"/>
      <c r="PS11" s="250"/>
      <c r="PT11" s="250"/>
      <c r="PU11" s="250"/>
      <c r="PV11" s="250"/>
      <c r="PW11" s="250"/>
      <c r="PX11" s="250"/>
      <c r="PY11" s="250"/>
      <c r="PZ11" s="250"/>
      <c r="QA11" s="250"/>
      <c r="QB11" s="250"/>
      <c r="QC11" s="250"/>
      <c r="QD11" s="250"/>
      <c r="QE11" s="250"/>
      <c r="QF11" s="250"/>
      <c r="QG11" s="250"/>
      <c r="QH11" s="250"/>
      <c r="QI11" s="250"/>
      <c r="QJ11" s="250"/>
      <c r="QK11" s="250"/>
      <c r="QL11" s="250"/>
      <c r="QM11" s="250"/>
      <c r="QN11" s="250"/>
      <c r="QO11" s="250"/>
      <c r="QP11" s="250"/>
      <c r="QQ11" s="250"/>
      <c r="QR11" s="250"/>
      <c r="QS11" s="250"/>
      <c r="QT11" s="250"/>
      <c r="QU11" s="250"/>
      <c r="QV11" s="250"/>
      <c r="QW11" s="250"/>
      <c r="QX11" s="250"/>
      <c r="QY11" s="250"/>
      <c r="QZ11" s="250"/>
      <c r="RA11" s="250"/>
      <c r="RB11" s="250"/>
      <c r="RC11" s="250"/>
      <c r="RD11" s="250"/>
      <c r="RE11" s="250"/>
      <c r="RF11" s="250"/>
      <c r="RG11" s="250"/>
      <c r="RH11" s="250"/>
      <c r="RI11" s="250"/>
      <c r="RJ11" s="250"/>
      <c r="RK11" s="250"/>
      <c r="RL11" s="250"/>
      <c r="RM11" s="250"/>
      <c r="RN11" s="250"/>
      <c r="RO11" s="250"/>
      <c r="RP11" s="250"/>
      <c r="RQ11" s="250"/>
      <c r="RR11" s="250"/>
      <c r="RS11" s="250"/>
      <c r="RT11" s="250"/>
      <c r="RU11" s="250"/>
      <c r="RV11" s="250"/>
      <c r="RW11" s="250"/>
      <c r="RX11" s="250"/>
      <c r="RY11" s="250"/>
      <c r="RZ11" s="250"/>
      <c r="SA11" s="250"/>
      <c r="SB11" s="250"/>
      <c r="SC11" s="250"/>
      <c r="SD11" s="250"/>
      <c r="SE11" s="250"/>
      <c r="SF11" s="250"/>
      <c r="SG11" s="250"/>
      <c r="SH11" s="250"/>
      <c r="SI11" s="250"/>
      <c r="SJ11" s="250"/>
      <c r="SK11" s="250"/>
      <c r="SL11" s="250"/>
      <c r="SM11" s="250"/>
      <c r="SN11" s="250"/>
      <c r="SO11" s="250"/>
      <c r="SP11" s="250"/>
      <c r="SQ11" s="250"/>
      <c r="SR11" s="250"/>
      <c r="SS11" s="250"/>
      <c r="ST11" s="250"/>
      <c r="SU11" s="250"/>
      <c r="SV11" s="250"/>
      <c r="SW11" s="250"/>
      <c r="SX11" s="250"/>
      <c r="SY11" s="250"/>
      <c r="SZ11" s="250"/>
      <c r="TA11" s="250"/>
      <c r="TB11" s="250"/>
      <c r="TC11" s="250"/>
      <c r="TD11" s="250"/>
      <c r="TE11" s="250"/>
      <c r="TF11" s="250"/>
      <c r="TG11" s="250"/>
      <c r="TH11" s="250"/>
      <c r="TI11" s="250"/>
      <c r="TJ11" s="250"/>
      <c r="TK11" s="250"/>
      <c r="TL11" s="250"/>
      <c r="TM11" s="250"/>
      <c r="TN11" s="250"/>
      <c r="TO11" s="250"/>
      <c r="TP11" s="250"/>
      <c r="TQ11" s="250"/>
      <c r="TR11" s="250"/>
      <c r="TS11" s="250"/>
      <c r="TT11" s="250"/>
      <c r="TU11" s="250"/>
      <c r="TV11" s="250"/>
      <c r="TW11" s="250"/>
      <c r="TX11" s="250"/>
      <c r="TY11" s="250"/>
      <c r="TZ11" s="250"/>
      <c r="UA11" s="250"/>
      <c r="UB11" s="250"/>
      <c r="UC11" s="250"/>
      <c r="UD11" s="250"/>
      <c r="UE11" s="250"/>
      <c r="UF11" s="250"/>
      <c r="UG11" s="250"/>
      <c r="UH11" s="250"/>
      <c r="UI11" s="250"/>
      <c r="UJ11" s="250"/>
      <c r="UK11" s="250"/>
      <c r="UL11" s="250"/>
      <c r="UM11" s="250"/>
      <c r="UN11" s="250"/>
      <c r="UO11" s="250"/>
      <c r="UP11" s="250"/>
      <c r="UQ11" s="250"/>
      <c r="UR11" s="250"/>
      <c r="US11" s="250"/>
      <c r="UT11" s="250"/>
      <c r="UU11" s="250"/>
      <c r="UV11" s="250"/>
      <c r="UW11" s="250"/>
      <c r="UX11" s="250"/>
      <c r="UY11" s="250"/>
      <c r="UZ11" s="250"/>
      <c r="VA11" s="250"/>
      <c r="VB11" s="250"/>
      <c r="VC11" s="250"/>
      <c r="VD11" s="250"/>
      <c r="VE11" s="250"/>
      <c r="VF11" s="250"/>
      <c r="VG11" s="250"/>
      <c r="VH11" s="250"/>
      <c r="VI11" s="250"/>
      <c r="VJ11" s="250"/>
      <c r="VK11" s="250"/>
      <c r="VL11" s="250"/>
      <c r="VM11" s="250"/>
      <c r="VN11" s="250"/>
      <c r="VO11" s="250"/>
      <c r="VP11" s="250"/>
      <c r="VQ11" s="250"/>
      <c r="VR11" s="250"/>
      <c r="VS11" s="250"/>
      <c r="VT11" s="250"/>
      <c r="VU11" s="250"/>
      <c r="VV11" s="250"/>
      <c r="VW11" s="250"/>
      <c r="VX11" s="250"/>
      <c r="VY11" s="250"/>
      <c r="VZ11" s="250"/>
      <c r="WA11" s="250"/>
      <c r="WB11" s="250"/>
      <c r="WC11" s="250"/>
      <c r="WD11" s="250"/>
      <c r="WE11" s="250"/>
      <c r="WF11" s="250"/>
      <c r="WG11" s="250"/>
      <c r="WH11" s="250"/>
      <c r="WI11" s="250"/>
      <c r="WJ11" s="250"/>
      <c r="WK11" s="250"/>
      <c r="WL11" s="250"/>
      <c r="WM11" s="250"/>
      <c r="WN11" s="250"/>
      <c r="WO11" s="250"/>
      <c r="WP11" s="250"/>
      <c r="WQ11" s="250"/>
      <c r="WR11" s="250"/>
      <c r="WS11" s="250"/>
      <c r="WT11" s="250"/>
      <c r="WU11" s="250"/>
      <c r="WV11" s="250"/>
      <c r="WW11" s="250"/>
      <c r="WX11" s="250"/>
      <c r="WY11" s="250"/>
      <c r="WZ11" s="250"/>
      <c r="XA11" s="250"/>
      <c r="XB11" s="250"/>
      <c r="XC11" s="250"/>
      <c r="XD11" s="250"/>
      <c r="XE11" s="250"/>
      <c r="XF11" s="250"/>
      <c r="XG11" s="250"/>
      <c r="XH11" s="250"/>
      <c r="XI11" s="250"/>
      <c r="XJ11" s="250"/>
      <c r="XK11" s="250"/>
      <c r="XL11" s="250"/>
      <c r="XM11" s="250"/>
      <c r="XN11" s="250"/>
      <c r="XO11" s="250"/>
      <c r="XP11" s="250"/>
      <c r="XQ11" s="250"/>
      <c r="XR11" s="250"/>
      <c r="XS11" s="250"/>
      <c r="XT11" s="250"/>
      <c r="XU11" s="250"/>
      <c r="XV11" s="250"/>
      <c r="XW11" s="250"/>
      <c r="XX11" s="250"/>
      <c r="XY11" s="250"/>
      <c r="XZ11" s="250"/>
      <c r="YA11" s="250"/>
      <c r="YB11" s="250"/>
      <c r="YC11" s="250"/>
      <c r="YD11" s="250"/>
      <c r="YE11" s="250"/>
      <c r="YF11" s="250"/>
      <c r="YG11" s="250"/>
      <c r="YH11" s="250"/>
      <c r="YI11" s="250"/>
      <c r="YJ11" s="250"/>
      <c r="YK11" s="250"/>
      <c r="YL11" s="250"/>
      <c r="YM11" s="250"/>
      <c r="YN11" s="250"/>
      <c r="YO11" s="250"/>
      <c r="YP11" s="250"/>
      <c r="YQ11" s="250"/>
      <c r="YR11" s="250"/>
      <c r="YS11" s="250"/>
      <c r="YT11" s="250"/>
      <c r="YU11" s="250"/>
      <c r="YV11" s="250"/>
      <c r="YW11" s="250"/>
      <c r="YX11" s="250"/>
      <c r="YY11" s="250"/>
      <c r="YZ11" s="250"/>
      <c r="ZA11" s="250"/>
      <c r="ZB11" s="250"/>
      <c r="ZC11" s="250"/>
      <c r="ZD11" s="250"/>
      <c r="ZE11" s="250"/>
      <c r="ZF11" s="250"/>
      <c r="ZG11" s="250"/>
      <c r="ZH11" s="250"/>
      <c r="ZI11" s="250"/>
      <c r="ZJ11" s="250"/>
      <c r="ZK11" s="250"/>
      <c r="ZL11" s="250"/>
      <c r="ZM11" s="250"/>
      <c r="ZN11" s="250"/>
      <c r="ZO11" s="250"/>
      <c r="ZP11" s="250"/>
      <c r="ZQ11" s="250"/>
      <c r="ZR11" s="250"/>
      <c r="ZS11" s="250"/>
      <c r="ZT11" s="250"/>
      <c r="ZU11" s="250"/>
      <c r="ZV11" s="250"/>
      <c r="ZW11" s="250"/>
      <c r="ZX11" s="250"/>
      <c r="ZY11" s="250"/>
      <c r="ZZ11" s="250"/>
      <c r="AAA11" s="250"/>
      <c r="AAB11" s="250"/>
      <c r="AAC11" s="250"/>
      <c r="AAD11" s="250"/>
      <c r="AAE11" s="250"/>
      <c r="AAF11" s="250"/>
      <c r="AAG11" s="250"/>
      <c r="AAH11" s="250"/>
      <c r="AAI11" s="250"/>
      <c r="AAJ11" s="250"/>
      <c r="AAK11" s="250"/>
      <c r="AAL11" s="250"/>
      <c r="AAM11" s="250"/>
      <c r="AAN11" s="250"/>
      <c r="AAO11" s="250"/>
      <c r="AAP11" s="250"/>
      <c r="AAQ11" s="250"/>
      <c r="AAR11" s="250"/>
      <c r="AAS11" s="250"/>
      <c r="AAT11" s="250"/>
      <c r="AAU11" s="250"/>
      <c r="AAV11" s="250"/>
      <c r="AAW11" s="250"/>
      <c r="AAX11" s="250"/>
      <c r="AAY11" s="250"/>
      <c r="AAZ11" s="250"/>
      <c r="ABA11" s="250"/>
      <c r="ABB11" s="250"/>
      <c r="ABC11" s="250"/>
      <c r="ABD11" s="250"/>
      <c r="ABE11" s="250"/>
      <c r="ABF11" s="250"/>
      <c r="ABG11" s="250"/>
      <c r="ABH11" s="250"/>
      <c r="ABI11" s="250"/>
      <c r="ABJ11" s="250"/>
      <c r="ABK11" s="250"/>
      <c r="ABL11" s="250"/>
      <c r="ABM11" s="250"/>
      <c r="ABN11" s="250"/>
      <c r="ABO11" s="250"/>
      <c r="ABP11" s="250"/>
      <c r="ABQ11" s="250"/>
      <c r="ABR11" s="250"/>
      <c r="ABS11" s="250"/>
      <c r="ABT11" s="250"/>
      <c r="ABU11" s="250"/>
      <c r="ABV11" s="250"/>
      <c r="ABW11" s="250"/>
      <c r="ABX11" s="250"/>
      <c r="ABY11" s="250"/>
      <c r="ABZ11" s="250"/>
      <c r="ACA11" s="250"/>
      <c r="ACB11" s="250"/>
      <c r="ACC11" s="250"/>
      <c r="ACD11" s="250"/>
      <c r="ACE11" s="250"/>
      <c r="ACF11" s="250"/>
      <c r="ACG11" s="250"/>
      <c r="ACH11" s="250"/>
      <c r="ACI11" s="250"/>
      <c r="ACJ11" s="250"/>
      <c r="ACK11" s="250"/>
      <c r="ACL11" s="250"/>
      <c r="ACM11" s="250"/>
      <c r="ACN11" s="250"/>
      <c r="ACO11" s="250"/>
      <c r="ACP11" s="250"/>
      <c r="ACQ11" s="250"/>
      <c r="ACR11" s="250"/>
      <c r="ACS11" s="250"/>
      <c r="ACT11" s="250"/>
      <c r="ACU11" s="250"/>
      <c r="ACV11" s="250"/>
      <c r="ACW11" s="250"/>
      <c r="ACX11" s="250"/>
      <c r="ACY11" s="250"/>
      <c r="ACZ11" s="250"/>
      <c r="ADA11" s="250"/>
      <c r="ADB11" s="250"/>
      <c r="ADC11" s="250"/>
      <c r="ADD11" s="250"/>
      <c r="ADE11" s="250"/>
      <c r="ADF11" s="250"/>
      <c r="ADG11" s="250"/>
      <c r="ADH11" s="250"/>
      <c r="ADI11" s="250"/>
      <c r="ADJ11" s="250"/>
      <c r="ADK11" s="250"/>
      <c r="ADL11" s="250"/>
      <c r="ADM11" s="250"/>
      <c r="ADN11" s="250"/>
      <c r="ADO11" s="250"/>
      <c r="ADP11" s="250"/>
      <c r="ADQ11" s="250"/>
      <c r="ADR11" s="250"/>
      <c r="ADS11" s="250"/>
      <c r="ADT11" s="250"/>
      <c r="ADU11" s="250"/>
      <c r="ADV11" s="250"/>
      <c r="ADW11" s="250"/>
      <c r="ADX11" s="250"/>
      <c r="ADY11" s="250"/>
      <c r="ADZ11" s="250"/>
      <c r="AEA11" s="250"/>
      <c r="AEB11" s="250"/>
      <c r="AEC11" s="250"/>
      <c r="AED11" s="250"/>
      <c r="AEE11" s="250"/>
      <c r="AEF11" s="250"/>
      <c r="AEG11" s="250"/>
      <c r="AEH11" s="250"/>
      <c r="AEI11" s="250"/>
      <c r="AEJ11" s="250"/>
      <c r="AEK11" s="250"/>
      <c r="AEL11" s="250"/>
      <c r="AEM11" s="250"/>
      <c r="AEN11" s="250"/>
      <c r="AEO11" s="250"/>
      <c r="AEP11" s="250"/>
      <c r="AEQ11" s="250"/>
      <c r="AER11" s="250"/>
      <c r="AES11" s="250"/>
      <c r="AET11" s="250"/>
      <c r="AEU11" s="250"/>
      <c r="AEV11" s="250"/>
      <c r="AEW11" s="250"/>
      <c r="AEX11" s="250"/>
      <c r="AEY11" s="250"/>
      <c r="AEZ11" s="250"/>
      <c r="AFA11" s="250"/>
      <c r="AFB11" s="250"/>
      <c r="AFC11" s="250"/>
      <c r="AFD11" s="250"/>
      <c r="AFE11" s="250"/>
      <c r="AFF11" s="250"/>
      <c r="AFG11" s="250"/>
      <c r="AFH11" s="250"/>
      <c r="AFI11" s="250"/>
      <c r="AFJ11" s="250"/>
      <c r="AFK11" s="250"/>
      <c r="AFL11" s="250"/>
      <c r="AFM11" s="250"/>
      <c r="AFN11" s="250"/>
      <c r="AFO11" s="250"/>
      <c r="AFP11" s="250"/>
      <c r="AFQ11" s="250"/>
      <c r="AFR11" s="250"/>
      <c r="AFS11" s="250"/>
      <c r="AFT11" s="250"/>
      <c r="AFU11" s="250"/>
      <c r="AFV11" s="250"/>
      <c r="AFW11" s="250"/>
      <c r="AFX11" s="250"/>
      <c r="AFY11" s="250"/>
      <c r="AFZ11" s="250"/>
      <c r="AGA11" s="250"/>
      <c r="AGB11" s="250"/>
      <c r="AGC11" s="250"/>
      <c r="AGD11" s="250"/>
      <c r="AGE11" s="250"/>
      <c r="AGF11" s="250"/>
      <c r="AGG11" s="250"/>
      <c r="AGH11" s="250"/>
      <c r="AGI11" s="250"/>
      <c r="AGJ11" s="250"/>
      <c r="AGK11" s="250"/>
      <c r="AGL11" s="250"/>
      <c r="AGM11" s="250"/>
      <c r="AGN11" s="250"/>
      <c r="AGO11" s="250"/>
      <c r="AGP11" s="250"/>
      <c r="AGQ11" s="250"/>
      <c r="AGR11" s="250"/>
      <c r="AGS11" s="250"/>
      <c r="AGT11" s="250"/>
      <c r="AGU11" s="250"/>
      <c r="AGV11" s="250"/>
      <c r="AGW11" s="250"/>
      <c r="AGX11" s="250"/>
      <c r="AGY11" s="250"/>
      <c r="AGZ11" s="250"/>
      <c r="AHA11" s="250"/>
      <c r="AHB11" s="250"/>
      <c r="AHC11" s="250"/>
      <c r="AHD11" s="250"/>
      <c r="AHE11" s="250"/>
      <c r="AHF11" s="250"/>
      <c r="AHG11" s="250"/>
      <c r="AHH11" s="250"/>
      <c r="AHI11" s="250"/>
      <c r="AHJ11" s="250"/>
      <c r="AHK11" s="250"/>
      <c r="AHL11" s="250"/>
      <c r="AHM11" s="250"/>
      <c r="AHN11" s="250"/>
      <c r="AHO11" s="250"/>
      <c r="AHP11" s="250"/>
      <c r="AHQ11" s="250"/>
      <c r="AHR11" s="250"/>
      <c r="AHS11" s="250"/>
      <c r="AHT11" s="250"/>
      <c r="AHU11" s="250"/>
      <c r="AHV11" s="250"/>
      <c r="AHW11" s="250"/>
      <c r="AHX11" s="250"/>
      <c r="AHY11" s="250"/>
      <c r="AHZ11" s="250"/>
      <c r="AIA11" s="250"/>
      <c r="AIB11" s="250"/>
      <c r="AIC11" s="250"/>
      <c r="AID11" s="250"/>
      <c r="AIE11" s="250"/>
      <c r="AIF11" s="250"/>
      <c r="AIG11" s="250"/>
      <c r="AIH11" s="250"/>
      <c r="AII11" s="250"/>
      <c r="AIJ11" s="250"/>
      <c r="AIK11" s="250"/>
      <c r="AIL11" s="250"/>
      <c r="AIM11" s="250"/>
      <c r="AIN11" s="250"/>
      <c r="AIO11" s="250"/>
      <c r="AIP11" s="250"/>
      <c r="AIQ11" s="250"/>
      <c r="AIR11" s="250"/>
      <c r="AIS11" s="250"/>
      <c r="AIT11" s="250"/>
      <c r="AIU11" s="250"/>
      <c r="AIV11" s="250"/>
      <c r="AIW11" s="250"/>
      <c r="AIX11" s="250"/>
      <c r="AIY11" s="250"/>
      <c r="AIZ11" s="250"/>
      <c r="AJA11" s="250"/>
      <c r="AJB11" s="250"/>
      <c r="AJC11" s="250"/>
      <c r="AJD11" s="250"/>
      <c r="AJE11" s="250"/>
      <c r="AJF11" s="250"/>
      <c r="AJG11" s="250"/>
      <c r="AJH11" s="250"/>
      <c r="AJI11" s="250"/>
      <c r="AJJ11" s="250"/>
      <c r="AJK11" s="250"/>
      <c r="AJL11" s="250"/>
      <c r="AJM11" s="250"/>
      <c r="AJN11" s="250"/>
      <c r="AJO11" s="250"/>
      <c r="AJP11" s="250"/>
      <c r="AJQ11" s="250"/>
      <c r="AJR11" s="250"/>
      <c r="AJS11" s="250"/>
      <c r="AJT11" s="250"/>
      <c r="AJU11" s="250"/>
      <c r="AJV11" s="250"/>
      <c r="AJW11" s="250"/>
      <c r="AJX11" s="250"/>
      <c r="AJY11" s="250"/>
      <c r="AJZ11" s="250"/>
      <c r="AKA11" s="250"/>
      <c r="AKB11" s="250"/>
      <c r="AKC11" s="250"/>
      <c r="AKD11" s="250"/>
      <c r="AKE11" s="250"/>
      <c r="AKF11" s="250"/>
      <c r="AKG11" s="250"/>
      <c r="AKH11" s="250"/>
      <c r="AKI11" s="250"/>
      <c r="AKJ11" s="250"/>
      <c r="AKK11" s="250"/>
      <c r="AKL11" s="250"/>
      <c r="AKM11" s="250"/>
      <c r="AKN11" s="250"/>
      <c r="AKO11" s="250"/>
      <c r="AKP11" s="250"/>
      <c r="AKQ11" s="250"/>
      <c r="AKR11" s="250"/>
      <c r="AKS11" s="250"/>
      <c r="AKT11" s="250"/>
      <c r="AKU11" s="250"/>
      <c r="AKV11" s="250"/>
      <c r="AKW11" s="250"/>
      <c r="AKX11" s="250"/>
      <c r="AKY11" s="250"/>
      <c r="AKZ11" s="250"/>
      <c r="ALA11" s="250"/>
      <c r="ALB11" s="250"/>
      <c r="ALC11" s="250"/>
      <c r="ALD11" s="250"/>
    </row>
    <row r="12" spans="1:992" s="430" customFormat="1" ht="53.25" customHeight="1">
      <c r="A12" s="2864"/>
      <c r="B12" s="2659"/>
      <c r="C12" s="2789"/>
      <c r="D12" s="320" t="s">
        <v>2521</v>
      </c>
      <c r="E12" s="468">
        <f>E22+E739</f>
        <v>10010394.739999998</v>
      </c>
      <c r="F12" s="468">
        <f>F22+F739</f>
        <v>9767471.4399999976</v>
      </c>
      <c r="G12" s="2181"/>
      <c r="H12" s="2398"/>
      <c r="I12" s="807"/>
      <c r="J12" s="807"/>
      <c r="K12" s="807"/>
      <c r="L12" s="2793"/>
      <c r="M12" s="490"/>
      <c r="N12" s="250"/>
      <c r="O12" s="250"/>
      <c r="P12" s="250"/>
      <c r="Q12" s="250"/>
      <c r="R12" s="250"/>
      <c r="S12" s="250"/>
      <c r="T12" s="250"/>
      <c r="U12" s="250"/>
      <c r="V12" s="250"/>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0"/>
      <c r="BM12" s="250"/>
      <c r="BN12" s="250"/>
      <c r="BO12" s="250"/>
      <c r="BP12" s="250"/>
      <c r="BQ12" s="250"/>
      <c r="BR12" s="250"/>
      <c r="BS12" s="250"/>
      <c r="BT12" s="250"/>
      <c r="BU12" s="250"/>
      <c r="BV12" s="250"/>
      <c r="BW12" s="250"/>
      <c r="BX12" s="250"/>
      <c r="BY12" s="250"/>
      <c r="BZ12" s="250"/>
      <c r="CA12" s="250"/>
      <c r="CB12" s="250"/>
      <c r="CC12" s="250"/>
      <c r="CD12" s="250"/>
      <c r="CE12" s="250"/>
      <c r="CF12" s="250"/>
      <c r="CG12" s="250"/>
      <c r="CH12" s="250"/>
      <c r="CI12" s="250"/>
      <c r="CJ12" s="250"/>
      <c r="CK12" s="250"/>
      <c r="CL12" s="250"/>
      <c r="CM12" s="250"/>
      <c r="CN12" s="250"/>
      <c r="CO12" s="250"/>
      <c r="CP12" s="250"/>
      <c r="CQ12" s="250"/>
      <c r="CR12" s="250"/>
      <c r="CS12" s="250"/>
      <c r="CT12" s="250"/>
      <c r="CU12" s="250"/>
      <c r="CV12" s="250"/>
      <c r="CW12" s="250"/>
      <c r="CX12" s="250"/>
      <c r="CY12" s="250"/>
      <c r="CZ12" s="250"/>
      <c r="DA12" s="250"/>
      <c r="DB12" s="250"/>
      <c r="DC12" s="250"/>
      <c r="DD12" s="250"/>
      <c r="DE12" s="250"/>
      <c r="DF12" s="250"/>
      <c r="DG12" s="250"/>
      <c r="DH12" s="250"/>
      <c r="DI12" s="250"/>
      <c r="DJ12" s="250"/>
      <c r="DK12" s="250"/>
      <c r="DL12" s="250"/>
      <c r="DM12" s="250"/>
      <c r="DN12" s="250"/>
      <c r="DO12" s="250"/>
      <c r="DP12" s="250"/>
      <c r="DQ12" s="250"/>
      <c r="DR12" s="250"/>
      <c r="DS12" s="250"/>
      <c r="DT12" s="250"/>
      <c r="DU12" s="250"/>
      <c r="DV12" s="250"/>
      <c r="DW12" s="250"/>
      <c r="DX12" s="250"/>
      <c r="DY12" s="250"/>
      <c r="DZ12" s="250"/>
      <c r="EA12" s="250"/>
      <c r="EB12" s="250"/>
      <c r="EC12" s="250"/>
      <c r="ED12" s="250"/>
      <c r="EE12" s="250"/>
      <c r="EF12" s="250"/>
      <c r="EG12" s="250"/>
      <c r="EH12" s="250"/>
      <c r="EI12" s="250"/>
      <c r="EJ12" s="250"/>
      <c r="EK12" s="250"/>
      <c r="EL12" s="250"/>
      <c r="EM12" s="250"/>
      <c r="EN12" s="250"/>
      <c r="EO12" s="250"/>
      <c r="EP12" s="250"/>
      <c r="EQ12" s="250"/>
      <c r="ER12" s="250"/>
      <c r="ES12" s="250"/>
      <c r="ET12" s="250"/>
      <c r="EU12" s="250"/>
      <c r="EV12" s="250"/>
      <c r="EW12" s="250"/>
      <c r="EX12" s="250"/>
      <c r="EY12" s="250"/>
      <c r="EZ12" s="250"/>
      <c r="FA12" s="250"/>
      <c r="FB12" s="250"/>
      <c r="FC12" s="250"/>
      <c r="FD12" s="250"/>
      <c r="FE12" s="250"/>
      <c r="FF12" s="250"/>
      <c r="FG12" s="250"/>
      <c r="FH12" s="250"/>
      <c r="FI12" s="250"/>
      <c r="FJ12" s="250"/>
      <c r="FK12" s="250"/>
      <c r="FL12" s="250"/>
      <c r="FM12" s="250"/>
      <c r="FN12" s="250"/>
      <c r="FO12" s="250"/>
      <c r="FP12" s="250"/>
      <c r="FQ12" s="250"/>
      <c r="FR12" s="250"/>
      <c r="FS12" s="250"/>
      <c r="FT12" s="250"/>
      <c r="FU12" s="250"/>
      <c r="FV12" s="250"/>
      <c r="FW12" s="250"/>
      <c r="FX12" s="250"/>
      <c r="FY12" s="250"/>
      <c r="FZ12" s="250"/>
      <c r="GA12" s="250"/>
      <c r="GB12" s="250"/>
      <c r="GC12" s="250"/>
      <c r="GD12" s="250"/>
      <c r="GE12" s="250"/>
      <c r="GF12" s="250"/>
      <c r="GG12" s="250"/>
      <c r="GH12" s="250"/>
      <c r="GI12" s="250"/>
      <c r="GJ12" s="250"/>
      <c r="GK12" s="250"/>
      <c r="GL12" s="250"/>
      <c r="GM12" s="250"/>
      <c r="GN12" s="250"/>
      <c r="GO12" s="250"/>
      <c r="GP12" s="250"/>
      <c r="GQ12" s="250"/>
      <c r="GR12" s="250"/>
      <c r="GS12" s="250"/>
      <c r="GT12" s="250"/>
      <c r="GU12" s="250"/>
      <c r="GV12" s="250"/>
      <c r="GW12" s="250"/>
      <c r="GX12" s="250"/>
      <c r="GY12" s="250"/>
      <c r="GZ12" s="250"/>
      <c r="HA12" s="250"/>
      <c r="HB12" s="250"/>
      <c r="HC12" s="250"/>
      <c r="HD12" s="250"/>
      <c r="HE12" s="250"/>
      <c r="HF12" s="250"/>
      <c r="HG12" s="250"/>
      <c r="HH12" s="250"/>
      <c r="HI12" s="250"/>
      <c r="HJ12" s="250"/>
      <c r="HK12" s="250"/>
      <c r="HL12" s="250"/>
      <c r="HM12" s="250"/>
      <c r="HN12" s="250"/>
      <c r="HO12" s="250"/>
      <c r="HP12" s="250"/>
      <c r="HQ12" s="250"/>
      <c r="HR12" s="250"/>
      <c r="HS12" s="250"/>
      <c r="HT12" s="250"/>
      <c r="HU12" s="250"/>
      <c r="HV12" s="250"/>
      <c r="HW12" s="250"/>
      <c r="HX12" s="250"/>
      <c r="HY12" s="250"/>
      <c r="HZ12" s="250"/>
      <c r="IA12" s="250"/>
      <c r="IB12" s="250"/>
      <c r="IC12" s="250"/>
      <c r="ID12" s="250"/>
      <c r="IE12" s="250"/>
      <c r="IF12" s="250"/>
      <c r="IG12" s="250"/>
      <c r="IH12" s="250"/>
      <c r="II12" s="250"/>
      <c r="IJ12" s="250"/>
      <c r="IK12" s="250"/>
      <c r="IL12" s="250"/>
      <c r="IM12" s="250"/>
      <c r="IN12" s="250"/>
      <c r="IO12" s="250"/>
      <c r="IP12" s="250"/>
      <c r="IQ12" s="250"/>
      <c r="IR12" s="250"/>
      <c r="IS12" s="250"/>
      <c r="IT12" s="250"/>
      <c r="IU12" s="250"/>
      <c r="IV12" s="250"/>
      <c r="IW12" s="250"/>
      <c r="IX12" s="250"/>
      <c r="IY12" s="250"/>
      <c r="IZ12" s="250"/>
      <c r="JA12" s="250"/>
      <c r="JB12" s="250"/>
      <c r="JC12" s="250"/>
      <c r="JD12" s="250"/>
      <c r="JE12" s="250"/>
      <c r="JF12" s="250"/>
      <c r="JG12" s="250"/>
      <c r="JH12" s="250"/>
      <c r="JI12" s="250"/>
      <c r="JJ12" s="250"/>
      <c r="JK12" s="250"/>
      <c r="JL12" s="250"/>
      <c r="JM12" s="250"/>
      <c r="JN12" s="250"/>
      <c r="JO12" s="250"/>
      <c r="JP12" s="250"/>
      <c r="JQ12" s="250"/>
      <c r="JR12" s="250"/>
      <c r="JS12" s="250"/>
      <c r="JT12" s="250"/>
      <c r="JU12" s="250"/>
      <c r="JV12" s="250"/>
      <c r="JW12" s="250"/>
      <c r="JX12" s="250"/>
      <c r="JY12" s="250"/>
      <c r="JZ12" s="250"/>
      <c r="KA12" s="250"/>
      <c r="KB12" s="250"/>
      <c r="KC12" s="250"/>
      <c r="KD12" s="250"/>
      <c r="KE12" s="250"/>
      <c r="KF12" s="250"/>
      <c r="KG12" s="250"/>
      <c r="KH12" s="250"/>
      <c r="KI12" s="250"/>
      <c r="KJ12" s="250"/>
      <c r="KK12" s="250"/>
      <c r="KL12" s="250"/>
      <c r="KM12" s="250"/>
      <c r="KN12" s="250"/>
      <c r="KO12" s="250"/>
      <c r="KP12" s="250"/>
      <c r="KQ12" s="250"/>
      <c r="KR12" s="250"/>
      <c r="KS12" s="250"/>
      <c r="KT12" s="250"/>
      <c r="KU12" s="250"/>
      <c r="KV12" s="250"/>
      <c r="KW12" s="250"/>
      <c r="KX12" s="250"/>
      <c r="KY12" s="250"/>
      <c r="KZ12" s="250"/>
      <c r="LA12" s="250"/>
      <c r="LB12" s="250"/>
      <c r="LC12" s="250"/>
      <c r="LD12" s="250"/>
      <c r="LE12" s="250"/>
      <c r="LF12" s="250"/>
      <c r="LG12" s="250"/>
      <c r="LH12" s="250"/>
      <c r="LI12" s="250"/>
      <c r="LJ12" s="250"/>
      <c r="LK12" s="250"/>
      <c r="LL12" s="250"/>
      <c r="LM12" s="250"/>
      <c r="LN12" s="250"/>
      <c r="LO12" s="250"/>
      <c r="LP12" s="250"/>
      <c r="LQ12" s="250"/>
      <c r="LR12" s="250"/>
      <c r="LS12" s="250"/>
      <c r="LT12" s="250"/>
      <c r="LU12" s="250"/>
      <c r="LV12" s="250"/>
      <c r="LW12" s="250"/>
      <c r="LX12" s="250"/>
      <c r="LY12" s="250"/>
      <c r="LZ12" s="250"/>
      <c r="MA12" s="250"/>
      <c r="MB12" s="250"/>
      <c r="MC12" s="250"/>
      <c r="MD12" s="250"/>
      <c r="ME12" s="250"/>
      <c r="MF12" s="250"/>
      <c r="MG12" s="250"/>
      <c r="MH12" s="250"/>
      <c r="MI12" s="250"/>
      <c r="MJ12" s="250"/>
      <c r="MK12" s="250"/>
      <c r="ML12" s="250"/>
      <c r="MM12" s="250"/>
      <c r="MN12" s="250"/>
      <c r="MO12" s="250"/>
      <c r="MP12" s="250"/>
      <c r="MQ12" s="250"/>
      <c r="MR12" s="250"/>
      <c r="MS12" s="250"/>
      <c r="MT12" s="250"/>
      <c r="MU12" s="250"/>
      <c r="MV12" s="250"/>
      <c r="MW12" s="250"/>
      <c r="MX12" s="250"/>
      <c r="MY12" s="250"/>
      <c r="MZ12" s="250"/>
      <c r="NA12" s="250"/>
      <c r="NB12" s="250"/>
      <c r="NC12" s="250"/>
      <c r="ND12" s="250"/>
      <c r="NE12" s="250"/>
      <c r="NF12" s="250"/>
      <c r="NG12" s="250"/>
      <c r="NH12" s="250"/>
      <c r="NI12" s="250"/>
      <c r="NJ12" s="250"/>
      <c r="NK12" s="250"/>
      <c r="NL12" s="250"/>
      <c r="NM12" s="250"/>
      <c r="NN12" s="250"/>
      <c r="NO12" s="250"/>
      <c r="NP12" s="250"/>
      <c r="NQ12" s="250"/>
      <c r="NR12" s="250"/>
      <c r="NS12" s="250"/>
      <c r="NT12" s="250"/>
      <c r="NU12" s="250"/>
      <c r="NV12" s="250"/>
      <c r="NW12" s="250"/>
      <c r="NX12" s="250"/>
      <c r="NY12" s="250"/>
      <c r="NZ12" s="250"/>
      <c r="OA12" s="250"/>
      <c r="OB12" s="250"/>
      <c r="OC12" s="250"/>
      <c r="OD12" s="250"/>
      <c r="OE12" s="250"/>
      <c r="OF12" s="250"/>
      <c r="OG12" s="250"/>
      <c r="OH12" s="250"/>
      <c r="OI12" s="250"/>
      <c r="OJ12" s="250"/>
      <c r="OK12" s="250"/>
      <c r="OL12" s="250"/>
      <c r="OM12" s="250"/>
      <c r="ON12" s="250"/>
      <c r="OO12" s="250"/>
      <c r="OP12" s="250"/>
      <c r="OQ12" s="250"/>
      <c r="OR12" s="250"/>
      <c r="OS12" s="250"/>
      <c r="OT12" s="250"/>
      <c r="OU12" s="250"/>
      <c r="OV12" s="250"/>
      <c r="OW12" s="250"/>
      <c r="OX12" s="250"/>
      <c r="OY12" s="250"/>
      <c r="OZ12" s="250"/>
      <c r="PA12" s="250"/>
      <c r="PB12" s="250"/>
      <c r="PC12" s="250"/>
      <c r="PD12" s="250"/>
      <c r="PE12" s="250"/>
      <c r="PF12" s="250"/>
      <c r="PG12" s="250"/>
      <c r="PH12" s="250"/>
      <c r="PI12" s="250"/>
      <c r="PJ12" s="250"/>
      <c r="PK12" s="250"/>
      <c r="PL12" s="250"/>
      <c r="PM12" s="250"/>
      <c r="PN12" s="250"/>
      <c r="PO12" s="250"/>
      <c r="PP12" s="250"/>
      <c r="PQ12" s="250"/>
      <c r="PR12" s="250"/>
      <c r="PS12" s="250"/>
      <c r="PT12" s="250"/>
      <c r="PU12" s="250"/>
      <c r="PV12" s="250"/>
      <c r="PW12" s="250"/>
      <c r="PX12" s="250"/>
      <c r="PY12" s="250"/>
      <c r="PZ12" s="250"/>
      <c r="QA12" s="250"/>
      <c r="QB12" s="250"/>
      <c r="QC12" s="250"/>
      <c r="QD12" s="250"/>
      <c r="QE12" s="250"/>
      <c r="QF12" s="250"/>
      <c r="QG12" s="250"/>
      <c r="QH12" s="250"/>
      <c r="QI12" s="250"/>
      <c r="QJ12" s="250"/>
      <c r="QK12" s="250"/>
      <c r="QL12" s="250"/>
      <c r="QM12" s="250"/>
      <c r="QN12" s="250"/>
      <c r="QO12" s="250"/>
      <c r="QP12" s="250"/>
      <c r="QQ12" s="250"/>
      <c r="QR12" s="250"/>
      <c r="QS12" s="250"/>
      <c r="QT12" s="250"/>
      <c r="QU12" s="250"/>
      <c r="QV12" s="250"/>
      <c r="QW12" s="250"/>
      <c r="QX12" s="250"/>
      <c r="QY12" s="250"/>
      <c r="QZ12" s="250"/>
      <c r="RA12" s="250"/>
      <c r="RB12" s="250"/>
      <c r="RC12" s="250"/>
      <c r="RD12" s="250"/>
      <c r="RE12" s="250"/>
      <c r="RF12" s="250"/>
      <c r="RG12" s="250"/>
      <c r="RH12" s="250"/>
      <c r="RI12" s="250"/>
      <c r="RJ12" s="250"/>
      <c r="RK12" s="250"/>
      <c r="RL12" s="250"/>
      <c r="RM12" s="250"/>
      <c r="RN12" s="250"/>
      <c r="RO12" s="250"/>
      <c r="RP12" s="250"/>
      <c r="RQ12" s="250"/>
      <c r="RR12" s="250"/>
      <c r="RS12" s="250"/>
      <c r="RT12" s="250"/>
      <c r="RU12" s="250"/>
      <c r="RV12" s="250"/>
      <c r="RW12" s="250"/>
      <c r="RX12" s="250"/>
      <c r="RY12" s="250"/>
      <c r="RZ12" s="250"/>
      <c r="SA12" s="250"/>
      <c r="SB12" s="250"/>
      <c r="SC12" s="250"/>
      <c r="SD12" s="250"/>
      <c r="SE12" s="250"/>
      <c r="SF12" s="250"/>
      <c r="SG12" s="250"/>
      <c r="SH12" s="250"/>
      <c r="SI12" s="250"/>
      <c r="SJ12" s="250"/>
      <c r="SK12" s="250"/>
      <c r="SL12" s="250"/>
      <c r="SM12" s="250"/>
      <c r="SN12" s="250"/>
      <c r="SO12" s="250"/>
      <c r="SP12" s="250"/>
      <c r="SQ12" s="250"/>
      <c r="SR12" s="250"/>
      <c r="SS12" s="250"/>
      <c r="ST12" s="250"/>
      <c r="SU12" s="250"/>
      <c r="SV12" s="250"/>
      <c r="SW12" s="250"/>
      <c r="SX12" s="250"/>
      <c r="SY12" s="250"/>
      <c r="SZ12" s="250"/>
      <c r="TA12" s="250"/>
      <c r="TB12" s="250"/>
      <c r="TC12" s="250"/>
      <c r="TD12" s="250"/>
      <c r="TE12" s="250"/>
      <c r="TF12" s="250"/>
      <c r="TG12" s="250"/>
      <c r="TH12" s="250"/>
      <c r="TI12" s="250"/>
      <c r="TJ12" s="250"/>
      <c r="TK12" s="250"/>
      <c r="TL12" s="250"/>
      <c r="TM12" s="250"/>
      <c r="TN12" s="250"/>
      <c r="TO12" s="250"/>
      <c r="TP12" s="250"/>
      <c r="TQ12" s="250"/>
      <c r="TR12" s="250"/>
      <c r="TS12" s="250"/>
      <c r="TT12" s="250"/>
      <c r="TU12" s="250"/>
      <c r="TV12" s="250"/>
      <c r="TW12" s="250"/>
      <c r="TX12" s="250"/>
      <c r="TY12" s="250"/>
      <c r="TZ12" s="250"/>
      <c r="UA12" s="250"/>
      <c r="UB12" s="250"/>
      <c r="UC12" s="250"/>
      <c r="UD12" s="250"/>
      <c r="UE12" s="250"/>
      <c r="UF12" s="250"/>
      <c r="UG12" s="250"/>
      <c r="UH12" s="250"/>
      <c r="UI12" s="250"/>
      <c r="UJ12" s="250"/>
      <c r="UK12" s="250"/>
      <c r="UL12" s="250"/>
      <c r="UM12" s="250"/>
      <c r="UN12" s="250"/>
      <c r="UO12" s="250"/>
      <c r="UP12" s="250"/>
      <c r="UQ12" s="250"/>
      <c r="UR12" s="250"/>
      <c r="US12" s="250"/>
      <c r="UT12" s="250"/>
      <c r="UU12" s="250"/>
      <c r="UV12" s="250"/>
      <c r="UW12" s="250"/>
      <c r="UX12" s="250"/>
      <c r="UY12" s="250"/>
      <c r="UZ12" s="250"/>
      <c r="VA12" s="250"/>
      <c r="VB12" s="250"/>
      <c r="VC12" s="250"/>
      <c r="VD12" s="250"/>
      <c r="VE12" s="250"/>
      <c r="VF12" s="250"/>
      <c r="VG12" s="250"/>
      <c r="VH12" s="250"/>
      <c r="VI12" s="250"/>
      <c r="VJ12" s="250"/>
      <c r="VK12" s="250"/>
      <c r="VL12" s="250"/>
      <c r="VM12" s="250"/>
      <c r="VN12" s="250"/>
      <c r="VO12" s="250"/>
      <c r="VP12" s="250"/>
      <c r="VQ12" s="250"/>
      <c r="VR12" s="250"/>
      <c r="VS12" s="250"/>
      <c r="VT12" s="250"/>
      <c r="VU12" s="250"/>
      <c r="VV12" s="250"/>
      <c r="VW12" s="250"/>
      <c r="VX12" s="250"/>
      <c r="VY12" s="250"/>
      <c r="VZ12" s="250"/>
      <c r="WA12" s="250"/>
      <c r="WB12" s="250"/>
      <c r="WC12" s="250"/>
      <c r="WD12" s="250"/>
      <c r="WE12" s="250"/>
      <c r="WF12" s="250"/>
      <c r="WG12" s="250"/>
      <c r="WH12" s="250"/>
      <c r="WI12" s="250"/>
      <c r="WJ12" s="250"/>
      <c r="WK12" s="250"/>
      <c r="WL12" s="250"/>
      <c r="WM12" s="250"/>
      <c r="WN12" s="250"/>
      <c r="WO12" s="250"/>
      <c r="WP12" s="250"/>
      <c r="WQ12" s="250"/>
      <c r="WR12" s="250"/>
      <c r="WS12" s="250"/>
      <c r="WT12" s="250"/>
      <c r="WU12" s="250"/>
      <c r="WV12" s="250"/>
      <c r="WW12" s="250"/>
      <c r="WX12" s="250"/>
      <c r="WY12" s="250"/>
      <c r="WZ12" s="250"/>
      <c r="XA12" s="250"/>
      <c r="XB12" s="250"/>
      <c r="XC12" s="250"/>
      <c r="XD12" s="250"/>
      <c r="XE12" s="250"/>
      <c r="XF12" s="250"/>
      <c r="XG12" s="250"/>
      <c r="XH12" s="250"/>
      <c r="XI12" s="250"/>
      <c r="XJ12" s="250"/>
      <c r="XK12" s="250"/>
      <c r="XL12" s="250"/>
      <c r="XM12" s="250"/>
      <c r="XN12" s="250"/>
      <c r="XO12" s="250"/>
      <c r="XP12" s="250"/>
      <c r="XQ12" s="250"/>
      <c r="XR12" s="250"/>
      <c r="XS12" s="250"/>
      <c r="XT12" s="250"/>
      <c r="XU12" s="250"/>
      <c r="XV12" s="250"/>
      <c r="XW12" s="250"/>
      <c r="XX12" s="250"/>
      <c r="XY12" s="250"/>
      <c r="XZ12" s="250"/>
      <c r="YA12" s="250"/>
      <c r="YB12" s="250"/>
      <c r="YC12" s="250"/>
      <c r="YD12" s="250"/>
      <c r="YE12" s="250"/>
      <c r="YF12" s="250"/>
      <c r="YG12" s="250"/>
      <c r="YH12" s="250"/>
      <c r="YI12" s="250"/>
      <c r="YJ12" s="250"/>
      <c r="YK12" s="250"/>
      <c r="YL12" s="250"/>
      <c r="YM12" s="250"/>
      <c r="YN12" s="250"/>
      <c r="YO12" s="250"/>
      <c r="YP12" s="250"/>
      <c r="YQ12" s="250"/>
      <c r="YR12" s="250"/>
      <c r="YS12" s="250"/>
      <c r="YT12" s="250"/>
      <c r="YU12" s="250"/>
      <c r="YV12" s="250"/>
      <c r="YW12" s="250"/>
      <c r="YX12" s="250"/>
      <c r="YY12" s="250"/>
      <c r="YZ12" s="250"/>
      <c r="ZA12" s="250"/>
      <c r="ZB12" s="250"/>
      <c r="ZC12" s="250"/>
      <c r="ZD12" s="250"/>
      <c r="ZE12" s="250"/>
      <c r="ZF12" s="250"/>
      <c r="ZG12" s="250"/>
      <c r="ZH12" s="250"/>
      <c r="ZI12" s="250"/>
      <c r="ZJ12" s="250"/>
      <c r="ZK12" s="250"/>
      <c r="ZL12" s="250"/>
      <c r="ZM12" s="250"/>
      <c r="ZN12" s="250"/>
      <c r="ZO12" s="250"/>
      <c r="ZP12" s="250"/>
      <c r="ZQ12" s="250"/>
      <c r="ZR12" s="250"/>
      <c r="ZS12" s="250"/>
      <c r="ZT12" s="250"/>
      <c r="ZU12" s="250"/>
      <c r="ZV12" s="250"/>
      <c r="ZW12" s="250"/>
      <c r="ZX12" s="250"/>
      <c r="ZY12" s="250"/>
      <c r="ZZ12" s="250"/>
      <c r="AAA12" s="250"/>
      <c r="AAB12" s="250"/>
      <c r="AAC12" s="250"/>
      <c r="AAD12" s="250"/>
      <c r="AAE12" s="250"/>
      <c r="AAF12" s="250"/>
      <c r="AAG12" s="250"/>
      <c r="AAH12" s="250"/>
      <c r="AAI12" s="250"/>
      <c r="AAJ12" s="250"/>
      <c r="AAK12" s="250"/>
      <c r="AAL12" s="250"/>
      <c r="AAM12" s="250"/>
      <c r="AAN12" s="250"/>
      <c r="AAO12" s="250"/>
      <c r="AAP12" s="250"/>
      <c r="AAQ12" s="250"/>
      <c r="AAR12" s="250"/>
      <c r="AAS12" s="250"/>
      <c r="AAT12" s="250"/>
      <c r="AAU12" s="250"/>
      <c r="AAV12" s="250"/>
      <c r="AAW12" s="250"/>
      <c r="AAX12" s="250"/>
      <c r="AAY12" s="250"/>
      <c r="AAZ12" s="250"/>
      <c r="ABA12" s="250"/>
      <c r="ABB12" s="250"/>
      <c r="ABC12" s="250"/>
      <c r="ABD12" s="250"/>
      <c r="ABE12" s="250"/>
      <c r="ABF12" s="250"/>
      <c r="ABG12" s="250"/>
      <c r="ABH12" s="250"/>
      <c r="ABI12" s="250"/>
      <c r="ABJ12" s="250"/>
      <c r="ABK12" s="250"/>
      <c r="ABL12" s="250"/>
      <c r="ABM12" s="250"/>
      <c r="ABN12" s="250"/>
      <c r="ABO12" s="250"/>
      <c r="ABP12" s="250"/>
      <c r="ABQ12" s="250"/>
      <c r="ABR12" s="250"/>
      <c r="ABS12" s="250"/>
      <c r="ABT12" s="250"/>
      <c r="ABU12" s="250"/>
      <c r="ABV12" s="250"/>
      <c r="ABW12" s="250"/>
      <c r="ABX12" s="250"/>
      <c r="ABY12" s="250"/>
      <c r="ABZ12" s="250"/>
      <c r="ACA12" s="250"/>
      <c r="ACB12" s="250"/>
      <c r="ACC12" s="250"/>
      <c r="ACD12" s="250"/>
      <c r="ACE12" s="250"/>
      <c r="ACF12" s="250"/>
      <c r="ACG12" s="250"/>
      <c r="ACH12" s="250"/>
      <c r="ACI12" s="250"/>
      <c r="ACJ12" s="250"/>
      <c r="ACK12" s="250"/>
      <c r="ACL12" s="250"/>
      <c r="ACM12" s="250"/>
      <c r="ACN12" s="250"/>
      <c r="ACO12" s="250"/>
      <c r="ACP12" s="250"/>
      <c r="ACQ12" s="250"/>
      <c r="ACR12" s="250"/>
      <c r="ACS12" s="250"/>
      <c r="ACT12" s="250"/>
      <c r="ACU12" s="250"/>
      <c r="ACV12" s="250"/>
      <c r="ACW12" s="250"/>
      <c r="ACX12" s="250"/>
      <c r="ACY12" s="250"/>
      <c r="ACZ12" s="250"/>
      <c r="ADA12" s="250"/>
      <c r="ADB12" s="250"/>
      <c r="ADC12" s="250"/>
      <c r="ADD12" s="250"/>
      <c r="ADE12" s="250"/>
      <c r="ADF12" s="250"/>
      <c r="ADG12" s="250"/>
      <c r="ADH12" s="250"/>
      <c r="ADI12" s="250"/>
      <c r="ADJ12" s="250"/>
      <c r="ADK12" s="250"/>
      <c r="ADL12" s="250"/>
      <c r="ADM12" s="250"/>
      <c r="ADN12" s="250"/>
      <c r="ADO12" s="250"/>
      <c r="ADP12" s="250"/>
      <c r="ADQ12" s="250"/>
      <c r="ADR12" s="250"/>
      <c r="ADS12" s="250"/>
      <c r="ADT12" s="250"/>
      <c r="ADU12" s="250"/>
      <c r="ADV12" s="250"/>
      <c r="ADW12" s="250"/>
      <c r="ADX12" s="250"/>
      <c r="ADY12" s="250"/>
      <c r="ADZ12" s="250"/>
      <c r="AEA12" s="250"/>
      <c r="AEB12" s="250"/>
      <c r="AEC12" s="250"/>
      <c r="AED12" s="250"/>
      <c r="AEE12" s="250"/>
      <c r="AEF12" s="250"/>
      <c r="AEG12" s="250"/>
      <c r="AEH12" s="250"/>
      <c r="AEI12" s="250"/>
      <c r="AEJ12" s="250"/>
      <c r="AEK12" s="250"/>
      <c r="AEL12" s="250"/>
      <c r="AEM12" s="250"/>
      <c r="AEN12" s="250"/>
      <c r="AEO12" s="250"/>
      <c r="AEP12" s="250"/>
      <c r="AEQ12" s="250"/>
      <c r="AER12" s="250"/>
      <c r="AES12" s="250"/>
      <c r="AET12" s="250"/>
      <c r="AEU12" s="250"/>
      <c r="AEV12" s="250"/>
      <c r="AEW12" s="250"/>
      <c r="AEX12" s="250"/>
      <c r="AEY12" s="250"/>
      <c r="AEZ12" s="250"/>
      <c r="AFA12" s="250"/>
      <c r="AFB12" s="250"/>
      <c r="AFC12" s="250"/>
      <c r="AFD12" s="250"/>
      <c r="AFE12" s="250"/>
      <c r="AFF12" s="250"/>
      <c r="AFG12" s="250"/>
      <c r="AFH12" s="250"/>
      <c r="AFI12" s="250"/>
      <c r="AFJ12" s="250"/>
      <c r="AFK12" s="250"/>
      <c r="AFL12" s="250"/>
      <c r="AFM12" s="250"/>
      <c r="AFN12" s="250"/>
      <c r="AFO12" s="250"/>
      <c r="AFP12" s="250"/>
      <c r="AFQ12" s="250"/>
      <c r="AFR12" s="250"/>
      <c r="AFS12" s="250"/>
      <c r="AFT12" s="250"/>
      <c r="AFU12" s="250"/>
      <c r="AFV12" s="250"/>
      <c r="AFW12" s="250"/>
      <c r="AFX12" s="250"/>
      <c r="AFY12" s="250"/>
      <c r="AFZ12" s="250"/>
      <c r="AGA12" s="250"/>
      <c r="AGB12" s="250"/>
      <c r="AGC12" s="250"/>
      <c r="AGD12" s="250"/>
      <c r="AGE12" s="250"/>
      <c r="AGF12" s="250"/>
      <c r="AGG12" s="250"/>
      <c r="AGH12" s="250"/>
      <c r="AGI12" s="250"/>
      <c r="AGJ12" s="250"/>
      <c r="AGK12" s="250"/>
      <c r="AGL12" s="250"/>
      <c r="AGM12" s="250"/>
      <c r="AGN12" s="250"/>
      <c r="AGO12" s="250"/>
      <c r="AGP12" s="250"/>
      <c r="AGQ12" s="250"/>
      <c r="AGR12" s="250"/>
      <c r="AGS12" s="250"/>
      <c r="AGT12" s="250"/>
      <c r="AGU12" s="250"/>
      <c r="AGV12" s="250"/>
      <c r="AGW12" s="250"/>
      <c r="AGX12" s="250"/>
      <c r="AGY12" s="250"/>
      <c r="AGZ12" s="250"/>
      <c r="AHA12" s="250"/>
      <c r="AHB12" s="250"/>
      <c r="AHC12" s="250"/>
      <c r="AHD12" s="250"/>
      <c r="AHE12" s="250"/>
      <c r="AHF12" s="250"/>
      <c r="AHG12" s="250"/>
      <c r="AHH12" s="250"/>
      <c r="AHI12" s="250"/>
      <c r="AHJ12" s="250"/>
      <c r="AHK12" s="250"/>
      <c r="AHL12" s="250"/>
      <c r="AHM12" s="250"/>
      <c r="AHN12" s="250"/>
      <c r="AHO12" s="250"/>
      <c r="AHP12" s="250"/>
      <c r="AHQ12" s="250"/>
      <c r="AHR12" s="250"/>
      <c r="AHS12" s="250"/>
      <c r="AHT12" s="250"/>
      <c r="AHU12" s="250"/>
      <c r="AHV12" s="250"/>
      <c r="AHW12" s="250"/>
      <c r="AHX12" s="250"/>
      <c r="AHY12" s="250"/>
      <c r="AHZ12" s="250"/>
      <c r="AIA12" s="250"/>
      <c r="AIB12" s="250"/>
      <c r="AIC12" s="250"/>
      <c r="AID12" s="250"/>
      <c r="AIE12" s="250"/>
      <c r="AIF12" s="250"/>
      <c r="AIG12" s="250"/>
      <c r="AIH12" s="250"/>
      <c r="AII12" s="250"/>
      <c r="AIJ12" s="250"/>
      <c r="AIK12" s="250"/>
      <c r="AIL12" s="250"/>
      <c r="AIM12" s="250"/>
      <c r="AIN12" s="250"/>
      <c r="AIO12" s="250"/>
      <c r="AIP12" s="250"/>
      <c r="AIQ12" s="250"/>
      <c r="AIR12" s="250"/>
      <c r="AIS12" s="250"/>
      <c r="AIT12" s="250"/>
      <c r="AIU12" s="250"/>
      <c r="AIV12" s="250"/>
      <c r="AIW12" s="250"/>
      <c r="AIX12" s="250"/>
      <c r="AIY12" s="250"/>
      <c r="AIZ12" s="250"/>
      <c r="AJA12" s="250"/>
      <c r="AJB12" s="250"/>
      <c r="AJC12" s="250"/>
      <c r="AJD12" s="250"/>
      <c r="AJE12" s="250"/>
      <c r="AJF12" s="250"/>
      <c r="AJG12" s="250"/>
      <c r="AJH12" s="250"/>
      <c r="AJI12" s="250"/>
      <c r="AJJ12" s="250"/>
      <c r="AJK12" s="250"/>
      <c r="AJL12" s="250"/>
      <c r="AJM12" s="250"/>
      <c r="AJN12" s="250"/>
      <c r="AJO12" s="250"/>
      <c r="AJP12" s="250"/>
      <c r="AJQ12" s="250"/>
      <c r="AJR12" s="250"/>
      <c r="AJS12" s="250"/>
      <c r="AJT12" s="250"/>
      <c r="AJU12" s="250"/>
      <c r="AJV12" s="250"/>
      <c r="AJW12" s="250"/>
      <c r="AJX12" s="250"/>
      <c r="AJY12" s="250"/>
      <c r="AJZ12" s="250"/>
      <c r="AKA12" s="250"/>
      <c r="AKB12" s="250"/>
      <c r="AKC12" s="250"/>
      <c r="AKD12" s="250"/>
      <c r="AKE12" s="250"/>
      <c r="AKF12" s="250"/>
      <c r="AKG12" s="250"/>
      <c r="AKH12" s="250"/>
      <c r="AKI12" s="250"/>
      <c r="AKJ12" s="250"/>
      <c r="AKK12" s="250"/>
      <c r="AKL12" s="250"/>
      <c r="AKM12" s="250"/>
      <c r="AKN12" s="250"/>
      <c r="AKO12" s="250"/>
      <c r="AKP12" s="250"/>
      <c r="AKQ12" s="250"/>
      <c r="AKR12" s="250"/>
      <c r="AKS12" s="250"/>
      <c r="AKT12" s="250"/>
      <c r="AKU12" s="250"/>
      <c r="AKV12" s="250"/>
      <c r="AKW12" s="250"/>
      <c r="AKX12" s="250"/>
      <c r="AKY12" s="250"/>
      <c r="AKZ12" s="250"/>
      <c r="ALA12" s="250"/>
      <c r="ALB12" s="250"/>
      <c r="ALC12" s="250"/>
      <c r="ALD12" s="250"/>
    </row>
    <row r="13" spans="1:992" s="5" customFormat="1" ht="12" customHeight="1">
      <c r="A13" s="2864"/>
      <c r="B13" s="2659"/>
      <c r="C13" s="2789"/>
      <c r="D13" s="718" t="s">
        <v>304</v>
      </c>
      <c r="E13" s="468">
        <f>E23+E395+E496+E740+E836</f>
        <v>1714796200</v>
      </c>
      <c r="F13" s="468">
        <f>F23+F395+F496+F740+F836</f>
        <v>1338150223.25</v>
      </c>
      <c r="G13" s="896"/>
      <c r="H13" s="2384" t="s">
        <v>1641</v>
      </c>
      <c r="I13" s="688" t="s">
        <v>306</v>
      </c>
      <c r="J13" s="688">
        <v>100</v>
      </c>
      <c r="K13" s="688">
        <v>97.56</v>
      </c>
      <c r="L13" s="2791"/>
      <c r="M13" s="490"/>
      <c r="N13" s="250"/>
      <c r="O13" s="250"/>
      <c r="P13" s="250"/>
      <c r="Q13" s="250"/>
      <c r="R13" s="250"/>
      <c r="S13" s="250"/>
      <c r="T13" s="250"/>
      <c r="U13" s="250"/>
      <c r="V13" s="250"/>
      <c r="W13" s="250"/>
      <c r="X13" s="250"/>
      <c r="Y13" s="250"/>
      <c r="Z13" s="250"/>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0"/>
      <c r="AY13" s="250"/>
      <c r="AZ13" s="250"/>
      <c r="BA13" s="250"/>
      <c r="BB13" s="250"/>
      <c r="BC13" s="250"/>
      <c r="BD13" s="250"/>
      <c r="BE13" s="250"/>
      <c r="BF13" s="250"/>
      <c r="BG13" s="250"/>
      <c r="BH13" s="250"/>
      <c r="BI13" s="250"/>
      <c r="BJ13" s="250"/>
      <c r="BK13" s="250"/>
      <c r="BL13" s="250"/>
      <c r="BM13" s="250"/>
      <c r="BN13" s="250"/>
      <c r="BO13" s="250"/>
      <c r="BP13" s="250"/>
      <c r="BQ13" s="250"/>
      <c r="BR13" s="250"/>
      <c r="BS13" s="250"/>
      <c r="BT13" s="250"/>
      <c r="BU13" s="250"/>
      <c r="BV13" s="250"/>
      <c r="BW13" s="250"/>
      <c r="BX13" s="250"/>
      <c r="BY13" s="250"/>
      <c r="BZ13" s="250"/>
      <c r="CA13" s="250"/>
      <c r="CB13" s="250"/>
      <c r="CC13" s="250"/>
      <c r="CD13" s="250"/>
      <c r="CE13" s="250"/>
      <c r="CF13" s="250"/>
      <c r="CG13" s="250"/>
      <c r="CH13" s="250"/>
      <c r="CI13" s="250"/>
      <c r="CJ13" s="250"/>
      <c r="CK13" s="250"/>
      <c r="CL13" s="250"/>
      <c r="CM13" s="250"/>
      <c r="CN13" s="250"/>
      <c r="CO13" s="250"/>
      <c r="CP13" s="250"/>
      <c r="CQ13" s="250"/>
      <c r="CR13" s="250"/>
      <c r="CS13" s="250"/>
      <c r="CT13" s="250"/>
      <c r="CU13" s="250"/>
      <c r="CV13" s="250"/>
      <c r="CW13" s="250"/>
      <c r="CX13" s="250"/>
      <c r="CY13" s="250"/>
      <c r="CZ13" s="250"/>
      <c r="DA13" s="250"/>
      <c r="DB13" s="250"/>
      <c r="DC13" s="250"/>
      <c r="DD13" s="250"/>
      <c r="DE13" s="250"/>
      <c r="DF13" s="250"/>
      <c r="DG13" s="250"/>
      <c r="DH13" s="250"/>
      <c r="DI13" s="250"/>
      <c r="DJ13" s="250"/>
      <c r="DK13" s="250"/>
      <c r="DL13" s="250"/>
      <c r="DM13" s="250"/>
      <c r="DN13" s="250"/>
      <c r="DO13" s="250"/>
      <c r="DP13" s="250"/>
      <c r="DQ13" s="250"/>
      <c r="DR13" s="250"/>
      <c r="DS13" s="250"/>
      <c r="DT13" s="250"/>
      <c r="DU13" s="250"/>
      <c r="DV13" s="250"/>
      <c r="DW13" s="250"/>
      <c r="DX13" s="250"/>
      <c r="DY13" s="250"/>
      <c r="DZ13" s="250"/>
      <c r="EA13" s="250"/>
      <c r="EB13" s="250"/>
      <c r="EC13" s="250"/>
      <c r="ED13" s="250"/>
      <c r="EE13" s="250"/>
      <c r="EF13" s="250"/>
      <c r="EG13" s="250"/>
      <c r="EH13" s="250"/>
      <c r="EI13" s="250"/>
      <c r="EJ13" s="250"/>
      <c r="EK13" s="250"/>
      <c r="EL13" s="250"/>
      <c r="EM13" s="250"/>
      <c r="EN13" s="250"/>
      <c r="EO13" s="250"/>
      <c r="EP13" s="250"/>
      <c r="EQ13" s="250"/>
      <c r="ER13" s="250"/>
      <c r="ES13" s="250"/>
      <c r="ET13" s="250"/>
      <c r="EU13" s="250"/>
      <c r="EV13" s="250"/>
      <c r="EW13" s="250"/>
      <c r="EX13" s="250"/>
      <c r="EY13" s="250"/>
      <c r="EZ13" s="250"/>
      <c r="FA13" s="250"/>
      <c r="FB13" s="250"/>
      <c r="FC13" s="250"/>
      <c r="FD13" s="250"/>
      <c r="FE13" s="250"/>
      <c r="FF13" s="250"/>
      <c r="FG13" s="250"/>
      <c r="FH13" s="250"/>
      <c r="FI13" s="250"/>
      <c r="FJ13" s="250"/>
      <c r="FK13" s="250"/>
      <c r="FL13" s="250"/>
      <c r="FM13" s="250"/>
      <c r="FN13" s="250"/>
      <c r="FO13" s="250"/>
      <c r="FP13" s="250"/>
      <c r="FQ13" s="250"/>
      <c r="FR13" s="250"/>
      <c r="FS13" s="250"/>
      <c r="FT13" s="250"/>
      <c r="FU13" s="250"/>
      <c r="FV13" s="250"/>
      <c r="FW13" s="250"/>
      <c r="FX13" s="250"/>
      <c r="FY13" s="250"/>
      <c r="FZ13" s="250"/>
      <c r="GA13" s="250"/>
      <c r="GB13" s="250"/>
      <c r="GC13" s="250"/>
      <c r="GD13" s="250"/>
      <c r="GE13" s="250"/>
      <c r="GF13" s="250"/>
      <c r="GG13" s="250"/>
      <c r="GH13" s="250"/>
      <c r="GI13" s="250"/>
      <c r="GJ13" s="250"/>
      <c r="GK13" s="250"/>
      <c r="GL13" s="250"/>
      <c r="GM13" s="250"/>
      <c r="GN13" s="250"/>
      <c r="GO13" s="250"/>
      <c r="GP13" s="250"/>
      <c r="GQ13" s="250"/>
      <c r="GR13" s="250"/>
      <c r="GS13" s="250"/>
      <c r="GT13" s="250"/>
      <c r="GU13" s="250"/>
      <c r="GV13" s="250"/>
      <c r="GW13" s="250"/>
      <c r="GX13" s="250"/>
      <c r="GY13" s="250"/>
      <c r="GZ13" s="250"/>
      <c r="HA13" s="250"/>
      <c r="HB13" s="250"/>
      <c r="HC13" s="250"/>
      <c r="HD13" s="250"/>
      <c r="HE13" s="250"/>
      <c r="HF13" s="250"/>
      <c r="HG13" s="250"/>
      <c r="HH13" s="250"/>
      <c r="HI13" s="250"/>
      <c r="HJ13" s="250"/>
      <c r="HK13" s="250"/>
      <c r="HL13" s="250"/>
      <c r="HM13" s="250"/>
      <c r="HN13" s="250"/>
      <c r="HO13" s="250"/>
      <c r="HP13" s="250"/>
      <c r="HQ13" s="250"/>
      <c r="HR13" s="250"/>
      <c r="HS13" s="250"/>
      <c r="HT13" s="250"/>
      <c r="HU13" s="250"/>
      <c r="HV13" s="250"/>
      <c r="HW13" s="250"/>
      <c r="HX13" s="250"/>
      <c r="HY13" s="250"/>
      <c r="HZ13" s="250"/>
      <c r="IA13" s="250"/>
      <c r="IB13" s="250"/>
      <c r="IC13" s="250"/>
      <c r="ID13" s="250"/>
      <c r="IE13" s="250"/>
      <c r="IF13" s="250"/>
      <c r="IG13" s="250"/>
      <c r="IH13" s="250"/>
      <c r="II13" s="250"/>
      <c r="IJ13" s="250"/>
      <c r="IK13" s="250"/>
      <c r="IL13" s="250"/>
      <c r="IM13" s="250"/>
      <c r="IN13" s="250"/>
      <c r="IO13" s="250"/>
      <c r="IP13" s="250"/>
      <c r="IQ13" s="250"/>
      <c r="IR13" s="250"/>
      <c r="IS13" s="250"/>
      <c r="IT13" s="250"/>
      <c r="IU13" s="250"/>
      <c r="IV13" s="250"/>
      <c r="IW13" s="250"/>
      <c r="IX13" s="250"/>
      <c r="IY13" s="250"/>
      <c r="IZ13" s="250"/>
      <c r="JA13" s="250"/>
      <c r="JB13" s="250"/>
      <c r="JC13" s="250"/>
      <c r="JD13" s="250"/>
      <c r="JE13" s="250"/>
      <c r="JF13" s="250"/>
      <c r="JG13" s="250"/>
      <c r="JH13" s="250"/>
      <c r="JI13" s="250"/>
      <c r="JJ13" s="250"/>
      <c r="JK13" s="250"/>
      <c r="JL13" s="250"/>
      <c r="JM13" s="250"/>
      <c r="JN13" s="250"/>
      <c r="JO13" s="250"/>
      <c r="JP13" s="250"/>
      <c r="JQ13" s="250"/>
      <c r="JR13" s="250"/>
      <c r="JS13" s="250"/>
      <c r="JT13" s="250"/>
      <c r="JU13" s="250"/>
      <c r="JV13" s="250"/>
      <c r="JW13" s="250"/>
      <c r="JX13" s="250"/>
      <c r="JY13" s="250"/>
      <c r="JZ13" s="250"/>
      <c r="KA13" s="250"/>
      <c r="KB13" s="250"/>
      <c r="KC13" s="250"/>
      <c r="KD13" s="250"/>
      <c r="KE13" s="250"/>
      <c r="KF13" s="250"/>
      <c r="KG13" s="250"/>
      <c r="KH13" s="250"/>
      <c r="KI13" s="250"/>
      <c r="KJ13" s="250"/>
      <c r="KK13" s="250"/>
      <c r="KL13" s="250"/>
      <c r="KM13" s="250"/>
      <c r="KN13" s="250"/>
      <c r="KO13" s="250"/>
      <c r="KP13" s="250"/>
      <c r="KQ13" s="250"/>
      <c r="KR13" s="250"/>
      <c r="KS13" s="250"/>
      <c r="KT13" s="250"/>
      <c r="KU13" s="250"/>
      <c r="KV13" s="250"/>
      <c r="KW13" s="250"/>
      <c r="KX13" s="250"/>
      <c r="KY13" s="250"/>
      <c r="KZ13" s="250"/>
      <c r="LA13" s="250"/>
      <c r="LB13" s="250"/>
      <c r="LC13" s="250"/>
      <c r="LD13" s="250"/>
      <c r="LE13" s="250"/>
      <c r="LF13" s="250"/>
      <c r="LG13" s="250"/>
      <c r="LH13" s="250"/>
      <c r="LI13" s="250"/>
      <c r="LJ13" s="250"/>
      <c r="LK13" s="250"/>
      <c r="LL13" s="250"/>
      <c r="LM13" s="250"/>
      <c r="LN13" s="250"/>
      <c r="LO13" s="250"/>
      <c r="LP13" s="250"/>
      <c r="LQ13" s="250"/>
      <c r="LR13" s="250"/>
      <c r="LS13" s="250"/>
      <c r="LT13" s="250"/>
      <c r="LU13" s="250"/>
      <c r="LV13" s="250"/>
      <c r="LW13" s="250"/>
      <c r="LX13" s="250"/>
      <c r="LY13" s="250"/>
      <c r="LZ13" s="250"/>
      <c r="MA13" s="250"/>
      <c r="MB13" s="250"/>
      <c r="MC13" s="250"/>
      <c r="MD13" s="250"/>
      <c r="ME13" s="250"/>
      <c r="MF13" s="250"/>
      <c r="MG13" s="250"/>
      <c r="MH13" s="250"/>
      <c r="MI13" s="250"/>
      <c r="MJ13" s="250"/>
      <c r="MK13" s="250"/>
      <c r="ML13" s="250"/>
      <c r="MM13" s="250"/>
      <c r="MN13" s="250"/>
      <c r="MO13" s="250"/>
      <c r="MP13" s="250"/>
      <c r="MQ13" s="250"/>
      <c r="MR13" s="250"/>
      <c r="MS13" s="250"/>
      <c r="MT13" s="250"/>
      <c r="MU13" s="250"/>
      <c r="MV13" s="250"/>
      <c r="MW13" s="250"/>
      <c r="MX13" s="250"/>
      <c r="MY13" s="250"/>
      <c r="MZ13" s="250"/>
      <c r="NA13" s="250"/>
      <c r="NB13" s="250"/>
      <c r="NC13" s="250"/>
      <c r="ND13" s="250"/>
      <c r="NE13" s="250"/>
      <c r="NF13" s="250"/>
      <c r="NG13" s="250"/>
      <c r="NH13" s="250"/>
      <c r="NI13" s="250"/>
      <c r="NJ13" s="250"/>
      <c r="NK13" s="250"/>
      <c r="NL13" s="250"/>
      <c r="NM13" s="250"/>
      <c r="NN13" s="250"/>
      <c r="NO13" s="250"/>
      <c r="NP13" s="250"/>
      <c r="NQ13" s="250"/>
      <c r="NR13" s="250"/>
      <c r="NS13" s="250"/>
      <c r="NT13" s="250"/>
      <c r="NU13" s="250"/>
      <c r="NV13" s="250"/>
      <c r="NW13" s="250"/>
      <c r="NX13" s="250"/>
      <c r="NY13" s="250"/>
      <c r="NZ13" s="250"/>
      <c r="OA13" s="250"/>
      <c r="OB13" s="250"/>
      <c r="OC13" s="250"/>
      <c r="OD13" s="250"/>
      <c r="OE13" s="250"/>
      <c r="OF13" s="250"/>
      <c r="OG13" s="250"/>
      <c r="OH13" s="250"/>
      <c r="OI13" s="250"/>
      <c r="OJ13" s="250"/>
      <c r="OK13" s="250"/>
      <c r="OL13" s="250"/>
      <c r="OM13" s="250"/>
      <c r="ON13" s="250"/>
      <c r="OO13" s="250"/>
      <c r="OP13" s="250"/>
      <c r="OQ13" s="250"/>
      <c r="OR13" s="250"/>
      <c r="OS13" s="250"/>
      <c r="OT13" s="250"/>
      <c r="OU13" s="250"/>
      <c r="OV13" s="250"/>
      <c r="OW13" s="250"/>
      <c r="OX13" s="250"/>
      <c r="OY13" s="250"/>
      <c r="OZ13" s="250"/>
      <c r="PA13" s="250"/>
      <c r="PB13" s="250"/>
      <c r="PC13" s="250"/>
      <c r="PD13" s="250"/>
      <c r="PE13" s="250"/>
      <c r="PF13" s="250"/>
      <c r="PG13" s="250"/>
      <c r="PH13" s="250"/>
      <c r="PI13" s="250"/>
      <c r="PJ13" s="250"/>
      <c r="PK13" s="250"/>
      <c r="PL13" s="250"/>
      <c r="PM13" s="250"/>
      <c r="PN13" s="250"/>
      <c r="PO13" s="250"/>
      <c r="PP13" s="250"/>
      <c r="PQ13" s="250"/>
      <c r="PR13" s="250"/>
      <c r="PS13" s="250"/>
      <c r="PT13" s="250"/>
      <c r="PU13" s="250"/>
      <c r="PV13" s="250"/>
      <c r="PW13" s="250"/>
      <c r="PX13" s="250"/>
      <c r="PY13" s="250"/>
      <c r="PZ13" s="250"/>
      <c r="QA13" s="250"/>
      <c r="QB13" s="250"/>
      <c r="QC13" s="250"/>
      <c r="QD13" s="250"/>
      <c r="QE13" s="250"/>
      <c r="QF13" s="250"/>
      <c r="QG13" s="250"/>
      <c r="QH13" s="250"/>
      <c r="QI13" s="250"/>
      <c r="QJ13" s="250"/>
      <c r="QK13" s="250"/>
      <c r="QL13" s="250"/>
      <c r="QM13" s="250"/>
      <c r="QN13" s="250"/>
      <c r="QO13" s="250"/>
      <c r="QP13" s="250"/>
      <c r="QQ13" s="250"/>
      <c r="QR13" s="250"/>
      <c r="QS13" s="250"/>
      <c r="QT13" s="250"/>
      <c r="QU13" s="250"/>
      <c r="QV13" s="250"/>
      <c r="QW13" s="250"/>
      <c r="QX13" s="250"/>
      <c r="QY13" s="250"/>
      <c r="QZ13" s="250"/>
      <c r="RA13" s="250"/>
      <c r="RB13" s="250"/>
      <c r="RC13" s="250"/>
      <c r="RD13" s="250"/>
      <c r="RE13" s="250"/>
      <c r="RF13" s="250"/>
      <c r="RG13" s="250"/>
      <c r="RH13" s="250"/>
      <c r="RI13" s="250"/>
      <c r="RJ13" s="250"/>
      <c r="RK13" s="250"/>
      <c r="RL13" s="250"/>
      <c r="RM13" s="250"/>
      <c r="RN13" s="250"/>
      <c r="RO13" s="250"/>
      <c r="RP13" s="250"/>
      <c r="RQ13" s="250"/>
      <c r="RR13" s="250"/>
      <c r="RS13" s="250"/>
      <c r="RT13" s="250"/>
      <c r="RU13" s="250"/>
      <c r="RV13" s="250"/>
      <c r="RW13" s="250"/>
      <c r="RX13" s="250"/>
      <c r="RY13" s="250"/>
      <c r="RZ13" s="250"/>
      <c r="SA13" s="250"/>
      <c r="SB13" s="250"/>
      <c r="SC13" s="250"/>
      <c r="SD13" s="250"/>
      <c r="SE13" s="250"/>
      <c r="SF13" s="250"/>
      <c r="SG13" s="250"/>
      <c r="SH13" s="250"/>
      <c r="SI13" s="250"/>
      <c r="SJ13" s="250"/>
      <c r="SK13" s="250"/>
      <c r="SL13" s="250"/>
      <c r="SM13" s="250"/>
      <c r="SN13" s="250"/>
      <c r="SO13" s="250"/>
      <c r="SP13" s="250"/>
      <c r="SQ13" s="250"/>
      <c r="SR13" s="250"/>
      <c r="SS13" s="250"/>
      <c r="ST13" s="250"/>
      <c r="SU13" s="250"/>
      <c r="SV13" s="250"/>
      <c r="SW13" s="250"/>
      <c r="SX13" s="250"/>
      <c r="SY13" s="250"/>
      <c r="SZ13" s="250"/>
      <c r="TA13" s="250"/>
      <c r="TB13" s="250"/>
      <c r="TC13" s="250"/>
      <c r="TD13" s="250"/>
      <c r="TE13" s="250"/>
      <c r="TF13" s="250"/>
      <c r="TG13" s="250"/>
      <c r="TH13" s="250"/>
      <c r="TI13" s="250"/>
      <c r="TJ13" s="250"/>
      <c r="TK13" s="250"/>
      <c r="TL13" s="250"/>
      <c r="TM13" s="250"/>
      <c r="TN13" s="250"/>
      <c r="TO13" s="250"/>
      <c r="TP13" s="250"/>
      <c r="TQ13" s="250"/>
      <c r="TR13" s="250"/>
      <c r="TS13" s="250"/>
      <c r="TT13" s="250"/>
      <c r="TU13" s="250"/>
      <c r="TV13" s="250"/>
      <c r="TW13" s="250"/>
      <c r="TX13" s="250"/>
      <c r="TY13" s="250"/>
      <c r="TZ13" s="250"/>
      <c r="UA13" s="250"/>
      <c r="UB13" s="250"/>
      <c r="UC13" s="250"/>
      <c r="UD13" s="250"/>
      <c r="UE13" s="250"/>
      <c r="UF13" s="250"/>
      <c r="UG13" s="250"/>
      <c r="UH13" s="250"/>
      <c r="UI13" s="250"/>
      <c r="UJ13" s="250"/>
      <c r="UK13" s="250"/>
      <c r="UL13" s="250"/>
      <c r="UM13" s="250"/>
      <c r="UN13" s="250"/>
      <c r="UO13" s="250"/>
      <c r="UP13" s="250"/>
      <c r="UQ13" s="250"/>
      <c r="UR13" s="250"/>
      <c r="US13" s="250"/>
      <c r="UT13" s="250"/>
      <c r="UU13" s="250"/>
      <c r="UV13" s="250"/>
      <c r="UW13" s="250"/>
      <c r="UX13" s="250"/>
      <c r="UY13" s="250"/>
      <c r="UZ13" s="250"/>
      <c r="VA13" s="250"/>
      <c r="VB13" s="250"/>
      <c r="VC13" s="250"/>
      <c r="VD13" s="250"/>
      <c r="VE13" s="250"/>
      <c r="VF13" s="250"/>
      <c r="VG13" s="250"/>
      <c r="VH13" s="250"/>
      <c r="VI13" s="250"/>
      <c r="VJ13" s="250"/>
      <c r="VK13" s="250"/>
      <c r="VL13" s="250"/>
      <c r="VM13" s="250"/>
      <c r="VN13" s="250"/>
      <c r="VO13" s="250"/>
      <c r="VP13" s="250"/>
      <c r="VQ13" s="250"/>
      <c r="VR13" s="250"/>
      <c r="VS13" s="250"/>
      <c r="VT13" s="250"/>
      <c r="VU13" s="250"/>
      <c r="VV13" s="250"/>
      <c r="VW13" s="250"/>
      <c r="VX13" s="250"/>
      <c r="VY13" s="250"/>
      <c r="VZ13" s="250"/>
      <c r="WA13" s="250"/>
      <c r="WB13" s="250"/>
      <c r="WC13" s="250"/>
      <c r="WD13" s="250"/>
      <c r="WE13" s="250"/>
      <c r="WF13" s="250"/>
      <c r="WG13" s="250"/>
      <c r="WH13" s="250"/>
      <c r="WI13" s="250"/>
      <c r="WJ13" s="250"/>
      <c r="WK13" s="250"/>
      <c r="WL13" s="250"/>
      <c r="WM13" s="250"/>
      <c r="WN13" s="250"/>
      <c r="WO13" s="250"/>
      <c r="WP13" s="250"/>
      <c r="WQ13" s="250"/>
      <c r="WR13" s="250"/>
      <c r="WS13" s="250"/>
      <c r="WT13" s="250"/>
      <c r="WU13" s="250"/>
      <c r="WV13" s="250"/>
      <c r="WW13" s="250"/>
      <c r="WX13" s="250"/>
      <c r="WY13" s="250"/>
      <c r="WZ13" s="250"/>
      <c r="XA13" s="250"/>
      <c r="XB13" s="250"/>
      <c r="XC13" s="250"/>
      <c r="XD13" s="250"/>
      <c r="XE13" s="250"/>
      <c r="XF13" s="250"/>
      <c r="XG13" s="250"/>
      <c r="XH13" s="250"/>
      <c r="XI13" s="250"/>
      <c r="XJ13" s="250"/>
      <c r="XK13" s="250"/>
      <c r="XL13" s="250"/>
      <c r="XM13" s="250"/>
      <c r="XN13" s="250"/>
      <c r="XO13" s="250"/>
      <c r="XP13" s="250"/>
      <c r="XQ13" s="250"/>
      <c r="XR13" s="250"/>
      <c r="XS13" s="250"/>
      <c r="XT13" s="250"/>
      <c r="XU13" s="250"/>
      <c r="XV13" s="250"/>
      <c r="XW13" s="250"/>
      <c r="XX13" s="250"/>
      <c r="XY13" s="250"/>
      <c r="XZ13" s="250"/>
      <c r="YA13" s="250"/>
      <c r="YB13" s="250"/>
      <c r="YC13" s="250"/>
      <c r="YD13" s="250"/>
      <c r="YE13" s="250"/>
      <c r="YF13" s="250"/>
      <c r="YG13" s="250"/>
      <c r="YH13" s="250"/>
      <c r="YI13" s="250"/>
      <c r="YJ13" s="250"/>
      <c r="YK13" s="250"/>
      <c r="YL13" s="250"/>
      <c r="YM13" s="250"/>
      <c r="YN13" s="250"/>
      <c r="YO13" s="250"/>
      <c r="YP13" s="250"/>
      <c r="YQ13" s="250"/>
      <c r="YR13" s="250"/>
      <c r="YS13" s="250"/>
      <c r="YT13" s="250"/>
      <c r="YU13" s="250"/>
      <c r="YV13" s="250"/>
      <c r="YW13" s="250"/>
      <c r="YX13" s="250"/>
      <c r="YY13" s="250"/>
      <c r="YZ13" s="250"/>
      <c r="ZA13" s="250"/>
      <c r="ZB13" s="250"/>
      <c r="ZC13" s="250"/>
      <c r="ZD13" s="250"/>
      <c r="ZE13" s="250"/>
      <c r="ZF13" s="250"/>
      <c r="ZG13" s="250"/>
      <c r="ZH13" s="250"/>
      <c r="ZI13" s="250"/>
      <c r="ZJ13" s="250"/>
      <c r="ZK13" s="250"/>
      <c r="ZL13" s="250"/>
      <c r="ZM13" s="250"/>
      <c r="ZN13" s="250"/>
      <c r="ZO13" s="250"/>
      <c r="ZP13" s="250"/>
      <c r="ZQ13" s="250"/>
      <c r="ZR13" s="250"/>
      <c r="ZS13" s="250"/>
      <c r="ZT13" s="250"/>
      <c r="ZU13" s="250"/>
      <c r="ZV13" s="250"/>
      <c r="ZW13" s="250"/>
      <c r="ZX13" s="250"/>
      <c r="ZY13" s="250"/>
      <c r="ZZ13" s="250"/>
      <c r="AAA13" s="250"/>
      <c r="AAB13" s="250"/>
      <c r="AAC13" s="250"/>
      <c r="AAD13" s="250"/>
      <c r="AAE13" s="250"/>
      <c r="AAF13" s="250"/>
      <c r="AAG13" s="250"/>
      <c r="AAH13" s="250"/>
      <c r="AAI13" s="250"/>
      <c r="AAJ13" s="250"/>
      <c r="AAK13" s="250"/>
      <c r="AAL13" s="250"/>
      <c r="AAM13" s="250"/>
      <c r="AAN13" s="250"/>
      <c r="AAO13" s="250"/>
      <c r="AAP13" s="250"/>
      <c r="AAQ13" s="250"/>
      <c r="AAR13" s="250"/>
      <c r="AAS13" s="250"/>
      <c r="AAT13" s="250"/>
      <c r="AAU13" s="250"/>
      <c r="AAV13" s="250"/>
      <c r="AAW13" s="250"/>
      <c r="AAX13" s="250"/>
      <c r="AAY13" s="250"/>
      <c r="AAZ13" s="250"/>
      <c r="ABA13" s="250"/>
      <c r="ABB13" s="250"/>
      <c r="ABC13" s="250"/>
      <c r="ABD13" s="250"/>
      <c r="ABE13" s="250"/>
      <c r="ABF13" s="250"/>
      <c r="ABG13" s="250"/>
      <c r="ABH13" s="250"/>
      <c r="ABI13" s="250"/>
      <c r="ABJ13" s="250"/>
      <c r="ABK13" s="250"/>
      <c r="ABL13" s="250"/>
      <c r="ABM13" s="250"/>
      <c r="ABN13" s="250"/>
      <c r="ABO13" s="250"/>
      <c r="ABP13" s="250"/>
      <c r="ABQ13" s="250"/>
      <c r="ABR13" s="250"/>
      <c r="ABS13" s="250"/>
      <c r="ABT13" s="250"/>
      <c r="ABU13" s="250"/>
      <c r="ABV13" s="250"/>
      <c r="ABW13" s="250"/>
      <c r="ABX13" s="250"/>
      <c r="ABY13" s="250"/>
      <c r="ABZ13" s="250"/>
      <c r="ACA13" s="250"/>
      <c r="ACB13" s="250"/>
      <c r="ACC13" s="250"/>
      <c r="ACD13" s="250"/>
      <c r="ACE13" s="250"/>
      <c r="ACF13" s="250"/>
      <c r="ACG13" s="250"/>
      <c r="ACH13" s="250"/>
      <c r="ACI13" s="250"/>
      <c r="ACJ13" s="250"/>
      <c r="ACK13" s="250"/>
      <c r="ACL13" s="250"/>
      <c r="ACM13" s="250"/>
      <c r="ACN13" s="250"/>
      <c r="ACO13" s="250"/>
      <c r="ACP13" s="250"/>
      <c r="ACQ13" s="250"/>
      <c r="ACR13" s="250"/>
      <c r="ACS13" s="250"/>
      <c r="ACT13" s="250"/>
      <c r="ACU13" s="250"/>
      <c r="ACV13" s="250"/>
      <c r="ACW13" s="250"/>
      <c r="ACX13" s="250"/>
      <c r="ACY13" s="250"/>
      <c r="ACZ13" s="250"/>
      <c r="ADA13" s="250"/>
      <c r="ADB13" s="250"/>
      <c r="ADC13" s="250"/>
      <c r="ADD13" s="250"/>
      <c r="ADE13" s="250"/>
      <c r="ADF13" s="250"/>
      <c r="ADG13" s="250"/>
      <c r="ADH13" s="250"/>
      <c r="ADI13" s="250"/>
      <c r="ADJ13" s="250"/>
      <c r="ADK13" s="250"/>
      <c r="ADL13" s="250"/>
      <c r="ADM13" s="250"/>
      <c r="ADN13" s="250"/>
      <c r="ADO13" s="250"/>
      <c r="ADP13" s="250"/>
      <c r="ADQ13" s="250"/>
      <c r="ADR13" s="250"/>
      <c r="ADS13" s="250"/>
      <c r="ADT13" s="250"/>
      <c r="ADU13" s="250"/>
      <c r="ADV13" s="250"/>
      <c r="ADW13" s="250"/>
      <c r="ADX13" s="250"/>
      <c r="ADY13" s="250"/>
      <c r="ADZ13" s="250"/>
      <c r="AEA13" s="250"/>
      <c r="AEB13" s="250"/>
      <c r="AEC13" s="250"/>
      <c r="AED13" s="250"/>
      <c r="AEE13" s="250"/>
      <c r="AEF13" s="250"/>
      <c r="AEG13" s="250"/>
      <c r="AEH13" s="250"/>
      <c r="AEI13" s="250"/>
      <c r="AEJ13" s="250"/>
      <c r="AEK13" s="250"/>
      <c r="AEL13" s="250"/>
      <c r="AEM13" s="250"/>
      <c r="AEN13" s="250"/>
      <c r="AEO13" s="250"/>
      <c r="AEP13" s="250"/>
      <c r="AEQ13" s="250"/>
      <c r="AER13" s="250"/>
      <c r="AES13" s="250"/>
      <c r="AET13" s="250"/>
      <c r="AEU13" s="250"/>
      <c r="AEV13" s="250"/>
      <c r="AEW13" s="250"/>
      <c r="AEX13" s="250"/>
      <c r="AEY13" s="250"/>
      <c r="AEZ13" s="250"/>
      <c r="AFA13" s="250"/>
      <c r="AFB13" s="250"/>
      <c r="AFC13" s="250"/>
      <c r="AFD13" s="250"/>
      <c r="AFE13" s="250"/>
      <c r="AFF13" s="250"/>
      <c r="AFG13" s="250"/>
      <c r="AFH13" s="250"/>
      <c r="AFI13" s="250"/>
      <c r="AFJ13" s="250"/>
      <c r="AFK13" s="250"/>
      <c r="AFL13" s="250"/>
      <c r="AFM13" s="250"/>
      <c r="AFN13" s="250"/>
      <c r="AFO13" s="250"/>
      <c r="AFP13" s="250"/>
      <c r="AFQ13" s="250"/>
      <c r="AFR13" s="250"/>
      <c r="AFS13" s="250"/>
      <c r="AFT13" s="250"/>
      <c r="AFU13" s="250"/>
      <c r="AFV13" s="250"/>
      <c r="AFW13" s="250"/>
      <c r="AFX13" s="250"/>
      <c r="AFY13" s="250"/>
      <c r="AFZ13" s="250"/>
      <c r="AGA13" s="250"/>
      <c r="AGB13" s="250"/>
      <c r="AGC13" s="250"/>
      <c r="AGD13" s="250"/>
      <c r="AGE13" s="250"/>
      <c r="AGF13" s="250"/>
      <c r="AGG13" s="250"/>
      <c r="AGH13" s="250"/>
      <c r="AGI13" s="250"/>
      <c r="AGJ13" s="250"/>
      <c r="AGK13" s="250"/>
      <c r="AGL13" s="250"/>
      <c r="AGM13" s="250"/>
      <c r="AGN13" s="250"/>
      <c r="AGO13" s="250"/>
      <c r="AGP13" s="250"/>
      <c r="AGQ13" s="250"/>
      <c r="AGR13" s="250"/>
      <c r="AGS13" s="250"/>
      <c r="AGT13" s="250"/>
      <c r="AGU13" s="250"/>
      <c r="AGV13" s="250"/>
      <c r="AGW13" s="250"/>
      <c r="AGX13" s="250"/>
      <c r="AGY13" s="250"/>
      <c r="AGZ13" s="250"/>
      <c r="AHA13" s="250"/>
      <c r="AHB13" s="250"/>
      <c r="AHC13" s="250"/>
      <c r="AHD13" s="250"/>
      <c r="AHE13" s="250"/>
      <c r="AHF13" s="250"/>
      <c r="AHG13" s="250"/>
      <c r="AHH13" s="250"/>
      <c r="AHI13" s="250"/>
      <c r="AHJ13" s="250"/>
      <c r="AHK13" s="250"/>
      <c r="AHL13" s="250"/>
      <c r="AHM13" s="250"/>
      <c r="AHN13" s="250"/>
      <c r="AHO13" s="250"/>
      <c r="AHP13" s="250"/>
      <c r="AHQ13" s="250"/>
      <c r="AHR13" s="250"/>
      <c r="AHS13" s="250"/>
      <c r="AHT13" s="250"/>
      <c r="AHU13" s="250"/>
      <c r="AHV13" s="250"/>
      <c r="AHW13" s="250"/>
      <c r="AHX13" s="250"/>
      <c r="AHY13" s="250"/>
      <c r="AHZ13" s="250"/>
      <c r="AIA13" s="250"/>
      <c r="AIB13" s="250"/>
      <c r="AIC13" s="250"/>
      <c r="AID13" s="250"/>
      <c r="AIE13" s="250"/>
      <c r="AIF13" s="250"/>
      <c r="AIG13" s="250"/>
      <c r="AIH13" s="250"/>
      <c r="AII13" s="250"/>
      <c r="AIJ13" s="250"/>
      <c r="AIK13" s="250"/>
      <c r="AIL13" s="250"/>
      <c r="AIM13" s="250"/>
      <c r="AIN13" s="250"/>
      <c r="AIO13" s="250"/>
      <c r="AIP13" s="250"/>
      <c r="AIQ13" s="250"/>
      <c r="AIR13" s="250"/>
      <c r="AIS13" s="250"/>
      <c r="AIT13" s="250"/>
      <c r="AIU13" s="250"/>
      <c r="AIV13" s="250"/>
      <c r="AIW13" s="250"/>
      <c r="AIX13" s="250"/>
      <c r="AIY13" s="250"/>
      <c r="AIZ13" s="250"/>
      <c r="AJA13" s="250"/>
      <c r="AJB13" s="250"/>
      <c r="AJC13" s="250"/>
      <c r="AJD13" s="250"/>
      <c r="AJE13" s="250"/>
      <c r="AJF13" s="250"/>
      <c r="AJG13" s="250"/>
      <c r="AJH13" s="250"/>
      <c r="AJI13" s="250"/>
      <c r="AJJ13" s="250"/>
      <c r="AJK13" s="250"/>
      <c r="AJL13" s="250"/>
      <c r="AJM13" s="250"/>
      <c r="AJN13" s="250"/>
      <c r="AJO13" s="250"/>
      <c r="AJP13" s="250"/>
      <c r="AJQ13" s="250"/>
      <c r="AJR13" s="250"/>
      <c r="AJS13" s="250"/>
      <c r="AJT13" s="250"/>
      <c r="AJU13" s="250"/>
      <c r="AJV13" s="250"/>
      <c r="AJW13" s="250"/>
      <c r="AJX13" s="250"/>
      <c r="AJY13" s="250"/>
      <c r="AJZ13" s="250"/>
      <c r="AKA13" s="250"/>
      <c r="AKB13" s="250"/>
      <c r="AKC13" s="250"/>
      <c r="AKD13" s="250"/>
      <c r="AKE13" s="250"/>
      <c r="AKF13" s="250"/>
      <c r="AKG13" s="250"/>
      <c r="AKH13" s="250"/>
      <c r="AKI13" s="250"/>
      <c r="AKJ13" s="250"/>
      <c r="AKK13" s="250"/>
      <c r="AKL13" s="250"/>
      <c r="AKM13" s="250"/>
      <c r="AKN13" s="250"/>
      <c r="AKO13" s="250"/>
      <c r="AKP13" s="250"/>
      <c r="AKQ13" s="250"/>
      <c r="AKR13" s="250"/>
      <c r="AKS13" s="250"/>
      <c r="AKT13" s="250"/>
      <c r="AKU13" s="250"/>
      <c r="AKV13" s="250"/>
      <c r="AKW13" s="250"/>
      <c r="AKX13" s="250"/>
      <c r="AKY13" s="250"/>
      <c r="AKZ13" s="250"/>
      <c r="ALA13" s="250"/>
      <c r="ALB13" s="250"/>
      <c r="ALC13" s="250"/>
      <c r="ALD13" s="250"/>
    </row>
    <row r="14" spans="1:992" s="430" customFormat="1" ht="21.75" customHeight="1">
      <c r="A14" s="2864"/>
      <c r="B14" s="2659"/>
      <c r="C14" s="2789"/>
      <c r="D14" s="320" t="s">
        <v>2521</v>
      </c>
      <c r="E14" s="2343">
        <f>E24+E741</f>
        <v>307879300</v>
      </c>
      <c r="F14" s="374">
        <f>F24+F741</f>
        <v>157567276.64000002</v>
      </c>
      <c r="G14" s="2181"/>
      <c r="H14" s="2398"/>
      <c r="I14" s="689"/>
      <c r="J14" s="689"/>
      <c r="K14" s="2212"/>
      <c r="L14" s="2793"/>
      <c r="M14" s="490"/>
      <c r="N14" s="250"/>
      <c r="O14" s="250"/>
      <c r="P14" s="250"/>
      <c r="Q14" s="250"/>
      <c r="R14" s="250"/>
      <c r="S14" s="250"/>
      <c r="T14" s="250"/>
      <c r="U14" s="250"/>
      <c r="V14" s="250"/>
      <c r="W14" s="250"/>
      <c r="X14" s="250"/>
      <c r="Y14" s="250"/>
      <c r="Z14" s="250"/>
      <c r="AA14" s="250"/>
      <c r="AB14" s="250"/>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0"/>
      <c r="AY14" s="250"/>
      <c r="AZ14" s="250"/>
      <c r="BA14" s="250"/>
      <c r="BB14" s="250"/>
      <c r="BC14" s="250"/>
      <c r="BD14" s="250"/>
      <c r="BE14" s="250"/>
      <c r="BF14" s="250"/>
      <c r="BG14" s="250"/>
      <c r="BH14" s="250"/>
      <c r="BI14" s="250"/>
      <c r="BJ14" s="250"/>
      <c r="BK14" s="250"/>
      <c r="BL14" s="250"/>
      <c r="BM14" s="250"/>
      <c r="BN14" s="250"/>
      <c r="BO14" s="250"/>
      <c r="BP14" s="250"/>
      <c r="BQ14" s="250"/>
      <c r="BR14" s="250"/>
      <c r="BS14" s="250"/>
      <c r="BT14" s="250"/>
      <c r="BU14" s="250"/>
      <c r="BV14" s="250"/>
      <c r="BW14" s="250"/>
      <c r="BX14" s="250"/>
      <c r="BY14" s="250"/>
      <c r="BZ14" s="250"/>
      <c r="CA14" s="250"/>
      <c r="CB14" s="250"/>
      <c r="CC14" s="250"/>
      <c r="CD14" s="250"/>
      <c r="CE14" s="250"/>
      <c r="CF14" s="250"/>
      <c r="CG14" s="250"/>
      <c r="CH14" s="250"/>
      <c r="CI14" s="250"/>
      <c r="CJ14" s="250"/>
      <c r="CK14" s="250"/>
      <c r="CL14" s="250"/>
      <c r="CM14" s="250"/>
      <c r="CN14" s="250"/>
      <c r="CO14" s="250"/>
      <c r="CP14" s="250"/>
      <c r="CQ14" s="250"/>
      <c r="CR14" s="250"/>
      <c r="CS14" s="250"/>
      <c r="CT14" s="250"/>
      <c r="CU14" s="250"/>
      <c r="CV14" s="250"/>
      <c r="CW14" s="250"/>
      <c r="CX14" s="250"/>
      <c r="CY14" s="250"/>
      <c r="CZ14" s="250"/>
      <c r="DA14" s="250"/>
      <c r="DB14" s="250"/>
      <c r="DC14" s="250"/>
      <c r="DD14" s="250"/>
      <c r="DE14" s="250"/>
      <c r="DF14" s="250"/>
      <c r="DG14" s="250"/>
      <c r="DH14" s="250"/>
      <c r="DI14" s="250"/>
      <c r="DJ14" s="250"/>
      <c r="DK14" s="250"/>
      <c r="DL14" s="250"/>
      <c r="DM14" s="250"/>
      <c r="DN14" s="250"/>
      <c r="DO14" s="250"/>
      <c r="DP14" s="250"/>
      <c r="DQ14" s="250"/>
      <c r="DR14" s="250"/>
      <c r="DS14" s="250"/>
      <c r="DT14" s="250"/>
      <c r="DU14" s="250"/>
      <c r="DV14" s="250"/>
      <c r="DW14" s="250"/>
      <c r="DX14" s="250"/>
      <c r="DY14" s="250"/>
      <c r="DZ14" s="250"/>
      <c r="EA14" s="250"/>
      <c r="EB14" s="250"/>
      <c r="EC14" s="250"/>
      <c r="ED14" s="250"/>
      <c r="EE14" s="250"/>
      <c r="EF14" s="250"/>
      <c r="EG14" s="250"/>
      <c r="EH14" s="250"/>
      <c r="EI14" s="250"/>
      <c r="EJ14" s="250"/>
      <c r="EK14" s="250"/>
      <c r="EL14" s="250"/>
      <c r="EM14" s="250"/>
      <c r="EN14" s="250"/>
      <c r="EO14" s="250"/>
      <c r="EP14" s="250"/>
      <c r="EQ14" s="250"/>
      <c r="ER14" s="250"/>
      <c r="ES14" s="250"/>
      <c r="ET14" s="250"/>
      <c r="EU14" s="250"/>
      <c r="EV14" s="250"/>
      <c r="EW14" s="250"/>
      <c r="EX14" s="250"/>
      <c r="EY14" s="250"/>
      <c r="EZ14" s="250"/>
      <c r="FA14" s="250"/>
      <c r="FB14" s="250"/>
      <c r="FC14" s="250"/>
      <c r="FD14" s="250"/>
      <c r="FE14" s="250"/>
      <c r="FF14" s="250"/>
      <c r="FG14" s="250"/>
      <c r="FH14" s="250"/>
      <c r="FI14" s="250"/>
      <c r="FJ14" s="250"/>
      <c r="FK14" s="250"/>
      <c r="FL14" s="250"/>
      <c r="FM14" s="250"/>
      <c r="FN14" s="250"/>
      <c r="FO14" s="250"/>
      <c r="FP14" s="250"/>
      <c r="FQ14" s="250"/>
      <c r="FR14" s="250"/>
      <c r="FS14" s="250"/>
      <c r="FT14" s="250"/>
      <c r="FU14" s="250"/>
      <c r="FV14" s="250"/>
      <c r="FW14" s="250"/>
      <c r="FX14" s="250"/>
      <c r="FY14" s="250"/>
      <c r="FZ14" s="250"/>
      <c r="GA14" s="250"/>
      <c r="GB14" s="250"/>
      <c r="GC14" s="250"/>
      <c r="GD14" s="250"/>
      <c r="GE14" s="250"/>
      <c r="GF14" s="250"/>
      <c r="GG14" s="250"/>
      <c r="GH14" s="250"/>
      <c r="GI14" s="250"/>
      <c r="GJ14" s="250"/>
      <c r="GK14" s="250"/>
      <c r="GL14" s="250"/>
      <c r="GM14" s="250"/>
      <c r="GN14" s="250"/>
      <c r="GO14" s="250"/>
      <c r="GP14" s="250"/>
      <c r="GQ14" s="250"/>
      <c r="GR14" s="250"/>
      <c r="GS14" s="250"/>
      <c r="GT14" s="250"/>
      <c r="GU14" s="250"/>
      <c r="GV14" s="250"/>
      <c r="GW14" s="250"/>
      <c r="GX14" s="250"/>
      <c r="GY14" s="250"/>
      <c r="GZ14" s="250"/>
      <c r="HA14" s="250"/>
      <c r="HB14" s="250"/>
      <c r="HC14" s="250"/>
      <c r="HD14" s="250"/>
      <c r="HE14" s="250"/>
      <c r="HF14" s="250"/>
      <c r="HG14" s="250"/>
      <c r="HH14" s="250"/>
      <c r="HI14" s="250"/>
      <c r="HJ14" s="250"/>
      <c r="HK14" s="250"/>
      <c r="HL14" s="250"/>
      <c r="HM14" s="250"/>
      <c r="HN14" s="250"/>
      <c r="HO14" s="250"/>
      <c r="HP14" s="250"/>
      <c r="HQ14" s="250"/>
      <c r="HR14" s="250"/>
      <c r="HS14" s="250"/>
      <c r="HT14" s="250"/>
      <c r="HU14" s="250"/>
      <c r="HV14" s="250"/>
      <c r="HW14" s="250"/>
      <c r="HX14" s="250"/>
      <c r="HY14" s="250"/>
      <c r="HZ14" s="250"/>
      <c r="IA14" s="250"/>
      <c r="IB14" s="250"/>
      <c r="IC14" s="250"/>
      <c r="ID14" s="250"/>
      <c r="IE14" s="250"/>
      <c r="IF14" s="250"/>
      <c r="IG14" s="250"/>
      <c r="IH14" s="250"/>
      <c r="II14" s="250"/>
      <c r="IJ14" s="250"/>
      <c r="IK14" s="250"/>
      <c r="IL14" s="250"/>
      <c r="IM14" s="250"/>
      <c r="IN14" s="250"/>
      <c r="IO14" s="250"/>
      <c r="IP14" s="250"/>
      <c r="IQ14" s="250"/>
      <c r="IR14" s="250"/>
      <c r="IS14" s="250"/>
      <c r="IT14" s="250"/>
      <c r="IU14" s="250"/>
      <c r="IV14" s="250"/>
      <c r="IW14" s="250"/>
      <c r="IX14" s="250"/>
      <c r="IY14" s="250"/>
      <c r="IZ14" s="250"/>
      <c r="JA14" s="250"/>
      <c r="JB14" s="250"/>
      <c r="JC14" s="250"/>
      <c r="JD14" s="250"/>
      <c r="JE14" s="250"/>
      <c r="JF14" s="250"/>
      <c r="JG14" s="250"/>
      <c r="JH14" s="250"/>
      <c r="JI14" s="250"/>
      <c r="JJ14" s="250"/>
      <c r="JK14" s="250"/>
      <c r="JL14" s="250"/>
      <c r="JM14" s="250"/>
      <c r="JN14" s="250"/>
      <c r="JO14" s="250"/>
      <c r="JP14" s="250"/>
      <c r="JQ14" s="250"/>
      <c r="JR14" s="250"/>
      <c r="JS14" s="250"/>
      <c r="JT14" s="250"/>
      <c r="JU14" s="250"/>
      <c r="JV14" s="250"/>
      <c r="JW14" s="250"/>
      <c r="JX14" s="250"/>
      <c r="JY14" s="250"/>
      <c r="JZ14" s="250"/>
      <c r="KA14" s="250"/>
      <c r="KB14" s="250"/>
      <c r="KC14" s="250"/>
      <c r="KD14" s="250"/>
      <c r="KE14" s="250"/>
      <c r="KF14" s="250"/>
      <c r="KG14" s="250"/>
      <c r="KH14" s="250"/>
      <c r="KI14" s="250"/>
      <c r="KJ14" s="250"/>
      <c r="KK14" s="250"/>
      <c r="KL14" s="250"/>
      <c r="KM14" s="250"/>
      <c r="KN14" s="250"/>
      <c r="KO14" s="250"/>
      <c r="KP14" s="250"/>
      <c r="KQ14" s="250"/>
      <c r="KR14" s="250"/>
      <c r="KS14" s="250"/>
      <c r="KT14" s="250"/>
      <c r="KU14" s="250"/>
      <c r="KV14" s="250"/>
      <c r="KW14" s="250"/>
      <c r="KX14" s="250"/>
      <c r="KY14" s="250"/>
      <c r="KZ14" s="250"/>
      <c r="LA14" s="250"/>
      <c r="LB14" s="250"/>
      <c r="LC14" s="250"/>
      <c r="LD14" s="250"/>
      <c r="LE14" s="250"/>
      <c r="LF14" s="250"/>
      <c r="LG14" s="250"/>
      <c r="LH14" s="250"/>
      <c r="LI14" s="250"/>
      <c r="LJ14" s="250"/>
      <c r="LK14" s="250"/>
      <c r="LL14" s="250"/>
      <c r="LM14" s="250"/>
      <c r="LN14" s="250"/>
      <c r="LO14" s="250"/>
      <c r="LP14" s="250"/>
      <c r="LQ14" s="250"/>
      <c r="LR14" s="250"/>
      <c r="LS14" s="250"/>
      <c r="LT14" s="250"/>
      <c r="LU14" s="250"/>
      <c r="LV14" s="250"/>
      <c r="LW14" s="250"/>
      <c r="LX14" s="250"/>
      <c r="LY14" s="250"/>
      <c r="LZ14" s="250"/>
      <c r="MA14" s="250"/>
      <c r="MB14" s="250"/>
      <c r="MC14" s="250"/>
      <c r="MD14" s="250"/>
      <c r="ME14" s="250"/>
      <c r="MF14" s="250"/>
      <c r="MG14" s="250"/>
      <c r="MH14" s="250"/>
      <c r="MI14" s="250"/>
      <c r="MJ14" s="250"/>
      <c r="MK14" s="250"/>
      <c r="ML14" s="250"/>
      <c r="MM14" s="250"/>
      <c r="MN14" s="250"/>
      <c r="MO14" s="250"/>
      <c r="MP14" s="250"/>
      <c r="MQ14" s="250"/>
      <c r="MR14" s="250"/>
      <c r="MS14" s="250"/>
      <c r="MT14" s="250"/>
      <c r="MU14" s="250"/>
      <c r="MV14" s="250"/>
      <c r="MW14" s="250"/>
      <c r="MX14" s="250"/>
      <c r="MY14" s="250"/>
      <c r="MZ14" s="250"/>
      <c r="NA14" s="250"/>
      <c r="NB14" s="250"/>
      <c r="NC14" s="250"/>
      <c r="ND14" s="250"/>
      <c r="NE14" s="250"/>
      <c r="NF14" s="250"/>
      <c r="NG14" s="250"/>
      <c r="NH14" s="250"/>
      <c r="NI14" s="250"/>
      <c r="NJ14" s="250"/>
      <c r="NK14" s="250"/>
      <c r="NL14" s="250"/>
      <c r="NM14" s="250"/>
      <c r="NN14" s="250"/>
      <c r="NO14" s="250"/>
      <c r="NP14" s="250"/>
      <c r="NQ14" s="250"/>
      <c r="NR14" s="250"/>
      <c r="NS14" s="250"/>
      <c r="NT14" s="250"/>
      <c r="NU14" s="250"/>
      <c r="NV14" s="250"/>
      <c r="NW14" s="250"/>
      <c r="NX14" s="250"/>
      <c r="NY14" s="250"/>
      <c r="NZ14" s="250"/>
      <c r="OA14" s="250"/>
      <c r="OB14" s="250"/>
      <c r="OC14" s="250"/>
      <c r="OD14" s="250"/>
      <c r="OE14" s="250"/>
      <c r="OF14" s="250"/>
      <c r="OG14" s="250"/>
      <c r="OH14" s="250"/>
      <c r="OI14" s="250"/>
      <c r="OJ14" s="250"/>
      <c r="OK14" s="250"/>
      <c r="OL14" s="250"/>
      <c r="OM14" s="250"/>
      <c r="ON14" s="250"/>
      <c r="OO14" s="250"/>
      <c r="OP14" s="250"/>
      <c r="OQ14" s="250"/>
      <c r="OR14" s="250"/>
      <c r="OS14" s="250"/>
      <c r="OT14" s="250"/>
      <c r="OU14" s="250"/>
      <c r="OV14" s="250"/>
      <c r="OW14" s="250"/>
      <c r="OX14" s="250"/>
      <c r="OY14" s="250"/>
      <c r="OZ14" s="250"/>
      <c r="PA14" s="250"/>
      <c r="PB14" s="250"/>
      <c r="PC14" s="250"/>
      <c r="PD14" s="250"/>
      <c r="PE14" s="250"/>
      <c r="PF14" s="250"/>
      <c r="PG14" s="250"/>
      <c r="PH14" s="250"/>
      <c r="PI14" s="250"/>
      <c r="PJ14" s="250"/>
      <c r="PK14" s="250"/>
      <c r="PL14" s="250"/>
      <c r="PM14" s="250"/>
      <c r="PN14" s="250"/>
      <c r="PO14" s="250"/>
      <c r="PP14" s="250"/>
      <c r="PQ14" s="250"/>
      <c r="PR14" s="250"/>
      <c r="PS14" s="250"/>
      <c r="PT14" s="250"/>
      <c r="PU14" s="250"/>
      <c r="PV14" s="250"/>
      <c r="PW14" s="250"/>
      <c r="PX14" s="250"/>
      <c r="PY14" s="250"/>
      <c r="PZ14" s="250"/>
      <c r="QA14" s="250"/>
      <c r="QB14" s="250"/>
      <c r="QC14" s="250"/>
      <c r="QD14" s="250"/>
      <c r="QE14" s="250"/>
      <c r="QF14" s="250"/>
      <c r="QG14" s="250"/>
      <c r="QH14" s="250"/>
      <c r="QI14" s="250"/>
      <c r="QJ14" s="250"/>
      <c r="QK14" s="250"/>
      <c r="QL14" s="250"/>
      <c r="QM14" s="250"/>
      <c r="QN14" s="250"/>
      <c r="QO14" s="250"/>
      <c r="QP14" s="250"/>
      <c r="QQ14" s="250"/>
      <c r="QR14" s="250"/>
      <c r="QS14" s="250"/>
      <c r="QT14" s="250"/>
      <c r="QU14" s="250"/>
      <c r="QV14" s="250"/>
      <c r="QW14" s="250"/>
      <c r="QX14" s="250"/>
      <c r="QY14" s="250"/>
      <c r="QZ14" s="250"/>
      <c r="RA14" s="250"/>
      <c r="RB14" s="250"/>
      <c r="RC14" s="250"/>
      <c r="RD14" s="250"/>
      <c r="RE14" s="250"/>
      <c r="RF14" s="250"/>
      <c r="RG14" s="250"/>
      <c r="RH14" s="250"/>
      <c r="RI14" s="250"/>
      <c r="RJ14" s="250"/>
      <c r="RK14" s="250"/>
      <c r="RL14" s="250"/>
      <c r="RM14" s="250"/>
      <c r="RN14" s="250"/>
      <c r="RO14" s="250"/>
      <c r="RP14" s="250"/>
      <c r="RQ14" s="250"/>
      <c r="RR14" s="250"/>
      <c r="RS14" s="250"/>
      <c r="RT14" s="250"/>
      <c r="RU14" s="250"/>
      <c r="RV14" s="250"/>
      <c r="RW14" s="250"/>
      <c r="RX14" s="250"/>
      <c r="RY14" s="250"/>
      <c r="RZ14" s="250"/>
      <c r="SA14" s="250"/>
      <c r="SB14" s="250"/>
      <c r="SC14" s="250"/>
      <c r="SD14" s="250"/>
      <c r="SE14" s="250"/>
      <c r="SF14" s="250"/>
      <c r="SG14" s="250"/>
      <c r="SH14" s="250"/>
      <c r="SI14" s="250"/>
      <c r="SJ14" s="250"/>
      <c r="SK14" s="250"/>
      <c r="SL14" s="250"/>
      <c r="SM14" s="250"/>
      <c r="SN14" s="250"/>
      <c r="SO14" s="250"/>
      <c r="SP14" s="250"/>
      <c r="SQ14" s="250"/>
      <c r="SR14" s="250"/>
      <c r="SS14" s="250"/>
      <c r="ST14" s="250"/>
      <c r="SU14" s="250"/>
      <c r="SV14" s="250"/>
      <c r="SW14" s="250"/>
      <c r="SX14" s="250"/>
      <c r="SY14" s="250"/>
      <c r="SZ14" s="250"/>
      <c r="TA14" s="250"/>
      <c r="TB14" s="250"/>
      <c r="TC14" s="250"/>
      <c r="TD14" s="250"/>
      <c r="TE14" s="250"/>
      <c r="TF14" s="250"/>
      <c r="TG14" s="250"/>
      <c r="TH14" s="250"/>
      <c r="TI14" s="250"/>
      <c r="TJ14" s="250"/>
      <c r="TK14" s="250"/>
      <c r="TL14" s="250"/>
      <c r="TM14" s="250"/>
      <c r="TN14" s="250"/>
      <c r="TO14" s="250"/>
      <c r="TP14" s="250"/>
      <c r="TQ14" s="250"/>
      <c r="TR14" s="250"/>
      <c r="TS14" s="250"/>
      <c r="TT14" s="250"/>
      <c r="TU14" s="250"/>
      <c r="TV14" s="250"/>
      <c r="TW14" s="250"/>
      <c r="TX14" s="250"/>
      <c r="TY14" s="250"/>
      <c r="TZ14" s="250"/>
      <c r="UA14" s="250"/>
      <c r="UB14" s="250"/>
      <c r="UC14" s="250"/>
      <c r="UD14" s="250"/>
      <c r="UE14" s="250"/>
      <c r="UF14" s="250"/>
      <c r="UG14" s="250"/>
      <c r="UH14" s="250"/>
      <c r="UI14" s="250"/>
      <c r="UJ14" s="250"/>
      <c r="UK14" s="250"/>
      <c r="UL14" s="250"/>
      <c r="UM14" s="250"/>
      <c r="UN14" s="250"/>
      <c r="UO14" s="250"/>
      <c r="UP14" s="250"/>
      <c r="UQ14" s="250"/>
      <c r="UR14" s="250"/>
      <c r="US14" s="250"/>
      <c r="UT14" s="250"/>
      <c r="UU14" s="250"/>
      <c r="UV14" s="250"/>
      <c r="UW14" s="250"/>
      <c r="UX14" s="250"/>
      <c r="UY14" s="250"/>
      <c r="UZ14" s="250"/>
      <c r="VA14" s="250"/>
      <c r="VB14" s="250"/>
      <c r="VC14" s="250"/>
      <c r="VD14" s="250"/>
      <c r="VE14" s="250"/>
      <c r="VF14" s="250"/>
      <c r="VG14" s="250"/>
      <c r="VH14" s="250"/>
      <c r="VI14" s="250"/>
      <c r="VJ14" s="250"/>
      <c r="VK14" s="250"/>
      <c r="VL14" s="250"/>
      <c r="VM14" s="250"/>
      <c r="VN14" s="250"/>
      <c r="VO14" s="250"/>
      <c r="VP14" s="250"/>
      <c r="VQ14" s="250"/>
      <c r="VR14" s="250"/>
      <c r="VS14" s="250"/>
      <c r="VT14" s="250"/>
      <c r="VU14" s="250"/>
      <c r="VV14" s="250"/>
      <c r="VW14" s="250"/>
      <c r="VX14" s="250"/>
      <c r="VY14" s="250"/>
      <c r="VZ14" s="250"/>
      <c r="WA14" s="250"/>
      <c r="WB14" s="250"/>
      <c r="WC14" s="250"/>
      <c r="WD14" s="250"/>
      <c r="WE14" s="250"/>
      <c r="WF14" s="250"/>
      <c r="WG14" s="250"/>
      <c r="WH14" s="250"/>
      <c r="WI14" s="250"/>
      <c r="WJ14" s="250"/>
      <c r="WK14" s="250"/>
      <c r="WL14" s="250"/>
      <c r="WM14" s="250"/>
      <c r="WN14" s="250"/>
      <c r="WO14" s="250"/>
      <c r="WP14" s="250"/>
      <c r="WQ14" s="250"/>
      <c r="WR14" s="250"/>
      <c r="WS14" s="250"/>
      <c r="WT14" s="250"/>
      <c r="WU14" s="250"/>
      <c r="WV14" s="250"/>
      <c r="WW14" s="250"/>
      <c r="WX14" s="250"/>
      <c r="WY14" s="250"/>
      <c r="WZ14" s="250"/>
      <c r="XA14" s="250"/>
      <c r="XB14" s="250"/>
      <c r="XC14" s="250"/>
      <c r="XD14" s="250"/>
      <c r="XE14" s="250"/>
      <c r="XF14" s="250"/>
      <c r="XG14" s="250"/>
      <c r="XH14" s="250"/>
      <c r="XI14" s="250"/>
      <c r="XJ14" s="250"/>
      <c r="XK14" s="250"/>
      <c r="XL14" s="250"/>
      <c r="XM14" s="250"/>
      <c r="XN14" s="250"/>
      <c r="XO14" s="250"/>
      <c r="XP14" s="250"/>
      <c r="XQ14" s="250"/>
      <c r="XR14" s="250"/>
      <c r="XS14" s="250"/>
      <c r="XT14" s="250"/>
      <c r="XU14" s="250"/>
      <c r="XV14" s="250"/>
      <c r="XW14" s="250"/>
      <c r="XX14" s="250"/>
      <c r="XY14" s="250"/>
      <c r="XZ14" s="250"/>
      <c r="YA14" s="250"/>
      <c r="YB14" s="250"/>
      <c r="YC14" s="250"/>
      <c r="YD14" s="250"/>
      <c r="YE14" s="250"/>
      <c r="YF14" s="250"/>
      <c r="YG14" s="250"/>
      <c r="YH14" s="250"/>
      <c r="YI14" s="250"/>
      <c r="YJ14" s="250"/>
      <c r="YK14" s="250"/>
      <c r="YL14" s="250"/>
      <c r="YM14" s="250"/>
      <c r="YN14" s="250"/>
      <c r="YO14" s="250"/>
      <c r="YP14" s="250"/>
      <c r="YQ14" s="250"/>
      <c r="YR14" s="250"/>
      <c r="YS14" s="250"/>
      <c r="YT14" s="250"/>
      <c r="YU14" s="250"/>
      <c r="YV14" s="250"/>
      <c r="YW14" s="250"/>
      <c r="YX14" s="250"/>
      <c r="YY14" s="250"/>
      <c r="YZ14" s="250"/>
      <c r="ZA14" s="250"/>
      <c r="ZB14" s="250"/>
      <c r="ZC14" s="250"/>
      <c r="ZD14" s="250"/>
      <c r="ZE14" s="250"/>
      <c r="ZF14" s="250"/>
      <c r="ZG14" s="250"/>
      <c r="ZH14" s="250"/>
      <c r="ZI14" s="250"/>
      <c r="ZJ14" s="250"/>
      <c r="ZK14" s="250"/>
      <c r="ZL14" s="250"/>
      <c r="ZM14" s="250"/>
      <c r="ZN14" s="250"/>
      <c r="ZO14" s="250"/>
      <c r="ZP14" s="250"/>
      <c r="ZQ14" s="250"/>
      <c r="ZR14" s="250"/>
      <c r="ZS14" s="250"/>
      <c r="ZT14" s="250"/>
      <c r="ZU14" s="250"/>
      <c r="ZV14" s="250"/>
      <c r="ZW14" s="250"/>
      <c r="ZX14" s="250"/>
      <c r="ZY14" s="250"/>
      <c r="ZZ14" s="250"/>
      <c r="AAA14" s="250"/>
      <c r="AAB14" s="250"/>
      <c r="AAC14" s="250"/>
      <c r="AAD14" s="250"/>
      <c r="AAE14" s="250"/>
      <c r="AAF14" s="250"/>
      <c r="AAG14" s="250"/>
      <c r="AAH14" s="250"/>
      <c r="AAI14" s="250"/>
      <c r="AAJ14" s="250"/>
      <c r="AAK14" s="250"/>
      <c r="AAL14" s="250"/>
      <c r="AAM14" s="250"/>
      <c r="AAN14" s="250"/>
      <c r="AAO14" s="250"/>
      <c r="AAP14" s="250"/>
      <c r="AAQ14" s="250"/>
      <c r="AAR14" s="250"/>
      <c r="AAS14" s="250"/>
      <c r="AAT14" s="250"/>
      <c r="AAU14" s="250"/>
      <c r="AAV14" s="250"/>
      <c r="AAW14" s="250"/>
      <c r="AAX14" s="250"/>
      <c r="AAY14" s="250"/>
      <c r="AAZ14" s="250"/>
      <c r="ABA14" s="250"/>
      <c r="ABB14" s="250"/>
      <c r="ABC14" s="250"/>
      <c r="ABD14" s="250"/>
      <c r="ABE14" s="250"/>
      <c r="ABF14" s="250"/>
      <c r="ABG14" s="250"/>
      <c r="ABH14" s="250"/>
      <c r="ABI14" s="250"/>
      <c r="ABJ14" s="250"/>
      <c r="ABK14" s="250"/>
      <c r="ABL14" s="250"/>
      <c r="ABM14" s="250"/>
      <c r="ABN14" s="250"/>
      <c r="ABO14" s="250"/>
      <c r="ABP14" s="250"/>
      <c r="ABQ14" s="250"/>
      <c r="ABR14" s="250"/>
      <c r="ABS14" s="250"/>
      <c r="ABT14" s="250"/>
      <c r="ABU14" s="250"/>
      <c r="ABV14" s="250"/>
      <c r="ABW14" s="250"/>
      <c r="ABX14" s="250"/>
      <c r="ABY14" s="250"/>
      <c r="ABZ14" s="250"/>
      <c r="ACA14" s="250"/>
      <c r="ACB14" s="250"/>
      <c r="ACC14" s="250"/>
      <c r="ACD14" s="250"/>
      <c r="ACE14" s="250"/>
      <c r="ACF14" s="250"/>
      <c r="ACG14" s="250"/>
      <c r="ACH14" s="250"/>
      <c r="ACI14" s="250"/>
      <c r="ACJ14" s="250"/>
      <c r="ACK14" s="250"/>
      <c r="ACL14" s="250"/>
      <c r="ACM14" s="250"/>
      <c r="ACN14" s="250"/>
      <c r="ACO14" s="250"/>
      <c r="ACP14" s="250"/>
      <c r="ACQ14" s="250"/>
      <c r="ACR14" s="250"/>
      <c r="ACS14" s="250"/>
      <c r="ACT14" s="250"/>
      <c r="ACU14" s="250"/>
      <c r="ACV14" s="250"/>
      <c r="ACW14" s="250"/>
      <c r="ACX14" s="250"/>
      <c r="ACY14" s="250"/>
      <c r="ACZ14" s="250"/>
      <c r="ADA14" s="250"/>
      <c r="ADB14" s="250"/>
      <c r="ADC14" s="250"/>
      <c r="ADD14" s="250"/>
      <c r="ADE14" s="250"/>
      <c r="ADF14" s="250"/>
      <c r="ADG14" s="250"/>
      <c r="ADH14" s="250"/>
      <c r="ADI14" s="250"/>
      <c r="ADJ14" s="250"/>
      <c r="ADK14" s="250"/>
      <c r="ADL14" s="250"/>
      <c r="ADM14" s="250"/>
      <c r="ADN14" s="250"/>
      <c r="ADO14" s="250"/>
      <c r="ADP14" s="250"/>
      <c r="ADQ14" s="250"/>
      <c r="ADR14" s="250"/>
      <c r="ADS14" s="250"/>
      <c r="ADT14" s="250"/>
      <c r="ADU14" s="250"/>
      <c r="ADV14" s="250"/>
      <c r="ADW14" s="250"/>
      <c r="ADX14" s="250"/>
      <c r="ADY14" s="250"/>
      <c r="ADZ14" s="250"/>
      <c r="AEA14" s="250"/>
      <c r="AEB14" s="250"/>
      <c r="AEC14" s="250"/>
      <c r="AED14" s="250"/>
      <c r="AEE14" s="250"/>
      <c r="AEF14" s="250"/>
      <c r="AEG14" s="250"/>
      <c r="AEH14" s="250"/>
      <c r="AEI14" s="250"/>
      <c r="AEJ14" s="250"/>
      <c r="AEK14" s="250"/>
      <c r="AEL14" s="250"/>
      <c r="AEM14" s="250"/>
      <c r="AEN14" s="250"/>
      <c r="AEO14" s="250"/>
      <c r="AEP14" s="250"/>
      <c r="AEQ14" s="250"/>
      <c r="AER14" s="250"/>
      <c r="AES14" s="250"/>
      <c r="AET14" s="250"/>
      <c r="AEU14" s="250"/>
      <c r="AEV14" s="250"/>
      <c r="AEW14" s="250"/>
      <c r="AEX14" s="250"/>
      <c r="AEY14" s="250"/>
      <c r="AEZ14" s="250"/>
      <c r="AFA14" s="250"/>
      <c r="AFB14" s="250"/>
      <c r="AFC14" s="250"/>
      <c r="AFD14" s="250"/>
      <c r="AFE14" s="250"/>
      <c r="AFF14" s="250"/>
      <c r="AFG14" s="250"/>
      <c r="AFH14" s="250"/>
      <c r="AFI14" s="250"/>
      <c r="AFJ14" s="250"/>
      <c r="AFK14" s="250"/>
      <c r="AFL14" s="250"/>
      <c r="AFM14" s="250"/>
      <c r="AFN14" s="250"/>
      <c r="AFO14" s="250"/>
      <c r="AFP14" s="250"/>
      <c r="AFQ14" s="250"/>
      <c r="AFR14" s="250"/>
      <c r="AFS14" s="250"/>
      <c r="AFT14" s="250"/>
      <c r="AFU14" s="250"/>
      <c r="AFV14" s="250"/>
      <c r="AFW14" s="250"/>
      <c r="AFX14" s="250"/>
      <c r="AFY14" s="250"/>
      <c r="AFZ14" s="250"/>
      <c r="AGA14" s="250"/>
      <c r="AGB14" s="250"/>
      <c r="AGC14" s="250"/>
      <c r="AGD14" s="250"/>
      <c r="AGE14" s="250"/>
      <c r="AGF14" s="250"/>
      <c r="AGG14" s="250"/>
      <c r="AGH14" s="250"/>
      <c r="AGI14" s="250"/>
      <c r="AGJ14" s="250"/>
      <c r="AGK14" s="250"/>
      <c r="AGL14" s="250"/>
      <c r="AGM14" s="250"/>
      <c r="AGN14" s="250"/>
      <c r="AGO14" s="250"/>
      <c r="AGP14" s="250"/>
      <c r="AGQ14" s="250"/>
      <c r="AGR14" s="250"/>
      <c r="AGS14" s="250"/>
      <c r="AGT14" s="250"/>
      <c r="AGU14" s="250"/>
      <c r="AGV14" s="250"/>
      <c r="AGW14" s="250"/>
      <c r="AGX14" s="250"/>
      <c r="AGY14" s="250"/>
      <c r="AGZ14" s="250"/>
      <c r="AHA14" s="250"/>
      <c r="AHB14" s="250"/>
      <c r="AHC14" s="250"/>
      <c r="AHD14" s="250"/>
      <c r="AHE14" s="250"/>
      <c r="AHF14" s="250"/>
      <c r="AHG14" s="250"/>
      <c r="AHH14" s="250"/>
      <c r="AHI14" s="250"/>
      <c r="AHJ14" s="250"/>
      <c r="AHK14" s="250"/>
      <c r="AHL14" s="250"/>
      <c r="AHM14" s="250"/>
      <c r="AHN14" s="250"/>
      <c r="AHO14" s="250"/>
      <c r="AHP14" s="250"/>
      <c r="AHQ14" s="250"/>
      <c r="AHR14" s="250"/>
      <c r="AHS14" s="250"/>
      <c r="AHT14" s="250"/>
      <c r="AHU14" s="250"/>
      <c r="AHV14" s="250"/>
      <c r="AHW14" s="250"/>
      <c r="AHX14" s="250"/>
      <c r="AHY14" s="250"/>
      <c r="AHZ14" s="250"/>
      <c r="AIA14" s="250"/>
      <c r="AIB14" s="250"/>
      <c r="AIC14" s="250"/>
      <c r="AID14" s="250"/>
      <c r="AIE14" s="250"/>
      <c r="AIF14" s="250"/>
      <c r="AIG14" s="250"/>
      <c r="AIH14" s="250"/>
      <c r="AII14" s="250"/>
      <c r="AIJ14" s="250"/>
      <c r="AIK14" s="250"/>
      <c r="AIL14" s="250"/>
      <c r="AIM14" s="250"/>
      <c r="AIN14" s="250"/>
      <c r="AIO14" s="250"/>
      <c r="AIP14" s="250"/>
      <c r="AIQ14" s="250"/>
      <c r="AIR14" s="250"/>
      <c r="AIS14" s="250"/>
      <c r="AIT14" s="250"/>
      <c r="AIU14" s="250"/>
      <c r="AIV14" s="250"/>
      <c r="AIW14" s="250"/>
      <c r="AIX14" s="250"/>
      <c r="AIY14" s="250"/>
      <c r="AIZ14" s="250"/>
      <c r="AJA14" s="250"/>
      <c r="AJB14" s="250"/>
      <c r="AJC14" s="250"/>
      <c r="AJD14" s="250"/>
      <c r="AJE14" s="250"/>
      <c r="AJF14" s="250"/>
      <c r="AJG14" s="250"/>
      <c r="AJH14" s="250"/>
      <c r="AJI14" s="250"/>
      <c r="AJJ14" s="250"/>
      <c r="AJK14" s="250"/>
      <c r="AJL14" s="250"/>
      <c r="AJM14" s="250"/>
      <c r="AJN14" s="250"/>
      <c r="AJO14" s="250"/>
      <c r="AJP14" s="250"/>
      <c r="AJQ14" s="250"/>
      <c r="AJR14" s="250"/>
      <c r="AJS14" s="250"/>
      <c r="AJT14" s="250"/>
      <c r="AJU14" s="250"/>
      <c r="AJV14" s="250"/>
      <c r="AJW14" s="250"/>
      <c r="AJX14" s="250"/>
      <c r="AJY14" s="250"/>
      <c r="AJZ14" s="250"/>
      <c r="AKA14" s="250"/>
      <c r="AKB14" s="250"/>
      <c r="AKC14" s="250"/>
      <c r="AKD14" s="250"/>
      <c r="AKE14" s="250"/>
      <c r="AKF14" s="250"/>
      <c r="AKG14" s="250"/>
      <c r="AKH14" s="250"/>
      <c r="AKI14" s="250"/>
      <c r="AKJ14" s="250"/>
      <c r="AKK14" s="250"/>
      <c r="AKL14" s="250"/>
      <c r="AKM14" s="250"/>
      <c r="AKN14" s="250"/>
      <c r="AKO14" s="250"/>
      <c r="AKP14" s="250"/>
      <c r="AKQ14" s="250"/>
      <c r="AKR14" s="250"/>
      <c r="AKS14" s="250"/>
      <c r="AKT14" s="250"/>
      <c r="AKU14" s="250"/>
      <c r="AKV14" s="250"/>
      <c r="AKW14" s="250"/>
      <c r="AKX14" s="250"/>
      <c r="AKY14" s="250"/>
      <c r="AKZ14" s="250"/>
      <c r="ALA14" s="250"/>
      <c r="ALB14" s="250"/>
      <c r="ALC14" s="250"/>
      <c r="ALD14" s="250"/>
    </row>
    <row r="15" spans="1:992" s="5" customFormat="1" ht="19.5" customHeight="1">
      <c r="A15" s="2864"/>
      <c r="B15" s="2659"/>
      <c r="C15" s="2789"/>
      <c r="D15" s="718" t="s">
        <v>305</v>
      </c>
      <c r="E15" s="897">
        <f>E25+E396+E497+E742+E837</f>
        <v>0</v>
      </c>
      <c r="F15" s="897">
        <f>F25+F396+F497+F742+F837</f>
        <v>0</v>
      </c>
      <c r="G15" s="896"/>
      <c r="H15" s="2384" t="s">
        <v>1883</v>
      </c>
      <c r="I15" s="2390" t="s">
        <v>306</v>
      </c>
      <c r="J15" s="2390">
        <v>62.67</v>
      </c>
      <c r="K15" s="2390" t="s">
        <v>3317</v>
      </c>
      <c r="L15" s="2384"/>
      <c r="M15" s="490"/>
      <c r="N15" s="250"/>
      <c r="O15" s="250"/>
      <c r="P15" s="250"/>
      <c r="Q15" s="250"/>
      <c r="R15" s="250"/>
      <c r="S15" s="250"/>
      <c r="T15" s="250"/>
      <c r="U15" s="250"/>
      <c r="V15" s="250"/>
      <c r="W15" s="250"/>
      <c r="X15" s="250"/>
      <c r="Y15" s="250"/>
      <c r="Z15" s="250"/>
      <c r="AA15" s="250"/>
      <c r="AB15" s="250"/>
      <c r="AC15" s="250"/>
      <c r="AD15" s="250"/>
      <c r="AE15" s="250"/>
      <c r="AF15" s="250"/>
      <c r="AG15" s="250"/>
      <c r="AH15" s="250"/>
      <c r="AI15" s="250"/>
      <c r="AJ15" s="250"/>
      <c r="AK15" s="250"/>
      <c r="AL15" s="250"/>
      <c r="AM15" s="250"/>
      <c r="AN15" s="250"/>
      <c r="AO15" s="250"/>
      <c r="AP15" s="250"/>
      <c r="AQ15" s="250"/>
      <c r="AR15" s="250"/>
      <c r="AS15" s="250"/>
      <c r="AT15" s="250"/>
      <c r="AU15" s="250"/>
      <c r="AV15" s="250"/>
      <c r="AW15" s="250"/>
      <c r="AX15" s="250"/>
      <c r="AY15" s="250"/>
      <c r="AZ15" s="250"/>
      <c r="BA15" s="250"/>
      <c r="BB15" s="250"/>
      <c r="BC15" s="250"/>
      <c r="BD15" s="250"/>
      <c r="BE15" s="250"/>
      <c r="BF15" s="250"/>
      <c r="BG15" s="250"/>
      <c r="BH15" s="250"/>
      <c r="BI15" s="250"/>
      <c r="BJ15" s="250"/>
      <c r="BK15" s="250"/>
      <c r="BL15" s="250"/>
      <c r="BM15" s="250"/>
      <c r="BN15" s="250"/>
      <c r="BO15" s="250"/>
      <c r="BP15" s="250"/>
      <c r="BQ15" s="250"/>
      <c r="BR15" s="250"/>
      <c r="BS15" s="250"/>
      <c r="BT15" s="250"/>
      <c r="BU15" s="250"/>
      <c r="BV15" s="250"/>
      <c r="BW15" s="250"/>
      <c r="BX15" s="250"/>
      <c r="BY15" s="250"/>
      <c r="BZ15" s="250"/>
      <c r="CA15" s="250"/>
      <c r="CB15" s="250"/>
      <c r="CC15" s="250"/>
      <c r="CD15" s="250"/>
      <c r="CE15" s="250"/>
      <c r="CF15" s="250"/>
      <c r="CG15" s="250"/>
      <c r="CH15" s="250"/>
      <c r="CI15" s="250"/>
      <c r="CJ15" s="250"/>
      <c r="CK15" s="250"/>
      <c r="CL15" s="250"/>
      <c r="CM15" s="250"/>
      <c r="CN15" s="250"/>
      <c r="CO15" s="250"/>
      <c r="CP15" s="250"/>
      <c r="CQ15" s="250"/>
      <c r="CR15" s="250"/>
      <c r="CS15" s="250"/>
      <c r="CT15" s="250"/>
      <c r="CU15" s="250"/>
      <c r="CV15" s="250"/>
      <c r="CW15" s="250"/>
      <c r="CX15" s="250"/>
      <c r="CY15" s="250"/>
      <c r="CZ15" s="250"/>
      <c r="DA15" s="250"/>
      <c r="DB15" s="250"/>
      <c r="DC15" s="250"/>
      <c r="DD15" s="250"/>
      <c r="DE15" s="250"/>
      <c r="DF15" s="250"/>
      <c r="DG15" s="250"/>
      <c r="DH15" s="250"/>
      <c r="DI15" s="250"/>
      <c r="DJ15" s="250"/>
      <c r="DK15" s="250"/>
      <c r="DL15" s="250"/>
      <c r="DM15" s="250"/>
      <c r="DN15" s="250"/>
      <c r="DO15" s="250"/>
      <c r="DP15" s="250"/>
      <c r="DQ15" s="250"/>
      <c r="DR15" s="250"/>
      <c r="DS15" s="250"/>
      <c r="DT15" s="250"/>
      <c r="DU15" s="250"/>
      <c r="DV15" s="250"/>
      <c r="DW15" s="250"/>
      <c r="DX15" s="250"/>
      <c r="DY15" s="250"/>
      <c r="DZ15" s="250"/>
      <c r="EA15" s="250"/>
      <c r="EB15" s="250"/>
      <c r="EC15" s="250"/>
      <c r="ED15" s="250"/>
      <c r="EE15" s="250"/>
      <c r="EF15" s="250"/>
      <c r="EG15" s="250"/>
      <c r="EH15" s="250"/>
      <c r="EI15" s="250"/>
      <c r="EJ15" s="250"/>
      <c r="EK15" s="250"/>
      <c r="EL15" s="250"/>
      <c r="EM15" s="250"/>
      <c r="EN15" s="250"/>
      <c r="EO15" s="250"/>
      <c r="EP15" s="250"/>
      <c r="EQ15" s="250"/>
      <c r="ER15" s="250"/>
      <c r="ES15" s="250"/>
      <c r="ET15" s="250"/>
      <c r="EU15" s="250"/>
      <c r="EV15" s="250"/>
      <c r="EW15" s="250"/>
      <c r="EX15" s="250"/>
      <c r="EY15" s="250"/>
      <c r="EZ15" s="250"/>
      <c r="FA15" s="250"/>
      <c r="FB15" s="250"/>
      <c r="FC15" s="250"/>
      <c r="FD15" s="250"/>
      <c r="FE15" s="250"/>
      <c r="FF15" s="250"/>
      <c r="FG15" s="250"/>
      <c r="FH15" s="250"/>
      <c r="FI15" s="250"/>
      <c r="FJ15" s="250"/>
      <c r="FK15" s="250"/>
      <c r="FL15" s="250"/>
      <c r="FM15" s="250"/>
      <c r="FN15" s="250"/>
      <c r="FO15" s="250"/>
      <c r="FP15" s="250"/>
      <c r="FQ15" s="250"/>
      <c r="FR15" s="250"/>
      <c r="FS15" s="250"/>
      <c r="FT15" s="250"/>
      <c r="FU15" s="250"/>
      <c r="FV15" s="250"/>
      <c r="FW15" s="250"/>
      <c r="FX15" s="250"/>
      <c r="FY15" s="250"/>
      <c r="FZ15" s="250"/>
      <c r="GA15" s="250"/>
      <c r="GB15" s="250"/>
      <c r="GC15" s="250"/>
      <c r="GD15" s="250"/>
      <c r="GE15" s="250"/>
      <c r="GF15" s="250"/>
      <c r="GG15" s="250"/>
      <c r="GH15" s="250"/>
      <c r="GI15" s="250"/>
      <c r="GJ15" s="250"/>
      <c r="GK15" s="250"/>
      <c r="GL15" s="250"/>
      <c r="GM15" s="250"/>
      <c r="GN15" s="250"/>
      <c r="GO15" s="250"/>
      <c r="GP15" s="250"/>
      <c r="GQ15" s="250"/>
      <c r="GR15" s="250"/>
      <c r="GS15" s="250"/>
      <c r="GT15" s="250"/>
      <c r="GU15" s="250"/>
      <c r="GV15" s="250"/>
      <c r="GW15" s="250"/>
      <c r="GX15" s="250"/>
      <c r="GY15" s="250"/>
      <c r="GZ15" s="250"/>
      <c r="HA15" s="250"/>
      <c r="HB15" s="250"/>
      <c r="HC15" s="250"/>
      <c r="HD15" s="250"/>
      <c r="HE15" s="250"/>
      <c r="HF15" s="250"/>
      <c r="HG15" s="250"/>
      <c r="HH15" s="250"/>
      <c r="HI15" s="250"/>
      <c r="HJ15" s="250"/>
      <c r="HK15" s="250"/>
      <c r="HL15" s="250"/>
      <c r="HM15" s="250"/>
      <c r="HN15" s="250"/>
      <c r="HO15" s="250"/>
      <c r="HP15" s="250"/>
      <c r="HQ15" s="250"/>
      <c r="HR15" s="250"/>
      <c r="HS15" s="250"/>
      <c r="HT15" s="250"/>
      <c r="HU15" s="250"/>
      <c r="HV15" s="250"/>
      <c r="HW15" s="250"/>
      <c r="HX15" s="250"/>
      <c r="HY15" s="250"/>
      <c r="HZ15" s="250"/>
      <c r="IA15" s="250"/>
      <c r="IB15" s="250"/>
      <c r="IC15" s="250"/>
      <c r="ID15" s="250"/>
      <c r="IE15" s="250"/>
      <c r="IF15" s="250"/>
      <c r="IG15" s="250"/>
      <c r="IH15" s="250"/>
      <c r="II15" s="250"/>
      <c r="IJ15" s="250"/>
      <c r="IK15" s="250"/>
      <c r="IL15" s="250"/>
      <c r="IM15" s="250"/>
      <c r="IN15" s="250"/>
      <c r="IO15" s="250"/>
      <c r="IP15" s="250"/>
      <c r="IQ15" s="250"/>
      <c r="IR15" s="250"/>
      <c r="IS15" s="250"/>
      <c r="IT15" s="250"/>
      <c r="IU15" s="250"/>
      <c r="IV15" s="250"/>
      <c r="IW15" s="250"/>
      <c r="IX15" s="250"/>
      <c r="IY15" s="250"/>
      <c r="IZ15" s="250"/>
      <c r="JA15" s="250"/>
      <c r="JB15" s="250"/>
      <c r="JC15" s="250"/>
      <c r="JD15" s="250"/>
      <c r="JE15" s="250"/>
      <c r="JF15" s="250"/>
      <c r="JG15" s="250"/>
      <c r="JH15" s="250"/>
      <c r="JI15" s="250"/>
      <c r="JJ15" s="250"/>
      <c r="JK15" s="250"/>
      <c r="JL15" s="250"/>
      <c r="JM15" s="250"/>
      <c r="JN15" s="250"/>
      <c r="JO15" s="250"/>
      <c r="JP15" s="250"/>
      <c r="JQ15" s="250"/>
      <c r="JR15" s="250"/>
      <c r="JS15" s="250"/>
      <c r="JT15" s="250"/>
      <c r="JU15" s="250"/>
      <c r="JV15" s="250"/>
      <c r="JW15" s="250"/>
      <c r="JX15" s="250"/>
      <c r="JY15" s="250"/>
      <c r="JZ15" s="250"/>
      <c r="KA15" s="250"/>
      <c r="KB15" s="250"/>
      <c r="KC15" s="250"/>
      <c r="KD15" s="250"/>
      <c r="KE15" s="250"/>
      <c r="KF15" s="250"/>
      <c r="KG15" s="250"/>
      <c r="KH15" s="250"/>
      <c r="KI15" s="250"/>
      <c r="KJ15" s="250"/>
      <c r="KK15" s="250"/>
      <c r="KL15" s="250"/>
      <c r="KM15" s="250"/>
      <c r="KN15" s="250"/>
      <c r="KO15" s="250"/>
      <c r="KP15" s="250"/>
      <c r="KQ15" s="250"/>
      <c r="KR15" s="250"/>
      <c r="KS15" s="250"/>
      <c r="KT15" s="250"/>
      <c r="KU15" s="250"/>
      <c r="KV15" s="250"/>
      <c r="KW15" s="250"/>
      <c r="KX15" s="250"/>
      <c r="KY15" s="250"/>
      <c r="KZ15" s="250"/>
      <c r="LA15" s="250"/>
      <c r="LB15" s="250"/>
      <c r="LC15" s="250"/>
      <c r="LD15" s="250"/>
      <c r="LE15" s="250"/>
      <c r="LF15" s="250"/>
      <c r="LG15" s="250"/>
      <c r="LH15" s="250"/>
      <c r="LI15" s="250"/>
      <c r="LJ15" s="250"/>
      <c r="LK15" s="250"/>
      <c r="LL15" s="250"/>
      <c r="LM15" s="250"/>
      <c r="LN15" s="250"/>
      <c r="LO15" s="250"/>
      <c r="LP15" s="250"/>
      <c r="LQ15" s="250"/>
      <c r="LR15" s="250"/>
      <c r="LS15" s="250"/>
      <c r="LT15" s="250"/>
      <c r="LU15" s="250"/>
      <c r="LV15" s="250"/>
      <c r="LW15" s="250"/>
      <c r="LX15" s="250"/>
      <c r="LY15" s="250"/>
      <c r="LZ15" s="250"/>
      <c r="MA15" s="250"/>
      <c r="MB15" s="250"/>
      <c r="MC15" s="250"/>
      <c r="MD15" s="250"/>
      <c r="ME15" s="250"/>
      <c r="MF15" s="250"/>
      <c r="MG15" s="250"/>
      <c r="MH15" s="250"/>
      <c r="MI15" s="250"/>
      <c r="MJ15" s="250"/>
      <c r="MK15" s="250"/>
      <c r="ML15" s="250"/>
      <c r="MM15" s="250"/>
      <c r="MN15" s="250"/>
      <c r="MO15" s="250"/>
      <c r="MP15" s="250"/>
      <c r="MQ15" s="250"/>
      <c r="MR15" s="250"/>
      <c r="MS15" s="250"/>
      <c r="MT15" s="250"/>
      <c r="MU15" s="250"/>
      <c r="MV15" s="250"/>
      <c r="MW15" s="250"/>
      <c r="MX15" s="250"/>
      <c r="MY15" s="250"/>
      <c r="MZ15" s="250"/>
      <c r="NA15" s="250"/>
      <c r="NB15" s="250"/>
      <c r="NC15" s="250"/>
      <c r="ND15" s="250"/>
      <c r="NE15" s="250"/>
      <c r="NF15" s="250"/>
      <c r="NG15" s="250"/>
      <c r="NH15" s="250"/>
      <c r="NI15" s="250"/>
      <c r="NJ15" s="250"/>
      <c r="NK15" s="250"/>
      <c r="NL15" s="250"/>
      <c r="NM15" s="250"/>
      <c r="NN15" s="250"/>
      <c r="NO15" s="250"/>
      <c r="NP15" s="250"/>
      <c r="NQ15" s="250"/>
      <c r="NR15" s="250"/>
      <c r="NS15" s="250"/>
      <c r="NT15" s="250"/>
      <c r="NU15" s="250"/>
      <c r="NV15" s="250"/>
      <c r="NW15" s="250"/>
      <c r="NX15" s="250"/>
      <c r="NY15" s="250"/>
      <c r="NZ15" s="250"/>
      <c r="OA15" s="250"/>
      <c r="OB15" s="250"/>
      <c r="OC15" s="250"/>
      <c r="OD15" s="250"/>
      <c r="OE15" s="250"/>
      <c r="OF15" s="250"/>
      <c r="OG15" s="250"/>
      <c r="OH15" s="250"/>
      <c r="OI15" s="250"/>
      <c r="OJ15" s="250"/>
      <c r="OK15" s="250"/>
      <c r="OL15" s="250"/>
      <c r="OM15" s="250"/>
      <c r="ON15" s="250"/>
      <c r="OO15" s="250"/>
      <c r="OP15" s="250"/>
      <c r="OQ15" s="250"/>
      <c r="OR15" s="250"/>
      <c r="OS15" s="250"/>
      <c r="OT15" s="250"/>
      <c r="OU15" s="250"/>
      <c r="OV15" s="250"/>
      <c r="OW15" s="250"/>
      <c r="OX15" s="250"/>
      <c r="OY15" s="250"/>
      <c r="OZ15" s="250"/>
      <c r="PA15" s="250"/>
      <c r="PB15" s="250"/>
      <c r="PC15" s="250"/>
      <c r="PD15" s="250"/>
      <c r="PE15" s="250"/>
      <c r="PF15" s="250"/>
      <c r="PG15" s="250"/>
      <c r="PH15" s="250"/>
      <c r="PI15" s="250"/>
      <c r="PJ15" s="250"/>
      <c r="PK15" s="250"/>
      <c r="PL15" s="250"/>
      <c r="PM15" s="250"/>
      <c r="PN15" s="250"/>
      <c r="PO15" s="250"/>
      <c r="PP15" s="250"/>
      <c r="PQ15" s="250"/>
      <c r="PR15" s="250"/>
      <c r="PS15" s="250"/>
      <c r="PT15" s="250"/>
      <c r="PU15" s="250"/>
      <c r="PV15" s="250"/>
      <c r="PW15" s="250"/>
      <c r="PX15" s="250"/>
      <c r="PY15" s="250"/>
      <c r="PZ15" s="250"/>
      <c r="QA15" s="250"/>
      <c r="QB15" s="250"/>
      <c r="QC15" s="250"/>
      <c r="QD15" s="250"/>
      <c r="QE15" s="250"/>
      <c r="QF15" s="250"/>
      <c r="QG15" s="250"/>
      <c r="QH15" s="250"/>
      <c r="QI15" s="250"/>
      <c r="QJ15" s="250"/>
      <c r="QK15" s="250"/>
      <c r="QL15" s="250"/>
      <c r="QM15" s="250"/>
      <c r="QN15" s="250"/>
      <c r="QO15" s="250"/>
      <c r="QP15" s="250"/>
      <c r="QQ15" s="250"/>
      <c r="QR15" s="250"/>
      <c r="QS15" s="250"/>
      <c r="QT15" s="250"/>
      <c r="QU15" s="250"/>
      <c r="QV15" s="250"/>
      <c r="QW15" s="250"/>
      <c r="QX15" s="250"/>
      <c r="QY15" s="250"/>
      <c r="QZ15" s="250"/>
      <c r="RA15" s="250"/>
      <c r="RB15" s="250"/>
      <c r="RC15" s="250"/>
      <c r="RD15" s="250"/>
      <c r="RE15" s="250"/>
      <c r="RF15" s="250"/>
      <c r="RG15" s="250"/>
      <c r="RH15" s="250"/>
      <c r="RI15" s="250"/>
      <c r="RJ15" s="250"/>
      <c r="RK15" s="250"/>
      <c r="RL15" s="250"/>
      <c r="RM15" s="250"/>
      <c r="RN15" s="250"/>
      <c r="RO15" s="250"/>
      <c r="RP15" s="250"/>
      <c r="RQ15" s="250"/>
      <c r="RR15" s="250"/>
      <c r="RS15" s="250"/>
      <c r="RT15" s="250"/>
      <c r="RU15" s="250"/>
      <c r="RV15" s="250"/>
      <c r="RW15" s="250"/>
      <c r="RX15" s="250"/>
      <c r="RY15" s="250"/>
      <c r="RZ15" s="250"/>
      <c r="SA15" s="250"/>
      <c r="SB15" s="250"/>
      <c r="SC15" s="250"/>
      <c r="SD15" s="250"/>
      <c r="SE15" s="250"/>
      <c r="SF15" s="250"/>
      <c r="SG15" s="250"/>
      <c r="SH15" s="250"/>
      <c r="SI15" s="250"/>
      <c r="SJ15" s="250"/>
      <c r="SK15" s="250"/>
      <c r="SL15" s="250"/>
      <c r="SM15" s="250"/>
      <c r="SN15" s="250"/>
      <c r="SO15" s="250"/>
      <c r="SP15" s="250"/>
      <c r="SQ15" s="250"/>
      <c r="SR15" s="250"/>
      <c r="SS15" s="250"/>
      <c r="ST15" s="250"/>
      <c r="SU15" s="250"/>
      <c r="SV15" s="250"/>
      <c r="SW15" s="250"/>
      <c r="SX15" s="250"/>
      <c r="SY15" s="250"/>
      <c r="SZ15" s="250"/>
      <c r="TA15" s="250"/>
      <c r="TB15" s="250"/>
      <c r="TC15" s="250"/>
      <c r="TD15" s="250"/>
      <c r="TE15" s="250"/>
      <c r="TF15" s="250"/>
      <c r="TG15" s="250"/>
      <c r="TH15" s="250"/>
      <c r="TI15" s="250"/>
      <c r="TJ15" s="250"/>
      <c r="TK15" s="250"/>
      <c r="TL15" s="250"/>
      <c r="TM15" s="250"/>
      <c r="TN15" s="250"/>
      <c r="TO15" s="250"/>
      <c r="TP15" s="250"/>
      <c r="TQ15" s="250"/>
      <c r="TR15" s="250"/>
      <c r="TS15" s="250"/>
      <c r="TT15" s="250"/>
      <c r="TU15" s="250"/>
      <c r="TV15" s="250"/>
      <c r="TW15" s="250"/>
      <c r="TX15" s="250"/>
      <c r="TY15" s="250"/>
      <c r="TZ15" s="250"/>
      <c r="UA15" s="250"/>
      <c r="UB15" s="250"/>
      <c r="UC15" s="250"/>
      <c r="UD15" s="250"/>
      <c r="UE15" s="250"/>
      <c r="UF15" s="250"/>
      <c r="UG15" s="250"/>
      <c r="UH15" s="250"/>
      <c r="UI15" s="250"/>
      <c r="UJ15" s="250"/>
      <c r="UK15" s="250"/>
      <c r="UL15" s="250"/>
      <c r="UM15" s="250"/>
      <c r="UN15" s="250"/>
      <c r="UO15" s="250"/>
      <c r="UP15" s="250"/>
      <c r="UQ15" s="250"/>
      <c r="UR15" s="250"/>
      <c r="US15" s="250"/>
      <c r="UT15" s="250"/>
      <c r="UU15" s="250"/>
      <c r="UV15" s="250"/>
      <c r="UW15" s="250"/>
      <c r="UX15" s="250"/>
      <c r="UY15" s="250"/>
      <c r="UZ15" s="250"/>
      <c r="VA15" s="250"/>
      <c r="VB15" s="250"/>
      <c r="VC15" s="250"/>
      <c r="VD15" s="250"/>
      <c r="VE15" s="250"/>
      <c r="VF15" s="250"/>
      <c r="VG15" s="250"/>
      <c r="VH15" s="250"/>
      <c r="VI15" s="250"/>
      <c r="VJ15" s="250"/>
      <c r="VK15" s="250"/>
      <c r="VL15" s="250"/>
      <c r="VM15" s="250"/>
      <c r="VN15" s="250"/>
      <c r="VO15" s="250"/>
      <c r="VP15" s="250"/>
      <c r="VQ15" s="250"/>
      <c r="VR15" s="250"/>
      <c r="VS15" s="250"/>
      <c r="VT15" s="250"/>
      <c r="VU15" s="250"/>
      <c r="VV15" s="250"/>
      <c r="VW15" s="250"/>
      <c r="VX15" s="250"/>
      <c r="VY15" s="250"/>
      <c r="VZ15" s="250"/>
      <c r="WA15" s="250"/>
      <c r="WB15" s="250"/>
      <c r="WC15" s="250"/>
      <c r="WD15" s="250"/>
      <c r="WE15" s="250"/>
      <c r="WF15" s="250"/>
      <c r="WG15" s="250"/>
      <c r="WH15" s="250"/>
      <c r="WI15" s="250"/>
      <c r="WJ15" s="250"/>
      <c r="WK15" s="250"/>
      <c r="WL15" s="250"/>
      <c r="WM15" s="250"/>
      <c r="WN15" s="250"/>
      <c r="WO15" s="250"/>
      <c r="WP15" s="250"/>
      <c r="WQ15" s="250"/>
      <c r="WR15" s="250"/>
      <c r="WS15" s="250"/>
      <c r="WT15" s="250"/>
      <c r="WU15" s="250"/>
      <c r="WV15" s="250"/>
      <c r="WW15" s="250"/>
      <c r="WX15" s="250"/>
      <c r="WY15" s="250"/>
      <c r="WZ15" s="250"/>
      <c r="XA15" s="250"/>
      <c r="XB15" s="250"/>
      <c r="XC15" s="250"/>
      <c r="XD15" s="250"/>
      <c r="XE15" s="250"/>
      <c r="XF15" s="250"/>
      <c r="XG15" s="250"/>
      <c r="XH15" s="250"/>
      <c r="XI15" s="250"/>
      <c r="XJ15" s="250"/>
      <c r="XK15" s="250"/>
      <c r="XL15" s="250"/>
      <c r="XM15" s="250"/>
      <c r="XN15" s="250"/>
      <c r="XO15" s="250"/>
      <c r="XP15" s="250"/>
      <c r="XQ15" s="250"/>
      <c r="XR15" s="250"/>
      <c r="XS15" s="250"/>
      <c r="XT15" s="250"/>
      <c r="XU15" s="250"/>
      <c r="XV15" s="250"/>
      <c r="XW15" s="250"/>
      <c r="XX15" s="250"/>
      <c r="XY15" s="250"/>
      <c r="XZ15" s="250"/>
      <c r="YA15" s="250"/>
      <c r="YB15" s="250"/>
      <c r="YC15" s="250"/>
      <c r="YD15" s="250"/>
      <c r="YE15" s="250"/>
      <c r="YF15" s="250"/>
      <c r="YG15" s="250"/>
      <c r="YH15" s="250"/>
      <c r="YI15" s="250"/>
      <c r="YJ15" s="250"/>
      <c r="YK15" s="250"/>
      <c r="YL15" s="250"/>
      <c r="YM15" s="250"/>
      <c r="YN15" s="250"/>
      <c r="YO15" s="250"/>
      <c r="YP15" s="250"/>
      <c r="YQ15" s="250"/>
      <c r="YR15" s="250"/>
      <c r="YS15" s="250"/>
      <c r="YT15" s="250"/>
      <c r="YU15" s="250"/>
      <c r="YV15" s="250"/>
      <c r="YW15" s="250"/>
      <c r="YX15" s="250"/>
      <c r="YY15" s="250"/>
      <c r="YZ15" s="250"/>
      <c r="ZA15" s="250"/>
      <c r="ZB15" s="250"/>
      <c r="ZC15" s="250"/>
      <c r="ZD15" s="250"/>
      <c r="ZE15" s="250"/>
      <c r="ZF15" s="250"/>
      <c r="ZG15" s="250"/>
      <c r="ZH15" s="250"/>
      <c r="ZI15" s="250"/>
      <c r="ZJ15" s="250"/>
      <c r="ZK15" s="250"/>
      <c r="ZL15" s="250"/>
      <c r="ZM15" s="250"/>
      <c r="ZN15" s="250"/>
      <c r="ZO15" s="250"/>
      <c r="ZP15" s="250"/>
      <c r="ZQ15" s="250"/>
      <c r="ZR15" s="250"/>
      <c r="ZS15" s="250"/>
      <c r="ZT15" s="250"/>
      <c r="ZU15" s="250"/>
      <c r="ZV15" s="250"/>
      <c r="ZW15" s="250"/>
      <c r="ZX15" s="250"/>
      <c r="ZY15" s="250"/>
      <c r="ZZ15" s="250"/>
      <c r="AAA15" s="250"/>
      <c r="AAB15" s="250"/>
      <c r="AAC15" s="250"/>
      <c r="AAD15" s="250"/>
      <c r="AAE15" s="250"/>
      <c r="AAF15" s="250"/>
      <c r="AAG15" s="250"/>
      <c r="AAH15" s="250"/>
      <c r="AAI15" s="250"/>
      <c r="AAJ15" s="250"/>
      <c r="AAK15" s="250"/>
      <c r="AAL15" s="250"/>
      <c r="AAM15" s="250"/>
      <c r="AAN15" s="250"/>
      <c r="AAO15" s="250"/>
      <c r="AAP15" s="250"/>
      <c r="AAQ15" s="250"/>
      <c r="AAR15" s="250"/>
      <c r="AAS15" s="250"/>
      <c r="AAT15" s="250"/>
      <c r="AAU15" s="250"/>
      <c r="AAV15" s="250"/>
      <c r="AAW15" s="250"/>
      <c r="AAX15" s="250"/>
      <c r="AAY15" s="250"/>
      <c r="AAZ15" s="250"/>
      <c r="ABA15" s="250"/>
      <c r="ABB15" s="250"/>
      <c r="ABC15" s="250"/>
      <c r="ABD15" s="250"/>
      <c r="ABE15" s="250"/>
      <c r="ABF15" s="250"/>
      <c r="ABG15" s="250"/>
      <c r="ABH15" s="250"/>
      <c r="ABI15" s="250"/>
      <c r="ABJ15" s="250"/>
      <c r="ABK15" s="250"/>
      <c r="ABL15" s="250"/>
      <c r="ABM15" s="250"/>
      <c r="ABN15" s="250"/>
      <c r="ABO15" s="250"/>
      <c r="ABP15" s="250"/>
      <c r="ABQ15" s="250"/>
      <c r="ABR15" s="250"/>
      <c r="ABS15" s="250"/>
      <c r="ABT15" s="250"/>
      <c r="ABU15" s="250"/>
      <c r="ABV15" s="250"/>
      <c r="ABW15" s="250"/>
      <c r="ABX15" s="250"/>
      <c r="ABY15" s="250"/>
      <c r="ABZ15" s="250"/>
      <c r="ACA15" s="250"/>
      <c r="ACB15" s="250"/>
      <c r="ACC15" s="250"/>
      <c r="ACD15" s="250"/>
      <c r="ACE15" s="250"/>
      <c r="ACF15" s="250"/>
      <c r="ACG15" s="250"/>
      <c r="ACH15" s="250"/>
      <c r="ACI15" s="250"/>
      <c r="ACJ15" s="250"/>
      <c r="ACK15" s="250"/>
      <c r="ACL15" s="250"/>
      <c r="ACM15" s="250"/>
      <c r="ACN15" s="250"/>
      <c r="ACO15" s="250"/>
      <c r="ACP15" s="250"/>
      <c r="ACQ15" s="250"/>
      <c r="ACR15" s="250"/>
      <c r="ACS15" s="250"/>
      <c r="ACT15" s="250"/>
      <c r="ACU15" s="250"/>
      <c r="ACV15" s="250"/>
      <c r="ACW15" s="250"/>
      <c r="ACX15" s="250"/>
      <c r="ACY15" s="250"/>
      <c r="ACZ15" s="250"/>
      <c r="ADA15" s="250"/>
      <c r="ADB15" s="250"/>
      <c r="ADC15" s="250"/>
      <c r="ADD15" s="250"/>
      <c r="ADE15" s="250"/>
      <c r="ADF15" s="250"/>
      <c r="ADG15" s="250"/>
      <c r="ADH15" s="250"/>
      <c r="ADI15" s="250"/>
      <c r="ADJ15" s="250"/>
      <c r="ADK15" s="250"/>
      <c r="ADL15" s="250"/>
      <c r="ADM15" s="250"/>
      <c r="ADN15" s="250"/>
      <c r="ADO15" s="250"/>
      <c r="ADP15" s="250"/>
      <c r="ADQ15" s="250"/>
      <c r="ADR15" s="250"/>
      <c r="ADS15" s="250"/>
      <c r="ADT15" s="250"/>
      <c r="ADU15" s="250"/>
      <c r="ADV15" s="250"/>
      <c r="ADW15" s="250"/>
      <c r="ADX15" s="250"/>
      <c r="ADY15" s="250"/>
      <c r="ADZ15" s="250"/>
      <c r="AEA15" s="250"/>
      <c r="AEB15" s="250"/>
      <c r="AEC15" s="250"/>
      <c r="AED15" s="250"/>
      <c r="AEE15" s="250"/>
      <c r="AEF15" s="250"/>
      <c r="AEG15" s="250"/>
      <c r="AEH15" s="250"/>
      <c r="AEI15" s="250"/>
      <c r="AEJ15" s="250"/>
      <c r="AEK15" s="250"/>
      <c r="AEL15" s="250"/>
      <c r="AEM15" s="250"/>
      <c r="AEN15" s="250"/>
      <c r="AEO15" s="250"/>
      <c r="AEP15" s="250"/>
      <c r="AEQ15" s="250"/>
      <c r="AER15" s="250"/>
      <c r="AES15" s="250"/>
      <c r="AET15" s="250"/>
      <c r="AEU15" s="250"/>
      <c r="AEV15" s="250"/>
      <c r="AEW15" s="250"/>
      <c r="AEX15" s="250"/>
      <c r="AEY15" s="250"/>
      <c r="AEZ15" s="250"/>
      <c r="AFA15" s="250"/>
      <c r="AFB15" s="250"/>
      <c r="AFC15" s="250"/>
      <c r="AFD15" s="250"/>
      <c r="AFE15" s="250"/>
      <c r="AFF15" s="250"/>
      <c r="AFG15" s="250"/>
      <c r="AFH15" s="250"/>
      <c r="AFI15" s="250"/>
      <c r="AFJ15" s="250"/>
      <c r="AFK15" s="250"/>
      <c r="AFL15" s="250"/>
      <c r="AFM15" s="250"/>
      <c r="AFN15" s="250"/>
      <c r="AFO15" s="250"/>
      <c r="AFP15" s="250"/>
      <c r="AFQ15" s="250"/>
      <c r="AFR15" s="250"/>
      <c r="AFS15" s="250"/>
      <c r="AFT15" s="250"/>
      <c r="AFU15" s="250"/>
      <c r="AFV15" s="250"/>
      <c r="AFW15" s="250"/>
      <c r="AFX15" s="250"/>
      <c r="AFY15" s="250"/>
      <c r="AFZ15" s="250"/>
      <c r="AGA15" s="250"/>
      <c r="AGB15" s="250"/>
      <c r="AGC15" s="250"/>
      <c r="AGD15" s="250"/>
      <c r="AGE15" s="250"/>
      <c r="AGF15" s="250"/>
      <c r="AGG15" s="250"/>
      <c r="AGH15" s="250"/>
      <c r="AGI15" s="250"/>
      <c r="AGJ15" s="250"/>
      <c r="AGK15" s="250"/>
      <c r="AGL15" s="250"/>
      <c r="AGM15" s="250"/>
      <c r="AGN15" s="250"/>
      <c r="AGO15" s="250"/>
      <c r="AGP15" s="250"/>
      <c r="AGQ15" s="250"/>
      <c r="AGR15" s="250"/>
      <c r="AGS15" s="250"/>
      <c r="AGT15" s="250"/>
      <c r="AGU15" s="250"/>
      <c r="AGV15" s="250"/>
      <c r="AGW15" s="250"/>
      <c r="AGX15" s="250"/>
      <c r="AGY15" s="250"/>
      <c r="AGZ15" s="250"/>
      <c r="AHA15" s="250"/>
      <c r="AHB15" s="250"/>
      <c r="AHC15" s="250"/>
      <c r="AHD15" s="250"/>
      <c r="AHE15" s="250"/>
      <c r="AHF15" s="250"/>
      <c r="AHG15" s="250"/>
      <c r="AHH15" s="250"/>
      <c r="AHI15" s="250"/>
      <c r="AHJ15" s="250"/>
      <c r="AHK15" s="250"/>
      <c r="AHL15" s="250"/>
      <c r="AHM15" s="250"/>
      <c r="AHN15" s="250"/>
      <c r="AHO15" s="250"/>
      <c r="AHP15" s="250"/>
      <c r="AHQ15" s="250"/>
      <c r="AHR15" s="250"/>
      <c r="AHS15" s="250"/>
      <c r="AHT15" s="250"/>
      <c r="AHU15" s="250"/>
      <c r="AHV15" s="250"/>
      <c r="AHW15" s="250"/>
      <c r="AHX15" s="250"/>
      <c r="AHY15" s="250"/>
      <c r="AHZ15" s="250"/>
      <c r="AIA15" s="250"/>
      <c r="AIB15" s="250"/>
      <c r="AIC15" s="250"/>
      <c r="AID15" s="250"/>
      <c r="AIE15" s="250"/>
      <c r="AIF15" s="250"/>
      <c r="AIG15" s="250"/>
      <c r="AIH15" s="250"/>
      <c r="AII15" s="250"/>
      <c r="AIJ15" s="250"/>
      <c r="AIK15" s="250"/>
      <c r="AIL15" s="250"/>
      <c r="AIM15" s="250"/>
      <c r="AIN15" s="250"/>
      <c r="AIO15" s="250"/>
      <c r="AIP15" s="250"/>
      <c r="AIQ15" s="250"/>
      <c r="AIR15" s="250"/>
      <c r="AIS15" s="250"/>
      <c r="AIT15" s="250"/>
      <c r="AIU15" s="250"/>
      <c r="AIV15" s="250"/>
      <c r="AIW15" s="250"/>
      <c r="AIX15" s="250"/>
      <c r="AIY15" s="250"/>
      <c r="AIZ15" s="250"/>
      <c r="AJA15" s="250"/>
      <c r="AJB15" s="250"/>
      <c r="AJC15" s="250"/>
      <c r="AJD15" s="250"/>
      <c r="AJE15" s="250"/>
      <c r="AJF15" s="250"/>
      <c r="AJG15" s="250"/>
      <c r="AJH15" s="250"/>
      <c r="AJI15" s="250"/>
      <c r="AJJ15" s="250"/>
      <c r="AJK15" s="250"/>
      <c r="AJL15" s="250"/>
      <c r="AJM15" s="250"/>
      <c r="AJN15" s="250"/>
      <c r="AJO15" s="250"/>
      <c r="AJP15" s="250"/>
      <c r="AJQ15" s="250"/>
      <c r="AJR15" s="250"/>
      <c r="AJS15" s="250"/>
      <c r="AJT15" s="250"/>
      <c r="AJU15" s="250"/>
      <c r="AJV15" s="250"/>
      <c r="AJW15" s="250"/>
      <c r="AJX15" s="250"/>
      <c r="AJY15" s="250"/>
      <c r="AJZ15" s="250"/>
      <c r="AKA15" s="250"/>
      <c r="AKB15" s="250"/>
      <c r="AKC15" s="250"/>
      <c r="AKD15" s="250"/>
      <c r="AKE15" s="250"/>
      <c r="AKF15" s="250"/>
      <c r="AKG15" s="250"/>
      <c r="AKH15" s="250"/>
      <c r="AKI15" s="250"/>
      <c r="AKJ15" s="250"/>
      <c r="AKK15" s="250"/>
      <c r="AKL15" s="250"/>
      <c r="AKM15" s="250"/>
      <c r="AKN15" s="250"/>
      <c r="AKO15" s="250"/>
      <c r="AKP15" s="250"/>
      <c r="AKQ15" s="250"/>
      <c r="AKR15" s="250"/>
      <c r="AKS15" s="250"/>
      <c r="AKT15" s="250"/>
      <c r="AKU15" s="250"/>
      <c r="AKV15" s="250"/>
      <c r="AKW15" s="250"/>
      <c r="AKX15" s="250"/>
      <c r="AKY15" s="250"/>
      <c r="AKZ15" s="250"/>
      <c r="ALA15" s="250"/>
      <c r="ALB15" s="250"/>
      <c r="ALC15" s="250"/>
      <c r="ALD15" s="250"/>
    </row>
    <row r="16" spans="1:992" s="197" customFormat="1" ht="15.75" customHeight="1">
      <c r="A16" s="730"/>
      <c r="B16" s="781"/>
      <c r="C16" s="417"/>
      <c r="D16" s="707" t="s">
        <v>1949</v>
      </c>
      <c r="E16" s="374">
        <f>E26+E397+E498+E743+E838</f>
        <v>0</v>
      </c>
      <c r="F16" s="374">
        <f>F26+F397+F498+F743+F838</f>
        <v>0</v>
      </c>
      <c r="G16" s="896"/>
      <c r="H16" s="2398"/>
      <c r="I16" s="2392"/>
      <c r="J16" s="2392"/>
      <c r="K16" s="2392"/>
      <c r="L16" s="2398"/>
      <c r="M16" s="490"/>
      <c r="N16" s="250"/>
      <c r="O16" s="250"/>
      <c r="P16" s="250"/>
      <c r="Q16" s="250"/>
      <c r="R16" s="250"/>
      <c r="S16" s="250"/>
      <c r="T16" s="250"/>
      <c r="U16" s="250"/>
      <c r="V16" s="250"/>
      <c r="W16" s="250"/>
      <c r="X16" s="250"/>
      <c r="Y16" s="250"/>
      <c r="Z16" s="250"/>
      <c r="AA16" s="250"/>
      <c r="AB16" s="250"/>
      <c r="AC16" s="250"/>
      <c r="AD16" s="250"/>
      <c r="AE16" s="250"/>
      <c r="AF16" s="250"/>
      <c r="AG16" s="250"/>
      <c r="AH16" s="250"/>
      <c r="AI16" s="250"/>
      <c r="AJ16" s="250"/>
      <c r="AK16" s="250"/>
      <c r="AL16" s="250"/>
      <c r="AM16" s="250"/>
      <c r="AN16" s="250"/>
      <c r="AO16" s="250"/>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0"/>
      <c r="BM16" s="250"/>
      <c r="BN16" s="250"/>
      <c r="BO16" s="250"/>
      <c r="BP16" s="250"/>
      <c r="BQ16" s="250"/>
      <c r="BR16" s="250"/>
      <c r="BS16" s="250"/>
      <c r="BT16" s="250"/>
      <c r="BU16" s="250"/>
      <c r="BV16" s="250"/>
      <c r="BW16" s="250"/>
      <c r="BX16" s="250"/>
      <c r="BY16" s="250"/>
      <c r="BZ16" s="250"/>
      <c r="CA16" s="250"/>
      <c r="CB16" s="250"/>
      <c r="CC16" s="250"/>
      <c r="CD16" s="250"/>
      <c r="CE16" s="250"/>
      <c r="CF16" s="250"/>
      <c r="CG16" s="250"/>
      <c r="CH16" s="250"/>
      <c r="CI16" s="250"/>
      <c r="CJ16" s="250"/>
      <c r="CK16" s="250"/>
      <c r="CL16" s="250"/>
      <c r="CM16" s="250"/>
      <c r="CN16" s="250"/>
      <c r="CO16" s="250"/>
      <c r="CP16" s="250"/>
      <c r="CQ16" s="250"/>
      <c r="CR16" s="250"/>
      <c r="CS16" s="250"/>
      <c r="CT16" s="250"/>
      <c r="CU16" s="250"/>
      <c r="CV16" s="250"/>
      <c r="CW16" s="250"/>
      <c r="CX16" s="250"/>
      <c r="CY16" s="250"/>
      <c r="CZ16" s="250"/>
      <c r="DA16" s="250"/>
      <c r="DB16" s="250"/>
      <c r="DC16" s="250"/>
      <c r="DD16" s="250"/>
      <c r="DE16" s="250"/>
      <c r="DF16" s="250"/>
      <c r="DG16" s="250"/>
      <c r="DH16" s="250"/>
      <c r="DI16" s="250"/>
      <c r="DJ16" s="250"/>
      <c r="DK16" s="250"/>
      <c r="DL16" s="250"/>
      <c r="DM16" s="250"/>
      <c r="DN16" s="250"/>
      <c r="DO16" s="250"/>
      <c r="DP16" s="250"/>
      <c r="DQ16" s="250"/>
      <c r="DR16" s="250"/>
      <c r="DS16" s="250"/>
      <c r="DT16" s="250"/>
      <c r="DU16" s="250"/>
      <c r="DV16" s="250"/>
      <c r="DW16" s="250"/>
      <c r="DX16" s="250"/>
      <c r="DY16" s="250"/>
      <c r="DZ16" s="250"/>
      <c r="EA16" s="250"/>
      <c r="EB16" s="250"/>
      <c r="EC16" s="250"/>
      <c r="ED16" s="250"/>
      <c r="EE16" s="250"/>
      <c r="EF16" s="250"/>
      <c r="EG16" s="250"/>
      <c r="EH16" s="250"/>
      <c r="EI16" s="250"/>
      <c r="EJ16" s="250"/>
      <c r="EK16" s="250"/>
      <c r="EL16" s="250"/>
      <c r="EM16" s="250"/>
      <c r="EN16" s="250"/>
      <c r="EO16" s="250"/>
      <c r="EP16" s="250"/>
      <c r="EQ16" s="250"/>
      <c r="ER16" s="250"/>
      <c r="ES16" s="250"/>
      <c r="ET16" s="250"/>
      <c r="EU16" s="250"/>
      <c r="EV16" s="250"/>
      <c r="EW16" s="250"/>
      <c r="EX16" s="250"/>
      <c r="EY16" s="250"/>
      <c r="EZ16" s="250"/>
      <c r="FA16" s="250"/>
      <c r="FB16" s="250"/>
      <c r="FC16" s="250"/>
      <c r="FD16" s="250"/>
      <c r="FE16" s="250"/>
      <c r="FF16" s="250"/>
      <c r="FG16" s="250"/>
      <c r="FH16" s="250"/>
      <c r="FI16" s="250"/>
      <c r="FJ16" s="250"/>
      <c r="FK16" s="250"/>
      <c r="FL16" s="250"/>
      <c r="FM16" s="250"/>
      <c r="FN16" s="250"/>
      <c r="FO16" s="250"/>
      <c r="FP16" s="250"/>
      <c r="FQ16" s="250"/>
      <c r="FR16" s="250"/>
      <c r="FS16" s="250"/>
      <c r="FT16" s="250"/>
      <c r="FU16" s="250"/>
      <c r="FV16" s="250"/>
      <c r="FW16" s="250"/>
      <c r="FX16" s="250"/>
      <c r="FY16" s="250"/>
      <c r="FZ16" s="250"/>
      <c r="GA16" s="250"/>
      <c r="GB16" s="250"/>
      <c r="GC16" s="250"/>
      <c r="GD16" s="250"/>
      <c r="GE16" s="250"/>
      <c r="GF16" s="250"/>
      <c r="GG16" s="250"/>
      <c r="GH16" s="250"/>
      <c r="GI16" s="250"/>
      <c r="GJ16" s="250"/>
      <c r="GK16" s="250"/>
      <c r="GL16" s="250"/>
      <c r="GM16" s="250"/>
      <c r="GN16" s="250"/>
      <c r="GO16" s="250"/>
      <c r="GP16" s="250"/>
      <c r="GQ16" s="250"/>
      <c r="GR16" s="250"/>
      <c r="GS16" s="250"/>
      <c r="GT16" s="250"/>
      <c r="GU16" s="250"/>
      <c r="GV16" s="250"/>
      <c r="GW16" s="250"/>
      <c r="GX16" s="250"/>
      <c r="GY16" s="250"/>
      <c r="GZ16" s="250"/>
      <c r="HA16" s="250"/>
      <c r="HB16" s="250"/>
      <c r="HC16" s="250"/>
      <c r="HD16" s="250"/>
      <c r="HE16" s="250"/>
      <c r="HF16" s="250"/>
      <c r="HG16" s="250"/>
      <c r="HH16" s="250"/>
      <c r="HI16" s="250"/>
      <c r="HJ16" s="250"/>
      <c r="HK16" s="250"/>
      <c r="HL16" s="250"/>
      <c r="HM16" s="250"/>
      <c r="HN16" s="250"/>
      <c r="HO16" s="250"/>
      <c r="HP16" s="250"/>
      <c r="HQ16" s="250"/>
      <c r="HR16" s="250"/>
      <c r="HS16" s="250"/>
      <c r="HT16" s="250"/>
      <c r="HU16" s="250"/>
      <c r="HV16" s="250"/>
      <c r="HW16" s="250"/>
      <c r="HX16" s="250"/>
      <c r="HY16" s="250"/>
      <c r="HZ16" s="250"/>
      <c r="IA16" s="250"/>
      <c r="IB16" s="250"/>
      <c r="IC16" s="250"/>
      <c r="ID16" s="250"/>
      <c r="IE16" s="250"/>
      <c r="IF16" s="250"/>
      <c r="IG16" s="250"/>
      <c r="IH16" s="250"/>
      <c r="II16" s="250"/>
      <c r="IJ16" s="250"/>
      <c r="IK16" s="250"/>
      <c r="IL16" s="250"/>
      <c r="IM16" s="250"/>
      <c r="IN16" s="250"/>
      <c r="IO16" s="250"/>
      <c r="IP16" s="250"/>
      <c r="IQ16" s="250"/>
      <c r="IR16" s="250"/>
      <c r="IS16" s="250"/>
      <c r="IT16" s="250"/>
      <c r="IU16" s="250"/>
      <c r="IV16" s="250"/>
      <c r="IW16" s="250"/>
      <c r="IX16" s="250"/>
      <c r="IY16" s="250"/>
      <c r="IZ16" s="250"/>
      <c r="JA16" s="250"/>
      <c r="JB16" s="250"/>
      <c r="JC16" s="250"/>
      <c r="JD16" s="250"/>
      <c r="JE16" s="250"/>
      <c r="JF16" s="250"/>
      <c r="JG16" s="250"/>
      <c r="JH16" s="250"/>
      <c r="JI16" s="250"/>
      <c r="JJ16" s="250"/>
      <c r="JK16" s="250"/>
      <c r="JL16" s="250"/>
      <c r="JM16" s="250"/>
      <c r="JN16" s="250"/>
      <c r="JO16" s="250"/>
      <c r="JP16" s="250"/>
      <c r="JQ16" s="250"/>
      <c r="JR16" s="250"/>
      <c r="JS16" s="250"/>
      <c r="JT16" s="250"/>
      <c r="JU16" s="250"/>
      <c r="JV16" s="250"/>
      <c r="JW16" s="250"/>
      <c r="JX16" s="250"/>
      <c r="JY16" s="250"/>
      <c r="JZ16" s="250"/>
      <c r="KA16" s="250"/>
      <c r="KB16" s="250"/>
      <c r="KC16" s="250"/>
      <c r="KD16" s="250"/>
      <c r="KE16" s="250"/>
      <c r="KF16" s="250"/>
      <c r="KG16" s="250"/>
      <c r="KH16" s="250"/>
      <c r="KI16" s="250"/>
      <c r="KJ16" s="250"/>
      <c r="KK16" s="250"/>
      <c r="KL16" s="250"/>
      <c r="KM16" s="250"/>
      <c r="KN16" s="250"/>
      <c r="KO16" s="250"/>
      <c r="KP16" s="250"/>
      <c r="KQ16" s="250"/>
      <c r="KR16" s="250"/>
      <c r="KS16" s="250"/>
      <c r="KT16" s="250"/>
      <c r="KU16" s="250"/>
      <c r="KV16" s="250"/>
      <c r="KW16" s="250"/>
      <c r="KX16" s="250"/>
      <c r="KY16" s="250"/>
      <c r="KZ16" s="250"/>
      <c r="LA16" s="250"/>
      <c r="LB16" s="250"/>
      <c r="LC16" s="250"/>
      <c r="LD16" s="250"/>
      <c r="LE16" s="250"/>
      <c r="LF16" s="250"/>
      <c r="LG16" s="250"/>
      <c r="LH16" s="250"/>
      <c r="LI16" s="250"/>
      <c r="LJ16" s="250"/>
      <c r="LK16" s="250"/>
      <c r="LL16" s="250"/>
      <c r="LM16" s="250"/>
      <c r="LN16" s="250"/>
      <c r="LO16" s="250"/>
      <c r="LP16" s="250"/>
      <c r="LQ16" s="250"/>
      <c r="LR16" s="250"/>
      <c r="LS16" s="250"/>
      <c r="LT16" s="250"/>
      <c r="LU16" s="250"/>
      <c r="LV16" s="250"/>
      <c r="LW16" s="250"/>
      <c r="LX16" s="250"/>
      <c r="LY16" s="250"/>
      <c r="LZ16" s="250"/>
      <c r="MA16" s="250"/>
      <c r="MB16" s="250"/>
      <c r="MC16" s="250"/>
      <c r="MD16" s="250"/>
      <c r="ME16" s="250"/>
      <c r="MF16" s="250"/>
      <c r="MG16" s="250"/>
      <c r="MH16" s="250"/>
      <c r="MI16" s="250"/>
      <c r="MJ16" s="250"/>
      <c r="MK16" s="250"/>
      <c r="ML16" s="250"/>
      <c r="MM16" s="250"/>
      <c r="MN16" s="250"/>
      <c r="MO16" s="250"/>
      <c r="MP16" s="250"/>
      <c r="MQ16" s="250"/>
      <c r="MR16" s="250"/>
      <c r="MS16" s="250"/>
      <c r="MT16" s="250"/>
      <c r="MU16" s="250"/>
      <c r="MV16" s="250"/>
      <c r="MW16" s="250"/>
      <c r="MX16" s="250"/>
      <c r="MY16" s="250"/>
      <c r="MZ16" s="250"/>
      <c r="NA16" s="250"/>
      <c r="NB16" s="250"/>
      <c r="NC16" s="250"/>
      <c r="ND16" s="250"/>
      <c r="NE16" s="250"/>
      <c r="NF16" s="250"/>
      <c r="NG16" s="250"/>
      <c r="NH16" s="250"/>
      <c r="NI16" s="250"/>
      <c r="NJ16" s="250"/>
      <c r="NK16" s="250"/>
      <c r="NL16" s="250"/>
      <c r="NM16" s="250"/>
      <c r="NN16" s="250"/>
      <c r="NO16" s="250"/>
      <c r="NP16" s="250"/>
      <c r="NQ16" s="250"/>
      <c r="NR16" s="250"/>
      <c r="NS16" s="250"/>
      <c r="NT16" s="250"/>
      <c r="NU16" s="250"/>
      <c r="NV16" s="250"/>
      <c r="NW16" s="250"/>
      <c r="NX16" s="250"/>
      <c r="NY16" s="250"/>
      <c r="NZ16" s="250"/>
      <c r="OA16" s="250"/>
      <c r="OB16" s="250"/>
      <c r="OC16" s="250"/>
      <c r="OD16" s="250"/>
      <c r="OE16" s="250"/>
      <c r="OF16" s="250"/>
      <c r="OG16" s="250"/>
      <c r="OH16" s="250"/>
      <c r="OI16" s="250"/>
      <c r="OJ16" s="250"/>
      <c r="OK16" s="250"/>
      <c r="OL16" s="250"/>
      <c r="OM16" s="250"/>
      <c r="ON16" s="250"/>
      <c r="OO16" s="250"/>
      <c r="OP16" s="250"/>
      <c r="OQ16" s="250"/>
      <c r="OR16" s="250"/>
      <c r="OS16" s="250"/>
      <c r="OT16" s="250"/>
      <c r="OU16" s="250"/>
      <c r="OV16" s="250"/>
      <c r="OW16" s="250"/>
      <c r="OX16" s="250"/>
      <c r="OY16" s="250"/>
      <c r="OZ16" s="250"/>
      <c r="PA16" s="250"/>
      <c r="PB16" s="250"/>
      <c r="PC16" s="250"/>
      <c r="PD16" s="250"/>
      <c r="PE16" s="250"/>
      <c r="PF16" s="250"/>
      <c r="PG16" s="250"/>
      <c r="PH16" s="250"/>
      <c r="PI16" s="250"/>
      <c r="PJ16" s="250"/>
      <c r="PK16" s="250"/>
      <c r="PL16" s="250"/>
      <c r="PM16" s="250"/>
      <c r="PN16" s="250"/>
      <c r="PO16" s="250"/>
      <c r="PP16" s="250"/>
      <c r="PQ16" s="250"/>
      <c r="PR16" s="250"/>
      <c r="PS16" s="250"/>
      <c r="PT16" s="250"/>
      <c r="PU16" s="250"/>
      <c r="PV16" s="250"/>
      <c r="PW16" s="250"/>
      <c r="PX16" s="250"/>
      <c r="PY16" s="250"/>
      <c r="PZ16" s="250"/>
      <c r="QA16" s="250"/>
      <c r="QB16" s="250"/>
      <c r="QC16" s="250"/>
      <c r="QD16" s="250"/>
      <c r="QE16" s="250"/>
      <c r="QF16" s="250"/>
      <c r="QG16" s="250"/>
      <c r="QH16" s="250"/>
      <c r="QI16" s="250"/>
      <c r="QJ16" s="250"/>
      <c r="QK16" s="250"/>
      <c r="QL16" s="250"/>
      <c r="QM16" s="250"/>
      <c r="QN16" s="250"/>
      <c r="QO16" s="250"/>
      <c r="QP16" s="250"/>
      <c r="QQ16" s="250"/>
      <c r="QR16" s="250"/>
      <c r="QS16" s="250"/>
      <c r="QT16" s="250"/>
      <c r="QU16" s="250"/>
      <c r="QV16" s="250"/>
      <c r="QW16" s="250"/>
      <c r="QX16" s="250"/>
      <c r="QY16" s="250"/>
      <c r="QZ16" s="250"/>
      <c r="RA16" s="250"/>
      <c r="RB16" s="250"/>
      <c r="RC16" s="250"/>
      <c r="RD16" s="250"/>
      <c r="RE16" s="250"/>
      <c r="RF16" s="250"/>
      <c r="RG16" s="250"/>
      <c r="RH16" s="250"/>
      <c r="RI16" s="250"/>
      <c r="RJ16" s="250"/>
      <c r="RK16" s="250"/>
      <c r="RL16" s="250"/>
      <c r="RM16" s="250"/>
      <c r="RN16" s="250"/>
      <c r="RO16" s="250"/>
      <c r="RP16" s="250"/>
      <c r="RQ16" s="250"/>
      <c r="RR16" s="250"/>
      <c r="RS16" s="250"/>
      <c r="RT16" s="250"/>
      <c r="RU16" s="250"/>
      <c r="RV16" s="250"/>
      <c r="RW16" s="250"/>
      <c r="RX16" s="250"/>
      <c r="RY16" s="250"/>
      <c r="RZ16" s="250"/>
      <c r="SA16" s="250"/>
      <c r="SB16" s="250"/>
      <c r="SC16" s="250"/>
      <c r="SD16" s="250"/>
      <c r="SE16" s="250"/>
      <c r="SF16" s="250"/>
      <c r="SG16" s="250"/>
      <c r="SH16" s="250"/>
      <c r="SI16" s="250"/>
      <c r="SJ16" s="250"/>
      <c r="SK16" s="250"/>
      <c r="SL16" s="250"/>
      <c r="SM16" s="250"/>
      <c r="SN16" s="250"/>
      <c r="SO16" s="250"/>
      <c r="SP16" s="250"/>
      <c r="SQ16" s="250"/>
      <c r="SR16" s="250"/>
      <c r="SS16" s="250"/>
      <c r="ST16" s="250"/>
      <c r="SU16" s="250"/>
      <c r="SV16" s="250"/>
      <c r="SW16" s="250"/>
      <c r="SX16" s="250"/>
      <c r="SY16" s="250"/>
      <c r="SZ16" s="250"/>
      <c r="TA16" s="250"/>
      <c r="TB16" s="250"/>
      <c r="TC16" s="250"/>
      <c r="TD16" s="250"/>
      <c r="TE16" s="250"/>
      <c r="TF16" s="250"/>
      <c r="TG16" s="250"/>
      <c r="TH16" s="250"/>
      <c r="TI16" s="250"/>
      <c r="TJ16" s="250"/>
      <c r="TK16" s="250"/>
      <c r="TL16" s="250"/>
      <c r="TM16" s="250"/>
      <c r="TN16" s="250"/>
      <c r="TO16" s="250"/>
      <c r="TP16" s="250"/>
      <c r="TQ16" s="250"/>
      <c r="TR16" s="250"/>
      <c r="TS16" s="250"/>
      <c r="TT16" s="250"/>
      <c r="TU16" s="250"/>
      <c r="TV16" s="250"/>
      <c r="TW16" s="250"/>
      <c r="TX16" s="250"/>
      <c r="TY16" s="250"/>
      <c r="TZ16" s="250"/>
      <c r="UA16" s="250"/>
      <c r="UB16" s="250"/>
      <c r="UC16" s="250"/>
      <c r="UD16" s="250"/>
      <c r="UE16" s="250"/>
      <c r="UF16" s="250"/>
      <c r="UG16" s="250"/>
      <c r="UH16" s="250"/>
      <c r="UI16" s="250"/>
      <c r="UJ16" s="250"/>
      <c r="UK16" s="250"/>
      <c r="UL16" s="250"/>
      <c r="UM16" s="250"/>
      <c r="UN16" s="250"/>
      <c r="UO16" s="250"/>
      <c r="UP16" s="250"/>
      <c r="UQ16" s="250"/>
      <c r="UR16" s="250"/>
      <c r="US16" s="250"/>
      <c r="UT16" s="250"/>
      <c r="UU16" s="250"/>
      <c r="UV16" s="250"/>
      <c r="UW16" s="250"/>
      <c r="UX16" s="250"/>
      <c r="UY16" s="250"/>
      <c r="UZ16" s="250"/>
      <c r="VA16" s="250"/>
      <c r="VB16" s="250"/>
      <c r="VC16" s="250"/>
      <c r="VD16" s="250"/>
      <c r="VE16" s="250"/>
      <c r="VF16" s="250"/>
      <c r="VG16" s="250"/>
      <c r="VH16" s="250"/>
      <c r="VI16" s="250"/>
      <c r="VJ16" s="250"/>
      <c r="VK16" s="250"/>
      <c r="VL16" s="250"/>
      <c r="VM16" s="250"/>
      <c r="VN16" s="250"/>
      <c r="VO16" s="250"/>
      <c r="VP16" s="250"/>
      <c r="VQ16" s="250"/>
      <c r="VR16" s="250"/>
      <c r="VS16" s="250"/>
      <c r="VT16" s="250"/>
      <c r="VU16" s="250"/>
      <c r="VV16" s="250"/>
      <c r="VW16" s="250"/>
      <c r="VX16" s="250"/>
      <c r="VY16" s="250"/>
      <c r="VZ16" s="250"/>
      <c r="WA16" s="250"/>
      <c r="WB16" s="250"/>
      <c r="WC16" s="250"/>
      <c r="WD16" s="250"/>
      <c r="WE16" s="250"/>
      <c r="WF16" s="250"/>
      <c r="WG16" s="250"/>
      <c r="WH16" s="250"/>
      <c r="WI16" s="250"/>
      <c r="WJ16" s="250"/>
      <c r="WK16" s="250"/>
      <c r="WL16" s="250"/>
      <c r="WM16" s="250"/>
      <c r="WN16" s="250"/>
      <c r="WO16" s="250"/>
      <c r="WP16" s="250"/>
      <c r="WQ16" s="250"/>
      <c r="WR16" s="250"/>
      <c r="WS16" s="250"/>
      <c r="WT16" s="250"/>
      <c r="WU16" s="250"/>
      <c r="WV16" s="250"/>
      <c r="WW16" s="250"/>
      <c r="WX16" s="250"/>
      <c r="WY16" s="250"/>
      <c r="WZ16" s="250"/>
      <c r="XA16" s="250"/>
      <c r="XB16" s="250"/>
      <c r="XC16" s="250"/>
      <c r="XD16" s="250"/>
      <c r="XE16" s="250"/>
      <c r="XF16" s="250"/>
      <c r="XG16" s="250"/>
      <c r="XH16" s="250"/>
      <c r="XI16" s="250"/>
      <c r="XJ16" s="250"/>
      <c r="XK16" s="250"/>
      <c r="XL16" s="250"/>
      <c r="XM16" s="250"/>
      <c r="XN16" s="250"/>
      <c r="XO16" s="250"/>
      <c r="XP16" s="250"/>
      <c r="XQ16" s="250"/>
      <c r="XR16" s="250"/>
      <c r="XS16" s="250"/>
      <c r="XT16" s="250"/>
      <c r="XU16" s="250"/>
      <c r="XV16" s="250"/>
      <c r="XW16" s="250"/>
      <c r="XX16" s="250"/>
      <c r="XY16" s="250"/>
      <c r="XZ16" s="250"/>
      <c r="YA16" s="250"/>
      <c r="YB16" s="250"/>
      <c r="YC16" s="250"/>
      <c r="YD16" s="250"/>
      <c r="YE16" s="250"/>
      <c r="YF16" s="250"/>
      <c r="YG16" s="250"/>
      <c r="YH16" s="250"/>
      <c r="YI16" s="250"/>
      <c r="YJ16" s="250"/>
      <c r="YK16" s="250"/>
      <c r="YL16" s="250"/>
      <c r="YM16" s="250"/>
      <c r="YN16" s="250"/>
      <c r="YO16" s="250"/>
      <c r="YP16" s="250"/>
      <c r="YQ16" s="250"/>
      <c r="YR16" s="250"/>
      <c r="YS16" s="250"/>
      <c r="YT16" s="250"/>
      <c r="YU16" s="250"/>
      <c r="YV16" s="250"/>
      <c r="YW16" s="250"/>
      <c r="YX16" s="250"/>
      <c r="YY16" s="250"/>
      <c r="YZ16" s="250"/>
      <c r="ZA16" s="250"/>
      <c r="ZB16" s="250"/>
      <c r="ZC16" s="250"/>
      <c r="ZD16" s="250"/>
      <c r="ZE16" s="250"/>
      <c r="ZF16" s="250"/>
      <c r="ZG16" s="250"/>
      <c r="ZH16" s="250"/>
      <c r="ZI16" s="250"/>
      <c r="ZJ16" s="250"/>
      <c r="ZK16" s="250"/>
      <c r="ZL16" s="250"/>
      <c r="ZM16" s="250"/>
      <c r="ZN16" s="250"/>
      <c r="ZO16" s="250"/>
      <c r="ZP16" s="250"/>
      <c r="ZQ16" s="250"/>
      <c r="ZR16" s="250"/>
      <c r="ZS16" s="250"/>
      <c r="ZT16" s="250"/>
      <c r="ZU16" s="250"/>
      <c r="ZV16" s="250"/>
      <c r="ZW16" s="250"/>
      <c r="ZX16" s="250"/>
      <c r="ZY16" s="250"/>
      <c r="ZZ16" s="250"/>
      <c r="AAA16" s="250"/>
      <c r="AAB16" s="250"/>
      <c r="AAC16" s="250"/>
      <c r="AAD16" s="250"/>
      <c r="AAE16" s="250"/>
      <c r="AAF16" s="250"/>
      <c r="AAG16" s="250"/>
      <c r="AAH16" s="250"/>
      <c r="AAI16" s="250"/>
      <c r="AAJ16" s="250"/>
      <c r="AAK16" s="250"/>
      <c r="AAL16" s="250"/>
      <c r="AAM16" s="250"/>
      <c r="AAN16" s="250"/>
      <c r="AAO16" s="250"/>
      <c r="AAP16" s="250"/>
      <c r="AAQ16" s="250"/>
      <c r="AAR16" s="250"/>
      <c r="AAS16" s="250"/>
      <c r="AAT16" s="250"/>
      <c r="AAU16" s="250"/>
      <c r="AAV16" s="250"/>
      <c r="AAW16" s="250"/>
      <c r="AAX16" s="250"/>
      <c r="AAY16" s="250"/>
      <c r="AAZ16" s="250"/>
      <c r="ABA16" s="250"/>
      <c r="ABB16" s="250"/>
      <c r="ABC16" s="250"/>
      <c r="ABD16" s="250"/>
      <c r="ABE16" s="250"/>
      <c r="ABF16" s="250"/>
      <c r="ABG16" s="250"/>
      <c r="ABH16" s="250"/>
      <c r="ABI16" s="250"/>
      <c r="ABJ16" s="250"/>
      <c r="ABK16" s="250"/>
      <c r="ABL16" s="250"/>
      <c r="ABM16" s="250"/>
      <c r="ABN16" s="250"/>
      <c r="ABO16" s="250"/>
      <c r="ABP16" s="250"/>
      <c r="ABQ16" s="250"/>
      <c r="ABR16" s="250"/>
      <c r="ABS16" s="250"/>
      <c r="ABT16" s="250"/>
      <c r="ABU16" s="250"/>
      <c r="ABV16" s="250"/>
      <c r="ABW16" s="250"/>
      <c r="ABX16" s="250"/>
      <c r="ABY16" s="250"/>
      <c r="ABZ16" s="250"/>
      <c r="ACA16" s="250"/>
      <c r="ACB16" s="250"/>
      <c r="ACC16" s="250"/>
      <c r="ACD16" s="250"/>
      <c r="ACE16" s="250"/>
      <c r="ACF16" s="250"/>
      <c r="ACG16" s="250"/>
      <c r="ACH16" s="250"/>
      <c r="ACI16" s="250"/>
      <c r="ACJ16" s="250"/>
      <c r="ACK16" s="250"/>
      <c r="ACL16" s="250"/>
      <c r="ACM16" s="250"/>
      <c r="ACN16" s="250"/>
      <c r="ACO16" s="250"/>
      <c r="ACP16" s="250"/>
      <c r="ACQ16" s="250"/>
      <c r="ACR16" s="250"/>
      <c r="ACS16" s="250"/>
      <c r="ACT16" s="250"/>
      <c r="ACU16" s="250"/>
      <c r="ACV16" s="250"/>
      <c r="ACW16" s="250"/>
      <c r="ACX16" s="250"/>
      <c r="ACY16" s="250"/>
      <c r="ACZ16" s="250"/>
      <c r="ADA16" s="250"/>
      <c r="ADB16" s="250"/>
      <c r="ADC16" s="250"/>
      <c r="ADD16" s="250"/>
      <c r="ADE16" s="250"/>
      <c r="ADF16" s="250"/>
      <c r="ADG16" s="250"/>
      <c r="ADH16" s="250"/>
      <c r="ADI16" s="250"/>
      <c r="ADJ16" s="250"/>
      <c r="ADK16" s="250"/>
      <c r="ADL16" s="250"/>
      <c r="ADM16" s="250"/>
      <c r="ADN16" s="250"/>
      <c r="ADO16" s="250"/>
      <c r="ADP16" s="250"/>
      <c r="ADQ16" s="250"/>
      <c r="ADR16" s="250"/>
      <c r="ADS16" s="250"/>
      <c r="ADT16" s="250"/>
      <c r="ADU16" s="250"/>
      <c r="ADV16" s="250"/>
      <c r="ADW16" s="250"/>
      <c r="ADX16" s="250"/>
      <c r="ADY16" s="250"/>
      <c r="ADZ16" s="250"/>
      <c r="AEA16" s="250"/>
      <c r="AEB16" s="250"/>
      <c r="AEC16" s="250"/>
      <c r="AED16" s="250"/>
      <c r="AEE16" s="250"/>
      <c r="AEF16" s="250"/>
      <c r="AEG16" s="250"/>
      <c r="AEH16" s="250"/>
      <c r="AEI16" s="250"/>
      <c r="AEJ16" s="250"/>
      <c r="AEK16" s="250"/>
      <c r="AEL16" s="250"/>
      <c r="AEM16" s="250"/>
      <c r="AEN16" s="250"/>
      <c r="AEO16" s="250"/>
      <c r="AEP16" s="250"/>
      <c r="AEQ16" s="250"/>
      <c r="AER16" s="250"/>
      <c r="AES16" s="250"/>
      <c r="AET16" s="250"/>
      <c r="AEU16" s="250"/>
      <c r="AEV16" s="250"/>
      <c r="AEW16" s="250"/>
      <c r="AEX16" s="250"/>
      <c r="AEY16" s="250"/>
      <c r="AEZ16" s="250"/>
      <c r="AFA16" s="250"/>
      <c r="AFB16" s="250"/>
      <c r="AFC16" s="250"/>
      <c r="AFD16" s="250"/>
      <c r="AFE16" s="250"/>
      <c r="AFF16" s="250"/>
      <c r="AFG16" s="250"/>
      <c r="AFH16" s="250"/>
      <c r="AFI16" s="250"/>
      <c r="AFJ16" s="250"/>
      <c r="AFK16" s="250"/>
      <c r="AFL16" s="250"/>
      <c r="AFM16" s="250"/>
      <c r="AFN16" s="250"/>
      <c r="AFO16" s="250"/>
      <c r="AFP16" s="250"/>
      <c r="AFQ16" s="250"/>
      <c r="AFR16" s="250"/>
      <c r="AFS16" s="250"/>
      <c r="AFT16" s="250"/>
      <c r="AFU16" s="250"/>
      <c r="AFV16" s="250"/>
      <c r="AFW16" s="250"/>
      <c r="AFX16" s="250"/>
      <c r="AFY16" s="250"/>
      <c r="AFZ16" s="250"/>
      <c r="AGA16" s="250"/>
      <c r="AGB16" s="250"/>
      <c r="AGC16" s="250"/>
      <c r="AGD16" s="250"/>
      <c r="AGE16" s="250"/>
      <c r="AGF16" s="250"/>
      <c r="AGG16" s="250"/>
      <c r="AGH16" s="250"/>
      <c r="AGI16" s="250"/>
      <c r="AGJ16" s="250"/>
      <c r="AGK16" s="250"/>
      <c r="AGL16" s="250"/>
      <c r="AGM16" s="250"/>
      <c r="AGN16" s="250"/>
      <c r="AGO16" s="250"/>
      <c r="AGP16" s="250"/>
      <c r="AGQ16" s="250"/>
      <c r="AGR16" s="250"/>
      <c r="AGS16" s="250"/>
      <c r="AGT16" s="250"/>
      <c r="AGU16" s="250"/>
      <c r="AGV16" s="250"/>
      <c r="AGW16" s="250"/>
      <c r="AGX16" s="250"/>
      <c r="AGY16" s="250"/>
      <c r="AGZ16" s="250"/>
      <c r="AHA16" s="250"/>
      <c r="AHB16" s="250"/>
      <c r="AHC16" s="250"/>
      <c r="AHD16" s="250"/>
      <c r="AHE16" s="250"/>
      <c r="AHF16" s="250"/>
      <c r="AHG16" s="250"/>
      <c r="AHH16" s="250"/>
      <c r="AHI16" s="250"/>
      <c r="AHJ16" s="250"/>
      <c r="AHK16" s="250"/>
      <c r="AHL16" s="250"/>
      <c r="AHM16" s="250"/>
      <c r="AHN16" s="250"/>
      <c r="AHO16" s="250"/>
      <c r="AHP16" s="250"/>
      <c r="AHQ16" s="250"/>
      <c r="AHR16" s="250"/>
      <c r="AHS16" s="250"/>
      <c r="AHT16" s="250"/>
      <c r="AHU16" s="250"/>
      <c r="AHV16" s="250"/>
      <c r="AHW16" s="250"/>
      <c r="AHX16" s="250"/>
      <c r="AHY16" s="250"/>
      <c r="AHZ16" s="250"/>
      <c r="AIA16" s="250"/>
      <c r="AIB16" s="250"/>
      <c r="AIC16" s="250"/>
      <c r="AID16" s="250"/>
      <c r="AIE16" s="250"/>
      <c r="AIF16" s="250"/>
      <c r="AIG16" s="250"/>
      <c r="AIH16" s="250"/>
      <c r="AII16" s="250"/>
      <c r="AIJ16" s="250"/>
      <c r="AIK16" s="250"/>
      <c r="AIL16" s="250"/>
      <c r="AIM16" s="250"/>
      <c r="AIN16" s="250"/>
      <c r="AIO16" s="250"/>
      <c r="AIP16" s="250"/>
      <c r="AIQ16" s="250"/>
      <c r="AIR16" s="250"/>
      <c r="AIS16" s="250"/>
      <c r="AIT16" s="250"/>
      <c r="AIU16" s="250"/>
      <c r="AIV16" s="250"/>
      <c r="AIW16" s="250"/>
      <c r="AIX16" s="250"/>
      <c r="AIY16" s="250"/>
      <c r="AIZ16" s="250"/>
      <c r="AJA16" s="250"/>
      <c r="AJB16" s="250"/>
      <c r="AJC16" s="250"/>
      <c r="AJD16" s="250"/>
      <c r="AJE16" s="250"/>
      <c r="AJF16" s="250"/>
      <c r="AJG16" s="250"/>
      <c r="AJH16" s="250"/>
      <c r="AJI16" s="250"/>
      <c r="AJJ16" s="250"/>
      <c r="AJK16" s="250"/>
      <c r="AJL16" s="250"/>
      <c r="AJM16" s="250"/>
      <c r="AJN16" s="250"/>
      <c r="AJO16" s="250"/>
      <c r="AJP16" s="250"/>
      <c r="AJQ16" s="250"/>
      <c r="AJR16" s="250"/>
      <c r="AJS16" s="250"/>
      <c r="AJT16" s="250"/>
      <c r="AJU16" s="250"/>
      <c r="AJV16" s="250"/>
      <c r="AJW16" s="250"/>
      <c r="AJX16" s="250"/>
      <c r="AJY16" s="250"/>
      <c r="AJZ16" s="250"/>
      <c r="AKA16" s="250"/>
      <c r="AKB16" s="250"/>
      <c r="AKC16" s="250"/>
      <c r="AKD16" s="250"/>
      <c r="AKE16" s="250"/>
      <c r="AKF16" s="250"/>
      <c r="AKG16" s="250"/>
      <c r="AKH16" s="250"/>
      <c r="AKI16" s="250"/>
      <c r="AKJ16" s="250"/>
      <c r="AKK16" s="250"/>
      <c r="AKL16" s="250"/>
      <c r="AKM16" s="250"/>
      <c r="AKN16" s="250"/>
      <c r="AKO16" s="250"/>
      <c r="AKP16" s="250"/>
      <c r="AKQ16" s="250"/>
      <c r="AKR16" s="250"/>
      <c r="AKS16" s="250"/>
      <c r="AKT16" s="250"/>
      <c r="AKU16" s="250"/>
      <c r="AKV16" s="250"/>
      <c r="AKW16" s="250"/>
      <c r="AKX16" s="250"/>
      <c r="AKY16" s="250"/>
      <c r="AKZ16" s="250"/>
      <c r="ALA16" s="250"/>
      <c r="ALB16" s="250"/>
      <c r="ALC16" s="250"/>
      <c r="ALD16" s="250"/>
    </row>
    <row r="17" spans="1:992" s="11" customFormat="1" ht="15" customHeight="1">
      <c r="A17" s="2468" t="s">
        <v>308</v>
      </c>
      <c r="B17" s="2393" t="s">
        <v>53</v>
      </c>
      <c r="C17" s="2393"/>
      <c r="D17" s="859" t="s">
        <v>296</v>
      </c>
      <c r="E17" s="101">
        <f>E19</f>
        <v>8350060014.1799994</v>
      </c>
      <c r="F17" s="101">
        <f>F19</f>
        <v>7934707116.2900009</v>
      </c>
      <c r="G17" s="2517"/>
      <c r="H17" s="747"/>
      <c r="I17" s="747"/>
      <c r="J17" s="747"/>
      <c r="K17" s="747"/>
      <c r="L17" s="2812"/>
      <c r="M17" s="589"/>
      <c r="N17" s="596"/>
      <c r="O17" s="406"/>
      <c r="P17" s="191"/>
      <c r="Q17" s="191"/>
      <c r="R17" s="19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c r="BV17" s="41"/>
      <c r="BW17" s="41"/>
      <c r="BX17" s="41"/>
      <c r="BY17" s="41"/>
      <c r="BZ17" s="41"/>
      <c r="CA17" s="41"/>
      <c r="CB17" s="41"/>
      <c r="CC17" s="41"/>
      <c r="CD17" s="41"/>
      <c r="CE17" s="41"/>
      <c r="CF17" s="41"/>
      <c r="CG17" s="41"/>
      <c r="CH17" s="41"/>
      <c r="CI17" s="41"/>
      <c r="CJ17" s="41"/>
      <c r="CK17" s="41"/>
      <c r="CL17" s="41"/>
      <c r="CM17" s="41"/>
      <c r="CN17" s="41"/>
      <c r="CO17" s="41"/>
      <c r="CP17" s="41"/>
      <c r="CQ17" s="41"/>
      <c r="CR17" s="41"/>
      <c r="CS17" s="41"/>
      <c r="CT17" s="41"/>
      <c r="CU17" s="41"/>
      <c r="CV17" s="41"/>
      <c r="CW17" s="41"/>
      <c r="CX17" s="41"/>
      <c r="CY17" s="41"/>
      <c r="CZ17" s="41"/>
      <c r="DA17" s="41"/>
      <c r="DB17" s="41"/>
      <c r="DC17" s="41"/>
      <c r="DD17" s="41"/>
      <c r="DE17" s="41"/>
      <c r="DF17" s="41"/>
      <c r="DG17" s="41"/>
      <c r="DH17" s="41"/>
      <c r="DI17" s="41"/>
      <c r="DJ17" s="41"/>
      <c r="DK17" s="41"/>
      <c r="DL17" s="41"/>
      <c r="DM17" s="41"/>
      <c r="DN17" s="41"/>
      <c r="DO17" s="41"/>
      <c r="DP17" s="41"/>
      <c r="DQ17" s="41"/>
      <c r="DR17" s="41"/>
      <c r="DS17" s="41"/>
      <c r="DT17" s="41"/>
      <c r="DU17" s="41"/>
      <c r="DV17" s="41"/>
      <c r="DW17" s="41"/>
      <c r="DX17" s="41"/>
      <c r="DY17" s="41"/>
      <c r="DZ17" s="41"/>
      <c r="EA17" s="41"/>
      <c r="EB17" s="41"/>
      <c r="EC17" s="41"/>
      <c r="ED17" s="41"/>
      <c r="EE17" s="41"/>
      <c r="EF17" s="41"/>
      <c r="EG17" s="41"/>
      <c r="EH17" s="41"/>
      <c r="EI17" s="41"/>
      <c r="EJ17" s="41"/>
      <c r="EK17" s="41"/>
      <c r="EL17" s="41"/>
      <c r="EM17" s="41"/>
      <c r="EN17" s="41"/>
      <c r="EO17" s="41"/>
      <c r="EP17" s="41"/>
      <c r="EQ17" s="41"/>
      <c r="ER17" s="41"/>
      <c r="ES17" s="41"/>
      <c r="ET17" s="41"/>
      <c r="EU17" s="41"/>
      <c r="EV17" s="41"/>
      <c r="EW17" s="41"/>
      <c r="EX17" s="41"/>
      <c r="EY17" s="41"/>
      <c r="EZ17" s="41"/>
      <c r="FA17" s="41"/>
      <c r="FB17" s="41"/>
      <c r="FC17" s="41"/>
      <c r="FD17" s="41"/>
      <c r="FE17" s="41"/>
      <c r="FF17" s="41"/>
      <c r="FG17" s="41"/>
      <c r="FH17" s="41"/>
      <c r="FI17" s="41"/>
      <c r="FJ17" s="41"/>
      <c r="FK17" s="41"/>
      <c r="FL17" s="41"/>
      <c r="FM17" s="41"/>
      <c r="FN17" s="41"/>
      <c r="FO17" s="41"/>
      <c r="FP17" s="41"/>
      <c r="FQ17" s="41"/>
      <c r="FR17" s="41"/>
      <c r="FS17" s="41"/>
      <c r="FT17" s="41"/>
      <c r="FU17" s="41"/>
      <c r="FV17" s="41"/>
      <c r="FW17" s="41"/>
      <c r="FX17" s="41"/>
      <c r="FY17" s="41"/>
      <c r="FZ17" s="41"/>
      <c r="GA17" s="41"/>
      <c r="GB17" s="41"/>
      <c r="GC17" s="41"/>
      <c r="GD17" s="41"/>
      <c r="GE17" s="41"/>
      <c r="GF17" s="41"/>
      <c r="GG17" s="41"/>
      <c r="GH17" s="41"/>
      <c r="GI17" s="41"/>
      <c r="GJ17" s="41"/>
      <c r="GK17" s="41"/>
      <c r="GL17" s="41"/>
      <c r="GM17" s="41"/>
      <c r="GN17" s="41"/>
      <c r="GO17" s="41"/>
      <c r="GP17" s="41"/>
      <c r="GQ17" s="41"/>
      <c r="GR17" s="41"/>
      <c r="GS17" s="41"/>
      <c r="GT17" s="41"/>
      <c r="GU17" s="41"/>
      <c r="GV17" s="41"/>
      <c r="GW17" s="41"/>
      <c r="GX17" s="41"/>
      <c r="GY17" s="41"/>
      <c r="GZ17" s="41"/>
      <c r="HA17" s="41"/>
      <c r="HB17" s="41"/>
      <c r="HC17" s="41"/>
      <c r="HD17" s="41"/>
      <c r="HE17" s="41"/>
      <c r="HF17" s="41"/>
      <c r="HG17" s="41"/>
      <c r="HH17" s="41"/>
      <c r="HI17" s="41"/>
      <c r="HJ17" s="41"/>
      <c r="HK17" s="41"/>
      <c r="HL17" s="41"/>
      <c r="HM17" s="41"/>
      <c r="HN17" s="41"/>
      <c r="HO17" s="41"/>
      <c r="HP17" s="41"/>
      <c r="HQ17" s="41"/>
      <c r="HR17" s="41"/>
      <c r="HS17" s="41"/>
      <c r="HT17" s="41"/>
      <c r="HU17" s="41"/>
      <c r="HV17" s="41"/>
      <c r="HW17" s="41"/>
      <c r="HX17" s="41"/>
      <c r="HY17" s="41"/>
      <c r="HZ17" s="41"/>
      <c r="IA17" s="41"/>
      <c r="IB17" s="41"/>
      <c r="IC17" s="41"/>
      <c r="ID17" s="41"/>
      <c r="IE17" s="41"/>
      <c r="IF17" s="41"/>
      <c r="IG17" s="41"/>
      <c r="IH17" s="41"/>
      <c r="II17" s="41"/>
      <c r="IJ17" s="41"/>
      <c r="IK17" s="41"/>
      <c r="IL17" s="41"/>
      <c r="IM17" s="41"/>
      <c r="IN17" s="41"/>
      <c r="IO17" s="41"/>
      <c r="IP17" s="41"/>
      <c r="IQ17" s="41"/>
      <c r="IR17" s="41"/>
      <c r="IS17" s="41"/>
      <c r="IT17" s="41"/>
      <c r="IU17" s="41"/>
      <c r="IV17" s="41"/>
      <c r="IW17" s="41"/>
      <c r="IX17" s="41"/>
      <c r="IY17" s="41"/>
      <c r="IZ17" s="41"/>
      <c r="JA17" s="41"/>
      <c r="JB17" s="41"/>
      <c r="JC17" s="41"/>
      <c r="JD17" s="41"/>
      <c r="JE17" s="41"/>
      <c r="JF17" s="41"/>
      <c r="JG17" s="41"/>
      <c r="JH17" s="41"/>
      <c r="JI17" s="41"/>
      <c r="JJ17" s="41"/>
      <c r="JK17" s="41"/>
      <c r="JL17" s="41"/>
      <c r="JM17" s="41"/>
      <c r="JN17" s="41"/>
      <c r="JO17" s="41"/>
      <c r="JP17" s="41"/>
      <c r="JQ17" s="41"/>
      <c r="JR17" s="41"/>
      <c r="JS17" s="41"/>
      <c r="JT17" s="41"/>
      <c r="JU17" s="41"/>
      <c r="JV17" s="41"/>
      <c r="JW17" s="41"/>
      <c r="JX17" s="41"/>
      <c r="JY17" s="41"/>
      <c r="JZ17" s="41"/>
      <c r="KA17" s="41"/>
      <c r="KB17" s="41"/>
      <c r="KC17" s="41"/>
      <c r="KD17" s="41"/>
      <c r="KE17" s="41"/>
      <c r="KF17" s="41"/>
      <c r="KG17" s="41"/>
      <c r="KH17" s="41"/>
      <c r="KI17" s="41"/>
      <c r="KJ17" s="41"/>
      <c r="KK17" s="41"/>
      <c r="KL17" s="41"/>
      <c r="KM17" s="41"/>
      <c r="KN17" s="41"/>
      <c r="KO17" s="41"/>
      <c r="KP17" s="41"/>
      <c r="KQ17" s="41"/>
      <c r="KR17" s="41"/>
      <c r="KS17" s="41"/>
      <c r="KT17" s="41"/>
      <c r="KU17" s="41"/>
      <c r="KV17" s="41"/>
      <c r="KW17" s="41"/>
      <c r="KX17" s="41"/>
      <c r="KY17" s="41"/>
      <c r="KZ17" s="41"/>
      <c r="LA17" s="41"/>
      <c r="LB17" s="41"/>
      <c r="LC17" s="41"/>
      <c r="LD17" s="41"/>
      <c r="LE17" s="41"/>
      <c r="LF17" s="41"/>
      <c r="LG17" s="41"/>
      <c r="LH17" s="41"/>
      <c r="LI17" s="41"/>
      <c r="LJ17" s="41"/>
      <c r="LK17" s="41"/>
      <c r="LL17" s="41"/>
      <c r="LM17" s="41"/>
      <c r="LN17" s="41"/>
      <c r="LO17" s="41"/>
      <c r="LP17" s="41"/>
      <c r="LQ17" s="41"/>
      <c r="LR17" s="41"/>
      <c r="LS17" s="41"/>
      <c r="LT17" s="41"/>
      <c r="LU17" s="41"/>
      <c r="LV17" s="41"/>
      <c r="LW17" s="41"/>
      <c r="LX17" s="41"/>
      <c r="LY17" s="41"/>
      <c r="LZ17" s="41"/>
      <c r="MA17" s="41"/>
      <c r="MB17" s="41"/>
      <c r="MC17" s="41"/>
      <c r="MD17" s="41"/>
      <c r="ME17" s="41"/>
      <c r="MF17" s="41"/>
      <c r="MG17" s="41"/>
      <c r="MH17" s="41"/>
      <c r="MI17" s="41"/>
      <c r="MJ17" s="41"/>
      <c r="MK17" s="41"/>
      <c r="ML17" s="41"/>
      <c r="MM17" s="41"/>
      <c r="MN17" s="41"/>
      <c r="MO17" s="41"/>
      <c r="MP17" s="41"/>
      <c r="MQ17" s="41"/>
      <c r="MR17" s="41"/>
      <c r="MS17" s="41"/>
      <c r="MT17" s="41"/>
      <c r="MU17" s="41"/>
      <c r="MV17" s="41"/>
      <c r="MW17" s="41"/>
      <c r="MX17" s="41"/>
      <c r="MY17" s="41"/>
      <c r="MZ17" s="41"/>
      <c r="NA17" s="41"/>
      <c r="NB17" s="41"/>
      <c r="NC17" s="41"/>
      <c r="ND17" s="41"/>
      <c r="NE17" s="41"/>
      <c r="NF17" s="41"/>
      <c r="NG17" s="41"/>
      <c r="NH17" s="41"/>
      <c r="NI17" s="41"/>
      <c r="NJ17" s="41"/>
      <c r="NK17" s="41"/>
      <c r="NL17" s="41"/>
      <c r="NM17" s="41"/>
      <c r="NN17" s="41"/>
      <c r="NO17" s="41"/>
      <c r="NP17" s="41"/>
      <c r="NQ17" s="41"/>
      <c r="NR17" s="41"/>
      <c r="NS17" s="41"/>
      <c r="NT17" s="41"/>
      <c r="NU17" s="41"/>
      <c r="NV17" s="41"/>
      <c r="NW17" s="41"/>
      <c r="NX17" s="41"/>
      <c r="NY17" s="41"/>
      <c r="NZ17" s="41"/>
      <c r="OA17" s="41"/>
      <c r="OB17" s="41"/>
      <c r="OC17" s="41"/>
      <c r="OD17" s="41"/>
      <c r="OE17" s="41"/>
      <c r="OF17" s="41"/>
      <c r="OG17" s="41"/>
      <c r="OH17" s="41"/>
      <c r="OI17" s="41"/>
      <c r="OJ17" s="41"/>
      <c r="OK17" s="41"/>
      <c r="OL17" s="41"/>
      <c r="OM17" s="41"/>
      <c r="ON17" s="41"/>
      <c r="OO17" s="41"/>
      <c r="OP17" s="41"/>
      <c r="OQ17" s="41"/>
      <c r="OR17" s="41"/>
      <c r="OS17" s="41"/>
      <c r="OT17" s="41"/>
      <c r="OU17" s="41"/>
      <c r="OV17" s="41"/>
      <c r="OW17" s="41"/>
      <c r="OX17" s="41"/>
      <c r="OY17" s="41"/>
      <c r="OZ17" s="41"/>
      <c r="PA17" s="41"/>
      <c r="PB17" s="41"/>
      <c r="PC17" s="41"/>
      <c r="PD17" s="41"/>
      <c r="PE17" s="41"/>
      <c r="PF17" s="41"/>
      <c r="PG17" s="41"/>
      <c r="PH17" s="41"/>
      <c r="PI17" s="41"/>
      <c r="PJ17" s="41"/>
      <c r="PK17" s="41"/>
      <c r="PL17" s="41"/>
      <c r="PM17" s="41"/>
      <c r="PN17" s="41"/>
      <c r="PO17" s="41"/>
      <c r="PP17" s="41"/>
      <c r="PQ17" s="41"/>
      <c r="PR17" s="41"/>
      <c r="PS17" s="41"/>
      <c r="PT17" s="41"/>
      <c r="PU17" s="41"/>
      <c r="PV17" s="41"/>
      <c r="PW17" s="41"/>
      <c r="PX17" s="41"/>
      <c r="PY17" s="41"/>
      <c r="PZ17" s="41"/>
      <c r="QA17" s="41"/>
      <c r="QB17" s="41"/>
      <c r="QC17" s="41"/>
      <c r="QD17" s="41"/>
      <c r="QE17" s="41"/>
      <c r="QF17" s="41"/>
      <c r="QG17" s="41"/>
      <c r="QH17" s="41"/>
      <c r="QI17" s="41"/>
      <c r="QJ17" s="41"/>
      <c r="QK17" s="41"/>
      <c r="QL17" s="41"/>
      <c r="QM17" s="41"/>
      <c r="QN17" s="41"/>
      <c r="QO17" s="41"/>
      <c r="QP17" s="41"/>
      <c r="QQ17" s="41"/>
      <c r="QR17" s="41"/>
      <c r="QS17" s="41"/>
      <c r="QT17" s="41"/>
      <c r="QU17" s="41"/>
      <c r="QV17" s="41"/>
      <c r="QW17" s="41"/>
      <c r="QX17" s="41"/>
      <c r="QY17" s="41"/>
      <c r="QZ17" s="41"/>
      <c r="RA17" s="41"/>
      <c r="RB17" s="41"/>
      <c r="RC17" s="41"/>
      <c r="RD17" s="41"/>
      <c r="RE17" s="41"/>
      <c r="RF17" s="41"/>
      <c r="RG17" s="41"/>
      <c r="RH17" s="41"/>
      <c r="RI17" s="41"/>
      <c r="RJ17" s="41"/>
      <c r="RK17" s="41"/>
      <c r="RL17" s="41"/>
      <c r="RM17" s="41"/>
      <c r="RN17" s="41"/>
      <c r="RO17" s="41"/>
      <c r="RP17" s="41"/>
      <c r="RQ17" s="41"/>
      <c r="RR17" s="41"/>
      <c r="RS17" s="41"/>
      <c r="RT17" s="41"/>
      <c r="RU17" s="41"/>
      <c r="RV17" s="41"/>
      <c r="RW17" s="41"/>
      <c r="RX17" s="41"/>
      <c r="RY17" s="41"/>
      <c r="RZ17" s="41"/>
      <c r="SA17" s="41"/>
      <c r="SB17" s="41"/>
      <c r="SC17" s="41"/>
      <c r="SD17" s="41"/>
      <c r="SE17" s="41"/>
      <c r="SF17" s="41"/>
      <c r="SG17" s="41"/>
      <c r="SH17" s="41"/>
      <c r="SI17" s="41"/>
      <c r="SJ17" s="41"/>
      <c r="SK17" s="41"/>
      <c r="SL17" s="41"/>
      <c r="SM17" s="41"/>
      <c r="SN17" s="41"/>
      <c r="SO17" s="41"/>
      <c r="SP17" s="41"/>
      <c r="SQ17" s="41"/>
      <c r="SR17" s="41"/>
      <c r="SS17" s="41"/>
      <c r="ST17" s="41"/>
      <c r="SU17" s="41"/>
      <c r="SV17" s="41"/>
      <c r="SW17" s="41"/>
      <c r="SX17" s="41"/>
      <c r="SY17" s="41"/>
      <c r="SZ17" s="41"/>
      <c r="TA17" s="41"/>
      <c r="TB17" s="41"/>
      <c r="TC17" s="41"/>
      <c r="TD17" s="41"/>
      <c r="TE17" s="41"/>
      <c r="TF17" s="41"/>
      <c r="TG17" s="41"/>
      <c r="TH17" s="41"/>
      <c r="TI17" s="41"/>
      <c r="TJ17" s="41"/>
      <c r="TK17" s="41"/>
      <c r="TL17" s="41"/>
      <c r="TM17" s="41"/>
      <c r="TN17" s="41"/>
      <c r="TO17" s="41"/>
      <c r="TP17" s="41"/>
      <c r="TQ17" s="41"/>
      <c r="TR17" s="41"/>
      <c r="TS17" s="41"/>
      <c r="TT17" s="41"/>
      <c r="TU17" s="41"/>
      <c r="TV17" s="41"/>
      <c r="TW17" s="41"/>
      <c r="TX17" s="41"/>
      <c r="TY17" s="41"/>
      <c r="TZ17" s="41"/>
      <c r="UA17" s="41"/>
      <c r="UB17" s="41"/>
      <c r="UC17" s="41"/>
      <c r="UD17" s="41"/>
      <c r="UE17" s="41"/>
      <c r="UF17" s="41"/>
      <c r="UG17" s="41"/>
      <c r="UH17" s="41"/>
      <c r="UI17" s="41"/>
      <c r="UJ17" s="41"/>
      <c r="UK17" s="41"/>
      <c r="UL17" s="41"/>
      <c r="UM17" s="41"/>
      <c r="UN17" s="41"/>
      <c r="UO17" s="41"/>
      <c r="UP17" s="41"/>
      <c r="UQ17" s="41"/>
      <c r="UR17" s="41"/>
      <c r="US17" s="41"/>
      <c r="UT17" s="41"/>
      <c r="UU17" s="41"/>
      <c r="UV17" s="41"/>
      <c r="UW17" s="41"/>
      <c r="UX17" s="41"/>
      <c r="UY17" s="41"/>
      <c r="UZ17" s="41"/>
      <c r="VA17" s="41"/>
      <c r="VB17" s="41"/>
      <c r="VC17" s="41"/>
      <c r="VD17" s="41"/>
      <c r="VE17" s="41"/>
      <c r="VF17" s="41"/>
      <c r="VG17" s="41"/>
      <c r="VH17" s="41"/>
      <c r="VI17" s="41"/>
      <c r="VJ17" s="41"/>
      <c r="VK17" s="41"/>
      <c r="VL17" s="41"/>
      <c r="VM17" s="41"/>
      <c r="VN17" s="41"/>
      <c r="VO17" s="41"/>
      <c r="VP17" s="41"/>
      <c r="VQ17" s="41"/>
      <c r="VR17" s="41"/>
      <c r="VS17" s="41"/>
      <c r="VT17" s="41"/>
      <c r="VU17" s="41"/>
      <c r="VV17" s="41"/>
      <c r="VW17" s="41"/>
      <c r="VX17" s="41"/>
      <c r="VY17" s="41"/>
      <c r="VZ17" s="41"/>
      <c r="WA17" s="41"/>
      <c r="WB17" s="41"/>
      <c r="WC17" s="41"/>
      <c r="WD17" s="41"/>
      <c r="WE17" s="41"/>
      <c r="WF17" s="41"/>
      <c r="WG17" s="41"/>
      <c r="WH17" s="41"/>
      <c r="WI17" s="41"/>
      <c r="WJ17" s="41"/>
      <c r="WK17" s="41"/>
      <c r="WL17" s="41"/>
      <c r="WM17" s="41"/>
      <c r="WN17" s="41"/>
      <c r="WO17" s="41"/>
      <c r="WP17" s="41"/>
      <c r="WQ17" s="41"/>
      <c r="WR17" s="41"/>
      <c r="WS17" s="41"/>
      <c r="WT17" s="41"/>
      <c r="WU17" s="41"/>
      <c r="WV17" s="41"/>
      <c r="WW17" s="41"/>
      <c r="WX17" s="41"/>
      <c r="WY17" s="41"/>
      <c r="WZ17" s="41"/>
      <c r="XA17" s="41"/>
      <c r="XB17" s="41"/>
      <c r="XC17" s="41"/>
      <c r="XD17" s="41"/>
      <c r="XE17" s="41"/>
      <c r="XF17" s="41"/>
      <c r="XG17" s="41"/>
      <c r="XH17" s="41"/>
      <c r="XI17" s="41"/>
      <c r="XJ17" s="41"/>
      <c r="XK17" s="41"/>
      <c r="XL17" s="41"/>
      <c r="XM17" s="41"/>
      <c r="XN17" s="41"/>
      <c r="XO17" s="41"/>
      <c r="XP17" s="41"/>
      <c r="XQ17" s="41"/>
      <c r="XR17" s="41"/>
      <c r="XS17" s="41"/>
      <c r="XT17" s="41"/>
      <c r="XU17" s="41"/>
      <c r="XV17" s="41"/>
      <c r="XW17" s="41"/>
      <c r="XX17" s="41"/>
      <c r="XY17" s="41"/>
      <c r="XZ17" s="41"/>
      <c r="YA17" s="41"/>
      <c r="YB17" s="41"/>
      <c r="YC17" s="41"/>
      <c r="YD17" s="41"/>
      <c r="YE17" s="41"/>
      <c r="YF17" s="41"/>
      <c r="YG17" s="41"/>
      <c r="YH17" s="41"/>
      <c r="YI17" s="41"/>
      <c r="YJ17" s="41"/>
      <c r="YK17" s="41"/>
      <c r="YL17" s="41"/>
      <c r="YM17" s="41"/>
      <c r="YN17" s="41"/>
      <c r="YO17" s="41"/>
      <c r="YP17" s="41"/>
      <c r="YQ17" s="41"/>
      <c r="YR17" s="41"/>
      <c r="YS17" s="41"/>
      <c r="YT17" s="41"/>
      <c r="YU17" s="41"/>
      <c r="YV17" s="41"/>
      <c r="YW17" s="41"/>
      <c r="YX17" s="41"/>
      <c r="YY17" s="41"/>
      <c r="YZ17" s="41"/>
      <c r="ZA17" s="41"/>
      <c r="ZB17" s="41"/>
      <c r="ZC17" s="41"/>
      <c r="ZD17" s="41"/>
      <c r="ZE17" s="41"/>
      <c r="ZF17" s="41"/>
      <c r="ZG17" s="41"/>
      <c r="ZH17" s="41"/>
      <c r="ZI17" s="41"/>
      <c r="ZJ17" s="41"/>
      <c r="ZK17" s="41"/>
      <c r="ZL17" s="41"/>
      <c r="ZM17" s="41"/>
      <c r="ZN17" s="41"/>
      <c r="ZO17" s="41"/>
      <c r="ZP17" s="41"/>
      <c r="ZQ17" s="41"/>
      <c r="ZR17" s="41"/>
      <c r="ZS17" s="41"/>
      <c r="ZT17" s="41"/>
      <c r="ZU17" s="41"/>
      <c r="ZV17" s="41"/>
      <c r="ZW17" s="41"/>
      <c r="ZX17" s="41"/>
      <c r="ZY17" s="41"/>
      <c r="ZZ17" s="41"/>
      <c r="AAA17" s="41"/>
      <c r="AAB17" s="41"/>
      <c r="AAC17" s="41"/>
      <c r="AAD17" s="41"/>
      <c r="AAE17" s="41"/>
      <c r="AAF17" s="41"/>
      <c r="AAG17" s="41"/>
      <c r="AAH17" s="41"/>
      <c r="AAI17" s="41"/>
      <c r="AAJ17" s="41"/>
      <c r="AAK17" s="41"/>
      <c r="AAL17" s="41"/>
      <c r="AAM17" s="41"/>
      <c r="AAN17" s="41"/>
      <c r="AAO17" s="41"/>
      <c r="AAP17" s="41"/>
      <c r="AAQ17" s="41"/>
      <c r="AAR17" s="41"/>
      <c r="AAS17" s="41"/>
      <c r="AAT17" s="41"/>
      <c r="AAU17" s="41"/>
      <c r="AAV17" s="41"/>
      <c r="AAW17" s="41"/>
      <c r="AAX17" s="41"/>
      <c r="AAY17" s="41"/>
      <c r="AAZ17" s="41"/>
      <c r="ABA17" s="41"/>
      <c r="ABB17" s="41"/>
      <c r="ABC17" s="41"/>
      <c r="ABD17" s="41"/>
      <c r="ABE17" s="41"/>
      <c r="ABF17" s="41"/>
      <c r="ABG17" s="41"/>
      <c r="ABH17" s="41"/>
      <c r="ABI17" s="41"/>
      <c r="ABJ17" s="41"/>
      <c r="ABK17" s="41"/>
      <c r="ABL17" s="41"/>
      <c r="ABM17" s="41"/>
      <c r="ABN17" s="41"/>
      <c r="ABO17" s="41"/>
      <c r="ABP17" s="41"/>
      <c r="ABQ17" s="41"/>
      <c r="ABR17" s="41"/>
      <c r="ABS17" s="41"/>
      <c r="ABT17" s="41"/>
      <c r="ABU17" s="41"/>
      <c r="ABV17" s="41"/>
      <c r="ABW17" s="41"/>
      <c r="ABX17" s="41"/>
      <c r="ABY17" s="41"/>
      <c r="ABZ17" s="41"/>
      <c r="ACA17" s="41"/>
      <c r="ACB17" s="41"/>
      <c r="ACC17" s="41"/>
      <c r="ACD17" s="41"/>
      <c r="ACE17" s="41"/>
      <c r="ACF17" s="41"/>
      <c r="ACG17" s="41"/>
      <c r="ACH17" s="41"/>
      <c r="ACI17" s="41"/>
      <c r="ACJ17" s="41"/>
      <c r="ACK17" s="41"/>
      <c r="ACL17" s="41"/>
      <c r="ACM17" s="41"/>
      <c r="ACN17" s="41"/>
      <c r="ACO17" s="41"/>
      <c r="ACP17" s="41"/>
      <c r="ACQ17" s="41"/>
      <c r="ACR17" s="41"/>
      <c r="ACS17" s="41"/>
      <c r="ACT17" s="41"/>
      <c r="ACU17" s="41"/>
      <c r="ACV17" s="41"/>
      <c r="ACW17" s="41"/>
      <c r="ACX17" s="41"/>
      <c r="ACY17" s="41"/>
      <c r="ACZ17" s="41"/>
      <c r="ADA17" s="41"/>
      <c r="ADB17" s="41"/>
      <c r="ADC17" s="41"/>
      <c r="ADD17" s="41"/>
      <c r="ADE17" s="41"/>
      <c r="ADF17" s="41"/>
      <c r="ADG17" s="41"/>
      <c r="ADH17" s="41"/>
      <c r="ADI17" s="41"/>
      <c r="ADJ17" s="41"/>
      <c r="ADK17" s="41"/>
      <c r="ADL17" s="41"/>
      <c r="ADM17" s="41"/>
      <c r="ADN17" s="41"/>
      <c r="ADO17" s="41"/>
      <c r="ADP17" s="41"/>
      <c r="ADQ17" s="41"/>
      <c r="ADR17" s="41"/>
      <c r="ADS17" s="41"/>
      <c r="ADT17" s="41"/>
      <c r="ADU17" s="41"/>
      <c r="ADV17" s="41"/>
      <c r="ADW17" s="41"/>
      <c r="ADX17" s="41"/>
      <c r="ADY17" s="41"/>
      <c r="ADZ17" s="41"/>
      <c r="AEA17" s="41"/>
      <c r="AEB17" s="41"/>
      <c r="AEC17" s="41"/>
      <c r="AED17" s="41"/>
      <c r="AEE17" s="41"/>
      <c r="AEF17" s="41"/>
      <c r="AEG17" s="41"/>
      <c r="AEH17" s="41"/>
      <c r="AEI17" s="41"/>
      <c r="AEJ17" s="41"/>
      <c r="AEK17" s="41"/>
      <c r="AEL17" s="41"/>
      <c r="AEM17" s="41"/>
      <c r="AEN17" s="41"/>
      <c r="AEO17" s="41"/>
      <c r="AEP17" s="41"/>
      <c r="AEQ17" s="41"/>
      <c r="AER17" s="41"/>
      <c r="AES17" s="41"/>
      <c r="AET17" s="41"/>
      <c r="AEU17" s="41"/>
      <c r="AEV17" s="41"/>
      <c r="AEW17" s="41"/>
      <c r="AEX17" s="41"/>
      <c r="AEY17" s="41"/>
      <c r="AEZ17" s="41"/>
      <c r="AFA17" s="41"/>
      <c r="AFB17" s="41"/>
      <c r="AFC17" s="41"/>
      <c r="AFD17" s="41"/>
      <c r="AFE17" s="41"/>
      <c r="AFF17" s="41"/>
      <c r="AFG17" s="41"/>
      <c r="AFH17" s="41"/>
      <c r="AFI17" s="41"/>
      <c r="AFJ17" s="41"/>
      <c r="AFK17" s="41"/>
      <c r="AFL17" s="41"/>
      <c r="AFM17" s="41"/>
      <c r="AFN17" s="41"/>
      <c r="AFO17" s="41"/>
      <c r="AFP17" s="41"/>
      <c r="AFQ17" s="41"/>
      <c r="AFR17" s="41"/>
      <c r="AFS17" s="41"/>
      <c r="AFT17" s="41"/>
      <c r="AFU17" s="41"/>
      <c r="AFV17" s="41"/>
      <c r="AFW17" s="41"/>
      <c r="AFX17" s="41"/>
      <c r="AFY17" s="41"/>
      <c r="AFZ17" s="41"/>
      <c r="AGA17" s="41"/>
      <c r="AGB17" s="41"/>
      <c r="AGC17" s="41"/>
      <c r="AGD17" s="41"/>
      <c r="AGE17" s="41"/>
      <c r="AGF17" s="41"/>
      <c r="AGG17" s="41"/>
      <c r="AGH17" s="41"/>
      <c r="AGI17" s="41"/>
      <c r="AGJ17" s="41"/>
      <c r="AGK17" s="41"/>
      <c r="AGL17" s="41"/>
      <c r="AGM17" s="41"/>
      <c r="AGN17" s="41"/>
      <c r="AGO17" s="41"/>
      <c r="AGP17" s="41"/>
      <c r="AGQ17" s="41"/>
      <c r="AGR17" s="41"/>
      <c r="AGS17" s="41"/>
      <c r="AGT17" s="41"/>
      <c r="AGU17" s="41"/>
      <c r="AGV17" s="41"/>
      <c r="AGW17" s="41"/>
      <c r="AGX17" s="41"/>
      <c r="AGY17" s="41"/>
      <c r="AGZ17" s="41"/>
      <c r="AHA17" s="41"/>
      <c r="AHB17" s="41"/>
      <c r="AHC17" s="41"/>
      <c r="AHD17" s="41"/>
      <c r="AHE17" s="41"/>
      <c r="AHF17" s="41"/>
      <c r="AHG17" s="41"/>
      <c r="AHH17" s="41"/>
      <c r="AHI17" s="41"/>
      <c r="AHJ17" s="41"/>
      <c r="AHK17" s="41"/>
      <c r="AHL17" s="41"/>
      <c r="AHM17" s="41"/>
      <c r="AHN17" s="41"/>
      <c r="AHO17" s="41"/>
      <c r="AHP17" s="41"/>
      <c r="AHQ17" s="41"/>
      <c r="AHR17" s="41"/>
      <c r="AHS17" s="41"/>
      <c r="AHT17" s="41"/>
      <c r="AHU17" s="41"/>
      <c r="AHV17" s="41"/>
      <c r="AHW17" s="41"/>
      <c r="AHX17" s="41"/>
      <c r="AHY17" s="41"/>
      <c r="AHZ17" s="41"/>
      <c r="AIA17" s="41"/>
      <c r="AIB17" s="41"/>
      <c r="AIC17" s="41"/>
      <c r="AID17" s="41"/>
      <c r="AIE17" s="41"/>
      <c r="AIF17" s="41"/>
      <c r="AIG17" s="41"/>
      <c r="AIH17" s="41"/>
      <c r="AII17" s="41"/>
      <c r="AIJ17" s="41"/>
      <c r="AIK17" s="41"/>
      <c r="AIL17" s="41"/>
      <c r="AIM17" s="41"/>
      <c r="AIN17" s="41"/>
      <c r="AIO17" s="41"/>
      <c r="AIP17" s="41"/>
      <c r="AIQ17" s="41"/>
      <c r="AIR17" s="41"/>
      <c r="AIS17" s="41"/>
      <c r="AIT17" s="41"/>
      <c r="AIU17" s="41"/>
      <c r="AIV17" s="41"/>
      <c r="AIW17" s="41"/>
      <c r="AIX17" s="41"/>
      <c r="AIY17" s="41"/>
      <c r="AIZ17" s="41"/>
      <c r="AJA17" s="41"/>
      <c r="AJB17" s="41"/>
      <c r="AJC17" s="41"/>
      <c r="AJD17" s="41"/>
      <c r="AJE17" s="41"/>
      <c r="AJF17" s="41"/>
      <c r="AJG17" s="41"/>
      <c r="AJH17" s="41"/>
      <c r="AJI17" s="41"/>
      <c r="AJJ17" s="41"/>
      <c r="AJK17" s="41"/>
      <c r="AJL17" s="41"/>
      <c r="AJM17" s="41"/>
      <c r="AJN17" s="41"/>
      <c r="AJO17" s="41"/>
      <c r="AJP17" s="41"/>
      <c r="AJQ17" s="41"/>
      <c r="AJR17" s="41"/>
      <c r="AJS17" s="41"/>
      <c r="AJT17" s="41"/>
      <c r="AJU17" s="41"/>
      <c r="AJV17" s="41"/>
      <c r="AJW17" s="41"/>
      <c r="AJX17" s="41"/>
      <c r="AJY17" s="41"/>
      <c r="AJZ17" s="41"/>
      <c r="AKA17" s="41"/>
      <c r="AKB17" s="41"/>
      <c r="AKC17" s="41"/>
      <c r="AKD17" s="41"/>
      <c r="AKE17" s="41"/>
      <c r="AKF17" s="41"/>
      <c r="AKG17" s="41"/>
      <c r="AKH17" s="41"/>
      <c r="AKI17" s="41"/>
      <c r="AKJ17" s="41"/>
      <c r="AKK17" s="41"/>
      <c r="AKL17" s="41"/>
      <c r="AKM17" s="41"/>
      <c r="AKN17" s="41"/>
      <c r="AKO17" s="41"/>
      <c r="AKP17" s="41"/>
      <c r="AKQ17" s="41"/>
      <c r="AKR17" s="41"/>
      <c r="AKS17" s="41"/>
      <c r="AKT17" s="41"/>
      <c r="AKU17" s="41"/>
      <c r="AKV17" s="41"/>
      <c r="AKW17" s="41"/>
      <c r="AKX17" s="41"/>
      <c r="AKY17" s="41"/>
      <c r="AKZ17" s="41"/>
      <c r="ALA17" s="41"/>
      <c r="ALB17" s="41"/>
      <c r="ALC17" s="41"/>
      <c r="ALD17" s="41"/>
    </row>
    <row r="18" spans="1:992" s="242" customFormat="1" ht="18" customHeight="1">
      <c r="A18" s="2469"/>
      <c r="B18" s="2394"/>
      <c r="C18" s="2394"/>
      <c r="D18" s="230" t="s">
        <v>2521</v>
      </c>
      <c r="E18" s="101">
        <f>E20</f>
        <v>317515608.70999998</v>
      </c>
      <c r="F18" s="101">
        <f>F20</f>
        <v>166960662.05000001</v>
      </c>
      <c r="G18" s="2435"/>
      <c r="H18" s="746"/>
      <c r="I18" s="746"/>
      <c r="J18" s="746"/>
      <c r="K18" s="746"/>
      <c r="L18" s="2813"/>
      <c r="M18" s="589"/>
      <c r="N18" s="596"/>
      <c r="O18" s="406"/>
      <c r="P18" s="406"/>
      <c r="Q18" s="406"/>
      <c r="R18" s="406"/>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c r="BT18" s="41"/>
      <c r="BU18" s="41"/>
      <c r="BV18" s="41"/>
      <c r="BW18" s="41"/>
      <c r="BX18" s="41"/>
      <c r="BY18" s="41"/>
      <c r="BZ18" s="41"/>
      <c r="CA18" s="41"/>
      <c r="CB18" s="41"/>
      <c r="CC18" s="41"/>
      <c r="CD18" s="41"/>
      <c r="CE18" s="41"/>
      <c r="CF18" s="41"/>
      <c r="CG18" s="41"/>
      <c r="CH18" s="41"/>
      <c r="CI18" s="41"/>
      <c r="CJ18" s="41"/>
      <c r="CK18" s="41"/>
      <c r="CL18" s="41"/>
      <c r="CM18" s="41"/>
      <c r="CN18" s="41"/>
      <c r="CO18" s="41"/>
      <c r="CP18" s="41"/>
      <c r="CQ18" s="41"/>
      <c r="CR18" s="41"/>
      <c r="CS18" s="41"/>
      <c r="CT18" s="41"/>
      <c r="CU18" s="41"/>
      <c r="CV18" s="41"/>
      <c r="CW18" s="41"/>
      <c r="CX18" s="41"/>
      <c r="CY18" s="41"/>
      <c r="CZ18" s="41"/>
      <c r="DA18" s="41"/>
      <c r="DB18" s="41"/>
      <c r="DC18" s="41"/>
      <c r="DD18" s="41"/>
      <c r="DE18" s="41"/>
      <c r="DF18" s="41"/>
      <c r="DG18" s="41"/>
      <c r="DH18" s="41"/>
      <c r="DI18" s="41"/>
      <c r="DJ18" s="41"/>
      <c r="DK18" s="41"/>
      <c r="DL18" s="41"/>
      <c r="DM18" s="41"/>
      <c r="DN18" s="41"/>
      <c r="DO18" s="41"/>
      <c r="DP18" s="41"/>
      <c r="DQ18" s="41"/>
      <c r="DR18" s="41"/>
      <c r="DS18" s="41"/>
      <c r="DT18" s="41"/>
      <c r="DU18" s="41"/>
      <c r="DV18" s="41"/>
      <c r="DW18" s="41"/>
      <c r="DX18" s="41"/>
      <c r="DY18" s="41"/>
      <c r="DZ18" s="41"/>
      <c r="EA18" s="41"/>
      <c r="EB18" s="41"/>
      <c r="EC18" s="41"/>
      <c r="ED18" s="41"/>
      <c r="EE18" s="41"/>
      <c r="EF18" s="41"/>
      <c r="EG18" s="41"/>
      <c r="EH18" s="41"/>
      <c r="EI18" s="41"/>
      <c r="EJ18" s="41"/>
      <c r="EK18" s="41"/>
      <c r="EL18" s="41"/>
      <c r="EM18" s="41"/>
      <c r="EN18" s="41"/>
      <c r="EO18" s="41"/>
      <c r="EP18" s="41"/>
      <c r="EQ18" s="41"/>
      <c r="ER18" s="41"/>
      <c r="ES18" s="41"/>
      <c r="ET18" s="41"/>
      <c r="EU18" s="41"/>
      <c r="EV18" s="41"/>
      <c r="EW18" s="41"/>
      <c r="EX18" s="41"/>
      <c r="EY18" s="41"/>
      <c r="EZ18" s="41"/>
      <c r="FA18" s="41"/>
      <c r="FB18" s="41"/>
      <c r="FC18" s="41"/>
      <c r="FD18" s="41"/>
      <c r="FE18" s="41"/>
      <c r="FF18" s="41"/>
      <c r="FG18" s="41"/>
      <c r="FH18" s="41"/>
      <c r="FI18" s="41"/>
      <c r="FJ18" s="41"/>
      <c r="FK18" s="41"/>
      <c r="FL18" s="41"/>
      <c r="FM18" s="41"/>
      <c r="FN18" s="41"/>
      <c r="FO18" s="41"/>
      <c r="FP18" s="41"/>
      <c r="FQ18" s="41"/>
      <c r="FR18" s="41"/>
      <c r="FS18" s="41"/>
      <c r="FT18" s="41"/>
      <c r="FU18" s="41"/>
      <c r="FV18" s="41"/>
      <c r="FW18" s="41"/>
      <c r="FX18" s="41"/>
      <c r="FY18" s="41"/>
      <c r="FZ18" s="41"/>
      <c r="GA18" s="41"/>
      <c r="GB18" s="41"/>
      <c r="GC18" s="41"/>
      <c r="GD18" s="41"/>
      <c r="GE18" s="41"/>
      <c r="GF18" s="41"/>
      <c r="GG18" s="41"/>
      <c r="GH18" s="41"/>
      <c r="GI18" s="41"/>
      <c r="GJ18" s="41"/>
      <c r="GK18" s="41"/>
      <c r="GL18" s="41"/>
      <c r="GM18" s="41"/>
      <c r="GN18" s="41"/>
      <c r="GO18" s="41"/>
      <c r="GP18" s="41"/>
      <c r="GQ18" s="41"/>
      <c r="GR18" s="41"/>
      <c r="GS18" s="41"/>
      <c r="GT18" s="41"/>
      <c r="GU18" s="41"/>
      <c r="GV18" s="41"/>
      <c r="GW18" s="41"/>
      <c r="GX18" s="41"/>
      <c r="GY18" s="41"/>
      <c r="GZ18" s="41"/>
      <c r="HA18" s="41"/>
      <c r="HB18" s="41"/>
      <c r="HC18" s="41"/>
      <c r="HD18" s="41"/>
      <c r="HE18" s="41"/>
      <c r="HF18" s="41"/>
      <c r="HG18" s="41"/>
      <c r="HH18" s="41"/>
      <c r="HI18" s="41"/>
      <c r="HJ18" s="41"/>
      <c r="HK18" s="41"/>
      <c r="HL18" s="41"/>
      <c r="HM18" s="41"/>
      <c r="HN18" s="41"/>
      <c r="HO18" s="41"/>
      <c r="HP18" s="41"/>
      <c r="HQ18" s="41"/>
      <c r="HR18" s="41"/>
      <c r="HS18" s="41"/>
      <c r="HT18" s="41"/>
      <c r="HU18" s="41"/>
      <c r="HV18" s="41"/>
      <c r="HW18" s="41"/>
      <c r="HX18" s="41"/>
      <c r="HY18" s="41"/>
      <c r="HZ18" s="41"/>
      <c r="IA18" s="41"/>
      <c r="IB18" s="41"/>
      <c r="IC18" s="41"/>
      <c r="ID18" s="41"/>
      <c r="IE18" s="41"/>
      <c r="IF18" s="41"/>
      <c r="IG18" s="41"/>
      <c r="IH18" s="41"/>
      <c r="II18" s="41"/>
      <c r="IJ18" s="41"/>
      <c r="IK18" s="41"/>
      <c r="IL18" s="41"/>
      <c r="IM18" s="41"/>
      <c r="IN18" s="41"/>
      <c r="IO18" s="41"/>
      <c r="IP18" s="41"/>
      <c r="IQ18" s="41"/>
      <c r="IR18" s="41"/>
      <c r="IS18" s="41"/>
      <c r="IT18" s="41"/>
      <c r="IU18" s="41"/>
      <c r="IV18" s="41"/>
      <c r="IW18" s="41"/>
      <c r="IX18" s="41"/>
      <c r="IY18" s="41"/>
      <c r="IZ18" s="41"/>
      <c r="JA18" s="41"/>
      <c r="JB18" s="41"/>
      <c r="JC18" s="41"/>
      <c r="JD18" s="41"/>
      <c r="JE18" s="41"/>
      <c r="JF18" s="41"/>
      <c r="JG18" s="41"/>
      <c r="JH18" s="41"/>
      <c r="JI18" s="41"/>
      <c r="JJ18" s="41"/>
      <c r="JK18" s="41"/>
      <c r="JL18" s="41"/>
      <c r="JM18" s="41"/>
      <c r="JN18" s="41"/>
      <c r="JO18" s="41"/>
      <c r="JP18" s="41"/>
      <c r="JQ18" s="41"/>
      <c r="JR18" s="41"/>
      <c r="JS18" s="41"/>
      <c r="JT18" s="41"/>
      <c r="JU18" s="41"/>
      <c r="JV18" s="41"/>
      <c r="JW18" s="41"/>
      <c r="JX18" s="41"/>
      <c r="JY18" s="41"/>
      <c r="JZ18" s="41"/>
      <c r="KA18" s="41"/>
      <c r="KB18" s="41"/>
      <c r="KC18" s="41"/>
      <c r="KD18" s="41"/>
      <c r="KE18" s="41"/>
      <c r="KF18" s="41"/>
      <c r="KG18" s="41"/>
      <c r="KH18" s="41"/>
      <c r="KI18" s="41"/>
      <c r="KJ18" s="41"/>
      <c r="KK18" s="41"/>
      <c r="KL18" s="41"/>
      <c r="KM18" s="41"/>
      <c r="KN18" s="41"/>
      <c r="KO18" s="41"/>
      <c r="KP18" s="41"/>
      <c r="KQ18" s="41"/>
      <c r="KR18" s="41"/>
      <c r="KS18" s="41"/>
      <c r="KT18" s="41"/>
      <c r="KU18" s="41"/>
      <c r="KV18" s="41"/>
      <c r="KW18" s="41"/>
      <c r="KX18" s="41"/>
      <c r="KY18" s="41"/>
      <c r="KZ18" s="41"/>
      <c r="LA18" s="41"/>
      <c r="LB18" s="41"/>
      <c r="LC18" s="41"/>
      <c r="LD18" s="41"/>
      <c r="LE18" s="41"/>
      <c r="LF18" s="41"/>
      <c r="LG18" s="41"/>
      <c r="LH18" s="41"/>
      <c r="LI18" s="41"/>
      <c r="LJ18" s="41"/>
      <c r="LK18" s="41"/>
      <c r="LL18" s="41"/>
      <c r="LM18" s="41"/>
      <c r="LN18" s="41"/>
      <c r="LO18" s="41"/>
      <c r="LP18" s="41"/>
      <c r="LQ18" s="41"/>
      <c r="LR18" s="41"/>
      <c r="LS18" s="41"/>
      <c r="LT18" s="41"/>
      <c r="LU18" s="41"/>
      <c r="LV18" s="41"/>
      <c r="LW18" s="41"/>
      <c r="LX18" s="41"/>
      <c r="LY18" s="41"/>
      <c r="LZ18" s="41"/>
      <c r="MA18" s="41"/>
      <c r="MB18" s="41"/>
      <c r="MC18" s="41"/>
      <c r="MD18" s="41"/>
      <c r="ME18" s="41"/>
      <c r="MF18" s="41"/>
      <c r="MG18" s="41"/>
      <c r="MH18" s="41"/>
      <c r="MI18" s="41"/>
      <c r="MJ18" s="41"/>
      <c r="MK18" s="41"/>
      <c r="ML18" s="41"/>
      <c r="MM18" s="41"/>
      <c r="MN18" s="41"/>
      <c r="MO18" s="41"/>
      <c r="MP18" s="41"/>
      <c r="MQ18" s="41"/>
      <c r="MR18" s="41"/>
      <c r="MS18" s="41"/>
      <c r="MT18" s="41"/>
      <c r="MU18" s="41"/>
      <c r="MV18" s="41"/>
      <c r="MW18" s="41"/>
      <c r="MX18" s="41"/>
      <c r="MY18" s="41"/>
      <c r="MZ18" s="41"/>
      <c r="NA18" s="41"/>
      <c r="NB18" s="41"/>
      <c r="NC18" s="41"/>
      <c r="ND18" s="41"/>
      <c r="NE18" s="41"/>
      <c r="NF18" s="41"/>
      <c r="NG18" s="41"/>
      <c r="NH18" s="41"/>
      <c r="NI18" s="41"/>
      <c r="NJ18" s="41"/>
      <c r="NK18" s="41"/>
      <c r="NL18" s="41"/>
      <c r="NM18" s="41"/>
      <c r="NN18" s="41"/>
      <c r="NO18" s="41"/>
      <c r="NP18" s="41"/>
      <c r="NQ18" s="41"/>
      <c r="NR18" s="41"/>
      <c r="NS18" s="41"/>
      <c r="NT18" s="41"/>
      <c r="NU18" s="41"/>
      <c r="NV18" s="41"/>
      <c r="NW18" s="41"/>
      <c r="NX18" s="41"/>
      <c r="NY18" s="41"/>
      <c r="NZ18" s="41"/>
      <c r="OA18" s="41"/>
      <c r="OB18" s="41"/>
      <c r="OC18" s="41"/>
      <c r="OD18" s="41"/>
      <c r="OE18" s="41"/>
      <c r="OF18" s="41"/>
      <c r="OG18" s="41"/>
      <c r="OH18" s="41"/>
      <c r="OI18" s="41"/>
      <c r="OJ18" s="41"/>
      <c r="OK18" s="41"/>
      <c r="OL18" s="41"/>
      <c r="OM18" s="41"/>
      <c r="ON18" s="41"/>
      <c r="OO18" s="41"/>
      <c r="OP18" s="41"/>
      <c r="OQ18" s="41"/>
      <c r="OR18" s="41"/>
      <c r="OS18" s="41"/>
      <c r="OT18" s="41"/>
      <c r="OU18" s="41"/>
      <c r="OV18" s="41"/>
      <c r="OW18" s="41"/>
      <c r="OX18" s="41"/>
      <c r="OY18" s="41"/>
      <c r="OZ18" s="41"/>
      <c r="PA18" s="41"/>
      <c r="PB18" s="41"/>
      <c r="PC18" s="41"/>
      <c r="PD18" s="41"/>
      <c r="PE18" s="41"/>
      <c r="PF18" s="41"/>
      <c r="PG18" s="41"/>
      <c r="PH18" s="41"/>
      <c r="PI18" s="41"/>
      <c r="PJ18" s="41"/>
      <c r="PK18" s="41"/>
      <c r="PL18" s="41"/>
      <c r="PM18" s="41"/>
      <c r="PN18" s="41"/>
      <c r="PO18" s="41"/>
      <c r="PP18" s="41"/>
      <c r="PQ18" s="41"/>
      <c r="PR18" s="41"/>
      <c r="PS18" s="41"/>
      <c r="PT18" s="41"/>
      <c r="PU18" s="41"/>
      <c r="PV18" s="41"/>
      <c r="PW18" s="41"/>
      <c r="PX18" s="41"/>
      <c r="PY18" s="41"/>
      <c r="PZ18" s="41"/>
      <c r="QA18" s="41"/>
      <c r="QB18" s="41"/>
      <c r="QC18" s="41"/>
      <c r="QD18" s="41"/>
      <c r="QE18" s="41"/>
      <c r="QF18" s="41"/>
      <c r="QG18" s="41"/>
      <c r="QH18" s="41"/>
      <c r="QI18" s="41"/>
      <c r="QJ18" s="41"/>
      <c r="QK18" s="41"/>
      <c r="QL18" s="41"/>
      <c r="QM18" s="41"/>
      <c r="QN18" s="41"/>
      <c r="QO18" s="41"/>
      <c r="QP18" s="41"/>
      <c r="QQ18" s="41"/>
      <c r="QR18" s="41"/>
      <c r="QS18" s="41"/>
      <c r="QT18" s="41"/>
      <c r="QU18" s="41"/>
      <c r="QV18" s="41"/>
      <c r="QW18" s="41"/>
      <c r="QX18" s="41"/>
      <c r="QY18" s="41"/>
      <c r="QZ18" s="41"/>
      <c r="RA18" s="41"/>
      <c r="RB18" s="41"/>
      <c r="RC18" s="41"/>
      <c r="RD18" s="41"/>
      <c r="RE18" s="41"/>
      <c r="RF18" s="41"/>
      <c r="RG18" s="41"/>
      <c r="RH18" s="41"/>
      <c r="RI18" s="41"/>
      <c r="RJ18" s="41"/>
      <c r="RK18" s="41"/>
      <c r="RL18" s="41"/>
      <c r="RM18" s="41"/>
      <c r="RN18" s="41"/>
      <c r="RO18" s="41"/>
      <c r="RP18" s="41"/>
      <c r="RQ18" s="41"/>
      <c r="RR18" s="41"/>
      <c r="RS18" s="41"/>
      <c r="RT18" s="41"/>
      <c r="RU18" s="41"/>
      <c r="RV18" s="41"/>
      <c r="RW18" s="41"/>
      <c r="RX18" s="41"/>
      <c r="RY18" s="41"/>
      <c r="RZ18" s="41"/>
      <c r="SA18" s="41"/>
      <c r="SB18" s="41"/>
      <c r="SC18" s="41"/>
      <c r="SD18" s="41"/>
      <c r="SE18" s="41"/>
      <c r="SF18" s="41"/>
      <c r="SG18" s="41"/>
      <c r="SH18" s="41"/>
      <c r="SI18" s="41"/>
      <c r="SJ18" s="41"/>
      <c r="SK18" s="41"/>
      <c r="SL18" s="41"/>
      <c r="SM18" s="41"/>
      <c r="SN18" s="41"/>
      <c r="SO18" s="41"/>
      <c r="SP18" s="41"/>
      <c r="SQ18" s="41"/>
      <c r="SR18" s="41"/>
      <c r="SS18" s="41"/>
      <c r="ST18" s="41"/>
      <c r="SU18" s="41"/>
      <c r="SV18" s="41"/>
      <c r="SW18" s="41"/>
      <c r="SX18" s="41"/>
      <c r="SY18" s="41"/>
      <c r="SZ18" s="41"/>
      <c r="TA18" s="41"/>
      <c r="TB18" s="41"/>
      <c r="TC18" s="41"/>
      <c r="TD18" s="41"/>
      <c r="TE18" s="41"/>
      <c r="TF18" s="41"/>
      <c r="TG18" s="41"/>
      <c r="TH18" s="41"/>
      <c r="TI18" s="41"/>
      <c r="TJ18" s="41"/>
      <c r="TK18" s="41"/>
      <c r="TL18" s="41"/>
      <c r="TM18" s="41"/>
      <c r="TN18" s="41"/>
      <c r="TO18" s="41"/>
      <c r="TP18" s="41"/>
      <c r="TQ18" s="41"/>
      <c r="TR18" s="41"/>
      <c r="TS18" s="41"/>
      <c r="TT18" s="41"/>
      <c r="TU18" s="41"/>
      <c r="TV18" s="41"/>
      <c r="TW18" s="41"/>
      <c r="TX18" s="41"/>
      <c r="TY18" s="41"/>
      <c r="TZ18" s="41"/>
      <c r="UA18" s="41"/>
      <c r="UB18" s="41"/>
      <c r="UC18" s="41"/>
      <c r="UD18" s="41"/>
      <c r="UE18" s="41"/>
      <c r="UF18" s="41"/>
      <c r="UG18" s="41"/>
      <c r="UH18" s="41"/>
      <c r="UI18" s="41"/>
      <c r="UJ18" s="41"/>
      <c r="UK18" s="41"/>
      <c r="UL18" s="41"/>
      <c r="UM18" s="41"/>
      <c r="UN18" s="41"/>
      <c r="UO18" s="41"/>
      <c r="UP18" s="41"/>
      <c r="UQ18" s="41"/>
      <c r="UR18" s="41"/>
      <c r="US18" s="41"/>
      <c r="UT18" s="41"/>
      <c r="UU18" s="41"/>
      <c r="UV18" s="41"/>
      <c r="UW18" s="41"/>
      <c r="UX18" s="41"/>
      <c r="UY18" s="41"/>
      <c r="UZ18" s="41"/>
      <c r="VA18" s="41"/>
      <c r="VB18" s="41"/>
      <c r="VC18" s="41"/>
      <c r="VD18" s="41"/>
      <c r="VE18" s="41"/>
      <c r="VF18" s="41"/>
      <c r="VG18" s="41"/>
      <c r="VH18" s="41"/>
      <c r="VI18" s="41"/>
      <c r="VJ18" s="41"/>
      <c r="VK18" s="41"/>
      <c r="VL18" s="41"/>
      <c r="VM18" s="41"/>
      <c r="VN18" s="41"/>
      <c r="VO18" s="41"/>
      <c r="VP18" s="41"/>
      <c r="VQ18" s="41"/>
      <c r="VR18" s="41"/>
      <c r="VS18" s="41"/>
      <c r="VT18" s="41"/>
      <c r="VU18" s="41"/>
      <c r="VV18" s="41"/>
      <c r="VW18" s="41"/>
      <c r="VX18" s="41"/>
      <c r="VY18" s="41"/>
      <c r="VZ18" s="41"/>
      <c r="WA18" s="41"/>
      <c r="WB18" s="41"/>
      <c r="WC18" s="41"/>
      <c r="WD18" s="41"/>
      <c r="WE18" s="41"/>
      <c r="WF18" s="41"/>
      <c r="WG18" s="41"/>
      <c r="WH18" s="41"/>
      <c r="WI18" s="41"/>
      <c r="WJ18" s="41"/>
      <c r="WK18" s="41"/>
      <c r="WL18" s="41"/>
      <c r="WM18" s="41"/>
      <c r="WN18" s="41"/>
      <c r="WO18" s="41"/>
      <c r="WP18" s="41"/>
      <c r="WQ18" s="41"/>
      <c r="WR18" s="41"/>
      <c r="WS18" s="41"/>
      <c r="WT18" s="41"/>
      <c r="WU18" s="41"/>
      <c r="WV18" s="41"/>
      <c r="WW18" s="41"/>
      <c r="WX18" s="41"/>
      <c r="WY18" s="41"/>
      <c r="WZ18" s="41"/>
      <c r="XA18" s="41"/>
      <c r="XB18" s="41"/>
      <c r="XC18" s="41"/>
      <c r="XD18" s="41"/>
      <c r="XE18" s="41"/>
      <c r="XF18" s="41"/>
      <c r="XG18" s="41"/>
      <c r="XH18" s="41"/>
      <c r="XI18" s="41"/>
      <c r="XJ18" s="41"/>
      <c r="XK18" s="41"/>
      <c r="XL18" s="41"/>
      <c r="XM18" s="41"/>
      <c r="XN18" s="41"/>
      <c r="XO18" s="41"/>
      <c r="XP18" s="41"/>
      <c r="XQ18" s="41"/>
      <c r="XR18" s="41"/>
      <c r="XS18" s="41"/>
      <c r="XT18" s="41"/>
      <c r="XU18" s="41"/>
      <c r="XV18" s="41"/>
      <c r="XW18" s="41"/>
      <c r="XX18" s="41"/>
      <c r="XY18" s="41"/>
      <c r="XZ18" s="41"/>
      <c r="YA18" s="41"/>
      <c r="YB18" s="41"/>
      <c r="YC18" s="41"/>
      <c r="YD18" s="41"/>
      <c r="YE18" s="41"/>
      <c r="YF18" s="41"/>
      <c r="YG18" s="41"/>
      <c r="YH18" s="41"/>
      <c r="YI18" s="41"/>
      <c r="YJ18" s="41"/>
      <c r="YK18" s="41"/>
      <c r="YL18" s="41"/>
      <c r="YM18" s="41"/>
      <c r="YN18" s="41"/>
      <c r="YO18" s="41"/>
      <c r="YP18" s="41"/>
      <c r="YQ18" s="41"/>
      <c r="YR18" s="41"/>
      <c r="YS18" s="41"/>
      <c r="YT18" s="41"/>
      <c r="YU18" s="41"/>
      <c r="YV18" s="41"/>
      <c r="YW18" s="41"/>
      <c r="YX18" s="41"/>
      <c r="YY18" s="41"/>
      <c r="YZ18" s="41"/>
      <c r="ZA18" s="41"/>
      <c r="ZB18" s="41"/>
      <c r="ZC18" s="41"/>
      <c r="ZD18" s="41"/>
      <c r="ZE18" s="41"/>
      <c r="ZF18" s="41"/>
      <c r="ZG18" s="41"/>
      <c r="ZH18" s="41"/>
      <c r="ZI18" s="41"/>
      <c r="ZJ18" s="41"/>
      <c r="ZK18" s="41"/>
      <c r="ZL18" s="41"/>
      <c r="ZM18" s="41"/>
      <c r="ZN18" s="41"/>
      <c r="ZO18" s="41"/>
      <c r="ZP18" s="41"/>
      <c r="ZQ18" s="41"/>
      <c r="ZR18" s="41"/>
      <c r="ZS18" s="41"/>
      <c r="ZT18" s="41"/>
      <c r="ZU18" s="41"/>
      <c r="ZV18" s="41"/>
      <c r="ZW18" s="41"/>
      <c r="ZX18" s="41"/>
      <c r="ZY18" s="41"/>
      <c r="ZZ18" s="41"/>
      <c r="AAA18" s="41"/>
      <c r="AAB18" s="41"/>
      <c r="AAC18" s="41"/>
      <c r="AAD18" s="41"/>
      <c r="AAE18" s="41"/>
      <c r="AAF18" s="41"/>
      <c r="AAG18" s="41"/>
      <c r="AAH18" s="41"/>
      <c r="AAI18" s="41"/>
      <c r="AAJ18" s="41"/>
      <c r="AAK18" s="41"/>
      <c r="AAL18" s="41"/>
      <c r="AAM18" s="41"/>
      <c r="AAN18" s="41"/>
      <c r="AAO18" s="41"/>
      <c r="AAP18" s="41"/>
      <c r="AAQ18" s="41"/>
      <c r="AAR18" s="41"/>
      <c r="AAS18" s="41"/>
      <c r="AAT18" s="41"/>
      <c r="AAU18" s="41"/>
      <c r="AAV18" s="41"/>
      <c r="AAW18" s="41"/>
      <c r="AAX18" s="41"/>
      <c r="AAY18" s="41"/>
      <c r="AAZ18" s="41"/>
      <c r="ABA18" s="41"/>
      <c r="ABB18" s="41"/>
      <c r="ABC18" s="41"/>
      <c r="ABD18" s="41"/>
      <c r="ABE18" s="41"/>
      <c r="ABF18" s="41"/>
      <c r="ABG18" s="41"/>
      <c r="ABH18" s="41"/>
      <c r="ABI18" s="41"/>
      <c r="ABJ18" s="41"/>
      <c r="ABK18" s="41"/>
      <c r="ABL18" s="41"/>
      <c r="ABM18" s="41"/>
      <c r="ABN18" s="41"/>
      <c r="ABO18" s="41"/>
      <c r="ABP18" s="41"/>
      <c r="ABQ18" s="41"/>
      <c r="ABR18" s="41"/>
      <c r="ABS18" s="41"/>
      <c r="ABT18" s="41"/>
      <c r="ABU18" s="41"/>
      <c r="ABV18" s="41"/>
      <c r="ABW18" s="41"/>
      <c r="ABX18" s="41"/>
      <c r="ABY18" s="41"/>
      <c r="ABZ18" s="41"/>
      <c r="ACA18" s="41"/>
      <c r="ACB18" s="41"/>
      <c r="ACC18" s="41"/>
      <c r="ACD18" s="41"/>
      <c r="ACE18" s="41"/>
      <c r="ACF18" s="41"/>
      <c r="ACG18" s="41"/>
      <c r="ACH18" s="41"/>
      <c r="ACI18" s="41"/>
      <c r="ACJ18" s="41"/>
      <c r="ACK18" s="41"/>
      <c r="ACL18" s="41"/>
      <c r="ACM18" s="41"/>
      <c r="ACN18" s="41"/>
      <c r="ACO18" s="41"/>
      <c r="ACP18" s="41"/>
      <c r="ACQ18" s="41"/>
      <c r="ACR18" s="41"/>
      <c r="ACS18" s="41"/>
      <c r="ACT18" s="41"/>
      <c r="ACU18" s="41"/>
      <c r="ACV18" s="41"/>
      <c r="ACW18" s="41"/>
      <c r="ACX18" s="41"/>
      <c r="ACY18" s="41"/>
      <c r="ACZ18" s="41"/>
      <c r="ADA18" s="41"/>
      <c r="ADB18" s="41"/>
      <c r="ADC18" s="41"/>
      <c r="ADD18" s="41"/>
      <c r="ADE18" s="41"/>
      <c r="ADF18" s="41"/>
      <c r="ADG18" s="41"/>
      <c r="ADH18" s="41"/>
      <c r="ADI18" s="41"/>
      <c r="ADJ18" s="41"/>
      <c r="ADK18" s="41"/>
      <c r="ADL18" s="41"/>
      <c r="ADM18" s="41"/>
      <c r="ADN18" s="41"/>
      <c r="ADO18" s="41"/>
      <c r="ADP18" s="41"/>
      <c r="ADQ18" s="41"/>
      <c r="ADR18" s="41"/>
      <c r="ADS18" s="41"/>
      <c r="ADT18" s="41"/>
      <c r="ADU18" s="41"/>
      <c r="ADV18" s="41"/>
      <c r="ADW18" s="41"/>
      <c r="ADX18" s="41"/>
      <c r="ADY18" s="41"/>
      <c r="ADZ18" s="41"/>
      <c r="AEA18" s="41"/>
      <c r="AEB18" s="41"/>
      <c r="AEC18" s="41"/>
      <c r="AED18" s="41"/>
      <c r="AEE18" s="41"/>
      <c r="AEF18" s="41"/>
      <c r="AEG18" s="41"/>
      <c r="AEH18" s="41"/>
      <c r="AEI18" s="41"/>
      <c r="AEJ18" s="41"/>
      <c r="AEK18" s="41"/>
      <c r="AEL18" s="41"/>
      <c r="AEM18" s="41"/>
      <c r="AEN18" s="41"/>
      <c r="AEO18" s="41"/>
      <c r="AEP18" s="41"/>
      <c r="AEQ18" s="41"/>
      <c r="AER18" s="41"/>
      <c r="AES18" s="41"/>
      <c r="AET18" s="41"/>
      <c r="AEU18" s="41"/>
      <c r="AEV18" s="41"/>
      <c r="AEW18" s="41"/>
      <c r="AEX18" s="41"/>
      <c r="AEY18" s="41"/>
      <c r="AEZ18" s="41"/>
      <c r="AFA18" s="41"/>
      <c r="AFB18" s="41"/>
      <c r="AFC18" s="41"/>
      <c r="AFD18" s="41"/>
      <c r="AFE18" s="41"/>
      <c r="AFF18" s="41"/>
      <c r="AFG18" s="41"/>
      <c r="AFH18" s="41"/>
      <c r="AFI18" s="41"/>
      <c r="AFJ18" s="41"/>
      <c r="AFK18" s="41"/>
      <c r="AFL18" s="41"/>
      <c r="AFM18" s="41"/>
      <c r="AFN18" s="41"/>
      <c r="AFO18" s="41"/>
      <c r="AFP18" s="41"/>
      <c r="AFQ18" s="41"/>
      <c r="AFR18" s="41"/>
      <c r="AFS18" s="41"/>
      <c r="AFT18" s="41"/>
      <c r="AFU18" s="41"/>
      <c r="AFV18" s="41"/>
      <c r="AFW18" s="41"/>
      <c r="AFX18" s="41"/>
      <c r="AFY18" s="41"/>
      <c r="AFZ18" s="41"/>
      <c r="AGA18" s="41"/>
      <c r="AGB18" s="41"/>
      <c r="AGC18" s="41"/>
      <c r="AGD18" s="41"/>
      <c r="AGE18" s="41"/>
      <c r="AGF18" s="41"/>
      <c r="AGG18" s="41"/>
      <c r="AGH18" s="41"/>
      <c r="AGI18" s="41"/>
      <c r="AGJ18" s="41"/>
      <c r="AGK18" s="41"/>
      <c r="AGL18" s="41"/>
      <c r="AGM18" s="41"/>
      <c r="AGN18" s="41"/>
      <c r="AGO18" s="41"/>
      <c r="AGP18" s="41"/>
      <c r="AGQ18" s="41"/>
      <c r="AGR18" s="41"/>
      <c r="AGS18" s="41"/>
      <c r="AGT18" s="41"/>
      <c r="AGU18" s="41"/>
      <c r="AGV18" s="41"/>
      <c r="AGW18" s="41"/>
      <c r="AGX18" s="41"/>
      <c r="AGY18" s="41"/>
      <c r="AGZ18" s="41"/>
      <c r="AHA18" s="41"/>
      <c r="AHB18" s="41"/>
      <c r="AHC18" s="41"/>
      <c r="AHD18" s="41"/>
      <c r="AHE18" s="41"/>
      <c r="AHF18" s="41"/>
      <c r="AHG18" s="41"/>
      <c r="AHH18" s="41"/>
      <c r="AHI18" s="41"/>
      <c r="AHJ18" s="41"/>
      <c r="AHK18" s="41"/>
      <c r="AHL18" s="41"/>
      <c r="AHM18" s="41"/>
      <c r="AHN18" s="41"/>
      <c r="AHO18" s="41"/>
      <c r="AHP18" s="41"/>
      <c r="AHQ18" s="41"/>
      <c r="AHR18" s="41"/>
      <c r="AHS18" s="41"/>
      <c r="AHT18" s="41"/>
      <c r="AHU18" s="41"/>
      <c r="AHV18" s="41"/>
      <c r="AHW18" s="41"/>
      <c r="AHX18" s="41"/>
      <c r="AHY18" s="41"/>
      <c r="AHZ18" s="41"/>
      <c r="AIA18" s="41"/>
      <c r="AIB18" s="41"/>
      <c r="AIC18" s="41"/>
      <c r="AID18" s="41"/>
      <c r="AIE18" s="41"/>
      <c r="AIF18" s="41"/>
      <c r="AIG18" s="41"/>
      <c r="AIH18" s="41"/>
      <c r="AII18" s="41"/>
      <c r="AIJ18" s="41"/>
      <c r="AIK18" s="41"/>
      <c r="AIL18" s="41"/>
      <c r="AIM18" s="41"/>
      <c r="AIN18" s="41"/>
      <c r="AIO18" s="41"/>
      <c r="AIP18" s="41"/>
      <c r="AIQ18" s="41"/>
      <c r="AIR18" s="41"/>
      <c r="AIS18" s="41"/>
      <c r="AIT18" s="41"/>
      <c r="AIU18" s="41"/>
      <c r="AIV18" s="41"/>
      <c r="AIW18" s="41"/>
      <c r="AIX18" s="41"/>
      <c r="AIY18" s="41"/>
      <c r="AIZ18" s="41"/>
      <c r="AJA18" s="41"/>
      <c r="AJB18" s="41"/>
      <c r="AJC18" s="41"/>
      <c r="AJD18" s="41"/>
      <c r="AJE18" s="41"/>
      <c r="AJF18" s="41"/>
      <c r="AJG18" s="41"/>
      <c r="AJH18" s="41"/>
      <c r="AJI18" s="41"/>
      <c r="AJJ18" s="41"/>
      <c r="AJK18" s="41"/>
      <c r="AJL18" s="41"/>
      <c r="AJM18" s="41"/>
      <c r="AJN18" s="41"/>
      <c r="AJO18" s="41"/>
      <c r="AJP18" s="41"/>
      <c r="AJQ18" s="41"/>
      <c r="AJR18" s="41"/>
      <c r="AJS18" s="41"/>
      <c r="AJT18" s="41"/>
      <c r="AJU18" s="41"/>
      <c r="AJV18" s="41"/>
      <c r="AJW18" s="41"/>
      <c r="AJX18" s="41"/>
      <c r="AJY18" s="41"/>
      <c r="AJZ18" s="41"/>
      <c r="AKA18" s="41"/>
      <c r="AKB18" s="41"/>
      <c r="AKC18" s="41"/>
      <c r="AKD18" s="41"/>
      <c r="AKE18" s="41"/>
      <c r="AKF18" s="41"/>
      <c r="AKG18" s="41"/>
      <c r="AKH18" s="41"/>
      <c r="AKI18" s="41"/>
      <c r="AKJ18" s="41"/>
      <c r="AKK18" s="41"/>
      <c r="AKL18" s="41"/>
      <c r="AKM18" s="41"/>
      <c r="AKN18" s="41"/>
      <c r="AKO18" s="41"/>
      <c r="AKP18" s="41"/>
      <c r="AKQ18" s="41"/>
      <c r="AKR18" s="41"/>
      <c r="AKS18" s="41"/>
      <c r="AKT18" s="41"/>
      <c r="AKU18" s="41"/>
      <c r="AKV18" s="41"/>
      <c r="AKW18" s="41"/>
      <c r="AKX18" s="41"/>
      <c r="AKY18" s="41"/>
      <c r="AKZ18" s="41"/>
      <c r="ALA18" s="41"/>
      <c r="ALB18" s="41"/>
      <c r="ALC18" s="41"/>
      <c r="ALD18" s="41"/>
    </row>
    <row r="19" spans="1:992" s="11" customFormat="1" ht="21.75" customHeight="1">
      <c r="A19" s="2593"/>
      <c r="B19" s="2438"/>
      <c r="C19" s="2438"/>
      <c r="D19" s="792" t="s">
        <v>301</v>
      </c>
      <c r="E19" s="101">
        <f>E21+E23+E25</f>
        <v>8350060014.1799994</v>
      </c>
      <c r="F19" s="101">
        <f>F21+F23+F25</f>
        <v>7934707116.2900009</v>
      </c>
      <c r="G19" s="2878"/>
      <c r="H19" s="2435"/>
      <c r="I19" s="746"/>
      <c r="J19" s="746"/>
      <c r="K19" s="746"/>
      <c r="L19" s="2813"/>
      <c r="M19" s="589"/>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1"/>
      <c r="BA19" s="41"/>
      <c r="BB19" s="41"/>
      <c r="BC19" s="41"/>
      <c r="BD19" s="41"/>
      <c r="BE19" s="41"/>
      <c r="BF19" s="41"/>
      <c r="BG19" s="41"/>
      <c r="BH19" s="41"/>
      <c r="BI19" s="41"/>
      <c r="BJ19" s="41"/>
      <c r="BK19" s="41"/>
      <c r="BL19" s="41"/>
      <c r="BM19" s="41"/>
      <c r="BN19" s="41"/>
      <c r="BO19" s="41"/>
      <c r="BP19" s="41"/>
      <c r="BQ19" s="41"/>
      <c r="BR19" s="41"/>
      <c r="BS19" s="41"/>
      <c r="BT19" s="41"/>
      <c r="BU19" s="41"/>
      <c r="BV19" s="41"/>
      <c r="BW19" s="41"/>
      <c r="BX19" s="41"/>
      <c r="BY19" s="41"/>
      <c r="BZ19" s="41"/>
      <c r="CA19" s="41"/>
      <c r="CB19" s="41"/>
      <c r="CC19" s="41"/>
      <c r="CD19" s="41"/>
      <c r="CE19" s="41"/>
      <c r="CF19" s="41"/>
      <c r="CG19" s="41"/>
      <c r="CH19" s="41"/>
      <c r="CI19" s="41"/>
      <c r="CJ19" s="41"/>
      <c r="CK19" s="41"/>
      <c r="CL19" s="41"/>
      <c r="CM19" s="41"/>
      <c r="CN19" s="41"/>
      <c r="CO19" s="41"/>
      <c r="CP19" s="41"/>
      <c r="CQ19" s="41"/>
      <c r="CR19" s="41"/>
      <c r="CS19" s="41"/>
      <c r="CT19" s="41"/>
      <c r="CU19" s="41"/>
      <c r="CV19" s="41"/>
      <c r="CW19" s="41"/>
      <c r="CX19" s="41"/>
      <c r="CY19" s="41"/>
      <c r="CZ19" s="41"/>
      <c r="DA19" s="41"/>
      <c r="DB19" s="41"/>
      <c r="DC19" s="41"/>
      <c r="DD19" s="41"/>
      <c r="DE19" s="41"/>
      <c r="DF19" s="41"/>
      <c r="DG19" s="41"/>
      <c r="DH19" s="41"/>
      <c r="DI19" s="41"/>
      <c r="DJ19" s="41"/>
      <c r="DK19" s="41"/>
      <c r="DL19" s="41"/>
      <c r="DM19" s="41"/>
      <c r="DN19" s="41"/>
      <c r="DO19" s="41"/>
      <c r="DP19" s="41"/>
      <c r="DQ19" s="41"/>
      <c r="DR19" s="41"/>
      <c r="DS19" s="41"/>
      <c r="DT19" s="41"/>
      <c r="DU19" s="41"/>
      <c r="DV19" s="41"/>
      <c r="DW19" s="41"/>
      <c r="DX19" s="41"/>
      <c r="DY19" s="41"/>
      <c r="DZ19" s="41"/>
      <c r="EA19" s="41"/>
      <c r="EB19" s="41"/>
      <c r="EC19" s="41"/>
      <c r="ED19" s="41"/>
      <c r="EE19" s="41"/>
      <c r="EF19" s="41"/>
      <c r="EG19" s="41"/>
      <c r="EH19" s="41"/>
      <c r="EI19" s="41"/>
      <c r="EJ19" s="41"/>
      <c r="EK19" s="41"/>
      <c r="EL19" s="41"/>
      <c r="EM19" s="41"/>
      <c r="EN19" s="41"/>
      <c r="EO19" s="41"/>
      <c r="EP19" s="41"/>
      <c r="EQ19" s="41"/>
      <c r="ER19" s="41"/>
      <c r="ES19" s="41"/>
      <c r="ET19" s="41"/>
      <c r="EU19" s="41"/>
      <c r="EV19" s="41"/>
      <c r="EW19" s="41"/>
      <c r="EX19" s="41"/>
      <c r="EY19" s="41"/>
      <c r="EZ19" s="41"/>
      <c r="FA19" s="41"/>
      <c r="FB19" s="41"/>
      <c r="FC19" s="41"/>
      <c r="FD19" s="41"/>
      <c r="FE19" s="41"/>
      <c r="FF19" s="41"/>
      <c r="FG19" s="41"/>
      <c r="FH19" s="41"/>
      <c r="FI19" s="41"/>
      <c r="FJ19" s="41"/>
      <c r="FK19" s="41"/>
      <c r="FL19" s="41"/>
      <c r="FM19" s="41"/>
      <c r="FN19" s="41"/>
      <c r="FO19" s="41"/>
      <c r="FP19" s="41"/>
      <c r="FQ19" s="41"/>
      <c r="FR19" s="41"/>
      <c r="FS19" s="41"/>
      <c r="FT19" s="41"/>
      <c r="FU19" s="41"/>
      <c r="FV19" s="41"/>
      <c r="FW19" s="41"/>
      <c r="FX19" s="41"/>
      <c r="FY19" s="41"/>
      <c r="FZ19" s="41"/>
      <c r="GA19" s="41"/>
      <c r="GB19" s="41"/>
      <c r="GC19" s="41"/>
      <c r="GD19" s="41"/>
      <c r="GE19" s="41"/>
      <c r="GF19" s="41"/>
      <c r="GG19" s="41"/>
      <c r="GH19" s="41"/>
      <c r="GI19" s="41"/>
      <c r="GJ19" s="41"/>
      <c r="GK19" s="41"/>
      <c r="GL19" s="41"/>
      <c r="GM19" s="41"/>
      <c r="GN19" s="41"/>
      <c r="GO19" s="41"/>
      <c r="GP19" s="41"/>
      <c r="GQ19" s="41"/>
      <c r="GR19" s="41"/>
      <c r="GS19" s="41"/>
      <c r="GT19" s="41"/>
      <c r="GU19" s="41"/>
      <c r="GV19" s="41"/>
      <c r="GW19" s="41"/>
      <c r="GX19" s="41"/>
      <c r="GY19" s="41"/>
      <c r="GZ19" s="41"/>
      <c r="HA19" s="41"/>
      <c r="HB19" s="41"/>
      <c r="HC19" s="41"/>
      <c r="HD19" s="41"/>
      <c r="HE19" s="41"/>
      <c r="HF19" s="41"/>
      <c r="HG19" s="41"/>
      <c r="HH19" s="41"/>
      <c r="HI19" s="41"/>
      <c r="HJ19" s="41"/>
      <c r="HK19" s="41"/>
      <c r="HL19" s="41"/>
      <c r="HM19" s="41"/>
      <c r="HN19" s="41"/>
      <c r="HO19" s="41"/>
      <c r="HP19" s="41"/>
      <c r="HQ19" s="41"/>
      <c r="HR19" s="41"/>
      <c r="HS19" s="41"/>
      <c r="HT19" s="41"/>
      <c r="HU19" s="41"/>
      <c r="HV19" s="41"/>
      <c r="HW19" s="41"/>
      <c r="HX19" s="41"/>
      <c r="HY19" s="41"/>
      <c r="HZ19" s="41"/>
      <c r="IA19" s="41"/>
      <c r="IB19" s="41"/>
      <c r="IC19" s="41"/>
      <c r="ID19" s="41"/>
      <c r="IE19" s="41"/>
      <c r="IF19" s="41"/>
      <c r="IG19" s="41"/>
      <c r="IH19" s="41"/>
      <c r="II19" s="41"/>
      <c r="IJ19" s="41"/>
      <c r="IK19" s="41"/>
      <c r="IL19" s="41"/>
      <c r="IM19" s="41"/>
      <c r="IN19" s="41"/>
      <c r="IO19" s="41"/>
      <c r="IP19" s="41"/>
      <c r="IQ19" s="41"/>
      <c r="IR19" s="41"/>
      <c r="IS19" s="41"/>
      <c r="IT19" s="41"/>
      <c r="IU19" s="41"/>
      <c r="IV19" s="41"/>
      <c r="IW19" s="41"/>
      <c r="IX19" s="41"/>
      <c r="IY19" s="41"/>
      <c r="IZ19" s="41"/>
      <c r="JA19" s="41"/>
      <c r="JB19" s="41"/>
      <c r="JC19" s="41"/>
      <c r="JD19" s="41"/>
      <c r="JE19" s="41"/>
      <c r="JF19" s="41"/>
      <c r="JG19" s="41"/>
      <c r="JH19" s="41"/>
      <c r="JI19" s="41"/>
      <c r="JJ19" s="41"/>
      <c r="JK19" s="41"/>
      <c r="JL19" s="41"/>
      <c r="JM19" s="41"/>
      <c r="JN19" s="41"/>
      <c r="JO19" s="41"/>
      <c r="JP19" s="41"/>
      <c r="JQ19" s="41"/>
      <c r="JR19" s="41"/>
      <c r="JS19" s="41"/>
      <c r="JT19" s="41"/>
      <c r="JU19" s="41"/>
      <c r="JV19" s="41"/>
      <c r="JW19" s="41"/>
      <c r="JX19" s="41"/>
      <c r="JY19" s="41"/>
      <c r="JZ19" s="41"/>
      <c r="KA19" s="41"/>
      <c r="KB19" s="41"/>
      <c r="KC19" s="41"/>
      <c r="KD19" s="41"/>
      <c r="KE19" s="41"/>
      <c r="KF19" s="41"/>
      <c r="KG19" s="41"/>
      <c r="KH19" s="41"/>
      <c r="KI19" s="41"/>
      <c r="KJ19" s="41"/>
      <c r="KK19" s="41"/>
      <c r="KL19" s="41"/>
      <c r="KM19" s="41"/>
      <c r="KN19" s="41"/>
      <c r="KO19" s="41"/>
      <c r="KP19" s="41"/>
      <c r="KQ19" s="41"/>
      <c r="KR19" s="41"/>
      <c r="KS19" s="41"/>
      <c r="KT19" s="41"/>
      <c r="KU19" s="41"/>
      <c r="KV19" s="41"/>
      <c r="KW19" s="41"/>
      <c r="KX19" s="41"/>
      <c r="KY19" s="41"/>
      <c r="KZ19" s="41"/>
      <c r="LA19" s="41"/>
      <c r="LB19" s="41"/>
      <c r="LC19" s="41"/>
      <c r="LD19" s="41"/>
      <c r="LE19" s="41"/>
      <c r="LF19" s="41"/>
      <c r="LG19" s="41"/>
      <c r="LH19" s="41"/>
      <c r="LI19" s="41"/>
      <c r="LJ19" s="41"/>
      <c r="LK19" s="41"/>
      <c r="LL19" s="41"/>
      <c r="LM19" s="41"/>
      <c r="LN19" s="41"/>
      <c r="LO19" s="41"/>
      <c r="LP19" s="41"/>
      <c r="LQ19" s="41"/>
      <c r="LR19" s="41"/>
      <c r="LS19" s="41"/>
      <c r="LT19" s="41"/>
      <c r="LU19" s="41"/>
      <c r="LV19" s="41"/>
      <c r="LW19" s="41"/>
      <c r="LX19" s="41"/>
      <c r="LY19" s="41"/>
      <c r="LZ19" s="41"/>
      <c r="MA19" s="41"/>
      <c r="MB19" s="41"/>
      <c r="MC19" s="41"/>
      <c r="MD19" s="41"/>
      <c r="ME19" s="41"/>
      <c r="MF19" s="41"/>
      <c r="MG19" s="41"/>
      <c r="MH19" s="41"/>
      <c r="MI19" s="41"/>
      <c r="MJ19" s="41"/>
      <c r="MK19" s="41"/>
      <c r="ML19" s="41"/>
      <c r="MM19" s="41"/>
      <c r="MN19" s="41"/>
      <c r="MO19" s="41"/>
      <c r="MP19" s="41"/>
      <c r="MQ19" s="41"/>
      <c r="MR19" s="41"/>
      <c r="MS19" s="41"/>
      <c r="MT19" s="41"/>
      <c r="MU19" s="41"/>
      <c r="MV19" s="41"/>
      <c r="MW19" s="41"/>
      <c r="MX19" s="41"/>
      <c r="MY19" s="41"/>
      <c r="MZ19" s="41"/>
      <c r="NA19" s="41"/>
      <c r="NB19" s="41"/>
      <c r="NC19" s="41"/>
      <c r="ND19" s="41"/>
      <c r="NE19" s="41"/>
      <c r="NF19" s="41"/>
      <c r="NG19" s="41"/>
      <c r="NH19" s="41"/>
      <c r="NI19" s="41"/>
      <c r="NJ19" s="41"/>
      <c r="NK19" s="41"/>
      <c r="NL19" s="41"/>
      <c r="NM19" s="41"/>
      <c r="NN19" s="41"/>
      <c r="NO19" s="41"/>
      <c r="NP19" s="41"/>
      <c r="NQ19" s="41"/>
      <c r="NR19" s="41"/>
      <c r="NS19" s="41"/>
      <c r="NT19" s="41"/>
      <c r="NU19" s="41"/>
      <c r="NV19" s="41"/>
      <c r="NW19" s="41"/>
      <c r="NX19" s="41"/>
      <c r="NY19" s="41"/>
      <c r="NZ19" s="41"/>
      <c r="OA19" s="41"/>
      <c r="OB19" s="41"/>
      <c r="OC19" s="41"/>
      <c r="OD19" s="41"/>
      <c r="OE19" s="41"/>
      <c r="OF19" s="41"/>
      <c r="OG19" s="41"/>
      <c r="OH19" s="41"/>
      <c r="OI19" s="41"/>
      <c r="OJ19" s="41"/>
      <c r="OK19" s="41"/>
      <c r="OL19" s="41"/>
      <c r="OM19" s="41"/>
      <c r="ON19" s="41"/>
      <c r="OO19" s="41"/>
      <c r="OP19" s="41"/>
      <c r="OQ19" s="41"/>
      <c r="OR19" s="41"/>
      <c r="OS19" s="41"/>
      <c r="OT19" s="41"/>
      <c r="OU19" s="41"/>
      <c r="OV19" s="41"/>
      <c r="OW19" s="41"/>
      <c r="OX19" s="41"/>
      <c r="OY19" s="41"/>
      <c r="OZ19" s="41"/>
      <c r="PA19" s="41"/>
      <c r="PB19" s="41"/>
      <c r="PC19" s="41"/>
      <c r="PD19" s="41"/>
      <c r="PE19" s="41"/>
      <c r="PF19" s="41"/>
      <c r="PG19" s="41"/>
      <c r="PH19" s="41"/>
      <c r="PI19" s="41"/>
      <c r="PJ19" s="41"/>
      <c r="PK19" s="41"/>
      <c r="PL19" s="41"/>
      <c r="PM19" s="41"/>
      <c r="PN19" s="41"/>
      <c r="PO19" s="41"/>
      <c r="PP19" s="41"/>
      <c r="PQ19" s="41"/>
      <c r="PR19" s="41"/>
      <c r="PS19" s="41"/>
      <c r="PT19" s="41"/>
      <c r="PU19" s="41"/>
      <c r="PV19" s="41"/>
      <c r="PW19" s="41"/>
      <c r="PX19" s="41"/>
      <c r="PY19" s="41"/>
      <c r="PZ19" s="41"/>
      <c r="QA19" s="41"/>
      <c r="QB19" s="41"/>
      <c r="QC19" s="41"/>
      <c r="QD19" s="41"/>
      <c r="QE19" s="41"/>
      <c r="QF19" s="41"/>
      <c r="QG19" s="41"/>
      <c r="QH19" s="41"/>
      <c r="QI19" s="41"/>
      <c r="QJ19" s="41"/>
      <c r="QK19" s="41"/>
      <c r="QL19" s="41"/>
      <c r="QM19" s="41"/>
      <c r="QN19" s="41"/>
      <c r="QO19" s="41"/>
      <c r="QP19" s="41"/>
      <c r="QQ19" s="41"/>
      <c r="QR19" s="41"/>
      <c r="QS19" s="41"/>
      <c r="QT19" s="41"/>
      <c r="QU19" s="41"/>
      <c r="QV19" s="41"/>
      <c r="QW19" s="41"/>
      <c r="QX19" s="41"/>
      <c r="QY19" s="41"/>
      <c r="QZ19" s="41"/>
      <c r="RA19" s="41"/>
      <c r="RB19" s="41"/>
      <c r="RC19" s="41"/>
      <c r="RD19" s="41"/>
      <c r="RE19" s="41"/>
      <c r="RF19" s="41"/>
      <c r="RG19" s="41"/>
      <c r="RH19" s="41"/>
      <c r="RI19" s="41"/>
      <c r="RJ19" s="41"/>
      <c r="RK19" s="41"/>
      <c r="RL19" s="41"/>
      <c r="RM19" s="41"/>
      <c r="RN19" s="41"/>
      <c r="RO19" s="41"/>
      <c r="RP19" s="41"/>
      <c r="RQ19" s="41"/>
      <c r="RR19" s="41"/>
      <c r="RS19" s="41"/>
      <c r="RT19" s="41"/>
      <c r="RU19" s="41"/>
      <c r="RV19" s="41"/>
      <c r="RW19" s="41"/>
      <c r="RX19" s="41"/>
      <c r="RY19" s="41"/>
      <c r="RZ19" s="41"/>
      <c r="SA19" s="41"/>
      <c r="SB19" s="41"/>
      <c r="SC19" s="41"/>
      <c r="SD19" s="41"/>
      <c r="SE19" s="41"/>
      <c r="SF19" s="41"/>
      <c r="SG19" s="41"/>
      <c r="SH19" s="41"/>
      <c r="SI19" s="41"/>
      <c r="SJ19" s="41"/>
      <c r="SK19" s="41"/>
      <c r="SL19" s="41"/>
      <c r="SM19" s="41"/>
      <c r="SN19" s="41"/>
      <c r="SO19" s="41"/>
      <c r="SP19" s="41"/>
      <c r="SQ19" s="41"/>
      <c r="SR19" s="41"/>
      <c r="SS19" s="41"/>
      <c r="ST19" s="41"/>
      <c r="SU19" s="41"/>
      <c r="SV19" s="41"/>
      <c r="SW19" s="41"/>
      <c r="SX19" s="41"/>
      <c r="SY19" s="41"/>
      <c r="SZ19" s="41"/>
      <c r="TA19" s="41"/>
      <c r="TB19" s="41"/>
      <c r="TC19" s="41"/>
      <c r="TD19" s="41"/>
      <c r="TE19" s="41"/>
      <c r="TF19" s="41"/>
      <c r="TG19" s="41"/>
      <c r="TH19" s="41"/>
      <c r="TI19" s="41"/>
      <c r="TJ19" s="41"/>
      <c r="TK19" s="41"/>
      <c r="TL19" s="41"/>
      <c r="TM19" s="41"/>
      <c r="TN19" s="41"/>
      <c r="TO19" s="41"/>
      <c r="TP19" s="41"/>
      <c r="TQ19" s="41"/>
      <c r="TR19" s="41"/>
      <c r="TS19" s="41"/>
      <c r="TT19" s="41"/>
      <c r="TU19" s="41"/>
      <c r="TV19" s="41"/>
      <c r="TW19" s="41"/>
      <c r="TX19" s="41"/>
      <c r="TY19" s="41"/>
      <c r="TZ19" s="41"/>
      <c r="UA19" s="41"/>
      <c r="UB19" s="41"/>
      <c r="UC19" s="41"/>
      <c r="UD19" s="41"/>
      <c r="UE19" s="41"/>
      <c r="UF19" s="41"/>
      <c r="UG19" s="41"/>
      <c r="UH19" s="41"/>
      <c r="UI19" s="41"/>
      <c r="UJ19" s="41"/>
      <c r="UK19" s="41"/>
      <c r="UL19" s="41"/>
      <c r="UM19" s="41"/>
      <c r="UN19" s="41"/>
      <c r="UO19" s="41"/>
      <c r="UP19" s="41"/>
      <c r="UQ19" s="41"/>
      <c r="UR19" s="41"/>
      <c r="US19" s="41"/>
      <c r="UT19" s="41"/>
      <c r="UU19" s="41"/>
      <c r="UV19" s="41"/>
      <c r="UW19" s="41"/>
      <c r="UX19" s="41"/>
      <c r="UY19" s="41"/>
      <c r="UZ19" s="41"/>
      <c r="VA19" s="41"/>
      <c r="VB19" s="41"/>
      <c r="VC19" s="41"/>
      <c r="VD19" s="41"/>
      <c r="VE19" s="41"/>
      <c r="VF19" s="41"/>
      <c r="VG19" s="41"/>
      <c r="VH19" s="41"/>
      <c r="VI19" s="41"/>
      <c r="VJ19" s="41"/>
      <c r="VK19" s="41"/>
      <c r="VL19" s="41"/>
      <c r="VM19" s="41"/>
      <c r="VN19" s="41"/>
      <c r="VO19" s="41"/>
      <c r="VP19" s="41"/>
      <c r="VQ19" s="41"/>
      <c r="VR19" s="41"/>
      <c r="VS19" s="41"/>
      <c r="VT19" s="41"/>
      <c r="VU19" s="41"/>
      <c r="VV19" s="41"/>
      <c r="VW19" s="41"/>
      <c r="VX19" s="41"/>
      <c r="VY19" s="41"/>
      <c r="VZ19" s="41"/>
      <c r="WA19" s="41"/>
      <c r="WB19" s="41"/>
      <c r="WC19" s="41"/>
      <c r="WD19" s="41"/>
      <c r="WE19" s="41"/>
      <c r="WF19" s="41"/>
      <c r="WG19" s="41"/>
      <c r="WH19" s="41"/>
      <c r="WI19" s="41"/>
      <c r="WJ19" s="41"/>
      <c r="WK19" s="41"/>
      <c r="WL19" s="41"/>
      <c r="WM19" s="41"/>
      <c r="WN19" s="41"/>
      <c r="WO19" s="41"/>
      <c r="WP19" s="41"/>
      <c r="WQ19" s="41"/>
      <c r="WR19" s="41"/>
      <c r="WS19" s="41"/>
      <c r="WT19" s="41"/>
      <c r="WU19" s="41"/>
      <c r="WV19" s="41"/>
      <c r="WW19" s="41"/>
      <c r="WX19" s="41"/>
      <c r="WY19" s="41"/>
      <c r="WZ19" s="41"/>
      <c r="XA19" s="41"/>
      <c r="XB19" s="41"/>
      <c r="XC19" s="41"/>
      <c r="XD19" s="41"/>
      <c r="XE19" s="41"/>
      <c r="XF19" s="41"/>
      <c r="XG19" s="41"/>
      <c r="XH19" s="41"/>
      <c r="XI19" s="41"/>
      <c r="XJ19" s="41"/>
      <c r="XK19" s="41"/>
      <c r="XL19" s="41"/>
      <c r="XM19" s="41"/>
      <c r="XN19" s="41"/>
      <c r="XO19" s="41"/>
      <c r="XP19" s="41"/>
      <c r="XQ19" s="41"/>
      <c r="XR19" s="41"/>
      <c r="XS19" s="41"/>
      <c r="XT19" s="41"/>
      <c r="XU19" s="41"/>
      <c r="XV19" s="41"/>
      <c r="XW19" s="41"/>
      <c r="XX19" s="41"/>
      <c r="XY19" s="41"/>
      <c r="XZ19" s="41"/>
      <c r="YA19" s="41"/>
      <c r="YB19" s="41"/>
      <c r="YC19" s="41"/>
      <c r="YD19" s="41"/>
      <c r="YE19" s="41"/>
      <c r="YF19" s="41"/>
      <c r="YG19" s="41"/>
      <c r="YH19" s="41"/>
      <c r="YI19" s="41"/>
      <c r="YJ19" s="41"/>
      <c r="YK19" s="41"/>
      <c r="YL19" s="41"/>
      <c r="YM19" s="41"/>
      <c r="YN19" s="41"/>
      <c r="YO19" s="41"/>
      <c r="YP19" s="41"/>
      <c r="YQ19" s="41"/>
      <c r="YR19" s="41"/>
      <c r="YS19" s="41"/>
      <c r="YT19" s="41"/>
      <c r="YU19" s="41"/>
      <c r="YV19" s="41"/>
      <c r="YW19" s="41"/>
      <c r="YX19" s="41"/>
      <c r="YY19" s="41"/>
      <c r="YZ19" s="41"/>
      <c r="ZA19" s="41"/>
      <c r="ZB19" s="41"/>
      <c r="ZC19" s="41"/>
      <c r="ZD19" s="41"/>
      <c r="ZE19" s="41"/>
      <c r="ZF19" s="41"/>
      <c r="ZG19" s="41"/>
      <c r="ZH19" s="41"/>
      <c r="ZI19" s="41"/>
      <c r="ZJ19" s="41"/>
      <c r="ZK19" s="41"/>
      <c r="ZL19" s="41"/>
      <c r="ZM19" s="41"/>
      <c r="ZN19" s="41"/>
      <c r="ZO19" s="41"/>
      <c r="ZP19" s="41"/>
      <c r="ZQ19" s="41"/>
      <c r="ZR19" s="41"/>
      <c r="ZS19" s="41"/>
      <c r="ZT19" s="41"/>
      <c r="ZU19" s="41"/>
      <c r="ZV19" s="41"/>
      <c r="ZW19" s="41"/>
      <c r="ZX19" s="41"/>
      <c r="ZY19" s="41"/>
      <c r="ZZ19" s="41"/>
      <c r="AAA19" s="41"/>
      <c r="AAB19" s="41"/>
      <c r="AAC19" s="41"/>
      <c r="AAD19" s="41"/>
      <c r="AAE19" s="41"/>
      <c r="AAF19" s="41"/>
      <c r="AAG19" s="41"/>
      <c r="AAH19" s="41"/>
      <c r="AAI19" s="41"/>
      <c r="AAJ19" s="41"/>
      <c r="AAK19" s="41"/>
      <c r="AAL19" s="41"/>
      <c r="AAM19" s="41"/>
      <c r="AAN19" s="41"/>
      <c r="AAO19" s="41"/>
      <c r="AAP19" s="41"/>
      <c r="AAQ19" s="41"/>
      <c r="AAR19" s="41"/>
      <c r="AAS19" s="41"/>
      <c r="AAT19" s="41"/>
      <c r="AAU19" s="41"/>
      <c r="AAV19" s="41"/>
      <c r="AAW19" s="41"/>
      <c r="AAX19" s="41"/>
      <c r="AAY19" s="41"/>
      <c r="AAZ19" s="41"/>
      <c r="ABA19" s="41"/>
      <c r="ABB19" s="41"/>
      <c r="ABC19" s="41"/>
      <c r="ABD19" s="41"/>
      <c r="ABE19" s="41"/>
      <c r="ABF19" s="41"/>
      <c r="ABG19" s="41"/>
      <c r="ABH19" s="41"/>
      <c r="ABI19" s="41"/>
      <c r="ABJ19" s="41"/>
      <c r="ABK19" s="41"/>
      <c r="ABL19" s="41"/>
      <c r="ABM19" s="41"/>
      <c r="ABN19" s="41"/>
      <c r="ABO19" s="41"/>
      <c r="ABP19" s="41"/>
      <c r="ABQ19" s="41"/>
      <c r="ABR19" s="41"/>
      <c r="ABS19" s="41"/>
      <c r="ABT19" s="41"/>
      <c r="ABU19" s="41"/>
      <c r="ABV19" s="41"/>
      <c r="ABW19" s="41"/>
      <c r="ABX19" s="41"/>
      <c r="ABY19" s="41"/>
      <c r="ABZ19" s="41"/>
      <c r="ACA19" s="41"/>
      <c r="ACB19" s="41"/>
      <c r="ACC19" s="41"/>
      <c r="ACD19" s="41"/>
      <c r="ACE19" s="41"/>
      <c r="ACF19" s="41"/>
      <c r="ACG19" s="41"/>
      <c r="ACH19" s="41"/>
      <c r="ACI19" s="41"/>
      <c r="ACJ19" s="41"/>
      <c r="ACK19" s="41"/>
      <c r="ACL19" s="41"/>
      <c r="ACM19" s="41"/>
      <c r="ACN19" s="41"/>
      <c r="ACO19" s="41"/>
      <c r="ACP19" s="41"/>
      <c r="ACQ19" s="41"/>
      <c r="ACR19" s="41"/>
      <c r="ACS19" s="41"/>
      <c r="ACT19" s="41"/>
      <c r="ACU19" s="41"/>
      <c r="ACV19" s="41"/>
      <c r="ACW19" s="41"/>
      <c r="ACX19" s="41"/>
      <c r="ACY19" s="41"/>
      <c r="ACZ19" s="41"/>
      <c r="ADA19" s="41"/>
      <c r="ADB19" s="41"/>
      <c r="ADC19" s="41"/>
      <c r="ADD19" s="41"/>
      <c r="ADE19" s="41"/>
      <c r="ADF19" s="41"/>
      <c r="ADG19" s="41"/>
      <c r="ADH19" s="41"/>
      <c r="ADI19" s="41"/>
      <c r="ADJ19" s="41"/>
      <c r="ADK19" s="41"/>
      <c r="ADL19" s="41"/>
      <c r="ADM19" s="41"/>
      <c r="ADN19" s="41"/>
      <c r="ADO19" s="41"/>
      <c r="ADP19" s="41"/>
      <c r="ADQ19" s="41"/>
      <c r="ADR19" s="41"/>
      <c r="ADS19" s="41"/>
      <c r="ADT19" s="41"/>
      <c r="ADU19" s="41"/>
      <c r="ADV19" s="41"/>
      <c r="ADW19" s="41"/>
      <c r="ADX19" s="41"/>
      <c r="ADY19" s="41"/>
      <c r="ADZ19" s="41"/>
      <c r="AEA19" s="41"/>
      <c r="AEB19" s="41"/>
      <c r="AEC19" s="41"/>
      <c r="AED19" s="41"/>
      <c r="AEE19" s="41"/>
      <c r="AEF19" s="41"/>
      <c r="AEG19" s="41"/>
      <c r="AEH19" s="41"/>
      <c r="AEI19" s="41"/>
      <c r="AEJ19" s="41"/>
      <c r="AEK19" s="41"/>
      <c r="AEL19" s="41"/>
      <c r="AEM19" s="41"/>
      <c r="AEN19" s="41"/>
      <c r="AEO19" s="41"/>
      <c r="AEP19" s="41"/>
      <c r="AEQ19" s="41"/>
      <c r="AER19" s="41"/>
      <c r="AES19" s="41"/>
      <c r="AET19" s="41"/>
      <c r="AEU19" s="41"/>
      <c r="AEV19" s="41"/>
      <c r="AEW19" s="41"/>
      <c r="AEX19" s="41"/>
      <c r="AEY19" s="41"/>
      <c r="AEZ19" s="41"/>
      <c r="AFA19" s="41"/>
      <c r="AFB19" s="41"/>
      <c r="AFC19" s="41"/>
      <c r="AFD19" s="41"/>
      <c r="AFE19" s="41"/>
      <c r="AFF19" s="41"/>
      <c r="AFG19" s="41"/>
      <c r="AFH19" s="41"/>
      <c r="AFI19" s="41"/>
      <c r="AFJ19" s="41"/>
      <c r="AFK19" s="41"/>
      <c r="AFL19" s="41"/>
      <c r="AFM19" s="41"/>
      <c r="AFN19" s="41"/>
      <c r="AFO19" s="41"/>
      <c r="AFP19" s="41"/>
      <c r="AFQ19" s="41"/>
      <c r="AFR19" s="41"/>
      <c r="AFS19" s="41"/>
      <c r="AFT19" s="41"/>
      <c r="AFU19" s="41"/>
      <c r="AFV19" s="41"/>
      <c r="AFW19" s="41"/>
      <c r="AFX19" s="41"/>
      <c r="AFY19" s="41"/>
      <c r="AFZ19" s="41"/>
      <c r="AGA19" s="41"/>
      <c r="AGB19" s="41"/>
      <c r="AGC19" s="41"/>
      <c r="AGD19" s="41"/>
      <c r="AGE19" s="41"/>
      <c r="AGF19" s="41"/>
      <c r="AGG19" s="41"/>
      <c r="AGH19" s="41"/>
      <c r="AGI19" s="41"/>
      <c r="AGJ19" s="41"/>
      <c r="AGK19" s="41"/>
      <c r="AGL19" s="41"/>
      <c r="AGM19" s="41"/>
      <c r="AGN19" s="41"/>
      <c r="AGO19" s="41"/>
      <c r="AGP19" s="41"/>
      <c r="AGQ19" s="41"/>
      <c r="AGR19" s="41"/>
      <c r="AGS19" s="41"/>
      <c r="AGT19" s="41"/>
      <c r="AGU19" s="41"/>
      <c r="AGV19" s="41"/>
      <c r="AGW19" s="41"/>
      <c r="AGX19" s="41"/>
      <c r="AGY19" s="41"/>
      <c r="AGZ19" s="41"/>
      <c r="AHA19" s="41"/>
      <c r="AHB19" s="41"/>
      <c r="AHC19" s="41"/>
      <c r="AHD19" s="41"/>
      <c r="AHE19" s="41"/>
      <c r="AHF19" s="41"/>
      <c r="AHG19" s="41"/>
      <c r="AHH19" s="41"/>
      <c r="AHI19" s="41"/>
      <c r="AHJ19" s="41"/>
      <c r="AHK19" s="41"/>
      <c r="AHL19" s="41"/>
      <c r="AHM19" s="41"/>
      <c r="AHN19" s="41"/>
      <c r="AHO19" s="41"/>
      <c r="AHP19" s="41"/>
      <c r="AHQ19" s="41"/>
      <c r="AHR19" s="41"/>
      <c r="AHS19" s="41"/>
      <c r="AHT19" s="41"/>
      <c r="AHU19" s="41"/>
      <c r="AHV19" s="41"/>
      <c r="AHW19" s="41"/>
      <c r="AHX19" s="41"/>
      <c r="AHY19" s="41"/>
      <c r="AHZ19" s="41"/>
      <c r="AIA19" s="41"/>
      <c r="AIB19" s="41"/>
      <c r="AIC19" s="41"/>
      <c r="AID19" s="41"/>
      <c r="AIE19" s="41"/>
      <c r="AIF19" s="41"/>
      <c r="AIG19" s="41"/>
      <c r="AIH19" s="41"/>
      <c r="AII19" s="41"/>
      <c r="AIJ19" s="41"/>
      <c r="AIK19" s="41"/>
      <c r="AIL19" s="41"/>
      <c r="AIM19" s="41"/>
      <c r="AIN19" s="41"/>
      <c r="AIO19" s="41"/>
      <c r="AIP19" s="41"/>
      <c r="AIQ19" s="41"/>
      <c r="AIR19" s="41"/>
      <c r="AIS19" s="41"/>
      <c r="AIT19" s="41"/>
      <c r="AIU19" s="41"/>
      <c r="AIV19" s="41"/>
      <c r="AIW19" s="41"/>
      <c r="AIX19" s="41"/>
      <c r="AIY19" s="41"/>
      <c r="AIZ19" s="41"/>
      <c r="AJA19" s="41"/>
      <c r="AJB19" s="41"/>
      <c r="AJC19" s="41"/>
      <c r="AJD19" s="41"/>
      <c r="AJE19" s="41"/>
      <c r="AJF19" s="41"/>
      <c r="AJG19" s="41"/>
      <c r="AJH19" s="41"/>
      <c r="AJI19" s="41"/>
      <c r="AJJ19" s="41"/>
      <c r="AJK19" s="41"/>
      <c r="AJL19" s="41"/>
      <c r="AJM19" s="41"/>
      <c r="AJN19" s="41"/>
      <c r="AJO19" s="41"/>
      <c r="AJP19" s="41"/>
      <c r="AJQ19" s="41"/>
      <c r="AJR19" s="41"/>
      <c r="AJS19" s="41"/>
      <c r="AJT19" s="41"/>
      <c r="AJU19" s="41"/>
      <c r="AJV19" s="41"/>
      <c r="AJW19" s="41"/>
      <c r="AJX19" s="41"/>
      <c r="AJY19" s="41"/>
      <c r="AJZ19" s="41"/>
      <c r="AKA19" s="41"/>
      <c r="AKB19" s="41"/>
      <c r="AKC19" s="41"/>
      <c r="AKD19" s="41"/>
      <c r="AKE19" s="41"/>
      <c r="AKF19" s="41"/>
      <c r="AKG19" s="41"/>
      <c r="AKH19" s="41"/>
      <c r="AKI19" s="41"/>
      <c r="AKJ19" s="41"/>
      <c r="AKK19" s="41"/>
      <c r="AKL19" s="41"/>
      <c r="AKM19" s="41"/>
      <c r="AKN19" s="41"/>
      <c r="AKO19" s="41"/>
      <c r="AKP19" s="41"/>
      <c r="AKQ19" s="41"/>
      <c r="AKR19" s="41"/>
      <c r="AKS19" s="41"/>
      <c r="AKT19" s="41"/>
      <c r="AKU19" s="41"/>
      <c r="AKV19" s="41"/>
      <c r="AKW19" s="41"/>
      <c r="AKX19" s="41"/>
      <c r="AKY19" s="41"/>
      <c r="AKZ19" s="41"/>
      <c r="ALA19" s="41"/>
      <c r="ALB19" s="41"/>
      <c r="ALC19" s="41"/>
      <c r="ALD19" s="41"/>
    </row>
    <row r="20" spans="1:992" s="242" customFormat="1" ht="21.75" customHeight="1">
      <c r="A20" s="2593"/>
      <c r="B20" s="2438"/>
      <c r="C20" s="2438"/>
      <c r="D20" s="230" t="s">
        <v>2521</v>
      </c>
      <c r="E20" s="101">
        <f>E22+E24</f>
        <v>317515608.70999998</v>
      </c>
      <c r="F20" s="101">
        <f>F22+F24</f>
        <v>166960662.05000001</v>
      </c>
      <c r="G20" s="2878"/>
      <c r="H20" s="2435"/>
      <c r="I20" s="746"/>
      <c r="J20" s="746"/>
      <c r="K20" s="746"/>
      <c r="L20" s="2813"/>
      <c r="M20" s="589"/>
      <c r="N20" s="41"/>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41"/>
      <c r="BS20" s="41"/>
      <c r="BT20" s="41"/>
      <c r="BU20" s="41"/>
      <c r="BV20" s="41"/>
      <c r="BW20" s="41"/>
      <c r="BX20" s="41"/>
      <c r="BY20" s="41"/>
      <c r="BZ20" s="41"/>
      <c r="CA20" s="41"/>
      <c r="CB20" s="41"/>
      <c r="CC20" s="41"/>
      <c r="CD20" s="41"/>
      <c r="CE20" s="41"/>
      <c r="CF20" s="41"/>
      <c r="CG20" s="41"/>
      <c r="CH20" s="41"/>
      <c r="CI20" s="41"/>
      <c r="CJ20" s="41"/>
      <c r="CK20" s="41"/>
      <c r="CL20" s="41"/>
      <c r="CM20" s="41"/>
      <c r="CN20" s="41"/>
      <c r="CO20" s="41"/>
      <c r="CP20" s="41"/>
      <c r="CQ20" s="41"/>
      <c r="CR20" s="41"/>
      <c r="CS20" s="41"/>
      <c r="CT20" s="41"/>
      <c r="CU20" s="41"/>
      <c r="CV20" s="41"/>
      <c r="CW20" s="41"/>
      <c r="CX20" s="41"/>
      <c r="CY20" s="41"/>
      <c r="CZ20" s="41"/>
      <c r="DA20" s="41"/>
      <c r="DB20" s="41"/>
      <c r="DC20" s="41"/>
      <c r="DD20" s="41"/>
      <c r="DE20" s="41"/>
      <c r="DF20" s="41"/>
      <c r="DG20" s="41"/>
      <c r="DH20" s="41"/>
      <c r="DI20" s="41"/>
      <c r="DJ20" s="41"/>
      <c r="DK20" s="41"/>
      <c r="DL20" s="41"/>
      <c r="DM20" s="41"/>
      <c r="DN20" s="41"/>
      <c r="DO20" s="41"/>
      <c r="DP20" s="41"/>
      <c r="DQ20" s="41"/>
      <c r="DR20" s="41"/>
      <c r="DS20" s="41"/>
      <c r="DT20" s="41"/>
      <c r="DU20" s="41"/>
      <c r="DV20" s="41"/>
      <c r="DW20" s="41"/>
      <c r="DX20" s="41"/>
      <c r="DY20" s="41"/>
      <c r="DZ20" s="41"/>
      <c r="EA20" s="41"/>
      <c r="EB20" s="41"/>
      <c r="EC20" s="41"/>
      <c r="ED20" s="41"/>
      <c r="EE20" s="41"/>
      <c r="EF20" s="41"/>
      <c r="EG20" s="41"/>
      <c r="EH20" s="41"/>
      <c r="EI20" s="41"/>
      <c r="EJ20" s="41"/>
      <c r="EK20" s="41"/>
      <c r="EL20" s="41"/>
      <c r="EM20" s="41"/>
      <c r="EN20" s="41"/>
      <c r="EO20" s="41"/>
      <c r="EP20" s="41"/>
      <c r="EQ20" s="41"/>
      <c r="ER20" s="41"/>
      <c r="ES20" s="41"/>
      <c r="ET20" s="41"/>
      <c r="EU20" s="41"/>
      <c r="EV20" s="41"/>
      <c r="EW20" s="41"/>
      <c r="EX20" s="41"/>
      <c r="EY20" s="41"/>
      <c r="EZ20" s="41"/>
      <c r="FA20" s="41"/>
      <c r="FB20" s="41"/>
      <c r="FC20" s="41"/>
      <c r="FD20" s="41"/>
      <c r="FE20" s="41"/>
      <c r="FF20" s="41"/>
      <c r="FG20" s="41"/>
      <c r="FH20" s="41"/>
      <c r="FI20" s="41"/>
      <c r="FJ20" s="41"/>
      <c r="FK20" s="41"/>
      <c r="FL20" s="41"/>
      <c r="FM20" s="41"/>
      <c r="FN20" s="41"/>
      <c r="FO20" s="41"/>
      <c r="FP20" s="41"/>
      <c r="FQ20" s="41"/>
      <c r="FR20" s="41"/>
      <c r="FS20" s="41"/>
      <c r="FT20" s="41"/>
      <c r="FU20" s="41"/>
      <c r="FV20" s="41"/>
      <c r="FW20" s="41"/>
      <c r="FX20" s="41"/>
      <c r="FY20" s="41"/>
      <c r="FZ20" s="41"/>
      <c r="GA20" s="41"/>
      <c r="GB20" s="41"/>
      <c r="GC20" s="41"/>
      <c r="GD20" s="41"/>
      <c r="GE20" s="41"/>
      <c r="GF20" s="41"/>
      <c r="GG20" s="41"/>
      <c r="GH20" s="41"/>
      <c r="GI20" s="41"/>
      <c r="GJ20" s="41"/>
      <c r="GK20" s="41"/>
      <c r="GL20" s="41"/>
      <c r="GM20" s="41"/>
      <c r="GN20" s="41"/>
      <c r="GO20" s="41"/>
      <c r="GP20" s="41"/>
      <c r="GQ20" s="41"/>
      <c r="GR20" s="41"/>
      <c r="GS20" s="41"/>
      <c r="GT20" s="41"/>
      <c r="GU20" s="41"/>
      <c r="GV20" s="41"/>
      <c r="GW20" s="41"/>
      <c r="GX20" s="41"/>
      <c r="GY20" s="41"/>
      <c r="GZ20" s="41"/>
      <c r="HA20" s="41"/>
      <c r="HB20" s="41"/>
      <c r="HC20" s="41"/>
      <c r="HD20" s="41"/>
      <c r="HE20" s="41"/>
      <c r="HF20" s="41"/>
      <c r="HG20" s="41"/>
      <c r="HH20" s="41"/>
      <c r="HI20" s="41"/>
      <c r="HJ20" s="41"/>
      <c r="HK20" s="41"/>
      <c r="HL20" s="41"/>
      <c r="HM20" s="41"/>
      <c r="HN20" s="41"/>
      <c r="HO20" s="41"/>
      <c r="HP20" s="41"/>
      <c r="HQ20" s="41"/>
      <c r="HR20" s="41"/>
      <c r="HS20" s="41"/>
      <c r="HT20" s="41"/>
      <c r="HU20" s="41"/>
      <c r="HV20" s="41"/>
      <c r="HW20" s="41"/>
      <c r="HX20" s="41"/>
      <c r="HY20" s="41"/>
      <c r="HZ20" s="41"/>
      <c r="IA20" s="41"/>
      <c r="IB20" s="41"/>
      <c r="IC20" s="41"/>
      <c r="ID20" s="41"/>
      <c r="IE20" s="41"/>
      <c r="IF20" s="41"/>
      <c r="IG20" s="41"/>
      <c r="IH20" s="41"/>
      <c r="II20" s="41"/>
      <c r="IJ20" s="41"/>
      <c r="IK20" s="41"/>
      <c r="IL20" s="41"/>
      <c r="IM20" s="41"/>
      <c r="IN20" s="41"/>
      <c r="IO20" s="41"/>
      <c r="IP20" s="41"/>
      <c r="IQ20" s="41"/>
      <c r="IR20" s="41"/>
      <c r="IS20" s="41"/>
      <c r="IT20" s="41"/>
      <c r="IU20" s="41"/>
      <c r="IV20" s="41"/>
      <c r="IW20" s="41"/>
      <c r="IX20" s="41"/>
      <c r="IY20" s="41"/>
      <c r="IZ20" s="41"/>
      <c r="JA20" s="41"/>
      <c r="JB20" s="41"/>
      <c r="JC20" s="41"/>
      <c r="JD20" s="41"/>
      <c r="JE20" s="41"/>
      <c r="JF20" s="41"/>
      <c r="JG20" s="41"/>
      <c r="JH20" s="41"/>
      <c r="JI20" s="41"/>
      <c r="JJ20" s="41"/>
      <c r="JK20" s="41"/>
      <c r="JL20" s="41"/>
      <c r="JM20" s="41"/>
      <c r="JN20" s="41"/>
      <c r="JO20" s="41"/>
      <c r="JP20" s="41"/>
      <c r="JQ20" s="41"/>
      <c r="JR20" s="41"/>
      <c r="JS20" s="41"/>
      <c r="JT20" s="41"/>
      <c r="JU20" s="41"/>
      <c r="JV20" s="41"/>
      <c r="JW20" s="41"/>
      <c r="JX20" s="41"/>
      <c r="JY20" s="41"/>
      <c r="JZ20" s="41"/>
      <c r="KA20" s="41"/>
      <c r="KB20" s="41"/>
      <c r="KC20" s="41"/>
      <c r="KD20" s="41"/>
      <c r="KE20" s="41"/>
      <c r="KF20" s="41"/>
      <c r="KG20" s="41"/>
      <c r="KH20" s="41"/>
      <c r="KI20" s="41"/>
      <c r="KJ20" s="41"/>
      <c r="KK20" s="41"/>
      <c r="KL20" s="41"/>
      <c r="KM20" s="41"/>
      <c r="KN20" s="41"/>
      <c r="KO20" s="41"/>
      <c r="KP20" s="41"/>
      <c r="KQ20" s="41"/>
      <c r="KR20" s="41"/>
      <c r="KS20" s="41"/>
      <c r="KT20" s="41"/>
      <c r="KU20" s="41"/>
      <c r="KV20" s="41"/>
      <c r="KW20" s="41"/>
      <c r="KX20" s="41"/>
      <c r="KY20" s="41"/>
      <c r="KZ20" s="41"/>
      <c r="LA20" s="41"/>
      <c r="LB20" s="41"/>
      <c r="LC20" s="41"/>
      <c r="LD20" s="41"/>
      <c r="LE20" s="41"/>
      <c r="LF20" s="41"/>
      <c r="LG20" s="41"/>
      <c r="LH20" s="41"/>
      <c r="LI20" s="41"/>
      <c r="LJ20" s="41"/>
      <c r="LK20" s="41"/>
      <c r="LL20" s="41"/>
      <c r="LM20" s="41"/>
      <c r="LN20" s="41"/>
      <c r="LO20" s="41"/>
      <c r="LP20" s="41"/>
      <c r="LQ20" s="41"/>
      <c r="LR20" s="41"/>
      <c r="LS20" s="41"/>
      <c r="LT20" s="41"/>
      <c r="LU20" s="41"/>
      <c r="LV20" s="41"/>
      <c r="LW20" s="41"/>
      <c r="LX20" s="41"/>
      <c r="LY20" s="41"/>
      <c r="LZ20" s="41"/>
      <c r="MA20" s="41"/>
      <c r="MB20" s="41"/>
      <c r="MC20" s="41"/>
      <c r="MD20" s="41"/>
      <c r="ME20" s="41"/>
      <c r="MF20" s="41"/>
      <c r="MG20" s="41"/>
      <c r="MH20" s="41"/>
      <c r="MI20" s="41"/>
      <c r="MJ20" s="41"/>
      <c r="MK20" s="41"/>
      <c r="ML20" s="41"/>
      <c r="MM20" s="41"/>
      <c r="MN20" s="41"/>
      <c r="MO20" s="41"/>
      <c r="MP20" s="41"/>
      <c r="MQ20" s="41"/>
      <c r="MR20" s="41"/>
      <c r="MS20" s="41"/>
      <c r="MT20" s="41"/>
      <c r="MU20" s="41"/>
      <c r="MV20" s="41"/>
      <c r="MW20" s="41"/>
      <c r="MX20" s="41"/>
      <c r="MY20" s="41"/>
      <c r="MZ20" s="41"/>
      <c r="NA20" s="41"/>
      <c r="NB20" s="41"/>
      <c r="NC20" s="41"/>
      <c r="ND20" s="41"/>
      <c r="NE20" s="41"/>
      <c r="NF20" s="41"/>
      <c r="NG20" s="41"/>
      <c r="NH20" s="41"/>
      <c r="NI20" s="41"/>
      <c r="NJ20" s="41"/>
      <c r="NK20" s="41"/>
      <c r="NL20" s="41"/>
      <c r="NM20" s="41"/>
      <c r="NN20" s="41"/>
      <c r="NO20" s="41"/>
      <c r="NP20" s="41"/>
      <c r="NQ20" s="41"/>
      <c r="NR20" s="41"/>
      <c r="NS20" s="41"/>
      <c r="NT20" s="41"/>
      <c r="NU20" s="41"/>
      <c r="NV20" s="41"/>
      <c r="NW20" s="41"/>
      <c r="NX20" s="41"/>
      <c r="NY20" s="41"/>
      <c r="NZ20" s="41"/>
      <c r="OA20" s="41"/>
      <c r="OB20" s="41"/>
      <c r="OC20" s="41"/>
      <c r="OD20" s="41"/>
      <c r="OE20" s="41"/>
      <c r="OF20" s="41"/>
      <c r="OG20" s="41"/>
      <c r="OH20" s="41"/>
      <c r="OI20" s="41"/>
      <c r="OJ20" s="41"/>
      <c r="OK20" s="41"/>
      <c r="OL20" s="41"/>
      <c r="OM20" s="41"/>
      <c r="ON20" s="41"/>
      <c r="OO20" s="41"/>
      <c r="OP20" s="41"/>
      <c r="OQ20" s="41"/>
      <c r="OR20" s="41"/>
      <c r="OS20" s="41"/>
      <c r="OT20" s="41"/>
      <c r="OU20" s="41"/>
      <c r="OV20" s="41"/>
      <c r="OW20" s="41"/>
      <c r="OX20" s="41"/>
      <c r="OY20" s="41"/>
      <c r="OZ20" s="41"/>
      <c r="PA20" s="41"/>
      <c r="PB20" s="41"/>
      <c r="PC20" s="41"/>
      <c r="PD20" s="41"/>
      <c r="PE20" s="41"/>
      <c r="PF20" s="41"/>
      <c r="PG20" s="41"/>
      <c r="PH20" s="41"/>
      <c r="PI20" s="41"/>
      <c r="PJ20" s="41"/>
      <c r="PK20" s="41"/>
      <c r="PL20" s="41"/>
      <c r="PM20" s="41"/>
      <c r="PN20" s="41"/>
      <c r="PO20" s="41"/>
      <c r="PP20" s="41"/>
      <c r="PQ20" s="41"/>
      <c r="PR20" s="41"/>
      <c r="PS20" s="41"/>
      <c r="PT20" s="41"/>
      <c r="PU20" s="41"/>
      <c r="PV20" s="41"/>
      <c r="PW20" s="41"/>
      <c r="PX20" s="41"/>
      <c r="PY20" s="41"/>
      <c r="PZ20" s="41"/>
      <c r="QA20" s="41"/>
      <c r="QB20" s="41"/>
      <c r="QC20" s="41"/>
      <c r="QD20" s="41"/>
      <c r="QE20" s="41"/>
      <c r="QF20" s="41"/>
      <c r="QG20" s="41"/>
      <c r="QH20" s="41"/>
      <c r="QI20" s="41"/>
      <c r="QJ20" s="41"/>
      <c r="QK20" s="41"/>
      <c r="QL20" s="41"/>
      <c r="QM20" s="41"/>
      <c r="QN20" s="41"/>
      <c r="QO20" s="41"/>
      <c r="QP20" s="41"/>
      <c r="QQ20" s="41"/>
      <c r="QR20" s="41"/>
      <c r="QS20" s="41"/>
      <c r="QT20" s="41"/>
      <c r="QU20" s="41"/>
      <c r="QV20" s="41"/>
      <c r="QW20" s="41"/>
      <c r="QX20" s="41"/>
      <c r="QY20" s="41"/>
      <c r="QZ20" s="41"/>
      <c r="RA20" s="41"/>
      <c r="RB20" s="41"/>
      <c r="RC20" s="41"/>
      <c r="RD20" s="41"/>
      <c r="RE20" s="41"/>
      <c r="RF20" s="41"/>
      <c r="RG20" s="41"/>
      <c r="RH20" s="41"/>
      <c r="RI20" s="41"/>
      <c r="RJ20" s="41"/>
      <c r="RK20" s="41"/>
      <c r="RL20" s="41"/>
      <c r="RM20" s="41"/>
      <c r="RN20" s="41"/>
      <c r="RO20" s="41"/>
      <c r="RP20" s="41"/>
      <c r="RQ20" s="41"/>
      <c r="RR20" s="41"/>
      <c r="RS20" s="41"/>
      <c r="RT20" s="41"/>
      <c r="RU20" s="41"/>
      <c r="RV20" s="41"/>
      <c r="RW20" s="41"/>
      <c r="RX20" s="41"/>
      <c r="RY20" s="41"/>
      <c r="RZ20" s="41"/>
      <c r="SA20" s="41"/>
      <c r="SB20" s="41"/>
      <c r="SC20" s="41"/>
      <c r="SD20" s="41"/>
      <c r="SE20" s="41"/>
      <c r="SF20" s="41"/>
      <c r="SG20" s="41"/>
      <c r="SH20" s="41"/>
      <c r="SI20" s="41"/>
      <c r="SJ20" s="41"/>
      <c r="SK20" s="41"/>
      <c r="SL20" s="41"/>
      <c r="SM20" s="41"/>
      <c r="SN20" s="41"/>
      <c r="SO20" s="41"/>
      <c r="SP20" s="41"/>
      <c r="SQ20" s="41"/>
      <c r="SR20" s="41"/>
      <c r="SS20" s="41"/>
      <c r="ST20" s="41"/>
      <c r="SU20" s="41"/>
      <c r="SV20" s="41"/>
      <c r="SW20" s="41"/>
      <c r="SX20" s="41"/>
      <c r="SY20" s="41"/>
      <c r="SZ20" s="41"/>
      <c r="TA20" s="41"/>
      <c r="TB20" s="41"/>
      <c r="TC20" s="41"/>
      <c r="TD20" s="41"/>
      <c r="TE20" s="41"/>
      <c r="TF20" s="41"/>
      <c r="TG20" s="41"/>
      <c r="TH20" s="41"/>
      <c r="TI20" s="41"/>
      <c r="TJ20" s="41"/>
      <c r="TK20" s="41"/>
      <c r="TL20" s="41"/>
      <c r="TM20" s="41"/>
      <c r="TN20" s="41"/>
      <c r="TO20" s="41"/>
      <c r="TP20" s="41"/>
      <c r="TQ20" s="41"/>
      <c r="TR20" s="41"/>
      <c r="TS20" s="41"/>
      <c r="TT20" s="41"/>
      <c r="TU20" s="41"/>
      <c r="TV20" s="41"/>
      <c r="TW20" s="41"/>
      <c r="TX20" s="41"/>
      <c r="TY20" s="41"/>
      <c r="TZ20" s="41"/>
      <c r="UA20" s="41"/>
      <c r="UB20" s="41"/>
      <c r="UC20" s="41"/>
      <c r="UD20" s="41"/>
      <c r="UE20" s="41"/>
      <c r="UF20" s="41"/>
      <c r="UG20" s="41"/>
      <c r="UH20" s="41"/>
      <c r="UI20" s="41"/>
      <c r="UJ20" s="41"/>
      <c r="UK20" s="41"/>
      <c r="UL20" s="41"/>
      <c r="UM20" s="41"/>
      <c r="UN20" s="41"/>
      <c r="UO20" s="41"/>
      <c r="UP20" s="41"/>
      <c r="UQ20" s="41"/>
      <c r="UR20" s="41"/>
      <c r="US20" s="41"/>
      <c r="UT20" s="41"/>
      <c r="UU20" s="41"/>
      <c r="UV20" s="41"/>
      <c r="UW20" s="41"/>
      <c r="UX20" s="41"/>
      <c r="UY20" s="41"/>
      <c r="UZ20" s="41"/>
      <c r="VA20" s="41"/>
      <c r="VB20" s="41"/>
      <c r="VC20" s="41"/>
      <c r="VD20" s="41"/>
      <c r="VE20" s="41"/>
      <c r="VF20" s="41"/>
      <c r="VG20" s="41"/>
      <c r="VH20" s="41"/>
      <c r="VI20" s="41"/>
      <c r="VJ20" s="41"/>
      <c r="VK20" s="41"/>
      <c r="VL20" s="41"/>
      <c r="VM20" s="41"/>
      <c r="VN20" s="41"/>
      <c r="VO20" s="41"/>
      <c r="VP20" s="41"/>
      <c r="VQ20" s="41"/>
      <c r="VR20" s="41"/>
      <c r="VS20" s="41"/>
      <c r="VT20" s="41"/>
      <c r="VU20" s="41"/>
      <c r="VV20" s="41"/>
      <c r="VW20" s="41"/>
      <c r="VX20" s="41"/>
      <c r="VY20" s="41"/>
      <c r="VZ20" s="41"/>
      <c r="WA20" s="41"/>
      <c r="WB20" s="41"/>
      <c r="WC20" s="41"/>
      <c r="WD20" s="41"/>
      <c r="WE20" s="41"/>
      <c r="WF20" s="41"/>
      <c r="WG20" s="41"/>
      <c r="WH20" s="41"/>
      <c r="WI20" s="41"/>
      <c r="WJ20" s="41"/>
      <c r="WK20" s="41"/>
      <c r="WL20" s="41"/>
      <c r="WM20" s="41"/>
      <c r="WN20" s="41"/>
      <c r="WO20" s="41"/>
      <c r="WP20" s="41"/>
      <c r="WQ20" s="41"/>
      <c r="WR20" s="41"/>
      <c r="WS20" s="41"/>
      <c r="WT20" s="41"/>
      <c r="WU20" s="41"/>
      <c r="WV20" s="41"/>
      <c r="WW20" s="41"/>
      <c r="WX20" s="41"/>
      <c r="WY20" s="41"/>
      <c r="WZ20" s="41"/>
      <c r="XA20" s="41"/>
      <c r="XB20" s="41"/>
      <c r="XC20" s="41"/>
      <c r="XD20" s="41"/>
      <c r="XE20" s="41"/>
      <c r="XF20" s="41"/>
      <c r="XG20" s="41"/>
      <c r="XH20" s="41"/>
      <c r="XI20" s="41"/>
      <c r="XJ20" s="41"/>
      <c r="XK20" s="41"/>
      <c r="XL20" s="41"/>
      <c r="XM20" s="41"/>
      <c r="XN20" s="41"/>
      <c r="XO20" s="41"/>
      <c r="XP20" s="41"/>
      <c r="XQ20" s="41"/>
      <c r="XR20" s="41"/>
      <c r="XS20" s="41"/>
      <c r="XT20" s="41"/>
      <c r="XU20" s="41"/>
      <c r="XV20" s="41"/>
      <c r="XW20" s="41"/>
      <c r="XX20" s="41"/>
      <c r="XY20" s="41"/>
      <c r="XZ20" s="41"/>
      <c r="YA20" s="41"/>
      <c r="YB20" s="41"/>
      <c r="YC20" s="41"/>
      <c r="YD20" s="41"/>
      <c r="YE20" s="41"/>
      <c r="YF20" s="41"/>
      <c r="YG20" s="41"/>
      <c r="YH20" s="41"/>
      <c r="YI20" s="41"/>
      <c r="YJ20" s="41"/>
      <c r="YK20" s="41"/>
      <c r="YL20" s="41"/>
      <c r="YM20" s="41"/>
      <c r="YN20" s="41"/>
      <c r="YO20" s="41"/>
      <c r="YP20" s="41"/>
      <c r="YQ20" s="41"/>
      <c r="YR20" s="41"/>
      <c r="YS20" s="41"/>
      <c r="YT20" s="41"/>
      <c r="YU20" s="41"/>
      <c r="YV20" s="41"/>
      <c r="YW20" s="41"/>
      <c r="YX20" s="41"/>
      <c r="YY20" s="41"/>
      <c r="YZ20" s="41"/>
      <c r="ZA20" s="41"/>
      <c r="ZB20" s="41"/>
      <c r="ZC20" s="41"/>
      <c r="ZD20" s="41"/>
      <c r="ZE20" s="41"/>
      <c r="ZF20" s="41"/>
      <c r="ZG20" s="41"/>
      <c r="ZH20" s="41"/>
      <c r="ZI20" s="41"/>
      <c r="ZJ20" s="41"/>
      <c r="ZK20" s="41"/>
      <c r="ZL20" s="41"/>
      <c r="ZM20" s="41"/>
      <c r="ZN20" s="41"/>
      <c r="ZO20" s="41"/>
      <c r="ZP20" s="41"/>
      <c r="ZQ20" s="41"/>
      <c r="ZR20" s="41"/>
      <c r="ZS20" s="41"/>
      <c r="ZT20" s="41"/>
      <c r="ZU20" s="41"/>
      <c r="ZV20" s="41"/>
      <c r="ZW20" s="41"/>
      <c r="ZX20" s="41"/>
      <c r="ZY20" s="41"/>
      <c r="ZZ20" s="41"/>
      <c r="AAA20" s="41"/>
      <c r="AAB20" s="41"/>
      <c r="AAC20" s="41"/>
      <c r="AAD20" s="41"/>
      <c r="AAE20" s="41"/>
      <c r="AAF20" s="41"/>
      <c r="AAG20" s="41"/>
      <c r="AAH20" s="41"/>
      <c r="AAI20" s="41"/>
      <c r="AAJ20" s="41"/>
      <c r="AAK20" s="41"/>
      <c r="AAL20" s="41"/>
      <c r="AAM20" s="41"/>
      <c r="AAN20" s="41"/>
      <c r="AAO20" s="41"/>
      <c r="AAP20" s="41"/>
      <c r="AAQ20" s="41"/>
      <c r="AAR20" s="41"/>
      <c r="AAS20" s="41"/>
      <c r="AAT20" s="41"/>
      <c r="AAU20" s="41"/>
      <c r="AAV20" s="41"/>
      <c r="AAW20" s="41"/>
      <c r="AAX20" s="41"/>
      <c r="AAY20" s="41"/>
      <c r="AAZ20" s="41"/>
      <c r="ABA20" s="41"/>
      <c r="ABB20" s="41"/>
      <c r="ABC20" s="41"/>
      <c r="ABD20" s="41"/>
      <c r="ABE20" s="41"/>
      <c r="ABF20" s="41"/>
      <c r="ABG20" s="41"/>
      <c r="ABH20" s="41"/>
      <c r="ABI20" s="41"/>
      <c r="ABJ20" s="41"/>
      <c r="ABK20" s="41"/>
      <c r="ABL20" s="41"/>
      <c r="ABM20" s="41"/>
      <c r="ABN20" s="41"/>
      <c r="ABO20" s="41"/>
      <c r="ABP20" s="41"/>
      <c r="ABQ20" s="41"/>
      <c r="ABR20" s="41"/>
      <c r="ABS20" s="41"/>
      <c r="ABT20" s="41"/>
      <c r="ABU20" s="41"/>
      <c r="ABV20" s="41"/>
      <c r="ABW20" s="41"/>
      <c r="ABX20" s="41"/>
      <c r="ABY20" s="41"/>
      <c r="ABZ20" s="41"/>
      <c r="ACA20" s="41"/>
      <c r="ACB20" s="41"/>
      <c r="ACC20" s="41"/>
      <c r="ACD20" s="41"/>
      <c r="ACE20" s="41"/>
      <c r="ACF20" s="41"/>
      <c r="ACG20" s="41"/>
      <c r="ACH20" s="41"/>
      <c r="ACI20" s="41"/>
      <c r="ACJ20" s="41"/>
      <c r="ACK20" s="41"/>
      <c r="ACL20" s="41"/>
      <c r="ACM20" s="41"/>
      <c r="ACN20" s="41"/>
      <c r="ACO20" s="41"/>
      <c r="ACP20" s="41"/>
      <c r="ACQ20" s="41"/>
      <c r="ACR20" s="41"/>
      <c r="ACS20" s="41"/>
      <c r="ACT20" s="41"/>
      <c r="ACU20" s="41"/>
      <c r="ACV20" s="41"/>
      <c r="ACW20" s="41"/>
      <c r="ACX20" s="41"/>
      <c r="ACY20" s="41"/>
      <c r="ACZ20" s="41"/>
      <c r="ADA20" s="41"/>
      <c r="ADB20" s="41"/>
      <c r="ADC20" s="41"/>
      <c r="ADD20" s="41"/>
      <c r="ADE20" s="41"/>
      <c r="ADF20" s="41"/>
      <c r="ADG20" s="41"/>
      <c r="ADH20" s="41"/>
      <c r="ADI20" s="41"/>
      <c r="ADJ20" s="41"/>
      <c r="ADK20" s="41"/>
      <c r="ADL20" s="41"/>
      <c r="ADM20" s="41"/>
      <c r="ADN20" s="41"/>
      <c r="ADO20" s="41"/>
      <c r="ADP20" s="41"/>
      <c r="ADQ20" s="41"/>
      <c r="ADR20" s="41"/>
      <c r="ADS20" s="41"/>
      <c r="ADT20" s="41"/>
      <c r="ADU20" s="41"/>
      <c r="ADV20" s="41"/>
      <c r="ADW20" s="41"/>
      <c r="ADX20" s="41"/>
      <c r="ADY20" s="41"/>
      <c r="ADZ20" s="41"/>
      <c r="AEA20" s="41"/>
      <c r="AEB20" s="41"/>
      <c r="AEC20" s="41"/>
      <c r="AED20" s="41"/>
      <c r="AEE20" s="41"/>
      <c r="AEF20" s="41"/>
      <c r="AEG20" s="41"/>
      <c r="AEH20" s="41"/>
      <c r="AEI20" s="41"/>
      <c r="AEJ20" s="41"/>
      <c r="AEK20" s="41"/>
      <c r="AEL20" s="41"/>
      <c r="AEM20" s="41"/>
      <c r="AEN20" s="41"/>
      <c r="AEO20" s="41"/>
      <c r="AEP20" s="41"/>
      <c r="AEQ20" s="41"/>
      <c r="AER20" s="41"/>
      <c r="AES20" s="41"/>
      <c r="AET20" s="41"/>
      <c r="AEU20" s="41"/>
      <c r="AEV20" s="41"/>
      <c r="AEW20" s="41"/>
      <c r="AEX20" s="41"/>
      <c r="AEY20" s="41"/>
      <c r="AEZ20" s="41"/>
      <c r="AFA20" s="41"/>
      <c r="AFB20" s="41"/>
      <c r="AFC20" s="41"/>
      <c r="AFD20" s="41"/>
      <c r="AFE20" s="41"/>
      <c r="AFF20" s="41"/>
      <c r="AFG20" s="41"/>
      <c r="AFH20" s="41"/>
      <c r="AFI20" s="41"/>
      <c r="AFJ20" s="41"/>
      <c r="AFK20" s="41"/>
      <c r="AFL20" s="41"/>
      <c r="AFM20" s="41"/>
      <c r="AFN20" s="41"/>
      <c r="AFO20" s="41"/>
      <c r="AFP20" s="41"/>
      <c r="AFQ20" s="41"/>
      <c r="AFR20" s="41"/>
      <c r="AFS20" s="41"/>
      <c r="AFT20" s="41"/>
      <c r="AFU20" s="41"/>
      <c r="AFV20" s="41"/>
      <c r="AFW20" s="41"/>
      <c r="AFX20" s="41"/>
      <c r="AFY20" s="41"/>
      <c r="AFZ20" s="41"/>
      <c r="AGA20" s="41"/>
      <c r="AGB20" s="41"/>
      <c r="AGC20" s="41"/>
      <c r="AGD20" s="41"/>
      <c r="AGE20" s="41"/>
      <c r="AGF20" s="41"/>
      <c r="AGG20" s="41"/>
      <c r="AGH20" s="41"/>
      <c r="AGI20" s="41"/>
      <c r="AGJ20" s="41"/>
      <c r="AGK20" s="41"/>
      <c r="AGL20" s="41"/>
      <c r="AGM20" s="41"/>
      <c r="AGN20" s="41"/>
      <c r="AGO20" s="41"/>
      <c r="AGP20" s="41"/>
      <c r="AGQ20" s="41"/>
      <c r="AGR20" s="41"/>
      <c r="AGS20" s="41"/>
      <c r="AGT20" s="41"/>
      <c r="AGU20" s="41"/>
      <c r="AGV20" s="41"/>
      <c r="AGW20" s="41"/>
      <c r="AGX20" s="41"/>
      <c r="AGY20" s="41"/>
      <c r="AGZ20" s="41"/>
      <c r="AHA20" s="41"/>
      <c r="AHB20" s="41"/>
      <c r="AHC20" s="41"/>
      <c r="AHD20" s="41"/>
      <c r="AHE20" s="41"/>
      <c r="AHF20" s="41"/>
      <c r="AHG20" s="41"/>
      <c r="AHH20" s="41"/>
      <c r="AHI20" s="41"/>
      <c r="AHJ20" s="41"/>
      <c r="AHK20" s="41"/>
      <c r="AHL20" s="41"/>
      <c r="AHM20" s="41"/>
      <c r="AHN20" s="41"/>
      <c r="AHO20" s="41"/>
      <c r="AHP20" s="41"/>
      <c r="AHQ20" s="41"/>
      <c r="AHR20" s="41"/>
      <c r="AHS20" s="41"/>
      <c r="AHT20" s="41"/>
      <c r="AHU20" s="41"/>
      <c r="AHV20" s="41"/>
      <c r="AHW20" s="41"/>
      <c r="AHX20" s="41"/>
      <c r="AHY20" s="41"/>
      <c r="AHZ20" s="41"/>
      <c r="AIA20" s="41"/>
      <c r="AIB20" s="41"/>
      <c r="AIC20" s="41"/>
      <c r="AID20" s="41"/>
      <c r="AIE20" s="41"/>
      <c r="AIF20" s="41"/>
      <c r="AIG20" s="41"/>
      <c r="AIH20" s="41"/>
      <c r="AII20" s="41"/>
      <c r="AIJ20" s="41"/>
      <c r="AIK20" s="41"/>
      <c r="AIL20" s="41"/>
      <c r="AIM20" s="41"/>
      <c r="AIN20" s="41"/>
      <c r="AIO20" s="41"/>
      <c r="AIP20" s="41"/>
      <c r="AIQ20" s="41"/>
      <c r="AIR20" s="41"/>
      <c r="AIS20" s="41"/>
      <c r="AIT20" s="41"/>
      <c r="AIU20" s="41"/>
      <c r="AIV20" s="41"/>
      <c r="AIW20" s="41"/>
      <c r="AIX20" s="41"/>
      <c r="AIY20" s="41"/>
      <c r="AIZ20" s="41"/>
      <c r="AJA20" s="41"/>
      <c r="AJB20" s="41"/>
      <c r="AJC20" s="41"/>
      <c r="AJD20" s="41"/>
      <c r="AJE20" s="41"/>
      <c r="AJF20" s="41"/>
      <c r="AJG20" s="41"/>
      <c r="AJH20" s="41"/>
      <c r="AJI20" s="41"/>
      <c r="AJJ20" s="41"/>
      <c r="AJK20" s="41"/>
      <c r="AJL20" s="41"/>
      <c r="AJM20" s="41"/>
      <c r="AJN20" s="41"/>
      <c r="AJO20" s="41"/>
      <c r="AJP20" s="41"/>
      <c r="AJQ20" s="41"/>
      <c r="AJR20" s="41"/>
      <c r="AJS20" s="41"/>
      <c r="AJT20" s="41"/>
      <c r="AJU20" s="41"/>
      <c r="AJV20" s="41"/>
      <c r="AJW20" s="41"/>
      <c r="AJX20" s="41"/>
      <c r="AJY20" s="41"/>
      <c r="AJZ20" s="41"/>
      <c r="AKA20" s="41"/>
      <c r="AKB20" s="41"/>
      <c r="AKC20" s="41"/>
      <c r="AKD20" s="41"/>
      <c r="AKE20" s="41"/>
      <c r="AKF20" s="41"/>
      <c r="AKG20" s="41"/>
      <c r="AKH20" s="41"/>
      <c r="AKI20" s="41"/>
      <c r="AKJ20" s="41"/>
      <c r="AKK20" s="41"/>
      <c r="AKL20" s="41"/>
      <c r="AKM20" s="41"/>
      <c r="AKN20" s="41"/>
      <c r="AKO20" s="41"/>
      <c r="AKP20" s="41"/>
      <c r="AKQ20" s="41"/>
      <c r="AKR20" s="41"/>
      <c r="AKS20" s="41"/>
      <c r="AKT20" s="41"/>
      <c r="AKU20" s="41"/>
      <c r="AKV20" s="41"/>
      <c r="AKW20" s="41"/>
      <c r="AKX20" s="41"/>
      <c r="AKY20" s="41"/>
      <c r="AKZ20" s="41"/>
      <c r="ALA20" s="41"/>
      <c r="ALB20" s="41"/>
      <c r="ALC20" s="41"/>
      <c r="ALD20" s="41"/>
    </row>
    <row r="21" spans="1:992" s="11" customFormat="1" ht="14.25" customHeight="1">
      <c r="A21" s="2593"/>
      <c r="B21" s="2438"/>
      <c r="C21" s="2438"/>
      <c r="D21" s="792" t="s">
        <v>303</v>
      </c>
      <c r="E21" s="101">
        <f>E31+E89+E150+E258+E270+E290+E352+E366+E246</f>
        <v>7404367114.1799994</v>
      </c>
      <c r="F21" s="101">
        <f>F31+F89+F150+F258+F270+F290+F352+F366+F246</f>
        <v>7286856202.6900005</v>
      </c>
      <c r="G21" s="2878"/>
      <c r="H21" s="2435"/>
      <c r="I21" s="746"/>
      <c r="J21" s="746"/>
      <c r="K21" s="746"/>
      <c r="L21" s="2813"/>
      <c r="M21" s="589"/>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c r="AT21" s="41"/>
      <c r="AU21" s="41"/>
      <c r="AV21" s="41"/>
      <c r="AW21" s="41"/>
      <c r="AX21" s="41"/>
      <c r="AY21" s="41"/>
      <c r="AZ21" s="41"/>
      <c r="BA21" s="41"/>
      <c r="BB21" s="41"/>
      <c r="BC21" s="41"/>
      <c r="BD21" s="41"/>
      <c r="BE21" s="41"/>
      <c r="BF21" s="41"/>
      <c r="BG21" s="41"/>
      <c r="BH21" s="41"/>
      <c r="BI21" s="41"/>
      <c r="BJ21" s="41"/>
      <c r="BK21" s="41"/>
      <c r="BL21" s="41"/>
      <c r="BM21" s="41"/>
      <c r="BN21" s="41"/>
      <c r="BO21" s="41"/>
      <c r="BP21" s="41"/>
      <c r="BQ21" s="41"/>
      <c r="BR21" s="41"/>
      <c r="BS21" s="41"/>
      <c r="BT21" s="41"/>
      <c r="BU21" s="41"/>
      <c r="BV21" s="41"/>
      <c r="BW21" s="41"/>
      <c r="BX21" s="41"/>
      <c r="BY21" s="41"/>
      <c r="BZ21" s="41"/>
      <c r="CA21" s="41"/>
      <c r="CB21" s="41"/>
      <c r="CC21" s="41"/>
      <c r="CD21" s="41"/>
      <c r="CE21" s="41"/>
      <c r="CF21" s="41"/>
      <c r="CG21" s="41"/>
      <c r="CH21" s="41"/>
      <c r="CI21" s="41"/>
      <c r="CJ21" s="41"/>
      <c r="CK21" s="41"/>
      <c r="CL21" s="41"/>
      <c r="CM21" s="41"/>
      <c r="CN21" s="41"/>
      <c r="CO21" s="41"/>
      <c r="CP21" s="41"/>
      <c r="CQ21" s="41"/>
      <c r="CR21" s="41"/>
      <c r="CS21" s="41"/>
      <c r="CT21" s="41"/>
      <c r="CU21" s="41"/>
      <c r="CV21" s="41"/>
      <c r="CW21" s="41"/>
      <c r="CX21" s="41"/>
      <c r="CY21" s="41"/>
      <c r="CZ21" s="41"/>
      <c r="DA21" s="41"/>
      <c r="DB21" s="41"/>
      <c r="DC21" s="41"/>
      <c r="DD21" s="41"/>
      <c r="DE21" s="41"/>
      <c r="DF21" s="41"/>
      <c r="DG21" s="41"/>
      <c r="DH21" s="41"/>
      <c r="DI21" s="41"/>
      <c r="DJ21" s="41"/>
      <c r="DK21" s="41"/>
      <c r="DL21" s="41"/>
      <c r="DM21" s="41"/>
      <c r="DN21" s="41"/>
      <c r="DO21" s="41"/>
      <c r="DP21" s="41"/>
      <c r="DQ21" s="41"/>
      <c r="DR21" s="41"/>
      <c r="DS21" s="41"/>
      <c r="DT21" s="41"/>
      <c r="DU21" s="41"/>
      <c r="DV21" s="41"/>
      <c r="DW21" s="41"/>
      <c r="DX21" s="41"/>
      <c r="DY21" s="41"/>
      <c r="DZ21" s="41"/>
      <c r="EA21" s="41"/>
      <c r="EB21" s="41"/>
      <c r="EC21" s="41"/>
      <c r="ED21" s="41"/>
      <c r="EE21" s="41"/>
      <c r="EF21" s="41"/>
      <c r="EG21" s="41"/>
      <c r="EH21" s="41"/>
      <c r="EI21" s="41"/>
      <c r="EJ21" s="41"/>
      <c r="EK21" s="41"/>
      <c r="EL21" s="41"/>
      <c r="EM21" s="41"/>
      <c r="EN21" s="41"/>
      <c r="EO21" s="41"/>
      <c r="EP21" s="41"/>
      <c r="EQ21" s="41"/>
      <c r="ER21" s="41"/>
      <c r="ES21" s="41"/>
      <c r="ET21" s="41"/>
      <c r="EU21" s="41"/>
      <c r="EV21" s="41"/>
      <c r="EW21" s="41"/>
      <c r="EX21" s="41"/>
      <c r="EY21" s="41"/>
      <c r="EZ21" s="41"/>
      <c r="FA21" s="41"/>
      <c r="FB21" s="41"/>
      <c r="FC21" s="41"/>
      <c r="FD21" s="41"/>
      <c r="FE21" s="41"/>
      <c r="FF21" s="41"/>
      <c r="FG21" s="41"/>
      <c r="FH21" s="41"/>
      <c r="FI21" s="41"/>
      <c r="FJ21" s="41"/>
      <c r="FK21" s="41"/>
      <c r="FL21" s="41"/>
      <c r="FM21" s="41"/>
      <c r="FN21" s="41"/>
      <c r="FO21" s="41"/>
      <c r="FP21" s="41"/>
      <c r="FQ21" s="41"/>
      <c r="FR21" s="41"/>
      <c r="FS21" s="41"/>
      <c r="FT21" s="41"/>
      <c r="FU21" s="41"/>
      <c r="FV21" s="41"/>
      <c r="FW21" s="41"/>
      <c r="FX21" s="41"/>
      <c r="FY21" s="41"/>
      <c r="FZ21" s="41"/>
      <c r="GA21" s="41"/>
      <c r="GB21" s="41"/>
      <c r="GC21" s="41"/>
      <c r="GD21" s="41"/>
      <c r="GE21" s="41"/>
      <c r="GF21" s="41"/>
      <c r="GG21" s="41"/>
      <c r="GH21" s="41"/>
      <c r="GI21" s="41"/>
      <c r="GJ21" s="41"/>
      <c r="GK21" s="41"/>
      <c r="GL21" s="41"/>
      <c r="GM21" s="41"/>
      <c r="GN21" s="41"/>
      <c r="GO21" s="41"/>
      <c r="GP21" s="41"/>
      <c r="GQ21" s="41"/>
      <c r="GR21" s="41"/>
      <c r="GS21" s="41"/>
      <c r="GT21" s="41"/>
      <c r="GU21" s="41"/>
      <c r="GV21" s="41"/>
      <c r="GW21" s="41"/>
      <c r="GX21" s="41"/>
      <c r="GY21" s="41"/>
      <c r="GZ21" s="41"/>
      <c r="HA21" s="41"/>
      <c r="HB21" s="41"/>
      <c r="HC21" s="41"/>
      <c r="HD21" s="41"/>
      <c r="HE21" s="41"/>
      <c r="HF21" s="41"/>
      <c r="HG21" s="41"/>
      <c r="HH21" s="41"/>
      <c r="HI21" s="41"/>
      <c r="HJ21" s="41"/>
      <c r="HK21" s="41"/>
      <c r="HL21" s="41"/>
      <c r="HM21" s="41"/>
      <c r="HN21" s="41"/>
      <c r="HO21" s="41"/>
      <c r="HP21" s="41"/>
      <c r="HQ21" s="41"/>
      <c r="HR21" s="41"/>
      <c r="HS21" s="41"/>
      <c r="HT21" s="41"/>
      <c r="HU21" s="41"/>
      <c r="HV21" s="41"/>
      <c r="HW21" s="41"/>
      <c r="HX21" s="41"/>
      <c r="HY21" s="41"/>
      <c r="HZ21" s="41"/>
      <c r="IA21" s="41"/>
      <c r="IB21" s="41"/>
      <c r="IC21" s="41"/>
      <c r="ID21" s="41"/>
      <c r="IE21" s="41"/>
      <c r="IF21" s="41"/>
      <c r="IG21" s="41"/>
      <c r="IH21" s="41"/>
      <c r="II21" s="41"/>
      <c r="IJ21" s="41"/>
      <c r="IK21" s="41"/>
      <c r="IL21" s="41"/>
      <c r="IM21" s="41"/>
      <c r="IN21" s="41"/>
      <c r="IO21" s="41"/>
      <c r="IP21" s="41"/>
      <c r="IQ21" s="41"/>
      <c r="IR21" s="41"/>
      <c r="IS21" s="41"/>
      <c r="IT21" s="41"/>
      <c r="IU21" s="41"/>
      <c r="IV21" s="41"/>
      <c r="IW21" s="41"/>
      <c r="IX21" s="41"/>
      <c r="IY21" s="41"/>
      <c r="IZ21" s="41"/>
      <c r="JA21" s="41"/>
      <c r="JB21" s="41"/>
      <c r="JC21" s="41"/>
      <c r="JD21" s="41"/>
      <c r="JE21" s="41"/>
      <c r="JF21" s="41"/>
      <c r="JG21" s="41"/>
      <c r="JH21" s="41"/>
      <c r="JI21" s="41"/>
      <c r="JJ21" s="41"/>
      <c r="JK21" s="41"/>
      <c r="JL21" s="41"/>
      <c r="JM21" s="41"/>
      <c r="JN21" s="41"/>
      <c r="JO21" s="41"/>
      <c r="JP21" s="41"/>
      <c r="JQ21" s="41"/>
      <c r="JR21" s="41"/>
      <c r="JS21" s="41"/>
      <c r="JT21" s="41"/>
      <c r="JU21" s="41"/>
      <c r="JV21" s="41"/>
      <c r="JW21" s="41"/>
      <c r="JX21" s="41"/>
      <c r="JY21" s="41"/>
      <c r="JZ21" s="41"/>
      <c r="KA21" s="41"/>
      <c r="KB21" s="41"/>
      <c r="KC21" s="41"/>
      <c r="KD21" s="41"/>
      <c r="KE21" s="41"/>
      <c r="KF21" s="41"/>
      <c r="KG21" s="41"/>
      <c r="KH21" s="41"/>
      <c r="KI21" s="41"/>
      <c r="KJ21" s="41"/>
      <c r="KK21" s="41"/>
      <c r="KL21" s="41"/>
      <c r="KM21" s="41"/>
      <c r="KN21" s="41"/>
      <c r="KO21" s="41"/>
      <c r="KP21" s="41"/>
      <c r="KQ21" s="41"/>
      <c r="KR21" s="41"/>
      <c r="KS21" s="41"/>
      <c r="KT21" s="41"/>
      <c r="KU21" s="41"/>
      <c r="KV21" s="41"/>
      <c r="KW21" s="41"/>
      <c r="KX21" s="41"/>
      <c r="KY21" s="41"/>
      <c r="KZ21" s="41"/>
      <c r="LA21" s="41"/>
      <c r="LB21" s="41"/>
      <c r="LC21" s="41"/>
      <c r="LD21" s="41"/>
      <c r="LE21" s="41"/>
      <c r="LF21" s="41"/>
      <c r="LG21" s="41"/>
      <c r="LH21" s="41"/>
      <c r="LI21" s="41"/>
      <c r="LJ21" s="41"/>
      <c r="LK21" s="41"/>
      <c r="LL21" s="41"/>
      <c r="LM21" s="41"/>
      <c r="LN21" s="41"/>
      <c r="LO21" s="41"/>
      <c r="LP21" s="41"/>
      <c r="LQ21" s="41"/>
      <c r="LR21" s="41"/>
      <c r="LS21" s="41"/>
      <c r="LT21" s="41"/>
      <c r="LU21" s="41"/>
      <c r="LV21" s="41"/>
      <c r="LW21" s="41"/>
      <c r="LX21" s="41"/>
      <c r="LY21" s="41"/>
      <c r="LZ21" s="41"/>
      <c r="MA21" s="41"/>
      <c r="MB21" s="41"/>
      <c r="MC21" s="41"/>
      <c r="MD21" s="41"/>
      <c r="ME21" s="41"/>
      <c r="MF21" s="41"/>
      <c r="MG21" s="41"/>
      <c r="MH21" s="41"/>
      <c r="MI21" s="41"/>
      <c r="MJ21" s="41"/>
      <c r="MK21" s="41"/>
      <c r="ML21" s="41"/>
      <c r="MM21" s="41"/>
      <c r="MN21" s="41"/>
      <c r="MO21" s="41"/>
      <c r="MP21" s="41"/>
      <c r="MQ21" s="41"/>
      <c r="MR21" s="41"/>
      <c r="MS21" s="41"/>
      <c r="MT21" s="41"/>
      <c r="MU21" s="41"/>
      <c r="MV21" s="41"/>
      <c r="MW21" s="41"/>
      <c r="MX21" s="41"/>
      <c r="MY21" s="41"/>
      <c r="MZ21" s="41"/>
      <c r="NA21" s="41"/>
      <c r="NB21" s="41"/>
      <c r="NC21" s="41"/>
      <c r="ND21" s="41"/>
      <c r="NE21" s="41"/>
      <c r="NF21" s="41"/>
      <c r="NG21" s="41"/>
      <c r="NH21" s="41"/>
      <c r="NI21" s="41"/>
      <c r="NJ21" s="41"/>
      <c r="NK21" s="41"/>
      <c r="NL21" s="41"/>
      <c r="NM21" s="41"/>
      <c r="NN21" s="41"/>
      <c r="NO21" s="41"/>
      <c r="NP21" s="41"/>
      <c r="NQ21" s="41"/>
      <c r="NR21" s="41"/>
      <c r="NS21" s="41"/>
      <c r="NT21" s="41"/>
      <c r="NU21" s="41"/>
      <c r="NV21" s="41"/>
      <c r="NW21" s="41"/>
      <c r="NX21" s="41"/>
      <c r="NY21" s="41"/>
      <c r="NZ21" s="41"/>
      <c r="OA21" s="41"/>
      <c r="OB21" s="41"/>
      <c r="OC21" s="41"/>
      <c r="OD21" s="41"/>
      <c r="OE21" s="41"/>
      <c r="OF21" s="41"/>
      <c r="OG21" s="41"/>
      <c r="OH21" s="41"/>
      <c r="OI21" s="41"/>
      <c r="OJ21" s="41"/>
      <c r="OK21" s="41"/>
      <c r="OL21" s="41"/>
      <c r="OM21" s="41"/>
      <c r="ON21" s="41"/>
      <c r="OO21" s="41"/>
      <c r="OP21" s="41"/>
      <c r="OQ21" s="41"/>
      <c r="OR21" s="41"/>
      <c r="OS21" s="41"/>
      <c r="OT21" s="41"/>
      <c r="OU21" s="41"/>
      <c r="OV21" s="41"/>
      <c r="OW21" s="41"/>
      <c r="OX21" s="41"/>
      <c r="OY21" s="41"/>
      <c r="OZ21" s="41"/>
      <c r="PA21" s="41"/>
      <c r="PB21" s="41"/>
      <c r="PC21" s="41"/>
      <c r="PD21" s="41"/>
      <c r="PE21" s="41"/>
      <c r="PF21" s="41"/>
      <c r="PG21" s="41"/>
      <c r="PH21" s="41"/>
      <c r="PI21" s="41"/>
      <c r="PJ21" s="41"/>
      <c r="PK21" s="41"/>
      <c r="PL21" s="41"/>
      <c r="PM21" s="41"/>
      <c r="PN21" s="41"/>
      <c r="PO21" s="41"/>
      <c r="PP21" s="41"/>
      <c r="PQ21" s="41"/>
      <c r="PR21" s="41"/>
      <c r="PS21" s="41"/>
      <c r="PT21" s="41"/>
      <c r="PU21" s="41"/>
      <c r="PV21" s="41"/>
      <c r="PW21" s="41"/>
      <c r="PX21" s="41"/>
      <c r="PY21" s="41"/>
      <c r="PZ21" s="41"/>
      <c r="QA21" s="41"/>
      <c r="QB21" s="41"/>
      <c r="QC21" s="41"/>
      <c r="QD21" s="41"/>
      <c r="QE21" s="41"/>
      <c r="QF21" s="41"/>
      <c r="QG21" s="41"/>
      <c r="QH21" s="41"/>
      <c r="QI21" s="41"/>
      <c r="QJ21" s="41"/>
      <c r="QK21" s="41"/>
      <c r="QL21" s="41"/>
      <c r="QM21" s="41"/>
      <c r="QN21" s="41"/>
      <c r="QO21" s="41"/>
      <c r="QP21" s="41"/>
      <c r="QQ21" s="41"/>
      <c r="QR21" s="41"/>
      <c r="QS21" s="41"/>
      <c r="QT21" s="41"/>
      <c r="QU21" s="41"/>
      <c r="QV21" s="41"/>
      <c r="QW21" s="41"/>
      <c r="QX21" s="41"/>
      <c r="QY21" s="41"/>
      <c r="QZ21" s="41"/>
      <c r="RA21" s="41"/>
      <c r="RB21" s="41"/>
      <c r="RC21" s="41"/>
      <c r="RD21" s="41"/>
      <c r="RE21" s="41"/>
      <c r="RF21" s="41"/>
      <c r="RG21" s="41"/>
      <c r="RH21" s="41"/>
      <c r="RI21" s="41"/>
      <c r="RJ21" s="41"/>
      <c r="RK21" s="41"/>
      <c r="RL21" s="41"/>
      <c r="RM21" s="41"/>
      <c r="RN21" s="41"/>
      <c r="RO21" s="41"/>
      <c r="RP21" s="41"/>
      <c r="RQ21" s="41"/>
      <c r="RR21" s="41"/>
      <c r="RS21" s="41"/>
      <c r="RT21" s="41"/>
      <c r="RU21" s="41"/>
      <c r="RV21" s="41"/>
      <c r="RW21" s="41"/>
      <c r="RX21" s="41"/>
      <c r="RY21" s="41"/>
      <c r="RZ21" s="41"/>
      <c r="SA21" s="41"/>
      <c r="SB21" s="41"/>
      <c r="SC21" s="41"/>
      <c r="SD21" s="41"/>
      <c r="SE21" s="41"/>
      <c r="SF21" s="41"/>
      <c r="SG21" s="41"/>
      <c r="SH21" s="41"/>
      <c r="SI21" s="41"/>
      <c r="SJ21" s="41"/>
      <c r="SK21" s="41"/>
      <c r="SL21" s="41"/>
      <c r="SM21" s="41"/>
      <c r="SN21" s="41"/>
      <c r="SO21" s="41"/>
      <c r="SP21" s="41"/>
      <c r="SQ21" s="41"/>
      <c r="SR21" s="41"/>
      <c r="SS21" s="41"/>
      <c r="ST21" s="41"/>
      <c r="SU21" s="41"/>
      <c r="SV21" s="41"/>
      <c r="SW21" s="41"/>
      <c r="SX21" s="41"/>
      <c r="SY21" s="41"/>
      <c r="SZ21" s="41"/>
      <c r="TA21" s="41"/>
      <c r="TB21" s="41"/>
      <c r="TC21" s="41"/>
      <c r="TD21" s="41"/>
      <c r="TE21" s="41"/>
      <c r="TF21" s="41"/>
      <c r="TG21" s="41"/>
      <c r="TH21" s="41"/>
      <c r="TI21" s="41"/>
      <c r="TJ21" s="41"/>
      <c r="TK21" s="41"/>
      <c r="TL21" s="41"/>
      <c r="TM21" s="41"/>
      <c r="TN21" s="41"/>
      <c r="TO21" s="41"/>
      <c r="TP21" s="41"/>
      <c r="TQ21" s="41"/>
      <c r="TR21" s="41"/>
      <c r="TS21" s="41"/>
      <c r="TT21" s="41"/>
      <c r="TU21" s="41"/>
      <c r="TV21" s="41"/>
      <c r="TW21" s="41"/>
      <c r="TX21" s="41"/>
      <c r="TY21" s="41"/>
      <c r="TZ21" s="41"/>
      <c r="UA21" s="41"/>
      <c r="UB21" s="41"/>
      <c r="UC21" s="41"/>
      <c r="UD21" s="41"/>
      <c r="UE21" s="41"/>
      <c r="UF21" s="41"/>
      <c r="UG21" s="41"/>
      <c r="UH21" s="41"/>
      <c r="UI21" s="41"/>
      <c r="UJ21" s="41"/>
      <c r="UK21" s="41"/>
      <c r="UL21" s="41"/>
      <c r="UM21" s="41"/>
      <c r="UN21" s="41"/>
      <c r="UO21" s="41"/>
      <c r="UP21" s="41"/>
      <c r="UQ21" s="41"/>
      <c r="UR21" s="41"/>
      <c r="US21" s="41"/>
      <c r="UT21" s="41"/>
      <c r="UU21" s="41"/>
      <c r="UV21" s="41"/>
      <c r="UW21" s="41"/>
      <c r="UX21" s="41"/>
      <c r="UY21" s="41"/>
      <c r="UZ21" s="41"/>
      <c r="VA21" s="41"/>
      <c r="VB21" s="41"/>
      <c r="VC21" s="41"/>
      <c r="VD21" s="41"/>
      <c r="VE21" s="41"/>
      <c r="VF21" s="41"/>
      <c r="VG21" s="41"/>
      <c r="VH21" s="41"/>
      <c r="VI21" s="41"/>
      <c r="VJ21" s="41"/>
      <c r="VK21" s="41"/>
      <c r="VL21" s="41"/>
      <c r="VM21" s="41"/>
      <c r="VN21" s="41"/>
      <c r="VO21" s="41"/>
      <c r="VP21" s="41"/>
      <c r="VQ21" s="41"/>
      <c r="VR21" s="41"/>
      <c r="VS21" s="41"/>
      <c r="VT21" s="41"/>
      <c r="VU21" s="41"/>
      <c r="VV21" s="41"/>
      <c r="VW21" s="41"/>
      <c r="VX21" s="41"/>
      <c r="VY21" s="41"/>
      <c r="VZ21" s="41"/>
      <c r="WA21" s="41"/>
      <c r="WB21" s="41"/>
      <c r="WC21" s="41"/>
      <c r="WD21" s="41"/>
      <c r="WE21" s="41"/>
      <c r="WF21" s="41"/>
      <c r="WG21" s="41"/>
      <c r="WH21" s="41"/>
      <c r="WI21" s="41"/>
      <c r="WJ21" s="41"/>
      <c r="WK21" s="41"/>
      <c r="WL21" s="41"/>
      <c r="WM21" s="41"/>
      <c r="WN21" s="41"/>
      <c r="WO21" s="41"/>
      <c r="WP21" s="41"/>
      <c r="WQ21" s="41"/>
      <c r="WR21" s="41"/>
      <c r="WS21" s="41"/>
      <c r="WT21" s="41"/>
      <c r="WU21" s="41"/>
      <c r="WV21" s="41"/>
      <c r="WW21" s="41"/>
      <c r="WX21" s="41"/>
      <c r="WY21" s="41"/>
      <c r="WZ21" s="41"/>
      <c r="XA21" s="41"/>
      <c r="XB21" s="41"/>
      <c r="XC21" s="41"/>
      <c r="XD21" s="41"/>
      <c r="XE21" s="41"/>
      <c r="XF21" s="41"/>
      <c r="XG21" s="41"/>
      <c r="XH21" s="41"/>
      <c r="XI21" s="41"/>
      <c r="XJ21" s="41"/>
      <c r="XK21" s="41"/>
      <c r="XL21" s="41"/>
      <c r="XM21" s="41"/>
      <c r="XN21" s="41"/>
      <c r="XO21" s="41"/>
      <c r="XP21" s="41"/>
      <c r="XQ21" s="41"/>
      <c r="XR21" s="41"/>
      <c r="XS21" s="41"/>
      <c r="XT21" s="41"/>
      <c r="XU21" s="41"/>
      <c r="XV21" s="41"/>
      <c r="XW21" s="41"/>
      <c r="XX21" s="41"/>
      <c r="XY21" s="41"/>
      <c r="XZ21" s="41"/>
      <c r="YA21" s="41"/>
      <c r="YB21" s="41"/>
      <c r="YC21" s="41"/>
      <c r="YD21" s="41"/>
      <c r="YE21" s="41"/>
      <c r="YF21" s="41"/>
      <c r="YG21" s="41"/>
      <c r="YH21" s="41"/>
      <c r="YI21" s="41"/>
      <c r="YJ21" s="41"/>
      <c r="YK21" s="41"/>
      <c r="YL21" s="41"/>
      <c r="YM21" s="41"/>
      <c r="YN21" s="41"/>
      <c r="YO21" s="41"/>
      <c r="YP21" s="41"/>
      <c r="YQ21" s="41"/>
      <c r="YR21" s="41"/>
      <c r="YS21" s="41"/>
      <c r="YT21" s="41"/>
      <c r="YU21" s="41"/>
      <c r="YV21" s="41"/>
      <c r="YW21" s="41"/>
      <c r="YX21" s="41"/>
      <c r="YY21" s="41"/>
      <c r="YZ21" s="41"/>
      <c r="ZA21" s="41"/>
      <c r="ZB21" s="41"/>
      <c r="ZC21" s="41"/>
      <c r="ZD21" s="41"/>
      <c r="ZE21" s="41"/>
      <c r="ZF21" s="41"/>
      <c r="ZG21" s="41"/>
      <c r="ZH21" s="41"/>
      <c r="ZI21" s="41"/>
      <c r="ZJ21" s="41"/>
      <c r="ZK21" s="41"/>
      <c r="ZL21" s="41"/>
      <c r="ZM21" s="41"/>
      <c r="ZN21" s="41"/>
      <c r="ZO21" s="41"/>
      <c r="ZP21" s="41"/>
      <c r="ZQ21" s="41"/>
      <c r="ZR21" s="41"/>
      <c r="ZS21" s="41"/>
      <c r="ZT21" s="41"/>
      <c r="ZU21" s="41"/>
      <c r="ZV21" s="41"/>
      <c r="ZW21" s="41"/>
      <c r="ZX21" s="41"/>
      <c r="ZY21" s="41"/>
      <c r="ZZ21" s="41"/>
      <c r="AAA21" s="41"/>
      <c r="AAB21" s="41"/>
      <c r="AAC21" s="41"/>
      <c r="AAD21" s="41"/>
      <c r="AAE21" s="41"/>
      <c r="AAF21" s="41"/>
      <c r="AAG21" s="41"/>
      <c r="AAH21" s="41"/>
      <c r="AAI21" s="41"/>
      <c r="AAJ21" s="41"/>
      <c r="AAK21" s="41"/>
      <c r="AAL21" s="41"/>
      <c r="AAM21" s="41"/>
      <c r="AAN21" s="41"/>
      <c r="AAO21" s="41"/>
      <c r="AAP21" s="41"/>
      <c r="AAQ21" s="41"/>
      <c r="AAR21" s="41"/>
      <c r="AAS21" s="41"/>
      <c r="AAT21" s="41"/>
      <c r="AAU21" s="41"/>
      <c r="AAV21" s="41"/>
      <c r="AAW21" s="41"/>
      <c r="AAX21" s="41"/>
      <c r="AAY21" s="41"/>
      <c r="AAZ21" s="41"/>
      <c r="ABA21" s="41"/>
      <c r="ABB21" s="41"/>
      <c r="ABC21" s="41"/>
      <c r="ABD21" s="41"/>
      <c r="ABE21" s="41"/>
      <c r="ABF21" s="41"/>
      <c r="ABG21" s="41"/>
      <c r="ABH21" s="41"/>
      <c r="ABI21" s="41"/>
      <c r="ABJ21" s="41"/>
      <c r="ABK21" s="41"/>
      <c r="ABL21" s="41"/>
      <c r="ABM21" s="41"/>
      <c r="ABN21" s="41"/>
      <c r="ABO21" s="41"/>
      <c r="ABP21" s="41"/>
      <c r="ABQ21" s="41"/>
      <c r="ABR21" s="41"/>
      <c r="ABS21" s="41"/>
      <c r="ABT21" s="41"/>
      <c r="ABU21" s="41"/>
      <c r="ABV21" s="41"/>
      <c r="ABW21" s="41"/>
      <c r="ABX21" s="41"/>
      <c r="ABY21" s="41"/>
      <c r="ABZ21" s="41"/>
      <c r="ACA21" s="41"/>
      <c r="ACB21" s="41"/>
      <c r="ACC21" s="41"/>
      <c r="ACD21" s="41"/>
      <c r="ACE21" s="41"/>
      <c r="ACF21" s="41"/>
      <c r="ACG21" s="41"/>
      <c r="ACH21" s="41"/>
      <c r="ACI21" s="41"/>
      <c r="ACJ21" s="41"/>
      <c r="ACK21" s="41"/>
      <c r="ACL21" s="41"/>
      <c r="ACM21" s="41"/>
      <c r="ACN21" s="41"/>
      <c r="ACO21" s="41"/>
      <c r="ACP21" s="41"/>
      <c r="ACQ21" s="41"/>
      <c r="ACR21" s="41"/>
      <c r="ACS21" s="41"/>
      <c r="ACT21" s="41"/>
      <c r="ACU21" s="41"/>
      <c r="ACV21" s="41"/>
      <c r="ACW21" s="41"/>
      <c r="ACX21" s="41"/>
      <c r="ACY21" s="41"/>
      <c r="ACZ21" s="41"/>
      <c r="ADA21" s="41"/>
      <c r="ADB21" s="41"/>
      <c r="ADC21" s="41"/>
      <c r="ADD21" s="41"/>
      <c r="ADE21" s="41"/>
      <c r="ADF21" s="41"/>
      <c r="ADG21" s="41"/>
      <c r="ADH21" s="41"/>
      <c r="ADI21" s="41"/>
      <c r="ADJ21" s="41"/>
      <c r="ADK21" s="41"/>
      <c r="ADL21" s="41"/>
      <c r="ADM21" s="41"/>
      <c r="ADN21" s="41"/>
      <c r="ADO21" s="41"/>
      <c r="ADP21" s="41"/>
      <c r="ADQ21" s="41"/>
      <c r="ADR21" s="41"/>
      <c r="ADS21" s="41"/>
      <c r="ADT21" s="41"/>
      <c r="ADU21" s="41"/>
      <c r="ADV21" s="41"/>
      <c r="ADW21" s="41"/>
      <c r="ADX21" s="41"/>
      <c r="ADY21" s="41"/>
      <c r="ADZ21" s="41"/>
      <c r="AEA21" s="41"/>
      <c r="AEB21" s="41"/>
      <c r="AEC21" s="41"/>
      <c r="AED21" s="41"/>
      <c r="AEE21" s="41"/>
      <c r="AEF21" s="41"/>
      <c r="AEG21" s="41"/>
      <c r="AEH21" s="41"/>
      <c r="AEI21" s="41"/>
      <c r="AEJ21" s="41"/>
      <c r="AEK21" s="41"/>
      <c r="AEL21" s="41"/>
      <c r="AEM21" s="41"/>
      <c r="AEN21" s="41"/>
      <c r="AEO21" s="41"/>
      <c r="AEP21" s="41"/>
      <c r="AEQ21" s="41"/>
      <c r="AER21" s="41"/>
      <c r="AES21" s="41"/>
      <c r="AET21" s="41"/>
      <c r="AEU21" s="41"/>
      <c r="AEV21" s="41"/>
      <c r="AEW21" s="41"/>
      <c r="AEX21" s="41"/>
      <c r="AEY21" s="41"/>
      <c r="AEZ21" s="41"/>
      <c r="AFA21" s="41"/>
      <c r="AFB21" s="41"/>
      <c r="AFC21" s="41"/>
      <c r="AFD21" s="41"/>
      <c r="AFE21" s="41"/>
      <c r="AFF21" s="41"/>
      <c r="AFG21" s="41"/>
      <c r="AFH21" s="41"/>
      <c r="AFI21" s="41"/>
      <c r="AFJ21" s="41"/>
      <c r="AFK21" s="41"/>
      <c r="AFL21" s="41"/>
      <c r="AFM21" s="41"/>
      <c r="AFN21" s="41"/>
      <c r="AFO21" s="41"/>
      <c r="AFP21" s="41"/>
      <c r="AFQ21" s="41"/>
      <c r="AFR21" s="41"/>
      <c r="AFS21" s="41"/>
      <c r="AFT21" s="41"/>
      <c r="AFU21" s="41"/>
      <c r="AFV21" s="41"/>
      <c r="AFW21" s="41"/>
      <c r="AFX21" s="41"/>
      <c r="AFY21" s="41"/>
      <c r="AFZ21" s="41"/>
      <c r="AGA21" s="41"/>
      <c r="AGB21" s="41"/>
      <c r="AGC21" s="41"/>
      <c r="AGD21" s="41"/>
      <c r="AGE21" s="41"/>
      <c r="AGF21" s="41"/>
      <c r="AGG21" s="41"/>
      <c r="AGH21" s="41"/>
      <c r="AGI21" s="41"/>
      <c r="AGJ21" s="41"/>
      <c r="AGK21" s="41"/>
      <c r="AGL21" s="41"/>
      <c r="AGM21" s="41"/>
      <c r="AGN21" s="41"/>
      <c r="AGO21" s="41"/>
      <c r="AGP21" s="41"/>
      <c r="AGQ21" s="41"/>
      <c r="AGR21" s="41"/>
      <c r="AGS21" s="41"/>
      <c r="AGT21" s="41"/>
      <c r="AGU21" s="41"/>
      <c r="AGV21" s="41"/>
      <c r="AGW21" s="41"/>
      <c r="AGX21" s="41"/>
      <c r="AGY21" s="41"/>
      <c r="AGZ21" s="41"/>
      <c r="AHA21" s="41"/>
      <c r="AHB21" s="41"/>
      <c r="AHC21" s="41"/>
      <c r="AHD21" s="41"/>
      <c r="AHE21" s="41"/>
      <c r="AHF21" s="41"/>
      <c r="AHG21" s="41"/>
      <c r="AHH21" s="41"/>
      <c r="AHI21" s="41"/>
      <c r="AHJ21" s="41"/>
      <c r="AHK21" s="41"/>
      <c r="AHL21" s="41"/>
      <c r="AHM21" s="41"/>
      <c r="AHN21" s="41"/>
      <c r="AHO21" s="41"/>
      <c r="AHP21" s="41"/>
      <c r="AHQ21" s="41"/>
      <c r="AHR21" s="41"/>
      <c r="AHS21" s="41"/>
      <c r="AHT21" s="41"/>
      <c r="AHU21" s="41"/>
      <c r="AHV21" s="41"/>
      <c r="AHW21" s="41"/>
      <c r="AHX21" s="41"/>
      <c r="AHY21" s="41"/>
      <c r="AHZ21" s="41"/>
      <c r="AIA21" s="41"/>
      <c r="AIB21" s="41"/>
      <c r="AIC21" s="41"/>
      <c r="AID21" s="41"/>
      <c r="AIE21" s="41"/>
      <c r="AIF21" s="41"/>
      <c r="AIG21" s="41"/>
      <c r="AIH21" s="41"/>
      <c r="AII21" s="41"/>
      <c r="AIJ21" s="41"/>
      <c r="AIK21" s="41"/>
      <c r="AIL21" s="41"/>
      <c r="AIM21" s="41"/>
      <c r="AIN21" s="41"/>
      <c r="AIO21" s="41"/>
      <c r="AIP21" s="41"/>
      <c r="AIQ21" s="41"/>
      <c r="AIR21" s="41"/>
      <c r="AIS21" s="41"/>
      <c r="AIT21" s="41"/>
      <c r="AIU21" s="41"/>
      <c r="AIV21" s="41"/>
      <c r="AIW21" s="41"/>
      <c r="AIX21" s="41"/>
      <c r="AIY21" s="41"/>
      <c r="AIZ21" s="41"/>
      <c r="AJA21" s="41"/>
      <c r="AJB21" s="41"/>
      <c r="AJC21" s="41"/>
      <c r="AJD21" s="41"/>
      <c r="AJE21" s="41"/>
      <c r="AJF21" s="41"/>
      <c r="AJG21" s="41"/>
      <c r="AJH21" s="41"/>
      <c r="AJI21" s="41"/>
      <c r="AJJ21" s="41"/>
      <c r="AJK21" s="41"/>
      <c r="AJL21" s="41"/>
      <c r="AJM21" s="41"/>
      <c r="AJN21" s="41"/>
      <c r="AJO21" s="41"/>
      <c r="AJP21" s="41"/>
      <c r="AJQ21" s="41"/>
      <c r="AJR21" s="41"/>
      <c r="AJS21" s="41"/>
      <c r="AJT21" s="41"/>
      <c r="AJU21" s="41"/>
      <c r="AJV21" s="41"/>
      <c r="AJW21" s="41"/>
      <c r="AJX21" s="41"/>
      <c r="AJY21" s="41"/>
      <c r="AJZ21" s="41"/>
      <c r="AKA21" s="41"/>
      <c r="AKB21" s="41"/>
      <c r="AKC21" s="41"/>
      <c r="AKD21" s="41"/>
      <c r="AKE21" s="41"/>
      <c r="AKF21" s="41"/>
      <c r="AKG21" s="41"/>
      <c r="AKH21" s="41"/>
      <c r="AKI21" s="41"/>
      <c r="AKJ21" s="41"/>
      <c r="AKK21" s="41"/>
      <c r="AKL21" s="41"/>
      <c r="AKM21" s="41"/>
      <c r="AKN21" s="41"/>
      <c r="AKO21" s="41"/>
      <c r="AKP21" s="41"/>
      <c r="AKQ21" s="41"/>
      <c r="AKR21" s="41"/>
      <c r="AKS21" s="41"/>
      <c r="AKT21" s="41"/>
      <c r="AKU21" s="41"/>
      <c r="AKV21" s="41"/>
      <c r="AKW21" s="41"/>
      <c r="AKX21" s="41"/>
      <c r="AKY21" s="41"/>
      <c r="AKZ21" s="41"/>
      <c r="ALA21" s="41"/>
      <c r="ALB21" s="41"/>
      <c r="ALC21" s="41"/>
      <c r="ALD21" s="41"/>
    </row>
    <row r="22" spans="1:992" s="242" customFormat="1" ht="21.75" customHeight="1">
      <c r="A22" s="2593"/>
      <c r="B22" s="2438"/>
      <c r="C22" s="2438"/>
      <c r="D22" s="230" t="s">
        <v>2521</v>
      </c>
      <c r="E22" s="101">
        <f>E291+E367+E32</f>
        <v>9984208.709999999</v>
      </c>
      <c r="F22" s="101">
        <f>F291+F367</f>
        <v>9741285.4099999983</v>
      </c>
      <c r="G22" s="2878"/>
      <c r="H22" s="2435"/>
      <c r="I22" s="746"/>
      <c r="J22" s="746"/>
      <c r="K22" s="746"/>
      <c r="L22" s="2813"/>
      <c r="M22" s="589"/>
      <c r="N22" s="41"/>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c r="BM22" s="41"/>
      <c r="BN22" s="41"/>
      <c r="BO22" s="41"/>
      <c r="BP22" s="41"/>
      <c r="BQ22" s="41"/>
      <c r="BR22" s="41"/>
      <c r="BS22" s="41"/>
      <c r="BT22" s="41"/>
      <c r="BU22" s="41"/>
      <c r="BV22" s="41"/>
      <c r="BW22" s="41"/>
      <c r="BX22" s="41"/>
      <c r="BY22" s="41"/>
      <c r="BZ22" s="41"/>
      <c r="CA22" s="41"/>
      <c r="CB22" s="41"/>
      <c r="CC22" s="41"/>
      <c r="CD22" s="41"/>
      <c r="CE22" s="41"/>
      <c r="CF22" s="41"/>
      <c r="CG22" s="41"/>
      <c r="CH22" s="41"/>
      <c r="CI22" s="41"/>
      <c r="CJ22" s="41"/>
      <c r="CK22" s="41"/>
      <c r="CL22" s="41"/>
      <c r="CM22" s="41"/>
      <c r="CN22" s="41"/>
      <c r="CO22" s="41"/>
      <c r="CP22" s="41"/>
      <c r="CQ22" s="41"/>
      <c r="CR22" s="41"/>
      <c r="CS22" s="41"/>
      <c r="CT22" s="41"/>
      <c r="CU22" s="41"/>
      <c r="CV22" s="41"/>
      <c r="CW22" s="41"/>
      <c r="CX22" s="41"/>
      <c r="CY22" s="41"/>
      <c r="CZ22" s="41"/>
      <c r="DA22" s="41"/>
      <c r="DB22" s="41"/>
      <c r="DC22" s="41"/>
      <c r="DD22" s="41"/>
      <c r="DE22" s="41"/>
      <c r="DF22" s="41"/>
      <c r="DG22" s="41"/>
      <c r="DH22" s="41"/>
      <c r="DI22" s="41"/>
      <c r="DJ22" s="41"/>
      <c r="DK22" s="41"/>
      <c r="DL22" s="41"/>
      <c r="DM22" s="41"/>
      <c r="DN22" s="41"/>
      <c r="DO22" s="41"/>
      <c r="DP22" s="41"/>
      <c r="DQ22" s="41"/>
      <c r="DR22" s="41"/>
      <c r="DS22" s="41"/>
      <c r="DT22" s="41"/>
      <c r="DU22" s="41"/>
      <c r="DV22" s="41"/>
      <c r="DW22" s="41"/>
      <c r="DX22" s="41"/>
      <c r="DY22" s="41"/>
      <c r="DZ22" s="41"/>
      <c r="EA22" s="41"/>
      <c r="EB22" s="41"/>
      <c r="EC22" s="41"/>
      <c r="ED22" s="41"/>
      <c r="EE22" s="41"/>
      <c r="EF22" s="41"/>
      <c r="EG22" s="41"/>
      <c r="EH22" s="41"/>
      <c r="EI22" s="41"/>
      <c r="EJ22" s="41"/>
      <c r="EK22" s="41"/>
      <c r="EL22" s="41"/>
      <c r="EM22" s="41"/>
      <c r="EN22" s="41"/>
      <c r="EO22" s="41"/>
      <c r="EP22" s="41"/>
      <c r="EQ22" s="41"/>
      <c r="ER22" s="41"/>
      <c r="ES22" s="41"/>
      <c r="ET22" s="41"/>
      <c r="EU22" s="41"/>
      <c r="EV22" s="41"/>
      <c r="EW22" s="41"/>
      <c r="EX22" s="41"/>
      <c r="EY22" s="41"/>
      <c r="EZ22" s="41"/>
      <c r="FA22" s="41"/>
      <c r="FB22" s="41"/>
      <c r="FC22" s="41"/>
      <c r="FD22" s="41"/>
      <c r="FE22" s="41"/>
      <c r="FF22" s="41"/>
      <c r="FG22" s="41"/>
      <c r="FH22" s="41"/>
      <c r="FI22" s="41"/>
      <c r="FJ22" s="41"/>
      <c r="FK22" s="41"/>
      <c r="FL22" s="41"/>
      <c r="FM22" s="41"/>
      <c r="FN22" s="41"/>
      <c r="FO22" s="41"/>
      <c r="FP22" s="41"/>
      <c r="FQ22" s="41"/>
      <c r="FR22" s="41"/>
      <c r="FS22" s="41"/>
      <c r="FT22" s="41"/>
      <c r="FU22" s="41"/>
      <c r="FV22" s="41"/>
      <c r="FW22" s="41"/>
      <c r="FX22" s="41"/>
      <c r="FY22" s="41"/>
      <c r="FZ22" s="41"/>
      <c r="GA22" s="41"/>
      <c r="GB22" s="41"/>
      <c r="GC22" s="41"/>
      <c r="GD22" s="41"/>
      <c r="GE22" s="41"/>
      <c r="GF22" s="41"/>
      <c r="GG22" s="41"/>
      <c r="GH22" s="41"/>
      <c r="GI22" s="41"/>
      <c r="GJ22" s="41"/>
      <c r="GK22" s="41"/>
      <c r="GL22" s="41"/>
      <c r="GM22" s="41"/>
      <c r="GN22" s="41"/>
      <c r="GO22" s="41"/>
      <c r="GP22" s="41"/>
      <c r="GQ22" s="41"/>
      <c r="GR22" s="41"/>
      <c r="GS22" s="41"/>
      <c r="GT22" s="41"/>
      <c r="GU22" s="41"/>
      <c r="GV22" s="41"/>
      <c r="GW22" s="41"/>
      <c r="GX22" s="41"/>
      <c r="GY22" s="41"/>
      <c r="GZ22" s="41"/>
      <c r="HA22" s="41"/>
      <c r="HB22" s="41"/>
      <c r="HC22" s="41"/>
      <c r="HD22" s="41"/>
      <c r="HE22" s="41"/>
      <c r="HF22" s="41"/>
      <c r="HG22" s="41"/>
      <c r="HH22" s="41"/>
      <c r="HI22" s="41"/>
      <c r="HJ22" s="41"/>
      <c r="HK22" s="41"/>
      <c r="HL22" s="41"/>
      <c r="HM22" s="41"/>
      <c r="HN22" s="41"/>
      <c r="HO22" s="41"/>
      <c r="HP22" s="41"/>
      <c r="HQ22" s="41"/>
      <c r="HR22" s="41"/>
      <c r="HS22" s="41"/>
      <c r="HT22" s="41"/>
      <c r="HU22" s="41"/>
      <c r="HV22" s="41"/>
      <c r="HW22" s="41"/>
      <c r="HX22" s="41"/>
      <c r="HY22" s="41"/>
      <c r="HZ22" s="41"/>
      <c r="IA22" s="41"/>
      <c r="IB22" s="41"/>
      <c r="IC22" s="41"/>
      <c r="ID22" s="41"/>
      <c r="IE22" s="41"/>
      <c r="IF22" s="41"/>
      <c r="IG22" s="41"/>
      <c r="IH22" s="41"/>
      <c r="II22" s="41"/>
      <c r="IJ22" s="41"/>
      <c r="IK22" s="41"/>
      <c r="IL22" s="41"/>
      <c r="IM22" s="41"/>
      <c r="IN22" s="41"/>
      <c r="IO22" s="41"/>
      <c r="IP22" s="41"/>
      <c r="IQ22" s="41"/>
      <c r="IR22" s="41"/>
      <c r="IS22" s="41"/>
      <c r="IT22" s="41"/>
      <c r="IU22" s="41"/>
      <c r="IV22" s="41"/>
      <c r="IW22" s="41"/>
      <c r="IX22" s="41"/>
      <c r="IY22" s="41"/>
      <c r="IZ22" s="41"/>
      <c r="JA22" s="41"/>
      <c r="JB22" s="41"/>
      <c r="JC22" s="41"/>
      <c r="JD22" s="41"/>
      <c r="JE22" s="41"/>
      <c r="JF22" s="41"/>
      <c r="JG22" s="41"/>
      <c r="JH22" s="41"/>
      <c r="JI22" s="41"/>
      <c r="JJ22" s="41"/>
      <c r="JK22" s="41"/>
      <c r="JL22" s="41"/>
      <c r="JM22" s="41"/>
      <c r="JN22" s="41"/>
      <c r="JO22" s="41"/>
      <c r="JP22" s="41"/>
      <c r="JQ22" s="41"/>
      <c r="JR22" s="41"/>
      <c r="JS22" s="41"/>
      <c r="JT22" s="41"/>
      <c r="JU22" s="41"/>
      <c r="JV22" s="41"/>
      <c r="JW22" s="41"/>
      <c r="JX22" s="41"/>
      <c r="JY22" s="41"/>
      <c r="JZ22" s="41"/>
      <c r="KA22" s="41"/>
      <c r="KB22" s="41"/>
      <c r="KC22" s="41"/>
      <c r="KD22" s="41"/>
      <c r="KE22" s="41"/>
      <c r="KF22" s="41"/>
      <c r="KG22" s="41"/>
      <c r="KH22" s="41"/>
      <c r="KI22" s="41"/>
      <c r="KJ22" s="41"/>
      <c r="KK22" s="41"/>
      <c r="KL22" s="41"/>
      <c r="KM22" s="41"/>
      <c r="KN22" s="41"/>
      <c r="KO22" s="41"/>
      <c r="KP22" s="41"/>
      <c r="KQ22" s="41"/>
      <c r="KR22" s="41"/>
      <c r="KS22" s="41"/>
      <c r="KT22" s="41"/>
      <c r="KU22" s="41"/>
      <c r="KV22" s="41"/>
      <c r="KW22" s="41"/>
      <c r="KX22" s="41"/>
      <c r="KY22" s="41"/>
      <c r="KZ22" s="41"/>
      <c r="LA22" s="41"/>
      <c r="LB22" s="41"/>
      <c r="LC22" s="41"/>
      <c r="LD22" s="41"/>
      <c r="LE22" s="41"/>
      <c r="LF22" s="41"/>
      <c r="LG22" s="41"/>
      <c r="LH22" s="41"/>
      <c r="LI22" s="41"/>
      <c r="LJ22" s="41"/>
      <c r="LK22" s="41"/>
      <c r="LL22" s="41"/>
      <c r="LM22" s="41"/>
      <c r="LN22" s="41"/>
      <c r="LO22" s="41"/>
      <c r="LP22" s="41"/>
      <c r="LQ22" s="41"/>
      <c r="LR22" s="41"/>
      <c r="LS22" s="41"/>
      <c r="LT22" s="41"/>
      <c r="LU22" s="41"/>
      <c r="LV22" s="41"/>
      <c r="LW22" s="41"/>
      <c r="LX22" s="41"/>
      <c r="LY22" s="41"/>
      <c r="LZ22" s="41"/>
      <c r="MA22" s="41"/>
      <c r="MB22" s="41"/>
      <c r="MC22" s="41"/>
      <c r="MD22" s="41"/>
      <c r="ME22" s="41"/>
      <c r="MF22" s="41"/>
      <c r="MG22" s="41"/>
      <c r="MH22" s="41"/>
      <c r="MI22" s="41"/>
      <c r="MJ22" s="41"/>
      <c r="MK22" s="41"/>
      <c r="ML22" s="41"/>
      <c r="MM22" s="41"/>
      <c r="MN22" s="41"/>
      <c r="MO22" s="41"/>
      <c r="MP22" s="41"/>
      <c r="MQ22" s="41"/>
      <c r="MR22" s="41"/>
      <c r="MS22" s="41"/>
      <c r="MT22" s="41"/>
      <c r="MU22" s="41"/>
      <c r="MV22" s="41"/>
      <c r="MW22" s="41"/>
      <c r="MX22" s="41"/>
      <c r="MY22" s="41"/>
      <c r="MZ22" s="41"/>
      <c r="NA22" s="41"/>
      <c r="NB22" s="41"/>
      <c r="NC22" s="41"/>
      <c r="ND22" s="41"/>
      <c r="NE22" s="41"/>
      <c r="NF22" s="41"/>
      <c r="NG22" s="41"/>
      <c r="NH22" s="41"/>
      <c r="NI22" s="41"/>
      <c r="NJ22" s="41"/>
      <c r="NK22" s="41"/>
      <c r="NL22" s="41"/>
      <c r="NM22" s="41"/>
      <c r="NN22" s="41"/>
      <c r="NO22" s="41"/>
      <c r="NP22" s="41"/>
      <c r="NQ22" s="41"/>
      <c r="NR22" s="41"/>
      <c r="NS22" s="41"/>
      <c r="NT22" s="41"/>
      <c r="NU22" s="41"/>
      <c r="NV22" s="41"/>
      <c r="NW22" s="41"/>
      <c r="NX22" s="41"/>
      <c r="NY22" s="41"/>
      <c r="NZ22" s="41"/>
      <c r="OA22" s="41"/>
      <c r="OB22" s="41"/>
      <c r="OC22" s="41"/>
      <c r="OD22" s="41"/>
      <c r="OE22" s="41"/>
      <c r="OF22" s="41"/>
      <c r="OG22" s="41"/>
      <c r="OH22" s="41"/>
      <c r="OI22" s="41"/>
      <c r="OJ22" s="41"/>
      <c r="OK22" s="41"/>
      <c r="OL22" s="41"/>
      <c r="OM22" s="41"/>
      <c r="ON22" s="41"/>
      <c r="OO22" s="41"/>
      <c r="OP22" s="41"/>
      <c r="OQ22" s="41"/>
      <c r="OR22" s="41"/>
      <c r="OS22" s="41"/>
      <c r="OT22" s="41"/>
      <c r="OU22" s="41"/>
      <c r="OV22" s="41"/>
      <c r="OW22" s="41"/>
      <c r="OX22" s="41"/>
      <c r="OY22" s="41"/>
      <c r="OZ22" s="41"/>
      <c r="PA22" s="41"/>
      <c r="PB22" s="41"/>
      <c r="PC22" s="41"/>
      <c r="PD22" s="41"/>
      <c r="PE22" s="41"/>
      <c r="PF22" s="41"/>
      <c r="PG22" s="41"/>
      <c r="PH22" s="41"/>
      <c r="PI22" s="41"/>
      <c r="PJ22" s="41"/>
      <c r="PK22" s="41"/>
      <c r="PL22" s="41"/>
      <c r="PM22" s="41"/>
      <c r="PN22" s="41"/>
      <c r="PO22" s="41"/>
      <c r="PP22" s="41"/>
      <c r="PQ22" s="41"/>
      <c r="PR22" s="41"/>
      <c r="PS22" s="41"/>
      <c r="PT22" s="41"/>
      <c r="PU22" s="41"/>
      <c r="PV22" s="41"/>
      <c r="PW22" s="41"/>
      <c r="PX22" s="41"/>
      <c r="PY22" s="41"/>
      <c r="PZ22" s="41"/>
      <c r="QA22" s="41"/>
      <c r="QB22" s="41"/>
      <c r="QC22" s="41"/>
      <c r="QD22" s="41"/>
      <c r="QE22" s="41"/>
      <c r="QF22" s="41"/>
      <c r="QG22" s="41"/>
      <c r="QH22" s="41"/>
      <c r="QI22" s="41"/>
      <c r="QJ22" s="41"/>
      <c r="QK22" s="41"/>
      <c r="QL22" s="41"/>
      <c r="QM22" s="41"/>
      <c r="QN22" s="41"/>
      <c r="QO22" s="41"/>
      <c r="QP22" s="41"/>
      <c r="QQ22" s="41"/>
      <c r="QR22" s="41"/>
      <c r="QS22" s="41"/>
      <c r="QT22" s="41"/>
      <c r="QU22" s="41"/>
      <c r="QV22" s="41"/>
      <c r="QW22" s="41"/>
      <c r="QX22" s="41"/>
      <c r="QY22" s="41"/>
      <c r="QZ22" s="41"/>
      <c r="RA22" s="41"/>
      <c r="RB22" s="41"/>
      <c r="RC22" s="41"/>
      <c r="RD22" s="41"/>
      <c r="RE22" s="41"/>
      <c r="RF22" s="41"/>
      <c r="RG22" s="41"/>
      <c r="RH22" s="41"/>
      <c r="RI22" s="41"/>
      <c r="RJ22" s="41"/>
      <c r="RK22" s="41"/>
      <c r="RL22" s="41"/>
      <c r="RM22" s="41"/>
      <c r="RN22" s="41"/>
      <c r="RO22" s="41"/>
      <c r="RP22" s="41"/>
      <c r="RQ22" s="41"/>
      <c r="RR22" s="41"/>
      <c r="RS22" s="41"/>
      <c r="RT22" s="41"/>
      <c r="RU22" s="41"/>
      <c r="RV22" s="41"/>
      <c r="RW22" s="41"/>
      <c r="RX22" s="41"/>
      <c r="RY22" s="41"/>
      <c r="RZ22" s="41"/>
      <c r="SA22" s="41"/>
      <c r="SB22" s="41"/>
      <c r="SC22" s="41"/>
      <c r="SD22" s="41"/>
      <c r="SE22" s="41"/>
      <c r="SF22" s="41"/>
      <c r="SG22" s="41"/>
      <c r="SH22" s="41"/>
      <c r="SI22" s="41"/>
      <c r="SJ22" s="41"/>
      <c r="SK22" s="41"/>
      <c r="SL22" s="41"/>
      <c r="SM22" s="41"/>
      <c r="SN22" s="41"/>
      <c r="SO22" s="41"/>
      <c r="SP22" s="41"/>
      <c r="SQ22" s="41"/>
      <c r="SR22" s="41"/>
      <c r="SS22" s="41"/>
      <c r="ST22" s="41"/>
      <c r="SU22" s="41"/>
      <c r="SV22" s="41"/>
      <c r="SW22" s="41"/>
      <c r="SX22" s="41"/>
      <c r="SY22" s="41"/>
      <c r="SZ22" s="41"/>
      <c r="TA22" s="41"/>
      <c r="TB22" s="41"/>
      <c r="TC22" s="41"/>
      <c r="TD22" s="41"/>
      <c r="TE22" s="41"/>
      <c r="TF22" s="41"/>
      <c r="TG22" s="41"/>
      <c r="TH22" s="41"/>
      <c r="TI22" s="41"/>
      <c r="TJ22" s="41"/>
      <c r="TK22" s="41"/>
      <c r="TL22" s="41"/>
      <c r="TM22" s="41"/>
      <c r="TN22" s="41"/>
      <c r="TO22" s="41"/>
      <c r="TP22" s="41"/>
      <c r="TQ22" s="41"/>
      <c r="TR22" s="41"/>
      <c r="TS22" s="41"/>
      <c r="TT22" s="41"/>
      <c r="TU22" s="41"/>
      <c r="TV22" s="41"/>
      <c r="TW22" s="41"/>
      <c r="TX22" s="41"/>
      <c r="TY22" s="41"/>
      <c r="TZ22" s="41"/>
      <c r="UA22" s="41"/>
      <c r="UB22" s="41"/>
      <c r="UC22" s="41"/>
      <c r="UD22" s="41"/>
      <c r="UE22" s="41"/>
      <c r="UF22" s="41"/>
      <c r="UG22" s="41"/>
      <c r="UH22" s="41"/>
      <c r="UI22" s="41"/>
      <c r="UJ22" s="41"/>
      <c r="UK22" s="41"/>
      <c r="UL22" s="41"/>
      <c r="UM22" s="41"/>
      <c r="UN22" s="41"/>
      <c r="UO22" s="41"/>
      <c r="UP22" s="41"/>
      <c r="UQ22" s="41"/>
      <c r="UR22" s="41"/>
      <c r="US22" s="41"/>
      <c r="UT22" s="41"/>
      <c r="UU22" s="41"/>
      <c r="UV22" s="41"/>
      <c r="UW22" s="41"/>
      <c r="UX22" s="41"/>
      <c r="UY22" s="41"/>
      <c r="UZ22" s="41"/>
      <c r="VA22" s="41"/>
      <c r="VB22" s="41"/>
      <c r="VC22" s="41"/>
      <c r="VD22" s="41"/>
      <c r="VE22" s="41"/>
      <c r="VF22" s="41"/>
      <c r="VG22" s="41"/>
      <c r="VH22" s="41"/>
      <c r="VI22" s="41"/>
      <c r="VJ22" s="41"/>
      <c r="VK22" s="41"/>
      <c r="VL22" s="41"/>
      <c r="VM22" s="41"/>
      <c r="VN22" s="41"/>
      <c r="VO22" s="41"/>
      <c r="VP22" s="41"/>
      <c r="VQ22" s="41"/>
      <c r="VR22" s="41"/>
      <c r="VS22" s="41"/>
      <c r="VT22" s="41"/>
      <c r="VU22" s="41"/>
      <c r="VV22" s="41"/>
      <c r="VW22" s="41"/>
      <c r="VX22" s="41"/>
      <c r="VY22" s="41"/>
      <c r="VZ22" s="41"/>
      <c r="WA22" s="41"/>
      <c r="WB22" s="41"/>
      <c r="WC22" s="41"/>
      <c r="WD22" s="41"/>
      <c r="WE22" s="41"/>
      <c r="WF22" s="41"/>
      <c r="WG22" s="41"/>
      <c r="WH22" s="41"/>
      <c r="WI22" s="41"/>
      <c r="WJ22" s="41"/>
      <c r="WK22" s="41"/>
      <c r="WL22" s="41"/>
      <c r="WM22" s="41"/>
      <c r="WN22" s="41"/>
      <c r="WO22" s="41"/>
      <c r="WP22" s="41"/>
      <c r="WQ22" s="41"/>
      <c r="WR22" s="41"/>
      <c r="WS22" s="41"/>
      <c r="WT22" s="41"/>
      <c r="WU22" s="41"/>
      <c r="WV22" s="41"/>
      <c r="WW22" s="41"/>
      <c r="WX22" s="41"/>
      <c r="WY22" s="41"/>
      <c r="WZ22" s="41"/>
      <c r="XA22" s="41"/>
      <c r="XB22" s="41"/>
      <c r="XC22" s="41"/>
      <c r="XD22" s="41"/>
      <c r="XE22" s="41"/>
      <c r="XF22" s="41"/>
      <c r="XG22" s="41"/>
      <c r="XH22" s="41"/>
      <c r="XI22" s="41"/>
      <c r="XJ22" s="41"/>
      <c r="XK22" s="41"/>
      <c r="XL22" s="41"/>
      <c r="XM22" s="41"/>
      <c r="XN22" s="41"/>
      <c r="XO22" s="41"/>
      <c r="XP22" s="41"/>
      <c r="XQ22" s="41"/>
      <c r="XR22" s="41"/>
      <c r="XS22" s="41"/>
      <c r="XT22" s="41"/>
      <c r="XU22" s="41"/>
      <c r="XV22" s="41"/>
      <c r="XW22" s="41"/>
      <c r="XX22" s="41"/>
      <c r="XY22" s="41"/>
      <c r="XZ22" s="41"/>
      <c r="YA22" s="41"/>
      <c r="YB22" s="41"/>
      <c r="YC22" s="41"/>
      <c r="YD22" s="41"/>
      <c r="YE22" s="41"/>
      <c r="YF22" s="41"/>
      <c r="YG22" s="41"/>
      <c r="YH22" s="41"/>
      <c r="YI22" s="41"/>
      <c r="YJ22" s="41"/>
      <c r="YK22" s="41"/>
      <c r="YL22" s="41"/>
      <c r="YM22" s="41"/>
      <c r="YN22" s="41"/>
      <c r="YO22" s="41"/>
      <c r="YP22" s="41"/>
      <c r="YQ22" s="41"/>
      <c r="YR22" s="41"/>
      <c r="YS22" s="41"/>
      <c r="YT22" s="41"/>
      <c r="YU22" s="41"/>
      <c r="YV22" s="41"/>
      <c r="YW22" s="41"/>
      <c r="YX22" s="41"/>
      <c r="YY22" s="41"/>
      <c r="YZ22" s="41"/>
      <c r="ZA22" s="41"/>
      <c r="ZB22" s="41"/>
      <c r="ZC22" s="41"/>
      <c r="ZD22" s="41"/>
      <c r="ZE22" s="41"/>
      <c r="ZF22" s="41"/>
      <c r="ZG22" s="41"/>
      <c r="ZH22" s="41"/>
      <c r="ZI22" s="41"/>
      <c r="ZJ22" s="41"/>
      <c r="ZK22" s="41"/>
      <c r="ZL22" s="41"/>
      <c r="ZM22" s="41"/>
      <c r="ZN22" s="41"/>
      <c r="ZO22" s="41"/>
      <c r="ZP22" s="41"/>
      <c r="ZQ22" s="41"/>
      <c r="ZR22" s="41"/>
      <c r="ZS22" s="41"/>
      <c r="ZT22" s="41"/>
      <c r="ZU22" s="41"/>
      <c r="ZV22" s="41"/>
      <c r="ZW22" s="41"/>
      <c r="ZX22" s="41"/>
      <c r="ZY22" s="41"/>
      <c r="ZZ22" s="41"/>
      <c r="AAA22" s="41"/>
      <c r="AAB22" s="41"/>
      <c r="AAC22" s="41"/>
      <c r="AAD22" s="41"/>
      <c r="AAE22" s="41"/>
      <c r="AAF22" s="41"/>
      <c r="AAG22" s="41"/>
      <c r="AAH22" s="41"/>
      <c r="AAI22" s="41"/>
      <c r="AAJ22" s="41"/>
      <c r="AAK22" s="41"/>
      <c r="AAL22" s="41"/>
      <c r="AAM22" s="41"/>
      <c r="AAN22" s="41"/>
      <c r="AAO22" s="41"/>
      <c r="AAP22" s="41"/>
      <c r="AAQ22" s="41"/>
      <c r="AAR22" s="41"/>
      <c r="AAS22" s="41"/>
      <c r="AAT22" s="41"/>
      <c r="AAU22" s="41"/>
      <c r="AAV22" s="41"/>
      <c r="AAW22" s="41"/>
      <c r="AAX22" s="41"/>
      <c r="AAY22" s="41"/>
      <c r="AAZ22" s="41"/>
      <c r="ABA22" s="41"/>
      <c r="ABB22" s="41"/>
      <c r="ABC22" s="41"/>
      <c r="ABD22" s="41"/>
      <c r="ABE22" s="41"/>
      <c r="ABF22" s="41"/>
      <c r="ABG22" s="41"/>
      <c r="ABH22" s="41"/>
      <c r="ABI22" s="41"/>
      <c r="ABJ22" s="41"/>
      <c r="ABK22" s="41"/>
      <c r="ABL22" s="41"/>
      <c r="ABM22" s="41"/>
      <c r="ABN22" s="41"/>
      <c r="ABO22" s="41"/>
      <c r="ABP22" s="41"/>
      <c r="ABQ22" s="41"/>
      <c r="ABR22" s="41"/>
      <c r="ABS22" s="41"/>
      <c r="ABT22" s="41"/>
      <c r="ABU22" s="41"/>
      <c r="ABV22" s="41"/>
      <c r="ABW22" s="41"/>
      <c r="ABX22" s="41"/>
      <c r="ABY22" s="41"/>
      <c r="ABZ22" s="41"/>
      <c r="ACA22" s="41"/>
      <c r="ACB22" s="41"/>
      <c r="ACC22" s="41"/>
      <c r="ACD22" s="41"/>
      <c r="ACE22" s="41"/>
      <c r="ACF22" s="41"/>
      <c r="ACG22" s="41"/>
      <c r="ACH22" s="41"/>
      <c r="ACI22" s="41"/>
      <c r="ACJ22" s="41"/>
      <c r="ACK22" s="41"/>
      <c r="ACL22" s="41"/>
      <c r="ACM22" s="41"/>
      <c r="ACN22" s="41"/>
      <c r="ACO22" s="41"/>
      <c r="ACP22" s="41"/>
      <c r="ACQ22" s="41"/>
      <c r="ACR22" s="41"/>
      <c r="ACS22" s="41"/>
      <c r="ACT22" s="41"/>
      <c r="ACU22" s="41"/>
      <c r="ACV22" s="41"/>
      <c r="ACW22" s="41"/>
      <c r="ACX22" s="41"/>
      <c r="ACY22" s="41"/>
      <c r="ACZ22" s="41"/>
      <c r="ADA22" s="41"/>
      <c r="ADB22" s="41"/>
      <c r="ADC22" s="41"/>
      <c r="ADD22" s="41"/>
      <c r="ADE22" s="41"/>
      <c r="ADF22" s="41"/>
      <c r="ADG22" s="41"/>
      <c r="ADH22" s="41"/>
      <c r="ADI22" s="41"/>
      <c r="ADJ22" s="41"/>
      <c r="ADK22" s="41"/>
      <c r="ADL22" s="41"/>
      <c r="ADM22" s="41"/>
      <c r="ADN22" s="41"/>
      <c r="ADO22" s="41"/>
      <c r="ADP22" s="41"/>
      <c r="ADQ22" s="41"/>
      <c r="ADR22" s="41"/>
      <c r="ADS22" s="41"/>
      <c r="ADT22" s="41"/>
      <c r="ADU22" s="41"/>
      <c r="ADV22" s="41"/>
      <c r="ADW22" s="41"/>
      <c r="ADX22" s="41"/>
      <c r="ADY22" s="41"/>
      <c r="ADZ22" s="41"/>
      <c r="AEA22" s="41"/>
      <c r="AEB22" s="41"/>
      <c r="AEC22" s="41"/>
      <c r="AED22" s="41"/>
      <c r="AEE22" s="41"/>
      <c r="AEF22" s="41"/>
      <c r="AEG22" s="41"/>
      <c r="AEH22" s="41"/>
      <c r="AEI22" s="41"/>
      <c r="AEJ22" s="41"/>
      <c r="AEK22" s="41"/>
      <c r="AEL22" s="41"/>
      <c r="AEM22" s="41"/>
      <c r="AEN22" s="41"/>
      <c r="AEO22" s="41"/>
      <c r="AEP22" s="41"/>
      <c r="AEQ22" s="41"/>
      <c r="AER22" s="41"/>
      <c r="AES22" s="41"/>
      <c r="AET22" s="41"/>
      <c r="AEU22" s="41"/>
      <c r="AEV22" s="41"/>
      <c r="AEW22" s="41"/>
      <c r="AEX22" s="41"/>
      <c r="AEY22" s="41"/>
      <c r="AEZ22" s="41"/>
      <c r="AFA22" s="41"/>
      <c r="AFB22" s="41"/>
      <c r="AFC22" s="41"/>
      <c r="AFD22" s="41"/>
      <c r="AFE22" s="41"/>
      <c r="AFF22" s="41"/>
      <c r="AFG22" s="41"/>
      <c r="AFH22" s="41"/>
      <c r="AFI22" s="41"/>
      <c r="AFJ22" s="41"/>
      <c r="AFK22" s="41"/>
      <c r="AFL22" s="41"/>
      <c r="AFM22" s="41"/>
      <c r="AFN22" s="41"/>
      <c r="AFO22" s="41"/>
      <c r="AFP22" s="41"/>
      <c r="AFQ22" s="41"/>
      <c r="AFR22" s="41"/>
      <c r="AFS22" s="41"/>
      <c r="AFT22" s="41"/>
      <c r="AFU22" s="41"/>
      <c r="AFV22" s="41"/>
      <c r="AFW22" s="41"/>
      <c r="AFX22" s="41"/>
      <c r="AFY22" s="41"/>
      <c r="AFZ22" s="41"/>
      <c r="AGA22" s="41"/>
      <c r="AGB22" s="41"/>
      <c r="AGC22" s="41"/>
      <c r="AGD22" s="41"/>
      <c r="AGE22" s="41"/>
      <c r="AGF22" s="41"/>
      <c r="AGG22" s="41"/>
      <c r="AGH22" s="41"/>
      <c r="AGI22" s="41"/>
      <c r="AGJ22" s="41"/>
      <c r="AGK22" s="41"/>
      <c r="AGL22" s="41"/>
      <c r="AGM22" s="41"/>
      <c r="AGN22" s="41"/>
      <c r="AGO22" s="41"/>
      <c r="AGP22" s="41"/>
      <c r="AGQ22" s="41"/>
      <c r="AGR22" s="41"/>
      <c r="AGS22" s="41"/>
      <c r="AGT22" s="41"/>
      <c r="AGU22" s="41"/>
      <c r="AGV22" s="41"/>
      <c r="AGW22" s="41"/>
      <c r="AGX22" s="41"/>
      <c r="AGY22" s="41"/>
      <c r="AGZ22" s="41"/>
      <c r="AHA22" s="41"/>
      <c r="AHB22" s="41"/>
      <c r="AHC22" s="41"/>
      <c r="AHD22" s="41"/>
      <c r="AHE22" s="41"/>
      <c r="AHF22" s="41"/>
      <c r="AHG22" s="41"/>
      <c r="AHH22" s="41"/>
      <c r="AHI22" s="41"/>
      <c r="AHJ22" s="41"/>
      <c r="AHK22" s="41"/>
      <c r="AHL22" s="41"/>
      <c r="AHM22" s="41"/>
      <c r="AHN22" s="41"/>
      <c r="AHO22" s="41"/>
      <c r="AHP22" s="41"/>
      <c r="AHQ22" s="41"/>
      <c r="AHR22" s="41"/>
      <c r="AHS22" s="41"/>
      <c r="AHT22" s="41"/>
      <c r="AHU22" s="41"/>
      <c r="AHV22" s="41"/>
      <c r="AHW22" s="41"/>
      <c r="AHX22" s="41"/>
      <c r="AHY22" s="41"/>
      <c r="AHZ22" s="41"/>
      <c r="AIA22" s="41"/>
      <c r="AIB22" s="41"/>
      <c r="AIC22" s="41"/>
      <c r="AID22" s="41"/>
      <c r="AIE22" s="41"/>
      <c r="AIF22" s="41"/>
      <c r="AIG22" s="41"/>
      <c r="AIH22" s="41"/>
      <c r="AII22" s="41"/>
      <c r="AIJ22" s="41"/>
      <c r="AIK22" s="41"/>
      <c r="AIL22" s="41"/>
      <c r="AIM22" s="41"/>
      <c r="AIN22" s="41"/>
      <c r="AIO22" s="41"/>
      <c r="AIP22" s="41"/>
      <c r="AIQ22" s="41"/>
      <c r="AIR22" s="41"/>
      <c r="AIS22" s="41"/>
      <c r="AIT22" s="41"/>
      <c r="AIU22" s="41"/>
      <c r="AIV22" s="41"/>
      <c r="AIW22" s="41"/>
      <c r="AIX22" s="41"/>
      <c r="AIY22" s="41"/>
      <c r="AIZ22" s="41"/>
      <c r="AJA22" s="41"/>
      <c r="AJB22" s="41"/>
      <c r="AJC22" s="41"/>
      <c r="AJD22" s="41"/>
      <c r="AJE22" s="41"/>
      <c r="AJF22" s="41"/>
      <c r="AJG22" s="41"/>
      <c r="AJH22" s="41"/>
      <c r="AJI22" s="41"/>
      <c r="AJJ22" s="41"/>
      <c r="AJK22" s="41"/>
      <c r="AJL22" s="41"/>
      <c r="AJM22" s="41"/>
      <c r="AJN22" s="41"/>
      <c r="AJO22" s="41"/>
      <c r="AJP22" s="41"/>
      <c r="AJQ22" s="41"/>
      <c r="AJR22" s="41"/>
      <c r="AJS22" s="41"/>
      <c r="AJT22" s="41"/>
      <c r="AJU22" s="41"/>
      <c r="AJV22" s="41"/>
      <c r="AJW22" s="41"/>
      <c r="AJX22" s="41"/>
      <c r="AJY22" s="41"/>
      <c r="AJZ22" s="41"/>
      <c r="AKA22" s="41"/>
      <c r="AKB22" s="41"/>
      <c r="AKC22" s="41"/>
      <c r="AKD22" s="41"/>
      <c r="AKE22" s="41"/>
      <c r="AKF22" s="41"/>
      <c r="AKG22" s="41"/>
      <c r="AKH22" s="41"/>
      <c r="AKI22" s="41"/>
      <c r="AKJ22" s="41"/>
      <c r="AKK22" s="41"/>
      <c r="AKL22" s="41"/>
      <c r="AKM22" s="41"/>
      <c r="AKN22" s="41"/>
      <c r="AKO22" s="41"/>
      <c r="AKP22" s="41"/>
      <c r="AKQ22" s="41"/>
      <c r="AKR22" s="41"/>
      <c r="AKS22" s="41"/>
      <c r="AKT22" s="41"/>
      <c r="AKU22" s="41"/>
      <c r="AKV22" s="41"/>
      <c r="AKW22" s="41"/>
      <c r="AKX22" s="41"/>
      <c r="AKY22" s="41"/>
      <c r="AKZ22" s="41"/>
      <c r="ALA22" s="41"/>
      <c r="ALB22" s="41"/>
      <c r="ALC22" s="41"/>
      <c r="ALD22" s="41"/>
    </row>
    <row r="23" spans="1:992" s="11" customFormat="1" ht="15" customHeight="1">
      <c r="A23" s="2593"/>
      <c r="B23" s="2438"/>
      <c r="C23" s="2438"/>
      <c r="D23" s="859" t="s">
        <v>304</v>
      </c>
      <c r="E23" s="101">
        <f>E33+E90+E151+E259+E271+E292+E353+E368</f>
        <v>945692900</v>
      </c>
      <c r="F23" s="101">
        <f>F33+F90+F151+F259+F271+F292+F353+F368</f>
        <v>647850913.60000002</v>
      </c>
      <c r="G23" s="2878"/>
      <c r="H23" s="2435"/>
      <c r="I23" s="746"/>
      <c r="J23" s="746"/>
      <c r="K23" s="746"/>
      <c r="L23" s="2813"/>
      <c r="M23" s="589"/>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AT23" s="41"/>
      <c r="AU23" s="41"/>
      <c r="AV23" s="41"/>
      <c r="AW23" s="41"/>
      <c r="AX23" s="41"/>
      <c r="AY23" s="41"/>
      <c r="AZ23" s="41"/>
      <c r="BA23" s="41"/>
      <c r="BB23" s="41"/>
      <c r="BC23" s="41"/>
      <c r="BD23" s="41"/>
      <c r="BE23" s="41"/>
      <c r="BF23" s="41"/>
      <c r="BG23" s="41"/>
      <c r="BH23" s="41"/>
      <c r="BI23" s="41"/>
      <c r="BJ23" s="41"/>
      <c r="BK23" s="41"/>
      <c r="BL23" s="41"/>
      <c r="BM23" s="41"/>
      <c r="BN23" s="41"/>
      <c r="BO23" s="41"/>
      <c r="BP23" s="41"/>
      <c r="BQ23" s="41"/>
      <c r="BR23" s="41"/>
      <c r="BS23" s="41"/>
      <c r="BT23" s="41"/>
      <c r="BU23" s="41"/>
      <c r="BV23" s="41"/>
      <c r="BW23" s="41"/>
      <c r="BX23" s="41"/>
      <c r="BY23" s="41"/>
      <c r="BZ23" s="41"/>
      <c r="CA23" s="41"/>
      <c r="CB23" s="41"/>
      <c r="CC23" s="41"/>
      <c r="CD23" s="41"/>
      <c r="CE23" s="41"/>
      <c r="CF23" s="41"/>
      <c r="CG23" s="41"/>
      <c r="CH23" s="41"/>
      <c r="CI23" s="41"/>
      <c r="CJ23" s="41"/>
      <c r="CK23" s="41"/>
      <c r="CL23" s="41"/>
      <c r="CM23" s="41"/>
      <c r="CN23" s="41"/>
      <c r="CO23" s="41"/>
      <c r="CP23" s="41"/>
      <c r="CQ23" s="41"/>
      <c r="CR23" s="41"/>
      <c r="CS23" s="41"/>
      <c r="CT23" s="41"/>
      <c r="CU23" s="41"/>
      <c r="CV23" s="41"/>
      <c r="CW23" s="41"/>
      <c r="CX23" s="41"/>
      <c r="CY23" s="41"/>
      <c r="CZ23" s="41"/>
      <c r="DA23" s="41"/>
      <c r="DB23" s="41"/>
      <c r="DC23" s="41"/>
      <c r="DD23" s="41"/>
      <c r="DE23" s="41"/>
      <c r="DF23" s="41"/>
      <c r="DG23" s="41"/>
      <c r="DH23" s="41"/>
      <c r="DI23" s="41"/>
      <c r="DJ23" s="41"/>
      <c r="DK23" s="41"/>
      <c r="DL23" s="41"/>
      <c r="DM23" s="41"/>
      <c r="DN23" s="41"/>
      <c r="DO23" s="41"/>
      <c r="DP23" s="41"/>
      <c r="DQ23" s="41"/>
      <c r="DR23" s="41"/>
      <c r="DS23" s="41"/>
      <c r="DT23" s="41"/>
      <c r="DU23" s="41"/>
      <c r="DV23" s="41"/>
      <c r="DW23" s="41"/>
      <c r="DX23" s="41"/>
      <c r="DY23" s="41"/>
      <c r="DZ23" s="41"/>
      <c r="EA23" s="41"/>
      <c r="EB23" s="41"/>
      <c r="EC23" s="41"/>
      <c r="ED23" s="41"/>
      <c r="EE23" s="41"/>
      <c r="EF23" s="41"/>
      <c r="EG23" s="41"/>
      <c r="EH23" s="41"/>
      <c r="EI23" s="41"/>
      <c r="EJ23" s="41"/>
      <c r="EK23" s="41"/>
      <c r="EL23" s="41"/>
      <c r="EM23" s="41"/>
      <c r="EN23" s="41"/>
      <c r="EO23" s="41"/>
      <c r="EP23" s="41"/>
      <c r="EQ23" s="41"/>
      <c r="ER23" s="41"/>
      <c r="ES23" s="41"/>
      <c r="ET23" s="41"/>
      <c r="EU23" s="41"/>
      <c r="EV23" s="41"/>
      <c r="EW23" s="41"/>
      <c r="EX23" s="41"/>
      <c r="EY23" s="41"/>
      <c r="EZ23" s="41"/>
      <c r="FA23" s="41"/>
      <c r="FB23" s="41"/>
      <c r="FC23" s="41"/>
      <c r="FD23" s="41"/>
      <c r="FE23" s="41"/>
      <c r="FF23" s="41"/>
      <c r="FG23" s="41"/>
      <c r="FH23" s="41"/>
      <c r="FI23" s="41"/>
      <c r="FJ23" s="41"/>
      <c r="FK23" s="41"/>
      <c r="FL23" s="41"/>
      <c r="FM23" s="41"/>
      <c r="FN23" s="41"/>
      <c r="FO23" s="41"/>
      <c r="FP23" s="41"/>
      <c r="FQ23" s="41"/>
      <c r="FR23" s="41"/>
      <c r="FS23" s="41"/>
      <c r="FT23" s="41"/>
      <c r="FU23" s="41"/>
      <c r="FV23" s="41"/>
      <c r="FW23" s="41"/>
      <c r="FX23" s="41"/>
      <c r="FY23" s="41"/>
      <c r="FZ23" s="41"/>
      <c r="GA23" s="41"/>
      <c r="GB23" s="41"/>
      <c r="GC23" s="41"/>
      <c r="GD23" s="41"/>
      <c r="GE23" s="41"/>
      <c r="GF23" s="41"/>
      <c r="GG23" s="41"/>
      <c r="GH23" s="41"/>
      <c r="GI23" s="41"/>
      <c r="GJ23" s="41"/>
      <c r="GK23" s="41"/>
      <c r="GL23" s="41"/>
      <c r="GM23" s="41"/>
      <c r="GN23" s="41"/>
      <c r="GO23" s="41"/>
      <c r="GP23" s="41"/>
      <c r="GQ23" s="41"/>
      <c r="GR23" s="41"/>
      <c r="GS23" s="41"/>
      <c r="GT23" s="41"/>
      <c r="GU23" s="41"/>
      <c r="GV23" s="41"/>
      <c r="GW23" s="41"/>
      <c r="GX23" s="41"/>
      <c r="GY23" s="41"/>
      <c r="GZ23" s="41"/>
      <c r="HA23" s="41"/>
      <c r="HB23" s="41"/>
      <c r="HC23" s="41"/>
      <c r="HD23" s="41"/>
      <c r="HE23" s="41"/>
      <c r="HF23" s="41"/>
      <c r="HG23" s="41"/>
      <c r="HH23" s="41"/>
      <c r="HI23" s="41"/>
      <c r="HJ23" s="41"/>
      <c r="HK23" s="41"/>
      <c r="HL23" s="41"/>
      <c r="HM23" s="41"/>
      <c r="HN23" s="41"/>
      <c r="HO23" s="41"/>
      <c r="HP23" s="41"/>
      <c r="HQ23" s="41"/>
      <c r="HR23" s="41"/>
      <c r="HS23" s="41"/>
      <c r="HT23" s="41"/>
      <c r="HU23" s="41"/>
      <c r="HV23" s="41"/>
      <c r="HW23" s="41"/>
      <c r="HX23" s="41"/>
      <c r="HY23" s="41"/>
      <c r="HZ23" s="41"/>
      <c r="IA23" s="41"/>
      <c r="IB23" s="41"/>
      <c r="IC23" s="41"/>
      <c r="ID23" s="41"/>
      <c r="IE23" s="41"/>
      <c r="IF23" s="41"/>
      <c r="IG23" s="41"/>
      <c r="IH23" s="41"/>
      <c r="II23" s="41"/>
      <c r="IJ23" s="41"/>
      <c r="IK23" s="41"/>
      <c r="IL23" s="41"/>
      <c r="IM23" s="41"/>
      <c r="IN23" s="41"/>
      <c r="IO23" s="41"/>
      <c r="IP23" s="41"/>
      <c r="IQ23" s="41"/>
      <c r="IR23" s="41"/>
      <c r="IS23" s="41"/>
      <c r="IT23" s="41"/>
      <c r="IU23" s="41"/>
      <c r="IV23" s="41"/>
      <c r="IW23" s="41"/>
      <c r="IX23" s="41"/>
      <c r="IY23" s="41"/>
      <c r="IZ23" s="41"/>
      <c r="JA23" s="41"/>
      <c r="JB23" s="41"/>
      <c r="JC23" s="41"/>
      <c r="JD23" s="41"/>
      <c r="JE23" s="41"/>
      <c r="JF23" s="41"/>
      <c r="JG23" s="41"/>
      <c r="JH23" s="41"/>
      <c r="JI23" s="41"/>
      <c r="JJ23" s="41"/>
      <c r="JK23" s="41"/>
      <c r="JL23" s="41"/>
      <c r="JM23" s="41"/>
      <c r="JN23" s="41"/>
      <c r="JO23" s="41"/>
      <c r="JP23" s="41"/>
      <c r="JQ23" s="41"/>
      <c r="JR23" s="41"/>
      <c r="JS23" s="41"/>
      <c r="JT23" s="41"/>
      <c r="JU23" s="41"/>
      <c r="JV23" s="41"/>
      <c r="JW23" s="41"/>
      <c r="JX23" s="41"/>
      <c r="JY23" s="41"/>
      <c r="JZ23" s="41"/>
      <c r="KA23" s="41"/>
      <c r="KB23" s="41"/>
      <c r="KC23" s="41"/>
      <c r="KD23" s="41"/>
      <c r="KE23" s="41"/>
      <c r="KF23" s="41"/>
      <c r="KG23" s="41"/>
      <c r="KH23" s="41"/>
      <c r="KI23" s="41"/>
      <c r="KJ23" s="41"/>
      <c r="KK23" s="41"/>
      <c r="KL23" s="41"/>
      <c r="KM23" s="41"/>
      <c r="KN23" s="41"/>
      <c r="KO23" s="41"/>
      <c r="KP23" s="41"/>
      <c r="KQ23" s="41"/>
      <c r="KR23" s="41"/>
      <c r="KS23" s="41"/>
      <c r="KT23" s="41"/>
      <c r="KU23" s="41"/>
      <c r="KV23" s="41"/>
      <c r="KW23" s="41"/>
      <c r="KX23" s="41"/>
      <c r="KY23" s="41"/>
      <c r="KZ23" s="41"/>
      <c r="LA23" s="41"/>
      <c r="LB23" s="41"/>
      <c r="LC23" s="41"/>
      <c r="LD23" s="41"/>
      <c r="LE23" s="41"/>
      <c r="LF23" s="41"/>
      <c r="LG23" s="41"/>
      <c r="LH23" s="41"/>
      <c r="LI23" s="41"/>
      <c r="LJ23" s="41"/>
      <c r="LK23" s="41"/>
      <c r="LL23" s="41"/>
      <c r="LM23" s="41"/>
      <c r="LN23" s="41"/>
      <c r="LO23" s="41"/>
      <c r="LP23" s="41"/>
      <c r="LQ23" s="41"/>
      <c r="LR23" s="41"/>
      <c r="LS23" s="41"/>
      <c r="LT23" s="41"/>
      <c r="LU23" s="41"/>
      <c r="LV23" s="41"/>
      <c r="LW23" s="41"/>
      <c r="LX23" s="41"/>
      <c r="LY23" s="41"/>
      <c r="LZ23" s="41"/>
      <c r="MA23" s="41"/>
      <c r="MB23" s="41"/>
      <c r="MC23" s="41"/>
      <c r="MD23" s="41"/>
      <c r="ME23" s="41"/>
      <c r="MF23" s="41"/>
      <c r="MG23" s="41"/>
      <c r="MH23" s="41"/>
      <c r="MI23" s="41"/>
      <c r="MJ23" s="41"/>
      <c r="MK23" s="41"/>
      <c r="ML23" s="41"/>
      <c r="MM23" s="41"/>
      <c r="MN23" s="41"/>
      <c r="MO23" s="41"/>
      <c r="MP23" s="41"/>
      <c r="MQ23" s="41"/>
      <c r="MR23" s="41"/>
      <c r="MS23" s="41"/>
      <c r="MT23" s="41"/>
      <c r="MU23" s="41"/>
      <c r="MV23" s="41"/>
      <c r="MW23" s="41"/>
      <c r="MX23" s="41"/>
      <c r="MY23" s="41"/>
      <c r="MZ23" s="41"/>
      <c r="NA23" s="41"/>
      <c r="NB23" s="41"/>
      <c r="NC23" s="41"/>
      <c r="ND23" s="41"/>
      <c r="NE23" s="41"/>
      <c r="NF23" s="41"/>
      <c r="NG23" s="41"/>
      <c r="NH23" s="41"/>
      <c r="NI23" s="41"/>
      <c r="NJ23" s="41"/>
      <c r="NK23" s="41"/>
      <c r="NL23" s="41"/>
      <c r="NM23" s="41"/>
      <c r="NN23" s="41"/>
      <c r="NO23" s="41"/>
      <c r="NP23" s="41"/>
      <c r="NQ23" s="41"/>
      <c r="NR23" s="41"/>
      <c r="NS23" s="41"/>
      <c r="NT23" s="41"/>
      <c r="NU23" s="41"/>
      <c r="NV23" s="41"/>
      <c r="NW23" s="41"/>
      <c r="NX23" s="41"/>
      <c r="NY23" s="41"/>
      <c r="NZ23" s="41"/>
      <c r="OA23" s="41"/>
      <c r="OB23" s="41"/>
      <c r="OC23" s="41"/>
      <c r="OD23" s="41"/>
      <c r="OE23" s="41"/>
      <c r="OF23" s="41"/>
      <c r="OG23" s="41"/>
      <c r="OH23" s="41"/>
      <c r="OI23" s="41"/>
      <c r="OJ23" s="41"/>
      <c r="OK23" s="41"/>
      <c r="OL23" s="41"/>
      <c r="OM23" s="41"/>
      <c r="ON23" s="41"/>
      <c r="OO23" s="41"/>
      <c r="OP23" s="41"/>
      <c r="OQ23" s="41"/>
      <c r="OR23" s="41"/>
      <c r="OS23" s="41"/>
      <c r="OT23" s="41"/>
      <c r="OU23" s="41"/>
      <c r="OV23" s="41"/>
      <c r="OW23" s="41"/>
      <c r="OX23" s="41"/>
      <c r="OY23" s="41"/>
      <c r="OZ23" s="41"/>
      <c r="PA23" s="41"/>
      <c r="PB23" s="41"/>
      <c r="PC23" s="41"/>
      <c r="PD23" s="41"/>
      <c r="PE23" s="41"/>
      <c r="PF23" s="41"/>
      <c r="PG23" s="41"/>
      <c r="PH23" s="41"/>
      <c r="PI23" s="41"/>
      <c r="PJ23" s="41"/>
      <c r="PK23" s="41"/>
      <c r="PL23" s="41"/>
      <c r="PM23" s="41"/>
      <c r="PN23" s="41"/>
      <c r="PO23" s="41"/>
      <c r="PP23" s="41"/>
      <c r="PQ23" s="41"/>
      <c r="PR23" s="41"/>
      <c r="PS23" s="41"/>
      <c r="PT23" s="41"/>
      <c r="PU23" s="41"/>
      <c r="PV23" s="41"/>
      <c r="PW23" s="41"/>
      <c r="PX23" s="41"/>
      <c r="PY23" s="41"/>
      <c r="PZ23" s="41"/>
      <c r="QA23" s="41"/>
      <c r="QB23" s="41"/>
      <c r="QC23" s="41"/>
      <c r="QD23" s="41"/>
      <c r="QE23" s="41"/>
      <c r="QF23" s="41"/>
      <c r="QG23" s="41"/>
      <c r="QH23" s="41"/>
      <c r="QI23" s="41"/>
      <c r="QJ23" s="41"/>
      <c r="QK23" s="41"/>
      <c r="QL23" s="41"/>
      <c r="QM23" s="41"/>
      <c r="QN23" s="41"/>
      <c r="QO23" s="41"/>
      <c r="QP23" s="41"/>
      <c r="QQ23" s="41"/>
      <c r="QR23" s="41"/>
      <c r="QS23" s="41"/>
      <c r="QT23" s="41"/>
      <c r="QU23" s="41"/>
      <c r="QV23" s="41"/>
      <c r="QW23" s="41"/>
      <c r="QX23" s="41"/>
      <c r="QY23" s="41"/>
      <c r="QZ23" s="41"/>
      <c r="RA23" s="41"/>
      <c r="RB23" s="41"/>
      <c r="RC23" s="41"/>
      <c r="RD23" s="41"/>
      <c r="RE23" s="41"/>
      <c r="RF23" s="41"/>
      <c r="RG23" s="41"/>
      <c r="RH23" s="41"/>
      <c r="RI23" s="41"/>
      <c r="RJ23" s="41"/>
      <c r="RK23" s="41"/>
      <c r="RL23" s="41"/>
      <c r="RM23" s="41"/>
      <c r="RN23" s="41"/>
      <c r="RO23" s="41"/>
      <c r="RP23" s="41"/>
      <c r="RQ23" s="41"/>
      <c r="RR23" s="41"/>
      <c r="RS23" s="41"/>
      <c r="RT23" s="41"/>
      <c r="RU23" s="41"/>
      <c r="RV23" s="41"/>
      <c r="RW23" s="41"/>
      <c r="RX23" s="41"/>
      <c r="RY23" s="41"/>
      <c r="RZ23" s="41"/>
      <c r="SA23" s="41"/>
      <c r="SB23" s="41"/>
      <c r="SC23" s="41"/>
      <c r="SD23" s="41"/>
      <c r="SE23" s="41"/>
      <c r="SF23" s="41"/>
      <c r="SG23" s="41"/>
      <c r="SH23" s="41"/>
      <c r="SI23" s="41"/>
      <c r="SJ23" s="41"/>
      <c r="SK23" s="41"/>
      <c r="SL23" s="41"/>
      <c r="SM23" s="41"/>
      <c r="SN23" s="41"/>
      <c r="SO23" s="41"/>
      <c r="SP23" s="41"/>
      <c r="SQ23" s="41"/>
      <c r="SR23" s="41"/>
      <c r="SS23" s="41"/>
      <c r="ST23" s="41"/>
      <c r="SU23" s="41"/>
      <c r="SV23" s="41"/>
      <c r="SW23" s="41"/>
      <c r="SX23" s="41"/>
      <c r="SY23" s="41"/>
      <c r="SZ23" s="41"/>
      <c r="TA23" s="41"/>
      <c r="TB23" s="41"/>
      <c r="TC23" s="41"/>
      <c r="TD23" s="41"/>
      <c r="TE23" s="41"/>
      <c r="TF23" s="41"/>
      <c r="TG23" s="41"/>
      <c r="TH23" s="41"/>
      <c r="TI23" s="41"/>
      <c r="TJ23" s="41"/>
      <c r="TK23" s="41"/>
      <c r="TL23" s="41"/>
      <c r="TM23" s="41"/>
      <c r="TN23" s="41"/>
      <c r="TO23" s="41"/>
      <c r="TP23" s="41"/>
      <c r="TQ23" s="41"/>
      <c r="TR23" s="41"/>
      <c r="TS23" s="41"/>
      <c r="TT23" s="41"/>
      <c r="TU23" s="41"/>
      <c r="TV23" s="41"/>
      <c r="TW23" s="41"/>
      <c r="TX23" s="41"/>
      <c r="TY23" s="41"/>
      <c r="TZ23" s="41"/>
      <c r="UA23" s="41"/>
      <c r="UB23" s="41"/>
      <c r="UC23" s="41"/>
      <c r="UD23" s="41"/>
      <c r="UE23" s="41"/>
      <c r="UF23" s="41"/>
      <c r="UG23" s="41"/>
      <c r="UH23" s="41"/>
      <c r="UI23" s="41"/>
      <c r="UJ23" s="41"/>
      <c r="UK23" s="41"/>
      <c r="UL23" s="41"/>
      <c r="UM23" s="41"/>
      <c r="UN23" s="41"/>
      <c r="UO23" s="41"/>
      <c r="UP23" s="41"/>
      <c r="UQ23" s="41"/>
      <c r="UR23" s="41"/>
      <c r="US23" s="41"/>
      <c r="UT23" s="41"/>
      <c r="UU23" s="41"/>
      <c r="UV23" s="41"/>
      <c r="UW23" s="41"/>
      <c r="UX23" s="41"/>
      <c r="UY23" s="41"/>
      <c r="UZ23" s="41"/>
      <c r="VA23" s="41"/>
      <c r="VB23" s="41"/>
      <c r="VC23" s="41"/>
      <c r="VD23" s="41"/>
      <c r="VE23" s="41"/>
      <c r="VF23" s="41"/>
      <c r="VG23" s="41"/>
      <c r="VH23" s="41"/>
      <c r="VI23" s="41"/>
      <c r="VJ23" s="41"/>
      <c r="VK23" s="41"/>
      <c r="VL23" s="41"/>
      <c r="VM23" s="41"/>
      <c r="VN23" s="41"/>
      <c r="VO23" s="41"/>
      <c r="VP23" s="41"/>
      <c r="VQ23" s="41"/>
      <c r="VR23" s="41"/>
      <c r="VS23" s="41"/>
      <c r="VT23" s="41"/>
      <c r="VU23" s="41"/>
      <c r="VV23" s="41"/>
      <c r="VW23" s="41"/>
      <c r="VX23" s="41"/>
      <c r="VY23" s="41"/>
      <c r="VZ23" s="41"/>
      <c r="WA23" s="41"/>
      <c r="WB23" s="41"/>
      <c r="WC23" s="41"/>
      <c r="WD23" s="41"/>
      <c r="WE23" s="41"/>
      <c r="WF23" s="41"/>
      <c r="WG23" s="41"/>
      <c r="WH23" s="41"/>
      <c r="WI23" s="41"/>
      <c r="WJ23" s="41"/>
      <c r="WK23" s="41"/>
      <c r="WL23" s="41"/>
      <c r="WM23" s="41"/>
      <c r="WN23" s="41"/>
      <c r="WO23" s="41"/>
      <c r="WP23" s="41"/>
      <c r="WQ23" s="41"/>
      <c r="WR23" s="41"/>
      <c r="WS23" s="41"/>
      <c r="WT23" s="41"/>
      <c r="WU23" s="41"/>
      <c r="WV23" s="41"/>
      <c r="WW23" s="41"/>
      <c r="WX23" s="41"/>
      <c r="WY23" s="41"/>
      <c r="WZ23" s="41"/>
      <c r="XA23" s="41"/>
      <c r="XB23" s="41"/>
      <c r="XC23" s="41"/>
      <c r="XD23" s="41"/>
      <c r="XE23" s="41"/>
      <c r="XF23" s="41"/>
      <c r="XG23" s="41"/>
      <c r="XH23" s="41"/>
      <c r="XI23" s="41"/>
      <c r="XJ23" s="41"/>
      <c r="XK23" s="41"/>
      <c r="XL23" s="41"/>
      <c r="XM23" s="41"/>
      <c r="XN23" s="41"/>
      <c r="XO23" s="41"/>
      <c r="XP23" s="41"/>
      <c r="XQ23" s="41"/>
      <c r="XR23" s="41"/>
      <c r="XS23" s="41"/>
      <c r="XT23" s="41"/>
      <c r="XU23" s="41"/>
      <c r="XV23" s="41"/>
      <c r="XW23" s="41"/>
      <c r="XX23" s="41"/>
      <c r="XY23" s="41"/>
      <c r="XZ23" s="41"/>
      <c r="YA23" s="41"/>
      <c r="YB23" s="41"/>
      <c r="YC23" s="41"/>
      <c r="YD23" s="41"/>
      <c r="YE23" s="41"/>
      <c r="YF23" s="41"/>
      <c r="YG23" s="41"/>
      <c r="YH23" s="41"/>
      <c r="YI23" s="41"/>
      <c r="YJ23" s="41"/>
      <c r="YK23" s="41"/>
      <c r="YL23" s="41"/>
      <c r="YM23" s="41"/>
      <c r="YN23" s="41"/>
      <c r="YO23" s="41"/>
      <c r="YP23" s="41"/>
      <c r="YQ23" s="41"/>
      <c r="YR23" s="41"/>
      <c r="YS23" s="41"/>
      <c r="YT23" s="41"/>
      <c r="YU23" s="41"/>
      <c r="YV23" s="41"/>
      <c r="YW23" s="41"/>
      <c r="YX23" s="41"/>
      <c r="YY23" s="41"/>
      <c r="YZ23" s="41"/>
      <c r="ZA23" s="41"/>
      <c r="ZB23" s="41"/>
      <c r="ZC23" s="41"/>
      <c r="ZD23" s="41"/>
      <c r="ZE23" s="41"/>
      <c r="ZF23" s="41"/>
      <c r="ZG23" s="41"/>
      <c r="ZH23" s="41"/>
      <c r="ZI23" s="41"/>
      <c r="ZJ23" s="41"/>
      <c r="ZK23" s="41"/>
      <c r="ZL23" s="41"/>
      <c r="ZM23" s="41"/>
      <c r="ZN23" s="41"/>
      <c r="ZO23" s="41"/>
      <c r="ZP23" s="41"/>
      <c r="ZQ23" s="41"/>
      <c r="ZR23" s="41"/>
      <c r="ZS23" s="41"/>
      <c r="ZT23" s="41"/>
      <c r="ZU23" s="41"/>
      <c r="ZV23" s="41"/>
      <c r="ZW23" s="41"/>
      <c r="ZX23" s="41"/>
      <c r="ZY23" s="41"/>
      <c r="ZZ23" s="41"/>
      <c r="AAA23" s="41"/>
      <c r="AAB23" s="41"/>
      <c r="AAC23" s="41"/>
      <c r="AAD23" s="41"/>
      <c r="AAE23" s="41"/>
      <c r="AAF23" s="41"/>
      <c r="AAG23" s="41"/>
      <c r="AAH23" s="41"/>
      <c r="AAI23" s="41"/>
      <c r="AAJ23" s="41"/>
      <c r="AAK23" s="41"/>
      <c r="AAL23" s="41"/>
      <c r="AAM23" s="41"/>
      <c r="AAN23" s="41"/>
      <c r="AAO23" s="41"/>
      <c r="AAP23" s="41"/>
      <c r="AAQ23" s="41"/>
      <c r="AAR23" s="41"/>
      <c r="AAS23" s="41"/>
      <c r="AAT23" s="41"/>
      <c r="AAU23" s="41"/>
      <c r="AAV23" s="41"/>
      <c r="AAW23" s="41"/>
      <c r="AAX23" s="41"/>
      <c r="AAY23" s="41"/>
      <c r="AAZ23" s="41"/>
      <c r="ABA23" s="41"/>
      <c r="ABB23" s="41"/>
      <c r="ABC23" s="41"/>
      <c r="ABD23" s="41"/>
      <c r="ABE23" s="41"/>
      <c r="ABF23" s="41"/>
      <c r="ABG23" s="41"/>
      <c r="ABH23" s="41"/>
      <c r="ABI23" s="41"/>
      <c r="ABJ23" s="41"/>
      <c r="ABK23" s="41"/>
      <c r="ABL23" s="41"/>
      <c r="ABM23" s="41"/>
      <c r="ABN23" s="41"/>
      <c r="ABO23" s="41"/>
      <c r="ABP23" s="41"/>
      <c r="ABQ23" s="41"/>
      <c r="ABR23" s="41"/>
      <c r="ABS23" s="41"/>
      <c r="ABT23" s="41"/>
      <c r="ABU23" s="41"/>
      <c r="ABV23" s="41"/>
      <c r="ABW23" s="41"/>
      <c r="ABX23" s="41"/>
      <c r="ABY23" s="41"/>
      <c r="ABZ23" s="41"/>
      <c r="ACA23" s="41"/>
      <c r="ACB23" s="41"/>
      <c r="ACC23" s="41"/>
      <c r="ACD23" s="41"/>
      <c r="ACE23" s="41"/>
      <c r="ACF23" s="41"/>
      <c r="ACG23" s="41"/>
      <c r="ACH23" s="41"/>
      <c r="ACI23" s="41"/>
      <c r="ACJ23" s="41"/>
      <c r="ACK23" s="41"/>
      <c r="ACL23" s="41"/>
      <c r="ACM23" s="41"/>
      <c r="ACN23" s="41"/>
      <c r="ACO23" s="41"/>
      <c r="ACP23" s="41"/>
      <c r="ACQ23" s="41"/>
      <c r="ACR23" s="41"/>
      <c r="ACS23" s="41"/>
      <c r="ACT23" s="41"/>
      <c r="ACU23" s="41"/>
      <c r="ACV23" s="41"/>
      <c r="ACW23" s="41"/>
      <c r="ACX23" s="41"/>
      <c r="ACY23" s="41"/>
      <c r="ACZ23" s="41"/>
      <c r="ADA23" s="41"/>
      <c r="ADB23" s="41"/>
      <c r="ADC23" s="41"/>
      <c r="ADD23" s="41"/>
      <c r="ADE23" s="41"/>
      <c r="ADF23" s="41"/>
      <c r="ADG23" s="41"/>
      <c r="ADH23" s="41"/>
      <c r="ADI23" s="41"/>
      <c r="ADJ23" s="41"/>
      <c r="ADK23" s="41"/>
      <c r="ADL23" s="41"/>
      <c r="ADM23" s="41"/>
      <c r="ADN23" s="41"/>
      <c r="ADO23" s="41"/>
      <c r="ADP23" s="41"/>
      <c r="ADQ23" s="41"/>
      <c r="ADR23" s="41"/>
      <c r="ADS23" s="41"/>
      <c r="ADT23" s="41"/>
      <c r="ADU23" s="41"/>
      <c r="ADV23" s="41"/>
      <c r="ADW23" s="41"/>
      <c r="ADX23" s="41"/>
      <c r="ADY23" s="41"/>
      <c r="ADZ23" s="41"/>
      <c r="AEA23" s="41"/>
      <c r="AEB23" s="41"/>
      <c r="AEC23" s="41"/>
      <c r="AED23" s="41"/>
      <c r="AEE23" s="41"/>
      <c r="AEF23" s="41"/>
      <c r="AEG23" s="41"/>
      <c r="AEH23" s="41"/>
      <c r="AEI23" s="41"/>
      <c r="AEJ23" s="41"/>
      <c r="AEK23" s="41"/>
      <c r="AEL23" s="41"/>
      <c r="AEM23" s="41"/>
      <c r="AEN23" s="41"/>
      <c r="AEO23" s="41"/>
      <c r="AEP23" s="41"/>
      <c r="AEQ23" s="41"/>
      <c r="AER23" s="41"/>
      <c r="AES23" s="41"/>
      <c r="AET23" s="41"/>
      <c r="AEU23" s="41"/>
      <c r="AEV23" s="41"/>
      <c r="AEW23" s="41"/>
      <c r="AEX23" s="41"/>
      <c r="AEY23" s="41"/>
      <c r="AEZ23" s="41"/>
      <c r="AFA23" s="41"/>
      <c r="AFB23" s="41"/>
      <c r="AFC23" s="41"/>
      <c r="AFD23" s="41"/>
      <c r="AFE23" s="41"/>
      <c r="AFF23" s="41"/>
      <c r="AFG23" s="41"/>
      <c r="AFH23" s="41"/>
      <c r="AFI23" s="41"/>
      <c r="AFJ23" s="41"/>
      <c r="AFK23" s="41"/>
      <c r="AFL23" s="41"/>
      <c r="AFM23" s="41"/>
      <c r="AFN23" s="41"/>
      <c r="AFO23" s="41"/>
      <c r="AFP23" s="41"/>
      <c r="AFQ23" s="41"/>
      <c r="AFR23" s="41"/>
      <c r="AFS23" s="41"/>
      <c r="AFT23" s="41"/>
      <c r="AFU23" s="41"/>
      <c r="AFV23" s="41"/>
      <c r="AFW23" s="41"/>
      <c r="AFX23" s="41"/>
      <c r="AFY23" s="41"/>
      <c r="AFZ23" s="41"/>
      <c r="AGA23" s="41"/>
      <c r="AGB23" s="41"/>
      <c r="AGC23" s="41"/>
      <c r="AGD23" s="41"/>
      <c r="AGE23" s="41"/>
      <c r="AGF23" s="41"/>
      <c r="AGG23" s="41"/>
      <c r="AGH23" s="41"/>
      <c r="AGI23" s="41"/>
      <c r="AGJ23" s="41"/>
      <c r="AGK23" s="41"/>
      <c r="AGL23" s="41"/>
      <c r="AGM23" s="41"/>
      <c r="AGN23" s="41"/>
      <c r="AGO23" s="41"/>
      <c r="AGP23" s="41"/>
      <c r="AGQ23" s="41"/>
      <c r="AGR23" s="41"/>
      <c r="AGS23" s="41"/>
      <c r="AGT23" s="41"/>
      <c r="AGU23" s="41"/>
      <c r="AGV23" s="41"/>
      <c r="AGW23" s="41"/>
      <c r="AGX23" s="41"/>
      <c r="AGY23" s="41"/>
      <c r="AGZ23" s="41"/>
      <c r="AHA23" s="41"/>
      <c r="AHB23" s="41"/>
      <c r="AHC23" s="41"/>
      <c r="AHD23" s="41"/>
      <c r="AHE23" s="41"/>
      <c r="AHF23" s="41"/>
      <c r="AHG23" s="41"/>
      <c r="AHH23" s="41"/>
      <c r="AHI23" s="41"/>
      <c r="AHJ23" s="41"/>
      <c r="AHK23" s="41"/>
      <c r="AHL23" s="41"/>
      <c r="AHM23" s="41"/>
      <c r="AHN23" s="41"/>
      <c r="AHO23" s="41"/>
      <c r="AHP23" s="41"/>
      <c r="AHQ23" s="41"/>
      <c r="AHR23" s="41"/>
      <c r="AHS23" s="41"/>
      <c r="AHT23" s="41"/>
      <c r="AHU23" s="41"/>
      <c r="AHV23" s="41"/>
      <c r="AHW23" s="41"/>
      <c r="AHX23" s="41"/>
      <c r="AHY23" s="41"/>
      <c r="AHZ23" s="41"/>
      <c r="AIA23" s="41"/>
      <c r="AIB23" s="41"/>
      <c r="AIC23" s="41"/>
      <c r="AID23" s="41"/>
      <c r="AIE23" s="41"/>
      <c r="AIF23" s="41"/>
      <c r="AIG23" s="41"/>
      <c r="AIH23" s="41"/>
      <c r="AII23" s="41"/>
      <c r="AIJ23" s="41"/>
      <c r="AIK23" s="41"/>
      <c r="AIL23" s="41"/>
      <c r="AIM23" s="41"/>
      <c r="AIN23" s="41"/>
      <c r="AIO23" s="41"/>
      <c r="AIP23" s="41"/>
      <c r="AIQ23" s="41"/>
      <c r="AIR23" s="41"/>
      <c r="AIS23" s="41"/>
      <c r="AIT23" s="41"/>
      <c r="AIU23" s="41"/>
      <c r="AIV23" s="41"/>
      <c r="AIW23" s="41"/>
      <c r="AIX23" s="41"/>
      <c r="AIY23" s="41"/>
      <c r="AIZ23" s="41"/>
      <c r="AJA23" s="41"/>
      <c r="AJB23" s="41"/>
      <c r="AJC23" s="41"/>
      <c r="AJD23" s="41"/>
      <c r="AJE23" s="41"/>
      <c r="AJF23" s="41"/>
      <c r="AJG23" s="41"/>
      <c r="AJH23" s="41"/>
      <c r="AJI23" s="41"/>
      <c r="AJJ23" s="41"/>
      <c r="AJK23" s="41"/>
      <c r="AJL23" s="41"/>
      <c r="AJM23" s="41"/>
      <c r="AJN23" s="41"/>
      <c r="AJO23" s="41"/>
      <c r="AJP23" s="41"/>
      <c r="AJQ23" s="41"/>
      <c r="AJR23" s="41"/>
      <c r="AJS23" s="41"/>
      <c r="AJT23" s="41"/>
      <c r="AJU23" s="41"/>
      <c r="AJV23" s="41"/>
      <c r="AJW23" s="41"/>
      <c r="AJX23" s="41"/>
      <c r="AJY23" s="41"/>
      <c r="AJZ23" s="41"/>
      <c r="AKA23" s="41"/>
      <c r="AKB23" s="41"/>
      <c r="AKC23" s="41"/>
      <c r="AKD23" s="41"/>
      <c r="AKE23" s="41"/>
      <c r="AKF23" s="41"/>
      <c r="AKG23" s="41"/>
      <c r="AKH23" s="41"/>
      <c r="AKI23" s="41"/>
      <c r="AKJ23" s="41"/>
      <c r="AKK23" s="41"/>
      <c r="AKL23" s="41"/>
      <c r="AKM23" s="41"/>
      <c r="AKN23" s="41"/>
      <c r="AKO23" s="41"/>
      <c r="AKP23" s="41"/>
      <c r="AKQ23" s="41"/>
      <c r="AKR23" s="41"/>
      <c r="AKS23" s="41"/>
      <c r="AKT23" s="41"/>
      <c r="AKU23" s="41"/>
      <c r="AKV23" s="41"/>
      <c r="AKW23" s="41"/>
      <c r="AKX23" s="41"/>
      <c r="AKY23" s="41"/>
      <c r="AKZ23" s="41"/>
      <c r="ALA23" s="41"/>
      <c r="ALB23" s="41"/>
      <c r="ALC23" s="41"/>
      <c r="ALD23" s="41"/>
    </row>
    <row r="24" spans="1:992" s="242" customFormat="1" ht="22.5" customHeight="1">
      <c r="A24" s="2593"/>
      <c r="B24" s="2438"/>
      <c r="C24" s="2438"/>
      <c r="D24" s="230" t="s">
        <v>2521</v>
      </c>
      <c r="E24" s="101">
        <f>E293+E369</f>
        <v>307531400</v>
      </c>
      <c r="F24" s="101">
        <f>F293+F369</f>
        <v>157219376.64000002</v>
      </c>
      <c r="G24" s="2878"/>
      <c r="H24" s="2435"/>
      <c r="I24" s="746"/>
      <c r="J24" s="746"/>
      <c r="K24" s="746"/>
      <c r="L24" s="2813"/>
      <c r="M24" s="589"/>
      <c r="N24" s="41"/>
      <c r="O24" s="41"/>
      <c r="P24" s="41"/>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c r="BN24" s="41"/>
      <c r="BO24" s="41"/>
      <c r="BP24" s="41"/>
      <c r="BQ24" s="41"/>
      <c r="BR24" s="41"/>
      <c r="BS24" s="41"/>
      <c r="BT24" s="41"/>
      <c r="BU24" s="41"/>
      <c r="BV24" s="41"/>
      <c r="BW24" s="41"/>
      <c r="BX24" s="41"/>
      <c r="BY24" s="41"/>
      <c r="BZ24" s="41"/>
      <c r="CA24" s="41"/>
      <c r="CB24" s="41"/>
      <c r="CC24" s="41"/>
      <c r="CD24" s="41"/>
      <c r="CE24" s="41"/>
      <c r="CF24" s="41"/>
      <c r="CG24" s="41"/>
      <c r="CH24" s="41"/>
      <c r="CI24" s="41"/>
      <c r="CJ24" s="41"/>
      <c r="CK24" s="41"/>
      <c r="CL24" s="41"/>
      <c r="CM24" s="41"/>
      <c r="CN24" s="41"/>
      <c r="CO24" s="41"/>
      <c r="CP24" s="41"/>
      <c r="CQ24" s="41"/>
      <c r="CR24" s="41"/>
      <c r="CS24" s="41"/>
      <c r="CT24" s="41"/>
      <c r="CU24" s="41"/>
      <c r="CV24" s="41"/>
      <c r="CW24" s="41"/>
      <c r="CX24" s="41"/>
      <c r="CY24" s="41"/>
      <c r="CZ24" s="41"/>
      <c r="DA24" s="41"/>
      <c r="DB24" s="41"/>
      <c r="DC24" s="41"/>
      <c r="DD24" s="41"/>
      <c r="DE24" s="41"/>
      <c r="DF24" s="41"/>
      <c r="DG24" s="41"/>
      <c r="DH24" s="41"/>
      <c r="DI24" s="41"/>
      <c r="DJ24" s="41"/>
      <c r="DK24" s="41"/>
      <c r="DL24" s="41"/>
      <c r="DM24" s="41"/>
      <c r="DN24" s="41"/>
      <c r="DO24" s="41"/>
      <c r="DP24" s="41"/>
      <c r="DQ24" s="41"/>
      <c r="DR24" s="41"/>
      <c r="DS24" s="41"/>
      <c r="DT24" s="41"/>
      <c r="DU24" s="41"/>
      <c r="DV24" s="41"/>
      <c r="DW24" s="41"/>
      <c r="DX24" s="41"/>
      <c r="DY24" s="41"/>
      <c r="DZ24" s="41"/>
      <c r="EA24" s="41"/>
      <c r="EB24" s="41"/>
      <c r="EC24" s="41"/>
      <c r="ED24" s="41"/>
      <c r="EE24" s="41"/>
      <c r="EF24" s="41"/>
      <c r="EG24" s="41"/>
      <c r="EH24" s="41"/>
      <c r="EI24" s="41"/>
      <c r="EJ24" s="41"/>
      <c r="EK24" s="41"/>
      <c r="EL24" s="41"/>
      <c r="EM24" s="41"/>
      <c r="EN24" s="41"/>
      <c r="EO24" s="41"/>
      <c r="EP24" s="41"/>
      <c r="EQ24" s="41"/>
      <c r="ER24" s="41"/>
      <c r="ES24" s="41"/>
      <c r="ET24" s="41"/>
      <c r="EU24" s="41"/>
      <c r="EV24" s="41"/>
      <c r="EW24" s="41"/>
      <c r="EX24" s="41"/>
      <c r="EY24" s="41"/>
      <c r="EZ24" s="41"/>
      <c r="FA24" s="41"/>
      <c r="FB24" s="41"/>
      <c r="FC24" s="41"/>
      <c r="FD24" s="41"/>
      <c r="FE24" s="41"/>
      <c r="FF24" s="41"/>
      <c r="FG24" s="41"/>
      <c r="FH24" s="41"/>
      <c r="FI24" s="41"/>
      <c r="FJ24" s="41"/>
      <c r="FK24" s="41"/>
      <c r="FL24" s="41"/>
      <c r="FM24" s="41"/>
      <c r="FN24" s="41"/>
      <c r="FO24" s="41"/>
      <c r="FP24" s="41"/>
      <c r="FQ24" s="41"/>
      <c r="FR24" s="41"/>
      <c r="FS24" s="41"/>
      <c r="FT24" s="41"/>
      <c r="FU24" s="41"/>
      <c r="FV24" s="41"/>
      <c r="FW24" s="41"/>
      <c r="FX24" s="41"/>
      <c r="FY24" s="41"/>
      <c r="FZ24" s="41"/>
      <c r="GA24" s="41"/>
      <c r="GB24" s="41"/>
      <c r="GC24" s="41"/>
      <c r="GD24" s="41"/>
      <c r="GE24" s="41"/>
      <c r="GF24" s="41"/>
      <c r="GG24" s="41"/>
      <c r="GH24" s="41"/>
      <c r="GI24" s="41"/>
      <c r="GJ24" s="41"/>
      <c r="GK24" s="41"/>
      <c r="GL24" s="41"/>
      <c r="GM24" s="41"/>
      <c r="GN24" s="41"/>
      <c r="GO24" s="41"/>
      <c r="GP24" s="41"/>
      <c r="GQ24" s="41"/>
      <c r="GR24" s="41"/>
      <c r="GS24" s="41"/>
      <c r="GT24" s="41"/>
      <c r="GU24" s="41"/>
      <c r="GV24" s="41"/>
      <c r="GW24" s="41"/>
      <c r="GX24" s="41"/>
      <c r="GY24" s="41"/>
      <c r="GZ24" s="41"/>
      <c r="HA24" s="41"/>
      <c r="HB24" s="41"/>
      <c r="HC24" s="41"/>
      <c r="HD24" s="41"/>
      <c r="HE24" s="41"/>
      <c r="HF24" s="41"/>
      <c r="HG24" s="41"/>
      <c r="HH24" s="41"/>
      <c r="HI24" s="41"/>
      <c r="HJ24" s="41"/>
      <c r="HK24" s="41"/>
      <c r="HL24" s="41"/>
      <c r="HM24" s="41"/>
      <c r="HN24" s="41"/>
      <c r="HO24" s="41"/>
      <c r="HP24" s="41"/>
      <c r="HQ24" s="41"/>
      <c r="HR24" s="41"/>
      <c r="HS24" s="41"/>
      <c r="HT24" s="41"/>
      <c r="HU24" s="41"/>
      <c r="HV24" s="41"/>
      <c r="HW24" s="41"/>
      <c r="HX24" s="41"/>
      <c r="HY24" s="41"/>
      <c r="HZ24" s="41"/>
      <c r="IA24" s="41"/>
      <c r="IB24" s="41"/>
      <c r="IC24" s="41"/>
      <c r="ID24" s="41"/>
      <c r="IE24" s="41"/>
      <c r="IF24" s="41"/>
      <c r="IG24" s="41"/>
      <c r="IH24" s="41"/>
      <c r="II24" s="41"/>
      <c r="IJ24" s="41"/>
      <c r="IK24" s="41"/>
      <c r="IL24" s="41"/>
      <c r="IM24" s="41"/>
      <c r="IN24" s="41"/>
      <c r="IO24" s="41"/>
      <c r="IP24" s="41"/>
      <c r="IQ24" s="41"/>
      <c r="IR24" s="41"/>
      <c r="IS24" s="41"/>
      <c r="IT24" s="41"/>
      <c r="IU24" s="41"/>
      <c r="IV24" s="41"/>
      <c r="IW24" s="41"/>
      <c r="IX24" s="41"/>
      <c r="IY24" s="41"/>
      <c r="IZ24" s="41"/>
      <c r="JA24" s="41"/>
      <c r="JB24" s="41"/>
      <c r="JC24" s="41"/>
      <c r="JD24" s="41"/>
      <c r="JE24" s="41"/>
      <c r="JF24" s="41"/>
      <c r="JG24" s="41"/>
      <c r="JH24" s="41"/>
      <c r="JI24" s="41"/>
      <c r="JJ24" s="41"/>
      <c r="JK24" s="41"/>
      <c r="JL24" s="41"/>
      <c r="JM24" s="41"/>
      <c r="JN24" s="41"/>
      <c r="JO24" s="41"/>
      <c r="JP24" s="41"/>
      <c r="JQ24" s="41"/>
      <c r="JR24" s="41"/>
      <c r="JS24" s="41"/>
      <c r="JT24" s="41"/>
      <c r="JU24" s="41"/>
      <c r="JV24" s="41"/>
      <c r="JW24" s="41"/>
      <c r="JX24" s="41"/>
      <c r="JY24" s="41"/>
      <c r="JZ24" s="41"/>
      <c r="KA24" s="41"/>
      <c r="KB24" s="41"/>
      <c r="KC24" s="41"/>
      <c r="KD24" s="41"/>
      <c r="KE24" s="41"/>
      <c r="KF24" s="41"/>
      <c r="KG24" s="41"/>
      <c r="KH24" s="41"/>
      <c r="KI24" s="41"/>
      <c r="KJ24" s="41"/>
      <c r="KK24" s="41"/>
      <c r="KL24" s="41"/>
      <c r="KM24" s="41"/>
      <c r="KN24" s="41"/>
      <c r="KO24" s="41"/>
      <c r="KP24" s="41"/>
      <c r="KQ24" s="41"/>
      <c r="KR24" s="41"/>
      <c r="KS24" s="41"/>
      <c r="KT24" s="41"/>
      <c r="KU24" s="41"/>
      <c r="KV24" s="41"/>
      <c r="KW24" s="41"/>
      <c r="KX24" s="41"/>
      <c r="KY24" s="41"/>
      <c r="KZ24" s="41"/>
      <c r="LA24" s="41"/>
      <c r="LB24" s="41"/>
      <c r="LC24" s="41"/>
      <c r="LD24" s="41"/>
      <c r="LE24" s="41"/>
      <c r="LF24" s="41"/>
      <c r="LG24" s="41"/>
      <c r="LH24" s="41"/>
      <c r="LI24" s="41"/>
      <c r="LJ24" s="41"/>
      <c r="LK24" s="41"/>
      <c r="LL24" s="41"/>
      <c r="LM24" s="41"/>
      <c r="LN24" s="41"/>
      <c r="LO24" s="41"/>
      <c r="LP24" s="41"/>
      <c r="LQ24" s="41"/>
      <c r="LR24" s="41"/>
      <c r="LS24" s="41"/>
      <c r="LT24" s="41"/>
      <c r="LU24" s="41"/>
      <c r="LV24" s="41"/>
      <c r="LW24" s="41"/>
      <c r="LX24" s="41"/>
      <c r="LY24" s="41"/>
      <c r="LZ24" s="41"/>
      <c r="MA24" s="41"/>
      <c r="MB24" s="41"/>
      <c r="MC24" s="41"/>
      <c r="MD24" s="41"/>
      <c r="ME24" s="41"/>
      <c r="MF24" s="41"/>
      <c r="MG24" s="41"/>
      <c r="MH24" s="41"/>
      <c r="MI24" s="41"/>
      <c r="MJ24" s="41"/>
      <c r="MK24" s="41"/>
      <c r="ML24" s="41"/>
      <c r="MM24" s="41"/>
      <c r="MN24" s="41"/>
      <c r="MO24" s="41"/>
      <c r="MP24" s="41"/>
      <c r="MQ24" s="41"/>
      <c r="MR24" s="41"/>
      <c r="MS24" s="41"/>
      <c r="MT24" s="41"/>
      <c r="MU24" s="41"/>
      <c r="MV24" s="41"/>
      <c r="MW24" s="41"/>
      <c r="MX24" s="41"/>
      <c r="MY24" s="41"/>
      <c r="MZ24" s="41"/>
      <c r="NA24" s="41"/>
      <c r="NB24" s="41"/>
      <c r="NC24" s="41"/>
      <c r="ND24" s="41"/>
      <c r="NE24" s="41"/>
      <c r="NF24" s="41"/>
      <c r="NG24" s="41"/>
      <c r="NH24" s="41"/>
      <c r="NI24" s="41"/>
      <c r="NJ24" s="41"/>
      <c r="NK24" s="41"/>
      <c r="NL24" s="41"/>
      <c r="NM24" s="41"/>
      <c r="NN24" s="41"/>
      <c r="NO24" s="41"/>
      <c r="NP24" s="41"/>
      <c r="NQ24" s="41"/>
      <c r="NR24" s="41"/>
      <c r="NS24" s="41"/>
      <c r="NT24" s="41"/>
      <c r="NU24" s="41"/>
      <c r="NV24" s="41"/>
      <c r="NW24" s="41"/>
      <c r="NX24" s="41"/>
      <c r="NY24" s="41"/>
      <c r="NZ24" s="41"/>
      <c r="OA24" s="41"/>
      <c r="OB24" s="41"/>
      <c r="OC24" s="41"/>
      <c r="OD24" s="41"/>
      <c r="OE24" s="41"/>
      <c r="OF24" s="41"/>
      <c r="OG24" s="41"/>
      <c r="OH24" s="41"/>
      <c r="OI24" s="41"/>
      <c r="OJ24" s="41"/>
      <c r="OK24" s="41"/>
      <c r="OL24" s="41"/>
      <c r="OM24" s="41"/>
      <c r="ON24" s="41"/>
      <c r="OO24" s="41"/>
      <c r="OP24" s="41"/>
      <c r="OQ24" s="41"/>
      <c r="OR24" s="41"/>
      <c r="OS24" s="41"/>
      <c r="OT24" s="41"/>
      <c r="OU24" s="41"/>
      <c r="OV24" s="41"/>
      <c r="OW24" s="41"/>
      <c r="OX24" s="41"/>
      <c r="OY24" s="41"/>
      <c r="OZ24" s="41"/>
      <c r="PA24" s="41"/>
      <c r="PB24" s="41"/>
      <c r="PC24" s="41"/>
      <c r="PD24" s="41"/>
      <c r="PE24" s="41"/>
      <c r="PF24" s="41"/>
      <c r="PG24" s="41"/>
      <c r="PH24" s="41"/>
      <c r="PI24" s="41"/>
      <c r="PJ24" s="41"/>
      <c r="PK24" s="41"/>
      <c r="PL24" s="41"/>
      <c r="PM24" s="41"/>
      <c r="PN24" s="41"/>
      <c r="PO24" s="41"/>
      <c r="PP24" s="41"/>
      <c r="PQ24" s="41"/>
      <c r="PR24" s="41"/>
      <c r="PS24" s="41"/>
      <c r="PT24" s="41"/>
      <c r="PU24" s="41"/>
      <c r="PV24" s="41"/>
      <c r="PW24" s="41"/>
      <c r="PX24" s="41"/>
      <c r="PY24" s="41"/>
      <c r="PZ24" s="41"/>
      <c r="QA24" s="41"/>
      <c r="QB24" s="41"/>
      <c r="QC24" s="41"/>
      <c r="QD24" s="41"/>
      <c r="QE24" s="41"/>
      <c r="QF24" s="41"/>
      <c r="QG24" s="41"/>
      <c r="QH24" s="41"/>
      <c r="QI24" s="41"/>
      <c r="QJ24" s="41"/>
      <c r="QK24" s="41"/>
      <c r="QL24" s="41"/>
      <c r="QM24" s="41"/>
      <c r="QN24" s="41"/>
      <c r="QO24" s="41"/>
      <c r="QP24" s="41"/>
      <c r="QQ24" s="41"/>
      <c r="QR24" s="41"/>
      <c r="QS24" s="41"/>
      <c r="QT24" s="41"/>
      <c r="QU24" s="41"/>
      <c r="QV24" s="41"/>
      <c r="QW24" s="41"/>
      <c r="QX24" s="41"/>
      <c r="QY24" s="41"/>
      <c r="QZ24" s="41"/>
      <c r="RA24" s="41"/>
      <c r="RB24" s="41"/>
      <c r="RC24" s="41"/>
      <c r="RD24" s="41"/>
      <c r="RE24" s="41"/>
      <c r="RF24" s="41"/>
      <c r="RG24" s="41"/>
      <c r="RH24" s="41"/>
      <c r="RI24" s="41"/>
      <c r="RJ24" s="41"/>
      <c r="RK24" s="41"/>
      <c r="RL24" s="41"/>
      <c r="RM24" s="41"/>
      <c r="RN24" s="41"/>
      <c r="RO24" s="41"/>
      <c r="RP24" s="41"/>
      <c r="RQ24" s="41"/>
      <c r="RR24" s="41"/>
      <c r="RS24" s="41"/>
      <c r="RT24" s="41"/>
      <c r="RU24" s="41"/>
      <c r="RV24" s="41"/>
      <c r="RW24" s="41"/>
      <c r="RX24" s="41"/>
      <c r="RY24" s="41"/>
      <c r="RZ24" s="41"/>
      <c r="SA24" s="41"/>
      <c r="SB24" s="41"/>
      <c r="SC24" s="41"/>
      <c r="SD24" s="41"/>
      <c r="SE24" s="41"/>
      <c r="SF24" s="41"/>
      <c r="SG24" s="41"/>
      <c r="SH24" s="41"/>
      <c r="SI24" s="41"/>
      <c r="SJ24" s="41"/>
      <c r="SK24" s="41"/>
      <c r="SL24" s="41"/>
      <c r="SM24" s="41"/>
      <c r="SN24" s="41"/>
      <c r="SO24" s="41"/>
      <c r="SP24" s="41"/>
      <c r="SQ24" s="41"/>
      <c r="SR24" s="41"/>
      <c r="SS24" s="41"/>
      <c r="ST24" s="41"/>
      <c r="SU24" s="41"/>
      <c r="SV24" s="41"/>
      <c r="SW24" s="41"/>
      <c r="SX24" s="41"/>
      <c r="SY24" s="41"/>
      <c r="SZ24" s="41"/>
      <c r="TA24" s="41"/>
      <c r="TB24" s="41"/>
      <c r="TC24" s="41"/>
      <c r="TD24" s="41"/>
      <c r="TE24" s="41"/>
      <c r="TF24" s="41"/>
      <c r="TG24" s="41"/>
      <c r="TH24" s="41"/>
      <c r="TI24" s="41"/>
      <c r="TJ24" s="41"/>
      <c r="TK24" s="41"/>
      <c r="TL24" s="41"/>
      <c r="TM24" s="41"/>
      <c r="TN24" s="41"/>
      <c r="TO24" s="41"/>
      <c r="TP24" s="41"/>
      <c r="TQ24" s="41"/>
      <c r="TR24" s="41"/>
      <c r="TS24" s="41"/>
      <c r="TT24" s="41"/>
      <c r="TU24" s="41"/>
      <c r="TV24" s="41"/>
      <c r="TW24" s="41"/>
      <c r="TX24" s="41"/>
      <c r="TY24" s="41"/>
      <c r="TZ24" s="41"/>
      <c r="UA24" s="41"/>
      <c r="UB24" s="41"/>
      <c r="UC24" s="41"/>
      <c r="UD24" s="41"/>
      <c r="UE24" s="41"/>
      <c r="UF24" s="41"/>
      <c r="UG24" s="41"/>
      <c r="UH24" s="41"/>
      <c r="UI24" s="41"/>
      <c r="UJ24" s="41"/>
      <c r="UK24" s="41"/>
      <c r="UL24" s="41"/>
      <c r="UM24" s="41"/>
      <c r="UN24" s="41"/>
      <c r="UO24" s="41"/>
      <c r="UP24" s="41"/>
      <c r="UQ24" s="41"/>
      <c r="UR24" s="41"/>
      <c r="US24" s="41"/>
      <c r="UT24" s="41"/>
      <c r="UU24" s="41"/>
      <c r="UV24" s="41"/>
      <c r="UW24" s="41"/>
      <c r="UX24" s="41"/>
      <c r="UY24" s="41"/>
      <c r="UZ24" s="41"/>
      <c r="VA24" s="41"/>
      <c r="VB24" s="41"/>
      <c r="VC24" s="41"/>
      <c r="VD24" s="41"/>
      <c r="VE24" s="41"/>
      <c r="VF24" s="41"/>
      <c r="VG24" s="41"/>
      <c r="VH24" s="41"/>
      <c r="VI24" s="41"/>
      <c r="VJ24" s="41"/>
      <c r="VK24" s="41"/>
      <c r="VL24" s="41"/>
      <c r="VM24" s="41"/>
      <c r="VN24" s="41"/>
      <c r="VO24" s="41"/>
      <c r="VP24" s="41"/>
      <c r="VQ24" s="41"/>
      <c r="VR24" s="41"/>
      <c r="VS24" s="41"/>
      <c r="VT24" s="41"/>
      <c r="VU24" s="41"/>
      <c r="VV24" s="41"/>
      <c r="VW24" s="41"/>
      <c r="VX24" s="41"/>
      <c r="VY24" s="41"/>
      <c r="VZ24" s="41"/>
      <c r="WA24" s="41"/>
      <c r="WB24" s="41"/>
      <c r="WC24" s="41"/>
      <c r="WD24" s="41"/>
      <c r="WE24" s="41"/>
      <c r="WF24" s="41"/>
      <c r="WG24" s="41"/>
      <c r="WH24" s="41"/>
      <c r="WI24" s="41"/>
      <c r="WJ24" s="41"/>
      <c r="WK24" s="41"/>
      <c r="WL24" s="41"/>
      <c r="WM24" s="41"/>
      <c r="WN24" s="41"/>
      <c r="WO24" s="41"/>
      <c r="WP24" s="41"/>
      <c r="WQ24" s="41"/>
      <c r="WR24" s="41"/>
      <c r="WS24" s="41"/>
      <c r="WT24" s="41"/>
      <c r="WU24" s="41"/>
      <c r="WV24" s="41"/>
      <c r="WW24" s="41"/>
      <c r="WX24" s="41"/>
      <c r="WY24" s="41"/>
      <c r="WZ24" s="41"/>
      <c r="XA24" s="41"/>
      <c r="XB24" s="41"/>
      <c r="XC24" s="41"/>
      <c r="XD24" s="41"/>
      <c r="XE24" s="41"/>
      <c r="XF24" s="41"/>
      <c r="XG24" s="41"/>
      <c r="XH24" s="41"/>
      <c r="XI24" s="41"/>
      <c r="XJ24" s="41"/>
      <c r="XK24" s="41"/>
      <c r="XL24" s="41"/>
      <c r="XM24" s="41"/>
      <c r="XN24" s="41"/>
      <c r="XO24" s="41"/>
      <c r="XP24" s="41"/>
      <c r="XQ24" s="41"/>
      <c r="XR24" s="41"/>
      <c r="XS24" s="41"/>
      <c r="XT24" s="41"/>
      <c r="XU24" s="41"/>
      <c r="XV24" s="41"/>
      <c r="XW24" s="41"/>
      <c r="XX24" s="41"/>
      <c r="XY24" s="41"/>
      <c r="XZ24" s="41"/>
      <c r="YA24" s="41"/>
      <c r="YB24" s="41"/>
      <c r="YC24" s="41"/>
      <c r="YD24" s="41"/>
      <c r="YE24" s="41"/>
      <c r="YF24" s="41"/>
      <c r="YG24" s="41"/>
      <c r="YH24" s="41"/>
      <c r="YI24" s="41"/>
      <c r="YJ24" s="41"/>
      <c r="YK24" s="41"/>
      <c r="YL24" s="41"/>
      <c r="YM24" s="41"/>
      <c r="YN24" s="41"/>
      <c r="YO24" s="41"/>
      <c r="YP24" s="41"/>
      <c r="YQ24" s="41"/>
      <c r="YR24" s="41"/>
      <c r="YS24" s="41"/>
      <c r="YT24" s="41"/>
      <c r="YU24" s="41"/>
      <c r="YV24" s="41"/>
      <c r="YW24" s="41"/>
      <c r="YX24" s="41"/>
      <c r="YY24" s="41"/>
      <c r="YZ24" s="41"/>
      <c r="ZA24" s="41"/>
      <c r="ZB24" s="41"/>
      <c r="ZC24" s="41"/>
      <c r="ZD24" s="41"/>
      <c r="ZE24" s="41"/>
      <c r="ZF24" s="41"/>
      <c r="ZG24" s="41"/>
      <c r="ZH24" s="41"/>
      <c r="ZI24" s="41"/>
      <c r="ZJ24" s="41"/>
      <c r="ZK24" s="41"/>
      <c r="ZL24" s="41"/>
      <c r="ZM24" s="41"/>
      <c r="ZN24" s="41"/>
      <c r="ZO24" s="41"/>
      <c r="ZP24" s="41"/>
      <c r="ZQ24" s="41"/>
      <c r="ZR24" s="41"/>
      <c r="ZS24" s="41"/>
      <c r="ZT24" s="41"/>
      <c r="ZU24" s="41"/>
      <c r="ZV24" s="41"/>
      <c r="ZW24" s="41"/>
      <c r="ZX24" s="41"/>
      <c r="ZY24" s="41"/>
      <c r="ZZ24" s="41"/>
      <c r="AAA24" s="41"/>
      <c r="AAB24" s="41"/>
      <c r="AAC24" s="41"/>
      <c r="AAD24" s="41"/>
      <c r="AAE24" s="41"/>
      <c r="AAF24" s="41"/>
      <c r="AAG24" s="41"/>
      <c r="AAH24" s="41"/>
      <c r="AAI24" s="41"/>
      <c r="AAJ24" s="41"/>
      <c r="AAK24" s="41"/>
      <c r="AAL24" s="41"/>
      <c r="AAM24" s="41"/>
      <c r="AAN24" s="41"/>
      <c r="AAO24" s="41"/>
      <c r="AAP24" s="41"/>
      <c r="AAQ24" s="41"/>
      <c r="AAR24" s="41"/>
      <c r="AAS24" s="41"/>
      <c r="AAT24" s="41"/>
      <c r="AAU24" s="41"/>
      <c r="AAV24" s="41"/>
      <c r="AAW24" s="41"/>
      <c r="AAX24" s="41"/>
      <c r="AAY24" s="41"/>
      <c r="AAZ24" s="41"/>
      <c r="ABA24" s="41"/>
      <c r="ABB24" s="41"/>
      <c r="ABC24" s="41"/>
      <c r="ABD24" s="41"/>
      <c r="ABE24" s="41"/>
      <c r="ABF24" s="41"/>
      <c r="ABG24" s="41"/>
      <c r="ABH24" s="41"/>
      <c r="ABI24" s="41"/>
      <c r="ABJ24" s="41"/>
      <c r="ABK24" s="41"/>
      <c r="ABL24" s="41"/>
      <c r="ABM24" s="41"/>
      <c r="ABN24" s="41"/>
      <c r="ABO24" s="41"/>
      <c r="ABP24" s="41"/>
      <c r="ABQ24" s="41"/>
      <c r="ABR24" s="41"/>
      <c r="ABS24" s="41"/>
      <c r="ABT24" s="41"/>
      <c r="ABU24" s="41"/>
      <c r="ABV24" s="41"/>
      <c r="ABW24" s="41"/>
      <c r="ABX24" s="41"/>
      <c r="ABY24" s="41"/>
      <c r="ABZ24" s="41"/>
      <c r="ACA24" s="41"/>
      <c r="ACB24" s="41"/>
      <c r="ACC24" s="41"/>
      <c r="ACD24" s="41"/>
      <c r="ACE24" s="41"/>
      <c r="ACF24" s="41"/>
      <c r="ACG24" s="41"/>
      <c r="ACH24" s="41"/>
      <c r="ACI24" s="41"/>
      <c r="ACJ24" s="41"/>
      <c r="ACK24" s="41"/>
      <c r="ACL24" s="41"/>
      <c r="ACM24" s="41"/>
      <c r="ACN24" s="41"/>
      <c r="ACO24" s="41"/>
      <c r="ACP24" s="41"/>
      <c r="ACQ24" s="41"/>
      <c r="ACR24" s="41"/>
      <c r="ACS24" s="41"/>
      <c r="ACT24" s="41"/>
      <c r="ACU24" s="41"/>
      <c r="ACV24" s="41"/>
      <c r="ACW24" s="41"/>
      <c r="ACX24" s="41"/>
      <c r="ACY24" s="41"/>
      <c r="ACZ24" s="41"/>
      <c r="ADA24" s="41"/>
      <c r="ADB24" s="41"/>
      <c r="ADC24" s="41"/>
      <c r="ADD24" s="41"/>
      <c r="ADE24" s="41"/>
      <c r="ADF24" s="41"/>
      <c r="ADG24" s="41"/>
      <c r="ADH24" s="41"/>
      <c r="ADI24" s="41"/>
      <c r="ADJ24" s="41"/>
      <c r="ADK24" s="41"/>
      <c r="ADL24" s="41"/>
      <c r="ADM24" s="41"/>
      <c r="ADN24" s="41"/>
      <c r="ADO24" s="41"/>
      <c r="ADP24" s="41"/>
      <c r="ADQ24" s="41"/>
      <c r="ADR24" s="41"/>
      <c r="ADS24" s="41"/>
      <c r="ADT24" s="41"/>
      <c r="ADU24" s="41"/>
      <c r="ADV24" s="41"/>
      <c r="ADW24" s="41"/>
      <c r="ADX24" s="41"/>
      <c r="ADY24" s="41"/>
      <c r="ADZ24" s="41"/>
      <c r="AEA24" s="41"/>
      <c r="AEB24" s="41"/>
      <c r="AEC24" s="41"/>
      <c r="AED24" s="41"/>
      <c r="AEE24" s="41"/>
      <c r="AEF24" s="41"/>
      <c r="AEG24" s="41"/>
      <c r="AEH24" s="41"/>
      <c r="AEI24" s="41"/>
      <c r="AEJ24" s="41"/>
      <c r="AEK24" s="41"/>
      <c r="AEL24" s="41"/>
      <c r="AEM24" s="41"/>
      <c r="AEN24" s="41"/>
      <c r="AEO24" s="41"/>
      <c r="AEP24" s="41"/>
      <c r="AEQ24" s="41"/>
      <c r="AER24" s="41"/>
      <c r="AES24" s="41"/>
      <c r="AET24" s="41"/>
      <c r="AEU24" s="41"/>
      <c r="AEV24" s="41"/>
      <c r="AEW24" s="41"/>
      <c r="AEX24" s="41"/>
      <c r="AEY24" s="41"/>
      <c r="AEZ24" s="41"/>
      <c r="AFA24" s="41"/>
      <c r="AFB24" s="41"/>
      <c r="AFC24" s="41"/>
      <c r="AFD24" s="41"/>
      <c r="AFE24" s="41"/>
      <c r="AFF24" s="41"/>
      <c r="AFG24" s="41"/>
      <c r="AFH24" s="41"/>
      <c r="AFI24" s="41"/>
      <c r="AFJ24" s="41"/>
      <c r="AFK24" s="41"/>
      <c r="AFL24" s="41"/>
      <c r="AFM24" s="41"/>
      <c r="AFN24" s="41"/>
      <c r="AFO24" s="41"/>
      <c r="AFP24" s="41"/>
      <c r="AFQ24" s="41"/>
      <c r="AFR24" s="41"/>
      <c r="AFS24" s="41"/>
      <c r="AFT24" s="41"/>
      <c r="AFU24" s="41"/>
      <c r="AFV24" s="41"/>
      <c r="AFW24" s="41"/>
      <c r="AFX24" s="41"/>
      <c r="AFY24" s="41"/>
      <c r="AFZ24" s="41"/>
      <c r="AGA24" s="41"/>
      <c r="AGB24" s="41"/>
      <c r="AGC24" s="41"/>
      <c r="AGD24" s="41"/>
      <c r="AGE24" s="41"/>
      <c r="AGF24" s="41"/>
      <c r="AGG24" s="41"/>
      <c r="AGH24" s="41"/>
      <c r="AGI24" s="41"/>
      <c r="AGJ24" s="41"/>
      <c r="AGK24" s="41"/>
      <c r="AGL24" s="41"/>
      <c r="AGM24" s="41"/>
      <c r="AGN24" s="41"/>
      <c r="AGO24" s="41"/>
      <c r="AGP24" s="41"/>
      <c r="AGQ24" s="41"/>
      <c r="AGR24" s="41"/>
      <c r="AGS24" s="41"/>
      <c r="AGT24" s="41"/>
      <c r="AGU24" s="41"/>
      <c r="AGV24" s="41"/>
      <c r="AGW24" s="41"/>
      <c r="AGX24" s="41"/>
      <c r="AGY24" s="41"/>
      <c r="AGZ24" s="41"/>
      <c r="AHA24" s="41"/>
      <c r="AHB24" s="41"/>
      <c r="AHC24" s="41"/>
      <c r="AHD24" s="41"/>
      <c r="AHE24" s="41"/>
      <c r="AHF24" s="41"/>
      <c r="AHG24" s="41"/>
      <c r="AHH24" s="41"/>
      <c r="AHI24" s="41"/>
      <c r="AHJ24" s="41"/>
      <c r="AHK24" s="41"/>
      <c r="AHL24" s="41"/>
      <c r="AHM24" s="41"/>
      <c r="AHN24" s="41"/>
      <c r="AHO24" s="41"/>
      <c r="AHP24" s="41"/>
      <c r="AHQ24" s="41"/>
      <c r="AHR24" s="41"/>
      <c r="AHS24" s="41"/>
      <c r="AHT24" s="41"/>
      <c r="AHU24" s="41"/>
      <c r="AHV24" s="41"/>
      <c r="AHW24" s="41"/>
      <c r="AHX24" s="41"/>
      <c r="AHY24" s="41"/>
      <c r="AHZ24" s="41"/>
      <c r="AIA24" s="41"/>
      <c r="AIB24" s="41"/>
      <c r="AIC24" s="41"/>
      <c r="AID24" s="41"/>
      <c r="AIE24" s="41"/>
      <c r="AIF24" s="41"/>
      <c r="AIG24" s="41"/>
      <c r="AIH24" s="41"/>
      <c r="AII24" s="41"/>
      <c r="AIJ24" s="41"/>
      <c r="AIK24" s="41"/>
      <c r="AIL24" s="41"/>
      <c r="AIM24" s="41"/>
      <c r="AIN24" s="41"/>
      <c r="AIO24" s="41"/>
      <c r="AIP24" s="41"/>
      <c r="AIQ24" s="41"/>
      <c r="AIR24" s="41"/>
      <c r="AIS24" s="41"/>
      <c r="AIT24" s="41"/>
      <c r="AIU24" s="41"/>
      <c r="AIV24" s="41"/>
      <c r="AIW24" s="41"/>
      <c r="AIX24" s="41"/>
      <c r="AIY24" s="41"/>
      <c r="AIZ24" s="41"/>
      <c r="AJA24" s="41"/>
      <c r="AJB24" s="41"/>
      <c r="AJC24" s="41"/>
      <c r="AJD24" s="41"/>
      <c r="AJE24" s="41"/>
      <c r="AJF24" s="41"/>
      <c r="AJG24" s="41"/>
      <c r="AJH24" s="41"/>
      <c r="AJI24" s="41"/>
      <c r="AJJ24" s="41"/>
      <c r="AJK24" s="41"/>
      <c r="AJL24" s="41"/>
      <c r="AJM24" s="41"/>
      <c r="AJN24" s="41"/>
      <c r="AJO24" s="41"/>
      <c r="AJP24" s="41"/>
      <c r="AJQ24" s="41"/>
      <c r="AJR24" s="41"/>
      <c r="AJS24" s="41"/>
      <c r="AJT24" s="41"/>
      <c r="AJU24" s="41"/>
      <c r="AJV24" s="41"/>
      <c r="AJW24" s="41"/>
      <c r="AJX24" s="41"/>
      <c r="AJY24" s="41"/>
      <c r="AJZ24" s="41"/>
      <c r="AKA24" s="41"/>
      <c r="AKB24" s="41"/>
      <c r="AKC24" s="41"/>
      <c r="AKD24" s="41"/>
      <c r="AKE24" s="41"/>
      <c r="AKF24" s="41"/>
      <c r="AKG24" s="41"/>
      <c r="AKH24" s="41"/>
      <c r="AKI24" s="41"/>
      <c r="AKJ24" s="41"/>
      <c r="AKK24" s="41"/>
      <c r="AKL24" s="41"/>
      <c r="AKM24" s="41"/>
      <c r="AKN24" s="41"/>
      <c r="AKO24" s="41"/>
      <c r="AKP24" s="41"/>
      <c r="AKQ24" s="41"/>
      <c r="AKR24" s="41"/>
      <c r="AKS24" s="41"/>
      <c r="AKT24" s="41"/>
      <c r="AKU24" s="41"/>
      <c r="AKV24" s="41"/>
      <c r="AKW24" s="41"/>
      <c r="AKX24" s="41"/>
      <c r="AKY24" s="41"/>
      <c r="AKZ24" s="41"/>
      <c r="ALA24" s="41"/>
      <c r="ALB24" s="41"/>
      <c r="ALC24" s="41"/>
      <c r="ALD24" s="41"/>
    </row>
    <row r="25" spans="1:992" s="11" customFormat="1" ht="21" customHeight="1">
      <c r="A25" s="2593"/>
      <c r="B25" s="2438"/>
      <c r="C25" s="2438"/>
      <c r="D25" s="859" t="s">
        <v>305</v>
      </c>
      <c r="E25" s="101">
        <f>E34+E91+E152+E260+E272+E294+E354+E370</f>
        <v>0</v>
      </c>
      <c r="F25" s="101">
        <f>F34+F91+F152+F260+F272+F294+F354+F370</f>
        <v>0</v>
      </c>
      <c r="G25" s="2878"/>
      <c r="H25" s="2435"/>
      <c r="I25" s="746"/>
      <c r="J25" s="746"/>
      <c r="K25" s="746"/>
      <c r="L25" s="2813"/>
      <c r="M25" s="589"/>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c r="AV25" s="41"/>
      <c r="AW25" s="41"/>
      <c r="AX25" s="41"/>
      <c r="AY25" s="41"/>
      <c r="AZ25" s="41"/>
      <c r="BA25" s="41"/>
      <c r="BB25" s="41"/>
      <c r="BC25" s="41"/>
      <c r="BD25" s="41"/>
      <c r="BE25" s="41"/>
      <c r="BF25" s="41"/>
      <c r="BG25" s="41"/>
      <c r="BH25" s="41"/>
      <c r="BI25" s="41"/>
      <c r="BJ25" s="41"/>
      <c r="BK25" s="41"/>
      <c r="BL25" s="41"/>
      <c r="BM25" s="41"/>
      <c r="BN25" s="41"/>
      <c r="BO25" s="41"/>
      <c r="BP25" s="41"/>
      <c r="BQ25" s="41"/>
      <c r="BR25" s="41"/>
      <c r="BS25" s="41"/>
      <c r="BT25" s="41"/>
      <c r="BU25" s="41"/>
      <c r="BV25" s="41"/>
      <c r="BW25" s="41"/>
      <c r="BX25" s="41"/>
      <c r="BY25" s="41"/>
      <c r="BZ25" s="41"/>
      <c r="CA25" s="41"/>
      <c r="CB25" s="41"/>
      <c r="CC25" s="41"/>
      <c r="CD25" s="41"/>
      <c r="CE25" s="41"/>
      <c r="CF25" s="41"/>
      <c r="CG25" s="41"/>
      <c r="CH25" s="41"/>
      <c r="CI25" s="41"/>
      <c r="CJ25" s="41"/>
      <c r="CK25" s="41"/>
      <c r="CL25" s="41"/>
      <c r="CM25" s="41"/>
      <c r="CN25" s="41"/>
      <c r="CO25" s="41"/>
      <c r="CP25" s="41"/>
      <c r="CQ25" s="41"/>
      <c r="CR25" s="41"/>
      <c r="CS25" s="41"/>
      <c r="CT25" s="41"/>
      <c r="CU25" s="41"/>
      <c r="CV25" s="41"/>
      <c r="CW25" s="41"/>
      <c r="CX25" s="41"/>
      <c r="CY25" s="41"/>
      <c r="CZ25" s="41"/>
      <c r="DA25" s="41"/>
      <c r="DB25" s="41"/>
      <c r="DC25" s="41"/>
      <c r="DD25" s="41"/>
      <c r="DE25" s="41"/>
      <c r="DF25" s="41"/>
      <c r="DG25" s="41"/>
      <c r="DH25" s="41"/>
      <c r="DI25" s="41"/>
      <c r="DJ25" s="41"/>
      <c r="DK25" s="41"/>
      <c r="DL25" s="41"/>
      <c r="DM25" s="41"/>
      <c r="DN25" s="41"/>
      <c r="DO25" s="41"/>
      <c r="DP25" s="41"/>
      <c r="DQ25" s="41"/>
      <c r="DR25" s="41"/>
      <c r="DS25" s="41"/>
      <c r="DT25" s="41"/>
      <c r="DU25" s="41"/>
      <c r="DV25" s="41"/>
      <c r="DW25" s="41"/>
      <c r="DX25" s="41"/>
      <c r="DY25" s="41"/>
      <c r="DZ25" s="41"/>
      <c r="EA25" s="41"/>
      <c r="EB25" s="41"/>
      <c r="EC25" s="41"/>
      <c r="ED25" s="41"/>
      <c r="EE25" s="41"/>
      <c r="EF25" s="41"/>
      <c r="EG25" s="41"/>
      <c r="EH25" s="41"/>
      <c r="EI25" s="41"/>
      <c r="EJ25" s="41"/>
      <c r="EK25" s="41"/>
      <c r="EL25" s="41"/>
      <c r="EM25" s="41"/>
      <c r="EN25" s="41"/>
      <c r="EO25" s="41"/>
      <c r="EP25" s="41"/>
      <c r="EQ25" s="41"/>
      <c r="ER25" s="41"/>
      <c r="ES25" s="41"/>
      <c r="ET25" s="41"/>
      <c r="EU25" s="41"/>
      <c r="EV25" s="41"/>
      <c r="EW25" s="41"/>
      <c r="EX25" s="41"/>
      <c r="EY25" s="41"/>
      <c r="EZ25" s="41"/>
      <c r="FA25" s="41"/>
      <c r="FB25" s="41"/>
      <c r="FC25" s="41"/>
      <c r="FD25" s="41"/>
      <c r="FE25" s="41"/>
      <c r="FF25" s="41"/>
      <c r="FG25" s="41"/>
      <c r="FH25" s="41"/>
      <c r="FI25" s="41"/>
      <c r="FJ25" s="41"/>
      <c r="FK25" s="41"/>
      <c r="FL25" s="41"/>
      <c r="FM25" s="41"/>
      <c r="FN25" s="41"/>
      <c r="FO25" s="41"/>
      <c r="FP25" s="41"/>
      <c r="FQ25" s="41"/>
      <c r="FR25" s="41"/>
      <c r="FS25" s="41"/>
      <c r="FT25" s="41"/>
      <c r="FU25" s="41"/>
      <c r="FV25" s="41"/>
      <c r="FW25" s="41"/>
      <c r="FX25" s="41"/>
      <c r="FY25" s="41"/>
      <c r="FZ25" s="41"/>
      <c r="GA25" s="41"/>
      <c r="GB25" s="41"/>
      <c r="GC25" s="41"/>
      <c r="GD25" s="41"/>
      <c r="GE25" s="41"/>
      <c r="GF25" s="41"/>
      <c r="GG25" s="41"/>
      <c r="GH25" s="41"/>
      <c r="GI25" s="41"/>
      <c r="GJ25" s="41"/>
      <c r="GK25" s="41"/>
      <c r="GL25" s="41"/>
      <c r="GM25" s="41"/>
      <c r="GN25" s="41"/>
      <c r="GO25" s="41"/>
      <c r="GP25" s="41"/>
      <c r="GQ25" s="41"/>
      <c r="GR25" s="41"/>
      <c r="GS25" s="41"/>
      <c r="GT25" s="41"/>
      <c r="GU25" s="41"/>
      <c r="GV25" s="41"/>
      <c r="GW25" s="41"/>
      <c r="GX25" s="41"/>
      <c r="GY25" s="41"/>
      <c r="GZ25" s="41"/>
      <c r="HA25" s="41"/>
      <c r="HB25" s="41"/>
      <c r="HC25" s="41"/>
      <c r="HD25" s="41"/>
      <c r="HE25" s="41"/>
      <c r="HF25" s="41"/>
      <c r="HG25" s="41"/>
      <c r="HH25" s="41"/>
      <c r="HI25" s="41"/>
      <c r="HJ25" s="41"/>
      <c r="HK25" s="41"/>
      <c r="HL25" s="41"/>
      <c r="HM25" s="41"/>
      <c r="HN25" s="41"/>
      <c r="HO25" s="41"/>
      <c r="HP25" s="41"/>
      <c r="HQ25" s="41"/>
      <c r="HR25" s="41"/>
      <c r="HS25" s="41"/>
      <c r="HT25" s="41"/>
      <c r="HU25" s="41"/>
      <c r="HV25" s="41"/>
      <c r="HW25" s="41"/>
      <c r="HX25" s="41"/>
      <c r="HY25" s="41"/>
      <c r="HZ25" s="41"/>
      <c r="IA25" s="41"/>
      <c r="IB25" s="41"/>
      <c r="IC25" s="41"/>
      <c r="ID25" s="41"/>
      <c r="IE25" s="41"/>
      <c r="IF25" s="41"/>
      <c r="IG25" s="41"/>
      <c r="IH25" s="41"/>
      <c r="II25" s="41"/>
      <c r="IJ25" s="41"/>
      <c r="IK25" s="41"/>
      <c r="IL25" s="41"/>
      <c r="IM25" s="41"/>
      <c r="IN25" s="41"/>
      <c r="IO25" s="41"/>
      <c r="IP25" s="41"/>
      <c r="IQ25" s="41"/>
      <c r="IR25" s="41"/>
      <c r="IS25" s="41"/>
      <c r="IT25" s="41"/>
      <c r="IU25" s="41"/>
      <c r="IV25" s="41"/>
      <c r="IW25" s="41"/>
      <c r="IX25" s="41"/>
      <c r="IY25" s="41"/>
      <c r="IZ25" s="41"/>
      <c r="JA25" s="41"/>
      <c r="JB25" s="41"/>
      <c r="JC25" s="41"/>
      <c r="JD25" s="41"/>
      <c r="JE25" s="41"/>
      <c r="JF25" s="41"/>
      <c r="JG25" s="41"/>
      <c r="JH25" s="41"/>
      <c r="JI25" s="41"/>
      <c r="JJ25" s="41"/>
      <c r="JK25" s="41"/>
      <c r="JL25" s="41"/>
      <c r="JM25" s="41"/>
      <c r="JN25" s="41"/>
      <c r="JO25" s="41"/>
      <c r="JP25" s="41"/>
      <c r="JQ25" s="41"/>
      <c r="JR25" s="41"/>
      <c r="JS25" s="41"/>
      <c r="JT25" s="41"/>
      <c r="JU25" s="41"/>
      <c r="JV25" s="41"/>
      <c r="JW25" s="41"/>
      <c r="JX25" s="41"/>
      <c r="JY25" s="41"/>
      <c r="JZ25" s="41"/>
      <c r="KA25" s="41"/>
      <c r="KB25" s="41"/>
      <c r="KC25" s="41"/>
      <c r="KD25" s="41"/>
      <c r="KE25" s="41"/>
      <c r="KF25" s="41"/>
      <c r="KG25" s="41"/>
      <c r="KH25" s="41"/>
      <c r="KI25" s="41"/>
      <c r="KJ25" s="41"/>
      <c r="KK25" s="41"/>
      <c r="KL25" s="41"/>
      <c r="KM25" s="41"/>
      <c r="KN25" s="41"/>
      <c r="KO25" s="41"/>
      <c r="KP25" s="41"/>
      <c r="KQ25" s="41"/>
      <c r="KR25" s="41"/>
      <c r="KS25" s="41"/>
      <c r="KT25" s="41"/>
      <c r="KU25" s="41"/>
      <c r="KV25" s="41"/>
      <c r="KW25" s="41"/>
      <c r="KX25" s="41"/>
      <c r="KY25" s="41"/>
      <c r="KZ25" s="41"/>
      <c r="LA25" s="41"/>
      <c r="LB25" s="41"/>
      <c r="LC25" s="41"/>
      <c r="LD25" s="41"/>
      <c r="LE25" s="41"/>
      <c r="LF25" s="41"/>
      <c r="LG25" s="41"/>
      <c r="LH25" s="41"/>
      <c r="LI25" s="41"/>
      <c r="LJ25" s="41"/>
      <c r="LK25" s="41"/>
      <c r="LL25" s="41"/>
      <c r="LM25" s="41"/>
      <c r="LN25" s="41"/>
      <c r="LO25" s="41"/>
      <c r="LP25" s="41"/>
      <c r="LQ25" s="41"/>
      <c r="LR25" s="41"/>
      <c r="LS25" s="41"/>
      <c r="LT25" s="41"/>
      <c r="LU25" s="41"/>
      <c r="LV25" s="41"/>
      <c r="LW25" s="41"/>
      <c r="LX25" s="41"/>
      <c r="LY25" s="41"/>
      <c r="LZ25" s="41"/>
      <c r="MA25" s="41"/>
      <c r="MB25" s="41"/>
      <c r="MC25" s="41"/>
      <c r="MD25" s="41"/>
      <c r="ME25" s="41"/>
      <c r="MF25" s="41"/>
      <c r="MG25" s="41"/>
      <c r="MH25" s="41"/>
      <c r="MI25" s="41"/>
      <c r="MJ25" s="41"/>
      <c r="MK25" s="41"/>
      <c r="ML25" s="41"/>
      <c r="MM25" s="41"/>
      <c r="MN25" s="41"/>
      <c r="MO25" s="41"/>
      <c r="MP25" s="41"/>
      <c r="MQ25" s="41"/>
      <c r="MR25" s="41"/>
      <c r="MS25" s="41"/>
      <c r="MT25" s="41"/>
      <c r="MU25" s="41"/>
      <c r="MV25" s="41"/>
      <c r="MW25" s="41"/>
      <c r="MX25" s="41"/>
      <c r="MY25" s="41"/>
      <c r="MZ25" s="41"/>
      <c r="NA25" s="41"/>
      <c r="NB25" s="41"/>
      <c r="NC25" s="41"/>
      <c r="ND25" s="41"/>
      <c r="NE25" s="41"/>
      <c r="NF25" s="41"/>
      <c r="NG25" s="41"/>
      <c r="NH25" s="41"/>
      <c r="NI25" s="41"/>
      <c r="NJ25" s="41"/>
      <c r="NK25" s="41"/>
      <c r="NL25" s="41"/>
      <c r="NM25" s="41"/>
      <c r="NN25" s="41"/>
      <c r="NO25" s="41"/>
      <c r="NP25" s="41"/>
      <c r="NQ25" s="41"/>
      <c r="NR25" s="41"/>
      <c r="NS25" s="41"/>
      <c r="NT25" s="41"/>
      <c r="NU25" s="41"/>
      <c r="NV25" s="41"/>
      <c r="NW25" s="41"/>
      <c r="NX25" s="41"/>
      <c r="NY25" s="41"/>
      <c r="NZ25" s="41"/>
      <c r="OA25" s="41"/>
      <c r="OB25" s="41"/>
      <c r="OC25" s="41"/>
      <c r="OD25" s="41"/>
      <c r="OE25" s="41"/>
      <c r="OF25" s="41"/>
      <c r="OG25" s="41"/>
      <c r="OH25" s="41"/>
      <c r="OI25" s="41"/>
      <c r="OJ25" s="41"/>
      <c r="OK25" s="41"/>
      <c r="OL25" s="41"/>
      <c r="OM25" s="41"/>
      <c r="ON25" s="41"/>
      <c r="OO25" s="41"/>
      <c r="OP25" s="41"/>
      <c r="OQ25" s="41"/>
      <c r="OR25" s="41"/>
      <c r="OS25" s="41"/>
      <c r="OT25" s="41"/>
      <c r="OU25" s="41"/>
      <c r="OV25" s="41"/>
      <c r="OW25" s="41"/>
      <c r="OX25" s="41"/>
      <c r="OY25" s="41"/>
      <c r="OZ25" s="41"/>
      <c r="PA25" s="41"/>
      <c r="PB25" s="41"/>
      <c r="PC25" s="41"/>
      <c r="PD25" s="41"/>
      <c r="PE25" s="41"/>
      <c r="PF25" s="41"/>
      <c r="PG25" s="41"/>
      <c r="PH25" s="41"/>
      <c r="PI25" s="41"/>
      <c r="PJ25" s="41"/>
      <c r="PK25" s="41"/>
      <c r="PL25" s="41"/>
      <c r="PM25" s="41"/>
      <c r="PN25" s="41"/>
      <c r="PO25" s="41"/>
      <c r="PP25" s="41"/>
      <c r="PQ25" s="41"/>
      <c r="PR25" s="41"/>
      <c r="PS25" s="41"/>
      <c r="PT25" s="41"/>
      <c r="PU25" s="41"/>
      <c r="PV25" s="41"/>
      <c r="PW25" s="41"/>
      <c r="PX25" s="41"/>
      <c r="PY25" s="41"/>
      <c r="PZ25" s="41"/>
      <c r="QA25" s="41"/>
      <c r="QB25" s="41"/>
      <c r="QC25" s="41"/>
      <c r="QD25" s="41"/>
      <c r="QE25" s="41"/>
      <c r="QF25" s="41"/>
      <c r="QG25" s="41"/>
      <c r="QH25" s="41"/>
      <c r="QI25" s="41"/>
      <c r="QJ25" s="41"/>
      <c r="QK25" s="41"/>
      <c r="QL25" s="41"/>
      <c r="QM25" s="41"/>
      <c r="QN25" s="41"/>
      <c r="QO25" s="41"/>
      <c r="QP25" s="41"/>
      <c r="QQ25" s="41"/>
      <c r="QR25" s="41"/>
      <c r="QS25" s="41"/>
      <c r="QT25" s="41"/>
      <c r="QU25" s="41"/>
      <c r="QV25" s="41"/>
      <c r="QW25" s="41"/>
      <c r="QX25" s="41"/>
      <c r="QY25" s="41"/>
      <c r="QZ25" s="41"/>
      <c r="RA25" s="41"/>
      <c r="RB25" s="41"/>
      <c r="RC25" s="41"/>
      <c r="RD25" s="41"/>
      <c r="RE25" s="41"/>
      <c r="RF25" s="41"/>
      <c r="RG25" s="41"/>
      <c r="RH25" s="41"/>
      <c r="RI25" s="41"/>
      <c r="RJ25" s="41"/>
      <c r="RK25" s="41"/>
      <c r="RL25" s="41"/>
      <c r="RM25" s="41"/>
      <c r="RN25" s="41"/>
      <c r="RO25" s="41"/>
      <c r="RP25" s="41"/>
      <c r="RQ25" s="41"/>
      <c r="RR25" s="41"/>
      <c r="RS25" s="41"/>
      <c r="RT25" s="41"/>
      <c r="RU25" s="41"/>
      <c r="RV25" s="41"/>
      <c r="RW25" s="41"/>
      <c r="RX25" s="41"/>
      <c r="RY25" s="41"/>
      <c r="RZ25" s="41"/>
      <c r="SA25" s="41"/>
      <c r="SB25" s="41"/>
      <c r="SC25" s="41"/>
      <c r="SD25" s="41"/>
      <c r="SE25" s="41"/>
      <c r="SF25" s="41"/>
      <c r="SG25" s="41"/>
      <c r="SH25" s="41"/>
      <c r="SI25" s="41"/>
      <c r="SJ25" s="41"/>
      <c r="SK25" s="41"/>
      <c r="SL25" s="41"/>
      <c r="SM25" s="41"/>
      <c r="SN25" s="41"/>
      <c r="SO25" s="41"/>
      <c r="SP25" s="41"/>
      <c r="SQ25" s="41"/>
      <c r="SR25" s="41"/>
      <c r="SS25" s="41"/>
      <c r="ST25" s="41"/>
      <c r="SU25" s="41"/>
      <c r="SV25" s="41"/>
      <c r="SW25" s="41"/>
      <c r="SX25" s="41"/>
      <c r="SY25" s="41"/>
      <c r="SZ25" s="41"/>
      <c r="TA25" s="41"/>
      <c r="TB25" s="41"/>
      <c r="TC25" s="41"/>
      <c r="TD25" s="41"/>
      <c r="TE25" s="41"/>
      <c r="TF25" s="41"/>
      <c r="TG25" s="41"/>
      <c r="TH25" s="41"/>
      <c r="TI25" s="41"/>
      <c r="TJ25" s="41"/>
      <c r="TK25" s="41"/>
      <c r="TL25" s="41"/>
      <c r="TM25" s="41"/>
      <c r="TN25" s="41"/>
      <c r="TO25" s="41"/>
      <c r="TP25" s="41"/>
      <c r="TQ25" s="41"/>
      <c r="TR25" s="41"/>
      <c r="TS25" s="41"/>
      <c r="TT25" s="41"/>
      <c r="TU25" s="41"/>
      <c r="TV25" s="41"/>
      <c r="TW25" s="41"/>
      <c r="TX25" s="41"/>
      <c r="TY25" s="41"/>
      <c r="TZ25" s="41"/>
      <c r="UA25" s="41"/>
      <c r="UB25" s="41"/>
      <c r="UC25" s="41"/>
      <c r="UD25" s="41"/>
      <c r="UE25" s="41"/>
      <c r="UF25" s="41"/>
      <c r="UG25" s="41"/>
      <c r="UH25" s="41"/>
      <c r="UI25" s="41"/>
      <c r="UJ25" s="41"/>
      <c r="UK25" s="41"/>
      <c r="UL25" s="41"/>
      <c r="UM25" s="41"/>
      <c r="UN25" s="41"/>
      <c r="UO25" s="41"/>
      <c r="UP25" s="41"/>
      <c r="UQ25" s="41"/>
      <c r="UR25" s="41"/>
      <c r="US25" s="41"/>
      <c r="UT25" s="41"/>
      <c r="UU25" s="41"/>
      <c r="UV25" s="41"/>
      <c r="UW25" s="41"/>
      <c r="UX25" s="41"/>
      <c r="UY25" s="41"/>
      <c r="UZ25" s="41"/>
      <c r="VA25" s="41"/>
      <c r="VB25" s="41"/>
      <c r="VC25" s="41"/>
      <c r="VD25" s="41"/>
      <c r="VE25" s="41"/>
      <c r="VF25" s="41"/>
      <c r="VG25" s="41"/>
      <c r="VH25" s="41"/>
      <c r="VI25" s="41"/>
      <c r="VJ25" s="41"/>
      <c r="VK25" s="41"/>
      <c r="VL25" s="41"/>
      <c r="VM25" s="41"/>
      <c r="VN25" s="41"/>
      <c r="VO25" s="41"/>
      <c r="VP25" s="41"/>
      <c r="VQ25" s="41"/>
      <c r="VR25" s="41"/>
      <c r="VS25" s="41"/>
      <c r="VT25" s="41"/>
      <c r="VU25" s="41"/>
      <c r="VV25" s="41"/>
      <c r="VW25" s="41"/>
      <c r="VX25" s="41"/>
      <c r="VY25" s="41"/>
      <c r="VZ25" s="41"/>
      <c r="WA25" s="41"/>
      <c r="WB25" s="41"/>
      <c r="WC25" s="41"/>
      <c r="WD25" s="41"/>
      <c r="WE25" s="41"/>
      <c r="WF25" s="41"/>
      <c r="WG25" s="41"/>
      <c r="WH25" s="41"/>
      <c r="WI25" s="41"/>
      <c r="WJ25" s="41"/>
      <c r="WK25" s="41"/>
      <c r="WL25" s="41"/>
      <c r="WM25" s="41"/>
      <c r="WN25" s="41"/>
      <c r="WO25" s="41"/>
      <c r="WP25" s="41"/>
      <c r="WQ25" s="41"/>
      <c r="WR25" s="41"/>
      <c r="WS25" s="41"/>
      <c r="WT25" s="41"/>
      <c r="WU25" s="41"/>
      <c r="WV25" s="41"/>
      <c r="WW25" s="41"/>
      <c r="WX25" s="41"/>
      <c r="WY25" s="41"/>
      <c r="WZ25" s="41"/>
      <c r="XA25" s="41"/>
      <c r="XB25" s="41"/>
      <c r="XC25" s="41"/>
      <c r="XD25" s="41"/>
      <c r="XE25" s="41"/>
      <c r="XF25" s="41"/>
      <c r="XG25" s="41"/>
      <c r="XH25" s="41"/>
      <c r="XI25" s="41"/>
      <c r="XJ25" s="41"/>
      <c r="XK25" s="41"/>
      <c r="XL25" s="41"/>
      <c r="XM25" s="41"/>
      <c r="XN25" s="41"/>
      <c r="XO25" s="41"/>
      <c r="XP25" s="41"/>
      <c r="XQ25" s="41"/>
      <c r="XR25" s="41"/>
      <c r="XS25" s="41"/>
      <c r="XT25" s="41"/>
      <c r="XU25" s="41"/>
      <c r="XV25" s="41"/>
      <c r="XW25" s="41"/>
      <c r="XX25" s="41"/>
      <c r="XY25" s="41"/>
      <c r="XZ25" s="41"/>
      <c r="YA25" s="41"/>
      <c r="YB25" s="41"/>
      <c r="YC25" s="41"/>
      <c r="YD25" s="41"/>
      <c r="YE25" s="41"/>
      <c r="YF25" s="41"/>
      <c r="YG25" s="41"/>
      <c r="YH25" s="41"/>
      <c r="YI25" s="41"/>
      <c r="YJ25" s="41"/>
      <c r="YK25" s="41"/>
      <c r="YL25" s="41"/>
      <c r="YM25" s="41"/>
      <c r="YN25" s="41"/>
      <c r="YO25" s="41"/>
      <c r="YP25" s="41"/>
      <c r="YQ25" s="41"/>
      <c r="YR25" s="41"/>
      <c r="YS25" s="41"/>
      <c r="YT25" s="41"/>
      <c r="YU25" s="41"/>
      <c r="YV25" s="41"/>
      <c r="YW25" s="41"/>
      <c r="YX25" s="41"/>
      <c r="YY25" s="41"/>
      <c r="YZ25" s="41"/>
      <c r="ZA25" s="41"/>
      <c r="ZB25" s="41"/>
      <c r="ZC25" s="41"/>
      <c r="ZD25" s="41"/>
      <c r="ZE25" s="41"/>
      <c r="ZF25" s="41"/>
      <c r="ZG25" s="41"/>
      <c r="ZH25" s="41"/>
      <c r="ZI25" s="41"/>
      <c r="ZJ25" s="41"/>
      <c r="ZK25" s="41"/>
      <c r="ZL25" s="41"/>
      <c r="ZM25" s="41"/>
      <c r="ZN25" s="41"/>
      <c r="ZO25" s="41"/>
      <c r="ZP25" s="41"/>
      <c r="ZQ25" s="41"/>
      <c r="ZR25" s="41"/>
      <c r="ZS25" s="41"/>
      <c r="ZT25" s="41"/>
      <c r="ZU25" s="41"/>
      <c r="ZV25" s="41"/>
      <c r="ZW25" s="41"/>
      <c r="ZX25" s="41"/>
      <c r="ZY25" s="41"/>
      <c r="ZZ25" s="41"/>
      <c r="AAA25" s="41"/>
      <c r="AAB25" s="41"/>
      <c r="AAC25" s="41"/>
      <c r="AAD25" s="41"/>
      <c r="AAE25" s="41"/>
      <c r="AAF25" s="41"/>
      <c r="AAG25" s="41"/>
      <c r="AAH25" s="41"/>
      <c r="AAI25" s="41"/>
      <c r="AAJ25" s="41"/>
      <c r="AAK25" s="41"/>
      <c r="AAL25" s="41"/>
      <c r="AAM25" s="41"/>
      <c r="AAN25" s="41"/>
      <c r="AAO25" s="41"/>
      <c r="AAP25" s="41"/>
      <c r="AAQ25" s="41"/>
      <c r="AAR25" s="41"/>
      <c r="AAS25" s="41"/>
      <c r="AAT25" s="41"/>
      <c r="AAU25" s="41"/>
      <c r="AAV25" s="41"/>
      <c r="AAW25" s="41"/>
      <c r="AAX25" s="41"/>
      <c r="AAY25" s="41"/>
      <c r="AAZ25" s="41"/>
      <c r="ABA25" s="41"/>
      <c r="ABB25" s="41"/>
      <c r="ABC25" s="41"/>
      <c r="ABD25" s="41"/>
      <c r="ABE25" s="41"/>
      <c r="ABF25" s="41"/>
      <c r="ABG25" s="41"/>
      <c r="ABH25" s="41"/>
      <c r="ABI25" s="41"/>
      <c r="ABJ25" s="41"/>
      <c r="ABK25" s="41"/>
      <c r="ABL25" s="41"/>
      <c r="ABM25" s="41"/>
      <c r="ABN25" s="41"/>
      <c r="ABO25" s="41"/>
      <c r="ABP25" s="41"/>
      <c r="ABQ25" s="41"/>
      <c r="ABR25" s="41"/>
      <c r="ABS25" s="41"/>
      <c r="ABT25" s="41"/>
      <c r="ABU25" s="41"/>
      <c r="ABV25" s="41"/>
      <c r="ABW25" s="41"/>
      <c r="ABX25" s="41"/>
      <c r="ABY25" s="41"/>
      <c r="ABZ25" s="41"/>
      <c r="ACA25" s="41"/>
      <c r="ACB25" s="41"/>
      <c r="ACC25" s="41"/>
      <c r="ACD25" s="41"/>
      <c r="ACE25" s="41"/>
      <c r="ACF25" s="41"/>
      <c r="ACG25" s="41"/>
      <c r="ACH25" s="41"/>
      <c r="ACI25" s="41"/>
      <c r="ACJ25" s="41"/>
      <c r="ACK25" s="41"/>
      <c r="ACL25" s="41"/>
      <c r="ACM25" s="41"/>
      <c r="ACN25" s="41"/>
      <c r="ACO25" s="41"/>
      <c r="ACP25" s="41"/>
      <c r="ACQ25" s="41"/>
      <c r="ACR25" s="41"/>
      <c r="ACS25" s="41"/>
      <c r="ACT25" s="41"/>
      <c r="ACU25" s="41"/>
      <c r="ACV25" s="41"/>
      <c r="ACW25" s="41"/>
      <c r="ACX25" s="41"/>
      <c r="ACY25" s="41"/>
      <c r="ACZ25" s="41"/>
      <c r="ADA25" s="41"/>
      <c r="ADB25" s="41"/>
      <c r="ADC25" s="41"/>
      <c r="ADD25" s="41"/>
      <c r="ADE25" s="41"/>
      <c r="ADF25" s="41"/>
      <c r="ADG25" s="41"/>
      <c r="ADH25" s="41"/>
      <c r="ADI25" s="41"/>
      <c r="ADJ25" s="41"/>
      <c r="ADK25" s="41"/>
      <c r="ADL25" s="41"/>
      <c r="ADM25" s="41"/>
      <c r="ADN25" s="41"/>
      <c r="ADO25" s="41"/>
      <c r="ADP25" s="41"/>
      <c r="ADQ25" s="41"/>
      <c r="ADR25" s="41"/>
      <c r="ADS25" s="41"/>
      <c r="ADT25" s="41"/>
      <c r="ADU25" s="41"/>
      <c r="ADV25" s="41"/>
      <c r="ADW25" s="41"/>
      <c r="ADX25" s="41"/>
      <c r="ADY25" s="41"/>
      <c r="ADZ25" s="41"/>
      <c r="AEA25" s="41"/>
      <c r="AEB25" s="41"/>
      <c r="AEC25" s="41"/>
      <c r="AED25" s="41"/>
      <c r="AEE25" s="41"/>
      <c r="AEF25" s="41"/>
      <c r="AEG25" s="41"/>
      <c r="AEH25" s="41"/>
      <c r="AEI25" s="41"/>
      <c r="AEJ25" s="41"/>
      <c r="AEK25" s="41"/>
      <c r="AEL25" s="41"/>
      <c r="AEM25" s="41"/>
      <c r="AEN25" s="41"/>
      <c r="AEO25" s="41"/>
      <c r="AEP25" s="41"/>
      <c r="AEQ25" s="41"/>
      <c r="AER25" s="41"/>
      <c r="AES25" s="41"/>
      <c r="AET25" s="41"/>
      <c r="AEU25" s="41"/>
      <c r="AEV25" s="41"/>
      <c r="AEW25" s="41"/>
      <c r="AEX25" s="41"/>
      <c r="AEY25" s="41"/>
      <c r="AEZ25" s="41"/>
      <c r="AFA25" s="41"/>
      <c r="AFB25" s="41"/>
      <c r="AFC25" s="41"/>
      <c r="AFD25" s="41"/>
      <c r="AFE25" s="41"/>
      <c r="AFF25" s="41"/>
      <c r="AFG25" s="41"/>
      <c r="AFH25" s="41"/>
      <c r="AFI25" s="41"/>
      <c r="AFJ25" s="41"/>
      <c r="AFK25" s="41"/>
      <c r="AFL25" s="41"/>
      <c r="AFM25" s="41"/>
      <c r="AFN25" s="41"/>
      <c r="AFO25" s="41"/>
      <c r="AFP25" s="41"/>
      <c r="AFQ25" s="41"/>
      <c r="AFR25" s="41"/>
      <c r="AFS25" s="41"/>
      <c r="AFT25" s="41"/>
      <c r="AFU25" s="41"/>
      <c r="AFV25" s="41"/>
      <c r="AFW25" s="41"/>
      <c r="AFX25" s="41"/>
      <c r="AFY25" s="41"/>
      <c r="AFZ25" s="41"/>
      <c r="AGA25" s="41"/>
      <c r="AGB25" s="41"/>
      <c r="AGC25" s="41"/>
      <c r="AGD25" s="41"/>
      <c r="AGE25" s="41"/>
      <c r="AGF25" s="41"/>
      <c r="AGG25" s="41"/>
      <c r="AGH25" s="41"/>
      <c r="AGI25" s="41"/>
      <c r="AGJ25" s="41"/>
      <c r="AGK25" s="41"/>
      <c r="AGL25" s="41"/>
      <c r="AGM25" s="41"/>
      <c r="AGN25" s="41"/>
      <c r="AGO25" s="41"/>
      <c r="AGP25" s="41"/>
      <c r="AGQ25" s="41"/>
      <c r="AGR25" s="41"/>
      <c r="AGS25" s="41"/>
      <c r="AGT25" s="41"/>
      <c r="AGU25" s="41"/>
      <c r="AGV25" s="41"/>
      <c r="AGW25" s="41"/>
      <c r="AGX25" s="41"/>
      <c r="AGY25" s="41"/>
      <c r="AGZ25" s="41"/>
      <c r="AHA25" s="41"/>
      <c r="AHB25" s="41"/>
      <c r="AHC25" s="41"/>
      <c r="AHD25" s="41"/>
      <c r="AHE25" s="41"/>
      <c r="AHF25" s="41"/>
      <c r="AHG25" s="41"/>
      <c r="AHH25" s="41"/>
      <c r="AHI25" s="41"/>
      <c r="AHJ25" s="41"/>
      <c r="AHK25" s="41"/>
      <c r="AHL25" s="41"/>
      <c r="AHM25" s="41"/>
      <c r="AHN25" s="41"/>
      <c r="AHO25" s="41"/>
      <c r="AHP25" s="41"/>
      <c r="AHQ25" s="41"/>
      <c r="AHR25" s="41"/>
      <c r="AHS25" s="41"/>
      <c r="AHT25" s="41"/>
      <c r="AHU25" s="41"/>
      <c r="AHV25" s="41"/>
      <c r="AHW25" s="41"/>
      <c r="AHX25" s="41"/>
      <c r="AHY25" s="41"/>
      <c r="AHZ25" s="41"/>
      <c r="AIA25" s="41"/>
      <c r="AIB25" s="41"/>
      <c r="AIC25" s="41"/>
      <c r="AID25" s="41"/>
      <c r="AIE25" s="41"/>
      <c r="AIF25" s="41"/>
      <c r="AIG25" s="41"/>
      <c r="AIH25" s="41"/>
      <c r="AII25" s="41"/>
      <c r="AIJ25" s="41"/>
      <c r="AIK25" s="41"/>
      <c r="AIL25" s="41"/>
      <c r="AIM25" s="41"/>
      <c r="AIN25" s="41"/>
      <c r="AIO25" s="41"/>
      <c r="AIP25" s="41"/>
      <c r="AIQ25" s="41"/>
      <c r="AIR25" s="41"/>
      <c r="AIS25" s="41"/>
      <c r="AIT25" s="41"/>
      <c r="AIU25" s="41"/>
      <c r="AIV25" s="41"/>
      <c r="AIW25" s="41"/>
      <c r="AIX25" s="41"/>
      <c r="AIY25" s="41"/>
      <c r="AIZ25" s="41"/>
      <c r="AJA25" s="41"/>
      <c r="AJB25" s="41"/>
      <c r="AJC25" s="41"/>
      <c r="AJD25" s="41"/>
      <c r="AJE25" s="41"/>
      <c r="AJF25" s="41"/>
      <c r="AJG25" s="41"/>
      <c r="AJH25" s="41"/>
      <c r="AJI25" s="41"/>
      <c r="AJJ25" s="41"/>
      <c r="AJK25" s="41"/>
      <c r="AJL25" s="41"/>
      <c r="AJM25" s="41"/>
      <c r="AJN25" s="41"/>
      <c r="AJO25" s="41"/>
      <c r="AJP25" s="41"/>
      <c r="AJQ25" s="41"/>
      <c r="AJR25" s="41"/>
      <c r="AJS25" s="41"/>
      <c r="AJT25" s="41"/>
      <c r="AJU25" s="41"/>
      <c r="AJV25" s="41"/>
      <c r="AJW25" s="41"/>
      <c r="AJX25" s="41"/>
      <c r="AJY25" s="41"/>
      <c r="AJZ25" s="41"/>
      <c r="AKA25" s="41"/>
      <c r="AKB25" s="41"/>
      <c r="AKC25" s="41"/>
      <c r="AKD25" s="41"/>
      <c r="AKE25" s="41"/>
      <c r="AKF25" s="41"/>
      <c r="AKG25" s="41"/>
      <c r="AKH25" s="41"/>
      <c r="AKI25" s="41"/>
      <c r="AKJ25" s="41"/>
      <c r="AKK25" s="41"/>
      <c r="AKL25" s="41"/>
      <c r="AKM25" s="41"/>
      <c r="AKN25" s="41"/>
      <c r="AKO25" s="41"/>
      <c r="AKP25" s="41"/>
      <c r="AKQ25" s="41"/>
      <c r="AKR25" s="41"/>
      <c r="AKS25" s="41"/>
      <c r="AKT25" s="41"/>
      <c r="AKU25" s="41"/>
      <c r="AKV25" s="41"/>
      <c r="AKW25" s="41"/>
      <c r="AKX25" s="41"/>
      <c r="AKY25" s="41"/>
      <c r="AKZ25" s="41"/>
      <c r="ALA25" s="41"/>
      <c r="ALB25" s="41"/>
      <c r="ALC25" s="41"/>
      <c r="ALD25" s="41"/>
    </row>
    <row r="26" spans="1:992" s="198" customFormat="1" ht="18.75" customHeight="1">
      <c r="A26" s="782"/>
      <c r="B26" s="757"/>
      <c r="C26" s="757"/>
      <c r="D26" s="859" t="s">
        <v>302</v>
      </c>
      <c r="E26" s="101">
        <f>E35+E92+E153+E261+E273+E295+E355+E371</f>
        <v>0</v>
      </c>
      <c r="F26" s="101">
        <f>F35+F92+F153+F261+F273+F295+F355+F371</f>
        <v>0</v>
      </c>
      <c r="G26" s="898"/>
      <c r="H26" s="758"/>
      <c r="I26" s="758"/>
      <c r="J26" s="758"/>
      <c r="K26" s="758"/>
      <c r="L26" s="2814"/>
      <c r="M26" s="589"/>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c r="BC26" s="41"/>
      <c r="BD26" s="41"/>
      <c r="BE26" s="41"/>
      <c r="BF26" s="41"/>
      <c r="BG26" s="41"/>
      <c r="BH26" s="41"/>
      <c r="BI26" s="41"/>
      <c r="BJ26" s="41"/>
      <c r="BK26" s="41"/>
      <c r="BL26" s="41"/>
      <c r="BM26" s="41"/>
      <c r="BN26" s="41"/>
      <c r="BO26" s="41"/>
      <c r="BP26" s="41"/>
      <c r="BQ26" s="41"/>
      <c r="BR26" s="41"/>
      <c r="BS26" s="41"/>
      <c r="BT26" s="41"/>
      <c r="BU26" s="41"/>
      <c r="BV26" s="41"/>
      <c r="BW26" s="41"/>
      <c r="BX26" s="41"/>
      <c r="BY26" s="41"/>
      <c r="BZ26" s="41"/>
      <c r="CA26" s="41"/>
      <c r="CB26" s="41"/>
      <c r="CC26" s="41"/>
      <c r="CD26" s="41"/>
      <c r="CE26" s="41"/>
      <c r="CF26" s="41"/>
      <c r="CG26" s="41"/>
      <c r="CH26" s="41"/>
      <c r="CI26" s="41"/>
      <c r="CJ26" s="41"/>
      <c r="CK26" s="41"/>
      <c r="CL26" s="41"/>
      <c r="CM26" s="41"/>
      <c r="CN26" s="41"/>
      <c r="CO26" s="41"/>
      <c r="CP26" s="41"/>
      <c r="CQ26" s="41"/>
      <c r="CR26" s="41"/>
      <c r="CS26" s="41"/>
      <c r="CT26" s="41"/>
      <c r="CU26" s="41"/>
      <c r="CV26" s="41"/>
      <c r="CW26" s="41"/>
      <c r="CX26" s="41"/>
      <c r="CY26" s="41"/>
      <c r="CZ26" s="41"/>
      <c r="DA26" s="41"/>
      <c r="DB26" s="41"/>
      <c r="DC26" s="41"/>
      <c r="DD26" s="41"/>
      <c r="DE26" s="41"/>
      <c r="DF26" s="41"/>
      <c r="DG26" s="41"/>
      <c r="DH26" s="41"/>
      <c r="DI26" s="41"/>
      <c r="DJ26" s="41"/>
      <c r="DK26" s="41"/>
      <c r="DL26" s="41"/>
      <c r="DM26" s="41"/>
      <c r="DN26" s="41"/>
      <c r="DO26" s="41"/>
      <c r="DP26" s="41"/>
      <c r="DQ26" s="41"/>
      <c r="DR26" s="41"/>
      <c r="DS26" s="41"/>
      <c r="DT26" s="41"/>
      <c r="DU26" s="41"/>
      <c r="DV26" s="41"/>
      <c r="DW26" s="41"/>
      <c r="DX26" s="41"/>
      <c r="DY26" s="41"/>
      <c r="DZ26" s="41"/>
      <c r="EA26" s="41"/>
      <c r="EB26" s="41"/>
      <c r="EC26" s="41"/>
      <c r="ED26" s="41"/>
      <c r="EE26" s="41"/>
      <c r="EF26" s="41"/>
      <c r="EG26" s="41"/>
      <c r="EH26" s="41"/>
      <c r="EI26" s="41"/>
      <c r="EJ26" s="41"/>
      <c r="EK26" s="41"/>
      <c r="EL26" s="41"/>
      <c r="EM26" s="41"/>
      <c r="EN26" s="41"/>
      <c r="EO26" s="41"/>
      <c r="EP26" s="41"/>
      <c r="EQ26" s="41"/>
      <c r="ER26" s="41"/>
      <c r="ES26" s="41"/>
      <c r="ET26" s="41"/>
      <c r="EU26" s="41"/>
      <c r="EV26" s="41"/>
      <c r="EW26" s="41"/>
      <c r="EX26" s="41"/>
      <c r="EY26" s="41"/>
      <c r="EZ26" s="41"/>
      <c r="FA26" s="41"/>
      <c r="FB26" s="41"/>
      <c r="FC26" s="41"/>
      <c r="FD26" s="41"/>
      <c r="FE26" s="41"/>
      <c r="FF26" s="41"/>
      <c r="FG26" s="41"/>
      <c r="FH26" s="41"/>
      <c r="FI26" s="41"/>
      <c r="FJ26" s="41"/>
      <c r="FK26" s="41"/>
      <c r="FL26" s="41"/>
      <c r="FM26" s="41"/>
      <c r="FN26" s="41"/>
      <c r="FO26" s="41"/>
      <c r="FP26" s="41"/>
      <c r="FQ26" s="41"/>
      <c r="FR26" s="41"/>
      <c r="FS26" s="41"/>
      <c r="FT26" s="41"/>
      <c r="FU26" s="41"/>
      <c r="FV26" s="41"/>
      <c r="FW26" s="41"/>
      <c r="FX26" s="41"/>
      <c r="FY26" s="41"/>
      <c r="FZ26" s="41"/>
      <c r="GA26" s="41"/>
      <c r="GB26" s="41"/>
      <c r="GC26" s="41"/>
      <c r="GD26" s="41"/>
      <c r="GE26" s="41"/>
      <c r="GF26" s="41"/>
      <c r="GG26" s="41"/>
      <c r="GH26" s="41"/>
      <c r="GI26" s="41"/>
      <c r="GJ26" s="41"/>
      <c r="GK26" s="41"/>
      <c r="GL26" s="41"/>
      <c r="GM26" s="41"/>
      <c r="GN26" s="41"/>
      <c r="GO26" s="41"/>
      <c r="GP26" s="41"/>
      <c r="GQ26" s="41"/>
      <c r="GR26" s="41"/>
      <c r="GS26" s="41"/>
      <c r="GT26" s="41"/>
      <c r="GU26" s="41"/>
      <c r="GV26" s="41"/>
      <c r="GW26" s="41"/>
      <c r="GX26" s="41"/>
      <c r="GY26" s="41"/>
      <c r="GZ26" s="41"/>
      <c r="HA26" s="41"/>
      <c r="HB26" s="41"/>
      <c r="HC26" s="41"/>
      <c r="HD26" s="41"/>
      <c r="HE26" s="41"/>
      <c r="HF26" s="41"/>
      <c r="HG26" s="41"/>
      <c r="HH26" s="41"/>
      <c r="HI26" s="41"/>
      <c r="HJ26" s="41"/>
      <c r="HK26" s="41"/>
      <c r="HL26" s="41"/>
      <c r="HM26" s="41"/>
      <c r="HN26" s="41"/>
      <c r="HO26" s="41"/>
      <c r="HP26" s="41"/>
      <c r="HQ26" s="41"/>
      <c r="HR26" s="41"/>
      <c r="HS26" s="41"/>
      <c r="HT26" s="41"/>
      <c r="HU26" s="41"/>
      <c r="HV26" s="41"/>
      <c r="HW26" s="41"/>
      <c r="HX26" s="41"/>
      <c r="HY26" s="41"/>
      <c r="HZ26" s="41"/>
      <c r="IA26" s="41"/>
      <c r="IB26" s="41"/>
      <c r="IC26" s="41"/>
      <c r="ID26" s="41"/>
      <c r="IE26" s="41"/>
      <c r="IF26" s="41"/>
      <c r="IG26" s="41"/>
      <c r="IH26" s="41"/>
      <c r="II26" s="41"/>
      <c r="IJ26" s="41"/>
      <c r="IK26" s="41"/>
      <c r="IL26" s="41"/>
      <c r="IM26" s="41"/>
      <c r="IN26" s="41"/>
      <c r="IO26" s="41"/>
      <c r="IP26" s="41"/>
      <c r="IQ26" s="41"/>
      <c r="IR26" s="41"/>
      <c r="IS26" s="41"/>
      <c r="IT26" s="41"/>
      <c r="IU26" s="41"/>
      <c r="IV26" s="41"/>
      <c r="IW26" s="41"/>
      <c r="IX26" s="41"/>
      <c r="IY26" s="41"/>
      <c r="IZ26" s="41"/>
      <c r="JA26" s="41"/>
      <c r="JB26" s="41"/>
      <c r="JC26" s="41"/>
      <c r="JD26" s="41"/>
      <c r="JE26" s="41"/>
      <c r="JF26" s="41"/>
      <c r="JG26" s="41"/>
      <c r="JH26" s="41"/>
      <c r="JI26" s="41"/>
      <c r="JJ26" s="41"/>
      <c r="JK26" s="41"/>
      <c r="JL26" s="41"/>
      <c r="JM26" s="41"/>
      <c r="JN26" s="41"/>
      <c r="JO26" s="41"/>
      <c r="JP26" s="41"/>
      <c r="JQ26" s="41"/>
      <c r="JR26" s="41"/>
      <c r="JS26" s="41"/>
      <c r="JT26" s="41"/>
      <c r="JU26" s="41"/>
      <c r="JV26" s="41"/>
      <c r="JW26" s="41"/>
      <c r="JX26" s="41"/>
      <c r="JY26" s="41"/>
      <c r="JZ26" s="41"/>
      <c r="KA26" s="41"/>
      <c r="KB26" s="41"/>
      <c r="KC26" s="41"/>
      <c r="KD26" s="41"/>
      <c r="KE26" s="41"/>
      <c r="KF26" s="41"/>
      <c r="KG26" s="41"/>
      <c r="KH26" s="41"/>
      <c r="KI26" s="41"/>
      <c r="KJ26" s="41"/>
      <c r="KK26" s="41"/>
      <c r="KL26" s="41"/>
      <c r="KM26" s="41"/>
      <c r="KN26" s="41"/>
      <c r="KO26" s="41"/>
      <c r="KP26" s="41"/>
      <c r="KQ26" s="41"/>
      <c r="KR26" s="41"/>
      <c r="KS26" s="41"/>
      <c r="KT26" s="41"/>
      <c r="KU26" s="41"/>
      <c r="KV26" s="41"/>
      <c r="KW26" s="41"/>
      <c r="KX26" s="41"/>
      <c r="KY26" s="41"/>
      <c r="KZ26" s="41"/>
      <c r="LA26" s="41"/>
      <c r="LB26" s="41"/>
      <c r="LC26" s="41"/>
      <c r="LD26" s="41"/>
      <c r="LE26" s="41"/>
      <c r="LF26" s="41"/>
      <c r="LG26" s="41"/>
      <c r="LH26" s="41"/>
      <c r="LI26" s="41"/>
      <c r="LJ26" s="41"/>
      <c r="LK26" s="41"/>
      <c r="LL26" s="41"/>
      <c r="LM26" s="41"/>
      <c r="LN26" s="41"/>
      <c r="LO26" s="41"/>
      <c r="LP26" s="41"/>
      <c r="LQ26" s="41"/>
      <c r="LR26" s="41"/>
      <c r="LS26" s="41"/>
      <c r="LT26" s="41"/>
      <c r="LU26" s="41"/>
      <c r="LV26" s="41"/>
      <c r="LW26" s="41"/>
      <c r="LX26" s="41"/>
      <c r="LY26" s="41"/>
      <c r="LZ26" s="41"/>
      <c r="MA26" s="41"/>
      <c r="MB26" s="41"/>
      <c r="MC26" s="41"/>
      <c r="MD26" s="41"/>
      <c r="ME26" s="41"/>
      <c r="MF26" s="41"/>
      <c r="MG26" s="41"/>
      <c r="MH26" s="41"/>
      <c r="MI26" s="41"/>
      <c r="MJ26" s="41"/>
      <c r="MK26" s="41"/>
      <c r="ML26" s="41"/>
      <c r="MM26" s="41"/>
      <c r="MN26" s="41"/>
      <c r="MO26" s="41"/>
      <c r="MP26" s="41"/>
      <c r="MQ26" s="41"/>
      <c r="MR26" s="41"/>
      <c r="MS26" s="41"/>
      <c r="MT26" s="41"/>
      <c r="MU26" s="41"/>
      <c r="MV26" s="41"/>
      <c r="MW26" s="41"/>
      <c r="MX26" s="41"/>
      <c r="MY26" s="41"/>
      <c r="MZ26" s="41"/>
      <c r="NA26" s="41"/>
      <c r="NB26" s="41"/>
      <c r="NC26" s="41"/>
      <c r="ND26" s="41"/>
      <c r="NE26" s="41"/>
      <c r="NF26" s="41"/>
      <c r="NG26" s="41"/>
      <c r="NH26" s="41"/>
      <c r="NI26" s="41"/>
      <c r="NJ26" s="41"/>
      <c r="NK26" s="41"/>
      <c r="NL26" s="41"/>
      <c r="NM26" s="41"/>
      <c r="NN26" s="41"/>
      <c r="NO26" s="41"/>
      <c r="NP26" s="41"/>
      <c r="NQ26" s="41"/>
      <c r="NR26" s="41"/>
      <c r="NS26" s="41"/>
      <c r="NT26" s="41"/>
      <c r="NU26" s="41"/>
      <c r="NV26" s="41"/>
      <c r="NW26" s="41"/>
      <c r="NX26" s="41"/>
      <c r="NY26" s="41"/>
      <c r="NZ26" s="41"/>
      <c r="OA26" s="41"/>
      <c r="OB26" s="41"/>
      <c r="OC26" s="41"/>
      <c r="OD26" s="41"/>
      <c r="OE26" s="41"/>
      <c r="OF26" s="41"/>
      <c r="OG26" s="41"/>
      <c r="OH26" s="41"/>
      <c r="OI26" s="41"/>
      <c r="OJ26" s="41"/>
      <c r="OK26" s="41"/>
      <c r="OL26" s="41"/>
      <c r="OM26" s="41"/>
      <c r="ON26" s="41"/>
      <c r="OO26" s="41"/>
      <c r="OP26" s="41"/>
      <c r="OQ26" s="41"/>
      <c r="OR26" s="41"/>
      <c r="OS26" s="41"/>
      <c r="OT26" s="41"/>
      <c r="OU26" s="41"/>
      <c r="OV26" s="41"/>
      <c r="OW26" s="41"/>
      <c r="OX26" s="41"/>
      <c r="OY26" s="41"/>
      <c r="OZ26" s="41"/>
      <c r="PA26" s="41"/>
      <c r="PB26" s="41"/>
      <c r="PC26" s="41"/>
      <c r="PD26" s="41"/>
      <c r="PE26" s="41"/>
      <c r="PF26" s="41"/>
      <c r="PG26" s="41"/>
      <c r="PH26" s="41"/>
      <c r="PI26" s="41"/>
      <c r="PJ26" s="41"/>
      <c r="PK26" s="41"/>
      <c r="PL26" s="41"/>
      <c r="PM26" s="41"/>
      <c r="PN26" s="41"/>
      <c r="PO26" s="41"/>
      <c r="PP26" s="41"/>
      <c r="PQ26" s="41"/>
      <c r="PR26" s="41"/>
      <c r="PS26" s="41"/>
      <c r="PT26" s="41"/>
      <c r="PU26" s="41"/>
      <c r="PV26" s="41"/>
      <c r="PW26" s="41"/>
      <c r="PX26" s="41"/>
      <c r="PY26" s="41"/>
      <c r="PZ26" s="41"/>
      <c r="QA26" s="41"/>
      <c r="QB26" s="41"/>
      <c r="QC26" s="41"/>
      <c r="QD26" s="41"/>
      <c r="QE26" s="41"/>
      <c r="QF26" s="41"/>
      <c r="QG26" s="41"/>
      <c r="QH26" s="41"/>
      <c r="QI26" s="41"/>
      <c r="QJ26" s="41"/>
      <c r="QK26" s="41"/>
      <c r="QL26" s="41"/>
      <c r="QM26" s="41"/>
      <c r="QN26" s="41"/>
      <c r="QO26" s="41"/>
      <c r="QP26" s="41"/>
      <c r="QQ26" s="41"/>
      <c r="QR26" s="41"/>
      <c r="QS26" s="41"/>
      <c r="QT26" s="41"/>
      <c r="QU26" s="41"/>
      <c r="QV26" s="41"/>
      <c r="QW26" s="41"/>
      <c r="QX26" s="41"/>
      <c r="QY26" s="41"/>
      <c r="QZ26" s="41"/>
      <c r="RA26" s="41"/>
      <c r="RB26" s="41"/>
      <c r="RC26" s="41"/>
      <c r="RD26" s="41"/>
      <c r="RE26" s="41"/>
      <c r="RF26" s="41"/>
      <c r="RG26" s="41"/>
      <c r="RH26" s="41"/>
      <c r="RI26" s="41"/>
      <c r="RJ26" s="41"/>
      <c r="RK26" s="41"/>
      <c r="RL26" s="41"/>
      <c r="RM26" s="41"/>
      <c r="RN26" s="41"/>
      <c r="RO26" s="41"/>
      <c r="RP26" s="41"/>
      <c r="RQ26" s="41"/>
      <c r="RR26" s="41"/>
      <c r="RS26" s="41"/>
      <c r="RT26" s="41"/>
      <c r="RU26" s="41"/>
      <c r="RV26" s="41"/>
      <c r="RW26" s="41"/>
      <c r="RX26" s="41"/>
      <c r="RY26" s="41"/>
      <c r="RZ26" s="41"/>
      <c r="SA26" s="41"/>
      <c r="SB26" s="41"/>
      <c r="SC26" s="41"/>
      <c r="SD26" s="41"/>
      <c r="SE26" s="41"/>
      <c r="SF26" s="41"/>
      <c r="SG26" s="41"/>
      <c r="SH26" s="41"/>
      <c r="SI26" s="41"/>
      <c r="SJ26" s="41"/>
      <c r="SK26" s="41"/>
      <c r="SL26" s="41"/>
      <c r="SM26" s="41"/>
      <c r="SN26" s="41"/>
      <c r="SO26" s="41"/>
      <c r="SP26" s="41"/>
      <c r="SQ26" s="41"/>
      <c r="SR26" s="41"/>
      <c r="SS26" s="41"/>
      <c r="ST26" s="41"/>
      <c r="SU26" s="41"/>
      <c r="SV26" s="41"/>
      <c r="SW26" s="41"/>
      <c r="SX26" s="41"/>
      <c r="SY26" s="41"/>
      <c r="SZ26" s="41"/>
      <c r="TA26" s="41"/>
      <c r="TB26" s="41"/>
      <c r="TC26" s="41"/>
      <c r="TD26" s="41"/>
      <c r="TE26" s="41"/>
      <c r="TF26" s="41"/>
      <c r="TG26" s="41"/>
      <c r="TH26" s="41"/>
      <c r="TI26" s="41"/>
      <c r="TJ26" s="41"/>
      <c r="TK26" s="41"/>
      <c r="TL26" s="41"/>
      <c r="TM26" s="41"/>
      <c r="TN26" s="41"/>
      <c r="TO26" s="41"/>
      <c r="TP26" s="41"/>
      <c r="TQ26" s="41"/>
      <c r="TR26" s="41"/>
      <c r="TS26" s="41"/>
      <c r="TT26" s="41"/>
      <c r="TU26" s="41"/>
      <c r="TV26" s="41"/>
      <c r="TW26" s="41"/>
      <c r="TX26" s="41"/>
      <c r="TY26" s="41"/>
      <c r="TZ26" s="41"/>
      <c r="UA26" s="41"/>
      <c r="UB26" s="41"/>
      <c r="UC26" s="41"/>
      <c r="UD26" s="41"/>
      <c r="UE26" s="41"/>
      <c r="UF26" s="41"/>
      <c r="UG26" s="41"/>
      <c r="UH26" s="41"/>
      <c r="UI26" s="41"/>
      <c r="UJ26" s="41"/>
      <c r="UK26" s="41"/>
      <c r="UL26" s="41"/>
      <c r="UM26" s="41"/>
      <c r="UN26" s="41"/>
      <c r="UO26" s="41"/>
      <c r="UP26" s="41"/>
      <c r="UQ26" s="41"/>
      <c r="UR26" s="41"/>
      <c r="US26" s="41"/>
      <c r="UT26" s="41"/>
      <c r="UU26" s="41"/>
      <c r="UV26" s="41"/>
      <c r="UW26" s="41"/>
      <c r="UX26" s="41"/>
      <c r="UY26" s="41"/>
      <c r="UZ26" s="41"/>
      <c r="VA26" s="41"/>
      <c r="VB26" s="41"/>
      <c r="VC26" s="41"/>
      <c r="VD26" s="41"/>
      <c r="VE26" s="41"/>
      <c r="VF26" s="41"/>
      <c r="VG26" s="41"/>
      <c r="VH26" s="41"/>
      <c r="VI26" s="41"/>
      <c r="VJ26" s="41"/>
      <c r="VK26" s="41"/>
      <c r="VL26" s="41"/>
      <c r="VM26" s="41"/>
      <c r="VN26" s="41"/>
      <c r="VO26" s="41"/>
      <c r="VP26" s="41"/>
      <c r="VQ26" s="41"/>
      <c r="VR26" s="41"/>
      <c r="VS26" s="41"/>
      <c r="VT26" s="41"/>
      <c r="VU26" s="41"/>
      <c r="VV26" s="41"/>
      <c r="VW26" s="41"/>
      <c r="VX26" s="41"/>
      <c r="VY26" s="41"/>
      <c r="VZ26" s="41"/>
      <c r="WA26" s="41"/>
      <c r="WB26" s="41"/>
      <c r="WC26" s="41"/>
      <c r="WD26" s="41"/>
      <c r="WE26" s="41"/>
      <c r="WF26" s="41"/>
      <c r="WG26" s="41"/>
      <c r="WH26" s="41"/>
      <c r="WI26" s="41"/>
      <c r="WJ26" s="41"/>
      <c r="WK26" s="41"/>
      <c r="WL26" s="41"/>
      <c r="WM26" s="41"/>
      <c r="WN26" s="41"/>
      <c r="WO26" s="41"/>
      <c r="WP26" s="41"/>
      <c r="WQ26" s="41"/>
      <c r="WR26" s="41"/>
      <c r="WS26" s="41"/>
      <c r="WT26" s="41"/>
      <c r="WU26" s="41"/>
      <c r="WV26" s="41"/>
      <c r="WW26" s="41"/>
      <c r="WX26" s="41"/>
      <c r="WY26" s="41"/>
      <c r="WZ26" s="41"/>
      <c r="XA26" s="41"/>
      <c r="XB26" s="41"/>
      <c r="XC26" s="41"/>
      <c r="XD26" s="41"/>
      <c r="XE26" s="41"/>
      <c r="XF26" s="41"/>
      <c r="XG26" s="41"/>
      <c r="XH26" s="41"/>
      <c r="XI26" s="41"/>
      <c r="XJ26" s="41"/>
      <c r="XK26" s="41"/>
      <c r="XL26" s="41"/>
      <c r="XM26" s="41"/>
      <c r="XN26" s="41"/>
      <c r="XO26" s="41"/>
      <c r="XP26" s="41"/>
      <c r="XQ26" s="41"/>
      <c r="XR26" s="41"/>
      <c r="XS26" s="41"/>
      <c r="XT26" s="41"/>
      <c r="XU26" s="41"/>
      <c r="XV26" s="41"/>
      <c r="XW26" s="41"/>
      <c r="XX26" s="41"/>
      <c r="XY26" s="41"/>
      <c r="XZ26" s="41"/>
      <c r="YA26" s="41"/>
      <c r="YB26" s="41"/>
      <c r="YC26" s="41"/>
      <c r="YD26" s="41"/>
      <c r="YE26" s="41"/>
      <c r="YF26" s="41"/>
      <c r="YG26" s="41"/>
      <c r="YH26" s="41"/>
      <c r="YI26" s="41"/>
      <c r="YJ26" s="41"/>
      <c r="YK26" s="41"/>
      <c r="YL26" s="41"/>
      <c r="YM26" s="41"/>
      <c r="YN26" s="41"/>
      <c r="YO26" s="41"/>
      <c r="YP26" s="41"/>
      <c r="YQ26" s="41"/>
      <c r="YR26" s="41"/>
      <c r="YS26" s="41"/>
      <c r="YT26" s="41"/>
      <c r="YU26" s="41"/>
      <c r="YV26" s="41"/>
      <c r="YW26" s="41"/>
      <c r="YX26" s="41"/>
      <c r="YY26" s="41"/>
      <c r="YZ26" s="41"/>
      <c r="ZA26" s="41"/>
      <c r="ZB26" s="41"/>
      <c r="ZC26" s="41"/>
      <c r="ZD26" s="41"/>
      <c r="ZE26" s="41"/>
      <c r="ZF26" s="41"/>
      <c r="ZG26" s="41"/>
      <c r="ZH26" s="41"/>
      <c r="ZI26" s="41"/>
      <c r="ZJ26" s="41"/>
      <c r="ZK26" s="41"/>
      <c r="ZL26" s="41"/>
      <c r="ZM26" s="41"/>
      <c r="ZN26" s="41"/>
      <c r="ZO26" s="41"/>
      <c r="ZP26" s="41"/>
      <c r="ZQ26" s="41"/>
      <c r="ZR26" s="41"/>
      <c r="ZS26" s="41"/>
      <c r="ZT26" s="41"/>
      <c r="ZU26" s="41"/>
      <c r="ZV26" s="41"/>
      <c r="ZW26" s="41"/>
      <c r="ZX26" s="41"/>
      <c r="ZY26" s="41"/>
      <c r="ZZ26" s="41"/>
      <c r="AAA26" s="41"/>
      <c r="AAB26" s="41"/>
      <c r="AAC26" s="41"/>
      <c r="AAD26" s="41"/>
      <c r="AAE26" s="41"/>
      <c r="AAF26" s="41"/>
      <c r="AAG26" s="41"/>
      <c r="AAH26" s="41"/>
      <c r="AAI26" s="41"/>
      <c r="AAJ26" s="41"/>
      <c r="AAK26" s="41"/>
      <c r="AAL26" s="41"/>
      <c r="AAM26" s="41"/>
      <c r="AAN26" s="41"/>
      <c r="AAO26" s="41"/>
      <c r="AAP26" s="41"/>
      <c r="AAQ26" s="41"/>
      <c r="AAR26" s="41"/>
      <c r="AAS26" s="41"/>
      <c r="AAT26" s="41"/>
      <c r="AAU26" s="41"/>
      <c r="AAV26" s="41"/>
      <c r="AAW26" s="41"/>
      <c r="AAX26" s="41"/>
      <c r="AAY26" s="41"/>
      <c r="AAZ26" s="41"/>
      <c r="ABA26" s="41"/>
      <c r="ABB26" s="41"/>
      <c r="ABC26" s="41"/>
      <c r="ABD26" s="41"/>
      <c r="ABE26" s="41"/>
      <c r="ABF26" s="41"/>
      <c r="ABG26" s="41"/>
      <c r="ABH26" s="41"/>
      <c r="ABI26" s="41"/>
      <c r="ABJ26" s="41"/>
      <c r="ABK26" s="41"/>
      <c r="ABL26" s="41"/>
      <c r="ABM26" s="41"/>
      <c r="ABN26" s="41"/>
      <c r="ABO26" s="41"/>
      <c r="ABP26" s="41"/>
      <c r="ABQ26" s="41"/>
      <c r="ABR26" s="41"/>
      <c r="ABS26" s="41"/>
      <c r="ABT26" s="41"/>
      <c r="ABU26" s="41"/>
      <c r="ABV26" s="41"/>
      <c r="ABW26" s="41"/>
      <c r="ABX26" s="41"/>
      <c r="ABY26" s="41"/>
      <c r="ABZ26" s="41"/>
      <c r="ACA26" s="41"/>
      <c r="ACB26" s="41"/>
      <c r="ACC26" s="41"/>
      <c r="ACD26" s="41"/>
      <c r="ACE26" s="41"/>
      <c r="ACF26" s="41"/>
      <c r="ACG26" s="41"/>
      <c r="ACH26" s="41"/>
      <c r="ACI26" s="41"/>
      <c r="ACJ26" s="41"/>
      <c r="ACK26" s="41"/>
      <c r="ACL26" s="41"/>
      <c r="ACM26" s="41"/>
      <c r="ACN26" s="41"/>
      <c r="ACO26" s="41"/>
      <c r="ACP26" s="41"/>
      <c r="ACQ26" s="41"/>
      <c r="ACR26" s="41"/>
      <c r="ACS26" s="41"/>
      <c r="ACT26" s="41"/>
      <c r="ACU26" s="41"/>
      <c r="ACV26" s="41"/>
      <c r="ACW26" s="41"/>
      <c r="ACX26" s="41"/>
      <c r="ACY26" s="41"/>
      <c r="ACZ26" s="41"/>
      <c r="ADA26" s="41"/>
      <c r="ADB26" s="41"/>
      <c r="ADC26" s="41"/>
      <c r="ADD26" s="41"/>
      <c r="ADE26" s="41"/>
      <c r="ADF26" s="41"/>
      <c r="ADG26" s="41"/>
      <c r="ADH26" s="41"/>
      <c r="ADI26" s="41"/>
      <c r="ADJ26" s="41"/>
      <c r="ADK26" s="41"/>
      <c r="ADL26" s="41"/>
      <c r="ADM26" s="41"/>
      <c r="ADN26" s="41"/>
      <c r="ADO26" s="41"/>
      <c r="ADP26" s="41"/>
      <c r="ADQ26" s="41"/>
      <c r="ADR26" s="41"/>
      <c r="ADS26" s="41"/>
      <c r="ADT26" s="41"/>
      <c r="ADU26" s="41"/>
      <c r="ADV26" s="41"/>
      <c r="ADW26" s="41"/>
      <c r="ADX26" s="41"/>
      <c r="ADY26" s="41"/>
      <c r="ADZ26" s="41"/>
      <c r="AEA26" s="41"/>
      <c r="AEB26" s="41"/>
      <c r="AEC26" s="41"/>
      <c r="AED26" s="41"/>
      <c r="AEE26" s="41"/>
      <c r="AEF26" s="41"/>
      <c r="AEG26" s="41"/>
      <c r="AEH26" s="41"/>
      <c r="AEI26" s="41"/>
      <c r="AEJ26" s="41"/>
      <c r="AEK26" s="41"/>
      <c r="AEL26" s="41"/>
      <c r="AEM26" s="41"/>
      <c r="AEN26" s="41"/>
      <c r="AEO26" s="41"/>
      <c r="AEP26" s="41"/>
      <c r="AEQ26" s="41"/>
      <c r="AER26" s="41"/>
      <c r="AES26" s="41"/>
      <c r="AET26" s="41"/>
      <c r="AEU26" s="41"/>
      <c r="AEV26" s="41"/>
      <c r="AEW26" s="41"/>
      <c r="AEX26" s="41"/>
      <c r="AEY26" s="41"/>
      <c r="AEZ26" s="41"/>
      <c r="AFA26" s="41"/>
      <c r="AFB26" s="41"/>
      <c r="AFC26" s="41"/>
      <c r="AFD26" s="41"/>
      <c r="AFE26" s="41"/>
      <c r="AFF26" s="41"/>
      <c r="AFG26" s="41"/>
      <c r="AFH26" s="41"/>
      <c r="AFI26" s="41"/>
      <c r="AFJ26" s="41"/>
      <c r="AFK26" s="41"/>
      <c r="AFL26" s="41"/>
      <c r="AFM26" s="41"/>
      <c r="AFN26" s="41"/>
      <c r="AFO26" s="41"/>
      <c r="AFP26" s="41"/>
      <c r="AFQ26" s="41"/>
      <c r="AFR26" s="41"/>
      <c r="AFS26" s="41"/>
      <c r="AFT26" s="41"/>
      <c r="AFU26" s="41"/>
      <c r="AFV26" s="41"/>
      <c r="AFW26" s="41"/>
      <c r="AFX26" s="41"/>
      <c r="AFY26" s="41"/>
      <c r="AFZ26" s="41"/>
      <c r="AGA26" s="41"/>
      <c r="AGB26" s="41"/>
      <c r="AGC26" s="41"/>
      <c r="AGD26" s="41"/>
      <c r="AGE26" s="41"/>
      <c r="AGF26" s="41"/>
      <c r="AGG26" s="41"/>
      <c r="AGH26" s="41"/>
      <c r="AGI26" s="41"/>
      <c r="AGJ26" s="41"/>
      <c r="AGK26" s="41"/>
      <c r="AGL26" s="41"/>
      <c r="AGM26" s="41"/>
      <c r="AGN26" s="41"/>
      <c r="AGO26" s="41"/>
      <c r="AGP26" s="41"/>
      <c r="AGQ26" s="41"/>
      <c r="AGR26" s="41"/>
      <c r="AGS26" s="41"/>
      <c r="AGT26" s="41"/>
      <c r="AGU26" s="41"/>
      <c r="AGV26" s="41"/>
      <c r="AGW26" s="41"/>
      <c r="AGX26" s="41"/>
      <c r="AGY26" s="41"/>
      <c r="AGZ26" s="41"/>
      <c r="AHA26" s="41"/>
      <c r="AHB26" s="41"/>
      <c r="AHC26" s="41"/>
      <c r="AHD26" s="41"/>
      <c r="AHE26" s="41"/>
      <c r="AHF26" s="41"/>
      <c r="AHG26" s="41"/>
      <c r="AHH26" s="41"/>
      <c r="AHI26" s="41"/>
      <c r="AHJ26" s="41"/>
      <c r="AHK26" s="41"/>
      <c r="AHL26" s="41"/>
      <c r="AHM26" s="41"/>
      <c r="AHN26" s="41"/>
      <c r="AHO26" s="41"/>
      <c r="AHP26" s="41"/>
      <c r="AHQ26" s="41"/>
      <c r="AHR26" s="41"/>
      <c r="AHS26" s="41"/>
      <c r="AHT26" s="41"/>
      <c r="AHU26" s="41"/>
      <c r="AHV26" s="41"/>
      <c r="AHW26" s="41"/>
      <c r="AHX26" s="41"/>
      <c r="AHY26" s="41"/>
      <c r="AHZ26" s="41"/>
      <c r="AIA26" s="41"/>
      <c r="AIB26" s="41"/>
      <c r="AIC26" s="41"/>
      <c r="AID26" s="41"/>
      <c r="AIE26" s="41"/>
      <c r="AIF26" s="41"/>
      <c r="AIG26" s="41"/>
      <c r="AIH26" s="41"/>
      <c r="AII26" s="41"/>
      <c r="AIJ26" s="41"/>
      <c r="AIK26" s="41"/>
      <c r="AIL26" s="41"/>
      <c r="AIM26" s="41"/>
      <c r="AIN26" s="41"/>
      <c r="AIO26" s="41"/>
      <c r="AIP26" s="41"/>
      <c r="AIQ26" s="41"/>
      <c r="AIR26" s="41"/>
      <c r="AIS26" s="41"/>
      <c r="AIT26" s="41"/>
      <c r="AIU26" s="41"/>
      <c r="AIV26" s="41"/>
      <c r="AIW26" s="41"/>
      <c r="AIX26" s="41"/>
      <c r="AIY26" s="41"/>
      <c r="AIZ26" s="41"/>
      <c r="AJA26" s="41"/>
      <c r="AJB26" s="41"/>
      <c r="AJC26" s="41"/>
      <c r="AJD26" s="41"/>
      <c r="AJE26" s="41"/>
      <c r="AJF26" s="41"/>
      <c r="AJG26" s="41"/>
      <c r="AJH26" s="41"/>
      <c r="AJI26" s="41"/>
      <c r="AJJ26" s="41"/>
      <c r="AJK26" s="41"/>
      <c r="AJL26" s="41"/>
      <c r="AJM26" s="41"/>
      <c r="AJN26" s="41"/>
      <c r="AJO26" s="41"/>
      <c r="AJP26" s="41"/>
      <c r="AJQ26" s="41"/>
      <c r="AJR26" s="41"/>
      <c r="AJS26" s="41"/>
      <c r="AJT26" s="41"/>
      <c r="AJU26" s="41"/>
      <c r="AJV26" s="41"/>
      <c r="AJW26" s="41"/>
      <c r="AJX26" s="41"/>
      <c r="AJY26" s="41"/>
      <c r="AJZ26" s="41"/>
      <c r="AKA26" s="41"/>
      <c r="AKB26" s="41"/>
      <c r="AKC26" s="41"/>
      <c r="AKD26" s="41"/>
      <c r="AKE26" s="41"/>
      <c r="AKF26" s="41"/>
      <c r="AKG26" s="41"/>
      <c r="AKH26" s="41"/>
      <c r="AKI26" s="41"/>
      <c r="AKJ26" s="41"/>
      <c r="AKK26" s="41"/>
      <c r="AKL26" s="41"/>
      <c r="AKM26" s="41"/>
      <c r="AKN26" s="41"/>
      <c r="AKO26" s="41"/>
      <c r="AKP26" s="41"/>
      <c r="AKQ26" s="41"/>
      <c r="AKR26" s="41"/>
      <c r="AKS26" s="41"/>
      <c r="AKT26" s="41"/>
      <c r="AKU26" s="41"/>
      <c r="AKV26" s="41"/>
      <c r="AKW26" s="41"/>
      <c r="AKX26" s="41"/>
      <c r="AKY26" s="41"/>
      <c r="AKZ26" s="41"/>
      <c r="ALA26" s="41"/>
      <c r="ALB26" s="41"/>
      <c r="ALC26" s="41"/>
      <c r="ALD26" s="41"/>
    </row>
    <row r="27" spans="1:992" s="5" customFormat="1">
      <c r="A27" s="2648" t="s">
        <v>309</v>
      </c>
      <c r="B27" s="2368" t="s">
        <v>54</v>
      </c>
      <c r="C27" s="2368"/>
      <c r="D27" s="722" t="s">
        <v>296</v>
      </c>
      <c r="E27" s="899">
        <f>E29+E35</f>
        <v>3123999763.2399998</v>
      </c>
      <c r="F27" s="899">
        <f>F29+F35</f>
        <v>3105651269.1500001</v>
      </c>
      <c r="G27" s="711"/>
      <c r="H27" s="2405"/>
      <c r="I27" s="2405"/>
      <c r="J27" s="2405"/>
      <c r="K27" s="2405"/>
      <c r="L27" s="2797"/>
      <c r="M27" s="490"/>
      <c r="N27" s="250"/>
      <c r="O27" s="250"/>
      <c r="P27" s="250"/>
      <c r="Q27" s="250"/>
      <c r="R27" s="250"/>
      <c r="S27" s="250"/>
      <c r="T27" s="250"/>
      <c r="U27" s="250"/>
      <c r="V27" s="250"/>
      <c r="W27" s="250"/>
      <c r="X27" s="250"/>
      <c r="Y27" s="250"/>
      <c r="Z27" s="250"/>
      <c r="AA27" s="250"/>
      <c r="AB27" s="250"/>
      <c r="AC27" s="250"/>
      <c r="AD27" s="250"/>
      <c r="AE27" s="250"/>
      <c r="AF27" s="250"/>
      <c r="AG27" s="250"/>
      <c r="AH27" s="250"/>
      <c r="AI27" s="250"/>
      <c r="AJ27" s="250"/>
      <c r="AK27" s="250"/>
      <c r="AL27" s="250"/>
      <c r="AM27" s="250"/>
      <c r="AN27" s="250"/>
      <c r="AO27" s="250"/>
      <c r="AP27" s="250"/>
      <c r="AQ27" s="250"/>
      <c r="AR27" s="250"/>
      <c r="AS27" s="250"/>
      <c r="AT27" s="250"/>
      <c r="AU27" s="250"/>
      <c r="AV27" s="250"/>
      <c r="AW27" s="250"/>
      <c r="AX27" s="250"/>
      <c r="AY27" s="250"/>
      <c r="AZ27" s="250"/>
      <c r="BA27" s="250"/>
      <c r="BB27" s="250"/>
      <c r="BC27" s="250"/>
      <c r="BD27" s="250"/>
      <c r="BE27" s="250"/>
      <c r="BF27" s="250"/>
      <c r="BG27" s="250"/>
      <c r="BH27" s="250"/>
      <c r="BI27" s="250"/>
      <c r="BJ27" s="250"/>
      <c r="BK27" s="250"/>
      <c r="BL27" s="250"/>
      <c r="BM27" s="250"/>
      <c r="BN27" s="250"/>
      <c r="BO27" s="250"/>
      <c r="BP27" s="250"/>
      <c r="BQ27" s="250"/>
      <c r="BR27" s="250"/>
      <c r="BS27" s="250"/>
      <c r="BT27" s="250"/>
      <c r="BU27" s="250"/>
      <c r="BV27" s="250"/>
      <c r="BW27" s="250"/>
      <c r="BX27" s="250"/>
      <c r="BY27" s="250"/>
      <c r="BZ27" s="250"/>
      <c r="CA27" s="250"/>
      <c r="CB27" s="250"/>
      <c r="CC27" s="250"/>
      <c r="CD27" s="250"/>
      <c r="CE27" s="250"/>
      <c r="CF27" s="250"/>
      <c r="CG27" s="250"/>
      <c r="CH27" s="250"/>
      <c r="CI27" s="250"/>
      <c r="CJ27" s="250"/>
      <c r="CK27" s="250"/>
      <c r="CL27" s="250"/>
      <c r="CM27" s="250"/>
      <c r="CN27" s="250"/>
      <c r="CO27" s="250"/>
      <c r="CP27" s="250"/>
      <c r="CQ27" s="250"/>
      <c r="CR27" s="250"/>
      <c r="CS27" s="250"/>
      <c r="CT27" s="250"/>
      <c r="CU27" s="250"/>
      <c r="CV27" s="250"/>
      <c r="CW27" s="250"/>
      <c r="CX27" s="250"/>
      <c r="CY27" s="250"/>
      <c r="CZ27" s="250"/>
      <c r="DA27" s="250"/>
      <c r="DB27" s="250"/>
      <c r="DC27" s="250"/>
      <c r="DD27" s="250"/>
      <c r="DE27" s="250"/>
      <c r="DF27" s="250"/>
      <c r="DG27" s="250"/>
      <c r="DH27" s="250"/>
      <c r="DI27" s="250"/>
      <c r="DJ27" s="250"/>
      <c r="DK27" s="250"/>
      <c r="DL27" s="250"/>
      <c r="DM27" s="250"/>
      <c r="DN27" s="250"/>
      <c r="DO27" s="250"/>
      <c r="DP27" s="250"/>
      <c r="DQ27" s="250"/>
      <c r="DR27" s="250"/>
      <c r="DS27" s="250"/>
      <c r="DT27" s="250"/>
      <c r="DU27" s="250"/>
      <c r="DV27" s="250"/>
      <c r="DW27" s="250"/>
      <c r="DX27" s="250"/>
      <c r="DY27" s="250"/>
      <c r="DZ27" s="250"/>
      <c r="EA27" s="250"/>
      <c r="EB27" s="250"/>
      <c r="EC27" s="250"/>
      <c r="ED27" s="250"/>
      <c r="EE27" s="250"/>
      <c r="EF27" s="250"/>
      <c r="EG27" s="250"/>
      <c r="EH27" s="250"/>
      <c r="EI27" s="250"/>
      <c r="EJ27" s="250"/>
      <c r="EK27" s="250"/>
      <c r="EL27" s="250"/>
      <c r="EM27" s="250"/>
      <c r="EN27" s="250"/>
      <c r="EO27" s="250"/>
      <c r="EP27" s="250"/>
      <c r="EQ27" s="250"/>
      <c r="ER27" s="250"/>
      <c r="ES27" s="250"/>
      <c r="ET27" s="250"/>
      <c r="EU27" s="250"/>
      <c r="EV27" s="250"/>
      <c r="EW27" s="250"/>
      <c r="EX27" s="250"/>
      <c r="EY27" s="250"/>
      <c r="EZ27" s="250"/>
      <c r="FA27" s="250"/>
      <c r="FB27" s="250"/>
      <c r="FC27" s="250"/>
      <c r="FD27" s="250"/>
      <c r="FE27" s="250"/>
      <c r="FF27" s="250"/>
      <c r="FG27" s="250"/>
      <c r="FH27" s="250"/>
      <c r="FI27" s="250"/>
      <c r="FJ27" s="250"/>
      <c r="FK27" s="250"/>
      <c r="FL27" s="250"/>
      <c r="FM27" s="250"/>
      <c r="FN27" s="250"/>
      <c r="FO27" s="250"/>
      <c r="FP27" s="250"/>
      <c r="FQ27" s="250"/>
      <c r="FR27" s="250"/>
      <c r="FS27" s="250"/>
      <c r="FT27" s="250"/>
      <c r="FU27" s="250"/>
      <c r="FV27" s="250"/>
      <c r="FW27" s="250"/>
      <c r="FX27" s="250"/>
      <c r="FY27" s="250"/>
      <c r="FZ27" s="250"/>
      <c r="GA27" s="250"/>
      <c r="GB27" s="250"/>
      <c r="GC27" s="250"/>
      <c r="GD27" s="250"/>
      <c r="GE27" s="250"/>
      <c r="GF27" s="250"/>
      <c r="GG27" s="250"/>
      <c r="GH27" s="250"/>
      <c r="GI27" s="250"/>
      <c r="GJ27" s="250"/>
      <c r="GK27" s="250"/>
      <c r="GL27" s="250"/>
      <c r="GM27" s="250"/>
      <c r="GN27" s="250"/>
      <c r="GO27" s="250"/>
      <c r="GP27" s="250"/>
      <c r="GQ27" s="250"/>
      <c r="GR27" s="250"/>
      <c r="GS27" s="250"/>
      <c r="GT27" s="250"/>
      <c r="GU27" s="250"/>
      <c r="GV27" s="250"/>
      <c r="GW27" s="250"/>
      <c r="GX27" s="250"/>
      <c r="GY27" s="250"/>
      <c r="GZ27" s="250"/>
      <c r="HA27" s="250"/>
      <c r="HB27" s="250"/>
      <c r="HC27" s="250"/>
      <c r="HD27" s="250"/>
      <c r="HE27" s="250"/>
      <c r="HF27" s="250"/>
      <c r="HG27" s="250"/>
      <c r="HH27" s="250"/>
      <c r="HI27" s="250"/>
      <c r="HJ27" s="250"/>
      <c r="HK27" s="250"/>
      <c r="HL27" s="250"/>
      <c r="HM27" s="250"/>
      <c r="HN27" s="250"/>
      <c r="HO27" s="250"/>
      <c r="HP27" s="250"/>
      <c r="HQ27" s="250"/>
      <c r="HR27" s="250"/>
      <c r="HS27" s="250"/>
      <c r="HT27" s="250"/>
      <c r="HU27" s="250"/>
      <c r="HV27" s="250"/>
      <c r="HW27" s="250"/>
      <c r="HX27" s="250"/>
      <c r="HY27" s="250"/>
      <c r="HZ27" s="250"/>
      <c r="IA27" s="250"/>
      <c r="IB27" s="250"/>
      <c r="IC27" s="250"/>
      <c r="ID27" s="250"/>
      <c r="IE27" s="250"/>
      <c r="IF27" s="250"/>
      <c r="IG27" s="250"/>
      <c r="IH27" s="250"/>
      <c r="II27" s="250"/>
      <c r="IJ27" s="250"/>
      <c r="IK27" s="250"/>
      <c r="IL27" s="250"/>
      <c r="IM27" s="250"/>
      <c r="IN27" s="250"/>
      <c r="IO27" s="250"/>
      <c r="IP27" s="250"/>
      <c r="IQ27" s="250"/>
      <c r="IR27" s="250"/>
      <c r="IS27" s="250"/>
      <c r="IT27" s="250"/>
      <c r="IU27" s="250"/>
      <c r="IV27" s="250"/>
      <c r="IW27" s="250"/>
      <c r="IX27" s="250"/>
      <c r="IY27" s="250"/>
      <c r="IZ27" s="250"/>
      <c r="JA27" s="250"/>
      <c r="JB27" s="250"/>
      <c r="JC27" s="250"/>
      <c r="JD27" s="250"/>
      <c r="JE27" s="250"/>
      <c r="JF27" s="250"/>
      <c r="JG27" s="250"/>
      <c r="JH27" s="250"/>
      <c r="JI27" s="250"/>
      <c r="JJ27" s="250"/>
      <c r="JK27" s="250"/>
      <c r="JL27" s="250"/>
      <c r="JM27" s="250"/>
      <c r="JN27" s="250"/>
      <c r="JO27" s="250"/>
      <c r="JP27" s="250"/>
      <c r="JQ27" s="250"/>
      <c r="JR27" s="250"/>
      <c r="JS27" s="250"/>
      <c r="JT27" s="250"/>
      <c r="JU27" s="250"/>
      <c r="JV27" s="250"/>
      <c r="JW27" s="250"/>
      <c r="JX27" s="250"/>
      <c r="JY27" s="250"/>
      <c r="JZ27" s="250"/>
      <c r="KA27" s="250"/>
      <c r="KB27" s="250"/>
      <c r="KC27" s="250"/>
      <c r="KD27" s="250"/>
      <c r="KE27" s="250"/>
      <c r="KF27" s="250"/>
      <c r="KG27" s="250"/>
      <c r="KH27" s="250"/>
      <c r="KI27" s="250"/>
      <c r="KJ27" s="250"/>
      <c r="KK27" s="250"/>
      <c r="KL27" s="250"/>
      <c r="KM27" s="250"/>
      <c r="KN27" s="250"/>
      <c r="KO27" s="250"/>
      <c r="KP27" s="250"/>
      <c r="KQ27" s="250"/>
      <c r="KR27" s="250"/>
      <c r="KS27" s="250"/>
      <c r="KT27" s="250"/>
      <c r="KU27" s="250"/>
      <c r="KV27" s="250"/>
      <c r="KW27" s="250"/>
      <c r="KX27" s="250"/>
      <c r="KY27" s="250"/>
      <c r="KZ27" s="250"/>
      <c r="LA27" s="250"/>
      <c r="LB27" s="250"/>
      <c r="LC27" s="250"/>
      <c r="LD27" s="250"/>
      <c r="LE27" s="250"/>
      <c r="LF27" s="250"/>
      <c r="LG27" s="250"/>
      <c r="LH27" s="250"/>
      <c r="LI27" s="250"/>
      <c r="LJ27" s="250"/>
      <c r="LK27" s="250"/>
      <c r="LL27" s="250"/>
      <c r="LM27" s="250"/>
      <c r="LN27" s="250"/>
      <c r="LO27" s="250"/>
      <c r="LP27" s="250"/>
      <c r="LQ27" s="250"/>
      <c r="LR27" s="250"/>
      <c r="LS27" s="250"/>
      <c r="LT27" s="250"/>
      <c r="LU27" s="250"/>
      <c r="LV27" s="250"/>
      <c r="LW27" s="250"/>
      <c r="LX27" s="250"/>
      <c r="LY27" s="250"/>
      <c r="LZ27" s="250"/>
      <c r="MA27" s="250"/>
      <c r="MB27" s="250"/>
      <c r="MC27" s="250"/>
      <c r="MD27" s="250"/>
      <c r="ME27" s="250"/>
      <c r="MF27" s="250"/>
      <c r="MG27" s="250"/>
      <c r="MH27" s="250"/>
      <c r="MI27" s="250"/>
      <c r="MJ27" s="250"/>
      <c r="MK27" s="250"/>
      <c r="ML27" s="250"/>
      <c r="MM27" s="250"/>
      <c r="MN27" s="250"/>
      <c r="MO27" s="250"/>
      <c r="MP27" s="250"/>
      <c r="MQ27" s="250"/>
      <c r="MR27" s="250"/>
      <c r="MS27" s="250"/>
      <c r="MT27" s="250"/>
      <c r="MU27" s="250"/>
      <c r="MV27" s="250"/>
      <c r="MW27" s="250"/>
      <c r="MX27" s="250"/>
      <c r="MY27" s="250"/>
      <c r="MZ27" s="250"/>
      <c r="NA27" s="250"/>
      <c r="NB27" s="250"/>
      <c r="NC27" s="250"/>
      <c r="ND27" s="250"/>
      <c r="NE27" s="250"/>
      <c r="NF27" s="250"/>
      <c r="NG27" s="250"/>
      <c r="NH27" s="250"/>
      <c r="NI27" s="250"/>
      <c r="NJ27" s="250"/>
      <c r="NK27" s="250"/>
      <c r="NL27" s="250"/>
      <c r="NM27" s="250"/>
      <c r="NN27" s="250"/>
      <c r="NO27" s="250"/>
      <c r="NP27" s="250"/>
      <c r="NQ27" s="250"/>
      <c r="NR27" s="250"/>
      <c r="NS27" s="250"/>
      <c r="NT27" s="250"/>
      <c r="NU27" s="250"/>
      <c r="NV27" s="250"/>
      <c r="NW27" s="250"/>
      <c r="NX27" s="250"/>
      <c r="NY27" s="250"/>
      <c r="NZ27" s="250"/>
      <c r="OA27" s="250"/>
      <c r="OB27" s="250"/>
      <c r="OC27" s="250"/>
      <c r="OD27" s="250"/>
      <c r="OE27" s="250"/>
      <c r="OF27" s="250"/>
      <c r="OG27" s="250"/>
      <c r="OH27" s="250"/>
      <c r="OI27" s="250"/>
      <c r="OJ27" s="250"/>
      <c r="OK27" s="250"/>
      <c r="OL27" s="250"/>
      <c r="OM27" s="250"/>
      <c r="ON27" s="250"/>
      <c r="OO27" s="250"/>
      <c r="OP27" s="250"/>
      <c r="OQ27" s="250"/>
      <c r="OR27" s="250"/>
      <c r="OS27" s="250"/>
      <c r="OT27" s="250"/>
      <c r="OU27" s="250"/>
      <c r="OV27" s="250"/>
      <c r="OW27" s="250"/>
      <c r="OX27" s="250"/>
      <c r="OY27" s="250"/>
      <c r="OZ27" s="250"/>
      <c r="PA27" s="250"/>
      <c r="PB27" s="250"/>
      <c r="PC27" s="250"/>
      <c r="PD27" s="250"/>
      <c r="PE27" s="250"/>
      <c r="PF27" s="250"/>
      <c r="PG27" s="250"/>
      <c r="PH27" s="250"/>
      <c r="PI27" s="250"/>
      <c r="PJ27" s="250"/>
      <c r="PK27" s="250"/>
      <c r="PL27" s="250"/>
      <c r="PM27" s="250"/>
      <c r="PN27" s="250"/>
      <c r="PO27" s="250"/>
      <c r="PP27" s="250"/>
      <c r="PQ27" s="250"/>
      <c r="PR27" s="250"/>
      <c r="PS27" s="250"/>
      <c r="PT27" s="250"/>
      <c r="PU27" s="250"/>
      <c r="PV27" s="250"/>
      <c r="PW27" s="250"/>
      <c r="PX27" s="250"/>
      <c r="PY27" s="250"/>
      <c r="PZ27" s="250"/>
      <c r="QA27" s="250"/>
      <c r="QB27" s="250"/>
      <c r="QC27" s="250"/>
      <c r="QD27" s="250"/>
      <c r="QE27" s="250"/>
      <c r="QF27" s="250"/>
      <c r="QG27" s="250"/>
      <c r="QH27" s="250"/>
      <c r="QI27" s="250"/>
      <c r="QJ27" s="250"/>
      <c r="QK27" s="250"/>
      <c r="QL27" s="250"/>
      <c r="QM27" s="250"/>
      <c r="QN27" s="250"/>
      <c r="QO27" s="250"/>
      <c r="QP27" s="250"/>
      <c r="QQ27" s="250"/>
      <c r="QR27" s="250"/>
      <c r="QS27" s="250"/>
      <c r="QT27" s="250"/>
      <c r="QU27" s="250"/>
      <c r="QV27" s="250"/>
      <c r="QW27" s="250"/>
      <c r="QX27" s="250"/>
      <c r="QY27" s="250"/>
      <c r="QZ27" s="250"/>
      <c r="RA27" s="250"/>
      <c r="RB27" s="250"/>
      <c r="RC27" s="250"/>
      <c r="RD27" s="250"/>
      <c r="RE27" s="250"/>
      <c r="RF27" s="250"/>
      <c r="RG27" s="250"/>
      <c r="RH27" s="250"/>
      <c r="RI27" s="250"/>
      <c r="RJ27" s="250"/>
      <c r="RK27" s="250"/>
      <c r="RL27" s="250"/>
      <c r="RM27" s="250"/>
      <c r="RN27" s="250"/>
      <c r="RO27" s="250"/>
      <c r="RP27" s="250"/>
      <c r="RQ27" s="250"/>
      <c r="RR27" s="250"/>
      <c r="RS27" s="250"/>
      <c r="RT27" s="250"/>
      <c r="RU27" s="250"/>
      <c r="RV27" s="250"/>
      <c r="RW27" s="250"/>
      <c r="RX27" s="250"/>
      <c r="RY27" s="250"/>
      <c r="RZ27" s="250"/>
      <c r="SA27" s="250"/>
      <c r="SB27" s="250"/>
      <c r="SC27" s="250"/>
      <c r="SD27" s="250"/>
      <c r="SE27" s="250"/>
      <c r="SF27" s="250"/>
      <c r="SG27" s="250"/>
      <c r="SH27" s="250"/>
      <c r="SI27" s="250"/>
      <c r="SJ27" s="250"/>
      <c r="SK27" s="250"/>
      <c r="SL27" s="250"/>
      <c r="SM27" s="250"/>
      <c r="SN27" s="250"/>
      <c r="SO27" s="250"/>
      <c r="SP27" s="250"/>
      <c r="SQ27" s="250"/>
      <c r="SR27" s="250"/>
      <c r="SS27" s="250"/>
      <c r="ST27" s="250"/>
      <c r="SU27" s="250"/>
      <c r="SV27" s="250"/>
      <c r="SW27" s="250"/>
      <c r="SX27" s="250"/>
      <c r="SY27" s="250"/>
      <c r="SZ27" s="250"/>
      <c r="TA27" s="250"/>
      <c r="TB27" s="250"/>
      <c r="TC27" s="250"/>
      <c r="TD27" s="250"/>
      <c r="TE27" s="250"/>
      <c r="TF27" s="250"/>
      <c r="TG27" s="250"/>
      <c r="TH27" s="250"/>
      <c r="TI27" s="250"/>
      <c r="TJ27" s="250"/>
      <c r="TK27" s="250"/>
      <c r="TL27" s="250"/>
      <c r="TM27" s="250"/>
      <c r="TN27" s="250"/>
      <c r="TO27" s="250"/>
      <c r="TP27" s="250"/>
      <c r="TQ27" s="250"/>
      <c r="TR27" s="250"/>
      <c r="TS27" s="250"/>
      <c r="TT27" s="250"/>
      <c r="TU27" s="250"/>
      <c r="TV27" s="250"/>
      <c r="TW27" s="250"/>
      <c r="TX27" s="250"/>
      <c r="TY27" s="250"/>
      <c r="TZ27" s="250"/>
      <c r="UA27" s="250"/>
      <c r="UB27" s="250"/>
      <c r="UC27" s="250"/>
      <c r="UD27" s="250"/>
      <c r="UE27" s="250"/>
      <c r="UF27" s="250"/>
      <c r="UG27" s="250"/>
      <c r="UH27" s="250"/>
      <c r="UI27" s="250"/>
      <c r="UJ27" s="250"/>
      <c r="UK27" s="250"/>
      <c r="UL27" s="250"/>
      <c r="UM27" s="250"/>
      <c r="UN27" s="250"/>
      <c r="UO27" s="250"/>
      <c r="UP27" s="250"/>
      <c r="UQ27" s="250"/>
      <c r="UR27" s="250"/>
      <c r="US27" s="250"/>
      <c r="UT27" s="250"/>
      <c r="UU27" s="250"/>
      <c r="UV27" s="250"/>
      <c r="UW27" s="250"/>
      <c r="UX27" s="250"/>
      <c r="UY27" s="250"/>
      <c r="UZ27" s="250"/>
      <c r="VA27" s="250"/>
      <c r="VB27" s="250"/>
      <c r="VC27" s="250"/>
      <c r="VD27" s="250"/>
      <c r="VE27" s="250"/>
      <c r="VF27" s="250"/>
      <c r="VG27" s="250"/>
      <c r="VH27" s="250"/>
      <c r="VI27" s="250"/>
      <c r="VJ27" s="250"/>
      <c r="VK27" s="250"/>
      <c r="VL27" s="250"/>
      <c r="VM27" s="250"/>
      <c r="VN27" s="250"/>
      <c r="VO27" s="250"/>
      <c r="VP27" s="250"/>
      <c r="VQ27" s="250"/>
      <c r="VR27" s="250"/>
      <c r="VS27" s="250"/>
      <c r="VT27" s="250"/>
      <c r="VU27" s="250"/>
      <c r="VV27" s="250"/>
      <c r="VW27" s="250"/>
      <c r="VX27" s="250"/>
      <c r="VY27" s="250"/>
      <c r="VZ27" s="250"/>
      <c r="WA27" s="250"/>
      <c r="WB27" s="250"/>
      <c r="WC27" s="250"/>
      <c r="WD27" s="250"/>
      <c r="WE27" s="250"/>
      <c r="WF27" s="250"/>
      <c r="WG27" s="250"/>
      <c r="WH27" s="250"/>
      <c r="WI27" s="250"/>
      <c r="WJ27" s="250"/>
      <c r="WK27" s="250"/>
      <c r="WL27" s="250"/>
      <c r="WM27" s="250"/>
      <c r="WN27" s="250"/>
      <c r="WO27" s="250"/>
      <c r="WP27" s="250"/>
      <c r="WQ27" s="250"/>
      <c r="WR27" s="250"/>
      <c r="WS27" s="250"/>
      <c r="WT27" s="250"/>
      <c r="WU27" s="250"/>
      <c r="WV27" s="250"/>
      <c r="WW27" s="250"/>
      <c r="WX27" s="250"/>
      <c r="WY27" s="250"/>
      <c r="WZ27" s="250"/>
      <c r="XA27" s="250"/>
      <c r="XB27" s="250"/>
      <c r="XC27" s="250"/>
      <c r="XD27" s="250"/>
      <c r="XE27" s="250"/>
      <c r="XF27" s="250"/>
      <c r="XG27" s="250"/>
      <c r="XH27" s="250"/>
      <c r="XI27" s="250"/>
      <c r="XJ27" s="250"/>
      <c r="XK27" s="250"/>
      <c r="XL27" s="250"/>
      <c r="XM27" s="250"/>
      <c r="XN27" s="250"/>
      <c r="XO27" s="250"/>
      <c r="XP27" s="250"/>
      <c r="XQ27" s="250"/>
      <c r="XR27" s="250"/>
      <c r="XS27" s="250"/>
      <c r="XT27" s="250"/>
      <c r="XU27" s="250"/>
      <c r="XV27" s="250"/>
      <c r="XW27" s="250"/>
      <c r="XX27" s="250"/>
      <c r="XY27" s="250"/>
      <c r="XZ27" s="250"/>
      <c r="YA27" s="250"/>
      <c r="YB27" s="250"/>
      <c r="YC27" s="250"/>
      <c r="YD27" s="250"/>
      <c r="YE27" s="250"/>
      <c r="YF27" s="250"/>
      <c r="YG27" s="250"/>
      <c r="YH27" s="250"/>
      <c r="YI27" s="250"/>
      <c r="YJ27" s="250"/>
      <c r="YK27" s="250"/>
      <c r="YL27" s="250"/>
      <c r="YM27" s="250"/>
      <c r="YN27" s="250"/>
      <c r="YO27" s="250"/>
      <c r="YP27" s="250"/>
      <c r="YQ27" s="250"/>
      <c r="YR27" s="250"/>
      <c r="YS27" s="250"/>
      <c r="YT27" s="250"/>
      <c r="YU27" s="250"/>
      <c r="YV27" s="250"/>
      <c r="YW27" s="250"/>
      <c r="YX27" s="250"/>
      <c r="YY27" s="250"/>
      <c r="YZ27" s="250"/>
      <c r="ZA27" s="250"/>
      <c r="ZB27" s="250"/>
      <c r="ZC27" s="250"/>
      <c r="ZD27" s="250"/>
      <c r="ZE27" s="250"/>
      <c r="ZF27" s="250"/>
      <c r="ZG27" s="250"/>
      <c r="ZH27" s="250"/>
      <c r="ZI27" s="250"/>
      <c r="ZJ27" s="250"/>
      <c r="ZK27" s="250"/>
      <c r="ZL27" s="250"/>
      <c r="ZM27" s="250"/>
      <c r="ZN27" s="250"/>
      <c r="ZO27" s="250"/>
      <c r="ZP27" s="250"/>
      <c r="ZQ27" s="250"/>
      <c r="ZR27" s="250"/>
      <c r="ZS27" s="250"/>
      <c r="ZT27" s="250"/>
      <c r="ZU27" s="250"/>
      <c r="ZV27" s="250"/>
      <c r="ZW27" s="250"/>
      <c r="ZX27" s="250"/>
      <c r="ZY27" s="250"/>
      <c r="ZZ27" s="250"/>
      <c r="AAA27" s="250"/>
      <c r="AAB27" s="250"/>
      <c r="AAC27" s="250"/>
      <c r="AAD27" s="250"/>
      <c r="AAE27" s="250"/>
      <c r="AAF27" s="250"/>
      <c r="AAG27" s="250"/>
      <c r="AAH27" s="250"/>
      <c r="AAI27" s="250"/>
      <c r="AAJ27" s="250"/>
      <c r="AAK27" s="250"/>
      <c r="AAL27" s="250"/>
      <c r="AAM27" s="250"/>
      <c r="AAN27" s="250"/>
      <c r="AAO27" s="250"/>
      <c r="AAP27" s="250"/>
      <c r="AAQ27" s="250"/>
      <c r="AAR27" s="250"/>
      <c r="AAS27" s="250"/>
      <c r="AAT27" s="250"/>
      <c r="AAU27" s="250"/>
      <c r="AAV27" s="250"/>
      <c r="AAW27" s="250"/>
      <c r="AAX27" s="250"/>
      <c r="AAY27" s="250"/>
      <c r="AAZ27" s="250"/>
      <c r="ABA27" s="250"/>
      <c r="ABB27" s="250"/>
      <c r="ABC27" s="250"/>
      <c r="ABD27" s="250"/>
      <c r="ABE27" s="250"/>
      <c r="ABF27" s="250"/>
      <c r="ABG27" s="250"/>
      <c r="ABH27" s="250"/>
      <c r="ABI27" s="250"/>
      <c r="ABJ27" s="250"/>
      <c r="ABK27" s="250"/>
      <c r="ABL27" s="250"/>
      <c r="ABM27" s="250"/>
      <c r="ABN27" s="250"/>
      <c r="ABO27" s="250"/>
      <c r="ABP27" s="250"/>
      <c r="ABQ27" s="250"/>
      <c r="ABR27" s="250"/>
      <c r="ABS27" s="250"/>
      <c r="ABT27" s="250"/>
      <c r="ABU27" s="250"/>
      <c r="ABV27" s="250"/>
      <c r="ABW27" s="250"/>
      <c r="ABX27" s="250"/>
      <c r="ABY27" s="250"/>
      <c r="ABZ27" s="250"/>
      <c r="ACA27" s="250"/>
      <c r="ACB27" s="250"/>
      <c r="ACC27" s="250"/>
      <c r="ACD27" s="250"/>
      <c r="ACE27" s="250"/>
      <c r="ACF27" s="250"/>
      <c r="ACG27" s="250"/>
      <c r="ACH27" s="250"/>
      <c r="ACI27" s="250"/>
      <c r="ACJ27" s="250"/>
      <c r="ACK27" s="250"/>
      <c r="ACL27" s="250"/>
      <c r="ACM27" s="250"/>
      <c r="ACN27" s="250"/>
      <c r="ACO27" s="250"/>
      <c r="ACP27" s="250"/>
      <c r="ACQ27" s="250"/>
      <c r="ACR27" s="250"/>
      <c r="ACS27" s="250"/>
      <c r="ACT27" s="250"/>
      <c r="ACU27" s="250"/>
      <c r="ACV27" s="250"/>
      <c r="ACW27" s="250"/>
      <c r="ACX27" s="250"/>
      <c r="ACY27" s="250"/>
      <c r="ACZ27" s="250"/>
      <c r="ADA27" s="250"/>
      <c r="ADB27" s="250"/>
      <c r="ADC27" s="250"/>
      <c r="ADD27" s="250"/>
      <c r="ADE27" s="250"/>
      <c r="ADF27" s="250"/>
      <c r="ADG27" s="250"/>
      <c r="ADH27" s="250"/>
      <c r="ADI27" s="250"/>
      <c r="ADJ27" s="250"/>
      <c r="ADK27" s="250"/>
      <c r="ADL27" s="250"/>
      <c r="ADM27" s="250"/>
      <c r="ADN27" s="250"/>
      <c r="ADO27" s="250"/>
      <c r="ADP27" s="250"/>
      <c r="ADQ27" s="250"/>
      <c r="ADR27" s="250"/>
      <c r="ADS27" s="250"/>
      <c r="ADT27" s="250"/>
      <c r="ADU27" s="250"/>
      <c r="ADV27" s="250"/>
      <c r="ADW27" s="250"/>
      <c r="ADX27" s="250"/>
      <c r="ADY27" s="250"/>
      <c r="ADZ27" s="250"/>
      <c r="AEA27" s="250"/>
      <c r="AEB27" s="250"/>
      <c r="AEC27" s="250"/>
      <c r="AED27" s="250"/>
      <c r="AEE27" s="250"/>
      <c r="AEF27" s="250"/>
      <c r="AEG27" s="250"/>
      <c r="AEH27" s="250"/>
      <c r="AEI27" s="250"/>
      <c r="AEJ27" s="250"/>
      <c r="AEK27" s="250"/>
      <c r="AEL27" s="250"/>
      <c r="AEM27" s="250"/>
      <c r="AEN27" s="250"/>
      <c r="AEO27" s="250"/>
      <c r="AEP27" s="250"/>
      <c r="AEQ27" s="250"/>
      <c r="AER27" s="250"/>
      <c r="AES27" s="250"/>
      <c r="AET27" s="250"/>
      <c r="AEU27" s="250"/>
      <c r="AEV27" s="250"/>
      <c r="AEW27" s="250"/>
      <c r="AEX27" s="250"/>
      <c r="AEY27" s="250"/>
      <c r="AEZ27" s="250"/>
      <c r="AFA27" s="250"/>
      <c r="AFB27" s="250"/>
      <c r="AFC27" s="250"/>
      <c r="AFD27" s="250"/>
      <c r="AFE27" s="250"/>
      <c r="AFF27" s="250"/>
      <c r="AFG27" s="250"/>
      <c r="AFH27" s="250"/>
      <c r="AFI27" s="250"/>
      <c r="AFJ27" s="250"/>
      <c r="AFK27" s="250"/>
      <c r="AFL27" s="250"/>
      <c r="AFM27" s="250"/>
      <c r="AFN27" s="250"/>
      <c r="AFO27" s="250"/>
      <c r="AFP27" s="250"/>
      <c r="AFQ27" s="250"/>
      <c r="AFR27" s="250"/>
      <c r="AFS27" s="250"/>
      <c r="AFT27" s="250"/>
      <c r="AFU27" s="250"/>
      <c r="AFV27" s="250"/>
      <c r="AFW27" s="250"/>
      <c r="AFX27" s="250"/>
      <c r="AFY27" s="250"/>
      <c r="AFZ27" s="250"/>
      <c r="AGA27" s="250"/>
      <c r="AGB27" s="250"/>
      <c r="AGC27" s="250"/>
      <c r="AGD27" s="250"/>
      <c r="AGE27" s="250"/>
      <c r="AGF27" s="250"/>
      <c r="AGG27" s="250"/>
      <c r="AGH27" s="250"/>
      <c r="AGI27" s="250"/>
      <c r="AGJ27" s="250"/>
      <c r="AGK27" s="250"/>
      <c r="AGL27" s="250"/>
      <c r="AGM27" s="250"/>
      <c r="AGN27" s="250"/>
      <c r="AGO27" s="250"/>
      <c r="AGP27" s="250"/>
      <c r="AGQ27" s="250"/>
      <c r="AGR27" s="250"/>
      <c r="AGS27" s="250"/>
      <c r="AGT27" s="250"/>
      <c r="AGU27" s="250"/>
      <c r="AGV27" s="250"/>
      <c r="AGW27" s="250"/>
      <c r="AGX27" s="250"/>
      <c r="AGY27" s="250"/>
      <c r="AGZ27" s="250"/>
      <c r="AHA27" s="250"/>
      <c r="AHB27" s="250"/>
      <c r="AHC27" s="250"/>
      <c r="AHD27" s="250"/>
      <c r="AHE27" s="250"/>
      <c r="AHF27" s="250"/>
      <c r="AHG27" s="250"/>
      <c r="AHH27" s="250"/>
      <c r="AHI27" s="250"/>
      <c r="AHJ27" s="250"/>
      <c r="AHK27" s="250"/>
      <c r="AHL27" s="250"/>
      <c r="AHM27" s="250"/>
      <c r="AHN27" s="250"/>
      <c r="AHO27" s="250"/>
      <c r="AHP27" s="250"/>
      <c r="AHQ27" s="250"/>
      <c r="AHR27" s="250"/>
      <c r="AHS27" s="250"/>
      <c r="AHT27" s="250"/>
      <c r="AHU27" s="250"/>
      <c r="AHV27" s="250"/>
      <c r="AHW27" s="250"/>
      <c r="AHX27" s="250"/>
      <c r="AHY27" s="250"/>
      <c r="AHZ27" s="250"/>
      <c r="AIA27" s="250"/>
      <c r="AIB27" s="250"/>
      <c r="AIC27" s="250"/>
      <c r="AID27" s="250"/>
      <c r="AIE27" s="250"/>
      <c r="AIF27" s="250"/>
      <c r="AIG27" s="250"/>
      <c r="AIH27" s="250"/>
      <c r="AII27" s="250"/>
      <c r="AIJ27" s="250"/>
      <c r="AIK27" s="250"/>
      <c r="AIL27" s="250"/>
      <c r="AIM27" s="250"/>
      <c r="AIN27" s="250"/>
      <c r="AIO27" s="250"/>
      <c r="AIP27" s="250"/>
      <c r="AIQ27" s="250"/>
      <c r="AIR27" s="250"/>
      <c r="AIS27" s="250"/>
      <c r="AIT27" s="250"/>
      <c r="AIU27" s="250"/>
      <c r="AIV27" s="250"/>
      <c r="AIW27" s="250"/>
      <c r="AIX27" s="250"/>
      <c r="AIY27" s="250"/>
      <c r="AIZ27" s="250"/>
      <c r="AJA27" s="250"/>
      <c r="AJB27" s="250"/>
      <c r="AJC27" s="250"/>
      <c r="AJD27" s="250"/>
      <c r="AJE27" s="250"/>
      <c r="AJF27" s="250"/>
      <c r="AJG27" s="250"/>
      <c r="AJH27" s="250"/>
      <c r="AJI27" s="250"/>
      <c r="AJJ27" s="250"/>
      <c r="AJK27" s="250"/>
      <c r="AJL27" s="250"/>
      <c r="AJM27" s="250"/>
      <c r="AJN27" s="250"/>
      <c r="AJO27" s="250"/>
      <c r="AJP27" s="250"/>
      <c r="AJQ27" s="250"/>
      <c r="AJR27" s="250"/>
      <c r="AJS27" s="250"/>
      <c r="AJT27" s="250"/>
      <c r="AJU27" s="250"/>
      <c r="AJV27" s="250"/>
      <c r="AJW27" s="250"/>
      <c r="AJX27" s="250"/>
      <c r="AJY27" s="250"/>
      <c r="AJZ27" s="250"/>
      <c r="AKA27" s="250"/>
      <c r="AKB27" s="250"/>
      <c r="AKC27" s="250"/>
      <c r="AKD27" s="250"/>
      <c r="AKE27" s="250"/>
      <c r="AKF27" s="250"/>
      <c r="AKG27" s="250"/>
      <c r="AKH27" s="250"/>
      <c r="AKI27" s="250"/>
      <c r="AKJ27" s="250"/>
      <c r="AKK27" s="250"/>
      <c r="AKL27" s="250"/>
      <c r="AKM27" s="250"/>
      <c r="AKN27" s="250"/>
      <c r="AKO27" s="250"/>
      <c r="AKP27" s="250"/>
      <c r="AKQ27" s="250"/>
      <c r="AKR27" s="250"/>
      <c r="AKS27" s="250"/>
      <c r="AKT27" s="250"/>
      <c r="AKU27" s="250"/>
      <c r="AKV27" s="250"/>
      <c r="AKW27" s="250"/>
      <c r="AKX27" s="250"/>
      <c r="AKY27" s="250"/>
      <c r="AKZ27" s="250"/>
      <c r="ALA27" s="250"/>
      <c r="ALB27" s="250"/>
      <c r="ALC27" s="250"/>
      <c r="ALD27" s="250"/>
    </row>
    <row r="28" spans="1:992" s="673" customFormat="1" ht="19.5">
      <c r="A28" s="2613"/>
      <c r="B28" s="2387"/>
      <c r="C28" s="2387"/>
      <c r="D28" s="1378" t="s">
        <v>2521</v>
      </c>
      <c r="E28" s="899">
        <f>E30</f>
        <v>242923.3</v>
      </c>
      <c r="F28" s="899"/>
      <c r="G28" s="1369"/>
      <c r="H28" s="2406"/>
      <c r="I28" s="2406"/>
      <c r="J28" s="2406"/>
      <c r="K28" s="2406"/>
      <c r="L28" s="2798"/>
      <c r="M28" s="1054"/>
      <c r="N28" s="250"/>
      <c r="O28" s="250"/>
      <c r="P28" s="250"/>
      <c r="Q28" s="250"/>
      <c r="R28" s="250"/>
      <c r="S28" s="250"/>
      <c r="T28" s="250"/>
      <c r="U28" s="250"/>
      <c r="V28" s="250"/>
      <c r="W28" s="250"/>
      <c r="X28" s="250"/>
      <c r="Y28" s="250"/>
      <c r="Z28" s="250"/>
      <c r="AA28" s="250"/>
      <c r="AB28" s="250"/>
      <c r="AC28" s="250"/>
      <c r="AD28" s="250"/>
      <c r="AE28" s="250"/>
      <c r="AF28" s="250"/>
      <c r="AG28" s="250"/>
      <c r="AH28" s="250"/>
      <c r="AI28" s="250"/>
      <c r="AJ28" s="250"/>
      <c r="AK28" s="250"/>
      <c r="AL28" s="250"/>
      <c r="AM28" s="250"/>
      <c r="AN28" s="250"/>
      <c r="AO28" s="250"/>
      <c r="AP28" s="250"/>
      <c r="AQ28" s="250"/>
      <c r="AR28" s="250"/>
      <c r="AS28" s="250"/>
      <c r="AT28" s="250"/>
      <c r="AU28" s="250"/>
      <c r="AV28" s="250"/>
      <c r="AW28" s="250"/>
      <c r="AX28" s="250"/>
      <c r="AY28" s="250"/>
      <c r="AZ28" s="250"/>
      <c r="BA28" s="250"/>
      <c r="BB28" s="250"/>
      <c r="BC28" s="250"/>
      <c r="BD28" s="250"/>
      <c r="BE28" s="250"/>
      <c r="BF28" s="250"/>
      <c r="BG28" s="250"/>
      <c r="BH28" s="250"/>
      <c r="BI28" s="250"/>
      <c r="BJ28" s="250"/>
      <c r="BK28" s="250"/>
      <c r="BL28" s="250"/>
      <c r="BM28" s="250"/>
      <c r="BN28" s="250"/>
      <c r="BO28" s="250"/>
      <c r="BP28" s="250"/>
      <c r="BQ28" s="250"/>
      <c r="BR28" s="250"/>
      <c r="BS28" s="250"/>
      <c r="BT28" s="250"/>
      <c r="BU28" s="250"/>
      <c r="BV28" s="250"/>
      <c r="BW28" s="250"/>
      <c r="BX28" s="250"/>
      <c r="BY28" s="250"/>
      <c r="BZ28" s="250"/>
      <c r="CA28" s="250"/>
      <c r="CB28" s="250"/>
      <c r="CC28" s="250"/>
      <c r="CD28" s="250"/>
      <c r="CE28" s="250"/>
      <c r="CF28" s="250"/>
      <c r="CG28" s="250"/>
      <c r="CH28" s="250"/>
      <c r="CI28" s="250"/>
      <c r="CJ28" s="250"/>
      <c r="CK28" s="250"/>
      <c r="CL28" s="250"/>
      <c r="CM28" s="250"/>
      <c r="CN28" s="250"/>
      <c r="CO28" s="250"/>
      <c r="CP28" s="250"/>
      <c r="CQ28" s="250"/>
      <c r="CR28" s="250"/>
      <c r="CS28" s="250"/>
      <c r="CT28" s="250"/>
      <c r="CU28" s="250"/>
      <c r="CV28" s="250"/>
      <c r="CW28" s="250"/>
      <c r="CX28" s="250"/>
      <c r="CY28" s="250"/>
      <c r="CZ28" s="250"/>
      <c r="DA28" s="250"/>
      <c r="DB28" s="250"/>
      <c r="DC28" s="250"/>
      <c r="DD28" s="250"/>
      <c r="DE28" s="250"/>
      <c r="DF28" s="250"/>
      <c r="DG28" s="250"/>
      <c r="DH28" s="250"/>
      <c r="DI28" s="250"/>
      <c r="DJ28" s="250"/>
      <c r="DK28" s="250"/>
      <c r="DL28" s="250"/>
      <c r="DM28" s="250"/>
      <c r="DN28" s="250"/>
      <c r="DO28" s="250"/>
      <c r="DP28" s="250"/>
      <c r="DQ28" s="250"/>
      <c r="DR28" s="250"/>
      <c r="DS28" s="250"/>
      <c r="DT28" s="250"/>
      <c r="DU28" s="250"/>
      <c r="DV28" s="250"/>
      <c r="DW28" s="250"/>
      <c r="DX28" s="250"/>
      <c r="DY28" s="250"/>
      <c r="DZ28" s="250"/>
      <c r="EA28" s="250"/>
      <c r="EB28" s="250"/>
      <c r="EC28" s="250"/>
      <c r="ED28" s="250"/>
      <c r="EE28" s="250"/>
      <c r="EF28" s="250"/>
      <c r="EG28" s="250"/>
      <c r="EH28" s="250"/>
      <c r="EI28" s="250"/>
      <c r="EJ28" s="250"/>
      <c r="EK28" s="250"/>
      <c r="EL28" s="250"/>
      <c r="EM28" s="250"/>
      <c r="EN28" s="250"/>
      <c r="EO28" s="250"/>
      <c r="EP28" s="250"/>
      <c r="EQ28" s="250"/>
      <c r="ER28" s="250"/>
      <c r="ES28" s="250"/>
      <c r="ET28" s="250"/>
      <c r="EU28" s="250"/>
      <c r="EV28" s="250"/>
      <c r="EW28" s="250"/>
      <c r="EX28" s="250"/>
      <c r="EY28" s="250"/>
      <c r="EZ28" s="250"/>
      <c r="FA28" s="250"/>
      <c r="FB28" s="250"/>
      <c r="FC28" s="250"/>
      <c r="FD28" s="250"/>
      <c r="FE28" s="250"/>
      <c r="FF28" s="250"/>
      <c r="FG28" s="250"/>
      <c r="FH28" s="250"/>
      <c r="FI28" s="250"/>
      <c r="FJ28" s="250"/>
      <c r="FK28" s="250"/>
      <c r="FL28" s="250"/>
      <c r="FM28" s="250"/>
      <c r="FN28" s="250"/>
      <c r="FO28" s="250"/>
      <c r="FP28" s="250"/>
      <c r="FQ28" s="250"/>
      <c r="FR28" s="250"/>
      <c r="FS28" s="250"/>
      <c r="FT28" s="250"/>
      <c r="FU28" s="250"/>
      <c r="FV28" s="250"/>
      <c r="FW28" s="250"/>
      <c r="FX28" s="250"/>
      <c r="FY28" s="250"/>
      <c r="FZ28" s="250"/>
      <c r="GA28" s="250"/>
      <c r="GB28" s="250"/>
      <c r="GC28" s="250"/>
      <c r="GD28" s="250"/>
      <c r="GE28" s="250"/>
      <c r="GF28" s="250"/>
      <c r="GG28" s="250"/>
      <c r="GH28" s="250"/>
      <c r="GI28" s="250"/>
      <c r="GJ28" s="250"/>
      <c r="GK28" s="250"/>
      <c r="GL28" s="250"/>
      <c r="GM28" s="250"/>
      <c r="GN28" s="250"/>
      <c r="GO28" s="250"/>
      <c r="GP28" s="250"/>
      <c r="GQ28" s="250"/>
      <c r="GR28" s="250"/>
      <c r="GS28" s="250"/>
      <c r="GT28" s="250"/>
      <c r="GU28" s="250"/>
      <c r="GV28" s="250"/>
      <c r="GW28" s="250"/>
      <c r="GX28" s="250"/>
      <c r="GY28" s="250"/>
      <c r="GZ28" s="250"/>
      <c r="HA28" s="250"/>
      <c r="HB28" s="250"/>
      <c r="HC28" s="250"/>
      <c r="HD28" s="250"/>
      <c r="HE28" s="250"/>
      <c r="HF28" s="250"/>
      <c r="HG28" s="250"/>
      <c r="HH28" s="250"/>
      <c r="HI28" s="250"/>
      <c r="HJ28" s="250"/>
      <c r="HK28" s="250"/>
      <c r="HL28" s="250"/>
      <c r="HM28" s="250"/>
      <c r="HN28" s="250"/>
      <c r="HO28" s="250"/>
      <c r="HP28" s="250"/>
      <c r="HQ28" s="250"/>
      <c r="HR28" s="250"/>
      <c r="HS28" s="250"/>
      <c r="HT28" s="250"/>
      <c r="HU28" s="250"/>
      <c r="HV28" s="250"/>
      <c r="HW28" s="250"/>
      <c r="HX28" s="250"/>
      <c r="HY28" s="250"/>
      <c r="HZ28" s="250"/>
      <c r="IA28" s="250"/>
      <c r="IB28" s="250"/>
      <c r="IC28" s="250"/>
      <c r="ID28" s="250"/>
      <c r="IE28" s="250"/>
      <c r="IF28" s="250"/>
      <c r="IG28" s="250"/>
      <c r="IH28" s="250"/>
      <c r="II28" s="250"/>
      <c r="IJ28" s="250"/>
      <c r="IK28" s="250"/>
      <c r="IL28" s="250"/>
      <c r="IM28" s="250"/>
      <c r="IN28" s="250"/>
      <c r="IO28" s="250"/>
      <c r="IP28" s="250"/>
      <c r="IQ28" s="250"/>
      <c r="IR28" s="250"/>
      <c r="IS28" s="250"/>
      <c r="IT28" s="250"/>
      <c r="IU28" s="250"/>
      <c r="IV28" s="250"/>
      <c r="IW28" s="250"/>
      <c r="IX28" s="250"/>
      <c r="IY28" s="250"/>
      <c r="IZ28" s="250"/>
      <c r="JA28" s="250"/>
      <c r="JB28" s="250"/>
      <c r="JC28" s="250"/>
      <c r="JD28" s="250"/>
      <c r="JE28" s="250"/>
      <c r="JF28" s="250"/>
      <c r="JG28" s="250"/>
      <c r="JH28" s="250"/>
      <c r="JI28" s="250"/>
      <c r="JJ28" s="250"/>
      <c r="JK28" s="250"/>
      <c r="JL28" s="250"/>
      <c r="JM28" s="250"/>
      <c r="JN28" s="250"/>
      <c r="JO28" s="250"/>
      <c r="JP28" s="250"/>
      <c r="JQ28" s="250"/>
      <c r="JR28" s="250"/>
      <c r="JS28" s="250"/>
      <c r="JT28" s="250"/>
      <c r="JU28" s="250"/>
      <c r="JV28" s="250"/>
      <c r="JW28" s="250"/>
      <c r="JX28" s="250"/>
      <c r="JY28" s="250"/>
      <c r="JZ28" s="250"/>
      <c r="KA28" s="250"/>
      <c r="KB28" s="250"/>
      <c r="KC28" s="250"/>
      <c r="KD28" s="250"/>
      <c r="KE28" s="250"/>
      <c r="KF28" s="250"/>
      <c r="KG28" s="250"/>
      <c r="KH28" s="250"/>
      <c r="KI28" s="250"/>
      <c r="KJ28" s="250"/>
      <c r="KK28" s="250"/>
      <c r="KL28" s="250"/>
      <c r="KM28" s="250"/>
      <c r="KN28" s="250"/>
      <c r="KO28" s="250"/>
      <c r="KP28" s="250"/>
      <c r="KQ28" s="250"/>
      <c r="KR28" s="250"/>
      <c r="KS28" s="250"/>
      <c r="KT28" s="250"/>
      <c r="KU28" s="250"/>
      <c r="KV28" s="250"/>
      <c r="KW28" s="250"/>
      <c r="KX28" s="250"/>
      <c r="KY28" s="250"/>
      <c r="KZ28" s="250"/>
      <c r="LA28" s="250"/>
      <c r="LB28" s="250"/>
      <c r="LC28" s="250"/>
      <c r="LD28" s="250"/>
      <c r="LE28" s="250"/>
      <c r="LF28" s="250"/>
      <c r="LG28" s="250"/>
      <c r="LH28" s="250"/>
      <c r="LI28" s="250"/>
      <c r="LJ28" s="250"/>
      <c r="LK28" s="250"/>
      <c r="LL28" s="250"/>
      <c r="LM28" s="250"/>
      <c r="LN28" s="250"/>
      <c r="LO28" s="250"/>
      <c r="LP28" s="250"/>
      <c r="LQ28" s="250"/>
      <c r="LR28" s="250"/>
      <c r="LS28" s="250"/>
      <c r="LT28" s="250"/>
      <c r="LU28" s="250"/>
      <c r="LV28" s="250"/>
      <c r="LW28" s="250"/>
      <c r="LX28" s="250"/>
      <c r="LY28" s="250"/>
      <c r="LZ28" s="250"/>
      <c r="MA28" s="250"/>
      <c r="MB28" s="250"/>
      <c r="MC28" s="250"/>
      <c r="MD28" s="250"/>
      <c r="ME28" s="250"/>
      <c r="MF28" s="250"/>
      <c r="MG28" s="250"/>
      <c r="MH28" s="250"/>
      <c r="MI28" s="250"/>
      <c r="MJ28" s="250"/>
      <c r="MK28" s="250"/>
      <c r="ML28" s="250"/>
      <c r="MM28" s="250"/>
      <c r="MN28" s="250"/>
      <c r="MO28" s="250"/>
      <c r="MP28" s="250"/>
      <c r="MQ28" s="250"/>
      <c r="MR28" s="250"/>
      <c r="MS28" s="250"/>
      <c r="MT28" s="250"/>
      <c r="MU28" s="250"/>
      <c r="MV28" s="250"/>
      <c r="MW28" s="250"/>
      <c r="MX28" s="250"/>
      <c r="MY28" s="250"/>
      <c r="MZ28" s="250"/>
      <c r="NA28" s="250"/>
      <c r="NB28" s="250"/>
      <c r="NC28" s="250"/>
      <c r="ND28" s="250"/>
      <c r="NE28" s="250"/>
      <c r="NF28" s="250"/>
      <c r="NG28" s="250"/>
      <c r="NH28" s="250"/>
      <c r="NI28" s="250"/>
      <c r="NJ28" s="250"/>
      <c r="NK28" s="250"/>
      <c r="NL28" s="250"/>
      <c r="NM28" s="250"/>
      <c r="NN28" s="250"/>
      <c r="NO28" s="250"/>
      <c r="NP28" s="250"/>
      <c r="NQ28" s="250"/>
      <c r="NR28" s="250"/>
      <c r="NS28" s="250"/>
      <c r="NT28" s="250"/>
      <c r="NU28" s="250"/>
      <c r="NV28" s="250"/>
      <c r="NW28" s="250"/>
      <c r="NX28" s="250"/>
      <c r="NY28" s="250"/>
      <c r="NZ28" s="250"/>
      <c r="OA28" s="250"/>
      <c r="OB28" s="250"/>
      <c r="OC28" s="250"/>
      <c r="OD28" s="250"/>
      <c r="OE28" s="250"/>
      <c r="OF28" s="250"/>
      <c r="OG28" s="250"/>
      <c r="OH28" s="250"/>
      <c r="OI28" s="250"/>
      <c r="OJ28" s="250"/>
      <c r="OK28" s="250"/>
      <c r="OL28" s="250"/>
      <c r="OM28" s="250"/>
      <c r="ON28" s="250"/>
      <c r="OO28" s="250"/>
      <c r="OP28" s="250"/>
      <c r="OQ28" s="250"/>
      <c r="OR28" s="250"/>
      <c r="OS28" s="250"/>
      <c r="OT28" s="250"/>
      <c r="OU28" s="250"/>
      <c r="OV28" s="250"/>
      <c r="OW28" s="250"/>
      <c r="OX28" s="250"/>
      <c r="OY28" s="250"/>
      <c r="OZ28" s="250"/>
      <c r="PA28" s="250"/>
      <c r="PB28" s="250"/>
      <c r="PC28" s="250"/>
      <c r="PD28" s="250"/>
      <c r="PE28" s="250"/>
      <c r="PF28" s="250"/>
      <c r="PG28" s="250"/>
      <c r="PH28" s="250"/>
      <c r="PI28" s="250"/>
      <c r="PJ28" s="250"/>
      <c r="PK28" s="250"/>
      <c r="PL28" s="250"/>
      <c r="PM28" s="250"/>
      <c r="PN28" s="250"/>
      <c r="PO28" s="250"/>
      <c r="PP28" s="250"/>
      <c r="PQ28" s="250"/>
      <c r="PR28" s="250"/>
      <c r="PS28" s="250"/>
      <c r="PT28" s="250"/>
      <c r="PU28" s="250"/>
      <c r="PV28" s="250"/>
      <c r="PW28" s="250"/>
      <c r="PX28" s="250"/>
      <c r="PY28" s="250"/>
      <c r="PZ28" s="250"/>
      <c r="QA28" s="250"/>
      <c r="QB28" s="250"/>
      <c r="QC28" s="250"/>
      <c r="QD28" s="250"/>
      <c r="QE28" s="250"/>
      <c r="QF28" s="250"/>
      <c r="QG28" s="250"/>
      <c r="QH28" s="250"/>
      <c r="QI28" s="250"/>
      <c r="QJ28" s="250"/>
      <c r="QK28" s="250"/>
      <c r="QL28" s="250"/>
      <c r="QM28" s="250"/>
      <c r="QN28" s="250"/>
      <c r="QO28" s="250"/>
      <c r="QP28" s="250"/>
      <c r="QQ28" s="250"/>
      <c r="QR28" s="250"/>
      <c r="QS28" s="250"/>
      <c r="QT28" s="250"/>
      <c r="QU28" s="250"/>
      <c r="QV28" s="250"/>
      <c r="QW28" s="250"/>
      <c r="QX28" s="250"/>
      <c r="QY28" s="250"/>
      <c r="QZ28" s="250"/>
      <c r="RA28" s="250"/>
      <c r="RB28" s="250"/>
      <c r="RC28" s="250"/>
      <c r="RD28" s="250"/>
      <c r="RE28" s="250"/>
      <c r="RF28" s="250"/>
      <c r="RG28" s="250"/>
      <c r="RH28" s="250"/>
      <c r="RI28" s="250"/>
      <c r="RJ28" s="250"/>
      <c r="RK28" s="250"/>
      <c r="RL28" s="250"/>
      <c r="RM28" s="250"/>
      <c r="RN28" s="250"/>
      <c r="RO28" s="250"/>
      <c r="RP28" s="250"/>
      <c r="RQ28" s="250"/>
      <c r="RR28" s="250"/>
      <c r="RS28" s="250"/>
      <c r="RT28" s="250"/>
      <c r="RU28" s="250"/>
      <c r="RV28" s="250"/>
      <c r="RW28" s="250"/>
      <c r="RX28" s="250"/>
      <c r="RY28" s="250"/>
      <c r="RZ28" s="250"/>
      <c r="SA28" s="250"/>
      <c r="SB28" s="250"/>
      <c r="SC28" s="250"/>
      <c r="SD28" s="250"/>
      <c r="SE28" s="250"/>
      <c r="SF28" s="250"/>
      <c r="SG28" s="250"/>
      <c r="SH28" s="250"/>
      <c r="SI28" s="250"/>
      <c r="SJ28" s="250"/>
      <c r="SK28" s="250"/>
      <c r="SL28" s="250"/>
      <c r="SM28" s="250"/>
      <c r="SN28" s="250"/>
      <c r="SO28" s="250"/>
      <c r="SP28" s="250"/>
      <c r="SQ28" s="250"/>
      <c r="SR28" s="250"/>
      <c r="SS28" s="250"/>
      <c r="ST28" s="250"/>
      <c r="SU28" s="250"/>
      <c r="SV28" s="250"/>
      <c r="SW28" s="250"/>
      <c r="SX28" s="250"/>
      <c r="SY28" s="250"/>
      <c r="SZ28" s="250"/>
      <c r="TA28" s="250"/>
      <c r="TB28" s="250"/>
      <c r="TC28" s="250"/>
      <c r="TD28" s="250"/>
      <c r="TE28" s="250"/>
      <c r="TF28" s="250"/>
      <c r="TG28" s="250"/>
      <c r="TH28" s="250"/>
      <c r="TI28" s="250"/>
      <c r="TJ28" s="250"/>
      <c r="TK28" s="250"/>
      <c r="TL28" s="250"/>
      <c r="TM28" s="250"/>
      <c r="TN28" s="250"/>
      <c r="TO28" s="250"/>
      <c r="TP28" s="250"/>
      <c r="TQ28" s="250"/>
      <c r="TR28" s="250"/>
      <c r="TS28" s="250"/>
      <c r="TT28" s="250"/>
      <c r="TU28" s="250"/>
      <c r="TV28" s="250"/>
      <c r="TW28" s="250"/>
      <c r="TX28" s="250"/>
      <c r="TY28" s="250"/>
      <c r="TZ28" s="250"/>
      <c r="UA28" s="250"/>
      <c r="UB28" s="250"/>
      <c r="UC28" s="250"/>
      <c r="UD28" s="250"/>
      <c r="UE28" s="250"/>
      <c r="UF28" s="250"/>
      <c r="UG28" s="250"/>
      <c r="UH28" s="250"/>
      <c r="UI28" s="250"/>
      <c r="UJ28" s="250"/>
      <c r="UK28" s="250"/>
      <c r="UL28" s="250"/>
      <c r="UM28" s="250"/>
      <c r="UN28" s="250"/>
      <c r="UO28" s="250"/>
      <c r="UP28" s="250"/>
      <c r="UQ28" s="250"/>
      <c r="UR28" s="250"/>
      <c r="US28" s="250"/>
      <c r="UT28" s="250"/>
      <c r="UU28" s="250"/>
      <c r="UV28" s="250"/>
      <c r="UW28" s="250"/>
      <c r="UX28" s="250"/>
      <c r="UY28" s="250"/>
      <c r="UZ28" s="250"/>
      <c r="VA28" s="250"/>
      <c r="VB28" s="250"/>
      <c r="VC28" s="250"/>
      <c r="VD28" s="250"/>
      <c r="VE28" s="250"/>
      <c r="VF28" s="250"/>
      <c r="VG28" s="250"/>
      <c r="VH28" s="250"/>
      <c r="VI28" s="250"/>
      <c r="VJ28" s="250"/>
      <c r="VK28" s="250"/>
      <c r="VL28" s="250"/>
      <c r="VM28" s="250"/>
      <c r="VN28" s="250"/>
      <c r="VO28" s="250"/>
      <c r="VP28" s="250"/>
      <c r="VQ28" s="250"/>
      <c r="VR28" s="250"/>
      <c r="VS28" s="250"/>
      <c r="VT28" s="250"/>
      <c r="VU28" s="250"/>
      <c r="VV28" s="250"/>
      <c r="VW28" s="250"/>
      <c r="VX28" s="250"/>
      <c r="VY28" s="250"/>
      <c r="VZ28" s="250"/>
      <c r="WA28" s="250"/>
      <c r="WB28" s="250"/>
      <c r="WC28" s="250"/>
      <c r="WD28" s="250"/>
      <c r="WE28" s="250"/>
      <c r="WF28" s="250"/>
      <c r="WG28" s="250"/>
      <c r="WH28" s="250"/>
      <c r="WI28" s="250"/>
      <c r="WJ28" s="250"/>
      <c r="WK28" s="250"/>
      <c r="WL28" s="250"/>
      <c r="WM28" s="250"/>
      <c r="WN28" s="250"/>
      <c r="WO28" s="250"/>
      <c r="WP28" s="250"/>
      <c r="WQ28" s="250"/>
      <c r="WR28" s="250"/>
      <c r="WS28" s="250"/>
      <c r="WT28" s="250"/>
      <c r="WU28" s="250"/>
      <c r="WV28" s="250"/>
      <c r="WW28" s="250"/>
      <c r="WX28" s="250"/>
      <c r="WY28" s="250"/>
      <c r="WZ28" s="250"/>
      <c r="XA28" s="250"/>
      <c r="XB28" s="250"/>
      <c r="XC28" s="250"/>
      <c r="XD28" s="250"/>
      <c r="XE28" s="250"/>
      <c r="XF28" s="250"/>
      <c r="XG28" s="250"/>
      <c r="XH28" s="250"/>
      <c r="XI28" s="250"/>
      <c r="XJ28" s="250"/>
      <c r="XK28" s="250"/>
      <c r="XL28" s="250"/>
      <c r="XM28" s="250"/>
      <c r="XN28" s="250"/>
      <c r="XO28" s="250"/>
      <c r="XP28" s="250"/>
      <c r="XQ28" s="250"/>
      <c r="XR28" s="250"/>
      <c r="XS28" s="250"/>
      <c r="XT28" s="250"/>
      <c r="XU28" s="250"/>
      <c r="XV28" s="250"/>
      <c r="XW28" s="250"/>
      <c r="XX28" s="250"/>
      <c r="XY28" s="250"/>
      <c r="XZ28" s="250"/>
      <c r="YA28" s="250"/>
      <c r="YB28" s="250"/>
      <c r="YC28" s="250"/>
      <c r="YD28" s="250"/>
      <c r="YE28" s="250"/>
      <c r="YF28" s="250"/>
      <c r="YG28" s="250"/>
      <c r="YH28" s="250"/>
      <c r="YI28" s="250"/>
      <c r="YJ28" s="250"/>
      <c r="YK28" s="250"/>
      <c r="YL28" s="250"/>
      <c r="YM28" s="250"/>
      <c r="YN28" s="250"/>
      <c r="YO28" s="250"/>
      <c r="YP28" s="250"/>
      <c r="YQ28" s="250"/>
      <c r="YR28" s="250"/>
      <c r="YS28" s="250"/>
      <c r="YT28" s="250"/>
      <c r="YU28" s="250"/>
      <c r="YV28" s="250"/>
      <c r="YW28" s="250"/>
      <c r="YX28" s="250"/>
      <c r="YY28" s="250"/>
      <c r="YZ28" s="250"/>
      <c r="ZA28" s="250"/>
      <c r="ZB28" s="250"/>
      <c r="ZC28" s="250"/>
      <c r="ZD28" s="250"/>
      <c r="ZE28" s="250"/>
      <c r="ZF28" s="250"/>
      <c r="ZG28" s="250"/>
      <c r="ZH28" s="250"/>
      <c r="ZI28" s="250"/>
      <c r="ZJ28" s="250"/>
      <c r="ZK28" s="250"/>
      <c r="ZL28" s="250"/>
      <c r="ZM28" s="250"/>
      <c r="ZN28" s="250"/>
      <c r="ZO28" s="250"/>
      <c r="ZP28" s="250"/>
      <c r="ZQ28" s="250"/>
      <c r="ZR28" s="250"/>
      <c r="ZS28" s="250"/>
      <c r="ZT28" s="250"/>
      <c r="ZU28" s="250"/>
      <c r="ZV28" s="250"/>
      <c r="ZW28" s="250"/>
      <c r="ZX28" s="250"/>
      <c r="ZY28" s="250"/>
      <c r="ZZ28" s="250"/>
      <c r="AAA28" s="250"/>
      <c r="AAB28" s="250"/>
      <c r="AAC28" s="250"/>
      <c r="AAD28" s="250"/>
      <c r="AAE28" s="250"/>
      <c r="AAF28" s="250"/>
      <c r="AAG28" s="250"/>
      <c r="AAH28" s="250"/>
      <c r="AAI28" s="250"/>
      <c r="AAJ28" s="250"/>
      <c r="AAK28" s="250"/>
      <c r="AAL28" s="250"/>
      <c r="AAM28" s="250"/>
      <c r="AAN28" s="250"/>
      <c r="AAO28" s="250"/>
      <c r="AAP28" s="250"/>
      <c r="AAQ28" s="250"/>
      <c r="AAR28" s="250"/>
      <c r="AAS28" s="250"/>
      <c r="AAT28" s="250"/>
      <c r="AAU28" s="250"/>
      <c r="AAV28" s="250"/>
      <c r="AAW28" s="250"/>
      <c r="AAX28" s="250"/>
      <c r="AAY28" s="250"/>
      <c r="AAZ28" s="250"/>
      <c r="ABA28" s="250"/>
      <c r="ABB28" s="250"/>
      <c r="ABC28" s="250"/>
      <c r="ABD28" s="250"/>
      <c r="ABE28" s="250"/>
      <c r="ABF28" s="250"/>
      <c r="ABG28" s="250"/>
      <c r="ABH28" s="250"/>
      <c r="ABI28" s="250"/>
      <c r="ABJ28" s="250"/>
      <c r="ABK28" s="250"/>
      <c r="ABL28" s="250"/>
      <c r="ABM28" s="250"/>
      <c r="ABN28" s="250"/>
      <c r="ABO28" s="250"/>
      <c r="ABP28" s="250"/>
      <c r="ABQ28" s="250"/>
      <c r="ABR28" s="250"/>
      <c r="ABS28" s="250"/>
      <c r="ABT28" s="250"/>
      <c r="ABU28" s="250"/>
      <c r="ABV28" s="250"/>
      <c r="ABW28" s="250"/>
      <c r="ABX28" s="250"/>
      <c r="ABY28" s="250"/>
      <c r="ABZ28" s="250"/>
      <c r="ACA28" s="250"/>
      <c r="ACB28" s="250"/>
      <c r="ACC28" s="250"/>
      <c r="ACD28" s="250"/>
      <c r="ACE28" s="250"/>
      <c r="ACF28" s="250"/>
      <c r="ACG28" s="250"/>
      <c r="ACH28" s="250"/>
      <c r="ACI28" s="250"/>
      <c r="ACJ28" s="250"/>
      <c r="ACK28" s="250"/>
      <c r="ACL28" s="250"/>
      <c r="ACM28" s="250"/>
      <c r="ACN28" s="250"/>
      <c r="ACO28" s="250"/>
      <c r="ACP28" s="250"/>
      <c r="ACQ28" s="250"/>
      <c r="ACR28" s="250"/>
      <c r="ACS28" s="250"/>
      <c r="ACT28" s="250"/>
      <c r="ACU28" s="250"/>
      <c r="ACV28" s="250"/>
      <c r="ACW28" s="250"/>
      <c r="ACX28" s="250"/>
      <c r="ACY28" s="250"/>
      <c r="ACZ28" s="250"/>
      <c r="ADA28" s="250"/>
      <c r="ADB28" s="250"/>
      <c r="ADC28" s="250"/>
      <c r="ADD28" s="250"/>
      <c r="ADE28" s="250"/>
      <c r="ADF28" s="250"/>
      <c r="ADG28" s="250"/>
      <c r="ADH28" s="250"/>
      <c r="ADI28" s="250"/>
      <c r="ADJ28" s="250"/>
      <c r="ADK28" s="250"/>
      <c r="ADL28" s="250"/>
      <c r="ADM28" s="250"/>
      <c r="ADN28" s="250"/>
      <c r="ADO28" s="250"/>
      <c r="ADP28" s="250"/>
      <c r="ADQ28" s="250"/>
      <c r="ADR28" s="250"/>
      <c r="ADS28" s="250"/>
      <c r="ADT28" s="250"/>
      <c r="ADU28" s="250"/>
      <c r="ADV28" s="250"/>
      <c r="ADW28" s="250"/>
      <c r="ADX28" s="250"/>
      <c r="ADY28" s="250"/>
      <c r="ADZ28" s="250"/>
      <c r="AEA28" s="250"/>
      <c r="AEB28" s="250"/>
      <c r="AEC28" s="250"/>
      <c r="AED28" s="250"/>
      <c r="AEE28" s="250"/>
      <c r="AEF28" s="250"/>
      <c r="AEG28" s="250"/>
      <c r="AEH28" s="250"/>
      <c r="AEI28" s="250"/>
      <c r="AEJ28" s="250"/>
      <c r="AEK28" s="250"/>
      <c r="AEL28" s="250"/>
      <c r="AEM28" s="250"/>
      <c r="AEN28" s="250"/>
      <c r="AEO28" s="250"/>
      <c r="AEP28" s="250"/>
      <c r="AEQ28" s="250"/>
      <c r="AER28" s="250"/>
      <c r="AES28" s="250"/>
      <c r="AET28" s="250"/>
      <c r="AEU28" s="250"/>
      <c r="AEV28" s="250"/>
      <c r="AEW28" s="250"/>
      <c r="AEX28" s="250"/>
      <c r="AEY28" s="250"/>
      <c r="AEZ28" s="250"/>
      <c r="AFA28" s="250"/>
      <c r="AFB28" s="250"/>
      <c r="AFC28" s="250"/>
      <c r="AFD28" s="250"/>
      <c r="AFE28" s="250"/>
      <c r="AFF28" s="250"/>
      <c r="AFG28" s="250"/>
      <c r="AFH28" s="250"/>
      <c r="AFI28" s="250"/>
      <c r="AFJ28" s="250"/>
      <c r="AFK28" s="250"/>
      <c r="AFL28" s="250"/>
      <c r="AFM28" s="250"/>
      <c r="AFN28" s="250"/>
      <c r="AFO28" s="250"/>
      <c r="AFP28" s="250"/>
      <c r="AFQ28" s="250"/>
      <c r="AFR28" s="250"/>
      <c r="AFS28" s="250"/>
      <c r="AFT28" s="250"/>
      <c r="AFU28" s="250"/>
      <c r="AFV28" s="250"/>
      <c r="AFW28" s="250"/>
      <c r="AFX28" s="250"/>
      <c r="AFY28" s="250"/>
      <c r="AFZ28" s="250"/>
      <c r="AGA28" s="250"/>
      <c r="AGB28" s="250"/>
      <c r="AGC28" s="250"/>
      <c r="AGD28" s="250"/>
      <c r="AGE28" s="250"/>
      <c r="AGF28" s="250"/>
      <c r="AGG28" s="250"/>
      <c r="AGH28" s="250"/>
      <c r="AGI28" s="250"/>
      <c r="AGJ28" s="250"/>
      <c r="AGK28" s="250"/>
      <c r="AGL28" s="250"/>
      <c r="AGM28" s="250"/>
      <c r="AGN28" s="250"/>
      <c r="AGO28" s="250"/>
      <c r="AGP28" s="250"/>
      <c r="AGQ28" s="250"/>
      <c r="AGR28" s="250"/>
      <c r="AGS28" s="250"/>
      <c r="AGT28" s="250"/>
      <c r="AGU28" s="250"/>
      <c r="AGV28" s="250"/>
      <c r="AGW28" s="250"/>
      <c r="AGX28" s="250"/>
      <c r="AGY28" s="250"/>
      <c r="AGZ28" s="250"/>
      <c r="AHA28" s="250"/>
      <c r="AHB28" s="250"/>
      <c r="AHC28" s="250"/>
      <c r="AHD28" s="250"/>
      <c r="AHE28" s="250"/>
      <c r="AHF28" s="250"/>
      <c r="AHG28" s="250"/>
      <c r="AHH28" s="250"/>
      <c r="AHI28" s="250"/>
      <c r="AHJ28" s="250"/>
      <c r="AHK28" s="250"/>
      <c r="AHL28" s="250"/>
      <c r="AHM28" s="250"/>
      <c r="AHN28" s="250"/>
      <c r="AHO28" s="250"/>
      <c r="AHP28" s="250"/>
      <c r="AHQ28" s="250"/>
      <c r="AHR28" s="250"/>
      <c r="AHS28" s="250"/>
      <c r="AHT28" s="250"/>
      <c r="AHU28" s="250"/>
      <c r="AHV28" s="250"/>
      <c r="AHW28" s="250"/>
      <c r="AHX28" s="250"/>
      <c r="AHY28" s="250"/>
      <c r="AHZ28" s="250"/>
      <c r="AIA28" s="250"/>
      <c r="AIB28" s="250"/>
      <c r="AIC28" s="250"/>
      <c r="AID28" s="250"/>
      <c r="AIE28" s="250"/>
      <c r="AIF28" s="250"/>
      <c r="AIG28" s="250"/>
      <c r="AIH28" s="250"/>
      <c r="AII28" s="250"/>
      <c r="AIJ28" s="250"/>
      <c r="AIK28" s="250"/>
      <c r="AIL28" s="250"/>
      <c r="AIM28" s="250"/>
      <c r="AIN28" s="250"/>
      <c r="AIO28" s="250"/>
      <c r="AIP28" s="250"/>
      <c r="AIQ28" s="250"/>
      <c r="AIR28" s="250"/>
      <c r="AIS28" s="250"/>
      <c r="AIT28" s="250"/>
      <c r="AIU28" s="250"/>
      <c r="AIV28" s="250"/>
      <c r="AIW28" s="250"/>
      <c r="AIX28" s="250"/>
      <c r="AIY28" s="250"/>
      <c r="AIZ28" s="250"/>
      <c r="AJA28" s="250"/>
      <c r="AJB28" s="250"/>
      <c r="AJC28" s="250"/>
      <c r="AJD28" s="250"/>
      <c r="AJE28" s="250"/>
      <c r="AJF28" s="250"/>
      <c r="AJG28" s="250"/>
      <c r="AJH28" s="250"/>
      <c r="AJI28" s="250"/>
      <c r="AJJ28" s="250"/>
      <c r="AJK28" s="250"/>
      <c r="AJL28" s="250"/>
      <c r="AJM28" s="250"/>
      <c r="AJN28" s="250"/>
      <c r="AJO28" s="250"/>
      <c r="AJP28" s="250"/>
      <c r="AJQ28" s="250"/>
      <c r="AJR28" s="250"/>
      <c r="AJS28" s="250"/>
      <c r="AJT28" s="250"/>
      <c r="AJU28" s="250"/>
      <c r="AJV28" s="250"/>
      <c r="AJW28" s="250"/>
      <c r="AJX28" s="250"/>
      <c r="AJY28" s="250"/>
      <c r="AJZ28" s="250"/>
      <c r="AKA28" s="250"/>
      <c r="AKB28" s="250"/>
      <c r="AKC28" s="250"/>
      <c r="AKD28" s="250"/>
      <c r="AKE28" s="250"/>
      <c r="AKF28" s="250"/>
      <c r="AKG28" s="250"/>
      <c r="AKH28" s="250"/>
      <c r="AKI28" s="250"/>
      <c r="AKJ28" s="250"/>
      <c r="AKK28" s="250"/>
      <c r="AKL28" s="250"/>
      <c r="AKM28" s="250"/>
      <c r="AKN28" s="250"/>
      <c r="AKO28" s="250"/>
      <c r="AKP28" s="250"/>
      <c r="AKQ28" s="250"/>
      <c r="AKR28" s="250"/>
      <c r="AKS28" s="250"/>
      <c r="AKT28" s="250"/>
      <c r="AKU28" s="250"/>
      <c r="AKV28" s="250"/>
      <c r="AKW28" s="250"/>
      <c r="AKX28" s="250"/>
      <c r="AKY28" s="250"/>
      <c r="AKZ28" s="250"/>
      <c r="ALA28" s="250"/>
      <c r="ALB28" s="250"/>
      <c r="ALC28" s="250"/>
      <c r="ALD28" s="250"/>
    </row>
    <row r="29" spans="1:992" s="5" customFormat="1" ht="18" customHeight="1">
      <c r="A29" s="2852"/>
      <c r="B29" s="2818"/>
      <c r="C29" s="2818"/>
      <c r="D29" s="722" t="s">
        <v>301</v>
      </c>
      <c r="E29" s="899">
        <f>E31+E33+E34</f>
        <v>3123999763.2399998</v>
      </c>
      <c r="F29" s="899">
        <f>F31+F33+F34</f>
        <v>3105651269.1500001</v>
      </c>
      <c r="G29" s="900"/>
      <c r="H29" s="2406"/>
      <c r="I29" s="2818"/>
      <c r="J29" s="2818"/>
      <c r="K29" s="2818"/>
      <c r="L29" s="2798"/>
      <c r="M29" s="1054"/>
      <c r="N29" s="250"/>
      <c r="O29" s="250"/>
      <c r="P29" s="250"/>
      <c r="Q29" s="250"/>
      <c r="R29" s="250"/>
      <c r="S29" s="250"/>
      <c r="T29" s="250"/>
      <c r="U29" s="250"/>
      <c r="V29" s="250"/>
      <c r="W29" s="250"/>
      <c r="X29" s="250"/>
      <c r="Y29" s="250"/>
      <c r="Z29" s="250"/>
      <c r="AA29" s="250"/>
      <c r="AB29" s="250"/>
      <c r="AC29" s="250"/>
      <c r="AD29" s="250"/>
      <c r="AE29" s="250"/>
      <c r="AF29" s="250"/>
      <c r="AG29" s="250"/>
      <c r="AH29" s="250"/>
      <c r="AI29" s="250"/>
      <c r="AJ29" s="250"/>
      <c r="AK29" s="250"/>
      <c r="AL29" s="250"/>
      <c r="AM29" s="250"/>
      <c r="AN29" s="250"/>
      <c r="AO29" s="250"/>
      <c r="AP29" s="250"/>
      <c r="AQ29" s="250"/>
      <c r="AR29" s="250"/>
      <c r="AS29" s="250"/>
      <c r="AT29" s="250"/>
      <c r="AU29" s="250"/>
      <c r="AV29" s="250"/>
      <c r="AW29" s="250"/>
      <c r="AX29" s="250"/>
      <c r="AY29" s="250"/>
      <c r="AZ29" s="250"/>
      <c r="BA29" s="250"/>
      <c r="BB29" s="250"/>
      <c r="BC29" s="250"/>
      <c r="BD29" s="250"/>
      <c r="BE29" s="250"/>
      <c r="BF29" s="250"/>
      <c r="BG29" s="250"/>
      <c r="BH29" s="250"/>
      <c r="BI29" s="250"/>
      <c r="BJ29" s="250"/>
      <c r="BK29" s="250"/>
      <c r="BL29" s="250"/>
      <c r="BM29" s="250"/>
      <c r="BN29" s="250"/>
      <c r="BO29" s="250"/>
      <c r="BP29" s="250"/>
      <c r="BQ29" s="250"/>
      <c r="BR29" s="250"/>
      <c r="BS29" s="250"/>
      <c r="BT29" s="250"/>
      <c r="BU29" s="250"/>
      <c r="BV29" s="250"/>
      <c r="BW29" s="250"/>
      <c r="BX29" s="250"/>
      <c r="BY29" s="250"/>
      <c r="BZ29" s="250"/>
      <c r="CA29" s="250"/>
      <c r="CB29" s="250"/>
      <c r="CC29" s="250"/>
      <c r="CD29" s="250"/>
      <c r="CE29" s="250"/>
      <c r="CF29" s="250"/>
      <c r="CG29" s="250"/>
      <c r="CH29" s="250"/>
      <c r="CI29" s="250"/>
      <c r="CJ29" s="250"/>
      <c r="CK29" s="250"/>
      <c r="CL29" s="250"/>
      <c r="CM29" s="250"/>
      <c r="CN29" s="250"/>
      <c r="CO29" s="250"/>
      <c r="CP29" s="250"/>
      <c r="CQ29" s="250"/>
      <c r="CR29" s="250"/>
      <c r="CS29" s="250"/>
      <c r="CT29" s="250"/>
      <c r="CU29" s="250"/>
      <c r="CV29" s="250"/>
      <c r="CW29" s="250"/>
      <c r="CX29" s="250"/>
      <c r="CY29" s="250"/>
      <c r="CZ29" s="250"/>
      <c r="DA29" s="250"/>
      <c r="DB29" s="250"/>
      <c r="DC29" s="250"/>
      <c r="DD29" s="250"/>
      <c r="DE29" s="250"/>
      <c r="DF29" s="250"/>
      <c r="DG29" s="250"/>
      <c r="DH29" s="250"/>
      <c r="DI29" s="250"/>
      <c r="DJ29" s="250"/>
      <c r="DK29" s="250"/>
      <c r="DL29" s="250"/>
      <c r="DM29" s="250"/>
      <c r="DN29" s="250"/>
      <c r="DO29" s="250"/>
      <c r="DP29" s="250"/>
      <c r="DQ29" s="250"/>
      <c r="DR29" s="250"/>
      <c r="DS29" s="250"/>
      <c r="DT29" s="250"/>
      <c r="DU29" s="250"/>
      <c r="DV29" s="250"/>
      <c r="DW29" s="250"/>
      <c r="DX29" s="250"/>
      <c r="DY29" s="250"/>
      <c r="DZ29" s="250"/>
      <c r="EA29" s="250"/>
      <c r="EB29" s="250"/>
      <c r="EC29" s="250"/>
      <c r="ED29" s="250"/>
      <c r="EE29" s="250"/>
      <c r="EF29" s="250"/>
      <c r="EG29" s="250"/>
      <c r="EH29" s="250"/>
      <c r="EI29" s="250"/>
      <c r="EJ29" s="250"/>
      <c r="EK29" s="250"/>
      <c r="EL29" s="250"/>
      <c r="EM29" s="250"/>
      <c r="EN29" s="250"/>
      <c r="EO29" s="250"/>
      <c r="EP29" s="250"/>
      <c r="EQ29" s="250"/>
      <c r="ER29" s="250"/>
      <c r="ES29" s="250"/>
      <c r="ET29" s="250"/>
      <c r="EU29" s="250"/>
      <c r="EV29" s="250"/>
      <c r="EW29" s="250"/>
      <c r="EX29" s="250"/>
      <c r="EY29" s="250"/>
      <c r="EZ29" s="250"/>
      <c r="FA29" s="250"/>
      <c r="FB29" s="250"/>
      <c r="FC29" s="250"/>
      <c r="FD29" s="250"/>
      <c r="FE29" s="250"/>
      <c r="FF29" s="250"/>
      <c r="FG29" s="250"/>
      <c r="FH29" s="250"/>
      <c r="FI29" s="250"/>
      <c r="FJ29" s="250"/>
      <c r="FK29" s="250"/>
      <c r="FL29" s="250"/>
      <c r="FM29" s="250"/>
      <c r="FN29" s="250"/>
      <c r="FO29" s="250"/>
      <c r="FP29" s="250"/>
      <c r="FQ29" s="250"/>
      <c r="FR29" s="250"/>
      <c r="FS29" s="250"/>
      <c r="FT29" s="250"/>
      <c r="FU29" s="250"/>
      <c r="FV29" s="250"/>
      <c r="FW29" s="250"/>
      <c r="FX29" s="250"/>
      <c r="FY29" s="250"/>
      <c r="FZ29" s="250"/>
      <c r="GA29" s="250"/>
      <c r="GB29" s="250"/>
      <c r="GC29" s="250"/>
      <c r="GD29" s="250"/>
      <c r="GE29" s="250"/>
      <c r="GF29" s="250"/>
      <c r="GG29" s="250"/>
      <c r="GH29" s="250"/>
      <c r="GI29" s="250"/>
      <c r="GJ29" s="250"/>
      <c r="GK29" s="250"/>
      <c r="GL29" s="250"/>
      <c r="GM29" s="250"/>
      <c r="GN29" s="250"/>
      <c r="GO29" s="250"/>
      <c r="GP29" s="250"/>
      <c r="GQ29" s="250"/>
      <c r="GR29" s="250"/>
      <c r="GS29" s="250"/>
      <c r="GT29" s="250"/>
      <c r="GU29" s="250"/>
      <c r="GV29" s="250"/>
      <c r="GW29" s="250"/>
      <c r="GX29" s="250"/>
      <c r="GY29" s="250"/>
      <c r="GZ29" s="250"/>
      <c r="HA29" s="250"/>
      <c r="HB29" s="250"/>
      <c r="HC29" s="250"/>
      <c r="HD29" s="250"/>
      <c r="HE29" s="250"/>
      <c r="HF29" s="250"/>
      <c r="HG29" s="250"/>
      <c r="HH29" s="250"/>
      <c r="HI29" s="250"/>
      <c r="HJ29" s="250"/>
      <c r="HK29" s="250"/>
      <c r="HL29" s="250"/>
      <c r="HM29" s="250"/>
      <c r="HN29" s="250"/>
      <c r="HO29" s="250"/>
      <c r="HP29" s="250"/>
      <c r="HQ29" s="250"/>
      <c r="HR29" s="250"/>
      <c r="HS29" s="250"/>
      <c r="HT29" s="250"/>
      <c r="HU29" s="250"/>
      <c r="HV29" s="250"/>
      <c r="HW29" s="250"/>
      <c r="HX29" s="250"/>
      <c r="HY29" s="250"/>
      <c r="HZ29" s="250"/>
      <c r="IA29" s="250"/>
      <c r="IB29" s="250"/>
      <c r="IC29" s="250"/>
      <c r="ID29" s="250"/>
      <c r="IE29" s="250"/>
      <c r="IF29" s="250"/>
      <c r="IG29" s="250"/>
      <c r="IH29" s="250"/>
      <c r="II29" s="250"/>
      <c r="IJ29" s="250"/>
      <c r="IK29" s="250"/>
      <c r="IL29" s="250"/>
      <c r="IM29" s="250"/>
      <c r="IN29" s="250"/>
      <c r="IO29" s="250"/>
      <c r="IP29" s="250"/>
      <c r="IQ29" s="250"/>
      <c r="IR29" s="250"/>
      <c r="IS29" s="250"/>
      <c r="IT29" s="250"/>
      <c r="IU29" s="250"/>
      <c r="IV29" s="250"/>
      <c r="IW29" s="250"/>
      <c r="IX29" s="250"/>
      <c r="IY29" s="250"/>
      <c r="IZ29" s="250"/>
      <c r="JA29" s="250"/>
      <c r="JB29" s="250"/>
      <c r="JC29" s="250"/>
      <c r="JD29" s="250"/>
      <c r="JE29" s="250"/>
      <c r="JF29" s="250"/>
      <c r="JG29" s="250"/>
      <c r="JH29" s="250"/>
      <c r="JI29" s="250"/>
      <c r="JJ29" s="250"/>
      <c r="JK29" s="250"/>
      <c r="JL29" s="250"/>
      <c r="JM29" s="250"/>
      <c r="JN29" s="250"/>
      <c r="JO29" s="250"/>
      <c r="JP29" s="250"/>
      <c r="JQ29" s="250"/>
      <c r="JR29" s="250"/>
      <c r="JS29" s="250"/>
      <c r="JT29" s="250"/>
      <c r="JU29" s="250"/>
      <c r="JV29" s="250"/>
      <c r="JW29" s="250"/>
      <c r="JX29" s="250"/>
      <c r="JY29" s="250"/>
      <c r="JZ29" s="250"/>
      <c r="KA29" s="250"/>
      <c r="KB29" s="250"/>
      <c r="KC29" s="250"/>
      <c r="KD29" s="250"/>
      <c r="KE29" s="250"/>
      <c r="KF29" s="250"/>
      <c r="KG29" s="250"/>
      <c r="KH29" s="250"/>
      <c r="KI29" s="250"/>
      <c r="KJ29" s="250"/>
      <c r="KK29" s="250"/>
      <c r="KL29" s="250"/>
      <c r="KM29" s="250"/>
      <c r="KN29" s="250"/>
      <c r="KO29" s="250"/>
      <c r="KP29" s="250"/>
      <c r="KQ29" s="250"/>
      <c r="KR29" s="250"/>
      <c r="KS29" s="250"/>
      <c r="KT29" s="250"/>
      <c r="KU29" s="250"/>
      <c r="KV29" s="250"/>
      <c r="KW29" s="250"/>
      <c r="KX29" s="250"/>
      <c r="KY29" s="250"/>
      <c r="KZ29" s="250"/>
      <c r="LA29" s="250"/>
      <c r="LB29" s="250"/>
      <c r="LC29" s="250"/>
      <c r="LD29" s="250"/>
      <c r="LE29" s="250"/>
      <c r="LF29" s="250"/>
      <c r="LG29" s="250"/>
      <c r="LH29" s="250"/>
      <c r="LI29" s="250"/>
      <c r="LJ29" s="250"/>
      <c r="LK29" s="250"/>
      <c r="LL29" s="250"/>
      <c r="LM29" s="250"/>
      <c r="LN29" s="250"/>
      <c r="LO29" s="250"/>
      <c r="LP29" s="250"/>
      <c r="LQ29" s="250"/>
      <c r="LR29" s="250"/>
      <c r="LS29" s="250"/>
      <c r="LT29" s="250"/>
      <c r="LU29" s="250"/>
      <c r="LV29" s="250"/>
      <c r="LW29" s="250"/>
      <c r="LX29" s="250"/>
      <c r="LY29" s="250"/>
      <c r="LZ29" s="250"/>
      <c r="MA29" s="250"/>
      <c r="MB29" s="250"/>
      <c r="MC29" s="250"/>
      <c r="MD29" s="250"/>
      <c r="ME29" s="250"/>
      <c r="MF29" s="250"/>
      <c r="MG29" s="250"/>
      <c r="MH29" s="250"/>
      <c r="MI29" s="250"/>
      <c r="MJ29" s="250"/>
      <c r="MK29" s="250"/>
      <c r="ML29" s="250"/>
      <c r="MM29" s="250"/>
      <c r="MN29" s="250"/>
      <c r="MO29" s="250"/>
      <c r="MP29" s="250"/>
      <c r="MQ29" s="250"/>
      <c r="MR29" s="250"/>
      <c r="MS29" s="250"/>
      <c r="MT29" s="250"/>
      <c r="MU29" s="250"/>
      <c r="MV29" s="250"/>
      <c r="MW29" s="250"/>
      <c r="MX29" s="250"/>
      <c r="MY29" s="250"/>
      <c r="MZ29" s="250"/>
      <c r="NA29" s="250"/>
      <c r="NB29" s="250"/>
      <c r="NC29" s="250"/>
      <c r="ND29" s="250"/>
      <c r="NE29" s="250"/>
      <c r="NF29" s="250"/>
      <c r="NG29" s="250"/>
      <c r="NH29" s="250"/>
      <c r="NI29" s="250"/>
      <c r="NJ29" s="250"/>
      <c r="NK29" s="250"/>
      <c r="NL29" s="250"/>
      <c r="NM29" s="250"/>
      <c r="NN29" s="250"/>
      <c r="NO29" s="250"/>
      <c r="NP29" s="250"/>
      <c r="NQ29" s="250"/>
      <c r="NR29" s="250"/>
      <c r="NS29" s="250"/>
      <c r="NT29" s="250"/>
      <c r="NU29" s="250"/>
      <c r="NV29" s="250"/>
      <c r="NW29" s="250"/>
      <c r="NX29" s="250"/>
      <c r="NY29" s="250"/>
      <c r="NZ29" s="250"/>
      <c r="OA29" s="250"/>
      <c r="OB29" s="250"/>
      <c r="OC29" s="250"/>
      <c r="OD29" s="250"/>
      <c r="OE29" s="250"/>
      <c r="OF29" s="250"/>
      <c r="OG29" s="250"/>
      <c r="OH29" s="250"/>
      <c r="OI29" s="250"/>
      <c r="OJ29" s="250"/>
      <c r="OK29" s="250"/>
      <c r="OL29" s="250"/>
      <c r="OM29" s="250"/>
      <c r="ON29" s="250"/>
      <c r="OO29" s="250"/>
      <c r="OP29" s="250"/>
      <c r="OQ29" s="250"/>
      <c r="OR29" s="250"/>
      <c r="OS29" s="250"/>
      <c r="OT29" s="250"/>
      <c r="OU29" s="250"/>
      <c r="OV29" s="250"/>
      <c r="OW29" s="250"/>
      <c r="OX29" s="250"/>
      <c r="OY29" s="250"/>
      <c r="OZ29" s="250"/>
      <c r="PA29" s="250"/>
      <c r="PB29" s="250"/>
      <c r="PC29" s="250"/>
      <c r="PD29" s="250"/>
      <c r="PE29" s="250"/>
      <c r="PF29" s="250"/>
      <c r="PG29" s="250"/>
      <c r="PH29" s="250"/>
      <c r="PI29" s="250"/>
      <c r="PJ29" s="250"/>
      <c r="PK29" s="250"/>
      <c r="PL29" s="250"/>
      <c r="PM29" s="250"/>
      <c r="PN29" s="250"/>
      <c r="PO29" s="250"/>
      <c r="PP29" s="250"/>
      <c r="PQ29" s="250"/>
      <c r="PR29" s="250"/>
      <c r="PS29" s="250"/>
      <c r="PT29" s="250"/>
      <c r="PU29" s="250"/>
      <c r="PV29" s="250"/>
      <c r="PW29" s="250"/>
      <c r="PX29" s="250"/>
      <c r="PY29" s="250"/>
      <c r="PZ29" s="250"/>
      <c r="QA29" s="250"/>
      <c r="QB29" s="250"/>
      <c r="QC29" s="250"/>
      <c r="QD29" s="250"/>
      <c r="QE29" s="250"/>
      <c r="QF29" s="250"/>
      <c r="QG29" s="250"/>
      <c r="QH29" s="250"/>
      <c r="QI29" s="250"/>
      <c r="QJ29" s="250"/>
      <c r="QK29" s="250"/>
      <c r="QL29" s="250"/>
      <c r="QM29" s="250"/>
      <c r="QN29" s="250"/>
      <c r="QO29" s="250"/>
      <c r="QP29" s="250"/>
      <c r="QQ29" s="250"/>
      <c r="QR29" s="250"/>
      <c r="QS29" s="250"/>
      <c r="QT29" s="250"/>
      <c r="QU29" s="250"/>
      <c r="QV29" s="250"/>
      <c r="QW29" s="250"/>
      <c r="QX29" s="250"/>
      <c r="QY29" s="250"/>
      <c r="QZ29" s="250"/>
      <c r="RA29" s="250"/>
      <c r="RB29" s="250"/>
      <c r="RC29" s="250"/>
      <c r="RD29" s="250"/>
      <c r="RE29" s="250"/>
      <c r="RF29" s="250"/>
      <c r="RG29" s="250"/>
      <c r="RH29" s="250"/>
      <c r="RI29" s="250"/>
      <c r="RJ29" s="250"/>
      <c r="RK29" s="250"/>
      <c r="RL29" s="250"/>
      <c r="RM29" s="250"/>
      <c r="RN29" s="250"/>
      <c r="RO29" s="250"/>
      <c r="RP29" s="250"/>
      <c r="RQ29" s="250"/>
      <c r="RR29" s="250"/>
      <c r="RS29" s="250"/>
      <c r="RT29" s="250"/>
      <c r="RU29" s="250"/>
      <c r="RV29" s="250"/>
      <c r="RW29" s="250"/>
      <c r="RX29" s="250"/>
      <c r="RY29" s="250"/>
      <c r="RZ29" s="250"/>
      <c r="SA29" s="250"/>
      <c r="SB29" s="250"/>
      <c r="SC29" s="250"/>
      <c r="SD29" s="250"/>
      <c r="SE29" s="250"/>
      <c r="SF29" s="250"/>
      <c r="SG29" s="250"/>
      <c r="SH29" s="250"/>
      <c r="SI29" s="250"/>
      <c r="SJ29" s="250"/>
      <c r="SK29" s="250"/>
      <c r="SL29" s="250"/>
      <c r="SM29" s="250"/>
      <c r="SN29" s="250"/>
      <c r="SO29" s="250"/>
      <c r="SP29" s="250"/>
      <c r="SQ29" s="250"/>
      <c r="SR29" s="250"/>
      <c r="SS29" s="250"/>
      <c r="ST29" s="250"/>
      <c r="SU29" s="250"/>
      <c r="SV29" s="250"/>
      <c r="SW29" s="250"/>
      <c r="SX29" s="250"/>
      <c r="SY29" s="250"/>
      <c r="SZ29" s="250"/>
      <c r="TA29" s="250"/>
      <c r="TB29" s="250"/>
      <c r="TC29" s="250"/>
      <c r="TD29" s="250"/>
      <c r="TE29" s="250"/>
      <c r="TF29" s="250"/>
      <c r="TG29" s="250"/>
      <c r="TH29" s="250"/>
      <c r="TI29" s="250"/>
      <c r="TJ29" s="250"/>
      <c r="TK29" s="250"/>
      <c r="TL29" s="250"/>
      <c r="TM29" s="250"/>
      <c r="TN29" s="250"/>
      <c r="TO29" s="250"/>
      <c r="TP29" s="250"/>
      <c r="TQ29" s="250"/>
      <c r="TR29" s="250"/>
      <c r="TS29" s="250"/>
      <c r="TT29" s="250"/>
      <c r="TU29" s="250"/>
      <c r="TV29" s="250"/>
      <c r="TW29" s="250"/>
      <c r="TX29" s="250"/>
      <c r="TY29" s="250"/>
      <c r="TZ29" s="250"/>
      <c r="UA29" s="250"/>
      <c r="UB29" s="250"/>
      <c r="UC29" s="250"/>
      <c r="UD29" s="250"/>
      <c r="UE29" s="250"/>
      <c r="UF29" s="250"/>
      <c r="UG29" s="250"/>
      <c r="UH29" s="250"/>
      <c r="UI29" s="250"/>
      <c r="UJ29" s="250"/>
      <c r="UK29" s="250"/>
      <c r="UL29" s="250"/>
      <c r="UM29" s="250"/>
      <c r="UN29" s="250"/>
      <c r="UO29" s="250"/>
      <c r="UP29" s="250"/>
      <c r="UQ29" s="250"/>
      <c r="UR29" s="250"/>
      <c r="US29" s="250"/>
      <c r="UT29" s="250"/>
      <c r="UU29" s="250"/>
      <c r="UV29" s="250"/>
      <c r="UW29" s="250"/>
      <c r="UX29" s="250"/>
      <c r="UY29" s="250"/>
      <c r="UZ29" s="250"/>
      <c r="VA29" s="250"/>
      <c r="VB29" s="250"/>
      <c r="VC29" s="250"/>
      <c r="VD29" s="250"/>
      <c r="VE29" s="250"/>
      <c r="VF29" s="250"/>
      <c r="VG29" s="250"/>
      <c r="VH29" s="250"/>
      <c r="VI29" s="250"/>
      <c r="VJ29" s="250"/>
      <c r="VK29" s="250"/>
      <c r="VL29" s="250"/>
      <c r="VM29" s="250"/>
      <c r="VN29" s="250"/>
      <c r="VO29" s="250"/>
      <c r="VP29" s="250"/>
      <c r="VQ29" s="250"/>
      <c r="VR29" s="250"/>
      <c r="VS29" s="250"/>
      <c r="VT29" s="250"/>
      <c r="VU29" s="250"/>
      <c r="VV29" s="250"/>
      <c r="VW29" s="250"/>
      <c r="VX29" s="250"/>
      <c r="VY29" s="250"/>
      <c r="VZ29" s="250"/>
      <c r="WA29" s="250"/>
      <c r="WB29" s="250"/>
      <c r="WC29" s="250"/>
      <c r="WD29" s="250"/>
      <c r="WE29" s="250"/>
      <c r="WF29" s="250"/>
      <c r="WG29" s="250"/>
      <c r="WH29" s="250"/>
      <c r="WI29" s="250"/>
      <c r="WJ29" s="250"/>
      <c r="WK29" s="250"/>
      <c r="WL29" s="250"/>
      <c r="WM29" s="250"/>
      <c r="WN29" s="250"/>
      <c r="WO29" s="250"/>
      <c r="WP29" s="250"/>
      <c r="WQ29" s="250"/>
      <c r="WR29" s="250"/>
      <c r="WS29" s="250"/>
      <c r="WT29" s="250"/>
      <c r="WU29" s="250"/>
      <c r="WV29" s="250"/>
      <c r="WW29" s="250"/>
      <c r="WX29" s="250"/>
      <c r="WY29" s="250"/>
      <c r="WZ29" s="250"/>
      <c r="XA29" s="250"/>
      <c r="XB29" s="250"/>
      <c r="XC29" s="250"/>
      <c r="XD29" s="250"/>
      <c r="XE29" s="250"/>
      <c r="XF29" s="250"/>
      <c r="XG29" s="250"/>
      <c r="XH29" s="250"/>
      <c r="XI29" s="250"/>
      <c r="XJ29" s="250"/>
      <c r="XK29" s="250"/>
      <c r="XL29" s="250"/>
      <c r="XM29" s="250"/>
      <c r="XN29" s="250"/>
      <c r="XO29" s="250"/>
      <c r="XP29" s="250"/>
      <c r="XQ29" s="250"/>
      <c r="XR29" s="250"/>
      <c r="XS29" s="250"/>
      <c r="XT29" s="250"/>
      <c r="XU29" s="250"/>
      <c r="XV29" s="250"/>
      <c r="XW29" s="250"/>
      <c r="XX29" s="250"/>
      <c r="XY29" s="250"/>
      <c r="XZ29" s="250"/>
      <c r="YA29" s="250"/>
      <c r="YB29" s="250"/>
      <c r="YC29" s="250"/>
      <c r="YD29" s="250"/>
      <c r="YE29" s="250"/>
      <c r="YF29" s="250"/>
      <c r="YG29" s="250"/>
      <c r="YH29" s="250"/>
      <c r="YI29" s="250"/>
      <c r="YJ29" s="250"/>
      <c r="YK29" s="250"/>
      <c r="YL29" s="250"/>
      <c r="YM29" s="250"/>
      <c r="YN29" s="250"/>
      <c r="YO29" s="250"/>
      <c r="YP29" s="250"/>
      <c r="YQ29" s="250"/>
      <c r="YR29" s="250"/>
      <c r="YS29" s="250"/>
      <c r="YT29" s="250"/>
      <c r="YU29" s="250"/>
      <c r="YV29" s="250"/>
      <c r="YW29" s="250"/>
      <c r="YX29" s="250"/>
      <c r="YY29" s="250"/>
      <c r="YZ29" s="250"/>
      <c r="ZA29" s="250"/>
      <c r="ZB29" s="250"/>
      <c r="ZC29" s="250"/>
      <c r="ZD29" s="250"/>
      <c r="ZE29" s="250"/>
      <c r="ZF29" s="250"/>
      <c r="ZG29" s="250"/>
      <c r="ZH29" s="250"/>
      <c r="ZI29" s="250"/>
      <c r="ZJ29" s="250"/>
      <c r="ZK29" s="250"/>
      <c r="ZL29" s="250"/>
      <c r="ZM29" s="250"/>
      <c r="ZN29" s="250"/>
      <c r="ZO29" s="250"/>
      <c r="ZP29" s="250"/>
      <c r="ZQ29" s="250"/>
      <c r="ZR29" s="250"/>
      <c r="ZS29" s="250"/>
      <c r="ZT29" s="250"/>
      <c r="ZU29" s="250"/>
      <c r="ZV29" s="250"/>
      <c r="ZW29" s="250"/>
      <c r="ZX29" s="250"/>
      <c r="ZY29" s="250"/>
      <c r="ZZ29" s="250"/>
      <c r="AAA29" s="250"/>
      <c r="AAB29" s="250"/>
      <c r="AAC29" s="250"/>
      <c r="AAD29" s="250"/>
      <c r="AAE29" s="250"/>
      <c r="AAF29" s="250"/>
      <c r="AAG29" s="250"/>
      <c r="AAH29" s="250"/>
      <c r="AAI29" s="250"/>
      <c r="AAJ29" s="250"/>
      <c r="AAK29" s="250"/>
      <c r="AAL29" s="250"/>
      <c r="AAM29" s="250"/>
      <c r="AAN29" s="250"/>
      <c r="AAO29" s="250"/>
      <c r="AAP29" s="250"/>
      <c r="AAQ29" s="250"/>
      <c r="AAR29" s="250"/>
      <c r="AAS29" s="250"/>
      <c r="AAT29" s="250"/>
      <c r="AAU29" s="250"/>
      <c r="AAV29" s="250"/>
      <c r="AAW29" s="250"/>
      <c r="AAX29" s="250"/>
      <c r="AAY29" s="250"/>
      <c r="AAZ29" s="250"/>
      <c r="ABA29" s="250"/>
      <c r="ABB29" s="250"/>
      <c r="ABC29" s="250"/>
      <c r="ABD29" s="250"/>
      <c r="ABE29" s="250"/>
      <c r="ABF29" s="250"/>
      <c r="ABG29" s="250"/>
      <c r="ABH29" s="250"/>
      <c r="ABI29" s="250"/>
      <c r="ABJ29" s="250"/>
      <c r="ABK29" s="250"/>
      <c r="ABL29" s="250"/>
      <c r="ABM29" s="250"/>
      <c r="ABN29" s="250"/>
      <c r="ABO29" s="250"/>
      <c r="ABP29" s="250"/>
      <c r="ABQ29" s="250"/>
      <c r="ABR29" s="250"/>
      <c r="ABS29" s="250"/>
      <c r="ABT29" s="250"/>
      <c r="ABU29" s="250"/>
      <c r="ABV29" s="250"/>
      <c r="ABW29" s="250"/>
      <c r="ABX29" s="250"/>
      <c r="ABY29" s="250"/>
      <c r="ABZ29" s="250"/>
      <c r="ACA29" s="250"/>
      <c r="ACB29" s="250"/>
      <c r="ACC29" s="250"/>
      <c r="ACD29" s="250"/>
      <c r="ACE29" s="250"/>
      <c r="ACF29" s="250"/>
      <c r="ACG29" s="250"/>
      <c r="ACH29" s="250"/>
      <c r="ACI29" s="250"/>
      <c r="ACJ29" s="250"/>
      <c r="ACK29" s="250"/>
      <c r="ACL29" s="250"/>
      <c r="ACM29" s="250"/>
      <c r="ACN29" s="250"/>
      <c r="ACO29" s="250"/>
      <c r="ACP29" s="250"/>
      <c r="ACQ29" s="250"/>
      <c r="ACR29" s="250"/>
      <c r="ACS29" s="250"/>
      <c r="ACT29" s="250"/>
      <c r="ACU29" s="250"/>
      <c r="ACV29" s="250"/>
      <c r="ACW29" s="250"/>
      <c r="ACX29" s="250"/>
      <c r="ACY29" s="250"/>
      <c r="ACZ29" s="250"/>
      <c r="ADA29" s="250"/>
      <c r="ADB29" s="250"/>
      <c r="ADC29" s="250"/>
      <c r="ADD29" s="250"/>
      <c r="ADE29" s="250"/>
      <c r="ADF29" s="250"/>
      <c r="ADG29" s="250"/>
      <c r="ADH29" s="250"/>
      <c r="ADI29" s="250"/>
      <c r="ADJ29" s="250"/>
      <c r="ADK29" s="250"/>
      <c r="ADL29" s="250"/>
      <c r="ADM29" s="250"/>
      <c r="ADN29" s="250"/>
      <c r="ADO29" s="250"/>
      <c r="ADP29" s="250"/>
      <c r="ADQ29" s="250"/>
      <c r="ADR29" s="250"/>
      <c r="ADS29" s="250"/>
      <c r="ADT29" s="250"/>
      <c r="ADU29" s="250"/>
      <c r="ADV29" s="250"/>
      <c r="ADW29" s="250"/>
      <c r="ADX29" s="250"/>
      <c r="ADY29" s="250"/>
      <c r="ADZ29" s="250"/>
      <c r="AEA29" s="250"/>
      <c r="AEB29" s="250"/>
      <c r="AEC29" s="250"/>
      <c r="AED29" s="250"/>
      <c r="AEE29" s="250"/>
      <c r="AEF29" s="250"/>
      <c r="AEG29" s="250"/>
      <c r="AEH29" s="250"/>
      <c r="AEI29" s="250"/>
      <c r="AEJ29" s="250"/>
      <c r="AEK29" s="250"/>
      <c r="AEL29" s="250"/>
      <c r="AEM29" s="250"/>
      <c r="AEN29" s="250"/>
      <c r="AEO29" s="250"/>
      <c r="AEP29" s="250"/>
      <c r="AEQ29" s="250"/>
      <c r="AER29" s="250"/>
      <c r="AES29" s="250"/>
      <c r="AET29" s="250"/>
      <c r="AEU29" s="250"/>
      <c r="AEV29" s="250"/>
      <c r="AEW29" s="250"/>
      <c r="AEX29" s="250"/>
      <c r="AEY29" s="250"/>
      <c r="AEZ29" s="250"/>
      <c r="AFA29" s="250"/>
      <c r="AFB29" s="250"/>
      <c r="AFC29" s="250"/>
      <c r="AFD29" s="250"/>
      <c r="AFE29" s="250"/>
      <c r="AFF29" s="250"/>
      <c r="AFG29" s="250"/>
      <c r="AFH29" s="250"/>
      <c r="AFI29" s="250"/>
      <c r="AFJ29" s="250"/>
      <c r="AFK29" s="250"/>
      <c r="AFL29" s="250"/>
      <c r="AFM29" s="250"/>
      <c r="AFN29" s="250"/>
      <c r="AFO29" s="250"/>
      <c r="AFP29" s="250"/>
      <c r="AFQ29" s="250"/>
      <c r="AFR29" s="250"/>
      <c r="AFS29" s="250"/>
      <c r="AFT29" s="250"/>
      <c r="AFU29" s="250"/>
      <c r="AFV29" s="250"/>
      <c r="AFW29" s="250"/>
      <c r="AFX29" s="250"/>
      <c r="AFY29" s="250"/>
      <c r="AFZ29" s="250"/>
      <c r="AGA29" s="250"/>
      <c r="AGB29" s="250"/>
      <c r="AGC29" s="250"/>
      <c r="AGD29" s="250"/>
      <c r="AGE29" s="250"/>
      <c r="AGF29" s="250"/>
      <c r="AGG29" s="250"/>
      <c r="AGH29" s="250"/>
      <c r="AGI29" s="250"/>
      <c r="AGJ29" s="250"/>
      <c r="AGK29" s="250"/>
      <c r="AGL29" s="250"/>
      <c r="AGM29" s="250"/>
      <c r="AGN29" s="250"/>
      <c r="AGO29" s="250"/>
      <c r="AGP29" s="250"/>
      <c r="AGQ29" s="250"/>
      <c r="AGR29" s="250"/>
      <c r="AGS29" s="250"/>
      <c r="AGT29" s="250"/>
      <c r="AGU29" s="250"/>
      <c r="AGV29" s="250"/>
      <c r="AGW29" s="250"/>
      <c r="AGX29" s="250"/>
      <c r="AGY29" s="250"/>
      <c r="AGZ29" s="250"/>
      <c r="AHA29" s="250"/>
      <c r="AHB29" s="250"/>
      <c r="AHC29" s="250"/>
      <c r="AHD29" s="250"/>
      <c r="AHE29" s="250"/>
      <c r="AHF29" s="250"/>
      <c r="AHG29" s="250"/>
      <c r="AHH29" s="250"/>
      <c r="AHI29" s="250"/>
      <c r="AHJ29" s="250"/>
      <c r="AHK29" s="250"/>
      <c r="AHL29" s="250"/>
      <c r="AHM29" s="250"/>
      <c r="AHN29" s="250"/>
      <c r="AHO29" s="250"/>
      <c r="AHP29" s="250"/>
      <c r="AHQ29" s="250"/>
      <c r="AHR29" s="250"/>
      <c r="AHS29" s="250"/>
      <c r="AHT29" s="250"/>
      <c r="AHU29" s="250"/>
      <c r="AHV29" s="250"/>
      <c r="AHW29" s="250"/>
      <c r="AHX29" s="250"/>
      <c r="AHY29" s="250"/>
      <c r="AHZ29" s="250"/>
      <c r="AIA29" s="250"/>
      <c r="AIB29" s="250"/>
      <c r="AIC29" s="250"/>
      <c r="AID29" s="250"/>
      <c r="AIE29" s="250"/>
      <c r="AIF29" s="250"/>
      <c r="AIG29" s="250"/>
      <c r="AIH29" s="250"/>
      <c r="AII29" s="250"/>
      <c r="AIJ29" s="250"/>
      <c r="AIK29" s="250"/>
      <c r="AIL29" s="250"/>
      <c r="AIM29" s="250"/>
      <c r="AIN29" s="250"/>
      <c r="AIO29" s="250"/>
      <c r="AIP29" s="250"/>
      <c r="AIQ29" s="250"/>
      <c r="AIR29" s="250"/>
      <c r="AIS29" s="250"/>
      <c r="AIT29" s="250"/>
      <c r="AIU29" s="250"/>
      <c r="AIV29" s="250"/>
      <c r="AIW29" s="250"/>
      <c r="AIX29" s="250"/>
      <c r="AIY29" s="250"/>
      <c r="AIZ29" s="250"/>
      <c r="AJA29" s="250"/>
      <c r="AJB29" s="250"/>
      <c r="AJC29" s="250"/>
      <c r="AJD29" s="250"/>
      <c r="AJE29" s="250"/>
      <c r="AJF29" s="250"/>
      <c r="AJG29" s="250"/>
      <c r="AJH29" s="250"/>
      <c r="AJI29" s="250"/>
      <c r="AJJ29" s="250"/>
      <c r="AJK29" s="250"/>
      <c r="AJL29" s="250"/>
      <c r="AJM29" s="250"/>
      <c r="AJN29" s="250"/>
      <c r="AJO29" s="250"/>
      <c r="AJP29" s="250"/>
      <c r="AJQ29" s="250"/>
      <c r="AJR29" s="250"/>
      <c r="AJS29" s="250"/>
      <c r="AJT29" s="250"/>
      <c r="AJU29" s="250"/>
      <c r="AJV29" s="250"/>
      <c r="AJW29" s="250"/>
      <c r="AJX29" s="250"/>
      <c r="AJY29" s="250"/>
      <c r="AJZ29" s="250"/>
      <c r="AKA29" s="250"/>
      <c r="AKB29" s="250"/>
      <c r="AKC29" s="250"/>
      <c r="AKD29" s="250"/>
      <c r="AKE29" s="250"/>
      <c r="AKF29" s="250"/>
      <c r="AKG29" s="250"/>
      <c r="AKH29" s="250"/>
      <c r="AKI29" s="250"/>
      <c r="AKJ29" s="250"/>
      <c r="AKK29" s="250"/>
      <c r="AKL29" s="250"/>
      <c r="AKM29" s="250"/>
      <c r="AKN29" s="250"/>
      <c r="AKO29" s="250"/>
      <c r="AKP29" s="250"/>
      <c r="AKQ29" s="250"/>
      <c r="AKR29" s="250"/>
      <c r="AKS29" s="250"/>
      <c r="AKT29" s="250"/>
      <c r="AKU29" s="250"/>
      <c r="AKV29" s="250"/>
      <c r="AKW29" s="250"/>
      <c r="AKX29" s="250"/>
      <c r="AKY29" s="250"/>
      <c r="AKZ29" s="250"/>
      <c r="ALA29" s="250"/>
      <c r="ALB29" s="250"/>
      <c r="ALC29" s="250"/>
      <c r="ALD29" s="250"/>
    </row>
    <row r="30" spans="1:992" s="673" customFormat="1" ht="18" customHeight="1">
      <c r="A30" s="2852"/>
      <c r="B30" s="2818"/>
      <c r="C30" s="2818"/>
      <c r="D30" s="1378" t="s">
        <v>2521</v>
      </c>
      <c r="E30" s="899">
        <f>E32</f>
        <v>242923.3</v>
      </c>
      <c r="F30" s="899"/>
      <c r="G30" s="1389"/>
      <c r="H30" s="2406"/>
      <c r="I30" s="2818"/>
      <c r="J30" s="2818"/>
      <c r="K30" s="2818"/>
      <c r="L30" s="2798"/>
      <c r="M30" s="1054"/>
      <c r="N30" s="250"/>
      <c r="O30" s="250"/>
      <c r="P30" s="250"/>
      <c r="Q30" s="250"/>
      <c r="R30" s="250"/>
      <c r="S30" s="250"/>
      <c r="T30" s="250"/>
      <c r="U30" s="250"/>
      <c r="V30" s="250"/>
      <c r="W30" s="250"/>
      <c r="X30" s="250"/>
      <c r="Y30" s="250"/>
      <c r="Z30" s="250"/>
      <c r="AA30" s="250"/>
      <c r="AB30" s="250"/>
      <c r="AC30" s="250"/>
      <c r="AD30" s="250"/>
      <c r="AE30" s="250"/>
      <c r="AF30" s="250"/>
      <c r="AG30" s="250"/>
      <c r="AH30" s="250"/>
      <c r="AI30" s="250"/>
      <c r="AJ30" s="250"/>
      <c r="AK30" s="250"/>
      <c r="AL30" s="250"/>
      <c r="AM30" s="250"/>
      <c r="AN30" s="250"/>
      <c r="AO30" s="250"/>
      <c r="AP30" s="250"/>
      <c r="AQ30" s="250"/>
      <c r="AR30" s="250"/>
      <c r="AS30" s="250"/>
      <c r="AT30" s="250"/>
      <c r="AU30" s="250"/>
      <c r="AV30" s="250"/>
      <c r="AW30" s="250"/>
      <c r="AX30" s="250"/>
      <c r="AY30" s="250"/>
      <c r="AZ30" s="250"/>
      <c r="BA30" s="250"/>
      <c r="BB30" s="250"/>
      <c r="BC30" s="250"/>
      <c r="BD30" s="250"/>
      <c r="BE30" s="250"/>
      <c r="BF30" s="250"/>
      <c r="BG30" s="250"/>
      <c r="BH30" s="250"/>
      <c r="BI30" s="250"/>
      <c r="BJ30" s="250"/>
      <c r="BK30" s="250"/>
      <c r="BL30" s="250"/>
      <c r="BM30" s="250"/>
      <c r="BN30" s="250"/>
      <c r="BO30" s="250"/>
      <c r="BP30" s="250"/>
      <c r="BQ30" s="250"/>
      <c r="BR30" s="250"/>
      <c r="BS30" s="250"/>
      <c r="BT30" s="250"/>
      <c r="BU30" s="250"/>
      <c r="BV30" s="250"/>
      <c r="BW30" s="250"/>
      <c r="BX30" s="250"/>
      <c r="BY30" s="250"/>
      <c r="BZ30" s="250"/>
      <c r="CA30" s="250"/>
      <c r="CB30" s="250"/>
      <c r="CC30" s="250"/>
      <c r="CD30" s="250"/>
      <c r="CE30" s="250"/>
      <c r="CF30" s="250"/>
      <c r="CG30" s="250"/>
      <c r="CH30" s="250"/>
      <c r="CI30" s="250"/>
      <c r="CJ30" s="250"/>
      <c r="CK30" s="250"/>
      <c r="CL30" s="250"/>
      <c r="CM30" s="250"/>
      <c r="CN30" s="250"/>
      <c r="CO30" s="250"/>
      <c r="CP30" s="250"/>
      <c r="CQ30" s="250"/>
      <c r="CR30" s="250"/>
      <c r="CS30" s="250"/>
      <c r="CT30" s="250"/>
      <c r="CU30" s="250"/>
      <c r="CV30" s="250"/>
      <c r="CW30" s="250"/>
      <c r="CX30" s="250"/>
      <c r="CY30" s="250"/>
      <c r="CZ30" s="250"/>
      <c r="DA30" s="250"/>
      <c r="DB30" s="250"/>
      <c r="DC30" s="250"/>
      <c r="DD30" s="250"/>
      <c r="DE30" s="250"/>
      <c r="DF30" s="250"/>
      <c r="DG30" s="250"/>
      <c r="DH30" s="250"/>
      <c r="DI30" s="250"/>
      <c r="DJ30" s="250"/>
      <c r="DK30" s="250"/>
      <c r="DL30" s="250"/>
      <c r="DM30" s="250"/>
      <c r="DN30" s="250"/>
      <c r="DO30" s="250"/>
      <c r="DP30" s="250"/>
      <c r="DQ30" s="250"/>
      <c r="DR30" s="250"/>
      <c r="DS30" s="250"/>
      <c r="DT30" s="250"/>
      <c r="DU30" s="250"/>
      <c r="DV30" s="250"/>
      <c r="DW30" s="250"/>
      <c r="DX30" s="250"/>
      <c r="DY30" s="250"/>
      <c r="DZ30" s="250"/>
      <c r="EA30" s="250"/>
      <c r="EB30" s="250"/>
      <c r="EC30" s="250"/>
      <c r="ED30" s="250"/>
      <c r="EE30" s="250"/>
      <c r="EF30" s="250"/>
      <c r="EG30" s="250"/>
      <c r="EH30" s="250"/>
      <c r="EI30" s="250"/>
      <c r="EJ30" s="250"/>
      <c r="EK30" s="250"/>
      <c r="EL30" s="250"/>
      <c r="EM30" s="250"/>
      <c r="EN30" s="250"/>
      <c r="EO30" s="250"/>
      <c r="EP30" s="250"/>
      <c r="EQ30" s="250"/>
      <c r="ER30" s="250"/>
      <c r="ES30" s="250"/>
      <c r="ET30" s="250"/>
      <c r="EU30" s="250"/>
      <c r="EV30" s="250"/>
      <c r="EW30" s="250"/>
      <c r="EX30" s="250"/>
      <c r="EY30" s="250"/>
      <c r="EZ30" s="250"/>
      <c r="FA30" s="250"/>
      <c r="FB30" s="250"/>
      <c r="FC30" s="250"/>
      <c r="FD30" s="250"/>
      <c r="FE30" s="250"/>
      <c r="FF30" s="250"/>
      <c r="FG30" s="250"/>
      <c r="FH30" s="250"/>
      <c r="FI30" s="250"/>
      <c r="FJ30" s="250"/>
      <c r="FK30" s="250"/>
      <c r="FL30" s="250"/>
      <c r="FM30" s="250"/>
      <c r="FN30" s="250"/>
      <c r="FO30" s="250"/>
      <c r="FP30" s="250"/>
      <c r="FQ30" s="250"/>
      <c r="FR30" s="250"/>
      <c r="FS30" s="250"/>
      <c r="FT30" s="250"/>
      <c r="FU30" s="250"/>
      <c r="FV30" s="250"/>
      <c r="FW30" s="250"/>
      <c r="FX30" s="250"/>
      <c r="FY30" s="250"/>
      <c r="FZ30" s="250"/>
      <c r="GA30" s="250"/>
      <c r="GB30" s="250"/>
      <c r="GC30" s="250"/>
      <c r="GD30" s="250"/>
      <c r="GE30" s="250"/>
      <c r="GF30" s="250"/>
      <c r="GG30" s="250"/>
      <c r="GH30" s="250"/>
      <c r="GI30" s="250"/>
      <c r="GJ30" s="250"/>
      <c r="GK30" s="250"/>
      <c r="GL30" s="250"/>
      <c r="GM30" s="250"/>
      <c r="GN30" s="250"/>
      <c r="GO30" s="250"/>
      <c r="GP30" s="250"/>
      <c r="GQ30" s="250"/>
      <c r="GR30" s="250"/>
      <c r="GS30" s="250"/>
      <c r="GT30" s="250"/>
      <c r="GU30" s="250"/>
      <c r="GV30" s="250"/>
      <c r="GW30" s="250"/>
      <c r="GX30" s="250"/>
      <c r="GY30" s="250"/>
      <c r="GZ30" s="250"/>
      <c r="HA30" s="250"/>
      <c r="HB30" s="250"/>
      <c r="HC30" s="250"/>
      <c r="HD30" s="250"/>
      <c r="HE30" s="250"/>
      <c r="HF30" s="250"/>
      <c r="HG30" s="250"/>
      <c r="HH30" s="250"/>
      <c r="HI30" s="250"/>
      <c r="HJ30" s="250"/>
      <c r="HK30" s="250"/>
      <c r="HL30" s="250"/>
      <c r="HM30" s="250"/>
      <c r="HN30" s="250"/>
      <c r="HO30" s="250"/>
      <c r="HP30" s="250"/>
      <c r="HQ30" s="250"/>
      <c r="HR30" s="250"/>
      <c r="HS30" s="250"/>
      <c r="HT30" s="250"/>
      <c r="HU30" s="250"/>
      <c r="HV30" s="250"/>
      <c r="HW30" s="250"/>
      <c r="HX30" s="250"/>
      <c r="HY30" s="250"/>
      <c r="HZ30" s="250"/>
      <c r="IA30" s="250"/>
      <c r="IB30" s="250"/>
      <c r="IC30" s="250"/>
      <c r="ID30" s="250"/>
      <c r="IE30" s="250"/>
      <c r="IF30" s="250"/>
      <c r="IG30" s="250"/>
      <c r="IH30" s="250"/>
      <c r="II30" s="250"/>
      <c r="IJ30" s="250"/>
      <c r="IK30" s="250"/>
      <c r="IL30" s="250"/>
      <c r="IM30" s="250"/>
      <c r="IN30" s="250"/>
      <c r="IO30" s="250"/>
      <c r="IP30" s="250"/>
      <c r="IQ30" s="250"/>
      <c r="IR30" s="250"/>
      <c r="IS30" s="250"/>
      <c r="IT30" s="250"/>
      <c r="IU30" s="250"/>
      <c r="IV30" s="250"/>
      <c r="IW30" s="250"/>
      <c r="IX30" s="250"/>
      <c r="IY30" s="250"/>
      <c r="IZ30" s="250"/>
      <c r="JA30" s="250"/>
      <c r="JB30" s="250"/>
      <c r="JC30" s="250"/>
      <c r="JD30" s="250"/>
      <c r="JE30" s="250"/>
      <c r="JF30" s="250"/>
      <c r="JG30" s="250"/>
      <c r="JH30" s="250"/>
      <c r="JI30" s="250"/>
      <c r="JJ30" s="250"/>
      <c r="JK30" s="250"/>
      <c r="JL30" s="250"/>
      <c r="JM30" s="250"/>
      <c r="JN30" s="250"/>
      <c r="JO30" s="250"/>
      <c r="JP30" s="250"/>
      <c r="JQ30" s="250"/>
      <c r="JR30" s="250"/>
      <c r="JS30" s="250"/>
      <c r="JT30" s="250"/>
      <c r="JU30" s="250"/>
      <c r="JV30" s="250"/>
      <c r="JW30" s="250"/>
      <c r="JX30" s="250"/>
      <c r="JY30" s="250"/>
      <c r="JZ30" s="250"/>
      <c r="KA30" s="250"/>
      <c r="KB30" s="250"/>
      <c r="KC30" s="250"/>
      <c r="KD30" s="250"/>
      <c r="KE30" s="250"/>
      <c r="KF30" s="250"/>
      <c r="KG30" s="250"/>
      <c r="KH30" s="250"/>
      <c r="KI30" s="250"/>
      <c r="KJ30" s="250"/>
      <c r="KK30" s="250"/>
      <c r="KL30" s="250"/>
      <c r="KM30" s="250"/>
      <c r="KN30" s="250"/>
      <c r="KO30" s="250"/>
      <c r="KP30" s="250"/>
      <c r="KQ30" s="250"/>
      <c r="KR30" s="250"/>
      <c r="KS30" s="250"/>
      <c r="KT30" s="250"/>
      <c r="KU30" s="250"/>
      <c r="KV30" s="250"/>
      <c r="KW30" s="250"/>
      <c r="KX30" s="250"/>
      <c r="KY30" s="250"/>
      <c r="KZ30" s="250"/>
      <c r="LA30" s="250"/>
      <c r="LB30" s="250"/>
      <c r="LC30" s="250"/>
      <c r="LD30" s="250"/>
      <c r="LE30" s="250"/>
      <c r="LF30" s="250"/>
      <c r="LG30" s="250"/>
      <c r="LH30" s="250"/>
      <c r="LI30" s="250"/>
      <c r="LJ30" s="250"/>
      <c r="LK30" s="250"/>
      <c r="LL30" s="250"/>
      <c r="LM30" s="250"/>
      <c r="LN30" s="250"/>
      <c r="LO30" s="250"/>
      <c r="LP30" s="250"/>
      <c r="LQ30" s="250"/>
      <c r="LR30" s="250"/>
      <c r="LS30" s="250"/>
      <c r="LT30" s="250"/>
      <c r="LU30" s="250"/>
      <c r="LV30" s="250"/>
      <c r="LW30" s="250"/>
      <c r="LX30" s="250"/>
      <c r="LY30" s="250"/>
      <c r="LZ30" s="250"/>
      <c r="MA30" s="250"/>
      <c r="MB30" s="250"/>
      <c r="MC30" s="250"/>
      <c r="MD30" s="250"/>
      <c r="ME30" s="250"/>
      <c r="MF30" s="250"/>
      <c r="MG30" s="250"/>
      <c r="MH30" s="250"/>
      <c r="MI30" s="250"/>
      <c r="MJ30" s="250"/>
      <c r="MK30" s="250"/>
      <c r="ML30" s="250"/>
      <c r="MM30" s="250"/>
      <c r="MN30" s="250"/>
      <c r="MO30" s="250"/>
      <c r="MP30" s="250"/>
      <c r="MQ30" s="250"/>
      <c r="MR30" s="250"/>
      <c r="MS30" s="250"/>
      <c r="MT30" s="250"/>
      <c r="MU30" s="250"/>
      <c r="MV30" s="250"/>
      <c r="MW30" s="250"/>
      <c r="MX30" s="250"/>
      <c r="MY30" s="250"/>
      <c r="MZ30" s="250"/>
      <c r="NA30" s="250"/>
      <c r="NB30" s="250"/>
      <c r="NC30" s="250"/>
      <c r="ND30" s="250"/>
      <c r="NE30" s="250"/>
      <c r="NF30" s="250"/>
      <c r="NG30" s="250"/>
      <c r="NH30" s="250"/>
      <c r="NI30" s="250"/>
      <c r="NJ30" s="250"/>
      <c r="NK30" s="250"/>
      <c r="NL30" s="250"/>
      <c r="NM30" s="250"/>
      <c r="NN30" s="250"/>
      <c r="NO30" s="250"/>
      <c r="NP30" s="250"/>
      <c r="NQ30" s="250"/>
      <c r="NR30" s="250"/>
      <c r="NS30" s="250"/>
      <c r="NT30" s="250"/>
      <c r="NU30" s="250"/>
      <c r="NV30" s="250"/>
      <c r="NW30" s="250"/>
      <c r="NX30" s="250"/>
      <c r="NY30" s="250"/>
      <c r="NZ30" s="250"/>
      <c r="OA30" s="250"/>
      <c r="OB30" s="250"/>
      <c r="OC30" s="250"/>
      <c r="OD30" s="250"/>
      <c r="OE30" s="250"/>
      <c r="OF30" s="250"/>
      <c r="OG30" s="250"/>
      <c r="OH30" s="250"/>
      <c r="OI30" s="250"/>
      <c r="OJ30" s="250"/>
      <c r="OK30" s="250"/>
      <c r="OL30" s="250"/>
      <c r="OM30" s="250"/>
      <c r="ON30" s="250"/>
      <c r="OO30" s="250"/>
      <c r="OP30" s="250"/>
      <c r="OQ30" s="250"/>
      <c r="OR30" s="250"/>
      <c r="OS30" s="250"/>
      <c r="OT30" s="250"/>
      <c r="OU30" s="250"/>
      <c r="OV30" s="250"/>
      <c r="OW30" s="250"/>
      <c r="OX30" s="250"/>
      <c r="OY30" s="250"/>
      <c r="OZ30" s="250"/>
      <c r="PA30" s="250"/>
      <c r="PB30" s="250"/>
      <c r="PC30" s="250"/>
      <c r="PD30" s="250"/>
      <c r="PE30" s="250"/>
      <c r="PF30" s="250"/>
      <c r="PG30" s="250"/>
      <c r="PH30" s="250"/>
      <c r="PI30" s="250"/>
      <c r="PJ30" s="250"/>
      <c r="PK30" s="250"/>
      <c r="PL30" s="250"/>
      <c r="PM30" s="250"/>
      <c r="PN30" s="250"/>
      <c r="PO30" s="250"/>
      <c r="PP30" s="250"/>
      <c r="PQ30" s="250"/>
      <c r="PR30" s="250"/>
      <c r="PS30" s="250"/>
      <c r="PT30" s="250"/>
      <c r="PU30" s="250"/>
      <c r="PV30" s="250"/>
      <c r="PW30" s="250"/>
      <c r="PX30" s="250"/>
      <c r="PY30" s="250"/>
      <c r="PZ30" s="250"/>
      <c r="QA30" s="250"/>
      <c r="QB30" s="250"/>
      <c r="QC30" s="250"/>
      <c r="QD30" s="250"/>
      <c r="QE30" s="250"/>
      <c r="QF30" s="250"/>
      <c r="QG30" s="250"/>
      <c r="QH30" s="250"/>
      <c r="QI30" s="250"/>
      <c r="QJ30" s="250"/>
      <c r="QK30" s="250"/>
      <c r="QL30" s="250"/>
      <c r="QM30" s="250"/>
      <c r="QN30" s="250"/>
      <c r="QO30" s="250"/>
      <c r="QP30" s="250"/>
      <c r="QQ30" s="250"/>
      <c r="QR30" s="250"/>
      <c r="QS30" s="250"/>
      <c r="QT30" s="250"/>
      <c r="QU30" s="250"/>
      <c r="QV30" s="250"/>
      <c r="QW30" s="250"/>
      <c r="QX30" s="250"/>
      <c r="QY30" s="250"/>
      <c r="QZ30" s="250"/>
      <c r="RA30" s="250"/>
      <c r="RB30" s="250"/>
      <c r="RC30" s="250"/>
      <c r="RD30" s="250"/>
      <c r="RE30" s="250"/>
      <c r="RF30" s="250"/>
      <c r="RG30" s="250"/>
      <c r="RH30" s="250"/>
      <c r="RI30" s="250"/>
      <c r="RJ30" s="250"/>
      <c r="RK30" s="250"/>
      <c r="RL30" s="250"/>
      <c r="RM30" s="250"/>
      <c r="RN30" s="250"/>
      <c r="RO30" s="250"/>
      <c r="RP30" s="250"/>
      <c r="RQ30" s="250"/>
      <c r="RR30" s="250"/>
      <c r="RS30" s="250"/>
      <c r="RT30" s="250"/>
      <c r="RU30" s="250"/>
      <c r="RV30" s="250"/>
      <c r="RW30" s="250"/>
      <c r="RX30" s="250"/>
      <c r="RY30" s="250"/>
      <c r="RZ30" s="250"/>
      <c r="SA30" s="250"/>
      <c r="SB30" s="250"/>
      <c r="SC30" s="250"/>
      <c r="SD30" s="250"/>
      <c r="SE30" s="250"/>
      <c r="SF30" s="250"/>
      <c r="SG30" s="250"/>
      <c r="SH30" s="250"/>
      <c r="SI30" s="250"/>
      <c r="SJ30" s="250"/>
      <c r="SK30" s="250"/>
      <c r="SL30" s="250"/>
      <c r="SM30" s="250"/>
      <c r="SN30" s="250"/>
      <c r="SO30" s="250"/>
      <c r="SP30" s="250"/>
      <c r="SQ30" s="250"/>
      <c r="SR30" s="250"/>
      <c r="SS30" s="250"/>
      <c r="ST30" s="250"/>
      <c r="SU30" s="250"/>
      <c r="SV30" s="250"/>
      <c r="SW30" s="250"/>
      <c r="SX30" s="250"/>
      <c r="SY30" s="250"/>
      <c r="SZ30" s="250"/>
      <c r="TA30" s="250"/>
      <c r="TB30" s="250"/>
      <c r="TC30" s="250"/>
      <c r="TD30" s="250"/>
      <c r="TE30" s="250"/>
      <c r="TF30" s="250"/>
      <c r="TG30" s="250"/>
      <c r="TH30" s="250"/>
      <c r="TI30" s="250"/>
      <c r="TJ30" s="250"/>
      <c r="TK30" s="250"/>
      <c r="TL30" s="250"/>
      <c r="TM30" s="250"/>
      <c r="TN30" s="250"/>
      <c r="TO30" s="250"/>
      <c r="TP30" s="250"/>
      <c r="TQ30" s="250"/>
      <c r="TR30" s="250"/>
      <c r="TS30" s="250"/>
      <c r="TT30" s="250"/>
      <c r="TU30" s="250"/>
      <c r="TV30" s="250"/>
      <c r="TW30" s="250"/>
      <c r="TX30" s="250"/>
      <c r="TY30" s="250"/>
      <c r="TZ30" s="250"/>
      <c r="UA30" s="250"/>
      <c r="UB30" s="250"/>
      <c r="UC30" s="250"/>
      <c r="UD30" s="250"/>
      <c r="UE30" s="250"/>
      <c r="UF30" s="250"/>
      <c r="UG30" s="250"/>
      <c r="UH30" s="250"/>
      <c r="UI30" s="250"/>
      <c r="UJ30" s="250"/>
      <c r="UK30" s="250"/>
      <c r="UL30" s="250"/>
      <c r="UM30" s="250"/>
      <c r="UN30" s="250"/>
      <c r="UO30" s="250"/>
      <c r="UP30" s="250"/>
      <c r="UQ30" s="250"/>
      <c r="UR30" s="250"/>
      <c r="US30" s="250"/>
      <c r="UT30" s="250"/>
      <c r="UU30" s="250"/>
      <c r="UV30" s="250"/>
      <c r="UW30" s="250"/>
      <c r="UX30" s="250"/>
      <c r="UY30" s="250"/>
      <c r="UZ30" s="250"/>
      <c r="VA30" s="250"/>
      <c r="VB30" s="250"/>
      <c r="VC30" s="250"/>
      <c r="VD30" s="250"/>
      <c r="VE30" s="250"/>
      <c r="VF30" s="250"/>
      <c r="VG30" s="250"/>
      <c r="VH30" s="250"/>
      <c r="VI30" s="250"/>
      <c r="VJ30" s="250"/>
      <c r="VK30" s="250"/>
      <c r="VL30" s="250"/>
      <c r="VM30" s="250"/>
      <c r="VN30" s="250"/>
      <c r="VO30" s="250"/>
      <c r="VP30" s="250"/>
      <c r="VQ30" s="250"/>
      <c r="VR30" s="250"/>
      <c r="VS30" s="250"/>
      <c r="VT30" s="250"/>
      <c r="VU30" s="250"/>
      <c r="VV30" s="250"/>
      <c r="VW30" s="250"/>
      <c r="VX30" s="250"/>
      <c r="VY30" s="250"/>
      <c r="VZ30" s="250"/>
      <c r="WA30" s="250"/>
      <c r="WB30" s="250"/>
      <c r="WC30" s="250"/>
      <c r="WD30" s="250"/>
      <c r="WE30" s="250"/>
      <c r="WF30" s="250"/>
      <c r="WG30" s="250"/>
      <c r="WH30" s="250"/>
      <c r="WI30" s="250"/>
      <c r="WJ30" s="250"/>
      <c r="WK30" s="250"/>
      <c r="WL30" s="250"/>
      <c r="WM30" s="250"/>
      <c r="WN30" s="250"/>
      <c r="WO30" s="250"/>
      <c r="WP30" s="250"/>
      <c r="WQ30" s="250"/>
      <c r="WR30" s="250"/>
      <c r="WS30" s="250"/>
      <c r="WT30" s="250"/>
      <c r="WU30" s="250"/>
      <c r="WV30" s="250"/>
      <c r="WW30" s="250"/>
      <c r="WX30" s="250"/>
      <c r="WY30" s="250"/>
      <c r="WZ30" s="250"/>
      <c r="XA30" s="250"/>
      <c r="XB30" s="250"/>
      <c r="XC30" s="250"/>
      <c r="XD30" s="250"/>
      <c r="XE30" s="250"/>
      <c r="XF30" s="250"/>
      <c r="XG30" s="250"/>
      <c r="XH30" s="250"/>
      <c r="XI30" s="250"/>
      <c r="XJ30" s="250"/>
      <c r="XK30" s="250"/>
      <c r="XL30" s="250"/>
      <c r="XM30" s="250"/>
      <c r="XN30" s="250"/>
      <c r="XO30" s="250"/>
      <c r="XP30" s="250"/>
      <c r="XQ30" s="250"/>
      <c r="XR30" s="250"/>
      <c r="XS30" s="250"/>
      <c r="XT30" s="250"/>
      <c r="XU30" s="250"/>
      <c r="XV30" s="250"/>
      <c r="XW30" s="250"/>
      <c r="XX30" s="250"/>
      <c r="XY30" s="250"/>
      <c r="XZ30" s="250"/>
      <c r="YA30" s="250"/>
      <c r="YB30" s="250"/>
      <c r="YC30" s="250"/>
      <c r="YD30" s="250"/>
      <c r="YE30" s="250"/>
      <c r="YF30" s="250"/>
      <c r="YG30" s="250"/>
      <c r="YH30" s="250"/>
      <c r="YI30" s="250"/>
      <c r="YJ30" s="250"/>
      <c r="YK30" s="250"/>
      <c r="YL30" s="250"/>
      <c r="YM30" s="250"/>
      <c r="YN30" s="250"/>
      <c r="YO30" s="250"/>
      <c r="YP30" s="250"/>
      <c r="YQ30" s="250"/>
      <c r="YR30" s="250"/>
      <c r="YS30" s="250"/>
      <c r="YT30" s="250"/>
      <c r="YU30" s="250"/>
      <c r="YV30" s="250"/>
      <c r="YW30" s="250"/>
      <c r="YX30" s="250"/>
      <c r="YY30" s="250"/>
      <c r="YZ30" s="250"/>
      <c r="ZA30" s="250"/>
      <c r="ZB30" s="250"/>
      <c r="ZC30" s="250"/>
      <c r="ZD30" s="250"/>
      <c r="ZE30" s="250"/>
      <c r="ZF30" s="250"/>
      <c r="ZG30" s="250"/>
      <c r="ZH30" s="250"/>
      <c r="ZI30" s="250"/>
      <c r="ZJ30" s="250"/>
      <c r="ZK30" s="250"/>
      <c r="ZL30" s="250"/>
      <c r="ZM30" s="250"/>
      <c r="ZN30" s="250"/>
      <c r="ZO30" s="250"/>
      <c r="ZP30" s="250"/>
      <c r="ZQ30" s="250"/>
      <c r="ZR30" s="250"/>
      <c r="ZS30" s="250"/>
      <c r="ZT30" s="250"/>
      <c r="ZU30" s="250"/>
      <c r="ZV30" s="250"/>
      <c r="ZW30" s="250"/>
      <c r="ZX30" s="250"/>
      <c r="ZY30" s="250"/>
      <c r="ZZ30" s="250"/>
      <c r="AAA30" s="250"/>
      <c r="AAB30" s="250"/>
      <c r="AAC30" s="250"/>
      <c r="AAD30" s="250"/>
      <c r="AAE30" s="250"/>
      <c r="AAF30" s="250"/>
      <c r="AAG30" s="250"/>
      <c r="AAH30" s="250"/>
      <c r="AAI30" s="250"/>
      <c r="AAJ30" s="250"/>
      <c r="AAK30" s="250"/>
      <c r="AAL30" s="250"/>
      <c r="AAM30" s="250"/>
      <c r="AAN30" s="250"/>
      <c r="AAO30" s="250"/>
      <c r="AAP30" s="250"/>
      <c r="AAQ30" s="250"/>
      <c r="AAR30" s="250"/>
      <c r="AAS30" s="250"/>
      <c r="AAT30" s="250"/>
      <c r="AAU30" s="250"/>
      <c r="AAV30" s="250"/>
      <c r="AAW30" s="250"/>
      <c r="AAX30" s="250"/>
      <c r="AAY30" s="250"/>
      <c r="AAZ30" s="250"/>
      <c r="ABA30" s="250"/>
      <c r="ABB30" s="250"/>
      <c r="ABC30" s="250"/>
      <c r="ABD30" s="250"/>
      <c r="ABE30" s="250"/>
      <c r="ABF30" s="250"/>
      <c r="ABG30" s="250"/>
      <c r="ABH30" s="250"/>
      <c r="ABI30" s="250"/>
      <c r="ABJ30" s="250"/>
      <c r="ABK30" s="250"/>
      <c r="ABL30" s="250"/>
      <c r="ABM30" s="250"/>
      <c r="ABN30" s="250"/>
      <c r="ABO30" s="250"/>
      <c r="ABP30" s="250"/>
      <c r="ABQ30" s="250"/>
      <c r="ABR30" s="250"/>
      <c r="ABS30" s="250"/>
      <c r="ABT30" s="250"/>
      <c r="ABU30" s="250"/>
      <c r="ABV30" s="250"/>
      <c r="ABW30" s="250"/>
      <c r="ABX30" s="250"/>
      <c r="ABY30" s="250"/>
      <c r="ABZ30" s="250"/>
      <c r="ACA30" s="250"/>
      <c r="ACB30" s="250"/>
      <c r="ACC30" s="250"/>
      <c r="ACD30" s="250"/>
      <c r="ACE30" s="250"/>
      <c r="ACF30" s="250"/>
      <c r="ACG30" s="250"/>
      <c r="ACH30" s="250"/>
      <c r="ACI30" s="250"/>
      <c r="ACJ30" s="250"/>
      <c r="ACK30" s="250"/>
      <c r="ACL30" s="250"/>
      <c r="ACM30" s="250"/>
      <c r="ACN30" s="250"/>
      <c r="ACO30" s="250"/>
      <c r="ACP30" s="250"/>
      <c r="ACQ30" s="250"/>
      <c r="ACR30" s="250"/>
      <c r="ACS30" s="250"/>
      <c r="ACT30" s="250"/>
      <c r="ACU30" s="250"/>
      <c r="ACV30" s="250"/>
      <c r="ACW30" s="250"/>
      <c r="ACX30" s="250"/>
      <c r="ACY30" s="250"/>
      <c r="ACZ30" s="250"/>
      <c r="ADA30" s="250"/>
      <c r="ADB30" s="250"/>
      <c r="ADC30" s="250"/>
      <c r="ADD30" s="250"/>
      <c r="ADE30" s="250"/>
      <c r="ADF30" s="250"/>
      <c r="ADG30" s="250"/>
      <c r="ADH30" s="250"/>
      <c r="ADI30" s="250"/>
      <c r="ADJ30" s="250"/>
      <c r="ADK30" s="250"/>
      <c r="ADL30" s="250"/>
      <c r="ADM30" s="250"/>
      <c r="ADN30" s="250"/>
      <c r="ADO30" s="250"/>
      <c r="ADP30" s="250"/>
      <c r="ADQ30" s="250"/>
      <c r="ADR30" s="250"/>
      <c r="ADS30" s="250"/>
      <c r="ADT30" s="250"/>
      <c r="ADU30" s="250"/>
      <c r="ADV30" s="250"/>
      <c r="ADW30" s="250"/>
      <c r="ADX30" s="250"/>
      <c r="ADY30" s="250"/>
      <c r="ADZ30" s="250"/>
      <c r="AEA30" s="250"/>
      <c r="AEB30" s="250"/>
      <c r="AEC30" s="250"/>
      <c r="AED30" s="250"/>
      <c r="AEE30" s="250"/>
      <c r="AEF30" s="250"/>
      <c r="AEG30" s="250"/>
      <c r="AEH30" s="250"/>
      <c r="AEI30" s="250"/>
      <c r="AEJ30" s="250"/>
      <c r="AEK30" s="250"/>
      <c r="AEL30" s="250"/>
      <c r="AEM30" s="250"/>
      <c r="AEN30" s="250"/>
      <c r="AEO30" s="250"/>
      <c r="AEP30" s="250"/>
      <c r="AEQ30" s="250"/>
      <c r="AER30" s="250"/>
      <c r="AES30" s="250"/>
      <c r="AET30" s="250"/>
      <c r="AEU30" s="250"/>
      <c r="AEV30" s="250"/>
      <c r="AEW30" s="250"/>
      <c r="AEX30" s="250"/>
      <c r="AEY30" s="250"/>
      <c r="AEZ30" s="250"/>
      <c r="AFA30" s="250"/>
      <c r="AFB30" s="250"/>
      <c r="AFC30" s="250"/>
      <c r="AFD30" s="250"/>
      <c r="AFE30" s="250"/>
      <c r="AFF30" s="250"/>
      <c r="AFG30" s="250"/>
      <c r="AFH30" s="250"/>
      <c r="AFI30" s="250"/>
      <c r="AFJ30" s="250"/>
      <c r="AFK30" s="250"/>
      <c r="AFL30" s="250"/>
      <c r="AFM30" s="250"/>
      <c r="AFN30" s="250"/>
      <c r="AFO30" s="250"/>
      <c r="AFP30" s="250"/>
      <c r="AFQ30" s="250"/>
      <c r="AFR30" s="250"/>
      <c r="AFS30" s="250"/>
      <c r="AFT30" s="250"/>
      <c r="AFU30" s="250"/>
      <c r="AFV30" s="250"/>
      <c r="AFW30" s="250"/>
      <c r="AFX30" s="250"/>
      <c r="AFY30" s="250"/>
      <c r="AFZ30" s="250"/>
      <c r="AGA30" s="250"/>
      <c r="AGB30" s="250"/>
      <c r="AGC30" s="250"/>
      <c r="AGD30" s="250"/>
      <c r="AGE30" s="250"/>
      <c r="AGF30" s="250"/>
      <c r="AGG30" s="250"/>
      <c r="AGH30" s="250"/>
      <c r="AGI30" s="250"/>
      <c r="AGJ30" s="250"/>
      <c r="AGK30" s="250"/>
      <c r="AGL30" s="250"/>
      <c r="AGM30" s="250"/>
      <c r="AGN30" s="250"/>
      <c r="AGO30" s="250"/>
      <c r="AGP30" s="250"/>
      <c r="AGQ30" s="250"/>
      <c r="AGR30" s="250"/>
      <c r="AGS30" s="250"/>
      <c r="AGT30" s="250"/>
      <c r="AGU30" s="250"/>
      <c r="AGV30" s="250"/>
      <c r="AGW30" s="250"/>
      <c r="AGX30" s="250"/>
      <c r="AGY30" s="250"/>
      <c r="AGZ30" s="250"/>
      <c r="AHA30" s="250"/>
      <c r="AHB30" s="250"/>
      <c r="AHC30" s="250"/>
      <c r="AHD30" s="250"/>
      <c r="AHE30" s="250"/>
      <c r="AHF30" s="250"/>
      <c r="AHG30" s="250"/>
      <c r="AHH30" s="250"/>
      <c r="AHI30" s="250"/>
      <c r="AHJ30" s="250"/>
      <c r="AHK30" s="250"/>
      <c r="AHL30" s="250"/>
      <c r="AHM30" s="250"/>
      <c r="AHN30" s="250"/>
      <c r="AHO30" s="250"/>
      <c r="AHP30" s="250"/>
      <c r="AHQ30" s="250"/>
      <c r="AHR30" s="250"/>
      <c r="AHS30" s="250"/>
      <c r="AHT30" s="250"/>
      <c r="AHU30" s="250"/>
      <c r="AHV30" s="250"/>
      <c r="AHW30" s="250"/>
      <c r="AHX30" s="250"/>
      <c r="AHY30" s="250"/>
      <c r="AHZ30" s="250"/>
      <c r="AIA30" s="250"/>
      <c r="AIB30" s="250"/>
      <c r="AIC30" s="250"/>
      <c r="AID30" s="250"/>
      <c r="AIE30" s="250"/>
      <c r="AIF30" s="250"/>
      <c r="AIG30" s="250"/>
      <c r="AIH30" s="250"/>
      <c r="AII30" s="250"/>
      <c r="AIJ30" s="250"/>
      <c r="AIK30" s="250"/>
      <c r="AIL30" s="250"/>
      <c r="AIM30" s="250"/>
      <c r="AIN30" s="250"/>
      <c r="AIO30" s="250"/>
      <c r="AIP30" s="250"/>
      <c r="AIQ30" s="250"/>
      <c r="AIR30" s="250"/>
      <c r="AIS30" s="250"/>
      <c r="AIT30" s="250"/>
      <c r="AIU30" s="250"/>
      <c r="AIV30" s="250"/>
      <c r="AIW30" s="250"/>
      <c r="AIX30" s="250"/>
      <c r="AIY30" s="250"/>
      <c r="AIZ30" s="250"/>
      <c r="AJA30" s="250"/>
      <c r="AJB30" s="250"/>
      <c r="AJC30" s="250"/>
      <c r="AJD30" s="250"/>
      <c r="AJE30" s="250"/>
      <c r="AJF30" s="250"/>
      <c r="AJG30" s="250"/>
      <c r="AJH30" s="250"/>
      <c r="AJI30" s="250"/>
      <c r="AJJ30" s="250"/>
      <c r="AJK30" s="250"/>
      <c r="AJL30" s="250"/>
      <c r="AJM30" s="250"/>
      <c r="AJN30" s="250"/>
      <c r="AJO30" s="250"/>
      <c r="AJP30" s="250"/>
      <c r="AJQ30" s="250"/>
      <c r="AJR30" s="250"/>
      <c r="AJS30" s="250"/>
      <c r="AJT30" s="250"/>
      <c r="AJU30" s="250"/>
      <c r="AJV30" s="250"/>
      <c r="AJW30" s="250"/>
      <c r="AJX30" s="250"/>
      <c r="AJY30" s="250"/>
      <c r="AJZ30" s="250"/>
      <c r="AKA30" s="250"/>
      <c r="AKB30" s="250"/>
      <c r="AKC30" s="250"/>
      <c r="AKD30" s="250"/>
      <c r="AKE30" s="250"/>
      <c r="AKF30" s="250"/>
      <c r="AKG30" s="250"/>
      <c r="AKH30" s="250"/>
      <c r="AKI30" s="250"/>
      <c r="AKJ30" s="250"/>
      <c r="AKK30" s="250"/>
      <c r="AKL30" s="250"/>
      <c r="AKM30" s="250"/>
      <c r="AKN30" s="250"/>
      <c r="AKO30" s="250"/>
      <c r="AKP30" s="250"/>
      <c r="AKQ30" s="250"/>
      <c r="AKR30" s="250"/>
      <c r="AKS30" s="250"/>
      <c r="AKT30" s="250"/>
      <c r="AKU30" s="250"/>
      <c r="AKV30" s="250"/>
      <c r="AKW30" s="250"/>
      <c r="AKX30" s="250"/>
      <c r="AKY30" s="250"/>
      <c r="AKZ30" s="250"/>
      <c r="ALA30" s="250"/>
      <c r="ALB30" s="250"/>
      <c r="ALC30" s="250"/>
      <c r="ALD30" s="250"/>
    </row>
    <row r="31" spans="1:992" s="5" customFormat="1">
      <c r="A31" s="2852"/>
      <c r="B31" s="2818"/>
      <c r="C31" s="2818"/>
      <c r="D31" s="722" t="s">
        <v>303</v>
      </c>
      <c r="E31" s="899">
        <f>E38+E44+E50+E56+E62+E70+E77+E83</f>
        <v>3123999763.2399998</v>
      </c>
      <c r="F31" s="899">
        <f>F38+F44+F50+F56+F62+F70+F77+F83</f>
        <v>3105651269.1500001</v>
      </c>
      <c r="G31" s="900"/>
      <c r="H31" s="2406"/>
      <c r="I31" s="2818"/>
      <c r="J31" s="2818"/>
      <c r="K31" s="2818"/>
      <c r="L31" s="2798"/>
      <c r="M31" s="490"/>
      <c r="N31" s="250"/>
      <c r="O31" s="250"/>
      <c r="P31" s="250"/>
      <c r="Q31" s="250"/>
      <c r="R31" s="250"/>
      <c r="S31" s="250"/>
      <c r="T31" s="250"/>
      <c r="U31" s="250"/>
      <c r="V31" s="250"/>
      <c r="W31" s="250"/>
      <c r="X31" s="250"/>
      <c r="Y31" s="250"/>
      <c r="Z31" s="250"/>
      <c r="AA31" s="250"/>
      <c r="AB31" s="250"/>
      <c r="AC31" s="250"/>
      <c r="AD31" s="250"/>
      <c r="AE31" s="250"/>
      <c r="AF31" s="250"/>
      <c r="AG31" s="250"/>
      <c r="AH31" s="250"/>
      <c r="AI31" s="250"/>
      <c r="AJ31" s="250"/>
      <c r="AK31" s="250"/>
      <c r="AL31" s="250"/>
      <c r="AM31" s="250"/>
      <c r="AN31" s="250"/>
      <c r="AO31" s="250"/>
      <c r="AP31" s="250"/>
      <c r="AQ31" s="250"/>
      <c r="AR31" s="250"/>
      <c r="AS31" s="250"/>
      <c r="AT31" s="250"/>
      <c r="AU31" s="250"/>
      <c r="AV31" s="250"/>
      <c r="AW31" s="250"/>
      <c r="AX31" s="250"/>
      <c r="AY31" s="250"/>
      <c r="AZ31" s="250"/>
      <c r="BA31" s="250"/>
      <c r="BB31" s="250"/>
      <c r="BC31" s="250"/>
      <c r="BD31" s="250"/>
      <c r="BE31" s="250"/>
      <c r="BF31" s="250"/>
      <c r="BG31" s="250"/>
      <c r="BH31" s="250"/>
      <c r="BI31" s="250"/>
      <c r="BJ31" s="250"/>
      <c r="BK31" s="250"/>
      <c r="BL31" s="250"/>
      <c r="BM31" s="250"/>
      <c r="BN31" s="250"/>
      <c r="BO31" s="250"/>
      <c r="BP31" s="250"/>
      <c r="BQ31" s="250"/>
      <c r="BR31" s="250"/>
      <c r="BS31" s="250"/>
      <c r="BT31" s="250"/>
      <c r="BU31" s="250"/>
      <c r="BV31" s="250"/>
      <c r="BW31" s="250"/>
      <c r="BX31" s="250"/>
      <c r="BY31" s="250"/>
      <c r="BZ31" s="250"/>
      <c r="CA31" s="250"/>
      <c r="CB31" s="250"/>
      <c r="CC31" s="250"/>
      <c r="CD31" s="250"/>
      <c r="CE31" s="250"/>
      <c r="CF31" s="250"/>
      <c r="CG31" s="250"/>
      <c r="CH31" s="250"/>
      <c r="CI31" s="250"/>
      <c r="CJ31" s="250"/>
      <c r="CK31" s="250"/>
      <c r="CL31" s="250"/>
      <c r="CM31" s="250"/>
      <c r="CN31" s="250"/>
      <c r="CO31" s="250"/>
      <c r="CP31" s="250"/>
      <c r="CQ31" s="250"/>
      <c r="CR31" s="250"/>
      <c r="CS31" s="250"/>
      <c r="CT31" s="250"/>
      <c r="CU31" s="250"/>
      <c r="CV31" s="250"/>
      <c r="CW31" s="250"/>
      <c r="CX31" s="250"/>
      <c r="CY31" s="250"/>
      <c r="CZ31" s="250"/>
      <c r="DA31" s="250"/>
      <c r="DB31" s="250"/>
      <c r="DC31" s="250"/>
      <c r="DD31" s="250"/>
      <c r="DE31" s="250"/>
      <c r="DF31" s="250"/>
      <c r="DG31" s="250"/>
      <c r="DH31" s="250"/>
      <c r="DI31" s="250"/>
      <c r="DJ31" s="250"/>
      <c r="DK31" s="250"/>
      <c r="DL31" s="250"/>
      <c r="DM31" s="250"/>
      <c r="DN31" s="250"/>
      <c r="DO31" s="250"/>
      <c r="DP31" s="250"/>
      <c r="DQ31" s="250"/>
      <c r="DR31" s="250"/>
      <c r="DS31" s="250"/>
      <c r="DT31" s="250"/>
      <c r="DU31" s="250"/>
      <c r="DV31" s="250"/>
      <c r="DW31" s="250"/>
      <c r="DX31" s="250"/>
      <c r="DY31" s="250"/>
      <c r="DZ31" s="250"/>
      <c r="EA31" s="250"/>
      <c r="EB31" s="250"/>
      <c r="EC31" s="250"/>
      <c r="ED31" s="250"/>
      <c r="EE31" s="250"/>
      <c r="EF31" s="250"/>
      <c r="EG31" s="250"/>
      <c r="EH31" s="250"/>
      <c r="EI31" s="250"/>
      <c r="EJ31" s="250"/>
      <c r="EK31" s="250"/>
      <c r="EL31" s="250"/>
      <c r="EM31" s="250"/>
      <c r="EN31" s="250"/>
      <c r="EO31" s="250"/>
      <c r="EP31" s="250"/>
      <c r="EQ31" s="250"/>
      <c r="ER31" s="250"/>
      <c r="ES31" s="250"/>
      <c r="ET31" s="250"/>
      <c r="EU31" s="250"/>
      <c r="EV31" s="250"/>
      <c r="EW31" s="250"/>
      <c r="EX31" s="250"/>
      <c r="EY31" s="250"/>
      <c r="EZ31" s="250"/>
      <c r="FA31" s="250"/>
      <c r="FB31" s="250"/>
      <c r="FC31" s="250"/>
      <c r="FD31" s="250"/>
      <c r="FE31" s="250"/>
      <c r="FF31" s="250"/>
      <c r="FG31" s="250"/>
      <c r="FH31" s="250"/>
      <c r="FI31" s="250"/>
      <c r="FJ31" s="250"/>
      <c r="FK31" s="250"/>
      <c r="FL31" s="250"/>
      <c r="FM31" s="250"/>
      <c r="FN31" s="250"/>
      <c r="FO31" s="250"/>
      <c r="FP31" s="250"/>
      <c r="FQ31" s="250"/>
      <c r="FR31" s="250"/>
      <c r="FS31" s="250"/>
      <c r="FT31" s="250"/>
      <c r="FU31" s="250"/>
      <c r="FV31" s="250"/>
      <c r="FW31" s="250"/>
      <c r="FX31" s="250"/>
      <c r="FY31" s="250"/>
      <c r="FZ31" s="250"/>
      <c r="GA31" s="250"/>
      <c r="GB31" s="250"/>
      <c r="GC31" s="250"/>
      <c r="GD31" s="250"/>
      <c r="GE31" s="250"/>
      <c r="GF31" s="250"/>
      <c r="GG31" s="250"/>
      <c r="GH31" s="250"/>
      <c r="GI31" s="250"/>
      <c r="GJ31" s="250"/>
      <c r="GK31" s="250"/>
      <c r="GL31" s="250"/>
      <c r="GM31" s="250"/>
      <c r="GN31" s="250"/>
      <c r="GO31" s="250"/>
      <c r="GP31" s="250"/>
      <c r="GQ31" s="250"/>
      <c r="GR31" s="250"/>
      <c r="GS31" s="250"/>
      <c r="GT31" s="250"/>
      <c r="GU31" s="250"/>
      <c r="GV31" s="250"/>
      <c r="GW31" s="250"/>
      <c r="GX31" s="250"/>
      <c r="GY31" s="250"/>
      <c r="GZ31" s="250"/>
      <c r="HA31" s="250"/>
      <c r="HB31" s="250"/>
      <c r="HC31" s="250"/>
      <c r="HD31" s="250"/>
      <c r="HE31" s="250"/>
      <c r="HF31" s="250"/>
      <c r="HG31" s="250"/>
      <c r="HH31" s="250"/>
      <c r="HI31" s="250"/>
      <c r="HJ31" s="250"/>
      <c r="HK31" s="250"/>
      <c r="HL31" s="250"/>
      <c r="HM31" s="250"/>
      <c r="HN31" s="250"/>
      <c r="HO31" s="250"/>
      <c r="HP31" s="250"/>
      <c r="HQ31" s="250"/>
      <c r="HR31" s="250"/>
      <c r="HS31" s="250"/>
      <c r="HT31" s="250"/>
      <c r="HU31" s="250"/>
      <c r="HV31" s="250"/>
      <c r="HW31" s="250"/>
      <c r="HX31" s="250"/>
      <c r="HY31" s="250"/>
      <c r="HZ31" s="250"/>
      <c r="IA31" s="250"/>
      <c r="IB31" s="250"/>
      <c r="IC31" s="250"/>
      <c r="ID31" s="250"/>
      <c r="IE31" s="250"/>
      <c r="IF31" s="250"/>
      <c r="IG31" s="250"/>
      <c r="IH31" s="250"/>
      <c r="II31" s="250"/>
      <c r="IJ31" s="250"/>
      <c r="IK31" s="250"/>
      <c r="IL31" s="250"/>
      <c r="IM31" s="250"/>
      <c r="IN31" s="250"/>
      <c r="IO31" s="250"/>
      <c r="IP31" s="250"/>
      <c r="IQ31" s="250"/>
      <c r="IR31" s="250"/>
      <c r="IS31" s="250"/>
      <c r="IT31" s="250"/>
      <c r="IU31" s="250"/>
      <c r="IV31" s="250"/>
      <c r="IW31" s="250"/>
      <c r="IX31" s="250"/>
      <c r="IY31" s="250"/>
      <c r="IZ31" s="250"/>
      <c r="JA31" s="250"/>
      <c r="JB31" s="250"/>
      <c r="JC31" s="250"/>
      <c r="JD31" s="250"/>
      <c r="JE31" s="250"/>
      <c r="JF31" s="250"/>
      <c r="JG31" s="250"/>
      <c r="JH31" s="250"/>
      <c r="JI31" s="250"/>
      <c r="JJ31" s="250"/>
      <c r="JK31" s="250"/>
      <c r="JL31" s="250"/>
      <c r="JM31" s="250"/>
      <c r="JN31" s="250"/>
      <c r="JO31" s="250"/>
      <c r="JP31" s="250"/>
      <c r="JQ31" s="250"/>
      <c r="JR31" s="250"/>
      <c r="JS31" s="250"/>
      <c r="JT31" s="250"/>
      <c r="JU31" s="250"/>
      <c r="JV31" s="250"/>
      <c r="JW31" s="250"/>
      <c r="JX31" s="250"/>
      <c r="JY31" s="250"/>
      <c r="JZ31" s="250"/>
      <c r="KA31" s="250"/>
      <c r="KB31" s="250"/>
      <c r="KC31" s="250"/>
      <c r="KD31" s="250"/>
      <c r="KE31" s="250"/>
      <c r="KF31" s="250"/>
      <c r="KG31" s="250"/>
      <c r="KH31" s="250"/>
      <c r="KI31" s="250"/>
      <c r="KJ31" s="250"/>
      <c r="KK31" s="250"/>
      <c r="KL31" s="250"/>
      <c r="KM31" s="250"/>
      <c r="KN31" s="250"/>
      <c r="KO31" s="250"/>
      <c r="KP31" s="250"/>
      <c r="KQ31" s="250"/>
      <c r="KR31" s="250"/>
      <c r="KS31" s="250"/>
      <c r="KT31" s="250"/>
      <c r="KU31" s="250"/>
      <c r="KV31" s="250"/>
      <c r="KW31" s="250"/>
      <c r="KX31" s="250"/>
      <c r="KY31" s="250"/>
      <c r="KZ31" s="250"/>
      <c r="LA31" s="250"/>
      <c r="LB31" s="250"/>
      <c r="LC31" s="250"/>
      <c r="LD31" s="250"/>
      <c r="LE31" s="250"/>
      <c r="LF31" s="250"/>
      <c r="LG31" s="250"/>
      <c r="LH31" s="250"/>
      <c r="LI31" s="250"/>
      <c r="LJ31" s="250"/>
      <c r="LK31" s="250"/>
      <c r="LL31" s="250"/>
      <c r="LM31" s="250"/>
      <c r="LN31" s="250"/>
      <c r="LO31" s="250"/>
      <c r="LP31" s="250"/>
      <c r="LQ31" s="250"/>
      <c r="LR31" s="250"/>
      <c r="LS31" s="250"/>
      <c r="LT31" s="250"/>
      <c r="LU31" s="250"/>
      <c r="LV31" s="250"/>
      <c r="LW31" s="250"/>
      <c r="LX31" s="250"/>
      <c r="LY31" s="250"/>
      <c r="LZ31" s="250"/>
      <c r="MA31" s="250"/>
      <c r="MB31" s="250"/>
      <c r="MC31" s="250"/>
      <c r="MD31" s="250"/>
      <c r="ME31" s="250"/>
      <c r="MF31" s="250"/>
      <c r="MG31" s="250"/>
      <c r="MH31" s="250"/>
      <c r="MI31" s="250"/>
      <c r="MJ31" s="250"/>
      <c r="MK31" s="250"/>
      <c r="ML31" s="250"/>
      <c r="MM31" s="250"/>
      <c r="MN31" s="250"/>
      <c r="MO31" s="250"/>
      <c r="MP31" s="250"/>
      <c r="MQ31" s="250"/>
      <c r="MR31" s="250"/>
      <c r="MS31" s="250"/>
      <c r="MT31" s="250"/>
      <c r="MU31" s="250"/>
      <c r="MV31" s="250"/>
      <c r="MW31" s="250"/>
      <c r="MX31" s="250"/>
      <c r="MY31" s="250"/>
      <c r="MZ31" s="250"/>
      <c r="NA31" s="250"/>
      <c r="NB31" s="250"/>
      <c r="NC31" s="250"/>
      <c r="ND31" s="250"/>
      <c r="NE31" s="250"/>
      <c r="NF31" s="250"/>
      <c r="NG31" s="250"/>
      <c r="NH31" s="250"/>
      <c r="NI31" s="250"/>
      <c r="NJ31" s="250"/>
      <c r="NK31" s="250"/>
      <c r="NL31" s="250"/>
      <c r="NM31" s="250"/>
      <c r="NN31" s="250"/>
      <c r="NO31" s="250"/>
      <c r="NP31" s="250"/>
      <c r="NQ31" s="250"/>
      <c r="NR31" s="250"/>
      <c r="NS31" s="250"/>
      <c r="NT31" s="250"/>
      <c r="NU31" s="250"/>
      <c r="NV31" s="250"/>
      <c r="NW31" s="250"/>
      <c r="NX31" s="250"/>
      <c r="NY31" s="250"/>
      <c r="NZ31" s="250"/>
      <c r="OA31" s="250"/>
      <c r="OB31" s="250"/>
      <c r="OC31" s="250"/>
      <c r="OD31" s="250"/>
      <c r="OE31" s="250"/>
      <c r="OF31" s="250"/>
      <c r="OG31" s="250"/>
      <c r="OH31" s="250"/>
      <c r="OI31" s="250"/>
      <c r="OJ31" s="250"/>
      <c r="OK31" s="250"/>
      <c r="OL31" s="250"/>
      <c r="OM31" s="250"/>
      <c r="ON31" s="250"/>
      <c r="OO31" s="250"/>
      <c r="OP31" s="250"/>
      <c r="OQ31" s="250"/>
      <c r="OR31" s="250"/>
      <c r="OS31" s="250"/>
      <c r="OT31" s="250"/>
      <c r="OU31" s="250"/>
      <c r="OV31" s="250"/>
      <c r="OW31" s="250"/>
      <c r="OX31" s="250"/>
      <c r="OY31" s="250"/>
      <c r="OZ31" s="250"/>
      <c r="PA31" s="250"/>
      <c r="PB31" s="250"/>
      <c r="PC31" s="250"/>
      <c r="PD31" s="250"/>
      <c r="PE31" s="250"/>
      <c r="PF31" s="250"/>
      <c r="PG31" s="250"/>
      <c r="PH31" s="250"/>
      <c r="PI31" s="250"/>
      <c r="PJ31" s="250"/>
      <c r="PK31" s="250"/>
      <c r="PL31" s="250"/>
      <c r="PM31" s="250"/>
      <c r="PN31" s="250"/>
      <c r="PO31" s="250"/>
      <c r="PP31" s="250"/>
      <c r="PQ31" s="250"/>
      <c r="PR31" s="250"/>
      <c r="PS31" s="250"/>
      <c r="PT31" s="250"/>
      <c r="PU31" s="250"/>
      <c r="PV31" s="250"/>
      <c r="PW31" s="250"/>
      <c r="PX31" s="250"/>
      <c r="PY31" s="250"/>
      <c r="PZ31" s="250"/>
      <c r="QA31" s="250"/>
      <c r="QB31" s="250"/>
      <c r="QC31" s="250"/>
      <c r="QD31" s="250"/>
      <c r="QE31" s="250"/>
      <c r="QF31" s="250"/>
      <c r="QG31" s="250"/>
      <c r="QH31" s="250"/>
      <c r="QI31" s="250"/>
      <c r="QJ31" s="250"/>
      <c r="QK31" s="250"/>
      <c r="QL31" s="250"/>
      <c r="QM31" s="250"/>
      <c r="QN31" s="250"/>
      <c r="QO31" s="250"/>
      <c r="QP31" s="250"/>
      <c r="QQ31" s="250"/>
      <c r="QR31" s="250"/>
      <c r="QS31" s="250"/>
      <c r="QT31" s="250"/>
      <c r="QU31" s="250"/>
      <c r="QV31" s="250"/>
      <c r="QW31" s="250"/>
      <c r="QX31" s="250"/>
      <c r="QY31" s="250"/>
      <c r="QZ31" s="250"/>
      <c r="RA31" s="250"/>
      <c r="RB31" s="250"/>
      <c r="RC31" s="250"/>
      <c r="RD31" s="250"/>
      <c r="RE31" s="250"/>
      <c r="RF31" s="250"/>
      <c r="RG31" s="250"/>
      <c r="RH31" s="250"/>
      <c r="RI31" s="250"/>
      <c r="RJ31" s="250"/>
      <c r="RK31" s="250"/>
      <c r="RL31" s="250"/>
      <c r="RM31" s="250"/>
      <c r="RN31" s="250"/>
      <c r="RO31" s="250"/>
      <c r="RP31" s="250"/>
      <c r="RQ31" s="250"/>
      <c r="RR31" s="250"/>
      <c r="RS31" s="250"/>
      <c r="RT31" s="250"/>
      <c r="RU31" s="250"/>
      <c r="RV31" s="250"/>
      <c r="RW31" s="250"/>
      <c r="RX31" s="250"/>
      <c r="RY31" s="250"/>
      <c r="RZ31" s="250"/>
      <c r="SA31" s="250"/>
      <c r="SB31" s="250"/>
      <c r="SC31" s="250"/>
      <c r="SD31" s="250"/>
      <c r="SE31" s="250"/>
      <c r="SF31" s="250"/>
      <c r="SG31" s="250"/>
      <c r="SH31" s="250"/>
      <c r="SI31" s="250"/>
      <c r="SJ31" s="250"/>
      <c r="SK31" s="250"/>
      <c r="SL31" s="250"/>
      <c r="SM31" s="250"/>
      <c r="SN31" s="250"/>
      <c r="SO31" s="250"/>
      <c r="SP31" s="250"/>
      <c r="SQ31" s="250"/>
      <c r="SR31" s="250"/>
      <c r="SS31" s="250"/>
      <c r="ST31" s="250"/>
      <c r="SU31" s="250"/>
      <c r="SV31" s="250"/>
      <c r="SW31" s="250"/>
      <c r="SX31" s="250"/>
      <c r="SY31" s="250"/>
      <c r="SZ31" s="250"/>
      <c r="TA31" s="250"/>
      <c r="TB31" s="250"/>
      <c r="TC31" s="250"/>
      <c r="TD31" s="250"/>
      <c r="TE31" s="250"/>
      <c r="TF31" s="250"/>
      <c r="TG31" s="250"/>
      <c r="TH31" s="250"/>
      <c r="TI31" s="250"/>
      <c r="TJ31" s="250"/>
      <c r="TK31" s="250"/>
      <c r="TL31" s="250"/>
      <c r="TM31" s="250"/>
      <c r="TN31" s="250"/>
      <c r="TO31" s="250"/>
      <c r="TP31" s="250"/>
      <c r="TQ31" s="250"/>
      <c r="TR31" s="250"/>
      <c r="TS31" s="250"/>
      <c r="TT31" s="250"/>
      <c r="TU31" s="250"/>
      <c r="TV31" s="250"/>
      <c r="TW31" s="250"/>
      <c r="TX31" s="250"/>
      <c r="TY31" s="250"/>
      <c r="TZ31" s="250"/>
      <c r="UA31" s="250"/>
      <c r="UB31" s="250"/>
      <c r="UC31" s="250"/>
      <c r="UD31" s="250"/>
      <c r="UE31" s="250"/>
      <c r="UF31" s="250"/>
      <c r="UG31" s="250"/>
      <c r="UH31" s="250"/>
      <c r="UI31" s="250"/>
      <c r="UJ31" s="250"/>
      <c r="UK31" s="250"/>
      <c r="UL31" s="250"/>
      <c r="UM31" s="250"/>
      <c r="UN31" s="250"/>
      <c r="UO31" s="250"/>
      <c r="UP31" s="250"/>
      <c r="UQ31" s="250"/>
      <c r="UR31" s="250"/>
      <c r="US31" s="250"/>
      <c r="UT31" s="250"/>
      <c r="UU31" s="250"/>
      <c r="UV31" s="250"/>
      <c r="UW31" s="250"/>
      <c r="UX31" s="250"/>
      <c r="UY31" s="250"/>
      <c r="UZ31" s="250"/>
      <c r="VA31" s="250"/>
      <c r="VB31" s="250"/>
      <c r="VC31" s="250"/>
      <c r="VD31" s="250"/>
      <c r="VE31" s="250"/>
      <c r="VF31" s="250"/>
      <c r="VG31" s="250"/>
      <c r="VH31" s="250"/>
      <c r="VI31" s="250"/>
      <c r="VJ31" s="250"/>
      <c r="VK31" s="250"/>
      <c r="VL31" s="250"/>
      <c r="VM31" s="250"/>
      <c r="VN31" s="250"/>
      <c r="VO31" s="250"/>
      <c r="VP31" s="250"/>
      <c r="VQ31" s="250"/>
      <c r="VR31" s="250"/>
      <c r="VS31" s="250"/>
      <c r="VT31" s="250"/>
      <c r="VU31" s="250"/>
      <c r="VV31" s="250"/>
      <c r="VW31" s="250"/>
      <c r="VX31" s="250"/>
      <c r="VY31" s="250"/>
      <c r="VZ31" s="250"/>
      <c r="WA31" s="250"/>
      <c r="WB31" s="250"/>
      <c r="WC31" s="250"/>
      <c r="WD31" s="250"/>
      <c r="WE31" s="250"/>
      <c r="WF31" s="250"/>
      <c r="WG31" s="250"/>
      <c r="WH31" s="250"/>
      <c r="WI31" s="250"/>
      <c r="WJ31" s="250"/>
      <c r="WK31" s="250"/>
      <c r="WL31" s="250"/>
      <c r="WM31" s="250"/>
      <c r="WN31" s="250"/>
      <c r="WO31" s="250"/>
      <c r="WP31" s="250"/>
      <c r="WQ31" s="250"/>
      <c r="WR31" s="250"/>
      <c r="WS31" s="250"/>
      <c r="WT31" s="250"/>
      <c r="WU31" s="250"/>
      <c r="WV31" s="250"/>
      <c r="WW31" s="250"/>
      <c r="WX31" s="250"/>
      <c r="WY31" s="250"/>
      <c r="WZ31" s="250"/>
      <c r="XA31" s="250"/>
      <c r="XB31" s="250"/>
      <c r="XC31" s="250"/>
      <c r="XD31" s="250"/>
      <c r="XE31" s="250"/>
      <c r="XF31" s="250"/>
      <c r="XG31" s="250"/>
      <c r="XH31" s="250"/>
      <c r="XI31" s="250"/>
      <c r="XJ31" s="250"/>
      <c r="XK31" s="250"/>
      <c r="XL31" s="250"/>
      <c r="XM31" s="250"/>
      <c r="XN31" s="250"/>
      <c r="XO31" s="250"/>
      <c r="XP31" s="250"/>
      <c r="XQ31" s="250"/>
      <c r="XR31" s="250"/>
      <c r="XS31" s="250"/>
      <c r="XT31" s="250"/>
      <c r="XU31" s="250"/>
      <c r="XV31" s="250"/>
      <c r="XW31" s="250"/>
      <c r="XX31" s="250"/>
      <c r="XY31" s="250"/>
      <c r="XZ31" s="250"/>
      <c r="YA31" s="250"/>
      <c r="YB31" s="250"/>
      <c r="YC31" s="250"/>
      <c r="YD31" s="250"/>
      <c r="YE31" s="250"/>
      <c r="YF31" s="250"/>
      <c r="YG31" s="250"/>
      <c r="YH31" s="250"/>
      <c r="YI31" s="250"/>
      <c r="YJ31" s="250"/>
      <c r="YK31" s="250"/>
      <c r="YL31" s="250"/>
      <c r="YM31" s="250"/>
      <c r="YN31" s="250"/>
      <c r="YO31" s="250"/>
      <c r="YP31" s="250"/>
      <c r="YQ31" s="250"/>
      <c r="YR31" s="250"/>
      <c r="YS31" s="250"/>
      <c r="YT31" s="250"/>
      <c r="YU31" s="250"/>
      <c r="YV31" s="250"/>
      <c r="YW31" s="250"/>
      <c r="YX31" s="250"/>
      <c r="YY31" s="250"/>
      <c r="YZ31" s="250"/>
      <c r="ZA31" s="250"/>
      <c r="ZB31" s="250"/>
      <c r="ZC31" s="250"/>
      <c r="ZD31" s="250"/>
      <c r="ZE31" s="250"/>
      <c r="ZF31" s="250"/>
      <c r="ZG31" s="250"/>
      <c r="ZH31" s="250"/>
      <c r="ZI31" s="250"/>
      <c r="ZJ31" s="250"/>
      <c r="ZK31" s="250"/>
      <c r="ZL31" s="250"/>
      <c r="ZM31" s="250"/>
      <c r="ZN31" s="250"/>
      <c r="ZO31" s="250"/>
      <c r="ZP31" s="250"/>
      <c r="ZQ31" s="250"/>
      <c r="ZR31" s="250"/>
      <c r="ZS31" s="250"/>
      <c r="ZT31" s="250"/>
      <c r="ZU31" s="250"/>
      <c r="ZV31" s="250"/>
      <c r="ZW31" s="250"/>
      <c r="ZX31" s="250"/>
      <c r="ZY31" s="250"/>
      <c r="ZZ31" s="250"/>
      <c r="AAA31" s="250"/>
      <c r="AAB31" s="250"/>
      <c r="AAC31" s="250"/>
      <c r="AAD31" s="250"/>
      <c r="AAE31" s="250"/>
      <c r="AAF31" s="250"/>
      <c r="AAG31" s="250"/>
      <c r="AAH31" s="250"/>
      <c r="AAI31" s="250"/>
      <c r="AAJ31" s="250"/>
      <c r="AAK31" s="250"/>
      <c r="AAL31" s="250"/>
      <c r="AAM31" s="250"/>
      <c r="AAN31" s="250"/>
      <c r="AAO31" s="250"/>
      <c r="AAP31" s="250"/>
      <c r="AAQ31" s="250"/>
      <c r="AAR31" s="250"/>
      <c r="AAS31" s="250"/>
      <c r="AAT31" s="250"/>
      <c r="AAU31" s="250"/>
      <c r="AAV31" s="250"/>
      <c r="AAW31" s="250"/>
      <c r="AAX31" s="250"/>
      <c r="AAY31" s="250"/>
      <c r="AAZ31" s="250"/>
      <c r="ABA31" s="250"/>
      <c r="ABB31" s="250"/>
      <c r="ABC31" s="250"/>
      <c r="ABD31" s="250"/>
      <c r="ABE31" s="250"/>
      <c r="ABF31" s="250"/>
      <c r="ABG31" s="250"/>
      <c r="ABH31" s="250"/>
      <c r="ABI31" s="250"/>
      <c r="ABJ31" s="250"/>
      <c r="ABK31" s="250"/>
      <c r="ABL31" s="250"/>
      <c r="ABM31" s="250"/>
      <c r="ABN31" s="250"/>
      <c r="ABO31" s="250"/>
      <c r="ABP31" s="250"/>
      <c r="ABQ31" s="250"/>
      <c r="ABR31" s="250"/>
      <c r="ABS31" s="250"/>
      <c r="ABT31" s="250"/>
      <c r="ABU31" s="250"/>
      <c r="ABV31" s="250"/>
      <c r="ABW31" s="250"/>
      <c r="ABX31" s="250"/>
      <c r="ABY31" s="250"/>
      <c r="ABZ31" s="250"/>
      <c r="ACA31" s="250"/>
      <c r="ACB31" s="250"/>
      <c r="ACC31" s="250"/>
      <c r="ACD31" s="250"/>
      <c r="ACE31" s="250"/>
      <c r="ACF31" s="250"/>
      <c r="ACG31" s="250"/>
      <c r="ACH31" s="250"/>
      <c r="ACI31" s="250"/>
      <c r="ACJ31" s="250"/>
      <c r="ACK31" s="250"/>
      <c r="ACL31" s="250"/>
      <c r="ACM31" s="250"/>
      <c r="ACN31" s="250"/>
      <c r="ACO31" s="250"/>
      <c r="ACP31" s="250"/>
      <c r="ACQ31" s="250"/>
      <c r="ACR31" s="250"/>
      <c r="ACS31" s="250"/>
      <c r="ACT31" s="250"/>
      <c r="ACU31" s="250"/>
      <c r="ACV31" s="250"/>
      <c r="ACW31" s="250"/>
      <c r="ACX31" s="250"/>
      <c r="ACY31" s="250"/>
      <c r="ACZ31" s="250"/>
      <c r="ADA31" s="250"/>
      <c r="ADB31" s="250"/>
      <c r="ADC31" s="250"/>
      <c r="ADD31" s="250"/>
      <c r="ADE31" s="250"/>
      <c r="ADF31" s="250"/>
      <c r="ADG31" s="250"/>
      <c r="ADH31" s="250"/>
      <c r="ADI31" s="250"/>
      <c r="ADJ31" s="250"/>
      <c r="ADK31" s="250"/>
      <c r="ADL31" s="250"/>
      <c r="ADM31" s="250"/>
      <c r="ADN31" s="250"/>
      <c r="ADO31" s="250"/>
      <c r="ADP31" s="250"/>
      <c r="ADQ31" s="250"/>
      <c r="ADR31" s="250"/>
      <c r="ADS31" s="250"/>
      <c r="ADT31" s="250"/>
      <c r="ADU31" s="250"/>
      <c r="ADV31" s="250"/>
      <c r="ADW31" s="250"/>
      <c r="ADX31" s="250"/>
      <c r="ADY31" s="250"/>
      <c r="ADZ31" s="250"/>
      <c r="AEA31" s="250"/>
      <c r="AEB31" s="250"/>
      <c r="AEC31" s="250"/>
      <c r="AED31" s="250"/>
      <c r="AEE31" s="250"/>
      <c r="AEF31" s="250"/>
      <c r="AEG31" s="250"/>
      <c r="AEH31" s="250"/>
      <c r="AEI31" s="250"/>
      <c r="AEJ31" s="250"/>
      <c r="AEK31" s="250"/>
      <c r="AEL31" s="250"/>
      <c r="AEM31" s="250"/>
      <c r="AEN31" s="250"/>
      <c r="AEO31" s="250"/>
      <c r="AEP31" s="250"/>
      <c r="AEQ31" s="250"/>
      <c r="AER31" s="250"/>
      <c r="AES31" s="250"/>
      <c r="AET31" s="250"/>
      <c r="AEU31" s="250"/>
      <c r="AEV31" s="250"/>
      <c r="AEW31" s="250"/>
      <c r="AEX31" s="250"/>
      <c r="AEY31" s="250"/>
      <c r="AEZ31" s="250"/>
      <c r="AFA31" s="250"/>
      <c r="AFB31" s="250"/>
      <c r="AFC31" s="250"/>
      <c r="AFD31" s="250"/>
      <c r="AFE31" s="250"/>
      <c r="AFF31" s="250"/>
      <c r="AFG31" s="250"/>
      <c r="AFH31" s="250"/>
      <c r="AFI31" s="250"/>
      <c r="AFJ31" s="250"/>
      <c r="AFK31" s="250"/>
      <c r="AFL31" s="250"/>
      <c r="AFM31" s="250"/>
      <c r="AFN31" s="250"/>
      <c r="AFO31" s="250"/>
      <c r="AFP31" s="250"/>
      <c r="AFQ31" s="250"/>
      <c r="AFR31" s="250"/>
      <c r="AFS31" s="250"/>
      <c r="AFT31" s="250"/>
      <c r="AFU31" s="250"/>
      <c r="AFV31" s="250"/>
      <c r="AFW31" s="250"/>
      <c r="AFX31" s="250"/>
      <c r="AFY31" s="250"/>
      <c r="AFZ31" s="250"/>
      <c r="AGA31" s="250"/>
      <c r="AGB31" s="250"/>
      <c r="AGC31" s="250"/>
      <c r="AGD31" s="250"/>
      <c r="AGE31" s="250"/>
      <c r="AGF31" s="250"/>
      <c r="AGG31" s="250"/>
      <c r="AGH31" s="250"/>
      <c r="AGI31" s="250"/>
      <c r="AGJ31" s="250"/>
      <c r="AGK31" s="250"/>
      <c r="AGL31" s="250"/>
      <c r="AGM31" s="250"/>
      <c r="AGN31" s="250"/>
      <c r="AGO31" s="250"/>
      <c r="AGP31" s="250"/>
      <c r="AGQ31" s="250"/>
      <c r="AGR31" s="250"/>
      <c r="AGS31" s="250"/>
      <c r="AGT31" s="250"/>
      <c r="AGU31" s="250"/>
      <c r="AGV31" s="250"/>
      <c r="AGW31" s="250"/>
      <c r="AGX31" s="250"/>
      <c r="AGY31" s="250"/>
      <c r="AGZ31" s="250"/>
      <c r="AHA31" s="250"/>
      <c r="AHB31" s="250"/>
      <c r="AHC31" s="250"/>
      <c r="AHD31" s="250"/>
      <c r="AHE31" s="250"/>
      <c r="AHF31" s="250"/>
      <c r="AHG31" s="250"/>
      <c r="AHH31" s="250"/>
      <c r="AHI31" s="250"/>
      <c r="AHJ31" s="250"/>
      <c r="AHK31" s="250"/>
      <c r="AHL31" s="250"/>
      <c r="AHM31" s="250"/>
      <c r="AHN31" s="250"/>
      <c r="AHO31" s="250"/>
      <c r="AHP31" s="250"/>
      <c r="AHQ31" s="250"/>
      <c r="AHR31" s="250"/>
      <c r="AHS31" s="250"/>
      <c r="AHT31" s="250"/>
      <c r="AHU31" s="250"/>
      <c r="AHV31" s="250"/>
      <c r="AHW31" s="250"/>
      <c r="AHX31" s="250"/>
      <c r="AHY31" s="250"/>
      <c r="AHZ31" s="250"/>
      <c r="AIA31" s="250"/>
      <c r="AIB31" s="250"/>
      <c r="AIC31" s="250"/>
      <c r="AID31" s="250"/>
      <c r="AIE31" s="250"/>
      <c r="AIF31" s="250"/>
      <c r="AIG31" s="250"/>
      <c r="AIH31" s="250"/>
      <c r="AII31" s="250"/>
      <c r="AIJ31" s="250"/>
      <c r="AIK31" s="250"/>
      <c r="AIL31" s="250"/>
      <c r="AIM31" s="250"/>
      <c r="AIN31" s="250"/>
      <c r="AIO31" s="250"/>
      <c r="AIP31" s="250"/>
      <c r="AIQ31" s="250"/>
      <c r="AIR31" s="250"/>
      <c r="AIS31" s="250"/>
      <c r="AIT31" s="250"/>
      <c r="AIU31" s="250"/>
      <c r="AIV31" s="250"/>
      <c r="AIW31" s="250"/>
      <c r="AIX31" s="250"/>
      <c r="AIY31" s="250"/>
      <c r="AIZ31" s="250"/>
      <c r="AJA31" s="250"/>
      <c r="AJB31" s="250"/>
      <c r="AJC31" s="250"/>
      <c r="AJD31" s="250"/>
      <c r="AJE31" s="250"/>
      <c r="AJF31" s="250"/>
      <c r="AJG31" s="250"/>
      <c r="AJH31" s="250"/>
      <c r="AJI31" s="250"/>
      <c r="AJJ31" s="250"/>
      <c r="AJK31" s="250"/>
      <c r="AJL31" s="250"/>
      <c r="AJM31" s="250"/>
      <c r="AJN31" s="250"/>
      <c r="AJO31" s="250"/>
      <c r="AJP31" s="250"/>
      <c r="AJQ31" s="250"/>
      <c r="AJR31" s="250"/>
      <c r="AJS31" s="250"/>
      <c r="AJT31" s="250"/>
      <c r="AJU31" s="250"/>
      <c r="AJV31" s="250"/>
      <c r="AJW31" s="250"/>
      <c r="AJX31" s="250"/>
      <c r="AJY31" s="250"/>
      <c r="AJZ31" s="250"/>
      <c r="AKA31" s="250"/>
      <c r="AKB31" s="250"/>
      <c r="AKC31" s="250"/>
      <c r="AKD31" s="250"/>
      <c r="AKE31" s="250"/>
      <c r="AKF31" s="250"/>
      <c r="AKG31" s="250"/>
      <c r="AKH31" s="250"/>
      <c r="AKI31" s="250"/>
      <c r="AKJ31" s="250"/>
      <c r="AKK31" s="250"/>
      <c r="AKL31" s="250"/>
      <c r="AKM31" s="250"/>
      <c r="AKN31" s="250"/>
      <c r="AKO31" s="250"/>
      <c r="AKP31" s="250"/>
      <c r="AKQ31" s="250"/>
      <c r="AKR31" s="250"/>
      <c r="AKS31" s="250"/>
      <c r="AKT31" s="250"/>
      <c r="AKU31" s="250"/>
      <c r="AKV31" s="250"/>
      <c r="AKW31" s="250"/>
      <c r="AKX31" s="250"/>
      <c r="AKY31" s="250"/>
      <c r="AKZ31" s="250"/>
      <c r="ALA31" s="250"/>
      <c r="ALB31" s="250"/>
      <c r="ALC31" s="250"/>
      <c r="ALD31" s="250"/>
    </row>
    <row r="32" spans="1:992" s="673" customFormat="1" ht="19.5">
      <c r="A32" s="2852"/>
      <c r="B32" s="2818"/>
      <c r="C32" s="2818"/>
      <c r="D32" s="1378" t="s">
        <v>2521</v>
      </c>
      <c r="E32" s="899">
        <f>E71</f>
        <v>242923.3</v>
      </c>
      <c r="F32" s="899"/>
      <c r="G32" s="1389"/>
      <c r="H32" s="2406"/>
      <c r="I32" s="2818"/>
      <c r="J32" s="2818"/>
      <c r="K32" s="2818"/>
      <c r="L32" s="2798"/>
      <c r="M32" s="490"/>
      <c r="N32" s="250"/>
      <c r="O32" s="250"/>
      <c r="P32" s="250"/>
      <c r="Q32" s="250"/>
      <c r="R32" s="250"/>
      <c r="S32" s="250"/>
      <c r="T32" s="250"/>
      <c r="U32" s="250"/>
      <c r="V32" s="250"/>
      <c r="W32" s="250"/>
      <c r="X32" s="250"/>
      <c r="Y32" s="250"/>
      <c r="Z32" s="250"/>
      <c r="AA32" s="250"/>
      <c r="AB32" s="250"/>
      <c r="AC32" s="250"/>
      <c r="AD32" s="250"/>
      <c r="AE32" s="250"/>
      <c r="AF32" s="250"/>
      <c r="AG32" s="250"/>
      <c r="AH32" s="250"/>
      <c r="AI32" s="250"/>
      <c r="AJ32" s="250"/>
      <c r="AK32" s="250"/>
      <c r="AL32" s="250"/>
      <c r="AM32" s="250"/>
      <c r="AN32" s="250"/>
      <c r="AO32" s="250"/>
      <c r="AP32" s="250"/>
      <c r="AQ32" s="250"/>
      <c r="AR32" s="250"/>
      <c r="AS32" s="250"/>
      <c r="AT32" s="250"/>
      <c r="AU32" s="250"/>
      <c r="AV32" s="250"/>
      <c r="AW32" s="250"/>
      <c r="AX32" s="250"/>
      <c r="AY32" s="250"/>
      <c r="AZ32" s="250"/>
      <c r="BA32" s="250"/>
      <c r="BB32" s="250"/>
      <c r="BC32" s="250"/>
      <c r="BD32" s="250"/>
      <c r="BE32" s="250"/>
      <c r="BF32" s="250"/>
      <c r="BG32" s="250"/>
      <c r="BH32" s="250"/>
      <c r="BI32" s="250"/>
      <c r="BJ32" s="250"/>
      <c r="BK32" s="250"/>
      <c r="BL32" s="250"/>
      <c r="BM32" s="250"/>
      <c r="BN32" s="250"/>
      <c r="BO32" s="250"/>
      <c r="BP32" s="250"/>
      <c r="BQ32" s="250"/>
      <c r="BR32" s="250"/>
      <c r="BS32" s="250"/>
      <c r="BT32" s="250"/>
      <c r="BU32" s="250"/>
      <c r="BV32" s="250"/>
      <c r="BW32" s="250"/>
      <c r="BX32" s="250"/>
      <c r="BY32" s="250"/>
      <c r="BZ32" s="250"/>
      <c r="CA32" s="250"/>
      <c r="CB32" s="250"/>
      <c r="CC32" s="250"/>
      <c r="CD32" s="250"/>
      <c r="CE32" s="250"/>
      <c r="CF32" s="250"/>
      <c r="CG32" s="250"/>
      <c r="CH32" s="250"/>
      <c r="CI32" s="250"/>
      <c r="CJ32" s="250"/>
      <c r="CK32" s="250"/>
      <c r="CL32" s="250"/>
      <c r="CM32" s="250"/>
      <c r="CN32" s="250"/>
      <c r="CO32" s="250"/>
      <c r="CP32" s="250"/>
      <c r="CQ32" s="250"/>
      <c r="CR32" s="250"/>
      <c r="CS32" s="250"/>
      <c r="CT32" s="250"/>
      <c r="CU32" s="250"/>
      <c r="CV32" s="250"/>
      <c r="CW32" s="250"/>
      <c r="CX32" s="250"/>
      <c r="CY32" s="250"/>
      <c r="CZ32" s="250"/>
      <c r="DA32" s="250"/>
      <c r="DB32" s="250"/>
      <c r="DC32" s="250"/>
      <c r="DD32" s="250"/>
      <c r="DE32" s="250"/>
      <c r="DF32" s="250"/>
      <c r="DG32" s="250"/>
      <c r="DH32" s="250"/>
      <c r="DI32" s="250"/>
      <c r="DJ32" s="250"/>
      <c r="DK32" s="250"/>
      <c r="DL32" s="250"/>
      <c r="DM32" s="250"/>
      <c r="DN32" s="250"/>
      <c r="DO32" s="250"/>
      <c r="DP32" s="250"/>
      <c r="DQ32" s="250"/>
      <c r="DR32" s="250"/>
      <c r="DS32" s="250"/>
      <c r="DT32" s="250"/>
      <c r="DU32" s="250"/>
      <c r="DV32" s="250"/>
      <c r="DW32" s="250"/>
      <c r="DX32" s="250"/>
      <c r="DY32" s="250"/>
      <c r="DZ32" s="250"/>
      <c r="EA32" s="250"/>
      <c r="EB32" s="250"/>
      <c r="EC32" s="250"/>
      <c r="ED32" s="250"/>
      <c r="EE32" s="250"/>
      <c r="EF32" s="250"/>
      <c r="EG32" s="250"/>
      <c r="EH32" s="250"/>
      <c r="EI32" s="250"/>
      <c r="EJ32" s="250"/>
      <c r="EK32" s="250"/>
      <c r="EL32" s="250"/>
      <c r="EM32" s="250"/>
      <c r="EN32" s="250"/>
      <c r="EO32" s="250"/>
      <c r="EP32" s="250"/>
      <c r="EQ32" s="250"/>
      <c r="ER32" s="250"/>
      <c r="ES32" s="250"/>
      <c r="ET32" s="250"/>
      <c r="EU32" s="250"/>
      <c r="EV32" s="250"/>
      <c r="EW32" s="250"/>
      <c r="EX32" s="250"/>
      <c r="EY32" s="250"/>
      <c r="EZ32" s="250"/>
      <c r="FA32" s="250"/>
      <c r="FB32" s="250"/>
      <c r="FC32" s="250"/>
      <c r="FD32" s="250"/>
      <c r="FE32" s="250"/>
      <c r="FF32" s="250"/>
      <c r="FG32" s="250"/>
      <c r="FH32" s="250"/>
      <c r="FI32" s="250"/>
      <c r="FJ32" s="250"/>
      <c r="FK32" s="250"/>
      <c r="FL32" s="250"/>
      <c r="FM32" s="250"/>
      <c r="FN32" s="250"/>
      <c r="FO32" s="250"/>
      <c r="FP32" s="250"/>
      <c r="FQ32" s="250"/>
      <c r="FR32" s="250"/>
      <c r="FS32" s="250"/>
      <c r="FT32" s="250"/>
      <c r="FU32" s="250"/>
      <c r="FV32" s="250"/>
      <c r="FW32" s="250"/>
      <c r="FX32" s="250"/>
      <c r="FY32" s="250"/>
      <c r="FZ32" s="250"/>
      <c r="GA32" s="250"/>
      <c r="GB32" s="250"/>
      <c r="GC32" s="250"/>
      <c r="GD32" s="250"/>
      <c r="GE32" s="250"/>
      <c r="GF32" s="250"/>
      <c r="GG32" s="250"/>
      <c r="GH32" s="250"/>
      <c r="GI32" s="250"/>
      <c r="GJ32" s="250"/>
      <c r="GK32" s="250"/>
      <c r="GL32" s="250"/>
      <c r="GM32" s="250"/>
      <c r="GN32" s="250"/>
      <c r="GO32" s="250"/>
      <c r="GP32" s="250"/>
      <c r="GQ32" s="250"/>
      <c r="GR32" s="250"/>
      <c r="GS32" s="250"/>
      <c r="GT32" s="250"/>
      <c r="GU32" s="250"/>
      <c r="GV32" s="250"/>
      <c r="GW32" s="250"/>
      <c r="GX32" s="250"/>
      <c r="GY32" s="250"/>
      <c r="GZ32" s="250"/>
      <c r="HA32" s="250"/>
      <c r="HB32" s="250"/>
      <c r="HC32" s="250"/>
      <c r="HD32" s="250"/>
      <c r="HE32" s="250"/>
      <c r="HF32" s="250"/>
      <c r="HG32" s="250"/>
      <c r="HH32" s="250"/>
      <c r="HI32" s="250"/>
      <c r="HJ32" s="250"/>
      <c r="HK32" s="250"/>
      <c r="HL32" s="250"/>
      <c r="HM32" s="250"/>
      <c r="HN32" s="250"/>
      <c r="HO32" s="250"/>
      <c r="HP32" s="250"/>
      <c r="HQ32" s="250"/>
      <c r="HR32" s="250"/>
      <c r="HS32" s="250"/>
      <c r="HT32" s="250"/>
      <c r="HU32" s="250"/>
      <c r="HV32" s="250"/>
      <c r="HW32" s="250"/>
      <c r="HX32" s="250"/>
      <c r="HY32" s="250"/>
      <c r="HZ32" s="250"/>
      <c r="IA32" s="250"/>
      <c r="IB32" s="250"/>
      <c r="IC32" s="250"/>
      <c r="ID32" s="250"/>
      <c r="IE32" s="250"/>
      <c r="IF32" s="250"/>
      <c r="IG32" s="250"/>
      <c r="IH32" s="250"/>
      <c r="II32" s="250"/>
      <c r="IJ32" s="250"/>
      <c r="IK32" s="250"/>
      <c r="IL32" s="250"/>
      <c r="IM32" s="250"/>
      <c r="IN32" s="250"/>
      <c r="IO32" s="250"/>
      <c r="IP32" s="250"/>
      <c r="IQ32" s="250"/>
      <c r="IR32" s="250"/>
      <c r="IS32" s="250"/>
      <c r="IT32" s="250"/>
      <c r="IU32" s="250"/>
      <c r="IV32" s="250"/>
      <c r="IW32" s="250"/>
      <c r="IX32" s="250"/>
      <c r="IY32" s="250"/>
      <c r="IZ32" s="250"/>
      <c r="JA32" s="250"/>
      <c r="JB32" s="250"/>
      <c r="JC32" s="250"/>
      <c r="JD32" s="250"/>
      <c r="JE32" s="250"/>
      <c r="JF32" s="250"/>
      <c r="JG32" s="250"/>
      <c r="JH32" s="250"/>
      <c r="JI32" s="250"/>
      <c r="JJ32" s="250"/>
      <c r="JK32" s="250"/>
      <c r="JL32" s="250"/>
      <c r="JM32" s="250"/>
      <c r="JN32" s="250"/>
      <c r="JO32" s="250"/>
      <c r="JP32" s="250"/>
      <c r="JQ32" s="250"/>
      <c r="JR32" s="250"/>
      <c r="JS32" s="250"/>
      <c r="JT32" s="250"/>
      <c r="JU32" s="250"/>
      <c r="JV32" s="250"/>
      <c r="JW32" s="250"/>
      <c r="JX32" s="250"/>
      <c r="JY32" s="250"/>
      <c r="JZ32" s="250"/>
      <c r="KA32" s="250"/>
      <c r="KB32" s="250"/>
      <c r="KC32" s="250"/>
      <c r="KD32" s="250"/>
      <c r="KE32" s="250"/>
      <c r="KF32" s="250"/>
      <c r="KG32" s="250"/>
      <c r="KH32" s="250"/>
      <c r="KI32" s="250"/>
      <c r="KJ32" s="250"/>
      <c r="KK32" s="250"/>
      <c r="KL32" s="250"/>
      <c r="KM32" s="250"/>
      <c r="KN32" s="250"/>
      <c r="KO32" s="250"/>
      <c r="KP32" s="250"/>
      <c r="KQ32" s="250"/>
      <c r="KR32" s="250"/>
      <c r="KS32" s="250"/>
      <c r="KT32" s="250"/>
      <c r="KU32" s="250"/>
      <c r="KV32" s="250"/>
      <c r="KW32" s="250"/>
      <c r="KX32" s="250"/>
      <c r="KY32" s="250"/>
      <c r="KZ32" s="250"/>
      <c r="LA32" s="250"/>
      <c r="LB32" s="250"/>
      <c r="LC32" s="250"/>
      <c r="LD32" s="250"/>
      <c r="LE32" s="250"/>
      <c r="LF32" s="250"/>
      <c r="LG32" s="250"/>
      <c r="LH32" s="250"/>
      <c r="LI32" s="250"/>
      <c r="LJ32" s="250"/>
      <c r="LK32" s="250"/>
      <c r="LL32" s="250"/>
      <c r="LM32" s="250"/>
      <c r="LN32" s="250"/>
      <c r="LO32" s="250"/>
      <c r="LP32" s="250"/>
      <c r="LQ32" s="250"/>
      <c r="LR32" s="250"/>
      <c r="LS32" s="250"/>
      <c r="LT32" s="250"/>
      <c r="LU32" s="250"/>
      <c r="LV32" s="250"/>
      <c r="LW32" s="250"/>
      <c r="LX32" s="250"/>
      <c r="LY32" s="250"/>
      <c r="LZ32" s="250"/>
      <c r="MA32" s="250"/>
      <c r="MB32" s="250"/>
      <c r="MC32" s="250"/>
      <c r="MD32" s="250"/>
      <c r="ME32" s="250"/>
      <c r="MF32" s="250"/>
      <c r="MG32" s="250"/>
      <c r="MH32" s="250"/>
      <c r="MI32" s="250"/>
      <c r="MJ32" s="250"/>
      <c r="MK32" s="250"/>
      <c r="ML32" s="250"/>
      <c r="MM32" s="250"/>
      <c r="MN32" s="250"/>
      <c r="MO32" s="250"/>
      <c r="MP32" s="250"/>
      <c r="MQ32" s="250"/>
      <c r="MR32" s="250"/>
      <c r="MS32" s="250"/>
      <c r="MT32" s="250"/>
      <c r="MU32" s="250"/>
      <c r="MV32" s="250"/>
      <c r="MW32" s="250"/>
      <c r="MX32" s="250"/>
      <c r="MY32" s="250"/>
      <c r="MZ32" s="250"/>
      <c r="NA32" s="250"/>
      <c r="NB32" s="250"/>
      <c r="NC32" s="250"/>
      <c r="ND32" s="250"/>
      <c r="NE32" s="250"/>
      <c r="NF32" s="250"/>
      <c r="NG32" s="250"/>
      <c r="NH32" s="250"/>
      <c r="NI32" s="250"/>
      <c r="NJ32" s="250"/>
      <c r="NK32" s="250"/>
      <c r="NL32" s="250"/>
      <c r="NM32" s="250"/>
      <c r="NN32" s="250"/>
      <c r="NO32" s="250"/>
      <c r="NP32" s="250"/>
      <c r="NQ32" s="250"/>
      <c r="NR32" s="250"/>
      <c r="NS32" s="250"/>
      <c r="NT32" s="250"/>
      <c r="NU32" s="250"/>
      <c r="NV32" s="250"/>
      <c r="NW32" s="250"/>
      <c r="NX32" s="250"/>
      <c r="NY32" s="250"/>
      <c r="NZ32" s="250"/>
      <c r="OA32" s="250"/>
      <c r="OB32" s="250"/>
      <c r="OC32" s="250"/>
      <c r="OD32" s="250"/>
      <c r="OE32" s="250"/>
      <c r="OF32" s="250"/>
      <c r="OG32" s="250"/>
      <c r="OH32" s="250"/>
      <c r="OI32" s="250"/>
      <c r="OJ32" s="250"/>
      <c r="OK32" s="250"/>
      <c r="OL32" s="250"/>
      <c r="OM32" s="250"/>
      <c r="ON32" s="250"/>
      <c r="OO32" s="250"/>
      <c r="OP32" s="250"/>
      <c r="OQ32" s="250"/>
      <c r="OR32" s="250"/>
      <c r="OS32" s="250"/>
      <c r="OT32" s="250"/>
      <c r="OU32" s="250"/>
      <c r="OV32" s="250"/>
      <c r="OW32" s="250"/>
      <c r="OX32" s="250"/>
      <c r="OY32" s="250"/>
      <c r="OZ32" s="250"/>
      <c r="PA32" s="250"/>
      <c r="PB32" s="250"/>
      <c r="PC32" s="250"/>
      <c r="PD32" s="250"/>
      <c r="PE32" s="250"/>
      <c r="PF32" s="250"/>
      <c r="PG32" s="250"/>
      <c r="PH32" s="250"/>
      <c r="PI32" s="250"/>
      <c r="PJ32" s="250"/>
      <c r="PK32" s="250"/>
      <c r="PL32" s="250"/>
      <c r="PM32" s="250"/>
      <c r="PN32" s="250"/>
      <c r="PO32" s="250"/>
      <c r="PP32" s="250"/>
      <c r="PQ32" s="250"/>
      <c r="PR32" s="250"/>
      <c r="PS32" s="250"/>
      <c r="PT32" s="250"/>
      <c r="PU32" s="250"/>
      <c r="PV32" s="250"/>
      <c r="PW32" s="250"/>
      <c r="PX32" s="250"/>
      <c r="PY32" s="250"/>
      <c r="PZ32" s="250"/>
      <c r="QA32" s="250"/>
      <c r="QB32" s="250"/>
      <c r="QC32" s="250"/>
      <c r="QD32" s="250"/>
      <c r="QE32" s="250"/>
      <c r="QF32" s="250"/>
      <c r="QG32" s="250"/>
      <c r="QH32" s="250"/>
      <c r="QI32" s="250"/>
      <c r="QJ32" s="250"/>
      <c r="QK32" s="250"/>
      <c r="QL32" s="250"/>
      <c r="QM32" s="250"/>
      <c r="QN32" s="250"/>
      <c r="QO32" s="250"/>
      <c r="QP32" s="250"/>
      <c r="QQ32" s="250"/>
      <c r="QR32" s="250"/>
      <c r="QS32" s="250"/>
      <c r="QT32" s="250"/>
      <c r="QU32" s="250"/>
      <c r="QV32" s="250"/>
      <c r="QW32" s="250"/>
      <c r="QX32" s="250"/>
      <c r="QY32" s="250"/>
      <c r="QZ32" s="250"/>
      <c r="RA32" s="250"/>
      <c r="RB32" s="250"/>
      <c r="RC32" s="250"/>
      <c r="RD32" s="250"/>
      <c r="RE32" s="250"/>
      <c r="RF32" s="250"/>
      <c r="RG32" s="250"/>
      <c r="RH32" s="250"/>
      <c r="RI32" s="250"/>
      <c r="RJ32" s="250"/>
      <c r="RK32" s="250"/>
      <c r="RL32" s="250"/>
      <c r="RM32" s="250"/>
      <c r="RN32" s="250"/>
      <c r="RO32" s="250"/>
      <c r="RP32" s="250"/>
      <c r="RQ32" s="250"/>
      <c r="RR32" s="250"/>
      <c r="RS32" s="250"/>
      <c r="RT32" s="250"/>
      <c r="RU32" s="250"/>
      <c r="RV32" s="250"/>
      <c r="RW32" s="250"/>
      <c r="RX32" s="250"/>
      <c r="RY32" s="250"/>
      <c r="RZ32" s="250"/>
      <c r="SA32" s="250"/>
      <c r="SB32" s="250"/>
      <c r="SC32" s="250"/>
      <c r="SD32" s="250"/>
      <c r="SE32" s="250"/>
      <c r="SF32" s="250"/>
      <c r="SG32" s="250"/>
      <c r="SH32" s="250"/>
      <c r="SI32" s="250"/>
      <c r="SJ32" s="250"/>
      <c r="SK32" s="250"/>
      <c r="SL32" s="250"/>
      <c r="SM32" s="250"/>
      <c r="SN32" s="250"/>
      <c r="SO32" s="250"/>
      <c r="SP32" s="250"/>
      <c r="SQ32" s="250"/>
      <c r="SR32" s="250"/>
      <c r="SS32" s="250"/>
      <c r="ST32" s="250"/>
      <c r="SU32" s="250"/>
      <c r="SV32" s="250"/>
      <c r="SW32" s="250"/>
      <c r="SX32" s="250"/>
      <c r="SY32" s="250"/>
      <c r="SZ32" s="250"/>
      <c r="TA32" s="250"/>
      <c r="TB32" s="250"/>
      <c r="TC32" s="250"/>
      <c r="TD32" s="250"/>
      <c r="TE32" s="250"/>
      <c r="TF32" s="250"/>
      <c r="TG32" s="250"/>
      <c r="TH32" s="250"/>
      <c r="TI32" s="250"/>
      <c r="TJ32" s="250"/>
      <c r="TK32" s="250"/>
      <c r="TL32" s="250"/>
      <c r="TM32" s="250"/>
      <c r="TN32" s="250"/>
      <c r="TO32" s="250"/>
      <c r="TP32" s="250"/>
      <c r="TQ32" s="250"/>
      <c r="TR32" s="250"/>
      <c r="TS32" s="250"/>
      <c r="TT32" s="250"/>
      <c r="TU32" s="250"/>
      <c r="TV32" s="250"/>
      <c r="TW32" s="250"/>
      <c r="TX32" s="250"/>
      <c r="TY32" s="250"/>
      <c r="TZ32" s="250"/>
      <c r="UA32" s="250"/>
      <c r="UB32" s="250"/>
      <c r="UC32" s="250"/>
      <c r="UD32" s="250"/>
      <c r="UE32" s="250"/>
      <c r="UF32" s="250"/>
      <c r="UG32" s="250"/>
      <c r="UH32" s="250"/>
      <c r="UI32" s="250"/>
      <c r="UJ32" s="250"/>
      <c r="UK32" s="250"/>
      <c r="UL32" s="250"/>
      <c r="UM32" s="250"/>
      <c r="UN32" s="250"/>
      <c r="UO32" s="250"/>
      <c r="UP32" s="250"/>
      <c r="UQ32" s="250"/>
      <c r="UR32" s="250"/>
      <c r="US32" s="250"/>
      <c r="UT32" s="250"/>
      <c r="UU32" s="250"/>
      <c r="UV32" s="250"/>
      <c r="UW32" s="250"/>
      <c r="UX32" s="250"/>
      <c r="UY32" s="250"/>
      <c r="UZ32" s="250"/>
      <c r="VA32" s="250"/>
      <c r="VB32" s="250"/>
      <c r="VC32" s="250"/>
      <c r="VD32" s="250"/>
      <c r="VE32" s="250"/>
      <c r="VF32" s="250"/>
      <c r="VG32" s="250"/>
      <c r="VH32" s="250"/>
      <c r="VI32" s="250"/>
      <c r="VJ32" s="250"/>
      <c r="VK32" s="250"/>
      <c r="VL32" s="250"/>
      <c r="VM32" s="250"/>
      <c r="VN32" s="250"/>
      <c r="VO32" s="250"/>
      <c r="VP32" s="250"/>
      <c r="VQ32" s="250"/>
      <c r="VR32" s="250"/>
      <c r="VS32" s="250"/>
      <c r="VT32" s="250"/>
      <c r="VU32" s="250"/>
      <c r="VV32" s="250"/>
      <c r="VW32" s="250"/>
      <c r="VX32" s="250"/>
      <c r="VY32" s="250"/>
      <c r="VZ32" s="250"/>
      <c r="WA32" s="250"/>
      <c r="WB32" s="250"/>
      <c r="WC32" s="250"/>
      <c r="WD32" s="250"/>
      <c r="WE32" s="250"/>
      <c r="WF32" s="250"/>
      <c r="WG32" s="250"/>
      <c r="WH32" s="250"/>
      <c r="WI32" s="250"/>
      <c r="WJ32" s="250"/>
      <c r="WK32" s="250"/>
      <c r="WL32" s="250"/>
      <c r="WM32" s="250"/>
      <c r="WN32" s="250"/>
      <c r="WO32" s="250"/>
      <c r="WP32" s="250"/>
      <c r="WQ32" s="250"/>
      <c r="WR32" s="250"/>
      <c r="WS32" s="250"/>
      <c r="WT32" s="250"/>
      <c r="WU32" s="250"/>
      <c r="WV32" s="250"/>
      <c r="WW32" s="250"/>
      <c r="WX32" s="250"/>
      <c r="WY32" s="250"/>
      <c r="WZ32" s="250"/>
      <c r="XA32" s="250"/>
      <c r="XB32" s="250"/>
      <c r="XC32" s="250"/>
      <c r="XD32" s="250"/>
      <c r="XE32" s="250"/>
      <c r="XF32" s="250"/>
      <c r="XG32" s="250"/>
      <c r="XH32" s="250"/>
      <c r="XI32" s="250"/>
      <c r="XJ32" s="250"/>
      <c r="XK32" s="250"/>
      <c r="XL32" s="250"/>
      <c r="XM32" s="250"/>
      <c r="XN32" s="250"/>
      <c r="XO32" s="250"/>
      <c r="XP32" s="250"/>
      <c r="XQ32" s="250"/>
      <c r="XR32" s="250"/>
      <c r="XS32" s="250"/>
      <c r="XT32" s="250"/>
      <c r="XU32" s="250"/>
      <c r="XV32" s="250"/>
      <c r="XW32" s="250"/>
      <c r="XX32" s="250"/>
      <c r="XY32" s="250"/>
      <c r="XZ32" s="250"/>
      <c r="YA32" s="250"/>
      <c r="YB32" s="250"/>
      <c r="YC32" s="250"/>
      <c r="YD32" s="250"/>
      <c r="YE32" s="250"/>
      <c r="YF32" s="250"/>
      <c r="YG32" s="250"/>
      <c r="YH32" s="250"/>
      <c r="YI32" s="250"/>
      <c r="YJ32" s="250"/>
      <c r="YK32" s="250"/>
      <c r="YL32" s="250"/>
      <c r="YM32" s="250"/>
      <c r="YN32" s="250"/>
      <c r="YO32" s="250"/>
      <c r="YP32" s="250"/>
      <c r="YQ32" s="250"/>
      <c r="YR32" s="250"/>
      <c r="YS32" s="250"/>
      <c r="YT32" s="250"/>
      <c r="YU32" s="250"/>
      <c r="YV32" s="250"/>
      <c r="YW32" s="250"/>
      <c r="YX32" s="250"/>
      <c r="YY32" s="250"/>
      <c r="YZ32" s="250"/>
      <c r="ZA32" s="250"/>
      <c r="ZB32" s="250"/>
      <c r="ZC32" s="250"/>
      <c r="ZD32" s="250"/>
      <c r="ZE32" s="250"/>
      <c r="ZF32" s="250"/>
      <c r="ZG32" s="250"/>
      <c r="ZH32" s="250"/>
      <c r="ZI32" s="250"/>
      <c r="ZJ32" s="250"/>
      <c r="ZK32" s="250"/>
      <c r="ZL32" s="250"/>
      <c r="ZM32" s="250"/>
      <c r="ZN32" s="250"/>
      <c r="ZO32" s="250"/>
      <c r="ZP32" s="250"/>
      <c r="ZQ32" s="250"/>
      <c r="ZR32" s="250"/>
      <c r="ZS32" s="250"/>
      <c r="ZT32" s="250"/>
      <c r="ZU32" s="250"/>
      <c r="ZV32" s="250"/>
      <c r="ZW32" s="250"/>
      <c r="ZX32" s="250"/>
      <c r="ZY32" s="250"/>
      <c r="ZZ32" s="250"/>
      <c r="AAA32" s="250"/>
      <c r="AAB32" s="250"/>
      <c r="AAC32" s="250"/>
      <c r="AAD32" s="250"/>
      <c r="AAE32" s="250"/>
      <c r="AAF32" s="250"/>
      <c r="AAG32" s="250"/>
      <c r="AAH32" s="250"/>
      <c r="AAI32" s="250"/>
      <c r="AAJ32" s="250"/>
      <c r="AAK32" s="250"/>
      <c r="AAL32" s="250"/>
      <c r="AAM32" s="250"/>
      <c r="AAN32" s="250"/>
      <c r="AAO32" s="250"/>
      <c r="AAP32" s="250"/>
      <c r="AAQ32" s="250"/>
      <c r="AAR32" s="250"/>
      <c r="AAS32" s="250"/>
      <c r="AAT32" s="250"/>
      <c r="AAU32" s="250"/>
      <c r="AAV32" s="250"/>
      <c r="AAW32" s="250"/>
      <c r="AAX32" s="250"/>
      <c r="AAY32" s="250"/>
      <c r="AAZ32" s="250"/>
      <c r="ABA32" s="250"/>
      <c r="ABB32" s="250"/>
      <c r="ABC32" s="250"/>
      <c r="ABD32" s="250"/>
      <c r="ABE32" s="250"/>
      <c r="ABF32" s="250"/>
      <c r="ABG32" s="250"/>
      <c r="ABH32" s="250"/>
      <c r="ABI32" s="250"/>
      <c r="ABJ32" s="250"/>
      <c r="ABK32" s="250"/>
      <c r="ABL32" s="250"/>
      <c r="ABM32" s="250"/>
      <c r="ABN32" s="250"/>
      <c r="ABO32" s="250"/>
      <c r="ABP32" s="250"/>
      <c r="ABQ32" s="250"/>
      <c r="ABR32" s="250"/>
      <c r="ABS32" s="250"/>
      <c r="ABT32" s="250"/>
      <c r="ABU32" s="250"/>
      <c r="ABV32" s="250"/>
      <c r="ABW32" s="250"/>
      <c r="ABX32" s="250"/>
      <c r="ABY32" s="250"/>
      <c r="ABZ32" s="250"/>
      <c r="ACA32" s="250"/>
      <c r="ACB32" s="250"/>
      <c r="ACC32" s="250"/>
      <c r="ACD32" s="250"/>
      <c r="ACE32" s="250"/>
      <c r="ACF32" s="250"/>
      <c r="ACG32" s="250"/>
      <c r="ACH32" s="250"/>
      <c r="ACI32" s="250"/>
      <c r="ACJ32" s="250"/>
      <c r="ACK32" s="250"/>
      <c r="ACL32" s="250"/>
      <c r="ACM32" s="250"/>
      <c r="ACN32" s="250"/>
      <c r="ACO32" s="250"/>
      <c r="ACP32" s="250"/>
      <c r="ACQ32" s="250"/>
      <c r="ACR32" s="250"/>
      <c r="ACS32" s="250"/>
      <c r="ACT32" s="250"/>
      <c r="ACU32" s="250"/>
      <c r="ACV32" s="250"/>
      <c r="ACW32" s="250"/>
      <c r="ACX32" s="250"/>
      <c r="ACY32" s="250"/>
      <c r="ACZ32" s="250"/>
      <c r="ADA32" s="250"/>
      <c r="ADB32" s="250"/>
      <c r="ADC32" s="250"/>
      <c r="ADD32" s="250"/>
      <c r="ADE32" s="250"/>
      <c r="ADF32" s="250"/>
      <c r="ADG32" s="250"/>
      <c r="ADH32" s="250"/>
      <c r="ADI32" s="250"/>
      <c r="ADJ32" s="250"/>
      <c r="ADK32" s="250"/>
      <c r="ADL32" s="250"/>
      <c r="ADM32" s="250"/>
      <c r="ADN32" s="250"/>
      <c r="ADO32" s="250"/>
      <c r="ADP32" s="250"/>
      <c r="ADQ32" s="250"/>
      <c r="ADR32" s="250"/>
      <c r="ADS32" s="250"/>
      <c r="ADT32" s="250"/>
      <c r="ADU32" s="250"/>
      <c r="ADV32" s="250"/>
      <c r="ADW32" s="250"/>
      <c r="ADX32" s="250"/>
      <c r="ADY32" s="250"/>
      <c r="ADZ32" s="250"/>
      <c r="AEA32" s="250"/>
      <c r="AEB32" s="250"/>
      <c r="AEC32" s="250"/>
      <c r="AED32" s="250"/>
      <c r="AEE32" s="250"/>
      <c r="AEF32" s="250"/>
      <c r="AEG32" s="250"/>
      <c r="AEH32" s="250"/>
      <c r="AEI32" s="250"/>
      <c r="AEJ32" s="250"/>
      <c r="AEK32" s="250"/>
      <c r="AEL32" s="250"/>
      <c r="AEM32" s="250"/>
      <c r="AEN32" s="250"/>
      <c r="AEO32" s="250"/>
      <c r="AEP32" s="250"/>
      <c r="AEQ32" s="250"/>
      <c r="AER32" s="250"/>
      <c r="AES32" s="250"/>
      <c r="AET32" s="250"/>
      <c r="AEU32" s="250"/>
      <c r="AEV32" s="250"/>
      <c r="AEW32" s="250"/>
      <c r="AEX32" s="250"/>
      <c r="AEY32" s="250"/>
      <c r="AEZ32" s="250"/>
      <c r="AFA32" s="250"/>
      <c r="AFB32" s="250"/>
      <c r="AFC32" s="250"/>
      <c r="AFD32" s="250"/>
      <c r="AFE32" s="250"/>
      <c r="AFF32" s="250"/>
      <c r="AFG32" s="250"/>
      <c r="AFH32" s="250"/>
      <c r="AFI32" s="250"/>
      <c r="AFJ32" s="250"/>
      <c r="AFK32" s="250"/>
      <c r="AFL32" s="250"/>
      <c r="AFM32" s="250"/>
      <c r="AFN32" s="250"/>
      <c r="AFO32" s="250"/>
      <c r="AFP32" s="250"/>
      <c r="AFQ32" s="250"/>
      <c r="AFR32" s="250"/>
      <c r="AFS32" s="250"/>
      <c r="AFT32" s="250"/>
      <c r="AFU32" s="250"/>
      <c r="AFV32" s="250"/>
      <c r="AFW32" s="250"/>
      <c r="AFX32" s="250"/>
      <c r="AFY32" s="250"/>
      <c r="AFZ32" s="250"/>
      <c r="AGA32" s="250"/>
      <c r="AGB32" s="250"/>
      <c r="AGC32" s="250"/>
      <c r="AGD32" s="250"/>
      <c r="AGE32" s="250"/>
      <c r="AGF32" s="250"/>
      <c r="AGG32" s="250"/>
      <c r="AGH32" s="250"/>
      <c r="AGI32" s="250"/>
      <c r="AGJ32" s="250"/>
      <c r="AGK32" s="250"/>
      <c r="AGL32" s="250"/>
      <c r="AGM32" s="250"/>
      <c r="AGN32" s="250"/>
      <c r="AGO32" s="250"/>
      <c r="AGP32" s="250"/>
      <c r="AGQ32" s="250"/>
      <c r="AGR32" s="250"/>
      <c r="AGS32" s="250"/>
      <c r="AGT32" s="250"/>
      <c r="AGU32" s="250"/>
      <c r="AGV32" s="250"/>
      <c r="AGW32" s="250"/>
      <c r="AGX32" s="250"/>
      <c r="AGY32" s="250"/>
      <c r="AGZ32" s="250"/>
      <c r="AHA32" s="250"/>
      <c r="AHB32" s="250"/>
      <c r="AHC32" s="250"/>
      <c r="AHD32" s="250"/>
      <c r="AHE32" s="250"/>
      <c r="AHF32" s="250"/>
      <c r="AHG32" s="250"/>
      <c r="AHH32" s="250"/>
      <c r="AHI32" s="250"/>
      <c r="AHJ32" s="250"/>
      <c r="AHK32" s="250"/>
      <c r="AHL32" s="250"/>
      <c r="AHM32" s="250"/>
      <c r="AHN32" s="250"/>
      <c r="AHO32" s="250"/>
      <c r="AHP32" s="250"/>
      <c r="AHQ32" s="250"/>
      <c r="AHR32" s="250"/>
      <c r="AHS32" s="250"/>
      <c r="AHT32" s="250"/>
      <c r="AHU32" s="250"/>
      <c r="AHV32" s="250"/>
      <c r="AHW32" s="250"/>
      <c r="AHX32" s="250"/>
      <c r="AHY32" s="250"/>
      <c r="AHZ32" s="250"/>
      <c r="AIA32" s="250"/>
      <c r="AIB32" s="250"/>
      <c r="AIC32" s="250"/>
      <c r="AID32" s="250"/>
      <c r="AIE32" s="250"/>
      <c r="AIF32" s="250"/>
      <c r="AIG32" s="250"/>
      <c r="AIH32" s="250"/>
      <c r="AII32" s="250"/>
      <c r="AIJ32" s="250"/>
      <c r="AIK32" s="250"/>
      <c r="AIL32" s="250"/>
      <c r="AIM32" s="250"/>
      <c r="AIN32" s="250"/>
      <c r="AIO32" s="250"/>
      <c r="AIP32" s="250"/>
      <c r="AIQ32" s="250"/>
      <c r="AIR32" s="250"/>
      <c r="AIS32" s="250"/>
      <c r="AIT32" s="250"/>
      <c r="AIU32" s="250"/>
      <c r="AIV32" s="250"/>
      <c r="AIW32" s="250"/>
      <c r="AIX32" s="250"/>
      <c r="AIY32" s="250"/>
      <c r="AIZ32" s="250"/>
      <c r="AJA32" s="250"/>
      <c r="AJB32" s="250"/>
      <c r="AJC32" s="250"/>
      <c r="AJD32" s="250"/>
      <c r="AJE32" s="250"/>
      <c r="AJF32" s="250"/>
      <c r="AJG32" s="250"/>
      <c r="AJH32" s="250"/>
      <c r="AJI32" s="250"/>
      <c r="AJJ32" s="250"/>
      <c r="AJK32" s="250"/>
      <c r="AJL32" s="250"/>
      <c r="AJM32" s="250"/>
      <c r="AJN32" s="250"/>
      <c r="AJO32" s="250"/>
      <c r="AJP32" s="250"/>
      <c r="AJQ32" s="250"/>
      <c r="AJR32" s="250"/>
      <c r="AJS32" s="250"/>
      <c r="AJT32" s="250"/>
      <c r="AJU32" s="250"/>
      <c r="AJV32" s="250"/>
      <c r="AJW32" s="250"/>
      <c r="AJX32" s="250"/>
      <c r="AJY32" s="250"/>
      <c r="AJZ32" s="250"/>
      <c r="AKA32" s="250"/>
      <c r="AKB32" s="250"/>
      <c r="AKC32" s="250"/>
      <c r="AKD32" s="250"/>
      <c r="AKE32" s="250"/>
      <c r="AKF32" s="250"/>
      <c r="AKG32" s="250"/>
      <c r="AKH32" s="250"/>
      <c r="AKI32" s="250"/>
      <c r="AKJ32" s="250"/>
      <c r="AKK32" s="250"/>
      <c r="AKL32" s="250"/>
      <c r="AKM32" s="250"/>
      <c r="AKN32" s="250"/>
      <c r="AKO32" s="250"/>
      <c r="AKP32" s="250"/>
      <c r="AKQ32" s="250"/>
      <c r="AKR32" s="250"/>
      <c r="AKS32" s="250"/>
      <c r="AKT32" s="250"/>
      <c r="AKU32" s="250"/>
      <c r="AKV32" s="250"/>
      <c r="AKW32" s="250"/>
      <c r="AKX32" s="250"/>
      <c r="AKY32" s="250"/>
      <c r="AKZ32" s="250"/>
      <c r="ALA32" s="250"/>
      <c r="ALB32" s="250"/>
      <c r="ALC32" s="250"/>
      <c r="ALD32" s="250"/>
    </row>
    <row r="33" spans="1:992" s="5" customFormat="1">
      <c r="A33" s="2852"/>
      <c r="B33" s="2818"/>
      <c r="C33" s="2818"/>
      <c r="D33" s="716" t="s">
        <v>304</v>
      </c>
      <c r="E33" s="899">
        <f>E39+E45+E51+E57</f>
        <v>0</v>
      </c>
      <c r="F33" s="899">
        <f>F39+F45+F51+F57</f>
        <v>0</v>
      </c>
      <c r="G33" s="900"/>
      <c r="H33" s="2406"/>
      <c r="I33" s="2818"/>
      <c r="J33" s="2818"/>
      <c r="K33" s="2818"/>
      <c r="L33" s="2798"/>
      <c r="M33" s="490"/>
      <c r="N33" s="250"/>
      <c r="O33" s="250"/>
      <c r="P33" s="250"/>
      <c r="Q33" s="250"/>
      <c r="R33" s="250"/>
      <c r="S33" s="250"/>
      <c r="T33" s="250"/>
      <c r="U33" s="250"/>
      <c r="V33" s="250"/>
      <c r="W33" s="250"/>
      <c r="X33" s="250"/>
      <c r="Y33" s="250"/>
      <c r="Z33" s="250"/>
      <c r="AA33" s="250"/>
      <c r="AB33" s="250"/>
      <c r="AC33" s="250"/>
      <c r="AD33" s="250"/>
      <c r="AE33" s="250"/>
      <c r="AF33" s="250"/>
      <c r="AG33" s="250"/>
      <c r="AH33" s="250"/>
      <c r="AI33" s="250"/>
      <c r="AJ33" s="250"/>
      <c r="AK33" s="250"/>
      <c r="AL33" s="250"/>
      <c r="AM33" s="250"/>
      <c r="AN33" s="250"/>
      <c r="AO33" s="250"/>
      <c r="AP33" s="250"/>
      <c r="AQ33" s="250"/>
      <c r="AR33" s="250"/>
      <c r="AS33" s="250"/>
      <c r="AT33" s="250"/>
      <c r="AU33" s="250"/>
      <c r="AV33" s="250"/>
      <c r="AW33" s="250"/>
      <c r="AX33" s="250"/>
      <c r="AY33" s="250"/>
      <c r="AZ33" s="250"/>
      <c r="BA33" s="250"/>
      <c r="BB33" s="250"/>
      <c r="BC33" s="250"/>
      <c r="BD33" s="250"/>
      <c r="BE33" s="250"/>
      <c r="BF33" s="250"/>
      <c r="BG33" s="250"/>
      <c r="BH33" s="250"/>
      <c r="BI33" s="250"/>
      <c r="BJ33" s="250"/>
      <c r="BK33" s="250"/>
      <c r="BL33" s="250"/>
      <c r="BM33" s="250"/>
      <c r="BN33" s="250"/>
      <c r="BO33" s="250"/>
      <c r="BP33" s="250"/>
      <c r="BQ33" s="250"/>
      <c r="BR33" s="250"/>
      <c r="BS33" s="250"/>
      <c r="BT33" s="250"/>
      <c r="BU33" s="250"/>
      <c r="BV33" s="250"/>
      <c r="BW33" s="250"/>
      <c r="BX33" s="250"/>
      <c r="BY33" s="250"/>
      <c r="BZ33" s="250"/>
      <c r="CA33" s="250"/>
      <c r="CB33" s="250"/>
      <c r="CC33" s="250"/>
      <c r="CD33" s="250"/>
      <c r="CE33" s="250"/>
      <c r="CF33" s="250"/>
      <c r="CG33" s="250"/>
      <c r="CH33" s="250"/>
      <c r="CI33" s="250"/>
      <c r="CJ33" s="250"/>
      <c r="CK33" s="250"/>
      <c r="CL33" s="250"/>
      <c r="CM33" s="250"/>
      <c r="CN33" s="250"/>
      <c r="CO33" s="250"/>
      <c r="CP33" s="250"/>
      <c r="CQ33" s="250"/>
      <c r="CR33" s="250"/>
      <c r="CS33" s="250"/>
      <c r="CT33" s="250"/>
      <c r="CU33" s="250"/>
      <c r="CV33" s="250"/>
      <c r="CW33" s="250"/>
      <c r="CX33" s="250"/>
      <c r="CY33" s="250"/>
      <c r="CZ33" s="250"/>
      <c r="DA33" s="250"/>
      <c r="DB33" s="250"/>
      <c r="DC33" s="250"/>
      <c r="DD33" s="250"/>
      <c r="DE33" s="250"/>
      <c r="DF33" s="250"/>
      <c r="DG33" s="250"/>
      <c r="DH33" s="250"/>
      <c r="DI33" s="250"/>
      <c r="DJ33" s="250"/>
      <c r="DK33" s="250"/>
      <c r="DL33" s="250"/>
      <c r="DM33" s="250"/>
      <c r="DN33" s="250"/>
      <c r="DO33" s="250"/>
      <c r="DP33" s="250"/>
      <c r="DQ33" s="250"/>
      <c r="DR33" s="250"/>
      <c r="DS33" s="250"/>
      <c r="DT33" s="250"/>
      <c r="DU33" s="250"/>
      <c r="DV33" s="250"/>
      <c r="DW33" s="250"/>
      <c r="DX33" s="250"/>
      <c r="DY33" s="250"/>
      <c r="DZ33" s="250"/>
      <c r="EA33" s="250"/>
      <c r="EB33" s="250"/>
      <c r="EC33" s="250"/>
      <c r="ED33" s="250"/>
      <c r="EE33" s="250"/>
      <c r="EF33" s="250"/>
      <c r="EG33" s="250"/>
      <c r="EH33" s="250"/>
      <c r="EI33" s="250"/>
      <c r="EJ33" s="250"/>
      <c r="EK33" s="250"/>
      <c r="EL33" s="250"/>
      <c r="EM33" s="250"/>
      <c r="EN33" s="250"/>
      <c r="EO33" s="250"/>
      <c r="EP33" s="250"/>
      <c r="EQ33" s="250"/>
      <c r="ER33" s="250"/>
      <c r="ES33" s="250"/>
      <c r="ET33" s="250"/>
      <c r="EU33" s="250"/>
      <c r="EV33" s="250"/>
      <c r="EW33" s="250"/>
      <c r="EX33" s="250"/>
      <c r="EY33" s="250"/>
      <c r="EZ33" s="250"/>
      <c r="FA33" s="250"/>
      <c r="FB33" s="250"/>
      <c r="FC33" s="250"/>
      <c r="FD33" s="250"/>
      <c r="FE33" s="250"/>
      <c r="FF33" s="250"/>
      <c r="FG33" s="250"/>
      <c r="FH33" s="250"/>
      <c r="FI33" s="250"/>
      <c r="FJ33" s="250"/>
      <c r="FK33" s="250"/>
      <c r="FL33" s="250"/>
      <c r="FM33" s="250"/>
      <c r="FN33" s="250"/>
      <c r="FO33" s="250"/>
      <c r="FP33" s="250"/>
      <c r="FQ33" s="250"/>
      <c r="FR33" s="250"/>
      <c r="FS33" s="250"/>
      <c r="FT33" s="250"/>
      <c r="FU33" s="250"/>
      <c r="FV33" s="250"/>
      <c r="FW33" s="250"/>
      <c r="FX33" s="250"/>
      <c r="FY33" s="250"/>
      <c r="FZ33" s="250"/>
      <c r="GA33" s="250"/>
      <c r="GB33" s="250"/>
      <c r="GC33" s="250"/>
      <c r="GD33" s="250"/>
      <c r="GE33" s="250"/>
      <c r="GF33" s="250"/>
      <c r="GG33" s="250"/>
      <c r="GH33" s="250"/>
      <c r="GI33" s="250"/>
      <c r="GJ33" s="250"/>
      <c r="GK33" s="250"/>
      <c r="GL33" s="250"/>
      <c r="GM33" s="250"/>
      <c r="GN33" s="250"/>
      <c r="GO33" s="250"/>
      <c r="GP33" s="250"/>
      <c r="GQ33" s="250"/>
      <c r="GR33" s="250"/>
      <c r="GS33" s="250"/>
      <c r="GT33" s="250"/>
      <c r="GU33" s="250"/>
      <c r="GV33" s="250"/>
      <c r="GW33" s="250"/>
      <c r="GX33" s="250"/>
      <c r="GY33" s="250"/>
      <c r="GZ33" s="250"/>
      <c r="HA33" s="250"/>
      <c r="HB33" s="250"/>
      <c r="HC33" s="250"/>
      <c r="HD33" s="250"/>
      <c r="HE33" s="250"/>
      <c r="HF33" s="250"/>
      <c r="HG33" s="250"/>
      <c r="HH33" s="250"/>
      <c r="HI33" s="250"/>
      <c r="HJ33" s="250"/>
      <c r="HK33" s="250"/>
      <c r="HL33" s="250"/>
      <c r="HM33" s="250"/>
      <c r="HN33" s="250"/>
      <c r="HO33" s="250"/>
      <c r="HP33" s="250"/>
      <c r="HQ33" s="250"/>
      <c r="HR33" s="250"/>
      <c r="HS33" s="250"/>
      <c r="HT33" s="250"/>
      <c r="HU33" s="250"/>
      <c r="HV33" s="250"/>
      <c r="HW33" s="250"/>
      <c r="HX33" s="250"/>
      <c r="HY33" s="250"/>
      <c r="HZ33" s="250"/>
      <c r="IA33" s="250"/>
      <c r="IB33" s="250"/>
      <c r="IC33" s="250"/>
      <c r="ID33" s="250"/>
      <c r="IE33" s="250"/>
      <c r="IF33" s="250"/>
      <c r="IG33" s="250"/>
      <c r="IH33" s="250"/>
      <c r="II33" s="250"/>
      <c r="IJ33" s="250"/>
      <c r="IK33" s="250"/>
      <c r="IL33" s="250"/>
      <c r="IM33" s="250"/>
      <c r="IN33" s="250"/>
      <c r="IO33" s="250"/>
      <c r="IP33" s="250"/>
      <c r="IQ33" s="250"/>
      <c r="IR33" s="250"/>
      <c r="IS33" s="250"/>
      <c r="IT33" s="250"/>
      <c r="IU33" s="250"/>
      <c r="IV33" s="250"/>
      <c r="IW33" s="250"/>
      <c r="IX33" s="250"/>
      <c r="IY33" s="250"/>
      <c r="IZ33" s="250"/>
      <c r="JA33" s="250"/>
      <c r="JB33" s="250"/>
      <c r="JC33" s="250"/>
      <c r="JD33" s="250"/>
      <c r="JE33" s="250"/>
      <c r="JF33" s="250"/>
      <c r="JG33" s="250"/>
      <c r="JH33" s="250"/>
      <c r="JI33" s="250"/>
      <c r="JJ33" s="250"/>
      <c r="JK33" s="250"/>
      <c r="JL33" s="250"/>
      <c r="JM33" s="250"/>
      <c r="JN33" s="250"/>
      <c r="JO33" s="250"/>
      <c r="JP33" s="250"/>
      <c r="JQ33" s="250"/>
      <c r="JR33" s="250"/>
      <c r="JS33" s="250"/>
      <c r="JT33" s="250"/>
      <c r="JU33" s="250"/>
      <c r="JV33" s="250"/>
      <c r="JW33" s="250"/>
      <c r="JX33" s="250"/>
      <c r="JY33" s="250"/>
      <c r="JZ33" s="250"/>
      <c r="KA33" s="250"/>
      <c r="KB33" s="250"/>
      <c r="KC33" s="250"/>
      <c r="KD33" s="250"/>
      <c r="KE33" s="250"/>
      <c r="KF33" s="250"/>
      <c r="KG33" s="250"/>
      <c r="KH33" s="250"/>
      <c r="KI33" s="250"/>
      <c r="KJ33" s="250"/>
      <c r="KK33" s="250"/>
      <c r="KL33" s="250"/>
      <c r="KM33" s="250"/>
      <c r="KN33" s="250"/>
      <c r="KO33" s="250"/>
      <c r="KP33" s="250"/>
      <c r="KQ33" s="250"/>
      <c r="KR33" s="250"/>
      <c r="KS33" s="250"/>
      <c r="KT33" s="250"/>
      <c r="KU33" s="250"/>
      <c r="KV33" s="250"/>
      <c r="KW33" s="250"/>
      <c r="KX33" s="250"/>
      <c r="KY33" s="250"/>
      <c r="KZ33" s="250"/>
      <c r="LA33" s="250"/>
      <c r="LB33" s="250"/>
      <c r="LC33" s="250"/>
      <c r="LD33" s="250"/>
      <c r="LE33" s="250"/>
      <c r="LF33" s="250"/>
      <c r="LG33" s="250"/>
      <c r="LH33" s="250"/>
      <c r="LI33" s="250"/>
      <c r="LJ33" s="250"/>
      <c r="LK33" s="250"/>
      <c r="LL33" s="250"/>
      <c r="LM33" s="250"/>
      <c r="LN33" s="250"/>
      <c r="LO33" s="250"/>
      <c r="LP33" s="250"/>
      <c r="LQ33" s="250"/>
      <c r="LR33" s="250"/>
      <c r="LS33" s="250"/>
      <c r="LT33" s="250"/>
      <c r="LU33" s="250"/>
      <c r="LV33" s="250"/>
      <c r="LW33" s="250"/>
      <c r="LX33" s="250"/>
      <c r="LY33" s="250"/>
      <c r="LZ33" s="250"/>
      <c r="MA33" s="250"/>
      <c r="MB33" s="250"/>
      <c r="MC33" s="250"/>
      <c r="MD33" s="250"/>
      <c r="ME33" s="250"/>
      <c r="MF33" s="250"/>
      <c r="MG33" s="250"/>
      <c r="MH33" s="250"/>
      <c r="MI33" s="250"/>
      <c r="MJ33" s="250"/>
      <c r="MK33" s="250"/>
      <c r="ML33" s="250"/>
      <c r="MM33" s="250"/>
      <c r="MN33" s="250"/>
      <c r="MO33" s="250"/>
      <c r="MP33" s="250"/>
      <c r="MQ33" s="250"/>
      <c r="MR33" s="250"/>
      <c r="MS33" s="250"/>
      <c r="MT33" s="250"/>
      <c r="MU33" s="250"/>
      <c r="MV33" s="250"/>
      <c r="MW33" s="250"/>
      <c r="MX33" s="250"/>
      <c r="MY33" s="250"/>
      <c r="MZ33" s="250"/>
      <c r="NA33" s="250"/>
      <c r="NB33" s="250"/>
      <c r="NC33" s="250"/>
      <c r="ND33" s="250"/>
      <c r="NE33" s="250"/>
      <c r="NF33" s="250"/>
      <c r="NG33" s="250"/>
      <c r="NH33" s="250"/>
      <c r="NI33" s="250"/>
      <c r="NJ33" s="250"/>
      <c r="NK33" s="250"/>
      <c r="NL33" s="250"/>
      <c r="NM33" s="250"/>
      <c r="NN33" s="250"/>
      <c r="NO33" s="250"/>
      <c r="NP33" s="250"/>
      <c r="NQ33" s="250"/>
      <c r="NR33" s="250"/>
      <c r="NS33" s="250"/>
      <c r="NT33" s="250"/>
      <c r="NU33" s="250"/>
      <c r="NV33" s="250"/>
      <c r="NW33" s="250"/>
      <c r="NX33" s="250"/>
      <c r="NY33" s="250"/>
      <c r="NZ33" s="250"/>
      <c r="OA33" s="250"/>
      <c r="OB33" s="250"/>
      <c r="OC33" s="250"/>
      <c r="OD33" s="250"/>
      <c r="OE33" s="250"/>
      <c r="OF33" s="250"/>
      <c r="OG33" s="250"/>
      <c r="OH33" s="250"/>
      <c r="OI33" s="250"/>
      <c r="OJ33" s="250"/>
      <c r="OK33" s="250"/>
      <c r="OL33" s="250"/>
      <c r="OM33" s="250"/>
      <c r="ON33" s="250"/>
      <c r="OO33" s="250"/>
      <c r="OP33" s="250"/>
      <c r="OQ33" s="250"/>
      <c r="OR33" s="250"/>
      <c r="OS33" s="250"/>
      <c r="OT33" s="250"/>
      <c r="OU33" s="250"/>
      <c r="OV33" s="250"/>
      <c r="OW33" s="250"/>
      <c r="OX33" s="250"/>
      <c r="OY33" s="250"/>
      <c r="OZ33" s="250"/>
      <c r="PA33" s="250"/>
      <c r="PB33" s="250"/>
      <c r="PC33" s="250"/>
      <c r="PD33" s="250"/>
      <c r="PE33" s="250"/>
      <c r="PF33" s="250"/>
      <c r="PG33" s="250"/>
      <c r="PH33" s="250"/>
      <c r="PI33" s="250"/>
      <c r="PJ33" s="250"/>
      <c r="PK33" s="250"/>
      <c r="PL33" s="250"/>
      <c r="PM33" s="250"/>
      <c r="PN33" s="250"/>
      <c r="PO33" s="250"/>
      <c r="PP33" s="250"/>
      <c r="PQ33" s="250"/>
      <c r="PR33" s="250"/>
      <c r="PS33" s="250"/>
      <c r="PT33" s="250"/>
      <c r="PU33" s="250"/>
      <c r="PV33" s="250"/>
      <c r="PW33" s="250"/>
      <c r="PX33" s="250"/>
      <c r="PY33" s="250"/>
      <c r="PZ33" s="250"/>
      <c r="QA33" s="250"/>
      <c r="QB33" s="250"/>
      <c r="QC33" s="250"/>
      <c r="QD33" s="250"/>
      <c r="QE33" s="250"/>
      <c r="QF33" s="250"/>
      <c r="QG33" s="250"/>
      <c r="QH33" s="250"/>
      <c r="QI33" s="250"/>
      <c r="QJ33" s="250"/>
      <c r="QK33" s="250"/>
      <c r="QL33" s="250"/>
      <c r="QM33" s="250"/>
      <c r="QN33" s="250"/>
      <c r="QO33" s="250"/>
      <c r="QP33" s="250"/>
      <c r="QQ33" s="250"/>
      <c r="QR33" s="250"/>
      <c r="QS33" s="250"/>
      <c r="QT33" s="250"/>
      <c r="QU33" s="250"/>
      <c r="QV33" s="250"/>
      <c r="QW33" s="250"/>
      <c r="QX33" s="250"/>
      <c r="QY33" s="250"/>
      <c r="QZ33" s="250"/>
      <c r="RA33" s="250"/>
      <c r="RB33" s="250"/>
      <c r="RC33" s="250"/>
      <c r="RD33" s="250"/>
      <c r="RE33" s="250"/>
      <c r="RF33" s="250"/>
      <c r="RG33" s="250"/>
      <c r="RH33" s="250"/>
      <c r="RI33" s="250"/>
      <c r="RJ33" s="250"/>
      <c r="RK33" s="250"/>
      <c r="RL33" s="250"/>
      <c r="RM33" s="250"/>
      <c r="RN33" s="250"/>
      <c r="RO33" s="250"/>
      <c r="RP33" s="250"/>
      <c r="RQ33" s="250"/>
      <c r="RR33" s="250"/>
      <c r="RS33" s="250"/>
      <c r="RT33" s="250"/>
      <c r="RU33" s="250"/>
      <c r="RV33" s="250"/>
      <c r="RW33" s="250"/>
      <c r="RX33" s="250"/>
      <c r="RY33" s="250"/>
      <c r="RZ33" s="250"/>
      <c r="SA33" s="250"/>
      <c r="SB33" s="250"/>
      <c r="SC33" s="250"/>
      <c r="SD33" s="250"/>
      <c r="SE33" s="250"/>
      <c r="SF33" s="250"/>
      <c r="SG33" s="250"/>
      <c r="SH33" s="250"/>
      <c r="SI33" s="250"/>
      <c r="SJ33" s="250"/>
      <c r="SK33" s="250"/>
      <c r="SL33" s="250"/>
      <c r="SM33" s="250"/>
      <c r="SN33" s="250"/>
      <c r="SO33" s="250"/>
      <c r="SP33" s="250"/>
      <c r="SQ33" s="250"/>
      <c r="SR33" s="250"/>
      <c r="SS33" s="250"/>
      <c r="ST33" s="250"/>
      <c r="SU33" s="250"/>
      <c r="SV33" s="250"/>
      <c r="SW33" s="250"/>
      <c r="SX33" s="250"/>
      <c r="SY33" s="250"/>
      <c r="SZ33" s="250"/>
      <c r="TA33" s="250"/>
      <c r="TB33" s="250"/>
      <c r="TC33" s="250"/>
      <c r="TD33" s="250"/>
      <c r="TE33" s="250"/>
      <c r="TF33" s="250"/>
      <c r="TG33" s="250"/>
      <c r="TH33" s="250"/>
      <c r="TI33" s="250"/>
      <c r="TJ33" s="250"/>
      <c r="TK33" s="250"/>
      <c r="TL33" s="250"/>
      <c r="TM33" s="250"/>
      <c r="TN33" s="250"/>
      <c r="TO33" s="250"/>
      <c r="TP33" s="250"/>
      <c r="TQ33" s="250"/>
      <c r="TR33" s="250"/>
      <c r="TS33" s="250"/>
      <c r="TT33" s="250"/>
      <c r="TU33" s="250"/>
      <c r="TV33" s="250"/>
      <c r="TW33" s="250"/>
      <c r="TX33" s="250"/>
      <c r="TY33" s="250"/>
      <c r="TZ33" s="250"/>
      <c r="UA33" s="250"/>
      <c r="UB33" s="250"/>
      <c r="UC33" s="250"/>
      <c r="UD33" s="250"/>
      <c r="UE33" s="250"/>
      <c r="UF33" s="250"/>
      <c r="UG33" s="250"/>
      <c r="UH33" s="250"/>
      <c r="UI33" s="250"/>
      <c r="UJ33" s="250"/>
      <c r="UK33" s="250"/>
      <c r="UL33" s="250"/>
      <c r="UM33" s="250"/>
      <c r="UN33" s="250"/>
      <c r="UO33" s="250"/>
      <c r="UP33" s="250"/>
      <c r="UQ33" s="250"/>
      <c r="UR33" s="250"/>
      <c r="US33" s="250"/>
      <c r="UT33" s="250"/>
      <c r="UU33" s="250"/>
      <c r="UV33" s="250"/>
      <c r="UW33" s="250"/>
      <c r="UX33" s="250"/>
      <c r="UY33" s="250"/>
      <c r="UZ33" s="250"/>
      <c r="VA33" s="250"/>
      <c r="VB33" s="250"/>
      <c r="VC33" s="250"/>
      <c r="VD33" s="250"/>
      <c r="VE33" s="250"/>
      <c r="VF33" s="250"/>
      <c r="VG33" s="250"/>
      <c r="VH33" s="250"/>
      <c r="VI33" s="250"/>
      <c r="VJ33" s="250"/>
      <c r="VK33" s="250"/>
      <c r="VL33" s="250"/>
      <c r="VM33" s="250"/>
      <c r="VN33" s="250"/>
      <c r="VO33" s="250"/>
      <c r="VP33" s="250"/>
      <c r="VQ33" s="250"/>
      <c r="VR33" s="250"/>
      <c r="VS33" s="250"/>
      <c r="VT33" s="250"/>
      <c r="VU33" s="250"/>
      <c r="VV33" s="250"/>
      <c r="VW33" s="250"/>
      <c r="VX33" s="250"/>
      <c r="VY33" s="250"/>
      <c r="VZ33" s="250"/>
      <c r="WA33" s="250"/>
      <c r="WB33" s="250"/>
      <c r="WC33" s="250"/>
      <c r="WD33" s="250"/>
      <c r="WE33" s="250"/>
      <c r="WF33" s="250"/>
      <c r="WG33" s="250"/>
      <c r="WH33" s="250"/>
      <c r="WI33" s="250"/>
      <c r="WJ33" s="250"/>
      <c r="WK33" s="250"/>
      <c r="WL33" s="250"/>
      <c r="WM33" s="250"/>
      <c r="WN33" s="250"/>
      <c r="WO33" s="250"/>
      <c r="WP33" s="250"/>
      <c r="WQ33" s="250"/>
      <c r="WR33" s="250"/>
      <c r="WS33" s="250"/>
      <c r="WT33" s="250"/>
      <c r="WU33" s="250"/>
      <c r="WV33" s="250"/>
      <c r="WW33" s="250"/>
      <c r="WX33" s="250"/>
      <c r="WY33" s="250"/>
      <c r="WZ33" s="250"/>
      <c r="XA33" s="250"/>
      <c r="XB33" s="250"/>
      <c r="XC33" s="250"/>
      <c r="XD33" s="250"/>
      <c r="XE33" s="250"/>
      <c r="XF33" s="250"/>
      <c r="XG33" s="250"/>
      <c r="XH33" s="250"/>
      <c r="XI33" s="250"/>
      <c r="XJ33" s="250"/>
      <c r="XK33" s="250"/>
      <c r="XL33" s="250"/>
      <c r="XM33" s="250"/>
      <c r="XN33" s="250"/>
      <c r="XO33" s="250"/>
      <c r="XP33" s="250"/>
      <c r="XQ33" s="250"/>
      <c r="XR33" s="250"/>
      <c r="XS33" s="250"/>
      <c r="XT33" s="250"/>
      <c r="XU33" s="250"/>
      <c r="XV33" s="250"/>
      <c r="XW33" s="250"/>
      <c r="XX33" s="250"/>
      <c r="XY33" s="250"/>
      <c r="XZ33" s="250"/>
      <c r="YA33" s="250"/>
      <c r="YB33" s="250"/>
      <c r="YC33" s="250"/>
      <c r="YD33" s="250"/>
      <c r="YE33" s="250"/>
      <c r="YF33" s="250"/>
      <c r="YG33" s="250"/>
      <c r="YH33" s="250"/>
      <c r="YI33" s="250"/>
      <c r="YJ33" s="250"/>
      <c r="YK33" s="250"/>
      <c r="YL33" s="250"/>
      <c r="YM33" s="250"/>
      <c r="YN33" s="250"/>
      <c r="YO33" s="250"/>
      <c r="YP33" s="250"/>
      <c r="YQ33" s="250"/>
      <c r="YR33" s="250"/>
      <c r="YS33" s="250"/>
      <c r="YT33" s="250"/>
      <c r="YU33" s="250"/>
      <c r="YV33" s="250"/>
      <c r="YW33" s="250"/>
      <c r="YX33" s="250"/>
      <c r="YY33" s="250"/>
      <c r="YZ33" s="250"/>
      <c r="ZA33" s="250"/>
      <c r="ZB33" s="250"/>
      <c r="ZC33" s="250"/>
      <c r="ZD33" s="250"/>
      <c r="ZE33" s="250"/>
      <c r="ZF33" s="250"/>
      <c r="ZG33" s="250"/>
      <c r="ZH33" s="250"/>
      <c r="ZI33" s="250"/>
      <c r="ZJ33" s="250"/>
      <c r="ZK33" s="250"/>
      <c r="ZL33" s="250"/>
      <c r="ZM33" s="250"/>
      <c r="ZN33" s="250"/>
      <c r="ZO33" s="250"/>
      <c r="ZP33" s="250"/>
      <c r="ZQ33" s="250"/>
      <c r="ZR33" s="250"/>
      <c r="ZS33" s="250"/>
      <c r="ZT33" s="250"/>
      <c r="ZU33" s="250"/>
      <c r="ZV33" s="250"/>
      <c r="ZW33" s="250"/>
      <c r="ZX33" s="250"/>
      <c r="ZY33" s="250"/>
      <c r="ZZ33" s="250"/>
      <c r="AAA33" s="250"/>
      <c r="AAB33" s="250"/>
      <c r="AAC33" s="250"/>
      <c r="AAD33" s="250"/>
      <c r="AAE33" s="250"/>
      <c r="AAF33" s="250"/>
      <c r="AAG33" s="250"/>
      <c r="AAH33" s="250"/>
      <c r="AAI33" s="250"/>
      <c r="AAJ33" s="250"/>
      <c r="AAK33" s="250"/>
      <c r="AAL33" s="250"/>
      <c r="AAM33" s="250"/>
      <c r="AAN33" s="250"/>
      <c r="AAO33" s="250"/>
      <c r="AAP33" s="250"/>
      <c r="AAQ33" s="250"/>
      <c r="AAR33" s="250"/>
      <c r="AAS33" s="250"/>
      <c r="AAT33" s="250"/>
      <c r="AAU33" s="250"/>
      <c r="AAV33" s="250"/>
      <c r="AAW33" s="250"/>
      <c r="AAX33" s="250"/>
      <c r="AAY33" s="250"/>
      <c r="AAZ33" s="250"/>
      <c r="ABA33" s="250"/>
      <c r="ABB33" s="250"/>
      <c r="ABC33" s="250"/>
      <c r="ABD33" s="250"/>
      <c r="ABE33" s="250"/>
      <c r="ABF33" s="250"/>
      <c r="ABG33" s="250"/>
      <c r="ABH33" s="250"/>
      <c r="ABI33" s="250"/>
      <c r="ABJ33" s="250"/>
      <c r="ABK33" s="250"/>
      <c r="ABL33" s="250"/>
      <c r="ABM33" s="250"/>
      <c r="ABN33" s="250"/>
      <c r="ABO33" s="250"/>
      <c r="ABP33" s="250"/>
      <c r="ABQ33" s="250"/>
      <c r="ABR33" s="250"/>
      <c r="ABS33" s="250"/>
      <c r="ABT33" s="250"/>
      <c r="ABU33" s="250"/>
      <c r="ABV33" s="250"/>
      <c r="ABW33" s="250"/>
      <c r="ABX33" s="250"/>
      <c r="ABY33" s="250"/>
      <c r="ABZ33" s="250"/>
      <c r="ACA33" s="250"/>
      <c r="ACB33" s="250"/>
      <c r="ACC33" s="250"/>
      <c r="ACD33" s="250"/>
      <c r="ACE33" s="250"/>
      <c r="ACF33" s="250"/>
      <c r="ACG33" s="250"/>
      <c r="ACH33" s="250"/>
      <c r="ACI33" s="250"/>
      <c r="ACJ33" s="250"/>
      <c r="ACK33" s="250"/>
      <c r="ACL33" s="250"/>
      <c r="ACM33" s="250"/>
      <c r="ACN33" s="250"/>
      <c r="ACO33" s="250"/>
      <c r="ACP33" s="250"/>
      <c r="ACQ33" s="250"/>
      <c r="ACR33" s="250"/>
      <c r="ACS33" s="250"/>
      <c r="ACT33" s="250"/>
      <c r="ACU33" s="250"/>
      <c r="ACV33" s="250"/>
      <c r="ACW33" s="250"/>
      <c r="ACX33" s="250"/>
      <c r="ACY33" s="250"/>
      <c r="ACZ33" s="250"/>
      <c r="ADA33" s="250"/>
      <c r="ADB33" s="250"/>
      <c r="ADC33" s="250"/>
      <c r="ADD33" s="250"/>
      <c r="ADE33" s="250"/>
      <c r="ADF33" s="250"/>
      <c r="ADG33" s="250"/>
      <c r="ADH33" s="250"/>
      <c r="ADI33" s="250"/>
      <c r="ADJ33" s="250"/>
      <c r="ADK33" s="250"/>
      <c r="ADL33" s="250"/>
      <c r="ADM33" s="250"/>
      <c r="ADN33" s="250"/>
      <c r="ADO33" s="250"/>
      <c r="ADP33" s="250"/>
      <c r="ADQ33" s="250"/>
      <c r="ADR33" s="250"/>
      <c r="ADS33" s="250"/>
      <c r="ADT33" s="250"/>
      <c r="ADU33" s="250"/>
      <c r="ADV33" s="250"/>
      <c r="ADW33" s="250"/>
      <c r="ADX33" s="250"/>
      <c r="ADY33" s="250"/>
      <c r="ADZ33" s="250"/>
      <c r="AEA33" s="250"/>
      <c r="AEB33" s="250"/>
      <c r="AEC33" s="250"/>
      <c r="AED33" s="250"/>
      <c r="AEE33" s="250"/>
      <c r="AEF33" s="250"/>
      <c r="AEG33" s="250"/>
      <c r="AEH33" s="250"/>
      <c r="AEI33" s="250"/>
      <c r="AEJ33" s="250"/>
      <c r="AEK33" s="250"/>
      <c r="AEL33" s="250"/>
      <c r="AEM33" s="250"/>
      <c r="AEN33" s="250"/>
      <c r="AEO33" s="250"/>
      <c r="AEP33" s="250"/>
      <c r="AEQ33" s="250"/>
      <c r="AER33" s="250"/>
      <c r="AES33" s="250"/>
      <c r="AET33" s="250"/>
      <c r="AEU33" s="250"/>
      <c r="AEV33" s="250"/>
      <c r="AEW33" s="250"/>
      <c r="AEX33" s="250"/>
      <c r="AEY33" s="250"/>
      <c r="AEZ33" s="250"/>
      <c r="AFA33" s="250"/>
      <c r="AFB33" s="250"/>
      <c r="AFC33" s="250"/>
      <c r="AFD33" s="250"/>
      <c r="AFE33" s="250"/>
      <c r="AFF33" s="250"/>
      <c r="AFG33" s="250"/>
      <c r="AFH33" s="250"/>
      <c r="AFI33" s="250"/>
      <c r="AFJ33" s="250"/>
      <c r="AFK33" s="250"/>
      <c r="AFL33" s="250"/>
      <c r="AFM33" s="250"/>
      <c r="AFN33" s="250"/>
      <c r="AFO33" s="250"/>
      <c r="AFP33" s="250"/>
      <c r="AFQ33" s="250"/>
      <c r="AFR33" s="250"/>
      <c r="AFS33" s="250"/>
      <c r="AFT33" s="250"/>
      <c r="AFU33" s="250"/>
      <c r="AFV33" s="250"/>
      <c r="AFW33" s="250"/>
      <c r="AFX33" s="250"/>
      <c r="AFY33" s="250"/>
      <c r="AFZ33" s="250"/>
      <c r="AGA33" s="250"/>
      <c r="AGB33" s="250"/>
      <c r="AGC33" s="250"/>
      <c r="AGD33" s="250"/>
      <c r="AGE33" s="250"/>
      <c r="AGF33" s="250"/>
      <c r="AGG33" s="250"/>
      <c r="AGH33" s="250"/>
      <c r="AGI33" s="250"/>
      <c r="AGJ33" s="250"/>
      <c r="AGK33" s="250"/>
      <c r="AGL33" s="250"/>
      <c r="AGM33" s="250"/>
      <c r="AGN33" s="250"/>
      <c r="AGO33" s="250"/>
      <c r="AGP33" s="250"/>
      <c r="AGQ33" s="250"/>
      <c r="AGR33" s="250"/>
      <c r="AGS33" s="250"/>
      <c r="AGT33" s="250"/>
      <c r="AGU33" s="250"/>
      <c r="AGV33" s="250"/>
      <c r="AGW33" s="250"/>
      <c r="AGX33" s="250"/>
      <c r="AGY33" s="250"/>
      <c r="AGZ33" s="250"/>
      <c r="AHA33" s="250"/>
      <c r="AHB33" s="250"/>
      <c r="AHC33" s="250"/>
      <c r="AHD33" s="250"/>
      <c r="AHE33" s="250"/>
      <c r="AHF33" s="250"/>
      <c r="AHG33" s="250"/>
      <c r="AHH33" s="250"/>
      <c r="AHI33" s="250"/>
      <c r="AHJ33" s="250"/>
      <c r="AHK33" s="250"/>
      <c r="AHL33" s="250"/>
      <c r="AHM33" s="250"/>
      <c r="AHN33" s="250"/>
      <c r="AHO33" s="250"/>
      <c r="AHP33" s="250"/>
      <c r="AHQ33" s="250"/>
      <c r="AHR33" s="250"/>
      <c r="AHS33" s="250"/>
      <c r="AHT33" s="250"/>
      <c r="AHU33" s="250"/>
      <c r="AHV33" s="250"/>
      <c r="AHW33" s="250"/>
      <c r="AHX33" s="250"/>
      <c r="AHY33" s="250"/>
      <c r="AHZ33" s="250"/>
      <c r="AIA33" s="250"/>
      <c r="AIB33" s="250"/>
      <c r="AIC33" s="250"/>
      <c r="AID33" s="250"/>
      <c r="AIE33" s="250"/>
      <c r="AIF33" s="250"/>
      <c r="AIG33" s="250"/>
      <c r="AIH33" s="250"/>
      <c r="AII33" s="250"/>
      <c r="AIJ33" s="250"/>
      <c r="AIK33" s="250"/>
      <c r="AIL33" s="250"/>
      <c r="AIM33" s="250"/>
      <c r="AIN33" s="250"/>
      <c r="AIO33" s="250"/>
      <c r="AIP33" s="250"/>
      <c r="AIQ33" s="250"/>
      <c r="AIR33" s="250"/>
      <c r="AIS33" s="250"/>
      <c r="AIT33" s="250"/>
      <c r="AIU33" s="250"/>
      <c r="AIV33" s="250"/>
      <c r="AIW33" s="250"/>
      <c r="AIX33" s="250"/>
      <c r="AIY33" s="250"/>
      <c r="AIZ33" s="250"/>
      <c r="AJA33" s="250"/>
      <c r="AJB33" s="250"/>
      <c r="AJC33" s="250"/>
      <c r="AJD33" s="250"/>
      <c r="AJE33" s="250"/>
      <c r="AJF33" s="250"/>
      <c r="AJG33" s="250"/>
      <c r="AJH33" s="250"/>
      <c r="AJI33" s="250"/>
      <c r="AJJ33" s="250"/>
      <c r="AJK33" s="250"/>
      <c r="AJL33" s="250"/>
      <c r="AJM33" s="250"/>
      <c r="AJN33" s="250"/>
      <c r="AJO33" s="250"/>
      <c r="AJP33" s="250"/>
      <c r="AJQ33" s="250"/>
      <c r="AJR33" s="250"/>
      <c r="AJS33" s="250"/>
      <c r="AJT33" s="250"/>
      <c r="AJU33" s="250"/>
      <c r="AJV33" s="250"/>
      <c r="AJW33" s="250"/>
      <c r="AJX33" s="250"/>
      <c r="AJY33" s="250"/>
      <c r="AJZ33" s="250"/>
      <c r="AKA33" s="250"/>
      <c r="AKB33" s="250"/>
      <c r="AKC33" s="250"/>
      <c r="AKD33" s="250"/>
      <c r="AKE33" s="250"/>
      <c r="AKF33" s="250"/>
      <c r="AKG33" s="250"/>
      <c r="AKH33" s="250"/>
      <c r="AKI33" s="250"/>
      <c r="AKJ33" s="250"/>
      <c r="AKK33" s="250"/>
      <c r="AKL33" s="250"/>
      <c r="AKM33" s="250"/>
      <c r="AKN33" s="250"/>
      <c r="AKO33" s="250"/>
      <c r="AKP33" s="250"/>
      <c r="AKQ33" s="250"/>
      <c r="AKR33" s="250"/>
      <c r="AKS33" s="250"/>
      <c r="AKT33" s="250"/>
      <c r="AKU33" s="250"/>
      <c r="AKV33" s="250"/>
      <c r="AKW33" s="250"/>
      <c r="AKX33" s="250"/>
      <c r="AKY33" s="250"/>
      <c r="AKZ33" s="250"/>
      <c r="ALA33" s="250"/>
      <c r="ALB33" s="250"/>
      <c r="ALC33" s="250"/>
      <c r="ALD33" s="250"/>
    </row>
    <row r="34" spans="1:992" ht="19.5">
      <c r="A34" s="2852"/>
      <c r="B34" s="2818"/>
      <c r="C34" s="2818"/>
      <c r="D34" s="722" t="s">
        <v>305</v>
      </c>
      <c r="E34" s="899">
        <f>E40+E46+E52+E91</f>
        <v>0</v>
      </c>
      <c r="F34" s="899">
        <f>F40+F46+F52+F91</f>
        <v>0</v>
      </c>
      <c r="G34" s="900"/>
      <c r="H34" s="2818"/>
      <c r="I34" s="2818"/>
      <c r="J34" s="2818"/>
      <c r="K34" s="2818"/>
      <c r="L34" s="2798"/>
      <c r="M34" s="580"/>
      <c r="N34" s="406"/>
      <c r="O34" s="406"/>
    </row>
    <row r="35" spans="1:992" ht="18" customHeight="1">
      <c r="A35" s="2879"/>
      <c r="B35" s="2819"/>
      <c r="C35" s="2819"/>
      <c r="D35" s="716" t="s">
        <v>302</v>
      </c>
      <c r="E35" s="899">
        <f>E41+E47+E53+E59</f>
        <v>0</v>
      </c>
      <c r="F35" s="899">
        <f>F41+F47+F53+F59</f>
        <v>0</v>
      </c>
      <c r="G35" s="901"/>
      <c r="H35" s="2819"/>
      <c r="I35" s="2818"/>
      <c r="J35" s="2819"/>
      <c r="K35" s="2819"/>
      <c r="L35" s="2799"/>
      <c r="M35" s="580"/>
      <c r="N35" s="406"/>
      <c r="O35" s="406"/>
    </row>
    <row r="36" spans="1:992" s="137" customFormat="1" ht="19.5" customHeight="1">
      <c r="A36" s="2420" t="s">
        <v>310</v>
      </c>
      <c r="B36" s="2420" t="s">
        <v>2392</v>
      </c>
      <c r="C36" s="2420" t="s">
        <v>976</v>
      </c>
      <c r="D36" s="709" t="s">
        <v>296</v>
      </c>
      <c r="E36" s="468">
        <f>E37+E41</f>
        <v>31842265</v>
      </c>
      <c r="F36" s="468">
        <f>F37+F41</f>
        <v>11692121.17</v>
      </c>
      <c r="G36" s="2384" t="s">
        <v>3311</v>
      </c>
      <c r="H36" s="2384" t="s">
        <v>2393</v>
      </c>
      <c r="I36" s="2390" t="s">
        <v>591</v>
      </c>
      <c r="J36" s="2390">
        <v>2</v>
      </c>
      <c r="K36" s="2390"/>
      <c r="L36" s="2723" t="s">
        <v>2795</v>
      </c>
      <c r="M36" s="580"/>
      <c r="S36" s="191"/>
      <c r="T36" s="191"/>
      <c r="U36" s="191"/>
      <c r="V36" s="191"/>
      <c r="W36" s="191"/>
      <c r="X36" s="191"/>
      <c r="Y36" s="191"/>
      <c r="Z36" s="191"/>
      <c r="AA36" s="191"/>
      <c r="AB36" s="191"/>
      <c r="AC36" s="191"/>
      <c r="AD36" s="191"/>
      <c r="AE36" s="191"/>
      <c r="AF36" s="191"/>
      <c r="AG36" s="191"/>
      <c r="AH36" s="191"/>
      <c r="AI36" s="191"/>
      <c r="AJ36" s="191"/>
      <c r="AK36" s="191"/>
      <c r="AL36" s="191"/>
      <c r="AM36" s="191"/>
      <c r="AN36" s="191"/>
      <c r="AO36" s="191"/>
      <c r="AP36" s="191"/>
      <c r="AQ36" s="191"/>
      <c r="AR36" s="191"/>
      <c r="AS36" s="191"/>
      <c r="AT36" s="191"/>
      <c r="AU36" s="191"/>
      <c r="AV36" s="191"/>
      <c r="AW36" s="191"/>
      <c r="AX36" s="191"/>
      <c r="AY36" s="191"/>
      <c r="AZ36" s="191"/>
      <c r="BA36" s="191"/>
      <c r="BB36" s="191"/>
      <c r="BC36" s="191"/>
      <c r="BD36" s="191"/>
      <c r="BE36" s="191"/>
      <c r="BF36" s="191"/>
      <c r="BG36" s="191"/>
      <c r="BH36" s="191"/>
      <c r="BI36" s="191"/>
      <c r="BJ36" s="191"/>
      <c r="BK36" s="191"/>
      <c r="BL36" s="191"/>
      <c r="BM36" s="191"/>
      <c r="BN36" s="191"/>
      <c r="BO36" s="191"/>
      <c r="BP36" s="191"/>
      <c r="BQ36" s="191"/>
      <c r="BR36" s="191"/>
      <c r="BS36" s="191"/>
      <c r="BT36" s="191"/>
      <c r="BU36" s="191"/>
      <c r="BV36" s="191"/>
      <c r="BW36" s="191"/>
      <c r="BX36" s="191"/>
      <c r="BY36" s="191"/>
      <c r="BZ36" s="191"/>
      <c r="CA36" s="191"/>
      <c r="CB36" s="191"/>
      <c r="CC36" s="191"/>
      <c r="CD36" s="191"/>
      <c r="CE36" s="191"/>
      <c r="CF36" s="191"/>
      <c r="CG36" s="191"/>
      <c r="CH36" s="191"/>
      <c r="CI36" s="191"/>
      <c r="CJ36" s="191"/>
      <c r="CK36" s="191"/>
      <c r="CL36" s="191"/>
      <c r="CM36" s="191"/>
      <c r="CN36" s="191"/>
      <c r="CO36" s="191"/>
      <c r="CP36" s="191"/>
      <c r="CQ36" s="191"/>
      <c r="CR36" s="191"/>
      <c r="CS36" s="191"/>
      <c r="CT36" s="191"/>
      <c r="CU36" s="191"/>
      <c r="CV36" s="191"/>
      <c r="CW36" s="191"/>
      <c r="CX36" s="191"/>
      <c r="CY36" s="191"/>
      <c r="CZ36" s="191"/>
      <c r="DA36" s="191"/>
      <c r="DB36" s="191"/>
      <c r="DC36" s="191"/>
      <c r="DD36" s="191"/>
      <c r="DE36" s="191"/>
      <c r="DF36" s="191"/>
      <c r="DG36" s="191"/>
      <c r="DH36" s="191"/>
      <c r="DI36" s="191"/>
      <c r="DJ36" s="191"/>
      <c r="DK36" s="191"/>
      <c r="DL36" s="191"/>
      <c r="DM36" s="191"/>
      <c r="DN36" s="191"/>
      <c r="DO36" s="191"/>
      <c r="DP36" s="191"/>
      <c r="DQ36" s="191"/>
      <c r="DR36" s="191"/>
      <c r="DS36" s="191"/>
      <c r="DT36" s="191"/>
      <c r="DU36" s="191"/>
      <c r="DV36" s="191"/>
      <c r="DW36" s="191"/>
      <c r="DX36" s="191"/>
      <c r="DY36" s="191"/>
      <c r="DZ36" s="191"/>
      <c r="EA36" s="191"/>
      <c r="EB36" s="191"/>
      <c r="EC36" s="191"/>
      <c r="ED36" s="191"/>
      <c r="EE36" s="191"/>
      <c r="EF36" s="191"/>
      <c r="EG36" s="191"/>
      <c r="EH36" s="191"/>
      <c r="EI36" s="191"/>
      <c r="EJ36" s="191"/>
      <c r="EK36" s="191"/>
      <c r="EL36" s="191"/>
      <c r="EM36" s="191"/>
      <c r="EN36" s="191"/>
      <c r="EO36" s="191"/>
      <c r="EP36" s="191"/>
      <c r="EQ36" s="191"/>
      <c r="ER36" s="191"/>
      <c r="ES36" s="191"/>
      <c r="ET36" s="191"/>
      <c r="EU36" s="191"/>
      <c r="EV36" s="191"/>
      <c r="EW36" s="191"/>
      <c r="EX36" s="191"/>
      <c r="EY36" s="191"/>
      <c r="EZ36" s="191"/>
      <c r="FA36" s="191"/>
      <c r="FB36" s="191"/>
      <c r="FC36" s="191"/>
      <c r="FD36" s="191"/>
      <c r="FE36" s="191"/>
      <c r="FF36" s="191"/>
      <c r="FG36" s="191"/>
      <c r="FH36" s="191"/>
      <c r="FI36" s="191"/>
      <c r="FJ36" s="191"/>
      <c r="FK36" s="191"/>
      <c r="FL36" s="191"/>
      <c r="FM36" s="191"/>
      <c r="FN36" s="191"/>
      <c r="FO36" s="191"/>
      <c r="FP36" s="191"/>
      <c r="FQ36" s="191"/>
      <c r="FR36" s="191"/>
      <c r="FS36" s="191"/>
      <c r="FT36" s="191"/>
      <c r="FU36" s="191"/>
      <c r="FV36" s="191"/>
      <c r="FW36" s="191"/>
      <c r="FX36" s="191"/>
      <c r="FY36" s="191"/>
      <c r="FZ36" s="191"/>
      <c r="GA36" s="191"/>
      <c r="GB36" s="191"/>
      <c r="GC36" s="191"/>
      <c r="GD36" s="191"/>
      <c r="GE36" s="191"/>
      <c r="GF36" s="191"/>
      <c r="GG36" s="191"/>
      <c r="GH36" s="191"/>
      <c r="GI36" s="191"/>
      <c r="GJ36" s="191"/>
      <c r="GK36" s="191"/>
      <c r="GL36" s="191"/>
      <c r="GM36" s="191"/>
      <c r="GN36" s="191"/>
      <c r="GO36" s="191"/>
      <c r="GP36" s="191"/>
      <c r="GQ36" s="191"/>
      <c r="GR36" s="191"/>
      <c r="GS36" s="191"/>
      <c r="GT36" s="191"/>
      <c r="GU36" s="191"/>
      <c r="GV36" s="191"/>
      <c r="GW36" s="191"/>
      <c r="GX36" s="191"/>
      <c r="GY36" s="191"/>
      <c r="GZ36" s="191"/>
      <c r="HA36" s="191"/>
      <c r="HB36" s="191"/>
      <c r="HC36" s="191"/>
      <c r="HD36" s="191"/>
      <c r="HE36" s="191"/>
      <c r="HF36" s="191"/>
      <c r="HG36" s="191"/>
      <c r="HH36" s="191"/>
      <c r="HI36" s="191"/>
      <c r="HJ36" s="191"/>
      <c r="HK36" s="191"/>
      <c r="HL36" s="191"/>
      <c r="HM36" s="191"/>
      <c r="HN36" s="191"/>
      <c r="HO36" s="191"/>
      <c r="HP36" s="191"/>
      <c r="HQ36" s="191"/>
      <c r="HR36" s="191"/>
      <c r="HS36" s="191"/>
      <c r="HT36" s="191"/>
      <c r="HU36" s="191"/>
      <c r="HV36" s="191"/>
      <c r="HW36" s="191"/>
      <c r="HX36" s="191"/>
      <c r="HY36" s="191"/>
      <c r="HZ36" s="191"/>
      <c r="IA36" s="191"/>
      <c r="IB36" s="191"/>
      <c r="IC36" s="191"/>
      <c r="ID36" s="191"/>
      <c r="IE36" s="191"/>
      <c r="IF36" s="191"/>
      <c r="IG36" s="191"/>
      <c r="IH36" s="191"/>
      <c r="II36" s="191"/>
      <c r="IJ36" s="191"/>
      <c r="IK36" s="191"/>
      <c r="IL36" s="191"/>
      <c r="IM36" s="191"/>
      <c r="IN36" s="191"/>
      <c r="IO36" s="191"/>
      <c r="IP36" s="191"/>
      <c r="IQ36" s="191"/>
      <c r="IR36" s="191"/>
      <c r="IS36" s="191"/>
      <c r="IT36" s="191"/>
      <c r="IU36" s="191"/>
      <c r="IV36" s="191"/>
      <c r="IW36" s="191"/>
      <c r="IX36" s="191"/>
      <c r="IY36" s="191"/>
      <c r="IZ36" s="191"/>
      <c r="JA36" s="191"/>
      <c r="JB36" s="191"/>
      <c r="JC36" s="191"/>
      <c r="JD36" s="191"/>
      <c r="JE36" s="191"/>
      <c r="JF36" s="191"/>
      <c r="JG36" s="191"/>
      <c r="JH36" s="191"/>
      <c r="JI36" s="191"/>
      <c r="JJ36" s="191"/>
      <c r="JK36" s="191"/>
      <c r="JL36" s="191"/>
      <c r="JM36" s="191"/>
      <c r="JN36" s="191"/>
      <c r="JO36" s="191"/>
      <c r="JP36" s="191"/>
      <c r="JQ36" s="191"/>
      <c r="JR36" s="191"/>
      <c r="JS36" s="191"/>
      <c r="JT36" s="191"/>
      <c r="JU36" s="191"/>
      <c r="JV36" s="191"/>
      <c r="JW36" s="191"/>
      <c r="JX36" s="191"/>
      <c r="JY36" s="191"/>
      <c r="JZ36" s="191"/>
      <c r="KA36" s="191"/>
      <c r="KB36" s="191"/>
      <c r="KC36" s="191"/>
      <c r="KD36" s="191"/>
      <c r="KE36" s="191"/>
      <c r="KF36" s="191"/>
      <c r="KG36" s="191"/>
      <c r="KH36" s="191"/>
      <c r="KI36" s="191"/>
      <c r="KJ36" s="191"/>
      <c r="KK36" s="191"/>
      <c r="KL36" s="191"/>
      <c r="KM36" s="191"/>
      <c r="KN36" s="191"/>
      <c r="KO36" s="191"/>
      <c r="KP36" s="191"/>
      <c r="KQ36" s="191"/>
      <c r="KR36" s="191"/>
      <c r="KS36" s="191"/>
      <c r="KT36" s="191"/>
      <c r="KU36" s="191"/>
      <c r="KV36" s="191"/>
      <c r="KW36" s="191"/>
      <c r="KX36" s="191"/>
      <c r="KY36" s="191"/>
      <c r="KZ36" s="191"/>
      <c r="LA36" s="191"/>
      <c r="LB36" s="191"/>
      <c r="LC36" s="191"/>
      <c r="LD36" s="191"/>
      <c r="LE36" s="191"/>
      <c r="LF36" s="191"/>
      <c r="LG36" s="191"/>
      <c r="LH36" s="191"/>
      <c r="LI36" s="191"/>
      <c r="LJ36" s="191"/>
      <c r="LK36" s="191"/>
      <c r="LL36" s="191"/>
      <c r="LM36" s="191"/>
      <c r="LN36" s="191"/>
      <c r="LO36" s="191"/>
      <c r="LP36" s="191"/>
      <c r="LQ36" s="191"/>
      <c r="LR36" s="191"/>
      <c r="LS36" s="191"/>
      <c r="LT36" s="191"/>
      <c r="LU36" s="191"/>
      <c r="LV36" s="191"/>
      <c r="LW36" s="191"/>
      <c r="LX36" s="191"/>
      <c r="LY36" s="191"/>
      <c r="LZ36" s="191"/>
      <c r="MA36" s="191"/>
      <c r="MB36" s="191"/>
      <c r="MC36" s="191"/>
      <c r="MD36" s="191"/>
      <c r="ME36" s="191"/>
      <c r="MF36" s="191"/>
      <c r="MG36" s="191"/>
      <c r="MH36" s="191"/>
      <c r="MI36" s="191"/>
      <c r="MJ36" s="191"/>
      <c r="MK36" s="191"/>
      <c r="ML36" s="191"/>
      <c r="MM36" s="191"/>
      <c r="MN36" s="191"/>
      <c r="MO36" s="191"/>
      <c r="MP36" s="191"/>
      <c r="MQ36" s="191"/>
      <c r="MR36" s="191"/>
      <c r="MS36" s="191"/>
      <c r="MT36" s="191"/>
      <c r="MU36" s="191"/>
      <c r="MV36" s="191"/>
      <c r="MW36" s="191"/>
      <c r="MX36" s="191"/>
      <c r="MY36" s="191"/>
      <c r="MZ36" s="191"/>
      <c r="NA36" s="191"/>
      <c r="NB36" s="191"/>
      <c r="NC36" s="191"/>
      <c r="ND36" s="191"/>
      <c r="NE36" s="191"/>
      <c r="NF36" s="191"/>
      <c r="NG36" s="191"/>
      <c r="NH36" s="191"/>
      <c r="NI36" s="191"/>
      <c r="NJ36" s="191"/>
      <c r="NK36" s="191"/>
      <c r="NL36" s="191"/>
      <c r="NM36" s="191"/>
      <c r="NN36" s="191"/>
      <c r="NO36" s="191"/>
      <c r="NP36" s="191"/>
      <c r="NQ36" s="191"/>
      <c r="NR36" s="191"/>
      <c r="NS36" s="191"/>
      <c r="NT36" s="191"/>
      <c r="NU36" s="191"/>
      <c r="NV36" s="191"/>
      <c r="NW36" s="191"/>
      <c r="NX36" s="191"/>
      <c r="NY36" s="191"/>
      <c r="NZ36" s="191"/>
      <c r="OA36" s="191"/>
      <c r="OB36" s="191"/>
      <c r="OC36" s="191"/>
      <c r="OD36" s="191"/>
      <c r="OE36" s="191"/>
      <c r="OF36" s="191"/>
      <c r="OG36" s="191"/>
      <c r="OH36" s="191"/>
      <c r="OI36" s="191"/>
      <c r="OJ36" s="191"/>
      <c r="OK36" s="191"/>
      <c r="OL36" s="191"/>
      <c r="OM36" s="191"/>
      <c r="ON36" s="191"/>
      <c r="OO36" s="191"/>
      <c r="OP36" s="191"/>
      <c r="OQ36" s="191"/>
      <c r="OR36" s="191"/>
      <c r="OS36" s="191"/>
      <c r="OT36" s="191"/>
      <c r="OU36" s="191"/>
      <c r="OV36" s="191"/>
      <c r="OW36" s="191"/>
      <c r="OX36" s="191"/>
      <c r="OY36" s="191"/>
      <c r="OZ36" s="191"/>
      <c r="PA36" s="191"/>
      <c r="PB36" s="191"/>
      <c r="PC36" s="191"/>
      <c r="PD36" s="191"/>
      <c r="PE36" s="191"/>
      <c r="PF36" s="191"/>
      <c r="PG36" s="191"/>
      <c r="PH36" s="191"/>
      <c r="PI36" s="191"/>
      <c r="PJ36" s="191"/>
      <c r="PK36" s="191"/>
      <c r="PL36" s="191"/>
      <c r="PM36" s="191"/>
      <c r="PN36" s="191"/>
      <c r="PO36" s="191"/>
      <c r="PP36" s="191"/>
      <c r="PQ36" s="191"/>
      <c r="PR36" s="191"/>
      <c r="PS36" s="191"/>
      <c r="PT36" s="191"/>
      <c r="PU36" s="191"/>
      <c r="PV36" s="191"/>
      <c r="PW36" s="191"/>
      <c r="PX36" s="191"/>
      <c r="PY36" s="191"/>
      <c r="PZ36" s="191"/>
      <c r="QA36" s="191"/>
      <c r="QB36" s="191"/>
      <c r="QC36" s="191"/>
      <c r="QD36" s="191"/>
      <c r="QE36" s="191"/>
      <c r="QF36" s="191"/>
      <c r="QG36" s="191"/>
      <c r="QH36" s="191"/>
      <c r="QI36" s="191"/>
      <c r="QJ36" s="191"/>
      <c r="QK36" s="191"/>
      <c r="QL36" s="191"/>
      <c r="QM36" s="191"/>
      <c r="QN36" s="191"/>
      <c r="QO36" s="191"/>
      <c r="QP36" s="191"/>
      <c r="QQ36" s="191"/>
      <c r="QR36" s="191"/>
      <c r="QS36" s="191"/>
      <c r="QT36" s="191"/>
      <c r="QU36" s="191"/>
      <c r="QV36" s="191"/>
      <c r="QW36" s="191"/>
      <c r="QX36" s="191"/>
      <c r="QY36" s="191"/>
      <c r="QZ36" s="191"/>
      <c r="RA36" s="191"/>
      <c r="RB36" s="191"/>
      <c r="RC36" s="191"/>
      <c r="RD36" s="191"/>
      <c r="RE36" s="191"/>
      <c r="RF36" s="191"/>
      <c r="RG36" s="191"/>
      <c r="RH36" s="191"/>
      <c r="RI36" s="191"/>
      <c r="RJ36" s="191"/>
      <c r="RK36" s="191"/>
      <c r="RL36" s="191"/>
      <c r="RM36" s="191"/>
      <c r="RN36" s="191"/>
      <c r="RO36" s="191"/>
      <c r="RP36" s="191"/>
      <c r="RQ36" s="191"/>
      <c r="RR36" s="191"/>
      <c r="RS36" s="191"/>
      <c r="RT36" s="191"/>
      <c r="RU36" s="191"/>
      <c r="RV36" s="191"/>
      <c r="RW36" s="191"/>
      <c r="RX36" s="191"/>
      <c r="RY36" s="191"/>
      <c r="RZ36" s="191"/>
      <c r="SA36" s="191"/>
      <c r="SB36" s="191"/>
      <c r="SC36" s="191"/>
      <c r="SD36" s="191"/>
      <c r="SE36" s="191"/>
      <c r="SF36" s="191"/>
      <c r="SG36" s="191"/>
      <c r="SH36" s="191"/>
      <c r="SI36" s="191"/>
      <c r="SJ36" s="191"/>
      <c r="SK36" s="191"/>
      <c r="SL36" s="191"/>
      <c r="SM36" s="191"/>
      <c r="SN36" s="191"/>
      <c r="SO36" s="191"/>
      <c r="SP36" s="191"/>
      <c r="SQ36" s="191"/>
      <c r="SR36" s="191"/>
      <c r="SS36" s="191"/>
      <c r="ST36" s="191"/>
      <c r="SU36" s="191"/>
      <c r="SV36" s="191"/>
      <c r="SW36" s="191"/>
      <c r="SX36" s="191"/>
      <c r="SY36" s="191"/>
      <c r="SZ36" s="191"/>
      <c r="TA36" s="191"/>
      <c r="TB36" s="191"/>
      <c r="TC36" s="191"/>
      <c r="TD36" s="191"/>
      <c r="TE36" s="191"/>
      <c r="TF36" s="191"/>
      <c r="TG36" s="191"/>
      <c r="TH36" s="191"/>
      <c r="TI36" s="191"/>
      <c r="TJ36" s="191"/>
      <c r="TK36" s="191"/>
      <c r="TL36" s="191"/>
      <c r="TM36" s="191"/>
      <c r="TN36" s="191"/>
      <c r="TO36" s="191"/>
      <c r="TP36" s="191"/>
      <c r="TQ36" s="191"/>
      <c r="TR36" s="191"/>
      <c r="TS36" s="191"/>
      <c r="TT36" s="191"/>
      <c r="TU36" s="191"/>
      <c r="TV36" s="191"/>
      <c r="TW36" s="191"/>
      <c r="TX36" s="191"/>
      <c r="TY36" s="191"/>
      <c r="TZ36" s="191"/>
      <c r="UA36" s="191"/>
      <c r="UB36" s="191"/>
      <c r="UC36" s="191"/>
      <c r="UD36" s="191"/>
      <c r="UE36" s="191"/>
      <c r="UF36" s="191"/>
      <c r="UG36" s="191"/>
      <c r="UH36" s="191"/>
      <c r="UI36" s="191"/>
      <c r="UJ36" s="191"/>
      <c r="UK36" s="191"/>
      <c r="UL36" s="191"/>
      <c r="UM36" s="191"/>
      <c r="UN36" s="191"/>
      <c r="UO36" s="191"/>
      <c r="UP36" s="191"/>
      <c r="UQ36" s="191"/>
      <c r="UR36" s="191"/>
      <c r="US36" s="191"/>
      <c r="UT36" s="191"/>
      <c r="UU36" s="191"/>
      <c r="UV36" s="191"/>
      <c r="UW36" s="191"/>
      <c r="UX36" s="191"/>
      <c r="UY36" s="191"/>
      <c r="UZ36" s="191"/>
      <c r="VA36" s="191"/>
      <c r="VB36" s="191"/>
      <c r="VC36" s="191"/>
      <c r="VD36" s="191"/>
      <c r="VE36" s="191"/>
      <c r="VF36" s="191"/>
      <c r="VG36" s="191"/>
      <c r="VH36" s="191"/>
      <c r="VI36" s="191"/>
      <c r="VJ36" s="191"/>
      <c r="VK36" s="191"/>
      <c r="VL36" s="191"/>
      <c r="VM36" s="191"/>
      <c r="VN36" s="191"/>
      <c r="VO36" s="191"/>
      <c r="VP36" s="191"/>
      <c r="VQ36" s="191"/>
      <c r="VR36" s="191"/>
      <c r="VS36" s="191"/>
      <c r="VT36" s="191"/>
      <c r="VU36" s="191"/>
      <c r="VV36" s="191"/>
      <c r="VW36" s="191"/>
      <c r="VX36" s="191"/>
      <c r="VY36" s="191"/>
      <c r="VZ36" s="191"/>
      <c r="WA36" s="191"/>
      <c r="WB36" s="191"/>
      <c r="WC36" s="191"/>
      <c r="WD36" s="191"/>
      <c r="WE36" s="191"/>
      <c r="WF36" s="191"/>
      <c r="WG36" s="191"/>
      <c r="WH36" s="191"/>
      <c r="WI36" s="191"/>
      <c r="WJ36" s="191"/>
      <c r="WK36" s="191"/>
      <c r="WL36" s="191"/>
      <c r="WM36" s="191"/>
      <c r="WN36" s="191"/>
      <c r="WO36" s="191"/>
      <c r="WP36" s="191"/>
      <c r="WQ36" s="191"/>
      <c r="WR36" s="191"/>
      <c r="WS36" s="191"/>
      <c r="WT36" s="191"/>
      <c r="WU36" s="191"/>
      <c r="WV36" s="191"/>
      <c r="WW36" s="191"/>
      <c r="WX36" s="191"/>
      <c r="WY36" s="191"/>
      <c r="WZ36" s="191"/>
      <c r="XA36" s="191"/>
      <c r="XB36" s="191"/>
      <c r="XC36" s="191"/>
      <c r="XD36" s="191"/>
      <c r="XE36" s="191"/>
      <c r="XF36" s="191"/>
      <c r="XG36" s="191"/>
      <c r="XH36" s="191"/>
      <c r="XI36" s="191"/>
      <c r="XJ36" s="191"/>
      <c r="XK36" s="191"/>
      <c r="XL36" s="191"/>
      <c r="XM36" s="191"/>
      <c r="XN36" s="191"/>
      <c r="XO36" s="191"/>
      <c r="XP36" s="191"/>
      <c r="XQ36" s="191"/>
      <c r="XR36" s="191"/>
      <c r="XS36" s="191"/>
      <c r="XT36" s="191"/>
      <c r="XU36" s="191"/>
      <c r="XV36" s="191"/>
      <c r="XW36" s="191"/>
      <c r="XX36" s="191"/>
      <c r="XY36" s="191"/>
      <c r="XZ36" s="191"/>
      <c r="YA36" s="191"/>
      <c r="YB36" s="191"/>
      <c r="YC36" s="191"/>
      <c r="YD36" s="191"/>
      <c r="YE36" s="191"/>
      <c r="YF36" s="191"/>
      <c r="YG36" s="191"/>
      <c r="YH36" s="191"/>
      <c r="YI36" s="191"/>
      <c r="YJ36" s="191"/>
      <c r="YK36" s="191"/>
      <c r="YL36" s="191"/>
      <c r="YM36" s="191"/>
      <c r="YN36" s="191"/>
      <c r="YO36" s="191"/>
      <c r="YP36" s="191"/>
      <c r="YQ36" s="191"/>
      <c r="YR36" s="191"/>
      <c r="YS36" s="191"/>
      <c r="YT36" s="191"/>
      <c r="YU36" s="191"/>
      <c r="YV36" s="191"/>
      <c r="YW36" s="191"/>
      <c r="YX36" s="191"/>
      <c r="YY36" s="191"/>
      <c r="YZ36" s="191"/>
      <c r="ZA36" s="191"/>
      <c r="ZB36" s="191"/>
      <c r="ZC36" s="191"/>
      <c r="ZD36" s="191"/>
      <c r="ZE36" s="191"/>
      <c r="ZF36" s="191"/>
      <c r="ZG36" s="191"/>
      <c r="ZH36" s="191"/>
      <c r="ZI36" s="191"/>
      <c r="ZJ36" s="191"/>
      <c r="ZK36" s="191"/>
      <c r="ZL36" s="191"/>
      <c r="ZM36" s="191"/>
      <c r="ZN36" s="191"/>
      <c r="ZO36" s="191"/>
      <c r="ZP36" s="191"/>
      <c r="ZQ36" s="191"/>
      <c r="ZR36" s="191"/>
      <c r="ZS36" s="191"/>
      <c r="ZT36" s="191"/>
      <c r="ZU36" s="191"/>
      <c r="ZV36" s="191"/>
      <c r="ZW36" s="191"/>
      <c r="ZX36" s="191"/>
      <c r="ZY36" s="191"/>
      <c r="ZZ36" s="191"/>
      <c r="AAA36" s="191"/>
      <c r="AAB36" s="191"/>
      <c r="AAC36" s="191"/>
      <c r="AAD36" s="191"/>
      <c r="AAE36" s="191"/>
      <c r="AAF36" s="191"/>
      <c r="AAG36" s="191"/>
      <c r="AAH36" s="191"/>
      <c r="AAI36" s="191"/>
      <c r="AAJ36" s="191"/>
      <c r="AAK36" s="191"/>
      <c r="AAL36" s="191"/>
      <c r="AAM36" s="191"/>
      <c r="AAN36" s="191"/>
      <c r="AAO36" s="191"/>
      <c r="AAP36" s="191"/>
      <c r="AAQ36" s="191"/>
      <c r="AAR36" s="191"/>
      <c r="AAS36" s="191"/>
      <c r="AAT36" s="191"/>
      <c r="AAU36" s="191"/>
      <c r="AAV36" s="191"/>
      <c r="AAW36" s="191"/>
      <c r="AAX36" s="191"/>
      <c r="AAY36" s="191"/>
      <c r="AAZ36" s="191"/>
      <c r="ABA36" s="191"/>
      <c r="ABB36" s="191"/>
      <c r="ABC36" s="191"/>
      <c r="ABD36" s="191"/>
      <c r="ABE36" s="191"/>
      <c r="ABF36" s="191"/>
      <c r="ABG36" s="191"/>
      <c r="ABH36" s="191"/>
      <c r="ABI36" s="191"/>
      <c r="ABJ36" s="191"/>
      <c r="ABK36" s="191"/>
      <c r="ABL36" s="191"/>
      <c r="ABM36" s="191"/>
      <c r="ABN36" s="191"/>
      <c r="ABO36" s="191"/>
      <c r="ABP36" s="191"/>
      <c r="ABQ36" s="191"/>
      <c r="ABR36" s="191"/>
      <c r="ABS36" s="191"/>
      <c r="ABT36" s="191"/>
      <c r="ABU36" s="191"/>
      <c r="ABV36" s="191"/>
      <c r="ABW36" s="191"/>
      <c r="ABX36" s="191"/>
      <c r="ABY36" s="191"/>
      <c r="ABZ36" s="191"/>
      <c r="ACA36" s="191"/>
      <c r="ACB36" s="191"/>
      <c r="ACC36" s="191"/>
      <c r="ACD36" s="191"/>
      <c r="ACE36" s="191"/>
      <c r="ACF36" s="191"/>
      <c r="ACG36" s="191"/>
      <c r="ACH36" s="191"/>
      <c r="ACI36" s="191"/>
      <c r="ACJ36" s="191"/>
      <c r="ACK36" s="191"/>
      <c r="ACL36" s="191"/>
      <c r="ACM36" s="191"/>
      <c r="ACN36" s="191"/>
      <c r="ACO36" s="191"/>
      <c r="ACP36" s="191"/>
      <c r="ACQ36" s="191"/>
      <c r="ACR36" s="191"/>
      <c r="ACS36" s="191"/>
      <c r="ACT36" s="191"/>
      <c r="ACU36" s="191"/>
      <c r="ACV36" s="191"/>
      <c r="ACW36" s="191"/>
      <c r="ACX36" s="191"/>
      <c r="ACY36" s="191"/>
      <c r="ACZ36" s="191"/>
      <c r="ADA36" s="191"/>
      <c r="ADB36" s="191"/>
      <c r="ADC36" s="191"/>
      <c r="ADD36" s="191"/>
      <c r="ADE36" s="191"/>
      <c r="ADF36" s="191"/>
      <c r="ADG36" s="191"/>
      <c r="ADH36" s="191"/>
      <c r="ADI36" s="191"/>
      <c r="ADJ36" s="191"/>
      <c r="ADK36" s="191"/>
      <c r="ADL36" s="191"/>
      <c r="ADM36" s="191"/>
      <c r="ADN36" s="191"/>
      <c r="ADO36" s="191"/>
      <c r="ADP36" s="191"/>
      <c r="ADQ36" s="191"/>
      <c r="ADR36" s="191"/>
      <c r="ADS36" s="191"/>
      <c r="ADT36" s="191"/>
      <c r="ADU36" s="191"/>
      <c r="ADV36" s="191"/>
      <c r="ADW36" s="191"/>
      <c r="ADX36" s="191"/>
      <c r="ADY36" s="191"/>
      <c r="ADZ36" s="191"/>
      <c r="AEA36" s="191"/>
      <c r="AEB36" s="191"/>
      <c r="AEC36" s="191"/>
      <c r="AED36" s="191"/>
      <c r="AEE36" s="191"/>
      <c r="AEF36" s="191"/>
      <c r="AEG36" s="191"/>
      <c r="AEH36" s="191"/>
      <c r="AEI36" s="191"/>
      <c r="AEJ36" s="191"/>
      <c r="AEK36" s="191"/>
      <c r="AEL36" s="191"/>
      <c r="AEM36" s="191"/>
      <c r="AEN36" s="191"/>
      <c r="AEO36" s="191"/>
      <c r="AEP36" s="191"/>
      <c r="AEQ36" s="191"/>
      <c r="AER36" s="191"/>
      <c r="AES36" s="191"/>
      <c r="AET36" s="191"/>
      <c r="AEU36" s="191"/>
      <c r="AEV36" s="191"/>
      <c r="AEW36" s="191"/>
      <c r="AEX36" s="191"/>
      <c r="AEY36" s="191"/>
      <c r="AEZ36" s="191"/>
      <c r="AFA36" s="191"/>
      <c r="AFB36" s="191"/>
      <c r="AFC36" s="191"/>
      <c r="AFD36" s="191"/>
      <c r="AFE36" s="191"/>
      <c r="AFF36" s="191"/>
      <c r="AFG36" s="191"/>
      <c r="AFH36" s="191"/>
      <c r="AFI36" s="191"/>
      <c r="AFJ36" s="191"/>
      <c r="AFK36" s="191"/>
      <c r="AFL36" s="191"/>
      <c r="AFM36" s="191"/>
      <c r="AFN36" s="191"/>
      <c r="AFO36" s="191"/>
      <c r="AFP36" s="191"/>
      <c r="AFQ36" s="191"/>
      <c r="AFR36" s="191"/>
      <c r="AFS36" s="191"/>
      <c r="AFT36" s="191"/>
      <c r="AFU36" s="191"/>
      <c r="AFV36" s="191"/>
      <c r="AFW36" s="191"/>
      <c r="AFX36" s="191"/>
      <c r="AFY36" s="191"/>
      <c r="AFZ36" s="191"/>
      <c r="AGA36" s="191"/>
      <c r="AGB36" s="191"/>
      <c r="AGC36" s="191"/>
      <c r="AGD36" s="191"/>
      <c r="AGE36" s="191"/>
      <c r="AGF36" s="191"/>
      <c r="AGG36" s="191"/>
      <c r="AGH36" s="191"/>
      <c r="AGI36" s="191"/>
      <c r="AGJ36" s="191"/>
      <c r="AGK36" s="191"/>
      <c r="AGL36" s="191"/>
      <c r="AGM36" s="191"/>
      <c r="AGN36" s="191"/>
      <c r="AGO36" s="191"/>
      <c r="AGP36" s="191"/>
      <c r="AGQ36" s="191"/>
      <c r="AGR36" s="191"/>
      <c r="AGS36" s="191"/>
      <c r="AGT36" s="191"/>
      <c r="AGU36" s="191"/>
      <c r="AGV36" s="191"/>
      <c r="AGW36" s="191"/>
      <c r="AGX36" s="191"/>
      <c r="AGY36" s="191"/>
      <c r="AGZ36" s="191"/>
      <c r="AHA36" s="191"/>
      <c r="AHB36" s="191"/>
      <c r="AHC36" s="191"/>
      <c r="AHD36" s="191"/>
      <c r="AHE36" s="191"/>
      <c r="AHF36" s="191"/>
      <c r="AHG36" s="191"/>
      <c r="AHH36" s="191"/>
      <c r="AHI36" s="191"/>
      <c r="AHJ36" s="191"/>
      <c r="AHK36" s="191"/>
      <c r="AHL36" s="191"/>
      <c r="AHM36" s="191"/>
      <c r="AHN36" s="191"/>
      <c r="AHO36" s="191"/>
      <c r="AHP36" s="191"/>
      <c r="AHQ36" s="191"/>
      <c r="AHR36" s="191"/>
      <c r="AHS36" s="191"/>
      <c r="AHT36" s="191"/>
      <c r="AHU36" s="191"/>
      <c r="AHV36" s="191"/>
      <c r="AHW36" s="191"/>
      <c r="AHX36" s="191"/>
      <c r="AHY36" s="191"/>
      <c r="AHZ36" s="191"/>
      <c r="AIA36" s="191"/>
      <c r="AIB36" s="191"/>
      <c r="AIC36" s="191"/>
      <c r="AID36" s="191"/>
      <c r="AIE36" s="191"/>
      <c r="AIF36" s="191"/>
      <c r="AIG36" s="191"/>
      <c r="AIH36" s="191"/>
      <c r="AII36" s="191"/>
      <c r="AIJ36" s="191"/>
      <c r="AIK36" s="191"/>
      <c r="AIL36" s="191"/>
      <c r="AIM36" s="191"/>
      <c r="AIN36" s="191"/>
      <c r="AIO36" s="191"/>
      <c r="AIP36" s="191"/>
      <c r="AIQ36" s="191"/>
      <c r="AIR36" s="191"/>
      <c r="AIS36" s="191"/>
      <c r="AIT36" s="191"/>
      <c r="AIU36" s="191"/>
      <c r="AIV36" s="191"/>
      <c r="AIW36" s="191"/>
      <c r="AIX36" s="191"/>
      <c r="AIY36" s="191"/>
      <c r="AIZ36" s="191"/>
      <c r="AJA36" s="191"/>
      <c r="AJB36" s="191"/>
      <c r="AJC36" s="191"/>
      <c r="AJD36" s="191"/>
      <c r="AJE36" s="191"/>
      <c r="AJF36" s="191"/>
      <c r="AJG36" s="191"/>
      <c r="AJH36" s="191"/>
      <c r="AJI36" s="191"/>
      <c r="AJJ36" s="191"/>
      <c r="AJK36" s="191"/>
      <c r="AJL36" s="191"/>
      <c r="AJM36" s="191"/>
      <c r="AJN36" s="191"/>
      <c r="AJO36" s="191"/>
      <c r="AJP36" s="191"/>
      <c r="AJQ36" s="191"/>
      <c r="AJR36" s="191"/>
      <c r="AJS36" s="191"/>
      <c r="AJT36" s="191"/>
      <c r="AJU36" s="191"/>
      <c r="AJV36" s="191"/>
      <c r="AJW36" s="191"/>
      <c r="AJX36" s="191"/>
      <c r="AJY36" s="191"/>
      <c r="AJZ36" s="191"/>
      <c r="AKA36" s="191"/>
      <c r="AKB36" s="191"/>
      <c r="AKC36" s="191"/>
      <c r="AKD36" s="191"/>
      <c r="AKE36" s="191"/>
      <c r="AKF36" s="191"/>
      <c r="AKG36" s="191"/>
      <c r="AKH36" s="191"/>
      <c r="AKI36" s="191"/>
      <c r="AKJ36" s="191"/>
      <c r="AKK36" s="191"/>
      <c r="AKL36" s="191"/>
      <c r="AKM36" s="191"/>
      <c r="AKN36" s="191"/>
      <c r="AKO36" s="191"/>
      <c r="AKP36" s="191"/>
      <c r="AKQ36" s="191"/>
      <c r="AKR36" s="191"/>
      <c r="AKS36" s="191"/>
      <c r="AKT36" s="191"/>
      <c r="AKU36" s="191"/>
      <c r="AKV36" s="191"/>
      <c r="AKW36" s="191"/>
      <c r="AKX36" s="191"/>
      <c r="AKY36" s="191"/>
      <c r="AKZ36" s="191"/>
      <c r="ALA36" s="191"/>
      <c r="ALB36" s="191"/>
      <c r="ALC36" s="191"/>
      <c r="ALD36" s="191"/>
    </row>
    <row r="37" spans="1:992" s="137" customFormat="1" ht="19.5">
      <c r="A37" s="2421"/>
      <c r="B37" s="2827"/>
      <c r="C37" s="2421"/>
      <c r="D37" s="709" t="s">
        <v>301</v>
      </c>
      <c r="E37" s="468">
        <f>E38+E39+E40</f>
        <v>31842265</v>
      </c>
      <c r="F37" s="468">
        <f>F38+F39+F40</f>
        <v>11692121.17</v>
      </c>
      <c r="G37" s="2385"/>
      <c r="H37" s="2385"/>
      <c r="I37" s="2391"/>
      <c r="J37" s="2391"/>
      <c r="K37" s="2391"/>
      <c r="L37" s="2724"/>
      <c r="M37" s="580"/>
      <c r="N37" s="406"/>
      <c r="O37" s="406"/>
      <c r="P37" s="191"/>
      <c r="Q37" s="191"/>
      <c r="R37" s="191"/>
      <c r="S37" s="191"/>
      <c r="T37" s="191"/>
      <c r="U37" s="191"/>
      <c r="V37" s="191"/>
      <c r="W37" s="191"/>
      <c r="X37" s="191"/>
      <c r="Y37" s="191"/>
      <c r="Z37" s="191"/>
      <c r="AA37" s="191"/>
      <c r="AB37" s="191"/>
      <c r="AC37" s="191"/>
      <c r="AD37" s="191"/>
      <c r="AE37" s="191"/>
      <c r="AF37" s="191"/>
      <c r="AG37" s="191"/>
      <c r="AH37" s="191"/>
      <c r="AI37" s="191"/>
      <c r="AJ37" s="191"/>
      <c r="AK37" s="191"/>
      <c r="AL37" s="191"/>
      <c r="AM37" s="191"/>
      <c r="AN37" s="191"/>
      <c r="AO37" s="191"/>
      <c r="AP37" s="191"/>
      <c r="AQ37" s="191"/>
      <c r="AR37" s="191"/>
      <c r="AS37" s="191"/>
      <c r="AT37" s="191"/>
      <c r="AU37" s="191"/>
      <c r="AV37" s="191"/>
      <c r="AW37" s="191"/>
      <c r="AX37" s="191"/>
      <c r="AY37" s="191"/>
      <c r="AZ37" s="191"/>
      <c r="BA37" s="191"/>
      <c r="BB37" s="191"/>
      <c r="BC37" s="191"/>
      <c r="BD37" s="191"/>
      <c r="BE37" s="191"/>
      <c r="BF37" s="191"/>
      <c r="BG37" s="191"/>
      <c r="BH37" s="191"/>
      <c r="BI37" s="191"/>
      <c r="BJ37" s="191"/>
      <c r="BK37" s="191"/>
      <c r="BL37" s="191"/>
      <c r="BM37" s="191"/>
      <c r="BN37" s="191"/>
      <c r="BO37" s="191"/>
      <c r="BP37" s="191"/>
      <c r="BQ37" s="191"/>
      <c r="BR37" s="191"/>
      <c r="BS37" s="191"/>
      <c r="BT37" s="191"/>
      <c r="BU37" s="191"/>
      <c r="BV37" s="191"/>
      <c r="BW37" s="191"/>
      <c r="BX37" s="191"/>
      <c r="BY37" s="191"/>
      <c r="BZ37" s="191"/>
      <c r="CA37" s="191"/>
      <c r="CB37" s="191"/>
      <c r="CC37" s="191"/>
      <c r="CD37" s="191"/>
      <c r="CE37" s="191"/>
      <c r="CF37" s="191"/>
      <c r="CG37" s="191"/>
      <c r="CH37" s="191"/>
      <c r="CI37" s="191"/>
      <c r="CJ37" s="191"/>
      <c r="CK37" s="191"/>
      <c r="CL37" s="191"/>
      <c r="CM37" s="191"/>
      <c r="CN37" s="191"/>
      <c r="CO37" s="191"/>
      <c r="CP37" s="191"/>
      <c r="CQ37" s="191"/>
      <c r="CR37" s="191"/>
      <c r="CS37" s="191"/>
      <c r="CT37" s="191"/>
      <c r="CU37" s="191"/>
      <c r="CV37" s="191"/>
      <c r="CW37" s="191"/>
      <c r="CX37" s="191"/>
      <c r="CY37" s="191"/>
      <c r="CZ37" s="191"/>
      <c r="DA37" s="191"/>
      <c r="DB37" s="191"/>
      <c r="DC37" s="191"/>
      <c r="DD37" s="191"/>
      <c r="DE37" s="191"/>
      <c r="DF37" s="191"/>
      <c r="DG37" s="191"/>
      <c r="DH37" s="191"/>
      <c r="DI37" s="191"/>
      <c r="DJ37" s="191"/>
      <c r="DK37" s="191"/>
      <c r="DL37" s="191"/>
      <c r="DM37" s="191"/>
      <c r="DN37" s="191"/>
      <c r="DO37" s="191"/>
      <c r="DP37" s="191"/>
      <c r="DQ37" s="191"/>
      <c r="DR37" s="191"/>
      <c r="DS37" s="191"/>
      <c r="DT37" s="191"/>
      <c r="DU37" s="191"/>
      <c r="DV37" s="191"/>
      <c r="DW37" s="191"/>
      <c r="DX37" s="191"/>
      <c r="DY37" s="191"/>
      <c r="DZ37" s="191"/>
      <c r="EA37" s="191"/>
      <c r="EB37" s="191"/>
      <c r="EC37" s="191"/>
      <c r="ED37" s="191"/>
      <c r="EE37" s="191"/>
      <c r="EF37" s="191"/>
      <c r="EG37" s="191"/>
      <c r="EH37" s="191"/>
      <c r="EI37" s="191"/>
      <c r="EJ37" s="191"/>
      <c r="EK37" s="191"/>
      <c r="EL37" s="191"/>
      <c r="EM37" s="191"/>
      <c r="EN37" s="191"/>
      <c r="EO37" s="191"/>
      <c r="EP37" s="191"/>
      <c r="EQ37" s="191"/>
      <c r="ER37" s="191"/>
      <c r="ES37" s="191"/>
      <c r="ET37" s="191"/>
      <c r="EU37" s="191"/>
      <c r="EV37" s="191"/>
      <c r="EW37" s="191"/>
      <c r="EX37" s="191"/>
      <c r="EY37" s="191"/>
      <c r="EZ37" s="191"/>
      <c r="FA37" s="191"/>
      <c r="FB37" s="191"/>
      <c r="FC37" s="191"/>
      <c r="FD37" s="191"/>
      <c r="FE37" s="191"/>
      <c r="FF37" s="191"/>
      <c r="FG37" s="191"/>
      <c r="FH37" s="191"/>
      <c r="FI37" s="191"/>
      <c r="FJ37" s="191"/>
      <c r="FK37" s="191"/>
      <c r="FL37" s="191"/>
      <c r="FM37" s="191"/>
      <c r="FN37" s="191"/>
      <c r="FO37" s="191"/>
      <c r="FP37" s="191"/>
      <c r="FQ37" s="191"/>
      <c r="FR37" s="191"/>
      <c r="FS37" s="191"/>
      <c r="FT37" s="191"/>
      <c r="FU37" s="191"/>
      <c r="FV37" s="191"/>
      <c r="FW37" s="191"/>
      <c r="FX37" s="191"/>
      <c r="FY37" s="191"/>
      <c r="FZ37" s="191"/>
      <c r="GA37" s="191"/>
      <c r="GB37" s="191"/>
      <c r="GC37" s="191"/>
      <c r="GD37" s="191"/>
      <c r="GE37" s="191"/>
      <c r="GF37" s="191"/>
      <c r="GG37" s="191"/>
      <c r="GH37" s="191"/>
      <c r="GI37" s="191"/>
      <c r="GJ37" s="191"/>
      <c r="GK37" s="191"/>
      <c r="GL37" s="191"/>
      <c r="GM37" s="191"/>
      <c r="GN37" s="191"/>
      <c r="GO37" s="191"/>
      <c r="GP37" s="191"/>
      <c r="GQ37" s="191"/>
      <c r="GR37" s="191"/>
      <c r="GS37" s="191"/>
      <c r="GT37" s="191"/>
      <c r="GU37" s="191"/>
      <c r="GV37" s="191"/>
      <c r="GW37" s="191"/>
      <c r="GX37" s="191"/>
      <c r="GY37" s="191"/>
      <c r="GZ37" s="191"/>
      <c r="HA37" s="191"/>
      <c r="HB37" s="191"/>
      <c r="HC37" s="191"/>
      <c r="HD37" s="191"/>
      <c r="HE37" s="191"/>
      <c r="HF37" s="191"/>
      <c r="HG37" s="191"/>
      <c r="HH37" s="191"/>
      <c r="HI37" s="191"/>
      <c r="HJ37" s="191"/>
      <c r="HK37" s="191"/>
      <c r="HL37" s="191"/>
      <c r="HM37" s="191"/>
      <c r="HN37" s="191"/>
      <c r="HO37" s="191"/>
      <c r="HP37" s="191"/>
      <c r="HQ37" s="191"/>
      <c r="HR37" s="191"/>
      <c r="HS37" s="191"/>
      <c r="HT37" s="191"/>
      <c r="HU37" s="191"/>
      <c r="HV37" s="191"/>
      <c r="HW37" s="191"/>
      <c r="HX37" s="191"/>
      <c r="HY37" s="191"/>
      <c r="HZ37" s="191"/>
      <c r="IA37" s="191"/>
      <c r="IB37" s="191"/>
      <c r="IC37" s="191"/>
      <c r="ID37" s="191"/>
      <c r="IE37" s="191"/>
      <c r="IF37" s="191"/>
      <c r="IG37" s="191"/>
      <c r="IH37" s="191"/>
      <c r="II37" s="191"/>
      <c r="IJ37" s="191"/>
      <c r="IK37" s="191"/>
      <c r="IL37" s="191"/>
      <c r="IM37" s="191"/>
      <c r="IN37" s="191"/>
      <c r="IO37" s="191"/>
      <c r="IP37" s="191"/>
      <c r="IQ37" s="191"/>
      <c r="IR37" s="191"/>
      <c r="IS37" s="191"/>
      <c r="IT37" s="191"/>
      <c r="IU37" s="191"/>
      <c r="IV37" s="191"/>
      <c r="IW37" s="191"/>
      <c r="IX37" s="191"/>
      <c r="IY37" s="191"/>
      <c r="IZ37" s="191"/>
      <c r="JA37" s="191"/>
      <c r="JB37" s="191"/>
      <c r="JC37" s="191"/>
      <c r="JD37" s="191"/>
      <c r="JE37" s="191"/>
      <c r="JF37" s="191"/>
      <c r="JG37" s="191"/>
      <c r="JH37" s="191"/>
      <c r="JI37" s="191"/>
      <c r="JJ37" s="191"/>
      <c r="JK37" s="191"/>
      <c r="JL37" s="191"/>
      <c r="JM37" s="191"/>
      <c r="JN37" s="191"/>
      <c r="JO37" s="191"/>
      <c r="JP37" s="191"/>
      <c r="JQ37" s="191"/>
      <c r="JR37" s="191"/>
      <c r="JS37" s="191"/>
      <c r="JT37" s="191"/>
      <c r="JU37" s="191"/>
      <c r="JV37" s="191"/>
      <c r="JW37" s="191"/>
      <c r="JX37" s="191"/>
      <c r="JY37" s="191"/>
      <c r="JZ37" s="191"/>
      <c r="KA37" s="191"/>
      <c r="KB37" s="191"/>
      <c r="KC37" s="191"/>
      <c r="KD37" s="191"/>
      <c r="KE37" s="191"/>
      <c r="KF37" s="191"/>
      <c r="KG37" s="191"/>
      <c r="KH37" s="191"/>
      <c r="KI37" s="191"/>
      <c r="KJ37" s="191"/>
      <c r="KK37" s="191"/>
      <c r="KL37" s="191"/>
      <c r="KM37" s="191"/>
      <c r="KN37" s="191"/>
      <c r="KO37" s="191"/>
      <c r="KP37" s="191"/>
      <c r="KQ37" s="191"/>
      <c r="KR37" s="191"/>
      <c r="KS37" s="191"/>
      <c r="KT37" s="191"/>
      <c r="KU37" s="191"/>
      <c r="KV37" s="191"/>
      <c r="KW37" s="191"/>
      <c r="KX37" s="191"/>
      <c r="KY37" s="191"/>
      <c r="KZ37" s="191"/>
      <c r="LA37" s="191"/>
      <c r="LB37" s="191"/>
      <c r="LC37" s="191"/>
      <c r="LD37" s="191"/>
      <c r="LE37" s="191"/>
      <c r="LF37" s="191"/>
      <c r="LG37" s="191"/>
      <c r="LH37" s="191"/>
      <c r="LI37" s="191"/>
      <c r="LJ37" s="191"/>
      <c r="LK37" s="191"/>
      <c r="LL37" s="191"/>
      <c r="LM37" s="191"/>
      <c r="LN37" s="191"/>
      <c r="LO37" s="191"/>
      <c r="LP37" s="191"/>
      <c r="LQ37" s="191"/>
      <c r="LR37" s="191"/>
      <c r="LS37" s="191"/>
      <c r="LT37" s="191"/>
      <c r="LU37" s="191"/>
      <c r="LV37" s="191"/>
      <c r="LW37" s="191"/>
      <c r="LX37" s="191"/>
      <c r="LY37" s="191"/>
      <c r="LZ37" s="191"/>
      <c r="MA37" s="191"/>
      <c r="MB37" s="191"/>
      <c r="MC37" s="191"/>
      <c r="MD37" s="191"/>
      <c r="ME37" s="191"/>
      <c r="MF37" s="191"/>
      <c r="MG37" s="191"/>
      <c r="MH37" s="191"/>
      <c r="MI37" s="191"/>
      <c r="MJ37" s="191"/>
      <c r="MK37" s="191"/>
      <c r="ML37" s="191"/>
      <c r="MM37" s="191"/>
      <c r="MN37" s="191"/>
      <c r="MO37" s="191"/>
      <c r="MP37" s="191"/>
      <c r="MQ37" s="191"/>
      <c r="MR37" s="191"/>
      <c r="MS37" s="191"/>
      <c r="MT37" s="191"/>
      <c r="MU37" s="191"/>
      <c r="MV37" s="191"/>
      <c r="MW37" s="191"/>
      <c r="MX37" s="191"/>
      <c r="MY37" s="191"/>
      <c r="MZ37" s="191"/>
      <c r="NA37" s="191"/>
      <c r="NB37" s="191"/>
      <c r="NC37" s="191"/>
      <c r="ND37" s="191"/>
      <c r="NE37" s="191"/>
      <c r="NF37" s="191"/>
      <c r="NG37" s="191"/>
      <c r="NH37" s="191"/>
      <c r="NI37" s="191"/>
      <c r="NJ37" s="191"/>
      <c r="NK37" s="191"/>
      <c r="NL37" s="191"/>
      <c r="NM37" s="191"/>
      <c r="NN37" s="191"/>
      <c r="NO37" s="191"/>
      <c r="NP37" s="191"/>
      <c r="NQ37" s="191"/>
      <c r="NR37" s="191"/>
      <c r="NS37" s="191"/>
      <c r="NT37" s="191"/>
      <c r="NU37" s="191"/>
      <c r="NV37" s="191"/>
      <c r="NW37" s="191"/>
      <c r="NX37" s="191"/>
      <c r="NY37" s="191"/>
      <c r="NZ37" s="191"/>
      <c r="OA37" s="191"/>
      <c r="OB37" s="191"/>
      <c r="OC37" s="191"/>
      <c r="OD37" s="191"/>
      <c r="OE37" s="191"/>
      <c r="OF37" s="191"/>
      <c r="OG37" s="191"/>
      <c r="OH37" s="191"/>
      <c r="OI37" s="191"/>
      <c r="OJ37" s="191"/>
      <c r="OK37" s="191"/>
      <c r="OL37" s="191"/>
      <c r="OM37" s="191"/>
      <c r="ON37" s="191"/>
      <c r="OO37" s="191"/>
      <c r="OP37" s="191"/>
      <c r="OQ37" s="191"/>
      <c r="OR37" s="191"/>
      <c r="OS37" s="191"/>
      <c r="OT37" s="191"/>
      <c r="OU37" s="191"/>
      <c r="OV37" s="191"/>
      <c r="OW37" s="191"/>
      <c r="OX37" s="191"/>
      <c r="OY37" s="191"/>
      <c r="OZ37" s="191"/>
      <c r="PA37" s="191"/>
      <c r="PB37" s="191"/>
      <c r="PC37" s="191"/>
      <c r="PD37" s="191"/>
      <c r="PE37" s="191"/>
      <c r="PF37" s="191"/>
      <c r="PG37" s="191"/>
      <c r="PH37" s="191"/>
      <c r="PI37" s="191"/>
      <c r="PJ37" s="191"/>
      <c r="PK37" s="191"/>
      <c r="PL37" s="191"/>
      <c r="PM37" s="191"/>
      <c r="PN37" s="191"/>
      <c r="PO37" s="191"/>
      <c r="PP37" s="191"/>
      <c r="PQ37" s="191"/>
      <c r="PR37" s="191"/>
      <c r="PS37" s="191"/>
      <c r="PT37" s="191"/>
      <c r="PU37" s="191"/>
      <c r="PV37" s="191"/>
      <c r="PW37" s="191"/>
      <c r="PX37" s="191"/>
      <c r="PY37" s="191"/>
      <c r="PZ37" s="191"/>
      <c r="QA37" s="191"/>
      <c r="QB37" s="191"/>
      <c r="QC37" s="191"/>
      <c r="QD37" s="191"/>
      <c r="QE37" s="191"/>
      <c r="QF37" s="191"/>
      <c r="QG37" s="191"/>
      <c r="QH37" s="191"/>
      <c r="QI37" s="191"/>
      <c r="QJ37" s="191"/>
      <c r="QK37" s="191"/>
      <c r="QL37" s="191"/>
      <c r="QM37" s="191"/>
      <c r="QN37" s="191"/>
      <c r="QO37" s="191"/>
      <c r="QP37" s="191"/>
      <c r="QQ37" s="191"/>
      <c r="QR37" s="191"/>
      <c r="QS37" s="191"/>
      <c r="QT37" s="191"/>
      <c r="QU37" s="191"/>
      <c r="QV37" s="191"/>
      <c r="QW37" s="191"/>
      <c r="QX37" s="191"/>
      <c r="QY37" s="191"/>
      <c r="QZ37" s="191"/>
      <c r="RA37" s="191"/>
      <c r="RB37" s="191"/>
      <c r="RC37" s="191"/>
      <c r="RD37" s="191"/>
      <c r="RE37" s="191"/>
      <c r="RF37" s="191"/>
      <c r="RG37" s="191"/>
      <c r="RH37" s="191"/>
      <c r="RI37" s="191"/>
      <c r="RJ37" s="191"/>
      <c r="RK37" s="191"/>
      <c r="RL37" s="191"/>
      <c r="RM37" s="191"/>
      <c r="RN37" s="191"/>
      <c r="RO37" s="191"/>
      <c r="RP37" s="191"/>
      <c r="RQ37" s="191"/>
      <c r="RR37" s="191"/>
      <c r="RS37" s="191"/>
      <c r="RT37" s="191"/>
      <c r="RU37" s="191"/>
      <c r="RV37" s="191"/>
      <c r="RW37" s="191"/>
      <c r="RX37" s="191"/>
      <c r="RY37" s="191"/>
      <c r="RZ37" s="191"/>
      <c r="SA37" s="191"/>
      <c r="SB37" s="191"/>
      <c r="SC37" s="191"/>
      <c r="SD37" s="191"/>
      <c r="SE37" s="191"/>
      <c r="SF37" s="191"/>
      <c r="SG37" s="191"/>
      <c r="SH37" s="191"/>
      <c r="SI37" s="191"/>
      <c r="SJ37" s="191"/>
      <c r="SK37" s="191"/>
      <c r="SL37" s="191"/>
      <c r="SM37" s="191"/>
      <c r="SN37" s="191"/>
      <c r="SO37" s="191"/>
      <c r="SP37" s="191"/>
      <c r="SQ37" s="191"/>
      <c r="SR37" s="191"/>
      <c r="SS37" s="191"/>
      <c r="ST37" s="191"/>
      <c r="SU37" s="191"/>
      <c r="SV37" s="191"/>
      <c r="SW37" s="191"/>
      <c r="SX37" s="191"/>
      <c r="SY37" s="191"/>
      <c r="SZ37" s="191"/>
      <c r="TA37" s="191"/>
      <c r="TB37" s="191"/>
      <c r="TC37" s="191"/>
      <c r="TD37" s="191"/>
      <c r="TE37" s="191"/>
      <c r="TF37" s="191"/>
      <c r="TG37" s="191"/>
      <c r="TH37" s="191"/>
      <c r="TI37" s="191"/>
      <c r="TJ37" s="191"/>
      <c r="TK37" s="191"/>
      <c r="TL37" s="191"/>
      <c r="TM37" s="191"/>
      <c r="TN37" s="191"/>
      <c r="TO37" s="191"/>
      <c r="TP37" s="191"/>
      <c r="TQ37" s="191"/>
      <c r="TR37" s="191"/>
      <c r="TS37" s="191"/>
      <c r="TT37" s="191"/>
      <c r="TU37" s="191"/>
      <c r="TV37" s="191"/>
      <c r="TW37" s="191"/>
      <c r="TX37" s="191"/>
      <c r="TY37" s="191"/>
      <c r="TZ37" s="191"/>
      <c r="UA37" s="191"/>
      <c r="UB37" s="191"/>
      <c r="UC37" s="191"/>
      <c r="UD37" s="191"/>
      <c r="UE37" s="191"/>
      <c r="UF37" s="191"/>
      <c r="UG37" s="191"/>
      <c r="UH37" s="191"/>
      <c r="UI37" s="191"/>
      <c r="UJ37" s="191"/>
      <c r="UK37" s="191"/>
      <c r="UL37" s="191"/>
      <c r="UM37" s="191"/>
      <c r="UN37" s="191"/>
      <c r="UO37" s="191"/>
      <c r="UP37" s="191"/>
      <c r="UQ37" s="191"/>
      <c r="UR37" s="191"/>
      <c r="US37" s="191"/>
      <c r="UT37" s="191"/>
      <c r="UU37" s="191"/>
      <c r="UV37" s="191"/>
      <c r="UW37" s="191"/>
      <c r="UX37" s="191"/>
      <c r="UY37" s="191"/>
      <c r="UZ37" s="191"/>
      <c r="VA37" s="191"/>
      <c r="VB37" s="191"/>
      <c r="VC37" s="191"/>
      <c r="VD37" s="191"/>
      <c r="VE37" s="191"/>
      <c r="VF37" s="191"/>
      <c r="VG37" s="191"/>
      <c r="VH37" s="191"/>
      <c r="VI37" s="191"/>
      <c r="VJ37" s="191"/>
      <c r="VK37" s="191"/>
      <c r="VL37" s="191"/>
      <c r="VM37" s="191"/>
      <c r="VN37" s="191"/>
      <c r="VO37" s="191"/>
      <c r="VP37" s="191"/>
      <c r="VQ37" s="191"/>
      <c r="VR37" s="191"/>
      <c r="VS37" s="191"/>
      <c r="VT37" s="191"/>
      <c r="VU37" s="191"/>
      <c r="VV37" s="191"/>
      <c r="VW37" s="191"/>
      <c r="VX37" s="191"/>
      <c r="VY37" s="191"/>
      <c r="VZ37" s="191"/>
      <c r="WA37" s="191"/>
      <c r="WB37" s="191"/>
      <c r="WC37" s="191"/>
      <c r="WD37" s="191"/>
      <c r="WE37" s="191"/>
      <c r="WF37" s="191"/>
      <c r="WG37" s="191"/>
      <c r="WH37" s="191"/>
      <c r="WI37" s="191"/>
      <c r="WJ37" s="191"/>
      <c r="WK37" s="191"/>
      <c r="WL37" s="191"/>
      <c r="WM37" s="191"/>
      <c r="WN37" s="191"/>
      <c r="WO37" s="191"/>
      <c r="WP37" s="191"/>
      <c r="WQ37" s="191"/>
      <c r="WR37" s="191"/>
      <c r="WS37" s="191"/>
      <c r="WT37" s="191"/>
      <c r="WU37" s="191"/>
      <c r="WV37" s="191"/>
      <c r="WW37" s="191"/>
      <c r="WX37" s="191"/>
      <c r="WY37" s="191"/>
      <c r="WZ37" s="191"/>
      <c r="XA37" s="191"/>
      <c r="XB37" s="191"/>
      <c r="XC37" s="191"/>
      <c r="XD37" s="191"/>
      <c r="XE37" s="191"/>
      <c r="XF37" s="191"/>
      <c r="XG37" s="191"/>
      <c r="XH37" s="191"/>
      <c r="XI37" s="191"/>
      <c r="XJ37" s="191"/>
      <c r="XK37" s="191"/>
      <c r="XL37" s="191"/>
      <c r="XM37" s="191"/>
      <c r="XN37" s="191"/>
      <c r="XO37" s="191"/>
      <c r="XP37" s="191"/>
      <c r="XQ37" s="191"/>
      <c r="XR37" s="191"/>
      <c r="XS37" s="191"/>
      <c r="XT37" s="191"/>
      <c r="XU37" s="191"/>
      <c r="XV37" s="191"/>
      <c r="XW37" s="191"/>
      <c r="XX37" s="191"/>
      <c r="XY37" s="191"/>
      <c r="XZ37" s="191"/>
      <c r="YA37" s="191"/>
      <c r="YB37" s="191"/>
      <c r="YC37" s="191"/>
      <c r="YD37" s="191"/>
      <c r="YE37" s="191"/>
      <c r="YF37" s="191"/>
      <c r="YG37" s="191"/>
      <c r="YH37" s="191"/>
      <c r="YI37" s="191"/>
      <c r="YJ37" s="191"/>
      <c r="YK37" s="191"/>
      <c r="YL37" s="191"/>
      <c r="YM37" s="191"/>
      <c r="YN37" s="191"/>
      <c r="YO37" s="191"/>
      <c r="YP37" s="191"/>
      <c r="YQ37" s="191"/>
      <c r="YR37" s="191"/>
      <c r="YS37" s="191"/>
      <c r="YT37" s="191"/>
      <c r="YU37" s="191"/>
      <c r="YV37" s="191"/>
      <c r="YW37" s="191"/>
      <c r="YX37" s="191"/>
      <c r="YY37" s="191"/>
      <c r="YZ37" s="191"/>
      <c r="ZA37" s="191"/>
      <c r="ZB37" s="191"/>
      <c r="ZC37" s="191"/>
      <c r="ZD37" s="191"/>
      <c r="ZE37" s="191"/>
      <c r="ZF37" s="191"/>
      <c r="ZG37" s="191"/>
      <c r="ZH37" s="191"/>
      <c r="ZI37" s="191"/>
      <c r="ZJ37" s="191"/>
      <c r="ZK37" s="191"/>
      <c r="ZL37" s="191"/>
      <c r="ZM37" s="191"/>
      <c r="ZN37" s="191"/>
      <c r="ZO37" s="191"/>
      <c r="ZP37" s="191"/>
      <c r="ZQ37" s="191"/>
      <c r="ZR37" s="191"/>
      <c r="ZS37" s="191"/>
      <c r="ZT37" s="191"/>
      <c r="ZU37" s="191"/>
      <c r="ZV37" s="191"/>
      <c r="ZW37" s="191"/>
      <c r="ZX37" s="191"/>
      <c r="ZY37" s="191"/>
      <c r="ZZ37" s="191"/>
      <c r="AAA37" s="191"/>
      <c r="AAB37" s="191"/>
      <c r="AAC37" s="191"/>
      <c r="AAD37" s="191"/>
      <c r="AAE37" s="191"/>
      <c r="AAF37" s="191"/>
      <c r="AAG37" s="191"/>
      <c r="AAH37" s="191"/>
      <c r="AAI37" s="191"/>
      <c r="AAJ37" s="191"/>
      <c r="AAK37" s="191"/>
      <c r="AAL37" s="191"/>
      <c r="AAM37" s="191"/>
      <c r="AAN37" s="191"/>
      <c r="AAO37" s="191"/>
      <c r="AAP37" s="191"/>
      <c r="AAQ37" s="191"/>
      <c r="AAR37" s="191"/>
      <c r="AAS37" s="191"/>
      <c r="AAT37" s="191"/>
      <c r="AAU37" s="191"/>
      <c r="AAV37" s="191"/>
      <c r="AAW37" s="191"/>
      <c r="AAX37" s="191"/>
      <c r="AAY37" s="191"/>
      <c r="AAZ37" s="191"/>
      <c r="ABA37" s="191"/>
      <c r="ABB37" s="191"/>
      <c r="ABC37" s="191"/>
      <c r="ABD37" s="191"/>
      <c r="ABE37" s="191"/>
      <c r="ABF37" s="191"/>
      <c r="ABG37" s="191"/>
      <c r="ABH37" s="191"/>
      <c r="ABI37" s="191"/>
      <c r="ABJ37" s="191"/>
      <c r="ABK37" s="191"/>
      <c r="ABL37" s="191"/>
      <c r="ABM37" s="191"/>
      <c r="ABN37" s="191"/>
      <c r="ABO37" s="191"/>
      <c r="ABP37" s="191"/>
      <c r="ABQ37" s="191"/>
      <c r="ABR37" s="191"/>
      <c r="ABS37" s="191"/>
      <c r="ABT37" s="191"/>
      <c r="ABU37" s="191"/>
      <c r="ABV37" s="191"/>
      <c r="ABW37" s="191"/>
      <c r="ABX37" s="191"/>
      <c r="ABY37" s="191"/>
      <c r="ABZ37" s="191"/>
      <c r="ACA37" s="191"/>
      <c r="ACB37" s="191"/>
      <c r="ACC37" s="191"/>
      <c r="ACD37" s="191"/>
      <c r="ACE37" s="191"/>
      <c r="ACF37" s="191"/>
      <c r="ACG37" s="191"/>
      <c r="ACH37" s="191"/>
      <c r="ACI37" s="191"/>
      <c r="ACJ37" s="191"/>
      <c r="ACK37" s="191"/>
      <c r="ACL37" s="191"/>
      <c r="ACM37" s="191"/>
      <c r="ACN37" s="191"/>
      <c r="ACO37" s="191"/>
      <c r="ACP37" s="191"/>
      <c r="ACQ37" s="191"/>
      <c r="ACR37" s="191"/>
      <c r="ACS37" s="191"/>
      <c r="ACT37" s="191"/>
      <c r="ACU37" s="191"/>
      <c r="ACV37" s="191"/>
      <c r="ACW37" s="191"/>
      <c r="ACX37" s="191"/>
      <c r="ACY37" s="191"/>
      <c r="ACZ37" s="191"/>
      <c r="ADA37" s="191"/>
      <c r="ADB37" s="191"/>
      <c r="ADC37" s="191"/>
      <c r="ADD37" s="191"/>
      <c r="ADE37" s="191"/>
      <c r="ADF37" s="191"/>
      <c r="ADG37" s="191"/>
      <c r="ADH37" s="191"/>
      <c r="ADI37" s="191"/>
      <c r="ADJ37" s="191"/>
      <c r="ADK37" s="191"/>
      <c r="ADL37" s="191"/>
      <c r="ADM37" s="191"/>
      <c r="ADN37" s="191"/>
      <c r="ADO37" s="191"/>
      <c r="ADP37" s="191"/>
      <c r="ADQ37" s="191"/>
      <c r="ADR37" s="191"/>
      <c r="ADS37" s="191"/>
      <c r="ADT37" s="191"/>
      <c r="ADU37" s="191"/>
      <c r="ADV37" s="191"/>
      <c r="ADW37" s="191"/>
      <c r="ADX37" s="191"/>
      <c r="ADY37" s="191"/>
      <c r="ADZ37" s="191"/>
      <c r="AEA37" s="191"/>
      <c r="AEB37" s="191"/>
      <c r="AEC37" s="191"/>
      <c r="AED37" s="191"/>
      <c r="AEE37" s="191"/>
      <c r="AEF37" s="191"/>
      <c r="AEG37" s="191"/>
      <c r="AEH37" s="191"/>
      <c r="AEI37" s="191"/>
      <c r="AEJ37" s="191"/>
      <c r="AEK37" s="191"/>
      <c r="AEL37" s="191"/>
      <c r="AEM37" s="191"/>
      <c r="AEN37" s="191"/>
      <c r="AEO37" s="191"/>
      <c r="AEP37" s="191"/>
      <c r="AEQ37" s="191"/>
      <c r="AER37" s="191"/>
      <c r="AES37" s="191"/>
      <c r="AET37" s="191"/>
      <c r="AEU37" s="191"/>
      <c r="AEV37" s="191"/>
      <c r="AEW37" s="191"/>
      <c r="AEX37" s="191"/>
      <c r="AEY37" s="191"/>
      <c r="AEZ37" s="191"/>
      <c r="AFA37" s="191"/>
      <c r="AFB37" s="191"/>
      <c r="AFC37" s="191"/>
      <c r="AFD37" s="191"/>
      <c r="AFE37" s="191"/>
      <c r="AFF37" s="191"/>
      <c r="AFG37" s="191"/>
      <c r="AFH37" s="191"/>
      <c r="AFI37" s="191"/>
      <c r="AFJ37" s="191"/>
      <c r="AFK37" s="191"/>
      <c r="AFL37" s="191"/>
      <c r="AFM37" s="191"/>
      <c r="AFN37" s="191"/>
      <c r="AFO37" s="191"/>
      <c r="AFP37" s="191"/>
      <c r="AFQ37" s="191"/>
      <c r="AFR37" s="191"/>
      <c r="AFS37" s="191"/>
      <c r="AFT37" s="191"/>
      <c r="AFU37" s="191"/>
      <c r="AFV37" s="191"/>
      <c r="AFW37" s="191"/>
      <c r="AFX37" s="191"/>
      <c r="AFY37" s="191"/>
      <c r="AFZ37" s="191"/>
      <c r="AGA37" s="191"/>
      <c r="AGB37" s="191"/>
      <c r="AGC37" s="191"/>
      <c r="AGD37" s="191"/>
      <c r="AGE37" s="191"/>
      <c r="AGF37" s="191"/>
      <c r="AGG37" s="191"/>
      <c r="AGH37" s="191"/>
      <c r="AGI37" s="191"/>
      <c r="AGJ37" s="191"/>
      <c r="AGK37" s="191"/>
      <c r="AGL37" s="191"/>
      <c r="AGM37" s="191"/>
      <c r="AGN37" s="191"/>
      <c r="AGO37" s="191"/>
      <c r="AGP37" s="191"/>
      <c r="AGQ37" s="191"/>
      <c r="AGR37" s="191"/>
      <c r="AGS37" s="191"/>
      <c r="AGT37" s="191"/>
      <c r="AGU37" s="191"/>
      <c r="AGV37" s="191"/>
      <c r="AGW37" s="191"/>
      <c r="AGX37" s="191"/>
      <c r="AGY37" s="191"/>
      <c r="AGZ37" s="191"/>
      <c r="AHA37" s="191"/>
      <c r="AHB37" s="191"/>
      <c r="AHC37" s="191"/>
      <c r="AHD37" s="191"/>
      <c r="AHE37" s="191"/>
      <c r="AHF37" s="191"/>
      <c r="AHG37" s="191"/>
      <c r="AHH37" s="191"/>
      <c r="AHI37" s="191"/>
      <c r="AHJ37" s="191"/>
      <c r="AHK37" s="191"/>
      <c r="AHL37" s="191"/>
      <c r="AHM37" s="191"/>
      <c r="AHN37" s="191"/>
      <c r="AHO37" s="191"/>
      <c r="AHP37" s="191"/>
      <c r="AHQ37" s="191"/>
      <c r="AHR37" s="191"/>
      <c r="AHS37" s="191"/>
      <c r="AHT37" s="191"/>
      <c r="AHU37" s="191"/>
      <c r="AHV37" s="191"/>
      <c r="AHW37" s="191"/>
      <c r="AHX37" s="191"/>
      <c r="AHY37" s="191"/>
      <c r="AHZ37" s="191"/>
      <c r="AIA37" s="191"/>
      <c r="AIB37" s="191"/>
      <c r="AIC37" s="191"/>
      <c r="AID37" s="191"/>
      <c r="AIE37" s="191"/>
      <c r="AIF37" s="191"/>
      <c r="AIG37" s="191"/>
      <c r="AIH37" s="191"/>
      <c r="AII37" s="191"/>
      <c r="AIJ37" s="191"/>
      <c r="AIK37" s="191"/>
      <c r="AIL37" s="191"/>
      <c r="AIM37" s="191"/>
      <c r="AIN37" s="191"/>
      <c r="AIO37" s="191"/>
      <c r="AIP37" s="191"/>
      <c r="AIQ37" s="191"/>
      <c r="AIR37" s="191"/>
      <c r="AIS37" s="191"/>
      <c r="AIT37" s="191"/>
      <c r="AIU37" s="191"/>
      <c r="AIV37" s="191"/>
      <c r="AIW37" s="191"/>
      <c r="AIX37" s="191"/>
      <c r="AIY37" s="191"/>
      <c r="AIZ37" s="191"/>
      <c r="AJA37" s="191"/>
      <c r="AJB37" s="191"/>
      <c r="AJC37" s="191"/>
      <c r="AJD37" s="191"/>
      <c r="AJE37" s="191"/>
      <c r="AJF37" s="191"/>
      <c r="AJG37" s="191"/>
      <c r="AJH37" s="191"/>
      <c r="AJI37" s="191"/>
      <c r="AJJ37" s="191"/>
      <c r="AJK37" s="191"/>
      <c r="AJL37" s="191"/>
      <c r="AJM37" s="191"/>
      <c r="AJN37" s="191"/>
      <c r="AJO37" s="191"/>
      <c r="AJP37" s="191"/>
      <c r="AJQ37" s="191"/>
      <c r="AJR37" s="191"/>
      <c r="AJS37" s="191"/>
      <c r="AJT37" s="191"/>
      <c r="AJU37" s="191"/>
      <c r="AJV37" s="191"/>
      <c r="AJW37" s="191"/>
      <c r="AJX37" s="191"/>
      <c r="AJY37" s="191"/>
      <c r="AJZ37" s="191"/>
      <c r="AKA37" s="191"/>
      <c r="AKB37" s="191"/>
      <c r="AKC37" s="191"/>
      <c r="AKD37" s="191"/>
      <c r="AKE37" s="191"/>
      <c r="AKF37" s="191"/>
      <c r="AKG37" s="191"/>
      <c r="AKH37" s="191"/>
      <c r="AKI37" s="191"/>
      <c r="AKJ37" s="191"/>
      <c r="AKK37" s="191"/>
      <c r="AKL37" s="191"/>
      <c r="AKM37" s="191"/>
      <c r="AKN37" s="191"/>
      <c r="AKO37" s="191"/>
      <c r="AKP37" s="191"/>
      <c r="AKQ37" s="191"/>
      <c r="AKR37" s="191"/>
      <c r="AKS37" s="191"/>
      <c r="AKT37" s="191"/>
      <c r="AKU37" s="191"/>
      <c r="AKV37" s="191"/>
      <c r="AKW37" s="191"/>
      <c r="AKX37" s="191"/>
      <c r="AKY37" s="191"/>
      <c r="AKZ37" s="191"/>
      <c r="ALA37" s="191"/>
      <c r="ALB37" s="191"/>
      <c r="ALC37" s="191"/>
      <c r="ALD37" s="191"/>
    </row>
    <row r="38" spans="1:992" s="137" customFormat="1">
      <c r="A38" s="2421"/>
      <c r="B38" s="2827"/>
      <c r="C38" s="2421"/>
      <c r="D38" s="707" t="s">
        <v>303</v>
      </c>
      <c r="E38" s="374">
        <v>31842265</v>
      </c>
      <c r="F38" s="468">
        <v>11692121.17</v>
      </c>
      <c r="G38" s="2385"/>
      <c r="H38" s="2385"/>
      <c r="I38" s="2391"/>
      <c r="J38" s="2391"/>
      <c r="K38" s="2391"/>
      <c r="L38" s="2724"/>
      <c r="M38" s="580"/>
      <c r="N38" s="406"/>
      <c r="O38" s="406"/>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1"/>
      <c r="AN38" s="191"/>
      <c r="AO38" s="191"/>
      <c r="AP38" s="191"/>
      <c r="AQ38" s="191"/>
      <c r="AR38" s="191"/>
      <c r="AS38" s="191"/>
      <c r="AT38" s="191"/>
      <c r="AU38" s="191"/>
      <c r="AV38" s="191"/>
      <c r="AW38" s="191"/>
      <c r="AX38" s="191"/>
      <c r="AY38" s="191"/>
      <c r="AZ38" s="191"/>
      <c r="BA38" s="191"/>
      <c r="BB38" s="191"/>
      <c r="BC38" s="191"/>
      <c r="BD38" s="191"/>
      <c r="BE38" s="191"/>
      <c r="BF38" s="191"/>
      <c r="BG38" s="191"/>
      <c r="BH38" s="191"/>
      <c r="BI38" s="191"/>
      <c r="BJ38" s="191"/>
      <c r="BK38" s="191"/>
      <c r="BL38" s="191"/>
      <c r="BM38" s="191"/>
      <c r="BN38" s="191"/>
      <c r="BO38" s="191"/>
      <c r="BP38" s="191"/>
      <c r="BQ38" s="191"/>
      <c r="BR38" s="191"/>
      <c r="BS38" s="191"/>
      <c r="BT38" s="191"/>
      <c r="BU38" s="191"/>
      <c r="BV38" s="191"/>
      <c r="BW38" s="191"/>
      <c r="BX38" s="191"/>
      <c r="BY38" s="191"/>
      <c r="BZ38" s="191"/>
      <c r="CA38" s="191"/>
      <c r="CB38" s="191"/>
      <c r="CC38" s="191"/>
      <c r="CD38" s="191"/>
      <c r="CE38" s="191"/>
      <c r="CF38" s="191"/>
      <c r="CG38" s="191"/>
      <c r="CH38" s="191"/>
      <c r="CI38" s="191"/>
      <c r="CJ38" s="191"/>
      <c r="CK38" s="191"/>
      <c r="CL38" s="191"/>
      <c r="CM38" s="191"/>
      <c r="CN38" s="191"/>
      <c r="CO38" s="191"/>
      <c r="CP38" s="191"/>
      <c r="CQ38" s="191"/>
      <c r="CR38" s="191"/>
      <c r="CS38" s="191"/>
      <c r="CT38" s="191"/>
      <c r="CU38" s="191"/>
      <c r="CV38" s="191"/>
      <c r="CW38" s="191"/>
      <c r="CX38" s="191"/>
      <c r="CY38" s="191"/>
      <c r="CZ38" s="191"/>
      <c r="DA38" s="191"/>
      <c r="DB38" s="191"/>
      <c r="DC38" s="191"/>
      <c r="DD38" s="191"/>
      <c r="DE38" s="191"/>
      <c r="DF38" s="191"/>
      <c r="DG38" s="191"/>
      <c r="DH38" s="191"/>
      <c r="DI38" s="191"/>
      <c r="DJ38" s="191"/>
      <c r="DK38" s="191"/>
      <c r="DL38" s="191"/>
      <c r="DM38" s="191"/>
      <c r="DN38" s="191"/>
      <c r="DO38" s="191"/>
      <c r="DP38" s="191"/>
      <c r="DQ38" s="191"/>
      <c r="DR38" s="191"/>
      <c r="DS38" s="191"/>
      <c r="DT38" s="191"/>
      <c r="DU38" s="191"/>
      <c r="DV38" s="191"/>
      <c r="DW38" s="191"/>
      <c r="DX38" s="191"/>
      <c r="DY38" s="191"/>
      <c r="DZ38" s="191"/>
      <c r="EA38" s="191"/>
      <c r="EB38" s="191"/>
      <c r="EC38" s="191"/>
      <c r="ED38" s="191"/>
      <c r="EE38" s="191"/>
      <c r="EF38" s="191"/>
      <c r="EG38" s="191"/>
      <c r="EH38" s="191"/>
      <c r="EI38" s="191"/>
      <c r="EJ38" s="191"/>
      <c r="EK38" s="191"/>
      <c r="EL38" s="191"/>
      <c r="EM38" s="191"/>
      <c r="EN38" s="191"/>
      <c r="EO38" s="191"/>
      <c r="EP38" s="191"/>
      <c r="EQ38" s="191"/>
      <c r="ER38" s="191"/>
      <c r="ES38" s="191"/>
      <c r="ET38" s="191"/>
      <c r="EU38" s="191"/>
      <c r="EV38" s="191"/>
      <c r="EW38" s="191"/>
      <c r="EX38" s="191"/>
      <c r="EY38" s="191"/>
      <c r="EZ38" s="191"/>
      <c r="FA38" s="191"/>
      <c r="FB38" s="191"/>
      <c r="FC38" s="191"/>
      <c r="FD38" s="191"/>
      <c r="FE38" s="191"/>
      <c r="FF38" s="191"/>
      <c r="FG38" s="191"/>
      <c r="FH38" s="191"/>
      <c r="FI38" s="191"/>
      <c r="FJ38" s="191"/>
      <c r="FK38" s="191"/>
      <c r="FL38" s="191"/>
      <c r="FM38" s="191"/>
      <c r="FN38" s="191"/>
      <c r="FO38" s="191"/>
      <c r="FP38" s="191"/>
      <c r="FQ38" s="191"/>
      <c r="FR38" s="191"/>
      <c r="FS38" s="191"/>
      <c r="FT38" s="191"/>
      <c r="FU38" s="191"/>
      <c r="FV38" s="191"/>
      <c r="FW38" s="191"/>
      <c r="FX38" s="191"/>
      <c r="FY38" s="191"/>
      <c r="FZ38" s="191"/>
      <c r="GA38" s="191"/>
      <c r="GB38" s="191"/>
      <c r="GC38" s="191"/>
      <c r="GD38" s="191"/>
      <c r="GE38" s="191"/>
      <c r="GF38" s="191"/>
      <c r="GG38" s="191"/>
      <c r="GH38" s="191"/>
      <c r="GI38" s="191"/>
      <c r="GJ38" s="191"/>
      <c r="GK38" s="191"/>
      <c r="GL38" s="191"/>
      <c r="GM38" s="191"/>
      <c r="GN38" s="191"/>
      <c r="GO38" s="191"/>
      <c r="GP38" s="191"/>
      <c r="GQ38" s="191"/>
      <c r="GR38" s="191"/>
      <c r="GS38" s="191"/>
      <c r="GT38" s="191"/>
      <c r="GU38" s="191"/>
      <c r="GV38" s="191"/>
      <c r="GW38" s="191"/>
      <c r="GX38" s="191"/>
      <c r="GY38" s="191"/>
      <c r="GZ38" s="191"/>
      <c r="HA38" s="191"/>
      <c r="HB38" s="191"/>
      <c r="HC38" s="191"/>
      <c r="HD38" s="191"/>
      <c r="HE38" s="191"/>
      <c r="HF38" s="191"/>
      <c r="HG38" s="191"/>
      <c r="HH38" s="191"/>
      <c r="HI38" s="191"/>
      <c r="HJ38" s="191"/>
      <c r="HK38" s="191"/>
      <c r="HL38" s="191"/>
      <c r="HM38" s="191"/>
      <c r="HN38" s="191"/>
      <c r="HO38" s="191"/>
      <c r="HP38" s="191"/>
      <c r="HQ38" s="191"/>
      <c r="HR38" s="191"/>
      <c r="HS38" s="191"/>
      <c r="HT38" s="191"/>
      <c r="HU38" s="191"/>
      <c r="HV38" s="191"/>
      <c r="HW38" s="191"/>
      <c r="HX38" s="191"/>
      <c r="HY38" s="191"/>
      <c r="HZ38" s="191"/>
      <c r="IA38" s="191"/>
      <c r="IB38" s="191"/>
      <c r="IC38" s="191"/>
      <c r="ID38" s="191"/>
      <c r="IE38" s="191"/>
      <c r="IF38" s="191"/>
      <c r="IG38" s="191"/>
      <c r="IH38" s="191"/>
      <c r="II38" s="191"/>
      <c r="IJ38" s="191"/>
      <c r="IK38" s="191"/>
      <c r="IL38" s="191"/>
      <c r="IM38" s="191"/>
      <c r="IN38" s="191"/>
      <c r="IO38" s="191"/>
      <c r="IP38" s="191"/>
      <c r="IQ38" s="191"/>
      <c r="IR38" s="191"/>
      <c r="IS38" s="191"/>
      <c r="IT38" s="191"/>
      <c r="IU38" s="191"/>
      <c r="IV38" s="191"/>
      <c r="IW38" s="191"/>
      <c r="IX38" s="191"/>
      <c r="IY38" s="191"/>
      <c r="IZ38" s="191"/>
      <c r="JA38" s="191"/>
      <c r="JB38" s="191"/>
      <c r="JC38" s="191"/>
      <c r="JD38" s="191"/>
      <c r="JE38" s="191"/>
      <c r="JF38" s="191"/>
      <c r="JG38" s="191"/>
      <c r="JH38" s="191"/>
      <c r="JI38" s="191"/>
      <c r="JJ38" s="191"/>
      <c r="JK38" s="191"/>
      <c r="JL38" s="191"/>
      <c r="JM38" s="191"/>
      <c r="JN38" s="191"/>
      <c r="JO38" s="191"/>
      <c r="JP38" s="191"/>
      <c r="JQ38" s="191"/>
      <c r="JR38" s="191"/>
      <c r="JS38" s="191"/>
      <c r="JT38" s="191"/>
      <c r="JU38" s="191"/>
      <c r="JV38" s="191"/>
      <c r="JW38" s="191"/>
      <c r="JX38" s="191"/>
      <c r="JY38" s="191"/>
      <c r="JZ38" s="191"/>
      <c r="KA38" s="191"/>
      <c r="KB38" s="191"/>
      <c r="KC38" s="191"/>
      <c r="KD38" s="191"/>
      <c r="KE38" s="191"/>
      <c r="KF38" s="191"/>
      <c r="KG38" s="191"/>
      <c r="KH38" s="191"/>
      <c r="KI38" s="191"/>
      <c r="KJ38" s="191"/>
      <c r="KK38" s="191"/>
      <c r="KL38" s="191"/>
      <c r="KM38" s="191"/>
      <c r="KN38" s="191"/>
      <c r="KO38" s="191"/>
      <c r="KP38" s="191"/>
      <c r="KQ38" s="191"/>
      <c r="KR38" s="191"/>
      <c r="KS38" s="191"/>
      <c r="KT38" s="191"/>
      <c r="KU38" s="191"/>
      <c r="KV38" s="191"/>
      <c r="KW38" s="191"/>
      <c r="KX38" s="191"/>
      <c r="KY38" s="191"/>
      <c r="KZ38" s="191"/>
      <c r="LA38" s="191"/>
      <c r="LB38" s="191"/>
      <c r="LC38" s="191"/>
      <c r="LD38" s="191"/>
      <c r="LE38" s="191"/>
      <c r="LF38" s="191"/>
      <c r="LG38" s="191"/>
      <c r="LH38" s="191"/>
      <c r="LI38" s="191"/>
      <c r="LJ38" s="191"/>
      <c r="LK38" s="191"/>
      <c r="LL38" s="191"/>
      <c r="LM38" s="191"/>
      <c r="LN38" s="191"/>
      <c r="LO38" s="191"/>
      <c r="LP38" s="191"/>
      <c r="LQ38" s="191"/>
      <c r="LR38" s="191"/>
      <c r="LS38" s="191"/>
      <c r="LT38" s="191"/>
      <c r="LU38" s="191"/>
      <c r="LV38" s="191"/>
      <c r="LW38" s="191"/>
      <c r="LX38" s="191"/>
      <c r="LY38" s="191"/>
      <c r="LZ38" s="191"/>
      <c r="MA38" s="191"/>
      <c r="MB38" s="191"/>
      <c r="MC38" s="191"/>
      <c r="MD38" s="191"/>
      <c r="ME38" s="191"/>
      <c r="MF38" s="191"/>
      <c r="MG38" s="191"/>
      <c r="MH38" s="191"/>
      <c r="MI38" s="191"/>
      <c r="MJ38" s="191"/>
      <c r="MK38" s="191"/>
      <c r="ML38" s="191"/>
      <c r="MM38" s="191"/>
      <c r="MN38" s="191"/>
      <c r="MO38" s="191"/>
      <c r="MP38" s="191"/>
      <c r="MQ38" s="191"/>
      <c r="MR38" s="191"/>
      <c r="MS38" s="191"/>
      <c r="MT38" s="191"/>
      <c r="MU38" s="191"/>
      <c r="MV38" s="191"/>
      <c r="MW38" s="191"/>
      <c r="MX38" s="191"/>
      <c r="MY38" s="191"/>
      <c r="MZ38" s="191"/>
      <c r="NA38" s="191"/>
      <c r="NB38" s="191"/>
      <c r="NC38" s="191"/>
      <c r="ND38" s="191"/>
      <c r="NE38" s="191"/>
      <c r="NF38" s="191"/>
      <c r="NG38" s="191"/>
      <c r="NH38" s="191"/>
      <c r="NI38" s="191"/>
      <c r="NJ38" s="191"/>
      <c r="NK38" s="191"/>
      <c r="NL38" s="191"/>
      <c r="NM38" s="191"/>
      <c r="NN38" s="191"/>
      <c r="NO38" s="191"/>
      <c r="NP38" s="191"/>
      <c r="NQ38" s="191"/>
      <c r="NR38" s="191"/>
      <c r="NS38" s="191"/>
      <c r="NT38" s="191"/>
      <c r="NU38" s="191"/>
      <c r="NV38" s="191"/>
      <c r="NW38" s="191"/>
      <c r="NX38" s="191"/>
      <c r="NY38" s="191"/>
      <c r="NZ38" s="191"/>
      <c r="OA38" s="191"/>
      <c r="OB38" s="191"/>
      <c r="OC38" s="191"/>
      <c r="OD38" s="191"/>
      <c r="OE38" s="191"/>
      <c r="OF38" s="191"/>
      <c r="OG38" s="191"/>
      <c r="OH38" s="191"/>
      <c r="OI38" s="191"/>
      <c r="OJ38" s="191"/>
      <c r="OK38" s="191"/>
      <c r="OL38" s="191"/>
      <c r="OM38" s="191"/>
      <c r="ON38" s="191"/>
      <c r="OO38" s="191"/>
      <c r="OP38" s="191"/>
      <c r="OQ38" s="191"/>
      <c r="OR38" s="191"/>
      <c r="OS38" s="191"/>
      <c r="OT38" s="191"/>
      <c r="OU38" s="191"/>
      <c r="OV38" s="191"/>
      <c r="OW38" s="191"/>
      <c r="OX38" s="191"/>
      <c r="OY38" s="191"/>
      <c r="OZ38" s="191"/>
      <c r="PA38" s="191"/>
      <c r="PB38" s="191"/>
      <c r="PC38" s="191"/>
      <c r="PD38" s="191"/>
      <c r="PE38" s="191"/>
      <c r="PF38" s="191"/>
      <c r="PG38" s="191"/>
      <c r="PH38" s="191"/>
      <c r="PI38" s="191"/>
      <c r="PJ38" s="191"/>
      <c r="PK38" s="191"/>
      <c r="PL38" s="191"/>
      <c r="PM38" s="191"/>
      <c r="PN38" s="191"/>
      <c r="PO38" s="191"/>
      <c r="PP38" s="191"/>
      <c r="PQ38" s="191"/>
      <c r="PR38" s="191"/>
      <c r="PS38" s="191"/>
      <c r="PT38" s="191"/>
      <c r="PU38" s="191"/>
      <c r="PV38" s="191"/>
      <c r="PW38" s="191"/>
      <c r="PX38" s="191"/>
      <c r="PY38" s="191"/>
      <c r="PZ38" s="191"/>
      <c r="QA38" s="191"/>
      <c r="QB38" s="191"/>
      <c r="QC38" s="191"/>
      <c r="QD38" s="191"/>
      <c r="QE38" s="191"/>
      <c r="QF38" s="191"/>
      <c r="QG38" s="191"/>
      <c r="QH38" s="191"/>
      <c r="QI38" s="191"/>
      <c r="QJ38" s="191"/>
      <c r="QK38" s="191"/>
      <c r="QL38" s="191"/>
      <c r="QM38" s="191"/>
      <c r="QN38" s="191"/>
      <c r="QO38" s="191"/>
      <c r="QP38" s="191"/>
      <c r="QQ38" s="191"/>
      <c r="QR38" s="191"/>
      <c r="QS38" s="191"/>
      <c r="QT38" s="191"/>
      <c r="QU38" s="191"/>
      <c r="QV38" s="191"/>
      <c r="QW38" s="191"/>
      <c r="QX38" s="191"/>
      <c r="QY38" s="191"/>
      <c r="QZ38" s="191"/>
      <c r="RA38" s="191"/>
      <c r="RB38" s="191"/>
      <c r="RC38" s="191"/>
      <c r="RD38" s="191"/>
      <c r="RE38" s="191"/>
      <c r="RF38" s="191"/>
      <c r="RG38" s="191"/>
      <c r="RH38" s="191"/>
      <c r="RI38" s="191"/>
      <c r="RJ38" s="191"/>
      <c r="RK38" s="191"/>
      <c r="RL38" s="191"/>
      <c r="RM38" s="191"/>
      <c r="RN38" s="191"/>
      <c r="RO38" s="191"/>
      <c r="RP38" s="191"/>
      <c r="RQ38" s="191"/>
      <c r="RR38" s="191"/>
      <c r="RS38" s="191"/>
      <c r="RT38" s="191"/>
      <c r="RU38" s="191"/>
      <c r="RV38" s="191"/>
      <c r="RW38" s="191"/>
      <c r="RX38" s="191"/>
      <c r="RY38" s="191"/>
      <c r="RZ38" s="191"/>
      <c r="SA38" s="191"/>
      <c r="SB38" s="191"/>
      <c r="SC38" s="191"/>
      <c r="SD38" s="191"/>
      <c r="SE38" s="191"/>
      <c r="SF38" s="191"/>
      <c r="SG38" s="191"/>
      <c r="SH38" s="191"/>
      <c r="SI38" s="191"/>
      <c r="SJ38" s="191"/>
      <c r="SK38" s="191"/>
      <c r="SL38" s="191"/>
      <c r="SM38" s="191"/>
      <c r="SN38" s="191"/>
      <c r="SO38" s="191"/>
      <c r="SP38" s="191"/>
      <c r="SQ38" s="191"/>
      <c r="SR38" s="191"/>
      <c r="SS38" s="191"/>
      <c r="ST38" s="191"/>
      <c r="SU38" s="191"/>
      <c r="SV38" s="191"/>
      <c r="SW38" s="191"/>
      <c r="SX38" s="191"/>
      <c r="SY38" s="191"/>
      <c r="SZ38" s="191"/>
      <c r="TA38" s="191"/>
      <c r="TB38" s="191"/>
      <c r="TC38" s="191"/>
      <c r="TD38" s="191"/>
      <c r="TE38" s="191"/>
      <c r="TF38" s="191"/>
      <c r="TG38" s="191"/>
      <c r="TH38" s="191"/>
      <c r="TI38" s="191"/>
      <c r="TJ38" s="191"/>
      <c r="TK38" s="191"/>
      <c r="TL38" s="191"/>
      <c r="TM38" s="191"/>
      <c r="TN38" s="191"/>
      <c r="TO38" s="191"/>
      <c r="TP38" s="191"/>
      <c r="TQ38" s="191"/>
      <c r="TR38" s="191"/>
      <c r="TS38" s="191"/>
      <c r="TT38" s="191"/>
      <c r="TU38" s="191"/>
      <c r="TV38" s="191"/>
      <c r="TW38" s="191"/>
      <c r="TX38" s="191"/>
      <c r="TY38" s="191"/>
      <c r="TZ38" s="191"/>
      <c r="UA38" s="191"/>
      <c r="UB38" s="191"/>
      <c r="UC38" s="191"/>
      <c r="UD38" s="191"/>
      <c r="UE38" s="191"/>
      <c r="UF38" s="191"/>
      <c r="UG38" s="191"/>
      <c r="UH38" s="191"/>
      <c r="UI38" s="191"/>
      <c r="UJ38" s="191"/>
      <c r="UK38" s="191"/>
      <c r="UL38" s="191"/>
      <c r="UM38" s="191"/>
      <c r="UN38" s="191"/>
      <c r="UO38" s="191"/>
      <c r="UP38" s="191"/>
      <c r="UQ38" s="191"/>
      <c r="UR38" s="191"/>
      <c r="US38" s="191"/>
      <c r="UT38" s="191"/>
      <c r="UU38" s="191"/>
      <c r="UV38" s="191"/>
      <c r="UW38" s="191"/>
      <c r="UX38" s="191"/>
      <c r="UY38" s="191"/>
      <c r="UZ38" s="191"/>
      <c r="VA38" s="191"/>
      <c r="VB38" s="191"/>
      <c r="VC38" s="191"/>
      <c r="VD38" s="191"/>
      <c r="VE38" s="191"/>
      <c r="VF38" s="191"/>
      <c r="VG38" s="191"/>
      <c r="VH38" s="191"/>
      <c r="VI38" s="191"/>
      <c r="VJ38" s="191"/>
      <c r="VK38" s="191"/>
      <c r="VL38" s="191"/>
      <c r="VM38" s="191"/>
      <c r="VN38" s="191"/>
      <c r="VO38" s="191"/>
      <c r="VP38" s="191"/>
      <c r="VQ38" s="191"/>
      <c r="VR38" s="191"/>
      <c r="VS38" s="191"/>
      <c r="VT38" s="191"/>
      <c r="VU38" s="191"/>
      <c r="VV38" s="191"/>
      <c r="VW38" s="191"/>
      <c r="VX38" s="191"/>
      <c r="VY38" s="191"/>
      <c r="VZ38" s="191"/>
      <c r="WA38" s="191"/>
      <c r="WB38" s="191"/>
      <c r="WC38" s="191"/>
      <c r="WD38" s="191"/>
      <c r="WE38" s="191"/>
      <c r="WF38" s="191"/>
      <c r="WG38" s="191"/>
      <c r="WH38" s="191"/>
      <c r="WI38" s="191"/>
      <c r="WJ38" s="191"/>
      <c r="WK38" s="191"/>
      <c r="WL38" s="191"/>
      <c r="WM38" s="191"/>
      <c r="WN38" s="191"/>
      <c r="WO38" s="191"/>
      <c r="WP38" s="191"/>
      <c r="WQ38" s="191"/>
      <c r="WR38" s="191"/>
      <c r="WS38" s="191"/>
      <c r="WT38" s="191"/>
      <c r="WU38" s="191"/>
      <c r="WV38" s="191"/>
      <c r="WW38" s="191"/>
      <c r="WX38" s="191"/>
      <c r="WY38" s="191"/>
      <c r="WZ38" s="191"/>
      <c r="XA38" s="191"/>
      <c r="XB38" s="191"/>
      <c r="XC38" s="191"/>
      <c r="XD38" s="191"/>
      <c r="XE38" s="191"/>
      <c r="XF38" s="191"/>
      <c r="XG38" s="191"/>
      <c r="XH38" s="191"/>
      <c r="XI38" s="191"/>
      <c r="XJ38" s="191"/>
      <c r="XK38" s="191"/>
      <c r="XL38" s="191"/>
      <c r="XM38" s="191"/>
      <c r="XN38" s="191"/>
      <c r="XO38" s="191"/>
      <c r="XP38" s="191"/>
      <c r="XQ38" s="191"/>
      <c r="XR38" s="191"/>
      <c r="XS38" s="191"/>
      <c r="XT38" s="191"/>
      <c r="XU38" s="191"/>
      <c r="XV38" s="191"/>
      <c r="XW38" s="191"/>
      <c r="XX38" s="191"/>
      <c r="XY38" s="191"/>
      <c r="XZ38" s="191"/>
      <c r="YA38" s="191"/>
      <c r="YB38" s="191"/>
      <c r="YC38" s="191"/>
      <c r="YD38" s="191"/>
      <c r="YE38" s="191"/>
      <c r="YF38" s="191"/>
      <c r="YG38" s="191"/>
      <c r="YH38" s="191"/>
      <c r="YI38" s="191"/>
      <c r="YJ38" s="191"/>
      <c r="YK38" s="191"/>
      <c r="YL38" s="191"/>
      <c r="YM38" s="191"/>
      <c r="YN38" s="191"/>
      <c r="YO38" s="191"/>
      <c r="YP38" s="191"/>
      <c r="YQ38" s="191"/>
      <c r="YR38" s="191"/>
      <c r="YS38" s="191"/>
      <c r="YT38" s="191"/>
      <c r="YU38" s="191"/>
      <c r="YV38" s="191"/>
      <c r="YW38" s="191"/>
      <c r="YX38" s="191"/>
      <c r="YY38" s="191"/>
      <c r="YZ38" s="191"/>
      <c r="ZA38" s="191"/>
      <c r="ZB38" s="191"/>
      <c r="ZC38" s="191"/>
      <c r="ZD38" s="191"/>
      <c r="ZE38" s="191"/>
      <c r="ZF38" s="191"/>
      <c r="ZG38" s="191"/>
      <c r="ZH38" s="191"/>
      <c r="ZI38" s="191"/>
      <c r="ZJ38" s="191"/>
      <c r="ZK38" s="191"/>
      <c r="ZL38" s="191"/>
      <c r="ZM38" s="191"/>
      <c r="ZN38" s="191"/>
      <c r="ZO38" s="191"/>
      <c r="ZP38" s="191"/>
      <c r="ZQ38" s="191"/>
      <c r="ZR38" s="191"/>
      <c r="ZS38" s="191"/>
      <c r="ZT38" s="191"/>
      <c r="ZU38" s="191"/>
      <c r="ZV38" s="191"/>
      <c r="ZW38" s="191"/>
      <c r="ZX38" s="191"/>
      <c r="ZY38" s="191"/>
      <c r="ZZ38" s="191"/>
      <c r="AAA38" s="191"/>
      <c r="AAB38" s="191"/>
      <c r="AAC38" s="191"/>
      <c r="AAD38" s="191"/>
      <c r="AAE38" s="191"/>
      <c r="AAF38" s="191"/>
      <c r="AAG38" s="191"/>
      <c r="AAH38" s="191"/>
      <c r="AAI38" s="191"/>
      <c r="AAJ38" s="191"/>
      <c r="AAK38" s="191"/>
      <c r="AAL38" s="191"/>
      <c r="AAM38" s="191"/>
      <c r="AAN38" s="191"/>
      <c r="AAO38" s="191"/>
      <c r="AAP38" s="191"/>
      <c r="AAQ38" s="191"/>
      <c r="AAR38" s="191"/>
      <c r="AAS38" s="191"/>
      <c r="AAT38" s="191"/>
      <c r="AAU38" s="191"/>
      <c r="AAV38" s="191"/>
      <c r="AAW38" s="191"/>
      <c r="AAX38" s="191"/>
      <c r="AAY38" s="191"/>
      <c r="AAZ38" s="191"/>
      <c r="ABA38" s="191"/>
      <c r="ABB38" s="191"/>
      <c r="ABC38" s="191"/>
      <c r="ABD38" s="191"/>
      <c r="ABE38" s="191"/>
      <c r="ABF38" s="191"/>
      <c r="ABG38" s="191"/>
      <c r="ABH38" s="191"/>
      <c r="ABI38" s="191"/>
      <c r="ABJ38" s="191"/>
      <c r="ABK38" s="191"/>
      <c r="ABL38" s="191"/>
      <c r="ABM38" s="191"/>
      <c r="ABN38" s="191"/>
      <c r="ABO38" s="191"/>
      <c r="ABP38" s="191"/>
      <c r="ABQ38" s="191"/>
      <c r="ABR38" s="191"/>
      <c r="ABS38" s="191"/>
      <c r="ABT38" s="191"/>
      <c r="ABU38" s="191"/>
      <c r="ABV38" s="191"/>
      <c r="ABW38" s="191"/>
      <c r="ABX38" s="191"/>
      <c r="ABY38" s="191"/>
      <c r="ABZ38" s="191"/>
      <c r="ACA38" s="191"/>
      <c r="ACB38" s="191"/>
      <c r="ACC38" s="191"/>
      <c r="ACD38" s="191"/>
      <c r="ACE38" s="191"/>
      <c r="ACF38" s="191"/>
      <c r="ACG38" s="191"/>
      <c r="ACH38" s="191"/>
      <c r="ACI38" s="191"/>
      <c r="ACJ38" s="191"/>
      <c r="ACK38" s="191"/>
      <c r="ACL38" s="191"/>
      <c r="ACM38" s="191"/>
      <c r="ACN38" s="191"/>
      <c r="ACO38" s="191"/>
      <c r="ACP38" s="191"/>
      <c r="ACQ38" s="191"/>
      <c r="ACR38" s="191"/>
      <c r="ACS38" s="191"/>
      <c r="ACT38" s="191"/>
      <c r="ACU38" s="191"/>
      <c r="ACV38" s="191"/>
      <c r="ACW38" s="191"/>
      <c r="ACX38" s="191"/>
      <c r="ACY38" s="191"/>
      <c r="ACZ38" s="191"/>
      <c r="ADA38" s="191"/>
      <c r="ADB38" s="191"/>
      <c r="ADC38" s="191"/>
      <c r="ADD38" s="191"/>
      <c r="ADE38" s="191"/>
      <c r="ADF38" s="191"/>
      <c r="ADG38" s="191"/>
      <c r="ADH38" s="191"/>
      <c r="ADI38" s="191"/>
      <c r="ADJ38" s="191"/>
      <c r="ADK38" s="191"/>
      <c r="ADL38" s="191"/>
      <c r="ADM38" s="191"/>
      <c r="ADN38" s="191"/>
      <c r="ADO38" s="191"/>
      <c r="ADP38" s="191"/>
      <c r="ADQ38" s="191"/>
      <c r="ADR38" s="191"/>
      <c r="ADS38" s="191"/>
      <c r="ADT38" s="191"/>
      <c r="ADU38" s="191"/>
      <c r="ADV38" s="191"/>
      <c r="ADW38" s="191"/>
      <c r="ADX38" s="191"/>
      <c r="ADY38" s="191"/>
      <c r="ADZ38" s="191"/>
      <c r="AEA38" s="191"/>
      <c r="AEB38" s="191"/>
      <c r="AEC38" s="191"/>
      <c r="AED38" s="191"/>
      <c r="AEE38" s="191"/>
      <c r="AEF38" s="191"/>
      <c r="AEG38" s="191"/>
      <c r="AEH38" s="191"/>
      <c r="AEI38" s="191"/>
      <c r="AEJ38" s="191"/>
      <c r="AEK38" s="191"/>
      <c r="AEL38" s="191"/>
      <c r="AEM38" s="191"/>
      <c r="AEN38" s="191"/>
      <c r="AEO38" s="191"/>
      <c r="AEP38" s="191"/>
      <c r="AEQ38" s="191"/>
      <c r="AER38" s="191"/>
      <c r="AES38" s="191"/>
      <c r="AET38" s="191"/>
      <c r="AEU38" s="191"/>
      <c r="AEV38" s="191"/>
      <c r="AEW38" s="191"/>
      <c r="AEX38" s="191"/>
      <c r="AEY38" s="191"/>
      <c r="AEZ38" s="191"/>
      <c r="AFA38" s="191"/>
      <c r="AFB38" s="191"/>
      <c r="AFC38" s="191"/>
      <c r="AFD38" s="191"/>
      <c r="AFE38" s="191"/>
      <c r="AFF38" s="191"/>
      <c r="AFG38" s="191"/>
      <c r="AFH38" s="191"/>
      <c r="AFI38" s="191"/>
      <c r="AFJ38" s="191"/>
      <c r="AFK38" s="191"/>
      <c r="AFL38" s="191"/>
      <c r="AFM38" s="191"/>
      <c r="AFN38" s="191"/>
      <c r="AFO38" s="191"/>
      <c r="AFP38" s="191"/>
      <c r="AFQ38" s="191"/>
      <c r="AFR38" s="191"/>
      <c r="AFS38" s="191"/>
      <c r="AFT38" s="191"/>
      <c r="AFU38" s="191"/>
      <c r="AFV38" s="191"/>
      <c r="AFW38" s="191"/>
      <c r="AFX38" s="191"/>
      <c r="AFY38" s="191"/>
      <c r="AFZ38" s="191"/>
      <c r="AGA38" s="191"/>
      <c r="AGB38" s="191"/>
      <c r="AGC38" s="191"/>
      <c r="AGD38" s="191"/>
      <c r="AGE38" s="191"/>
      <c r="AGF38" s="191"/>
      <c r="AGG38" s="191"/>
      <c r="AGH38" s="191"/>
      <c r="AGI38" s="191"/>
      <c r="AGJ38" s="191"/>
      <c r="AGK38" s="191"/>
      <c r="AGL38" s="191"/>
      <c r="AGM38" s="191"/>
      <c r="AGN38" s="191"/>
      <c r="AGO38" s="191"/>
      <c r="AGP38" s="191"/>
      <c r="AGQ38" s="191"/>
      <c r="AGR38" s="191"/>
      <c r="AGS38" s="191"/>
      <c r="AGT38" s="191"/>
      <c r="AGU38" s="191"/>
      <c r="AGV38" s="191"/>
      <c r="AGW38" s="191"/>
      <c r="AGX38" s="191"/>
      <c r="AGY38" s="191"/>
      <c r="AGZ38" s="191"/>
      <c r="AHA38" s="191"/>
      <c r="AHB38" s="191"/>
      <c r="AHC38" s="191"/>
      <c r="AHD38" s="191"/>
      <c r="AHE38" s="191"/>
      <c r="AHF38" s="191"/>
      <c r="AHG38" s="191"/>
      <c r="AHH38" s="191"/>
      <c r="AHI38" s="191"/>
      <c r="AHJ38" s="191"/>
      <c r="AHK38" s="191"/>
      <c r="AHL38" s="191"/>
      <c r="AHM38" s="191"/>
      <c r="AHN38" s="191"/>
      <c r="AHO38" s="191"/>
      <c r="AHP38" s="191"/>
      <c r="AHQ38" s="191"/>
      <c r="AHR38" s="191"/>
      <c r="AHS38" s="191"/>
      <c r="AHT38" s="191"/>
      <c r="AHU38" s="191"/>
      <c r="AHV38" s="191"/>
      <c r="AHW38" s="191"/>
      <c r="AHX38" s="191"/>
      <c r="AHY38" s="191"/>
      <c r="AHZ38" s="191"/>
      <c r="AIA38" s="191"/>
      <c r="AIB38" s="191"/>
      <c r="AIC38" s="191"/>
      <c r="AID38" s="191"/>
      <c r="AIE38" s="191"/>
      <c r="AIF38" s="191"/>
      <c r="AIG38" s="191"/>
      <c r="AIH38" s="191"/>
      <c r="AII38" s="191"/>
      <c r="AIJ38" s="191"/>
      <c r="AIK38" s="191"/>
      <c r="AIL38" s="191"/>
      <c r="AIM38" s="191"/>
      <c r="AIN38" s="191"/>
      <c r="AIO38" s="191"/>
      <c r="AIP38" s="191"/>
      <c r="AIQ38" s="191"/>
      <c r="AIR38" s="191"/>
      <c r="AIS38" s="191"/>
      <c r="AIT38" s="191"/>
      <c r="AIU38" s="191"/>
      <c r="AIV38" s="191"/>
      <c r="AIW38" s="191"/>
      <c r="AIX38" s="191"/>
      <c r="AIY38" s="191"/>
      <c r="AIZ38" s="191"/>
      <c r="AJA38" s="191"/>
      <c r="AJB38" s="191"/>
      <c r="AJC38" s="191"/>
      <c r="AJD38" s="191"/>
      <c r="AJE38" s="191"/>
      <c r="AJF38" s="191"/>
      <c r="AJG38" s="191"/>
      <c r="AJH38" s="191"/>
      <c r="AJI38" s="191"/>
      <c r="AJJ38" s="191"/>
      <c r="AJK38" s="191"/>
      <c r="AJL38" s="191"/>
      <c r="AJM38" s="191"/>
      <c r="AJN38" s="191"/>
      <c r="AJO38" s="191"/>
      <c r="AJP38" s="191"/>
      <c r="AJQ38" s="191"/>
      <c r="AJR38" s="191"/>
      <c r="AJS38" s="191"/>
      <c r="AJT38" s="191"/>
      <c r="AJU38" s="191"/>
      <c r="AJV38" s="191"/>
      <c r="AJW38" s="191"/>
      <c r="AJX38" s="191"/>
      <c r="AJY38" s="191"/>
      <c r="AJZ38" s="191"/>
      <c r="AKA38" s="191"/>
      <c r="AKB38" s="191"/>
      <c r="AKC38" s="191"/>
      <c r="AKD38" s="191"/>
      <c r="AKE38" s="191"/>
      <c r="AKF38" s="191"/>
      <c r="AKG38" s="191"/>
      <c r="AKH38" s="191"/>
      <c r="AKI38" s="191"/>
      <c r="AKJ38" s="191"/>
      <c r="AKK38" s="191"/>
      <c r="AKL38" s="191"/>
      <c r="AKM38" s="191"/>
      <c r="AKN38" s="191"/>
      <c r="AKO38" s="191"/>
      <c r="AKP38" s="191"/>
      <c r="AKQ38" s="191"/>
      <c r="AKR38" s="191"/>
      <c r="AKS38" s="191"/>
      <c r="AKT38" s="191"/>
      <c r="AKU38" s="191"/>
      <c r="AKV38" s="191"/>
      <c r="AKW38" s="191"/>
      <c r="AKX38" s="191"/>
      <c r="AKY38" s="191"/>
      <c r="AKZ38" s="191"/>
      <c r="ALA38" s="191"/>
      <c r="ALB38" s="191"/>
      <c r="ALC38" s="191"/>
      <c r="ALD38" s="191"/>
    </row>
    <row r="39" spans="1:992" s="137" customFormat="1" ht="12.75" customHeight="1">
      <c r="A39" s="2421"/>
      <c r="B39" s="2827"/>
      <c r="C39" s="2421"/>
      <c r="D39" s="718" t="s">
        <v>304</v>
      </c>
      <c r="E39" s="468">
        <v>0</v>
      </c>
      <c r="F39" s="468">
        <v>0</v>
      </c>
      <c r="G39" s="2385"/>
      <c r="H39" s="2385"/>
      <c r="I39" s="2391"/>
      <c r="J39" s="2391"/>
      <c r="K39" s="2391"/>
      <c r="L39" s="2724"/>
      <c r="M39" s="580"/>
      <c r="N39" s="406"/>
      <c r="O39" s="406"/>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1"/>
      <c r="AN39" s="191"/>
      <c r="AO39" s="191"/>
      <c r="AP39" s="191"/>
      <c r="AQ39" s="191"/>
      <c r="AR39" s="191"/>
      <c r="AS39" s="191"/>
      <c r="AT39" s="191"/>
      <c r="AU39" s="191"/>
      <c r="AV39" s="191"/>
      <c r="AW39" s="191"/>
      <c r="AX39" s="191"/>
      <c r="AY39" s="191"/>
      <c r="AZ39" s="191"/>
      <c r="BA39" s="191"/>
      <c r="BB39" s="191"/>
      <c r="BC39" s="191"/>
      <c r="BD39" s="191"/>
      <c r="BE39" s="191"/>
      <c r="BF39" s="191"/>
      <c r="BG39" s="191"/>
      <c r="BH39" s="191"/>
      <c r="BI39" s="191"/>
      <c r="BJ39" s="191"/>
      <c r="BK39" s="191"/>
      <c r="BL39" s="191"/>
      <c r="BM39" s="191"/>
      <c r="BN39" s="191"/>
      <c r="BO39" s="191"/>
      <c r="BP39" s="191"/>
      <c r="BQ39" s="191"/>
      <c r="BR39" s="191"/>
      <c r="BS39" s="191"/>
      <c r="BT39" s="191"/>
      <c r="BU39" s="191"/>
      <c r="BV39" s="191"/>
      <c r="BW39" s="191"/>
      <c r="BX39" s="191"/>
      <c r="BY39" s="191"/>
      <c r="BZ39" s="191"/>
      <c r="CA39" s="191"/>
      <c r="CB39" s="191"/>
      <c r="CC39" s="191"/>
      <c r="CD39" s="191"/>
      <c r="CE39" s="191"/>
      <c r="CF39" s="191"/>
      <c r="CG39" s="191"/>
      <c r="CH39" s="191"/>
      <c r="CI39" s="191"/>
      <c r="CJ39" s="191"/>
      <c r="CK39" s="191"/>
      <c r="CL39" s="191"/>
      <c r="CM39" s="191"/>
      <c r="CN39" s="191"/>
      <c r="CO39" s="191"/>
      <c r="CP39" s="191"/>
      <c r="CQ39" s="191"/>
      <c r="CR39" s="191"/>
      <c r="CS39" s="191"/>
      <c r="CT39" s="191"/>
      <c r="CU39" s="191"/>
      <c r="CV39" s="191"/>
      <c r="CW39" s="191"/>
      <c r="CX39" s="191"/>
      <c r="CY39" s="191"/>
      <c r="CZ39" s="191"/>
      <c r="DA39" s="191"/>
      <c r="DB39" s="191"/>
      <c r="DC39" s="191"/>
      <c r="DD39" s="191"/>
      <c r="DE39" s="191"/>
      <c r="DF39" s="191"/>
      <c r="DG39" s="191"/>
      <c r="DH39" s="191"/>
      <c r="DI39" s="191"/>
      <c r="DJ39" s="191"/>
      <c r="DK39" s="191"/>
      <c r="DL39" s="191"/>
      <c r="DM39" s="191"/>
      <c r="DN39" s="191"/>
      <c r="DO39" s="191"/>
      <c r="DP39" s="191"/>
      <c r="DQ39" s="191"/>
      <c r="DR39" s="191"/>
      <c r="DS39" s="191"/>
      <c r="DT39" s="191"/>
      <c r="DU39" s="191"/>
      <c r="DV39" s="191"/>
      <c r="DW39" s="191"/>
      <c r="DX39" s="191"/>
      <c r="DY39" s="191"/>
      <c r="DZ39" s="191"/>
      <c r="EA39" s="191"/>
      <c r="EB39" s="191"/>
      <c r="EC39" s="191"/>
      <c r="ED39" s="191"/>
      <c r="EE39" s="191"/>
      <c r="EF39" s="191"/>
      <c r="EG39" s="191"/>
      <c r="EH39" s="191"/>
      <c r="EI39" s="191"/>
      <c r="EJ39" s="191"/>
      <c r="EK39" s="191"/>
      <c r="EL39" s="191"/>
      <c r="EM39" s="191"/>
      <c r="EN39" s="191"/>
      <c r="EO39" s="191"/>
      <c r="EP39" s="191"/>
      <c r="EQ39" s="191"/>
      <c r="ER39" s="191"/>
      <c r="ES39" s="191"/>
      <c r="ET39" s="191"/>
      <c r="EU39" s="191"/>
      <c r="EV39" s="191"/>
      <c r="EW39" s="191"/>
      <c r="EX39" s="191"/>
      <c r="EY39" s="191"/>
      <c r="EZ39" s="191"/>
      <c r="FA39" s="191"/>
      <c r="FB39" s="191"/>
      <c r="FC39" s="191"/>
      <c r="FD39" s="191"/>
      <c r="FE39" s="191"/>
      <c r="FF39" s="191"/>
      <c r="FG39" s="191"/>
      <c r="FH39" s="191"/>
      <c r="FI39" s="191"/>
      <c r="FJ39" s="191"/>
      <c r="FK39" s="191"/>
      <c r="FL39" s="191"/>
      <c r="FM39" s="191"/>
      <c r="FN39" s="191"/>
      <c r="FO39" s="191"/>
      <c r="FP39" s="191"/>
      <c r="FQ39" s="191"/>
      <c r="FR39" s="191"/>
      <c r="FS39" s="191"/>
      <c r="FT39" s="191"/>
      <c r="FU39" s="191"/>
      <c r="FV39" s="191"/>
      <c r="FW39" s="191"/>
      <c r="FX39" s="191"/>
      <c r="FY39" s="191"/>
      <c r="FZ39" s="191"/>
      <c r="GA39" s="191"/>
      <c r="GB39" s="191"/>
      <c r="GC39" s="191"/>
      <c r="GD39" s="191"/>
      <c r="GE39" s="191"/>
      <c r="GF39" s="191"/>
      <c r="GG39" s="191"/>
      <c r="GH39" s="191"/>
      <c r="GI39" s="191"/>
      <c r="GJ39" s="191"/>
      <c r="GK39" s="191"/>
      <c r="GL39" s="191"/>
      <c r="GM39" s="191"/>
      <c r="GN39" s="191"/>
      <c r="GO39" s="191"/>
      <c r="GP39" s="191"/>
      <c r="GQ39" s="191"/>
      <c r="GR39" s="191"/>
      <c r="GS39" s="191"/>
      <c r="GT39" s="191"/>
      <c r="GU39" s="191"/>
      <c r="GV39" s="191"/>
      <c r="GW39" s="191"/>
      <c r="GX39" s="191"/>
      <c r="GY39" s="191"/>
      <c r="GZ39" s="191"/>
      <c r="HA39" s="191"/>
      <c r="HB39" s="191"/>
      <c r="HC39" s="191"/>
      <c r="HD39" s="191"/>
      <c r="HE39" s="191"/>
      <c r="HF39" s="191"/>
      <c r="HG39" s="191"/>
      <c r="HH39" s="191"/>
      <c r="HI39" s="191"/>
      <c r="HJ39" s="191"/>
      <c r="HK39" s="191"/>
      <c r="HL39" s="191"/>
      <c r="HM39" s="191"/>
      <c r="HN39" s="191"/>
      <c r="HO39" s="191"/>
      <c r="HP39" s="191"/>
      <c r="HQ39" s="191"/>
      <c r="HR39" s="191"/>
      <c r="HS39" s="191"/>
      <c r="HT39" s="191"/>
      <c r="HU39" s="191"/>
      <c r="HV39" s="191"/>
      <c r="HW39" s="191"/>
      <c r="HX39" s="191"/>
      <c r="HY39" s="191"/>
      <c r="HZ39" s="191"/>
      <c r="IA39" s="191"/>
      <c r="IB39" s="191"/>
      <c r="IC39" s="191"/>
      <c r="ID39" s="191"/>
      <c r="IE39" s="191"/>
      <c r="IF39" s="191"/>
      <c r="IG39" s="191"/>
      <c r="IH39" s="191"/>
      <c r="II39" s="191"/>
      <c r="IJ39" s="191"/>
      <c r="IK39" s="191"/>
      <c r="IL39" s="191"/>
      <c r="IM39" s="191"/>
      <c r="IN39" s="191"/>
      <c r="IO39" s="191"/>
      <c r="IP39" s="191"/>
      <c r="IQ39" s="191"/>
      <c r="IR39" s="191"/>
      <c r="IS39" s="191"/>
      <c r="IT39" s="191"/>
      <c r="IU39" s="191"/>
      <c r="IV39" s="191"/>
      <c r="IW39" s="191"/>
      <c r="IX39" s="191"/>
      <c r="IY39" s="191"/>
      <c r="IZ39" s="191"/>
      <c r="JA39" s="191"/>
      <c r="JB39" s="191"/>
      <c r="JC39" s="191"/>
      <c r="JD39" s="191"/>
      <c r="JE39" s="191"/>
      <c r="JF39" s="191"/>
      <c r="JG39" s="191"/>
      <c r="JH39" s="191"/>
      <c r="JI39" s="191"/>
      <c r="JJ39" s="191"/>
      <c r="JK39" s="191"/>
      <c r="JL39" s="191"/>
      <c r="JM39" s="191"/>
      <c r="JN39" s="191"/>
      <c r="JO39" s="191"/>
      <c r="JP39" s="191"/>
      <c r="JQ39" s="191"/>
      <c r="JR39" s="191"/>
      <c r="JS39" s="191"/>
      <c r="JT39" s="191"/>
      <c r="JU39" s="191"/>
      <c r="JV39" s="191"/>
      <c r="JW39" s="191"/>
      <c r="JX39" s="191"/>
      <c r="JY39" s="191"/>
      <c r="JZ39" s="191"/>
      <c r="KA39" s="191"/>
      <c r="KB39" s="191"/>
      <c r="KC39" s="191"/>
      <c r="KD39" s="191"/>
      <c r="KE39" s="191"/>
      <c r="KF39" s="191"/>
      <c r="KG39" s="191"/>
      <c r="KH39" s="191"/>
      <c r="KI39" s="191"/>
      <c r="KJ39" s="191"/>
      <c r="KK39" s="191"/>
      <c r="KL39" s="191"/>
      <c r="KM39" s="191"/>
      <c r="KN39" s="191"/>
      <c r="KO39" s="191"/>
      <c r="KP39" s="191"/>
      <c r="KQ39" s="191"/>
      <c r="KR39" s="191"/>
      <c r="KS39" s="191"/>
      <c r="KT39" s="191"/>
      <c r="KU39" s="191"/>
      <c r="KV39" s="191"/>
      <c r="KW39" s="191"/>
      <c r="KX39" s="191"/>
      <c r="KY39" s="191"/>
      <c r="KZ39" s="191"/>
      <c r="LA39" s="191"/>
      <c r="LB39" s="191"/>
      <c r="LC39" s="191"/>
      <c r="LD39" s="191"/>
      <c r="LE39" s="191"/>
      <c r="LF39" s="191"/>
      <c r="LG39" s="191"/>
      <c r="LH39" s="191"/>
      <c r="LI39" s="191"/>
      <c r="LJ39" s="191"/>
      <c r="LK39" s="191"/>
      <c r="LL39" s="191"/>
      <c r="LM39" s="191"/>
      <c r="LN39" s="191"/>
      <c r="LO39" s="191"/>
      <c r="LP39" s="191"/>
      <c r="LQ39" s="191"/>
      <c r="LR39" s="191"/>
      <c r="LS39" s="191"/>
      <c r="LT39" s="191"/>
      <c r="LU39" s="191"/>
      <c r="LV39" s="191"/>
      <c r="LW39" s="191"/>
      <c r="LX39" s="191"/>
      <c r="LY39" s="191"/>
      <c r="LZ39" s="191"/>
      <c r="MA39" s="191"/>
      <c r="MB39" s="191"/>
      <c r="MC39" s="191"/>
      <c r="MD39" s="191"/>
      <c r="ME39" s="191"/>
      <c r="MF39" s="191"/>
      <c r="MG39" s="191"/>
      <c r="MH39" s="191"/>
      <c r="MI39" s="191"/>
      <c r="MJ39" s="191"/>
      <c r="MK39" s="191"/>
      <c r="ML39" s="191"/>
      <c r="MM39" s="191"/>
      <c r="MN39" s="191"/>
      <c r="MO39" s="191"/>
      <c r="MP39" s="191"/>
      <c r="MQ39" s="191"/>
      <c r="MR39" s="191"/>
      <c r="MS39" s="191"/>
      <c r="MT39" s="191"/>
      <c r="MU39" s="191"/>
      <c r="MV39" s="191"/>
      <c r="MW39" s="191"/>
      <c r="MX39" s="191"/>
      <c r="MY39" s="191"/>
      <c r="MZ39" s="191"/>
      <c r="NA39" s="191"/>
      <c r="NB39" s="191"/>
      <c r="NC39" s="191"/>
      <c r="ND39" s="191"/>
      <c r="NE39" s="191"/>
      <c r="NF39" s="191"/>
      <c r="NG39" s="191"/>
      <c r="NH39" s="191"/>
      <c r="NI39" s="191"/>
      <c r="NJ39" s="191"/>
      <c r="NK39" s="191"/>
      <c r="NL39" s="191"/>
      <c r="NM39" s="191"/>
      <c r="NN39" s="191"/>
      <c r="NO39" s="191"/>
      <c r="NP39" s="191"/>
      <c r="NQ39" s="191"/>
      <c r="NR39" s="191"/>
      <c r="NS39" s="191"/>
      <c r="NT39" s="191"/>
      <c r="NU39" s="191"/>
      <c r="NV39" s="191"/>
      <c r="NW39" s="191"/>
      <c r="NX39" s="191"/>
      <c r="NY39" s="191"/>
      <c r="NZ39" s="191"/>
      <c r="OA39" s="191"/>
      <c r="OB39" s="191"/>
      <c r="OC39" s="191"/>
      <c r="OD39" s="191"/>
      <c r="OE39" s="191"/>
      <c r="OF39" s="191"/>
      <c r="OG39" s="191"/>
      <c r="OH39" s="191"/>
      <c r="OI39" s="191"/>
      <c r="OJ39" s="191"/>
      <c r="OK39" s="191"/>
      <c r="OL39" s="191"/>
      <c r="OM39" s="191"/>
      <c r="ON39" s="191"/>
      <c r="OO39" s="191"/>
      <c r="OP39" s="191"/>
      <c r="OQ39" s="191"/>
      <c r="OR39" s="191"/>
      <c r="OS39" s="191"/>
      <c r="OT39" s="191"/>
      <c r="OU39" s="191"/>
      <c r="OV39" s="191"/>
      <c r="OW39" s="191"/>
      <c r="OX39" s="191"/>
      <c r="OY39" s="191"/>
      <c r="OZ39" s="191"/>
      <c r="PA39" s="191"/>
      <c r="PB39" s="191"/>
      <c r="PC39" s="191"/>
      <c r="PD39" s="191"/>
      <c r="PE39" s="191"/>
      <c r="PF39" s="191"/>
      <c r="PG39" s="191"/>
      <c r="PH39" s="191"/>
      <c r="PI39" s="191"/>
      <c r="PJ39" s="191"/>
      <c r="PK39" s="191"/>
      <c r="PL39" s="191"/>
      <c r="PM39" s="191"/>
      <c r="PN39" s="191"/>
      <c r="PO39" s="191"/>
      <c r="PP39" s="191"/>
      <c r="PQ39" s="191"/>
      <c r="PR39" s="191"/>
      <c r="PS39" s="191"/>
      <c r="PT39" s="191"/>
      <c r="PU39" s="191"/>
      <c r="PV39" s="191"/>
      <c r="PW39" s="191"/>
      <c r="PX39" s="191"/>
      <c r="PY39" s="191"/>
      <c r="PZ39" s="191"/>
      <c r="QA39" s="191"/>
      <c r="QB39" s="191"/>
      <c r="QC39" s="191"/>
      <c r="QD39" s="191"/>
      <c r="QE39" s="191"/>
      <c r="QF39" s="191"/>
      <c r="QG39" s="191"/>
      <c r="QH39" s="191"/>
      <c r="QI39" s="191"/>
      <c r="QJ39" s="191"/>
      <c r="QK39" s="191"/>
      <c r="QL39" s="191"/>
      <c r="QM39" s="191"/>
      <c r="QN39" s="191"/>
      <c r="QO39" s="191"/>
      <c r="QP39" s="191"/>
      <c r="QQ39" s="191"/>
      <c r="QR39" s="191"/>
      <c r="QS39" s="191"/>
      <c r="QT39" s="191"/>
      <c r="QU39" s="191"/>
      <c r="QV39" s="191"/>
      <c r="QW39" s="191"/>
      <c r="QX39" s="191"/>
      <c r="QY39" s="191"/>
      <c r="QZ39" s="191"/>
      <c r="RA39" s="191"/>
      <c r="RB39" s="191"/>
      <c r="RC39" s="191"/>
      <c r="RD39" s="191"/>
      <c r="RE39" s="191"/>
      <c r="RF39" s="191"/>
      <c r="RG39" s="191"/>
      <c r="RH39" s="191"/>
      <c r="RI39" s="191"/>
      <c r="RJ39" s="191"/>
      <c r="RK39" s="191"/>
      <c r="RL39" s="191"/>
      <c r="RM39" s="191"/>
      <c r="RN39" s="191"/>
      <c r="RO39" s="191"/>
      <c r="RP39" s="191"/>
      <c r="RQ39" s="191"/>
      <c r="RR39" s="191"/>
      <c r="RS39" s="191"/>
      <c r="RT39" s="191"/>
      <c r="RU39" s="191"/>
      <c r="RV39" s="191"/>
      <c r="RW39" s="191"/>
      <c r="RX39" s="191"/>
      <c r="RY39" s="191"/>
      <c r="RZ39" s="191"/>
      <c r="SA39" s="191"/>
      <c r="SB39" s="191"/>
      <c r="SC39" s="191"/>
      <c r="SD39" s="191"/>
      <c r="SE39" s="191"/>
      <c r="SF39" s="191"/>
      <c r="SG39" s="191"/>
      <c r="SH39" s="191"/>
      <c r="SI39" s="191"/>
      <c r="SJ39" s="191"/>
      <c r="SK39" s="191"/>
      <c r="SL39" s="191"/>
      <c r="SM39" s="191"/>
      <c r="SN39" s="191"/>
      <c r="SO39" s="191"/>
      <c r="SP39" s="191"/>
      <c r="SQ39" s="191"/>
      <c r="SR39" s="191"/>
      <c r="SS39" s="191"/>
      <c r="ST39" s="191"/>
      <c r="SU39" s="191"/>
      <c r="SV39" s="191"/>
      <c r="SW39" s="191"/>
      <c r="SX39" s="191"/>
      <c r="SY39" s="191"/>
      <c r="SZ39" s="191"/>
      <c r="TA39" s="191"/>
      <c r="TB39" s="191"/>
      <c r="TC39" s="191"/>
      <c r="TD39" s="191"/>
      <c r="TE39" s="191"/>
      <c r="TF39" s="191"/>
      <c r="TG39" s="191"/>
      <c r="TH39" s="191"/>
      <c r="TI39" s="191"/>
      <c r="TJ39" s="191"/>
      <c r="TK39" s="191"/>
      <c r="TL39" s="191"/>
      <c r="TM39" s="191"/>
      <c r="TN39" s="191"/>
      <c r="TO39" s="191"/>
      <c r="TP39" s="191"/>
      <c r="TQ39" s="191"/>
      <c r="TR39" s="191"/>
      <c r="TS39" s="191"/>
      <c r="TT39" s="191"/>
      <c r="TU39" s="191"/>
      <c r="TV39" s="191"/>
      <c r="TW39" s="191"/>
      <c r="TX39" s="191"/>
      <c r="TY39" s="191"/>
      <c r="TZ39" s="191"/>
      <c r="UA39" s="191"/>
      <c r="UB39" s="191"/>
      <c r="UC39" s="191"/>
      <c r="UD39" s="191"/>
      <c r="UE39" s="191"/>
      <c r="UF39" s="191"/>
      <c r="UG39" s="191"/>
      <c r="UH39" s="191"/>
      <c r="UI39" s="191"/>
      <c r="UJ39" s="191"/>
      <c r="UK39" s="191"/>
      <c r="UL39" s="191"/>
      <c r="UM39" s="191"/>
      <c r="UN39" s="191"/>
      <c r="UO39" s="191"/>
      <c r="UP39" s="191"/>
      <c r="UQ39" s="191"/>
      <c r="UR39" s="191"/>
      <c r="US39" s="191"/>
      <c r="UT39" s="191"/>
      <c r="UU39" s="191"/>
      <c r="UV39" s="191"/>
      <c r="UW39" s="191"/>
      <c r="UX39" s="191"/>
      <c r="UY39" s="191"/>
      <c r="UZ39" s="191"/>
      <c r="VA39" s="191"/>
      <c r="VB39" s="191"/>
      <c r="VC39" s="191"/>
      <c r="VD39" s="191"/>
      <c r="VE39" s="191"/>
      <c r="VF39" s="191"/>
      <c r="VG39" s="191"/>
      <c r="VH39" s="191"/>
      <c r="VI39" s="191"/>
      <c r="VJ39" s="191"/>
      <c r="VK39" s="191"/>
      <c r="VL39" s="191"/>
      <c r="VM39" s="191"/>
      <c r="VN39" s="191"/>
      <c r="VO39" s="191"/>
      <c r="VP39" s="191"/>
      <c r="VQ39" s="191"/>
      <c r="VR39" s="191"/>
      <c r="VS39" s="191"/>
      <c r="VT39" s="191"/>
      <c r="VU39" s="191"/>
      <c r="VV39" s="191"/>
      <c r="VW39" s="191"/>
      <c r="VX39" s="191"/>
      <c r="VY39" s="191"/>
      <c r="VZ39" s="191"/>
      <c r="WA39" s="191"/>
      <c r="WB39" s="191"/>
      <c r="WC39" s="191"/>
      <c r="WD39" s="191"/>
      <c r="WE39" s="191"/>
      <c r="WF39" s="191"/>
      <c r="WG39" s="191"/>
      <c r="WH39" s="191"/>
      <c r="WI39" s="191"/>
      <c r="WJ39" s="191"/>
      <c r="WK39" s="191"/>
      <c r="WL39" s="191"/>
      <c r="WM39" s="191"/>
      <c r="WN39" s="191"/>
      <c r="WO39" s="191"/>
      <c r="WP39" s="191"/>
      <c r="WQ39" s="191"/>
      <c r="WR39" s="191"/>
      <c r="WS39" s="191"/>
      <c r="WT39" s="191"/>
      <c r="WU39" s="191"/>
      <c r="WV39" s="191"/>
      <c r="WW39" s="191"/>
      <c r="WX39" s="191"/>
      <c r="WY39" s="191"/>
      <c r="WZ39" s="191"/>
      <c r="XA39" s="191"/>
      <c r="XB39" s="191"/>
      <c r="XC39" s="191"/>
      <c r="XD39" s="191"/>
      <c r="XE39" s="191"/>
      <c r="XF39" s="191"/>
      <c r="XG39" s="191"/>
      <c r="XH39" s="191"/>
      <c r="XI39" s="191"/>
      <c r="XJ39" s="191"/>
      <c r="XK39" s="191"/>
      <c r="XL39" s="191"/>
      <c r="XM39" s="191"/>
      <c r="XN39" s="191"/>
      <c r="XO39" s="191"/>
      <c r="XP39" s="191"/>
      <c r="XQ39" s="191"/>
      <c r="XR39" s="191"/>
      <c r="XS39" s="191"/>
      <c r="XT39" s="191"/>
      <c r="XU39" s="191"/>
      <c r="XV39" s="191"/>
      <c r="XW39" s="191"/>
      <c r="XX39" s="191"/>
      <c r="XY39" s="191"/>
      <c r="XZ39" s="191"/>
      <c r="YA39" s="191"/>
      <c r="YB39" s="191"/>
      <c r="YC39" s="191"/>
      <c r="YD39" s="191"/>
      <c r="YE39" s="191"/>
      <c r="YF39" s="191"/>
      <c r="YG39" s="191"/>
      <c r="YH39" s="191"/>
      <c r="YI39" s="191"/>
      <c r="YJ39" s="191"/>
      <c r="YK39" s="191"/>
      <c r="YL39" s="191"/>
      <c r="YM39" s="191"/>
      <c r="YN39" s="191"/>
      <c r="YO39" s="191"/>
      <c r="YP39" s="191"/>
      <c r="YQ39" s="191"/>
      <c r="YR39" s="191"/>
      <c r="YS39" s="191"/>
      <c r="YT39" s="191"/>
      <c r="YU39" s="191"/>
      <c r="YV39" s="191"/>
      <c r="YW39" s="191"/>
      <c r="YX39" s="191"/>
      <c r="YY39" s="191"/>
      <c r="YZ39" s="191"/>
      <c r="ZA39" s="191"/>
      <c r="ZB39" s="191"/>
      <c r="ZC39" s="191"/>
      <c r="ZD39" s="191"/>
      <c r="ZE39" s="191"/>
      <c r="ZF39" s="191"/>
      <c r="ZG39" s="191"/>
      <c r="ZH39" s="191"/>
      <c r="ZI39" s="191"/>
      <c r="ZJ39" s="191"/>
      <c r="ZK39" s="191"/>
      <c r="ZL39" s="191"/>
      <c r="ZM39" s="191"/>
      <c r="ZN39" s="191"/>
      <c r="ZO39" s="191"/>
      <c r="ZP39" s="191"/>
      <c r="ZQ39" s="191"/>
      <c r="ZR39" s="191"/>
      <c r="ZS39" s="191"/>
      <c r="ZT39" s="191"/>
      <c r="ZU39" s="191"/>
      <c r="ZV39" s="191"/>
      <c r="ZW39" s="191"/>
      <c r="ZX39" s="191"/>
      <c r="ZY39" s="191"/>
      <c r="ZZ39" s="191"/>
      <c r="AAA39" s="191"/>
      <c r="AAB39" s="191"/>
      <c r="AAC39" s="191"/>
      <c r="AAD39" s="191"/>
      <c r="AAE39" s="191"/>
      <c r="AAF39" s="191"/>
      <c r="AAG39" s="191"/>
      <c r="AAH39" s="191"/>
      <c r="AAI39" s="191"/>
      <c r="AAJ39" s="191"/>
      <c r="AAK39" s="191"/>
      <c r="AAL39" s="191"/>
      <c r="AAM39" s="191"/>
      <c r="AAN39" s="191"/>
      <c r="AAO39" s="191"/>
      <c r="AAP39" s="191"/>
      <c r="AAQ39" s="191"/>
      <c r="AAR39" s="191"/>
      <c r="AAS39" s="191"/>
      <c r="AAT39" s="191"/>
      <c r="AAU39" s="191"/>
      <c r="AAV39" s="191"/>
      <c r="AAW39" s="191"/>
      <c r="AAX39" s="191"/>
      <c r="AAY39" s="191"/>
      <c r="AAZ39" s="191"/>
      <c r="ABA39" s="191"/>
      <c r="ABB39" s="191"/>
      <c r="ABC39" s="191"/>
      <c r="ABD39" s="191"/>
      <c r="ABE39" s="191"/>
      <c r="ABF39" s="191"/>
      <c r="ABG39" s="191"/>
      <c r="ABH39" s="191"/>
      <c r="ABI39" s="191"/>
      <c r="ABJ39" s="191"/>
      <c r="ABK39" s="191"/>
      <c r="ABL39" s="191"/>
      <c r="ABM39" s="191"/>
      <c r="ABN39" s="191"/>
      <c r="ABO39" s="191"/>
      <c r="ABP39" s="191"/>
      <c r="ABQ39" s="191"/>
      <c r="ABR39" s="191"/>
      <c r="ABS39" s="191"/>
      <c r="ABT39" s="191"/>
      <c r="ABU39" s="191"/>
      <c r="ABV39" s="191"/>
      <c r="ABW39" s="191"/>
      <c r="ABX39" s="191"/>
      <c r="ABY39" s="191"/>
      <c r="ABZ39" s="191"/>
      <c r="ACA39" s="191"/>
      <c r="ACB39" s="191"/>
      <c r="ACC39" s="191"/>
      <c r="ACD39" s="191"/>
      <c r="ACE39" s="191"/>
      <c r="ACF39" s="191"/>
      <c r="ACG39" s="191"/>
      <c r="ACH39" s="191"/>
      <c r="ACI39" s="191"/>
      <c r="ACJ39" s="191"/>
      <c r="ACK39" s="191"/>
      <c r="ACL39" s="191"/>
      <c r="ACM39" s="191"/>
      <c r="ACN39" s="191"/>
      <c r="ACO39" s="191"/>
      <c r="ACP39" s="191"/>
      <c r="ACQ39" s="191"/>
      <c r="ACR39" s="191"/>
      <c r="ACS39" s="191"/>
      <c r="ACT39" s="191"/>
      <c r="ACU39" s="191"/>
      <c r="ACV39" s="191"/>
      <c r="ACW39" s="191"/>
      <c r="ACX39" s="191"/>
      <c r="ACY39" s="191"/>
      <c r="ACZ39" s="191"/>
      <c r="ADA39" s="191"/>
      <c r="ADB39" s="191"/>
      <c r="ADC39" s="191"/>
      <c r="ADD39" s="191"/>
      <c r="ADE39" s="191"/>
      <c r="ADF39" s="191"/>
      <c r="ADG39" s="191"/>
      <c r="ADH39" s="191"/>
      <c r="ADI39" s="191"/>
      <c r="ADJ39" s="191"/>
      <c r="ADK39" s="191"/>
      <c r="ADL39" s="191"/>
      <c r="ADM39" s="191"/>
      <c r="ADN39" s="191"/>
      <c r="ADO39" s="191"/>
      <c r="ADP39" s="191"/>
      <c r="ADQ39" s="191"/>
      <c r="ADR39" s="191"/>
      <c r="ADS39" s="191"/>
      <c r="ADT39" s="191"/>
      <c r="ADU39" s="191"/>
      <c r="ADV39" s="191"/>
      <c r="ADW39" s="191"/>
      <c r="ADX39" s="191"/>
      <c r="ADY39" s="191"/>
      <c r="ADZ39" s="191"/>
      <c r="AEA39" s="191"/>
      <c r="AEB39" s="191"/>
      <c r="AEC39" s="191"/>
      <c r="AED39" s="191"/>
      <c r="AEE39" s="191"/>
      <c r="AEF39" s="191"/>
      <c r="AEG39" s="191"/>
      <c r="AEH39" s="191"/>
      <c r="AEI39" s="191"/>
      <c r="AEJ39" s="191"/>
      <c r="AEK39" s="191"/>
      <c r="AEL39" s="191"/>
      <c r="AEM39" s="191"/>
      <c r="AEN39" s="191"/>
      <c r="AEO39" s="191"/>
      <c r="AEP39" s="191"/>
      <c r="AEQ39" s="191"/>
      <c r="AER39" s="191"/>
      <c r="AES39" s="191"/>
      <c r="AET39" s="191"/>
      <c r="AEU39" s="191"/>
      <c r="AEV39" s="191"/>
      <c r="AEW39" s="191"/>
      <c r="AEX39" s="191"/>
      <c r="AEY39" s="191"/>
      <c r="AEZ39" s="191"/>
      <c r="AFA39" s="191"/>
      <c r="AFB39" s="191"/>
      <c r="AFC39" s="191"/>
      <c r="AFD39" s="191"/>
      <c r="AFE39" s="191"/>
      <c r="AFF39" s="191"/>
      <c r="AFG39" s="191"/>
      <c r="AFH39" s="191"/>
      <c r="AFI39" s="191"/>
      <c r="AFJ39" s="191"/>
      <c r="AFK39" s="191"/>
      <c r="AFL39" s="191"/>
      <c r="AFM39" s="191"/>
      <c r="AFN39" s="191"/>
      <c r="AFO39" s="191"/>
      <c r="AFP39" s="191"/>
      <c r="AFQ39" s="191"/>
      <c r="AFR39" s="191"/>
      <c r="AFS39" s="191"/>
      <c r="AFT39" s="191"/>
      <c r="AFU39" s="191"/>
      <c r="AFV39" s="191"/>
      <c r="AFW39" s="191"/>
      <c r="AFX39" s="191"/>
      <c r="AFY39" s="191"/>
      <c r="AFZ39" s="191"/>
      <c r="AGA39" s="191"/>
      <c r="AGB39" s="191"/>
      <c r="AGC39" s="191"/>
      <c r="AGD39" s="191"/>
      <c r="AGE39" s="191"/>
      <c r="AGF39" s="191"/>
      <c r="AGG39" s="191"/>
      <c r="AGH39" s="191"/>
      <c r="AGI39" s="191"/>
      <c r="AGJ39" s="191"/>
      <c r="AGK39" s="191"/>
      <c r="AGL39" s="191"/>
      <c r="AGM39" s="191"/>
      <c r="AGN39" s="191"/>
      <c r="AGO39" s="191"/>
      <c r="AGP39" s="191"/>
      <c r="AGQ39" s="191"/>
      <c r="AGR39" s="191"/>
      <c r="AGS39" s="191"/>
      <c r="AGT39" s="191"/>
      <c r="AGU39" s="191"/>
      <c r="AGV39" s="191"/>
      <c r="AGW39" s="191"/>
      <c r="AGX39" s="191"/>
      <c r="AGY39" s="191"/>
      <c r="AGZ39" s="191"/>
      <c r="AHA39" s="191"/>
      <c r="AHB39" s="191"/>
      <c r="AHC39" s="191"/>
      <c r="AHD39" s="191"/>
      <c r="AHE39" s="191"/>
      <c r="AHF39" s="191"/>
      <c r="AHG39" s="191"/>
      <c r="AHH39" s="191"/>
      <c r="AHI39" s="191"/>
      <c r="AHJ39" s="191"/>
      <c r="AHK39" s="191"/>
      <c r="AHL39" s="191"/>
      <c r="AHM39" s="191"/>
      <c r="AHN39" s="191"/>
      <c r="AHO39" s="191"/>
      <c r="AHP39" s="191"/>
      <c r="AHQ39" s="191"/>
      <c r="AHR39" s="191"/>
      <c r="AHS39" s="191"/>
      <c r="AHT39" s="191"/>
      <c r="AHU39" s="191"/>
      <c r="AHV39" s="191"/>
      <c r="AHW39" s="191"/>
      <c r="AHX39" s="191"/>
      <c r="AHY39" s="191"/>
      <c r="AHZ39" s="191"/>
      <c r="AIA39" s="191"/>
      <c r="AIB39" s="191"/>
      <c r="AIC39" s="191"/>
      <c r="AID39" s="191"/>
      <c r="AIE39" s="191"/>
      <c r="AIF39" s="191"/>
      <c r="AIG39" s="191"/>
      <c r="AIH39" s="191"/>
      <c r="AII39" s="191"/>
      <c r="AIJ39" s="191"/>
      <c r="AIK39" s="191"/>
      <c r="AIL39" s="191"/>
      <c r="AIM39" s="191"/>
      <c r="AIN39" s="191"/>
      <c r="AIO39" s="191"/>
      <c r="AIP39" s="191"/>
      <c r="AIQ39" s="191"/>
      <c r="AIR39" s="191"/>
      <c r="AIS39" s="191"/>
      <c r="AIT39" s="191"/>
      <c r="AIU39" s="191"/>
      <c r="AIV39" s="191"/>
      <c r="AIW39" s="191"/>
      <c r="AIX39" s="191"/>
      <c r="AIY39" s="191"/>
      <c r="AIZ39" s="191"/>
      <c r="AJA39" s="191"/>
      <c r="AJB39" s="191"/>
      <c r="AJC39" s="191"/>
      <c r="AJD39" s="191"/>
      <c r="AJE39" s="191"/>
      <c r="AJF39" s="191"/>
      <c r="AJG39" s="191"/>
      <c r="AJH39" s="191"/>
      <c r="AJI39" s="191"/>
      <c r="AJJ39" s="191"/>
      <c r="AJK39" s="191"/>
      <c r="AJL39" s="191"/>
      <c r="AJM39" s="191"/>
      <c r="AJN39" s="191"/>
      <c r="AJO39" s="191"/>
      <c r="AJP39" s="191"/>
      <c r="AJQ39" s="191"/>
      <c r="AJR39" s="191"/>
      <c r="AJS39" s="191"/>
      <c r="AJT39" s="191"/>
      <c r="AJU39" s="191"/>
      <c r="AJV39" s="191"/>
      <c r="AJW39" s="191"/>
      <c r="AJX39" s="191"/>
      <c r="AJY39" s="191"/>
      <c r="AJZ39" s="191"/>
      <c r="AKA39" s="191"/>
      <c r="AKB39" s="191"/>
      <c r="AKC39" s="191"/>
      <c r="AKD39" s="191"/>
      <c r="AKE39" s="191"/>
      <c r="AKF39" s="191"/>
      <c r="AKG39" s="191"/>
      <c r="AKH39" s="191"/>
      <c r="AKI39" s="191"/>
      <c r="AKJ39" s="191"/>
      <c r="AKK39" s="191"/>
      <c r="AKL39" s="191"/>
      <c r="AKM39" s="191"/>
      <c r="AKN39" s="191"/>
      <c r="AKO39" s="191"/>
      <c r="AKP39" s="191"/>
      <c r="AKQ39" s="191"/>
      <c r="AKR39" s="191"/>
      <c r="AKS39" s="191"/>
      <c r="AKT39" s="191"/>
      <c r="AKU39" s="191"/>
      <c r="AKV39" s="191"/>
      <c r="AKW39" s="191"/>
      <c r="AKX39" s="191"/>
      <c r="AKY39" s="191"/>
      <c r="AKZ39" s="191"/>
      <c r="ALA39" s="191"/>
      <c r="ALB39" s="191"/>
      <c r="ALC39" s="191"/>
      <c r="ALD39" s="191"/>
    </row>
    <row r="40" spans="1:992" s="137" customFormat="1" ht="19.5">
      <c r="A40" s="2421"/>
      <c r="B40" s="2827"/>
      <c r="C40" s="2421"/>
      <c r="D40" s="709" t="s">
        <v>305</v>
      </c>
      <c r="E40" s="375">
        <v>0</v>
      </c>
      <c r="F40" s="374">
        <v>0</v>
      </c>
      <c r="G40" s="2385"/>
      <c r="H40" s="2385"/>
      <c r="I40" s="2391"/>
      <c r="J40" s="2391"/>
      <c r="K40" s="2391"/>
      <c r="L40" s="2724"/>
      <c r="M40" s="580"/>
      <c r="N40" s="406"/>
      <c r="O40" s="406"/>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1"/>
      <c r="AN40" s="191"/>
      <c r="AO40" s="191"/>
      <c r="AP40" s="191"/>
      <c r="AQ40" s="191"/>
      <c r="AR40" s="191"/>
      <c r="AS40" s="191"/>
      <c r="AT40" s="191"/>
      <c r="AU40" s="191"/>
      <c r="AV40" s="191"/>
      <c r="AW40" s="191"/>
      <c r="AX40" s="191"/>
      <c r="AY40" s="191"/>
      <c r="AZ40" s="191"/>
      <c r="BA40" s="191"/>
      <c r="BB40" s="191"/>
      <c r="BC40" s="191"/>
      <c r="BD40" s="191"/>
      <c r="BE40" s="191"/>
      <c r="BF40" s="191"/>
      <c r="BG40" s="191"/>
      <c r="BH40" s="191"/>
      <c r="BI40" s="191"/>
      <c r="BJ40" s="191"/>
      <c r="BK40" s="191"/>
      <c r="BL40" s="191"/>
      <c r="BM40" s="191"/>
      <c r="BN40" s="191"/>
      <c r="BO40" s="191"/>
      <c r="BP40" s="191"/>
      <c r="BQ40" s="191"/>
      <c r="BR40" s="191"/>
      <c r="BS40" s="191"/>
      <c r="BT40" s="191"/>
      <c r="BU40" s="191"/>
      <c r="BV40" s="191"/>
      <c r="BW40" s="191"/>
      <c r="BX40" s="191"/>
      <c r="BY40" s="191"/>
      <c r="BZ40" s="191"/>
      <c r="CA40" s="191"/>
      <c r="CB40" s="191"/>
      <c r="CC40" s="191"/>
      <c r="CD40" s="191"/>
      <c r="CE40" s="191"/>
      <c r="CF40" s="191"/>
      <c r="CG40" s="191"/>
      <c r="CH40" s="191"/>
      <c r="CI40" s="191"/>
      <c r="CJ40" s="191"/>
      <c r="CK40" s="191"/>
      <c r="CL40" s="191"/>
      <c r="CM40" s="191"/>
      <c r="CN40" s="191"/>
      <c r="CO40" s="191"/>
      <c r="CP40" s="191"/>
      <c r="CQ40" s="191"/>
      <c r="CR40" s="191"/>
      <c r="CS40" s="191"/>
      <c r="CT40" s="191"/>
      <c r="CU40" s="191"/>
      <c r="CV40" s="191"/>
      <c r="CW40" s="191"/>
      <c r="CX40" s="191"/>
      <c r="CY40" s="191"/>
      <c r="CZ40" s="191"/>
      <c r="DA40" s="191"/>
      <c r="DB40" s="191"/>
      <c r="DC40" s="191"/>
      <c r="DD40" s="191"/>
      <c r="DE40" s="191"/>
      <c r="DF40" s="191"/>
      <c r="DG40" s="191"/>
      <c r="DH40" s="191"/>
      <c r="DI40" s="191"/>
      <c r="DJ40" s="191"/>
      <c r="DK40" s="191"/>
      <c r="DL40" s="191"/>
      <c r="DM40" s="191"/>
      <c r="DN40" s="191"/>
      <c r="DO40" s="191"/>
      <c r="DP40" s="191"/>
      <c r="DQ40" s="191"/>
      <c r="DR40" s="191"/>
      <c r="DS40" s="191"/>
      <c r="DT40" s="191"/>
      <c r="DU40" s="191"/>
      <c r="DV40" s="191"/>
      <c r="DW40" s="191"/>
      <c r="DX40" s="191"/>
      <c r="DY40" s="191"/>
      <c r="DZ40" s="191"/>
      <c r="EA40" s="191"/>
      <c r="EB40" s="191"/>
      <c r="EC40" s="191"/>
      <c r="ED40" s="191"/>
      <c r="EE40" s="191"/>
      <c r="EF40" s="191"/>
      <c r="EG40" s="191"/>
      <c r="EH40" s="191"/>
      <c r="EI40" s="191"/>
      <c r="EJ40" s="191"/>
      <c r="EK40" s="191"/>
      <c r="EL40" s="191"/>
      <c r="EM40" s="191"/>
      <c r="EN40" s="191"/>
      <c r="EO40" s="191"/>
      <c r="EP40" s="191"/>
      <c r="EQ40" s="191"/>
      <c r="ER40" s="191"/>
      <c r="ES40" s="191"/>
      <c r="ET40" s="191"/>
      <c r="EU40" s="191"/>
      <c r="EV40" s="191"/>
      <c r="EW40" s="191"/>
      <c r="EX40" s="191"/>
      <c r="EY40" s="191"/>
      <c r="EZ40" s="191"/>
      <c r="FA40" s="191"/>
      <c r="FB40" s="191"/>
      <c r="FC40" s="191"/>
      <c r="FD40" s="191"/>
      <c r="FE40" s="191"/>
      <c r="FF40" s="191"/>
      <c r="FG40" s="191"/>
      <c r="FH40" s="191"/>
      <c r="FI40" s="191"/>
      <c r="FJ40" s="191"/>
      <c r="FK40" s="191"/>
      <c r="FL40" s="191"/>
      <c r="FM40" s="191"/>
      <c r="FN40" s="191"/>
      <c r="FO40" s="191"/>
      <c r="FP40" s="191"/>
      <c r="FQ40" s="191"/>
      <c r="FR40" s="191"/>
      <c r="FS40" s="191"/>
      <c r="FT40" s="191"/>
      <c r="FU40" s="191"/>
      <c r="FV40" s="191"/>
      <c r="FW40" s="191"/>
      <c r="FX40" s="191"/>
      <c r="FY40" s="191"/>
      <c r="FZ40" s="191"/>
      <c r="GA40" s="191"/>
      <c r="GB40" s="191"/>
      <c r="GC40" s="191"/>
      <c r="GD40" s="191"/>
      <c r="GE40" s="191"/>
      <c r="GF40" s="191"/>
      <c r="GG40" s="191"/>
      <c r="GH40" s="191"/>
      <c r="GI40" s="191"/>
      <c r="GJ40" s="191"/>
      <c r="GK40" s="191"/>
      <c r="GL40" s="191"/>
      <c r="GM40" s="191"/>
      <c r="GN40" s="191"/>
      <c r="GO40" s="191"/>
      <c r="GP40" s="191"/>
      <c r="GQ40" s="191"/>
      <c r="GR40" s="191"/>
      <c r="GS40" s="191"/>
      <c r="GT40" s="191"/>
      <c r="GU40" s="191"/>
      <c r="GV40" s="191"/>
      <c r="GW40" s="191"/>
      <c r="GX40" s="191"/>
      <c r="GY40" s="191"/>
      <c r="GZ40" s="191"/>
      <c r="HA40" s="191"/>
      <c r="HB40" s="191"/>
      <c r="HC40" s="191"/>
      <c r="HD40" s="191"/>
      <c r="HE40" s="191"/>
      <c r="HF40" s="191"/>
      <c r="HG40" s="191"/>
      <c r="HH40" s="191"/>
      <c r="HI40" s="191"/>
      <c r="HJ40" s="191"/>
      <c r="HK40" s="191"/>
      <c r="HL40" s="191"/>
      <c r="HM40" s="191"/>
      <c r="HN40" s="191"/>
      <c r="HO40" s="191"/>
      <c r="HP40" s="191"/>
      <c r="HQ40" s="191"/>
      <c r="HR40" s="191"/>
      <c r="HS40" s="191"/>
      <c r="HT40" s="191"/>
      <c r="HU40" s="191"/>
      <c r="HV40" s="191"/>
      <c r="HW40" s="191"/>
      <c r="HX40" s="191"/>
      <c r="HY40" s="191"/>
      <c r="HZ40" s="191"/>
      <c r="IA40" s="191"/>
      <c r="IB40" s="191"/>
      <c r="IC40" s="191"/>
      <c r="ID40" s="191"/>
      <c r="IE40" s="191"/>
      <c r="IF40" s="191"/>
      <c r="IG40" s="191"/>
      <c r="IH40" s="191"/>
      <c r="II40" s="191"/>
      <c r="IJ40" s="191"/>
      <c r="IK40" s="191"/>
      <c r="IL40" s="191"/>
      <c r="IM40" s="191"/>
      <c r="IN40" s="191"/>
      <c r="IO40" s="191"/>
      <c r="IP40" s="191"/>
      <c r="IQ40" s="191"/>
      <c r="IR40" s="191"/>
      <c r="IS40" s="191"/>
      <c r="IT40" s="191"/>
      <c r="IU40" s="191"/>
      <c r="IV40" s="191"/>
      <c r="IW40" s="191"/>
      <c r="IX40" s="191"/>
      <c r="IY40" s="191"/>
      <c r="IZ40" s="191"/>
      <c r="JA40" s="191"/>
      <c r="JB40" s="191"/>
      <c r="JC40" s="191"/>
      <c r="JD40" s="191"/>
      <c r="JE40" s="191"/>
      <c r="JF40" s="191"/>
      <c r="JG40" s="191"/>
      <c r="JH40" s="191"/>
      <c r="JI40" s="191"/>
      <c r="JJ40" s="191"/>
      <c r="JK40" s="191"/>
      <c r="JL40" s="191"/>
      <c r="JM40" s="191"/>
      <c r="JN40" s="191"/>
      <c r="JO40" s="191"/>
      <c r="JP40" s="191"/>
      <c r="JQ40" s="191"/>
      <c r="JR40" s="191"/>
      <c r="JS40" s="191"/>
      <c r="JT40" s="191"/>
      <c r="JU40" s="191"/>
      <c r="JV40" s="191"/>
      <c r="JW40" s="191"/>
      <c r="JX40" s="191"/>
      <c r="JY40" s="191"/>
      <c r="JZ40" s="191"/>
      <c r="KA40" s="191"/>
      <c r="KB40" s="191"/>
      <c r="KC40" s="191"/>
      <c r="KD40" s="191"/>
      <c r="KE40" s="191"/>
      <c r="KF40" s="191"/>
      <c r="KG40" s="191"/>
      <c r="KH40" s="191"/>
      <c r="KI40" s="191"/>
      <c r="KJ40" s="191"/>
      <c r="KK40" s="191"/>
      <c r="KL40" s="191"/>
      <c r="KM40" s="191"/>
      <c r="KN40" s="191"/>
      <c r="KO40" s="191"/>
      <c r="KP40" s="191"/>
      <c r="KQ40" s="191"/>
      <c r="KR40" s="191"/>
      <c r="KS40" s="191"/>
      <c r="KT40" s="191"/>
      <c r="KU40" s="191"/>
      <c r="KV40" s="191"/>
      <c r="KW40" s="191"/>
      <c r="KX40" s="191"/>
      <c r="KY40" s="191"/>
      <c r="KZ40" s="191"/>
      <c r="LA40" s="191"/>
      <c r="LB40" s="191"/>
      <c r="LC40" s="191"/>
      <c r="LD40" s="191"/>
      <c r="LE40" s="191"/>
      <c r="LF40" s="191"/>
      <c r="LG40" s="191"/>
      <c r="LH40" s="191"/>
      <c r="LI40" s="191"/>
      <c r="LJ40" s="191"/>
      <c r="LK40" s="191"/>
      <c r="LL40" s="191"/>
      <c r="LM40" s="191"/>
      <c r="LN40" s="191"/>
      <c r="LO40" s="191"/>
      <c r="LP40" s="191"/>
      <c r="LQ40" s="191"/>
      <c r="LR40" s="191"/>
      <c r="LS40" s="191"/>
      <c r="LT40" s="191"/>
      <c r="LU40" s="191"/>
      <c r="LV40" s="191"/>
      <c r="LW40" s="191"/>
      <c r="LX40" s="191"/>
      <c r="LY40" s="191"/>
      <c r="LZ40" s="191"/>
      <c r="MA40" s="191"/>
      <c r="MB40" s="191"/>
      <c r="MC40" s="191"/>
      <c r="MD40" s="191"/>
      <c r="ME40" s="191"/>
      <c r="MF40" s="191"/>
      <c r="MG40" s="191"/>
      <c r="MH40" s="191"/>
      <c r="MI40" s="191"/>
      <c r="MJ40" s="191"/>
      <c r="MK40" s="191"/>
      <c r="ML40" s="191"/>
      <c r="MM40" s="191"/>
      <c r="MN40" s="191"/>
      <c r="MO40" s="191"/>
      <c r="MP40" s="191"/>
      <c r="MQ40" s="191"/>
      <c r="MR40" s="191"/>
      <c r="MS40" s="191"/>
      <c r="MT40" s="191"/>
      <c r="MU40" s="191"/>
      <c r="MV40" s="191"/>
      <c r="MW40" s="191"/>
      <c r="MX40" s="191"/>
      <c r="MY40" s="191"/>
      <c r="MZ40" s="191"/>
      <c r="NA40" s="191"/>
      <c r="NB40" s="191"/>
      <c r="NC40" s="191"/>
      <c r="ND40" s="191"/>
      <c r="NE40" s="191"/>
      <c r="NF40" s="191"/>
      <c r="NG40" s="191"/>
      <c r="NH40" s="191"/>
      <c r="NI40" s="191"/>
      <c r="NJ40" s="191"/>
      <c r="NK40" s="191"/>
      <c r="NL40" s="191"/>
      <c r="NM40" s="191"/>
      <c r="NN40" s="191"/>
      <c r="NO40" s="191"/>
      <c r="NP40" s="191"/>
      <c r="NQ40" s="191"/>
      <c r="NR40" s="191"/>
      <c r="NS40" s="191"/>
      <c r="NT40" s="191"/>
      <c r="NU40" s="191"/>
      <c r="NV40" s="191"/>
      <c r="NW40" s="191"/>
      <c r="NX40" s="191"/>
      <c r="NY40" s="191"/>
      <c r="NZ40" s="191"/>
      <c r="OA40" s="191"/>
      <c r="OB40" s="191"/>
      <c r="OC40" s="191"/>
      <c r="OD40" s="191"/>
      <c r="OE40" s="191"/>
      <c r="OF40" s="191"/>
      <c r="OG40" s="191"/>
      <c r="OH40" s="191"/>
      <c r="OI40" s="191"/>
      <c r="OJ40" s="191"/>
      <c r="OK40" s="191"/>
      <c r="OL40" s="191"/>
      <c r="OM40" s="191"/>
      <c r="ON40" s="191"/>
      <c r="OO40" s="191"/>
      <c r="OP40" s="191"/>
      <c r="OQ40" s="191"/>
      <c r="OR40" s="191"/>
      <c r="OS40" s="191"/>
      <c r="OT40" s="191"/>
      <c r="OU40" s="191"/>
      <c r="OV40" s="191"/>
      <c r="OW40" s="191"/>
      <c r="OX40" s="191"/>
      <c r="OY40" s="191"/>
      <c r="OZ40" s="191"/>
      <c r="PA40" s="191"/>
      <c r="PB40" s="191"/>
      <c r="PC40" s="191"/>
      <c r="PD40" s="191"/>
      <c r="PE40" s="191"/>
      <c r="PF40" s="191"/>
      <c r="PG40" s="191"/>
      <c r="PH40" s="191"/>
      <c r="PI40" s="191"/>
      <c r="PJ40" s="191"/>
      <c r="PK40" s="191"/>
      <c r="PL40" s="191"/>
      <c r="PM40" s="191"/>
      <c r="PN40" s="191"/>
      <c r="PO40" s="191"/>
      <c r="PP40" s="191"/>
      <c r="PQ40" s="191"/>
      <c r="PR40" s="191"/>
      <c r="PS40" s="191"/>
      <c r="PT40" s="191"/>
      <c r="PU40" s="191"/>
      <c r="PV40" s="191"/>
      <c r="PW40" s="191"/>
      <c r="PX40" s="191"/>
      <c r="PY40" s="191"/>
      <c r="PZ40" s="191"/>
      <c r="QA40" s="191"/>
      <c r="QB40" s="191"/>
      <c r="QC40" s="191"/>
      <c r="QD40" s="191"/>
      <c r="QE40" s="191"/>
      <c r="QF40" s="191"/>
      <c r="QG40" s="191"/>
      <c r="QH40" s="191"/>
      <c r="QI40" s="191"/>
      <c r="QJ40" s="191"/>
      <c r="QK40" s="191"/>
      <c r="QL40" s="191"/>
      <c r="QM40" s="191"/>
      <c r="QN40" s="191"/>
      <c r="QO40" s="191"/>
      <c r="QP40" s="191"/>
      <c r="QQ40" s="191"/>
      <c r="QR40" s="191"/>
      <c r="QS40" s="191"/>
      <c r="QT40" s="191"/>
      <c r="QU40" s="191"/>
      <c r="QV40" s="191"/>
      <c r="QW40" s="191"/>
      <c r="QX40" s="191"/>
      <c r="QY40" s="191"/>
      <c r="QZ40" s="191"/>
      <c r="RA40" s="191"/>
      <c r="RB40" s="191"/>
      <c r="RC40" s="191"/>
      <c r="RD40" s="191"/>
      <c r="RE40" s="191"/>
      <c r="RF40" s="191"/>
      <c r="RG40" s="191"/>
      <c r="RH40" s="191"/>
      <c r="RI40" s="191"/>
      <c r="RJ40" s="191"/>
      <c r="RK40" s="191"/>
      <c r="RL40" s="191"/>
      <c r="RM40" s="191"/>
      <c r="RN40" s="191"/>
      <c r="RO40" s="191"/>
      <c r="RP40" s="191"/>
      <c r="RQ40" s="191"/>
      <c r="RR40" s="191"/>
      <c r="RS40" s="191"/>
      <c r="RT40" s="191"/>
      <c r="RU40" s="191"/>
      <c r="RV40" s="191"/>
      <c r="RW40" s="191"/>
      <c r="RX40" s="191"/>
      <c r="RY40" s="191"/>
      <c r="RZ40" s="191"/>
      <c r="SA40" s="191"/>
      <c r="SB40" s="191"/>
      <c r="SC40" s="191"/>
      <c r="SD40" s="191"/>
      <c r="SE40" s="191"/>
      <c r="SF40" s="191"/>
      <c r="SG40" s="191"/>
      <c r="SH40" s="191"/>
      <c r="SI40" s="191"/>
      <c r="SJ40" s="191"/>
      <c r="SK40" s="191"/>
      <c r="SL40" s="191"/>
      <c r="SM40" s="191"/>
      <c r="SN40" s="191"/>
      <c r="SO40" s="191"/>
      <c r="SP40" s="191"/>
      <c r="SQ40" s="191"/>
      <c r="SR40" s="191"/>
      <c r="SS40" s="191"/>
      <c r="ST40" s="191"/>
      <c r="SU40" s="191"/>
      <c r="SV40" s="191"/>
      <c r="SW40" s="191"/>
      <c r="SX40" s="191"/>
      <c r="SY40" s="191"/>
      <c r="SZ40" s="191"/>
      <c r="TA40" s="191"/>
      <c r="TB40" s="191"/>
      <c r="TC40" s="191"/>
      <c r="TD40" s="191"/>
      <c r="TE40" s="191"/>
      <c r="TF40" s="191"/>
      <c r="TG40" s="191"/>
      <c r="TH40" s="191"/>
      <c r="TI40" s="191"/>
      <c r="TJ40" s="191"/>
      <c r="TK40" s="191"/>
      <c r="TL40" s="191"/>
      <c r="TM40" s="191"/>
      <c r="TN40" s="191"/>
      <c r="TO40" s="191"/>
      <c r="TP40" s="191"/>
      <c r="TQ40" s="191"/>
      <c r="TR40" s="191"/>
      <c r="TS40" s="191"/>
      <c r="TT40" s="191"/>
      <c r="TU40" s="191"/>
      <c r="TV40" s="191"/>
      <c r="TW40" s="191"/>
      <c r="TX40" s="191"/>
      <c r="TY40" s="191"/>
      <c r="TZ40" s="191"/>
      <c r="UA40" s="191"/>
      <c r="UB40" s="191"/>
      <c r="UC40" s="191"/>
      <c r="UD40" s="191"/>
      <c r="UE40" s="191"/>
      <c r="UF40" s="191"/>
      <c r="UG40" s="191"/>
      <c r="UH40" s="191"/>
      <c r="UI40" s="191"/>
      <c r="UJ40" s="191"/>
      <c r="UK40" s="191"/>
      <c r="UL40" s="191"/>
      <c r="UM40" s="191"/>
      <c r="UN40" s="191"/>
      <c r="UO40" s="191"/>
      <c r="UP40" s="191"/>
      <c r="UQ40" s="191"/>
      <c r="UR40" s="191"/>
      <c r="US40" s="191"/>
      <c r="UT40" s="191"/>
      <c r="UU40" s="191"/>
      <c r="UV40" s="191"/>
      <c r="UW40" s="191"/>
      <c r="UX40" s="191"/>
      <c r="UY40" s="191"/>
      <c r="UZ40" s="191"/>
      <c r="VA40" s="191"/>
      <c r="VB40" s="191"/>
      <c r="VC40" s="191"/>
      <c r="VD40" s="191"/>
      <c r="VE40" s="191"/>
      <c r="VF40" s="191"/>
      <c r="VG40" s="191"/>
      <c r="VH40" s="191"/>
      <c r="VI40" s="191"/>
      <c r="VJ40" s="191"/>
      <c r="VK40" s="191"/>
      <c r="VL40" s="191"/>
      <c r="VM40" s="191"/>
      <c r="VN40" s="191"/>
      <c r="VO40" s="191"/>
      <c r="VP40" s="191"/>
      <c r="VQ40" s="191"/>
      <c r="VR40" s="191"/>
      <c r="VS40" s="191"/>
      <c r="VT40" s="191"/>
      <c r="VU40" s="191"/>
      <c r="VV40" s="191"/>
      <c r="VW40" s="191"/>
      <c r="VX40" s="191"/>
      <c r="VY40" s="191"/>
      <c r="VZ40" s="191"/>
      <c r="WA40" s="191"/>
      <c r="WB40" s="191"/>
      <c r="WC40" s="191"/>
      <c r="WD40" s="191"/>
      <c r="WE40" s="191"/>
      <c r="WF40" s="191"/>
      <c r="WG40" s="191"/>
      <c r="WH40" s="191"/>
      <c r="WI40" s="191"/>
      <c r="WJ40" s="191"/>
      <c r="WK40" s="191"/>
      <c r="WL40" s="191"/>
      <c r="WM40" s="191"/>
      <c r="WN40" s="191"/>
      <c r="WO40" s="191"/>
      <c r="WP40" s="191"/>
      <c r="WQ40" s="191"/>
      <c r="WR40" s="191"/>
      <c r="WS40" s="191"/>
      <c r="WT40" s="191"/>
      <c r="WU40" s="191"/>
      <c r="WV40" s="191"/>
      <c r="WW40" s="191"/>
      <c r="WX40" s="191"/>
      <c r="WY40" s="191"/>
      <c r="WZ40" s="191"/>
      <c r="XA40" s="191"/>
      <c r="XB40" s="191"/>
      <c r="XC40" s="191"/>
      <c r="XD40" s="191"/>
      <c r="XE40" s="191"/>
      <c r="XF40" s="191"/>
      <c r="XG40" s="191"/>
      <c r="XH40" s="191"/>
      <c r="XI40" s="191"/>
      <c r="XJ40" s="191"/>
      <c r="XK40" s="191"/>
      <c r="XL40" s="191"/>
      <c r="XM40" s="191"/>
      <c r="XN40" s="191"/>
      <c r="XO40" s="191"/>
      <c r="XP40" s="191"/>
      <c r="XQ40" s="191"/>
      <c r="XR40" s="191"/>
      <c r="XS40" s="191"/>
      <c r="XT40" s="191"/>
      <c r="XU40" s="191"/>
      <c r="XV40" s="191"/>
      <c r="XW40" s="191"/>
      <c r="XX40" s="191"/>
      <c r="XY40" s="191"/>
      <c r="XZ40" s="191"/>
      <c r="YA40" s="191"/>
      <c r="YB40" s="191"/>
      <c r="YC40" s="191"/>
      <c r="YD40" s="191"/>
      <c r="YE40" s="191"/>
      <c r="YF40" s="191"/>
      <c r="YG40" s="191"/>
      <c r="YH40" s="191"/>
      <c r="YI40" s="191"/>
      <c r="YJ40" s="191"/>
      <c r="YK40" s="191"/>
      <c r="YL40" s="191"/>
      <c r="YM40" s="191"/>
      <c r="YN40" s="191"/>
      <c r="YO40" s="191"/>
      <c r="YP40" s="191"/>
      <c r="YQ40" s="191"/>
      <c r="YR40" s="191"/>
      <c r="YS40" s="191"/>
      <c r="YT40" s="191"/>
      <c r="YU40" s="191"/>
      <c r="YV40" s="191"/>
      <c r="YW40" s="191"/>
      <c r="YX40" s="191"/>
      <c r="YY40" s="191"/>
      <c r="YZ40" s="191"/>
      <c r="ZA40" s="191"/>
      <c r="ZB40" s="191"/>
      <c r="ZC40" s="191"/>
      <c r="ZD40" s="191"/>
      <c r="ZE40" s="191"/>
      <c r="ZF40" s="191"/>
      <c r="ZG40" s="191"/>
      <c r="ZH40" s="191"/>
      <c r="ZI40" s="191"/>
      <c r="ZJ40" s="191"/>
      <c r="ZK40" s="191"/>
      <c r="ZL40" s="191"/>
      <c r="ZM40" s="191"/>
      <c r="ZN40" s="191"/>
      <c r="ZO40" s="191"/>
      <c r="ZP40" s="191"/>
      <c r="ZQ40" s="191"/>
      <c r="ZR40" s="191"/>
      <c r="ZS40" s="191"/>
      <c r="ZT40" s="191"/>
      <c r="ZU40" s="191"/>
      <c r="ZV40" s="191"/>
      <c r="ZW40" s="191"/>
      <c r="ZX40" s="191"/>
      <c r="ZY40" s="191"/>
      <c r="ZZ40" s="191"/>
      <c r="AAA40" s="191"/>
      <c r="AAB40" s="191"/>
      <c r="AAC40" s="191"/>
      <c r="AAD40" s="191"/>
      <c r="AAE40" s="191"/>
      <c r="AAF40" s="191"/>
      <c r="AAG40" s="191"/>
      <c r="AAH40" s="191"/>
      <c r="AAI40" s="191"/>
      <c r="AAJ40" s="191"/>
      <c r="AAK40" s="191"/>
      <c r="AAL40" s="191"/>
      <c r="AAM40" s="191"/>
      <c r="AAN40" s="191"/>
      <c r="AAO40" s="191"/>
      <c r="AAP40" s="191"/>
      <c r="AAQ40" s="191"/>
      <c r="AAR40" s="191"/>
      <c r="AAS40" s="191"/>
      <c r="AAT40" s="191"/>
      <c r="AAU40" s="191"/>
      <c r="AAV40" s="191"/>
      <c r="AAW40" s="191"/>
      <c r="AAX40" s="191"/>
      <c r="AAY40" s="191"/>
      <c r="AAZ40" s="191"/>
      <c r="ABA40" s="191"/>
      <c r="ABB40" s="191"/>
      <c r="ABC40" s="191"/>
      <c r="ABD40" s="191"/>
      <c r="ABE40" s="191"/>
      <c r="ABF40" s="191"/>
      <c r="ABG40" s="191"/>
      <c r="ABH40" s="191"/>
      <c r="ABI40" s="191"/>
      <c r="ABJ40" s="191"/>
      <c r="ABK40" s="191"/>
      <c r="ABL40" s="191"/>
      <c r="ABM40" s="191"/>
      <c r="ABN40" s="191"/>
      <c r="ABO40" s="191"/>
      <c r="ABP40" s="191"/>
      <c r="ABQ40" s="191"/>
      <c r="ABR40" s="191"/>
      <c r="ABS40" s="191"/>
      <c r="ABT40" s="191"/>
      <c r="ABU40" s="191"/>
      <c r="ABV40" s="191"/>
      <c r="ABW40" s="191"/>
      <c r="ABX40" s="191"/>
      <c r="ABY40" s="191"/>
      <c r="ABZ40" s="191"/>
      <c r="ACA40" s="191"/>
      <c r="ACB40" s="191"/>
      <c r="ACC40" s="191"/>
      <c r="ACD40" s="191"/>
      <c r="ACE40" s="191"/>
      <c r="ACF40" s="191"/>
      <c r="ACG40" s="191"/>
      <c r="ACH40" s="191"/>
      <c r="ACI40" s="191"/>
      <c r="ACJ40" s="191"/>
      <c r="ACK40" s="191"/>
      <c r="ACL40" s="191"/>
      <c r="ACM40" s="191"/>
      <c r="ACN40" s="191"/>
      <c r="ACO40" s="191"/>
      <c r="ACP40" s="191"/>
      <c r="ACQ40" s="191"/>
      <c r="ACR40" s="191"/>
      <c r="ACS40" s="191"/>
      <c r="ACT40" s="191"/>
      <c r="ACU40" s="191"/>
      <c r="ACV40" s="191"/>
      <c r="ACW40" s="191"/>
      <c r="ACX40" s="191"/>
      <c r="ACY40" s="191"/>
      <c r="ACZ40" s="191"/>
      <c r="ADA40" s="191"/>
      <c r="ADB40" s="191"/>
      <c r="ADC40" s="191"/>
      <c r="ADD40" s="191"/>
      <c r="ADE40" s="191"/>
      <c r="ADF40" s="191"/>
      <c r="ADG40" s="191"/>
      <c r="ADH40" s="191"/>
      <c r="ADI40" s="191"/>
      <c r="ADJ40" s="191"/>
      <c r="ADK40" s="191"/>
      <c r="ADL40" s="191"/>
      <c r="ADM40" s="191"/>
      <c r="ADN40" s="191"/>
      <c r="ADO40" s="191"/>
      <c r="ADP40" s="191"/>
      <c r="ADQ40" s="191"/>
      <c r="ADR40" s="191"/>
      <c r="ADS40" s="191"/>
      <c r="ADT40" s="191"/>
      <c r="ADU40" s="191"/>
      <c r="ADV40" s="191"/>
      <c r="ADW40" s="191"/>
      <c r="ADX40" s="191"/>
      <c r="ADY40" s="191"/>
      <c r="ADZ40" s="191"/>
      <c r="AEA40" s="191"/>
      <c r="AEB40" s="191"/>
      <c r="AEC40" s="191"/>
      <c r="AED40" s="191"/>
      <c r="AEE40" s="191"/>
      <c r="AEF40" s="191"/>
      <c r="AEG40" s="191"/>
      <c r="AEH40" s="191"/>
      <c r="AEI40" s="191"/>
      <c r="AEJ40" s="191"/>
      <c r="AEK40" s="191"/>
      <c r="AEL40" s="191"/>
      <c r="AEM40" s="191"/>
      <c r="AEN40" s="191"/>
      <c r="AEO40" s="191"/>
      <c r="AEP40" s="191"/>
      <c r="AEQ40" s="191"/>
      <c r="AER40" s="191"/>
      <c r="AES40" s="191"/>
      <c r="AET40" s="191"/>
      <c r="AEU40" s="191"/>
      <c r="AEV40" s="191"/>
      <c r="AEW40" s="191"/>
      <c r="AEX40" s="191"/>
      <c r="AEY40" s="191"/>
      <c r="AEZ40" s="191"/>
      <c r="AFA40" s="191"/>
      <c r="AFB40" s="191"/>
      <c r="AFC40" s="191"/>
      <c r="AFD40" s="191"/>
      <c r="AFE40" s="191"/>
      <c r="AFF40" s="191"/>
      <c r="AFG40" s="191"/>
      <c r="AFH40" s="191"/>
      <c r="AFI40" s="191"/>
      <c r="AFJ40" s="191"/>
      <c r="AFK40" s="191"/>
      <c r="AFL40" s="191"/>
      <c r="AFM40" s="191"/>
      <c r="AFN40" s="191"/>
      <c r="AFO40" s="191"/>
      <c r="AFP40" s="191"/>
      <c r="AFQ40" s="191"/>
      <c r="AFR40" s="191"/>
      <c r="AFS40" s="191"/>
      <c r="AFT40" s="191"/>
      <c r="AFU40" s="191"/>
      <c r="AFV40" s="191"/>
      <c r="AFW40" s="191"/>
      <c r="AFX40" s="191"/>
      <c r="AFY40" s="191"/>
      <c r="AFZ40" s="191"/>
      <c r="AGA40" s="191"/>
      <c r="AGB40" s="191"/>
      <c r="AGC40" s="191"/>
      <c r="AGD40" s="191"/>
      <c r="AGE40" s="191"/>
      <c r="AGF40" s="191"/>
      <c r="AGG40" s="191"/>
      <c r="AGH40" s="191"/>
      <c r="AGI40" s="191"/>
      <c r="AGJ40" s="191"/>
      <c r="AGK40" s="191"/>
      <c r="AGL40" s="191"/>
      <c r="AGM40" s="191"/>
      <c r="AGN40" s="191"/>
      <c r="AGO40" s="191"/>
      <c r="AGP40" s="191"/>
      <c r="AGQ40" s="191"/>
      <c r="AGR40" s="191"/>
      <c r="AGS40" s="191"/>
      <c r="AGT40" s="191"/>
      <c r="AGU40" s="191"/>
      <c r="AGV40" s="191"/>
      <c r="AGW40" s="191"/>
      <c r="AGX40" s="191"/>
      <c r="AGY40" s="191"/>
      <c r="AGZ40" s="191"/>
      <c r="AHA40" s="191"/>
      <c r="AHB40" s="191"/>
      <c r="AHC40" s="191"/>
      <c r="AHD40" s="191"/>
      <c r="AHE40" s="191"/>
      <c r="AHF40" s="191"/>
      <c r="AHG40" s="191"/>
      <c r="AHH40" s="191"/>
      <c r="AHI40" s="191"/>
      <c r="AHJ40" s="191"/>
      <c r="AHK40" s="191"/>
      <c r="AHL40" s="191"/>
      <c r="AHM40" s="191"/>
      <c r="AHN40" s="191"/>
      <c r="AHO40" s="191"/>
      <c r="AHP40" s="191"/>
      <c r="AHQ40" s="191"/>
      <c r="AHR40" s="191"/>
      <c r="AHS40" s="191"/>
      <c r="AHT40" s="191"/>
      <c r="AHU40" s="191"/>
      <c r="AHV40" s="191"/>
      <c r="AHW40" s="191"/>
      <c r="AHX40" s="191"/>
      <c r="AHY40" s="191"/>
      <c r="AHZ40" s="191"/>
      <c r="AIA40" s="191"/>
      <c r="AIB40" s="191"/>
      <c r="AIC40" s="191"/>
      <c r="AID40" s="191"/>
      <c r="AIE40" s="191"/>
      <c r="AIF40" s="191"/>
      <c r="AIG40" s="191"/>
      <c r="AIH40" s="191"/>
      <c r="AII40" s="191"/>
      <c r="AIJ40" s="191"/>
      <c r="AIK40" s="191"/>
      <c r="AIL40" s="191"/>
      <c r="AIM40" s="191"/>
      <c r="AIN40" s="191"/>
      <c r="AIO40" s="191"/>
      <c r="AIP40" s="191"/>
      <c r="AIQ40" s="191"/>
      <c r="AIR40" s="191"/>
      <c r="AIS40" s="191"/>
      <c r="AIT40" s="191"/>
      <c r="AIU40" s="191"/>
      <c r="AIV40" s="191"/>
      <c r="AIW40" s="191"/>
      <c r="AIX40" s="191"/>
      <c r="AIY40" s="191"/>
      <c r="AIZ40" s="191"/>
      <c r="AJA40" s="191"/>
      <c r="AJB40" s="191"/>
      <c r="AJC40" s="191"/>
      <c r="AJD40" s="191"/>
      <c r="AJE40" s="191"/>
      <c r="AJF40" s="191"/>
      <c r="AJG40" s="191"/>
      <c r="AJH40" s="191"/>
      <c r="AJI40" s="191"/>
      <c r="AJJ40" s="191"/>
      <c r="AJK40" s="191"/>
      <c r="AJL40" s="191"/>
      <c r="AJM40" s="191"/>
      <c r="AJN40" s="191"/>
      <c r="AJO40" s="191"/>
      <c r="AJP40" s="191"/>
      <c r="AJQ40" s="191"/>
      <c r="AJR40" s="191"/>
      <c r="AJS40" s="191"/>
      <c r="AJT40" s="191"/>
      <c r="AJU40" s="191"/>
      <c r="AJV40" s="191"/>
      <c r="AJW40" s="191"/>
      <c r="AJX40" s="191"/>
      <c r="AJY40" s="191"/>
      <c r="AJZ40" s="191"/>
      <c r="AKA40" s="191"/>
      <c r="AKB40" s="191"/>
      <c r="AKC40" s="191"/>
      <c r="AKD40" s="191"/>
      <c r="AKE40" s="191"/>
      <c r="AKF40" s="191"/>
      <c r="AKG40" s="191"/>
      <c r="AKH40" s="191"/>
      <c r="AKI40" s="191"/>
      <c r="AKJ40" s="191"/>
      <c r="AKK40" s="191"/>
      <c r="AKL40" s="191"/>
      <c r="AKM40" s="191"/>
      <c r="AKN40" s="191"/>
      <c r="AKO40" s="191"/>
      <c r="AKP40" s="191"/>
      <c r="AKQ40" s="191"/>
      <c r="AKR40" s="191"/>
      <c r="AKS40" s="191"/>
      <c r="AKT40" s="191"/>
      <c r="AKU40" s="191"/>
      <c r="AKV40" s="191"/>
      <c r="AKW40" s="191"/>
      <c r="AKX40" s="191"/>
      <c r="AKY40" s="191"/>
      <c r="AKZ40" s="191"/>
      <c r="ALA40" s="191"/>
      <c r="ALB40" s="191"/>
      <c r="ALC40" s="191"/>
      <c r="ALD40" s="191"/>
    </row>
    <row r="41" spans="1:992" s="137" customFormat="1" ht="17.25" customHeight="1">
      <c r="A41" s="2422"/>
      <c r="B41" s="2832"/>
      <c r="C41" s="2421"/>
      <c r="D41" s="718" t="s">
        <v>302</v>
      </c>
      <c r="E41" s="468">
        <v>0</v>
      </c>
      <c r="F41" s="468">
        <v>0</v>
      </c>
      <c r="G41" s="2398"/>
      <c r="H41" s="2398"/>
      <c r="I41" s="2392"/>
      <c r="J41" s="2392"/>
      <c r="K41" s="2392"/>
      <c r="L41" s="2725"/>
      <c r="M41" s="580"/>
      <c r="N41" s="406"/>
      <c r="O41" s="406"/>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1"/>
      <c r="AN41" s="191"/>
      <c r="AO41" s="191"/>
      <c r="AP41" s="191"/>
      <c r="AQ41" s="191"/>
      <c r="AR41" s="191"/>
      <c r="AS41" s="191"/>
      <c r="AT41" s="191"/>
      <c r="AU41" s="191"/>
      <c r="AV41" s="191"/>
      <c r="AW41" s="191"/>
      <c r="AX41" s="191"/>
      <c r="AY41" s="191"/>
      <c r="AZ41" s="191"/>
      <c r="BA41" s="191"/>
      <c r="BB41" s="191"/>
      <c r="BC41" s="191"/>
      <c r="BD41" s="191"/>
      <c r="BE41" s="191"/>
      <c r="BF41" s="191"/>
      <c r="BG41" s="191"/>
      <c r="BH41" s="191"/>
      <c r="BI41" s="191"/>
      <c r="BJ41" s="191"/>
      <c r="BK41" s="191"/>
      <c r="BL41" s="191"/>
      <c r="BM41" s="191"/>
      <c r="BN41" s="191"/>
      <c r="BO41" s="191"/>
      <c r="BP41" s="191"/>
      <c r="BQ41" s="191"/>
      <c r="BR41" s="191"/>
      <c r="BS41" s="191"/>
      <c r="BT41" s="191"/>
      <c r="BU41" s="191"/>
      <c r="BV41" s="191"/>
      <c r="BW41" s="191"/>
      <c r="BX41" s="191"/>
      <c r="BY41" s="191"/>
      <c r="BZ41" s="191"/>
      <c r="CA41" s="191"/>
      <c r="CB41" s="191"/>
      <c r="CC41" s="191"/>
      <c r="CD41" s="191"/>
      <c r="CE41" s="191"/>
      <c r="CF41" s="191"/>
      <c r="CG41" s="191"/>
      <c r="CH41" s="191"/>
      <c r="CI41" s="191"/>
      <c r="CJ41" s="191"/>
      <c r="CK41" s="191"/>
      <c r="CL41" s="191"/>
      <c r="CM41" s="191"/>
      <c r="CN41" s="191"/>
      <c r="CO41" s="191"/>
      <c r="CP41" s="191"/>
      <c r="CQ41" s="191"/>
      <c r="CR41" s="191"/>
      <c r="CS41" s="191"/>
      <c r="CT41" s="191"/>
      <c r="CU41" s="191"/>
      <c r="CV41" s="191"/>
      <c r="CW41" s="191"/>
      <c r="CX41" s="191"/>
      <c r="CY41" s="191"/>
      <c r="CZ41" s="191"/>
      <c r="DA41" s="191"/>
      <c r="DB41" s="191"/>
      <c r="DC41" s="191"/>
      <c r="DD41" s="191"/>
      <c r="DE41" s="191"/>
      <c r="DF41" s="191"/>
      <c r="DG41" s="191"/>
      <c r="DH41" s="191"/>
      <c r="DI41" s="191"/>
      <c r="DJ41" s="191"/>
      <c r="DK41" s="191"/>
      <c r="DL41" s="191"/>
      <c r="DM41" s="191"/>
      <c r="DN41" s="191"/>
      <c r="DO41" s="191"/>
      <c r="DP41" s="191"/>
      <c r="DQ41" s="191"/>
      <c r="DR41" s="191"/>
      <c r="DS41" s="191"/>
      <c r="DT41" s="191"/>
      <c r="DU41" s="191"/>
      <c r="DV41" s="191"/>
      <c r="DW41" s="191"/>
      <c r="DX41" s="191"/>
      <c r="DY41" s="191"/>
      <c r="DZ41" s="191"/>
      <c r="EA41" s="191"/>
      <c r="EB41" s="191"/>
      <c r="EC41" s="191"/>
      <c r="ED41" s="191"/>
      <c r="EE41" s="191"/>
      <c r="EF41" s="191"/>
      <c r="EG41" s="191"/>
      <c r="EH41" s="191"/>
      <c r="EI41" s="191"/>
      <c r="EJ41" s="191"/>
      <c r="EK41" s="191"/>
      <c r="EL41" s="191"/>
      <c r="EM41" s="191"/>
      <c r="EN41" s="191"/>
      <c r="EO41" s="191"/>
      <c r="EP41" s="191"/>
      <c r="EQ41" s="191"/>
      <c r="ER41" s="191"/>
      <c r="ES41" s="191"/>
      <c r="ET41" s="191"/>
      <c r="EU41" s="191"/>
      <c r="EV41" s="191"/>
      <c r="EW41" s="191"/>
      <c r="EX41" s="191"/>
      <c r="EY41" s="191"/>
      <c r="EZ41" s="191"/>
      <c r="FA41" s="191"/>
      <c r="FB41" s="191"/>
      <c r="FC41" s="191"/>
      <c r="FD41" s="191"/>
      <c r="FE41" s="191"/>
      <c r="FF41" s="191"/>
      <c r="FG41" s="191"/>
      <c r="FH41" s="191"/>
      <c r="FI41" s="191"/>
      <c r="FJ41" s="191"/>
      <c r="FK41" s="191"/>
      <c r="FL41" s="191"/>
      <c r="FM41" s="191"/>
      <c r="FN41" s="191"/>
      <c r="FO41" s="191"/>
      <c r="FP41" s="191"/>
      <c r="FQ41" s="191"/>
      <c r="FR41" s="191"/>
      <c r="FS41" s="191"/>
      <c r="FT41" s="191"/>
      <c r="FU41" s="191"/>
      <c r="FV41" s="191"/>
      <c r="FW41" s="191"/>
      <c r="FX41" s="191"/>
      <c r="FY41" s="191"/>
      <c r="FZ41" s="191"/>
      <c r="GA41" s="191"/>
      <c r="GB41" s="191"/>
      <c r="GC41" s="191"/>
      <c r="GD41" s="191"/>
      <c r="GE41" s="191"/>
      <c r="GF41" s="191"/>
      <c r="GG41" s="191"/>
      <c r="GH41" s="191"/>
      <c r="GI41" s="191"/>
      <c r="GJ41" s="191"/>
      <c r="GK41" s="191"/>
      <c r="GL41" s="191"/>
      <c r="GM41" s="191"/>
      <c r="GN41" s="191"/>
      <c r="GO41" s="191"/>
      <c r="GP41" s="191"/>
      <c r="GQ41" s="191"/>
      <c r="GR41" s="191"/>
      <c r="GS41" s="191"/>
      <c r="GT41" s="191"/>
      <c r="GU41" s="191"/>
      <c r="GV41" s="191"/>
      <c r="GW41" s="191"/>
      <c r="GX41" s="191"/>
      <c r="GY41" s="191"/>
      <c r="GZ41" s="191"/>
      <c r="HA41" s="191"/>
      <c r="HB41" s="191"/>
      <c r="HC41" s="191"/>
      <c r="HD41" s="191"/>
      <c r="HE41" s="191"/>
      <c r="HF41" s="191"/>
      <c r="HG41" s="191"/>
      <c r="HH41" s="191"/>
      <c r="HI41" s="191"/>
      <c r="HJ41" s="191"/>
      <c r="HK41" s="191"/>
      <c r="HL41" s="191"/>
      <c r="HM41" s="191"/>
      <c r="HN41" s="191"/>
      <c r="HO41" s="191"/>
      <c r="HP41" s="191"/>
      <c r="HQ41" s="191"/>
      <c r="HR41" s="191"/>
      <c r="HS41" s="191"/>
      <c r="HT41" s="191"/>
      <c r="HU41" s="191"/>
      <c r="HV41" s="191"/>
      <c r="HW41" s="191"/>
      <c r="HX41" s="191"/>
      <c r="HY41" s="191"/>
      <c r="HZ41" s="191"/>
      <c r="IA41" s="191"/>
      <c r="IB41" s="191"/>
      <c r="IC41" s="191"/>
      <c r="ID41" s="191"/>
      <c r="IE41" s="191"/>
      <c r="IF41" s="191"/>
      <c r="IG41" s="191"/>
      <c r="IH41" s="191"/>
      <c r="II41" s="191"/>
      <c r="IJ41" s="191"/>
      <c r="IK41" s="191"/>
      <c r="IL41" s="191"/>
      <c r="IM41" s="191"/>
      <c r="IN41" s="191"/>
      <c r="IO41" s="191"/>
      <c r="IP41" s="191"/>
      <c r="IQ41" s="191"/>
      <c r="IR41" s="191"/>
      <c r="IS41" s="191"/>
      <c r="IT41" s="191"/>
      <c r="IU41" s="191"/>
      <c r="IV41" s="191"/>
      <c r="IW41" s="191"/>
      <c r="IX41" s="191"/>
      <c r="IY41" s="191"/>
      <c r="IZ41" s="191"/>
      <c r="JA41" s="191"/>
      <c r="JB41" s="191"/>
      <c r="JC41" s="191"/>
      <c r="JD41" s="191"/>
      <c r="JE41" s="191"/>
      <c r="JF41" s="191"/>
      <c r="JG41" s="191"/>
      <c r="JH41" s="191"/>
      <c r="JI41" s="191"/>
      <c r="JJ41" s="191"/>
      <c r="JK41" s="191"/>
      <c r="JL41" s="191"/>
      <c r="JM41" s="191"/>
      <c r="JN41" s="191"/>
      <c r="JO41" s="191"/>
      <c r="JP41" s="191"/>
      <c r="JQ41" s="191"/>
      <c r="JR41" s="191"/>
      <c r="JS41" s="191"/>
      <c r="JT41" s="191"/>
      <c r="JU41" s="191"/>
      <c r="JV41" s="191"/>
      <c r="JW41" s="191"/>
      <c r="JX41" s="191"/>
      <c r="JY41" s="191"/>
      <c r="JZ41" s="191"/>
      <c r="KA41" s="191"/>
      <c r="KB41" s="191"/>
      <c r="KC41" s="191"/>
      <c r="KD41" s="191"/>
      <c r="KE41" s="191"/>
      <c r="KF41" s="191"/>
      <c r="KG41" s="191"/>
      <c r="KH41" s="191"/>
      <c r="KI41" s="191"/>
      <c r="KJ41" s="191"/>
      <c r="KK41" s="191"/>
      <c r="KL41" s="191"/>
      <c r="KM41" s="191"/>
      <c r="KN41" s="191"/>
      <c r="KO41" s="191"/>
      <c r="KP41" s="191"/>
      <c r="KQ41" s="191"/>
      <c r="KR41" s="191"/>
      <c r="KS41" s="191"/>
      <c r="KT41" s="191"/>
      <c r="KU41" s="191"/>
      <c r="KV41" s="191"/>
      <c r="KW41" s="191"/>
      <c r="KX41" s="191"/>
      <c r="KY41" s="191"/>
      <c r="KZ41" s="191"/>
      <c r="LA41" s="191"/>
      <c r="LB41" s="191"/>
      <c r="LC41" s="191"/>
      <c r="LD41" s="191"/>
      <c r="LE41" s="191"/>
      <c r="LF41" s="191"/>
      <c r="LG41" s="191"/>
      <c r="LH41" s="191"/>
      <c r="LI41" s="191"/>
      <c r="LJ41" s="191"/>
      <c r="LK41" s="191"/>
      <c r="LL41" s="191"/>
      <c r="LM41" s="191"/>
      <c r="LN41" s="191"/>
      <c r="LO41" s="191"/>
      <c r="LP41" s="191"/>
      <c r="LQ41" s="191"/>
      <c r="LR41" s="191"/>
      <c r="LS41" s="191"/>
      <c r="LT41" s="191"/>
      <c r="LU41" s="191"/>
      <c r="LV41" s="191"/>
      <c r="LW41" s="191"/>
      <c r="LX41" s="191"/>
      <c r="LY41" s="191"/>
      <c r="LZ41" s="191"/>
      <c r="MA41" s="191"/>
      <c r="MB41" s="191"/>
      <c r="MC41" s="191"/>
      <c r="MD41" s="191"/>
      <c r="ME41" s="191"/>
      <c r="MF41" s="191"/>
      <c r="MG41" s="191"/>
      <c r="MH41" s="191"/>
      <c r="MI41" s="191"/>
      <c r="MJ41" s="191"/>
      <c r="MK41" s="191"/>
      <c r="ML41" s="191"/>
      <c r="MM41" s="191"/>
      <c r="MN41" s="191"/>
      <c r="MO41" s="191"/>
      <c r="MP41" s="191"/>
      <c r="MQ41" s="191"/>
      <c r="MR41" s="191"/>
      <c r="MS41" s="191"/>
      <c r="MT41" s="191"/>
      <c r="MU41" s="191"/>
      <c r="MV41" s="191"/>
      <c r="MW41" s="191"/>
      <c r="MX41" s="191"/>
      <c r="MY41" s="191"/>
      <c r="MZ41" s="191"/>
      <c r="NA41" s="191"/>
      <c r="NB41" s="191"/>
      <c r="NC41" s="191"/>
      <c r="ND41" s="191"/>
      <c r="NE41" s="191"/>
      <c r="NF41" s="191"/>
      <c r="NG41" s="191"/>
      <c r="NH41" s="191"/>
      <c r="NI41" s="191"/>
      <c r="NJ41" s="191"/>
      <c r="NK41" s="191"/>
      <c r="NL41" s="191"/>
      <c r="NM41" s="191"/>
      <c r="NN41" s="191"/>
      <c r="NO41" s="191"/>
      <c r="NP41" s="191"/>
      <c r="NQ41" s="191"/>
      <c r="NR41" s="191"/>
      <c r="NS41" s="191"/>
      <c r="NT41" s="191"/>
      <c r="NU41" s="191"/>
      <c r="NV41" s="191"/>
      <c r="NW41" s="191"/>
      <c r="NX41" s="191"/>
      <c r="NY41" s="191"/>
      <c r="NZ41" s="191"/>
      <c r="OA41" s="191"/>
      <c r="OB41" s="191"/>
      <c r="OC41" s="191"/>
      <c r="OD41" s="191"/>
      <c r="OE41" s="191"/>
      <c r="OF41" s="191"/>
      <c r="OG41" s="191"/>
      <c r="OH41" s="191"/>
      <c r="OI41" s="191"/>
      <c r="OJ41" s="191"/>
      <c r="OK41" s="191"/>
      <c r="OL41" s="191"/>
      <c r="OM41" s="191"/>
      <c r="ON41" s="191"/>
      <c r="OO41" s="191"/>
      <c r="OP41" s="191"/>
      <c r="OQ41" s="191"/>
      <c r="OR41" s="191"/>
      <c r="OS41" s="191"/>
      <c r="OT41" s="191"/>
      <c r="OU41" s="191"/>
      <c r="OV41" s="191"/>
      <c r="OW41" s="191"/>
      <c r="OX41" s="191"/>
      <c r="OY41" s="191"/>
      <c r="OZ41" s="191"/>
      <c r="PA41" s="191"/>
      <c r="PB41" s="191"/>
      <c r="PC41" s="191"/>
      <c r="PD41" s="191"/>
      <c r="PE41" s="191"/>
      <c r="PF41" s="191"/>
      <c r="PG41" s="191"/>
      <c r="PH41" s="191"/>
      <c r="PI41" s="191"/>
      <c r="PJ41" s="191"/>
      <c r="PK41" s="191"/>
      <c r="PL41" s="191"/>
      <c r="PM41" s="191"/>
      <c r="PN41" s="191"/>
      <c r="PO41" s="191"/>
      <c r="PP41" s="191"/>
      <c r="PQ41" s="191"/>
      <c r="PR41" s="191"/>
      <c r="PS41" s="191"/>
      <c r="PT41" s="191"/>
      <c r="PU41" s="191"/>
      <c r="PV41" s="191"/>
      <c r="PW41" s="191"/>
      <c r="PX41" s="191"/>
      <c r="PY41" s="191"/>
      <c r="PZ41" s="191"/>
      <c r="QA41" s="191"/>
      <c r="QB41" s="191"/>
      <c r="QC41" s="191"/>
      <c r="QD41" s="191"/>
      <c r="QE41" s="191"/>
      <c r="QF41" s="191"/>
      <c r="QG41" s="191"/>
      <c r="QH41" s="191"/>
      <c r="QI41" s="191"/>
      <c r="QJ41" s="191"/>
      <c r="QK41" s="191"/>
      <c r="QL41" s="191"/>
      <c r="QM41" s="191"/>
      <c r="QN41" s="191"/>
      <c r="QO41" s="191"/>
      <c r="QP41" s="191"/>
      <c r="QQ41" s="191"/>
      <c r="QR41" s="191"/>
      <c r="QS41" s="191"/>
      <c r="QT41" s="191"/>
      <c r="QU41" s="191"/>
      <c r="QV41" s="191"/>
      <c r="QW41" s="191"/>
      <c r="QX41" s="191"/>
      <c r="QY41" s="191"/>
      <c r="QZ41" s="191"/>
      <c r="RA41" s="191"/>
      <c r="RB41" s="191"/>
      <c r="RC41" s="191"/>
      <c r="RD41" s="191"/>
      <c r="RE41" s="191"/>
      <c r="RF41" s="191"/>
      <c r="RG41" s="191"/>
      <c r="RH41" s="191"/>
      <c r="RI41" s="191"/>
      <c r="RJ41" s="191"/>
      <c r="RK41" s="191"/>
      <c r="RL41" s="191"/>
      <c r="RM41" s="191"/>
      <c r="RN41" s="191"/>
      <c r="RO41" s="191"/>
      <c r="RP41" s="191"/>
      <c r="RQ41" s="191"/>
      <c r="RR41" s="191"/>
      <c r="RS41" s="191"/>
      <c r="RT41" s="191"/>
      <c r="RU41" s="191"/>
      <c r="RV41" s="191"/>
      <c r="RW41" s="191"/>
      <c r="RX41" s="191"/>
      <c r="RY41" s="191"/>
      <c r="RZ41" s="191"/>
      <c r="SA41" s="191"/>
      <c r="SB41" s="191"/>
      <c r="SC41" s="191"/>
      <c r="SD41" s="191"/>
      <c r="SE41" s="191"/>
      <c r="SF41" s="191"/>
      <c r="SG41" s="191"/>
      <c r="SH41" s="191"/>
      <c r="SI41" s="191"/>
      <c r="SJ41" s="191"/>
      <c r="SK41" s="191"/>
      <c r="SL41" s="191"/>
      <c r="SM41" s="191"/>
      <c r="SN41" s="191"/>
      <c r="SO41" s="191"/>
      <c r="SP41" s="191"/>
      <c r="SQ41" s="191"/>
      <c r="SR41" s="191"/>
      <c r="SS41" s="191"/>
      <c r="ST41" s="191"/>
      <c r="SU41" s="191"/>
      <c r="SV41" s="191"/>
      <c r="SW41" s="191"/>
      <c r="SX41" s="191"/>
      <c r="SY41" s="191"/>
      <c r="SZ41" s="191"/>
      <c r="TA41" s="191"/>
      <c r="TB41" s="191"/>
      <c r="TC41" s="191"/>
      <c r="TD41" s="191"/>
      <c r="TE41" s="191"/>
      <c r="TF41" s="191"/>
      <c r="TG41" s="191"/>
      <c r="TH41" s="191"/>
      <c r="TI41" s="191"/>
      <c r="TJ41" s="191"/>
      <c r="TK41" s="191"/>
      <c r="TL41" s="191"/>
      <c r="TM41" s="191"/>
      <c r="TN41" s="191"/>
      <c r="TO41" s="191"/>
      <c r="TP41" s="191"/>
      <c r="TQ41" s="191"/>
      <c r="TR41" s="191"/>
      <c r="TS41" s="191"/>
      <c r="TT41" s="191"/>
      <c r="TU41" s="191"/>
      <c r="TV41" s="191"/>
      <c r="TW41" s="191"/>
      <c r="TX41" s="191"/>
      <c r="TY41" s="191"/>
      <c r="TZ41" s="191"/>
      <c r="UA41" s="191"/>
      <c r="UB41" s="191"/>
      <c r="UC41" s="191"/>
      <c r="UD41" s="191"/>
      <c r="UE41" s="191"/>
      <c r="UF41" s="191"/>
      <c r="UG41" s="191"/>
      <c r="UH41" s="191"/>
      <c r="UI41" s="191"/>
      <c r="UJ41" s="191"/>
      <c r="UK41" s="191"/>
      <c r="UL41" s="191"/>
      <c r="UM41" s="191"/>
      <c r="UN41" s="191"/>
      <c r="UO41" s="191"/>
      <c r="UP41" s="191"/>
      <c r="UQ41" s="191"/>
      <c r="UR41" s="191"/>
      <c r="US41" s="191"/>
      <c r="UT41" s="191"/>
      <c r="UU41" s="191"/>
      <c r="UV41" s="191"/>
      <c r="UW41" s="191"/>
      <c r="UX41" s="191"/>
      <c r="UY41" s="191"/>
      <c r="UZ41" s="191"/>
      <c r="VA41" s="191"/>
      <c r="VB41" s="191"/>
      <c r="VC41" s="191"/>
      <c r="VD41" s="191"/>
      <c r="VE41" s="191"/>
      <c r="VF41" s="191"/>
      <c r="VG41" s="191"/>
      <c r="VH41" s="191"/>
      <c r="VI41" s="191"/>
      <c r="VJ41" s="191"/>
      <c r="VK41" s="191"/>
      <c r="VL41" s="191"/>
      <c r="VM41" s="191"/>
      <c r="VN41" s="191"/>
      <c r="VO41" s="191"/>
      <c r="VP41" s="191"/>
      <c r="VQ41" s="191"/>
      <c r="VR41" s="191"/>
      <c r="VS41" s="191"/>
      <c r="VT41" s="191"/>
      <c r="VU41" s="191"/>
      <c r="VV41" s="191"/>
      <c r="VW41" s="191"/>
      <c r="VX41" s="191"/>
      <c r="VY41" s="191"/>
      <c r="VZ41" s="191"/>
      <c r="WA41" s="191"/>
      <c r="WB41" s="191"/>
      <c r="WC41" s="191"/>
      <c r="WD41" s="191"/>
      <c r="WE41" s="191"/>
      <c r="WF41" s="191"/>
      <c r="WG41" s="191"/>
      <c r="WH41" s="191"/>
      <c r="WI41" s="191"/>
      <c r="WJ41" s="191"/>
      <c r="WK41" s="191"/>
      <c r="WL41" s="191"/>
      <c r="WM41" s="191"/>
      <c r="WN41" s="191"/>
      <c r="WO41" s="191"/>
      <c r="WP41" s="191"/>
      <c r="WQ41" s="191"/>
      <c r="WR41" s="191"/>
      <c r="WS41" s="191"/>
      <c r="WT41" s="191"/>
      <c r="WU41" s="191"/>
      <c r="WV41" s="191"/>
      <c r="WW41" s="191"/>
      <c r="WX41" s="191"/>
      <c r="WY41" s="191"/>
      <c r="WZ41" s="191"/>
      <c r="XA41" s="191"/>
      <c r="XB41" s="191"/>
      <c r="XC41" s="191"/>
      <c r="XD41" s="191"/>
      <c r="XE41" s="191"/>
      <c r="XF41" s="191"/>
      <c r="XG41" s="191"/>
      <c r="XH41" s="191"/>
      <c r="XI41" s="191"/>
      <c r="XJ41" s="191"/>
      <c r="XK41" s="191"/>
      <c r="XL41" s="191"/>
      <c r="XM41" s="191"/>
      <c r="XN41" s="191"/>
      <c r="XO41" s="191"/>
      <c r="XP41" s="191"/>
      <c r="XQ41" s="191"/>
      <c r="XR41" s="191"/>
      <c r="XS41" s="191"/>
      <c r="XT41" s="191"/>
      <c r="XU41" s="191"/>
      <c r="XV41" s="191"/>
      <c r="XW41" s="191"/>
      <c r="XX41" s="191"/>
      <c r="XY41" s="191"/>
      <c r="XZ41" s="191"/>
      <c r="YA41" s="191"/>
      <c r="YB41" s="191"/>
      <c r="YC41" s="191"/>
      <c r="YD41" s="191"/>
      <c r="YE41" s="191"/>
      <c r="YF41" s="191"/>
      <c r="YG41" s="191"/>
      <c r="YH41" s="191"/>
      <c r="YI41" s="191"/>
      <c r="YJ41" s="191"/>
      <c r="YK41" s="191"/>
      <c r="YL41" s="191"/>
      <c r="YM41" s="191"/>
      <c r="YN41" s="191"/>
      <c r="YO41" s="191"/>
      <c r="YP41" s="191"/>
      <c r="YQ41" s="191"/>
      <c r="YR41" s="191"/>
      <c r="YS41" s="191"/>
      <c r="YT41" s="191"/>
      <c r="YU41" s="191"/>
      <c r="YV41" s="191"/>
      <c r="YW41" s="191"/>
      <c r="YX41" s="191"/>
      <c r="YY41" s="191"/>
      <c r="YZ41" s="191"/>
      <c r="ZA41" s="191"/>
      <c r="ZB41" s="191"/>
      <c r="ZC41" s="191"/>
      <c r="ZD41" s="191"/>
      <c r="ZE41" s="191"/>
      <c r="ZF41" s="191"/>
      <c r="ZG41" s="191"/>
      <c r="ZH41" s="191"/>
      <c r="ZI41" s="191"/>
      <c r="ZJ41" s="191"/>
      <c r="ZK41" s="191"/>
      <c r="ZL41" s="191"/>
      <c r="ZM41" s="191"/>
      <c r="ZN41" s="191"/>
      <c r="ZO41" s="191"/>
      <c r="ZP41" s="191"/>
      <c r="ZQ41" s="191"/>
      <c r="ZR41" s="191"/>
      <c r="ZS41" s="191"/>
      <c r="ZT41" s="191"/>
      <c r="ZU41" s="191"/>
      <c r="ZV41" s="191"/>
      <c r="ZW41" s="191"/>
      <c r="ZX41" s="191"/>
      <c r="ZY41" s="191"/>
      <c r="ZZ41" s="191"/>
      <c r="AAA41" s="191"/>
      <c r="AAB41" s="191"/>
      <c r="AAC41" s="191"/>
      <c r="AAD41" s="191"/>
      <c r="AAE41" s="191"/>
      <c r="AAF41" s="191"/>
      <c r="AAG41" s="191"/>
      <c r="AAH41" s="191"/>
      <c r="AAI41" s="191"/>
      <c r="AAJ41" s="191"/>
      <c r="AAK41" s="191"/>
      <c r="AAL41" s="191"/>
      <c r="AAM41" s="191"/>
      <c r="AAN41" s="191"/>
      <c r="AAO41" s="191"/>
      <c r="AAP41" s="191"/>
      <c r="AAQ41" s="191"/>
      <c r="AAR41" s="191"/>
      <c r="AAS41" s="191"/>
      <c r="AAT41" s="191"/>
      <c r="AAU41" s="191"/>
      <c r="AAV41" s="191"/>
      <c r="AAW41" s="191"/>
      <c r="AAX41" s="191"/>
      <c r="AAY41" s="191"/>
      <c r="AAZ41" s="191"/>
      <c r="ABA41" s="191"/>
      <c r="ABB41" s="191"/>
      <c r="ABC41" s="191"/>
      <c r="ABD41" s="191"/>
      <c r="ABE41" s="191"/>
      <c r="ABF41" s="191"/>
      <c r="ABG41" s="191"/>
      <c r="ABH41" s="191"/>
      <c r="ABI41" s="191"/>
      <c r="ABJ41" s="191"/>
      <c r="ABK41" s="191"/>
      <c r="ABL41" s="191"/>
      <c r="ABM41" s="191"/>
      <c r="ABN41" s="191"/>
      <c r="ABO41" s="191"/>
      <c r="ABP41" s="191"/>
      <c r="ABQ41" s="191"/>
      <c r="ABR41" s="191"/>
      <c r="ABS41" s="191"/>
      <c r="ABT41" s="191"/>
      <c r="ABU41" s="191"/>
      <c r="ABV41" s="191"/>
      <c r="ABW41" s="191"/>
      <c r="ABX41" s="191"/>
      <c r="ABY41" s="191"/>
      <c r="ABZ41" s="191"/>
      <c r="ACA41" s="191"/>
      <c r="ACB41" s="191"/>
      <c r="ACC41" s="191"/>
      <c r="ACD41" s="191"/>
      <c r="ACE41" s="191"/>
      <c r="ACF41" s="191"/>
      <c r="ACG41" s="191"/>
      <c r="ACH41" s="191"/>
      <c r="ACI41" s="191"/>
      <c r="ACJ41" s="191"/>
      <c r="ACK41" s="191"/>
      <c r="ACL41" s="191"/>
      <c r="ACM41" s="191"/>
      <c r="ACN41" s="191"/>
      <c r="ACO41" s="191"/>
      <c r="ACP41" s="191"/>
      <c r="ACQ41" s="191"/>
      <c r="ACR41" s="191"/>
      <c r="ACS41" s="191"/>
      <c r="ACT41" s="191"/>
      <c r="ACU41" s="191"/>
      <c r="ACV41" s="191"/>
      <c r="ACW41" s="191"/>
      <c r="ACX41" s="191"/>
      <c r="ACY41" s="191"/>
      <c r="ACZ41" s="191"/>
      <c r="ADA41" s="191"/>
      <c r="ADB41" s="191"/>
      <c r="ADC41" s="191"/>
      <c r="ADD41" s="191"/>
      <c r="ADE41" s="191"/>
      <c r="ADF41" s="191"/>
      <c r="ADG41" s="191"/>
      <c r="ADH41" s="191"/>
      <c r="ADI41" s="191"/>
      <c r="ADJ41" s="191"/>
      <c r="ADK41" s="191"/>
      <c r="ADL41" s="191"/>
      <c r="ADM41" s="191"/>
      <c r="ADN41" s="191"/>
      <c r="ADO41" s="191"/>
      <c r="ADP41" s="191"/>
      <c r="ADQ41" s="191"/>
      <c r="ADR41" s="191"/>
      <c r="ADS41" s="191"/>
      <c r="ADT41" s="191"/>
      <c r="ADU41" s="191"/>
      <c r="ADV41" s="191"/>
      <c r="ADW41" s="191"/>
      <c r="ADX41" s="191"/>
      <c r="ADY41" s="191"/>
      <c r="ADZ41" s="191"/>
      <c r="AEA41" s="191"/>
      <c r="AEB41" s="191"/>
      <c r="AEC41" s="191"/>
      <c r="AED41" s="191"/>
      <c r="AEE41" s="191"/>
      <c r="AEF41" s="191"/>
      <c r="AEG41" s="191"/>
      <c r="AEH41" s="191"/>
      <c r="AEI41" s="191"/>
      <c r="AEJ41" s="191"/>
      <c r="AEK41" s="191"/>
      <c r="AEL41" s="191"/>
      <c r="AEM41" s="191"/>
      <c r="AEN41" s="191"/>
      <c r="AEO41" s="191"/>
      <c r="AEP41" s="191"/>
      <c r="AEQ41" s="191"/>
      <c r="AER41" s="191"/>
      <c r="AES41" s="191"/>
      <c r="AET41" s="191"/>
      <c r="AEU41" s="191"/>
      <c r="AEV41" s="191"/>
      <c r="AEW41" s="191"/>
      <c r="AEX41" s="191"/>
      <c r="AEY41" s="191"/>
      <c r="AEZ41" s="191"/>
      <c r="AFA41" s="191"/>
      <c r="AFB41" s="191"/>
      <c r="AFC41" s="191"/>
      <c r="AFD41" s="191"/>
      <c r="AFE41" s="191"/>
      <c r="AFF41" s="191"/>
      <c r="AFG41" s="191"/>
      <c r="AFH41" s="191"/>
      <c r="AFI41" s="191"/>
      <c r="AFJ41" s="191"/>
      <c r="AFK41" s="191"/>
      <c r="AFL41" s="191"/>
      <c r="AFM41" s="191"/>
      <c r="AFN41" s="191"/>
      <c r="AFO41" s="191"/>
      <c r="AFP41" s="191"/>
      <c r="AFQ41" s="191"/>
      <c r="AFR41" s="191"/>
      <c r="AFS41" s="191"/>
      <c r="AFT41" s="191"/>
      <c r="AFU41" s="191"/>
      <c r="AFV41" s="191"/>
      <c r="AFW41" s="191"/>
      <c r="AFX41" s="191"/>
      <c r="AFY41" s="191"/>
      <c r="AFZ41" s="191"/>
      <c r="AGA41" s="191"/>
      <c r="AGB41" s="191"/>
      <c r="AGC41" s="191"/>
      <c r="AGD41" s="191"/>
      <c r="AGE41" s="191"/>
      <c r="AGF41" s="191"/>
      <c r="AGG41" s="191"/>
      <c r="AGH41" s="191"/>
      <c r="AGI41" s="191"/>
      <c r="AGJ41" s="191"/>
      <c r="AGK41" s="191"/>
      <c r="AGL41" s="191"/>
      <c r="AGM41" s="191"/>
      <c r="AGN41" s="191"/>
      <c r="AGO41" s="191"/>
      <c r="AGP41" s="191"/>
      <c r="AGQ41" s="191"/>
      <c r="AGR41" s="191"/>
      <c r="AGS41" s="191"/>
      <c r="AGT41" s="191"/>
      <c r="AGU41" s="191"/>
      <c r="AGV41" s="191"/>
      <c r="AGW41" s="191"/>
      <c r="AGX41" s="191"/>
      <c r="AGY41" s="191"/>
      <c r="AGZ41" s="191"/>
      <c r="AHA41" s="191"/>
      <c r="AHB41" s="191"/>
      <c r="AHC41" s="191"/>
      <c r="AHD41" s="191"/>
      <c r="AHE41" s="191"/>
      <c r="AHF41" s="191"/>
      <c r="AHG41" s="191"/>
      <c r="AHH41" s="191"/>
      <c r="AHI41" s="191"/>
      <c r="AHJ41" s="191"/>
      <c r="AHK41" s="191"/>
      <c r="AHL41" s="191"/>
      <c r="AHM41" s="191"/>
      <c r="AHN41" s="191"/>
      <c r="AHO41" s="191"/>
      <c r="AHP41" s="191"/>
      <c r="AHQ41" s="191"/>
      <c r="AHR41" s="191"/>
      <c r="AHS41" s="191"/>
      <c r="AHT41" s="191"/>
      <c r="AHU41" s="191"/>
      <c r="AHV41" s="191"/>
      <c r="AHW41" s="191"/>
      <c r="AHX41" s="191"/>
      <c r="AHY41" s="191"/>
      <c r="AHZ41" s="191"/>
      <c r="AIA41" s="191"/>
      <c r="AIB41" s="191"/>
      <c r="AIC41" s="191"/>
      <c r="AID41" s="191"/>
      <c r="AIE41" s="191"/>
      <c r="AIF41" s="191"/>
      <c r="AIG41" s="191"/>
      <c r="AIH41" s="191"/>
      <c r="AII41" s="191"/>
      <c r="AIJ41" s="191"/>
      <c r="AIK41" s="191"/>
      <c r="AIL41" s="191"/>
      <c r="AIM41" s="191"/>
      <c r="AIN41" s="191"/>
      <c r="AIO41" s="191"/>
      <c r="AIP41" s="191"/>
      <c r="AIQ41" s="191"/>
      <c r="AIR41" s="191"/>
      <c r="AIS41" s="191"/>
      <c r="AIT41" s="191"/>
      <c r="AIU41" s="191"/>
      <c r="AIV41" s="191"/>
      <c r="AIW41" s="191"/>
      <c r="AIX41" s="191"/>
      <c r="AIY41" s="191"/>
      <c r="AIZ41" s="191"/>
      <c r="AJA41" s="191"/>
      <c r="AJB41" s="191"/>
      <c r="AJC41" s="191"/>
      <c r="AJD41" s="191"/>
      <c r="AJE41" s="191"/>
      <c r="AJF41" s="191"/>
      <c r="AJG41" s="191"/>
      <c r="AJH41" s="191"/>
      <c r="AJI41" s="191"/>
      <c r="AJJ41" s="191"/>
      <c r="AJK41" s="191"/>
      <c r="AJL41" s="191"/>
      <c r="AJM41" s="191"/>
      <c r="AJN41" s="191"/>
      <c r="AJO41" s="191"/>
      <c r="AJP41" s="191"/>
      <c r="AJQ41" s="191"/>
      <c r="AJR41" s="191"/>
      <c r="AJS41" s="191"/>
      <c r="AJT41" s="191"/>
      <c r="AJU41" s="191"/>
      <c r="AJV41" s="191"/>
      <c r="AJW41" s="191"/>
      <c r="AJX41" s="191"/>
      <c r="AJY41" s="191"/>
      <c r="AJZ41" s="191"/>
      <c r="AKA41" s="191"/>
      <c r="AKB41" s="191"/>
      <c r="AKC41" s="191"/>
      <c r="AKD41" s="191"/>
      <c r="AKE41" s="191"/>
      <c r="AKF41" s="191"/>
      <c r="AKG41" s="191"/>
      <c r="AKH41" s="191"/>
      <c r="AKI41" s="191"/>
      <c r="AKJ41" s="191"/>
      <c r="AKK41" s="191"/>
      <c r="AKL41" s="191"/>
      <c r="AKM41" s="191"/>
      <c r="AKN41" s="191"/>
      <c r="AKO41" s="191"/>
      <c r="AKP41" s="191"/>
      <c r="AKQ41" s="191"/>
      <c r="AKR41" s="191"/>
      <c r="AKS41" s="191"/>
      <c r="AKT41" s="191"/>
      <c r="AKU41" s="191"/>
      <c r="AKV41" s="191"/>
      <c r="AKW41" s="191"/>
      <c r="AKX41" s="191"/>
      <c r="AKY41" s="191"/>
      <c r="AKZ41" s="191"/>
      <c r="ALA41" s="191"/>
      <c r="ALB41" s="191"/>
      <c r="ALC41" s="191"/>
      <c r="ALD41" s="191"/>
    </row>
    <row r="42" spans="1:992" ht="14.25" customHeight="1">
      <c r="A42" s="2390" t="s">
        <v>312</v>
      </c>
      <c r="B42" s="2420" t="s">
        <v>1525</v>
      </c>
      <c r="C42" s="2420" t="s">
        <v>47</v>
      </c>
      <c r="D42" s="718" t="s">
        <v>296</v>
      </c>
      <c r="E42" s="468">
        <f>E43+E47</f>
        <v>3443945.1</v>
      </c>
      <c r="F42" s="468">
        <f>F43+F47</f>
        <v>3443340.44</v>
      </c>
      <c r="G42" s="2384"/>
      <c r="H42" s="2384" t="s">
        <v>1526</v>
      </c>
      <c r="I42" s="2390" t="s">
        <v>325</v>
      </c>
      <c r="J42" s="2390">
        <v>7</v>
      </c>
      <c r="K42" s="2390">
        <v>8</v>
      </c>
      <c r="L42" s="2791"/>
      <c r="M42" s="580"/>
      <c r="N42" s="406"/>
      <c r="O42" s="406"/>
    </row>
    <row r="43" spans="1:992" ht="24" customHeight="1">
      <c r="A43" s="2391"/>
      <c r="B43" s="2828"/>
      <c r="C43" s="2421"/>
      <c r="D43" s="709" t="s">
        <v>301</v>
      </c>
      <c r="E43" s="468">
        <f>E44+E45+E46</f>
        <v>3443945.1</v>
      </c>
      <c r="F43" s="468">
        <f>F44+F45+F46</f>
        <v>3443340.44</v>
      </c>
      <c r="G43" s="2385"/>
      <c r="H43" s="2385"/>
      <c r="I43" s="2391"/>
      <c r="J43" s="2391"/>
      <c r="K43" s="2391"/>
      <c r="L43" s="2792"/>
      <c r="M43" s="580"/>
      <c r="N43" s="406"/>
      <c r="O43" s="406"/>
    </row>
    <row r="44" spans="1:992" ht="15" customHeight="1">
      <c r="A44" s="2391"/>
      <c r="B44" s="2828"/>
      <c r="C44" s="2421"/>
      <c r="D44" s="707" t="s">
        <v>303</v>
      </c>
      <c r="E44" s="468">
        <v>3443945.1</v>
      </c>
      <c r="F44" s="468">
        <v>3443340.44</v>
      </c>
      <c r="G44" s="2385"/>
      <c r="H44" s="2385"/>
      <c r="I44" s="2391"/>
      <c r="J44" s="2391"/>
      <c r="K44" s="2391"/>
      <c r="L44" s="2792"/>
      <c r="M44" s="580"/>
      <c r="N44" s="406"/>
      <c r="O44" s="406"/>
    </row>
    <row r="45" spans="1:992" ht="16.5" customHeight="1">
      <c r="A45" s="2391"/>
      <c r="B45" s="2828"/>
      <c r="C45" s="2421"/>
      <c r="D45" s="718" t="s">
        <v>304</v>
      </c>
      <c r="E45" s="468">
        <v>0</v>
      </c>
      <c r="F45" s="468">
        <v>0</v>
      </c>
      <c r="G45" s="2385"/>
      <c r="H45" s="2385"/>
      <c r="I45" s="2391"/>
      <c r="J45" s="2391"/>
      <c r="K45" s="2391"/>
      <c r="L45" s="2792"/>
      <c r="M45" s="580"/>
      <c r="N45" s="406"/>
      <c r="O45" s="406"/>
    </row>
    <row r="46" spans="1:992" ht="26.25" customHeight="1">
      <c r="A46" s="2391"/>
      <c r="B46" s="2828"/>
      <c r="C46" s="2421"/>
      <c r="D46" s="709" t="s">
        <v>305</v>
      </c>
      <c r="E46" s="468">
        <v>0</v>
      </c>
      <c r="F46" s="468">
        <v>0</v>
      </c>
      <c r="G46" s="2385"/>
      <c r="H46" s="2385"/>
      <c r="I46" s="2391"/>
      <c r="J46" s="2391"/>
      <c r="K46" s="2391"/>
      <c r="L46" s="2792"/>
      <c r="M46" s="580"/>
      <c r="N46" s="406"/>
      <c r="O46" s="406"/>
    </row>
    <row r="47" spans="1:992" ht="16.5" customHeight="1">
      <c r="A47" s="2392"/>
      <c r="B47" s="2829"/>
      <c r="C47" s="2421"/>
      <c r="D47" s="718" t="s">
        <v>302</v>
      </c>
      <c r="E47" s="468">
        <v>0</v>
      </c>
      <c r="F47" s="468">
        <v>0</v>
      </c>
      <c r="G47" s="2398"/>
      <c r="H47" s="2398"/>
      <c r="I47" s="2392"/>
      <c r="J47" s="2392"/>
      <c r="K47" s="2392"/>
      <c r="L47" s="2793"/>
      <c r="M47" s="580"/>
      <c r="N47" s="406"/>
      <c r="O47" s="406"/>
    </row>
    <row r="48" spans="1:992" s="137" customFormat="1" ht="24" customHeight="1">
      <c r="A48" s="2390" t="s">
        <v>313</v>
      </c>
      <c r="B48" s="2420" t="s">
        <v>2007</v>
      </c>
      <c r="C48" s="2420" t="s">
        <v>47</v>
      </c>
      <c r="D48" s="718" t="s">
        <v>296</v>
      </c>
      <c r="E48" s="468">
        <f>E49+E53</f>
        <v>2770486507</v>
      </c>
      <c r="F48" s="468">
        <f>F49+F53</f>
        <v>2776638764</v>
      </c>
      <c r="G48" s="2384" t="s">
        <v>2796</v>
      </c>
      <c r="H48" s="2384" t="s">
        <v>1739</v>
      </c>
      <c r="I48" s="2390" t="s">
        <v>1725</v>
      </c>
      <c r="J48" s="2390">
        <v>9.0150000000000006</v>
      </c>
      <c r="K48" s="2390">
        <v>7.9630000000000001</v>
      </c>
      <c r="L48" s="2723" t="s">
        <v>2797</v>
      </c>
      <c r="M48" s="580"/>
      <c r="N48" s="406"/>
      <c r="O48" s="406"/>
      <c r="P48" s="191"/>
      <c r="Q48" s="191"/>
      <c r="R48" s="191"/>
      <c r="S48" s="191"/>
      <c r="T48" s="191"/>
      <c r="U48" s="191"/>
      <c r="V48" s="191"/>
      <c r="W48" s="191"/>
      <c r="X48" s="191"/>
      <c r="Y48" s="191"/>
      <c r="Z48" s="191"/>
      <c r="AA48" s="191"/>
      <c r="AB48" s="191"/>
      <c r="AC48" s="191"/>
      <c r="AD48" s="191"/>
      <c r="AE48" s="191"/>
      <c r="AF48" s="191"/>
      <c r="AG48" s="191"/>
      <c r="AH48" s="191"/>
      <c r="AI48" s="191"/>
      <c r="AJ48" s="191"/>
      <c r="AK48" s="191"/>
      <c r="AL48" s="191"/>
      <c r="AM48" s="191"/>
      <c r="AN48" s="191"/>
      <c r="AO48" s="191"/>
      <c r="AP48" s="191"/>
      <c r="AQ48" s="191"/>
      <c r="AR48" s="191"/>
      <c r="AS48" s="191"/>
      <c r="AT48" s="191"/>
      <c r="AU48" s="191"/>
      <c r="AV48" s="191"/>
      <c r="AW48" s="191"/>
      <c r="AX48" s="191"/>
      <c r="AY48" s="191"/>
      <c r="AZ48" s="191"/>
      <c r="BA48" s="191"/>
      <c r="BB48" s="191"/>
      <c r="BC48" s="191"/>
      <c r="BD48" s="191"/>
      <c r="BE48" s="191"/>
      <c r="BF48" s="191"/>
      <c r="BG48" s="191"/>
      <c r="BH48" s="191"/>
      <c r="BI48" s="191"/>
      <c r="BJ48" s="191"/>
      <c r="BK48" s="191"/>
      <c r="BL48" s="191"/>
      <c r="BM48" s="191"/>
      <c r="BN48" s="191"/>
      <c r="BO48" s="191"/>
      <c r="BP48" s="191"/>
      <c r="BQ48" s="191"/>
      <c r="BR48" s="191"/>
      <c r="BS48" s="191"/>
      <c r="BT48" s="191"/>
      <c r="BU48" s="191"/>
      <c r="BV48" s="191"/>
      <c r="BW48" s="191"/>
      <c r="BX48" s="191"/>
      <c r="BY48" s="191"/>
      <c r="BZ48" s="191"/>
      <c r="CA48" s="191"/>
      <c r="CB48" s="191"/>
      <c r="CC48" s="191"/>
      <c r="CD48" s="191"/>
      <c r="CE48" s="191"/>
      <c r="CF48" s="191"/>
      <c r="CG48" s="191"/>
      <c r="CH48" s="191"/>
      <c r="CI48" s="191"/>
      <c r="CJ48" s="191"/>
      <c r="CK48" s="191"/>
      <c r="CL48" s="191"/>
      <c r="CM48" s="191"/>
      <c r="CN48" s="191"/>
      <c r="CO48" s="191"/>
      <c r="CP48" s="191"/>
      <c r="CQ48" s="191"/>
      <c r="CR48" s="191"/>
      <c r="CS48" s="191"/>
      <c r="CT48" s="191"/>
      <c r="CU48" s="191"/>
      <c r="CV48" s="191"/>
      <c r="CW48" s="191"/>
      <c r="CX48" s="191"/>
      <c r="CY48" s="191"/>
      <c r="CZ48" s="191"/>
      <c r="DA48" s="191"/>
      <c r="DB48" s="191"/>
      <c r="DC48" s="191"/>
      <c r="DD48" s="191"/>
      <c r="DE48" s="191"/>
      <c r="DF48" s="191"/>
      <c r="DG48" s="191"/>
      <c r="DH48" s="191"/>
      <c r="DI48" s="191"/>
      <c r="DJ48" s="191"/>
      <c r="DK48" s="191"/>
      <c r="DL48" s="191"/>
      <c r="DM48" s="191"/>
      <c r="DN48" s="191"/>
      <c r="DO48" s="191"/>
      <c r="DP48" s="191"/>
      <c r="DQ48" s="191"/>
      <c r="DR48" s="191"/>
      <c r="DS48" s="191"/>
      <c r="DT48" s="191"/>
      <c r="DU48" s="191"/>
      <c r="DV48" s="191"/>
      <c r="DW48" s="191"/>
      <c r="DX48" s="191"/>
      <c r="DY48" s="191"/>
      <c r="DZ48" s="191"/>
      <c r="EA48" s="191"/>
      <c r="EB48" s="191"/>
      <c r="EC48" s="191"/>
      <c r="ED48" s="191"/>
      <c r="EE48" s="191"/>
      <c r="EF48" s="191"/>
      <c r="EG48" s="191"/>
      <c r="EH48" s="191"/>
      <c r="EI48" s="191"/>
      <c r="EJ48" s="191"/>
      <c r="EK48" s="191"/>
      <c r="EL48" s="191"/>
      <c r="EM48" s="191"/>
      <c r="EN48" s="191"/>
      <c r="EO48" s="191"/>
      <c r="EP48" s="191"/>
      <c r="EQ48" s="191"/>
      <c r="ER48" s="191"/>
      <c r="ES48" s="191"/>
      <c r="ET48" s="191"/>
      <c r="EU48" s="191"/>
      <c r="EV48" s="191"/>
      <c r="EW48" s="191"/>
      <c r="EX48" s="191"/>
      <c r="EY48" s="191"/>
      <c r="EZ48" s="191"/>
      <c r="FA48" s="191"/>
      <c r="FB48" s="191"/>
      <c r="FC48" s="191"/>
      <c r="FD48" s="191"/>
      <c r="FE48" s="191"/>
      <c r="FF48" s="191"/>
      <c r="FG48" s="191"/>
      <c r="FH48" s="191"/>
      <c r="FI48" s="191"/>
      <c r="FJ48" s="191"/>
      <c r="FK48" s="191"/>
      <c r="FL48" s="191"/>
      <c r="FM48" s="191"/>
      <c r="FN48" s="191"/>
      <c r="FO48" s="191"/>
      <c r="FP48" s="191"/>
      <c r="FQ48" s="191"/>
      <c r="FR48" s="191"/>
      <c r="FS48" s="191"/>
      <c r="FT48" s="191"/>
      <c r="FU48" s="191"/>
      <c r="FV48" s="191"/>
      <c r="FW48" s="191"/>
      <c r="FX48" s="191"/>
      <c r="FY48" s="191"/>
      <c r="FZ48" s="191"/>
      <c r="GA48" s="191"/>
      <c r="GB48" s="191"/>
      <c r="GC48" s="191"/>
      <c r="GD48" s="191"/>
      <c r="GE48" s="191"/>
      <c r="GF48" s="191"/>
      <c r="GG48" s="191"/>
      <c r="GH48" s="191"/>
      <c r="GI48" s="191"/>
      <c r="GJ48" s="191"/>
      <c r="GK48" s="191"/>
      <c r="GL48" s="191"/>
      <c r="GM48" s="191"/>
      <c r="GN48" s="191"/>
      <c r="GO48" s="191"/>
      <c r="GP48" s="191"/>
      <c r="GQ48" s="191"/>
      <c r="GR48" s="191"/>
      <c r="GS48" s="191"/>
      <c r="GT48" s="191"/>
      <c r="GU48" s="191"/>
      <c r="GV48" s="191"/>
      <c r="GW48" s="191"/>
      <c r="GX48" s="191"/>
      <c r="GY48" s="191"/>
      <c r="GZ48" s="191"/>
      <c r="HA48" s="191"/>
      <c r="HB48" s="191"/>
      <c r="HC48" s="191"/>
      <c r="HD48" s="191"/>
      <c r="HE48" s="191"/>
      <c r="HF48" s="191"/>
      <c r="HG48" s="191"/>
      <c r="HH48" s="191"/>
      <c r="HI48" s="191"/>
      <c r="HJ48" s="191"/>
      <c r="HK48" s="191"/>
      <c r="HL48" s="191"/>
      <c r="HM48" s="191"/>
      <c r="HN48" s="191"/>
      <c r="HO48" s="191"/>
      <c r="HP48" s="191"/>
      <c r="HQ48" s="191"/>
      <c r="HR48" s="191"/>
      <c r="HS48" s="191"/>
      <c r="HT48" s="191"/>
      <c r="HU48" s="191"/>
      <c r="HV48" s="191"/>
      <c r="HW48" s="191"/>
      <c r="HX48" s="191"/>
      <c r="HY48" s="191"/>
      <c r="HZ48" s="191"/>
      <c r="IA48" s="191"/>
      <c r="IB48" s="191"/>
      <c r="IC48" s="191"/>
      <c r="ID48" s="191"/>
      <c r="IE48" s="191"/>
      <c r="IF48" s="191"/>
      <c r="IG48" s="191"/>
      <c r="IH48" s="191"/>
      <c r="II48" s="191"/>
      <c r="IJ48" s="191"/>
      <c r="IK48" s="191"/>
      <c r="IL48" s="191"/>
      <c r="IM48" s="191"/>
      <c r="IN48" s="191"/>
      <c r="IO48" s="191"/>
      <c r="IP48" s="191"/>
      <c r="IQ48" s="191"/>
      <c r="IR48" s="191"/>
      <c r="IS48" s="191"/>
      <c r="IT48" s="191"/>
      <c r="IU48" s="191"/>
      <c r="IV48" s="191"/>
      <c r="IW48" s="191"/>
      <c r="IX48" s="191"/>
      <c r="IY48" s="191"/>
      <c r="IZ48" s="191"/>
      <c r="JA48" s="191"/>
      <c r="JB48" s="191"/>
      <c r="JC48" s="191"/>
      <c r="JD48" s="191"/>
      <c r="JE48" s="191"/>
      <c r="JF48" s="191"/>
      <c r="JG48" s="191"/>
      <c r="JH48" s="191"/>
      <c r="JI48" s="191"/>
      <c r="JJ48" s="191"/>
      <c r="JK48" s="191"/>
      <c r="JL48" s="191"/>
      <c r="JM48" s="191"/>
      <c r="JN48" s="191"/>
      <c r="JO48" s="191"/>
      <c r="JP48" s="191"/>
      <c r="JQ48" s="191"/>
      <c r="JR48" s="191"/>
      <c r="JS48" s="191"/>
      <c r="JT48" s="191"/>
      <c r="JU48" s="191"/>
      <c r="JV48" s="191"/>
      <c r="JW48" s="191"/>
      <c r="JX48" s="191"/>
      <c r="JY48" s="191"/>
      <c r="JZ48" s="191"/>
      <c r="KA48" s="191"/>
      <c r="KB48" s="191"/>
      <c r="KC48" s="191"/>
      <c r="KD48" s="191"/>
      <c r="KE48" s="191"/>
      <c r="KF48" s="191"/>
      <c r="KG48" s="191"/>
      <c r="KH48" s="191"/>
      <c r="KI48" s="191"/>
      <c r="KJ48" s="191"/>
      <c r="KK48" s="191"/>
      <c r="KL48" s="191"/>
      <c r="KM48" s="191"/>
      <c r="KN48" s="191"/>
      <c r="KO48" s="191"/>
      <c r="KP48" s="191"/>
      <c r="KQ48" s="191"/>
      <c r="KR48" s="191"/>
      <c r="KS48" s="191"/>
      <c r="KT48" s="191"/>
      <c r="KU48" s="191"/>
      <c r="KV48" s="191"/>
      <c r="KW48" s="191"/>
      <c r="KX48" s="191"/>
      <c r="KY48" s="191"/>
      <c r="KZ48" s="191"/>
      <c r="LA48" s="191"/>
      <c r="LB48" s="191"/>
      <c r="LC48" s="191"/>
      <c r="LD48" s="191"/>
      <c r="LE48" s="191"/>
      <c r="LF48" s="191"/>
      <c r="LG48" s="191"/>
      <c r="LH48" s="191"/>
      <c r="LI48" s="191"/>
      <c r="LJ48" s="191"/>
      <c r="LK48" s="191"/>
      <c r="LL48" s="191"/>
      <c r="LM48" s="191"/>
      <c r="LN48" s="191"/>
      <c r="LO48" s="191"/>
      <c r="LP48" s="191"/>
      <c r="LQ48" s="191"/>
      <c r="LR48" s="191"/>
      <c r="LS48" s="191"/>
      <c r="LT48" s="191"/>
      <c r="LU48" s="191"/>
      <c r="LV48" s="191"/>
      <c r="LW48" s="191"/>
      <c r="LX48" s="191"/>
      <c r="LY48" s="191"/>
      <c r="LZ48" s="191"/>
      <c r="MA48" s="191"/>
      <c r="MB48" s="191"/>
      <c r="MC48" s="191"/>
      <c r="MD48" s="191"/>
      <c r="ME48" s="191"/>
      <c r="MF48" s="191"/>
      <c r="MG48" s="191"/>
      <c r="MH48" s="191"/>
      <c r="MI48" s="191"/>
      <c r="MJ48" s="191"/>
      <c r="MK48" s="191"/>
      <c r="ML48" s="191"/>
      <c r="MM48" s="191"/>
      <c r="MN48" s="191"/>
      <c r="MO48" s="191"/>
      <c r="MP48" s="191"/>
      <c r="MQ48" s="191"/>
      <c r="MR48" s="191"/>
      <c r="MS48" s="191"/>
      <c r="MT48" s="191"/>
      <c r="MU48" s="191"/>
      <c r="MV48" s="191"/>
      <c r="MW48" s="191"/>
      <c r="MX48" s="191"/>
      <c r="MY48" s="191"/>
      <c r="MZ48" s="191"/>
      <c r="NA48" s="191"/>
      <c r="NB48" s="191"/>
      <c r="NC48" s="191"/>
      <c r="ND48" s="191"/>
      <c r="NE48" s="191"/>
      <c r="NF48" s="191"/>
      <c r="NG48" s="191"/>
      <c r="NH48" s="191"/>
      <c r="NI48" s="191"/>
      <c r="NJ48" s="191"/>
      <c r="NK48" s="191"/>
      <c r="NL48" s="191"/>
      <c r="NM48" s="191"/>
      <c r="NN48" s="191"/>
      <c r="NO48" s="191"/>
      <c r="NP48" s="191"/>
      <c r="NQ48" s="191"/>
      <c r="NR48" s="191"/>
      <c r="NS48" s="191"/>
      <c r="NT48" s="191"/>
      <c r="NU48" s="191"/>
      <c r="NV48" s="191"/>
      <c r="NW48" s="191"/>
      <c r="NX48" s="191"/>
      <c r="NY48" s="191"/>
      <c r="NZ48" s="191"/>
      <c r="OA48" s="191"/>
      <c r="OB48" s="191"/>
      <c r="OC48" s="191"/>
      <c r="OD48" s="191"/>
      <c r="OE48" s="191"/>
      <c r="OF48" s="191"/>
      <c r="OG48" s="191"/>
      <c r="OH48" s="191"/>
      <c r="OI48" s="191"/>
      <c r="OJ48" s="191"/>
      <c r="OK48" s="191"/>
      <c r="OL48" s="191"/>
      <c r="OM48" s="191"/>
      <c r="ON48" s="191"/>
      <c r="OO48" s="191"/>
      <c r="OP48" s="191"/>
      <c r="OQ48" s="191"/>
      <c r="OR48" s="191"/>
      <c r="OS48" s="191"/>
      <c r="OT48" s="191"/>
      <c r="OU48" s="191"/>
      <c r="OV48" s="191"/>
      <c r="OW48" s="191"/>
      <c r="OX48" s="191"/>
      <c r="OY48" s="191"/>
      <c r="OZ48" s="191"/>
      <c r="PA48" s="191"/>
      <c r="PB48" s="191"/>
      <c r="PC48" s="191"/>
      <c r="PD48" s="191"/>
      <c r="PE48" s="191"/>
      <c r="PF48" s="191"/>
      <c r="PG48" s="191"/>
      <c r="PH48" s="191"/>
      <c r="PI48" s="191"/>
      <c r="PJ48" s="191"/>
      <c r="PK48" s="191"/>
      <c r="PL48" s="191"/>
      <c r="PM48" s="191"/>
      <c r="PN48" s="191"/>
      <c r="PO48" s="191"/>
      <c r="PP48" s="191"/>
      <c r="PQ48" s="191"/>
      <c r="PR48" s="191"/>
      <c r="PS48" s="191"/>
      <c r="PT48" s="191"/>
      <c r="PU48" s="191"/>
      <c r="PV48" s="191"/>
      <c r="PW48" s="191"/>
      <c r="PX48" s="191"/>
      <c r="PY48" s="191"/>
      <c r="PZ48" s="191"/>
      <c r="QA48" s="191"/>
      <c r="QB48" s="191"/>
      <c r="QC48" s="191"/>
      <c r="QD48" s="191"/>
      <c r="QE48" s="191"/>
      <c r="QF48" s="191"/>
      <c r="QG48" s="191"/>
      <c r="QH48" s="191"/>
      <c r="QI48" s="191"/>
      <c r="QJ48" s="191"/>
      <c r="QK48" s="191"/>
      <c r="QL48" s="191"/>
      <c r="QM48" s="191"/>
      <c r="QN48" s="191"/>
      <c r="QO48" s="191"/>
      <c r="QP48" s="191"/>
      <c r="QQ48" s="191"/>
      <c r="QR48" s="191"/>
      <c r="QS48" s="191"/>
      <c r="QT48" s="191"/>
      <c r="QU48" s="191"/>
      <c r="QV48" s="191"/>
      <c r="QW48" s="191"/>
      <c r="QX48" s="191"/>
      <c r="QY48" s="191"/>
      <c r="QZ48" s="191"/>
      <c r="RA48" s="191"/>
      <c r="RB48" s="191"/>
      <c r="RC48" s="191"/>
      <c r="RD48" s="191"/>
      <c r="RE48" s="191"/>
      <c r="RF48" s="191"/>
      <c r="RG48" s="191"/>
      <c r="RH48" s="191"/>
      <c r="RI48" s="191"/>
      <c r="RJ48" s="191"/>
      <c r="RK48" s="191"/>
      <c r="RL48" s="191"/>
      <c r="RM48" s="191"/>
      <c r="RN48" s="191"/>
      <c r="RO48" s="191"/>
      <c r="RP48" s="191"/>
      <c r="RQ48" s="191"/>
      <c r="RR48" s="191"/>
      <c r="RS48" s="191"/>
      <c r="RT48" s="191"/>
      <c r="RU48" s="191"/>
      <c r="RV48" s="191"/>
      <c r="RW48" s="191"/>
      <c r="RX48" s="191"/>
      <c r="RY48" s="191"/>
      <c r="RZ48" s="191"/>
      <c r="SA48" s="191"/>
      <c r="SB48" s="191"/>
      <c r="SC48" s="191"/>
      <c r="SD48" s="191"/>
      <c r="SE48" s="191"/>
      <c r="SF48" s="191"/>
      <c r="SG48" s="191"/>
      <c r="SH48" s="191"/>
      <c r="SI48" s="191"/>
      <c r="SJ48" s="191"/>
      <c r="SK48" s="191"/>
      <c r="SL48" s="191"/>
      <c r="SM48" s="191"/>
      <c r="SN48" s="191"/>
      <c r="SO48" s="191"/>
      <c r="SP48" s="191"/>
      <c r="SQ48" s="191"/>
      <c r="SR48" s="191"/>
      <c r="SS48" s="191"/>
      <c r="ST48" s="191"/>
      <c r="SU48" s="191"/>
      <c r="SV48" s="191"/>
      <c r="SW48" s="191"/>
      <c r="SX48" s="191"/>
      <c r="SY48" s="191"/>
      <c r="SZ48" s="191"/>
      <c r="TA48" s="191"/>
      <c r="TB48" s="191"/>
      <c r="TC48" s="191"/>
      <c r="TD48" s="191"/>
      <c r="TE48" s="191"/>
      <c r="TF48" s="191"/>
      <c r="TG48" s="191"/>
      <c r="TH48" s="191"/>
      <c r="TI48" s="191"/>
      <c r="TJ48" s="191"/>
      <c r="TK48" s="191"/>
      <c r="TL48" s="191"/>
      <c r="TM48" s="191"/>
      <c r="TN48" s="191"/>
      <c r="TO48" s="191"/>
      <c r="TP48" s="191"/>
      <c r="TQ48" s="191"/>
      <c r="TR48" s="191"/>
      <c r="TS48" s="191"/>
      <c r="TT48" s="191"/>
      <c r="TU48" s="191"/>
      <c r="TV48" s="191"/>
      <c r="TW48" s="191"/>
      <c r="TX48" s="191"/>
      <c r="TY48" s="191"/>
      <c r="TZ48" s="191"/>
      <c r="UA48" s="191"/>
      <c r="UB48" s="191"/>
      <c r="UC48" s="191"/>
      <c r="UD48" s="191"/>
      <c r="UE48" s="191"/>
      <c r="UF48" s="191"/>
      <c r="UG48" s="191"/>
      <c r="UH48" s="191"/>
      <c r="UI48" s="191"/>
      <c r="UJ48" s="191"/>
      <c r="UK48" s="191"/>
      <c r="UL48" s="191"/>
      <c r="UM48" s="191"/>
      <c r="UN48" s="191"/>
      <c r="UO48" s="191"/>
      <c r="UP48" s="191"/>
      <c r="UQ48" s="191"/>
      <c r="UR48" s="191"/>
      <c r="US48" s="191"/>
      <c r="UT48" s="191"/>
      <c r="UU48" s="191"/>
      <c r="UV48" s="191"/>
      <c r="UW48" s="191"/>
      <c r="UX48" s="191"/>
      <c r="UY48" s="191"/>
      <c r="UZ48" s="191"/>
      <c r="VA48" s="191"/>
      <c r="VB48" s="191"/>
      <c r="VC48" s="191"/>
      <c r="VD48" s="191"/>
      <c r="VE48" s="191"/>
      <c r="VF48" s="191"/>
      <c r="VG48" s="191"/>
      <c r="VH48" s="191"/>
      <c r="VI48" s="191"/>
      <c r="VJ48" s="191"/>
      <c r="VK48" s="191"/>
      <c r="VL48" s="191"/>
      <c r="VM48" s="191"/>
      <c r="VN48" s="191"/>
      <c r="VO48" s="191"/>
      <c r="VP48" s="191"/>
      <c r="VQ48" s="191"/>
      <c r="VR48" s="191"/>
      <c r="VS48" s="191"/>
      <c r="VT48" s="191"/>
      <c r="VU48" s="191"/>
      <c r="VV48" s="191"/>
      <c r="VW48" s="191"/>
      <c r="VX48" s="191"/>
      <c r="VY48" s="191"/>
      <c r="VZ48" s="191"/>
      <c r="WA48" s="191"/>
      <c r="WB48" s="191"/>
      <c r="WC48" s="191"/>
      <c r="WD48" s="191"/>
      <c r="WE48" s="191"/>
      <c r="WF48" s="191"/>
      <c r="WG48" s="191"/>
      <c r="WH48" s="191"/>
      <c r="WI48" s="191"/>
      <c r="WJ48" s="191"/>
      <c r="WK48" s="191"/>
      <c r="WL48" s="191"/>
      <c r="WM48" s="191"/>
      <c r="WN48" s="191"/>
      <c r="WO48" s="191"/>
      <c r="WP48" s="191"/>
      <c r="WQ48" s="191"/>
      <c r="WR48" s="191"/>
      <c r="WS48" s="191"/>
      <c r="WT48" s="191"/>
      <c r="WU48" s="191"/>
      <c r="WV48" s="191"/>
      <c r="WW48" s="191"/>
      <c r="WX48" s="191"/>
      <c r="WY48" s="191"/>
      <c r="WZ48" s="191"/>
      <c r="XA48" s="191"/>
      <c r="XB48" s="191"/>
      <c r="XC48" s="191"/>
      <c r="XD48" s="191"/>
      <c r="XE48" s="191"/>
      <c r="XF48" s="191"/>
      <c r="XG48" s="191"/>
      <c r="XH48" s="191"/>
      <c r="XI48" s="191"/>
      <c r="XJ48" s="191"/>
      <c r="XK48" s="191"/>
      <c r="XL48" s="191"/>
      <c r="XM48" s="191"/>
      <c r="XN48" s="191"/>
      <c r="XO48" s="191"/>
      <c r="XP48" s="191"/>
      <c r="XQ48" s="191"/>
      <c r="XR48" s="191"/>
      <c r="XS48" s="191"/>
      <c r="XT48" s="191"/>
      <c r="XU48" s="191"/>
      <c r="XV48" s="191"/>
      <c r="XW48" s="191"/>
      <c r="XX48" s="191"/>
      <c r="XY48" s="191"/>
      <c r="XZ48" s="191"/>
      <c r="YA48" s="191"/>
      <c r="YB48" s="191"/>
      <c r="YC48" s="191"/>
      <c r="YD48" s="191"/>
      <c r="YE48" s="191"/>
      <c r="YF48" s="191"/>
      <c r="YG48" s="191"/>
      <c r="YH48" s="191"/>
      <c r="YI48" s="191"/>
      <c r="YJ48" s="191"/>
      <c r="YK48" s="191"/>
      <c r="YL48" s="191"/>
      <c r="YM48" s="191"/>
      <c r="YN48" s="191"/>
      <c r="YO48" s="191"/>
      <c r="YP48" s="191"/>
      <c r="YQ48" s="191"/>
      <c r="YR48" s="191"/>
      <c r="YS48" s="191"/>
      <c r="YT48" s="191"/>
      <c r="YU48" s="191"/>
      <c r="YV48" s="191"/>
      <c r="YW48" s="191"/>
      <c r="YX48" s="191"/>
      <c r="YY48" s="191"/>
      <c r="YZ48" s="191"/>
      <c r="ZA48" s="191"/>
      <c r="ZB48" s="191"/>
      <c r="ZC48" s="191"/>
      <c r="ZD48" s="191"/>
      <c r="ZE48" s="191"/>
      <c r="ZF48" s="191"/>
      <c r="ZG48" s="191"/>
      <c r="ZH48" s="191"/>
      <c r="ZI48" s="191"/>
      <c r="ZJ48" s="191"/>
      <c r="ZK48" s="191"/>
      <c r="ZL48" s="191"/>
      <c r="ZM48" s="191"/>
      <c r="ZN48" s="191"/>
      <c r="ZO48" s="191"/>
      <c r="ZP48" s="191"/>
      <c r="ZQ48" s="191"/>
      <c r="ZR48" s="191"/>
      <c r="ZS48" s="191"/>
      <c r="ZT48" s="191"/>
      <c r="ZU48" s="191"/>
      <c r="ZV48" s="191"/>
      <c r="ZW48" s="191"/>
      <c r="ZX48" s="191"/>
      <c r="ZY48" s="191"/>
      <c r="ZZ48" s="191"/>
      <c r="AAA48" s="191"/>
      <c r="AAB48" s="191"/>
      <c r="AAC48" s="191"/>
      <c r="AAD48" s="191"/>
      <c r="AAE48" s="191"/>
      <c r="AAF48" s="191"/>
      <c r="AAG48" s="191"/>
      <c r="AAH48" s="191"/>
      <c r="AAI48" s="191"/>
      <c r="AAJ48" s="191"/>
      <c r="AAK48" s="191"/>
      <c r="AAL48" s="191"/>
      <c r="AAM48" s="191"/>
      <c r="AAN48" s="191"/>
      <c r="AAO48" s="191"/>
      <c r="AAP48" s="191"/>
      <c r="AAQ48" s="191"/>
      <c r="AAR48" s="191"/>
      <c r="AAS48" s="191"/>
      <c r="AAT48" s="191"/>
      <c r="AAU48" s="191"/>
      <c r="AAV48" s="191"/>
      <c r="AAW48" s="191"/>
      <c r="AAX48" s="191"/>
      <c r="AAY48" s="191"/>
      <c r="AAZ48" s="191"/>
      <c r="ABA48" s="191"/>
      <c r="ABB48" s="191"/>
      <c r="ABC48" s="191"/>
      <c r="ABD48" s="191"/>
      <c r="ABE48" s="191"/>
      <c r="ABF48" s="191"/>
      <c r="ABG48" s="191"/>
      <c r="ABH48" s="191"/>
      <c r="ABI48" s="191"/>
      <c r="ABJ48" s="191"/>
      <c r="ABK48" s="191"/>
      <c r="ABL48" s="191"/>
      <c r="ABM48" s="191"/>
      <c r="ABN48" s="191"/>
      <c r="ABO48" s="191"/>
      <c r="ABP48" s="191"/>
      <c r="ABQ48" s="191"/>
      <c r="ABR48" s="191"/>
      <c r="ABS48" s="191"/>
      <c r="ABT48" s="191"/>
      <c r="ABU48" s="191"/>
      <c r="ABV48" s="191"/>
      <c r="ABW48" s="191"/>
      <c r="ABX48" s="191"/>
      <c r="ABY48" s="191"/>
      <c r="ABZ48" s="191"/>
      <c r="ACA48" s="191"/>
      <c r="ACB48" s="191"/>
      <c r="ACC48" s="191"/>
      <c r="ACD48" s="191"/>
      <c r="ACE48" s="191"/>
      <c r="ACF48" s="191"/>
      <c r="ACG48" s="191"/>
      <c r="ACH48" s="191"/>
      <c r="ACI48" s="191"/>
      <c r="ACJ48" s="191"/>
      <c r="ACK48" s="191"/>
      <c r="ACL48" s="191"/>
      <c r="ACM48" s="191"/>
      <c r="ACN48" s="191"/>
      <c r="ACO48" s="191"/>
      <c r="ACP48" s="191"/>
      <c r="ACQ48" s="191"/>
      <c r="ACR48" s="191"/>
      <c r="ACS48" s="191"/>
      <c r="ACT48" s="191"/>
      <c r="ACU48" s="191"/>
      <c r="ACV48" s="191"/>
      <c r="ACW48" s="191"/>
      <c r="ACX48" s="191"/>
      <c r="ACY48" s="191"/>
      <c r="ACZ48" s="191"/>
      <c r="ADA48" s="191"/>
      <c r="ADB48" s="191"/>
      <c r="ADC48" s="191"/>
      <c r="ADD48" s="191"/>
      <c r="ADE48" s="191"/>
      <c r="ADF48" s="191"/>
      <c r="ADG48" s="191"/>
      <c r="ADH48" s="191"/>
      <c r="ADI48" s="191"/>
      <c r="ADJ48" s="191"/>
      <c r="ADK48" s="191"/>
      <c r="ADL48" s="191"/>
      <c r="ADM48" s="191"/>
      <c r="ADN48" s="191"/>
      <c r="ADO48" s="191"/>
      <c r="ADP48" s="191"/>
      <c r="ADQ48" s="191"/>
      <c r="ADR48" s="191"/>
      <c r="ADS48" s="191"/>
      <c r="ADT48" s="191"/>
      <c r="ADU48" s="191"/>
      <c r="ADV48" s="191"/>
      <c r="ADW48" s="191"/>
      <c r="ADX48" s="191"/>
      <c r="ADY48" s="191"/>
      <c r="ADZ48" s="191"/>
      <c r="AEA48" s="191"/>
      <c r="AEB48" s="191"/>
      <c r="AEC48" s="191"/>
      <c r="AED48" s="191"/>
      <c r="AEE48" s="191"/>
      <c r="AEF48" s="191"/>
      <c r="AEG48" s="191"/>
      <c r="AEH48" s="191"/>
      <c r="AEI48" s="191"/>
      <c r="AEJ48" s="191"/>
      <c r="AEK48" s="191"/>
      <c r="AEL48" s="191"/>
      <c r="AEM48" s="191"/>
      <c r="AEN48" s="191"/>
      <c r="AEO48" s="191"/>
      <c r="AEP48" s="191"/>
      <c r="AEQ48" s="191"/>
      <c r="AER48" s="191"/>
      <c r="AES48" s="191"/>
      <c r="AET48" s="191"/>
      <c r="AEU48" s="191"/>
      <c r="AEV48" s="191"/>
      <c r="AEW48" s="191"/>
      <c r="AEX48" s="191"/>
      <c r="AEY48" s="191"/>
      <c r="AEZ48" s="191"/>
      <c r="AFA48" s="191"/>
      <c r="AFB48" s="191"/>
      <c r="AFC48" s="191"/>
      <c r="AFD48" s="191"/>
      <c r="AFE48" s="191"/>
      <c r="AFF48" s="191"/>
      <c r="AFG48" s="191"/>
      <c r="AFH48" s="191"/>
      <c r="AFI48" s="191"/>
      <c r="AFJ48" s="191"/>
      <c r="AFK48" s="191"/>
      <c r="AFL48" s="191"/>
      <c r="AFM48" s="191"/>
      <c r="AFN48" s="191"/>
      <c r="AFO48" s="191"/>
      <c r="AFP48" s="191"/>
      <c r="AFQ48" s="191"/>
      <c r="AFR48" s="191"/>
      <c r="AFS48" s="191"/>
      <c r="AFT48" s="191"/>
      <c r="AFU48" s="191"/>
      <c r="AFV48" s="191"/>
      <c r="AFW48" s="191"/>
      <c r="AFX48" s="191"/>
      <c r="AFY48" s="191"/>
      <c r="AFZ48" s="191"/>
      <c r="AGA48" s="191"/>
      <c r="AGB48" s="191"/>
      <c r="AGC48" s="191"/>
      <c r="AGD48" s="191"/>
      <c r="AGE48" s="191"/>
      <c r="AGF48" s="191"/>
      <c r="AGG48" s="191"/>
      <c r="AGH48" s="191"/>
      <c r="AGI48" s="191"/>
      <c r="AGJ48" s="191"/>
      <c r="AGK48" s="191"/>
      <c r="AGL48" s="191"/>
      <c r="AGM48" s="191"/>
      <c r="AGN48" s="191"/>
      <c r="AGO48" s="191"/>
      <c r="AGP48" s="191"/>
      <c r="AGQ48" s="191"/>
      <c r="AGR48" s="191"/>
      <c r="AGS48" s="191"/>
      <c r="AGT48" s="191"/>
      <c r="AGU48" s="191"/>
      <c r="AGV48" s="191"/>
      <c r="AGW48" s="191"/>
      <c r="AGX48" s="191"/>
      <c r="AGY48" s="191"/>
      <c r="AGZ48" s="191"/>
      <c r="AHA48" s="191"/>
      <c r="AHB48" s="191"/>
      <c r="AHC48" s="191"/>
      <c r="AHD48" s="191"/>
      <c r="AHE48" s="191"/>
      <c r="AHF48" s="191"/>
      <c r="AHG48" s="191"/>
      <c r="AHH48" s="191"/>
      <c r="AHI48" s="191"/>
      <c r="AHJ48" s="191"/>
      <c r="AHK48" s="191"/>
      <c r="AHL48" s="191"/>
      <c r="AHM48" s="191"/>
      <c r="AHN48" s="191"/>
      <c r="AHO48" s="191"/>
      <c r="AHP48" s="191"/>
      <c r="AHQ48" s="191"/>
      <c r="AHR48" s="191"/>
      <c r="AHS48" s="191"/>
      <c r="AHT48" s="191"/>
      <c r="AHU48" s="191"/>
      <c r="AHV48" s="191"/>
      <c r="AHW48" s="191"/>
      <c r="AHX48" s="191"/>
      <c r="AHY48" s="191"/>
      <c r="AHZ48" s="191"/>
      <c r="AIA48" s="191"/>
      <c r="AIB48" s="191"/>
      <c r="AIC48" s="191"/>
      <c r="AID48" s="191"/>
      <c r="AIE48" s="191"/>
      <c r="AIF48" s="191"/>
      <c r="AIG48" s="191"/>
      <c r="AIH48" s="191"/>
      <c r="AII48" s="191"/>
      <c r="AIJ48" s="191"/>
      <c r="AIK48" s="191"/>
      <c r="AIL48" s="191"/>
      <c r="AIM48" s="191"/>
      <c r="AIN48" s="191"/>
      <c r="AIO48" s="191"/>
      <c r="AIP48" s="191"/>
      <c r="AIQ48" s="191"/>
      <c r="AIR48" s="191"/>
      <c r="AIS48" s="191"/>
      <c r="AIT48" s="191"/>
      <c r="AIU48" s="191"/>
      <c r="AIV48" s="191"/>
      <c r="AIW48" s="191"/>
      <c r="AIX48" s="191"/>
      <c r="AIY48" s="191"/>
      <c r="AIZ48" s="191"/>
      <c r="AJA48" s="191"/>
      <c r="AJB48" s="191"/>
      <c r="AJC48" s="191"/>
      <c r="AJD48" s="191"/>
      <c r="AJE48" s="191"/>
      <c r="AJF48" s="191"/>
      <c r="AJG48" s="191"/>
      <c r="AJH48" s="191"/>
      <c r="AJI48" s="191"/>
      <c r="AJJ48" s="191"/>
      <c r="AJK48" s="191"/>
      <c r="AJL48" s="191"/>
      <c r="AJM48" s="191"/>
      <c r="AJN48" s="191"/>
      <c r="AJO48" s="191"/>
      <c r="AJP48" s="191"/>
      <c r="AJQ48" s="191"/>
      <c r="AJR48" s="191"/>
      <c r="AJS48" s="191"/>
      <c r="AJT48" s="191"/>
      <c r="AJU48" s="191"/>
      <c r="AJV48" s="191"/>
      <c r="AJW48" s="191"/>
      <c r="AJX48" s="191"/>
      <c r="AJY48" s="191"/>
      <c r="AJZ48" s="191"/>
      <c r="AKA48" s="191"/>
      <c r="AKB48" s="191"/>
      <c r="AKC48" s="191"/>
      <c r="AKD48" s="191"/>
      <c r="AKE48" s="191"/>
      <c r="AKF48" s="191"/>
      <c r="AKG48" s="191"/>
      <c r="AKH48" s="191"/>
      <c r="AKI48" s="191"/>
      <c r="AKJ48" s="191"/>
      <c r="AKK48" s="191"/>
      <c r="AKL48" s="191"/>
      <c r="AKM48" s="191"/>
      <c r="AKN48" s="191"/>
      <c r="AKO48" s="191"/>
      <c r="AKP48" s="191"/>
      <c r="AKQ48" s="191"/>
      <c r="AKR48" s="191"/>
      <c r="AKS48" s="191"/>
      <c r="AKT48" s="191"/>
      <c r="AKU48" s="191"/>
      <c r="AKV48" s="191"/>
      <c r="AKW48" s="191"/>
      <c r="AKX48" s="191"/>
      <c r="AKY48" s="191"/>
      <c r="AKZ48" s="191"/>
      <c r="ALA48" s="191"/>
      <c r="ALB48" s="191"/>
      <c r="ALC48" s="191"/>
      <c r="ALD48" s="191"/>
    </row>
    <row r="49" spans="1:992" s="137" customFormat="1" ht="27" customHeight="1">
      <c r="A49" s="2391"/>
      <c r="B49" s="2825"/>
      <c r="C49" s="2421"/>
      <c r="D49" s="709" t="s">
        <v>301</v>
      </c>
      <c r="E49" s="468">
        <f>E50+E51+E52</f>
        <v>2770486507</v>
      </c>
      <c r="F49" s="468">
        <f>F50+F51+F52</f>
        <v>2776638764</v>
      </c>
      <c r="G49" s="2385"/>
      <c r="H49" s="2385"/>
      <c r="I49" s="2391"/>
      <c r="J49" s="2391"/>
      <c r="K49" s="2391"/>
      <c r="L49" s="2724"/>
      <c r="M49" s="580"/>
      <c r="N49" s="406"/>
      <c r="O49" s="406"/>
      <c r="P49" s="191"/>
      <c r="Q49" s="191"/>
      <c r="R49" s="191"/>
      <c r="S49" s="191"/>
      <c r="T49" s="191"/>
      <c r="U49" s="191"/>
      <c r="V49" s="191"/>
      <c r="W49" s="191"/>
      <c r="X49" s="191"/>
      <c r="Y49" s="191"/>
      <c r="Z49" s="191"/>
      <c r="AA49" s="191"/>
      <c r="AB49" s="191"/>
      <c r="AC49" s="191"/>
      <c r="AD49" s="191"/>
      <c r="AE49" s="191"/>
      <c r="AF49" s="191"/>
      <c r="AG49" s="191"/>
      <c r="AH49" s="191"/>
      <c r="AI49" s="191"/>
      <c r="AJ49" s="191"/>
      <c r="AK49" s="191"/>
      <c r="AL49" s="191"/>
      <c r="AM49" s="191"/>
      <c r="AN49" s="191"/>
      <c r="AO49" s="191"/>
      <c r="AP49" s="191"/>
      <c r="AQ49" s="191"/>
      <c r="AR49" s="191"/>
      <c r="AS49" s="191"/>
      <c r="AT49" s="191"/>
      <c r="AU49" s="191"/>
      <c r="AV49" s="191"/>
      <c r="AW49" s="191"/>
      <c r="AX49" s="191"/>
      <c r="AY49" s="191"/>
      <c r="AZ49" s="191"/>
      <c r="BA49" s="191"/>
      <c r="BB49" s="191"/>
      <c r="BC49" s="191"/>
      <c r="BD49" s="191"/>
      <c r="BE49" s="191"/>
      <c r="BF49" s="191"/>
      <c r="BG49" s="191"/>
      <c r="BH49" s="191"/>
      <c r="BI49" s="191"/>
      <c r="BJ49" s="191"/>
      <c r="BK49" s="191"/>
      <c r="BL49" s="191"/>
      <c r="BM49" s="191"/>
      <c r="BN49" s="191"/>
      <c r="BO49" s="191"/>
      <c r="BP49" s="191"/>
      <c r="BQ49" s="191"/>
      <c r="BR49" s="191"/>
      <c r="BS49" s="191"/>
      <c r="BT49" s="191"/>
      <c r="BU49" s="191"/>
      <c r="BV49" s="191"/>
      <c r="BW49" s="191"/>
      <c r="BX49" s="191"/>
      <c r="BY49" s="191"/>
      <c r="BZ49" s="191"/>
      <c r="CA49" s="191"/>
      <c r="CB49" s="191"/>
      <c r="CC49" s="191"/>
      <c r="CD49" s="191"/>
      <c r="CE49" s="191"/>
      <c r="CF49" s="191"/>
      <c r="CG49" s="191"/>
      <c r="CH49" s="191"/>
      <c r="CI49" s="191"/>
      <c r="CJ49" s="191"/>
      <c r="CK49" s="191"/>
      <c r="CL49" s="191"/>
      <c r="CM49" s="191"/>
      <c r="CN49" s="191"/>
      <c r="CO49" s="191"/>
      <c r="CP49" s="191"/>
      <c r="CQ49" s="191"/>
      <c r="CR49" s="191"/>
      <c r="CS49" s="191"/>
      <c r="CT49" s="191"/>
      <c r="CU49" s="191"/>
      <c r="CV49" s="191"/>
      <c r="CW49" s="191"/>
      <c r="CX49" s="191"/>
      <c r="CY49" s="191"/>
      <c r="CZ49" s="191"/>
      <c r="DA49" s="191"/>
      <c r="DB49" s="191"/>
      <c r="DC49" s="191"/>
      <c r="DD49" s="191"/>
      <c r="DE49" s="191"/>
      <c r="DF49" s="191"/>
      <c r="DG49" s="191"/>
      <c r="DH49" s="191"/>
      <c r="DI49" s="191"/>
      <c r="DJ49" s="191"/>
      <c r="DK49" s="191"/>
      <c r="DL49" s="191"/>
      <c r="DM49" s="191"/>
      <c r="DN49" s="191"/>
      <c r="DO49" s="191"/>
      <c r="DP49" s="191"/>
      <c r="DQ49" s="191"/>
      <c r="DR49" s="191"/>
      <c r="DS49" s="191"/>
      <c r="DT49" s="191"/>
      <c r="DU49" s="191"/>
      <c r="DV49" s="191"/>
      <c r="DW49" s="191"/>
      <c r="DX49" s="191"/>
      <c r="DY49" s="191"/>
      <c r="DZ49" s="191"/>
      <c r="EA49" s="191"/>
      <c r="EB49" s="191"/>
      <c r="EC49" s="191"/>
      <c r="ED49" s="191"/>
      <c r="EE49" s="191"/>
      <c r="EF49" s="191"/>
      <c r="EG49" s="191"/>
      <c r="EH49" s="191"/>
      <c r="EI49" s="191"/>
      <c r="EJ49" s="191"/>
      <c r="EK49" s="191"/>
      <c r="EL49" s="191"/>
      <c r="EM49" s="191"/>
      <c r="EN49" s="191"/>
      <c r="EO49" s="191"/>
      <c r="EP49" s="191"/>
      <c r="EQ49" s="191"/>
      <c r="ER49" s="191"/>
      <c r="ES49" s="191"/>
      <c r="ET49" s="191"/>
      <c r="EU49" s="191"/>
      <c r="EV49" s="191"/>
      <c r="EW49" s="191"/>
      <c r="EX49" s="191"/>
      <c r="EY49" s="191"/>
      <c r="EZ49" s="191"/>
      <c r="FA49" s="191"/>
      <c r="FB49" s="191"/>
      <c r="FC49" s="191"/>
      <c r="FD49" s="191"/>
      <c r="FE49" s="191"/>
      <c r="FF49" s="191"/>
      <c r="FG49" s="191"/>
      <c r="FH49" s="191"/>
      <c r="FI49" s="191"/>
      <c r="FJ49" s="191"/>
      <c r="FK49" s="191"/>
      <c r="FL49" s="191"/>
      <c r="FM49" s="191"/>
      <c r="FN49" s="191"/>
      <c r="FO49" s="191"/>
      <c r="FP49" s="191"/>
      <c r="FQ49" s="191"/>
      <c r="FR49" s="191"/>
      <c r="FS49" s="191"/>
      <c r="FT49" s="191"/>
      <c r="FU49" s="191"/>
      <c r="FV49" s="191"/>
      <c r="FW49" s="191"/>
      <c r="FX49" s="191"/>
      <c r="FY49" s="191"/>
      <c r="FZ49" s="191"/>
      <c r="GA49" s="191"/>
      <c r="GB49" s="191"/>
      <c r="GC49" s="191"/>
      <c r="GD49" s="191"/>
      <c r="GE49" s="191"/>
      <c r="GF49" s="191"/>
      <c r="GG49" s="191"/>
      <c r="GH49" s="191"/>
      <c r="GI49" s="191"/>
      <c r="GJ49" s="191"/>
      <c r="GK49" s="191"/>
      <c r="GL49" s="191"/>
      <c r="GM49" s="191"/>
      <c r="GN49" s="191"/>
      <c r="GO49" s="191"/>
      <c r="GP49" s="191"/>
      <c r="GQ49" s="191"/>
      <c r="GR49" s="191"/>
      <c r="GS49" s="191"/>
      <c r="GT49" s="191"/>
      <c r="GU49" s="191"/>
      <c r="GV49" s="191"/>
      <c r="GW49" s="191"/>
      <c r="GX49" s="191"/>
      <c r="GY49" s="191"/>
      <c r="GZ49" s="191"/>
      <c r="HA49" s="191"/>
      <c r="HB49" s="191"/>
      <c r="HC49" s="191"/>
      <c r="HD49" s="191"/>
      <c r="HE49" s="191"/>
      <c r="HF49" s="191"/>
      <c r="HG49" s="191"/>
      <c r="HH49" s="191"/>
      <c r="HI49" s="191"/>
      <c r="HJ49" s="191"/>
      <c r="HK49" s="191"/>
      <c r="HL49" s="191"/>
      <c r="HM49" s="191"/>
      <c r="HN49" s="191"/>
      <c r="HO49" s="191"/>
      <c r="HP49" s="191"/>
      <c r="HQ49" s="191"/>
      <c r="HR49" s="191"/>
      <c r="HS49" s="191"/>
      <c r="HT49" s="191"/>
      <c r="HU49" s="191"/>
      <c r="HV49" s="191"/>
      <c r="HW49" s="191"/>
      <c r="HX49" s="191"/>
      <c r="HY49" s="191"/>
      <c r="HZ49" s="191"/>
      <c r="IA49" s="191"/>
      <c r="IB49" s="191"/>
      <c r="IC49" s="191"/>
      <c r="ID49" s="191"/>
      <c r="IE49" s="191"/>
      <c r="IF49" s="191"/>
      <c r="IG49" s="191"/>
      <c r="IH49" s="191"/>
      <c r="II49" s="191"/>
      <c r="IJ49" s="191"/>
      <c r="IK49" s="191"/>
      <c r="IL49" s="191"/>
      <c r="IM49" s="191"/>
      <c r="IN49" s="191"/>
      <c r="IO49" s="191"/>
      <c r="IP49" s="191"/>
      <c r="IQ49" s="191"/>
      <c r="IR49" s="191"/>
      <c r="IS49" s="191"/>
      <c r="IT49" s="191"/>
      <c r="IU49" s="191"/>
      <c r="IV49" s="191"/>
      <c r="IW49" s="191"/>
      <c r="IX49" s="191"/>
      <c r="IY49" s="191"/>
      <c r="IZ49" s="191"/>
      <c r="JA49" s="191"/>
      <c r="JB49" s="191"/>
      <c r="JC49" s="191"/>
      <c r="JD49" s="191"/>
      <c r="JE49" s="191"/>
      <c r="JF49" s="191"/>
      <c r="JG49" s="191"/>
      <c r="JH49" s="191"/>
      <c r="JI49" s="191"/>
      <c r="JJ49" s="191"/>
      <c r="JK49" s="191"/>
      <c r="JL49" s="191"/>
      <c r="JM49" s="191"/>
      <c r="JN49" s="191"/>
      <c r="JO49" s="191"/>
      <c r="JP49" s="191"/>
      <c r="JQ49" s="191"/>
      <c r="JR49" s="191"/>
      <c r="JS49" s="191"/>
      <c r="JT49" s="191"/>
      <c r="JU49" s="191"/>
      <c r="JV49" s="191"/>
      <c r="JW49" s="191"/>
      <c r="JX49" s="191"/>
      <c r="JY49" s="191"/>
      <c r="JZ49" s="191"/>
      <c r="KA49" s="191"/>
      <c r="KB49" s="191"/>
      <c r="KC49" s="191"/>
      <c r="KD49" s="191"/>
      <c r="KE49" s="191"/>
      <c r="KF49" s="191"/>
      <c r="KG49" s="191"/>
      <c r="KH49" s="191"/>
      <c r="KI49" s="191"/>
      <c r="KJ49" s="191"/>
      <c r="KK49" s="191"/>
      <c r="KL49" s="191"/>
      <c r="KM49" s="191"/>
      <c r="KN49" s="191"/>
      <c r="KO49" s="191"/>
      <c r="KP49" s="191"/>
      <c r="KQ49" s="191"/>
      <c r="KR49" s="191"/>
      <c r="KS49" s="191"/>
      <c r="KT49" s="191"/>
      <c r="KU49" s="191"/>
      <c r="KV49" s="191"/>
      <c r="KW49" s="191"/>
      <c r="KX49" s="191"/>
      <c r="KY49" s="191"/>
      <c r="KZ49" s="191"/>
      <c r="LA49" s="191"/>
      <c r="LB49" s="191"/>
      <c r="LC49" s="191"/>
      <c r="LD49" s="191"/>
      <c r="LE49" s="191"/>
      <c r="LF49" s="191"/>
      <c r="LG49" s="191"/>
      <c r="LH49" s="191"/>
      <c r="LI49" s="191"/>
      <c r="LJ49" s="191"/>
      <c r="LK49" s="191"/>
      <c r="LL49" s="191"/>
      <c r="LM49" s="191"/>
      <c r="LN49" s="191"/>
      <c r="LO49" s="191"/>
      <c r="LP49" s="191"/>
      <c r="LQ49" s="191"/>
      <c r="LR49" s="191"/>
      <c r="LS49" s="191"/>
      <c r="LT49" s="191"/>
      <c r="LU49" s="191"/>
      <c r="LV49" s="191"/>
      <c r="LW49" s="191"/>
      <c r="LX49" s="191"/>
      <c r="LY49" s="191"/>
      <c r="LZ49" s="191"/>
      <c r="MA49" s="191"/>
      <c r="MB49" s="191"/>
      <c r="MC49" s="191"/>
      <c r="MD49" s="191"/>
      <c r="ME49" s="191"/>
      <c r="MF49" s="191"/>
      <c r="MG49" s="191"/>
      <c r="MH49" s="191"/>
      <c r="MI49" s="191"/>
      <c r="MJ49" s="191"/>
      <c r="MK49" s="191"/>
      <c r="ML49" s="191"/>
      <c r="MM49" s="191"/>
      <c r="MN49" s="191"/>
      <c r="MO49" s="191"/>
      <c r="MP49" s="191"/>
      <c r="MQ49" s="191"/>
      <c r="MR49" s="191"/>
      <c r="MS49" s="191"/>
      <c r="MT49" s="191"/>
      <c r="MU49" s="191"/>
      <c r="MV49" s="191"/>
      <c r="MW49" s="191"/>
      <c r="MX49" s="191"/>
      <c r="MY49" s="191"/>
      <c r="MZ49" s="191"/>
      <c r="NA49" s="191"/>
      <c r="NB49" s="191"/>
      <c r="NC49" s="191"/>
      <c r="ND49" s="191"/>
      <c r="NE49" s="191"/>
      <c r="NF49" s="191"/>
      <c r="NG49" s="191"/>
      <c r="NH49" s="191"/>
      <c r="NI49" s="191"/>
      <c r="NJ49" s="191"/>
      <c r="NK49" s="191"/>
      <c r="NL49" s="191"/>
      <c r="NM49" s="191"/>
      <c r="NN49" s="191"/>
      <c r="NO49" s="191"/>
      <c r="NP49" s="191"/>
      <c r="NQ49" s="191"/>
      <c r="NR49" s="191"/>
      <c r="NS49" s="191"/>
      <c r="NT49" s="191"/>
      <c r="NU49" s="191"/>
      <c r="NV49" s="191"/>
      <c r="NW49" s="191"/>
      <c r="NX49" s="191"/>
      <c r="NY49" s="191"/>
      <c r="NZ49" s="191"/>
      <c r="OA49" s="191"/>
      <c r="OB49" s="191"/>
      <c r="OC49" s="191"/>
      <c r="OD49" s="191"/>
      <c r="OE49" s="191"/>
      <c r="OF49" s="191"/>
      <c r="OG49" s="191"/>
      <c r="OH49" s="191"/>
      <c r="OI49" s="191"/>
      <c r="OJ49" s="191"/>
      <c r="OK49" s="191"/>
      <c r="OL49" s="191"/>
      <c r="OM49" s="191"/>
      <c r="ON49" s="191"/>
      <c r="OO49" s="191"/>
      <c r="OP49" s="191"/>
      <c r="OQ49" s="191"/>
      <c r="OR49" s="191"/>
      <c r="OS49" s="191"/>
      <c r="OT49" s="191"/>
      <c r="OU49" s="191"/>
      <c r="OV49" s="191"/>
      <c r="OW49" s="191"/>
      <c r="OX49" s="191"/>
      <c r="OY49" s="191"/>
      <c r="OZ49" s="191"/>
      <c r="PA49" s="191"/>
      <c r="PB49" s="191"/>
      <c r="PC49" s="191"/>
      <c r="PD49" s="191"/>
      <c r="PE49" s="191"/>
      <c r="PF49" s="191"/>
      <c r="PG49" s="191"/>
      <c r="PH49" s="191"/>
      <c r="PI49" s="191"/>
      <c r="PJ49" s="191"/>
      <c r="PK49" s="191"/>
      <c r="PL49" s="191"/>
      <c r="PM49" s="191"/>
      <c r="PN49" s="191"/>
      <c r="PO49" s="191"/>
      <c r="PP49" s="191"/>
      <c r="PQ49" s="191"/>
      <c r="PR49" s="191"/>
      <c r="PS49" s="191"/>
      <c r="PT49" s="191"/>
      <c r="PU49" s="191"/>
      <c r="PV49" s="191"/>
      <c r="PW49" s="191"/>
      <c r="PX49" s="191"/>
      <c r="PY49" s="191"/>
      <c r="PZ49" s="191"/>
      <c r="QA49" s="191"/>
      <c r="QB49" s="191"/>
      <c r="QC49" s="191"/>
      <c r="QD49" s="191"/>
      <c r="QE49" s="191"/>
      <c r="QF49" s="191"/>
      <c r="QG49" s="191"/>
      <c r="QH49" s="191"/>
      <c r="QI49" s="191"/>
      <c r="QJ49" s="191"/>
      <c r="QK49" s="191"/>
      <c r="QL49" s="191"/>
      <c r="QM49" s="191"/>
      <c r="QN49" s="191"/>
      <c r="QO49" s="191"/>
      <c r="QP49" s="191"/>
      <c r="QQ49" s="191"/>
      <c r="QR49" s="191"/>
      <c r="QS49" s="191"/>
      <c r="QT49" s="191"/>
      <c r="QU49" s="191"/>
      <c r="QV49" s="191"/>
      <c r="QW49" s="191"/>
      <c r="QX49" s="191"/>
      <c r="QY49" s="191"/>
      <c r="QZ49" s="191"/>
      <c r="RA49" s="191"/>
      <c r="RB49" s="191"/>
      <c r="RC49" s="191"/>
      <c r="RD49" s="191"/>
      <c r="RE49" s="191"/>
      <c r="RF49" s="191"/>
      <c r="RG49" s="191"/>
      <c r="RH49" s="191"/>
      <c r="RI49" s="191"/>
      <c r="RJ49" s="191"/>
      <c r="RK49" s="191"/>
      <c r="RL49" s="191"/>
      <c r="RM49" s="191"/>
      <c r="RN49" s="191"/>
      <c r="RO49" s="191"/>
      <c r="RP49" s="191"/>
      <c r="RQ49" s="191"/>
      <c r="RR49" s="191"/>
      <c r="RS49" s="191"/>
      <c r="RT49" s="191"/>
      <c r="RU49" s="191"/>
      <c r="RV49" s="191"/>
      <c r="RW49" s="191"/>
      <c r="RX49" s="191"/>
      <c r="RY49" s="191"/>
      <c r="RZ49" s="191"/>
      <c r="SA49" s="191"/>
      <c r="SB49" s="191"/>
      <c r="SC49" s="191"/>
      <c r="SD49" s="191"/>
      <c r="SE49" s="191"/>
      <c r="SF49" s="191"/>
      <c r="SG49" s="191"/>
      <c r="SH49" s="191"/>
      <c r="SI49" s="191"/>
      <c r="SJ49" s="191"/>
      <c r="SK49" s="191"/>
      <c r="SL49" s="191"/>
      <c r="SM49" s="191"/>
      <c r="SN49" s="191"/>
      <c r="SO49" s="191"/>
      <c r="SP49" s="191"/>
      <c r="SQ49" s="191"/>
      <c r="SR49" s="191"/>
      <c r="SS49" s="191"/>
      <c r="ST49" s="191"/>
      <c r="SU49" s="191"/>
      <c r="SV49" s="191"/>
      <c r="SW49" s="191"/>
      <c r="SX49" s="191"/>
      <c r="SY49" s="191"/>
      <c r="SZ49" s="191"/>
      <c r="TA49" s="191"/>
      <c r="TB49" s="191"/>
      <c r="TC49" s="191"/>
      <c r="TD49" s="191"/>
      <c r="TE49" s="191"/>
      <c r="TF49" s="191"/>
      <c r="TG49" s="191"/>
      <c r="TH49" s="191"/>
      <c r="TI49" s="191"/>
      <c r="TJ49" s="191"/>
      <c r="TK49" s="191"/>
      <c r="TL49" s="191"/>
      <c r="TM49" s="191"/>
      <c r="TN49" s="191"/>
      <c r="TO49" s="191"/>
      <c r="TP49" s="191"/>
      <c r="TQ49" s="191"/>
      <c r="TR49" s="191"/>
      <c r="TS49" s="191"/>
      <c r="TT49" s="191"/>
      <c r="TU49" s="191"/>
      <c r="TV49" s="191"/>
      <c r="TW49" s="191"/>
      <c r="TX49" s="191"/>
      <c r="TY49" s="191"/>
      <c r="TZ49" s="191"/>
      <c r="UA49" s="191"/>
      <c r="UB49" s="191"/>
      <c r="UC49" s="191"/>
      <c r="UD49" s="191"/>
      <c r="UE49" s="191"/>
      <c r="UF49" s="191"/>
      <c r="UG49" s="191"/>
      <c r="UH49" s="191"/>
      <c r="UI49" s="191"/>
      <c r="UJ49" s="191"/>
      <c r="UK49" s="191"/>
      <c r="UL49" s="191"/>
      <c r="UM49" s="191"/>
      <c r="UN49" s="191"/>
      <c r="UO49" s="191"/>
      <c r="UP49" s="191"/>
      <c r="UQ49" s="191"/>
      <c r="UR49" s="191"/>
      <c r="US49" s="191"/>
      <c r="UT49" s="191"/>
      <c r="UU49" s="191"/>
      <c r="UV49" s="191"/>
      <c r="UW49" s="191"/>
      <c r="UX49" s="191"/>
      <c r="UY49" s="191"/>
      <c r="UZ49" s="191"/>
      <c r="VA49" s="191"/>
      <c r="VB49" s="191"/>
      <c r="VC49" s="191"/>
      <c r="VD49" s="191"/>
      <c r="VE49" s="191"/>
      <c r="VF49" s="191"/>
      <c r="VG49" s="191"/>
      <c r="VH49" s="191"/>
      <c r="VI49" s="191"/>
      <c r="VJ49" s="191"/>
      <c r="VK49" s="191"/>
      <c r="VL49" s="191"/>
      <c r="VM49" s="191"/>
      <c r="VN49" s="191"/>
      <c r="VO49" s="191"/>
      <c r="VP49" s="191"/>
      <c r="VQ49" s="191"/>
      <c r="VR49" s="191"/>
      <c r="VS49" s="191"/>
      <c r="VT49" s="191"/>
      <c r="VU49" s="191"/>
      <c r="VV49" s="191"/>
      <c r="VW49" s="191"/>
      <c r="VX49" s="191"/>
      <c r="VY49" s="191"/>
      <c r="VZ49" s="191"/>
      <c r="WA49" s="191"/>
      <c r="WB49" s="191"/>
      <c r="WC49" s="191"/>
      <c r="WD49" s="191"/>
      <c r="WE49" s="191"/>
      <c r="WF49" s="191"/>
      <c r="WG49" s="191"/>
      <c r="WH49" s="191"/>
      <c r="WI49" s="191"/>
      <c r="WJ49" s="191"/>
      <c r="WK49" s="191"/>
      <c r="WL49" s="191"/>
      <c r="WM49" s="191"/>
      <c r="WN49" s="191"/>
      <c r="WO49" s="191"/>
      <c r="WP49" s="191"/>
      <c r="WQ49" s="191"/>
      <c r="WR49" s="191"/>
      <c r="WS49" s="191"/>
      <c r="WT49" s="191"/>
      <c r="WU49" s="191"/>
      <c r="WV49" s="191"/>
      <c r="WW49" s="191"/>
      <c r="WX49" s="191"/>
      <c r="WY49" s="191"/>
      <c r="WZ49" s="191"/>
      <c r="XA49" s="191"/>
      <c r="XB49" s="191"/>
      <c r="XC49" s="191"/>
      <c r="XD49" s="191"/>
      <c r="XE49" s="191"/>
      <c r="XF49" s="191"/>
      <c r="XG49" s="191"/>
      <c r="XH49" s="191"/>
      <c r="XI49" s="191"/>
      <c r="XJ49" s="191"/>
      <c r="XK49" s="191"/>
      <c r="XL49" s="191"/>
      <c r="XM49" s="191"/>
      <c r="XN49" s="191"/>
      <c r="XO49" s="191"/>
      <c r="XP49" s="191"/>
      <c r="XQ49" s="191"/>
      <c r="XR49" s="191"/>
      <c r="XS49" s="191"/>
      <c r="XT49" s="191"/>
      <c r="XU49" s="191"/>
      <c r="XV49" s="191"/>
      <c r="XW49" s="191"/>
      <c r="XX49" s="191"/>
      <c r="XY49" s="191"/>
      <c r="XZ49" s="191"/>
      <c r="YA49" s="191"/>
      <c r="YB49" s="191"/>
      <c r="YC49" s="191"/>
      <c r="YD49" s="191"/>
      <c r="YE49" s="191"/>
      <c r="YF49" s="191"/>
      <c r="YG49" s="191"/>
      <c r="YH49" s="191"/>
      <c r="YI49" s="191"/>
      <c r="YJ49" s="191"/>
      <c r="YK49" s="191"/>
      <c r="YL49" s="191"/>
      <c r="YM49" s="191"/>
      <c r="YN49" s="191"/>
      <c r="YO49" s="191"/>
      <c r="YP49" s="191"/>
      <c r="YQ49" s="191"/>
      <c r="YR49" s="191"/>
      <c r="YS49" s="191"/>
      <c r="YT49" s="191"/>
      <c r="YU49" s="191"/>
      <c r="YV49" s="191"/>
      <c r="YW49" s="191"/>
      <c r="YX49" s="191"/>
      <c r="YY49" s="191"/>
      <c r="YZ49" s="191"/>
      <c r="ZA49" s="191"/>
      <c r="ZB49" s="191"/>
      <c r="ZC49" s="191"/>
      <c r="ZD49" s="191"/>
      <c r="ZE49" s="191"/>
      <c r="ZF49" s="191"/>
      <c r="ZG49" s="191"/>
      <c r="ZH49" s="191"/>
      <c r="ZI49" s="191"/>
      <c r="ZJ49" s="191"/>
      <c r="ZK49" s="191"/>
      <c r="ZL49" s="191"/>
      <c r="ZM49" s="191"/>
      <c r="ZN49" s="191"/>
      <c r="ZO49" s="191"/>
      <c r="ZP49" s="191"/>
      <c r="ZQ49" s="191"/>
      <c r="ZR49" s="191"/>
      <c r="ZS49" s="191"/>
      <c r="ZT49" s="191"/>
      <c r="ZU49" s="191"/>
      <c r="ZV49" s="191"/>
      <c r="ZW49" s="191"/>
      <c r="ZX49" s="191"/>
      <c r="ZY49" s="191"/>
      <c r="ZZ49" s="191"/>
      <c r="AAA49" s="191"/>
      <c r="AAB49" s="191"/>
      <c r="AAC49" s="191"/>
      <c r="AAD49" s="191"/>
      <c r="AAE49" s="191"/>
      <c r="AAF49" s="191"/>
      <c r="AAG49" s="191"/>
      <c r="AAH49" s="191"/>
      <c r="AAI49" s="191"/>
      <c r="AAJ49" s="191"/>
      <c r="AAK49" s="191"/>
      <c r="AAL49" s="191"/>
      <c r="AAM49" s="191"/>
      <c r="AAN49" s="191"/>
      <c r="AAO49" s="191"/>
      <c r="AAP49" s="191"/>
      <c r="AAQ49" s="191"/>
      <c r="AAR49" s="191"/>
      <c r="AAS49" s="191"/>
      <c r="AAT49" s="191"/>
      <c r="AAU49" s="191"/>
      <c r="AAV49" s="191"/>
      <c r="AAW49" s="191"/>
      <c r="AAX49" s="191"/>
      <c r="AAY49" s="191"/>
      <c r="AAZ49" s="191"/>
      <c r="ABA49" s="191"/>
      <c r="ABB49" s="191"/>
      <c r="ABC49" s="191"/>
      <c r="ABD49" s="191"/>
      <c r="ABE49" s="191"/>
      <c r="ABF49" s="191"/>
      <c r="ABG49" s="191"/>
      <c r="ABH49" s="191"/>
      <c r="ABI49" s="191"/>
      <c r="ABJ49" s="191"/>
      <c r="ABK49" s="191"/>
      <c r="ABL49" s="191"/>
      <c r="ABM49" s="191"/>
      <c r="ABN49" s="191"/>
      <c r="ABO49" s="191"/>
      <c r="ABP49" s="191"/>
      <c r="ABQ49" s="191"/>
      <c r="ABR49" s="191"/>
      <c r="ABS49" s="191"/>
      <c r="ABT49" s="191"/>
      <c r="ABU49" s="191"/>
      <c r="ABV49" s="191"/>
      <c r="ABW49" s="191"/>
      <c r="ABX49" s="191"/>
      <c r="ABY49" s="191"/>
      <c r="ABZ49" s="191"/>
      <c r="ACA49" s="191"/>
      <c r="ACB49" s="191"/>
      <c r="ACC49" s="191"/>
      <c r="ACD49" s="191"/>
      <c r="ACE49" s="191"/>
      <c r="ACF49" s="191"/>
      <c r="ACG49" s="191"/>
      <c r="ACH49" s="191"/>
      <c r="ACI49" s="191"/>
      <c r="ACJ49" s="191"/>
      <c r="ACK49" s="191"/>
      <c r="ACL49" s="191"/>
      <c r="ACM49" s="191"/>
      <c r="ACN49" s="191"/>
      <c r="ACO49" s="191"/>
      <c r="ACP49" s="191"/>
      <c r="ACQ49" s="191"/>
      <c r="ACR49" s="191"/>
      <c r="ACS49" s="191"/>
      <c r="ACT49" s="191"/>
      <c r="ACU49" s="191"/>
      <c r="ACV49" s="191"/>
      <c r="ACW49" s="191"/>
      <c r="ACX49" s="191"/>
      <c r="ACY49" s="191"/>
      <c r="ACZ49" s="191"/>
      <c r="ADA49" s="191"/>
      <c r="ADB49" s="191"/>
      <c r="ADC49" s="191"/>
      <c r="ADD49" s="191"/>
      <c r="ADE49" s="191"/>
      <c r="ADF49" s="191"/>
      <c r="ADG49" s="191"/>
      <c r="ADH49" s="191"/>
      <c r="ADI49" s="191"/>
      <c r="ADJ49" s="191"/>
      <c r="ADK49" s="191"/>
      <c r="ADL49" s="191"/>
      <c r="ADM49" s="191"/>
      <c r="ADN49" s="191"/>
      <c r="ADO49" s="191"/>
      <c r="ADP49" s="191"/>
      <c r="ADQ49" s="191"/>
      <c r="ADR49" s="191"/>
      <c r="ADS49" s="191"/>
      <c r="ADT49" s="191"/>
      <c r="ADU49" s="191"/>
      <c r="ADV49" s="191"/>
      <c r="ADW49" s="191"/>
      <c r="ADX49" s="191"/>
      <c r="ADY49" s="191"/>
      <c r="ADZ49" s="191"/>
      <c r="AEA49" s="191"/>
      <c r="AEB49" s="191"/>
      <c r="AEC49" s="191"/>
      <c r="AED49" s="191"/>
      <c r="AEE49" s="191"/>
      <c r="AEF49" s="191"/>
      <c r="AEG49" s="191"/>
      <c r="AEH49" s="191"/>
      <c r="AEI49" s="191"/>
      <c r="AEJ49" s="191"/>
      <c r="AEK49" s="191"/>
      <c r="AEL49" s="191"/>
      <c r="AEM49" s="191"/>
      <c r="AEN49" s="191"/>
      <c r="AEO49" s="191"/>
      <c r="AEP49" s="191"/>
      <c r="AEQ49" s="191"/>
      <c r="AER49" s="191"/>
      <c r="AES49" s="191"/>
      <c r="AET49" s="191"/>
      <c r="AEU49" s="191"/>
      <c r="AEV49" s="191"/>
      <c r="AEW49" s="191"/>
      <c r="AEX49" s="191"/>
      <c r="AEY49" s="191"/>
      <c r="AEZ49" s="191"/>
      <c r="AFA49" s="191"/>
      <c r="AFB49" s="191"/>
      <c r="AFC49" s="191"/>
      <c r="AFD49" s="191"/>
      <c r="AFE49" s="191"/>
      <c r="AFF49" s="191"/>
      <c r="AFG49" s="191"/>
      <c r="AFH49" s="191"/>
      <c r="AFI49" s="191"/>
      <c r="AFJ49" s="191"/>
      <c r="AFK49" s="191"/>
      <c r="AFL49" s="191"/>
      <c r="AFM49" s="191"/>
      <c r="AFN49" s="191"/>
      <c r="AFO49" s="191"/>
      <c r="AFP49" s="191"/>
      <c r="AFQ49" s="191"/>
      <c r="AFR49" s="191"/>
      <c r="AFS49" s="191"/>
      <c r="AFT49" s="191"/>
      <c r="AFU49" s="191"/>
      <c r="AFV49" s="191"/>
      <c r="AFW49" s="191"/>
      <c r="AFX49" s="191"/>
      <c r="AFY49" s="191"/>
      <c r="AFZ49" s="191"/>
      <c r="AGA49" s="191"/>
      <c r="AGB49" s="191"/>
      <c r="AGC49" s="191"/>
      <c r="AGD49" s="191"/>
      <c r="AGE49" s="191"/>
      <c r="AGF49" s="191"/>
      <c r="AGG49" s="191"/>
      <c r="AGH49" s="191"/>
      <c r="AGI49" s="191"/>
      <c r="AGJ49" s="191"/>
      <c r="AGK49" s="191"/>
      <c r="AGL49" s="191"/>
      <c r="AGM49" s="191"/>
      <c r="AGN49" s="191"/>
      <c r="AGO49" s="191"/>
      <c r="AGP49" s="191"/>
      <c r="AGQ49" s="191"/>
      <c r="AGR49" s="191"/>
      <c r="AGS49" s="191"/>
      <c r="AGT49" s="191"/>
      <c r="AGU49" s="191"/>
      <c r="AGV49" s="191"/>
      <c r="AGW49" s="191"/>
      <c r="AGX49" s="191"/>
      <c r="AGY49" s="191"/>
      <c r="AGZ49" s="191"/>
      <c r="AHA49" s="191"/>
      <c r="AHB49" s="191"/>
      <c r="AHC49" s="191"/>
      <c r="AHD49" s="191"/>
      <c r="AHE49" s="191"/>
      <c r="AHF49" s="191"/>
      <c r="AHG49" s="191"/>
      <c r="AHH49" s="191"/>
      <c r="AHI49" s="191"/>
      <c r="AHJ49" s="191"/>
      <c r="AHK49" s="191"/>
      <c r="AHL49" s="191"/>
      <c r="AHM49" s="191"/>
      <c r="AHN49" s="191"/>
      <c r="AHO49" s="191"/>
      <c r="AHP49" s="191"/>
      <c r="AHQ49" s="191"/>
      <c r="AHR49" s="191"/>
      <c r="AHS49" s="191"/>
      <c r="AHT49" s="191"/>
      <c r="AHU49" s="191"/>
      <c r="AHV49" s="191"/>
      <c r="AHW49" s="191"/>
      <c r="AHX49" s="191"/>
      <c r="AHY49" s="191"/>
      <c r="AHZ49" s="191"/>
      <c r="AIA49" s="191"/>
      <c r="AIB49" s="191"/>
      <c r="AIC49" s="191"/>
      <c r="AID49" s="191"/>
      <c r="AIE49" s="191"/>
      <c r="AIF49" s="191"/>
      <c r="AIG49" s="191"/>
      <c r="AIH49" s="191"/>
      <c r="AII49" s="191"/>
      <c r="AIJ49" s="191"/>
      <c r="AIK49" s="191"/>
      <c r="AIL49" s="191"/>
      <c r="AIM49" s="191"/>
      <c r="AIN49" s="191"/>
      <c r="AIO49" s="191"/>
      <c r="AIP49" s="191"/>
      <c r="AIQ49" s="191"/>
      <c r="AIR49" s="191"/>
      <c r="AIS49" s="191"/>
      <c r="AIT49" s="191"/>
      <c r="AIU49" s="191"/>
      <c r="AIV49" s="191"/>
      <c r="AIW49" s="191"/>
      <c r="AIX49" s="191"/>
      <c r="AIY49" s="191"/>
      <c r="AIZ49" s="191"/>
      <c r="AJA49" s="191"/>
      <c r="AJB49" s="191"/>
      <c r="AJC49" s="191"/>
      <c r="AJD49" s="191"/>
      <c r="AJE49" s="191"/>
      <c r="AJF49" s="191"/>
      <c r="AJG49" s="191"/>
      <c r="AJH49" s="191"/>
      <c r="AJI49" s="191"/>
      <c r="AJJ49" s="191"/>
      <c r="AJK49" s="191"/>
      <c r="AJL49" s="191"/>
      <c r="AJM49" s="191"/>
      <c r="AJN49" s="191"/>
      <c r="AJO49" s="191"/>
      <c r="AJP49" s="191"/>
      <c r="AJQ49" s="191"/>
      <c r="AJR49" s="191"/>
      <c r="AJS49" s="191"/>
      <c r="AJT49" s="191"/>
      <c r="AJU49" s="191"/>
      <c r="AJV49" s="191"/>
      <c r="AJW49" s="191"/>
      <c r="AJX49" s="191"/>
      <c r="AJY49" s="191"/>
      <c r="AJZ49" s="191"/>
      <c r="AKA49" s="191"/>
      <c r="AKB49" s="191"/>
      <c r="AKC49" s="191"/>
      <c r="AKD49" s="191"/>
      <c r="AKE49" s="191"/>
      <c r="AKF49" s="191"/>
      <c r="AKG49" s="191"/>
      <c r="AKH49" s="191"/>
      <c r="AKI49" s="191"/>
      <c r="AKJ49" s="191"/>
      <c r="AKK49" s="191"/>
      <c r="AKL49" s="191"/>
      <c r="AKM49" s="191"/>
      <c r="AKN49" s="191"/>
      <c r="AKO49" s="191"/>
      <c r="AKP49" s="191"/>
      <c r="AKQ49" s="191"/>
      <c r="AKR49" s="191"/>
      <c r="AKS49" s="191"/>
      <c r="AKT49" s="191"/>
      <c r="AKU49" s="191"/>
      <c r="AKV49" s="191"/>
      <c r="AKW49" s="191"/>
      <c r="AKX49" s="191"/>
      <c r="AKY49" s="191"/>
      <c r="AKZ49" s="191"/>
      <c r="ALA49" s="191"/>
      <c r="ALB49" s="191"/>
      <c r="ALC49" s="191"/>
      <c r="ALD49" s="191"/>
    </row>
    <row r="50" spans="1:992" s="137" customFormat="1" ht="16.5" customHeight="1">
      <c r="A50" s="2391"/>
      <c r="B50" s="2825"/>
      <c r="C50" s="2421"/>
      <c r="D50" s="707" t="s">
        <v>303</v>
      </c>
      <c r="E50" s="468">
        <v>2770486507</v>
      </c>
      <c r="F50" s="468">
        <v>2776638764</v>
      </c>
      <c r="G50" s="2385"/>
      <c r="H50" s="2398"/>
      <c r="I50" s="2392"/>
      <c r="J50" s="2391"/>
      <c r="K50" s="2391"/>
      <c r="L50" s="2725"/>
      <c r="M50" s="580"/>
      <c r="N50" s="406"/>
      <c r="O50" s="406"/>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1"/>
      <c r="AN50" s="191"/>
      <c r="AO50" s="191"/>
      <c r="AP50" s="191"/>
      <c r="AQ50" s="191"/>
      <c r="AR50" s="191"/>
      <c r="AS50" s="191"/>
      <c r="AT50" s="191"/>
      <c r="AU50" s="191"/>
      <c r="AV50" s="191"/>
      <c r="AW50" s="191"/>
      <c r="AX50" s="191"/>
      <c r="AY50" s="191"/>
      <c r="AZ50" s="191"/>
      <c r="BA50" s="191"/>
      <c r="BB50" s="191"/>
      <c r="BC50" s="191"/>
      <c r="BD50" s="191"/>
      <c r="BE50" s="191"/>
      <c r="BF50" s="191"/>
      <c r="BG50" s="191"/>
      <c r="BH50" s="191"/>
      <c r="BI50" s="191"/>
      <c r="BJ50" s="191"/>
      <c r="BK50" s="191"/>
      <c r="BL50" s="191"/>
      <c r="BM50" s="191"/>
      <c r="BN50" s="191"/>
      <c r="BO50" s="191"/>
      <c r="BP50" s="191"/>
      <c r="BQ50" s="191"/>
      <c r="BR50" s="191"/>
      <c r="BS50" s="191"/>
      <c r="BT50" s="191"/>
      <c r="BU50" s="191"/>
      <c r="BV50" s="191"/>
      <c r="BW50" s="191"/>
      <c r="BX50" s="191"/>
      <c r="BY50" s="191"/>
      <c r="BZ50" s="191"/>
      <c r="CA50" s="191"/>
      <c r="CB50" s="191"/>
      <c r="CC50" s="191"/>
      <c r="CD50" s="191"/>
      <c r="CE50" s="191"/>
      <c r="CF50" s="191"/>
      <c r="CG50" s="191"/>
      <c r="CH50" s="191"/>
      <c r="CI50" s="191"/>
      <c r="CJ50" s="191"/>
      <c r="CK50" s="191"/>
      <c r="CL50" s="191"/>
      <c r="CM50" s="191"/>
      <c r="CN50" s="191"/>
      <c r="CO50" s="191"/>
      <c r="CP50" s="191"/>
      <c r="CQ50" s="191"/>
      <c r="CR50" s="191"/>
      <c r="CS50" s="191"/>
      <c r="CT50" s="191"/>
      <c r="CU50" s="191"/>
      <c r="CV50" s="191"/>
      <c r="CW50" s="191"/>
      <c r="CX50" s="191"/>
      <c r="CY50" s="191"/>
      <c r="CZ50" s="191"/>
      <c r="DA50" s="191"/>
      <c r="DB50" s="191"/>
      <c r="DC50" s="191"/>
      <c r="DD50" s="191"/>
      <c r="DE50" s="191"/>
      <c r="DF50" s="191"/>
      <c r="DG50" s="191"/>
      <c r="DH50" s="191"/>
      <c r="DI50" s="191"/>
      <c r="DJ50" s="191"/>
      <c r="DK50" s="191"/>
      <c r="DL50" s="191"/>
      <c r="DM50" s="191"/>
      <c r="DN50" s="191"/>
      <c r="DO50" s="191"/>
      <c r="DP50" s="191"/>
      <c r="DQ50" s="191"/>
      <c r="DR50" s="191"/>
      <c r="DS50" s="191"/>
      <c r="DT50" s="191"/>
      <c r="DU50" s="191"/>
      <c r="DV50" s="191"/>
      <c r="DW50" s="191"/>
      <c r="DX50" s="191"/>
      <c r="DY50" s="191"/>
      <c r="DZ50" s="191"/>
      <c r="EA50" s="191"/>
      <c r="EB50" s="191"/>
      <c r="EC50" s="191"/>
      <c r="ED50" s="191"/>
      <c r="EE50" s="191"/>
      <c r="EF50" s="191"/>
      <c r="EG50" s="191"/>
      <c r="EH50" s="191"/>
      <c r="EI50" s="191"/>
      <c r="EJ50" s="191"/>
      <c r="EK50" s="191"/>
      <c r="EL50" s="191"/>
      <c r="EM50" s="191"/>
      <c r="EN50" s="191"/>
      <c r="EO50" s="191"/>
      <c r="EP50" s="191"/>
      <c r="EQ50" s="191"/>
      <c r="ER50" s="191"/>
      <c r="ES50" s="191"/>
      <c r="ET50" s="191"/>
      <c r="EU50" s="191"/>
      <c r="EV50" s="191"/>
      <c r="EW50" s="191"/>
      <c r="EX50" s="191"/>
      <c r="EY50" s="191"/>
      <c r="EZ50" s="191"/>
      <c r="FA50" s="191"/>
      <c r="FB50" s="191"/>
      <c r="FC50" s="191"/>
      <c r="FD50" s="191"/>
      <c r="FE50" s="191"/>
      <c r="FF50" s="191"/>
      <c r="FG50" s="191"/>
      <c r="FH50" s="191"/>
      <c r="FI50" s="191"/>
      <c r="FJ50" s="191"/>
      <c r="FK50" s="191"/>
      <c r="FL50" s="191"/>
      <c r="FM50" s="191"/>
      <c r="FN50" s="191"/>
      <c r="FO50" s="191"/>
      <c r="FP50" s="191"/>
      <c r="FQ50" s="191"/>
      <c r="FR50" s="191"/>
      <c r="FS50" s="191"/>
      <c r="FT50" s="191"/>
      <c r="FU50" s="191"/>
      <c r="FV50" s="191"/>
      <c r="FW50" s="191"/>
      <c r="FX50" s="191"/>
      <c r="FY50" s="191"/>
      <c r="FZ50" s="191"/>
      <c r="GA50" s="191"/>
      <c r="GB50" s="191"/>
      <c r="GC50" s="191"/>
      <c r="GD50" s="191"/>
      <c r="GE50" s="191"/>
      <c r="GF50" s="191"/>
      <c r="GG50" s="191"/>
      <c r="GH50" s="191"/>
      <c r="GI50" s="191"/>
      <c r="GJ50" s="191"/>
      <c r="GK50" s="191"/>
      <c r="GL50" s="191"/>
      <c r="GM50" s="191"/>
      <c r="GN50" s="191"/>
      <c r="GO50" s="191"/>
      <c r="GP50" s="191"/>
      <c r="GQ50" s="191"/>
      <c r="GR50" s="191"/>
      <c r="GS50" s="191"/>
      <c r="GT50" s="191"/>
      <c r="GU50" s="191"/>
      <c r="GV50" s="191"/>
      <c r="GW50" s="191"/>
      <c r="GX50" s="191"/>
      <c r="GY50" s="191"/>
      <c r="GZ50" s="191"/>
      <c r="HA50" s="191"/>
      <c r="HB50" s="191"/>
      <c r="HC50" s="191"/>
      <c r="HD50" s="191"/>
      <c r="HE50" s="191"/>
      <c r="HF50" s="191"/>
      <c r="HG50" s="191"/>
      <c r="HH50" s="191"/>
      <c r="HI50" s="191"/>
      <c r="HJ50" s="191"/>
      <c r="HK50" s="191"/>
      <c r="HL50" s="191"/>
      <c r="HM50" s="191"/>
      <c r="HN50" s="191"/>
      <c r="HO50" s="191"/>
      <c r="HP50" s="191"/>
      <c r="HQ50" s="191"/>
      <c r="HR50" s="191"/>
      <c r="HS50" s="191"/>
      <c r="HT50" s="191"/>
      <c r="HU50" s="191"/>
      <c r="HV50" s="191"/>
      <c r="HW50" s="191"/>
      <c r="HX50" s="191"/>
      <c r="HY50" s="191"/>
      <c r="HZ50" s="191"/>
      <c r="IA50" s="191"/>
      <c r="IB50" s="191"/>
      <c r="IC50" s="191"/>
      <c r="ID50" s="191"/>
      <c r="IE50" s="191"/>
      <c r="IF50" s="191"/>
      <c r="IG50" s="191"/>
      <c r="IH50" s="191"/>
      <c r="II50" s="191"/>
      <c r="IJ50" s="191"/>
      <c r="IK50" s="191"/>
      <c r="IL50" s="191"/>
      <c r="IM50" s="191"/>
      <c r="IN50" s="191"/>
      <c r="IO50" s="191"/>
      <c r="IP50" s="191"/>
      <c r="IQ50" s="191"/>
      <c r="IR50" s="191"/>
      <c r="IS50" s="191"/>
      <c r="IT50" s="191"/>
      <c r="IU50" s="191"/>
      <c r="IV50" s="191"/>
      <c r="IW50" s="191"/>
      <c r="IX50" s="191"/>
      <c r="IY50" s="191"/>
      <c r="IZ50" s="191"/>
      <c r="JA50" s="191"/>
      <c r="JB50" s="191"/>
      <c r="JC50" s="191"/>
      <c r="JD50" s="191"/>
      <c r="JE50" s="191"/>
      <c r="JF50" s="191"/>
      <c r="JG50" s="191"/>
      <c r="JH50" s="191"/>
      <c r="JI50" s="191"/>
      <c r="JJ50" s="191"/>
      <c r="JK50" s="191"/>
      <c r="JL50" s="191"/>
      <c r="JM50" s="191"/>
      <c r="JN50" s="191"/>
      <c r="JO50" s="191"/>
      <c r="JP50" s="191"/>
      <c r="JQ50" s="191"/>
      <c r="JR50" s="191"/>
      <c r="JS50" s="191"/>
      <c r="JT50" s="191"/>
      <c r="JU50" s="191"/>
      <c r="JV50" s="191"/>
      <c r="JW50" s="191"/>
      <c r="JX50" s="191"/>
      <c r="JY50" s="191"/>
      <c r="JZ50" s="191"/>
      <c r="KA50" s="191"/>
      <c r="KB50" s="191"/>
      <c r="KC50" s="191"/>
      <c r="KD50" s="191"/>
      <c r="KE50" s="191"/>
      <c r="KF50" s="191"/>
      <c r="KG50" s="191"/>
      <c r="KH50" s="191"/>
      <c r="KI50" s="191"/>
      <c r="KJ50" s="191"/>
      <c r="KK50" s="191"/>
      <c r="KL50" s="191"/>
      <c r="KM50" s="191"/>
      <c r="KN50" s="191"/>
      <c r="KO50" s="191"/>
      <c r="KP50" s="191"/>
      <c r="KQ50" s="191"/>
      <c r="KR50" s="191"/>
      <c r="KS50" s="191"/>
      <c r="KT50" s="191"/>
      <c r="KU50" s="191"/>
      <c r="KV50" s="191"/>
      <c r="KW50" s="191"/>
      <c r="KX50" s="191"/>
      <c r="KY50" s="191"/>
      <c r="KZ50" s="191"/>
      <c r="LA50" s="191"/>
      <c r="LB50" s="191"/>
      <c r="LC50" s="191"/>
      <c r="LD50" s="191"/>
      <c r="LE50" s="191"/>
      <c r="LF50" s="191"/>
      <c r="LG50" s="191"/>
      <c r="LH50" s="191"/>
      <c r="LI50" s="191"/>
      <c r="LJ50" s="191"/>
      <c r="LK50" s="191"/>
      <c r="LL50" s="191"/>
      <c r="LM50" s="191"/>
      <c r="LN50" s="191"/>
      <c r="LO50" s="191"/>
      <c r="LP50" s="191"/>
      <c r="LQ50" s="191"/>
      <c r="LR50" s="191"/>
      <c r="LS50" s="191"/>
      <c r="LT50" s="191"/>
      <c r="LU50" s="191"/>
      <c r="LV50" s="191"/>
      <c r="LW50" s="191"/>
      <c r="LX50" s="191"/>
      <c r="LY50" s="191"/>
      <c r="LZ50" s="191"/>
      <c r="MA50" s="191"/>
      <c r="MB50" s="191"/>
      <c r="MC50" s="191"/>
      <c r="MD50" s="191"/>
      <c r="ME50" s="191"/>
      <c r="MF50" s="191"/>
      <c r="MG50" s="191"/>
      <c r="MH50" s="191"/>
      <c r="MI50" s="191"/>
      <c r="MJ50" s="191"/>
      <c r="MK50" s="191"/>
      <c r="ML50" s="191"/>
      <c r="MM50" s="191"/>
      <c r="MN50" s="191"/>
      <c r="MO50" s="191"/>
      <c r="MP50" s="191"/>
      <c r="MQ50" s="191"/>
      <c r="MR50" s="191"/>
      <c r="MS50" s="191"/>
      <c r="MT50" s="191"/>
      <c r="MU50" s="191"/>
      <c r="MV50" s="191"/>
      <c r="MW50" s="191"/>
      <c r="MX50" s="191"/>
      <c r="MY50" s="191"/>
      <c r="MZ50" s="191"/>
      <c r="NA50" s="191"/>
      <c r="NB50" s="191"/>
      <c r="NC50" s="191"/>
      <c r="ND50" s="191"/>
      <c r="NE50" s="191"/>
      <c r="NF50" s="191"/>
      <c r="NG50" s="191"/>
      <c r="NH50" s="191"/>
      <c r="NI50" s="191"/>
      <c r="NJ50" s="191"/>
      <c r="NK50" s="191"/>
      <c r="NL50" s="191"/>
      <c r="NM50" s="191"/>
      <c r="NN50" s="191"/>
      <c r="NO50" s="191"/>
      <c r="NP50" s="191"/>
      <c r="NQ50" s="191"/>
      <c r="NR50" s="191"/>
      <c r="NS50" s="191"/>
      <c r="NT50" s="191"/>
      <c r="NU50" s="191"/>
      <c r="NV50" s="191"/>
      <c r="NW50" s="191"/>
      <c r="NX50" s="191"/>
      <c r="NY50" s="191"/>
      <c r="NZ50" s="191"/>
      <c r="OA50" s="191"/>
      <c r="OB50" s="191"/>
      <c r="OC50" s="191"/>
      <c r="OD50" s="191"/>
      <c r="OE50" s="191"/>
      <c r="OF50" s="191"/>
      <c r="OG50" s="191"/>
      <c r="OH50" s="191"/>
      <c r="OI50" s="191"/>
      <c r="OJ50" s="191"/>
      <c r="OK50" s="191"/>
      <c r="OL50" s="191"/>
      <c r="OM50" s="191"/>
      <c r="ON50" s="191"/>
      <c r="OO50" s="191"/>
      <c r="OP50" s="191"/>
      <c r="OQ50" s="191"/>
      <c r="OR50" s="191"/>
      <c r="OS50" s="191"/>
      <c r="OT50" s="191"/>
      <c r="OU50" s="191"/>
      <c r="OV50" s="191"/>
      <c r="OW50" s="191"/>
      <c r="OX50" s="191"/>
      <c r="OY50" s="191"/>
      <c r="OZ50" s="191"/>
      <c r="PA50" s="191"/>
      <c r="PB50" s="191"/>
      <c r="PC50" s="191"/>
      <c r="PD50" s="191"/>
      <c r="PE50" s="191"/>
      <c r="PF50" s="191"/>
      <c r="PG50" s="191"/>
      <c r="PH50" s="191"/>
      <c r="PI50" s="191"/>
      <c r="PJ50" s="191"/>
      <c r="PK50" s="191"/>
      <c r="PL50" s="191"/>
      <c r="PM50" s="191"/>
      <c r="PN50" s="191"/>
      <c r="PO50" s="191"/>
      <c r="PP50" s="191"/>
      <c r="PQ50" s="191"/>
      <c r="PR50" s="191"/>
      <c r="PS50" s="191"/>
      <c r="PT50" s="191"/>
      <c r="PU50" s="191"/>
      <c r="PV50" s="191"/>
      <c r="PW50" s="191"/>
      <c r="PX50" s="191"/>
      <c r="PY50" s="191"/>
      <c r="PZ50" s="191"/>
      <c r="QA50" s="191"/>
      <c r="QB50" s="191"/>
      <c r="QC50" s="191"/>
      <c r="QD50" s="191"/>
      <c r="QE50" s="191"/>
      <c r="QF50" s="191"/>
      <c r="QG50" s="191"/>
      <c r="QH50" s="191"/>
      <c r="QI50" s="191"/>
      <c r="QJ50" s="191"/>
      <c r="QK50" s="191"/>
      <c r="QL50" s="191"/>
      <c r="QM50" s="191"/>
      <c r="QN50" s="191"/>
      <c r="QO50" s="191"/>
      <c r="QP50" s="191"/>
      <c r="QQ50" s="191"/>
      <c r="QR50" s="191"/>
      <c r="QS50" s="191"/>
      <c r="QT50" s="191"/>
      <c r="QU50" s="191"/>
      <c r="QV50" s="191"/>
      <c r="QW50" s="191"/>
      <c r="QX50" s="191"/>
      <c r="QY50" s="191"/>
      <c r="QZ50" s="191"/>
      <c r="RA50" s="191"/>
      <c r="RB50" s="191"/>
      <c r="RC50" s="191"/>
      <c r="RD50" s="191"/>
      <c r="RE50" s="191"/>
      <c r="RF50" s="191"/>
      <c r="RG50" s="191"/>
      <c r="RH50" s="191"/>
      <c r="RI50" s="191"/>
      <c r="RJ50" s="191"/>
      <c r="RK50" s="191"/>
      <c r="RL50" s="191"/>
      <c r="RM50" s="191"/>
      <c r="RN50" s="191"/>
      <c r="RO50" s="191"/>
      <c r="RP50" s="191"/>
      <c r="RQ50" s="191"/>
      <c r="RR50" s="191"/>
      <c r="RS50" s="191"/>
      <c r="RT50" s="191"/>
      <c r="RU50" s="191"/>
      <c r="RV50" s="191"/>
      <c r="RW50" s="191"/>
      <c r="RX50" s="191"/>
      <c r="RY50" s="191"/>
      <c r="RZ50" s="191"/>
      <c r="SA50" s="191"/>
      <c r="SB50" s="191"/>
      <c r="SC50" s="191"/>
      <c r="SD50" s="191"/>
      <c r="SE50" s="191"/>
      <c r="SF50" s="191"/>
      <c r="SG50" s="191"/>
      <c r="SH50" s="191"/>
      <c r="SI50" s="191"/>
      <c r="SJ50" s="191"/>
      <c r="SK50" s="191"/>
      <c r="SL50" s="191"/>
      <c r="SM50" s="191"/>
      <c r="SN50" s="191"/>
      <c r="SO50" s="191"/>
      <c r="SP50" s="191"/>
      <c r="SQ50" s="191"/>
      <c r="SR50" s="191"/>
      <c r="SS50" s="191"/>
      <c r="ST50" s="191"/>
      <c r="SU50" s="191"/>
      <c r="SV50" s="191"/>
      <c r="SW50" s="191"/>
      <c r="SX50" s="191"/>
      <c r="SY50" s="191"/>
      <c r="SZ50" s="191"/>
      <c r="TA50" s="191"/>
      <c r="TB50" s="191"/>
      <c r="TC50" s="191"/>
      <c r="TD50" s="191"/>
      <c r="TE50" s="191"/>
      <c r="TF50" s="191"/>
      <c r="TG50" s="191"/>
      <c r="TH50" s="191"/>
      <c r="TI50" s="191"/>
      <c r="TJ50" s="191"/>
      <c r="TK50" s="191"/>
      <c r="TL50" s="191"/>
      <c r="TM50" s="191"/>
      <c r="TN50" s="191"/>
      <c r="TO50" s="191"/>
      <c r="TP50" s="191"/>
      <c r="TQ50" s="191"/>
      <c r="TR50" s="191"/>
      <c r="TS50" s="191"/>
      <c r="TT50" s="191"/>
      <c r="TU50" s="191"/>
      <c r="TV50" s="191"/>
      <c r="TW50" s="191"/>
      <c r="TX50" s="191"/>
      <c r="TY50" s="191"/>
      <c r="TZ50" s="191"/>
      <c r="UA50" s="191"/>
      <c r="UB50" s="191"/>
      <c r="UC50" s="191"/>
      <c r="UD50" s="191"/>
      <c r="UE50" s="191"/>
      <c r="UF50" s="191"/>
      <c r="UG50" s="191"/>
      <c r="UH50" s="191"/>
      <c r="UI50" s="191"/>
      <c r="UJ50" s="191"/>
      <c r="UK50" s="191"/>
      <c r="UL50" s="191"/>
      <c r="UM50" s="191"/>
      <c r="UN50" s="191"/>
      <c r="UO50" s="191"/>
      <c r="UP50" s="191"/>
      <c r="UQ50" s="191"/>
      <c r="UR50" s="191"/>
      <c r="US50" s="191"/>
      <c r="UT50" s="191"/>
      <c r="UU50" s="191"/>
      <c r="UV50" s="191"/>
      <c r="UW50" s="191"/>
      <c r="UX50" s="191"/>
      <c r="UY50" s="191"/>
      <c r="UZ50" s="191"/>
      <c r="VA50" s="191"/>
      <c r="VB50" s="191"/>
      <c r="VC50" s="191"/>
      <c r="VD50" s="191"/>
      <c r="VE50" s="191"/>
      <c r="VF50" s="191"/>
      <c r="VG50" s="191"/>
      <c r="VH50" s="191"/>
      <c r="VI50" s="191"/>
      <c r="VJ50" s="191"/>
      <c r="VK50" s="191"/>
      <c r="VL50" s="191"/>
      <c r="VM50" s="191"/>
      <c r="VN50" s="191"/>
      <c r="VO50" s="191"/>
      <c r="VP50" s="191"/>
      <c r="VQ50" s="191"/>
      <c r="VR50" s="191"/>
      <c r="VS50" s="191"/>
      <c r="VT50" s="191"/>
      <c r="VU50" s="191"/>
      <c r="VV50" s="191"/>
      <c r="VW50" s="191"/>
      <c r="VX50" s="191"/>
      <c r="VY50" s="191"/>
      <c r="VZ50" s="191"/>
      <c r="WA50" s="191"/>
      <c r="WB50" s="191"/>
      <c r="WC50" s="191"/>
      <c r="WD50" s="191"/>
      <c r="WE50" s="191"/>
      <c r="WF50" s="191"/>
      <c r="WG50" s="191"/>
      <c r="WH50" s="191"/>
      <c r="WI50" s="191"/>
      <c r="WJ50" s="191"/>
      <c r="WK50" s="191"/>
      <c r="WL50" s="191"/>
      <c r="WM50" s="191"/>
      <c r="WN50" s="191"/>
      <c r="WO50" s="191"/>
      <c r="WP50" s="191"/>
      <c r="WQ50" s="191"/>
      <c r="WR50" s="191"/>
      <c r="WS50" s="191"/>
      <c r="WT50" s="191"/>
      <c r="WU50" s="191"/>
      <c r="WV50" s="191"/>
      <c r="WW50" s="191"/>
      <c r="WX50" s="191"/>
      <c r="WY50" s="191"/>
      <c r="WZ50" s="191"/>
      <c r="XA50" s="191"/>
      <c r="XB50" s="191"/>
      <c r="XC50" s="191"/>
      <c r="XD50" s="191"/>
      <c r="XE50" s="191"/>
      <c r="XF50" s="191"/>
      <c r="XG50" s="191"/>
      <c r="XH50" s="191"/>
      <c r="XI50" s="191"/>
      <c r="XJ50" s="191"/>
      <c r="XK50" s="191"/>
      <c r="XL50" s="191"/>
      <c r="XM50" s="191"/>
      <c r="XN50" s="191"/>
      <c r="XO50" s="191"/>
      <c r="XP50" s="191"/>
      <c r="XQ50" s="191"/>
      <c r="XR50" s="191"/>
      <c r="XS50" s="191"/>
      <c r="XT50" s="191"/>
      <c r="XU50" s="191"/>
      <c r="XV50" s="191"/>
      <c r="XW50" s="191"/>
      <c r="XX50" s="191"/>
      <c r="XY50" s="191"/>
      <c r="XZ50" s="191"/>
      <c r="YA50" s="191"/>
      <c r="YB50" s="191"/>
      <c r="YC50" s="191"/>
      <c r="YD50" s="191"/>
      <c r="YE50" s="191"/>
      <c r="YF50" s="191"/>
      <c r="YG50" s="191"/>
      <c r="YH50" s="191"/>
      <c r="YI50" s="191"/>
      <c r="YJ50" s="191"/>
      <c r="YK50" s="191"/>
      <c r="YL50" s="191"/>
      <c r="YM50" s="191"/>
      <c r="YN50" s="191"/>
      <c r="YO50" s="191"/>
      <c r="YP50" s="191"/>
      <c r="YQ50" s="191"/>
      <c r="YR50" s="191"/>
      <c r="YS50" s="191"/>
      <c r="YT50" s="191"/>
      <c r="YU50" s="191"/>
      <c r="YV50" s="191"/>
      <c r="YW50" s="191"/>
      <c r="YX50" s="191"/>
      <c r="YY50" s="191"/>
      <c r="YZ50" s="191"/>
      <c r="ZA50" s="191"/>
      <c r="ZB50" s="191"/>
      <c r="ZC50" s="191"/>
      <c r="ZD50" s="191"/>
      <c r="ZE50" s="191"/>
      <c r="ZF50" s="191"/>
      <c r="ZG50" s="191"/>
      <c r="ZH50" s="191"/>
      <c r="ZI50" s="191"/>
      <c r="ZJ50" s="191"/>
      <c r="ZK50" s="191"/>
      <c r="ZL50" s="191"/>
      <c r="ZM50" s="191"/>
      <c r="ZN50" s="191"/>
      <c r="ZO50" s="191"/>
      <c r="ZP50" s="191"/>
      <c r="ZQ50" s="191"/>
      <c r="ZR50" s="191"/>
      <c r="ZS50" s="191"/>
      <c r="ZT50" s="191"/>
      <c r="ZU50" s="191"/>
      <c r="ZV50" s="191"/>
      <c r="ZW50" s="191"/>
      <c r="ZX50" s="191"/>
      <c r="ZY50" s="191"/>
      <c r="ZZ50" s="191"/>
      <c r="AAA50" s="191"/>
      <c r="AAB50" s="191"/>
      <c r="AAC50" s="191"/>
      <c r="AAD50" s="191"/>
      <c r="AAE50" s="191"/>
      <c r="AAF50" s="191"/>
      <c r="AAG50" s="191"/>
      <c r="AAH50" s="191"/>
      <c r="AAI50" s="191"/>
      <c r="AAJ50" s="191"/>
      <c r="AAK50" s="191"/>
      <c r="AAL50" s="191"/>
      <c r="AAM50" s="191"/>
      <c r="AAN50" s="191"/>
      <c r="AAO50" s="191"/>
      <c r="AAP50" s="191"/>
      <c r="AAQ50" s="191"/>
      <c r="AAR50" s="191"/>
      <c r="AAS50" s="191"/>
      <c r="AAT50" s="191"/>
      <c r="AAU50" s="191"/>
      <c r="AAV50" s="191"/>
      <c r="AAW50" s="191"/>
      <c r="AAX50" s="191"/>
      <c r="AAY50" s="191"/>
      <c r="AAZ50" s="191"/>
      <c r="ABA50" s="191"/>
      <c r="ABB50" s="191"/>
      <c r="ABC50" s="191"/>
      <c r="ABD50" s="191"/>
      <c r="ABE50" s="191"/>
      <c r="ABF50" s="191"/>
      <c r="ABG50" s="191"/>
      <c r="ABH50" s="191"/>
      <c r="ABI50" s="191"/>
      <c r="ABJ50" s="191"/>
      <c r="ABK50" s="191"/>
      <c r="ABL50" s="191"/>
      <c r="ABM50" s="191"/>
      <c r="ABN50" s="191"/>
      <c r="ABO50" s="191"/>
      <c r="ABP50" s="191"/>
      <c r="ABQ50" s="191"/>
      <c r="ABR50" s="191"/>
      <c r="ABS50" s="191"/>
      <c r="ABT50" s="191"/>
      <c r="ABU50" s="191"/>
      <c r="ABV50" s="191"/>
      <c r="ABW50" s="191"/>
      <c r="ABX50" s="191"/>
      <c r="ABY50" s="191"/>
      <c r="ABZ50" s="191"/>
      <c r="ACA50" s="191"/>
      <c r="ACB50" s="191"/>
      <c r="ACC50" s="191"/>
      <c r="ACD50" s="191"/>
      <c r="ACE50" s="191"/>
      <c r="ACF50" s="191"/>
      <c r="ACG50" s="191"/>
      <c r="ACH50" s="191"/>
      <c r="ACI50" s="191"/>
      <c r="ACJ50" s="191"/>
      <c r="ACK50" s="191"/>
      <c r="ACL50" s="191"/>
      <c r="ACM50" s="191"/>
      <c r="ACN50" s="191"/>
      <c r="ACO50" s="191"/>
      <c r="ACP50" s="191"/>
      <c r="ACQ50" s="191"/>
      <c r="ACR50" s="191"/>
      <c r="ACS50" s="191"/>
      <c r="ACT50" s="191"/>
      <c r="ACU50" s="191"/>
      <c r="ACV50" s="191"/>
      <c r="ACW50" s="191"/>
      <c r="ACX50" s="191"/>
      <c r="ACY50" s="191"/>
      <c r="ACZ50" s="191"/>
      <c r="ADA50" s="191"/>
      <c r="ADB50" s="191"/>
      <c r="ADC50" s="191"/>
      <c r="ADD50" s="191"/>
      <c r="ADE50" s="191"/>
      <c r="ADF50" s="191"/>
      <c r="ADG50" s="191"/>
      <c r="ADH50" s="191"/>
      <c r="ADI50" s="191"/>
      <c r="ADJ50" s="191"/>
      <c r="ADK50" s="191"/>
      <c r="ADL50" s="191"/>
      <c r="ADM50" s="191"/>
      <c r="ADN50" s="191"/>
      <c r="ADO50" s="191"/>
      <c r="ADP50" s="191"/>
      <c r="ADQ50" s="191"/>
      <c r="ADR50" s="191"/>
      <c r="ADS50" s="191"/>
      <c r="ADT50" s="191"/>
      <c r="ADU50" s="191"/>
      <c r="ADV50" s="191"/>
      <c r="ADW50" s="191"/>
      <c r="ADX50" s="191"/>
      <c r="ADY50" s="191"/>
      <c r="ADZ50" s="191"/>
      <c r="AEA50" s="191"/>
      <c r="AEB50" s="191"/>
      <c r="AEC50" s="191"/>
      <c r="AED50" s="191"/>
      <c r="AEE50" s="191"/>
      <c r="AEF50" s="191"/>
      <c r="AEG50" s="191"/>
      <c r="AEH50" s="191"/>
      <c r="AEI50" s="191"/>
      <c r="AEJ50" s="191"/>
      <c r="AEK50" s="191"/>
      <c r="AEL50" s="191"/>
      <c r="AEM50" s="191"/>
      <c r="AEN50" s="191"/>
      <c r="AEO50" s="191"/>
      <c r="AEP50" s="191"/>
      <c r="AEQ50" s="191"/>
      <c r="AER50" s="191"/>
      <c r="AES50" s="191"/>
      <c r="AET50" s="191"/>
      <c r="AEU50" s="191"/>
      <c r="AEV50" s="191"/>
      <c r="AEW50" s="191"/>
      <c r="AEX50" s="191"/>
      <c r="AEY50" s="191"/>
      <c r="AEZ50" s="191"/>
      <c r="AFA50" s="191"/>
      <c r="AFB50" s="191"/>
      <c r="AFC50" s="191"/>
      <c r="AFD50" s="191"/>
      <c r="AFE50" s="191"/>
      <c r="AFF50" s="191"/>
      <c r="AFG50" s="191"/>
      <c r="AFH50" s="191"/>
      <c r="AFI50" s="191"/>
      <c r="AFJ50" s="191"/>
      <c r="AFK50" s="191"/>
      <c r="AFL50" s="191"/>
      <c r="AFM50" s="191"/>
      <c r="AFN50" s="191"/>
      <c r="AFO50" s="191"/>
      <c r="AFP50" s="191"/>
      <c r="AFQ50" s="191"/>
      <c r="AFR50" s="191"/>
      <c r="AFS50" s="191"/>
      <c r="AFT50" s="191"/>
      <c r="AFU50" s="191"/>
      <c r="AFV50" s="191"/>
      <c r="AFW50" s="191"/>
      <c r="AFX50" s="191"/>
      <c r="AFY50" s="191"/>
      <c r="AFZ50" s="191"/>
      <c r="AGA50" s="191"/>
      <c r="AGB50" s="191"/>
      <c r="AGC50" s="191"/>
      <c r="AGD50" s="191"/>
      <c r="AGE50" s="191"/>
      <c r="AGF50" s="191"/>
      <c r="AGG50" s="191"/>
      <c r="AGH50" s="191"/>
      <c r="AGI50" s="191"/>
      <c r="AGJ50" s="191"/>
      <c r="AGK50" s="191"/>
      <c r="AGL50" s="191"/>
      <c r="AGM50" s="191"/>
      <c r="AGN50" s="191"/>
      <c r="AGO50" s="191"/>
      <c r="AGP50" s="191"/>
      <c r="AGQ50" s="191"/>
      <c r="AGR50" s="191"/>
      <c r="AGS50" s="191"/>
      <c r="AGT50" s="191"/>
      <c r="AGU50" s="191"/>
      <c r="AGV50" s="191"/>
      <c r="AGW50" s="191"/>
      <c r="AGX50" s="191"/>
      <c r="AGY50" s="191"/>
      <c r="AGZ50" s="191"/>
      <c r="AHA50" s="191"/>
      <c r="AHB50" s="191"/>
      <c r="AHC50" s="191"/>
      <c r="AHD50" s="191"/>
      <c r="AHE50" s="191"/>
      <c r="AHF50" s="191"/>
      <c r="AHG50" s="191"/>
      <c r="AHH50" s="191"/>
      <c r="AHI50" s="191"/>
      <c r="AHJ50" s="191"/>
      <c r="AHK50" s="191"/>
      <c r="AHL50" s="191"/>
      <c r="AHM50" s="191"/>
      <c r="AHN50" s="191"/>
      <c r="AHO50" s="191"/>
      <c r="AHP50" s="191"/>
      <c r="AHQ50" s="191"/>
      <c r="AHR50" s="191"/>
      <c r="AHS50" s="191"/>
      <c r="AHT50" s="191"/>
      <c r="AHU50" s="191"/>
      <c r="AHV50" s="191"/>
      <c r="AHW50" s="191"/>
      <c r="AHX50" s="191"/>
      <c r="AHY50" s="191"/>
      <c r="AHZ50" s="191"/>
      <c r="AIA50" s="191"/>
      <c r="AIB50" s="191"/>
      <c r="AIC50" s="191"/>
      <c r="AID50" s="191"/>
      <c r="AIE50" s="191"/>
      <c r="AIF50" s="191"/>
      <c r="AIG50" s="191"/>
      <c r="AIH50" s="191"/>
      <c r="AII50" s="191"/>
      <c r="AIJ50" s="191"/>
      <c r="AIK50" s="191"/>
      <c r="AIL50" s="191"/>
      <c r="AIM50" s="191"/>
      <c r="AIN50" s="191"/>
      <c r="AIO50" s="191"/>
      <c r="AIP50" s="191"/>
      <c r="AIQ50" s="191"/>
      <c r="AIR50" s="191"/>
      <c r="AIS50" s="191"/>
      <c r="AIT50" s="191"/>
      <c r="AIU50" s="191"/>
      <c r="AIV50" s="191"/>
      <c r="AIW50" s="191"/>
      <c r="AIX50" s="191"/>
      <c r="AIY50" s="191"/>
      <c r="AIZ50" s="191"/>
      <c r="AJA50" s="191"/>
      <c r="AJB50" s="191"/>
      <c r="AJC50" s="191"/>
      <c r="AJD50" s="191"/>
      <c r="AJE50" s="191"/>
      <c r="AJF50" s="191"/>
      <c r="AJG50" s="191"/>
      <c r="AJH50" s="191"/>
      <c r="AJI50" s="191"/>
      <c r="AJJ50" s="191"/>
      <c r="AJK50" s="191"/>
      <c r="AJL50" s="191"/>
      <c r="AJM50" s="191"/>
      <c r="AJN50" s="191"/>
      <c r="AJO50" s="191"/>
      <c r="AJP50" s="191"/>
      <c r="AJQ50" s="191"/>
      <c r="AJR50" s="191"/>
      <c r="AJS50" s="191"/>
      <c r="AJT50" s="191"/>
      <c r="AJU50" s="191"/>
      <c r="AJV50" s="191"/>
      <c r="AJW50" s="191"/>
      <c r="AJX50" s="191"/>
      <c r="AJY50" s="191"/>
      <c r="AJZ50" s="191"/>
      <c r="AKA50" s="191"/>
      <c r="AKB50" s="191"/>
      <c r="AKC50" s="191"/>
      <c r="AKD50" s="191"/>
      <c r="AKE50" s="191"/>
      <c r="AKF50" s="191"/>
      <c r="AKG50" s="191"/>
      <c r="AKH50" s="191"/>
      <c r="AKI50" s="191"/>
      <c r="AKJ50" s="191"/>
      <c r="AKK50" s="191"/>
      <c r="AKL50" s="191"/>
      <c r="AKM50" s="191"/>
      <c r="AKN50" s="191"/>
      <c r="AKO50" s="191"/>
      <c r="AKP50" s="191"/>
      <c r="AKQ50" s="191"/>
      <c r="AKR50" s="191"/>
      <c r="AKS50" s="191"/>
      <c r="AKT50" s="191"/>
      <c r="AKU50" s="191"/>
      <c r="AKV50" s="191"/>
      <c r="AKW50" s="191"/>
      <c r="AKX50" s="191"/>
      <c r="AKY50" s="191"/>
      <c r="AKZ50" s="191"/>
      <c r="ALA50" s="191"/>
      <c r="ALB50" s="191"/>
      <c r="ALC50" s="191"/>
      <c r="ALD50" s="191"/>
    </row>
    <row r="51" spans="1:992" s="137" customFormat="1" ht="18" customHeight="1">
      <c r="A51" s="2391"/>
      <c r="B51" s="2825"/>
      <c r="C51" s="2421"/>
      <c r="D51" s="718" t="s">
        <v>304</v>
      </c>
      <c r="E51" s="468">
        <v>0</v>
      </c>
      <c r="F51" s="468">
        <v>0</v>
      </c>
      <c r="G51" s="2385"/>
      <c r="H51" s="2384" t="s">
        <v>2008</v>
      </c>
      <c r="I51" s="2390" t="s">
        <v>306</v>
      </c>
      <c r="J51" s="2390">
        <v>100</v>
      </c>
      <c r="K51" s="2390">
        <v>97.56</v>
      </c>
      <c r="L51" s="2723" t="s">
        <v>2798</v>
      </c>
      <c r="M51" s="580"/>
      <c r="N51" s="406"/>
      <c r="O51" s="406"/>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1"/>
      <c r="AN51" s="191"/>
      <c r="AO51" s="191"/>
      <c r="AP51" s="191"/>
      <c r="AQ51" s="191"/>
      <c r="AR51" s="191"/>
      <c r="AS51" s="191"/>
      <c r="AT51" s="191"/>
      <c r="AU51" s="191"/>
      <c r="AV51" s="191"/>
      <c r="AW51" s="191"/>
      <c r="AX51" s="191"/>
      <c r="AY51" s="191"/>
      <c r="AZ51" s="191"/>
      <c r="BA51" s="191"/>
      <c r="BB51" s="191"/>
      <c r="BC51" s="191"/>
      <c r="BD51" s="191"/>
      <c r="BE51" s="191"/>
      <c r="BF51" s="191"/>
      <c r="BG51" s="191"/>
      <c r="BH51" s="191"/>
      <c r="BI51" s="191"/>
      <c r="BJ51" s="191"/>
      <c r="BK51" s="191"/>
      <c r="BL51" s="191"/>
      <c r="BM51" s="191"/>
      <c r="BN51" s="191"/>
      <c r="BO51" s="191"/>
      <c r="BP51" s="191"/>
      <c r="BQ51" s="191"/>
      <c r="BR51" s="191"/>
      <c r="BS51" s="191"/>
      <c r="BT51" s="191"/>
      <c r="BU51" s="191"/>
      <c r="BV51" s="191"/>
      <c r="BW51" s="191"/>
      <c r="BX51" s="191"/>
      <c r="BY51" s="191"/>
      <c r="BZ51" s="191"/>
      <c r="CA51" s="191"/>
      <c r="CB51" s="191"/>
      <c r="CC51" s="191"/>
      <c r="CD51" s="191"/>
      <c r="CE51" s="191"/>
      <c r="CF51" s="191"/>
      <c r="CG51" s="191"/>
      <c r="CH51" s="191"/>
      <c r="CI51" s="191"/>
      <c r="CJ51" s="191"/>
      <c r="CK51" s="191"/>
      <c r="CL51" s="191"/>
      <c r="CM51" s="191"/>
      <c r="CN51" s="191"/>
      <c r="CO51" s="191"/>
      <c r="CP51" s="191"/>
      <c r="CQ51" s="191"/>
      <c r="CR51" s="191"/>
      <c r="CS51" s="191"/>
      <c r="CT51" s="191"/>
      <c r="CU51" s="191"/>
      <c r="CV51" s="191"/>
      <c r="CW51" s="191"/>
      <c r="CX51" s="191"/>
      <c r="CY51" s="191"/>
      <c r="CZ51" s="191"/>
      <c r="DA51" s="191"/>
      <c r="DB51" s="191"/>
      <c r="DC51" s="191"/>
      <c r="DD51" s="191"/>
      <c r="DE51" s="191"/>
      <c r="DF51" s="191"/>
      <c r="DG51" s="191"/>
      <c r="DH51" s="191"/>
      <c r="DI51" s="191"/>
      <c r="DJ51" s="191"/>
      <c r="DK51" s="191"/>
      <c r="DL51" s="191"/>
      <c r="DM51" s="191"/>
      <c r="DN51" s="191"/>
      <c r="DO51" s="191"/>
      <c r="DP51" s="191"/>
      <c r="DQ51" s="191"/>
      <c r="DR51" s="191"/>
      <c r="DS51" s="191"/>
      <c r="DT51" s="191"/>
      <c r="DU51" s="191"/>
      <c r="DV51" s="191"/>
      <c r="DW51" s="191"/>
      <c r="DX51" s="191"/>
      <c r="DY51" s="191"/>
      <c r="DZ51" s="191"/>
      <c r="EA51" s="191"/>
      <c r="EB51" s="191"/>
      <c r="EC51" s="191"/>
      <c r="ED51" s="191"/>
      <c r="EE51" s="191"/>
      <c r="EF51" s="191"/>
      <c r="EG51" s="191"/>
      <c r="EH51" s="191"/>
      <c r="EI51" s="191"/>
      <c r="EJ51" s="191"/>
      <c r="EK51" s="191"/>
      <c r="EL51" s="191"/>
      <c r="EM51" s="191"/>
      <c r="EN51" s="191"/>
      <c r="EO51" s="191"/>
      <c r="EP51" s="191"/>
      <c r="EQ51" s="191"/>
      <c r="ER51" s="191"/>
      <c r="ES51" s="191"/>
      <c r="ET51" s="191"/>
      <c r="EU51" s="191"/>
      <c r="EV51" s="191"/>
      <c r="EW51" s="191"/>
      <c r="EX51" s="191"/>
      <c r="EY51" s="191"/>
      <c r="EZ51" s="191"/>
      <c r="FA51" s="191"/>
      <c r="FB51" s="191"/>
      <c r="FC51" s="191"/>
      <c r="FD51" s="191"/>
      <c r="FE51" s="191"/>
      <c r="FF51" s="191"/>
      <c r="FG51" s="191"/>
      <c r="FH51" s="191"/>
      <c r="FI51" s="191"/>
      <c r="FJ51" s="191"/>
      <c r="FK51" s="191"/>
      <c r="FL51" s="191"/>
      <c r="FM51" s="191"/>
      <c r="FN51" s="191"/>
      <c r="FO51" s="191"/>
      <c r="FP51" s="191"/>
      <c r="FQ51" s="191"/>
      <c r="FR51" s="191"/>
      <c r="FS51" s="191"/>
      <c r="FT51" s="191"/>
      <c r="FU51" s="191"/>
      <c r="FV51" s="191"/>
      <c r="FW51" s="191"/>
      <c r="FX51" s="191"/>
      <c r="FY51" s="191"/>
      <c r="FZ51" s="191"/>
      <c r="GA51" s="191"/>
      <c r="GB51" s="191"/>
      <c r="GC51" s="191"/>
      <c r="GD51" s="191"/>
      <c r="GE51" s="191"/>
      <c r="GF51" s="191"/>
      <c r="GG51" s="191"/>
      <c r="GH51" s="191"/>
      <c r="GI51" s="191"/>
      <c r="GJ51" s="191"/>
      <c r="GK51" s="191"/>
      <c r="GL51" s="191"/>
      <c r="GM51" s="191"/>
      <c r="GN51" s="191"/>
      <c r="GO51" s="191"/>
      <c r="GP51" s="191"/>
      <c r="GQ51" s="191"/>
      <c r="GR51" s="191"/>
      <c r="GS51" s="191"/>
      <c r="GT51" s="191"/>
      <c r="GU51" s="191"/>
      <c r="GV51" s="191"/>
      <c r="GW51" s="191"/>
      <c r="GX51" s="191"/>
      <c r="GY51" s="191"/>
      <c r="GZ51" s="191"/>
      <c r="HA51" s="191"/>
      <c r="HB51" s="191"/>
      <c r="HC51" s="191"/>
      <c r="HD51" s="191"/>
      <c r="HE51" s="191"/>
      <c r="HF51" s="191"/>
      <c r="HG51" s="191"/>
      <c r="HH51" s="191"/>
      <c r="HI51" s="191"/>
      <c r="HJ51" s="191"/>
      <c r="HK51" s="191"/>
      <c r="HL51" s="191"/>
      <c r="HM51" s="191"/>
      <c r="HN51" s="191"/>
      <c r="HO51" s="191"/>
      <c r="HP51" s="191"/>
      <c r="HQ51" s="191"/>
      <c r="HR51" s="191"/>
      <c r="HS51" s="191"/>
      <c r="HT51" s="191"/>
      <c r="HU51" s="191"/>
      <c r="HV51" s="191"/>
      <c r="HW51" s="191"/>
      <c r="HX51" s="191"/>
      <c r="HY51" s="191"/>
      <c r="HZ51" s="191"/>
      <c r="IA51" s="191"/>
      <c r="IB51" s="191"/>
      <c r="IC51" s="191"/>
      <c r="ID51" s="191"/>
      <c r="IE51" s="191"/>
      <c r="IF51" s="191"/>
      <c r="IG51" s="191"/>
      <c r="IH51" s="191"/>
      <c r="II51" s="191"/>
      <c r="IJ51" s="191"/>
      <c r="IK51" s="191"/>
      <c r="IL51" s="191"/>
      <c r="IM51" s="191"/>
      <c r="IN51" s="191"/>
      <c r="IO51" s="191"/>
      <c r="IP51" s="191"/>
      <c r="IQ51" s="191"/>
      <c r="IR51" s="191"/>
      <c r="IS51" s="191"/>
      <c r="IT51" s="191"/>
      <c r="IU51" s="191"/>
      <c r="IV51" s="191"/>
      <c r="IW51" s="191"/>
      <c r="IX51" s="191"/>
      <c r="IY51" s="191"/>
      <c r="IZ51" s="191"/>
      <c r="JA51" s="191"/>
      <c r="JB51" s="191"/>
      <c r="JC51" s="191"/>
      <c r="JD51" s="191"/>
      <c r="JE51" s="191"/>
      <c r="JF51" s="191"/>
      <c r="JG51" s="191"/>
      <c r="JH51" s="191"/>
      <c r="JI51" s="191"/>
      <c r="JJ51" s="191"/>
      <c r="JK51" s="191"/>
      <c r="JL51" s="191"/>
      <c r="JM51" s="191"/>
      <c r="JN51" s="191"/>
      <c r="JO51" s="191"/>
      <c r="JP51" s="191"/>
      <c r="JQ51" s="191"/>
      <c r="JR51" s="191"/>
      <c r="JS51" s="191"/>
      <c r="JT51" s="191"/>
      <c r="JU51" s="191"/>
      <c r="JV51" s="191"/>
      <c r="JW51" s="191"/>
      <c r="JX51" s="191"/>
      <c r="JY51" s="191"/>
      <c r="JZ51" s="191"/>
      <c r="KA51" s="191"/>
      <c r="KB51" s="191"/>
      <c r="KC51" s="191"/>
      <c r="KD51" s="191"/>
      <c r="KE51" s="191"/>
      <c r="KF51" s="191"/>
      <c r="KG51" s="191"/>
      <c r="KH51" s="191"/>
      <c r="KI51" s="191"/>
      <c r="KJ51" s="191"/>
      <c r="KK51" s="191"/>
      <c r="KL51" s="191"/>
      <c r="KM51" s="191"/>
      <c r="KN51" s="191"/>
      <c r="KO51" s="191"/>
      <c r="KP51" s="191"/>
      <c r="KQ51" s="191"/>
      <c r="KR51" s="191"/>
      <c r="KS51" s="191"/>
      <c r="KT51" s="191"/>
      <c r="KU51" s="191"/>
      <c r="KV51" s="191"/>
      <c r="KW51" s="191"/>
      <c r="KX51" s="191"/>
      <c r="KY51" s="191"/>
      <c r="KZ51" s="191"/>
      <c r="LA51" s="191"/>
      <c r="LB51" s="191"/>
      <c r="LC51" s="191"/>
      <c r="LD51" s="191"/>
      <c r="LE51" s="191"/>
      <c r="LF51" s="191"/>
      <c r="LG51" s="191"/>
      <c r="LH51" s="191"/>
      <c r="LI51" s="191"/>
      <c r="LJ51" s="191"/>
      <c r="LK51" s="191"/>
      <c r="LL51" s="191"/>
      <c r="LM51" s="191"/>
      <c r="LN51" s="191"/>
      <c r="LO51" s="191"/>
      <c r="LP51" s="191"/>
      <c r="LQ51" s="191"/>
      <c r="LR51" s="191"/>
      <c r="LS51" s="191"/>
      <c r="LT51" s="191"/>
      <c r="LU51" s="191"/>
      <c r="LV51" s="191"/>
      <c r="LW51" s="191"/>
      <c r="LX51" s="191"/>
      <c r="LY51" s="191"/>
      <c r="LZ51" s="191"/>
      <c r="MA51" s="191"/>
      <c r="MB51" s="191"/>
      <c r="MC51" s="191"/>
      <c r="MD51" s="191"/>
      <c r="ME51" s="191"/>
      <c r="MF51" s="191"/>
      <c r="MG51" s="191"/>
      <c r="MH51" s="191"/>
      <c r="MI51" s="191"/>
      <c r="MJ51" s="191"/>
      <c r="MK51" s="191"/>
      <c r="ML51" s="191"/>
      <c r="MM51" s="191"/>
      <c r="MN51" s="191"/>
      <c r="MO51" s="191"/>
      <c r="MP51" s="191"/>
      <c r="MQ51" s="191"/>
      <c r="MR51" s="191"/>
      <c r="MS51" s="191"/>
      <c r="MT51" s="191"/>
      <c r="MU51" s="191"/>
      <c r="MV51" s="191"/>
      <c r="MW51" s="191"/>
      <c r="MX51" s="191"/>
      <c r="MY51" s="191"/>
      <c r="MZ51" s="191"/>
      <c r="NA51" s="191"/>
      <c r="NB51" s="191"/>
      <c r="NC51" s="191"/>
      <c r="ND51" s="191"/>
      <c r="NE51" s="191"/>
      <c r="NF51" s="191"/>
      <c r="NG51" s="191"/>
      <c r="NH51" s="191"/>
      <c r="NI51" s="191"/>
      <c r="NJ51" s="191"/>
      <c r="NK51" s="191"/>
      <c r="NL51" s="191"/>
      <c r="NM51" s="191"/>
      <c r="NN51" s="191"/>
      <c r="NO51" s="191"/>
      <c r="NP51" s="191"/>
      <c r="NQ51" s="191"/>
      <c r="NR51" s="191"/>
      <c r="NS51" s="191"/>
      <c r="NT51" s="191"/>
      <c r="NU51" s="191"/>
      <c r="NV51" s="191"/>
      <c r="NW51" s="191"/>
      <c r="NX51" s="191"/>
      <c r="NY51" s="191"/>
      <c r="NZ51" s="191"/>
      <c r="OA51" s="191"/>
      <c r="OB51" s="191"/>
      <c r="OC51" s="191"/>
      <c r="OD51" s="191"/>
      <c r="OE51" s="191"/>
      <c r="OF51" s="191"/>
      <c r="OG51" s="191"/>
      <c r="OH51" s="191"/>
      <c r="OI51" s="191"/>
      <c r="OJ51" s="191"/>
      <c r="OK51" s="191"/>
      <c r="OL51" s="191"/>
      <c r="OM51" s="191"/>
      <c r="ON51" s="191"/>
      <c r="OO51" s="191"/>
      <c r="OP51" s="191"/>
      <c r="OQ51" s="191"/>
      <c r="OR51" s="191"/>
      <c r="OS51" s="191"/>
      <c r="OT51" s="191"/>
      <c r="OU51" s="191"/>
      <c r="OV51" s="191"/>
      <c r="OW51" s="191"/>
      <c r="OX51" s="191"/>
      <c r="OY51" s="191"/>
      <c r="OZ51" s="191"/>
      <c r="PA51" s="191"/>
      <c r="PB51" s="191"/>
      <c r="PC51" s="191"/>
      <c r="PD51" s="191"/>
      <c r="PE51" s="191"/>
      <c r="PF51" s="191"/>
      <c r="PG51" s="191"/>
      <c r="PH51" s="191"/>
      <c r="PI51" s="191"/>
      <c r="PJ51" s="191"/>
      <c r="PK51" s="191"/>
      <c r="PL51" s="191"/>
      <c r="PM51" s="191"/>
      <c r="PN51" s="191"/>
      <c r="PO51" s="191"/>
      <c r="PP51" s="191"/>
      <c r="PQ51" s="191"/>
      <c r="PR51" s="191"/>
      <c r="PS51" s="191"/>
      <c r="PT51" s="191"/>
      <c r="PU51" s="191"/>
      <c r="PV51" s="191"/>
      <c r="PW51" s="191"/>
      <c r="PX51" s="191"/>
      <c r="PY51" s="191"/>
      <c r="PZ51" s="191"/>
      <c r="QA51" s="191"/>
      <c r="QB51" s="191"/>
      <c r="QC51" s="191"/>
      <c r="QD51" s="191"/>
      <c r="QE51" s="191"/>
      <c r="QF51" s="191"/>
      <c r="QG51" s="191"/>
      <c r="QH51" s="191"/>
      <c r="QI51" s="191"/>
      <c r="QJ51" s="191"/>
      <c r="QK51" s="191"/>
      <c r="QL51" s="191"/>
      <c r="QM51" s="191"/>
      <c r="QN51" s="191"/>
      <c r="QO51" s="191"/>
      <c r="QP51" s="191"/>
      <c r="QQ51" s="191"/>
      <c r="QR51" s="191"/>
      <c r="QS51" s="191"/>
      <c r="QT51" s="191"/>
      <c r="QU51" s="191"/>
      <c r="QV51" s="191"/>
      <c r="QW51" s="191"/>
      <c r="QX51" s="191"/>
      <c r="QY51" s="191"/>
      <c r="QZ51" s="191"/>
      <c r="RA51" s="191"/>
      <c r="RB51" s="191"/>
      <c r="RC51" s="191"/>
      <c r="RD51" s="191"/>
      <c r="RE51" s="191"/>
      <c r="RF51" s="191"/>
      <c r="RG51" s="191"/>
      <c r="RH51" s="191"/>
      <c r="RI51" s="191"/>
      <c r="RJ51" s="191"/>
      <c r="RK51" s="191"/>
      <c r="RL51" s="191"/>
      <c r="RM51" s="191"/>
      <c r="RN51" s="191"/>
      <c r="RO51" s="191"/>
      <c r="RP51" s="191"/>
      <c r="RQ51" s="191"/>
      <c r="RR51" s="191"/>
      <c r="RS51" s="191"/>
      <c r="RT51" s="191"/>
      <c r="RU51" s="191"/>
      <c r="RV51" s="191"/>
      <c r="RW51" s="191"/>
      <c r="RX51" s="191"/>
      <c r="RY51" s="191"/>
      <c r="RZ51" s="191"/>
      <c r="SA51" s="191"/>
      <c r="SB51" s="191"/>
      <c r="SC51" s="191"/>
      <c r="SD51" s="191"/>
      <c r="SE51" s="191"/>
      <c r="SF51" s="191"/>
      <c r="SG51" s="191"/>
      <c r="SH51" s="191"/>
      <c r="SI51" s="191"/>
      <c r="SJ51" s="191"/>
      <c r="SK51" s="191"/>
      <c r="SL51" s="191"/>
      <c r="SM51" s="191"/>
      <c r="SN51" s="191"/>
      <c r="SO51" s="191"/>
      <c r="SP51" s="191"/>
      <c r="SQ51" s="191"/>
      <c r="SR51" s="191"/>
      <c r="SS51" s="191"/>
      <c r="ST51" s="191"/>
      <c r="SU51" s="191"/>
      <c r="SV51" s="191"/>
      <c r="SW51" s="191"/>
      <c r="SX51" s="191"/>
      <c r="SY51" s="191"/>
      <c r="SZ51" s="191"/>
      <c r="TA51" s="191"/>
      <c r="TB51" s="191"/>
      <c r="TC51" s="191"/>
      <c r="TD51" s="191"/>
      <c r="TE51" s="191"/>
      <c r="TF51" s="191"/>
      <c r="TG51" s="191"/>
      <c r="TH51" s="191"/>
      <c r="TI51" s="191"/>
      <c r="TJ51" s="191"/>
      <c r="TK51" s="191"/>
      <c r="TL51" s="191"/>
      <c r="TM51" s="191"/>
      <c r="TN51" s="191"/>
      <c r="TO51" s="191"/>
      <c r="TP51" s="191"/>
      <c r="TQ51" s="191"/>
      <c r="TR51" s="191"/>
      <c r="TS51" s="191"/>
      <c r="TT51" s="191"/>
      <c r="TU51" s="191"/>
      <c r="TV51" s="191"/>
      <c r="TW51" s="191"/>
      <c r="TX51" s="191"/>
      <c r="TY51" s="191"/>
      <c r="TZ51" s="191"/>
      <c r="UA51" s="191"/>
      <c r="UB51" s="191"/>
      <c r="UC51" s="191"/>
      <c r="UD51" s="191"/>
      <c r="UE51" s="191"/>
      <c r="UF51" s="191"/>
      <c r="UG51" s="191"/>
      <c r="UH51" s="191"/>
      <c r="UI51" s="191"/>
      <c r="UJ51" s="191"/>
      <c r="UK51" s="191"/>
      <c r="UL51" s="191"/>
      <c r="UM51" s="191"/>
      <c r="UN51" s="191"/>
      <c r="UO51" s="191"/>
      <c r="UP51" s="191"/>
      <c r="UQ51" s="191"/>
      <c r="UR51" s="191"/>
      <c r="US51" s="191"/>
      <c r="UT51" s="191"/>
      <c r="UU51" s="191"/>
      <c r="UV51" s="191"/>
      <c r="UW51" s="191"/>
      <c r="UX51" s="191"/>
      <c r="UY51" s="191"/>
      <c r="UZ51" s="191"/>
      <c r="VA51" s="191"/>
      <c r="VB51" s="191"/>
      <c r="VC51" s="191"/>
      <c r="VD51" s="191"/>
      <c r="VE51" s="191"/>
      <c r="VF51" s="191"/>
      <c r="VG51" s="191"/>
      <c r="VH51" s="191"/>
      <c r="VI51" s="191"/>
      <c r="VJ51" s="191"/>
      <c r="VK51" s="191"/>
      <c r="VL51" s="191"/>
      <c r="VM51" s="191"/>
      <c r="VN51" s="191"/>
      <c r="VO51" s="191"/>
      <c r="VP51" s="191"/>
      <c r="VQ51" s="191"/>
      <c r="VR51" s="191"/>
      <c r="VS51" s="191"/>
      <c r="VT51" s="191"/>
      <c r="VU51" s="191"/>
      <c r="VV51" s="191"/>
      <c r="VW51" s="191"/>
      <c r="VX51" s="191"/>
      <c r="VY51" s="191"/>
      <c r="VZ51" s="191"/>
      <c r="WA51" s="191"/>
      <c r="WB51" s="191"/>
      <c r="WC51" s="191"/>
      <c r="WD51" s="191"/>
      <c r="WE51" s="191"/>
      <c r="WF51" s="191"/>
      <c r="WG51" s="191"/>
      <c r="WH51" s="191"/>
      <c r="WI51" s="191"/>
      <c r="WJ51" s="191"/>
      <c r="WK51" s="191"/>
      <c r="WL51" s="191"/>
      <c r="WM51" s="191"/>
      <c r="WN51" s="191"/>
      <c r="WO51" s="191"/>
      <c r="WP51" s="191"/>
      <c r="WQ51" s="191"/>
      <c r="WR51" s="191"/>
      <c r="WS51" s="191"/>
      <c r="WT51" s="191"/>
      <c r="WU51" s="191"/>
      <c r="WV51" s="191"/>
      <c r="WW51" s="191"/>
      <c r="WX51" s="191"/>
      <c r="WY51" s="191"/>
      <c r="WZ51" s="191"/>
      <c r="XA51" s="191"/>
      <c r="XB51" s="191"/>
      <c r="XC51" s="191"/>
      <c r="XD51" s="191"/>
      <c r="XE51" s="191"/>
      <c r="XF51" s="191"/>
      <c r="XG51" s="191"/>
      <c r="XH51" s="191"/>
      <c r="XI51" s="191"/>
      <c r="XJ51" s="191"/>
      <c r="XK51" s="191"/>
      <c r="XL51" s="191"/>
      <c r="XM51" s="191"/>
      <c r="XN51" s="191"/>
      <c r="XO51" s="191"/>
      <c r="XP51" s="191"/>
      <c r="XQ51" s="191"/>
      <c r="XR51" s="191"/>
      <c r="XS51" s="191"/>
      <c r="XT51" s="191"/>
      <c r="XU51" s="191"/>
      <c r="XV51" s="191"/>
      <c r="XW51" s="191"/>
      <c r="XX51" s="191"/>
      <c r="XY51" s="191"/>
      <c r="XZ51" s="191"/>
      <c r="YA51" s="191"/>
      <c r="YB51" s="191"/>
      <c r="YC51" s="191"/>
      <c r="YD51" s="191"/>
      <c r="YE51" s="191"/>
      <c r="YF51" s="191"/>
      <c r="YG51" s="191"/>
      <c r="YH51" s="191"/>
      <c r="YI51" s="191"/>
      <c r="YJ51" s="191"/>
      <c r="YK51" s="191"/>
      <c r="YL51" s="191"/>
      <c r="YM51" s="191"/>
      <c r="YN51" s="191"/>
      <c r="YO51" s="191"/>
      <c r="YP51" s="191"/>
      <c r="YQ51" s="191"/>
      <c r="YR51" s="191"/>
      <c r="YS51" s="191"/>
      <c r="YT51" s="191"/>
      <c r="YU51" s="191"/>
      <c r="YV51" s="191"/>
      <c r="YW51" s="191"/>
      <c r="YX51" s="191"/>
      <c r="YY51" s="191"/>
      <c r="YZ51" s="191"/>
      <c r="ZA51" s="191"/>
      <c r="ZB51" s="191"/>
      <c r="ZC51" s="191"/>
      <c r="ZD51" s="191"/>
      <c r="ZE51" s="191"/>
      <c r="ZF51" s="191"/>
      <c r="ZG51" s="191"/>
      <c r="ZH51" s="191"/>
      <c r="ZI51" s="191"/>
      <c r="ZJ51" s="191"/>
      <c r="ZK51" s="191"/>
      <c r="ZL51" s="191"/>
      <c r="ZM51" s="191"/>
      <c r="ZN51" s="191"/>
      <c r="ZO51" s="191"/>
      <c r="ZP51" s="191"/>
      <c r="ZQ51" s="191"/>
      <c r="ZR51" s="191"/>
      <c r="ZS51" s="191"/>
      <c r="ZT51" s="191"/>
      <c r="ZU51" s="191"/>
      <c r="ZV51" s="191"/>
      <c r="ZW51" s="191"/>
      <c r="ZX51" s="191"/>
      <c r="ZY51" s="191"/>
      <c r="ZZ51" s="191"/>
      <c r="AAA51" s="191"/>
      <c r="AAB51" s="191"/>
      <c r="AAC51" s="191"/>
      <c r="AAD51" s="191"/>
      <c r="AAE51" s="191"/>
      <c r="AAF51" s="191"/>
      <c r="AAG51" s="191"/>
      <c r="AAH51" s="191"/>
      <c r="AAI51" s="191"/>
      <c r="AAJ51" s="191"/>
      <c r="AAK51" s="191"/>
      <c r="AAL51" s="191"/>
      <c r="AAM51" s="191"/>
      <c r="AAN51" s="191"/>
      <c r="AAO51" s="191"/>
      <c r="AAP51" s="191"/>
      <c r="AAQ51" s="191"/>
      <c r="AAR51" s="191"/>
      <c r="AAS51" s="191"/>
      <c r="AAT51" s="191"/>
      <c r="AAU51" s="191"/>
      <c r="AAV51" s="191"/>
      <c r="AAW51" s="191"/>
      <c r="AAX51" s="191"/>
      <c r="AAY51" s="191"/>
      <c r="AAZ51" s="191"/>
      <c r="ABA51" s="191"/>
      <c r="ABB51" s="191"/>
      <c r="ABC51" s="191"/>
      <c r="ABD51" s="191"/>
      <c r="ABE51" s="191"/>
      <c r="ABF51" s="191"/>
      <c r="ABG51" s="191"/>
      <c r="ABH51" s="191"/>
      <c r="ABI51" s="191"/>
      <c r="ABJ51" s="191"/>
      <c r="ABK51" s="191"/>
      <c r="ABL51" s="191"/>
      <c r="ABM51" s="191"/>
      <c r="ABN51" s="191"/>
      <c r="ABO51" s="191"/>
      <c r="ABP51" s="191"/>
      <c r="ABQ51" s="191"/>
      <c r="ABR51" s="191"/>
      <c r="ABS51" s="191"/>
      <c r="ABT51" s="191"/>
      <c r="ABU51" s="191"/>
      <c r="ABV51" s="191"/>
      <c r="ABW51" s="191"/>
      <c r="ABX51" s="191"/>
      <c r="ABY51" s="191"/>
      <c r="ABZ51" s="191"/>
      <c r="ACA51" s="191"/>
      <c r="ACB51" s="191"/>
      <c r="ACC51" s="191"/>
      <c r="ACD51" s="191"/>
      <c r="ACE51" s="191"/>
      <c r="ACF51" s="191"/>
      <c r="ACG51" s="191"/>
      <c r="ACH51" s="191"/>
      <c r="ACI51" s="191"/>
      <c r="ACJ51" s="191"/>
      <c r="ACK51" s="191"/>
      <c r="ACL51" s="191"/>
      <c r="ACM51" s="191"/>
      <c r="ACN51" s="191"/>
      <c r="ACO51" s="191"/>
      <c r="ACP51" s="191"/>
      <c r="ACQ51" s="191"/>
      <c r="ACR51" s="191"/>
      <c r="ACS51" s="191"/>
      <c r="ACT51" s="191"/>
      <c r="ACU51" s="191"/>
      <c r="ACV51" s="191"/>
      <c r="ACW51" s="191"/>
      <c r="ACX51" s="191"/>
      <c r="ACY51" s="191"/>
      <c r="ACZ51" s="191"/>
      <c r="ADA51" s="191"/>
      <c r="ADB51" s="191"/>
      <c r="ADC51" s="191"/>
      <c r="ADD51" s="191"/>
      <c r="ADE51" s="191"/>
      <c r="ADF51" s="191"/>
      <c r="ADG51" s="191"/>
      <c r="ADH51" s="191"/>
      <c r="ADI51" s="191"/>
      <c r="ADJ51" s="191"/>
      <c r="ADK51" s="191"/>
      <c r="ADL51" s="191"/>
      <c r="ADM51" s="191"/>
      <c r="ADN51" s="191"/>
      <c r="ADO51" s="191"/>
      <c r="ADP51" s="191"/>
      <c r="ADQ51" s="191"/>
      <c r="ADR51" s="191"/>
      <c r="ADS51" s="191"/>
      <c r="ADT51" s="191"/>
      <c r="ADU51" s="191"/>
      <c r="ADV51" s="191"/>
      <c r="ADW51" s="191"/>
      <c r="ADX51" s="191"/>
      <c r="ADY51" s="191"/>
      <c r="ADZ51" s="191"/>
      <c r="AEA51" s="191"/>
      <c r="AEB51" s="191"/>
      <c r="AEC51" s="191"/>
      <c r="AED51" s="191"/>
      <c r="AEE51" s="191"/>
      <c r="AEF51" s="191"/>
      <c r="AEG51" s="191"/>
      <c r="AEH51" s="191"/>
      <c r="AEI51" s="191"/>
      <c r="AEJ51" s="191"/>
      <c r="AEK51" s="191"/>
      <c r="AEL51" s="191"/>
      <c r="AEM51" s="191"/>
      <c r="AEN51" s="191"/>
      <c r="AEO51" s="191"/>
      <c r="AEP51" s="191"/>
      <c r="AEQ51" s="191"/>
      <c r="AER51" s="191"/>
      <c r="AES51" s="191"/>
      <c r="AET51" s="191"/>
      <c r="AEU51" s="191"/>
      <c r="AEV51" s="191"/>
      <c r="AEW51" s="191"/>
      <c r="AEX51" s="191"/>
      <c r="AEY51" s="191"/>
      <c r="AEZ51" s="191"/>
      <c r="AFA51" s="191"/>
      <c r="AFB51" s="191"/>
      <c r="AFC51" s="191"/>
      <c r="AFD51" s="191"/>
      <c r="AFE51" s="191"/>
      <c r="AFF51" s="191"/>
      <c r="AFG51" s="191"/>
      <c r="AFH51" s="191"/>
      <c r="AFI51" s="191"/>
      <c r="AFJ51" s="191"/>
      <c r="AFK51" s="191"/>
      <c r="AFL51" s="191"/>
      <c r="AFM51" s="191"/>
      <c r="AFN51" s="191"/>
      <c r="AFO51" s="191"/>
      <c r="AFP51" s="191"/>
      <c r="AFQ51" s="191"/>
      <c r="AFR51" s="191"/>
      <c r="AFS51" s="191"/>
      <c r="AFT51" s="191"/>
      <c r="AFU51" s="191"/>
      <c r="AFV51" s="191"/>
      <c r="AFW51" s="191"/>
      <c r="AFX51" s="191"/>
      <c r="AFY51" s="191"/>
      <c r="AFZ51" s="191"/>
      <c r="AGA51" s="191"/>
      <c r="AGB51" s="191"/>
      <c r="AGC51" s="191"/>
      <c r="AGD51" s="191"/>
      <c r="AGE51" s="191"/>
      <c r="AGF51" s="191"/>
      <c r="AGG51" s="191"/>
      <c r="AGH51" s="191"/>
      <c r="AGI51" s="191"/>
      <c r="AGJ51" s="191"/>
      <c r="AGK51" s="191"/>
      <c r="AGL51" s="191"/>
      <c r="AGM51" s="191"/>
      <c r="AGN51" s="191"/>
      <c r="AGO51" s="191"/>
      <c r="AGP51" s="191"/>
      <c r="AGQ51" s="191"/>
      <c r="AGR51" s="191"/>
      <c r="AGS51" s="191"/>
      <c r="AGT51" s="191"/>
      <c r="AGU51" s="191"/>
      <c r="AGV51" s="191"/>
      <c r="AGW51" s="191"/>
      <c r="AGX51" s="191"/>
      <c r="AGY51" s="191"/>
      <c r="AGZ51" s="191"/>
      <c r="AHA51" s="191"/>
      <c r="AHB51" s="191"/>
      <c r="AHC51" s="191"/>
      <c r="AHD51" s="191"/>
      <c r="AHE51" s="191"/>
      <c r="AHF51" s="191"/>
      <c r="AHG51" s="191"/>
      <c r="AHH51" s="191"/>
      <c r="AHI51" s="191"/>
      <c r="AHJ51" s="191"/>
      <c r="AHK51" s="191"/>
      <c r="AHL51" s="191"/>
      <c r="AHM51" s="191"/>
      <c r="AHN51" s="191"/>
      <c r="AHO51" s="191"/>
      <c r="AHP51" s="191"/>
      <c r="AHQ51" s="191"/>
      <c r="AHR51" s="191"/>
      <c r="AHS51" s="191"/>
      <c r="AHT51" s="191"/>
      <c r="AHU51" s="191"/>
      <c r="AHV51" s="191"/>
      <c r="AHW51" s="191"/>
      <c r="AHX51" s="191"/>
      <c r="AHY51" s="191"/>
      <c r="AHZ51" s="191"/>
      <c r="AIA51" s="191"/>
      <c r="AIB51" s="191"/>
      <c r="AIC51" s="191"/>
      <c r="AID51" s="191"/>
      <c r="AIE51" s="191"/>
      <c r="AIF51" s="191"/>
      <c r="AIG51" s="191"/>
      <c r="AIH51" s="191"/>
      <c r="AII51" s="191"/>
      <c r="AIJ51" s="191"/>
      <c r="AIK51" s="191"/>
      <c r="AIL51" s="191"/>
      <c r="AIM51" s="191"/>
      <c r="AIN51" s="191"/>
      <c r="AIO51" s="191"/>
      <c r="AIP51" s="191"/>
      <c r="AIQ51" s="191"/>
      <c r="AIR51" s="191"/>
      <c r="AIS51" s="191"/>
      <c r="AIT51" s="191"/>
      <c r="AIU51" s="191"/>
      <c r="AIV51" s="191"/>
      <c r="AIW51" s="191"/>
      <c r="AIX51" s="191"/>
      <c r="AIY51" s="191"/>
      <c r="AIZ51" s="191"/>
      <c r="AJA51" s="191"/>
      <c r="AJB51" s="191"/>
      <c r="AJC51" s="191"/>
      <c r="AJD51" s="191"/>
      <c r="AJE51" s="191"/>
      <c r="AJF51" s="191"/>
      <c r="AJG51" s="191"/>
      <c r="AJH51" s="191"/>
      <c r="AJI51" s="191"/>
      <c r="AJJ51" s="191"/>
      <c r="AJK51" s="191"/>
      <c r="AJL51" s="191"/>
      <c r="AJM51" s="191"/>
      <c r="AJN51" s="191"/>
      <c r="AJO51" s="191"/>
      <c r="AJP51" s="191"/>
      <c r="AJQ51" s="191"/>
      <c r="AJR51" s="191"/>
      <c r="AJS51" s="191"/>
      <c r="AJT51" s="191"/>
      <c r="AJU51" s="191"/>
      <c r="AJV51" s="191"/>
      <c r="AJW51" s="191"/>
      <c r="AJX51" s="191"/>
      <c r="AJY51" s="191"/>
      <c r="AJZ51" s="191"/>
      <c r="AKA51" s="191"/>
      <c r="AKB51" s="191"/>
      <c r="AKC51" s="191"/>
      <c r="AKD51" s="191"/>
      <c r="AKE51" s="191"/>
      <c r="AKF51" s="191"/>
      <c r="AKG51" s="191"/>
      <c r="AKH51" s="191"/>
      <c r="AKI51" s="191"/>
      <c r="AKJ51" s="191"/>
      <c r="AKK51" s="191"/>
      <c r="AKL51" s="191"/>
      <c r="AKM51" s="191"/>
      <c r="AKN51" s="191"/>
      <c r="AKO51" s="191"/>
      <c r="AKP51" s="191"/>
      <c r="AKQ51" s="191"/>
      <c r="AKR51" s="191"/>
      <c r="AKS51" s="191"/>
      <c r="AKT51" s="191"/>
      <c r="AKU51" s="191"/>
      <c r="AKV51" s="191"/>
      <c r="AKW51" s="191"/>
      <c r="AKX51" s="191"/>
      <c r="AKY51" s="191"/>
      <c r="AKZ51" s="191"/>
      <c r="ALA51" s="191"/>
      <c r="ALB51" s="191"/>
      <c r="ALC51" s="191"/>
      <c r="ALD51" s="191"/>
    </row>
    <row r="52" spans="1:992" s="137" customFormat="1" ht="25.5" customHeight="1">
      <c r="A52" s="2391"/>
      <c r="B52" s="2825"/>
      <c r="C52" s="2421"/>
      <c r="D52" s="709" t="s">
        <v>305</v>
      </c>
      <c r="E52" s="468">
        <v>0</v>
      </c>
      <c r="F52" s="468">
        <v>0</v>
      </c>
      <c r="G52" s="2385"/>
      <c r="H52" s="2385"/>
      <c r="I52" s="2391"/>
      <c r="J52" s="2391"/>
      <c r="K52" s="2391"/>
      <c r="L52" s="2724"/>
      <c r="M52" s="580"/>
      <c r="N52" s="406"/>
      <c r="O52" s="406"/>
      <c r="P52" s="191"/>
      <c r="Q52" s="191"/>
      <c r="R52" s="191"/>
      <c r="S52" s="191"/>
      <c r="T52" s="191"/>
      <c r="U52" s="191"/>
      <c r="V52" s="191"/>
      <c r="W52" s="191"/>
      <c r="X52" s="191"/>
      <c r="Y52" s="191"/>
      <c r="Z52" s="191"/>
      <c r="AA52" s="191"/>
      <c r="AB52" s="191"/>
      <c r="AC52" s="191"/>
      <c r="AD52" s="191"/>
      <c r="AE52" s="191"/>
      <c r="AF52" s="191"/>
      <c r="AG52" s="191"/>
      <c r="AH52" s="191"/>
      <c r="AI52" s="191"/>
      <c r="AJ52" s="191"/>
      <c r="AK52" s="191"/>
      <c r="AL52" s="191"/>
      <c r="AM52" s="191"/>
      <c r="AN52" s="191"/>
      <c r="AO52" s="191"/>
      <c r="AP52" s="191"/>
      <c r="AQ52" s="191"/>
      <c r="AR52" s="191"/>
      <c r="AS52" s="191"/>
      <c r="AT52" s="191"/>
      <c r="AU52" s="191"/>
      <c r="AV52" s="191"/>
      <c r="AW52" s="191"/>
      <c r="AX52" s="191"/>
      <c r="AY52" s="191"/>
      <c r="AZ52" s="191"/>
      <c r="BA52" s="191"/>
      <c r="BB52" s="191"/>
      <c r="BC52" s="191"/>
      <c r="BD52" s="191"/>
      <c r="BE52" s="191"/>
      <c r="BF52" s="191"/>
      <c r="BG52" s="191"/>
      <c r="BH52" s="191"/>
      <c r="BI52" s="191"/>
      <c r="BJ52" s="191"/>
      <c r="BK52" s="191"/>
      <c r="BL52" s="191"/>
      <c r="BM52" s="191"/>
      <c r="BN52" s="191"/>
      <c r="BO52" s="191"/>
      <c r="BP52" s="191"/>
      <c r="BQ52" s="191"/>
      <c r="BR52" s="191"/>
      <c r="BS52" s="191"/>
      <c r="BT52" s="191"/>
      <c r="BU52" s="191"/>
      <c r="BV52" s="191"/>
      <c r="BW52" s="191"/>
      <c r="BX52" s="191"/>
      <c r="BY52" s="191"/>
      <c r="BZ52" s="191"/>
      <c r="CA52" s="191"/>
      <c r="CB52" s="191"/>
      <c r="CC52" s="191"/>
      <c r="CD52" s="191"/>
      <c r="CE52" s="191"/>
      <c r="CF52" s="191"/>
      <c r="CG52" s="191"/>
      <c r="CH52" s="191"/>
      <c r="CI52" s="191"/>
      <c r="CJ52" s="191"/>
      <c r="CK52" s="191"/>
      <c r="CL52" s="191"/>
      <c r="CM52" s="191"/>
      <c r="CN52" s="191"/>
      <c r="CO52" s="191"/>
      <c r="CP52" s="191"/>
      <c r="CQ52" s="191"/>
      <c r="CR52" s="191"/>
      <c r="CS52" s="191"/>
      <c r="CT52" s="191"/>
      <c r="CU52" s="191"/>
      <c r="CV52" s="191"/>
      <c r="CW52" s="191"/>
      <c r="CX52" s="191"/>
      <c r="CY52" s="191"/>
      <c r="CZ52" s="191"/>
      <c r="DA52" s="191"/>
      <c r="DB52" s="191"/>
      <c r="DC52" s="191"/>
      <c r="DD52" s="191"/>
      <c r="DE52" s="191"/>
      <c r="DF52" s="191"/>
      <c r="DG52" s="191"/>
      <c r="DH52" s="191"/>
      <c r="DI52" s="191"/>
      <c r="DJ52" s="191"/>
      <c r="DK52" s="191"/>
      <c r="DL52" s="191"/>
      <c r="DM52" s="191"/>
      <c r="DN52" s="191"/>
      <c r="DO52" s="191"/>
      <c r="DP52" s="191"/>
      <c r="DQ52" s="191"/>
      <c r="DR52" s="191"/>
      <c r="DS52" s="191"/>
      <c r="DT52" s="191"/>
      <c r="DU52" s="191"/>
      <c r="DV52" s="191"/>
      <c r="DW52" s="191"/>
      <c r="DX52" s="191"/>
      <c r="DY52" s="191"/>
      <c r="DZ52" s="191"/>
      <c r="EA52" s="191"/>
      <c r="EB52" s="191"/>
      <c r="EC52" s="191"/>
      <c r="ED52" s="191"/>
      <c r="EE52" s="191"/>
      <c r="EF52" s="191"/>
      <c r="EG52" s="191"/>
      <c r="EH52" s="191"/>
      <c r="EI52" s="191"/>
      <c r="EJ52" s="191"/>
      <c r="EK52" s="191"/>
      <c r="EL52" s="191"/>
      <c r="EM52" s="191"/>
      <c r="EN52" s="191"/>
      <c r="EO52" s="191"/>
      <c r="EP52" s="191"/>
      <c r="EQ52" s="191"/>
      <c r="ER52" s="191"/>
      <c r="ES52" s="191"/>
      <c r="ET52" s="191"/>
      <c r="EU52" s="191"/>
      <c r="EV52" s="191"/>
      <c r="EW52" s="191"/>
      <c r="EX52" s="191"/>
      <c r="EY52" s="191"/>
      <c r="EZ52" s="191"/>
      <c r="FA52" s="191"/>
      <c r="FB52" s="191"/>
      <c r="FC52" s="191"/>
      <c r="FD52" s="191"/>
      <c r="FE52" s="191"/>
      <c r="FF52" s="191"/>
      <c r="FG52" s="191"/>
      <c r="FH52" s="191"/>
      <c r="FI52" s="191"/>
      <c r="FJ52" s="191"/>
      <c r="FK52" s="191"/>
      <c r="FL52" s="191"/>
      <c r="FM52" s="191"/>
      <c r="FN52" s="191"/>
      <c r="FO52" s="191"/>
      <c r="FP52" s="191"/>
      <c r="FQ52" s="191"/>
      <c r="FR52" s="191"/>
      <c r="FS52" s="191"/>
      <c r="FT52" s="191"/>
      <c r="FU52" s="191"/>
      <c r="FV52" s="191"/>
      <c r="FW52" s="191"/>
      <c r="FX52" s="191"/>
      <c r="FY52" s="191"/>
      <c r="FZ52" s="191"/>
      <c r="GA52" s="191"/>
      <c r="GB52" s="191"/>
      <c r="GC52" s="191"/>
      <c r="GD52" s="191"/>
      <c r="GE52" s="191"/>
      <c r="GF52" s="191"/>
      <c r="GG52" s="191"/>
      <c r="GH52" s="191"/>
      <c r="GI52" s="191"/>
      <c r="GJ52" s="191"/>
      <c r="GK52" s="191"/>
      <c r="GL52" s="191"/>
      <c r="GM52" s="191"/>
      <c r="GN52" s="191"/>
      <c r="GO52" s="191"/>
      <c r="GP52" s="191"/>
      <c r="GQ52" s="191"/>
      <c r="GR52" s="191"/>
      <c r="GS52" s="191"/>
      <c r="GT52" s="191"/>
      <c r="GU52" s="191"/>
      <c r="GV52" s="191"/>
      <c r="GW52" s="191"/>
      <c r="GX52" s="191"/>
      <c r="GY52" s="191"/>
      <c r="GZ52" s="191"/>
      <c r="HA52" s="191"/>
      <c r="HB52" s="191"/>
      <c r="HC52" s="191"/>
      <c r="HD52" s="191"/>
      <c r="HE52" s="191"/>
      <c r="HF52" s="191"/>
      <c r="HG52" s="191"/>
      <c r="HH52" s="191"/>
      <c r="HI52" s="191"/>
      <c r="HJ52" s="191"/>
      <c r="HK52" s="191"/>
      <c r="HL52" s="191"/>
      <c r="HM52" s="191"/>
      <c r="HN52" s="191"/>
      <c r="HO52" s="191"/>
      <c r="HP52" s="191"/>
      <c r="HQ52" s="191"/>
      <c r="HR52" s="191"/>
      <c r="HS52" s="191"/>
      <c r="HT52" s="191"/>
      <c r="HU52" s="191"/>
      <c r="HV52" s="191"/>
      <c r="HW52" s="191"/>
      <c r="HX52" s="191"/>
      <c r="HY52" s="191"/>
      <c r="HZ52" s="191"/>
      <c r="IA52" s="191"/>
      <c r="IB52" s="191"/>
      <c r="IC52" s="191"/>
      <c r="ID52" s="191"/>
      <c r="IE52" s="191"/>
      <c r="IF52" s="191"/>
      <c r="IG52" s="191"/>
      <c r="IH52" s="191"/>
      <c r="II52" s="191"/>
      <c r="IJ52" s="191"/>
      <c r="IK52" s="191"/>
      <c r="IL52" s="191"/>
      <c r="IM52" s="191"/>
      <c r="IN52" s="191"/>
      <c r="IO52" s="191"/>
      <c r="IP52" s="191"/>
      <c r="IQ52" s="191"/>
      <c r="IR52" s="191"/>
      <c r="IS52" s="191"/>
      <c r="IT52" s="191"/>
      <c r="IU52" s="191"/>
      <c r="IV52" s="191"/>
      <c r="IW52" s="191"/>
      <c r="IX52" s="191"/>
      <c r="IY52" s="191"/>
      <c r="IZ52" s="191"/>
      <c r="JA52" s="191"/>
      <c r="JB52" s="191"/>
      <c r="JC52" s="191"/>
      <c r="JD52" s="191"/>
      <c r="JE52" s="191"/>
      <c r="JF52" s="191"/>
      <c r="JG52" s="191"/>
      <c r="JH52" s="191"/>
      <c r="JI52" s="191"/>
      <c r="JJ52" s="191"/>
      <c r="JK52" s="191"/>
      <c r="JL52" s="191"/>
      <c r="JM52" s="191"/>
      <c r="JN52" s="191"/>
      <c r="JO52" s="191"/>
      <c r="JP52" s="191"/>
      <c r="JQ52" s="191"/>
      <c r="JR52" s="191"/>
      <c r="JS52" s="191"/>
      <c r="JT52" s="191"/>
      <c r="JU52" s="191"/>
      <c r="JV52" s="191"/>
      <c r="JW52" s="191"/>
      <c r="JX52" s="191"/>
      <c r="JY52" s="191"/>
      <c r="JZ52" s="191"/>
      <c r="KA52" s="191"/>
      <c r="KB52" s="191"/>
      <c r="KC52" s="191"/>
      <c r="KD52" s="191"/>
      <c r="KE52" s="191"/>
      <c r="KF52" s="191"/>
      <c r="KG52" s="191"/>
      <c r="KH52" s="191"/>
      <c r="KI52" s="191"/>
      <c r="KJ52" s="191"/>
      <c r="KK52" s="191"/>
      <c r="KL52" s="191"/>
      <c r="KM52" s="191"/>
      <c r="KN52" s="191"/>
      <c r="KO52" s="191"/>
      <c r="KP52" s="191"/>
      <c r="KQ52" s="191"/>
      <c r="KR52" s="191"/>
      <c r="KS52" s="191"/>
      <c r="KT52" s="191"/>
      <c r="KU52" s="191"/>
      <c r="KV52" s="191"/>
      <c r="KW52" s="191"/>
      <c r="KX52" s="191"/>
      <c r="KY52" s="191"/>
      <c r="KZ52" s="191"/>
      <c r="LA52" s="191"/>
      <c r="LB52" s="191"/>
      <c r="LC52" s="191"/>
      <c r="LD52" s="191"/>
      <c r="LE52" s="191"/>
      <c r="LF52" s="191"/>
      <c r="LG52" s="191"/>
      <c r="LH52" s="191"/>
      <c r="LI52" s="191"/>
      <c r="LJ52" s="191"/>
      <c r="LK52" s="191"/>
      <c r="LL52" s="191"/>
      <c r="LM52" s="191"/>
      <c r="LN52" s="191"/>
      <c r="LO52" s="191"/>
      <c r="LP52" s="191"/>
      <c r="LQ52" s="191"/>
      <c r="LR52" s="191"/>
      <c r="LS52" s="191"/>
      <c r="LT52" s="191"/>
      <c r="LU52" s="191"/>
      <c r="LV52" s="191"/>
      <c r="LW52" s="191"/>
      <c r="LX52" s="191"/>
      <c r="LY52" s="191"/>
      <c r="LZ52" s="191"/>
      <c r="MA52" s="191"/>
      <c r="MB52" s="191"/>
      <c r="MC52" s="191"/>
      <c r="MD52" s="191"/>
      <c r="ME52" s="191"/>
      <c r="MF52" s="191"/>
      <c r="MG52" s="191"/>
      <c r="MH52" s="191"/>
      <c r="MI52" s="191"/>
      <c r="MJ52" s="191"/>
      <c r="MK52" s="191"/>
      <c r="ML52" s="191"/>
      <c r="MM52" s="191"/>
      <c r="MN52" s="191"/>
      <c r="MO52" s="191"/>
      <c r="MP52" s="191"/>
      <c r="MQ52" s="191"/>
      <c r="MR52" s="191"/>
      <c r="MS52" s="191"/>
      <c r="MT52" s="191"/>
      <c r="MU52" s="191"/>
      <c r="MV52" s="191"/>
      <c r="MW52" s="191"/>
      <c r="MX52" s="191"/>
      <c r="MY52" s="191"/>
      <c r="MZ52" s="191"/>
      <c r="NA52" s="191"/>
      <c r="NB52" s="191"/>
      <c r="NC52" s="191"/>
      <c r="ND52" s="191"/>
      <c r="NE52" s="191"/>
      <c r="NF52" s="191"/>
      <c r="NG52" s="191"/>
      <c r="NH52" s="191"/>
      <c r="NI52" s="191"/>
      <c r="NJ52" s="191"/>
      <c r="NK52" s="191"/>
      <c r="NL52" s="191"/>
      <c r="NM52" s="191"/>
      <c r="NN52" s="191"/>
      <c r="NO52" s="191"/>
      <c r="NP52" s="191"/>
      <c r="NQ52" s="191"/>
      <c r="NR52" s="191"/>
      <c r="NS52" s="191"/>
      <c r="NT52" s="191"/>
      <c r="NU52" s="191"/>
      <c r="NV52" s="191"/>
      <c r="NW52" s="191"/>
      <c r="NX52" s="191"/>
      <c r="NY52" s="191"/>
      <c r="NZ52" s="191"/>
      <c r="OA52" s="191"/>
      <c r="OB52" s="191"/>
      <c r="OC52" s="191"/>
      <c r="OD52" s="191"/>
      <c r="OE52" s="191"/>
      <c r="OF52" s="191"/>
      <c r="OG52" s="191"/>
      <c r="OH52" s="191"/>
      <c r="OI52" s="191"/>
      <c r="OJ52" s="191"/>
      <c r="OK52" s="191"/>
      <c r="OL52" s="191"/>
      <c r="OM52" s="191"/>
      <c r="ON52" s="191"/>
      <c r="OO52" s="191"/>
      <c r="OP52" s="191"/>
      <c r="OQ52" s="191"/>
      <c r="OR52" s="191"/>
      <c r="OS52" s="191"/>
      <c r="OT52" s="191"/>
      <c r="OU52" s="191"/>
      <c r="OV52" s="191"/>
      <c r="OW52" s="191"/>
      <c r="OX52" s="191"/>
      <c r="OY52" s="191"/>
      <c r="OZ52" s="191"/>
      <c r="PA52" s="191"/>
      <c r="PB52" s="191"/>
      <c r="PC52" s="191"/>
      <c r="PD52" s="191"/>
      <c r="PE52" s="191"/>
      <c r="PF52" s="191"/>
      <c r="PG52" s="191"/>
      <c r="PH52" s="191"/>
      <c r="PI52" s="191"/>
      <c r="PJ52" s="191"/>
      <c r="PK52" s="191"/>
      <c r="PL52" s="191"/>
      <c r="PM52" s="191"/>
      <c r="PN52" s="191"/>
      <c r="PO52" s="191"/>
      <c r="PP52" s="191"/>
      <c r="PQ52" s="191"/>
      <c r="PR52" s="191"/>
      <c r="PS52" s="191"/>
      <c r="PT52" s="191"/>
      <c r="PU52" s="191"/>
      <c r="PV52" s="191"/>
      <c r="PW52" s="191"/>
      <c r="PX52" s="191"/>
      <c r="PY52" s="191"/>
      <c r="PZ52" s="191"/>
      <c r="QA52" s="191"/>
      <c r="QB52" s="191"/>
      <c r="QC52" s="191"/>
      <c r="QD52" s="191"/>
      <c r="QE52" s="191"/>
      <c r="QF52" s="191"/>
      <c r="QG52" s="191"/>
      <c r="QH52" s="191"/>
      <c r="QI52" s="191"/>
      <c r="QJ52" s="191"/>
      <c r="QK52" s="191"/>
      <c r="QL52" s="191"/>
      <c r="QM52" s="191"/>
      <c r="QN52" s="191"/>
      <c r="QO52" s="191"/>
      <c r="QP52" s="191"/>
      <c r="QQ52" s="191"/>
      <c r="QR52" s="191"/>
      <c r="QS52" s="191"/>
      <c r="QT52" s="191"/>
      <c r="QU52" s="191"/>
      <c r="QV52" s="191"/>
      <c r="QW52" s="191"/>
      <c r="QX52" s="191"/>
      <c r="QY52" s="191"/>
      <c r="QZ52" s="191"/>
      <c r="RA52" s="191"/>
      <c r="RB52" s="191"/>
      <c r="RC52" s="191"/>
      <c r="RD52" s="191"/>
      <c r="RE52" s="191"/>
      <c r="RF52" s="191"/>
      <c r="RG52" s="191"/>
      <c r="RH52" s="191"/>
      <c r="RI52" s="191"/>
      <c r="RJ52" s="191"/>
      <c r="RK52" s="191"/>
      <c r="RL52" s="191"/>
      <c r="RM52" s="191"/>
      <c r="RN52" s="191"/>
      <c r="RO52" s="191"/>
      <c r="RP52" s="191"/>
      <c r="RQ52" s="191"/>
      <c r="RR52" s="191"/>
      <c r="RS52" s="191"/>
      <c r="RT52" s="191"/>
      <c r="RU52" s="191"/>
      <c r="RV52" s="191"/>
      <c r="RW52" s="191"/>
      <c r="RX52" s="191"/>
      <c r="RY52" s="191"/>
      <c r="RZ52" s="191"/>
      <c r="SA52" s="191"/>
      <c r="SB52" s="191"/>
      <c r="SC52" s="191"/>
      <c r="SD52" s="191"/>
      <c r="SE52" s="191"/>
      <c r="SF52" s="191"/>
      <c r="SG52" s="191"/>
      <c r="SH52" s="191"/>
      <c r="SI52" s="191"/>
      <c r="SJ52" s="191"/>
      <c r="SK52" s="191"/>
      <c r="SL52" s="191"/>
      <c r="SM52" s="191"/>
      <c r="SN52" s="191"/>
      <c r="SO52" s="191"/>
      <c r="SP52" s="191"/>
      <c r="SQ52" s="191"/>
      <c r="SR52" s="191"/>
      <c r="SS52" s="191"/>
      <c r="ST52" s="191"/>
      <c r="SU52" s="191"/>
      <c r="SV52" s="191"/>
      <c r="SW52" s="191"/>
      <c r="SX52" s="191"/>
      <c r="SY52" s="191"/>
      <c r="SZ52" s="191"/>
      <c r="TA52" s="191"/>
      <c r="TB52" s="191"/>
      <c r="TC52" s="191"/>
      <c r="TD52" s="191"/>
      <c r="TE52" s="191"/>
      <c r="TF52" s="191"/>
      <c r="TG52" s="191"/>
      <c r="TH52" s="191"/>
      <c r="TI52" s="191"/>
      <c r="TJ52" s="191"/>
      <c r="TK52" s="191"/>
      <c r="TL52" s="191"/>
      <c r="TM52" s="191"/>
      <c r="TN52" s="191"/>
      <c r="TO52" s="191"/>
      <c r="TP52" s="191"/>
      <c r="TQ52" s="191"/>
      <c r="TR52" s="191"/>
      <c r="TS52" s="191"/>
      <c r="TT52" s="191"/>
      <c r="TU52" s="191"/>
      <c r="TV52" s="191"/>
      <c r="TW52" s="191"/>
      <c r="TX52" s="191"/>
      <c r="TY52" s="191"/>
      <c r="TZ52" s="191"/>
      <c r="UA52" s="191"/>
      <c r="UB52" s="191"/>
      <c r="UC52" s="191"/>
      <c r="UD52" s="191"/>
      <c r="UE52" s="191"/>
      <c r="UF52" s="191"/>
      <c r="UG52" s="191"/>
      <c r="UH52" s="191"/>
      <c r="UI52" s="191"/>
      <c r="UJ52" s="191"/>
      <c r="UK52" s="191"/>
      <c r="UL52" s="191"/>
      <c r="UM52" s="191"/>
      <c r="UN52" s="191"/>
      <c r="UO52" s="191"/>
      <c r="UP52" s="191"/>
      <c r="UQ52" s="191"/>
      <c r="UR52" s="191"/>
      <c r="US52" s="191"/>
      <c r="UT52" s="191"/>
      <c r="UU52" s="191"/>
      <c r="UV52" s="191"/>
      <c r="UW52" s="191"/>
      <c r="UX52" s="191"/>
      <c r="UY52" s="191"/>
      <c r="UZ52" s="191"/>
      <c r="VA52" s="191"/>
      <c r="VB52" s="191"/>
      <c r="VC52" s="191"/>
      <c r="VD52" s="191"/>
      <c r="VE52" s="191"/>
      <c r="VF52" s="191"/>
      <c r="VG52" s="191"/>
      <c r="VH52" s="191"/>
      <c r="VI52" s="191"/>
      <c r="VJ52" s="191"/>
      <c r="VK52" s="191"/>
      <c r="VL52" s="191"/>
      <c r="VM52" s="191"/>
      <c r="VN52" s="191"/>
      <c r="VO52" s="191"/>
      <c r="VP52" s="191"/>
      <c r="VQ52" s="191"/>
      <c r="VR52" s="191"/>
      <c r="VS52" s="191"/>
      <c r="VT52" s="191"/>
      <c r="VU52" s="191"/>
      <c r="VV52" s="191"/>
      <c r="VW52" s="191"/>
      <c r="VX52" s="191"/>
      <c r="VY52" s="191"/>
      <c r="VZ52" s="191"/>
      <c r="WA52" s="191"/>
      <c r="WB52" s="191"/>
      <c r="WC52" s="191"/>
      <c r="WD52" s="191"/>
      <c r="WE52" s="191"/>
      <c r="WF52" s="191"/>
      <c r="WG52" s="191"/>
      <c r="WH52" s="191"/>
      <c r="WI52" s="191"/>
      <c r="WJ52" s="191"/>
      <c r="WK52" s="191"/>
      <c r="WL52" s="191"/>
      <c r="WM52" s="191"/>
      <c r="WN52" s="191"/>
      <c r="WO52" s="191"/>
      <c r="WP52" s="191"/>
      <c r="WQ52" s="191"/>
      <c r="WR52" s="191"/>
      <c r="WS52" s="191"/>
      <c r="WT52" s="191"/>
      <c r="WU52" s="191"/>
      <c r="WV52" s="191"/>
      <c r="WW52" s="191"/>
      <c r="WX52" s="191"/>
      <c r="WY52" s="191"/>
      <c r="WZ52" s="191"/>
      <c r="XA52" s="191"/>
      <c r="XB52" s="191"/>
      <c r="XC52" s="191"/>
      <c r="XD52" s="191"/>
      <c r="XE52" s="191"/>
      <c r="XF52" s="191"/>
      <c r="XG52" s="191"/>
      <c r="XH52" s="191"/>
      <c r="XI52" s="191"/>
      <c r="XJ52" s="191"/>
      <c r="XK52" s="191"/>
      <c r="XL52" s="191"/>
      <c r="XM52" s="191"/>
      <c r="XN52" s="191"/>
      <c r="XO52" s="191"/>
      <c r="XP52" s="191"/>
      <c r="XQ52" s="191"/>
      <c r="XR52" s="191"/>
      <c r="XS52" s="191"/>
      <c r="XT52" s="191"/>
      <c r="XU52" s="191"/>
      <c r="XV52" s="191"/>
      <c r="XW52" s="191"/>
      <c r="XX52" s="191"/>
      <c r="XY52" s="191"/>
      <c r="XZ52" s="191"/>
      <c r="YA52" s="191"/>
      <c r="YB52" s="191"/>
      <c r="YC52" s="191"/>
      <c r="YD52" s="191"/>
      <c r="YE52" s="191"/>
      <c r="YF52" s="191"/>
      <c r="YG52" s="191"/>
      <c r="YH52" s="191"/>
      <c r="YI52" s="191"/>
      <c r="YJ52" s="191"/>
      <c r="YK52" s="191"/>
      <c r="YL52" s="191"/>
      <c r="YM52" s="191"/>
      <c r="YN52" s="191"/>
      <c r="YO52" s="191"/>
      <c r="YP52" s="191"/>
      <c r="YQ52" s="191"/>
      <c r="YR52" s="191"/>
      <c r="YS52" s="191"/>
      <c r="YT52" s="191"/>
      <c r="YU52" s="191"/>
      <c r="YV52" s="191"/>
      <c r="YW52" s="191"/>
      <c r="YX52" s="191"/>
      <c r="YY52" s="191"/>
      <c r="YZ52" s="191"/>
      <c r="ZA52" s="191"/>
      <c r="ZB52" s="191"/>
      <c r="ZC52" s="191"/>
      <c r="ZD52" s="191"/>
      <c r="ZE52" s="191"/>
      <c r="ZF52" s="191"/>
      <c r="ZG52" s="191"/>
      <c r="ZH52" s="191"/>
      <c r="ZI52" s="191"/>
      <c r="ZJ52" s="191"/>
      <c r="ZK52" s="191"/>
      <c r="ZL52" s="191"/>
      <c r="ZM52" s="191"/>
      <c r="ZN52" s="191"/>
      <c r="ZO52" s="191"/>
      <c r="ZP52" s="191"/>
      <c r="ZQ52" s="191"/>
      <c r="ZR52" s="191"/>
      <c r="ZS52" s="191"/>
      <c r="ZT52" s="191"/>
      <c r="ZU52" s="191"/>
      <c r="ZV52" s="191"/>
      <c r="ZW52" s="191"/>
      <c r="ZX52" s="191"/>
      <c r="ZY52" s="191"/>
      <c r="ZZ52" s="191"/>
      <c r="AAA52" s="191"/>
      <c r="AAB52" s="191"/>
      <c r="AAC52" s="191"/>
      <c r="AAD52" s="191"/>
      <c r="AAE52" s="191"/>
      <c r="AAF52" s="191"/>
      <c r="AAG52" s="191"/>
      <c r="AAH52" s="191"/>
      <c r="AAI52" s="191"/>
      <c r="AAJ52" s="191"/>
      <c r="AAK52" s="191"/>
      <c r="AAL52" s="191"/>
      <c r="AAM52" s="191"/>
      <c r="AAN52" s="191"/>
      <c r="AAO52" s="191"/>
      <c r="AAP52" s="191"/>
      <c r="AAQ52" s="191"/>
      <c r="AAR52" s="191"/>
      <c r="AAS52" s="191"/>
      <c r="AAT52" s="191"/>
      <c r="AAU52" s="191"/>
      <c r="AAV52" s="191"/>
      <c r="AAW52" s="191"/>
      <c r="AAX52" s="191"/>
      <c r="AAY52" s="191"/>
      <c r="AAZ52" s="191"/>
      <c r="ABA52" s="191"/>
      <c r="ABB52" s="191"/>
      <c r="ABC52" s="191"/>
      <c r="ABD52" s="191"/>
      <c r="ABE52" s="191"/>
      <c r="ABF52" s="191"/>
      <c r="ABG52" s="191"/>
      <c r="ABH52" s="191"/>
      <c r="ABI52" s="191"/>
      <c r="ABJ52" s="191"/>
      <c r="ABK52" s="191"/>
      <c r="ABL52" s="191"/>
      <c r="ABM52" s="191"/>
      <c r="ABN52" s="191"/>
      <c r="ABO52" s="191"/>
      <c r="ABP52" s="191"/>
      <c r="ABQ52" s="191"/>
      <c r="ABR52" s="191"/>
      <c r="ABS52" s="191"/>
      <c r="ABT52" s="191"/>
      <c r="ABU52" s="191"/>
      <c r="ABV52" s="191"/>
      <c r="ABW52" s="191"/>
      <c r="ABX52" s="191"/>
      <c r="ABY52" s="191"/>
      <c r="ABZ52" s="191"/>
      <c r="ACA52" s="191"/>
      <c r="ACB52" s="191"/>
      <c r="ACC52" s="191"/>
      <c r="ACD52" s="191"/>
      <c r="ACE52" s="191"/>
      <c r="ACF52" s="191"/>
      <c r="ACG52" s="191"/>
      <c r="ACH52" s="191"/>
      <c r="ACI52" s="191"/>
      <c r="ACJ52" s="191"/>
      <c r="ACK52" s="191"/>
      <c r="ACL52" s="191"/>
      <c r="ACM52" s="191"/>
      <c r="ACN52" s="191"/>
      <c r="ACO52" s="191"/>
      <c r="ACP52" s="191"/>
      <c r="ACQ52" s="191"/>
      <c r="ACR52" s="191"/>
      <c r="ACS52" s="191"/>
      <c r="ACT52" s="191"/>
      <c r="ACU52" s="191"/>
      <c r="ACV52" s="191"/>
      <c r="ACW52" s="191"/>
      <c r="ACX52" s="191"/>
      <c r="ACY52" s="191"/>
      <c r="ACZ52" s="191"/>
      <c r="ADA52" s="191"/>
      <c r="ADB52" s="191"/>
      <c r="ADC52" s="191"/>
      <c r="ADD52" s="191"/>
      <c r="ADE52" s="191"/>
      <c r="ADF52" s="191"/>
      <c r="ADG52" s="191"/>
      <c r="ADH52" s="191"/>
      <c r="ADI52" s="191"/>
      <c r="ADJ52" s="191"/>
      <c r="ADK52" s="191"/>
      <c r="ADL52" s="191"/>
      <c r="ADM52" s="191"/>
      <c r="ADN52" s="191"/>
      <c r="ADO52" s="191"/>
      <c r="ADP52" s="191"/>
      <c r="ADQ52" s="191"/>
      <c r="ADR52" s="191"/>
      <c r="ADS52" s="191"/>
      <c r="ADT52" s="191"/>
      <c r="ADU52" s="191"/>
      <c r="ADV52" s="191"/>
      <c r="ADW52" s="191"/>
      <c r="ADX52" s="191"/>
      <c r="ADY52" s="191"/>
      <c r="ADZ52" s="191"/>
      <c r="AEA52" s="191"/>
      <c r="AEB52" s="191"/>
      <c r="AEC52" s="191"/>
      <c r="AED52" s="191"/>
      <c r="AEE52" s="191"/>
      <c r="AEF52" s="191"/>
      <c r="AEG52" s="191"/>
      <c r="AEH52" s="191"/>
      <c r="AEI52" s="191"/>
      <c r="AEJ52" s="191"/>
      <c r="AEK52" s="191"/>
      <c r="AEL52" s="191"/>
      <c r="AEM52" s="191"/>
      <c r="AEN52" s="191"/>
      <c r="AEO52" s="191"/>
      <c r="AEP52" s="191"/>
      <c r="AEQ52" s="191"/>
      <c r="AER52" s="191"/>
      <c r="AES52" s="191"/>
      <c r="AET52" s="191"/>
      <c r="AEU52" s="191"/>
      <c r="AEV52" s="191"/>
      <c r="AEW52" s="191"/>
      <c r="AEX52" s="191"/>
      <c r="AEY52" s="191"/>
      <c r="AEZ52" s="191"/>
      <c r="AFA52" s="191"/>
      <c r="AFB52" s="191"/>
      <c r="AFC52" s="191"/>
      <c r="AFD52" s="191"/>
      <c r="AFE52" s="191"/>
      <c r="AFF52" s="191"/>
      <c r="AFG52" s="191"/>
      <c r="AFH52" s="191"/>
      <c r="AFI52" s="191"/>
      <c r="AFJ52" s="191"/>
      <c r="AFK52" s="191"/>
      <c r="AFL52" s="191"/>
      <c r="AFM52" s="191"/>
      <c r="AFN52" s="191"/>
      <c r="AFO52" s="191"/>
      <c r="AFP52" s="191"/>
      <c r="AFQ52" s="191"/>
      <c r="AFR52" s="191"/>
      <c r="AFS52" s="191"/>
      <c r="AFT52" s="191"/>
      <c r="AFU52" s="191"/>
      <c r="AFV52" s="191"/>
      <c r="AFW52" s="191"/>
      <c r="AFX52" s="191"/>
      <c r="AFY52" s="191"/>
      <c r="AFZ52" s="191"/>
      <c r="AGA52" s="191"/>
      <c r="AGB52" s="191"/>
      <c r="AGC52" s="191"/>
      <c r="AGD52" s="191"/>
      <c r="AGE52" s="191"/>
      <c r="AGF52" s="191"/>
      <c r="AGG52" s="191"/>
      <c r="AGH52" s="191"/>
      <c r="AGI52" s="191"/>
      <c r="AGJ52" s="191"/>
      <c r="AGK52" s="191"/>
      <c r="AGL52" s="191"/>
      <c r="AGM52" s="191"/>
      <c r="AGN52" s="191"/>
      <c r="AGO52" s="191"/>
      <c r="AGP52" s="191"/>
      <c r="AGQ52" s="191"/>
      <c r="AGR52" s="191"/>
      <c r="AGS52" s="191"/>
      <c r="AGT52" s="191"/>
      <c r="AGU52" s="191"/>
      <c r="AGV52" s="191"/>
      <c r="AGW52" s="191"/>
      <c r="AGX52" s="191"/>
      <c r="AGY52" s="191"/>
      <c r="AGZ52" s="191"/>
      <c r="AHA52" s="191"/>
      <c r="AHB52" s="191"/>
      <c r="AHC52" s="191"/>
      <c r="AHD52" s="191"/>
      <c r="AHE52" s="191"/>
      <c r="AHF52" s="191"/>
      <c r="AHG52" s="191"/>
      <c r="AHH52" s="191"/>
      <c r="AHI52" s="191"/>
      <c r="AHJ52" s="191"/>
      <c r="AHK52" s="191"/>
      <c r="AHL52" s="191"/>
      <c r="AHM52" s="191"/>
      <c r="AHN52" s="191"/>
      <c r="AHO52" s="191"/>
      <c r="AHP52" s="191"/>
      <c r="AHQ52" s="191"/>
      <c r="AHR52" s="191"/>
      <c r="AHS52" s="191"/>
      <c r="AHT52" s="191"/>
      <c r="AHU52" s="191"/>
      <c r="AHV52" s="191"/>
      <c r="AHW52" s="191"/>
      <c r="AHX52" s="191"/>
      <c r="AHY52" s="191"/>
      <c r="AHZ52" s="191"/>
      <c r="AIA52" s="191"/>
      <c r="AIB52" s="191"/>
      <c r="AIC52" s="191"/>
      <c r="AID52" s="191"/>
      <c r="AIE52" s="191"/>
      <c r="AIF52" s="191"/>
      <c r="AIG52" s="191"/>
      <c r="AIH52" s="191"/>
      <c r="AII52" s="191"/>
      <c r="AIJ52" s="191"/>
      <c r="AIK52" s="191"/>
      <c r="AIL52" s="191"/>
      <c r="AIM52" s="191"/>
      <c r="AIN52" s="191"/>
      <c r="AIO52" s="191"/>
      <c r="AIP52" s="191"/>
      <c r="AIQ52" s="191"/>
      <c r="AIR52" s="191"/>
      <c r="AIS52" s="191"/>
      <c r="AIT52" s="191"/>
      <c r="AIU52" s="191"/>
      <c r="AIV52" s="191"/>
      <c r="AIW52" s="191"/>
      <c r="AIX52" s="191"/>
      <c r="AIY52" s="191"/>
      <c r="AIZ52" s="191"/>
      <c r="AJA52" s="191"/>
      <c r="AJB52" s="191"/>
      <c r="AJC52" s="191"/>
      <c r="AJD52" s="191"/>
      <c r="AJE52" s="191"/>
      <c r="AJF52" s="191"/>
      <c r="AJG52" s="191"/>
      <c r="AJH52" s="191"/>
      <c r="AJI52" s="191"/>
      <c r="AJJ52" s="191"/>
      <c r="AJK52" s="191"/>
      <c r="AJL52" s="191"/>
      <c r="AJM52" s="191"/>
      <c r="AJN52" s="191"/>
      <c r="AJO52" s="191"/>
      <c r="AJP52" s="191"/>
      <c r="AJQ52" s="191"/>
      <c r="AJR52" s="191"/>
      <c r="AJS52" s="191"/>
      <c r="AJT52" s="191"/>
      <c r="AJU52" s="191"/>
      <c r="AJV52" s="191"/>
      <c r="AJW52" s="191"/>
      <c r="AJX52" s="191"/>
      <c r="AJY52" s="191"/>
      <c r="AJZ52" s="191"/>
      <c r="AKA52" s="191"/>
      <c r="AKB52" s="191"/>
      <c r="AKC52" s="191"/>
      <c r="AKD52" s="191"/>
      <c r="AKE52" s="191"/>
      <c r="AKF52" s="191"/>
      <c r="AKG52" s="191"/>
      <c r="AKH52" s="191"/>
      <c r="AKI52" s="191"/>
      <c r="AKJ52" s="191"/>
      <c r="AKK52" s="191"/>
      <c r="AKL52" s="191"/>
      <c r="AKM52" s="191"/>
      <c r="AKN52" s="191"/>
      <c r="AKO52" s="191"/>
      <c r="AKP52" s="191"/>
      <c r="AKQ52" s="191"/>
      <c r="AKR52" s="191"/>
      <c r="AKS52" s="191"/>
      <c r="AKT52" s="191"/>
      <c r="AKU52" s="191"/>
      <c r="AKV52" s="191"/>
      <c r="AKW52" s="191"/>
      <c r="AKX52" s="191"/>
      <c r="AKY52" s="191"/>
      <c r="AKZ52" s="191"/>
      <c r="ALA52" s="191"/>
      <c r="ALB52" s="191"/>
      <c r="ALC52" s="191"/>
      <c r="ALD52" s="191"/>
    </row>
    <row r="53" spans="1:992" s="137" customFormat="1" ht="17.25" customHeight="1">
      <c r="A53" s="2392"/>
      <c r="B53" s="2826"/>
      <c r="C53" s="2421"/>
      <c r="D53" s="718" t="s">
        <v>302</v>
      </c>
      <c r="E53" s="468">
        <v>0</v>
      </c>
      <c r="F53" s="468">
        <v>0</v>
      </c>
      <c r="G53" s="2398"/>
      <c r="H53" s="2398"/>
      <c r="I53" s="2392"/>
      <c r="J53" s="2392"/>
      <c r="K53" s="2392"/>
      <c r="L53" s="2725"/>
      <c r="M53" s="580"/>
      <c r="N53" s="406"/>
      <c r="O53" s="406"/>
      <c r="P53" s="191"/>
      <c r="Q53" s="191"/>
      <c r="R53" s="191"/>
      <c r="S53" s="191"/>
      <c r="T53" s="191"/>
      <c r="U53" s="191"/>
      <c r="V53" s="191"/>
      <c r="W53" s="191"/>
      <c r="X53" s="191"/>
      <c r="Y53" s="191"/>
      <c r="Z53" s="191"/>
      <c r="AA53" s="191"/>
      <c r="AB53" s="191"/>
      <c r="AC53" s="191"/>
      <c r="AD53" s="191"/>
      <c r="AE53" s="191"/>
      <c r="AF53" s="191"/>
      <c r="AG53" s="191"/>
      <c r="AH53" s="191"/>
      <c r="AI53" s="191"/>
      <c r="AJ53" s="191"/>
      <c r="AK53" s="191"/>
      <c r="AL53" s="191"/>
      <c r="AM53" s="191"/>
      <c r="AN53" s="191"/>
      <c r="AO53" s="191"/>
      <c r="AP53" s="191"/>
      <c r="AQ53" s="191"/>
      <c r="AR53" s="191"/>
      <c r="AS53" s="191"/>
      <c r="AT53" s="191"/>
      <c r="AU53" s="191"/>
      <c r="AV53" s="191"/>
      <c r="AW53" s="191"/>
      <c r="AX53" s="191"/>
      <c r="AY53" s="191"/>
      <c r="AZ53" s="191"/>
      <c r="BA53" s="191"/>
      <c r="BB53" s="191"/>
      <c r="BC53" s="191"/>
      <c r="BD53" s="191"/>
      <c r="BE53" s="191"/>
      <c r="BF53" s="191"/>
      <c r="BG53" s="191"/>
      <c r="BH53" s="191"/>
      <c r="BI53" s="191"/>
      <c r="BJ53" s="191"/>
      <c r="BK53" s="191"/>
      <c r="BL53" s="191"/>
      <c r="BM53" s="191"/>
      <c r="BN53" s="191"/>
      <c r="BO53" s="191"/>
      <c r="BP53" s="191"/>
      <c r="BQ53" s="191"/>
      <c r="BR53" s="191"/>
      <c r="BS53" s="191"/>
      <c r="BT53" s="191"/>
      <c r="BU53" s="191"/>
      <c r="BV53" s="191"/>
      <c r="BW53" s="191"/>
      <c r="BX53" s="191"/>
      <c r="BY53" s="191"/>
      <c r="BZ53" s="191"/>
      <c r="CA53" s="191"/>
      <c r="CB53" s="191"/>
      <c r="CC53" s="191"/>
      <c r="CD53" s="191"/>
      <c r="CE53" s="191"/>
      <c r="CF53" s="191"/>
      <c r="CG53" s="191"/>
      <c r="CH53" s="191"/>
      <c r="CI53" s="191"/>
      <c r="CJ53" s="191"/>
      <c r="CK53" s="191"/>
      <c r="CL53" s="191"/>
      <c r="CM53" s="191"/>
      <c r="CN53" s="191"/>
      <c r="CO53" s="191"/>
      <c r="CP53" s="191"/>
      <c r="CQ53" s="191"/>
      <c r="CR53" s="191"/>
      <c r="CS53" s="191"/>
      <c r="CT53" s="191"/>
      <c r="CU53" s="191"/>
      <c r="CV53" s="191"/>
      <c r="CW53" s="191"/>
      <c r="CX53" s="191"/>
      <c r="CY53" s="191"/>
      <c r="CZ53" s="191"/>
      <c r="DA53" s="191"/>
      <c r="DB53" s="191"/>
      <c r="DC53" s="191"/>
      <c r="DD53" s="191"/>
      <c r="DE53" s="191"/>
      <c r="DF53" s="191"/>
      <c r="DG53" s="191"/>
      <c r="DH53" s="191"/>
      <c r="DI53" s="191"/>
      <c r="DJ53" s="191"/>
      <c r="DK53" s="191"/>
      <c r="DL53" s="191"/>
      <c r="DM53" s="191"/>
      <c r="DN53" s="191"/>
      <c r="DO53" s="191"/>
      <c r="DP53" s="191"/>
      <c r="DQ53" s="191"/>
      <c r="DR53" s="191"/>
      <c r="DS53" s="191"/>
      <c r="DT53" s="191"/>
      <c r="DU53" s="191"/>
      <c r="DV53" s="191"/>
      <c r="DW53" s="191"/>
      <c r="DX53" s="191"/>
      <c r="DY53" s="191"/>
      <c r="DZ53" s="191"/>
      <c r="EA53" s="191"/>
      <c r="EB53" s="191"/>
      <c r="EC53" s="191"/>
      <c r="ED53" s="191"/>
      <c r="EE53" s="191"/>
      <c r="EF53" s="191"/>
      <c r="EG53" s="191"/>
      <c r="EH53" s="191"/>
      <c r="EI53" s="191"/>
      <c r="EJ53" s="191"/>
      <c r="EK53" s="191"/>
      <c r="EL53" s="191"/>
      <c r="EM53" s="191"/>
      <c r="EN53" s="191"/>
      <c r="EO53" s="191"/>
      <c r="EP53" s="191"/>
      <c r="EQ53" s="191"/>
      <c r="ER53" s="191"/>
      <c r="ES53" s="191"/>
      <c r="ET53" s="191"/>
      <c r="EU53" s="191"/>
      <c r="EV53" s="191"/>
      <c r="EW53" s="191"/>
      <c r="EX53" s="191"/>
      <c r="EY53" s="191"/>
      <c r="EZ53" s="191"/>
      <c r="FA53" s="191"/>
      <c r="FB53" s="191"/>
      <c r="FC53" s="191"/>
      <c r="FD53" s="191"/>
      <c r="FE53" s="191"/>
      <c r="FF53" s="191"/>
      <c r="FG53" s="191"/>
      <c r="FH53" s="191"/>
      <c r="FI53" s="191"/>
      <c r="FJ53" s="191"/>
      <c r="FK53" s="191"/>
      <c r="FL53" s="191"/>
      <c r="FM53" s="191"/>
      <c r="FN53" s="191"/>
      <c r="FO53" s="191"/>
      <c r="FP53" s="191"/>
      <c r="FQ53" s="191"/>
      <c r="FR53" s="191"/>
      <c r="FS53" s="191"/>
      <c r="FT53" s="191"/>
      <c r="FU53" s="191"/>
      <c r="FV53" s="191"/>
      <c r="FW53" s="191"/>
      <c r="FX53" s="191"/>
      <c r="FY53" s="191"/>
      <c r="FZ53" s="191"/>
      <c r="GA53" s="191"/>
      <c r="GB53" s="191"/>
      <c r="GC53" s="191"/>
      <c r="GD53" s="191"/>
      <c r="GE53" s="191"/>
      <c r="GF53" s="191"/>
      <c r="GG53" s="191"/>
      <c r="GH53" s="191"/>
      <c r="GI53" s="191"/>
      <c r="GJ53" s="191"/>
      <c r="GK53" s="191"/>
      <c r="GL53" s="191"/>
      <c r="GM53" s="191"/>
      <c r="GN53" s="191"/>
      <c r="GO53" s="191"/>
      <c r="GP53" s="191"/>
      <c r="GQ53" s="191"/>
      <c r="GR53" s="191"/>
      <c r="GS53" s="191"/>
      <c r="GT53" s="191"/>
      <c r="GU53" s="191"/>
      <c r="GV53" s="191"/>
      <c r="GW53" s="191"/>
      <c r="GX53" s="191"/>
      <c r="GY53" s="191"/>
      <c r="GZ53" s="191"/>
      <c r="HA53" s="191"/>
      <c r="HB53" s="191"/>
      <c r="HC53" s="191"/>
      <c r="HD53" s="191"/>
      <c r="HE53" s="191"/>
      <c r="HF53" s="191"/>
      <c r="HG53" s="191"/>
      <c r="HH53" s="191"/>
      <c r="HI53" s="191"/>
      <c r="HJ53" s="191"/>
      <c r="HK53" s="191"/>
      <c r="HL53" s="191"/>
      <c r="HM53" s="191"/>
      <c r="HN53" s="191"/>
      <c r="HO53" s="191"/>
      <c r="HP53" s="191"/>
      <c r="HQ53" s="191"/>
      <c r="HR53" s="191"/>
      <c r="HS53" s="191"/>
      <c r="HT53" s="191"/>
      <c r="HU53" s="191"/>
      <c r="HV53" s="191"/>
      <c r="HW53" s="191"/>
      <c r="HX53" s="191"/>
      <c r="HY53" s="191"/>
      <c r="HZ53" s="191"/>
      <c r="IA53" s="191"/>
      <c r="IB53" s="191"/>
      <c r="IC53" s="191"/>
      <c r="ID53" s="191"/>
      <c r="IE53" s="191"/>
      <c r="IF53" s="191"/>
      <c r="IG53" s="191"/>
      <c r="IH53" s="191"/>
      <c r="II53" s="191"/>
      <c r="IJ53" s="191"/>
      <c r="IK53" s="191"/>
      <c r="IL53" s="191"/>
      <c r="IM53" s="191"/>
      <c r="IN53" s="191"/>
      <c r="IO53" s="191"/>
      <c r="IP53" s="191"/>
      <c r="IQ53" s="191"/>
      <c r="IR53" s="191"/>
      <c r="IS53" s="191"/>
      <c r="IT53" s="191"/>
      <c r="IU53" s="191"/>
      <c r="IV53" s="191"/>
      <c r="IW53" s="191"/>
      <c r="IX53" s="191"/>
      <c r="IY53" s="191"/>
      <c r="IZ53" s="191"/>
      <c r="JA53" s="191"/>
      <c r="JB53" s="191"/>
      <c r="JC53" s="191"/>
      <c r="JD53" s="191"/>
      <c r="JE53" s="191"/>
      <c r="JF53" s="191"/>
      <c r="JG53" s="191"/>
      <c r="JH53" s="191"/>
      <c r="JI53" s="191"/>
      <c r="JJ53" s="191"/>
      <c r="JK53" s="191"/>
      <c r="JL53" s="191"/>
      <c r="JM53" s="191"/>
      <c r="JN53" s="191"/>
      <c r="JO53" s="191"/>
      <c r="JP53" s="191"/>
      <c r="JQ53" s="191"/>
      <c r="JR53" s="191"/>
      <c r="JS53" s="191"/>
      <c r="JT53" s="191"/>
      <c r="JU53" s="191"/>
      <c r="JV53" s="191"/>
      <c r="JW53" s="191"/>
      <c r="JX53" s="191"/>
      <c r="JY53" s="191"/>
      <c r="JZ53" s="191"/>
      <c r="KA53" s="191"/>
      <c r="KB53" s="191"/>
      <c r="KC53" s="191"/>
      <c r="KD53" s="191"/>
      <c r="KE53" s="191"/>
      <c r="KF53" s="191"/>
      <c r="KG53" s="191"/>
      <c r="KH53" s="191"/>
      <c r="KI53" s="191"/>
      <c r="KJ53" s="191"/>
      <c r="KK53" s="191"/>
      <c r="KL53" s="191"/>
      <c r="KM53" s="191"/>
      <c r="KN53" s="191"/>
      <c r="KO53" s="191"/>
      <c r="KP53" s="191"/>
      <c r="KQ53" s="191"/>
      <c r="KR53" s="191"/>
      <c r="KS53" s="191"/>
      <c r="KT53" s="191"/>
      <c r="KU53" s="191"/>
      <c r="KV53" s="191"/>
      <c r="KW53" s="191"/>
      <c r="KX53" s="191"/>
      <c r="KY53" s="191"/>
      <c r="KZ53" s="191"/>
      <c r="LA53" s="191"/>
      <c r="LB53" s="191"/>
      <c r="LC53" s="191"/>
      <c r="LD53" s="191"/>
      <c r="LE53" s="191"/>
      <c r="LF53" s="191"/>
      <c r="LG53" s="191"/>
      <c r="LH53" s="191"/>
      <c r="LI53" s="191"/>
      <c r="LJ53" s="191"/>
      <c r="LK53" s="191"/>
      <c r="LL53" s="191"/>
      <c r="LM53" s="191"/>
      <c r="LN53" s="191"/>
      <c r="LO53" s="191"/>
      <c r="LP53" s="191"/>
      <c r="LQ53" s="191"/>
      <c r="LR53" s="191"/>
      <c r="LS53" s="191"/>
      <c r="LT53" s="191"/>
      <c r="LU53" s="191"/>
      <c r="LV53" s="191"/>
      <c r="LW53" s="191"/>
      <c r="LX53" s="191"/>
      <c r="LY53" s="191"/>
      <c r="LZ53" s="191"/>
      <c r="MA53" s="191"/>
      <c r="MB53" s="191"/>
      <c r="MC53" s="191"/>
      <c r="MD53" s="191"/>
      <c r="ME53" s="191"/>
      <c r="MF53" s="191"/>
      <c r="MG53" s="191"/>
      <c r="MH53" s="191"/>
      <c r="MI53" s="191"/>
      <c r="MJ53" s="191"/>
      <c r="MK53" s="191"/>
      <c r="ML53" s="191"/>
      <c r="MM53" s="191"/>
      <c r="MN53" s="191"/>
      <c r="MO53" s="191"/>
      <c r="MP53" s="191"/>
      <c r="MQ53" s="191"/>
      <c r="MR53" s="191"/>
      <c r="MS53" s="191"/>
      <c r="MT53" s="191"/>
      <c r="MU53" s="191"/>
      <c r="MV53" s="191"/>
      <c r="MW53" s="191"/>
      <c r="MX53" s="191"/>
      <c r="MY53" s="191"/>
      <c r="MZ53" s="191"/>
      <c r="NA53" s="191"/>
      <c r="NB53" s="191"/>
      <c r="NC53" s="191"/>
      <c r="ND53" s="191"/>
      <c r="NE53" s="191"/>
      <c r="NF53" s="191"/>
      <c r="NG53" s="191"/>
      <c r="NH53" s="191"/>
      <c r="NI53" s="191"/>
      <c r="NJ53" s="191"/>
      <c r="NK53" s="191"/>
      <c r="NL53" s="191"/>
      <c r="NM53" s="191"/>
      <c r="NN53" s="191"/>
      <c r="NO53" s="191"/>
      <c r="NP53" s="191"/>
      <c r="NQ53" s="191"/>
      <c r="NR53" s="191"/>
      <c r="NS53" s="191"/>
      <c r="NT53" s="191"/>
      <c r="NU53" s="191"/>
      <c r="NV53" s="191"/>
      <c r="NW53" s="191"/>
      <c r="NX53" s="191"/>
      <c r="NY53" s="191"/>
      <c r="NZ53" s="191"/>
      <c r="OA53" s="191"/>
      <c r="OB53" s="191"/>
      <c r="OC53" s="191"/>
      <c r="OD53" s="191"/>
      <c r="OE53" s="191"/>
      <c r="OF53" s="191"/>
      <c r="OG53" s="191"/>
      <c r="OH53" s="191"/>
      <c r="OI53" s="191"/>
      <c r="OJ53" s="191"/>
      <c r="OK53" s="191"/>
      <c r="OL53" s="191"/>
      <c r="OM53" s="191"/>
      <c r="ON53" s="191"/>
      <c r="OO53" s="191"/>
      <c r="OP53" s="191"/>
      <c r="OQ53" s="191"/>
      <c r="OR53" s="191"/>
      <c r="OS53" s="191"/>
      <c r="OT53" s="191"/>
      <c r="OU53" s="191"/>
      <c r="OV53" s="191"/>
      <c r="OW53" s="191"/>
      <c r="OX53" s="191"/>
      <c r="OY53" s="191"/>
      <c r="OZ53" s="191"/>
      <c r="PA53" s="191"/>
      <c r="PB53" s="191"/>
      <c r="PC53" s="191"/>
      <c r="PD53" s="191"/>
      <c r="PE53" s="191"/>
      <c r="PF53" s="191"/>
      <c r="PG53" s="191"/>
      <c r="PH53" s="191"/>
      <c r="PI53" s="191"/>
      <c r="PJ53" s="191"/>
      <c r="PK53" s="191"/>
      <c r="PL53" s="191"/>
      <c r="PM53" s="191"/>
      <c r="PN53" s="191"/>
      <c r="PO53" s="191"/>
      <c r="PP53" s="191"/>
      <c r="PQ53" s="191"/>
      <c r="PR53" s="191"/>
      <c r="PS53" s="191"/>
      <c r="PT53" s="191"/>
      <c r="PU53" s="191"/>
      <c r="PV53" s="191"/>
      <c r="PW53" s="191"/>
      <c r="PX53" s="191"/>
      <c r="PY53" s="191"/>
      <c r="PZ53" s="191"/>
      <c r="QA53" s="191"/>
      <c r="QB53" s="191"/>
      <c r="QC53" s="191"/>
      <c r="QD53" s="191"/>
      <c r="QE53" s="191"/>
      <c r="QF53" s="191"/>
      <c r="QG53" s="191"/>
      <c r="QH53" s="191"/>
      <c r="QI53" s="191"/>
      <c r="QJ53" s="191"/>
      <c r="QK53" s="191"/>
      <c r="QL53" s="191"/>
      <c r="QM53" s="191"/>
      <c r="QN53" s="191"/>
      <c r="QO53" s="191"/>
      <c r="QP53" s="191"/>
      <c r="QQ53" s="191"/>
      <c r="QR53" s="191"/>
      <c r="QS53" s="191"/>
      <c r="QT53" s="191"/>
      <c r="QU53" s="191"/>
      <c r="QV53" s="191"/>
      <c r="QW53" s="191"/>
      <c r="QX53" s="191"/>
      <c r="QY53" s="191"/>
      <c r="QZ53" s="191"/>
      <c r="RA53" s="191"/>
      <c r="RB53" s="191"/>
      <c r="RC53" s="191"/>
      <c r="RD53" s="191"/>
      <c r="RE53" s="191"/>
      <c r="RF53" s="191"/>
      <c r="RG53" s="191"/>
      <c r="RH53" s="191"/>
      <c r="RI53" s="191"/>
      <c r="RJ53" s="191"/>
      <c r="RK53" s="191"/>
      <c r="RL53" s="191"/>
      <c r="RM53" s="191"/>
      <c r="RN53" s="191"/>
      <c r="RO53" s="191"/>
      <c r="RP53" s="191"/>
      <c r="RQ53" s="191"/>
      <c r="RR53" s="191"/>
      <c r="RS53" s="191"/>
      <c r="RT53" s="191"/>
      <c r="RU53" s="191"/>
      <c r="RV53" s="191"/>
      <c r="RW53" s="191"/>
      <c r="RX53" s="191"/>
      <c r="RY53" s="191"/>
      <c r="RZ53" s="191"/>
      <c r="SA53" s="191"/>
      <c r="SB53" s="191"/>
      <c r="SC53" s="191"/>
      <c r="SD53" s="191"/>
      <c r="SE53" s="191"/>
      <c r="SF53" s="191"/>
      <c r="SG53" s="191"/>
      <c r="SH53" s="191"/>
      <c r="SI53" s="191"/>
      <c r="SJ53" s="191"/>
      <c r="SK53" s="191"/>
      <c r="SL53" s="191"/>
      <c r="SM53" s="191"/>
      <c r="SN53" s="191"/>
      <c r="SO53" s="191"/>
      <c r="SP53" s="191"/>
      <c r="SQ53" s="191"/>
      <c r="SR53" s="191"/>
      <c r="SS53" s="191"/>
      <c r="ST53" s="191"/>
      <c r="SU53" s="191"/>
      <c r="SV53" s="191"/>
      <c r="SW53" s="191"/>
      <c r="SX53" s="191"/>
      <c r="SY53" s="191"/>
      <c r="SZ53" s="191"/>
      <c r="TA53" s="191"/>
      <c r="TB53" s="191"/>
      <c r="TC53" s="191"/>
      <c r="TD53" s="191"/>
      <c r="TE53" s="191"/>
      <c r="TF53" s="191"/>
      <c r="TG53" s="191"/>
      <c r="TH53" s="191"/>
      <c r="TI53" s="191"/>
      <c r="TJ53" s="191"/>
      <c r="TK53" s="191"/>
      <c r="TL53" s="191"/>
      <c r="TM53" s="191"/>
      <c r="TN53" s="191"/>
      <c r="TO53" s="191"/>
      <c r="TP53" s="191"/>
      <c r="TQ53" s="191"/>
      <c r="TR53" s="191"/>
      <c r="TS53" s="191"/>
      <c r="TT53" s="191"/>
      <c r="TU53" s="191"/>
      <c r="TV53" s="191"/>
      <c r="TW53" s="191"/>
      <c r="TX53" s="191"/>
      <c r="TY53" s="191"/>
      <c r="TZ53" s="191"/>
      <c r="UA53" s="191"/>
      <c r="UB53" s="191"/>
      <c r="UC53" s="191"/>
      <c r="UD53" s="191"/>
      <c r="UE53" s="191"/>
      <c r="UF53" s="191"/>
      <c r="UG53" s="191"/>
      <c r="UH53" s="191"/>
      <c r="UI53" s="191"/>
      <c r="UJ53" s="191"/>
      <c r="UK53" s="191"/>
      <c r="UL53" s="191"/>
      <c r="UM53" s="191"/>
      <c r="UN53" s="191"/>
      <c r="UO53" s="191"/>
      <c r="UP53" s="191"/>
      <c r="UQ53" s="191"/>
      <c r="UR53" s="191"/>
      <c r="US53" s="191"/>
      <c r="UT53" s="191"/>
      <c r="UU53" s="191"/>
      <c r="UV53" s="191"/>
      <c r="UW53" s="191"/>
      <c r="UX53" s="191"/>
      <c r="UY53" s="191"/>
      <c r="UZ53" s="191"/>
      <c r="VA53" s="191"/>
      <c r="VB53" s="191"/>
      <c r="VC53" s="191"/>
      <c r="VD53" s="191"/>
      <c r="VE53" s="191"/>
      <c r="VF53" s="191"/>
      <c r="VG53" s="191"/>
      <c r="VH53" s="191"/>
      <c r="VI53" s="191"/>
      <c r="VJ53" s="191"/>
      <c r="VK53" s="191"/>
      <c r="VL53" s="191"/>
      <c r="VM53" s="191"/>
      <c r="VN53" s="191"/>
      <c r="VO53" s="191"/>
      <c r="VP53" s="191"/>
      <c r="VQ53" s="191"/>
      <c r="VR53" s="191"/>
      <c r="VS53" s="191"/>
      <c r="VT53" s="191"/>
      <c r="VU53" s="191"/>
      <c r="VV53" s="191"/>
      <c r="VW53" s="191"/>
      <c r="VX53" s="191"/>
      <c r="VY53" s="191"/>
      <c r="VZ53" s="191"/>
      <c r="WA53" s="191"/>
      <c r="WB53" s="191"/>
      <c r="WC53" s="191"/>
      <c r="WD53" s="191"/>
      <c r="WE53" s="191"/>
      <c r="WF53" s="191"/>
      <c r="WG53" s="191"/>
      <c r="WH53" s="191"/>
      <c r="WI53" s="191"/>
      <c r="WJ53" s="191"/>
      <c r="WK53" s="191"/>
      <c r="WL53" s="191"/>
      <c r="WM53" s="191"/>
      <c r="WN53" s="191"/>
      <c r="WO53" s="191"/>
      <c r="WP53" s="191"/>
      <c r="WQ53" s="191"/>
      <c r="WR53" s="191"/>
      <c r="WS53" s="191"/>
      <c r="WT53" s="191"/>
      <c r="WU53" s="191"/>
      <c r="WV53" s="191"/>
      <c r="WW53" s="191"/>
      <c r="WX53" s="191"/>
      <c r="WY53" s="191"/>
      <c r="WZ53" s="191"/>
      <c r="XA53" s="191"/>
      <c r="XB53" s="191"/>
      <c r="XC53" s="191"/>
      <c r="XD53" s="191"/>
      <c r="XE53" s="191"/>
      <c r="XF53" s="191"/>
      <c r="XG53" s="191"/>
      <c r="XH53" s="191"/>
      <c r="XI53" s="191"/>
      <c r="XJ53" s="191"/>
      <c r="XK53" s="191"/>
      <c r="XL53" s="191"/>
      <c r="XM53" s="191"/>
      <c r="XN53" s="191"/>
      <c r="XO53" s="191"/>
      <c r="XP53" s="191"/>
      <c r="XQ53" s="191"/>
      <c r="XR53" s="191"/>
      <c r="XS53" s="191"/>
      <c r="XT53" s="191"/>
      <c r="XU53" s="191"/>
      <c r="XV53" s="191"/>
      <c r="XW53" s="191"/>
      <c r="XX53" s="191"/>
      <c r="XY53" s="191"/>
      <c r="XZ53" s="191"/>
      <c r="YA53" s="191"/>
      <c r="YB53" s="191"/>
      <c r="YC53" s="191"/>
      <c r="YD53" s="191"/>
      <c r="YE53" s="191"/>
      <c r="YF53" s="191"/>
      <c r="YG53" s="191"/>
      <c r="YH53" s="191"/>
      <c r="YI53" s="191"/>
      <c r="YJ53" s="191"/>
      <c r="YK53" s="191"/>
      <c r="YL53" s="191"/>
      <c r="YM53" s="191"/>
      <c r="YN53" s="191"/>
      <c r="YO53" s="191"/>
      <c r="YP53" s="191"/>
      <c r="YQ53" s="191"/>
      <c r="YR53" s="191"/>
      <c r="YS53" s="191"/>
      <c r="YT53" s="191"/>
      <c r="YU53" s="191"/>
      <c r="YV53" s="191"/>
      <c r="YW53" s="191"/>
      <c r="YX53" s="191"/>
      <c r="YY53" s="191"/>
      <c r="YZ53" s="191"/>
      <c r="ZA53" s="191"/>
      <c r="ZB53" s="191"/>
      <c r="ZC53" s="191"/>
      <c r="ZD53" s="191"/>
      <c r="ZE53" s="191"/>
      <c r="ZF53" s="191"/>
      <c r="ZG53" s="191"/>
      <c r="ZH53" s="191"/>
      <c r="ZI53" s="191"/>
      <c r="ZJ53" s="191"/>
      <c r="ZK53" s="191"/>
      <c r="ZL53" s="191"/>
      <c r="ZM53" s="191"/>
      <c r="ZN53" s="191"/>
      <c r="ZO53" s="191"/>
      <c r="ZP53" s="191"/>
      <c r="ZQ53" s="191"/>
      <c r="ZR53" s="191"/>
      <c r="ZS53" s="191"/>
      <c r="ZT53" s="191"/>
      <c r="ZU53" s="191"/>
      <c r="ZV53" s="191"/>
      <c r="ZW53" s="191"/>
      <c r="ZX53" s="191"/>
      <c r="ZY53" s="191"/>
      <c r="ZZ53" s="191"/>
      <c r="AAA53" s="191"/>
      <c r="AAB53" s="191"/>
      <c r="AAC53" s="191"/>
      <c r="AAD53" s="191"/>
      <c r="AAE53" s="191"/>
      <c r="AAF53" s="191"/>
      <c r="AAG53" s="191"/>
      <c r="AAH53" s="191"/>
      <c r="AAI53" s="191"/>
      <c r="AAJ53" s="191"/>
      <c r="AAK53" s="191"/>
      <c r="AAL53" s="191"/>
      <c r="AAM53" s="191"/>
      <c r="AAN53" s="191"/>
      <c r="AAO53" s="191"/>
      <c r="AAP53" s="191"/>
      <c r="AAQ53" s="191"/>
      <c r="AAR53" s="191"/>
      <c r="AAS53" s="191"/>
      <c r="AAT53" s="191"/>
      <c r="AAU53" s="191"/>
      <c r="AAV53" s="191"/>
      <c r="AAW53" s="191"/>
      <c r="AAX53" s="191"/>
      <c r="AAY53" s="191"/>
      <c r="AAZ53" s="191"/>
      <c r="ABA53" s="191"/>
      <c r="ABB53" s="191"/>
      <c r="ABC53" s="191"/>
      <c r="ABD53" s="191"/>
      <c r="ABE53" s="191"/>
      <c r="ABF53" s="191"/>
      <c r="ABG53" s="191"/>
      <c r="ABH53" s="191"/>
      <c r="ABI53" s="191"/>
      <c r="ABJ53" s="191"/>
      <c r="ABK53" s="191"/>
      <c r="ABL53" s="191"/>
      <c r="ABM53" s="191"/>
      <c r="ABN53" s="191"/>
      <c r="ABO53" s="191"/>
      <c r="ABP53" s="191"/>
      <c r="ABQ53" s="191"/>
      <c r="ABR53" s="191"/>
      <c r="ABS53" s="191"/>
      <c r="ABT53" s="191"/>
      <c r="ABU53" s="191"/>
      <c r="ABV53" s="191"/>
      <c r="ABW53" s="191"/>
      <c r="ABX53" s="191"/>
      <c r="ABY53" s="191"/>
      <c r="ABZ53" s="191"/>
      <c r="ACA53" s="191"/>
      <c r="ACB53" s="191"/>
      <c r="ACC53" s="191"/>
      <c r="ACD53" s="191"/>
      <c r="ACE53" s="191"/>
      <c r="ACF53" s="191"/>
      <c r="ACG53" s="191"/>
      <c r="ACH53" s="191"/>
      <c r="ACI53" s="191"/>
      <c r="ACJ53" s="191"/>
      <c r="ACK53" s="191"/>
      <c r="ACL53" s="191"/>
      <c r="ACM53" s="191"/>
      <c r="ACN53" s="191"/>
      <c r="ACO53" s="191"/>
      <c r="ACP53" s="191"/>
      <c r="ACQ53" s="191"/>
      <c r="ACR53" s="191"/>
      <c r="ACS53" s="191"/>
      <c r="ACT53" s="191"/>
      <c r="ACU53" s="191"/>
      <c r="ACV53" s="191"/>
      <c r="ACW53" s="191"/>
      <c r="ACX53" s="191"/>
      <c r="ACY53" s="191"/>
      <c r="ACZ53" s="191"/>
      <c r="ADA53" s="191"/>
      <c r="ADB53" s="191"/>
      <c r="ADC53" s="191"/>
      <c r="ADD53" s="191"/>
      <c r="ADE53" s="191"/>
      <c r="ADF53" s="191"/>
      <c r="ADG53" s="191"/>
      <c r="ADH53" s="191"/>
      <c r="ADI53" s="191"/>
      <c r="ADJ53" s="191"/>
      <c r="ADK53" s="191"/>
      <c r="ADL53" s="191"/>
      <c r="ADM53" s="191"/>
      <c r="ADN53" s="191"/>
      <c r="ADO53" s="191"/>
      <c r="ADP53" s="191"/>
      <c r="ADQ53" s="191"/>
      <c r="ADR53" s="191"/>
      <c r="ADS53" s="191"/>
      <c r="ADT53" s="191"/>
      <c r="ADU53" s="191"/>
      <c r="ADV53" s="191"/>
      <c r="ADW53" s="191"/>
      <c r="ADX53" s="191"/>
      <c r="ADY53" s="191"/>
      <c r="ADZ53" s="191"/>
      <c r="AEA53" s="191"/>
      <c r="AEB53" s="191"/>
      <c r="AEC53" s="191"/>
      <c r="AED53" s="191"/>
      <c r="AEE53" s="191"/>
      <c r="AEF53" s="191"/>
      <c r="AEG53" s="191"/>
      <c r="AEH53" s="191"/>
      <c r="AEI53" s="191"/>
      <c r="AEJ53" s="191"/>
      <c r="AEK53" s="191"/>
      <c r="AEL53" s="191"/>
      <c r="AEM53" s="191"/>
      <c r="AEN53" s="191"/>
      <c r="AEO53" s="191"/>
      <c r="AEP53" s="191"/>
      <c r="AEQ53" s="191"/>
      <c r="AER53" s="191"/>
      <c r="AES53" s="191"/>
      <c r="AET53" s="191"/>
      <c r="AEU53" s="191"/>
      <c r="AEV53" s="191"/>
      <c r="AEW53" s="191"/>
      <c r="AEX53" s="191"/>
      <c r="AEY53" s="191"/>
      <c r="AEZ53" s="191"/>
      <c r="AFA53" s="191"/>
      <c r="AFB53" s="191"/>
      <c r="AFC53" s="191"/>
      <c r="AFD53" s="191"/>
      <c r="AFE53" s="191"/>
      <c r="AFF53" s="191"/>
      <c r="AFG53" s="191"/>
      <c r="AFH53" s="191"/>
      <c r="AFI53" s="191"/>
      <c r="AFJ53" s="191"/>
      <c r="AFK53" s="191"/>
      <c r="AFL53" s="191"/>
      <c r="AFM53" s="191"/>
      <c r="AFN53" s="191"/>
      <c r="AFO53" s="191"/>
      <c r="AFP53" s="191"/>
      <c r="AFQ53" s="191"/>
      <c r="AFR53" s="191"/>
      <c r="AFS53" s="191"/>
      <c r="AFT53" s="191"/>
      <c r="AFU53" s="191"/>
      <c r="AFV53" s="191"/>
      <c r="AFW53" s="191"/>
      <c r="AFX53" s="191"/>
      <c r="AFY53" s="191"/>
      <c r="AFZ53" s="191"/>
      <c r="AGA53" s="191"/>
      <c r="AGB53" s="191"/>
      <c r="AGC53" s="191"/>
      <c r="AGD53" s="191"/>
      <c r="AGE53" s="191"/>
      <c r="AGF53" s="191"/>
      <c r="AGG53" s="191"/>
      <c r="AGH53" s="191"/>
      <c r="AGI53" s="191"/>
      <c r="AGJ53" s="191"/>
      <c r="AGK53" s="191"/>
      <c r="AGL53" s="191"/>
      <c r="AGM53" s="191"/>
      <c r="AGN53" s="191"/>
      <c r="AGO53" s="191"/>
      <c r="AGP53" s="191"/>
      <c r="AGQ53" s="191"/>
      <c r="AGR53" s="191"/>
      <c r="AGS53" s="191"/>
      <c r="AGT53" s="191"/>
      <c r="AGU53" s="191"/>
      <c r="AGV53" s="191"/>
      <c r="AGW53" s="191"/>
      <c r="AGX53" s="191"/>
      <c r="AGY53" s="191"/>
      <c r="AGZ53" s="191"/>
      <c r="AHA53" s="191"/>
      <c r="AHB53" s="191"/>
      <c r="AHC53" s="191"/>
      <c r="AHD53" s="191"/>
      <c r="AHE53" s="191"/>
      <c r="AHF53" s="191"/>
      <c r="AHG53" s="191"/>
      <c r="AHH53" s="191"/>
      <c r="AHI53" s="191"/>
      <c r="AHJ53" s="191"/>
      <c r="AHK53" s="191"/>
      <c r="AHL53" s="191"/>
      <c r="AHM53" s="191"/>
      <c r="AHN53" s="191"/>
      <c r="AHO53" s="191"/>
      <c r="AHP53" s="191"/>
      <c r="AHQ53" s="191"/>
      <c r="AHR53" s="191"/>
      <c r="AHS53" s="191"/>
      <c r="AHT53" s="191"/>
      <c r="AHU53" s="191"/>
      <c r="AHV53" s="191"/>
      <c r="AHW53" s="191"/>
      <c r="AHX53" s="191"/>
      <c r="AHY53" s="191"/>
      <c r="AHZ53" s="191"/>
      <c r="AIA53" s="191"/>
      <c r="AIB53" s="191"/>
      <c r="AIC53" s="191"/>
      <c r="AID53" s="191"/>
      <c r="AIE53" s="191"/>
      <c r="AIF53" s="191"/>
      <c r="AIG53" s="191"/>
      <c r="AIH53" s="191"/>
      <c r="AII53" s="191"/>
      <c r="AIJ53" s="191"/>
      <c r="AIK53" s="191"/>
      <c r="AIL53" s="191"/>
      <c r="AIM53" s="191"/>
      <c r="AIN53" s="191"/>
      <c r="AIO53" s="191"/>
      <c r="AIP53" s="191"/>
      <c r="AIQ53" s="191"/>
      <c r="AIR53" s="191"/>
      <c r="AIS53" s="191"/>
      <c r="AIT53" s="191"/>
      <c r="AIU53" s="191"/>
      <c r="AIV53" s="191"/>
      <c r="AIW53" s="191"/>
      <c r="AIX53" s="191"/>
      <c r="AIY53" s="191"/>
      <c r="AIZ53" s="191"/>
      <c r="AJA53" s="191"/>
      <c r="AJB53" s="191"/>
      <c r="AJC53" s="191"/>
      <c r="AJD53" s="191"/>
      <c r="AJE53" s="191"/>
      <c r="AJF53" s="191"/>
      <c r="AJG53" s="191"/>
      <c r="AJH53" s="191"/>
      <c r="AJI53" s="191"/>
      <c r="AJJ53" s="191"/>
      <c r="AJK53" s="191"/>
      <c r="AJL53" s="191"/>
      <c r="AJM53" s="191"/>
      <c r="AJN53" s="191"/>
      <c r="AJO53" s="191"/>
      <c r="AJP53" s="191"/>
      <c r="AJQ53" s="191"/>
      <c r="AJR53" s="191"/>
      <c r="AJS53" s="191"/>
      <c r="AJT53" s="191"/>
      <c r="AJU53" s="191"/>
      <c r="AJV53" s="191"/>
      <c r="AJW53" s="191"/>
      <c r="AJX53" s="191"/>
      <c r="AJY53" s="191"/>
      <c r="AJZ53" s="191"/>
      <c r="AKA53" s="191"/>
      <c r="AKB53" s="191"/>
      <c r="AKC53" s="191"/>
      <c r="AKD53" s="191"/>
      <c r="AKE53" s="191"/>
      <c r="AKF53" s="191"/>
      <c r="AKG53" s="191"/>
      <c r="AKH53" s="191"/>
      <c r="AKI53" s="191"/>
      <c r="AKJ53" s="191"/>
      <c r="AKK53" s="191"/>
      <c r="AKL53" s="191"/>
      <c r="AKM53" s="191"/>
      <c r="AKN53" s="191"/>
      <c r="AKO53" s="191"/>
      <c r="AKP53" s="191"/>
      <c r="AKQ53" s="191"/>
      <c r="AKR53" s="191"/>
      <c r="AKS53" s="191"/>
      <c r="AKT53" s="191"/>
      <c r="AKU53" s="191"/>
      <c r="AKV53" s="191"/>
      <c r="AKW53" s="191"/>
      <c r="AKX53" s="191"/>
      <c r="AKY53" s="191"/>
      <c r="AKZ53" s="191"/>
      <c r="ALA53" s="191"/>
      <c r="ALB53" s="191"/>
      <c r="ALC53" s="191"/>
      <c r="ALD53" s="191"/>
    </row>
    <row r="54" spans="1:992" s="233" customFormat="1">
      <c r="A54" s="2390" t="s">
        <v>314</v>
      </c>
      <c r="B54" s="2420" t="s">
        <v>2009</v>
      </c>
      <c r="C54" s="732"/>
      <c r="D54" s="718" t="s">
        <v>296</v>
      </c>
      <c r="E54" s="468">
        <f>E55+E59</f>
        <v>11839950</v>
      </c>
      <c r="F54" s="468">
        <f>F55+F59</f>
        <v>12013425</v>
      </c>
      <c r="G54" s="2384" t="s">
        <v>2796</v>
      </c>
      <c r="H54" s="2384" t="s">
        <v>2010</v>
      </c>
      <c r="I54" s="2390" t="s">
        <v>741</v>
      </c>
      <c r="J54" s="2390">
        <v>50</v>
      </c>
      <c r="K54" s="2390">
        <v>25</v>
      </c>
      <c r="L54" s="2723" t="s">
        <v>2799</v>
      </c>
      <c r="M54" s="580"/>
      <c r="N54" s="406"/>
      <c r="O54" s="406"/>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1"/>
      <c r="AN54" s="191"/>
      <c r="AO54" s="191"/>
      <c r="AP54" s="191"/>
      <c r="AQ54" s="191"/>
      <c r="AR54" s="191"/>
      <c r="AS54" s="191"/>
      <c r="AT54" s="191"/>
      <c r="AU54" s="191"/>
      <c r="AV54" s="191"/>
      <c r="AW54" s="191"/>
      <c r="AX54" s="191"/>
      <c r="AY54" s="191"/>
      <c r="AZ54" s="191"/>
      <c r="BA54" s="191"/>
      <c r="BB54" s="191"/>
      <c r="BC54" s="191"/>
      <c r="BD54" s="191"/>
      <c r="BE54" s="191"/>
      <c r="BF54" s="191"/>
      <c r="BG54" s="191"/>
      <c r="BH54" s="191"/>
      <c r="BI54" s="191"/>
      <c r="BJ54" s="191"/>
      <c r="BK54" s="191"/>
      <c r="BL54" s="191"/>
      <c r="BM54" s="191"/>
      <c r="BN54" s="191"/>
      <c r="BO54" s="191"/>
      <c r="BP54" s="191"/>
      <c r="BQ54" s="191"/>
      <c r="BR54" s="191"/>
      <c r="BS54" s="191"/>
      <c r="BT54" s="191"/>
      <c r="BU54" s="191"/>
      <c r="BV54" s="191"/>
      <c r="BW54" s="191"/>
      <c r="BX54" s="191"/>
      <c r="BY54" s="191"/>
      <c r="BZ54" s="191"/>
      <c r="CA54" s="191"/>
      <c r="CB54" s="191"/>
      <c r="CC54" s="191"/>
      <c r="CD54" s="191"/>
      <c r="CE54" s="191"/>
      <c r="CF54" s="191"/>
      <c r="CG54" s="191"/>
      <c r="CH54" s="191"/>
      <c r="CI54" s="191"/>
      <c r="CJ54" s="191"/>
      <c r="CK54" s="191"/>
      <c r="CL54" s="191"/>
      <c r="CM54" s="191"/>
      <c r="CN54" s="191"/>
      <c r="CO54" s="191"/>
      <c r="CP54" s="191"/>
      <c r="CQ54" s="191"/>
      <c r="CR54" s="191"/>
      <c r="CS54" s="191"/>
      <c r="CT54" s="191"/>
      <c r="CU54" s="191"/>
      <c r="CV54" s="191"/>
      <c r="CW54" s="191"/>
      <c r="CX54" s="191"/>
      <c r="CY54" s="191"/>
      <c r="CZ54" s="191"/>
      <c r="DA54" s="191"/>
      <c r="DB54" s="191"/>
      <c r="DC54" s="191"/>
      <c r="DD54" s="191"/>
      <c r="DE54" s="191"/>
      <c r="DF54" s="191"/>
      <c r="DG54" s="191"/>
      <c r="DH54" s="191"/>
      <c r="DI54" s="191"/>
      <c r="DJ54" s="191"/>
      <c r="DK54" s="191"/>
      <c r="DL54" s="191"/>
      <c r="DM54" s="191"/>
      <c r="DN54" s="191"/>
      <c r="DO54" s="191"/>
      <c r="DP54" s="191"/>
      <c r="DQ54" s="191"/>
      <c r="DR54" s="191"/>
      <c r="DS54" s="191"/>
      <c r="DT54" s="191"/>
      <c r="DU54" s="191"/>
      <c r="DV54" s="191"/>
      <c r="DW54" s="191"/>
      <c r="DX54" s="191"/>
      <c r="DY54" s="191"/>
      <c r="DZ54" s="191"/>
      <c r="EA54" s="191"/>
      <c r="EB54" s="191"/>
      <c r="EC54" s="191"/>
      <c r="ED54" s="191"/>
      <c r="EE54" s="191"/>
      <c r="EF54" s="191"/>
      <c r="EG54" s="191"/>
      <c r="EH54" s="191"/>
      <c r="EI54" s="191"/>
      <c r="EJ54" s="191"/>
      <c r="EK54" s="191"/>
      <c r="EL54" s="191"/>
      <c r="EM54" s="191"/>
      <c r="EN54" s="191"/>
      <c r="EO54" s="191"/>
      <c r="EP54" s="191"/>
      <c r="EQ54" s="191"/>
      <c r="ER54" s="191"/>
      <c r="ES54" s="191"/>
      <c r="ET54" s="191"/>
      <c r="EU54" s="191"/>
      <c r="EV54" s="191"/>
      <c r="EW54" s="191"/>
      <c r="EX54" s="191"/>
      <c r="EY54" s="191"/>
      <c r="EZ54" s="191"/>
      <c r="FA54" s="191"/>
      <c r="FB54" s="191"/>
      <c r="FC54" s="191"/>
      <c r="FD54" s="191"/>
      <c r="FE54" s="191"/>
      <c r="FF54" s="191"/>
      <c r="FG54" s="191"/>
      <c r="FH54" s="191"/>
      <c r="FI54" s="191"/>
      <c r="FJ54" s="191"/>
      <c r="FK54" s="191"/>
      <c r="FL54" s="191"/>
      <c r="FM54" s="191"/>
      <c r="FN54" s="191"/>
      <c r="FO54" s="191"/>
      <c r="FP54" s="191"/>
      <c r="FQ54" s="191"/>
      <c r="FR54" s="191"/>
      <c r="FS54" s="191"/>
      <c r="FT54" s="191"/>
      <c r="FU54" s="191"/>
      <c r="FV54" s="191"/>
      <c r="FW54" s="191"/>
      <c r="FX54" s="191"/>
      <c r="FY54" s="191"/>
      <c r="FZ54" s="191"/>
      <c r="GA54" s="191"/>
      <c r="GB54" s="191"/>
      <c r="GC54" s="191"/>
      <c r="GD54" s="191"/>
      <c r="GE54" s="191"/>
      <c r="GF54" s="191"/>
      <c r="GG54" s="191"/>
      <c r="GH54" s="191"/>
      <c r="GI54" s="191"/>
      <c r="GJ54" s="191"/>
      <c r="GK54" s="191"/>
      <c r="GL54" s="191"/>
      <c r="GM54" s="191"/>
      <c r="GN54" s="191"/>
      <c r="GO54" s="191"/>
      <c r="GP54" s="191"/>
      <c r="GQ54" s="191"/>
      <c r="GR54" s="191"/>
      <c r="GS54" s="191"/>
      <c r="GT54" s="191"/>
      <c r="GU54" s="191"/>
      <c r="GV54" s="191"/>
      <c r="GW54" s="191"/>
      <c r="GX54" s="191"/>
      <c r="GY54" s="191"/>
      <c r="GZ54" s="191"/>
      <c r="HA54" s="191"/>
      <c r="HB54" s="191"/>
      <c r="HC54" s="191"/>
      <c r="HD54" s="191"/>
      <c r="HE54" s="191"/>
      <c r="HF54" s="191"/>
      <c r="HG54" s="191"/>
      <c r="HH54" s="191"/>
      <c r="HI54" s="191"/>
      <c r="HJ54" s="191"/>
      <c r="HK54" s="191"/>
      <c r="HL54" s="191"/>
      <c r="HM54" s="191"/>
      <c r="HN54" s="191"/>
      <c r="HO54" s="191"/>
      <c r="HP54" s="191"/>
      <c r="HQ54" s="191"/>
      <c r="HR54" s="191"/>
      <c r="HS54" s="191"/>
      <c r="HT54" s="191"/>
      <c r="HU54" s="191"/>
      <c r="HV54" s="191"/>
      <c r="HW54" s="191"/>
      <c r="HX54" s="191"/>
      <c r="HY54" s="191"/>
      <c r="HZ54" s="191"/>
      <c r="IA54" s="191"/>
      <c r="IB54" s="191"/>
      <c r="IC54" s="191"/>
      <c r="ID54" s="191"/>
      <c r="IE54" s="191"/>
      <c r="IF54" s="191"/>
      <c r="IG54" s="191"/>
      <c r="IH54" s="191"/>
      <c r="II54" s="191"/>
      <c r="IJ54" s="191"/>
      <c r="IK54" s="191"/>
      <c r="IL54" s="191"/>
      <c r="IM54" s="191"/>
      <c r="IN54" s="191"/>
      <c r="IO54" s="191"/>
      <c r="IP54" s="191"/>
      <c r="IQ54" s="191"/>
      <c r="IR54" s="191"/>
      <c r="IS54" s="191"/>
      <c r="IT54" s="191"/>
      <c r="IU54" s="191"/>
      <c r="IV54" s="191"/>
      <c r="IW54" s="191"/>
      <c r="IX54" s="191"/>
      <c r="IY54" s="191"/>
      <c r="IZ54" s="191"/>
      <c r="JA54" s="191"/>
      <c r="JB54" s="191"/>
      <c r="JC54" s="191"/>
      <c r="JD54" s="191"/>
      <c r="JE54" s="191"/>
      <c r="JF54" s="191"/>
      <c r="JG54" s="191"/>
      <c r="JH54" s="191"/>
      <c r="JI54" s="191"/>
      <c r="JJ54" s="191"/>
      <c r="JK54" s="191"/>
      <c r="JL54" s="191"/>
      <c r="JM54" s="191"/>
      <c r="JN54" s="191"/>
      <c r="JO54" s="191"/>
      <c r="JP54" s="191"/>
      <c r="JQ54" s="191"/>
      <c r="JR54" s="191"/>
      <c r="JS54" s="191"/>
      <c r="JT54" s="191"/>
      <c r="JU54" s="191"/>
      <c r="JV54" s="191"/>
      <c r="JW54" s="191"/>
      <c r="JX54" s="191"/>
      <c r="JY54" s="191"/>
      <c r="JZ54" s="191"/>
      <c r="KA54" s="191"/>
      <c r="KB54" s="191"/>
      <c r="KC54" s="191"/>
      <c r="KD54" s="191"/>
      <c r="KE54" s="191"/>
      <c r="KF54" s="191"/>
      <c r="KG54" s="191"/>
      <c r="KH54" s="191"/>
      <c r="KI54" s="191"/>
      <c r="KJ54" s="191"/>
      <c r="KK54" s="191"/>
      <c r="KL54" s="191"/>
      <c r="KM54" s="191"/>
      <c r="KN54" s="191"/>
      <c r="KO54" s="191"/>
      <c r="KP54" s="191"/>
      <c r="KQ54" s="191"/>
      <c r="KR54" s="191"/>
      <c r="KS54" s="191"/>
      <c r="KT54" s="191"/>
      <c r="KU54" s="191"/>
      <c r="KV54" s="191"/>
      <c r="KW54" s="191"/>
      <c r="KX54" s="191"/>
      <c r="KY54" s="191"/>
      <c r="KZ54" s="191"/>
      <c r="LA54" s="191"/>
      <c r="LB54" s="191"/>
      <c r="LC54" s="191"/>
      <c r="LD54" s="191"/>
      <c r="LE54" s="191"/>
      <c r="LF54" s="191"/>
      <c r="LG54" s="191"/>
      <c r="LH54" s="191"/>
      <c r="LI54" s="191"/>
      <c r="LJ54" s="191"/>
      <c r="LK54" s="191"/>
      <c r="LL54" s="191"/>
      <c r="LM54" s="191"/>
      <c r="LN54" s="191"/>
      <c r="LO54" s="191"/>
      <c r="LP54" s="191"/>
      <c r="LQ54" s="191"/>
      <c r="LR54" s="191"/>
      <c r="LS54" s="191"/>
      <c r="LT54" s="191"/>
      <c r="LU54" s="191"/>
      <c r="LV54" s="191"/>
      <c r="LW54" s="191"/>
      <c r="LX54" s="191"/>
      <c r="LY54" s="191"/>
      <c r="LZ54" s="191"/>
      <c r="MA54" s="191"/>
      <c r="MB54" s="191"/>
      <c r="MC54" s="191"/>
      <c r="MD54" s="191"/>
      <c r="ME54" s="191"/>
      <c r="MF54" s="191"/>
      <c r="MG54" s="191"/>
      <c r="MH54" s="191"/>
      <c r="MI54" s="191"/>
      <c r="MJ54" s="191"/>
      <c r="MK54" s="191"/>
      <c r="ML54" s="191"/>
      <c r="MM54" s="191"/>
      <c r="MN54" s="191"/>
      <c r="MO54" s="191"/>
      <c r="MP54" s="191"/>
      <c r="MQ54" s="191"/>
      <c r="MR54" s="191"/>
      <c r="MS54" s="191"/>
      <c r="MT54" s="191"/>
      <c r="MU54" s="191"/>
      <c r="MV54" s="191"/>
      <c r="MW54" s="191"/>
      <c r="MX54" s="191"/>
      <c r="MY54" s="191"/>
      <c r="MZ54" s="191"/>
      <c r="NA54" s="191"/>
      <c r="NB54" s="191"/>
      <c r="NC54" s="191"/>
      <c r="ND54" s="191"/>
      <c r="NE54" s="191"/>
      <c r="NF54" s="191"/>
      <c r="NG54" s="191"/>
      <c r="NH54" s="191"/>
      <c r="NI54" s="191"/>
      <c r="NJ54" s="191"/>
      <c r="NK54" s="191"/>
      <c r="NL54" s="191"/>
      <c r="NM54" s="191"/>
      <c r="NN54" s="191"/>
      <c r="NO54" s="191"/>
      <c r="NP54" s="191"/>
      <c r="NQ54" s="191"/>
      <c r="NR54" s="191"/>
      <c r="NS54" s="191"/>
      <c r="NT54" s="191"/>
      <c r="NU54" s="191"/>
      <c r="NV54" s="191"/>
      <c r="NW54" s="191"/>
      <c r="NX54" s="191"/>
      <c r="NY54" s="191"/>
      <c r="NZ54" s="191"/>
      <c r="OA54" s="191"/>
      <c r="OB54" s="191"/>
      <c r="OC54" s="191"/>
      <c r="OD54" s="191"/>
      <c r="OE54" s="191"/>
      <c r="OF54" s="191"/>
      <c r="OG54" s="191"/>
      <c r="OH54" s="191"/>
      <c r="OI54" s="191"/>
      <c r="OJ54" s="191"/>
      <c r="OK54" s="191"/>
      <c r="OL54" s="191"/>
      <c r="OM54" s="191"/>
      <c r="ON54" s="191"/>
      <c r="OO54" s="191"/>
      <c r="OP54" s="191"/>
      <c r="OQ54" s="191"/>
      <c r="OR54" s="191"/>
      <c r="OS54" s="191"/>
      <c r="OT54" s="191"/>
      <c r="OU54" s="191"/>
      <c r="OV54" s="191"/>
      <c r="OW54" s="191"/>
      <c r="OX54" s="191"/>
      <c r="OY54" s="191"/>
      <c r="OZ54" s="191"/>
      <c r="PA54" s="191"/>
      <c r="PB54" s="191"/>
      <c r="PC54" s="191"/>
      <c r="PD54" s="191"/>
      <c r="PE54" s="191"/>
      <c r="PF54" s="191"/>
      <c r="PG54" s="191"/>
      <c r="PH54" s="191"/>
      <c r="PI54" s="191"/>
      <c r="PJ54" s="191"/>
      <c r="PK54" s="191"/>
      <c r="PL54" s="191"/>
      <c r="PM54" s="191"/>
      <c r="PN54" s="191"/>
      <c r="PO54" s="191"/>
      <c r="PP54" s="191"/>
      <c r="PQ54" s="191"/>
      <c r="PR54" s="191"/>
      <c r="PS54" s="191"/>
      <c r="PT54" s="191"/>
      <c r="PU54" s="191"/>
      <c r="PV54" s="191"/>
      <c r="PW54" s="191"/>
      <c r="PX54" s="191"/>
      <c r="PY54" s="191"/>
      <c r="PZ54" s="191"/>
      <c r="QA54" s="191"/>
      <c r="QB54" s="191"/>
      <c r="QC54" s="191"/>
      <c r="QD54" s="191"/>
      <c r="QE54" s="191"/>
      <c r="QF54" s="191"/>
      <c r="QG54" s="191"/>
      <c r="QH54" s="191"/>
      <c r="QI54" s="191"/>
      <c r="QJ54" s="191"/>
      <c r="QK54" s="191"/>
      <c r="QL54" s="191"/>
      <c r="QM54" s="191"/>
      <c r="QN54" s="191"/>
      <c r="QO54" s="191"/>
      <c r="QP54" s="191"/>
      <c r="QQ54" s="191"/>
      <c r="QR54" s="191"/>
      <c r="QS54" s="191"/>
      <c r="QT54" s="191"/>
      <c r="QU54" s="191"/>
      <c r="QV54" s="191"/>
      <c r="QW54" s="191"/>
      <c r="QX54" s="191"/>
      <c r="QY54" s="191"/>
      <c r="QZ54" s="191"/>
      <c r="RA54" s="191"/>
      <c r="RB54" s="191"/>
      <c r="RC54" s="191"/>
      <c r="RD54" s="191"/>
      <c r="RE54" s="191"/>
      <c r="RF54" s="191"/>
      <c r="RG54" s="191"/>
      <c r="RH54" s="191"/>
      <c r="RI54" s="191"/>
      <c r="RJ54" s="191"/>
      <c r="RK54" s="191"/>
      <c r="RL54" s="191"/>
      <c r="RM54" s="191"/>
      <c r="RN54" s="191"/>
      <c r="RO54" s="191"/>
      <c r="RP54" s="191"/>
      <c r="RQ54" s="191"/>
      <c r="RR54" s="191"/>
      <c r="RS54" s="191"/>
      <c r="RT54" s="191"/>
      <c r="RU54" s="191"/>
      <c r="RV54" s="191"/>
      <c r="RW54" s="191"/>
      <c r="RX54" s="191"/>
      <c r="RY54" s="191"/>
      <c r="RZ54" s="191"/>
      <c r="SA54" s="191"/>
      <c r="SB54" s="191"/>
      <c r="SC54" s="191"/>
      <c r="SD54" s="191"/>
      <c r="SE54" s="191"/>
      <c r="SF54" s="191"/>
      <c r="SG54" s="191"/>
      <c r="SH54" s="191"/>
      <c r="SI54" s="191"/>
      <c r="SJ54" s="191"/>
      <c r="SK54" s="191"/>
      <c r="SL54" s="191"/>
      <c r="SM54" s="191"/>
      <c r="SN54" s="191"/>
      <c r="SO54" s="191"/>
      <c r="SP54" s="191"/>
      <c r="SQ54" s="191"/>
      <c r="SR54" s="191"/>
      <c r="SS54" s="191"/>
      <c r="ST54" s="191"/>
      <c r="SU54" s="191"/>
      <c r="SV54" s="191"/>
      <c r="SW54" s="191"/>
      <c r="SX54" s="191"/>
      <c r="SY54" s="191"/>
      <c r="SZ54" s="191"/>
      <c r="TA54" s="191"/>
      <c r="TB54" s="191"/>
      <c r="TC54" s="191"/>
      <c r="TD54" s="191"/>
      <c r="TE54" s="191"/>
      <c r="TF54" s="191"/>
      <c r="TG54" s="191"/>
      <c r="TH54" s="191"/>
      <c r="TI54" s="191"/>
      <c r="TJ54" s="191"/>
      <c r="TK54" s="191"/>
      <c r="TL54" s="191"/>
      <c r="TM54" s="191"/>
      <c r="TN54" s="191"/>
      <c r="TO54" s="191"/>
      <c r="TP54" s="191"/>
      <c r="TQ54" s="191"/>
      <c r="TR54" s="191"/>
      <c r="TS54" s="191"/>
      <c r="TT54" s="191"/>
      <c r="TU54" s="191"/>
      <c r="TV54" s="191"/>
      <c r="TW54" s="191"/>
      <c r="TX54" s="191"/>
      <c r="TY54" s="191"/>
      <c r="TZ54" s="191"/>
      <c r="UA54" s="191"/>
      <c r="UB54" s="191"/>
      <c r="UC54" s="191"/>
      <c r="UD54" s="191"/>
      <c r="UE54" s="191"/>
      <c r="UF54" s="191"/>
      <c r="UG54" s="191"/>
      <c r="UH54" s="191"/>
      <c r="UI54" s="191"/>
      <c r="UJ54" s="191"/>
      <c r="UK54" s="191"/>
      <c r="UL54" s="191"/>
      <c r="UM54" s="191"/>
      <c r="UN54" s="191"/>
      <c r="UO54" s="191"/>
      <c r="UP54" s="191"/>
      <c r="UQ54" s="191"/>
      <c r="UR54" s="191"/>
      <c r="US54" s="191"/>
      <c r="UT54" s="191"/>
      <c r="UU54" s="191"/>
      <c r="UV54" s="191"/>
      <c r="UW54" s="191"/>
      <c r="UX54" s="191"/>
      <c r="UY54" s="191"/>
      <c r="UZ54" s="191"/>
      <c r="VA54" s="191"/>
      <c r="VB54" s="191"/>
      <c r="VC54" s="191"/>
      <c r="VD54" s="191"/>
      <c r="VE54" s="191"/>
      <c r="VF54" s="191"/>
      <c r="VG54" s="191"/>
      <c r="VH54" s="191"/>
      <c r="VI54" s="191"/>
      <c r="VJ54" s="191"/>
      <c r="VK54" s="191"/>
      <c r="VL54" s="191"/>
      <c r="VM54" s="191"/>
      <c r="VN54" s="191"/>
      <c r="VO54" s="191"/>
      <c r="VP54" s="191"/>
      <c r="VQ54" s="191"/>
      <c r="VR54" s="191"/>
      <c r="VS54" s="191"/>
      <c r="VT54" s="191"/>
      <c r="VU54" s="191"/>
      <c r="VV54" s="191"/>
      <c r="VW54" s="191"/>
      <c r="VX54" s="191"/>
      <c r="VY54" s="191"/>
      <c r="VZ54" s="191"/>
      <c r="WA54" s="191"/>
      <c r="WB54" s="191"/>
      <c r="WC54" s="191"/>
      <c r="WD54" s="191"/>
      <c r="WE54" s="191"/>
      <c r="WF54" s="191"/>
      <c r="WG54" s="191"/>
      <c r="WH54" s="191"/>
      <c r="WI54" s="191"/>
      <c r="WJ54" s="191"/>
      <c r="WK54" s="191"/>
      <c r="WL54" s="191"/>
      <c r="WM54" s="191"/>
      <c r="WN54" s="191"/>
      <c r="WO54" s="191"/>
      <c r="WP54" s="191"/>
      <c r="WQ54" s="191"/>
      <c r="WR54" s="191"/>
      <c r="WS54" s="191"/>
      <c r="WT54" s="191"/>
      <c r="WU54" s="191"/>
      <c r="WV54" s="191"/>
      <c r="WW54" s="191"/>
      <c r="WX54" s="191"/>
      <c r="WY54" s="191"/>
      <c r="WZ54" s="191"/>
      <c r="XA54" s="191"/>
      <c r="XB54" s="191"/>
      <c r="XC54" s="191"/>
      <c r="XD54" s="191"/>
      <c r="XE54" s="191"/>
      <c r="XF54" s="191"/>
      <c r="XG54" s="191"/>
      <c r="XH54" s="191"/>
      <c r="XI54" s="191"/>
      <c r="XJ54" s="191"/>
      <c r="XK54" s="191"/>
      <c r="XL54" s="191"/>
      <c r="XM54" s="191"/>
      <c r="XN54" s="191"/>
      <c r="XO54" s="191"/>
      <c r="XP54" s="191"/>
      <c r="XQ54" s="191"/>
      <c r="XR54" s="191"/>
      <c r="XS54" s="191"/>
      <c r="XT54" s="191"/>
      <c r="XU54" s="191"/>
      <c r="XV54" s="191"/>
      <c r="XW54" s="191"/>
      <c r="XX54" s="191"/>
      <c r="XY54" s="191"/>
      <c r="XZ54" s="191"/>
      <c r="YA54" s="191"/>
      <c r="YB54" s="191"/>
      <c r="YC54" s="191"/>
      <c r="YD54" s="191"/>
      <c r="YE54" s="191"/>
      <c r="YF54" s="191"/>
      <c r="YG54" s="191"/>
      <c r="YH54" s="191"/>
      <c r="YI54" s="191"/>
      <c r="YJ54" s="191"/>
      <c r="YK54" s="191"/>
      <c r="YL54" s="191"/>
      <c r="YM54" s="191"/>
      <c r="YN54" s="191"/>
      <c r="YO54" s="191"/>
      <c r="YP54" s="191"/>
      <c r="YQ54" s="191"/>
      <c r="YR54" s="191"/>
      <c r="YS54" s="191"/>
      <c r="YT54" s="191"/>
      <c r="YU54" s="191"/>
      <c r="YV54" s="191"/>
      <c r="YW54" s="191"/>
      <c r="YX54" s="191"/>
      <c r="YY54" s="191"/>
      <c r="YZ54" s="191"/>
      <c r="ZA54" s="191"/>
      <c r="ZB54" s="191"/>
      <c r="ZC54" s="191"/>
      <c r="ZD54" s="191"/>
      <c r="ZE54" s="191"/>
      <c r="ZF54" s="191"/>
      <c r="ZG54" s="191"/>
      <c r="ZH54" s="191"/>
      <c r="ZI54" s="191"/>
      <c r="ZJ54" s="191"/>
      <c r="ZK54" s="191"/>
      <c r="ZL54" s="191"/>
      <c r="ZM54" s="191"/>
      <c r="ZN54" s="191"/>
      <c r="ZO54" s="191"/>
      <c r="ZP54" s="191"/>
      <c r="ZQ54" s="191"/>
      <c r="ZR54" s="191"/>
      <c r="ZS54" s="191"/>
      <c r="ZT54" s="191"/>
      <c r="ZU54" s="191"/>
      <c r="ZV54" s="191"/>
      <c r="ZW54" s="191"/>
      <c r="ZX54" s="191"/>
      <c r="ZY54" s="191"/>
      <c r="ZZ54" s="191"/>
      <c r="AAA54" s="191"/>
      <c r="AAB54" s="191"/>
      <c r="AAC54" s="191"/>
      <c r="AAD54" s="191"/>
      <c r="AAE54" s="191"/>
      <c r="AAF54" s="191"/>
      <c r="AAG54" s="191"/>
      <c r="AAH54" s="191"/>
      <c r="AAI54" s="191"/>
      <c r="AAJ54" s="191"/>
      <c r="AAK54" s="191"/>
      <c r="AAL54" s="191"/>
      <c r="AAM54" s="191"/>
      <c r="AAN54" s="191"/>
      <c r="AAO54" s="191"/>
      <c r="AAP54" s="191"/>
      <c r="AAQ54" s="191"/>
      <c r="AAR54" s="191"/>
      <c r="AAS54" s="191"/>
      <c r="AAT54" s="191"/>
      <c r="AAU54" s="191"/>
      <c r="AAV54" s="191"/>
      <c r="AAW54" s="191"/>
      <c r="AAX54" s="191"/>
      <c r="AAY54" s="191"/>
      <c r="AAZ54" s="191"/>
      <c r="ABA54" s="191"/>
      <c r="ABB54" s="191"/>
      <c r="ABC54" s="191"/>
      <c r="ABD54" s="191"/>
      <c r="ABE54" s="191"/>
      <c r="ABF54" s="191"/>
      <c r="ABG54" s="191"/>
      <c r="ABH54" s="191"/>
      <c r="ABI54" s="191"/>
      <c r="ABJ54" s="191"/>
      <c r="ABK54" s="191"/>
      <c r="ABL54" s="191"/>
      <c r="ABM54" s="191"/>
      <c r="ABN54" s="191"/>
      <c r="ABO54" s="191"/>
      <c r="ABP54" s="191"/>
      <c r="ABQ54" s="191"/>
      <c r="ABR54" s="191"/>
      <c r="ABS54" s="191"/>
      <c r="ABT54" s="191"/>
      <c r="ABU54" s="191"/>
      <c r="ABV54" s="191"/>
      <c r="ABW54" s="191"/>
      <c r="ABX54" s="191"/>
      <c r="ABY54" s="191"/>
      <c r="ABZ54" s="191"/>
      <c r="ACA54" s="191"/>
      <c r="ACB54" s="191"/>
      <c r="ACC54" s="191"/>
      <c r="ACD54" s="191"/>
      <c r="ACE54" s="191"/>
      <c r="ACF54" s="191"/>
      <c r="ACG54" s="191"/>
      <c r="ACH54" s="191"/>
      <c r="ACI54" s="191"/>
      <c r="ACJ54" s="191"/>
      <c r="ACK54" s="191"/>
      <c r="ACL54" s="191"/>
      <c r="ACM54" s="191"/>
      <c r="ACN54" s="191"/>
      <c r="ACO54" s="191"/>
      <c r="ACP54" s="191"/>
      <c r="ACQ54" s="191"/>
      <c r="ACR54" s="191"/>
      <c r="ACS54" s="191"/>
      <c r="ACT54" s="191"/>
      <c r="ACU54" s="191"/>
      <c r="ACV54" s="191"/>
      <c r="ACW54" s="191"/>
      <c r="ACX54" s="191"/>
      <c r="ACY54" s="191"/>
      <c r="ACZ54" s="191"/>
      <c r="ADA54" s="191"/>
      <c r="ADB54" s="191"/>
      <c r="ADC54" s="191"/>
      <c r="ADD54" s="191"/>
      <c r="ADE54" s="191"/>
      <c r="ADF54" s="191"/>
      <c r="ADG54" s="191"/>
      <c r="ADH54" s="191"/>
      <c r="ADI54" s="191"/>
      <c r="ADJ54" s="191"/>
      <c r="ADK54" s="191"/>
      <c r="ADL54" s="191"/>
      <c r="ADM54" s="191"/>
      <c r="ADN54" s="191"/>
      <c r="ADO54" s="191"/>
      <c r="ADP54" s="191"/>
      <c r="ADQ54" s="191"/>
      <c r="ADR54" s="191"/>
      <c r="ADS54" s="191"/>
      <c r="ADT54" s="191"/>
      <c r="ADU54" s="191"/>
      <c r="ADV54" s="191"/>
      <c r="ADW54" s="191"/>
      <c r="ADX54" s="191"/>
      <c r="ADY54" s="191"/>
      <c r="ADZ54" s="191"/>
      <c r="AEA54" s="191"/>
      <c r="AEB54" s="191"/>
      <c r="AEC54" s="191"/>
      <c r="AED54" s="191"/>
      <c r="AEE54" s="191"/>
      <c r="AEF54" s="191"/>
      <c r="AEG54" s="191"/>
      <c r="AEH54" s="191"/>
      <c r="AEI54" s="191"/>
      <c r="AEJ54" s="191"/>
      <c r="AEK54" s="191"/>
      <c r="AEL54" s="191"/>
      <c r="AEM54" s="191"/>
      <c r="AEN54" s="191"/>
      <c r="AEO54" s="191"/>
      <c r="AEP54" s="191"/>
      <c r="AEQ54" s="191"/>
      <c r="AER54" s="191"/>
      <c r="AES54" s="191"/>
      <c r="AET54" s="191"/>
      <c r="AEU54" s="191"/>
      <c r="AEV54" s="191"/>
      <c r="AEW54" s="191"/>
      <c r="AEX54" s="191"/>
      <c r="AEY54" s="191"/>
      <c r="AEZ54" s="191"/>
      <c r="AFA54" s="191"/>
      <c r="AFB54" s="191"/>
      <c r="AFC54" s="191"/>
      <c r="AFD54" s="191"/>
      <c r="AFE54" s="191"/>
      <c r="AFF54" s="191"/>
      <c r="AFG54" s="191"/>
      <c r="AFH54" s="191"/>
      <c r="AFI54" s="191"/>
      <c r="AFJ54" s="191"/>
      <c r="AFK54" s="191"/>
      <c r="AFL54" s="191"/>
      <c r="AFM54" s="191"/>
      <c r="AFN54" s="191"/>
      <c r="AFO54" s="191"/>
      <c r="AFP54" s="191"/>
      <c r="AFQ54" s="191"/>
      <c r="AFR54" s="191"/>
      <c r="AFS54" s="191"/>
      <c r="AFT54" s="191"/>
      <c r="AFU54" s="191"/>
      <c r="AFV54" s="191"/>
      <c r="AFW54" s="191"/>
      <c r="AFX54" s="191"/>
      <c r="AFY54" s="191"/>
      <c r="AFZ54" s="191"/>
      <c r="AGA54" s="191"/>
      <c r="AGB54" s="191"/>
      <c r="AGC54" s="191"/>
      <c r="AGD54" s="191"/>
      <c r="AGE54" s="191"/>
      <c r="AGF54" s="191"/>
      <c r="AGG54" s="191"/>
      <c r="AGH54" s="191"/>
      <c r="AGI54" s="191"/>
      <c r="AGJ54" s="191"/>
      <c r="AGK54" s="191"/>
      <c r="AGL54" s="191"/>
      <c r="AGM54" s="191"/>
      <c r="AGN54" s="191"/>
      <c r="AGO54" s="191"/>
      <c r="AGP54" s="191"/>
      <c r="AGQ54" s="191"/>
      <c r="AGR54" s="191"/>
      <c r="AGS54" s="191"/>
      <c r="AGT54" s="191"/>
      <c r="AGU54" s="191"/>
      <c r="AGV54" s="191"/>
      <c r="AGW54" s="191"/>
      <c r="AGX54" s="191"/>
      <c r="AGY54" s="191"/>
      <c r="AGZ54" s="191"/>
      <c r="AHA54" s="191"/>
      <c r="AHB54" s="191"/>
      <c r="AHC54" s="191"/>
      <c r="AHD54" s="191"/>
      <c r="AHE54" s="191"/>
      <c r="AHF54" s="191"/>
      <c r="AHG54" s="191"/>
      <c r="AHH54" s="191"/>
      <c r="AHI54" s="191"/>
      <c r="AHJ54" s="191"/>
      <c r="AHK54" s="191"/>
      <c r="AHL54" s="191"/>
      <c r="AHM54" s="191"/>
      <c r="AHN54" s="191"/>
      <c r="AHO54" s="191"/>
      <c r="AHP54" s="191"/>
      <c r="AHQ54" s="191"/>
      <c r="AHR54" s="191"/>
      <c r="AHS54" s="191"/>
      <c r="AHT54" s="191"/>
      <c r="AHU54" s="191"/>
      <c r="AHV54" s="191"/>
      <c r="AHW54" s="191"/>
      <c r="AHX54" s="191"/>
      <c r="AHY54" s="191"/>
      <c r="AHZ54" s="191"/>
      <c r="AIA54" s="191"/>
      <c r="AIB54" s="191"/>
      <c r="AIC54" s="191"/>
      <c r="AID54" s="191"/>
      <c r="AIE54" s="191"/>
      <c r="AIF54" s="191"/>
      <c r="AIG54" s="191"/>
      <c r="AIH54" s="191"/>
      <c r="AII54" s="191"/>
      <c r="AIJ54" s="191"/>
      <c r="AIK54" s="191"/>
      <c r="AIL54" s="191"/>
      <c r="AIM54" s="191"/>
      <c r="AIN54" s="191"/>
      <c r="AIO54" s="191"/>
      <c r="AIP54" s="191"/>
      <c r="AIQ54" s="191"/>
      <c r="AIR54" s="191"/>
      <c r="AIS54" s="191"/>
      <c r="AIT54" s="191"/>
      <c r="AIU54" s="191"/>
      <c r="AIV54" s="191"/>
      <c r="AIW54" s="191"/>
      <c r="AIX54" s="191"/>
      <c r="AIY54" s="191"/>
      <c r="AIZ54" s="191"/>
      <c r="AJA54" s="191"/>
      <c r="AJB54" s="191"/>
      <c r="AJC54" s="191"/>
      <c r="AJD54" s="191"/>
      <c r="AJE54" s="191"/>
      <c r="AJF54" s="191"/>
      <c r="AJG54" s="191"/>
      <c r="AJH54" s="191"/>
      <c r="AJI54" s="191"/>
      <c r="AJJ54" s="191"/>
      <c r="AJK54" s="191"/>
      <c r="AJL54" s="191"/>
      <c r="AJM54" s="191"/>
      <c r="AJN54" s="191"/>
      <c r="AJO54" s="191"/>
      <c r="AJP54" s="191"/>
      <c r="AJQ54" s="191"/>
      <c r="AJR54" s="191"/>
      <c r="AJS54" s="191"/>
      <c r="AJT54" s="191"/>
      <c r="AJU54" s="191"/>
      <c r="AJV54" s="191"/>
      <c r="AJW54" s="191"/>
      <c r="AJX54" s="191"/>
      <c r="AJY54" s="191"/>
      <c r="AJZ54" s="191"/>
      <c r="AKA54" s="191"/>
      <c r="AKB54" s="191"/>
      <c r="AKC54" s="191"/>
      <c r="AKD54" s="191"/>
      <c r="AKE54" s="191"/>
      <c r="AKF54" s="191"/>
      <c r="AKG54" s="191"/>
      <c r="AKH54" s="191"/>
      <c r="AKI54" s="191"/>
      <c r="AKJ54" s="191"/>
      <c r="AKK54" s="191"/>
      <c r="AKL54" s="191"/>
      <c r="AKM54" s="191"/>
      <c r="AKN54" s="191"/>
      <c r="AKO54" s="191"/>
      <c r="AKP54" s="191"/>
      <c r="AKQ54" s="191"/>
      <c r="AKR54" s="191"/>
      <c r="AKS54" s="191"/>
      <c r="AKT54" s="191"/>
      <c r="AKU54" s="191"/>
      <c r="AKV54" s="191"/>
      <c r="AKW54" s="191"/>
      <c r="AKX54" s="191"/>
      <c r="AKY54" s="191"/>
      <c r="AKZ54" s="191"/>
      <c r="ALA54" s="191"/>
      <c r="ALB54" s="191"/>
      <c r="ALC54" s="191"/>
      <c r="ALD54" s="191"/>
    </row>
    <row r="55" spans="1:992" s="233" customFormat="1" ht="19.5">
      <c r="A55" s="2391"/>
      <c r="B55" s="2825"/>
      <c r="C55" s="733"/>
      <c r="D55" s="709" t="s">
        <v>301</v>
      </c>
      <c r="E55" s="468">
        <f>E56+E57+E58</f>
        <v>11839950</v>
      </c>
      <c r="F55" s="468">
        <f>F56+F57+F58</f>
        <v>12013425</v>
      </c>
      <c r="G55" s="2385"/>
      <c r="H55" s="2385"/>
      <c r="I55" s="2391"/>
      <c r="J55" s="2391"/>
      <c r="K55" s="2391"/>
      <c r="L55" s="2724"/>
      <c r="M55" s="580"/>
      <c r="N55" s="406"/>
      <c r="O55" s="406"/>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1"/>
      <c r="AN55" s="191"/>
      <c r="AO55" s="191"/>
      <c r="AP55" s="191"/>
      <c r="AQ55" s="191"/>
      <c r="AR55" s="191"/>
      <c r="AS55" s="191"/>
      <c r="AT55" s="191"/>
      <c r="AU55" s="191"/>
      <c r="AV55" s="191"/>
      <c r="AW55" s="191"/>
      <c r="AX55" s="191"/>
      <c r="AY55" s="191"/>
      <c r="AZ55" s="191"/>
      <c r="BA55" s="191"/>
      <c r="BB55" s="191"/>
      <c r="BC55" s="191"/>
      <c r="BD55" s="191"/>
      <c r="BE55" s="191"/>
      <c r="BF55" s="191"/>
      <c r="BG55" s="191"/>
      <c r="BH55" s="191"/>
      <c r="BI55" s="191"/>
      <c r="BJ55" s="191"/>
      <c r="BK55" s="191"/>
      <c r="BL55" s="191"/>
      <c r="BM55" s="191"/>
      <c r="BN55" s="191"/>
      <c r="BO55" s="191"/>
      <c r="BP55" s="191"/>
      <c r="BQ55" s="191"/>
      <c r="BR55" s="191"/>
      <c r="BS55" s="191"/>
      <c r="BT55" s="191"/>
      <c r="BU55" s="191"/>
      <c r="BV55" s="191"/>
      <c r="BW55" s="191"/>
      <c r="BX55" s="191"/>
      <c r="BY55" s="191"/>
      <c r="BZ55" s="191"/>
      <c r="CA55" s="191"/>
      <c r="CB55" s="191"/>
      <c r="CC55" s="191"/>
      <c r="CD55" s="191"/>
      <c r="CE55" s="191"/>
      <c r="CF55" s="191"/>
      <c r="CG55" s="191"/>
      <c r="CH55" s="191"/>
      <c r="CI55" s="191"/>
      <c r="CJ55" s="191"/>
      <c r="CK55" s="191"/>
      <c r="CL55" s="191"/>
      <c r="CM55" s="191"/>
      <c r="CN55" s="191"/>
      <c r="CO55" s="191"/>
      <c r="CP55" s="191"/>
      <c r="CQ55" s="191"/>
      <c r="CR55" s="191"/>
      <c r="CS55" s="191"/>
      <c r="CT55" s="191"/>
      <c r="CU55" s="191"/>
      <c r="CV55" s="191"/>
      <c r="CW55" s="191"/>
      <c r="CX55" s="191"/>
      <c r="CY55" s="191"/>
      <c r="CZ55" s="191"/>
      <c r="DA55" s="191"/>
      <c r="DB55" s="191"/>
      <c r="DC55" s="191"/>
      <c r="DD55" s="191"/>
      <c r="DE55" s="191"/>
      <c r="DF55" s="191"/>
      <c r="DG55" s="191"/>
      <c r="DH55" s="191"/>
      <c r="DI55" s="191"/>
      <c r="DJ55" s="191"/>
      <c r="DK55" s="191"/>
      <c r="DL55" s="191"/>
      <c r="DM55" s="191"/>
      <c r="DN55" s="191"/>
      <c r="DO55" s="191"/>
      <c r="DP55" s="191"/>
      <c r="DQ55" s="191"/>
      <c r="DR55" s="191"/>
      <c r="DS55" s="191"/>
      <c r="DT55" s="191"/>
      <c r="DU55" s="191"/>
      <c r="DV55" s="191"/>
      <c r="DW55" s="191"/>
      <c r="DX55" s="191"/>
      <c r="DY55" s="191"/>
      <c r="DZ55" s="191"/>
      <c r="EA55" s="191"/>
      <c r="EB55" s="191"/>
      <c r="EC55" s="191"/>
      <c r="ED55" s="191"/>
      <c r="EE55" s="191"/>
      <c r="EF55" s="191"/>
      <c r="EG55" s="191"/>
      <c r="EH55" s="191"/>
      <c r="EI55" s="191"/>
      <c r="EJ55" s="191"/>
      <c r="EK55" s="191"/>
      <c r="EL55" s="191"/>
      <c r="EM55" s="191"/>
      <c r="EN55" s="191"/>
      <c r="EO55" s="191"/>
      <c r="EP55" s="191"/>
      <c r="EQ55" s="191"/>
      <c r="ER55" s="191"/>
      <c r="ES55" s="191"/>
      <c r="ET55" s="191"/>
      <c r="EU55" s="191"/>
      <c r="EV55" s="191"/>
      <c r="EW55" s="191"/>
      <c r="EX55" s="191"/>
      <c r="EY55" s="191"/>
      <c r="EZ55" s="191"/>
      <c r="FA55" s="191"/>
      <c r="FB55" s="191"/>
      <c r="FC55" s="191"/>
      <c r="FD55" s="191"/>
      <c r="FE55" s="191"/>
      <c r="FF55" s="191"/>
      <c r="FG55" s="191"/>
      <c r="FH55" s="191"/>
      <c r="FI55" s="191"/>
      <c r="FJ55" s="191"/>
      <c r="FK55" s="191"/>
      <c r="FL55" s="191"/>
      <c r="FM55" s="191"/>
      <c r="FN55" s="191"/>
      <c r="FO55" s="191"/>
      <c r="FP55" s="191"/>
      <c r="FQ55" s="191"/>
      <c r="FR55" s="191"/>
      <c r="FS55" s="191"/>
      <c r="FT55" s="191"/>
      <c r="FU55" s="191"/>
      <c r="FV55" s="191"/>
      <c r="FW55" s="191"/>
      <c r="FX55" s="191"/>
      <c r="FY55" s="191"/>
      <c r="FZ55" s="191"/>
      <c r="GA55" s="191"/>
      <c r="GB55" s="191"/>
      <c r="GC55" s="191"/>
      <c r="GD55" s="191"/>
      <c r="GE55" s="191"/>
      <c r="GF55" s="191"/>
      <c r="GG55" s="191"/>
      <c r="GH55" s="191"/>
      <c r="GI55" s="191"/>
      <c r="GJ55" s="191"/>
      <c r="GK55" s="191"/>
      <c r="GL55" s="191"/>
      <c r="GM55" s="191"/>
      <c r="GN55" s="191"/>
      <c r="GO55" s="191"/>
      <c r="GP55" s="191"/>
      <c r="GQ55" s="191"/>
      <c r="GR55" s="191"/>
      <c r="GS55" s="191"/>
      <c r="GT55" s="191"/>
      <c r="GU55" s="191"/>
      <c r="GV55" s="191"/>
      <c r="GW55" s="191"/>
      <c r="GX55" s="191"/>
      <c r="GY55" s="191"/>
      <c r="GZ55" s="191"/>
      <c r="HA55" s="191"/>
      <c r="HB55" s="191"/>
      <c r="HC55" s="191"/>
      <c r="HD55" s="191"/>
      <c r="HE55" s="191"/>
      <c r="HF55" s="191"/>
      <c r="HG55" s="191"/>
      <c r="HH55" s="191"/>
      <c r="HI55" s="191"/>
      <c r="HJ55" s="191"/>
      <c r="HK55" s="191"/>
      <c r="HL55" s="191"/>
      <c r="HM55" s="191"/>
      <c r="HN55" s="191"/>
      <c r="HO55" s="191"/>
      <c r="HP55" s="191"/>
      <c r="HQ55" s="191"/>
      <c r="HR55" s="191"/>
      <c r="HS55" s="191"/>
      <c r="HT55" s="191"/>
      <c r="HU55" s="191"/>
      <c r="HV55" s="191"/>
      <c r="HW55" s="191"/>
      <c r="HX55" s="191"/>
      <c r="HY55" s="191"/>
      <c r="HZ55" s="191"/>
      <c r="IA55" s="191"/>
      <c r="IB55" s="191"/>
      <c r="IC55" s="191"/>
      <c r="ID55" s="191"/>
      <c r="IE55" s="191"/>
      <c r="IF55" s="191"/>
      <c r="IG55" s="191"/>
      <c r="IH55" s="191"/>
      <c r="II55" s="191"/>
      <c r="IJ55" s="191"/>
      <c r="IK55" s="191"/>
      <c r="IL55" s="191"/>
      <c r="IM55" s="191"/>
      <c r="IN55" s="191"/>
      <c r="IO55" s="191"/>
      <c r="IP55" s="191"/>
      <c r="IQ55" s="191"/>
      <c r="IR55" s="191"/>
      <c r="IS55" s="191"/>
      <c r="IT55" s="191"/>
      <c r="IU55" s="191"/>
      <c r="IV55" s="191"/>
      <c r="IW55" s="191"/>
      <c r="IX55" s="191"/>
      <c r="IY55" s="191"/>
      <c r="IZ55" s="191"/>
      <c r="JA55" s="191"/>
      <c r="JB55" s="191"/>
      <c r="JC55" s="191"/>
      <c r="JD55" s="191"/>
      <c r="JE55" s="191"/>
      <c r="JF55" s="191"/>
      <c r="JG55" s="191"/>
      <c r="JH55" s="191"/>
      <c r="JI55" s="191"/>
      <c r="JJ55" s="191"/>
      <c r="JK55" s="191"/>
      <c r="JL55" s="191"/>
      <c r="JM55" s="191"/>
      <c r="JN55" s="191"/>
      <c r="JO55" s="191"/>
      <c r="JP55" s="191"/>
      <c r="JQ55" s="191"/>
      <c r="JR55" s="191"/>
      <c r="JS55" s="191"/>
      <c r="JT55" s="191"/>
      <c r="JU55" s="191"/>
      <c r="JV55" s="191"/>
      <c r="JW55" s="191"/>
      <c r="JX55" s="191"/>
      <c r="JY55" s="191"/>
      <c r="JZ55" s="191"/>
      <c r="KA55" s="191"/>
      <c r="KB55" s="191"/>
      <c r="KC55" s="191"/>
      <c r="KD55" s="191"/>
      <c r="KE55" s="191"/>
      <c r="KF55" s="191"/>
      <c r="KG55" s="191"/>
      <c r="KH55" s="191"/>
      <c r="KI55" s="191"/>
      <c r="KJ55" s="191"/>
      <c r="KK55" s="191"/>
      <c r="KL55" s="191"/>
      <c r="KM55" s="191"/>
      <c r="KN55" s="191"/>
      <c r="KO55" s="191"/>
      <c r="KP55" s="191"/>
      <c r="KQ55" s="191"/>
      <c r="KR55" s="191"/>
      <c r="KS55" s="191"/>
      <c r="KT55" s="191"/>
      <c r="KU55" s="191"/>
      <c r="KV55" s="191"/>
      <c r="KW55" s="191"/>
      <c r="KX55" s="191"/>
      <c r="KY55" s="191"/>
      <c r="KZ55" s="191"/>
      <c r="LA55" s="191"/>
      <c r="LB55" s="191"/>
      <c r="LC55" s="191"/>
      <c r="LD55" s="191"/>
      <c r="LE55" s="191"/>
      <c r="LF55" s="191"/>
      <c r="LG55" s="191"/>
      <c r="LH55" s="191"/>
      <c r="LI55" s="191"/>
      <c r="LJ55" s="191"/>
      <c r="LK55" s="191"/>
      <c r="LL55" s="191"/>
      <c r="LM55" s="191"/>
      <c r="LN55" s="191"/>
      <c r="LO55" s="191"/>
      <c r="LP55" s="191"/>
      <c r="LQ55" s="191"/>
      <c r="LR55" s="191"/>
      <c r="LS55" s="191"/>
      <c r="LT55" s="191"/>
      <c r="LU55" s="191"/>
      <c r="LV55" s="191"/>
      <c r="LW55" s="191"/>
      <c r="LX55" s="191"/>
      <c r="LY55" s="191"/>
      <c r="LZ55" s="191"/>
      <c r="MA55" s="191"/>
      <c r="MB55" s="191"/>
      <c r="MC55" s="191"/>
      <c r="MD55" s="191"/>
      <c r="ME55" s="191"/>
      <c r="MF55" s="191"/>
      <c r="MG55" s="191"/>
      <c r="MH55" s="191"/>
      <c r="MI55" s="191"/>
      <c r="MJ55" s="191"/>
      <c r="MK55" s="191"/>
      <c r="ML55" s="191"/>
      <c r="MM55" s="191"/>
      <c r="MN55" s="191"/>
      <c r="MO55" s="191"/>
      <c r="MP55" s="191"/>
      <c r="MQ55" s="191"/>
      <c r="MR55" s="191"/>
      <c r="MS55" s="191"/>
      <c r="MT55" s="191"/>
      <c r="MU55" s="191"/>
      <c r="MV55" s="191"/>
      <c r="MW55" s="191"/>
      <c r="MX55" s="191"/>
      <c r="MY55" s="191"/>
      <c r="MZ55" s="191"/>
      <c r="NA55" s="191"/>
      <c r="NB55" s="191"/>
      <c r="NC55" s="191"/>
      <c r="ND55" s="191"/>
      <c r="NE55" s="191"/>
      <c r="NF55" s="191"/>
      <c r="NG55" s="191"/>
      <c r="NH55" s="191"/>
      <c r="NI55" s="191"/>
      <c r="NJ55" s="191"/>
      <c r="NK55" s="191"/>
      <c r="NL55" s="191"/>
      <c r="NM55" s="191"/>
      <c r="NN55" s="191"/>
      <c r="NO55" s="191"/>
      <c r="NP55" s="191"/>
      <c r="NQ55" s="191"/>
      <c r="NR55" s="191"/>
      <c r="NS55" s="191"/>
      <c r="NT55" s="191"/>
      <c r="NU55" s="191"/>
      <c r="NV55" s="191"/>
      <c r="NW55" s="191"/>
      <c r="NX55" s="191"/>
      <c r="NY55" s="191"/>
      <c r="NZ55" s="191"/>
      <c r="OA55" s="191"/>
      <c r="OB55" s="191"/>
      <c r="OC55" s="191"/>
      <c r="OD55" s="191"/>
      <c r="OE55" s="191"/>
      <c r="OF55" s="191"/>
      <c r="OG55" s="191"/>
      <c r="OH55" s="191"/>
      <c r="OI55" s="191"/>
      <c r="OJ55" s="191"/>
      <c r="OK55" s="191"/>
      <c r="OL55" s="191"/>
      <c r="OM55" s="191"/>
      <c r="ON55" s="191"/>
      <c r="OO55" s="191"/>
      <c r="OP55" s="191"/>
      <c r="OQ55" s="191"/>
      <c r="OR55" s="191"/>
      <c r="OS55" s="191"/>
      <c r="OT55" s="191"/>
      <c r="OU55" s="191"/>
      <c r="OV55" s="191"/>
      <c r="OW55" s="191"/>
      <c r="OX55" s="191"/>
      <c r="OY55" s="191"/>
      <c r="OZ55" s="191"/>
      <c r="PA55" s="191"/>
      <c r="PB55" s="191"/>
      <c r="PC55" s="191"/>
      <c r="PD55" s="191"/>
      <c r="PE55" s="191"/>
      <c r="PF55" s="191"/>
      <c r="PG55" s="191"/>
      <c r="PH55" s="191"/>
      <c r="PI55" s="191"/>
      <c r="PJ55" s="191"/>
      <c r="PK55" s="191"/>
      <c r="PL55" s="191"/>
      <c r="PM55" s="191"/>
      <c r="PN55" s="191"/>
      <c r="PO55" s="191"/>
      <c r="PP55" s="191"/>
      <c r="PQ55" s="191"/>
      <c r="PR55" s="191"/>
      <c r="PS55" s="191"/>
      <c r="PT55" s="191"/>
      <c r="PU55" s="191"/>
      <c r="PV55" s="191"/>
      <c r="PW55" s="191"/>
      <c r="PX55" s="191"/>
      <c r="PY55" s="191"/>
      <c r="PZ55" s="191"/>
      <c r="QA55" s="191"/>
      <c r="QB55" s="191"/>
      <c r="QC55" s="191"/>
      <c r="QD55" s="191"/>
      <c r="QE55" s="191"/>
      <c r="QF55" s="191"/>
      <c r="QG55" s="191"/>
      <c r="QH55" s="191"/>
      <c r="QI55" s="191"/>
      <c r="QJ55" s="191"/>
      <c r="QK55" s="191"/>
      <c r="QL55" s="191"/>
      <c r="QM55" s="191"/>
      <c r="QN55" s="191"/>
      <c r="QO55" s="191"/>
      <c r="QP55" s="191"/>
      <c r="QQ55" s="191"/>
      <c r="QR55" s="191"/>
      <c r="QS55" s="191"/>
      <c r="QT55" s="191"/>
      <c r="QU55" s="191"/>
      <c r="QV55" s="191"/>
      <c r="QW55" s="191"/>
      <c r="QX55" s="191"/>
      <c r="QY55" s="191"/>
      <c r="QZ55" s="191"/>
      <c r="RA55" s="191"/>
      <c r="RB55" s="191"/>
      <c r="RC55" s="191"/>
      <c r="RD55" s="191"/>
      <c r="RE55" s="191"/>
      <c r="RF55" s="191"/>
      <c r="RG55" s="191"/>
      <c r="RH55" s="191"/>
      <c r="RI55" s="191"/>
      <c r="RJ55" s="191"/>
      <c r="RK55" s="191"/>
      <c r="RL55" s="191"/>
      <c r="RM55" s="191"/>
      <c r="RN55" s="191"/>
      <c r="RO55" s="191"/>
      <c r="RP55" s="191"/>
      <c r="RQ55" s="191"/>
      <c r="RR55" s="191"/>
      <c r="RS55" s="191"/>
      <c r="RT55" s="191"/>
      <c r="RU55" s="191"/>
      <c r="RV55" s="191"/>
      <c r="RW55" s="191"/>
      <c r="RX55" s="191"/>
      <c r="RY55" s="191"/>
      <c r="RZ55" s="191"/>
      <c r="SA55" s="191"/>
      <c r="SB55" s="191"/>
      <c r="SC55" s="191"/>
      <c r="SD55" s="191"/>
      <c r="SE55" s="191"/>
      <c r="SF55" s="191"/>
      <c r="SG55" s="191"/>
      <c r="SH55" s="191"/>
      <c r="SI55" s="191"/>
      <c r="SJ55" s="191"/>
      <c r="SK55" s="191"/>
      <c r="SL55" s="191"/>
      <c r="SM55" s="191"/>
      <c r="SN55" s="191"/>
      <c r="SO55" s="191"/>
      <c r="SP55" s="191"/>
      <c r="SQ55" s="191"/>
      <c r="SR55" s="191"/>
      <c r="SS55" s="191"/>
      <c r="ST55" s="191"/>
      <c r="SU55" s="191"/>
      <c r="SV55" s="191"/>
      <c r="SW55" s="191"/>
      <c r="SX55" s="191"/>
      <c r="SY55" s="191"/>
      <c r="SZ55" s="191"/>
      <c r="TA55" s="191"/>
      <c r="TB55" s="191"/>
      <c r="TC55" s="191"/>
      <c r="TD55" s="191"/>
      <c r="TE55" s="191"/>
      <c r="TF55" s="191"/>
      <c r="TG55" s="191"/>
      <c r="TH55" s="191"/>
      <c r="TI55" s="191"/>
      <c r="TJ55" s="191"/>
      <c r="TK55" s="191"/>
      <c r="TL55" s="191"/>
      <c r="TM55" s="191"/>
      <c r="TN55" s="191"/>
      <c r="TO55" s="191"/>
      <c r="TP55" s="191"/>
      <c r="TQ55" s="191"/>
      <c r="TR55" s="191"/>
      <c r="TS55" s="191"/>
      <c r="TT55" s="191"/>
      <c r="TU55" s="191"/>
      <c r="TV55" s="191"/>
      <c r="TW55" s="191"/>
      <c r="TX55" s="191"/>
      <c r="TY55" s="191"/>
      <c r="TZ55" s="191"/>
      <c r="UA55" s="191"/>
      <c r="UB55" s="191"/>
      <c r="UC55" s="191"/>
      <c r="UD55" s="191"/>
      <c r="UE55" s="191"/>
      <c r="UF55" s="191"/>
      <c r="UG55" s="191"/>
      <c r="UH55" s="191"/>
      <c r="UI55" s="191"/>
      <c r="UJ55" s="191"/>
      <c r="UK55" s="191"/>
      <c r="UL55" s="191"/>
      <c r="UM55" s="191"/>
      <c r="UN55" s="191"/>
      <c r="UO55" s="191"/>
      <c r="UP55" s="191"/>
      <c r="UQ55" s="191"/>
      <c r="UR55" s="191"/>
      <c r="US55" s="191"/>
      <c r="UT55" s="191"/>
      <c r="UU55" s="191"/>
      <c r="UV55" s="191"/>
      <c r="UW55" s="191"/>
      <c r="UX55" s="191"/>
      <c r="UY55" s="191"/>
      <c r="UZ55" s="191"/>
      <c r="VA55" s="191"/>
      <c r="VB55" s="191"/>
      <c r="VC55" s="191"/>
      <c r="VD55" s="191"/>
      <c r="VE55" s="191"/>
      <c r="VF55" s="191"/>
      <c r="VG55" s="191"/>
      <c r="VH55" s="191"/>
      <c r="VI55" s="191"/>
      <c r="VJ55" s="191"/>
      <c r="VK55" s="191"/>
      <c r="VL55" s="191"/>
      <c r="VM55" s="191"/>
      <c r="VN55" s="191"/>
      <c r="VO55" s="191"/>
      <c r="VP55" s="191"/>
      <c r="VQ55" s="191"/>
      <c r="VR55" s="191"/>
      <c r="VS55" s="191"/>
      <c r="VT55" s="191"/>
      <c r="VU55" s="191"/>
      <c r="VV55" s="191"/>
      <c r="VW55" s="191"/>
      <c r="VX55" s="191"/>
      <c r="VY55" s="191"/>
      <c r="VZ55" s="191"/>
      <c r="WA55" s="191"/>
      <c r="WB55" s="191"/>
      <c r="WC55" s="191"/>
      <c r="WD55" s="191"/>
      <c r="WE55" s="191"/>
      <c r="WF55" s="191"/>
      <c r="WG55" s="191"/>
      <c r="WH55" s="191"/>
      <c r="WI55" s="191"/>
      <c r="WJ55" s="191"/>
      <c r="WK55" s="191"/>
      <c r="WL55" s="191"/>
      <c r="WM55" s="191"/>
      <c r="WN55" s="191"/>
      <c r="WO55" s="191"/>
      <c r="WP55" s="191"/>
      <c r="WQ55" s="191"/>
      <c r="WR55" s="191"/>
      <c r="WS55" s="191"/>
      <c r="WT55" s="191"/>
      <c r="WU55" s="191"/>
      <c r="WV55" s="191"/>
      <c r="WW55" s="191"/>
      <c r="WX55" s="191"/>
      <c r="WY55" s="191"/>
      <c r="WZ55" s="191"/>
      <c r="XA55" s="191"/>
      <c r="XB55" s="191"/>
      <c r="XC55" s="191"/>
      <c r="XD55" s="191"/>
      <c r="XE55" s="191"/>
      <c r="XF55" s="191"/>
      <c r="XG55" s="191"/>
      <c r="XH55" s="191"/>
      <c r="XI55" s="191"/>
      <c r="XJ55" s="191"/>
      <c r="XK55" s="191"/>
      <c r="XL55" s="191"/>
      <c r="XM55" s="191"/>
      <c r="XN55" s="191"/>
      <c r="XO55" s="191"/>
      <c r="XP55" s="191"/>
      <c r="XQ55" s="191"/>
      <c r="XR55" s="191"/>
      <c r="XS55" s="191"/>
      <c r="XT55" s="191"/>
      <c r="XU55" s="191"/>
      <c r="XV55" s="191"/>
      <c r="XW55" s="191"/>
      <c r="XX55" s="191"/>
      <c r="XY55" s="191"/>
      <c r="XZ55" s="191"/>
      <c r="YA55" s="191"/>
      <c r="YB55" s="191"/>
      <c r="YC55" s="191"/>
      <c r="YD55" s="191"/>
      <c r="YE55" s="191"/>
      <c r="YF55" s="191"/>
      <c r="YG55" s="191"/>
      <c r="YH55" s="191"/>
      <c r="YI55" s="191"/>
      <c r="YJ55" s="191"/>
      <c r="YK55" s="191"/>
      <c r="YL55" s="191"/>
      <c r="YM55" s="191"/>
      <c r="YN55" s="191"/>
      <c r="YO55" s="191"/>
      <c r="YP55" s="191"/>
      <c r="YQ55" s="191"/>
      <c r="YR55" s="191"/>
      <c r="YS55" s="191"/>
      <c r="YT55" s="191"/>
      <c r="YU55" s="191"/>
      <c r="YV55" s="191"/>
      <c r="YW55" s="191"/>
      <c r="YX55" s="191"/>
      <c r="YY55" s="191"/>
      <c r="YZ55" s="191"/>
      <c r="ZA55" s="191"/>
      <c r="ZB55" s="191"/>
      <c r="ZC55" s="191"/>
      <c r="ZD55" s="191"/>
      <c r="ZE55" s="191"/>
      <c r="ZF55" s="191"/>
      <c r="ZG55" s="191"/>
      <c r="ZH55" s="191"/>
      <c r="ZI55" s="191"/>
      <c r="ZJ55" s="191"/>
      <c r="ZK55" s="191"/>
      <c r="ZL55" s="191"/>
      <c r="ZM55" s="191"/>
      <c r="ZN55" s="191"/>
      <c r="ZO55" s="191"/>
      <c r="ZP55" s="191"/>
      <c r="ZQ55" s="191"/>
      <c r="ZR55" s="191"/>
      <c r="ZS55" s="191"/>
      <c r="ZT55" s="191"/>
      <c r="ZU55" s="191"/>
      <c r="ZV55" s="191"/>
      <c r="ZW55" s="191"/>
      <c r="ZX55" s="191"/>
      <c r="ZY55" s="191"/>
      <c r="ZZ55" s="191"/>
      <c r="AAA55" s="191"/>
      <c r="AAB55" s="191"/>
      <c r="AAC55" s="191"/>
      <c r="AAD55" s="191"/>
      <c r="AAE55" s="191"/>
      <c r="AAF55" s="191"/>
      <c r="AAG55" s="191"/>
      <c r="AAH55" s="191"/>
      <c r="AAI55" s="191"/>
      <c r="AAJ55" s="191"/>
      <c r="AAK55" s="191"/>
      <c r="AAL55" s="191"/>
      <c r="AAM55" s="191"/>
      <c r="AAN55" s="191"/>
      <c r="AAO55" s="191"/>
      <c r="AAP55" s="191"/>
      <c r="AAQ55" s="191"/>
      <c r="AAR55" s="191"/>
      <c r="AAS55" s="191"/>
      <c r="AAT55" s="191"/>
      <c r="AAU55" s="191"/>
      <c r="AAV55" s="191"/>
      <c r="AAW55" s="191"/>
      <c r="AAX55" s="191"/>
      <c r="AAY55" s="191"/>
      <c r="AAZ55" s="191"/>
      <c r="ABA55" s="191"/>
      <c r="ABB55" s="191"/>
      <c r="ABC55" s="191"/>
      <c r="ABD55" s="191"/>
      <c r="ABE55" s="191"/>
      <c r="ABF55" s="191"/>
      <c r="ABG55" s="191"/>
      <c r="ABH55" s="191"/>
      <c r="ABI55" s="191"/>
      <c r="ABJ55" s="191"/>
      <c r="ABK55" s="191"/>
      <c r="ABL55" s="191"/>
      <c r="ABM55" s="191"/>
      <c r="ABN55" s="191"/>
      <c r="ABO55" s="191"/>
      <c r="ABP55" s="191"/>
      <c r="ABQ55" s="191"/>
      <c r="ABR55" s="191"/>
      <c r="ABS55" s="191"/>
      <c r="ABT55" s="191"/>
      <c r="ABU55" s="191"/>
      <c r="ABV55" s="191"/>
      <c r="ABW55" s="191"/>
      <c r="ABX55" s="191"/>
      <c r="ABY55" s="191"/>
      <c r="ABZ55" s="191"/>
      <c r="ACA55" s="191"/>
      <c r="ACB55" s="191"/>
      <c r="ACC55" s="191"/>
      <c r="ACD55" s="191"/>
      <c r="ACE55" s="191"/>
      <c r="ACF55" s="191"/>
      <c r="ACG55" s="191"/>
      <c r="ACH55" s="191"/>
      <c r="ACI55" s="191"/>
      <c r="ACJ55" s="191"/>
      <c r="ACK55" s="191"/>
      <c r="ACL55" s="191"/>
      <c r="ACM55" s="191"/>
      <c r="ACN55" s="191"/>
      <c r="ACO55" s="191"/>
      <c r="ACP55" s="191"/>
      <c r="ACQ55" s="191"/>
      <c r="ACR55" s="191"/>
      <c r="ACS55" s="191"/>
      <c r="ACT55" s="191"/>
      <c r="ACU55" s="191"/>
      <c r="ACV55" s="191"/>
      <c r="ACW55" s="191"/>
      <c r="ACX55" s="191"/>
      <c r="ACY55" s="191"/>
      <c r="ACZ55" s="191"/>
      <c r="ADA55" s="191"/>
      <c r="ADB55" s="191"/>
      <c r="ADC55" s="191"/>
      <c r="ADD55" s="191"/>
      <c r="ADE55" s="191"/>
      <c r="ADF55" s="191"/>
      <c r="ADG55" s="191"/>
      <c r="ADH55" s="191"/>
      <c r="ADI55" s="191"/>
      <c r="ADJ55" s="191"/>
      <c r="ADK55" s="191"/>
      <c r="ADL55" s="191"/>
      <c r="ADM55" s="191"/>
      <c r="ADN55" s="191"/>
      <c r="ADO55" s="191"/>
      <c r="ADP55" s="191"/>
      <c r="ADQ55" s="191"/>
      <c r="ADR55" s="191"/>
      <c r="ADS55" s="191"/>
      <c r="ADT55" s="191"/>
      <c r="ADU55" s="191"/>
      <c r="ADV55" s="191"/>
      <c r="ADW55" s="191"/>
      <c r="ADX55" s="191"/>
      <c r="ADY55" s="191"/>
      <c r="ADZ55" s="191"/>
      <c r="AEA55" s="191"/>
      <c r="AEB55" s="191"/>
      <c r="AEC55" s="191"/>
      <c r="AED55" s="191"/>
      <c r="AEE55" s="191"/>
      <c r="AEF55" s="191"/>
      <c r="AEG55" s="191"/>
      <c r="AEH55" s="191"/>
      <c r="AEI55" s="191"/>
      <c r="AEJ55" s="191"/>
      <c r="AEK55" s="191"/>
      <c r="AEL55" s="191"/>
      <c r="AEM55" s="191"/>
      <c r="AEN55" s="191"/>
      <c r="AEO55" s="191"/>
      <c r="AEP55" s="191"/>
      <c r="AEQ55" s="191"/>
      <c r="AER55" s="191"/>
      <c r="AES55" s="191"/>
      <c r="AET55" s="191"/>
      <c r="AEU55" s="191"/>
      <c r="AEV55" s="191"/>
      <c r="AEW55" s="191"/>
      <c r="AEX55" s="191"/>
      <c r="AEY55" s="191"/>
      <c r="AEZ55" s="191"/>
      <c r="AFA55" s="191"/>
      <c r="AFB55" s="191"/>
      <c r="AFC55" s="191"/>
      <c r="AFD55" s="191"/>
      <c r="AFE55" s="191"/>
      <c r="AFF55" s="191"/>
      <c r="AFG55" s="191"/>
      <c r="AFH55" s="191"/>
      <c r="AFI55" s="191"/>
      <c r="AFJ55" s="191"/>
      <c r="AFK55" s="191"/>
      <c r="AFL55" s="191"/>
      <c r="AFM55" s="191"/>
      <c r="AFN55" s="191"/>
      <c r="AFO55" s="191"/>
      <c r="AFP55" s="191"/>
      <c r="AFQ55" s="191"/>
      <c r="AFR55" s="191"/>
      <c r="AFS55" s="191"/>
      <c r="AFT55" s="191"/>
      <c r="AFU55" s="191"/>
      <c r="AFV55" s="191"/>
      <c r="AFW55" s="191"/>
      <c r="AFX55" s="191"/>
      <c r="AFY55" s="191"/>
      <c r="AFZ55" s="191"/>
      <c r="AGA55" s="191"/>
      <c r="AGB55" s="191"/>
      <c r="AGC55" s="191"/>
      <c r="AGD55" s="191"/>
      <c r="AGE55" s="191"/>
      <c r="AGF55" s="191"/>
      <c r="AGG55" s="191"/>
      <c r="AGH55" s="191"/>
      <c r="AGI55" s="191"/>
      <c r="AGJ55" s="191"/>
      <c r="AGK55" s="191"/>
      <c r="AGL55" s="191"/>
      <c r="AGM55" s="191"/>
      <c r="AGN55" s="191"/>
      <c r="AGO55" s="191"/>
      <c r="AGP55" s="191"/>
      <c r="AGQ55" s="191"/>
      <c r="AGR55" s="191"/>
      <c r="AGS55" s="191"/>
      <c r="AGT55" s="191"/>
      <c r="AGU55" s="191"/>
      <c r="AGV55" s="191"/>
      <c r="AGW55" s="191"/>
      <c r="AGX55" s="191"/>
      <c r="AGY55" s="191"/>
      <c r="AGZ55" s="191"/>
      <c r="AHA55" s="191"/>
      <c r="AHB55" s="191"/>
      <c r="AHC55" s="191"/>
      <c r="AHD55" s="191"/>
      <c r="AHE55" s="191"/>
      <c r="AHF55" s="191"/>
      <c r="AHG55" s="191"/>
      <c r="AHH55" s="191"/>
      <c r="AHI55" s="191"/>
      <c r="AHJ55" s="191"/>
      <c r="AHK55" s="191"/>
      <c r="AHL55" s="191"/>
      <c r="AHM55" s="191"/>
      <c r="AHN55" s="191"/>
      <c r="AHO55" s="191"/>
      <c r="AHP55" s="191"/>
      <c r="AHQ55" s="191"/>
      <c r="AHR55" s="191"/>
      <c r="AHS55" s="191"/>
      <c r="AHT55" s="191"/>
      <c r="AHU55" s="191"/>
      <c r="AHV55" s="191"/>
      <c r="AHW55" s="191"/>
      <c r="AHX55" s="191"/>
      <c r="AHY55" s="191"/>
      <c r="AHZ55" s="191"/>
      <c r="AIA55" s="191"/>
      <c r="AIB55" s="191"/>
      <c r="AIC55" s="191"/>
      <c r="AID55" s="191"/>
      <c r="AIE55" s="191"/>
      <c r="AIF55" s="191"/>
      <c r="AIG55" s="191"/>
      <c r="AIH55" s="191"/>
      <c r="AII55" s="191"/>
      <c r="AIJ55" s="191"/>
      <c r="AIK55" s="191"/>
      <c r="AIL55" s="191"/>
      <c r="AIM55" s="191"/>
      <c r="AIN55" s="191"/>
      <c r="AIO55" s="191"/>
      <c r="AIP55" s="191"/>
      <c r="AIQ55" s="191"/>
      <c r="AIR55" s="191"/>
      <c r="AIS55" s="191"/>
      <c r="AIT55" s="191"/>
      <c r="AIU55" s="191"/>
      <c r="AIV55" s="191"/>
      <c r="AIW55" s="191"/>
      <c r="AIX55" s="191"/>
      <c r="AIY55" s="191"/>
      <c r="AIZ55" s="191"/>
      <c r="AJA55" s="191"/>
      <c r="AJB55" s="191"/>
      <c r="AJC55" s="191"/>
      <c r="AJD55" s="191"/>
      <c r="AJE55" s="191"/>
      <c r="AJF55" s="191"/>
      <c r="AJG55" s="191"/>
      <c r="AJH55" s="191"/>
      <c r="AJI55" s="191"/>
      <c r="AJJ55" s="191"/>
      <c r="AJK55" s="191"/>
      <c r="AJL55" s="191"/>
      <c r="AJM55" s="191"/>
      <c r="AJN55" s="191"/>
      <c r="AJO55" s="191"/>
      <c r="AJP55" s="191"/>
      <c r="AJQ55" s="191"/>
      <c r="AJR55" s="191"/>
      <c r="AJS55" s="191"/>
      <c r="AJT55" s="191"/>
      <c r="AJU55" s="191"/>
      <c r="AJV55" s="191"/>
      <c r="AJW55" s="191"/>
      <c r="AJX55" s="191"/>
      <c r="AJY55" s="191"/>
      <c r="AJZ55" s="191"/>
      <c r="AKA55" s="191"/>
      <c r="AKB55" s="191"/>
      <c r="AKC55" s="191"/>
      <c r="AKD55" s="191"/>
      <c r="AKE55" s="191"/>
      <c r="AKF55" s="191"/>
      <c r="AKG55" s="191"/>
      <c r="AKH55" s="191"/>
      <c r="AKI55" s="191"/>
      <c r="AKJ55" s="191"/>
      <c r="AKK55" s="191"/>
      <c r="AKL55" s="191"/>
      <c r="AKM55" s="191"/>
      <c r="AKN55" s="191"/>
      <c r="AKO55" s="191"/>
      <c r="AKP55" s="191"/>
      <c r="AKQ55" s="191"/>
      <c r="AKR55" s="191"/>
      <c r="AKS55" s="191"/>
      <c r="AKT55" s="191"/>
      <c r="AKU55" s="191"/>
      <c r="AKV55" s="191"/>
      <c r="AKW55" s="191"/>
      <c r="AKX55" s="191"/>
      <c r="AKY55" s="191"/>
      <c r="AKZ55" s="191"/>
      <c r="ALA55" s="191"/>
      <c r="ALB55" s="191"/>
      <c r="ALC55" s="191"/>
      <c r="ALD55" s="191"/>
    </row>
    <row r="56" spans="1:992" s="233" customFormat="1" ht="15" customHeight="1">
      <c r="A56" s="2391"/>
      <c r="B56" s="2825"/>
      <c r="C56" s="733"/>
      <c r="D56" s="707" t="s">
        <v>303</v>
      </c>
      <c r="E56" s="468">
        <v>11839950</v>
      </c>
      <c r="F56" s="468">
        <v>12013425</v>
      </c>
      <c r="G56" s="2385"/>
      <c r="H56" s="2385"/>
      <c r="I56" s="2391"/>
      <c r="J56" s="2391"/>
      <c r="K56" s="2391"/>
      <c r="L56" s="2724"/>
      <c r="M56" s="580"/>
      <c r="N56" s="406"/>
      <c r="O56" s="406"/>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1"/>
      <c r="AN56" s="191"/>
      <c r="AO56" s="191"/>
      <c r="AP56" s="191"/>
      <c r="AQ56" s="191"/>
      <c r="AR56" s="191"/>
      <c r="AS56" s="191"/>
      <c r="AT56" s="191"/>
      <c r="AU56" s="191"/>
      <c r="AV56" s="191"/>
      <c r="AW56" s="191"/>
      <c r="AX56" s="191"/>
      <c r="AY56" s="191"/>
      <c r="AZ56" s="191"/>
      <c r="BA56" s="191"/>
      <c r="BB56" s="191"/>
      <c r="BC56" s="191"/>
      <c r="BD56" s="191"/>
      <c r="BE56" s="191"/>
      <c r="BF56" s="191"/>
      <c r="BG56" s="191"/>
      <c r="BH56" s="191"/>
      <c r="BI56" s="191"/>
      <c r="BJ56" s="191"/>
      <c r="BK56" s="191"/>
      <c r="BL56" s="191"/>
      <c r="BM56" s="191"/>
      <c r="BN56" s="191"/>
      <c r="BO56" s="191"/>
      <c r="BP56" s="191"/>
      <c r="BQ56" s="191"/>
      <c r="BR56" s="191"/>
      <c r="BS56" s="191"/>
      <c r="BT56" s="191"/>
      <c r="BU56" s="191"/>
      <c r="BV56" s="191"/>
      <c r="BW56" s="191"/>
      <c r="BX56" s="191"/>
      <c r="BY56" s="191"/>
      <c r="BZ56" s="191"/>
      <c r="CA56" s="191"/>
      <c r="CB56" s="191"/>
      <c r="CC56" s="191"/>
      <c r="CD56" s="191"/>
      <c r="CE56" s="191"/>
      <c r="CF56" s="191"/>
      <c r="CG56" s="191"/>
      <c r="CH56" s="191"/>
      <c r="CI56" s="191"/>
      <c r="CJ56" s="191"/>
      <c r="CK56" s="191"/>
      <c r="CL56" s="191"/>
      <c r="CM56" s="191"/>
      <c r="CN56" s="191"/>
      <c r="CO56" s="191"/>
      <c r="CP56" s="191"/>
      <c r="CQ56" s="191"/>
      <c r="CR56" s="191"/>
      <c r="CS56" s="191"/>
      <c r="CT56" s="191"/>
      <c r="CU56" s="191"/>
      <c r="CV56" s="191"/>
      <c r="CW56" s="191"/>
      <c r="CX56" s="191"/>
      <c r="CY56" s="191"/>
      <c r="CZ56" s="191"/>
      <c r="DA56" s="191"/>
      <c r="DB56" s="191"/>
      <c r="DC56" s="191"/>
      <c r="DD56" s="191"/>
      <c r="DE56" s="191"/>
      <c r="DF56" s="191"/>
      <c r="DG56" s="191"/>
      <c r="DH56" s="191"/>
      <c r="DI56" s="191"/>
      <c r="DJ56" s="191"/>
      <c r="DK56" s="191"/>
      <c r="DL56" s="191"/>
      <c r="DM56" s="191"/>
      <c r="DN56" s="191"/>
      <c r="DO56" s="191"/>
      <c r="DP56" s="191"/>
      <c r="DQ56" s="191"/>
      <c r="DR56" s="191"/>
      <c r="DS56" s="191"/>
      <c r="DT56" s="191"/>
      <c r="DU56" s="191"/>
      <c r="DV56" s="191"/>
      <c r="DW56" s="191"/>
      <c r="DX56" s="191"/>
      <c r="DY56" s="191"/>
      <c r="DZ56" s="191"/>
      <c r="EA56" s="191"/>
      <c r="EB56" s="191"/>
      <c r="EC56" s="191"/>
      <c r="ED56" s="191"/>
      <c r="EE56" s="191"/>
      <c r="EF56" s="191"/>
      <c r="EG56" s="191"/>
      <c r="EH56" s="191"/>
      <c r="EI56" s="191"/>
      <c r="EJ56" s="191"/>
      <c r="EK56" s="191"/>
      <c r="EL56" s="191"/>
      <c r="EM56" s="191"/>
      <c r="EN56" s="191"/>
      <c r="EO56" s="191"/>
      <c r="EP56" s="191"/>
      <c r="EQ56" s="191"/>
      <c r="ER56" s="191"/>
      <c r="ES56" s="191"/>
      <c r="ET56" s="191"/>
      <c r="EU56" s="191"/>
      <c r="EV56" s="191"/>
      <c r="EW56" s="191"/>
      <c r="EX56" s="191"/>
      <c r="EY56" s="191"/>
      <c r="EZ56" s="191"/>
      <c r="FA56" s="191"/>
      <c r="FB56" s="191"/>
      <c r="FC56" s="191"/>
      <c r="FD56" s="191"/>
      <c r="FE56" s="191"/>
      <c r="FF56" s="191"/>
      <c r="FG56" s="191"/>
      <c r="FH56" s="191"/>
      <c r="FI56" s="191"/>
      <c r="FJ56" s="191"/>
      <c r="FK56" s="191"/>
      <c r="FL56" s="191"/>
      <c r="FM56" s="191"/>
      <c r="FN56" s="191"/>
      <c r="FO56" s="191"/>
      <c r="FP56" s="191"/>
      <c r="FQ56" s="191"/>
      <c r="FR56" s="191"/>
      <c r="FS56" s="191"/>
      <c r="FT56" s="191"/>
      <c r="FU56" s="191"/>
      <c r="FV56" s="191"/>
      <c r="FW56" s="191"/>
      <c r="FX56" s="191"/>
      <c r="FY56" s="191"/>
      <c r="FZ56" s="191"/>
      <c r="GA56" s="191"/>
      <c r="GB56" s="191"/>
      <c r="GC56" s="191"/>
      <c r="GD56" s="191"/>
      <c r="GE56" s="191"/>
      <c r="GF56" s="191"/>
      <c r="GG56" s="191"/>
      <c r="GH56" s="191"/>
      <c r="GI56" s="191"/>
      <c r="GJ56" s="191"/>
      <c r="GK56" s="191"/>
      <c r="GL56" s="191"/>
      <c r="GM56" s="191"/>
      <c r="GN56" s="191"/>
      <c r="GO56" s="191"/>
      <c r="GP56" s="191"/>
      <c r="GQ56" s="191"/>
      <c r="GR56" s="191"/>
      <c r="GS56" s="191"/>
      <c r="GT56" s="191"/>
      <c r="GU56" s="191"/>
      <c r="GV56" s="191"/>
      <c r="GW56" s="191"/>
      <c r="GX56" s="191"/>
      <c r="GY56" s="191"/>
      <c r="GZ56" s="191"/>
      <c r="HA56" s="191"/>
      <c r="HB56" s="191"/>
      <c r="HC56" s="191"/>
      <c r="HD56" s="191"/>
      <c r="HE56" s="191"/>
      <c r="HF56" s="191"/>
      <c r="HG56" s="191"/>
      <c r="HH56" s="191"/>
      <c r="HI56" s="191"/>
      <c r="HJ56" s="191"/>
      <c r="HK56" s="191"/>
      <c r="HL56" s="191"/>
      <c r="HM56" s="191"/>
      <c r="HN56" s="191"/>
      <c r="HO56" s="191"/>
      <c r="HP56" s="191"/>
      <c r="HQ56" s="191"/>
      <c r="HR56" s="191"/>
      <c r="HS56" s="191"/>
      <c r="HT56" s="191"/>
      <c r="HU56" s="191"/>
      <c r="HV56" s="191"/>
      <c r="HW56" s="191"/>
      <c r="HX56" s="191"/>
      <c r="HY56" s="191"/>
      <c r="HZ56" s="191"/>
      <c r="IA56" s="191"/>
      <c r="IB56" s="191"/>
      <c r="IC56" s="191"/>
      <c r="ID56" s="191"/>
      <c r="IE56" s="191"/>
      <c r="IF56" s="191"/>
      <c r="IG56" s="191"/>
      <c r="IH56" s="191"/>
      <c r="II56" s="191"/>
      <c r="IJ56" s="191"/>
      <c r="IK56" s="191"/>
      <c r="IL56" s="191"/>
      <c r="IM56" s="191"/>
      <c r="IN56" s="191"/>
      <c r="IO56" s="191"/>
      <c r="IP56" s="191"/>
      <c r="IQ56" s="191"/>
      <c r="IR56" s="191"/>
      <c r="IS56" s="191"/>
      <c r="IT56" s="191"/>
      <c r="IU56" s="191"/>
      <c r="IV56" s="191"/>
      <c r="IW56" s="191"/>
      <c r="IX56" s="191"/>
      <c r="IY56" s="191"/>
      <c r="IZ56" s="191"/>
      <c r="JA56" s="191"/>
      <c r="JB56" s="191"/>
      <c r="JC56" s="191"/>
      <c r="JD56" s="191"/>
      <c r="JE56" s="191"/>
      <c r="JF56" s="191"/>
      <c r="JG56" s="191"/>
      <c r="JH56" s="191"/>
      <c r="JI56" s="191"/>
      <c r="JJ56" s="191"/>
      <c r="JK56" s="191"/>
      <c r="JL56" s="191"/>
      <c r="JM56" s="191"/>
      <c r="JN56" s="191"/>
      <c r="JO56" s="191"/>
      <c r="JP56" s="191"/>
      <c r="JQ56" s="191"/>
      <c r="JR56" s="191"/>
      <c r="JS56" s="191"/>
      <c r="JT56" s="191"/>
      <c r="JU56" s="191"/>
      <c r="JV56" s="191"/>
      <c r="JW56" s="191"/>
      <c r="JX56" s="191"/>
      <c r="JY56" s="191"/>
      <c r="JZ56" s="191"/>
      <c r="KA56" s="191"/>
      <c r="KB56" s="191"/>
      <c r="KC56" s="191"/>
      <c r="KD56" s="191"/>
      <c r="KE56" s="191"/>
      <c r="KF56" s="191"/>
      <c r="KG56" s="191"/>
      <c r="KH56" s="191"/>
      <c r="KI56" s="191"/>
      <c r="KJ56" s="191"/>
      <c r="KK56" s="191"/>
      <c r="KL56" s="191"/>
      <c r="KM56" s="191"/>
      <c r="KN56" s="191"/>
      <c r="KO56" s="191"/>
      <c r="KP56" s="191"/>
      <c r="KQ56" s="191"/>
      <c r="KR56" s="191"/>
      <c r="KS56" s="191"/>
      <c r="KT56" s="191"/>
      <c r="KU56" s="191"/>
      <c r="KV56" s="191"/>
      <c r="KW56" s="191"/>
      <c r="KX56" s="191"/>
      <c r="KY56" s="191"/>
      <c r="KZ56" s="191"/>
      <c r="LA56" s="191"/>
      <c r="LB56" s="191"/>
      <c r="LC56" s="191"/>
      <c r="LD56" s="191"/>
      <c r="LE56" s="191"/>
      <c r="LF56" s="191"/>
      <c r="LG56" s="191"/>
      <c r="LH56" s="191"/>
      <c r="LI56" s="191"/>
      <c r="LJ56" s="191"/>
      <c r="LK56" s="191"/>
      <c r="LL56" s="191"/>
      <c r="LM56" s="191"/>
      <c r="LN56" s="191"/>
      <c r="LO56" s="191"/>
      <c r="LP56" s="191"/>
      <c r="LQ56" s="191"/>
      <c r="LR56" s="191"/>
      <c r="LS56" s="191"/>
      <c r="LT56" s="191"/>
      <c r="LU56" s="191"/>
      <c r="LV56" s="191"/>
      <c r="LW56" s="191"/>
      <c r="LX56" s="191"/>
      <c r="LY56" s="191"/>
      <c r="LZ56" s="191"/>
      <c r="MA56" s="191"/>
      <c r="MB56" s="191"/>
      <c r="MC56" s="191"/>
      <c r="MD56" s="191"/>
      <c r="ME56" s="191"/>
      <c r="MF56" s="191"/>
      <c r="MG56" s="191"/>
      <c r="MH56" s="191"/>
      <c r="MI56" s="191"/>
      <c r="MJ56" s="191"/>
      <c r="MK56" s="191"/>
      <c r="ML56" s="191"/>
      <c r="MM56" s="191"/>
      <c r="MN56" s="191"/>
      <c r="MO56" s="191"/>
      <c r="MP56" s="191"/>
      <c r="MQ56" s="191"/>
      <c r="MR56" s="191"/>
      <c r="MS56" s="191"/>
      <c r="MT56" s="191"/>
      <c r="MU56" s="191"/>
      <c r="MV56" s="191"/>
      <c r="MW56" s="191"/>
      <c r="MX56" s="191"/>
      <c r="MY56" s="191"/>
      <c r="MZ56" s="191"/>
      <c r="NA56" s="191"/>
      <c r="NB56" s="191"/>
      <c r="NC56" s="191"/>
      <c r="ND56" s="191"/>
      <c r="NE56" s="191"/>
      <c r="NF56" s="191"/>
      <c r="NG56" s="191"/>
      <c r="NH56" s="191"/>
      <c r="NI56" s="191"/>
      <c r="NJ56" s="191"/>
      <c r="NK56" s="191"/>
      <c r="NL56" s="191"/>
      <c r="NM56" s="191"/>
      <c r="NN56" s="191"/>
      <c r="NO56" s="191"/>
      <c r="NP56" s="191"/>
      <c r="NQ56" s="191"/>
      <c r="NR56" s="191"/>
      <c r="NS56" s="191"/>
      <c r="NT56" s="191"/>
      <c r="NU56" s="191"/>
      <c r="NV56" s="191"/>
      <c r="NW56" s="191"/>
      <c r="NX56" s="191"/>
      <c r="NY56" s="191"/>
      <c r="NZ56" s="191"/>
      <c r="OA56" s="191"/>
      <c r="OB56" s="191"/>
      <c r="OC56" s="191"/>
      <c r="OD56" s="191"/>
      <c r="OE56" s="191"/>
      <c r="OF56" s="191"/>
      <c r="OG56" s="191"/>
      <c r="OH56" s="191"/>
      <c r="OI56" s="191"/>
      <c r="OJ56" s="191"/>
      <c r="OK56" s="191"/>
      <c r="OL56" s="191"/>
      <c r="OM56" s="191"/>
      <c r="ON56" s="191"/>
      <c r="OO56" s="191"/>
      <c r="OP56" s="191"/>
      <c r="OQ56" s="191"/>
      <c r="OR56" s="191"/>
      <c r="OS56" s="191"/>
      <c r="OT56" s="191"/>
      <c r="OU56" s="191"/>
      <c r="OV56" s="191"/>
      <c r="OW56" s="191"/>
      <c r="OX56" s="191"/>
      <c r="OY56" s="191"/>
      <c r="OZ56" s="191"/>
      <c r="PA56" s="191"/>
      <c r="PB56" s="191"/>
      <c r="PC56" s="191"/>
      <c r="PD56" s="191"/>
      <c r="PE56" s="191"/>
      <c r="PF56" s="191"/>
      <c r="PG56" s="191"/>
      <c r="PH56" s="191"/>
      <c r="PI56" s="191"/>
      <c r="PJ56" s="191"/>
      <c r="PK56" s="191"/>
      <c r="PL56" s="191"/>
      <c r="PM56" s="191"/>
      <c r="PN56" s="191"/>
      <c r="PO56" s="191"/>
      <c r="PP56" s="191"/>
      <c r="PQ56" s="191"/>
      <c r="PR56" s="191"/>
      <c r="PS56" s="191"/>
      <c r="PT56" s="191"/>
      <c r="PU56" s="191"/>
      <c r="PV56" s="191"/>
      <c r="PW56" s="191"/>
      <c r="PX56" s="191"/>
      <c r="PY56" s="191"/>
      <c r="PZ56" s="191"/>
      <c r="QA56" s="191"/>
      <c r="QB56" s="191"/>
      <c r="QC56" s="191"/>
      <c r="QD56" s="191"/>
      <c r="QE56" s="191"/>
      <c r="QF56" s="191"/>
      <c r="QG56" s="191"/>
      <c r="QH56" s="191"/>
      <c r="QI56" s="191"/>
      <c r="QJ56" s="191"/>
      <c r="QK56" s="191"/>
      <c r="QL56" s="191"/>
      <c r="QM56" s="191"/>
      <c r="QN56" s="191"/>
      <c r="QO56" s="191"/>
      <c r="QP56" s="191"/>
      <c r="QQ56" s="191"/>
      <c r="QR56" s="191"/>
      <c r="QS56" s="191"/>
      <c r="QT56" s="191"/>
      <c r="QU56" s="191"/>
      <c r="QV56" s="191"/>
      <c r="QW56" s="191"/>
      <c r="QX56" s="191"/>
      <c r="QY56" s="191"/>
      <c r="QZ56" s="191"/>
      <c r="RA56" s="191"/>
      <c r="RB56" s="191"/>
      <c r="RC56" s="191"/>
      <c r="RD56" s="191"/>
      <c r="RE56" s="191"/>
      <c r="RF56" s="191"/>
      <c r="RG56" s="191"/>
      <c r="RH56" s="191"/>
      <c r="RI56" s="191"/>
      <c r="RJ56" s="191"/>
      <c r="RK56" s="191"/>
      <c r="RL56" s="191"/>
      <c r="RM56" s="191"/>
      <c r="RN56" s="191"/>
      <c r="RO56" s="191"/>
      <c r="RP56" s="191"/>
      <c r="RQ56" s="191"/>
      <c r="RR56" s="191"/>
      <c r="RS56" s="191"/>
      <c r="RT56" s="191"/>
      <c r="RU56" s="191"/>
      <c r="RV56" s="191"/>
      <c r="RW56" s="191"/>
      <c r="RX56" s="191"/>
      <c r="RY56" s="191"/>
      <c r="RZ56" s="191"/>
      <c r="SA56" s="191"/>
      <c r="SB56" s="191"/>
      <c r="SC56" s="191"/>
      <c r="SD56" s="191"/>
      <c r="SE56" s="191"/>
      <c r="SF56" s="191"/>
      <c r="SG56" s="191"/>
      <c r="SH56" s="191"/>
      <c r="SI56" s="191"/>
      <c r="SJ56" s="191"/>
      <c r="SK56" s="191"/>
      <c r="SL56" s="191"/>
      <c r="SM56" s="191"/>
      <c r="SN56" s="191"/>
      <c r="SO56" s="191"/>
      <c r="SP56" s="191"/>
      <c r="SQ56" s="191"/>
      <c r="SR56" s="191"/>
      <c r="SS56" s="191"/>
      <c r="ST56" s="191"/>
      <c r="SU56" s="191"/>
      <c r="SV56" s="191"/>
      <c r="SW56" s="191"/>
      <c r="SX56" s="191"/>
      <c r="SY56" s="191"/>
      <c r="SZ56" s="191"/>
      <c r="TA56" s="191"/>
      <c r="TB56" s="191"/>
      <c r="TC56" s="191"/>
      <c r="TD56" s="191"/>
      <c r="TE56" s="191"/>
      <c r="TF56" s="191"/>
      <c r="TG56" s="191"/>
      <c r="TH56" s="191"/>
      <c r="TI56" s="191"/>
      <c r="TJ56" s="191"/>
      <c r="TK56" s="191"/>
      <c r="TL56" s="191"/>
      <c r="TM56" s="191"/>
      <c r="TN56" s="191"/>
      <c r="TO56" s="191"/>
      <c r="TP56" s="191"/>
      <c r="TQ56" s="191"/>
      <c r="TR56" s="191"/>
      <c r="TS56" s="191"/>
      <c r="TT56" s="191"/>
      <c r="TU56" s="191"/>
      <c r="TV56" s="191"/>
      <c r="TW56" s="191"/>
      <c r="TX56" s="191"/>
      <c r="TY56" s="191"/>
      <c r="TZ56" s="191"/>
      <c r="UA56" s="191"/>
      <c r="UB56" s="191"/>
      <c r="UC56" s="191"/>
      <c r="UD56" s="191"/>
      <c r="UE56" s="191"/>
      <c r="UF56" s="191"/>
      <c r="UG56" s="191"/>
      <c r="UH56" s="191"/>
      <c r="UI56" s="191"/>
      <c r="UJ56" s="191"/>
      <c r="UK56" s="191"/>
      <c r="UL56" s="191"/>
      <c r="UM56" s="191"/>
      <c r="UN56" s="191"/>
      <c r="UO56" s="191"/>
      <c r="UP56" s="191"/>
      <c r="UQ56" s="191"/>
      <c r="UR56" s="191"/>
      <c r="US56" s="191"/>
      <c r="UT56" s="191"/>
      <c r="UU56" s="191"/>
      <c r="UV56" s="191"/>
      <c r="UW56" s="191"/>
      <c r="UX56" s="191"/>
      <c r="UY56" s="191"/>
      <c r="UZ56" s="191"/>
      <c r="VA56" s="191"/>
      <c r="VB56" s="191"/>
      <c r="VC56" s="191"/>
      <c r="VD56" s="191"/>
      <c r="VE56" s="191"/>
      <c r="VF56" s="191"/>
      <c r="VG56" s="191"/>
      <c r="VH56" s="191"/>
      <c r="VI56" s="191"/>
      <c r="VJ56" s="191"/>
      <c r="VK56" s="191"/>
      <c r="VL56" s="191"/>
      <c r="VM56" s="191"/>
      <c r="VN56" s="191"/>
      <c r="VO56" s="191"/>
      <c r="VP56" s="191"/>
      <c r="VQ56" s="191"/>
      <c r="VR56" s="191"/>
      <c r="VS56" s="191"/>
      <c r="VT56" s="191"/>
      <c r="VU56" s="191"/>
      <c r="VV56" s="191"/>
      <c r="VW56" s="191"/>
      <c r="VX56" s="191"/>
      <c r="VY56" s="191"/>
      <c r="VZ56" s="191"/>
      <c r="WA56" s="191"/>
      <c r="WB56" s="191"/>
      <c r="WC56" s="191"/>
      <c r="WD56" s="191"/>
      <c r="WE56" s="191"/>
      <c r="WF56" s="191"/>
      <c r="WG56" s="191"/>
      <c r="WH56" s="191"/>
      <c r="WI56" s="191"/>
      <c r="WJ56" s="191"/>
      <c r="WK56" s="191"/>
      <c r="WL56" s="191"/>
      <c r="WM56" s="191"/>
      <c r="WN56" s="191"/>
      <c r="WO56" s="191"/>
      <c r="WP56" s="191"/>
      <c r="WQ56" s="191"/>
      <c r="WR56" s="191"/>
      <c r="WS56" s="191"/>
      <c r="WT56" s="191"/>
      <c r="WU56" s="191"/>
      <c r="WV56" s="191"/>
      <c r="WW56" s="191"/>
      <c r="WX56" s="191"/>
      <c r="WY56" s="191"/>
      <c r="WZ56" s="191"/>
      <c r="XA56" s="191"/>
      <c r="XB56" s="191"/>
      <c r="XC56" s="191"/>
      <c r="XD56" s="191"/>
      <c r="XE56" s="191"/>
      <c r="XF56" s="191"/>
      <c r="XG56" s="191"/>
      <c r="XH56" s="191"/>
      <c r="XI56" s="191"/>
      <c r="XJ56" s="191"/>
      <c r="XK56" s="191"/>
      <c r="XL56" s="191"/>
      <c r="XM56" s="191"/>
      <c r="XN56" s="191"/>
      <c r="XO56" s="191"/>
      <c r="XP56" s="191"/>
      <c r="XQ56" s="191"/>
      <c r="XR56" s="191"/>
      <c r="XS56" s="191"/>
      <c r="XT56" s="191"/>
      <c r="XU56" s="191"/>
      <c r="XV56" s="191"/>
      <c r="XW56" s="191"/>
      <c r="XX56" s="191"/>
      <c r="XY56" s="191"/>
      <c r="XZ56" s="191"/>
      <c r="YA56" s="191"/>
      <c r="YB56" s="191"/>
      <c r="YC56" s="191"/>
      <c r="YD56" s="191"/>
      <c r="YE56" s="191"/>
      <c r="YF56" s="191"/>
      <c r="YG56" s="191"/>
      <c r="YH56" s="191"/>
      <c r="YI56" s="191"/>
      <c r="YJ56" s="191"/>
      <c r="YK56" s="191"/>
      <c r="YL56" s="191"/>
      <c r="YM56" s="191"/>
      <c r="YN56" s="191"/>
      <c r="YO56" s="191"/>
      <c r="YP56" s="191"/>
      <c r="YQ56" s="191"/>
      <c r="YR56" s="191"/>
      <c r="YS56" s="191"/>
      <c r="YT56" s="191"/>
      <c r="YU56" s="191"/>
      <c r="YV56" s="191"/>
      <c r="YW56" s="191"/>
      <c r="YX56" s="191"/>
      <c r="YY56" s="191"/>
      <c r="YZ56" s="191"/>
      <c r="ZA56" s="191"/>
      <c r="ZB56" s="191"/>
      <c r="ZC56" s="191"/>
      <c r="ZD56" s="191"/>
      <c r="ZE56" s="191"/>
      <c r="ZF56" s="191"/>
      <c r="ZG56" s="191"/>
      <c r="ZH56" s="191"/>
      <c r="ZI56" s="191"/>
      <c r="ZJ56" s="191"/>
      <c r="ZK56" s="191"/>
      <c r="ZL56" s="191"/>
      <c r="ZM56" s="191"/>
      <c r="ZN56" s="191"/>
      <c r="ZO56" s="191"/>
      <c r="ZP56" s="191"/>
      <c r="ZQ56" s="191"/>
      <c r="ZR56" s="191"/>
      <c r="ZS56" s="191"/>
      <c r="ZT56" s="191"/>
      <c r="ZU56" s="191"/>
      <c r="ZV56" s="191"/>
      <c r="ZW56" s="191"/>
      <c r="ZX56" s="191"/>
      <c r="ZY56" s="191"/>
      <c r="ZZ56" s="191"/>
      <c r="AAA56" s="191"/>
      <c r="AAB56" s="191"/>
      <c r="AAC56" s="191"/>
      <c r="AAD56" s="191"/>
      <c r="AAE56" s="191"/>
      <c r="AAF56" s="191"/>
      <c r="AAG56" s="191"/>
      <c r="AAH56" s="191"/>
      <c r="AAI56" s="191"/>
      <c r="AAJ56" s="191"/>
      <c r="AAK56" s="191"/>
      <c r="AAL56" s="191"/>
      <c r="AAM56" s="191"/>
      <c r="AAN56" s="191"/>
      <c r="AAO56" s="191"/>
      <c r="AAP56" s="191"/>
      <c r="AAQ56" s="191"/>
      <c r="AAR56" s="191"/>
      <c r="AAS56" s="191"/>
      <c r="AAT56" s="191"/>
      <c r="AAU56" s="191"/>
      <c r="AAV56" s="191"/>
      <c r="AAW56" s="191"/>
      <c r="AAX56" s="191"/>
      <c r="AAY56" s="191"/>
      <c r="AAZ56" s="191"/>
      <c r="ABA56" s="191"/>
      <c r="ABB56" s="191"/>
      <c r="ABC56" s="191"/>
      <c r="ABD56" s="191"/>
      <c r="ABE56" s="191"/>
      <c r="ABF56" s="191"/>
      <c r="ABG56" s="191"/>
      <c r="ABH56" s="191"/>
      <c r="ABI56" s="191"/>
      <c r="ABJ56" s="191"/>
      <c r="ABK56" s="191"/>
      <c r="ABL56" s="191"/>
      <c r="ABM56" s="191"/>
      <c r="ABN56" s="191"/>
      <c r="ABO56" s="191"/>
      <c r="ABP56" s="191"/>
      <c r="ABQ56" s="191"/>
      <c r="ABR56" s="191"/>
      <c r="ABS56" s="191"/>
      <c r="ABT56" s="191"/>
      <c r="ABU56" s="191"/>
      <c r="ABV56" s="191"/>
      <c r="ABW56" s="191"/>
      <c r="ABX56" s="191"/>
      <c r="ABY56" s="191"/>
      <c r="ABZ56" s="191"/>
      <c r="ACA56" s="191"/>
      <c r="ACB56" s="191"/>
      <c r="ACC56" s="191"/>
      <c r="ACD56" s="191"/>
      <c r="ACE56" s="191"/>
      <c r="ACF56" s="191"/>
      <c r="ACG56" s="191"/>
      <c r="ACH56" s="191"/>
      <c r="ACI56" s="191"/>
      <c r="ACJ56" s="191"/>
      <c r="ACK56" s="191"/>
      <c r="ACL56" s="191"/>
      <c r="ACM56" s="191"/>
      <c r="ACN56" s="191"/>
      <c r="ACO56" s="191"/>
      <c r="ACP56" s="191"/>
      <c r="ACQ56" s="191"/>
      <c r="ACR56" s="191"/>
      <c r="ACS56" s="191"/>
      <c r="ACT56" s="191"/>
      <c r="ACU56" s="191"/>
      <c r="ACV56" s="191"/>
      <c r="ACW56" s="191"/>
      <c r="ACX56" s="191"/>
      <c r="ACY56" s="191"/>
      <c r="ACZ56" s="191"/>
      <c r="ADA56" s="191"/>
      <c r="ADB56" s="191"/>
      <c r="ADC56" s="191"/>
      <c r="ADD56" s="191"/>
      <c r="ADE56" s="191"/>
      <c r="ADF56" s="191"/>
      <c r="ADG56" s="191"/>
      <c r="ADH56" s="191"/>
      <c r="ADI56" s="191"/>
      <c r="ADJ56" s="191"/>
      <c r="ADK56" s="191"/>
      <c r="ADL56" s="191"/>
      <c r="ADM56" s="191"/>
      <c r="ADN56" s="191"/>
      <c r="ADO56" s="191"/>
      <c r="ADP56" s="191"/>
      <c r="ADQ56" s="191"/>
      <c r="ADR56" s="191"/>
      <c r="ADS56" s="191"/>
      <c r="ADT56" s="191"/>
      <c r="ADU56" s="191"/>
      <c r="ADV56" s="191"/>
      <c r="ADW56" s="191"/>
      <c r="ADX56" s="191"/>
      <c r="ADY56" s="191"/>
      <c r="ADZ56" s="191"/>
      <c r="AEA56" s="191"/>
      <c r="AEB56" s="191"/>
      <c r="AEC56" s="191"/>
      <c r="AED56" s="191"/>
      <c r="AEE56" s="191"/>
      <c r="AEF56" s="191"/>
      <c r="AEG56" s="191"/>
      <c r="AEH56" s="191"/>
      <c r="AEI56" s="191"/>
      <c r="AEJ56" s="191"/>
      <c r="AEK56" s="191"/>
      <c r="AEL56" s="191"/>
      <c r="AEM56" s="191"/>
      <c r="AEN56" s="191"/>
      <c r="AEO56" s="191"/>
      <c r="AEP56" s="191"/>
      <c r="AEQ56" s="191"/>
      <c r="AER56" s="191"/>
      <c r="AES56" s="191"/>
      <c r="AET56" s="191"/>
      <c r="AEU56" s="191"/>
      <c r="AEV56" s="191"/>
      <c r="AEW56" s="191"/>
      <c r="AEX56" s="191"/>
      <c r="AEY56" s="191"/>
      <c r="AEZ56" s="191"/>
      <c r="AFA56" s="191"/>
      <c r="AFB56" s="191"/>
      <c r="AFC56" s="191"/>
      <c r="AFD56" s="191"/>
      <c r="AFE56" s="191"/>
      <c r="AFF56" s="191"/>
      <c r="AFG56" s="191"/>
      <c r="AFH56" s="191"/>
      <c r="AFI56" s="191"/>
      <c r="AFJ56" s="191"/>
      <c r="AFK56" s="191"/>
      <c r="AFL56" s="191"/>
      <c r="AFM56" s="191"/>
      <c r="AFN56" s="191"/>
      <c r="AFO56" s="191"/>
      <c r="AFP56" s="191"/>
      <c r="AFQ56" s="191"/>
      <c r="AFR56" s="191"/>
      <c r="AFS56" s="191"/>
      <c r="AFT56" s="191"/>
      <c r="AFU56" s="191"/>
      <c r="AFV56" s="191"/>
      <c r="AFW56" s="191"/>
      <c r="AFX56" s="191"/>
      <c r="AFY56" s="191"/>
      <c r="AFZ56" s="191"/>
      <c r="AGA56" s="191"/>
      <c r="AGB56" s="191"/>
      <c r="AGC56" s="191"/>
      <c r="AGD56" s="191"/>
      <c r="AGE56" s="191"/>
      <c r="AGF56" s="191"/>
      <c r="AGG56" s="191"/>
      <c r="AGH56" s="191"/>
      <c r="AGI56" s="191"/>
      <c r="AGJ56" s="191"/>
      <c r="AGK56" s="191"/>
      <c r="AGL56" s="191"/>
      <c r="AGM56" s="191"/>
      <c r="AGN56" s="191"/>
      <c r="AGO56" s="191"/>
      <c r="AGP56" s="191"/>
      <c r="AGQ56" s="191"/>
      <c r="AGR56" s="191"/>
      <c r="AGS56" s="191"/>
      <c r="AGT56" s="191"/>
      <c r="AGU56" s="191"/>
      <c r="AGV56" s="191"/>
      <c r="AGW56" s="191"/>
      <c r="AGX56" s="191"/>
      <c r="AGY56" s="191"/>
      <c r="AGZ56" s="191"/>
      <c r="AHA56" s="191"/>
      <c r="AHB56" s="191"/>
      <c r="AHC56" s="191"/>
      <c r="AHD56" s="191"/>
      <c r="AHE56" s="191"/>
      <c r="AHF56" s="191"/>
      <c r="AHG56" s="191"/>
      <c r="AHH56" s="191"/>
      <c r="AHI56" s="191"/>
      <c r="AHJ56" s="191"/>
      <c r="AHK56" s="191"/>
      <c r="AHL56" s="191"/>
      <c r="AHM56" s="191"/>
      <c r="AHN56" s="191"/>
      <c r="AHO56" s="191"/>
      <c r="AHP56" s="191"/>
      <c r="AHQ56" s="191"/>
      <c r="AHR56" s="191"/>
      <c r="AHS56" s="191"/>
      <c r="AHT56" s="191"/>
      <c r="AHU56" s="191"/>
      <c r="AHV56" s="191"/>
      <c r="AHW56" s="191"/>
      <c r="AHX56" s="191"/>
      <c r="AHY56" s="191"/>
      <c r="AHZ56" s="191"/>
      <c r="AIA56" s="191"/>
      <c r="AIB56" s="191"/>
      <c r="AIC56" s="191"/>
      <c r="AID56" s="191"/>
      <c r="AIE56" s="191"/>
      <c r="AIF56" s="191"/>
      <c r="AIG56" s="191"/>
      <c r="AIH56" s="191"/>
      <c r="AII56" s="191"/>
      <c r="AIJ56" s="191"/>
      <c r="AIK56" s="191"/>
      <c r="AIL56" s="191"/>
      <c r="AIM56" s="191"/>
      <c r="AIN56" s="191"/>
      <c r="AIO56" s="191"/>
      <c r="AIP56" s="191"/>
      <c r="AIQ56" s="191"/>
      <c r="AIR56" s="191"/>
      <c r="AIS56" s="191"/>
      <c r="AIT56" s="191"/>
      <c r="AIU56" s="191"/>
      <c r="AIV56" s="191"/>
      <c r="AIW56" s="191"/>
      <c r="AIX56" s="191"/>
      <c r="AIY56" s="191"/>
      <c r="AIZ56" s="191"/>
      <c r="AJA56" s="191"/>
      <c r="AJB56" s="191"/>
      <c r="AJC56" s="191"/>
      <c r="AJD56" s="191"/>
      <c r="AJE56" s="191"/>
      <c r="AJF56" s="191"/>
      <c r="AJG56" s="191"/>
      <c r="AJH56" s="191"/>
      <c r="AJI56" s="191"/>
      <c r="AJJ56" s="191"/>
      <c r="AJK56" s="191"/>
      <c r="AJL56" s="191"/>
      <c r="AJM56" s="191"/>
      <c r="AJN56" s="191"/>
      <c r="AJO56" s="191"/>
      <c r="AJP56" s="191"/>
      <c r="AJQ56" s="191"/>
      <c r="AJR56" s="191"/>
      <c r="AJS56" s="191"/>
      <c r="AJT56" s="191"/>
      <c r="AJU56" s="191"/>
      <c r="AJV56" s="191"/>
      <c r="AJW56" s="191"/>
      <c r="AJX56" s="191"/>
      <c r="AJY56" s="191"/>
      <c r="AJZ56" s="191"/>
      <c r="AKA56" s="191"/>
      <c r="AKB56" s="191"/>
      <c r="AKC56" s="191"/>
      <c r="AKD56" s="191"/>
      <c r="AKE56" s="191"/>
      <c r="AKF56" s="191"/>
      <c r="AKG56" s="191"/>
      <c r="AKH56" s="191"/>
      <c r="AKI56" s="191"/>
      <c r="AKJ56" s="191"/>
      <c r="AKK56" s="191"/>
      <c r="AKL56" s="191"/>
      <c r="AKM56" s="191"/>
      <c r="AKN56" s="191"/>
      <c r="AKO56" s="191"/>
      <c r="AKP56" s="191"/>
      <c r="AKQ56" s="191"/>
      <c r="AKR56" s="191"/>
      <c r="AKS56" s="191"/>
      <c r="AKT56" s="191"/>
      <c r="AKU56" s="191"/>
      <c r="AKV56" s="191"/>
      <c r="AKW56" s="191"/>
      <c r="AKX56" s="191"/>
      <c r="AKY56" s="191"/>
      <c r="AKZ56" s="191"/>
      <c r="ALA56" s="191"/>
      <c r="ALB56" s="191"/>
      <c r="ALC56" s="191"/>
      <c r="ALD56" s="191"/>
    </row>
    <row r="57" spans="1:992" s="233" customFormat="1" ht="17.25" customHeight="1">
      <c r="A57" s="2391"/>
      <c r="B57" s="2825"/>
      <c r="C57" s="733"/>
      <c r="D57" s="718" t="s">
        <v>304</v>
      </c>
      <c r="E57" s="468">
        <v>0</v>
      </c>
      <c r="F57" s="468">
        <v>0</v>
      </c>
      <c r="G57" s="2385"/>
      <c r="H57" s="2385"/>
      <c r="I57" s="2391"/>
      <c r="J57" s="2391"/>
      <c r="K57" s="2391"/>
      <c r="L57" s="2724"/>
      <c r="M57" s="580"/>
      <c r="N57" s="406"/>
      <c r="O57" s="406"/>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1"/>
      <c r="AN57" s="191"/>
      <c r="AO57" s="191"/>
      <c r="AP57" s="191"/>
      <c r="AQ57" s="191"/>
      <c r="AR57" s="191"/>
      <c r="AS57" s="191"/>
      <c r="AT57" s="191"/>
      <c r="AU57" s="191"/>
      <c r="AV57" s="191"/>
      <c r="AW57" s="191"/>
      <c r="AX57" s="191"/>
      <c r="AY57" s="191"/>
      <c r="AZ57" s="191"/>
      <c r="BA57" s="191"/>
      <c r="BB57" s="191"/>
      <c r="BC57" s="191"/>
      <c r="BD57" s="191"/>
      <c r="BE57" s="191"/>
      <c r="BF57" s="191"/>
      <c r="BG57" s="191"/>
      <c r="BH57" s="191"/>
      <c r="BI57" s="191"/>
      <c r="BJ57" s="191"/>
      <c r="BK57" s="191"/>
      <c r="BL57" s="191"/>
      <c r="BM57" s="191"/>
      <c r="BN57" s="191"/>
      <c r="BO57" s="191"/>
      <c r="BP57" s="191"/>
      <c r="BQ57" s="191"/>
      <c r="BR57" s="191"/>
      <c r="BS57" s="191"/>
      <c r="BT57" s="191"/>
      <c r="BU57" s="191"/>
      <c r="BV57" s="191"/>
      <c r="BW57" s="191"/>
      <c r="BX57" s="191"/>
      <c r="BY57" s="191"/>
      <c r="BZ57" s="191"/>
      <c r="CA57" s="191"/>
      <c r="CB57" s="191"/>
      <c r="CC57" s="191"/>
      <c r="CD57" s="191"/>
      <c r="CE57" s="191"/>
      <c r="CF57" s="191"/>
      <c r="CG57" s="191"/>
      <c r="CH57" s="191"/>
      <c r="CI57" s="191"/>
      <c r="CJ57" s="191"/>
      <c r="CK57" s="191"/>
      <c r="CL57" s="191"/>
      <c r="CM57" s="191"/>
      <c r="CN57" s="191"/>
      <c r="CO57" s="191"/>
      <c r="CP57" s="191"/>
      <c r="CQ57" s="191"/>
      <c r="CR57" s="191"/>
      <c r="CS57" s="191"/>
      <c r="CT57" s="191"/>
      <c r="CU57" s="191"/>
      <c r="CV57" s="191"/>
      <c r="CW57" s="191"/>
      <c r="CX57" s="191"/>
      <c r="CY57" s="191"/>
      <c r="CZ57" s="191"/>
      <c r="DA57" s="191"/>
      <c r="DB57" s="191"/>
      <c r="DC57" s="191"/>
      <c r="DD57" s="191"/>
      <c r="DE57" s="191"/>
      <c r="DF57" s="191"/>
      <c r="DG57" s="191"/>
      <c r="DH57" s="191"/>
      <c r="DI57" s="191"/>
      <c r="DJ57" s="191"/>
      <c r="DK57" s="191"/>
      <c r="DL57" s="191"/>
      <c r="DM57" s="191"/>
      <c r="DN57" s="191"/>
      <c r="DO57" s="191"/>
      <c r="DP57" s="191"/>
      <c r="DQ57" s="191"/>
      <c r="DR57" s="191"/>
      <c r="DS57" s="191"/>
      <c r="DT57" s="191"/>
      <c r="DU57" s="191"/>
      <c r="DV57" s="191"/>
      <c r="DW57" s="191"/>
      <c r="DX57" s="191"/>
      <c r="DY57" s="191"/>
      <c r="DZ57" s="191"/>
      <c r="EA57" s="191"/>
      <c r="EB57" s="191"/>
      <c r="EC57" s="191"/>
      <c r="ED57" s="191"/>
      <c r="EE57" s="191"/>
      <c r="EF57" s="191"/>
      <c r="EG57" s="191"/>
      <c r="EH57" s="191"/>
      <c r="EI57" s="191"/>
      <c r="EJ57" s="191"/>
      <c r="EK57" s="191"/>
      <c r="EL57" s="191"/>
      <c r="EM57" s="191"/>
      <c r="EN57" s="191"/>
      <c r="EO57" s="191"/>
      <c r="EP57" s="191"/>
      <c r="EQ57" s="191"/>
      <c r="ER57" s="191"/>
      <c r="ES57" s="191"/>
      <c r="ET57" s="191"/>
      <c r="EU57" s="191"/>
      <c r="EV57" s="191"/>
      <c r="EW57" s="191"/>
      <c r="EX57" s="191"/>
      <c r="EY57" s="191"/>
      <c r="EZ57" s="191"/>
      <c r="FA57" s="191"/>
      <c r="FB57" s="191"/>
      <c r="FC57" s="191"/>
      <c r="FD57" s="191"/>
      <c r="FE57" s="191"/>
      <c r="FF57" s="191"/>
      <c r="FG57" s="191"/>
      <c r="FH57" s="191"/>
      <c r="FI57" s="191"/>
      <c r="FJ57" s="191"/>
      <c r="FK57" s="191"/>
      <c r="FL57" s="191"/>
      <c r="FM57" s="191"/>
      <c r="FN57" s="191"/>
      <c r="FO57" s="191"/>
      <c r="FP57" s="191"/>
      <c r="FQ57" s="191"/>
      <c r="FR57" s="191"/>
      <c r="FS57" s="191"/>
      <c r="FT57" s="191"/>
      <c r="FU57" s="191"/>
      <c r="FV57" s="191"/>
      <c r="FW57" s="191"/>
      <c r="FX57" s="191"/>
      <c r="FY57" s="191"/>
      <c r="FZ57" s="191"/>
      <c r="GA57" s="191"/>
      <c r="GB57" s="191"/>
      <c r="GC57" s="191"/>
      <c r="GD57" s="191"/>
      <c r="GE57" s="191"/>
      <c r="GF57" s="191"/>
      <c r="GG57" s="191"/>
      <c r="GH57" s="191"/>
      <c r="GI57" s="191"/>
      <c r="GJ57" s="191"/>
      <c r="GK57" s="191"/>
      <c r="GL57" s="191"/>
      <c r="GM57" s="191"/>
      <c r="GN57" s="191"/>
      <c r="GO57" s="191"/>
      <c r="GP57" s="191"/>
      <c r="GQ57" s="191"/>
      <c r="GR57" s="191"/>
      <c r="GS57" s="191"/>
      <c r="GT57" s="191"/>
      <c r="GU57" s="191"/>
      <c r="GV57" s="191"/>
      <c r="GW57" s="191"/>
      <c r="GX57" s="191"/>
      <c r="GY57" s="191"/>
      <c r="GZ57" s="191"/>
      <c r="HA57" s="191"/>
      <c r="HB57" s="191"/>
      <c r="HC57" s="191"/>
      <c r="HD57" s="191"/>
      <c r="HE57" s="191"/>
      <c r="HF57" s="191"/>
      <c r="HG57" s="191"/>
      <c r="HH57" s="191"/>
      <c r="HI57" s="191"/>
      <c r="HJ57" s="191"/>
      <c r="HK57" s="191"/>
      <c r="HL57" s="191"/>
      <c r="HM57" s="191"/>
      <c r="HN57" s="191"/>
      <c r="HO57" s="191"/>
      <c r="HP57" s="191"/>
      <c r="HQ57" s="191"/>
      <c r="HR57" s="191"/>
      <c r="HS57" s="191"/>
      <c r="HT57" s="191"/>
      <c r="HU57" s="191"/>
      <c r="HV57" s="191"/>
      <c r="HW57" s="191"/>
      <c r="HX57" s="191"/>
      <c r="HY57" s="191"/>
      <c r="HZ57" s="191"/>
      <c r="IA57" s="191"/>
      <c r="IB57" s="191"/>
      <c r="IC57" s="191"/>
      <c r="ID57" s="191"/>
      <c r="IE57" s="191"/>
      <c r="IF57" s="191"/>
      <c r="IG57" s="191"/>
      <c r="IH57" s="191"/>
      <c r="II57" s="191"/>
      <c r="IJ57" s="191"/>
      <c r="IK57" s="191"/>
      <c r="IL57" s="191"/>
      <c r="IM57" s="191"/>
      <c r="IN57" s="191"/>
      <c r="IO57" s="191"/>
      <c r="IP57" s="191"/>
      <c r="IQ57" s="191"/>
      <c r="IR57" s="191"/>
      <c r="IS57" s="191"/>
      <c r="IT57" s="191"/>
      <c r="IU57" s="191"/>
      <c r="IV57" s="191"/>
      <c r="IW57" s="191"/>
      <c r="IX57" s="191"/>
      <c r="IY57" s="191"/>
      <c r="IZ57" s="191"/>
      <c r="JA57" s="191"/>
      <c r="JB57" s="191"/>
      <c r="JC57" s="191"/>
      <c r="JD57" s="191"/>
      <c r="JE57" s="191"/>
      <c r="JF57" s="191"/>
      <c r="JG57" s="191"/>
      <c r="JH57" s="191"/>
      <c r="JI57" s="191"/>
      <c r="JJ57" s="191"/>
      <c r="JK57" s="191"/>
      <c r="JL57" s="191"/>
      <c r="JM57" s="191"/>
      <c r="JN57" s="191"/>
      <c r="JO57" s="191"/>
      <c r="JP57" s="191"/>
      <c r="JQ57" s="191"/>
      <c r="JR57" s="191"/>
      <c r="JS57" s="191"/>
      <c r="JT57" s="191"/>
      <c r="JU57" s="191"/>
      <c r="JV57" s="191"/>
      <c r="JW57" s="191"/>
      <c r="JX57" s="191"/>
      <c r="JY57" s="191"/>
      <c r="JZ57" s="191"/>
      <c r="KA57" s="191"/>
      <c r="KB57" s="191"/>
      <c r="KC57" s="191"/>
      <c r="KD57" s="191"/>
      <c r="KE57" s="191"/>
      <c r="KF57" s="191"/>
      <c r="KG57" s="191"/>
      <c r="KH57" s="191"/>
      <c r="KI57" s="191"/>
      <c r="KJ57" s="191"/>
      <c r="KK57" s="191"/>
      <c r="KL57" s="191"/>
      <c r="KM57" s="191"/>
      <c r="KN57" s="191"/>
      <c r="KO57" s="191"/>
      <c r="KP57" s="191"/>
      <c r="KQ57" s="191"/>
      <c r="KR57" s="191"/>
      <c r="KS57" s="191"/>
      <c r="KT57" s="191"/>
      <c r="KU57" s="191"/>
      <c r="KV57" s="191"/>
      <c r="KW57" s="191"/>
      <c r="KX57" s="191"/>
      <c r="KY57" s="191"/>
      <c r="KZ57" s="191"/>
      <c r="LA57" s="191"/>
      <c r="LB57" s="191"/>
      <c r="LC57" s="191"/>
      <c r="LD57" s="191"/>
      <c r="LE57" s="191"/>
      <c r="LF57" s="191"/>
      <c r="LG57" s="191"/>
      <c r="LH57" s="191"/>
      <c r="LI57" s="191"/>
      <c r="LJ57" s="191"/>
      <c r="LK57" s="191"/>
      <c r="LL57" s="191"/>
      <c r="LM57" s="191"/>
      <c r="LN57" s="191"/>
      <c r="LO57" s="191"/>
      <c r="LP57" s="191"/>
      <c r="LQ57" s="191"/>
      <c r="LR57" s="191"/>
      <c r="LS57" s="191"/>
      <c r="LT57" s="191"/>
      <c r="LU57" s="191"/>
      <c r="LV57" s="191"/>
      <c r="LW57" s="191"/>
      <c r="LX57" s="191"/>
      <c r="LY57" s="191"/>
      <c r="LZ57" s="191"/>
      <c r="MA57" s="191"/>
      <c r="MB57" s="191"/>
      <c r="MC57" s="191"/>
      <c r="MD57" s="191"/>
      <c r="ME57" s="191"/>
      <c r="MF57" s="191"/>
      <c r="MG57" s="191"/>
      <c r="MH57" s="191"/>
      <c r="MI57" s="191"/>
      <c r="MJ57" s="191"/>
      <c r="MK57" s="191"/>
      <c r="ML57" s="191"/>
      <c r="MM57" s="191"/>
      <c r="MN57" s="191"/>
      <c r="MO57" s="191"/>
      <c r="MP57" s="191"/>
      <c r="MQ57" s="191"/>
      <c r="MR57" s="191"/>
      <c r="MS57" s="191"/>
      <c r="MT57" s="191"/>
      <c r="MU57" s="191"/>
      <c r="MV57" s="191"/>
      <c r="MW57" s="191"/>
      <c r="MX57" s="191"/>
      <c r="MY57" s="191"/>
      <c r="MZ57" s="191"/>
      <c r="NA57" s="191"/>
      <c r="NB57" s="191"/>
      <c r="NC57" s="191"/>
      <c r="ND57" s="191"/>
      <c r="NE57" s="191"/>
      <c r="NF57" s="191"/>
      <c r="NG57" s="191"/>
      <c r="NH57" s="191"/>
      <c r="NI57" s="191"/>
      <c r="NJ57" s="191"/>
      <c r="NK57" s="191"/>
      <c r="NL57" s="191"/>
      <c r="NM57" s="191"/>
      <c r="NN57" s="191"/>
      <c r="NO57" s="191"/>
      <c r="NP57" s="191"/>
      <c r="NQ57" s="191"/>
      <c r="NR57" s="191"/>
      <c r="NS57" s="191"/>
      <c r="NT57" s="191"/>
      <c r="NU57" s="191"/>
      <c r="NV57" s="191"/>
      <c r="NW57" s="191"/>
      <c r="NX57" s="191"/>
      <c r="NY57" s="191"/>
      <c r="NZ57" s="191"/>
      <c r="OA57" s="191"/>
      <c r="OB57" s="191"/>
      <c r="OC57" s="191"/>
      <c r="OD57" s="191"/>
      <c r="OE57" s="191"/>
      <c r="OF57" s="191"/>
      <c r="OG57" s="191"/>
      <c r="OH57" s="191"/>
      <c r="OI57" s="191"/>
      <c r="OJ57" s="191"/>
      <c r="OK57" s="191"/>
      <c r="OL57" s="191"/>
      <c r="OM57" s="191"/>
      <c r="ON57" s="191"/>
      <c r="OO57" s="191"/>
      <c r="OP57" s="191"/>
      <c r="OQ57" s="191"/>
      <c r="OR57" s="191"/>
      <c r="OS57" s="191"/>
      <c r="OT57" s="191"/>
      <c r="OU57" s="191"/>
      <c r="OV57" s="191"/>
      <c r="OW57" s="191"/>
      <c r="OX57" s="191"/>
      <c r="OY57" s="191"/>
      <c r="OZ57" s="191"/>
      <c r="PA57" s="191"/>
      <c r="PB57" s="191"/>
      <c r="PC57" s="191"/>
      <c r="PD57" s="191"/>
      <c r="PE57" s="191"/>
      <c r="PF57" s="191"/>
      <c r="PG57" s="191"/>
      <c r="PH57" s="191"/>
      <c r="PI57" s="191"/>
      <c r="PJ57" s="191"/>
      <c r="PK57" s="191"/>
      <c r="PL57" s="191"/>
      <c r="PM57" s="191"/>
      <c r="PN57" s="191"/>
      <c r="PO57" s="191"/>
      <c r="PP57" s="191"/>
      <c r="PQ57" s="191"/>
      <c r="PR57" s="191"/>
      <c r="PS57" s="191"/>
      <c r="PT57" s="191"/>
      <c r="PU57" s="191"/>
      <c r="PV57" s="191"/>
      <c r="PW57" s="191"/>
      <c r="PX57" s="191"/>
      <c r="PY57" s="191"/>
      <c r="PZ57" s="191"/>
      <c r="QA57" s="191"/>
      <c r="QB57" s="191"/>
      <c r="QC57" s="191"/>
      <c r="QD57" s="191"/>
      <c r="QE57" s="191"/>
      <c r="QF57" s="191"/>
      <c r="QG57" s="191"/>
      <c r="QH57" s="191"/>
      <c r="QI57" s="191"/>
      <c r="QJ57" s="191"/>
      <c r="QK57" s="191"/>
      <c r="QL57" s="191"/>
      <c r="QM57" s="191"/>
      <c r="QN57" s="191"/>
      <c r="QO57" s="191"/>
      <c r="QP57" s="191"/>
      <c r="QQ57" s="191"/>
      <c r="QR57" s="191"/>
      <c r="QS57" s="191"/>
      <c r="QT57" s="191"/>
      <c r="QU57" s="191"/>
      <c r="QV57" s="191"/>
      <c r="QW57" s="191"/>
      <c r="QX57" s="191"/>
      <c r="QY57" s="191"/>
      <c r="QZ57" s="191"/>
      <c r="RA57" s="191"/>
      <c r="RB57" s="191"/>
      <c r="RC57" s="191"/>
      <c r="RD57" s="191"/>
      <c r="RE57" s="191"/>
      <c r="RF57" s="191"/>
      <c r="RG57" s="191"/>
      <c r="RH57" s="191"/>
      <c r="RI57" s="191"/>
      <c r="RJ57" s="191"/>
      <c r="RK57" s="191"/>
      <c r="RL57" s="191"/>
      <c r="RM57" s="191"/>
      <c r="RN57" s="191"/>
      <c r="RO57" s="191"/>
      <c r="RP57" s="191"/>
      <c r="RQ57" s="191"/>
      <c r="RR57" s="191"/>
      <c r="RS57" s="191"/>
      <c r="RT57" s="191"/>
      <c r="RU57" s="191"/>
      <c r="RV57" s="191"/>
      <c r="RW57" s="191"/>
      <c r="RX57" s="191"/>
      <c r="RY57" s="191"/>
      <c r="RZ57" s="191"/>
      <c r="SA57" s="191"/>
      <c r="SB57" s="191"/>
      <c r="SC57" s="191"/>
      <c r="SD57" s="191"/>
      <c r="SE57" s="191"/>
      <c r="SF57" s="191"/>
      <c r="SG57" s="191"/>
      <c r="SH57" s="191"/>
      <c r="SI57" s="191"/>
      <c r="SJ57" s="191"/>
      <c r="SK57" s="191"/>
      <c r="SL57" s="191"/>
      <c r="SM57" s="191"/>
      <c r="SN57" s="191"/>
      <c r="SO57" s="191"/>
      <c r="SP57" s="191"/>
      <c r="SQ57" s="191"/>
      <c r="SR57" s="191"/>
      <c r="SS57" s="191"/>
      <c r="ST57" s="191"/>
      <c r="SU57" s="191"/>
      <c r="SV57" s="191"/>
      <c r="SW57" s="191"/>
      <c r="SX57" s="191"/>
      <c r="SY57" s="191"/>
      <c r="SZ57" s="191"/>
      <c r="TA57" s="191"/>
      <c r="TB57" s="191"/>
      <c r="TC57" s="191"/>
      <c r="TD57" s="191"/>
      <c r="TE57" s="191"/>
      <c r="TF57" s="191"/>
      <c r="TG57" s="191"/>
      <c r="TH57" s="191"/>
      <c r="TI57" s="191"/>
      <c r="TJ57" s="191"/>
      <c r="TK57" s="191"/>
      <c r="TL57" s="191"/>
      <c r="TM57" s="191"/>
      <c r="TN57" s="191"/>
      <c r="TO57" s="191"/>
      <c r="TP57" s="191"/>
      <c r="TQ57" s="191"/>
      <c r="TR57" s="191"/>
      <c r="TS57" s="191"/>
      <c r="TT57" s="191"/>
      <c r="TU57" s="191"/>
      <c r="TV57" s="191"/>
      <c r="TW57" s="191"/>
      <c r="TX57" s="191"/>
      <c r="TY57" s="191"/>
      <c r="TZ57" s="191"/>
      <c r="UA57" s="191"/>
      <c r="UB57" s="191"/>
      <c r="UC57" s="191"/>
      <c r="UD57" s="191"/>
      <c r="UE57" s="191"/>
      <c r="UF57" s="191"/>
      <c r="UG57" s="191"/>
      <c r="UH57" s="191"/>
      <c r="UI57" s="191"/>
      <c r="UJ57" s="191"/>
      <c r="UK57" s="191"/>
      <c r="UL57" s="191"/>
      <c r="UM57" s="191"/>
      <c r="UN57" s="191"/>
      <c r="UO57" s="191"/>
      <c r="UP57" s="191"/>
      <c r="UQ57" s="191"/>
      <c r="UR57" s="191"/>
      <c r="US57" s="191"/>
      <c r="UT57" s="191"/>
      <c r="UU57" s="191"/>
      <c r="UV57" s="191"/>
      <c r="UW57" s="191"/>
      <c r="UX57" s="191"/>
      <c r="UY57" s="191"/>
      <c r="UZ57" s="191"/>
      <c r="VA57" s="191"/>
      <c r="VB57" s="191"/>
      <c r="VC57" s="191"/>
      <c r="VD57" s="191"/>
      <c r="VE57" s="191"/>
      <c r="VF57" s="191"/>
      <c r="VG57" s="191"/>
      <c r="VH57" s="191"/>
      <c r="VI57" s="191"/>
      <c r="VJ57" s="191"/>
      <c r="VK57" s="191"/>
      <c r="VL57" s="191"/>
      <c r="VM57" s="191"/>
      <c r="VN57" s="191"/>
      <c r="VO57" s="191"/>
      <c r="VP57" s="191"/>
      <c r="VQ57" s="191"/>
      <c r="VR57" s="191"/>
      <c r="VS57" s="191"/>
      <c r="VT57" s="191"/>
      <c r="VU57" s="191"/>
      <c r="VV57" s="191"/>
      <c r="VW57" s="191"/>
      <c r="VX57" s="191"/>
      <c r="VY57" s="191"/>
      <c r="VZ57" s="191"/>
      <c r="WA57" s="191"/>
      <c r="WB57" s="191"/>
      <c r="WC57" s="191"/>
      <c r="WD57" s="191"/>
      <c r="WE57" s="191"/>
      <c r="WF57" s="191"/>
      <c r="WG57" s="191"/>
      <c r="WH57" s="191"/>
      <c r="WI57" s="191"/>
      <c r="WJ57" s="191"/>
      <c r="WK57" s="191"/>
      <c r="WL57" s="191"/>
      <c r="WM57" s="191"/>
      <c r="WN57" s="191"/>
      <c r="WO57" s="191"/>
      <c r="WP57" s="191"/>
      <c r="WQ57" s="191"/>
      <c r="WR57" s="191"/>
      <c r="WS57" s="191"/>
      <c r="WT57" s="191"/>
      <c r="WU57" s="191"/>
      <c r="WV57" s="191"/>
      <c r="WW57" s="191"/>
      <c r="WX57" s="191"/>
      <c r="WY57" s="191"/>
      <c r="WZ57" s="191"/>
      <c r="XA57" s="191"/>
      <c r="XB57" s="191"/>
      <c r="XC57" s="191"/>
      <c r="XD57" s="191"/>
      <c r="XE57" s="191"/>
      <c r="XF57" s="191"/>
      <c r="XG57" s="191"/>
      <c r="XH57" s="191"/>
      <c r="XI57" s="191"/>
      <c r="XJ57" s="191"/>
      <c r="XK57" s="191"/>
      <c r="XL57" s="191"/>
      <c r="XM57" s="191"/>
      <c r="XN57" s="191"/>
      <c r="XO57" s="191"/>
      <c r="XP57" s="191"/>
      <c r="XQ57" s="191"/>
      <c r="XR57" s="191"/>
      <c r="XS57" s="191"/>
      <c r="XT57" s="191"/>
      <c r="XU57" s="191"/>
      <c r="XV57" s="191"/>
      <c r="XW57" s="191"/>
      <c r="XX57" s="191"/>
      <c r="XY57" s="191"/>
      <c r="XZ57" s="191"/>
      <c r="YA57" s="191"/>
      <c r="YB57" s="191"/>
      <c r="YC57" s="191"/>
      <c r="YD57" s="191"/>
      <c r="YE57" s="191"/>
      <c r="YF57" s="191"/>
      <c r="YG57" s="191"/>
      <c r="YH57" s="191"/>
      <c r="YI57" s="191"/>
      <c r="YJ57" s="191"/>
      <c r="YK57" s="191"/>
      <c r="YL57" s="191"/>
      <c r="YM57" s="191"/>
      <c r="YN57" s="191"/>
      <c r="YO57" s="191"/>
      <c r="YP57" s="191"/>
      <c r="YQ57" s="191"/>
      <c r="YR57" s="191"/>
      <c r="YS57" s="191"/>
      <c r="YT57" s="191"/>
      <c r="YU57" s="191"/>
      <c r="YV57" s="191"/>
      <c r="YW57" s="191"/>
      <c r="YX57" s="191"/>
      <c r="YY57" s="191"/>
      <c r="YZ57" s="191"/>
      <c r="ZA57" s="191"/>
      <c r="ZB57" s="191"/>
      <c r="ZC57" s="191"/>
      <c r="ZD57" s="191"/>
      <c r="ZE57" s="191"/>
      <c r="ZF57" s="191"/>
      <c r="ZG57" s="191"/>
      <c r="ZH57" s="191"/>
      <c r="ZI57" s="191"/>
      <c r="ZJ57" s="191"/>
      <c r="ZK57" s="191"/>
      <c r="ZL57" s="191"/>
      <c r="ZM57" s="191"/>
      <c r="ZN57" s="191"/>
      <c r="ZO57" s="191"/>
      <c r="ZP57" s="191"/>
      <c r="ZQ57" s="191"/>
      <c r="ZR57" s="191"/>
      <c r="ZS57" s="191"/>
      <c r="ZT57" s="191"/>
      <c r="ZU57" s="191"/>
      <c r="ZV57" s="191"/>
      <c r="ZW57" s="191"/>
      <c r="ZX57" s="191"/>
      <c r="ZY57" s="191"/>
      <c r="ZZ57" s="191"/>
      <c r="AAA57" s="191"/>
      <c r="AAB57" s="191"/>
      <c r="AAC57" s="191"/>
      <c r="AAD57" s="191"/>
      <c r="AAE57" s="191"/>
      <c r="AAF57" s="191"/>
      <c r="AAG57" s="191"/>
      <c r="AAH57" s="191"/>
      <c r="AAI57" s="191"/>
      <c r="AAJ57" s="191"/>
      <c r="AAK57" s="191"/>
      <c r="AAL57" s="191"/>
      <c r="AAM57" s="191"/>
      <c r="AAN57" s="191"/>
      <c r="AAO57" s="191"/>
      <c r="AAP57" s="191"/>
      <c r="AAQ57" s="191"/>
      <c r="AAR57" s="191"/>
      <c r="AAS57" s="191"/>
      <c r="AAT57" s="191"/>
      <c r="AAU57" s="191"/>
      <c r="AAV57" s="191"/>
      <c r="AAW57" s="191"/>
      <c r="AAX57" s="191"/>
      <c r="AAY57" s="191"/>
      <c r="AAZ57" s="191"/>
      <c r="ABA57" s="191"/>
      <c r="ABB57" s="191"/>
      <c r="ABC57" s="191"/>
      <c r="ABD57" s="191"/>
      <c r="ABE57" s="191"/>
      <c r="ABF57" s="191"/>
      <c r="ABG57" s="191"/>
      <c r="ABH57" s="191"/>
      <c r="ABI57" s="191"/>
      <c r="ABJ57" s="191"/>
      <c r="ABK57" s="191"/>
      <c r="ABL57" s="191"/>
      <c r="ABM57" s="191"/>
      <c r="ABN57" s="191"/>
      <c r="ABO57" s="191"/>
      <c r="ABP57" s="191"/>
      <c r="ABQ57" s="191"/>
      <c r="ABR57" s="191"/>
      <c r="ABS57" s="191"/>
      <c r="ABT57" s="191"/>
      <c r="ABU57" s="191"/>
      <c r="ABV57" s="191"/>
      <c r="ABW57" s="191"/>
      <c r="ABX57" s="191"/>
      <c r="ABY57" s="191"/>
      <c r="ABZ57" s="191"/>
      <c r="ACA57" s="191"/>
      <c r="ACB57" s="191"/>
      <c r="ACC57" s="191"/>
      <c r="ACD57" s="191"/>
      <c r="ACE57" s="191"/>
      <c r="ACF57" s="191"/>
      <c r="ACG57" s="191"/>
      <c r="ACH57" s="191"/>
      <c r="ACI57" s="191"/>
      <c r="ACJ57" s="191"/>
      <c r="ACK57" s="191"/>
      <c r="ACL57" s="191"/>
      <c r="ACM57" s="191"/>
      <c r="ACN57" s="191"/>
      <c r="ACO57" s="191"/>
      <c r="ACP57" s="191"/>
      <c r="ACQ57" s="191"/>
      <c r="ACR57" s="191"/>
      <c r="ACS57" s="191"/>
      <c r="ACT57" s="191"/>
      <c r="ACU57" s="191"/>
      <c r="ACV57" s="191"/>
      <c r="ACW57" s="191"/>
      <c r="ACX57" s="191"/>
      <c r="ACY57" s="191"/>
      <c r="ACZ57" s="191"/>
      <c r="ADA57" s="191"/>
      <c r="ADB57" s="191"/>
      <c r="ADC57" s="191"/>
      <c r="ADD57" s="191"/>
      <c r="ADE57" s="191"/>
      <c r="ADF57" s="191"/>
      <c r="ADG57" s="191"/>
      <c r="ADH57" s="191"/>
      <c r="ADI57" s="191"/>
      <c r="ADJ57" s="191"/>
      <c r="ADK57" s="191"/>
      <c r="ADL57" s="191"/>
      <c r="ADM57" s="191"/>
      <c r="ADN57" s="191"/>
      <c r="ADO57" s="191"/>
      <c r="ADP57" s="191"/>
      <c r="ADQ57" s="191"/>
      <c r="ADR57" s="191"/>
      <c r="ADS57" s="191"/>
      <c r="ADT57" s="191"/>
      <c r="ADU57" s="191"/>
      <c r="ADV57" s="191"/>
      <c r="ADW57" s="191"/>
      <c r="ADX57" s="191"/>
      <c r="ADY57" s="191"/>
      <c r="ADZ57" s="191"/>
      <c r="AEA57" s="191"/>
      <c r="AEB57" s="191"/>
      <c r="AEC57" s="191"/>
      <c r="AED57" s="191"/>
      <c r="AEE57" s="191"/>
      <c r="AEF57" s="191"/>
      <c r="AEG57" s="191"/>
      <c r="AEH57" s="191"/>
      <c r="AEI57" s="191"/>
      <c r="AEJ57" s="191"/>
      <c r="AEK57" s="191"/>
      <c r="AEL57" s="191"/>
      <c r="AEM57" s="191"/>
      <c r="AEN57" s="191"/>
      <c r="AEO57" s="191"/>
      <c r="AEP57" s="191"/>
      <c r="AEQ57" s="191"/>
      <c r="AER57" s="191"/>
      <c r="AES57" s="191"/>
      <c r="AET57" s="191"/>
      <c r="AEU57" s="191"/>
      <c r="AEV57" s="191"/>
      <c r="AEW57" s="191"/>
      <c r="AEX57" s="191"/>
      <c r="AEY57" s="191"/>
      <c r="AEZ57" s="191"/>
      <c r="AFA57" s="191"/>
      <c r="AFB57" s="191"/>
      <c r="AFC57" s="191"/>
      <c r="AFD57" s="191"/>
      <c r="AFE57" s="191"/>
      <c r="AFF57" s="191"/>
      <c r="AFG57" s="191"/>
      <c r="AFH57" s="191"/>
      <c r="AFI57" s="191"/>
      <c r="AFJ57" s="191"/>
      <c r="AFK57" s="191"/>
      <c r="AFL57" s="191"/>
      <c r="AFM57" s="191"/>
      <c r="AFN57" s="191"/>
      <c r="AFO57" s="191"/>
      <c r="AFP57" s="191"/>
      <c r="AFQ57" s="191"/>
      <c r="AFR57" s="191"/>
      <c r="AFS57" s="191"/>
      <c r="AFT57" s="191"/>
      <c r="AFU57" s="191"/>
      <c r="AFV57" s="191"/>
      <c r="AFW57" s="191"/>
      <c r="AFX57" s="191"/>
      <c r="AFY57" s="191"/>
      <c r="AFZ57" s="191"/>
      <c r="AGA57" s="191"/>
      <c r="AGB57" s="191"/>
      <c r="AGC57" s="191"/>
      <c r="AGD57" s="191"/>
      <c r="AGE57" s="191"/>
      <c r="AGF57" s="191"/>
      <c r="AGG57" s="191"/>
      <c r="AGH57" s="191"/>
      <c r="AGI57" s="191"/>
      <c r="AGJ57" s="191"/>
      <c r="AGK57" s="191"/>
      <c r="AGL57" s="191"/>
      <c r="AGM57" s="191"/>
      <c r="AGN57" s="191"/>
      <c r="AGO57" s="191"/>
      <c r="AGP57" s="191"/>
      <c r="AGQ57" s="191"/>
      <c r="AGR57" s="191"/>
      <c r="AGS57" s="191"/>
      <c r="AGT57" s="191"/>
      <c r="AGU57" s="191"/>
      <c r="AGV57" s="191"/>
      <c r="AGW57" s="191"/>
      <c r="AGX57" s="191"/>
      <c r="AGY57" s="191"/>
      <c r="AGZ57" s="191"/>
      <c r="AHA57" s="191"/>
      <c r="AHB57" s="191"/>
      <c r="AHC57" s="191"/>
      <c r="AHD57" s="191"/>
      <c r="AHE57" s="191"/>
      <c r="AHF57" s="191"/>
      <c r="AHG57" s="191"/>
      <c r="AHH57" s="191"/>
      <c r="AHI57" s="191"/>
      <c r="AHJ57" s="191"/>
      <c r="AHK57" s="191"/>
      <c r="AHL57" s="191"/>
      <c r="AHM57" s="191"/>
      <c r="AHN57" s="191"/>
      <c r="AHO57" s="191"/>
      <c r="AHP57" s="191"/>
      <c r="AHQ57" s="191"/>
      <c r="AHR57" s="191"/>
      <c r="AHS57" s="191"/>
      <c r="AHT57" s="191"/>
      <c r="AHU57" s="191"/>
      <c r="AHV57" s="191"/>
      <c r="AHW57" s="191"/>
      <c r="AHX57" s="191"/>
      <c r="AHY57" s="191"/>
      <c r="AHZ57" s="191"/>
      <c r="AIA57" s="191"/>
      <c r="AIB57" s="191"/>
      <c r="AIC57" s="191"/>
      <c r="AID57" s="191"/>
      <c r="AIE57" s="191"/>
      <c r="AIF57" s="191"/>
      <c r="AIG57" s="191"/>
      <c r="AIH57" s="191"/>
      <c r="AII57" s="191"/>
      <c r="AIJ57" s="191"/>
      <c r="AIK57" s="191"/>
      <c r="AIL57" s="191"/>
      <c r="AIM57" s="191"/>
      <c r="AIN57" s="191"/>
      <c r="AIO57" s="191"/>
      <c r="AIP57" s="191"/>
      <c r="AIQ57" s="191"/>
      <c r="AIR57" s="191"/>
      <c r="AIS57" s="191"/>
      <c r="AIT57" s="191"/>
      <c r="AIU57" s="191"/>
      <c r="AIV57" s="191"/>
      <c r="AIW57" s="191"/>
      <c r="AIX57" s="191"/>
      <c r="AIY57" s="191"/>
      <c r="AIZ57" s="191"/>
      <c r="AJA57" s="191"/>
      <c r="AJB57" s="191"/>
      <c r="AJC57" s="191"/>
      <c r="AJD57" s="191"/>
      <c r="AJE57" s="191"/>
      <c r="AJF57" s="191"/>
      <c r="AJG57" s="191"/>
      <c r="AJH57" s="191"/>
      <c r="AJI57" s="191"/>
      <c r="AJJ57" s="191"/>
      <c r="AJK57" s="191"/>
      <c r="AJL57" s="191"/>
      <c r="AJM57" s="191"/>
      <c r="AJN57" s="191"/>
      <c r="AJO57" s="191"/>
      <c r="AJP57" s="191"/>
      <c r="AJQ57" s="191"/>
      <c r="AJR57" s="191"/>
      <c r="AJS57" s="191"/>
      <c r="AJT57" s="191"/>
      <c r="AJU57" s="191"/>
      <c r="AJV57" s="191"/>
      <c r="AJW57" s="191"/>
      <c r="AJX57" s="191"/>
      <c r="AJY57" s="191"/>
      <c r="AJZ57" s="191"/>
      <c r="AKA57" s="191"/>
      <c r="AKB57" s="191"/>
      <c r="AKC57" s="191"/>
      <c r="AKD57" s="191"/>
      <c r="AKE57" s="191"/>
      <c r="AKF57" s="191"/>
      <c r="AKG57" s="191"/>
      <c r="AKH57" s="191"/>
      <c r="AKI57" s="191"/>
      <c r="AKJ57" s="191"/>
      <c r="AKK57" s="191"/>
      <c r="AKL57" s="191"/>
      <c r="AKM57" s="191"/>
      <c r="AKN57" s="191"/>
      <c r="AKO57" s="191"/>
      <c r="AKP57" s="191"/>
      <c r="AKQ57" s="191"/>
      <c r="AKR57" s="191"/>
      <c r="AKS57" s="191"/>
      <c r="AKT57" s="191"/>
      <c r="AKU57" s="191"/>
      <c r="AKV57" s="191"/>
      <c r="AKW57" s="191"/>
      <c r="AKX57" s="191"/>
      <c r="AKY57" s="191"/>
      <c r="AKZ57" s="191"/>
      <c r="ALA57" s="191"/>
      <c r="ALB57" s="191"/>
      <c r="ALC57" s="191"/>
      <c r="ALD57" s="191"/>
    </row>
    <row r="58" spans="1:992" s="233" customFormat="1" ht="25.5" customHeight="1">
      <c r="A58" s="2391"/>
      <c r="B58" s="2825"/>
      <c r="C58" s="733"/>
      <c r="D58" s="709" t="s">
        <v>305</v>
      </c>
      <c r="E58" s="468">
        <v>0</v>
      </c>
      <c r="F58" s="468">
        <v>0</v>
      </c>
      <c r="G58" s="2385"/>
      <c r="H58" s="2385"/>
      <c r="I58" s="2391"/>
      <c r="J58" s="2391"/>
      <c r="K58" s="2391"/>
      <c r="L58" s="2724"/>
      <c r="M58" s="580"/>
      <c r="N58" s="406"/>
      <c r="O58" s="406"/>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1"/>
      <c r="AN58" s="191"/>
      <c r="AO58" s="191"/>
      <c r="AP58" s="191"/>
      <c r="AQ58" s="191"/>
      <c r="AR58" s="191"/>
      <c r="AS58" s="191"/>
      <c r="AT58" s="191"/>
      <c r="AU58" s="191"/>
      <c r="AV58" s="191"/>
      <c r="AW58" s="191"/>
      <c r="AX58" s="191"/>
      <c r="AY58" s="191"/>
      <c r="AZ58" s="191"/>
      <c r="BA58" s="191"/>
      <c r="BB58" s="191"/>
      <c r="BC58" s="191"/>
      <c r="BD58" s="191"/>
      <c r="BE58" s="191"/>
      <c r="BF58" s="191"/>
      <c r="BG58" s="191"/>
      <c r="BH58" s="191"/>
      <c r="BI58" s="191"/>
      <c r="BJ58" s="191"/>
      <c r="BK58" s="191"/>
      <c r="BL58" s="191"/>
      <c r="BM58" s="191"/>
      <c r="BN58" s="191"/>
      <c r="BO58" s="191"/>
      <c r="BP58" s="191"/>
      <c r="BQ58" s="191"/>
      <c r="BR58" s="191"/>
      <c r="BS58" s="191"/>
      <c r="BT58" s="191"/>
      <c r="BU58" s="191"/>
      <c r="BV58" s="191"/>
      <c r="BW58" s="191"/>
      <c r="BX58" s="191"/>
      <c r="BY58" s="191"/>
      <c r="BZ58" s="191"/>
      <c r="CA58" s="191"/>
      <c r="CB58" s="191"/>
      <c r="CC58" s="191"/>
      <c r="CD58" s="191"/>
      <c r="CE58" s="191"/>
      <c r="CF58" s="191"/>
      <c r="CG58" s="191"/>
      <c r="CH58" s="191"/>
      <c r="CI58" s="191"/>
      <c r="CJ58" s="191"/>
      <c r="CK58" s="191"/>
      <c r="CL58" s="191"/>
      <c r="CM58" s="191"/>
      <c r="CN58" s="191"/>
      <c r="CO58" s="191"/>
      <c r="CP58" s="191"/>
      <c r="CQ58" s="191"/>
      <c r="CR58" s="191"/>
      <c r="CS58" s="191"/>
      <c r="CT58" s="191"/>
      <c r="CU58" s="191"/>
      <c r="CV58" s="191"/>
      <c r="CW58" s="191"/>
      <c r="CX58" s="191"/>
      <c r="CY58" s="191"/>
      <c r="CZ58" s="191"/>
      <c r="DA58" s="191"/>
      <c r="DB58" s="191"/>
      <c r="DC58" s="191"/>
      <c r="DD58" s="191"/>
      <c r="DE58" s="191"/>
      <c r="DF58" s="191"/>
      <c r="DG58" s="191"/>
      <c r="DH58" s="191"/>
      <c r="DI58" s="191"/>
      <c r="DJ58" s="191"/>
      <c r="DK58" s="191"/>
      <c r="DL58" s="191"/>
      <c r="DM58" s="191"/>
      <c r="DN58" s="191"/>
      <c r="DO58" s="191"/>
      <c r="DP58" s="191"/>
      <c r="DQ58" s="191"/>
      <c r="DR58" s="191"/>
      <c r="DS58" s="191"/>
      <c r="DT58" s="191"/>
      <c r="DU58" s="191"/>
      <c r="DV58" s="191"/>
      <c r="DW58" s="191"/>
      <c r="DX58" s="191"/>
      <c r="DY58" s="191"/>
      <c r="DZ58" s="191"/>
      <c r="EA58" s="191"/>
      <c r="EB58" s="191"/>
      <c r="EC58" s="191"/>
      <c r="ED58" s="191"/>
      <c r="EE58" s="191"/>
      <c r="EF58" s="191"/>
      <c r="EG58" s="191"/>
      <c r="EH58" s="191"/>
      <c r="EI58" s="191"/>
      <c r="EJ58" s="191"/>
      <c r="EK58" s="191"/>
      <c r="EL58" s="191"/>
      <c r="EM58" s="191"/>
      <c r="EN58" s="191"/>
      <c r="EO58" s="191"/>
      <c r="EP58" s="191"/>
      <c r="EQ58" s="191"/>
      <c r="ER58" s="191"/>
      <c r="ES58" s="191"/>
      <c r="ET58" s="191"/>
      <c r="EU58" s="191"/>
      <c r="EV58" s="191"/>
      <c r="EW58" s="191"/>
      <c r="EX58" s="191"/>
      <c r="EY58" s="191"/>
      <c r="EZ58" s="191"/>
      <c r="FA58" s="191"/>
      <c r="FB58" s="191"/>
      <c r="FC58" s="191"/>
      <c r="FD58" s="191"/>
      <c r="FE58" s="191"/>
      <c r="FF58" s="191"/>
      <c r="FG58" s="191"/>
      <c r="FH58" s="191"/>
      <c r="FI58" s="191"/>
      <c r="FJ58" s="191"/>
      <c r="FK58" s="191"/>
      <c r="FL58" s="191"/>
      <c r="FM58" s="191"/>
      <c r="FN58" s="191"/>
      <c r="FO58" s="191"/>
      <c r="FP58" s="191"/>
      <c r="FQ58" s="191"/>
      <c r="FR58" s="191"/>
      <c r="FS58" s="191"/>
      <c r="FT58" s="191"/>
      <c r="FU58" s="191"/>
      <c r="FV58" s="191"/>
      <c r="FW58" s="191"/>
      <c r="FX58" s="191"/>
      <c r="FY58" s="191"/>
      <c r="FZ58" s="191"/>
      <c r="GA58" s="191"/>
      <c r="GB58" s="191"/>
      <c r="GC58" s="191"/>
      <c r="GD58" s="191"/>
      <c r="GE58" s="191"/>
      <c r="GF58" s="191"/>
      <c r="GG58" s="191"/>
      <c r="GH58" s="191"/>
      <c r="GI58" s="191"/>
      <c r="GJ58" s="191"/>
      <c r="GK58" s="191"/>
      <c r="GL58" s="191"/>
      <c r="GM58" s="191"/>
      <c r="GN58" s="191"/>
      <c r="GO58" s="191"/>
      <c r="GP58" s="191"/>
      <c r="GQ58" s="191"/>
      <c r="GR58" s="191"/>
      <c r="GS58" s="191"/>
      <c r="GT58" s="191"/>
      <c r="GU58" s="191"/>
      <c r="GV58" s="191"/>
      <c r="GW58" s="191"/>
      <c r="GX58" s="191"/>
      <c r="GY58" s="191"/>
      <c r="GZ58" s="191"/>
      <c r="HA58" s="191"/>
      <c r="HB58" s="191"/>
      <c r="HC58" s="191"/>
      <c r="HD58" s="191"/>
      <c r="HE58" s="191"/>
      <c r="HF58" s="191"/>
      <c r="HG58" s="191"/>
      <c r="HH58" s="191"/>
      <c r="HI58" s="191"/>
      <c r="HJ58" s="191"/>
      <c r="HK58" s="191"/>
      <c r="HL58" s="191"/>
      <c r="HM58" s="191"/>
      <c r="HN58" s="191"/>
      <c r="HO58" s="191"/>
      <c r="HP58" s="191"/>
      <c r="HQ58" s="191"/>
      <c r="HR58" s="191"/>
      <c r="HS58" s="191"/>
      <c r="HT58" s="191"/>
      <c r="HU58" s="191"/>
      <c r="HV58" s="191"/>
      <c r="HW58" s="191"/>
      <c r="HX58" s="191"/>
      <c r="HY58" s="191"/>
      <c r="HZ58" s="191"/>
      <c r="IA58" s="191"/>
      <c r="IB58" s="191"/>
      <c r="IC58" s="191"/>
      <c r="ID58" s="191"/>
      <c r="IE58" s="191"/>
      <c r="IF58" s="191"/>
      <c r="IG58" s="191"/>
      <c r="IH58" s="191"/>
      <c r="II58" s="191"/>
      <c r="IJ58" s="191"/>
      <c r="IK58" s="191"/>
      <c r="IL58" s="191"/>
      <c r="IM58" s="191"/>
      <c r="IN58" s="191"/>
      <c r="IO58" s="191"/>
      <c r="IP58" s="191"/>
      <c r="IQ58" s="191"/>
      <c r="IR58" s="191"/>
      <c r="IS58" s="191"/>
      <c r="IT58" s="191"/>
      <c r="IU58" s="191"/>
      <c r="IV58" s="191"/>
      <c r="IW58" s="191"/>
      <c r="IX58" s="191"/>
      <c r="IY58" s="191"/>
      <c r="IZ58" s="191"/>
      <c r="JA58" s="191"/>
      <c r="JB58" s="191"/>
      <c r="JC58" s="191"/>
      <c r="JD58" s="191"/>
      <c r="JE58" s="191"/>
      <c r="JF58" s="191"/>
      <c r="JG58" s="191"/>
      <c r="JH58" s="191"/>
      <c r="JI58" s="191"/>
      <c r="JJ58" s="191"/>
      <c r="JK58" s="191"/>
      <c r="JL58" s="191"/>
      <c r="JM58" s="191"/>
      <c r="JN58" s="191"/>
      <c r="JO58" s="191"/>
      <c r="JP58" s="191"/>
      <c r="JQ58" s="191"/>
      <c r="JR58" s="191"/>
      <c r="JS58" s="191"/>
      <c r="JT58" s="191"/>
      <c r="JU58" s="191"/>
      <c r="JV58" s="191"/>
      <c r="JW58" s="191"/>
      <c r="JX58" s="191"/>
      <c r="JY58" s="191"/>
      <c r="JZ58" s="191"/>
      <c r="KA58" s="191"/>
      <c r="KB58" s="191"/>
      <c r="KC58" s="191"/>
      <c r="KD58" s="191"/>
      <c r="KE58" s="191"/>
      <c r="KF58" s="191"/>
      <c r="KG58" s="191"/>
      <c r="KH58" s="191"/>
      <c r="KI58" s="191"/>
      <c r="KJ58" s="191"/>
      <c r="KK58" s="191"/>
      <c r="KL58" s="191"/>
      <c r="KM58" s="191"/>
      <c r="KN58" s="191"/>
      <c r="KO58" s="191"/>
      <c r="KP58" s="191"/>
      <c r="KQ58" s="191"/>
      <c r="KR58" s="191"/>
      <c r="KS58" s="191"/>
      <c r="KT58" s="191"/>
      <c r="KU58" s="191"/>
      <c r="KV58" s="191"/>
      <c r="KW58" s="191"/>
      <c r="KX58" s="191"/>
      <c r="KY58" s="191"/>
      <c r="KZ58" s="191"/>
      <c r="LA58" s="191"/>
      <c r="LB58" s="191"/>
      <c r="LC58" s="191"/>
      <c r="LD58" s="191"/>
      <c r="LE58" s="191"/>
      <c r="LF58" s="191"/>
      <c r="LG58" s="191"/>
      <c r="LH58" s="191"/>
      <c r="LI58" s="191"/>
      <c r="LJ58" s="191"/>
      <c r="LK58" s="191"/>
      <c r="LL58" s="191"/>
      <c r="LM58" s="191"/>
      <c r="LN58" s="191"/>
      <c r="LO58" s="191"/>
      <c r="LP58" s="191"/>
      <c r="LQ58" s="191"/>
      <c r="LR58" s="191"/>
      <c r="LS58" s="191"/>
      <c r="LT58" s="191"/>
      <c r="LU58" s="191"/>
      <c r="LV58" s="191"/>
      <c r="LW58" s="191"/>
      <c r="LX58" s="191"/>
      <c r="LY58" s="191"/>
      <c r="LZ58" s="191"/>
      <c r="MA58" s="191"/>
      <c r="MB58" s="191"/>
      <c r="MC58" s="191"/>
      <c r="MD58" s="191"/>
      <c r="ME58" s="191"/>
      <c r="MF58" s="191"/>
      <c r="MG58" s="191"/>
      <c r="MH58" s="191"/>
      <c r="MI58" s="191"/>
      <c r="MJ58" s="191"/>
      <c r="MK58" s="191"/>
      <c r="ML58" s="191"/>
      <c r="MM58" s="191"/>
      <c r="MN58" s="191"/>
      <c r="MO58" s="191"/>
      <c r="MP58" s="191"/>
      <c r="MQ58" s="191"/>
      <c r="MR58" s="191"/>
      <c r="MS58" s="191"/>
      <c r="MT58" s="191"/>
      <c r="MU58" s="191"/>
      <c r="MV58" s="191"/>
      <c r="MW58" s="191"/>
      <c r="MX58" s="191"/>
      <c r="MY58" s="191"/>
      <c r="MZ58" s="191"/>
      <c r="NA58" s="191"/>
      <c r="NB58" s="191"/>
      <c r="NC58" s="191"/>
      <c r="ND58" s="191"/>
      <c r="NE58" s="191"/>
      <c r="NF58" s="191"/>
      <c r="NG58" s="191"/>
      <c r="NH58" s="191"/>
      <c r="NI58" s="191"/>
      <c r="NJ58" s="191"/>
      <c r="NK58" s="191"/>
      <c r="NL58" s="191"/>
      <c r="NM58" s="191"/>
      <c r="NN58" s="191"/>
      <c r="NO58" s="191"/>
      <c r="NP58" s="191"/>
      <c r="NQ58" s="191"/>
      <c r="NR58" s="191"/>
      <c r="NS58" s="191"/>
      <c r="NT58" s="191"/>
      <c r="NU58" s="191"/>
      <c r="NV58" s="191"/>
      <c r="NW58" s="191"/>
      <c r="NX58" s="191"/>
      <c r="NY58" s="191"/>
      <c r="NZ58" s="191"/>
      <c r="OA58" s="191"/>
      <c r="OB58" s="191"/>
      <c r="OC58" s="191"/>
      <c r="OD58" s="191"/>
      <c r="OE58" s="191"/>
      <c r="OF58" s="191"/>
      <c r="OG58" s="191"/>
      <c r="OH58" s="191"/>
      <c r="OI58" s="191"/>
      <c r="OJ58" s="191"/>
      <c r="OK58" s="191"/>
      <c r="OL58" s="191"/>
      <c r="OM58" s="191"/>
      <c r="ON58" s="191"/>
      <c r="OO58" s="191"/>
      <c r="OP58" s="191"/>
      <c r="OQ58" s="191"/>
      <c r="OR58" s="191"/>
      <c r="OS58" s="191"/>
      <c r="OT58" s="191"/>
      <c r="OU58" s="191"/>
      <c r="OV58" s="191"/>
      <c r="OW58" s="191"/>
      <c r="OX58" s="191"/>
      <c r="OY58" s="191"/>
      <c r="OZ58" s="191"/>
      <c r="PA58" s="191"/>
      <c r="PB58" s="191"/>
      <c r="PC58" s="191"/>
      <c r="PD58" s="191"/>
      <c r="PE58" s="191"/>
      <c r="PF58" s="191"/>
      <c r="PG58" s="191"/>
      <c r="PH58" s="191"/>
      <c r="PI58" s="191"/>
      <c r="PJ58" s="191"/>
      <c r="PK58" s="191"/>
      <c r="PL58" s="191"/>
      <c r="PM58" s="191"/>
      <c r="PN58" s="191"/>
      <c r="PO58" s="191"/>
      <c r="PP58" s="191"/>
      <c r="PQ58" s="191"/>
      <c r="PR58" s="191"/>
      <c r="PS58" s="191"/>
      <c r="PT58" s="191"/>
      <c r="PU58" s="191"/>
      <c r="PV58" s="191"/>
      <c r="PW58" s="191"/>
      <c r="PX58" s="191"/>
      <c r="PY58" s="191"/>
      <c r="PZ58" s="191"/>
      <c r="QA58" s="191"/>
      <c r="QB58" s="191"/>
      <c r="QC58" s="191"/>
      <c r="QD58" s="191"/>
      <c r="QE58" s="191"/>
      <c r="QF58" s="191"/>
      <c r="QG58" s="191"/>
      <c r="QH58" s="191"/>
      <c r="QI58" s="191"/>
      <c r="QJ58" s="191"/>
      <c r="QK58" s="191"/>
      <c r="QL58" s="191"/>
      <c r="QM58" s="191"/>
      <c r="QN58" s="191"/>
      <c r="QO58" s="191"/>
      <c r="QP58" s="191"/>
      <c r="QQ58" s="191"/>
      <c r="QR58" s="191"/>
      <c r="QS58" s="191"/>
      <c r="QT58" s="191"/>
      <c r="QU58" s="191"/>
      <c r="QV58" s="191"/>
      <c r="QW58" s="191"/>
      <c r="QX58" s="191"/>
      <c r="QY58" s="191"/>
      <c r="QZ58" s="191"/>
      <c r="RA58" s="191"/>
      <c r="RB58" s="191"/>
      <c r="RC58" s="191"/>
      <c r="RD58" s="191"/>
      <c r="RE58" s="191"/>
      <c r="RF58" s="191"/>
      <c r="RG58" s="191"/>
      <c r="RH58" s="191"/>
      <c r="RI58" s="191"/>
      <c r="RJ58" s="191"/>
      <c r="RK58" s="191"/>
      <c r="RL58" s="191"/>
      <c r="RM58" s="191"/>
      <c r="RN58" s="191"/>
      <c r="RO58" s="191"/>
      <c r="RP58" s="191"/>
      <c r="RQ58" s="191"/>
      <c r="RR58" s="191"/>
      <c r="RS58" s="191"/>
      <c r="RT58" s="191"/>
      <c r="RU58" s="191"/>
      <c r="RV58" s="191"/>
      <c r="RW58" s="191"/>
      <c r="RX58" s="191"/>
      <c r="RY58" s="191"/>
      <c r="RZ58" s="191"/>
      <c r="SA58" s="191"/>
      <c r="SB58" s="191"/>
      <c r="SC58" s="191"/>
      <c r="SD58" s="191"/>
      <c r="SE58" s="191"/>
      <c r="SF58" s="191"/>
      <c r="SG58" s="191"/>
      <c r="SH58" s="191"/>
      <c r="SI58" s="191"/>
      <c r="SJ58" s="191"/>
      <c r="SK58" s="191"/>
      <c r="SL58" s="191"/>
      <c r="SM58" s="191"/>
      <c r="SN58" s="191"/>
      <c r="SO58" s="191"/>
      <c r="SP58" s="191"/>
      <c r="SQ58" s="191"/>
      <c r="SR58" s="191"/>
      <c r="SS58" s="191"/>
      <c r="ST58" s="191"/>
      <c r="SU58" s="191"/>
      <c r="SV58" s="191"/>
      <c r="SW58" s="191"/>
      <c r="SX58" s="191"/>
      <c r="SY58" s="191"/>
      <c r="SZ58" s="191"/>
      <c r="TA58" s="191"/>
      <c r="TB58" s="191"/>
      <c r="TC58" s="191"/>
      <c r="TD58" s="191"/>
      <c r="TE58" s="191"/>
      <c r="TF58" s="191"/>
      <c r="TG58" s="191"/>
      <c r="TH58" s="191"/>
      <c r="TI58" s="191"/>
      <c r="TJ58" s="191"/>
      <c r="TK58" s="191"/>
      <c r="TL58" s="191"/>
      <c r="TM58" s="191"/>
      <c r="TN58" s="191"/>
      <c r="TO58" s="191"/>
      <c r="TP58" s="191"/>
      <c r="TQ58" s="191"/>
      <c r="TR58" s="191"/>
      <c r="TS58" s="191"/>
      <c r="TT58" s="191"/>
      <c r="TU58" s="191"/>
      <c r="TV58" s="191"/>
      <c r="TW58" s="191"/>
      <c r="TX58" s="191"/>
      <c r="TY58" s="191"/>
      <c r="TZ58" s="191"/>
      <c r="UA58" s="191"/>
      <c r="UB58" s="191"/>
      <c r="UC58" s="191"/>
      <c r="UD58" s="191"/>
      <c r="UE58" s="191"/>
      <c r="UF58" s="191"/>
      <c r="UG58" s="191"/>
      <c r="UH58" s="191"/>
      <c r="UI58" s="191"/>
      <c r="UJ58" s="191"/>
      <c r="UK58" s="191"/>
      <c r="UL58" s="191"/>
      <c r="UM58" s="191"/>
      <c r="UN58" s="191"/>
      <c r="UO58" s="191"/>
      <c r="UP58" s="191"/>
      <c r="UQ58" s="191"/>
      <c r="UR58" s="191"/>
      <c r="US58" s="191"/>
      <c r="UT58" s="191"/>
      <c r="UU58" s="191"/>
      <c r="UV58" s="191"/>
      <c r="UW58" s="191"/>
      <c r="UX58" s="191"/>
      <c r="UY58" s="191"/>
      <c r="UZ58" s="191"/>
      <c r="VA58" s="191"/>
      <c r="VB58" s="191"/>
      <c r="VC58" s="191"/>
      <c r="VD58" s="191"/>
      <c r="VE58" s="191"/>
      <c r="VF58" s="191"/>
      <c r="VG58" s="191"/>
      <c r="VH58" s="191"/>
      <c r="VI58" s="191"/>
      <c r="VJ58" s="191"/>
      <c r="VK58" s="191"/>
      <c r="VL58" s="191"/>
      <c r="VM58" s="191"/>
      <c r="VN58" s="191"/>
      <c r="VO58" s="191"/>
      <c r="VP58" s="191"/>
      <c r="VQ58" s="191"/>
      <c r="VR58" s="191"/>
      <c r="VS58" s="191"/>
      <c r="VT58" s="191"/>
      <c r="VU58" s="191"/>
      <c r="VV58" s="191"/>
      <c r="VW58" s="191"/>
      <c r="VX58" s="191"/>
      <c r="VY58" s="191"/>
      <c r="VZ58" s="191"/>
      <c r="WA58" s="191"/>
      <c r="WB58" s="191"/>
      <c r="WC58" s="191"/>
      <c r="WD58" s="191"/>
      <c r="WE58" s="191"/>
      <c r="WF58" s="191"/>
      <c r="WG58" s="191"/>
      <c r="WH58" s="191"/>
      <c r="WI58" s="191"/>
      <c r="WJ58" s="191"/>
      <c r="WK58" s="191"/>
      <c r="WL58" s="191"/>
      <c r="WM58" s="191"/>
      <c r="WN58" s="191"/>
      <c r="WO58" s="191"/>
      <c r="WP58" s="191"/>
      <c r="WQ58" s="191"/>
      <c r="WR58" s="191"/>
      <c r="WS58" s="191"/>
      <c r="WT58" s="191"/>
      <c r="WU58" s="191"/>
      <c r="WV58" s="191"/>
      <c r="WW58" s="191"/>
      <c r="WX58" s="191"/>
      <c r="WY58" s="191"/>
      <c r="WZ58" s="191"/>
      <c r="XA58" s="191"/>
      <c r="XB58" s="191"/>
      <c r="XC58" s="191"/>
      <c r="XD58" s="191"/>
      <c r="XE58" s="191"/>
      <c r="XF58" s="191"/>
      <c r="XG58" s="191"/>
      <c r="XH58" s="191"/>
      <c r="XI58" s="191"/>
      <c r="XJ58" s="191"/>
      <c r="XK58" s="191"/>
      <c r="XL58" s="191"/>
      <c r="XM58" s="191"/>
      <c r="XN58" s="191"/>
      <c r="XO58" s="191"/>
      <c r="XP58" s="191"/>
      <c r="XQ58" s="191"/>
      <c r="XR58" s="191"/>
      <c r="XS58" s="191"/>
      <c r="XT58" s="191"/>
      <c r="XU58" s="191"/>
      <c r="XV58" s="191"/>
      <c r="XW58" s="191"/>
      <c r="XX58" s="191"/>
      <c r="XY58" s="191"/>
      <c r="XZ58" s="191"/>
      <c r="YA58" s="191"/>
      <c r="YB58" s="191"/>
      <c r="YC58" s="191"/>
      <c r="YD58" s="191"/>
      <c r="YE58" s="191"/>
      <c r="YF58" s="191"/>
      <c r="YG58" s="191"/>
      <c r="YH58" s="191"/>
      <c r="YI58" s="191"/>
      <c r="YJ58" s="191"/>
      <c r="YK58" s="191"/>
      <c r="YL58" s="191"/>
      <c r="YM58" s="191"/>
      <c r="YN58" s="191"/>
      <c r="YO58" s="191"/>
      <c r="YP58" s="191"/>
      <c r="YQ58" s="191"/>
      <c r="YR58" s="191"/>
      <c r="YS58" s="191"/>
      <c r="YT58" s="191"/>
      <c r="YU58" s="191"/>
      <c r="YV58" s="191"/>
      <c r="YW58" s="191"/>
      <c r="YX58" s="191"/>
      <c r="YY58" s="191"/>
      <c r="YZ58" s="191"/>
      <c r="ZA58" s="191"/>
      <c r="ZB58" s="191"/>
      <c r="ZC58" s="191"/>
      <c r="ZD58" s="191"/>
      <c r="ZE58" s="191"/>
      <c r="ZF58" s="191"/>
      <c r="ZG58" s="191"/>
      <c r="ZH58" s="191"/>
      <c r="ZI58" s="191"/>
      <c r="ZJ58" s="191"/>
      <c r="ZK58" s="191"/>
      <c r="ZL58" s="191"/>
      <c r="ZM58" s="191"/>
      <c r="ZN58" s="191"/>
      <c r="ZO58" s="191"/>
      <c r="ZP58" s="191"/>
      <c r="ZQ58" s="191"/>
      <c r="ZR58" s="191"/>
      <c r="ZS58" s="191"/>
      <c r="ZT58" s="191"/>
      <c r="ZU58" s="191"/>
      <c r="ZV58" s="191"/>
      <c r="ZW58" s="191"/>
      <c r="ZX58" s="191"/>
      <c r="ZY58" s="191"/>
      <c r="ZZ58" s="191"/>
      <c r="AAA58" s="191"/>
      <c r="AAB58" s="191"/>
      <c r="AAC58" s="191"/>
      <c r="AAD58" s="191"/>
      <c r="AAE58" s="191"/>
      <c r="AAF58" s="191"/>
      <c r="AAG58" s="191"/>
      <c r="AAH58" s="191"/>
      <c r="AAI58" s="191"/>
      <c r="AAJ58" s="191"/>
      <c r="AAK58" s="191"/>
      <c r="AAL58" s="191"/>
      <c r="AAM58" s="191"/>
      <c r="AAN58" s="191"/>
      <c r="AAO58" s="191"/>
      <c r="AAP58" s="191"/>
      <c r="AAQ58" s="191"/>
      <c r="AAR58" s="191"/>
      <c r="AAS58" s="191"/>
      <c r="AAT58" s="191"/>
      <c r="AAU58" s="191"/>
      <c r="AAV58" s="191"/>
      <c r="AAW58" s="191"/>
      <c r="AAX58" s="191"/>
      <c r="AAY58" s="191"/>
      <c r="AAZ58" s="191"/>
      <c r="ABA58" s="191"/>
      <c r="ABB58" s="191"/>
      <c r="ABC58" s="191"/>
      <c r="ABD58" s="191"/>
      <c r="ABE58" s="191"/>
      <c r="ABF58" s="191"/>
      <c r="ABG58" s="191"/>
      <c r="ABH58" s="191"/>
      <c r="ABI58" s="191"/>
      <c r="ABJ58" s="191"/>
      <c r="ABK58" s="191"/>
      <c r="ABL58" s="191"/>
      <c r="ABM58" s="191"/>
      <c r="ABN58" s="191"/>
      <c r="ABO58" s="191"/>
      <c r="ABP58" s="191"/>
      <c r="ABQ58" s="191"/>
      <c r="ABR58" s="191"/>
      <c r="ABS58" s="191"/>
      <c r="ABT58" s="191"/>
      <c r="ABU58" s="191"/>
      <c r="ABV58" s="191"/>
      <c r="ABW58" s="191"/>
      <c r="ABX58" s="191"/>
      <c r="ABY58" s="191"/>
      <c r="ABZ58" s="191"/>
      <c r="ACA58" s="191"/>
      <c r="ACB58" s="191"/>
      <c r="ACC58" s="191"/>
      <c r="ACD58" s="191"/>
      <c r="ACE58" s="191"/>
      <c r="ACF58" s="191"/>
      <c r="ACG58" s="191"/>
      <c r="ACH58" s="191"/>
      <c r="ACI58" s="191"/>
      <c r="ACJ58" s="191"/>
      <c r="ACK58" s="191"/>
      <c r="ACL58" s="191"/>
      <c r="ACM58" s="191"/>
      <c r="ACN58" s="191"/>
      <c r="ACO58" s="191"/>
      <c r="ACP58" s="191"/>
      <c r="ACQ58" s="191"/>
      <c r="ACR58" s="191"/>
      <c r="ACS58" s="191"/>
      <c r="ACT58" s="191"/>
      <c r="ACU58" s="191"/>
      <c r="ACV58" s="191"/>
      <c r="ACW58" s="191"/>
      <c r="ACX58" s="191"/>
      <c r="ACY58" s="191"/>
      <c r="ACZ58" s="191"/>
      <c r="ADA58" s="191"/>
      <c r="ADB58" s="191"/>
      <c r="ADC58" s="191"/>
      <c r="ADD58" s="191"/>
      <c r="ADE58" s="191"/>
      <c r="ADF58" s="191"/>
      <c r="ADG58" s="191"/>
      <c r="ADH58" s="191"/>
      <c r="ADI58" s="191"/>
      <c r="ADJ58" s="191"/>
      <c r="ADK58" s="191"/>
      <c r="ADL58" s="191"/>
      <c r="ADM58" s="191"/>
      <c r="ADN58" s="191"/>
      <c r="ADO58" s="191"/>
      <c r="ADP58" s="191"/>
      <c r="ADQ58" s="191"/>
      <c r="ADR58" s="191"/>
      <c r="ADS58" s="191"/>
      <c r="ADT58" s="191"/>
      <c r="ADU58" s="191"/>
      <c r="ADV58" s="191"/>
      <c r="ADW58" s="191"/>
      <c r="ADX58" s="191"/>
      <c r="ADY58" s="191"/>
      <c r="ADZ58" s="191"/>
      <c r="AEA58" s="191"/>
      <c r="AEB58" s="191"/>
      <c r="AEC58" s="191"/>
      <c r="AED58" s="191"/>
      <c r="AEE58" s="191"/>
      <c r="AEF58" s="191"/>
      <c r="AEG58" s="191"/>
      <c r="AEH58" s="191"/>
      <c r="AEI58" s="191"/>
      <c r="AEJ58" s="191"/>
      <c r="AEK58" s="191"/>
      <c r="AEL58" s="191"/>
      <c r="AEM58" s="191"/>
      <c r="AEN58" s="191"/>
      <c r="AEO58" s="191"/>
      <c r="AEP58" s="191"/>
      <c r="AEQ58" s="191"/>
      <c r="AER58" s="191"/>
      <c r="AES58" s="191"/>
      <c r="AET58" s="191"/>
      <c r="AEU58" s="191"/>
      <c r="AEV58" s="191"/>
      <c r="AEW58" s="191"/>
      <c r="AEX58" s="191"/>
      <c r="AEY58" s="191"/>
      <c r="AEZ58" s="191"/>
      <c r="AFA58" s="191"/>
      <c r="AFB58" s="191"/>
      <c r="AFC58" s="191"/>
      <c r="AFD58" s="191"/>
      <c r="AFE58" s="191"/>
      <c r="AFF58" s="191"/>
      <c r="AFG58" s="191"/>
      <c r="AFH58" s="191"/>
      <c r="AFI58" s="191"/>
      <c r="AFJ58" s="191"/>
      <c r="AFK58" s="191"/>
      <c r="AFL58" s="191"/>
      <c r="AFM58" s="191"/>
      <c r="AFN58" s="191"/>
      <c r="AFO58" s="191"/>
      <c r="AFP58" s="191"/>
      <c r="AFQ58" s="191"/>
      <c r="AFR58" s="191"/>
      <c r="AFS58" s="191"/>
      <c r="AFT58" s="191"/>
      <c r="AFU58" s="191"/>
      <c r="AFV58" s="191"/>
      <c r="AFW58" s="191"/>
      <c r="AFX58" s="191"/>
      <c r="AFY58" s="191"/>
      <c r="AFZ58" s="191"/>
      <c r="AGA58" s="191"/>
      <c r="AGB58" s="191"/>
      <c r="AGC58" s="191"/>
      <c r="AGD58" s="191"/>
      <c r="AGE58" s="191"/>
      <c r="AGF58" s="191"/>
      <c r="AGG58" s="191"/>
      <c r="AGH58" s="191"/>
      <c r="AGI58" s="191"/>
      <c r="AGJ58" s="191"/>
      <c r="AGK58" s="191"/>
      <c r="AGL58" s="191"/>
      <c r="AGM58" s="191"/>
      <c r="AGN58" s="191"/>
      <c r="AGO58" s="191"/>
      <c r="AGP58" s="191"/>
      <c r="AGQ58" s="191"/>
      <c r="AGR58" s="191"/>
      <c r="AGS58" s="191"/>
      <c r="AGT58" s="191"/>
      <c r="AGU58" s="191"/>
      <c r="AGV58" s="191"/>
      <c r="AGW58" s="191"/>
      <c r="AGX58" s="191"/>
      <c r="AGY58" s="191"/>
      <c r="AGZ58" s="191"/>
      <c r="AHA58" s="191"/>
      <c r="AHB58" s="191"/>
      <c r="AHC58" s="191"/>
      <c r="AHD58" s="191"/>
      <c r="AHE58" s="191"/>
      <c r="AHF58" s="191"/>
      <c r="AHG58" s="191"/>
      <c r="AHH58" s="191"/>
      <c r="AHI58" s="191"/>
      <c r="AHJ58" s="191"/>
      <c r="AHK58" s="191"/>
      <c r="AHL58" s="191"/>
      <c r="AHM58" s="191"/>
      <c r="AHN58" s="191"/>
      <c r="AHO58" s="191"/>
      <c r="AHP58" s="191"/>
      <c r="AHQ58" s="191"/>
      <c r="AHR58" s="191"/>
      <c r="AHS58" s="191"/>
      <c r="AHT58" s="191"/>
      <c r="AHU58" s="191"/>
      <c r="AHV58" s="191"/>
      <c r="AHW58" s="191"/>
      <c r="AHX58" s="191"/>
      <c r="AHY58" s="191"/>
      <c r="AHZ58" s="191"/>
      <c r="AIA58" s="191"/>
      <c r="AIB58" s="191"/>
      <c r="AIC58" s="191"/>
      <c r="AID58" s="191"/>
      <c r="AIE58" s="191"/>
      <c r="AIF58" s="191"/>
      <c r="AIG58" s="191"/>
      <c r="AIH58" s="191"/>
      <c r="AII58" s="191"/>
      <c r="AIJ58" s="191"/>
      <c r="AIK58" s="191"/>
      <c r="AIL58" s="191"/>
      <c r="AIM58" s="191"/>
      <c r="AIN58" s="191"/>
      <c r="AIO58" s="191"/>
      <c r="AIP58" s="191"/>
      <c r="AIQ58" s="191"/>
      <c r="AIR58" s="191"/>
      <c r="AIS58" s="191"/>
      <c r="AIT58" s="191"/>
      <c r="AIU58" s="191"/>
      <c r="AIV58" s="191"/>
      <c r="AIW58" s="191"/>
      <c r="AIX58" s="191"/>
      <c r="AIY58" s="191"/>
      <c r="AIZ58" s="191"/>
      <c r="AJA58" s="191"/>
      <c r="AJB58" s="191"/>
      <c r="AJC58" s="191"/>
      <c r="AJD58" s="191"/>
      <c r="AJE58" s="191"/>
      <c r="AJF58" s="191"/>
      <c r="AJG58" s="191"/>
      <c r="AJH58" s="191"/>
      <c r="AJI58" s="191"/>
      <c r="AJJ58" s="191"/>
      <c r="AJK58" s="191"/>
      <c r="AJL58" s="191"/>
      <c r="AJM58" s="191"/>
      <c r="AJN58" s="191"/>
      <c r="AJO58" s="191"/>
      <c r="AJP58" s="191"/>
      <c r="AJQ58" s="191"/>
      <c r="AJR58" s="191"/>
      <c r="AJS58" s="191"/>
      <c r="AJT58" s="191"/>
      <c r="AJU58" s="191"/>
      <c r="AJV58" s="191"/>
      <c r="AJW58" s="191"/>
      <c r="AJX58" s="191"/>
      <c r="AJY58" s="191"/>
      <c r="AJZ58" s="191"/>
      <c r="AKA58" s="191"/>
      <c r="AKB58" s="191"/>
      <c r="AKC58" s="191"/>
      <c r="AKD58" s="191"/>
      <c r="AKE58" s="191"/>
      <c r="AKF58" s="191"/>
      <c r="AKG58" s="191"/>
      <c r="AKH58" s="191"/>
      <c r="AKI58" s="191"/>
      <c r="AKJ58" s="191"/>
      <c r="AKK58" s="191"/>
      <c r="AKL58" s="191"/>
      <c r="AKM58" s="191"/>
      <c r="AKN58" s="191"/>
      <c r="AKO58" s="191"/>
      <c r="AKP58" s="191"/>
      <c r="AKQ58" s="191"/>
      <c r="AKR58" s="191"/>
      <c r="AKS58" s="191"/>
      <c r="AKT58" s="191"/>
      <c r="AKU58" s="191"/>
      <c r="AKV58" s="191"/>
      <c r="AKW58" s="191"/>
      <c r="AKX58" s="191"/>
      <c r="AKY58" s="191"/>
      <c r="AKZ58" s="191"/>
      <c r="ALA58" s="191"/>
      <c r="ALB58" s="191"/>
      <c r="ALC58" s="191"/>
      <c r="ALD58" s="191"/>
    </row>
    <row r="59" spans="1:992" s="233" customFormat="1" ht="17.25" customHeight="1">
      <c r="A59" s="2392"/>
      <c r="B59" s="2826"/>
      <c r="C59" s="733"/>
      <c r="D59" s="718" t="s">
        <v>302</v>
      </c>
      <c r="E59" s="468">
        <v>0</v>
      </c>
      <c r="F59" s="468">
        <v>0</v>
      </c>
      <c r="G59" s="2398"/>
      <c r="H59" s="2398"/>
      <c r="I59" s="2392"/>
      <c r="J59" s="2392"/>
      <c r="K59" s="2392"/>
      <c r="L59" s="2725"/>
      <c r="M59" s="580"/>
      <c r="N59" s="406"/>
      <c r="O59" s="406"/>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1"/>
      <c r="AN59" s="191"/>
      <c r="AO59" s="191"/>
      <c r="AP59" s="191"/>
      <c r="AQ59" s="191"/>
      <c r="AR59" s="191"/>
      <c r="AS59" s="191"/>
      <c r="AT59" s="191"/>
      <c r="AU59" s="191"/>
      <c r="AV59" s="191"/>
      <c r="AW59" s="191"/>
      <c r="AX59" s="191"/>
      <c r="AY59" s="191"/>
      <c r="AZ59" s="191"/>
      <c r="BA59" s="191"/>
      <c r="BB59" s="191"/>
      <c r="BC59" s="191"/>
      <c r="BD59" s="191"/>
      <c r="BE59" s="191"/>
      <c r="BF59" s="191"/>
      <c r="BG59" s="191"/>
      <c r="BH59" s="191"/>
      <c r="BI59" s="191"/>
      <c r="BJ59" s="191"/>
      <c r="BK59" s="191"/>
      <c r="BL59" s="191"/>
      <c r="BM59" s="191"/>
      <c r="BN59" s="191"/>
      <c r="BO59" s="191"/>
      <c r="BP59" s="191"/>
      <c r="BQ59" s="191"/>
      <c r="BR59" s="191"/>
      <c r="BS59" s="191"/>
      <c r="BT59" s="191"/>
      <c r="BU59" s="191"/>
      <c r="BV59" s="191"/>
      <c r="BW59" s="191"/>
      <c r="BX59" s="191"/>
      <c r="BY59" s="191"/>
      <c r="BZ59" s="191"/>
      <c r="CA59" s="191"/>
      <c r="CB59" s="191"/>
      <c r="CC59" s="191"/>
      <c r="CD59" s="191"/>
      <c r="CE59" s="191"/>
      <c r="CF59" s="191"/>
      <c r="CG59" s="191"/>
      <c r="CH59" s="191"/>
      <c r="CI59" s="191"/>
      <c r="CJ59" s="191"/>
      <c r="CK59" s="191"/>
      <c r="CL59" s="191"/>
      <c r="CM59" s="191"/>
      <c r="CN59" s="191"/>
      <c r="CO59" s="191"/>
      <c r="CP59" s="191"/>
      <c r="CQ59" s="191"/>
      <c r="CR59" s="191"/>
      <c r="CS59" s="191"/>
      <c r="CT59" s="191"/>
      <c r="CU59" s="191"/>
      <c r="CV59" s="191"/>
      <c r="CW59" s="191"/>
      <c r="CX59" s="191"/>
      <c r="CY59" s="191"/>
      <c r="CZ59" s="191"/>
      <c r="DA59" s="191"/>
      <c r="DB59" s="191"/>
      <c r="DC59" s="191"/>
      <c r="DD59" s="191"/>
      <c r="DE59" s="191"/>
      <c r="DF59" s="191"/>
      <c r="DG59" s="191"/>
      <c r="DH59" s="191"/>
      <c r="DI59" s="191"/>
      <c r="DJ59" s="191"/>
      <c r="DK59" s="191"/>
      <c r="DL59" s="191"/>
      <c r="DM59" s="191"/>
      <c r="DN59" s="191"/>
      <c r="DO59" s="191"/>
      <c r="DP59" s="191"/>
      <c r="DQ59" s="191"/>
      <c r="DR59" s="191"/>
      <c r="DS59" s="191"/>
      <c r="DT59" s="191"/>
      <c r="DU59" s="191"/>
      <c r="DV59" s="191"/>
      <c r="DW59" s="191"/>
      <c r="DX59" s="191"/>
      <c r="DY59" s="191"/>
      <c r="DZ59" s="191"/>
      <c r="EA59" s="191"/>
      <c r="EB59" s="191"/>
      <c r="EC59" s="191"/>
      <c r="ED59" s="191"/>
      <c r="EE59" s="191"/>
      <c r="EF59" s="191"/>
      <c r="EG59" s="191"/>
      <c r="EH59" s="191"/>
      <c r="EI59" s="191"/>
      <c r="EJ59" s="191"/>
      <c r="EK59" s="191"/>
      <c r="EL59" s="191"/>
      <c r="EM59" s="191"/>
      <c r="EN59" s="191"/>
      <c r="EO59" s="191"/>
      <c r="EP59" s="191"/>
      <c r="EQ59" s="191"/>
      <c r="ER59" s="191"/>
      <c r="ES59" s="191"/>
      <c r="ET59" s="191"/>
      <c r="EU59" s="191"/>
      <c r="EV59" s="191"/>
      <c r="EW59" s="191"/>
      <c r="EX59" s="191"/>
      <c r="EY59" s="191"/>
      <c r="EZ59" s="191"/>
      <c r="FA59" s="191"/>
      <c r="FB59" s="191"/>
      <c r="FC59" s="191"/>
      <c r="FD59" s="191"/>
      <c r="FE59" s="191"/>
      <c r="FF59" s="191"/>
      <c r="FG59" s="191"/>
      <c r="FH59" s="191"/>
      <c r="FI59" s="191"/>
      <c r="FJ59" s="191"/>
      <c r="FK59" s="191"/>
      <c r="FL59" s="191"/>
      <c r="FM59" s="191"/>
      <c r="FN59" s="191"/>
      <c r="FO59" s="191"/>
      <c r="FP59" s="191"/>
      <c r="FQ59" s="191"/>
      <c r="FR59" s="191"/>
      <c r="FS59" s="191"/>
      <c r="FT59" s="191"/>
      <c r="FU59" s="191"/>
      <c r="FV59" s="191"/>
      <c r="FW59" s="191"/>
      <c r="FX59" s="191"/>
      <c r="FY59" s="191"/>
      <c r="FZ59" s="191"/>
      <c r="GA59" s="191"/>
      <c r="GB59" s="191"/>
      <c r="GC59" s="191"/>
      <c r="GD59" s="191"/>
      <c r="GE59" s="191"/>
      <c r="GF59" s="191"/>
      <c r="GG59" s="191"/>
      <c r="GH59" s="191"/>
      <c r="GI59" s="191"/>
      <c r="GJ59" s="191"/>
      <c r="GK59" s="191"/>
      <c r="GL59" s="191"/>
      <c r="GM59" s="191"/>
      <c r="GN59" s="191"/>
      <c r="GO59" s="191"/>
      <c r="GP59" s="191"/>
      <c r="GQ59" s="191"/>
      <c r="GR59" s="191"/>
      <c r="GS59" s="191"/>
      <c r="GT59" s="191"/>
      <c r="GU59" s="191"/>
      <c r="GV59" s="191"/>
      <c r="GW59" s="191"/>
      <c r="GX59" s="191"/>
      <c r="GY59" s="191"/>
      <c r="GZ59" s="191"/>
      <c r="HA59" s="191"/>
      <c r="HB59" s="191"/>
      <c r="HC59" s="191"/>
      <c r="HD59" s="191"/>
      <c r="HE59" s="191"/>
      <c r="HF59" s="191"/>
      <c r="HG59" s="191"/>
      <c r="HH59" s="191"/>
      <c r="HI59" s="191"/>
      <c r="HJ59" s="191"/>
      <c r="HK59" s="191"/>
      <c r="HL59" s="191"/>
      <c r="HM59" s="191"/>
      <c r="HN59" s="191"/>
      <c r="HO59" s="191"/>
      <c r="HP59" s="191"/>
      <c r="HQ59" s="191"/>
      <c r="HR59" s="191"/>
      <c r="HS59" s="191"/>
      <c r="HT59" s="191"/>
      <c r="HU59" s="191"/>
      <c r="HV59" s="191"/>
      <c r="HW59" s="191"/>
      <c r="HX59" s="191"/>
      <c r="HY59" s="191"/>
      <c r="HZ59" s="191"/>
      <c r="IA59" s="191"/>
      <c r="IB59" s="191"/>
      <c r="IC59" s="191"/>
      <c r="ID59" s="191"/>
      <c r="IE59" s="191"/>
      <c r="IF59" s="191"/>
      <c r="IG59" s="191"/>
      <c r="IH59" s="191"/>
      <c r="II59" s="191"/>
      <c r="IJ59" s="191"/>
      <c r="IK59" s="191"/>
      <c r="IL59" s="191"/>
      <c r="IM59" s="191"/>
      <c r="IN59" s="191"/>
      <c r="IO59" s="191"/>
      <c r="IP59" s="191"/>
      <c r="IQ59" s="191"/>
      <c r="IR59" s="191"/>
      <c r="IS59" s="191"/>
      <c r="IT59" s="191"/>
      <c r="IU59" s="191"/>
      <c r="IV59" s="191"/>
      <c r="IW59" s="191"/>
      <c r="IX59" s="191"/>
      <c r="IY59" s="191"/>
      <c r="IZ59" s="191"/>
      <c r="JA59" s="191"/>
      <c r="JB59" s="191"/>
      <c r="JC59" s="191"/>
      <c r="JD59" s="191"/>
      <c r="JE59" s="191"/>
      <c r="JF59" s="191"/>
      <c r="JG59" s="191"/>
      <c r="JH59" s="191"/>
      <c r="JI59" s="191"/>
      <c r="JJ59" s="191"/>
      <c r="JK59" s="191"/>
      <c r="JL59" s="191"/>
      <c r="JM59" s="191"/>
      <c r="JN59" s="191"/>
      <c r="JO59" s="191"/>
      <c r="JP59" s="191"/>
      <c r="JQ59" s="191"/>
      <c r="JR59" s="191"/>
      <c r="JS59" s="191"/>
      <c r="JT59" s="191"/>
      <c r="JU59" s="191"/>
      <c r="JV59" s="191"/>
      <c r="JW59" s="191"/>
      <c r="JX59" s="191"/>
      <c r="JY59" s="191"/>
      <c r="JZ59" s="191"/>
      <c r="KA59" s="191"/>
      <c r="KB59" s="191"/>
      <c r="KC59" s="191"/>
      <c r="KD59" s="191"/>
      <c r="KE59" s="191"/>
      <c r="KF59" s="191"/>
      <c r="KG59" s="191"/>
      <c r="KH59" s="191"/>
      <c r="KI59" s="191"/>
      <c r="KJ59" s="191"/>
      <c r="KK59" s="191"/>
      <c r="KL59" s="191"/>
      <c r="KM59" s="191"/>
      <c r="KN59" s="191"/>
      <c r="KO59" s="191"/>
      <c r="KP59" s="191"/>
      <c r="KQ59" s="191"/>
      <c r="KR59" s="191"/>
      <c r="KS59" s="191"/>
      <c r="KT59" s="191"/>
      <c r="KU59" s="191"/>
      <c r="KV59" s="191"/>
      <c r="KW59" s="191"/>
      <c r="KX59" s="191"/>
      <c r="KY59" s="191"/>
      <c r="KZ59" s="191"/>
      <c r="LA59" s="191"/>
      <c r="LB59" s="191"/>
      <c r="LC59" s="191"/>
      <c r="LD59" s="191"/>
      <c r="LE59" s="191"/>
      <c r="LF59" s="191"/>
      <c r="LG59" s="191"/>
      <c r="LH59" s="191"/>
      <c r="LI59" s="191"/>
      <c r="LJ59" s="191"/>
      <c r="LK59" s="191"/>
      <c r="LL59" s="191"/>
      <c r="LM59" s="191"/>
      <c r="LN59" s="191"/>
      <c r="LO59" s="191"/>
      <c r="LP59" s="191"/>
      <c r="LQ59" s="191"/>
      <c r="LR59" s="191"/>
      <c r="LS59" s="191"/>
      <c r="LT59" s="191"/>
      <c r="LU59" s="191"/>
      <c r="LV59" s="191"/>
      <c r="LW59" s="191"/>
      <c r="LX59" s="191"/>
      <c r="LY59" s="191"/>
      <c r="LZ59" s="191"/>
      <c r="MA59" s="191"/>
      <c r="MB59" s="191"/>
      <c r="MC59" s="191"/>
      <c r="MD59" s="191"/>
      <c r="ME59" s="191"/>
      <c r="MF59" s="191"/>
      <c r="MG59" s="191"/>
      <c r="MH59" s="191"/>
      <c r="MI59" s="191"/>
      <c r="MJ59" s="191"/>
      <c r="MK59" s="191"/>
      <c r="ML59" s="191"/>
      <c r="MM59" s="191"/>
      <c r="MN59" s="191"/>
      <c r="MO59" s="191"/>
      <c r="MP59" s="191"/>
      <c r="MQ59" s="191"/>
      <c r="MR59" s="191"/>
      <c r="MS59" s="191"/>
      <c r="MT59" s="191"/>
      <c r="MU59" s="191"/>
      <c r="MV59" s="191"/>
      <c r="MW59" s="191"/>
      <c r="MX59" s="191"/>
      <c r="MY59" s="191"/>
      <c r="MZ59" s="191"/>
      <c r="NA59" s="191"/>
      <c r="NB59" s="191"/>
      <c r="NC59" s="191"/>
      <c r="ND59" s="191"/>
      <c r="NE59" s="191"/>
      <c r="NF59" s="191"/>
      <c r="NG59" s="191"/>
      <c r="NH59" s="191"/>
      <c r="NI59" s="191"/>
      <c r="NJ59" s="191"/>
      <c r="NK59" s="191"/>
      <c r="NL59" s="191"/>
      <c r="NM59" s="191"/>
      <c r="NN59" s="191"/>
      <c r="NO59" s="191"/>
      <c r="NP59" s="191"/>
      <c r="NQ59" s="191"/>
      <c r="NR59" s="191"/>
      <c r="NS59" s="191"/>
      <c r="NT59" s="191"/>
      <c r="NU59" s="191"/>
      <c r="NV59" s="191"/>
      <c r="NW59" s="191"/>
      <c r="NX59" s="191"/>
      <c r="NY59" s="191"/>
      <c r="NZ59" s="191"/>
      <c r="OA59" s="191"/>
      <c r="OB59" s="191"/>
      <c r="OC59" s="191"/>
      <c r="OD59" s="191"/>
      <c r="OE59" s="191"/>
      <c r="OF59" s="191"/>
      <c r="OG59" s="191"/>
      <c r="OH59" s="191"/>
      <c r="OI59" s="191"/>
      <c r="OJ59" s="191"/>
      <c r="OK59" s="191"/>
      <c r="OL59" s="191"/>
      <c r="OM59" s="191"/>
      <c r="ON59" s="191"/>
      <c r="OO59" s="191"/>
      <c r="OP59" s="191"/>
      <c r="OQ59" s="191"/>
      <c r="OR59" s="191"/>
      <c r="OS59" s="191"/>
      <c r="OT59" s="191"/>
      <c r="OU59" s="191"/>
      <c r="OV59" s="191"/>
      <c r="OW59" s="191"/>
      <c r="OX59" s="191"/>
      <c r="OY59" s="191"/>
      <c r="OZ59" s="191"/>
      <c r="PA59" s="191"/>
      <c r="PB59" s="191"/>
      <c r="PC59" s="191"/>
      <c r="PD59" s="191"/>
      <c r="PE59" s="191"/>
      <c r="PF59" s="191"/>
      <c r="PG59" s="191"/>
      <c r="PH59" s="191"/>
      <c r="PI59" s="191"/>
      <c r="PJ59" s="191"/>
      <c r="PK59" s="191"/>
      <c r="PL59" s="191"/>
      <c r="PM59" s="191"/>
      <c r="PN59" s="191"/>
      <c r="PO59" s="191"/>
      <c r="PP59" s="191"/>
      <c r="PQ59" s="191"/>
      <c r="PR59" s="191"/>
      <c r="PS59" s="191"/>
      <c r="PT59" s="191"/>
      <c r="PU59" s="191"/>
      <c r="PV59" s="191"/>
      <c r="PW59" s="191"/>
      <c r="PX59" s="191"/>
      <c r="PY59" s="191"/>
      <c r="PZ59" s="191"/>
      <c r="QA59" s="191"/>
      <c r="QB59" s="191"/>
      <c r="QC59" s="191"/>
      <c r="QD59" s="191"/>
      <c r="QE59" s="191"/>
      <c r="QF59" s="191"/>
      <c r="QG59" s="191"/>
      <c r="QH59" s="191"/>
      <c r="QI59" s="191"/>
      <c r="QJ59" s="191"/>
      <c r="QK59" s="191"/>
      <c r="QL59" s="191"/>
      <c r="QM59" s="191"/>
      <c r="QN59" s="191"/>
      <c r="QO59" s="191"/>
      <c r="QP59" s="191"/>
      <c r="QQ59" s="191"/>
      <c r="QR59" s="191"/>
      <c r="QS59" s="191"/>
      <c r="QT59" s="191"/>
      <c r="QU59" s="191"/>
      <c r="QV59" s="191"/>
      <c r="QW59" s="191"/>
      <c r="QX59" s="191"/>
      <c r="QY59" s="191"/>
      <c r="QZ59" s="191"/>
      <c r="RA59" s="191"/>
      <c r="RB59" s="191"/>
      <c r="RC59" s="191"/>
      <c r="RD59" s="191"/>
      <c r="RE59" s="191"/>
      <c r="RF59" s="191"/>
      <c r="RG59" s="191"/>
      <c r="RH59" s="191"/>
      <c r="RI59" s="191"/>
      <c r="RJ59" s="191"/>
      <c r="RK59" s="191"/>
      <c r="RL59" s="191"/>
      <c r="RM59" s="191"/>
      <c r="RN59" s="191"/>
      <c r="RO59" s="191"/>
      <c r="RP59" s="191"/>
      <c r="RQ59" s="191"/>
      <c r="RR59" s="191"/>
      <c r="RS59" s="191"/>
      <c r="RT59" s="191"/>
      <c r="RU59" s="191"/>
      <c r="RV59" s="191"/>
      <c r="RW59" s="191"/>
      <c r="RX59" s="191"/>
      <c r="RY59" s="191"/>
      <c r="RZ59" s="191"/>
      <c r="SA59" s="191"/>
      <c r="SB59" s="191"/>
      <c r="SC59" s="191"/>
      <c r="SD59" s="191"/>
      <c r="SE59" s="191"/>
      <c r="SF59" s="191"/>
      <c r="SG59" s="191"/>
      <c r="SH59" s="191"/>
      <c r="SI59" s="191"/>
      <c r="SJ59" s="191"/>
      <c r="SK59" s="191"/>
      <c r="SL59" s="191"/>
      <c r="SM59" s="191"/>
      <c r="SN59" s="191"/>
      <c r="SO59" s="191"/>
      <c r="SP59" s="191"/>
      <c r="SQ59" s="191"/>
      <c r="SR59" s="191"/>
      <c r="SS59" s="191"/>
      <c r="ST59" s="191"/>
      <c r="SU59" s="191"/>
      <c r="SV59" s="191"/>
      <c r="SW59" s="191"/>
      <c r="SX59" s="191"/>
      <c r="SY59" s="191"/>
      <c r="SZ59" s="191"/>
      <c r="TA59" s="191"/>
      <c r="TB59" s="191"/>
      <c r="TC59" s="191"/>
      <c r="TD59" s="191"/>
      <c r="TE59" s="191"/>
      <c r="TF59" s="191"/>
      <c r="TG59" s="191"/>
      <c r="TH59" s="191"/>
      <c r="TI59" s="191"/>
      <c r="TJ59" s="191"/>
      <c r="TK59" s="191"/>
      <c r="TL59" s="191"/>
      <c r="TM59" s="191"/>
      <c r="TN59" s="191"/>
      <c r="TO59" s="191"/>
      <c r="TP59" s="191"/>
      <c r="TQ59" s="191"/>
      <c r="TR59" s="191"/>
      <c r="TS59" s="191"/>
      <c r="TT59" s="191"/>
      <c r="TU59" s="191"/>
      <c r="TV59" s="191"/>
      <c r="TW59" s="191"/>
      <c r="TX59" s="191"/>
      <c r="TY59" s="191"/>
      <c r="TZ59" s="191"/>
      <c r="UA59" s="191"/>
      <c r="UB59" s="191"/>
      <c r="UC59" s="191"/>
      <c r="UD59" s="191"/>
      <c r="UE59" s="191"/>
      <c r="UF59" s="191"/>
      <c r="UG59" s="191"/>
      <c r="UH59" s="191"/>
      <c r="UI59" s="191"/>
      <c r="UJ59" s="191"/>
      <c r="UK59" s="191"/>
      <c r="UL59" s="191"/>
      <c r="UM59" s="191"/>
      <c r="UN59" s="191"/>
      <c r="UO59" s="191"/>
      <c r="UP59" s="191"/>
      <c r="UQ59" s="191"/>
      <c r="UR59" s="191"/>
      <c r="US59" s="191"/>
      <c r="UT59" s="191"/>
      <c r="UU59" s="191"/>
      <c r="UV59" s="191"/>
      <c r="UW59" s="191"/>
      <c r="UX59" s="191"/>
      <c r="UY59" s="191"/>
      <c r="UZ59" s="191"/>
      <c r="VA59" s="191"/>
      <c r="VB59" s="191"/>
      <c r="VC59" s="191"/>
      <c r="VD59" s="191"/>
      <c r="VE59" s="191"/>
      <c r="VF59" s="191"/>
      <c r="VG59" s="191"/>
      <c r="VH59" s="191"/>
      <c r="VI59" s="191"/>
      <c r="VJ59" s="191"/>
      <c r="VK59" s="191"/>
      <c r="VL59" s="191"/>
      <c r="VM59" s="191"/>
      <c r="VN59" s="191"/>
      <c r="VO59" s="191"/>
      <c r="VP59" s="191"/>
      <c r="VQ59" s="191"/>
      <c r="VR59" s="191"/>
      <c r="VS59" s="191"/>
      <c r="VT59" s="191"/>
      <c r="VU59" s="191"/>
      <c r="VV59" s="191"/>
      <c r="VW59" s="191"/>
      <c r="VX59" s="191"/>
      <c r="VY59" s="191"/>
      <c r="VZ59" s="191"/>
      <c r="WA59" s="191"/>
      <c r="WB59" s="191"/>
      <c r="WC59" s="191"/>
      <c r="WD59" s="191"/>
      <c r="WE59" s="191"/>
      <c r="WF59" s="191"/>
      <c r="WG59" s="191"/>
      <c r="WH59" s="191"/>
      <c r="WI59" s="191"/>
      <c r="WJ59" s="191"/>
      <c r="WK59" s="191"/>
      <c r="WL59" s="191"/>
      <c r="WM59" s="191"/>
      <c r="WN59" s="191"/>
      <c r="WO59" s="191"/>
      <c r="WP59" s="191"/>
      <c r="WQ59" s="191"/>
      <c r="WR59" s="191"/>
      <c r="WS59" s="191"/>
      <c r="WT59" s="191"/>
      <c r="WU59" s="191"/>
      <c r="WV59" s="191"/>
      <c r="WW59" s="191"/>
      <c r="WX59" s="191"/>
      <c r="WY59" s="191"/>
      <c r="WZ59" s="191"/>
      <c r="XA59" s="191"/>
      <c r="XB59" s="191"/>
      <c r="XC59" s="191"/>
      <c r="XD59" s="191"/>
      <c r="XE59" s="191"/>
      <c r="XF59" s="191"/>
      <c r="XG59" s="191"/>
      <c r="XH59" s="191"/>
      <c r="XI59" s="191"/>
      <c r="XJ59" s="191"/>
      <c r="XK59" s="191"/>
      <c r="XL59" s="191"/>
      <c r="XM59" s="191"/>
      <c r="XN59" s="191"/>
      <c r="XO59" s="191"/>
      <c r="XP59" s="191"/>
      <c r="XQ59" s="191"/>
      <c r="XR59" s="191"/>
      <c r="XS59" s="191"/>
      <c r="XT59" s="191"/>
      <c r="XU59" s="191"/>
      <c r="XV59" s="191"/>
      <c r="XW59" s="191"/>
      <c r="XX59" s="191"/>
      <c r="XY59" s="191"/>
      <c r="XZ59" s="191"/>
      <c r="YA59" s="191"/>
      <c r="YB59" s="191"/>
      <c r="YC59" s="191"/>
      <c r="YD59" s="191"/>
      <c r="YE59" s="191"/>
      <c r="YF59" s="191"/>
      <c r="YG59" s="191"/>
      <c r="YH59" s="191"/>
      <c r="YI59" s="191"/>
      <c r="YJ59" s="191"/>
      <c r="YK59" s="191"/>
      <c r="YL59" s="191"/>
      <c r="YM59" s="191"/>
      <c r="YN59" s="191"/>
      <c r="YO59" s="191"/>
      <c r="YP59" s="191"/>
      <c r="YQ59" s="191"/>
      <c r="YR59" s="191"/>
      <c r="YS59" s="191"/>
      <c r="YT59" s="191"/>
      <c r="YU59" s="191"/>
      <c r="YV59" s="191"/>
      <c r="YW59" s="191"/>
      <c r="YX59" s="191"/>
      <c r="YY59" s="191"/>
      <c r="YZ59" s="191"/>
      <c r="ZA59" s="191"/>
      <c r="ZB59" s="191"/>
      <c r="ZC59" s="191"/>
      <c r="ZD59" s="191"/>
      <c r="ZE59" s="191"/>
      <c r="ZF59" s="191"/>
      <c r="ZG59" s="191"/>
      <c r="ZH59" s="191"/>
      <c r="ZI59" s="191"/>
      <c r="ZJ59" s="191"/>
      <c r="ZK59" s="191"/>
      <c r="ZL59" s="191"/>
      <c r="ZM59" s="191"/>
      <c r="ZN59" s="191"/>
      <c r="ZO59" s="191"/>
      <c r="ZP59" s="191"/>
      <c r="ZQ59" s="191"/>
      <c r="ZR59" s="191"/>
      <c r="ZS59" s="191"/>
      <c r="ZT59" s="191"/>
      <c r="ZU59" s="191"/>
      <c r="ZV59" s="191"/>
      <c r="ZW59" s="191"/>
      <c r="ZX59" s="191"/>
      <c r="ZY59" s="191"/>
      <c r="ZZ59" s="191"/>
      <c r="AAA59" s="191"/>
      <c r="AAB59" s="191"/>
      <c r="AAC59" s="191"/>
      <c r="AAD59" s="191"/>
      <c r="AAE59" s="191"/>
      <c r="AAF59" s="191"/>
      <c r="AAG59" s="191"/>
      <c r="AAH59" s="191"/>
      <c r="AAI59" s="191"/>
      <c r="AAJ59" s="191"/>
      <c r="AAK59" s="191"/>
      <c r="AAL59" s="191"/>
      <c r="AAM59" s="191"/>
      <c r="AAN59" s="191"/>
      <c r="AAO59" s="191"/>
      <c r="AAP59" s="191"/>
      <c r="AAQ59" s="191"/>
      <c r="AAR59" s="191"/>
      <c r="AAS59" s="191"/>
      <c r="AAT59" s="191"/>
      <c r="AAU59" s="191"/>
      <c r="AAV59" s="191"/>
      <c r="AAW59" s="191"/>
      <c r="AAX59" s="191"/>
      <c r="AAY59" s="191"/>
      <c r="AAZ59" s="191"/>
      <c r="ABA59" s="191"/>
      <c r="ABB59" s="191"/>
      <c r="ABC59" s="191"/>
      <c r="ABD59" s="191"/>
      <c r="ABE59" s="191"/>
      <c r="ABF59" s="191"/>
      <c r="ABG59" s="191"/>
      <c r="ABH59" s="191"/>
      <c r="ABI59" s="191"/>
      <c r="ABJ59" s="191"/>
      <c r="ABK59" s="191"/>
      <c r="ABL59" s="191"/>
      <c r="ABM59" s="191"/>
      <c r="ABN59" s="191"/>
      <c r="ABO59" s="191"/>
      <c r="ABP59" s="191"/>
      <c r="ABQ59" s="191"/>
      <c r="ABR59" s="191"/>
      <c r="ABS59" s="191"/>
      <c r="ABT59" s="191"/>
      <c r="ABU59" s="191"/>
      <c r="ABV59" s="191"/>
      <c r="ABW59" s="191"/>
      <c r="ABX59" s="191"/>
      <c r="ABY59" s="191"/>
      <c r="ABZ59" s="191"/>
      <c r="ACA59" s="191"/>
      <c r="ACB59" s="191"/>
      <c r="ACC59" s="191"/>
      <c r="ACD59" s="191"/>
      <c r="ACE59" s="191"/>
      <c r="ACF59" s="191"/>
      <c r="ACG59" s="191"/>
      <c r="ACH59" s="191"/>
      <c r="ACI59" s="191"/>
      <c r="ACJ59" s="191"/>
      <c r="ACK59" s="191"/>
      <c r="ACL59" s="191"/>
      <c r="ACM59" s="191"/>
      <c r="ACN59" s="191"/>
      <c r="ACO59" s="191"/>
      <c r="ACP59" s="191"/>
      <c r="ACQ59" s="191"/>
      <c r="ACR59" s="191"/>
      <c r="ACS59" s="191"/>
      <c r="ACT59" s="191"/>
      <c r="ACU59" s="191"/>
      <c r="ACV59" s="191"/>
      <c r="ACW59" s="191"/>
      <c r="ACX59" s="191"/>
      <c r="ACY59" s="191"/>
      <c r="ACZ59" s="191"/>
      <c r="ADA59" s="191"/>
      <c r="ADB59" s="191"/>
      <c r="ADC59" s="191"/>
      <c r="ADD59" s="191"/>
      <c r="ADE59" s="191"/>
      <c r="ADF59" s="191"/>
      <c r="ADG59" s="191"/>
      <c r="ADH59" s="191"/>
      <c r="ADI59" s="191"/>
      <c r="ADJ59" s="191"/>
      <c r="ADK59" s="191"/>
      <c r="ADL59" s="191"/>
      <c r="ADM59" s="191"/>
      <c r="ADN59" s="191"/>
      <c r="ADO59" s="191"/>
      <c r="ADP59" s="191"/>
      <c r="ADQ59" s="191"/>
      <c r="ADR59" s="191"/>
      <c r="ADS59" s="191"/>
      <c r="ADT59" s="191"/>
      <c r="ADU59" s="191"/>
      <c r="ADV59" s="191"/>
      <c r="ADW59" s="191"/>
      <c r="ADX59" s="191"/>
      <c r="ADY59" s="191"/>
      <c r="ADZ59" s="191"/>
      <c r="AEA59" s="191"/>
      <c r="AEB59" s="191"/>
      <c r="AEC59" s="191"/>
      <c r="AED59" s="191"/>
      <c r="AEE59" s="191"/>
      <c r="AEF59" s="191"/>
      <c r="AEG59" s="191"/>
      <c r="AEH59" s="191"/>
      <c r="AEI59" s="191"/>
      <c r="AEJ59" s="191"/>
      <c r="AEK59" s="191"/>
      <c r="AEL59" s="191"/>
      <c r="AEM59" s="191"/>
      <c r="AEN59" s="191"/>
      <c r="AEO59" s="191"/>
      <c r="AEP59" s="191"/>
      <c r="AEQ59" s="191"/>
      <c r="AER59" s="191"/>
      <c r="AES59" s="191"/>
      <c r="AET59" s="191"/>
      <c r="AEU59" s="191"/>
      <c r="AEV59" s="191"/>
      <c r="AEW59" s="191"/>
      <c r="AEX59" s="191"/>
      <c r="AEY59" s="191"/>
      <c r="AEZ59" s="191"/>
      <c r="AFA59" s="191"/>
      <c r="AFB59" s="191"/>
      <c r="AFC59" s="191"/>
      <c r="AFD59" s="191"/>
      <c r="AFE59" s="191"/>
      <c r="AFF59" s="191"/>
      <c r="AFG59" s="191"/>
      <c r="AFH59" s="191"/>
      <c r="AFI59" s="191"/>
      <c r="AFJ59" s="191"/>
      <c r="AFK59" s="191"/>
      <c r="AFL59" s="191"/>
      <c r="AFM59" s="191"/>
      <c r="AFN59" s="191"/>
      <c r="AFO59" s="191"/>
      <c r="AFP59" s="191"/>
      <c r="AFQ59" s="191"/>
      <c r="AFR59" s="191"/>
      <c r="AFS59" s="191"/>
      <c r="AFT59" s="191"/>
      <c r="AFU59" s="191"/>
      <c r="AFV59" s="191"/>
      <c r="AFW59" s="191"/>
      <c r="AFX59" s="191"/>
      <c r="AFY59" s="191"/>
      <c r="AFZ59" s="191"/>
      <c r="AGA59" s="191"/>
      <c r="AGB59" s="191"/>
      <c r="AGC59" s="191"/>
      <c r="AGD59" s="191"/>
      <c r="AGE59" s="191"/>
      <c r="AGF59" s="191"/>
      <c r="AGG59" s="191"/>
      <c r="AGH59" s="191"/>
      <c r="AGI59" s="191"/>
      <c r="AGJ59" s="191"/>
      <c r="AGK59" s="191"/>
      <c r="AGL59" s="191"/>
      <c r="AGM59" s="191"/>
      <c r="AGN59" s="191"/>
      <c r="AGO59" s="191"/>
      <c r="AGP59" s="191"/>
      <c r="AGQ59" s="191"/>
      <c r="AGR59" s="191"/>
      <c r="AGS59" s="191"/>
      <c r="AGT59" s="191"/>
      <c r="AGU59" s="191"/>
      <c r="AGV59" s="191"/>
      <c r="AGW59" s="191"/>
      <c r="AGX59" s="191"/>
      <c r="AGY59" s="191"/>
      <c r="AGZ59" s="191"/>
      <c r="AHA59" s="191"/>
      <c r="AHB59" s="191"/>
      <c r="AHC59" s="191"/>
      <c r="AHD59" s="191"/>
      <c r="AHE59" s="191"/>
      <c r="AHF59" s="191"/>
      <c r="AHG59" s="191"/>
      <c r="AHH59" s="191"/>
      <c r="AHI59" s="191"/>
      <c r="AHJ59" s="191"/>
      <c r="AHK59" s="191"/>
      <c r="AHL59" s="191"/>
      <c r="AHM59" s="191"/>
      <c r="AHN59" s="191"/>
      <c r="AHO59" s="191"/>
      <c r="AHP59" s="191"/>
      <c r="AHQ59" s="191"/>
      <c r="AHR59" s="191"/>
      <c r="AHS59" s="191"/>
      <c r="AHT59" s="191"/>
      <c r="AHU59" s="191"/>
      <c r="AHV59" s="191"/>
      <c r="AHW59" s="191"/>
      <c r="AHX59" s="191"/>
      <c r="AHY59" s="191"/>
      <c r="AHZ59" s="191"/>
      <c r="AIA59" s="191"/>
      <c r="AIB59" s="191"/>
      <c r="AIC59" s="191"/>
      <c r="AID59" s="191"/>
      <c r="AIE59" s="191"/>
      <c r="AIF59" s="191"/>
      <c r="AIG59" s="191"/>
      <c r="AIH59" s="191"/>
      <c r="AII59" s="191"/>
      <c r="AIJ59" s="191"/>
      <c r="AIK59" s="191"/>
      <c r="AIL59" s="191"/>
      <c r="AIM59" s="191"/>
      <c r="AIN59" s="191"/>
      <c r="AIO59" s="191"/>
      <c r="AIP59" s="191"/>
      <c r="AIQ59" s="191"/>
      <c r="AIR59" s="191"/>
      <c r="AIS59" s="191"/>
      <c r="AIT59" s="191"/>
      <c r="AIU59" s="191"/>
      <c r="AIV59" s="191"/>
      <c r="AIW59" s="191"/>
      <c r="AIX59" s="191"/>
      <c r="AIY59" s="191"/>
      <c r="AIZ59" s="191"/>
      <c r="AJA59" s="191"/>
      <c r="AJB59" s="191"/>
      <c r="AJC59" s="191"/>
      <c r="AJD59" s="191"/>
      <c r="AJE59" s="191"/>
      <c r="AJF59" s="191"/>
      <c r="AJG59" s="191"/>
      <c r="AJH59" s="191"/>
      <c r="AJI59" s="191"/>
      <c r="AJJ59" s="191"/>
      <c r="AJK59" s="191"/>
      <c r="AJL59" s="191"/>
      <c r="AJM59" s="191"/>
      <c r="AJN59" s="191"/>
      <c r="AJO59" s="191"/>
      <c r="AJP59" s="191"/>
      <c r="AJQ59" s="191"/>
      <c r="AJR59" s="191"/>
      <c r="AJS59" s="191"/>
      <c r="AJT59" s="191"/>
      <c r="AJU59" s="191"/>
      <c r="AJV59" s="191"/>
      <c r="AJW59" s="191"/>
      <c r="AJX59" s="191"/>
      <c r="AJY59" s="191"/>
      <c r="AJZ59" s="191"/>
      <c r="AKA59" s="191"/>
      <c r="AKB59" s="191"/>
      <c r="AKC59" s="191"/>
      <c r="AKD59" s="191"/>
      <c r="AKE59" s="191"/>
      <c r="AKF59" s="191"/>
      <c r="AKG59" s="191"/>
      <c r="AKH59" s="191"/>
      <c r="AKI59" s="191"/>
      <c r="AKJ59" s="191"/>
      <c r="AKK59" s="191"/>
      <c r="AKL59" s="191"/>
      <c r="AKM59" s="191"/>
      <c r="AKN59" s="191"/>
      <c r="AKO59" s="191"/>
      <c r="AKP59" s="191"/>
      <c r="AKQ59" s="191"/>
      <c r="AKR59" s="191"/>
      <c r="AKS59" s="191"/>
      <c r="AKT59" s="191"/>
      <c r="AKU59" s="191"/>
      <c r="AKV59" s="191"/>
      <c r="AKW59" s="191"/>
      <c r="AKX59" s="191"/>
      <c r="AKY59" s="191"/>
      <c r="AKZ59" s="191"/>
      <c r="ALA59" s="191"/>
      <c r="ALB59" s="191"/>
      <c r="ALC59" s="191"/>
      <c r="ALD59" s="191"/>
    </row>
    <row r="60" spans="1:992" s="672" customFormat="1" ht="17.25" customHeight="1">
      <c r="A60" s="2390" t="s">
        <v>197</v>
      </c>
      <c r="B60" s="2420" t="s">
        <v>2396</v>
      </c>
      <c r="C60" s="2420" t="s">
        <v>47</v>
      </c>
      <c r="D60" s="1024" t="s">
        <v>296</v>
      </c>
      <c r="E60" s="468">
        <f>E61+E65</f>
        <v>32000000</v>
      </c>
      <c r="F60" s="468">
        <f>F61+F65</f>
        <v>31999946.079999998</v>
      </c>
      <c r="G60" s="1017"/>
      <c r="H60" s="2384" t="s">
        <v>2397</v>
      </c>
      <c r="I60" s="2390" t="s">
        <v>591</v>
      </c>
      <c r="J60" s="1017">
        <v>21</v>
      </c>
      <c r="K60" s="1017">
        <v>20</v>
      </c>
      <c r="L60" s="2791"/>
      <c r="M60" s="580"/>
      <c r="N60" s="406"/>
      <c r="O60" s="406"/>
      <c r="P60" s="406"/>
      <c r="Q60" s="406"/>
      <c r="R60" s="406"/>
      <c r="S60" s="406"/>
      <c r="T60" s="406"/>
      <c r="U60" s="406"/>
      <c r="V60" s="406"/>
      <c r="W60" s="406"/>
      <c r="X60" s="406"/>
      <c r="Y60" s="406"/>
      <c r="Z60" s="406"/>
      <c r="AA60" s="406"/>
      <c r="AB60" s="406"/>
      <c r="AC60" s="406"/>
      <c r="AD60" s="406"/>
      <c r="AE60" s="406"/>
      <c r="AF60" s="406"/>
      <c r="AG60" s="406"/>
      <c r="AH60" s="406"/>
      <c r="AI60" s="406"/>
      <c r="AJ60" s="406"/>
      <c r="AK60" s="406"/>
      <c r="AL60" s="406"/>
      <c r="AM60" s="406"/>
      <c r="AN60" s="406"/>
      <c r="AO60" s="406"/>
      <c r="AP60" s="406"/>
      <c r="AQ60" s="406"/>
      <c r="AR60" s="406"/>
      <c r="AS60" s="406"/>
      <c r="AT60" s="406"/>
      <c r="AU60" s="406"/>
      <c r="AV60" s="406"/>
      <c r="AW60" s="406"/>
      <c r="AX60" s="406"/>
      <c r="AY60" s="406"/>
      <c r="AZ60" s="406"/>
      <c r="BA60" s="406"/>
      <c r="BB60" s="406"/>
      <c r="BC60" s="406"/>
      <c r="BD60" s="406"/>
      <c r="BE60" s="406"/>
      <c r="BF60" s="406"/>
      <c r="BG60" s="406"/>
      <c r="BH60" s="406"/>
      <c r="BI60" s="406"/>
      <c r="BJ60" s="406"/>
      <c r="BK60" s="406"/>
      <c r="BL60" s="406"/>
      <c r="BM60" s="406"/>
      <c r="BN60" s="406"/>
      <c r="BO60" s="406"/>
      <c r="BP60" s="406"/>
      <c r="BQ60" s="406"/>
      <c r="BR60" s="406"/>
      <c r="BS60" s="406"/>
      <c r="BT60" s="406"/>
      <c r="BU60" s="406"/>
      <c r="BV60" s="406"/>
      <c r="BW60" s="406"/>
      <c r="BX60" s="406"/>
      <c r="BY60" s="406"/>
      <c r="BZ60" s="406"/>
      <c r="CA60" s="406"/>
      <c r="CB60" s="406"/>
      <c r="CC60" s="406"/>
      <c r="CD60" s="406"/>
      <c r="CE60" s="406"/>
      <c r="CF60" s="406"/>
      <c r="CG60" s="406"/>
      <c r="CH60" s="406"/>
      <c r="CI60" s="406"/>
      <c r="CJ60" s="406"/>
      <c r="CK60" s="406"/>
      <c r="CL60" s="406"/>
      <c r="CM60" s="406"/>
      <c r="CN60" s="406"/>
      <c r="CO60" s="406"/>
      <c r="CP60" s="406"/>
      <c r="CQ60" s="406"/>
      <c r="CR60" s="406"/>
      <c r="CS60" s="406"/>
      <c r="CT60" s="406"/>
      <c r="CU60" s="406"/>
      <c r="CV60" s="406"/>
      <c r="CW60" s="406"/>
      <c r="CX60" s="406"/>
      <c r="CY60" s="406"/>
      <c r="CZ60" s="406"/>
      <c r="DA60" s="406"/>
      <c r="DB60" s="406"/>
      <c r="DC60" s="406"/>
      <c r="DD60" s="406"/>
      <c r="DE60" s="406"/>
      <c r="DF60" s="406"/>
      <c r="DG60" s="406"/>
      <c r="DH60" s="406"/>
      <c r="DI60" s="406"/>
      <c r="DJ60" s="406"/>
      <c r="DK60" s="406"/>
      <c r="DL60" s="406"/>
      <c r="DM60" s="406"/>
      <c r="DN60" s="406"/>
      <c r="DO60" s="406"/>
      <c r="DP60" s="406"/>
      <c r="DQ60" s="406"/>
      <c r="DR60" s="406"/>
      <c r="DS60" s="406"/>
      <c r="DT60" s="406"/>
      <c r="DU60" s="406"/>
      <c r="DV60" s="406"/>
      <c r="DW60" s="406"/>
      <c r="DX60" s="406"/>
      <c r="DY60" s="406"/>
      <c r="DZ60" s="406"/>
      <c r="EA60" s="406"/>
      <c r="EB60" s="406"/>
      <c r="EC60" s="406"/>
      <c r="ED60" s="406"/>
      <c r="EE60" s="406"/>
      <c r="EF60" s="406"/>
      <c r="EG60" s="406"/>
      <c r="EH60" s="406"/>
      <c r="EI60" s="406"/>
      <c r="EJ60" s="406"/>
      <c r="EK60" s="406"/>
      <c r="EL60" s="406"/>
      <c r="EM60" s="406"/>
      <c r="EN60" s="406"/>
      <c r="EO60" s="406"/>
      <c r="EP60" s="406"/>
      <c r="EQ60" s="406"/>
      <c r="ER60" s="406"/>
      <c r="ES60" s="406"/>
      <c r="ET60" s="406"/>
      <c r="EU60" s="406"/>
      <c r="EV60" s="406"/>
      <c r="EW60" s="406"/>
      <c r="EX60" s="406"/>
      <c r="EY60" s="406"/>
      <c r="EZ60" s="406"/>
      <c r="FA60" s="406"/>
      <c r="FB60" s="406"/>
      <c r="FC60" s="406"/>
      <c r="FD60" s="406"/>
      <c r="FE60" s="406"/>
      <c r="FF60" s="406"/>
      <c r="FG60" s="406"/>
      <c r="FH60" s="406"/>
      <c r="FI60" s="406"/>
      <c r="FJ60" s="406"/>
      <c r="FK60" s="406"/>
      <c r="FL60" s="406"/>
      <c r="FM60" s="406"/>
      <c r="FN60" s="406"/>
      <c r="FO60" s="406"/>
      <c r="FP60" s="406"/>
      <c r="FQ60" s="406"/>
      <c r="FR60" s="406"/>
      <c r="FS60" s="406"/>
      <c r="FT60" s="406"/>
      <c r="FU60" s="406"/>
      <c r="FV60" s="406"/>
      <c r="FW60" s="406"/>
      <c r="FX60" s="406"/>
      <c r="FY60" s="406"/>
      <c r="FZ60" s="406"/>
      <c r="GA60" s="406"/>
      <c r="GB60" s="406"/>
      <c r="GC60" s="406"/>
      <c r="GD60" s="406"/>
      <c r="GE60" s="406"/>
      <c r="GF60" s="406"/>
      <c r="GG60" s="406"/>
      <c r="GH60" s="406"/>
      <c r="GI60" s="406"/>
      <c r="GJ60" s="406"/>
      <c r="GK60" s="406"/>
      <c r="GL60" s="406"/>
      <c r="GM60" s="406"/>
      <c r="GN60" s="406"/>
      <c r="GO60" s="406"/>
      <c r="GP60" s="406"/>
      <c r="GQ60" s="406"/>
      <c r="GR60" s="406"/>
      <c r="GS60" s="406"/>
      <c r="GT60" s="406"/>
      <c r="GU60" s="406"/>
      <c r="GV60" s="406"/>
      <c r="GW60" s="406"/>
      <c r="GX60" s="406"/>
      <c r="GY60" s="406"/>
      <c r="GZ60" s="406"/>
      <c r="HA60" s="406"/>
      <c r="HB60" s="406"/>
      <c r="HC60" s="406"/>
      <c r="HD60" s="406"/>
      <c r="HE60" s="406"/>
      <c r="HF60" s="406"/>
      <c r="HG60" s="406"/>
      <c r="HH60" s="406"/>
      <c r="HI60" s="406"/>
      <c r="HJ60" s="406"/>
      <c r="HK60" s="406"/>
      <c r="HL60" s="406"/>
      <c r="HM60" s="406"/>
      <c r="HN60" s="406"/>
      <c r="HO60" s="406"/>
      <c r="HP60" s="406"/>
      <c r="HQ60" s="406"/>
      <c r="HR60" s="406"/>
      <c r="HS60" s="406"/>
      <c r="HT60" s="406"/>
      <c r="HU60" s="406"/>
      <c r="HV60" s="406"/>
      <c r="HW60" s="406"/>
      <c r="HX60" s="406"/>
      <c r="HY60" s="406"/>
      <c r="HZ60" s="406"/>
      <c r="IA60" s="406"/>
      <c r="IB60" s="406"/>
      <c r="IC60" s="406"/>
      <c r="ID60" s="406"/>
      <c r="IE60" s="406"/>
      <c r="IF60" s="406"/>
      <c r="IG60" s="406"/>
      <c r="IH60" s="406"/>
      <c r="II60" s="406"/>
      <c r="IJ60" s="406"/>
      <c r="IK60" s="406"/>
      <c r="IL60" s="406"/>
      <c r="IM60" s="406"/>
      <c r="IN60" s="406"/>
      <c r="IO60" s="406"/>
      <c r="IP60" s="406"/>
      <c r="IQ60" s="406"/>
      <c r="IR60" s="406"/>
      <c r="IS60" s="406"/>
      <c r="IT60" s="406"/>
      <c r="IU60" s="406"/>
      <c r="IV60" s="406"/>
      <c r="IW60" s="406"/>
      <c r="IX60" s="406"/>
      <c r="IY60" s="406"/>
      <c r="IZ60" s="406"/>
      <c r="JA60" s="406"/>
      <c r="JB60" s="406"/>
      <c r="JC60" s="406"/>
      <c r="JD60" s="406"/>
      <c r="JE60" s="406"/>
      <c r="JF60" s="406"/>
      <c r="JG60" s="406"/>
      <c r="JH60" s="406"/>
      <c r="JI60" s="406"/>
      <c r="JJ60" s="406"/>
      <c r="JK60" s="406"/>
      <c r="JL60" s="406"/>
      <c r="JM60" s="406"/>
      <c r="JN60" s="406"/>
      <c r="JO60" s="406"/>
      <c r="JP60" s="406"/>
      <c r="JQ60" s="406"/>
      <c r="JR60" s="406"/>
      <c r="JS60" s="406"/>
      <c r="JT60" s="406"/>
      <c r="JU60" s="406"/>
      <c r="JV60" s="406"/>
      <c r="JW60" s="406"/>
      <c r="JX60" s="406"/>
      <c r="JY60" s="406"/>
      <c r="JZ60" s="406"/>
      <c r="KA60" s="406"/>
      <c r="KB60" s="406"/>
      <c r="KC60" s="406"/>
      <c r="KD60" s="406"/>
      <c r="KE60" s="406"/>
      <c r="KF60" s="406"/>
      <c r="KG60" s="406"/>
      <c r="KH60" s="406"/>
      <c r="KI60" s="406"/>
      <c r="KJ60" s="406"/>
      <c r="KK60" s="406"/>
      <c r="KL60" s="406"/>
      <c r="KM60" s="406"/>
      <c r="KN60" s="406"/>
      <c r="KO60" s="406"/>
      <c r="KP60" s="406"/>
      <c r="KQ60" s="406"/>
      <c r="KR60" s="406"/>
      <c r="KS60" s="406"/>
      <c r="KT60" s="406"/>
      <c r="KU60" s="406"/>
      <c r="KV60" s="406"/>
      <c r="KW60" s="406"/>
      <c r="KX60" s="406"/>
      <c r="KY60" s="406"/>
      <c r="KZ60" s="406"/>
      <c r="LA60" s="406"/>
      <c r="LB60" s="406"/>
      <c r="LC60" s="406"/>
      <c r="LD60" s="406"/>
      <c r="LE60" s="406"/>
      <c r="LF60" s="406"/>
      <c r="LG60" s="406"/>
      <c r="LH60" s="406"/>
      <c r="LI60" s="406"/>
      <c r="LJ60" s="406"/>
      <c r="LK60" s="406"/>
      <c r="LL60" s="406"/>
      <c r="LM60" s="406"/>
      <c r="LN60" s="406"/>
      <c r="LO60" s="406"/>
      <c r="LP60" s="406"/>
      <c r="LQ60" s="406"/>
      <c r="LR60" s="406"/>
      <c r="LS60" s="406"/>
      <c r="LT60" s="406"/>
      <c r="LU60" s="406"/>
      <c r="LV60" s="406"/>
      <c r="LW60" s="406"/>
      <c r="LX60" s="406"/>
      <c r="LY60" s="406"/>
      <c r="LZ60" s="406"/>
      <c r="MA60" s="406"/>
      <c r="MB60" s="406"/>
      <c r="MC60" s="406"/>
      <c r="MD60" s="406"/>
      <c r="ME60" s="406"/>
      <c r="MF60" s="406"/>
      <c r="MG60" s="406"/>
      <c r="MH60" s="406"/>
      <c r="MI60" s="406"/>
      <c r="MJ60" s="406"/>
      <c r="MK60" s="406"/>
      <c r="ML60" s="406"/>
      <c r="MM60" s="406"/>
      <c r="MN60" s="406"/>
      <c r="MO60" s="406"/>
      <c r="MP60" s="406"/>
      <c r="MQ60" s="406"/>
      <c r="MR60" s="406"/>
      <c r="MS60" s="406"/>
      <c r="MT60" s="406"/>
      <c r="MU60" s="406"/>
      <c r="MV60" s="406"/>
      <c r="MW60" s="406"/>
      <c r="MX60" s="406"/>
      <c r="MY60" s="406"/>
      <c r="MZ60" s="406"/>
      <c r="NA60" s="406"/>
      <c r="NB60" s="406"/>
      <c r="NC60" s="406"/>
      <c r="ND60" s="406"/>
      <c r="NE60" s="406"/>
      <c r="NF60" s="406"/>
      <c r="NG60" s="406"/>
      <c r="NH60" s="406"/>
      <c r="NI60" s="406"/>
      <c r="NJ60" s="406"/>
      <c r="NK60" s="406"/>
      <c r="NL60" s="406"/>
      <c r="NM60" s="406"/>
      <c r="NN60" s="406"/>
      <c r="NO60" s="406"/>
      <c r="NP60" s="406"/>
      <c r="NQ60" s="406"/>
      <c r="NR60" s="406"/>
      <c r="NS60" s="406"/>
      <c r="NT60" s="406"/>
      <c r="NU60" s="406"/>
      <c r="NV60" s="406"/>
      <c r="NW60" s="406"/>
      <c r="NX60" s="406"/>
      <c r="NY60" s="406"/>
      <c r="NZ60" s="406"/>
      <c r="OA60" s="406"/>
      <c r="OB60" s="406"/>
      <c r="OC60" s="406"/>
      <c r="OD60" s="406"/>
      <c r="OE60" s="406"/>
      <c r="OF60" s="406"/>
      <c r="OG60" s="406"/>
      <c r="OH60" s="406"/>
      <c r="OI60" s="406"/>
      <c r="OJ60" s="406"/>
      <c r="OK60" s="406"/>
      <c r="OL60" s="406"/>
      <c r="OM60" s="406"/>
      <c r="ON60" s="406"/>
      <c r="OO60" s="406"/>
      <c r="OP60" s="406"/>
      <c r="OQ60" s="406"/>
      <c r="OR60" s="406"/>
      <c r="OS60" s="406"/>
      <c r="OT60" s="406"/>
      <c r="OU60" s="406"/>
      <c r="OV60" s="406"/>
      <c r="OW60" s="406"/>
      <c r="OX60" s="406"/>
      <c r="OY60" s="406"/>
      <c r="OZ60" s="406"/>
      <c r="PA60" s="406"/>
      <c r="PB60" s="406"/>
      <c r="PC60" s="406"/>
      <c r="PD60" s="406"/>
      <c r="PE60" s="406"/>
      <c r="PF60" s="406"/>
      <c r="PG60" s="406"/>
      <c r="PH60" s="406"/>
      <c r="PI60" s="406"/>
      <c r="PJ60" s="406"/>
      <c r="PK60" s="406"/>
      <c r="PL60" s="406"/>
      <c r="PM60" s="406"/>
      <c r="PN60" s="406"/>
      <c r="PO60" s="406"/>
      <c r="PP60" s="406"/>
      <c r="PQ60" s="406"/>
      <c r="PR60" s="406"/>
      <c r="PS60" s="406"/>
      <c r="PT60" s="406"/>
      <c r="PU60" s="406"/>
      <c r="PV60" s="406"/>
      <c r="PW60" s="406"/>
      <c r="PX60" s="406"/>
      <c r="PY60" s="406"/>
      <c r="PZ60" s="406"/>
      <c r="QA60" s="406"/>
      <c r="QB60" s="406"/>
      <c r="QC60" s="406"/>
      <c r="QD60" s="406"/>
      <c r="QE60" s="406"/>
      <c r="QF60" s="406"/>
      <c r="QG60" s="406"/>
      <c r="QH60" s="406"/>
      <c r="QI60" s="406"/>
      <c r="QJ60" s="406"/>
      <c r="QK60" s="406"/>
      <c r="QL60" s="406"/>
      <c r="QM60" s="406"/>
      <c r="QN60" s="406"/>
      <c r="QO60" s="406"/>
      <c r="QP60" s="406"/>
      <c r="QQ60" s="406"/>
      <c r="QR60" s="406"/>
      <c r="QS60" s="406"/>
      <c r="QT60" s="406"/>
      <c r="QU60" s="406"/>
      <c r="QV60" s="406"/>
      <c r="QW60" s="406"/>
      <c r="QX60" s="406"/>
      <c r="QY60" s="406"/>
      <c r="QZ60" s="406"/>
      <c r="RA60" s="406"/>
      <c r="RB60" s="406"/>
      <c r="RC60" s="406"/>
      <c r="RD60" s="406"/>
      <c r="RE60" s="406"/>
      <c r="RF60" s="406"/>
      <c r="RG60" s="406"/>
      <c r="RH60" s="406"/>
      <c r="RI60" s="406"/>
      <c r="RJ60" s="406"/>
      <c r="RK60" s="406"/>
      <c r="RL60" s="406"/>
      <c r="RM60" s="406"/>
      <c r="RN60" s="406"/>
      <c r="RO60" s="406"/>
      <c r="RP60" s="406"/>
      <c r="RQ60" s="406"/>
      <c r="RR60" s="406"/>
      <c r="RS60" s="406"/>
      <c r="RT60" s="406"/>
      <c r="RU60" s="406"/>
      <c r="RV60" s="406"/>
      <c r="RW60" s="406"/>
      <c r="RX60" s="406"/>
      <c r="RY60" s="406"/>
      <c r="RZ60" s="406"/>
      <c r="SA60" s="406"/>
      <c r="SB60" s="406"/>
      <c r="SC60" s="406"/>
      <c r="SD60" s="406"/>
      <c r="SE60" s="406"/>
      <c r="SF60" s="406"/>
      <c r="SG60" s="406"/>
      <c r="SH60" s="406"/>
      <c r="SI60" s="406"/>
      <c r="SJ60" s="406"/>
      <c r="SK60" s="406"/>
      <c r="SL60" s="406"/>
      <c r="SM60" s="406"/>
      <c r="SN60" s="406"/>
      <c r="SO60" s="406"/>
      <c r="SP60" s="406"/>
      <c r="SQ60" s="406"/>
      <c r="SR60" s="406"/>
      <c r="SS60" s="406"/>
      <c r="ST60" s="406"/>
      <c r="SU60" s="406"/>
      <c r="SV60" s="406"/>
      <c r="SW60" s="406"/>
      <c r="SX60" s="406"/>
      <c r="SY60" s="406"/>
      <c r="SZ60" s="406"/>
      <c r="TA60" s="406"/>
      <c r="TB60" s="406"/>
      <c r="TC60" s="406"/>
      <c r="TD60" s="406"/>
      <c r="TE60" s="406"/>
      <c r="TF60" s="406"/>
      <c r="TG60" s="406"/>
      <c r="TH60" s="406"/>
      <c r="TI60" s="406"/>
      <c r="TJ60" s="406"/>
      <c r="TK60" s="406"/>
      <c r="TL60" s="406"/>
      <c r="TM60" s="406"/>
      <c r="TN60" s="406"/>
      <c r="TO60" s="406"/>
      <c r="TP60" s="406"/>
      <c r="TQ60" s="406"/>
      <c r="TR60" s="406"/>
      <c r="TS60" s="406"/>
      <c r="TT60" s="406"/>
      <c r="TU60" s="406"/>
      <c r="TV60" s="406"/>
      <c r="TW60" s="406"/>
      <c r="TX60" s="406"/>
      <c r="TY60" s="406"/>
      <c r="TZ60" s="406"/>
      <c r="UA60" s="406"/>
      <c r="UB60" s="406"/>
      <c r="UC60" s="406"/>
      <c r="UD60" s="406"/>
      <c r="UE60" s="406"/>
      <c r="UF60" s="406"/>
      <c r="UG60" s="406"/>
      <c r="UH60" s="406"/>
      <c r="UI60" s="406"/>
      <c r="UJ60" s="406"/>
      <c r="UK60" s="406"/>
      <c r="UL60" s="406"/>
      <c r="UM60" s="406"/>
      <c r="UN60" s="406"/>
      <c r="UO60" s="406"/>
      <c r="UP60" s="406"/>
      <c r="UQ60" s="406"/>
      <c r="UR60" s="406"/>
      <c r="US60" s="406"/>
      <c r="UT60" s="406"/>
      <c r="UU60" s="406"/>
      <c r="UV60" s="406"/>
      <c r="UW60" s="406"/>
      <c r="UX60" s="406"/>
      <c r="UY60" s="406"/>
      <c r="UZ60" s="406"/>
      <c r="VA60" s="406"/>
      <c r="VB60" s="406"/>
      <c r="VC60" s="406"/>
      <c r="VD60" s="406"/>
      <c r="VE60" s="406"/>
      <c r="VF60" s="406"/>
      <c r="VG60" s="406"/>
      <c r="VH60" s="406"/>
      <c r="VI60" s="406"/>
      <c r="VJ60" s="406"/>
      <c r="VK60" s="406"/>
      <c r="VL60" s="406"/>
      <c r="VM60" s="406"/>
      <c r="VN60" s="406"/>
      <c r="VO60" s="406"/>
      <c r="VP60" s="406"/>
      <c r="VQ60" s="406"/>
      <c r="VR60" s="406"/>
      <c r="VS60" s="406"/>
      <c r="VT60" s="406"/>
      <c r="VU60" s="406"/>
      <c r="VV60" s="406"/>
      <c r="VW60" s="406"/>
      <c r="VX60" s="406"/>
      <c r="VY60" s="406"/>
      <c r="VZ60" s="406"/>
      <c r="WA60" s="406"/>
      <c r="WB60" s="406"/>
      <c r="WC60" s="406"/>
      <c r="WD60" s="406"/>
      <c r="WE60" s="406"/>
      <c r="WF60" s="406"/>
      <c r="WG60" s="406"/>
      <c r="WH60" s="406"/>
      <c r="WI60" s="406"/>
      <c r="WJ60" s="406"/>
      <c r="WK60" s="406"/>
      <c r="WL60" s="406"/>
      <c r="WM60" s="406"/>
      <c r="WN60" s="406"/>
      <c r="WO60" s="406"/>
      <c r="WP60" s="406"/>
      <c r="WQ60" s="406"/>
      <c r="WR60" s="406"/>
      <c r="WS60" s="406"/>
      <c r="WT60" s="406"/>
      <c r="WU60" s="406"/>
      <c r="WV60" s="406"/>
      <c r="WW60" s="406"/>
      <c r="WX60" s="406"/>
      <c r="WY60" s="406"/>
      <c r="WZ60" s="406"/>
      <c r="XA60" s="406"/>
      <c r="XB60" s="406"/>
      <c r="XC60" s="406"/>
      <c r="XD60" s="406"/>
      <c r="XE60" s="406"/>
      <c r="XF60" s="406"/>
      <c r="XG60" s="406"/>
      <c r="XH60" s="406"/>
      <c r="XI60" s="406"/>
      <c r="XJ60" s="406"/>
      <c r="XK60" s="406"/>
      <c r="XL60" s="406"/>
      <c r="XM60" s="406"/>
      <c r="XN60" s="406"/>
      <c r="XO60" s="406"/>
      <c r="XP60" s="406"/>
      <c r="XQ60" s="406"/>
      <c r="XR60" s="406"/>
      <c r="XS60" s="406"/>
      <c r="XT60" s="406"/>
      <c r="XU60" s="406"/>
      <c r="XV60" s="406"/>
      <c r="XW60" s="406"/>
      <c r="XX60" s="406"/>
      <c r="XY60" s="406"/>
      <c r="XZ60" s="406"/>
      <c r="YA60" s="406"/>
      <c r="YB60" s="406"/>
      <c r="YC60" s="406"/>
      <c r="YD60" s="406"/>
      <c r="YE60" s="406"/>
      <c r="YF60" s="406"/>
      <c r="YG60" s="406"/>
      <c r="YH60" s="406"/>
      <c r="YI60" s="406"/>
      <c r="YJ60" s="406"/>
      <c r="YK60" s="406"/>
      <c r="YL60" s="406"/>
      <c r="YM60" s="406"/>
      <c r="YN60" s="406"/>
      <c r="YO60" s="406"/>
      <c r="YP60" s="406"/>
      <c r="YQ60" s="406"/>
      <c r="YR60" s="406"/>
      <c r="YS60" s="406"/>
      <c r="YT60" s="406"/>
      <c r="YU60" s="406"/>
      <c r="YV60" s="406"/>
      <c r="YW60" s="406"/>
      <c r="YX60" s="406"/>
      <c r="YY60" s="406"/>
      <c r="YZ60" s="406"/>
      <c r="ZA60" s="406"/>
      <c r="ZB60" s="406"/>
      <c r="ZC60" s="406"/>
      <c r="ZD60" s="406"/>
      <c r="ZE60" s="406"/>
      <c r="ZF60" s="406"/>
      <c r="ZG60" s="406"/>
      <c r="ZH60" s="406"/>
      <c r="ZI60" s="406"/>
      <c r="ZJ60" s="406"/>
      <c r="ZK60" s="406"/>
      <c r="ZL60" s="406"/>
      <c r="ZM60" s="406"/>
      <c r="ZN60" s="406"/>
      <c r="ZO60" s="406"/>
      <c r="ZP60" s="406"/>
      <c r="ZQ60" s="406"/>
      <c r="ZR60" s="406"/>
      <c r="ZS60" s="406"/>
      <c r="ZT60" s="406"/>
      <c r="ZU60" s="406"/>
      <c r="ZV60" s="406"/>
      <c r="ZW60" s="406"/>
      <c r="ZX60" s="406"/>
      <c r="ZY60" s="406"/>
      <c r="ZZ60" s="406"/>
      <c r="AAA60" s="406"/>
      <c r="AAB60" s="406"/>
      <c r="AAC60" s="406"/>
      <c r="AAD60" s="406"/>
      <c r="AAE60" s="406"/>
      <c r="AAF60" s="406"/>
      <c r="AAG60" s="406"/>
      <c r="AAH60" s="406"/>
      <c r="AAI60" s="406"/>
      <c r="AAJ60" s="406"/>
      <c r="AAK60" s="406"/>
      <c r="AAL60" s="406"/>
      <c r="AAM60" s="406"/>
      <c r="AAN60" s="406"/>
      <c r="AAO60" s="406"/>
      <c r="AAP60" s="406"/>
      <c r="AAQ60" s="406"/>
      <c r="AAR60" s="406"/>
      <c r="AAS60" s="406"/>
      <c r="AAT60" s="406"/>
      <c r="AAU60" s="406"/>
      <c r="AAV60" s="406"/>
      <c r="AAW60" s="406"/>
      <c r="AAX60" s="406"/>
      <c r="AAY60" s="406"/>
      <c r="AAZ60" s="406"/>
      <c r="ABA60" s="406"/>
      <c r="ABB60" s="406"/>
      <c r="ABC60" s="406"/>
      <c r="ABD60" s="406"/>
      <c r="ABE60" s="406"/>
      <c r="ABF60" s="406"/>
      <c r="ABG60" s="406"/>
      <c r="ABH60" s="406"/>
      <c r="ABI60" s="406"/>
      <c r="ABJ60" s="406"/>
      <c r="ABK60" s="406"/>
      <c r="ABL60" s="406"/>
      <c r="ABM60" s="406"/>
      <c r="ABN60" s="406"/>
      <c r="ABO60" s="406"/>
      <c r="ABP60" s="406"/>
      <c r="ABQ60" s="406"/>
      <c r="ABR60" s="406"/>
      <c r="ABS60" s="406"/>
      <c r="ABT60" s="406"/>
      <c r="ABU60" s="406"/>
      <c r="ABV60" s="406"/>
      <c r="ABW60" s="406"/>
      <c r="ABX60" s="406"/>
      <c r="ABY60" s="406"/>
      <c r="ABZ60" s="406"/>
      <c r="ACA60" s="406"/>
      <c r="ACB60" s="406"/>
      <c r="ACC60" s="406"/>
      <c r="ACD60" s="406"/>
      <c r="ACE60" s="406"/>
      <c r="ACF60" s="406"/>
      <c r="ACG60" s="406"/>
      <c r="ACH60" s="406"/>
      <c r="ACI60" s="406"/>
      <c r="ACJ60" s="406"/>
      <c r="ACK60" s="406"/>
      <c r="ACL60" s="406"/>
      <c r="ACM60" s="406"/>
      <c r="ACN60" s="406"/>
      <c r="ACO60" s="406"/>
      <c r="ACP60" s="406"/>
      <c r="ACQ60" s="406"/>
      <c r="ACR60" s="406"/>
      <c r="ACS60" s="406"/>
      <c r="ACT60" s="406"/>
      <c r="ACU60" s="406"/>
      <c r="ACV60" s="406"/>
      <c r="ACW60" s="406"/>
      <c r="ACX60" s="406"/>
      <c r="ACY60" s="406"/>
      <c r="ACZ60" s="406"/>
      <c r="ADA60" s="406"/>
      <c r="ADB60" s="406"/>
      <c r="ADC60" s="406"/>
      <c r="ADD60" s="406"/>
      <c r="ADE60" s="406"/>
      <c r="ADF60" s="406"/>
      <c r="ADG60" s="406"/>
      <c r="ADH60" s="406"/>
      <c r="ADI60" s="406"/>
      <c r="ADJ60" s="406"/>
      <c r="ADK60" s="406"/>
      <c r="ADL60" s="406"/>
      <c r="ADM60" s="406"/>
      <c r="ADN60" s="406"/>
      <c r="ADO60" s="406"/>
      <c r="ADP60" s="406"/>
      <c r="ADQ60" s="406"/>
      <c r="ADR60" s="406"/>
      <c r="ADS60" s="406"/>
      <c r="ADT60" s="406"/>
      <c r="ADU60" s="406"/>
      <c r="ADV60" s="406"/>
      <c r="ADW60" s="406"/>
      <c r="ADX60" s="406"/>
      <c r="ADY60" s="406"/>
      <c r="ADZ60" s="406"/>
      <c r="AEA60" s="406"/>
      <c r="AEB60" s="406"/>
      <c r="AEC60" s="406"/>
      <c r="AED60" s="406"/>
      <c r="AEE60" s="406"/>
      <c r="AEF60" s="406"/>
      <c r="AEG60" s="406"/>
      <c r="AEH60" s="406"/>
      <c r="AEI60" s="406"/>
      <c r="AEJ60" s="406"/>
      <c r="AEK60" s="406"/>
      <c r="AEL60" s="406"/>
      <c r="AEM60" s="406"/>
      <c r="AEN60" s="406"/>
      <c r="AEO60" s="406"/>
      <c r="AEP60" s="406"/>
      <c r="AEQ60" s="406"/>
      <c r="AER60" s="406"/>
      <c r="AES60" s="406"/>
      <c r="AET60" s="406"/>
      <c r="AEU60" s="406"/>
      <c r="AEV60" s="406"/>
      <c r="AEW60" s="406"/>
      <c r="AEX60" s="406"/>
      <c r="AEY60" s="406"/>
      <c r="AEZ60" s="406"/>
      <c r="AFA60" s="406"/>
      <c r="AFB60" s="406"/>
      <c r="AFC60" s="406"/>
      <c r="AFD60" s="406"/>
      <c r="AFE60" s="406"/>
      <c r="AFF60" s="406"/>
      <c r="AFG60" s="406"/>
      <c r="AFH60" s="406"/>
      <c r="AFI60" s="406"/>
      <c r="AFJ60" s="406"/>
      <c r="AFK60" s="406"/>
      <c r="AFL60" s="406"/>
      <c r="AFM60" s="406"/>
      <c r="AFN60" s="406"/>
      <c r="AFO60" s="406"/>
      <c r="AFP60" s="406"/>
      <c r="AFQ60" s="406"/>
      <c r="AFR60" s="406"/>
      <c r="AFS60" s="406"/>
      <c r="AFT60" s="406"/>
      <c r="AFU60" s="406"/>
      <c r="AFV60" s="406"/>
      <c r="AFW60" s="406"/>
      <c r="AFX60" s="406"/>
      <c r="AFY60" s="406"/>
      <c r="AFZ60" s="406"/>
      <c r="AGA60" s="406"/>
      <c r="AGB60" s="406"/>
      <c r="AGC60" s="406"/>
      <c r="AGD60" s="406"/>
      <c r="AGE60" s="406"/>
      <c r="AGF60" s="406"/>
      <c r="AGG60" s="406"/>
      <c r="AGH60" s="406"/>
      <c r="AGI60" s="406"/>
      <c r="AGJ60" s="406"/>
      <c r="AGK60" s="406"/>
      <c r="AGL60" s="406"/>
      <c r="AGM60" s="406"/>
      <c r="AGN60" s="406"/>
      <c r="AGO60" s="406"/>
      <c r="AGP60" s="406"/>
      <c r="AGQ60" s="406"/>
      <c r="AGR60" s="406"/>
      <c r="AGS60" s="406"/>
      <c r="AGT60" s="406"/>
      <c r="AGU60" s="406"/>
      <c r="AGV60" s="406"/>
      <c r="AGW60" s="406"/>
      <c r="AGX60" s="406"/>
      <c r="AGY60" s="406"/>
      <c r="AGZ60" s="406"/>
      <c r="AHA60" s="406"/>
      <c r="AHB60" s="406"/>
      <c r="AHC60" s="406"/>
      <c r="AHD60" s="406"/>
      <c r="AHE60" s="406"/>
      <c r="AHF60" s="406"/>
      <c r="AHG60" s="406"/>
      <c r="AHH60" s="406"/>
      <c r="AHI60" s="406"/>
      <c r="AHJ60" s="406"/>
      <c r="AHK60" s="406"/>
      <c r="AHL60" s="406"/>
      <c r="AHM60" s="406"/>
      <c r="AHN60" s="406"/>
      <c r="AHO60" s="406"/>
      <c r="AHP60" s="406"/>
      <c r="AHQ60" s="406"/>
      <c r="AHR60" s="406"/>
      <c r="AHS60" s="406"/>
      <c r="AHT60" s="406"/>
      <c r="AHU60" s="406"/>
      <c r="AHV60" s="406"/>
      <c r="AHW60" s="406"/>
      <c r="AHX60" s="406"/>
      <c r="AHY60" s="406"/>
      <c r="AHZ60" s="406"/>
      <c r="AIA60" s="406"/>
      <c r="AIB60" s="406"/>
      <c r="AIC60" s="406"/>
      <c r="AID60" s="406"/>
      <c r="AIE60" s="406"/>
      <c r="AIF60" s="406"/>
      <c r="AIG60" s="406"/>
      <c r="AIH60" s="406"/>
      <c r="AII60" s="406"/>
      <c r="AIJ60" s="406"/>
      <c r="AIK60" s="406"/>
      <c r="AIL60" s="406"/>
      <c r="AIM60" s="406"/>
      <c r="AIN60" s="406"/>
      <c r="AIO60" s="406"/>
      <c r="AIP60" s="406"/>
      <c r="AIQ60" s="406"/>
      <c r="AIR60" s="406"/>
      <c r="AIS60" s="406"/>
      <c r="AIT60" s="406"/>
      <c r="AIU60" s="406"/>
      <c r="AIV60" s="406"/>
      <c r="AIW60" s="406"/>
      <c r="AIX60" s="406"/>
      <c r="AIY60" s="406"/>
      <c r="AIZ60" s="406"/>
      <c r="AJA60" s="406"/>
      <c r="AJB60" s="406"/>
      <c r="AJC60" s="406"/>
      <c r="AJD60" s="406"/>
      <c r="AJE60" s="406"/>
      <c r="AJF60" s="406"/>
      <c r="AJG60" s="406"/>
      <c r="AJH60" s="406"/>
      <c r="AJI60" s="406"/>
      <c r="AJJ60" s="406"/>
      <c r="AJK60" s="406"/>
      <c r="AJL60" s="406"/>
      <c r="AJM60" s="406"/>
      <c r="AJN60" s="406"/>
      <c r="AJO60" s="406"/>
      <c r="AJP60" s="406"/>
      <c r="AJQ60" s="406"/>
      <c r="AJR60" s="406"/>
      <c r="AJS60" s="406"/>
      <c r="AJT60" s="406"/>
      <c r="AJU60" s="406"/>
      <c r="AJV60" s="406"/>
      <c r="AJW60" s="406"/>
      <c r="AJX60" s="406"/>
      <c r="AJY60" s="406"/>
      <c r="AJZ60" s="406"/>
      <c r="AKA60" s="406"/>
      <c r="AKB60" s="406"/>
      <c r="AKC60" s="406"/>
      <c r="AKD60" s="406"/>
      <c r="AKE60" s="406"/>
      <c r="AKF60" s="406"/>
      <c r="AKG60" s="406"/>
      <c r="AKH60" s="406"/>
      <c r="AKI60" s="406"/>
      <c r="AKJ60" s="406"/>
      <c r="AKK60" s="406"/>
      <c r="AKL60" s="406"/>
      <c r="AKM60" s="406"/>
      <c r="AKN60" s="406"/>
      <c r="AKO60" s="406"/>
      <c r="AKP60" s="406"/>
      <c r="AKQ60" s="406"/>
      <c r="AKR60" s="406"/>
      <c r="AKS60" s="406"/>
      <c r="AKT60" s="406"/>
      <c r="AKU60" s="406"/>
      <c r="AKV60" s="406"/>
      <c r="AKW60" s="406"/>
      <c r="AKX60" s="406"/>
      <c r="AKY60" s="406"/>
      <c r="AKZ60" s="406"/>
      <c r="ALA60" s="406"/>
      <c r="ALB60" s="406"/>
      <c r="ALC60" s="406"/>
      <c r="ALD60" s="406"/>
    </row>
    <row r="61" spans="1:992" s="672" customFormat="1" ht="17.25" customHeight="1">
      <c r="A61" s="2391"/>
      <c r="B61" s="2825"/>
      <c r="C61" s="2421" t="s">
        <v>2193</v>
      </c>
      <c r="D61" s="1021" t="s">
        <v>301</v>
      </c>
      <c r="E61" s="468">
        <f>E62+E63+E64</f>
        <v>32000000</v>
      </c>
      <c r="F61" s="468">
        <f>F62+F63+F64</f>
        <v>31999946.079999998</v>
      </c>
      <c r="G61" s="1017"/>
      <c r="H61" s="2385"/>
      <c r="I61" s="2391"/>
      <c r="J61" s="1017"/>
      <c r="K61" s="1017"/>
      <c r="L61" s="2792"/>
      <c r="M61" s="580"/>
      <c r="N61" s="406"/>
      <c r="O61" s="406"/>
      <c r="P61" s="406"/>
      <c r="Q61" s="406"/>
      <c r="R61" s="406"/>
      <c r="S61" s="406"/>
      <c r="T61" s="406"/>
      <c r="U61" s="406"/>
      <c r="V61" s="406"/>
      <c r="W61" s="406"/>
      <c r="X61" s="406"/>
      <c r="Y61" s="406"/>
      <c r="Z61" s="406"/>
      <c r="AA61" s="406"/>
      <c r="AB61" s="406"/>
      <c r="AC61" s="406"/>
      <c r="AD61" s="406"/>
      <c r="AE61" s="406"/>
      <c r="AF61" s="406"/>
      <c r="AG61" s="406"/>
      <c r="AH61" s="406"/>
      <c r="AI61" s="406"/>
      <c r="AJ61" s="406"/>
      <c r="AK61" s="406"/>
      <c r="AL61" s="406"/>
      <c r="AM61" s="406"/>
      <c r="AN61" s="406"/>
      <c r="AO61" s="406"/>
      <c r="AP61" s="406"/>
      <c r="AQ61" s="406"/>
      <c r="AR61" s="406"/>
      <c r="AS61" s="406"/>
      <c r="AT61" s="406"/>
      <c r="AU61" s="406"/>
      <c r="AV61" s="406"/>
      <c r="AW61" s="406"/>
      <c r="AX61" s="406"/>
      <c r="AY61" s="406"/>
      <c r="AZ61" s="406"/>
      <c r="BA61" s="406"/>
      <c r="BB61" s="406"/>
      <c r="BC61" s="406"/>
      <c r="BD61" s="406"/>
      <c r="BE61" s="406"/>
      <c r="BF61" s="406"/>
      <c r="BG61" s="406"/>
      <c r="BH61" s="406"/>
      <c r="BI61" s="406"/>
      <c r="BJ61" s="406"/>
      <c r="BK61" s="406"/>
      <c r="BL61" s="406"/>
      <c r="BM61" s="406"/>
      <c r="BN61" s="406"/>
      <c r="BO61" s="406"/>
      <c r="BP61" s="406"/>
      <c r="BQ61" s="406"/>
      <c r="BR61" s="406"/>
      <c r="BS61" s="406"/>
      <c r="BT61" s="406"/>
      <c r="BU61" s="406"/>
      <c r="BV61" s="406"/>
      <c r="BW61" s="406"/>
      <c r="BX61" s="406"/>
      <c r="BY61" s="406"/>
      <c r="BZ61" s="406"/>
      <c r="CA61" s="406"/>
      <c r="CB61" s="406"/>
      <c r="CC61" s="406"/>
      <c r="CD61" s="406"/>
      <c r="CE61" s="406"/>
      <c r="CF61" s="406"/>
      <c r="CG61" s="406"/>
      <c r="CH61" s="406"/>
      <c r="CI61" s="406"/>
      <c r="CJ61" s="406"/>
      <c r="CK61" s="406"/>
      <c r="CL61" s="406"/>
      <c r="CM61" s="406"/>
      <c r="CN61" s="406"/>
      <c r="CO61" s="406"/>
      <c r="CP61" s="406"/>
      <c r="CQ61" s="406"/>
      <c r="CR61" s="406"/>
      <c r="CS61" s="406"/>
      <c r="CT61" s="406"/>
      <c r="CU61" s="406"/>
      <c r="CV61" s="406"/>
      <c r="CW61" s="406"/>
      <c r="CX61" s="406"/>
      <c r="CY61" s="406"/>
      <c r="CZ61" s="406"/>
      <c r="DA61" s="406"/>
      <c r="DB61" s="406"/>
      <c r="DC61" s="406"/>
      <c r="DD61" s="406"/>
      <c r="DE61" s="406"/>
      <c r="DF61" s="406"/>
      <c r="DG61" s="406"/>
      <c r="DH61" s="406"/>
      <c r="DI61" s="406"/>
      <c r="DJ61" s="406"/>
      <c r="DK61" s="406"/>
      <c r="DL61" s="406"/>
      <c r="DM61" s="406"/>
      <c r="DN61" s="406"/>
      <c r="DO61" s="406"/>
      <c r="DP61" s="406"/>
      <c r="DQ61" s="406"/>
      <c r="DR61" s="406"/>
      <c r="DS61" s="406"/>
      <c r="DT61" s="406"/>
      <c r="DU61" s="406"/>
      <c r="DV61" s="406"/>
      <c r="DW61" s="406"/>
      <c r="DX61" s="406"/>
      <c r="DY61" s="406"/>
      <c r="DZ61" s="406"/>
      <c r="EA61" s="406"/>
      <c r="EB61" s="406"/>
      <c r="EC61" s="406"/>
      <c r="ED61" s="406"/>
      <c r="EE61" s="406"/>
      <c r="EF61" s="406"/>
      <c r="EG61" s="406"/>
      <c r="EH61" s="406"/>
      <c r="EI61" s="406"/>
      <c r="EJ61" s="406"/>
      <c r="EK61" s="406"/>
      <c r="EL61" s="406"/>
      <c r="EM61" s="406"/>
      <c r="EN61" s="406"/>
      <c r="EO61" s="406"/>
      <c r="EP61" s="406"/>
      <c r="EQ61" s="406"/>
      <c r="ER61" s="406"/>
      <c r="ES61" s="406"/>
      <c r="ET61" s="406"/>
      <c r="EU61" s="406"/>
      <c r="EV61" s="406"/>
      <c r="EW61" s="406"/>
      <c r="EX61" s="406"/>
      <c r="EY61" s="406"/>
      <c r="EZ61" s="406"/>
      <c r="FA61" s="406"/>
      <c r="FB61" s="406"/>
      <c r="FC61" s="406"/>
      <c r="FD61" s="406"/>
      <c r="FE61" s="406"/>
      <c r="FF61" s="406"/>
      <c r="FG61" s="406"/>
      <c r="FH61" s="406"/>
      <c r="FI61" s="406"/>
      <c r="FJ61" s="406"/>
      <c r="FK61" s="406"/>
      <c r="FL61" s="406"/>
      <c r="FM61" s="406"/>
      <c r="FN61" s="406"/>
      <c r="FO61" s="406"/>
      <c r="FP61" s="406"/>
      <c r="FQ61" s="406"/>
      <c r="FR61" s="406"/>
      <c r="FS61" s="406"/>
      <c r="FT61" s="406"/>
      <c r="FU61" s="406"/>
      <c r="FV61" s="406"/>
      <c r="FW61" s="406"/>
      <c r="FX61" s="406"/>
      <c r="FY61" s="406"/>
      <c r="FZ61" s="406"/>
      <c r="GA61" s="406"/>
      <c r="GB61" s="406"/>
      <c r="GC61" s="406"/>
      <c r="GD61" s="406"/>
      <c r="GE61" s="406"/>
      <c r="GF61" s="406"/>
      <c r="GG61" s="406"/>
      <c r="GH61" s="406"/>
      <c r="GI61" s="406"/>
      <c r="GJ61" s="406"/>
      <c r="GK61" s="406"/>
      <c r="GL61" s="406"/>
      <c r="GM61" s="406"/>
      <c r="GN61" s="406"/>
      <c r="GO61" s="406"/>
      <c r="GP61" s="406"/>
      <c r="GQ61" s="406"/>
      <c r="GR61" s="406"/>
      <c r="GS61" s="406"/>
      <c r="GT61" s="406"/>
      <c r="GU61" s="406"/>
      <c r="GV61" s="406"/>
      <c r="GW61" s="406"/>
      <c r="GX61" s="406"/>
      <c r="GY61" s="406"/>
      <c r="GZ61" s="406"/>
      <c r="HA61" s="406"/>
      <c r="HB61" s="406"/>
      <c r="HC61" s="406"/>
      <c r="HD61" s="406"/>
      <c r="HE61" s="406"/>
      <c r="HF61" s="406"/>
      <c r="HG61" s="406"/>
      <c r="HH61" s="406"/>
      <c r="HI61" s="406"/>
      <c r="HJ61" s="406"/>
      <c r="HK61" s="406"/>
      <c r="HL61" s="406"/>
      <c r="HM61" s="406"/>
      <c r="HN61" s="406"/>
      <c r="HO61" s="406"/>
      <c r="HP61" s="406"/>
      <c r="HQ61" s="406"/>
      <c r="HR61" s="406"/>
      <c r="HS61" s="406"/>
      <c r="HT61" s="406"/>
      <c r="HU61" s="406"/>
      <c r="HV61" s="406"/>
      <c r="HW61" s="406"/>
      <c r="HX61" s="406"/>
      <c r="HY61" s="406"/>
      <c r="HZ61" s="406"/>
      <c r="IA61" s="406"/>
      <c r="IB61" s="406"/>
      <c r="IC61" s="406"/>
      <c r="ID61" s="406"/>
      <c r="IE61" s="406"/>
      <c r="IF61" s="406"/>
      <c r="IG61" s="406"/>
      <c r="IH61" s="406"/>
      <c r="II61" s="406"/>
      <c r="IJ61" s="406"/>
      <c r="IK61" s="406"/>
      <c r="IL61" s="406"/>
      <c r="IM61" s="406"/>
      <c r="IN61" s="406"/>
      <c r="IO61" s="406"/>
      <c r="IP61" s="406"/>
      <c r="IQ61" s="406"/>
      <c r="IR61" s="406"/>
      <c r="IS61" s="406"/>
      <c r="IT61" s="406"/>
      <c r="IU61" s="406"/>
      <c r="IV61" s="406"/>
      <c r="IW61" s="406"/>
      <c r="IX61" s="406"/>
      <c r="IY61" s="406"/>
      <c r="IZ61" s="406"/>
      <c r="JA61" s="406"/>
      <c r="JB61" s="406"/>
      <c r="JC61" s="406"/>
      <c r="JD61" s="406"/>
      <c r="JE61" s="406"/>
      <c r="JF61" s="406"/>
      <c r="JG61" s="406"/>
      <c r="JH61" s="406"/>
      <c r="JI61" s="406"/>
      <c r="JJ61" s="406"/>
      <c r="JK61" s="406"/>
      <c r="JL61" s="406"/>
      <c r="JM61" s="406"/>
      <c r="JN61" s="406"/>
      <c r="JO61" s="406"/>
      <c r="JP61" s="406"/>
      <c r="JQ61" s="406"/>
      <c r="JR61" s="406"/>
      <c r="JS61" s="406"/>
      <c r="JT61" s="406"/>
      <c r="JU61" s="406"/>
      <c r="JV61" s="406"/>
      <c r="JW61" s="406"/>
      <c r="JX61" s="406"/>
      <c r="JY61" s="406"/>
      <c r="JZ61" s="406"/>
      <c r="KA61" s="406"/>
      <c r="KB61" s="406"/>
      <c r="KC61" s="406"/>
      <c r="KD61" s="406"/>
      <c r="KE61" s="406"/>
      <c r="KF61" s="406"/>
      <c r="KG61" s="406"/>
      <c r="KH61" s="406"/>
      <c r="KI61" s="406"/>
      <c r="KJ61" s="406"/>
      <c r="KK61" s="406"/>
      <c r="KL61" s="406"/>
      <c r="KM61" s="406"/>
      <c r="KN61" s="406"/>
      <c r="KO61" s="406"/>
      <c r="KP61" s="406"/>
      <c r="KQ61" s="406"/>
      <c r="KR61" s="406"/>
      <c r="KS61" s="406"/>
      <c r="KT61" s="406"/>
      <c r="KU61" s="406"/>
      <c r="KV61" s="406"/>
      <c r="KW61" s="406"/>
      <c r="KX61" s="406"/>
      <c r="KY61" s="406"/>
      <c r="KZ61" s="406"/>
      <c r="LA61" s="406"/>
      <c r="LB61" s="406"/>
      <c r="LC61" s="406"/>
      <c r="LD61" s="406"/>
      <c r="LE61" s="406"/>
      <c r="LF61" s="406"/>
      <c r="LG61" s="406"/>
      <c r="LH61" s="406"/>
      <c r="LI61" s="406"/>
      <c r="LJ61" s="406"/>
      <c r="LK61" s="406"/>
      <c r="LL61" s="406"/>
      <c r="LM61" s="406"/>
      <c r="LN61" s="406"/>
      <c r="LO61" s="406"/>
      <c r="LP61" s="406"/>
      <c r="LQ61" s="406"/>
      <c r="LR61" s="406"/>
      <c r="LS61" s="406"/>
      <c r="LT61" s="406"/>
      <c r="LU61" s="406"/>
      <c r="LV61" s="406"/>
      <c r="LW61" s="406"/>
      <c r="LX61" s="406"/>
      <c r="LY61" s="406"/>
      <c r="LZ61" s="406"/>
      <c r="MA61" s="406"/>
      <c r="MB61" s="406"/>
      <c r="MC61" s="406"/>
      <c r="MD61" s="406"/>
      <c r="ME61" s="406"/>
      <c r="MF61" s="406"/>
      <c r="MG61" s="406"/>
      <c r="MH61" s="406"/>
      <c r="MI61" s="406"/>
      <c r="MJ61" s="406"/>
      <c r="MK61" s="406"/>
      <c r="ML61" s="406"/>
      <c r="MM61" s="406"/>
      <c r="MN61" s="406"/>
      <c r="MO61" s="406"/>
      <c r="MP61" s="406"/>
      <c r="MQ61" s="406"/>
      <c r="MR61" s="406"/>
      <c r="MS61" s="406"/>
      <c r="MT61" s="406"/>
      <c r="MU61" s="406"/>
      <c r="MV61" s="406"/>
      <c r="MW61" s="406"/>
      <c r="MX61" s="406"/>
      <c r="MY61" s="406"/>
      <c r="MZ61" s="406"/>
      <c r="NA61" s="406"/>
      <c r="NB61" s="406"/>
      <c r="NC61" s="406"/>
      <c r="ND61" s="406"/>
      <c r="NE61" s="406"/>
      <c r="NF61" s="406"/>
      <c r="NG61" s="406"/>
      <c r="NH61" s="406"/>
      <c r="NI61" s="406"/>
      <c r="NJ61" s="406"/>
      <c r="NK61" s="406"/>
      <c r="NL61" s="406"/>
      <c r="NM61" s="406"/>
      <c r="NN61" s="406"/>
      <c r="NO61" s="406"/>
      <c r="NP61" s="406"/>
      <c r="NQ61" s="406"/>
      <c r="NR61" s="406"/>
      <c r="NS61" s="406"/>
      <c r="NT61" s="406"/>
      <c r="NU61" s="406"/>
      <c r="NV61" s="406"/>
      <c r="NW61" s="406"/>
      <c r="NX61" s="406"/>
      <c r="NY61" s="406"/>
      <c r="NZ61" s="406"/>
      <c r="OA61" s="406"/>
      <c r="OB61" s="406"/>
      <c r="OC61" s="406"/>
      <c r="OD61" s="406"/>
      <c r="OE61" s="406"/>
      <c r="OF61" s="406"/>
      <c r="OG61" s="406"/>
      <c r="OH61" s="406"/>
      <c r="OI61" s="406"/>
      <c r="OJ61" s="406"/>
      <c r="OK61" s="406"/>
      <c r="OL61" s="406"/>
      <c r="OM61" s="406"/>
      <c r="ON61" s="406"/>
      <c r="OO61" s="406"/>
      <c r="OP61" s="406"/>
      <c r="OQ61" s="406"/>
      <c r="OR61" s="406"/>
      <c r="OS61" s="406"/>
      <c r="OT61" s="406"/>
      <c r="OU61" s="406"/>
      <c r="OV61" s="406"/>
      <c r="OW61" s="406"/>
      <c r="OX61" s="406"/>
      <c r="OY61" s="406"/>
      <c r="OZ61" s="406"/>
      <c r="PA61" s="406"/>
      <c r="PB61" s="406"/>
      <c r="PC61" s="406"/>
      <c r="PD61" s="406"/>
      <c r="PE61" s="406"/>
      <c r="PF61" s="406"/>
      <c r="PG61" s="406"/>
      <c r="PH61" s="406"/>
      <c r="PI61" s="406"/>
      <c r="PJ61" s="406"/>
      <c r="PK61" s="406"/>
      <c r="PL61" s="406"/>
      <c r="PM61" s="406"/>
      <c r="PN61" s="406"/>
      <c r="PO61" s="406"/>
      <c r="PP61" s="406"/>
      <c r="PQ61" s="406"/>
      <c r="PR61" s="406"/>
      <c r="PS61" s="406"/>
      <c r="PT61" s="406"/>
      <c r="PU61" s="406"/>
      <c r="PV61" s="406"/>
      <c r="PW61" s="406"/>
      <c r="PX61" s="406"/>
      <c r="PY61" s="406"/>
      <c r="PZ61" s="406"/>
      <c r="QA61" s="406"/>
      <c r="QB61" s="406"/>
      <c r="QC61" s="406"/>
      <c r="QD61" s="406"/>
      <c r="QE61" s="406"/>
      <c r="QF61" s="406"/>
      <c r="QG61" s="406"/>
      <c r="QH61" s="406"/>
      <c r="QI61" s="406"/>
      <c r="QJ61" s="406"/>
      <c r="QK61" s="406"/>
      <c r="QL61" s="406"/>
      <c r="QM61" s="406"/>
      <c r="QN61" s="406"/>
      <c r="QO61" s="406"/>
      <c r="QP61" s="406"/>
      <c r="QQ61" s="406"/>
      <c r="QR61" s="406"/>
      <c r="QS61" s="406"/>
      <c r="QT61" s="406"/>
      <c r="QU61" s="406"/>
      <c r="QV61" s="406"/>
      <c r="QW61" s="406"/>
      <c r="QX61" s="406"/>
      <c r="QY61" s="406"/>
      <c r="QZ61" s="406"/>
      <c r="RA61" s="406"/>
      <c r="RB61" s="406"/>
      <c r="RC61" s="406"/>
      <c r="RD61" s="406"/>
      <c r="RE61" s="406"/>
      <c r="RF61" s="406"/>
      <c r="RG61" s="406"/>
      <c r="RH61" s="406"/>
      <c r="RI61" s="406"/>
      <c r="RJ61" s="406"/>
      <c r="RK61" s="406"/>
      <c r="RL61" s="406"/>
      <c r="RM61" s="406"/>
      <c r="RN61" s="406"/>
      <c r="RO61" s="406"/>
      <c r="RP61" s="406"/>
      <c r="RQ61" s="406"/>
      <c r="RR61" s="406"/>
      <c r="RS61" s="406"/>
      <c r="RT61" s="406"/>
      <c r="RU61" s="406"/>
      <c r="RV61" s="406"/>
      <c r="RW61" s="406"/>
      <c r="RX61" s="406"/>
      <c r="RY61" s="406"/>
      <c r="RZ61" s="406"/>
      <c r="SA61" s="406"/>
      <c r="SB61" s="406"/>
      <c r="SC61" s="406"/>
      <c r="SD61" s="406"/>
      <c r="SE61" s="406"/>
      <c r="SF61" s="406"/>
      <c r="SG61" s="406"/>
      <c r="SH61" s="406"/>
      <c r="SI61" s="406"/>
      <c r="SJ61" s="406"/>
      <c r="SK61" s="406"/>
      <c r="SL61" s="406"/>
      <c r="SM61" s="406"/>
      <c r="SN61" s="406"/>
      <c r="SO61" s="406"/>
      <c r="SP61" s="406"/>
      <c r="SQ61" s="406"/>
      <c r="SR61" s="406"/>
      <c r="SS61" s="406"/>
      <c r="ST61" s="406"/>
      <c r="SU61" s="406"/>
      <c r="SV61" s="406"/>
      <c r="SW61" s="406"/>
      <c r="SX61" s="406"/>
      <c r="SY61" s="406"/>
      <c r="SZ61" s="406"/>
      <c r="TA61" s="406"/>
      <c r="TB61" s="406"/>
      <c r="TC61" s="406"/>
      <c r="TD61" s="406"/>
      <c r="TE61" s="406"/>
      <c r="TF61" s="406"/>
      <c r="TG61" s="406"/>
      <c r="TH61" s="406"/>
      <c r="TI61" s="406"/>
      <c r="TJ61" s="406"/>
      <c r="TK61" s="406"/>
      <c r="TL61" s="406"/>
      <c r="TM61" s="406"/>
      <c r="TN61" s="406"/>
      <c r="TO61" s="406"/>
      <c r="TP61" s="406"/>
      <c r="TQ61" s="406"/>
      <c r="TR61" s="406"/>
      <c r="TS61" s="406"/>
      <c r="TT61" s="406"/>
      <c r="TU61" s="406"/>
      <c r="TV61" s="406"/>
      <c r="TW61" s="406"/>
      <c r="TX61" s="406"/>
      <c r="TY61" s="406"/>
      <c r="TZ61" s="406"/>
      <c r="UA61" s="406"/>
      <c r="UB61" s="406"/>
      <c r="UC61" s="406"/>
      <c r="UD61" s="406"/>
      <c r="UE61" s="406"/>
      <c r="UF61" s="406"/>
      <c r="UG61" s="406"/>
      <c r="UH61" s="406"/>
      <c r="UI61" s="406"/>
      <c r="UJ61" s="406"/>
      <c r="UK61" s="406"/>
      <c r="UL61" s="406"/>
      <c r="UM61" s="406"/>
      <c r="UN61" s="406"/>
      <c r="UO61" s="406"/>
      <c r="UP61" s="406"/>
      <c r="UQ61" s="406"/>
      <c r="UR61" s="406"/>
      <c r="US61" s="406"/>
      <c r="UT61" s="406"/>
      <c r="UU61" s="406"/>
      <c r="UV61" s="406"/>
      <c r="UW61" s="406"/>
      <c r="UX61" s="406"/>
      <c r="UY61" s="406"/>
      <c r="UZ61" s="406"/>
      <c r="VA61" s="406"/>
      <c r="VB61" s="406"/>
      <c r="VC61" s="406"/>
      <c r="VD61" s="406"/>
      <c r="VE61" s="406"/>
      <c r="VF61" s="406"/>
      <c r="VG61" s="406"/>
      <c r="VH61" s="406"/>
      <c r="VI61" s="406"/>
      <c r="VJ61" s="406"/>
      <c r="VK61" s="406"/>
      <c r="VL61" s="406"/>
      <c r="VM61" s="406"/>
      <c r="VN61" s="406"/>
      <c r="VO61" s="406"/>
      <c r="VP61" s="406"/>
      <c r="VQ61" s="406"/>
      <c r="VR61" s="406"/>
      <c r="VS61" s="406"/>
      <c r="VT61" s="406"/>
      <c r="VU61" s="406"/>
      <c r="VV61" s="406"/>
      <c r="VW61" s="406"/>
      <c r="VX61" s="406"/>
      <c r="VY61" s="406"/>
      <c r="VZ61" s="406"/>
      <c r="WA61" s="406"/>
      <c r="WB61" s="406"/>
      <c r="WC61" s="406"/>
      <c r="WD61" s="406"/>
      <c r="WE61" s="406"/>
      <c r="WF61" s="406"/>
      <c r="WG61" s="406"/>
      <c r="WH61" s="406"/>
      <c r="WI61" s="406"/>
      <c r="WJ61" s="406"/>
      <c r="WK61" s="406"/>
      <c r="WL61" s="406"/>
      <c r="WM61" s="406"/>
      <c r="WN61" s="406"/>
      <c r="WO61" s="406"/>
      <c r="WP61" s="406"/>
      <c r="WQ61" s="406"/>
      <c r="WR61" s="406"/>
      <c r="WS61" s="406"/>
      <c r="WT61" s="406"/>
      <c r="WU61" s="406"/>
      <c r="WV61" s="406"/>
      <c r="WW61" s="406"/>
      <c r="WX61" s="406"/>
      <c r="WY61" s="406"/>
      <c r="WZ61" s="406"/>
      <c r="XA61" s="406"/>
      <c r="XB61" s="406"/>
      <c r="XC61" s="406"/>
      <c r="XD61" s="406"/>
      <c r="XE61" s="406"/>
      <c r="XF61" s="406"/>
      <c r="XG61" s="406"/>
      <c r="XH61" s="406"/>
      <c r="XI61" s="406"/>
      <c r="XJ61" s="406"/>
      <c r="XK61" s="406"/>
      <c r="XL61" s="406"/>
      <c r="XM61" s="406"/>
      <c r="XN61" s="406"/>
      <c r="XO61" s="406"/>
      <c r="XP61" s="406"/>
      <c r="XQ61" s="406"/>
      <c r="XR61" s="406"/>
      <c r="XS61" s="406"/>
      <c r="XT61" s="406"/>
      <c r="XU61" s="406"/>
      <c r="XV61" s="406"/>
      <c r="XW61" s="406"/>
      <c r="XX61" s="406"/>
      <c r="XY61" s="406"/>
      <c r="XZ61" s="406"/>
      <c r="YA61" s="406"/>
      <c r="YB61" s="406"/>
      <c r="YC61" s="406"/>
      <c r="YD61" s="406"/>
      <c r="YE61" s="406"/>
      <c r="YF61" s="406"/>
      <c r="YG61" s="406"/>
      <c r="YH61" s="406"/>
      <c r="YI61" s="406"/>
      <c r="YJ61" s="406"/>
      <c r="YK61" s="406"/>
      <c r="YL61" s="406"/>
      <c r="YM61" s="406"/>
      <c r="YN61" s="406"/>
      <c r="YO61" s="406"/>
      <c r="YP61" s="406"/>
      <c r="YQ61" s="406"/>
      <c r="YR61" s="406"/>
      <c r="YS61" s="406"/>
      <c r="YT61" s="406"/>
      <c r="YU61" s="406"/>
      <c r="YV61" s="406"/>
      <c r="YW61" s="406"/>
      <c r="YX61" s="406"/>
      <c r="YY61" s="406"/>
      <c r="YZ61" s="406"/>
      <c r="ZA61" s="406"/>
      <c r="ZB61" s="406"/>
      <c r="ZC61" s="406"/>
      <c r="ZD61" s="406"/>
      <c r="ZE61" s="406"/>
      <c r="ZF61" s="406"/>
      <c r="ZG61" s="406"/>
      <c r="ZH61" s="406"/>
      <c r="ZI61" s="406"/>
      <c r="ZJ61" s="406"/>
      <c r="ZK61" s="406"/>
      <c r="ZL61" s="406"/>
      <c r="ZM61" s="406"/>
      <c r="ZN61" s="406"/>
      <c r="ZO61" s="406"/>
      <c r="ZP61" s="406"/>
      <c r="ZQ61" s="406"/>
      <c r="ZR61" s="406"/>
      <c r="ZS61" s="406"/>
      <c r="ZT61" s="406"/>
      <c r="ZU61" s="406"/>
      <c r="ZV61" s="406"/>
      <c r="ZW61" s="406"/>
      <c r="ZX61" s="406"/>
      <c r="ZY61" s="406"/>
      <c r="ZZ61" s="406"/>
      <c r="AAA61" s="406"/>
      <c r="AAB61" s="406"/>
      <c r="AAC61" s="406"/>
      <c r="AAD61" s="406"/>
      <c r="AAE61" s="406"/>
      <c r="AAF61" s="406"/>
      <c r="AAG61" s="406"/>
      <c r="AAH61" s="406"/>
      <c r="AAI61" s="406"/>
      <c r="AAJ61" s="406"/>
      <c r="AAK61" s="406"/>
      <c r="AAL61" s="406"/>
      <c r="AAM61" s="406"/>
      <c r="AAN61" s="406"/>
      <c r="AAO61" s="406"/>
      <c r="AAP61" s="406"/>
      <c r="AAQ61" s="406"/>
      <c r="AAR61" s="406"/>
      <c r="AAS61" s="406"/>
      <c r="AAT61" s="406"/>
      <c r="AAU61" s="406"/>
      <c r="AAV61" s="406"/>
      <c r="AAW61" s="406"/>
      <c r="AAX61" s="406"/>
      <c r="AAY61" s="406"/>
      <c r="AAZ61" s="406"/>
      <c r="ABA61" s="406"/>
      <c r="ABB61" s="406"/>
      <c r="ABC61" s="406"/>
      <c r="ABD61" s="406"/>
      <c r="ABE61" s="406"/>
      <c r="ABF61" s="406"/>
      <c r="ABG61" s="406"/>
      <c r="ABH61" s="406"/>
      <c r="ABI61" s="406"/>
      <c r="ABJ61" s="406"/>
      <c r="ABK61" s="406"/>
      <c r="ABL61" s="406"/>
      <c r="ABM61" s="406"/>
      <c r="ABN61" s="406"/>
      <c r="ABO61" s="406"/>
      <c r="ABP61" s="406"/>
      <c r="ABQ61" s="406"/>
      <c r="ABR61" s="406"/>
      <c r="ABS61" s="406"/>
      <c r="ABT61" s="406"/>
      <c r="ABU61" s="406"/>
      <c r="ABV61" s="406"/>
      <c r="ABW61" s="406"/>
      <c r="ABX61" s="406"/>
      <c r="ABY61" s="406"/>
      <c r="ABZ61" s="406"/>
      <c r="ACA61" s="406"/>
      <c r="ACB61" s="406"/>
      <c r="ACC61" s="406"/>
      <c r="ACD61" s="406"/>
      <c r="ACE61" s="406"/>
      <c r="ACF61" s="406"/>
      <c r="ACG61" s="406"/>
      <c r="ACH61" s="406"/>
      <c r="ACI61" s="406"/>
      <c r="ACJ61" s="406"/>
      <c r="ACK61" s="406"/>
      <c r="ACL61" s="406"/>
      <c r="ACM61" s="406"/>
      <c r="ACN61" s="406"/>
      <c r="ACO61" s="406"/>
      <c r="ACP61" s="406"/>
      <c r="ACQ61" s="406"/>
      <c r="ACR61" s="406"/>
      <c r="ACS61" s="406"/>
      <c r="ACT61" s="406"/>
      <c r="ACU61" s="406"/>
      <c r="ACV61" s="406"/>
      <c r="ACW61" s="406"/>
      <c r="ACX61" s="406"/>
      <c r="ACY61" s="406"/>
      <c r="ACZ61" s="406"/>
      <c r="ADA61" s="406"/>
      <c r="ADB61" s="406"/>
      <c r="ADC61" s="406"/>
      <c r="ADD61" s="406"/>
      <c r="ADE61" s="406"/>
      <c r="ADF61" s="406"/>
      <c r="ADG61" s="406"/>
      <c r="ADH61" s="406"/>
      <c r="ADI61" s="406"/>
      <c r="ADJ61" s="406"/>
      <c r="ADK61" s="406"/>
      <c r="ADL61" s="406"/>
      <c r="ADM61" s="406"/>
      <c r="ADN61" s="406"/>
      <c r="ADO61" s="406"/>
      <c r="ADP61" s="406"/>
      <c r="ADQ61" s="406"/>
      <c r="ADR61" s="406"/>
      <c r="ADS61" s="406"/>
      <c r="ADT61" s="406"/>
      <c r="ADU61" s="406"/>
      <c r="ADV61" s="406"/>
      <c r="ADW61" s="406"/>
      <c r="ADX61" s="406"/>
      <c r="ADY61" s="406"/>
      <c r="ADZ61" s="406"/>
      <c r="AEA61" s="406"/>
      <c r="AEB61" s="406"/>
      <c r="AEC61" s="406"/>
      <c r="AED61" s="406"/>
      <c r="AEE61" s="406"/>
      <c r="AEF61" s="406"/>
      <c r="AEG61" s="406"/>
      <c r="AEH61" s="406"/>
      <c r="AEI61" s="406"/>
      <c r="AEJ61" s="406"/>
      <c r="AEK61" s="406"/>
      <c r="AEL61" s="406"/>
      <c r="AEM61" s="406"/>
      <c r="AEN61" s="406"/>
      <c r="AEO61" s="406"/>
      <c r="AEP61" s="406"/>
      <c r="AEQ61" s="406"/>
      <c r="AER61" s="406"/>
      <c r="AES61" s="406"/>
      <c r="AET61" s="406"/>
      <c r="AEU61" s="406"/>
      <c r="AEV61" s="406"/>
      <c r="AEW61" s="406"/>
      <c r="AEX61" s="406"/>
      <c r="AEY61" s="406"/>
      <c r="AEZ61" s="406"/>
      <c r="AFA61" s="406"/>
      <c r="AFB61" s="406"/>
      <c r="AFC61" s="406"/>
      <c r="AFD61" s="406"/>
      <c r="AFE61" s="406"/>
      <c r="AFF61" s="406"/>
      <c r="AFG61" s="406"/>
      <c r="AFH61" s="406"/>
      <c r="AFI61" s="406"/>
      <c r="AFJ61" s="406"/>
      <c r="AFK61" s="406"/>
      <c r="AFL61" s="406"/>
      <c r="AFM61" s="406"/>
      <c r="AFN61" s="406"/>
      <c r="AFO61" s="406"/>
      <c r="AFP61" s="406"/>
      <c r="AFQ61" s="406"/>
      <c r="AFR61" s="406"/>
      <c r="AFS61" s="406"/>
      <c r="AFT61" s="406"/>
      <c r="AFU61" s="406"/>
      <c r="AFV61" s="406"/>
      <c r="AFW61" s="406"/>
      <c r="AFX61" s="406"/>
      <c r="AFY61" s="406"/>
      <c r="AFZ61" s="406"/>
      <c r="AGA61" s="406"/>
      <c r="AGB61" s="406"/>
      <c r="AGC61" s="406"/>
      <c r="AGD61" s="406"/>
      <c r="AGE61" s="406"/>
      <c r="AGF61" s="406"/>
      <c r="AGG61" s="406"/>
      <c r="AGH61" s="406"/>
      <c r="AGI61" s="406"/>
      <c r="AGJ61" s="406"/>
      <c r="AGK61" s="406"/>
      <c r="AGL61" s="406"/>
      <c r="AGM61" s="406"/>
      <c r="AGN61" s="406"/>
      <c r="AGO61" s="406"/>
      <c r="AGP61" s="406"/>
      <c r="AGQ61" s="406"/>
      <c r="AGR61" s="406"/>
      <c r="AGS61" s="406"/>
      <c r="AGT61" s="406"/>
      <c r="AGU61" s="406"/>
      <c r="AGV61" s="406"/>
      <c r="AGW61" s="406"/>
      <c r="AGX61" s="406"/>
      <c r="AGY61" s="406"/>
      <c r="AGZ61" s="406"/>
      <c r="AHA61" s="406"/>
      <c r="AHB61" s="406"/>
      <c r="AHC61" s="406"/>
      <c r="AHD61" s="406"/>
      <c r="AHE61" s="406"/>
      <c r="AHF61" s="406"/>
      <c r="AHG61" s="406"/>
      <c r="AHH61" s="406"/>
      <c r="AHI61" s="406"/>
      <c r="AHJ61" s="406"/>
      <c r="AHK61" s="406"/>
      <c r="AHL61" s="406"/>
      <c r="AHM61" s="406"/>
      <c r="AHN61" s="406"/>
      <c r="AHO61" s="406"/>
      <c r="AHP61" s="406"/>
      <c r="AHQ61" s="406"/>
      <c r="AHR61" s="406"/>
      <c r="AHS61" s="406"/>
      <c r="AHT61" s="406"/>
      <c r="AHU61" s="406"/>
      <c r="AHV61" s="406"/>
      <c r="AHW61" s="406"/>
      <c r="AHX61" s="406"/>
      <c r="AHY61" s="406"/>
      <c r="AHZ61" s="406"/>
      <c r="AIA61" s="406"/>
      <c r="AIB61" s="406"/>
      <c r="AIC61" s="406"/>
      <c r="AID61" s="406"/>
      <c r="AIE61" s="406"/>
      <c r="AIF61" s="406"/>
      <c r="AIG61" s="406"/>
      <c r="AIH61" s="406"/>
      <c r="AII61" s="406"/>
      <c r="AIJ61" s="406"/>
      <c r="AIK61" s="406"/>
      <c r="AIL61" s="406"/>
      <c r="AIM61" s="406"/>
      <c r="AIN61" s="406"/>
      <c r="AIO61" s="406"/>
      <c r="AIP61" s="406"/>
      <c r="AIQ61" s="406"/>
      <c r="AIR61" s="406"/>
      <c r="AIS61" s="406"/>
      <c r="AIT61" s="406"/>
      <c r="AIU61" s="406"/>
      <c r="AIV61" s="406"/>
      <c r="AIW61" s="406"/>
      <c r="AIX61" s="406"/>
      <c r="AIY61" s="406"/>
      <c r="AIZ61" s="406"/>
      <c r="AJA61" s="406"/>
      <c r="AJB61" s="406"/>
      <c r="AJC61" s="406"/>
      <c r="AJD61" s="406"/>
      <c r="AJE61" s="406"/>
      <c r="AJF61" s="406"/>
      <c r="AJG61" s="406"/>
      <c r="AJH61" s="406"/>
      <c r="AJI61" s="406"/>
      <c r="AJJ61" s="406"/>
      <c r="AJK61" s="406"/>
      <c r="AJL61" s="406"/>
      <c r="AJM61" s="406"/>
      <c r="AJN61" s="406"/>
      <c r="AJO61" s="406"/>
      <c r="AJP61" s="406"/>
      <c r="AJQ61" s="406"/>
      <c r="AJR61" s="406"/>
      <c r="AJS61" s="406"/>
      <c r="AJT61" s="406"/>
      <c r="AJU61" s="406"/>
      <c r="AJV61" s="406"/>
      <c r="AJW61" s="406"/>
      <c r="AJX61" s="406"/>
      <c r="AJY61" s="406"/>
      <c r="AJZ61" s="406"/>
      <c r="AKA61" s="406"/>
      <c r="AKB61" s="406"/>
      <c r="AKC61" s="406"/>
      <c r="AKD61" s="406"/>
      <c r="AKE61" s="406"/>
      <c r="AKF61" s="406"/>
      <c r="AKG61" s="406"/>
      <c r="AKH61" s="406"/>
      <c r="AKI61" s="406"/>
      <c r="AKJ61" s="406"/>
      <c r="AKK61" s="406"/>
      <c r="AKL61" s="406"/>
      <c r="AKM61" s="406"/>
      <c r="AKN61" s="406"/>
      <c r="AKO61" s="406"/>
      <c r="AKP61" s="406"/>
      <c r="AKQ61" s="406"/>
      <c r="AKR61" s="406"/>
      <c r="AKS61" s="406"/>
      <c r="AKT61" s="406"/>
      <c r="AKU61" s="406"/>
      <c r="AKV61" s="406"/>
      <c r="AKW61" s="406"/>
      <c r="AKX61" s="406"/>
      <c r="AKY61" s="406"/>
      <c r="AKZ61" s="406"/>
      <c r="ALA61" s="406"/>
      <c r="ALB61" s="406"/>
      <c r="ALC61" s="406"/>
      <c r="ALD61" s="406"/>
    </row>
    <row r="62" spans="1:992" s="672" customFormat="1" ht="17.25" customHeight="1">
      <c r="A62" s="2391"/>
      <c r="B62" s="2825"/>
      <c r="C62" s="2421" t="s">
        <v>2193</v>
      </c>
      <c r="D62" s="1020" t="s">
        <v>303</v>
      </c>
      <c r="E62" s="468">
        <v>32000000</v>
      </c>
      <c r="F62" s="468">
        <v>31999946.079999998</v>
      </c>
      <c r="G62" s="1017"/>
      <c r="H62" s="2385"/>
      <c r="I62" s="2391"/>
      <c r="J62" s="1017"/>
      <c r="K62" s="1017"/>
      <c r="L62" s="2792"/>
      <c r="M62" s="580"/>
      <c r="N62" s="406"/>
      <c r="O62" s="406"/>
      <c r="P62" s="406"/>
      <c r="Q62" s="406"/>
      <c r="R62" s="406"/>
      <c r="S62" s="406"/>
      <c r="T62" s="406"/>
      <c r="U62" s="406"/>
      <c r="V62" s="406"/>
      <c r="W62" s="406"/>
      <c r="X62" s="406"/>
      <c r="Y62" s="406"/>
      <c r="Z62" s="406"/>
      <c r="AA62" s="406"/>
      <c r="AB62" s="406"/>
      <c r="AC62" s="406"/>
      <c r="AD62" s="406"/>
      <c r="AE62" s="406"/>
      <c r="AF62" s="406"/>
      <c r="AG62" s="406"/>
      <c r="AH62" s="406"/>
      <c r="AI62" s="406"/>
      <c r="AJ62" s="406"/>
      <c r="AK62" s="406"/>
      <c r="AL62" s="406"/>
      <c r="AM62" s="406"/>
      <c r="AN62" s="406"/>
      <c r="AO62" s="406"/>
      <c r="AP62" s="406"/>
      <c r="AQ62" s="406"/>
      <c r="AR62" s="406"/>
      <c r="AS62" s="406"/>
      <c r="AT62" s="406"/>
      <c r="AU62" s="406"/>
      <c r="AV62" s="406"/>
      <c r="AW62" s="406"/>
      <c r="AX62" s="406"/>
      <c r="AY62" s="406"/>
      <c r="AZ62" s="406"/>
      <c r="BA62" s="406"/>
      <c r="BB62" s="406"/>
      <c r="BC62" s="406"/>
      <c r="BD62" s="406"/>
      <c r="BE62" s="406"/>
      <c r="BF62" s="406"/>
      <c r="BG62" s="406"/>
      <c r="BH62" s="406"/>
      <c r="BI62" s="406"/>
      <c r="BJ62" s="406"/>
      <c r="BK62" s="406"/>
      <c r="BL62" s="406"/>
      <c r="BM62" s="406"/>
      <c r="BN62" s="406"/>
      <c r="BO62" s="406"/>
      <c r="BP62" s="406"/>
      <c r="BQ62" s="406"/>
      <c r="BR62" s="406"/>
      <c r="BS62" s="406"/>
      <c r="BT62" s="406"/>
      <c r="BU62" s="406"/>
      <c r="BV62" s="406"/>
      <c r="BW62" s="406"/>
      <c r="BX62" s="406"/>
      <c r="BY62" s="406"/>
      <c r="BZ62" s="406"/>
      <c r="CA62" s="406"/>
      <c r="CB62" s="406"/>
      <c r="CC62" s="406"/>
      <c r="CD62" s="406"/>
      <c r="CE62" s="406"/>
      <c r="CF62" s="406"/>
      <c r="CG62" s="406"/>
      <c r="CH62" s="406"/>
      <c r="CI62" s="406"/>
      <c r="CJ62" s="406"/>
      <c r="CK62" s="406"/>
      <c r="CL62" s="406"/>
      <c r="CM62" s="406"/>
      <c r="CN62" s="406"/>
      <c r="CO62" s="406"/>
      <c r="CP62" s="406"/>
      <c r="CQ62" s="406"/>
      <c r="CR62" s="406"/>
      <c r="CS62" s="406"/>
      <c r="CT62" s="406"/>
      <c r="CU62" s="406"/>
      <c r="CV62" s="406"/>
      <c r="CW62" s="406"/>
      <c r="CX62" s="406"/>
      <c r="CY62" s="406"/>
      <c r="CZ62" s="406"/>
      <c r="DA62" s="406"/>
      <c r="DB62" s="406"/>
      <c r="DC62" s="406"/>
      <c r="DD62" s="406"/>
      <c r="DE62" s="406"/>
      <c r="DF62" s="406"/>
      <c r="DG62" s="406"/>
      <c r="DH62" s="406"/>
      <c r="DI62" s="406"/>
      <c r="DJ62" s="406"/>
      <c r="DK62" s="406"/>
      <c r="DL62" s="406"/>
      <c r="DM62" s="406"/>
      <c r="DN62" s="406"/>
      <c r="DO62" s="406"/>
      <c r="DP62" s="406"/>
      <c r="DQ62" s="406"/>
      <c r="DR62" s="406"/>
      <c r="DS62" s="406"/>
      <c r="DT62" s="406"/>
      <c r="DU62" s="406"/>
      <c r="DV62" s="406"/>
      <c r="DW62" s="406"/>
      <c r="DX62" s="406"/>
      <c r="DY62" s="406"/>
      <c r="DZ62" s="406"/>
      <c r="EA62" s="406"/>
      <c r="EB62" s="406"/>
      <c r="EC62" s="406"/>
      <c r="ED62" s="406"/>
      <c r="EE62" s="406"/>
      <c r="EF62" s="406"/>
      <c r="EG62" s="406"/>
      <c r="EH62" s="406"/>
      <c r="EI62" s="406"/>
      <c r="EJ62" s="406"/>
      <c r="EK62" s="406"/>
      <c r="EL62" s="406"/>
      <c r="EM62" s="406"/>
      <c r="EN62" s="406"/>
      <c r="EO62" s="406"/>
      <c r="EP62" s="406"/>
      <c r="EQ62" s="406"/>
      <c r="ER62" s="406"/>
      <c r="ES62" s="406"/>
      <c r="ET62" s="406"/>
      <c r="EU62" s="406"/>
      <c r="EV62" s="406"/>
      <c r="EW62" s="406"/>
      <c r="EX62" s="406"/>
      <c r="EY62" s="406"/>
      <c r="EZ62" s="406"/>
      <c r="FA62" s="406"/>
      <c r="FB62" s="406"/>
      <c r="FC62" s="406"/>
      <c r="FD62" s="406"/>
      <c r="FE62" s="406"/>
      <c r="FF62" s="406"/>
      <c r="FG62" s="406"/>
      <c r="FH62" s="406"/>
      <c r="FI62" s="406"/>
      <c r="FJ62" s="406"/>
      <c r="FK62" s="406"/>
      <c r="FL62" s="406"/>
      <c r="FM62" s="406"/>
      <c r="FN62" s="406"/>
      <c r="FO62" s="406"/>
      <c r="FP62" s="406"/>
      <c r="FQ62" s="406"/>
      <c r="FR62" s="406"/>
      <c r="FS62" s="406"/>
      <c r="FT62" s="406"/>
      <c r="FU62" s="406"/>
      <c r="FV62" s="406"/>
      <c r="FW62" s="406"/>
      <c r="FX62" s="406"/>
      <c r="FY62" s="406"/>
      <c r="FZ62" s="406"/>
      <c r="GA62" s="406"/>
      <c r="GB62" s="406"/>
      <c r="GC62" s="406"/>
      <c r="GD62" s="406"/>
      <c r="GE62" s="406"/>
      <c r="GF62" s="406"/>
      <c r="GG62" s="406"/>
      <c r="GH62" s="406"/>
      <c r="GI62" s="406"/>
      <c r="GJ62" s="406"/>
      <c r="GK62" s="406"/>
      <c r="GL62" s="406"/>
      <c r="GM62" s="406"/>
      <c r="GN62" s="406"/>
      <c r="GO62" s="406"/>
      <c r="GP62" s="406"/>
      <c r="GQ62" s="406"/>
      <c r="GR62" s="406"/>
      <c r="GS62" s="406"/>
      <c r="GT62" s="406"/>
      <c r="GU62" s="406"/>
      <c r="GV62" s="406"/>
      <c r="GW62" s="406"/>
      <c r="GX62" s="406"/>
      <c r="GY62" s="406"/>
      <c r="GZ62" s="406"/>
      <c r="HA62" s="406"/>
      <c r="HB62" s="406"/>
      <c r="HC62" s="406"/>
      <c r="HD62" s="406"/>
      <c r="HE62" s="406"/>
      <c r="HF62" s="406"/>
      <c r="HG62" s="406"/>
      <c r="HH62" s="406"/>
      <c r="HI62" s="406"/>
      <c r="HJ62" s="406"/>
      <c r="HK62" s="406"/>
      <c r="HL62" s="406"/>
      <c r="HM62" s="406"/>
      <c r="HN62" s="406"/>
      <c r="HO62" s="406"/>
      <c r="HP62" s="406"/>
      <c r="HQ62" s="406"/>
      <c r="HR62" s="406"/>
      <c r="HS62" s="406"/>
      <c r="HT62" s="406"/>
      <c r="HU62" s="406"/>
      <c r="HV62" s="406"/>
      <c r="HW62" s="406"/>
      <c r="HX62" s="406"/>
      <c r="HY62" s="406"/>
      <c r="HZ62" s="406"/>
      <c r="IA62" s="406"/>
      <c r="IB62" s="406"/>
      <c r="IC62" s="406"/>
      <c r="ID62" s="406"/>
      <c r="IE62" s="406"/>
      <c r="IF62" s="406"/>
      <c r="IG62" s="406"/>
      <c r="IH62" s="406"/>
      <c r="II62" s="406"/>
      <c r="IJ62" s="406"/>
      <c r="IK62" s="406"/>
      <c r="IL62" s="406"/>
      <c r="IM62" s="406"/>
      <c r="IN62" s="406"/>
      <c r="IO62" s="406"/>
      <c r="IP62" s="406"/>
      <c r="IQ62" s="406"/>
      <c r="IR62" s="406"/>
      <c r="IS62" s="406"/>
      <c r="IT62" s="406"/>
      <c r="IU62" s="406"/>
      <c r="IV62" s="406"/>
      <c r="IW62" s="406"/>
      <c r="IX62" s="406"/>
      <c r="IY62" s="406"/>
      <c r="IZ62" s="406"/>
      <c r="JA62" s="406"/>
      <c r="JB62" s="406"/>
      <c r="JC62" s="406"/>
      <c r="JD62" s="406"/>
      <c r="JE62" s="406"/>
      <c r="JF62" s="406"/>
      <c r="JG62" s="406"/>
      <c r="JH62" s="406"/>
      <c r="JI62" s="406"/>
      <c r="JJ62" s="406"/>
      <c r="JK62" s="406"/>
      <c r="JL62" s="406"/>
      <c r="JM62" s="406"/>
      <c r="JN62" s="406"/>
      <c r="JO62" s="406"/>
      <c r="JP62" s="406"/>
      <c r="JQ62" s="406"/>
      <c r="JR62" s="406"/>
      <c r="JS62" s="406"/>
      <c r="JT62" s="406"/>
      <c r="JU62" s="406"/>
      <c r="JV62" s="406"/>
      <c r="JW62" s="406"/>
      <c r="JX62" s="406"/>
      <c r="JY62" s="406"/>
      <c r="JZ62" s="406"/>
      <c r="KA62" s="406"/>
      <c r="KB62" s="406"/>
      <c r="KC62" s="406"/>
      <c r="KD62" s="406"/>
      <c r="KE62" s="406"/>
      <c r="KF62" s="406"/>
      <c r="KG62" s="406"/>
      <c r="KH62" s="406"/>
      <c r="KI62" s="406"/>
      <c r="KJ62" s="406"/>
      <c r="KK62" s="406"/>
      <c r="KL62" s="406"/>
      <c r="KM62" s="406"/>
      <c r="KN62" s="406"/>
      <c r="KO62" s="406"/>
      <c r="KP62" s="406"/>
      <c r="KQ62" s="406"/>
      <c r="KR62" s="406"/>
      <c r="KS62" s="406"/>
      <c r="KT62" s="406"/>
      <c r="KU62" s="406"/>
      <c r="KV62" s="406"/>
      <c r="KW62" s="406"/>
      <c r="KX62" s="406"/>
      <c r="KY62" s="406"/>
      <c r="KZ62" s="406"/>
      <c r="LA62" s="406"/>
      <c r="LB62" s="406"/>
      <c r="LC62" s="406"/>
      <c r="LD62" s="406"/>
      <c r="LE62" s="406"/>
      <c r="LF62" s="406"/>
      <c r="LG62" s="406"/>
      <c r="LH62" s="406"/>
      <c r="LI62" s="406"/>
      <c r="LJ62" s="406"/>
      <c r="LK62" s="406"/>
      <c r="LL62" s="406"/>
      <c r="LM62" s="406"/>
      <c r="LN62" s="406"/>
      <c r="LO62" s="406"/>
      <c r="LP62" s="406"/>
      <c r="LQ62" s="406"/>
      <c r="LR62" s="406"/>
      <c r="LS62" s="406"/>
      <c r="LT62" s="406"/>
      <c r="LU62" s="406"/>
      <c r="LV62" s="406"/>
      <c r="LW62" s="406"/>
      <c r="LX62" s="406"/>
      <c r="LY62" s="406"/>
      <c r="LZ62" s="406"/>
      <c r="MA62" s="406"/>
      <c r="MB62" s="406"/>
      <c r="MC62" s="406"/>
      <c r="MD62" s="406"/>
      <c r="ME62" s="406"/>
      <c r="MF62" s="406"/>
      <c r="MG62" s="406"/>
      <c r="MH62" s="406"/>
      <c r="MI62" s="406"/>
      <c r="MJ62" s="406"/>
      <c r="MK62" s="406"/>
      <c r="ML62" s="406"/>
      <c r="MM62" s="406"/>
      <c r="MN62" s="406"/>
      <c r="MO62" s="406"/>
      <c r="MP62" s="406"/>
      <c r="MQ62" s="406"/>
      <c r="MR62" s="406"/>
      <c r="MS62" s="406"/>
      <c r="MT62" s="406"/>
      <c r="MU62" s="406"/>
      <c r="MV62" s="406"/>
      <c r="MW62" s="406"/>
      <c r="MX62" s="406"/>
      <c r="MY62" s="406"/>
      <c r="MZ62" s="406"/>
      <c r="NA62" s="406"/>
      <c r="NB62" s="406"/>
      <c r="NC62" s="406"/>
      <c r="ND62" s="406"/>
      <c r="NE62" s="406"/>
      <c r="NF62" s="406"/>
      <c r="NG62" s="406"/>
      <c r="NH62" s="406"/>
      <c r="NI62" s="406"/>
      <c r="NJ62" s="406"/>
      <c r="NK62" s="406"/>
      <c r="NL62" s="406"/>
      <c r="NM62" s="406"/>
      <c r="NN62" s="406"/>
      <c r="NO62" s="406"/>
      <c r="NP62" s="406"/>
      <c r="NQ62" s="406"/>
      <c r="NR62" s="406"/>
      <c r="NS62" s="406"/>
      <c r="NT62" s="406"/>
      <c r="NU62" s="406"/>
      <c r="NV62" s="406"/>
      <c r="NW62" s="406"/>
      <c r="NX62" s="406"/>
      <c r="NY62" s="406"/>
      <c r="NZ62" s="406"/>
      <c r="OA62" s="406"/>
      <c r="OB62" s="406"/>
      <c r="OC62" s="406"/>
      <c r="OD62" s="406"/>
      <c r="OE62" s="406"/>
      <c r="OF62" s="406"/>
      <c r="OG62" s="406"/>
      <c r="OH62" s="406"/>
      <c r="OI62" s="406"/>
      <c r="OJ62" s="406"/>
      <c r="OK62" s="406"/>
      <c r="OL62" s="406"/>
      <c r="OM62" s="406"/>
      <c r="ON62" s="406"/>
      <c r="OO62" s="406"/>
      <c r="OP62" s="406"/>
      <c r="OQ62" s="406"/>
      <c r="OR62" s="406"/>
      <c r="OS62" s="406"/>
      <c r="OT62" s="406"/>
      <c r="OU62" s="406"/>
      <c r="OV62" s="406"/>
      <c r="OW62" s="406"/>
      <c r="OX62" s="406"/>
      <c r="OY62" s="406"/>
      <c r="OZ62" s="406"/>
      <c r="PA62" s="406"/>
      <c r="PB62" s="406"/>
      <c r="PC62" s="406"/>
      <c r="PD62" s="406"/>
      <c r="PE62" s="406"/>
      <c r="PF62" s="406"/>
      <c r="PG62" s="406"/>
      <c r="PH62" s="406"/>
      <c r="PI62" s="406"/>
      <c r="PJ62" s="406"/>
      <c r="PK62" s="406"/>
      <c r="PL62" s="406"/>
      <c r="PM62" s="406"/>
      <c r="PN62" s="406"/>
      <c r="PO62" s="406"/>
      <c r="PP62" s="406"/>
      <c r="PQ62" s="406"/>
      <c r="PR62" s="406"/>
      <c r="PS62" s="406"/>
      <c r="PT62" s="406"/>
      <c r="PU62" s="406"/>
      <c r="PV62" s="406"/>
      <c r="PW62" s="406"/>
      <c r="PX62" s="406"/>
      <c r="PY62" s="406"/>
      <c r="PZ62" s="406"/>
      <c r="QA62" s="406"/>
      <c r="QB62" s="406"/>
      <c r="QC62" s="406"/>
      <c r="QD62" s="406"/>
      <c r="QE62" s="406"/>
      <c r="QF62" s="406"/>
      <c r="QG62" s="406"/>
      <c r="QH62" s="406"/>
      <c r="QI62" s="406"/>
      <c r="QJ62" s="406"/>
      <c r="QK62" s="406"/>
      <c r="QL62" s="406"/>
      <c r="QM62" s="406"/>
      <c r="QN62" s="406"/>
      <c r="QO62" s="406"/>
      <c r="QP62" s="406"/>
      <c r="QQ62" s="406"/>
      <c r="QR62" s="406"/>
      <c r="QS62" s="406"/>
      <c r="QT62" s="406"/>
      <c r="QU62" s="406"/>
      <c r="QV62" s="406"/>
      <c r="QW62" s="406"/>
      <c r="QX62" s="406"/>
      <c r="QY62" s="406"/>
      <c r="QZ62" s="406"/>
      <c r="RA62" s="406"/>
      <c r="RB62" s="406"/>
      <c r="RC62" s="406"/>
      <c r="RD62" s="406"/>
      <c r="RE62" s="406"/>
      <c r="RF62" s="406"/>
      <c r="RG62" s="406"/>
      <c r="RH62" s="406"/>
      <c r="RI62" s="406"/>
      <c r="RJ62" s="406"/>
      <c r="RK62" s="406"/>
      <c r="RL62" s="406"/>
      <c r="RM62" s="406"/>
      <c r="RN62" s="406"/>
      <c r="RO62" s="406"/>
      <c r="RP62" s="406"/>
      <c r="RQ62" s="406"/>
      <c r="RR62" s="406"/>
      <c r="RS62" s="406"/>
      <c r="RT62" s="406"/>
      <c r="RU62" s="406"/>
      <c r="RV62" s="406"/>
      <c r="RW62" s="406"/>
      <c r="RX62" s="406"/>
      <c r="RY62" s="406"/>
      <c r="RZ62" s="406"/>
      <c r="SA62" s="406"/>
      <c r="SB62" s="406"/>
      <c r="SC62" s="406"/>
      <c r="SD62" s="406"/>
      <c r="SE62" s="406"/>
      <c r="SF62" s="406"/>
      <c r="SG62" s="406"/>
      <c r="SH62" s="406"/>
      <c r="SI62" s="406"/>
      <c r="SJ62" s="406"/>
      <c r="SK62" s="406"/>
      <c r="SL62" s="406"/>
      <c r="SM62" s="406"/>
      <c r="SN62" s="406"/>
      <c r="SO62" s="406"/>
      <c r="SP62" s="406"/>
      <c r="SQ62" s="406"/>
      <c r="SR62" s="406"/>
      <c r="SS62" s="406"/>
      <c r="ST62" s="406"/>
      <c r="SU62" s="406"/>
      <c r="SV62" s="406"/>
      <c r="SW62" s="406"/>
      <c r="SX62" s="406"/>
      <c r="SY62" s="406"/>
      <c r="SZ62" s="406"/>
      <c r="TA62" s="406"/>
      <c r="TB62" s="406"/>
      <c r="TC62" s="406"/>
      <c r="TD62" s="406"/>
      <c r="TE62" s="406"/>
      <c r="TF62" s="406"/>
      <c r="TG62" s="406"/>
      <c r="TH62" s="406"/>
      <c r="TI62" s="406"/>
      <c r="TJ62" s="406"/>
      <c r="TK62" s="406"/>
      <c r="TL62" s="406"/>
      <c r="TM62" s="406"/>
      <c r="TN62" s="406"/>
      <c r="TO62" s="406"/>
      <c r="TP62" s="406"/>
      <c r="TQ62" s="406"/>
      <c r="TR62" s="406"/>
      <c r="TS62" s="406"/>
      <c r="TT62" s="406"/>
      <c r="TU62" s="406"/>
      <c r="TV62" s="406"/>
      <c r="TW62" s="406"/>
      <c r="TX62" s="406"/>
      <c r="TY62" s="406"/>
      <c r="TZ62" s="406"/>
      <c r="UA62" s="406"/>
      <c r="UB62" s="406"/>
      <c r="UC62" s="406"/>
      <c r="UD62" s="406"/>
      <c r="UE62" s="406"/>
      <c r="UF62" s="406"/>
      <c r="UG62" s="406"/>
      <c r="UH62" s="406"/>
      <c r="UI62" s="406"/>
      <c r="UJ62" s="406"/>
      <c r="UK62" s="406"/>
      <c r="UL62" s="406"/>
      <c r="UM62" s="406"/>
      <c r="UN62" s="406"/>
      <c r="UO62" s="406"/>
      <c r="UP62" s="406"/>
      <c r="UQ62" s="406"/>
      <c r="UR62" s="406"/>
      <c r="US62" s="406"/>
      <c r="UT62" s="406"/>
      <c r="UU62" s="406"/>
      <c r="UV62" s="406"/>
      <c r="UW62" s="406"/>
      <c r="UX62" s="406"/>
      <c r="UY62" s="406"/>
      <c r="UZ62" s="406"/>
      <c r="VA62" s="406"/>
      <c r="VB62" s="406"/>
      <c r="VC62" s="406"/>
      <c r="VD62" s="406"/>
      <c r="VE62" s="406"/>
      <c r="VF62" s="406"/>
      <c r="VG62" s="406"/>
      <c r="VH62" s="406"/>
      <c r="VI62" s="406"/>
      <c r="VJ62" s="406"/>
      <c r="VK62" s="406"/>
      <c r="VL62" s="406"/>
      <c r="VM62" s="406"/>
      <c r="VN62" s="406"/>
      <c r="VO62" s="406"/>
      <c r="VP62" s="406"/>
      <c r="VQ62" s="406"/>
      <c r="VR62" s="406"/>
      <c r="VS62" s="406"/>
      <c r="VT62" s="406"/>
      <c r="VU62" s="406"/>
      <c r="VV62" s="406"/>
      <c r="VW62" s="406"/>
      <c r="VX62" s="406"/>
      <c r="VY62" s="406"/>
      <c r="VZ62" s="406"/>
      <c r="WA62" s="406"/>
      <c r="WB62" s="406"/>
      <c r="WC62" s="406"/>
      <c r="WD62" s="406"/>
      <c r="WE62" s="406"/>
      <c r="WF62" s="406"/>
      <c r="WG62" s="406"/>
      <c r="WH62" s="406"/>
      <c r="WI62" s="406"/>
      <c r="WJ62" s="406"/>
      <c r="WK62" s="406"/>
      <c r="WL62" s="406"/>
      <c r="WM62" s="406"/>
      <c r="WN62" s="406"/>
      <c r="WO62" s="406"/>
      <c r="WP62" s="406"/>
      <c r="WQ62" s="406"/>
      <c r="WR62" s="406"/>
      <c r="WS62" s="406"/>
      <c r="WT62" s="406"/>
      <c r="WU62" s="406"/>
      <c r="WV62" s="406"/>
      <c r="WW62" s="406"/>
      <c r="WX62" s="406"/>
      <c r="WY62" s="406"/>
      <c r="WZ62" s="406"/>
      <c r="XA62" s="406"/>
      <c r="XB62" s="406"/>
      <c r="XC62" s="406"/>
      <c r="XD62" s="406"/>
      <c r="XE62" s="406"/>
      <c r="XF62" s="406"/>
      <c r="XG62" s="406"/>
      <c r="XH62" s="406"/>
      <c r="XI62" s="406"/>
      <c r="XJ62" s="406"/>
      <c r="XK62" s="406"/>
      <c r="XL62" s="406"/>
      <c r="XM62" s="406"/>
      <c r="XN62" s="406"/>
      <c r="XO62" s="406"/>
      <c r="XP62" s="406"/>
      <c r="XQ62" s="406"/>
      <c r="XR62" s="406"/>
      <c r="XS62" s="406"/>
      <c r="XT62" s="406"/>
      <c r="XU62" s="406"/>
      <c r="XV62" s="406"/>
      <c r="XW62" s="406"/>
      <c r="XX62" s="406"/>
      <c r="XY62" s="406"/>
      <c r="XZ62" s="406"/>
      <c r="YA62" s="406"/>
      <c r="YB62" s="406"/>
      <c r="YC62" s="406"/>
      <c r="YD62" s="406"/>
      <c r="YE62" s="406"/>
      <c r="YF62" s="406"/>
      <c r="YG62" s="406"/>
      <c r="YH62" s="406"/>
      <c r="YI62" s="406"/>
      <c r="YJ62" s="406"/>
      <c r="YK62" s="406"/>
      <c r="YL62" s="406"/>
      <c r="YM62" s="406"/>
      <c r="YN62" s="406"/>
      <c r="YO62" s="406"/>
      <c r="YP62" s="406"/>
      <c r="YQ62" s="406"/>
      <c r="YR62" s="406"/>
      <c r="YS62" s="406"/>
      <c r="YT62" s="406"/>
      <c r="YU62" s="406"/>
      <c r="YV62" s="406"/>
      <c r="YW62" s="406"/>
      <c r="YX62" s="406"/>
      <c r="YY62" s="406"/>
      <c r="YZ62" s="406"/>
      <c r="ZA62" s="406"/>
      <c r="ZB62" s="406"/>
      <c r="ZC62" s="406"/>
      <c r="ZD62" s="406"/>
      <c r="ZE62" s="406"/>
      <c r="ZF62" s="406"/>
      <c r="ZG62" s="406"/>
      <c r="ZH62" s="406"/>
      <c r="ZI62" s="406"/>
      <c r="ZJ62" s="406"/>
      <c r="ZK62" s="406"/>
      <c r="ZL62" s="406"/>
      <c r="ZM62" s="406"/>
      <c r="ZN62" s="406"/>
      <c r="ZO62" s="406"/>
      <c r="ZP62" s="406"/>
      <c r="ZQ62" s="406"/>
      <c r="ZR62" s="406"/>
      <c r="ZS62" s="406"/>
      <c r="ZT62" s="406"/>
      <c r="ZU62" s="406"/>
      <c r="ZV62" s="406"/>
      <c r="ZW62" s="406"/>
      <c r="ZX62" s="406"/>
      <c r="ZY62" s="406"/>
      <c r="ZZ62" s="406"/>
      <c r="AAA62" s="406"/>
      <c r="AAB62" s="406"/>
      <c r="AAC62" s="406"/>
      <c r="AAD62" s="406"/>
      <c r="AAE62" s="406"/>
      <c r="AAF62" s="406"/>
      <c r="AAG62" s="406"/>
      <c r="AAH62" s="406"/>
      <c r="AAI62" s="406"/>
      <c r="AAJ62" s="406"/>
      <c r="AAK62" s="406"/>
      <c r="AAL62" s="406"/>
      <c r="AAM62" s="406"/>
      <c r="AAN62" s="406"/>
      <c r="AAO62" s="406"/>
      <c r="AAP62" s="406"/>
      <c r="AAQ62" s="406"/>
      <c r="AAR62" s="406"/>
      <c r="AAS62" s="406"/>
      <c r="AAT62" s="406"/>
      <c r="AAU62" s="406"/>
      <c r="AAV62" s="406"/>
      <c r="AAW62" s="406"/>
      <c r="AAX62" s="406"/>
      <c r="AAY62" s="406"/>
      <c r="AAZ62" s="406"/>
      <c r="ABA62" s="406"/>
      <c r="ABB62" s="406"/>
      <c r="ABC62" s="406"/>
      <c r="ABD62" s="406"/>
      <c r="ABE62" s="406"/>
      <c r="ABF62" s="406"/>
      <c r="ABG62" s="406"/>
      <c r="ABH62" s="406"/>
      <c r="ABI62" s="406"/>
      <c r="ABJ62" s="406"/>
      <c r="ABK62" s="406"/>
      <c r="ABL62" s="406"/>
      <c r="ABM62" s="406"/>
      <c r="ABN62" s="406"/>
      <c r="ABO62" s="406"/>
      <c r="ABP62" s="406"/>
      <c r="ABQ62" s="406"/>
      <c r="ABR62" s="406"/>
      <c r="ABS62" s="406"/>
      <c r="ABT62" s="406"/>
      <c r="ABU62" s="406"/>
      <c r="ABV62" s="406"/>
      <c r="ABW62" s="406"/>
      <c r="ABX62" s="406"/>
      <c r="ABY62" s="406"/>
      <c r="ABZ62" s="406"/>
      <c r="ACA62" s="406"/>
      <c r="ACB62" s="406"/>
      <c r="ACC62" s="406"/>
      <c r="ACD62" s="406"/>
      <c r="ACE62" s="406"/>
      <c r="ACF62" s="406"/>
      <c r="ACG62" s="406"/>
      <c r="ACH62" s="406"/>
      <c r="ACI62" s="406"/>
      <c r="ACJ62" s="406"/>
      <c r="ACK62" s="406"/>
      <c r="ACL62" s="406"/>
      <c r="ACM62" s="406"/>
      <c r="ACN62" s="406"/>
      <c r="ACO62" s="406"/>
      <c r="ACP62" s="406"/>
      <c r="ACQ62" s="406"/>
      <c r="ACR62" s="406"/>
      <c r="ACS62" s="406"/>
      <c r="ACT62" s="406"/>
      <c r="ACU62" s="406"/>
      <c r="ACV62" s="406"/>
      <c r="ACW62" s="406"/>
      <c r="ACX62" s="406"/>
      <c r="ACY62" s="406"/>
      <c r="ACZ62" s="406"/>
      <c r="ADA62" s="406"/>
      <c r="ADB62" s="406"/>
      <c r="ADC62" s="406"/>
      <c r="ADD62" s="406"/>
      <c r="ADE62" s="406"/>
      <c r="ADF62" s="406"/>
      <c r="ADG62" s="406"/>
      <c r="ADH62" s="406"/>
      <c r="ADI62" s="406"/>
      <c r="ADJ62" s="406"/>
      <c r="ADK62" s="406"/>
      <c r="ADL62" s="406"/>
      <c r="ADM62" s="406"/>
      <c r="ADN62" s="406"/>
      <c r="ADO62" s="406"/>
      <c r="ADP62" s="406"/>
      <c r="ADQ62" s="406"/>
      <c r="ADR62" s="406"/>
      <c r="ADS62" s="406"/>
      <c r="ADT62" s="406"/>
      <c r="ADU62" s="406"/>
      <c r="ADV62" s="406"/>
      <c r="ADW62" s="406"/>
      <c r="ADX62" s="406"/>
      <c r="ADY62" s="406"/>
      <c r="ADZ62" s="406"/>
      <c r="AEA62" s="406"/>
      <c r="AEB62" s="406"/>
      <c r="AEC62" s="406"/>
      <c r="AED62" s="406"/>
      <c r="AEE62" s="406"/>
      <c r="AEF62" s="406"/>
      <c r="AEG62" s="406"/>
      <c r="AEH62" s="406"/>
      <c r="AEI62" s="406"/>
      <c r="AEJ62" s="406"/>
      <c r="AEK62" s="406"/>
      <c r="AEL62" s="406"/>
      <c r="AEM62" s="406"/>
      <c r="AEN62" s="406"/>
      <c r="AEO62" s="406"/>
      <c r="AEP62" s="406"/>
      <c r="AEQ62" s="406"/>
      <c r="AER62" s="406"/>
      <c r="AES62" s="406"/>
      <c r="AET62" s="406"/>
      <c r="AEU62" s="406"/>
      <c r="AEV62" s="406"/>
      <c r="AEW62" s="406"/>
      <c r="AEX62" s="406"/>
      <c r="AEY62" s="406"/>
      <c r="AEZ62" s="406"/>
      <c r="AFA62" s="406"/>
      <c r="AFB62" s="406"/>
      <c r="AFC62" s="406"/>
      <c r="AFD62" s="406"/>
      <c r="AFE62" s="406"/>
      <c r="AFF62" s="406"/>
      <c r="AFG62" s="406"/>
      <c r="AFH62" s="406"/>
      <c r="AFI62" s="406"/>
      <c r="AFJ62" s="406"/>
      <c r="AFK62" s="406"/>
      <c r="AFL62" s="406"/>
      <c r="AFM62" s="406"/>
      <c r="AFN62" s="406"/>
      <c r="AFO62" s="406"/>
      <c r="AFP62" s="406"/>
      <c r="AFQ62" s="406"/>
      <c r="AFR62" s="406"/>
      <c r="AFS62" s="406"/>
      <c r="AFT62" s="406"/>
      <c r="AFU62" s="406"/>
      <c r="AFV62" s="406"/>
      <c r="AFW62" s="406"/>
      <c r="AFX62" s="406"/>
      <c r="AFY62" s="406"/>
      <c r="AFZ62" s="406"/>
      <c r="AGA62" s="406"/>
      <c r="AGB62" s="406"/>
      <c r="AGC62" s="406"/>
      <c r="AGD62" s="406"/>
      <c r="AGE62" s="406"/>
      <c r="AGF62" s="406"/>
      <c r="AGG62" s="406"/>
      <c r="AGH62" s="406"/>
      <c r="AGI62" s="406"/>
      <c r="AGJ62" s="406"/>
      <c r="AGK62" s="406"/>
      <c r="AGL62" s="406"/>
      <c r="AGM62" s="406"/>
      <c r="AGN62" s="406"/>
      <c r="AGO62" s="406"/>
      <c r="AGP62" s="406"/>
      <c r="AGQ62" s="406"/>
      <c r="AGR62" s="406"/>
      <c r="AGS62" s="406"/>
      <c r="AGT62" s="406"/>
      <c r="AGU62" s="406"/>
      <c r="AGV62" s="406"/>
      <c r="AGW62" s="406"/>
      <c r="AGX62" s="406"/>
      <c r="AGY62" s="406"/>
      <c r="AGZ62" s="406"/>
      <c r="AHA62" s="406"/>
      <c r="AHB62" s="406"/>
      <c r="AHC62" s="406"/>
      <c r="AHD62" s="406"/>
      <c r="AHE62" s="406"/>
      <c r="AHF62" s="406"/>
      <c r="AHG62" s="406"/>
      <c r="AHH62" s="406"/>
      <c r="AHI62" s="406"/>
      <c r="AHJ62" s="406"/>
      <c r="AHK62" s="406"/>
      <c r="AHL62" s="406"/>
      <c r="AHM62" s="406"/>
      <c r="AHN62" s="406"/>
      <c r="AHO62" s="406"/>
      <c r="AHP62" s="406"/>
      <c r="AHQ62" s="406"/>
      <c r="AHR62" s="406"/>
      <c r="AHS62" s="406"/>
      <c r="AHT62" s="406"/>
      <c r="AHU62" s="406"/>
      <c r="AHV62" s="406"/>
      <c r="AHW62" s="406"/>
      <c r="AHX62" s="406"/>
      <c r="AHY62" s="406"/>
      <c r="AHZ62" s="406"/>
      <c r="AIA62" s="406"/>
      <c r="AIB62" s="406"/>
      <c r="AIC62" s="406"/>
      <c r="AID62" s="406"/>
      <c r="AIE62" s="406"/>
      <c r="AIF62" s="406"/>
      <c r="AIG62" s="406"/>
      <c r="AIH62" s="406"/>
      <c r="AII62" s="406"/>
      <c r="AIJ62" s="406"/>
      <c r="AIK62" s="406"/>
      <c r="AIL62" s="406"/>
      <c r="AIM62" s="406"/>
      <c r="AIN62" s="406"/>
      <c r="AIO62" s="406"/>
      <c r="AIP62" s="406"/>
      <c r="AIQ62" s="406"/>
      <c r="AIR62" s="406"/>
      <c r="AIS62" s="406"/>
      <c r="AIT62" s="406"/>
      <c r="AIU62" s="406"/>
      <c r="AIV62" s="406"/>
      <c r="AIW62" s="406"/>
      <c r="AIX62" s="406"/>
      <c r="AIY62" s="406"/>
      <c r="AIZ62" s="406"/>
      <c r="AJA62" s="406"/>
      <c r="AJB62" s="406"/>
      <c r="AJC62" s="406"/>
      <c r="AJD62" s="406"/>
      <c r="AJE62" s="406"/>
      <c r="AJF62" s="406"/>
      <c r="AJG62" s="406"/>
      <c r="AJH62" s="406"/>
      <c r="AJI62" s="406"/>
      <c r="AJJ62" s="406"/>
      <c r="AJK62" s="406"/>
      <c r="AJL62" s="406"/>
      <c r="AJM62" s="406"/>
      <c r="AJN62" s="406"/>
      <c r="AJO62" s="406"/>
      <c r="AJP62" s="406"/>
      <c r="AJQ62" s="406"/>
      <c r="AJR62" s="406"/>
      <c r="AJS62" s="406"/>
      <c r="AJT62" s="406"/>
      <c r="AJU62" s="406"/>
      <c r="AJV62" s="406"/>
      <c r="AJW62" s="406"/>
      <c r="AJX62" s="406"/>
      <c r="AJY62" s="406"/>
      <c r="AJZ62" s="406"/>
      <c r="AKA62" s="406"/>
      <c r="AKB62" s="406"/>
      <c r="AKC62" s="406"/>
      <c r="AKD62" s="406"/>
      <c r="AKE62" s="406"/>
      <c r="AKF62" s="406"/>
      <c r="AKG62" s="406"/>
      <c r="AKH62" s="406"/>
      <c r="AKI62" s="406"/>
      <c r="AKJ62" s="406"/>
      <c r="AKK62" s="406"/>
      <c r="AKL62" s="406"/>
      <c r="AKM62" s="406"/>
      <c r="AKN62" s="406"/>
      <c r="AKO62" s="406"/>
      <c r="AKP62" s="406"/>
      <c r="AKQ62" s="406"/>
      <c r="AKR62" s="406"/>
      <c r="AKS62" s="406"/>
      <c r="AKT62" s="406"/>
      <c r="AKU62" s="406"/>
      <c r="AKV62" s="406"/>
      <c r="AKW62" s="406"/>
      <c r="AKX62" s="406"/>
      <c r="AKY62" s="406"/>
      <c r="AKZ62" s="406"/>
      <c r="ALA62" s="406"/>
      <c r="ALB62" s="406"/>
      <c r="ALC62" s="406"/>
      <c r="ALD62" s="406"/>
    </row>
    <row r="63" spans="1:992" s="672" customFormat="1" ht="17.25" customHeight="1">
      <c r="A63" s="2391"/>
      <c r="B63" s="2825"/>
      <c r="C63" s="2421" t="s">
        <v>2193</v>
      </c>
      <c r="D63" s="1024" t="s">
        <v>304</v>
      </c>
      <c r="E63" s="468">
        <v>0</v>
      </c>
      <c r="F63" s="468">
        <v>0</v>
      </c>
      <c r="G63" s="1017"/>
      <c r="H63" s="2385"/>
      <c r="I63" s="2391"/>
      <c r="J63" s="1017"/>
      <c r="K63" s="1017"/>
      <c r="L63" s="2792"/>
      <c r="M63" s="580"/>
      <c r="N63" s="406"/>
      <c r="O63" s="406"/>
      <c r="P63" s="406"/>
      <c r="Q63" s="406"/>
      <c r="R63" s="406"/>
      <c r="S63" s="406"/>
      <c r="T63" s="406"/>
      <c r="U63" s="406"/>
      <c r="V63" s="406"/>
      <c r="W63" s="406"/>
      <c r="X63" s="406"/>
      <c r="Y63" s="406"/>
      <c r="Z63" s="406"/>
      <c r="AA63" s="406"/>
      <c r="AB63" s="406"/>
      <c r="AC63" s="406"/>
      <c r="AD63" s="406"/>
      <c r="AE63" s="406"/>
      <c r="AF63" s="406"/>
      <c r="AG63" s="406"/>
      <c r="AH63" s="406"/>
      <c r="AI63" s="406"/>
      <c r="AJ63" s="406"/>
      <c r="AK63" s="406"/>
      <c r="AL63" s="406"/>
      <c r="AM63" s="406"/>
      <c r="AN63" s="406"/>
      <c r="AO63" s="406"/>
      <c r="AP63" s="406"/>
      <c r="AQ63" s="406"/>
      <c r="AR63" s="406"/>
      <c r="AS63" s="406"/>
      <c r="AT63" s="406"/>
      <c r="AU63" s="406"/>
      <c r="AV63" s="406"/>
      <c r="AW63" s="406"/>
      <c r="AX63" s="406"/>
      <c r="AY63" s="406"/>
      <c r="AZ63" s="406"/>
      <c r="BA63" s="406"/>
      <c r="BB63" s="406"/>
      <c r="BC63" s="406"/>
      <c r="BD63" s="406"/>
      <c r="BE63" s="406"/>
      <c r="BF63" s="406"/>
      <c r="BG63" s="406"/>
      <c r="BH63" s="406"/>
      <c r="BI63" s="406"/>
      <c r="BJ63" s="406"/>
      <c r="BK63" s="406"/>
      <c r="BL63" s="406"/>
      <c r="BM63" s="406"/>
      <c r="BN63" s="406"/>
      <c r="BO63" s="406"/>
      <c r="BP63" s="406"/>
      <c r="BQ63" s="406"/>
      <c r="BR63" s="406"/>
      <c r="BS63" s="406"/>
      <c r="BT63" s="406"/>
      <c r="BU63" s="406"/>
      <c r="BV63" s="406"/>
      <c r="BW63" s="406"/>
      <c r="BX63" s="406"/>
      <c r="BY63" s="406"/>
      <c r="BZ63" s="406"/>
      <c r="CA63" s="406"/>
      <c r="CB63" s="406"/>
      <c r="CC63" s="406"/>
      <c r="CD63" s="406"/>
      <c r="CE63" s="406"/>
      <c r="CF63" s="406"/>
      <c r="CG63" s="406"/>
      <c r="CH63" s="406"/>
      <c r="CI63" s="406"/>
      <c r="CJ63" s="406"/>
      <c r="CK63" s="406"/>
      <c r="CL63" s="406"/>
      <c r="CM63" s="406"/>
      <c r="CN63" s="406"/>
      <c r="CO63" s="406"/>
      <c r="CP63" s="406"/>
      <c r="CQ63" s="406"/>
      <c r="CR63" s="406"/>
      <c r="CS63" s="406"/>
      <c r="CT63" s="406"/>
      <c r="CU63" s="406"/>
      <c r="CV63" s="406"/>
      <c r="CW63" s="406"/>
      <c r="CX63" s="406"/>
      <c r="CY63" s="406"/>
      <c r="CZ63" s="406"/>
      <c r="DA63" s="406"/>
      <c r="DB63" s="406"/>
      <c r="DC63" s="406"/>
      <c r="DD63" s="406"/>
      <c r="DE63" s="406"/>
      <c r="DF63" s="406"/>
      <c r="DG63" s="406"/>
      <c r="DH63" s="406"/>
      <c r="DI63" s="406"/>
      <c r="DJ63" s="406"/>
      <c r="DK63" s="406"/>
      <c r="DL63" s="406"/>
      <c r="DM63" s="406"/>
      <c r="DN63" s="406"/>
      <c r="DO63" s="406"/>
      <c r="DP63" s="406"/>
      <c r="DQ63" s="406"/>
      <c r="DR63" s="406"/>
      <c r="DS63" s="406"/>
      <c r="DT63" s="406"/>
      <c r="DU63" s="406"/>
      <c r="DV63" s="406"/>
      <c r="DW63" s="406"/>
      <c r="DX63" s="406"/>
      <c r="DY63" s="406"/>
      <c r="DZ63" s="406"/>
      <c r="EA63" s="406"/>
      <c r="EB63" s="406"/>
      <c r="EC63" s="406"/>
      <c r="ED63" s="406"/>
      <c r="EE63" s="406"/>
      <c r="EF63" s="406"/>
      <c r="EG63" s="406"/>
      <c r="EH63" s="406"/>
      <c r="EI63" s="406"/>
      <c r="EJ63" s="406"/>
      <c r="EK63" s="406"/>
      <c r="EL63" s="406"/>
      <c r="EM63" s="406"/>
      <c r="EN63" s="406"/>
      <c r="EO63" s="406"/>
      <c r="EP63" s="406"/>
      <c r="EQ63" s="406"/>
      <c r="ER63" s="406"/>
      <c r="ES63" s="406"/>
      <c r="ET63" s="406"/>
      <c r="EU63" s="406"/>
      <c r="EV63" s="406"/>
      <c r="EW63" s="406"/>
      <c r="EX63" s="406"/>
      <c r="EY63" s="406"/>
      <c r="EZ63" s="406"/>
      <c r="FA63" s="406"/>
      <c r="FB63" s="406"/>
      <c r="FC63" s="406"/>
      <c r="FD63" s="406"/>
      <c r="FE63" s="406"/>
      <c r="FF63" s="406"/>
      <c r="FG63" s="406"/>
      <c r="FH63" s="406"/>
      <c r="FI63" s="406"/>
      <c r="FJ63" s="406"/>
      <c r="FK63" s="406"/>
      <c r="FL63" s="406"/>
      <c r="FM63" s="406"/>
      <c r="FN63" s="406"/>
      <c r="FO63" s="406"/>
      <c r="FP63" s="406"/>
      <c r="FQ63" s="406"/>
      <c r="FR63" s="406"/>
      <c r="FS63" s="406"/>
      <c r="FT63" s="406"/>
      <c r="FU63" s="406"/>
      <c r="FV63" s="406"/>
      <c r="FW63" s="406"/>
      <c r="FX63" s="406"/>
      <c r="FY63" s="406"/>
      <c r="FZ63" s="406"/>
      <c r="GA63" s="406"/>
      <c r="GB63" s="406"/>
      <c r="GC63" s="406"/>
      <c r="GD63" s="406"/>
      <c r="GE63" s="406"/>
      <c r="GF63" s="406"/>
      <c r="GG63" s="406"/>
      <c r="GH63" s="406"/>
      <c r="GI63" s="406"/>
      <c r="GJ63" s="406"/>
      <c r="GK63" s="406"/>
      <c r="GL63" s="406"/>
      <c r="GM63" s="406"/>
      <c r="GN63" s="406"/>
      <c r="GO63" s="406"/>
      <c r="GP63" s="406"/>
      <c r="GQ63" s="406"/>
      <c r="GR63" s="406"/>
      <c r="GS63" s="406"/>
      <c r="GT63" s="406"/>
      <c r="GU63" s="406"/>
      <c r="GV63" s="406"/>
      <c r="GW63" s="406"/>
      <c r="GX63" s="406"/>
      <c r="GY63" s="406"/>
      <c r="GZ63" s="406"/>
      <c r="HA63" s="406"/>
      <c r="HB63" s="406"/>
      <c r="HC63" s="406"/>
      <c r="HD63" s="406"/>
      <c r="HE63" s="406"/>
      <c r="HF63" s="406"/>
      <c r="HG63" s="406"/>
      <c r="HH63" s="406"/>
      <c r="HI63" s="406"/>
      <c r="HJ63" s="406"/>
      <c r="HK63" s="406"/>
      <c r="HL63" s="406"/>
      <c r="HM63" s="406"/>
      <c r="HN63" s="406"/>
      <c r="HO63" s="406"/>
      <c r="HP63" s="406"/>
      <c r="HQ63" s="406"/>
      <c r="HR63" s="406"/>
      <c r="HS63" s="406"/>
      <c r="HT63" s="406"/>
      <c r="HU63" s="406"/>
      <c r="HV63" s="406"/>
      <c r="HW63" s="406"/>
      <c r="HX63" s="406"/>
      <c r="HY63" s="406"/>
      <c r="HZ63" s="406"/>
      <c r="IA63" s="406"/>
      <c r="IB63" s="406"/>
      <c r="IC63" s="406"/>
      <c r="ID63" s="406"/>
      <c r="IE63" s="406"/>
      <c r="IF63" s="406"/>
      <c r="IG63" s="406"/>
      <c r="IH63" s="406"/>
      <c r="II63" s="406"/>
      <c r="IJ63" s="406"/>
      <c r="IK63" s="406"/>
      <c r="IL63" s="406"/>
      <c r="IM63" s="406"/>
      <c r="IN63" s="406"/>
      <c r="IO63" s="406"/>
      <c r="IP63" s="406"/>
      <c r="IQ63" s="406"/>
      <c r="IR63" s="406"/>
      <c r="IS63" s="406"/>
      <c r="IT63" s="406"/>
      <c r="IU63" s="406"/>
      <c r="IV63" s="406"/>
      <c r="IW63" s="406"/>
      <c r="IX63" s="406"/>
      <c r="IY63" s="406"/>
      <c r="IZ63" s="406"/>
      <c r="JA63" s="406"/>
      <c r="JB63" s="406"/>
      <c r="JC63" s="406"/>
      <c r="JD63" s="406"/>
      <c r="JE63" s="406"/>
      <c r="JF63" s="406"/>
      <c r="JG63" s="406"/>
      <c r="JH63" s="406"/>
      <c r="JI63" s="406"/>
      <c r="JJ63" s="406"/>
      <c r="JK63" s="406"/>
      <c r="JL63" s="406"/>
      <c r="JM63" s="406"/>
      <c r="JN63" s="406"/>
      <c r="JO63" s="406"/>
      <c r="JP63" s="406"/>
      <c r="JQ63" s="406"/>
      <c r="JR63" s="406"/>
      <c r="JS63" s="406"/>
      <c r="JT63" s="406"/>
      <c r="JU63" s="406"/>
      <c r="JV63" s="406"/>
      <c r="JW63" s="406"/>
      <c r="JX63" s="406"/>
      <c r="JY63" s="406"/>
      <c r="JZ63" s="406"/>
      <c r="KA63" s="406"/>
      <c r="KB63" s="406"/>
      <c r="KC63" s="406"/>
      <c r="KD63" s="406"/>
      <c r="KE63" s="406"/>
      <c r="KF63" s="406"/>
      <c r="KG63" s="406"/>
      <c r="KH63" s="406"/>
      <c r="KI63" s="406"/>
      <c r="KJ63" s="406"/>
      <c r="KK63" s="406"/>
      <c r="KL63" s="406"/>
      <c r="KM63" s="406"/>
      <c r="KN63" s="406"/>
      <c r="KO63" s="406"/>
      <c r="KP63" s="406"/>
      <c r="KQ63" s="406"/>
      <c r="KR63" s="406"/>
      <c r="KS63" s="406"/>
      <c r="KT63" s="406"/>
      <c r="KU63" s="406"/>
      <c r="KV63" s="406"/>
      <c r="KW63" s="406"/>
      <c r="KX63" s="406"/>
      <c r="KY63" s="406"/>
      <c r="KZ63" s="406"/>
      <c r="LA63" s="406"/>
      <c r="LB63" s="406"/>
      <c r="LC63" s="406"/>
      <c r="LD63" s="406"/>
      <c r="LE63" s="406"/>
      <c r="LF63" s="406"/>
      <c r="LG63" s="406"/>
      <c r="LH63" s="406"/>
      <c r="LI63" s="406"/>
      <c r="LJ63" s="406"/>
      <c r="LK63" s="406"/>
      <c r="LL63" s="406"/>
      <c r="LM63" s="406"/>
      <c r="LN63" s="406"/>
      <c r="LO63" s="406"/>
      <c r="LP63" s="406"/>
      <c r="LQ63" s="406"/>
      <c r="LR63" s="406"/>
      <c r="LS63" s="406"/>
      <c r="LT63" s="406"/>
      <c r="LU63" s="406"/>
      <c r="LV63" s="406"/>
      <c r="LW63" s="406"/>
      <c r="LX63" s="406"/>
      <c r="LY63" s="406"/>
      <c r="LZ63" s="406"/>
      <c r="MA63" s="406"/>
      <c r="MB63" s="406"/>
      <c r="MC63" s="406"/>
      <c r="MD63" s="406"/>
      <c r="ME63" s="406"/>
      <c r="MF63" s="406"/>
      <c r="MG63" s="406"/>
      <c r="MH63" s="406"/>
      <c r="MI63" s="406"/>
      <c r="MJ63" s="406"/>
      <c r="MK63" s="406"/>
      <c r="ML63" s="406"/>
      <c r="MM63" s="406"/>
      <c r="MN63" s="406"/>
      <c r="MO63" s="406"/>
      <c r="MP63" s="406"/>
      <c r="MQ63" s="406"/>
      <c r="MR63" s="406"/>
      <c r="MS63" s="406"/>
      <c r="MT63" s="406"/>
      <c r="MU63" s="406"/>
      <c r="MV63" s="406"/>
      <c r="MW63" s="406"/>
      <c r="MX63" s="406"/>
      <c r="MY63" s="406"/>
      <c r="MZ63" s="406"/>
      <c r="NA63" s="406"/>
      <c r="NB63" s="406"/>
      <c r="NC63" s="406"/>
      <c r="ND63" s="406"/>
      <c r="NE63" s="406"/>
      <c r="NF63" s="406"/>
      <c r="NG63" s="406"/>
      <c r="NH63" s="406"/>
      <c r="NI63" s="406"/>
      <c r="NJ63" s="406"/>
      <c r="NK63" s="406"/>
      <c r="NL63" s="406"/>
      <c r="NM63" s="406"/>
      <c r="NN63" s="406"/>
      <c r="NO63" s="406"/>
      <c r="NP63" s="406"/>
      <c r="NQ63" s="406"/>
      <c r="NR63" s="406"/>
      <c r="NS63" s="406"/>
      <c r="NT63" s="406"/>
      <c r="NU63" s="406"/>
      <c r="NV63" s="406"/>
      <c r="NW63" s="406"/>
      <c r="NX63" s="406"/>
      <c r="NY63" s="406"/>
      <c r="NZ63" s="406"/>
      <c r="OA63" s="406"/>
      <c r="OB63" s="406"/>
      <c r="OC63" s="406"/>
      <c r="OD63" s="406"/>
      <c r="OE63" s="406"/>
      <c r="OF63" s="406"/>
      <c r="OG63" s="406"/>
      <c r="OH63" s="406"/>
      <c r="OI63" s="406"/>
      <c r="OJ63" s="406"/>
      <c r="OK63" s="406"/>
      <c r="OL63" s="406"/>
      <c r="OM63" s="406"/>
      <c r="ON63" s="406"/>
      <c r="OO63" s="406"/>
      <c r="OP63" s="406"/>
      <c r="OQ63" s="406"/>
      <c r="OR63" s="406"/>
      <c r="OS63" s="406"/>
      <c r="OT63" s="406"/>
      <c r="OU63" s="406"/>
      <c r="OV63" s="406"/>
      <c r="OW63" s="406"/>
      <c r="OX63" s="406"/>
      <c r="OY63" s="406"/>
      <c r="OZ63" s="406"/>
      <c r="PA63" s="406"/>
      <c r="PB63" s="406"/>
      <c r="PC63" s="406"/>
      <c r="PD63" s="406"/>
      <c r="PE63" s="406"/>
      <c r="PF63" s="406"/>
      <c r="PG63" s="406"/>
      <c r="PH63" s="406"/>
      <c r="PI63" s="406"/>
      <c r="PJ63" s="406"/>
      <c r="PK63" s="406"/>
      <c r="PL63" s="406"/>
      <c r="PM63" s="406"/>
      <c r="PN63" s="406"/>
      <c r="PO63" s="406"/>
      <c r="PP63" s="406"/>
      <c r="PQ63" s="406"/>
      <c r="PR63" s="406"/>
      <c r="PS63" s="406"/>
      <c r="PT63" s="406"/>
      <c r="PU63" s="406"/>
      <c r="PV63" s="406"/>
      <c r="PW63" s="406"/>
      <c r="PX63" s="406"/>
      <c r="PY63" s="406"/>
      <c r="PZ63" s="406"/>
      <c r="QA63" s="406"/>
      <c r="QB63" s="406"/>
      <c r="QC63" s="406"/>
      <c r="QD63" s="406"/>
      <c r="QE63" s="406"/>
      <c r="QF63" s="406"/>
      <c r="QG63" s="406"/>
      <c r="QH63" s="406"/>
      <c r="QI63" s="406"/>
      <c r="QJ63" s="406"/>
      <c r="QK63" s="406"/>
      <c r="QL63" s="406"/>
      <c r="QM63" s="406"/>
      <c r="QN63" s="406"/>
      <c r="QO63" s="406"/>
      <c r="QP63" s="406"/>
      <c r="QQ63" s="406"/>
      <c r="QR63" s="406"/>
      <c r="QS63" s="406"/>
      <c r="QT63" s="406"/>
      <c r="QU63" s="406"/>
      <c r="QV63" s="406"/>
      <c r="QW63" s="406"/>
      <c r="QX63" s="406"/>
      <c r="QY63" s="406"/>
      <c r="QZ63" s="406"/>
      <c r="RA63" s="406"/>
      <c r="RB63" s="406"/>
      <c r="RC63" s="406"/>
      <c r="RD63" s="406"/>
      <c r="RE63" s="406"/>
      <c r="RF63" s="406"/>
      <c r="RG63" s="406"/>
      <c r="RH63" s="406"/>
      <c r="RI63" s="406"/>
      <c r="RJ63" s="406"/>
      <c r="RK63" s="406"/>
      <c r="RL63" s="406"/>
      <c r="RM63" s="406"/>
      <c r="RN63" s="406"/>
      <c r="RO63" s="406"/>
      <c r="RP63" s="406"/>
      <c r="RQ63" s="406"/>
      <c r="RR63" s="406"/>
      <c r="RS63" s="406"/>
      <c r="RT63" s="406"/>
      <c r="RU63" s="406"/>
      <c r="RV63" s="406"/>
      <c r="RW63" s="406"/>
      <c r="RX63" s="406"/>
      <c r="RY63" s="406"/>
      <c r="RZ63" s="406"/>
      <c r="SA63" s="406"/>
      <c r="SB63" s="406"/>
      <c r="SC63" s="406"/>
      <c r="SD63" s="406"/>
      <c r="SE63" s="406"/>
      <c r="SF63" s="406"/>
      <c r="SG63" s="406"/>
      <c r="SH63" s="406"/>
      <c r="SI63" s="406"/>
      <c r="SJ63" s="406"/>
      <c r="SK63" s="406"/>
      <c r="SL63" s="406"/>
      <c r="SM63" s="406"/>
      <c r="SN63" s="406"/>
      <c r="SO63" s="406"/>
      <c r="SP63" s="406"/>
      <c r="SQ63" s="406"/>
      <c r="SR63" s="406"/>
      <c r="SS63" s="406"/>
      <c r="ST63" s="406"/>
      <c r="SU63" s="406"/>
      <c r="SV63" s="406"/>
      <c r="SW63" s="406"/>
      <c r="SX63" s="406"/>
      <c r="SY63" s="406"/>
      <c r="SZ63" s="406"/>
      <c r="TA63" s="406"/>
      <c r="TB63" s="406"/>
      <c r="TC63" s="406"/>
      <c r="TD63" s="406"/>
      <c r="TE63" s="406"/>
      <c r="TF63" s="406"/>
      <c r="TG63" s="406"/>
      <c r="TH63" s="406"/>
      <c r="TI63" s="406"/>
      <c r="TJ63" s="406"/>
      <c r="TK63" s="406"/>
      <c r="TL63" s="406"/>
      <c r="TM63" s="406"/>
      <c r="TN63" s="406"/>
      <c r="TO63" s="406"/>
      <c r="TP63" s="406"/>
      <c r="TQ63" s="406"/>
      <c r="TR63" s="406"/>
      <c r="TS63" s="406"/>
      <c r="TT63" s="406"/>
      <c r="TU63" s="406"/>
      <c r="TV63" s="406"/>
      <c r="TW63" s="406"/>
      <c r="TX63" s="406"/>
      <c r="TY63" s="406"/>
      <c r="TZ63" s="406"/>
      <c r="UA63" s="406"/>
      <c r="UB63" s="406"/>
      <c r="UC63" s="406"/>
      <c r="UD63" s="406"/>
      <c r="UE63" s="406"/>
      <c r="UF63" s="406"/>
      <c r="UG63" s="406"/>
      <c r="UH63" s="406"/>
      <c r="UI63" s="406"/>
      <c r="UJ63" s="406"/>
      <c r="UK63" s="406"/>
      <c r="UL63" s="406"/>
      <c r="UM63" s="406"/>
      <c r="UN63" s="406"/>
      <c r="UO63" s="406"/>
      <c r="UP63" s="406"/>
      <c r="UQ63" s="406"/>
      <c r="UR63" s="406"/>
      <c r="US63" s="406"/>
      <c r="UT63" s="406"/>
      <c r="UU63" s="406"/>
      <c r="UV63" s="406"/>
      <c r="UW63" s="406"/>
      <c r="UX63" s="406"/>
      <c r="UY63" s="406"/>
      <c r="UZ63" s="406"/>
      <c r="VA63" s="406"/>
      <c r="VB63" s="406"/>
      <c r="VC63" s="406"/>
      <c r="VD63" s="406"/>
      <c r="VE63" s="406"/>
      <c r="VF63" s="406"/>
      <c r="VG63" s="406"/>
      <c r="VH63" s="406"/>
      <c r="VI63" s="406"/>
      <c r="VJ63" s="406"/>
      <c r="VK63" s="406"/>
      <c r="VL63" s="406"/>
      <c r="VM63" s="406"/>
      <c r="VN63" s="406"/>
      <c r="VO63" s="406"/>
      <c r="VP63" s="406"/>
      <c r="VQ63" s="406"/>
      <c r="VR63" s="406"/>
      <c r="VS63" s="406"/>
      <c r="VT63" s="406"/>
      <c r="VU63" s="406"/>
      <c r="VV63" s="406"/>
      <c r="VW63" s="406"/>
      <c r="VX63" s="406"/>
      <c r="VY63" s="406"/>
      <c r="VZ63" s="406"/>
      <c r="WA63" s="406"/>
      <c r="WB63" s="406"/>
      <c r="WC63" s="406"/>
      <c r="WD63" s="406"/>
      <c r="WE63" s="406"/>
      <c r="WF63" s="406"/>
      <c r="WG63" s="406"/>
      <c r="WH63" s="406"/>
      <c r="WI63" s="406"/>
      <c r="WJ63" s="406"/>
      <c r="WK63" s="406"/>
      <c r="WL63" s="406"/>
      <c r="WM63" s="406"/>
      <c r="WN63" s="406"/>
      <c r="WO63" s="406"/>
      <c r="WP63" s="406"/>
      <c r="WQ63" s="406"/>
      <c r="WR63" s="406"/>
      <c r="WS63" s="406"/>
      <c r="WT63" s="406"/>
      <c r="WU63" s="406"/>
      <c r="WV63" s="406"/>
      <c r="WW63" s="406"/>
      <c r="WX63" s="406"/>
      <c r="WY63" s="406"/>
      <c r="WZ63" s="406"/>
      <c r="XA63" s="406"/>
      <c r="XB63" s="406"/>
      <c r="XC63" s="406"/>
      <c r="XD63" s="406"/>
      <c r="XE63" s="406"/>
      <c r="XF63" s="406"/>
      <c r="XG63" s="406"/>
      <c r="XH63" s="406"/>
      <c r="XI63" s="406"/>
      <c r="XJ63" s="406"/>
      <c r="XK63" s="406"/>
      <c r="XL63" s="406"/>
      <c r="XM63" s="406"/>
      <c r="XN63" s="406"/>
      <c r="XO63" s="406"/>
      <c r="XP63" s="406"/>
      <c r="XQ63" s="406"/>
      <c r="XR63" s="406"/>
      <c r="XS63" s="406"/>
      <c r="XT63" s="406"/>
      <c r="XU63" s="406"/>
      <c r="XV63" s="406"/>
      <c r="XW63" s="406"/>
      <c r="XX63" s="406"/>
      <c r="XY63" s="406"/>
      <c r="XZ63" s="406"/>
      <c r="YA63" s="406"/>
      <c r="YB63" s="406"/>
      <c r="YC63" s="406"/>
      <c r="YD63" s="406"/>
      <c r="YE63" s="406"/>
      <c r="YF63" s="406"/>
      <c r="YG63" s="406"/>
      <c r="YH63" s="406"/>
      <c r="YI63" s="406"/>
      <c r="YJ63" s="406"/>
      <c r="YK63" s="406"/>
      <c r="YL63" s="406"/>
      <c r="YM63" s="406"/>
      <c r="YN63" s="406"/>
      <c r="YO63" s="406"/>
      <c r="YP63" s="406"/>
      <c r="YQ63" s="406"/>
      <c r="YR63" s="406"/>
      <c r="YS63" s="406"/>
      <c r="YT63" s="406"/>
      <c r="YU63" s="406"/>
      <c r="YV63" s="406"/>
      <c r="YW63" s="406"/>
      <c r="YX63" s="406"/>
      <c r="YY63" s="406"/>
      <c r="YZ63" s="406"/>
      <c r="ZA63" s="406"/>
      <c r="ZB63" s="406"/>
      <c r="ZC63" s="406"/>
      <c r="ZD63" s="406"/>
      <c r="ZE63" s="406"/>
      <c r="ZF63" s="406"/>
      <c r="ZG63" s="406"/>
      <c r="ZH63" s="406"/>
      <c r="ZI63" s="406"/>
      <c r="ZJ63" s="406"/>
      <c r="ZK63" s="406"/>
      <c r="ZL63" s="406"/>
      <c r="ZM63" s="406"/>
      <c r="ZN63" s="406"/>
      <c r="ZO63" s="406"/>
      <c r="ZP63" s="406"/>
      <c r="ZQ63" s="406"/>
      <c r="ZR63" s="406"/>
      <c r="ZS63" s="406"/>
      <c r="ZT63" s="406"/>
      <c r="ZU63" s="406"/>
      <c r="ZV63" s="406"/>
      <c r="ZW63" s="406"/>
      <c r="ZX63" s="406"/>
      <c r="ZY63" s="406"/>
      <c r="ZZ63" s="406"/>
      <c r="AAA63" s="406"/>
      <c r="AAB63" s="406"/>
      <c r="AAC63" s="406"/>
      <c r="AAD63" s="406"/>
      <c r="AAE63" s="406"/>
      <c r="AAF63" s="406"/>
      <c r="AAG63" s="406"/>
      <c r="AAH63" s="406"/>
      <c r="AAI63" s="406"/>
      <c r="AAJ63" s="406"/>
      <c r="AAK63" s="406"/>
      <c r="AAL63" s="406"/>
      <c r="AAM63" s="406"/>
      <c r="AAN63" s="406"/>
      <c r="AAO63" s="406"/>
      <c r="AAP63" s="406"/>
      <c r="AAQ63" s="406"/>
      <c r="AAR63" s="406"/>
      <c r="AAS63" s="406"/>
      <c r="AAT63" s="406"/>
      <c r="AAU63" s="406"/>
      <c r="AAV63" s="406"/>
      <c r="AAW63" s="406"/>
      <c r="AAX63" s="406"/>
      <c r="AAY63" s="406"/>
      <c r="AAZ63" s="406"/>
      <c r="ABA63" s="406"/>
      <c r="ABB63" s="406"/>
      <c r="ABC63" s="406"/>
      <c r="ABD63" s="406"/>
      <c r="ABE63" s="406"/>
      <c r="ABF63" s="406"/>
      <c r="ABG63" s="406"/>
      <c r="ABH63" s="406"/>
      <c r="ABI63" s="406"/>
      <c r="ABJ63" s="406"/>
      <c r="ABK63" s="406"/>
      <c r="ABL63" s="406"/>
      <c r="ABM63" s="406"/>
      <c r="ABN63" s="406"/>
      <c r="ABO63" s="406"/>
      <c r="ABP63" s="406"/>
      <c r="ABQ63" s="406"/>
      <c r="ABR63" s="406"/>
      <c r="ABS63" s="406"/>
      <c r="ABT63" s="406"/>
      <c r="ABU63" s="406"/>
      <c r="ABV63" s="406"/>
      <c r="ABW63" s="406"/>
      <c r="ABX63" s="406"/>
      <c r="ABY63" s="406"/>
      <c r="ABZ63" s="406"/>
      <c r="ACA63" s="406"/>
      <c r="ACB63" s="406"/>
      <c r="ACC63" s="406"/>
      <c r="ACD63" s="406"/>
      <c r="ACE63" s="406"/>
      <c r="ACF63" s="406"/>
      <c r="ACG63" s="406"/>
      <c r="ACH63" s="406"/>
      <c r="ACI63" s="406"/>
      <c r="ACJ63" s="406"/>
      <c r="ACK63" s="406"/>
      <c r="ACL63" s="406"/>
      <c r="ACM63" s="406"/>
      <c r="ACN63" s="406"/>
      <c r="ACO63" s="406"/>
      <c r="ACP63" s="406"/>
      <c r="ACQ63" s="406"/>
      <c r="ACR63" s="406"/>
      <c r="ACS63" s="406"/>
      <c r="ACT63" s="406"/>
      <c r="ACU63" s="406"/>
      <c r="ACV63" s="406"/>
      <c r="ACW63" s="406"/>
      <c r="ACX63" s="406"/>
      <c r="ACY63" s="406"/>
      <c r="ACZ63" s="406"/>
      <c r="ADA63" s="406"/>
      <c r="ADB63" s="406"/>
      <c r="ADC63" s="406"/>
      <c r="ADD63" s="406"/>
      <c r="ADE63" s="406"/>
      <c r="ADF63" s="406"/>
      <c r="ADG63" s="406"/>
      <c r="ADH63" s="406"/>
      <c r="ADI63" s="406"/>
      <c r="ADJ63" s="406"/>
      <c r="ADK63" s="406"/>
      <c r="ADL63" s="406"/>
      <c r="ADM63" s="406"/>
      <c r="ADN63" s="406"/>
      <c r="ADO63" s="406"/>
      <c r="ADP63" s="406"/>
      <c r="ADQ63" s="406"/>
      <c r="ADR63" s="406"/>
      <c r="ADS63" s="406"/>
      <c r="ADT63" s="406"/>
      <c r="ADU63" s="406"/>
      <c r="ADV63" s="406"/>
      <c r="ADW63" s="406"/>
      <c r="ADX63" s="406"/>
      <c r="ADY63" s="406"/>
      <c r="ADZ63" s="406"/>
      <c r="AEA63" s="406"/>
      <c r="AEB63" s="406"/>
      <c r="AEC63" s="406"/>
      <c r="AED63" s="406"/>
      <c r="AEE63" s="406"/>
      <c r="AEF63" s="406"/>
      <c r="AEG63" s="406"/>
      <c r="AEH63" s="406"/>
      <c r="AEI63" s="406"/>
      <c r="AEJ63" s="406"/>
      <c r="AEK63" s="406"/>
      <c r="AEL63" s="406"/>
      <c r="AEM63" s="406"/>
      <c r="AEN63" s="406"/>
      <c r="AEO63" s="406"/>
      <c r="AEP63" s="406"/>
      <c r="AEQ63" s="406"/>
      <c r="AER63" s="406"/>
      <c r="AES63" s="406"/>
      <c r="AET63" s="406"/>
      <c r="AEU63" s="406"/>
      <c r="AEV63" s="406"/>
      <c r="AEW63" s="406"/>
      <c r="AEX63" s="406"/>
      <c r="AEY63" s="406"/>
      <c r="AEZ63" s="406"/>
      <c r="AFA63" s="406"/>
      <c r="AFB63" s="406"/>
      <c r="AFC63" s="406"/>
      <c r="AFD63" s="406"/>
      <c r="AFE63" s="406"/>
      <c r="AFF63" s="406"/>
      <c r="AFG63" s="406"/>
      <c r="AFH63" s="406"/>
      <c r="AFI63" s="406"/>
      <c r="AFJ63" s="406"/>
      <c r="AFK63" s="406"/>
      <c r="AFL63" s="406"/>
      <c r="AFM63" s="406"/>
      <c r="AFN63" s="406"/>
      <c r="AFO63" s="406"/>
      <c r="AFP63" s="406"/>
      <c r="AFQ63" s="406"/>
      <c r="AFR63" s="406"/>
      <c r="AFS63" s="406"/>
      <c r="AFT63" s="406"/>
      <c r="AFU63" s="406"/>
      <c r="AFV63" s="406"/>
      <c r="AFW63" s="406"/>
      <c r="AFX63" s="406"/>
      <c r="AFY63" s="406"/>
      <c r="AFZ63" s="406"/>
      <c r="AGA63" s="406"/>
      <c r="AGB63" s="406"/>
      <c r="AGC63" s="406"/>
      <c r="AGD63" s="406"/>
      <c r="AGE63" s="406"/>
      <c r="AGF63" s="406"/>
      <c r="AGG63" s="406"/>
      <c r="AGH63" s="406"/>
      <c r="AGI63" s="406"/>
      <c r="AGJ63" s="406"/>
      <c r="AGK63" s="406"/>
      <c r="AGL63" s="406"/>
      <c r="AGM63" s="406"/>
      <c r="AGN63" s="406"/>
      <c r="AGO63" s="406"/>
      <c r="AGP63" s="406"/>
      <c r="AGQ63" s="406"/>
      <c r="AGR63" s="406"/>
      <c r="AGS63" s="406"/>
      <c r="AGT63" s="406"/>
      <c r="AGU63" s="406"/>
      <c r="AGV63" s="406"/>
      <c r="AGW63" s="406"/>
      <c r="AGX63" s="406"/>
      <c r="AGY63" s="406"/>
      <c r="AGZ63" s="406"/>
      <c r="AHA63" s="406"/>
      <c r="AHB63" s="406"/>
      <c r="AHC63" s="406"/>
      <c r="AHD63" s="406"/>
      <c r="AHE63" s="406"/>
      <c r="AHF63" s="406"/>
      <c r="AHG63" s="406"/>
      <c r="AHH63" s="406"/>
      <c r="AHI63" s="406"/>
      <c r="AHJ63" s="406"/>
      <c r="AHK63" s="406"/>
      <c r="AHL63" s="406"/>
      <c r="AHM63" s="406"/>
      <c r="AHN63" s="406"/>
      <c r="AHO63" s="406"/>
      <c r="AHP63" s="406"/>
      <c r="AHQ63" s="406"/>
      <c r="AHR63" s="406"/>
      <c r="AHS63" s="406"/>
      <c r="AHT63" s="406"/>
      <c r="AHU63" s="406"/>
      <c r="AHV63" s="406"/>
      <c r="AHW63" s="406"/>
      <c r="AHX63" s="406"/>
      <c r="AHY63" s="406"/>
      <c r="AHZ63" s="406"/>
      <c r="AIA63" s="406"/>
      <c r="AIB63" s="406"/>
      <c r="AIC63" s="406"/>
      <c r="AID63" s="406"/>
      <c r="AIE63" s="406"/>
      <c r="AIF63" s="406"/>
      <c r="AIG63" s="406"/>
      <c r="AIH63" s="406"/>
      <c r="AII63" s="406"/>
      <c r="AIJ63" s="406"/>
      <c r="AIK63" s="406"/>
      <c r="AIL63" s="406"/>
      <c r="AIM63" s="406"/>
      <c r="AIN63" s="406"/>
      <c r="AIO63" s="406"/>
      <c r="AIP63" s="406"/>
      <c r="AIQ63" s="406"/>
      <c r="AIR63" s="406"/>
      <c r="AIS63" s="406"/>
      <c r="AIT63" s="406"/>
      <c r="AIU63" s="406"/>
      <c r="AIV63" s="406"/>
      <c r="AIW63" s="406"/>
      <c r="AIX63" s="406"/>
      <c r="AIY63" s="406"/>
      <c r="AIZ63" s="406"/>
      <c r="AJA63" s="406"/>
      <c r="AJB63" s="406"/>
      <c r="AJC63" s="406"/>
      <c r="AJD63" s="406"/>
      <c r="AJE63" s="406"/>
      <c r="AJF63" s="406"/>
      <c r="AJG63" s="406"/>
      <c r="AJH63" s="406"/>
      <c r="AJI63" s="406"/>
      <c r="AJJ63" s="406"/>
      <c r="AJK63" s="406"/>
      <c r="AJL63" s="406"/>
      <c r="AJM63" s="406"/>
      <c r="AJN63" s="406"/>
      <c r="AJO63" s="406"/>
      <c r="AJP63" s="406"/>
      <c r="AJQ63" s="406"/>
      <c r="AJR63" s="406"/>
      <c r="AJS63" s="406"/>
      <c r="AJT63" s="406"/>
      <c r="AJU63" s="406"/>
      <c r="AJV63" s="406"/>
      <c r="AJW63" s="406"/>
      <c r="AJX63" s="406"/>
      <c r="AJY63" s="406"/>
      <c r="AJZ63" s="406"/>
      <c r="AKA63" s="406"/>
      <c r="AKB63" s="406"/>
      <c r="AKC63" s="406"/>
      <c r="AKD63" s="406"/>
      <c r="AKE63" s="406"/>
      <c r="AKF63" s="406"/>
      <c r="AKG63" s="406"/>
      <c r="AKH63" s="406"/>
      <c r="AKI63" s="406"/>
      <c r="AKJ63" s="406"/>
      <c r="AKK63" s="406"/>
      <c r="AKL63" s="406"/>
      <c r="AKM63" s="406"/>
      <c r="AKN63" s="406"/>
      <c r="AKO63" s="406"/>
      <c r="AKP63" s="406"/>
      <c r="AKQ63" s="406"/>
      <c r="AKR63" s="406"/>
      <c r="AKS63" s="406"/>
      <c r="AKT63" s="406"/>
      <c r="AKU63" s="406"/>
      <c r="AKV63" s="406"/>
      <c r="AKW63" s="406"/>
      <c r="AKX63" s="406"/>
      <c r="AKY63" s="406"/>
      <c r="AKZ63" s="406"/>
      <c r="ALA63" s="406"/>
      <c r="ALB63" s="406"/>
      <c r="ALC63" s="406"/>
      <c r="ALD63" s="406"/>
    </row>
    <row r="64" spans="1:992" s="672" customFormat="1" ht="17.25" customHeight="1">
      <c r="A64" s="2391"/>
      <c r="B64" s="2825"/>
      <c r="C64" s="2421"/>
      <c r="D64" s="1021" t="s">
        <v>305</v>
      </c>
      <c r="E64" s="468">
        <v>0</v>
      </c>
      <c r="F64" s="468">
        <v>0</v>
      </c>
      <c r="G64" s="1017"/>
      <c r="H64" s="2385"/>
      <c r="I64" s="2391"/>
      <c r="J64" s="1017"/>
      <c r="K64" s="1017"/>
      <c r="L64" s="2792"/>
      <c r="M64" s="580"/>
      <c r="N64" s="406"/>
      <c r="O64" s="406"/>
      <c r="P64" s="406"/>
      <c r="Q64" s="406"/>
      <c r="R64" s="406"/>
      <c r="S64" s="406"/>
      <c r="T64" s="406"/>
      <c r="U64" s="406"/>
      <c r="V64" s="406"/>
      <c r="W64" s="406"/>
      <c r="X64" s="406"/>
      <c r="Y64" s="406"/>
      <c r="Z64" s="406"/>
      <c r="AA64" s="406"/>
      <c r="AB64" s="406"/>
      <c r="AC64" s="406"/>
      <c r="AD64" s="406"/>
      <c r="AE64" s="406"/>
      <c r="AF64" s="406"/>
      <c r="AG64" s="406"/>
      <c r="AH64" s="406"/>
      <c r="AI64" s="406"/>
      <c r="AJ64" s="406"/>
      <c r="AK64" s="406"/>
      <c r="AL64" s="406"/>
      <c r="AM64" s="406"/>
      <c r="AN64" s="406"/>
      <c r="AO64" s="406"/>
      <c r="AP64" s="406"/>
      <c r="AQ64" s="406"/>
      <c r="AR64" s="406"/>
      <c r="AS64" s="406"/>
      <c r="AT64" s="406"/>
      <c r="AU64" s="406"/>
      <c r="AV64" s="406"/>
      <c r="AW64" s="406"/>
      <c r="AX64" s="406"/>
      <c r="AY64" s="406"/>
      <c r="AZ64" s="406"/>
      <c r="BA64" s="406"/>
      <c r="BB64" s="406"/>
      <c r="BC64" s="406"/>
      <c r="BD64" s="406"/>
      <c r="BE64" s="406"/>
      <c r="BF64" s="406"/>
      <c r="BG64" s="406"/>
      <c r="BH64" s="406"/>
      <c r="BI64" s="406"/>
      <c r="BJ64" s="406"/>
      <c r="BK64" s="406"/>
      <c r="BL64" s="406"/>
      <c r="BM64" s="406"/>
      <c r="BN64" s="406"/>
      <c r="BO64" s="406"/>
      <c r="BP64" s="406"/>
      <c r="BQ64" s="406"/>
      <c r="BR64" s="406"/>
      <c r="BS64" s="406"/>
      <c r="BT64" s="406"/>
      <c r="BU64" s="406"/>
      <c r="BV64" s="406"/>
      <c r="BW64" s="406"/>
      <c r="BX64" s="406"/>
      <c r="BY64" s="406"/>
      <c r="BZ64" s="406"/>
      <c r="CA64" s="406"/>
      <c r="CB64" s="406"/>
      <c r="CC64" s="406"/>
      <c r="CD64" s="406"/>
      <c r="CE64" s="406"/>
      <c r="CF64" s="406"/>
      <c r="CG64" s="406"/>
      <c r="CH64" s="406"/>
      <c r="CI64" s="406"/>
      <c r="CJ64" s="406"/>
      <c r="CK64" s="406"/>
      <c r="CL64" s="406"/>
      <c r="CM64" s="406"/>
      <c r="CN64" s="406"/>
      <c r="CO64" s="406"/>
      <c r="CP64" s="406"/>
      <c r="CQ64" s="406"/>
      <c r="CR64" s="406"/>
      <c r="CS64" s="406"/>
      <c r="CT64" s="406"/>
      <c r="CU64" s="406"/>
      <c r="CV64" s="406"/>
      <c r="CW64" s="406"/>
      <c r="CX64" s="406"/>
      <c r="CY64" s="406"/>
      <c r="CZ64" s="406"/>
      <c r="DA64" s="406"/>
      <c r="DB64" s="406"/>
      <c r="DC64" s="406"/>
      <c r="DD64" s="406"/>
      <c r="DE64" s="406"/>
      <c r="DF64" s="406"/>
      <c r="DG64" s="406"/>
      <c r="DH64" s="406"/>
      <c r="DI64" s="406"/>
      <c r="DJ64" s="406"/>
      <c r="DK64" s="406"/>
      <c r="DL64" s="406"/>
      <c r="DM64" s="406"/>
      <c r="DN64" s="406"/>
      <c r="DO64" s="406"/>
      <c r="DP64" s="406"/>
      <c r="DQ64" s="406"/>
      <c r="DR64" s="406"/>
      <c r="DS64" s="406"/>
      <c r="DT64" s="406"/>
      <c r="DU64" s="406"/>
      <c r="DV64" s="406"/>
      <c r="DW64" s="406"/>
      <c r="DX64" s="406"/>
      <c r="DY64" s="406"/>
      <c r="DZ64" s="406"/>
      <c r="EA64" s="406"/>
      <c r="EB64" s="406"/>
      <c r="EC64" s="406"/>
      <c r="ED64" s="406"/>
      <c r="EE64" s="406"/>
      <c r="EF64" s="406"/>
      <c r="EG64" s="406"/>
      <c r="EH64" s="406"/>
      <c r="EI64" s="406"/>
      <c r="EJ64" s="406"/>
      <c r="EK64" s="406"/>
      <c r="EL64" s="406"/>
      <c r="EM64" s="406"/>
      <c r="EN64" s="406"/>
      <c r="EO64" s="406"/>
      <c r="EP64" s="406"/>
      <c r="EQ64" s="406"/>
      <c r="ER64" s="406"/>
      <c r="ES64" s="406"/>
      <c r="ET64" s="406"/>
      <c r="EU64" s="406"/>
      <c r="EV64" s="406"/>
      <c r="EW64" s="406"/>
      <c r="EX64" s="406"/>
      <c r="EY64" s="406"/>
      <c r="EZ64" s="406"/>
      <c r="FA64" s="406"/>
      <c r="FB64" s="406"/>
      <c r="FC64" s="406"/>
      <c r="FD64" s="406"/>
      <c r="FE64" s="406"/>
      <c r="FF64" s="406"/>
      <c r="FG64" s="406"/>
      <c r="FH64" s="406"/>
      <c r="FI64" s="406"/>
      <c r="FJ64" s="406"/>
      <c r="FK64" s="406"/>
      <c r="FL64" s="406"/>
      <c r="FM64" s="406"/>
      <c r="FN64" s="406"/>
      <c r="FO64" s="406"/>
      <c r="FP64" s="406"/>
      <c r="FQ64" s="406"/>
      <c r="FR64" s="406"/>
      <c r="FS64" s="406"/>
      <c r="FT64" s="406"/>
      <c r="FU64" s="406"/>
      <c r="FV64" s="406"/>
      <c r="FW64" s="406"/>
      <c r="FX64" s="406"/>
      <c r="FY64" s="406"/>
      <c r="FZ64" s="406"/>
      <c r="GA64" s="406"/>
      <c r="GB64" s="406"/>
      <c r="GC64" s="406"/>
      <c r="GD64" s="406"/>
      <c r="GE64" s="406"/>
      <c r="GF64" s="406"/>
      <c r="GG64" s="406"/>
      <c r="GH64" s="406"/>
      <c r="GI64" s="406"/>
      <c r="GJ64" s="406"/>
      <c r="GK64" s="406"/>
      <c r="GL64" s="406"/>
      <c r="GM64" s="406"/>
      <c r="GN64" s="406"/>
      <c r="GO64" s="406"/>
      <c r="GP64" s="406"/>
      <c r="GQ64" s="406"/>
      <c r="GR64" s="406"/>
      <c r="GS64" s="406"/>
      <c r="GT64" s="406"/>
      <c r="GU64" s="406"/>
      <c r="GV64" s="406"/>
      <c r="GW64" s="406"/>
      <c r="GX64" s="406"/>
      <c r="GY64" s="406"/>
      <c r="GZ64" s="406"/>
      <c r="HA64" s="406"/>
      <c r="HB64" s="406"/>
      <c r="HC64" s="406"/>
      <c r="HD64" s="406"/>
      <c r="HE64" s="406"/>
      <c r="HF64" s="406"/>
      <c r="HG64" s="406"/>
      <c r="HH64" s="406"/>
      <c r="HI64" s="406"/>
      <c r="HJ64" s="406"/>
      <c r="HK64" s="406"/>
      <c r="HL64" s="406"/>
      <c r="HM64" s="406"/>
      <c r="HN64" s="406"/>
      <c r="HO64" s="406"/>
      <c r="HP64" s="406"/>
      <c r="HQ64" s="406"/>
      <c r="HR64" s="406"/>
      <c r="HS64" s="406"/>
      <c r="HT64" s="406"/>
      <c r="HU64" s="406"/>
      <c r="HV64" s="406"/>
      <c r="HW64" s="406"/>
      <c r="HX64" s="406"/>
      <c r="HY64" s="406"/>
      <c r="HZ64" s="406"/>
      <c r="IA64" s="406"/>
      <c r="IB64" s="406"/>
      <c r="IC64" s="406"/>
      <c r="ID64" s="406"/>
      <c r="IE64" s="406"/>
      <c r="IF64" s="406"/>
      <c r="IG64" s="406"/>
      <c r="IH64" s="406"/>
      <c r="II64" s="406"/>
      <c r="IJ64" s="406"/>
      <c r="IK64" s="406"/>
      <c r="IL64" s="406"/>
      <c r="IM64" s="406"/>
      <c r="IN64" s="406"/>
      <c r="IO64" s="406"/>
      <c r="IP64" s="406"/>
      <c r="IQ64" s="406"/>
      <c r="IR64" s="406"/>
      <c r="IS64" s="406"/>
      <c r="IT64" s="406"/>
      <c r="IU64" s="406"/>
      <c r="IV64" s="406"/>
      <c r="IW64" s="406"/>
      <c r="IX64" s="406"/>
      <c r="IY64" s="406"/>
      <c r="IZ64" s="406"/>
      <c r="JA64" s="406"/>
      <c r="JB64" s="406"/>
      <c r="JC64" s="406"/>
      <c r="JD64" s="406"/>
      <c r="JE64" s="406"/>
      <c r="JF64" s="406"/>
      <c r="JG64" s="406"/>
      <c r="JH64" s="406"/>
      <c r="JI64" s="406"/>
      <c r="JJ64" s="406"/>
      <c r="JK64" s="406"/>
      <c r="JL64" s="406"/>
      <c r="JM64" s="406"/>
      <c r="JN64" s="406"/>
      <c r="JO64" s="406"/>
      <c r="JP64" s="406"/>
      <c r="JQ64" s="406"/>
      <c r="JR64" s="406"/>
      <c r="JS64" s="406"/>
      <c r="JT64" s="406"/>
      <c r="JU64" s="406"/>
      <c r="JV64" s="406"/>
      <c r="JW64" s="406"/>
      <c r="JX64" s="406"/>
      <c r="JY64" s="406"/>
      <c r="JZ64" s="406"/>
      <c r="KA64" s="406"/>
      <c r="KB64" s="406"/>
      <c r="KC64" s="406"/>
      <c r="KD64" s="406"/>
      <c r="KE64" s="406"/>
      <c r="KF64" s="406"/>
      <c r="KG64" s="406"/>
      <c r="KH64" s="406"/>
      <c r="KI64" s="406"/>
      <c r="KJ64" s="406"/>
      <c r="KK64" s="406"/>
      <c r="KL64" s="406"/>
      <c r="KM64" s="406"/>
      <c r="KN64" s="406"/>
      <c r="KO64" s="406"/>
      <c r="KP64" s="406"/>
      <c r="KQ64" s="406"/>
      <c r="KR64" s="406"/>
      <c r="KS64" s="406"/>
      <c r="KT64" s="406"/>
      <c r="KU64" s="406"/>
      <c r="KV64" s="406"/>
      <c r="KW64" s="406"/>
      <c r="KX64" s="406"/>
      <c r="KY64" s="406"/>
      <c r="KZ64" s="406"/>
      <c r="LA64" s="406"/>
      <c r="LB64" s="406"/>
      <c r="LC64" s="406"/>
      <c r="LD64" s="406"/>
      <c r="LE64" s="406"/>
      <c r="LF64" s="406"/>
      <c r="LG64" s="406"/>
      <c r="LH64" s="406"/>
      <c r="LI64" s="406"/>
      <c r="LJ64" s="406"/>
      <c r="LK64" s="406"/>
      <c r="LL64" s="406"/>
      <c r="LM64" s="406"/>
      <c r="LN64" s="406"/>
      <c r="LO64" s="406"/>
      <c r="LP64" s="406"/>
      <c r="LQ64" s="406"/>
      <c r="LR64" s="406"/>
      <c r="LS64" s="406"/>
      <c r="LT64" s="406"/>
      <c r="LU64" s="406"/>
      <c r="LV64" s="406"/>
      <c r="LW64" s="406"/>
      <c r="LX64" s="406"/>
      <c r="LY64" s="406"/>
      <c r="LZ64" s="406"/>
      <c r="MA64" s="406"/>
      <c r="MB64" s="406"/>
      <c r="MC64" s="406"/>
      <c r="MD64" s="406"/>
      <c r="ME64" s="406"/>
      <c r="MF64" s="406"/>
      <c r="MG64" s="406"/>
      <c r="MH64" s="406"/>
      <c r="MI64" s="406"/>
      <c r="MJ64" s="406"/>
      <c r="MK64" s="406"/>
      <c r="ML64" s="406"/>
      <c r="MM64" s="406"/>
      <c r="MN64" s="406"/>
      <c r="MO64" s="406"/>
      <c r="MP64" s="406"/>
      <c r="MQ64" s="406"/>
      <c r="MR64" s="406"/>
      <c r="MS64" s="406"/>
      <c r="MT64" s="406"/>
      <c r="MU64" s="406"/>
      <c r="MV64" s="406"/>
      <c r="MW64" s="406"/>
      <c r="MX64" s="406"/>
      <c r="MY64" s="406"/>
      <c r="MZ64" s="406"/>
      <c r="NA64" s="406"/>
      <c r="NB64" s="406"/>
      <c r="NC64" s="406"/>
      <c r="ND64" s="406"/>
      <c r="NE64" s="406"/>
      <c r="NF64" s="406"/>
      <c r="NG64" s="406"/>
      <c r="NH64" s="406"/>
      <c r="NI64" s="406"/>
      <c r="NJ64" s="406"/>
      <c r="NK64" s="406"/>
      <c r="NL64" s="406"/>
      <c r="NM64" s="406"/>
      <c r="NN64" s="406"/>
      <c r="NO64" s="406"/>
      <c r="NP64" s="406"/>
      <c r="NQ64" s="406"/>
      <c r="NR64" s="406"/>
      <c r="NS64" s="406"/>
      <c r="NT64" s="406"/>
      <c r="NU64" s="406"/>
      <c r="NV64" s="406"/>
      <c r="NW64" s="406"/>
      <c r="NX64" s="406"/>
      <c r="NY64" s="406"/>
      <c r="NZ64" s="406"/>
      <c r="OA64" s="406"/>
      <c r="OB64" s="406"/>
      <c r="OC64" s="406"/>
      <c r="OD64" s="406"/>
      <c r="OE64" s="406"/>
      <c r="OF64" s="406"/>
      <c r="OG64" s="406"/>
      <c r="OH64" s="406"/>
      <c r="OI64" s="406"/>
      <c r="OJ64" s="406"/>
      <c r="OK64" s="406"/>
      <c r="OL64" s="406"/>
      <c r="OM64" s="406"/>
      <c r="ON64" s="406"/>
      <c r="OO64" s="406"/>
      <c r="OP64" s="406"/>
      <c r="OQ64" s="406"/>
      <c r="OR64" s="406"/>
      <c r="OS64" s="406"/>
      <c r="OT64" s="406"/>
      <c r="OU64" s="406"/>
      <c r="OV64" s="406"/>
      <c r="OW64" s="406"/>
      <c r="OX64" s="406"/>
      <c r="OY64" s="406"/>
      <c r="OZ64" s="406"/>
      <c r="PA64" s="406"/>
      <c r="PB64" s="406"/>
      <c r="PC64" s="406"/>
      <c r="PD64" s="406"/>
      <c r="PE64" s="406"/>
      <c r="PF64" s="406"/>
      <c r="PG64" s="406"/>
      <c r="PH64" s="406"/>
      <c r="PI64" s="406"/>
      <c r="PJ64" s="406"/>
      <c r="PK64" s="406"/>
      <c r="PL64" s="406"/>
      <c r="PM64" s="406"/>
      <c r="PN64" s="406"/>
      <c r="PO64" s="406"/>
      <c r="PP64" s="406"/>
      <c r="PQ64" s="406"/>
      <c r="PR64" s="406"/>
      <c r="PS64" s="406"/>
      <c r="PT64" s="406"/>
      <c r="PU64" s="406"/>
      <c r="PV64" s="406"/>
      <c r="PW64" s="406"/>
      <c r="PX64" s="406"/>
      <c r="PY64" s="406"/>
      <c r="PZ64" s="406"/>
      <c r="QA64" s="406"/>
      <c r="QB64" s="406"/>
      <c r="QC64" s="406"/>
      <c r="QD64" s="406"/>
      <c r="QE64" s="406"/>
      <c r="QF64" s="406"/>
      <c r="QG64" s="406"/>
      <c r="QH64" s="406"/>
      <c r="QI64" s="406"/>
      <c r="QJ64" s="406"/>
      <c r="QK64" s="406"/>
      <c r="QL64" s="406"/>
      <c r="QM64" s="406"/>
      <c r="QN64" s="406"/>
      <c r="QO64" s="406"/>
      <c r="QP64" s="406"/>
      <c r="QQ64" s="406"/>
      <c r="QR64" s="406"/>
      <c r="QS64" s="406"/>
      <c r="QT64" s="406"/>
      <c r="QU64" s="406"/>
      <c r="QV64" s="406"/>
      <c r="QW64" s="406"/>
      <c r="QX64" s="406"/>
      <c r="QY64" s="406"/>
      <c r="QZ64" s="406"/>
      <c r="RA64" s="406"/>
      <c r="RB64" s="406"/>
      <c r="RC64" s="406"/>
      <c r="RD64" s="406"/>
      <c r="RE64" s="406"/>
      <c r="RF64" s="406"/>
      <c r="RG64" s="406"/>
      <c r="RH64" s="406"/>
      <c r="RI64" s="406"/>
      <c r="RJ64" s="406"/>
      <c r="RK64" s="406"/>
      <c r="RL64" s="406"/>
      <c r="RM64" s="406"/>
      <c r="RN64" s="406"/>
      <c r="RO64" s="406"/>
      <c r="RP64" s="406"/>
      <c r="RQ64" s="406"/>
      <c r="RR64" s="406"/>
      <c r="RS64" s="406"/>
      <c r="RT64" s="406"/>
      <c r="RU64" s="406"/>
      <c r="RV64" s="406"/>
      <c r="RW64" s="406"/>
      <c r="RX64" s="406"/>
      <c r="RY64" s="406"/>
      <c r="RZ64" s="406"/>
      <c r="SA64" s="406"/>
      <c r="SB64" s="406"/>
      <c r="SC64" s="406"/>
      <c r="SD64" s="406"/>
      <c r="SE64" s="406"/>
      <c r="SF64" s="406"/>
      <c r="SG64" s="406"/>
      <c r="SH64" s="406"/>
      <c r="SI64" s="406"/>
      <c r="SJ64" s="406"/>
      <c r="SK64" s="406"/>
      <c r="SL64" s="406"/>
      <c r="SM64" s="406"/>
      <c r="SN64" s="406"/>
      <c r="SO64" s="406"/>
      <c r="SP64" s="406"/>
      <c r="SQ64" s="406"/>
      <c r="SR64" s="406"/>
      <c r="SS64" s="406"/>
      <c r="ST64" s="406"/>
      <c r="SU64" s="406"/>
      <c r="SV64" s="406"/>
      <c r="SW64" s="406"/>
      <c r="SX64" s="406"/>
      <c r="SY64" s="406"/>
      <c r="SZ64" s="406"/>
      <c r="TA64" s="406"/>
      <c r="TB64" s="406"/>
      <c r="TC64" s="406"/>
      <c r="TD64" s="406"/>
      <c r="TE64" s="406"/>
      <c r="TF64" s="406"/>
      <c r="TG64" s="406"/>
      <c r="TH64" s="406"/>
      <c r="TI64" s="406"/>
      <c r="TJ64" s="406"/>
      <c r="TK64" s="406"/>
      <c r="TL64" s="406"/>
      <c r="TM64" s="406"/>
      <c r="TN64" s="406"/>
      <c r="TO64" s="406"/>
      <c r="TP64" s="406"/>
      <c r="TQ64" s="406"/>
      <c r="TR64" s="406"/>
      <c r="TS64" s="406"/>
      <c r="TT64" s="406"/>
      <c r="TU64" s="406"/>
      <c r="TV64" s="406"/>
      <c r="TW64" s="406"/>
      <c r="TX64" s="406"/>
      <c r="TY64" s="406"/>
      <c r="TZ64" s="406"/>
      <c r="UA64" s="406"/>
      <c r="UB64" s="406"/>
      <c r="UC64" s="406"/>
      <c r="UD64" s="406"/>
      <c r="UE64" s="406"/>
      <c r="UF64" s="406"/>
      <c r="UG64" s="406"/>
      <c r="UH64" s="406"/>
      <c r="UI64" s="406"/>
      <c r="UJ64" s="406"/>
      <c r="UK64" s="406"/>
      <c r="UL64" s="406"/>
      <c r="UM64" s="406"/>
      <c r="UN64" s="406"/>
      <c r="UO64" s="406"/>
      <c r="UP64" s="406"/>
      <c r="UQ64" s="406"/>
      <c r="UR64" s="406"/>
      <c r="US64" s="406"/>
      <c r="UT64" s="406"/>
      <c r="UU64" s="406"/>
      <c r="UV64" s="406"/>
      <c r="UW64" s="406"/>
      <c r="UX64" s="406"/>
      <c r="UY64" s="406"/>
      <c r="UZ64" s="406"/>
      <c r="VA64" s="406"/>
      <c r="VB64" s="406"/>
      <c r="VC64" s="406"/>
      <c r="VD64" s="406"/>
      <c r="VE64" s="406"/>
      <c r="VF64" s="406"/>
      <c r="VG64" s="406"/>
      <c r="VH64" s="406"/>
      <c r="VI64" s="406"/>
      <c r="VJ64" s="406"/>
      <c r="VK64" s="406"/>
      <c r="VL64" s="406"/>
      <c r="VM64" s="406"/>
      <c r="VN64" s="406"/>
      <c r="VO64" s="406"/>
      <c r="VP64" s="406"/>
      <c r="VQ64" s="406"/>
      <c r="VR64" s="406"/>
      <c r="VS64" s="406"/>
      <c r="VT64" s="406"/>
      <c r="VU64" s="406"/>
      <c r="VV64" s="406"/>
      <c r="VW64" s="406"/>
      <c r="VX64" s="406"/>
      <c r="VY64" s="406"/>
      <c r="VZ64" s="406"/>
      <c r="WA64" s="406"/>
      <c r="WB64" s="406"/>
      <c r="WC64" s="406"/>
      <c r="WD64" s="406"/>
      <c r="WE64" s="406"/>
      <c r="WF64" s="406"/>
      <c r="WG64" s="406"/>
      <c r="WH64" s="406"/>
      <c r="WI64" s="406"/>
      <c r="WJ64" s="406"/>
      <c r="WK64" s="406"/>
      <c r="WL64" s="406"/>
      <c r="WM64" s="406"/>
      <c r="WN64" s="406"/>
      <c r="WO64" s="406"/>
      <c r="WP64" s="406"/>
      <c r="WQ64" s="406"/>
      <c r="WR64" s="406"/>
      <c r="WS64" s="406"/>
      <c r="WT64" s="406"/>
      <c r="WU64" s="406"/>
      <c r="WV64" s="406"/>
      <c r="WW64" s="406"/>
      <c r="WX64" s="406"/>
      <c r="WY64" s="406"/>
      <c r="WZ64" s="406"/>
      <c r="XA64" s="406"/>
      <c r="XB64" s="406"/>
      <c r="XC64" s="406"/>
      <c r="XD64" s="406"/>
      <c r="XE64" s="406"/>
      <c r="XF64" s="406"/>
      <c r="XG64" s="406"/>
      <c r="XH64" s="406"/>
      <c r="XI64" s="406"/>
      <c r="XJ64" s="406"/>
      <c r="XK64" s="406"/>
      <c r="XL64" s="406"/>
      <c r="XM64" s="406"/>
      <c r="XN64" s="406"/>
      <c r="XO64" s="406"/>
      <c r="XP64" s="406"/>
      <c r="XQ64" s="406"/>
      <c r="XR64" s="406"/>
      <c r="XS64" s="406"/>
      <c r="XT64" s="406"/>
      <c r="XU64" s="406"/>
      <c r="XV64" s="406"/>
      <c r="XW64" s="406"/>
      <c r="XX64" s="406"/>
      <c r="XY64" s="406"/>
      <c r="XZ64" s="406"/>
      <c r="YA64" s="406"/>
      <c r="YB64" s="406"/>
      <c r="YC64" s="406"/>
      <c r="YD64" s="406"/>
      <c r="YE64" s="406"/>
      <c r="YF64" s="406"/>
      <c r="YG64" s="406"/>
      <c r="YH64" s="406"/>
      <c r="YI64" s="406"/>
      <c r="YJ64" s="406"/>
      <c r="YK64" s="406"/>
      <c r="YL64" s="406"/>
      <c r="YM64" s="406"/>
      <c r="YN64" s="406"/>
      <c r="YO64" s="406"/>
      <c r="YP64" s="406"/>
      <c r="YQ64" s="406"/>
      <c r="YR64" s="406"/>
      <c r="YS64" s="406"/>
      <c r="YT64" s="406"/>
      <c r="YU64" s="406"/>
      <c r="YV64" s="406"/>
      <c r="YW64" s="406"/>
      <c r="YX64" s="406"/>
      <c r="YY64" s="406"/>
      <c r="YZ64" s="406"/>
      <c r="ZA64" s="406"/>
      <c r="ZB64" s="406"/>
      <c r="ZC64" s="406"/>
      <c r="ZD64" s="406"/>
      <c r="ZE64" s="406"/>
      <c r="ZF64" s="406"/>
      <c r="ZG64" s="406"/>
      <c r="ZH64" s="406"/>
      <c r="ZI64" s="406"/>
      <c r="ZJ64" s="406"/>
      <c r="ZK64" s="406"/>
      <c r="ZL64" s="406"/>
      <c r="ZM64" s="406"/>
      <c r="ZN64" s="406"/>
      <c r="ZO64" s="406"/>
      <c r="ZP64" s="406"/>
      <c r="ZQ64" s="406"/>
      <c r="ZR64" s="406"/>
      <c r="ZS64" s="406"/>
      <c r="ZT64" s="406"/>
      <c r="ZU64" s="406"/>
      <c r="ZV64" s="406"/>
      <c r="ZW64" s="406"/>
      <c r="ZX64" s="406"/>
      <c r="ZY64" s="406"/>
      <c r="ZZ64" s="406"/>
      <c r="AAA64" s="406"/>
      <c r="AAB64" s="406"/>
      <c r="AAC64" s="406"/>
      <c r="AAD64" s="406"/>
      <c r="AAE64" s="406"/>
      <c r="AAF64" s="406"/>
      <c r="AAG64" s="406"/>
      <c r="AAH64" s="406"/>
      <c r="AAI64" s="406"/>
      <c r="AAJ64" s="406"/>
      <c r="AAK64" s="406"/>
      <c r="AAL64" s="406"/>
      <c r="AAM64" s="406"/>
      <c r="AAN64" s="406"/>
      <c r="AAO64" s="406"/>
      <c r="AAP64" s="406"/>
      <c r="AAQ64" s="406"/>
      <c r="AAR64" s="406"/>
      <c r="AAS64" s="406"/>
      <c r="AAT64" s="406"/>
      <c r="AAU64" s="406"/>
      <c r="AAV64" s="406"/>
      <c r="AAW64" s="406"/>
      <c r="AAX64" s="406"/>
      <c r="AAY64" s="406"/>
      <c r="AAZ64" s="406"/>
      <c r="ABA64" s="406"/>
      <c r="ABB64" s="406"/>
      <c r="ABC64" s="406"/>
      <c r="ABD64" s="406"/>
      <c r="ABE64" s="406"/>
      <c r="ABF64" s="406"/>
      <c r="ABG64" s="406"/>
      <c r="ABH64" s="406"/>
      <c r="ABI64" s="406"/>
      <c r="ABJ64" s="406"/>
      <c r="ABK64" s="406"/>
      <c r="ABL64" s="406"/>
      <c r="ABM64" s="406"/>
      <c r="ABN64" s="406"/>
      <c r="ABO64" s="406"/>
      <c r="ABP64" s="406"/>
      <c r="ABQ64" s="406"/>
      <c r="ABR64" s="406"/>
      <c r="ABS64" s="406"/>
      <c r="ABT64" s="406"/>
      <c r="ABU64" s="406"/>
      <c r="ABV64" s="406"/>
      <c r="ABW64" s="406"/>
      <c r="ABX64" s="406"/>
      <c r="ABY64" s="406"/>
      <c r="ABZ64" s="406"/>
      <c r="ACA64" s="406"/>
      <c r="ACB64" s="406"/>
      <c r="ACC64" s="406"/>
      <c r="ACD64" s="406"/>
      <c r="ACE64" s="406"/>
      <c r="ACF64" s="406"/>
      <c r="ACG64" s="406"/>
      <c r="ACH64" s="406"/>
      <c r="ACI64" s="406"/>
      <c r="ACJ64" s="406"/>
      <c r="ACK64" s="406"/>
      <c r="ACL64" s="406"/>
      <c r="ACM64" s="406"/>
      <c r="ACN64" s="406"/>
      <c r="ACO64" s="406"/>
      <c r="ACP64" s="406"/>
      <c r="ACQ64" s="406"/>
      <c r="ACR64" s="406"/>
      <c r="ACS64" s="406"/>
      <c r="ACT64" s="406"/>
      <c r="ACU64" s="406"/>
      <c r="ACV64" s="406"/>
      <c r="ACW64" s="406"/>
      <c r="ACX64" s="406"/>
      <c r="ACY64" s="406"/>
      <c r="ACZ64" s="406"/>
      <c r="ADA64" s="406"/>
      <c r="ADB64" s="406"/>
      <c r="ADC64" s="406"/>
      <c r="ADD64" s="406"/>
      <c r="ADE64" s="406"/>
      <c r="ADF64" s="406"/>
      <c r="ADG64" s="406"/>
      <c r="ADH64" s="406"/>
      <c r="ADI64" s="406"/>
      <c r="ADJ64" s="406"/>
      <c r="ADK64" s="406"/>
      <c r="ADL64" s="406"/>
      <c r="ADM64" s="406"/>
      <c r="ADN64" s="406"/>
      <c r="ADO64" s="406"/>
      <c r="ADP64" s="406"/>
      <c r="ADQ64" s="406"/>
      <c r="ADR64" s="406"/>
      <c r="ADS64" s="406"/>
      <c r="ADT64" s="406"/>
      <c r="ADU64" s="406"/>
      <c r="ADV64" s="406"/>
      <c r="ADW64" s="406"/>
      <c r="ADX64" s="406"/>
      <c r="ADY64" s="406"/>
      <c r="ADZ64" s="406"/>
      <c r="AEA64" s="406"/>
      <c r="AEB64" s="406"/>
      <c r="AEC64" s="406"/>
      <c r="AED64" s="406"/>
      <c r="AEE64" s="406"/>
      <c r="AEF64" s="406"/>
      <c r="AEG64" s="406"/>
      <c r="AEH64" s="406"/>
      <c r="AEI64" s="406"/>
      <c r="AEJ64" s="406"/>
      <c r="AEK64" s="406"/>
      <c r="AEL64" s="406"/>
      <c r="AEM64" s="406"/>
      <c r="AEN64" s="406"/>
      <c r="AEO64" s="406"/>
      <c r="AEP64" s="406"/>
      <c r="AEQ64" s="406"/>
      <c r="AER64" s="406"/>
      <c r="AES64" s="406"/>
      <c r="AET64" s="406"/>
      <c r="AEU64" s="406"/>
      <c r="AEV64" s="406"/>
      <c r="AEW64" s="406"/>
      <c r="AEX64" s="406"/>
      <c r="AEY64" s="406"/>
      <c r="AEZ64" s="406"/>
      <c r="AFA64" s="406"/>
      <c r="AFB64" s="406"/>
      <c r="AFC64" s="406"/>
      <c r="AFD64" s="406"/>
      <c r="AFE64" s="406"/>
      <c r="AFF64" s="406"/>
      <c r="AFG64" s="406"/>
      <c r="AFH64" s="406"/>
      <c r="AFI64" s="406"/>
      <c r="AFJ64" s="406"/>
      <c r="AFK64" s="406"/>
      <c r="AFL64" s="406"/>
      <c r="AFM64" s="406"/>
      <c r="AFN64" s="406"/>
      <c r="AFO64" s="406"/>
      <c r="AFP64" s="406"/>
      <c r="AFQ64" s="406"/>
      <c r="AFR64" s="406"/>
      <c r="AFS64" s="406"/>
      <c r="AFT64" s="406"/>
      <c r="AFU64" s="406"/>
      <c r="AFV64" s="406"/>
      <c r="AFW64" s="406"/>
      <c r="AFX64" s="406"/>
      <c r="AFY64" s="406"/>
      <c r="AFZ64" s="406"/>
      <c r="AGA64" s="406"/>
      <c r="AGB64" s="406"/>
      <c r="AGC64" s="406"/>
      <c r="AGD64" s="406"/>
      <c r="AGE64" s="406"/>
      <c r="AGF64" s="406"/>
      <c r="AGG64" s="406"/>
      <c r="AGH64" s="406"/>
      <c r="AGI64" s="406"/>
      <c r="AGJ64" s="406"/>
      <c r="AGK64" s="406"/>
      <c r="AGL64" s="406"/>
      <c r="AGM64" s="406"/>
      <c r="AGN64" s="406"/>
      <c r="AGO64" s="406"/>
      <c r="AGP64" s="406"/>
      <c r="AGQ64" s="406"/>
      <c r="AGR64" s="406"/>
      <c r="AGS64" s="406"/>
      <c r="AGT64" s="406"/>
      <c r="AGU64" s="406"/>
      <c r="AGV64" s="406"/>
      <c r="AGW64" s="406"/>
      <c r="AGX64" s="406"/>
      <c r="AGY64" s="406"/>
      <c r="AGZ64" s="406"/>
      <c r="AHA64" s="406"/>
      <c r="AHB64" s="406"/>
      <c r="AHC64" s="406"/>
      <c r="AHD64" s="406"/>
      <c r="AHE64" s="406"/>
      <c r="AHF64" s="406"/>
      <c r="AHG64" s="406"/>
      <c r="AHH64" s="406"/>
      <c r="AHI64" s="406"/>
      <c r="AHJ64" s="406"/>
      <c r="AHK64" s="406"/>
      <c r="AHL64" s="406"/>
      <c r="AHM64" s="406"/>
      <c r="AHN64" s="406"/>
      <c r="AHO64" s="406"/>
      <c r="AHP64" s="406"/>
      <c r="AHQ64" s="406"/>
      <c r="AHR64" s="406"/>
      <c r="AHS64" s="406"/>
      <c r="AHT64" s="406"/>
      <c r="AHU64" s="406"/>
      <c r="AHV64" s="406"/>
      <c r="AHW64" s="406"/>
      <c r="AHX64" s="406"/>
      <c r="AHY64" s="406"/>
      <c r="AHZ64" s="406"/>
      <c r="AIA64" s="406"/>
      <c r="AIB64" s="406"/>
      <c r="AIC64" s="406"/>
      <c r="AID64" s="406"/>
      <c r="AIE64" s="406"/>
      <c r="AIF64" s="406"/>
      <c r="AIG64" s="406"/>
      <c r="AIH64" s="406"/>
      <c r="AII64" s="406"/>
      <c r="AIJ64" s="406"/>
      <c r="AIK64" s="406"/>
      <c r="AIL64" s="406"/>
      <c r="AIM64" s="406"/>
      <c r="AIN64" s="406"/>
      <c r="AIO64" s="406"/>
      <c r="AIP64" s="406"/>
      <c r="AIQ64" s="406"/>
      <c r="AIR64" s="406"/>
      <c r="AIS64" s="406"/>
      <c r="AIT64" s="406"/>
      <c r="AIU64" s="406"/>
      <c r="AIV64" s="406"/>
      <c r="AIW64" s="406"/>
      <c r="AIX64" s="406"/>
      <c r="AIY64" s="406"/>
      <c r="AIZ64" s="406"/>
      <c r="AJA64" s="406"/>
      <c r="AJB64" s="406"/>
      <c r="AJC64" s="406"/>
      <c r="AJD64" s="406"/>
      <c r="AJE64" s="406"/>
      <c r="AJF64" s="406"/>
      <c r="AJG64" s="406"/>
      <c r="AJH64" s="406"/>
      <c r="AJI64" s="406"/>
      <c r="AJJ64" s="406"/>
      <c r="AJK64" s="406"/>
      <c r="AJL64" s="406"/>
      <c r="AJM64" s="406"/>
      <c r="AJN64" s="406"/>
      <c r="AJO64" s="406"/>
      <c r="AJP64" s="406"/>
      <c r="AJQ64" s="406"/>
      <c r="AJR64" s="406"/>
      <c r="AJS64" s="406"/>
      <c r="AJT64" s="406"/>
      <c r="AJU64" s="406"/>
      <c r="AJV64" s="406"/>
      <c r="AJW64" s="406"/>
      <c r="AJX64" s="406"/>
      <c r="AJY64" s="406"/>
      <c r="AJZ64" s="406"/>
      <c r="AKA64" s="406"/>
      <c r="AKB64" s="406"/>
      <c r="AKC64" s="406"/>
      <c r="AKD64" s="406"/>
      <c r="AKE64" s="406"/>
      <c r="AKF64" s="406"/>
      <c r="AKG64" s="406"/>
      <c r="AKH64" s="406"/>
      <c r="AKI64" s="406"/>
      <c r="AKJ64" s="406"/>
      <c r="AKK64" s="406"/>
      <c r="AKL64" s="406"/>
      <c r="AKM64" s="406"/>
      <c r="AKN64" s="406"/>
      <c r="AKO64" s="406"/>
      <c r="AKP64" s="406"/>
      <c r="AKQ64" s="406"/>
      <c r="AKR64" s="406"/>
      <c r="AKS64" s="406"/>
      <c r="AKT64" s="406"/>
      <c r="AKU64" s="406"/>
      <c r="AKV64" s="406"/>
      <c r="AKW64" s="406"/>
      <c r="AKX64" s="406"/>
      <c r="AKY64" s="406"/>
      <c r="AKZ64" s="406"/>
      <c r="ALA64" s="406"/>
      <c r="ALB64" s="406"/>
      <c r="ALC64" s="406"/>
      <c r="ALD64" s="406"/>
    </row>
    <row r="65" spans="1:992" s="672" customFormat="1" ht="17.25" customHeight="1">
      <c r="A65" s="2392"/>
      <c r="B65" s="2826"/>
      <c r="C65" s="2422" t="s">
        <v>2193</v>
      </c>
      <c r="D65" s="1024" t="s">
        <v>302</v>
      </c>
      <c r="E65" s="468">
        <v>0</v>
      </c>
      <c r="F65" s="468">
        <v>0</v>
      </c>
      <c r="G65" s="1642"/>
      <c r="H65" s="2398"/>
      <c r="I65" s="2392"/>
      <c r="J65" s="1642"/>
      <c r="K65" s="1642"/>
      <c r="L65" s="2793"/>
      <c r="M65" s="580"/>
      <c r="N65" s="406"/>
      <c r="O65" s="406"/>
      <c r="P65" s="406"/>
      <c r="Q65" s="406"/>
      <c r="R65" s="406"/>
      <c r="S65" s="406"/>
      <c r="T65" s="406"/>
      <c r="U65" s="406"/>
      <c r="V65" s="406"/>
      <c r="W65" s="406"/>
      <c r="X65" s="406"/>
      <c r="Y65" s="406"/>
      <c r="Z65" s="406"/>
      <c r="AA65" s="406"/>
      <c r="AB65" s="406"/>
      <c r="AC65" s="406"/>
      <c r="AD65" s="406"/>
      <c r="AE65" s="406"/>
      <c r="AF65" s="406"/>
      <c r="AG65" s="406"/>
      <c r="AH65" s="406"/>
      <c r="AI65" s="406"/>
      <c r="AJ65" s="406"/>
      <c r="AK65" s="406"/>
      <c r="AL65" s="406"/>
      <c r="AM65" s="406"/>
      <c r="AN65" s="406"/>
      <c r="AO65" s="406"/>
      <c r="AP65" s="406"/>
      <c r="AQ65" s="406"/>
      <c r="AR65" s="406"/>
      <c r="AS65" s="406"/>
      <c r="AT65" s="406"/>
      <c r="AU65" s="406"/>
      <c r="AV65" s="406"/>
      <c r="AW65" s="406"/>
      <c r="AX65" s="406"/>
      <c r="AY65" s="406"/>
      <c r="AZ65" s="406"/>
      <c r="BA65" s="406"/>
      <c r="BB65" s="406"/>
      <c r="BC65" s="406"/>
      <c r="BD65" s="406"/>
      <c r="BE65" s="406"/>
      <c r="BF65" s="406"/>
      <c r="BG65" s="406"/>
      <c r="BH65" s="406"/>
      <c r="BI65" s="406"/>
      <c r="BJ65" s="406"/>
      <c r="BK65" s="406"/>
      <c r="BL65" s="406"/>
      <c r="BM65" s="406"/>
      <c r="BN65" s="406"/>
      <c r="BO65" s="406"/>
      <c r="BP65" s="406"/>
      <c r="BQ65" s="406"/>
      <c r="BR65" s="406"/>
      <c r="BS65" s="406"/>
      <c r="BT65" s="406"/>
      <c r="BU65" s="406"/>
      <c r="BV65" s="406"/>
      <c r="BW65" s="406"/>
      <c r="BX65" s="406"/>
      <c r="BY65" s="406"/>
      <c r="BZ65" s="406"/>
      <c r="CA65" s="406"/>
      <c r="CB65" s="406"/>
      <c r="CC65" s="406"/>
      <c r="CD65" s="406"/>
      <c r="CE65" s="406"/>
      <c r="CF65" s="406"/>
      <c r="CG65" s="406"/>
      <c r="CH65" s="406"/>
      <c r="CI65" s="406"/>
      <c r="CJ65" s="406"/>
      <c r="CK65" s="406"/>
      <c r="CL65" s="406"/>
      <c r="CM65" s="406"/>
      <c r="CN65" s="406"/>
      <c r="CO65" s="406"/>
      <c r="CP65" s="406"/>
      <c r="CQ65" s="406"/>
      <c r="CR65" s="406"/>
      <c r="CS65" s="406"/>
      <c r="CT65" s="406"/>
      <c r="CU65" s="406"/>
      <c r="CV65" s="406"/>
      <c r="CW65" s="406"/>
      <c r="CX65" s="406"/>
      <c r="CY65" s="406"/>
      <c r="CZ65" s="406"/>
      <c r="DA65" s="406"/>
      <c r="DB65" s="406"/>
      <c r="DC65" s="406"/>
      <c r="DD65" s="406"/>
      <c r="DE65" s="406"/>
      <c r="DF65" s="406"/>
      <c r="DG65" s="406"/>
      <c r="DH65" s="406"/>
      <c r="DI65" s="406"/>
      <c r="DJ65" s="406"/>
      <c r="DK65" s="406"/>
      <c r="DL65" s="406"/>
      <c r="DM65" s="406"/>
      <c r="DN65" s="406"/>
      <c r="DO65" s="406"/>
      <c r="DP65" s="406"/>
      <c r="DQ65" s="406"/>
      <c r="DR65" s="406"/>
      <c r="DS65" s="406"/>
      <c r="DT65" s="406"/>
      <c r="DU65" s="406"/>
      <c r="DV65" s="406"/>
      <c r="DW65" s="406"/>
      <c r="DX65" s="406"/>
      <c r="DY65" s="406"/>
      <c r="DZ65" s="406"/>
      <c r="EA65" s="406"/>
      <c r="EB65" s="406"/>
      <c r="EC65" s="406"/>
      <c r="ED65" s="406"/>
      <c r="EE65" s="406"/>
      <c r="EF65" s="406"/>
      <c r="EG65" s="406"/>
      <c r="EH65" s="406"/>
      <c r="EI65" s="406"/>
      <c r="EJ65" s="406"/>
      <c r="EK65" s="406"/>
      <c r="EL65" s="406"/>
      <c r="EM65" s="406"/>
      <c r="EN65" s="406"/>
      <c r="EO65" s="406"/>
      <c r="EP65" s="406"/>
      <c r="EQ65" s="406"/>
      <c r="ER65" s="406"/>
      <c r="ES65" s="406"/>
      <c r="ET65" s="406"/>
      <c r="EU65" s="406"/>
      <c r="EV65" s="406"/>
      <c r="EW65" s="406"/>
      <c r="EX65" s="406"/>
      <c r="EY65" s="406"/>
      <c r="EZ65" s="406"/>
      <c r="FA65" s="406"/>
      <c r="FB65" s="406"/>
      <c r="FC65" s="406"/>
      <c r="FD65" s="406"/>
      <c r="FE65" s="406"/>
      <c r="FF65" s="406"/>
      <c r="FG65" s="406"/>
      <c r="FH65" s="406"/>
      <c r="FI65" s="406"/>
      <c r="FJ65" s="406"/>
      <c r="FK65" s="406"/>
      <c r="FL65" s="406"/>
      <c r="FM65" s="406"/>
      <c r="FN65" s="406"/>
      <c r="FO65" s="406"/>
      <c r="FP65" s="406"/>
      <c r="FQ65" s="406"/>
      <c r="FR65" s="406"/>
      <c r="FS65" s="406"/>
      <c r="FT65" s="406"/>
      <c r="FU65" s="406"/>
      <c r="FV65" s="406"/>
      <c r="FW65" s="406"/>
      <c r="FX65" s="406"/>
      <c r="FY65" s="406"/>
      <c r="FZ65" s="406"/>
      <c r="GA65" s="406"/>
      <c r="GB65" s="406"/>
      <c r="GC65" s="406"/>
      <c r="GD65" s="406"/>
      <c r="GE65" s="406"/>
      <c r="GF65" s="406"/>
      <c r="GG65" s="406"/>
      <c r="GH65" s="406"/>
      <c r="GI65" s="406"/>
      <c r="GJ65" s="406"/>
      <c r="GK65" s="406"/>
      <c r="GL65" s="406"/>
      <c r="GM65" s="406"/>
      <c r="GN65" s="406"/>
      <c r="GO65" s="406"/>
      <c r="GP65" s="406"/>
      <c r="GQ65" s="406"/>
      <c r="GR65" s="406"/>
      <c r="GS65" s="406"/>
      <c r="GT65" s="406"/>
      <c r="GU65" s="406"/>
      <c r="GV65" s="406"/>
      <c r="GW65" s="406"/>
      <c r="GX65" s="406"/>
      <c r="GY65" s="406"/>
      <c r="GZ65" s="406"/>
      <c r="HA65" s="406"/>
      <c r="HB65" s="406"/>
      <c r="HC65" s="406"/>
      <c r="HD65" s="406"/>
      <c r="HE65" s="406"/>
      <c r="HF65" s="406"/>
      <c r="HG65" s="406"/>
      <c r="HH65" s="406"/>
      <c r="HI65" s="406"/>
      <c r="HJ65" s="406"/>
      <c r="HK65" s="406"/>
      <c r="HL65" s="406"/>
      <c r="HM65" s="406"/>
      <c r="HN65" s="406"/>
      <c r="HO65" s="406"/>
      <c r="HP65" s="406"/>
      <c r="HQ65" s="406"/>
      <c r="HR65" s="406"/>
      <c r="HS65" s="406"/>
      <c r="HT65" s="406"/>
      <c r="HU65" s="406"/>
      <c r="HV65" s="406"/>
      <c r="HW65" s="406"/>
      <c r="HX65" s="406"/>
      <c r="HY65" s="406"/>
      <c r="HZ65" s="406"/>
      <c r="IA65" s="406"/>
      <c r="IB65" s="406"/>
      <c r="IC65" s="406"/>
      <c r="ID65" s="406"/>
      <c r="IE65" s="406"/>
      <c r="IF65" s="406"/>
      <c r="IG65" s="406"/>
      <c r="IH65" s="406"/>
      <c r="II65" s="406"/>
      <c r="IJ65" s="406"/>
      <c r="IK65" s="406"/>
      <c r="IL65" s="406"/>
      <c r="IM65" s="406"/>
      <c r="IN65" s="406"/>
      <c r="IO65" s="406"/>
      <c r="IP65" s="406"/>
      <c r="IQ65" s="406"/>
      <c r="IR65" s="406"/>
      <c r="IS65" s="406"/>
      <c r="IT65" s="406"/>
      <c r="IU65" s="406"/>
      <c r="IV65" s="406"/>
      <c r="IW65" s="406"/>
      <c r="IX65" s="406"/>
      <c r="IY65" s="406"/>
      <c r="IZ65" s="406"/>
      <c r="JA65" s="406"/>
      <c r="JB65" s="406"/>
      <c r="JC65" s="406"/>
      <c r="JD65" s="406"/>
      <c r="JE65" s="406"/>
      <c r="JF65" s="406"/>
      <c r="JG65" s="406"/>
      <c r="JH65" s="406"/>
      <c r="JI65" s="406"/>
      <c r="JJ65" s="406"/>
      <c r="JK65" s="406"/>
      <c r="JL65" s="406"/>
      <c r="JM65" s="406"/>
      <c r="JN65" s="406"/>
      <c r="JO65" s="406"/>
      <c r="JP65" s="406"/>
      <c r="JQ65" s="406"/>
      <c r="JR65" s="406"/>
      <c r="JS65" s="406"/>
      <c r="JT65" s="406"/>
      <c r="JU65" s="406"/>
      <c r="JV65" s="406"/>
      <c r="JW65" s="406"/>
      <c r="JX65" s="406"/>
      <c r="JY65" s="406"/>
      <c r="JZ65" s="406"/>
      <c r="KA65" s="406"/>
      <c r="KB65" s="406"/>
      <c r="KC65" s="406"/>
      <c r="KD65" s="406"/>
      <c r="KE65" s="406"/>
      <c r="KF65" s="406"/>
      <c r="KG65" s="406"/>
      <c r="KH65" s="406"/>
      <c r="KI65" s="406"/>
      <c r="KJ65" s="406"/>
      <c r="KK65" s="406"/>
      <c r="KL65" s="406"/>
      <c r="KM65" s="406"/>
      <c r="KN65" s="406"/>
      <c r="KO65" s="406"/>
      <c r="KP65" s="406"/>
      <c r="KQ65" s="406"/>
      <c r="KR65" s="406"/>
      <c r="KS65" s="406"/>
      <c r="KT65" s="406"/>
      <c r="KU65" s="406"/>
      <c r="KV65" s="406"/>
      <c r="KW65" s="406"/>
      <c r="KX65" s="406"/>
      <c r="KY65" s="406"/>
      <c r="KZ65" s="406"/>
      <c r="LA65" s="406"/>
      <c r="LB65" s="406"/>
      <c r="LC65" s="406"/>
      <c r="LD65" s="406"/>
      <c r="LE65" s="406"/>
      <c r="LF65" s="406"/>
      <c r="LG65" s="406"/>
      <c r="LH65" s="406"/>
      <c r="LI65" s="406"/>
      <c r="LJ65" s="406"/>
      <c r="LK65" s="406"/>
      <c r="LL65" s="406"/>
      <c r="LM65" s="406"/>
      <c r="LN65" s="406"/>
      <c r="LO65" s="406"/>
      <c r="LP65" s="406"/>
      <c r="LQ65" s="406"/>
      <c r="LR65" s="406"/>
      <c r="LS65" s="406"/>
      <c r="LT65" s="406"/>
      <c r="LU65" s="406"/>
      <c r="LV65" s="406"/>
      <c r="LW65" s="406"/>
      <c r="LX65" s="406"/>
      <c r="LY65" s="406"/>
      <c r="LZ65" s="406"/>
      <c r="MA65" s="406"/>
      <c r="MB65" s="406"/>
      <c r="MC65" s="406"/>
      <c r="MD65" s="406"/>
      <c r="ME65" s="406"/>
      <c r="MF65" s="406"/>
      <c r="MG65" s="406"/>
      <c r="MH65" s="406"/>
      <c r="MI65" s="406"/>
      <c r="MJ65" s="406"/>
      <c r="MK65" s="406"/>
      <c r="ML65" s="406"/>
      <c r="MM65" s="406"/>
      <c r="MN65" s="406"/>
      <c r="MO65" s="406"/>
      <c r="MP65" s="406"/>
      <c r="MQ65" s="406"/>
      <c r="MR65" s="406"/>
      <c r="MS65" s="406"/>
      <c r="MT65" s="406"/>
      <c r="MU65" s="406"/>
      <c r="MV65" s="406"/>
      <c r="MW65" s="406"/>
      <c r="MX65" s="406"/>
      <c r="MY65" s="406"/>
      <c r="MZ65" s="406"/>
      <c r="NA65" s="406"/>
      <c r="NB65" s="406"/>
      <c r="NC65" s="406"/>
      <c r="ND65" s="406"/>
      <c r="NE65" s="406"/>
      <c r="NF65" s="406"/>
      <c r="NG65" s="406"/>
      <c r="NH65" s="406"/>
      <c r="NI65" s="406"/>
      <c r="NJ65" s="406"/>
      <c r="NK65" s="406"/>
      <c r="NL65" s="406"/>
      <c r="NM65" s="406"/>
      <c r="NN65" s="406"/>
      <c r="NO65" s="406"/>
      <c r="NP65" s="406"/>
      <c r="NQ65" s="406"/>
      <c r="NR65" s="406"/>
      <c r="NS65" s="406"/>
      <c r="NT65" s="406"/>
      <c r="NU65" s="406"/>
      <c r="NV65" s="406"/>
      <c r="NW65" s="406"/>
      <c r="NX65" s="406"/>
      <c r="NY65" s="406"/>
      <c r="NZ65" s="406"/>
      <c r="OA65" s="406"/>
      <c r="OB65" s="406"/>
      <c r="OC65" s="406"/>
      <c r="OD65" s="406"/>
      <c r="OE65" s="406"/>
      <c r="OF65" s="406"/>
      <c r="OG65" s="406"/>
      <c r="OH65" s="406"/>
      <c r="OI65" s="406"/>
      <c r="OJ65" s="406"/>
      <c r="OK65" s="406"/>
      <c r="OL65" s="406"/>
      <c r="OM65" s="406"/>
      <c r="ON65" s="406"/>
      <c r="OO65" s="406"/>
      <c r="OP65" s="406"/>
      <c r="OQ65" s="406"/>
      <c r="OR65" s="406"/>
      <c r="OS65" s="406"/>
      <c r="OT65" s="406"/>
      <c r="OU65" s="406"/>
      <c r="OV65" s="406"/>
      <c r="OW65" s="406"/>
      <c r="OX65" s="406"/>
      <c r="OY65" s="406"/>
      <c r="OZ65" s="406"/>
      <c r="PA65" s="406"/>
      <c r="PB65" s="406"/>
      <c r="PC65" s="406"/>
      <c r="PD65" s="406"/>
      <c r="PE65" s="406"/>
      <c r="PF65" s="406"/>
      <c r="PG65" s="406"/>
      <c r="PH65" s="406"/>
      <c r="PI65" s="406"/>
      <c r="PJ65" s="406"/>
      <c r="PK65" s="406"/>
      <c r="PL65" s="406"/>
      <c r="PM65" s="406"/>
      <c r="PN65" s="406"/>
      <c r="PO65" s="406"/>
      <c r="PP65" s="406"/>
      <c r="PQ65" s="406"/>
      <c r="PR65" s="406"/>
      <c r="PS65" s="406"/>
      <c r="PT65" s="406"/>
      <c r="PU65" s="406"/>
      <c r="PV65" s="406"/>
      <c r="PW65" s="406"/>
      <c r="PX65" s="406"/>
      <c r="PY65" s="406"/>
      <c r="PZ65" s="406"/>
      <c r="QA65" s="406"/>
      <c r="QB65" s="406"/>
      <c r="QC65" s="406"/>
      <c r="QD65" s="406"/>
      <c r="QE65" s="406"/>
      <c r="QF65" s="406"/>
      <c r="QG65" s="406"/>
      <c r="QH65" s="406"/>
      <c r="QI65" s="406"/>
      <c r="QJ65" s="406"/>
      <c r="QK65" s="406"/>
      <c r="QL65" s="406"/>
      <c r="QM65" s="406"/>
      <c r="QN65" s="406"/>
      <c r="QO65" s="406"/>
      <c r="QP65" s="406"/>
      <c r="QQ65" s="406"/>
      <c r="QR65" s="406"/>
      <c r="QS65" s="406"/>
      <c r="QT65" s="406"/>
      <c r="QU65" s="406"/>
      <c r="QV65" s="406"/>
      <c r="QW65" s="406"/>
      <c r="QX65" s="406"/>
      <c r="QY65" s="406"/>
      <c r="QZ65" s="406"/>
      <c r="RA65" s="406"/>
      <c r="RB65" s="406"/>
      <c r="RC65" s="406"/>
      <c r="RD65" s="406"/>
      <c r="RE65" s="406"/>
      <c r="RF65" s="406"/>
      <c r="RG65" s="406"/>
      <c r="RH65" s="406"/>
      <c r="RI65" s="406"/>
      <c r="RJ65" s="406"/>
      <c r="RK65" s="406"/>
      <c r="RL65" s="406"/>
      <c r="RM65" s="406"/>
      <c r="RN65" s="406"/>
      <c r="RO65" s="406"/>
      <c r="RP65" s="406"/>
      <c r="RQ65" s="406"/>
      <c r="RR65" s="406"/>
      <c r="RS65" s="406"/>
      <c r="RT65" s="406"/>
      <c r="RU65" s="406"/>
      <c r="RV65" s="406"/>
      <c r="RW65" s="406"/>
      <c r="RX65" s="406"/>
      <c r="RY65" s="406"/>
      <c r="RZ65" s="406"/>
      <c r="SA65" s="406"/>
      <c r="SB65" s="406"/>
      <c r="SC65" s="406"/>
      <c r="SD65" s="406"/>
      <c r="SE65" s="406"/>
      <c r="SF65" s="406"/>
      <c r="SG65" s="406"/>
      <c r="SH65" s="406"/>
      <c r="SI65" s="406"/>
      <c r="SJ65" s="406"/>
      <c r="SK65" s="406"/>
      <c r="SL65" s="406"/>
      <c r="SM65" s="406"/>
      <c r="SN65" s="406"/>
      <c r="SO65" s="406"/>
      <c r="SP65" s="406"/>
      <c r="SQ65" s="406"/>
      <c r="SR65" s="406"/>
      <c r="SS65" s="406"/>
      <c r="ST65" s="406"/>
      <c r="SU65" s="406"/>
      <c r="SV65" s="406"/>
      <c r="SW65" s="406"/>
      <c r="SX65" s="406"/>
      <c r="SY65" s="406"/>
      <c r="SZ65" s="406"/>
      <c r="TA65" s="406"/>
      <c r="TB65" s="406"/>
      <c r="TC65" s="406"/>
      <c r="TD65" s="406"/>
      <c r="TE65" s="406"/>
      <c r="TF65" s="406"/>
      <c r="TG65" s="406"/>
      <c r="TH65" s="406"/>
      <c r="TI65" s="406"/>
      <c r="TJ65" s="406"/>
      <c r="TK65" s="406"/>
      <c r="TL65" s="406"/>
      <c r="TM65" s="406"/>
      <c r="TN65" s="406"/>
      <c r="TO65" s="406"/>
      <c r="TP65" s="406"/>
      <c r="TQ65" s="406"/>
      <c r="TR65" s="406"/>
      <c r="TS65" s="406"/>
      <c r="TT65" s="406"/>
      <c r="TU65" s="406"/>
      <c r="TV65" s="406"/>
      <c r="TW65" s="406"/>
      <c r="TX65" s="406"/>
      <c r="TY65" s="406"/>
      <c r="TZ65" s="406"/>
      <c r="UA65" s="406"/>
      <c r="UB65" s="406"/>
      <c r="UC65" s="406"/>
      <c r="UD65" s="406"/>
      <c r="UE65" s="406"/>
      <c r="UF65" s="406"/>
      <c r="UG65" s="406"/>
      <c r="UH65" s="406"/>
      <c r="UI65" s="406"/>
      <c r="UJ65" s="406"/>
      <c r="UK65" s="406"/>
      <c r="UL65" s="406"/>
      <c r="UM65" s="406"/>
      <c r="UN65" s="406"/>
      <c r="UO65" s="406"/>
      <c r="UP65" s="406"/>
      <c r="UQ65" s="406"/>
      <c r="UR65" s="406"/>
      <c r="US65" s="406"/>
      <c r="UT65" s="406"/>
      <c r="UU65" s="406"/>
      <c r="UV65" s="406"/>
      <c r="UW65" s="406"/>
      <c r="UX65" s="406"/>
      <c r="UY65" s="406"/>
      <c r="UZ65" s="406"/>
      <c r="VA65" s="406"/>
      <c r="VB65" s="406"/>
      <c r="VC65" s="406"/>
      <c r="VD65" s="406"/>
      <c r="VE65" s="406"/>
      <c r="VF65" s="406"/>
      <c r="VG65" s="406"/>
      <c r="VH65" s="406"/>
      <c r="VI65" s="406"/>
      <c r="VJ65" s="406"/>
      <c r="VK65" s="406"/>
      <c r="VL65" s="406"/>
      <c r="VM65" s="406"/>
      <c r="VN65" s="406"/>
      <c r="VO65" s="406"/>
      <c r="VP65" s="406"/>
      <c r="VQ65" s="406"/>
      <c r="VR65" s="406"/>
      <c r="VS65" s="406"/>
      <c r="VT65" s="406"/>
      <c r="VU65" s="406"/>
      <c r="VV65" s="406"/>
      <c r="VW65" s="406"/>
      <c r="VX65" s="406"/>
      <c r="VY65" s="406"/>
      <c r="VZ65" s="406"/>
      <c r="WA65" s="406"/>
      <c r="WB65" s="406"/>
      <c r="WC65" s="406"/>
      <c r="WD65" s="406"/>
      <c r="WE65" s="406"/>
      <c r="WF65" s="406"/>
      <c r="WG65" s="406"/>
      <c r="WH65" s="406"/>
      <c r="WI65" s="406"/>
      <c r="WJ65" s="406"/>
      <c r="WK65" s="406"/>
      <c r="WL65" s="406"/>
      <c r="WM65" s="406"/>
      <c r="WN65" s="406"/>
      <c r="WO65" s="406"/>
      <c r="WP65" s="406"/>
      <c r="WQ65" s="406"/>
      <c r="WR65" s="406"/>
      <c r="WS65" s="406"/>
      <c r="WT65" s="406"/>
      <c r="WU65" s="406"/>
      <c r="WV65" s="406"/>
      <c r="WW65" s="406"/>
      <c r="WX65" s="406"/>
      <c r="WY65" s="406"/>
      <c r="WZ65" s="406"/>
      <c r="XA65" s="406"/>
      <c r="XB65" s="406"/>
      <c r="XC65" s="406"/>
      <c r="XD65" s="406"/>
      <c r="XE65" s="406"/>
      <c r="XF65" s="406"/>
      <c r="XG65" s="406"/>
      <c r="XH65" s="406"/>
      <c r="XI65" s="406"/>
      <c r="XJ65" s="406"/>
      <c r="XK65" s="406"/>
      <c r="XL65" s="406"/>
      <c r="XM65" s="406"/>
      <c r="XN65" s="406"/>
      <c r="XO65" s="406"/>
      <c r="XP65" s="406"/>
      <c r="XQ65" s="406"/>
      <c r="XR65" s="406"/>
      <c r="XS65" s="406"/>
      <c r="XT65" s="406"/>
      <c r="XU65" s="406"/>
      <c r="XV65" s="406"/>
      <c r="XW65" s="406"/>
      <c r="XX65" s="406"/>
      <c r="XY65" s="406"/>
      <c r="XZ65" s="406"/>
      <c r="YA65" s="406"/>
      <c r="YB65" s="406"/>
      <c r="YC65" s="406"/>
      <c r="YD65" s="406"/>
      <c r="YE65" s="406"/>
      <c r="YF65" s="406"/>
      <c r="YG65" s="406"/>
      <c r="YH65" s="406"/>
      <c r="YI65" s="406"/>
      <c r="YJ65" s="406"/>
      <c r="YK65" s="406"/>
      <c r="YL65" s="406"/>
      <c r="YM65" s="406"/>
      <c r="YN65" s="406"/>
      <c r="YO65" s="406"/>
      <c r="YP65" s="406"/>
      <c r="YQ65" s="406"/>
      <c r="YR65" s="406"/>
      <c r="YS65" s="406"/>
      <c r="YT65" s="406"/>
      <c r="YU65" s="406"/>
      <c r="YV65" s="406"/>
      <c r="YW65" s="406"/>
      <c r="YX65" s="406"/>
      <c r="YY65" s="406"/>
      <c r="YZ65" s="406"/>
      <c r="ZA65" s="406"/>
      <c r="ZB65" s="406"/>
      <c r="ZC65" s="406"/>
      <c r="ZD65" s="406"/>
      <c r="ZE65" s="406"/>
      <c r="ZF65" s="406"/>
      <c r="ZG65" s="406"/>
      <c r="ZH65" s="406"/>
      <c r="ZI65" s="406"/>
      <c r="ZJ65" s="406"/>
      <c r="ZK65" s="406"/>
      <c r="ZL65" s="406"/>
      <c r="ZM65" s="406"/>
      <c r="ZN65" s="406"/>
      <c r="ZO65" s="406"/>
      <c r="ZP65" s="406"/>
      <c r="ZQ65" s="406"/>
      <c r="ZR65" s="406"/>
      <c r="ZS65" s="406"/>
      <c r="ZT65" s="406"/>
      <c r="ZU65" s="406"/>
      <c r="ZV65" s="406"/>
      <c r="ZW65" s="406"/>
      <c r="ZX65" s="406"/>
      <c r="ZY65" s="406"/>
      <c r="ZZ65" s="406"/>
      <c r="AAA65" s="406"/>
      <c r="AAB65" s="406"/>
      <c r="AAC65" s="406"/>
      <c r="AAD65" s="406"/>
      <c r="AAE65" s="406"/>
      <c r="AAF65" s="406"/>
      <c r="AAG65" s="406"/>
      <c r="AAH65" s="406"/>
      <c r="AAI65" s="406"/>
      <c r="AAJ65" s="406"/>
      <c r="AAK65" s="406"/>
      <c r="AAL65" s="406"/>
      <c r="AAM65" s="406"/>
      <c r="AAN65" s="406"/>
      <c r="AAO65" s="406"/>
      <c r="AAP65" s="406"/>
      <c r="AAQ65" s="406"/>
      <c r="AAR65" s="406"/>
      <c r="AAS65" s="406"/>
      <c r="AAT65" s="406"/>
      <c r="AAU65" s="406"/>
      <c r="AAV65" s="406"/>
      <c r="AAW65" s="406"/>
      <c r="AAX65" s="406"/>
      <c r="AAY65" s="406"/>
      <c r="AAZ65" s="406"/>
      <c r="ABA65" s="406"/>
      <c r="ABB65" s="406"/>
      <c r="ABC65" s="406"/>
      <c r="ABD65" s="406"/>
      <c r="ABE65" s="406"/>
      <c r="ABF65" s="406"/>
      <c r="ABG65" s="406"/>
      <c r="ABH65" s="406"/>
      <c r="ABI65" s="406"/>
      <c r="ABJ65" s="406"/>
      <c r="ABK65" s="406"/>
      <c r="ABL65" s="406"/>
      <c r="ABM65" s="406"/>
      <c r="ABN65" s="406"/>
      <c r="ABO65" s="406"/>
      <c r="ABP65" s="406"/>
      <c r="ABQ65" s="406"/>
      <c r="ABR65" s="406"/>
      <c r="ABS65" s="406"/>
      <c r="ABT65" s="406"/>
      <c r="ABU65" s="406"/>
      <c r="ABV65" s="406"/>
      <c r="ABW65" s="406"/>
      <c r="ABX65" s="406"/>
      <c r="ABY65" s="406"/>
      <c r="ABZ65" s="406"/>
      <c r="ACA65" s="406"/>
      <c r="ACB65" s="406"/>
      <c r="ACC65" s="406"/>
      <c r="ACD65" s="406"/>
      <c r="ACE65" s="406"/>
      <c r="ACF65" s="406"/>
      <c r="ACG65" s="406"/>
      <c r="ACH65" s="406"/>
      <c r="ACI65" s="406"/>
      <c r="ACJ65" s="406"/>
      <c r="ACK65" s="406"/>
      <c r="ACL65" s="406"/>
      <c r="ACM65" s="406"/>
      <c r="ACN65" s="406"/>
      <c r="ACO65" s="406"/>
      <c r="ACP65" s="406"/>
      <c r="ACQ65" s="406"/>
      <c r="ACR65" s="406"/>
      <c r="ACS65" s="406"/>
      <c r="ACT65" s="406"/>
      <c r="ACU65" s="406"/>
      <c r="ACV65" s="406"/>
      <c r="ACW65" s="406"/>
      <c r="ACX65" s="406"/>
      <c r="ACY65" s="406"/>
      <c r="ACZ65" s="406"/>
      <c r="ADA65" s="406"/>
      <c r="ADB65" s="406"/>
      <c r="ADC65" s="406"/>
      <c r="ADD65" s="406"/>
      <c r="ADE65" s="406"/>
      <c r="ADF65" s="406"/>
      <c r="ADG65" s="406"/>
      <c r="ADH65" s="406"/>
      <c r="ADI65" s="406"/>
      <c r="ADJ65" s="406"/>
      <c r="ADK65" s="406"/>
      <c r="ADL65" s="406"/>
      <c r="ADM65" s="406"/>
      <c r="ADN65" s="406"/>
      <c r="ADO65" s="406"/>
      <c r="ADP65" s="406"/>
      <c r="ADQ65" s="406"/>
      <c r="ADR65" s="406"/>
      <c r="ADS65" s="406"/>
      <c r="ADT65" s="406"/>
      <c r="ADU65" s="406"/>
      <c r="ADV65" s="406"/>
      <c r="ADW65" s="406"/>
      <c r="ADX65" s="406"/>
      <c r="ADY65" s="406"/>
      <c r="ADZ65" s="406"/>
      <c r="AEA65" s="406"/>
      <c r="AEB65" s="406"/>
      <c r="AEC65" s="406"/>
      <c r="AED65" s="406"/>
      <c r="AEE65" s="406"/>
      <c r="AEF65" s="406"/>
      <c r="AEG65" s="406"/>
      <c r="AEH65" s="406"/>
      <c r="AEI65" s="406"/>
      <c r="AEJ65" s="406"/>
      <c r="AEK65" s="406"/>
      <c r="AEL65" s="406"/>
      <c r="AEM65" s="406"/>
      <c r="AEN65" s="406"/>
      <c r="AEO65" s="406"/>
      <c r="AEP65" s="406"/>
      <c r="AEQ65" s="406"/>
      <c r="AER65" s="406"/>
      <c r="AES65" s="406"/>
      <c r="AET65" s="406"/>
      <c r="AEU65" s="406"/>
      <c r="AEV65" s="406"/>
      <c r="AEW65" s="406"/>
      <c r="AEX65" s="406"/>
      <c r="AEY65" s="406"/>
      <c r="AEZ65" s="406"/>
      <c r="AFA65" s="406"/>
      <c r="AFB65" s="406"/>
      <c r="AFC65" s="406"/>
      <c r="AFD65" s="406"/>
      <c r="AFE65" s="406"/>
      <c r="AFF65" s="406"/>
      <c r="AFG65" s="406"/>
      <c r="AFH65" s="406"/>
      <c r="AFI65" s="406"/>
      <c r="AFJ65" s="406"/>
      <c r="AFK65" s="406"/>
      <c r="AFL65" s="406"/>
      <c r="AFM65" s="406"/>
      <c r="AFN65" s="406"/>
      <c r="AFO65" s="406"/>
      <c r="AFP65" s="406"/>
      <c r="AFQ65" s="406"/>
      <c r="AFR65" s="406"/>
      <c r="AFS65" s="406"/>
      <c r="AFT65" s="406"/>
      <c r="AFU65" s="406"/>
      <c r="AFV65" s="406"/>
      <c r="AFW65" s="406"/>
      <c r="AFX65" s="406"/>
      <c r="AFY65" s="406"/>
      <c r="AFZ65" s="406"/>
      <c r="AGA65" s="406"/>
      <c r="AGB65" s="406"/>
      <c r="AGC65" s="406"/>
      <c r="AGD65" s="406"/>
      <c r="AGE65" s="406"/>
      <c r="AGF65" s="406"/>
      <c r="AGG65" s="406"/>
      <c r="AGH65" s="406"/>
      <c r="AGI65" s="406"/>
      <c r="AGJ65" s="406"/>
      <c r="AGK65" s="406"/>
      <c r="AGL65" s="406"/>
      <c r="AGM65" s="406"/>
      <c r="AGN65" s="406"/>
      <c r="AGO65" s="406"/>
      <c r="AGP65" s="406"/>
      <c r="AGQ65" s="406"/>
      <c r="AGR65" s="406"/>
      <c r="AGS65" s="406"/>
      <c r="AGT65" s="406"/>
      <c r="AGU65" s="406"/>
      <c r="AGV65" s="406"/>
      <c r="AGW65" s="406"/>
      <c r="AGX65" s="406"/>
      <c r="AGY65" s="406"/>
      <c r="AGZ65" s="406"/>
      <c r="AHA65" s="406"/>
      <c r="AHB65" s="406"/>
      <c r="AHC65" s="406"/>
      <c r="AHD65" s="406"/>
      <c r="AHE65" s="406"/>
      <c r="AHF65" s="406"/>
      <c r="AHG65" s="406"/>
      <c r="AHH65" s="406"/>
      <c r="AHI65" s="406"/>
      <c r="AHJ65" s="406"/>
      <c r="AHK65" s="406"/>
      <c r="AHL65" s="406"/>
      <c r="AHM65" s="406"/>
      <c r="AHN65" s="406"/>
      <c r="AHO65" s="406"/>
      <c r="AHP65" s="406"/>
      <c r="AHQ65" s="406"/>
      <c r="AHR65" s="406"/>
      <c r="AHS65" s="406"/>
      <c r="AHT65" s="406"/>
      <c r="AHU65" s="406"/>
      <c r="AHV65" s="406"/>
      <c r="AHW65" s="406"/>
      <c r="AHX65" s="406"/>
      <c r="AHY65" s="406"/>
      <c r="AHZ65" s="406"/>
      <c r="AIA65" s="406"/>
      <c r="AIB65" s="406"/>
      <c r="AIC65" s="406"/>
      <c r="AID65" s="406"/>
      <c r="AIE65" s="406"/>
      <c r="AIF65" s="406"/>
      <c r="AIG65" s="406"/>
      <c r="AIH65" s="406"/>
      <c r="AII65" s="406"/>
      <c r="AIJ65" s="406"/>
      <c r="AIK65" s="406"/>
      <c r="AIL65" s="406"/>
      <c r="AIM65" s="406"/>
      <c r="AIN65" s="406"/>
      <c r="AIO65" s="406"/>
      <c r="AIP65" s="406"/>
      <c r="AIQ65" s="406"/>
      <c r="AIR65" s="406"/>
      <c r="AIS65" s="406"/>
      <c r="AIT65" s="406"/>
      <c r="AIU65" s="406"/>
      <c r="AIV65" s="406"/>
      <c r="AIW65" s="406"/>
      <c r="AIX65" s="406"/>
      <c r="AIY65" s="406"/>
      <c r="AIZ65" s="406"/>
      <c r="AJA65" s="406"/>
      <c r="AJB65" s="406"/>
      <c r="AJC65" s="406"/>
      <c r="AJD65" s="406"/>
      <c r="AJE65" s="406"/>
      <c r="AJF65" s="406"/>
      <c r="AJG65" s="406"/>
      <c r="AJH65" s="406"/>
      <c r="AJI65" s="406"/>
      <c r="AJJ65" s="406"/>
      <c r="AJK65" s="406"/>
      <c r="AJL65" s="406"/>
      <c r="AJM65" s="406"/>
      <c r="AJN65" s="406"/>
      <c r="AJO65" s="406"/>
      <c r="AJP65" s="406"/>
      <c r="AJQ65" s="406"/>
      <c r="AJR65" s="406"/>
      <c r="AJS65" s="406"/>
      <c r="AJT65" s="406"/>
      <c r="AJU65" s="406"/>
      <c r="AJV65" s="406"/>
      <c r="AJW65" s="406"/>
      <c r="AJX65" s="406"/>
      <c r="AJY65" s="406"/>
      <c r="AJZ65" s="406"/>
      <c r="AKA65" s="406"/>
      <c r="AKB65" s="406"/>
      <c r="AKC65" s="406"/>
      <c r="AKD65" s="406"/>
      <c r="AKE65" s="406"/>
      <c r="AKF65" s="406"/>
      <c r="AKG65" s="406"/>
      <c r="AKH65" s="406"/>
      <c r="AKI65" s="406"/>
      <c r="AKJ65" s="406"/>
      <c r="AKK65" s="406"/>
      <c r="AKL65" s="406"/>
      <c r="AKM65" s="406"/>
      <c r="AKN65" s="406"/>
      <c r="AKO65" s="406"/>
      <c r="AKP65" s="406"/>
      <c r="AKQ65" s="406"/>
      <c r="AKR65" s="406"/>
      <c r="AKS65" s="406"/>
      <c r="AKT65" s="406"/>
      <c r="AKU65" s="406"/>
      <c r="AKV65" s="406"/>
      <c r="AKW65" s="406"/>
      <c r="AKX65" s="406"/>
      <c r="AKY65" s="406"/>
      <c r="AKZ65" s="406"/>
      <c r="ALA65" s="406"/>
      <c r="ALB65" s="406"/>
      <c r="ALC65" s="406"/>
      <c r="ALD65" s="406"/>
    </row>
    <row r="66" spans="1:992" s="672" customFormat="1" ht="17.25" customHeight="1">
      <c r="A66" s="2390" t="s">
        <v>198</v>
      </c>
      <c r="B66" s="2384" t="s">
        <v>2566</v>
      </c>
      <c r="C66" s="2384" t="s">
        <v>2567</v>
      </c>
      <c r="D66" s="1373" t="s">
        <v>296</v>
      </c>
      <c r="E66" s="468">
        <f>E68+E74</f>
        <v>0</v>
      </c>
      <c r="F66" s="468">
        <f>F68+F74</f>
        <v>0</v>
      </c>
      <c r="G66" s="2384" t="s">
        <v>2794</v>
      </c>
      <c r="H66" s="1359"/>
      <c r="I66" s="1361"/>
      <c r="J66" s="1361"/>
      <c r="K66" s="1361"/>
      <c r="L66" s="2791"/>
      <c r="M66" s="580"/>
      <c r="N66" s="406"/>
      <c r="O66" s="406"/>
      <c r="P66" s="406"/>
      <c r="Q66" s="406"/>
      <c r="R66" s="406"/>
      <c r="S66" s="406"/>
      <c r="T66" s="406"/>
      <c r="U66" s="406"/>
      <c r="V66" s="406"/>
      <c r="W66" s="406"/>
      <c r="X66" s="406"/>
      <c r="Y66" s="406"/>
      <c r="Z66" s="406"/>
      <c r="AA66" s="406"/>
      <c r="AB66" s="406"/>
      <c r="AC66" s="406"/>
      <c r="AD66" s="406"/>
      <c r="AE66" s="406"/>
      <c r="AF66" s="406"/>
      <c r="AG66" s="406"/>
      <c r="AH66" s="406"/>
      <c r="AI66" s="406"/>
      <c r="AJ66" s="406"/>
      <c r="AK66" s="406"/>
      <c r="AL66" s="406"/>
      <c r="AM66" s="406"/>
      <c r="AN66" s="406"/>
      <c r="AO66" s="406"/>
      <c r="AP66" s="406"/>
      <c r="AQ66" s="406"/>
      <c r="AR66" s="406"/>
      <c r="AS66" s="406"/>
      <c r="AT66" s="406"/>
      <c r="AU66" s="406"/>
      <c r="AV66" s="406"/>
      <c r="AW66" s="406"/>
      <c r="AX66" s="406"/>
      <c r="AY66" s="406"/>
      <c r="AZ66" s="406"/>
      <c r="BA66" s="406"/>
      <c r="BB66" s="406"/>
      <c r="BC66" s="406"/>
      <c r="BD66" s="406"/>
      <c r="BE66" s="406"/>
      <c r="BF66" s="406"/>
      <c r="BG66" s="406"/>
      <c r="BH66" s="406"/>
      <c r="BI66" s="406"/>
      <c r="BJ66" s="406"/>
      <c r="BK66" s="406"/>
      <c r="BL66" s="406"/>
      <c r="BM66" s="406"/>
      <c r="BN66" s="406"/>
      <c r="BO66" s="406"/>
      <c r="BP66" s="406"/>
      <c r="BQ66" s="406"/>
      <c r="BR66" s="406"/>
      <c r="BS66" s="406"/>
      <c r="BT66" s="406"/>
      <c r="BU66" s="406"/>
      <c r="BV66" s="406"/>
      <c r="BW66" s="406"/>
      <c r="BX66" s="406"/>
      <c r="BY66" s="406"/>
      <c r="BZ66" s="406"/>
      <c r="CA66" s="406"/>
      <c r="CB66" s="406"/>
      <c r="CC66" s="406"/>
      <c r="CD66" s="406"/>
      <c r="CE66" s="406"/>
      <c r="CF66" s="406"/>
      <c r="CG66" s="406"/>
      <c r="CH66" s="406"/>
      <c r="CI66" s="406"/>
      <c r="CJ66" s="406"/>
      <c r="CK66" s="406"/>
      <c r="CL66" s="406"/>
      <c r="CM66" s="406"/>
      <c r="CN66" s="406"/>
      <c r="CO66" s="406"/>
      <c r="CP66" s="406"/>
      <c r="CQ66" s="406"/>
      <c r="CR66" s="406"/>
      <c r="CS66" s="406"/>
      <c r="CT66" s="406"/>
      <c r="CU66" s="406"/>
      <c r="CV66" s="406"/>
      <c r="CW66" s="406"/>
      <c r="CX66" s="406"/>
      <c r="CY66" s="406"/>
      <c r="CZ66" s="406"/>
      <c r="DA66" s="406"/>
      <c r="DB66" s="406"/>
      <c r="DC66" s="406"/>
      <c r="DD66" s="406"/>
      <c r="DE66" s="406"/>
      <c r="DF66" s="406"/>
      <c r="DG66" s="406"/>
      <c r="DH66" s="406"/>
      <c r="DI66" s="406"/>
      <c r="DJ66" s="406"/>
      <c r="DK66" s="406"/>
      <c r="DL66" s="406"/>
      <c r="DM66" s="406"/>
      <c r="DN66" s="406"/>
      <c r="DO66" s="406"/>
      <c r="DP66" s="406"/>
      <c r="DQ66" s="406"/>
      <c r="DR66" s="406"/>
      <c r="DS66" s="406"/>
      <c r="DT66" s="406"/>
      <c r="DU66" s="406"/>
      <c r="DV66" s="406"/>
      <c r="DW66" s="406"/>
      <c r="DX66" s="406"/>
      <c r="DY66" s="406"/>
      <c r="DZ66" s="406"/>
      <c r="EA66" s="406"/>
      <c r="EB66" s="406"/>
      <c r="EC66" s="406"/>
      <c r="ED66" s="406"/>
      <c r="EE66" s="406"/>
      <c r="EF66" s="406"/>
      <c r="EG66" s="406"/>
      <c r="EH66" s="406"/>
      <c r="EI66" s="406"/>
      <c r="EJ66" s="406"/>
      <c r="EK66" s="406"/>
      <c r="EL66" s="406"/>
      <c r="EM66" s="406"/>
      <c r="EN66" s="406"/>
      <c r="EO66" s="406"/>
      <c r="EP66" s="406"/>
      <c r="EQ66" s="406"/>
      <c r="ER66" s="406"/>
      <c r="ES66" s="406"/>
      <c r="ET66" s="406"/>
      <c r="EU66" s="406"/>
      <c r="EV66" s="406"/>
      <c r="EW66" s="406"/>
      <c r="EX66" s="406"/>
      <c r="EY66" s="406"/>
      <c r="EZ66" s="406"/>
      <c r="FA66" s="406"/>
      <c r="FB66" s="406"/>
      <c r="FC66" s="406"/>
      <c r="FD66" s="406"/>
      <c r="FE66" s="406"/>
      <c r="FF66" s="406"/>
      <c r="FG66" s="406"/>
      <c r="FH66" s="406"/>
      <c r="FI66" s="406"/>
      <c r="FJ66" s="406"/>
      <c r="FK66" s="406"/>
      <c r="FL66" s="406"/>
      <c r="FM66" s="406"/>
      <c r="FN66" s="406"/>
      <c r="FO66" s="406"/>
      <c r="FP66" s="406"/>
      <c r="FQ66" s="406"/>
      <c r="FR66" s="406"/>
      <c r="FS66" s="406"/>
      <c r="FT66" s="406"/>
      <c r="FU66" s="406"/>
      <c r="FV66" s="406"/>
      <c r="FW66" s="406"/>
      <c r="FX66" s="406"/>
      <c r="FY66" s="406"/>
      <c r="FZ66" s="406"/>
      <c r="GA66" s="406"/>
      <c r="GB66" s="406"/>
      <c r="GC66" s="406"/>
      <c r="GD66" s="406"/>
      <c r="GE66" s="406"/>
      <c r="GF66" s="406"/>
      <c r="GG66" s="406"/>
      <c r="GH66" s="406"/>
      <c r="GI66" s="406"/>
      <c r="GJ66" s="406"/>
      <c r="GK66" s="406"/>
      <c r="GL66" s="406"/>
      <c r="GM66" s="406"/>
      <c r="GN66" s="406"/>
      <c r="GO66" s="406"/>
      <c r="GP66" s="406"/>
      <c r="GQ66" s="406"/>
      <c r="GR66" s="406"/>
      <c r="GS66" s="406"/>
      <c r="GT66" s="406"/>
      <c r="GU66" s="406"/>
      <c r="GV66" s="406"/>
      <c r="GW66" s="406"/>
      <c r="GX66" s="406"/>
      <c r="GY66" s="406"/>
      <c r="GZ66" s="406"/>
      <c r="HA66" s="406"/>
      <c r="HB66" s="406"/>
      <c r="HC66" s="406"/>
      <c r="HD66" s="406"/>
      <c r="HE66" s="406"/>
      <c r="HF66" s="406"/>
      <c r="HG66" s="406"/>
      <c r="HH66" s="406"/>
      <c r="HI66" s="406"/>
      <c r="HJ66" s="406"/>
      <c r="HK66" s="406"/>
      <c r="HL66" s="406"/>
      <c r="HM66" s="406"/>
      <c r="HN66" s="406"/>
      <c r="HO66" s="406"/>
      <c r="HP66" s="406"/>
      <c r="HQ66" s="406"/>
      <c r="HR66" s="406"/>
      <c r="HS66" s="406"/>
      <c r="HT66" s="406"/>
      <c r="HU66" s="406"/>
      <c r="HV66" s="406"/>
      <c r="HW66" s="406"/>
      <c r="HX66" s="406"/>
      <c r="HY66" s="406"/>
      <c r="HZ66" s="406"/>
      <c r="IA66" s="406"/>
      <c r="IB66" s="406"/>
      <c r="IC66" s="406"/>
      <c r="ID66" s="406"/>
      <c r="IE66" s="406"/>
      <c r="IF66" s="406"/>
      <c r="IG66" s="406"/>
      <c r="IH66" s="406"/>
      <c r="II66" s="406"/>
      <c r="IJ66" s="406"/>
      <c r="IK66" s="406"/>
      <c r="IL66" s="406"/>
      <c r="IM66" s="406"/>
      <c r="IN66" s="406"/>
      <c r="IO66" s="406"/>
      <c r="IP66" s="406"/>
      <c r="IQ66" s="406"/>
      <c r="IR66" s="406"/>
      <c r="IS66" s="406"/>
      <c r="IT66" s="406"/>
      <c r="IU66" s="406"/>
      <c r="IV66" s="406"/>
      <c r="IW66" s="406"/>
      <c r="IX66" s="406"/>
      <c r="IY66" s="406"/>
      <c r="IZ66" s="406"/>
      <c r="JA66" s="406"/>
      <c r="JB66" s="406"/>
      <c r="JC66" s="406"/>
      <c r="JD66" s="406"/>
      <c r="JE66" s="406"/>
      <c r="JF66" s="406"/>
      <c r="JG66" s="406"/>
      <c r="JH66" s="406"/>
      <c r="JI66" s="406"/>
      <c r="JJ66" s="406"/>
      <c r="JK66" s="406"/>
      <c r="JL66" s="406"/>
      <c r="JM66" s="406"/>
      <c r="JN66" s="406"/>
      <c r="JO66" s="406"/>
      <c r="JP66" s="406"/>
      <c r="JQ66" s="406"/>
      <c r="JR66" s="406"/>
      <c r="JS66" s="406"/>
      <c r="JT66" s="406"/>
      <c r="JU66" s="406"/>
      <c r="JV66" s="406"/>
      <c r="JW66" s="406"/>
      <c r="JX66" s="406"/>
      <c r="JY66" s="406"/>
      <c r="JZ66" s="406"/>
      <c r="KA66" s="406"/>
      <c r="KB66" s="406"/>
      <c r="KC66" s="406"/>
      <c r="KD66" s="406"/>
      <c r="KE66" s="406"/>
      <c r="KF66" s="406"/>
      <c r="KG66" s="406"/>
      <c r="KH66" s="406"/>
      <c r="KI66" s="406"/>
      <c r="KJ66" s="406"/>
      <c r="KK66" s="406"/>
      <c r="KL66" s="406"/>
      <c r="KM66" s="406"/>
      <c r="KN66" s="406"/>
      <c r="KO66" s="406"/>
      <c r="KP66" s="406"/>
      <c r="KQ66" s="406"/>
      <c r="KR66" s="406"/>
      <c r="KS66" s="406"/>
      <c r="KT66" s="406"/>
      <c r="KU66" s="406"/>
      <c r="KV66" s="406"/>
      <c r="KW66" s="406"/>
      <c r="KX66" s="406"/>
      <c r="KY66" s="406"/>
      <c r="KZ66" s="406"/>
      <c r="LA66" s="406"/>
      <c r="LB66" s="406"/>
      <c r="LC66" s="406"/>
      <c r="LD66" s="406"/>
      <c r="LE66" s="406"/>
      <c r="LF66" s="406"/>
      <c r="LG66" s="406"/>
      <c r="LH66" s="406"/>
      <c r="LI66" s="406"/>
      <c r="LJ66" s="406"/>
      <c r="LK66" s="406"/>
      <c r="LL66" s="406"/>
      <c r="LM66" s="406"/>
      <c r="LN66" s="406"/>
      <c r="LO66" s="406"/>
      <c r="LP66" s="406"/>
      <c r="LQ66" s="406"/>
      <c r="LR66" s="406"/>
      <c r="LS66" s="406"/>
      <c r="LT66" s="406"/>
      <c r="LU66" s="406"/>
      <c r="LV66" s="406"/>
      <c r="LW66" s="406"/>
      <c r="LX66" s="406"/>
      <c r="LY66" s="406"/>
      <c r="LZ66" s="406"/>
      <c r="MA66" s="406"/>
      <c r="MB66" s="406"/>
      <c r="MC66" s="406"/>
      <c r="MD66" s="406"/>
      <c r="ME66" s="406"/>
      <c r="MF66" s="406"/>
      <c r="MG66" s="406"/>
      <c r="MH66" s="406"/>
      <c r="MI66" s="406"/>
      <c r="MJ66" s="406"/>
      <c r="MK66" s="406"/>
      <c r="ML66" s="406"/>
      <c r="MM66" s="406"/>
      <c r="MN66" s="406"/>
      <c r="MO66" s="406"/>
      <c r="MP66" s="406"/>
      <c r="MQ66" s="406"/>
      <c r="MR66" s="406"/>
      <c r="MS66" s="406"/>
      <c r="MT66" s="406"/>
      <c r="MU66" s="406"/>
      <c r="MV66" s="406"/>
      <c r="MW66" s="406"/>
      <c r="MX66" s="406"/>
      <c r="MY66" s="406"/>
      <c r="MZ66" s="406"/>
      <c r="NA66" s="406"/>
      <c r="NB66" s="406"/>
      <c r="NC66" s="406"/>
      <c r="ND66" s="406"/>
      <c r="NE66" s="406"/>
      <c r="NF66" s="406"/>
      <c r="NG66" s="406"/>
      <c r="NH66" s="406"/>
      <c r="NI66" s="406"/>
      <c r="NJ66" s="406"/>
      <c r="NK66" s="406"/>
      <c r="NL66" s="406"/>
      <c r="NM66" s="406"/>
      <c r="NN66" s="406"/>
      <c r="NO66" s="406"/>
      <c r="NP66" s="406"/>
      <c r="NQ66" s="406"/>
      <c r="NR66" s="406"/>
      <c r="NS66" s="406"/>
      <c r="NT66" s="406"/>
      <c r="NU66" s="406"/>
      <c r="NV66" s="406"/>
      <c r="NW66" s="406"/>
      <c r="NX66" s="406"/>
      <c r="NY66" s="406"/>
      <c r="NZ66" s="406"/>
      <c r="OA66" s="406"/>
      <c r="OB66" s="406"/>
      <c r="OC66" s="406"/>
      <c r="OD66" s="406"/>
      <c r="OE66" s="406"/>
      <c r="OF66" s="406"/>
      <c r="OG66" s="406"/>
      <c r="OH66" s="406"/>
      <c r="OI66" s="406"/>
      <c r="OJ66" s="406"/>
      <c r="OK66" s="406"/>
      <c r="OL66" s="406"/>
      <c r="OM66" s="406"/>
      <c r="ON66" s="406"/>
      <c r="OO66" s="406"/>
      <c r="OP66" s="406"/>
      <c r="OQ66" s="406"/>
      <c r="OR66" s="406"/>
      <c r="OS66" s="406"/>
      <c r="OT66" s="406"/>
      <c r="OU66" s="406"/>
      <c r="OV66" s="406"/>
      <c r="OW66" s="406"/>
      <c r="OX66" s="406"/>
      <c r="OY66" s="406"/>
      <c r="OZ66" s="406"/>
      <c r="PA66" s="406"/>
      <c r="PB66" s="406"/>
      <c r="PC66" s="406"/>
      <c r="PD66" s="406"/>
      <c r="PE66" s="406"/>
      <c r="PF66" s="406"/>
      <c r="PG66" s="406"/>
      <c r="PH66" s="406"/>
      <c r="PI66" s="406"/>
      <c r="PJ66" s="406"/>
      <c r="PK66" s="406"/>
      <c r="PL66" s="406"/>
      <c r="PM66" s="406"/>
      <c r="PN66" s="406"/>
      <c r="PO66" s="406"/>
      <c r="PP66" s="406"/>
      <c r="PQ66" s="406"/>
      <c r="PR66" s="406"/>
      <c r="PS66" s="406"/>
      <c r="PT66" s="406"/>
      <c r="PU66" s="406"/>
      <c r="PV66" s="406"/>
      <c r="PW66" s="406"/>
      <c r="PX66" s="406"/>
      <c r="PY66" s="406"/>
      <c r="PZ66" s="406"/>
      <c r="QA66" s="406"/>
      <c r="QB66" s="406"/>
      <c r="QC66" s="406"/>
      <c r="QD66" s="406"/>
      <c r="QE66" s="406"/>
      <c r="QF66" s="406"/>
      <c r="QG66" s="406"/>
      <c r="QH66" s="406"/>
      <c r="QI66" s="406"/>
      <c r="QJ66" s="406"/>
      <c r="QK66" s="406"/>
      <c r="QL66" s="406"/>
      <c r="QM66" s="406"/>
      <c r="QN66" s="406"/>
      <c r="QO66" s="406"/>
      <c r="QP66" s="406"/>
      <c r="QQ66" s="406"/>
      <c r="QR66" s="406"/>
      <c r="QS66" s="406"/>
      <c r="QT66" s="406"/>
      <c r="QU66" s="406"/>
      <c r="QV66" s="406"/>
      <c r="QW66" s="406"/>
      <c r="QX66" s="406"/>
      <c r="QY66" s="406"/>
      <c r="QZ66" s="406"/>
      <c r="RA66" s="406"/>
      <c r="RB66" s="406"/>
      <c r="RC66" s="406"/>
      <c r="RD66" s="406"/>
      <c r="RE66" s="406"/>
      <c r="RF66" s="406"/>
      <c r="RG66" s="406"/>
      <c r="RH66" s="406"/>
      <c r="RI66" s="406"/>
      <c r="RJ66" s="406"/>
      <c r="RK66" s="406"/>
      <c r="RL66" s="406"/>
      <c r="RM66" s="406"/>
      <c r="RN66" s="406"/>
      <c r="RO66" s="406"/>
      <c r="RP66" s="406"/>
      <c r="RQ66" s="406"/>
      <c r="RR66" s="406"/>
      <c r="RS66" s="406"/>
      <c r="RT66" s="406"/>
      <c r="RU66" s="406"/>
      <c r="RV66" s="406"/>
      <c r="RW66" s="406"/>
      <c r="RX66" s="406"/>
      <c r="RY66" s="406"/>
      <c r="RZ66" s="406"/>
      <c r="SA66" s="406"/>
      <c r="SB66" s="406"/>
      <c r="SC66" s="406"/>
      <c r="SD66" s="406"/>
      <c r="SE66" s="406"/>
      <c r="SF66" s="406"/>
      <c r="SG66" s="406"/>
      <c r="SH66" s="406"/>
      <c r="SI66" s="406"/>
      <c r="SJ66" s="406"/>
      <c r="SK66" s="406"/>
      <c r="SL66" s="406"/>
      <c r="SM66" s="406"/>
      <c r="SN66" s="406"/>
      <c r="SO66" s="406"/>
      <c r="SP66" s="406"/>
      <c r="SQ66" s="406"/>
      <c r="SR66" s="406"/>
      <c r="SS66" s="406"/>
      <c r="ST66" s="406"/>
      <c r="SU66" s="406"/>
      <c r="SV66" s="406"/>
      <c r="SW66" s="406"/>
      <c r="SX66" s="406"/>
      <c r="SY66" s="406"/>
      <c r="SZ66" s="406"/>
      <c r="TA66" s="406"/>
      <c r="TB66" s="406"/>
      <c r="TC66" s="406"/>
      <c r="TD66" s="406"/>
      <c r="TE66" s="406"/>
      <c r="TF66" s="406"/>
      <c r="TG66" s="406"/>
      <c r="TH66" s="406"/>
      <c r="TI66" s="406"/>
      <c r="TJ66" s="406"/>
      <c r="TK66" s="406"/>
      <c r="TL66" s="406"/>
      <c r="TM66" s="406"/>
      <c r="TN66" s="406"/>
      <c r="TO66" s="406"/>
      <c r="TP66" s="406"/>
      <c r="TQ66" s="406"/>
      <c r="TR66" s="406"/>
      <c r="TS66" s="406"/>
      <c r="TT66" s="406"/>
      <c r="TU66" s="406"/>
      <c r="TV66" s="406"/>
      <c r="TW66" s="406"/>
      <c r="TX66" s="406"/>
      <c r="TY66" s="406"/>
      <c r="TZ66" s="406"/>
      <c r="UA66" s="406"/>
      <c r="UB66" s="406"/>
      <c r="UC66" s="406"/>
      <c r="UD66" s="406"/>
      <c r="UE66" s="406"/>
      <c r="UF66" s="406"/>
      <c r="UG66" s="406"/>
      <c r="UH66" s="406"/>
      <c r="UI66" s="406"/>
      <c r="UJ66" s="406"/>
      <c r="UK66" s="406"/>
      <c r="UL66" s="406"/>
      <c r="UM66" s="406"/>
      <c r="UN66" s="406"/>
      <c r="UO66" s="406"/>
      <c r="UP66" s="406"/>
      <c r="UQ66" s="406"/>
      <c r="UR66" s="406"/>
      <c r="US66" s="406"/>
      <c r="UT66" s="406"/>
      <c r="UU66" s="406"/>
      <c r="UV66" s="406"/>
      <c r="UW66" s="406"/>
      <c r="UX66" s="406"/>
      <c r="UY66" s="406"/>
      <c r="UZ66" s="406"/>
      <c r="VA66" s="406"/>
      <c r="VB66" s="406"/>
      <c r="VC66" s="406"/>
      <c r="VD66" s="406"/>
      <c r="VE66" s="406"/>
      <c r="VF66" s="406"/>
      <c r="VG66" s="406"/>
      <c r="VH66" s="406"/>
      <c r="VI66" s="406"/>
      <c r="VJ66" s="406"/>
      <c r="VK66" s="406"/>
      <c r="VL66" s="406"/>
      <c r="VM66" s="406"/>
      <c r="VN66" s="406"/>
      <c r="VO66" s="406"/>
      <c r="VP66" s="406"/>
      <c r="VQ66" s="406"/>
      <c r="VR66" s="406"/>
      <c r="VS66" s="406"/>
      <c r="VT66" s="406"/>
      <c r="VU66" s="406"/>
      <c r="VV66" s="406"/>
      <c r="VW66" s="406"/>
      <c r="VX66" s="406"/>
      <c r="VY66" s="406"/>
      <c r="VZ66" s="406"/>
      <c r="WA66" s="406"/>
      <c r="WB66" s="406"/>
      <c r="WC66" s="406"/>
      <c r="WD66" s="406"/>
      <c r="WE66" s="406"/>
      <c r="WF66" s="406"/>
      <c r="WG66" s="406"/>
      <c r="WH66" s="406"/>
      <c r="WI66" s="406"/>
      <c r="WJ66" s="406"/>
      <c r="WK66" s="406"/>
      <c r="WL66" s="406"/>
      <c r="WM66" s="406"/>
      <c r="WN66" s="406"/>
      <c r="WO66" s="406"/>
      <c r="WP66" s="406"/>
      <c r="WQ66" s="406"/>
      <c r="WR66" s="406"/>
      <c r="WS66" s="406"/>
      <c r="WT66" s="406"/>
      <c r="WU66" s="406"/>
      <c r="WV66" s="406"/>
      <c r="WW66" s="406"/>
      <c r="WX66" s="406"/>
      <c r="WY66" s="406"/>
      <c r="WZ66" s="406"/>
      <c r="XA66" s="406"/>
      <c r="XB66" s="406"/>
      <c r="XC66" s="406"/>
      <c r="XD66" s="406"/>
      <c r="XE66" s="406"/>
      <c r="XF66" s="406"/>
      <c r="XG66" s="406"/>
      <c r="XH66" s="406"/>
      <c r="XI66" s="406"/>
      <c r="XJ66" s="406"/>
      <c r="XK66" s="406"/>
      <c r="XL66" s="406"/>
      <c r="XM66" s="406"/>
      <c r="XN66" s="406"/>
      <c r="XO66" s="406"/>
      <c r="XP66" s="406"/>
      <c r="XQ66" s="406"/>
      <c r="XR66" s="406"/>
      <c r="XS66" s="406"/>
      <c r="XT66" s="406"/>
      <c r="XU66" s="406"/>
      <c r="XV66" s="406"/>
      <c r="XW66" s="406"/>
      <c r="XX66" s="406"/>
      <c r="XY66" s="406"/>
      <c r="XZ66" s="406"/>
      <c r="YA66" s="406"/>
      <c r="YB66" s="406"/>
      <c r="YC66" s="406"/>
      <c r="YD66" s="406"/>
      <c r="YE66" s="406"/>
      <c r="YF66" s="406"/>
      <c r="YG66" s="406"/>
      <c r="YH66" s="406"/>
      <c r="YI66" s="406"/>
      <c r="YJ66" s="406"/>
      <c r="YK66" s="406"/>
      <c r="YL66" s="406"/>
      <c r="YM66" s="406"/>
      <c r="YN66" s="406"/>
      <c r="YO66" s="406"/>
      <c r="YP66" s="406"/>
      <c r="YQ66" s="406"/>
      <c r="YR66" s="406"/>
      <c r="YS66" s="406"/>
      <c r="YT66" s="406"/>
      <c r="YU66" s="406"/>
      <c r="YV66" s="406"/>
      <c r="YW66" s="406"/>
      <c r="YX66" s="406"/>
      <c r="YY66" s="406"/>
      <c r="YZ66" s="406"/>
      <c r="ZA66" s="406"/>
      <c r="ZB66" s="406"/>
      <c r="ZC66" s="406"/>
      <c r="ZD66" s="406"/>
      <c r="ZE66" s="406"/>
      <c r="ZF66" s="406"/>
      <c r="ZG66" s="406"/>
      <c r="ZH66" s="406"/>
      <c r="ZI66" s="406"/>
      <c r="ZJ66" s="406"/>
      <c r="ZK66" s="406"/>
      <c r="ZL66" s="406"/>
      <c r="ZM66" s="406"/>
      <c r="ZN66" s="406"/>
      <c r="ZO66" s="406"/>
      <c r="ZP66" s="406"/>
      <c r="ZQ66" s="406"/>
      <c r="ZR66" s="406"/>
      <c r="ZS66" s="406"/>
      <c r="ZT66" s="406"/>
      <c r="ZU66" s="406"/>
      <c r="ZV66" s="406"/>
      <c r="ZW66" s="406"/>
      <c r="ZX66" s="406"/>
      <c r="ZY66" s="406"/>
      <c r="ZZ66" s="406"/>
      <c r="AAA66" s="406"/>
      <c r="AAB66" s="406"/>
      <c r="AAC66" s="406"/>
      <c r="AAD66" s="406"/>
      <c r="AAE66" s="406"/>
      <c r="AAF66" s="406"/>
      <c r="AAG66" s="406"/>
      <c r="AAH66" s="406"/>
      <c r="AAI66" s="406"/>
      <c r="AAJ66" s="406"/>
      <c r="AAK66" s="406"/>
      <c r="AAL66" s="406"/>
      <c r="AAM66" s="406"/>
      <c r="AAN66" s="406"/>
      <c r="AAO66" s="406"/>
      <c r="AAP66" s="406"/>
      <c r="AAQ66" s="406"/>
      <c r="AAR66" s="406"/>
      <c r="AAS66" s="406"/>
      <c r="AAT66" s="406"/>
      <c r="AAU66" s="406"/>
      <c r="AAV66" s="406"/>
      <c r="AAW66" s="406"/>
      <c r="AAX66" s="406"/>
      <c r="AAY66" s="406"/>
      <c r="AAZ66" s="406"/>
      <c r="ABA66" s="406"/>
      <c r="ABB66" s="406"/>
      <c r="ABC66" s="406"/>
      <c r="ABD66" s="406"/>
      <c r="ABE66" s="406"/>
      <c r="ABF66" s="406"/>
      <c r="ABG66" s="406"/>
      <c r="ABH66" s="406"/>
      <c r="ABI66" s="406"/>
      <c r="ABJ66" s="406"/>
      <c r="ABK66" s="406"/>
      <c r="ABL66" s="406"/>
      <c r="ABM66" s="406"/>
      <c r="ABN66" s="406"/>
      <c r="ABO66" s="406"/>
      <c r="ABP66" s="406"/>
      <c r="ABQ66" s="406"/>
      <c r="ABR66" s="406"/>
      <c r="ABS66" s="406"/>
      <c r="ABT66" s="406"/>
      <c r="ABU66" s="406"/>
      <c r="ABV66" s="406"/>
      <c r="ABW66" s="406"/>
      <c r="ABX66" s="406"/>
      <c r="ABY66" s="406"/>
      <c r="ABZ66" s="406"/>
      <c r="ACA66" s="406"/>
      <c r="ACB66" s="406"/>
      <c r="ACC66" s="406"/>
      <c r="ACD66" s="406"/>
      <c r="ACE66" s="406"/>
      <c r="ACF66" s="406"/>
      <c r="ACG66" s="406"/>
      <c r="ACH66" s="406"/>
      <c r="ACI66" s="406"/>
      <c r="ACJ66" s="406"/>
      <c r="ACK66" s="406"/>
      <c r="ACL66" s="406"/>
      <c r="ACM66" s="406"/>
      <c r="ACN66" s="406"/>
      <c r="ACO66" s="406"/>
      <c r="ACP66" s="406"/>
      <c r="ACQ66" s="406"/>
      <c r="ACR66" s="406"/>
      <c r="ACS66" s="406"/>
      <c r="ACT66" s="406"/>
      <c r="ACU66" s="406"/>
      <c r="ACV66" s="406"/>
      <c r="ACW66" s="406"/>
      <c r="ACX66" s="406"/>
      <c r="ACY66" s="406"/>
      <c r="ACZ66" s="406"/>
      <c r="ADA66" s="406"/>
      <c r="ADB66" s="406"/>
      <c r="ADC66" s="406"/>
      <c r="ADD66" s="406"/>
      <c r="ADE66" s="406"/>
      <c r="ADF66" s="406"/>
      <c r="ADG66" s="406"/>
      <c r="ADH66" s="406"/>
      <c r="ADI66" s="406"/>
      <c r="ADJ66" s="406"/>
      <c r="ADK66" s="406"/>
      <c r="ADL66" s="406"/>
      <c r="ADM66" s="406"/>
      <c r="ADN66" s="406"/>
      <c r="ADO66" s="406"/>
      <c r="ADP66" s="406"/>
      <c r="ADQ66" s="406"/>
      <c r="ADR66" s="406"/>
      <c r="ADS66" s="406"/>
      <c r="ADT66" s="406"/>
      <c r="ADU66" s="406"/>
      <c r="ADV66" s="406"/>
      <c r="ADW66" s="406"/>
      <c r="ADX66" s="406"/>
      <c r="ADY66" s="406"/>
      <c r="ADZ66" s="406"/>
      <c r="AEA66" s="406"/>
      <c r="AEB66" s="406"/>
      <c r="AEC66" s="406"/>
      <c r="AED66" s="406"/>
      <c r="AEE66" s="406"/>
      <c r="AEF66" s="406"/>
      <c r="AEG66" s="406"/>
      <c r="AEH66" s="406"/>
      <c r="AEI66" s="406"/>
      <c r="AEJ66" s="406"/>
      <c r="AEK66" s="406"/>
      <c r="AEL66" s="406"/>
      <c r="AEM66" s="406"/>
      <c r="AEN66" s="406"/>
      <c r="AEO66" s="406"/>
      <c r="AEP66" s="406"/>
      <c r="AEQ66" s="406"/>
      <c r="AER66" s="406"/>
      <c r="AES66" s="406"/>
      <c r="AET66" s="406"/>
      <c r="AEU66" s="406"/>
      <c r="AEV66" s="406"/>
      <c r="AEW66" s="406"/>
      <c r="AEX66" s="406"/>
      <c r="AEY66" s="406"/>
      <c r="AEZ66" s="406"/>
      <c r="AFA66" s="406"/>
      <c r="AFB66" s="406"/>
      <c r="AFC66" s="406"/>
      <c r="AFD66" s="406"/>
      <c r="AFE66" s="406"/>
      <c r="AFF66" s="406"/>
      <c r="AFG66" s="406"/>
      <c r="AFH66" s="406"/>
      <c r="AFI66" s="406"/>
      <c r="AFJ66" s="406"/>
      <c r="AFK66" s="406"/>
      <c r="AFL66" s="406"/>
      <c r="AFM66" s="406"/>
      <c r="AFN66" s="406"/>
      <c r="AFO66" s="406"/>
      <c r="AFP66" s="406"/>
      <c r="AFQ66" s="406"/>
      <c r="AFR66" s="406"/>
      <c r="AFS66" s="406"/>
      <c r="AFT66" s="406"/>
      <c r="AFU66" s="406"/>
      <c r="AFV66" s="406"/>
      <c r="AFW66" s="406"/>
      <c r="AFX66" s="406"/>
      <c r="AFY66" s="406"/>
      <c r="AFZ66" s="406"/>
      <c r="AGA66" s="406"/>
      <c r="AGB66" s="406"/>
      <c r="AGC66" s="406"/>
      <c r="AGD66" s="406"/>
      <c r="AGE66" s="406"/>
      <c r="AGF66" s="406"/>
      <c r="AGG66" s="406"/>
      <c r="AGH66" s="406"/>
      <c r="AGI66" s="406"/>
      <c r="AGJ66" s="406"/>
      <c r="AGK66" s="406"/>
      <c r="AGL66" s="406"/>
      <c r="AGM66" s="406"/>
      <c r="AGN66" s="406"/>
      <c r="AGO66" s="406"/>
      <c r="AGP66" s="406"/>
      <c r="AGQ66" s="406"/>
      <c r="AGR66" s="406"/>
      <c r="AGS66" s="406"/>
      <c r="AGT66" s="406"/>
      <c r="AGU66" s="406"/>
      <c r="AGV66" s="406"/>
      <c r="AGW66" s="406"/>
      <c r="AGX66" s="406"/>
      <c r="AGY66" s="406"/>
      <c r="AGZ66" s="406"/>
      <c r="AHA66" s="406"/>
      <c r="AHB66" s="406"/>
      <c r="AHC66" s="406"/>
      <c r="AHD66" s="406"/>
      <c r="AHE66" s="406"/>
      <c r="AHF66" s="406"/>
      <c r="AHG66" s="406"/>
      <c r="AHH66" s="406"/>
      <c r="AHI66" s="406"/>
      <c r="AHJ66" s="406"/>
      <c r="AHK66" s="406"/>
      <c r="AHL66" s="406"/>
      <c r="AHM66" s="406"/>
      <c r="AHN66" s="406"/>
      <c r="AHO66" s="406"/>
      <c r="AHP66" s="406"/>
      <c r="AHQ66" s="406"/>
      <c r="AHR66" s="406"/>
      <c r="AHS66" s="406"/>
      <c r="AHT66" s="406"/>
      <c r="AHU66" s="406"/>
      <c r="AHV66" s="406"/>
      <c r="AHW66" s="406"/>
      <c r="AHX66" s="406"/>
      <c r="AHY66" s="406"/>
      <c r="AHZ66" s="406"/>
      <c r="AIA66" s="406"/>
      <c r="AIB66" s="406"/>
      <c r="AIC66" s="406"/>
      <c r="AID66" s="406"/>
      <c r="AIE66" s="406"/>
      <c r="AIF66" s="406"/>
      <c r="AIG66" s="406"/>
      <c r="AIH66" s="406"/>
      <c r="AII66" s="406"/>
      <c r="AIJ66" s="406"/>
      <c r="AIK66" s="406"/>
      <c r="AIL66" s="406"/>
      <c r="AIM66" s="406"/>
      <c r="AIN66" s="406"/>
      <c r="AIO66" s="406"/>
      <c r="AIP66" s="406"/>
      <c r="AIQ66" s="406"/>
      <c r="AIR66" s="406"/>
      <c r="AIS66" s="406"/>
      <c r="AIT66" s="406"/>
      <c r="AIU66" s="406"/>
      <c r="AIV66" s="406"/>
      <c r="AIW66" s="406"/>
      <c r="AIX66" s="406"/>
      <c r="AIY66" s="406"/>
      <c r="AIZ66" s="406"/>
      <c r="AJA66" s="406"/>
      <c r="AJB66" s="406"/>
      <c r="AJC66" s="406"/>
      <c r="AJD66" s="406"/>
      <c r="AJE66" s="406"/>
      <c r="AJF66" s="406"/>
      <c r="AJG66" s="406"/>
      <c r="AJH66" s="406"/>
      <c r="AJI66" s="406"/>
      <c r="AJJ66" s="406"/>
      <c r="AJK66" s="406"/>
      <c r="AJL66" s="406"/>
      <c r="AJM66" s="406"/>
      <c r="AJN66" s="406"/>
      <c r="AJO66" s="406"/>
      <c r="AJP66" s="406"/>
      <c r="AJQ66" s="406"/>
      <c r="AJR66" s="406"/>
      <c r="AJS66" s="406"/>
      <c r="AJT66" s="406"/>
      <c r="AJU66" s="406"/>
      <c r="AJV66" s="406"/>
      <c r="AJW66" s="406"/>
      <c r="AJX66" s="406"/>
      <c r="AJY66" s="406"/>
      <c r="AJZ66" s="406"/>
      <c r="AKA66" s="406"/>
      <c r="AKB66" s="406"/>
      <c r="AKC66" s="406"/>
      <c r="AKD66" s="406"/>
      <c r="AKE66" s="406"/>
      <c r="AKF66" s="406"/>
      <c r="AKG66" s="406"/>
      <c r="AKH66" s="406"/>
      <c r="AKI66" s="406"/>
      <c r="AKJ66" s="406"/>
      <c r="AKK66" s="406"/>
      <c r="AKL66" s="406"/>
      <c r="AKM66" s="406"/>
      <c r="AKN66" s="406"/>
      <c r="AKO66" s="406"/>
      <c r="AKP66" s="406"/>
      <c r="AKQ66" s="406"/>
      <c r="AKR66" s="406"/>
      <c r="AKS66" s="406"/>
      <c r="AKT66" s="406"/>
      <c r="AKU66" s="406"/>
      <c r="AKV66" s="406"/>
      <c r="AKW66" s="406"/>
      <c r="AKX66" s="406"/>
      <c r="AKY66" s="406"/>
      <c r="AKZ66" s="406"/>
      <c r="ALA66" s="406"/>
      <c r="ALB66" s="406"/>
      <c r="ALC66" s="406"/>
      <c r="ALD66" s="406"/>
    </row>
    <row r="67" spans="1:992" s="672" customFormat="1" ht="17.25" customHeight="1">
      <c r="A67" s="2391"/>
      <c r="B67" s="2385"/>
      <c r="C67" s="2385"/>
      <c r="D67" s="1365" t="s">
        <v>2521</v>
      </c>
      <c r="E67" s="468">
        <f>E69</f>
        <v>242923.3</v>
      </c>
      <c r="F67" s="468">
        <v>0</v>
      </c>
      <c r="G67" s="2385"/>
      <c r="H67" s="1359"/>
      <c r="I67" s="1361"/>
      <c r="J67" s="1361"/>
      <c r="K67" s="1361"/>
      <c r="L67" s="2792"/>
      <c r="M67" s="580"/>
      <c r="N67" s="406"/>
      <c r="O67" s="406"/>
      <c r="P67" s="406"/>
      <c r="Q67" s="406"/>
      <c r="R67" s="406"/>
      <c r="S67" s="406"/>
      <c r="T67" s="406"/>
      <c r="U67" s="406"/>
      <c r="V67" s="406"/>
      <c r="W67" s="406"/>
      <c r="X67" s="406"/>
      <c r="Y67" s="406"/>
      <c r="Z67" s="406"/>
      <c r="AA67" s="406"/>
      <c r="AB67" s="406"/>
      <c r="AC67" s="406"/>
      <c r="AD67" s="406"/>
      <c r="AE67" s="406"/>
      <c r="AF67" s="406"/>
      <c r="AG67" s="406"/>
      <c r="AH67" s="406"/>
      <c r="AI67" s="406"/>
      <c r="AJ67" s="406"/>
      <c r="AK67" s="406"/>
      <c r="AL67" s="406"/>
      <c r="AM67" s="406"/>
      <c r="AN67" s="406"/>
      <c r="AO67" s="406"/>
      <c r="AP67" s="406"/>
      <c r="AQ67" s="406"/>
      <c r="AR67" s="406"/>
      <c r="AS67" s="406"/>
      <c r="AT67" s="406"/>
      <c r="AU67" s="406"/>
      <c r="AV67" s="406"/>
      <c r="AW67" s="406"/>
      <c r="AX67" s="406"/>
      <c r="AY67" s="406"/>
      <c r="AZ67" s="406"/>
      <c r="BA67" s="406"/>
      <c r="BB67" s="406"/>
      <c r="BC67" s="406"/>
      <c r="BD67" s="406"/>
      <c r="BE67" s="406"/>
      <c r="BF67" s="406"/>
      <c r="BG67" s="406"/>
      <c r="BH67" s="406"/>
      <c r="BI67" s="406"/>
      <c r="BJ67" s="406"/>
      <c r="BK67" s="406"/>
      <c r="BL67" s="406"/>
      <c r="BM67" s="406"/>
      <c r="BN67" s="406"/>
      <c r="BO67" s="406"/>
      <c r="BP67" s="406"/>
      <c r="BQ67" s="406"/>
      <c r="BR67" s="406"/>
      <c r="BS67" s="406"/>
      <c r="BT67" s="406"/>
      <c r="BU67" s="406"/>
      <c r="BV67" s="406"/>
      <c r="BW67" s="406"/>
      <c r="BX67" s="406"/>
      <c r="BY67" s="406"/>
      <c r="BZ67" s="406"/>
      <c r="CA67" s="406"/>
      <c r="CB67" s="406"/>
      <c r="CC67" s="406"/>
      <c r="CD67" s="406"/>
      <c r="CE67" s="406"/>
      <c r="CF67" s="406"/>
      <c r="CG67" s="406"/>
      <c r="CH67" s="406"/>
      <c r="CI67" s="406"/>
      <c r="CJ67" s="406"/>
      <c r="CK67" s="406"/>
      <c r="CL67" s="406"/>
      <c r="CM67" s="406"/>
      <c r="CN67" s="406"/>
      <c r="CO67" s="406"/>
      <c r="CP67" s="406"/>
      <c r="CQ67" s="406"/>
      <c r="CR67" s="406"/>
      <c r="CS67" s="406"/>
      <c r="CT67" s="406"/>
      <c r="CU67" s="406"/>
      <c r="CV67" s="406"/>
      <c r="CW67" s="406"/>
      <c r="CX67" s="406"/>
      <c r="CY67" s="406"/>
      <c r="CZ67" s="406"/>
      <c r="DA67" s="406"/>
      <c r="DB67" s="406"/>
      <c r="DC67" s="406"/>
      <c r="DD67" s="406"/>
      <c r="DE67" s="406"/>
      <c r="DF67" s="406"/>
      <c r="DG67" s="406"/>
      <c r="DH67" s="406"/>
      <c r="DI67" s="406"/>
      <c r="DJ67" s="406"/>
      <c r="DK67" s="406"/>
      <c r="DL67" s="406"/>
      <c r="DM67" s="406"/>
      <c r="DN67" s="406"/>
      <c r="DO67" s="406"/>
      <c r="DP67" s="406"/>
      <c r="DQ67" s="406"/>
      <c r="DR67" s="406"/>
      <c r="DS67" s="406"/>
      <c r="DT67" s="406"/>
      <c r="DU67" s="406"/>
      <c r="DV67" s="406"/>
      <c r="DW67" s="406"/>
      <c r="DX67" s="406"/>
      <c r="DY67" s="406"/>
      <c r="DZ67" s="406"/>
      <c r="EA67" s="406"/>
      <c r="EB67" s="406"/>
      <c r="EC67" s="406"/>
      <c r="ED67" s="406"/>
      <c r="EE67" s="406"/>
      <c r="EF67" s="406"/>
      <c r="EG67" s="406"/>
      <c r="EH67" s="406"/>
      <c r="EI67" s="406"/>
      <c r="EJ67" s="406"/>
      <c r="EK67" s="406"/>
      <c r="EL67" s="406"/>
      <c r="EM67" s="406"/>
      <c r="EN67" s="406"/>
      <c r="EO67" s="406"/>
      <c r="EP67" s="406"/>
      <c r="EQ67" s="406"/>
      <c r="ER67" s="406"/>
      <c r="ES67" s="406"/>
      <c r="ET67" s="406"/>
      <c r="EU67" s="406"/>
      <c r="EV67" s="406"/>
      <c r="EW67" s="406"/>
      <c r="EX67" s="406"/>
      <c r="EY67" s="406"/>
      <c r="EZ67" s="406"/>
      <c r="FA67" s="406"/>
      <c r="FB67" s="406"/>
      <c r="FC67" s="406"/>
      <c r="FD67" s="406"/>
      <c r="FE67" s="406"/>
      <c r="FF67" s="406"/>
      <c r="FG67" s="406"/>
      <c r="FH67" s="406"/>
      <c r="FI67" s="406"/>
      <c r="FJ67" s="406"/>
      <c r="FK67" s="406"/>
      <c r="FL67" s="406"/>
      <c r="FM67" s="406"/>
      <c r="FN67" s="406"/>
      <c r="FO67" s="406"/>
      <c r="FP67" s="406"/>
      <c r="FQ67" s="406"/>
      <c r="FR67" s="406"/>
      <c r="FS67" s="406"/>
      <c r="FT67" s="406"/>
      <c r="FU67" s="406"/>
      <c r="FV67" s="406"/>
      <c r="FW67" s="406"/>
      <c r="FX67" s="406"/>
      <c r="FY67" s="406"/>
      <c r="FZ67" s="406"/>
      <c r="GA67" s="406"/>
      <c r="GB67" s="406"/>
      <c r="GC67" s="406"/>
      <c r="GD67" s="406"/>
      <c r="GE67" s="406"/>
      <c r="GF67" s="406"/>
      <c r="GG67" s="406"/>
      <c r="GH67" s="406"/>
      <c r="GI67" s="406"/>
      <c r="GJ67" s="406"/>
      <c r="GK67" s="406"/>
      <c r="GL67" s="406"/>
      <c r="GM67" s="406"/>
      <c r="GN67" s="406"/>
      <c r="GO67" s="406"/>
      <c r="GP67" s="406"/>
      <c r="GQ67" s="406"/>
      <c r="GR67" s="406"/>
      <c r="GS67" s="406"/>
      <c r="GT67" s="406"/>
      <c r="GU67" s="406"/>
      <c r="GV67" s="406"/>
      <c r="GW67" s="406"/>
      <c r="GX67" s="406"/>
      <c r="GY67" s="406"/>
      <c r="GZ67" s="406"/>
      <c r="HA67" s="406"/>
      <c r="HB67" s="406"/>
      <c r="HC67" s="406"/>
      <c r="HD67" s="406"/>
      <c r="HE67" s="406"/>
      <c r="HF67" s="406"/>
      <c r="HG67" s="406"/>
      <c r="HH67" s="406"/>
      <c r="HI67" s="406"/>
      <c r="HJ67" s="406"/>
      <c r="HK67" s="406"/>
      <c r="HL67" s="406"/>
      <c r="HM67" s="406"/>
      <c r="HN67" s="406"/>
      <c r="HO67" s="406"/>
      <c r="HP67" s="406"/>
      <c r="HQ67" s="406"/>
      <c r="HR67" s="406"/>
      <c r="HS67" s="406"/>
      <c r="HT67" s="406"/>
      <c r="HU67" s="406"/>
      <c r="HV67" s="406"/>
      <c r="HW67" s="406"/>
      <c r="HX67" s="406"/>
      <c r="HY67" s="406"/>
      <c r="HZ67" s="406"/>
      <c r="IA67" s="406"/>
      <c r="IB67" s="406"/>
      <c r="IC67" s="406"/>
      <c r="ID67" s="406"/>
      <c r="IE67" s="406"/>
      <c r="IF67" s="406"/>
      <c r="IG67" s="406"/>
      <c r="IH67" s="406"/>
      <c r="II67" s="406"/>
      <c r="IJ67" s="406"/>
      <c r="IK67" s="406"/>
      <c r="IL67" s="406"/>
      <c r="IM67" s="406"/>
      <c r="IN67" s="406"/>
      <c r="IO67" s="406"/>
      <c r="IP67" s="406"/>
      <c r="IQ67" s="406"/>
      <c r="IR67" s="406"/>
      <c r="IS67" s="406"/>
      <c r="IT67" s="406"/>
      <c r="IU67" s="406"/>
      <c r="IV67" s="406"/>
      <c r="IW67" s="406"/>
      <c r="IX67" s="406"/>
      <c r="IY67" s="406"/>
      <c r="IZ67" s="406"/>
      <c r="JA67" s="406"/>
      <c r="JB67" s="406"/>
      <c r="JC67" s="406"/>
      <c r="JD67" s="406"/>
      <c r="JE67" s="406"/>
      <c r="JF67" s="406"/>
      <c r="JG67" s="406"/>
      <c r="JH67" s="406"/>
      <c r="JI67" s="406"/>
      <c r="JJ67" s="406"/>
      <c r="JK67" s="406"/>
      <c r="JL67" s="406"/>
      <c r="JM67" s="406"/>
      <c r="JN67" s="406"/>
      <c r="JO67" s="406"/>
      <c r="JP67" s="406"/>
      <c r="JQ67" s="406"/>
      <c r="JR67" s="406"/>
      <c r="JS67" s="406"/>
      <c r="JT67" s="406"/>
      <c r="JU67" s="406"/>
      <c r="JV67" s="406"/>
      <c r="JW67" s="406"/>
      <c r="JX67" s="406"/>
      <c r="JY67" s="406"/>
      <c r="JZ67" s="406"/>
      <c r="KA67" s="406"/>
      <c r="KB67" s="406"/>
      <c r="KC67" s="406"/>
      <c r="KD67" s="406"/>
      <c r="KE67" s="406"/>
      <c r="KF67" s="406"/>
      <c r="KG67" s="406"/>
      <c r="KH67" s="406"/>
      <c r="KI67" s="406"/>
      <c r="KJ67" s="406"/>
      <c r="KK67" s="406"/>
      <c r="KL67" s="406"/>
      <c r="KM67" s="406"/>
      <c r="KN67" s="406"/>
      <c r="KO67" s="406"/>
      <c r="KP67" s="406"/>
      <c r="KQ67" s="406"/>
      <c r="KR67" s="406"/>
      <c r="KS67" s="406"/>
      <c r="KT67" s="406"/>
      <c r="KU67" s="406"/>
      <c r="KV67" s="406"/>
      <c r="KW67" s="406"/>
      <c r="KX67" s="406"/>
      <c r="KY67" s="406"/>
      <c r="KZ67" s="406"/>
      <c r="LA67" s="406"/>
      <c r="LB67" s="406"/>
      <c r="LC67" s="406"/>
      <c r="LD67" s="406"/>
      <c r="LE67" s="406"/>
      <c r="LF67" s="406"/>
      <c r="LG67" s="406"/>
      <c r="LH67" s="406"/>
      <c r="LI67" s="406"/>
      <c r="LJ67" s="406"/>
      <c r="LK67" s="406"/>
      <c r="LL67" s="406"/>
      <c r="LM67" s="406"/>
      <c r="LN67" s="406"/>
      <c r="LO67" s="406"/>
      <c r="LP67" s="406"/>
      <c r="LQ67" s="406"/>
      <c r="LR67" s="406"/>
      <c r="LS67" s="406"/>
      <c r="LT67" s="406"/>
      <c r="LU67" s="406"/>
      <c r="LV67" s="406"/>
      <c r="LW67" s="406"/>
      <c r="LX67" s="406"/>
      <c r="LY67" s="406"/>
      <c r="LZ67" s="406"/>
      <c r="MA67" s="406"/>
      <c r="MB67" s="406"/>
      <c r="MC67" s="406"/>
      <c r="MD67" s="406"/>
      <c r="ME67" s="406"/>
      <c r="MF67" s="406"/>
      <c r="MG67" s="406"/>
      <c r="MH67" s="406"/>
      <c r="MI67" s="406"/>
      <c r="MJ67" s="406"/>
      <c r="MK67" s="406"/>
      <c r="ML67" s="406"/>
      <c r="MM67" s="406"/>
      <c r="MN67" s="406"/>
      <c r="MO67" s="406"/>
      <c r="MP67" s="406"/>
      <c r="MQ67" s="406"/>
      <c r="MR67" s="406"/>
      <c r="MS67" s="406"/>
      <c r="MT67" s="406"/>
      <c r="MU67" s="406"/>
      <c r="MV67" s="406"/>
      <c r="MW67" s="406"/>
      <c r="MX67" s="406"/>
      <c r="MY67" s="406"/>
      <c r="MZ67" s="406"/>
      <c r="NA67" s="406"/>
      <c r="NB67" s="406"/>
      <c r="NC67" s="406"/>
      <c r="ND67" s="406"/>
      <c r="NE67" s="406"/>
      <c r="NF67" s="406"/>
      <c r="NG67" s="406"/>
      <c r="NH67" s="406"/>
      <c r="NI67" s="406"/>
      <c r="NJ67" s="406"/>
      <c r="NK67" s="406"/>
      <c r="NL67" s="406"/>
      <c r="NM67" s="406"/>
      <c r="NN67" s="406"/>
      <c r="NO67" s="406"/>
      <c r="NP67" s="406"/>
      <c r="NQ67" s="406"/>
      <c r="NR67" s="406"/>
      <c r="NS67" s="406"/>
      <c r="NT67" s="406"/>
      <c r="NU67" s="406"/>
      <c r="NV67" s="406"/>
      <c r="NW67" s="406"/>
      <c r="NX67" s="406"/>
      <c r="NY67" s="406"/>
      <c r="NZ67" s="406"/>
      <c r="OA67" s="406"/>
      <c r="OB67" s="406"/>
      <c r="OC67" s="406"/>
      <c r="OD67" s="406"/>
      <c r="OE67" s="406"/>
      <c r="OF67" s="406"/>
      <c r="OG67" s="406"/>
      <c r="OH67" s="406"/>
      <c r="OI67" s="406"/>
      <c r="OJ67" s="406"/>
      <c r="OK67" s="406"/>
      <c r="OL67" s="406"/>
      <c r="OM67" s="406"/>
      <c r="ON67" s="406"/>
      <c r="OO67" s="406"/>
      <c r="OP67" s="406"/>
      <c r="OQ67" s="406"/>
      <c r="OR67" s="406"/>
      <c r="OS67" s="406"/>
      <c r="OT67" s="406"/>
      <c r="OU67" s="406"/>
      <c r="OV67" s="406"/>
      <c r="OW67" s="406"/>
      <c r="OX67" s="406"/>
      <c r="OY67" s="406"/>
      <c r="OZ67" s="406"/>
      <c r="PA67" s="406"/>
      <c r="PB67" s="406"/>
      <c r="PC67" s="406"/>
      <c r="PD67" s="406"/>
      <c r="PE67" s="406"/>
      <c r="PF67" s="406"/>
      <c r="PG67" s="406"/>
      <c r="PH67" s="406"/>
      <c r="PI67" s="406"/>
      <c r="PJ67" s="406"/>
      <c r="PK67" s="406"/>
      <c r="PL67" s="406"/>
      <c r="PM67" s="406"/>
      <c r="PN67" s="406"/>
      <c r="PO67" s="406"/>
      <c r="PP67" s="406"/>
      <c r="PQ67" s="406"/>
      <c r="PR67" s="406"/>
      <c r="PS67" s="406"/>
      <c r="PT67" s="406"/>
      <c r="PU67" s="406"/>
      <c r="PV67" s="406"/>
      <c r="PW67" s="406"/>
      <c r="PX67" s="406"/>
      <c r="PY67" s="406"/>
      <c r="PZ67" s="406"/>
      <c r="QA67" s="406"/>
      <c r="QB67" s="406"/>
      <c r="QC67" s="406"/>
      <c r="QD67" s="406"/>
      <c r="QE67" s="406"/>
      <c r="QF67" s="406"/>
      <c r="QG67" s="406"/>
      <c r="QH67" s="406"/>
      <c r="QI67" s="406"/>
      <c r="QJ67" s="406"/>
      <c r="QK67" s="406"/>
      <c r="QL67" s="406"/>
      <c r="QM67" s="406"/>
      <c r="QN67" s="406"/>
      <c r="QO67" s="406"/>
      <c r="QP67" s="406"/>
      <c r="QQ67" s="406"/>
      <c r="QR67" s="406"/>
      <c r="QS67" s="406"/>
      <c r="QT67" s="406"/>
      <c r="QU67" s="406"/>
      <c r="QV67" s="406"/>
      <c r="QW67" s="406"/>
      <c r="QX67" s="406"/>
      <c r="QY67" s="406"/>
      <c r="QZ67" s="406"/>
      <c r="RA67" s="406"/>
      <c r="RB67" s="406"/>
      <c r="RC67" s="406"/>
      <c r="RD67" s="406"/>
      <c r="RE67" s="406"/>
      <c r="RF67" s="406"/>
      <c r="RG67" s="406"/>
      <c r="RH67" s="406"/>
      <c r="RI67" s="406"/>
      <c r="RJ67" s="406"/>
      <c r="RK67" s="406"/>
      <c r="RL67" s="406"/>
      <c r="RM67" s="406"/>
      <c r="RN67" s="406"/>
      <c r="RO67" s="406"/>
      <c r="RP67" s="406"/>
      <c r="RQ67" s="406"/>
      <c r="RR67" s="406"/>
      <c r="RS67" s="406"/>
      <c r="RT67" s="406"/>
      <c r="RU67" s="406"/>
      <c r="RV67" s="406"/>
      <c r="RW67" s="406"/>
      <c r="RX67" s="406"/>
      <c r="RY67" s="406"/>
      <c r="RZ67" s="406"/>
      <c r="SA67" s="406"/>
      <c r="SB67" s="406"/>
      <c r="SC67" s="406"/>
      <c r="SD67" s="406"/>
      <c r="SE67" s="406"/>
      <c r="SF67" s="406"/>
      <c r="SG67" s="406"/>
      <c r="SH67" s="406"/>
      <c r="SI67" s="406"/>
      <c r="SJ67" s="406"/>
      <c r="SK67" s="406"/>
      <c r="SL67" s="406"/>
      <c r="SM67" s="406"/>
      <c r="SN67" s="406"/>
      <c r="SO67" s="406"/>
      <c r="SP67" s="406"/>
      <c r="SQ67" s="406"/>
      <c r="SR67" s="406"/>
      <c r="SS67" s="406"/>
      <c r="ST67" s="406"/>
      <c r="SU67" s="406"/>
      <c r="SV67" s="406"/>
      <c r="SW67" s="406"/>
      <c r="SX67" s="406"/>
      <c r="SY67" s="406"/>
      <c r="SZ67" s="406"/>
      <c r="TA67" s="406"/>
      <c r="TB67" s="406"/>
      <c r="TC67" s="406"/>
      <c r="TD67" s="406"/>
      <c r="TE67" s="406"/>
      <c r="TF67" s="406"/>
      <c r="TG67" s="406"/>
      <c r="TH67" s="406"/>
      <c r="TI67" s="406"/>
      <c r="TJ67" s="406"/>
      <c r="TK67" s="406"/>
      <c r="TL67" s="406"/>
      <c r="TM67" s="406"/>
      <c r="TN67" s="406"/>
      <c r="TO67" s="406"/>
      <c r="TP67" s="406"/>
      <c r="TQ67" s="406"/>
      <c r="TR67" s="406"/>
      <c r="TS67" s="406"/>
      <c r="TT67" s="406"/>
      <c r="TU67" s="406"/>
      <c r="TV67" s="406"/>
      <c r="TW67" s="406"/>
      <c r="TX67" s="406"/>
      <c r="TY67" s="406"/>
      <c r="TZ67" s="406"/>
      <c r="UA67" s="406"/>
      <c r="UB67" s="406"/>
      <c r="UC67" s="406"/>
      <c r="UD67" s="406"/>
      <c r="UE67" s="406"/>
      <c r="UF67" s="406"/>
      <c r="UG67" s="406"/>
      <c r="UH67" s="406"/>
      <c r="UI67" s="406"/>
      <c r="UJ67" s="406"/>
      <c r="UK67" s="406"/>
      <c r="UL67" s="406"/>
      <c r="UM67" s="406"/>
      <c r="UN67" s="406"/>
      <c r="UO67" s="406"/>
      <c r="UP67" s="406"/>
      <c r="UQ67" s="406"/>
      <c r="UR67" s="406"/>
      <c r="US67" s="406"/>
      <c r="UT67" s="406"/>
      <c r="UU67" s="406"/>
      <c r="UV67" s="406"/>
      <c r="UW67" s="406"/>
      <c r="UX67" s="406"/>
      <c r="UY67" s="406"/>
      <c r="UZ67" s="406"/>
      <c r="VA67" s="406"/>
      <c r="VB67" s="406"/>
      <c r="VC67" s="406"/>
      <c r="VD67" s="406"/>
      <c r="VE67" s="406"/>
      <c r="VF67" s="406"/>
      <c r="VG67" s="406"/>
      <c r="VH67" s="406"/>
      <c r="VI67" s="406"/>
      <c r="VJ67" s="406"/>
      <c r="VK67" s="406"/>
      <c r="VL67" s="406"/>
      <c r="VM67" s="406"/>
      <c r="VN67" s="406"/>
      <c r="VO67" s="406"/>
      <c r="VP67" s="406"/>
      <c r="VQ67" s="406"/>
      <c r="VR67" s="406"/>
      <c r="VS67" s="406"/>
      <c r="VT67" s="406"/>
      <c r="VU67" s="406"/>
      <c r="VV67" s="406"/>
      <c r="VW67" s="406"/>
      <c r="VX67" s="406"/>
      <c r="VY67" s="406"/>
      <c r="VZ67" s="406"/>
      <c r="WA67" s="406"/>
      <c r="WB67" s="406"/>
      <c r="WC67" s="406"/>
      <c r="WD67" s="406"/>
      <c r="WE67" s="406"/>
      <c r="WF67" s="406"/>
      <c r="WG67" s="406"/>
      <c r="WH67" s="406"/>
      <c r="WI67" s="406"/>
      <c r="WJ67" s="406"/>
      <c r="WK67" s="406"/>
      <c r="WL67" s="406"/>
      <c r="WM67" s="406"/>
      <c r="WN67" s="406"/>
      <c r="WO67" s="406"/>
      <c r="WP67" s="406"/>
      <c r="WQ67" s="406"/>
      <c r="WR67" s="406"/>
      <c r="WS67" s="406"/>
      <c r="WT67" s="406"/>
      <c r="WU67" s="406"/>
      <c r="WV67" s="406"/>
      <c r="WW67" s="406"/>
      <c r="WX67" s="406"/>
      <c r="WY67" s="406"/>
      <c r="WZ67" s="406"/>
      <c r="XA67" s="406"/>
      <c r="XB67" s="406"/>
      <c r="XC67" s="406"/>
      <c r="XD67" s="406"/>
      <c r="XE67" s="406"/>
      <c r="XF67" s="406"/>
      <c r="XG67" s="406"/>
      <c r="XH67" s="406"/>
      <c r="XI67" s="406"/>
      <c r="XJ67" s="406"/>
      <c r="XK67" s="406"/>
      <c r="XL67" s="406"/>
      <c r="XM67" s="406"/>
      <c r="XN67" s="406"/>
      <c r="XO67" s="406"/>
      <c r="XP67" s="406"/>
      <c r="XQ67" s="406"/>
      <c r="XR67" s="406"/>
      <c r="XS67" s="406"/>
      <c r="XT67" s="406"/>
      <c r="XU67" s="406"/>
      <c r="XV67" s="406"/>
      <c r="XW67" s="406"/>
      <c r="XX67" s="406"/>
      <c r="XY67" s="406"/>
      <c r="XZ67" s="406"/>
      <c r="YA67" s="406"/>
      <c r="YB67" s="406"/>
      <c r="YC67" s="406"/>
      <c r="YD67" s="406"/>
      <c r="YE67" s="406"/>
      <c r="YF67" s="406"/>
      <c r="YG67" s="406"/>
      <c r="YH67" s="406"/>
      <c r="YI67" s="406"/>
      <c r="YJ67" s="406"/>
      <c r="YK67" s="406"/>
      <c r="YL67" s="406"/>
      <c r="YM67" s="406"/>
      <c r="YN67" s="406"/>
      <c r="YO67" s="406"/>
      <c r="YP67" s="406"/>
      <c r="YQ67" s="406"/>
      <c r="YR67" s="406"/>
      <c r="YS67" s="406"/>
      <c r="YT67" s="406"/>
      <c r="YU67" s="406"/>
      <c r="YV67" s="406"/>
      <c r="YW67" s="406"/>
      <c r="YX67" s="406"/>
      <c r="YY67" s="406"/>
      <c r="YZ67" s="406"/>
      <c r="ZA67" s="406"/>
      <c r="ZB67" s="406"/>
      <c r="ZC67" s="406"/>
      <c r="ZD67" s="406"/>
      <c r="ZE67" s="406"/>
      <c r="ZF67" s="406"/>
      <c r="ZG67" s="406"/>
      <c r="ZH67" s="406"/>
      <c r="ZI67" s="406"/>
      <c r="ZJ67" s="406"/>
      <c r="ZK67" s="406"/>
      <c r="ZL67" s="406"/>
      <c r="ZM67" s="406"/>
      <c r="ZN67" s="406"/>
      <c r="ZO67" s="406"/>
      <c r="ZP67" s="406"/>
      <c r="ZQ67" s="406"/>
      <c r="ZR67" s="406"/>
      <c r="ZS67" s="406"/>
      <c r="ZT67" s="406"/>
      <c r="ZU67" s="406"/>
      <c r="ZV67" s="406"/>
      <c r="ZW67" s="406"/>
      <c r="ZX67" s="406"/>
      <c r="ZY67" s="406"/>
      <c r="ZZ67" s="406"/>
      <c r="AAA67" s="406"/>
      <c r="AAB67" s="406"/>
      <c r="AAC67" s="406"/>
      <c r="AAD67" s="406"/>
      <c r="AAE67" s="406"/>
      <c r="AAF67" s="406"/>
      <c r="AAG67" s="406"/>
      <c r="AAH67" s="406"/>
      <c r="AAI67" s="406"/>
      <c r="AAJ67" s="406"/>
      <c r="AAK67" s="406"/>
      <c r="AAL67" s="406"/>
      <c r="AAM67" s="406"/>
      <c r="AAN67" s="406"/>
      <c r="AAO67" s="406"/>
      <c r="AAP67" s="406"/>
      <c r="AAQ67" s="406"/>
      <c r="AAR67" s="406"/>
      <c r="AAS67" s="406"/>
      <c r="AAT67" s="406"/>
      <c r="AAU67" s="406"/>
      <c r="AAV67" s="406"/>
      <c r="AAW67" s="406"/>
      <c r="AAX67" s="406"/>
      <c r="AAY67" s="406"/>
      <c r="AAZ67" s="406"/>
      <c r="ABA67" s="406"/>
      <c r="ABB67" s="406"/>
      <c r="ABC67" s="406"/>
      <c r="ABD67" s="406"/>
      <c r="ABE67" s="406"/>
      <c r="ABF67" s="406"/>
      <c r="ABG67" s="406"/>
      <c r="ABH67" s="406"/>
      <c r="ABI67" s="406"/>
      <c r="ABJ67" s="406"/>
      <c r="ABK67" s="406"/>
      <c r="ABL67" s="406"/>
      <c r="ABM67" s="406"/>
      <c r="ABN67" s="406"/>
      <c r="ABO67" s="406"/>
      <c r="ABP67" s="406"/>
      <c r="ABQ67" s="406"/>
      <c r="ABR67" s="406"/>
      <c r="ABS67" s="406"/>
      <c r="ABT67" s="406"/>
      <c r="ABU67" s="406"/>
      <c r="ABV67" s="406"/>
      <c r="ABW67" s="406"/>
      <c r="ABX67" s="406"/>
      <c r="ABY67" s="406"/>
      <c r="ABZ67" s="406"/>
      <c r="ACA67" s="406"/>
      <c r="ACB67" s="406"/>
      <c r="ACC67" s="406"/>
      <c r="ACD67" s="406"/>
      <c r="ACE67" s="406"/>
      <c r="ACF67" s="406"/>
      <c r="ACG67" s="406"/>
      <c r="ACH67" s="406"/>
      <c r="ACI67" s="406"/>
      <c r="ACJ67" s="406"/>
      <c r="ACK67" s="406"/>
      <c r="ACL67" s="406"/>
      <c r="ACM67" s="406"/>
      <c r="ACN67" s="406"/>
      <c r="ACO67" s="406"/>
      <c r="ACP67" s="406"/>
      <c r="ACQ67" s="406"/>
      <c r="ACR67" s="406"/>
      <c r="ACS67" s="406"/>
      <c r="ACT67" s="406"/>
      <c r="ACU67" s="406"/>
      <c r="ACV67" s="406"/>
      <c r="ACW67" s="406"/>
      <c r="ACX67" s="406"/>
      <c r="ACY67" s="406"/>
      <c r="ACZ67" s="406"/>
      <c r="ADA67" s="406"/>
      <c r="ADB67" s="406"/>
      <c r="ADC67" s="406"/>
      <c r="ADD67" s="406"/>
      <c r="ADE67" s="406"/>
      <c r="ADF67" s="406"/>
      <c r="ADG67" s="406"/>
      <c r="ADH67" s="406"/>
      <c r="ADI67" s="406"/>
      <c r="ADJ67" s="406"/>
      <c r="ADK67" s="406"/>
      <c r="ADL67" s="406"/>
      <c r="ADM67" s="406"/>
      <c r="ADN67" s="406"/>
      <c r="ADO67" s="406"/>
      <c r="ADP67" s="406"/>
      <c r="ADQ67" s="406"/>
      <c r="ADR67" s="406"/>
      <c r="ADS67" s="406"/>
      <c r="ADT67" s="406"/>
      <c r="ADU67" s="406"/>
      <c r="ADV67" s="406"/>
      <c r="ADW67" s="406"/>
      <c r="ADX67" s="406"/>
      <c r="ADY67" s="406"/>
      <c r="ADZ67" s="406"/>
      <c r="AEA67" s="406"/>
      <c r="AEB67" s="406"/>
      <c r="AEC67" s="406"/>
      <c r="AED67" s="406"/>
      <c r="AEE67" s="406"/>
      <c r="AEF67" s="406"/>
      <c r="AEG67" s="406"/>
      <c r="AEH67" s="406"/>
      <c r="AEI67" s="406"/>
      <c r="AEJ67" s="406"/>
      <c r="AEK67" s="406"/>
      <c r="AEL67" s="406"/>
      <c r="AEM67" s="406"/>
      <c r="AEN67" s="406"/>
      <c r="AEO67" s="406"/>
      <c r="AEP67" s="406"/>
      <c r="AEQ67" s="406"/>
      <c r="AER67" s="406"/>
      <c r="AES67" s="406"/>
      <c r="AET67" s="406"/>
      <c r="AEU67" s="406"/>
      <c r="AEV67" s="406"/>
      <c r="AEW67" s="406"/>
      <c r="AEX67" s="406"/>
      <c r="AEY67" s="406"/>
      <c r="AEZ67" s="406"/>
      <c r="AFA67" s="406"/>
      <c r="AFB67" s="406"/>
      <c r="AFC67" s="406"/>
      <c r="AFD67" s="406"/>
      <c r="AFE67" s="406"/>
      <c r="AFF67" s="406"/>
      <c r="AFG67" s="406"/>
      <c r="AFH67" s="406"/>
      <c r="AFI67" s="406"/>
      <c r="AFJ67" s="406"/>
      <c r="AFK67" s="406"/>
      <c r="AFL67" s="406"/>
      <c r="AFM67" s="406"/>
      <c r="AFN67" s="406"/>
      <c r="AFO67" s="406"/>
      <c r="AFP67" s="406"/>
      <c r="AFQ67" s="406"/>
      <c r="AFR67" s="406"/>
      <c r="AFS67" s="406"/>
      <c r="AFT67" s="406"/>
      <c r="AFU67" s="406"/>
      <c r="AFV67" s="406"/>
      <c r="AFW67" s="406"/>
      <c r="AFX67" s="406"/>
      <c r="AFY67" s="406"/>
      <c r="AFZ67" s="406"/>
      <c r="AGA67" s="406"/>
      <c r="AGB67" s="406"/>
      <c r="AGC67" s="406"/>
      <c r="AGD67" s="406"/>
      <c r="AGE67" s="406"/>
      <c r="AGF67" s="406"/>
      <c r="AGG67" s="406"/>
      <c r="AGH67" s="406"/>
      <c r="AGI67" s="406"/>
      <c r="AGJ67" s="406"/>
      <c r="AGK67" s="406"/>
      <c r="AGL67" s="406"/>
      <c r="AGM67" s="406"/>
      <c r="AGN67" s="406"/>
      <c r="AGO67" s="406"/>
      <c r="AGP67" s="406"/>
      <c r="AGQ67" s="406"/>
      <c r="AGR67" s="406"/>
      <c r="AGS67" s="406"/>
      <c r="AGT67" s="406"/>
      <c r="AGU67" s="406"/>
      <c r="AGV67" s="406"/>
      <c r="AGW67" s="406"/>
      <c r="AGX67" s="406"/>
      <c r="AGY67" s="406"/>
      <c r="AGZ67" s="406"/>
      <c r="AHA67" s="406"/>
      <c r="AHB67" s="406"/>
      <c r="AHC67" s="406"/>
      <c r="AHD67" s="406"/>
      <c r="AHE67" s="406"/>
      <c r="AHF67" s="406"/>
      <c r="AHG67" s="406"/>
      <c r="AHH67" s="406"/>
      <c r="AHI67" s="406"/>
      <c r="AHJ67" s="406"/>
      <c r="AHK67" s="406"/>
      <c r="AHL67" s="406"/>
      <c r="AHM67" s="406"/>
      <c r="AHN67" s="406"/>
      <c r="AHO67" s="406"/>
      <c r="AHP67" s="406"/>
      <c r="AHQ67" s="406"/>
      <c r="AHR67" s="406"/>
      <c r="AHS67" s="406"/>
      <c r="AHT67" s="406"/>
      <c r="AHU67" s="406"/>
      <c r="AHV67" s="406"/>
      <c r="AHW67" s="406"/>
      <c r="AHX67" s="406"/>
      <c r="AHY67" s="406"/>
      <c r="AHZ67" s="406"/>
      <c r="AIA67" s="406"/>
      <c r="AIB67" s="406"/>
      <c r="AIC67" s="406"/>
      <c r="AID67" s="406"/>
      <c r="AIE67" s="406"/>
      <c r="AIF67" s="406"/>
      <c r="AIG67" s="406"/>
      <c r="AIH67" s="406"/>
      <c r="AII67" s="406"/>
      <c r="AIJ67" s="406"/>
      <c r="AIK67" s="406"/>
      <c r="AIL67" s="406"/>
      <c r="AIM67" s="406"/>
      <c r="AIN67" s="406"/>
      <c r="AIO67" s="406"/>
      <c r="AIP67" s="406"/>
      <c r="AIQ67" s="406"/>
      <c r="AIR67" s="406"/>
      <c r="AIS67" s="406"/>
      <c r="AIT67" s="406"/>
      <c r="AIU67" s="406"/>
      <c r="AIV67" s="406"/>
      <c r="AIW67" s="406"/>
      <c r="AIX67" s="406"/>
      <c r="AIY67" s="406"/>
      <c r="AIZ67" s="406"/>
      <c r="AJA67" s="406"/>
      <c r="AJB67" s="406"/>
      <c r="AJC67" s="406"/>
      <c r="AJD67" s="406"/>
      <c r="AJE67" s="406"/>
      <c r="AJF67" s="406"/>
      <c r="AJG67" s="406"/>
      <c r="AJH67" s="406"/>
      <c r="AJI67" s="406"/>
      <c r="AJJ67" s="406"/>
      <c r="AJK67" s="406"/>
      <c r="AJL67" s="406"/>
      <c r="AJM67" s="406"/>
      <c r="AJN67" s="406"/>
      <c r="AJO67" s="406"/>
      <c r="AJP67" s="406"/>
      <c r="AJQ67" s="406"/>
      <c r="AJR67" s="406"/>
      <c r="AJS67" s="406"/>
      <c r="AJT67" s="406"/>
      <c r="AJU67" s="406"/>
      <c r="AJV67" s="406"/>
      <c r="AJW67" s="406"/>
      <c r="AJX67" s="406"/>
      <c r="AJY67" s="406"/>
      <c r="AJZ67" s="406"/>
      <c r="AKA67" s="406"/>
      <c r="AKB67" s="406"/>
      <c r="AKC67" s="406"/>
      <c r="AKD67" s="406"/>
      <c r="AKE67" s="406"/>
      <c r="AKF67" s="406"/>
      <c r="AKG67" s="406"/>
      <c r="AKH67" s="406"/>
      <c r="AKI67" s="406"/>
      <c r="AKJ67" s="406"/>
      <c r="AKK67" s="406"/>
      <c r="AKL67" s="406"/>
      <c r="AKM67" s="406"/>
      <c r="AKN67" s="406"/>
      <c r="AKO67" s="406"/>
      <c r="AKP67" s="406"/>
      <c r="AKQ67" s="406"/>
      <c r="AKR67" s="406"/>
      <c r="AKS67" s="406"/>
      <c r="AKT67" s="406"/>
      <c r="AKU67" s="406"/>
      <c r="AKV67" s="406"/>
      <c r="AKW67" s="406"/>
      <c r="AKX67" s="406"/>
      <c r="AKY67" s="406"/>
      <c r="AKZ67" s="406"/>
      <c r="ALA67" s="406"/>
      <c r="ALB67" s="406"/>
      <c r="ALC67" s="406"/>
      <c r="ALD67" s="406"/>
    </row>
    <row r="68" spans="1:992" s="672" customFormat="1" ht="17.25" customHeight="1">
      <c r="A68" s="2391"/>
      <c r="B68" s="2385"/>
      <c r="C68" s="2385"/>
      <c r="D68" s="1366" t="s">
        <v>301</v>
      </c>
      <c r="E68" s="468">
        <f>E70+E72+E73</f>
        <v>0</v>
      </c>
      <c r="F68" s="468">
        <f>F70+F72+F73</f>
        <v>0</v>
      </c>
      <c r="G68" s="1361"/>
      <c r="H68" s="1359"/>
      <c r="I68" s="1361"/>
      <c r="J68" s="1361"/>
      <c r="K68" s="1361"/>
      <c r="L68" s="2792"/>
      <c r="M68" s="580"/>
      <c r="N68" s="406"/>
      <c r="O68" s="406"/>
      <c r="P68" s="406"/>
      <c r="Q68" s="406"/>
      <c r="R68" s="406"/>
      <c r="S68" s="406"/>
      <c r="T68" s="406"/>
      <c r="U68" s="406"/>
      <c r="V68" s="406"/>
      <c r="W68" s="406"/>
      <c r="X68" s="406"/>
      <c r="Y68" s="406"/>
      <c r="Z68" s="406"/>
      <c r="AA68" s="406"/>
      <c r="AB68" s="406"/>
      <c r="AC68" s="406"/>
      <c r="AD68" s="406"/>
      <c r="AE68" s="406"/>
      <c r="AF68" s="406"/>
      <c r="AG68" s="406"/>
      <c r="AH68" s="406"/>
      <c r="AI68" s="406"/>
      <c r="AJ68" s="406"/>
      <c r="AK68" s="406"/>
      <c r="AL68" s="406"/>
      <c r="AM68" s="406"/>
      <c r="AN68" s="406"/>
      <c r="AO68" s="406"/>
      <c r="AP68" s="406"/>
      <c r="AQ68" s="406"/>
      <c r="AR68" s="406"/>
      <c r="AS68" s="406"/>
      <c r="AT68" s="406"/>
      <c r="AU68" s="406"/>
      <c r="AV68" s="406"/>
      <c r="AW68" s="406"/>
      <c r="AX68" s="406"/>
      <c r="AY68" s="406"/>
      <c r="AZ68" s="406"/>
      <c r="BA68" s="406"/>
      <c r="BB68" s="406"/>
      <c r="BC68" s="406"/>
      <c r="BD68" s="406"/>
      <c r="BE68" s="406"/>
      <c r="BF68" s="406"/>
      <c r="BG68" s="406"/>
      <c r="BH68" s="406"/>
      <c r="BI68" s="406"/>
      <c r="BJ68" s="406"/>
      <c r="BK68" s="406"/>
      <c r="BL68" s="406"/>
      <c r="BM68" s="406"/>
      <c r="BN68" s="406"/>
      <c r="BO68" s="406"/>
      <c r="BP68" s="406"/>
      <c r="BQ68" s="406"/>
      <c r="BR68" s="406"/>
      <c r="BS68" s="406"/>
      <c r="BT68" s="406"/>
      <c r="BU68" s="406"/>
      <c r="BV68" s="406"/>
      <c r="BW68" s="406"/>
      <c r="BX68" s="406"/>
      <c r="BY68" s="406"/>
      <c r="BZ68" s="406"/>
      <c r="CA68" s="406"/>
      <c r="CB68" s="406"/>
      <c r="CC68" s="406"/>
      <c r="CD68" s="406"/>
      <c r="CE68" s="406"/>
      <c r="CF68" s="406"/>
      <c r="CG68" s="406"/>
      <c r="CH68" s="406"/>
      <c r="CI68" s="406"/>
      <c r="CJ68" s="406"/>
      <c r="CK68" s="406"/>
      <c r="CL68" s="406"/>
      <c r="CM68" s="406"/>
      <c r="CN68" s="406"/>
      <c r="CO68" s="406"/>
      <c r="CP68" s="406"/>
      <c r="CQ68" s="406"/>
      <c r="CR68" s="406"/>
      <c r="CS68" s="406"/>
      <c r="CT68" s="406"/>
      <c r="CU68" s="406"/>
      <c r="CV68" s="406"/>
      <c r="CW68" s="406"/>
      <c r="CX68" s="406"/>
      <c r="CY68" s="406"/>
      <c r="CZ68" s="406"/>
      <c r="DA68" s="406"/>
      <c r="DB68" s="406"/>
      <c r="DC68" s="406"/>
      <c r="DD68" s="406"/>
      <c r="DE68" s="406"/>
      <c r="DF68" s="406"/>
      <c r="DG68" s="406"/>
      <c r="DH68" s="406"/>
      <c r="DI68" s="406"/>
      <c r="DJ68" s="406"/>
      <c r="DK68" s="406"/>
      <c r="DL68" s="406"/>
      <c r="DM68" s="406"/>
      <c r="DN68" s="406"/>
      <c r="DO68" s="406"/>
      <c r="DP68" s="406"/>
      <c r="DQ68" s="406"/>
      <c r="DR68" s="406"/>
      <c r="DS68" s="406"/>
      <c r="DT68" s="406"/>
      <c r="DU68" s="406"/>
      <c r="DV68" s="406"/>
      <c r="DW68" s="406"/>
      <c r="DX68" s="406"/>
      <c r="DY68" s="406"/>
      <c r="DZ68" s="406"/>
      <c r="EA68" s="406"/>
      <c r="EB68" s="406"/>
      <c r="EC68" s="406"/>
      <c r="ED68" s="406"/>
      <c r="EE68" s="406"/>
      <c r="EF68" s="406"/>
      <c r="EG68" s="406"/>
      <c r="EH68" s="406"/>
      <c r="EI68" s="406"/>
      <c r="EJ68" s="406"/>
      <c r="EK68" s="406"/>
      <c r="EL68" s="406"/>
      <c r="EM68" s="406"/>
      <c r="EN68" s="406"/>
      <c r="EO68" s="406"/>
      <c r="EP68" s="406"/>
      <c r="EQ68" s="406"/>
      <c r="ER68" s="406"/>
      <c r="ES68" s="406"/>
      <c r="ET68" s="406"/>
      <c r="EU68" s="406"/>
      <c r="EV68" s="406"/>
      <c r="EW68" s="406"/>
      <c r="EX68" s="406"/>
      <c r="EY68" s="406"/>
      <c r="EZ68" s="406"/>
      <c r="FA68" s="406"/>
      <c r="FB68" s="406"/>
      <c r="FC68" s="406"/>
      <c r="FD68" s="406"/>
      <c r="FE68" s="406"/>
      <c r="FF68" s="406"/>
      <c r="FG68" s="406"/>
      <c r="FH68" s="406"/>
      <c r="FI68" s="406"/>
      <c r="FJ68" s="406"/>
      <c r="FK68" s="406"/>
      <c r="FL68" s="406"/>
      <c r="FM68" s="406"/>
      <c r="FN68" s="406"/>
      <c r="FO68" s="406"/>
      <c r="FP68" s="406"/>
      <c r="FQ68" s="406"/>
      <c r="FR68" s="406"/>
      <c r="FS68" s="406"/>
      <c r="FT68" s="406"/>
      <c r="FU68" s="406"/>
      <c r="FV68" s="406"/>
      <c r="FW68" s="406"/>
      <c r="FX68" s="406"/>
      <c r="FY68" s="406"/>
      <c r="FZ68" s="406"/>
      <c r="GA68" s="406"/>
      <c r="GB68" s="406"/>
      <c r="GC68" s="406"/>
      <c r="GD68" s="406"/>
      <c r="GE68" s="406"/>
      <c r="GF68" s="406"/>
      <c r="GG68" s="406"/>
      <c r="GH68" s="406"/>
      <c r="GI68" s="406"/>
      <c r="GJ68" s="406"/>
      <c r="GK68" s="406"/>
      <c r="GL68" s="406"/>
      <c r="GM68" s="406"/>
      <c r="GN68" s="406"/>
      <c r="GO68" s="406"/>
      <c r="GP68" s="406"/>
      <c r="GQ68" s="406"/>
      <c r="GR68" s="406"/>
      <c r="GS68" s="406"/>
      <c r="GT68" s="406"/>
      <c r="GU68" s="406"/>
      <c r="GV68" s="406"/>
      <c r="GW68" s="406"/>
      <c r="GX68" s="406"/>
      <c r="GY68" s="406"/>
      <c r="GZ68" s="406"/>
      <c r="HA68" s="406"/>
      <c r="HB68" s="406"/>
      <c r="HC68" s="406"/>
      <c r="HD68" s="406"/>
      <c r="HE68" s="406"/>
      <c r="HF68" s="406"/>
      <c r="HG68" s="406"/>
      <c r="HH68" s="406"/>
      <c r="HI68" s="406"/>
      <c r="HJ68" s="406"/>
      <c r="HK68" s="406"/>
      <c r="HL68" s="406"/>
      <c r="HM68" s="406"/>
      <c r="HN68" s="406"/>
      <c r="HO68" s="406"/>
      <c r="HP68" s="406"/>
      <c r="HQ68" s="406"/>
      <c r="HR68" s="406"/>
      <c r="HS68" s="406"/>
      <c r="HT68" s="406"/>
      <c r="HU68" s="406"/>
      <c r="HV68" s="406"/>
      <c r="HW68" s="406"/>
      <c r="HX68" s="406"/>
      <c r="HY68" s="406"/>
      <c r="HZ68" s="406"/>
      <c r="IA68" s="406"/>
      <c r="IB68" s="406"/>
      <c r="IC68" s="406"/>
      <c r="ID68" s="406"/>
      <c r="IE68" s="406"/>
      <c r="IF68" s="406"/>
      <c r="IG68" s="406"/>
      <c r="IH68" s="406"/>
      <c r="II68" s="406"/>
      <c r="IJ68" s="406"/>
      <c r="IK68" s="406"/>
      <c r="IL68" s="406"/>
      <c r="IM68" s="406"/>
      <c r="IN68" s="406"/>
      <c r="IO68" s="406"/>
      <c r="IP68" s="406"/>
      <c r="IQ68" s="406"/>
      <c r="IR68" s="406"/>
      <c r="IS68" s="406"/>
      <c r="IT68" s="406"/>
      <c r="IU68" s="406"/>
      <c r="IV68" s="406"/>
      <c r="IW68" s="406"/>
      <c r="IX68" s="406"/>
      <c r="IY68" s="406"/>
      <c r="IZ68" s="406"/>
      <c r="JA68" s="406"/>
      <c r="JB68" s="406"/>
      <c r="JC68" s="406"/>
      <c r="JD68" s="406"/>
      <c r="JE68" s="406"/>
      <c r="JF68" s="406"/>
      <c r="JG68" s="406"/>
      <c r="JH68" s="406"/>
      <c r="JI68" s="406"/>
      <c r="JJ68" s="406"/>
      <c r="JK68" s="406"/>
      <c r="JL68" s="406"/>
      <c r="JM68" s="406"/>
      <c r="JN68" s="406"/>
      <c r="JO68" s="406"/>
      <c r="JP68" s="406"/>
      <c r="JQ68" s="406"/>
      <c r="JR68" s="406"/>
      <c r="JS68" s="406"/>
      <c r="JT68" s="406"/>
      <c r="JU68" s="406"/>
      <c r="JV68" s="406"/>
      <c r="JW68" s="406"/>
      <c r="JX68" s="406"/>
      <c r="JY68" s="406"/>
      <c r="JZ68" s="406"/>
      <c r="KA68" s="406"/>
      <c r="KB68" s="406"/>
      <c r="KC68" s="406"/>
      <c r="KD68" s="406"/>
      <c r="KE68" s="406"/>
      <c r="KF68" s="406"/>
      <c r="KG68" s="406"/>
      <c r="KH68" s="406"/>
      <c r="KI68" s="406"/>
      <c r="KJ68" s="406"/>
      <c r="KK68" s="406"/>
      <c r="KL68" s="406"/>
      <c r="KM68" s="406"/>
      <c r="KN68" s="406"/>
      <c r="KO68" s="406"/>
      <c r="KP68" s="406"/>
      <c r="KQ68" s="406"/>
      <c r="KR68" s="406"/>
      <c r="KS68" s="406"/>
      <c r="KT68" s="406"/>
      <c r="KU68" s="406"/>
      <c r="KV68" s="406"/>
      <c r="KW68" s="406"/>
      <c r="KX68" s="406"/>
      <c r="KY68" s="406"/>
      <c r="KZ68" s="406"/>
      <c r="LA68" s="406"/>
      <c r="LB68" s="406"/>
      <c r="LC68" s="406"/>
      <c r="LD68" s="406"/>
      <c r="LE68" s="406"/>
      <c r="LF68" s="406"/>
      <c r="LG68" s="406"/>
      <c r="LH68" s="406"/>
      <c r="LI68" s="406"/>
      <c r="LJ68" s="406"/>
      <c r="LK68" s="406"/>
      <c r="LL68" s="406"/>
      <c r="LM68" s="406"/>
      <c r="LN68" s="406"/>
      <c r="LO68" s="406"/>
      <c r="LP68" s="406"/>
      <c r="LQ68" s="406"/>
      <c r="LR68" s="406"/>
      <c r="LS68" s="406"/>
      <c r="LT68" s="406"/>
      <c r="LU68" s="406"/>
      <c r="LV68" s="406"/>
      <c r="LW68" s="406"/>
      <c r="LX68" s="406"/>
      <c r="LY68" s="406"/>
      <c r="LZ68" s="406"/>
      <c r="MA68" s="406"/>
      <c r="MB68" s="406"/>
      <c r="MC68" s="406"/>
      <c r="MD68" s="406"/>
      <c r="ME68" s="406"/>
      <c r="MF68" s="406"/>
      <c r="MG68" s="406"/>
      <c r="MH68" s="406"/>
      <c r="MI68" s="406"/>
      <c r="MJ68" s="406"/>
      <c r="MK68" s="406"/>
      <c r="ML68" s="406"/>
      <c r="MM68" s="406"/>
      <c r="MN68" s="406"/>
      <c r="MO68" s="406"/>
      <c r="MP68" s="406"/>
      <c r="MQ68" s="406"/>
      <c r="MR68" s="406"/>
      <c r="MS68" s="406"/>
      <c r="MT68" s="406"/>
      <c r="MU68" s="406"/>
      <c r="MV68" s="406"/>
      <c r="MW68" s="406"/>
      <c r="MX68" s="406"/>
      <c r="MY68" s="406"/>
      <c r="MZ68" s="406"/>
      <c r="NA68" s="406"/>
      <c r="NB68" s="406"/>
      <c r="NC68" s="406"/>
      <c r="ND68" s="406"/>
      <c r="NE68" s="406"/>
      <c r="NF68" s="406"/>
      <c r="NG68" s="406"/>
      <c r="NH68" s="406"/>
      <c r="NI68" s="406"/>
      <c r="NJ68" s="406"/>
      <c r="NK68" s="406"/>
      <c r="NL68" s="406"/>
      <c r="NM68" s="406"/>
      <c r="NN68" s="406"/>
      <c r="NO68" s="406"/>
      <c r="NP68" s="406"/>
      <c r="NQ68" s="406"/>
      <c r="NR68" s="406"/>
      <c r="NS68" s="406"/>
      <c r="NT68" s="406"/>
      <c r="NU68" s="406"/>
      <c r="NV68" s="406"/>
      <c r="NW68" s="406"/>
      <c r="NX68" s="406"/>
      <c r="NY68" s="406"/>
      <c r="NZ68" s="406"/>
      <c r="OA68" s="406"/>
      <c r="OB68" s="406"/>
      <c r="OC68" s="406"/>
      <c r="OD68" s="406"/>
      <c r="OE68" s="406"/>
      <c r="OF68" s="406"/>
      <c r="OG68" s="406"/>
      <c r="OH68" s="406"/>
      <c r="OI68" s="406"/>
      <c r="OJ68" s="406"/>
      <c r="OK68" s="406"/>
      <c r="OL68" s="406"/>
      <c r="OM68" s="406"/>
      <c r="ON68" s="406"/>
      <c r="OO68" s="406"/>
      <c r="OP68" s="406"/>
      <c r="OQ68" s="406"/>
      <c r="OR68" s="406"/>
      <c r="OS68" s="406"/>
      <c r="OT68" s="406"/>
      <c r="OU68" s="406"/>
      <c r="OV68" s="406"/>
      <c r="OW68" s="406"/>
      <c r="OX68" s="406"/>
      <c r="OY68" s="406"/>
      <c r="OZ68" s="406"/>
      <c r="PA68" s="406"/>
      <c r="PB68" s="406"/>
      <c r="PC68" s="406"/>
      <c r="PD68" s="406"/>
      <c r="PE68" s="406"/>
      <c r="PF68" s="406"/>
      <c r="PG68" s="406"/>
      <c r="PH68" s="406"/>
      <c r="PI68" s="406"/>
      <c r="PJ68" s="406"/>
      <c r="PK68" s="406"/>
      <c r="PL68" s="406"/>
      <c r="PM68" s="406"/>
      <c r="PN68" s="406"/>
      <c r="PO68" s="406"/>
      <c r="PP68" s="406"/>
      <c r="PQ68" s="406"/>
      <c r="PR68" s="406"/>
      <c r="PS68" s="406"/>
      <c r="PT68" s="406"/>
      <c r="PU68" s="406"/>
      <c r="PV68" s="406"/>
      <c r="PW68" s="406"/>
      <c r="PX68" s="406"/>
      <c r="PY68" s="406"/>
      <c r="PZ68" s="406"/>
      <c r="QA68" s="406"/>
      <c r="QB68" s="406"/>
      <c r="QC68" s="406"/>
      <c r="QD68" s="406"/>
      <c r="QE68" s="406"/>
      <c r="QF68" s="406"/>
      <c r="QG68" s="406"/>
      <c r="QH68" s="406"/>
      <c r="QI68" s="406"/>
      <c r="QJ68" s="406"/>
      <c r="QK68" s="406"/>
      <c r="QL68" s="406"/>
      <c r="QM68" s="406"/>
      <c r="QN68" s="406"/>
      <c r="QO68" s="406"/>
      <c r="QP68" s="406"/>
      <c r="QQ68" s="406"/>
      <c r="QR68" s="406"/>
      <c r="QS68" s="406"/>
      <c r="QT68" s="406"/>
      <c r="QU68" s="406"/>
      <c r="QV68" s="406"/>
      <c r="QW68" s="406"/>
      <c r="QX68" s="406"/>
      <c r="QY68" s="406"/>
      <c r="QZ68" s="406"/>
      <c r="RA68" s="406"/>
      <c r="RB68" s="406"/>
      <c r="RC68" s="406"/>
      <c r="RD68" s="406"/>
      <c r="RE68" s="406"/>
      <c r="RF68" s="406"/>
      <c r="RG68" s="406"/>
      <c r="RH68" s="406"/>
      <c r="RI68" s="406"/>
      <c r="RJ68" s="406"/>
      <c r="RK68" s="406"/>
      <c r="RL68" s="406"/>
      <c r="RM68" s="406"/>
      <c r="RN68" s="406"/>
      <c r="RO68" s="406"/>
      <c r="RP68" s="406"/>
      <c r="RQ68" s="406"/>
      <c r="RR68" s="406"/>
      <c r="RS68" s="406"/>
      <c r="RT68" s="406"/>
      <c r="RU68" s="406"/>
      <c r="RV68" s="406"/>
      <c r="RW68" s="406"/>
      <c r="RX68" s="406"/>
      <c r="RY68" s="406"/>
      <c r="RZ68" s="406"/>
      <c r="SA68" s="406"/>
      <c r="SB68" s="406"/>
      <c r="SC68" s="406"/>
      <c r="SD68" s="406"/>
      <c r="SE68" s="406"/>
      <c r="SF68" s="406"/>
      <c r="SG68" s="406"/>
      <c r="SH68" s="406"/>
      <c r="SI68" s="406"/>
      <c r="SJ68" s="406"/>
      <c r="SK68" s="406"/>
      <c r="SL68" s="406"/>
      <c r="SM68" s="406"/>
      <c r="SN68" s="406"/>
      <c r="SO68" s="406"/>
      <c r="SP68" s="406"/>
      <c r="SQ68" s="406"/>
      <c r="SR68" s="406"/>
      <c r="SS68" s="406"/>
      <c r="ST68" s="406"/>
      <c r="SU68" s="406"/>
      <c r="SV68" s="406"/>
      <c r="SW68" s="406"/>
      <c r="SX68" s="406"/>
      <c r="SY68" s="406"/>
      <c r="SZ68" s="406"/>
      <c r="TA68" s="406"/>
      <c r="TB68" s="406"/>
      <c r="TC68" s="406"/>
      <c r="TD68" s="406"/>
      <c r="TE68" s="406"/>
      <c r="TF68" s="406"/>
      <c r="TG68" s="406"/>
      <c r="TH68" s="406"/>
      <c r="TI68" s="406"/>
      <c r="TJ68" s="406"/>
      <c r="TK68" s="406"/>
      <c r="TL68" s="406"/>
      <c r="TM68" s="406"/>
      <c r="TN68" s="406"/>
      <c r="TO68" s="406"/>
      <c r="TP68" s="406"/>
      <c r="TQ68" s="406"/>
      <c r="TR68" s="406"/>
      <c r="TS68" s="406"/>
      <c r="TT68" s="406"/>
      <c r="TU68" s="406"/>
      <c r="TV68" s="406"/>
      <c r="TW68" s="406"/>
      <c r="TX68" s="406"/>
      <c r="TY68" s="406"/>
      <c r="TZ68" s="406"/>
      <c r="UA68" s="406"/>
      <c r="UB68" s="406"/>
      <c r="UC68" s="406"/>
      <c r="UD68" s="406"/>
      <c r="UE68" s="406"/>
      <c r="UF68" s="406"/>
      <c r="UG68" s="406"/>
      <c r="UH68" s="406"/>
      <c r="UI68" s="406"/>
      <c r="UJ68" s="406"/>
      <c r="UK68" s="406"/>
      <c r="UL68" s="406"/>
      <c r="UM68" s="406"/>
      <c r="UN68" s="406"/>
      <c r="UO68" s="406"/>
      <c r="UP68" s="406"/>
      <c r="UQ68" s="406"/>
      <c r="UR68" s="406"/>
      <c r="US68" s="406"/>
      <c r="UT68" s="406"/>
      <c r="UU68" s="406"/>
      <c r="UV68" s="406"/>
      <c r="UW68" s="406"/>
      <c r="UX68" s="406"/>
      <c r="UY68" s="406"/>
      <c r="UZ68" s="406"/>
      <c r="VA68" s="406"/>
      <c r="VB68" s="406"/>
      <c r="VC68" s="406"/>
      <c r="VD68" s="406"/>
      <c r="VE68" s="406"/>
      <c r="VF68" s="406"/>
      <c r="VG68" s="406"/>
      <c r="VH68" s="406"/>
      <c r="VI68" s="406"/>
      <c r="VJ68" s="406"/>
      <c r="VK68" s="406"/>
      <c r="VL68" s="406"/>
      <c r="VM68" s="406"/>
      <c r="VN68" s="406"/>
      <c r="VO68" s="406"/>
      <c r="VP68" s="406"/>
      <c r="VQ68" s="406"/>
      <c r="VR68" s="406"/>
      <c r="VS68" s="406"/>
      <c r="VT68" s="406"/>
      <c r="VU68" s="406"/>
      <c r="VV68" s="406"/>
      <c r="VW68" s="406"/>
      <c r="VX68" s="406"/>
      <c r="VY68" s="406"/>
      <c r="VZ68" s="406"/>
      <c r="WA68" s="406"/>
      <c r="WB68" s="406"/>
      <c r="WC68" s="406"/>
      <c r="WD68" s="406"/>
      <c r="WE68" s="406"/>
      <c r="WF68" s="406"/>
      <c r="WG68" s="406"/>
      <c r="WH68" s="406"/>
      <c r="WI68" s="406"/>
      <c r="WJ68" s="406"/>
      <c r="WK68" s="406"/>
      <c r="WL68" s="406"/>
      <c r="WM68" s="406"/>
      <c r="WN68" s="406"/>
      <c r="WO68" s="406"/>
      <c r="WP68" s="406"/>
      <c r="WQ68" s="406"/>
      <c r="WR68" s="406"/>
      <c r="WS68" s="406"/>
      <c r="WT68" s="406"/>
      <c r="WU68" s="406"/>
      <c r="WV68" s="406"/>
      <c r="WW68" s="406"/>
      <c r="WX68" s="406"/>
      <c r="WY68" s="406"/>
      <c r="WZ68" s="406"/>
      <c r="XA68" s="406"/>
      <c r="XB68" s="406"/>
      <c r="XC68" s="406"/>
      <c r="XD68" s="406"/>
      <c r="XE68" s="406"/>
      <c r="XF68" s="406"/>
      <c r="XG68" s="406"/>
      <c r="XH68" s="406"/>
      <c r="XI68" s="406"/>
      <c r="XJ68" s="406"/>
      <c r="XK68" s="406"/>
      <c r="XL68" s="406"/>
      <c r="XM68" s="406"/>
      <c r="XN68" s="406"/>
      <c r="XO68" s="406"/>
      <c r="XP68" s="406"/>
      <c r="XQ68" s="406"/>
      <c r="XR68" s="406"/>
      <c r="XS68" s="406"/>
      <c r="XT68" s="406"/>
      <c r="XU68" s="406"/>
      <c r="XV68" s="406"/>
      <c r="XW68" s="406"/>
      <c r="XX68" s="406"/>
      <c r="XY68" s="406"/>
      <c r="XZ68" s="406"/>
      <c r="YA68" s="406"/>
      <c r="YB68" s="406"/>
      <c r="YC68" s="406"/>
      <c r="YD68" s="406"/>
      <c r="YE68" s="406"/>
      <c r="YF68" s="406"/>
      <c r="YG68" s="406"/>
      <c r="YH68" s="406"/>
      <c r="YI68" s="406"/>
      <c r="YJ68" s="406"/>
      <c r="YK68" s="406"/>
      <c r="YL68" s="406"/>
      <c r="YM68" s="406"/>
      <c r="YN68" s="406"/>
      <c r="YO68" s="406"/>
      <c r="YP68" s="406"/>
      <c r="YQ68" s="406"/>
      <c r="YR68" s="406"/>
      <c r="YS68" s="406"/>
      <c r="YT68" s="406"/>
      <c r="YU68" s="406"/>
      <c r="YV68" s="406"/>
      <c r="YW68" s="406"/>
      <c r="YX68" s="406"/>
      <c r="YY68" s="406"/>
      <c r="YZ68" s="406"/>
      <c r="ZA68" s="406"/>
      <c r="ZB68" s="406"/>
      <c r="ZC68" s="406"/>
      <c r="ZD68" s="406"/>
      <c r="ZE68" s="406"/>
      <c r="ZF68" s="406"/>
      <c r="ZG68" s="406"/>
      <c r="ZH68" s="406"/>
      <c r="ZI68" s="406"/>
      <c r="ZJ68" s="406"/>
      <c r="ZK68" s="406"/>
      <c r="ZL68" s="406"/>
      <c r="ZM68" s="406"/>
      <c r="ZN68" s="406"/>
      <c r="ZO68" s="406"/>
      <c r="ZP68" s="406"/>
      <c r="ZQ68" s="406"/>
      <c r="ZR68" s="406"/>
      <c r="ZS68" s="406"/>
      <c r="ZT68" s="406"/>
      <c r="ZU68" s="406"/>
      <c r="ZV68" s="406"/>
      <c r="ZW68" s="406"/>
      <c r="ZX68" s="406"/>
      <c r="ZY68" s="406"/>
      <c r="ZZ68" s="406"/>
      <c r="AAA68" s="406"/>
      <c r="AAB68" s="406"/>
      <c r="AAC68" s="406"/>
      <c r="AAD68" s="406"/>
      <c r="AAE68" s="406"/>
      <c r="AAF68" s="406"/>
      <c r="AAG68" s="406"/>
      <c r="AAH68" s="406"/>
      <c r="AAI68" s="406"/>
      <c r="AAJ68" s="406"/>
      <c r="AAK68" s="406"/>
      <c r="AAL68" s="406"/>
      <c r="AAM68" s="406"/>
      <c r="AAN68" s="406"/>
      <c r="AAO68" s="406"/>
      <c r="AAP68" s="406"/>
      <c r="AAQ68" s="406"/>
      <c r="AAR68" s="406"/>
      <c r="AAS68" s="406"/>
      <c r="AAT68" s="406"/>
      <c r="AAU68" s="406"/>
      <c r="AAV68" s="406"/>
      <c r="AAW68" s="406"/>
      <c r="AAX68" s="406"/>
      <c r="AAY68" s="406"/>
      <c r="AAZ68" s="406"/>
      <c r="ABA68" s="406"/>
      <c r="ABB68" s="406"/>
      <c r="ABC68" s="406"/>
      <c r="ABD68" s="406"/>
      <c r="ABE68" s="406"/>
      <c r="ABF68" s="406"/>
      <c r="ABG68" s="406"/>
      <c r="ABH68" s="406"/>
      <c r="ABI68" s="406"/>
      <c r="ABJ68" s="406"/>
      <c r="ABK68" s="406"/>
      <c r="ABL68" s="406"/>
      <c r="ABM68" s="406"/>
      <c r="ABN68" s="406"/>
      <c r="ABO68" s="406"/>
      <c r="ABP68" s="406"/>
      <c r="ABQ68" s="406"/>
      <c r="ABR68" s="406"/>
      <c r="ABS68" s="406"/>
      <c r="ABT68" s="406"/>
      <c r="ABU68" s="406"/>
      <c r="ABV68" s="406"/>
      <c r="ABW68" s="406"/>
      <c r="ABX68" s="406"/>
      <c r="ABY68" s="406"/>
      <c r="ABZ68" s="406"/>
      <c r="ACA68" s="406"/>
      <c r="ACB68" s="406"/>
      <c r="ACC68" s="406"/>
      <c r="ACD68" s="406"/>
      <c r="ACE68" s="406"/>
      <c r="ACF68" s="406"/>
      <c r="ACG68" s="406"/>
      <c r="ACH68" s="406"/>
      <c r="ACI68" s="406"/>
      <c r="ACJ68" s="406"/>
      <c r="ACK68" s="406"/>
      <c r="ACL68" s="406"/>
      <c r="ACM68" s="406"/>
      <c r="ACN68" s="406"/>
      <c r="ACO68" s="406"/>
      <c r="ACP68" s="406"/>
      <c r="ACQ68" s="406"/>
      <c r="ACR68" s="406"/>
      <c r="ACS68" s="406"/>
      <c r="ACT68" s="406"/>
      <c r="ACU68" s="406"/>
      <c r="ACV68" s="406"/>
      <c r="ACW68" s="406"/>
      <c r="ACX68" s="406"/>
      <c r="ACY68" s="406"/>
      <c r="ACZ68" s="406"/>
      <c r="ADA68" s="406"/>
      <c r="ADB68" s="406"/>
      <c r="ADC68" s="406"/>
      <c r="ADD68" s="406"/>
      <c r="ADE68" s="406"/>
      <c r="ADF68" s="406"/>
      <c r="ADG68" s="406"/>
      <c r="ADH68" s="406"/>
      <c r="ADI68" s="406"/>
      <c r="ADJ68" s="406"/>
      <c r="ADK68" s="406"/>
      <c r="ADL68" s="406"/>
      <c r="ADM68" s="406"/>
      <c r="ADN68" s="406"/>
      <c r="ADO68" s="406"/>
      <c r="ADP68" s="406"/>
      <c r="ADQ68" s="406"/>
      <c r="ADR68" s="406"/>
      <c r="ADS68" s="406"/>
      <c r="ADT68" s="406"/>
      <c r="ADU68" s="406"/>
      <c r="ADV68" s="406"/>
      <c r="ADW68" s="406"/>
      <c r="ADX68" s="406"/>
      <c r="ADY68" s="406"/>
      <c r="ADZ68" s="406"/>
      <c r="AEA68" s="406"/>
      <c r="AEB68" s="406"/>
      <c r="AEC68" s="406"/>
      <c r="AED68" s="406"/>
      <c r="AEE68" s="406"/>
      <c r="AEF68" s="406"/>
      <c r="AEG68" s="406"/>
      <c r="AEH68" s="406"/>
      <c r="AEI68" s="406"/>
      <c r="AEJ68" s="406"/>
      <c r="AEK68" s="406"/>
      <c r="AEL68" s="406"/>
      <c r="AEM68" s="406"/>
      <c r="AEN68" s="406"/>
      <c r="AEO68" s="406"/>
      <c r="AEP68" s="406"/>
      <c r="AEQ68" s="406"/>
      <c r="AER68" s="406"/>
      <c r="AES68" s="406"/>
      <c r="AET68" s="406"/>
      <c r="AEU68" s="406"/>
      <c r="AEV68" s="406"/>
      <c r="AEW68" s="406"/>
      <c r="AEX68" s="406"/>
      <c r="AEY68" s="406"/>
      <c r="AEZ68" s="406"/>
      <c r="AFA68" s="406"/>
      <c r="AFB68" s="406"/>
      <c r="AFC68" s="406"/>
      <c r="AFD68" s="406"/>
      <c r="AFE68" s="406"/>
      <c r="AFF68" s="406"/>
      <c r="AFG68" s="406"/>
      <c r="AFH68" s="406"/>
      <c r="AFI68" s="406"/>
      <c r="AFJ68" s="406"/>
      <c r="AFK68" s="406"/>
      <c r="AFL68" s="406"/>
      <c r="AFM68" s="406"/>
      <c r="AFN68" s="406"/>
      <c r="AFO68" s="406"/>
      <c r="AFP68" s="406"/>
      <c r="AFQ68" s="406"/>
      <c r="AFR68" s="406"/>
      <c r="AFS68" s="406"/>
      <c r="AFT68" s="406"/>
      <c r="AFU68" s="406"/>
      <c r="AFV68" s="406"/>
      <c r="AFW68" s="406"/>
      <c r="AFX68" s="406"/>
      <c r="AFY68" s="406"/>
      <c r="AFZ68" s="406"/>
      <c r="AGA68" s="406"/>
      <c r="AGB68" s="406"/>
      <c r="AGC68" s="406"/>
      <c r="AGD68" s="406"/>
      <c r="AGE68" s="406"/>
      <c r="AGF68" s="406"/>
      <c r="AGG68" s="406"/>
      <c r="AGH68" s="406"/>
      <c r="AGI68" s="406"/>
      <c r="AGJ68" s="406"/>
      <c r="AGK68" s="406"/>
      <c r="AGL68" s="406"/>
      <c r="AGM68" s="406"/>
      <c r="AGN68" s="406"/>
      <c r="AGO68" s="406"/>
      <c r="AGP68" s="406"/>
      <c r="AGQ68" s="406"/>
      <c r="AGR68" s="406"/>
      <c r="AGS68" s="406"/>
      <c r="AGT68" s="406"/>
      <c r="AGU68" s="406"/>
      <c r="AGV68" s="406"/>
      <c r="AGW68" s="406"/>
      <c r="AGX68" s="406"/>
      <c r="AGY68" s="406"/>
      <c r="AGZ68" s="406"/>
      <c r="AHA68" s="406"/>
      <c r="AHB68" s="406"/>
      <c r="AHC68" s="406"/>
      <c r="AHD68" s="406"/>
      <c r="AHE68" s="406"/>
      <c r="AHF68" s="406"/>
      <c r="AHG68" s="406"/>
      <c r="AHH68" s="406"/>
      <c r="AHI68" s="406"/>
      <c r="AHJ68" s="406"/>
      <c r="AHK68" s="406"/>
      <c r="AHL68" s="406"/>
      <c r="AHM68" s="406"/>
      <c r="AHN68" s="406"/>
      <c r="AHO68" s="406"/>
      <c r="AHP68" s="406"/>
      <c r="AHQ68" s="406"/>
      <c r="AHR68" s="406"/>
      <c r="AHS68" s="406"/>
      <c r="AHT68" s="406"/>
      <c r="AHU68" s="406"/>
      <c r="AHV68" s="406"/>
      <c r="AHW68" s="406"/>
      <c r="AHX68" s="406"/>
      <c r="AHY68" s="406"/>
      <c r="AHZ68" s="406"/>
      <c r="AIA68" s="406"/>
      <c r="AIB68" s="406"/>
      <c r="AIC68" s="406"/>
      <c r="AID68" s="406"/>
      <c r="AIE68" s="406"/>
      <c r="AIF68" s="406"/>
      <c r="AIG68" s="406"/>
      <c r="AIH68" s="406"/>
      <c r="AII68" s="406"/>
      <c r="AIJ68" s="406"/>
      <c r="AIK68" s="406"/>
      <c r="AIL68" s="406"/>
      <c r="AIM68" s="406"/>
      <c r="AIN68" s="406"/>
      <c r="AIO68" s="406"/>
      <c r="AIP68" s="406"/>
      <c r="AIQ68" s="406"/>
      <c r="AIR68" s="406"/>
      <c r="AIS68" s="406"/>
      <c r="AIT68" s="406"/>
      <c r="AIU68" s="406"/>
      <c r="AIV68" s="406"/>
      <c r="AIW68" s="406"/>
      <c r="AIX68" s="406"/>
      <c r="AIY68" s="406"/>
      <c r="AIZ68" s="406"/>
      <c r="AJA68" s="406"/>
      <c r="AJB68" s="406"/>
      <c r="AJC68" s="406"/>
      <c r="AJD68" s="406"/>
      <c r="AJE68" s="406"/>
      <c r="AJF68" s="406"/>
      <c r="AJG68" s="406"/>
      <c r="AJH68" s="406"/>
      <c r="AJI68" s="406"/>
      <c r="AJJ68" s="406"/>
      <c r="AJK68" s="406"/>
      <c r="AJL68" s="406"/>
      <c r="AJM68" s="406"/>
      <c r="AJN68" s="406"/>
      <c r="AJO68" s="406"/>
      <c r="AJP68" s="406"/>
      <c r="AJQ68" s="406"/>
      <c r="AJR68" s="406"/>
      <c r="AJS68" s="406"/>
      <c r="AJT68" s="406"/>
      <c r="AJU68" s="406"/>
      <c r="AJV68" s="406"/>
      <c r="AJW68" s="406"/>
      <c r="AJX68" s="406"/>
      <c r="AJY68" s="406"/>
      <c r="AJZ68" s="406"/>
      <c r="AKA68" s="406"/>
      <c r="AKB68" s="406"/>
      <c r="AKC68" s="406"/>
      <c r="AKD68" s="406"/>
      <c r="AKE68" s="406"/>
      <c r="AKF68" s="406"/>
      <c r="AKG68" s="406"/>
      <c r="AKH68" s="406"/>
      <c r="AKI68" s="406"/>
      <c r="AKJ68" s="406"/>
      <c r="AKK68" s="406"/>
      <c r="AKL68" s="406"/>
      <c r="AKM68" s="406"/>
      <c r="AKN68" s="406"/>
      <c r="AKO68" s="406"/>
      <c r="AKP68" s="406"/>
      <c r="AKQ68" s="406"/>
      <c r="AKR68" s="406"/>
      <c r="AKS68" s="406"/>
      <c r="AKT68" s="406"/>
      <c r="AKU68" s="406"/>
      <c r="AKV68" s="406"/>
      <c r="AKW68" s="406"/>
      <c r="AKX68" s="406"/>
      <c r="AKY68" s="406"/>
      <c r="AKZ68" s="406"/>
      <c r="ALA68" s="406"/>
      <c r="ALB68" s="406"/>
      <c r="ALC68" s="406"/>
      <c r="ALD68" s="406"/>
    </row>
    <row r="69" spans="1:992" s="672" customFormat="1" ht="17.25" customHeight="1">
      <c r="A69" s="2391"/>
      <c r="B69" s="2385"/>
      <c r="C69" s="2385"/>
      <c r="D69" s="1365" t="s">
        <v>2521</v>
      </c>
      <c r="E69" s="468">
        <f>E71</f>
        <v>242923.3</v>
      </c>
      <c r="F69" s="468">
        <v>0</v>
      </c>
      <c r="G69" s="1361"/>
      <c r="H69" s="1359"/>
      <c r="I69" s="1361"/>
      <c r="J69" s="1361"/>
      <c r="K69" s="1361"/>
      <c r="L69" s="2792"/>
      <c r="M69" s="580"/>
      <c r="N69" s="406"/>
      <c r="O69" s="406"/>
      <c r="P69" s="406"/>
      <c r="Q69" s="406"/>
      <c r="R69" s="406"/>
      <c r="S69" s="406"/>
      <c r="T69" s="406"/>
      <c r="U69" s="406"/>
      <c r="V69" s="406"/>
      <c r="W69" s="406"/>
      <c r="X69" s="406"/>
      <c r="Y69" s="406"/>
      <c r="Z69" s="406"/>
      <c r="AA69" s="406"/>
      <c r="AB69" s="406"/>
      <c r="AC69" s="406"/>
      <c r="AD69" s="406"/>
      <c r="AE69" s="406"/>
      <c r="AF69" s="406"/>
      <c r="AG69" s="406"/>
      <c r="AH69" s="406"/>
      <c r="AI69" s="406"/>
      <c r="AJ69" s="406"/>
      <c r="AK69" s="406"/>
      <c r="AL69" s="406"/>
      <c r="AM69" s="406"/>
      <c r="AN69" s="406"/>
      <c r="AO69" s="406"/>
      <c r="AP69" s="406"/>
      <c r="AQ69" s="406"/>
      <c r="AR69" s="406"/>
      <c r="AS69" s="406"/>
      <c r="AT69" s="406"/>
      <c r="AU69" s="406"/>
      <c r="AV69" s="406"/>
      <c r="AW69" s="406"/>
      <c r="AX69" s="406"/>
      <c r="AY69" s="406"/>
      <c r="AZ69" s="406"/>
      <c r="BA69" s="406"/>
      <c r="BB69" s="406"/>
      <c r="BC69" s="406"/>
      <c r="BD69" s="406"/>
      <c r="BE69" s="406"/>
      <c r="BF69" s="406"/>
      <c r="BG69" s="406"/>
      <c r="BH69" s="406"/>
      <c r="BI69" s="406"/>
      <c r="BJ69" s="406"/>
      <c r="BK69" s="406"/>
      <c r="BL69" s="406"/>
      <c r="BM69" s="406"/>
      <c r="BN69" s="406"/>
      <c r="BO69" s="406"/>
      <c r="BP69" s="406"/>
      <c r="BQ69" s="406"/>
      <c r="BR69" s="406"/>
      <c r="BS69" s="406"/>
      <c r="BT69" s="406"/>
      <c r="BU69" s="406"/>
      <c r="BV69" s="406"/>
      <c r="BW69" s="406"/>
      <c r="BX69" s="406"/>
      <c r="BY69" s="406"/>
      <c r="BZ69" s="406"/>
      <c r="CA69" s="406"/>
      <c r="CB69" s="406"/>
      <c r="CC69" s="406"/>
      <c r="CD69" s="406"/>
      <c r="CE69" s="406"/>
      <c r="CF69" s="406"/>
      <c r="CG69" s="406"/>
      <c r="CH69" s="406"/>
      <c r="CI69" s="406"/>
      <c r="CJ69" s="406"/>
      <c r="CK69" s="406"/>
      <c r="CL69" s="406"/>
      <c r="CM69" s="406"/>
      <c r="CN69" s="406"/>
      <c r="CO69" s="406"/>
      <c r="CP69" s="406"/>
      <c r="CQ69" s="406"/>
      <c r="CR69" s="406"/>
      <c r="CS69" s="406"/>
      <c r="CT69" s="406"/>
      <c r="CU69" s="406"/>
      <c r="CV69" s="406"/>
      <c r="CW69" s="406"/>
      <c r="CX69" s="406"/>
      <c r="CY69" s="406"/>
      <c r="CZ69" s="406"/>
      <c r="DA69" s="406"/>
      <c r="DB69" s="406"/>
      <c r="DC69" s="406"/>
      <c r="DD69" s="406"/>
      <c r="DE69" s="406"/>
      <c r="DF69" s="406"/>
      <c r="DG69" s="406"/>
      <c r="DH69" s="406"/>
      <c r="DI69" s="406"/>
      <c r="DJ69" s="406"/>
      <c r="DK69" s="406"/>
      <c r="DL69" s="406"/>
      <c r="DM69" s="406"/>
      <c r="DN69" s="406"/>
      <c r="DO69" s="406"/>
      <c r="DP69" s="406"/>
      <c r="DQ69" s="406"/>
      <c r="DR69" s="406"/>
      <c r="DS69" s="406"/>
      <c r="DT69" s="406"/>
      <c r="DU69" s="406"/>
      <c r="DV69" s="406"/>
      <c r="DW69" s="406"/>
      <c r="DX69" s="406"/>
      <c r="DY69" s="406"/>
      <c r="DZ69" s="406"/>
      <c r="EA69" s="406"/>
      <c r="EB69" s="406"/>
      <c r="EC69" s="406"/>
      <c r="ED69" s="406"/>
      <c r="EE69" s="406"/>
      <c r="EF69" s="406"/>
      <c r="EG69" s="406"/>
      <c r="EH69" s="406"/>
      <c r="EI69" s="406"/>
      <c r="EJ69" s="406"/>
      <c r="EK69" s="406"/>
      <c r="EL69" s="406"/>
      <c r="EM69" s="406"/>
      <c r="EN69" s="406"/>
      <c r="EO69" s="406"/>
      <c r="EP69" s="406"/>
      <c r="EQ69" s="406"/>
      <c r="ER69" s="406"/>
      <c r="ES69" s="406"/>
      <c r="ET69" s="406"/>
      <c r="EU69" s="406"/>
      <c r="EV69" s="406"/>
      <c r="EW69" s="406"/>
      <c r="EX69" s="406"/>
      <c r="EY69" s="406"/>
      <c r="EZ69" s="406"/>
      <c r="FA69" s="406"/>
      <c r="FB69" s="406"/>
      <c r="FC69" s="406"/>
      <c r="FD69" s="406"/>
      <c r="FE69" s="406"/>
      <c r="FF69" s="406"/>
      <c r="FG69" s="406"/>
      <c r="FH69" s="406"/>
      <c r="FI69" s="406"/>
      <c r="FJ69" s="406"/>
      <c r="FK69" s="406"/>
      <c r="FL69" s="406"/>
      <c r="FM69" s="406"/>
      <c r="FN69" s="406"/>
      <c r="FO69" s="406"/>
      <c r="FP69" s="406"/>
      <c r="FQ69" s="406"/>
      <c r="FR69" s="406"/>
      <c r="FS69" s="406"/>
      <c r="FT69" s="406"/>
      <c r="FU69" s="406"/>
      <c r="FV69" s="406"/>
      <c r="FW69" s="406"/>
      <c r="FX69" s="406"/>
      <c r="FY69" s="406"/>
      <c r="FZ69" s="406"/>
      <c r="GA69" s="406"/>
      <c r="GB69" s="406"/>
      <c r="GC69" s="406"/>
      <c r="GD69" s="406"/>
      <c r="GE69" s="406"/>
      <c r="GF69" s="406"/>
      <c r="GG69" s="406"/>
      <c r="GH69" s="406"/>
      <c r="GI69" s="406"/>
      <c r="GJ69" s="406"/>
      <c r="GK69" s="406"/>
      <c r="GL69" s="406"/>
      <c r="GM69" s="406"/>
      <c r="GN69" s="406"/>
      <c r="GO69" s="406"/>
      <c r="GP69" s="406"/>
      <c r="GQ69" s="406"/>
      <c r="GR69" s="406"/>
      <c r="GS69" s="406"/>
      <c r="GT69" s="406"/>
      <c r="GU69" s="406"/>
      <c r="GV69" s="406"/>
      <c r="GW69" s="406"/>
      <c r="GX69" s="406"/>
      <c r="GY69" s="406"/>
      <c r="GZ69" s="406"/>
      <c r="HA69" s="406"/>
      <c r="HB69" s="406"/>
      <c r="HC69" s="406"/>
      <c r="HD69" s="406"/>
      <c r="HE69" s="406"/>
      <c r="HF69" s="406"/>
      <c r="HG69" s="406"/>
      <c r="HH69" s="406"/>
      <c r="HI69" s="406"/>
      <c r="HJ69" s="406"/>
      <c r="HK69" s="406"/>
      <c r="HL69" s="406"/>
      <c r="HM69" s="406"/>
      <c r="HN69" s="406"/>
      <c r="HO69" s="406"/>
      <c r="HP69" s="406"/>
      <c r="HQ69" s="406"/>
      <c r="HR69" s="406"/>
      <c r="HS69" s="406"/>
      <c r="HT69" s="406"/>
      <c r="HU69" s="406"/>
      <c r="HV69" s="406"/>
      <c r="HW69" s="406"/>
      <c r="HX69" s="406"/>
      <c r="HY69" s="406"/>
      <c r="HZ69" s="406"/>
      <c r="IA69" s="406"/>
      <c r="IB69" s="406"/>
      <c r="IC69" s="406"/>
      <c r="ID69" s="406"/>
      <c r="IE69" s="406"/>
      <c r="IF69" s="406"/>
      <c r="IG69" s="406"/>
      <c r="IH69" s="406"/>
      <c r="II69" s="406"/>
      <c r="IJ69" s="406"/>
      <c r="IK69" s="406"/>
      <c r="IL69" s="406"/>
      <c r="IM69" s="406"/>
      <c r="IN69" s="406"/>
      <c r="IO69" s="406"/>
      <c r="IP69" s="406"/>
      <c r="IQ69" s="406"/>
      <c r="IR69" s="406"/>
      <c r="IS69" s="406"/>
      <c r="IT69" s="406"/>
      <c r="IU69" s="406"/>
      <c r="IV69" s="406"/>
      <c r="IW69" s="406"/>
      <c r="IX69" s="406"/>
      <c r="IY69" s="406"/>
      <c r="IZ69" s="406"/>
      <c r="JA69" s="406"/>
      <c r="JB69" s="406"/>
      <c r="JC69" s="406"/>
      <c r="JD69" s="406"/>
      <c r="JE69" s="406"/>
      <c r="JF69" s="406"/>
      <c r="JG69" s="406"/>
      <c r="JH69" s="406"/>
      <c r="JI69" s="406"/>
      <c r="JJ69" s="406"/>
      <c r="JK69" s="406"/>
      <c r="JL69" s="406"/>
      <c r="JM69" s="406"/>
      <c r="JN69" s="406"/>
      <c r="JO69" s="406"/>
      <c r="JP69" s="406"/>
      <c r="JQ69" s="406"/>
      <c r="JR69" s="406"/>
      <c r="JS69" s="406"/>
      <c r="JT69" s="406"/>
      <c r="JU69" s="406"/>
      <c r="JV69" s="406"/>
      <c r="JW69" s="406"/>
      <c r="JX69" s="406"/>
      <c r="JY69" s="406"/>
      <c r="JZ69" s="406"/>
      <c r="KA69" s="406"/>
      <c r="KB69" s="406"/>
      <c r="KC69" s="406"/>
      <c r="KD69" s="406"/>
      <c r="KE69" s="406"/>
      <c r="KF69" s="406"/>
      <c r="KG69" s="406"/>
      <c r="KH69" s="406"/>
      <c r="KI69" s="406"/>
      <c r="KJ69" s="406"/>
      <c r="KK69" s="406"/>
      <c r="KL69" s="406"/>
      <c r="KM69" s="406"/>
      <c r="KN69" s="406"/>
      <c r="KO69" s="406"/>
      <c r="KP69" s="406"/>
      <c r="KQ69" s="406"/>
      <c r="KR69" s="406"/>
      <c r="KS69" s="406"/>
      <c r="KT69" s="406"/>
      <c r="KU69" s="406"/>
      <c r="KV69" s="406"/>
      <c r="KW69" s="406"/>
      <c r="KX69" s="406"/>
      <c r="KY69" s="406"/>
      <c r="KZ69" s="406"/>
      <c r="LA69" s="406"/>
      <c r="LB69" s="406"/>
      <c r="LC69" s="406"/>
      <c r="LD69" s="406"/>
      <c r="LE69" s="406"/>
      <c r="LF69" s="406"/>
      <c r="LG69" s="406"/>
      <c r="LH69" s="406"/>
      <c r="LI69" s="406"/>
      <c r="LJ69" s="406"/>
      <c r="LK69" s="406"/>
      <c r="LL69" s="406"/>
      <c r="LM69" s="406"/>
      <c r="LN69" s="406"/>
      <c r="LO69" s="406"/>
      <c r="LP69" s="406"/>
      <c r="LQ69" s="406"/>
      <c r="LR69" s="406"/>
      <c r="LS69" s="406"/>
      <c r="LT69" s="406"/>
      <c r="LU69" s="406"/>
      <c r="LV69" s="406"/>
      <c r="LW69" s="406"/>
      <c r="LX69" s="406"/>
      <c r="LY69" s="406"/>
      <c r="LZ69" s="406"/>
      <c r="MA69" s="406"/>
      <c r="MB69" s="406"/>
      <c r="MC69" s="406"/>
      <c r="MD69" s="406"/>
      <c r="ME69" s="406"/>
      <c r="MF69" s="406"/>
      <c r="MG69" s="406"/>
      <c r="MH69" s="406"/>
      <c r="MI69" s="406"/>
      <c r="MJ69" s="406"/>
      <c r="MK69" s="406"/>
      <c r="ML69" s="406"/>
      <c r="MM69" s="406"/>
      <c r="MN69" s="406"/>
      <c r="MO69" s="406"/>
      <c r="MP69" s="406"/>
      <c r="MQ69" s="406"/>
      <c r="MR69" s="406"/>
      <c r="MS69" s="406"/>
      <c r="MT69" s="406"/>
      <c r="MU69" s="406"/>
      <c r="MV69" s="406"/>
      <c r="MW69" s="406"/>
      <c r="MX69" s="406"/>
      <c r="MY69" s="406"/>
      <c r="MZ69" s="406"/>
      <c r="NA69" s="406"/>
      <c r="NB69" s="406"/>
      <c r="NC69" s="406"/>
      <c r="ND69" s="406"/>
      <c r="NE69" s="406"/>
      <c r="NF69" s="406"/>
      <c r="NG69" s="406"/>
      <c r="NH69" s="406"/>
      <c r="NI69" s="406"/>
      <c r="NJ69" s="406"/>
      <c r="NK69" s="406"/>
      <c r="NL69" s="406"/>
      <c r="NM69" s="406"/>
      <c r="NN69" s="406"/>
      <c r="NO69" s="406"/>
      <c r="NP69" s="406"/>
      <c r="NQ69" s="406"/>
      <c r="NR69" s="406"/>
      <c r="NS69" s="406"/>
      <c r="NT69" s="406"/>
      <c r="NU69" s="406"/>
      <c r="NV69" s="406"/>
      <c r="NW69" s="406"/>
      <c r="NX69" s="406"/>
      <c r="NY69" s="406"/>
      <c r="NZ69" s="406"/>
      <c r="OA69" s="406"/>
      <c r="OB69" s="406"/>
      <c r="OC69" s="406"/>
      <c r="OD69" s="406"/>
      <c r="OE69" s="406"/>
      <c r="OF69" s="406"/>
      <c r="OG69" s="406"/>
      <c r="OH69" s="406"/>
      <c r="OI69" s="406"/>
      <c r="OJ69" s="406"/>
      <c r="OK69" s="406"/>
      <c r="OL69" s="406"/>
      <c r="OM69" s="406"/>
      <c r="ON69" s="406"/>
      <c r="OO69" s="406"/>
      <c r="OP69" s="406"/>
      <c r="OQ69" s="406"/>
      <c r="OR69" s="406"/>
      <c r="OS69" s="406"/>
      <c r="OT69" s="406"/>
      <c r="OU69" s="406"/>
      <c r="OV69" s="406"/>
      <c r="OW69" s="406"/>
      <c r="OX69" s="406"/>
      <c r="OY69" s="406"/>
      <c r="OZ69" s="406"/>
      <c r="PA69" s="406"/>
      <c r="PB69" s="406"/>
      <c r="PC69" s="406"/>
      <c r="PD69" s="406"/>
      <c r="PE69" s="406"/>
      <c r="PF69" s="406"/>
      <c r="PG69" s="406"/>
      <c r="PH69" s="406"/>
      <c r="PI69" s="406"/>
      <c r="PJ69" s="406"/>
      <c r="PK69" s="406"/>
      <c r="PL69" s="406"/>
      <c r="PM69" s="406"/>
      <c r="PN69" s="406"/>
      <c r="PO69" s="406"/>
      <c r="PP69" s="406"/>
      <c r="PQ69" s="406"/>
      <c r="PR69" s="406"/>
      <c r="PS69" s="406"/>
      <c r="PT69" s="406"/>
      <c r="PU69" s="406"/>
      <c r="PV69" s="406"/>
      <c r="PW69" s="406"/>
      <c r="PX69" s="406"/>
      <c r="PY69" s="406"/>
      <c r="PZ69" s="406"/>
      <c r="QA69" s="406"/>
      <c r="QB69" s="406"/>
      <c r="QC69" s="406"/>
      <c r="QD69" s="406"/>
      <c r="QE69" s="406"/>
      <c r="QF69" s="406"/>
      <c r="QG69" s="406"/>
      <c r="QH69" s="406"/>
      <c r="QI69" s="406"/>
      <c r="QJ69" s="406"/>
      <c r="QK69" s="406"/>
      <c r="QL69" s="406"/>
      <c r="QM69" s="406"/>
      <c r="QN69" s="406"/>
      <c r="QO69" s="406"/>
      <c r="QP69" s="406"/>
      <c r="QQ69" s="406"/>
      <c r="QR69" s="406"/>
      <c r="QS69" s="406"/>
      <c r="QT69" s="406"/>
      <c r="QU69" s="406"/>
      <c r="QV69" s="406"/>
      <c r="QW69" s="406"/>
      <c r="QX69" s="406"/>
      <c r="QY69" s="406"/>
      <c r="QZ69" s="406"/>
      <c r="RA69" s="406"/>
      <c r="RB69" s="406"/>
      <c r="RC69" s="406"/>
      <c r="RD69" s="406"/>
      <c r="RE69" s="406"/>
      <c r="RF69" s="406"/>
      <c r="RG69" s="406"/>
      <c r="RH69" s="406"/>
      <c r="RI69" s="406"/>
      <c r="RJ69" s="406"/>
      <c r="RK69" s="406"/>
      <c r="RL69" s="406"/>
      <c r="RM69" s="406"/>
      <c r="RN69" s="406"/>
      <c r="RO69" s="406"/>
      <c r="RP69" s="406"/>
      <c r="RQ69" s="406"/>
      <c r="RR69" s="406"/>
      <c r="RS69" s="406"/>
      <c r="RT69" s="406"/>
      <c r="RU69" s="406"/>
      <c r="RV69" s="406"/>
      <c r="RW69" s="406"/>
      <c r="RX69" s="406"/>
      <c r="RY69" s="406"/>
      <c r="RZ69" s="406"/>
      <c r="SA69" s="406"/>
      <c r="SB69" s="406"/>
      <c r="SC69" s="406"/>
      <c r="SD69" s="406"/>
      <c r="SE69" s="406"/>
      <c r="SF69" s="406"/>
      <c r="SG69" s="406"/>
      <c r="SH69" s="406"/>
      <c r="SI69" s="406"/>
      <c r="SJ69" s="406"/>
      <c r="SK69" s="406"/>
      <c r="SL69" s="406"/>
      <c r="SM69" s="406"/>
      <c r="SN69" s="406"/>
      <c r="SO69" s="406"/>
      <c r="SP69" s="406"/>
      <c r="SQ69" s="406"/>
      <c r="SR69" s="406"/>
      <c r="SS69" s="406"/>
      <c r="ST69" s="406"/>
      <c r="SU69" s="406"/>
      <c r="SV69" s="406"/>
      <c r="SW69" s="406"/>
      <c r="SX69" s="406"/>
      <c r="SY69" s="406"/>
      <c r="SZ69" s="406"/>
      <c r="TA69" s="406"/>
      <c r="TB69" s="406"/>
      <c r="TC69" s="406"/>
      <c r="TD69" s="406"/>
      <c r="TE69" s="406"/>
      <c r="TF69" s="406"/>
      <c r="TG69" s="406"/>
      <c r="TH69" s="406"/>
      <c r="TI69" s="406"/>
      <c r="TJ69" s="406"/>
      <c r="TK69" s="406"/>
      <c r="TL69" s="406"/>
      <c r="TM69" s="406"/>
      <c r="TN69" s="406"/>
      <c r="TO69" s="406"/>
      <c r="TP69" s="406"/>
      <c r="TQ69" s="406"/>
      <c r="TR69" s="406"/>
      <c r="TS69" s="406"/>
      <c r="TT69" s="406"/>
      <c r="TU69" s="406"/>
      <c r="TV69" s="406"/>
      <c r="TW69" s="406"/>
      <c r="TX69" s="406"/>
      <c r="TY69" s="406"/>
      <c r="TZ69" s="406"/>
      <c r="UA69" s="406"/>
      <c r="UB69" s="406"/>
      <c r="UC69" s="406"/>
      <c r="UD69" s="406"/>
      <c r="UE69" s="406"/>
      <c r="UF69" s="406"/>
      <c r="UG69" s="406"/>
      <c r="UH69" s="406"/>
      <c r="UI69" s="406"/>
      <c r="UJ69" s="406"/>
      <c r="UK69" s="406"/>
      <c r="UL69" s="406"/>
      <c r="UM69" s="406"/>
      <c r="UN69" s="406"/>
      <c r="UO69" s="406"/>
      <c r="UP69" s="406"/>
      <c r="UQ69" s="406"/>
      <c r="UR69" s="406"/>
      <c r="US69" s="406"/>
      <c r="UT69" s="406"/>
      <c r="UU69" s="406"/>
      <c r="UV69" s="406"/>
      <c r="UW69" s="406"/>
      <c r="UX69" s="406"/>
      <c r="UY69" s="406"/>
      <c r="UZ69" s="406"/>
      <c r="VA69" s="406"/>
      <c r="VB69" s="406"/>
      <c r="VC69" s="406"/>
      <c r="VD69" s="406"/>
      <c r="VE69" s="406"/>
      <c r="VF69" s="406"/>
      <c r="VG69" s="406"/>
      <c r="VH69" s="406"/>
      <c r="VI69" s="406"/>
      <c r="VJ69" s="406"/>
      <c r="VK69" s="406"/>
      <c r="VL69" s="406"/>
      <c r="VM69" s="406"/>
      <c r="VN69" s="406"/>
      <c r="VO69" s="406"/>
      <c r="VP69" s="406"/>
      <c r="VQ69" s="406"/>
      <c r="VR69" s="406"/>
      <c r="VS69" s="406"/>
      <c r="VT69" s="406"/>
      <c r="VU69" s="406"/>
      <c r="VV69" s="406"/>
      <c r="VW69" s="406"/>
      <c r="VX69" s="406"/>
      <c r="VY69" s="406"/>
      <c r="VZ69" s="406"/>
      <c r="WA69" s="406"/>
      <c r="WB69" s="406"/>
      <c r="WC69" s="406"/>
      <c r="WD69" s="406"/>
      <c r="WE69" s="406"/>
      <c r="WF69" s="406"/>
      <c r="WG69" s="406"/>
      <c r="WH69" s="406"/>
      <c r="WI69" s="406"/>
      <c r="WJ69" s="406"/>
      <c r="WK69" s="406"/>
      <c r="WL69" s="406"/>
      <c r="WM69" s="406"/>
      <c r="WN69" s="406"/>
      <c r="WO69" s="406"/>
      <c r="WP69" s="406"/>
      <c r="WQ69" s="406"/>
      <c r="WR69" s="406"/>
      <c r="WS69" s="406"/>
      <c r="WT69" s="406"/>
      <c r="WU69" s="406"/>
      <c r="WV69" s="406"/>
      <c r="WW69" s="406"/>
      <c r="WX69" s="406"/>
      <c r="WY69" s="406"/>
      <c r="WZ69" s="406"/>
      <c r="XA69" s="406"/>
      <c r="XB69" s="406"/>
      <c r="XC69" s="406"/>
      <c r="XD69" s="406"/>
      <c r="XE69" s="406"/>
      <c r="XF69" s="406"/>
      <c r="XG69" s="406"/>
      <c r="XH69" s="406"/>
      <c r="XI69" s="406"/>
      <c r="XJ69" s="406"/>
      <c r="XK69" s="406"/>
      <c r="XL69" s="406"/>
      <c r="XM69" s="406"/>
      <c r="XN69" s="406"/>
      <c r="XO69" s="406"/>
      <c r="XP69" s="406"/>
      <c r="XQ69" s="406"/>
      <c r="XR69" s="406"/>
      <c r="XS69" s="406"/>
      <c r="XT69" s="406"/>
      <c r="XU69" s="406"/>
      <c r="XV69" s="406"/>
      <c r="XW69" s="406"/>
      <c r="XX69" s="406"/>
      <c r="XY69" s="406"/>
      <c r="XZ69" s="406"/>
      <c r="YA69" s="406"/>
      <c r="YB69" s="406"/>
      <c r="YC69" s="406"/>
      <c r="YD69" s="406"/>
      <c r="YE69" s="406"/>
      <c r="YF69" s="406"/>
      <c r="YG69" s="406"/>
      <c r="YH69" s="406"/>
      <c r="YI69" s="406"/>
      <c r="YJ69" s="406"/>
      <c r="YK69" s="406"/>
      <c r="YL69" s="406"/>
      <c r="YM69" s="406"/>
      <c r="YN69" s="406"/>
      <c r="YO69" s="406"/>
      <c r="YP69" s="406"/>
      <c r="YQ69" s="406"/>
      <c r="YR69" s="406"/>
      <c r="YS69" s="406"/>
      <c r="YT69" s="406"/>
      <c r="YU69" s="406"/>
      <c r="YV69" s="406"/>
      <c r="YW69" s="406"/>
      <c r="YX69" s="406"/>
      <c r="YY69" s="406"/>
      <c r="YZ69" s="406"/>
      <c r="ZA69" s="406"/>
      <c r="ZB69" s="406"/>
      <c r="ZC69" s="406"/>
      <c r="ZD69" s="406"/>
      <c r="ZE69" s="406"/>
      <c r="ZF69" s="406"/>
      <c r="ZG69" s="406"/>
      <c r="ZH69" s="406"/>
      <c r="ZI69" s="406"/>
      <c r="ZJ69" s="406"/>
      <c r="ZK69" s="406"/>
      <c r="ZL69" s="406"/>
      <c r="ZM69" s="406"/>
      <c r="ZN69" s="406"/>
      <c r="ZO69" s="406"/>
      <c r="ZP69" s="406"/>
      <c r="ZQ69" s="406"/>
      <c r="ZR69" s="406"/>
      <c r="ZS69" s="406"/>
      <c r="ZT69" s="406"/>
      <c r="ZU69" s="406"/>
      <c r="ZV69" s="406"/>
      <c r="ZW69" s="406"/>
      <c r="ZX69" s="406"/>
      <c r="ZY69" s="406"/>
      <c r="ZZ69" s="406"/>
      <c r="AAA69" s="406"/>
      <c r="AAB69" s="406"/>
      <c r="AAC69" s="406"/>
      <c r="AAD69" s="406"/>
      <c r="AAE69" s="406"/>
      <c r="AAF69" s="406"/>
      <c r="AAG69" s="406"/>
      <c r="AAH69" s="406"/>
      <c r="AAI69" s="406"/>
      <c r="AAJ69" s="406"/>
      <c r="AAK69" s="406"/>
      <c r="AAL69" s="406"/>
      <c r="AAM69" s="406"/>
      <c r="AAN69" s="406"/>
      <c r="AAO69" s="406"/>
      <c r="AAP69" s="406"/>
      <c r="AAQ69" s="406"/>
      <c r="AAR69" s="406"/>
      <c r="AAS69" s="406"/>
      <c r="AAT69" s="406"/>
      <c r="AAU69" s="406"/>
      <c r="AAV69" s="406"/>
      <c r="AAW69" s="406"/>
      <c r="AAX69" s="406"/>
      <c r="AAY69" s="406"/>
      <c r="AAZ69" s="406"/>
      <c r="ABA69" s="406"/>
      <c r="ABB69" s="406"/>
      <c r="ABC69" s="406"/>
      <c r="ABD69" s="406"/>
      <c r="ABE69" s="406"/>
      <c r="ABF69" s="406"/>
      <c r="ABG69" s="406"/>
      <c r="ABH69" s="406"/>
      <c r="ABI69" s="406"/>
      <c r="ABJ69" s="406"/>
      <c r="ABK69" s="406"/>
      <c r="ABL69" s="406"/>
      <c r="ABM69" s="406"/>
      <c r="ABN69" s="406"/>
      <c r="ABO69" s="406"/>
      <c r="ABP69" s="406"/>
      <c r="ABQ69" s="406"/>
      <c r="ABR69" s="406"/>
      <c r="ABS69" s="406"/>
      <c r="ABT69" s="406"/>
      <c r="ABU69" s="406"/>
      <c r="ABV69" s="406"/>
      <c r="ABW69" s="406"/>
      <c r="ABX69" s="406"/>
      <c r="ABY69" s="406"/>
      <c r="ABZ69" s="406"/>
      <c r="ACA69" s="406"/>
      <c r="ACB69" s="406"/>
      <c r="ACC69" s="406"/>
      <c r="ACD69" s="406"/>
      <c r="ACE69" s="406"/>
      <c r="ACF69" s="406"/>
      <c r="ACG69" s="406"/>
      <c r="ACH69" s="406"/>
      <c r="ACI69" s="406"/>
      <c r="ACJ69" s="406"/>
      <c r="ACK69" s="406"/>
      <c r="ACL69" s="406"/>
      <c r="ACM69" s="406"/>
      <c r="ACN69" s="406"/>
      <c r="ACO69" s="406"/>
      <c r="ACP69" s="406"/>
      <c r="ACQ69" s="406"/>
      <c r="ACR69" s="406"/>
      <c r="ACS69" s="406"/>
      <c r="ACT69" s="406"/>
      <c r="ACU69" s="406"/>
      <c r="ACV69" s="406"/>
      <c r="ACW69" s="406"/>
      <c r="ACX69" s="406"/>
      <c r="ACY69" s="406"/>
      <c r="ACZ69" s="406"/>
      <c r="ADA69" s="406"/>
      <c r="ADB69" s="406"/>
      <c r="ADC69" s="406"/>
      <c r="ADD69" s="406"/>
      <c r="ADE69" s="406"/>
      <c r="ADF69" s="406"/>
      <c r="ADG69" s="406"/>
      <c r="ADH69" s="406"/>
      <c r="ADI69" s="406"/>
      <c r="ADJ69" s="406"/>
      <c r="ADK69" s="406"/>
      <c r="ADL69" s="406"/>
      <c r="ADM69" s="406"/>
      <c r="ADN69" s="406"/>
      <c r="ADO69" s="406"/>
      <c r="ADP69" s="406"/>
      <c r="ADQ69" s="406"/>
      <c r="ADR69" s="406"/>
      <c r="ADS69" s="406"/>
      <c r="ADT69" s="406"/>
      <c r="ADU69" s="406"/>
      <c r="ADV69" s="406"/>
      <c r="ADW69" s="406"/>
      <c r="ADX69" s="406"/>
      <c r="ADY69" s="406"/>
      <c r="ADZ69" s="406"/>
      <c r="AEA69" s="406"/>
      <c r="AEB69" s="406"/>
      <c r="AEC69" s="406"/>
      <c r="AED69" s="406"/>
      <c r="AEE69" s="406"/>
      <c r="AEF69" s="406"/>
      <c r="AEG69" s="406"/>
      <c r="AEH69" s="406"/>
      <c r="AEI69" s="406"/>
      <c r="AEJ69" s="406"/>
      <c r="AEK69" s="406"/>
      <c r="AEL69" s="406"/>
      <c r="AEM69" s="406"/>
      <c r="AEN69" s="406"/>
      <c r="AEO69" s="406"/>
      <c r="AEP69" s="406"/>
      <c r="AEQ69" s="406"/>
      <c r="AER69" s="406"/>
      <c r="AES69" s="406"/>
      <c r="AET69" s="406"/>
      <c r="AEU69" s="406"/>
      <c r="AEV69" s="406"/>
      <c r="AEW69" s="406"/>
      <c r="AEX69" s="406"/>
      <c r="AEY69" s="406"/>
      <c r="AEZ69" s="406"/>
      <c r="AFA69" s="406"/>
      <c r="AFB69" s="406"/>
      <c r="AFC69" s="406"/>
      <c r="AFD69" s="406"/>
      <c r="AFE69" s="406"/>
      <c r="AFF69" s="406"/>
      <c r="AFG69" s="406"/>
      <c r="AFH69" s="406"/>
      <c r="AFI69" s="406"/>
      <c r="AFJ69" s="406"/>
      <c r="AFK69" s="406"/>
      <c r="AFL69" s="406"/>
      <c r="AFM69" s="406"/>
      <c r="AFN69" s="406"/>
      <c r="AFO69" s="406"/>
      <c r="AFP69" s="406"/>
      <c r="AFQ69" s="406"/>
      <c r="AFR69" s="406"/>
      <c r="AFS69" s="406"/>
      <c r="AFT69" s="406"/>
      <c r="AFU69" s="406"/>
      <c r="AFV69" s="406"/>
      <c r="AFW69" s="406"/>
      <c r="AFX69" s="406"/>
      <c r="AFY69" s="406"/>
      <c r="AFZ69" s="406"/>
      <c r="AGA69" s="406"/>
      <c r="AGB69" s="406"/>
      <c r="AGC69" s="406"/>
      <c r="AGD69" s="406"/>
      <c r="AGE69" s="406"/>
      <c r="AGF69" s="406"/>
      <c r="AGG69" s="406"/>
      <c r="AGH69" s="406"/>
      <c r="AGI69" s="406"/>
      <c r="AGJ69" s="406"/>
      <c r="AGK69" s="406"/>
      <c r="AGL69" s="406"/>
      <c r="AGM69" s="406"/>
      <c r="AGN69" s="406"/>
      <c r="AGO69" s="406"/>
      <c r="AGP69" s="406"/>
      <c r="AGQ69" s="406"/>
      <c r="AGR69" s="406"/>
      <c r="AGS69" s="406"/>
      <c r="AGT69" s="406"/>
      <c r="AGU69" s="406"/>
      <c r="AGV69" s="406"/>
      <c r="AGW69" s="406"/>
      <c r="AGX69" s="406"/>
      <c r="AGY69" s="406"/>
      <c r="AGZ69" s="406"/>
      <c r="AHA69" s="406"/>
      <c r="AHB69" s="406"/>
      <c r="AHC69" s="406"/>
      <c r="AHD69" s="406"/>
      <c r="AHE69" s="406"/>
      <c r="AHF69" s="406"/>
      <c r="AHG69" s="406"/>
      <c r="AHH69" s="406"/>
      <c r="AHI69" s="406"/>
      <c r="AHJ69" s="406"/>
      <c r="AHK69" s="406"/>
      <c r="AHL69" s="406"/>
      <c r="AHM69" s="406"/>
      <c r="AHN69" s="406"/>
      <c r="AHO69" s="406"/>
      <c r="AHP69" s="406"/>
      <c r="AHQ69" s="406"/>
      <c r="AHR69" s="406"/>
      <c r="AHS69" s="406"/>
      <c r="AHT69" s="406"/>
      <c r="AHU69" s="406"/>
      <c r="AHV69" s="406"/>
      <c r="AHW69" s="406"/>
      <c r="AHX69" s="406"/>
      <c r="AHY69" s="406"/>
      <c r="AHZ69" s="406"/>
      <c r="AIA69" s="406"/>
      <c r="AIB69" s="406"/>
      <c r="AIC69" s="406"/>
      <c r="AID69" s="406"/>
      <c r="AIE69" s="406"/>
      <c r="AIF69" s="406"/>
      <c r="AIG69" s="406"/>
      <c r="AIH69" s="406"/>
      <c r="AII69" s="406"/>
      <c r="AIJ69" s="406"/>
      <c r="AIK69" s="406"/>
      <c r="AIL69" s="406"/>
      <c r="AIM69" s="406"/>
      <c r="AIN69" s="406"/>
      <c r="AIO69" s="406"/>
      <c r="AIP69" s="406"/>
      <c r="AIQ69" s="406"/>
      <c r="AIR69" s="406"/>
      <c r="AIS69" s="406"/>
      <c r="AIT69" s="406"/>
      <c r="AIU69" s="406"/>
      <c r="AIV69" s="406"/>
      <c r="AIW69" s="406"/>
      <c r="AIX69" s="406"/>
      <c r="AIY69" s="406"/>
      <c r="AIZ69" s="406"/>
      <c r="AJA69" s="406"/>
      <c r="AJB69" s="406"/>
      <c r="AJC69" s="406"/>
      <c r="AJD69" s="406"/>
      <c r="AJE69" s="406"/>
      <c r="AJF69" s="406"/>
      <c r="AJG69" s="406"/>
      <c r="AJH69" s="406"/>
      <c r="AJI69" s="406"/>
      <c r="AJJ69" s="406"/>
      <c r="AJK69" s="406"/>
      <c r="AJL69" s="406"/>
      <c r="AJM69" s="406"/>
      <c r="AJN69" s="406"/>
      <c r="AJO69" s="406"/>
      <c r="AJP69" s="406"/>
      <c r="AJQ69" s="406"/>
      <c r="AJR69" s="406"/>
      <c r="AJS69" s="406"/>
      <c r="AJT69" s="406"/>
      <c r="AJU69" s="406"/>
      <c r="AJV69" s="406"/>
      <c r="AJW69" s="406"/>
      <c r="AJX69" s="406"/>
      <c r="AJY69" s="406"/>
      <c r="AJZ69" s="406"/>
      <c r="AKA69" s="406"/>
      <c r="AKB69" s="406"/>
      <c r="AKC69" s="406"/>
      <c r="AKD69" s="406"/>
      <c r="AKE69" s="406"/>
      <c r="AKF69" s="406"/>
      <c r="AKG69" s="406"/>
      <c r="AKH69" s="406"/>
      <c r="AKI69" s="406"/>
      <c r="AKJ69" s="406"/>
      <c r="AKK69" s="406"/>
      <c r="AKL69" s="406"/>
      <c r="AKM69" s="406"/>
      <c r="AKN69" s="406"/>
      <c r="AKO69" s="406"/>
      <c r="AKP69" s="406"/>
      <c r="AKQ69" s="406"/>
      <c r="AKR69" s="406"/>
      <c r="AKS69" s="406"/>
      <c r="AKT69" s="406"/>
      <c r="AKU69" s="406"/>
      <c r="AKV69" s="406"/>
      <c r="AKW69" s="406"/>
      <c r="AKX69" s="406"/>
      <c r="AKY69" s="406"/>
      <c r="AKZ69" s="406"/>
      <c r="ALA69" s="406"/>
      <c r="ALB69" s="406"/>
      <c r="ALC69" s="406"/>
      <c r="ALD69" s="406"/>
    </row>
    <row r="70" spans="1:992" s="672" customFormat="1" ht="17.25" customHeight="1">
      <c r="A70" s="2391"/>
      <c r="B70" s="2385"/>
      <c r="C70" s="2385"/>
      <c r="D70" s="1365" t="s">
        <v>303</v>
      </c>
      <c r="E70" s="468">
        <v>0</v>
      </c>
      <c r="F70" s="468">
        <v>0</v>
      </c>
      <c r="G70" s="1361"/>
      <c r="H70" s="1359"/>
      <c r="I70" s="1361"/>
      <c r="J70" s="1361"/>
      <c r="K70" s="1361"/>
      <c r="L70" s="2792"/>
      <c r="M70" s="580"/>
      <c r="N70" s="406"/>
      <c r="O70" s="406"/>
      <c r="P70" s="406"/>
      <c r="Q70" s="406"/>
      <c r="R70" s="406"/>
      <c r="S70" s="406"/>
      <c r="T70" s="406"/>
      <c r="U70" s="406"/>
      <c r="V70" s="406"/>
      <c r="W70" s="406"/>
      <c r="X70" s="406"/>
      <c r="Y70" s="406"/>
      <c r="Z70" s="406"/>
      <c r="AA70" s="406"/>
      <c r="AB70" s="406"/>
      <c r="AC70" s="406"/>
      <c r="AD70" s="406"/>
      <c r="AE70" s="406"/>
      <c r="AF70" s="406"/>
      <c r="AG70" s="406"/>
      <c r="AH70" s="406"/>
      <c r="AI70" s="406"/>
      <c r="AJ70" s="406"/>
      <c r="AK70" s="406"/>
      <c r="AL70" s="406"/>
      <c r="AM70" s="406"/>
      <c r="AN70" s="406"/>
      <c r="AO70" s="406"/>
      <c r="AP70" s="406"/>
      <c r="AQ70" s="406"/>
      <c r="AR70" s="406"/>
      <c r="AS70" s="406"/>
      <c r="AT70" s="406"/>
      <c r="AU70" s="406"/>
      <c r="AV70" s="406"/>
      <c r="AW70" s="406"/>
      <c r="AX70" s="406"/>
      <c r="AY70" s="406"/>
      <c r="AZ70" s="406"/>
      <c r="BA70" s="406"/>
      <c r="BB70" s="406"/>
      <c r="BC70" s="406"/>
      <c r="BD70" s="406"/>
      <c r="BE70" s="406"/>
      <c r="BF70" s="406"/>
      <c r="BG70" s="406"/>
      <c r="BH70" s="406"/>
      <c r="BI70" s="406"/>
      <c r="BJ70" s="406"/>
      <c r="BK70" s="406"/>
      <c r="BL70" s="406"/>
      <c r="BM70" s="406"/>
      <c r="BN70" s="406"/>
      <c r="BO70" s="406"/>
      <c r="BP70" s="406"/>
      <c r="BQ70" s="406"/>
      <c r="BR70" s="406"/>
      <c r="BS70" s="406"/>
      <c r="BT70" s="406"/>
      <c r="BU70" s="406"/>
      <c r="BV70" s="406"/>
      <c r="BW70" s="406"/>
      <c r="BX70" s="406"/>
      <c r="BY70" s="406"/>
      <c r="BZ70" s="406"/>
      <c r="CA70" s="406"/>
      <c r="CB70" s="406"/>
      <c r="CC70" s="406"/>
      <c r="CD70" s="406"/>
      <c r="CE70" s="406"/>
      <c r="CF70" s="406"/>
      <c r="CG70" s="406"/>
      <c r="CH70" s="406"/>
      <c r="CI70" s="406"/>
      <c r="CJ70" s="406"/>
      <c r="CK70" s="406"/>
      <c r="CL70" s="406"/>
      <c r="CM70" s="406"/>
      <c r="CN70" s="406"/>
      <c r="CO70" s="406"/>
      <c r="CP70" s="406"/>
      <c r="CQ70" s="406"/>
      <c r="CR70" s="406"/>
      <c r="CS70" s="406"/>
      <c r="CT70" s="406"/>
      <c r="CU70" s="406"/>
      <c r="CV70" s="406"/>
      <c r="CW70" s="406"/>
      <c r="CX70" s="406"/>
      <c r="CY70" s="406"/>
      <c r="CZ70" s="406"/>
      <c r="DA70" s="406"/>
      <c r="DB70" s="406"/>
      <c r="DC70" s="406"/>
      <c r="DD70" s="406"/>
      <c r="DE70" s="406"/>
      <c r="DF70" s="406"/>
      <c r="DG70" s="406"/>
      <c r="DH70" s="406"/>
      <c r="DI70" s="406"/>
      <c r="DJ70" s="406"/>
      <c r="DK70" s="406"/>
      <c r="DL70" s="406"/>
      <c r="DM70" s="406"/>
      <c r="DN70" s="406"/>
      <c r="DO70" s="406"/>
      <c r="DP70" s="406"/>
      <c r="DQ70" s="406"/>
      <c r="DR70" s="406"/>
      <c r="DS70" s="406"/>
      <c r="DT70" s="406"/>
      <c r="DU70" s="406"/>
      <c r="DV70" s="406"/>
      <c r="DW70" s="406"/>
      <c r="DX70" s="406"/>
      <c r="DY70" s="406"/>
      <c r="DZ70" s="406"/>
      <c r="EA70" s="406"/>
      <c r="EB70" s="406"/>
      <c r="EC70" s="406"/>
      <c r="ED70" s="406"/>
      <c r="EE70" s="406"/>
      <c r="EF70" s="406"/>
      <c r="EG70" s="406"/>
      <c r="EH70" s="406"/>
      <c r="EI70" s="406"/>
      <c r="EJ70" s="406"/>
      <c r="EK70" s="406"/>
      <c r="EL70" s="406"/>
      <c r="EM70" s="406"/>
      <c r="EN70" s="406"/>
      <c r="EO70" s="406"/>
      <c r="EP70" s="406"/>
      <c r="EQ70" s="406"/>
      <c r="ER70" s="406"/>
      <c r="ES70" s="406"/>
      <c r="ET70" s="406"/>
      <c r="EU70" s="406"/>
      <c r="EV70" s="406"/>
      <c r="EW70" s="406"/>
      <c r="EX70" s="406"/>
      <c r="EY70" s="406"/>
      <c r="EZ70" s="406"/>
      <c r="FA70" s="406"/>
      <c r="FB70" s="406"/>
      <c r="FC70" s="406"/>
      <c r="FD70" s="406"/>
      <c r="FE70" s="406"/>
      <c r="FF70" s="406"/>
      <c r="FG70" s="406"/>
      <c r="FH70" s="406"/>
      <c r="FI70" s="406"/>
      <c r="FJ70" s="406"/>
      <c r="FK70" s="406"/>
      <c r="FL70" s="406"/>
      <c r="FM70" s="406"/>
      <c r="FN70" s="406"/>
      <c r="FO70" s="406"/>
      <c r="FP70" s="406"/>
      <c r="FQ70" s="406"/>
      <c r="FR70" s="406"/>
      <c r="FS70" s="406"/>
      <c r="FT70" s="406"/>
      <c r="FU70" s="406"/>
      <c r="FV70" s="406"/>
      <c r="FW70" s="406"/>
      <c r="FX70" s="406"/>
      <c r="FY70" s="406"/>
      <c r="FZ70" s="406"/>
      <c r="GA70" s="406"/>
      <c r="GB70" s="406"/>
      <c r="GC70" s="406"/>
      <c r="GD70" s="406"/>
      <c r="GE70" s="406"/>
      <c r="GF70" s="406"/>
      <c r="GG70" s="406"/>
      <c r="GH70" s="406"/>
      <c r="GI70" s="406"/>
      <c r="GJ70" s="406"/>
      <c r="GK70" s="406"/>
      <c r="GL70" s="406"/>
      <c r="GM70" s="406"/>
      <c r="GN70" s="406"/>
      <c r="GO70" s="406"/>
      <c r="GP70" s="406"/>
      <c r="GQ70" s="406"/>
      <c r="GR70" s="406"/>
      <c r="GS70" s="406"/>
      <c r="GT70" s="406"/>
      <c r="GU70" s="406"/>
      <c r="GV70" s="406"/>
      <c r="GW70" s="406"/>
      <c r="GX70" s="406"/>
      <c r="GY70" s="406"/>
      <c r="GZ70" s="406"/>
      <c r="HA70" s="406"/>
      <c r="HB70" s="406"/>
      <c r="HC70" s="406"/>
      <c r="HD70" s="406"/>
      <c r="HE70" s="406"/>
      <c r="HF70" s="406"/>
      <c r="HG70" s="406"/>
      <c r="HH70" s="406"/>
      <c r="HI70" s="406"/>
      <c r="HJ70" s="406"/>
      <c r="HK70" s="406"/>
      <c r="HL70" s="406"/>
      <c r="HM70" s="406"/>
      <c r="HN70" s="406"/>
      <c r="HO70" s="406"/>
      <c r="HP70" s="406"/>
      <c r="HQ70" s="406"/>
      <c r="HR70" s="406"/>
      <c r="HS70" s="406"/>
      <c r="HT70" s="406"/>
      <c r="HU70" s="406"/>
      <c r="HV70" s="406"/>
      <c r="HW70" s="406"/>
      <c r="HX70" s="406"/>
      <c r="HY70" s="406"/>
      <c r="HZ70" s="406"/>
      <c r="IA70" s="406"/>
      <c r="IB70" s="406"/>
      <c r="IC70" s="406"/>
      <c r="ID70" s="406"/>
      <c r="IE70" s="406"/>
      <c r="IF70" s="406"/>
      <c r="IG70" s="406"/>
      <c r="IH70" s="406"/>
      <c r="II70" s="406"/>
      <c r="IJ70" s="406"/>
      <c r="IK70" s="406"/>
      <c r="IL70" s="406"/>
      <c r="IM70" s="406"/>
      <c r="IN70" s="406"/>
      <c r="IO70" s="406"/>
      <c r="IP70" s="406"/>
      <c r="IQ70" s="406"/>
      <c r="IR70" s="406"/>
      <c r="IS70" s="406"/>
      <c r="IT70" s="406"/>
      <c r="IU70" s="406"/>
      <c r="IV70" s="406"/>
      <c r="IW70" s="406"/>
      <c r="IX70" s="406"/>
      <c r="IY70" s="406"/>
      <c r="IZ70" s="406"/>
      <c r="JA70" s="406"/>
      <c r="JB70" s="406"/>
      <c r="JC70" s="406"/>
      <c r="JD70" s="406"/>
      <c r="JE70" s="406"/>
      <c r="JF70" s="406"/>
      <c r="JG70" s="406"/>
      <c r="JH70" s="406"/>
      <c r="JI70" s="406"/>
      <c r="JJ70" s="406"/>
      <c r="JK70" s="406"/>
      <c r="JL70" s="406"/>
      <c r="JM70" s="406"/>
      <c r="JN70" s="406"/>
      <c r="JO70" s="406"/>
      <c r="JP70" s="406"/>
      <c r="JQ70" s="406"/>
      <c r="JR70" s="406"/>
      <c r="JS70" s="406"/>
      <c r="JT70" s="406"/>
      <c r="JU70" s="406"/>
      <c r="JV70" s="406"/>
      <c r="JW70" s="406"/>
      <c r="JX70" s="406"/>
      <c r="JY70" s="406"/>
      <c r="JZ70" s="406"/>
      <c r="KA70" s="406"/>
      <c r="KB70" s="406"/>
      <c r="KC70" s="406"/>
      <c r="KD70" s="406"/>
      <c r="KE70" s="406"/>
      <c r="KF70" s="406"/>
      <c r="KG70" s="406"/>
      <c r="KH70" s="406"/>
      <c r="KI70" s="406"/>
      <c r="KJ70" s="406"/>
      <c r="KK70" s="406"/>
      <c r="KL70" s="406"/>
      <c r="KM70" s="406"/>
      <c r="KN70" s="406"/>
      <c r="KO70" s="406"/>
      <c r="KP70" s="406"/>
      <c r="KQ70" s="406"/>
      <c r="KR70" s="406"/>
      <c r="KS70" s="406"/>
      <c r="KT70" s="406"/>
      <c r="KU70" s="406"/>
      <c r="KV70" s="406"/>
      <c r="KW70" s="406"/>
      <c r="KX70" s="406"/>
      <c r="KY70" s="406"/>
      <c r="KZ70" s="406"/>
      <c r="LA70" s="406"/>
      <c r="LB70" s="406"/>
      <c r="LC70" s="406"/>
      <c r="LD70" s="406"/>
      <c r="LE70" s="406"/>
      <c r="LF70" s="406"/>
      <c r="LG70" s="406"/>
      <c r="LH70" s="406"/>
      <c r="LI70" s="406"/>
      <c r="LJ70" s="406"/>
      <c r="LK70" s="406"/>
      <c r="LL70" s="406"/>
      <c r="LM70" s="406"/>
      <c r="LN70" s="406"/>
      <c r="LO70" s="406"/>
      <c r="LP70" s="406"/>
      <c r="LQ70" s="406"/>
      <c r="LR70" s="406"/>
      <c r="LS70" s="406"/>
      <c r="LT70" s="406"/>
      <c r="LU70" s="406"/>
      <c r="LV70" s="406"/>
      <c r="LW70" s="406"/>
      <c r="LX70" s="406"/>
      <c r="LY70" s="406"/>
      <c r="LZ70" s="406"/>
      <c r="MA70" s="406"/>
      <c r="MB70" s="406"/>
      <c r="MC70" s="406"/>
      <c r="MD70" s="406"/>
      <c r="ME70" s="406"/>
      <c r="MF70" s="406"/>
      <c r="MG70" s="406"/>
      <c r="MH70" s="406"/>
      <c r="MI70" s="406"/>
      <c r="MJ70" s="406"/>
      <c r="MK70" s="406"/>
      <c r="ML70" s="406"/>
      <c r="MM70" s="406"/>
      <c r="MN70" s="406"/>
      <c r="MO70" s="406"/>
      <c r="MP70" s="406"/>
      <c r="MQ70" s="406"/>
      <c r="MR70" s="406"/>
      <c r="MS70" s="406"/>
      <c r="MT70" s="406"/>
      <c r="MU70" s="406"/>
      <c r="MV70" s="406"/>
      <c r="MW70" s="406"/>
      <c r="MX70" s="406"/>
      <c r="MY70" s="406"/>
      <c r="MZ70" s="406"/>
      <c r="NA70" s="406"/>
      <c r="NB70" s="406"/>
      <c r="NC70" s="406"/>
      <c r="ND70" s="406"/>
      <c r="NE70" s="406"/>
      <c r="NF70" s="406"/>
      <c r="NG70" s="406"/>
      <c r="NH70" s="406"/>
      <c r="NI70" s="406"/>
      <c r="NJ70" s="406"/>
      <c r="NK70" s="406"/>
      <c r="NL70" s="406"/>
      <c r="NM70" s="406"/>
      <c r="NN70" s="406"/>
      <c r="NO70" s="406"/>
      <c r="NP70" s="406"/>
      <c r="NQ70" s="406"/>
      <c r="NR70" s="406"/>
      <c r="NS70" s="406"/>
      <c r="NT70" s="406"/>
      <c r="NU70" s="406"/>
      <c r="NV70" s="406"/>
      <c r="NW70" s="406"/>
      <c r="NX70" s="406"/>
      <c r="NY70" s="406"/>
      <c r="NZ70" s="406"/>
      <c r="OA70" s="406"/>
      <c r="OB70" s="406"/>
      <c r="OC70" s="406"/>
      <c r="OD70" s="406"/>
      <c r="OE70" s="406"/>
      <c r="OF70" s="406"/>
      <c r="OG70" s="406"/>
      <c r="OH70" s="406"/>
      <c r="OI70" s="406"/>
      <c r="OJ70" s="406"/>
      <c r="OK70" s="406"/>
      <c r="OL70" s="406"/>
      <c r="OM70" s="406"/>
      <c r="ON70" s="406"/>
      <c r="OO70" s="406"/>
      <c r="OP70" s="406"/>
      <c r="OQ70" s="406"/>
      <c r="OR70" s="406"/>
      <c r="OS70" s="406"/>
      <c r="OT70" s="406"/>
      <c r="OU70" s="406"/>
      <c r="OV70" s="406"/>
      <c r="OW70" s="406"/>
      <c r="OX70" s="406"/>
      <c r="OY70" s="406"/>
      <c r="OZ70" s="406"/>
      <c r="PA70" s="406"/>
      <c r="PB70" s="406"/>
      <c r="PC70" s="406"/>
      <c r="PD70" s="406"/>
      <c r="PE70" s="406"/>
      <c r="PF70" s="406"/>
      <c r="PG70" s="406"/>
      <c r="PH70" s="406"/>
      <c r="PI70" s="406"/>
      <c r="PJ70" s="406"/>
      <c r="PK70" s="406"/>
      <c r="PL70" s="406"/>
      <c r="PM70" s="406"/>
      <c r="PN70" s="406"/>
      <c r="PO70" s="406"/>
      <c r="PP70" s="406"/>
      <c r="PQ70" s="406"/>
      <c r="PR70" s="406"/>
      <c r="PS70" s="406"/>
      <c r="PT70" s="406"/>
      <c r="PU70" s="406"/>
      <c r="PV70" s="406"/>
      <c r="PW70" s="406"/>
      <c r="PX70" s="406"/>
      <c r="PY70" s="406"/>
      <c r="PZ70" s="406"/>
      <c r="QA70" s="406"/>
      <c r="QB70" s="406"/>
      <c r="QC70" s="406"/>
      <c r="QD70" s="406"/>
      <c r="QE70" s="406"/>
      <c r="QF70" s="406"/>
      <c r="QG70" s="406"/>
      <c r="QH70" s="406"/>
      <c r="QI70" s="406"/>
      <c r="QJ70" s="406"/>
      <c r="QK70" s="406"/>
      <c r="QL70" s="406"/>
      <c r="QM70" s="406"/>
      <c r="QN70" s="406"/>
      <c r="QO70" s="406"/>
      <c r="QP70" s="406"/>
      <c r="QQ70" s="406"/>
      <c r="QR70" s="406"/>
      <c r="QS70" s="406"/>
      <c r="QT70" s="406"/>
      <c r="QU70" s="406"/>
      <c r="QV70" s="406"/>
      <c r="QW70" s="406"/>
      <c r="QX70" s="406"/>
      <c r="QY70" s="406"/>
      <c r="QZ70" s="406"/>
      <c r="RA70" s="406"/>
      <c r="RB70" s="406"/>
      <c r="RC70" s="406"/>
      <c r="RD70" s="406"/>
      <c r="RE70" s="406"/>
      <c r="RF70" s="406"/>
      <c r="RG70" s="406"/>
      <c r="RH70" s="406"/>
      <c r="RI70" s="406"/>
      <c r="RJ70" s="406"/>
      <c r="RK70" s="406"/>
      <c r="RL70" s="406"/>
      <c r="RM70" s="406"/>
      <c r="RN70" s="406"/>
      <c r="RO70" s="406"/>
      <c r="RP70" s="406"/>
      <c r="RQ70" s="406"/>
      <c r="RR70" s="406"/>
      <c r="RS70" s="406"/>
      <c r="RT70" s="406"/>
      <c r="RU70" s="406"/>
      <c r="RV70" s="406"/>
      <c r="RW70" s="406"/>
      <c r="RX70" s="406"/>
      <c r="RY70" s="406"/>
      <c r="RZ70" s="406"/>
      <c r="SA70" s="406"/>
      <c r="SB70" s="406"/>
      <c r="SC70" s="406"/>
      <c r="SD70" s="406"/>
      <c r="SE70" s="406"/>
      <c r="SF70" s="406"/>
      <c r="SG70" s="406"/>
      <c r="SH70" s="406"/>
      <c r="SI70" s="406"/>
      <c r="SJ70" s="406"/>
      <c r="SK70" s="406"/>
      <c r="SL70" s="406"/>
      <c r="SM70" s="406"/>
      <c r="SN70" s="406"/>
      <c r="SO70" s="406"/>
      <c r="SP70" s="406"/>
      <c r="SQ70" s="406"/>
      <c r="SR70" s="406"/>
      <c r="SS70" s="406"/>
      <c r="ST70" s="406"/>
      <c r="SU70" s="406"/>
      <c r="SV70" s="406"/>
      <c r="SW70" s="406"/>
      <c r="SX70" s="406"/>
      <c r="SY70" s="406"/>
      <c r="SZ70" s="406"/>
      <c r="TA70" s="406"/>
      <c r="TB70" s="406"/>
      <c r="TC70" s="406"/>
      <c r="TD70" s="406"/>
      <c r="TE70" s="406"/>
      <c r="TF70" s="406"/>
      <c r="TG70" s="406"/>
      <c r="TH70" s="406"/>
      <c r="TI70" s="406"/>
      <c r="TJ70" s="406"/>
      <c r="TK70" s="406"/>
      <c r="TL70" s="406"/>
      <c r="TM70" s="406"/>
      <c r="TN70" s="406"/>
      <c r="TO70" s="406"/>
      <c r="TP70" s="406"/>
      <c r="TQ70" s="406"/>
      <c r="TR70" s="406"/>
      <c r="TS70" s="406"/>
      <c r="TT70" s="406"/>
      <c r="TU70" s="406"/>
      <c r="TV70" s="406"/>
      <c r="TW70" s="406"/>
      <c r="TX70" s="406"/>
      <c r="TY70" s="406"/>
      <c r="TZ70" s="406"/>
      <c r="UA70" s="406"/>
      <c r="UB70" s="406"/>
      <c r="UC70" s="406"/>
      <c r="UD70" s="406"/>
      <c r="UE70" s="406"/>
      <c r="UF70" s="406"/>
      <c r="UG70" s="406"/>
      <c r="UH70" s="406"/>
      <c r="UI70" s="406"/>
      <c r="UJ70" s="406"/>
      <c r="UK70" s="406"/>
      <c r="UL70" s="406"/>
      <c r="UM70" s="406"/>
      <c r="UN70" s="406"/>
      <c r="UO70" s="406"/>
      <c r="UP70" s="406"/>
      <c r="UQ70" s="406"/>
      <c r="UR70" s="406"/>
      <c r="US70" s="406"/>
      <c r="UT70" s="406"/>
      <c r="UU70" s="406"/>
      <c r="UV70" s="406"/>
      <c r="UW70" s="406"/>
      <c r="UX70" s="406"/>
      <c r="UY70" s="406"/>
      <c r="UZ70" s="406"/>
      <c r="VA70" s="406"/>
      <c r="VB70" s="406"/>
      <c r="VC70" s="406"/>
      <c r="VD70" s="406"/>
      <c r="VE70" s="406"/>
      <c r="VF70" s="406"/>
      <c r="VG70" s="406"/>
      <c r="VH70" s="406"/>
      <c r="VI70" s="406"/>
      <c r="VJ70" s="406"/>
      <c r="VK70" s="406"/>
      <c r="VL70" s="406"/>
      <c r="VM70" s="406"/>
      <c r="VN70" s="406"/>
      <c r="VO70" s="406"/>
      <c r="VP70" s="406"/>
      <c r="VQ70" s="406"/>
      <c r="VR70" s="406"/>
      <c r="VS70" s="406"/>
      <c r="VT70" s="406"/>
      <c r="VU70" s="406"/>
      <c r="VV70" s="406"/>
      <c r="VW70" s="406"/>
      <c r="VX70" s="406"/>
      <c r="VY70" s="406"/>
      <c r="VZ70" s="406"/>
      <c r="WA70" s="406"/>
      <c r="WB70" s="406"/>
      <c r="WC70" s="406"/>
      <c r="WD70" s="406"/>
      <c r="WE70" s="406"/>
      <c r="WF70" s="406"/>
      <c r="WG70" s="406"/>
      <c r="WH70" s="406"/>
      <c r="WI70" s="406"/>
      <c r="WJ70" s="406"/>
      <c r="WK70" s="406"/>
      <c r="WL70" s="406"/>
      <c r="WM70" s="406"/>
      <c r="WN70" s="406"/>
      <c r="WO70" s="406"/>
      <c r="WP70" s="406"/>
      <c r="WQ70" s="406"/>
      <c r="WR70" s="406"/>
      <c r="WS70" s="406"/>
      <c r="WT70" s="406"/>
      <c r="WU70" s="406"/>
      <c r="WV70" s="406"/>
      <c r="WW70" s="406"/>
      <c r="WX70" s="406"/>
      <c r="WY70" s="406"/>
      <c r="WZ70" s="406"/>
      <c r="XA70" s="406"/>
      <c r="XB70" s="406"/>
      <c r="XC70" s="406"/>
      <c r="XD70" s="406"/>
      <c r="XE70" s="406"/>
      <c r="XF70" s="406"/>
      <c r="XG70" s="406"/>
      <c r="XH70" s="406"/>
      <c r="XI70" s="406"/>
      <c r="XJ70" s="406"/>
      <c r="XK70" s="406"/>
      <c r="XL70" s="406"/>
      <c r="XM70" s="406"/>
      <c r="XN70" s="406"/>
      <c r="XO70" s="406"/>
      <c r="XP70" s="406"/>
      <c r="XQ70" s="406"/>
      <c r="XR70" s="406"/>
      <c r="XS70" s="406"/>
      <c r="XT70" s="406"/>
      <c r="XU70" s="406"/>
      <c r="XV70" s="406"/>
      <c r="XW70" s="406"/>
      <c r="XX70" s="406"/>
      <c r="XY70" s="406"/>
      <c r="XZ70" s="406"/>
      <c r="YA70" s="406"/>
      <c r="YB70" s="406"/>
      <c r="YC70" s="406"/>
      <c r="YD70" s="406"/>
      <c r="YE70" s="406"/>
      <c r="YF70" s="406"/>
      <c r="YG70" s="406"/>
      <c r="YH70" s="406"/>
      <c r="YI70" s="406"/>
      <c r="YJ70" s="406"/>
      <c r="YK70" s="406"/>
      <c r="YL70" s="406"/>
      <c r="YM70" s="406"/>
      <c r="YN70" s="406"/>
      <c r="YO70" s="406"/>
      <c r="YP70" s="406"/>
      <c r="YQ70" s="406"/>
      <c r="YR70" s="406"/>
      <c r="YS70" s="406"/>
      <c r="YT70" s="406"/>
      <c r="YU70" s="406"/>
      <c r="YV70" s="406"/>
      <c r="YW70" s="406"/>
      <c r="YX70" s="406"/>
      <c r="YY70" s="406"/>
      <c r="YZ70" s="406"/>
      <c r="ZA70" s="406"/>
      <c r="ZB70" s="406"/>
      <c r="ZC70" s="406"/>
      <c r="ZD70" s="406"/>
      <c r="ZE70" s="406"/>
      <c r="ZF70" s="406"/>
      <c r="ZG70" s="406"/>
      <c r="ZH70" s="406"/>
      <c r="ZI70" s="406"/>
      <c r="ZJ70" s="406"/>
      <c r="ZK70" s="406"/>
      <c r="ZL70" s="406"/>
      <c r="ZM70" s="406"/>
      <c r="ZN70" s="406"/>
      <c r="ZO70" s="406"/>
      <c r="ZP70" s="406"/>
      <c r="ZQ70" s="406"/>
      <c r="ZR70" s="406"/>
      <c r="ZS70" s="406"/>
      <c r="ZT70" s="406"/>
      <c r="ZU70" s="406"/>
      <c r="ZV70" s="406"/>
      <c r="ZW70" s="406"/>
      <c r="ZX70" s="406"/>
      <c r="ZY70" s="406"/>
      <c r="ZZ70" s="406"/>
      <c r="AAA70" s="406"/>
      <c r="AAB70" s="406"/>
      <c r="AAC70" s="406"/>
      <c r="AAD70" s="406"/>
      <c r="AAE70" s="406"/>
      <c r="AAF70" s="406"/>
      <c r="AAG70" s="406"/>
      <c r="AAH70" s="406"/>
      <c r="AAI70" s="406"/>
      <c r="AAJ70" s="406"/>
      <c r="AAK70" s="406"/>
      <c r="AAL70" s="406"/>
      <c r="AAM70" s="406"/>
      <c r="AAN70" s="406"/>
      <c r="AAO70" s="406"/>
      <c r="AAP70" s="406"/>
      <c r="AAQ70" s="406"/>
      <c r="AAR70" s="406"/>
      <c r="AAS70" s="406"/>
      <c r="AAT70" s="406"/>
      <c r="AAU70" s="406"/>
      <c r="AAV70" s="406"/>
      <c r="AAW70" s="406"/>
      <c r="AAX70" s="406"/>
      <c r="AAY70" s="406"/>
      <c r="AAZ70" s="406"/>
      <c r="ABA70" s="406"/>
      <c r="ABB70" s="406"/>
      <c r="ABC70" s="406"/>
      <c r="ABD70" s="406"/>
      <c r="ABE70" s="406"/>
      <c r="ABF70" s="406"/>
      <c r="ABG70" s="406"/>
      <c r="ABH70" s="406"/>
      <c r="ABI70" s="406"/>
      <c r="ABJ70" s="406"/>
      <c r="ABK70" s="406"/>
      <c r="ABL70" s="406"/>
      <c r="ABM70" s="406"/>
      <c r="ABN70" s="406"/>
      <c r="ABO70" s="406"/>
      <c r="ABP70" s="406"/>
      <c r="ABQ70" s="406"/>
      <c r="ABR70" s="406"/>
      <c r="ABS70" s="406"/>
      <c r="ABT70" s="406"/>
      <c r="ABU70" s="406"/>
      <c r="ABV70" s="406"/>
      <c r="ABW70" s="406"/>
      <c r="ABX70" s="406"/>
      <c r="ABY70" s="406"/>
      <c r="ABZ70" s="406"/>
      <c r="ACA70" s="406"/>
      <c r="ACB70" s="406"/>
      <c r="ACC70" s="406"/>
      <c r="ACD70" s="406"/>
      <c r="ACE70" s="406"/>
      <c r="ACF70" s="406"/>
      <c r="ACG70" s="406"/>
      <c r="ACH70" s="406"/>
      <c r="ACI70" s="406"/>
      <c r="ACJ70" s="406"/>
      <c r="ACK70" s="406"/>
      <c r="ACL70" s="406"/>
      <c r="ACM70" s="406"/>
      <c r="ACN70" s="406"/>
      <c r="ACO70" s="406"/>
      <c r="ACP70" s="406"/>
      <c r="ACQ70" s="406"/>
      <c r="ACR70" s="406"/>
      <c r="ACS70" s="406"/>
      <c r="ACT70" s="406"/>
      <c r="ACU70" s="406"/>
      <c r="ACV70" s="406"/>
      <c r="ACW70" s="406"/>
      <c r="ACX70" s="406"/>
      <c r="ACY70" s="406"/>
      <c r="ACZ70" s="406"/>
      <c r="ADA70" s="406"/>
      <c r="ADB70" s="406"/>
      <c r="ADC70" s="406"/>
      <c r="ADD70" s="406"/>
      <c r="ADE70" s="406"/>
      <c r="ADF70" s="406"/>
      <c r="ADG70" s="406"/>
      <c r="ADH70" s="406"/>
      <c r="ADI70" s="406"/>
      <c r="ADJ70" s="406"/>
      <c r="ADK70" s="406"/>
      <c r="ADL70" s="406"/>
      <c r="ADM70" s="406"/>
      <c r="ADN70" s="406"/>
      <c r="ADO70" s="406"/>
      <c r="ADP70" s="406"/>
      <c r="ADQ70" s="406"/>
      <c r="ADR70" s="406"/>
      <c r="ADS70" s="406"/>
      <c r="ADT70" s="406"/>
      <c r="ADU70" s="406"/>
      <c r="ADV70" s="406"/>
      <c r="ADW70" s="406"/>
      <c r="ADX70" s="406"/>
      <c r="ADY70" s="406"/>
      <c r="ADZ70" s="406"/>
      <c r="AEA70" s="406"/>
      <c r="AEB70" s="406"/>
      <c r="AEC70" s="406"/>
      <c r="AED70" s="406"/>
      <c r="AEE70" s="406"/>
      <c r="AEF70" s="406"/>
      <c r="AEG70" s="406"/>
      <c r="AEH70" s="406"/>
      <c r="AEI70" s="406"/>
      <c r="AEJ70" s="406"/>
      <c r="AEK70" s="406"/>
      <c r="AEL70" s="406"/>
      <c r="AEM70" s="406"/>
      <c r="AEN70" s="406"/>
      <c r="AEO70" s="406"/>
      <c r="AEP70" s="406"/>
      <c r="AEQ70" s="406"/>
      <c r="AER70" s="406"/>
      <c r="AES70" s="406"/>
      <c r="AET70" s="406"/>
      <c r="AEU70" s="406"/>
      <c r="AEV70" s="406"/>
      <c r="AEW70" s="406"/>
      <c r="AEX70" s="406"/>
      <c r="AEY70" s="406"/>
      <c r="AEZ70" s="406"/>
      <c r="AFA70" s="406"/>
      <c r="AFB70" s="406"/>
      <c r="AFC70" s="406"/>
      <c r="AFD70" s="406"/>
      <c r="AFE70" s="406"/>
      <c r="AFF70" s="406"/>
      <c r="AFG70" s="406"/>
      <c r="AFH70" s="406"/>
      <c r="AFI70" s="406"/>
      <c r="AFJ70" s="406"/>
      <c r="AFK70" s="406"/>
      <c r="AFL70" s="406"/>
      <c r="AFM70" s="406"/>
      <c r="AFN70" s="406"/>
      <c r="AFO70" s="406"/>
      <c r="AFP70" s="406"/>
      <c r="AFQ70" s="406"/>
      <c r="AFR70" s="406"/>
      <c r="AFS70" s="406"/>
      <c r="AFT70" s="406"/>
      <c r="AFU70" s="406"/>
      <c r="AFV70" s="406"/>
      <c r="AFW70" s="406"/>
      <c r="AFX70" s="406"/>
      <c r="AFY70" s="406"/>
      <c r="AFZ70" s="406"/>
      <c r="AGA70" s="406"/>
      <c r="AGB70" s="406"/>
      <c r="AGC70" s="406"/>
      <c r="AGD70" s="406"/>
      <c r="AGE70" s="406"/>
      <c r="AGF70" s="406"/>
      <c r="AGG70" s="406"/>
      <c r="AGH70" s="406"/>
      <c r="AGI70" s="406"/>
      <c r="AGJ70" s="406"/>
      <c r="AGK70" s="406"/>
      <c r="AGL70" s="406"/>
      <c r="AGM70" s="406"/>
      <c r="AGN70" s="406"/>
      <c r="AGO70" s="406"/>
      <c r="AGP70" s="406"/>
      <c r="AGQ70" s="406"/>
      <c r="AGR70" s="406"/>
      <c r="AGS70" s="406"/>
      <c r="AGT70" s="406"/>
      <c r="AGU70" s="406"/>
      <c r="AGV70" s="406"/>
      <c r="AGW70" s="406"/>
      <c r="AGX70" s="406"/>
      <c r="AGY70" s="406"/>
      <c r="AGZ70" s="406"/>
      <c r="AHA70" s="406"/>
      <c r="AHB70" s="406"/>
      <c r="AHC70" s="406"/>
      <c r="AHD70" s="406"/>
      <c r="AHE70" s="406"/>
      <c r="AHF70" s="406"/>
      <c r="AHG70" s="406"/>
      <c r="AHH70" s="406"/>
      <c r="AHI70" s="406"/>
      <c r="AHJ70" s="406"/>
      <c r="AHK70" s="406"/>
      <c r="AHL70" s="406"/>
      <c r="AHM70" s="406"/>
      <c r="AHN70" s="406"/>
      <c r="AHO70" s="406"/>
      <c r="AHP70" s="406"/>
      <c r="AHQ70" s="406"/>
      <c r="AHR70" s="406"/>
      <c r="AHS70" s="406"/>
      <c r="AHT70" s="406"/>
      <c r="AHU70" s="406"/>
      <c r="AHV70" s="406"/>
      <c r="AHW70" s="406"/>
      <c r="AHX70" s="406"/>
      <c r="AHY70" s="406"/>
      <c r="AHZ70" s="406"/>
      <c r="AIA70" s="406"/>
      <c r="AIB70" s="406"/>
      <c r="AIC70" s="406"/>
      <c r="AID70" s="406"/>
      <c r="AIE70" s="406"/>
      <c r="AIF70" s="406"/>
      <c r="AIG70" s="406"/>
      <c r="AIH70" s="406"/>
      <c r="AII70" s="406"/>
      <c r="AIJ70" s="406"/>
      <c r="AIK70" s="406"/>
      <c r="AIL70" s="406"/>
      <c r="AIM70" s="406"/>
      <c r="AIN70" s="406"/>
      <c r="AIO70" s="406"/>
      <c r="AIP70" s="406"/>
      <c r="AIQ70" s="406"/>
      <c r="AIR70" s="406"/>
      <c r="AIS70" s="406"/>
      <c r="AIT70" s="406"/>
      <c r="AIU70" s="406"/>
      <c r="AIV70" s="406"/>
      <c r="AIW70" s="406"/>
      <c r="AIX70" s="406"/>
      <c r="AIY70" s="406"/>
      <c r="AIZ70" s="406"/>
      <c r="AJA70" s="406"/>
      <c r="AJB70" s="406"/>
      <c r="AJC70" s="406"/>
      <c r="AJD70" s="406"/>
      <c r="AJE70" s="406"/>
      <c r="AJF70" s="406"/>
      <c r="AJG70" s="406"/>
      <c r="AJH70" s="406"/>
      <c r="AJI70" s="406"/>
      <c r="AJJ70" s="406"/>
      <c r="AJK70" s="406"/>
      <c r="AJL70" s="406"/>
      <c r="AJM70" s="406"/>
      <c r="AJN70" s="406"/>
      <c r="AJO70" s="406"/>
      <c r="AJP70" s="406"/>
      <c r="AJQ70" s="406"/>
      <c r="AJR70" s="406"/>
      <c r="AJS70" s="406"/>
      <c r="AJT70" s="406"/>
      <c r="AJU70" s="406"/>
      <c r="AJV70" s="406"/>
      <c r="AJW70" s="406"/>
      <c r="AJX70" s="406"/>
      <c r="AJY70" s="406"/>
      <c r="AJZ70" s="406"/>
      <c r="AKA70" s="406"/>
      <c r="AKB70" s="406"/>
      <c r="AKC70" s="406"/>
      <c r="AKD70" s="406"/>
      <c r="AKE70" s="406"/>
      <c r="AKF70" s="406"/>
      <c r="AKG70" s="406"/>
      <c r="AKH70" s="406"/>
      <c r="AKI70" s="406"/>
      <c r="AKJ70" s="406"/>
      <c r="AKK70" s="406"/>
      <c r="AKL70" s="406"/>
      <c r="AKM70" s="406"/>
      <c r="AKN70" s="406"/>
      <c r="AKO70" s="406"/>
      <c r="AKP70" s="406"/>
      <c r="AKQ70" s="406"/>
      <c r="AKR70" s="406"/>
      <c r="AKS70" s="406"/>
      <c r="AKT70" s="406"/>
      <c r="AKU70" s="406"/>
      <c r="AKV70" s="406"/>
      <c r="AKW70" s="406"/>
      <c r="AKX70" s="406"/>
      <c r="AKY70" s="406"/>
      <c r="AKZ70" s="406"/>
      <c r="ALA70" s="406"/>
      <c r="ALB70" s="406"/>
      <c r="ALC70" s="406"/>
      <c r="ALD70" s="406"/>
    </row>
    <row r="71" spans="1:992" s="672" customFormat="1" ht="17.25" customHeight="1">
      <c r="A71" s="2391"/>
      <c r="B71" s="2385"/>
      <c r="C71" s="2385"/>
      <c r="D71" s="1365" t="s">
        <v>2521</v>
      </c>
      <c r="E71" s="468">
        <v>242923.3</v>
      </c>
      <c r="F71" s="468">
        <v>0</v>
      </c>
      <c r="G71" s="1361"/>
      <c r="H71" s="1359"/>
      <c r="I71" s="1361"/>
      <c r="J71" s="1361"/>
      <c r="K71" s="1361"/>
      <c r="L71" s="2792"/>
      <c r="M71" s="580"/>
      <c r="N71" s="406"/>
      <c r="O71" s="406"/>
      <c r="P71" s="406"/>
      <c r="Q71" s="406"/>
      <c r="R71" s="406"/>
      <c r="S71" s="406"/>
      <c r="T71" s="406"/>
      <c r="U71" s="406"/>
      <c r="V71" s="406"/>
      <c r="W71" s="406"/>
      <c r="X71" s="406"/>
      <c r="Y71" s="406"/>
      <c r="Z71" s="406"/>
      <c r="AA71" s="406"/>
      <c r="AB71" s="406"/>
      <c r="AC71" s="406"/>
      <c r="AD71" s="406"/>
      <c r="AE71" s="406"/>
      <c r="AF71" s="406"/>
      <c r="AG71" s="406"/>
      <c r="AH71" s="406"/>
      <c r="AI71" s="406"/>
      <c r="AJ71" s="406"/>
      <c r="AK71" s="406"/>
      <c r="AL71" s="406"/>
      <c r="AM71" s="406"/>
      <c r="AN71" s="406"/>
      <c r="AO71" s="406"/>
      <c r="AP71" s="406"/>
      <c r="AQ71" s="406"/>
      <c r="AR71" s="406"/>
      <c r="AS71" s="406"/>
      <c r="AT71" s="406"/>
      <c r="AU71" s="406"/>
      <c r="AV71" s="406"/>
      <c r="AW71" s="406"/>
      <c r="AX71" s="406"/>
      <c r="AY71" s="406"/>
      <c r="AZ71" s="406"/>
      <c r="BA71" s="406"/>
      <c r="BB71" s="406"/>
      <c r="BC71" s="406"/>
      <c r="BD71" s="406"/>
      <c r="BE71" s="406"/>
      <c r="BF71" s="406"/>
      <c r="BG71" s="406"/>
      <c r="BH71" s="406"/>
      <c r="BI71" s="406"/>
      <c r="BJ71" s="406"/>
      <c r="BK71" s="406"/>
      <c r="BL71" s="406"/>
      <c r="BM71" s="406"/>
      <c r="BN71" s="406"/>
      <c r="BO71" s="406"/>
      <c r="BP71" s="406"/>
      <c r="BQ71" s="406"/>
      <c r="BR71" s="406"/>
      <c r="BS71" s="406"/>
      <c r="BT71" s="406"/>
      <c r="BU71" s="406"/>
      <c r="BV71" s="406"/>
      <c r="BW71" s="406"/>
      <c r="BX71" s="406"/>
      <c r="BY71" s="406"/>
      <c r="BZ71" s="406"/>
      <c r="CA71" s="406"/>
      <c r="CB71" s="406"/>
      <c r="CC71" s="406"/>
      <c r="CD71" s="406"/>
      <c r="CE71" s="406"/>
      <c r="CF71" s="406"/>
      <c r="CG71" s="406"/>
      <c r="CH71" s="406"/>
      <c r="CI71" s="406"/>
      <c r="CJ71" s="406"/>
      <c r="CK71" s="406"/>
      <c r="CL71" s="406"/>
      <c r="CM71" s="406"/>
      <c r="CN71" s="406"/>
      <c r="CO71" s="406"/>
      <c r="CP71" s="406"/>
      <c r="CQ71" s="406"/>
      <c r="CR71" s="406"/>
      <c r="CS71" s="406"/>
      <c r="CT71" s="406"/>
      <c r="CU71" s="406"/>
      <c r="CV71" s="406"/>
      <c r="CW71" s="406"/>
      <c r="CX71" s="406"/>
      <c r="CY71" s="406"/>
      <c r="CZ71" s="406"/>
      <c r="DA71" s="406"/>
      <c r="DB71" s="406"/>
      <c r="DC71" s="406"/>
      <c r="DD71" s="406"/>
      <c r="DE71" s="406"/>
      <c r="DF71" s="406"/>
      <c r="DG71" s="406"/>
      <c r="DH71" s="406"/>
      <c r="DI71" s="406"/>
      <c r="DJ71" s="406"/>
      <c r="DK71" s="406"/>
      <c r="DL71" s="406"/>
      <c r="DM71" s="406"/>
      <c r="DN71" s="406"/>
      <c r="DO71" s="406"/>
      <c r="DP71" s="406"/>
      <c r="DQ71" s="406"/>
      <c r="DR71" s="406"/>
      <c r="DS71" s="406"/>
      <c r="DT71" s="406"/>
      <c r="DU71" s="406"/>
      <c r="DV71" s="406"/>
      <c r="DW71" s="406"/>
      <c r="DX71" s="406"/>
      <c r="DY71" s="406"/>
      <c r="DZ71" s="406"/>
      <c r="EA71" s="406"/>
      <c r="EB71" s="406"/>
      <c r="EC71" s="406"/>
      <c r="ED71" s="406"/>
      <c r="EE71" s="406"/>
      <c r="EF71" s="406"/>
      <c r="EG71" s="406"/>
      <c r="EH71" s="406"/>
      <c r="EI71" s="406"/>
      <c r="EJ71" s="406"/>
      <c r="EK71" s="406"/>
      <c r="EL71" s="406"/>
      <c r="EM71" s="406"/>
      <c r="EN71" s="406"/>
      <c r="EO71" s="406"/>
      <c r="EP71" s="406"/>
      <c r="EQ71" s="406"/>
      <c r="ER71" s="406"/>
      <c r="ES71" s="406"/>
      <c r="ET71" s="406"/>
      <c r="EU71" s="406"/>
      <c r="EV71" s="406"/>
      <c r="EW71" s="406"/>
      <c r="EX71" s="406"/>
      <c r="EY71" s="406"/>
      <c r="EZ71" s="406"/>
      <c r="FA71" s="406"/>
      <c r="FB71" s="406"/>
      <c r="FC71" s="406"/>
      <c r="FD71" s="406"/>
      <c r="FE71" s="406"/>
      <c r="FF71" s="406"/>
      <c r="FG71" s="406"/>
      <c r="FH71" s="406"/>
      <c r="FI71" s="406"/>
      <c r="FJ71" s="406"/>
      <c r="FK71" s="406"/>
      <c r="FL71" s="406"/>
      <c r="FM71" s="406"/>
      <c r="FN71" s="406"/>
      <c r="FO71" s="406"/>
      <c r="FP71" s="406"/>
      <c r="FQ71" s="406"/>
      <c r="FR71" s="406"/>
      <c r="FS71" s="406"/>
      <c r="FT71" s="406"/>
      <c r="FU71" s="406"/>
      <c r="FV71" s="406"/>
      <c r="FW71" s="406"/>
      <c r="FX71" s="406"/>
      <c r="FY71" s="406"/>
      <c r="FZ71" s="406"/>
      <c r="GA71" s="406"/>
      <c r="GB71" s="406"/>
      <c r="GC71" s="406"/>
      <c r="GD71" s="406"/>
      <c r="GE71" s="406"/>
      <c r="GF71" s="406"/>
      <c r="GG71" s="406"/>
      <c r="GH71" s="406"/>
      <c r="GI71" s="406"/>
      <c r="GJ71" s="406"/>
      <c r="GK71" s="406"/>
      <c r="GL71" s="406"/>
      <c r="GM71" s="406"/>
      <c r="GN71" s="406"/>
      <c r="GO71" s="406"/>
      <c r="GP71" s="406"/>
      <c r="GQ71" s="406"/>
      <c r="GR71" s="406"/>
      <c r="GS71" s="406"/>
      <c r="GT71" s="406"/>
      <c r="GU71" s="406"/>
      <c r="GV71" s="406"/>
      <c r="GW71" s="406"/>
      <c r="GX71" s="406"/>
      <c r="GY71" s="406"/>
      <c r="GZ71" s="406"/>
      <c r="HA71" s="406"/>
      <c r="HB71" s="406"/>
      <c r="HC71" s="406"/>
      <c r="HD71" s="406"/>
      <c r="HE71" s="406"/>
      <c r="HF71" s="406"/>
      <c r="HG71" s="406"/>
      <c r="HH71" s="406"/>
      <c r="HI71" s="406"/>
      <c r="HJ71" s="406"/>
      <c r="HK71" s="406"/>
      <c r="HL71" s="406"/>
      <c r="HM71" s="406"/>
      <c r="HN71" s="406"/>
      <c r="HO71" s="406"/>
      <c r="HP71" s="406"/>
      <c r="HQ71" s="406"/>
      <c r="HR71" s="406"/>
      <c r="HS71" s="406"/>
      <c r="HT71" s="406"/>
      <c r="HU71" s="406"/>
      <c r="HV71" s="406"/>
      <c r="HW71" s="406"/>
      <c r="HX71" s="406"/>
      <c r="HY71" s="406"/>
      <c r="HZ71" s="406"/>
      <c r="IA71" s="406"/>
      <c r="IB71" s="406"/>
      <c r="IC71" s="406"/>
      <c r="ID71" s="406"/>
      <c r="IE71" s="406"/>
      <c r="IF71" s="406"/>
      <c r="IG71" s="406"/>
      <c r="IH71" s="406"/>
      <c r="II71" s="406"/>
      <c r="IJ71" s="406"/>
      <c r="IK71" s="406"/>
      <c r="IL71" s="406"/>
      <c r="IM71" s="406"/>
      <c r="IN71" s="406"/>
      <c r="IO71" s="406"/>
      <c r="IP71" s="406"/>
      <c r="IQ71" s="406"/>
      <c r="IR71" s="406"/>
      <c r="IS71" s="406"/>
      <c r="IT71" s="406"/>
      <c r="IU71" s="406"/>
      <c r="IV71" s="406"/>
      <c r="IW71" s="406"/>
      <c r="IX71" s="406"/>
      <c r="IY71" s="406"/>
      <c r="IZ71" s="406"/>
      <c r="JA71" s="406"/>
      <c r="JB71" s="406"/>
      <c r="JC71" s="406"/>
      <c r="JD71" s="406"/>
      <c r="JE71" s="406"/>
      <c r="JF71" s="406"/>
      <c r="JG71" s="406"/>
      <c r="JH71" s="406"/>
      <c r="JI71" s="406"/>
      <c r="JJ71" s="406"/>
      <c r="JK71" s="406"/>
      <c r="JL71" s="406"/>
      <c r="JM71" s="406"/>
      <c r="JN71" s="406"/>
      <c r="JO71" s="406"/>
      <c r="JP71" s="406"/>
      <c r="JQ71" s="406"/>
      <c r="JR71" s="406"/>
      <c r="JS71" s="406"/>
      <c r="JT71" s="406"/>
      <c r="JU71" s="406"/>
      <c r="JV71" s="406"/>
      <c r="JW71" s="406"/>
      <c r="JX71" s="406"/>
      <c r="JY71" s="406"/>
      <c r="JZ71" s="406"/>
      <c r="KA71" s="406"/>
      <c r="KB71" s="406"/>
      <c r="KC71" s="406"/>
      <c r="KD71" s="406"/>
      <c r="KE71" s="406"/>
      <c r="KF71" s="406"/>
      <c r="KG71" s="406"/>
      <c r="KH71" s="406"/>
      <c r="KI71" s="406"/>
      <c r="KJ71" s="406"/>
      <c r="KK71" s="406"/>
      <c r="KL71" s="406"/>
      <c r="KM71" s="406"/>
      <c r="KN71" s="406"/>
      <c r="KO71" s="406"/>
      <c r="KP71" s="406"/>
      <c r="KQ71" s="406"/>
      <c r="KR71" s="406"/>
      <c r="KS71" s="406"/>
      <c r="KT71" s="406"/>
      <c r="KU71" s="406"/>
      <c r="KV71" s="406"/>
      <c r="KW71" s="406"/>
      <c r="KX71" s="406"/>
      <c r="KY71" s="406"/>
      <c r="KZ71" s="406"/>
      <c r="LA71" s="406"/>
      <c r="LB71" s="406"/>
      <c r="LC71" s="406"/>
      <c r="LD71" s="406"/>
      <c r="LE71" s="406"/>
      <c r="LF71" s="406"/>
      <c r="LG71" s="406"/>
      <c r="LH71" s="406"/>
      <c r="LI71" s="406"/>
      <c r="LJ71" s="406"/>
      <c r="LK71" s="406"/>
      <c r="LL71" s="406"/>
      <c r="LM71" s="406"/>
      <c r="LN71" s="406"/>
      <c r="LO71" s="406"/>
      <c r="LP71" s="406"/>
      <c r="LQ71" s="406"/>
      <c r="LR71" s="406"/>
      <c r="LS71" s="406"/>
      <c r="LT71" s="406"/>
      <c r="LU71" s="406"/>
      <c r="LV71" s="406"/>
      <c r="LW71" s="406"/>
      <c r="LX71" s="406"/>
      <c r="LY71" s="406"/>
      <c r="LZ71" s="406"/>
      <c r="MA71" s="406"/>
      <c r="MB71" s="406"/>
      <c r="MC71" s="406"/>
      <c r="MD71" s="406"/>
      <c r="ME71" s="406"/>
      <c r="MF71" s="406"/>
      <c r="MG71" s="406"/>
      <c r="MH71" s="406"/>
      <c r="MI71" s="406"/>
      <c r="MJ71" s="406"/>
      <c r="MK71" s="406"/>
      <c r="ML71" s="406"/>
      <c r="MM71" s="406"/>
      <c r="MN71" s="406"/>
      <c r="MO71" s="406"/>
      <c r="MP71" s="406"/>
      <c r="MQ71" s="406"/>
      <c r="MR71" s="406"/>
      <c r="MS71" s="406"/>
      <c r="MT71" s="406"/>
      <c r="MU71" s="406"/>
      <c r="MV71" s="406"/>
      <c r="MW71" s="406"/>
      <c r="MX71" s="406"/>
      <c r="MY71" s="406"/>
      <c r="MZ71" s="406"/>
      <c r="NA71" s="406"/>
      <c r="NB71" s="406"/>
      <c r="NC71" s="406"/>
      <c r="ND71" s="406"/>
      <c r="NE71" s="406"/>
      <c r="NF71" s="406"/>
      <c r="NG71" s="406"/>
      <c r="NH71" s="406"/>
      <c r="NI71" s="406"/>
      <c r="NJ71" s="406"/>
      <c r="NK71" s="406"/>
      <c r="NL71" s="406"/>
      <c r="NM71" s="406"/>
      <c r="NN71" s="406"/>
      <c r="NO71" s="406"/>
      <c r="NP71" s="406"/>
      <c r="NQ71" s="406"/>
      <c r="NR71" s="406"/>
      <c r="NS71" s="406"/>
      <c r="NT71" s="406"/>
      <c r="NU71" s="406"/>
      <c r="NV71" s="406"/>
      <c r="NW71" s="406"/>
      <c r="NX71" s="406"/>
      <c r="NY71" s="406"/>
      <c r="NZ71" s="406"/>
      <c r="OA71" s="406"/>
      <c r="OB71" s="406"/>
      <c r="OC71" s="406"/>
      <c r="OD71" s="406"/>
      <c r="OE71" s="406"/>
      <c r="OF71" s="406"/>
      <c r="OG71" s="406"/>
      <c r="OH71" s="406"/>
      <c r="OI71" s="406"/>
      <c r="OJ71" s="406"/>
      <c r="OK71" s="406"/>
      <c r="OL71" s="406"/>
      <c r="OM71" s="406"/>
      <c r="ON71" s="406"/>
      <c r="OO71" s="406"/>
      <c r="OP71" s="406"/>
      <c r="OQ71" s="406"/>
      <c r="OR71" s="406"/>
      <c r="OS71" s="406"/>
      <c r="OT71" s="406"/>
      <c r="OU71" s="406"/>
      <c r="OV71" s="406"/>
      <c r="OW71" s="406"/>
      <c r="OX71" s="406"/>
      <c r="OY71" s="406"/>
      <c r="OZ71" s="406"/>
      <c r="PA71" s="406"/>
      <c r="PB71" s="406"/>
      <c r="PC71" s="406"/>
      <c r="PD71" s="406"/>
      <c r="PE71" s="406"/>
      <c r="PF71" s="406"/>
      <c r="PG71" s="406"/>
      <c r="PH71" s="406"/>
      <c r="PI71" s="406"/>
      <c r="PJ71" s="406"/>
      <c r="PK71" s="406"/>
      <c r="PL71" s="406"/>
      <c r="PM71" s="406"/>
      <c r="PN71" s="406"/>
      <c r="PO71" s="406"/>
      <c r="PP71" s="406"/>
      <c r="PQ71" s="406"/>
      <c r="PR71" s="406"/>
      <c r="PS71" s="406"/>
      <c r="PT71" s="406"/>
      <c r="PU71" s="406"/>
      <c r="PV71" s="406"/>
      <c r="PW71" s="406"/>
      <c r="PX71" s="406"/>
      <c r="PY71" s="406"/>
      <c r="PZ71" s="406"/>
      <c r="QA71" s="406"/>
      <c r="QB71" s="406"/>
      <c r="QC71" s="406"/>
      <c r="QD71" s="406"/>
      <c r="QE71" s="406"/>
      <c r="QF71" s="406"/>
      <c r="QG71" s="406"/>
      <c r="QH71" s="406"/>
      <c r="QI71" s="406"/>
      <c r="QJ71" s="406"/>
      <c r="QK71" s="406"/>
      <c r="QL71" s="406"/>
      <c r="QM71" s="406"/>
      <c r="QN71" s="406"/>
      <c r="QO71" s="406"/>
      <c r="QP71" s="406"/>
      <c r="QQ71" s="406"/>
      <c r="QR71" s="406"/>
      <c r="QS71" s="406"/>
      <c r="QT71" s="406"/>
      <c r="QU71" s="406"/>
      <c r="QV71" s="406"/>
      <c r="QW71" s="406"/>
      <c r="QX71" s="406"/>
      <c r="QY71" s="406"/>
      <c r="QZ71" s="406"/>
      <c r="RA71" s="406"/>
      <c r="RB71" s="406"/>
      <c r="RC71" s="406"/>
      <c r="RD71" s="406"/>
      <c r="RE71" s="406"/>
      <c r="RF71" s="406"/>
      <c r="RG71" s="406"/>
      <c r="RH71" s="406"/>
      <c r="RI71" s="406"/>
      <c r="RJ71" s="406"/>
      <c r="RK71" s="406"/>
      <c r="RL71" s="406"/>
      <c r="RM71" s="406"/>
      <c r="RN71" s="406"/>
      <c r="RO71" s="406"/>
      <c r="RP71" s="406"/>
      <c r="RQ71" s="406"/>
      <c r="RR71" s="406"/>
      <c r="RS71" s="406"/>
      <c r="RT71" s="406"/>
      <c r="RU71" s="406"/>
      <c r="RV71" s="406"/>
      <c r="RW71" s="406"/>
      <c r="RX71" s="406"/>
      <c r="RY71" s="406"/>
      <c r="RZ71" s="406"/>
      <c r="SA71" s="406"/>
      <c r="SB71" s="406"/>
      <c r="SC71" s="406"/>
      <c r="SD71" s="406"/>
      <c r="SE71" s="406"/>
      <c r="SF71" s="406"/>
      <c r="SG71" s="406"/>
      <c r="SH71" s="406"/>
      <c r="SI71" s="406"/>
      <c r="SJ71" s="406"/>
      <c r="SK71" s="406"/>
      <c r="SL71" s="406"/>
      <c r="SM71" s="406"/>
      <c r="SN71" s="406"/>
      <c r="SO71" s="406"/>
      <c r="SP71" s="406"/>
      <c r="SQ71" s="406"/>
      <c r="SR71" s="406"/>
      <c r="SS71" s="406"/>
      <c r="ST71" s="406"/>
      <c r="SU71" s="406"/>
      <c r="SV71" s="406"/>
      <c r="SW71" s="406"/>
      <c r="SX71" s="406"/>
      <c r="SY71" s="406"/>
      <c r="SZ71" s="406"/>
      <c r="TA71" s="406"/>
      <c r="TB71" s="406"/>
      <c r="TC71" s="406"/>
      <c r="TD71" s="406"/>
      <c r="TE71" s="406"/>
      <c r="TF71" s="406"/>
      <c r="TG71" s="406"/>
      <c r="TH71" s="406"/>
      <c r="TI71" s="406"/>
      <c r="TJ71" s="406"/>
      <c r="TK71" s="406"/>
      <c r="TL71" s="406"/>
      <c r="TM71" s="406"/>
      <c r="TN71" s="406"/>
      <c r="TO71" s="406"/>
      <c r="TP71" s="406"/>
      <c r="TQ71" s="406"/>
      <c r="TR71" s="406"/>
      <c r="TS71" s="406"/>
      <c r="TT71" s="406"/>
      <c r="TU71" s="406"/>
      <c r="TV71" s="406"/>
      <c r="TW71" s="406"/>
      <c r="TX71" s="406"/>
      <c r="TY71" s="406"/>
      <c r="TZ71" s="406"/>
      <c r="UA71" s="406"/>
      <c r="UB71" s="406"/>
      <c r="UC71" s="406"/>
      <c r="UD71" s="406"/>
      <c r="UE71" s="406"/>
      <c r="UF71" s="406"/>
      <c r="UG71" s="406"/>
      <c r="UH71" s="406"/>
      <c r="UI71" s="406"/>
      <c r="UJ71" s="406"/>
      <c r="UK71" s="406"/>
      <c r="UL71" s="406"/>
      <c r="UM71" s="406"/>
      <c r="UN71" s="406"/>
      <c r="UO71" s="406"/>
      <c r="UP71" s="406"/>
      <c r="UQ71" s="406"/>
      <c r="UR71" s="406"/>
      <c r="US71" s="406"/>
      <c r="UT71" s="406"/>
      <c r="UU71" s="406"/>
      <c r="UV71" s="406"/>
      <c r="UW71" s="406"/>
      <c r="UX71" s="406"/>
      <c r="UY71" s="406"/>
      <c r="UZ71" s="406"/>
      <c r="VA71" s="406"/>
      <c r="VB71" s="406"/>
      <c r="VC71" s="406"/>
      <c r="VD71" s="406"/>
      <c r="VE71" s="406"/>
      <c r="VF71" s="406"/>
      <c r="VG71" s="406"/>
      <c r="VH71" s="406"/>
      <c r="VI71" s="406"/>
      <c r="VJ71" s="406"/>
      <c r="VK71" s="406"/>
      <c r="VL71" s="406"/>
      <c r="VM71" s="406"/>
      <c r="VN71" s="406"/>
      <c r="VO71" s="406"/>
      <c r="VP71" s="406"/>
      <c r="VQ71" s="406"/>
      <c r="VR71" s="406"/>
      <c r="VS71" s="406"/>
      <c r="VT71" s="406"/>
      <c r="VU71" s="406"/>
      <c r="VV71" s="406"/>
      <c r="VW71" s="406"/>
      <c r="VX71" s="406"/>
      <c r="VY71" s="406"/>
      <c r="VZ71" s="406"/>
      <c r="WA71" s="406"/>
      <c r="WB71" s="406"/>
      <c r="WC71" s="406"/>
      <c r="WD71" s="406"/>
      <c r="WE71" s="406"/>
      <c r="WF71" s="406"/>
      <c r="WG71" s="406"/>
      <c r="WH71" s="406"/>
      <c r="WI71" s="406"/>
      <c r="WJ71" s="406"/>
      <c r="WK71" s="406"/>
      <c r="WL71" s="406"/>
      <c r="WM71" s="406"/>
      <c r="WN71" s="406"/>
      <c r="WO71" s="406"/>
      <c r="WP71" s="406"/>
      <c r="WQ71" s="406"/>
      <c r="WR71" s="406"/>
      <c r="WS71" s="406"/>
      <c r="WT71" s="406"/>
      <c r="WU71" s="406"/>
      <c r="WV71" s="406"/>
      <c r="WW71" s="406"/>
      <c r="WX71" s="406"/>
      <c r="WY71" s="406"/>
      <c r="WZ71" s="406"/>
      <c r="XA71" s="406"/>
      <c r="XB71" s="406"/>
      <c r="XC71" s="406"/>
      <c r="XD71" s="406"/>
      <c r="XE71" s="406"/>
      <c r="XF71" s="406"/>
      <c r="XG71" s="406"/>
      <c r="XH71" s="406"/>
      <c r="XI71" s="406"/>
      <c r="XJ71" s="406"/>
      <c r="XK71" s="406"/>
      <c r="XL71" s="406"/>
      <c r="XM71" s="406"/>
      <c r="XN71" s="406"/>
      <c r="XO71" s="406"/>
      <c r="XP71" s="406"/>
      <c r="XQ71" s="406"/>
      <c r="XR71" s="406"/>
      <c r="XS71" s="406"/>
      <c r="XT71" s="406"/>
      <c r="XU71" s="406"/>
      <c r="XV71" s="406"/>
      <c r="XW71" s="406"/>
      <c r="XX71" s="406"/>
      <c r="XY71" s="406"/>
      <c r="XZ71" s="406"/>
      <c r="YA71" s="406"/>
      <c r="YB71" s="406"/>
      <c r="YC71" s="406"/>
      <c r="YD71" s="406"/>
      <c r="YE71" s="406"/>
      <c r="YF71" s="406"/>
      <c r="YG71" s="406"/>
      <c r="YH71" s="406"/>
      <c r="YI71" s="406"/>
      <c r="YJ71" s="406"/>
      <c r="YK71" s="406"/>
      <c r="YL71" s="406"/>
      <c r="YM71" s="406"/>
      <c r="YN71" s="406"/>
      <c r="YO71" s="406"/>
      <c r="YP71" s="406"/>
      <c r="YQ71" s="406"/>
      <c r="YR71" s="406"/>
      <c r="YS71" s="406"/>
      <c r="YT71" s="406"/>
      <c r="YU71" s="406"/>
      <c r="YV71" s="406"/>
      <c r="YW71" s="406"/>
      <c r="YX71" s="406"/>
      <c r="YY71" s="406"/>
      <c r="YZ71" s="406"/>
      <c r="ZA71" s="406"/>
      <c r="ZB71" s="406"/>
      <c r="ZC71" s="406"/>
      <c r="ZD71" s="406"/>
      <c r="ZE71" s="406"/>
      <c r="ZF71" s="406"/>
      <c r="ZG71" s="406"/>
      <c r="ZH71" s="406"/>
      <c r="ZI71" s="406"/>
      <c r="ZJ71" s="406"/>
      <c r="ZK71" s="406"/>
      <c r="ZL71" s="406"/>
      <c r="ZM71" s="406"/>
      <c r="ZN71" s="406"/>
      <c r="ZO71" s="406"/>
      <c r="ZP71" s="406"/>
      <c r="ZQ71" s="406"/>
      <c r="ZR71" s="406"/>
      <c r="ZS71" s="406"/>
      <c r="ZT71" s="406"/>
      <c r="ZU71" s="406"/>
      <c r="ZV71" s="406"/>
      <c r="ZW71" s="406"/>
      <c r="ZX71" s="406"/>
      <c r="ZY71" s="406"/>
      <c r="ZZ71" s="406"/>
      <c r="AAA71" s="406"/>
      <c r="AAB71" s="406"/>
      <c r="AAC71" s="406"/>
      <c r="AAD71" s="406"/>
      <c r="AAE71" s="406"/>
      <c r="AAF71" s="406"/>
      <c r="AAG71" s="406"/>
      <c r="AAH71" s="406"/>
      <c r="AAI71" s="406"/>
      <c r="AAJ71" s="406"/>
      <c r="AAK71" s="406"/>
      <c r="AAL71" s="406"/>
      <c r="AAM71" s="406"/>
      <c r="AAN71" s="406"/>
      <c r="AAO71" s="406"/>
      <c r="AAP71" s="406"/>
      <c r="AAQ71" s="406"/>
      <c r="AAR71" s="406"/>
      <c r="AAS71" s="406"/>
      <c r="AAT71" s="406"/>
      <c r="AAU71" s="406"/>
      <c r="AAV71" s="406"/>
      <c r="AAW71" s="406"/>
      <c r="AAX71" s="406"/>
      <c r="AAY71" s="406"/>
      <c r="AAZ71" s="406"/>
      <c r="ABA71" s="406"/>
      <c r="ABB71" s="406"/>
      <c r="ABC71" s="406"/>
      <c r="ABD71" s="406"/>
      <c r="ABE71" s="406"/>
      <c r="ABF71" s="406"/>
      <c r="ABG71" s="406"/>
      <c r="ABH71" s="406"/>
      <c r="ABI71" s="406"/>
      <c r="ABJ71" s="406"/>
      <c r="ABK71" s="406"/>
      <c r="ABL71" s="406"/>
      <c r="ABM71" s="406"/>
      <c r="ABN71" s="406"/>
      <c r="ABO71" s="406"/>
      <c r="ABP71" s="406"/>
      <c r="ABQ71" s="406"/>
      <c r="ABR71" s="406"/>
      <c r="ABS71" s="406"/>
      <c r="ABT71" s="406"/>
      <c r="ABU71" s="406"/>
      <c r="ABV71" s="406"/>
      <c r="ABW71" s="406"/>
      <c r="ABX71" s="406"/>
      <c r="ABY71" s="406"/>
      <c r="ABZ71" s="406"/>
      <c r="ACA71" s="406"/>
      <c r="ACB71" s="406"/>
      <c r="ACC71" s="406"/>
      <c r="ACD71" s="406"/>
      <c r="ACE71" s="406"/>
      <c r="ACF71" s="406"/>
      <c r="ACG71" s="406"/>
      <c r="ACH71" s="406"/>
      <c r="ACI71" s="406"/>
      <c r="ACJ71" s="406"/>
      <c r="ACK71" s="406"/>
      <c r="ACL71" s="406"/>
      <c r="ACM71" s="406"/>
      <c r="ACN71" s="406"/>
      <c r="ACO71" s="406"/>
      <c r="ACP71" s="406"/>
      <c r="ACQ71" s="406"/>
      <c r="ACR71" s="406"/>
      <c r="ACS71" s="406"/>
      <c r="ACT71" s="406"/>
      <c r="ACU71" s="406"/>
      <c r="ACV71" s="406"/>
      <c r="ACW71" s="406"/>
      <c r="ACX71" s="406"/>
      <c r="ACY71" s="406"/>
      <c r="ACZ71" s="406"/>
      <c r="ADA71" s="406"/>
      <c r="ADB71" s="406"/>
      <c r="ADC71" s="406"/>
      <c r="ADD71" s="406"/>
      <c r="ADE71" s="406"/>
      <c r="ADF71" s="406"/>
      <c r="ADG71" s="406"/>
      <c r="ADH71" s="406"/>
      <c r="ADI71" s="406"/>
      <c r="ADJ71" s="406"/>
      <c r="ADK71" s="406"/>
      <c r="ADL71" s="406"/>
      <c r="ADM71" s="406"/>
      <c r="ADN71" s="406"/>
      <c r="ADO71" s="406"/>
      <c r="ADP71" s="406"/>
      <c r="ADQ71" s="406"/>
      <c r="ADR71" s="406"/>
      <c r="ADS71" s="406"/>
      <c r="ADT71" s="406"/>
      <c r="ADU71" s="406"/>
      <c r="ADV71" s="406"/>
      <c r="ADW71" s="406"/>
      <c r="ADX71" s="406"/>
      <c r="ADY71" s="406"/>
      <c r="ADZ71" s="406"/>
      <c r="AEA71" s="406"/>
      <c r="AEB71" s="406"/>
      <c r="AEC71" s="406"/>
      <c r="AED71" s="406"/>
      <c r="AEE71" s="406"/>
      <c r="AEF71" s="406"/>
      <c r="AEG71" s="406"/>
      <c r="AEH71" s="406"/>
      <c r="AEI71" s="406"/>
      <c r="AEJ71" s="406"/>
      <c r="AEK71" s="406"/>
      <c r="AEL71" s="406"/>
      <c r="AEM71" s="406"/>
      <c r="AEN71" s="406"/>
      <c r="AEO71" s="406"/>
      <c r="AEP71" s="406"/>
      <c r="AEQ71" s="406"/>
      <c r="AER71" s="406"/>
      <c r="AES71" s="406"/>
      <c r="AET71" s="406"/>
      <c r="AEU71" s="406"/>
      <c r="AEV71" s="406"/>
      <c r="AEW71" s="406"/>
      <c r="AEX71" s="406"/>
      <c r="AEY71" s="406"/>
      <c r="AEZ71" s="406"/>
      <c r="AFA71" s="406"/>
      <c r="AFB71" s="406"/>
      <c r="AFC71" s="406"/>
      <c r="AFD71" s="406"/>
      <c r="AFE71" s="406"/>
      <c r="AFF71" s="406"/>
      <c r="AFG71" s="406"/>
      <c r="AFH71" s="406"/>
      <c r="AFI71" s="406"/>
      <c r="AFJ71" s="406"/>
      <c r="AFK71" s="406"/>
      <c r="AFL71" s="406"/>
      <c r="AFM71" s="406"/>
      <c r="AFN71" s="406"/>
      <c r="AFO71" s="406"/>
      <c r="AFP71" s="406"/>
      <c r="AFQ71" s="406"/>
      <c r="AFR71" s="406"/>
      <c r="AFS71" s="406"/>
      <c r="AFT71" s="406"/>
      <c r="AFU71" s="406"/>
      <c r="AFV71" s="406"/>
      <c r="AFW71" s="406"/>
      <c r="AFX71" s="406"/>
      <c r="AFY71" s="406"/>
      <c r="AFZ71" s="406"/>
      <c r="AGA71" s="406"/>
      <c r="AGB71" s="406"/>
      <c r="AGC71" s="406"/>
      <c r="AGD71" s="406"/>
      <c r="AGE71" s="406"/>
      <c r="AGF71" s="406"/>
      <c r="AGG71" s="406"/>
      <c r="AGH71" s="406"/>
      <c r="AGI71" s="406"/>
      <c r="AGJ71" s="406"/>
      <c r="AGK71" s="406"/>
      <c r="AGL71" s="406"/>
      <c r="AGM71" s="406"/>
      <c r="AGN71" s="406"/>
      <c r="AGO71" s="406"/>
      <c r="AGP71" s="406"/>
      <c r="AGQ71" s="406"/>
      <c r="AGR71" s="406"/>
      <c r="AGS71" s="406"/>
      <c r="AGT71" s="406"/>
      <c r="AGU71" s="406"/>
      <c r="AGV71" s="406"/>
      <c r="AGW71" s="406"/>
      <c r="AGX71" s="406"/>
      <c r="AGY71" s="406"/>
      <c r="AGZ71" s="406"/>
      <c r="AHA71" s="406"/>
      <c r="AHB71" s="406"/>
      <c r="AHC71" s="406"/>
      <c r="AHD71" s="406"/>
      <c r="AHE71" s="406"/>
      <c r="AHF71" s="406"/>
      <c r="AHG71" s="406"/>
      <c r="AHH71" s="406"/>
      <c r="AHI71" s="406"/>
      <c r="AHJ71" s="406"/>
      <c r="AHK71" s="406"/>
      <c r="AHL71" s="406"/>
      <c r="AHM71" s="406"/>
      <c r="AHN71" s="406"/>
      <c r="AHO71" s="406"/>
      <c r="AHP71" s="406"/>
      <c r="AHQ71" s="406"/>
      <c r="AHR71" s="406"/>
      <c r="AHS71" s="406"/>
      <c r="AHT71" s="406"/>
      <c r="AHU71" s="406"/>
      <c r="AHV71" s="406"/>
      <c r="AHW71" s="406"/>
      <c r="AHX71" s="406"/>
      <c r="AHY71" s="406"/>
      <c r="AHZ71" s="406"/>
      <c r="AIA71" s="406"/>
      <c r="AIB71" s="406"/>
      <c r="AIC71" s="406"/>
      <c r="AID71" s="406"/>
      <c r="AIE71" s="406"/>
      <c r="AIF71" s="406"/>
      <c r="AIG71" s="406"/>
      <c r="AIH71" s="406"/>
      <c r="AII71" s="406"/>
      <c r="AIJ71" s="406"/>
      <c r="AIK71" s="406"/>
      <c r="AIL71" s="406"/>
      <c r="AIM71" s="406"/>
      <c r="AIN71" s="406"/>
      <c r="AIO71" s="406"/>
      <c r="AIP71" s="406"/>
      <c r="AIQ71" s="406"/>
      <c r="AIR71" s="406"/>
      <c r="AIS71" s="406"/>
      <c r="AIT71" s="406"/>
      <c r="AIU71" s="406"/>
      <c r="AIV71" s="406"/>
      <c r="AIW71" s="406"/>
      <c r="AIX71" s="406"/>
      <c r="AIY71" s="406"/>
      <c r="AIZ71" s="406"/>
      <c r="AJA71" s="406"/>
      <c r="AJB71" s="406"/>
      <c r="AJC71" s="406"/>
      <c r="AJD71" s="406"/>
      <c r="AJE71" s="406"/>
      <c r="AJF71" s="406"/>
      <c r="AJG71" s="406"/>
      <c r="AJH71" s="406"/>
      <c r="AJI71" s="406"/>
      <c r="AJJ71" s="406"/>
      <c r="AJK71" s="406"/>
      <c r="AJL71" s="406"/>
      <c r="AJM71" s="406"/>
      <c r="AJN71" s="406"/>
      <c r="AJO71" s="406"/>
      <c r="AJP71" s="406"/>
      <c r="AJQ71" s="406"/>
      <c r="AJR71" s="406"/>
      <c r="AJS71" s="406"/>
      <c r="AJT71" s="406"/>
      <c r="AJU71" s="406"/>
      <c r="AJV71" s="406"/>
      <c r="AJW71" s="406"/>
      <c r="AJX71" s="406"/>
      <c r="AJY71" s="406"/>
      <c r="AJZ71" s="406"/>
      <c r="AKA71" s="406"/>
      <c r="AKB71" s="406"/>
      <c r="AKC71" s="406"/>
      <c r="AKD71" s="406"/>
      <c r="AKE71" s="406"/>
      <c r="AKF71" s="406"/>
      <c r="AKG71" s="406"/>
      <c r="AKH71" s="406"/>
      <c r="AKI71" s="406"/>
      <c r="AKJ71" s="406"/>
      <c r="AKK71" s="406"/>
      <c r="AKL71" s="406"/>
      <c r="AKM71" s="406"/>
      <c r="AKN71" s="406"/>
      <c r="AKO71" s="406"/>
      <c r="AKP71" s="406"/>
      <c r="AKQ71" s="406"/>
      <c r="AKR71" s="406"/>
      <c r="AKS71" s="406"/>
      <c r="AKT71" s="406"/>
      <c r="AKU71" s="406"/>
      <c r="AKV71" s="406"/>
      <c r="AKW71" s="406"/>
      <c r="AKX71" s="406"/>
      <c r="AKY71" s="406"/>
      <c r="AKZ71" s="406"/>
      <c r="ALA71" s="406"/>
      <c r="ALB71" s="406"/>
      <c r="ALC71" s="406"/>
      <c r="ALD71" s="406"/>
    </row>
    <row r="72" spans="1:992" s="672" customFormat="1" ht="17.25" customHeight="1">
      <c r="A72" s="2391"/>
      <c r="B72" s="2385"/>
      <c r="C72" s="2385"/>
      <c r="D72" s="1373" t="s">
        <v>304</v>
      </c>
      <c r="E72" s="468">
        <v>0</v>
      </c>
      <c r="F72" s="468">
        <v>0</v>
      </c>
      <c r="G72" s="1361"/>
      <c r="H72" s="1359"/>
      <c r="I72" s="1361"/>
      <c r="J72" s="1361"/>
      <c r="K72" s="1361"/>
      <c r="L72" s="2792"/>
      <c r="M72" s="580"/>
      <c r="N72" s="406"/>
      <c r="O72" s="406"/>
      <c r="P72" s="406"/>
      <c r="Q72" s="406"/>
      <c r="R72" s="406"/>
      <c r="S72" s="406"/>
      <c r="T72" s="406"/>
      <c r="U72" s="406"/>
      <c r="V72" s="406"/>
      <c r="W72" s="406"/>
      <c r="X72" s="406"/>
      <c r="Y72" s="406"/>
      <c r="Z72" s="406"/>
      <c r="AA72" s="406"/>
      <c r="AB72" s="406"/>
      <c r="AC72" s="406"/>
      <c r="AD72" s="406"/>
      <c r="AE72" s="406"/>
      <c r="AF72" s="406"/>
      <c r="AG72" s="406"/>
      <c r="AH72" s="406"/>
      <c r="AI72" s="406"/>
      <c r="AJ72" s="406"/>
      <c r="AK72" s="406"/>
      <c r="AL72" s="406"/>
      <c r="AM72" s="406"/>
      <c r="AN72" s="406"/>
      <c r="AO72" s="406"/>
      <c r="AP72" s="406"/>
      <c r="AQ72" s="406"/>
      <c r="AR72" s="406"/>
      <c r="AS72" s="406"/>
      <c r="AT72" s="406"/>
      <c r="AU72" s="406"/>
      <c r="AV72" s="406"/>
      <c r="AW72" s="406"/>
      <c r="AX72" s="406"/>
      <c r="AY72" s="406"/>
      <c r="AZ72" s="406"/>
      <c r="BA72" s="406"/>
      <c r="BB72" s="406"/>
      <c r="BC72" s="406"/>
      <c r="BD72" s="406"/>
      <c r="BE72" s="406"/>
      <c r="BF72" s="406"/>
      <c r="BG72" s="406"/>
      <c r="BH72" s="406"/>
      <c r="BI72" s="406"/>
      <c r="BJ72" s="406"/>
      <c r="BK72" s="406"/>
      <c r="BL72" s="406"/>
      <c r="BM72" s="406"/>
      <c r="BN72" s="406"/>
      <c r="BO72" s="406"/>
      <c r="BP72" s="406"/>
      <c r="BQ72" s="406"/>
      <c r="BR72" s="406"/>
      <c r="BS72" s="406"/>
      <c r="BT72" s="406"/>
      <c r="BU72" s="406"/>
      <c r="BV72" s="406"/>
      <c r="BW72" s="406"/>
      <c r="BX72" s="406"/>
      <c r="BY72" s="406"/>
      <c r="BZ72" s="406"/>
      <c r="CA72" s="406"/>
      <c r="CB72" s="406"/>
      <c r="CC72" s="406"/>
      <c r="CD72" s="406"/>
      <c r="CE72" s="406"/>
      <c r="CF72" s="406"/>
      <c r="CG72" s="406"/>
      <c r="CH72" s="406"/>
      <c r="CI72" s="406"/>
      <c r="CJ72" s="406"/>
      <c r="CK72" s="406"/>
      <c r="CL72" s="406"/>
      <c r="CM72" s="406"/>
      <c r="CN72" s="406"/>
      <c r="CO72" s="406"/>
      <c r="CP72" s="406"/>
      <c r="CQ72" s="406"/>
      <c r="CR72" s="406"/>
      <c r="CS72" s="406"/>
      <c r="CT72" s="406"/>
      <c r="CU72" s="406"/>
      <c r="CV72" s="406"/>
      <c r="CW72" s="406"/>
      <c r="CX72" s="406"/>
      <c r="CY72" s="406"/>
      <c r="CZ72" s="406"/>
      <c r="DA72" s="406"/>
      <c r="DB72" s="406"/>
      <c r="DC72" s="406"/>
      <c r="DD72" s="406"/>
      <c r="DE72" s="406"/>
      <c r="DF72" s="406"/>
      <c r="DG72" s="406"/>
      <c r="DH72" s="406"/>
      <c r="DI72" s="406"/>
      <c r="DJ72" s="406"/>
      <c r="DK72" s="406"/>
      <c r="DL72" s="406"/>
      <c r="DM72" s="406"/>
      <c r="DN72" s="406"/>
      <c r="DO72" s="406"/>
      <c r="DP72" s="406"/>
      <c r="DQ72" s="406"/>
      <c r="DR72" s="406"/>
      <c r="DS72" s="406"/>
      <c r="DT72" s="406"/>
      <c r="DU72" s="406"/>
      <c r="DV72" s="406"/>
      <c r="DW72" s="406"/>
      <c r="DX72" s="406"/>
      <c r="DY72" s="406"/>
      <c r="DZ72" s="406"/>
      <c r="EA72" s="406"/>
      <c r="EB72" s="406"/>
      <c r="EC72" s="406"/>
      <c r="ED72" s="406"/>
      <c r="EE72" s="406"/>
      <c r="EF72" s="406"/>
      <c r="EG72" s="406"/>
      <c r="EH72" s="406"/>
      <c r="EI72" s="406"/>
      <c r="EJ72" s="406"/>
      <c r="EK72" s="406"/>
      <c r="EL72" s="406"/>
      <c r="EM72" s="406"/>
      <c r="EN72" s="406"/>
      <c r="EO72" s="406"/>
      <c r="EP72" s="406"/>
      <c r="EQ72" s="406"/>
      <c r="ER72" s="406"/>
      <c r="ES72" s="406"/>
      <c r="ET72" s="406"/>
      <c r="EU72" s="406"/>
      <c r="EV72" s="406"/>
      <c r="EW72" s="406"/>
      <c r="EX72" s="406"/>
      <c r="EY72" s="406"/>
      <c r="EZ72" s="406"/>
      <c r="FA72" s="406"/>
      <c r="FB72" s="406"/>
      <c r="FC72" s="406"/>
      <c r="FD72" s="406"/>
      <c r="FE72" s="406"/>
      <c r="FF72" s="406"/>
      <c r="FG72" s="406"/>
      <c r="FH72" s="406"/>
      <c r="FI72" s="406"/>
      <c r="FJ72" s="406"/>
      <c r="FK72" s="406"/>
      <c r="FL72" s="406"/>
      <c r="FM72" s="406"/>
      <c r="FN72" s="406"/>
      <c r="FO72" s="406"/>
      <c r="FP72" s="406"/>
      <c r="FQ72" s="406"/>
      <c r="FR72" s="406"/>
      <c r="FS72" s="406"/>
      <c r="FT72" s="406"/>
      <c r="FU72" s="406"/>
      <c r="FV72" s="406"/>
      <c r="FW72" s="406"/>
      <c r="FX72" s="406"/>
      <c r="FY72" s="406"/>
      <c r="FZ72" s="406"/>
      <c r="GA72" s="406"/>
      <c r="GB72" s="406"/>
      <c r="GC72" s="406"/>
      <c r="GD72" s="406"/>
      <c r="GE72" s="406"/>
      <c r="GF72" s="406"/>
      <c r="GG72" s="406"/>
      <c r="GH72" s="406"/>
      <c r="GI72" s="406"/>
      <c r="GJ72" s="406"/>
      <c r="GK72" s="406"/>
      <c r="GL72" s="406"/>
      <c r="GM72" s="406"/>
      <c r="GN72" s="406"/>
      <c r="GO72" s="406"/>
      <c r="GP72" s="406"/>
      <c r="GQ72" s="406"/>
      <c r="GR72" s="406"/>
      <c r="GS72" s="406"/>
      <c r="GT72" s="406"/>
      <c r="GU72" s="406"/>
      <c r="GV72" s="406"/>
      <c r="GW72" s="406"/>
      <c r="GX72" s="406"/>
      <c r="GY72" s="406"/>
      <c r="GZ72" s="406"/>
      <c r="HA72" s="406"/>
      <c r="HB72" s="406"/>
      <c r="HC72" s="406"/>
      <c r="HD72" s="406"/>
      <c r="HE72" s="406"/>
      <c r="HF72" s="406"/>
      <c r="HG72" s="406"/>
      <c r="HH72" s="406"/>
      <c r="HI72" s="406"/>
      <c r="HJ72" s="406"/>
      <c r="HK72" s="406"/>
      <c r="HL72" s="406"/>
      <c r="HM72" s="406"/>
      <c r="HN72" s="406"/>
      <c r="HO72" s="406"/>
      <c r="HP72" s="406"/>
      <c r="HQ72" s="406"/>
      <c r="HR72" s="406"/>
      <c r="HS72" s="406"/>
      <c r="HT72" s="406"/>
      <c r="HU72" s="406"/>
      <c r="HV72" s="406"/>
      <c r="HW72" s="406"/>
      <c r="HX72" s="406"/>
      <c r="HY72" s="406"/>
      <c r="HZ72" s="406"/>
      <c r="IA72" s="406"/>
      <c r="IB72" s="406"/>
      <c r="IC72" s="406"/>
      <c r="ID72" s="406"/>
      <c r="IE72" s="406"/>
      <c r="IF72" s="406"/>
      <c r="IG72" s="406"/>
      <c r="IH72" s="406"/>
      <c r="II72" s="406"/>
      <c r="IJ72" s="406"/>
      <c r="IK72" s="406"/>
      <c r="IL72" s="406"/>
      <c r="IM72" s="406"/>
      <c r="IN72" s="406"/>
      <c r="IO72" s="406"/>
      <c r="IP72" s="406"/>
      <c r="IQ72" s="406"/>
      <c r="IR72" s="406"/>
      <c r="IS72" s="406"/>
      <c r="IT72" s="406"/>
      <c r="IU72" s="406"/>
      <c r="IV72" s="406"/>
      <c r="IW72" s="406"/>
      <c r="IX72" s="406"/>
      <c r="IY72" s="406"/>
      <c r="IZ72" s="406"/>
      <c r="JA72" s="406"/>
      <c r="JB72" s="406"/>
      <c r="JC72" s="406"/>
      <c r="JD72" s="406"/>
      <c r="JE72" s="406"/>
      <c r="JF72" s="406"/>
      <c r="JG72" s="406"/>
      <c r="JH72" s="406"/>
      <c r="JI72" s="406"/>
      <c r="JJ72" s="406"/>
      <c r="JK72" s="406"/>
      <c r="JL72" s="406"/>
      <c r="JM72" s="406"/>
      <c r="JN72" s="406"/>
      <c r="JO72" s="406"/>
      <c r="JP72" s="406"/>
      <c r="JQ72" s="406"/>
      <c r="JR72" s="406"/>
      <c r="JS72" s="406"/>
      <c r="JT72" s="406"/>
      <c r="JU72" s="406"/>
      <c r="JV72" s="406"/>
      <c r="JW72" s="406"/>
      <c r="JX72" s="406"/>
      <c r="JY72" s="406"/>
      <c r="JZ72" s="406"/>
      <c r="KA72" s="406"/>
      <c r="KB72" s="406"/>
      <c r="KC72" s="406"/>
      <c r="KD72" s="406"/>
      <c r="KE72" s="406"/>
      <c r="KF72" s="406"/>
      <c r="KG72" s="406"/>
      <c r="KH72" s="406"/>
      <c r="KI72" s="406"/>
      <c r="KJ72" s="406"/>
      <c r="KK72" s="406"/>
      <c r="KL72" s="406"/>
      <c r="KM72" s="406"/>
      <c r="KN72" s="406"/>
      <c r="KO72" s="406"/>
      <c r="KP72" s="406"/>
      <c r="KQ72" s="406"/>
      <c r="KR72" s="406"/>
      <c r="KS72" s="406"/>
      <c r="KT72" s="406"/>
      <c r="KU72" s="406"/>
      <c r="KV72" s="406"/>
      <c r="KW72" s="406"/>
      <c r="KX72" s="406"/>
      <c r="KY72" s="406"/>
      <c r="KZ72" s="406"/>
      <c r="LA72" s="406"/>
      <c r="LB72" s="406"/>
      <c r="LC72" s="406"/>
      <c r="LD72" s="406"/>
      <c r="LE72" s="406"/>
      <c r="LF72" s="406"/>
      <c r="LG72" s="406"/>
      <c r="LH72" s="406"/>
      <c r="LI72" s="406"/>
      <c r="LJ72" s="406"/>
      <c r="LK72" s="406"/>
      <c r="LL72" s="406"/>
      <c r="LM72" s="406"/>
      <c r="LN72" s="406"/>
      <c r="LO72" s="406"/>
      <c r="LP72" s="406"/>
      <c r="LQ72" s="406"/>
      <c r="LR72" s="406"/>
      <c r="LS72" s="406"/>
      <c r="LT72" s="406"/>
      <c r="LU72" s="406"/>
      <c r="LV72" s="406"/>
      <c r="LW72" s="406"/>
      <c r="LX72" s="406"/>
      <c r="LY72" s="406"/>
      <c r="LZ72" s="406"/>
      <c r="MA72" s="406"/>
      <c r="MB72" s="406"/>
      <c r="MC72" s="406"/>
      <c r="MD72" s="406"/>
      <c r="ME72" s="406"/>
      <c r="MF72" s="406"/>
      <c r="MG72" s="406"/>
      <c r="MH72" s="406"/>
      <c r="MI72" s="406"/>
      <c r="MJ72" s="406"/>
      <c r="MK72" s="406"/>
      <c r="ML72" s="406"/>
      <c r="MM72" s="406"/>
      <c r="MN72" s="406"/>
      <c r="MO72" s="406"/>
      <c r="MP72" s="406"/>
      <c r="MQ72" s="406"/>
      <c r="MR72" s="406"/>
      <c r="MS72" s="406"/>
      <c r="MT72" s="406"/>
      <c r="MU72" s="406"/>
      <c r="MV72" s="406"/>
      <c r="MW72" s="406"/>
      <c r="MX72" s="406"/>
      <c r="MY72" s="406"/>
      <c r="MZ72" s="406"/>
      <c r="NA72" s="406"/>
      <c r="NB72" s="406"/>
      <c r="NC72" s="406"/>
      <c r="ND72" s="406"/>
      <c r="NE72" s="406"/>
      <c r="NF72" s="406"/>
      <c r="NG72" s="406"/>
      <c r="NH72" s="406"/>
      <c r="NI72" s="406"/>
      <c r="NJ72" s="406"/>
      <c r="NK72" s="406"/>
      <c r="NL72" s="406"/>
      <c r="NM72" s="406"/>
      <c r="NN72" s="406"/>
      <c r="NO72" s="406"/>
      <c r="NP72" s="406"/>
      <c r="NQ72" s="406"/>
      <c r="NR72" s="406"/>
      <c r="NS72" s="406"/>
      <c r="NT72" s="406"/>
      <c r="NU72" s="406"/>
      <c r="NV72" s="406"/>
      <c r="NW72" s="406"/>
      <c r="NX72" s="406"/>
      <c r="NY72" s="406"/>
      <c r="NZ72" s="406"/>
      <c r="OA72" s="406"/>
      <c r="OB72" s="406"/>
      <c r="OC72" s="406"/>
      <c r="OD72" s="406"/>
      <c r="OE72" s="406"/>
      <c r="OF72" s="406"/>
      <c r="OG72" s="406"/>
      <c r="OH72" s="406"/>
      <c r="OI72" s="406"/>
      <c r="OJ72" s="406"/>
      <c r="OK72" s="406"/>
      <c r="OL72" s="406"/>
      <c r="OM72" s="406"/>
      <c r="ON72" s="406"/>
      <c r="OO72" s="406"/>
      <c r="OP72" s="406"/>
      <c r="OQ72" s="406"/>
      <c r="OR72" s="406"/>
      <c r="OS72" s="406"/>
      <c r="OT72" s="406"/>
      <c r="OU72" s="406"/>
      <c r="OV72" s="406"/>
      <c r="OW72" s="406"/>
      <c r="OX72" s="406"/>
      <c r="OY72" s="406"/>
      <c r="OZ72" s="406"/>
      <c r="PA72" s="406"/>
      <c r="PB72" s="406"/>
      <c r="PC72" s="406"/>
      <c r="PD72" s="406"/>
      <c r="PE72" s="406"/>
      <c r="PF72" s="406"/>
      <c r="PG72" s="406"/>
      <c r="PH72" s="406"/>
      <c r="PI72" s="406"/>
      <c r="PJ72" s="406"/>
      <c r="PK72" s="406"/>
      <c r="PL72" s="406"/>
      <c r="PM72" s="406"/>
      <c r="PN72" s="406"/>
      <c r="PO72" s="406"/>
      <c r="PP72" s="406"/>
      <c r="PQ72" s="406"/>
      <c r="PR72" s="406"/>
      <c r="PS72" s="406"/>
      <c r="PT72" s="406"/>
      <c r="PU72" s="406"/>
      <c r="PV72" s="406"/>
      <c r="PW72" s="406"/>
      <c r="PX72" s="406"/>
      <c r="PY72" s="406"/>
      <c r="PZ72" s="406"/>
      <c r="QA72" s="406"/>
      <c r="QB72" s="406"/>
      <c r="QC72" s="406"/>
      <c r="QD72" s="406"/>
      <c r="QE72" s="406"/>
      <c r="QF72" s="406"/>
      <c r="QG72" s="406"/>
      <c r="QH72" s="406"/>
      <c r="QI72" s="406"/>
      <c r="QJ72" s="406"/>
      <c r="QK72" s="406"/>
      <c r="QL72" s="406"/>
      <c r="QM72" s="406"/>
      <c r="QN72" s="406"/>
      <c r="QO72" s="406"/>
      <c r="QP72" s="406"/>
      <c r="QQ72" s="406"/>
      <c r="QR72" s="406"/>
      <c r="QS72" s="406"/>
      <c r="QT72" s="406"/>
      <c r="QU72" s="406"/>
      <c r="QV72" s="406"/>
      <c r="QW72" s="406"/>
      <c r="QX72" s="406"/>
      <c r="QY72" s="406"/>
      <c r="QZ72" s="406"/>
      <c r="RA72" s="406"/>
      <c r="RB72" s="406"/>
      <c r="RC72" s="406"/>
      <c r="RD72" s="406"/>
      <c r="RE72" s="406"/>
      <c r="RF72" s="406"/>
      <c r="RG72" s="406"/>
      <c r="RH72" s="406"/>
      <c r="RI72" s="406"/>
      <c r="RJ72" s="406"/>
      <c r="RK72" s="406"/>
      <c r="RL72" s="406"/>
      <c r="RM72" s="406"/>
      <c r="RN72" s="406"/>
      <c r="RO72" s="406"/>
      <c r="RP72" s="406"/>
      <c r="RQ72" s="406"/>
      <c r="RR72" s="406"/>
      <c r="RS72" s="406"/>
      <c r="RT72" s="406"/>
      <c r="RU72" s="406"/>
      <c r="RV72" s="406"/>
      <c r="RW72" s="406"/>
      <c r="RX72" s="406"/>
      <c r="RY72" s="406"/>
      <c r="RZ72" s="406"/>
      <c r="SA72" s="406"/>
      <c r="SB72" s="406"/>
      <c r="SC72" s="406"/>
      <c r="SD72" s="406"/>
      <c r="SE72" s="406"/>
      <c r="SF72" s="406"/>
      <c r="SG72" s="406"/>
      <c r="SH72" s="406"/>
      <c r="SI72" s="406"/>
      <c r="SJ72" s="406"/>
      <c r="SK72" s="406"/>
      <c r="SL72" s="406"/>
      <c r="SM72" s="406"/>
      <c r="SN72" s="406"/>
      <c r="SO72" s="406"/>
      <c r="SP72" s="406"/>
      <c r="SQ72" s="406"/>
      <c r="SR72" s="406"/>
      <c r="SS72" s="406"/>
      <c r="ST72" s="406"/>
      <c r="SU72" s="406"/>
      <c r="SV72" s="406"/>
      <c r="SW72" s="406"/>
      <c r="SX72" s="406"/>
      <c r="SY72" s="406"/>
      <c r="SZ72" s="406"/>
      <c r="TA72" s="406"/>
      <c r="TB72" s="406"/>
      <c r="TC72" s="406"/>
      <c r="TD72" s="406"/>
      <c r="TE72" s="406"/>
      <c r="TF72" s="406"/>
      <c r="TG72" s="406"/>
      <c r="TH72" s="406"/>
      <c r="TI72" s="406"/>
      <c r="TJ72" s="406"/>
      <c r="TK72" s="406"/>
      <c r="TL72" s="406"/>
      <c r="TM72" s="406"/>
      <c r="TN72" s="406"/>
      <c r="TO72" s="406"/>
      <c r="TP72" s="406"/>
      <c r="TQ72" s="406"/>
      <c r="TR72" s="406"/>
      <c r="TS72" s="406"/>
      <c r="TT72" s="406"/>
      <c r="TU72" s="406"/>
      <c r="TV72" s="406"/>
      <c r="TW72" s="406"/>
      <c r="TX72" s="406"/>
      <c r="TY72" s="406"/>
      <c r="TZ72" s="406"/>
      <c r="UA72" s="406"/>
      <c r="UB72" s="406"/>
      <c r="UC72" s="406"/>
      <c r="UD72" s="406"/>
      <c r="UE72" s="406"/>
      <c r="UF72" s="406"/>
      <c r="UG72" s="406"/>
      <c r="UH72" s="406"/>
      <c r="UI72" s="406"/>
      <c r="UJ72" s="406"/>
      <c r="UK72" s="406"/>
      <c r="UL72" s="406"/>
      <c r="UM72" s="406"/>
      <c r="UN72" s="406"/>
      <c r="UO72" s="406"/>
      <c r="UP72" s="406"/>
      <c r="UQ72" s="406"/>
      <c r="UR72" s="406"/>
      <c r="US72" s="406"/>
      <c r="UT72" s="406"/>
      <c r="UU72" s="406"/>
      <c r="UV72" s="406"/>
      <c r="UW72" s="406"/>
      <c r="UX72" s="406"/>
      <c r="UY72" s="406"/>
      <c r="UZ72" s="406"/>
      <c r="VA72" s="406"/>
      <c r="VB72" s="406"/>
      <c r="VC72" s="406"/>
      <c r="VD72" s="406"/>
      <c r="VE72" s="406"/>
      <c r="VF72" s="406"/>
      <c r="VG72" s="406"/>
      <c r="VH72" s="406"/>
      <c r="VI72" s="406"/>
      <c r="VJ72" s="406"/>
      <c r="VK72" s="406"/>
      <c r="VL72" s="406"/>
      <c r="VM72" s="406"/>
      <c r="VN72" s="406"/>
      <c r="VO72" s="406"/>
      <c r="VP72" s="406"/>
      <c r="VQ72" s="406"/>
      <c r="VR72" s="406"/>
      <c r="VS72" s="406"/>
      <c r="VT72" s="406"/>
      <c r="VU72" s="406"/>
      <c r="VV72" s="406"/>
      <c r="VW72" s="406"/>
      <c r="VX72" s="406"/>
      <c r="VY72" s="406"/>
      <c r="VZ72" s="406"/>
      <c r="WA72" s="406"/>
      <c r="WB72" s="406"/>
      <c r="WC72" s="406"/>
      <c r="WD72" s="406"/>
      <c r="WE72" s="406"/>
      <c r="WF72" s="406"/>
      <c r="WG72" s="406"/>
      <c r="WH72" s="406"/>
      <c r="WI72" s="406"/>
      <c r="WJ72" s="406"/>
      <c r="WK72" s="406"/>
      <c r="WL72" s="406"/>
      <c r="WM72" s="406"/>
      <c r="WN72" s="406"/>
      <c r="WO72" s="406"/>
      <c r="WP72" s="406"/>
      <c r="WQ72" s="406"/>
      <c r="WR72" s="406"/>
      <c r="WS72" s="406"/>
      <c r="WT72" s="406"/>
      <c r="WU72" s="406"/>
      <c r="WV72" s="406"/>
      <c r="WW72" s="406"/>
      <c r="WX72" s="406"/>
      <c r="WY72" s="406"/>
      <c r="WZ72" s="406"/>
      <c r="XA72" s="406"/>
      <c r="XB72" s="406"/>
      <c r="XC72" s="406"/>
      <c r="XD72" s="406"/>
      <c r="XE72" s="406"/>
      <c r="XF72" s="406"/>
      <c r="XG72" s="406"/>
      <c r="XH72" s="406"/>
      <c r="XI72" s="406"/>
      <c r="XJ72" s="406"/>
      <c r="XK72" s="406"/>
      <c r="XL72" s="406"/>
      <c r="XM72" s="406"/>
      <c r="XN72" s="406"/>
      <c r="XO72" s="406"/>
      <c r="XP72" s="406"/>
      <c r="XQ72" s="406"/>
      <c r="XR72" s="406"/>
      <c r="XS72" s="406"/>
      <c r="XT72" s="406"/>
      <c r="XU72" s="406"/>
      <c r="XV72" s="406"/>
      <c r="XW72" s="406"/>
      <c r="XX72" s="406"/>
      <c r="XY72" s="406"/>
      <c r="XZ72" s="406"/>
      <c r="YA72" s="406"/>
      <c r="YB72" s="406"/>
      <c r="YC72" s="406"/>
      <c r="YD72" s="406"/>
      <c r="YE72" s="406"/>
      <c r="YF72" s="406"/>
      <c r="YG72" s="406"/>
      <c r="YH72" s="406"/>
      <c r="YI72" s="406"/>
      <c r="YJ72" s="406"/>
      <c r="YK72" s="406"/>
      <c r="YL72" s="406"/>
      <c r="YM72" s="406"/>
      <c r="YN72" s="406"/>
      <c r="YO72" s="406"/>
      <c r="YP72" s="406"/>
      <c r="YQ72" s="406"/>
      <c r="YR72" s="406"/>
      <c r="YS72" s="406"/>
      <c r="YT72" s="406"/>
      <c r="YU72" s="406"/>
      <c r="YV72" s="406"/>
      <c r="YW72" s="406"/>
      <c r="YX72" s="406"/>
      <c r="YY72" s="406"/>
      <c r="YZ72" s="406"/>
      <c r="ZA72" s="406"/>
      <c r="ZB72" s="406"/>
      <c r="ZC72" s="406"/>
      <c r="ZD72" s="406"/>
      <c r="ZE72" s="406"/>
      <c r="ZF72" s="406"/>
      <c r="ZG72" s="406"/>
      <c r="ZH72" s="406"/>
      <c r="ZI72" s="406"/>
      <c r="ZJ72" s="406"/>
      <c r="ZK72" s="406"/>
      <c r="ZL72" s="406"/>
      <c r="ZM72" s="406"/>
      <c r="ZN72" s="406"/>
      <c r="ZO72" s="406"/>
      <c r="ZP72" s="406"/>
      <c r="ZQ72" s="406"/>
      <c r="ZR72" s="406"/>
      <c r="ZS72" s="406"/>
      <c r="ZT72" s="406"/>
      <c r="ZU72" s="406"/>
      <c r="ZV72" s="406"/>
      <c r="ZW72" s="406"/>
      <c r="ZX72" s="406"/>
      <c r="ZY72" s="406"/>
      <c r="ZZ72" s="406"/>
      <c r="AAA72" s="406"/>
      <c r="AAB72" s="406"/>
      <c r="AAC72" s="406"/>
      <c r="AAD72" s="406"/>
      <c r="AAE72" s="406"/>
      <c r="AAF72" s="406"/>
      <c r="AAG72" s="406"/>
      <c r="AAH72" s="406"/>
      <c r="AAI72" s="406"/>
      <c r="AAJ72" s="406"/>
      <c r="AAK72" s="406"/>
      <c r="AAL72" s="406"/>
      <c r="AAM72" s="406"/>
      <c r="AAN72" s="406"/>
      <c r="AAO72" s="406"/>
      <c r="AAP72" s="406"/>
      <c r="AAQ72" s="406"/>
      <c r="AAR72" s="406"/>
      <c r="AAS72" s="406"/>
      <c r="AAT72" s="406"/>
      <c r="AAU72" s="406"/>
      <c r="AAV72" s="406"/>
      <c r="AAW72" s="406"/>
      <c r="AAX72" s="406"/>
      <c r="AAY72" s="406"/>
      <c r="AAZ72" s="406"/>
      <c r="ABA72" s="406"/>
      <c r="ABB72" s="406"/>
      <c r="ABC72" s="406"/>
      <c r="ABD72" s="406"/>
      <c r="ABE72" s="406"/>
      <c r="ABF72" s="406"/>
      <c r="ABG72" s="406"/>
      <c r="ABH72" s="406"/>
      <c r="ABI72" s="406"/>
      <c r="ABJ72" s="406"/>
      <c r="ABK72" s="406"/>
      <c r="ABL72" s="406"/>
      <c r="ABM72" s="406"/>
      <c r="ABN72" s="406"/>
      <c r="ABO72" s="406"/>
      <c r="ABP72" s="406"/>
      <c r="ABQ72" s="406"/>
      <c r="ABR72" s="406"/>
      <c r="ABS72" s="406"/>
      <c r="ABT72" s="406"/>
      <c r="ABU72" s="406"/>
      <c r="ABV72" s="406"/>
      <c r="ABW72" s="406"/>
      <c r="ABX72" s="406"/>
      <c r="ABY72" s="406"/>
      <c r="ABZ72" s="406"/>
      <c r="ACA72" s="406"/>
      <c r="ACB72" s="406"/>
      <c r="ACC72" s="406"/>
      <c r="ACD72" s="406"/>
      <c r="ACE72" s="406"/>
      <c r="ACF72" s="406"/>
      <c r="ACG72" s="406"/>
      <c r="ACH72" s="406"/>
      <c r="ACI72" s="406"/>
      <c r="ACJ72" s="406"/>
      <c r="ACK72" s="406"/>
      <c r="ACL72" s="406"/>
      <c r="ACM72" s="406"/>
      <c r="ACN72" s="406"/>
      <c r="ACO72" s="406"/>
      <c r="ACP72" s="406"/>
      <c r="ACQ72" s="406"/>
      <c r="ACR72" s="406"/>
      <c r="ACS72" s="406"/>
      <c r="ACT72" s="406"/>
      <c r="ACU72" s="406"/>
      <c r="ACV72" s="406"/>
      <c r="ACW72" s="406"/>
      <c r="ACX72" s="406"/>
      <c r="ACY72" s="406"/>
      <c r="ACZ72" s="406"/>
      <c r="ADA72" s="406"/>
      <c r="ADB72" s="406"/>
      <c r="ADC72" s="406"/>
      <c r="ADD72" s="406"/>
      <c r="ADE72" s="406"/>
      <c r="ADF72" s="406"/>
      <c r="ADG72" s="406"/>
      <c r="ADH72" s="406"/>
      <c r="ADI72" s="406"/>
      <c r="ADJ72" s="406"/>
      <c r="ADK72" s="406"/>
      <c r="ADL72" s="406"/>
      <c r="ADM72" s="406"/>
      <c r="ADN72" s="406"/>
      <c r="ADO72" s="406"/>
      <c r="ADP72" s="406"/>
      <c r="ADQ72" s="406"/>
      <c r="ADR72" s="406"/>
      <c r="ADS72" s="406"/>
      <c r="ADT72" s="406"/>
      <c r="ADU72" s="406"/>
      <c r="ADV72" s="406"/>
      <c r="ADW72" s="406"/>
      <c r="ADX72" s="406"/>
      <c r="ADY72" s="406"/>
      <c r="ADZ72" s="406"/>
      <c r="AEA72" s="406"/>
      <c r="AEB72" s="406"/>
      <c r="AEC72" s="406"/>
      <c r="AED72" s="406"/>
      <c r="AEE72" s="406"/>
      <c r="AEF72" s="406"/>
      <c r="AEG72" s="406"/>
      <c r="AEH72" s="406"/>
      <c r="AEI72" s="406"/>
      <c r="AEJ72" s="406"/>
      <c r="AEK72" s="406"/>
      <c r="AEL72" s="406"/>
      <c r="AEM72" s="406"/>
      <c r="AEN72" s="406"/>
      <c r="AEO72" s="406"/>
      <c r="AEP72" s="406"/>
      <c r="AEQ72" s="406"/>
      <c r="AER72" s="406"/>
      <c r="AES72" s="406"/>
      <c r="AET72" s="406"/>
      <c r="AEU72" s="406"/>
      <c r="AEV72" s="406"/>
      <c r="AEW72" s="406"/>
      <c r="AEX72" s="406"/>
      <c r="AEY72" s="406"/>
      <c r="AEZ72" s="406"/>
      <c r="AFA72" s="406"/>
      <c r="AFB72" s="406"/>
      <c r="AFC72" s="406"/>
      <c r="AFD72" s="406"/>
      <c r="AFE72" s="406"/>
      <c r="AFF72" s="406"/>
      <c r="AFG72" s="406"/>
      <c r="AFH72" s="406"/>
      <c r="AFI72" s="406"/>
      <c r="AFJ72" s="406"/>
      <c r="AFK72" s="406"/>
      <c r="AFL72" s="406"/>
      <c r="AFM72" s="406"/>
      <c r="AFN72" s="406"/>
      <c r="AFO72" s="406"/>
      <c r="AFP72" s="406"/>
      <c r="AFQ72" s="406"/>
      <c r="AFR72" s="406"/>
      <c r="AFS72" s="406"/>
      <c r="AFT72" s="406"/>
      <c r="AFU72" s="406"/>
      <c r="AFV72" s="406"/>
      <c r="AFW72" s="406"/>
      <c r="AFX72" s="406"/>
      <c r="AFY72" s="406"/>
      <c r="AFZ72" s="406"/>
      <c r="AGA72" s="406"/>
      <c r="AGB72" s="406"/>
      <c r="AGC72" s="406"/>
      <c r="AGD72" s="406"/>
      <c r="AGE72" s="406"/>
      <c r="AGF72" s="406"/>
      <c r="AGG72" s="406"/>
      <c r="AGH72" s="406"/>
      <c r="AGI72" s="406"/>
      <c r="AGJ72" s="406"/>
      <c r="AGK72" s="406"/>
      <c r="AGL72" s="406"/>
      <c r="AGM72" s="406"/>
      <c r="AGN72" s="406"/>
      <c r="AGO72" s="406"/>
      <c r="AGP72" s="406"/>
      <c r="AGQ72" s="406"/>
      <c r="AGR72" s="406"/>
      <c r="AGS72" s="406"/>
      <c r="AGT72" s="406"/>
      <c r="AGU72" s="406"/>
      <c r="AGV72" s="406"/>
      <c r="AGW72" s="406"/>
      <c r="AGX72" s="406"/>
      <c r="AGY72" s="406"/>
      <c r="AGZ72" s="406"/>
      <c r="AHA72" s="406"/>
      <c r="AHB72" s="406"/>
      <c r="AHC72" s="406"/>
      <c r="AHD72" s="406"/>
      <c r="AHE72" s="406"/>
      <c r="AHF72" s="406"/>
      <c r="AHG72" s="406"/>
      <c r="AHH72" s="406"/>
      <c r="AHI72" s="406"/>
      <c r="AHJ72" s="406"/>
      <c r="AHK72" s="406"/>
      <c r="AHL72" s="406"/>
      <c r="AHM72" s="406"/>
      <c r="AHN72" s="406"/>
      <c r="AHO72" s="406"/>
      <c r="AHP72" s="406"/>
      <c r="AHQ72" s="406"/>
      <c r="AHR72" s="406"/>
      <c r="AHS72" s="406"/>
      <c r="AHT72" s="406"/>
      <c r="AHU72" s="406"/>
      <c r="AHV72" s="406"/>
      <c r="AHW72" s="406"/>
      <c r="AHX72" s="406"/>
      <c r="AHY72" s="406"/>
      <c r="AHZ72" s="406"/>
      <c r="AIA72" s="406"/>
      <c r="AIB72" s="406"/>
      <c r="AIC72" s="406"/>
      <c r="AID72" s="406"/>
      <c r="AIE72" s="406"/>
      <c r="AIF72" s="406"/>
      <c r="AIG72" s="406"/>
      <c r="AIH72" s="406"/>
      <c r="AII72" s="406"/>
      <c r="AIJ72" s="406"/>
      <c r="AIK72" s="406"/>
      <c r="AIL72" s="406"/>
      <c r="AIM72" s="406"/>
      <c r="AIN72" s="406"/>
      <c r="AIO72" s="406"/>
      <c r="AIP72" s="406"/>
      <c r="AIQ72" s="406"/>
      <c r="AIR72" s="406"/>
      <c r="AIS72" s="406"/>
      <c r="AIT72" s="406"/>
      <c r="AIU72" s="406"/>
      <c r="AIV72" s="406"/>
      <c r="AIW72" s="406"/>
      <c r="AIX72" s="406"/>
      <c r="AIY72" s="406"/>
      <c r="AIZ72" s="406"/>
      <c r="AJA72" s="406"/>
      <c r="AJB72" s="406"/>
      <c r="AJC72" s="406"/>
      <c r="AJD72" s="406"/>
      <c r="AJE72" s="406"/>
      <c r="AJF72" s="406"/>
      <c r="AJG72" s="406"/>
      <c r="AJH72" s="406"/>
      <c r="AJI72" s="406"/>
      <c r="AJJ72" s="406"/>
      <c r="AJK72" s="406"/>
      <c r="AJL72" s="406"/>
      <c r="AJM72" s="406"/>
      <c r="AJN72" s="406"/>
      <c r="AJO72" s="406"/>
      <c r="AJP72" s="406"/>
      <c r="AJQ72" s="406"/>
      <c r="AJR72" s="406"/>
      <c r="AJS72" s="406"/>
      <c r="AJT72" s="406"/>
      <c r="AJU72" s="406"/>
      <c r="AJV72" s="406"/>
      <c r="AJW72" s="406"/>
      <c r="AJX72" s="406"/>
      <c r="AJY72" s="406"/>
      <c r="AJZ72" s="406"/>
      <c r="AKA72" s="406"/>
      <c r="AKB72" s="406"/>
      <c r="AKC72" s="406"/>
      <c r="AKD72" s="406"/>
      <c r="AKE72" s="406"/>
      <c r="AKF72" s="406"/>
      <c r="AKG72" s="406"/>
      <c r="AKH72" s="406"/>
      <c r="AKI72" s="406"/>
      <c r="AKJ72" s="406"/>
      <c r="AKK72" s="406"/>
      <c r="AKL72" s="406"/>
      <c r="AKM72" s="406"/>
      <c r="AKN72" s="406"/>
      <c r="AKO72" s="406"/>
      <c r="AKP72" s="406"/>
      <c r="AKQ72" s="406"/>
      <c r="AKR72" s="406"/>
      <c r="AKS72" s="406"/>
      <c r="AKT72" s="406"/>
      <c r="AKU72" s="406"/>
      <c r="AKV72" s="406"/>
      <c r="AKW72" s="406"/>
      <c r="AKX72" s="406"/>
      <c r="AKY72" s="406"/>
      <c r="AKZ72" s="406"/>
      <c r="ALA72" s="406"/>
      <c r="ALB72" s="406"/>
      <c r="ALC72" s="406"/>
      <c r="ALD72" s="406"/>
    </row>
    <row r="73" spans="1:992" s="672" customFormat="1" ht="17.25" customHeight="1">
      <c r="A73" s="2391"/>
      <c r="B73" s="2385"/>
      <c r="C73" s="2385"/>
      <c r="D73" s="1366" t="s">
        <v>305</v>
      </c>
      <c r="E73" s="468">
        <v>0</v>
      </c>
      <c r="F73" s="468">
        <v>0</v>
      </c>
      <c r="G73" s="1361"/>
      <c r="H73" s="1359"/>
      <c r="I73" s="1361"/>
      <c r="J73" s="1361"/>
      <c r="K73" s="1361"/>
      <c r="L73" s="2792"/>
      <c r="M73" s="580"/>
      <c r="N73" s="406"/>
      <c r="O73" s="406"/>
      <c r="P73" s="406"/>
      <c r="Q73" s="406"/>
      <c r="R73" s="406"/>
      <c r="S73" s="406"/>
      <c r="T73" s="406"/>
      <c r="U73" s="406"/>
      <c r="V73" s="406"/>
      <c r="W73" s="406"/>
      <c r="X73" s="406"/>
      <c r="Y73" s="406"/>
      <c r="Z73" s="406"/>
      <c r="AA73" s="406"/>
      <c r="AB73" s="406"/>
      <c r="AC73" s="406"/>
      <c r="AD73" s="406"/>
      <c r="AE73" s="406"/>
      <c r="AF73" s="406"/>
      <c r="AG73" s="406"/>
      <c r="AH73" s="406"/>
      <c r="AI73" s="406"/>
      <c r="AJ73" s="406"/>
      <c r="AK73" s="406"/>
      <c r="AL73" s="406"/>
      <c r="AM73" s="406"/>
      <c r="AN73" s="406"/>
      <c r="AO73" s="406"/>
      <c r="AP73" s="406"/>
      <c r="AQ73" s="406"/>
      <c r="AR73" s="406"/>
      <c r="AS73" s="406"/>
      <c r="AT73" s="406"/>
      <c r="AU73" s="406"/>
      <c r="AV73" s="406"/>
      <c r="AW73" s="406"/>
      <c r="AX73" s="406"/>
      <c r="AY73" s="406"/>
      <c r="AZ73" s="406"/>
      <c r="BA73" s="406"/>
      <c r="BB73" s="406"/>
      <c r="BC73" s="406"/>
      <c r="BD73" s="406"/>
      <c r="BE73" s="406"/>
      <c r="BF73" s="406"/>
      <c r="BG73" s="406"/>
      <c r="BH73" s="406"/>
      <c r="BI73" s="406"/>
      <c r="BJ73" s="406"/>
      <c r="BK73" s="406"/>
      <c r="BL73" s="406"/>
      <c r="BM73" s="406"/>
      <c r="BN73" s="406"/>
      <c r="BO73" s="406"/>
      <c r="BP73" s="406"/>
      <c r="BQ73" s="406"/>
      <c r="BR73" s="406"/>
      <c r="BS73" s="406"/>
      <c r="BT73" s="406"/>
      <c r="BU73" s="406"/>
      <c r="BV73" s="406"/>
      <c r="BW73" s="406"/>
      <c r="BX73" s="406"/>
      <c r="BY73" s="406"/>
      <c r="BZ73" s="406"/>
      <c r="CA73" s="406"/>
      <c r="CB73" s="406"/>
      <c r="CC73" s="406"/>
      <c r="CD73" s="406"/>
      <c r="CE73" s="406"/>
      <c r="CF73" s="406"/>
      <c r="CG73" s="406"/>
      <c r="CH73" s="406"/>
      <c r="CI73" s="406"/>
      <c r="CJ73" s="406"/>
      <c r="CK73" s="406"/>
      <c r="CL73" s="406"/>
      <c r="CM73" s="406"/>
      <c r="CN73" s="406"/>
      <c r="CO73" s="406"/>
      <c r="CP73" s="406"/>
      <c r="CQ73" s="406"/>
      <c r="CR73" s="406"/>
      <c r="CS73" s="406"/>
      <c r="CT73" s="406"/>
      <c r="CU73" s="406"/>
      <c r="CV73" s="406"/>
      <c r="CW73" s="406"/>
      <c r="CX73" s="406"/>
      <c r="CY73" s="406"/>
      <c r="CZ73" s="406"/>
      <c r="DA73" s="406"/>
      <c r="DB73" s="406"/>
      <c r="DC73" s="406"/>
      <c r="DD73" s="406"/>
      <c r="DE73" s="406"/>
      <c r="DF73" s="406"/>
      <c r="DG73" s="406"/>
      <c r="DH73" s="406"/>
      <c r="DI73" s="406"/>
      <c r="DJ73" s="406"/>
      <c r="DK73" s="406"/>
      <c r="DL73" s="406"/>
      <c r="DM73" s="406"/>
      <c r="DN73" s="406"/>
      <c r="DO73" s="406"/>
      <c r="DP73" s="406"/>
      <c r="DQ73" s="406"/>
      <c r="DR73" s="406"/>
      <c r="DS73" s="406"/>
      <c r="DT73" s="406"/>
      <c r="DU73" s="406"/>
      <c r="DV73" s="406"/>
      <c r="DW73" s="406"/>
      <c r="DX73" s="406"/>
      <c r="DY73" s="406"/>
      <c r="DZ73" s="406"/>
      <c r="EA73" s="406"/>
      <c r="EB73" s="406"/>
      <c r="EC73" s="406"/>
      <c r="ED73" s="406"/>
      <c r="EE73" s="406"/>
      <c r="EF73" s="406"/>
      <c r="EG73" s="406"/>
      <c r="EH73" s="406"/>
      <c r="EI73" s="406"/>
      <c r="EJ73" s="406"/>
      <c r="EK73" s="406"/>
      <c r="EL73" s="406"/>
      <c r="EM73" s="406"/>
      <c r="EN73" s="406"/>
      <c r="EO73" s="406"/>
      <c r="EP73" s="406"/>
      <c r="EQ73" s="406"/>
      <c r="ER73" s="406"/>
      <c r="ES73" s="406"/>
      <c r="ET73" s="406"/>
      <c r="EU73" s="406"/>
      <c r="EV73" s="406"/>
      <c r="EW73" s="406"/>
      <c r="EX73" s="406"/>
      <c r="EY73" s="406"/>
      <c r="EZ73" s="406"/>
      <c r="FA73" s="406"/>
      <c r="FB73" s="406"/>
      <c r="FC73" s="406"/>
      <c r="FD73" s="406"/>
      <c r="FE73" s="406"/>
      <c r="FF73" s="406"/>
      <c r="FG73" s="406"/>
      <c r="FH73" s="406"/>
      <c r="FI73" s="406"/>
      <c r="FJ73" s="406"/>
      <c r="FK73" s="406"/>
      <c r="FL73" s="406"/>
      <c r="FM73" s="406"/>
      <c r="FN73" s="406"/>
      <c r="FO73" s="406"/>
      <c r="FP73" s="406"/>
      <c r="FQ73" s="406"/>
      <c r="FR73" s="406"/>
      <c r="FS73" s="406"/>
      <c r="FT73" s="406"/>
      <c r="FU73" s="406"/>
      <c r="FV73" s="406"/>
      <c r="FW73" s="406"/>
      <c r="FX73" s="406"/>
      <c r="FY73" s="406"/>
      <c r="FZ73" s="406"/>
      <c r="GA73" s="406"/>
      <c r="GB73" s="406"/>
      <c r="GC73" s="406"/>
      <c r="GD73" s="406"/>
      <c r="GE73" s="406"/>
      <c r="GF73" s="406"/>
      <c r="GG73" s="406"/>
      <c r="GH73" s="406"/>
      <c r="GI73" s="406"/>
      <c r="GJ73" s="406"/>
      <c r="GK73" s="406"/>
      <c r="GL73" s="406"/>
      <c r="GM73" s="406"/>
      <c r="GN73" s="406"/>
      <c r="GO73" s="406"/>
      <c r="GP73" s="406"/>
      <c r="GQ73" s="406"/>
      <c r="GR73" s="406"/>
      <c r="GS73" s="406"/>
      <c r="GT73" s="406"/>
      <c r="GU73" s="406"/>
      <c r="GV73" s="406"/>
      <c r="GW73" s="406"/>
      <c r="GX73" s="406"/>
      <c r="GY73" s="406"/>
      <c r="GZ73" s="406"/>
      <c r="HA73" s="406"/>
      <c r="HB73" s="406"/>
      <c r="HC73" s="406"/>
      <c r="HD73" s="406"/>
      <c r="HE73" s="406"/>
      <c r="HF73" s="406"/>
      <c r="HG73" s="406"/>
      <c r="HH73" s="406"/>
      <c r="HI73" s="406"/>
      <c r="HJ73" s="406"/>
      <c r="HK73" s="406"/>
      <c r="HL73" s="406"/>
      <c r="HM73" s="406"/>
      <c r="HN73" s="406"/>
      <c r="HO73" s="406"/>
      <c r="HP73" s="406"/>
      <c r="HQ73" s="406"/>
      <c r="HR73" s="406"/>
      <c r="HS73" s="406"/>
      <c r="HT73" s="406"/>
      <c r="HU73" s="406"/>
      <c r="HV73" s="406"/>
      <c r="HW73" s="406"/>
      <c r="HX73" s="406"/>
      <c r="HY73" s="406"/>
      <c r="HZ73" s="406"/>
      <c r="IA73" s="406"/>
      <c r="IB73" s="406"/>
      <c r="IC73" s="406"/>
      <c r="ID73" s="406"/>
      <c r="IE73" s="406"/>
      <c r="IF73" s="406"/>
      <c r="IG73" s="406"/>
      <c r="IH73" s="406"/>
      <c r="II73" s="406"/>
      <c r="IJ73" s="406"/>
      <c r="IK73" s="406"/>
      <c r="IL73" s="406"/>
      <c r="IM73" s="406"/>
      <c r="IN73" s="406"/>
      <c r="IO73" s="406"/>
      <c r="IP73" s="406"/>
      <c r="IQ73" s="406"/>
      <c r="IR73" s="406"/>
      <c r="IS73" s="406"/>
      <c r="IT73" s="406"/>
      <c r="IU73" s="406"/>
      <c r="IV73" s="406"/>
      <c r="IW73" s="406"/>
      <c r="IX73" s="406"/>
      <c r="IY73" s="406"/>
      <c r="IZ73" s="406"/>
      <c r="JA73" s="406"/>
      <c r="JB73" s="406"/>
      <c r="JC73" s="406"/>
      <c r="JD73" s="406"/>
      <c r="JE73" s="406"/>
      <c r="JF73" s="406"/>
      <c r="JG73" s="406"/>
      <c r="JH73" s="406"/>
      <c r="JI73" s="406"/>
      <c r="JJ73" s="406"/>
      <c r="JK73" s="406"/>
      <c r="JL73" s="406"/>
      <c r="JM73" s="406"/>
      <c r="JN73" s="406"/>
      <c r="JO73" s="406"/>
      <c r="JP73" s="406"/>
      <c r="JQ73" s="406"/>
      <c r="JR73" s="406"/>
      <c r="JS73" s="406"/>
      <c r="JT73" s="406"/>
      <c r="JU73" s="406"/>
      <c r="JV73" s="406"/>
      <c r="JW73" s="406"/>
      <c r="JX73" s="406"/>
      <c r="JY73" s="406"/>
      <c r="JZ73" s="406"/>
      <c r="KA73" s="406"/>
      <c r="KB73" s="406"/>
      <c r="KC73" s="406"/>
      <c r="KD73" s="406"/>
      <c r="KE73" s="406"/>
      <c r="KF73" s="406"/>
      <c r="KG73" s="406"/>
      <c r="KH73" s="406"/>
      <c r="KI73" s="406"/>
      <c r="KJ73" s="406"/>
      <c r="KK73" s="406"/>
      <c r="KL73" s="406"/>
      <c r="KM73" s="406"/>
      <c r="KN73" s="406"/>
      <c r="KO73" s="406"/>
      <c r="KP73" s="406"/>
      <c r="KQ73" s="406"/>
      <c r="KR73" s="406"/>
      <c r="KS73" s="406"/>
      <c r="KT73" s="406"/>
      <c r="KU73" s="406"/>
      <c r="KV73" s="406"/>
      <c r="KW73" s="406"/>
      <c r="KX73" s="406"/>
      <c r="KY73" s="406"/>
      <c r="KZ73" s="406"/>
      <c r="LA73" s="406"/>
      <c r="LB73" s="406"/>
      <c r="LC73" s="406"/>
      <c r="LD73" s="406"/>
      <c r="LE73" s="406"/>
      <c r="LF73" s="406"/>
      <c r="LG73" s="406"/>
      <c r="LH73" s="406"/>
      <c r="LI73" s="406"/>
      <c r="LJ73" s="406"/>
      <c r="LK73" s="406"/>
      <c r="LL73" s="406"/>
      <c r="LM73" s="406"/>
      <c r="LN73" s="406"/>
      <c r="LO73" s="406"/>
      <c r="LP73" s="406"/>
      <c r="LQ73" s="406"/>
      <c r="LR73" s="406"/>
      <c r="LS73" s="406"/>
      <c r="LT73" s="406"/>
      <c r="LU73" s="406"/>
      <c r="LV73" s="406"/>
      <c r="LW73" s="406"/>
      <c r="LX73" s="406"/>
      <c r="LY73" s="406"/>
      <c r="LZ73" s="406"/>
      <c r="MA73" s="406"/>
      <c r="MB73" s="406"/>
      <c r="MC73" s="406"/>
      <c r="MD73" s="406"/>
      <c r="ME73" s="406"/>
      <c r="MF73" s="406"/>
      <c r="MG73" s="406"/>
      <c r="MH73" s="406"/>
      <c r="MI73" s="406"/>
      <c r="MJ73" s="406"/>
      <c r="MK73" s="406"/>
      <c r="ML73" s="406"/>
      <c r="MM73" s="406"/>
      <c r="MN73" s="406"/>
      <c r="MO73" s="406"/>
      <c r="MP73" s="406"/>
      <c r="MQ73" s="406"/>
      <c r="MR73" s="406"/>
      <c r="MS73" s="406"/>
      <c r="MT73" s="406"/>
      <c r="MU73" s="406"/>
      <c r="MV73" s="406"/>
      <c r="MW73" s="406"/>
      <c r="MX73" s="406"/>
      <c r="MY73" s="406"/>
      <c r="MZ73" s="406"/>
      <c r="NA73" s="406"/>
      <c r="NB73" s="406"/>
      <c r="NC73" s="406"/>
      <c r="ND73" s="406"/>
      <c r="NE73" s="406"/>
      <c r="NF73" s="406"/>
      <c r="NG73" s="406"/>
      <c r="NH73" s="406"/>
      <c r="NI73" s="406"/>
      <c r="NJ73" s="406"/>
      <c r="NK73" s="406"/>
      <c r="NL73" s="406"/>
      <c r="NM73" s="406"/>
      <c r="NN73" s="406"/>
      <c r="NO73" s="406"/>
      <c r="NP73" s="406"/>
      <c r="NQ73" s="406"/>
      <c r="NR73" s="406"/>
      <c r="NS73" s="406"/>
      <c r="NT73" s="406"/>
      <c r="NU73" s="406"/>
      <c r="NV73" s="406"/>
      <c r="NW73" s="406"/>
      <c r="NX73" s="406"/>
      <c r="NY73" s="406"/>
      <c r="NZ73" s="406"/>
      <c r="OA73" s="406"/>
      <c r="OB73" s="406"/>
      <c r="OC73" s="406"/>
      <c r="OD73" s="406"/>
      <c r="OE73" s="406"/>
      <c r="OF73" s="406"/>
      <c r="OG73" s="406"/>
      <c r="OH73" s="406"/>
      <c r="OI73" s="406"/>
      <c r="OJ73" s="406"/>
      <c r="OK73" s="406"/>
      <c r="OL73" s="406"/>
      <c r="OM73" s="406"/>
      <c r="ON73" s="406"/>
      <c r="OO73" s="406"/>
      <c r="OP73" s="406"/>
      <c r="OQ73" s="406"/>
      <c r="OR73" s="406"/>
      <c r="OS73" s="406"/>
      <c r="OT73" s="406"/>
      <c r="OU73" s="406"/>
      <c r="OV73" s="406"/>
      <c r="OW73" s="406"/>
      <c r="OX73" s="406"/>
      <c r="OY73" s="406"/>
      <c r="OZ73" s="406"/>
      <c r="PA73" s="406"/>
      <c r="PB73" s="406"/>
      <c r="PC73" s="406"/>
      <c r="PD73" s="406"/>
      <c r="PE73" s="406"/>
      <c r="PF73" s="406"/>
      <c r="PG73" s="406"/>
      <c r="PH73" s="406"/>
      <c r="PI73" s="406"/>
      <c r="PJ73" s="406"/>
      <c r="PK73" s="406"/>
      <c r="PL73" s="406"/>
      <c r="PM73" s="406"/>
      <c r="PN73" s="406"/>
      <c r="PO73" s="406"/>
      <c r="PP73" s="406"/>
      <c r="PQ73" s="406"/>
      <c r="PR73" s="406"/>
      <c r="PS73" s="406"/>
      <c r="PT73" s="406"/>
      <c r="PU73" s="406"/>
      <c r="PV73" s="406"/>
      <c r="PW73" s="406"/>
      <c r="PX73" s="406"/>
      <c r="PY73" s="406"/>
      <c r="PZ73" s="406"/>
      <c r="QA73" s="406"/>
      <c r="QB73" s="406"/>
      <c r="QC73" s="406"/>
      <c r="QD73" s="406"/>
      <c r="QE73" s="406"/>
      <c r="QF73" s="406"/>
      <c r="QG73" s="406"/>
      <c r="QH73" s="406"/>
      <c r="QI73" s="406"/>
      <c r="QJ73" s="406"/>
      <c r="QK73" s="406"/>
      <c r="QL73" s="406"/>
      <c r="QM73" s="406"/>
      <c r="QN73" s="406"/>
      <c r="QO73" s="406"/>
      <c r="QP73" s="406"/>
      <c r="QQ73" s="406"/>
      <c r="QR73" s="406"/>
      <c r="QS73" s="406"/>
      <c r="QT73" s="406"/>
      <c r="QU73" s="406"/>
      <c r="QV73" s="406"/>
      <c r="QW73" s="406"/>
      <c r="QX73" s="406"/>
      <c r="QY73" s="406"/>
      <c r="QZ73" s="406"/>
      <c r="RA73" s="406"/>
      <c r="RB73" s="406"/>
      <c r="RC73" s="406"/>
      <c r="RD73" s="406"/>
      <c r="RE73" s="406"/>
      <c r="RF73" s="406"/>
      <c r="RG73" s="406"/>
      <c r="RH73" s="406"/>
      <c r="RI73" s="406"/>
      <c r="RJ73" s="406"/>
      <c r="RK73" s="406"/>
      <c r="RL73" s="406"/>
      <c r="RM73" s="406"/>
      <c r="RN73" s="406"/>
      <c r="RO73" s="406"/>
      <c r="RP73" s="406"/>
      <c r="RQ73" s="406"/>
      <c r="RR73" s="406"/>
      <c r="RS73" s="406"/>
      <c r="RT73" s="406"/>
      <c r="RU73" s="406"/>
      <c r="RV73" s="406"/>
      <c r="RW73" s="406"/>
      <c r="RX73" s="406"/>
      <c r="RY73" s="406"/>
      <c r="RZ73" s="406"/>
      <c r="SA73" s="406"/>
      <c r="SB73" s="406"/>
      <c r="SC73" s="406"/>
      <c r="SD73" s="406"/>
      <c r="SE73" s="406"/>
      <c r="SF73" s="406"/>
      <c r="SG73" s="406"/>
      <c r="SH73" s="406"/>
      <c r="SI73" s="406"/>
      <c r="SJ73" s="406"/>
      <c r="SK73" s="406"/>
      <c r="SL73" s="406"/>
      <c r="SM73" s="406"/>
      <c r="SN73" s="406"/>
      <c r="SO73" s="406"/>
      <c r="SP73" s="406"/>
      <c r="SQ73" s="406"/>
      <c r="SR73" s="406"/>
      <c r="SS73" s="406"/>
      <c r="ST73" s="406"/>
      <c r="SU73" s="406"/>
      <c r="SV73" s="406"/>
      <c r="SW73" s="406"/>
      <c r="SX73" s="406"/>
      <c r="SY73" s="406"/>
      <c r="SZ73" s="406"/>
      <c r="TA73" s="406"/>
      <c r="TB73" s="406"/>
      <c r="TC73" s="406"/>
      <c r="TD73" s="406"/>
      <c r="TE73" s="406"/>
      <c r="TF73" s="406"/>
      <c r="TG73" s="406"/>
      <c r="TH73" s="406"/>
      <c r="TI73" s="406"/>
      <c r="TJ73" s="406"/>
      <c r="TK73" s="406"/>
      <c r="TL73" s="406"/>
      <c r="TM73" s="406"/>
      <c r="TN73" s="406"/>
      <c r="TO73" s="406"/>
      <c r="TP73" s="406"/>
      <c r="TQ73" s="406"/>
      <c r="TR73" s="406"/>
      <c r="TS73" s="406"/>
      <c r="TT73" s="406"/>
      <c r="TU73" s="406"/>
      <c r="TV73" s="406"/>
      <c r="TW73" s="406"/>
      <c r="TX73" s="406"/>
      <c r="TY73" s="406"/>
      <c r="TZ73" s="406"/>
      <c r="UA73" s="406"/>
      <c r="UB73" s="406"/>
      <c r="UC73" s="406"/>
      <c r="UD73" s="406"/>
      <c r="UE73" s="406"/>
      <c r="UF73" s="406"/>
      <c r="UG73" s="406"/>
      <c r="UH73" s="406"/>
      <c r="UI73" s="406"/>
      <c r="UJ73" s="406"/>
      <c r="UK73" s="406"/>
      <c r="UL73" s="406"/>
      <c r="UM73" s="406"/>
      <c r="UN73" s="406"/>
      <c r="UO73" s="406"/>
      <c r="UP73" s="406"/>
      <c r="UQ73" s="406"/>
      <c r="UR73" s="406"/>
      <c r="US73" s="406"/>
      <c r="UT73" s="406"/>
      <c r="UU73" s="406"/>
      <c r="UV73" s="406"/>
      <c r="UW73" s="406"/>
      <c r="UX73" s="406"/>
      <c r="UY73" s="406"/>
      <c r="UZ73" s="406"/>
      <c r="VA73" s="406"/>
      <c r="VB73" s="406"/>
      <c r="VC73" s="406"/>
      <c r="VD73" s="406"/>
      <c r="VE73" s="406"/>
      <c r="VF73" s="406"/>
      <c r="VG73" s="406"/>
      <c r="VH73" s="406"/>
      <c r="VI73" s="406"/>
      <c r="VJ73" s="406"/>
      <c r="VK73" s="406"/>
      <c r="VL73" s="406"/>
      <c r="VM73" s="406"/>
      <c r="VN73" s="406"/>
      <c r="VO73" s="406"/>
      <c r="VP73" s="406"/>
      <c r="VQ73" s="406"/>
      <c r="VR73" s="406"/>
      <c r="VS73" s="406"/>
      <c r="VT73" s="406"/>
      <c r="VU73" s="406"/>
      <c r="VV73" s="406"/>
      <c r="VW73" s="406"/>
      <c r="VX73" s="406"/>
      <c r="VY73" s="406"/>
      <c r="VZ73" s="406"/>
      <c r="WA73" s="406"/>
      <c r="WB73" s="406"/>
      <c r="WC73" s="406"/>
      <c r="WD73" s="406"/>
      <c r="WE73" s="406"/>
      <c r="WF73" s="406"/>
      <c r="WG73" s="406"/>
      <c r="WH73" s="406"/>
      <c r="WI73" s="406"/>
      <c r="WJ73" s="406"/>
      <c r="WK73" s="406"/>
      <c r="WL73" s="406"/>
      <c r="WM73" s="406"/>
      <c r="WN73" s="406"/>
      <c r="WO73" s="406"/>
      <c r="WP73" s="406"/>
      <c r="WQ73" s="406"/>
      <c r="WR73" s="406"/>
      <c r="WS73" s="406"/>
      <c r="WT73" s="406"/>
      <c r="WU73" s="406"/>
      <c r="WV73" s="406"/>
      <c r="WW73" s="406"/>
      <c r="WX73" s="406"/>
      <c r="WY73" s="406"/>
      <c r="WZ73" s="406"/>
      <c r="XA73" s="406"/>
      <c r="XB73" s="406"/>
      <c r="XC73" s="406"/>
      <c r="XD73" s="406"/>
      <c r="XE73" s="406"/>
      <c r="XF73" s="406"/>
      <c r="XG73" s="406"/>
      <c r="XH73" s="406"/>
      <c r="XI73" s="406"/>
      <c r="XJ73" s="406"/>
      <c r="XK73" s="406"/>
      <c r="XL73" s="406"/>
      <c r="XM73" s="406"/>
      <c r="XN73" s="406"/>
      <c r="XO73" s="406"/>
      <c r="XP73" s="406"/>
      <c r="XQ73" s="406"/>
      <c r="XR73" s="406"/>
      <c r="XS73" s="406"/>
      <c r="XT73" s="406"/>
      <c r="XU73" s="406"/>
      <c r="XV73" s="406"/>
      <c r="XW73" s="406"/>
      <c r="XX73" s="406"/>
      <c r="XY73" s="406"/>
      <c r="XZ73" s="406"/>
      <c r="YA73" s="406"/>
      <c r="YB73" s="406"/>
      <c r="YC73" s="406"/>
      <c r="YD73" s="406"/>
      <c r="YE73" s="406"/>
      <c r="YF73" s="406"/>
      <c r="YG73" s="406"/>
      <c r="YH73" s="406"/>
      <c r="YI73" s="406"/>
      <c r="YJ73" s="406"/>
      <c r="YK73" s="406"/>
      <c r="YL73" s="406"/>
      <c r="YM73" s="406"/>
      <c r="YN73" s="406"/>
      <c r="YO73" s="406"/>
      <c r="YP73" s="406"/>
      <c r="YQ73" s="406"/>
      <c r="YR73" s="406"/>
      <c r="YS73" s="406"/>
      <c r="YT73" s="406"/>
      <c r="YU73" s="406"/>
      <c r="YV73" s="406"/>
      <c r="YW73" s="406"/>
      <c r="YX73" s="406"/>
      <c r="YY73" s="406"/>
      <c r="YZ73" s="406"/>
      <c r="ZA73" s="406"/>
      <c r="ZB73" s="406"/>
      <c r="ZC73" s="406"/>
      <c r="ZD73" s="406"/>
      <c r="ZE73" s="406"/>
      <c r="ZF73" s="406"/>
      <c r="ZG73" s="406"/>
      <c r="ZH73" s="406"/>
      <c r="ZI73" s="406"/>
      <c r="ZJ73" s="406"/>
      <c r="ZK73" s="406"/>
      <c r="ZL73" s="406"/>
      <c r="ZM73" s="406"/>
      <c r="ZN73" s="406"/>
      <c r="ZO73" s="406"/>
      <c r="ZP73" s="406"/>
      <c r="ZQ73" s="406"/>
      <c r="ZR73" s="406"/>
      <c r="ZS73" s="406"/>
      <c r="ZT73" s="406"/>
      <c r="ZU73" s="406"/>
      <c r="ZV73" s="406"/>
      <c r="ZW73" s="406"/>
      <c r="ZX73" s="406"/>
      <c r="ZY73" s="406"/>
      <c r="ZZ73" s="406"/>
      <c r="AAA73" s="406"/>
      <c r="AAB73" s="406"/>
      <c r="AAC73" s="406"/>
      <c r="AAD73" s="406"/>
      <c r="AAE73" s="406"/>
      <c r="AAF73" s="406"/>
      <c r="AAG73" s="406"/>
      <c r="AAH73" s="406"/>
      <c r="AAI73" s="406"/>
      <c r="AAJ73" s="406"/>
      <c r="AAK73" s="406"/>
      <c r="AAL73" s="406"/>
      <c r="AAM73" s="406"/>
      <c r="AAN73" s="406"/>
      <c r="AAO73" s="406"/>
      <c r="AAP73" s="406"/>
      <c r="AAQ73" s="406"/>
      <c r="AAR73" s="406"/>
      <c r="AAS73" s="406"/>
      <c r="AAT73" s="406"/>
      <c r="AAU73" s="406"/>
      <c r="AAV73" s="406"/>
      <c r="AAW73" s="406"/>
      <c r="AAX73" s="406"/>
      <c r="AAY73" s="406"/>
      <c r="AAZ73" s="406"/>
      <c r="ABA73" s="406"/>
      <c r="ABB73" s="406"/>
      <c r="ABC73" s="406"/>
      <c r="ABD73" s="406"/>
      <c r="ABE73" s="406"/>
      <c r="ABF73" s="406"/>
      <c r="ABG73" s="406"/>
      <c r="ABH73" s="406"/>
      <c r="ABI73" s="406"/>
      <c r="ABJ73" s="406"/>
      <c r="ABK73" s="406"/>
      <c r="ABL73" s="406"/>
      <c r="ABM73" s="406"/>
      <c r="ABN73" s="406"/>
      <c r="ABO73" s="406"/>
      <c r="ABP73" s="406"/>
      <c r="ABQ73" s="406"/>
      <c r="ABR73" s="406"/>
      <c r="ABS73" s="406"/>
      <c r="ABT73" s="406"/>
      <c r="ABU73" s="406"/>
      <c r="ABV73" s="406"/>
      <c r="ABW73" s="406"/>
      <c r="ABX73" s="406"/>
      <c r="ABY73" s="406"/>
      <c r="ABZ73" s="406"/>
      <c r="ACA73" s="406"/>
      <c r="ACB73" s="406"/>
      <c r="ACC73" s="406"/>
      <c r="ACD73" s="406"/>
      <c r="ACE73" s="406"/>
      <c r="ACF73" s="406"/>
      <c r="ACG73" s="406"/>
      <c r="ACH73" s="406"/>
      <c r="ACI73" s="406"/>
      <c r="ACJ73" s="406"/>
      <c r="ACK73" s="406"/>
      <c r="ACL73" s="406"/>
      <c r="ACM73" s="406"/>
      <c r="ACN73" s="406"/>
      <c r="ACO73" s="406"/>
      <c r="ACP73" s="406"/>
      <c r="ACQ73" s="406"/>
      <c r="ACR73" s="406"/>
      <c r="ACS73" s="406"/>
      <c r="ACT73" s="406"/>
      <c r="ACU73" s="406"/>
      <c r="ACV73" s="406"/>
      <c r="ACW73" s="406"/>
      <c r="ACX73" s="406"/>
      <c r="ACY73" s="406"/>
      <c r="ACZ73" s="406"/>
      <c r="ADA73" s="406"/>
      <c r="ADB73" s="406"/>
      <c r="ADC73" s="406"/>
      <c r="ADD73" s="406"/>
      <c r="ADE73" s="406"/>
      <c r="ADF73" s="406"/>
      <c r="ADG73" s="406"/>
      <c r="ADH73" s="406"/>
      <c r="ADI73" s="406"/>
      <c r="ADJ73" s="406"/>
      <c r="ADK73" s="406"/>
      <c r="ADL73" s="406"/>
      <c r="ADM73" s="406"/>
      <c r="ADN73" s="406"/>
      <c r="ADO73" s="406"/>
      <c r="ADP73" s="406"/>
      <c r="ADQ73" s="406"/>
      <c r="ADR73" s="406"/>
      <c r="ADS73" s="406"/>
      <c r="ADT73" s="406"/>
      <c r="ADU73" s="406"/>
      <c r="ADV73" s="406"/>
      <c r="ADW73" s="406"/>
      <c r="ADX73" s="406"/>
      <c r="ADY73" s="406"/>
      <c r="ADZ73" s="406"/>
      <c r="AEA73" s="406"/>
      <c r="AEB73" s="406"/>
      <c r="AEC73" s="406"/>
      <c r="AED73" s="406"/>
      <c r="AEE73" s="406"/>
      <c r="AEF73" s="406"/>
      <c r="AEG73" s="406"/>
      <c r="AEH73" s="406"/>
      <c r="AEI73" s="406"/>
      <c r="AEJ73" s="406"/>
      <c r="AEK73" s="406"/>
      <c r="AEL73" s="406"/>
      <c r="AEM73" s="406"/>
      <c r="AEN73" s="406"/>
      <c r="AEO73" s="406"/>
      <c r="AEP73" s="406"/>
      <c r="AEQ73" s="406"/>
      <c r="AER73" s="406"/>
      <c r="AES73" s="406"/>
      <c r="AET73" s="406"/>
      <c r="AEU73" s="406"/>
      <c r="AEV73" s="406"/>
      <c r="AEW73" s="406"/>
      <c r="AEX73" s="406"/>
      <c r="AEY73" s="406"/>
      <c r="AEZ73" s="406"/>
      <c r="AFA73" s="406"/>
      <c r="AFB73" s="406"/>
      <c r="AFC73" s="406"/>
      <c r="AFD73" s="406"/>
      <c r="AFE73" s="406"/>
      <c r="AFF73" s="406"/>
      <c r="AFG73" s="406"/>
      <c r="AFH73" s="406"/>
      <c r="AFI73" s="406"/>
      <c r="AFJ73" s="406"/>
      <c r="AFK73" s="406"/>
      <c r="AFL73" s="406"/>
      <c r="AFM73" s="406"/>
      <c r="AFN73" s="406"/>
      <c r="AFO73" s="406"/>
      <c r="AFP73" s="406"/>
      <c r="AFQ73" s="406"/>
      <c r="AFR73" s="406"/>
      <c r="AFS73" s="406"/>
      <c r="AFT73" s="406"/>
      <c r="AFU73" s="406"/>
      <c r="AFV73" s="406"/>
      <c r="AFW73" s="406"/>
      <c r="AFX73" s="406"/>
      <c r="AFY73" s="406"/>
      <c r="AFZ73" s="406"/>
      <c r="AGA73" s="406"/>
      <c r="AGB73" s="406"/>
      <c r="AGC73" s="406"/>
      <c r="AGD73" s="406"/>
      <c r="AGE73" s="406"/>
      <c r="AGF73" s="406"/>
      <c r="AGG73" s="406"/>
      <c r="AGH73" s="406"/>
      <c r="AGI73" s="406"/>
      <c r="AGJ73" s="406"/>
      <c r="AGK73" s="406"/>
      <c r="AGL73" s="406"/>
      <c r="AGM73" s="406"/>
      <c r="AGN73" s="406"/>
      <c r="AGO73" s="406"/>
      <c r="AGP73" s="406"/>
      <c r="AGQ73" s="406"/>
      <c r="AGR73" s="406"/>
      <c r="AGS73" s="406"/>
      <c r="AGT73" s="406"/>
      <c r="AGU73" s="406"/>
      <c r="AGV73" s="406"/>
      <c r="AGW73" s="406"/>
      <c r="AGX73" s="406"/>
      <c r="AGY73" s="406"/>
      <c r="AGZ73" s="406"/>
      <c r="AHA73" s="406"/>
      <c r="AHB73" s="406"/>
      <c r="AHC73" s="406"/>
      <c r="AHD73" s="406"/>
      <c r="AHE73" s="406"/>
      <c r="AHF73" s="406"/>
      <c r="AHG73" s="406"/>
      <c r="AHH73" s="406"/>
      <c r="AHI73" s="406"/>
      <c r="AHJ73" s="406"/>
      <c r="AHK73" s="406"/>
      <c r="AHL73" s="406"/>
      <c r="AHM73" s="406"/>
      <c r="AHN73" s="406"/>
      <c r="AHO73" s="406"/>
      <c r="AHP73" s="406"/>
      <c r="AHQ73" s="406"/>
      <c r="AHR73" s="406"/>
      <c r="AHS73" s="406"/>
      <c r="AHT73" s="406"/>
      <c r="AHU73" s="406"/>
      <c r="AHV73" s="406"/>
      <c r="AHW73" s="406"/>
      <c r="AHX73" s="406"/>
      <c r="AHY73" s="406"/>
      <c r="AHZ73" s="406"/>
      <c r="AIA73" s="406"/>
      <c r="AIB73" s="406"/>
      <c r="AIC73" s="406"/>
      <c r="AID73" s="406"/>
      <c r="AIE73" s="406"/>
      <c r="AIF73" s="406"/>
      <c r="AIG73" s="406"/>
      <c r="AIH73" s="406"/>
      <c r="AII73" s="406"/>
      <c r="AIJ73" s="406"/>
      <c r="AIK73" s="406"/>
      <c r="AIL73" s="406"/>
      <c r="AIM73" s="406"/>
      <c r="AIN73" s="406"/>
      <c r="AIO73" s="406"/>
      <c r="AIP73" s="406"/>
      <c r="AIQ73" s="406"/>
      <c r="AIR73" s="406"/>
      <c r="AIS73" s="406"/>
      <c r="AIT73" s="406"/>
      <c r="AIU73" s="406"/>
      <c r="AIV73" s="406"/>
      <c r="AIW73" s="406"/>
      <c r="AIX73" s="406"/>
      <c r="AIY73" s="406"/>
      <c r="AIZ73" s="406"/>
      <c r="AJA73" s="406"/>
      <c r="AJB73" s="406"/>
      <c r="AJC73" s="406"/>
      <c r="AJD73" s="406"/>
      <c r="AJE73" s="406"/>
      <c r="AJF73" s="406"/>
      <c r="AJG73" s="406"/>
      <c r="AJH73" s="406"/>
      <c r="AJI73" s="406"/>
      <c r="AJJ73" s="406"/>
      <c r="AJK73" s="406"/>
      <c r="AJL73" s="406"/>
      <c r="AJM73" s="406"/>
      <c r="AJN73" s="406"/>
      <c r="AJO73" s="406"/>
      <c r="AJP73" s="406"/>
      <c r="AJQ73" s="406"/>
      <c r="AJR73" s="406"/>
      <c r="AJS73" s="406"/>
      <c r="AJT73" s="406"/>
      <c r="AJU73" s="406"/>
      <c r="AJV73" s="406"/>
      <c r="AJW73" s="406"/>
      <c r="AJX73" s="406"/>
      <c r="AJY73" s="406"/>
      <c r="AJZ73" s="406"/>
      <c r="AKA73" s="406"/>
      <c r="AKB73" s="406"/>
      <c r="AKC73" s="406"/>
      <c r="AKD73" s="406"/>
      <c r="AKE73" s="406"/>
      <c r="AKF73" s="406"/>
      <c r="AKG73" s="406"/>
      <c r="AKH73" s="406"/>
      <c r="AKI73" s="406"/>
      <c r="AKJ73" s="406"/>
      <c r="AKK73" s="406"/>
      <c r="AKL73" s="406"/>
      <c r="AKM73" s="406"/>
      <c r="AKN73" s="406"/>
      <c r="AKO73" s="406"/>
      <c r="AKP73" s="406"/>
      <c r="AKQ73" s="406"/>
      <c r="AKR73" s="406"/>
      <c r="AKS73" s="406"/>
      <c r="AKT73" s="406"/>
      <c r="AKU73" s="406"/>
      <c r="AKV73" s="406"/>
      <c r="AKW73" s="406"/>
      <c r="AKX73" s="406"/>
      <c r="AKY73" s="406"/>
      <c r="AKZ73" s="406"/>
      <c r="ALA73" s="406"/>
      <c r="ALB73" s="406"/>
      <c r="ALC73" s="406"/>
      <c r="ALD73" s="406"/>
    </row>
    <row r="74" spans="1:992" s="672" customFormat="1" ht="17.25" customHeight="1">
      <c r="A74" s="2392"/>
      <c r="B74" s="2398"/>
      <c r="C74" s="2398"/>
      <c r="D74" s="1373" t="s">
        <v>302</v>
      </c>
      <c r="E74" s="468">
        <v>0</v>
      </c>
      <c r="F74" s="468">
        <v>0</v>
      </c>
      <c r="G74" s="1361"/>
      <c r="H74" s="1359"/>
      <c r="I74" s="1361"/>
      <c r="J74" s="1361"/>
      <c r="K74" s="1361"/>
      <c r="L74" s="2793"/>
      <c r="M74" s="580"/>
      <c r="N74" s="406"/>
      <c r="O74" s="406"/>
      <c r="P74" s="406"/>
      <c r="Q74" s="406"/>
      <c r="R74" s="406"/>
      <c r="S74" s="406"/>
      <c r="T74" s="406"/>
      <c r="U74" s="406"/>
      <c r="V74" s="406"/>
      <c r="W74" s="406"/>
      <c r="X74" s="406"/>
      <c r="Y74" s="406"/>
      <c r="Z74" s="406"/>
      <c r="AA74" s="406"/>
      <c r="AB74" s="406"/>
      <c r="AC74" s="406"/>
      <c r="AD74" s="406"/>
      <c r="AE74" s="406"/>
      <c r="AF74" s="406"/>
      <c r="AG74" s="406"/>
      <c r="AH74" s="406"/>
      <c r="AI74" s="406"/>
      <c r="AJ74" s="406"/>
      <c r="AK74" s="406"/>
      <c r="AL74" s="406"/>
      <c r="AM74" s="406"/>
      <c r="AN74" s="406"/>
      <c r="AO74" s="406"/>
      <c r="AP74" s="406"/>
      <c r="AQ74" s="406"/>
      <c r="AR74" s="406"/>
      <c r="AS74" s="406"/>
      <c r="AT74" s="406"/>
      <c r="AU74" s="406"/>
      <c r="AV74" s="406"/>
      <c r="AW74" s="406"/>
      <c r="AX74" s="406"/>
      <c r="AY74" s="406"/>
      <c r="AZ74" s="406"/>
      <c r="BA74" s="406"/>
      <c r="BB74" s="406"/>
      <c r="BC74" s="406"/>
      <c r="BD74" s="406"/>
      <c r="BE74" s="406"/>
      <c r="BF74" s="406"/>
      <c r="BG74" s="406"/>
      <c r="BH74" s="406"/>
      <c r="BI74" s="406"/>
      <c r="BJ74" s="406"/>
      <c r="BK74" s="406"/>
      <c r="BL74" s="406"/>
      <c r="BM74" s="406"/>
      <c r="BN74" s="406"/>
      <c r="BO74" s="406"/>
      <c r="BP74" s="406"/>
      <c r="BQ74" s="406"/>
      <c r="BR74" s="406"/>
      <c r="BS74" s="406"/>
      <c r="BT74" s="406"/>
      <c r="BU74" s="406"/>
      <c r="BV74" s="406"/>
      <c r="BW74" s="406"/>
      <c r="BX74" s="406"/>
      <c r="BY74" s="406"/>
      <c r="BZ74" s="406"/>
      <c r="CA74" s="406"/>
      <c r="CB74" s="406"/>
      <c r="CC74" s="406"/>
      <c r="CD74" s="406"/>
      <c r="CE74" s="406"/>
      <c r="CF74" s="406"/>
      <c r="CG74" s="406"/>
      <c r="CH74" s="406"/>
      <c r="CI74" s="406"/>
      <c r="CJ74" s="406"/>
      <c r="CK74" s="406"/>
      <c r="CL74" s="406"/>
      <c r="CM74" s="406"/>
      <c r="CN74" s="406"/>
      <c r="CO74" s="406"/>
      <c r="CP74" s="406"/>
      <c r="CQ74" s="406"/>
      <c r="CR74" s="406"/>
      <c r="CS74" s="406"/>
      <c r="CT74" s="406"/>
      <c r="CU74" s="406"/>
      <c r="CV74" s="406"/>
      <c r="CW74" s="406"/>
      <c r="CX74" s="406"/>
      <c r="CY74" s="406"/>
      <c r="CZ74" s="406"/>
      <c r="DA74" s="406"/>
      <c r="DB74" s="406"/>
      <c r="DC74" s="406"/>
      <c r="DD74" s="406"/>
      <c r="DE74" s="406"/>
      <c r="DF74" s="406"/>
      <c r="DG74" s="406"/>
      <c r="DH74" s="406"/>
      <c r="DI74" s="406"/>
      <c r="DJ74" s="406"/>
      <c r="DK74" s="406"/>
      <c r="DL74" s="406"/>
      <c r="DM74" s="406"/>
      <c r="DN74" s="406"/>
      <c r="DO74" s="406"/>
      <c r="DP74" s="406"/>
      <c r="DQ74" s="406"/>
      <c r="DR74" s="406"/>
      <c r="DS74" s="406"/>
      <c r="DT74" s="406"/>
      <c r="DU74" s="406"/>
      <c r="DV74" s="406"/>
      <c r="DW74" s="406"/>
      <c r="DX74" s="406"/>
      <c r="DY74" s="406"/>
      <c r="DZ74" s="406"/>
      <c r="EA74" s="406"/>
      <c r="EB74" s="406"/>
      <c r="EC74" s="406"/>
      <c r="ED74" s="406"/>
      <c r="EE74" s="406"/>
      <c r="EF74" s="406"/>
      <c r="EG74" s="406"/>
      <c r="EH74" s="406"/>
      <c r="EI74" s="406"/>
      <c r="EJ74" s="406"/>
      <c r="EK74" s="406"/>
      <c r="EL74" s="406"/>
      <c r="EM74" s="406"/>
      <c r="EN74" s="406"/>
      <c r="EO74" s="406"/>
      <c r="EP74" s="406"/>
      <c r="EQ74" s="406"/>
      <c r="ER74" s="406"/>
      <c r="ES74" s="406"/>
      <c r="ET74" s="406"/>
      <c r="EU74" s="406"/>
      <c r="EV74" s="406"/>
      <c r="EW74" s="406"/>
      <c r="EX74" s="406"/>
      <c r="EY74" s="406"/>
      <c r="EZ74" s="406"/>
      <c r="FA74" s="406"/>
      <c r="FB74" s="406"/>
      <c r="FC74" s="406"/>
      <c r="FD74" s="406"/>
      <c r="FE74" s="406"/>
      <c r="FF74" s="406"/>
      <c r="FG74" s="406"/>
      <c r="FH74" s="406"/>
      <c r="FI74" s="406"/>
      <c r="FJ74" s="406"/>
      <c r="FK74" s="406"/>
      <c r="FL74" s="406"/>
      <c r="FM74" s="406"/>
      <c r="FN74" s="406"/>
      <c r="FO74" s="406"/>
      <c r="FP74" s="406"/>
      <c r="FQ74" s="406"/>
      <c r="FR74" s="406"/>
      <c r="FS74" s="406"/>
      <c r="FT74" s="406"/>
      <c r="FU74" s="406"/>
      <c r="FV74" s="406"/>
      <c r="FW74" s="406"/>
      <c r="FX74" s="406"/>
      <c r="FY74" s="406"/>
      <c r="FZ74" s="406"/>
      <c r="GA74" s="406"/>
      <c r="GB74" s="406"/>
      <c r="GC74" s="406"/>
      <c r="GD74" s="406"/>
      <c r="GE74" s="406"/>
      <c r="GF74" s="406"/>
      <c r="GG74" s="406"/>
      <c r="GH74" s="406"/>
      <c r="GI74" s="406"/>
      <c r="GJ74" s="406"/>
      <c r="GK74" s="406"/>
      <c r="GL74" s="406"/>
      <c r="GM74" s="406"/>
      <c r="GN74" s="406"/>
      <c r="GO74" s="406"/>
      <c r="GP74" s="406"/>
      <c r="GQ74" s="406"/>
      <c r="GR74" s="406"/>
      <c r="GS74" s="406"/>
      <c r="GT74" s="406"/>
      <c r="GU74" s="406"/>
      <c r="GV74" s="406"/>
      <c r="GW74" s="406"/>
      <c r="GX74" s="406"/>
      <c r="GY74" s="406"/>
      <c r="GZ74" s="406"/>
      <c r="HA74" s="406"/>
      <c r="HB74" s="406"/>
      <c r="HC74" s="406"/>
      <c r="HD74" s="406"/>
      <c r="HE74" s="406"/>
      <c r="HF74" s="406"/>
      <c r="HG74" s="406"/>
      <c r="HH74" s="406"/>
      <c r="HI74" s="406"/>
      <c r="HJ74" s="406"/>
      <c r="HK74" s="406"/>
      <c r="HL74" s="406"/>
      <c r="HM74" s="406"/>
      <c r="HN74" s="406"/>
      <c r="HO74" s="406"/>
      <c r="HP74" s="406"/>
      <c r="HQ74" s="406"/>
      <c r="HR74" s="406"/>
      <c r="HS74" s="406"/>
      <c r="HT74" s="406"/>
      <c r="HU74" s="406"/>
      <c r="HV74" s="406"/>
      <c r="HW74" s="406"/>
      <c r="HX74" s="406"/>
      <c r="HY74" s="406"/>
      <c r="HZ74" s="406"/>
      <c r="IA74" s="406"/>
      <c r="IB74" s="406"/>
      <c r="IC74" s="406"/>
      <c r="ID74" s="406"/>
      <c r="IE74" s="406"/>
      <c r="IF74" s="406"/>
      <c r="IG74" s="406"/>
      <c r="IH74" s="406"/>
      <c r="II74" s="406"/>
      <c r="IJ74" s="406"/>
      <c r="IK74" s="406"/>
      <c r="IL74" s="406"/>
      <c r="IM74" s="406"/>
      <c r="IN74" s="406"/>
      <c r="IO74" s="406"/>
      <c r="IP74" s="406"/>
      <c r="IQ74" s="406"/>
      <c r="IR74" s="406"/>
      <c r="IS74" s="406"/>
      <c r="IT74" s="406"/>
      <c r="IU74" s="406"/>
      <c r="IV74" s="406"/>
      <c r="IW74" s="406"/>
      <c r="IX74" s="406"/>
      <c r="IY74" s="406"/>
      <c r="IZ74" s="406"/>
      <c r="JA74" s="406"/>
      <c r="JB74" s="406"/>
      <c r="JC74" s="406"/>
      <c r="JD74" s="406"/>
      <c r="JE74" s="406"/>
      <c r="JF74" s="406"/>
      <c r="JG74" s="406"/>
      <c r="JH74" s="406"/>
      <c r="JI74" s="406"/>
      <c r="JJ74" s="406"/>
      <c r="JK74" s="406"/>
      <c r="JL74" s="406"/>
      <c r="JM74" s="406"/>
      <c r="JN74" s="406"/>
      <c r="JO74" s="406"/>
      <c r="JP74" s="406"/>
      <c r="JQ74" s="406"/>
      <c r="JR74" s="406"/>
      <c r="JS74" s="406"/>
      <c r="JT74" s="406"/>
      <c r="JU74" s="406"/>
      <c r="JV74" s="406"/>
      <c r="JW74" s="406"/>
      <c r="JX74" s="406"/>
      <c r="JY74" s="406"/>
      <c r="JZ74" s="406"/>
      <c r="KA74" s="406"/>
      <c r="KB74" s="406"/>
      <c r="KC74" s="406"/>
      <c r="KD74" s="406"/>
      <c r="KE74" s="406"/>
      <c r="KF74" s="406"/>
      <c r="KG74" s="406"/>
      <c r="KH74" s="406"/>
      <c r="KI74" s="406"/>
      <c r="KJ74" s="406"/>
      <c r="KK74" s="406"/>
      <c r="KL74" s="406"/>
      <c r="KM74" s="406"/>
      <c r="KN74" s="406"/>
      <c r="KO74" s="406"/>
      <c r="KP74" s="406"/>
      <c r="KQ74" s="406"/>
      <c r="KR74" s="406"/>
      <c r="KS74" s="406"/>
      <c r="KT74" s="406"/>
      <c r="KU74" s="406"/>
      <c r="KV74" s="406"/>
      <c r="KW74" s="406"/>
      <c r="KX74" s="406"/>
      <c r="KY74" s="406"/>
      <c r="KZ74" s="406"/>
      <c r="LA74" s="406"/>
      <c r="LB74" s="406"/>
      <c r="LC74" s="406"/>
      <c r="LD74" s="406"/>
      <c r="LE74" s="406"/>
      <c r="LF74" s="406"/>
      <c r="LG74" s="406"/>
      <c r="LH74" s="406"/>
      <c r="LI74" s="406"/>
      <c r="LJ74" s="406"/>
      <c r="LK74" s="406"/>
      <c r="LL74" s="406"/>
      <c r="LM74" s="406"/>
      <c r="LN74" s="406"/>
      <c r="LO74" s="406"/>
      <c r="LP74" s="406"/>
      <c r="LQ74" s="406"/>
      <c r="LR74" s="406"/>
      <c r="LS74" s="406"/>
      <c r="LT74" s="406"/>
      <c r="LU74" s="406"/>
      <c r="LV74" s="406"/>
      <c r="LW74" s="406"/>
      <c r="LX74" s="406"/>
      <c r="LY74" s="406"/>
      <c r="LZ74" s="406"/>
      <c r="MA74" s="406"/>
      <c r="MB74" s="406"/>
      <c r="MC74" s="406"/>
      <c r="MD74" s="406"/>
      <c r="ME74" s="406"/>
      <c r="MF74" s="406"/>
      <c r="MG74" s="406"/>
      <c r="MH74" s="406"/>
      <c r="MI74" s="406"/>
      <c r="MJ74" s="406"/>
      <c r="MK74" s="406"/>
      <c r="ML74" s="406"/>
      <c r="MM74" s="406"/>
      <c r="MN74" s="406"/>
      <c r="MO74" s="406"/>
      <c r="MP74" s="406"/>
      <c r="MQ74" s="406"/>
      <c r="MR74" s="406"/>
      <c r="MS74" s="406"/>
      <c r="MT74" s="406"/>
      <c r="MU74" s="406"/>
      <c r="MV74" s="406"/>
      <c r="MW74" s="406"/>
      <c r="MX74" s="406"/>
      <c r="MY74" s="406"/>
      <c r="MZ74" s="406"/>
      <c r="NA74" s="406"/>
      <c r="NB74" s="406"/>
      <c r="NC74" s="406"/>
      <c r="ND74" s="406"/>
      <c r="NE74" s="406"/>
      <c r="NF74" s="406"/>
      <c r="NG74" s="406"/>
      <c r="NH74" s="406"/>
      <c r="NI74" s="406"/>
      <c r="NJ74" s="406"/>
      <c r="NK74" s="406"/>
      <c r="NL74" s="406"/>
      <c r="NM74" s="406"/>
      <c r="NN74" s="406"/>
      <c r="NO74" s="406"/>
      <c r="NP74" s="406"/>
      <c r="NQ74" s="406"/>
      <c r="NR74" s="406"/>
      <c r="NS74" s="406"/>
      <c r="NT74" s="406"/>
      <c r="NU74" s="406"/>
      <c r="NV74" s="406"/>
      <c r="NW74" s="406"/>
      <c r="NX74" s="406"/>
      <c r="NY74" s="406"/>
      <c r="NZ74" s="406"/>
      <c r="OA74" s="406"/>
      <c r="OB74" s="406"/>
      <c r="OC74" s="406"/>
      <c r="OD74" s="406"/>
      <c r="OE74" s="406"/>
      <c r="OF74" s="406"/>
      <c r="OG74" s="406"/>
      <c r="OH74" s="406"/>
      <c r="OI74" s="406"/>
      <c r="OJ74" s="406"/>
      <c r="OK74" s="406"/>
      <c r="OL74" s="406"/>
      <c r="OM74" s="406"/>
      <c r="ON74" s="406"/>
      <c r="OO74" s="406"/>
      <c r="OP74" s="406"/>
      <c r="OQ74" s="406"/>
      <c r="OR74" s="406"/>
      <c r="OS74" s="406"/>
      <c r="OT74" s="406"/>
      <c r="OU74" s="406"/>
      <c r="OV74" s="406"/>
      <c r="OW74" s="406"/>
      <c r="OX74" s="406"/>
      <c r="OY74" s="406"/>
      <c r="OZ74" s="406"/>
      <c r="PA74" s="406"/>
      <c r="PB74" s="406"/>
      <c r="PC74" s="406"/>
      <c r="PD74" s="406"/>
      <c r="PE74" s="406"/>
      <c r="PF74" s="406"/>
      <c r="PG74" s="406"/>
      <c r="PH74" s="406"/>
      <c r="PI74" s="406"/>
      <c r="PJ74" s="406"/>
      <c r="PK74" s="406"/>
      <c r="PL74" s="406"/>
      <c r="PM74" s="406"/>
      <c r="PN74" s="406"/>
      <c r="PO74" s="406"/>
      <c r="PP74" s="406"/>
      <c r="PQ74" s="406"/>
      <c r="PR74" s="406"/>
      <c r="PS74" s="406"/>
      <c r="PT74" s="406"/>
      <c r="PU74" s="406"/>
      <c r="PV74" s="406"/>
      <c r="PW74" s="406"/>
      <c r="PX74" s="406"/>
      <c r="PY74" s="406"/>
      <c r="PZ74" s="406"/>
      <c r="QA74" s="406"/>
      <c r="QB74" s="406"/>
      <c r="QC74" s="406"/>
      <c r="QD74" s="406"/>
      <c r="QE74" s="406"/>
      <c r="QF74" s="406"/>
      <c r="QG74" s="406"/>
      <c r="QH74" s="406"/>
      <c r="QI74" s="406"/>
      <c r="QJ74" s="406"/>
      <c r="QK74" s="406"/>
      <c r="QL74" s="406"/>
      <c r="QM74" s="406"/>
      <c r="QN74" s="406"/>
      <c r="QO74" s="406"/>
      <c r="QP74" s="406"/>
      <c r="QQ74" s="406"/>
      <c r="QR74" s="406"/>
      <c r="QS74" s="406"/>
      <c r="QT74" s="406"/>
      <c r="QU74" s="406"/>
      <c r="QV74" s="406"/>
      <c r="QW74" s="406"/>
      <c r="QX74" s="406"/>
      <c r="QY74" s="406"/>
      <c r="QZ74" s="406"/>
      <c r="RA74" s="406"/>
      <c r="RB74" s="406"/>
      <c r="RC74" s="406"/>
      <c r="RD74" s="406"/>
      <c r="RE74" s="406"/>
      <c r="RF74" s="406"/>
      <c r="RG74" s="406"/>
      <c r="RH74" s="406"/>
      <c r="RI74" s="406"/>
      <c r="RJ74" s="406"/>
      <c r="RK74" s="406"/>
      <c r="RL74" s="406"/>
      <c r="RM74" s="406"/>
      <c r="RN74" s="406"/>
      <c r="RO74" s="406"/>
      <c r="RP74" s="406"/>
      <c r="RQ74" s="406"/>
      <c r="RR74" s="406"/>
      <c r="RS74" s="406"/>
      <c r="RT74" s="406"/>
      <c r="RU74" s="406"/>
      <c r="RV74" s="406"/>
      <c r="RW74" s="406"/>
      <c r="RX74" s="406"/>
      <c r="RY74" s="406"/>
      <c r="RZ74" s="406"/>
      <c r="SA74" s="406"/>
      <c r="SB74" s="406"/>
      <c r="SC74" s="406"/>
      <c r="SD74" s="406"/>
      <c r="SE74" s="406"/>
      <c r="SF74" s="406"/>
      <c r="SG74" s="406"/>
      <c r="SH74" s="406"/>
      <c r="SI74" s="406"/>
      <c r="SJ74" s="406"/>
      <c r="SK74" s="406"/>
      <c r="SL74" s="406"/>
      <c r="SM74" s="406"/>
      <c r="SN74" s="406"/>
      <c r="SO74" s="406"/>
      <c r="SP74" s="406"/>
      <c r="SQ74" s="406"/>
      <c r="SR74" s="406"/>
      <c r="SS74" s="406"/>
      <c r="ST74" s="406"/>
      <c r="SU74" s="406"/>
      <c r="SV74" s="406"/>
      <c r="SW74" s="406"/>
      <c r="SX74" s="406"/>
      <c r="SY74" s="406"/>
      <c r="SZ74" s="406"/>
      <c r="TA74" s="406"/>
      <c r="TB74" s="406"/>
      <c r="TC74" s="406"/>
      <c r="TD74" s="406"/>
      <c r="TE74" s="406"/>
      <c r="TF74" s="406"/>
      <c r="TG74" s="406"/>
      <c r="TH74" s="406"/>
      <c r="TI74" s="406"/>
      <c r="TJ74" s="406"/>
      <c r="TK74" s="406"/>
      <c r="TL74" s="406"/>
      <c r="TM74" s="406"/>
      <c r="TN74" s="406"/>
      <c r="TO74" s="406"/>
      <c r="TP74" s="406"/>
      <c r="TQ74" s="406"/>
      <c r="TR74" s="406"/>
      <c r="TS74" s="406"/>
      <c r="TT74" s="406"/>
      <c r="TU74" s="406"/>
      <c r="TV74" s="406"/>
      <c r="TW74" s="406"/>
      <c r="TX74" s="406"/>
      <c r="TY74" s="406"/>
      <c r="TZ74" s="406"/>
      <c r="UA74" s="406"/>
      <c r="UB74" s="406"/>
      <c r="UC74" s="406"/>
      <c r="UD74" s="406"/>
      <c r="UE74" s="406"/>
      <c r="UF74" s="406"/>
      <c r="UG74" s="406"/>
      <c r="UH74" s="406"/>
      <c r="UI74" s="406"/>
      <c r="UJ74" s="406"/>
      <c r="UK74" s="406"/>
      <c r="UL74" s="406"/>
      <c r="UM74" s="406"/>
      <c r="UN74" s="406"/>
      <c r="UO74" s="406"/>
      <c r="UP74" s="406"/>
      <c r="UQ74" s="406"/>
      <c r="UR74" s="406"/>
      <c r="US74" s="406"/>
      <c r="UT74" s="406"/>
      <c r="UU74" s="406"/>
      <c r="UV74" s="406"/>
      <c r="UW74" s="406"/>
      <c r="UX74" s="406"/>
      <c r="UY74" s="406"/>
      <c r="UZ74" s="406"/>
      <c r="VA74" s="406"/>
      <c r="VB74" s="406"/>
      <c r="VC74" s="406"/>
      <c r="VD74" s="406"/>
      <c r="VE74" s="406"/>
      <c r="VF74" s="406"/>
      <c r="VG74" s="406"/>
      <c r="VH74" s="406"/>
      <c r="VI74" s="406"/>
      <c r="VJ74" s="406"/>
      <c r="VK74" s="406"/>
      <c r="VL74" s="406"/>
      <c r="VM74" s="406"/>
      <c r="VN74" s="406"/>
      <c r="VO74" s="406"/>
      <c r="VP74" s="406"/>
      <c r="VQ74" s="406"/>
      <c r="VR74" s="406"/>
      <c r="VS74" s="406"/>
      <c r="VT74" s="406"/>
      <c r="VU74" s="406"/>
      <c r="VV74" s="406"/>
      <c r="VW74" s="406"/>
      <c r="VX74" s="406"/>
      <c r="VY74" s="406"/>
      <c r="VZ74" s="406"/>
      <c r="WA74" s="406"/>
      <c r="WB74" s="406"/>
      <c r="WC74" s="406"/>
      <c r="WD74" s="406"/>
      <c r="WE74" s="406"/>
      <c r="WF74" s="406"/>
      <c r="WG74" s="406"/>
      <c r="WH74" s="406"/>
      <c r="WI74" s="406"/>
      <c r="WJ74" s="406"/>
      <c r="WK74" s="406"/>
      <c r="WL74" s="406"/>
      <c r="WM74" s="406"/>
      <c r="WN74" s="406"/>
      <c r="WO74" s="406"/>
      <c r="WP74" s="406"/>
      <c r="WQ74" s="406"/>
      <c r="WR74" s="406"/>
      <c r="WS74" s="406"/>
      <c r="WT74" s="406"/>
      <c r="WU74" s="406"/>
      <c r="WV74" s="406"/>
      <c r="WW74" s="406"/>
      <c r="WX74" s="406"/>
      <c r="WY74" s="406"/>
      <c r="WZ74" s="406"/>
      <c r="XA74" s="406"/>
      <c r="XB74" s="406"/>
      <c r="XC74" s="406"/>
      <c r="XD74" s="406"/>
      <c r="XE74" s="406"/>
      <c r="XF74" s="406"/>
      <c r="XG74" s="406"/>
      <c r="XH74" s="406"/>
      <c r="XI74" s="406"/>
      <c r="XJ74" s="406"/>
      <c r="XK74" s="406"/>
      <c r="XL74" s="406"/>
      <c r="XM74" s="406"/>
      <c r="XN74" s="406"/>
      <c r="XO74" s="406"/>
      <c r="XP74" s="406"/>
      <c r="XQ74" s="406"/>
      <c r="XR74" s="406"/>
      <c r="XS74" s="406"/>
      <c r="XT74" s="406"/>
      <c r="XU74" s="406"/>
      <c r="XV74" s="406"/>
      <c r="XW74" s="406"/>
      <c r="XX74" s="406"/>
      <c r="XY74" s="406"/>
      <c r="XZ74" s="406"/>
      <c r="YA74" s="406"/>
      <c r="YB74" s="406"/>
      <c r="YC74" s="406"/>
      <c r="YD74" s="406"/>
      <c r="YE74" s="406"/>
      <c r="YF74" s="406"/>
      <c r="YG74" s="406"/>
      <c r="YH74" s="406"/>
      <c r="YI74" s="406"/>
      <c r="YJ74" s="406"/>
      <c r="YK74" s="406"/>
      <c r="YL74" s="406"/>
      <c r="YM74" s="406"/>
      <c r="YN74" s="406"/>
      <c r="YO74" s="406"/>
      <c r="YP74" s="406"/>
      <c r="YQ74" s="406"/>
      <c r="YR74" s="406"/>
      <c r="YS74" s="406"/>
      <c r="YT74" s="406"/>
      <c r="YU74" s="406"/>
      <c r="YV74" s="406"/>
      <c r="YW74" s="406"/>
      <c r="YX74" s="406"/>
      <c r="YY74" s="406"/>
      <c r="YZ74" s="406"/>
      <c r="ZA74" s="406"/>
      <c r="ZB74" s="406"/>
      <c r="ZC74" s="406"/>
      <c r="ZD74" s="406"/>
      <c r="ZE74" s="406"/>
      <c r="ZF74" s="406"/>
      <c r="ZG74" s="406"/>
      <c r="ZH74" s="406"/>
      <c r="ZI74" s="406"/>
      <c r="ZJ74" s="406"/>
      <c r="ZK74" s="406"/>
      <c r="ZL74" s="406"/>
      <c r="ZM74" s="406"/>
      <c r="ZN74" s="406"/>
      <c r="ZO74" s="406"/>
      <c r="ZP74" s="406"/>
      <c r="ZQ74" s="406"/>
      <c r="ZR74" s="406"/>
      <c r="ZS74" s="406"/>
      <c r="ZT74" s="406"/>
      <c r="ZU74" s="406"/>
      <c r="ZV74" s="406"/>
      <c r="ZW74" s="406"/>
      <c r="ZX74" s="406"/>
      <c r="ZY74" s="406"/>
      <c r="ZZ74" s="406"/>
      <c r="AAA74" s="406"/>
      <c r="AAB74" s="406"/>
      <c r="AAC74" s="406"/>
      <c r="AAD74" s="406"/>
      <c r="AAE74" s="406"/>
      <c r="AAF74" s="406"/>
      <c r="AAG74" s="406"/>
      <c r="AAH74" s="406"/>
      <c r="AAI74" s="406"/>
      <c r="AAJ74" s="406"/>
      <c r="AAK74" s="406"/>
      <c r="AAL74" s="406"/>
      <c r="AAM74" s="406"/>
      <c r="AAN74" s="406"/>
      <c r="AAO74" s="406"/>
      <c r="AAP74" s="406"/>
      <c r="AAQ74" s="406"/>
      <c r="AAR74" s="406"/>
      <c r="AAS74" s="406"/>
      <c r="AAT74" s="406"/>
      <c r="AAU74" s="406"/>
      <c r="AAV74" s="406"/>
      <c r="AAW74" s="406"/>
      <c r="AAX74" s="406"/>
      <c r="AAY74" s="406"/>
      <c r="AAZ74" s="406"/>
      <c r="ABA74" s="406"/>
      <c r="ABB74" s="406"/>
      <c r="ABC74" s="406"/>
      <c r="ABD74" s="406"/>
      <c r="ABE74" s="406"/>
      <c r="ABF74" s="406"/>
      <c r="ABG74" s="406"/>
      <c r="ABH74" s="406"/>
      <c r="ABI74" s="406"/>
      <c r="ABJ74" s="406"/>
      <c r="ABK74" s="406"/>
      <c r="ABL74" s="406"/>
      <c r="ABM74" s="406"/>
      <c r="ABN74" s="406"/>
      <c r="ABO74" s="406"/>
      <c r="ABP74" s="406"/>
      <c r="ABQ74" s="406"/>
      <c r="ABR74" s="406"/>
      <c r="ABS74" s="406"/>
      <c r="ABT74" s="406"/>
      <c r="ABU74" s="406"/>
      <c r="ABV74" s="406"/>
      <c r="ABW74" s="406"/>
      <c r="ABX74" s="406"/>
      <c r="ABY74" s="406"/>
      <c r="ABZ74" s="406"/>
      <c r="ACA74" s="406"/>
      <c r="ACB74" s="406"/>
      <c r="ACC74" s="406"/>
      <c r="ACD74" s="406"/>
      <c r="ACE74" s="406"/>
      <c r="ACF74" s="406"/>
      <c r="ACG74" s="406"/>
      <c r="ACH74" s="406"/>
      <c r="ACI74" s="406"/>
      <c r="ACJ74" s="406"/>
      <c r="ACK74" s="406"/>
      <c r="ACL74" s="406"/>
      <c r="ACM74" s="406"/>
      <c r="ACN74" s="406"/>
      <c r="ACO74" s="406"/>
      <c r="ACP74" s="406"/>
      <c r="ACQ74" s="406"/>
      <c r="ACR74" s="406"/>
      <c r="ACS74" s="406"/>
      <c r="ACT74" s="406"/>
      <c r="ACU74" s="406"/>
      <c r="ACV74" s="406"/>
      <c r="ACW74" s="406"/>
      <c r="ACX74" s="406"/>
      <c r="ACY74" s="406"/>
      <c r="ACZ74" s="406"/>
      <c r="ADA74" s="406"/>
      <c r="ADB74" s="406"/>
      <c r="ADC74" s="406"/>
      <c r="ADD74" s="406"/>
      <c r="ADE74" s="406"/>
      <c r="ADF74" s="406"/>
      <c r="ADG74" s="406"/>
      <c r="ADH74" s="406"/>
      <c r="ADI74" s="406"/>
      <c r="ADJ74" s="406"/>
      <c r="ADK74" s="406"/>
      <c r="ADL74" s="406"/>
      <c r="ADM74" s="406"/>
      <c r="ADN74" s="406"/>
      <c r="ADO74" s="406"/>
      <c r="ADP74" s="406"/>
      <c r="ADQ74" s="406"/>
      <c r="ADR74" s="406"/>
      <c r="ADS74" s="406"/>
      <c r="ADT74" s="406"/>
      <c r="ADU74" s="406"/>
      <c r="ADV74" s="406"/>
      <c r="ADW74" s="406"/>
      <c r="ADX74" s="406"/>
      <c r="ADY74" s="406"/>
      <c r="ADZ74" s="406"/>
      <c r="AEA74" s="406"/>
      <c r="AEB74" s="406"/>
      <c r="AEC74" s="406"/>
      <c r="AED74" s="406"/>
      <c r="AEE74" s="406"/>
      <c r="AEF74" s="406"/>
      <c r="AEG74" s="406"/>
      <c r="AEH74" s="406"/>
      <c r="AEI74" s="406"/>
      <c r="AEJ74" s="406"/>
      <c r="AEK74" s="406"/>
      <c r="AEL74" s="406"/>
      <c r="AEM74" s="406"/>
      <c r="AEN74" s="406"/>
      <c r="AEO74" s="406"/>
      <c r="AEP74" s="406"/>
      <c r="AEQ74" s="406"/>
      <c r="AER74" s="406"/>
      <c r="AES74" s="406"/>
      <c r="AET74" s="406"/>
      <c r="AEU74" s="406"/>
      <c r="AEV74" s="406"/>
      <c r="AEW74" s="406"/>
      <c r="AEX74" s="406"/>
      <c r="AEY74" s="406"/>
      <c r="AEZ74" s="406"/>
      <c r="AFA74" s="406"/>
      <c r="AFB74" s="406"/>
      <c r="AFC74" s="406"/>
      <c r="AFD74" s="406"/>
      <c r="AFE74" s="406"/>
      <c r="AFF74" s="406"/>
      <c r="AFG74" s="406"/>
      <c r="AFH74" s="406"/>
      <c r="AFI74" s="406"/>
      <c r="AFJ74" s="406"/>
      <c r="AFK74" s="406"/>
      <c r="AFL74" s="406"/>
      <c r="AFM74" s="406"/>
      <c r="AFN74" s="406"/>
      <c r="AFO74" s="406"/>
      <c r="AFP74" s="406"/>
      <c r="AFQ74" s="406"/>
      <c r="AFR74" s="406"/>
      <c r="AFS74" s="406"/>
      <c r="AFT74" s="406"/>
      <c r="AFU74" s="406"/>
      <c r="AFV74" s="406"/>
      <c r="AFW74" s="406"/>
      <c r="AFX74" s="406"/>
      <c r="AFY74" s="406"/>
      <c r="AFZ74" s="406"/>
      <c r="AGA74" s="406"/>
      <c r="AGB74" s="406"/>
      <c r="AGC74" s="406"/>
      <c r="AGD74" s="406"/>
      <c r="AGE74" s="406"/>
      <c r="AGF74" s="406"/>
      <c r="AGG74" s="406"/>
      <c r="AGH74" s="406"/>
      <c r="AGI74" s="406"/>
      <c r="AGJ74" s="406"/>
      <c r="AGK74" s="406"/>
      <c r="AGL74" s="406"/>
      <c r="AGM74" s="406"/>
      <c r="AGN74" s="406"/>
      <c r="AGO74" s="406"/>
      <c r="AGP74" s="406"/>
      <c r="AGQ74" s="406"/>
      <c r="AGR74" s="406"/>
      <c r="AGS74" s="406"/>
      <c r="AGT74" s="406"/>
      <c r="AGU74" s="406"/>
      <c r="AGV74" s="406"/>
      <c r="AGW74" s="406"/>
      <c r="AGX74" s="406"/>
      <c r="AGY74" s="406"/>
      <c r="AGZ74" s="406"/>
      <c r="AHA74" s="406"/>
      <c r="AHB74" s="406"/>
      <c r="AHC74" s="406"/>
      <c r="AHD74" s="406"/>
      <c r="AHE74" s="406"/>
      <c r="AHF74" s="406"/>
      <c r="AHG74" s="406"/>
      <c r="AHH74" s="406"/>
      <c r="AHI74" s="406"/>
      <c r="AHJ74" s="406"/>
      <c r="AHK74" s="406"/>
      <c r="AHL74" s="406"/>
      <c r="AHM74" s="406"/>
      <c r="AHN74" s="406"/>
      <c r="AHO74" s="406"/>
      <c r="AHP74" s="406"/>
      <c r="AHQ74" s="406"/>
      <c r="AHR74" s="406"/>
      <c r="AHS74" s="406"/>
      <c r="AHT74" s="406"/>
      <c r="AHU74" s="406"/>
      <c r="AHV74" s="406"/>
      <c r="AHW74" s="406"/>
      <c r="AHX74" s="406"/>
      <c r="AHY74" s="406"/>
      <c r="AHZ74" s="406"/>
      <c r="AIA74" s="406"/>
      <c r="AIB74" s="406"/>
      <c r="AIC74" s="406"/>
      <c r="AID74" s="406"/>
      <c r="AIE74" s="406"/>
      <c r="AIF74" s="406"/>
      <c r="AIG74" s="406"/>
      <c r="AIH74" s="406"/>
      <c r="AII74" s="406"/>
      <c r="AIJ74" s="406"/>
      <c r="AIK74" s="406"/>
      <c r="AIL74" s="406"/>
      <c r="AIM74" s="406"/>
      <c r="AIN74" s="406"/>
      <c r="AIO74" s="406"/>
      <c r="AIP74" s="406"/>
      <c r="AIQ74" s="406"/>
      <c r="AIR74" s="406"/>
      <c r="AIS74" s="406"/>
      <c r="AIT74" s="406"/>
      <c r="AIU74" s="406"/>
      <c r="AIV74" s="406"/>
      <c r="AIW74" s="406"/>
      <c r="AIX74" s="406"/>
      <c r="AIY74" s="406"/>
      <c r="AIZ74" s="406"/>
      <c r="AJA74" s="406"/>
      <c r="AJB74" s="406"/>
      <c r="AJC74" s="406"/>
      <c r="AJD74" s="406"/>
      <c r="AJE74" s="406"/>
      <c r="AJF74" s="406"/>
      <c r="AJG74" s="406"/>
      <c r="AJH74" s="406"/>
      <c r="AJI74" s="406"/>
      <c r="AJJ74" s="406"/>
      <c r="AJK74" s="406"/>
      <c r="AJL74" s="406"/>
      <c r="AJM74" s="406"/>
      <c r="AJN74" s="406"/>
      <c r="AJO74" s="406"/>
      <c r="AJP74" s="406"/>
      <c r="AJQ74" s="406"/>
      <c r="AJR74" s="406"/>
      <c r="AJS74" s="406"/>
      <c r="AJT74" s="406"/>
      <c r="AJU74" s="406"/>
      <c r="AJV74" s="406"/>
      <c r="AJW74" s="406"/>
      <c r="AJX74" s="406"/>
      <c r="AJY74" s="406"/>
      <c r="AJZ74" s="406"/>
      <c r="AKA74" s="406"/>
      <c r="AKB74" s="406"/>
      <c r="AKC74" s="406"/>
      <c r="AKD74" s="406"/>
      <c r="AKE74" s="406"/>
      <c r="AKF74" s="406"/>
      <c r="AKG74" s="406"/>
      <c r="AKH74" s="406"/>
      <c r="AKI74" s="406"/>
      <c r="AKJ74" s="406"/>
      <c r="AKK74" s="406"/>
      <c r="AKL74" s="406"/>
      <c r="AKM74" s="406"/>
      <c r="AKN74" s="406"/>
      <c r="AKO74" s="406"/>
      <c r="AKP74" s="406"/>
      <c r="AKQ74" s="406"/>
      <c r="AKR74" s="406"/>
      <c r="AKS74" s="406"/>
      <c r="AKT74" s="406"/>
      <c r="AKU74" s="406"/>
      <c r="AKV74" s="406"/>
      <c r="AKW74" s="406"/>
      <c r="AKX74" s="406"/>
      <c r="AKY74" s="406"/>
      <c r="AKZ74" s="406"/>
      <c r="ALA74" s="406"/>
      <c r="ALB74" s="406"/>
      <c r="ALC74" s="406"/>
      <c r="ALD74" s="406"/>
    </row>
    <row r="75" spans="1:992" s="672" customFormat="1" ht="17.25" customHeight="1">
      <c r="A75" s="2390" t="s">
        <v>155</v>
      </c>
      <c r="B75" s="2420" t="s">
        <v>2682</v>
      </c>
      <c r="C75" s="2420" t="s">
        <v>47</v>
      </c>
      <c r="D75" s="1641" t="s">
        <v>296</v>
      </c>
      <c r="E75" s="468">
        <f>E76+E80</f>
        <v>259387096.13999999</v>
      </c>
      <c r="F75" s="468">
        <f>F76+F80</f>
        <v>259387096.13999999</v>
      </c>
      <c r="G75" s="1639"/>
      <c r="H75" s="2384" t="s">
        <v>2681</v>
      </c>
      <c r="I75" s="2390" t="s">
        <v>591</v>
      </c>
      <c r="J75" s="1639">
        <v>184</v>
      </c>
      <c r="K75" s="1639">
        <v>182</v>
      </c>
      <c r="L75" s="2723" t="s">
        <v>2800</v>
      </c>
      <c r="M75" s="580"/>
      <c r="N75" s="406"/>
      <c r="O75" s="406"/>
      <c r="P75" s="406"/>
      <c r="Q75" s="406"/>
      <c r="R75" s="406"/>
      <c r="S75" s="406"/>
      <c r="T75" s="406"/>
      <c r="U75" s="406"/>
      <c r="V75" s="406"/>
      <c r="W75" s="406"/>
      <c r="X75" s="406"/>
      <c r="Y75" s="406"/>
      <c r="Z75" s="406"/>
      <c r="AA75" s="406"/>
      <c r="AB75" s="406"/>
      <c r="AC75" s="406"/>
      <c r="AD75" s="406"/>
      <c r="AE75" s="406"/>
      <c r="AF75" s="406"/>
      <c r="AG75" s="406"/>
      <c r="AH75" s="406"/>
      <c r="AI75" s="406"/>
      <c r="AJ75" s="406"/>
      <c r="AK75" s="406"/>
      <c r="AL75" s="406"/>
      <c r="AM75" s="406"/>
      <c r="AN75" s="406"/>
      <c r="AO75" s="406"/>
      <c r="AP75" s="406"/>
      <c r="AQ75" s="406"/>
      <c r="AR75" s="406"/>
      <c r="AS75" s="406"/>
      <c r="AT75" s="406"/>
      <c r="AU75" s="406"/>
      <c r="AV75" s="406"/>
      <c r="AW75" s="406"/>
      <c r="AX75" s="406"/>
      <c r="AY75" s="406"/>
      <c r="AZ75" s="406"/>
      <c r="BA75" s="406"/>
      <c r="BB75" s="406"/>
      <c r="BC75" s="406"/>
      <c r="BD75" s="406"/>
      <c r="BE75" s="406"/>
      <c r="BF75" s="406"/>
      <c r="BG75" s="406"/>
      <c r="BH75" s="406"/>
      <c r="BI75" s="406"/>
      <c r="BJ75" s="406"/>
      <c r="BK75" s="406"/>
      <c r="BL75" s="406"/>
      <c r="BM75" s="406"/>
      <c r="BN75" s="406"/>
      <c r="BO75" s="406"/>
      <c r="BP75" s="406"/>
      <c r="BQ75" s="406"/>
      <c r="BR75" s="406"/>
      <c r="BS75" s="406"/>
      <c r="BT75" s="406"/>
      <c r="BU75" s="406"/>
      <c r="BV75" s="406"/>
      <c r="BW75" s="406"/>
      <c r="BX75" s="406"/>
      <c r="BY75" s="406"/>
      <c r="BZ75" s="406"/>
      <c r="CA75" s="406"/>
      <c r="CB75" s="406"/>
      <c r="CC75" s="406"/>
      <c r="CD75" s="406"/>
      <c r="CE75" s="406"/>
      <c r="CF75" s="406"/>
      <c r="CG75" s="406"/>
      <c r="CH75" s="406"/>
      <c r="CI75" s="406"/>
      <c r="CJ75" s="406"/>
      <c r="CK75" s="406"/>
      <c r="CL75" s="406"/>
      <c r="CM75" s="406"/>
      <c r="CN75" s="406"/>
      <c r="CO75" s="406"/>
      <c r="CP75" s="406"/>
      <c r="CQ75" s="406"/>
      <c r="CR75" s="406"/>
      <c r="CS75" s="406"/>
      <c r="CT75" s="406"/>
      <c r="CU75" s="406"/>
      <c r="CV75" s="406"/>
      <c r="CW75" s="406"/>
      <c r="CX75" s="406"/>
      <c r="CY75" s="406"/>
      <c r="CZ75" s="406"/>
      <c r="DA75" s="406"/>
      <c r="DB75" s="406"/>
      <c r="DC75" s="406"/>
      <c r="DD75" s="406"/>
      <c r="DE75" s="406"/>
      <c r="DF75" s="406"/>
      <c r="DG75" s="406"/>
      <c r="DH75" s="406"/>
      <c r="DI75" s="406"/>
      <c r="DJ75" s="406"/>
      <c r="DK75" s="406"/>
      <c r="DL75" s="406"/>
      <c r="DM75" s="406"/>
      <c r="DN75" s="406"/>
      <c r="DO75" s="406"/>
      <c r="DP75" s="406"/>
      <c r="DQ75" s="406"/>
      <c r="DR75" s="406"/>
      <c r="DS75" s="406"/>
      <c r="DT75" s="406"/>
      <c r="DU75" s="406"/>
      <c r="DV75" s="406"/>
      <c r="DW75" s="406"/>
      <c r="DX75" s="406"/>
      <c r="DY75" s="406"/>
      <c r="DZ75" s="406"/>
      <c r="EA75" s="406"/>
      <c r="EB75" s="406"/>
      <c r="EC75" s="406"/>
      <c r="ED75" s="406"/>
      <c r="EE75" s="406"/>
      <c r="EF75" s="406"/>
      <c r="EG75" s="406"/>
      <c r="EH75" s="406"/>
      <c r="EI75" s="406"/>
      <c r="EJ75" s="406"/>
      <c r="EK75" s="406"/>
      <c r="EL75" s="406"/>
      <c r="EM75" s="406"/>
      <c r="EN75" s="406"/>
      <c r="EO75" s="406"/>
      <c r="EP75" s="406"/>
      <c r="EQ75" s="406"/>
      <c r="ER75" s="406"/>
      <c r="ES75" s="406"/>
      <c r="ET75" s="406"/>
      <c r="EU75" s="406"/>
      <c r="EV75" s="406"/>
      <c r="EW75" s="406"/>
      <c r="EX75" s="406"/>
      <c r="EY75" s="406"/>
      <c r="EZ75" s="406"/>
      <c r="FA75" s="406"/>
      <c r="FB75" s="406"/>
      <c r="FC75" s="406"/>
      <c r="FD75" s="406"/>
      <c r="FE75" s="406"/>
      <c r="FF75" s="406"/>
      <c r="FG75" s="406"/>
      <c r="FH75" s="406"/>
      <c r="FI75" s="406"/>
      <c r="FJ75" s="406"/>
      <c r="FK75" s="406"/>
      <c r="FL75" s="406"/>
      <c r="FM75" s="406"/>
      <c r="FN75" s="406"/>
      <c r="FO75" s="406"/>
      <c r="FP75" s="406"/>
      <c r="FQ75" s="406"/>
      <c r="FR75" s="406"/>
      <c r="FS75" s="406"/>
      <c r="FT75" s="406"/>
      <c r="FU75" s="406"/>
      <c r="FV75" s="406"/>
      <c r="FW75" s="406"/>
      <c r="FX75" s="406"/>
      <c r="FY75" s="406"/>
      <c r="FZ75" s="406"/>
      <c r="GA75" s="406"/>
      <c r="GB75" s="406"/>
      <c r="GC75" s="406"/>
      <c r="GD75" s="406"/>
      <c r="GE75" s="406"/>
      <c r="GF75" s="406"/>
      <c r="GG75" s="406"/>
      <c r="GH75" s="406"/>
      <c r="GI75" s="406"/>
      <c r="GJ75" s="406"/>
      <c r="GK75" s="406"/>
      <c r="GL75" s="406"/>
      <c r="GM75" s="406"/>
      <c r="GN75" s="406"/>
      <c r="GO75" s="406"/>
      <c r="GP75" s="406"/>
      <c r="GQ75" s="406"/>
      <c r="GR75" s="406"/>
      <c r="GS75" s="406"/>
      <c r="GT75" s="406"/>
      <c r="GU75" s="406"/>
      <c r="GV75" s="406"/>
      <c r="GW75" s="406"/>
      <c r="GX75" s="406"/>
      <c r="GY75" s="406"/>
      <c r="GZ75" s="406"/>
      <c r="HA75" s="406"/>
      <c r="HB75" s="406"/>
      <c r="HC75" s="406"/>
      <c r="HD75" s="406"/>
      <c r="HE75" s="406"/>
      <c r="HF75" s="406"/>
      <c r="HG75" s="406"/>
      <c r="HH75" s="406"/>
      <c r="HI75" s="406"/>
      <c r="HJ75" s="406"/>
      <c r="HK75" s="406"/>
      <c r="HL75" s="406"/>
      <c r="HM75" s="406"/>
      <c r="HN75" s="406"/>
      <c r="HO75" s="406"/>
      <c r="HP75" s="406"/>
      <c r="HQ75" s="406"/>
      <c r="HR75" s="406"/>
      <c r="HS75" s="406"/>
      <c r="HT75" s="406"/>
      <c r="HU75" s="406"/>
      <c r="HV75" s="406"/>
      <c r="HW75" s="406"/>
      <c r="HX75" s="406"/>
      <c r="HY75" s="406"/>
      <c r="HZ75" s="406"/>
      <c r="IA75" s="406"/>
      <c r="IB75" s="406"/>
      <c r="IC75" s="406"/>
      <c r="ID75" s="406"/>
      <c r="IE75" s="406"/>
      <c r="IF75" s="406"/>
      <c r="IG75" s="406"/>
      <c r="IH75" s="406"/>
      <c r="II75" s="406"/>
      <c r="IJ75" s="406"/>
      <c r="IK75" s="406"/>
      <c r="IL75" s="406"/>
      <c r="IM75" s="406"/>
      <c r="IN75" s="406"/>
      <c r="IO75" s="406"/>
      <c r="IP75" s="406"/>
      <c r="IQ75" s="406"/>
      <c r="IR75" s="406"/>
      <c r="IS75" s="406"/>
      <c r="IT75" s="406"/>
      <c r="IU75" s="406"/>
      <c r="IV75" s="406"/>
      <c r="IW75" s="406"/>
      <c r="IX75" s="406"/>
      <c r="IY75" s="406"/>
      <c r="IZ75" s="406"/>
      <c r="JA75" s="406"/>
      <c r="JB75" s="406"/>
      <c r="JC75" s="406"/>
      <c r="JD75" s="406"/>
      <c r="JE75" s="406"/>
      <c r="JF75" s="406"/>
      <c r="JG75" s="406"/>
      <c r="JH75" s="406"/>
      <c r="JI75" s="406"/>
      <c r="JJ75" s="406"/>
      <c r="JK75" s="406"/>
      <c r="JL75" s="406"/>
      <c r="JM75" s="406"/>
      <c r="JN75" s="406"/>
      <c r="JO75" s="406"/>
      <c r="JP75" s="406"/>
      <c r="JQ75" s="406"/>
      <c r="JR75" s="406"/>
      <c r="JS75" s="406"/>
      <c r="JT75" s="406"/>
      <c r="JU75" s="406"/>
      <c r="JV75" s="406"/>
      <c r="JW75" s="406"/>
      <c r="JX75" s="406"/>
      <c r="JY75" s="406"/>
      <c r="JZ75" s="406"/>
      <c r="KA75" s="406"/>
      <c r="KB75" s="406"/>
      <c r="KC75" s="406"/>
      <c r="KD75" s="406"/>
      <c r="KE75" s="406"/>
      <c r="KF75" s="406"/>
      <c r="KG75" s="406"/>
      <c r="KH75" s="406"/>
      <c r="KI75" s="406"/>
      <c r="KJ75" s="406"/>
      <c r="KK75" s="406"/>
      <c r="KL75" s="406"/>
      <c r="KM75" s="406"/>
      <c r="KN75" s="406"/>
      <c r="KO75" s="406"/>
      <c r="KP75" s="406"/>
      <c r="KQ75" s="406"/>
      <c r="KR75" s="406"/>
      <c r="KS75" s="406"/>
      <c r="KT75" s="406"/>
      <c r="KU75" s="406"/>
      <c r="KV75" s="406"/>
      <c r="KW75" s="406"/>
      <c r="KX75" s="406"/>
      <c r="KY75" s="406"/>
      <c r="KZ75" s="406"/>
      <c r="LA75" s="406"/>
      <c r="LB75" s="406"/>
      <c r="LC75" s="406"/>
      <c r="LD75" s="406"/>
      <c r="LE75" s="406"/>
      <c r="LF75" s="406"/>
      <c r="LG75" s="406"/>
      <c r="LH75" s="406"/>
      <c r="LI75" s="406"/>
      <c r="LJ75" s="406"/>
      <c r="LK75" s="406"/>
      <c r="LL75" s="406"/>
      <c r="LM75" s="406"/>
      <c r="LN75" s="406"/>
      <c r="LO75" s="406"/>
      <c r="LP75" s="406"/>
      <c r="LQ75" s="406"/>
      <c r="LR75" s="406"/>
      <c r="LS75" s="406"/>
      <c r="LT75" s="406"/>
      <c r="LU75" s="406"/>
      <c r="LV75" s="406"/>
      <c r="LW75" s="406"/>
      <c r="LX75" s="406"/>
      <c r="LY75" s="406"/>
      <c r="LZ75" s="406"/>
      <c r="MA75" s="406"/>
      <c r="MB75" s="406"/>
      <c r="MC75" s="406"/>
      <c r="MD75" s="406"/>
      <c r="ME75" s="406"/>
      <c r="MF75" s="406"/>
      <c r="MG75" s="406"/>
      <c r="MH75" s="406"/>
      <c r="MI75" s="406"/>
      <c r="MJ75" s="406"/>
      <c r="MK75" s="406"/>
      <c r="ML75" s="406"/>
      <c r="MM75" s="406"/>
      <c r="MN75" s="406"/>
      <c r="MO75" s="406"/>
      <c r="MP75" s="406"/>
      <c r="MQ75" s="406"/>
      <c r="MR75" s="406"/>
      <c r="MS75" s="406"/>
      <c r="MT75" s="406"/>
      <c r="MU75" s="406"/>
      <c r="MV75" s="406"/>
      <c r="MW75" s="406"/>
      <c r="MX75" s="406"/>
      <c r="MY75" s="406"/>
      <c r="MZ75" s="406"/>
      <c r="NA75" s="406"/>
      <c r="NB75" s="406"/>
      <c r="NC75" s="406"/>
      <c r="ND75" s="406"/>
      <c r="NE75" s="406"/>
      <c r="NF75" s="406"/>
      <c r="NG75" s="406"/>
      <c r="NH75" s="406"/>
      <c r="NI75" s="406"/>
      <c r="NJ75" s="406"/>
      <c r="NK75" s="406"/>
      <c r="NL75" s="406"/>
      <c r="NM75" s="406"/>
      <c r="NN75" s="406"/>
      <c r="NO75" s="406"/>
      <c r="NP75" s="406"/>
      <c r="NQ75" s="406"/>
      <c r="NR75" s="406"/>
      <c r="NS75" s="406"/>
      <c r="NT75" s="406"/>
      <c r="NU75" s="406"/>
      <c r="NV75" s="406"/>
      <c r="NW75" s="406"/>
      <c r="NX75" s="406"/>
      <c r="NY75" s="406"/>
      <c r="NZ75" s="406"/>
      <c r="OA75" s="406"/>
      <c r="OB75" s="406"/>
      <c r="OC75" s="406"/>
      <c r="OD75" s="406"/>
      <c r="OE75" s="406"/>
      <c r="OF75" s="406"/>
      <c r="OG75" s="406"/>
      <c r="OH75" s="406"/>
      <c r="OI75" s="406"/>
      <c r="OJ75" s="406"/>
      <c r="OK75" s="406"/>
      <c r="OL75" s="406"/>
      <c r="OM75" s="406"/>
      <c r="ON75" s="406"/>
      <c r="OO75" s="406"/>
      <c r="OP75" s="406"/>
      <c r="OQ75" s="406"/>
      <c r="OR75" s="406"/>
      <c r="OS75" s="406"/>
      <c r="OT75" s="406"/>
      <c r="OU75" s="406"/>
      <c r="OV75" s="406"/>
      <c r="OW75" s="406"/>
      <c r="OX75" s="406"/>
      <c r="OY75" s="406"/>
      <c r="OZ75" s="406"/>
      <c r="PA75" s="406"/>
      <c r="PB75" s="406"/>
      <c r="PC75" s="406"/>
      <c r="PD75" s="406"/>
      <c r="PE75" s="406"/>
      <c r="PF75" s="406"/>
      <c r="PG75" s="406"/>
      <c r="PH75" s="406"/>
      <c r="PI75" s="406"/>
      <c r="PJ75" s="406"/>
      <c r="PK75" s="406"/>
      <c r="PL75" s="406"/>
      <c r="PM75" s="406"/>
      <c r="PN75" s="406"/>
      <c r="PO75" s="406"/>
      <c r="PP75" s="406"/>
      <c r="PQ75" s="406"/>
      <c r="PR75" s="406"/>
      <c r="PS75" s="406"/>
      <c r="PT75" s="406"/>
      <c r="PU75" s="406"/>
      <c r="PV75" s="406"/>
      <c r="PW75" s="406"/>
      <c r="PX75" s="406"/>
      <c r="PY75" s="406"/>
      <c r="PZ75" s="406"/>
      <c r="QA75" s="406"/>
      <c r="QB75" s="406"/>
      <c r="QC75" s="406"/>
      <c r="QD75" s="406"/>
      <c r="QE75" s="406"/>
      <c r="QF75" s="406"/>
      <c r="QG75" s="406"/>
      <c r="QH75" s="406"/>
      <c r="QI75" s="406"/>
      <c r="QJ75" s="406"/>
      <c r="QK75" s="406"/>
      <c r="QL75" s="406"/>
      <c r="QM75" s="406"/>
      <c r="QN75" s="406"/>
      <c r="QO75" s="406"/>
      <c r="QP75" s="406"/>
      <c r="QQ75" s="406"/>
      <c r="QR75" s="406"/>
      <c r="QS75" s="406"/>
      <c r="QT75" s="406"/>
      <c r="QU75" s="406"/>
      <c r="QV75" s="406"/>
      <c r="QW75" s="406"/>
      <c r="QX75" s="406"/>
      <c r="QY75" s="406"/>
      <c r="QZ75" s="406"/>
      <c r="RA75" s="406"/>
      <c r="RB75" s="406"/>
      <c r="RC75" s="406"/>
      <c r="RD75" s="406"/>
      <c r="RE75" s="406"/>
      <c r="RF75" s="406"/>
      <c r="RG75" s="406"/>
      <c r="RH75" s="406"/>
      <c r="RI75" s="406"/>
      <c r="RJ75" s="406"/>
      <c r="RK75" s="406"/>
      <c r="RL75" s="406"/>
      <c r="RM75" s="406"/>
      <c r="RN75" s="406"/>
      <c r="RO75" s="406"/>
      <c r="RP75" s="406"/>
      <c r="RQ75" s="406"/>
      <c r="RR75" s="406"/>
      <c r="RS75" s="406"/>
      <c r="RT75" s="406"/>
      <c r="RU75" s="406"/>
      <c r="RV75" s="406"/>
      <c r="RW75" s="406"/>
      <c r="RX75" s="406"/>
      <c r="RY75" s="406"/>
      <c r="RZ75" s="406"/>
      <c r="SA75" s="406"/>
      <c r="SB75" s="406"/>
      <c r="SC75" s="406"/>
      <c r="SD75" s="406"/>
      <c r="SE75" s="406"/>
      <c r="SF75" s="406"/>
      <c r="SG75" s="406"/>
      <c r="SH75" s="406"/>
      <c r="SI75" s="406"/>
      <c r="SJ75" s="406"/>
      <c r="SK75" s="406"/>
      <c r="SL75" s="406"/>
      <c r="SM75" s="406"/>
      <c r="SN75" s="406"/>
      <c r="SO75" s="406"/>
      <c r="SP75" s="406"/>
      <c r="SQ75" s="406"/>
      <c r="SR75" s="406"/>
      <c r="SS75" s="406"/>
      <c r="ST75" s="406"/>
      <c r="SU75" s="406"/>
      <c r="SV75" s="406"/>
      <c r="SW75" s="406"/>
      <c r="SX75" s="406"/>
      <c r="SY75" s="406"/>
      <c r="SZ75" s="406"/>
      <c r="TA75" s="406"/>
      <c r="TB75" s="406"/>
      <c r="TC75" s="406"/>
      <c r="TD75" s="406"/>
      <c r="TE75" s="406"/>
      <c r="TF75" s="406"/>
      <c r="TG75" s="406"/>
      <c r="TH75" s="406"/>
      <c r="TI75" s="406"/>
      <c r="TJ75" s="406"/>
      <c r="TK75" s="406"/>
      <c r="TL75" s="406"/>
      <c r="TM75" s="406"/>
      <c r="TN75" s="406"/>
      <c r="TO75" s="406"/>
      <c r="TP75" s="406"/>
      <c r="TQ75" s="406"/>
      <c r="TR75" s="406"/>
      <c r="TS75" s="406"/>
      <c r="TT75" s="406"/>
      <c r="TU75" s="406"/>
      <c r="TV75" s="406"/>
      <c r="TW75" s="406"/>
      <c r="TX75" s="406"/>
      <c r="TY75" s="406"/>
      <c r="TZ75" s="406"/>
      <c r="UA75" s="406"/>
      <c r="UB75" s="406"/>
      <c r="UC75" s="406"/>
      <c r="UD75" s="406"/>
      <c r="UE75" s="406"/>
      <c r="UF75" s="406"/>
      <c r="UG75" s="406"/>
      <c r="UH75" s="406"/>
      <c r="UI75" s="406"/>
      <c r="UJ75" s="406"/>
      <c r="UK75" s="406"/>
      <c r="UL75" s="406"/>
      <c r="UM75" s="406"/>
      <c r="UN75" s="406"/>
      <c r="UO75" s="406"/>
      <c r="UP75" s="406"/>
      <c r="UQ75" s="406"/>
      <c r="UR75" s="406"/>
      <c r="US75" s="406"/>
      <c r="UT75" s="406"/>
      <c r="UU75" s="406"/>
      <c r="UV75" s="406"/>
      <c r="UW75" s="406"/>
      <c r="UX75" s="406"/>
      <c r="UY75" s="406"/>
      <c r="UZ75" s="406"/>
      <c r="VA75" s="406"/>
      <c r="VB75" s="406"/>
      <c r="VC75" s="406"/>
      <c r="VD75" s="406"/>
      <c r="VE75" s="406"/>
      <c r="VF75" s="406"/>
      <c r="VG75" s="406"/>
      <c r="VH75" s="406"/>
      <c r="VI75" s="406"/>
      <c r="VJ75" s="406"/>
      <c r="VK75" s="406"/>
      <c r="VL75" s="406"/>
      <c r="VM75" s="406"/>
      <c r="VN75" s="406"/>
      <c r="VO75" s="406"/>
      <c r="VP75" s="406"/>
      <c r="VQ75" s="406"/>
      <c r="VR75" s="406"/>
      <c r="VS75" s="406"/>
      <c r="VT75" s="406"/>
      <c r="VU75" s="406"/>
      <c r="VV75" s="406"/>
      <c r="VW75" s="406"/>
      <c r="VX75" s="406"/>
      <c r="VY75" s="406"/>
      <c r="VZ75" s="406"/>
      <c r="WA75" s="406"/>
      <c r="WB75" s="406"/>
      <c r="WC75" s="406"/>
      <c r="WD75" s="406"/>
      <c r="WE75" s="406"/>
      <c r="WF75" s="406"/>
      <c r="WG75" s="406"/>
      <c r="WH75" s="406"/>
      <c r="WI75" s="406"/>
      <c r="WJ75" s="406"/>
      <c r="WK75" s="406"/>
      <c r="WL75" s="406"/>
      <c r="WM75" s="406"/>
      <c r="WN75" s="406"/>
      <c r="WO75" s="406"/>
      <c r="WP75" s="406"/>
      <c r="WQ75" s="406"/>
      <c r="WR75" s="406"/>
      <c r="WS75" s="406"/>
      <c r="WT75" s="406"/>
      <c r="WU75" s="406"/>
      <c r="WV75" s="406"/>
      <c r="WW75" s="406"/>
      <c r="WX75" s="406"/>
      <c r="WY75" s="406"/>
      <c r="WZ75" s="406"/>
      <c r="XA75" s="406"/>
      <c r="XB75" s="406"/>
      <c r="XC75" s="406"/>
      <c r="XD75" s="406"/>
      <c r="XE75" s="406"/>
      <c r="XF75" s="406"/>
      <c r="XG75" s="406"/>
      <c r="XH75" s="406"/>
      <c r="XI75" s="406"/>
      <c r="XJ75" s="406"/>
      <c r="XK75" s="406"/>
      <c r="XL75" s="406"/>
      <c r="XM75" s="406"/>
      <c r="XN75" s="406"/>
      <c r="XO75" s="406"/>
      <c r="XP75" s="406"/>
      <c r="XQ75" s="406"/>
      <c r="XR75" s="406"/>
      <c r="XS75" s="406"/>
      <c r="XT75" s="406"/>
      <c r="XU75" s="406"/>
      <c r="XV75" s="406"/>
      <c r="XW75" s="406"/>
      <c r="XX75" s="406"/>
      <c r="XY75" s="406"/>
      <c r="XZ75" s="406"/>
      <c r="YA75" s="406"/>
      <c r="YB75" s="406"/>
      <c r="YC75" s="406"/>
      <c r="YD75" s="406"/>
      <c r="YE75" s="406"/>
      <c r="YF75" s="406"/>
      <c r="YG75" s="406"/>
      <c r="YH75" s="406"/>
      <c r="YI75" s="406"/>
      <c r="YJ75" s="406"/>
      <c r="YK75" s="406"/>
      <c r="YL75" s="406"/>
      <c r="YM75" s="406"/>
      <c r="YN75" s="406"/>
      <c r="YO75" s="406"/>
      <c r="YP75" s="406"/>
      <c r="YQ75" s="406"/>
      <c r="YR75" s="406"/>
      <c r="YS75" s="406"/>
      <c r="YT75" s="406"/>
      <c r="YU75" s="406"/>
      <c r="YV75" s="406"/>
      <c r="YW75" s="406"/>
      <c r="YX75" s="406"/>
      <c r="YY75" s="406"/>
      <c r="YZ75" s="406"/>
      <c r="ZA75" s="406"/>
      <c r="ZB75" s="406"/>
      <c r="ZC75" s="406"/>
      <c r="ZD75" s="406"/>
      <c r="ZE75" s="406"/>
      <c r="ZF75" s="406"/>
      <c r="ZG75" s="406"/>
      <c r="ZH75" s="406"/>
      <c r="ZI75" s="406"/>
      <c r="ZJ75" s="406"/>
      <c r="ZK75" s="406"/>
      <c r="ZL75" s="406"/>
      <c r="ZM75" s="406"/>
      <c r="ZN75" s="406"/>
      <c r="ZO75" s="406"/>
      <c r="ZP75" s="406"/>
      <c r="ZQ75" s="406"/>
      <c r="ZR75" s="406"/>
      <c r="ZS75" s="406"/>
      <c r="ZT75" s="406"/>
      <c r="ZU75" s="406"/>
      <c r="ZV75" s="406"/>
      <c r="ZW75" s="406"/>
      <c r="ZX75" s="406"/>
      <c r="ZY75" s="406"/>
      <c r="ZZ75" s="406"/>
      <c r="AAA75" s="406"/>
      <c r="AAB75" s="406"/>
      <c r="AAC75" s="406"/>
      <c r="AAD75" s="406"/>
      <c r="AAE75" s="406"/>
      <c r="AAF75" s="406"/>
      <c r="AAG75" s="406"/>
      <c r="AAH75" s="406"/>
      <c r="AAI75" s="406"/>
      <c r="AAJ75" s="406"/>
      <c r="AAK75" s="406"/>
      <c r="AAL75" s="406"/>
      <c r="AAM75" s="406"/>
      <c r="AAN75" s="406"/>
      <c r="AAO75" s="406"/>
      <c r="AAP75" s="406"/>
      <c r="AAQ75" s="406"/>
      <c r="AAR75" s="406"/>
      <c r="AAS75" s="406"/>
      <c r="AAT75" s="406"/>
      <c r="AAU75" s="406"/>
      <c r="AAV75" s="406"/>
      <c r="AAW75" s="406"/>
      <c r="AAX75" s="406"/>
      <c r="AAY75" s="406"/>
      <c r="AAZ75" s="406"/>
      <c r="ABA75" s="406"/>
      <c r="ABB75" s="406"/>
      <c r="ABC75" s="406"/>
      <c r="ABD75" s="406"/>
      <c r="ABE75" s="406"/>
      <c r="ABF75" s="406"/>
      <c r="ABG75" s="406"/>
      <c r="ABH75" s="406"/>
      <c r="ABI75" s="406"/>
      <c r="ABJ75" s="406"/>
      <c r="ABK75" s="406"/>
      <c r="ABL75" s="406"/>
      <c r="ABM75" s="406"/>
      <c r="ABN75" s="406"/>
      <c r="ABO75" s="406"/>
      <c r="ABP75" s="406"/>
      <c r="ABQ75" s="406"/>
      <c r="ABR75" s="406"/>
      <c r="ABS75" s="406"/>
      <c r="ABT75" s="406"/>
      <c r="ABU75" s="406"/>
      <c r="ABV75" s="406"/>
      <c r="ABW75" s="406"/>
      <c r="ABX75" s="406"/>
      <c r="ABY75" s="406"/>
      <c r="ABZ75" s="406"/>
      <c r="ACA75" s="406"/>
      <c r="ACB75" s="406"/>
      <c r="ACC75" s="406"/>
      <c r="ACD75" s="406"/>
      <c r="ACE75" s="406"/>
      <c r="ACF75" s="406"/>
      <c r="ACG75" s="406"/>
      <c r="ACH75" s="406"/>
      <c r="ACI75" s="406"/>
      <c r="ACJ75" s="406"/>
      <c r="ACK75" s="406"/>
      <c r="ACL75" s="406"/>
      <c r="ACM75" s="406"/>
      <c r="ACN75" s="406"/>
      <c r="ACO75" s="406"/>
      <c r="ACP75" s="406"/>
      <c r="ACQ75" s="406"/>
      <c r="ACR75" s="406"/>
      <c r="ACS75" s="406"/>
      <c r="ACT75" s="406"/>
      <c r="ACU75" s="406"/>
      <c r="ACV75" s="406"/>
      <c r="ACW75" s="406"/>
      <c r="ACX75" s="406"/>
      <c r="ACY75" s="406"/>
      <c r="ACZ75" s="406"/>
      <c r="ADA75" s="406"/>
      <c r="ADB75" s="406"/>
      <c r="ADC75" s="406"/>
      <c r="ADD75" s="406"/>
      <c r="ADE75" s="406"/>
      <c r="ADF75" s="406"/>
      <c r="ADG75" s="406"/>
      <c r="ADH75" s="406"/>
      <c r="ADI75" s="406"/>
      <c r="ADJ75" s="406"/>
      <c r="ADK75" s="406"/>
      <c r="ADL75" s="406"/>
      <c r="ADM75" s="406"/>
      <c r="ADN75" s="406"/>
      <c r="ADO75" s="406"/>
      <c r="ADP75" s="406"/>
      <c r="ADQ75" s="406"/>
      <c r="ADR75" s="406"/>
      <c r="ADS75" s="406"/>
      <c r="ADT75" s="406"/>
      <c r="ADU75" s="406"/>
      <c r="ADV75" s="406"/>
      <c r="ADW75" s="406"/>
      <c r="ADX75" s="406"/>
      <c r="ADY75" s="406"/>
      <c r="ADZ75" s="406"/>
      <c r="AEA75" s="406"/>
      <c r="AEB75" s="406"/>
      <c r="AEC75" s="406"/>
      <c r="AED75" s="406"/>
      <c r="AEE75" s="406"/>
      <c r="AEF75" s="406"/>
      <c r="AEG75" s="406"/>
      <c r="AEH75" s="406"/>
      <c r="AEI75" s="406"/>
      <c r="AEJ75" s="406"/>
      <c r="AEK75" s="406"/>
      <c r="AEL75" s="406"/>
      <c r="AEM75" s="406"/>
      <c r="AEN75" s="406"/>
      <c r="AEO75" s="406"/>
      <c r="AEP75" s="406"/>
      <c r="AEQ75" s="406"/>
      <c r="AER75" s="406"/>
      <c r="AES75" s="406"/>
      <c r="AET75" s="406"/>
      <c r="AEU75" s="406"/>
      <c r="AEV75" s="406"/>
      <c r="AEW75" s="406"/>
      <c r="AEX75" s="406"/>
      <c r="AEY75" s="406"/>
      <c r="AEZ75" s="406"/>
      <c r="AFA75" s="406"/>
      <c r="AFB75" s="406"/>
      <c r="AFC75" s="406"/>
      <c r="AFD75" s="406"/>
      <c r="AFE75" s="406"/>
      <c r="AFF75" s="406"/>
      <c r="AFG75" s="406"/>
      <c r="AFH75" s="406"/>
      <c r="AFI75" s="406"/>
      <c r="AFJ75" s="406"/>
      <c r="AFK75" s="406"/>
      <c r="AFL75" s="406"/>
      <c r="AFM75" s="406"/>
      <c r="AFN75" s="406"/>
      <c r="AFO75" s="406"/>
      <c r="AFP75" s="406"/>
      <c r="AFQ75" s="406"/>
      <c r="AFR75" s="406"/>
      <c r="AFS75" s="406"/>
      <c r="AFT75" s="406"/>
      <c r="AFU75" s="406"/>
      <c r="AFV75" s="406"/>
      <c r="AFW75" s="406"/>
      <c r="AFX75" s="406"/>
      <c r="AFY75" s="406"/>
      <c r="AFZ75" s="406"/>
      <c r="AGA75" s="406"/>
      <c r="AGB75" s="406"/>
      <c r="AGC75" s="406"/>
      <c r="AGD75" s="406"/>
      <c r="AGE75" s="406"/>
      <c r="AGF75" s="406"/>
      <c r="AGG75" s="406"/>
      <c r="AGH75" s="406"/>
      <c r="AGI75" s="406"/>
      <c r="AGJ75" s="406"/>
      <c r="AGK75" s="406"/>
      <c r="AGL75" s="406"/>
      <c r="AGM75" s="406"/>
      <c r="AGN75" s="406"/>
      <c r="AGO75" s="406"/>
      <c r="AGP75" s="406"/>
      <c r="AGQ75" s="406"/>
      <c r="AGR75" s="406"/>
      <c r="AGS75" s="406"/>
      <c r="AGT75" s="406"/>
      <c r="AGU75" s="406"/>
      <c r="AGV75" s="406"/>
      <c r="AGW75" s="406"/>
      <c r="AGX75" s="406"/>
      <c r="AGY75" s="406"/>
      <c r="AGZ75" s="406"/>
      <c r="AHA75" s="406"/>
      <c r="AHB75" s="406"/>
      <c r="AHC75" s="406"/>
      <c r="AHD75" s="406"/>
      <c r="AHE75" s="406"/>
      <c r="AHF75" s="406"/>
      <c r="AHG75" s="406"/>
      <c r="AHH75" s="406"/>
      <c r="AHI75" s="406"/>
      <c r="AHJ75" s="406"/>
      <c r="AHK75" s="406"/>
      <c r="AHL75" s="406"/>
      <c r="AHM75" s="406"/>
      <c r="AHN75" s="406"/>
      <c r="AHO75" s="406"/>
      <c r="AHP75" s="406"/>
      <c r="AHQ75" s="406"/>
      <c r="AHR75" s="406"/>
      <c r="AHS75" s="406"/>
      <c r="AHT75" s="406"/>
      <c r="AHU75" s="406"/>
      <c r="AHV75" s="406"/>
      <c r="AHW75" s="406"/>
      <c r="AHX75" s="406"/>
      <c r="AHY75" s="406"/>
      <c r="AHZ75" s="406"/>
      <c r="AIA75" s="406"/>
      <c r="AIB75" s="406"/>
      <c r="AIC75" s="406"/>
      <c r="AID75" s="406"/>
      <c r="AIE75" s="406"/>
      <c r="AIF75" s="406"/>
      <c r="AIG75" s="406"/>
      <c r="AIH75" s="406"/>
      <c r="AII75" s="406"/>
      <c r="AIJ75" s="406"/>
      <c r="AIK75" s="406"/>
      <c r="AIL75" s="406"/>
      <c r="AIM75" s="406"/>
      <c r="AIN75" s="406"/>
      <c r="AIO75" s="406"/>
      <c r="AIP75" s="406"/>
      <c r="AIQ75" s="406"/>
      <c r="AIR75" s="406"/>
      <c r="AIS75" s="406"/>
      <c r="AIT75" s="406"/>
      <c r="AIU75" s="406"/>
      <c r="AIV75" s="406"/>
      <c r="AIW75" s="406"/>
      <c r="AIX75" s="406"/>
      <c r="AIY75" s="406"/>
      <c r="AIZ75" s="406"/>
      <c r="AJA75" s="406"/>
      <c r="AJB75" s="406"/>
      <c r="AJC75" s="406"/>
      <c r="AJD75" s="406"/>
      <c r="AJE75" s="406"/>
      <c r="AJF75" s="406"/>
      <c r="AJG75" s="406"/>
      <c r="AJH75" s="406"/>
      <c r="AJI75" s="406"/>
      <c r="AJJ75" s="406"/>
      <c r="AJK75" s="406"/>
      <c r="AJL75" s="406"/>
      <c r="AJM75" s="406"/>
      <c r="AJN75" s="406"/>
      <c r="AJO75" s="406"/>
      <c r="AJP75" s="406"/>
      <c r="AJQ75" s="406"/>
      <c r="AJR75" s="406"/>
      <c r="AJS75" s="406"/>
      <c r="AJT75" s="406"/>
      <c r="AJU75" s="406"/>
      <c r="AJV75" s="406"/>
      <c r="AJW75" s="406"/>
      <c r="AJX75" s="406"/>
      <c r="AJY75" s="406"/>
      <c r="AJZ75" s="406"/>
      <c r="AKA75" s="406"/>
      <c r="AKB75" s="406"/>
      <c r="AKC75" s="406"/>
      <c r="AKD75" s="406"/>
      <c r="AKE75" s="406"/>
      <c r="AKF75" s="406"/>
      <c r="AKG75" s="406"/>
      <c r="AKH75" s="406"/>
      <c r="AKI75" s="406"/>
      <c r="AKJ75" s="406"/>
      <c r="AKK75" s="406"/>
      <c r="AKL75" s="406"/>
      <c r="AKM75" s="406"/>
      <c r="AKN75" s="406"/>
      <c r="AKO75" s="406"/>
      <c r="AKP75" s="406"/>
      <c r="AKQ75" s="406"/>
      <c r="AKR75" s="406"/>
      <c r="AKS75" s="406"/>
      <c r="AKT75" s="406"/>
      <c r="AKU75" s="406"/>
      <c r="AKV75" s="406"/>
      <c r="AKW75" s="406"/>
      <c r="AKX75" s="406"/>
      <c r="AKY75" s="406"/>
      <c r="AKZ75" s="406"/>
      <c r="ALA75" s="406"/>
      <c r="ALB75" s="406"/>
      <c r="ALC75" s="406"/>
      <c r="ALD75" s="406"/>
    </row>
    <row r="76" spans="1:992" s="672" customFormat="1" ht="17.25" customHeight="1">
      <c r="A76" s="2391"/>
      <c r="B76" s="2825"/>
      <c r="C76" s="2421" t="s">
        <v>2193</v>
      </c>
      <c r="D76" s="1643" t="s">
        <v>301</v>
      </c>
      <c r="E76" s="468">
        <f>E77+E78+E79</f>
        <v>259387096.13999999</v>
      </c>
      <c r="F76" s="468">
        <f>F77+F78+F79</f>
        <v>259387096.13999999</v>
      </c>
      <c r="G76" s="1639"/>
      <c r="H76" s="2385"/>
      <c r="I76" s="2391"/>
      <c r="J76" s="1639"/>
      <c r="K76" s="1639"/>
      <c r="L76" s="2724"/>
      <c r="M76" s="580"/>
      <c r="N76" s="406"/>
      <c r="O76" s="406"/>
      <c r="P76" s="406"/>
      <c r="Q76" s="406"/>
      <c r="R76" s="406"/>
      <c r="S76" s="406"/>
      <c r="T76" s="406"/>
      <c r="U76" s="406"/>
      <c r="V76" s="406"/>
      <c r="W76" s="406"/>
      <c r="X76" s="406"/>
      <c r="Y76" s="406"/>
      <c r="Z76" s="406"/>
      <c r="AA76" s="406"/>
      <c r="AB76" s="406"/>
      <c r="AC76" s="406"/>
      <c r="AD76" s="406"/>
      <c r="AE76" s="406"/>
      <c r="AF76" s="406"/>
      <c r="AG76" s="406"/>
      <c r="AH76" s="406"/>
      <c r="AI76" s="406"/>
      <c r="AJ76" s="406"/>
      <c r="AK76" s="406"/>
      <c r="AL76" s="406"/>
      <c r="AM76" s="406"/>
      <c r="AN76" s="406"/>
      <c r="AO76" s="406"/>
      <c r="AP76" s="406"/>
      <c r="AQ76" s="406"/>
      <c r="AR76" s="406"/>
      <c r="AS76" s="406"/>
      <c r="AT76" s="406"/>
      <c r="AU76" s="406"/>
      <c r="AV76" s="406"/>
      <c r="AW76" s="406"/>
      <c r="AX76" s="406"/>
      <c r="AY76" s="406"/>
      <c r="AZ76" s="406"/>
      <c r="BA76" s="406"/>
      <c r="BB76" s="406"/>
      <c r="BC76" s="406"/>
      <c r="BD76" s="406"/>
      <c r="BE76" s="406"/>
      <c r="BF76" s="406"/>
      <c r="BG76" s="406"/>
      <c r="BH76" s="406"/>
      <c r="BI76" s="406"/>
      <c r="BJ76" s="406"/>
      <c r="BK76" s="406"/>
      <c r="BL76" s="406"/>
      <c r="BM76" s="406"/>
      <c r="BN76" s="406"/>
      <c r="BO76" s="406"/>
      <c r="BP76" s="406"/>
      <c r="BQ76" s="406"/>
      <c r="BR76" s="406"/>
      <c r="BS76" s="406"/>
      <c r="BT76" s="406"/>
      <c r="BU76" s="406"/>
      <c r="BV76" s="406"/>
      <c r="BW76" s="406"/>
      <c r="BX76" s="406"/>
      <c r="BY76" s="406"/>
      <c r="BZ76" s="406"/>
      <c r="CA76" s="406"/>
      <c r="CB76" s="406"/>
      <c r="CC76" s="406"/>
      <c r="CD76" s="406"/>
      <c r="CE76" s="406"/>
      <c r="CF76" s="406"/>
      <c r="CG76" s="406"/>
      <c r="CH76" s="406"/>
      <c r="CI76" s="406"/>
      <c r="CJ76" s="406"/>
      <c r="CK76" s="406"/>
      <c r="CL76" s="406"/>
      <c r="CM76" s="406"/>
      <c r="CN76" s="406"/>
      <c r="CO76" s="406"/>
      <c r="CP76" s="406"/>
      <c r="CQ76" s="406"/>
      <c r="CR76" s="406"/>
      <c r="CS76" s="406"/>
      <c r="CT76" s="406"/>
      <c r="CU76" s="406"/>
      <c r="CV76" s="406"/>
      <c r="CW76" s="406"/>
      <c r="CX76" s="406"/>
      <c r="CY76" s="406"/>
      <c r="CZ76" s="406"/>
      <c r="DA76" s="406"/>
      <c r="DB76" s="406"/>
      <c r="DC76" s="406"/>
      <c r="DD76" s="406"/>
      <c r="DE76" s="406"/>
      <c r="DF76" s="406"/>
      <c r="DG76" s="406"/>
      <c r="DH76" s="406"/>
      <c r="DI76" s="406"/>
      <c r="DJ76" s="406"/>
      <c r="DK76" s="406"/>
      <c r="DL76" s="406"/>
      <c r="DM76" s="406"/>
      <c r="DN76" s="406"/>
      <c r="DO76" s="406"/>
      <c r="DP76" s="406"/>
      <c r="DQ76" s="406"/>
      <c r="DR76" s="406"/>
      <c r="DS76" s="406"/>
      <c r="DT76" s="406"/>
      <c r="DU76" s="406"/>
      <c r="DV76" s="406"/>
      <c r="DW76" s="406"/>
      <c r="DX76" s="406"/>
      <c r="DY76" s="406"/>
      <c r="DZ76" s="406"/>
      <c r="EA76" s="406"/>
      <c r="EB76" s="406"/>
      <c r="EC76" s="406"/>
      <c r="ED76" s="406"/>
      <c r="EE76" s="406"/>
      <c r="EF76" s="406"/>
      <c r="EG76" s="406"/>
      <c r="EH76" s="406"/>
      <c r="EI76" s="406"/>
      <c r="EJ76" s="406"/>
      <c r="EK76" s="406"/>
      <c r="EL76" s="406"/>
      <c r="EM76" s="406"/>
      <c r="EN76" s="406"/>
      <c r="EO76" s="406"/>
      <c r="EP76" s="406"/>
      <c r="EQ76" s="406"/>
      <c r="ER76" s="406"/>
      <c r="ES76" s="406"/>
      <c r="ET76" s="406"/>
      <c r="EU76" s="406"/>
      <c r="EV76" s="406"/>
      <c r="EW76" s="406"/>
      <c r="EX76" s="406"/>
      <c r="EY76" s="406"/>
      <c r="EZ76" s="406"/>
      <c r="FA76" s="406"/>
      <c r="FB76" s="406"/>
      <c r="FC76" s="406"/>
      <c r="FD76" s="406"/>
      <c r="FE76" s="406"/>
      <c r="FF76" s="406"/>
      <c r="FG76" s="406"/>
      <c r="FH76" s="406"/>
      <c r="FI76" s="406"/>
      <c r="FJ76" s="406"/>
      <c r="FK76" s="406"/>
      <c r="FL76" s="406"/>
      <c r="FM76" s="406"/>
      <c r="FN76" s="406"/>
      <c r="FO76" s="406"/>
      <c r="FP76" s="406"/>
      <c r="FQ76" s="406"/>
      <c r="FR76" s="406"/>
      <c r="FS76" s="406"/>
      <c r="FT76" s="406"/>
      <c r="FU76" s="406"/>
      <c r="FV76" s="406"/>
      <c r="FW76" s="406"/>
      <c r="FX76" s="406"/>
      <c r="FY76" s="406"/>
      <c r="FZ76" s="406"/>
      <c r="GA76" s="406"/>
      <c r="GB76" s="406"/>
      <c r="GC76" s="406"/>
      <c r="GD76" s="406"/>
      <c r="GE76" s="406"/>
      <c r="GF76" s="406"/>
      <c r="GG76" s="406"/>
      <c r="GH76" s="406"/>
      <c r="GI76" s="406"/>
      <c r="GJ76" s="406"/>
      <c r="GK76" s="406"/>
      <c r="GL76" s="406"/>
      <c r="GM76" s="406"/>
      <c r="GN76" s="406"/>
      <c r="GO76" s="406"/>
      <c r="GP76" s="406"/>
      <c r="GQ76" s="406"/>
      <c r="GR76" s="406"/>
      <c r="GS76" s="406"/>
      <c r="GT76" s="406"/>
      <c r="GU76" s="406"/>
      <c r="GV76" s="406"/>
      <c r="GW76" s="406"/>
      <c r="GX76" s="406"/>
      <c r="GY76" s="406"/>
      <c r="GZ76" s="406"/>
      <c r="HA76" s="406"/>
      <c r="HB76" s="406"/>
      <c r="HC76" s="406"/>
      <c r="HD76" s="406"/>
      <c r="HE76" s="406"/>
      <c r="HF76" s="406"/>
      <c r="HG76" s="406"/>
      <c r="HH76" s="406"/>
      <c r="HI76" s="406"/>
      <c r="HJ76" s="406"/>
      <c r="HK76" s="406"/>
      <c r="HL76" s="406"/>
      <c r="HM76" s="406"/>
      <c r="HN76" s="406"/>
      <c r="HO76" s="406"/>
      <c r="HP76" s="406"/>
      <c r="HQ76" s="406"/>
      <c r="HR76" s="406"/>
      <c r="HS76" s="406"/>
      <c r="HT76" s="406"/>
      <c r="HU76" s="406"/>
      <c r="HV76" s="406"/>
      <c r="HW76" s="406"/>
      <c r="HX76" s="406"/>
      <c r="HY76" s="406"/>
      <c r="HZ76" s="406"/>
      <c r="IA76" s="406"/>
      <c r="IB76" s="406"/>
      <c r="IC76" s="406"/>
      <c r="ID76" s="406"/>
      <c r="IE76" s="406"/>
      <c r="IF76" s="406"/>
      <c r="IG76" s="406"/>
      <c r="IH76" s="406"/>
      <c r="II76" s="406"/>
      <c r="IJ76" s="406"/>
      <c r="IK76" s="406"/>
      <c r="IL76" s="406"/>
      <c r="IM76" s="406"/>
      <c r="IN76" s="406"/>
      <c r="IO76" s="406"/>
      <c r="IP76" s="406"/>
      <c r="IQ76" s="406"/>
      <c r="IR76" s="406"/>
      <c r="IS76" s="406"/>
      <c r="IT76" s="406"/>
      <c r="IU76" s="406"/>
      <c r="IV76" s="406"/>
      <c r="IW76" s="406"/>
      <c r="IX76" s="406"/>
      <c r="IY76" s="406"/>
      <c r="IZ76" s="406"/>
      <c r="JA76" s="406"/>
      <c r="JB76" s="406"/>
      <c r="JC76" s="406"/>
      <c r="JD76" s="406"/>
      <c r="JE76" s="406"/>
      <c r="JF76" s="406"/>
      <c r="JG76" s="406"/>
      <c r="JH76" s="406"/>
      <c r="JI76" s="406"/>
      <c r="JJ76" s="406"/>
      <c r="JK76" s="406"/>
      <c r="JL76" s="406"/>
      <c r="JM76" s="406"/>
      <c r="JN76" s="406"/>
      <c r="JO76" s="406"/>
      <c r="JP76" s="406"/>
      <c r="JQ76" s="406"/>
      <c r="JR76" s="406"/>
      <c r="JS76" s="406"/>
      <c r="JT76" s="406"/>
      <c r="JU76" s="406"/>
      <c r="JV76" s="406"/>
      <c r="JW76" s="406"/>
      <c r="JX76" s="406"/>
      <c r="JY76" s="406"/>
      <c r="JZ76" s="406"/>
      <c r="KA76" s="406"/>
      <c r="KB76" s="406"/>
      <c r="KC76" s="406"/>
      <c r="KD76" s="406"/>
      <c r="KE76" s="406"/>
      <c r="KF76" s="406"/>
      <c r="KG76" s="406"/>
      <c r="KH76" s="406"/>
      <c r="KI76" s="406"/>
      <c r="KJ76" s="406"/>
      <c r="KK76" s="406"/>
      <c r="KL76" s="406"/>
      <c r="KM76" s="406"/>
      <c r="KN76" s="406"/>
      <c r="KO76" s="406"/>
      <c r="KP76" s="406"/>
      <c r="KQ76" s="406"/>
      <c r="KR76" s="406"/>
      <c r="KS76" s="406"/>
      <c r="KT76" s="406"/>
      <c r="KU76" s="406"/>
      <c r="KV76" s="406"/>
      <c r="KW76" s="406"/>
      <c r="KX76" s="406"/>
      <c r="KY76" s="406"/>
      <c r="KZ76" s="406"/>
      <c r="LA76" s="406"/>
      <c r="LB76" s="406"/>
      <c r="LC76" s="406"/>
      <c r="LD76" s="406"/>
      <c r="LE76" s="406"/>
      <c r="LF76" s="406"/>
      <c r="LG76" s="406"/>
      <c r="LH76" s="406"/>
      <c r="LI76" s="406"/>
      <c r="LJ76" s="406"/>
      <c r="LK76" s="406"/>
      <c r="LL76" s="406"/>
      <c r="LM76" s="406"/>
      <c r="LN76" s="406"/>
      <c r="LO76" s="406"/>
      <c r="LP76" s="406"/>
      <c r="LQ76" s="406"/>
      <c r="LR76" s="406"/>
      <c r="LS76" s="406"/>
      <c r="LT76" s="406"/>
      <c r="LU76" s="406"/>
      <c r="LV76" s="406"/>
      <c r="LW76" s="406"/>
      <c r="LX76" s="406"/>
      <c r="LY76" s="406"/>
      <c r="LZ76" s="406"/>
      <c r="MA76" s="406"/>
      <c r="MB76" s="406"/>
      <c r="MC76" s="406"/>
      <c r="MD76" s="406"/>
      <c r="ME76" s="406"/>
      <c r="MF76" s="406"/>
      <c r="MG76" s="406"/>
      <c r="MH76" s="406"/>
      <c r="MI76" s="406"/>
      <c r="MJ76" s="406"/>
      <c r="MK76" s="406"/>
      <c r="ML76" s="406"/>
      <c r="MM76" s="406"/>
      <c r="MN76" s="406"/>
      <c r="MO76" s="406"/>
      <c r="MP76" s="406"/>
      <c r="MQ76" s="406"/>
      <c r="MR76" s="406"/>
      <c r="MS76" s="406"/>
      <c r="MT76" s="406"/>
      <c r="MU76" s="406"/>
      <c r="MV76" s="406"/>
      <c r="MW76" s="406"/>
      <c r="MX76" s="406"/>
      <c r="MY76" s="406"/>
      <c r="MZ76" s="406"/>
      <c r="NA76" s="406"/>
      <c r="NB76" s="406"/>
      <c r="NC76" s="406"/>
      <c r="ND76" s="406"/>
      <c r="NE76" s="406"/>
      <c r="NF76" s="406"/>
      <c r="NG76" s="406"/>
      <c r="NH76" s="406"/>
      <c r="NI76" s="406"/>
      <c r="NJ76" s="406"/>
      <c r="NK76" s="406"/>
      <c r="NL76" s="406"/>
      <c r="NM76" s="406"/>
      <c r="NN76" s="406"/>
      <c r="NO76" s="406"/>
      <c r="NP76" s="406"/>
      <c r="NQ76" s="406"/>
      <c r="NR76" s="406"/>
      <c r="NS76" s="406"/>
      <c r="NT76" s="406"/>
      <c r="NU76" s="406"/>
      <c r="NV76" s="406"/>
      <c r="NW76" s="406"/>
      <c r="NX76" s="406"/>
      <c r="NY76" s="406"/>
      <c r="NZ76" s="406"/>
      <c r="OA76" s="406"/>
      <c r="OB76" s="406"/>
      <c r="OC76" s="406"/>
      <c r="OD76" s="406"/>
      <c r="OE76" s="406"/>
      <c r="OF76" s="406"/>
      <c r="OG76" s="406"/>
      <c r="OH76" s="406"/>
      <c r="OI76" s="406"/>
      <c r="OJ76" s="406"/>
      <c r="OK76" s="406"/>
      <c r="OL76" s="406"/>
      <c r="OM76" s="406"/>
      <c r="ON76" s="406"/>
      <c r="OO76" s="406"/>
      <c r="OP76" s="406"/>
      <c r="OQ76" s="406"/>
      <c r="OR76" s="406"/>
      <c r="OS76" s="406"/>
      <c r="OT76" s="406"/>
      <c r="OU76" s="406"/>
      <c r="OV76" s="406"/>
      <c r="OW76" s="406"/>
      <c r="OX76" s="406"/>
      <c r="OY76" s="406"/>
      <c r="OZ76" s="406"/>
      <c r="PA76" s="406"/>
      <c r="PB76" s="406"/>
      <c r="PC76" s="406"/>
      <c r="PD76" s="406"/>
      <c r="PE76" s="406"/>
      <c r="PF76" s="406"/>
      <c r="PG76" s="406"/>
      <c r="PH76" s="406"/>
      <c r="PI76" s="406"/>
      <c r="PJ76" s="406"/>
      <c r="PK76" s="406"/>
      <c r="PL76" s="406"/>
      <c r="PM76" s="406"/>
      <c r="PN76" s="406"/>
      <c r="PO76" s="406"/>
      <c r="PP76" s="406"/>
      <c r="PQ76" s="406"/>
      <c r="PR76" s="406"/>
      <c r="PS76" s="406"/>
      <c r="PT76" s="406"/>
      <c r="PU76" s="406"/>
      <c r="PV76" s="406"/>
      <c r="PW76" s="406"/>
      <c r="PX76" s="406"/>
      <c r="PY76" s="406"/>
      <c r="PZ76" s="406"/>
      <c r="QA76" s="406"/>
      <c r="QB76" s="406"/>
      <c r="QC76" s="406"/>
      <c r="QD76" s="406"/>
      <c r="QE76" s="406"/>
      <c r="QF76" s="406"/>
      <c r="QG76" s="406"/>
      <c r="QH76" s="406"/>
      <c r="QI76" s="406"/>
      <c r="QJ76" s="406"/>
      <c r="QK76" s="406"/>
      <c r="QL76" s="406"/>
      <c r="QM76" s="406"/>
      <c r="QN76" s="406"/>
      <c r="QO76" s="406"/>
      <c r="QP76" s="406"/>
      <c r="QQ76" s="406"/>
      <c r="QR76" s="406"/>
      <c r="QS76" s="406"/>
      <c r="QT76" s="406"/>
      <c r="QU76" s="406"/>
      <c r="QV76" s="406"/>
      <c r="QW76" s="406"/>
      <c r="QX76" s="406"/>
      <c r="QY76" s="406"/>
      <c r="QZ76" s="406"/>
      <c r="RA76" s="406"/>
      <c r="RB76" s="406"/>
      <c r="RC76" s="406"/>
      <c r="RD76" s="406"/>
      <c r="RE76" s="406"/>
      <c r="RF76" s="406"/>
      <c r="RG76" s="406"/>
      <c r="RH76" s="406"/>
      <c r="RI76" s="406"/>
      <c r="RJ76" s="406"/>
      <c r="RK76" s="406"/>
      <c r="RL76" s="406"/>
      <c r="RM76" s="406"/>
      <c r="RN76" s="406"/>
      <c r="RO76" s="406"/>
      <c r="RP76" s="406"/>
      <c r="RQ76" s="406"/>
      <c r="RR76" s="406"/>
      <c r="RS76" s="406"/>
      <c r="RT76" s="406"/>
      <c r="RU76" s="406"/>
      <c r="RV76" s="406"/>
      <c r="RW76" s="406"/>
      <c r="RX76" s="406"/>
      <c r="RY76" s="406"/>
      <c r="RZ76" s="406"/>
      <c r="SA76" s="406"/>
      <c r="SB76" s="406"/>
      <c r="SC76" s="406"/>
      <c r="SD76" s="406"/>
      <c r="SE76" s="406"/>
      <c r="SF76" s="406"/>
      <c r="SG76" s="406"/>
      <c r="SH76" s="406"/>
      <c r="SI76" s="406"/>
      <c r="SJ76" s="406"/>
      <c r="SK76" s="406"/>
      <c r="SL76" s="406"/>
      <c r="SM76" s="406"/>
      <c r="SN76" s="406"/>
      <c r="SO76" s="406"/>
      <c r="SP76" s="406"/>
      <c r="SQ76" s="406"/>
      <c r="SR76" s="406"/>
      <c r="SS76" s="406"/>
      <c r="ST76" s="406"/>
      <c r="SU76" s="406"/>
      <c r="SV76" s="406"/>
      <c r="SW76" s="406"/>
      <c r="SX76" s="406"/>
      <c r="SY76" s="406"/>
      <c r="SZ76" s="406"/>
      <c r="TA76" s="406"/>
      <c r="TB76" s="406"/>
      <c r="TC76" s="406"/>
      <c r="TD76" s="406"/>
      <c r="TE76" s="406"/>
      <c r="TF76" s="406"/>
      <c r="TG76" s="406"/>
      <c r="TH76" s="406"/>
      <c r="TI76" s="406"/>
      <c r="TJ76" s="406"/>
      <c r="TK76" s="406"/>
      <c r="TL76" s="406"/>
      <c r="TM76" s="406"/>
      <c r="TN76" s="406"/>
      <c r="TO76" s="406"/>
      <c r="TP76" s="406"/>
      <c r="TQ76" s="406"/>
      <c r="TR76" s="406"/>
      <c r="TS76" s="406"/>
      <c r="TT76" s="406"/>
      <c r="TU76" s="406"/>
      <c r="TV76" s="406"/>
      <c r="TW76" s="406"/>
      <c r="TX76" s="406"/>
      <c r="TY76" s="406"/>
      <c r="TZ76" s="406"/>
      <c r="UA76" s="406"/>
      <c r="UB76" s="406"/>
      <c r="UC76" s="406"/>
      <c r="UD76" s="406"/>
      <c r="UE76" s="406"/>
      <c r="UF76" s="406"/>
      <c r="UG76" s="406"/>
      <c r="UH76" s="406"/>
      <c r="UI76" s="406"/>
      <c r="UJ76" s="406"/>
      <c r="UK76" s="406"/>
      <c r="UL76" s="406"/>
      <c r="UM76" s="406"/>
      <c r="UN76" s="406"/>
      <c r="UO76" s="406"/>
      <c r="UP76" s="406"/>
      <c r="UQ76" s="406"/>
      <c r="UR76" s="406"/>
      <c r="US76" s="406"/>
      <c r="UT76" s="406"/>
      <c r="UU76" s="406"/>
      <c r="UV76" s="406"/>
      <c r="UW76" s="406"/>
      <c r="UX76" s="406"/>
      <c r="UY76" s="406"/>
      <c r="UZ76" s="406"/>
      <c r="VA76" s="406"/>
      <c r="VB76" s="406"/>
      <c r="VC76" s="406"/>
      <c r="VD76" s="406"/>
      <c r="VE76" s="406"/>
      <c r="VF76" s="406"/>
      <c r="VG76" s="406"/>
      <c r="VH76" s="406"/>
      <c r="VI76" s="406"/>
      <c r="VJ76" s="406"/>
      <c r="VK76" s="406"/>
      <c r="VL76" s="406"/>
      <c r="VM76" s="406"/>
      <c r="VN76" s="406"/>
      <c r="VO76" s="406"/>
      <c r="VP76" s="406"/>
      <c r="VQ76" s="406"/>
      <c r="VR76" s="406"/>
      <c r="VS76" s="406"/>
      <c r="VT76" s="406"/>
      <c r="VU76" s="406"/>
      <c r="VV76" s="406"/>
      <c r="VW76" s="406"/>
      <c r="VX76" s="406"/>
      <c r="VY76" s="406"/>
      <c r="VZ76" s="406"/>
      <c r="WA76" s="406"/>
      <c r="WB76" s="406"/>
      <c r="WC76" s="406"/>
      <c r="WD76" s="406"/>
      <c r="WE76" s="406"/>
      <c r="WF76" s="406"/>
      <c r="WG76" s="406"/>
      <c r="WH76" s="406"/>
      <c r="WI76" s="406"/>
      <c r="WJ76" s="406"/>
      <c r="WK76" s="406"/>
      <c r="WL76" s="406"/>
      <c r="WM76" s="406"/>
      <c r="WN76" s="406"/>
      <c r="WO76" s="406"/>
      <c r="WP76" s="406"/>
      <c r="WQ76" s="406"/>
      <c r="WR76" s="406"/>
      <c r="WS76" s="406"/>
      <c r="WT76" s="406"/>
      <c r="WU76" s="406"/>
      <c r="WV76" s="406"/>
      <c r="WW76" s="406"/>
      <c r="WX76" s="406"/>
      <c r="WY76" s="406"/>
      <c r="WZ76" s="406"/>
      <c r="XA76" s="406"/>
      <c r="XB76" s="406"/>
      <c r="XC76" s="406"/>
      <c r="XD76" s="406"/>
      <c r="XE76" s="406"/>
      <c r="XF76" s="406"/>
      <c r="XG76" s="406"/>
      <c r="XH76" s="406"/>
      <c r="XI76" s="406"/>
      <c r="XJ76" s="406"/>
      <c r="XK76" s="406"/>
      <c r="XL76" s="406"/>
      <c r="XM76" s="406"/>
      <c r="XN76" s="406"/>
      <c r="XO76" s="406"/>
      <c r="XP76" s="406"/>
      <c r="XQ76" s="406"/>
      <c r="XR76" s="406"/>
      <c r="XS76" s="406"/>
      <c r="XT76" s="406"/>
      <c r="XU76" s="406"/>
      <c r="XV76" s="406"/>
      <c r="XW76" s="406"/>
      <c r="XX76" s="406"/>
      <c r="XY76" s="406"/>
      <c r="XZ76" s="406"/>
      <c r="YA76" s="406"/>
      <c r="YB76" s="406"/>
      <c r="YC76" s="406"/>
      <c r="YD76" s="406"/>
      <c r="YE76" s="406"/>
      <c r="YF76" s="406"/>
      <c r="YG76" s="406"/>
      <c r="YH76" s="406"/>
      <c r="YI76" s="406"/>
      <c r="YJ76" s="406"/>
      <c r="YK76" s="406"/>
      <c r="YL76" s="406"/>
      <c r="YM76" s="406"/>
      <c r="YN76" s="406"/>
      <c r="YO76" s="406"/>
      <c r="YP76" s="406"/>
      <c r="YQ76" s="406"/>
      <c r="YR76" s="406"/>
      <c r="YS76" s="406"/>
      <c r="YT76" s="406"/>
      <c r="YU76" s="406"/>
      <c r="YV76" s="406"/>
      <c r="YW76" s="406"/>
      <c r="YX76" s="406"/>
      <c r="YY76" s="406"/>
      <c r="YZ76" s="406"/>
      <c r="ZA76" s="406"/>
      <c r="ZB76" s="406"/>
      <c r="ZC76" s="406"/>
      <c r="ZD76" s="406"/>
      <c r="ZE76" s="406"/>
      <c r="ZF76" s="406"/>
      <c r="ZG76" s="406"/>
      <c r="ZH76" s="406"/>
      <c r="ZI76" s="406"/>
      <c r="ZJ76" s="406"/>
      <c r="ZK76" s="406"/>
      <c r="ZL76" s="406"/>
      <c r="ZM76" s="406"/>
      <c r="ZN76" s="406"/>
      <c r="ZO76" s="406"/>
      <c r="ZP76" s="406"/>
      <c r="ZQ76" s="406"/>
      <c r="ZR76" s="406"/>
      <c r="ZS76" s="406"/>
      <c r="ZT76" s="406"/>
      <c r="ZU76" s="406"/>
      <c r="ZV76" s="406"/>
      <c r="ZW76" s="406"/>
      <c r="ZX76" s="406"/>
      <c r="ZY76" s="406"/>
      <c r="ZZ76" s="406"/>
      <c r="AAA76" s="406"/>
      <c r="AAB76" s="406"/>
      <c r="AAC76" s="406"/>
      <c r="AAD76" s="406"/>
      <c r="AAE76" s="406"/>
      <c r="AAF76" s="406"/>
      <c r="AAG76" s="406"/>
      <c r="AAH76" s="406"/>
      <c r="AAI76" s="406"/>
      <c r="AAJ76" s="406"/>
      <c r="AAK76" s="406"/>
      <c r="AAL76" s="406"/>
      <c r="AAM76" s="406"/>
      <c r="AAN76" s="406"/>
      <c r="AAO76" s="406"/>
      <c r="AAP76" s="406"/>
      <c r="AAQ76" s="406"/>
      <c r="AAR76" s="406"/>
      <c r="AAS76" s="406"/>
      <c r="AAT76" s="406"/>
      <c r="AAU76" s="406"/>
      <c r="AAV76" s="406"/>
      <c r="AAW76" s="406"/>
      <c r="AAX76" s="406"/>
      <c r="AAY76" s="406"/>
      <c r="AAZ76" s="406"/>
      <c r="ABA76" s="406"/>
      <c r="ABB76" s="406"/>
      <c r="ABC76" s="406"/>
      <c r="ABD76" s="406"/>
      <c r="ABE76" s="406"/>
      <c r="ABF76" s="406"/>
      <c r="ABG76" s="406"/>
      <c r="ABH76" s="406"/>
      <c r="ABI76" s="406"/>
      <c r="ABJ76" s="406"/>
      <c r="ABK76" s="406"/>
      <c r="ABL76" s="406"/>
      <c r="ABM76" s="406"/>
      <c r="ABN76" s="406"/>
      <c r="ABO76" s="406"/>
      <c r="ABP76" s="406"/>
      <c r="ABQ76" s="406"/>
      <c r="ABR76" s="406"/>
      <c r="ABS76" s="406"/>
      <c r="ABT76" s="406"/>
      <c r="ABU76" s="406"/>
      <c r="ABV76" s="406"/>
      <c r="ABW76" s="406"/>
      <c r="ABX76" s="406"/>
      <c r="ABY76" s="406"/>
      <c r="ABZ76" s="406"/>
      <c r="ACA76" s="406"/>
      <c r="ACB76" s="406"/>
      <c r="ACC76" s="406"/>
      <c r="ACD76" s="406"/>
      <c r="ACE76" s="406"/>
      <c r="ACF76" s="406"/>
      <c r="ACG76" s="406"/>
      <c r="ACH76" s="406"/>
      <c r="ACI76" s="406"/>
      <c r="ACJ76" s="406"/>
      <c r="ACK76" s="406"/>
      <c r="ACL76" s="406"/>
      <c r="ACM76" s="406"/>
      <c r="ACN76" s="406"/>
      <c r="ACO76" s="406"/>
      <c r="ACP76" s="406"/>
      <c r="ACQ76" s="406"/>
      <c r="ACR76" s="406"/>
      <c r="ACS76" s="406"/>
      <c r="ACT76" s="406"/>
      <c r="ACU76" s="406"/>
      <c r="ACV76" s="406"/>
      <c r="ACW76" s="406"/>
      <c r="ACX76" s="406"/>
      <c r="ACY76" s="406"/>
      <c r="ACZ76" s="406"/>
      <c r="ADA76" s="406"/>
      <c r="ADB76" s="406"/>
      <c r="ADC76" s="406"/>
      <c r="ADD76" s="406"/>
      <c r="ADE76" s="406"/>
      <c r="ADF76" s="406"/>
      <c r="ADG76" s="406"/>
      <c r="ADH76" s="406"/>
      <c r="ADI76" s="406"/>
      <c r="ADJ76" s="406"/>
      <c r="ADK76" s="406"/>
      <c r="ADL76" s="406"/>
      <c r="ADM76" s="406"/>
      <c r="ADN76" s="406"/>
      <c r="ADO76" s="406"/>
      <c r="ADP76" s="406"/>
      <c r="ADQ76" s="406"/>
      <c r="ADR76" s="406"/>
      <c r="ADS76" s="406"/>
      <c r="ADT76" s="406"/>
      <c r="ADU76" s="406"/>
      <c r="ADV76" s="406"/>
      <c r="ADW76" s="406"/>
      <c r="ADX76" s="406"/>
      <c r="ADY76" s="406"/>
      <c r="ADZ76" s="406"/>
      <c r="AEA76" s="406"/>
      <c r="AEB76" s="406"/>
      <c r="AEC76" s="406"/>
      <c r="AED76" s="406"/>
      <c r="AEE76" s="406"/>
      <c r="AEF76" s="406"/>
      <c r="AEG76" s="406"/>
      <c r="AEH76" s="406"/>
      <c r="AEI76" s="406"/>
      <c r="AEJ76" s="406"/>
      <c r="AEK76" s="406"/>
      <c r="AEL76" s="406"/>
      <c r="AEM76" s="406"/>
      <c r="AEN76" s="406"/>
      <c r="AEO76" s="406"/>
      <c r="AEP76" s="406"/>
      <c r="AEQ76" s="406"/>
      <c r="AER76" s="406"/>
      <c r="AES76" s="406"/>
      <c r="AET76" s="406"/>
      <c r="AEU76" s="406"/>
      <c r="AEV76" s="406"/>
      <c r="AEW76" s="406"/>
      <c r="AEX76" s="406"/>
      <c r="AEY76" s="406"/>
      <c r="AEZ76" s="406"/>
      <c r="AFA76" s="406"/>
      <c r="AFB76" s="406"/>
      <c r="AFC76" s="406"/>
      <c r="AFD76" s="406"/>
      <c r="AFE76" s="406"/>
      <c r="AFF76" s="406"/>
      <c r="AFG76" s="406"/>
      <c r="AFH76" s="406"/>
      <c r="AFI76" s="406"/>
      <c r="AFJ76" s="406"/>
      <c r="AFK76" s="406"/>
      <c r="AFL76" s="406"/>
      <c r="AFM76" s="406"/>
      <c r="AFN76" s="406"/>
      <c r="AFO76" s="406"/>
      <c r="AFP76" s="406"/>
      <c r="AFQ76" s="406"/>
      <c r="AFR76" s="406"/>
      <c r="AFS76" s="406"/>
      <c r="AFT76" s="406"/>
      <c r="AFU76" s="406"/>
      <c r="AFV76" s="406"/>
      <c r="AFW76" s="406"/>
      <c r="AFX76" s="406"/>
      <c r="AFY76" s="406"/>
      <c r="AFZ76" s="406"/>
      <c r="AGA76" s="406"/>
      <c r="AGB76" s="406"/>
      <c r="AGC76" s="406"/>
      <c r="AGD76" s="406"/>
      <c r="AGE76" s="406"/>
      <c r="AGF76" s="406"/>
      <c r="AGG76" s="406"/>
      <c r="AGH76" s="406"/>
      <c r="AGI76" s="406"/>
      <c r="AGJ76" s="406"/>
      <c r="AGK76" s="406"/>
      <c r="AGL76" s="406"/>
      <c r="AGM76" s="406"/>
      <c r="AGN76" s="406"/>
      <c r="AGO76" s="406"/>
      <c r="AGP76" s="406"/>
      <c r="AGQ76" s="406"/>
      <c r="AGR76" s="406"/>
      <c r="AGS76" s="406"/>
      <c r="AGT76" s="406"/>
      <c r="AGU76" s="406"/>
      <c r="AGV76" s="406"/>
      <c r="AGW76" s="406"/>
      <c r="AGX76" s="406"/>
      <c r="AGY76" s="406"/>
      <c r="AGZ76" s="406"/>
      <c r="AHA76" s="406"/>
      <c r="AHB76" s="406"/>
      <c r="AHC76" s="406"/>
      <c r="AHD76" s="406"/>
      <c r="AHE76" s="406"/>
      <c r="AHF76" s="406"/>
      <c r="AHG76" s="406"/>
      <c r="AHH76" s="406"/>
      <c r="AHI76" s="406"/>
      <c r="AHJ76" s="406"/>
      <c r="AHK76" s="406"/>
      <c r="AHL76" s="406"/>
      <c r="AHM76" s="406"/>
      <c r="AHN76" s="406"/>
      <c r="AHO76" s="406"/>
      <c r="AHP76" s="406"/>
      <c r="AHQ76" s="406"/>
      <c r="AHR76" s="406"/>
      <c r="AHS76" s="406"/>
      <c r="AHT76" s="406"/>
      <c r="AHU76" s="406"/>
      <c r="AHV76" s="406"/>
      <c r="AHW76" s="406"/>
      <c r="AHX76" s="406"/>
      <c r="AHY76" s="406"/>
      <c r="AHZ76" s="406"/>
      <c r="AIA76" s="406"/>
      <c r="AIB76" s="406"/>
      <c r="AIC76" s="406"/>
      <c r="AID76" s="406"/>
      <c r="AIE76" s="406"/>
      <c r="AIF76" s="406"/>
      <c r="AIG76" s="406"/>
      <c r="AIH76" s="406"/>
      <c r="AII76" s="406"/>
      <c r="AIJ76" s="406"/>
      <c r="AIK76" s="406"/>
      <c r="AIL76" s="406"/>
      <c r="AIM76" s="406"/>
      <c r="AIN76" s="406"/>
      <c r="AIO76" s="406"/>
      <c r="AIP76" s="406"/>
      <c r="AIQ76" s="406"/>
      <c r="AIR76" s="406"/>
      <c r="AIS76" s="406"/>
      <c r="AIT76" s="406"/>
      <c r="AIU76" s="406"/>
      <c r="AIV76" s="406"/>
      <c r="AIW76" s="406"/>
      <c r="AIX76" s="406"/>
      <c r="AIY76" s="406"/>
      <c r="AIZ76" s="406"/>
      <c r="AJA76" s="406"/>
      <c r="AJB76" s="406"/>
      <c r="AJC76" s="406"/>
      <c r="AJD76" s="406"/>
      <c r="AJE76" s="406"/>
      <c r="AJF76" s="406"/>
      <c r="AJG76" s="406"/>
      <c r="AJH76" s="406"/>
      <c r="AJI76" s="406"/>
      <c r="AJJ76" s="406"/>
      <c r="AJK76" s="406"/>
      <c r="AJL76" s="406"/>
      <c r="AJM76" s="406"/>
      <c r="AJN76" s="406"/>
      <c r="AJO76" s="406"/>
      <c r="AJP76" s="406"/>
      <c r="AJQ76" s="406"/>
      <c r="AJR76" s="406"/>
      <c r="AJS76" s="406"/>
      <c r="AJT76" s="406"/>
      <c r="AJU76" s="406"/>
      <c r="AJV76" s="406"/>
      <c r="AJW76" s="406"/>
      <c r="AJX76" s="406"/>
      <c r="AJY76" s="406"/>
      <c r="AJZ76" s="406"/>
      <c r="AKA76" s="406"/>
      <c r="AKB76" s="406"/>
      <c r="AKC76" s="406"/>
      <c r="AKD76" s="406"/>
      <c r="AKE76" s="406"/>
      <c r="AKF76" s="406"/>
      <c r="AKG76" s="406"/>
      <c r="AKH76" s="406"/>
      <c r="AKI76" s="406"/>
      <c r="AKJ76" s="406"/>
      <c r="AKK76" s="406"/>
      <c r="AKL76" s="406"/>
      <c r="AKM76" s="406"/>
      <c r="AKN76" s="406"/>
      <c r="AKO76" s="406"/>
      <c r="AKP76" s="406"/>
      <c r="AKQ76" s="406"/>
      <c r="AKR76" s="406"/>
      <c r="AKS76" s="406"/>
      <c r="AKT76" s="406"/>
      <c r="AKU76" s="406"/>
      <c r="AKV76" s="406"/>
      <c r="AKW76" s="406"/>
      <c r="AKX76" s="406"/>
      <c r="AKY76" s="406"/>
      <c r="AKZ76" s="406"/>
      <c r="ALA76" s="406"/>
      <c r="ALB76" s="406"/>
      <c r="ALC76" s="406"/>
      <c r="ALD76" s="406"/>
    </row>
    <row r="77" spans="1:992" s="672" customFormat="1" ht="17.25" customHeight="1">
      <c r="A77" s="2391"/>
      <c r="B77" s="2825"/>
      <c r="C77" s="2421" t="s">
        <v>2193</v>
      </c>
      <c r="D77" s="1640" t="s">
        <v>303</v>
      </c>
      <c r="E77" s="468">
        <v>259387096.13999999</v>
      </c>
      <c r="F77" s="468">
        <v>259387096.13999999</v>
      </c>
      <c r="G77" s="1639"/>
      <c r="H77" s="2385"/>
      <c r="I77" s="2391"/>
      <c r="J77" s="1639"/>
      <c r="K77" s="1639"/>
      <c r="L77" s="2724"/>
      <c r="M77" s="580"/>
      <c r="N77" s="406"/>
      <c r="O77" s="406"/>
      <c r="P77" s="406"/>
      <c r="Q77" s="406"/>
      <c r="R77" s="406"/>
      <c r="S77" s="406"/>
      <c r="T77" s="406"/>
      <c r="U77" s="406"/>
      <c r="V77" s="406"/>
      <c r="W77" s="406"/>
      <c r="X77" s="406"/>
      <c r="Y77" s="406"/>
      <c r="Z77" s="406"/>
      <c r="AA77" s="406"/>
      <c r="AB77" s="406"/>
      <c r="AC77" s="406"/>
      <c r="AD77" s="406"/>
      <c r="AE77" s="406"/>
      <c r="AF77" s="406"/>
      <c r="AG77" s="406"/>
      <c r="AH77" s="406"/>
      <c r="AI77" s="406"/>
      <c r="AJ77" s="406"/>
      <c r="AK77" s="406"/>
      <c r="AL77" s="406"/>
      <c r="AM77" s="406"/>
      <c r="AN77" s="406"/>
      <c r="AO77" s="406"/>
      <c r="AP77" s="406"/>
      <c r="AQ77" s="406"/>
      <c r="AR77" s="406"/>
      <c r="AS77" s="406"/>
      <c r="AT77" s="406"/>
      <c r="AU77" s="406"/>
      <c r="AV77" s="406"/>
      <c r="AW77" s="406"/>
      <c r="AX77" s="406"/>
      <c r="AY77" s="406"/>
      <c r="AZ77" s="406"/>
      <c r="BA77" s="406"/>
      <c r="BB77" s="406"/>
      <c r="BC77" s="406"/>
      <c r="BD77" s="406"/>
      <c r="BE77" s="406"/>
      <c r="BF77" s="406"/>
      <c r="BG77" s="406"/>
      <c r="BH77" s="406"/>
      <c r="BI77" s="406"/>
      <c r="BJ77" s="406"/>
      <c r="BK77" s="406"/>
      <c r="BL77" s="406"/>
      <c r="BM77" s="406"/>
      <c r="BN77" s="406"/>
      <c r="BO77" s="406"/>
      <c r="BP77" s="406"/>
      <c r="BQ77" s="406"/>
      <c r="BR77" s="406"/>
      <c r="BS77" s="406"/>
      <c r="BT77" s="406"/>
      <c r="BU77" s="406"/>
      <c r="BV77" s="406"/>
      <c r="BW77" s="406"/>
      <c r="BX77" s="406"/>
      <c r="BY77" s="406"/>
      <c r="BZ77" s="406"/>
      <c r="CA77" s="406"/>
      <c r="CB77" s="406"/>
      <c r="CC77" s="406"/>
      <c r="CD77" s="406"/>
      <c r="CE77" s="406"/>
      <c r="CF77" s="406"/>
      <c r="CG77" s="406"/>
      <c r="CH77" s="406"/>
      <c r="CI77" s="406"/>
      <c r="CJ77" s="406"/>
      <c r="CK77" s="406"/>
      <c r="CL77" s="406"/>
      <c r="CM77" s="406"/>
      <c r="CN77" s="406"/>
      <c r="CO77" s="406"/>
      <c r="CP77" s="406"/>
      <c r="CQ77" s="406"/>
      <c r="CR77" s="406"/>
      <c r="CS77" s="406"/>
      <c r="CT77" s="406"/>
      <c r="CU77" s="406"/>
      <c r="CV77" s="406"/>
      <c r="CW77" s="406"/>
      <c r="CX77" s="406"/>
      <c r="CY77" s="406"/>
      <c r="CZ77" s="406"/>
      <c r="DA77" s="406"/>
      <c r="DB77" s="406"/>
      <c r="DC77" s="406"/>
      <c r="DD77" s="406"/>
      <c r="DE77" s="406"/>
      <c r="DF77" s="406"/>
      <c r="DG77" s="406"/>
      <c r="DH77" s="406"/>
      <c r="DI77" s="406"/>
      <c r="DJ77" s="406"/>
      <c r="DK77" s="406"/>
      <c r="DL77" s="406"/>
      <c r="DM77" s="406"/>
      <c r="DN77" s="406"/>
      <c r="DO77" s="406"/>
      <c r="DP77" s="406"/>
      <c r="DQ77" s="406"/>
      <c r="DR77" s="406"/>
      <c r="DS77" s="406"/>
      <c r="DT77" s="406"/>
      <c r="DU77" s="406"/>
      <c r="DV77" s="406"/>
      <c r="DW77" s="406"/>
      <c r="DX77" s="406"/>
      <c r="DY77" s="406"/>
      <c r="DZ77" s="406"/>
      <c r="EA77" s="406"/>
      <c r="EB77" s="406"/>
      <c r="EC77" s="406"/>
      <c r="ED77" s="406"/>
      <c r="EE77" s="406"/>
      <c r="EF77" s="406"/>
      <c r="EG77" s="406"/>
      <c r="EH77" s="406"/>
      <c r="EI77" s="406"/>
      <c r="EJ77" s="406"/>
      <c r="EK77" s="406"/>
      <c r="EL77" s="406"/>
      <c r="EM77" s="406"/>
      <c r="EN77" s="406"/>
      <c r="EO77" s="406"/>
      <c r="EP77" s="406"/>
      <c r="EQ77" s="406"/>
      <c r="ER77" s="406"/>
      <c r="ES77" s="406"/>
      <c r="ET77" s="406"/>
      <c r="EU77" s="406"/>
      <c r="EV77" s="406"/>
      <c r="EW77" s="406"/>
      <c r="EX77" s="406"/>
      <c r="EY77" s="406"/>
      <c r="EZ77" s="406"/>
      <c r="FA77" s="406"/>
      <c r="FB77" s="406"/>
      <c r="FC77" s="406"/>
      <c r="FD77" s="406"/>
      <c r="FE77" s="406"/>
      <c r="FF77" s="406"/>
      <c r="FG77" s="406"/>
      <c r="FH77" s="406"/>
      <c r="FI77" s="406"/>
      <c r="FJ77" s="406"/>
      <c r="FK77" s="406"/>
      <c r="FL77" s="406"/>
      <c r="FM77" s="406"/>
      <c r="FN77" s="406"/>
      <c r="FO77" s="406"/>
      <c r="FP77" s="406"/>
      <c r="FQ77" s="406"/>
      <c r="FR77" s="406"/>
      <c r="FS77" s="406"/>
      <c r="FT77" s="406"/>
      <c r="FU77" s="406"/>
      <c r="FV77" s="406"/>
      <c r="FW77" s="406"/>
      <c r="FX77" s="406"/>
      <c r="FY77" s="406"/>
      <c r="FZ77" s="406"/>
      <c r="GA77" s="406"/>
      <c r="GB77" s="406"/>
      <c r="GC77" s="406"/>
      <c r="GD77" s="406"/>
      <c r="GE77" s="406"/>
      <c r="GF77" s="406"/>
      <c r="GG77" s="406"/>
      <c r="GH77" s="406"/>
      <c r="GI77" s="406"/>
      <c r="GJ77" s="406"/>
      <c r="GK77" s="406"/>
      <c r="GL77" s="406"/>
      <c r="GM77" s="406"/>
      <c r="GN77" s="406"/>
      <c r="GO77" s="406"/>
      <c r="GP77" s="406"/>
      <c r="GQ77" s="406"/>
      <c r="GR77" s="406"/>
      <c r="GS77" s="406"/>
      <c r="GT77" s="406"/>
      <c r="GU77" s="406"/>
      <c r="GV77" s="406"/>
      <c r="GW77" s="406"/>
      <c r="GX77" s="406"/>
      <c r="GY77" s="406"/>
      <c r="GZ77" s="406"/>
      <c r="HA77" s="406"/>
      <c r="HB77" s="406"/>
      <c r="HC77" s="406"/>
      <c r="HD77" s="406"/>
      <c r="HE77" s="406"/>
      <c r="HF77" s="406"/>
      <c r="HG77" s="406"/>
      <c r="HH77" s="406"/>
      <c r="HI77" s="406"/>
      <c r="HJ77" s="406"/>
      <c r="HK77" s="406"/>
      <c r="HL77" s="406"/>
      <c r="HM77" s="406"/>
      <c r="HN77" s="406"/>
      <c r="HO77" s="406"/>
      <c r="HP77" s="406"/>
      <c r="HQ77" s="406"/>
      <c r="HR77" s="406"/>
      <c r="HS77" s="406"/>
      <c r="HT77" s="406"/>
      <c r="HU77" s="406"/>
      <c r="HV77" s="406"/>
      <c r="HW77" s="406"/>
      <c r="HX77" s="406"/>
      <c r="HY77" s="406"/>
      <c r="HZ77" s="406"/>
      <c r="IA77" s="406"/>
      <c r="IB77" s="406"/>
      <c r="IC77" s="406"/>
      <c r="ID77" s="406"/>
      <c r="IE77" s="406"/>
      <c r="IF77" s="406"/>
      <c r="IG77" s="406"/>
      <c r="IH77" s="406"/>
      <c r="II77" s="406"/>
      <c r="IJ77" s="406"/>
      <c r="IK77" s="406"/>
      <c r="IL77" s="406"/>
      <c r="IM77" s="406"/>
      <c r="IN77" s="406"/>
      <c r="IO77" s="406"/>
      <c r="IP77" s="406"/>
      <c r="IQ77" s="406"/>
      <c r="IR77" s="406"/>
      <c r="IS77" s="406"/>
      <c r="IT77" s="406"/>
      <c r="IU77" s="406"/>
      <c r="IV77" s="406"/>
      <c r="IW77" s="406"/>
      <c r="IX77" s="406"/>
      <c r="IY77" s="406"/>
      <c r="IZ77" s="406"/>
      <c r="JA77" s="406"/>
      <c r="JB77" s="406"/>
      <c r="JC77" s="406"/>
      <c r="JD77" s="406"/>
      <c r="JE77" s="406"/>
      <c r="JF77" s="406"/>
      <c r="JG77" s="406"/>
      <c r="JH77" s="406"/>
      <c r="JI77" s="406"/>
      <c r="JJ77" s="406"/>
      <c r="JK77" s="406"/>
      <c r="JL77" s="406"/>
      <c r="JM77" s="406"/>
      <c r="JN77" s="406"/>
      <c r="JO77" s="406"/>
      <c r="JP77" s="406"/>
      <c r="JQ77" s="406"/>
      <c r="JR77" s="406"/>
      <c r="JS77" s="406"/>
      <c r="JT77" s="406"/>
      <c r="JU77" s="406"/>
      <c r="JV77" s="406"/>
      <c r="JW77" s="406"/>
      <c r="JX77" s="406"/>
      <c r="JY77" s="406"/>
      <c r="JZ77" s="406"/>
      <c r="KA77" s="406"/>
      <c r="KB77" s="406"/>
      <c r="KC77" s="406"/>
      <c r="KD77" s="406"/>
      <c r="KE77" s="406"/>
      <c r="KF77" s="406"/>
      <c r="KG77" s="406"/>
      <c r="KH77" s="406"/>
      <c r="KI77" s="406"/>
      <c r="KJ77" s="406"/>
      <c r="KK77" s="406"/>
      <c r="KL77" s="406"/>
      <c r="KM77" s="406"/>
      <c r="KN77" s="406"/>
      <c r="KO77" s="406"/>
      <c r="KP77" s="406"/>
      <c r="KQ77" s="406"/>
      <c r="KR77" s="406"/>
      <c r="KS77" s="406"/>
      <c r="KT77" s="406"/>
      <c r="KU77" s="406"/>
      <c r="KV77" s="406"/>
      <c r="KW77" s="406"/>
      <c r="KX77" s="406"/>
      <c r="KY77" s="406"/>
      <c r="KZ77" s="406"/>
      <c r="LA77" s="406"/>
      <c r="LB77" s="406"/>
      <c r="LC77" s="406"/>
      <c r="LD77" s="406"/>
      <c r="LE77" s="406"/>
      <c r="LF77" s="406"/>
      <c r="LG77" s="406"/>
      <c r="LH77" s="406"/>
      <c r="LI77" s="406"/>
      <c r="LJ77" s="406"/>
      <c r="LK77" s="406"/>
      <c r="LL77" s="406"/>
      <c r="LM77" s="406"/>
      <c r="LN77" s="406"/>
      <c r="LO77" s="406"/>
      <c r="LP77" s="406"/>
      <c r="LQ77" s="406"/>
      <c r="LR77" s="406"/>
      <c r="LS77" s="406"/>
      <c r="LT77" s="406"/>
      <c r="LU77" s="406"/>
      <c r="LV77" s="406"/>
      <c r="LW77" s="406"/>
      <c r="LX77" s="406"/>
      <c r="LY77" s="406"/>
      <c r="LZ77" s="406"/>
      <c r="MA77" s="406"/>
      <c r="MB77" s="406"/>
      <c r="MC77" s="406"/>
      <c r="MD77" s="406"/>
      <c r="ME77" s="406"/>
      <c r="MF77" s="406"/>
      <c r="MG77" s="406"/>
      <c r="MH77" s="406"/>
      <c r="MI77" s="406"/>
      <c r="MJ77" s="406"/>
      <c r="MK77" s="406"/>
      <c r="ML77" s="406"/>
      <c r="MM77" s="406"/>
      <c r="MN77" s="406"/>
      <c r="MO77" s="406"/>
      <c r="MP77" s="406"/>
      <c r="MQ77" s="406"/>
      <c r="MR77" s="406"/>
      <c r="MS77" s="406"/>
      <c r="MT77" s="406"/>
      <c r="MU77" s="406"/>
      <c r="MV77" s="406"/>
      <c r="MW77" s="406"/>
      <c r="MX77" s="406"/>
      <c r="MY77" s="406"/>
      <c r="MZ77" s="406"/>
      <c r="NA77" s="406"/>
      <c r="NB77" s="406"/>
      <c r="NC77" s="406"/>
      <c r="ND77" s="406"/>
      <c r="NE77" s="406"/>
      <c r="NF77" s="406"/>
      <c r="NG77" s="406"/>
      <c r="NH77" s="406"/>
      <c r="NI77" s="406"/>
      <c r="NJ77" s="406"/>
      <c r="NK77" s="406"/>
      <c r="NL77" s="406"/>
      <c r="NM77" s="406"/>
      <c r="NN77" s="406"/>
      <c r="NO77" s="406"/>
      <c r="NP77" s="406"/>
      <c r="NQ77" s="406"/>
      <c r="NR77" s="406"/>
      <c r="NS77" s="406"/>
      <c r="NT77" s="406"/>
      <c r="NU77" s="406"/>
      <c r="NV77" s="406"/>
      <c r="NW77" s="406"/>
      <c r="NX77" s="406"/>
      <c r="NY77" s="406"/>
      <c r="NZ77" s="406"/>
      <c r="OA77" s="406"/>
      <c r="OB77" s="406"/>
      <c r="OC77" s="406"/>
      <c r="OD77" s="406"/>
      <c r="OE77" s="406"/>
      <c r="OF77" s="406"/>
      <c r="OG77" s="406"/>
      <c r="OH77" s="406"/>
      <c r="OI77" s="406"/>
      <c r="OJ77" s="406"/>
      <c r="OK77" s="406"/>
      <c r="OL77" s="406"/>
      <c r="OM77" s="406"/>
      <c r="ON77" s="406"/>
      <c r="OO77" s="406"/>
      <c r="OP77" s="406"/>
      <c r="OQ77" s="406"/>
      <c r="OR77" s="406"/>
      <c r="OS77" s="406"/>
      <c r="OT77" s="406"/>
      <c r="OU77" s="406"/>
      <c r="OV77" s="406"/>
      <c r="OW77" s="406"/>
      <c r="OX77" s="406"/>
      <c r="OY77" s="406"/>
      <c r="OZ77" s="406"/>
      <c r="PA77" s="406"/>
      <c r="PB77" s="406"/>
      <c r="PC77" s="406"/>
      <c r="PD77" s="406"/>
      <c r="PE77" s="406"/>
      <c r="PF77" s="406"/>
      <c r="PG77" s="406"/>
      <c r="PH77" s="406"/>
      <c r="PI77" s="406"/>
      <c r="PJ77" s="406"/>
      <c r="PK77" s="406"/>
      <c r="PL77" s="406"/>
      <c r="PM77" s="406"/>
      <c r="PN77" s="406"/>
      <c r="PO77" s="406"/>
      <c r="PP77" s="406"/>
      <c r="PQ77" s="406"/>
      <c r="PR77" s="406"/>
      <c r="PS77" s="406"/>
      <c r="PT77" s="406"/>
      <c r="PU77" s="406"/>
      <c r="PV77" s="406"/>
      <c r="PW77" s="406"/>
      <c r="PX77" s="406"/>
      <c r="PY77" s="406"/>
      <c r="PZ77" s="406"/>
      <c r="QA77" s="406"/>
      <c r="QB77" s="406"/>
      <c r="QC77" s="406"/>
      <c r="QD77" s="406"/>
      <c r="QE77" s="406"/>
      <c r="QF77" s="406"/>
      <c r="QG77" s="406"/>
      <c r="QH77" s="406"/>
      <c r="QI77" s="406"/>
      <c r="QJ77" s="406"/>
      <c r="QK77" s="406"/>
      <c r="QL77" s="406"/>
      <c r="QM77" s="406"/>
      <c r="QN77" s="406"/>
      <c r="QO77" s="406"/>
      <c r="QP77" s="406"/>
      <c r="QQ77" s="406"/>
      <c r="QR77" s="406"/>
      <c r="QS77" s="406"/>
      <c r="QT77" s="406"/>
      <c r="QU77" s="406"/>
      <c r="QV77" s="406"/>
      <c r="QW77" s="406"/>
      <c r="QX77" s="406"/>
      <c r="QY77" s="406"/>
      <c r="QZ77" s="406"/>
      <c r="RA77" s="406"/>
      <c r="RB77" s="406"/>
      <c r="RC77" s="406"/>
      <c r="RD77" s="406"/>
      <c r="RE77" s="406"/>
      <c r="RF77" s="406"/>
      <c r="RG77" s="406"/>
      <c r="RH77" s="406"/>
      <c r="RI77" s="406"/>
      <c r="RJ77" s="406"/>
      <c r="RK77" s="406"/>
      <c r="RL77" s="406"/>
      <c r="RM77" s="406"/>
      <c r="RN77" s="406"/>
      <c r="RO77" s="406"/>
      <c r="RP77" s="406"/>
      <c r="RQ77" s="406"/>
      <c r="RR77" s="406"/>
      <c r="RS77" s="406"/>
      <c r="RT77" s="406"/>
      <c r="RU77" s="406"/>
      <c r="RV77" s="406"/>
      <c r="RW77" s="406"/>
      <c r="RX77" s="406"/>
      <c r="RY77" s="406"/>
      <c r="RZ77" s="406"/>
      <c r="SA77" s="406"/>
      <c r="SB77" s="406"/>
      <c r="SC77" s="406"/>
      <c r="SD77" s="406"/>
      <c r="SE77" s="406"/>
      <c r="SF77" s="406"/>
      <c r="SG77" s="406"/>
      <c r="SH77" s="406"/>
      <c r="SI77" s="406"/>
      <c r="SJ77" s="406"/>
      <c r="SK77" s="406"/>
      <c r="SL77" s="406"/>
      <c r="SM77" s="406"/>
      <c r="SN77" s="406"/>
      <c r="SO77" s="406"/>
      <c r="SP77" s="406"/>
      <c r="SQ77" s="406"/>
      <c r="SR77" s="406"/>
      <c r="SS77" s="406"/>
      <c r="ST77" s="406"/>
      <c r="SU77" s="406"/>
      <c r="SV77" s="406"/>
      <c r="SW77" s="406"/>
      <c r="SX77" s="406"/>
      <c r="SY77" s="406"/>
      <c r="SZ77" s="406"/>
      <c r="TA77" s="406"/>
      <c r="TB77" s="406"/>
      <c r="TC77" s="406"/>
      <c r="TD77" s="406"/>
      <c r="TE77" s="406"/>
      <c r="TF77" s="406"/>
      <c r="TG77" s="406"/>
      <c r="TH77" s="406"/>
      <c r="TI77" s="406"/>
      <c r="TJ77" s="406"/>
      <c r="TK77" s="406"/>
      <c r="TL77" s="406"/>
      <c r="TM77" s="406"/>
      <c r="TN77" s="406"/>
      <c r="TO77" s="406"/>
      <c r="TP77" s="406"/>
      <c r="TQ77" s="406"/>
      <c r="TR77" s="406"/>
      <c r="TS77" s="406"/>
      <c r="TT77" s="406"/>
      <c r="TU77" s="406"/>
      <c r="TV77" s="406"/>
      <c r="TW77" s="406"/>
      <c r="TX77" s="406"/>
      <c r="TY77" s="406"/>
      <c r="TZ77" s="406"/>
      <c r="UA77" s="406"/>
      <c r="UB77" s="406"/>
      <c r="UC77" s="406"/>
      <c r="UD77" s="406"/>
      <c r="UE77" s="406"/>
      <c r="UF77" s="406"/>
      <c r="UG77" s="406"/>
      <c r="UH77" s="406"/>
      <c r="UI77" s="406"/>
      <c r="UJ77" s="406"/>
      <c r="UK77" s="406"/>
      <c r="UL77" s="406"/>
      <c r="UM77" s="406"/>
      <c r="UN77" s="406"/>
      <c r="UO77" s="406"/>
      <c r="UP77" s="406"/>
      <c r="UQ77" s="406"/>
      <c r="UR77" s="406"/>
      <c r="US77" s="406"/>
      <c r="UT77" s="406"/>
      <c r="UU77" s="406"/>
      <c r="UV77" s="406"/>
      <c r="UW77" s="406"/>
      <c r="UX77" s="406"/>
      <c r="UY77" s="406"/>
      <c r="UZ77" s="406"/>
      <c r="VA77" s="406"/>
      <c r="VB77" s="406"/>
      <c r="VC77" s="406"/>
      <c r="VD77" s="406"/>
      <c r="VE77" s="406"/>
      <c r="VF77" s="406"/>
      <c r="VG77" s="406"/>
      <c r="VH77" s="406"/>
      <c r="VI77" s="406"/>
      <c r="VJ77" s="406"/>
      <c r="VK77" s="406"/>
      <c r="VL77" s="406"/>
      <c r="VM77" s="406"/>
      <c r="VN77" s="406"/>
      <c r="VO77" s="406"/>
      <c r="VP77" s="406"/>
      <c r="VQ77" s="406"/>
      <c r="VR77" s="406"/>
      <c r="VS77" s="406"/>
      <c r="VT77" s="406"/>
      <c r="VU77" s="406"/>
      <c r="VV77" s="406"/>
      <c r="VW77" s="406"/>
      <c r="VX77" s="406"/>
      <c r="VY77" s="406"/>
      <c r="VZ77" s="406"/>
      <c r="WA77" s="406"/>
      <c r="WB77" s="406"/>
      <c r="WC77" s="406"/>
      <c r="WD77" s="406"/>
      <c r="WE77" s="406"/>
      <c r="WF77" s="406"/>
      <c r="WG77" s="406"/>
      <c r="WH77" s="406"/>
      <c r="WI77" s="406"/>
      <c r="WJ77" s="406"/>
      <c r="WK77" s="406"/>
      <c r="WL77" s="406"/>
      <c r="WM77" s="406"/>
      <c r="WN77" s="406"/>
      <c r="WO77" s="406"/>
      <c r="WP77" s="406"/>
      <c r="WQ77" s="406"/>
      <c r="WR77" s="406"/>
      <c r="WS77" s="406"/>
      <c r="WT77" s="406"/>
      <c r="WU77" s="406"/>
      <c r="WV77" s="406"/>
      <c r="WW77" s="406"/>
      <c r="WX77" s="406"/>
      <c r="WY77" s="406"/>
      <c r="WZ77" s="406"/>
      <c r="XA77" s="406"/>
      <c r="XB77" s="406"/>
      <c r="XC77" s="406"/>
      <c r="XD77" s="406"/>
      <c r="XE77" s="406"/>
      <c r="XF77" s="406"/>
      <c r="XG77" s="406"/>
      <c r="XH77" s="406"/>
      <c r="XI77" s="406"/>
      <c r="XJ77" s="406"/>
      <c r="XK77" s="406"/>
      <c r="XL77" s="406"/>
      <c r="XM77" s="406"/>
      <c r="XN77" s="406"/>
      <c r="XO77" s="406"/>
      <c r="XP77" s="406"/>
      <c r="XQ77" s="406"/>
      <c r="XR77" s="406"/>
      <c r="XS77" s="406"/>
      <c r="XT77" s="406"/>
      <c r="XU77" s="406"/>
      <c r="XV77" s="406"/>
      <c r="XW77" s="406"/>
      <c r="XX77" s="406"/>
      <c r="XY77" s="406"/>
      <c r="XZ77" s="406"/>
      <c r="YA77" s="406"/>
      <c r="YB77" s="406"/>
      <c r="YC77" s="406"/>
      <c r="YD77" s="406"/>
      <c r="YE77" s="406"/>
      <c r="YF77" s="406"/>
      <c r="YG77" s="406"/>
      <c r="YH77" s="406"/>
      <c r="YI77" s="406"/>
      <c r="YJ77" s="406"/>
      <c r="YK77" s="406"/>
      <c r="YL77" s="406"/>
      <c r="YM77" s="406"/>
      <c r="YN77" s="406"/>
      <c r="YO77" s="406"/>
      <c r="YP77" s="406"/>
      <c r="YQ77" s="406"/>
      <c r="YR77" s="406"/>
      <c r="YS77" s="406"/>
      <c r="YT77" s="406"/>
      <c r="YU77" s="406"/>
      <c r="YV77" s="406"/>
      <c r="YW77" s="406"/>
      <c r="YX77" s="406"/>
      <c r="YY77" s="406"/>
      <c r="YZ77" s="406"/>
      <c r="ZA77" s="406"/>
      <c r="ZB77" s="406"/>
      <c r="ZC77" s="406"/>
      <c r="ZD77" s="406"/>
      <c r="ZE77" s="406"/>
      <c r="ZF77" s="406"/>
      <c r="ZG77" s="406"/>
      <c r="ZH77" s="406"/>
      <c r="ZI77" s="406"/>
      <c r="ZJ77" s="406"/>
      <c r="ZK77" s="406"/>
      <c r="ZL77" s="406"/>
      <c r="ZM77" s="406"/>
      <c r="ZN77" s="406"/>
      <c r="ZO77" s="406"/>
      <c r="ZP77" s="406"/>
      <c r="ZQ77" s="406"/>
      <c r="ZR77" s="406"/>
      <c r="ZS77" s="406"/>
      <c r="ZT77" s="406"/>
      <c r="ZU77" s="406"/>
      <c r="ZV77" s="406"/>
      <c r="ZW77" s="406"/>
      <c r="ZX77" s="406"/>
      <c r="ZY77" s="406"/>
      <c r="ZZ77" s="406"/>
      <c r="AAA77" s="406"/>
      <c r="AAB77" s="406"/>
      <c r="AAC77" s="406"/>
      <c r="AAD77" s="406"/>
      <c r="AAE77" s="406"/>
      <c r="AAF77" s="406"/>
      <c r="AAG77" s="406"/>
      <c r="AAH77" s="406"/>
      <c r="AAI77" s="406"/>
      <c r="AAJ77" s="406"/>
      <c r="AAK77" s="406"/>
      <c r="AAL77" s="406"/>
      <c r="AAM77" s="406"/>
      <c r="AAN77" s="406"/>
      <c r="AAO77" s="406"/>
      <c r="AAP77" s="406"/>
      <c r="AAQ77" s="406"/>
      <c r="AAR77" s="406"/>
      <c r="AAS77" s="406"/>
      <c r="AAT77" s="406"/>
      <c r="AAU77" s="406"/>
      <c r="AAV77" s="406"/>
      <c r="AAW77" s="406"/>
      <c r="AAX77" s="406"/>
      <c r="AAY77" s="406"/>
      <c r="AAZ77" s="406"/>
      <c r="ABA77" s="406"/>
      <c r="ABB77" s="406"/>
      <c r="ABC77" s="406"/>
      <c r="ABD77" s="406"/>
      <c r="ABE77" s="406"/>
      <c r="ABF77" s="406"/>
      <c r="ABG77" s="406"/>
      <c r="ABH77" s="406"/>
      <c r="ABI77" s="406"/>
      <c r="ABJ77" s="406"/>
      <c r="ABK77" s="406"/>
      <c r="ABL77" s="406"/>
      <c r="ABM77" s="406"/>
      <c r="ABN77" s="406"/>
      <c r="ABO77" s="406"/>
      <c r="ABP77" s="406"/>
      <c r="ABQ77" s="406"/>
      <c r="ABR77" s="406"/>
      <c r="ABS77" s="406"/>
      <c r="ABT77" s="406"/>
      <c r="ABU77" s="406"/>
      <c r="ABV77" s="406"/>
      <c r="ABW77" s="406"/>
      <c r="ABX77" s="406"/>
      <c r="ABY77" s="406"/>
      <c r="ABZ77" s="406"/>
      <c r="ACA77" s="406"/>
      <c r="ACB77" s="406"/>
      <c r="ACC77" s="406"/>
      <c r="ACD77" s="406"/>
      <c r="ACE77" s="406"/>
      <c r="ACF77" s="406"/>
      <c r="ACG77" s="406"/>
      <c r="ACH77" s="406"/>
      <c r="ACI77" s="406"/>
      <c r="ACJ77" s="406"/>
      <c r="ACK77" s="406"/>
      <c r="ACL77" s="406"/>
      <c r="ACM77" s="406"/>
      <c r="ACN77" s="406"/>
      <c r="ACO77" s="406"/>
      <c r="ACP77" s="406"/>
      <c r="ACQ77" s="406"/>
      <c r="ACR77" s="406"/>
      <c r="ACS77" s="406"/>
      <c r="ACT77" s="406"/>
      <c r="ACU77" s="406"/>
      <c r="ACV77" s="406"/>
      <c r="ACW77" s="406"/>
      <c r="ACX77" s="406"/>
      <c r="ACY77" s="406"/>
      <c r="ACZ77" s="406"/>
      <c r="ADA77" s="406"/>
      <c r="ADB77" s="406"/>
      <c r="ADC77" s="406"/>
      <c r="ADD77" s="406"/>
      <c r="ADE77" s="406"/>
      <c r="ADF77" s="406"/>
      <c r="ADG77" s="406"/>
      <c r="ADH77" s="406"/>
      <c r="ADI77" s="406"/>
      <c r="ADJ77" s="406"/>
      <c r="ADK77" s="406"/>
      <c r="ADL77" s="406"/>
      <c r="ADM77" s="406"/>
      <c r="ADN77" s="406"/>
      <c r="ADO77" s="406"/>
      <c r="ADP77" s="406"/>
      <c r="ADQ77" s="406"/>
      <c r="ADR77" s="406"/>
      <c r="ADS77" s="406"/>
      <c r="ADT77" s="406"/>
      <c r="ADU77" s="406"/>
      <c r="ADV77" s="406"/>
      <c r="ADW77" s="406"/>
      <c r="ADX77" s="406"/>
      <c r="ADY77" s="406"/>
      <c r="ADZ77" s="406"/>
      <c r="AEA77" s="406"/>
      <c r="AEB77" s="406"/>
      <c r="AEC77" s="406"/>
      <c r="AED77" s="406"/>
      <c r="AEE77" s="406"/>
      <c r="AEF77" s="406"/>
      <c r="AEG77" s="406"/>
      <c r="AEH77" s="406"/>
      <c r="AEI77" s="406"/>
      <c r="AEJ77" s="406"/>
      <c r="AEK77" s="406"/>
      <c r="AEL77" s="406"/>
      <c r="AEM77" s="406"/>
      <c r="AEN77" s="406"/>
      <c r="AEO77" s="406"/>
      <c r="AEP77" s="406"/>
      <c r="AEQ77" s="406"/>
      <c r="AER77" s="406"/>
      <c r="AES77" s="406"/>
      <c r="AET77" s="406"/>
      <c r="AEU77" s="406"/>
      <c r="AEV77" s="406"/>
      <c r="AEW77" s="406"/>
      <c r="AEX77" s="406"/>
      <c r="AEY77" s="406"/>
      <c r="AEZ77" s="406"/>
      <c r="AFA77" s="406"/>
      <c r="AFB77" s="406"/>
      <c r="AFC77" s="406"/>
      <c r="AFD77" s="406"/>
      <c r="AFE77" s="406"/>
      <c r="AFF77" s="406"/>
      <c r="AFG77" s="406"/>
      <c r="AFH77" s="406"/>
      <c r="AFI77" s="406"/>
      <c r="AFJ77" s="406"/>
      <c r="AFK77" s="406"/>
      <c r="AFL77" s="406"/>
      <c r="AFM77" s="406"/>
      <c r="AFN77" s="406"/>
      <c r="AFO77" s="406"/>
      <c r="AFP77" s="406"/>
      <c r="AFQ77" s="406"/>
      <c r="AFR77" s="406"/>
      <c r="AFS77" s="406"/>
      <c r="AFT77" s="406"/>
      <c r="AFU77" s="406"/>
      <c r="AFV77" s="406"/>
      <c r="AFW77" s="406"/>
      <c r="AFX77" s="406"/>
      <c r="AFY77" s="406"/>
      <c r="AFZ77" s="406"/>
      <c r="AGA77" s="406"/>
      <c r="AGB77" s="406"/>
      <c r="AGC77" s="406"/>
      <c r="AGD77" s="406"/>
      <c r="AGE77" s="406"/>
      <c r="AGF77" s="406"/>
      <c r="AGG77" s="406"/>
      <c r="AGH77" s="406"/>
      <c r="AGI77" s="406"/>
      <c r="AGJ77" s="406"/>
      <c r="AGK77" s="406"/>
      <c r="AGL77" s="406"/>
      <c r="AGM77" s="406"/>
      <c r="AGN77" s="406"/>
      <c r="AGO77" s="406"/>
      <c r="AGP77" s="406"/>
      <c r="AGQ77" s="406"/>
      <c r="AGR77" s="406"/>
      <c r="AGS77" s="406"/>
      <c r="AGT77" s="406"/>
      <c r="AGU77" s="406"/>
      <c r="AGV77" s="406"/>
      <c r="AGW77" s="406"/>
      <c r="AGX77" s="406"/>
      <c r="AGY77" s="406"/>
      <c r="AGZ77" s="406"/>
      <c r="AHA77" s="406"/>
      <c r="AHB77" s="406"/>
      <c r="AHC77" s="406"/>
      <c r="AHD77" s="406"/>
      <c r="AHE77" s="406"/>
      <c r="AHF77" s="406"/>
      <c r="AHG77" s="406"/>
      <c r="AHH77" s="406"/>
      <c r="AHI77" s="406"/>
      <c r="AHJ77" s="406"/>
      <c r="AHK77" s="406"/>
      <c r="AHL77" s="406"/>
      <c r="AHM77" s="406"/>
      <c r="AHN77" s="406"/>
      <c r="AHO77" s="406"/>
      <c r="AHP77" s="406"/>
      <c r="AHQ77" s="406"/>
      <c r="AHR77" s="406"/>
      <c r="AHS77" s="406"/>
      <c r="AHT77" s="406"/>
      <c r="AHU77" s="406"/>
      <c r="AHV77" s="406"/>
      <c r="AHW77" s="406"/>
      <c r="AHX77" s="406"/>
      <c r="AHY77" s="406"/>
      <c r="AHZ77" s="406"/>
      <c r="AIA77" s="406"/>
      <c r="AIB77" s="406"/>
      <c r="AIC77" s="406"/>
      <c r="AID77" s="406"/>
      <c r="AIE77" s="406"/>
      <c r="AIF77" s="406"/>
      <c r="AIG77" s="406"/>
      <c r="AIH77" s="406"/>
      <c r="AII77" s="406"/>
      <c r="AIJ77" s="406"/>
      <c r="AIK77" s="406"/>
      <c r="AIL77" s="406"/>
      <c r="AIM77" s="406"/>
      <c r="AIN77" s="406"/>
      <c r="AIO77" s="406"/>
      <c r="AIP77" s="406"/>
      <c r="AIQ77" s="406"/>
      <c r="AIR77" s="406"/>
      <c r="AIS77" s="406"/>
      <c r="AIT77" s="406"/>
      <c r="AIU77" s="406"/>
      <c r="AIV77" s="406"/>
      <c r="AIW77" s="406"/>
      <c r="AIX77" s="406"/>
      <c r="AIY77" s="406"/>
      <c r="AIZ77" s="406"/>
      <c r="AJA77" s="406"/>
      <c r="AJB77" s="406"/>
      <c r="AJC77" s="406"/>
      <c r="AJD77" s="406"/>
      <c r="AJE77" s="406"/>
      <c r="AJF77" s="406"/>
      <c r="AJG77" s="406"/>
      <c r="AJH77" s="406"/>
      <c r="AJI77" s="406"/>
      <c r="AJJ77" s="406"/>
      <c r="AJK77" s="406"/>
      <c r="AJL77" s="406"/>
      <c r="AJM77" s="406"/>
      <c r="AJN77" s="406"/>
      <c r="AJO77" s="406"/>
      <c r="AJP77" s="406"/>
      <c r="AJQ77" s="406"/>
      <c r="AJR77" s="406"/>
      <c r="AJS77" s="406"/>
      <c r="AJT77" s="406"/>
      <c r="AJU77" s="406"/>
      <c r="AJV77" s="406"/>
      <c r="AJW77" s="406"/>
      <c r="AJX77" s="406"/>
      <c r="AJY77" s="406"/>
      <c r="AJZ77" s="406"/>
      <c r="AKA77" s="406"/>
      <c r="AKB77" s="406"/>
      <c r="AKC77" s="406"/>
      <c r="AKD77" s="406"/>
      <c r="AKE77" s="406"/>
      <c r="AKF77" s="406"/>
      <c r="AKG77" s="406"/>
      <c r="AKH77" s="406"/>
      <c r="AKI77" s="406"/>
      <c r="AKJ77" s="406"/>
      <c r="AKK77" s="406"/>
      <c r="AKL77" s="406"/>
      <c r="AKM77" s="406"/>
      <c r="AKN77" s="406"/>
      <c r="AKO77" s="406"/>
      <c r="AKP77" s="406"/>
      <c r="AKQ77" s="406"/>
      <c r="AKR77" s="406"/>
      <c r="AKS77" s="406"/>
      <c r="AKT77" s="406"/>
      <c r="AKU77" s="406"/>
      <c r="AKV77" s="406"/>
      <c r="AKW77" s="406"/>
      <c r="AKX77" s="406"/>
      <c r="AKY77" s="406"/>
      <c r="AKZ77" s="406"/>
      <c r="ALA77" s="406"/>
      <c r="ALB77" s="406"/>
      <c r="ALC77" s="406"/>
      <c r="ALD77" s="406"/>
    </row>
    <row r="78" spans="1:992" s="672" customFormat="1" ht="17.25" customHeight="1">
      <c r="A78" s="2391"/>
      <c r="B78" s="2825"/>
      <c r="C78" s="2421" t="s">
        <v>2193</v>
      </c>
      <c r="D78" s="1641" t="s">
        <v>304</v>
      </c>
      <c r="E78" s="468">
        <v>0</v>
      </c>
      <c r="F78" s="468">
        <v>0</v>
      </c>
      <c r="G78" s="1639"/>
      <c r="H78" s="2385"/>
      <c r="I78" s="2391"/>
      <c r="J78" s="1639"/>
      <c r="K78" s="1639"/>
      <c r="L78" s="2724"/>
      <c r="M78" s="580"/>
      <c r="N78" s="406"/>
      <c r="O78" s="406"/>
      <c r="P78" s="406"/>
      <c r="Q78" s="406"/>
      <c r="R78" s="406"/>
      <c r="S78" s="406"/>
      <c r="T78" s="406"/>
      <c r="U78" s="406"/>
      <c r="V78" s="406"/>
      <c r="W78" s="406"/>
      <c r="X78" s="406"/>
      <c r="Y78" s="406"/>
      <c r="Z78" s="406"/>
      <c r="AA78" s="406"/>
      <c r="AB78" s="406"/>
      <c r="AC78" s="406"/>
      <c r="AD78" s="406"/>
      <c r="AE78" s="406"/>
      <c r="AF78" s="406"/>
      <c r="AG78" s="406"/>
      <c r="AH78" s="406"/>
      <c r="AI78" s="406"/>
      <c r="AJ78" s="406"/>
      <c r="AK78" s="406"/>
      <c r="AL78" s="406"/>
      <c r="AM78" s="406"/>
      <c r="AN78" s="406"/>
      <c r="AO78" s="406"/>
      <c r="AP78" s="406"/>
      <c r="AQ78" s="406"/>
      <c r="AR78" s="406"/>
      <c r="AS78" s="406"/>
      <c r="AT78" s="406"/>
      <c r="AU78" s="406"/>
      <c r="AV78" s="406"/>
      <c r="AW78" s="406"/>
      <c r="AX78" s="406"/>
      <c r="AY78" s="406"/>
      <c r="AZ78" s="406"/>
      <c r="BA78" s="406"/>
      <c r="BB78" s="406"/>
      <c r="BC78" s="406"/>
      <c r="BD78" s="406"/>
      <c r="BE78" s="406"/>
      <c r="BF78" s="406"/>
      <c r="BG78" s="406"/>
      <c r="BH78" s="406"/>
      <c r="BI78" s="406"/>
      <c r="BJ78" s="406"/>
      <c r="BK78" s="406"/>
      <c r="BL78" s="406"/>
      <c r="BM78" s="406"/>
      <c r="BN78" s="406"/>
      <c r="BO78" s="406"/>
      <c r="BP78" s="406"/>
      <c r="BQ78" s="406"/>
      <c r="BR78" s="406"/>
      <c r="BS78" s="406"/>
      <c r="BT78" s="406"/>
      <c r="BU78" s="406"/>
      <c r="BV78" s="406"/>
      <c r="BW78" s="406"/>
      <c r="BX78" s="406"/>
      <c r="BY78" s="406"/>
      <c r="BZ78" s="406"/>
      <c r="CA78" s="406"/>
      <c r="CB78" s="406"/>
      <c r="CC78" s="406"/>
      <c r="CD78" s="406"/>
      <c r="CE78" s="406"/>
      <c r="CF78" s="406"/>
      <c r="CG78" s="406"/>
      <c r="CH78" s="406"/>
      <c r="CI78" s="406"/>
      <c r="CJ78" s="406"/>
      <c r="CK78" s="406"/>
      <c r="CL78" s="406"/>
      <c r="CM78" s="406"/>
      <c r="CN78" s="406"/>
      <c r="CO78" s="406"/>
      <c r="CP78" s="406"/>
      <c r="CQ78" s="406"/>
      <c r="CR78" s="406"/>
      <c r="CS78" s="406"/>
      <c r="CT78" s="406"/>
      <c r="CU78" s="406"/>
      <c r="CV78" s="406"/>
      <c r="CW78" s="406"/>
      <c r="CX78" s="406"/>
      <c r="CY78" s="406"/>
      <c r="CZ78" s="406"/>
      <c r="DA78" s="406"/>
      <c r="DB78" s="406"/>
      <c r="DC78" s="406"/>
      <c r="DD78" s="406"/>
      <c r="DE78" s="406"/>
      <c r="DF78" s="406"/>
      <c r="DG78" s="406"/>
      <c r="DH78" s="406"/>
      <c r="DI78" s="406"/>
      <c r="DJ78" s="406"/>
      <c r="DK78" s="406"/>
      <c r="DL78" s="406"/>
      <c r="DM78" s="406"/>
      <c r="DN78" s="406"/>
      <c r="DO78" s="406"/>
      <c r="DP78" s="406"/>
      <c r="DQ78" s="406"/>
      <c r="DR78" s="406"/>
      <c r="DS78" s="406"/>
      <c r="DT78" s="406"/>
      <c r="DU78" s="406"/>
      <c r="DV78" s="406"/>
      <c r="DW78" s="406"/>
      <c r="DX78" s="406"/>
      <c r="DY78" s="406"/>
      <c r="DZ78" s="406"/>
      <c r="EA78" s="406"/>
      <c r="EB78" s="406"/>
      <c r="EC78" s="406"/>
      <c r="ED78" s="406"/>
      <c r="EE78" s="406"/>
      <c r="EF78" s="406"/>
      <c r="EG78" s="406"/>
      <c r="EH78" s="406"/>
      <c r="EI78" s="406"/>
      <c r="EJ78" s="406"/>
      <c r="EK78" s="406"/>
      <c r="EL78" s="406"/>
      <c r="EM78" s="406"/>
      <c r="EN78" s="406"/>
      <c r="EO78" s="406"/>
      <c r="EP78" s="406"/>
      <c r="EQ78" s="406"/>
      <c r="ER78" s="406"/>
      <c r="ES78" s="406"/>
      <c r="ET78" s="406"/>
      <c r="EU78" s="406"/>
      <c r="EV78" s="406"/>
      <c r="EW78" s="406"/>
      <c r="EX78" s="406"/>
      <c r="EY78" s="406"/>
      <c r="EZ78" s="406"/>
      <c r="FA78" s="406"/>
      <c r="FB78" s="406"/>
      <c r="FC78" s="406"/>
      <c r="FD78" s="406"/>
      <c r="FE78" s="406"/>
      <c r="FF78" s="406"/>
      <c r="FG78" s="406"/>
      <c r="FH78" s="406"/>
      <c r="FI78" s="406"/>
      <c r="FJ78" s="406"/>
      <c r="FK78" s="406"/>
      <c r="FL78" s="406"/>
      <c r="FM78" s="406"/>
      <c r="FN78" s="406"/>
      <c r="FO78" s="406"/>
      <c r="FP78" s="406"/>
      <c r="FQ78" s="406"/>
      <c r="FR78" s="406"/>
      <c r="FS78" s="406"/>
      <c r="FT78" s="406"/>
      <c r="FU78" s="406"/>
      <c r="FV78" s="406"/>
      <c r="FW78" s="406"/>
      <c r="FX78" s="406"/>
      <c r="FY78" s="406"/>
      <c r="FZ78" s="406"/>
      <c r="GA78" s="406"/>
      <c r="GB78" s="406"/>
      <c r="GC78" s="406"/>
      <c r="GD78" s="406"/>
      <c r="GE78" s="406"/>
      <c r="GF78" s="406"/>
      <c r="GG78" s="406"/>
      <c r="GH78" s="406"/>
      <c r="GI78" s="406"/>
      <c r="GJ78" s="406"/>
      <c r="GK78" s="406"/>
      <c r="GL78" s="406"/>
      <c r="GM78" s="406"/>
      <c r="GN78" s="406"/>
      <c r="GO78" s="406"/>
      <c r="GP78" s="406"/>
      <c r="GQ78" s="406"/>
      <c r="GR78" s="406"/>
      <c r="GS78" s="406"/>
      <c r="GT78" s="406"/>
      <c r="GU78" s="406"/>
      <c r="GV78" s="406"/>
      <c r="GW78" s="406"/>
      <c r="GX78" s="406"/>
      <c r="GY78" s="406"/>
      <c r="GZ78" s="406"/>
      <c r="HA78" s="406"/>
      <c r="HB78" s="406"/>
      <c r="HC78" s="406"/>
      <c r="HD78" s="406"/>
      <c r="HE78" s="406"/>
      <c r="HF78" s="406"/>
      <c r="HG78" s="406"/>
      <c r="HH78" s="406"/>
      <c r="HI78" s="406"/>
      <c r="HJ78" s="406"/>
      <c r="HK78" s="406"/>
      <c r="HL78" s="406"/>
      <c r="HM78" s="406"/>
      <c r="HN78" s="406"/>
      <c r="HO78" s="406"/>
      <c r="HP78" s="406"/>
      <c r="HQ78" s="406"/>
      <c r="HR78" s="406"/>
      <c r="HS78" s="406"/>
      <c r="HT78" s="406"/>
      <c r="HU78" s="406"/>
      <c r="HV78" s="406"/>
      <c r="HW78" s="406"/>
      <c r="HX78" s="406"/>
      <c r="HY78" s="406"/>
      <c r="HZ78" s="406"/>
      <c r="IA78" s="406"/>
      <c r="IB78" s="406"/>
      <c r="IC78" s="406"/>
      <c r="ID78" s="406"/>
      <c r="IE78" s="406"/>
      <c r="IF78" s="406"/>
      <c r="IG78" s="406"/>
      <c r="IH78" s="406"/>
      <c r="II78" s="406"/>
      <c r="IJ78" s="406"/>
      <c r="IK78" s="406"/>
      <c r="IL78" s="406"/>
      <c r="IM78" s="406"/>
      <c r="IN78" s="406"/>
      <c r="IO78" s="406"/>
      <c r="IP78" s="406"/>
      <c r="IQ78" s="406"/>
      <c r="IR78" s="406"/>
      <c r="IS78" s="406"/>
      <c r="IT78" s="406"/>
      <c r="IU78" s="406"/>
      <c r="IV78" s="406"/>
      <c r="IW78" s="406"/>
      <c r="IX78" s="406"/>
      <c r="IY78" s="406"/>
      <c r="IZ78" s="406"/>
      <c r="JA78" s="406"/>
      <c r="JB78" s="406"/>
      <c r="JC78" s="406"/>
      <c r="JD78" s="406"/>
      <c r="JE78" s="406"/>
      <c r="JF78" s="406"/>
      <c r="JG78" s="406"/>
      <c r="JH78" s="406"/>
      <c r="JI78" s="406"/>
      <c r="JJ78" s="406"/>
      <c r="JK78" s="406"/>
      <c r="JL78" s="406"/>
      <c r="JM78" s="406"/>
      <c r="JN78" s="406"/>
      <c r="JO78" s="406"/>
      <c r="JP78" s="406"/>
      <c r="JQ78" s="406"/>
      <c r="JR78" s="406"/>
      <c r="JS78" s="406"/>
      <c r="JT78" s="406"/>
      <c r="JU78" s="406"/>
      <c r="JV78" s="406"/>
      <c r="JW78" s="406"/>
      <c r="JX78" s="406"/>
      <c r="JY78" s="406"/>
      <c r="JZ78" s="406"/>
      <c r="KA78" s="406"/>
      <c r="KB78" s="406"/>
      <c r="KC78" s="406"/>
      <c r="KD78" s="406"/>
      <c r="KE78" s="406"/>
      <c r="KF78" s="406"/>
      <c r="KG78" s="406"/>
      <c r="KH78" s="406"/>
      <c r="KI78" s="406"/>
      <c r="KJ78" s="406"/>
      <c r="KK78" s="406"/>
      <c r="KL78" s="406"/>
      <c r="KM78" s="406"/>
      <c r="KN78" s="406"/>
      <c r="KO78" s="406"/>
      <c r="KP78" s="406"/>
      <c r="KQ78" s="406"/>
      <c r="KR78" s="406"/>
      <c r="KS78" s="406"/>
      <c r="KT78" s="406"/>
      <c r="KU78" s="406"/>
      <c r="KV78" s="406"/>
      <c r="KW78" s="406"/>
      <c r="KX78" s="406"/>
      <c r="KY78" s="406"/>
      <c r="KZ78" s="406"/>
      <c r="LA78" s="406"/>
      <c r="LB78" s="406"/>
      <c r="LC78" s="406"/>
      <c r="LD78" s="406"/>
      <c r="LE78" s="406"/>
      <c r="LF78" s="406"/>
      <c r="LG78" s="406"/>
      <c r="LH78" s="406"/>
      <c r="LI78" s="406"/>
      <c r="LJ78" s="406"/>
      <c r="LK78" s="406"/>
      <c r="LL78" s="406"/>
      <c r="LM78" s="406"/>
      <c r="LN78" s="406"/>
      <c r="LO78" s="406"/>
      <c r="LP78" s="406"/>
      <c r="LQ78" s="406"/>
      <c r="LR78" s="406"/>
      <c r="LS78" s="406"/>
      <c r="LT78" s="406"/>
      <c r="LU78" s="406"/>
      <c r="LV78" s="406"/>
      <c r="LW78" s="406"/>
      <c r="LX78" s="406"/>
      <c r="LY78" s="406"/>
      <c r="LZ78" s="406"/>
      <c r="MA78" s="406"/>
      <c r="MB78" s="406"/>
      <c r="MC78" s="406"/>
      <c r="MD78" s="406"/>
      <c r="ME78" s="406"/>
      <c r="MF78" s="406"/>
      <c r="MG78" s="406"/>
      <c r="MH78" s="406"/>
      <c r="MI78" s="406"/>
      <c r="MJ78" s="406"/>
      <c r="MK78" s="406"/>
      <c r="ML78" s="406"/>
      <c r="MM78" s="406"/>
      <c r="MN78" s="406"/>
      <c r="MO78" s="406"/>
      <c r="MP78" s="406"/>
      <c r="MQ78" s="406"/>
      <c r="MR78" s="406"/>
      <c r="MS78" s="406"/>
      <c r="MT78" s="406"/>
      <c r="MU78" s="406"/>
      <c r="MV78" s="406"/>
      <c r="MW78" s="406"/>
      <c r="MX78" s="406"/>
      <c r="MY78" s="406"/>
      <c r="MZ78" s="406"/>
      <c r="NA78" s="406"/>
      <c r="NB78" s="406"/>
      <c r="NC78" s="406"/>
      <c r="ND78" s="406"/>
      <c r="NE78" s="406"/>
      <c r="NF78" s="406"/>
      <c r="NG78" s="406"/>
      <c r="NH78" s="406"/>
      <c r="NI78" s="406"/>
      <c r="NJ78" s="406"/>
      <c r="NK78" s="406"/>
      <c r="NL78" s="406"/>
      <c r="NM78" s="406"/>
      <c r="NN78" s="406"/>
      <c r="NO78" s="406"/>
      <c r="NP78" s="406"/>
      <c r="NQ78" s="406"/>
      <c r="NR78" s="406"/>
      <c r="NS78" s="406"/>
      <c r="NT78" s="406"/>
      <c r="NU78" s="406"/>
      <c r="NV78" s="406"/>
      <c r="NW78" s="406"/>
      <c r="NX78" s="406"/>
      <c r="NY78" s="406"/>
      <c r="NZ78" s="406"/>
      <c r="OA78" s="406"/>
      <c r="OB78" s="406"/>
      <c r="OC78" s="406"/>
      <c r="OD78" s="406"/>
      <c r="OE78" s="406"/>
      <c r="OF78" s="406"/>
      <c r="OG78" s="406"/>
      <c r="OH78" s="406"/>
      <c r="OI78" s="406"/>
      <c r="OJ78" s="406"/>
      <c r="OK78" s="406"/>
      <c r="OL78" s="406"/>
      <c r="OM78" s="406"/>
      <c r="ON78" s="406"/>
      <c r="OO78" s="406"/>
      <c r="OP78" s="406"/>
      <c r="OQ78" s="406"/>
      <c r="OR78" s="406"/>
      <c r="OS78" s="406"/>
      <c r="OT78" s="406"/>
      <c r="OU78" s="406"/>
      <c r="OV78" s="406"/>
      <c r="OW78" s="406"/>
      <c r="OX78" s="406"/>
      <c r="OY78" s="406"/>
      <c r="OZ78" s="406"/>
      <c r="PA78" s="406"/>
      <c r="PB78" s="406"/>
      <c r="PC78" s="406"/>
      <c r="PD78" s="406"/>
      <c r="PE78" s="406"/>
      <c r="PF78" s="406"/>
      <c r="PG78" s="406"/>
      <c r="PH78" s="406"/>
      <c r="PI78" s="406"/>
      <c r="PJ78" s="406"/>
      <c r="PK78" s="406"/>
      <c r="PL78" s="406"/>
      <c r="PM78" s="406"/>
      <c r="PN78" s="406"/>
      <c r="PO78" s="406"/>
      <c r="PP78" s="406"/>
      <c r="PQ78" s="406"/>
      <c r="PR78" s="406"/>
      <c r="PS78" s="406"/>
      <c r="PT78" s="406"/>
      <c r="PU78" s="406"/>
      <c r="PV78" s="406"/>
      <c r="PW78" s="406"/>
      <c r="PX78" s="406"/>
      <c r="PY78" s="406"/>
      <c r="PZ78" s="406"/>
      <c r="QA78" s="406"/>
      <c r="QB78" s="406"/>
      <c r="QC78" s="406"/>
      <c r="QD78" s="406"/>
      <c r="QE78" s="406"/>
      <c r="QF78" s="406"/>
      <c r="QG78" s="406"/>
      <c r="QH78" s="406"/>
      <c r="QI78" s="406"/>
      <c r="QJ78" s="406"/>
      <c r="QK78" s="406"/>
      <c r="QL78" s="406"/>
      <c r="QM78" s="406"/>
      <c r="QN78" s="406"/>
      <c r="QO78" s="406"/>
      <c r="QP78" s="406"/>
      <c r="QQ78" s="406"/>
      <c r="QR78" s="406"/>
      <c r="QS78" s="406"/>
      <c r="QT78" s="406"/>
      <c r="QU78" s="406"/>
      <c r="QV78" s="406"/>
      <c r="QW78" s="406"/>
      <c r="QX78" s="406"/>
      <c r="QY78" s="406"/>
      <c r="QZ78" s="406"/>
      <c r="RA78" s="406"/>
      <c r="RB78" s="406"/>
      <c r="RC78" s="406"/>
      <c r="RD78" s="406"/>
      <c r="RE78" s="406"/>
      <c r="RF78" s="406"/>
      <c r="RG78" s="406"/>
      <c r="RH78" s="406"/>
      <c r="RI78" s="406"/>
      <c r="RJ78" s="406"/>
      <c r="RK78" s="406"/>
      <c r="RL78" s="406"/>
      <c r="RM78" s="406"/>
      <c r="RN78" s="406"/>
      <c r="RO78" s="406"/>
      <c r="RP78" s="406"/>
      <c r="RQ78" s="406"/>
      <c r="RR78" s="406"/>
      <c r="RS78" s="406"/>
      <c r="RT78" s="406"/>
      <c r="RU78" s="406"/>
      <c r="RV78" s="406"/>
      <c r="RW78" s="406"/>
      <c r="RX78" s="406"/>
      <c r="RY78" s="406"/>
      <c r="RZ78" s="406"/>
      <c r="SA78" s="406"/>
      <c r="SB78" s="406"/>
      <c r="SC78" s="406"/>
      <c r="SD78" s="406"/>
      <c r="SE78" s="406"/>
      <c r="SF78" s="406"/>
      <c r="SG78" s="406"/>
      <c r="SH78" s="406"/>
      <c r="SI78" s="406"/>
      <c r="SJ78" s="406"/>
      <c r="SK78" s="406"/>
      <c r="SL78" s="406"/>
      <c r="SM78" s="406"/>
      <c r="SN78" s="406"/>
      <c r="SO78" s="406"/>
      <c r="SP78" s="406"/>
      <c r="SQ78" s="406"/>
      <c r="SR78" s="406"/>
      <c r="SS78" s="406"/>
      <c r="ST78" s="406"/>
      <c r="SU78" s="406"/>
      <c r="SV78" s="406"/>
      <c r="SW78" s="406"/>
      <c r="SX78" s="406"/>
      <c r="SY78" s="406"/>
      <c r="SZ78" s="406"/>
      <c r="TA78" s="406"/>
      <c r="TB78" s="406"/>
      <c r="TC78" s="406"/>
      <c r="TD78" s="406"/>
      <c r="TE78" s="406"/>
      <c r="TF78" s="406"/>
      <c r="TG78" s="406"/>
      <c r="TH78" s="406"/>
      <c r="TI78" s="406"/>
      <c r="TJ78" s="406"/>
      <c r="TK78" s="406"/>
      <c r="TL78" s="406"/>
      <c r="TM78" s="406"/>
      <c r="TN78" s="406"/>
      <c r="TO78" s="406"/>
      <c r="TP78" s="406"/>
      <c r="TQ78" s="406"/>
      <c r="TR78" s="406"/>
      <c r="TS78" s="406"/>
      <c r="TT78" s="406"/>
      <c r="TU78" s="406"/>
      <c r="TV78" s="406"/>
      <c r="TW78" s="406"/>
      <c r="TX78" s="406"/>
      <c r="TY78" s="406"/>
      <c r="TZ78" s="406"/>
      <c r="UA78" s="406"/>
      <c r="UB78" s="406"/>
      <c r="UC78" s="406"/>
      <c r="UD78" s="406"/>
      <c r="UE78" s="406"/>
      <c r="UF78" s="406"/>
      <c r="UG78" s="406"/>
      <c r="UH78" s="406"/>
      <c r="UI78" s="406"/>
      <c r="UJ78" s="406"/>
      <c r="UK78" s="406"/>
      <c r="UL78" s="406"/>
      <c r="UM78" s="406"/>
      <c r="UN78" s="406"/>
      <c r="UO78" s="406"/>
      <c r="UP78" s="406"/>
      <c r="UQ78" s="406"/>
      <c r="UR78" s="406"/>
      <c r="US78" s="406"/>
      <c r="UT78" s="406"/>
      <c r="UU78" s="406"/>
      <c r="UV78" s="406"/>
      <c r="UW78" s="406"/>
      <c r="UX78" s="406"/>
      <c r="UY78" s="406"/>
      <c r="UZ78" s="406"/>
      <c r="VA78" s="406"/>
      <c r="VB78" s="406"/>
      <c r="VC78" s="406"/>
      <c r="VD78" s="406"/>
      <c r="VE78" s="406"/>
      <c r="VF78" s="406"/>
      <c r="VG78" s="406"/>
      <c r="VH78" s="406"/>
      <c r="VI78" s="406"/>
      <c r="VJ78" s="406"/>
      <c r="VK78" s="406"/>
      <c r="VL78" s="406"/>
      <c r="VM78" s="406"/>
      <c r="VN78" s="406"/>
      <c r="VO78" s="406"/>
      <c r="VP78" s="406"/>
      <c r="VQ78" s="406"/>
      <c r="VR78" s="406"/>
      <c r="VS78" s="406"/>
      <c r="VT78" s="406"/>
      <c r="VU78" s="406"/>
      <c r="VV78" s="406"/>
      <c r="VW78" s="406"/>
      <c r="VX78" s="406"/>
      <c r="VY78" s="406"/>
      <c r="VZ78" s="406"/>
      <c r="WA78" s="406"/>
      <c r="WB78" s="406"/>
      <c r="WC78" s="406"/>
      <c r="WD78" s="406"/>
      <c r="WE78" s="406"/>
      <c r="WF78" s="406"/>
      <c r="WG78" s="406"/>
      <c r="WH78" s="406"/>
      <c r="WI78" s="406"/>
      <c r="WJ78" s="406"/>
      <c r="WK78" s="406"/>
      <c r="WL78" s="406"/>
      <c r="WM78" s="406"/>
      <c r="WN78" s="406"/>
      <c r="WO78" s="406"/>
      <c r="WP78" s="406"/>
      <c r="WQ78" s="406"/>
      <c r="WR78" s="406"/>
      <c r="WS78" s="406"/>
      <c r="WT78" s="406"/>
      <c r="WU78" s="406"/>
      <c r="WV78" s="406"/>
      <c r="WW78" s="406"/>
      <c r="WX78" s="406"/>
      <c r="WY78" s="406"/>
      <c r="WZ78" s="406"/>
      <c r="XA78" s="406"/>
      <c r="XB78" s="406"/>
      <c r="XC78" s="406"/>
      <c r="XD78" s="406"/>
      <c r="XE78" s="406"/>
      <c r="XF78" s="406"/>
      <c r="XG78" s="406"/>
      <c r="XH78" s="406"/>
      <c r="XI78" s="406"/>
      <c r="XJ78" s="406"/>
      <c r="XK78" s="406"/>
      <c r="XL78" s="406"/>
      <c r="XM78" s="406"/>
      <c r="XN78" s="406"/>
      <c r="XO78" s="406"/>
      <c r="XP78" s="406"/>
      <c r="XQ78" s="406"/>
      <c r="XR78" s="406"/>
      <c r="XS78" s="406"/>
      <c r="XT78" s="406"/>
      <c r="XU78" s="406"/>
      <c r="XV78" s="406"/>
      <c r="XW78" s="406"/>
      <c r="XX78" s="406"/>
      <c r="XY78" s="406"/>
      <c r="XZ78" s="406"/>
      <c r="YA78" s="406"/>
      <c r="YB78" s="406"/>
      <c r="YC78" s="406"/>
      <c r="YD78" s="406"/>
      <c r="YE78" s="406"/>
      <c r="YF78" s="406"/>
      <c r="YG78" s="406"/>
      <c r="YH78" s="406"/>
      <c r="YI78" s="406"/>
      <c r="YJ78" s="406"/>
      <c r="YK78" s="406"/>
      <c r="YL78" s="406"/>
      <c r="YM78" s="406"/>
      <c r="YN78" s="406"/>
      <c r="YO78" s="406"/>
      <c r="YP78" s="406"/>
      <c r="YQ78" s="406"/>
      <c r="YR78" s="406"/>
      <c r="YS78" s="406"/>
      <c r="YT78" s="406"/>
      <c r="YU78" s="406"/>
      <c r="YV78" s="406"/>
      <c r="YW78" s="406"/>
      <c r="YX78" s="406"/>
      <c r="YY78" s="406"/>
      <c r="YZ78" s="406"/>
      <c r="ZA78" s="406"/>
      <c r="ZB78" s="406"/>
      <c r="ZC78" s="406"/>
      <c r="ZD78" s="406"/>
      <c r="ZE78" s="406"/>
      <c r="ZF78" s="406"/>
      <c r="ZG78" s="406"/>
      <c r="ZH78" s="406"/>
      <c r="ZI78" s="406"/>
      <c r="ZJ78" s="406"/>
      <c r="ZK78" s="406"/>
      <c r="ZL78" s="406"/>
      <c r="ZM78" s="406"/>
      <c r="ZN78" s="406"/>
      <c r="ZO78" s="406"/>
      <c r="ZP78" s="406"/>
      <c r="ZQ78" s="406"/>
      <c r="ZR78" s="406"/>
      <c r="ZS78" s="406"/>
      <c r="ZT78" s="406"/>
      <c r="ZU78" s="406"/>
      <c r="ZV78" s="406"/>
      <c r="ZW78" s="406"/>
      <c r="ZX78" s="406"/>
      <c r="ZY78" s="406"/>
      <c r="ZZ78" s="406"/>
      <c r="AAA78" s="406"/>
      <c r="AAB78" s="406"/>
      <c r="AAC78" s="406"/>
      <c r="AAD78" s="406"/>
      <c r="AAE78" s="406"/>
      <c r="AAF78" s="406"/>
      <c r="AAG78" s="406"/>
      <c r="AAH78" s="406"/>
      <c r="AAI78" s="406"/>
      <c r="AAJ78" s="406"/>
      <c r="AAK78" s="406"/>
      <c r="AAL78" s="406"/>
      <c r="AAM78" s="406"/>
      <c r="AAN78" s="406"/>
      <c r="AAO78" s="406"/>
      <c r="AAP78" s="406"/>
      <c r="AAQ78" s="406"/>
      <c r="AAR78" s="406"/>
      <c r="AAS78" s="406"/>
      <c r="AAT78" s="406"/>
      <c r="AAU78" s="406"/>
      <c r="AAV78" s="406"/>
      <c r="AAW78" s="406"/>
      <c r="AAX78" s="406"/>
      <c r="AAY78" s="406"/>
      <c r="AAZ78" s="406"/>
      <c r="ABA78" s="406"/>
      <c r="ABB78" s="406"/>
      <c r="ABC78" s="406"/>
      <c r="ABD78" s="406"/>
      <c r="ABE78" s="406"/>
      <c r="ABF78" s="406"/>
      <c r="ABG78" s="406"/>
      <c r="ABH78" s="406"/>
      <c r="ABI78" s="406"/>
      <c r="ABJ78" s="406"/>
      <c r="ABK78" s="406"/>
      <c r="ABL78" s="406"/>
      <c r="ABM78" s="406"/>
      <c r="ABN78" s="406"/>
      <c r="ABO78" s="406"/>
      <c r="ABP78" s="406"/>
      <c r="ABQ78" s="406"/>
      <c r="ABR78" s="406"/>
      <c r="ABS78" s="406"/>
      <c r="ABT78" s="406"/>
      <c r="ABU78" s="406"/>
      <c r="ABV78" s="406"/>
      <c r="ABW78" s="406"/>
      <c r="ABX78" s="406"/>
      <c r="ABY78" s="406"/>
      <c r="ABZ78" s="406"/>
      <c r="ACA78" s="406"/>
      <c r="ACB78" s="406"/>
      <c r="ACC78" s="406"/>
      <c r="ACD78" s="406"/>
      <c r="ACE78" s="406"/>
      <c r="ACF78" s="406"/>
      <c r="ACG78" s="406"/>
      <c r="ACH78" s="406"/>
      <c r="ACI78" s="406"/>
      <c r="ACJ78" s="406"/>
      <c r="ACK78" s="406"/>
      <c r="ACL78" s="406"/>
      <c r="ACM78" s="406"/>
      <c r="ACN78" s="406"/>
      <c r="ACO78" s="406"/>
      <c r="ACP78" s="406"/>
      <c r="ACQ78" s="406"/>
      <c r="ACR78" s="406"/>
      <c r="ACS78" s="406"/>
      <c r="ACT78" s="406"/>
      <c r="ACU78" s="406"/>
      <c r="ACV78" s="406"/>
      <c r="ACW78" s="406"/>
      <c r="ACX78" s="406"/>
      <c r="ACY78" s="406"/>
      <c r="ACZ78" s="406"/>
      <c r="ADA78" s="406"/>
      <c r="ADB78" s="406"/>
      <c r="ADC78" s="406"/>
      <c r="ADD78" s="406"/>
      <c r="ADE78" s="406"/>
      <c r="ADF78" s="406"/>
      <c r="ADG78" s="406"/>
      <c r="ADH78" s="406"/>
      <c r="ADI78" s="406"/>
      <c r="ADJ78" s="406"/>
      <c r="ADK78" s="406"/>
      <c r="ADL78" s="406"/>
      <c r="ADM78" s="406"/>
      <c r="ADN78" s="406"/>
      <c r="ADO78" s="406"/>
      <c r="ADP78" s="406"/>
      <c r="ADQ78" s="406"/>
      <c r="ADR78" s="406"/>
      <c r="ADS78" s="406"/>
      <c r="ADT78" s="406"/>
      <c r="ADU78" s="406"/>
      <c r="ADV78" s="406"/>
      <c r="ADW78" s="406"/>
      <c r="ADX78" s="406"/>
      <c r="ADY78" s="406"/>
      <c r="ADZ78" s="406"/>
      <c r="AEA78" s="406"/>
      <c r="AEB78" s="406"/>
      <c r="AEC78" s="406"/>
      <c r="AED78" s="406"/>
      <c r="AEE78" s="406"/>
      <c r="AEF78" s="406"/>
      <c r="AEG78" s="406"/>
      <c r="AEH78" s="406"/>
      <c r="AEI78" s="406"/>
      <c r="AEJ78" s="406"/>
      <c r="AEK78" s="406"/>
      <c r="AEL78" s="406"/>
      <c r="AEM78" s="406"/>
      <c r="AEN78" s="406"/>
      <c r="AEO78" s="406"/>
      <c r="AEP78" s="406"/>
      <c r="AEQ78" s="406"/>
      <c r="AER78" s="406"/>
      <c r="AES78" s="406"/>
      <c r="AET78" s="406"/>
      <c r="AEU78" s="406"/>
      <c r="AEV78" s="406"/>
      <c r="AEW78" s="406"/>
      <c r="AEX78" s="406"/>
      <c r="AEY78" s="406"/>
      <c r="AEZ78" s="406"/>
      <c r="AFA78" s="406"/>
      <c r="AFB78" s="406"/>
      <c r="AFC78" s="406"/>
      <c r="AFD78" s="406"/>
      <c r="AFE78" s="406"/>
      <c r="AFF78" s="406"/>
      <c r="AFG78" s="406"/>
      <c r="AFH78" s="406"/>
      <c r="AFI78" s="406"/>
      <c r="AFJ78" s="406"/>
      <c r="AFK78" s="406"/>
      <c r="AFL78" s="406"/>
      <c r="AFM78" s="406"/>
      <c r="AFN78" s="406"/>
      <c r="AFO78" s="406"/>
      <c r="AFP78" s="406"/>
      <c r="AFQ78" s="406"/>
      <c r="AFR78" s="406"/>
      <c r="AFS78" s="406"/>
      <c r="AFT78" s="406"/>
      <c r="AFU78" s="406"/>
      <c r="AFV78" s="406"/>
      <c r="AFW78" s="406"/>
      <c r="AFX78" s="406"/>
      <c r="AFY78" s="406"/>
      <c r="AFZ78" s="406"/>
      <c r="AGA78" s="406"/>
      <c r="AGB78" s="406"/>
      <c r="AGC78" s="406"/>
      <c r="AGD78" s="406"/>
      <c r="AGE78" s="406"/>
      <c r="AGF78" s="406"/>
      <c r="AGG78" s="406"/>
      <c r="AGH78" s="406"/>
      <c r="AGI78" s="406"/>
      <c r="AGJ78" s="406"/>
      <c r="AGK78" s="406"/>
      <c r="AGL78" s="406"/>
      <c r="AGM78" s="406"/>
      <c r="AGN78" s="406"/>
      <c r="AGO78" s="406"/>
      <c r="AGP78" s="406"/>
      <c r="AGQ78" s="406"/>
      <c r="AGR78" s="406"/>
      <c r="AGS78" s="406"/>
      <c r="AGT78" s="406"/>
      <c r="AGU78" s="406"/>
      <c r="AGV78" s="406"/>
      <c r="AGW78" s="406"/>
      <c r="AGX78" s="406"/>
      <c r="AGY78" s="406"/>
      <c r="AGZ78" s="406"/>
      <c r="AHA78" s="406"/>
      <c r="AHB78" s="406"/>
      <c r="AHC78" s="406"/>
      <c r="AHD78" s="406"/>
      <c r="AHE78" s="406"/>
      <c r="AHF78" s="406"/>
      <c r="AHG78" s="406"/>
      <c r="AHH78" s="406"/>
      <c r="AHI78" s="406"/>
      <c r="AHJ78" s="406"/>
      <c r="AHK78" s="406"/>
      <c r="AHL78" s="406"/>
      <c r="AHM78" s="406"/>
      <c r="AHN78" s="406"/>
      <c r="AHO78" s="406"/>
      <c r="AHP78" s="406"/>
      <c r="AHQ78" s="406"/>
      <c r="AHR78" s="406"/>
      <c r="AHS78" s="406"/>
      <c r="AHT78" s="406"/>
      <c r="AHU78" s="406"/>
      <c r="AHV78" s="406"/>
      <c r="AHW78" s="406"/>
      <c r="AHX78" s="406"/>
      <c r="AHY78" s="406"/>
      <c r="AHZ78" s="406"/>
      <c r="AIA78" s="406"/>
      <c r="AIB78" s="406"/>
      <c r="AIC78" s="406"/>
      <c r="AID78" s="406"/>
      <c r="AIE78" s="406"/>
      <c r="AIF78" s="406"/>
      <c r="AIG78" s="406"/>
      <c r="AIH78" s="406"/>
      <c r="AII78" s="406"/>
      <c r="AIJ78" s="406"/>
      <c r="AIK78" s="406"/>
      <c r="AIL78" s="406"/>
      <c r="AIM78" s="406"/>
      <c r="AIN78" s="406"/>
      <c r="AIO78" s="406"/>
      <c r="AIP78" s="406"/>
      <c r="AIQ78" s="406"/>
      <c r="AIR78" s="406"/>
      <c r="AIS78" s="406"/>
      <c r="AIT78" s="406"/>
      <c r="AIU78" s="406"/>
      <c r="AIV78" s="406"/>
      <c r="AIW78" s="406"/>
      <c r="AIX78" s="406"/>
      <c r="AIY78" s="406"/>
      <c r="AIZ78" s="406"/>
      <c r="AJA78" s="406"/>
      <c r="AJB78" s="406"/>
      <c r="AJC78" s="406"/>
      <c r="AJD78" s="406"/>
      <c r="AJE78" s="406"/>
      <c r="AJF78" s="406"/>
      <c r="AJG78" s="406"/>
      <c r="AJH78" s="406"/>
      <c r="AJI78" s="406"/>
      <c r="AJJ78" s="406"/>
      <c r="AJK78" s="406"/>
      <c r="AJL78" s="406"/>
      <c r="AJM78" s="406"/>
      <c r="AJN78" s="406"/>
      <c r="AJO78" s="406"/>
      <c r="AJP78" s="406"/>
      <c r="AJQ78" s="406"/>
      <c r="AJR78" s="406"/>
      <c r="AJS78" s="406"/>
      <c r="AJT78" s="406"/>
      <c r="AJU78" s="406"/>
      <c r="AJV78" s="406"/>
      <c r="AJW78" s="406"/>
      <c r="AJX78" s="406"/>
      <c r="AJY78" s="406"/>
      <c r="AJZ78" s="406"/>
      <c r="AKA78" s="406"/>
      <c r="AKB78" s="406"/>
      <c r="AKC78" s="406"/>
      <c r="AKD78" s="406"/>
      <c r="AKE78" s="406"/>
      <c r="AKF78" s="406"/>
      <c r="AKG78" s="406"/>
      <c r="AKH78" s="406"/>
      <c r="AKI78" s="406"/>
      <c r="AKJ78" s="406"/>
      <c r="AKK78" s="406"/>
      <c r="AKL78" s="406"/>
      <c r="AKM78" s="406"/>
      <c r="AKN78" s="406"/>
      <c r="AKO78" s="406"/>
      <c r="AKP78" s="406"/>
      <c r="AKQ78" s="406"/>
      <c r="AKR78" s="406"/>
      <c r="AKS78" s="406"/>
      <c r="AKT78" s="406"/>
      <c r="AKU78" s="406"/>
      <c r="AKV78" s="406"/>
      <c r="AKW78" s="406"/>
      <c r="AKX78" s="406"/>
      <c r="AKY78" s="406"/>
      <c r="AKZ78" s="406"/>
      <c r="ALA78" s="406"/>
      <c r="ALB78" s="406"/>
      <c r="ALC78" s="406"/>
      <c r="ALD78" s="406"/>
    </row>
    <row r="79" spans="1:992" s="672" customFormat="1" ht="17.25" customHeight="1">
      <c r="A79" s="2391"/>
      <c r="B79" s="2825"/>
      <c r="C79" s="2421"/>
      <c r="D79" s="1643" t="s">
        <v>305</v>
      </c>
      <c r="E79" s="468">
        <v>0</v>
      </c>
      <c r="F79" s="468">
        <v>0</v>
      </c>
      <c r="G79" s="1639"/>
      <c r="H79" s="2385"/>
      <c r="I79" s="2391"/>
      <c r="J79" s="1639"/>
      <c r="K79" s="1639"/>
      <c r="L79" s="2724"/>
      <c r="M79" s="580"/>
      <c r="N79" s="406"/>
      <c r="O79" s="406"/>
      <c r="P79" s="406"/>
      <c r="Q79" s="406"/>
      <c r="R79" s="406"/>
      <c r="S79" s="406"/>
      <c r="T79" s="406"/>
      <c r="U79" s="406"/>
      <c r="V79" s="406"/>
      <c r="W79" s="406"/>
      <c r="X79" s="406"/>
      <c r="Y79" s="406"/>
      <c r="Z79" s="406"/>
      <c r="AA79" s="406"/>
      <c r="AB79" s="406"/>
      <c r="AC79" s="406"/>
      <c r="AD79" s="406"/>
      <c r="AE79" s="406"/>
      <c r="AF79" s="406"/>
      <c r="AG79" s="406"/>
      <c r="AH79" s="406"/>
      <c r="AI79" s="406"/>
      <c r="AJ79" s="406"/>
      <c r="AK79" s="406"/>
      <c r="AL79" s="406"/>
      <c r="AM79" s="406"/>
      <c r="AN79" s="406"/>
      <c r="AO79" s="406"/>
      <c r="AP79" s="406"/>
      <c r="AQ79" s="406"/>
      <c r="AR79" s="406"/>
      <c r="AS79" s="406"/>
      <c r="AT79" s="406"/>
      <c r="AU79" s="406"/>
      <c r="AV79" s="406"/>
      <c r="AW79" s="406"/>
      <c r="AX79" s="406"/>
      <c r="AY79" s="406"/>
      <c r="AZ79" s="406"/>
      <c r="BA79" s="406"/>
      <c r="BB79" s="406"/>
      <c r="BC79" s="406"/>
      <c r="BD79" s="406"/>
      <c r="BE79" s="406"/>
      <c r="BF79" s="406"/>
      <c r="BG79" s="406"/>
      <c r="BH79" s="406"/>
      <c r="BI79" s="406"/>
      <c r="BJ79" s="406"/>
      <c r="BK79" s="406"/>
      <c r="BL79" s="406"/>
      <c r="BM79" s="406"/>
      <c r="BN79" s="406"/>
      <c r="BO79" s="406"/>
      <c r="BP79" s="406"/>
      <c r="BQ79" s="406"/>
      <c r="BR79" s="406"/>
      <c r="BS79" s="406"/>
      <c r="BT79" s="406"/>
      <c r="BU79" s="406"/>
      <c r="BV79" s="406"/>
      <c r="BW79" s="406"/>
      <c r="BX79" s="406"/>
      <c r="BY79" s="406"/>
      <c r="BZ79" s="406"/>
      <c r="CA79" s="406"/>
      <c r="CB79" s="406"/>
      <c r="CC79" s="406"/>
      <c r="CD79" s="406"/>
      <c r="CE79" s="406"/>
      <c r="CF79" s="406"/>
      <c r="CG79" s="406"/>
      <c r="CH79" s="406"/>
      <c r="CI79" s="406"/>
      <c r="CJ79" s="406"/>
      <c r="CK79" s="406"/>
      <c r="CL79" s="406"/>
      <c r="CM79" s="406"/>
      <c r="CN79" s="406"/>
      <c r="CO79" s="406"/>
      <c r="CP79" s="406"/>
      <c r="CQ79" s="406"/>
      <c r="CR79" s="406"/>
      <c r="CS79" s="406"/>
      <c r="CT79" s="406"/>
      <c r="CU79" s="406"/>
      <c r="CV79" s="406"/>
      <c r="CW79" s="406"/>
      <c r="CX79" s="406"/>
      <c r="CY79" s="406"/>
      <c r="CZ79" s="406"/>
      <c r="DA79" s="406"/>
      <c r="DB79" s="406"/>
      <c r="DC79" s="406"/>
      <c r="DD79" s="406"/>
      <c r="DE79" s="406"/>
      <c r="DF79" s="406"/>
      <c r="DG79" s="406"/>
      <c r="DH79" s="406"/>
      <c r="DI79" s="406"/>
      <c r="DJ79" s="406"/>
      <c r="DK79" s="406"/>
      <c r="DL79" s="406"/>
      <c r="DM79" s="406"/>
      <c r="DN79" s="406"/>
      <c r="DO79" s="406"/>
      <c r="DP79" s="406"/>
      <c r="DQ79" s="406"/>
      <c r="DR79" s="406"/>
      <c r="DS79" s="406"/>
      <c r="DT79" s="406"/>
      <c r="DU79" s="406"/>
      <c r="DV79" s="406"/>
      <c r="DW79" s="406"/>
      <c r="DX79" s="406"/>
      <c r="DY79" s="406"/>
      <c r="DZ79" s="406"/>
      <c r="EA79" s="406"/>
      <c r="EB79" s="406"/>
      <c r="EC79" s="406"/>
      <c r="ED79" s="406"/>
      <c r="EE79" s="406"/>
      <c r="EF79" s="406"/>
      <c r="EG79" s="406"/>
      <c r="EH79" s="406"/>
      <c r="EI79" s="406"/>
      <c r="EJ79" s="406"/>
      <c r="EK79" s="406"/>
      <c r="EL79" s="406"/>
      <c r="EM79" s="406"/>
      <c r="EN79" s="406"/>
      <c r="EO79" s="406"/>
      <c r="EP79" s="406"/>
      <c r="EQ79" s="406"/>
      <c r="ER79" s="406"/>
      <c r="ES79" s="406"/>
      <c r="ET79" s="406"/>
      <c r="EU79" s="406"/>
      <c r="EV79" s="406"/>
      <c r="EW79" s="406"/>
      <c r="EX79" s="406"/>
      <c r="EY79" s="406"/>
      <c r="EZ79" s="406"/>
      <c r="FA79" s="406"/>
      <c r="FB79" s="406"/>
      <c r="FC79" s="406"/>
      <c r="FD79" s="406"/>
      <c r="FE79" s="406"/>
      <c r="FF79" s="406"/>
      <c r="FG79" s="406"/>
      <c r="FH79" s="406"/>
      <c r="FI79" s="406"/>
      <c r="FJ79" s="406"/>
      <c r="FK79" s="406"/>
      <c r="FL79" s="406"/>
      <c r="FM79" s="406"/>
      <c r="FN79" s="406"/>
      <c r="FO79" s="406"/>
      <c r="FP79" s="406"/>
      <c r="FQ79" s="406"/>
      <c r="FR79" s="406"/>
      <c r="FS79" s="406"/>
      <c r="FT79" s="406"/>
      <c r="FU79" s="406"/>
      <c r="FV79" s="406"/>
      <c r="FW79" s="406"/>
      <c r="FX79" s="406"/>
      <c r="FY79" s="406"/>
      <c r="FZ79" s="406"/>
      <c r="GA79" s="406"/>
      <c r="GB79" s="406"/>
      <c r="GC79" s="406"/>
      <c r="GD79" s="406"/>
      <c r="GE79" s="406"/>
      <c r="GF79" s="406"/>
      <c r="GG79" s="406"/>
      <c r="GH79" s="406"/>
      <c r="GI79" s="406"/>
      <c r="GJ79" s="406"/>
      <c r="GK79" s="406"/>
      <c r="GL79" s="406"/>
      <c r="GM79" s="406"/>
      <c r="GN79" s="406"/>
      <c r="GO79" s="406"/>
      <c r="GP79" s="406"/>
      <c r="GQ79" s="406"/>
      <c r="GR79" s="406"/>
      <c r="GS79" s="406"/>
      <c r="GT79" s="406"/>
      <c r="GU79" s="406"/>
      <c r="GV79" s="406"/>
      <c r="GW79" s="406"/>
      <c r="GX79" s="406"/>
      <c r="GY79" s="406"/>
      <c r="GZ79" s="406"/>
      <c r="HA79" s="406"/>
      <c r="HB79" s="406"/>
      <c r="HC79" s="406"/>
      <c r="HD79" s="406"/>
      <c r="HE79" s="406"/>
      <c r="HF79" s="406"/>
      <c r="HG79" s="406"/>
      <c r="HH79" s="406"/>
      <c r="HI79" s="406"/>
      <c r="HJ79" s="406"/>
      <c r="HK79" s="406"/>
      <c r="HL79" s="406"/>
      <c r="HM79" s="406"/>
      <c r="HN79" s="406"/>
      <c r="HO79" s="406"/>
      <c r="HP79" s="406"/>
      <c r="HQ79" s="406"/>
      <c r="HR79" s="406"/>
      <c r="HS79" s="406"/>
      <c r="HT79" s="406"/>
      <c r="HU79" s="406"/>
      <c r="HV79" s="406"/>
      <c r="HW79" s="406"/>
      <c r="HX79" s="406"/>
      <c r="HY79" s="406"/>
      <c r="HZ79" s="406"/>
      <c r="IA79" s="406"/>
      <c r="IB79" s="406"/>
      <c r="IC79" s="406"/>
      <c r="ID79" s="406"/>
      <c r="IE79" s="406"/>
      <c r="IF79" s="406"/>
      <c r="IG79" s="406"/>
      <c r="IH79" s="406"/>
      <c r="II79" s="406"/>
      <c r="IJ79" s="406"/>
      <c r="IK79" s="406"/>
      <c r="IL79" s="406"/>
      <c r="IM79" s="406"/>
      <c r="IN79" s="406"/>
      <c r="IO79" s="406"/>
      <c r="IP79" s="406"/>
      <c r="IQ79" s="406"/>
      <c r="IR79" s="406"/>
      <c r="IS79" s="406"/>
      <c r="IT79" s="406"/>
      <c r="IU79" s="406"/>
      <c r="IV79" s="406"/>
      <c r="IW79" s="406"/>
      <c r="IX79" s="406"/>
      <c r="IY79" s="406"/>
      <c r="IZ79" s="406"/>
      <c r="JA79" s="406"/>
      <c r="JB79" s="406"/>
      <c r="JC79" s="406"/>
      <c r="JD79" s="406"/>
      <c r="JE79" s="406"/>
      <c r="JF79" s="406"/>
      <c r="JG79" s="406"/>
      <c r="JH79" s="406"/>
      <c r="JI79" s="406"/>
      <c r="JJ79" s="406"/>
      <c r="JK79" s="406"/>
      <c r="JL79" s="406"/>
      <c r="JM79" s="406"/>
      <c r="JN79" s="406"/>
      <c r="JO79" s="406"/>
      <c r="JP79" s="406"/>
      <c r="JQ79" s="406"/>
      <c r="JR79" s="406"/>
      <c r="JS79" s="406"/>
      <c r="JT79" s="406"/>
      <c r="JU79" s="406"/>
      <c r="JV79" s="406"/>
      <c r="JW79" s="406"/>
      <c r="JX79" s="406"/>
      <c r="JY79" s="406"/>
      <c r="JZ79" s="406"/>
      <c r="KA79" s="406"/>
      <c r="KB79" s="406"/>
      <c r="KC79" s="406"/>
      <c r="KD79" s="406"/>
      <c r="KE79" s="406"/>
      <c r="KF79" s="406"/>
      <c r="KG79" s="406"/>
      <c r="KH79" s="406"/>
      <c r="KI79" s="406"/>
      <c r="KJ79" s="406"/>
      <c r="KK79" s="406"/>
      <c r="KL79" s="406"/>
      <c r="KM79" s="406"/>
      <c r="KN79" s="406"/>
      <c r="KO79" s="406"/>
      <c r="KP79" s="406"/>
      <c r="KQ79" s="406"/>
      <c r="KR79" s="406"/>
      <c r="KS79" s="406"/>
      <c r="KT79" s="406"/>
      <c r="KU79" s="406"/>
      <c r="KV79" s="406"/>
      <c r="KW79" s="406"/>
      <c r="KX79" s="406"/>
      <c r="KY79" s="406"/>
      <c r="KZ79" s="406"/>
      <c r="LA79" s="406"/>
      <c r="LB79" s="406"/>
      <c r="LC79" s="406"/>
      <c r="LD79" s="406"/>
      <c r="LE79" s="406"/>
      <c r="LF79" s="406"/>
      <c r="LG79" s="406"/>
      <c r="LH79" s="406"/>
      <c r="LI79" s="406"/>
      <c r="LJ79" s="406"/>
      <c r="LK79" s="406"/>
      <c r="LL79" s="406"/>
      <c r="LM79" s="406"/>
      <c r="LN79" s="406"/>
      <c r="LO79" s="406"/>
      <c r="LP79" s="406"/>
      <c r="LQ79" s="406"/>
      <c r="LR79" s="406"/>
      <c r="LS79" s="406"/>
      <c r="LT79" s="406"/>
      <c r="LU79" s="406"/>
      <c r="LV79" s="406"/>
      <c r="LW79" s="406"/>
      <c r="LX79" s="406"/>
      <c r="LY79" s="406"/>
      <c r="LZ79" s="406"/>
      <c r="MA79" s="406"/>
      <c r="MB79" s="406"/>
      <c r="MC79" s="406"/>
      <c r="MD79" s="406"/>
      <c r="ME79" s="406"/>
      <c r="MF79" s="406"/>
      <c r="MG79" s="406"/>
      <c r="MH79" s="406"/>
      <c r="MI79" s="406"/>
      <c r="MJ79" s="406"/>
      <c r="MK79" s="406"/>
      <c r="ML79" s="406"/>
      <c r="MM79" s="406"/>
      <c r="MN79" s="406"/>
      <c r="MO79" s="406"/>
      <c r="MP79" s="406"/>
      <c r="MQ79" s="406"/>
      <c r="MR79" s="406"/>
      <c r="MS79" s="406"/>
      <c r="MT79" s="406"/>
      <c r="MU79" s="406"/>
      <c r="MV79" s="406"/>
      <c r="MW79" s="406"/>
      <c r="MX79" s="406"/>
      <c r="MY79" s="406"/>
      <c r="MZ79" s="406"/>
      <c r="NA79" s="406"/>
      <c r="NB79" s="406"/>
      <c r="NC79" s="406"/>
      <c r="ND79" s="406"/>
      <c r="NE79" s="406"/>
      <c r="NF79" s="406"/>
      <c r="NG79" s="406"/>
      <c r="NH79" s="406"/>
      <c r="NI79" s="406"/>
      <c r="NJ79" s="406"/>
      <c r="NK79" s="406"/>
      <c r="NL79" s="406"/>
      <c r="NM79" s="406"/>
      <c r="NN79" s="406"/>
      <c r="NO79" s="406"/>
      <c r="NP79" s="406"/>
      <c r="NQ79" s="406"/>
      <c r="NR79" s="406"/>
      <c r="NS79" s="406"/>
      <c r="NT79" s="406"/>
      <c r="NU79" s="406"/>
      <c r="NV79" s="406"/>
      <c r="NW79" s="406"/>
      <c r="NX79" s="406"/>
      <c r="NY79" s="406"/>
      <c r="NZ79" s="406"/>
      <c r="OA79" s="406"/>
      <c r="OB79" s="406"/>
      <c r="OC79" s="406"/>
      <c r="OD79" s="406"/>
      <c r="OE79" s="406"/>
      <c r="OF79" s="406"/>
      <c r="OG79" s="406"/>
      <c r="OH79" s="406"/>
      <c r="OI79" s="406"/>
      <c r="OJ79" s="406"/>
      <c r="OK79" s="406"/>
      <c r="OL79" s="406"/>
      <c r="OM79" s="406"/>
      <c r="ON79" s="406"/>
      <c r="OO79" s="406"/>
      <c r="OP79" s="406"/>
      <c r="OQ79" s="406"/>
      <c r="OR79" s="406"/>
      <c r="OS79" s="406"/>
      <c r="OT79" s="406"/>
      <c r="OU79" s="406"/>
      <c r="OV79" s="406"/>
      <c r="OW79" s="406"/>
      <c r="OX79" s="406"/>
      <c r="OY79" s="406"/>
      <c r="OZ79" s="406"/>
      <c r="PA79" s="406"/>
      <c r="PB79" s="406"/>
      <c r="PC79" s="406"/>
      <c r="PD79" s="406"/>
      <c r="PE79" s="406"/>
      <c r="PF79" s="406"/>
      <c r="PG79" s="406"/>
      <c r="PH79" s="406"/>
      <c r="PI79" s="406"/>
      <c r="PJ79" s="406"/>
      <c r="PK79" s="406"/>
      <c r="PL79" s="406"/>
      <c r="PM79" s="406"/>
      <c r="PN79" s="406"/>
      <c r="PO79" s="406"/>
      <c r="PP79" s="406"/>
      <c r="PQ79" s="406"/>
      <c r="PR79" s="406"/>
      <c r="PS79" s="406"/>
      <c r="PT79" s="406"/>
      <c r="PU79" s="406"/>
      <c r="PV79" s="406"/>
      <c r="PW79" s="406"/>
      <c r="PX79" s="406"/>
      <c r="PY79" s="406"/>
      <c r="PZ79" s="406"/>
      <c r="QA79" s="406"/>
      <c r="QB79" s="406"/>
      <c r="QC79" s="406"/>
      <c r="QD79" s="406"/>
      <c r="QE79" s="406"/>
      <c r="QF79" s="406"/>
      <c r="QG79" s="406"/>
      <c r="QH79" s="406"/>
      <c r="QI79" s="406"/>
      <c r="QJ79" s="406"/>
      <c r="QK79" s="406"/>
      <c r="QL79" s="406"/>
      <c r="QM79" s="406"/>
      <c r="QN79" s="406"/>
      <c r="QO79" s="406"/>
      <c r="QP79" s="406"/>
      <c r="QQ79" s="406"/>
      <c r="QR79" s="406"/>
      <c r="QS79" s="406"/>
      <c r="QT79" s="406"/>
      <c r="QU79" s="406"/>
      <c r="QV79" s="406"/>
      <c r="QW79" s="406"/>
      <c r="QX79" s="406"/>
      <c r="QY79" s="406"/>
      <c r="QZ79" s="406"/>
      <c r="RA79" s="406"/>
      <c r="RB79" s="406"/>
      <c r="RC79" s="406"/>
      <c r="RD79" s="406"/>
      <c r="RE79" s="406"/>
      <c r="RF79" s="406"/>
      <c r="RG79" s="406"/>
      <c r="RH79" s="406"/>
      <c r="RI79" s="406"/>
      <c r="RJ79" s="406"/>
      <c r="RK79" s="406"/>
      <c r="RL79" s="406"/>
      <c r="RM79" s="406"/>
      <c r="RN79" s="406"/>
      <c r="RO79" s="406"/>
      <c r="RP79" s="406"/>
      <c r="RQ79" s="406"/>
      <c r="RR79" s="406"/>
      <c r="RS79" s="406"/>
      <c r="RT79" s="406"/>
      <c r="RU79" s="406"/>
      <c r="RV79" s="406"/>
      <c r="RW79" s="406"/>
      <c r="RX79" s="406"/>
      <c r="RY79" s="406"/>
      <c r="RZ79" s="406"/>
      <c r="SA79" s="406"/>
      <c r="SB79" s="406"/>
      <c r="SC79" s="406"/>
      <c r="SD79" s="406"/>
      <c r="SE79" s="406"/>
      <c r="SF79" s="406"/>
      <c r="SG79" s="406"/>
      <c r="SH79" s="406"/>
      <c r="SI79" s="406"/>
      <c r="SJ79" s="406"/>
      <c r="SK79" s="406"/>
      <c r="SL79" s="406"/>
      <c r="SM79" s="406"/>
      <c r="SN79" s="406"/>
      <c r="SO79" s="406"/>
      <c r="SP79" s="406"/>
      <c r="SQ79" s="406"/>
      <c r="SR79" s="406"/>
      <c r="SS79" s="406"/>
      <c r="ST79" s="406"/>
      <c r="SU79" s="406"/>
      <c r="SV79" s="406"/>
      <c r="SW79" s="406"/>
      <c r="SX79" s="406"/>
      <c r="SY79" s="406"/>
      <c r="SZ79" s="406"/>
      <c r="TA79" s="406"/>
      <c r="TB79" s="406"/>
      <c r="TC79" s="406"/>
      <c r="TD79" s="406"/>
      <c r="TE79" s="406"/>
      <c r="TF79" s="406"/>
      <c r="TG79" s="406"/>
      <c r="TH79" s="406"/>
      <c r="TI79" s="406"/>
      <c r="TJ79" s="406"/>
      <c r="TK79" s="406"/>
      <c r="TL79" s="406"/>
      <c r="TM79" s="406"/>
      <c r="TN79" s="406"/>
      <c r="TO79" s="406"/>
      <c r="TP79" s="406"/>
      <c r="TQ79" s="406"/>
      <c r="TR79" s="406"/>
      <c r="TS79" s="406"/>
      <c r="TT79" s="406"/>
      <c r="TU79" s="406"/>
      <c r="TV79" s="406"/>
      <c r="TW79" s="406"/>
      <c r="TX79" s="406"/>
      <c r="TY79" s="406"/>
      <c r="TZ79" s="406"/>
      <c r="UA79" s="406"/>
      <c r="UB79" s="406"/>
      <c r="UC79" s="406"/>
      <c r="UD79" s="406"/>
      <c r="UE79" s="406"/>
      <c r="UF79" s="406"/>
      <c r="UG79" s="406"/>
      <c r="UH79" s="406"/>
      <c r="UI79" s="406"/>
      <c r="UJ79" s="406"/>
      <c r="UK79" s="406"/>
      <c r="UL79" s="406"/>
      <c r="UM79" s="406"/>
      <c r="UN79" s="406"/>
      <c r="UO79" s="406"/>
      <c r="UP79" s="406"/>
      <c r="UQ79" s="406"/>
      <c r="UR79" s="406"/>
      <c r="US79" s="406"/>
      <c r="UT79" s="406"/>
      <c r="UU79" s="406"/>
      <c r="UV79" s="406"/>
      <c r="UW79" s="406"/>
      <c r="UX79" s="406"/>
      <c r="UY79" s="406"/>
      <c r="UZ79" s="406"/>
      <c r="VA79" s="406"/>
      <c r="VB79" s="406"/>
      <c r="VC79" s="406"/>
      <c r="VD79" s="406"/>
      <c r="VE79" s="406"/>
      <c r="VF79" s="406"/>
      <c r="VG79" s="406"/>
      <c r="VH79" s="406"/>
      <c r="VI79" s="406"/>
      <c r="VJ79" s="406"/>
      <c r="VK79" s="406"/>
      <c r="VL79" s="406"/>
      <c r="VM79" s="406"/>
      <c r="VN79" s="406"/>
      <c r="VO79" s="406"/>
      <c r="VP79" s="406"/>
      <c r="VQ79" s="406"/>
      <c r="VR79" s="406"/>
      <c r="VS79" s="406"/>
      <c r="VT79" s="406"/>
      <c r="VU79" s="406"/>
      <c r="VV79" s="406"/>
      <c r="VW79" s="406"/>
      <c r="VX79" s="406"/>
      <c r="VY79" s="406"/>
      <c r="VZ79" s="406"/>
      <c r="WA79" s="406"/>
      <c r="WB79" s="406"/>
      <c r="WC79" s="406"/>
      <c r="WD79" s="406"/>
      <c r="WE79" s="406"/>
      <c r="WF79" s="406"/>
      <c r="WG79" s="406"/>
      <c r="WH79" s="406"/>
      <c r="WI79" s="406"/>
      <c r="WJ79" s="406"/>
      <c r="WK79" s="406"/>
      <c r="WL79" s="406"/>
      <c r="WM79" s="406"/>
      <c r="WN79" s="406"/>
      <c r="WO79" s="406"/>
      <c r="WP79" s="406"/>
      <c r="WQ79" s="406"/>
      <c r="WR79" s="406"/>
      <c r="WS79" s="406"/>
      <c r="WT79" s="406"/>
      <c r="WU79" s="406"/>
      <c r="WV79" s="406"/>
      <c r="WW79" s="406"/>
      <c r="WX79" s="406"/>
      <c r="WY79" s="406"/>
      <c r="WZ79" s="406"/>
      <c r="XA79" s="406"/>
      <c r="XB79" s="406"/>
      <c r="XC79" s="406"/>
      <c r="XD79" s="406"/>
      <c r="XE79" s="406"/>
      <c r="XF79" s="406"/>
      <c r="XG79" s="406"/>
      <c r="XH79" s="406"/>
      <c r="XI79" s="406"/>
      <c r="XJ79" s="406"/>
      <c r="XK79" s="406"/>
      <c r="XL79" s="406"/>
      <c r="XM79" s="406"/>
      <c r="XN79" s="406"/>
      <c r="XO79" s="406"/>
      <c r="XP79" s="406"/>
      <c r="XQ79" s="406"/>
      <c r="XR79" s="406"/>
      <c r="XS79" s="406"/>
      <c r="XT79" s="406"/>
      <c r="XU79" s="406"/>
      <c r="XV79" s="406"/>
      <c r="XW79" s="406"/>
      <c r="XX79" s="406"/>
      <c r="XY79" s="406"/>
      <c r="XZ79" s="406"/>
      <c r="YA79" s="406"/>
      <c r="YB79" s="406"/>
      <c r="YC79" s="406"/>
      <c r="YD79" s="406"/>
      <c r="YE79" s="406"/>
      <c r="YF79" s="406"/>
      <c r="YG79" s="406"/>
      <c r="YH79" s="406"/>
      <c r="YI79" s="406"/>
      <c r="YJ79" s="406"/>
      <c r="YK79" s="406"/>
      <c r="YL79" s="406"/>
      <c r="YM79" s="406"/>
      <c r="YN79" s="406"/>
      <c r="YO79" s="406"/>
      <c r="YP79" s="406"/>
      <c r="YQ79" s="406"/>
      <c r="YR79" s="406"/>
      <c r="YS79" s="406"/>
      <c r="YT79" s="406"/>
      <c r="YU79" s="406"/>
      <c r="YV79" s="406"/>
      <c r="YW79" s="406"/>
      <c r="YX79" s="406"/>
      <c r="YY79" s="406"/>
      <c r="YZ79" s="406"/>
      <c r="ZA79" s="406"/>
      <c r="ZB79" s="406"/>
      <c r="ZC79" s="406"/>
      <c r="ZD79" s="406"/>
      <c r="ZE79" s="406"/>
      <c r="ZF79" s="406"/>
      <c r="ZG79" s="406"/>
      <c r="ZH79" s="406"/>
      <c r="ZI79" s="406"/>
      <c r="ZJ79" s="406"/>
      <c r="ZK79" s="406"/>
      <c r="ZL79" s="406"/>
      <c r="ZM79" s="406"/>
      <c r="ZN79" s="406"/>
      <c r="ZO79" s="406"/>
      <c r="ZP79" s="406"/>
      <c r="ZQ79" s="406"/>
      <c r="ZR79" s="406"/>
      <c r="ZS79" s="406"/>
      <c r="ZT79" s="406"/>
      <c r="ZU79" s="406"/>
      <c r="ZV79" s="406"/>
      <c r="ZW79" s="406"/>
      <c r="ZX79" s="406"/>
      <c r="ZY79" s="406"/>
      <c r="ZZ79" s="406"/>
      <c r="AAA79" s="406"/>
      <c r="AAB79" s="406"/>
      <c r="AAC79" s="406"/>
      <c r="AAD79" s="406"/>
      <c r="AAE79" s="406"/>
      <c r="AAF79" s="406"/>
      <c r="AAG79" s="406"/>
      <c r="AAH79" s="406"/>
      <c r="AAI79" s="406"/>
      <c r="AAJ79" s="406"/>
      <c r="AAK79" s="406"/>
      <c r="AAL79" s="406"/>
      <c r="AAM79" s="406"/>
      <c r="AAN79" s="406"/>
      <c r="AAO79" s="406"/>
      <c r="AAP79" s="406"/>
      <c r="AAQ79" s="406"/>
      <c r="AAR79" s="406"/>
      <c r="AAS79" s="406"/>
      <c r="AAT79" s="406"/>
      <c r="AAU79" s="406"/>
      <c r="AAV79" s="406"/>
      <c r="AAW79" s="406"/>
      <c r="AAX79" s="406"/>
      <c r="AAY79" s="406"/>
      <c r="AAZ79" s="406"/>
      <c r="ABA79" s="406"/>
      <c r="ABB79" s="406"/>
      <c r="ABC79" s="406"/>
      <c r="ABD79" s="406"/>
      <c r="ABE79" s="406"/>
      <c r="ABF79" s="406"/>
      <c r="ABG79" s="406"/>
      <c r="ABH79" s="406"/>
      <c r="ABI79" s="406"/>
      <c r="ABJ79" s="406"/>
      <c r="ABK79" s="406"/>
      <c r="ABL79" s="406"/>
      <c r="ABM79" s="406"/>
      <c r="ABN79" s="406"/>
      <c r="ABO79" s="406"/>
      <c r="ABP79" s="406"/>
      <c r="ABQ79" s="406"/>
      <c r="ABR79" s="406"/>
      <c r="ABS79" s="406"/>
      <c r="ABT79" s="406"/>
      <c r="ABU79" s="406"/>
      <c r="ABV79" s="406"/>
      <c r="ABW79" s="406"/>
      <c r="ABX79" s="406"/>
      <c r="ABY79" s="406"/>
      <c r="ABZ79" s="406"/>
      <c r="ACA79" s="406"/>
      <c r="ACB79" s="406"/>
      <c r="ACC79" s="406"/>
      <c r="ACD79" s="406"/>
      <c r="ACE79" s="406"/>
      <c r="ACF79" s="406"/>
      <c r="ACG79" s="406"/>
      <c r="ACH79" s="406"/>
      <c r="ACI79" s="406"/>
      <c r="ACJ79" s="406"/>
      <c r="ACK79" s="406"/>
      <c r="ACL79" s="406"/>
      <c r="ACM79" s="406"/>
      <c r="ACN79" s="406"/>
      <c r="ACO79" s="406"/>
      <c r="ACP79" s="406"/>
      <c r="ACQ79" s="406"/>
      <c r="ACR79" s="406"/>
      <c r="ACS79" s="406"/>
      <c r="ACT79" s="406"/>
      <c r="ACU79" s="406"/>
      <c r="ACV79" s="406"/>
      <c r="ACW79" s="406"/>
      <c r="ACX79" s="406"/>
      <c r="ACY79" s="406"/>
      <c r="ACZ79" s="406"/>
      <c r="ADA79" s="406"/>
      <c r="ADB79" s="406"/>
      <c r="ADC79" s="406"/>
      <c r="ADD79" s="406"/>
      <c r="ADE79" s="406"/>
      <c r="ADF79" s="406"/>
      <c r="ADG79" s="406"/>
      <c r="ADH79" s="406"/>
      <c r="ADI79" s="406"/>
      <c r="ADJ79" s="406"/>
      <c r="ADK79" s="406"/>
      <c r="ADL79" s="406"/>
      <c r="ADM79" s="406"/>
      <c r="ADN79" s="406"/>
      <c r="ADO79" s="406"/>
      <c r="ADP79" s="406"/>
      <c r="ADQ79" s="406"/>
      <c r="ADR79" s="406"/>
      <c r="ADS79" s="406"/>
      <c r="ADT79" s="406"/>
      <c r="ADU79" s="406"/>
      <c r="ADV79" s="406"/>
      <c r="ADW79" s="406"/>
      <c r="ADX79" s="406"/>
      <c r="ADY79" s="406"/>
      <c r="ADZ79" s="406"/>
      <c r="AEA79" s="406"/>
      <c r="AEB79" s="406"/>
      <c r="AEC79" s="406"/>
      <c r="AED79" s="406"/>
      <c r="AEE79" s="406"/>
      <c r="AEF79" s="406"/>
      <c r="AEG79" s="406"/>
      <c r="AEH79" s="406"/>
      <c r="AEI79" s="406"/>
      <c r="AEJ79" s="406"/>
      <c r="AEK79" s="406"/>
      <c r="AEL79" s="406"/>
      <c r="AEM79" s="406"/>
      <c r="AEN79" s="406"/>
      <c r="AEO79" s="406"/>
      <c r="AEP79" s="406"/>
      <c r="AEQ79" s="406"/>
      <c r="AER79" s="406"/>
      <c r="AES79" s="406"/>
      <c r="AET79" s="406"/>
      <c r="AEU79" s="406"/>
      <c r="AEV79" s="406"/>
      <c r="AEW79" s="406"/>
      <c r="AEX79" s="406"/>
      <c r="AEY79" s="406"/>
      <c r="AEZ79" s="406"/>
      <c r="AFA79" s="406"/>
      <c r="AFB79" s="406"/>
      <c r="AFC79" s="406"/>
      <c r="AFD79" s="406"/>
      <c r="AFE79" s="406"/>
      <c r="AFF79" s="406"/>
      <c r="AFG79" s="406"/>
      <c r="AFH79" s="406"/>
      <c r="AFI79" s="406"/>
      <c r="AFJ79" s="406"/>
      <c r="AFK79" s="406"/>
      <c r="AFL79" s="406"/>
      <c r="AFM79" s="406"/>
      <c r="AFN79" s="406"/>
      <c r="AFO79" s="406"/>
      <c r="AFP79" s="406"/>
      <c r="AFQ79" s="406"/>
      <c r="AFR79" s="406"/>
      <c r="AFS79" s="406"/>
      <c r="AFT79" s="406"/>
      <c r="AFU79" s="406"/>
      <c r="AFV79" s="406"/>
      <c r="AFW79" s="406"/>
      <c r="AFX79" s="406"/>
      <c r="AFY79" s="406"/>
      <c r="AFZ79" s="406"/>
      <c r="AGA79" s="406"/>
      <c r="AGB79" s="406"/>
      <c r="AGC79" s="406"/>
      <c r="AGD79" s="406"/>
      <c r="AGE79" s="406"/>
      <c r="AGF79" s="406"/>
      <c r="AGG79" s="406"/>
      <c r="AGH79" s="406"/>
      <c r="AGI79" s="406"/>
      <c r="AGJ79" s="406"/>
      <c r="AGK79" s="406"/>
      <c r="AGL79" s="406"/>
      <c r="AGM79" s="406"/>
      <c r="AGN79" s="406"/>
      <c r="AGO79" s="406"/>
      <c r="AGP79" s="406"/>
      <c r="AGQ79" s="406"/>
      <c r="AGR79" s="406"/>
      <c r="AGS79" s="406"/>
      <c r="AGT79" s="406"/>
      <c r="AGU79" s="406"/>
      <c r="AGV79" s="406"/>
      <c r="AGW79" s="406"/>
      <c r="AGX79" s="406"/>
      <c r="AGY79" s="406"/>
      <c r="AGZ79" s="406"/>
      <c r="AHA79" s="406"/>
      <c r="AHB79" s="406"/>
      <c r="AHC79" s="406"/>
      <c r="AHD79" s="406"/>
      <c r="AHE79" s="406"/>
      <c r="AHF79" s="406"/>
      <c r="AHG79" s="406"/>
      <c r="AHH79" s="406"/>
      <c r="AHI79" s="406"/>
      <c r="AHJ79" s="406"/>
      <c r="AHK79" s="406"/>
      <c r="AHL79" s="406"/>
      <c r="AHM79" s="406"/>
      <c r="AHN79" s="406"/>
      <c r="AHO79" s="406"/>
      <c r="AHP79" s="406"/>
      <c r="AHQ79" s="406"/>
      <c r="AHR79" s="406"/>
      <c r="AHS79" s="406"/>
      <c r="AHT79" s="406"/>
      <c r="AHU79" s="406"/>
      <c r="AHV79" s="406"/>
      <c r="AHW79" s="406"/>
      <c r="AHX79" s="406"/>
      <c r="AHY79" s="406"/>
      <c r="AHZ79" s="406"/>
      <c r="AIA79" s="406"/>
      <c r="AIB79" s="406"/>
      <c r="AIC79" s="406"/>
      <c r="AID79" s="406"/>
      <c r="AIE79" s="406"/>
      <c r="AIF79" s="406"/>
      <c r="AIG79" s="406"/>
      <c r="AIH79" s="406"/>
      <c r="AII79" s="406"/>
      <c r="AIJ79" s="406"/>
      <c r="AIK79" s="406"/>
      <c r="AIL79" s="406"/>
      <c r="AIM79" s="406"/>
      <c r="AIN79" s="406"/>
      <c r="AIO79" s="406"/>
      <c r="AIP79" s="406"/>
      <c r="AIQ79" s="406"/>
      <c r="AIR79" s="406"/>
      <c r="AIS79" s="406"/>
      <c r="AIT79" s="406"/>
      <c r="AIU79" s="406"/>
      <c r="AIV79" s="406"/>
      <c r="AIW79" s="406"/>
      <c r="AIX79" s="406"/>
      <c r="AIY79" s="406"/>
      <c r="AIZ79" s="406"/>
      <c r="AJA79" s="406"/>
      <c r="AJB79" s="406"/>
      <c r="AJC79" s="406"/>
      <c r="AJD79" s="406"/>
      <c r="AJE79" s="406"/>
      <c r="AJF79" s="406"/>
      <c r="AJG79" s="406"/>
      <c r="AJH79" s="406"/>
      <c r="AJI79" s="406"/>
      <c r="AJJ79" s="406"/>
      <c r="AJK79" s="406"/>
      <c r="AJL79" s="406"/>
      <c r="AJM79" s="406"/>
      <c r="AJN79" s="406"/>
      <c r="AJO79" s="406"/>
      <c r="AJP79" s="406"/>
      <c r="AJQ79" s="406"/>
      <c r="AJR79" s="406"/>
      <c r="AJS79" s="406"/>
      <c r="AJT79" s="406"/>
      <c r="AJU79" s="406"/>
      <c r="AJV79" s="406"/>
      <c r="AJW79" s="406"/>
      <c r="AJX79" s="406"/>
      <c r="AJY79" s="406"/>
      <c r="AJZ79" s="406"/>
      <c r="AKA79" s="406"/>
      <c r="AKB79" s="406"/>
      <c r="AKC79" s="406"/>
      <c r="AKD79" s="406"/>
      <c r="AKE79" s="406"/>
      <c r="AKF79" s="406"/>
      <c r="AKG79" s="406"/>
      <c r="AKH79" s="406"/>
      <c r="AKI79" s="406"/>
      <c r="AKJ79" s="406"/>
      <c r="AKK79" s="406"/>
      <c r="AKL79" s="406"/>
      <c r="AKM79" s="406"/>
      <c r="AKN79" s="406"/>
      <c r="AKO79" s="406"/>
      <c r="AKP79" s="406"/>
      <c r="AKQ79" s="406"/>
      <c r="AKR79" s="406"/>
      <c r="AKS79" s="406"/>
      <c r="AKT79" s="406"/>
      <c r="AKU79" s="406"/>
      <c r="AKV79" s="406"/>
      <c r="AKW79" s="406"/>
      <c r="AKX79" s="406"/>
      <c r="AKY79" s="406"/>
      <c r="AKZ79" s="406"/>
      <c r="ALA79" s="406"/>
      <c r="ALB79" s="406"/>
      <c r="ALC79" s="406"/>
      <c r="ALD79" s="406"/>
    </row>
    <row r="80" spans="1:992" s="672" customFormat="1" ht="17.25" customHeight="1">
      <c r="A80" s="2392"/>
      <c r="B80" s="2826"/>
      <c r="C80" s="2422" t="s">
        <v>2193</v>
      </c>
      <c r="D80" s="1641" t="s">
        <v>302</v>
      </c>
      <c r="E80" s="468">
        <v>0</v>
      </c>
      <c r="F80" s="468">
        <v>0</v>
      </c>
      <c r="G80" s="1642"/>
      <c r="H80" s="2398"/>
      <c r="I80" s="2392"/>
      <c r="J80" s="1642"/>
      <c r="K80" s="1642"/>
      <c r="L80" s="2725"/>
      <c r="M80" s="580"/>
      <c r="N80" s="406"/>
      <c r="O80" s="406"/>
      <c r="P80" s="406"/>
      <c r="Q80" s="406"/>
      <c r="R80" s="406"/>
      <c r="S80" s="406"/>
      <c r="T80" s="406"/>
      <c r="U80" s="406"/>
      <c r="V80" s="406"/>
      <c r="W80" s="406"/>
      <c r="X80" s="406"/>
      <c r="Y80" s="406"/>
      <c r="Z80" s="406"/>
      <c r="AA80" s="406"/>
      <c r="AB80" s="406"/>
      <c r="AC80" s="406"/>
      <c r="AD80" s="406"/>
      <c r="AE80" s="406"/>
      <c r="AF80" s="406"/>
      <c r="AG80" s="406"/>
      <c r="AH80" s="406"/>
      <c r="AI80" s="406"/>
      <c r="AJ80" s="406"/>
      <c r="AK80" s="406"/>
      <c r="AL80" s="406"/>
      <c r="AM80" s="406"/>
      <c r="AN80" s="406"/>
      <c r="AO80" s="406"/>
      <c r="AP80" s="406"/>
      <c r="AQ80" s="406"/>
      <c r="AR80" s="406"/>
      <c r="AS80" s="406"/>
      <c r="AT80" s="406"/>
      <c r="AU80" s="406"/>
      <c r="AV80" s="406"/>
      <c r="AW80" s="406"/>
      <c r="AX80" s="406"/>
      <c r="AY80" s="406"/>
      <c r="AZ80" s="406"/>
      <c r="BA80" s="406"/>
      <c r="BB80" s="406"/>
      <c r="BC80" s="406"/>
      <c r="BD80" s="406"/>
      <c r="BE80" s="406"/>
      <c r="BF80" s="406"/>
      <c r="BG80" s="406"/>
      <c r="BH80" s="406"/>
      <c r="BI80" s="406"/>
      <c r="BJ80" s="406"/>
      <c r="BK80" s="406"/>
      <c r="BL80" s="406"/>
      <c r="BM80" s="406"/>
      <c r="BN80" s="406"/>
      <c r="BO80" s="406"/>
      <c r="BP80" s="406"/>
      <c r="BQ80" s="406"/>
      <c r="BR80" s="406"/>
      <c r="BS80" s="406"/>
      <c r="BT80" s="406"/>
      <c r="BU80" s="406"/>
      <c r="BV80" s="406"/>
      <c r="BW80" s="406"/>
      <c r="BX80" s="406"/>
      <c r="BY80" s="406"/>
      <c r="BZ80" s="406"/>
      <c r="CA80" s="406"/>
      <c r="CB80" s="406"/>
      <c r="CC80" s="406"/>
      <c r="CD80" s="406"/>
      <c r="CE80" s="406"/>
      <c r="CF80" s="406"/>
      <c r="CG80" s="406"/>
      <c r="CH80" s="406"/>
      <c r="CI80" s="406"/>
      <c r="CJ80" s="406"/>
      <c r="CK80" s="406"/>
      <c r="CL80" s="406"/>
      <c r="CM80" s="406"/>
      <c r="CN80" s="406"/>
      <c r="CO80" s="406"/>
      <c r="CP80" s="406"/>
      <c r="CQ80" s="406"/>
      <c r="CR80" s="406"/>
      <c r="CS80" s="406"/>
      <c r="CT80" s="406"/>
      <c r="CU80" s="406"/>
      <c r="CV80" s="406"/>
      <c r="CW80" s="406"/>
      <c r="CX80" s="406"/>
      <c r="CY80" s="406"/>
      <c r="CZ80" s="406"/>
      <c r="DA80" s="406"/>
      <c r="DB80" s="406"/>
      <c r="DC80" s="406"/>
      <c r="DD80" s="406"/>
      <c r="DE80" s="406"/>
      <c r="DF80" s="406"/>
      <c r="DG80" s="406"/>
      <c r="DH80" s="406"/>
      <c r="DI80" s="406"/>
      <c r="DJ80" s="406"/>
      <c r="DK80" s="406"/>
      <c r="DL80" s="406"/>
      <c r="DM80" s="406"/>
      <c r="DN80" s="406"/>
      <c r="DO80" s="406"/>
      <c r="DP80" s="406"/>
      <c r="DQ80" s="406"/>
      <c r="DR80" s="406"/>
      <c r="DS80" s="406"/>
      <c r="DT80" s="406"/>
      <c r="DU80" s="406"/>
      <c r="DV80" s="406"/>
      <c r="DW80" s="406"/>
      <c r="DX80" s="406"/>
      <c r="DY80" s="406"/>
      <c r="DZ80" s="406"/>
      <c r="EA80" s="406"/>
      <c r="EB80" s="406"/>
      <c r="EC80" s="406"/>
      <c r="ED80" s="406"/>
      <c r="EE80" s="406"/>
      <c r="EF80" s="406"/>
      <c r="EG80" s="406"/>
      <c r="EH80" s="406"/>
      <c r="EI80" s="406"/>
      <c r="EJ80" s="406"/>
      <c r="EK80" s="406"/>
      <c r="EL80" s="406"/>
      <c r="EM80" s="406"/>
      <c r="EN80" s="406"/>
      <c r="EO80" s="406"/>
      <c r="EP80" s="406"/>
      <c r="EQ80" s="406"/>
      <c r="ER80" s="406"/>
      <c r="ES80" s="406"/>
      <c r="ET80" s="406"/>
      <c r="EU80" s="406"/>
      <c r="EV80" s="406"/>
      <c r="EW80" s="406"/>
      <c r="EX80" s="406"/>
      <c r="EY80" s="406"/>
      <c r="EZ80" s="406"/>
      <c r="FA80" s="406"/>
      <c r="FB80" s="406"/>
      <c r="FC80" s="406"/>
      <c r="FD80" s="406"/>
      <c r="FE80" s="406"/>
      <c r="FF80" s="406"/>
      <c r="FG80" s="406"/>
      <c r="FH80" s="406"/>
      <c r="FI80" s="406"/>
      <c r="FJ80" s="406"/>
      <c r="FK80" s="406"/>
      <c r="FL80" s="406"/>
      <c r="FM80" s="406"/>
      <c r="FN80" s="406"/>
      <c r="FO80" s="406"/>
      <c r="FP80" s="406"/>
      <c r="FQ80" s="406"/>
      <c r="FR80" s="406"/>
      <c r="FS80" s="406"/>
      <c r="FT80" s="406"/>
      <c r="FU80" s="406"/>
      <c r="FV80" s="406"/>
      <c r="FW80" s="406"/>
      <c r="FX80" s="406"/>
      <c r="FY80" s="406"/>
      <c r="FZ80" s="406"/>
      <c r="GA80" s="406"/>
      <c r="GB80" s="406"/>
      <c r="GC80" s="406"/>
      <c r="GD80" s="406"/>
      <c r="GE80" s="406"/>
      <c r="GF80" s="406"/>
      <c r="GG80" s="406"/>
      <c r="GH80" s="406"/>
      <c r="GI80" s="406"/>
      <c r="GJ80" s="406"/>
      <c r="GK80" s="406"/>
      <c r="GL80" s="406"/>
      <c r="GM80" s="406"/>
      <c r="GN80" s="406"/>
      <c r="GO80" s="406"/>
      <c r="GP80" s="406"/>
      <c r="GQ80" s="406"/>
      <c r="GR80" s="406"/>
      <c r="GS80" s="406"/>
      <c r="GT80" s="406"/>
      <c r="GU80" s="406"/>
      <c r="GV80" s="406"/>
      <c r="GW80" s="406"/>
      <c r="GX80" s="406"/>
      <c r="GY80" s="406"/>
      <c r="GZ80" s="406"/>
      <c r="HA80" s="406"/>
      <c r="HB80" s="406"/>
      <c r="HC80" s="406"/>
      <c r="HD80" s="406"/>
      <c r="HE80" s="406"/>
      <c r="HF80" s="406"/>
      <c r="HG80" s="406"/>
      <c r="HH80" s="406"/>
      <c r="HI80" s="406"/>
      <c r="HJ80" s="406"/>
      <c r="HK80" s="406"/>
      <c r="HL80" s="406"/>
      <c r="HM80" s="406"/>
      <c r="HN80" s="406"/>
      <c r="HO80" s="406"/>
      <c r="HP80" s="406"/>
      <c r="HQ80" s="406"/>
      <c r="HR80" s="406"/>
      <c r="HS80" s="406"/>
      <c r="HT80" s="406"/>
      <c r="HU80" s="406"/>
      <c r="HV80" s="406"/>
      <c r="HW80" s="406"/>
      <c r="HX80" s="406"/>
      <c r="HY80" s="406"/>
      <c r="HZ80" s="406"/>
      <c r="IA80" s="406"/>
      <c r="IB80" s="406"/>
      <c r="IC80" s="406"/>
      <c r="ID80" s="406"/>
      <c r="IE80" s="406"/>
      <c r="IF80" s="406"/>
      <c r="IG80" s="406"/>
      <c r="IH80" s="406"/>
      <c r="II80" s="406"/>
      <c r="IJ80" s="406"/>
      <c r="IK80" s="406"/>
      <c r="IL80" s="406"/>
      <c r="IM80" s="406"/>
      <c r="IN80" s="406"/>
      <c r="IO80" s="406"/>
      <c r="IP80" s="406"/>
      <c r="IQ80" s="406"/>
      <c r="IR80" s="406"/>
      <c r="IS80" s="406"/>
      <c r="IT80" s="406"/>
      <c r="IU80" s="406"/>
      <c r="IV80" s="406"/>
      <c r="IW80" s="406"/>
      <c r="IX80" s="406"/>
      <c r="IY80" s="406"/>
      <c r="IZ80" s="406"/>
      <c r="JA80" s="406"/>
      <c r="JB80" s="406"/>
      <c r="JC80" s="406"/>
      <c r="JD80" s="406"/>
      <c r="JE80" s="406"/>
      <c r="JF80" s="406"/>
      <c r="JG80" s="406"/>
      <c r="JH80" s="406"/>
      <c r="JI80" s="406"/>
      <c r="JJ80" s="406"/>
      <c r="JK80" s="406"/>
      <c r="JL80" s="406"/>
      <c r="JM80" s="406"/>
      <c r="JN80" s="406"/>
      <c r="JO80" s="406"/>
      <c r="JP80" s="406"/>
      <c r="JQ80" s="406"/>
      <c r="JR80" s="406"/>
      <c r="JS80" s="406"/>
      <c r="JT80" s="406"/>
      <c r="JU80" s="406"/>
      <c r="JV80" s="406"/>
      <c r="JW80" s="406"/>
      <c r="JX80" s="406"/>
      <c r="JY80" s="406"/>
      <c r="JZ80" s="406"/>
      <c r="KA80" s="406"/>
      <c r="KB80" s="406"/>
      <c r="KC80" s="406"/>
      <c r="KD80" s="406"/>
      <c r="KE80" s="406"/>
      <c r="KF80" s="406"/>
      <c r="KG80" s="406"/>
      <c r="KH80" s="406"/>
      <c r="KI80" s="406"/>
      <c r="KJ80" s="406"/>
      <c r="KK80" s="406"/>
      <c r="KL80" s="406"/>
      <c r="KM80" s="406"/>
      <c r="KN80" s="406"/>
      <c r="KO80" s="406"/>
      <c r="KP80" s="406"/>
      <c r="KQ80" s="406"/>
      <c r="KR80" s="406"/>
      <c r="KS80" s="406"/>
      <c r="KT80" s="406"/>
      <c r="KU80" s="406"/>
      <c r="KV80" s="406"/>
      <c r="KW80" s="406"/>
      <c r="KX80" s="406"/>
      <c r="KY80" s="406"/>
      <c r="KZ80" s="406"/>
      <c r="LA80" s="406"/>
      <c r="LB80" s="406"/>
      <c r="LC80" s="406"/>
      <c r="LD80" s="406"/>
      <c r="LE80" s="406"/>
      <c r="LF80" s="406"/>
      <c r="LG80" s="406"/>
      <c r="LH80" s="406"/>
      <c r="LI80" s="406"/>
      <c r="LJ80" s="406"/>
      <c r="LK80" s="406"/>
      <c r="LL80" s="406"/>
      <c r="LM80" s="406"/>
      <c r="LN80" s="406"/>
      <c r="LO80" s="406"/>
      <c r="LP80" s="406"/>
      <c r="LQ80" s="406"/>
      <c r="LR80" s="406"/>
      <c r="LS80" s="406"/>
      <c r="LT80" s="406"/>
      <c r="LU80" s="406"/>
      <c r="LV80" s="406"/>
      <c r="LW80" s="406"/>
      <c r="LX80" s="406"/>
      <c r="LY80" s="406"/>
      <c r="LZ80" s="406"/>
      <c r="MA80" s="406"/>
      <c r="MB80" s="406"/>
      <c r="MC80" s="406"/>
      <c r="MD80" s="406"/>
      <c r="ME80" s="406"/>
      <c r="MF80" s="406"/>
      <c r="MG80" s="406"/>
      <c r="MH80" s="406"/>
      <c r="MI80" s="406"/>
      <c r="MJ80" s="406"/>
      <c r="MK80" s="406"/>
      <c r="ML80" s="406"/>
      <c r="MM80" s="406"/>
      <c r="MN80" s="406"/>
      <c r="MO80" s="406"/>
      <c r="MP80" s="406"/>
      <c r="MQ80" s="406"/>
      <c r="MR80" s="406"/>
      <c r="MS80" s="406"/>
      <c r="MT80" s="406"/>
      <c r="MU80" s="406"/>
      <c r="MV80" s="406"/>
      <c r="MW80" s="406"/>
      <c r="MX80" s="406"/>
      <c r="MY80" s="406"/>
      <c r="MZ80" s="406"/>
      <c r="NA80" s="406"/>
      <c r="NB80" s="406"/>
      <c r="NC80" s="406"/>
      <c r="ND80" s="406"/>
      <c r="NE80" s="406"/>
      <c r="NF80" s="406"/>
      <c r="NG80" s="406"/>
      <c r="NH80" s="406"/>
      <c r="NI80" s="406"/>
      <c r="NJ80" s="406"/>
      <c r="NK80" s="406"/>
      <c r="NL80" s="406"/>
      <c r="NM80" s="406"/>
      <c r="NN80" s="406"/>
      <c r="NO80" s="406"/>
      <c r="NP80" s="406"/>
      <c r="NQ80" s="406"/>
      <c r="NR80" s="406"/>
      <c r="NS80" s="406"/>
      <c r="NT80" s="406"/>
      <c r="NU80" s="406"/>
      <c r="NV80" s="406"/>
      <c r="NW80" s="406"/>
      <c r="NX80" s="406"/>
      <c r="NY80" s="406"/>
      <c r="NZ80" s="406"/>
      <c r="OA80" s="406"/>
      <c r="OB80" s="406"/>
      <c r="OC80" s="406"/>
      <c r="OD80" s="406"/>
      <c r="OE80" s="406"/>
      <c r="OF80" s="406"/>
      <c r="OG80" s="406"/>
      <c r="OH80" s="406"/>
      <c r="OI80" s="406"/>
      <c r="OJ80" s="406"/>
      <c r="OK80" s="406"/>
      <c r="OL80" s="406"/>
      <c r="OM80" s="406"/>
      <c r="ON80" s="406"/>
      <c r="OO80" s="406"/>
      <c r="OP80" s="406"/>
      <c r="OQ80" s="406"/>
      <c r="OR80" s="406"/>
      <c r="OS80" s="406"/>
      <c r="OT80" s="406"/>
      <c r="OU80" s="406"/>
      <c r="OV80" s="406"/>
      <c r="OW80" s="406"/>
      <c r="OX80" s="406"/>
      <c r="OY80" s="406"/>
      <c r="OZ80" s="406"/>
      <c r="PA80" s="406"/>
      <c r="PB80" s="406"/>
      <c r="PC80" s="406"/>
      <c r="PD80" s="406"/>
      <c r="PE80" s="406"/>
      <c r="PF80" s="406"/>
      <c r="PG80" s="406"/>
      <c r="PH80" s="406"/>
      <c r="PI80" s="406"/>
      <c r="PJ80" s="406"/>
      <c r="PK80" s="406"/>
      <c r="PL80" s="406"/>
      <c r="PM80" s="406"/>
      <c r="PN80" s="406"/>
      <c r="PO80" s="406"/>
      <c r="PP80" s="406"/>
      <c r="PQ80" s="406"/>
      <c r="PR80" s="406"/>
      <c r="PS80" s="406"/>
      <c r="PT80" s="406"/>
      <c r="PU80" s="406"/>
      <c r="PV80" s="406"/>
      <c r="PW80" s="406"/>
      <c r="PX80" s="406"/>
      <c r="PY80" s="406"/>
      <c r="PZ80" s="406"/>
      <c r="QA80" s="406"/>
      <c r="QB80" s="406"/>
      <c r="QC80" s="406"/>
      <c r="QD80" s="406"/>
      <c r="QE80" s="406"/>
      <c r="QF80" s="406"/>
      <c r="QG80" s="406"/>
      <c r="QH80" s="406"/>
      <c r="QI80" s="406"/>
      <c r="QJ80" s="406"/>
      <c r="QK80" s="406"/>
      <c r="QL80" s="406"/>
      <c r="QM80" s="406"/>
      <c r="QN80" s="406"/>
      <c r="QO80" s="406"/>
      <c r="QP80" s="406"/>
      <c r="QQ80" s="406"/>
      <c r="QR80" s="406"/>
      <c r="QS80" s="406"/>
      <c r="QT80" s="406"/>
      <c r="QU80" s="406"/>
      <c r="QV80" s="406"/>
      <c r="QW80" s="406"/>
      <c r="QX80" s="406"/>
      <c r="QY80" s="406"/>
      <c r="QZ80" s="406"/>
      <c r="RA80" s="406"/>
      <c r="RB80" s="406"/>
      <c r="RC80" s="406"/>
      <c r="RD80" s="406"/>
      <c r="RE80" s="406"/>
      <c r="RF80" s="406"/>
      <c r="RG80" s="406"/>
      <c r="RH80" s="406"/>
      <c r="RI80" s="406"/>
      <c r="RJ80" s="406"/>
      <c r="RK80" s="406"/>
      <c r="RL80" s="406"/>
      <c r="RM80" s="406"/>
      <c r="RN80" s="406"/>
      <c r="RO80" s="406"/>
      <c r="RP80" s="406"/>
      <c r="RQ80" s="406"/>
      <c r="RR80" s="406"/>
      <c r="RS80" s="406"/>
      <c r="RT80" s="406"/>
      <c r="RU80" s="406"/>
      <c r="RV80" s="406"/>
      <c r="RW80" s="406"/>
      <c r="RX80" s="406"/>
      <c r="RY80" s="406"/>
      <c r="RZ80" s="406"/>
      <c r="SA80" s="406"/>
      <c r="SB80" s="406"/>
      <c r="SC80" s="406"/>
      <c r="SD80" s="406"/>
      <c r="SE80" s="406"/>
      <c r="SF80" s="406"/>
      <c r="SG80" s="406"/>
      <c r="SH80" s="406"/>
      <c r="SI80" s="406"/>
      <c r="SJ80" s="406"/>
      <c r="SK80" s="406"/>
      <c r="SL80" s="406"/>
      <c r="SM80" s="406"/>
      <c r="SN80" s="406"/>
      <c r="SO80" s="406"/>
      <c r="SP80" s="406"/>
      <c r="SQ80" s="406"/>
      <c r="SR80" s="406"/>
      <c r="SS80" s="406"/>
      <c r="ST80" s="406"/>
      <c r="SU80" s="406"/>
      <c r="SV80" s="406"/>
      <c r="SW80" s="406"/>
      <c r="SX80" s="406"/>
      <c r="SY80" s="406"/>
      <c r="SZ80" s="406"/>
      <c r="TA80" s="406"/>
      <c r="TB80" s="406"/>
      <c r="TC80" s="406"/>
      <c r="TD80" s="406"/>
      <c r="TE80" s="406"/>
      <c r="TF80" s="406"/>
      <c r="TG80" s="406"/>
      <c r="TH80" s="406"/>
      <c r="TI80" s="406"/>
      <c r="TJ80" s="406"/>
      <c r="TK80" s="406"/>
      <c r="TL80" s="406"/>
      <c r="TM80" s="406"/>
      <c r="TN80" s="406"/>
      <c r="TO80" s="406"/>
      <c r="TP80" s="406"/>
      <c r="TQ80" s="406"/>
      <c r="TR80" s="406"/>
      <c r="TS80" s="406"/>
      <c r="TT80" s="406"/>
      <c r="TU80" s="406"/>
      <c r="TV80" s="406"/>
      <c r="TW80" s="406"/>
      <c r="TX80" s="406"/>
      <c r="TY80" s="406"/>
      <c r="TZ80" s="406"/>
      <c r="UA80" s="406"/>
      <c r="UB80" s="406"/>
      <c r="UC80" s="406"/>
      <c r="UD80" s="406"/>
      <c r="UE80" s="406"/>
      <c r="UF80" s="406"/>
      <c r="UG80" s="406"/>
      <c r="UH80" s="406"/>
      <c r="UI80" s="406"/>
      <c r="UJ80" s="406"/>
      <c r="UK80" s="406"/>
      <c r="UL80" s="406"/>
      <c r="UM80" s="406"/>
      <c r="UN80" s="406"/>
      <c r="UO80" s="406"/>
      <c r="UP80" s="406"/>
      <c r="UQ80" s="406"/>
      <c r="UR80" s="406"/>
      <c r="US80" s="406"/>
      <c r="UT80" s="406"/>
      <c r="UU80" s="406"/>
      <c r="UV80" s="406"/>
      <c r="UW80" s="406"/>
      <c r="UX80" s="406"/>
      <c r="UY80" s="406"/>
      <c r="UZ80" s="406"/>
      <c r="VA80" s="406"/>
      <c r="VB80" s="406"/>
      <c r="VC80" s="406"/>
      <c r="VD80" s="406"/>
      <c r="VE80" s="406"/>
      <c r="VF80" s="406"/>
      <c r="VG80" s="406"/>
      <c r="VH80" s="406"/>
      <c r="VI80" s="406"/>
      <c r="VJ80" s="406"/>
      <c r="VK80" s="406"/>
      <c r="VL80" s="406"/>
      <c r="VM80" s="406"/>
      <c r="VN80" s="406"/>
      <c r="VO80" s="406"/>
      <c r="VP80" s="406"/>
      <c r="VQ80" s="406"/>
      <c r="VR80" s="406"/>
      <c r="VS80" s="406"/>
      <c r="VT80" s="406"/>
      <c r="VU80" s="406"/>
      <c r="VV80" s="406"/>
      <c r="VW80" s="406"/>
      <c r="VX80" s="406"/>
      <c r="VY80" s="406"/>
      <c r="VZ80" s="406"/>
      <c r="WA80" s="406"/>
      <c r="WB80" s="406"/>
      <c r="WC80" s="406"/>
      <c r="WD80" s="406"/>
      <c r="WE80" s="406"/>
      <c r="WF80" s="406"/>
      <c r="WG80" s="406"/>
      <c r="WH80" s="406"/>
      <c r="WI80" s="406"/>
      <c r="WJ80" s="406"/>
      <c r="WK80" s="406"/>
      <c r="WL80" s="406"/>
      <c r="WM80" s="406"/>
      <c r="WN80" s="406"/>
      <c r="WO80" s="406"/>
      <c r="WP80" s="406"/>
      <c r="WQ80" s="406"/>
      <c r="WR80" s="406"/>
      <c r="WS80" s="406"/>
      <c r="WT80" s="406"/>
      <c r="WU80" s="406"/>
      <c r="WV80" s="406"/>
      <c r="WW80" s="406"/>
      <c r="WX80" s="406"/>
      <c r="WY80" s="406"/>
      <c r="WZ80" s="406"/>
      <c r="XA80" s="406"/>
      <c r="XB80" s="406"/>
      <c r="XC80" s="406"/>
      <c r="XD80" s="406"/>
      <c r="XE80" s="406"/>
      <c r="XF80" s="406"/>
      <c r="XG80" s="406"/>
      <c r="XH80" s="406"/>
      <c r="XI80" s="406"/>
      <c r="XJ80" s="406"/>
      <c r="XK80" s="406"/>
      <c r="XL80" s="406"/>
      <c r="XM80" s="406"/>
      <c r="XN80" s="406"/>
      <c r="XO80" s="406"/>
      <c r="XP80" s="406"/>
      <c r="XQ80" s="406"/>
      <c r="XR80" s="406"/>
      <c r="XS80" s="406"/>
      <c r="XT80" s="406"/>
      <c r="XU80" s="406"/>
      <c r="XV80" s="406"/>
      <c r="XW80" s="406"/>
      <c r="XX80" s="406"/>
      <c r="XY80" s="406"/>
      <c r="XZ80" s="406"/>
      <c r="YA80" s="406"/>
      <c r="YB80" s="406"/>
      <c r="YC80" s="406"/>
      <c r="YD80" s="406"/>
      <c r="YE80" s="406"/>
      <c r="YF80" s="406"/>
      <c r="YG80" s="406"/>
      <c r="YH80" s="406"/>
      <c r="YI80" s="406"/>
      <c r="YJ80" s="406"/>
      <c r="YK80" s="406"/>
      <c r="YL80" s="406"/>
      <c r="YM80" s="406"/>
      <c r="YN80" s="406"/>
      <c r="YO80" s="406"/>
      <c r="YP80" s="406"/>
      <c r="YQ80" s="406"/>
      <c r="YR80" s="406"/>
      <c r="YS80" s="406"/>
      <c r="YT80" s="406"/>
      <c r="YU80" s="406"/>
      <c r="YV80" s="406"/>
      <c r="YW80" s="406"/>
      <c r="YX80" s="406"/>
      <c r="YY80" s="406"/>
      <c r="YZ80" s="406"/>
      <c r="ZA80" s="406"/>
      <c r="ZB80" s="406"/>
      <c r="ZC80" s="406"/>
      <c r="ZD80" s="406"/>
      <c r="ZE80" s="406"/>
      <c r="ZF80" s="406"/>
      <c r="ZG80" s="406"/>
      <c r="ZH80" s="406"/>
      <c r="ZI80" s="406"/>
      <c r="ZJ80" s="406"/>
      <c r="ZK80" s="406"/>
      <c r="ZL80" s="406"/>
      <c r="ZM80" s="406"/>
      <c r="ZN80" s="406"/>
      <c r="ZO80" s="406"/>
      <c r="ZP80" s="406"/>
      <c r="ZQ80" s="406"/>
      <c r="ZR80" s="406"/>
      <c r="ZS80" s="406"/>
      <c r="ZT80" s="406"/>
      <c r="ZU80" s="406"/>
      <c r="ZV80" s="406"/>
      <c r="ZW80" s="406"/>
      <c r="ZX80" s="406"/>
      <c r="ZY80" s="406"/>
      <c r="ZZ80" s="406"/>
      <c r="AAA80" s="406"/>
      <c r="AAB80" s="406"/>
      <c r="AAC80" s="406"/>
      <c r="AAD80" s="406"/>
      <c r="AAE80" s="406"/>
      <c r="AAF80" s="406"/>
      <c r="AAG80" s="406"/>
      <c r="AAH80" s="406"/>
      <c r="AAI80" s="406"/>
      <c r="AAJ80" s="406"/>
      <c r="AAK80" s="406"/>
      <c r="AAL80" s="406"/>
      <c r="AAM80" s="406"/>
      <c r="AAN80" s="406"/>
      <c r="AAO80" s="406"/>
      <c r="AAP80" s="406"/>
      <c r="AAQ80" s="406"/>
      <c r="AAR80" s="406"/>
      <c r="AAS80" s="406"/>
      <c r="AAT80" s="406"/>
      <c r="AAU80" s="406"/>
      <c r="AAV80" s="406"/>
      <c r="AAW80" s="406"/>
      <c r="AAX80" s="406"/>
      <c r="AAY80" s="406"/>
      <c r="AAZ80" s="406"/>
      <c r="ABA80" s="406"/>
      <c r="ABB80" s="406"/>
      <c r="ABC80" s="406"/>
      <c r="ABD80" s="406"/>
      <c r="ABE80" s="406"/>
      <c r="ABF80" s="406"/>
      <c r="ABG80" s="406"/>
      <c r="ABH80" s="406"/>
      <c r="ABI80" s="406"/>
      <c r="ABJ80" s="406"/>
      <c r="ABK80" s="406"/>
      <c r="ABL80" s="406"/>
      <c r="ABM80" s="406"/>
      <c r="ABN80" s="406"/>
      <c r="ABO80" s="406"/>
      <c r="ABP80" s="406"/>
      <c r="ABQ80" s="406"/>
      <c r="ABR80" s="406"/>
      <c r="ABS80" s="406"/>
      <c r="ABT80" s="406"/>
      <c r="ABU80" s="406"/>
      <c r="ABV80" s="406"/>
      <c r="ABW80" s="406"/>
      <c r="ABX80" s="406"/>
      <c r="ABY80" s="406"/>
      <c r="ABZ80" s="406"/>
      <c r="ACA80" s="406"/>
      <c r="ACB80" s="406"/>
      <c r="ACC80" s="406"/>
      <c r="ACD80" s="406"/>
      <c r="ACE80" s="406"/>
      <c r="ACF80" s="406"/>
      <c r="ACG80" s="406"/>
      <c r="ACH80" s="406"/>
      <c r="ACI80" s="406"/>
      <c r="ACJ80" s="406"/>
      <c r="ACK80" s="406"/>
      <c r="ACL80" s="406"/>
      <c r="ACM80" s="406"/>
      <c r="ACN80" s="406"/>
      <c r="ACO80" s="406"/>
      <c r="ACP80" s="406"/>
      <c r="ACQ80" s="406"/>
      <c r="ACR80" s="406"/>
      <c r="ACS80" s="406"/>
      <c r="ACT80" s="406"/>
      <c r="ACU80" s="406"/>
      <c r="ACV80" s="406"/>
      <c r="ACW80" s="406"/>
      <c r="ACX80" s="406"/>
      <c r="ACY80" s="406"/>
      <c r="ACZ80" s="406"/>
      <c r="ADA80" s="406"/>
      <c r="ADB80" s="406"/>
      <c r="ADC80" s="406"/>
      <c r="ADD80" s="406"/>
      <c r="ADE80" s="406"/>
      <c r="ADF80" s="406"/>
      <c r="ADG80" s="406"/>
      <c r="ADH80" s="406"/>
      <c r="ADI80" s="406"/>
      <c r="ADJ80" s="406"/>
      <c r="ADK80" s="406"/>
      <c r="ADL80" s="406"/>
      <c r="ADM80" s="406"/>
      <c r="ADN80" s="406"/>
      <c r="ADO80" s="406"/>
      <c r="ADP80" s="406"/>
      <c r="ADQ80" s="406"/>
      <c r="ADR80" s="406"/>
      <c r="ADS80" s="406"/>
      <c r="ADT80" s="406"/>
      <c r="ADU80" s="406"/>
      <c r="ADV80" s="406"/>
      <c r="ADW80" s="406"/>
      <c r="ADX80" s="406"/>
      <c r="ADY80" s="406"/>
      <c r="ADZ80" s="406"/>
      <c r="AEA80" s="406"/>
      <c r="AEB80" s="406"/>
      <c r="AEC80" s="406"/>
      <c r="AED80" s="406"/>
      <c r="AEE80" s="406"/>
      <c r="AEF80" s="406"/>
      <c r="AEG80" s="406"/>
      <c r="AEH80" s="406"/>
      <c r="AEI80" s="406"/>
      <c r="AEJ80" s="406"/>
      <c r="AEK80" s="406"/>
      <c r="AEL80" s="406"/>
      <c r="AEM80" s="406"/>
      <c r="AEN80" s="406"/>
      <c r="AEO80" s="406"/>
      <c r="AEP80" s="406"/>
      <c r="AEQ80" s="406"/>
      <c r="AER80" s="406"/>
      <c r="AES80" s="406"/>
      <c r="AET80" s="406"/>
      <c r="AEU80" s="406"/>
      <c r="AEV80" s="406"/>
      <c r="AEW80" s="406"/>
      <c r="AEX80" s="406"/>
      <c r="AEY80" s="406"/>
      <c r="AEZ80" s="406"/>
      <c r="AFA80" s="406"/>
      <c r="AFB80" s="406"/>
      <c r="AFC80" s="406"/>
      <c r="AFD80" s="406"/>
      <c r="AFE80" s="406"/>
      <c r="AFF80" s="406"/>
      <c r="AFG80" s="406"/>
      <c r="AFH80" s="406"/>
      <c r="AFI80" s="406"/>
      <c r="AFJ80" s="406"/>
      <c r="AFK80" s="406"/>
      <c r="AFL80" s="406"/>
      <c r="AFM80" s="406"/>
      <c r="AFN80" s="406"/>
      <c r="AFO80" s="406"/>
      <c r="AFP80" s="406"/>
      <c r="AFQ80" s="406"/>
      <c r="AFR80" s="406"/>
      <c r="AFS80" s="406"/>
      <c r="AFT80" s="406"/>
      <c r="AFU80" s="406"/>
      <c r="AFV80" s="406"/>
      <c r="AFW80" s="406"/>
      <c r="AFX80" s="406"/>
      <c r="AFY80" s="406"/>
      <c r="AFZ80" s="406"/>
      <c r="AGA80" s="406"/>
      <c r="AGB80" s="406"/>
      <c r="AGC80" s="406"/>
      <c r="AGD80" s="406"/>
      <c r="AGE80" s="406"/>
      <c r="AGF80" s="406"/>
      <c r="AGG80" s="406"/>
      <c r="AGH80" s="406"/>
      <c r="AGI80" s="406"/>
      <c r="AGJ80" s="406"/>
      <c r="AGK80" s="406"/>
      <c r="AGL80" s="406"/>
      <c r="AGM80" s="406"/>
      <c r="AGN80" s="406"/>
      <c r="AGO80" s="406"/>
      <c r="AGP80" s="406"/>
      <c r="AGQ80" s="406"/>
      <c r="AGR80" s="406"/>
      <c r="AGS80" s="406"/>
      <c r="AGT80" s="406"/>
      <c r="AGU80" s="406"/>
      <c r="AGV80" s="406"/>
      <c r="AGW80" s="406"/>
      <c r="AGX80" s="406"/>
      <c r="AGY80" s="406"/>
      <c r="AGZ80" s="406"/>
      <c r="AHA80" s="406"/>
      <c r="AHB80" s="406"/>
      <c r="AHC80" s="406"/>
      <c r="AHD80" s="406"/>
      <c r="AHE80" s="406"/>
      <c r="AHF80" s="406"/>
      <c r="AHG80" s="406"/>
      <c r="AHH80" s="406"/>
      <c r="AHI80" s="406"/>
      <c r="AHJ80" s="406"/>
      <c r="AHK80" s="406"/>
      <c r="AHL80" s="406"/>
      <c r="AHM80" s="406"/>
      <c r="AHN80" s="406"/>
      <c r="AHO80" s="406"/>
      <c r="AHP80" s="406"/>
      <c r="AHQ80" s="406"/>
      <c r="AHR80" s="406"/>
      <c r="AHS80" s="406"/>
      <c r="AHT80" s="406"/>
      <c r="AHU80" s="406"/>
      <c r="AHV80" s="406"/>
      <c r="AHW80" s="406"/>
      <c r="AHX80" s="406"/>
      <c r="AHY80" s="406"/>
      <c r="AHZ80" s="406"/>
      <c r="AIA80" s="406"/>
      <c r="AIB80" s="406"/>
      <c r="AIC80" s="406"/>
      <c r="AID80" s="406"/>
      <c r="AIE80" s="406"/>
      <c r="AIF80" s="406"/>
      <c r="AIG80" s="406"/>
      <c r="AIH80" s="406"/>
      <c r="AII80" s="406"/>
      <c r="AIJ80" s="406"/>
      <c r="AIK80" s="406"/>
      <c r="AIL80" s="406"/>
      <c r="AIM80" s="406"/>
      <c r="AIN80" s="406"/>
      <c r="AIO80" s="406"/>
      <c r="AIP80" s="406"/>
      <c r="AIQ80" s="406"/>
      <c r="AIR80" s="406"/>
      <c r="AIS80" s="406"/>
      <c r="AIT80" s="406"/>
      <c r="AIU80" s="406"/>
      <c r="AIV80" s="406"/>
      <c r="AIW80" s="406"/>
      <c r="AIX80" s="406"/>
      <c r="AIY80" s="406"/>
      <c r="AIZ80" s="406"/>
      <c r="AJA80" s="406"/>
      <c r="AJB80" s="406"/>
      <c r="AJC80" s="406"/>
      <c r="AJD80" s="406"/>
      <c r="AJE80" s="406"/>
      <c r="AJF80" s="406"/>
      <c r="AJG80" s="406"/>
      <c r="AJH80" s="406"/>
      <c r="AJI80" s="406"/>
      <c r="AJJ80" s="406"/>
      <c r="AJK80" s="406"/>
      <c r="AJL80" s="406"/>
      <c r="AJM80" s="406"/>
      <c r="AJN80" s="406"/>
      <c r="AJO80" s="406"/>
      <c r="AJP80" s="406"/>
      <c r="AJQ80" s="406"/>
      <c r="AJR80" s="406"/>
      <c r="AJS80" s="406"/>
      <c r="AJT80" s="406"/>
      <c r="AJU80" s="406"/>
      <c r="AJV80" s="406"/>
      <c r="AJW80" s="406"/>
      <c r="AJX80" s="406"/>
      <c r="AJY80" s="406"/>
      <c r="AJZ80" s="406"/>
      <c r="AKA80" s="406"/>
      <c r="AKB80" s="406"/>
      <c r="AKC80" s="406"/>
      <c r="AKD80" s="406"/>
      <c r="AKE80" s="406"/>
      <c r="AKF80" s="406"/>
      <c r="AKG80" s="406"/>
      <c r="AKH80" s="406"/>
      <c r="AKI80" s="406"/>
      <c r="AKJ80" s="406"/>
      <c r="AKK80" s="406"/>
      <c r="AKL80" s="406"/>
      <c r="AKM80" s="406"/>
      <c r="AKN80" s="406"/>
      <c r="AKO80" s="406"/>
      <c r="AKP80" s="406"/>
      <c r="AKQ80" s="406"/>
      <c r="AKR80" s="406"/>
      <c r="AKS80" s="406"/>
      <c r="AKT80" s="406"/>
      <c r="AKU80" s="406"/>
      <c r="AKV80" s="406"/>
      <c r="AKW80" s="406"/>
      <c r="AKX80" s="406"/>
      <c r="AKY80" s="406"/>
      <c r="AKZ80" s="406"/>
      <c r="ALA80" s="406"/>
      <c r="ALB80" s="406"/>
      <c r="ALC80" s="406"/>
      <c r="ALD80" s="406"/>
    </row>
    <row r="81" spans="1:992" s="1687" customFormat="1" ht="17.25" customHeight="1">
      <c r="A81" s="2390" t="s">
        <v>131</v>
      </c>
      <c r="B81" s="2420" t="s">
        <v>2801</v>
      </c>
      <c r="C81" s="2420" t="s">
        <v>976</v>
      </c>
      <c r="D81" s="1765" t="s">
        <v>296</v>
      </c>
      <c r="E81" s="468">
        <f>E82+E86</f>
        <v>15000000</v>
      </c>
      <c r="F81" s="468">
        <f>F82+F86</f>
        <v>10476576.32</v>
      </c>
      <c r="G81" s="2384" t="s">
        <v>3312</v>
      </c>
      <c r="H81" s="2384" t="s">
        <v>2802</v>
      </c>
      <c r="I81" s="2390" t="s">
        <v>591</v>
      </c>
      <c r="J81" s="1762">
        <v>1</v>
      </c>
      <c r="K81" s="1762"/>
      <c r="L81" s="2723" t="s">
        <v>2803</v>
      </c>
      <c r="M81" s="580"/>
      <c r="N81" s="406"/>
      <c r="O81" s="406"/>
      <c r="P81" s="406"/>
      <c r="Q81" s="406"/>
      <c r="R81" s="406"/>
      <c r="S81" s="406"/>
      <c r="T81" s="406"/>
      <c r="U81" s="406"/>
      <c r="V81" s="406"/>
      <c r="W81" s="406"/>
      <c r="X81" s="406"/>
      <c r="Y81" s="406"/>
      <c r="Z81" s="406"/>
      <c r="AA81" s="406"/>
      <c r="AB81" s="406"/>
      <c r="AC81" s="406"/>
      <c r="AD81" s="406"/>
      <c r="AE81" s="406"/>
      <c r="AF81" s="406"/>
      <c r="AG81" s="406"/>
      <c r="AH81" s="406"/>
      <c r="AI81" s="406"/>
      <c r="AJ81" s="406"/>
      <c r="AK81" s="406"/>
      <c r="AL81" s="406"/>
      <c r="AM81" s="406"/>
      <c r="AN81" s="406"/>
      <c r="AO81" s="406"/>
      <c r="AP81" s="406"/>
      <c r="AQ81" s="406"/>
      <c r="AR81" s="406"/>
      <c r="AS81" s="406"/>
      <c r="AT81" s="406"/>
      <c r="AU81" s="406"/>
      <c r="AV81" s="406"/>
      <c r="AW81" s="406"/>
      <c r="AX81" s="406"/>
      <c r="AY81" s="406"/>
      <c r="AZ81" s="406"/>
      <c r="BA81" s="406"/>
      <c r="BB81" s="406"/>
      <c r="BC81" s="406"/>
      <c r="BD81" s="406"/>
      <c r="BE81" s="406"/>
      <c r="BF81" s="406"/>
      <c r="BG81" s="406"/>
      <c r="BH81" s="406"/>
      <c r="BI81" s="406"/>
      <c r="BJ81" s="406"/>
      <c r="BK81" s="406"/>
      <c r="BL81" s="406"/>
      <c r="BM81" s="406"/>
      <c r="BN81" s="406"/>
      <c r="BO81" s="406"/>
      <c r="BP81" s="406"/>
      <c r="BQ81" s="406"/>
      <c r="BR81" s="406"/>
      <c r="BS81" s="406"/>
      <c r="BT81" s="406"/>
      <c r="BU81" s="406"/>
      <c r="BV81" s="406"/>
      <c r="BW81" s="406"/>
      <c r="BX81" s="406"/>
      <c r="BY81" s="406"/>
      <c r="BZ81" s="406"/>
      <c r="CA81" s="406"/>
      <c r="CB81" s="406"/>
      <c r="CC81" s="406"/>
      <c r="CD81" s="406"/>
      <c r="CE81" s="406"/>
      <c r="CF81" s="406"/>
      <c r="CG81" s="406"/>
      <c r="CH81" s="406"/>
      <c r="CI81" s="406"/>
      <c r="CJ81" s="406"/>
      <c r="CK81" s="406"/>
      <c r="CL81" s="406"/>
      <c r="CM81" s="406"/>
      <c r="CN81" s="406"/>
      <c r="CO81" s="406"/>
      <c r="CP81" s="406"/>
      <c r="CQ81" s="406"/>
      <c r="CR81" s="406"/>
      <c r="CS81" s="406"/>
      <c r="CT81" s="406"/>
      <c r="CU81" s="406"/>
      <c r="CV81" s="406"/>
      <c r="CW81" s="406"/>
      <c r="CX81" s="406"/>
      <c r="CY81" s="406"/>
      <c r="CZ81" s="406"/>
      <c r="DA81" s="406"/>
      <c r="DB81" s="406"/>
      <c r="DC81" s="406"/>
      <c r="DD81" s="406"/>
      <c r="DE81" s="406"/>
      <c r="DF81" s="406"/>
      <c r="DG81" s="406"/>
      <c r="DH81" s="406"/>
      <c r="DI81" s="406"/>
      <c r="DJ81" s="406"/>
      <c r="DK81" s="406"/>
      <c r="DL81" s="406"/>
      <c r="DM81" s="406"/>
      <c r="DN81" s="406"/>
      <c r="DO81" s="406"/>
      <c r="DP81" s="406"/>
      <c r="DQ81" s="406"/>
      <c r="DR81" s="406"/>
      <c r="DS81" s="406"/>
      <c r="DT81" s="406"/>
      <c r="DU81" s="406"/>
      <c r="DV81" s="406"/>
      <c r="DW81" s="406"/>
      <c r="DX81" s="406"/>
      <c r="DY81" s="406"/>
      <c r="DZ81" s="406"/>
      <c r="EA81" s="406"/>
      <c r="EB81" s="406"/>
      <c r="EC81" s="406"/>
      <c r="ED81" s="406"/>
      <c r="EE81" s="406"/>
      <c r="EF81" s="406"/>
      <c r="EG81" s="406"/>
      <c r="EH81" s="406"/>
      <c r="EI81" s="406"/>
      <c r="EJ81" s="406"/>
      <c r="EK81" s="406"/>
      <c r="EL81" s="406"/>
      <c r="EM81" s="406"/>
      <c r="EN81" s="406"/>
      <c r="EO81" s="406"/>
      <c r="EP81" s="406"/>
      <c r="EQ81" s="406"/>
      <c r="ER81" s="406"/>
      <c r="ES81" s="406"/>
      <c r="ET81" s="406"/>
      <c r="EU81" s="406"/>
      <c r="EV81" s="406"/>
      <c r="EW81" s="406"/>
      <c r="EX81" s="406"/>
      <c r="EY81" s="406"/>
      <c r="EZ81" s="406"/>
      <c r="FA81" s="406"/>
      <c r="FB81" s="406"/>
      <c r="FC81" s="406"/>
      <c r="FD81" s="406"/>
      <c r="FE81" s="406"/>
      <c r="FF81" s="406"/>
      <c r="FG81" s="406"/>
      <c r="FH81" s="406"/>
      <c r="FI81" s="406"/>
      <c r="FJ81" s="406"/>
      <c r="FK81" s="406"/>
      <c r="FL81" s="406"/>
      <c r="FM81" s="406"/>
      <c r="FN81" s="406"/>
      <c r="FO81" s="406"/>
      <c r="FP81" s="406"/>
      <c r="FQ81" s="406"/>
      <c r="FR81" s="406"/>
      <c r="FS81" s="406"/>
      <c r="FT81" s="406"/>
      <c r="FU81" s="406"/>
      <c r="FV81" s="406"/>
      <c r="FW81" s="406"/>
      <c r="FX81" s="406"/>
      <c r="FY81" s="406"/>
      <c r="FZ81" s="406"/>
      <c r="GA81" s="406"/>
      <c r="GB81" s="406"/>
      <c r="GC81" s="406"/>
      <c r="GD81" s="406"/>
      <c r="GE81" s="406"/>
      <c r="GF81" s="406"/>
      <c r="GG81" s="406"/>
      <c r="GH81" s="406"/>
      <c r="GI81" s="406"/>
      <c r="GJ81" s="406"/>
      <c r="GK81" s="406"/>
      <c r="GL81" s="406"/>
      <c r="GM81" s="406"/>
      <c r="GN81" s="406"/>
      <c r="GO81" s="406"/>
      <c r="GP81" s="406"/>
      <c r="GQ81" s="406"/>
      <c r="GR81" s="406"/>
      <c r="GS81" s="406"/>
      <c r="GT81" s="406"/>
      <c r="GU81" s="406"/>
      <c r="GV81" s="406"/>
      <c r="GW81" s="406"/>
      <c r="GX81" s="406"/>
      <c r="GY81" s="406"/>
      <c r="GZ81" s="406"/>
      <c r="HA81" s="406"/>
      <c r="HB81" s="406"/>
      <c r="HC81" s="406"/>
      <c r="HD81" s="406"/>
      <c r="HE81" s="406"/>
      <c r="HF81" s="406"/>
      <c r="HG81" s="406"/>
      <c r="HH81" s="406"/>
      <c r="HI81" s="406"/>
      <c r="HJ81" s="406"/>
      <c r="HK81" s="406"/>
      <c r="HL81" s="406"/>
      <c r="HM81" s="406"/>
      <c r="HN81" s="406"/>
      <c r="HO81" s="406"/>
      <c r="HP81" s="406"/>
      <c r="HQ81" s="406"/>
      <c r="HR81" s="406"/>
      <c r="HS81" s="406"/>
      <c r="HT81" s="406"/>
      <c r="HU81" s="406"/>
      <c r="HV81" s="406"/>
      <c r="HW81" s="406"/>
      <c r="HX81" s="406"/>
      <c r="HY81" s="406"/>
      <c r="HZ81" s="406"/>
      <c r="IA81" s="406"/>
      <c r="IB81" s="406"/>
      <c r="IC81" s="406"/>
      <c r="ID81" s="406"/>
      <c r="IE81" s="406"/>
      <c r="IF81" s="406"/>
      <c r="IG81" s="406"/>
      <c r="IH81" s="406"/>
      <c r="II81" s="406"/>
      <c r="IJ81" s="406"/>
      <c r="IK81" s="406"/>
      <c r="IL81" s="406"/>
      <c r="IM81" s="406"/>
      <c r="IN81" s="406"/>
      <c r="IO81" s="406"/>
      <c r="IP81" s="406"/>
      <c r="IQ81" s="406"/>
      <c r="IR81" s="406"/>
      <c r="IS81" s="406"/>
      <c r="IT81" s="406"/>
      <c r="IU81" s="406"/>
      <c r="IV81" s="406"/>
      <c r="IW81" s="406"/>
      <c r="IX81" s="406"/>
      <c r="IY81" s="406"/>
      <c r="IZ81" s="406"/>
      <c r="JA81" s="406"/>
      <c r="JB81" s="406"/>
      <c r="JC81" s="406"/>
      <c r="JD81" s="406"/>
      <c r="JE81" s="406"/>
      <c r="JF81" s="406"/>
      <c r="JG81" s="406"/>
      <c r="JH81" s="406"/>
      <c r="JI81" s="406"/>
      <c r="JJ81" s="406"/>
      <c r="JK81" s="406"/>
      <c r="JL81" s="406"/>
      <c r="JM81" s="406"/>
      <c r="JN81" s="406"/>
      <c r="JO81" s="406"/>
      <c r="JP81" s="406"/>
      <c r="JQ81" s="406"/>
      <c r="JR81" s="406"/>
      <c r="JS81" s="406"/>
      <c r="JT81" s="406"/>
      <c r="JU81" s="406"/>
      <c r="JV81" s="406"/>
      <c r="JW81" s="406"/>
      <c r="JX81" s="406"/>
      <c r="JY81" s="406"/>
      <c r="JZ81" s="406"/>
      <c r="KA81" s="406"/>
      <c r="KB81" s="406"/>
      <c r="KC81" s="406"/>
      <c r="KD81" s="406"/>
      <c r="KE81" s="406"/>
      <c r="KF81" s="406"/>
      <c r="KG81" s="406"/>
      <c r="KH81" s="406"/>
      <c r="KI81" s="406"/>
      <c r="KJ81" s="406"/>
      <c r="KK81" s="406"/>
      <c r="KL81" s="406"/>
      <c r="KM81" s="406"/>
      <c r="KN81" s="406"/>
      <c r="KO81" s="406"/>
      <c r="KP81" s="406"/>
      <c r="KQ81" s="406"/>
      <c r="KR81" s="406"/>
      <c r="KS81" s="406"/>
      <c r="KT81" s="406"/>
      <c r="KU81" s="406"/>
      <c r="KV81" s="406"/>
      <c r="KW81" s="406"/>
      <c r="KX81" s="406"/>
      <c r="KY81" s="406"/>
      <c r="KZ81" s="406"/>
      <c r="LA81" s="406"/>
      <c r="LB81" s="406"/>
      <c r="LC81" s="406"/>
      <c r="LD81" s="406"/>
      <c r="LE81" s="406"/>
      <c r="LF81" s="406"/>
      <c r="LG81" s="406"/>
      <c r="LH81" s="406"/>
      <c r="LI81" s="406"/>
      <c r="LJ81" s="406"/>
      <c r="LK81" s="406"/>
      <c r="LL81" s="406"/>
      <c r="LM81" s="406"/>
      <c r="LN81" s="406"/>
      <c r="LO81" s="406"/>
      <c r="LP81" s="406"/>
      <c r="LQ81" s="406"/>
      <c r="LR81" s="406"/>
      <c r="LS81" s="406"/>
      <c r="LT81" s="406"/>
      <c r="LU81" s="406"/>
      <c r="LV81" s="406"/>
      <c r="LW81" s="406"/>
      <c r="LX81" s="406"/>
      <c r="LY81" s="406"/>
      <c r="LZ81" s="406"/>
      <c r="MA81" s="406"/>
      <c r="MB81" s="406"/>
      <c r="MC81" s="406"/>
      <c r="MD81" s="406"/>
      <c r="ME81" s="406"/>
      <c r="MF81" s="406"/>
      <c r="MG81" s="406"/>
      <c r="MH81" s="406"/>
      <c r="MI81" s="406"/>
      <c r="MJ81" s="406"/>
      <c r="MK81" s="406"/>
      <c r="ML81" s="406"/>
      <c r="MM81" s="406"/>
      <c r="MN81" s="406"/>
      <c r="MO81" s="406"/>
      <c r="MP81" s="406"/>
      <c r="MQ81" s="406"/>
      <c r="MR81" s="406"/>
      <c r="MS81" s="406"/>
      <c r="MT81" s="406"/>
      <c r="MU81" s="406"/>
      <c r="MV81" s="406"/>
      <c r="MW81" s="406"/>
      <c r="MX81" s="406"/>
      <c r="MY81" s="406"/>
      <c r="MZ81" s="406"/>
      <c r="NA81" s="406"/>
      <c r="NB81" s="406"/>
      <c r="NC81" s="406"/>
      <c r="ND81" s="406"/>
      <c r="NE81" s="406"/>
      <c r="NF81" s="406"/>
      <c r="NG81" s="406"/>
      <c r="NH81" s="406"/>
      <c r="NI81" s="406"/>
      <c r="NJ81" s="406"/>
      <c r="NK81" s="406"/>
      <c r="NL81" s="406"/>
      <c r="NM81" s="406"/>
      <c r="NN81" s="406"/>
      <c r="NO81" s="406"/>
      <c r="NP81" s="406"/>
      <c r="NQ81" s="406"/>
      <c r="NR81" s="406"/>
      <c r="NS81" s="406"/>
      <c r="NT81" s="406"/>
      <c r="NU81" s="406"/>
      <c r="NV81" s="406"/>
      <c r="NW81" s="406"/>
      <c r="NX81" s="406"/>
      <c r="NY81" s="406"/>
      <c r="NZ81" s="406"/>
      <c r="OA81" s="406"/>
      <c r="OB81" s="406"/>
      <c r="OC81" s="406"/>
      <c r="OD81" s="406"/>
      <c r="OE81" s="406"/>
      <c r="OF81" s="406"/>
      <c r="OG81" s="406"/>
      <c r="OH81" s="406"/>
      <c r="OI81" s="406"/>
      <c r="OJ81" s="406"/>
      <c r="OK81" s="406"/>
      <c r="OL81" s="406"/>
      <c r="OM81" s="406"/>
      <c r="ON81" s="406"/>
      <c r="OO81" s="406"/>
      <c r="OP81" s="406"/>
      <c r="OQ81" s="406"/>
      <c r="OR81" s="406"/>
      <c r="OS81" s="406"/>
      <c r="OT81" s="406"/>
      <c r="OU81" s="406"/>
      <c r="OV81" s="406"/>
      <c r="OW81" s="406"/>
      <c r="OX81" s="406"/>
      <c r="OY81" s="406"/>
      <c r="OZ81" s="406"/>
      <c r="PA81" s="406"/>
      <c r="PB81" s="406"/>
      <c r="PC81" s="406"/>
      <c r="PD81" s="406"/>
      <c r="PE81" s="406"/>
      <c r="PF81" s="406"/>
      <c r="PG81" s="406"/>
      <c r="PH81" s="406"/>
      <c r="PI81" s="406"/>
      <c r="PJ81" s="406"/>
      <c r="PK81" s="406"/>
      <c r="PL81" s="406"/>
      <c r="PM81" s="406"/>
      <c r="PN81" s="406"/>
      <c r="PO81" s="406"/>
      <c r="PP81" s="406"/>
      <c r="PQ81" s="406"/>
      <c r="PR81" s="406"/>
      <c r="PS81" s="406"/>
      <c r="PT81" s="406"/>
      <c r="PU81" s="406"/>
      <c r="PV81" s="406"/>
      <c r="PW81" s="406"/>
      <c r="PX81" s="406"/>
      <c r="PY81" s="406"/>
      <c r="PZ81" s="406"/>
      <c r="QA81" s="406"/>
      <c r="QB81" s="406"/>
      <c r="QC81" s="406"/>
      <c r="QD81" s="406"/>
      <c r="QE81" s="406"/>
      <c r="QF81" s="406"/>
      <c r="QG81" s="406"/>
      <c r="QH81" s="406"/>
      <c r="QI81" s="406"/>
      <c r="QJ81" s="406"/>
      <c r="QK81" s="406"/>
      <c r="QL81" s="406"/>
      <c r="QM81" s="406"/>
      <c r="QN81" s="406"/>
      <c r="QO81" s="406"/>
      <c r="QP81" s="406"/>
      <c r="QQ81" s="406"/>
      <c r="QR81" s="406"/>
      <c r="QS81" s="406"/>
      <c r="QT81" s="406"/>
      <c r="QU81" s="406"/>
      <c r="QV81" s="406"/>
      <c r="QW81" s="406"/>
      <c r="QX81" s="406"/>
      <c r="QY81" s="406"/>
      <c r="QZ81" s="406"/>
      <c r="RA81" s="406"/>
      <c r="RB81" s="406"/>
      <c r="RC81" s="406"/>
      <c r="RD81" s="406"/>
      <c r="RE81" s="406"/>
      <c r="RF81" s="406"/>
      <c r="RG81" s="406"/>
      <c r="RH81" s="406"/>
      <c r="RI81" s="406"/>
      <c r="RJ81" s="406"/>
      <c r="RK81" s="406"/>
      <c r="RL81" s="406"/>
      <c r="RM81" s="406"/>
      <c r="RN81" s="406"/>
      <c r="RO81" s="406"/>
      <c r="RP81" s="406"/>
      <c r="RQ81" s="406"/>
      <c r="RR81" s="406"/>
      <c r="RS81" s="406"/>
      <c r="RT81" s="406"/>
      <c r="RU81" s="406"/>
      <c r="RV81" s="406"/>
      <c r="RW81" s="406"/>
      <c r="RX81" s="406"/>
      <c r="RY81" s="406"/>
      <c r="RZ81" s="406"/>
      <c r="SA81" s="406"/>
      <c r="SB81" s="406"/>
      <c r="SC81" s="406"/>
      <c r="SD81" s="406"/>
      <c r="SE81" s="406"/>
      <c r="SF81" s="406"/>
      <c r="SG81" s="406"/>
      <c r="SH81" s="406"/>
      <c r="SI81" s="406"/>
      <c r="SJ81" s="406"/>
      <c r="SK81" s="406"/>
      <c r="SL81" s="406"/>
      <c r="SM81" s="406"/>
      <c r="SN81" s="406"/>
      <c r="SO81" s="406"/>
      <c r="SP81" s="406"/>
      <c r="SQ81" s="406"/>
      <c r="SR81" s="406"/>
      <c r="SS81" s="406"/>
      <c r="ST81" s="406"/>
      <c r="SU81" s="406"/>
      <c r="SV81" s="406"/>
      <c r="SW81" s="406"/>
      <c r="SX81" s="406"/>
      <c r="SY81" s="406"/>
      <c r="SZ81" s="406"/>
      <c r="TA81" s="406"/>
      <c r="TB81" s="406"/>
      <c r="TC81" s="406"/>
      <c r="TD81" s="406"/>
      <c r="TE81" s="406"/>
      <c r="TF81" s="406"/>
      <c r="TG81" s="406"/>
      <c r="TH81" s="406"/>
      <c r="TI81" s="406"/>
      <c r="TJ81" s="406"/>
      <c r="TK81" s="406"/>
      <c r="TL81" s="406"/>
      <c r="TM81" s="406"/>
      <c r="TN81" s="406"/>
      <c r="TO81" s="406"/>
      <c r="TP81" s="406"/>
      <c r="TQ81" s="406"/>
      <c r="TR81" s="406"/>
      <c r="TS81" s="406"/>
      <c r="TT81" s="406"/>
      <c r="TU81" s="406"/>
      <c r="TV81" s="406"/>
      <c r="TW81" s="406"/>
      <c r="TX81" s="406"/>
      <c r="TY81" s="406"/>
      <c r="TZ81" s="406"/>
      <c r="UA81" s="406"/>
      <c r="UB81" s="406"/>
      <c r="UC81" s="406"/>
      <c r="UD81" s="406"/>
      <c r="UE81" s="406"/>
      <c r="UF81" s="406"/>
      <c r="UG81" s="406"/>
      <c r="UH81" s="406"/>
      <c r="UI81" s="406"/>
      <c r="UJ81" s="406"/>
      <c r="UK81" s="406"/>
      <c r="UL81" s="406"/>
      <c r="UM81" s="406"/>
      <c r="UN81" s="406"/>
      <c r="UO81" s="406"/>
      <c r="UP81" s="406"/>
      <c r="UQ81" s="406"/>
      <c r="UR81" s="406"/>
      <c r="US81" s="406"/>
      <c r="UT81" s="406"/>
      <c r="UU81" s="406"/>
      <c r="UV81" s="406"/>
      <c r="UW81" s="406"/>
      <c r="UX81" s="406"/>
      <c r="UY81" s="406"/>
      <c r="UZ81" s="406"/>
      <c r="VA81" s="406"/>
      <c r="VB81" s="406"/>
      <c r="VC81" s="406"/>
      <c r="VD81" s="406"/>
      <c r="VE81" s="406"/>
      <c r="VF81" s="406"/>
      <c r="VG81" s="406"/>
      <c r="VH81" s="406"/>
      <c r="VI81" s="406"/>
      <c r="VJ81" s="406"/>
      <c r="VK81" s="406"/>
      <c r="VL81" s="406"/>
      <c r="VM81" s="406"/>
      <c r="VN81" s="406"/>
      <c r="VO81" s="406"/>
      <c r="VP81" s="406"/>
      <c r="VQ81" s="406"/>
      <c r="VR81" s="406"/>
      <c r="VS81" s="406"/>
      <c r="VT81" s="406"/>
      <c r="VU81" s="406"/>
      <c r="VV81" s="406"/>
      <c r="VW81" s="406"/>
      <c r="VX81" s="406"/>
      <c r="VY81" s="406"/>
      <c r="VZ81" s="406"/>
      <c r="WA81" s="406"/>
      <c r="WB81" s="406"/>
      <c r="WC81" s="406"/>
      <c r="WD81" s="406"/>
      <c r="WE81" s="406"/>
      <c r="WF81" s="406"/>
      <c r="WG81" s="406"/>
      <c r="WH81" s="406"/>
      <c r="WI81" s="406"/>
      <c r="WJ81" s="406"/>
      <c r="WK81" s="406"/>
      <c r="WL81" s="406"/>
      <c r="WM81" s="406"/>
      <c r="WN81" s="406"/>
      <c r="WO81" s="406"/>
      <c r="WP81" s="406"/>
      <c r="WQ81" s="406"/>
      <c r="WR81" s="406"/>
      <c r="WS81" s="406"/>
      <c r="WT81" s="406"/>
      <c r="WU81" s="406"/>
      <c r="WV81" s="406"/>
      <c r="WW81" s="406"/>
      <c r="WX81" s="406"/>
      <c r="WY81" s="406"/>
      <c r="WZ81" s="406"/>
      <c r="XA81" s="406"/>
      <c r="XB81" s="406"/>
      <c r="XC81" s="406"/>
      <c r="XD81" s="406"/>
      <c r="XE81" s="406"/>
      <c r="XF81" s="406"/>
      <c r="XG81" s="406"/>
      <c r="XH81" s="406"/>
      <c r="XI81" s="406"/>
      <c r="XJ81" s="406"/>
      <c r="XK81" s="406"/>
      <c r="XL81" s="406"/>
      <c r="XM81" s="406"/>
      <c r="XN81" s="406"/>
      <c r="XO81" s="406"/>
      <c r="XP81" s="406"/>
      <c r="XQ81" s="406"/>
      <c r="XR81" s="406"/>
      <c r="XS81" s="406"/>
      <c r="XT81" s="406"/>
      <c r="XU81" s="406"/>
      <c r="XV81" s="406"/>
      <c r="XW81" s="406"/>
      <c r="XX81" s="406"/>
      <c r="XY81" s="406"/>
      <c r="XZ81" s="406"/>
      <c r="YA81" s="406"/>
      <c r="YB81" s="406"/>
      <c r="YC81" s="406"/>
      <c r="YD81" s="406"/>
      <c r="YE81" s="406"/>
      <c r="YF81" s="406"/>
      <c r="YG81" s="406"/>
      <c r="YH81" s="406"/>
      <c r="YI81" s="406"/>
      <c r="YJ81" s="406"/>
      <c r="YK81" s="406"/>
      <c r="YL81" s="406"/>
      <c r="YM81" s="406"/>
      <c r="YN81" s="406"/>
      <c r="YO81" s="406"/>
      <c r="YP81" s="406"/>
      <c r="YQ81" s="406"/>
      <c r="YR81" s="406"/>
      <c r="YS81" s="406"/>
      <c r="YT81" s="406"/>
      <c r="YU81" s="406"/>
      <c r="YV81" s="406"/>
      <c r="YW81" s="406"/>
      <c r="YX81" s="406"/>
      <c r="YY81" s="406"/>
      <c r="YZ81" s="406"/>
      <c r="ZA81" s="406"/>
      <c r="ZB81" s="406"/>
      <c r="ZC81" s="406"/>
      <c r="ZD81" s="406"/>
      <c r="ZE81" s="406"/>
      <c r="ZF81" s="406"/>
      <c r="ZG81" s="406"/>
      <c r="ZH81" s="406"/>
      <c r="ZI81" s="406"/>
      <c r="ZJ81" s="406"/>
      <c r="ZK81" s="406"/>
      <c r="ZL81" s="406"/>
      <c r="ZM81" s="406"/>
      <c r="ZN81" s="406"/>
      <c r="ZO81" s="406"/>
      <c r="ZP81" s="406"/>
      <c r="ZQ81" s="406"/>
      <c r="ZR81" s="406"/>
      <c r="ZS81" s="406"/>
      <c r="ZT81" s="406"/>
      <c r="ZU81" s="406"/>
      <c r="ZV81" s="406"/>
      <c r="ZW81" s="406"/>
      <c r="ZX81" s="406"/>
      <c r="ZY81" s="406"/>
      <c r="ZZ81" s="406"/>
      <c r="AAA81" s="406"/>
      <c r="AAB81" s="406"/>
      <c r="AAC81" s="406"/>
      <c r="AAD81" s="406"/>
      <c r="AAE81" s="406"/>
      <c r="AAF81" s="406"/>
      <c r="AAG81" s="406"/>
      <c r="AAH81" s="406"/>
      <c r="AAI81" s="406"/>
      <c r="AAJ81" s="406"/>
      <c r="AAK81" s="406"/>
      <c r="AAL81" s="406"/>
      <c r="AAM81" s="406"/>
      <c r="AAN81" s="406"/>
      <c r="AAO81" s="406"/>
      <c r="AAP81" s="406"/>
      <c r="AAQ81" s="406"/>
      <c r="AAR81" s="406"/>
      <c r="AAS81" s="406"/>
      <c r="AAT81" s="406"/>
      <c r="AAU81" s="406"/>
      <c r="AAV81" s="406"/>
      <c r="AAW81" s="406"/>
      <c r="AAX81" s="406"/>
      <c r="AAY81" s="406"/>
      <c r="AAZ81" s="406"/>
      <c r="ABA81" s="406"/>
      <c r="ABB81" s="406"/>
      <c r="ABC81" s="406"/>
      <c r="ABD81" s="406"/>
      <c r="ABE81" s="406"/>
      <c r="ABF81" s="406"/>
      <c r="ABG81" s="406"/>
      <c r="ABH81" s="406"/>
      <c r="ABI81" s="406"/>
      <c r="ABJ81" s="406"/>
      <c r="ABK81" s="406"/>
      <c r="ABL81" s="406"/>
      <c r="ABM81" s="406"/>
      <c r="ABN81" s="406"/>
      <c r="ABO81" s="406"/>
      <c r="ABP81" s="406"/>
      <c r="ABQ81" s="406"/>
      <c r="ABR81" s="406"/>
      <c r="ABS81" s="406"/>
      <c r="ABT81" s="406"/>
      <c r="ABU81" s="406"/>
      <c r="ABV81" s="406"/>
      <c r="ABW81" s="406"/>
      <c r="ABX81" s="406"/>
      <c r="ABY81" s="406"/>
      <c r="ABZ81" s="406"/>
      <c r="ACA81" s="406"/>
      <c r="ACB81" s="406"/>
      <c r="ACC81" s="406"/>
      <c r="ACD81" s="406"/>
      <c r="ACE81" s="406"/>
      <c r="ACF81" s="406"/>
      <c r="ACG81" s="406"/>
      <c r="ACH81" s="406"/>
      <c r="ACI81" s="406"/>
      <c r="ACJ81" s="406"/>
      <c r="ACK81" s="406"/>
      <c r="ACL81" s="406"/>
      <c r="ACM81" s="406"/>
      <c r="ACN81" s="406"/>
      <c r="ACO81" s="406"/>
      <c r="ACP81" s="406"/>
      <c r="ACQ81" s="406"/>
      <c r="ACR81" s="406"/>
      <c r="ACS81" s="406"/>
      <c r="ACT81" s="406"/>
      <c r="ACU81" s="406"/>
      <c r="ACV81" s="406"/>
      <c r="ACW81" s="406"/>
      <c r="ACX81" s="406"/>
      <c r="ACY81" s="406"/>
      <c r="ACZ81" s="406"/>
      <c r="ADA81" s="406"/>
      <c r="ADB81" s="406"/>
      <c r="ADC81" s="406"/>
      <c r="ADD81" s="406"/>
      <c r="ADE81" s="406"/>
      <c r="ADF81" s="406"/>
      <c r="ADG81" s="406"/>
      <c r="ADH81" s="406"/>
      <c r="ADI81" s="406"/>
      <c r="ADJ81" s="406"/>
      <c r="ADK81" s="406"/>
      <c r="ADL81" s="406"/>
      <c r="ADM81" s="406"/>
      <c r="ADN81" s="406"/>
      <c r="ADO81" s="406"/>
      <c r="ADP81" s="406"/>
      <c r="ADQ81" s="406"/>
      <c r="ADR81" s="406"/>
      <c r="ADS81" s="406"/>
      <c r="ADT81" s="406"/>
      <c r="ADU81" s="406"/>
      <c r="ADV81" s="406"/>
      <c r="ADW81" s="406"/>
      <c r="ADX81" s="406"/>
      <c r="ADY81" s="406"/>
      <c r="ADZ81" s="406"/>
      <c r="AEA81" s="406"/>
      <c r="AEB81" s="406"/>
      <c r="AEC81" s="406"/>
      <c r="AED81" s="406"/>
      <c r="AEE81" s="406"/>
      <c r="AEF81" s="406"/>
      <c r="AEG81" s="406"/>
      <c r="AEH81" s="406"/>
      <c r="AEI81" s="406"/>
      <c r="AEJ81" s="406"/>
      <c r="AEK81" s="406"/>
      <c r="AEL81" s="406"/>
      <c r="AEM81" s="406"/>
      <c r="AEN81" s="406"/>
      <c r="AEO81" s="406"/>
      <c r="AEP81" s="406"/>
      <c r="AEQ81" s="406"/>
      <c r="AER81" s="406"/>
      <c r="AES81" s="406"/>
      <c r="AET81" s="406"/>
      <c r="AEU81" s="406"/>
      <c r="AEV81" s="406"/>
      <c r="AEW81" s="406"/>
      <c r="AEX81" s="406"/>
      <c r="AEY81" s="406"/>
      <c r="AEZ81" s="406"/>
      <c r="AFA81" s="406"/>
      <c r="AFB81" s="406"/>
      <c r="AFC81" s="406"/>
      <c r="AFD81" s="406"/>
      <c r="AFE81" s="406"/>
      <c r="AFF81" s="406"/>
      <c r="AFG81" s="406"/>
      <c r="AFH81" s="406"/>
      <c r="AFI81" s="406"/>
      <c r="AFJ81" s="406"/>
      <c r="AFK81" s="406"/>
      <c r="AFL81" s="406"/>
      <c r="AFM81" s="406"/>
      <c r="AFN81" s="406"/>
      <c r="AFO81" s="406"/>
      <c r="AFP81" s="406"/>
      <c r="AFQ81" s="406"/>
      <c r="AFR81" s="406"/>
      <c r="AFS81" s="406"/>
      <c r="AFT81" s="406"/>
      <c r="AFU81" s="406"/>
      <c r="AFV81" s="406"/>
      <c r="AFW81" s="406"/>
      <c r="AFX81" s="406"/>
      <c r="AFY81" s="406"/>
      <c r="AFZ81" s="406"/>
      <c r="AGA81" s="406"/>
      <c r="AGB81" s="406"/>
      <c r="AGC81" s="406"/>
      <c r="AGD81" s="406"/>
      <c r="AGE81" s="406"/>
      <c r="AGF81" s="406"/>
      <c r="AGG81" s="406"/>
      <c r="AGH81" s="406"/>
      <c r="AGI81" s="406"/>
      <c r="AGJ81" s="406"/>
      <c r="AGK81" s="406"/>
      <c r="AGL81" s="406"/>
      <c r="AGM81" s="406"/>
      <c r="AGN81" s="406"/>
      <c r="AGO81" s="406"/>
      <c r="AGP81" s="406"/>
      <c r="AGQ81" s="406"/>
      <c r="AGR81" s="406"/>
      <c r="AGS81" s="406"/>
      <c r="AGT81" s="406"/>
      <c r="AGU81" s="406"/>
      <c r="AGV81" s="406"/>
      <c r="AGW81" s="406"/>
      <c r="AGX81" s="406"/>
      <c r="AGY81" s="406"/>
      <c r="AGZ81" s="406"/>
      <c r="AHA81" s="406"/>
      <c r="AHB81" s="406"/>
      <c r="AHC81" s="406"/>
      <c r="AHD81" s="406"/>
      <c r="AHE81" s="406"/>
      <c r="AHF81" s="406"/>
      <c r="AHG81" s="406"/>
      <c r="AHH81" s="406"/>
      <c r="AHI81" s="406"/>
      <c r="AHJ81" s="406"/>
      <c r="AHK81" s="406"/>
      <c r="AHL81" s="406"/>
      <c r="AHM81" s="406"/>
      <c r="AHN81" s="406"/>
      <c r="AHO81" s="406"/>
      <c r="AHP81" s="406"/>
      <c r="AHQ81" s="406"/>
      <c r="AHR81" s="406"/>
      <c r="AHS81" s="406"/>
      <c r="AHT81" s="406"/>
      <c r="AHU81" s="406"/>
      <c r="AHV81" s="406"/>
      <c r="AHW81" s="406"/>
      <c r="AHX81" s="406"/>
      <c r="AHY81" s="406"/>
      <c r="AHZ81" s="406"/>
      <c r="AIA81" s="406"/>
      <c r="AIB81" s="406"/>
      <c r="AIC81" s="406"/>
      <c r="AID81" s="406"/>
      <c r="AIE81" s="406"/>
      <c r="AIF81" s="406"/>
      <c r="AIG81" s="406"/>
      <c r="AIH81" s="406"/>
      <c r="AII81" s="406"/>
      <c r="AIJ81" s="406"/>
      <c r="AIK81" s="406"/>
      <c r="AIL81" s="406"/>
      <c r="AIM81" s="406"/>
      <c r="AIN81" s="406"/>
      <c r="AIO81" s="406"/>
      <c r="AIP81" s="406"/>
      <c r="AIQ81" s="406"/>
      <c r="AIR81" s="406"/>
      <c r="AIS81" s="406"/>
      <c r="AIT81" s="406"/>
      <c r="AIU81" s="406"/>
      <c r="AIV81" s="406"/>
      <c r="AIW81" s="406"/>
      <c r="AIX81" s="406"/>
      <c r="AIY81" s="406"/>
      <c r="AIZ81" s="406"/>
      <c r="AJA81" s="406"/>
      <c r="AJB81" s="406"/>
      <c r="AJC81" s="406"/>
      <c r="AJD81" s="406"/>
      <c r="AJE81" s="406"/>
      <c r="AJF81" s="406"/>
      <c r="AJG81" s="406"/>
      <c r="AJH81" s="406"/>
      <c r="AJI81" s="406"/>
      <c r="AJJ81" s="406"/>
      <c r="AJK81" s="406"/>
      <c r="AJL81" s="406"/>
      <c r="AJM81" s="406"/>
      <c r="AJN81" s="406"/>
      <c r="AJO81" s="406"/>
      <c r="AJP81" s="406"/>
      <c r="AJQ81" s="406"/>
      <c r="AJR81" s="406"/>
      <c r="AJS81" s="406"/>
      <c r="AJT81" s="406"/>
      <c r="AJU81" s="406"/>
      <c r="AJV81" s="406"/>
      <c r="AJW81" s="406"/>
      <c r="AJX81" s="406"/>
      <c r="AJY81" s="406"/>
      <c r="AJZ81" s="406"/>
      <c r="AKA81" s="406"/>
      <c r="AKB81" s="406"/>
      <c r="AKC81" s="406"/>
      <c r="AKD81" s="406"/>
      <c r="AKE81" s="406"/>
      <c r="AKF81" s="406"/>
      <c r="AKG81" s="406"/>
      <c r="AKH81" s="406"/>
      <c r="AKI81" s="406"/>
      <c r="AKJ81" s="406"/>
      <c r="AKK81" s="406"/>
      <c r="AKL81" s="406"/>
      <c r="AKM81" s="406"/>
      <c r="AKN81" s="406"/>
      <c r="AKO81" s="406"/>
      <c r="AKP81" s="406"/>
      <c r="AKQ81" s="406"/>
      <c r="AKR81" s="406"/>
      <c r="AKS81" s="406"/>
      <c r="AKT81" s="406"/>
      <c r="AKU81" s="406"/>
      <c r="AKV81" s="406"/>
      <c r="AKW81" s="406"/>
      <c r="AKX81" s="406"/>
      <c r="AKY81" s="406"/>
      <c r="AKZ81" s="406"/>
      <c r="ALA81" s="406"/>
      <c r="ALB81" s="406"/>
      <c r="ALC81" s="406"/>
      <c r="ALD81" s="406"/>
    </row>
    <row r="82" spans="1:992" s="1687" customFormat="1" ht="17.25" customHeight="1">
      <c r="A82" s="2391"/>
      <c r="B82" s="2825"/>
      <c r="C82" s="2825" t="s">
        <v>2193</v>
      </c>
      <c r="D82" s="1766" t="s">
        <v>301</v>
      </c>
      <c r="E82" s="468">
        <f>E83+E84+E85</f>
        <v>15000000</v>
      </c>
      <c r="F82" s="468">
        <f>F83+F84+F85</f>
        <v>10476576.32</v>
      </c>
      <c r="G82" s="2385"/>
      <c r="H82" s="2385"/>
      <c r="I82" s="2391"/>
      <c r="J82" s="1762"/>
      <c r="K82" s="1762"/>
      <c r="L82" s="2724"/>
      <c r="M82" s="580"/>
      <c r="N82" s="406"/>
      <c r="O82" s="406"/>
      <c r="P82" s="406"/>
      <c r="Q82" s="406"/>
      <c r="R82" s="406"/>
      <c r="S82" s="406"/>
      <c r="T82" s="406"/>
      <c r="U82" s="406"/>
      <c r="V82" s="406"/>
      <c r="W82" s="406"/>
      <c r="X82" s="406"/>
      <c r="Y82" s="406"/>
      <c r="Z82" s="406"/>
      <c r="AA82" s="406"/>
      <c r="AB82" s="406"/>
      <c r="AC82" s="406"/>
      <c r="AD82" s="406"/>
      <c r="AE82" s="406"/>
      <c r="AF82" s="406"/>
      <c r="AG82" s="406"/>
      <c r="AH82" s="406"/>
      <c r="AI82" s="406"/>
      <c r="AJ82" s="406"/>
      <c r="AK82" s="406"/>
      <c r="AL82" s="406"/>
      <c r="AM82" s="406"/>
      <c r="AN82" s="406"/>
      <c r="AO82" s="406"/>
      <c r="AP82" s="406"/>
      <c r="AQ82" s="406"/>
      <c r="AR82" s="406"/>
      <c r="AS82" s="406"/>
      <c r="AT82" s="406"/>
      <c r="AU82" s="406"/>
      <c r="AV82" s="406"/>
      <c r="AW82" s="406"/>
      <c r="AX82" s="406"/>
      <c r="AY82" s="406"/>
      <c r="AZ82" s="406"/>
      <c r="BA82" s="406"/>
      <c r="BB82" s="406"/>
      <c r="BC82" s="406"/>
      <c r="BD82" s="406"/>
      <c r="BE82" s="406"/>
      <c r="BF82" s="406"/>
      <c r="BG82" s="406"/>
      <c r="BH82" s="406"/>
      <c r="BI82" s="406"/>
      <c r="BJ82" s="406"/>
      <c r="BK82" s="406"/>
      <c r="BL82" s="406"/>
      <c r="BM82" s="406"/>
      <c r="BN82" s="406"/>
      <c r="BO82" s="406"/>
      <c r="BP82" s="406"/>
      <c r="BQ82" s="406"/>
      <c r="BR82" s="406"/>
      <c r="BS82" s="406"/>
      <c r="BT82" s="406"/>
      <c r="BU82" s="406"/>
      <c r="BV82" s="406"/>
      <c r="BW82" s="406"/>
      <c r="BX82" s="406"/>
      <c r="BY82" s="406"/>
      <c r="BZ82" s="406"/>
      <c r="CA82" s="406"/>
      <c r="CB82" s="406"/>
      <c r="CC82" s="406"/>
      <c r="CD82" s="406"/>
      <c r="CE82" s="406"/>
      <c r="CF82" s="406"/>
      <c r="CG82" s="406"/>
      <c r="CH82" s="406"/>
      <c r="CI82" s="406"/>
      <c r="CJ82" s="406"/>
      <c r="CK82" s="406"/>
      <c r="CL82" s="406"/>
      <c r="CM82" s="406"/>
      <c r="CN82" s="406"/>
      <c r="CO82" s="406"/>
      <c r="CP82" s="406"/>
      <c r="CQ82" s="406"/>
      <c r="CR82" s="406"/>
      <c r="CS82" s="406"/>
      <c r="CT82" s="406"/>
      <c r="CU82" s="406"/>
      <c r="CV82" s="406"/>
      <c r="CW82" s="406"/>
      <c r="CX82" s="406"/>
      <c r="CY82" s="406"/>
      <c r="CZ82" s="406"/>
      <c r="DA82" s="406"/>
      <c r="DB82" s="406"/>
      <c r="DC82" s="406"/>
      <c r="DD82" s="406"/>
      <c r="DE82" s="406"/>
      <c r="DF82" s="406"/>
      <c r="DG82" s="406"/>
      <c r="DH82" s="406"/>
      <c r="DI82" s="406"/>
      <c r="DJ82" s="406"/>
      <c r="DK82" s="406"/>
      <c r="DL82" s="406"/>
      <c r="DM82" s="406"/>
      <c r="DN82" s="406"/>
      <c r="DO82" s="406"/>
      <c r="DP82" s="406"/>
      <c r="DQ82" s="406"/>
      <c r="DR82" s="406"/>
      <c r="DS82" s="406"/>
      <c r="DT82" s="406"/>
      <c r="DU82" s="406"/>
      <c r="DV82" s="406"/>
      <c r="DW82" s="406"/>
      <c r="DX82" s="406"/>
      <c r="DY82" s="406"/>
      <c r="DZ82" s="406"/>
      <c r="EA82" s="406"/>
      <c r="EB82" s="406"/>
      <c r="EC82" s="406"/>
      <c r="ED82" s="406"/>
      <c r="EE82" s="406"/>
      <c r="EF82" s="406"/>
      <c r="EG82" s="406"/>
      <c r="EH82" s="406"/>
      <c r="EI82" s="406"/>
      <c r="EJ82" s="406"/>
      <c r="EK82" s="406"/>
      <c r="EL82" s="406"/>
      <c r="EM82" s="406"/>
      <c r="EN82" s="406"/>
      <c r="EO82" s="406"/>
      <c r="EP82" s="406"/>
      <c r="EQ82" s="406"/>
      <c r="ER82" s="406"/>
      <c r="ES82" s="406"/>
      <c r="ET82" s="406"/>
      <c r="EU82" s="406"/>
      <c r="EV82" s="406"/>
      <c r="EW82" s="406"/>
      <c r="EX82" s="406"/>
      <c r="EY82" s="406"/>
      <c r="EZ82" s="406"/>
      <c r="FA82" s="406"/>
      <c r="FB82" s="406"/>
      <c r="FC82" s="406"/>
      <c r="FD82" s="406"/>
      <c r="FE82" s="406"/>
      <c r="FF82" s="406"/>
      <c r="FG82" s="406"/>
      <c r="FH82" s="406"/>
      <c r="FI82" s="406"/>
      <c r="FJ82" s="406"/>
      <c r="FK82" s="406"/>
      <c r="FL82" s="406"/>
      <c r="FM82" s="406"/>
      <c r="FN82" s="406"/>
      <c r="FO82" s="406"/>
      <c r="FP82" s="406"/>
      <c r="FQ82" s="406"/>
      <c r="FR82" s="406"/>
      <c r="FS82" s="406"/>
      <c r="FT82" s="406"/>
      <c r="FU82" s="406"/>
      <c r="FV82" s="406"/>
      <c r="FW82" s="406"/>
      <c r="FX82" s="406"/>
      <c r="FY82" s="406"/>
      <c r="FZ82" s="406"/>
      <c r="GA82" s="406"/>
      <c r="GB82" s="406"/>
      <c r="GC82" s="406"/>
      <c r="GD82" s="406"/>
      <c r="GE82" s="406"/>
      <c r="GF82" s="406"/>
      <c r="GG82" s="406"/>
      <c r="GH82" s="406"/>
      <c r="GI82" s="406"/>
      <c r="GJ82" s="406"/>
      <c r="GK82" s="406"/>
      <c r="GL82" s="406"/>
      <c r="GM82" s="406"/>
      <c r="GN82" s="406"/>
      <c r="GO82" s="406"/>
      <c r="GP82" s="406"/>
      <c r="GQ82" s="406"/>
      <c r="GR82" s="406"/>
      <c r="GS82" s="406"/>
      <c r="GT82" s="406"/>
      <c r="GU82" s="406"/>
      <c r="GV82" s="406"/>
      <c r="GW82" s="406"/>
      <c r="GX82" s="406"/>
      <c r="GY82" s="406"/>
      <c r="GZ82" s="406"/>
      <c r="HA82" s="406"/>
      <c r="HB82" s="406"/>
      <c r="HC82" s="406"/>
      <c r="HD82" s="406"/>
      <c r="HE82" s="406"/>
      <c r="HF82" s="406"/>
      <c r="HG82" s="406"/>
      <c r="HH82" s="406"/>
      <c r="HI82" s="406"/>
      <c r="HJ82" s="406"/>
      <c r="HK82" s="406"/>
      <c r="HL82" s="406"/>
      <c r="HM82" s="406"/>
      <c r="HN82" s="406"/>
      <c r="HO82" s="406"/>
      <c r="HP82" s="406"/>
      <c r="HQ82" s="406"/>
      <c r="HR82" s="406"/>
      <c r="HS82" s="406"/>
      <c r="HT82" s="406"/>
      <c r="HU82" s="406"/>
      <c r="HV82" s="406"/>
      <c r="HW82" s="406"/>
      <c r="HX82" s="406"/>
      <c r="HY82" s="406"/>
      <c r="HZ82" s="406"/>
      <c r="IA82" s="406"/>
      <c r="IB82" s="406"/>
      <c r="IC82" s="406"/>
      <c r="ID82" s="406"/>
      <c r="IE82" s="406"/>
      <c r="IF82" s="406"/>
      <c r="IG82" s="406"/>
      <c r="IH82" s="406"/>
      <c r="II82" s="406"/>
      <c r="IJ82" s="406"/>
      <c r="IK82" s="406"/>
      <c r="IL82" s="406"/>
      <c r="IM82" s="406"/>
      <c r="IN82" s="406"/>
      <c r="IO82" s="406"/>
      <c r="IP82" s="406"/>
      <c r="IQ82" s="406"/>
      <c r="IR82" s="406"/>
      <c r="IS82" s="406"/>
      <c r="IT82" s="406"/>
      <c r="IU82" s="406"/>
      <c r="IV82" s="406"/>
      <c r="IW82" s="406"/>
      <c r="IX82" s="406"/>
      <c r="IY82" s="406"/>
      <c r="IZ82" s="406"/>
      <c r="JA82" s="406"/>
      <c r="JB82" s="406"/>
      <c r="JC82" s="406"/>
      <c r="JD82" s="406"/>
      <c r="JE82" s="406"/>
      <c r="JF82" s="406"/>
      <c r="JG82" s="406"/>
      <c r="JH82" s="406"/>
      <c r="JI82" s="406"/>
      <c r="JJ82" s="406"/>
      <c r="JK82" s="406"/>
      <c r="JL82" s="406"/>
      <c r="JM82" s="406"/>
      <c r="JN82" s="406"/>
      <c r="JO82" s="406"/>
      <c r="JP82" s="406"/>
      <c r="JQ82" s="406"/>
      <c r="JR82" s="406"/>
      <c r="JS82" s="406"/>
      <c r="JT82" s="406"/>
      <c r="JU82" s="406"/>
      <c r="JV82" s="406"/>
      <c r="JW82" s="406"/>
      <c r="JX82" s="406"/>
      <c r="JY82" s="406"/>
      <c r="JZ82" s="406"/>
      <c r="KA82" s="406"/>
      <c r="KB82" s="406"/>
      <c r="KC82" s="406"/>
      <c r="KD82" s="406"/>
      <c r="KE82" s="406"/>
      <c r="KF82" s="406"/>
      <c r="KG82" s="406"/>
      <c r="KH82" s="406"/>
      <c r="KI82" s="406"/>
      <c r="KJ82" s="406"/>
      <c r="KK82" s="406"/>
      <c r="KL82" s="406"/>
      <c r="KM82" s="406"/>
      <c r="KN82" s="406"/>
      <c r="KO82" s="406"/>
      <c r="KP82" s="406"/>
      <c r="KQ82" s="406"/>
      <c r="KR82" s="406"/>
      <c r="KS82" s="406"/>
      <c r="KT82" s="406"/>
      <c r="KU82" s="406"/>
      <c r="KV82" s="406"/>
      <c r="KW82" s="406"/>
      <c r="KX82" s="406"/>
      <c r="KY82" s="406"/>
      <c r="KZ82" s="406"/>
      <c r="LA82" s="406"/>
      <c r="LB82" s="406"/>
      <c r="LC82" s="406"/>
      <c r="LD82" s="406"/>
      <c r="LE82" s="406"/>
      <c r="LF82" s="406"/>
      <c r="LG82" s="406"/>
      <c r="LH82" s="406"/>
      <c r="LI82" s="406"/>
      <c r="LJ82" s="406"/>
      <c r="LK82" s="406"/>
      <c r="LL82" s="406"/>
      <c r="LM82" s="406"/>
      <c r="LN82" s="406"/>
      <c r="LO82" s="406"/>
      <c r="LP82" s="406"/>
      <c r="LQ82" s="406"/>
      <c r="LR82" s="406"/>
      <c r="LS82" s="406"/>
      <c r="LT82" s="406"/>
      <c r="LU82" s="406"/>
      <c r="LV82" s="406"/>
      <c r="LW82" s="406"/>
      <c r="LX82" s="406"/>
      <c r="LY82" s="406"/>
      <c r="LZ82" s="406"/>
      <c r="MA82" s="406"/>
      <c r="MB82" s="406"/>
      <c r="MC82" s="406"/>
      <c r="MD82" s="406"/>
      <c r="ME82" s="406"/>
      <c r="MF82" s="406"/>
      <c r="MG82" s="406"/>
      <c r="MH82" s="406"/>
      <c r="MI82" s="406"/>
      <c r="MJ82" s="406"/>
      <c r="MK82" s="406"/>
      <c r="ML82" s="406"/>
      <c r="MM82" s="406"/>
      <c r="MN82" s="406"/>
      <c r="MO82" s="406"/>
      <c r="MP82" s="406"/>
      <c r="MQ82" s="406"/>
      <c r="MR82" s="406"/>
      <c r="MS82" s="406"/>
      <c r="MT82" s="406"/>
      <c r="MU82" s="406"/>
      <c r="MV82" s="406"/>
      <c r="MW82" s="406"/>
      <c r="MX82" s="406"/>
      <c r="MY82" s="406"/>
      <c r="MZ82" s="406"/>
      <c r="NA82" s="406"/>
      <c r="NB82" s="406"/>
      <c r="NC82" s="406"/>
      <c r="ND82" s="406"/>
      <c r="NE82" s="406"/>
      <c r="NF82" s="406"/>
      <c r="NG82" s="406"/>
      <c r="NH82" s="406"/>
      <c r="NI82" s="406"/>
      <c r="NJ82" s="406"/>
      <c r="NK82" s="406"/>
      <c r="NL82" s="406"/>
      <c r="NM82" s="406"/>
      <c r="NN82" s="406"/>
      <c r="NO82" s="406"/>
      <c r="NP82" s="406"/>
      <c r="NQ82" s="406"/>
      <c r="NR82" s="406"/>
      <c r="NS82" s="406"/>
      <c r="NT82" s="406"/>
      <c r="NU82" s="406"/>
      <c r="NV82" s="406"/>
      <c r="NW82" s="406"/>
      <c r="NX82" s="406"/>
      <c r="NY82" s="406"/>
      <c r="NZ82" s="406"/>
      <c r="OA82" s="406"/>
      <c r="OB82" s="406"/>
      <c r="OC82" s="406"/>
      <c r="OD82" s="406"/>
      <c r="OE82" s="406"/>
      <c r="OF82" s="406"/>
      <c r="OG82" s="406"/>
      <c r="OH82" s="406"/>
      <c r="OI82" s="406"/>
      <c r="OJ82" s="406"/>
      <c r="OK82" s="406"/>
      <c r="OL82" s="406"/>
      <c r="OM82" s="406"/>
      <c r="ON82" s="406"/>
      <c r="OO82" s="406"/>
      <c r="OP82" s="406"/>
      <c r="OQ82" s="406"/>
      <c r="OR82" s="406"/>
      <c r="OS82" s="406"/>
      <c r="OT82" s="406"/>
      <c r="OU82" s="406"/>
      <c r="OV82" s="406"/>
      <c r="OW82" s="406"/>
      <c r="OX82" s="406"/>
      <c r="OY82" s="406"/>
      <c r="OZ82" s="406"/>
      <c r="PA82" s="406"/>
      <c r="PB82" s="406"/>
      <c r="PC82" s="406"/>
      <c r="PD82" s="406"/>
      <c r="PE82" s="406"/>
      <c r="PF82" s="406"/>
      <c r="PG82" s="406"/>
      <c r="PH82" s="406"/>
      <c r="PI82" s="406"/>
      <c r="PJ82" s="406"/>
      <c r="PK82" s="406"/>
      <c r="PL82" s="406"/>
      <c r="PM82" s="406"/>
      <c r="PN82" s="406"/>
      <c r="PO82" s="406"/>
      <c r="PP82" s="406"/>
      <c r="PQ82" s="406"/>
      <c r="PR82" s="406"/>
      <c r="PS82" s="406"/>
      <c r="PT82" s="406"/>
      <c r="PU82" s="406"/>
      <c r="PV82" s="406"/>
      <c r="PW82" s="406"/>
      <c r="PX82" s="406"/>
      <c r="PY82" s="406"/>
      <c r="PZ82" s="406"/>
      <c r="QA82" s="406"/>
      <c r="QB82" s="406"/>
      <c r="QC82" s="406"/>
      <c r="QD82" s="406"/>
      <c r="QE82" s="406"/>
      <c r="QF82" s="406"/>
      <c r="QG82" s="406"/>
      <c r="QH82" s="406"/>
      <c r="QI82" s="406"/>
      <c r="QJ82" s="406"/>
      <c r="QK82" s="406"/>
      <c r="QL82" s="406"/>
      <c r="QM82" s="406"/>
      <c r="QN82" s="406"/>
      <c r="QO82" s="406"/>
      <c r="QP82" s="406"/>
      <c r="QQ82" s="406"/>
      <c r="QR82" s="406"/>
      <c r="QS82" s="406"/>
      <c r="QT82" s="406"/>
      <c r="QU82" s="406"/>
      <c r="QV82" s="406"/>
      <c r="QW82" s="406"/>
      <c r="QX82" s="406"/>
      <c r="QY82" s="406"/>
      <c r="QZ82" s="406"/>
      <c r="RA82" s="406"/>
      <c r="RB82" s="406"/>
      <c r="RC82" s="406"/>
      <c r="RD82" s="406"/>
      <c r="RE82" s="406"/>
      <c r="RF82" s="406"/>
      <c r="RG82" s="406"/>
      <c r="RH82" s="406"/>
      <c r="RI82" s="406"/>
      <c r="RJ82" s="406"/>
      <c r="RK82" s="406"/>
      <c r="RL82" s="406"/>
      <c r="RM82" s="406"/>
      <c r="RN82" s="406"/>
      <c r="RO82" s="406"/>
      <c r="RP82" s="406"/>
      <c r="RQ82" s="406"/>
      <c r="RR82" s="406"/>
      <c r="RS82" s="406"/>
      <c r="RT82" s="406"/>
      <c r="RU82" s="406"/>
      <c r="RV82" s="406"/>
      <c r="RW82" s="406"/>
      <c r="RX82" s="406"/>
      <c r="RY82" s="406"/>
      <c r="RZ82" s="406"/>
      <c r="SA82" s="406"/>
      <c r="SB82" s="406"/>
      <c r="SC82" s="406"/>
      <c r="SD82" s="406"/>
      <c r="SE82" s="406"/>
      <c r="SF82" s="406"/>
      <c r="SG82" s="406"/>
      <c r="SH82" s="406"/>
      <c r="SI82" s="406"/>
      <c r="SJ82" s="406"/>
      <c r="SK82" s="406"/>
      <c r="SL82" s="406"/>
      <c r="SM82" s="406"/>
      <c r="SN82" s="406"/>
      <c r="SO82" s="406"/>
      <c r="SP82" s="406"/>
      <c r="SQ82" s="406"/>
      <c r="SR82" s="406"/>
      <c r="SS82" s="406"/>
      <c r="ST82" s="406"/>
      <c r="SU82" s="406"/>
      <c r="SV82" s="406"/>
      <c r="SW82" s="406"/>
      <c r="SX82" s="406"/>
      <c r="SY82" s="406"/>
      <c r="SZ82" s="406"/>
      <c r="TA82" s="406"/>
      <c r="TB82" s="406"/>
      <c r="TC82" s="406"/>
      <c r="TD82" s="406"/>
      <c r="TE82" s="406"/>
      <c r="TF82" s="406"/>
      <c r="TG82" s="406"/>
      <c r="TH82" s="406"/>
      <c r="TI82" s="406"/>
      <c r="TJ82" s="406"/>
      <c r="TK82" s="406"/>
      <c r="TL82" s="406"/>
      <c r="TM82" s="406"/>
      <c r="TN82" s="406"/>
      <c r="TO82" s="406"/>
      <c r="TP82" s="406"/>
      <c r="TQ82" s="406"/>
      <c r="TR82" s="406"/>
      <c r="TS82" s="406"/>
      <c r="TT82" s="406"/>
      <c r="TU82" s="406"/>
      <c r="TV82" s="406"/>
      <c r="TW82" s="406"/>
      <c r="TX82" s="406"/>
      <c r="TY82" s="406"/>
      <c r="TZ82" s="406"/>
      <c r="UA82" s="406"/>
      <c r="UB82" s="406"/>
      <c r="UC82" s="406"/>
      <c r="UD82" s="406"/>
      <c r="UE82" s="406"/>
      <c r="UF82" s="406"/>
      <c r="UG82" s="406"/>
      <c r="UH82" s="406"/>
      <c r="UI82" s="406"/>
      <c r="UJ82" s="406"/>
      <c r="UK82" s="406"/>
      <c r="UL82" s="406"/>
      <c r="UM82" s="406"/>
      <c r="UN82" s="406"/>
      <c r="UO82" s="406"/>
      <c r="UP82" s="406"/>
      <c r="UQ82" s="406"/>
      <c r="UR82" s="406"/>
      <c r="US82" s="406"/>
      <c r="UT82" s="406"/>
      <c r="UU82" s="406"/>
      <c r="UV82" s="406"/>
      <c r="UW82" s="406"/>
      <c r="UX82" s="406"/>
      <c r="UY82" s="406"/>
      <c r="UZ82" s="406"/>
      <c r="VA82" s="406"/>
      <c r="VB82" s="406"/>
      <c r="VC82" s="406"/>
      <c r="VD82" s="406"/>
      <c r="VE82" s="406"/>
      <c r="VF82" s="406"/>
      <c r="VG82" s="406"/>
      <c r="VH82" s="406"/>
      <c r="VI82" s="406"/>
      <c r="VJ82" s="406"/>
      <c r="VK82" s="406"/>
      <c r="VL82" s="406"/>
      <c r="VM82" s="406"/>
      <c r="VN82" s="406"/>
      <c r="VO82" s="406"/>
      <c r="VP82" s="406"/>
      <c r="VQ82" s="406"/>
      <c r="VR82" s="406"/>
      <c r="VS82" s="406"/>
      <c r="VT82" s="406"/>
      <c r="VU82" s="406"/>
      <c r="VV82" s="406"/>
      <c r="VW82" s="406"/>
      <c r="VX82" s="406"/>
      <c r="VY82" s="406"/>
      <c r="VZ82" s="406"/>
      <c r="WA82" s="406"/>
      <c r="WB82" s="406"/>
      <c r="WC82" s="406"/>
      <c r="WD82" s="406"/>
      <c r="WE82" s="406"/>
      <c r="WF82" s="406"/>
      <c r="WG82" s="406"/>
      <c r="WH82" s="406"/>
      <c r="WI82" s="406"/>
      <c r="WJ82" s="406"/>
      <c r="WK82" s="406"/>
      <c r="WL82" s="406"/>
      <c r="WM82" s="406"/>
      <c r="WN82" s="406"/>
      <c r="WO82" s="406"/>
      <c r="WP82" s="406"/>
      <c r="WQ82" s="406"/>
      <c r="WR82" s="406"/>
      <c r="WS82" s="406"/>
      <c r="WT82" s="406"/>
      <c r="WU82" s="406"/>
      <c r="WV82" s="406"/>
      <c r="WW82" s="406"/>
      <c r="WX82" s="406"/>
      <c r="WY82" s="406"/>
      <c r="WZ82" s="406"/>
      <c r="XA82" s="406"/>
      <c r="XB82" s="406"/>
      <c r="XC82" s="406"/>
      <c r="XD82" s="406"/>
      <c r="XE82" s="406"/>
      <c r="XF82" s="406"/>
      <c r="XG82" s="406"/>
      <c r="XH82" s="406"/>
      <c r="XI82" s="406"/>
      <c r="XJ82" s="406"/>
      <c r="XK82" s="406"/>
      <c r="XL82" s="406"/>
      <c r="XM82" s="406"/>
      <c r="XN82" s="406"/>
      <c r="XO82" s="406"/>
      <c r="XP82" s="406"/>
      <c r="XQ82" s="406"/>
      <c r="XR82" s="406"/>
      <c r="XS82" s="406"/>
      <c r="XT82" s="406"/>
      <c r="XU82" s="406"/>
      <c r="XV82" s="406"/>
      <c r="XW82" s="406"/>
      <c r="XX82" s="406"/>
      <c r="XY82" s="406"/>
      <c r="XZ82" s="406"/>
      <c r="YA82" s="406"/>
      <c r="YB82" s="406"/>
      <c r="YC82" s="406"/>
      <c r="YD82" s="406"/>
      <c r="YE82" s="406"/>
      <c r="YF82" s="406"/>
      <c r="YG82" s="406"/>
      <c r="YH82" s="406"/>
      <c r="YI82" s="406"/>
      <c r="YJ82" s="406"/>
      <c r="YK82" s="406"/>
      <c r="YL82" s="406"/>
      <c r="YM82" s="406"/>
      <c r="YN82" s="406"/>
      <c r="YO82" s="406"/>
      <c r="YP82" s="406"/>
      <c r="YQ82" s="406"/>
      <c r="YR82" s="406"/>
      <c r="YS82" s="406"/>
      <c r="YT82" s="406"/>
      <c r="YU82" s="406"/>
      <c r="YV82" s="406"/>
      <c r="YW82" s="406"/>
      <c r="YX82" s="406"/>
      <c r="YY82" s="406"/>
      <c r="YZ82" s="406"/>
      <c r="ZA82" s="406"/>
      <c r="ZB82" s="406"/>
      <c r="ZC82" s="406"/>
      <c r="ZD82" s="406"/>
      <c r="ZE82" s="406"/>
      <c r="ZF82" s="406"/>
      <c r="ZG82" s="406"/>
      <c r="ZH82" s="406"/>
      <c r="ZI82" s="406"/>
      <c r="ZJ82" s="406"/>
      <c r="ZK82" s="406"/>
      <c r="ZL82" s="406"/>
      <c r="ZM82" s="406"/>
      <c r="ZN82" s="406"/>
      <c r="ZO82" s="406"/>
      <c r="ZP82" s="406"/>
      <c r="ZQ82" s="406"/>
      <c r="ZR82" s="406"/>
      <c r="ZS82" s="406"/>
      <c r="ZT82" s="406"/>
      <c r="ZU82" s="406"/>
      <c r="ZV82" s="406"/>
      <c r="ZW82" s="406"/>
      <c r="ZX82" s="406"/>
      <c r="ZY82" s="406"/>
      <c r="ZZ82" s="406"/>
      <c r="AAA82" s="406"/>
      <c r="AAB82" s="406"/>
      <c r="AAC82" s="406"/>
      <c r="AAD82" s="406"/>
      <c r="AAE82" s="406"/>
      <c r="AAF82" s="406"/>
      <c r="AAG82" s="406"/>
      <c r="AAH82" s="406"/>
      <c r="AAI82" s="406"/>
      <c r="AAJ82" s="406"/>
      <c r="AAK82" s="406"/>
      <c r="AAL82" s="406"/>
      <c r="AAM82" s="406"/>
      <c r="AAN82" s="406"/>
      <c r="AAO82" s="406"/>
      <c r="AAP82" s="406"/>
      <c r="AAQ82" s="406"/>
      <c r="AAR82" s="406"/>
      <c r="AAS82" s="406"/>
      <c r="AAT82" s="406"/>
      <c r="AAU82" s="406"/>
      <c r="AAV82" s="406"/>
      <c r="AAW82" s="406"/>
      <c r="AAX82" s="406"/>
      <c r="AAY82" s="406"/>
      <c r="AAZ82" s="406"/>
      <c r="ABA82" s="406"/>
      <c r="ABB82" s="406"/>
      <c r="ABC82" s="406"/>
      <c r="ABD82" s="406"/>
      <c r="ABE82" s="406"/>
      <c r="ABF82" s="406"/>
      <c r="ABG82" s="406"/>
      <c r="ABH82" s="406"/>
      <c r="ABI82" s="406"/>
      <c r="ABJ82" s="406"/>
      <c r="ABK82" s="406"/>
      <c r="ABL82" s="406"/>
      <c r="ABM82" s="406"/>
      <c r="ABN82" s="406"/>
      <c r="ABO82" s="406"/>
      <c r="ABP82" s="406"/>
      <c r="ABQ82" s="406"/>
      <c r="ABR82" s="406"/>
      <c r="ABS82" s="406"/>
      <c r="ABT82" s="406"/>
      <c r="ABU82" s="406"/>
      <c r="ABV82" s="406"/>
      <c r="ABW82" s="406"/>
      <c r="ABX82" s="406"/>
      <c r="ABY82" s="406"/>
      <c r="ABZ82" s="406"/>
      <c r="ACA82" s="406"/>
      <c r="ACB82" s="406"/>
      <c r="ACC82" s="406"/>
      <c r="ACD82" s="406"/>
      <c r="ACE82" s="406"/>
      <c r="ACF82" s="406"/>
      <c r="ACG82" s="406"/>
      <c r="ACH82" s="406"/>
      <c r="ACI82" s="406"/>
      <c r="ACJ82" s="406"/>
      <c r="ACK82" s="406"/>
      <c r="ACL82" s="406"/>
      <c r="ACM82" s="406"/>
      <c r="ACN82" s="406"/>
      <c r="ACO82" s="406"/>
      <c r="ACP82" s="406"/>
      <c r="ACQ82" s="406"/>
      <c r="ACR82" s="406"/>
      <c r="ACS82" s="406"/>
      <c r="ACT82" s="406"/>
      <c r="ACU82" s="406"/>
      <c r="ACV82" s="406"/>
      <c r="ACW82" s="406"/>
      <c r="ACX82" s="406"/>
      <c r="ACY82" s="406"/>
      <c r="ACZ82" s="406"/>
      <c r="ADA82" s="406"/>
      <c r="ADB82" s="406"/>
      <c r="ADC82" s="406"/>
      <c r="ADD82" s="406"/>
      <c r="ADE82" s="406"/>
      <c r="ADF82" s="406"/>
      <c r="ADG82" s="406"/>
      <c r="ADH82" s="406"/>
      <c r="ADI82" s="406"/>
      <c r="ADJ82" s="406"/>
      <c r="ADK82" s="406"/>
      <c r="ADL82" s="406"/>
      <c r="ADM82" s="406"/>
      <c r="ADN82" s="406"/>
      <c r="ADO82" s="406"/>
      <c r="ADP82" s="406"/>
      <c r="ADQ82" s="406"/>
      <c r="ADR82" s="406"/>
      <c r="ADS82" s="406"/>
      <c r="ADT82" s="406"/>
      <c r="ADU82" s="406"/>
      <c r="ADV82" s="406"/>
      <c r="ADW82" s="406"/>
      <c r="ADX82" s="406"/>
      <c r="ADY82" s="406"/>
      <c r="ADZ82" s="406"/>
      <c r="AEA82" s="406"/>
      <c r="AEB82" s="406"/>
      <c r="AEC82" s="406"/>
      <c r="AED82" s="406"/>
      <c r="AEE82" s="406"/>
      <c r="AEF82" s="406"/>
      <c r="AEG82" s="406"/>
      <c r="AEH82" s="406"/>
      <c r="AEI82" s="406"/>
      <c r="AEJ82" s="406"/>
      <c r="AEK82" s="406"/>
      <c r="AEL82" s="406"/>
      <c r="AEM82" s="406"/>
      <c r="AEN82" s="406"/>
      <c r="AEO82" s="406"/>
      <c r="AEP82" s="406"/>
      <c r="AEQ82" s="406"/>
      <c r="AER82" s="406"/>
      <c r="AES82" s="406"/>
      <c r="AET82" s="406"/>
      <c r="AEU82" s="406"/>
      <c r="AEV82" s="406"/>
      <c r="AEW82" s="406"/>
      <c r="AEX82" s="406"/>
      <c r="AEY82" s="406"/>
      <c r="AEZ82" s="406"/>
      <c r="AFA82" s="406"/>
      <c r="AFB82" s="406"/>
      <c r="AFC82" s="406"/>
      <c r="AFD82" s="406"/>
      <c r="AFE82" s="406"/>
      <c r="AFF82" s="406"/>
      <c r="AFG82" s="406"/>
      <c r="AFH82" s="406"/>
      <c r="AFI82" s="406"/>
      <c r="AFJ82" s="406"/>
      <c r="AFK82" s="406"/>
      <c r="AFL82" s="406"/>
      <c r="AFM82" s="406"/>
      <c r="AFN82" s="406"/>
      <c r="AFO82" s="406"/>
      <c r="AFP82" s="406"/>
      <c r="AFQ82" s="406"/>
      <c r="AFR82" s="406"/>
      <c r="AFS82" s="406"/>
      <c r="AFT82" s="406"/>
      <c r="AFU82" s="406"/>
      <c r="AFV82" s="406"/>
      <c r="AFW82" s="406"/>
      <c r="AFX82" s="406"/>
      <c r="AFY82" s="406"/>
      <c r="AFZ82" s="406"/>
      <c r="AGA82" s="406"/>
      <c r="AGB82" s="406"/>
      <c r="AGC82" s="406"/>
      <c r="AGD82" s="406"/>
      <c r="AGE82" s="406"/>
      <c r="AGF82" s="406"/>
      <c r="AGG82" s="406"/>
      <c r="AGH82" s="406"/>
      <c r="AGI82" s="406"/>
      <c r="AGJ82" s="406"/>
      <c r="AGK82" s="406"/>
      <c r="AGL82" s="406"/>
      <c r="AGM82" s="406"/>
      <c r="AGN82" s="406"/>
      <c r="AGO82" s="406"/>
      <c r="AGP82" s="406"/>
      <c r="AGQ82" s="406"/>
      <c r="AGR82" s="406"/>
      <c r="AGS82" s="406"/>
      <c r="AGT82" s="406"/>
      <c r="AGU82" s="406"/>
      <c r="AGV82" s="406"/>
      <c r="AGW82" s="406"/>
      <c r="AGX82" s="406"/>
      <c r="AGY82" s="406"/>
      <c r="AGZ82" s="406"/>
      <c r="AHA82" s="406"/>
      <c r="AHB82" s="406"/>
      <c r="AHC82" s="406"/>
      <c r="AHD82" s="406"/>
      <c r="AHE82" s="406"/>
      <c r="AHF82" s="406"/>
      <c r="AHG82" s="406"/>
      <c r="AHH82" s="406"/>
      <c r="AHI82" s="406"/>
      <c r="AHJ82" s="406"/>
      <c r="AHK82" s="406"/>
      <c r="AHL82" s="406"/>
      <c r="AHM82" s="406"/>
      <c r="AHN82" s="406"/>
      <c r="AHO82" s="406"/>
      <c r="AHP82" s="406"/>
      <c r="AHQ82" s="406"/>
      <c r="AHR82" s="406"/>
      <c r="AHS82" s="406"/>
      <c r="AHT82" s="406"/>
      <c r="AHU82" s="406"/>
      <c r="AHV82" s="406"/>
      <c r="AHW82" s="406"/>
      <c r="AHX82" s="406"/>
      <c r="AHY82" s="406"/>
      <c r="AHZ82" s="406"/>
      <c r="AIA82" s="406"/>
      <c r="AIB82" s="406"/>
      <c r="AIC82" s="406"/>
      <c r="AID82" s="406"/>
      <c r="AIE82" s="406"/>
      <c r="AIF82" s="406"/>
      <c r="AIG82" s="406"/>
      <c r="AIH82" s="406"/>
      <c r="AII82" s="406"/>
      <c r="AIJ82" s="406"/>
      <c r="AIK82" s="406"/>
      <c r="AIL82" s="406"/>
      <c r="AIM82" s="406"/>
      <c r="AIN82" s="406"/>
      <c r="AIO82" s="406"/>
      <c r="AIP82" s="406"/>
      <c r="AIQ82" s="406"/>
      <c r="AIR82" s="406"/>
      <c r="AIS82" s="406"/>
      <c r="AIT82" s="406"/>
      <c r="AIU82" s="406"/>
      <c r="AIV82" s="406"/>
      <c r="AIW82" s="406"/>
      <c r="AIX82" s="406"/>
      <c r="AIY82" s="406"/>
      <c r="AIZ82" s="406"/>
      <c r="AJA82" s="406"/>
      <c r="AJB82" s="406"/>
      <c r="AJC82" s="406"/>
      <c r="AJD82" s="406"/>
      <c r="AJE82" s="406"/>
      <c r="AJF82" s="406"/>
      <c r="AJG82" s="406"/>
      <c r="AJH82" s="406"/>
      <c r="AJI82" s="406"/>
      <c r="AJJ82" s="406"/>
      <c r="AJK82" s="406"/>
      <c r="AJL82" s="406"/>
      <c r="AJM82" s="406"/>
      <c r="AJN82" s="406"/>
      <c r="AJO82" s="406"/>
      <c r="AJP82" s="406"/>
      <c r="AJQ82" s="406"/>
      <c r="AJR82" s="406"/>
      <c r="AJS82" s="406"/>
      <c r="AJT82" s="406"/>
      <c r="AJU82" s="406"/>
      <c r="AJV82" s="406"/>
      <c r="AJW82" s="406"/>
      <c r="AJX82" s="406"/>
      <c r="AJY82" s="406"/>
      <c r="AJZ82" s="406"/>
      <c r="AKA82" s="406"/>
      <c r="AKB82" s="406"/>
      <c r="AKC82" s="406"/>
      <c r="AKD82" s="406"/>
      <c r="AKE82" s="406"/>
      <c r="AKF82" s="406"/>
      <c r="AKG82" s="406"/>
      <c r="AKH82" s="406"/>
      <c r="AKI82" s="406"/>
      <c r="AKJ82" s="406"/>
      <c r="AKK82" s="406"/>
      <c r="AKL82" s="406"/>
      <c r="AKM82" s="406"/>
      <c r="AKN82" s="406"/>
      <c r="AKO82" s="406"/>
      <c r="AKP82" s="406"/>
      <c r="AKQ82" s="406"/>
      <c r="AKR82" s="406"/>
      <c r="AKS82" s="406"/>
      <c r="AKT82" s="406"/>
      <c r="AKU82" s="406"/>
      <c r="AKV82" s="406"/>
      <c r="AKW82" s="406"/>
      <c r="AKX82" s="406"/>
      <c r="AKY82" s="406"/>
      <c r="AKZ82" s="406"/>
      <c r="ALA82" s="406"/>
      <c r="ALB82" s="406"/>
      <c r="ALC82" s="406"/>
      <c r="ALD82" s="406"/>
    </row>
    <row r="83" spans="1:992" s="1687" customFormat="1" ht="17.25" customHeight="1">
      <c r="A83" s="2391"/>
      <c r="B83" s="2825"/>
      <c r="C83" s="2825" t="s">
        <v>2193</v>
      </c>
      <c r="D83" s="1764" t="s">
        <v>303</v>
      </c>
      <c r="E83" s="468">
        <v>15000000</v>
      </c>
      <c r="F83" s="468">
        <v>10476576.32</v>
      </c>
      <c r="G83" s="2295"/>
      <c r="H83" s="1761"/>
      <c r="I83" s="2391"/>
      <c r="J83" s="1762"/>
      <c r="K83" s="1762"/>
      <c r="L83" s="2724"/>
      <c r="M83" s="580"/>
      <c r="N83" s="406"/>
      <c r="O83" s="406"/>
      <c r="P83" s="406"/>
      <c r="Q83" s="406"/>
      <c r="R83" s="406"/>
      <c r="S83" s="406"/>
      <c r="T83" s="406"/>
      <c r="U83" s="406"/>
      <c r="V83" s="406"/>
      <c r="W83" s="406"/>
      <c r="X83" s="406"/>
      <c r="Y83" s="406"/>
      <c r="Z83" s="406"/>
      <c r="AA83" s="406"/>
      <c r="AB83" s="406"/>
      <c r="AC83" s="406"/>
      <c r="AD83" s="406"/>
      <c r="AE83" s="406"/>
      <c r="AF83" s="406"/>
      <c r="AG83" s="406"/>
      <c r="AH83" s="406"/>
      <c r="AI83" s="406"/>
      <c r="AJ83" s="406"/>
      <c r="AK83" s="406"/>
      <c r="AL83" s="406"/>
      <c r="AM83" s="406"/>
      <c r="AN83" s="406"/>
      <c r="AO83" s="406"/>
      <c r="AP83" s="406"/>
      <c r="AQ83" s="406"/>
      <c r="AR83" s="406"/>
      <c r="AS83" s="406"/>
      <c r="AT83" s="406"/>
      <c r="AU83" s="406"/>
      <c r="AV83" s="406"/>
      <c r="AW83" s="406"/>
      <c r="AX83" s="406"/>
      <c r="AY83" s="406"/>
      <c r="AZ83" s="406"/>
      <c r="BA83" s="406"/>
      <c r="BB83" s="406"/>
      <c r="BC83" s="406"/>
      <c r="BD83" s="406"/>
      <c r="BE83" s="406"/>
      <c r="BF83" s="406"/>
      <c r="BG83" s="406"/>
      <c r="BH83" s="406"/>
      <c r="BI83" s="406"/>
      <c r="BJ83" s="406"/>
      <c r="BK83" s="406"/>
      <c r="BL83" s="406"/>
      <c r="BM83" s="406"/>
      <c r="BN83" s="406"/>
      <c r="BO83" s="406"/>
      <c r="BP83" s="406"/>
      <c r="BQ83" s="406"/>
      <c r="BR83" s="406"/>
      <c r="BS83" s="406"/>
      <c r="BT83" s="406"/>
      <c r="BU83" s="406"/>
      <c r="BV83" s="406"/>
      <c r="BW83" s="406"/>
      <c r="BX83" s="406"/>
      <c r="BY83" s="406"/>
      <c r="BZ83" s="406"/>
      <c r="CA83" s="406"/>
      <c r="CB83" s="406"/>
      <c r="CC83" s="406"/>
      <c r="CD83" s="406"/>
      <c r="CE83" s="406"/>
      <c r="CF83" s="406"/>
      <c r="CG83" s="406"/>
      <c r="CH83" s="406"/>
      <c r="CI83" s="406"/>
      <c r="CJ83" s="406"/>
      <c r="CK83" s="406"/>
      <c r="CL83" s="406"/>
      <c r="CM83" s="406"/>
      <c r="CN83" s="406"/>
      <c r="CO83" s="406"/>
      <c r="CP83" s="406"/>
      <c r="CQ83" s="406"/>
      <c r="CR83" s="406"/>
      <c r="CS83" s="406"/>
      <c r="CT83" s="406"/>
      <c r="CU83" s="406"/>
      <c r="CV83" s="406"/>
      <c r="CW83" s="406"/>
      <c r="CX83" s="406"/>
      <c r="CY83" s="406"/>
      <c r="CZ83" s="406"/>
      <c r="DA83" s="406"/>
      <c r="DB83" s="406"/>
      <c r="DC83" s="406"/>
      <c r="DD83" s="406"/>
      <c r="DE83" s="406"/>
      <c r="DF83" s="406"/>
      <c r="DG83" s="406"/>
      <c r="DH83" s="406"/>
      <c r="DI83" s="406"/>
      <c r="DJ83" s="406"/>
      <c r="DK83" s="406"/>
      <c r="DL83" s="406"/>
      <c r="DM83" s="406"/>
      <c r="DN83" s="406"/>
      <c r="DO83" s="406"/>
      <c r="DP83" s="406"/>
      <c r="DQ83" s="406"/>
      <c r="DR83" s="406"/>
      <c r="DS83" s="406"/>
      <c r="DT83" s="406"/>
      <c r="DU83" s="406"/>
      <c r="DV83" s="406"/>
      <c r="DW83" s="406"/>
      <c r="DX83" s="406"/>
      <c r="DY83" s="406"/>
      <c r="DZ83" s="406"/>
      <c r="EA83" s="406"/>
      <c r="EB83" s="406"/>
      <c r="EC83" s="406"/>
      <c r="ED83" s="406"/>
      <c r="EE83" s="406"/>
      <c r="EF83" s="406"/>
      <c r="EG83" s="406"/>
      <c r="EH83" s="406"/>
      <c r="EI83" s="406"/>
      <c r="EJ83" s="406"/>
      <c r="EK83" s="406"/>
      <c r="EL83" s="406"/>
      <c r="EM83" s="406"/>
      <c r="EN83" s="406"/>
      <c r="EO83" s="406"/>
      <c r="EP83" s="406"/>
      <c r="EQ83" s="406"/>
      <c r="ER83" s="406"/>
      <c r="ES83" s="406"/>
      <c r="ET83" s="406"/>
      <c r="EU83" s="406"/>
      <c r="EV83" s="406"/>
      <c r="EW83" s="406"/>
      <c r="EX83" s="406"/>
      <c r="EY83" s="406"/>
      <c r="EZ83" s="406"/>
      <c r="FA83" s="406"/>
      <c r="FB83" s="406"/>
      <c r="FC83" s="406"/>
      <c r="FD83" s="406"/>
      <c r="FE83" s="406"/>
      <c r="FF83" s="406"/>
      <c r="FG83" s="406"/>
      <c r="FH83" s="406"/>
      <c r="FI83" s="406"/>
      <c r="FJ83" s="406"/>
      <c r="FK83" s="406"/>
      <c r="FL83" s="406"/>
      <c r="FM83" s="406"/>
      <c r="FN83" s="406"/>
      <c r="FO83" s="406"/>
      <c r="FP83" s="406"/>
      <c r="FQ83" s="406"/>
      <c r="FR83" s="406"/>
      <c r="FS83" s="406"/>
      <c r="FT83" s="406"/>
      <c r="FU83" s="406"/>
      <c r="FV83" s="406"/>
      <c r="FW83" s="406"/>
      <c r="FX83" s="406"/>
      <c r="FY83" s="406"/>
      <c r="FZ83" s="406"/>
      <c r="GA83" s="406"/>
      <c r="GB83" s="406"/>
      <c r="GC83" s="406"/>
      <c r="GD83" s="406"/>
      <c r="GE83" s="406"/>
      <c r="GF83" s="406"/>
      <c r="GG83" s="406"/>
      <c r="GH83" s="406"/>
      <c r="GI83" s="406"/>
      <c r="GJ83" s="406"/>
      <c r="GK83" s="406"/>
      <c r="GL83" s="406"/>
      <c r="GM83" s="406"/>
      <c r="GN83" s="406"/>
      <c r="GO83" s="406"/>
      <c r="GP83" s="406"/>
      <c r="GQ83" s="406"/>
      <c r="GR83" s="406"/>
      <c r="GS83" s="406"/>
      <c r="GT83" s="406"/>
      <c r="GU83" s="406"/>
      <c r="GV83" s="406"/>
      <c r="GW83" s="406"/>
      <c r="GX83" s="406"/>
      <c r="GY83" s="406"/>
      <c r="GZ83" s="406"/>
      <c r="HA83" s="406"/>
      <c r="HB83" s="406"/>
      <c r="HC83" s="406"/>
      <c r="HD83" s="406"/>
      <c r="HE83" s="406"/>
      <c r="HF83" s="406"/>
      <c r="HG83" s="406"/>
      <c r="HH83" s="406"/>
      <c r="HI83" s="406"/>
      <c r="HJ83" s="406"/>
      <c r="HK83" s="406"/>
      <c r="HL83" s="406"/>
      <c r="HM83" s="406"/>
      <c r="HN83" s="406"/>
      <c r="HO83" s="406"/>
      <c r="HP83" s="406"/>
      <c r="HQ83" s="406"/>
      <c r="HR83" s="406"/>
      <c r="HS83" s="406"/>
      <c r="HT83" s="406"/>
      <c r="HU83" s="406"/>
      <c r="HV83" s="406"/>
      <c r="HW83" s="406"/>
      <c r="HX83" s="406"/>
      <c r="HY83" s="406"/>
      <c r="HZ83" s="406"/>
      <c r="IA83" s="406"/>
      <c r="IB83" s="406"/>
      <c r="IC83" s="406"/>
      <c r="ID83" s="406"/>
      <c r="IE83" s="406"/>
      <c r="IF83" s="406"/>
      <c r="IG83" s="406"/>
      <c r="IH83" s="406"/>
      <c r="II83" s="406"/>
      <c r="IJ83" s="406"/>
      <c r="IK83" s="406"/>
      <c r="IL83" s="406"/>
      <c r="IM83" s="406"/>
      <c r="IN83" s="406"/>
      <c r="IO83" s="406"/>
      <c r="IP83" s="406"/>
      <c r="IQ83" s="406"/>
      <c r="IR83" s="406"/>
      <c r="IS83" s="406"/>
      <c r="IT83" s="406"/>
      <c r="IU83" s="406"/>
      <c r="IV83" s="406"/>
      <c r="IW83" s="406"/>
      <c r="IX83" s="406"/>
      <c r="IY83" s="406"/>
      <c r="IZ83" s="406"/>
      <c r="JA83" s="406"/>
      <c r="JB83" s="406"/>
      <c r="JC83" s="406"/>
      <c r="JD83" s="406"/>
      <c r="JE83" s="406"/>
      <c r="JF83" s="406"/>
      <c r="JG83" s="406"/>
      <c r="JH83" s="406"/>
      <c r="JI83" s="406"/>
      <c r="JJ83" s="406"/>
      <c r="JK83" s="406"/>
      <c r="JL83" s="406"/>
      <c r="JM83" s="406"/>
      <c r="JN83" s="406"/>
      <c r="JO83" s="406"/>
      <c r="JP83" s="406"/>
      <c r="JQ83" s="406"/>
      <c r="JR83" s="406"/>
      <c r="JS83" s="406"/>
      <c r="JT83" s="406"/>
      <c r="JU83" s="406"/>
      <c r="JV83" s="406"/>
      <c r="JW83" s="406"/>
      <c r="JX83" s="406"/>
      <c r="JY83" s="406"/>
      <c r="JZ83" s="406"/>
      <c r="KA83" s="406"/>
      <c r="KB83" s="406"/>
      <c r="KC83" s="406"/>
      <c r="KD83" s="406"/>
      <c r="KE83" s="406"/>
      <c r="KF83" s="406"/>
      <c r="KG83" s="406"/>
      <c r="KH83" s="406"/>
      <c r="KI83" s="406"/>
      <c r="KJ83" s="406"/>
      <c r="KK83" s="406"/>
      <c r="KL83" s="406"/>
      <c r="KM83" s="406"/>
      <c r="KN83" s="406"/>
      <c r="KO83" s="406"/>
      <c r="KP83" s="406"/>
      <c r="KQ83" s="406"/>
      <c r="KR83" s="406"/>
      <c r="KS83" s="406"/>
      <c r="KT83" s="406"/>
      <c r="KU83" s="406"/>
      <c r="KV83" s="406"/>
      <c r="KW83" s="406"/>
      <c r="KX83" s="406"/>
      <c r="KY83" s="406"/>
      <c r="KZ83" s="406"/>
      <c r="LA83" s="406"/>
      <c r="LB83" s="406"/>
      <c r="LC83" s="406"/>
      <c r="LD83" s="406"/>
      <c r="LE83" s="406"/>
      <c r="LF83" s="406"/>
      <c r="LG83" s="406"/>
      <c r="LH83" s="406"/>
      <c r="LI83" s="406"/>
      <c r="LJ83" s="406"/>
      <c r="LK83" s="406"/>
      <c r="LL83" s="406"/>
      <c r="LM83" s="406"/>
      <c r="LN83" s="406"/>
      <c r="LO83" s="406"/>
      <c r="LP83" s="406"/>
      <c r="LQ83" s="406"/>
      <c r="LR83" s="406"/>
      <c r="LS83" s="406"/>
      <c r="LT83" s="406"/>
      <c r="LU83" s="406"/>
      <c r="LV83" s="406"/>
      <c r="LW83" s="406"/>
      <c r="LX83" s="406"/>
      <c r="LY83" s="406"/>
      <c r="LZ83" s="406"/>
      <c r="MA83" s="406"/>
      <c r="MB83" s="406"/>
      <c r="MC83" s="406"/>
      <c r="MD83" s="406"/>
      <c r="ME83" s="406"/>
      <c r="MF83" s="406"/>
      <c r="MG83" s="406"/>
      <c r="MH83" s="406"/>
      <c r="MI83" s="406"/>
      <c r="MJ83" s="406"/>
      <c r="MK83" s="406"/>
      <c r="ML83" s="406"/>
      <c r="MM83" s="406"/>
      <c r="MN83" s="406"/>
      <c r="MO83" s="406"/>
      <c r="MP83" s="406"/>
      <c r="MQ83" s="406"/>
      <c r="MR83" s="406"/>
      <c r="MS83" s="406"/>
      <c r="MT83" s="406"/>
      <c r="MU83" s="406"/>
      <c r="MV83" s="406"/>
      <c r="MW83" s="406"/>
      <c r="MX83" s="406"/>
      <c r="MY83" s="406"/>
      <c r="MZ83" s="406"/>
      <c r="NA83" s="406"/>
      <c r="NB83" s="406"/>
      <c r="NC83" s="406"/>
      <c r="ND83" s="406"/>
      <c r="NE83" s="406"/>
      <c r="NF83" s="406"/>
      <c r="NG83" s="406"/>
      <c r="NH83" s="406"/>
      <c r="NI83" s="406"/>
      <c r="NJ83" s="406"/>
      <c r="NK83" s="406"/>
      <c r="NL83" s="406"/>
      <c r="NM83" s="406"/>
      <c r="NN83" s="406"/>
      <c r="NO83" s="406"/>
      <c r="NP83" s="406"/>
      <c r="NQ83" s="406"/>
      <c r="NR83" s="406"/>
      <c r="NS83" s="406"/>
      <c r="NT83" s="406"/>
      <c r="NU83" s="406"/>
      <c r="NV83" s="406"/>
      <c r="NW83" s="406"/>
      <c r="NX83" s="406"/>
      <c r="NY83" s="406"/>
      <c r="NZ83" s="406"/>
      <c r="OA83" s="406"/>
      <c r="OB83" s="406"/>
      <c r="OC83" s="406"/>
      <c r="OD83" s="406"/>
      <c r="OE83" s="406"/>
      <c r="OF83" s="406"/>
      <c r="OG83" s="406"/>
      <c r="OH83" s="406"/>
      <c r="OI83" s="406"/>
      <c r="OJ83" s="406"/>
      <c r="OK83" s="406"/>
      <c r="OL83" s="406"/>
      <c r="OM83" s="406"/>
      <c r="ON83" s="406"/>
      <c r="OO83" s="406"/>
      <c r="OP83" s="406"/>
      <c r="OQ83" s="406"/>
      <c r="OR83" s="406"/>
      <c r="OS83" s="406"/>
      <c r="OT83" s="406"/>
      <c r="OU83" s="406"/>
      <c r="OV83" s="406"/>
      <c r="OW83" s="406"/>
      <c r="OX83" s="406"/>
      <c r="OY83" s="406"/>
      <c r="OZ83" s="406"/>
      <c r="PA83" s="406"/>
      <c r="PB83" s="406"/>
      <c r="PC83" s="406"/>
      <c r="PD83" s="406"/>
      <c r="PE83" s="406"/>
      <c r="PF83" s="406"/>
      <c r="PG83" s="406"/>
      <c r="PH83" s="406"/>
      <c r="PI83" s="406"/>
      <c r="PJ83" s="406"/>
      <c r="PK83" s="406"/>
      <c r="PL83" s="406"/>
      <c r="PM83" s="406"/>
      <c r="PN83" s="406"/>
      <c r="PO83" s="406"/>
      <c r="PP83" s="406"/>
      <c r="PQ83" s="406"/>
      <c r="PR83" s="406"/>
      <c r="PS83" s="406"/>
      <c r="PT83" s="406"/>
      <c r="PU83" s="406"/>
      <c r="PV83" s="406"/>
      <c r="PW83" s="406"/>
      <c r="PX83" s="406"/>
      <c r="PY83" s="406"/>
      <c r="PZ83" s="406"/>
      <c r="QA83" s="406"/>
      <c r="QB83" s="406"/>
      <c r="QC83" s="406"/>
      <c r="QD83" s="406"/>
      <c r="QE83" s="406"/>
      <c r="QF83" s="406"/>
      <c r="QG83" s="406"/>
      <c r="QH83" s="406"/>
      <c r="QI83" s="406"/>
      <c r="QJ83" s="406"/>
      <c r="QK83" s="406"/>
      <c r="QL83" s="406"/>
      <c r="QM83" s="406"/>
      <c r="QN83" s="406"/>
      <c r="QO83" s="406"/>
      <c r="QP83" s="406"/>
      <c r="QQ83" s="406"/>
      <c r="QR83" s="406"/>
      <c r="QS83" s="406"/>
      <c r="QT83" s="406"/>
      <c r="QU83" s="406"/>
      <c r="QV83" s="406"/>
      <c r="QW83" s="406"/>
      <c r="QX83" s="406"/>
      <c r="QY83" s="406"/>
      <c r="QZ83" s="406"/>
      <c r="RA83" s="406"/>
      <c r="RB83" s="406"/>
      <c r="RC83" s="406"/>
      <c r="RD83" s="406"/>
      <c r="RE83" s="406"/>
      <c r="RF83" s="406"/>
      <c r="RG83" s="406"/>
      <c r="RH83" s="406"/>
      <c r="RI83" s="406"/>
      <c r="RJ83" s="406"/>
      <c r="RK83" s="406"/>
      <c r="RL83" s="406"/>
      <c r="RM83" s="406"/>
      <c r="RN83" s="406"/>
      <c r="RO83" s="406"/>
      <c r="RP83" s="406"/>
      <c r="RQ83" s="406"/>
      <c r="RR83" s="406"/>
      <c r="RS83" s="406"/>
      <c r="RT83" s="406"/>
      <c r="RU83" s="406"/>
      <c r="RV83" s="406"/>
      <c r="RW83" s="406"/>
      <c r="RX83" s="406"/>
      <c r="RY83" s="406"/>
      <c r="RZ83" s="406"/>
      <c r="SA83" s="406"/>
      <c r="SB83" s="406"/>
      <c r="SC83" s="406"/>
      <c r="SD83" s="406"/>
      <c r="SE83" s="406"/>
      <c r="SF83" s="406"/>
      <c r="SG83" s="406"/>
      <c r="SH83" s="406"/>
      <c r="SI83" s="406"/>
      <c r="SJ83" s="406"/>
      <c r="SK83" s="406"/>
      <c r="SL83" s="406"/>
      <c r="SM83" s="406"/>
      <c r="SN83" s="406"/>
      <c r="SO83" s="406"/>
      <c r="SP83" s="406"/>
      <c r="SQ83" s="406"/>
      <c r="SR83" s="406"/>
      <c r="SS83" s="406"/>
      <c r="ST83" s="406"/>
      <c r="SU83" s="406"/>
      <c r="SV83" s="406"/>
      <c r="SW83" s="406"/>
      <c r="SX83" s="406"/>
      <c r="SY83" s="406"/>
      <c r="SZ83" s="406"/>
      <c r="TA83" s="406"/>
      <c r="TB83" s="406"/>
      <c r="TC83" s="406"/>
      <c r="TD83" s="406"/>
      <c r="TE83" s="406"/>
      <c r="TF83" s="406"/>
      <c r="TG83" s="406"/>
      <c r="TH83" s="406"/>
      <c r="TI83" s="406"/>
      <c r="TJ83" s="406"/>
      <c r="TK83" s="406"/>
      <c r="TL83" s="406"/>
      <c r="TM83" s="406"/>
      <c r="TN83" s="406"/>
      <c r="TO83" s="406"/>
      <c r="TP83" s="406"/>
      <c r="TQ83" s="406"/>
      <c r="TR83" s="406"/>
      <c r="TS83" s="406"/>
      <c r="TT83" s="406"/>
      <c r="TU83" s="406"/>
      <c r="TV83" s="406"/>
      <c r="TW83" s="406"/>
      <c r="TX83" s="406"/>
      <c r="TY83" s="406"/>
      <c r="TZ83" s="406"/>
      <c r="UA83" s="406"/>
      <c r="UB83" s="406"/>
      <c r="UC83" s="406"/>
      <c r="UD83" s="406"/>
      <c r="UE83" s="406"/>
      <c r="UF83" s="406"/>
      <c r="UG83" s="406"/>
      <c r="UH83" s="406"/>
      <c r="UI83" s="406"/>
      <c r="UJ83" s="406"/>
      <c r="UK83" s="406"/>
      <c r="UL83" s="406"/>
      <c r="UM83" s="406"/>
      <c r="UN83" s="406"/>
      <c r="UO83" s="406"/>
      <c r="UP83" s="406"/>
      <c r="UQ83" s="406"/>
      <c r="UR83" s="406"/>
      <c r="US83" s="406"/>
      <c r="UT83" s="406"/>
      <c r="UU83" s="406"/>
      <c r="UV83" s="406"/>
      <c r="UW83" s="406"/>
      <c r="UX83" s="406"/>
      <c r="UY83" s="406"/>
      <c r="UZ83" s="406"/>
      <c r="VA83" s="406"/>
      <c r="VB83" s="406"/>
      <c r="VC83" s="406"/>
      <c r="VD83" s="406"/>
      <c r="VE83" s="406"/>
      <c r="VF83" s="406"/>
      <c r="VG83" s="406"/>
      <c r="VH83" s="406"/>
      <c r="VI83" s="406"/>
      <c r="VJ83" s="406"/>
      <c r="VK83" s="406"/>
      <c r="VL83" s="406"/>
      <c r="VM83" s="406"/>
      <c r="VN83" s="406"/>
      <c r="VO83" s="406"/>
      <c r="VP83" s="406"/>
      <c r="VQ83" s="406"/>
      <c r="VR83" s="406"/>
      <c r="VS83" s="406"/>
      <c r="VT83" s="406"/>
      <c r="VU83" s="406"/>
      <c r="VV83" s="406"/>
      <c r="VW83" s="406"/>
      <c r="VX83" s="406"/>
      <c r="VY83" s="406"/>
      <c r="VZ83" s="406"/>
      <c r="WA83" s="406"/>
      <c r="WB83" s="406"/>
      <c r="WC83" s="406"/>
      <c r="WD83" s="406"/>
      <c r="WE83" s="406"/>
      <c r="WF83" s="406"/>
      <c r="WG83" s="406"/>
      <c r="WH83" s="406"/>
      <c r="WI83" s="406"/>
      <c r="WJ83" s="406"/>
      <c r="WK83" s="406"/>
      <c r="WL83" s="406"/>
      <c r="WM83" s="406"/>
      <c r="WN83" s="406"/>
      <c r="WO83" s="406"/>
      <c r="WP83" s="406"/>
      <c r="WQ83" s="406"/>
      <c r="WR83" s="406"/>
      <c r="WS83" s="406"/>
      <c r="WT83" s="406"/>
      <c r="WU83" s="406"/>
      <c r="WV83" s="406"/>
      <c r="WW83" s="406"/>
      <c r="WX83" s="406"/>
      <c r="WY83" s="406"/>
      <c r="WZ83" s="406"/>
      <c r="XA83" s="406"/>
      <c r="XB83" s="406"/>
      <c r="XC83" s="406"/>
      <c r="XD83" s="406"/>
      <c r="XE83" s="406"/>
      <c r="XF83" s="406"/>
      <c r="XG83" s="406"/>
      <c r="XH83" s="406"/>
      <c r="XI83" s="406"/>
      <c r="XJ83" s="406"/>
      <c r="XK83" s="406"/>
      <c r="XL83" s="406"/>
      <c r="XM83" s="406"/>
      <c r="XN83" s="406"/>
      <c r="XO83" s="406"/>
      <c r="XP83" s="406"/>
      <c r="XQ83" s="406"/>
      <c r="XR83" s="406"/>
      <c r="XS83" s="406"/>
      <c r="XT83" s="406"/>
      <c r="XU83" s="406"/>
      <c r="XV83" s="406"/>
      <c r="XW83" s="406"/>
      <c r="XX83" s="406"/>
      <c r="XY83" s="406"/>
      <c r="XZ83" s="406"/>
      <c r="YA83" s="406"/>
      <c r="YB83" s="406"/>
      <c r="YC83" s="406"/>
      <c r="YD83" s="406"/>
      <c r="YE83" s="406"/>
      <c r="YF83" s="406"/>
      <c r="YG83" s="406"/>
      <c r="YH83" s="406"/>
      <c r="YI83" s="406"/>
      <c r="YJ83" s="406"/>
      <c r="YK83" s="406"/>
      <c r="YL83" s="406"/>
      <c r="YM83" s="406"/>
      <c r="YN83" s="406"/>
      <c r="YO83" s="406"/>
      <c r="YP83" s="406"/>
      <c r="YQ83" s="406"/>
      <c r="YR83" s="406"/>
      <c r="YS83" s="406"/>
      <c r="YT83" s="406"/>
      <c r="YU83" s="406"/>
      <c r="YV83" s="406"/>
      <c r="YW83" s="406"/>
      <c r="YX83" s="406"/>
      <c r="YY83" s="406"/>
      <c r="YZ83" s="406"/>
      <c r="ZA83" s="406"/>
      <c r="ZB83" s="406"/>
      <c r="ZC83" s="406"/>
      <c r="ZD83" s="406"/>
      <c r="ZE83" s="406"/>
      <c r="ZF83" s="406"/>
      <c r="ZG83" s="406"/>
      <c r="ZH83" s="406"/>
      <c r="ZI83" s="406"/>
      <c r="ZJ83" s="406"/>
      <c r="ZK83" s="406"/>
      <c r="ZL83" s="406"/>
      <c r="ZM83" s="406"/>
      <c r="ZN83" s="406"/>
      <c r="ZO83" s="406"/>
      <c r="ZP83" s="406"/>
      <c r="ZQ83" s="406"/>
      <c r="ZR83" s="406"/>
      <c r="ZS83" s="406"/>
      <c r="ZT83" s="406"/>
      <c r="ZU83" s="406"/>
      <c r="ZV83" s="406"/>
      <c r="ZW83" s="406"/>
      <c r="ZX83" s="406"/>
      <c r="ZY83" s="406"/>
      <c r="ZZ83" s="406"/>
      <c r="AAA83" s="406"/>
      <c r="AAB83" s="406"/>
      <c r="AAC83" s="406"/>
      <c r="AAD83" s="406"/>
      <c r="AAE83" s="406"/>
      <c r="AAF83" s="406"/>
      <c r="AAG83" s="406"/>
      <c r="AAH83" s="406"/>
      <c r="AAI83" s="406"/>
      <c r="AAJ83" s="406"/>
      <c r="AAK83" s="406"/>
      <c r="AAL83" s="406"/>
      <c r="AAM83" s="406"/>
      <c r="AAN83" s="406"/>
      <c r="AAO83" s="406"/>
      <c r="AAP83" s="406"/>
      <c r="AAQ83" s="406"/>
      <c r="AAR83" s="406"/>
      <c r="AAS83" s="406"/>
      <c r="AAT83" s="406"/>
      <c r="AAU83" s="406"/>
      <c r="AAV83" s="406"/>
      <c r="AAW83" s="406"/>
      <c r="AAX83" s="406"/>
      <c r="AAY83" s="406"/>
      <c r="AAZ83" s="406"/>
      <c r="ABA83" s="406"/>
      <c r="ABB83" s="406"/>
      <c r="ABC83" s="406"/>
      <c r="ABD83" s="406"/>
      <c r="ABE83" s="406"/>
      <c r="ABF83" s="406"/>
      <c r="ABG83" s="406"/>
      <c r="ABH83" s="406"/>
      <c r="ABI83" s="406"/>
      <c r="ABJ83" s="406"/>
      <c r="ABK83" s="406"/>
      <c r="ABL83" s="406"/>
      <c r="ABM83" s="406"/>
      <c r="ABN83" s="406"/>
      <c r="ABO83" s="406"/>
      <c r="ABP83" s="406"/>
      <c r="ABQ83" s="406"/>
      <c r="ABR83" s="406"/>
      <c r="ABS83" s="406"/>
      <c r="ABT83" s="406"/>
      <c r="ABU83" s="406"/>
      <c r="ABV83" s="406"/>
      <c r="ABW83" s="406"/>
      <c r="ABX83" s="406"/>
      <c r="ABY83" s="406"/>
      <c r="ABZ83" s="406"/>
      <c r="ACA83" s="406"/>
      <c r="ACB83" s="406"/>
      <c r="ACC83" s="406"/>
      <c r="ACD83" s="406"/>
      <c r="ACE83" s="406"/>
      <c r="ACF83" s="406"/>
      <c r="ACG83" s="406"/>
      <c r="ACH83" s="406"/>
      <c r="ACI83" s="406"/>
      <c r="ACJ83" s="406"/>
      <c r="ACK83" s="406"/>
      <c r="ACL83" s="406"/>
      <c r="ACM83" s="406"/>
      <c r="ACN83" s="406"/>
      <c r="ACO83" s="406"/>
      <c r="ACP83" s="406"/>
      <c r="ACQ83" s="406"/>
      <c r="ACR83" s="406"/>
      <c r="ACS83" s="406"/>
      <c r="ACT83" s="406"/>
      <c r="ACU83" s="406"/>
      <c r="ACV83" s="406"/>
      <c r="ACW83" s="406"/>
      <c r="ACX83" s="406"/>
      <c r="ACY83" s="406"/>
      <c r="ACZ83" s="406"/>
      <c r="ADA83" s="406"/>
      <c r="ADB83" s="406"/>
      <c r="ADC83" s="406"/>
      <c r="ADD83" s="406"/>
      <c r="ADE83" s="406"/>
      <c r="ADF83" s="406"/>
      <c r="ADG83" s="406"/>
      <c r="ADH83" s="406"/>
      <c r="ADI83" s="406"/>
      <c r="ADJ83" s="406"/>
      <c r="ADK83" s="406"/>
      <c r="ADL83" s="406"/>
      <c r="ADM83" s="406"/>
      <c r="ADN83" s="406"/>
      <c r="ADO83" s="406"/>
      <c r="ADP83" s="406"/>
      <c r="ADQ83" s="406"/>
      <c r="ADR83" s="406"/>
      <c r="ADS83" s="406"/>
      <c r="ADT83" s="406"/>
      <c r="ADU83" s="406"/>
      <c r="ADV83" s="406"/>
      <c r="ADW83" s="406"/>
      <c r="ADX83" s="406"/>
      <c r="ADY83" s="406"/>
      <c r="ADZ83" s="406"/>
      <c r="AEA83" s="406"/>
      <c r="AEB83" s="406"/>
      <c r="AEC83" s="406"/>
      <c r="AED83" s="406"/>
      <c r="AEE83" s="406"/>
      <c r="AEF83" s="406"/>
      <c r="AEG83" s="406"/>
      <c r="AEH83" s="406"/>
      <c r="AEI83" s="406"/>
      <c r="AEJ83" s="406"/>
      <c r="AEK83" s="406"/>
      <c r="AEL83" s="406"/>
      <c r="AEM83" s="406"/>
      <c r="AEN83" s="406"/>
      <c r="AEO83" s="406"/>
      <c r="AEP83" s="406"/>
      <c r="AEQ83" s="406"/>
      <c r="AER83" s="406"/>
      <c r="AES83" s="406"/>
      <c r="AET83" s="406"/>
      <c r="AEU83" s="406"/>
      <c r="AEV83" s="406"/>
      <c r="AEW83" s="406"/>
      <c r="AEX83" s="406"/>
      <c r="AEY83" s="406"/>
      <c r="AEZ83" s="406"/>
      <c r="AFA83" s="406"/>
      <c r="AFB83" s="406"/>
      <c r="AFC83" s="406"/>
      <c r="AFD83" s="406"/>
      <c r="AFE83" s="406"/>
      <c r="AFF83" s="406"/>
      <c r="AFG83" s="406"/>
      <c r="AFH83" s="406"/>
      <c r="AFI83" s="406"/>
      <c r="AFJ83" s="406"/>
      <c r="AFK83" s="406"/>
      <c r="AFL83" s="406"/>
      <c r="AFM83" s="406"/>
      <c r="AFN83" s="406"/>
      <c r="AFO83" s="406"/>
      <c r="AFP83" s="406"/>
      <c r="AFQ83" s="406"/>
      <c r="AFR83" s="406"/>
      <c r="AFS83" s="406"/>
      <c r="AFT83" s="406"/>
      <c r="AFU83" s="406"/>
      <c r="AFV83" s="406"/>
      <c r="AFW83" s="406"/>
      <c r="AFX83" s="406"/>
      <c r="AFY83" s="406"/>
      <c r="AFZ83" s="406"/>
      <c r="AGA83" s="406"/>
      <c r="AGB83" s="406"/>
      <c r="AGC83" s="406"/>
      <c r="AGD83" s="406"/>
      <c r="AGE83" s="406"/>
      <c r="AGF83" s="406"/>
      <c r="AGG83" s="406"/>
      <c r="AGH83" s="406"/>
      <c r="AGI83" s="406"/>
      <c r="AGJ83" s="406"/>
      <c r="AGK83" s="406"/>
      <c r="AGL83" s="406"/>
      <c r="AGM83" s="406"/>
      <c r="AGN83" s="406"/>
      <c r="AGO83" s="406"/>
      <c r="AGP83" s="406"/>
      <c r="AGQ83" s="406"/>
      <c r="AGR83" s="406"/>
      <c r="AGS83" s="406"/>
      <c r="AGT83" s="406"/>
      <c r="AGU83" s="406"/>
      <c r="AGV83" s="406"/>
      <c r="AGW83" s="406"/>
      <c r="AGX83" s="406"/>
      <c r="AGY83" s="406"/>
      <c r="AGZ83" s="406"/>
      <c r="AHA83" s="406"/>
      <c r="AHB83" s="406"/>
      <c r="AHC83" s="406"/>
      <c r="AHD83" s="406"/>
      <c r="AHE83" s="406"/>
      <c r="AHF83" s="406"/>
      <c r="AHG83" s="406"/>
      <c r="AHH83" s="406"/>
      <c r="AHI83" s="406"/>
      <c r="AHJ83" s="406"/>
      <c r="AHK83" s="406"/>
      <c r="AHL83" s="406"/>
      <c r="AHM83" s="406"/>
      <c r="AHN83" s="406"/>
      <c r="AHO83" s="406"/>
      <c r="AHP83" s="406"/>
      <c r="AHQ83" s="406"/>
      <c r="AHR83" s="406"/>
      <c r="AHS83" s="406"/>
      <c r="AHT83" s="406"/>
      <c r="AHU83" s="406"/>
      <c r="AHV83" s="406"/>
      <c r="AHW83" s="406"/>
      <c r="AHX83" s="406"/>
      <c r="AHY83" s="406"/>
      <c r="AHZ83" s="406"/>
      <c r="AIA83" s="406"/>
      <c r="AIB83" s="406"/>
      <c r="AIC83" s="406"/>
      <c r="AID83" s="406"/>
      <c r="AIE83" s="406"/>
      <c r="AIF83" s="406"/>
      <c r="AIG83" s="406"/>
      <c r="AIH83" s="406"/>
      <c r="AII83" s="406"/>
      <c r="AIJ83" s="406"/>
      <c r="AIK83" s="406"/>
      <c r="AIL83" s="406"/>
      <c r="AIM83" s="406"/>
      <c r="AIN83" s="406"/>
      <c r="AIO83" s="406"/>
      <c r="AIP83" s="406"/>
      <c r="AIQ83" s="406"/>
      <c r="AIR83" s="406"/>
      <c r="AIS83" s="406"/>
      <c r="AIT83" s="406"/>
      <c r="AIU83" s="406"/>
      <c r="AIV83" s="406"/>
      <c r="AIW83" s="406"/>
      <c r="AIX83" s="406"/>
      <c r="AIY83" s="406"/>
      <c r="AIZ83" s="406"/>
      <c r="AJA83" s="406"/>
      <c r="AJB83" s="406"/>
      <c r="AJC83" s="406"/>
      <c r="AJD83" s="406"/>
      <c r="AJE83" s="406"/>
      <c r="AJF83" s="406"/>
      <c r="AJG83" s="406"/>
      <c r="AJH83" s="406"/>
      <c r="AJI83" s="406"/>
      <c r="AJJ83" s="406"/>
      <c r="AJK83" s="406"/>
      <c r="AJL83" s="406"/>
      <c r="AJM83" s="406"/>
      <c r="AJN83" s="406"/>
      <c r="AJO83" s="406"/>
      <c r="AJP83" s="406"/>
      <c r="AJQ83" s="406"/>
      <c r="AJR83" s="406"/>
      <c r="AJS83" s="406"/>
      <c r="AJT83" s="406"/>
      <c r="AJU83" s="406"/>
      <c r="AJV83" s="406"/>
      <c r="AJW83" s="406"/>
      <c r="AJX83" s="406"/>
      <c r="AJY83" s="406"/>
      <c r="AJZ83" s="406"/>
      <c r="AKA83" s="406"/>
      <c r="AKB83" s="406"/>
      <c r="AKC83" s="406"/>
      <c r="AKD83" s="406"/>
      <c r="AKE83" s="406"/>
      <c r="AKF83" s="406"/>
      <c r="AKG83" s="406"/>
      <c r="AKH83" s="406"/>
      <c r="AKI83" s="406"/>
      <c r="AKJ83" s="406"/>
      <c r="AKK83" s="406"/>
      <c r="AKL83" s="406"/>
      <c r="AKM83" s="406"/>
      <c r="AKN83" s="406"/>
      <c r="AKO83" s="406"/>
      <c r="AKP83" s="406"/>
      <c r="AKQ83" s="406"/>
      <c r="AKR83" s="406"/>
      <c r="AKS83" s="406"/>
      <c r="AKT83" s="406"/>
      <c r="AKU83" s="406"/>
      <c r="AKV83" s="406"/>
      <c r="AKW83" s="406"/>
      <c r="AKX83" s="406"/>
      <c r="AKY83" s="406"/>
      <c r="AKZ83" s="406"/>
      <c r="ALA83" s="406"/>
      <c r="ALB83" s="406"/>
      <c r="ALC83" s="406"/>
      <c r="ALD83" s="406"/>
    </row>
    <row r="84" spans="1:992" s="1687" customFormat="1" ht="17.25" customHeight="1">
      <c r="A84" s="2391"/>
      <c r="B84" s="2825"/>
      <c r="C84" s="2825" t="s">
        <v>2193</v>
      </c>
      <c r="D84" s="1765" t="s">
        <v>304</v>
      </c>
      <c r="E84" s="468">
        <v>0</v>
      </c>
      <c r="F84" s="468">
        <v>0</v>
      </c>
      <c r="G84" s="2295"/>
      <c r="H84" s="1761"/>
      <c r="I84" s="1762"/>
      <c r="J84" s="1762"/>
      <c r="K84" s="1762"/>
      <c r="L84" s="1763"/>
      <c r="M84" s="580"/>
      <c r="N84" s="406"/>
      <c r="O84" s="406"/>
      <c r="P84" s="406"/>
      <c r="Q84" s="406"/>
      <c r="R84" s="406"/>
      <c r="S84" s="406"/>
      <c r="T84" s="406"/>
      <c r="U84" s="406"/>
      <c r="V84" s="406"/>
      <c r="W84" s="406"/>
      <c r="X84" s="406"/>
      <c r="Y84" s="406"/>
      <c r="Z84" s="406"/>
      <c r="AA84" s="406"/>
      <c r="AB84" s="406"/>
      <c r="AC84" s="406"/>
      <c r="AD84" s="406"/>
      <c r="AE84" s="406"/>
      <c r="AF84" s="406"/>
      <c r="AG84" s="406"/>
      <c r="AH84" s="406"/>
      <c r="AI84" s="406"/>
      <c r="AJ84" s="406"/>
      <c r="AK84" s="406"/>
      <c r="AL84" s="406"/>
      <c r="AM84" s="406"/>
      <c r="AN84" s="406"/>
      <c r="AO84" s="406"/>
      <c r="AP84" s="406"/>
      <c r="AQ84" s="406"/>
      <c r="AR84" s="406"/>
      <c r="AS84" s="406"/>
      <c r="AT84" s="406"/>
      <c r="AU84" s="406"/>
      <c r="AV84" s="406"/>
      <c r="AW84" s="406"/>
      <c r="AX84" s="406"/>
      <c r="AY84" s="406"/>
      <c r="AZ84" s="406"/>
      <c r="BA84" s="406"/>
      <c r="BB84" s="406"/>
      <c r="BC84" s="406"/>
      <c r="BD84" s="406"/>
      <c r="BE84" s="406"/>
      <c r="BF84" s="406"/>
      <c r="BG84" s="406"/>
      <c r="BH84" s="406"/>
      <c r="BI84" s="406"/>
      <c r="BJ84" s="406"/>
      <c r="BK84" s="406"/>
      <c r="BL84" s="406"/>
      <c r="BM84" s="406"/>
      <c r="BN84" s="406"/>
      <c r="BO84" s="406"/>
      <c r="BP84" s="406"/>
      <c r="BQ84" s="406"/>
      <c r="BR84" s="406"/>
      <c r="BS84" s="406"/>
      <c r="BT84" s="406"/>
      <c r="BU84" s="406"/>
      <c r="BV84" s="406"/>
      <c r="BW84" s="406"/>
      <c r="BX84" s="406"/>
      <c r="BY84" s="406"/>
      <c r="BZ84" s="406"/>
      <c r="CA84" s="406"/>
      <c r="CB84" s="406"/>
      <c r="CC84" s="406"/>
      <c r="CD84" s="406"/>
      <c r="CE84" s="406"/>
      <c r="CF84" s="406"/>
      <c r="CG84" s="406"/>
      <c r="CH84" s="406"/>
      <c r="CI84" s="406"/>
      <c r="CJ84" s="406"/>
      <c r="CK84" s="406"/>
      <c r="CL84" s="406"/>
      <c r="CM84" s="406"/>
      <c r="CN84" s="406"/>
      <c r="CO84" s="406"/>
      <c r="CP84" s="406"/>
      <c r="CQ84" s="406"/>
      <c r="CR84" s="406"/>
      <c r="CS84" s="406"/>
      <c r="CT84" s="406"/>
      <c r="CU84" s="406"/>
      <c r="CV84" s="406"/>
      <c r="CW84" s="406"/>
      <c r="CX84" s="406"/>
      <c r="CY84" s="406"/>
      <c r="CZ84" s="406"/>
      <c r="DA84" s="406"/>
      <c r="DB84" s="406"/>
      <c r="DC84" s="406"/>
      <c r="DD84" s="406"/>
      <c r="DE84" s="406"/>
      <c r="DF84" s="406"/>
      <c r="DG84" s="406"/>
      <c r="DH84" s="406"/>
      <c r="DI84" s="406"/>
      <c r="DJ84" s="406"/>
      <c r="DK84" s="406"/>
      <c r="DL84" s="406"/>
      <c r="DM84" s="406"/>
      <c r="DN84" s="406"/>
      <c r="DO84" s="406"/>
      <c r="DP84" s="406"/>
      <c r="DQ84" s="406"/>
      <c r="DR84" s="406"/>
      <c r="DS84" s="406"/>
      <c r="DT84" s="406"/>
      <c r="DU84" s="406"/>
      <c r="DV84" s="406"/>
      <c r="DW84" s="406"/>
      <c r="DX84" s="406"/>
      <c r="DY84" s="406"/>
      <c r="DZ84" s="406"/>
      <c r="EA84" s="406"/>
      <c r="EB84" s="406"/>
      <c r="EC84" s="406"/>
      <c r="ED84" s="406"/>
      <c r="EE84" s="406"/>
      <c r="EF84" s="406"/>
      <c r="EG84" s="406"/>
      <c r="EH84" s="406"/>
      <c r="EI84" s="406"/>
      <c r="EJ84" s="406"/>
      <c r="EK84" s="406"/>
      <c r="EL84" s="406"/>
      <c r="EM84" s="406"/>
      <c r="EN84" s="406"/>
      <c r="EO84" s="406"/>
      <c r="EP84" s="406"/>
      <c r="EQ84" s="406"/>
      <c r="ER84" s="406"/>
      <c r="ES84" s="406"/>
      <c r="ET84" s="406"/>
      <c r="EU84" s="406"/>
      <c r="EV84" s="406"/>
      <c r="EW84" s="406"/>
      <c r="EX84" s="406"/>
      <c r="EY84" s="406"/>
      <c r="EZ84" s="406"/>
      <c r="FA84" s="406"/>
      <c r="FB84" s="406"/>
      <c r="FC84" s="406"/>
      <c r="FD84" s="406"/>
      <c r="FE84" s="406"/>
      <c r="FF84" s="406"/>
      <c r="FG84" s="406"/>
      <c r="FH84" s="406"/>
      <c r="FI84" s="406"/>
      <c r="FJ84" s="406"/>
      <c r="FK84" s="406"/>
      <c r="FL84" s="406"/>
      <c r="FM84" s="406"/>
      <c r="FN84" s="406"/>
      <c r="FO84" s="406"/>
      <c r="FP84" s="406"/>
      <c r="FQ84" s="406"/>
      <c r="FR84" s="406"/>
      <c r="FS84" s="406"/>
      <c r="FT84" s="406"/>
      <c r="FU84" s="406"/>
      <c r="FV84" s="406"/>
      <c r="FW84" s="406"/>
      <c r="FX84" s="406"/>
      <c r="FY84" s="406"/>
      <c r="FZ84" s="406"/>
      <c r="GA84" s="406"/>
      <c r="GB84" s="406"/>
      <c r="GC84" s="406"/>
      <c r="GD84" s="406"/>
      <c r="GE84" s="406"/>
      <c r="GF84" s="406"/>
      <c r="GG84" s="406"/>
      <c r="GH84" s="406"/>
      <c r="GI84" s="406"/>
      <c r="GJ84" s="406"/>
      <c r="GK84" s="406"/>
      <c r="GL84" s="406"/>
      <c r="GM84" s="406"/>
      <c r="GN84" s="406"/>
      <c r="GO84" s="406"/>
      <c r="GP84" s="406"/>
      <c r="GQ84" s="406"/>
      <c r="GR84" s="406"/>
      <c r="GS84" s="406"/>
      <c r="GT84" s="406"/>
      <c r="GU84" s="406"/>
      <c r="GV84" s="406"/>
      <c r="GW84" s="406"/>
      <c r="GX84" s="406"/>
      <c r="GY84" s="406"/>
      <c r="GZ84" s="406"/>
      <c r="HA84" s="406"/>
      <c r="HB84" s="406"/>
      <c r="HC84" s="406"/>
      <c r="HD84" s="406"/>
      <c r="HE84" s="406"/>
      <c r="HF84" s="406"/>
      <c r="HG84" s="406"/>
      <c r="HH84" s="406"/>
      <c r="HI84" s="406"/>
      <c r="HJ84" s="406"/>
      <c r="HK84" s="406"/>
      <c r="HL84" s="406"/>
      <c r="HM84" s="406"/>
      <c r="HN84" s="406"/>
      <c r="HO84" s="406"/>
      <c r="HP84" s="406"/>
      <c r="HQ84" s="406"/>
      <c r="HR84" s="406"/>
      <c r="HS84" s="406"/>
      <c r="HT84" s="406"/>
      <c r="HU84" s="406"/>
      <c r="HV84" s="406"/>
      <c r="HW84" s="406"/>
      <c r="HX84" s="406"/>
      <c r="HY84" s="406"/>
      <c r="HZ84" s="406"/>
      <c r="IA84" s="406"/>
      <c r="IB84" s="406"/>
      <c r="IC84" s="406"/>
      <c r="ID84" s="406"/>
      <c r="IE84" s="406"/>
      <c r="IF84" s="406"/>
      <c r="IG84" s="406"/>
      <c r="IH84" s="406"/>
      <c r="II84" s="406"/>
      <c r="IJ84" s="406"/>
      <c r="IK84" s="406"/>
      <c r="IL84" s="406"/>
      <c r="IM84" s="406"/>
      <c r="IN84" s="406"/>
      <c r="IO84" s="406"/>
      <c r="IP84" s="406"/>
      <c r="IQ84" s="406"/>
      <c r="IR84" s="406"/>
      <c r="IS84" s="406"/>
      <c r="IT84" s="406"/>
      <c r="IU84" s="406"/>
      <c r="IV84" s="406"/>
      <c r="IW84" s="406"/>
      <c r="IX84" s="406"/>
      <c r="IY84" s="406"/>
      <c r="IZ84" s="406"/>
      <c r="JA84" s="406"/>
      <c r="JB84" s="406"/>
      <c r="JC84" s="406"/>
      <c r="JD84" s="406"/>
      <c r="JE84" s="406"/>
      <c r="JF84" s="406"/>
      <c r="JG84" s="406"/>
      <c r="JH84" s="406"/>
      <c r="JI84" s="406"/>
      <c r="JJ84" s="406"/>
      <c r="JK84" s="406"/>
      <c r="JL84" s="406"/>
      <c r="JM84" s="406"/>
      <c r="JN84" s="406"/>
      <c r="JO84" s="406"/>
      <c r="JP84" s="406"/>
      <c r="JQ84" s="406"/>
      <c r="JR84" s="406"/>
      <c r="JS84" s="406"/>
      <c r="JT84" s="406"/>
      <c r="JU84" s="406"/>
      <c r="JV84" s="406"/>
      <c r="JW84" s="406"/>
      <c r="JX84" s="406"/>
      <c r="JY84" s="406"/>
      <c r="JZ84" s="406"/>
      <c r="KA84" s="406"/>
      <c r="KB84" s="406"/>
      <c r="KC84" s="406"/>
      <c r="KD84" s="406"/>
      <c r="KE84" s="406"/>
      <c r="KF84" s="406"/>
      <c r="KG84" s="406"/>
      <c r="KH84" s="406"/>
      <c r="KI84" s="406"/>
      <c r="KJ84" s="406"/>
      <c r="KK84" s="406"/>
      <c r="KL84" s="406"/>
      <c r="KM84" s="406"/>
      <c r="KN84" s="406"/>
      <c r="KO84" s="406"/>
      <c r="KP84" s="406"/>
      <c r="KQ84" s="406"/>
      <c r="KR84" s="406"/>
      <c r="KS84" s="406"/>
      <c r="KT84" s="406"/>
      <c r="KU84" s="406"/>
      <c r="KV84" s="406"/>
      <c r="KW84" s="406"/>
      <c r="KX84" s="406"/>
      <c r="KY84" s="406"/>
      <c r="KZ84" s="406"/>
      <c r="LA84" s="406"/>
      <c r="LB84" s="406"/>
      <c r="LC84" s="406"/>
      <c r="LD84" s="406"/>
      <c r="LE84" s="406"/>
      <c r="LF84" s="406"/>
      <c r="LG84" s="406"/>
      <c r="LH84" s="406"/>
      <c r="LI84" s="406"/>
      <c r="LJ84" s="406"/>
      <c r="LK84" s="406"/>
      <c r="LL84" s="406"/>
      <c r="LM84" s="406"/>
      <c r="LN84" s="406"/>
      <c r="LO84" s="406"/>
      <c r="LP84" s="406"/>
      <c r="LQ84" s="406"/>
      <c r="LR84" s="406"/>
      <c r="LS84" s="406"/>
      <c r="LT84" s="406"/>
      <c r="LU84" s="406"/>
      <c r="LV84" s="406"/>
      <c r="LW84" s="406"/>
      <c r="LX84" s="406"/>
      <c r="LY84" s="406"/>
      <c r="LZ84" s="406"/>
      <c r="MA84" s="406"/>
      <c r="MB84" s="406"/>
      <c r="MC84" s="406"/>
      <c r="MD84" s="406"/>
      <c r="ME84" s="406"/>
      <c r="MF84" s="406"/>
      <c r="MG84" s="406"/>
      <c r="MH84" s="406"/>
      <c r="MI84" s="406"/>
      <c r="MJ84" s="406"/>
      <c r="MK84" s="406"/>
      <c r="ML84" s="406"/>
      <c r="MM84" s="406"/>
      <c r="MN84" s="406"/>
      <c r="MO84" s="406"/>
      <c r="MP84" s="406"/>
      <c r="MQ84" s="406"/>
      <c r="MR84" s="406"/>
      <c r="MS84" s="406"/>
      <c r="MT84" s="406"/>
      <c r="MU84" s="406"/>
      <c r="MV84" s="406"/>
      <c r="MW84" s="406"/>
      <c r="MX84" s="406"/>
      <c r="MY84" s="406"/>
      <c r="MZ84" s="406"/>
      <c r="NA84" s="406"/>
      <c r="NB84" s="406"/>
      <c r="NC84" s="406"/>
      <c r="ND84" s="406"/>
      <c r="NE84" s="406"/>
      <c r="NF84" s="406"/>
      <c r="NG84" s="406"/>
      <c r="NH84" s="406"/>
      <c r="NI84" s="406"/>
      <c r="NJ84" s="406"/>
      <c r="NK84" s="406"/>
      <c r="NL84" s="406"/>
      <c r="NM84" s="406"/>
      <c r="NN84" s="406"/>
      <c r="NO84" s="406"/>
      <c r="NP84" s="406"/>
      <c r="NQ84" s="406"/>
      <c r="NR84" s="406"/>
      <c r="NS84" s="406"/>
      <c r="NT84" s="406"/>
      <c r="NU84" s="406"/>
      <c r="NV84" s="406"/>
      <c r="NW84" s="406"/>
      <c r="NX84" s="406"/>
      <c r="NY84" s="406"/>
      <c r="NZ84" s="406"/>
      <c r="OA84" s="406"/>
      <c r="OB84" s="406"/>
      <c r="OC84" s="406"/>
      <c r="OD84" s="406"/>
      <c r="OE84" s="406"/>
      <c r="OF84" s="406"/>
      <c r="OG84" s="406"/>
      <c r="OH84" s="406"/>
      <c r="OI84" s="406"/>
      <c r="OJ84" s="406"/>
      <c r="OK84" s="406"/>
      <c r="OL84" s="406"/>
      <c r="OM84" s="406"/>
      <c r="ON84" s="406"/>
      <c r="OO84" s="406"/>
      <c r="OP84" s="406"/>
      <c r="OQ84" s="406"/>
      <c r="OR84" s="406"/>
      <c r="OS84" s="406"/>
      <c r="OT84" s="406"/>
      <c r="OU84" s="406"/>
      <c r="OV84" s="406"/>
      <c r="OW84" s="406"/>
      <c r="OX84" s="406"/>
      <c r="OY84" s="406"/>
      <c r="OZ84" s="406"/>
      <c r="PA84" s="406"/>
      <c r="PB84" s="406"/>
      <c r="PC84" s="406"/>
      <c r="PD84" s="406"/>
      <c r="PE84" s="406"/>
      <c r="PF84" s="406"/>
      <c r="PG84" s="406"/>
      <c r="PH84" s="406"/>
      <c r="PI84" s="406"/>
      <c r="PJ84" s="406"/>
      <c r="PK84" s="406"/>
      <c r="PL84" s="406"/>
      <c r="PM84" s="406"/>
      <c r="PN84" s="406"/>
      <c r="PO84" s="406"/>
      <c r="PP84" s="406"/>
      <c r="PQ84" s="406"/>
      <c r="PR84" s="406"/>
      <c r="PS84" s="406"/>
      <c r="PT84" s="406"/>
      <c r="PU84" s="406"/>
      <c r="PV84" s="406"/>
      <c r="PW84" s="406"/>
      <c r="PX84" s="406"/>
      <c r="PY84" s="406"/>
      <c r="PZ84" s="406"/>
      <c r="QA84" s="406"/>
      <c r="QB84" s="406"/>
      <c r="QC84" s="406"/>
      <c r="QD84" s="406"/>
      <c r="QE84" s="406"/>
      <c r="QF84" s="406"/>
      <c r="QG84" s="406"/>
      <c r="QH84" s="406"/>
      <c r="QI84" s="406"/>
      <c r="QJ84" s="406"/>
      <c r="QK84" s="406"/>
      <c r="QL84" s="406"/>
      <c r="QM84" s="406"/>
      <c r="QN84" s="406"/>
      <c r="QO84" s="406"/>
      <c r="QP84" s="406"/>
      <c r="QQ84" s="406"/>
      <c r="QR84" s="406"/>
      <c r="QS84" s="406"/>
      <c r="QT84" s="406"/>
      <c r="QU84" s="406"/>
      <c r="QV84" s="406"/>
      <c r="QW84" s="406"/>
      <c r="QX84" s="406"/>
      <c r="QY84" s="406"/>
      <c r="QZ84" s="406"/>
      <c r="RA84" s="406"/>
      <c r="RB84" s="406"/>
      <c r="RC84" s="406"/>
      <c r="RD84" s="406"/>
      <c r="RE84" s="406"/>
      <c r="RF84" s="406"/>
      <c r="RG84" s="406"/>
      <c r="RH84" s="406"/>
      <c r="RI84" s="406"/>
      <c r="RJ84" s="406"/>
      <c r="RK84" s="406"/>
      <c r="RL84" s="406"/>
      <c r="RM84" s="406"/>
      <c r="RN84" s="406"/>
      <c r="RO84" s="406"/>
      <c r="RP84" s="406"/>
      <c r="RQ84" s="406"/>
      <c r="RR84" s="406"/>
      <c r="RS84" s="406"/>
      <c r="RT84" s="406"/>
      <c r="RU84" s="406"/>
      <c r="RV84" s="406"/>
      <c r="RW84" s="406"/>
      <c r="RX84" s="406"/>
      <c r="RY84" s="406"/>
      <c r="RZ84" s="406"/>
      <c r="SA84" s="406"/>
      <c r="SB84" s="406"/>
      <c r="SC84" s="406"/>
      <c r="SD84" s="406"/>
      <c r="SE84" s="406"/>
      <c r="SF84" s="406"/>
      <c r="SG84" s="406"/>
      <c r="SH84" s="406"/>
      <c r="SI84" s="406"/>
      <c r="SJ84" s="406"/>
      <c r="SK84" s="406"/>
      <c r="SL84" s="406"/>
      <c r="SM84" s="406"/>
      <c r="SN84" s="406"/>
      <c r="SO84" s="406"/>
      <c r="SP84" s="406"/>
      <c r="SQ84" s="406"/>
      <c r="SR84" s="406"/>
      <c r="SS84" s="406"/>
      <c r="ST84" s="406"/>
      <c r="SU84" s="406"/>
      <c r="SV84" s="406"/>
      <c r="SW84" s="406"/>
      <c r="SX84" s="406"/>
      <c r="SY84" s="406"/>
      <c r="SZ84" s="406"/>
      <c r="TA84" s="406"/>
      <c r="TB84" s="406"/>
      <c r="TC84" s="406"/>
      <c r="TD84" s="406"/>
      <c r="TE84" s="406"/>
      <c r="TF84" s="406"/>
      <c r="TG84" s="406"/>
      <c r="TH84" s="406"/>
      <c r="TI84" s="406"/>
      <c r="TJ84" s="406"/>
      <c r="TK84" s="406"/>
      <c r="TL84" s="406"/>
      <c r="TM84" s="406"/>
      <c r="TN84" s="406"/>
      <c r="TO84" s="406"/>
      <c r="TP84" s="406"/>
      <c r="TQ84" s="406"/>
      <c r="TR84" s="406"/>
      <c r="TS84" s="406"/>
      <c r="TT84" s="406"/>
      <c r="TU84" s="406"/>
      <c r="TV84" s="406"/>
      <c r="TW84" s="406"/>
      <c r="TX84" s="406"/>
      <c r="TY84" s="406"/>
      <c r="TZ84" s="406"/>
      <c r="UA84" s="406"/>
      <c r="UB84" s="406"/>
      <c r="UC84" s="406"/>
      <c r="UD84" s="406"/>
      <c r="UE84" s="406"/>
      <c r="UF84" s="406"/>
      <c r="UG84" s="406"/>
      <c r="UH84" s="406"/>
      <c r="UI84" s="406"/>
      <c r="UJ84" s="406"/>
      <c r="UK84" s="406"/>
      <c r="UL84" s="406"/>
      <c r="UM84" s="406"/>
      <c r="UN84" s="406"/>
      <c r="UO84" s="406"/>
      <c r="UP84" s="406"/>
      <c r="UQ84" s="406"/>
      <c r="UR84" s="406"/>
      <c r="US84" s="406"/>
      <c r="UT84" s="406"/>
      <c r="UU84" s="406"/>
      <c r="UV84" s="406"/>
      <c r="UW84" s="406"/>
      <c r="UX84" s="406"/>
      <c r="UY84" s="406"/>
      <c r="UZ84" s="406"/>
      <c r="VA84" s="406"/>
      <c r="VB84" s="406"/>
      <c r="VC84" s="406"/>
      <c r="VD84" s="406"/>
      <c r="VE84" s="406"/>
      <c r="VF84" s="406"/>
      <c r="VG84" s="406"/>
      <c r="VH84" s="406"/>
      <c r="VI84" s="406"/>
      <c r="VJ84" s="406"/>
      <c r="VK84" s="406"/>
      <c r="VL84" s="406"/>
      <c r="VM84" s="406"/>
      <c r="VN84" s="406"/>
      <c r="VO84" s="406"/>
      <c r="VP84" s="406"/>
      <c r="VQ84" s="406"/>
      <c r="VR84" s="406"/>
      <c r="VS84" s="406"/>
      <c r="VT84" s="406"/>
      <c r="VU84" s="406"/>
      <c r="VV84" s="406"/>
      <c r="VW84" s="406"/>
      <c r="VX84" s="406"/>
      <c r="VY84" s="406"/>
      <c r="VZ84" s="406"/>
      <c r="WA84" s="406"/>
      <c r="WB84" s="406"/>
      <c r="WC84" s="406"/>
      <c r="WD84" s="406"/>
      <c r="WE84" s="406"/>
      <c r="WF84" s="406"/>
      <c r="WG84" s="406"/>
      <c r="WH84" s="406"/>
      <c r="WI84" s="406"/>
      <c r="WJ84" s="406"/>
      <c r="WK84" s="406"/>
      <c r="WL84" s="406"/>
      <c r="WM84" s="406"/>
      <c r="WN84" s="406"/>
      <c r="WO84" s="406"/>
      <c r="WP84" s="406"/>
      <c r="WQ84" s="406"/>
      <c r="WR84" s="406"/>
      <c r="WS84" s="406"/>
      <c r="WT84" s="406"/>
      <c r="WU84" s="406"/>
      <c r="WV84" s="406"/>
      <c r="WW84" s="406"/>
      <c r="WX84" s="406"/>
      <c r="WY84" s="406"/>
      <c r="WZ84" s="406"/>
      <c r="XA84" s="406"/>
      <c r="XB84" s="406"/>
      <c r="XC84" s="406"/>
      <c r="XD84" s="406"/>
      <c r="XE84" s="406"/>
      <c r="XF84" s="406"/>
      <c r="XG84" s="406"/>
      <c r="XH84" s="406"/>
      <c r="XI84" s="406"/>
      <c r="XJ84" s="406"/>
      <c r="XK84" s="406"/>
      <c r="XL84" s="406"/>
      <c r="XM84" s="406"/>
      <c r="XN84" s="406"/>
      <c r="XO84" s="406"/>
      <c r="XP84" s="406"/>
      <c r="XQ84" s="406"/>
      <c r="XR84" s="406"/>
      <c r="XS84" s="406"/>
      <c r="XT84" s="406"/>
      <c r="XU84" s="406"/>
      <c r="XV84" s="406"/>
      <c r="XW84" s="406"/>
      <c r="XX84" s="406"/>
      <c r="XY84" s="406"/>
      <c r="XZ84" s="406"/>
      <c r="YA84" s="406"/>
      <c r="YB84" s="406"/>
      <c r="YC84" s="406"/>
      <c r="YD84" s="406"/>
      <c r="YE84" s="406"/>
      <c r="YF84" s="406"/>
      <c r="YG84" s="406"/>
      <c r="YH84" s="406"/>
      <c r="YI84" s="406"/>
      <c r="YJ84" s="406"/>
      <c r="YK84" s="406"/>
      <c r="YL84" s="406"/>
      <c r="YM84" s="406"/>
      <c r="YN84" s="406"/>
      <c r="YO84" s="406"/>
      <c r="YP84" s="406"/>
      <c r="YQ84" s="406"/>
      <c r="YR84" s="406"/>
      <c r="YS84" s="406"/>
      <c r="YT84" s="406"/>
      <c r="YU84" s="406"/>
      <c r="YV84" s="406"/>
      <c r="YW84" s="406"/>
      <c r="YX84" s="406"/>
      <c r="YY84" s="406"/>
      <c r="YZ84" s="406"/>
      <c r="ZA84" s="406"/>
      <c r="ZB84" s="406"/>
      <c r="ZC84" s="406"/>
      <c r="ZD84" s="406"/>
      <c r="ZE84" s="406"/>
      <c r="ZF84" s="406"/>
      <c r="ZG84" s="406"/>
      <c r="ZH84" s="406"/>
      <c r="ZI84" s="406"/>
      <c r="ZJ84" s="406"/>
      <c r="ZK84" s="406"/>
      <c r="ZL84" s="406"/>
      <c r="ZM84" s="406"/>
      <c r="ZN84" s="406"/>
      <c r="ZO84" s="406"/>
      <c r="ZP84" s="406"/>
      <c r="ZQ84" s="406"/>
      <c r="ZR84" s="406"/>
      <c r="ZS84" s="406"/>
      <c r="ZT84" s="406"/>
      <c r="ZU84" s="406"/>
      <c r="ZV84" s="406"/>
      <c r="ZW84" s="406"/>
      <c r="ZX84" s="406"/>
      <c r="ZY84" s="406"/>
      <c r="ZZ84" s="406"/>
      <c r="AAA84" s="406"/>
      <c r="AAB84" s="406"/>
      <c r="AAC84" s="406"/>
      <c r="AAD84" s="406"/>
      <c r="AAE84" s="406"/>
      <c r="AAF84" s="406"/>
      <c r="AAG84" s="406"/>
      <c r="AAH84" s="406"/>
      <c r="AAI84" s="406"/>
      <c r="AAJ84" s="406"/>
      <c r="AAK84" s="406"/>
      <c r="AAL84" s="406"/>
      <c r="AAM84" s="406"/>
      <c r="AAN84" s="406"/>
      <c r="AAO84" s="406"/>
      <c r="AAP84" s="406"/>
      <c r="AAQ84" s="406"/>
      <c r="AAR84" s="406"/>
      <c r="AAS84" s="406"/>
      <c r="AAT84" s="406"/>
      <c r="AAU84" s="406"/>
      <c r="AAV84" s="406"/>
      <c r="AAW84" s="406"/>
      <c r="AAX84" s="406"/>
      <c r="AAY84" s="406"/>
      <c r="AAZ84" s="406"/>
      <c r="ABA84" s="406"/>
      <c r="ABB84" s="406"/>
      <c r="ABC84" s="406"/>
      <c r="ABD84" s="406"/>
      <c r="ABE84" s="406"/>
      <c r="ABF84" s="406"/>
      <c r="ABG84" s="406"/>
      <c r="ABH84" s="406"/>
      <c r="ABI84" s="406"/>
      <c r="ABJ84" s="406"/>
      <c r="ABK84" s="406"/>
      <c r="ABL84" s="406"/>
      <c r="ABM84" s="406"/>
      <c r="ABN84" s="406"/>
      <c r="ABO84" s="406"/>
      <c r="ABP84" s="406"/>
      <c r="ABQ84" s="406"/>
      <c r="ABR84" s="406"/>
      <c r="ABS84" s="406"/>
      <c r="ABT84" s="406"/>
      <c r="ABU84" s="406"/>
      <c r="ABV84" s="406"/>
      <c r="ABW84" s="406"/>
      <c r="ABX84" s="406"/>
      <c r="ABY84" s="406"/>
      <c r="ABZ84" s="406"/>
      <c r="ACA84" s="406"/>
      <c r="ACB84" s="406"/>
      <c r="ACC84" s="406"/>
      <c r="ACD84" s="406"/>
      <c r="ACE84" s="406"/>
      <c r="ACF84" s="406"/>
      <c r="ACG84" s="406"/>
      <c r="ACH84" s="406"/>
      <c r="ACI84" s="406"/>
      <c r="ACJ84" s="406"/>
      <c r="ACK84" s="406"/>
      <c r="ACL84" s="406"/>
      <c r="ACM84" s="406"/>
      <c r="ACN84" s="406"/>
      <c r="ACO84" s="406"/>
      <c r="ACP84" s="406"/>
      <c r="ACQ84" s="406"/>
      <c r="ACR84" s="406"/>
      <c r="ACS84" s="406"/>
      <c r="ACT84" s="406"/>
      <c r="ACU84" s="406"/>
      <c r="ACV84" s="406"/>
      <c r="ACW84" s="406"/>
      <c r="ACX84" s="406"/>
      <c r="ACY84" s="406"/>
      <c r="ACZ84" s="406"/>
      <c r="ADA84" s="406"/>
      <c r="ADB84" s="406"/>
      <c r="ADC84" s="406"/>
      <c r="ADD84" s="406"/>
      <c r="ADE84" s="406"/>
      <c r="ADF84" s="406"/>
      <c r="ADG84" s="406"/>
      <c r="ADH84" s="406"/>
      <c r="ADI84" s="406"/>
      <c r="ADJ84" s="406"/>
      <c r="ADK84" s="406"/>
      <c r="ADL84" s="406"/>
      <c r="ADM84" s="406"/>
      <c r="ADN84" s="406"/>
      <c r="ADO84" s="406"/>
      <c r="ADP84" s="406"/>
      <c r="ADQ84" s="406"/>
      <c r="ADR84" s="406"/>
      <c r="ADS84" s="406"/>
      <c r="ADT84" s="406"/>
      <c r="ADU84" s="406"/>
      <c r="ADV84" s="406"/>
      <c r="ADW84" s="406"/>
      <c r="ADX84" s="406"/>
      <c r="ADY84" s="406"/>
      <c r="ADZ84" s="406"/>
      <c r="AEA84" s="406"/>
      <c r="AEB84" s="406"/>
      <c r="AEC84" s="406"/>
      <c r="AED84" s="406"/>
      <c r="AEE84" s="406"/>
      <c r="AEF84" s="406"/>
      <c r="AEG84" s="406"/>
      <c r="AEH84" s="406"/>
      <c r="AEI84" s="406"/>
      <c r="AEJ84" s="406"/>
      <c r="AEK84" s="406"/>
      <c r="AEL84" s="406"/>
      <c r="AEM84" s="406"/>
      <c r="AEN84" s="406"/>
      <c r="AEO84" s="406"/>
      <c r="AEP84" s="406"/>
      <c r="AEQ84" s="406"/>
      <c r="AER84" s="406"/>
      <c r="AES84" s="406"/>
      <c r="AET84" s="406"/>
      <c r="AEU84" s="406"/>
      <c r="AEV84" s="406"/>
      <c r="AEW84" s="406"/>
      <c r="AEX84" s="406"/>
      <c r="AEY84" s="406"/>
      <c r="AEZ84" s="406"/>
      <c r="AFA84" s="406"/>
      <c r="AFB84" s="406"/>
      <c r="AFC84" s="406"/>
      <c r="AFD84" s="406"/>
      <c r="AFE84" s="406"/>
      <c r="AFF84" s="406"/>
      <c r="AFG84" s="406"/>
      <c r="AFH84" s="406"/>
      <c r="AFI84" s="406"/>
      <c r="AFJ84" s="406"/>
      <c r="AFK84" s="406"/>
      <c r="AFL84" s="406"/>
      <c r="AFM84" s="406"/>
      <c r="AFN84" s="406"/>
      <c r="AFO84" s="406"/>
      <c r="AFP84" s="406"/>
      <c r="AFQ84" s="406"/>
      <c r="AFR84" s="406"/>
      <c r="AFS84" s="406"/>
      <c r="AFT84" s="406"/>
      <c r="AFU84" s="406"/>
      <c r="AFV84" s="406"/>
      <c r="AFW84" s="406"/>
      <c r="AFX84" s="406"/>
      <c r="AFY84" s="406"/>
      <c r="AFZ84" s="406"/>
      <c r="AGA84" s="406"/>
      <c r="AGB84" s="406"/>
      <c r="AGC84" s="406"/>
      <c r="AGD84" s="406"/>
      <c r="AGE84" s="406"/>
      <c r="AGF84" s="406"/>
      <c r="AGG84" s="406"/>
      <c r="AGH84" s="406"/>
      <c r="AGI84" s="406"/>
      <c r="AGJ84" s="406"/>
      <c r="AGK84" s="406"/>
      <c r="AGL84" s="406"/>
      <c r="AGM84" s="406"/>
      <c r="AGN84" s="406"/>
      <c r="AGO84" s="406"/>
      <c r="AGP84" s="406"/>
      <c r="AGQ84" s="406"/>
      <c r="AGR84" s="406"/>
      <c r="AGS84" s="406"/>
      <c r="AGT84" s="406"/>
      <c r="AGU84" s="406"/>
      <c r="AGV84" s="406"/>
      <c r="AGW84" s="406"/>
      <c r="AGX84" s="406"/>
      <c r="AGY84" s="406"/>
      <c r="AGZ84" s="406"/>
      <c r="AHA84" s="406"/>
      <c r="AHB84" s="406"/>
      <c r="AHC84" s="406"/>
      <c r="AHD84" s="406"/>
      <c r="AHE84" s="406"/>
      <c r="AHF84" s="406"/>
      <c r="AHG84" s="406"/>
      <c r="AHH84" s="406"/>
      <c r="AHI84" s="406"/>
      <c r="AHJ84" s="406"/>
      <c r="AHK84" s="406"/>
      <c r="AHL84" s="406"/>
      <c r="AHM84" s="406"/>
      <c r="AHN84" s="406"/>
      <c r="AHO84" s="406"/>
      <c r="AHP84" s="406"/>
      <c r="AHQ84" s="406"/>
      <c r="AHR84" s="406"/>
      <c r="AHS84" s="406"/>
      <c r="AHT84" s="406"/>
      <c r="AHU84" s="406"/>
      <c r="AHV84" s="406"/>
      <c r="AHW84" s="406"/>
      <c r="AHX84" s="406"/>
      <c r="AHY84" s="406"/>
      <c r="AHZ84" s="406"/>
      <c r="AIA84" s="406"/>
      <c r="AIB84" s="406"/>
      <c r="AIC84" s="406"/>
      <c r="AID84" s="406"/>
      <c r="AIE84" s="406"/>
      <c r="AIF84" s="406"/>
      <c r="AIG84" s="406"/>
      <c r="AIH84" s="406"/>
      <c r="AII84" s="406"/>
      <c r="AIJ84" s="406"/>
      <c r="AIK84" s="406"/>
      <c r="AIL84" s="406"/>
      <c r="AIM84" s="406"/>
      <c r="AIN84" s="406"/>
      <c r="AIO84" s="406"/>
      <c r="AIP84" s="406"/>
      <c r="AIQ84" s="406"/>
      <c r="AIR84" s="406"/>
      <c r="AIS84" s="406"/>
      <c r="AIT84" s="406"/>
      <c r="AIU84" s="406"/>
      <c r="AIV84" s="406"/>
      <c r="AIW84" s="406"/>
      <c r="AIX84" s="406"/>
      <c r="AIY84" s="406"/>
      <c r="AIZ84" s="406"/>
      <c r="AJA84" s="406"/>
      <c r="AJB84" s="406"/>
      <c r="AJC84" s="406"/>
      <c r="AJD84" s="406"/>
      <c r="AJE84" s="406"/>
      <c r="AJF84" s="406"/>
      <c r="AJG84" s="406"/>
      <c r="AJH84" s="406"/>
      <c r="AJI84" s="406"/>
      <c r="AJJ84" s="406"/>
      <c r="AJK84" s="406"/>
      <c r="AJL84" s="406"/>
      <c r="AJM84" s="406"/>
      <c r="AJN84" s="406"/>
      <c r="AJO84" s="406"/>
      <c r="AJP84" s="406"/>
      <c r="AJQ84" s="406"/>
      <c r="AJR84" s="406"/>
      <c r="AJS84" s="406"/>
      <c r="AJT84" s="406"/>
      <c r="AJU84" s="406"/>
      <c r="AJV84" s="406"/>
      <c r="AJW84" s="406"/>
      <c r="AJX84" s="406"/>
      <c r="AJY84" s="406"/>
      <c r="AJZ84" s="406"/>
      <c r="AKA84" s="406"/>
      <c r="AKB84" s="406"/>
      <c r="AKC84" s="406"/>
      <c r="AKD84" s="406"/>
      <c r="AKE84" s="406"/>
      <c r="AKF84" s="406"/>
      <c r="AKG84" s="406"/>
      <c r="AKH84" s="406"/>
      <c r="AKI84" s="406"/>
      <c r="AKJ84" s="406"/>
      <c r="AKK84" s="406"/>
      <c r="AKL84" s="406"/>
      <c r="AKM84" s="406"/>
      <c r="AKN84" s="406"/>
      <c r="AKO84" s="406"/>
      <c r="AKP84" s="406"/>
      <c r="AKQ84" s="406"/>
      <c r="AKR84" s="406"/>
      <c r="AKS84" s="406"/>
      <c r="AKT84" s="406"/>
      <c r="AKU84" s="406"/>
      <c r="AKV84" s="406"/>
      <c r="AKW84" s="406"/>
      <c r="AKX84" s="406"/>
      <c r="AKY84" s="406"/>
      <c r="AKZ84" s="406"/>
      <c r="ALA84" s="406"/>
      <c r="ALB84" s="406"/>
      <c r="ALC84" s="406"/>
      <c r="ALD84" s="406"/>
    </row>
    <row r="85" spans="1:992" s="1687" customFormat="1" ht="17.25" customHeight="1">
      <c r="A85" s="2391"/>
      <c r="B85" s="2825"/>
      <c r="C85" s="2825"/>
      <c r="D85" s="1766" t="s">
        <v>305</v>
      </c>
      <c r="E85" s="468">
        <v>0</v>
      </c>
      <c r="F85" s="468">
        <v>0</v>
      </c>
      <c r="G85" s="2295"/>
      <c r="H85" s="1761"/>
      <c r="I85" s="1762"/>
      <c r="J85" s="1762"/>
      <c r="K85" s="1762"/>
      <c r="L85" s="1763"/>
      <c r="M85" s="580"/>
      <c r="N85" s="406"/>
      <c r="O85" s="406"/>
      <c r="P85" s="406"/>
      <c r="Q85" s="406"/>
      <c r="R85" s="406"/>
      <c r="S85" s="406"/>
      <c r="T85" s="406"/>
      <c r="U85" s="406"/>
      <c r="V85" s="406"/>
      <c r="W85" s="406"/>
      <c r="X85" s="406"/>
      <c r="Y85" s="406"/>
      <c r="Z85" s="406"/>
      <c r="AA85" s="406"/>
      <c r="AB85" s="406"/>
      <c r="AC85" s="406"/>
      <c r="AD85" s="406"/>
      <c r="AE85" s="406"/>
      <c r="AF85" s="406"/>
      <c r="AG85" s="406"/>
      <c r="AH85" s="406"/>
      <c r="AI85" s="406"/>
      <c r="AJ85" s="406"/>
      <c r="AK85" s="406"/>
      <c r="AL85" s="406"/>
      <c r="AM85" s="406"/>
      <c r="AN85" s="406"/>
      <c r="AO85" s="406"/>
      <c r="AP85" s="406"/>
      <c r="AQ85" s="406"/>
      <c r="AR85" s="406"/>
      <c r="AS85" s="406"/>
      <c r="AT85" s="406"/>
      <c r="AU85" s="406"/>
      <c r="AV85" s="406"/>
      <c r="AW85" s="406"/>
      <c r="AX85" s="406"/>
      <c r="AY85" s="406"/>
      <c r="AZ85" s="406"/>
      <c r="BA85" s="406"/>
      <c r="BB85" s="406"/>
      <c r="BC85" s="406"/>
      <c r="BD85" s="406"/>
      <c r="BE85" s="406"/>
      <c r="BF85" s="406"/>
      <c r="BG85" s="406"/>
      <c r="BH85" s="406"/>
      <c r="BI85" s="406"/>
      <c r="BJ85" s="406"/>
      <c r="BK85" s="406"/>
      <c r="BL85" s="406"/>
      <c r="BM85" s="406"/>
      <c r="BN85" s="406"/>
      <c r="BO85" s="406"/>
      <c r="BP85" s="406"/>
      <c r="BQ85" s="406"/>
      <c r="BR85" s="406"/>
      <c r="BS85" s="406"/>
      <c r="BT85" s="406"/>
      <c r="BU85" s="406"/>
      <c r="BV85" s="406"/>
      <c r="BW85" s="406"/>
      <c r="BX85" s="406"/>
      <c r="BY85" s="406"/>
      <c r="BZ85" s="406"/>
      <c r="CA85" s="406"/>
      <c r="CB85" s="406"/>
      <c r="CC85" s="406"/>
      <c r="CD85" s="406"/>
      <c r="CE85" s="406"/>
      <c r="CF85" s="406"/>
      <c r="CG85" s="406"/>
      <c r="CH85" s="406"/>
      <c r="CI85" s="406"/>
      <c r="CJ85" s="406"/>
      <c r="CK85" s="406"/>
      <c r="CL85" s="406"/>
      <c r="CM85" s="406"/>
      <c r="CN85" s="406"/>
      <c r="CO85" s="406"/>
      <c r="CP85" s="406"/>
      <c r="CQ85" s="406"/>
      <c r="CR85" s="406"/>
      <c r="CS85" s="406"/>
      <c r="CT85" s="406"/>
      <c r="CU85" s="406"/>
      <c r="CV85" s="406"/>
      <c r="CW85" s="406"/>
      <c r="CX85" s="406"/>
      <c r="CY85" s="406"/>
      <c r="CZ85" s="406"/>
      <c r="DA85" s="406"/>
      <c r="DB85" s="406"/>
      <c r="DC85" s="406"/>
      <c r="DD85" s="406"/>
      <c r="DE85" s="406"/>
      <c r="DF85" s="406"/>
      <c r="DG85" s="406"/>
      <c r="DH85" s="406"/>
      <c r="DI85" s="406"/>
      <c r="DJ85" s="406"/>
      <c r="DK85" s="406"/>
      <c r="DL85" s="406"/>
      <c r="DM85" s="406"/>
      <c r="DN85" s="406"/>
      <c r="DO85" s="406"/>
      <c r="DP85" s="406"/>
      <c r="DQ85" s="406"/>
      <c r="DR85" s="406"/>
      <c r="DS85" s="406"/>
      <c r="DT85" s="406"/>
      <c r="DU85" s="406"/>
      <c r="DV85" s="406"/>
      <c r="DW85" s="406"/>
      <c r="DX85" s="406"/>
      <c r="DY85" s="406"/>
      <c r="DZ85" s="406"/>
      <c r="EA85" s="406"/>
      <c r="EB85" s="406"/>
      <c r="EC85" s="406"/>
      <c r="ED85" s="406"/>
      <c r="EE85" s="406"/>
      <c r="EF85" s="406"/>
      <c r="EG85" s="406"/>
      <c r="EH85" s="406"/>
      <c r="EI85" s="406"/>
      <c r="EJ85" s="406"/>
      <c r="EK85" s="406"/>
      <c r="EL85" s="406"/>
      <c r="EM85" s="406"/>
      <c r="EN85" s="406"/>
      <c r="EO85" s="406"/>
      <c r="EP85" s="406"/>
      <c r="EQ85" s="406"/>
      <c r="ER85" s="406"/>
      <c r="ES85" s="406"/>
      <c r="ET85" s="406"/>
      <c r="EU85" s="406"/>
      <c r="EV85" s="406"/>
      <c r="EW85" s="406"/>
      <c r="EX85" s="406"/>
      <c r="EY85" s="406"/>
      <c r="EZ85" s="406"/>
      <c r="FA85" s="406"/>
      <c r="FB85" s="406"/>
      <c r="FC85" s="406"/>
      <c r="FD85" s="406"/>
      <c r="FE85" s="406"/>
      <c r="FF85" s="406"/>
      <c r="FG85" s="406"/>
      <c r="FH85" s="406"/>
      <c r="FI85" s="406"/>
      <c r="FJ85" s="406"/>
      <c r="FK85" s="406"/>
      <c r="FL85" s="406"/>
      <c r="FM85" s="406"/>
      <c r="FN85" s="406"/>
      <c r="FO85" s="406"/>
      <c r="FP85" s="406"/>
      <c r="FQ85" s="406"/>
      <c r="FR85" s="406"/>
      <c r="FS85" s="406"/>
      <c r="FT85" s="406"/>
      <c r="FU85" s="406"/>
      <c r="FV85" s="406"/>
      <c r="FW85" s="406"/>
      <c r="FX85" s="406"/>
      <c r="FY85" s="406"/>
      <c r="FZ85" s="406"/>
      <c r="GA85" s="406"/>
      <c r="GB85" s="406"/>
      <c r="GC85" s="406"/>
      <c r="GD85" s="406"/>
      <c r="GE85" s="406"/>
      <c r="GF85" s="406"/>
      <c r="GG85" s="406"/>
      <c r="GH85" s="406"/>
      <c r="GI85" s="406"/>
      <c r="GJ85" s="406"/>
      <c r="GK85" s="406"/>
      <c r="GL85" s="406"/>
      <c r="GM85" s="406"/>
      <c r="GN85" s="406"/>
      <c r="GO85" s="406"/>
      <c r="GP85" s="406"/>
      <c r="GQ85" s="406"/>
      <c r="GR85" s="406"/>
      <c r="GS85" s="406"/>
      <c r="GT85" s="406"/>
      <c r="GU85" s="406"/>
      <c r="GV85" s="406"/>
      <c r="GW85" s="406"/>
      <c r="GX85" s="406"/>
      <c r="GY85" s="406"/>
      <c r="GZ85" s="406"/>
      <c r="HA85" s="406"/>
      <c r="HB85" s="406"/>
      <c r="HC85" s="406"/>
      <c r="HD85" s="406"/>
      <c r="HE85" s="406"/>
      <c r="HF85" s="406"/>
      <c r="HG85" s="406"/>
      <c r="HH85" s="406"/>
      <c r="HI85" s="406"/>
      <c r="HJ85" s="406"/>
      <c r="HK85" s="406"/>
      <c r="HL85" s="406"/>
      <c r="HM85" s="406"/>
      <c r="HN85" s="406"/>
      <c r="HO85" s="406"/>
      <c r="HP85" s="406"/>
      <c r="HQ85" s="406"/>
      <c r="HR85" s="406"/>
      <c r="HS85" s="406"/>
      <c r="HT85" s="406"/>
      <c r="HU85" s="406"/>
      <c r="HV85" s="406"/>
      <c r="HW85" s="406"/>
      <c r="HX85" s="406"/>
      <c r="HY85" s="406"/>
      <c r="HZ85" s="406"/>
      <c r="IA85" s="406"/>
      <c r="IB85" s="406"/>
      <c r="IC85" s="406"/>
      <c r="ID85" s="406"/>
      <c r="IE85" s="406"/>
      <c r="IF85" s="406"/>
      <c r="IG85" s="406"/>
      <c r="IH85" s="406"/>
      <c r="II85" s="406"/>
      <c r="IJ85" s="406"/>
      <c r="IK85" s="406"/>
      <c r="IL85" s="406"/>
      <c r="IM85" s="406"/>
      <c r="IN85" s="406"/>
      <c r="IO85" s="406"/>
      <c r="IP85" s="406"/>
      <c r="IQ85" s="406"/>
      <c r="IR85" s="406"/>
      <c r="IS85" s="406"/>
      <c r="IT85" s="406"/>
      <c r="IU85" s="406"/>
      <c r="IV85" s="406"/>
      <c r="IW85" s="406"/>
      <c r="IX85" s="406"/>
      <c r="IY85" s="406"/>
      <c r="IZ85" s="406"/>
      <c r="JA85" s="406"/>
      <c r="JB85" s="406"/>
      <c r="JC85" s="406"/>
      <c r="JD85" s="406"/>
      <c r="JE85" s="406"/>
      <c r="JF85" s="406"/>
      <c r="JG85" s="406"/>
      <c r="JH85" s="406"/>
      <c r="JI85" s="406"/>
      <c r="JJ85" s="406"/>
      <c r="JK85" s="406"/>
      <c r="JL85" s="406"/>
      <c r="JM85" s="406"/>
      <c r="JN85" s="406"/>
      <c r="JO85" s="406"/>
      <c r="JP85" s="406"/>
      <c r="JQ85" s="406"/>
      <c r="JR85" s="406"/>
      <c r="JS85" s="406"/>
      <c r="JT85" s="406"/>
      <c r="JU85" s="406"/>
      <c r="JV85" s="406"/>
      <c r="JW85" s="406"/>
      <c r="JX85" s="406"/>
      <c r="JY85" s="406"/>
      <c r="JZ85" s="406"/>
      <c r="KA85" s="406"/>
      <c r="KB85" s="406"/>
      <c r="KC85" s="406"/>
      <c r="KD85" s="406"/>
      <c r="KE85" s="406"/>
      <c r="KF85" s="406"/>
      <c r="KG85" s="406"/>
      <c r="KH85" s="406"/>
      <c r="KI85" s="406"/>
      <c r="KJ85" s="406"/>
      <c r="KK85" s="406"/>
      <c r="KL85" s="406"/>
      <c r="KM85" s="406"/>
      <c r="KN85" s="406"/>
      <c r="KO85" s="406"/>
      <c r="KP85" s="406"/>
      <c r="KQ85" s="406"/>
      <c r="KR85" s="406"/>
      <c r="KS85" s="406"/>
      <c r="KT85" s="406"/>
      <c r="KU85" s="406"/>
      <c r="KV85" s="406"/>
      <c r="KW85" s="406"/>
      <c r="KX85" s="406"/>
      <c r="KY85" s="406"/>
      <c r="KZ85" s="406"/>
      <c r="LA85" s="406"/>
      <c r="LB85" s="406"/>
      <c r="LC85" s="406"/>
      <c r="LD85" s="406"/>
      <c r="LE85" s="406"/>
      <c r="LF85" s="406"/>
      <c r="LG85" s="406"/>
      <c r="LH85" s="406"/>
      <c r="LI85" s="406"/>
      <c r="LJ85" s="406"/>
      <c r="LK85" s="406"/>
      <c r="LL85" s="406"/>
      <c r="LM85" s="406"/>
      <c r="LN85" s="406"/>
      <c r="LO85" s="406"/>
      <c r="LP85" s="406"/>
      <c r="LQ85" s="406"/>
      <c r="LR85" s="406"/>
      <c r="LS85" s="406"/>
      <c r="LT85" s="406"/>
      <c r="LU85" s="406"/>
      <c r="LV85" s="406"/>
      <c r="LW85" s="406"/>
      <c r="LX85" s="406"/>
      <c r="LY85" s="406"/>
      <c r="LZ85" s="406"/>
      <c r="MA85" s="406"/>
      <c r="MB85" s="406"/>
      <c r="MC85" s="406"/>
      <c r="MD85" s="406"/>
      <c r="ME85" s="406"/>
      <c r="MF85" s="406"/>
      <c r="MG85" s="406"/>
      <c r="MH85" s="406"/>
      <c r="MI85" s="406"/>
      <c r="MJ85" s="406"/>
      <c r="MK85" s="406"/>
      <c r="ML85" s="406"/>
      <c r="MM85" s="406"/>
      <c r="MN85" s="406"/>
      <c r="MO85" s="406"/>
      <c r="MP85" s="406"/>
      <c r="MQ85" s="406"/>
      <c r="MR85" s="406"/>
      <c r="MS85" s="406"/>
      <c r="MT85" s="406"/>
      <c r="MU85" s="406"/>
      <c r="MV85" s="406"/>
      <c r="MW85" s="406"/>
      <c r="MX85" s="406"/>
      <c r="MY85" s="406"/>
      <c r="MZ85" s="406"/>
      <c r="NA85" s="406"/>
      <c r="NB85" s="406"/>
      <c r="NC85" s="406"/>
      <c r="ND85" s="406"/>
      <c r="NE85" s="406"/>
      <c r="NF85" s="406"/>
      <c r="NG85" s="406"/>
      <c r="NH85" s="406"/>
      <c r="NI85" s="406"/>
      <c r="NJ85" s="406"/>
      <c r="NK85" s="406"/>
      <c r="NL85" s="406"/>
      <c r="NM85" s="406"/>
      <c r="NN85" s="406"/>
      <c r="NO85" s="406"/>
      <c r="NP85" s="406"/>
      <c r="NQ85" s="406"/>
      <c r="NR85" s="406"/>
      <c r="NS85" s="406"/>
      <c r="NT85" s="406"/>
      <c r="NU85" s="406"/>
      <c r="NV85" s="406"/>
      <c r="NW85" s="406"/>
      <c r="NX85" s="406"/>
      <c r="NY85" s="406"/>
      <c r="NZ85" s="406"/>
      <c r="OA85" s="406"/>
      <c r="OB85" s="406"/>
      <c r="OC85" s="406"/>
      <c r="OD85" s="406"/>
      <c r="OE85" s="406"/>
      <c r="OF85" s="406"/>
      <c r="OG85" s="406"/>
      <c r="OH85" s="406"/>
      <c r="OI85" s="406"/>
      <c r="OJ85" s="406"/>
      <c r="OK85" s="406"/>
      <c r="OL85" s="406"/>
      <c r="OM85" s="406"/>
      <c r="ON85" s="406"/>
      <c r="OO85" s="406"/>
      <c r="OP85" s="406"/>
      <c r="OQ85" s="406"/>
      <c r="OR85" s="406"/>
      <c r="OS85" s="406"/>
      <c r="OT85" s="406"/>
      <c r="OU85" s="406"/>
      <c r="OV85" s="406"/>
      <c r="OW85" s="406"/>
      <c r="OX85" s="406"/>
      <c r="OY85" s="406"/>
      <c r="OZ85" s="406"/>
      <c r="PA85" s="406"/>
      <c r="PB85" s="406"/>
      <c r="PC85" s="406"/>
      <c r="PD85" s="406"/>
      <c r="PE85" s="406"/>
      <c r="PF85" s="406"/>
      <c r="PG85" s="406"/>
      <c r="PH85" s="406"/>
      <c r="PI85" s="406"/>
      <c r="PJ85" s="406"/>
      <c r="PK85" s="406"/>
      <c r="PL85" s="406"/>
      <c r="PM85" s="406"/>
      <c r="PN85" s="406"/>
      <c r="PO85" s="406"/>
      <c r="PP85" s="406"/>
      <c r="PQ85" s="406"/>
      <c r="PR85" s="406"/>
      <c r="PS85" s="406"/>
      <c r="PT85" s="406"/>
      <c r="PU85" s="406"/>
      <c r="PV85" s="406"/>
      <c r="PW85" s="406"/>
      <c r="PX85" s="406"/>
      <c r="PY85" s="406"/>
      <c r="PZ85" s="406"/>
      <c r="QA85" s="406"/>
      <c r="QB85" s="406"/>
      <c r="QC85" s="406"/>
      <c r="QD85" s="406"/>
      <c r="QE85" s="406"/>
      <c r="QF85" s="406"/>
      <c r="QG85" s="406"/>
      <c r="QH85" s="406"/>
      <c r="QI85" s="406"/>
      <c r="QJ85" s="406"/>
      <c r="QK85" s="406"/>
      <c r="QL85" s="406"/>
      <c r="QM85" s="406"/>
      <c r="QN85" s="406"/>
      <c r="QO85" s="406"/>
      <c r="QP85" s="406"/>
      <c r="QQ85" s="406"/>
      <c r="QR85" s="406"/>
      <c r="QS85" s="406"/>
      <c r="QT85" s="406"/>
      <c r="QU85" s="406"/>
      <c r="QV85" s="406"/>
      <c r="QW85" s="406"/>
      <c r="QX85" s="406"/>
      <c r="QY85" s="406"/>
      <c r="QZ85" s="406"/>
      <c r="RA85" s="406"/>
      <c r="RB85" s="406"/>
      <c r="RC85" s="406"/>
      <c r="RD85" s="406"/>
      <c r="RE85" s="406"/>
      <c r="RF85" s="406"/>
      <c r="RG85" s="406"/>
      <c r="RH85" s="406"/>
      <c r="RI85" s="406"/>
      <c r="RJ85" s="406"/>
      <c r="RK85" s="406"/>
      <c r="RL85" s="406"/>
      <c r="RM85" s="406"/>
      <c r="RN85" s="406"/>
      <c r="RO85" s="406"/>
      <c r="RP85" s="406"/>
      <c r="RQ85" s="406"/>
      <c r="RR85" s="406"/>
      <c r="RS85" s="406"/>
      <c r="RT85" s="406"/>
      <c r="RU85" s="406"/>
      <c r="RV85" s="406"/>
      <c r="RW85" s="406"/>
      <c r="RX85" s="406"/>
      <c r="RY85" s="406"/>
      <c r="RZ85" s="406"/>
      <c r="SA85" s="406"/>
      <c r="SB85" s="406"/>
      <c r="SC85" s="406"/>
      <c r="SD85" s="406"/>
      <c r="SE85" s="406"/>
      <c r="SF85" s="406"/>
      <c r="SG85" s="406"/>
      <c r="SH85" s="406"/>
      <c r="SI85" s="406"/>
      <c r="SJ85" s="406"/>
      <c r="SK85" s="406"/>
      <c r="SL85" s="406"/>
      <c r="SM85" s="406"/>
      <c r="SN85" s="406"/>
      <c r="SO85" s="406"/>
      <c r="SP85" s="406"/>
      <c r="SQ85" s="406"/>
      <c r="SR85" s="406"/>
      <c r="SS85" s="406"/>
      <c r="ST85" s="406"/>
      <c r="SU85" s="406"/>
      <c r="SV85" s="406"/>
      <c r="SW85" s="406"/>
      <c r="SX85" s="406"/>
      <c r="SY85" s="406"/>
      <c r="SZ85" s="406"/>
      <c r="TA85" s="406"/>
      <c r="TB85" s="406"/>
      <c r="TC85" s="406"/>
      <c r="TD85" s="406"/>
      <c r="TE85" s="406"/>
      <c r="TF85" s="406"/>
      <c r="TG85" s="406"/>
      <c r="TH85" s="406"/>
      <c r="TI85" s="406"/>
      <c r="TJ85" s="406"/>
      <c r="TK85" s="406"/>
      <c r="TL85" s="406"/>
      <c r="TM85" s="406"/>
      <c r="TN85" s="406"/>
      <c r="TO85" s="406"/>
      <c r="TP85" s="406"/>
      <c r="TQ85" s="406"/>
      <c r="TR85" s="406"/>
      <c r="TS85" s="406"/>
      <c r="TT85" s="406"/>
      <c r="TU85" s="406"/>
      <c r="TV85" s="406"/>
      <c r="TW85" s="406"/>
      <c r="TX85" s="406"/>
      <c r="TY85" s="406"/>
      <c r="TZ85" s="406"/>
      <c r="UA85" s="406"/>
      <c r="UB85" s="406"/>
      <c r="UC85" s="406"/>
      <c r="UD85" s="406"/>
      <c r="UE85" s="406"/>
      <c r="UF85" s="406"/>
      <c r="UG85" s="406"/>
      <c r="UH85" s="406"/>
      <c r="UI85" s="406"/>
      <c r="UJ85" s="406"/>
      <c r="UK85" s="406"/>
      <c r="UL85" s="406"/>
      <c r="UM85" s="406"/>
      <c r="UN85" s="406"/>
      <c r="UO85" s="406"/>
      <c r="UP85" s="406"/>
      <c r="UQ85" s="406"/>
      <c r="UR85" s="406"/>
      <c r="US85" s="406"/>
      <c r="UT85" s="406"/>
      <c r="UU85" s="406"/>
      <c r="UV85" s="406"/>
      <c r="UW85" s="406"/>
      <c r="UX85" s="406"/>
      <c r="UY85" s="406"/>
      <c r="UZ85" s="406"/>
      <c r="VA85" s="406"/>
      <c r="VB85" s="406"/>
      <c r="VC85" s="406"/>
      <c r="VD85" s="406"/>
      <c r="VE85" s="406"/>
      <c r="VF85" s="406"/>
      <c r="VG85" s="406"/>
      <c r="VH85" s="406"/>
      <c r="VI85" s="406"/>
      <c r="VJ85" s="406"/>
      <c r="VK85" s="406"/>
      <c r="VL85" s="406"/>
      <c r="VM85" s="406"/>
      <c r="VN85" s="406"/>
      <c r="VO85" s="406"/>
      <c r="VP85" s="406"/>
      <c r="VQ85" s="406"/>
      <c r="VR85" s="406"/>
      <c r="VS85" s="406"/>
      <c r="VT85" s="406"/>
      <c r="VU85" s="406"/>
      <c r="VV85" s="406"/>
      <c r="VW85" s="406"/>
      <c r="VX85" s="406"/>
      <c r="VY85" s="406"/>
      <c r="VZ85" s="406"/>
      <c r="WA85" s="406"/>
      <c r="WB85" s="406"/>
      <c r="WC85" s="406"/>
      <c r="WD85" s="406"/>
      <c r="WE85" s="406"/>
      <c r="WF85" s="406"/>
      <c r="WG85" s="406"/>
      <c r="WH85" s="406"/>
      <c r="WI85" s="406"/>
      <c r="WJ85" s="406"/>
      <c r="WK85" s="406"/>
      <c r="WL85" s="406"/>
      <c r="WM85" s="406"/>
      <c r="WN85" s="406"/>
      <c r="WO85" s="406"/>
      <c r="WP85" s="406"/>
      <c r="WQ85" s="406"/>
      <c r="WR85" s="406"/>
      <c r="WS85" s="406"/>
      <c r="WT85" s="406"/>
      <c r="WU85" s="406"/>
      <c r="WV85" s="406"/>
      <c r="WW85" s="406"/>
      <c r="WX85" s="406"/>
      <c r="WY85" s="406"/>
      <c r="WZ85" s="406"/>
      <c r="XA85" s="406"/>
      <c r="XB85" s="406"/>
      <c r="XC85" s="406"/>
      <c r="XD85" s="406"/>
      <c r="XE85" s="406"/>
      <c r="XF85" s="406"/>
      <c r="XG85" s="406"/>
      <c r="XH85" s="406"/>
      <c r="XI85" s="406"/>
      <c r="XJ85" s="406"/>
      <c r="XK85" s="406"/>
      <c r="XL85" s="406"/>
      <c r="XM85" s="406"/>
      <c r="XN85" s="406"/>
      <c r="XO85" s="406"/>
      <c r="XP85" s="406"/>
      <c r="XQ85" s="406"/>
      <c r="XR85" s="406"/>
      <c r="XS85" s="406"/>
      <c r="XT85" s="406"/>
      <c r="XU85" s="406"/>
      <c r="XV85" s="406"/>
      <c r="XW85" s="406"/>
      <c r="XX85" s="406"/>
      <c r="XY85" s="406"/>
      <c r="XZ85" s="406"/>
      <c r="YA85" s="406"/>
      <c r="YB85" s="406"/>
      <c r="YC85" s="406"/>
      <c r="YD85" s="406"/>
      <c r="YE85" s="406"/>
      <c r="YF85" s="406"/>
      <c r="YG85" s="406"/>
      <c r="YH85" s="406"/>
      <c r="YI85" s="406"/>
      <c r="YJ85" s="406"/>
      <c r="YK85" s="406"/>
      <c r="YL85" s="406"/>
      <c r="YM85" s="406"/>
      <c r="YN85" s="406"/>
      <c r="YO85" s="406"/>
      <c r="YP85" s="406"/>
      <c r="YQ85" s="406"/>
      <c r="YR85" s="406"/>
      <c r="YS85" s="406"/>
      <c r="YT85" s="406"/>
      <c r="YU85" s="406"/>
      <c r="YV85" s="406"/>
      <c r="YW85" s="406"/>
      <c r="YX85" s="406"/>
      <c r="YY85" s="406"/>
      <c r="YZ85" s="406"/>
      <c r="ZA85" s="406"/>
      <c r="ZB85" s="406"/>
      <c r="ZC85" s="406"/>
      <c r="ZD85" s="406"/>
      <c r="ZE85" s="406"/>
      <c r="ZF85" s="406"/>
      <c r="ZG85" s="406"/>
      <c r="ZH85" s="406"/>
      <c r="ZI85" s="406"/>
      <c r="ZJ85" s="406"/>
      <c r="ZK85" s="406"/>
      <c r="ZL85" s="406"/>
      <c r="ZM85" s="406"/>
      <c r="ZN85" s="406"/>
      <c r="ZO85" s="406"/>
      <c r="ZP85" s="406"/>
      <c r="ZQ85" s="406"/>
      <c r="ZR85" s="406"/>
      <c r="ZS85" s="406"/>
      <c r="ZT85" s="406"/>
      <c r="ZU85" s="406"/>
      <c r="ZV85" s="406"/>
      <c r="ZW85" s="406"/>
      <c r="ZX85" s="406"/>
      <c r="ZY85" s="406"/>
      <c r="ZZ85" s="406"/>
      <c r="AAA85" s="406"/>
      <c r="AAB85" s="406"/>
      <c r="AAC85" s="406"/>
      <c r="AAD85" s="406"/>
      <c r="AAE85" s="406"/>
      <c r="AAF85" s="406"/>
      <c r="AAG85" s="406"/>
      <c r="AAH85" s="406"/>
      <c r="AAI85" s="406"/>
      <c r="AAJ85" s="406"/>
      <c r="AAK85" s="406"/>
      <c r="AAL85" s="406"/>
      <c r="AAM85" s="406"/>
      <c r="AAN85" s="406"/>
      <c r="AAO85" s="406"/>
      <c r="AAP85" s="406"/>
      <c r="AAQ85" s="406"/>
      <c r="AAR85" s="406"/>
      <c r="AAS85" s="406"/>
      <c r="AAT85" s="406"/>
      <c r="AAU85" s="406"/>
      <c r="AAV85" s="406"/>
      <c r="AAW85" s="406"/>
      <c r="AAX85" s="406"/>
      <c r="AAY85" s="406"/>
      <c r="AAZ85" s="406"/>
      <c r="ABA85" s="406"/>
      <c r="ABB85" s="406"/>
      <c r="ABC85" s="406"/>
      <c r="ABD85" s="406"/>
      <c r="ABE85" s="406"/>
      <c r="ABF85" s="406"/>
      <c r="ABG85" s="406"/>
      <c r="ABH85" s="406"/>
      <c r="ABI85" s="406"/>
      <c r="ABJ85" s="406"/>
      <c r="ABK85" s="406"/>
      <c r="ABL85" s="406"/>
      <c r="ABM85" s="406"/>
      <c r="ABN85" s="406"/>
      <c r="ABO85" s="406"/>
      <c r="ABP85" s="406"/>
      <c r="ABQ85" s="406"/>
      <c r="ABR85" s="406"/>
      <c r="ABS85" s="406"/>
      <c r="ABT85" s="406"/>
      <c r="ABU85" s="406"/>
      <c r="ABV85" s="406"/>
      <c r="ABW85" s="406"/>
      <c r="ABX85" s="406"/>
      <c r="ABY85" s="406"/>
      <c r="ABZ85" s="406"/>
      <c r="ACA85" s="406"/>
      <c r="ACB85" s="406"/>
      <c r="ACC85" s="406"/>
      <c r="ACD85" s="406"/>
      <c r="ACE85" s="406"/>
      <c r="ACF85" s="406"/>
      <c r="ACG85" s="406"/>
      <c r="ACH85" s="406"/>
      <c r="ACI85" s="406"/>
      <c r="ACJ85" s="406"/>
      <c r="ACK85" s="406"/>
      <c r="ACL85" s="406"/>
      <c r="ACM85" s="406"/>
      <c r="ACN85" s="406"/>
      <c r="ACO85" s="406"/>
      <c r="ACP85" s="406"/>
      <c r="ACQ85" s="406"/>
      <c r="ACR85" s="406"/>
      <c r="ACS85" s="406"/>
      <c r="ACT85" s="406"/>
      <c r="ACU85" s="406"/>
      <c r="ACV85" s="406"/>
      <c r="ACW85" s="406"/>
      <c r="ACX85" s="406"/>
      <c r="ACY85" s="406"/>
      <c r="ACZ85" s="406"/>
      <c r="ADA85" s="406"/>
      <c r="ADB85" s="406"/>
      <c r="ADC85" s="406"/>
      <c r="ADD85" s="406"/>
      <c r="ADE85" s="406"/>
      <c r="ADF85" s="406"/>
      <c r="ADG85" s="406"/>
      <c r="ADH85" s="406"/>
      <c r="ADI85" s="406"/>
      <c r="ADJ85" s="406"/>
      <c r="ADK85" s="406"/>
      <c r="ADL85" s="406"/>
      <c r="ADM85" s="406"/>
      <c r="ADN85" s="406"/>
      <c r="ADO85" s="406"/>
      <c r="ADP85" s="406"/>
      <c r="ADQ85" s="406"/>
      <c r="ADR85" s="406"/>
      <c r="ADS85" s="406"/>
      <c r="ADT85" s="406"/>
      <c r="ADU85" s="406"/>
      <c r="ADV85" s="406"/>
      <c r="ADW85" s="406"/>
      <c r="ADX85" s="406"/>
      <c r="ADY85" s="406"/>
      <c r="ADZ85" s="406"/>
      <c r="AEA85" s="406"/>
      <c r="AEB85" s="406"/>
      <c r="AEC85" s="406"/>
      <c r="AED85" s="406"/>
      <c r="AEE85" s="406"/>
      <c r="AEF85" s="406"/>
      <c r="AEG85" s="406"/>
      <c r="AEH85" s="406"/>
      <c r="AEI85" s="406"/>
      <c r="AEJ85" s="406"/>
      <c r="AEK85" s="406"/>
      <c r="AEL85" s="406"/>
      <c r="AEM85" s="406"/>
      <c r="AEN85" s="406"/>
      <c r="AEO85" s="406"/>
      <c r="AEP85" s="406"/>
      <c r="AEQ85" s="406"/>
      <c r="AER85" s="406"/>
      <c r="AES85" s="406"/>
      <c r="AET85" s="406"/>
      <c r="AEU85" s="406"/>
      <c r="AEV85" s="406"/>
      <c r="AEW85" s="406"/>
      <c r="AEX85" s="406"/>
      <c r="AEY85" s="406"/>
      <c r="AEZ85" s="406"/>
      <c r="AFA85" s="406"/>
      <c r="AFB85" s="406"/>
      <c r="AFC85" s="406"/>
      <c r="AFD85" s="406"/>
      <c r="AFE85" s="406"/>
      <c r="AFF85" s="406"/>
      <c r="AFG85" s="406"/>
      <c r="AFH85" s="406"/>
      <c r="AFI85" s="406"/>
      <c r="AFJ85" s="406"/>
      <c r="AFK85" s="406"/>
      <c r="AFL85" s="406"/>
      <c r="AFM85" s="406"/>
      <c r="AFN85" s="406"/>
      <c r="AFO85" s="406"/>
      <c r="AFP85" s="406"/>
      <c r="AFQ85" s="406"/>
      <c r="AFR85" s="406"/>
      <c r="AFS85" s="406"/>
      <c r="AFT85" s="406"/>
      <c r="AFU85" s="406"/>
      <c r="AFV85" s="406"/>
      <c r="AFW85" s="406"/>
      <c r="AFX85" s="406"/>
      <c r="AFY85" s="406"/>
      <c r="AFZ85" s="406"/>
      <c r="AGA85" s="406"/>
      <c r="AGB85" s="406"/>
      <c r="AGC85" s="406"/>
      <c r="AGD85" s="406"/>
      <c r="AGE85" s="406"/>
      <c r="AGF85" s="406"/>
      <c r="AGG85" s="406"/>
      <c r="AGH85" s="406"/>
      <c r="AGI85" s="406"/>
      <c r="AGJ85" s="406"/>
      <c r="AGK85" s="406"/>
      <c r="AGL85" s="406"/>
      <c r="AGM85" s="406"/>
      <c r="AGN85" s="406"/>
      <c r="AGO85" s="406"/>
      <c r="AGP85" s="406"/>
      <c r="AGQ85" s="406"/>
      <c r="AGR85" s="406"/>
      <c r="AGS85" s="406"/>
      <c r="AGT85" s="406"/>
      <c r="AGU85" s="406"/>
      <c r="AGV85" s="406"/>
      <c r="AGW85" s="406"/>
      <c r="AGX85" s="406"/>
      <c r="AGY85" s="406"/>
      <c r="AGZ85" s="406"/>
      <c r="AHA85" s="406"/>
      <c r="AHB85" s="406"/>
      <c r="AHC85" s="406"/>
      <c r="AHD85" s="406"/>
      <c r="AHE85" s="406"/>
      <c r="AHF85" s="406"/>
      <c r="AHG85" s="406"/>
      <c r="AHH85" s="406"/>
      <c r="AHI85" s="406"/>
      <c r="AHJ85" s="406"/>
      <c r="AHK85" s="406"/>
      <c r="AHL85" s="406"/>
      <c r="AHM85" s="406"/>
      <c r="AHN85" s="406"/>
      <c r="AHO85" s="406"/>
      <c r="AHP85" s="406"/>
      <c r="AHQ85" s="406"/>
      <c r="AHR85" s="406"/>
      <c r="AHS85" s="406"/>
      <c r="AHT85" s="406"/>
      <c r="AHU85" s="406"/>
      <c r="AHV85" s="406"/>
      <c r="AHW85" s="406"/>
      <c r="AHX85" s="406"/>
      <c r="AHY85" s="406"/>
      <c r="AHZ85" s="406"/>
      <c r="AIA85" s="406"/>
      <c r="AIB85" s="406"/>
      <c r="AIC85" s="406"/>
      <c r="AID85" s="406"/>
      <c r="AIE85" s="406"/>
      <c r="AIF85" s="406"/>
      <c r="AIG85" s="406"/>
      <c r="AIH85" s="406"/>
      <c r="AII85" s="406"/>
      <c r="AIJ85" s="406"/>
      <c r="AIK85" s="406"/>
      <c r="AIL85" s="406"/>
      <c r="AIM85" s="406"/>
      <c r="AIN85" s="406"/>
      <c r="AIO85" s="406"/>
      <c r="AIP85" s="406"/>
      <c r="AIQ85" s="406"/>
      <c r="AIR85" s="406"/>
      <c r="AIS85" s="406"/>
      <c r="AIT85" s="406"/>
      <c r="AIU85" s="406"/>
      <c r="AIV85" s="406"/>
      <c r="AIW85" s="406"/>
      <c r="AIX85" s="406"/>
      <c r="AIY85" s="406"/>
      <c r="AIZ85" s="406"/>
      <c r="AJA85" s="406"/>
      <c r="AJB85" s="406"/>
      <c r="AJC85" s="406"/>
      <c r="AJD85" s="406"/>
      <c r="AJE85" s="406"/>
      <c r="AJF85" s="406"/>
      <c r="AJG85" s="406"/>
      <c r="AJH85" s="406"/>
      <c r="AJI85" s="406"/>
      <c r="AJJ85" s="406"/>
      <c r="AJK85" s="406"/>
      <c r="AJL85" s="406"/>
      <c r="AJM85" s="406"/>
      <c r="AJN85" s="406"/>
      <c r="AJO85" s="406"/>
      <c r="AJP85" s="406"/>
      <c r="AJQ85" s="406"/>
      <c r="AJR85" s="406"/>
      <c r="AJS85" s="406"/>
      <c r="AJT85" s="406"/>
      <c r="AJU85" s="406"/>
      <c r="AJV85" s="406"/>
      <c r="AJW85" s="406"/>
      <c r="AJX85" s="406"/>
      <c r="AJY85" s="406"/>
      <c r="AJZ85" s="406"/>
      <c r="AKA85" s="406"/>
      <c r="AKB85" s="406"/>
      <c r="AKC85" s="406"/>
      <c r="AKD85" s="406"/>
      <c r="AKE85" s="406"/>
      <c r="AKF85" s="406"/>
      <c r="AKG85" s="406"/>
      <c r="AKH85" s="406"/>
      <c r="AKI85" s="406"/>
      <c r="AKJ85" s="406"/>
      <c r="AKK85" s="406"/>
      <c r="AKL85" s="406"/>
      <c r="AKM85" s="406"/>
      <c r="AKN85" s="406"/>
      <c r="AKO85" s="406"/>
      <c r="AKP85" s="406"/>
      <c r="AKQ85" s="406"/>
      <c r="AKR85" s="406"/>
      <c r="AKS85" s="406"/>
      <c r="AKT85" s="406"/>
      <c r="AKU85" s="406"/>
      <c r="AKV85" s="406"/>
      <c r="AKW85" s="406"/>
      <c r="AKX85" s="406"/>
      <c r="AKY85" s="406"/>
      <c r="AKZ85" s="406"/>
      <c r="ALA85" s="406"/>
      <c r="ALB85" s="406"/>
      <c r="ALC85" s="406"/>
      <c r="ALD85" s="406"/>
    </row>
    <row r="86" spans="1:992" s="1687" customFormat="1" ht="17.25" customHeight="1">
      <c r="A86" s="2392"/>
      <c r="B86" s="2826"/>
      <c r="C86" s="2826" t="s">
        <v>2193</v>
      </c>
      <c r="D86" s="1765" t="s">
        <v>302</v>
      </c>
      <c r="E86" s="468">
        <v>0</v>
      </c>
      <c r="F86" s="468">
        <v>0</v>
      </c>
      <c r="G86" s="2295"/>
      <c r="H86" s="1761"/>
      <c r="I86" s="1762"/>
      <c r="J86" s="1762"/>
      <c r="K86" s="1762"/>
      <c r="L86" s="1763"/>
      <c r="M86" s="580"/>
      <c r="N86" s="406"/>
      <c r="O86" s="406"/>
      <c r="P86" s="406"/>
      <c r="Q86" s="406"/>
      <c r="R86" s="406"/>
      <c r="S86" s="406"/>
      <c r="T86" s="406"/>
      <c r="U86" s="406"/>
      <c r="V86" s="406"/>
      <c r="W86" s="406"/>
      <c r="X86" s="406"/>
      <c r="Y86" s="406"/>
      <c r="Z86" s="406"/>
      <c r="AA86" s="406"/>
      <c r="AB86" s="406"/>
      <c r="AC86" s="406"/>
      <c r="AD86" s="406"/>
      <c r="AE86" s="406"/>
      <c r="AF86" s="406"/>
      <c r="AG86" s="406"/>
      <c r="AH86" s="406"/>
      <c r="AI86" s="406"/>
      <c r="AJ86" s="406"/>
      <c r="AK86" s="406"/>
      <c r="AL86" s="406"/>
      <c r="AM86" s="406"/>
      <c r="AN86" s="406"/>
      <c r="AO86" s="406"/>
      <c r="AP86" s="406"/>
      <c r="AQ86" s="406"/>
      <c r="AR86" s="406"/>
      <c r="AS86" s="406"/>
      <c r="AT86" s="406"/>
      <c r="AU86" s="406"/>
      <c r="AV86" s="406"/>
      <c r="AW86" s="406"/>
      <c r="AX86" s="406"/>
      <c r="AY86" s="406"/>
      <c r="AZ86" s="406"/>
      <c r="BA86" s="406"/>
      <c r="BB86" s="406"/>
      <c r="BC86" s="406"/>
      <c r="BD86" s="406"/>
      <c r="BE86" s="406"/>
      <c r="BF86" s="406"/>
      <c r="BG86" s="406"/>
      <c r="BH86" s="406"/>
      <c r="BI86" s="406"/>
      <c r="BJ86" s="406"/>
      <c r="BK86" s="406"/>
      <c r="BL86" s="406"/>
      <c r="BM86" s="406"/>
      <c r="BN86" s="406"/>
      <c r="BO86" s="406"/>
      <c r="BP86" s="406"/>
      <c r="BQ86" s="406"/>
      <c r="BR86" s="406"/>
      <c r="BS86" s="406"/>
      <c r="BT86" s="406"/>
      <c r="BU86" s="406"/>
      <c r="BV86" s="406"/>
      <c r="BW86" s="406"/>
      <c r="BX86" s="406"/>
      <c r="BY86" s="406"/>
      <c r="BZ86" s="406"/>
      <c r="CA86" s="406"/>
      <c r="CB86" s="406"/>
      <c r="CC86" s="406"/>
      <c r="CD86" s="406"/>
      <c r="CE86" s="406"/>
      <c r="CF86" s="406"/>
      <c r="CG86" s="406"/>
      <c r="CH86" s="406"/>
      <c r="CI86" s="406"/>
      <c r="CJ86" s="406"/>
      <c r="CK86" s="406"/>
      <c r="CL86" s="406"/>
      <c r="CM86" s="406"/>
      <c r="CN86" s="406"/>
      <c r="CO86" s="406"/>
      <c r="CP86" s="406"/>
      <c r="CQ86" s="406"/>
      <c r="CR86" s="406"/>
      <c r="CS86" s="406"/>
      <c r="CT86" s="406"/>
      <c r="CU86" s="406"/>
      <c r="CV86" s="406"/>
      <c r="CW86" s="406"/>
      <c r="CX86" s="406"/>
      <c r="CY86" s="406"/>
      <c r="CZ86" s="406"/>
      <c r="DA86" s="406"/>
      <c r="DB86" s="406"/>
      <c r="DC86" s="406"/>
      <c r="DD86" s="406"/>
      <c r="DE86" s="406"/>
      <c r="DF86" s="406"/>
      <c r="DG86" s="406"/>
      <c r="DH86" s="406"/>
      <c r="DI86" s="406"/>
      <c r="DJ86" s="406"/>
      <c r="DK86" s="406"/>
      <c r="DL86" s="406"/>
      <c r="DM86" s="406"/>
      <c r="DN86" s="406"/>
      <c r="DO86" s="406"/>
      <c r="DP86" s="406"/>
      <c r="DQ86" s="406"/>
      <c r="DR86" s="406"/>
      <c r="DS86" s="406"/>
      <c r="DT86" s="406"/>
      <c r="DU86" s="406"/>
      <c r="DV86" s="406"/>
      <c r="DW86" s="406"/>
      <c r="DX86" s="406"/>
      <c r="DY86" s="406"/>
      <c r="DZ86" s="406"/>
      <c r="EA86" s="406"/>
      <c r="EB86" s="406"/>
      <c r="EC86" s="406"/>
      <c r="ED86" s="406"/>
      <c r="EE86" s="406"/>
      <c r="EF86" s="406"/>
      <c r="EG86" s="406"/>
      <c r="EH86" s="406"/>
      <c r="EI86" s="406"/>
      <c r="EJ86" s="406"/>
      <c r="EK86" s="406"/>
      <c r="EL86" s="406"/>
      <c r="EM86" s="406"/>
      <c r="EN86" s="406"/>
      <c r="EO86" s="406"/>
      <c r="EP86" s="406"/>
      <c r="EQ86" s="406"/>
      <c r="ER86" s="406"/>
      <c r="ES86" s="406"/>
      <c r="ET86" s="406"/>
      <c r="EU86" s="406"/>
      <c r="EV86" s="406"/>
      <c r="EW86" s="406"/>
      <c r="EX86" s="406"/>
      <c r="EY86" s="406"/>
      <c r="EZ86" s="406"/>
      <c r="FA86" s="406"/>
      <c r="FB86" s="406"/>
      <c r="FC86" s="406"/>
      <c r="FD86" s="406"/>
      <c r="FE86" s="406"/>
      <c r="FF86" s="406"/>
      <c r="FG86" s="406"/>
      <c r="FH86" s="406"/>
      <c r="FI86" s="406"/>
      <c r="FJ86" s="406"/>
      <c r="FK86" s="406"/>
      <c r="FL86" s="406"/>
      <c r="FM86" s="406"/>
      <c r="FN86" s="406"/>
      <c r="FO86" s="406"/>
      <c r="FP86" s="406"/>
      <c r="FQ86" s="406"/>
      <c r="FR86" s="406"/>
      <c r="FS86" s="406"/>
      <c r="FT86" s="406"/>
      <c r="FU86" s="406"/>
      <c r="FV86" s="406"/>
      <c r="FW86" s="406"/>
      <c r="FX86" s="406"/>
      <c r="FY86" s="406"/>
      <c r="FZ86" s="406"/>
      <c r="GA86" s="406"/>
      <c r="GB86" s="406"/>
      <c r="GC86" s="406"/>
      <c r="GD86" s="406"/>
      <c r="GE86" s="406"/>
      <c r="GF86" s="406"/>
      <c r="GG86" s="406"/>
      <c r="GH86" s="406"/>
      <c r="GI86" s="406"/>
      <c r="GJ86" s="406"/>
      <c r="GK86" s="406"/>
      <c r="GL86" s="406"/>
      <c r="GM86" s="406"/>
      <c r="GN86" s="406"/>
      <c r="GO86" s="406"/>
      <c r="GP86" s="406"/>
      <c r="GQ86" s="406"/>
      <c r="GR86" s="406"/>
      <c r="GS86" s="406"/>
      <c r="GT86" s="406"/>
      <c r="GU86" s="406"/>
      <c r="GV86" s="406"/>
      <c r="GW86" s="406"/>
      <c r="GX86" s="406"/>
      <c r="GY86" s="406"/>
      <c r="GZ86" s="406"/>
      <c r="HA86" s="406"/>
      <c r="HB86" s="406"/>
      <c r="HC86" s="406"/>
      <c r="HD86" s="406"/>
      <c r="HE86" s="406"/>
      <c r="HF86" s="406"/>
      <c r="HG86" s="406"/>
      <c r="HH86" s="406"/>
      <c r="HI86" s="406"/>
      <c r="HJ86" s="406"/>
      <c r="HK86" s="406"/>
      <c r="HL86" s="406"/>
      <c r="HM86" s="406"/>
      <c r="HN86" s="406"/>
      <c r="HO86" s="406"/>
      <c r="HP86" s="406"/>
      <c r="HQ86" s="406"/>
      <c r="HR86" s="406"/>
      <c r="HS86" s="406"/>
      <c r="HT86" s="406"/>
      <c r="HU86" s="406"/>
      <c r="HV86" s="406"/>
      <c r="HW86" s="406"/>
      <c r="HX86" s="406"/>
      <c r="HY86" s="406"/>
      <c r="HZ86" s="406"/>
      <c r="IA86" s="406"/>
      <c r="IB86" s="406"/>
      <c r="IC86" s="406"/>
      <c r="ID86" s="406"/>
      <c r="IE86" s="406"/>
      <c r="IF86" s="406"/>
      <c r="IG86" s="406"/>
      <c r="IH86" s="406"/>
      <c r="II86" s="406"/>
      <c r="IJ86" s="406"/>
      <c r="IK86" s="406"/>
      <c r="IL86" s="406"/>
      <c r="IM86" s="406"/>
      <c r="IN86" s="406"/>
      <c r="IO86" s="406"/>
      <c r="IP86" s="406"/>
      <c r="IQ86" s="406"/>
      <c r="IR86" s="406"/>
      <c r="IS86" s="406"/>
      <c r="IT86" s="406"/>
      <c r="IU86" s="406"/>
      <c r="IV86" s="406"/>
      <c r="IW86" s="406"/>
      <c r="IX86" s="406"/>
      <c r="IY86" s="406"/>
      <c r="IZ86" s="406"/>
      <c r="JA86" s="406"/>
      <c r="JB86" s="406"/>
      <c r="JC86" s="406"/>
      <c r="JD86" s="406"/>
      <c r="JE86" s="406"/>
      <c r="JF86" s="406"/>
      <c r="JG86" s="406"/>
      <c r="JH86" s="406"/>
      <c r="JI86" s="406"/>
      <c r="JJ86" s="406"/>
      <c r="JK86" s="406"/>
      <c r="JL86" s="406"/>
      <c r="JM86" s="406"/>
      <c r="JN86" s="406"/>
      <c r="JO86" s="406"/>
      <c r="JP86" s="406"/>
      <c r="JQ86" s="406"/>
      <c r="JR86" s="406"/>
      <c r="JS86" s="406"/>
      <c r="JT86" s="406"/>
      <c r="JU86" s="406"/>
      <c r="JV86" s="406"/>
      <c r="JW86" s="406"/>
      <c r="JX86" s="406"/>
      <c r="JY86" s="406"/>
      <c r="JZ86" s="406"/>
      <c r="KA86" s="406"/>
      <c r="KB86" s="406"/>
      <c r="KC86" s="406"/>
      <c r="KD86" s="406"/>
      <c r="KE86" s="406"/>
      <c r="KF86" s="406"/>
      <c r="KG86" s="406"/>
      <c r="KH86" s="406"/>
      <c r="KI86" s="406"/>
      <c r="KJ86" s="406"/>
      <c r="KK86" s="406"/>
      <c r="KL86" s="406"/>
      <c r="KM86" s="406"/>
      <c r="KN86" s="406"/>
      <c r="KO86" s="406"/>
      <c r="KP86" s="406"/>
      <c r="KQ86" s="406"/>
      <c r="KR86" s="406"/>
      <c r="KS86" s="406"/>
      <c r="KT86" s="406"/>
      <c r="KU86" s="406"/>
      <c r="KV86" s="406"/>
      <c r="KW86" s="406"/>
      <c r="KX86" s="406"/>
      <c r="KY86" s="406"/>
      <c r="KZ86" s="406"/>
      <c r="LA86" s="406"/>
      <c r="LB86" s="406"/>
      <c r="LC86" s="406"/>
      <c r="LD86" s="406"/>
      <c r="LE86" s="406"/>
      <c r="LF86" s="406"/>
      <c r="LG86" s="406"/>
      <c r="LH86" s="406"/>
      <c r="LI86" s="406"/>
      <c r="LJ86" s="406"/>
      <c r="LK86" s="406"/>
      <c r="LL86" s="406"/>
      <c r="LM86" s="406"/>
      <c r="LN86" s="406"/>
      <c r="LO86" s="406"/>
      <c r="LP86" s="406"/>
      <c r="LQ86" s="406"/>
      <c r="LR86" s="406"/>
      <c r="LS86" s="406"/>
      <c r="LT86" s="406"/>
      <c r="LU86" s="406"/>
      <c r="LV86" s="406"/>
      <c r="LW86" s="406"/>
      <c r="LX86" s="406"/>
      <c r="LY86" s="406"/>
      <c r="LZ86" s="406"/>
      <c r="MA86" s="406"/>
      <c r="MB86" s="406"/>
      <c r="MC86" s="406"/>
      <c r="MD86" s="406"/>
      <c r="ME86" s="406"/>
      <c r="MF86" s="406"/>
      <c r="MG86" s="406"/>
      <c r="MH86" s="406"/>
      <c r="MI86" s="406"/>
      <c r="MJ86" s="406"/>
      <c r="MK86" s="406"/>
      <c r="ML86" s="406"/>
      <c r="MM86" s="406"/>
      <c r="MN86" s="406"/>
      <c r="MO86" s="406"/>
      <c r="MP86" s="406"/>
      <c r="MQ86" s="406"/>
      <c r="MR86" s="406"/>
      <c r="MS86" s="406"/>
      <c r="MT86" s="406"/>
      <c r="MU86" s="406"/>
      <c r="MV86" s="406"/>
      <c r="MW86" s="406"/>
      <c r="MX86" s="406"/>
      <c r="MY86" s="406"/>
      <c r="MZ86" s="406"/>
      <c r="NA86" s="406"/>
      <c r="NB86" s="406"/>
      <c r="NC86" s="406"/>
      <c r="ND86" s="406"/>
      <c r="NE86" s="406"/>
      <c r="NF86" s="406"/>
      <c r="NG86" s="406"/>
      <c r="NH86" s="406"/>
      <c r="NI86" s="406"/>
      <c r="NJ86" s="406"/>
      <c r="NK86" s="406"/>
      <c r="NL86" s="406"/>
      <c r="NM86" s="406"/>
      <c r="NN86" s="406"/>
      <c r="NO86" s="406"/>
      <c r="NP86" s="406"/>
      <c r="NQ86" s="406"/>
      <c r="NR86" s="406"/>
      <c r="NS86" s="406"/>
      <c r="NT86" s="406"/>
      <c r="NU86" s="406"/>
      <c r="NV86" s="406"/>
      <c r="NW86" s="406"/>
      <c r="NX86" s="406"/>
      <c r="NY86" s="406"/>
      <c r="NZ86" s="406"/>
      <c r="OA86" s="406"/>
      <c r="OB86" s="406"/>
      <c r="OC86" s="406"/>
      <c r="OD86" s="406"/>
      <c r="OE86" s="406"/>
      <c r="OF86" s="406"/>
      <c r="OG86" s="406"/>
      <c r="OH86" s="406"/>
      <c r="OI86" s="406"/>
      <c r="OJ86" s="406"/>
      <c r="OK86" s="406"/>
      <c r="OL86" s="406"/>
      <c r="OM86" s="406"/>
      <c r="ON86" s="406"/>
      <c r="OO86" s="406"/>
      <c r="OP86" s="406"/>
      <c r="OQ86" s="406"/>
      <c r="OR86" s="406"/>
      <c r="OS86" s="406"/>
      <c r="OT86" s="406"/>
      <c r="OU86" s="406"/>
      <c r="OV86" s="406"/>
      <c r="OW86" s="406"/>
      <c r="OX86" s="406"/>
      <c r="OY86" s="406"/>
      <c r="OZ86" s="406"/>
      <c r="PA86" s="406"/>
      <c r="PB86" s="406"/>
      <c r="PC86" s="406"/>
      <c r="PD86" s="406"/>
      <c r="PE86" s="406"/>
      <c r="PF86" s="406"/>
      <c r="PG86" s="406"/>
      <c r="PH86" s="406"/>
      <c r="PI86" s="406"/>
      <c r="PJ86" s="406"/>
      <c r="PK86" s="406"/>
      <c r="PL86" s="406"/>
      <c r="PM86" s="406"/>
      <c r="PN86" s="406"/>
      <c r="PO86" s="406"/>
      <c r="PP86" s="406"/>
      <c r="PQ86" s="406"/>
      <c r="PR86" s="406"/>
      <c r="PS86" s="406"/>
      <c r="PT86" s="406"/>
      <c r="PU86" s="406"/>
      <c r="PV86" s="406"/>
      <c r="PW86" s="406"/>
      <c r="PX86" s="406"/>
      <c r="PY86" s="406"/>
      <c r="PZ86" s="406"/>
      <c r="QA86" s="406"/>
      <c r="QB86" s="406"/>
      <c r="QC86" s="406"/>
      <c r="QD86" s="406"/>
      <c r="QE86" s="406"/>
      <c r="QF86" s="406"/>
      <c r="QG86" s="406"/>
      <c r="QH86" s="406"/>
      <c r="QI86" s="406"/>
      <c r="QJ86" s="406"/>
      <c r="QK86" s="406"/>
      <c r="QL86" s="406"/>
      <c r="QM86" s="406"/>
      <c r="QN86" s="406"/>
      <c r="QO86" s="406"/>
      <c r="QP86" s="406"/>
      <c r="QQ86" s="406"/>
      <c r="QR86" s="406"/>
      <c r="QS86" s="406"/>
      <c r="QT86" s="406"/>
      <c r="QU86" s="406"/>
      <c r="QV86" s="406"/>
      <c r="QW86" s="406"/>
      <c r="QX86" s="406"/>
      <c r="QY86" s="406"/>
      <c r="QZ86" s="406"/>
      <c r="RA86" s="406"/>
      <c r="RB86" s="406"/>
      <c r="RC86" s="406"/>
      <c r="RD86" s="406"/>
      <c r="RE86" s="406"/>
      <c r="RF86" s="406"/>
      <c r="RG86" s="406"/>
      <c r="RH86" s="406"/>
      <c r="RI86" s="406"/>
      <c r="RJ86" s="406"/>
      <c r="RK86" s="406"/>
      <c r="RL86" s="406"/>
      <c r="RM86" s="406"/>
      <c r="RN86" s="406"/>
      <c r="RO86" s="406"/>
      <c r="RP86" s="406"/>
      <c r="RQ86" s="406"/>
      <c r="RR86" s="406"/>
      <c r="RS86" s="406"/>
      <c r="RT86" s="406"/>
      <c r="RU86" s="406"/>
      <c r="RV86" s="406"/>
      <c r="RW86" s="406"/>
      <c r="RX86" s="406"/>
      <c r="RY86" s="406"/>
      <c r="RZ86" s="406"/>
      <c r="SA86" s="406"/>
      <c r="SB86" s="406"/>
      <c r="SC86" s="406"/>
      <c r="SD86" s="406"/>
      <c r="SE86" s="406"/>
      <c r="SF86" s="406"/>
      <c r="SG86" s="406"/>
      <c r="SH86" s="406"/>
      <c r="SI86" s="406"/>
      <c r="SJ86" s="406"/>
      <c r="SK86" s="406"/>
      <c r="SL86" s="406"/>
      <c r="SM86" s="406"/>
      <c r="SN86" s="406"/>
      <c r="SO86" s="406"/>
      <c r="SP86" s="406"/>
      <c r="SQ86" s="406"/>
      <c r="SR86" s="406"/>
      <c r="SS86" s="406"/>
      <c r="ST86" s="406"/>
      <c r="SU86" s="406"/>
      <c r="SV86" s="406"/>
      <c r="SW86" s="406"/>
      <c r="SX86" s="406"/>
      <c r="SY86" s="406"/>
      <c r="SZ86" s="406"/>
      <c r="TA86" s="406"/>
      <c r="TB86" s="406"/>
      <c r="TC86" s="406"/>
      <c r="TD86" s="406"/>
      <c r="TE86" s="406"/>
      <c r="TF86" s="406"/>
      <c r="TG86" s="406"/>
      <c r="TH86" s="406"/>
      <c r="TI86" s="406"/>
      <c r="TJ86" s="406"/>
      <c r="TK86" s="406"/>
      <c r="TL86" s="406"/>
      <c r="TM86" s="406"/>
      <c r="TN86" s="406"/>
      <c r="TO86" s="406"/>
      <c r="TP86" s="406"/>
      <c r="TQ86" s="406"/>
      <c r="TR86" s="406"/>
      <c r="TS86" s="406"/>
      <c r="TT86" s="406"/>
      <c r="TU86" s="406"/>
      <c r="TV86" s="406"/>
      <c r="TW86" s="406"/>
      <c r="TX86" s="406"/>
      <c r="TY86" s="406"/>
      <c r="TZ86" s="406"/>
      <c r="UA86" s="406"/>
      <c r="UB86" s="406"/>
      <c r="UC86" s="406"/>
      <c r="UD86" s="406"/>
      <c r="UE86" s="406"/>
      <c r="UF86" s="406"/>
      <c r="UG86" s="406"/>
      <c r="UH86" s="406"/>
      <c r="UI86" s="406"/>
      <c r="UJ86" s="406"/>
      <c r="UK86" s="406"/>
      <c r="UL86" s="406"/>
      <c r="UM86" s="406"/>
      <c r="UN86" s="406"/>
      <c r="UO86" s="406"/>
      <c r="UP86" s="406"/>
      <c r="UQ86" s="406"/>
      <c r="UR86" s="406"/>
      <c r="US86" s="406"/>
      <c r="UT86" s="406"/>
      <c r="UU86" s="406"/>
      <c r="UV86" s="406"/>
      <c r="UW86" s="406"/>
      <c r="UX86" s="406"/>
      <c r="UY86" s="406"/>
      <c r="UZ86" s="406"/>
      <c r="VA86" s="406"/>
      <c r="VB86" s="406"/>
      <c r="VC86" s="406"/>
      <c r="VD86" s="406"/>
      <c r="VE86" s="406"/>
      <c r="VF86" s="406"/>
      <c r="VG86" s="406"/>
      <c r="VH86" s="406"/>
      <c r="VI86" s="406"/>
      <c r="VJ86" s="406"/>
      <c r="VK86" s="406"/>
      <c r="VL86" s="406"/>
      <c r="VM86" s="406"/>
      <c r="VN86" s="406"/>
      <c r="VO86" s="406"/>
      <c r="VP86" s="406"/>
      <c r="VQ86" s="406"/>
      <c r="VR86" s="406"/>
      <c r="VS86" s="406"/>
      <c r="VT86" s="406"/>
      <c r="VU86" s="406"/>
      <c r="VV86" s="406"/>
      <c r="VW86" s="406"/>
      <c r="VX86" s="406"/>
      <c r="VY86" s="406"/>
      <c r="VZ86" s="406"/>
      <c r="WA86" s="406"/>
      <c r="WB86" s="406"/>
      <c r="WC86" s="406"/>
      <c r="WD86" s="406"/>
      <c r="WE86" s="406"/>
      <c r="WF86" s="406"/>
      <c r="WG86" s="406"/>
      <c r="WH86" s="406"/>
      <c r="WI86" s="406"/>
      <c r="WJ86" s="406"/>
      <c r="WK86" s="406"/>
      <c r="WL86" s="406"/>
      <c r="WM86" s="406"/>
      <c r="WN86" s="406"/>
      <c r="WO86" s="406"/>
      <c r="WP86" s="406"/>
      <c r="WQ86" s="406"/>
      <c r="WR86" s="406"/>
      <c r="WS86" s="406"/>
      <c r="WT86" s="406"/>
      <c r="WU86" s="406"/>
      <c r="WV86" s="406"/>
      <c r="WW86" s="406"/>
      <c r="WX86" s="406"/>
      <c r="WY86" s="406"/>
      <c r="WZ86" s="406"/>
      <c r="XA86" s="406"/>
      <c r="XB86" s="406"/>
      <c r="XC86" s="406"/>
      <c r="XD86" s="406"/>
      <c r="XE86" s="406"/>
      <c r="XF86" s="406"/>
      <c r="XG86" s="406"/>
      <c r="XH86" s="406"/>
      <c r="XI86" s="406"/>
      <c r="XJ86" s="406"/>
      <c r="XK86" s="406"/>
      <c r="XL86" s="406"/>
      <c r="XM86" s="406"/>
      <c r="XN86" s="406"/>
      <c r="XO86" s="406"/>
      <c r="XP86" s="406"/>
      <c r="XQ86" s="406"/>
      <c r="XR86" s="406"/>
      <c r="XS86" s="406"/>
      <c r="XT86" s="406"/>
      <c r="XU86" s="406"/>
      <c r="XV86" s="406"/>
      <c r="XW86" s="406"/>
      <c r="XX86" s="406"/>
      <c r="XY86" s="406"/>
      <c r="XZ86" s="406"/>
      <c r="YA86" s="406"/>
      <c r="YB86" s="406"/>
      <c r="YC86" s="406"/>
      <c r="YD86" s="406"/>
      <c r="YE86" s="406"/>
      <c r="YF86" s="406"/>
      <c r="YG86" s="406"/>
      <c r="YH86" s="406"/>
      <c r="YI86" s="406"/>
      <c r="YJ86" s="406"/>
      <c r="YK86" s="406"/>
      <c r="YL86" s="406"/>
      <c r="YM86" s="406"/>
      <c r="YN86" s="406"/>
      <c r="YO86" s="406"/>
      <c r="YP86" s="406"/>
      <c r="YQ86" s="406"/>
      <c r="YR86" s="406"/>
      <c r="YS86" s="406"/>
      <c r="YT86" s="406"/>
      <c r="YU86" s="406"/>
      <c r="YV86" s="406"/>
      <c r="YW86" s="406"/>
      <c r="YX86" s="406"/>
      <c r="YY86" s="406"/>
      <c r="YZ86" s="406"/>
      <c r="ZA86" s="406"/>
      <c r="ZB86" s="406"/>
      <c r="ZC86" s="406"/>
      <c r="ZD86" s="406"/>
      <c r="ZE86" s="406"/>
      <c r="ZF86" s="406"/>
      <c r="ZG86" s="406"/>
      <c r="ZH86" s="406"/>
      <c r="ZI86" s="406"/>
      <c r="ZJ86" s="406"/>
      <c r="ZK86" s="406"/>
      <c r="ZL86" s="406"/>
      <c r="ZM86" s="406"/>
      <c r="ZN86" s="406"/>
      <c r="ZO86" s="406"/>
      <c r="ZP86" s="406"/>
      <c r="ZQ86" s="406"/>
      <c r="ZR86" s="406"/>
      <c r="ZS86" s="406"/>
      <c r="ZT86" s="406"/>
      <c r="ZU86" s="406"/>
      <c r="ZV86" s="406"/>
      <c r="ZW86" s="406"/>
      <c r="ZX86" s="406"/>
      <c r="ZY86" s="406"/>
      <c r="ZZ86" s="406"/>
      <c r="AAA86" s="406"/>
      <c r="AAB86" s="406"/>
      <c r="AAC86" s="406"/>
      <c r="AAD86" s="406"/>
      <c r="AAE86" s="406"/>
      <c r="AAF86" s="406"/>
      <c r="AAG86" s="406"/>
      <c r="AAH86" s="406"/>
      <c r="AAI86" s="406"/>
      <c r="AAJ86" s="406"/>
      <c r="AAK86" s="406"/>
      <c r="AAL86" s="406"/>
      <c r="AAM86" s="406"/>
      <c r="AAN86" s="406"/>
      <c r="AAO86" s="406"/>
      <c r="AAP86" s="406"/>
      <c r="AAQ86" s="406"/>
      <c r="AAR86" s="406"/>
      <c r="AAS86" s="406"/>
      <c r="AAT86" s="406"/>
      <c r="AAU86" s="406"/>
      <c r="AAV86" s="406"/>
      <c r="AAW86" s="406"/>
      <c r="AAX86" s="406"/>
      <c r="AAY86" s="406"/>
      <c r="AAZ86" s="406"/>
      <c r="ABA86" s="406"/>
      <c r="ABB86" s="406"/>
      <c r="ABC86" s="406"/>
      <c r="ABD86" s="406"/>
      <c r="ABE86" s="406"/>
      <c r="ABF86" s="406"/>
      <c r="ABG86" s="406"/>
      <c r="ABH86" s="406"/>
      <c r="ABI86" s="406"/>
      <c r="ABJ86" s="406"/>
      <c r="ABK86" s="406"/>
      <c r="ABL86" s="406"/>
      <c r="ABM86" s="406"/>
      <c r="ABN86" s="406"/>
      <c r="ABO86" s="406"/>
      <c r="ABP86" s="406"/>
      <c r="ABQ86" s="406"/>
      <c r="ABR86" s="406"/>
      <c r="ABS86" s="406"/>
      <c r="ABT86" s="406"/>
      <c r="ABU86" s="406"/>
      <c r="ABV86" s="406"/>
      <c r="ABW86" s="406"/>
      <c r="ABX86" s="406"/>
      <c r="ABY86" s="406"/>
      <c r="ABZ86" s="406"/>
      <c r="ACA86" s="406"/>
      <c r="ACB86" s="406"/>
      <c r="ACC86" s="406"/>
      <c r="ACD86" s="406"/>
      <c r="ACE86" s="406"/>
      <c r="ACF86" s="406"/>
      <c r="ACG86" s="406"/>
      <c r="ACH86" s="406"/>
      <c r="ACI86" s="406"/>
      <c r="ACJ86" s="406"/>
      <c r="ACK86" s="406"/>
      <c r="ACL86" s="406"/>
      <c r="ACM86" s="406"/>
      <c r="ACN86" s="406"/>
      <c r="ACO86" s="406"/>
      <c r="ACP86" s="406"/>
      <c r="ACQ86" s="406"/>
      <c r="ACR86" s="406"/>
      <c r="ACS86" s="406"/>
      <c r="ACT86" s="406"/>
      <c r="ACU86" s="406"/>
      <c r="ACV86" s="406"/>
      <c r="ACW86" s="406"/>
      <c r="ACX86" s="406"/>
      <c r="ACY86" s="406"/>
      <c r="ACZ86" s="406"/>
      <c r="ADA86" s="406"/>
      <c r="ADB86" s="406"/>
      <c r="ADC86" s="406"/>
      <c r="ADD86" s="406"/>
      <c r="ADE86" s="406"/>
      <c r="ADF86" s="406"/>
      <c r="ADG86" s="406"/>
      <c r="ADH86" s="406"/>
      <c r="ADI86" s="406"/>
      <c r="ADJ86" s="406"/>
      <c r="ADK86" s="406"/>
      <c r="ADL86" s="406"/>
      <c r="ADM86" s="406"/>
      <c r="ADN86" s="406"/>
      <c r="ADO86" s="406"/>
      <c r="ADP86" s="406"/>
      <c r="ADQ86" s="406"/>
      <c r="ADR86" s="406"/>
      <c r="ADS86" s="406"/>
      <c r="ADT86" s="406"/>
      <c r="ADU86" s="406"/>
      <c r="ADV86" s="406"/>
      <c r="ADW86" s="406"/>
      <c r="ADX86" s="406"/>
      <c r="ADY86" s="406"/>
      <c r="ADZ86" s="406"/>
      <c r="AEA86" s="406"/>
      <c r="AEB86" s="406"/>
      <c r="AEC86" s="406"/>
      <c r="AED86" s="406"/>
      <c r="AEE86" s="406"/>
      <c r="AEF86" s="406"/>
      <c r="AEG86" s="406"/>
      <c r="AEH86" s="406"/>
      <c r="AEI86" s="406"/>
      <c r="AEJ86" s="406"/>
      <c r="AEK86" s="406"/>
      <c r="AEL86" s="406"/>
      <c r="AEM86" s="406"/>
      <c r="AEN86" s="406"/>
      <c r="AEO86" s="406"/>
      <c r="AEP86" s="406"/>
      <c r="AEQ86" s="406"/>
      <c r="AER86" s="406"/>
      <c r="AES86" s="406"/>
      <c r="AET86" s="406"/>
      <c r="AEU86" s="406"/>
      <c r="AEV86" s="406"/>
      <c r="AEW86" s="406"/>
      <c r="AEX86" s="406"/>
      <c r="AEY86" s="406"/>
      <c r="AEZ86" s="406"/>
      <c r="AFA86" s="406"/>
      <c r="AFB86" s="406"/>
      <c r="AFC86" s="406"/>
      <c r="AFD86" s="406"/>
      <c r="AFE86" s="406"/>
      <c r="AFF86" s="406"/>
      <c r="AFG86" s="406"/>
      <c r="AFH86" s="406"/>
      <c r="AFI86" s="406"/>
      <c r="AFJ86" s="406"/>
      <c r="AFK86" s="406"/>
      <c r="AFL86" s="406"/>
      <c r="AFM86" s="406"/>
      <c r="AFN86" s="406"/>
      <c r="AFO86" s="406"/>
      <c r="AFP86" s="406"/>
      <c r="AFQ86" s="406"/>
      <c r="AFR86" s="406"/>
      <c r="AFS86" s="406"/>
      <c r="AFT86" s="406"/>
      <c r="AFU86" s="406"/>
      <c r="AFV86" s="406"/>
      <c r="AFW86" s="406"/>
      <c r="AFX86" s="406"/>
      <c r="AFY86" s="406"/>
      <c r="AFZ86" s="406"/>
      <c r="AGA86" s="406"/>
      <c r="AGB86" s="406"/>
      <c r="AGC86" s="406"/>
      <c r="AGD86" s="406"/>
      <c r="AGE86" s="406"/>
      <c r="AGF86" s="406"/>
      <c r="AGG86" s="406"/>
      <c r="AGH86" s="406"/>
      <c r="AGI86" s="406"/>
      <c r="AGJ86" s="406"/>
      <c r="AGK86" s="406"/>
      <c r="AGL86" s="406"/>
      <c r="AGM86" s="406"/>
      <c r="AGN86" s="406"/>
      <c r="AGO86" s="406"/>
      <c r="AGP86" s="406"/>
      <c r="AGQ86" s="406"/>
      <c r="AGR86" s="406"/>
      <c r="AGS86" s="406"/>
      <c r="AGT86" s="406"/>
      <c r="AGU86" s="406"/>
      <c r="AGV86" s="406"/>
      <c r="AGW86" s="406"/>
      <c r="AGX86" s="406"/>
      <c r="AGY86" s="406"/>
      <c r="AGZ86" s="406"/>
      <c r="AHA86" s="406"/>
      <c r="AHB86" s="406"/>
      <c r="AHC86" s="406"/>
      <c r="AHD86" s="406"/>
      <c r="AHE86" s="406"/>
      <c r="AHF86" s="406"/>
      <c r="AHG86" s="406"/>
      <c r="AHH86" s="406"/>
      <c r="AHI86" s="406"/>
      <c r="AHJ86" s="406"/>
      <c r="AHK86" s="406"/>
      <c r="AHL86" s="406"/>
      <c r="AHM86" s="406"/>
      <c r="AHN86" s="406"/>
      <c r="AHO86" s="406"/>
      <c r="AHP86" s="406"/>
      <c r="AHQ86" s="406"/>
      <c r="AHR86" s="406"/>
      <c r="AHS86" s="406"/>
      <c r="AHT86" s="406"/>
      <c r="AHU86" s="406"/>
      <c r="AHV86" s="406"/>
      <c r="AHW86" s="406"/>
      <c r="AHX86" s="406"/>
      <c r="AHY86" s="406"/>
      <c r="AHZ86" s="406"/>
      <c r="AIA86" s="406"/>
      <c r="AIB86" s="406"/>
      <c r="AIC86" s="406"/>
      <c r="AID86" s="406"/>
      <c r="AIE86" s="406"/>
      <c r="AIF86" s="406"/>
      <c r="AIG86" s="406"/>
      <c r="AIH86" s="406"/>
      <c r="AII86" s="406"/>
      <c r="AIJ86" s="406"/>
      <c r="AIK86" s="406"/>
      <c r="AIL86" s="406"/>
      <c r="AIM86" s="406"/>
      <c r="AIN86" s="406"/>
      <c r="AIO86" s="406"/>
      <c r="AIP86" s="406"/>
      <c r="AIQ86" s="406"/>
      <c r="AIR86" s="406"/>
      <c r="AIS86" s="406"/>
      <c r="AIT86" s="406"/>
      <c r="AIU86" s="406"/>
      <c r="AIV86" s="406"/>
      <c r="AIW86" s="406"/>
      <c r="AIX86" s="406"/>
      <c r="AIY86" s="406"/>
      <c r="AIZ86" s="406"/>
      <c r="AJA86" s="406"/>
      <c r="AJB86" s="406"/>
      <c r="AJC86" s="406"/>
      <c r="AJD86" s="406"/>
      <c r="AJE86" s="406"/>
      <c r="AJF86" s="406"/>
      <c r="AJG86" s="406"/>
      <c r="AJH86" s="406"/>
      <c r="AJI86" s="406"/>
      <c r="AJJ86" s="406"/>
      <c r="AJK86" s="406"/>
      <c r="AJL86" s="406"/>
      <c r="AJM86" s="406"/>
      <c r="AJN86" s="406"/>
      <c r="AJO86" s="406"/>
      <c r="AJP86" s="406"/>
      <c r="AJQ86" s="406"/>
      <c r="AJR86" s="406"/>
      <c r="AJS86" s="406"/>
      <c r="AJT86" s="406"/>
      <c r="AJU86" s="406"/>
      <c r="AJV86" s="406"/>
      <c r="AJW86" s="406"/>
      <c r="AJX86" s="406"/>
      <c r="AJY86" s="406"/>
      <c r="AJZ86" s="406"/>
      <c r="AKA86" s="406"/>
      <c r="AKB86" s="406"/>
      <c r="AKC86" s="406"/>
      <c r="AKD86" s="406"/>
      <c r="AKE86" s="406"/>
      <c r="AKF86" s="406"/>
      <c r="AKG86" s="406"/>
      <c r="AKH86" s="406"/>
      <c r="AKI86" s="406"/>
      <c r="AKJ86" s="406"/>
      <c r="AKK86" s="406"/>
      <c r="AKL86" s="406"/>
      <c r="AKM86" s="406"/>
      <c r="AKN86" s="406"/>
      <c r="AKO86" s="406"/>
      <c r="AKP86" s="406"/>
      <c r="AKQ86" s="406"/>
      <c r="AKR86" s="406"/>
      <c r="AKS86" s="406"/>
      <c r="AKT86" s="406"/>
      <c r="AKU86" s="406"/>
      <c r="AKV86" s="406"/>
      <c r="AKW86" s="406"/>
      <c r="AKX86" s="406"/>
      <c r="AKY86" s="406"/>
      <c r="AKZ86" s="406"/>
      <c r="ALA86" s="406"/>
      <c r="ALB86" s="406"/>
      <c r="ALC86" s="406"/>
      <c r="ALD86" s="406"/>
    </row>
    <row r="87" spans="1:992" s="5" customFormat="1" ht="12.75" customHeight="1">
      <c r="A87" s="2648" t="s">
        <v>391</v>
      </c>
      <c r="B87" s="2368" t="s">
        <v>181</v>
      </c>
      <c r="C87" s="2368"/>
      <c r="D87" s="722" t="s">
        <v>296</v>
      </c>
      <c r="E87" s="899">
        <f>E88+E92</f>
        <v>4286116479.0900002</v>
      </c>
      <c r="F87" s="899">
        <f>F88+F92</f>
        <v>4262224609.1599998</v>
      </c>
      <c r="G87" s="2405"/>
      <c r="H87" s="2405"/>
      <c r="I87" s="2405"/>
      <c r="J87" s="2405"/>
      <c r="K87" s="2405"/>
      <c r="L87" s="2797"/>
      <c r="M87" s="580"/>
      <c r="N87" s="250"/>
      <c r="O87" s="250"/>
      <c r="P87" s="250"/>
      <c r="Q87" s="250"/>
      <c r="R87" s="250"/>
      <c r="S87" s="250"/>
      <c r="T87" s="250"/>
      <c r="U87" s="250"/>
      <c r="V87" s="250"/>
      <c r="W87" s="250"/>
      <c r="X87" s="250"/>
      <c r="Y87" s="250"/>
      <c r="Z87" s="250"/>
      <c r="AA87" s="250"/>
      <c r="AB87" s="250"/>
      <c r="AC87" s="250"/>
      <c r="AD87" s="250"/>
      <c r="AE87" s="250"/>
      <c r="AF87" s="250"/>
      <c r="AG87" s="250"/>
      <c r="AH87" s="250"/>
      <c r="AI87" s="250"/>
      <c r="AJ87" s="250"/>
      <c r="AK87" s="250"/>
      <c r="AL87" s="250"/>
      <c r="AM87" s="250"/>
      <c r="AN87" s="250"/>
      <c r="AO87" s="250"/>
      <c r="AP87" s="250"/>
      <c r="AQ87" s="250"/>
      <c r="AR87" s="250"/>
      <c r="AS87" s="250"/>
      <c r="AT87" s="250"/>
      <c r="AU87" s="250"/>
      <c r="AV87" s="250"/>
      <c r="AW87" s="250"/>
      <c r="AX87" s="250"/>
      <c r="AY87" s="250"/>
      <c r="AZ87" s="250"/>
      <c r="BA87" s="250"/>
      <c r="BB87" s="250"/>
      <c r="BC87" s="250"/>
      <c r="BD87" s="250"/>
      <c r="BE87" s="250"/>
      <c r="BF87" s="250"/>
      <c r="BG87" s="250"/>
      <c r="BH87" s="250"/>
      <c r="BI87" s="250"/>
      <c r="BJ87" s="250"/>
      <c r="BK87" s="250"/>
      <c r="BL87" s="250"/>
      <c r="BM87" s="250"/>
      <c r="BN87" s="250"/>
      <c r="BO87" s="250"/>
      <c r="BP87" s="250"/>
      <c r="BQ87" s="250"/>
      <c r="BR87" s="250"/>
      <c r="BS87" s="250"/>
      <c r="BT87" s="250"/>
      <c r="BU87" s="250"/>
      <c r="BV87" s="250"/>
      <c r="BW87" s="250"/>
      <c r="BX87" s="250"/>
      <c r="BY87" s="250"/>
      <c r="BZ87" s="250"/>
      <c r="CA87" s="250"/>
      <c r="CB87" s="250"/>
      <c r="CC87" s="250"/>
      <c r="CD87" s="250"/>
      <c r="CE87" s="250"/>
      <c r="CF87" s="250"/>
      <c r="CG87" s="250"/>
      <c r="CH87" s="250"/>
      <c r="CI87" s="250"/>
      <c r="CJ87" s="250"/>
      <c r="CK87" s="250"/>
      <c r="CL87" s="250"/>
      <c r="CM87" s="250"/>
      <c r="CN87" s="250"/>
      <c r="CO87" s="250"/>
      <c r="CP87" s="250"/>
      <c r="CQ87" s="250"/>
      <c r="CR87" s="250"/>
      <c r="CS87" s="250"/>
      <c r="CT87" s="250"/>
      <c r="CU87" s="250"/>
      <c r="CV87" s="250"/>
      <c r="CW87" s="250"/>
      <c r="CX87" s="250"/>
      <c r="CY87" s="250"/>
      <c r="CZ87" s="250"/>
      <c r="DA87" s="250"/>
      <c r="DB87" s="250"/>
      <c r="DC87" s="250"/>
      <c r="DD87" s="250"/>
      <c r="DE87" s="250"/>
      <c r="DF87" s="250"/>
      <c r="DG87" s="250"/>
      <c r="DH87" s="250"/>
      <c r="DI87" s="250"/>
      <c r="DJ87" s="250"/>
      <c r="DK87" s="250"/>
      <c r="DL87" s="250"/>
      <c r="DM87" s="250"/>
      <c r="DN87" s="250"/>
      <c r="DO87" s="250"/>
      <c r="DP87" s="250"/>
      <c r="DQ87" s="250"/>
      <c r="DR87" s="250"/>
      <c r="DS87" s="250"/>
      <c r="DT87" s="250"/>
      <c r="DU87" s="250"/>
      <c r="DV87" s="250"/>
      <c r="DW87" s="250"/>
      <c r="DX87" s="250"/>
      <c r="DY87" s="250"/>
      <c r="DZ87" s="250"/>
      <c r="EA87" s="250"/>
      <c r="EB87" s="250"/>
      <c r="EC87" s="250"/>
      <c r="ED87" s="250"/>
      <c r="EE87" s="250"/>
      <c r="EF87" s="250"/>
      <c r="EG87" s="250"/>
      <c r="EH87" s="250"/>
      <c r="EI87" s="250"/>
      <c r="EJ87" s="250"/>
      <c r="EK87" s="250"/>
      <c r="EL87" s="250"/>
      <c r="EM87" s="250"/>
      <c r="EN87" s="250"/>
      <c r="EO87" s="250"/>
      <c r="EP87" s="250"/>
      <c r="EQ87" s="250"/>
      <c r="ER87" s="250"/>
      <c r="ES87" s="250"/>
      <c r="ET87" s="250"/>
      <c r="EU87" s="250"/>
      <c r="EV87" s="250"/>
      <c r="EW87" s="250"/>
      <c r="EX87" s="250"/>
      <c r="EY87" s="250"/>
      <c r="EZ87" s="250"/>
      <c r="FA87" s="250"/>
      <c r="FB87" s="250"/>
      <c r="FC87" s="250"/>
      <c r="FD87" s="250"/>
      <c r="FE87" s="250"/>
      <c r="FF87" s="250"/>
      <c r="FG87" s="250"/>
      <c r="FH87" s="250"/>
      <c r="FI87" s="250"/>
      <c r="FJ87" s="250"/>
      <c r="FK87" s="250"/>
      <c r="FL87" s="250"/>
      <c r="FM87" s="250"/>
      <c r="FN87" s="250"/>
      <c r="FO87" s="250"/>
      <c r="FP87" s="250"/>
      <c r="FQ87" s="250"/>
      <c r="FR87" s="250"/>
      <c r="FS87" s="250"/>
      <c r="FT87" s="250"/>
      <c r="FU87" s="250"/>
      <c r="FV87" s="250"/>
      <c r="FW87" s="250"/>
      <c r="FX87" s="250"/>
      <c r="FY87" s="250"/>
      <c r="FZ87" s="250"/>
      <c r="GA87" s="250"/>
      <c r="GB87" s="250"/>
      <c r="GC87" s="250"/>
      <c r="GD87" s="250"/>
      <c r="GE87" s="250"/>
      <c r="GF87" s="250"/>
      <c r="GG87" s="250"/>
      <c r="GH87" s="250"/>
      <c r="GI87" s="250"/>
      <c r="GJ87" s="250"/>
      <c r="GK87" s="250"/>
      <c r="GL87" s="250"/>
      <c r="GM87" s="250"/>
      <c r="GN87" s="250"/>
      <c r="GO87" s="250"/>
      <c r="GP87" s="250"/>
      <c r="GQ87" s="250"/>
      <c r="GR87" s="250"/>
      <c r="GS87" s="250"/>
      <c r="GT87" s="250"/>
      <c r="GU87" s="250"/>
      <c r="GV87" s="250"/>
      <c r="GW87" s="250"/>
      <c r="GX87" s="250"/>
      <c r="GY87" s="250"/>
      <c r="GZ87" s="250"/>
      <c r="HA87" s="250"/>
      <c r="HB87" s="250"/>
      <c r="HC87" s="250"/>
      <c r="HD87" s="250"/>
      <c r="HE87" s="250"/>
      <c r="HF87" s="250"/>
      <c r="HG87" s="250"/>
      <c r="HH87" s="250"/>
      <c r="HI87" s="250"/>
      <c r="HJ87" s="250"/>
      <c r="HK87" s="250"/>
      <c r="HL87" s="250"/>
      <c r="HM87" s="250"/>
      <c r="HN87" s="250"/>
      <c r="HO87" s="250"/>
      <c r="HP87" s="250"/>
      <c r="HQ87" s="250"/>
      <c r="HR87" s="250"/>
      <c r="HS87" s="250"/>
      <c r="HT87" s="250"/>
      <c r="HU87" s="250"/>
      <c r="HV87" s="250"/>
      <c r="HW87" s="250"/>
      <c r="HX87" s="250"/>
      <c r="HY87" s="250"/>
      <c r="HZ87" s="250"/>
      <c r="IA87" s="250"/>
      <c r="IB87" s="250"/>
      <c r="IC87" s="250"/>
      <c r="ID87" s="250"/>
      <c r="IE87" s="250"/>
      <c r="IF87" s="250"/>
      <c r="IG87" s="250"/>
      <c r="IH87" s="250"/>
      <c r="II87" s="250"/>
      <c r="IJ87" s="250"/>
      <c r="IK87" s="250"/>
      <c r="IL87" s="250"/>
      <c r="IM87" s="250"/>
      <c r="IN87" s="250"/>
      <c r="IO87" s="250"/>
      <c r="IP87" s="250"/>
      <c r="IQ87" s="250"/>
      <c r="IR87" s="250"/>
      <c r="IS87" s="250"/>
      <c r="IT87" s="250"/>
      <c r="IU87" s="250"/>
      <c r="IV87" s="250"/>
      <c r="IW87" s="250"/>
      <c r="IX87" s="250"/>
      <c r="IY87" s="250"/>
      <c r="IZ87" s="250"/>
      <c r="JA87" s="250"/>
      <c r="JB87" s="250"/>
      <c r="JC87" s="250"/>
      <c r="JD87" s="250"/>
      <c r="JE87" s="250"/>
      <c r="JF87" s="250"/>
      <c r="JG87" s="250"/>
      <c r="JH87" s="250"/>
      <c r="JI87" s="250"/>
      <c r="JJ87" s="250"/>
      <c r="JK87" s="250"/>
      <c r="JL87" s="250"/>
      <c r="JM87" s="250"/>
      <c r="JN87" s="250"/>
      <c r="JO87" s="250"/>
      <c r="JP87" s="250"/>
      <c r="JQ87" s="250"/>
      <c r="JR87" s="250"/>
      <c r="JS87" s="250"/>
      <c r="JT87" s="250"/>
      <c r="JU87" s="250"/>
      <c r="JV87" s="250"/>
      <c r="JW87" s="250"/>
      <c r="JX87" s="250"/>
      <c r="JY87" s="250"/>
      <c r="JZ87" s="250"/>
      <c r="KA87" s="250"/>
      <c r="KB87" s="250"/>
      <c r="KC87" s="250"/>
      <c r="KD87" s="250"/>
      <c r="KE87" s="250"/>
      <c r="KF87" s="250"/>
      <c r="KG87" s="250"/>
      <c r="KH87" s="250"/>
      <c r="KI87" s="250"/>
      <c r="KJ87" s="250"/>
      <c r="KK87" s="250"/>
      <c r="KL87" s="250"/>
      <c r="KM87" s="250"/>
      <c r="KN87" s="250"/>
      <c r="KO87" s="250"/>
      <c r="KP87" s="250"/>
      <c r="KQ87" s="250"/>
      <c r="KR87" s="250"/>
      <c r="KS87" s="250"/>
      <c r="KT87" s="250"/>
      <c r="KU87" s="250"/>
      <c r="KV87" s="250"/>
      <c r="KW87" s="250"/>
      <c r="KX87" s="250"/>
      <c r="KY87" s="250"/>
      <c r="KZ87" s="250"/>
      <c r="LA87" s="250"/>
      <c r="LB87" s="250"/>
      <c r="LC87" s="250"/>
      <c r="LD87" s="250"/>
      <c r="LE87" s="250"/>
      <c r="LF87" s="250"/>
      <c r="LG87" s="250"/>
      <c r="LH87" s="250"/>
      <c r="LI87" s="250"/>
      <c r="LJ87" s="250"/>
      <c r="LK87" s="250"/>
      <c r="LL87" s="250"/>
      <c r="LM87" s="250"/>
      <c r="LN87" s="250"/>
      <c r="LO87" s="250"/>
      <c r="LP87" s="250"/>
      <c r="LQ87" s="250"/>
      <c r="LR87" s="250"/>
      <c r="LS87" s="250"/>
      <c r="LT87" s="250"/>
      <c r="LU87" s="250"/>
      <c r="LV87" s="250"/>
      <c r="LW87" s="250"/>
      <c r="LX87" s="250"/>
      <c r="LY87" s="250"/>
      <c r="LZ87" s="250"/>
      <c r="MA87" s="250"/>
      <c r="MB87" s="250"/>
      <c r="MC87" s="250"/>
      <c r="MD87" s="250"/>
      <c r="ME87" s="250"/>
      <c r="MF87" s="250"/>
      <c r="MG87" s="250"/>
      <c r="MH87" s="250"/>
      <c r="MI87" s="250"/>
      <c r="MJ87" s="250"/>
      <c r="MK87" s="250"/>
      <c r="ML87" s="250"/>
      <c r="MM87" s="250"/>
      <c r="MN87" s="250"/>
      <c r="MO87" s="250"/>
      <c r="MP87" s="250"/>
      <c r="MQ87" s="250"/>
      <c r="MR87" s="250"/>
      <c r="MS87" s="250"/>
      <c r="MT87" s="250"/>
      <c r="MU87" s="250"/>
      <c r="MV87" s="250"/>
      <c r="MW87" s="250"/>
      <c r="MX87" s="250"/>
      <c r="MY87" s="250"/>
      <c r="MZ87" s="250"/>
      <c r="NA87" s="250"/>
      <c r="NB87" s="250"/>
      <c r="NC87" s="250"/>
      <c r="ND87" s="250"/>
      <c r="NE87" s="250"/>
      <c r="NF87" s="250"/>
      <c r="NG87" s="250"/>
      <c r="NH87" s="250"/>
      <c r="NI87" s="250"/>
      <c r="NJ87" s="250"/>
      <c r="NK87" s="250"/>
      <c r="NL87" s="250"/>
      <c r="NM87" s="250"/>
      <c r="NN87" s="250"/>
      <c r="NO87" s="250"/>
      <c r="NP87" s="250"/>
      <c r="NQ87" s="250"/>
      <c r="NR87" s="250"/>
      <c r="NS87" s="250"/>
      <c r="NT87" s="250"/>
      <c r="NU87" s="250"/>
      <c r="NV87" s="250"/>
      <c r="NW87" s="250"/>
      <c r="NX87" s="250"/>
      <c r="NY87" s="250"/>
      <c r="NZ87" s="250"/>
      <c r="OA87" s="250"/>
      <c r="OB87" s="250"/>
      <c r="OC87" s="250"/>
      <c r="OD87" s="250"/>
      <c r="OE87" s="250"/>
      <c r="OF87" s="250"/>
      <c r="OG87" s="250"/>
      <c r="OH87" s="250"/>
      <c r="OI87" s="250"/>
      <c r="OJ87" s="250"/>
      <c r="OK87" s="250"/>
      <c r="OL87" s="250"/>
      <c r="OM87" s="250"/>
      <c r="ON87" s="250"/>
      <c r="OO87" s="250"/>
      <c r="OP87" s="250"/>
      <c r="OQ87" s="250"/>
      <c r="OR87" s="250"/>
      <c r="OS87" s="250"/>
      <c r="OT87" s="250"/>
      <c r="OU87" s="250"/>
      <c r="OV87" s="250"/>
      <c r="OW87" s="250"/>
      <c r="OX87" s="250"/>
      <c r="OY87" s="250"/>
      <c r="OZ87" s="250"/>
      <c r="PA87" s="250"/>
      <c r="PB87" s="250"/>
      <c r="PC87" s="250"/>
      <c r="PD87" s="250"/>
      <c r="PE87" s="250"/>
      <c r="PF87" s="250"/>
      <c r="PG87" s="250"/>
      <c r="PH87" s="250"/>
      <c r="PI87" s="250"/>
      <c r="PJ87" s="250"/>
      <c r="PK87" s="250"/>
      <c r="PL87" s="250"/>
      <c r="PM87" s="250"/>
      <c r="PN87" s="250"/>
      <c r="PO87" s="250"/>
      <c r="PP87" s="250"/>
      <c r="PQ87" s="250"/>
      <c r="PR87" s="250"/>
      <c r="PS87" s="250"/>
      <c r="PT87" s="250"/>
      <c r="PU87" s="250"/>
      <c r="PV87" s="250"/>
      <c r="PW87" s="250"/>
      <c r="PX87" s="250"/>
      <c r="PY87" s="250"/>
      <c r="PZ87" s="250"/>
      <c r="QA87" s="250"/>
      <c r="QB87" s="250"/>
      <c r="QC87" s="250"/>
      <c r="QD87" s="250"/>
      <c r="QE87" s="250"/>
      <c r="QF87" s="250"/>
      <c r="QG87" s="250"/>
      <c r="QH87" s="250"/>
      <c r="QI87" s="250"/>
      <c r="QJ87" s="250"/>
      <c r="QK87" s="250"/>
      <c r="QL87" s="250"/>
      <c r="QM87" s="250"/>
      <c r="QN87" s="250"/>
      <c r="QO87" s="250"/>
      <c r="QP87" s="250"/>
      <c r="QQ87" s="250"/>
      <c r="QR87" s="250"/>
      <c r="QS87" s="250"/>
      <c r="QT87" s="250"/>
      <c r="QU87" s="250"/>
      <c r="QV87" s="250"/>
      <c r="QW87" s="250"/>
      <c r="QX87" s="250"/>
      <c r="QY87" s="250"/>
      <c r="QZ87" s="250"/>
      <c r="RA87" s="250"/>
      <c r="RB87" s="250"/>
      <c r="RC87" s="250"/>
      <c r="RD87" s="250"/>
      <c r="RE87" s="250"/>
      <c r="RF87" s="250"/>
      <c r="RG87" s="250"/>
      <c r="RH87" s="250"/>
      <c r="RI87" s="250"/>
      <c r="RJ87" s="250"/>
      <c r="RK87" s="250"/>
      <c r="RL87" s="250"/>
      <c r="RM87" s="250"/>
      <c r="RN87" s="250"/>
      <c r="RO87" s="250"/>
      <c r="RP87" s="250"/>
      <c r="RQ87" s="250"/>
      <c r="RR87" s="250"/>
      <c r="RS87" s="250"/>
      <c r="RT87" s="250"/>
      <c r="RU87" s="250"/>
      <c r="RV87" s="250"/>
      <c r="RW87" s="250"/>
      <c r="RX87" s="250"/>
      <c r="RY87" s="250"/>
      <c r="RZ87" s="250"/>
      <c r="SA87" s="250"/>
      <c r="SB87" s="250"/>
      <c r="SC87" s="250"/>
      <c r="SD87" s="250"/>
      <c r="SE87" s="250"/>
      <c r="SF87" s="250"/>
      <c r="SG87" s="250"/>
      <c r="SH87" s="250"/>
      <c r="SI87" s="250"/>
      <c r="SJ87" s="250"/>
      <c r="SK87" s="250"/>
      <c r="SL87" s="250"/>
      <c r="SM87" s="250"/>
      <c r="SN87" s="250"/>
      <c r="SO87" s="250"/>
      <c r="SP87" s="250"/>
      <c r="SQ87" s="250"/>
      <c r="SR87" s="250"/>
      <c r="SS87" s="250"/>
      <c r="ST87" s="250"/>
      <c r="SU87" s="250"/>
      <c r="SV87" s="250"/>
      <c r="SW87" s="250"/>
      <c r="SX87" s="250"/>
      <c r="SY87" s="250"/>
      <c r="SZ87" s="250"/>
      <c r="TA87" s="250"/>
      <c r="TB87" s="250"/>
      <c r="TC87" s="250"/>
      <c r="TD87" s="250"/>
      <c r="TE87" s="250"/>
      <c r="TF87" s="250"/>
      <c r="TG87" s="250"/>
      <c r="TH87" s="250"/>
      <c r="TI87" s="250"/>
      <c r="TJ87" s="250"/>
      <c r="TK87" s="250"/>
      <c r="TL87" s="250"/>
      <c r="TM87" s="250"/>
      <c r="TN87" s="250"/>
      <c r="TO87" s="250"/>
      <c r="TP87" s="250"/>
      <c r="TQ87" s="250"/>
      <c r="TR87" s="250"/>
      <c r="TS87" s="250"/>
      <c r="TT87" s="250"/>
      <c r="TU87" s="250"/>
      <c r="TV87" s="250"/>
      <c r="TW87" s="250"/>
      <c r="TX87" s="250"/>
      <c r="TY87" s="250"/>
      <c r="TZ87" s="250"/>
      <c r="UA87" s="250"/>
      <c r="UB87" s="250"/>
      <c r="UC87" s="250"/>
      <c r="UD87" s="250"/>
      <c r="UE87" s="250"/>
      <c r="UF87" s="250"/>
      <c r="UG87" s="250"/>
      <c r="UH87" s="250"/>
      <c r="UI87" s="250"/>
      <c r="UJ87" s="250"/>
      <c r="UK87" s="250"/>
      <c r="UL87" s="250"/>
      <c r="UM87" s="250"/>
      <c r="UN87" s="250"/>
      <c r="UO87" s="250"/>
      <c r="UP87" s="250"/>
      <c r="UQ87" s="250"/>
      <c r="UR87" s="250"/>
      <c r="US87" s="250"/>
      <c r="UT87" s="250"/>
      <c r="UU87" s="250"/>
      <c r="UV87" s="250"/>
      <c r="UW87" s="250"/>
      <c r="UX87" s="250"/>
      <c r="UY87" s="250"/>
      <c r="UZ87" s="250"/>
      <c r="VA87" s="250"/>
      <c r="VB87" s="250"/>
      <c r="VC87" s="250"/>
      <c r="VD87" s="250"/>
      <c r="VE87" s="250"/>
      <c r="VF87" s="250"/>
      <c r="VG87" s="250"/>
      <c r="VH87" s="250"/>
      <c r="VI87" s="250"/>
      <c r="VJ87" s="250"/>
      <c r="VK87" s="250"/>
      <c r="VL87" s="250"/>
      <c r="VM87" s="250"/>
      <c r="VN87" s="250"/>
      <c r="VO87" s="250"/>
      <c r="VP87" s="250"/>
      <c r="VQ87" s="250"/>
      <c r="VR87" s="250"/>
      <c r="VS87" s="250"/>
      <c r="VT87" s="250"/>
      <c r="VU87" s="250"/>
      <c r="VV87" s="250"/>
      <c r="VW87" s="250"/>
      <c r="VX87" s="250"/>
      <c r="VY87" s="250"/>
      <c r="VZ87" s="250"/>
      <c r="WA87" s="250"/>
      <c r="WB87" s="250"/>
      <c r="WC87" s="250"/>
      <c r="WD87" s="250"/>
      <c r="WE87" s="250"/>
      <c r="WF87" s="250"/>
      <c r="WG87" s="250"/>
      <c r="WH87" s="250"/>
      <c r="WI87" s="250"/>
      <c r="WJ87" s="250"/>
      <c r="WK87" s="250"/>
      <c r="WL87" s="250"/>
      <c r="WM87" s="250"/>
      <c r="WN87" s="250"/>
      <c r="WO87" s="250"/>
      <c r="WP87" s="250"/>
      <c r="WQ87" s="250"/>
      <c r="WR87" s="250"/>
      <c r="WS87" s="250"/>
      <c r="WT87" s="250"/>
      <c r="WU87" s="250"/>
      <c r="WV87" s="250"/>
      <c r="WW87" s="250"/>
      <c r="WX87" s="250"/>
      <c r="WY87" s="250"/>
      <c r="WZ87" s="250"/>
      <c r="XA87" s="250"/>
      <c r="XB87" s="250"/>
      <c r="XC87" s="250"/>
      <c r="XD87" s="250"/>
      <c r="XE87" s="250"/>
      <c r="XF87" s="250"/>
      <c r="XG87" s="250"/>
      <c r="XH87" s="250"/>
      <c r="XI87" s="250"/>
      <c r="XJ87" s="250"/>
      <c r="XK87" s="250"/>
      <c r="XL87" s="250"/>
      <c r="XM87" s="250"/>
      <c r="XN87" s="250"/>
      <c r="XO87" s="250"/>
      <c r="XP87" s="250"/>
      <c r="XQ87" s="250"/>
      <c r="XR87" s="250"/>
      <c r="XS87" s="250"/>
      <c r="XT87" s="250"/>
      <c r="XU87" s="250"/>
      <c r="XV87" s="250"/>
      <c r="XW87" s="250"/>
      <c r="XX87" s="250"/>
      <c r="XY87" s="250"/>
      <c r="XZ87" s="250"/>
      <c r="YA87" s="250"/>
      <c r="YB87" s="250"/>
      <c r="YC87" s="250"/>
      <c r="YD87" s="250"/>
      <c r="YE87" s="250"/>
      <c r="YF87" s="250"/>
      <c r="YG87" s="250"/>
      <c r="YH87" s="250"/>
      <c r="YI87" s="250"/>
      <c r="YJ87" s="250"/>
      <c r="YK87" s="250"/>
      <c r="YL87" s="250"/>
      <c r="YM87" s="250"/>
      <c r="YN87" s="250"/>
      <c r="YO87" s="250"/>
      <c r="YP87" s="250"/>
      <c r="YQ87" s="250"/>
      <c r="YR87" s="250"/>
      <c r="YS87" s="250"/>
      <c r="YT87" s="250"/>
      <c r="YU87" s="250"/>
      <c r="YV87" s="250"/>
      <c r="YW87" s="250"/>
      <c r="YX87" s="250"/>
      <c r="YY87" s="250"/>
      <c r="YZ87" s="250"/>
      <c r="ZA87" s="250"/>
      <c r="ZB87" s="250"/>
      <c r="ZC87" s="250"/>
      <c r="ZD87" s="250"/>
      <c r="ZE87" s="250"/>
      <c r="ZF87" s="250"/>
      <c r="ZG87" s="250"/>
      <c r="ZH87" s="250"/>
      <c r="ZI87" s="250"/>
      <c r="ZJ87" s="250"/>
      <c r="ZK87" s="250"/>
      <c r="ZL87" s="250"/>
      <c r="ZM87" s="250"/>
      <c r="ZN87" s="250"/>
      <c r="ZO87" s="250"/>
      <c r="ZP87" s="250"/>
      <c r="ZQ87" s="250"/>
      <c r="ZR87" s="250"/>
      <c r="ZS87" s="250"/>
      <c r="ZT87" s="250"/>
      <c r="ZU87" s="250"/>
      <c r="ZV87" s="250"/>
      <c r="ZW87" s="250"/>
      <c r="ZX87" s="250"/>
      <c r="ZY87" s="250"/>
      <c r="ZZ87" s="250"/>
      <c r="AAA87" s="250"/>
      <c r="AAB87" s="250"/>
      <c r="AAC87" s="250"/>
      <c r="AAD87" s="250"/>
      <c r="AAE87" s="250"/>
      <c r="AAF87" s="250"/>
      <c r="AAG87" s="250"/>
      <c r="AAH87" s="250"/>
      <c r="AAI87" s="250"/>
      <c r="AAJ87" s="250"/>
      <c r="AAK87" s="250"/>
      <c r="AAL87" s="250"/>
      <c r="AAM87" s="250"/>
      <c r="AAN87" s="250"/>
      <c r="AAO87" s="250"/>
      <c r="AAP87" s="250"/>
      <c r="AAQ87" s="250"/>
      <c r="AAR87" s="250"/>
      <c r="AAS87" s="250"/>
      <c r="AAT87" s="250"/>
      <c r="AAU87" s="250"/>
      <c r="AAV87" s="250"/>
      <c r="AAW87" s="250"/>
      <c r="AAX87" s="250"/>
      <c r="AAY87" s="250"/>
      <c r="AAZ87" s="250"/>
      <c r="ABA87" s="250"/>
      <c r="ABB87" s="250"/>
      <c r="ABC87" s="250"/>
      <c r="ABD87" s="250"/>
      <c r="ABE87" s="250"/>
      <c r="ABF87" s="250"/>
      <c r="ABG87" s="250"/>
      <c r="ABH87" s="250"/>
      <c r="ABI87" s="250"/>
      <c r="ABJ87" s="250"/>
      <c r="ABK87" s="250"/>
      <c r="ABL87" s="250"/>
      <c r="ABM87" s="250"/>
      <c r="ABN87" s="250"/>
      <c r="ABO87" s="250"/>
      <c r="ABP87" s="250"/>
      <c r="ABQ87" s="250"/>
      <c r="ABR87" s="250"/>
      <c r="ABS87" s="250"/>
      <c r="ABT87" s="250"/>
      <c r="ABU87" s="250"/>
      <c r="ABV87" s="250"/>
      <c r="ABW87" s="250"/>
      <c r="ABX87" s="250"/>
      <c r="ABY87" s="250"/>
      <c r="ABZ87" s="250"/>
      <c r="ACA87" s="250"/>
      <c r="ACB87" s="250"/>
      <c r="ACC87" s="250"/>
      <c r="ACD87" s="250"/>
      <c r="ACE87" s="250"/>
      <c r="ACF87" s="250"/>
      <c r="ACG87" s="250"/>
      <c r="ACH87" s="250"/>
      <c r="ACI87" s="250"/>
      <c r="ACJ87" s="250"/>
      <c r="ACK87" s="250"/>
      <c r="ACL87" s="250"/>
      <c r="ACM87" s="250"/>
      <c r="ACN87" s="250"/>
      <c r="ACO87" s="250"/>
      <c r="ACP87" s="250"/>
      <c r="ACQ87" s="250"/>
      <c r="ACR87" s="250"/>
      <c r="ACS87" s="250"/>
      <c r="ACT87" s="250"/>
      <c r="ACU87" s="250"/>
      <c r="ACV87" s="250"/>
      <c r="ACW87" s="250"/>
      <c r="ACX87" s="250"/>
      <c r="ACY87" s="250"/>
      <c r="ACZ87" s="250"/>
      <c r="ADA87" s="250"/>
      <c r="ADB87" s="250"/>
      <c r="ADC87" s="250"/>
      <c r="ADD87" s="250"/>
      <c r="ADE87" s="250"/>
      <c r="ADF87" s="250"/>
      <c r="ADG87" s="250"/>
      <c r="ADH87" s="250"/>
      <c r="ADI87" s="250"/>
      <c r="ADJ87" s="250"/>
      <c r="ADK87" s="250"/>
      <c r="ADL87" s="250"/>
      <c r="ADM87" s="250"/>
      <c r="ADN87" s="250"/>
      <c r="ADO87" s="250"/>
      <c r="ADP87" s="250"/>
      <c r="ADQ87" s="250"/>
      <c r="ADR87" s="250"/>
      <c r="ADS87" s="250"/>
      <c r="ADT87" s="250"/>
      <c r="ADU87" s="250"/>
      <c r="ADV87" s="250"/>
      <c r="ADW87" s="250"/>
      <c r="ADX87" s="250"/>
      <c r="ADY87" s="250"/>
      <c r="ADZ87" s="250"/>
      <c r="AEA87" s="250"/>
      <c r="AEB87" s="250"/>
      <c r="AEC87" s="250"/>
      <c r="AED87" s="250"/>
      <c r="AEE87" s="250"/>
      <c r="AEF87" s="250"/>
      <c r="AEG87" s="250"/>
      <c r="AEH87" s="250"/>
      <c r="AEI87" s="250"/>
      <c r="AEJ87" s="250"/>
      <c r="AEK87" s="250"/>
      <c r="AEL87" s="250"/>
      <c r="AEM87" s="250"/>
      <c r="AEN87" s="250"/>
      <c r="AEO87" s="250"/>
      <c r="AEP87" s="250"/>
      <c r="AEQ87" s="250"/>
      <c r="AER87" s="250"/>
      <c r="AES87" s="250"/>
      <c r="AET87" s="250"/>
      <c r="AEU87" s="250"/>
      <c r="AEV87" s="250"/>
      <c r="AEW87" s="250"/>
      <c r="AEX87" s="250"/>
      <c r="AEY87" s="250"/>
      <c r="AEZ87" s="250"/>
      <c r="AFA87" s="250"/>
      <c r="AFB87" s="250"/>
      <c r="AFC87" s="250"/>
      <c r="AFD87" s="250"/>
      <c r="AFE87" s="250"/>
      <c r="AFF87" s="250"/>
      <c r="AFG87" s="250"/>
      <c r="AFH87" s="250"/>
      <c r="AFI87" s="250"/>
      <c r="AFJ87" s="250"/>
      <c r="AFK87" s="250"/>
      <c r="AFL87" s="250"/>
      <c r="AFM87" s="250"/>
      <c r="AFN87" s="250"/>
      <c r="AFO87" s="250"/>
      <c r="AFP87" s="250"/>
      <c r="AFQ87" s="250"/>
      <c r="AFR87" s="250"/>
      <c r="AFS87" s="250"/>
      <c r="AFT87" s="250"/>
      <c r="AFU87" s="250"/>
      <c r="AFV87" s="250"/>
      <c r="AFW87" s="250"/>
      <c r="AFX87" s="250"/>
      <c r="AFY87" s="250"/>
      <c r="AFZ87" s="250"/>
      <c r="AGA87" s="250"/>
      <c r="AGB87" s="250"/>
      <c r="AGC87" s="250"/>
      <c r="AGD87" s="250"/>
      <c r="AGE87" s="250"/>
      <c r="AGF87" s="250"/>
      <c r="AGG87" s="250"/>
      <c r="AGH87" s="250"/>
      <c r="AGI87" s="250"/>
      <c r="AGJ87" s="250"/>
      <c r="AGK87" s="250"/>
      <c r="AGL87" s="250"/>
      <c r="AGM87" s="250"/>
      <c r="AGN87" s="250"/>
      <c r="AGO87" s="250"/>
      <c r="AGP87" s="250"/>
      <c r="AGQ87" s="250"/>
      <c r="AGR87" s="250"/>
      <c r="AGS87" s="250"/>
      <c r="AGT87" s="250"/>
      <c r="AGU87" s="250"/>
      <c r="AGV87" s="250"/>
      <c r="AGW87" s="250"/>
      <c r="AGX87" s="250"/>
      <c r="AGY87" s="250"/>
      <c r="AGZ87" s="250"/>
      <c r="AHA87" s="250"/>
      <c r="AHB87" s="250"/>
      <c r="AHC87" s="250"/>
      <c r="AHD87" s="250"/>
      <c r="AHE87" s="250"/>
      <c r="AHF87" s="250"/>
      <c r="AHG87" s="250"/>
      <c r="AHH87" s="250"/>
      <c r="AHI87" s="250"/>
      <c r="AHJ87" s="250"/>
      <c r="AHK87" s="250"/>
      <c r="AHL87" s="250"/>
      <c r="AHM87" s="250"/>
      <c r="AHN87" s="250"/>
      <c r="AHO87" s="250"/>
      <c r="AHP87" s="250"/>
      <c r="AHQ87" s="250"/>
      <c r="AHR87" s="250"/>
      <c r="AHS87" s="250"/>
      <c r="AHT87" s="250"/>
      <c r="AHU87" s="250"/>
      <c r="AHV87" s="250"/>
      <c r="AHW87" s="250"/>
      <c r="AHX87" s="250"/>
      <c r="AHY87" s="250"/>
      <c r="AHZ87" s="250"/>
      <c r="AIA87" s="250"/>
      <c r="AIB87" s="250"/>
      <c r="AIC87" s="250"/>
      <c r="AID87" s="250"/>
      <c r="AIE87" s="250"/>
      <c r="AIF87" s="250"/>
      <c r="AIG87" s="250"/>
      <c r="AIH87" s="250"/>
      <c r="AII87" s="250"/>
      <c r="AIJ87" s="250"/>
      <c r="AIK87" s="250"/>
      <c r="AIL87" s="250"/>
      <c r="AIM87" s="250"/>
      <c r="AIN87" s="250"/>
      <c r="AIO87" s="250"/>
      <c r="AIP87" s="250"/>
      <c r="AIQ87" s="250"/>
      <c r="AIR87" s="250"/>
      <c r="AIS87" s="250"/>
      <c r="AIT87" s="250"/>
      <c r="AIU87" s="250"/>
      <c r="AIV87" s="250"/>
      <c r="AIW87" s="250"/>
      <c r="AIX87" s="250"/>
      <c r="AIY87" s="250"/>
      <c r="AIZ87" s="250"/>
      <c r="AJA87" s="250"/>
      <c r="AJB87" s="250"/>
      <c r="AJC87" s="250"/>
      <c r="AJD87" s="250"/>
      <c r="AJE87" s="250"/>
      <c r="AJF87" s="250"/>
      <c r="AJG87" s="250"/>
      <c r="AJH87" s="250"/>
      <c r="AJI87" s="250"/>
      <c r="AJJ87" s="250"/>
      <c r="AJK87" s="250"/>
      <c r="AJL87" s="250"/>
      <c r="AJM87" s="250"/>
      <c r="AJN87" s="250"/>
      <c r="AJO87" s="250"/>
      <c r="AJP87" s="250"/>
      <c r="AJQ87" s="250"/>
      <c r="AJR87" s="250"/>
      <c r="AJS87" s="250"/>
      <c r="AJT87" s="250"/>
      <c r="AJU87" s="250"/>
      <c r="AJV87" s="250"/>
      <c r="AJW87" s="250"/>
      <c r="AJX87" s="250"/>
      <c r="AJY87" s="250"/>
      <c r="AJZ87" s="250"/>
      <c r="AKA87" s="250"/>
      <c r="AKB87" s="250"/>
      <c r="AKC87" s="250"/>
      <c r="AKD87" s="250"/>
      <c r="AKE87" s="250"/>
      <c r="AKF87" s="250"/>
      <c r="AKG87" s="250"/>
      <c r="AKH87" s="250"/>
      <c r="AKI87" s="250"/>
      <c r="AKJ87" s="250"/>
      <c r="AKK87" s="250"/>
      <c r="AKL87" s="250"/>
      <c r="AKM87" s="250"/>
      <c r="AKN87" s="250"/>
      <c r="AKO87" s="250"/>
      <c r="AKP87" s="250"/>
      <c r="AKQ87" s="250"/>
      <c r="AKR87" s="250"/>
      <c r="AKS87" s="250"/>
      <c r="AKT87" s="250"/>
      <c r="AKU87" s="250"/>
      <c r="AKV87" s="250"/>
      <c r="AKW87" s="250"/>
      <c r="AKX87" s="250"/>
      <c r="AKY87" s="250"/>
      <c r="AKZ87" s="250"/>
      <c r="ALA87" s="250"/>
      <c r="ALB87" s="250"/>
      <c r="ALC87" s="250"/>
      <c r="ALD87" s="250"/>
    </row>
    <row r="88" spans="1:992" s="5" customFormat="1" ht="19.5">
      <c r="A88" s="2613"/>
      <c r="B88" s="2387"/>
      <c r="C88" s="2387"/>
      <c r="D88" s="722" t="s">
        <v>301</v>
      </c>
      <c r="E88" s="899">
        <f>E89+E90+E91</f>
        <v>4286116479.0900002</v>
      </c>
      <c r="F88" s="899">
        <f>F89+F90+F91</f>
        <v>4262224609.1599998</v>
      </c>
      <c r="G88" s="2406"/>
      <c r="H88" s="2406"/>
      <c r="I88" s="2406"/>
      <c r="J88" s="2406"/>
      <c r="K88" s="2406"/>
      <c r="L88" s="2798"/>
      <c r="M88" s="580"/>
      <c r="N88" s="250"/>
      <c r="O88" s="250"/>
      <c r="P88" s="250"/>
      <c r="Q88" s="250"/>
      <c r="R88" s="250"/>
      <c r="S88" s="250"/>
      <c r="T88" s="250"/>
      <c r="U88" s="250"/>
      <c r="V88" s="250"/>
      <c r="W88" s="250"/>
      <c r="X88" s="250"/>
      <c r="Y88" s="250"/>
      <c r="Z88" s="250"/>
      <c r="AA88" s="250"/>
      <c r="AB88" s="250"/>
      <c r="AC88" s="250"/>
      <c r="AD88" s="250"/>
      <c r="AE88" s="250"/>
      <c r="AF88" s="250"/>
      <c r="AG88" s="250"/>
      <c r="AH88" s="250"/>
      <c r="AI88" s="250"/>
      <c r="AJ88" s="250"/>
      <c r="AK88" s="250"/>
      <c r="AL88" s="250"/>
      <c r="AM88" s="250"/>
      <c r="AN88" s="250"/>
      <c r="AO88" s="250"/>
      <c r="AP88" s="250"/>
      <c r="AQ88" s="250"/>
      <c r="AR88" s="250"/>
      <c r="AS88" s="250"/>
      <c r="AT88" s="250"/>
      <c r="AU88" s="250"/>
      <c r="AV88" s="250"/>
      <c r="AW88" s="250"/>
      <c r="AX88" s="250"/>
      <c r="AY88" s="250"/>
      <c r="AZ88" s="250"/>
      <c r="BA88" s="250"/>
      <c r="BB88" s="250"/>
      <c r="BC88" s="250"/>
      <c r="BD88" s="250"/>
      <c r="BE88" s="250"/>
      <c r="BF88" s="250"/>
      <c r="BG88" s="250"/>
      <c r="BH88" s="250"/>
      <c r="BI88" s="250"/>
      <c r="BJ88" s="250"/>
      <c r="BK88" s="250"/>
      <c r="BL88" s="250"/>
      <c r="BM88" s="250"/>
      <c r="BN88" s="250"/>
      <c r="BO88" s="250"/>
      <c r="BP88" s="250"/>
      <c r="BQ88" s="250"/>
      <c r="BR88" s="250"/>
      <c r="BS88" s="250"/>
      <c r="BT88" s="250"/>
      <c r="BU88" s="250"/>
      <c r="BV88" s="250"/>
      <c r="BW88" s="250"/>
      <c r="BX88" s="250"/>
      <c r="BY88" s="250"/>
      <c r="BZ88" s="250"/>
      <c r="CA88" s="250"/>
      <c r="CB88" s="250"/>
      <c r="CC88" s="250"/>
      <c r="CD88" s="250"/>
      <c r="CE88" s="250"/>
      <c r="CF88" s="250"/>
      <c r="CG88" s="250"/>
      <c r="CH88" s="250"/>
      <c r="CI88" s="250"/>
      <c r="CJ88" s="250"/>
      <c r="CK88" s="250"/>
      <c r="CL88" s="250"/>
      <c r="CM88" s="250"/>
      <c r="CN88" s="250"/>
      <c r="CO88" s="250"/>
      <c r="CP88" s="250"/>
      <c r="CQ88" s="250"/>
      <c r="CR88" s="250"/>
      <c r="CS88" s="250"/>
      <c r="CT88" s="250"/>
      <c r="CU88" s="250"/>
      <c r="CV88" s="250"/>
      <c r="CW88" s="250"/>
      <c r="CX88" s="250"/>
      <c r="CY88" s="250"/>
      <c r="CZ88" s="250"/>
      <c r="DA88" s="250"/>
      <c r="DB88" s="250"/>
      <c r="DC88" s="250"/>
      <c r="DD88" s="250"/>
      <c r="DE88" s="250"/>
      <c r="DF88" s="250"/>
      <c r="DG88" s="250"/>
      <c r="DH88" s="250"/>
      <c r="DI88" s="250"/>
      <c r="DJ88" s="250"/>
      <c r="DK88" s="250"/>
      <c r="DL88" s="250"/>
      <c r="DM88" s="250"/>
      <c r="DN88" s="250"/>
      <c r="DO88" s="250"/>
      <c r="DP88" s="250"/>
      <c r="DQ88" s="250"/>
      <c r="DR88" s="250"/>
      <c r="DS88" s="250"/>
      <c r="DT88" s="250"/>
      <c r="DU88" s="250"/>
      <c r="DV88" s="250"/>
      <c r="DW88" s="250"/>
      <c r="DX88" s="250"/>
      <c r="DY88" s="250"/>
      <c r="DZ88" s="250"/>
      <c r="EA88" s="250"/>
      <c r="EB88" s="250"/>
      <c r="EC88" s="250"/>
      <c r="ED88" s="250"/>
      <c r="EE88" s="250"/>
      <c r="EF88" s="250"/>
      <c r="EG88" s="250"/>
      <c r="EH88" s="250"/>
      <c r="EI88" s="250"/>
      <c r="EJ88" s="250"/>
      <c r="EK88" s="250"/>
      <c r="EL88" s="250"/>
      <c r="EM88" s="250"/>
      <c r="EN88" s="250"/>
      <c r="EO88" s="250"/>
      <c r="EP88" s="250"/>
      <c r="EQ88" s="250"/>
      <c r="ER88" s="250"/>
      <c r="ES88" s="250"/>
      <c r="ET88" s="250"/>
      <c r="EU88" s="250"/>
      <c r="EV88" s="250"/>
      <c r="EW88" s="250"/>
      <c r="EX88" s="250"/>
      <c r="EY88" s="250"/>
      <c r="EZ88" s="250"/>
      <c r="FA88" s="250"/>
      <c r="FB88" s="250"/>
      <c r="FC88" s="250"/>
      <c r="FD88" s="250"/>
      <c r="FE88" s="250"/>
      <c r="FF88" s="250"/>
      <c r="FG88" s="250"/>
      <c r="FH88" s="250"/>
      <c r="FI88" s="250"/>
      <c r="FJ88" s="250"/>
      <c r="FK88" s="250"/>
      <c r="FL88" s="250"/>
      <c r="FM88" s="250"/>
      <c r="FN88" s="250"/>
      <c r="FO88" s="250"/>
      <c r="FP88" s="250"/>
      <c r="FQ88" s="250"/>
      <c r="FR88" s="250"/>
      <c r="FS88" s="250"/>
      <c r="FT88" s="250"/>
      <c r="FU88" s="250"/>
      <c r="FV88" s="250"/>
      <c r="FW88" s="250"/>
      <c r="FX88" s="250"/>
      <c r="FY88" s="250"/>
      <c r="FZ88" s="250"/>
      <c r="GA88" s="250"/>
      <c r="GB88" s="250"/>
      <c r="GC88" s="250"/>
      <c r="GD88" s="250"/>
      <c r="GE88" s="250"/>
      <c r="GF88" s="250"/>
      <c r="GG88" s="250"/>
      <c r="GH88" s="250"/>
      <c r="GI88" s="250"/>
      <c r="GJ88" s="250"/>
      <c r="GK88" s="250"/>
      <c r="GL88" s="250"/>
      <c r="GM88" s="250"/>
      <c r="GN88" s="250"/>
      <c r="GO88" s="250"/>
      <c r="GP88" s="250"/>
      <c r="GQ88" s="250"/>
      <c r="GR88" s="250"/>
      <c r="GS88" s="250"/>
      <c r="GT88" s="250"/>
      <c r="GU88" s="250"/>
      <c r="GV88" s="250"/>
      <c r="GW88" s="250"/>
      <c r="GX88" s="250"/>
      <c r="GY88" s="250"/>
      <c r="GZ88" s="250"/>
      <c r="HA88" s="250"/>
      <c r="HB88" s="250"/>
      <c r="HC88" s="250"/>
      <c r="HD88" s="250"/>
      <c r="HE88" s="250"/>
      <c r="HF88" s="250"/>
      <c r="HG88" s="250"/>
      <c r="HH88" s="250"/>
      <c r="HI88" s="250"/>
      <c r="HJ88" s="250"/>
      <c r="HK88" s="250"/>
      <c r="HL88" s="250"/>
      <c r="HM88" s="250"/>
      <c r="HN88" s="250"/>
      <c r="HO88" s="250"/>
      <c r="HP88" s="250"/>
      <c r="HQ88" s="250"/>
      <c r="HR88" s="250"/>
      <c r="HS88" s="250"/>
      <c r="HT88" s="250"/>
      <c r="HU88" s="250"/>
      <c r="HV88" s="250"/>
      <c r="HW88" s="250"/>
      <c r="HX88" s="250"/>
      <c r="HY88" s="250"/>
      <c r="HZ88" s="250"/>
      <c r="IA88" s="250"/>
      <c r="IB88" s="250"/>
      <c r="IC88" s="250"/>
      <c r="ID88" s="250"/>
      <c r="IE88" s="250"/>
      <c r="IF88" s="250"/>
      <c r="IG88" s="250"/>
      <c r="IH88" s="250"/>
      <c r="II88" s="250"/>
      <c r="IJ88" s="250"/>
      <c r="IK88" s="250"/>
      <c r="IL88" s="250"/>
      <c r="IM88" s="250"/>
      <c r="IN88" s="250"/>
      <c r="IO88" s="250"/>
      <c r="IP88" s="250"/>
      <c r="IQ88" s="250"/>
      <c r="IR88" s="250"/>
      <c r="IS88" s="250"/>
      <c r="IT88" s="250"/>
      <c r="IU88" s="250"/>
      <c r="IV88" s="250"/>
      <c r="IW88" s="250"/>
      <c r="IX88" s="250"/>
      <c r="IY88" s="250"/>
      <c r="IZ88" s="250"/>
      <c r="JA88" s="250"/>
      <c r="JB88" s="250"/>
      <c r="JC88" s="250"/>
      <c r="JD88" s="250"/>
      <c r="JE88" s="250"/>
      <c r="JF88" s="250"/>
      <c r="JG88" s="250"/>
      <c r="JH88" s="250"/>
      <c r="JI88" s="250"/>
      <c r="JJ88" s="250"/>
      <c r="JK88" s="250"/>
      <c r="JL88" s="250"/>
      <c r="JM88" s="250"/>
      <c r="JN88" s="250"/>
      <c r="JO88" s="250"/>
      <c r="JP88" s="250"/>
      <c r="JQ88" s="250"/>
      <c r="JR88" s="250"/>
      <c r="JS88" s="250"/>
      <c r="JT88" s="250"/>
      <c r="JU88" s="250"/>
      <c r="JV88" s="250"/>
      <c r="JW88" s="250"/>
      <c r="JX88" s="250"/>
      <c r="JY88" s="250"/>
      <c r="JZ88" s="250"/>
      <c r="KA88" s="250"/>
      <c r="KB88" s="250"/>
      <c r="KC88" s="250"/>
      <c r="KD88" s="250"/>
      <c r="KE88" s="250"/>
      <c r="KF88" s="250"/>
      <c r="KG88" s="250"/>
      <c r="KH88" s="250"/>
      <c r="KI88" s="250"/>
      <c r="KJ88" s="250"/>
      <c r="KK88" s="250"/>
      <c r="KL88" s="250"/>
      <c r="KM88" s="250"/>
      <c r="KN88" s="250"/>
      <c r="KO88" s="250"/>
      <c r="KP88" s="250"/>
      <c r="KQ88" s="250"/>
      <c r="KR88" s="250"/>
      <c r="KS88" s="250"/>
      <c r="KT88" s="250"/>
      <c r="KU88" s="250"/>
      <c r="KV88" s="250"/>
      <c r="KW88" s="250"/>
      <c r="KX88" s="250"/>
      <c r="KY88" s="250"/>
      <c r="KZ88" s="250"/>
      <c r="LA88" s="250"/>
      <c r="LB88" s="250"/>
      <c r="LC88" s="250"/>
      <c r="LD88" s="250"/>
      <c r="LE88" s="250"/>
      <c r="LF88" s="250"/>
      <c r="LG88" s="250"/>
      <c r="LH88" s="250"/>
      <c r="LI88" s="250"/>
      <c r="LJ88" s="250"/>
      <c r="LK88" s="250"/>
      <c r="LL88" s="250"/>
      <c r="LM88" s="250"/>
      <c r="LN88" s="250"/>
      <c r="LO88" s="250"/>
      <c r="LP88" s="250"/>
      <c r="LQ88" s="250"/>
      <c r="LR88" s="250"/>
      <c r="LS88" s="250"/>
      <c r="LT88" s="250"/>
      <c r="LU88" s="250"/>
      <c r="LV88" s="250"/>
      <c r="LW88" s="250"/>
      <c r="LX88" s="250"/>
      <c r="LY88" s="250"/>
      <c r="LZ88" s="250"/>
      <c r="MA88" s="250"/>
      <c r="MB88" s="250"/>
      <c r="MC88" s="250"/>
      <c r="MD88" s="250"/>
      <c r="ME88" s="250"/>
      <c r="MF88" s="250"/>
      <c r="MG88" s="250"/>
      <c r="MH88" s="250"/>
      <c r="MI88" s="250"/>
      <c r="MJ88" s="250"/>
      <c r="MK88" s="250"/>
      <c r="ML88" s="250"/>
      <c r="MM88" s="250"/>
      <c r="MN88" s="250"/>
      <c r="MO88" s="250"/>
      <c r="MP88" s="250"/>
      <c r="MQ88" s="250"/>
      <c r="MR88" s="250"/>
      <c r="MS88" s="250"/>
      <c r="MT88" s="250"/>
      <c r="MU88" s="250"/>
      <c r="MV88" s="250"/>
      <c r="MW88" s="250"/>
      <c r="MX88" s="250"/>
      <c r="MY88" s="250"/>
      <c r="MZ88" s="250"/>
      <c r="NA88" s="250"/>
      <c r="NB88" s="250"/>
      <c r="NC88" s="250"/>
      <c r="ND88" s="250"/>
      <c r="NE88" s="250"/>
      <c r="NF88" s="250"/>
      <c r="NG88" s="250"/>
      <c r="NH88" s="250"/>
      <c r="NI88" s="250"/>
      <c r="NJ88" s="250"/>
      <c r="NK88" s="250"/>
      <c r="NL88" s="250"/>
      <c r="NM88" s="250"/>
      <c r="NN88" s="250"/>
      <c r="NO88" s="250"/>
      <c r="NP88" s="250"/>
      <c r="NQ88" s="250"/>
      <c r="NR88" s="250"/>
      <c r="NS88" s="250"/>
      <c r="NT88" s="250"/>
      <c r="NU88" s="250"/>
      <c r="NV88" s="250"/>
      <c r="NW88" s="250"/>
      <c r="NX88" s="250"/>
      <c r="NY88" s="250"/>
      <c r="NZ88" s="250"/>
      <c r="OA88" s="250"/>
      <c r="OB88" s="250"/>
      <c r="OC88" s="250"/>
      <c r="OD88" s="250"/>
      <c r="OE88" s="250"/>
      <c r="OF88" s="250"/>
      <c r="OG88" s="250"/>
      <c r="OH88" s="250"/>
      <c r="OI88" s="250"/>
      <c r="OJ88" s="250"/>
      <c r="OK88" s="250"/>
      <c r="OL88" s="250"/>
      <c r="OM88" s="250"/>
      <c r="ON88" s="250"/>
      <c r="OO88" s="250"/>
      <c r="OP88" s="250"/>
      <c r="OQ88" s="250"/>
      <c r="OR88" s="250"/>
      <c r="OS88" s="250"/>
      <c r="OT88" s="250"/>
      <c r="OU88" s="250"/>
      <c r="OV88" s="250"/>
      <c r="OW88" s="250"/>
      <c r="OX88" s="250"/>
      <c r="OY88" s="250"/>
      <c r="OZ88" s="250"/>
      <c r="PA88" s="250"/>
      <c r="PB88" s="250"/>
      <c r="PC88" s="250"/>
      <c r="PD88" s="250"/>
      <c r="PE88" s="250"/>
      <c r="PF88" s="250"/>
      <c r="PG88" s="250"/>
      <c r="PH88" s="250"/>
      <c r="PI88" s="250"/>
      <c r="PJ88" s="250"/>
      <c r="PK88" s="250"/>
      <c r="PL88" s="250"/>
      <c r="PM88" s="250"/>
      <c r="PN88" s="250"/>
      <c r="PO88" s="250"/>
      <c r="PP88" s="250"/>
      <c r="PQ88" s="250"/>
      <c r="PR88" s="250"/>
      <c r="PS88" s="250"/>
      <c r="PT88" s="250"/>
      <c r="PU88" s="250"/>
      <c r="PV88" s="250"/>
      <c r="PW88" s="250"/>
      <c r="PX88" s="250"/>
      <c r="PY88" s="250"/>
      <c r="PZ88" s="250"/>
      <c r="QA88" s="250"/>
      <c r="QB88" s="250"/>
      <c r="QC88" s="250"/>
      <c r="QD88" s="250"/>
      <c r="QE88" s="250"/>
      <c r="QF88" s="250"/>
      <c r="QG88" s="250"/>
      <c r="QH88" s="250"/>
      <c r="QI88" s="250"/>
      <c r="QJ88" s="250"/>
      <c r="QK88" s="250"/>
      <c r="QL88" s="250"/>
      <c r="QM88" s="250"/>
      <c r="QN88" s="250"/>
      <c r="QO88" s="250"/>
      <c r="QP88" s="250"/>
      <c r="QQ88" s="250"/>
      <c r="QR88" s="250"/>
      <c r="QS88" s="250"/>
      <c r="QT88" s="250"/>
      <c r="QU88" s="250"/>
      <c r="QV88" s="250"/>
      <c r="QW88" s="250"/>
      <c r="QX88" s="250"/>
      <c r="QY88" s="250"/>
      <c r="QZ88" s="250"/>
      <c r="RA88" s="250"/>
      <c r="RB88" s="250"/>
      <c r="RC88" s="250"/>
      <c r="RD88" s="250"/>
      <c r="RE88" s="250"/>
      <c r="RF88" s="250"/>
      <c r="RG88" s="250"/>
      <c r="RH88" s="250"/>
      <c r="RI88" s="250"/>
      <c r="RJ88" s="250"/>
      <c r="RK88" s="250"/>
      <c r="RL88" s="250"/>
      <c r="RM88" s="250"/>
      <c r="RN88" s="250"/>
      <c r="RO88" s="250"/>
      <c r="RP88" s="250"/>
      <c r="RQ88" s="250"/>
      <c r="RR88" s="250"/>
      <c r="RS88" s="250"/>
      <c r="RT88" s="250"/>
      <c r="RU88" s="250"/>
      <c r="RV88" s="250"/>
      <c r="RW88" s="250"/>
      <c r="RX88" s="250"/>
      <c r="RY88" s="250"/>
      <c r="RZ88" s="250"/>
      <c r="SA88" s="250"/>
      <c r="SB88" s="250"/>
      <c r="SC88" s="250"/>
      <c r="SD88" s="250"/>
      <c r="SE88" s="250"/>
      <c r="SF88" s="250"/>
      <c r="SG88" s="250"/>
      <c r="SH88" s="250"/>
      <c r="SI88" s="250"/>
      <c r="SJ88" s="250"/>
      <c r="SK88" s="250"/>
      <c r="SL88" s="250"/>
      <c r="SM88" s="250"/>
      <c r="SN88" s="250"/>
      <c r="SO88" s="250"/>
      <c r="SP88" s="250"/>
      <c r="SQ88" s="250"/>
      <c r="SR88" s="250"/>
      <c r="SS88" s="250"/>
      <c r="ST88" s="250"/>
      <c r="SU88" s="250"/>
      <c r="SV88" s="250"/>
      <c r="SW88" s="250"/>
      <c r="SX88" s="250"/>
      <c r="SY88" s="250"/>
      <c r="SZ88" s="250"/>
      <c r="TA88" s="250"/>
      <c r="TB88" s="250"/>
      <c r="TC88" s="250"/>
      <c r="TD88" s="250"/>
      <c r="TE88" s="250"/>
      <c r="TF88" s="250"/>
      <c r="TG88" s="250"/>
      <c r="TH88" s="250"/>
      <c r="TI88" s="250"/>
      <c r="TJ88" s="250"/>
      <c r="TK88" s="250"/>
      <c r="TL88" s="250"/>
      <c r="TM88" s="250"/>
      <c r="TN88" s="250"/>
      <c r="TO88" s="250"/>
      <c r="TP88" s="250"/>
      <c r="TQ88" s="250"/>
      <c r="TR88" s="250"/>
      <c r="TS88" s="250"/>
      <c r="TT88" s="250"/>
      <c r="TU88" s="250"/>
      <c r="TV88" s="250"/>
      <c r="TW88" s="250"/>
      <c r="TX88" s="250"/>
      <c r="TY88" s="250"/>
      <c r="TZ88" s="250"/>
      <c r="UA88" s="250"/>
      <c r="UB88" s="250"/>
      <c r="UC88" s="250"/>
      <c r="UD88" s="250"/>
      <c r="UE88" s="250"/>
      <c r="UF88" s="250"/>
      <c r="UG88" s="250"/>
      <c r="UH88" s="250"/>
      <c r="UI88" s="250"/>
      <c r="UJ88" s="250"/>
      <c r="UK88" s="250"/>
      <c r="UL88" s="250"/>
      <c r="UM88" s="250"/>
      <c r="UN88" s="250"/>
      <c r="UO88" s="250"/>
      <c r="UP88" s="250"/>
      <c r="UQ88" s="250"/>
      <c r="UR88" s="250"/>
      <c r="US88" s="250"/>
      <c r="UT88" s="250"/>
      <c r="UU88" s="250"/>
      <c r="UV88" s="250"/>
      <c r="UW88" s="250"/>
      <c r="UX88" s="250"/>
      <c r="UY88" s="250"/>
      <c r="UZ88" s="250"/>
      <c r="VA88" s="250"/>
      <c r="VB88" s="250"/>
      <c r="VC88" s="250"/>
      <c r="VD88" s="250"/>
      <c r="VE88" s="250"/>
      <c r="VF88" s="250"/>
      <c r="VG88" s="250"/>
      <c r="VH88" s="250"/>
      <c r="VI88" s="250"/>
      <c r="VJ88" s="250"/>
      <c r="VK88" s="250"/>
      <c r="VL88" s="250"/>
      <c r="VM88" s="250"/>
      <c r="VN88" s="250"/>
      <c r="VO88" s="250"/>
      <c r="VP88" s="250"/>
      <c r="VQ88" s="250"/>
      <c r="VR88" s="250"/>
      <c r="VS88" s="250"/>
      <c r="VT88" s="250"/>
      <c r="VU88" s="250"/>
      <c r="VV88" s="250"/>
      <c r="VW88" s="250"/>
      <c r="VX88" s="250"/>
      <c r="VY88" s="250"/>
      <c r="VZ88" s="250"/>
      <c r="WA88" s="250"/>
      <c r="WB88" s="250"/>
      <c r="WC88" s="250"/>
      <c r="WD88" s="250"/>
      <c r="WE88" s="250"/>
      <c r="WF88" s="250"/>
      <c r="WG88" s="250"/>
      <c r="WH88" s="250"/>
      <c r="WI88" s="250"/>
      <c r="WJ88" s="250"/>
      <c r="WK88" s="250"/>
      <c r="WL88" s="250"/>
      <c r="WM88" s="250"/>
      <c r="WN88" s="250"/>
      <c r="WO88" s="250"/>
      <c r="WP88" s="250"/>
      <c r="WQ88" s="250"/>
      <c r="WR88" s="250"/>
      <c r="WS88" s="250"/>
      <c r="WT88" s="250"/>
      <c r="WU88" s="250"/>
      <c r="WV88" s="250"/>
      <c r="WW88" s="250"/>
      <c r="WX88" s="250"/>
      <c r="WY88" s="250"/>
      <c r="WZ88" s="250"/>
      <c r="XA88" s="250"/>
      <c r="XB88" s="250"/>
      <c r="XC88" s="250"/>
      <c r="XD88" s="250"/>
      <c r="XE88" s="250"/>
      <c r="XF88" s="250"/>
      <c r="XG88" s="250"/>
      <c r="XH88" s="250"/>
      <c r="XI88" s="250"/>
      <c r="XJ88" s="250"/>
      <c r="XK88" s="250"/>
      <c r="XL88" s="250"/>
      <c r="XM88" s="250"/>
      <c r="XN88" s="250"/>
      <c r="XO88" s="250"/>
      <c r="XP88" s="250"/>
      <c r="XQ88" s="250"/>
      <c r="XR88" s="250"/>
      <c r="XS88" s="250"/>
      <c r="XT88" s="250"/>
      <c r="XU88" s="250"/>
      <c r="XV88" s="250"/>
      <c r="XW88" s="250"/>
      <c r="XX88" s="250"/>
      <c r="XY88" s="250"/>
      <c r="XZ88" s="250"/>
      <c r="YA88" s="250"/>
      <c r="YB88" s="250"/>
      <c r="YC88" s="250"/>
      <c r="YD88" s="250"/>
      <c r="YE88" s="250"/>
      <c r="YF88" s="250"/>
      <c r="YG88" s="250"/>
      <c r="YH88" s="250"/>
      <c r="YI88" s="250"/>
      <c r="YJ88" s="250"/>
      <c r="YK88" s="250"/>
      <c r="YL88" s="250"/>
      <c r="YM88" s="250"/>
      <c r="YN88" s="250"/>
      <c r="YO88" s="250"/>
      <c r="YP88" s="250"/>
      <c r="YQ88" s="250"/>
      <c r="YR88" s="250"/>
      <c r="YS88" s="250"/>
      <c r="YT88" s="250"/>
      <c r="YU88" s="250"/>
      <c r="YV88" s="250"/>
      <c r="YW88" s="250"/>
      <c r="YX88" s="250"/>
      <c r="YY88" s="250"/>
      <c r="YZ88" s="250"/>
      <c r="ZA88" s="250"/>
      <c r="ZB88" s="250"/>
      <c r="ZC88" s="250"/>
      <c r="ZD88" s="250"/>
      <c r="ZE88" s="250"/>
      <c r="ZF88" s="250"/>
      <c r="ZG88" s="250"/>
      <c r="ZH88" s="250"/>
      <c r="ZI88" s="250"/>
      <c r="ZJ88" s="250"/>
      <c r="ZK88" s="250"/>
      <c r="ZL88" s="250"/>
      <c r="ZM88" s="250"/>
      <c r="ZN88" s="250"/>
      <c r="ZO88" s="250"/>
      <c r="ZP88" s="250"/>
      <c r="ZQ88" s="250"/>
      <c r="ZR88" s="250"/>
      <c r="ZS88" s="250"/>
      <c r="ZT88" s="250"/>
      <c r="ZU88" s="250"/>
      <c r="ZV88" s="250"/>
      <c r="ZW88" s="250"/>
      <c r="ZX88" s="250"/>
      <c r="ZY88" s="250"/>
      <c r="ZZ88" s="250"/>
      <c r="AAA88" s="250"/>
      <c r="AAB88" s="250"/>
      <c r="AAC88" s="250"/>
      <c r="AAD88" s="250"/>
      <c r="AAE88" s="250"/>
      <c r="AAF88" s="250"/>
      <c r="AAG88" s="250"/>
      <c r="AAH88" s="250"/>
      <c r="AAI88" s="250"/>
      <c r="AAJ88" s="250"/>
      <c r="AAK88" s="250"/>
      <c r="AAL88" s="250"/>
      <c r="AAM88" s="250"/>
      <c r="AAN88" s="250"/>
      <c r="AAO88" s="250"/>
      <c r="AAP88" s="250"/>
      <c r="AAQ88" s="250"/>
      <c r="AAR88" s="250"/>
      <c r="AAS88" s="250"/>
      <c r="AAT88" s="250"/>
      <c r="AAU88" s="250"/>
      <c r="AAV88" s="250"/>
      <c r="AAW88" s="250"/>
      <c r="AAX88" s="250"/>
      <c r="AAY88" s="250"/>
      <c r="AAZ88" s="250"/>
      <c r="ABA88" s="250"/>
      <c r="ABB88" s="250"/>
      <c r="ABC88" s="250"/>
      <c r="ABD88" s="250"/>
      <c r="ABE88" s="250"/>
      <c r="ABF88" s="250"/>
      <c r="ABG88" s="250"/>
      <c r="ABH88" s="250"/>
      <c r="ABI88" s="250"/>
      <c r="ABJ88" s="250"/>
      <c r="ABK88" s="250"/>
      <c r="ABL88" s="250"/>
      <c r="ABM88" s="250"/>
      <c r="ABN88" s="250"/>
      <c r="ABO88" s="250"/>
      <c r="ABP88" s="250"/>
      <c r="ABQ88" s="250"/>
      <c r="ABR88" s="250"/>
      <c r="ABS88" s="250"/>
      <c r="ABT88" s="250"/>
      <c r="ABU88" s="250"/>
      <c r="ABV88" s="250"/>
      <c r="ABW88" s="250"/>
      <c r="ABX88" s="250"/>
      <c r="ABY88" s="250"/>
      <c r="ABZ88" s="250"/>
      <c r="ACA88" s="250"/>
      <c r="ACB88" s="250"/>
      <c r="ACC88" s="250"/>
      <c r="ACD88" s="250"/>
      <c r="ACE88" s="250"/>
      <c r="ACF88" s="250"/>
      <c r="ACG88" s="250"/>
      <c r="ACH88" s="250"/>
      <c r="ACI88" s="250"/>
      <c r="ACJ88" s="250"/>
      <c r="ACK88" s="250"/>
      <c r="ACL88" s="250"/>
      <c r="ACM88" s="250"/>
      <c r="ACN88" s="250"/>
      <c r="ACO88" s="250"/>
      <c r="ACP88" s="250"/>
      <c r="ACQ88" s="250"/>
      <c r="ACR88" s="250"/>
      <c r="ACS88" s="250"/>
      <c r="ACT88" s="250"/>
      <c r="ACU88" s="250"/>
      <c r="ACV88" s="250"/>
      <c r="ACW88" s="250"/>
      <c r="ACX88" s="250"/>
      <c r="ACY88" s="250"/>
      <c r="ACZ88" s="250"/>
      <c r="ADA88" s="250"/>
      <c r="ADB88" s="250"/>
      <c r="ADC88" s="250"/>
      <c r="ADD88" s="250"/>
      <c r="ADE88" s="250"/>
      <c r="ADF88" s="250"/>
      <c r="ADG88" s="250"/>
      <c r="ADH88" s="250"/>
      <c r="ADI88" s="250"/>
      <c r="ADJ88" s="250"/>
      <c r="ADK88" s="250"/>
      <c r="ADL88" s="250"/>
      <c r="ADM88" s="250"/>
      <c r="ADN88" s="250"/>
      <c r="ADO88" s="250"/>
      <c r="ADP88" s="250"/>
      <c r="ADQ88" s="250"/>
      <c r="ADR88" s="250"/>
      <c r="ADS88" s="250"/>
      <c r="ADT88" s="250"/>
      <c r="ADU88" s="250"/>
      <c r="ADV88" s="250"/>
      <c r="ADW88" s="250"/>
      <c r="ADX88" s="250"/>
      <c r="ADY88" s="250"/>
      <c r="ADZ88" s="250"/>
      <c r="AEA88" s="250"/>
      <c r="AEB88" s="250"/>
      <c r="AEC88" s="250"/>
      <c r="AED88" s="250"/>
      <c r="AEE88" s="250"/>
      <c r="AEF88" s="250"/>
      <c r="AEG88" s="250"/>
      <c r="AEH88" s="250"/>
      <c r="AEI88" s="250"/>
      <c r="AEJ88" s="250"/>
      <c r="AEK88" s="250"/>
      <c r="AEL88" s="250"/>
      <c r="AEM88" s="250"/>
      <c r="AEN88" s="250"/>
      <c r="AEO88" s="250"/>
      <c r="AEP88" s="250"/>
      <c r="AEQ88" s="250"/>
      <c r="AER88" s="250"/>
      <c r="AES88" s="250"/>
      <c r="AET88" s="250"/>
      <c r="AEU88" s="250"/>
      <c r="AEV88" s="250"/>
      <c r="AEW88" s="250"/>
      <c r="AEX88" s="250"/>
      <c r="AEY88" s="250"/>
      <c r="AEZ88" s="250"/>
      <c r="AFA88" s="250"/>
      <c r="AFB88" s="250"/>
      <c r="AFC88" s="250"/>
      <c r="AFD88" s="250"/>
      <c r="AFE88" s="250"/>
      <c r="AFF88" s="250"/>
      <c r="AFG88" s="250"/>
      <c r="AFH88" s="250"/>
      <c r="AFI88" s="250"/>
      <c r="AFJ88" s="250"/>
      <c r="AFK88" s="250"/>
      <c r="AFL88" s="250"/>
      <c r="AFM88" s="250"/>
      <c r="AFN88" s="250"/>
      <c r="AFO88" s="250"/>
      <c r="AFP88" s="250"/>
      <c r="AFQ88" s="250"/>
      <c r="AFR88" s="250"/>
      <c r="AFS88" s="250"/>
      <c r="AFT88" s="250"/>
      <c r="AFU88" s="250"/>
      <c r="AFV88" s="250"/>
      <c r="AFW88" s="250"/>
      <c r="AFX88" s="250"/>
      <c r="AFY88" s="250"/>
      <c r="AFZ88" s="250"/>
      <c r="AGA88" s="250"/>
      <c r="AGB88" s="250"/>
      <c r="AGC88" s="250"/>
      <c r="AGD88" s="250"/>
      <c r="AGE88" s="250"/>
      <c r="AGF88" s="250"/>
      <c r="AGG88" s="250"/>
      <c r="AGH88" s="250"/>
      <c r="AGI88" s="250"/>
      <c r="AGJ88" s="250"/>
      <c r="AGK88" s="250"/>
      <c r="AGL88" s="250"/>
      <c r="AGM88" s="250"/>
      <c r="AGN88" s="250"/>
      <c r="AGO88" s="250"/>
      <c r="AGP88" s="250"/>
      <c r="AGQ88" s="250"/>
      <c r="AGR88" s="250"/>
      <c r="AGS88" s="250"/>
      <c r="AGT88" s="250"/>
      <c r="AGU88" s="250"/>
      <c r="AGV88" s="250"/>
      <c r="AGW88" s="250"/>
      <c r="AGX88" s="250"/>
      <c r="AGY88" s="250"/>
      <c r="AGZ88" s="250"/>
      <c r="AHA88" s="250"/>
      <c r="AHB88" s="250"/>
      <c r="AHC88" s="250"/>
      <c r="AHD88" s="250"/>
      <c r="AHE88" s="250"/>
      <c r="AHF88" s="250"/>
      <c r="AHG88" s="250"/>
      <c r="AHH88" s="250"/>
      <c r="AHI88" s="250"/>
      <c r="AHJ88" s="250"/>
      <c r="AHK88" s="250"/>
      <c r="AHL88" s="250"/>
      <c r="AHM88" s="250"/>
      <c r="AHN88" s="250"/>
      <c r="AHO88" s="250"/>
      <c r="AHP88" s="250"/>
      <c r="AHQ88" s="250"/>
      <c r="AHR88" s="250"/>
      <c r="AHS88" s="250"/>
      <c r="AHT88" s="250"/>
      <c r="AHU88" s="250"/>
      <c r="AHV88" s="250"/>
      <c r="AHW88" s="250"/>
      <c r="AHX88" s="250"/>
      <c r="AHY88" s="250"/>
      <c r="AHZ88" s="250"/>
      <c r="AIA88" s="250"/>
      <c r="AIB88" s="250"/>
      <c r="AIC88" s="250"/>
      <c r="AID88" s="250"/>
      <c r="AIE88" s="250"/>
      <c r="AIF88" s="250"/>
      <c r="AIG88" s="250"/>
      <c r="AIH88" s="250"/>
      <c r="AII88" s="250"/>
      <c r="AIJ88" s="250"/>
      <c r="AIK88" s="250"/>
      <c r="AIL88" s="250"/>
      <c r="AIM88" s="250"/>
      <c r="AIN88" s="250"/>
      <c r="AIO88" s="250"/>
      <c r="AIP88" s="250"/>
      <c r="AIQ88" s="250"/>
      <c r="AIR88" s="250"/>
      <c r="AIS88" s="250"/>
      <c r="AIT88" s="250"/>
      <c r="AIU88" s="250"/>
      <c r="AIV88" s="250"/>
      <c r="AIW88" s="250"/>
      <c r="AIX88" s="250"/>
      <c r="AIY88" s="250"/>
      <c r="AIZ88" s="250"/>
      <c r="AJA88" s="250"/>
      <c r="AJB88" s="250"/>
      <c r="AJC88" s="250"/>
      <c r="AJD88" s="250"/>
      <c r="AJE88" s="250"/>
      <c r="AJF88" s="250"/>
      <c r="AJG88" s="250"/>
      <c r="AJH88" s="250"/>
      <c r="AJI88" s="250"/>
      <c r="AJJ88" s="250"/>
      <c r="AJK88" s="250"/>
      <c r="AJL88" s="250"/>
      <c r="AJM88" s="250"/>
      <c r="AJN88" s="250"/>
      <c r="AJO88" s="250"/>
      <c r="AJP88" s="250"/>
      <c r="AJQ88" s="250"/>
      <c r="AJR88" s="250"/>
      <c r="AJS88" s="250"/>
      <c r="AJT88" s="250"/>
      <c r="AJU88" s="250"/>
      <c r="AJV88" s="250"/>
      <c r="AJW88" s="250"/>
      <c r="AJX88" s="250"/>
      <c r="AJY88" s="250"/>
      <c r="AJZ88" s="250"/>
      <c r="AKA88" s="250"/>
      <c r="AKB88" s="250"/>
      <c r="AKC88" s="250"/>
      <c r="AKD88" s="250"/>
      <c r="AKE88" s="250"/>
      <c r="AKF88" s="250"/>
      <c r="AKG88" s="250"/>
      <c r="AKH88" s="250"/>
      <c r="AKI88" s="250"/>
      <c r="AKJ88" s="250"/>
      <c r="AKK88" s="250"/>
      <c r="AKL88" s="250"/>
      <c r="AKM88" s="250"/>
      <c r="AKN88" s="250"/>
      <c r="AKO88" s="250"/>
      <c r="AKP88" s="250"/>
      <c r="AKQ88" s="250"/>
      <c r="AKR88" s="250"/>
      <c r="AKS88" s="250"/>
      <c r="AKT88" s="250"/>
      <c r="AKU88" s="250"/>
      <c r="AKV88" s="250"/>
      <c r="AKW88" s="250"/>
      <c r="AKX88" s="250"/>
      <c r="AKY88" s="250"/>
      <c r="AKZ88" s="250"/>
      <c r="ALA88" s="250"/>
      <c r="ALB88" s="250"/>
      <c r="ALC88" s="250"/>
      <c r="ALD88" s="250"/>
    </row>
    <row r="89" spans="1:992" s="5" customFormat="1">
      <c r="A89" s="2613"/>
      <c r="B89" s="2387"/>
      <c r="C89" s="2387"/>
      <c r="D89" s="722" t="s">
        <v>303</v>
      </c>
      <c r="E89" s="899">
        <f t="shared" ref="E89:F92" si="0">E95+E101+E107+E113+E119+E125+E131</f>
        <v>3937623179.0900002</v>
      </c>
      <c r="F89" s="899">
        <f>F95+F101+F107+F113+F119+F125+F131+F138+F144</f>
        <v>3943890015.6500001</v>
      </c>
      <c r="G89" s="2406"/>
      <c r="H89" s="2406"/>
      <c r="I89" s="2406"/>
      <c r="J89" s="2406"/>
      <c r="K89" s="2406"/>
      <c r="L89" s="2798"/>
      <c r="M89" s="580"/>
      <c r="N89" s="250"/>
      <c r="O89" s="250"/>
      <c r="P89" s="250"/>
      <c r="Q89" s="250"/>
      <c r="R89" s="250"/>
      <c r="S89" s="250"/>
      <c r="T89" s="250"/>
      <c r="U89" s="250"/>
      <c r="V89" s="250"/>
      <c r="W89" s="250"/>
      <c r="X89" s="250"/>
      <c r="Y89" s="250"/>
      <c r="Z89" s="250"/>
      <c r="AA89" s="250"/>
      <c r="AB89" s="250"/>
      <c r="AC89" s="250"/>
      <c r="AD89" s="250"/>
      <c r="AE89" s="250"/>
      <c r="AF89" s="250"/>
      <c r="AG89" s="250"/>
      <c r="AH89" s="250"/>
      <c r="AI89" s="250"/>
      <c r="AJ89" s="250"/>
      <c r="AK89" s="250"/>
      <c r="AL89" s="250"/>
      <c r="AM89" s="250"/>
      <c r="AN89" s="250"/>
      <c r="AO89" s="250"/>
      <c r="AP89" s="250"/>
      <c r="AQ89" s="250"/>
      <c r="AR89" s="250"/>
      <c r="AS89" s="250"/>
      <c r="AT89" s="250"/>
      <c r="AU89" s="250"/>
      <c r="AV89" s="250"/>
      <c r="AW89" s="250"/>
      <c r="AX89" s="250"/>
      <c r="AY89" s="250"/>
      <c r="AZ89" s="250"/>
      <c r="BA89" s="250"/>
      <c r="BB89" s="250"/>
      <c r="BC89" s="250"/>
      <c r="BD89" s="250"/>
      <c r="BE89" s="250"/>
      <c r="BF89" s="250"/>
      <c r="BG89" s="250"/>
      <c r="BH89" s="250"/>
      <c r="BI89" s="250"/>
      <c r="BJ89" s="250"/>
      <c r="BK89" s="250"/>
      <c r="BL89" s="250"/>
      <c r="BM89" s="250"/>
      <c r="BN89" s="250"/>
      <c r="BO89" s="250"/>
      <c r="BP89" s="250"/>
      <c r="BQ89" s="250"/>
      <c r="BR89" s="250"/>
      <c r="BS89" s="250"/>
      <c r="BT89" s="250"/>
      <c r="BU89" s="250"/>
      <c r="BV89" s="250"/>
      <c r="BW89" s="250"/>
      <c r="BX89" s="250"/>
      <c r="BY89" s="250"/>
      <c r="BZ89" s="250"/>
      <c r="CA89" s="250"/>
      <c r="CB89" s="250"/>
      <c r="CC89" s="250"/>
      <c r="CD89" s="250"/>
      <c r="CE89" s="250"/>
      <c r="CF89" s="250"/>
      <c r="CG89" s="250"/>
      <c r="CH89" s="250"/>
      <c r="CI89" s="250"/>
      <c r="CJ89" s="250"/>
      <c r="CK89" s="250"/>
      <c r="CL89" s="250"/>
      <c r="CM89" s="250"/>
      <c r="CN89" s="250"/>
      <c r="CO89" s="250"/>
      <c r="CP89" s="250"/>
      <c r="CQ89" s="250"/>
      <c r="CR89" s="250"/>
      <c r="CS89" s="250"/>
      <c r="CT89" s="250"/>
      <c r="CU89" s="250"/>
      <c r="CV89" s="250"/>
      <c r="CW89" s="250"/>
      <c r="CX89" s="250"/>
      <c r="CY89" s="250"/>
      <c r="CZ89" s="250"/>
      <c r="DA89" s="250"/>
      <c r="DB89" s="250"/>
      <c r="DC89" s="250"/>
      <c r="DD89" s="250"/>
      <c r="DE89" s="250"/>
      <c r="DF89" s="250"/>
      <c r="DG89" s="250"/>
      <c r="DH89" s="250"/>
      <c r="DI89" s="250"/>
      <c r="DJ89" s="250"/>
      <c r="DK89" s="250"/>
      <c r="DL89" s="250"/>
      <c r="DM89" s="250"/>
      <c r="DN89" s="250"/>
      <c r="DO89" s="250"/>
      <c r="DP89" s="250"/>
      <c r="DQ89" s="250"/>
      <c r="DR89" s="250"/>
      <c r="DS89" s="250"/>
      <c r="DT89" s="250"/>
      <c r="DU89" s="250"/>
      <c r="DV89" s="250"/>
      <c r="DW89" s="250"/>
      <c r="DX89" s="250"/>
      <c r="DY89" s="250"/>
      <c r="DZ89" s="250"/>
      <c r="EA89" s="250"/>
      <c r="EB89" s="250"/>
      <c r="EC89" s="250"/>
      <c r="ED89" s="250"/>
      <c r="EE89" s="250"/>
      <c r="EF89" s="250"/>
      <c r="EG89" s="250"/>
      <c r="EH89" s="250"/>
      <c r="EI89" s="250"/>
      <c r="EJ89" s="250"/>
      <c r="EK89" s="250"/>
      <c r="EL89" s="250"/>
      <c r="EM89" s="250"/>
      <c r="EN89" s="250"/>
      <c r="EO89" s="250"/>
      <c r="EP89" s="250"/>
      <c r="EQ89" s="250"/>
      <c r="ER89" s="250"/>
      <c r="ES89" s="250"/>
      <c r="ET89" s="250"/>
      <c r="EU89" s="250"/>
      <c r="EV89" s="250"/>
      <c r="EW89" s="250"/>
      <c r="EX89" s="250"/>
      <c r="EY89" s="250"/>
      <c r="EZ89" s="250"/>
      <c r="FA89" s="250"/>
      <c r="FB89" s="250"/>
      <c r="FC89" s="250"/>
      <c r="FD89" s="250"/>
      <c r="FE89" s="250"/>
      <c r="FF89" s="250"/>
      <c r="FG89" s="250"/>
      <c r="FH89" s="250"/>
      <c r="FI89" s="250"/>
      <c r="FJ89" s="250"/>
      <c r="FK89" s="250"/>
      <c r="FL89" s="250"/>
      <c r="FM89" s="250"/>
      <c r="FN89" s="250"/>
      <c r="FO89" s="250"/>
      <c r="FP89" s="250"/>
      <c r="FQ89" s="250"/>
      <c r="FR89" s="250"/>
      <c r="FS89" s="250"/>
      <c r="FT89" s="250"/>
      <c r="FU89" s="250"/>
      <c r="FV89" s="250"/>
      <c r="FW89" s="250"/>
      <c r="FX89" s="250"/>
      <c r="FY89" s="250"/>
      <c r="FZ89" s="250"/>
      <c r="GA89" s="250"/>
      <c r="GB89" s="250"/>
      <c r="GC89" s="250"/>
      <c r="GD89" s="250"/>
      <c r="GE89" s="250"/>
      <c r="GF89" s="250"/>
      <c r="GG89" s="250"/>
      <c r="GH89" s="250"/>
      <c r="GI89" s="250"/>
      <c r="GJ89" s="250"/>
      <c r="GK89" s="250"/>
      <c r="GL89" s="250"/>
      <c r="GM89" s="250"/>
      <c r="GN89" s="250"/>
      <c r="GO89" s="250"/>
      <c r="GP89" s="250"/>
      <c r="GQ89" s="250"/>
      <c r="GR89" s="250"/>
      <c r="GS89" s="250"/>
      <c r="GT89" s="250"/>
      <c r="GU89" s="250"/>
      <c r="GV89" s="250"/>
      <c r="GW89" s="250"/>
      <c r="GX89" s="250"/>
      <c r="GY89" s="250"/>
      <c r="GZ89" s="250"/>
      <c r="HA89" s="250"/>
      <c r="HB89" s="250"/>
      <c r="HC89" s="250"/>
      <c r="HD89" s="250"/>
      <c r="HE89" s="250"/>
      <c r="HF89" s="250"/>
      <c r="HG89" s="250"/>
      <c r="HH89" s="250"/>
      <c r="HI89" s="250"/>
      <c r="HJ89" s="250"/>
      <c r="HK89" s="250"/>
      <c r="HL89" s="250"/>
      <c r="HM89" s="250"/>
      <c r="HN89" s="250"/>
      <c r="HO89" s="250"/>
      <c r="HP89" s="250"/>
      <c r="HQ89" s="250"/>
      <c r="HR89" s="250"/>
      <c r="HS89" s="250"/>
      <c r="HT89" s="250"/>
      <c r="HU89" s="250"/>
      <c r="HV89" s="250"/>
      <c r="HW89" s="250"/>
      <c r="HX89" s="250"/>
      <c r="HY89" s="250"/>
      <c r="HZ89" s="250"/>
      <c r="IA89" s="250"/>
      <c r="IB89" s="250"/>
      <c r="IC89" s="250"/>
      <c r="ID89" s="250"/>
      <c r="IE89" s="250"/>
      <c r="IF89" s="250"/>
      <c r="IG89" s="250"/>
      <c r="IH89" s="250"/>
      <c r="II89" s="250"/>
      <c r="IJ89" s="250"/>
      <c r="IK89" s="250"/>
      <c r="IL89" s="250"/>
      <c r="IM89" s="250"/>
      <c r="IN89" s="250"/>
      <c r="IO89" s="250"/>
      <c r="IP89" s="250"/>
      <c r="IQ89" s="250"/>
      <c r="IR89" s="250"/>
      <c r="IS89" s="250"/>
      <c r="IT89" s="250"/>
      <c r="IU89" s="250"/>
      <c r="IV89" s="250"/>
      <c r="IW89" s="250"/>
      <c r="IX89" s="250"/>
      <c r="IY89" s="250"/>
      <c r="IZ89" s="250"/>
      <c r="JA89" s="250"/>
      <c r="JB89" s="250"/>
      <c r="JC89" s="250"/>
      <c r="JD89" s="250"/>
      <c r="JE89" s="250"/>
      <c r="JF89" s="250"/>
      <c r="JG89" s="250"/>
      <c r="JH89" s="250"/>
      <c r="JI89" s="250"/>
      <c r="JJ89" s="250"/>
      <c r="JK89" s="250"/>
      <c r="JL89" s="250"/>
      <c r="JM89" s="250"/>
      <c r="JN89" s="250"/>
      <c r="JO89" s="250"/>
      <c r="JP89" s="250"/>
      <c r="JQ89" s="250"/>
      <c r="JR89" s="250"/>
      <c r="JS89" s="250"/>
      <c r="JT89" s="250"/>
      <c r="JU89" s="250"/>
      <c r="JV89" s="250"/>
      <c r="JW89" s="250"/>
      <c r="JX89" s="250"/>
      <c r="JY89" s="250"/>
      <c r="JZ89" s="250"/>
      <c r="KA89" s="250"/>
      <c r="KB89" s="250"/>
      <c r="KC89" s="250"/>
      <c r="KD89" s="250"/>
      <c r="KE89" s="250"/>
      <c r="KF89" s="250"/>
      <c r="KG89" s="250"/>
      <c r="KH89" s="250"/>
      <c r="KI89" s="250"/>
      <c r="KJ89" s="250"/>
      <c r="KK89" s="250"/>
      <c r="KL89" s="250"/>
      <c r="KM89" s="250"/>
      <c r="KN89" s="250"/>
      <c r="KO89" s="250"/>
      <c r="KP89" s="250"/>
      <c r="KQ89" s="250"/>
      <c r="KR89" s="250"/>
      <c r="KS89" s="250"/>
      <c r="KT89" s="250"/>
      <c r="KU89" s="250"/>
      <c r="KV89" s="250"/>
      <c r="KW89" s="250"/>
      <c r="KX89" s="250"/>
      <c r="KY89" s="250"/>
      <c r="KZ89" s="250"/>
      <c r="LA89" s="250"/>
      <c r="LB89" s="250"/>
      <c r="LC89" s="250"/>
      <c r="LD89" s="250"/>
      <c r="LE89" s="250"/>
      <c r="LF89" s="250"/>
      <c r="LG89" s="250"/>
      <c r="LH89" s="250"/>
      <c r="LI89" s="250"/>
      <c r="LJ89" s="250"/>
      <c r="LK89" s="250"/>
      <c r="LL89" s="250"/>
      <c r="LM89" s="250"/>
      <c r="LN89" s="250"/>
      <c r="LO89" s="250"/>
      <c r="LP89" s="250"/>
      <c r="LQ89" s="250"/>
      <c r="LR89" s="250"/>
      <c r="LS89" s="250"/>
      <c r="LT89" s="250"/>
      <c r="LU89" s="250"/>
      <c r="LV89" s="250"/>
      <c r="LW89" s="250"/>
      <c r="LX89" s="250"/>
      <c r="LY89" s="250"/>
      <c r="LZ89" s="250"/>
      <c r="MA89" s="250"/>
      <c r="MB89" s="250"/>
      <c r="MC89" s="250"/>
      <c r="MD89" s="250"/>
      <c r="ME89" s="250"/>
      <c r="MF89" s="250"/>
      <c r="MG89" s="250"/>
      <c r="MH89" s="250"/>
      <c r="MI89" s="250"/>
      <c r="MJ89" s="250"/>
      <c r="MK89" s="250"/>
      <c r="ML89" s="250"/>
      <c r="MM89" s="250"/>
      <c r="MN89" s="250"/>
      <c r="MO89" s="250"/>
      <c r="MP89" s="250"/>
      <c r="MQ89" s="250"/>
      <c r="MR89" s="250"/>
      <c r="MS89" s="250"/>
      <c r="MT89" s="250"/>
      <c r="MU89" s="250"/>
      <c r="MV89" s="250"/>
      <c r="MW89" s="250"/>
      <c r="MX89" s="250"/>
      <c r="MY89" s="250"/>
      <c r="MZ89" s="250"/>
      <c r="NA89" s="250"/>
      <c r="NB89" s="250"/>
      <c r="NC89" s="250"/>
      <c r="ND89" s="250"/>
      <c r="NE89" s="250"/>
      <c r="NF89" s="250"/>
      <c r="NG89" s="250"/>
      <c r="NH89" s="250"/>
      <c r="NI89" s="250"/>
      <c r="NJ89" s="250"/>
      <c r="NK89" s="250"/>
      <c r="NL89" s="250"/>
      <c r="NM89" s="250"/>
      <c r="NN89" s="250"/>
      <c r="NO89" s="250"/>
      <c r="NP89" s="250"/>
      <c r="NQ89" s="250"/>
      <c r="NR89" s="250"/>
      <c r="NS89" s="250"/>
      <c r="NT89" s="250"/>
      <c r="NU89" s="250"/>
      <c r="NV89" s="250"/>
      <c r="NW89" s="250"/>
      <c r="NX89" s="250"/>
      <c r="NY89" s="250"/>
      <c r="NZ89" s="250"/>
      <c r="OA89" s="250"/>
      <c r="OB89" s="250"/>
      <c r="OC89" s="250"/>
      <c r="OD89" s="250"/>
      <c r="OE89" s="250"/>
      <c r="OF89" s="250"/>
      <c r="OG89" s="250"/>
      <c r="OH89" s="250"/>
      <c r="OI89" s="250"/>
      <c r="OJ89" s="250"/>
      <c r="OK89" s="250"/>
      <c r="OL89" s="250"/>
      <c r="OM89" s="250"/>
      <c r="ON89" s="250"/>
      <c r="OO89" s="250"/>
      <c r="OP89" s="250"/>
      <c r="OQ89" s="250"/>
      <c r="OR89" s="250"/>
      <c r="OS89" s="250"/>
      <c r="OT89" s="250"/>
      <c r="OU89" s="250"/>
      <c r="OV89" s="250"/>
      <c r="OW89" s="250"/>
      <c r="OX89" s="250"/>
      <c r="OY89" s="250"/>
      <c r="OZ89" s="250"/>
      <c r="PA89" s="250"/>
      <c r="PB89" s="250"/>
      <c r="PC89" s="250"/>
      <c r="PD89" s="250"/>
      <c r="PE89" s="250"/>
      <c r="PF89" s="250"/>
      <c r="PG89" s="250"/>
      <c r="PH89" s="250"/>
      <c r="PI89" s="250"/>
      <c r="PJ89" s="250"/>
      <c r="PK89" s="250"/>
      <c r="PL89" s="250"/>
      <c r="PM89" s="250"/>
      <c r="PN89" s="250"/>
      <c r="PO89" s="250"/>
      <c r="PP89" s="250"/>
      <c r="PQ89" s="250"/>
      <c r="PR89" s="250"/>
      <c r="PS89" s="250"/>
      <c r="PT89" s="250"/>
      <c r="PU89" s="250"/>
      <c r="PV89" s="250"/>
      <c r="PW89" s="250"/>
      <c r="PX89" s="250"/>
      <c r="PY89" s="250"/>
      <c r="PZ89" s="250"/>
      <c r="QA89" s="250"/>
      <c r="QB89" s="250"/>
      <c r="QC89" s="250"/>
      <c r="QD89" s="250"/>
      <c r="QE89" s="250"/>
      <c r="QF89" s="250"/>
      <c r="QG89" s="250"/>
      <c r="QH89" s="250"/>
      <c r="QI89" s="250"/>
      <c r="QJ89" s="250"/>
      <c r="QK89" s="250"/>
      <c r="QL89" s="250"/>
      <c r="QM89" s="250"/>
      <c r="QN89" s="250"/>
      <c r="QO89" s="250"/>
      <c r="QP89" s="250"/>
      <c r="QQ89" s="250"/>
      <c r="QR89" s="250"/>
      <c r="QS89" s="250"/>
      <c r="QT89" s="250"/>
      <c r="QU89" s="250"/>
      <c r="QV89" s="250"/>
      <c r="QW89" s="250"/>
      <c r="QX89" s="250"/>
      <c r="QY89" s="250"/>
      <c r="QZ89" s="250"/>
      <c r="RA89" s="250"/>
      <c r="RB89" s="250"/>
      <c r="RC89" s="250"/>
      <c r="RD89" s="250"/>
      <c r="RE89" s="250"/>
      <c r="RF89" s="250"/>
      <c r="RG89" s="250"/>
      <c r="RH89" s="250"/>
      <c r="RI89" s="250"/>
      <c r="RJ89" s="250"/>
      <c r="RK89" s="250"/>
      <c r="RL89" s="250"/>
      <c r="RM89" s="250"/>
      <c r="RN89" s="250"/>
      <c r="RO89" s="250"/>
      <c r="RP89" s="250"/>
      <c r="RQ89" s="250"/>
      <c r="RR89" s="250"/>
      <c r="RS89" s="250"/>
      <c r="RT89" s="250"/>
      <c r="RU89" s="250"/>
      <c r="RV89" s="250"/>
      <c r="RW89" s="250"/>
      <c r="RX89" s="250"/>
      <c r="RY89" s="250"/>
      <c r="RZ89" s="250"/>
      <c r="SA89" s="250"/>
      <c r="SB89" s="250"/>
      <c r="SC89" s="250"/>
      <c r="SD89" s="250"/>
      <c r="SE89" s="250"/>
      <c r="SF89" s="250"/>
      <c r="SG89" s="250"/>
      <c r="SH89" s="250"/>
      <c r="SI89" s="250"/>
      <c r="SJ89" s="250"/>
      <c r="SK89" s="250"/>
      <c r="SL89" s="250"/>
      <c r="SM89" s="250"/>
      <c r="SN89" s="250"/>
      <c r="SO89" s="250"/>
      <c r="SP89" s="250"/>
      <c r="SQ89" s="250"/>
      <c r="SR89" s="250"/>
      <c r="SS89" s="250"/>
      <c r="ST89" s="250"/>
      <c r="SU89" s="250"/>
      <c r="SV89" s="250"/>
      <c r="SW89" s="250"/>
      <c r="SX89" s="250"/>
      <c r="SY89" s="250"/>
      <c r="SZ89" s="250"/>
      <c r="TA89" s="250"/>
      <c r="TB89" s="250"/>
      <c r="TC89" s="250"/>
      <c r="TD89" s="250"/>
      <c r="TE89" s="250"/>
      <c r="TF89" s="250"/>
      <c r="TG89" s="250"/>
      <c r="TH89" s="250"/>
      <c r="TI89" s="250"/>
      <c r="TJ89" s="250"/>
      <c r="TK89" s="250"/>
      <c r="TL89" s="250"/>
      <c r="TM89" s="250"/>
      <c r="TN89" s="250"/>
      <c r="TO89" s="250"/>
      <c r="TP89" s="250"/>
      <c r="TQ89" s="250"/>
      <c r="TR89" s="250"/>
      <c r="TS89" s="250"/>
      <c r="TT89" s="250"/>
      <c r="TU89" s="250"/>
      <c r="TV89" s="250"/>
      <c r="TW89" s="250"/>
      <c r="TX89" s="250"/>
      <c r="TY89" s="250"/>
      <c r="TZ89" s="250"/>
      <c r="UA89" s="250"/>
      <c r="UB89" s="250"/>
      <c r="UC89" s="250"/>
      <c r="UD89" s="250"/>
      <c r="UE89" s="250"/>
      <c r="UF89" s="250"/>
      <c r="UG89" s="250"/>
      <c r="UH89" s="250"/>
      <c r="UI89" s="250"/>
      <c r="UJ89" s="250"/>
      <c r="UK89" s="250"/>
      <c r="UL89" s="250"/>
      <c r="UM89" s="250"/>
      <c r="UN89" s="250"/>
      <c r="UO89" s="250"/>
      <c r="UP89" s="250"/>
      <c r="UQ89" s="250"/>
      <c r="UR89" s="250"/>
      <c r="US89" s="250"/>
      <c r="UT89" s="250"/>
      <c r="UU89" s="250"/>
      <c r="UV89" s="250"/>
      <c r="UW89" s="250"/>
      <c r="UX89" s="250"/>
      <c r="UY89" s="250"/>
      <c r="UZ89" s="250"/>
      <c r="VA89" s="250"/>
      <c r="VB89" s="250"/>
      <c r="VC89" s="250"/>
      <c r="VD89" s="250"/>
      <c r="VE89" s="250"/>
      <c r="VF89" s="250"/>
      <c r="VG89" s="250"/>
      <c r="VH89" s="250"/>
      <c r="VI89" s="250"/>
      <c r="VJ89" s="250"/>
      <c r="VK89" s="250"/>
      <c r="VL89" s="250"/>
      <c r="VM89" s="250"/>
      <c r="VN89" s="250"/>
      <c r="VO89" s="250"/>
      <c r="VP89" s="250"/>
      <c r="VQ89" s="250"/>
      <c r="VR89" s="250"/>
      <c r="VS89" s="250"/>
      <c r="VT89" s="250"/>
      <c r="VU89" s="250"/>
      <c r="VV89" s="250"/>
      <c r="VW89" s="250"/>
      <c r="VX89" s="250"/>
      <c r="VY89" s="250"/>
      <c r="VZ89" s="250"/>
      <c r="WA89" s="250"/>
      <c r="WB89" s="250"/>
      <c r="WC89" s="250"/>
      <c r="WD89" s="250"/>
      <c r="WE89" s="250"/>
      <c r="WF89" s="250"/>
      <c r="WG89" s="250"/>
      <c r="WH89" s="250"/>
      <c r="WI89" s="250"/>
      <c r="WJ89" s="250"/>
      <c r="WK89" s="250"/>
      <c r="WL89" s="250"/>
      <c r="WM89" s="250"/>
      <c r="WN89" s="250"/>
      <c r="WO89" s="250"/>
      <c r="WP89" s="250"/>
      <c r="WQ89" s="250"/>
      <c r="WR89" s="250"/>
      <c r="WS89" s="250"/>
      <c r="WT89" s="250"/>
      <c r="WU89" s="250"/>
      <c r="WV89" s="250"/>
      <c r="WW89" s="250"/>
      <c r="WX89" s="250"/>
      <c r="WY89" s="250"/>
      <c r="WZ89" s="250"/>
      <c r="XA89" s="250"/>
      <c r="XB89" s="250"/>
      <c r="XC89" s="250"/>
      <c r="XD89" s="250"/>
      <c r="XE89" s="250"/>
      <c r="XF89" s="250"/>
      <c r="XG89" s="250"/>
      <c r="XH89" s="250"/>
      <c r="XI89" s="250"/>
      <c r="XJ89" s="250"/>
      <c r="XK89" s="250"/>
      <c r="XL89" s="250"/>
      <c r="XM89" s="250"/>
      <c r="XN89" s="250"/>
      <c r="XO89" s="250"/>
      <c r="XP89" s="250"/>
      <c r="XQ89" s="250"/>
      <c r="XR89" s="250"/>
      <c r="XS89" s="250"/>
      <c r="XT89" s="250"/>
      <c r="XU89" s="250"/>
      <c r="XV89" s="250"/>
      <c r="XW89" s="250"/>
      <c r="XX89" s="250"/>
      <c r="XY89" s="250"/>
      <c r="XZ89" s="250"/>
      <c r="YA89" s="250"/>
      <c r="YB89" s="250"/>
      <c r="YC89" s="250"/>
      <c r="YD89" s="250"/>
      <c r="YE89" s="250"/>
      <c r="YF89" s="250"/>
      <c r="YG89" s="250"/>
      <c r="YH89" s="250"/>
      <c r="YI89" s="250"/>
      <c r="YJ89" s="250"/>
      <c r="YK89" s="250"/>
      <c r="YL89" s="250"/>
      <c r="YM89" s="250"/>
      <c r="YN89" s="250"/>
      <c r="YO89" s="250"/>
      <c r="YP89" s="250"/>
      <c r="YQ89" s="250"/>
      <c r="YR89" s="250"/>
      <c r="YS89" s="250"/>
      <c r="YT89" s="250"/>
      <c r="YU89" s="250"/>
      <c r="YV89" s="250"/>
      <c r="YW89" s="250"/>
      <c r="YX89" s="250"/>
      <c r="YY89" s="250"/>
      <c r="YZ89" s="250"/>
      <c r="ZA89" s="250"/>
      <c r="ZB89" s="250"/>
      <c r="ZC89" s="250"/>
      <c r="ZD89" s="250"/>
      <c r="ZE89" s="250"/>
      <c r="ZF89" s="250"/>
      <c r="ZG89" s="250"/>
      <c r="ZH89" s="250"/>
      <c r="ZI89" s="250"/>
      <c r="ZJ89" s="250"/>
      <c r="ZK89" s="250"/>
      <c r="ZL89" s="250"/>
      <c r="ZM89" s="250"/>
      <c r="ZN89" s="250"/>
      <c r="ZO89" s="250"/>
      <c r="ZP89" s="250"/>
      <c r="ZQ89" s="250"/>
      <c r="ZR89" s="250"/>
      <c r="ZS89" s="250"/>
      <c r="ZT89" s="250"/>
      <c r="ZU89" s="250"/>
      <c r="ZV89" s="250"/>
      <c r="ZW89" s="250"/>
      <c r="ZX89" s="250"/>
      <c r="ZY89" s="250"/>
      <c r="ZZ89" s="250"/>
      <c r="AAA89" s="250"/>
      <c r="AAB89" s="250"/>
      <c r="AAC89" s="250"/>
      <c r="AAD89" s="250"/>
      <c r="AAE89" s="250"/>
      <c r="AAF89" s="250"/>
      <c r="AAG89" s="250"/>
      <c r="AAH89" s="250"/>
      <c r="AAI89" s="250"/>
      <c r="AAJ89" s="250"/>
      <c r="AAK89" s="250"/>
      <c r="AAL89" s="250"/>
      <c r="AAM89" s="250"/>
      <c r="AAN89" s="250"/>
      <c r="AAO89" s="250"/>
      <c r="AAP89" s="250"/>
      <c r="AAQ89" s="250"/>
      <c r="AAR89" s="250"/>
      <c r="AAS89" s="250"/>
      <c r="AAT89" s="250"/>
      <c r="AAU89" s="250"/>
      <c r="AAV89" s="250"/>
      <c r="AAW89" s="250"/>
      <c r="AAX89" s="250"/>
      <c r="AAY89" s="250"/>
      <c r="AAZ89" s="250"/>
      <c r="ABA89" s="250"/>
      <c r="ABB89" s="250"/>
      <c r="ABC89" s="250"/>
      <c r="ABD89" s="250"/>
      <c r="ABE89" s="250"/>
      <c r="ABF89" s="250"/>
      <c r="ABG89" s="250"/>
      <c r="ABH89" s="250"/>
      <c r="ABI89" s="250"/>
      <c r="ABJ89" s="250"/>
      <c r="ABK89" s="250"/>
      <c r="ABL89" s="250"/>
      <c r="ABM89" s="250"/>
      <c r="ABN89" s="250"/>
      <c r="ABO89" s="250"/>
      <c r="ABP89" s="250"/>
      <c r="ABQ89" s="250"/>
      <c r="ABR89" s="250"/>
      <c r="ABS89" s="250"/>
      <c r="ABT89" s="250"/>
      <c r="ABU89" s="250"/>
      <c r="ABV89" s="250"/>
      <c r="ABW89" s="250"/>
      <c r="ABX89" s="250"/>
      <c r="ABY89" s="250"/>
      <c r="ABZ89" s="250"/>
      <c r="ACA89" s="250"/>
      <c r="ACB89" s="250"/>
      <c r="ACC89" s="250"/>
      <c r="ACD89" s="250"/>
      <c r="ACE89" s="250"/>
      <c r="ACF89" s="250"/>
      <c r="ACG89" s="250"/>
      <c r="ACH89" s="250"/>
      <c r="ACI89" s="250"/>
      <c r="ACJ89" s="250"/>
      <c r="ACK89" s="250"/>
      <c r="ACL89" s="250"/>
      <c r="ACM89" s="250"/>
      <c r="ACN89" s="250"/>
      <c r="ACO89" s="250"/>
      <c r="ACP89" s="250"/>
      <c r="ACQ89" s="250"/>
      <c r="ACR89" s="250"/>
      <c r="ACS89" s="250"/>
      <c r="ACT89" s="250"/>
      <c r="ACU89" s="250"/>
      <c r="ACV89" s="250"/>
      <c r="ACW89" s="250"/>
      <c r="ACX89" s="250"/>
      <c r="ACY89" s="250"/>
      <c r="ACZ89" s="250"/>
      <c r="ADA89" s="250"/>
      <c r="ADB89" s="250"/>
      <c r="ADC89" s="250"/>
      <c r="ADD89" s="250"/>
      <c r="ADE89" s="250"/>
      <c r="ADF89" s="250"/>
      <c r="ADG89" s="250"/>
      <c r="ADH89" s="250"/>
      <c r="ADI89" s="250"/>
      <c r="ADJ89" s="250"/>
      <c r="ADK89" s="250"/>
      <c r="ADL89" s="250"/>
      <c r="ADM89" s="250"/>
      <c r="ADN89" s="250"/>
      <c r="ADO89" s="250"/>
      <c r="ADP89" s="250"/>
      <c r="ADQ89" s="250"/>
      <c r="ADR89" s="250"/>
      <c r="ADS89" s="250"/>
      <c r="ADT89" s="250"/>
      <c r="ADU89" s="250"/>
      <c r="ADV89" s="250"/>
      <c r="ADW89" s="250"/>
      <c r="ADX89" s="250"/>
      <c r="ADY89" s="250"/>
      <c r="ADZ89" s="250"/>
      <c r="AEA89" s="250"/>
      <c r="AEB89" s="250"/>
      <c r="AEC89" s="250"/>
      <c r="AED89" s="250"/>
      <c r="AEE89" s="250"/>
      <c r="AEF89" s="250"/>
      <c r="AEG89" s="250"/>
      <c r="AEH89" s="250"/>
      <c r="AEI89" s="250"/>
      <c r="AEJ89" s="250"/>
      <c r="AEK89" s="250"/>
      <c r="AEL89" s="250"/>
      <c r="AEM89" s="250"/>
      <c r="AEN89" s="250"/>
      <c r="AEO89" s="250"/>
      <c r="AEP89" s="250"/>
      <c r="AEQ89" s="250"/>
      <c r="AER89" s="250"/>
      <c r="AES89" s="250"/>
      <c r="AET89" s="250"/>
      <c r="AEU89" s="250"/>
      <c r="AEV89" s="250"/>
      <c r="AEW89" s="250"/>
      <c r="AEX89" s="250"/>
      <c r="AEY89" s="250"/>
      <c r="AEZ89" s="250"/>
      <c r="AFA89" s="250"/>
      <c r="AFB89" s="250"/>
      <c r="AFC89" s="250"/>
      <c r="AFD89" s="250"/>
      <c r="AFE89" s="250"/>
      <c r="AFF89" s="250"/>
      <c r="AFG89" s="250"/>
      <c r="AFH89" s="250"/>
      <c r="AFI89" s="250"/>
      <c r="AFJ89" s="250"/>
      <c r="AFK89" s="250"/>
      <c r="AFL89" s="250"/>
      <c r="AFM89" s="250"/>
      <c r="AFN89" s="250"/>
      <c r="AFO89" s="250"/>
      <c r="AFP89" s="250"/>
      <c r="AFQ89" s="250"/>
      <c r="AFR89" s="250"/>
      <c r="AFS89" s="250"/>
      <c r="AFT89" s="250"/>
      <c r="AFU89" s="250"/>
      <c r="AFV89" s="250"/>
      <c r="AFW89" s="250"/>
      <c r="AFX89" s="250"/>
      <c r="AFY89" s="250"/>
      <c r="AFZ89" s="250"/>
      <c r="AGA89" s="250"/>
      <c r="AGB89" s="250"/>
      <c r="AGC89" s="250"/>
      <c r="AGD89" s="250"/>
      <c r="AGE89" s="250"/>
      <c r="AGF89" s="250"/>
      <c r="AGG89" s="250"/>
      <c r="AGH89" s="250"/>
      <c r="AGI89" s="250"/>
      <c r="AGJ89" s="250"/>
      <c r="AGK89" s="250"/>
      <c r="AGL89" s="250"/>
      <c r="AGM89" s="250"/>
      <c r="AGN89" s="250"/>
      <c r="AGO89" s="250"/>
      <c r="AGP89" s="250"/>
      <c r="AGQ89" s="250"/>
      <c r="AGR89" s="250"/>
      <c r="AGS89" s="250"/>
      <c r="AGT89" s="250"/>
      <c r="AGU89" s="250"/>
      <c r="AGV89" s="250"/>
      <c r="AGW89" s="250"/>
      <c r="AGX89" s="250"/>
      <c r="AGY89" s="250"/>
      <c r="AGZ89" s="250"/>
      <c r="AHA89" s="250"/>
      <c r="AHB89" s="250"/>
      <c r="AHC89" s="250"/>
      <c r="AHD89" s="250"/>
      <c r="AHE89" s="250"/>
      <c r="AHF89" s="250"/>
      <c r="AHG89" s="250"/>
      <c r="AHH89" s="250"/>
      <c r="AHI89" s="250"/>
      <c r="AHJ89" s="250"/>
      <c r="AHK89" s="250"/>
      <c r="AHL89" s="250"/>
      <c r="AHM89" s="250"/>
      <c r="AHN89" s="250"/>
      <c r="AHO89" s="250"/>
      <c r="AHP89" s="250"/>
      <c r="AHQ89" s="250"/>
      <c r="AHR89" s="250"/>
      <c r="AHS89" s="250"/>
      <c r="AHT89" s="250"/>
      <c r="AHU89" s="250"/>
      <c r="AHV89" s="250"/>
      <c r="AHW89" s="250"/>
      <c r="AHX89" s="250"/>
      <c r="AHY89" s="250"/>
      <c r="AHZ89" s="250"/>
      <c r="AIA89" s="250"/>
      <c r="AIB89" s="250"/>
      <c r="AIC89" s="250"/>
      <c r="AID89" s="250"/>
      <c r="AIE89" s="250"/>
      <c r="AIF89" s="250"/>
      <c r="AIG89" s="250"/>
      <c r="AIH89" s="250"/>
      <c r="AII89" s="250"/>
      <c r="AIJ89" s="250"/>
      <c r="AIK89" s="250"/>
      <c r="AIL89" s="250"/>
      <c r="AIM89" s="250"/>
      <c r="AIN89" s="250"/>
      <c r="AIO89" s="250"/>
      <c r="AIP89" s="250"/>
      <c r="AIQ89" s="250"/>
      <c r="AIR89" s="250"/>
      <c r="AIS89" s="250"/>
      <c r="AIT89" s="250"/>
      <c r="AIU89" s="250"/>
      <c r="AIV89" s="250"/>
      <c r="AIW89" s="250"/>
      <c r="AIX89" s="250"/>
      <c r="AIY89" s="250"/>
      <c r="AIZ89" s="250"/>
      <c r="AJA89" s="250"/>
      <c r="AJB89" s="250"/>
      <c r="AJC89" s="250"/>
      <c r="AJD89" s="250"/>
      <c r="AJE89" s="250"/>
      <c r="AJF89" s="250"/>
      <c r="AJG89" s="250"/>
      <c r="AJH89" s="250"/>
      <c r="AJI89" s="250"/>
      <c r="AJJ89" s="250"/>
      <c r="AJK89" s="250"/>
      <c r="AJL89" s="250"/>
      <c r="AJM89" s="250"/>
      <c r="AJN89" s="250"/>
      <c r="AJO89" s="250"/>
      <c r="AJP89" s="250"/>
      <c r="AJQ89" s="250"/>
      <c r="AJR89" s="250"/>
      <c r="AJS89" s="250"/>
      <c r="AJT89" s="250"/>
      <c r="AJU89" s="250"/>
      <c r="AJV89" s="250"/>
      <c r="AJW89" s="250"/>
      <c r="AJX89" s="250"/>
      <c r="AJY89" s="250"/>
      <c r="AJZ89" s="250"/>
      <c r="AKA89" s="250"/>
      <c r="AKB89" s="250"/>
      <c r="AKC89" s="250"/>
      <c r="AKD89" s="250"/>
      <c r="AKE89" s="250"/>
      <c r="AKF89" s="250"/>
      <c r="AKG89" s="250"/>
      <c r="AKH89" s="250"/>
      <c r="AKI89" s="250"/>
      <c r="AKJ89" s="250"/>
      <c r="AKK89" s="250"/>
      <c r="AKL89" s="250"/>
      <c r="AKM89" s="250"/>
      <c r="AKN89" s="250"/>
      <c r="AKO89" s="250"/>
      <c r="AKP89" s="250"/>
      <c r="AKQ89" s="250"/>
      <c r="AKR89" s="250"/>
      <c r="AKS89" s="250"/>
      <c r="AKT89" s="250"/>
      <c r="AKU89" s="250"/>
      <c r="AKV89" s="250"/>
      <c r="AKW89" s="250"/>
      <c r="AKX89" s="250"/>
      <c r="AKY89" s="250"/>
      <c r="AKZ89" s="250"/>
      <c r="ALA89" s="250"/>
      <c r="ALB89" s="250"/>
      <c r="ALC89" s="250"/>
      <c r="ALD89" s="250"/>
    </row>
    <row r="90" spans="1:992" s="5" customFormat="1">
      <c r="A90" s="2613"/>
      <c r="B90" s="2387"/>
      <c r="C90" s="2387"/>
      <c r="D90" s="716" t="s">
        <v>304</v>
      </c>
      <c r="E90" s="899">
        <f>E139+E96+E102+E108+E114+E120+E126+E132+E145</f>
        <v>348493300</v>
      </c>
      <c r="F90" s="899">
        <f>F139+F96+F102+F108+F114+F120+F126+F132+F145</f>
        <v>318334593.50999999</v>
      </c>
      <c r="G90" s="2406"/>
      <c r="H90" s="2406"/>
      <c r="I90" s="2406"/>
      <c r="J90" s="2406"/>
      <c r="K90" s="2406"/>
      <c r="L90" s="2798"/>
      <c r="M90" s="580"/>
      <c r="N90" s="250"/>
      <c r="O90" s="250"/>
      <c r="P90" s="250"/>
      <c r="Q90" s="250"/>
      <c r="R90" s="250"/>
      <c r="S90" s="250"/>
      <c r="T90" s="250"/>
      <c r="U90" s="250"/>
      <c r="V90" s="250"/>
      <c r="W90" s="250"/>
      <c r="X90" s="250"/>
      <c r="Y90" s="250"/>
      <c r="Z90" s="250"/>
      <c r="AA90" s="250"/>
      <c r="AB90" s="250"/>
      <c r="AC90" s="250"/>
      <c r="AD90" s="250"/>
      <c r="AE90" s="250"/>
      <c r="AF90" s="250"/>
      <c r="AG90" s="250"/>
      <c r="AH90" s="250"/>
      <c r="AI90" s="250"/>
      <c r="AJ90" s="250"/>
      <c r="AK90" s="250"/>
      <c r="AL90" s="250"/>
      <c r="AM90" s="250"/>
      <c r="AN90" s="250"/>
      <c r="AO90" s="250"/>
      <c r="AP90" s="250"/>
      <c r="AQ90" s="250"/>
      <c r="AR90" s="250"/>
      <c r="AS90" s="250"/>
      <c r="AT90" s="250"/>
      <c r="AU90" s="250"/>
      <c r="AV90" s="250"/>
      <c r="AW90" s="250"/>
      <c r="AX90" s="250"/>
      <c r="AY90" s="250"/>
      <c r="AZ90" s="250"/>
      <c r="BA90" s="250"/>
      <c r="BB90" s="250"/>
      <c r="BC90" s="250"/>
      <c r="BD90" s="250"/>
      <c r="BE90" s="250"/>
      <c r="BF90" s="250"/>
      <c r="BG90" s="250"/>
      <c r="BH90" s="250"/>
      <c r="BI90" s="250"/>
      <c r="BJ90" s="250"/>
      <c r="BK90" s="250"/>
      <c r="BL90" s="250"/>
      <c r="BM90" s="250"/>
      <c r="BN90" s="250"/>
      <c r="BO90" s="250"/>
      <c r="BP90" s="250"/>
      <c r="BQ90" s="250"/>
      <c r="BR90" s="250"/>
      <c r="BS90" s="250"/>
      <c r="BT90" s="250"/>
      <c r="BU90" s="250"/>
      <c r="BV90" s="250"/>
      <c r="BW90" s="250"/>
      <c r="BX90" s="250"/>
      <c r="BY90" s="250"/>
      <c r="BZ90" s="250"/>
      <c r="CA90" s="250"/>
      <c r="CB90" s="250"/>
      <c r="CC90" s="250"/>
      <c r="CD90" s="250"/>
      <c r="CE90" s="250"/>
      <c r="CF90" s="250"/>
      <c r="CG90" s="250"/>
      <c r="CH90" s="250"/>
      <c r="CI90" s="250"/>
      <c r="CJ90" s="250"/>
      <c r="CK90" s="250"/>
      <c r="CL90" s="250"/>
      <c r="CM90" s="250"/>
      <c r="CN90" s="250"/>
      <c r="CO90" s="250"/>
      <c r="CP90" s="250"/>
      <c r="CQ90" s="250"/>
      <c r="CR90" s="250"/>
      <c r="CS90" s="250"/>
      <c r="CT90" s="250"/>
      <c r="CU90" s="250"/>
      <c r="CV90" s="250"/>
      <c r="CW90" s="250"/>
      <c r="CX90" s="250"/>
      <c r="CY90" s="250"/>
      <c r="CZ90" s="250"/>
      <c r="DA90" s="250"/>
      <c r="DB90" s="250"/>
      <c r="DC90" s="250"/>
      <c r="DD90" s="250"/>
      <c r="DE90" s="250"/>
      <c r="DF90" s="250"/>
      <c r="DG90" s="250"/>
      <c r="DH90" s="250"/>
      <c r="DI90" s="250"/>
      <c r="DJ90" s="250"/>
      <c r="DK90" s="250"/>
      <c r="DL90" s="250"/>
      <c r="DM90" s="250"/>
      <c r="DN90" s="250"/>
      <c r="DO90" s="250"/>
      <c r="DP90" s="250"/>
      <c r="DQ90" s="250"/>
      <c r="DR90" s="250"/>
      <c r="DS90" s="250"/>
      <c r="DT90" s="250"/>
      <c r="DU90" s="250"/>
      <c r="DV90" s="250"/>
      <c r="DW90" s="250"/>
      <c r="DX90" s="250"/>
      <c r="DY90" s="250"/>
      <c r="DZ90" s="250"/>
      <c r="EA90" s="250"/>
      <c r="EB90" s="250"/>
      <c r="EC90" s="250"/>
      <c r="ED90" s="250"/>
      <c r="EE90" s="250"/>
      <c r="EF90" s="250"/>
      <c r="EG90" s="250"/>
      <c r="EH90" s="250"/>
      <c r="EI90" s="250"/>
      <c r="EJ90" s="250"/>
      <c r="EK90" s="250"/>
      <c r="EL90" s="250"/>
      <c r="EM90" s="250"/>
      <c r="EN90" s="250"/>
      <c r="EO90" s="250"/>
      <c r="EP90" s="250"/>
      <c r="EQ90" s="250"/>
      <c r="ER90" s="250"/>
      <c r="ES90" s="250"/>
      <c r="ET90" s="250"/>
      <c r="EU90" s="250"/>
      <c r="EV90" s="250"/>
      <c r="EW90" s="250"/>
      <c r="EX90" s="250"/>
      <c r="EY90" s="250"/>
      <c r="EZ90" s="250"/>
      <c r="FA90" s="250"/>
      <c r="FB90" s="250"/>
      <c r="FC90" s="250"/>
      <c r="FD90" s="250"/>
      <c r="FE90" s="250"/>
      <c r="FF90" s="250"/>
      <c r="FG90" s="250"/>
      <c r="FH90" s="250"/>
      <c r="FI90" s="250"/>
      <c r="FJ90" s="250"/>
      <c r="FK90" s="250"/>
      <c r="FL90" s="250"/>
      <c r="FM90" s="250"/>
      <c r="FN90" s="250"/>
      <c r="FO90" s="250"/>
      <c r="FP90" s="250"/>
      <c r="FQ90" s="250"/>
      <c r="FR90" s="250"/>
      <c r="FS90" s="250"/>
      <c r="FT90" s="250"/>
      <c r="FU90" s="250"/>
      <c r="FV90" s="250"/>
      <c r="FW90" s="250"/>
      <c r="FX90" s="250"/>
      <c r="FY90" s="250"/>
      <c r="FZ90" s="250"/>
      <c r="GA90" s="250"/>
      <c r="GB90" s="250"/>
      <c r="GC90" s="250"/>
      <c r="GD90" s="250"/>
      <c r="GE90" s="250"/>
      <c r="GF90" s="250"/>
      <c r="GG90" s="250"/>
      <c r="GH90" s="250"/>
      <c r="GI90" s="250"/>
      <c r="GJ90" s="250"/>
      <c r="GK90" s="250"/>
      <c r="GL90" s="250"/>
      <c r="GM90" s="250"/>
      <c r="GN90" s="250"/>
      <c r="GO90" s="250"/>
      <c r="GP90" s="250"/>
      <c r="GQ90" s="250"/>
      <c r="GR90" s="250"/>
      <c r="GS90" s="250"/>
      <c r="GT90" s="250"/>
      <c r="GU90" s="250"/>
      <c r="GV90" s="250"/>
      <c r="GW90" s="250"/>
      <c r="GX90" s="250"/>
      <c r="GY90" s="250"/>
      <c r="GZ90" s="250"/>
      <c r="HA90" s="250"/>
      <c r="HB90" s="250"/>
      <c r="HC90" s="250"/>
      <c r="HD90" s="250"/>
      <c r="HE90" s="250"/>
      <c r="HF90" s="250"/>
      <c r="HG90" s="250"/>
      <c r="HH90" s="250"/>
      <c r="HI90" s="250"/>
      <c r="HJ90" s="250"/>
      <c r="HK90" s="250"/>
      <c r="HL90" s="250"/>
      <c r="HM90" s="250"/>
      <c r="HN90" s="250"/>
      <c r="HO90" s="250"/>
      <c r="HP90" s="250"/>
      <c r="HQ90" s="250"/>
      <c r="HR90" s="250"/>
      <c r="HS90" s="250"/>
      <c r="HT90" s="250"/>
      <c r="HU90" s="250"/>
      <c r="HV90" s="250"/>
      <c r="HW90" s="250"/>
      <c r="HX90" s="250"/>
      <c r="HY90" s="250"/>
      <c r="HZ90" s="250"/>
      <c r="IA90" s="250"/>
      <c r="IB90" s="250"/>
      <c r="IC90" s="250"/>
      <c r="ID90" s="250"/>
      <c r="IE90" s="250"/>
      <c r="IF90" s="250"/>
      <c r="IG90" s="250"/>
      <c r="IH90" s="250"/>
      <c r="II90" s="250"/>
      <c r="IJ90" s="250"/>
      <c r="IK90" s="250"/>
      <c r="IL90" s="250"/>
      <c r="IM90" s="250"/>
      <c r="IN90" s="250"/>
      <c r="IO90" s="250"/>
      <c r="IP90" s="250"/>
      <c r="IQ90" s="250"/>
      <c r="IR90" s="250"/>
      <c r="IS90" s="250"/>
      <c r="IT90" s="250"/>
      <c r="IU90" s="250"/>
      <c r="IV90" s="250"/>
      <c r="IW90" s="250"/>
      <c r="IX90" s="250"/>
      <c r="IY90" s="250"/>
      <c r="IZ90" s="250"/>
      <c r="JA90" s="250"/>
      <c r="JB90" s="250"/>
      <c r="JC90" s="250"/>
      <c r="JD90" s="250"/>
      <c r="JE90" s="250"/>
      <c r="JF90" s="250"/>
      <c r="JG90" s="250"/>
      <c r="JH90" s="250"/>
      <c r="JI90" s="250"/>
      <c r="JJ90" s="250"/>
      <c r="JK90" s="250"/>
      <c r="JL90" s="250"/>
      <c r="JM90" s="250"/>
      <c r="JN90" s="250"/>
      <c r="JO90" s="250"/>
      <c r="JP90" s="250"/>
      <c r="JQ90" s="250"/>
      <c r="JR90" s="250"/>
      <c r="JS90" s="250"/>
      <c r="JT90" s="250"/>
      <c r="JU90" s="250"/>
      <c r="JV90" s="250"/>
      <c r="JW90" s="250"/>
      <c r="JX90" s="250"/>
      <c r="JY90" s="250"/>
      <c r="JZ90" s="250"/>
      <c r="KA90" s="250"/>
      <c r="KB90" s="250"/>
      <c r="KC90" s="250"/>
      <c r="KD90" s="250"/>
      <c r="KE90" s="250"/>
      <c r="KF90" s="250"/>
      <c r="KG90" s="250"/>
      <c r="KH90" s="250"/>
      <c r="KI90" s="250"/>
      <c r="KJ90" s="250"/>
      <c r="KK90" s="250"/>
      <c r="KL90" s="250"/>
      <c r="KM90" s="250"/>
      <c r="KN90" s="250"/>
      <c r="KO90" s="250"/>
      <c r="KP90" s="250"/>
      <c r="KQ90" s="250"/>
      <c r="KR90" s="250"/>
      <c r="KS90" s="250"/>
      <c r="KT90" s="250"/>
      <c r="KU90" s="250"/>
      <c r="KV90" s="250"/>
      <c r="KW90" s="250"/>
      <c r="KX90" s="250"/>
      <c r="KY90" s="250"/>
      <c r="KZ90" s="250"/>
      <c r="LA90" s="250"/>
      <c r="LB90" s="250"/>
      <c r="LC90" s="250"/>
      <c r="LD90" s="250"/>
      <c r="LE90" s="250"/>
      <c r="LF90" s="250"/>
      <c r="LG90" s="250"/>
      <c r="LH90" s="250"/>
      <c r="LI90" s="250"/>
      <c r="LJ90" s="250"/>
      <c r="LK90" s="250"/>
      <c r="LL90" s="250"/>
      <c r="LM90" s="250"/>
      <c r="LN90" s="250"/>
      <c r="LO90" s="250"/>
      <c r="LP90" s="250"/>
      <c r="LQ90" s="250"/>
      <c r="LR90" s="250"/>
      <c r="LS90" s="250"/>
      <c r="LT90" s="250"/>
      <c r="LU90" s="250"/>
      <c r="LV90" s="250"/>
      <c r="LW90" s="250"/>
      <c r="LX90" s="250"/>
      <c r="LY90" s="250"/>
      <c r="LZ90" s="250"/>
      <c r="MA90" s="250"/>
      <c r="MB90" s="250"/>
      <c r="MC90" s="250"/>
      <c r="MD90" s="250"/>
      <c r="ME90" s="250"/>
      <c r="MF90" s="250"/>
      <c r="MG90" s="250"/>
      <c r="MH90" s="250"/>
      <c r="MI90" s="250"/>
      <c r="MJ90" s="250"/>
      <c r="MK90" s="250"/>
      <c r="ML90" s="250"/>
      <c r="MM90" s="250"/>
      <c r="MN90" s="250"/>
      <c r="MO90" s="250"/>
      <c r="MP90" s="250"/>
      <c r="MQ90" s="250"/>
      <c r="MR90" s="250"/>
      <c r="MS90" s="250"/>
      <c r="MT90" s="250"/>
      <c r="MU90" s="250"/>
      <c r="MV90" s="250"/>
      <c r="MW90" s="250"/>
      <c r="MX90" s="250"/>
      <c r="MY90" s="250"/>
      <c r="MZ90" s="250"/>
      <c r="NA90" s="250"/>
      <c r="NB90" s="250"/>
      <c r="NC90" s="250"/>
      <c r="ND90" s="250"/>
      <c r="NE90" s="250"/>
      <c r="NF90" s="250"/>
      <c r="NG90" s="250"/>
      <c r="NH90" s="250"/>
      <c r="NI90" s="250"/>
      <c r="NJ90" s="250"/>
      <c r="NK90" s="250"/>
      <c r="NL90" s="250"/>
      <c r="NM90" s="250"/>
      <c r="NN90" s="250"/>
      <c r="NO90" s="250"/>
      <c r="NP90" s="250"/>
      <c r="NQ90" s="250"/>
      <c r="NR90" s="250"/>
      <c r="NS90" s="250"/>
      <c r="NT90" s="250"/>
      <c r="NU90" s="250"/>
      <c r="NV90" s="250"/>
      <c r="NW90" s="250"/>
      <c r="NX90" s="250"/>
      <c r="NY90" s="250"/>
      <c r="NZ90" s="250"/>
      <c r="OA90" s="250"/>
      <c r="OB90" s="250"/>
      <c r="OC90" s="250"/>
      <c r="OD90" s="250"/>
      <c r="OE90" s="250"/>
      <c r="OF90" s="250"/>
      <c r="OG90" s="250"/>
      <c r="OH90" s="250"/>
      <c r="OI90" s="250"/>
      <c r="OJ90" s="250"/>
      <c r="OK90" s="250"/>
      <c r="OL90" s="250"/>
      <c r="OM90" s="250"/>
      <c r="ON90" s="250"/>
      <c r="OO90" s="250"/>
      <c r="OP90" s="250"/>
      <c r="OQ90" s="250"/>
      <c r="OR90" s="250"/>
      <c r="OS90" s="250"/>
      <c r="OT90" s="250"/>
      <c r="OU90" s="250"/>
      <c r="OV90" s="250"/>
      <c r="OW90" s="250"/>
      <c r="OX90" s="250"/>
      <c r="OY90" s="250"/>
      <c r="OZ90" s="250"/>
      <c r="PA90" s="250"/>
      <c r="PB90" s="250"/>
      <c r="PC90" s="250"/>
      <c r="PD90" s="250"/>
      <c r="PE90" s="250"/>
      <c r="PF90" s="250"/>
      <c r="PG90" s="250"/>
      <c r="PH90" s="250"/>
      <c r="PI90" s="250"/>
      <c r="PJ90" s="250"/>
      <c r="PK90" s="250"/>
      <c r="PL90" s="250"/>
      <c r="PM90" s="250"/>
      <c r="PN90" s="250"/>
      <c r="PO90" s="250"/>
      <c r="PP90" s="250"/>
      <c r="PQ90" s="250"/>
      <c r="PR90" s="250"/>
      <c r="PS90" s="250"/>
      <c r="PT90" s="250"/>
      <c r="PU90" s="250"/>
      <c r="PV90" s="250"/>
      <c r="PW90" s="250"/>
      <c r="PX90" s="250"/>
      <c r="PY90" s="250"/>
      <c r="PZ90" s="250"/>
      <c r="QA90" s="250"/>
      <c r="QB90" s="250"/>
      <c r="QC90" s="250"/>
      <c r="QD90" s="250"/>
      <c r="QE90" s="250"/>
      <c r="QF90" s="250"/>
      <c r="QG90" s="250"/>
      <c r="QH90" s="250"/>
      <c r="QI90" s="250"/>
      <c r="QJ90" s="250"/>
      <c r="QK90" s="250"/>
      <c r="QL90" s="250"/>
      <c r="QM90" s="250"/>
      <c r="QN90" s="250"/>
      <c r="QO90" s="250"/>
      <c r="QP90" s="250"/>
      <c r="QQ90" s="250"/>
      <c r="QR90" s="250"/>
      <c r="QS90" s="250"/>
      <c r="QT90" s="250"/>
      <c r="QU90" s="250"/>
      <c r="QV90" s="250"/>
      <c r="QW90" s="250"/>
      <c r="QX90" s="250"/>
      <c r="QY90" s="250"/>
      <c r="QZ90" s="250"/>
      <c r="RA90" s="250"/>
      <c r="RB90" s="250"/>
      <c r="RC90" s="250"/>
      <c r="RD90" s="250"/>
      <c r="RE90" s="250"/>
      <c r="RF90" s="250"/>
      <c r="RG90" s="250"/>
      <c r="RH90" s="250"/>
      <c r="RI90" s="250"/>
      <c r="RJ90" s="250"/>
      <c r="RK90" s="250"/>
      <c r="RL90" s="250"/>
      <c r="RM90" s="250"/>
      <c r="RN90" s="250"/>
      <c r="RO90" s="250"/>
      <c r="RP90" s="250"/>
      <c r="RQ90" s="250"/>
      <c r="RR90" s="250"/>
      <c r="RS90" s="250"/>
      <c r="RT90" s="250"/>
      <c r="RU90" s="250"/>
      <c r="RV90" s="250"/>
      <c r="RW90" s="250"/>
      <c r="RX90" s="250"/>
      <c r="RY90" s="250"/>
      <c r="RZ90" s="250"/>
      <c r="SA90" s="250"/>
      <c r="SB90" s="250"/>
      <c r="SC90" s="250"/>
      <c r="SD90" s="250"/>
      <c r="SE90" s="250"/>
      <c r="SF90" s="250"/>
      <c r="SG90" s="250"/>
      <c r="SH90" s="250"/>
      <c r="SI90" s="250"/>
      <c r="SJ90" s="250"/>
      <c r="SK90" s="250"/>
      <c r="SL90" s="250"/>
      <c r="SM90" s="250"/>
      <c r="SN90" s="250"/>
      <c r="SO90" s="250"/>
      <c r="SP90" s="250"/>
      <c r="SQ90" s="250"/>
      <c r="SR90" s="250"/>
      <c r="SS90" s="250"/>
      <c r="ST90" s="250"/>
      <c r="SU90" s="250"/>
      <c r="SV90" s="250"/>
      <c r="SW90" s="250"/>
      <c r="SX90" s="250"/>
      <c r="SY90" s="250"/>
      <c r="SZ90" s="250"/>
      <c r="TA90" s="250"/>
      <c r="TB90" s="250"/>
      <c r="TC90" s="250"/>
      <c r="TD90" s="250"/>
      <c r="TE90" s="250"/>
      <c r="TF90" s="250"/>
      <c r="TG90" s="250"/>
      <c r="TH90" s="250"/>
      <c r="TI90" s="250"/>
      <c r="TJ90" s="250"/>
      <c r="TK90" s="250"/>
      <c r="TL90" s="250"/>
      <c r="TM90" s="250"/>
      <c r="TN90" s="250"/>
      <c r="TO90" s="250"/>
      <c r="TP90" s="250"/>
      <c r="TQ90" s="250"/>
      <c r="TR90" s="250"/>
      <c r="TS90" s="250"/>
      <c r="TT90" s="250"/>
      <c r="TU90" s="250"/>
      <c r="TV90" s="250"/>
      <c r="TW90" s="250"/>
      <c r="TX90" s="250"/>
      <c r="TY90" s="250"/>
      <c r="TZ90" s="250"/>
      <c r="UA90" s="250"/>
      <c r="UB90" s="250"/>
      <c r="UC90" s="250"/>
      <c r="UD90" s="250"/>
      <c r="UE90" s="250"/>
      <c r="UF90" s="250"/>
      <c r="UG90" s="250"/>
      <c r="UH90" s="250"/>
      <c r="UI90" s="250"/>
      <c r="UJ90" s="250"/>
      <c r="UK90" s="250"/>
      <c r="UL90" s="250"/>
      <c r="UM90" s="250"/>
      <c r="UN90" s="250"/>
      <c r="UO90" s="250"/>
      <c r="UP90" s="250"/>
      <c r="UQ90" s="250"/>
      <c r="UR90" s="250"/>
      <c r="US90" s="250"/>
      <c r="UT90" s="250"/>
      <c r="UU90" s="250"/>
      <c r="UV90" s="250"/>
      <c r="UW90" s="250"/>
      <c r="UX90" s="250"/>
      <c r="UY90" s="250"/>
      <c r="UZ90" s="250"/>
      <c r="VA90" s="250"/>
      <c r="VB90" s="250"/>
      <c r="VC90" s="250"/>
      <c r="VD90" s="250"/>
      <c r="VE90" s="250"/>
      <c r="VF90" s="250"/>
      <c r="VG90" s="250"/>
      <c r="VH90" s="250"/>
      <c r="VI90" s="250"/>
      <c r="VJ90" s="250"/>
      <c r="VK90" s="250"/>
      <c r="VL90" s="250"/>
      <c r="VM90" s="250"/>
      <c r="VN90" s="250"/>
      <c r="VO90" s="250"/>
      <c r="VP90" s="250"/>
      <c r="VQ90" s="250"/>
      <c r="VR90" s="250"/>
      <c r="VS90" s="250"/>
      <c r="VT90" s="250"/>
      <c r="VU90" s="250"/>
      <c r="VV90" s="250"/>
      <c r="VW90" s="250"/>
      <c r="VX90" s="250"/>
      <c r="VY90" s="250"/>
      <c r="VZ90" s="250"/>
      <c r="WA90" s="250"/>
      <c r="WB90" s="250"/>
      <c r="WC90" s="250"/>
      <c r="WD90" s="250"/>
      <c r="WE90" s="250"/>
      <c r="WF90" s="250"/>
      <c r="WG90" s="250"/>
      <c r="WH90" s="250"/>
      <c r="WI90" s="250"/>
      <c r="WJ90" s="250"/>
      <c r="WK90" s="250"/>
      <c r="WL90" s="250"/>
      <c r="WM90" s="250"/>
      <c r="WN90" s="250"/>
      <c r="WO90" s="250"/>
      <c r="WP90" s="250"/>
      <c r="WQ90" s="250"/>
      <c r="WR90" s="250"/>
      <c r="WS90" s="250"/>
      <c r="WT90" s="250"/>
      <c r="WU90" s="250"/>
      <c r="WV90" s="250"/>
      <c r="WW90" s="250"/>
      <c r="WX90" s="250"/>
      <c r="WY90" s="250"/>
      <c r="WZ90" s="250"/>
      <c r="XA90" s="250"/>
      <c r="XB90" s="250"/>
      <c r="XC90" s="250"/>
      <c r="XD90" s="250"/>
      <c r="XE90" s="250"/>
      <c r="XF90" s="250"/>
      <c r="XG90" s="250"/>
      <c r="XH90" s="250"/>
      <c r="XI90" s="250"/>
      <c r="XJ90" s="250"/>
      <c r="XK90" s="250"/>
      <c r="XL90" s="250"/>
      <c r="XM90" s="250"/>
      <c r="XN90" s="250"/>
      <c r="XO90" s="250"/>
      <c r="XP90" s="250"/>
      <c r="XQ90" s="250"/>
      <c r="XR90" s="250"/>
      <c r="XS90" s="250"/>
      <c r="XT90" s="250"/>
      <c r="XU90" s="250"/>
      <c r="XV90" s="250"/>
      <c r="XW90" s="250"/>
      <c r="XX90" s="250"/>
      <c r="XY90" s="250"/>
      <c r="XZ90" s="250"/>
      <c r="YA90" s="250"/>
      <c r="YB90" s="250"/>
      <c r="YC90" s="250"/>
      <c r="YD90" s="250"/>
      <c r="YE90" s="250"/>
      <c r="YF90" s="250"/>
      <c r="YG90" s="250"/>
      <c r="YH90" s="250"/>
      <c r="YI90" s="250"/>
      <c r="YJ90" s="250"/>
      <c r="YK90" s="250"/>
      <c r="YL90" s="250"/>
      <c r="YM90" s="250"/>
      <c r="YN90" s="250"/>
      <c r="YO90" s="250"/>
      <c r="YP90" s="250"/>
      <c r="YQ90" s="250"/>
      <c r="YR90" s="250"/>
      <c r="YS90" s="250"/>
      <c r="YT90" s="250"/>
      <c r="YU90" s="250"/>
      <c r="YV90" s="250"/>
      <c r="YW90" s="250"/>
      <c r="YX90" s="250"/>
      <c r="YY90" s="250"/>
      <c r="YZ90" s="250"/>
      <c r="ZA90" s="250"/>
      <c r="ZB90" s="250"/>
      <c r="ZC90" s="250"/>
      <c r="ZD90" s="250"/>
      <c r="ZE90" s="250"/>
      <c r="ZF90" s="250"/>
      <c r="ZG90" s="250"/>
      <c r="ZH90" s="250"/>
      <c r="ZI90" s="250"/>
      <c r="ZJ90" s="250"/>
      <c r="ZK90" s="250"/>
      <c r="ZL90" s="250"/>
      <c r="ZM90" s="250"/>
      <c r="ZN90" s="250"/>
      <c r="ZO90" s="250"/>
      <c r="ZP90" s="250"/>
      <c r="ZQ90" s="250"/>
      <c r="ZR90" s="250"/>
      <c r="ZS90" s="250"/>
      <c r="ZT90" s="250"/>
      <c r="ZU90" s="250"/>
      <c r="ZV90" s="250"/>
      <c r="ZW90" s="250"/>
      <c r="ZX90" s="250"/>
      <c r="ZY90" s="250"/>
      <c r="ZZ90" s="250"/>
      <c r="AAA90" s="250"/>
      <c r="AAB90" s="250"/>
      <c r="AAC90" s="250"/>
      <c r="AAD90" s="250"/>
      <c r="AAE90" s="250"/>
      <c r="AAF90" s="250"/>
      <c r="AAG90" s="250"/>
      <c r="AAH90" s="250"/>
      <c r="AAI90" s="250"/>
      <c r="AAJ90" s="250"/>
      <c r="AAK90" s="250"/>
      <c r="AAL90" s="250"/>
      <c r="AAM90" s="250"/>
      <c r="AAN90" s="250"/>
      <c r="AAO90" s="250"/>
      <c r="AAP90" s="250"/>
      <c r="AAQ90" s="250"/>
      <c r="AAR90" s="250"/>
      <c r="AAS90" s="250"/>
      <c r="AAT90" s="250"/>
      <c r="AAU90" s="250"/>
      <c r="AAV90" s="250"/>
      <c r="AAW90" s="250"/>
      <c r="AAX90" s="250"/>
      <c r="AAY90" s="250"/>
      <c r="AAZ90" s="250"/>
      <c r="ABA90" s="250"/>
      <c r="ABB90" s="250"/>
      <c r="ABC90" s="250"/>
      <c r="ABD90" s="250"/>
      <c r="ABE90" s="250"/>
      <c r="ABF90" s="250"/>
      <c r="ABG90" s="250"/>
      <c r="ABH90" s="250"/>
      <c r="ABI90" s="250"/>
      <c r="ABJ90" s="250"/>
      <c r="ABK90" s="250"/>
      <c r="ABL90" s="250"/>
      <c r="ABM90" s="250"/>
      <c r="ABN90" s="250"/>
      <c r="ABO90" s="250"/>
      <c r="ABP90" s="250"/>
      <c r="ABQ90" s="250"/>
      <c r="ABR90" s="250"/>
      <c r="ABS90" s="250"/>
      <c r="ABT90" s="250"/>
      <c r="ABU90" s="250"/>
      <c r="ABV90" s="250"/>
      <c r="ABW90" s="250"/>
      <c r="ABX90" s="250"/>
      <c r="ABY90" s="250"/>
      <c r="ABZ90" s="250"/>
      <c r="ACA90" s="250"/>
      <c r="ACB90" s="250"/>
      <c r="ACC90" s="250"/>
      <c r="ACD90" s="250"/>
      <c r="ACE90" s="250"/>
      <c r="ACF90" s="250"/>
      <c r="ACG90" s="250"/>
      <c r="ACH90" s="250"/>
      <c r="ACI90" s="250"/>
      <c r="ACJ90" s="250"/>
      <c r="ACK90" s="250"/>
      <c r="ACL90" s="250"/>
      <c r="ACM90" s="250"/>
      <c r="ACN90" s="250"/>
      <c r="ACO90" s="250"/>
      <c r="ACP90" s="250"/>
      <c r="ACQ90" s="250"/>
      <c r="ACR90" s="250"/>
      <c r="ACS90" s="250"/>
      <c r="ACT90" s="250"/>
      <c r="ACU90" s="250"/>
      <c r="ACV90" s="250"/>
      <c r="ACW90" s="250"/>
      <c r="ACX90" s="250"/>
      <c r="ACY90" s="250"/>
      <c r="ACZ90" s="250"/>
      <c r="ADA90" s="250"/>
      <c r="ADB90" s="250"/>
      <c r="ADC90" s="250"/>
      <c r="ADD90" s="250"/>
      <c r="ADE90" s="250"/>
      <c r="ADF90" s="250"/>
      <c r="ADG90" s="250"/>
      <c r="ADH90" s="250"/>
      <c r="ADI90" s="250"/>
      <c r="ADJ90" s="250"/>
      <c r="ADK90" s="250"/>
      <c r="ADL90" s="250"/>
      <c r="ADM90" s="250"/>
      <c r="ADN90" s="250"/>
      <c r="ADO90" s="250"/>
      <c r="ADP90" s="250"/>
      <c r="ADQ90" s="250"/>
      <c r="ADR90" s="250"/>
      <c r="ADS90" s="250"/>
      <c r="ADT90" s="250"/>
      <c r="ADU90" s="250"/>
      <c r="ADV90" s="250"/>
      <c r="ADW90" s="250"/>
      <c r="ADX90" s="250"/>
      <c r="ADY90" s="250"/>
      <c r="ADZ90" s="250"/>
      <c r="AEA90" s="250"/>
      <c r="AEB90" s="250"/>
      <c r="AEC90" s="250"/>
      <c r="AED90" s="250"/>
      <c r="AEE90" s="250"/>
      <c r="AEF90" s="250"/>
      <c r="AEG90" s="250"/>
      <c r="AEH90" s="250"/>
      <c r="AEI90" s="250"/>
      <c r="AEJ90" s="250"/>
      <c r="AEK90" s="250"/>
      <c r="AEL90" s="250"/>
      <c r="AEM90" s="250"/>
      <c r="AEN90" s="250"/>
      <c r="AEO90" s="250"/>
      <c r="AEP90" s="250"/>
      <c r="AEQ90" s="250"/>
      <c r="AER90" s="250"/>
      <c r="AES90" s="250"/>
      <c r="AET90" s="250"/>
      <c r="AEU90" s="250"/>
      <c r="AEV90" s="250"/>
      <c r="AEW90" s="250"/>
      <c r="AEX90" s="250"/>
      <c r="AEY90" s="250"/>
      <c r="AEZ90" s="250"/>
      <c r="AFA90" s="250"/>
      <c r="AFB90" s="250"/>
      <c r="AFC90" s="250"/>
      <c r="AFD90" s="250"/>
      <c r="AFE90" s="250"/>
      <c r="AFF90" s="250"/>
      <c r="AFG90" s="250"/>
      <c r="AFH90" s="250"/>
      <c r="AFI90" s="250"/>
      <c r="AFJ90" s="250"/>
      <c r="AFK90" s="250"/>
      <c r="AFL90" s="250"/>
      <c r="AFM90" s="250"/>
      <c r="AFN90" s="250"/>
      <c r="AFO90" s="250"/>
      <c r="AFP90" s="250"/>
      <c r="AFQ90" s="250"/>
      <c r="AFR90" s="250"/>
      <c r="AFS90" s="250"/>
      <c r="AFT90" s="250"/>
      <c r="AFU90" s="250"/>
      <c r="AFV90" s="250"/>
      <c r="AFW90" s="250"/>
      <c r="AFX90" s="250"/>
      <c r="AFY90" s="250"/>
      <c r="AFZ90" s="250"/>
      <c r="AGA90" s="250"/>
      <c r="AGB90" s="250"/>
      <c r="AGC90" s="250"/>
      <c r="AGD90" s="250"/>
      <c r="AGE90" s="250"/>
      <c r="AGF90" s="250"/>
      <c r="AGG90" s="250"/>
      <c r="AGH90" s="250"/>
      <c r="AGI90" s="250"/>
      <c r="AGJ90" s="250"/>
      <c r="AGK90" s="250"/>
      <c r="AGL90" s="250"/>
      <c r="AGM90" s="250"/>
      <c r="AGN90" s="250"/>
      <c r="AGO90" s="250"/>
      <c r="AGP90" s="250"/>
      <c r="AGQ90" s="250"/>
      <c r="AGR90" s="250"/>
      <c r="AGS90" s="250"/>
      <c r="AGT90" s="250"/>
      <c r="AGU90" s="250"/>
      <c r="AGV90" s="250"/>
      <c r="AGW90" s="250"/>
      <c r="AGX90" s="250"/>
      <c r="AGY90" s="250"/>
      <c r="AGZ90" s="250"/>
      <c r="AHA90" s="250"/>
      <c r="AHB90" s="250"/>
      <c r="AHC90" s="250"/>
      <c r="AHD90" s="250"/>
      <c r="AHE90" s="250"/>
      <c r="AHF90" s="250"/>
      <c r="AHG90" s="250"/>
      <c r="AHH90" s="250"/>
      <c r="AHI90" s="250"/>
      <c r="AHJ90" s="250"/>
      <c r="AHK90" s="250"/>
      <c r="AHL90" s="250"/>
      <c r="AHM90" s="250"/>
      <c r="AHN90" s="250"/>
      <c r="AHO90" s="250"/>
      <c r="AHP90" s="250"/>
      <c r="AHQ90" s="250"/>
      <c r="AHR90" s="250"/>
      <c r="AHS90" s="250"/>
      <c r="AHT90" s="250"/>
      <c r="AHU90" s="250"/>
      <c r="AHV90" s="250"/>
      <c r="AHW90" s="250"/>
      <c r="AHX90" s="250"/>
      <c r="AHY90" s="250"/>
      <c r="AHZ90" s="250"/>
      <c r="AIA90" s="250"/>
      <c r="AIB90" s="250"/>
      <c r="AIC90" s="250"/>
      <c r="AID90" s="250"/>
      <c r="AIE90" s="250"/>
      <c r="AIF90" s="250"/>
      <c r="AIG90" s="250"/>
      <c r="AIH90" s="250"/>
      <c r="AII90" s="250"/>
      <c r="AIJ90" s="250"/>
      <c r="AIK90" s="250"/>
      <c r="AIL90" s="250"/>
      <c r="AIM90" s="250"/>
      <c r="AIN90" s="250"/>
      <c r="AIO90" s="250"/>
      <c r="AIP90" s="250"/>
      <c r="AIQ90" s="250"/>
      <c r="AIR90" s="250"/>
      <c r="AIS90" s="250"/>
      <c r="AIT90" s="250"/>
      <c r="AIU90" s="250"/>
      <c r="AIV90" s="250"/>
      <c r="AIW90" s="250"/>
      <c r="AIX90" s="250"/>
      <c r="AIY90" s="250"/>
      <c r="AIZ90" s="250"/>
      <c r="AJA90" s="250"/>
      <c r="AJB90" s="250"/>
      <c r="AJC90" s="250"/>
      <c r="AJD90" s="250"/>
      <c r="AJE90" s="250"/>
      <c r="AJF90" s="250"/>
      <c r="AJG90" s="250"/>
      <c r="AJH90" s="250"/>
      <c r="AJI90" s="250"/>
      <c r="AJJ90" s="250"/>
      <c r="AJK90" s="250"/>
      <c r="AJL90" s="250"/>
      <c r="AJM90" s="250"/>
      <c r="AJN90" s="250"/>
      <c r="AJO90" s="250"/>
      <c r="AJP90" s="250"/>
      <c r="AJQ90" s="250"/>
      <c r="AJR90" s="250"/>
      <c r="AJS90" s="250"/>
      <c r="AJT90" s="250"/>
      <c r="AJU90" s="250"/>
      <c r="AJV90" s="250"/>
      <c r="AJW90" s="250"/>
      <c r="AJX90" s="250"/>
      <c r="AJY90" s="250"/>
      <c r="AJZ90" s="250"/>
      <c r="AKA90" s="250"/>
      <c r="AKB90" s="250"/>
      <c r="AKC90" s="250"/>
      <c r="AKD90" s="250"/>
      <c r="AKE90" s="250"/>
      <c r="AKF90" s="250"/>
      <c r="AKG90" s="250"/>
      <c r="AKH90" s="250"/>
      <c r="AKI90" s="250"/>
      <c r="AKJ90" s="250"/>
      <c r="AKK90" s="250"/>
      <c r="AKL90" s="250"/>
      <c r="AKM90" s="250"/>
      <c r="AKN90" s="250"/>
      <c r="AKO90" s="250"/>
      <c r="AKP90" s="250"/>
      <c r="AKQ90" s="250"/>
      <c r="AKR90" s="250"/>
      <c r="AKS90" s="250"/>
      <c r="AKT90" s="250"/>
      <c r="AKU90" s="250"/>
      <c r="AKV90" s="250"/>
      <c r="AKW90" s="250"/>
      <c r="AKX90" s="250"/>
      <c r="AKY90" s="250"/>
      <c r="AKZ90" s="250"/>
      <c r="ALA90" s="250"/>
      <c r="ALB90" s="250"/>
      <c r="ALC90" s="250"/>
      <c r="ALD90" s="250"/>
    </row>
    <row r="91" spans="1:992" ht="19.5">
      <c r="A91" s="2613"/>
      <c r="B91" s="2387"/>
      <c r="C91" s="2387"/>
      <c r="D91" s="722" t="s">
        <v>305</v>
      </c>
      <c r="E91" s="899">
        <f t="shared" si="0"/>
        <v>0</v>
      </c>
      <c r="F91" s="899">
        <f t="shared" si="0"/>
        <v>0</v>
      </c>
      <c r="G91" s="2406"/>
      <c r="H91" s="2406"/>
      <c r="I91" s="2406"/>
      <c r="J91" s="2406"/>
      <c r="K91" s="2406"/>
      <c r="L91" s="2798"/>
      <c r="M91" s="580"/>
      <c r="N91" s="406"/>
      <c r="O91" s="406"/>
    </row>
    <row r="92" spans="1:992" ht="18" customHeight="1">
      <c r="A92" s="2614"/>
      <c r="B92" s="2400"/>
      <c r="C92" s="2400"/>
      <c r="D92" s="716" t="s">
        <v>302</v>
      </c>
      <c r="E92" s="899">
        <f t="shared" si="0"/>
        <v>0</v>
      </c>
      <c r="F92" s="899">
        <f t="shared" si="0"/>
        <v>0</v>
      </c>
      <c r="G92" s="2407"/>
      <c r="H92" s="2407"/>
      <c r="I92" s="2407"/>
      <c r="J92" s="2407"/>
      <c r="K92" s="2407"/>
      <c r="L92" s="2799"/>
      <c r="M92" s="580"/>
      <c r="N92" s="406"/>
      <c r="O92" s="406"/>
    </row>
    <row r="93" spans="1:992" s="253" customFormat="1" ht="15" customHeight="1">
      <c r="A93" s="2420" t="s">
        <v>392</v>
      </c>
      <c r="B93" s="2420" t="s">
        <v>182</v>
      </c>
      <c r="C93" s="2420" t="s">
        <v>47</v>
      </c>
      <c r="D93" s="709" t="s">
        <v>296</v>
      </c>
      <c r="E93" s="468">
        <f>E94+E98</f>
        <v>587845978.70000005</v>
      </c>
      <c r="F93" s="468">
        <f>F94+F98</f>
        <v>587076836.60000002</v>
      </c>
      <c r="G93" s="2384" t="s">
        <v>2812</v>
      </c>
      <c r="H93" s="686" t="s">
        <v>183</v>
      </c>
      <c r="I93" s="688" t="s">
        <v>325</v>
      </c>
      <c r="J93" s="688">
        <v>2954</v>
      </c>
      <c r="K93" s="688">
        <v>2934</v>
      </c>
      <c r="L93" s="468"/>
      <c r="M93" s="580"/>
      <c r="N93" s="370"/>
      <c r="O93" s="370"/>
      <c r="P93" s="370"/>
      <c r="Q93" s="370"/>
      <c r="R93" s="370"/>
      <c r="S93" s="370"/>
      <c r="T93" s="370"/>
      <c r="U93" s="370"/>
      <c r="V93" s="370"/>
      <c r="W93" s="370"/>
      <c r="X93" s="370"/>
      <c r="Y93" s="370"/>
      <c r="Z93" s="370"/>
      <c r="AA93" s="370"/>
      <c r="AB93" s="370"/>
      <c r="AC93" s="370"/>
      <c r="AD93" s="370"/>
      <c r="AE93" s="370"/>
      <c r="AF93" s="370"/>
      <c r="AG93" s="370"/>
      <c r="AH93" s="370"/>
      <c r="AI93" s="370"/>
      <c r="AJ93" s="370"/>
      <c r="AK93" s="370"/>
      <c r="AL93" s="370"/>
      <c r="AM93" s="370"/>
      <c r="AN93" s="370"/>
      <c r="AO93" s="370"/>
      <c r="AP93" s="370"/>
      <c r="AQ93" s="370"/>
      <c r="AR93" s="370"/>
      <c r="AS93" s="370"/>
      <c r="AT93" s="370"/>
      <c r="AU93" s="370"/>
      <c r="AV93" s="370"/>
      <c r="AW93" s="370"/>
      <c r="AX93" s="370"/>
      <c r="AY93" s="370"/>
      <c r="AZ93" s="370"/>
      <c r="BA93" s="370"/>
      <c r="BB93" s="370"/>
      <c r="BC93" s="370"/>
      <c r="BD93" s="370"/>
      <c r="BE93" s="370"/>
      <c r="BF93" s="370"/>
      <c r="BG93" s="370"/>
      <c r="BH93" s="370"/>
      <c r="BI93" s="370"/>
      <c r="BJ93" s="370"/>
      <c r="BK93" s="370"/>
      <c r="BL93" s="370"/>
      <c r="BM93" s="370"/>
      <c r="BN93" s="370"/>
      <c r="BO93" s="370"/>
      <c r="BP93" s="370"/>
      <c r="BQ93" s="370"/>
      <c r="BR93" s="370"/>
      <c r="BS93" s="370"/>
      <c r="BT93" s="370"/>
      <c r="BU93" s="370"/>
      <c r="BV93" s="370"/>
      <c r="BW93" s="370"/>
      <c r="BX93" s="370"/>
      <c r="BY93" s="370"/>
      <c r="BZ93" s="370"/>
      <c r="CA93" s="370"/>
      <c r="CB93" s="370"/>
      <c r="CC93" s="370"/>
      <c r="CD93" s="370"/>
      <c r="CE93" s="370"/>
      <c r="CF93" s="370"/>
      <c r="CG93" s="370"/>
      <c r="CH93" s="370"/>
      <c r="CI93" s="370"/>
      <c r="CJ93" s="370"/>
      <c r="CK93" s="370"/>
      <c r="CL93" s="370"/>
      <c r="CM93" s="370"/>
      <c r="CN93" s="370"/>
      <c r="CO93" s="370"/>
      <c r="CP93" s="370"/>
      <c r="CQ93" s="370"/>
      <c r="CR93" s="370"/>
      <c r="CS93" s="370"/>
      <c r="CT93" s="370"/>
      <c r="CU93" s="370"/>
      <c r="CV93" s="370"/>
      <c r="CW93" s="370"/>
      <c r="CX93" s="370"/>
      <c r="CY93" s="370"/>
      <c r="CZ93" s="370"/>
      <c r="DA93" s="370"/>
      <c r="DB93" s="370"/>
      <c r="DC93" s="370"/>
      <c r="DD93" s="370"/>
      <c r="DE93" s="370"/>
      <c r="DF93" s="370"/>
      <c r="DG93" s="370"/>
      <c r="DH93" s="370"/>
      <c r="DI93" s="370"/>
      <c r="DJ93" s="370"/>
      <c r="DK93" s="370"/>
      <c r="DL93" s="370"/>
      <c r="DM93" s="370"/>
      <c r="DN93" s="370"/>
      <c r="DO93" s="370"/>
      <c r="DP93" s="370"/>
      <c r="DQ93" s="370"/>
      <c r="DR93" s="370"/>
      <c r="DS93" s="370"/>
      <c r="DT93" s="370"/>
      <c r="DU93" s="370"/>
      <c r="DV93" s="370"/>
      <c r="DW93" s="370"/>
      <c r="DX93" s="370"/>
      <c r="DY93" s="370"/>
      <c r="DZ93" s="370"/>
      <c r="EA93" s="370"/>
      <c r="EB93" s="370"/>
      <c r="EC93" s="370"/>
      <c r="ED93" s="370"/>
      <c r="EE93" s="370"/>
      <c r="EF93" s="370"/>
      <c r="EG93" s="370"/>
      <c r="EH93" s="370"/>
      <c r="EI93" s="370"/>
      <c r="EJ93" s="370"/>
      <c r="EK93" s="370"/>
      <c r="EL93" s="370"/>
      <c r="EM93" s="370"/>
      <c r="EN93" s="370"/>
      <c r="EO93" s="370"/>
      <c r="EP93" s="370"/>
      <c r="EQ93" s="370"/>
      <c r="ER93" s="370"/>
      <c r="ES93" s="370"/>
      <c r="ET93" s="370"/>
      <c r="EU93" s="370"/>
      <c r="EV93" s="370"/>
      <c r="EW93" s="370"/>
      <c r="EX93" s="370"/>
      <c r="EY93" s="370"/>
      <c r="EZ93" s="370"/>
      <c r="FA93" s="370"/>
      <c r="FB93" s="370"/>
      <c r="FC93" s="370"/>
      <c r="FD93" s="370"/>
      <c r="FE93" s="370"/>
      <c r="FF93" s="370"/>
      <c r="FG93" s="370"/>
      <c r="FH93" s="370"/>
      <c r="FI93" s="370"/>
      <c r="FJ93" s="370"/>
      <c r="FK93" s="370"/>
      <c r="FL93" s="370"/>
      <c r="FM93" s="370"/>
      <c r="FN93" s="370"/>
      <c r="FO93" s="370"/>
      <c r="FP93" s="370"/>
      <c r="FQ93" s="370"/>
      <c r="FR93" s="370"/>
      <c r="FS93" s="370"/>
      <c r="FT93" s="370"/>
      <c r="FU93" s="370"/>
      <c r="FV93" s="370"/>
      <c r="FW93" s="370"/>
      <c r="FX93" s="370"/>
      <c r="FY93" s="370"/>
      <c r="FZ93" s="370"/>
      <c r="GA93" s="370"/>
      <c r="GB93" s="370"/>
      <c r="GC93" s="370"/>
      <c r="GD93" s="370"/>
      <c r="GE93" s="370"/>
      <c r="GF93" s="370"/>
      <c r="GG93" s="370"/>
      <c r="GH93" s="370"/>
      <c r="GI93" s="370"/>
      <c r="GJ93" s="370"/>
      <c r="GK93" s="370"/>
      <c r="GL93" s="370"/>
      <c r="GM93" s="370"/>
      <c r="GN93" s="370"/>
      <c r="GO93" s="370"/>
      <c r="GP93" s="370"/>
      <c r="GQ93" s="370"/>
      <c r="GR93" s="370"/>
      <c r="GS93" s="370"/>
      <c r="GT93" s="370"/>
      <c r="GU93" s="370"/>
      <c r="GV93" s="370"/>
      <c r="GW93" s="370"/>
      <c r="GX93" s="370"/>
      <c r="GY93" s="370"/>
      <c r="GZ93" s="370"/>
      <c r="HA93" s="370"/>
      <c r="HB93" s="370"/>
      <c r="HC93" s="370"/>
      <c r="HD93" s="370"/>
      <c r="HE93" s="370"/>
      <c r="HF93" s="370"/>
      <c r="HG93" s="370"/>
      <c r="HH93" s="370"/>
      <c r="HI93" s="370"/>
      <c r="HJ93" s="370"/>
      <c r="HK93" s="370"/>
      <c r="HL93" s="370"/>
      <c r="HM93" s="370"/>
      <c r="HN93" s="370"/>
      <c r="HO93" s="370"/>
      <c r="HP93" s="370"/>
      <c r="HQ93" s="370"/>
      <c r="HR93" s="370"/>
      <c r="HS93" s="370"/>
      <c r="HT93" s="370"/>
      <c r="HU93" s="370"/>
      <c r="HV93" s="370"/>
      <c r="HW93" s="370"/>
      <c r="HX93" s="370"/>
      <c r="HY93" s="370"/>
      <c r="HZ93" s="370"/>
      <c r="IA93" s="370"/>
      <c r="IB93" s="370"/>
      <c r="IC93" s="370"/>
      <c r="ID93" s="370"/>
      <c r="IE93" s="370"/>
      <c r="IF93" s="370"/>
      <c r="IG93" s="370"/>
      <c r="IH93" s="370"/>
      <c r="II93" s="370"/>
      <c r="IJ93" s="370"/>
      <c r="IK93" s="370"/>
      <c r="IL93" s="370"/>
      <c r="IM93" s="370"/>
      <c r="IN93" s="370"/>
      <c r="IO93" s="370"/>
      <c r="IP93" s="370"/>
      <c r="IQ93" s="370"/>
      <c r="IR93" s="370"/>
      <c r="IS93" s="370"/>
      <c r="IT93" s="370"/>
      <c r="IU93" s="370"/>
      <c r="IV93" s="370"/>
      <c r="IW93" s="370"/>
      <c r="IX93" s="370"/>
      <c r="IY93" s="370"/>
      <c r="IZ93" s="370"/>
      <c r="JA93" s="370"/>
      <c r="JB93" s="370"/>
      <c r="JC93" s="370"/>
      <c r="JD93" s="370"/>
      <c r="JE93" s="370"/>
      <c r="JF93" s="370"/>
      <c r="JG93" s="370"/>
      <c r="JH93" s="370"/>
      <c r="JI93" s="370"/>
      <c r="JJ93" s="370"/>
      <c r="JK93" s="370"/>
      <c r="JL93" s="370"/>
      <c r="JM93" s="370"/>
      <c r="JN93" s="370"/>
      <c r="JO93" s="370"/>
      <c r="JP93" s="370"/>
      <c r="JQ93" s="370"/>
      <c r="JR93" s="370"/>
      <c r="JS93" s="370"/>
      <c r="JT93" s="370"/>
      <c r="JU93" s="370"/>
      <c r="JV93" s="370"/>
      <c r="JW93" s="370"/>
      <c r="JX93" s="370"/>
      <c r="JY93" s="370"/>
      <c r="JZ93" s="370"/>
      <c r="KA93" s="370"/>
      <c r="KB93" s="370"/>
      <c r="KC93" s="370"/>
      <c r="KD93" s="370"/>
      <c r="KE93" s="370"/>
      <c r="KF93" s="370"/>
      <c r="KG93" s="370"/>
      <c r="KH93" s="370"/>
      <c r="KI93" s="370"/>
      <c r="KJ93" s="370"/>
      <c r="KK93" s="370"/>
      <c r="KL93" s="370"/>
      <c r="KM93" s="370"/>
      <c r="KN93" s="370"/>
      <c r="KO93" s="370"/>
      <c r="KP93" s="370"/>
      <c r="KQ93" s="370"/>
      <c r="KR93" s="370"/>
      <c r="KS93" s="370"/>
      <c r="KT93" s="370"/>
      <c r="KU93" s="370"/>
      <c r="KV93" s="370"/>
      <c r="KW93" s="370"/>
      <c r="KX93" s="370"/>
      <c r="KY93" s="370"/>
      <c r="KZ93" s="370"/>
      <c r="LA93" s="370"/>
      <c r="LB93" s="370"/>
      <c r="LC93" s="370"/>
      <c r="LD93" s="370"/>
      <c r="LE93" s="370"/>
      <c r="LF93" s="370"/>
      <c r="LG93" s="370"/>
      <c r="LH93" s="370"/>
      <c r="LI93" s="370"/>
      <c r="LJ93" s="370"/>
      <c r="LK93" s="370"/>
      <c r="LL93" s="370"/>
      <c r="LM93" s="370"/>
      <c r="LN93" s="370"/>
      <c r="LO93" s="370"/>
      <c r="LP93" s="370"/>
      <c r="LQ93" s="370"/>
      <c r="LR93" s="370"/>
      <c r="LS93" s="370"/>
      <c r="LT93" s="370"/>
      <c r="LU93" s="370"/>
      <c r="LV93" s="370"/>
      <c r="LW93" s="370"/>
      <c r="LX93" s="370"/>
      <c r="LY93" s="370"/>
      <c r="LZ93" s="370"/>
      <c r="MA93" s="370"/>
      <c r="MB93" s="370"/>
      <c r="MC93" s="370"/>
      <c r="MD93" s="370"/>
      <c r="ME93" s="370"/>
      <c r="MF93" s="370"/>
      <c r="MG93" s="370"/>
      <c r="MH93" s="370"/>
      <c r="MI93" s="370"/>
      <c r="MJ93" s="370"/>
      <c r="MK93" s="370"/>
      <c r="ML93" s="370"/>
      <c r="MM93" s="370"/>
      <c r="MN93" s="370"/>
      <c r="MO93" s="370"/>
      <c r="MP93" s="370"/>
      <c r="MQ93" s="370"/>
      <c r="MR93" s="370"/>
      <c r="MS93" s="370"/>
      <c r="MT93" s="370"/>
      <c r="MU93" s="370"/>
      <c r="MV93" s="370"/>
      <c r="MW93" s="370"/>
      <c r="MX93" s="370"/>
      <c r="MY93" s="370"/>
      <c r="MZ93" s="370"/>
      <c r="NA93" s="370"/>
      <c r="NB93" s="370"/>
      <c r="NC93" s="370"/>
      <c r="ND93" s="370"/>
      <c r="NE93" s="370"/>
      <c r="NF93" s="370"/>
      <c r="NG93" s="370"/>
      <c r="NH93" s="370"/>
      <c r="NI93" s="370"/>
      <c r="NJ93" s="370"/>
      <c r="NK93" s="370"/>
      <c r="NL93" s="370"/>
      <c r="NM93" s="370"/>
      <c r="NN93" s="370"/>
      <c r="NO93" s="370"/>
      <c r="NP93" s="370"/>
      <c r="NQ93" s="370"/>
      <c r="NR93" s="370"/>
      <c r="NS93" s="370"/>
      <c r="NT93" s="370"/>
      <c r="NU93" s="370"/>
      <c r="NV93" s="370"/>
      <c r="NW93" s="370"/>
      <c r="NX93" s="370"/>
      <c r="NY93" s="370"/>
      <c r="NZ93" s="370"/>
      <c r="OA93" s="370"/>
      <c r="OB93" s="370"/>
      <c r="OC93" s="370"/>
      <c r="OD93" s="370"/>
      <c r="OE93" s="370"/>
      <c r="OF93" s="370"/>
      <c r="OG93" s="370"/>
      <c r="OH93" s="370"/>
      <c r="OI93" s="370"/>
      <c r="OJ93" s="370"/>
      <c r="OK93" s="370"/>
      <c r="OL93" s="370"/>
      <c r="OM93" s="370"/>
      <c r="ON93" s="370"/>
      <c r="OO93" s="370"/>
      <c r="OP93" s="370"/>
      <c r="OQ93" s="370"/>
      <c r="OR93" s="370"/>
      <c r="OS93" s="370"/>
      <c r="OT93" s="370"/>
      <c r="OU93" s="370"/>
      <c r="OV93" s="370"/>
      <c r="OW93" s="370"/>
      <c r="OX93" s="370"/>
      <c r="OY93" s="370"/>
      <c r="OZ93" s="370"/>
      <c r="PA93" s="370"/>
      <c r="PB93" s="370"/>
      <c r="PC93" s="370"/>
      <c r="PD93" s="370"/>
      <c r="PE93" s="370"/>
      <c r="PF93" s="370"/>
      <c r="PG93" s="370"/>
      <c r="PH93" s="370"/>
      <c r="PI93" s="370"/>
      <c r="PJ93" s="370"/>
      <c r="PK93" s="370"/>
      <c r="PL93" s="370"/>
      <c r="PM93" s="370"/>
      <c r="PN93" s="370"/>
      <c r="PO93" s="370"/>
      <c r="PP93" s="370"/>
      <c r="PQ93" s="370"/>
      <c r="PR93" s="370"/>
      <c r="PS93" s="370"/>
      <c r="PT93" s="370"/>
      <c r="PU93" s="370"/>
      <c r="PV93" s="370"/>
      <c r="PW93" s="370"/>
      <c r="PX93" s="370"/>
      <c r="PY93" s="370"/>
      <c r="PZ93" s="370"/>
      <c r="QA93" s="370"/>
      <c r="QB93" s="370"/>
      <c r="QC93" s="370"/>
      <c r="QD93" s="370"/>
      <c r="QE93" s="370"/>
      <c r="QF93" s="370"/>
      <c r="QG93" s="370"/>
      <c r="QH93" s="370"/>
      <c r="QI93" s="370"/>
      <c r="QJ93" s="370"/>
      <c r="QK93" s="370"/>
      <c r="QL93" s="370"/>
      <c r="QM93" s="370"/>
      <c r="QN93" s="370"/>
      <c r="QO93" s="370"/>
      <c r="QP93" s="370"/>
      <c r="QQ93" s="370"/>
      <c r="QR93" s="370"/>
      <c r="QS93" s="370"/>
      <c r="QT93" s="370"/>
      <c r="QU93" s="370"/>
      <c r="QV93" s="370"/>
      <c r="QW93" s="370"/>
      <c r="QX93" s="370"/>
      <c r="QY93" s="370"/>
      <c r="QZ93" s="370"/>
      <c r="RA93" s="370"/>
      <c r="RB93" s="370"/>
      <c r="RC93" s="370"/>
      <c r="RD93" s="370"/>
      <c r="RE93" s="370"/>
      <c r="RF93" s="370"/>
      <c r="RG93" s="370"/>
      <c r="RH93" s="370"/>
      <c r="RI93" s="370"/>
      <c r="RJ93" s="370"/>
      <c r="RK93" s="370"/>
      <c r="RL93" s="370"/>
      <c r="RM93" s="370"/>
      <c r="RN93" s="370"/>
      <c r="RO93" s="370"/>
      <c r="RP93" s="370"/>
      <c r="RQ93" s="370"/>
      <c r="RR93" s="370"/>
      <c r="RS93" s="370"/>
      <c r="RT93" s="370"/>
      <c r="RU93" s="370"/>
      <c r="RV93" s="370"/>
      <c r="RW93" s="370"/>
      <c r="RX93" s="370"/>
      <c r="RY93" s="370"/>
      <c r="RZ93" s="370"/>
      <c r="SA93" s="370"/>
      <c r="SB93" s="370"/>
      <c r="SC93" s="370"/>
      <c r="SD93" s="370"/>
      <c r="SE93" s="370"/>
      <c r="SF93" s="370"/>
      <c r="SG93" s="370"/>
      <c r="SH93" s="370"/>
      <c r="SI93" s="370"/>
      <c r="SJ93" s="370"/>
      <c r="SK93" s="370"/>
      <c r="SL93" s="370"/>
      <c r="SM93" s="370"/>
      <c r="SN93" s="370"/>
      <c r="SO93" s="370"/>
      <c r="SP93" s="370"/>
      <c r="SQ93" s="370"/>
      <c r="SR93" s="370"/>
      <c r="SS93" s="370"/>
      <c r="ST93" s="370"/>
      <c r="SU93" s="370"/>
      <c r="SV93" s="370"/>
      <c r="SW93" s="370"/>
      <c r="SX93" s="370"/>
      <c r="SY93" s="370"/>
      <c r="SZ93" s="370"/>
      <c r="TA93" s="370"/>
      <c r="TB93" s="370"/>
      <c r="TC93" s="370"/>
      <c r="TD93" s="370"/>
      <c r="TE93" s="370"/>
      <c r="TF93" s="370"/>
      <c r="TG93" s="370"/>
      <c r="TH93" s="370"/>
      <c r="TI93" s="370"/>
      <c r="TJ93" s="370"/>
      <c r="TK93" s="370"/>
      <c r="TL93" s="370"/>
      <c r="TM93" s="370"/>
      <c r="TN93" s="370"/>
      <c r="TO93" s="370"/>
      <c r="TP93" s="370"/>
      <c r="TQ93" s="370"/>
      <c r="TR93" s="370"/>
      <c r="TS93" s="370"/>
      <c r="TT93" s="370"/>
      <c r="TU93" s="370"/>
      <c r="TV93" s="370"/>
      <c r="TW93" s="370"/>
      <c r="TX93" s="370"/>
      <c r="TY93" s="370"/>
      <c r="TZ93" s="370"/>
      <c r="UA93" s="370"/>
      <c r="UB93" s="370"/>
      <c r="UC93" s="370"/>
      <c r="UD93" s="370"/>
      <c r="UE93" s="370"/>
      <c r="UF93" s="370"/>
      <c r="UG93" s="370"/>
      <c r="UH93" s="370"/>
      <c r="UI93" s="370"/>
      <c r="UJ93" s="370"/>
      <c r="UK93" s="370"/>
      <c r="UL93" s="370"/>
      <c r="UM93" s="370"/>
      <c r="UN93" s="370"/>
      <c r="UO93" s="370"/>
      <c r="UP93" s="370"/>
      <c r="UQ93" s="370"/>
      <c r="UR93" s="370"/>
      <c r="US93" s="370"/>
      <c r="UT93" s="370"/>
      <c r="UU93" s="370"/>
      <c r="UV93" s="370"/>
      <c r="UW93" s="370"/>
      <c r="UX93" s="370"/>
      <c r="UY93" s="370"/>
      <c r="UZ93" s="370"/>
      <c r="VA93" s="370"/>
      <c r="VB93" s="370"/>
      <c r="VC93" s="370"/>
      <c r="VD93" s="370"/>
      <c r="VE93" s="370"/>
      <c r="VF93" s="370"/>
      <c r="VG93" s="370"/>
      <c r="VH93" s="370"/>
      <c r="VI93" s="370"/>
      <c r="VJ93" s="370"/>
      <c r="VK93" s="370"/>
      <c r="VL93" s="370"/>
      <c r="VM93" s="370"/>
      <c r="VN93" s="370"/>
      <c r="VO93" s="370"/>
      <c r="VP93" s="370"/>
      <c r="VQ93" s="370"/>
      <c r="VR93" s="370"/>
      <c r="VS93" s="370"/>
      <c r="VT93" s="370"/>
      <c r="VU93" s="370"/>
      <c r="VV93" s="370"/>
      <c r="VW93" s="370"/>
      <c r="VX93" s="370"/>
      <c r="VY93" s="370"/>
      <c r="VZ93" s="370"/>
      <c r="WA93" s="370"/>
      <c r="WB93" s="370"/>
      <c r="WC93" s="370"/>
      <c r="WD93" s="370"/>
      <c r="WE93" s="370"/>
      <c r="WF93" s="370"/>
      <c r="WG93" s="370"/>
      <c r="WH93" s="370"/>
      <c r="WI93" s="370"/>
      <c r="WJ93" s="370"/>
      <c r="WK93" s="370"/>
      <c r="WL93" s="370"/>
      <c r="WM93" s="370"/>
      <c r="WN93" s="370"/>
      <c r="WO93" s="370"/>
      <c r="WP93" s="370"/>
      <c r="WQ93" s="370"/>
      <c r="WR93" s="370"/>
      <c r="WS93" s="370"/>
      <c r="WT93" s="370"/>
      <c r="WU93" s="370"/>
      <c r="WV93" s="370"/>
      <c r="WW93" s="370"/>
      <c r="WX93" s="370"/>
      <c r="WY93" s="370"/>
      <c r="WZ93" s="370"/>
      <c r="XA93" s="370"/>
      <c r="XB93" s="370"/>
      <c r="XC93" s="370"/>
      <c r="XD93" s="370"/>
      <c r="XE93" s="370"/>
      <c r="XF93" s="370"/>
      <c r="XG93" s="370"/>
      <c r="XH93" s="370"/>
      <c r="XI93" s="370"/>
      <c r="XJ93" s="370"/>
      <c r="XK93" s="370"/>
      <c r="XL93" s="370"/>
      <c r="XM93" s="370"/>
      <c r="XN93" s="370"/>
      <c r="XO93" s="370"/>
      <c r="XP93" s="370"/>
      <c r="XQ93" s="370"/>
      <c r="XR93" s="370"/>
      <c r="XS93" s="370"/>
      <c r="XT93" s="370"/>
      <c r="XU93" s="370"/>
      <c r="XV93" s="370"/>
      <c r="XW93" s="370"/>
      <c r="XX93" s="370"/>
      <c r="XY93" s="370"/>
      <c r="XZ93" s="370"/>
      <c r="YA93" s="370"/>
      <c r="YB93" s="370"/>
      <c r="YC93" s="370"/>
      <c r="YD93" s="370"/>
      <c r="YE93" s="370"/>
      <c r="YF93" s="370"/>
      <c r="YG93" s="370"/>
      <c r="YH93" s="370"/>
      <c r="YI93" s="370"/>
      <c r="YJ93" s="370"/>
      <c r="YK93" s="370"/>
      <c r="YL93" s="370"/>
      <c r="YM93" s="370"/>
      <c r="YN93" s="370"/>
      <c r="YO93" s="370"/>
      <c r="YP93" s="370"/>
      <c r="YQ93" s="370"/>
      <c r="YR93" s="370"/>
      <c r="YS93" s="370"/>
      <c r="YT93" s="370"/>
      <c r="YU93" s="370"/>
      <c r="YV93" s="370"/>
      <c r="YW93" s="370"/>
      <c r="YX93" s="370"/>
      <c r="YY93" s="370"/>
      <c r="YZ93" s="370"/>
      <c r="ZA93" s="370"/>
      <c r="ZB93" s="370"/>
      <c r="ZC93" s="370"/>
      <c r="ZD93" s="370"/>
      <c r="ZE93" s="370"/>
      <c r="ZF93" s="370"/>
      <c r="ZG93" s="370"/>
      <c r="ZH93" s="370"/>
      <c r="ZI93" s="370"/>
      <c r="ZJ93" s="370"/>
      <c r="ZK93" s="370"/>
      <c r="ZL93" s="370"/>
      <c r="ZM93" s="370"/>
      <c r="ZN93" s="370"/>
      <c r="ZO93" s="370"/>
      <c r="ZP93" s="370"/>
      <c r="ZQ93" s="370"/>
      <c r="ZR93" s="370"/>
      <c r="ZS93" s="370"/>
      <c r="ZT93" s="370"/>
      <c r="ZU93" s="370"/>
      <c r="ZV93" s="370"/>
      <c r="ZW93" s="370"/>
      <c r="ZX93" s="370"/>
      <c r="ZY93" s="370"/>
      <c r="ZZ93" s="370"/>
      <c r="AAA93" s="370"/>
      <c r="AAB93" s="370"/>
      <c r="AAC93" s="370"/>
      <c r="AAD93" s="370"/>
      <c r="AAE93" s="370"/>
      <c r="AAF93" s="370"/>
      <c r="AAG93" s="370"/>
      <c r="AAH93" s="370"/>
      <c r="AAI93" s="370"/>
      <c r="AAJ93" s="370"/>
      <c r="AAK93" s="370"/>
      <c r="AAL93" s="370"/>
      <c r="AAM93" s="370"/>
      <c r="AAN93" s="370"/>
      <c r="AAO93" s="370"/>
      <c r="AAP93" s="370"/>
      <c r="AAQ93" s="370"/>
      <c r="AAR93" s="370"/>
      <c r="AAS93" s="370"/>
      <c r="AAT93" s="370"/>
      <c r="AAU93" s="370"/>
      <c r="AAV93" s="370"/>
      <c r="AAW93" s="370"/>
      <c r="AAX93" s="370"/>
      <c r="AAY93" s="370"/>
      <c r="AAZ93" s="370"/>
      <c r="ABA93" s="370"/>
      <c r="ABB93" s="370"/>
      <c r="ABC93" s="370"/>
      <c r="ABD93" s="370"/>
      <c r="ABE93" s="370"/>
      <c r="ABF93" s="370"/>
      <c r="ABG93" s="370"/>
      <c r="ABH93" s="370"/>
      <c r="ABI93" s="370"/>
      <c r="ABJ93" s="370"/>
      <c r="ABK93" s="370"/>
      <c r="ABL93" s="370"/>
      <c r="ABM93" s="370"/>
      <c r="ABN93" s="370"/>
      <c r="ABO93" s="370"/>
      <c r="ABP93" s="370"/>
      <c r="ABQ93" s="370"/>
      <c r="ABR93" s="370"/>
      <c r="ABS93" s="370"/>
      <c r="ABT93" s="370"/>
      <c r="ABU93" s="370"/>
      <c r="ABV93" s="370"/>
      <c r="ABW93" s="370"/>
      <c r="ABX93" s="370"/>
      <c r="ABY93" s="370"/>
      <c r="ABZ93" s="370"/>
      <c r="ACA93" s="370"/>
      <c r="ACB93" s="370"/>
      <c r="ACC93" s="370"/>
      <c r="ACD93" s="370"/>
      <c r="ACE93" s="370"/>
      <c r="ACF93" s="370"/>
      <c r="ACG93" s="370"/>
      <c r="ACH93" s="370"/>
      <c r="ACI93" s="370"/>
      <c r="ACJ93" s="370"/>
      <c r="ACK93" s="370"/>
      <c r="ACL93" s="370"/>
      <c r="ACM93" s="370"/>
      <c r="ACN93" s="370"/>
      <c r="ACO93" s="370"/>
      <c r="ACP93" s="370"/>
      <c r="ACQ93" s="370"/>
      <c r="ACR93" s="370"/>
      <c r="ACS93" s="370"/>
      <c r="ACT93" s="370"/>
      <c r="ACU93" s="370"/>
      <c r="ACV93" s="370"/>
      <c r="ACW93" s="370"/>
      <c r="ACX93" s="370"/>
      <c r="ACY93" s="370"/>
      <c r="ACZ93" s="370"/>
      <c r="ADA93" s="370"/>
      <c r="ADB93" s="370"/>
      <c r="ADC93" s="370"/>
      <c r="ADD93" s="370"/>
      <c r="ADE93" s="370"/>
      <c r="ADF93" s="370"/>
      <c r="ADG93" s="370"/>
      <c r="ADH93" s="370"/>
      <c r="ADI93" s="370"/>
      <c r="ADJ93" s="370"/>
      <c r="ADK93" s="370"/>
      <c r="ADL93" s="370"/>
      <c r="ADM93" s="370"/>
      <c r="ADN93" s="370"/>
      <c r="ADO93" s="370"/>
      <c r="ADP93" s="370"/>
      <c r="ADQ93" s="370"/>
      <c r="ADR93" s="370"/>
      <c r="ADS93" s="370"/>
      <c r="ADT93" s="370"/>
      <c r="ADU93" s="370"/>
      <c r="ADV93" s="370"/>
      <c r="ADW93" s="370"/>
      <c r="ADX93" s="370"/>
      <c r="ADY93" s="370"/>
      <c r="ADZ93" s="370"/>
      <c r="AEA93" s="370"/>
      <c r="AEB93" s="370"/>
      <c r="AEC93" s="370"/>
      <c r="AED93" s="370"/>
      <c r="AEE93" s="370"/>
      <c r="AEF93" s="370"/>
      <c r="AEG93" s="370"/>
      <c r="AEH93" s="370"/>
      <c r="AEI93" s="370"/>
      <c r="AEJ93" s="370"/>
      <c r="AEK93" s="370"/>
      <c r="AEL93" s="370"/>
      <c r="AEM93" s="370"/>
      <c r="AEN93" s="370"/>
      <c r="AEO93" s="370"/>
      <c r="AEP93" s="370"/>
      <c r="AEQ93" s="370"/>
      <c r="AER93" s="370"/>
      <c r="AES93" s="370"/>
      <c r="AET93" s="370"/>
      <c r="AEU93" s="370"/>
      <c r="AEV93" s="370"/>
      <c r="AEW93" s="370"/>
      <c r="AEX93" s="370"/>
      <c r="AEY93" s="370"/>
      <c r="AEZ93" s="370"/>
      <c r="AFA93" s="370"/>
      <c r="AFB93" s="370"/>
      <c r="AFC93" s="370"/>
      <c r="AFD93" s="370"/>
      <c r="AFE93" s="370"/>
      <c r="AFF93" s="370"/>
      <c r="AFG93" s="370"/>
      <c r="AFH93" s="370"/>
      <c r="AFI93" s="370"/>
      <c r="AFJ93" s="370"/>
      <c r="AFK93" s="370"/>
      <c r="AFL93" s="370"/>
      <c r="AFM93" s="370"/>
      <c r="AFN93" s="370"/>
      <c r="AFO93" s="370"/>
      <c r="AFP93" s="370"/>
      <c r="AFQ93" s="370"/>
      <c r="AFR93" s="370"/>
      <c r="AFS93" s="370"/>
      <c r="AFT93" s="370"/>
      <c r="AFU93" s="370"/>
      <c r="AFV93" s="370"/>
      <c r="AFW93" s="370"/>
      <c r="AFX93" s="370"/>
      <c r="AFY93" s="370"/>
      <c r="AFZ93" s="370"/>
      <c r="AGA93" s="370"/>
      <c r="AGB93" s="370"/>
      <c r="AGC93" s="370"/>
      <c r="AGD93" s="370"/>
      <c r="AGE93" s="370"/>
      <c r="AGF93" s="370"/>
      <c r="AGG93" s="370"/>
      <c r="AGH93" s="370"/>
      <c r="AGI93" s="370"/>
      <c r="AGJ93" s="370"/>
      <c r="AGK93" s="370"/>
      <c r="AGL93" s="370"/>
      <c r="AGM93" s="370"/>
      <c r="AGN93" s="370"/>
      <c r="AGO93" s="370"/>
      <c r="AGP93" s="370"/>
      <c r="AGQ93" s="370"/>
      <c r="AGR93" s="370"/>
      <c r="AGS93" s="370"/>
      <c r="AGT93" s="370"/>
      <c r="AGU93" s="370"/>
      <c r="AGV93" s="370"/>
      <c r="AGW93" s="370"/>
      <c r="AGX93" s="370"/>
      <c r="AGY93" s="370"/>
      <c r="AGZ93" s="370"/>
      <c r="AHA93" s="370"/>
      <c r="AHB93" s="370"/>
      <c r="AHC93" s="370"/>
      <c r="AHD93" s="370"/>
      <c r="AHE93" s="370"/>
      <c r="AHF93" s="370"/>
      <c r="AHG93" s="370"/>
      <c r="AHH93" s="370"/>
      <c r="AHI93" s="370"/>
      <c r="AHJ93" s="370"/>
      <c r="AHK93" s="370"/>
      <c r="AHL93" s="370"/>
      <c r="AHM93" s="370"/>
      <c r="AHN93" s="370"/>
      <c r="AHO93" s="370"/>
      <c r="AHP93" s="370"/>
      <c r="AHQ93" s="370"/>
      <c r="AHR93" s="370"/>
      <c r="AHS93" s="370"/>
      <c r="AHT93" s="370"/>
      <c r="AHU93" s="370"/>
      <c r="AHV93" s="370"/>
      <c r="AHW93" s="370"/>
      <c r="AHX93" s="370"/>
      <c r="AHY93" s="370"/>
      <c r="AHZ93" s="370"/>
      <c r="AIA93" s="370"/>
      <c r="AIB93" s="370"/>
      <c r="AIC93" s="370"/>
      <c r="AID93" s="370"/>
      <c r="AIE93" s="370"/>
      <c r="AIF93" s="370"/>
      <c r="AIG93" s="370"/>
      <c r="AIH93" s="370"/>
      <c r="AII93" s="370"/>
      <c r="AIJ93" s="370"/>
      <c r="AIK93" s="370"/>
      <c r="AIL93" s="370"/>
      <c r="AIM93" s="370"/>
      <c r="AIN93" s="370"/>
      <c r="AIO93" s="370"/>
      <c r="AIP93" s="370"/>
      <c r="AIQ93" s="370"/>
      <c r="AIR93" s="370"/>
      <c r="AIS93" s="370"/>
      <c r="AIT93" s="370"/>
      <c r="AIU93" s="370"/>
      <c r="AIV93" s="370"/>
      <c r="AIW93" s="370"/>
      <c r="AIX93" s="370"/>
      <c r="AIY93" s="370"/>
      <c r="AIZ93" s="370"/>
      <c r="AJA93" s="370"/>
      <c r="AJB93" s="370"/>
      <c r="AJC93" s="370"/>
      <c r="AJD93" s="370"/>
      <c r="AJE93" s="370"/>
      <c r="AJF93" s="370"/>
      <c r="AJG93" s="370"/>
      <c r="AJH93" s="370"/>
      <c r="AJI93" s="370"/>
      <c r="AJJ93" s="370"/>
      <c r="AJK93" s="370"/>
      <c r="AJL93" s="370"/>
      <c r="AJM93" s="370"/>
      <c r="AJN93" s="370"/>
      <c r="AJO93" s="370"/>
      <c r="AJP93" s="370"/>
      <c r="AJQ93" s="370"/>
      <c r="AJR93" s="370"/>
      <c r="AJS93" s="370"/>
      <c r="AJT93" s="370"/>
      <c r="AJU93" s="370"/>
      <c r="AJV93" s="370"/>
      <c r="AJW93" s="370"/>
      <c r="AJX93" s="370"/>
      <c r="AJY93" s="370"/>
      <c r="AJZ93" s="370"/>
      <c r="AKA93" s="370"/>
      <c r="AKB93" s="370"/>
      <c r="AKC93" s="370"/>
      <c r="AKD93" s="370"/>
      <c r="AKE93" s="370"/>
      <c r="AKF93" s="370"/>
      <c r="AKG93" s="370"/>
      <c r="AKH93" s="370"/>
      <c r="AKI93" s="370"/>
      <c r="AKJ93" s="370"/>
      <c r="AKK93" s="370"/>
      <c r="AKL93" s="370"/>
      <c r="AKM93" s="370"/>
      <c r="AKN93" s="370"/>
      <c r="AKO93" s="370"/>
      <c r="AKP93" s="370"/>
      <c r="AKQ93" s="370"/>
      <c r="AKR93" s="370"/>
      <c r="AKS93" s="370"/>
      <c r="AKT93" s="370"/>
      <c r="AKU93" s="370"/>
      <c r="AKV93" s="370"/>
      <c r="AKW93" s="370"/>
      <c r="AKX93" s="370"/>
      <c r="AKY93" s="370"/>
      <c r="AKZ93" s="370"/>
      <c r="ALA93" s="370"/>
      <c r="ALB93" s="370"/>
      <c r="ALC93" s="370"/>
      <c r="ALD93" s="370"/>
    </row>
    <row r="94" spans="1:992" s="253" customFormat="1" ht="60" customHeight="1">
      <c r="A94" s="2421"/>
      <c r="B94" s="2421"/>
      <c r="C94" s="2421"/>
      <c r="D94" s="709" t="s">
        <v>301</v>
      </c>
      <c r="E94" s="468">
        <f>E95+E96+E97</f>
        <v>587845978.70000005</v>
      </c>
      <c r="F94" s="468">
        <f>F95+F96+F97</f>
        <v>587076836.60000002</v>
      </c>
      <c r="G94" s="2385"/>
      <c r="H94" s="715" t="s">
        <v>184</v>
      </c>
      <c r="I94" s="688" t="s">
        <v>325</v>
      </c>
      <c r="J94" s="692">
        <v>1116</v>
      </c>
      <c r="K94" s="692">
        <v>1118</v>
      </c>
      <c r="L94" s="1808" t="s">
        <v>2809</v>
      </c>
      <c r="M94" s="580"/>
      <c r="N94" s="370"/>
      <c r="O94" s="370"/>
      <c r="P94" s="370"/>
      <c r="Q94" s="370"/>
      <c r="R94" s="370"/>
      <c r="S94" s="370"/>
      <c r="T94" s="370"/>
      <c r="U94" s="370"/>
      <c r="V94" s="370"/>
      <c r="W94" s="370"/>
      <c r="X94" s="370"/>
      <c r="Y94" s="370"/>
      <c r="Z94" s="370"/>
      <c r="AA94" s="370"/>
      <c r="AB94" s="370"/>
      <c r="AC94" s="370"/>
      <c r="AD94" s="370"/>
      <c r="AE94" s="370"/>
      <c r="AF94" s="370"/>
      <c r="AG94" s="370"/>
      <c r="AH94" s="370"/>
      <c r="AI94" s="370"/>
      <c r="AJ94" s="370"/>
      <c r="AK94" s="370"/>
      <c r="AL94" s="370"/>
      <c r="AM94" s="370"/>
      <c r="AN94" s="370"/>
      <c r="AO94" s="370"/>
      <c r="AP94" s="370"/>
      <c r="AQ94" s="370"/>
      <c r="AR94" s="370"/>
      <c r="AS94" s="370"/>
      <c r="AT94" s="370"/>
      <c r="AU94" s="370"/>
      <c r="AV94" s="370"/>
      <c r="AW94" s="370"/>
      <c r="AX94" s="370"/>
      <c r="AY94" s="370"/>
      <c r="AZ94" s="370"/>
      <c r="BA94" s="370"/>
      <c r="BB94" s="370"/>
      <c r="BC94" s="370"/>
      <c r="BD94" s="370"/>
      <c r="BE94" s="370"/>
      <c r="BF94" s="370"/>
      <c r="BG94" s="370"/>
      <c r="BH94" s="370"/>
      <c r="BI94" s="370"/>
      <c r="BJ94" s="370"/>
      <c r="BK94" s="370"/>
      <c r="BL94" s="370"/>
      <c r="BM94" s="370"/>
      <c r="BN94" s="370"/>
      <c r="BO94" s="370"/>
      <c r="BP94" s="370"/>
      <c r="BQ94" s="370"/>
      <c r="BR94" s="370"/>
      <c r="BS94" s="370"/>
      <c r="BT94" s="370"/>
      <c r="BU94" s="370"/>
      <c r="BV94" s="370"/>
      <c r="BW94" s="370"/>
      <c r="BX94" s="370"/>
      <c r="BY94" s="370"/>
      <c r="BZ94" s="370"/>
      <c r="CA94" s="370"/>
      <c r="CB94" s="370"/>
      <c r="CC94" s="370"/>
      <c r="CD94" s="370"/>
      <c r="CE94" s="370"/>
      <c r="CF94" s="370"/>
      <c r="CG94" s="370"/>
      <c r="CH94" s="370"/>
      <c r="CI94" s="370"/>
      <c r="CJ94" s="370"/>
      <c r="CK94" s="370"/>
      <c r="CL94" s="370"/>
      <c r="CM94" s="370"/>
      <c r="CN94" s="370"/>
      <c r="CO94" s="370"/>
      <c r="CP94" s="370"/>
      <c r="CQ94" s="370"/>
      <c r="CR94" s="370"/>
      <c r="CS94" s="370"/>
      <c r="CT94" s="370"/>
      <c r="CU94" s="370"/>
      <c r="CV94" s="370"/>
      <c r="CW94" s="370"/>
      <c r="CX94" s="370"/>
      <c r="CY94" s="370"/>
      <c r="CZ94" s="370"/>
      <c r="DA94" s="370"/>
      <c r="DB94" s="370"/>
      <c r="DC94" s="370"/>
      <c r="DD94" s="370"/>
      <c r="DE94" s="370"/>
      <c r="DF94" s="370"/>
      <c r="DG94" s="370"/>
      <c r="DH94" s="370"/>
      <c r="DI94" s="370"/>
      <c r="DJ94" s="370"/>
      <c r="DK94" s="370"/>
      <c r="DL94" s="370"/>
      <c r="DM94" s="370"/>
      <c r="DN94" s="370"/>
      <c r="DO94" s="370"/>
      <c r="DP94" s="370"/>
      <c r="DQ94" s="370"/>
      <c r="DR94" s="370"/>
      <c r="DS94" s="370"/>
      <c r="DT94" s="370"/>
      <c r="DU94" s="370"/>
      <c r="DV94" s="370"/>
      <c r="DW94" s="370"/>
      <c r="DX94" s="370"/>
      <c r="DY94" s="370"/>
      <c r="DZ94" s="370"/>
      <c r="EA94" s="370"/>
      <c r="EB94" s="370"/>
      <c r="EC94" s="370"/>
      <c r="ED94" s="370"/>
      <c r="EE94" s="370"/>
      <c r="EF94" s="370"/>
      <c r="EG94" s="370"/>
      <c r="EH94" s="370"/>
      <c r="EI94" s="370"/>
      <c r="EJ94" s="370"/>
      <c r="EK94" s="370"/>
      <c r="EL94" s="370"/>
      <c r="EM94" s="370"/>
      <c r="EN94" s="370"/>
      <c r="EO94" s="370"/>
      <c r="EP94" s="370"/>
      <c r="EQ94" s="370"/>
      <c r="ER94" s="370"/>
      <c r="ES94" s="370"/>
      <c r="ET94" s="370"/>
      <c r="EU94" s="370"/>
      <c r="EV94" s="370"/>
      <c r="EW94" s="370"/>
      <c r="EX94" s="370"/>
      <c r="EY94" s="370"/>
      <c r="EZ94" s="370"/>
      <c r="FA94" s="370"/>
      <c r="FB94" s="370"/>
      <c r="FC94" s="370"/>
      <c r="FD94" s="370"/>
      <c r="FE94" s="370"/>
      <c r="FF94" s="370"/>
      <c r="FG94" s="370"/>
      <c r="FH94" s="370"/>
      <c r="FI94" s="370"/>
      <c r="FJ94" s="370"/>
      <c r="FK94" s="370"/>
      <c r="FL94" s="370"/>
      <c r="FM94" s="370"/>
      <c r="FN94" s="370"/>
      <c r="FO94" s="370"/>
      <c r="FP94" s="370"/>
      <c r="FQ94" s="370"/>
      <c r="FR94" s="370"/>
      <c r="FS94" s="370"/>
      <c r="FT94" s="370"/>
      <c r="FU94" s="370"/>
      <c r="FV94" s="370"/>
      <c r="FW94" s="370"/>
      <c r="FX94" s="370"/>
      <c r="FY94" s="370"/>
      <c r="FZ94" s="370"/>
      <c r="GA94" s="370"/>
      <c r="GB94" s="370"/>
      <c r="GC94" s="370"/>
      <c r="GD94" s="370"/>
      <c r="GE94" s="370"/>
      <c r="GF94" s="370"/>
      <c r="GG94" s="370"/>
      <c r="GH94" s="370"/>
      <c r="GI94" s="370"/>
      <c r="GJ94" s="370"/>
      <c r="GK94" s="370"/>
      <c r="GL94" s="370"/>
      <c r="GM94" s="370"/>
      <c r="GN94" s="370"/>
      <c r="GO94" s="370"/>
      <c r="GP94" s="370"/>
      <c r="GQ94" s="370"/>
      <c r="GR94" s="370"/>
      <c r="GS94" s="370"/>
      <c r="GT94" s="370"/>
      <c r="GU94" s="370"/>
      <c r="GV94" s="370"/>
      <c r="GW94" s="370"/>
      <c r="GX94" s="370"/>
      <c r="GY94" s="370"/>
      <c r="GZ94" s="370"/>
      <c r="HA94" s="370"/>
      <c r="HB94" s="370"/>
      <c r="HC94" s="370"/>
      <c r="HD94" s="370"/>
      <c r="HE94" s="370"/>
      <c r="HF94" s="370"/>
      <c r="HG94" s="370"/>
      <c r="HH94" s="370"/>
      <c r="HI94" s="370"/>
      <c r="HJ94" s="370"/>
      <c r="HK94" s="370"/>
      <c r="HL94" s="370"/>
      <c r="HM94" s="370"/>
      <c r="HN94" s="370"/>
      <c r="HO94" s="370"/>
      <c r="HP94" s="370"/>
      <c r="HQ94" s="370"/>
      <c r="HR94" s="370"/>
      <c r="HS94" s="370"/>
      <c r="HT94" s="370"/>
      <c r="HU94" s="370"/>
      <c r="HV94" s="370"/>
      <c r="HW94" s="370"/>
      <c r="HX94" s="370"/>
      <c r="HY94" s="370"/>
      <c r="HZ94" s="370"/>
      <c r="IA94" s="370"/>
      <c r="IB94" s="370"/>
      <c r="IC94" s="370"/>
      <c r="ID94" s="370"/>
      <c r="IE94" s="370"/>
      <c r="IF94" s="370"/>
      <c r="IG94" s="370"/>
      <c r="IH94" s="370"/>
      <c r="II94" s="370"/>
      <c r="IJ94" s="370"/>
      <c r="IK94" s="370"/>
      <c r="IL94" s="370"/>
      <c r="IM94" s="370"/>
      <c r="IN94" s="370"/>
      <c r="IO94" s="370"/>
      <c r="IP94" s="370"/>
      <c r="IQ94" s="370"/>
      <c r="IR94" s="370"/>
      <c r="IS94" s="370"/>
      <c r="IT94" s="370"/>
      <c r="IU94" s="370"/>
      <c r="IV94" s="370"/>
      <c r="IW94" s="370"/>
      <c r="IX94" s="370"/>
      <c r="IY94" s="370"/>
      <c r="IZ94" s="370"/>
      <c r="JA94" s="370"/>
      <c r="JB94" s="370"/>
      <c r="JC94" s="370"/>
      <c r="JD94" s="370"/>
      <c r="JE94" s="370"/>
      <c r="JF94" s="370"/>
      <c r="JG94" s="370"/>
      <c r="JH94" s="370"/>
      <c r="JI94" s="370"/>
      <c r="JJ94" s="370"/>
      <c r="JK94" s="370"/>
      <c r="JL94" s="370"/>
      <c r="JM94" s="370"/>
      <c r="JN94" s="370"/>
      <c r="JO94" s="370"/>
      <c r="JP94" s="370"/>
      <c r="JQ94" s="370"/>
      <c r="JR94" s="370"/>
      <c r="JS94" s="370"/>
      <c r="JT94" s="370"/>
      <c r="JU94" s="370"/>
      <c r="JV94" s="370"/>
      <c r="JW94" s="370"/>
      <c r="JX94" s="370"/>
      <c r="JY94" s="370"/>
      <c r="JZ94" s="370"/>
      <c r="KA94" s="370"/>
      <c r="KB94" s="370"/>
      <c r="KC94" s="370"/>
      <c r="KD94" s="370"/>
      <c r="KE94" s="370"/>
      <c r="KF94" s="370"/>
      <c r="KG94" s="370"/>
      <c r="KH94" s="370"/>
      <c r="KI94" s="370"/>
      <c r="KJ94" s="370"/>
      <c r="KK94" s="370"/>
      <c r="KL94" s="370"/>
      <c r="KM94" s="370"/>
      <c r="KN94" s="370"/>
      <c r="KO94" s="370"/>
      <c r="KP94" s="370"/>
      <c r="KQ94" s="370"/>
      <c r="KR94" s="370"/>
      <c r="KS94" s="370"/>
      <c r="KT94" s="370"/>
      <c r="KU94" s="370"/>
      <c r="KV94" s="370"/>
      <c r="KW94" s="370"/>
      <c r="KX94" s="370"/>
      <c r="KY94" s="370"/>
      <c r="KZ94" s="370"/>
      <c r="LA94" s="370"/>
      <c r="LB94" s="370"/>
      <c r="LC94" s="370"/>
      <c r="LD94" s="370"/>
      <c r="LE94" s="370"/>
      <c r="LF94" s="370"/>
      <c r="LG94" s="370"/>
      <c r="LH94" s="370"/>
      <c r="LI94" s="370"/>
      <c r="LJ94" s="370"/>
      <c r="LK94" s="370"/>
      <c r="LL94" s="370"/>
      <c r="LM94" s="370"/>
      <c r="LN94" s="370"/>
      <c r="LO94" s="370"/>
      <c r="LP94" s="370"/>
      <c r="LQ94" s="370"/>
      <c r="LR94" s="370"/>
      <c r="LS94" s="370"/>
      <c r="LT94" s="370"/>
      <c r="LU94" s="370"/>
      <c r="LV94" s="370"/>
      <c r="LW94" s="370"/>
      <c r="LX94" s="370"/>
      <c r="LY94" s="370"/>
      <c r="LZ94" s="370"/>
      <c r="MA94" s="370"/>
      <c r="MB94" s="370"/>
      <c r="MC94" s="370"/>
      <c r="MD94" s="370"/>
      <c r="ME94" s="370"/>
      <c r="MF94" s="370"/>
      <c r="MG94" s="370"/>
      <c r="MH94" s="370"/>
      <c r="MI94" s="370"/>
      <c r="MJ94" s="370"/>
      <c r="MK94" s="370"/>
      <c r="ML94" s="370"/>
      <c r="MM94" s="370"/>
      <c r="MN94" s="370"/>
      <c r="MO94" s="370"/>
      <c r="MP94" s="370"/>
      <c r="MQ94" s="370"/>
      <c r="MR94" s="370"/>
      <c r="MS94" s="370"/>
      <c r="MT94" s="370"/>
      <c r="MU94" s="370"/>
      <c r="MV94" s="370"/>
      <c r="MW94" s="370"/>
      <c r="MX94" s="370"/>
      <c r="MY94" s="370"/>
      <c r="MZ94" s="370"/>
      <c r="NA94" s="370"/>
      <c r="NB94" s="370"/>
      <c r="NC94" s="370"/>
      <c r="ND94" s="370"/>
      <c r="NE94" s="370"/>
      <c r="NF94" s="370"/>
      <c r="NG94" s="370"/>
      <c r="NH94" s="370"/>
      <c r="NI94" s="370"/>
      <c r="NJ94" s="370"/>
      <c r="NK94" s="370"/>
      <c r="NL94" s="370"/>
      <c r="NM94" s="370"/>
      <c r="NN94" s="370"/>
      <c r="NO94" s="370"/>
      <c r="NP94" s="370"/>
      <c r="NQ94" s="370"/>
      <c r="NR94" s="370"/>
      <c r="NS94" s="370"/>
      <c r="NT94" s="370"/>
      <c r="NU94" s="370"/>
      <c r="NV94" s="370"/>
      <c r="NW94" s="370"/>
      <c r="NX94" s="370"/>
      <c r="NY94" s="370"/>
      <c r="NZ94" s="370"/>
      <c r="OA94" s="370"/>
      <c r="OB94" s="370"/>
      <c r="OC94" s="370"/>
      <c r="OD94" s="370"/>
      <c r="OE94" s="370"/>
      <c r="OF94" s="370"/>
      <c r="OG94" s="370"/>
      <c r="OH94" s="370"/>
      <c r="OI94" s="370"/>
      <c r="OJ94" s="370"/>
      <c r="OK94" s="370"/>
      <c r="OL94" s="370"/>
      <c r="OM94" s="370"/>
      <c r="ON94" s="370"/>
      <c r="OO94" s="370"/>
      <c r="OP94" s="370"/>
      <c r="OQ94" s="370"/>
      <c r="OR94" s="370"/>
      <c r="OS94" s="370"/>
      <c r="OT94" s="370"/>
      <c r="OU94" s="370"/>
      <c r="OV94" s="370"/>
      <c r="OW94" s="370"/>
      <c r="OX94" s="370"/>
      <c r="OY94" s="370"/>
      <c r="OZ94" s="370"/>
      <c r="PA94" s="370"/>
      <c r="PB94" s="370"/>
      <c r="PC94" s="370"/>
      <c r="PD94" s="370"/>
      <c r="PE94" s="370"/>
      <c r="PF94" s="370"/>
      <c r="PG94" s="370"/>
      <c r="PH94" s="370"/>
      <c r="PI94" s="370"/>
      <c r="PJ94" s="370"/>
      <c r="PK94" s="370"/>
      <c r="PL94" s="370"/>
      <c r="PM94" s="370"/>
      <c r="PN94" s="370"/>
      <c r="PO94" s="370"/>
      <c r="PP94" s="370"/>
      <c r="PQ94" s="370"/>
      <c r="PR94" s="370"/>
      <c r="PS94" s="370"/>
      <c r="PT94" s="370"/>
      <c r="PU94" s="370"/>
      <c r="PV94" s="370"/>
      <c r="PW94" s="370"/>
      <c r="PX94" s="370"/>
      <c r="PY94" s="370"/>
      <c r="PZ94" s="370"/>
      <c r="QA94" s="370"/>
      <c r="QB94" s="370"/>
      <c r="QC94" s="370"/>
      <c r="QD94" s="370"/>
      <c r="QE94" s="370"/>
      <c r="QF94" s="370"/>
      <c r="QG94" s="370"/>
      <c r="QH94" s="370"/>
      <c r="QI94" s="370"/>
      <c r="QJ94" s="370"/>
      <c r="QK94" s="370"/>
      <c r="QL94" s="370"/>
      <c r="QM94" s="370"/>
      <c r="QN94" s="370"/>
      <c r="QO94" s="370"/>
      <c r="QP94" s="370"/>
      <c r="QQ94" s="370"/>
      <c r="QR94" s="370"/>
      <c r="QS94" s="370"/>
      <c r="QT94" s="370"/>
      <c r="QU94" s="370"/>
      <c r="QV94" s="370"/>
      <c r="QW94" s="370"/>
      <c r="QX94" s="370"/>
      <c r="QY94" s="370"/>
      <c r="QZ94" s="370"/>
      <c r="RA94" s="370"/>
      <c r="RB94" s="370"/>
      <c r="RC94" s="370"/>
      <c r="RD94" s="370"/>
      <c r="RE94" s="370"/>
      <c r="RF94" s="370"/>
      <c r="RG94" s="370"/>
      <c r="RH94" s="370"/>
      <c r="RI94" s="370"/>
      <c r="RJ94" s="370"/>
      <c r="RK94" s="370"/>
      <c r="RL94" s="370"/>
      <c r="RM94" s="370"/>
      <c r="RN94" s="370"/>
      <c r="RO94" s="370"/>
      <c r="RP94" s="370"/>
      <c r="RQ94" s="370"/>
      <c r="RR94" s="370"/>
      <c r="RS94" s="370"/>
      <c r="RT94" s="370"/>
      <c r="RU94" s="370"/>
      <c r="RV94" s="370"/>
      <c r="RW94" s="370"/>
      <c r="RX94" s="370"/>
      <c r="RY94" s="370"/>
      <c r="RZ94" s="370"/>
      <c r="SA94" s="370"/>
      <c r="SB94" s="370"/>
      <c r="SC94" s="370"/>
      <c r="SD94" s="370"/>
      <c r="SE94" s="370"/>
      <c r="SF94" s="370"/>
      <c r="SG94" s="370"/>
      <c r="SH94" s="370"/>
      <c r="SI94" s="370"/>
      <c r="SJ94" s="370"/>
      <c r="SK94" s="370"/>
      <c r="SL94" s="370"/>
      <c r="SM94" s="370"/>
      <c r="SN94" s="370"/>
      <c r="SO94" s="370"/>
      <c r="SP94" s="370"/>
      <c r="SQ94" s="370"/>
      <c r="SR94" s="370"/>
      <c r="SS94" s="370"/>
      <c r="ST94" s="370"/>
      <c r="SU94" s="370"/>
      <c r="SV94" s="370"/>
      <c r="SW94" s="370"/>
      <c r="SX94" s="370"/>
      <c r="SY94" s="370"/>
      <c r="SZ94" s="370"/>
      <c r="TA94" s="370"/>
      <c r="TB94" s="370"/>
      <c r="TC94" s="370"/>
      <c r="TD94" s="370"/>
      <c r="TE94" s="370"/>
      <c r="TF94" s="370"/>
      <c r="TG94" s="370"/>
      <c r="TH94" s="370"/>
      <c r="TI94" s="370"/>
      <c r="TJ94" s="370"/>
      <c r="TK94" s="370"/>
      <c r="TL94" s="370"/>
      <c r="TM94" s="370"/>
      <c r="TN94" s="370"/>
      <c r="TO94" s="370"/>
      <c r="TP94" s="370"/>
      <c r="TQ94" s="370"/>
      <c r="TR94" s="370"/>
      <c r="TS94" s="370"/>
      <c r="TT94" s="370"/>
      <c r="TU94" s="370"/>
      <c r="TV94" s="370"/>
      <c r="TW94" s="370"/>
      <c r="TX94" s="370"/>
      <c r="TY94" s="370"/>
      <c r="TZ94" s="370"/>
      <c r="UA94" s="370"/>
      <c r="UB94" s="370"/>
      <c r="UC94" s="370"/>
      <c r="UD94" s="370"/>
      <c r="UE94" s="370"/>
      <c r="UF94" s="370"/>
      <c r="UG94" s="370"/>
      <c r="UH94" s="370"/>
      <c r="UI94" s="370"/>
      <c r="UJ94" s="370"/>
      <c r="UK94" s="370"/>
      <c r="UL94" s="370"/>
      <c r="UM94" s="370"/>
      <c r="UN94" s="370"/>
      <c r="UO94" s="370"/>
      <c r="UP94" s="370"/>
      <c r="UQ94" s="370"/>
      <c r="UR94" s="370"/>
      <c r="US94" s="370"/>
      <c r="UT94" s="370"/>
      <c r="UU94" s="370"/>
      <c r="UV94" s="370"/>
      <c r="UW94" s="370"/>
      <c r="UX94" s="370"/>
      <c r="UY94" s="370"/>
      <c r="UZ94" s="370"/>
      <c r="VA94" s="370"/>
      <c r="VB94" s="370"/>
      <c r="VC94" s="370"/>
      <c r="VD94" s="370"/>
      <c r="VE94" s="370"/>
      <c r="VF94" s="370"/>
      <c r="VG94" s="370"/>
      <c r="VH94" s="370"/>
      <c r="VI94" s="370"/>
      <c r="VJ94" s="370"/>
      <c r="VK94" s="370"/>
      <c r="VL94" s="370"/>
      <c r="VM94" s="370"/>
      <c r="VN94" s="370"/>
      <c r="VO94" s="370"/>
      <c r="VP94" s="370"/>
      <c r="VQ94" s="370"/>
      <c r="VR94" s="370"/>
      <c r="VS94" s="370"/>
      <c r="VT94" s="370"/>
      <c r="VU94" s="370"/>
      <c r="VV94" s="370"/>
      <c r="VW94" s="370"/>
      <c r="VX94" s="370"/>
      <c r="VY94" s="370"/>
      <c r="VZ94" s="370"/>
      <c r="WA94" s="370"/>
      <c r="WB94" s="370"/>
      <c r="WC94" s="370"/>
      <c r="WD94" s="370"/>
      <c r="WE94" s="370"/>
      <c r="WF94" s="370"/>
      <c r="WG94" s="370"/>
      <c r="WH94" s="370"/>
      <c r="WI94" s="370"/>
      <c r="WJ94" s="370"/>
      <c r="WK94" s="370"/>
      <c r="WL94" s="370"/>
      <c r="WM94" s="370"/>
      <c r="WN94" s="370"/>
      <c r="WO94" s="370"/>
      <c r="WP94" s="370"/>
      <c r="WQ94" s="370"/>
      <c r="WR94" s="370"/>
      <c r="WS94" s="370"/>
      <c r="WT94" s="370"/>
      <c r="WU94" s="370"/>
      <c r="WV94" s="370"/>
      <c r="WW94" s="370"/>
      <c r="WX94" s="370"/>
      <c r="WY94" s="370"/>
      <c r="WZ94" s="370"/>
      <c r="XA94" s="370"/>
      <c r="XB94" s="370"/>
      <c r="XC94" s="370"/>
      <c r="XD94" s="370"/>
      <c r="XE94" s="370"/>
      <c r="XF94" s="370"/>
      <c r="XG94" s="370"/>
      <c r="XH94" s="370"/>
      <c r="XI94" s="370"/>
      <c r="XJ94" s="370"/>
      <c r="XK94" s="370"/>
      <c r="XL94" s="370"/>
      <c r="XM94" s="370"/>
      <c r="XN94" s="370"/>
      <c r="XO94" s="370"/>
      <c r="XP94" s="370"/>
      <c r="XQ94" s="370"/>
      <c r="XR94" s="370"/>
      <c r="XS94" s="370"/>
      <c r="XT94" s="370"/>
      <c r="XU94" s="370"/>
      <c r="XV94" s="370"/>
      <c r="XW94" s="370"/>
      <c r="XX94" s="370"/>
      <c r="XY94" s="370"/>
      <c r="XZ94" s="370"/>
      <c r="YA94" s="370"/>
      <c r="YB94" s="370"/>
      <c r="YC94" s="370"/>
      <c r="YD94" s="370"/>
      <c r="YE94" s="370"/>
      <c r="YF94" s="370"/>
      <c r="YG94" s="370"/>
      <c r="YH94" s="370"/>
      <c r="YI94" s="370"/>
      <c r="YJ94" s="370"/>
      <c r="YK94" s="370"/>
      <c r="YL94" s="370"/>
      <c r="YM94" s="370"/>
      <c r="YN94" s="370"/>
      <c r="YO94" s="370"/>
      <c r="YP94" s="370"/>
      <c r="YQ94" s="370"/>
      <c r="YR94" s="370"/>
      <c r="YS94" s="370"/>
      <c r="YT94" s="370"/>
      <c r="YU94" s="370"/>
      <c r="YV94" s="370"/>
      <c r="YW94" s="370"/>
      <c r="YX94" s="370"/>
      <c r="YY94" s="370"/>
      <c r="YZ94" s="370"/>
      <c r="ZA94" s="370"/>
      <c r="ZB94" s="370"/>
      <c r="ZC94" s="370"/>
      <c r="ZD94" s="370"/>
      <c r="ZE94" s="370"/>
      <c r="ZF94" s="370"/>
      <c r="ZG94" s="370"/>
      <c r="ZH94" s="370"/>
      <c r="ZI94" s="370"/>
      <c r="ZJ94" s="370"/>
      <c r="ZK94" s="370"/>
      <c r="ZL94" s="370"/>
      <c r="ZM94" s="370"/>
      <c r="ZN94" s="370"/>
      <c r="ZO94" s="370"/>
      <c r="ZP94" s="370"/>
      <c r="ZQ94" s="370"/>
      <c r="ZR94" s="370"/>
      <c r="ZS94" s="370"/>
      <c r="ZT94" s="370"/>
      <c r="ZU94" s="370"/>
      <c r="ZV94" s="370"/>
      <c r="ZW94" s="370"/>
      <c r="ZX94" s="370"/>
      <c r="ZY94" s="370"/>
      <c r="ZZ94" s="370"/>
      <c r="AAA94" s="370"/>
      <c r="AAB94" s="370"/>
      <c r="AAC94" s="370"/>
      <c r="AAD94" s="370"/>
      <c r="AAE94" s="370"/>
      <c r="AAF94" s="370"/>
      <c r="AAG94" s="370"/>
      <c r="AAH94" s="370"/>
      <c r="AAI94" s="370"/>
      <c r="AAJ94" s="370"/>
      <c r="AAK94" s="370"/>
      <c r="AAL94" s="370"/>
      <c r="AAM94" s="370"/>
      <c r="AAN94" s="370"/>
      <c r="AAO94" s="370"/>
      <c r="AAP94" s="370"/>
      <c r="AAQ94" s="370"/>
      <c r="AAR94" s="370"/>
      <c r="AAS94" s="370"/>
      <c r="AAT94" s="370"/>
      <c r="AAU94" s="370"/>
      <c r="AAV94" s="370"/>
      <c r="AAW94" s="370"/>
      <c r="AAX94" s="370"/>
      <c r="AAY94" s="370"/>
      <c r="AAZ94" s="370"/>
      <c r="ABA94" s="370"/>
      <c r="ABB94" s="370"/>
      <c r="ABC94" s="370"/>
      <c r="ABD94" s="370"/>
      <c r="ABE94" s="370"/>
      <c r="ABF94" s="370"/>
      <c r="ABG94" s="370"/>
      <c r="ABH94" s="370"/>
      <c r="ABI94" s="370"/>
      <c r="ABJ94" s="370"/>
      <c r="ABK94" s="370"/>
      <c r="ABL94" s="370"/>
      <c r="ABM94" s="370"/>
      <c r="ABN94" s="370"/>
      <c r="ABO94" s="370"/>
      <c r="ABP94" s="370"/>
      <c r="ABQ94" s="370"/>
      <c r="ABR94" s="370"/>
      <c r="ABS94" s="370"/>
      <c r="ABT94" s="370"/>
      <c r="ABU94" s="370"/>
      <c r="ABV94" s="370"/>
      <c r="ABW94" s="370"/>
      <c r="ABX94" s="370"/>
      <c r="ABY94" s="370"/>
      <c r="ABZ94" s="370"/>
      <c r="ACA94" s="370"/>
      <c r="ACB94" s="370"/>
      <c r="ACC94" s="370"/>
      <c r="ACD94" s="370"/>
      <c r="ACE94" s="370"/>
      <c r="ACF94" s="370"/>
      <c r="ACG94" s="370"/>
      <c r="ACH94" s="370"/>
      <c r="ACI94" s="370"/>
      <c r="ACJ94" s="370"/>
      <c r="ACK94" s="370"/>
      <c r="ACL94" s="370"/>
      <c r="ACM94" s="370"/>
      <c r="ACN94" s="370"/>
      <c r="ACO94" s="370"/>
      <c r="ACP94" s="370"/>
      <c r="ACQ94" s="370"/>
      <c r="ACR94" s="370"/>
      <c r="ACS94" s="370"/>
      <c r="ACT94" s="370"/>
      <c r="ACU94" s="370"/>
      <c r="ACV94" s="370"/>
      <c r="ACW94" s="370"/>
      <c r="ACX94" s="370"/>
      <c r="ACY94" s="370"/>
      <c r="ACZ94" s="370"/>
      <c r="ADA94" s="370"/>
      <c r="ADB94" s="370"/>
      <c r="ADC94" s="370"/>
      <c r="ADD94" s="370"/>
      <c r="ADE94" s="370"/>
      <c r="ADF94" s="370"/>
      <c r="ADG94" s="370"/>
      <c r="ADH94" s="370"/>
      <c r="ADI94" s="370"/>
      <c r="ADJ94" s="370"/>
      <c r="ADK94" s="370"/>
      <c r="ADL94" s="370"/>
      <c r="ADM94" s="370"/>
      <c r="ADN94" s="370"/>
      <c r="ADO94" s="370"/>
      <c r="ADP94" s="370"/>
      <c r="ADQ94" s="370"/>
      <c r="ADR94" s="370"/>
      <c r="ADS94" s="370"/>
      <c r="ADT94" s="370"/>
      <c r="ADU94" s="370"/>
      <c r="ADV94" s="370"/>
      <c r="ADW94" s="370"/>
      <c r="ADX94" s="370"/>
      <c r="ADY94" s="370"/>
      <c r="ADZ94" s="370"/>
      <c r="AEA94" s="370"/>
      <c r="AEB94" s="370"/>
      <c r="AEC94" s="370"/>
      <c r="AED94" s="370"/>
      <c r="AEE94" s="370"/>
      <c r="AEF94" s="370"/>
      <c r="AEG94" s="370"/>
      <c r="AEH94" s="370"/>
      <c r="AEI94" s="370"/>
      <c r="AEJ94" s="370"/>
      <c r="AEK94" s="370"/>
      <c r="AEL94" s="370"/>
      <c r="AEM94" s="370"/>
      <c r="AEN94" s="370"/>
      <c r="AEO94" s="370"/>
      <c r="AEP94" s="370"/>
      <c r="AEQ94" s="370"/>
      <c r="AER94" s="370"/>
      <c r="AES94" s="370"/>
      <c r="AET94" s="370"/>
      <c r="AEU94" s="370"/>
      <c r="AEV94" s="370"/>
      <c r="AEW94" s="370"/>
      <c r="AEX94" s="370"/>
      <c r="AEY94" s="370"/>
      <c r="AEZ94" s="370"/>
      <c r="AFA94" s="370"/>
      <c r="AFB94" s="370"/>
      <c r="AFC94" s="370"/>
      <c r="AFD94" s="370"/>
      <c r="AFE94" s="370"/>
      <c r="AFF94" s="370"/>
      <c r="AFG94" s="370"/>
      <c r="AFH94" s="370"/>
      <c r="AFI94" s="370"/>
      <c r="AFJ94" s="370"/>
      <c r="AFK94" s="370"/>
      <c r="AFL94" s="370"/>
      <c r="AFM94" s="370"/>
      <c r="AFN94" s="370"/>
      <c r="AFO94" s="370"/>
      <c r="AFP94" s="370"/>
      <c r="AFQ94" s="370"/>
      <c r="AFR94" s="370"/>
      <c r="AFS94" s="370"/>
      <c r="AFT94" s="370"/>
      <c r="AFU94" s="370"/>
      <c r="AFV94" s="370"/>
      <c r="AFW94" s="370"/>
      <c r="AFX94" s="370"/>
      <c r="AFY94" s="370"/>
      <c r="AFZ94" s="370"/>
      <c r="AGA94" s="370"/>
      <c r="AGB94" s="370"/>
      <c r="AGC94" s="370"/>
      <c r="AGD94" s="370"/>
      <c r="AGE94" s="370"/>
      <c r="AGF94" s="370"/>
      <c r="AGG94" s="370"/>
      <c r="AGH94" s="370"/>
      <c r="AGI94" s="370"/>
      <c r="AGJ94" s="370"/>
      <c r="AGK94" s="370"/>
      <c r="AGL94" s="370"/>
      <c r="AGM94" s="370"/>
      <c r="AGN94" s="370"/>
      <c r="AGO94" s="370"/>
      <c r="AGP94" s="370"/>
      <c r="AGQ94" s="370"/>
      <c r="AGR94" s="370"/>
      <c r="AGS94" s="370"/>
      <c r="AGT94" s="370"/>
      <c r="AGU94" s="370"/>
      <c r="AGV94" s="370"/>
      <c r="AGW94" s="370"/>
      <c r="AGX94" s="370"/>
      <c r="AGY94" s="370"/>
      <c r="AGZ94" s="370"/>
      <c r="AHA94" s="370"/>
      <c r="AHB94" s="370"/>
      <c r="AHC94" s="370"/>
      <c r="AHD94" s="370"/>
      <c r="AHE94" s="370"/>
      <c r="AHF94" s="370"/>
      <c r="AHG94" s="370"/>
      <c r="AHH94" s="370"/>
      <c r="AHI94" s="370"/>
      <c r="AHJ94" s="370"/>
      <c r="AHK94" s="370"/>
      <c r="AHL94" s="370"/>
      <c r="AHM94" s="370"/>
      <c r="AHN94" s="370"/>
      <c r="AHO94" s="370"/>
      <c r="AHP94" s="370"/>
      <c r="AHQ94" s="370"/>
      <c r="AHR94" s="370"/>
      <c r="AHS94" s="370"/>
      <c r="AHT94" s="370"/>
      <c r="AHU94" s="370"/>
      <c r="AHV94" s="370"/>
      <c r="AHW94" s="370"/>
      <c r="AHX94" s="370"/>
      <c r="AHY94" s="370"/>
      <c r="AHZ94" s="370"/>
      <c r="AIA94" s="370"/>
      <c r="AIB94" s="370"/>
      <c r="AIC94" s="370"/>
      <c r="AID94" s="370"/>
      <c r="AIE94" s="370"/>
      <c r="AIF94" s="370"/>
      <c r="AIG94" s="370"/>
      <c r="AIH94" s="370"/>
      <c r="AII94" s="370"/>
      <c r="AIJ94" s="370"/>
      <c r="AIK94" s="370"/>
      <c r="AIL94" s="370"/>
      <c r="AIM94" s="370"/>
      <c r="AIN94" s="370"/>
      <c r="AIO94" s="370"/>
      <c r="AIP94" s="370"/>
      <c r="AIQ94" s="370"/>
      <c r="AIR94" s="370"/>
      <c r="AIS94" s="370"/>
      <c r="AIT94" s="370"/>
      <c r="AIU94" s="370"/>
      <c r="AIV94" s="370"/>
      <c r="AIW94" s="370"/>
      <c r="AIX94" s="370"/>
      <c r="AIY94" s="370"/>
      <c r="AIZ94" s="370"/>
      <c r="AJA94" s="370"/>
      <c r="AJB94" s="370"/>
      <c r="AJC94" s="370"/>
      <c r="AJD94" s="370"/>
      <c r="AJE94" s="370"/>
      <c r="AJF94" s="370"/>
      <c r="AJG94" s="370"/>
      <c r="AJH94" s="370"/>
      <c r="AJI94" s="370"/>
      <c r="AJJ94" s="370"/>
      <c r="AJK94" s="370"/>
      <c r="AJL94" s="370"/>
      <c r="AJM94" s="370"/>
      <c r="AJN94" s="370"/>
      <c r="AJO94" s="370"/>
      <c r="AJP94" s="370"/>
      <c r="AJQ94" s="370"/>
      <c r="AJR94" s="370"/>
      <c r="AJS94" s="370"/>
      <c r="AJT94" s="370"/>
      <c r="AJU94" s="370"/>
      <c r="AJV94" s="370"/>
      <c r="AJW94" s="370"/>
      <c r="AJX94" s="370"/>
      <c r="AJY94" s="370"/>
      <c r="AJZ94" s="370"/>
      <c r="AKA94" s="370"/>
      <c r="AKB94" s="370"/>
      <c r="AKC94" s="370"/>
      <c r="AKD94" s="370"/>
      <c r="AKE94" s="370"/>
      <c r="AKF94" s="370"/>
      <c r="AKG94" s="370"/>
      <c r="AKH94" s="370"/>
      <c r="AKI94" s="370"/>
      <c r="AKJ94" s="370"/>
      <c r="AKK94" s="370"/>
      <c r="AKL94" s="370"/>
      <c r="AKM94" s="370"/>
      <c r="AKN94" s="370"/>
      <c r="AKO94" s="370"/>
      <c r="AKP94" s="370"/>
      <c r="AKQ94" s="370"/>
      <c r="AKR94" s="370"/>
      <c r="AKS94" s="370"/>
      <c r="AKT94" s="370"/>
      <c r="AKU94" s="370"/>
      <c r="AKV94" s="370"/>
      <c r="AKW94" s="370"/>
      <c r="AKX94" s="370"/>
      <c r="AKY94" s="370"/>
      <c r="AKZ94" s="370"/>
      <c r="ALA94" s="370"/>
      <c r="ALB94" s="370"/>
      <c r="ALC94" s="370"/>
      <c r="ALD94" s="370"/>
    </row>
    <row r="95" spans="1:992" s="253" customFormat="1" ht="101.25" customHeight="1">
      <c r="A95" s="2421"/>
      <c r="B95" s="2421"/>
      <c r="C95" s="2421"/>
      <c r="D95" s="707" t="s">
        <v>303</v>
      </c>
      <c r="E95" s="374">
        <v>587845978.70000005</v>
      </c>
      <c r="F95" s="468">
        <v>587076836.60000002</v>
      </c>
      <c r="G95" s="2385"/>
      <c r="H95" s="715" t="s">
        <v>185</v>
      </c>
      <c r="I95" s="688" t="s">
        <v>325</v>
      </c>
      <c r="J95" s="692">
        <v>1825</v>
      </c>
      <c r="K95" s="689">
        <v>1804</v>
      </c>
      <c r="L95" s="1782" t="s">
        <v>2808</v>
      </c>
      <c r="M95" s="580"/>
      <c r="N95" s="370"/>
      <c r="O95" s="370"/>
      <c r="P95" s="370"/>
      <c r="Q95" s="370"/>
      <c r="R95" s="370"/>
      <c r="S95" s="370"/>
      <c r="T95" s="370"/>
      <c r="U95" s="370"/>
      <c r="V95" s="370"/>
      <c r="W95" s="370"/>
      <c r="X95" s="370"/>
      <c r="Y95" s="370"/>
      <c r="Z95" s="370"/>
      <c r="AA95" s="370"/>
      <c r="AB95" s="370"/>
      <c r="AC95" s="370"/>
      <c r="AD95" s="370"/>
      <c r="AE95" s="370"/>
      <c r="AF95" s="370"/>
      <c r="AG95" s="370"/>
      <c r="AH95" s="370"/>
      <c r="AI95" s="370"/>
      <c r="AJ95" s="370"/>
      <c r="AK95" s="370"/>
      <c r="AL95" s="370"/>
      <c r="AM95" s="370"/>
      <c r="AN95" s="370"/>
      <c r="AO95" s="370"/>
      <c r="AP95" s="370"/>
      <c r="AQ95" s="370"/>
      <c r="AR95" s="370"/>
      <c r="AS95" s="370"/>
      <c r="AT95" s="370"/>
      <c r="AU95" s="370"/>
      <c r="AV95" s="370"/>
      <c r="AW95" s="370"/>
      <c r="AX95" s="370"/>
      <c r="AY95" s="370"/>
      <c r="AZ95" s="370"/>
      <c r="BA95" s="370"/>
      <c r="BB95" s="370"/>
      <c r="BC95" s="370"/>
      <c r="BD95" s="370"/>
      <c r="BE95" s="370"/>
      <c r="BF95" s="370"/>
      <c r="BG95" s="370"/>
      <c r="BH95" s="370"/>
      <c r="BI95" s="370"/>
      <c r="BJ95" s="370"/>
      <c r="BK95" s="370"/>
      <c r="BL95" s="370"/>
      <c r="BM95" s="370"/>
      <c r="BN95" s="370"/>
      <c r="BO95" s="370"/>
      <c r="BP95" s="370"/>
      <c r="BQ95" s="370"/>
      <c r="BR95" s="370"/>
      <c r="BS95" s="370"/>
      <c r="BT95" s="370"/>
      <c r="BU95" s="370"/>
      <c r="BV95" s="370"/>
      <c r="BW95" s="370"/>
      <c r="BX95" s="370"/>
      <c r="BY95" s="370"/>
      <c r="BZ95" s="370"/>
      <c r="CA95" s="370"/>
      <c r="CB95" s="370"/>
      <c r="CC95" s="370"/>
      <c r="CD95" s="370"/>
      <c r="CE95" s="370"/>
      <c r="CF95" s="370"/>
      <c r="CG95" s="370"/>
      <c r="CH95" s="370"/>
      <c r="CI95" s="370"/>
      <c r="CJ95" s="370"/>
      <c r="CK95" s="370"/>
      <c r="CL95" s="370"/>
      <c r="CM95" s="370"/>
      <c r="CN95" s="370"/>
      <c r="CO95" s="370"/>
      <c r="CP95" s="370"/>
      <c r="CQ95" s="370"/>
      <c r="CR95" s="370"/>
      <c r="CS95" s="370"/>
      <c r="CT95" s="370"/>
      <c r="CU95" s="370"/>
      <c r="CV95" s="370"/>
      <c r="CW95" s="370"/>
      <c r="CX95" s="370"/>
      <c r="CY95" s="370"/>
      <c r="CZ95" s="370"/>
      <c r="DA95" s="370"/>
      <c r="DB95" s="370"/>
      <c r="DC95" s="370"/>
      <c r="DD95" s="370"/>
      <c r="DE95" s="370"/>
      <c r="DF95" s="370"/>
      <c r="DG95" s="370"/>
      <c r="DH95" s="370"/>
      <c r="DI95" s="370"/>
      <c r="DJ95" s="370"/>
      <c r="DK95" s="370"/>
      <c r="DL95" s="370"/>
      <c r="DM95" s="370"/>
      <c r="DN95" s="370"/>
      <c r="DO95" s="370"/>
      <c r="DP95" s="370"/>
      <c r="DQ95" s="370"/>
      <c r="DR95" s="370"/>
      <c r="DS95" s="370"/>
      <c r="DT95" s="370"/>
      <c r="DU95" s="370"/>
      <c r="DV95" s="370"/>
      <c r="DW95" s="370"/>
      <c r="DX95" s="370"/>
      <c r="DY95" s="370"/>
      <c r="DZ95" s="370"/>
      <c r="EA95" s="370"/>
      <c r="EB95" s="370"/>
      <c r="EC95" s="370"/>
      <c r="ED95" s="370"/>
      <c r="EE95" s="370"/>
      <c r="EF95" s="370"/>
      <c r="EG95" s="370"/>
      <c r="EH95" s="370"/>
      <c r="EI95" s="370"/>
      <c r="EJ95" s="370"/>
      <c r="EK95" s="370"/>
      <c r="EL95" s="370"/>
      <c r="EM95" s="370"/>
      <c r="EN95" s="370"/>
      <c r="EO95" s="370"/>
      <c r="EP95" s="370"/>
      <c r="EQ95" s="370"/>
      <c r="ER95" s="370"/>
      <c r="ES95" s="370"/>
      <c r="ET95" s="370"/>
      <c r="EU95" s="370"/>
      <c r="EV95" s="370"/>
      <c r="EW95" s="370"/>
      <c r="EX95" s="370"/>
      <c r="EY95" s="370"/>
      <c r="EZ95" s="370"/>
      <c r="FA95" s="370"/>
      <c r="FB95" s="370"/>
      <c r="FC95" s="370"/>
      <c r="FD95" s="370"/>
      <c r="FE95" s="370"/>
      <c r="FF95" s="370"/>
      <c r="FG95" s="370"/>
      <c r="FH95" s="370"/>
      <c r="FI95" s="370"/>
      <c r="FJ95" s="370"/>
      <c r="FK95" s="370"/>
      <c r="FL95" s="370"/>
      <c r="FM95" s="370"/>
      <c r="FN95" s="370"/>
      <c r="FO95" s="370"/>
      <c r="FP95" s="370"/>
      <c r="FQ95" s="370"/>
      <c r="FR95" s="370"/>
      <c r="FS95" s="370"/>
      <c r="FT95" s="370"/>
      <c r="FU95" s="370"/>
      <c r="FV95" s="370"/>
      <c r="FW95" s="370"/>
      <c r="FX95" s="370"/>
      <c r="FY95" s="370"/>
      <c r="FZ95" s="370"/>
      <c r="GA95" s="370"/>
      <c r="GB95" s="370"/>
      <c r="GC95" s="370"/>
      <c r="GD95" s="370"/>
      <c r="GE95" s="370"/>
      <c r="GF95" s="370"/>
      <c r="GG95" s="370"/>
      <c r="GH95" s="370"/>
      <c r="GI95" s="370"/>
      <c r="GJ95" s="370"/>
      <c r="GK95" s="370"/>
      <c r="GL95" s="370"/>
      <c r="GM95" s="370"/>
      <c r="GN95" s="370"/>
      <c r="GO95" s="370"/>
      <c r="GP95" s="370"/>
      <c r="GQ95" s="370"/>
      <c r="GR95" s="370"/>
      <c r="GS95" s="370"/>
      <c r="GT95" s="370"/>
      <c r="GU95" s="370"/>
      <c r="GV95" s="370"/>
      <c r="GW95" s="370"/>
      <c r="GX95" s="370"/>
      <c r="GY95" s="370"/>
      <c r="GZ95" s="370"/>
      <c r="HA95" s="370"/>
      <c r="HB95" s="370"/>
      <c r="HC95" s="370"/>
      <c r="HD95" s="370"/>
      <c r="HE95" s="370"/>
      <c r="HF95" s="370"/>
      <c r="HG95" s="370"/>
      <c r="HH95" s="370"/>
      <c r="HI95" s="370"/>
      <c r="HJ95" s="370"/>
      <c r="HK95" s="370"/>
      <c r="HL95" s="370"/>
      <c r="HM95" s="370"/>
      <c r="HN95" s="370"/>
      <c r="HO95" s="370"/>
      <c r="HP95" s="370"/>
      <c r="HQ95" s="370"/>
      <c r="HR95" s="370"/>
      <c r="HS95" s="370"/>
      <c r="HT95" s="370"/>
      <c r="HU95" s="370"/>
      <c r="HV95" s="370"/>
      <c r="HW95" s="370"/>
      <c r="HX95" s="370"/>
      <c r="HY95" s="370"/>
      <c r="HZ95" s="370"/>
      <c r="IA95" s="370"/>
      <c r="IB95" s="370"/>
      <c r="IC95" s="370"/>
      <c r="ID95" s="370"/>
      <c r="IE95" s="370"/>
      <c r="IF95" s="370"/>
      <c r="IG95" s="370"/>
      <c r="IH95" s="370"/>
      <c r="II95" s="370"/>
      <c r="IJ95" s="370"/>
      <c r="IK95" s="370"/>
      <c r="IL95" s="370"/>
      <c r="IM95" s="370"/>
      <c r="IN95" s="370"/>
      <c r="IO95" s="370"/>
      <c r="IP95" s="370"/>
      <c r="IQ95" s="370"/>
      <c r="IR95" s="370"/>
      <c r="IS95" s="370"/>
      <c r="IT95" s="370"/>
      <c r="IU95" s="370"/>
      <c r="IV95" s="370"/>
      <c r="IW95" s="370"/>
      <c r="IX95" s="370"/>
      <c r="IY95" s="370"/>
      <c r="IZ95" s="370"/>
      <c r="JA95" s="370"/>
      <c r="JB95" s="370"/>
      <c r="JC95" s="370"/>
      <c r="JD95" s="370"/>
      <c r="JE95" s="370"/>
      <c r="JF95" s="370"/>
      <c r="JG95" s="370"/>
      <c r="JH95" s="370"/>
      <c r="JI95" s="370"/>
      <c r="JJ95" s="370"/>
      <c r="JK95" s="370"/>
      <c r="JL95" s="370"/>
      <c r="JM95" s="370"/>
      <c r="JN95" s="370"/>
      <c r="JO95" s="370"/>
      <c r="JP95" s="370"/>
      <c r="JQ95" s="370"/>
      <c r="JR95" s="370"/>
      <c r="JS95" s="370"/>
      <c r="JT95" s="370"/>
      <c r="JU95" s="370"/>
      <c r="JV95" s="370"/>
      <c r="JW95" s="370"/>
      <c r="JX95" s="370"/>
      <c r="JY95" s="370"/>
      <c r="JZ95" s="370"/>
      <c r="KA95" s="370"/>
      <c r="KB95" s="370"/>
      <c r="KC95" s="370"/>
      <c r="KD95" s="370"/>
      <c r="KE95" s="370"/>
      <c r="KF95" s="370"/>
      <c r="KG95" s="370"/>
      <c r="KH95" s="370"/>
      <c r="KI95" s="370"/>
      <c r="KJ95" s="370"/>
      <c r="KK95" s="370"/>
      <c r="KL95" s="370"/>
      <c r="KM95" s="370"/>
      <c r="KN95" s="370"/>
      <c r="KO95" s="370"/>
      <c r="KP95" s="370"/>
      <c r="KQ95" s="370"/>
      <c r="KR95" s="370"/>
      <c r="KS95" s="370"/>
      <c r="KT95" s="370"/>
      <c r="KU95" s="370"/>
      <c r="KV95" s="370"/>
      <c r="KW95" s="370"/>
      <c r="KX95" s="370"/>
      <c r="KY95" s="370"/>
      <c r="KZ95" s="370"/>
      <c r="LA95" s="370"/>
      <c r="LB95" s="370"/>
      <c r="LC95" s="370"/>
      <c r="LD95" s="370"/>
      <c r="LE95" s="370"/>
      <c r="LF95" s="370"/>
      <c r="LG95" s="370"/>
      <c r="LH95" s="370"/>
      <c r="LI95" s="370"/>
      <c r="LJ95" s="370"/>
      <c r="LK95" s="370"/>
      <c r="LL95" s="370"/>
      <c r="LM95" s="370"/>
      <c r="LN95" s="370"/>
      <c r="LO95" s="370"/>
      <c r="LP95" s="370"/>
      <c r="LQ95" s="370"/>
      <c r="LR95" s="370"/>
      <c r="LS95" s="370"/>
      <c r="LT95" s="370"/>
      <c r="LU95" s="370"/>
      <c r="LV95" s="370"/>
      <c r="LW95" s="370"/>
      <c r="LX95" s="370"/>
      <c r="LY95" s="370"/>
      <c r="LZ95" s="370"/>
      <c r="MA95" s="370"/>
      <c r="MB95" s="370"/>
      <c r="MC95" s="370"/>
      <c r="MD95" s="370"/>
      <c r="ME95" s="370"/>
      <c r="MF95" s="370"/>
      <c r="MG95" s="370"/>
      <c r="MH95" s="370"/>
      <c r="MI95" s="370"/>
      <c r="MJ95" s="370"/>
      <c r="MK95" s="370"/>
      <c r="ML95" s="370"/>
      <c r="MM95" s="370"/>
      <c r="MN95" s="370"/>
      <c r="MO95" s="370"/>
      <c r="MP95" s="370"/>
      <c r="MQ95" s="370"/>
      <c r="MR95" s="370"/>
      <c r="MS95" s="370"/>
      <c r="MT95" s="370"/>
      <c r="MU95" s="370"/>
      <c r="MV95" s="370"/>
      <c r="MW95" s="370"/>
      <c r="MX95" s="370"/>
      <c r="MY95" s="370"/>
      <c r="MZ95" s="370"/>
      <c r="NA95" s="370"/>
      <c r="NB95" s="370"/>
      <c r="NC95" s="370"/>
      <c r="ND95" s="370"/>
      <c r="NE95" s="370"/>
      <c r="NF95" s="370"/>
      <c r="NG95" s="370"/>
      <c r="NH95" s="370"/>
      <c r="NI95" s="370"/>
      <c r="NJ95" s="370"/>
      <c r="NK95" s="370"/>
      <c r="NL95" s="370"/>
      <c r="NM95" s="370"/>
      <c r="NN95" s="370"/>
      <c r="NO95" s="370"/>
      <c r="NP95" s="370"/>
      <c r="NQ95" s="370"/>
      <c r="NR95" s="370"/>
      <c r="NS95" s="370"/>
      <c r="NT95" s="370"/>
      <c r="NU95" s="370"/>
      <c r="NV95" s="370"/>
      <c r="NW95" s="370"/>
      <c r="NX95" s="370"/>
      <c r="NY95" s="370"/>
      <c r="NZ95" s="370"/>
      <c r="OA95" s="370"/>
      <c r="OB95" s="370"/>
      <c r="OC95" s="370"/>
      <c r="OD95" s="370"/>
      <c r="OE95" s="370"/>
      <c r="OF95" s="370"/>
      <c r="OG95" s="370"/>
      <c r="OH95" s="370"/>
      <c r="OI95" s="370"/>
      <c r="OJ95" s="370"/>
      <c r="OK95" s="370"/>
      <c r="OL95" s="370"/>
      <c r="OM95" s="370"/>
      <c r="ON95" s="370"/>
      <c r="OO95" s="370"/>
      <c r="OP95" s="370"/>
      <c r="OQ95" s="370"/>
      <c r="OR95" s="370"/>
      <c r="OS95" s="370"/>
      <c r="OT95" s="370"/>
      <c r="OU95" s="370"/>
      <c r="OV95" s="370"/>
      <c r="OW95" s="370"/>
      <c r="OX95" s="370"/>
      <c r="OY95" s="370"/>
      <c r="OZ95" s="370"/>
      <c r="PA95" s="370"/>
      <c r="PB95" s="370"/>
      <c r="PC95" s="370"/>
      <c r="PD95" s="370"/>
      <c r="PE95" s="370"/>
      <c r="PF95" s="370"/>
      <c r="PG95" s="370"/>
      <c r="PH95" s="370"/>
      <c r="PI95" s="370"/>
      <c r="PJ95" s="370"/>
      <c r="PK95" s="370"/>
      <c r="PL95" s="370"/>
      <c r="PM95" s="370"/>
      <c r="PN95" s="370"/>
      <c r="PO95" s="370"/>
      <c r="PP95" s="370"/>
      <c r="PQ95" s="370"/>
      <c r="PR95" s="370"/>
      <c r="PS95" s="370"/>
      <c r="PT95" s="370"/>
      <c r="PU95" s="370"/>
      <c r="PV95" s="370"/>
      <c r="PW95" s="370"/>
      <c r="PX95" s="370"/>
      <c r="PY95" s="370"/>
      <c r="PZ95" s="370"/>
      <c r="QA95" s="370"/>
      <c r="QB95" s="370"/>
      <c r="QC95" s="370"/>
      <c r="QD95" s="370"/>
      <c r="QE95" s="370"/>
      <c r="QF95" s="370"/>
      <c r="QG95" s="370"/>
      <c r="QH95" s="370"/>
      <c r="QI95" s="370"/>
      <c r="QJ95" s="370"/>
      <c r="QK95" s="370"/>
      <c r="QL95" s="370"/>
      <c r="QM95" s="370"/>
      <c r="QN95" s="370"/>
      <c r="QO95" s="370"/>
      <c r="QP95" s="370"/>
      <c r="QQ95" s="370"/>
      <c r="QR95" s="370"/>
      <c r="QS95" s="370"/>
      <c r="QT95" s="370"/>
      <c r="QU95" s="370"/>
      <c r="QV95" s="370"/>
      <c r="QW95" s="370"/>
      <c r="QX95" s="370"/>
      <c r="QY95" s="370"/>
      <c r="QZ95" s="370"/>
      <c r="RA95" s="370"/>
      <c r="RB95" s="370"/>
      <c r="RC95" s="370"/>
      <c r="RD95" s="370"/>
      <c r="RE95" s="370"/>
      <c r="RF95" s="370"/>
      <c r="RG95" s="370"/>
      <c r="RH95" s="370"/>
      <c r="RI95" s="370"/>
      <c r="RJ95" s="370"/>
      <c r="RK95" s="370"/>
      <c r="RL95" s="370"/>
      <c r="RM95" s="370"/>
      <c r="RN95" s="370"/>
      <c r="RO95" s="370"/>
      <c r="RP95" s="370"/>
      <c r="RQ95" s="370"/>
      <c r="RR95" s="370"/>
      <c r="RS95" s="370"/>
      <c r="RT95" s="370"/>
      <c r="RU95" s="370"/>
      <c r="RV95" s="370"/>
      <c r="RW95" s="370"/>
      <c r="RX95" s="370"/>
      <c r="RY95" s="370"/>
      <c r="RZ95" s="370"/>
      <c r="SA95" s="370"/>
      <c r="SB95" s="370"/>
      <c r="SC95" s="370"/>
      <c r="SD95" s="370"/>
      <c r="SE95" s="370"/>
      <c r="SF95" s="370"/>
      <c r="SG95" s="370"/>
      <c r="SH95" s="370"/>
      <c r="SI95" s="370"/>
      <c r="SJ95" s="370"/>
      <c r="SK95" s="370"/>
      <c r="SL95" s="370"/>
      <c r="SM95" s="370"/>
      <c r="SN95" s="370"/>
      <c r="SO95" s="370"/>
      <c r="SP95" s="370"/>
      <c r="SQ95" s="370"/>
      <c r="SR95" s="370"/>
      <c r="SS95" s="370"/>
      <c r="ST95" s="370"/>
      <c r="SU95" s="370"/>
      <c r="SV95" s="370"/>
      <c r="SW95" s="370"/>
      <c r="SX95" s="370"/>
      <c r="SY95" s="370"/>
      <c r="SZ95" s="370"/>
      <c r="TA95" s="370"/>
      <c r="TB95" s="370"/>
      <c r="TC95" s="370"/>
      <c r="TD95" s="370"/>
      <c r="TE95" s="370"/>
      <c r="TF95" s="370"/>
      <c r="TG95" s="370"/>
      <c r="TH95" s="370"/>
      <c r="TI95" s="370"/>
      <c r="TJ95" s="370"/>
      <c r="TK95" s="370"/>
      <c r="TL95" s="370"/>
      <c r="TM95" s="370"/>
      <c r="TN95" s="370"/>
      <c r="TO95" s="370"/>
      <c r="TP95" s="370"/>
      <c r="TQ95" s="370"/>
      <c r="TR95" s="370"/>
      <c r="TS95" s="370"/>
      <c r="TT95" s="370"/>
      <c r="TU95" s="370"/>
      <c r="TV95" s="370"/>
      <c r="TW95" s="370"/>
      <c r="TX95" s="370"/>
      <c r="TY95" s="370"/>
      <c r="TZ95" s="370"/>
      <c r="UA95" s="370"/>
      <c r="UB95" s="370"/>
      <c r="UC95" s="370"/>
      <c r="UD95" s="370"/>
      <c r="UE95" s="370"/>
      <c r="UF95" s="370"/>
      <c r="UG95" s="370"/>
      <c r="UH95" s="370"/>
      <c r="UI95" s="370"/>
      <c r="UJ95" s="370"/>
      <c r="UK95" s="370"/>
      <c r="UL95" s="370"/>
      <c r="UM95" s="370"/>
      <c r="UN95" s="370"/>
      <c r="UO95" s="370"/>
      <c r="UP95" s="370"/>
      <c r="UQ95" s="370"/>
      <c r="UR95" s="370"/>
      <c r="US95" s="370"/>
      <c r="UT95" s="370"/>
      <c r="UU95" s="370"/>
      <c r="UV95" s="370"/>
      <c r="UW95" s="370"/>
      <c r="UX95" s="370"/>
      <c r="UY95" s="370"/>
      <c r="UZ95" s="370"/>
      <c r="VA95" s="370"/>
      <c r="VB95" s="370"/>
      <c r="VC95" s="370"/>
      <c r="VD95" s="370"/>
      <c r="VE95" s="370"/>
      <c r="VF95" s="370"/>
      <c r="VG95" s="370"/>
      <c r="VH95" s="370"/>
      <c r="VI95" s="370"/>
      <c r="VJ95" s="370"/>
      <c r="VK95" s="370"/>
      <c r="VL95" s="370"/>
      <c r="VM95" s="370"/>
      <c r="VN95" s="370"/>
      <c r="VO95" s="370"/>
      <c r="VP95" s="370"/>
      <c r="VQ95" s="370"/>
      <c r="VR95" s="370"/>
      <c r="VS95" s="370"/>
      <c r="VT95" s="370"/>
      <c r="VU95" s="370"/>
      <c r="VV95" s="370"/>
      <c r="VW95" s="370"/>
      <c r="VX95" s="370"/>
      <c r="VY95" s="370"/>
      <c r="VZ95" s="370"/>
      <c r="WA95" s="370"/>
      <c r="WB95" s="370"/>
      <c r="WC95" s="370"/>
      <c r="WD95" s="370"/>
      <c r="WE95" s="370"/>
      <c r="WF95" s="370"/>
      <c r="WG95" s="370"/>
      <c r="WH95" s="370"/>
      <c r="WI95" s="370"/>
      <c r="WJ95" s="370"/>
      <c r="WK95" s="370"/>
      <c r="WL95" s="370"/>
      <c r="WM95" s="370"/>
      <c r="WN95" s="370"/>
      <c r="WO95" s="370"/>
      <c r="WP95" s="370"/>
      <c r="WQ95" s="370"/>
      <c r="WR95" s="370"/>
      <c r="WS95" s="370"/>
      <c r="WT95" s="370"/>
      <c r="WU95" s="370"/>
      <c r="WV95" s="370"/>
      <c r="WW95" s="370"/>
      <c r="WX95" s="370"/>
      <c r="WY95" s="370"/>
      <c r="WZ95" s="370"/>
      <c r="XA95" s="370"/>
      <c r="XB95" s="370"/>
      <c r="XC95" s="370"/>
      <c r="XD95" s="370"/>
      <c r="XE95" s="370"/>
      <c r="XF95" s="370"/>
      <c r="XG95" s="370"/>
      <c r="XH95" s="370"/>
      <c r="XI95" s="370"/>
      <c r="XJ95" s="370"/>
      <c r="XK95" s="370"/>
      <c r="XL95" s="370"/>
      <c r="XM95" s="370"/>
      <c r="XN95" s="370"/>
      <c r="XO95" s="370"/>
      <c r="XP95" s="370"/>
      <c r="XQ95" s="370"/>
      <c r="XR95" s="370"/>
      <c r="XS95" s="370"/>
      <c r="XT95" s="370"/>
      <c r="XU95" s="370"/>
      <c r="XV95" s="370"/>
      <c r="XW95" s="370"/>
      <c r="XX95" s="370"/>
      <c r="XY95" s="370"/>
      <c r="XZ95" s="370"/>
      <c r="YA95" s="370"/>
      <c r="YB95" s="370"/>
      <c r="YC95" s="370"/>
      <c r="YD95" s="370"/>
      <c r="YE95" s="370"/>
      <c r="YF95" s="370"/>
      <c r="YG95" s="370"/>
      <c r="YH95" s="370"/>
      <c r="YI95" s="370"/>
      <c r="YJ95" s="370"/>
      <c r="YK95" s="370"/>
      <c r="YL95" s="370"/>
      <c r="YM95" s="370"/>
      <c r="YN95" s="370"/>
      <c r="YO95" s="370"/>
      <c r="YP95" s="370"/>
      <c r="YQ95" s="370"/>
      <c r="YR95" s="370"/>
      <c r="YS95" s="370"/>
      <c r="YT95" s="370"/>
      <c r="YU95" s="370"/>
      <c r="YV95" s="370"/>
      <c r="YW95" s="370"/>
      <c r="YX95" s="370"/>
      <c r="YY95" s="370"/>
      <c r="YZ95" s="370"/>
      <c r="ZA95" s="370"/>
      <c r="ZB95" s="370"/>
      <c r="ZC95" s="370"/>
      <c r="ZD95" s="370"/>
      <c r="ZE95" s="370"/>
      <c r="ZF95" s="370"/>
      <c r="ZG95" s="370"/>
      <c r="ZH95" s="370"/>
      <c r="ZI95" s="370"/>
      <c r="ZJ95" s="370"/>
      <c r="ZK95" s="370"/>
      <c r="ZL95" s="370"/>
      <c r="ZM95" s="370"/>
      <c r="ZN95" s="370"/>
      <c r="ZO95" s="370"/>
      <c r="ZP95" s="370"/>
      <c r="ZQ95" s="370"/>
      <c r="ZR95" s="370"/>
      <c r="ZS95" s="370"/>
      <c r="ZT95" s="370"/>
      <c r="ZU95" s="370"/>
      <c r="ZV95" s="370"/>
      <c r="ZW95" s="370"/>
      <c r="ZX95" s="370"/>
      <c r="ZY95" s="370"/>
      <c r="ZZ95" s="370"/>
      <c r="AAA95" s="370"/>
      <c r="AAB95" s="370"/>
      <c r="AAC95" s="370"/>
      <c r="AAD95" s="370"/>
      <c r="AAE95" s="370"/>
      <c r="AAF95" s="370"/>
      <c r="AAG95" s="370"/>
      <c r="AAH95" s="370"/>
      <c r="AAI95" s="370"/>
      <c r="AAJ95" s="370"/>
      <c r="AAK95" s="370"/>
      <c r="AAL95" s="370"/>
      <c r="AAM95" s="370"/>
      <c r="AAN95" s="370"/>
      <c r="AAO95" s="370"/>
      <c r="AAP95" s="370"/>
      <c r="AAQ95" s="370"/>
      <c r="AAR95" s="370"/>
      <c r="AAS95" s="370"/>
      <c r="AAT95" s="370"/>
      <c r="AAU95" s="370"/>
      <c r="AAV95" s="370"/>
      <c r="AAW95" s="370"/>
      <c r="AAX95" s="370"/>
      <c r="AAY95" s="370"/>
      <c r="AAZ95" s="370"/>
      <c r="ABA95" s="370"/>
      <c r="ABB95" s="370"/>
      <c r="ABC95" s="370"/>
      <c r="ABD95" s="370"/>
      <c r="ABE95" s="370"/>
      <c r="ABF95" s="370"/>
      <c r="ABG95" s="370"/>
      <c r="ABH95" s="370"/>
      <c r="ABI95" s="370"/>
      <c r="ABJ95" s="370"/>
      <c r="ABK95" s="370"/>
      <c r="ABL95" s="370"/>
      <c r="ABM95" s="370"/>
      <c r="ABN95" s="370"/>
      <c r="ABO95" s="370"/>
      <c r="ABP95" s="370"/>
      <c r="ABQ95" s="370"/>
      <c r="ABR95" s="370"/>
      <c r="ABS95" s="370"/>
      <c r="ABT95" s="370"/>
      <c r="ABU95" s="370"/>
      <c r="ABV95" s="370"/>
      <c r="ABW95" s="370"/>
      <c r="ABX95" s="370"/>
      <c r="ABY95" s="370"/>
      <c r="ABZ95" s="370"/>
      <c r="ACA95" s="370"/>
      <c r="ACB95" s="370"/>
      <c r="ACC95" s="370"/>
      <c r="ACD95" s="370"/>
      <c r="ACE95" s="370"/>
      <c r="ACF95" s="370"/>
      <c r="ACG95" s="370"/>
      <c r="ACH95" s="370"/>
      <c r="ACI95" s="370"/>
      <c r="ACJ95" s="370"/>
      <c r="ACK95" s="370"/>
      <c r="ACL95" s="370"/>
      <c r="ACM95" s="370"/>
      <c r="ACN95" s="370"/>
      <c r="ACO95" s="370"/>
      <c r="ACP95" s="370"/>
      <c r="ACQ95" s="370"/>
      <c r="ACR95" s="370"/>
      <c r="ACS95" s="370"/>
      <c r="ACT95" s="370"/>
      <c r="ACU95" s="370"/>
      <c r="ACV95" s="370"/>
      <c r="ACW95" s="370"/>
      <c r="ACX95" s="370"/>
      <c r="ACY95" s="370"/>
      <c r="ACZ95" s="370"/>
      <c r="ADA95" s="370"/>
      <c r="ADB95" s="370"/>
      <c r="ADC95" s="370"/>
      <c r="ADD95" s="370"/>
      <c r="ADE95" s="370"/>
      <c r="ADF95" s="370"/>
      <c r="ADG95" s="370"/>
      <c r="ADH95" s="370"/>
      <c r="ADI95" s="370"/>
      <c r="ADJ95" s="370"/>
      <c r="ADK95" s="370"/>
      <c r="ADL95" s="370"/>
      <c r="ADM95" s="370"/>
      <c r="ADN95" s="370"/>
      <c r="ADO95" s="370"/>
      <c r="ADP95" s="370"/>
      <c r="ADQ95" s="370"/>
      <c r="ADR95" s="370"/>
      <c r="ADS95" s="370"/>
      <c r="ADT95" s="370"/>
      <c r="ADU95" s="370"/>
      <c r="ADV95" s="370"/>
      <c r="ADW95" s="370"/>
      <c r="ADX95" s="370"/>
      <c r="ADY95" s="370"/>
      <c r="ADZ95" s="370"/>
      <c r="AEA95" s="370"/>
      <c r="AEB95" s="370"/>
      <c r="AEC95" s="370"/>
      <c r="AED95" s="370"/>
      <c r="AEE95" s="370"/>
      <c r="AEF95" s="370"/>
      <c r="AEG95" s="370"/>
      <c r="AEH95" s="370"/>
      <c r="AEI95" s="370"/>
      <c r="AEJ95" s="370"/>
      <c r="AEK95" s="370"/>
      <c r="AEL95" s="370"/>
      <c r="AEM95" s="370"/>
      <c r="AEN95" s="370"/>
      <c r="AEO95" s="370"/>
      <c r="AEP95" s="370"/>
      <c r="AEQ95" s="370"/>
      <c r="AER95" s="370"/>
      <c r="AES95" s="370"/>
      <c r="AET95" s="370"/>
      <c r="AEU95" s="370"/>
      <c r="AEV95" s="370"/>
      <c r="AEW95" s="370"/>
      <c r="AEX95" s="370"/>
      <c r="AEY95" s="370"/>
      <c r="AEZ95" s="370"/>
      <c r="AFA95" s="370"/>
      <c r="AFB95" s="370"/>
      <c r="AFC95" s="370"/>
      <c r="AFD95" s="370"/>
      <c r="AFE95" s="370"/>
      <c r="AFF95" s="370"/>
      <c r="AFG95" s="370"/>
      <c r="AFH95" s="370"/>
      <c r="AFI95" s="370"/>
      <c r="AFJ95" s="370"/>
      <c r="AFK95" s="370"/>
      <c r="AFL95" s="370"/>
      <c r="AFM95" s="370"/>
      <c r="AFN95" s="370"/>
      <c r="AFO95" s="370"/>
      <c r="AFP95" s="370"/>
      <c r="AFQ95" s="370"/>
      <c r="AFR95" s="370"/>
      <c r="AFS95" s="370"/>
      <c r="AFT95" s="370"/>
      <c r="AFU95" s="370"/>
      <c r="AFV95" s="370"/>
      <c r="AFW95" s="370"/>
      <c r="AFX95" s="370"/>
      <c r="AFY95" s="370"/>
      <c r="AFZ95" s="370"/>
      <c r="AGA95" s="370"/>
      <c r="AGB95" s="370"/>
      <c r="AGC95" s="370"/>
      <c r="AGD95" s="370"/>
      <c r="AGE95" s="370"/>
      <c r="AGF95" s="370"/>
      <c r="AGG95" s="370"/>
      <c r="AGH95" s="370"/>
      <c r="AGI95" s="370"/>
      <c r="AGJ95" s="370"/>
      <c r="AGK95" s="370"/>
      <c r="AGL95" s="370"/>
      <c r="AGM95" s="370"/>
      <c r="AGN95" s="370"/>
      <c r="AGO95" s="370"/>
      <c r="AGP95" s="370"/>
      <c r="AGQ95" s="370"/>
      <c r="AGR95" s="370"/>
      <c r="AGS95" s="370"/>
      <c r="AGT95" s="370"/>
      <c r="AGU95" s="370"/>
      <c r="AGV95" s="370"/>
      <c r="AGW95" s="370"/>
      <c r="AGX95" s="370"/>
      <c r="AGY95" s="370"/>
      <c r="AGZ95" s="370"/>
      <c r="AHA95" s="370"/>
      <c r="AHB95" s="370"/>
      <c r="AHC95" s="370"/>
      <c r="AHD95" s="370"/>
      <c r="AHE95" s="370"/>
      <c r="AHF95" s="370"/>
      <c r="AHG95" s="370"/>
      <c r="AHH95" s="370"/>
      <c r="AHI95" s="370"/>
      <c r="AHJ95" s="370"/>
      <c r="AHK95" s="370"/>
      <c r="AHL95" s="370"/>
      <c r="AHM95" s="370"/>
      <c r="AHN95" s="370"/>
      <c r="AHO95" s="370"/>
      <c r="AHP95" s="370"/>
      <c r="AHQ95" s="370"/>
      <c r="AHR95" s="370"/>
      <c r="AHS95" s="370"/>
      <c r="AHT95" s="370"/>
      <c r="AHU95" s="370"/>
      <c r="AHV95" s="370"/>
      <c r="AHW95" s="370"/>
      <c r="AHX95" s="370"/>
      <c r="AHY95" s="370"/>
      <c r="AHZ95" s="370"/>
      <c r="AIA95" s="370"/>
      <c r="AIB95" s="370"/>
      <c r="AIC95" s="370"/>
      <c r="AID95" s="370"/>
      <c r="AIE95" s="370"/>
      <c r="AIF95" s="370"/>
      <c r="AIG95" s="370"/>
      <c r="AIH95" s="370"/>
      <c r="AII95" s="370"/>
      <c r="AIJ95" s="370"/>
      <c r="AIK95" s="370"/>
      <c r="AIL95" s="370"/>
      <c r="AIM95" s="370"/>
      <c r="AIN95" s="370"/>
      <c r="AIO95" s="370"/>
      <c r="AIP95" s="370"/>
      <c r="AIQ95" s="370"/>
      <c r="AIR95" s="370"/>
      <c r="AIS95" s="370"/>
      <c r="AIT95" s="370"/>
      <c r="AIU95" s="370"/>
      <c r="AIV95" s="370"/>
      <c r="AIW95" s="370"/>
      <c r="AIX95" s="370"/>
      <c r="AIY95" s="370"/>
      <c r="AIZ95" s="370"/>
      <c r="AJA95" s="370"/>
      <c r="AJB95" s="370"/>
      <c r="AJC95" s="370"/>
      <c r="AJD95" s="370"/>
      <c r="AJE95" s="370"/>
      <c r="AJF95" s="370"/>
      <c r="AJG95" s="370"/>
      <c r="AJH95" s="370"/>
      <c r="AJI95" s="370"/>
      <c r="AJJ95" s="370"/>
      <c r="AJK95" s="370"/>
      <c r="AJL95" s="370"/>
      <c r="AJM95" s="370"/>
      <c r="AJN95" s="370"/>
      <c r="AJO95" s="370"/>
      <c r="AJP95" s="370"/>
      <c r="AJQ95" s="370"/>
      <c r="AJR95" s="370"/>
      <c r="AJS95" s="370"/>
      <c r="AJT95" s="370"/>
      <c r="AJU95" s="370"/>
      <c r="AJV95" s="370"/>
      <c r="AJW95" s="370"/>
      <c r="AJX95" s="370"/>
      <c r="AJY95" s="370"/>
      <c r="AJZ95" s="370"/>
      <c r="AKA95" s="370"/>
      <c r="AKB95" s="370"/>
      <c r="AKC95" s="370"/>
      <c r="AKD95" s="370"/>
      <c r="AKE95" s="370"/>
      <c r="AKF95" s="370"/>
      <c r="AKG95" s="370"/>
      <c r="AKH95" s="370"/>
      <c r="AKI95" s="370"/>
      <c r="AKJ95" s="370"/>
      <c r="AKK95" s="370"/>
      <c r="AKL95" s="370"/>
      <c r="AKM95" s="370"/>
      <c r="AKN95" s="370"/>
      <c r="AKO95" s="370"/>
      <c r="AKP95" s="370"/>
      <c r="AKQ95" s="370"/>
      <c r="AKR95" s="370"/>
      <c r="AKS95" s="370"/>
      <c r="AKT95" s="370"/>
      <c r="AKU95" s="370"/>
      <c r="AKV95" s="370"/>
      <c r="AKW95" s="370"/>
      <c r="AKX95" s="370"/>
      <c r="AKY95" s="370"/>
      <c r="AKZ95" s="370"/>
      <c r="ALA95" s="370"/>
      <c r="ALB95" s="370"/>
      <c r="ALC95" s="370"/>
      <c r="ALD95" s="370"/>
    </row>
    <row r="96" spans="1:992" s="253" customFormat="1" ht="80.25" customHeight="1">
      <c r="A96" s="2421"/>
      <c r="B96" s="2421"/>
      <c r="C96" s="2421"/>
      <c r="D96" s="718" t="s">
        <v>304</v>
      </c>
      <c r="E96" s="468">
        <v>0</v>
      </c>
      <c r="F96" s="468">
        <v>0</v>
      </c>
      <c r="G96" s="2385"/>
      <c r="H96" s="687" t="s">
        <v>186</v>
      </c>
      <c r="I96" s="688" t="s">
        <v>325</v>
      </c>
      <c r="J96" s="689">
        <v>13</v>
      </c>
      <c r="K96" s="692">
        <v>12</v>
      </c>
      <c r="L96" s="1808" t="s">
        <v>2810</v>
      </c>
      <c r="M96" s="580"/>
      <c r="N96" s="370"/>
      <c r="O96" s="370"/>
      <c r="P96" s="370"/>
      <c r="Q96" s="370"/>
      <c r="R96" s="370"/>
      <c r="S96" s="370"/>
      <c r="T96" s="370"/>
      <c r="U96" s="370"/>
      <c r="V96" s="370"/>
      <c r="W96" s="370"/>
      <c r="X96" s="370"/>
      <c r="Y96" s="370"/>
      <c r="Z96" s="370"/>
      <c r="AA96" s="370"/>
      <c r="AB96" s="370"/>
      <c r="AC96" s="370"/>
      <c r="AD96" s="370"/>
      <c r="AE96" s="370"/>
      <c r="AF96" s="370"/>
      <c r="AG96" s="370"/>
      <c r="AH96" s="370"/>
      <c r="AI96" s="370"/>
      <c r="AJ96" s="370"/>
      <c r="AK96" s="370"/>
      <c r="AL96" s="370"/>
      <c r="AM96" s="370"/>
      <c r="AN96" s="370"/>
      <c r="AO96" s="370"/>
      <c r="AP96" s="370"/>
      <c r="AQ96" s="370"/>
      <c r="AR96" s="370"/>
      <c r="AS96" s="370"/>
      <c r="AT96" s="370"/>
      <c r="AU96" s="370"/>
      <c r="AV96" s="370"/>
      <c r="AW96" s="370"/>
      <c r="AX96" s="370"/>
      <c r="AY96" s="370"/>
      <c r="AZ96" s="370"/>
      <c r="BA96" s="370"/>
      <c r="BB96" s="370"/>
      <c r="BC96" s="370"/>
      <c r="BD96" s="370"/>
      <c r="BE96" s="370"/>
      <c r="BF96" s="370"/>
      <c r="BG96" s="370"/>
      <c r="BH96" s="370"/>
      <c r="BI96" s="370"/>
      <c r="BJ96" s="370"/>
      <c r="BK96" s="370"/>
      <c r="BL96" s="370"/>
      <c r="BM96" s="370"/>
      <c r="BN96" s="370"/>
      <c r="BO96" s="370"/>
      <c r="BP96" s="370"/>
      <c r="BQ96" s="370"/>
      <c r="BR96" s="370"/>
      <c r="BS96" s="370"/>
      <c r="BT96" s="370"/>
      <c r="BU96" s="370"/>
      <c r="BV96" s="370"/>
      <c r="BW96" s="370"/>
      <c r="BX96" s="370"/>
      <c r="BY96" s="370"/>
      <c r="BZ96" s="370"/>
      <c r="CA96" s="370"/>
      <c r="CB96" s="370"/>
      <c r="CC96" s="370"/>
      <c r="CD96" s="370"/>
      <c r="CE96" s="370"/>
      <c r="CF96" s="370"/>
      <c r="CG96" s="370"/>
      <c r="CH96" s="370"/>
      <c r="CI96" s="370"/>
      <c r="CJ96" s="370"/>
      <c r="CK96" s="370"/>
      <c r="CL96" s="370"/>
      <c r="CM96" s="370"/>
      <c r="CN96" s="370"/>
      <c r="CO96" s="370"/>
      <c r="CP96" s="370"/>
      <c r="CQ96" s="370"/>
      <c r="CR96" s="370"/>
      <c r="CS96" s="370"/>
      <c r="CT96" s="370"/>
      <c r="CU96" s="370"/>
      <c r="CV96" s="370"/>
      <c r="CW96" s="370"/>
      <c r="CX96" s="370"/>
      <c r="CY96" s="370"/>
      <c r="CZ96" s="370"/>
      <c r="DA96" s="370"/>
      <c r="DB96" s="370"/>
      <c r="DC96" s="370"/>
      <c r="DD96" s="370"/>
      <c r="DE96" s="370"/>
      <c r="DF96" s="370"/>
      <c r="DG96" s="370"/>
      <c r="DH96" s="370"/>
      <c r="DI96" s="370"/>
      <c r="DJ96" s="370"/>
      <c r="DK96" s="370"/>
      <c r="DL96" s="370"/>
      <c r="DM96" s="370"/>
      <c r="DN96" s="370"/>
      <c r="DO96" s="370"/>
      <c r="DP96" s="370"/>
      <c r="DQ96" s="370"/>
      <c r="DR96" s="370"/>
      <c r="DS96" s="370"/>
      <c r="DT96" s="370"/>
      <c r="DU96" s="370"/>
      <c r="DV96" s="370"/>
      <c r="DW96" s="370"/>
      <c r="DX96" s="370"/>
      <c r="DY96" s="370"/>
      <c r="DZ96" s="370"/>
      <c r="EA96" s="370"/>
      <c r="EB96" s="370"/>
      <c r="EC96" s="370"/>
      <c r="ED96" s="370"/>
      <c r="EE96" s="370"/>
      <c r="EF96" s="370"/>
      <c r="EG96" s="370"/>
      <c r="EH96" s="370"/>
      <c r="EI96" s="370"/>
      <c r="EJ96" s="370"/>
      <c r="EK96" s="370"/>
      <c r="EL96" s="370"/>
      <c r="EM96" s="370"/>
      <c r="EN96" s="370"/>
      <c r="EO96" s="370"/>
      <c r="EP96" s="370"/>
      <c r="EQ96" s="370"/>
      <c r="ER96" s="370"/>
      <c r="ES96" s="370"/>
      <c r="ET96" s="370"/>
      <c r="EU96" s="370"/>
      <c r="EV96" s="370"/>
      <c r="EW96" s="370"/>
      <c r="EX96" s="370"/>
      <c r="EY96" s="370"/>
      <c r="EZ96" s="370"/>
      <c r="FA96" s="370"/>
      <c r="FB96" s="370"/>
      <c r="FC96" s="370"/>
      <c r="FD96" s="370"/>
      <c r="FE96" s="370"/>
      <c r="FF96" s="370"/>
      <c r="FG96" s="370"/>
      <c r="FH96" s="370"/>
      <c r="FI96" s="370"/>
      <c r="FJ96" s="370"/>
      <c r="FK96" s="370"/>
      <c r="FL96" s="370"/>
      <c r="FM96" s="370"/>
      <c r="FN96" s="370"/>
      <c r="FO96" s="370"/>
      <c r="FP96" s="370"/>
      <c r="FQ96" s="370"/>
      <c r="FR96" s="370"/>
      <c r="FS96" s="370"/>
      <c r="FT96" s="370"/>
      <c r="FU96" s="370"/>
      <c r="FV96" s="370"/>
      <c r="FW96" s="370"/>
      <c r="FX96" s="370"/>
      <c r="FY96" s="370"/>
      <c r="FZ96" s="370"/>
      <c r="GA96" s="370"/>
      <c r="GB96" s="370"/>
      <c r="GC96" s="370"/>
      <c r="GD96" s="370"/>
      <c r="GE96" s="370"/>
      <c r="GF96" s="370"/>
      <c r="GG96" s="370"/>
      <c r="GH96" s="370"/>
      <c r="GI96" s="370"/>
      <c r="GJ96" s="370"/>
      <c r="GK96" s="370"/>
      <c r="GL96" s="370"/>
      <c r="GM96" s="370"/>
      <c r="GN96" s="370"/>
      <c r="GO96" s="370"/>
      <c r="GP96" s="370"/>
      <c r="GQ96" s="370"/>
      <c r="GR96" s="370"/>
      <c r="GS96" s="370"/>
      <c r="GT96" s="370"/>
      <c r="GU96" s="370"/>
      <c r="GV96" s="370"/>
      <c r="GW96" s="370"/>
      <c r="GX96" s="370"/>
      <c r="GY96" s="370"/>
      <c r="GZ96" s="370"/>
      <c r="HA96" s="370"/>
      <c r="HB96" s="370"/>
      <c r="HC96" s="370"/>
      <c r="HD96" s="370"/>
      <c r="HE96" s="370"/>
      <c r="HF96" s="370"/>
      <c r="HG96" s="370"/>
      <c r="HH96" s="370"/>
      <c r="HI96" s="370"/>
      <c r="HJ96" s="370"/>
      <c r="HK96" s="370"/>
      <c r="HL96" s="370"/>
      <c r="HM96" s="370"/>
      <c r="HN96" s="370"/>
      <c r="HO96" s="370"/>
      <c r="HP96" s="370"/>
      <c r="HQ96" s="370"/>
      <c r="HR96" s="370"/>
      <c r="HS96" s="370"/>
      <c r="HT96" s="370"/>
      <c r="HU96" s="370"/>
      <c r="HV96" s="370"/>
      <c r="HW96" s="370"/>
      <c r="HX96" s="370"/>
      <c r="HY96" s="370"/>
      <c r="HZ96" s="370"/>
      <c r="IA96" s="370"/>
      <c r="IB96" s="370"/>
      <c r="IC96" s="370"/>
      <c r="ID96" s="370"/>
      <c r="IE96" s="370"/>
      <c r="IF96" s="370"/>
      <c r="IG96" s="370"/>
      <c r="IH96" s="370"/>
      <c r="II96" s="370"/>
      <c r="IJ96" s="370"/>
      <c r="IK96" s="370"/>
      <c r="IL96" s="370"/>
      <c r="IM96" s="370"/>
      <c r="IN96" s="370"/>
      <c r="IO96" s="370"/>
      <c r="IP96" s="370"/>
      <c r="IQ96" s="370"/>
      <c r="IR96" s="370"/>
      <c r="IS96" s="370"/>
      <c r="IT96" s="370"/>
      <c r="IU96" s="370"/>
      <c r="IV96" s="370"/>
      <c r="IW96" s="370"/>
      <c r="IX96" s="370"/>
      <c r="IY96" s="370"/>
      <c r="IZ96" s="370"/>
      <c r="JA96" s="370"/>
      <c r="JB96" s="370"/>
      <c r="JC96" s="370"/>
      <c r="JD96" s="370"/>
      <c r="JE96" s="370"/>
      <c r="JF96" s="370"/>
      <c r="JG96" s="370"/>
      <c r="JH96" s="370"/>
      <c r="JI96" s="370"/>
      <c r="JJ96" s="370"/>
      <c r="JK96" s="370"/>
      <c r="JL96" s="370"/>
      <c r="JM96" s="370"/>
      <c r="JN96" s="370"/>
      <c r="JO96" s="370"/>
      <c r="JP96" s="370"/>
      <c r="JQ96" s="370"/>
      <c r="JR96" s="370"/>
      <c r="JS96" s="370"/>
      <c r="JT96" s="370"/>
      <c r="JU96" s="370"/>
      <c r="JV96" s="370"/>
      <c r="JW96" s="370"/>
      <c r="JX96" s="370"/>
      <c r="JY96" s="370"/>
      <c r="JZ96" s="370"/>
      <c r="KA96" s="370"/>
      <c r="KB96" s="370"/>
      <c r="KC96" s="370"/>
      <c r="KD96" s="370"/>
      <c r="KE96" s="370"/>
      <c r="KF96" s="370"/>
      <c r="KG96" s="370"/>
      <c r="KH96" s="370"/>
      <c r="KI96" s="370"/>
      <c r="KJ96" s="370"/>
      <c r="KK96" s="370"/>
      <c r="KL96" s="370"/>
      <c r="KM96" s="370"/>
      <c r="KN96" s="370"/>
      <c r="KO96" s="370"/>
      <c r="KP96" s="370"/>
      <c r="KQ96" s="370"/>
      <c r="KR96" s="370"/>
      <c r="KS96" s="370"/>
      <c r="KT96" s="370"/>
      <c r="KU96" s="370"/>
      <c r="KV96" s="370"/>
      <c r="KW96" s="370"/>
      <c r="KX96" s="370"/>
      <c r="KY96" s="370"/>
      <c r="KZ96" s="370"/>
      <c r="LA96" s="370"/>
      <c r="LB96" s="370"/>
      <c r="LC96" s="370"/>
      <c r="LD96" s="370"/>
      <c r="LE96" s="370"/>
      <c r="LF96" s="370"/>
      <c r="LG96" s="370"/>
      <c r="LH96" s="370"/>
      <c r="LI96" s="370"/>
      <c r="LJ96" s="370"/>
      <c r="LK96" s="370"/>
      <c r="LL96" s="370"/>
      <c r="LM96" s="370"/>
      <c r="LN96" s="370"/>
      <c r="LO96" s="370"/>
      <c r="LP96" s="370"/>
      <c r="LQ96" s="370"/>
      <c r="LR96" s="370"/>
      <c r="LS96" s="370"/>
      <c r="LT96" s="370"/>
      <c r="LU96" s="370"/>
      <c r="LV96" s="370"/>
      <c r="LW96" s="370"/>
      <c r="LX96" s="370"/>
      <c r="LY96" s="370"/>
      <c r="LZ96" s="370"/>
      <c r="MA96" s="370"/>
      <c r="MB96" s="370"/>
      <c r="MC96" s="370"/>
      <c r="MD96" s="370"/>
      <c r="ME96" s="370"/>
      <c r="MF96" s="370"/>
      <c r="MG96" s="370"/>
      <c r="MH96" s="370"/>
      <c r="MI96" s="370"/>
      <c r="MJ96" s="370"/>
      <c r="MK96" s="370"/>
      <c r="ML96" s="370"/>
      <c r="MM96" s="370"/>
      <c r="MN96" s="370"/>
      <c r="MO96" s="370"/>
      <c r="MP96" s="370"/>
      <c r="MQ96" s="370"/>
      <c r="MR96" s="370"/>
      <c r="MS96" s="370"/>
      <c r="MT96" s="370"/>
      <c r="MU96" s="370"/>
      <c r="MV96" s="370"/>
      <c r="MW96" s="370"/>
      <c r="MX96" s="370"/>
      <c r="MY96" s="370"/>
      <c r="MZ96" s="370"/>
      <c r="NA96" s="370"/>
      <c r="NB96" s="370"/>
      <c r="NC96" s="370"/>
      <c r="ND96" s="370"/>
      <c r="NE96" s="370"/>
      <c r="NF96" s="370"/>
      <c r="NG96" s="370"/>
      <c r="NH96" s="370"/>
      <c r="NI96" s="370"/>
      <c r="NJ96" s="370"/>
      <c r="NK96" s="370"/>
      <c r="NL96" s="370"/>
      <c r="NM96" s="370"/>
      <c r="NN96" s="370"/>
      <c r="NO96" s="370"/>
      <c r="NP96" s="370"/>
      <c r="NQ96" s="370"/>
      <c r="NR96" s="370"/>
      <c r="NS96" s="370"/>
      <c r="NT96" s="370"/>
      <c r="NU96" s="370"/>
      <c r="NV96" s="370"/>
      <c r="NW96" s="370"/>
      <c r="NX96" s="370"/>
      <c r="NY96" s="370"/>
      <c r="NZ96" s="370"/>
      <c r="OA96" s="370"/>
      <c r="OB96" s="370"/>
      <c r="OC96" s="370"/>
      <c r="OD96" s="370"/>
      <c r="OE96" s="370"/>
      <c r="OF96" s="370"/>
      <c r="OG96" s="370"/>
      <c r="OH96" s="370"/>
      <c r="OI96" s="370"/>
      <c r="OJ96" s="370"/>
      <c r="OK96" s="370"/>
      <c r="OL96" s="370"/>
      <c r="OM96" s="370"/>
      <c r="ON96" s="370"/>
      <c r="OO96" s="370"/>
      <c r="OP96" s="370"/>
      <c r="OQ96" s="370"/>
      <c r="OR96" s="370"/>
      <c r="OS96" s="370"/>
      <c r="OT96" s="370"/>
      <c r="OU96" s="370"/>
      <c r="OV96" s="370"/>
      <c r="OW96" s="370"/>
      <c r="OX96" s="370"/>
      <c r="OY96" s="370"/>
      <c r="OZ96" s="370"/>
      <c r="PA96" s="370"/>
      <c r="PB96" s="370"/>
      <c r="PC96" s="370"/>
      <c r="PD96" s="370"/>
      <c r="PE96" s="370"/>
      <c r="PF96" s="370"/>
      <c r="PG96" s="370"/>
      <c r="PH96" s="370"/>
      <c r="PI96" s="370"/>
      <c r="PJ96" s="370"/>
      <c r="PK96" s="370"/>
      <c r="PL96" s="370"/>
      <c r="PM96" s="370"/>
      <c r="PN96" s="370"/>
      <c r="PO96" s="370"/>
      <c r="PP96" s="370"/>
      <c r="PQ96" s="370"/>
      <c r="PR96" s="370"/>
      <c r="PS96" s="370"/>
      <c r="PT96" s="370"/>
      <c r="PU96" s="370"/>
      <c r="PV96" s="370"/>
      <c r="PW96" s="370"/>
      <c r="PX96" s="370"/>
      <c r="PY96" s="370"/>
      <c r="PZ96" s="370"/>
      <c r="QA96" s="370"/>
      <c r="QB96" s="370"/>
      <c r="QC96" s="370"/>
      <c r="QD96" s="370"/>
      <c r="QE96" s="370"/>
      <c r="QF96" s="370"/>
      <c r="QG96" s="370"/>
      <c r="QH96" s="370"/>
      <c r="QI96" s="370"/>
      <c r="QJ96" s="370"/>
      <c r="QK96" s="370"/>
      <c r="QL96" s="370"/>
      <c r="QM96" s="370"/>
      <c r="QN96" s="370"/>
      <c r="QO96" s="370"/>
      <c r="QP96" s="370"/>
      <c r="QQ96" s="370"/>
      <c r="QR96" s="370"/>
      <c r="QS96" s="370"/>
      <c r="QT96" s="370"/>
      <c r="QU96" s="370"/>
      <c r="QV96" s="370"/>
      <c r="QW96" s="370"/>
      <c r="QX96" s="370"/>
      <c r="QY96" s="370"/>
      <c r="QZ96" s="370"/>
      <c r="RA96" s="370"/>
      <c r="RB96" s="370"/>
      <c r="RC96" s="370"/>
      <c r="RD96" s="370"/>
      <c r="RE96" s="370"/>
      <c r="RF96" s="370"/>
      <c r="RG96" s="370"/>
      <c r="RH96" s="370"/>
      <c r="RI96" s="370"/>
      <c r="RJ96" s="370"/>
      <c r="RK96" s="370"/>
      <c r="RL96" s="370"/>
      <c r="RM96" s="370"/>
      <c r="RN96" s="370"/>
      <c r="RO96" s="370"/>
      <c r="RP96" s="370"/>
      <c r="RQ96" s="370"/>
      <c r="RR96" s="370"/>
      <c r="RS96" s="370"/>
      <c r="RT96" s="370"/>
      <c r="RU96" s="370"/>
      <c r="RV96" s="370"/>
      <c r="RW96" s="370"/>
      <c r="RX96" s="370"/>
      <c r="RY96" s="370"/>
      <c r="RZ96" s="370"/>
      <c r="SA96" s="370"/>
      <c r="SB96" s="370"/>
      <c r="SC96" s="370"/>
      <c r="SD96" s="370"/>
      <c r="SE96" s="370"/>
      <c r="SF96" s="370"/>
      <c r="SG96" s="370"/>
      <c r="SH96" s="370"/>
      <c r="SI96" s="370"/>
      <c r="SJ96" s="370"/>
      <c r="SK96" s="370"/>
      <c r="SL96" s="370"/>
      <c r="SM96" s="370"/>
      <c r="SN96" s="370"/>
      <c r="SO96" s="370"/>
      <c r="SP96" s="370"/>
      <c r="SQ96" s="370"/>
      <c r="SR96" s="370"/>
      <c r="SS96" s="370"/>
      <c r="ST96" s="370"/>
      <c r="SU96" s="370"/>
      <c r="SV96" s="370"/>
      <c r="SW96" s="370"/>
      <c r="SX96" s="370"/>
      <c r="SY96" s="370"/>
      <c r="SZ96" s="370"/>
      <c r="TA96" s="370"/>
      <c r="TB96" s="370"/>
      <c r="TC96" s="370"/>
      <c r="TD96" s="370"/>
      <c r="TE96" s="370"/>
      <c r="TF96" s="370"/>
      <c r="TG96" s="370"/>
      <c r="TH96" s="370"/>
      <c r="TI96" s="370"/>
      <c r="TJ96" s="370"/>
      <c r="TK96" s="370"/>
      <c r="TL96" s="370"/>
      <c r="TM96" s="370"/>
      <c r="TN96" s="370"/>
      <c r="TO96" s="370"/>
      <c r="TP96" s="370"/>
      <c r="TQ96" s="370"/>
      <c r="TR96" s="370"/>
      <c r="TS96" s="370"/>
      <c r="TT96" s="370"/>
      <c r="TU96" s="370"/>
      <c r="TV96" s="370"/>
      <c r="TW96" s="370"/>
      <c r="TX96" s="370"/>
      <c r="TY96" s="370"/>
      <c r="TZ96" s="370"/>
      <c r="UA96" s="370"/>
      <c r="UB96" s="370"/>
      <c r="UC96" s="370"/>
      <c r="UD96" s="370"/>
      <c r="UE96" s="370"/>
      <c r="UF96" s="370"/>
      <c r="UG96" s="370"/>
      <c r="UH96" s="370"/>
      <c r="UI96" s="370"/>
      <c r="UJ96" s="370"/>
      <c r="UK96" s="370"/>
      <c r="UL96" s="370"/>
      <c r="UM96" s="370"/>
      <c r="UN96" s="370"/>
      <c r="UO96" s="370"/>
      <c r="UP96" s="370"/>
      <c r="UQ96" s="370"/>
      <c r="UR96" s="370"/>
      <c r="US96" s="370"/>
      <c r="UT96" s="370"/>
      <c r="UU96" s="370"/>
      <c r="UV96" s="370"/>
      <c r="UW96" s="370"/>
      <c r="UX96" s="370"/>
      <c r="UY96" s="370"/>
      <c r="UZ96" s="370"/>
      <c r="VA96" s="370"/>
      <c r="VB96" s="370"/>
      <c r="VC96" s="370"/>
      <c r="VD96" s="370"/>
      <c r="VE96" s="370"/>
      <c r="VF96" s="370"/>
      <c r="VG96" s="370"/>
      <c r="VH96" s="370"/>
      <c r="VI96" s="370"/>
      <c r="VJ96" s="370"/>
      <c r="VK96" s="370"/>
      <c r="VL96" s="370"/>
      <c r="VM96" s="370"/>
      <c r="VN96" s="370"/>
      <c r="VO96" s="370"/>
      <c r="VP96" s="370"/>
      <c r="VQ96" s="370"/>
      <c r="VR96" s="370"/>
      <c r="VS96" s="370"/>
      <c r="VT96" s="370"/>
      <c r="VU96" s="370"/>
      <c r="VV96" s="370"/>
      <c r="VW96" s="370"/>
      <c r="VX96" s="370"/>
      <c r="VY96" s="370"/>
      <c r="VZ96" s="370"/>
      <c r="WA96" s="370"/>
      <c r="WB96" s="370"/>
      <c r="WC96" s="370"/>
      <c r="WD96" s="370"/>
      <c r="WE96" s="370"/>
      <c r="WF96" s="370"/>
      <c r="WG96" s="370"/>
      <c r="WH96" s="370"/>
      <c r="WI96" s="370"/>
      <c r="WJ96" s="370"/>
      <c r="WK96" s="370"/>
      <c r="WL96" s="370"/>
      <c r="WM96" s="370"/>
      <c r="WN96" s="370"/>
      <c r="WO96" s="370"/>
      <c r="WP96" s="370"/>
      <c r="WQ96" s="370"/>
      <c r="WR96" s="370"/>
      <c r="WS96" s="370"/>
      <c r="WT96" s="370"/>
      <c r="WU96" s="370"/>
      <c r="WV96" s="370"/>
      <c r="WW96" s="370"/>
      <c r="WX96" s="370"/>
      <c r="WY96" s="370"/>
      <c r="WZ96" s="370"/>
      <c r="XA96" s="370"/>
      <c r="XB96" s="370"/>
      <c r="XC96" s="370"/>
      <c r="XD96" s="370"/>
      <c r="XE96" s="370"/>
      <c r="XF96" s="370"/>
      <c r="XG96" s="370"/>
      <c r="XH96" s="370"/>
      <c r="XI96" s="370"/>
      <c r="XJ96" s="370"/>
      <c r="XK96" s="370"/>
      <c r="XL96" s="370"/>
      <c r="XM96" s="370"/>
      <c r="XN96" s="370"/>
      <c r="XO96" s="370"/>
      <c r="XP96" s="370"/>
      <c r="XQ96" s="370"/>
      <c r="XR96" s="370"/>
      <c r="XS96" s="370"/>
      <c r="XT96" s="370"/>
      <c r="XU96" s="370"/>
      <c r="XV96" s="370"/>
      <c r="XW96" s="370"/>
      <c r="XX96" s="370"/>
      <c r="XY96" s="370"/>
      <c r="XZ96" s="370"/>
      <c r="YA96" s="370"/>
      <c r="YB96" s="370"/>
      <c r="YC96" s="370"/>
      <c r="YD96" s="370"/>
      <c r="YE96" s="370"/>
      <c r="YF96" s="370"/>
      <c r="YG96" s="370"/>
      <c r="YH96" s="370"/>
      <c r="YI96" s="370"/>
      <c r="YJ96" s="370"/>
      <c r="YK96" s="370"/>
      <c r="YL96" s="370"/>
      <c r="YM96" s="370"/>
      <c r="YN96" s="370"/>
      <c r="YO96" s="370"/>
      <c r="YP96" s="370"/>
      <c r="YQ96" s="370"/>
      <c r="YR96" s="370"/>
      <c r="YS96" s="370"/>
      <c r="YT96" s="370"/>
      <c r="YU96" s="370"/>
      <c r="YV96" s="370"/>
      <c r="YW96" s="370"/>
      <c r="YX96" s="370"/>
      <c r="YY96" s="370"/>
      <c r="YZ96" s="370"/>
      <c r="ZA96" s="370"/>
      <c r="ZB96" s="370"/>
      <c r="ZC96" s="370"/>
      <c r="ZD96" s="370"/>
      <c r="ZE96" s="370"/>
      <c r="ZF96" s="370"/>
      <c r="ZG96" s="370"/>
      <c r="ZH96" s="370"/>
      <c r="ZI96" s="370"/>
      <c r="ZJ96" s="370"/>
      <c r="ZK96" s="370"/>
      <c r="ZL96" s="370"/>
      <c r="ZM96" s="370"/>
      <c r="ZN96" s="370"/>
      <c r="ZO96" s="370"/>
      <c r="ZP96" s="370"/>
      <c r="ZQ96" s="370"/>
      <c r="ZR96" s="370"/>
      <c r="ZS96" s="370"/>
      <c r="ZT96" s="370"/>
      <c r="ZU96" s="370"/>
      <c r="ZV96" s="370"/>
      <c r="ZW96" s="370"/>
      <c r="ZX96" s="370"/>
      <c r="ZY96" s="370"/>
      <c r="ZZ96" s="370"/>
      <c r="AAA96" s="370"/>
      <c r="AAB96" s="370"/>
      <c r="AAC96" s="370"/>
      <c r="AAD96" s="370"/>
      <c r="AAE96" s="370"/>
      <c r="AAF96" s="370"/>
      <c r="AAG96" s="370"/>
      <c r="AAH96" s="370"/>
      <c r="AAI96" s="370"/>
      <c r="AAJ96" s="370"/>
      <c r="AAK96" s="370"/>
      <c r="AAL96" s="370"/>
      <c r="AAM96" s="370"/>
      <c r="AAN96" s="370"/>
      <c r="AAO96" s="370"/>
      <c r="AAP96" s="370"/>
      <c r="AAQ96" s="370"/>
      <c r="AAR96" s="370"/>
      <c r="AAS96" s="370"/>
      <c r="AAT96" s="370"/>
      <c r="AAU96" s="370"/>
      <c r="AAV96" s="370"/>
      <c r="AAW96" s="370"/>
      <c r="AAX96" s="370"/>
      <c r="AAY96" s="370"/>
      <c r="AAZ96" s="370"/>
      <c r="ABA96" s="370"/>
      <c r="ABB96" s="370"/>
      <c r="ABC96" s="370"/>
      <c r="ABD96" s="370"/>
      <c r="ABE96" s="370"/>
      <c r="ABF96" s="370"/>
      <c r="ABG96" s="370"/>
      <c r="ABH96" s="370"/>
      <c r="ABI96" s="370"/>
      <c r="ABJ96" s="370"/>
      <c r="ABK96" s="370"/>
      <c r="ABL96" s="370"/>
      <c r="ABM96" s="370"/>
      <c r="ABN96" s="370"/>
      <c r="ABO96" s="370"/>
      <c r="ABP96" s="370"/>
      <c r="ABQ96" s="370"/>
      <c r="ABR96" s="370"/>
      <c r="ABS96" s="370"/>
      <c r="ABT96" s="370"/>
      <c r="ABU96" s="370"/>
      <c r="ABV96" s="370"/>
      <c r="ABW96" s="370"/>
      <c r="ABX96" s="370"/>
      <c r="ABY96" s="370"/>
      <c r="ABZ96" s="370"/>
      <c r="ACA96" s="370"/>
      <c r="ACB96" s="370"/>
      <c r="ACC96" s="370"/>
      <c r="ACD96" s="370"/>
      <c r="ACE96" s="370"/>
      <c r="ACF96" s="370"/>
      <c r="ACG96" s="370"/>
      <c r="ACH96" s="370"/>
      <c r="ACI96" s="370"/>
      <c r="ACJ96" s="370"/>
      <c r="ACK96" s="370"/>
      <c r="ACL96" s="370"/>
      <c r="ACM96" s="370"/>
      <c r="ACN96" s="370"/>
      <c r="ACO96" s="370"/>
      <c r="ACP96" s="370"/>
      <c r="ACQ96" s="370"/>
      <c r="ACR96" s="370"/>
      <c r="ACS96" s="370"/>
      <c r="ACT96" s="370"/>
      <c r="ACU96" s="370"/>
      <c r="ACV96" s="370"/>
      <c r="ACW96" s="370"/>
      <c r="ACX96" s="370"/>
      <c r="ACY96" s="370"/>
      <c r="ACZ96" s="370"/>
      <c r="ADA96" s="370"/>
      <c r="ADB96" s="370"/>
      <c r="ADC96" s="370"/>
      <c r="ADD96" s="370"/>
      <c r="ADE96" s="370"/>
      <c r="ADF96" s="370"/>
      <c r="ADG96" s="370"/>
      <c r="ADH96" s="370"/>
      <c r="ADI96" s="370"/>
      <c r="ADJ96" s="370"/>
      <c r="ADK96" s="370"/>
      <c r="ADL96" s="370"/>
      <c r="ADM96" s="370"/>
      <c r="ADN96" s="370"/>
      <c r="ADO96" s="370"/>
      <c r="ADP96" s="370"/>
      <c r="ADQ96" s="370"/>
      <c r="ADR96" s="370"/>
      <c r="ADS96" s="370"/>
      <c r="ADT96" s="370"/>
      <c r="ADU96" s="370"/>
      <c r="ADV96" s="370"/>
      <c r="ADW96" s="370"/>
      <c r="ADX96" s="370"/>
      <c r="ADY96" s="370"/>
      <c r="ADZ96" s="370"/>
      <c r="AEA96" s="370"/>
      <c r="AEB96" s="370"/>
      <c r="AEC96" s="370"/>
      <c r="AED96" s="370"/>
      <c r="AEE96" s="370"/>
      <c r="AEF96" s="370"/>
      <c r="AEG96" s="370"/>
      <c r="AEH96" s="370"/>
      <c r="AEI96" s="370"/>
      <c r="AEJ96" s="370"/>
      <c r="AEK96" s="370"/>
      <c r="AEL96" s="370"/>
      <c r="AEM96" s="370"/>
      <c r="AEN96" s="370"/>
      <c r="AEO96" s="370"/>
      <c r="AEP96" s="370"/>
      <c r="AEQ96" s="370"/>
      <c r="AER96" s="370"/>
      <c r="AES96" s="370"/>
      <c r="AET96" s="370"/>
      <c r="AEU96" s="370"/>
      <c r="AEV96" s="370"/>
      <c r="AEW96" s="370"/>
      <c r="AEX96" s="370"/>
      <c r="AEY96" s="370"/>
      <c r="AEZ96" s="370"/>
      <c r="AFA96" s="370"/>
      <c r="AFB96" s="370"/>
      <c r="AFC96" s="370"/>
      <c r="AFD96" s="370"/>
      <c r="AFE96" s="370"/>
      <c r="AFF96" s="370"/>
      <c r="AFG96" s="370"/>
      <c r="AFH96" s="370"/>
      <c r="AFI96" s="370"/>
      <c r="AFJ96" s="370"/>
      <c r="AFK96" s="370"/>
      <c r="AFL96" s="370"/>
      <c r="AFM96" s="370"/>
      <c r="AFN96" s="370"/>
      <c r="AFO96" s="370"/>
      <c r="AFP96" s="370"/>
      <c r="AFQ96" s="370"/>
      <c r="AFR96" s="370"/>
      <c r="AFS96" s="370"/>
      <c r="AFT96" s="370"/>
      <c r="AFU96" s="370"/>
      <c r="AFV96" s="370"/>
      <c r="AFW96" s="370"/>
      <c r="AFX96" s="370"/>
      <c r="AFY96" s="370"/>
      <c r="AFZ96" s="370"/>
      <c r="AGA96" s="370"/>
      <c r="AGB96" s="370"/>
      <c r="AGC96" s="370"/>
      <c r="AGD96" s="370"/>
      <c r="AGE96" s="370"/>
      <c r="AGF96" s="370"/>
      <c r="AGG96" s="370"/>
      <c r="AGH96" s="370"/>
      <c r="AGI96" s="370"/>
      <c r="AGJ96" s="370"/>
      <c r="AGK96" s="370"/>
      <c r="AGL96" s="370"/>
      <c r="AGM96" s="370"/>
      <c r="AGN96" s="370"/>
      <c r="AGO96" s="370"/>
      <c r="AGP96" s="370"/>
      <c r="AGQ96" s="370"/>
      <c r="AGR96" s="370"/>
      <c r="AGS96" s="370"/>
      <c r="AGT96" s="370"/>
      <c r="AGU96" s="370"/>
      <c r="AGV96" s="370"/>
      <c r="AGW96" s="370"/>
      <c r="AGX96" s="370"/>
      <c r="AGY96" s="370"/>
      <c r="AGZ96" s="370"/>
      <c r="AHA96" s="370"/>
      <c r="AHB96" s="370"/>
      <c r="AHC96" s="370"/>
      <c r="AHD96" s="370"/>
      <c r="AHE96" s="370"/>
      <c r="AHF96" s="370"/>
      <c r="AHG96" s="370"/>
      <c r="AHH96" s="370"/>
      <c r="AHI96" s="370"/>
      <c r="AHJ96" s="370"/>
      <c r="AHK96" s="370"/>
      <c r="AHL96" s="370"/>
      <c r="AHM96" s="370"/>
      <c r="AHN96" s="370"/>
      <c r="AHO96" s="370"/>
      <c r="AHP96" s="370"/>
      <c r="AHQ96" s="370"/>
      <c r="AHR96" s="370"/>
      <c r="AHS96" s="370"/>
      <c r="AHT96" s="370"/>
      <c r="AHU96" s="370"/>
      <c r="AHV96" s="370"/>
      <c r="AHW96" s="370"/>
      <c r="AHX96" s="370"/>
      <c r="AHY96" s="370"/>
      <c r="AHZ96" s="370"/>
      <c r="AIA96" s="370"/>
      <c r="AIB96" s="370"/>
      <c r="AIC96" s="370"/>
      <c r="AID96" s="370"/>
      <c r="AIE96" s="370"/>
      <c r="AIF96" s="370"/>
      <c r="AIG96" s="370"/>
      <c r="AIH96" s="370"/>
      <c r="AII96" s="370"/>
      <c r="AIJ96" s="370"/>
      <c r="AIK96" s="370"/>
      <c r="AIL96" s="370"/>
      <c r="AIM96" s="370"/>
      <c r="AIN96" s="370"/>
      <c r="AIO96" s="370"/>
      <c r="AIP96" s="370"/>
      <c r="AIQ96" s="370"/>
      <c r="AIR96" s="370"/>
      <c r="AIS96" s="370"/>
      <c r="AIT96" s="370"/>
      <c r="AIU96" s="370"/>
      <c r="AIV96" s="370"/>
      <c r="AIW96" s="370"/>
      <c r="AIX96" s="370"/>
      <c r="AIY96" s="370"/>
      <c r="AIZ96" s="370"/>
      <c r="AJA96" s="370"/>
      <c r="AJB96" s="370"/>
      <c r="AJC96" s="370"/>
      <c r="AJD96" s="370"/>
      <c r="AJE96" s="370"/>
      <c r="AJF96" s="370"/>
      <c r="AJG96" s="370"/>
      <c r="AJH96" s="370"/>
      <c r="AJI96" s="370"/>
      <c r="AJJ96" s="370"/>
      <c r="AJK96" s="370"/>
      <c r="AJL96" s="370"/>
      <c r="AJM96" s="370"/>
      <c r="AJN96" s="370"/>
      <c r="AJO96" s="370"/>
      <c r="AJP96" s="370"/>
      <c r="AJQ96" s="370"/>
      <c r="AJR96" s="370"/>
      <c r="AJS96" s="370"/>
      <c r="AJT96" s="370"/>
      <c r="AJU96" s="370"/>
      <c r="AJV96" s="370"/>
      <c r="AJW96" s="370"/>
      <c r="AJX96" s="370"/>
      <c r="AJY96" s="370"/>
      <c r="AJZ96" s="370"/>
      <c r="AKA96" s="370"/>
      <c r="AKB96" s="370"/>
      <c r="AKC96" s="370"/>
      <c r="AKD96" s="370"/>
      <c r="AKE96" s="370"/>
      <c r="AKF96" s="370"/>
      <c r="AKG96" s="370"/>
      <c r="AKH96" s="370"/>
      <c r="AKI96" s="370"/>
      <c r="AKJ96" s="370"/>
      <c r="AKK96" s="370"/>
      <c r="AKL96" s="370"/>
      <c r="AKM96" s="370"/>
      <c r="AKN96" s="370"/>
      <c r="AKO96" s="370"/>
      <c r="AKP96" s="370"/>
      <c r="AKQ96" s="370"/>
      <c r="AKR96" s="370"/>
      <c r="AKS96" s="370"/>
      <c r="AKT96" s="370"/>
      <c r="AKU96" s="370"/>
      <c r="AKV96" s="370"/>
      <c r="AKW96" s="370"/>
      <c r="AKX96" s="370"/>
      <c r="AKY96" s="370"/>
      <c r="AKZ96" s="370"/>
      <c r="ALA96" s="370"/>
      <c r="ALB96" s="370"/>
      <c r="ALC96" s="370"/>
      <c r="ALD96" s="370"/>
    </row>
    <row r="97" spans="1:992" s="253" customFormat="1" ht="46.5" customHeight="1">
      <c r="A97" s="2421"/>
      <c r="B97" s="2421"/>
      <c r="C97" s="2421"/>
      <c r="D97" s="709" t="s">
        <v>305</v>
      </c>
      <c r="E97" s="375">
        <v>0</v>
      </c>
      <c r="F97" s="374">
        <v>0</v>
      </c>
      <c r="G97" s="2385"/>
      <c r="H97" s="2384" t="s">
        <v>187</v>
      </c>
      <c r="I97" s="2390" t="s">
        <v>325</v>
      </c>
      <c r="J97" s="2390">
        <v>833</v>
      </c>
      <c r="K97" s="2390">
        <v>831</v>
      </c>
      <c r="L97" s="2723" t="s">
        <v>2811</v>
      </c>
      <c r="M97" s="580"/>
      <c r="N97" s="370"/>
      <c r="O97" s="370"/>
      <c r="P97" s="370"/>
      <c r="Q97" s="370"/>
      <c r="R97" s="370"/>
      <c r="S97" s="370"/>
      <c r="T97" s="370"/>
      <c r="U97" s="370"/>
      <c r="V97" s="370"/>
      <c r="W97" s="370"/>
      <c r="X97" s="370"/>
      <c r="Y97" s="370"/>
      <c r="Z97" s="370"/>
      <c r="AA97" s="370"/>
      <c r="AB97" s="370"/>
      <c r="AC97" s="370"/>
      <c r="AD97" s="370"/>
      <c r="AE97" s="370"/>
      <c r="AF97" s="370"/>
      <c r="AG97" s="370"/>
      <c r="AH97" s="370"/>
      <c r="AI97" s="370"/>
      <c r="AJ97" s="370"/>
      <c r="AK97" s="370"/>
      <c r="AL97" s="370"/>
      <c r="AM97" s="370"/>
      <c r="AN97" s="370"/>
      <c r="AO97" s="370"/>
      <c r="AP97" s="370"/>
      <c r="AQ97" s="370"/>
      <c r="AR97" s="370"/>
      <c r="AS97" s="370"/>
      <c r="AT97" s="370"/>
      <c r="AU97" s="370"/>
      <c r="AV97" s="370"/>
      <c r="AW97" s="370"/>
      <c r="AX97" s="370"/>
      <c r="AY97" s="370"/>
      <c r="AZ97" s="370"/>
      <c r="BA97" s="370"/>
      <c r="BB97" s="370"/>
      <c r="BC97" s="370"/>
      <c r="BD97" s="370"/>
      <c r="BE97" s="370"/>
      <c r="BF97" s="370"/>
      <c r="BG97" s="370"/>
      <c r="BH97" s="370"/>
      <c r="BI97" s="370"/>
      <c r="BJ97" s="370"/>
      <c r="BK97" s="370"/>
      <c r="BL97" s="370"/>
      <c r="BM97" s="370"/>
      <c r="BN97" s="370"/>
      <c r="BO97" s="370"/>
      <c r="BP97" s="370"/>
      <c r="BQ97" s="370"/>
      <c r="BR97" s="370"/>
      <c r="BS97" s="370"/>
      <c r="BT97" s="370"/>
      <c r="BU97" s="370"/>
      <c r="BV97" s="370"/>
      <c r="BW97" s="370"/>
      <c r="BX97" s="370"/>
      <c r="BY97" s="370"/>
      <c r="BZ97" s="370"/>
      <c r="CA97" s="370"/>
      <c r="CB97" s="370"/>
      <c r="CC97" s="370"/>
      <c r="CD97" s="370"/>
      <c r="CE97" s="370"/>
      <c r="CF97" s="370"/>
      <c r="CG97" s="370"/>
      <c r="CH97" s="370"/>
      <c r="CI97" s="370"/>
      <c r="CJ97" s="370"/>
      <c r="CK97" s="370"/>
      <c r="CL97" s="370"/>
      <c r="CM97" s="370"/>
      <c r="CN97" s="370"/>
      <c r="CO97" s="370"/>
      <c r="CP97" s="370"/>
      <c r="CQ97" s="370"/>
      <c r="CR97" s="370"/>
      <c r="CS97" s="370"/>
      <c r="CT97" s="370"/>
      <c r="CU97" s="370"/>
      <c r="CV97" s="370"/>
      <c r="CW97" s="370"/>
      <c r="CX97" s="370"/>
      <c r="CY97" s="370"/>
      <c r="CZ97" s="370"/>
      <c r="DA97" s="370"/>
      <c r="DB97" s="370"/>
      <c r="DC97" s="370"/>
      <c r="DD97" s="370"/>
      <c r="DE97" s="370"/>
      <c r="DF97" s="370"/>
      <c r="DG97" s="370"/>
      <c r="DH97" s="370"/>
      <c r="DI97" s="370"/>
      <c r="DJ97" s="370"/>
      <c r="DK97" s="370"/>
      <c r="DL97" s="370"/>
      <c r="DM97" s="370"/>
      <c r="DN97" s="370"/>
      <c r="DO97" s="370"/>
      <c r="DP97" s="370"/>
      <c r="DQ97" s="370"/>
      <c r="DR97" s="370"/>
      <c r="DS97" s="370"/>
      <c r="DT97" s="370"/>
      <c r="DU97" s="370"/>
      <c r="DV97" s="370"/>
      <c r="DW97" s="370"/>
      <c r="DX97" s="370"/>
      <c r="DY97" s="370"/>
      <c r="DZ97" s="370"/>
      <c r="EA97" s="370"/>
      <c r="EB97" s="370"/>
      <c r="EC97" s="370"/>
      <c r="ED97" s="370"/>
      <c r="EE97" s="370"/>
      <c r="EF97" s="370"/>
      <c r="EG97" s="370"/>
      <c r="EH97" s="370"/>
      <c r="EI97" s="370"/>
      <c r="EJ97" s="370"/>
      <c r="EK97" s="370"/>
      <c r="EL97" s="370"/>
      <c r="EM97" s="370"/>
      <c r="EN97" s="370"/>
      <c r="EO97" s="370"/>
      <c r="EP97" s="370"/>
      <c r="EQ97" s="370"/>
      <c r="ER97" s="370"/>
      <c r="ES97" s="370"/>
      <c r="ET97" s="370"/>
      <c r="EU97" s="370"/>
      <c r="EV97" s="370"/>
      <c r="EW97" s="370"/>
      <c r="EX97" s="370"/>
      <c r="EY97" s="370"/>
      <c r="EZ97" s="370"/>
      <c r="FA97" s="370"/>
      <c r="FB97" s="370"/>
      <c r="FC97" s="370"/>
      <c r="FD97" s="370"/>
      <c r="FE97" s="370"/>
      <c r="FF97" s="370"/>
      <c r="FG97" s="370"/>
      <c r="FH97" s="370"/>
      <c r="FI97" s="370"/>
      <c r="FJ97" s="370"/>
      <c r="FK97" s="370"/>
      <c r="FL97" s="370"/>
      <c r="FM97" s="370"/>
      <c r="FN97" s="370"/>
      <c r="FO97" s="370"/>
      <c r="FP97" s="370"/>
      <c r="FQ97" s="370"/>
      <c r="FR97" s="370"/>
      <c r="FS97" s="370"/>
      <c r="FT97" s="370"/>
      <c r="FU97" s="370"/>
      <c r="FV97" s="370"/>
      <c r="FW97" s="370"/>
      <c r="FX97" s="370"/>
      <c r="FY97" s="370"/>
      <c r="FZ97" s="370"/>
      <c r="GA97" s="370"/>
      <c r="GB97" s="370"/>
      <c r="GC97" s="370"/>
      <c r="GD97" s="370"/>
      <c r="GE97" s="370"/>
      <c r="GF97" s="370"/>
      <c r="GG97" s="370"/>
      <c r="GH97" s="370"/>
      <c r="GI97" s="370"/>
      <c r="GJ97" s="370"/>
      <c r="GK97" s="370"/>
      <c r="GL97" s="370"/>
      <c r="GM97" s="370"/>
      <c r="GN97" s="370"/>
      <c r="GO97" s="370"/>
      <c r="GP97" s="370"/>
      <c r="GQ97" s="370"/>
      <c r="GR97" s="370"/>
      <c r="GS97" s="370"/>
      <c r="GT97" s="370"/>
      <c r="GU97" s="370"/>
      <c r="GV97" s="370"/>
      <c r="GW97" s="370"/>
      <c r="GX97" s="370"/>
      <c r="GY97" s="370"/>
      <c r="GZ97" s="370"/>
      <c r="HA97" s="370"/>
      <c r="HB97" s="370"/>
      <c r="HC97" s="370"/>
      <c r="HD97" s="370"/>
      <c r="HE97" s="370"/>
      <c r="HF97" s="370"/>
      <c r="HG97" s="370"/>
      <c r="HH97" s="370"/>
      <c r="HI97" s="370"/>
      <c r="HJ97" s="370"/>
      <c r="HK97" s="370"/>
      <c r="HL97" s="370"/>
      <c r="HM97" s="370"/>
      <c r="HN97" s="370"/>
      <c r="HO97" s="370"/>
      <c r="HP97" s="370"/>
      <c r="HQ97" s="370"/>
      <c r="HR97" s="370"/>
      <c r="HS97" s="370"/>
      <c r="HT97" s="370"/>
      <c r="HU97" s="370"/>
      <c r="HV97" s="370"/>
      <c r="HW97" s="370"/>
      <c r="HX97" s="370"/>
      <c r="HY97" s="370"/>
      <c r="HZ97" s="370"/>
      <c r="IA97" s="370"/>
      <c r="IB97" s="370"/>
      <c r="IC97" s="370"/>
      <c r="ID97" s="370"/>
      <c r="IE97" s="370"/>
      <c r="IF97" s="370"/>
      <c r="IG97" s="370"/>
      <c r="IH97" s="370"/>
      <c r="II97" s="370"/>
      <c r="IJ97" s="370"/>
      <c r="IK97" s="370"/>
      <c r="IL97" s="370"/>
      <c r="IM97" s="370"/>
      <c r="IN97" s="370"/>
      <c r="IO97" s="370"/>
      <c r="IP97" s="370"/>
      <c r="IQ97" s="370"/>
      <c r="IR97" s="370"/>
      <c r="IS97" s="370"/>
      <c r="IT97" s="370"/>
      <c r="IU97" s="370"/>
      <c r="IV97" s="370"/>
      <c r="IW97" s="370"/>
      <c r="IX97" s="370"/>
      <c r="IY97" s="370"/>
      <c r="IZ97" s="370"/>
      <c r="JA97" s="370"/>
      <c r="JB97" s="370"/>
      <c r="JC97" s="370"/>
      <c r="JD97" s="370"/>
      <c r="JE97" s="370"/>
      <c r="JF97" s="370"/>
      <c r="JG97" s="370"/>
      <c r="JH97" s="370"/>
      <c r="JI97" s="370"/>
      <c r="JJ97" s="370"/>
      <c r="JK97" s="370"/>
      <c r="JL97" s="370"/>
      <c r="JM97" s="370"/>
      <c r="JN97" s="370"/>
      <c r="JO97" s="370"/>
      <c r="JP97" s="370"/>
      <c r="JQ97" s="370"/>
      <c r="JR97" s="370"/>
      <c r="JS97" s="370"/>
      <c r="JT97" s="370"/>
      <c r="JU97" s="370"/>
      <c r="JV97" s="370"/>
      <c r="JW97" s="370"/>
      <c r="JX97" s="370"/>
      <c r="JY97" s="370"/>
      <c r="JZ97" s="370"/>
      <c r="KA97" s="370"/>
      <c r="KB97" s="370"/>
      <c r="KC97" s="370"/>
      <c r="KD97" s="370"/>
      <c r="KE97" s="370"/>
      <c r="KF97" s="370"/>
      <c r="KG97" s="370"/>
      <c r="KH97" s="370"/>
      <c r="KI97" s="370"/>
      <c r="KJ97" s="370"/>
      <c r="KK97" s="370"/>
      <c r="KL97" s="370"/>
      <c r="KM97" s="370"/>
      <c r="KN97" s="370"/>
      <c r="KO97" s="370"/>
      <c r="KP97" s="370"/>
      <c r="KQ97" s="370"/>
      <c r="KR97" s="370"/>
      <c r="KS97" s="370"/>
      <c r="KT97" s="370"/>
      <c r="KU97" s="370"/>
      <c r="KV97" s="370"/>
      <c r="KW97" s="370"/>
      <c r="KX97" s="370"/>
      <c r="KY97" s="370"/>
      <c r="KZ97" s="370"/>
      <c r="LA97" s="370"/>
      <c r="LB97" s="370"/>
      <c r="LC97" s="370"/>
      <c r="LD97" s="370"/>
      <c r="LE97" s="370"/>
      <c r="LF97" s="370"/>
      <c r="LG97" s="370"/>
      <c r="LH97" s="370"/>
      <c r="LI97" s="370"/>
      <c r="LJ97" s="370"/>
      <c r="LK97" s="370"/>
      <c r="LL97" s="370"/>
      <c r="LM97" s="370"/>
      <c r="LN97" s="370"/>
      <c r="LO97" s="370"/>
      <c r="LP97" s="370"/>
      <c r="LQ97" s="370"/>
      <c r="LR97" s="370"/>
      <c r="LS97" s="370"/>
      <c r="LT97" s="370"/>
      <c r="LU97" s="370"/>
      <c r="LV97" s="370"/>
      <c r="LW97" s="370"/>
      <c r="LX97" s="370"/>
      <c r="LY97" s="370"/>
      <c r="LZ97" s="370"/>
      <c r="MA97" s="370"/>
      <c r="MB97" s="370"/>
      <c r="MC97" s="370"/>
      <c r="MD97" s="370"/>
      <c r="ME97" s="370"/>
      <c r="MF97" s="370"/>
      <c r="MG97" s="370"/>
      <c r="MH97" s="370"/>
      <c r="MI97" s="370"/>
      <c r="MJ97" s="370"/>
      <c r="MK97" s="370"/>
      <c r="ML97" s="370"/>
      <c r="MM97" s="370"/>
      <c r="MN97" s="370"/>
      <c r="MO97" s="370"/>
      <c r="MP97" s="370"/>
      <c r="MQ97" s="370"/>
      <c r="MR97" s="370"/>
      <c r="MS97" s="370"/>
      <c r="MT97" s="370"/>
      <c r="MU97" s="370"/>
      <c r="MV97" s="370"/>
      <c r="MW97" s="370"/>
      <c r="MX97" s="370"/>
      <c r="MY97" s="370"/>
      <c r="MZ97" s="370"/>
      <c r="NA97" s="370"/>
      <c r="NB97" s="370"/>
      <c r="NC97" s="370"/>
      <c r="ND97" s="370"/>
      <c r="NE97" s="370"/>
      <c r="NF97" s="370"/>
      <c r="NG97" s="370"/>
      <c r="NH97" s="370"/>
      <c r="NI97" s="370"/>
      <c r="NJ97" s="370"/>
      <c r="NK97" s="370"/>
      <c r="NL97" s="370"/>
      <c r="NM97" s="370"/>
      <c r="NN97" s="370"/>
      <c r="NO97" s="370"/>
      <c r="NP97" s="370"/>
      <c r="NQ97" s="370"/>
      <c r="NR97" s="370"/>
      <c r="NS97" s="370"/>
      <c r="NT97" s="370"/>
      <c r="NU97" s="370"/>
      <c r="NV97" s="370"/>
      <c r="NW97" s="370"/>
      <c r="NX97" s="370"/>
      <c r="NY97" s="370"/>
      <c r="NZ97" s="370"/>
      <c r="OA97" s="370"/>
      <c r="OB97" s="370"/>
      <c r="OC97" s="370"/>
      <c r="OD97" s="370"/>
      <c r="OE97" s="370"/>
      <c r="OF97" s="370"/>
      <c r="OG97" s="370"/>
      <c r="OH97" s="370"/>
      <c r="OI97" s="370"/>
      <c r="OJ97" s="370"/>
      <c r="OK97" s="370"/>
      <c r="OL97" s="370"/>
      <c r="OM97" s="370"/>
      <c r="ON97" s="370"/>
      <c r="OO97" s="370"/>
      <c r="OP97" s="370"/>
      <c r="OQ97" s="370"/>
      <c r="OR97" s="370"/>
      <c r="OS97" s="370"/>
      <c r="OT97" s="370"/>
      <c r="OU97" s="370"/>
      <c r="OV97" s="370"/>
      <c r="OW97" s="370"/>
      <c r="OX97" s="370"/>
      <c r="OY97" s="370"/>
      <c r="OZ97" s="370"/>
      <c r="PA97" s="370"/>
      <c r="PB97" s="370"/>
      <c r="PC97" s="370"/>
      <c r="PD97" s="370"/>
      <c r="PE97" s="370"/>
      <c r="PF97" s="370"/>
      <c r="PG97" s="370"/>
      <c r="PH97" s="370"/>
      <c r="PI97" s="370"/>
      <c r="PJ97" s="370"/>
      <c r="PK97" s="370"/>
      <c r="PL97" s="370"/>
      <c r="PM97" s="370"/>
      <c r="PN97" s="370"/>
      <c r="PO97" s="370"/>
      <c r="PP97" s="370"/>
      <c r="PQ97" s="370"/>
      <c r="PR97" s="370"/>
      <c r="PS97" s="370"/>
      <c r="PT97" s="370"/>
      <c r="PU97" s="370"/>
      <c r="PV97" s="370"/>
      <c r="PW97" s="370"/>
      <c r="PX97" s="370"/>
      <c r="PY97" s="370"/>
      <c r="PZ97" s="370"/>
      <c r="QA97" s="370"/>
      <c r="QB97" s="370"/>
      <c r="QC97" s="370"/>
      <c r="QD97" s="370"/>
      <c r="QE97" s="370"/>
      <c r="QF97" s="370"/>
      <c r="QG97" s="370"/>
      <c r="QH97" s="370"/>
      <c r="QI97" s="370"/>
      <c r="QJ97" s="370"/>
      <c r="QK97" s="370"/>
      <c r="QL97" s="370"/>
      <c r="QM97" s="370"/>
      <c r="QN97" s="370"/>
      <c r="QO97" s="370"/>
      <c r="QP97" s="370"/>
      <c r="QQ97" s="370"/>
      <c r="QR97" s="370"/>
      <c r="QS97" s="370"/>
      <c r="QT97" s="370"/>
      <c r="QU97" s="370"/>
      <c r="QV97" s="370"/>
      <c r="QW97" s="370"/>
      <c r="QX97" s="370"/>
      <c r="QY97" s="370"/>
      <c r="QZ97" s="370"/>
      <c r="RA97" s="370"/>
      <c r="RB97" s="370"/>
      <c r="RC97" s="370"/>
      <c r="RD97" s="370"/>
      <c r="RE97" s="370"/>
      <c r="RF97" s="370"/>
      <c r="RG97" s="370"/>
      <c r="RH97" s="370"/>
      <c r="RI97" s="370"/>
      <c r="RJ97" s="370"/>
      <c r="RK97" s="370"/>
      <c r="RL97" s="370"/>
      <c r="RM97" s="370"/>
      <c r="RN97" s="370"/>
      <c r="RO97" s="370"/>
      <c r="RP97" s="370"/>
      <c r="RQ97" s="370"/>
      <c r="RR97" s="370"/>
      <c r="RS97" s="370"/>
      <c r="RT97" s="370"/>
      <c r="RU97" s="370"/>
      <c r="RV97" s="370"/>
      <c r="RW97" s="370"/>
      <c r="RX97" s="370"/>
      <c r="RY97" s="370"/>
      <c r="RZ97" s="370"/>
      <c r="SA97" s="370"/>
      <c r="SB97" s="370"/>
      <c r="SC97" s="370"/>
      <c r="SD97" s="370"/>
      <c r="SE97" s="370"/>
      <c r="SF97" s="370"/>
      <c r="SG97" s="370"/>
      <c r="SH97" s="370"/>
      <c r="SI97" s="370"/>
      <c r="SJ97" s="370"/>
      <c r="SK97" s="370"/>
      <c r="SL97" s="370"/>
      <c r="SM97" s="370"/>
      <c r="SN97" s="370"/>
      <c r="SO97" s="370"/>
      <c r="SP97" s="370"/>
      <c r="SQ97" s="370"/>
      <c r="SR97" s="370"/>
      <c r="SS97" s="370"/>
      <c r="ST97" s="370"/>
      <c r="SU97" s="370"/>
      <c r="SV97" s="370"/>
      <c r="SW97" s="370"/>
      <c r="SX97" s="370"/>
      <c r="SY97" s="370"/>
      <c r="SZ97" s="370"/>
      <c r="TA97" s="370"/>
      <c r="TB97" s="370"/>
      <c r="TC97" s="370"/>
      <c r="TD97" s="370"/>
      <c r="TE97" s="370"/>
      <c r="TF97" s="370"/>
      <c r="TG97" s="370"/>
      <c r="TH97" s="370"/>
      <c r="TI97" s="370"/>
      <c r="TJ97" s="370"/>
      <c r="TK97" s="370"/>
      <c r="TL97" s="370"/>
      <c r="TM97" s="370"/>
      <c r="TN97" s="370"/>
      <c r="TO97" s="370"/>
      <c r="TP97" s="370"/>
      <c r="TQ97" s="370"/>
      <c r="TR97" s="370"/>
      <c r="TS97" s="370"/>
      <c r="TT97" s="370"/>
      <c r="TU97" s="370"/>
      <c r="TV97" s="370"/>
      <c r="TW97" s="370"/>
      <c r="TX97" s="370"/>
      <c r="TY97" s="370"/>
      <c r="TZ97" s="370"/>
      <c r="UA97" s="370"/>
      <c r="UB97" s="370"/>
      <c r="UC97" s="370"/>
      <c r="UD97" s="370"/>
      <c r="UE97" s="370"/>
      <c r="UF97" s="370"/>
      <c r="UG97" s="370"/>
      <c r="UH97" s="370"/>
      <c r="UI97" s="370"/>
      <c r="UJ97" s="370"/>
      <c r="UK97" s="370"/>
      <c r="UL97" s="370"/>
      <c r="UM97" s="370"/>
      <c r="UN97" s="370"/>
      <c r="UO97" s="370"/>
      <c r="UP97" s="370"/>
      <c r="UQ97" s="370"/>
      <c r="UR97" s="370"/>
      <c r="US97" s="370"/>
      <c r="UT97" s="370"/>
      <c r="UU97" s="370"/>
      <c r="UV97" s="370"/>
      <c r="UW97" s="370"/>
      <c r="UX97" s="370"/>
      <c r="UY97" s="370"/>
      <c r="UZ97" s="370"/>
      <c r="VA97" s="370"/>
      <c r="VB97" s="370"/>
      <c r="VC97" s="370"/>
      <c r="VD97" s="370"/>
      <c r="VE97" s="370"/>
      <c r="VF97" s="370"/>
      <c r="VG97" s="370"/>
      <c r="VH97" s="370"/>
      <c r="VI97" s="370"/>
      <c r="VJ97" s="370"/>
      <c r="VK97" s="370"/>
      <c r="VL97" s="370"/>
      <c r="VM97" s="370"/>
      <c r="VN97" s="370"/>
      <c r="VO97" s="370"/>
      <c r="VP97" s="370"/>
      <c r="VQ97" s="370"/>
      <c r="VR97" s="370"/>
      <c r="VS97" s="370"/>
      <c r="VT97" s="370"/>
      <c r="VU97" s="370"/>
      <c r="VV97" s="370"/>
      <c r="VW97" s="370"/>
      <c r="VX97" s="370"/>
      <c r="VY97" s="370"/>
      <c r="VZ97" s="370"/>
      <c r="WA97" s="370"/>
      <c r="WB97" s="370"/>
      <c r="WC97" s="370"/>
      <c r="WD97" s="370"/>
      <c r="WE97" s="370"/>
      <c r="WF97" s="370"/>
      <c r="WG97" s="370"/>
      <c r="WH97" s="370"/>
      <c r="WI97" s="370"/>
      <c r="WJ97" s="370"/>
      <c r="WK97" s="370"/>
      <c r="WL97" s="370"/>
      <c r="WM97" s="370"/>
      <c r="WN97" s="370"/>
      <c r="WO97" s="370"/>
      <c r="WP97" s="370"/>
      <c r="WQ97" s="370"/>
      <c r="WR97" s="370"/>
      <c r="WS97" s="370"/>
      <c r="WT97" s="370"/>
      <c r="WU97" s="370"/>
      <c r="WV97" s="370"/>
      <c r="WW97" s="370"/>
      <c r="WX97" s="370"/>
      <c r="WY97" s="370"/>
      <c r="WZ97" s="370"/>
      <c r="XA97" s="370"/>
      <c r="XB97" s="370"/>
      <c r="XC97" s="370"/>
      <c r="XD97" s="370"/>
      <c r="XE97" s="370"/>
      <c r="XF97" s="370"/>
      <c r="XG97" s="370"/>
      <c r="XH97" s="370"/>
      <c r="XI97" s="370"/>
      <c r="XJ97" s="370"/>
      <c r="XK97" s="370"/>
      <c r="XL97" s="370"/>
      <c r="XM97" s="370"/>
      <c r="XN97" s="370"/>
      <c r="XO97" s="370"/>
      <c r="XP97" s="370"/>
      <c r="XQ97" s="370"/>
      <c r="XR97" s="370"/>
      <c r="XS97" s="370"/>
      <c r="XT97" s="370"/>
      <c r="XU97" s="370"/>
      <c r="XV97" s="370"/>
      <c r="XW97" s="370"/>
      <c r="XX97" s="370"/>
      <c r="XY97" s="370"/>
      <c r="XZ97" s="370"/>
      <c r="YA97" s="370"/>
      <c r="YB97" s="370"/>
      <c r="YC97" s="370"/>
      <c r="YD97" s="370"/>
      <c r="YE97" s="370"/>
      <c r="YF97" s="370"/>
      <c r="YG97" s="370"/>
      <c r="YH97" s="370"/>
      <c r="YI97" s="370"/>
      <c r="YJ97" s="370"/>
      <c r="YK97" s="370"/>
      <c r="YL97" s="370"/>
      <c r="YM97" s="370"/>
      <c r="YN97" s="370"/>
      <c r="YO97" s="370"/>
      <c r="YP97" s="370"/>
      <c r="YQ97" s="370"/>
      <c r="YR97" s="370"/>
      <c r="YS97" s="370"/>
      <c r="YT97" s="370"/>
      <c r="YU97" s="370"/>
      <c r="YV97" s="370"/>
      <c r="YW97" s="370"/>
      <c r="YX97" s="370"/>
      <c r="YY97" s="370"/>
      <c r="YZ97" s="370"/>
      <c r="ZA97" s="370"/>
      <c r="ZB97" s="370"/>
      <c r="ZC97" s="370"/>
      <c r="ZD97" s="370"/>
      <c r="ZE97" s="370"/>
      <c r="ZF97" s="370"/>
      <c r="ZG97" s="370"/>
      <c r="ZH97" s="370"/>
      <c r="ZI97" s="370"/>
      <c r="ZJ97" s="370"/>
      <c r="ZK97" s="370"/>
      <c r="ZL97" s="370"/>
      <c r="ZM97" s="370"/>
      <c r="ZN97" s="370"/>
      <c r="ZO97" s="370"/>
      <c r="ZP97" s="370"/>
      <c r="ZQ97" s="370"/>
      <c r="ZR97" s="370"/>
      <c r="ZS97" s="370"/>
      <c r="ZT97" s="370"/>
      <c r="ZU97" s="370"/>
      <c r="ZV97" s="370"/>
      <c r="ZW97" s="370"/>
      <c r="ZX97" s="370"/>
      <c r="ZY97" s="370"/>
      <c r="ZZ97" s="370"/>
      <c r="AAA97" s="370"/>
      <c r="AAB97" s="370"/>
      <c r="AAC97" s="370"/>
      <c r="AAD97" s="370"/>
      <c r="AAE97" s="370"/>
      <c r="AAF97" s="370"/>
      <c r="AAG97" s="370"/>
      <c r="AAH97" s="370"/>
      <c r="AAI97" s="370"/>
      <c r="AAJ97" s="370"/>
      <c r="AAK97" s="370"/>
      <c r="AAL97" s="370"/>
      <c r="AAM97" s="370"/>
      <c r="AAN97" s="370"/>
      <c r="AAO97" s="370"/>
      <c r="AAP97" s="370"/>
      <c r="AAQ97" s="370"/>
      <c r="AAR97" s="370"/>
      <c r="AAS97" s="370"/>
      <c r="AAT97" s="370"/>
      <c r="AAU97" s="370"/>
      <c r="AAV97" s="370"/>
      <c r="AAW97" s="370"/>
      <c r="AAX97" s="370"/>
      <c r="AAY97" s="370"/>
      <c r="AAZ97" s="370"/>
      <c r="ABA97" s="370"/>
      <c r="ABB97" s="370"/>
      <c r="ABC97" s="370"/>
      <c r="ABD97" s="370"/>
      <c r="ABE97" s="370"/>
      <c r="ABF97" s="370"/>
      <c r="ABG97" s="370"/>
      <c r="ABH97" s="370"/>
      <c r="ABI97" s="370"/>
      <c r="ABJ97" s="370"/>
      <c r="ABK97" s="370"/>
      <c r="ABL97" s="370"/>
      <c r="ABM97" s="370"/>
      <c r="ABN97" s="370"/>
      <c r="ABO97" s="370"/>
      <c r="ABP97" s="370"/>
      <c r="ABQ97" s="370"/>
      <c r="ABR97" s="370"/>
      <c r="ABS97" s="370"/>
      <c r="ABT97" s="370"/>
      <c r="ABU97" s="370"/>
      <c r="ABV97" s="370"/>
      <c r="ABW97" s="370"/>
      <c r="ABX97" s="370"/>
      <c r="ABY97" s="370"/>
      <c r="ABZ97" s="370"/>
      <c r="ACA97" s="370"/>
      <c r="ACB97" s="370"/>
      <c r="ACC97" s="370"/>
      <c r="ACD97" s="370"/>
      <c r="ACE97" s="370"/>
      <c r="ACF97" s="370"/>
      <c r="ACG97" s="370"/>
      <c r="ACH97" s="370"/>
      <c r="ACI97" s="370"/>
      <c r="ACJ97" s="370"/>
      <c r="ACK97" s="370"/>
      <c r="ACL97" s="370"/>
      <c r="ACM97" s="370"/>
      <c r="ACN97" s="370"/>
      <c r="ACO97" s="370"/>
      <c r="ACP97" s="370"/>
      <c r="ACQ97" s="370"/>
      <c r="ACR97" s="370"/>
      <c r="ACS97" s="370"/>
      <c r="ACT97" s="370"/>
      <c r="ACU97" s="370"/>
      <c r="ACV97" s="370"/>
      <c r="ACW97" s="370"/>
      <c r="ACX97" s="370"/>
      <c r="ACY97" s="370"/>
      <c r="ACZ97" s="370"/>
      <c r="ADA97" s="370"/>
      <c r="ADB97" s="370"/>
      <c r="ADC97" s="370"/>
      <c r="ADD97" s="370"/>
      <c r="ADE97" s="370"/>
      <c r="ADF97" s="370"/>
      <c r="ADG97" s="370"/>
      <c r="ADH97" s="370"/>
      <c r="ADI97" s="370"/>
      <c r="ADJ97" s="370"/>
      <c r="ADK97" s="370"/>
      <c r="ADL97" s="370"/>
      <c r="ADM97" s="370"/>
      <c r="ADN97" s="370"/>
      <c r="ADO97" s="370"/>
      <c r="ADP97" s="370"/>
      <c r="ADQ97" s="370"/>
      <c r="ADR97" s="370"/>
      <c r="ADS97" s="370"/>
      <c r="ADT97" s="370"/>
      <c r="ADU97" s="370"/>
      <c r="ADV97" s="370"/>
      <c r="ADW97" s="370"/>
      <c r="ADX97" s="370"/>
      <c r="ADY97" s="370"/>
      <c r="ADZ97" s="370"/>
      <c r="AEA97" s="370"/>
      <c r="AEB97" s="370"/>
      <c r="AEC97" s="370"/>
      <c r="AED97" s="370"/>
      <c r="AEE97" s="370"/>
      <c r="AEF97" s="370"/>
      <c r="AEG97" s="370"/>
      <c r="AEH97" s="370"/>
      <c r="AEI97" s="370"/>
      <c r="AEJ97" s="370"/>
      <c r="AEK97" s="370"/>
      <c r="AEL97" s="370"/>
      <c r="AEM97" s="370"/>
      <c r="AEN97" s="370"/>
      <c r="AEO97" s="370"/>
      <c r="AEP97" s="370"/>
      <c r="AEQ97" s="370"/>
      <c r="AER97" s="370"/>
      <c r="AES97" s="370"/>
      <c r="AET97" s="370"/>
      <c r="AEU97" s="370"/>
      <c r="AEV97" s="370"/>
      <c r="AEW97" s="370"/>
      <c r="AEX97" s="370"/>
      <c r="AEY97" s="370"/>
      <c r="AEZ97" s="370"/>
      <c r="AFA97" s="370"/>
      <c r="AFB97" s="370"/>
      <c r="AFC97" s="370"/>
      <c r="AFD97" s="370"/>
      <c r="AFE97" s="370"/>
      <c r="AFF97" s="370"/>
      <c r="AFG97" s="370"/>
      <c r="AFH97" s="370"/>
      <c r="AFI97" s="370"/>
      <c r="AFJ97" s="370"/>
      <c r="AFK97" s="370"/>
      <c r="AFL97" s="370"/>
      <c r="AFM97" s="370"/>
      <c r="AFN97" s="370"/>
      <c r="AFO97" s="370"/>
      <c r="AFP97" s="370"/>
      <c r="AFQ97" s="370"/>
      <c r="AFR97" s="370"/>
      <c r="AFS97" s="370"/>
      <c r="AFT97" s="370"/>
      <c r="AFU97" s="370"/>
      <c r="AFV97" s="370"/>
      <c r="AFW97" s="370"/>
      <c r="AFX97" s="370"/>
      <c r="AFY97" s="370"/>
      <c r="AFZ97" s="370"/>
      <c r="AGA97" s="370"/>
      <c r="AGB97" s="370"/>
      <c r="AGC97" s="370"/>
      <c r="AGD97" s="370"/>
      <c r="AGE97" s="370"/>
      <c r="AGF97" s="370"/>
      <c r="AGG97" s="370"/>
      <c r="AGH97" s="370"/>
      <c r="AGI97" s="370"/>
      <c r="AGJ97" s="370"/>
      <c r="AGK97" s="370"/>
      <c r="AGL97" s="370"/>
      <c r="AGM97" s="370"/>
      <c r="AGN97" s="370"/>
      <c r="AGO97" s="370"/>
      <c r="AGP97" s="370"/>
      <c r="AGQ97" s="370"/>
      <c r="AGR97" s="370"/>
      <c r="AGS97" s="370"/>
      <c r="AGT97" s="370"/>
      <c r="AGU97" s="370"/>
      <c r="AGV97" s="370"/>
      <c r="AGW97" s="370"/>
      <c r="AGX97" s="370"/>
      <c r="AGY97" s="370"/>
      <c r="AGZ97" s="370"/>
      <c r="AHA97" s="370"/>
      <c r="AHB97" s="370"/>
      <c r="AHC97" s="370"/>
      <c r="AHD97" s="370"/>
      <c r="AHE97" s="370"/>
      <c r="AHF97" s="370"/>
      <c r="AHG97" s="370"/>
      <c r="AHH97" s="370"/>
      <c r="AHI97" s="370"/>
      <c r="AHJ97" s="370"/>
      <c r="AHK97" s="370"/>
      <c r="AHL97" s="370"/>
      <c r="AHM97" s="370"/>
      <c r="AHN97" s="370"/>
      <c r="AHO97" s="370"/>
      <c r="AHP97" s="370"/>
      <c r="AHQ97" s="370"/>
      <c r="AHR97" s="370"/>
      <c r="AHS97" s="370"/>
      <c r="AHT97" s="370"/>
      <c r="AHU97" s="370"/>
      <c r="AHV97" s="370"/>
      <c r="AHW97" s="370"/>
      <c r="AHX97" s="370"/>
      <c r="AHY97" s="370"/>
      <c r="AHZ97" s="370"/>
      <c r="AIA97" s="370"/>
      <c r="AIB97" s="370"/>
      <c r="AIC97" s="370"/>
      <c r="AID97" s="370"/>
      <c r="AIE97" s="370"/>
      <c r="AIF97" s="370"/>
      <c r="AIG97" s="370"/>
      <c r="AIH97" s="370"/>
      <c r="AII97" s="370"/>
      <c r="AIJ97" s="370"/>
      <c r="AIK97" s="370"/>
      <c r="AIL97" s="370"/>
      <c r="AIM97" s="370"/>
      <c r="AIN97" s="370"/>
      <c r="AIO97" s="370"/>
      <c r="AIP97" s="370"/>
      <c r="AIQ97" s="370"/>
      <c r="AIR97" s="370"/>
      <c r="AIS97" s="370"/>
      <c r="AIT97" s="370"/>
      <c r="AIU97" s="370"/>
      <c r="AIV97" s="370"/>
      <c r="AIW97" s="370"/>
      <c r="AIX97" s="370"/>
      <c r="AIY97" s="370"/>
      <c r="AIZ97" s="370"/>
      <c r="AJA97" s="370"/>
      <c r="AJB97" s="370"/>
      <c r="AJC97" s="370"/>
      <c r="AJD97" s="370"/>
      <c r="AJE97" s="370"/>
      <c r="AJF97" s="370"/>
      <c r="AJG97" s="370"/>
      <c r="AJH97" s="370"/>
      <c r="AJI97" s="370"/>
      <c r="AJJ97" s="370"/>
      <c r="AJK97" s="370"/>
      <c r="AJL97" s="370"/>
      <c r="AJM97" s="370"/>
      <c r="AJN97" s="370"/>
      <c r="AJO97" s="370"/>
      <c r="AJP97" s="370"/>
      <c r="AJQ97" s="370"/>
      <c r="AJR97" s="370"/>
      <c r="AJS97" s="370"/>
      <c r="AJT97" s="370"/>
      <c r="AJU97" s="370"/>
      <c r="AJV97" s="370"/>
      <c r="AJW97" s="370"/>
      <c r="AJX97" s="370"/>
      <c r="AJY97" s="370"/>
      <c r="AJZ97" s="370"/>
      <c r="AKA97" s="370"/>
      <c r="AKB97" s="370"/>
      <c r="AKC97" s="370"/>
      <c r="AKD97" s="370"/>
      <c r="AKE97" s="370"/>
      <c r="AKF97" s="370"/>
      <c r="AKG97" s="370"/>
      <c r="AKH97" s="370"/>
      <c r="AKI97" s="370"/>
      <c r="AKJ97" s="370"/>
      <c r="AKK97" s="370"/>
      <c r="AKL97" s="370"/>
      <c r="AKM97" s="370"/>
      <c r="AKN97" s="370"/>
      <c r="AKO97" s="370"/>
      <c r="AKP97" s="370"/>
      <c r="AKQ97" s="370"/>
      <c r="AKR97" s="370"/>
      <c r="AKS97" s="370"/>
      <c r="AKT97" s="370"/>
      <c r="AKU97" s="370"/>
      <c r="AKV97" s="370"/>
      <c r="AKW97" s="370"/>
      <c r="AKX97" s="370"/>
      <c r="AKY97" s="370"/>
      <c r="AKZ97" s="370"/>
      <c r="ALA97" s="370"/>
      <c r="ALB97" s="370"/>
      <c r="ALC97" s="370"/>
      <c r="ALD97" s="370"/>
    </row>
    <row r="98" spans="1:992" s="253" customFormat="1" ht="70.5" customHeight="1">
      <c r="A98" s="2422"/>
      <c r="B98" s="2422"/>
      <c r="C98" s="2421"/>
      <c r="D98" s="718" t="s">
        <v>302</v>
      </c>
      <c r="E98" s="374">
        <v>0</v>
      </c>
      <c r="F98" s="374">
        <v>0</v>
      </c>
      <c r="G98" s="2398"/>
      <c r="H98" s="2398"/>
      <c r="I98" s="2392"/>
      <c r="J98" s="2392"/>
      <c r="K98" s="2392"/>
      <c r="L98" s="2725"/>
      <c r="M98" s="580"/>
      <c r="N98" s="370"/>
      <c r="O98" s="370"/>
      <c r="P98" s="370"/>
      <c r="Q98" s="370"/>
      <c r="R98" s="370"/>
      <c r="S98" s="370"/>
      <c r="T98" s="370"/>
      <c r="U98" s="370"/>
      <c r="V98" s="370"/>
      <c r="W98" s="370"/>
      <c r="X98" s="370"/>
      <c r="Y98" s="370"/>
      <c r="Z98" s="370"/>
      <c r="AA98" s="370"/>
      <c r="AB98" s="370"/>
      <c r="AC98" s="370"/>
      <c r="AD98" s="370"/>
      <c r="AE98" s="370"/>
      <c r="AF98" s="370"/>
      <c r="AG98" s="370"/>
      <c r="AH98" s="370"/>
      <c r="AI98" s="370"/>
      <c r="AJ98" s="370"/>
      <c r="AK98" s="370"/>
      <c r="AL98" s="370"/>
      <c r="AM98" s="370"/>
      <c r="AN98" s="370"/>
      <c r="AO98" s="370"/>
      <c r="AP98" s="370"/>
      <c r="AQ98" s="370"/>
      <c r="AR98" s="370"/>
      <c r="AS98" s="370"/>
      <c r="AT98" s="370"/>
      <c r="AU98" s="370"/>
      <c r="AV98" s="370"/>
      <c r="AW98" s="370"/>
      <c r="AX98" s="370"/>
      <c r="AY98" s="370"/>
      <c r="AZ98" s="370"/>
      <c r="BA98" s="370"/>
      <c r="BB98" s="370"/>
      <c r="BC98" s="370"/>
      <c r="BD98" s="370"/>
      <c r="BE98" s="370"/>
      <c r="BF98" s="370"/>
      <c r="BG98" s="370"/>
      <c r="BH98" s="370"/>
      <c r="BI98" s="370"/>
      <c r="BJ98" s="370"/>
      <c r="BK98" s="370"/>
      <c r="BL98" s="370"/>
      <c r="BM98" s="370"/>
      <c r="BN98" s="370"/>
      <c r="BO98" s="370"/>
      <c r="BP98" s="370"/>
      <c r="BQ98" s="370"/>
      <c r="BR98" s="370"/>
      <c r="BS98" s="370"/>
      <c r="BT98" s="370"/>
      <c r="BU98" s="370"/>
      <c r="BV98" s="370"/>
      <c r="BW98" s="370"/>
      <c r="BX98" s="370"/>
      <c r="BY98" s="370"/>
      <c r="BZ98" s="370"/>
      <c r="CA98" s="370"/>
      <c r="CB98" s="370"/>
      <c r="CC98" s="370"/>
      <c r="CD98" s="370"/>
      <c r="CE98" s="370"/>
      <c r="CF98" s="370"/>
      <c r="CG98" s="370"/>
      <c r="CH98" s="370"/>
      <c r="CI98" s="370"/>
      <c r="CJ98" s="370"/>
      <c r="CK98" s="370"/>
      <c r="CL98" s="370"/>
      <c r="CM98" s="370"/>
      <c r="CN98" s="370"/>
      <c r="CO98" s="370"/>
      <c r="CP98" s="370"/>
      <c r="CQ98" s="370"/>
      <c r="CR98" s="370"/>
      <c r="CS98" s="370"/>
      <c r="CT98" s="370"/>
      <c r="CU98" s="370"/>
      <c r="CV98" s="370"/>
      <c r="CW98" s="370"/>
      <c r="CX98" s="370"/>
      <c r="CY98" s="370"/>
      <c r="CZ98" s="370"/>
      <c r="DA98" s="370"/>
      <c r="DB98" s="370"/>
      <c r="DC98" s="370"/>
      <c r="DD98" s="370"/>
      <c r="DE98" s="370"/>
      <c r="DF98" s="370"/>
      <c r="DG98" s="370"/>
      <c r="DH98" s="370"/>
      <c r="DI98" s="370"/>
      <c r="DJ98" s="370"/>
      <c r="DK98" s="370"/>
      <c r="DL98" s="370"/>
      <c r="DM98" s="370"/>
      <c r="DN98" s="370"/>
      <c r="DO98" s="370"/>
      <c r="DP98" s="370"/>
      <c r="DQ98" s="370"/>
      <c r="DR98" s="370"/>
      <c r="DS98" s="370"/>
      <c r="DT98" s="370"/>
      <c r="DU98" s="370"/>
      <c r="DV98" s="370"/>
      <c r="DW98" s="370"/>
      <c r="DX98" s="370"/>
      <c r="DY98" s="370"/>
      <c r="DZ98" s="370"/>
      <c r="EA98" s="370"/>
      <c r="EB98" s="370"/>
      <c r="EC98" s="370"/>
      <c r="ED98" s="370"/>
      <c r="EE98" s="370"/>
      <c r="EF98" s="370"/>
      <c r="EG98" s="370"/>
      <c r="EH98" s="370"/>
      <c r="EI98" s="370"/>
      <c r="EJ98" s="370"/>
      <c r="EK98" s="370"/>
      <c r="EL98" s="370"/>
      <c r="EM98" s="370"/>
      <c r="EN98" s="370"/>
      <c r="EO98" s="370"/>
      <c r="EP98" s="370"/>
      <c r="EQ98" s="370"/>
      <c r="ER98" s="370"/>
      <c r="ES98" s="370"/>
      <c r="ET98" s="370"/>
      <c r="EU98" s="370"/>
      <c r="EV98" s="370"/>
      <c r="EW98" s="370"/>
      <c r="EX98" s="370"/>
      <c r="EY98" s="370"/>
      <c r="EZ98" s="370"/>
      <c r="FA98" s="370"/>
      <c r="FB98" s="370"/>
      <c r="FC98" s="370"/>
      <c r="FD98" s="370"/>
      <c r="FE98" s="370"/>
      <c r="FF98" s="370"/>
      <c r="FG98" s="370"/>
      <c r="FH98" s="370"/>
      <c r="FI98" s="370"/>
      <c r="FJ98" s="370"/>
      <c r="FK98" s="370"/>
      <c r="FL98" s="370"/>
      <c r="FM98" s="370"/>
      <c r="FN98" s="370"/>
      <c r="FO98" s="370"/>
      <c r="FP98" s="370"/>
      <c r="FQ98" s="370"/>
      <c r="FR98" s="370"/>
      <c r="FS98" s="370"/>
      <c r="FT98" s="370"/>
      <c r="FU98" s="370"/>
      <c r="FV98" s="370"/>
      <c r="FW98" s="370"/>
      <c r="FX98" s="370"/>
      <c r="FY98" s="370"/>
      <c r="FZ98" s="370"/>
      <c r="GA98" s="370"/>
      <c r="GB98" s="370"/>
      <c r="GC98" s="370"/>
      <c r="GD98" s="370"/>
      <c r="GE98" s="370"/>
      <c r="GF98" s="370"/>
      <c r="GG98" s="370"/>
      <c r="GH98" s="370"/>
      <c r="GI98" s="370"/>
      <c r="GJ98" s="370"/>
      <c r="GK98" s="370"/>
      <c r="GL98" s="370"/>
      <c r="GM98" s="370"/>
      <c r="GN98" s="370"/>
      <c r="GO98" s="370"/>
      <c r="GP98" s="370"/>
      <c r="GQ98" s="370"/>
      <c r="GR98" s="370"/>
      <c r="GS98" s="370"/>
      <c r="GT98" s="370"/>
      <c r="GU98" s="370"/>
      <c r="GV98" s="370"/>
      <c r="GW98" s="370"/>
      <c r="GX98" s="370"/>
      <c r="GY98" s="370"/>
      <c r="GZ98" s="370"/>
      <c r="HA98" s="370"/>
      <c r="HB98" s="370"/>
      <c r="HC98" s="370"/>
      <c r="HD98" s="370"/>
      <c r="HE98" s="370"/>
      <c r="HF98" s="370"/>
      <c r="HG98" s="370"/>
      <c r="HH98" s="370"/>
      <c r="HI98" s="370"/>
      <c r="HJ98" s="370"/>
      <c r="HK98" s="370"/>
      <c r="HL98" s="370"/>
      <c r="HM98" s="370"/>
      <c r="HN98" s="370"/>
      <c r="HO98" s="370"/>
      <c r="HP98" s="370"/>
      <c r="HQ98" s="370"/>
      <c r="HR98" s="370"/>
      <c r="HS98" s="370"/>
      <c r="HT98" s="370"/>
      <c r="HU98" s="370"/>
      <c r="HV98" s="370"/>
      <c r="HW98" s="370"/>
      <c r="HX98" s="370"/>
      <c r="HY98" s="370"/>
      <c r="HZ98" s="370"/>
      <c r="IA98" s="370"/>
      <c r="IB98" s="370"/>
      <c r="IC98" s="370"/>
      <c r="ID98" s="370"/>
      <c r="IE98" s="370"/>
      <c r="IF98" s="370"/>
      <c r="IG98" s="370"/>
      <c r="IH98" s="370"/>
      <c r="II98" s="370"/>
      <c r="IJ98" s="370"/>
      <c r="IK98" s="370"/>
      <c r="IL98" s="370"/>
      <c r="IM98" s="370"/>
      <c r="IN98" s="370"/>
      <c r="IO98" s="370"/>
      <c r="IP98" s="370"/>
      <c r="IQ98" s="370"/>
      <c r="IR98" s="370"/>
      <c r="IS98" s="370"/>
      <c r="IT98" s="370"/>
      <c r="IU98" s="370"/>
      <c r="IV98" s="370"/>
      <c r="IW98" s="370"/>
      <c r="IX98" s="370"/>
      <c r="IY98" s="370"/>
      <c r="IZ98" s="370"/>
      <c r="JA98" s="370"/>
      <c r="JB98" s="370"/>
      <c r="JC98" s="370"/>
      <c r="JD98" s="370"/>
      <c r="JE98" s="370"/>
      <c r="JF98" s="370"/>
      <c r="JG98" s="370"/>
      <c r="JH98" s="370"/>
      <c r="JI98" s="370"/>
      <c r="JJ98" s="370"/>
      <c r="JK98" s="370"/>
      <c r="JL98" s="370"/>
      <c r="JM98" s="370"/>
      <c r="JN98" s="370"/>
      <c r="JO98" s="370"/>
      <c r="JP98" s="370"/>
      <c r="JQ98" s="370"/>
      <c r="JR98" s="370"/>
      <c r="JS98" s="370"/>
      <c r="JT98" s="370"/>
      <c r="JU98" s="370"/>
      <c r="JV98" s="370"/>
      <c r="JW98" s="370"/>
      <c r="JX98" s="370"/>
      <c r="JY98" s="370"/>
      <c r="JZ98" s="370"/>
      <c r="KA98" s="370"/>
      <c r="KB98" s="370"/>
      <c r="KC98" s="370"/>
      <c r="KD98" s="370"/>
      <c r="KE98" s="370"/>
      <c r="KF98" s="370"/>
      <c r="KG98" s="370"/>
      <c r="KH98" s="370"/>
      <c r="KI98" s="370"/>
      <c r="KJ98" s="370"/>
      <c r="KK98" s="370"/>
      <c r="KL98" s="370"/>
      <c r="KM98" s="370"/>
      <c r="KN98" s="370"/>
      <c r="KO98" s="370"/>
      <c r="KP98" s="370"/>
      <c r="KQ98" s="370"/>
      <c r="KR98" s="370"/>
      <c r="KS98" s="370"/>
      <c r="KT98" s="370"/>
      <c r="KU98" s="370"/>
      <c r="KV98" s="370"/>
      <c r="KW98" s="370"/>
      <c r="KX98" s="370"/>
      <c r="KY98" s="370"/>
      <c r="KZ98" s="370"/>
      <c r="LA98" s="370"/>
      <c r="LB98" s="370"/>
      <c r="LC98" s="370"/>
      <c r="LD98" s="370"/>
      <c r="LE98" s="370"/>
      <c r="LF98" s="370"/>
      <c r="LG98" s="370"/>
      <c r="LH98" s="370"/>
      <c r="LI98" s="370"/>
      <c r="LJ98" s="370"/>
      <c r="LK98" s="370"/>
      <c r="LL98" s="370"/>
      <c r="LM98" s="370"/>
      <c r="LN98" s="370"/>
      <c r="LO98" s="370"/>
      <c r="LP98" s="370"/>
      <c r="LQ98" s="370"/>
      <c r="LR98" s="370"/>
      <c r="LS98" s="370"/>
      <c r="LT98" s="370"/>
      <c r="LU98" s="370"/>
      <c r="LV98" s="370"/>
      <c r="LW98" s="370"/>
      <c r="LX98" s="370"/>
      <c r="LY98" s="370"/>
      <c r="LZ98" s="370"/>
      <c r="MA98" s="370"/>
      <c r="MB98" s="370"/>
      <c r="MC98" s="370"/>
      <c r="MD98" s="370"/>
      <c r="ME98" s="370"/>
      <c r="MF98" s="370"/>
      <c r="MG98" s="370"/>
      <c r="MH98" s="370"/>
      <c r="MI98" s="370"/>
      <c r="MJ98" s="370"/>
      <c r="MK98" s="370"/>
      <c r="ML98" s="370"/>
      <c r="MM98" s="370"/>
      <c r="MN98" s="370"/>
      <c r="MO98" s="370"/>
      <c r="MP98" s="370"/>
      <c r="MQ98" s="370"/>
      <c r="MR98" s="370"/>
      <c r="MS98" s="370"/>
      <c r="MT98" s="370"/>
      <c r="MU98" s="370"/>
      <c r="MV98" s="370"/>
      <c r="MW98" s="370"/>
      <c r="MX98" s="370"/>
      <c r="MY98" s="370"/>
      <c r="MZ98" s="370"/>
      <c r="NA98" s="370"/>
      <c r="NB98" s="370"/>
      <c r="NC98" s="370"/>
      <c r="ND98" s="370"/>
      <c r="NE98" s="370"/>
      <c r="NF98" s="370"/>
      <c r="NG98" s="370"/>
      <c r="NH98" s="370"/>
      <c r="NI98" s="370"/>
      <c r="NJ98" s="370"/>
      <c r="NK98" s="370"/>
      <c r="NL98" s="370"/>
      <c r="NM98" s="370"/>
      <c r="NN98" s="370"/>
      <c r="NO98" s="370"/>
      <c r="NP98" s="370"/>
      <c r="NQ98" s="370"/>
      <c r="NR98" s="370"/>
      <c r="NS98" s="370"/>
      <c r="NT98" s="370"/>
      <c r="NU98" s="370"/>
      <c r="NV98" s="370"/>
      <c r="NW98" s="370"/>
      <c r="NX98" s="370"/>
      <c r="NY98" s="370"/>
      <c r="NZ98" s="370"/>
      <c r="OA98" s="370"/>
      <c r="OB98" s="370"/>
      <c r="OC98" s="370"/>
      <c r="OD98" s="370"/>
      <c r="OE98" s="370"/>
      <c r="OF98" s="370"/>
      <c r="OG98" s="370"/>
      <c r="OH98" s="370"/>
      <c r="OI98" s="370"/>
      <c r="OJ98" s="370"/>
      <c r="OK98" s="370"/>
      <c r="OL98" s="370"/>
      <c r="OM98" s="370"/>
      <c r="ON98" s="370"/>
      <c r="OO98" s="370"/>
      <c r="OP98" s="370"/>
      <c r="OQ98" s="370"/>
      <c r="OR98" s="370"/>
      <c r="OS98" s="370"/>
      <c r="OT98" s="370"/>
      <c r="OU98" s="370"/>
      <c r="OV98" s="370"/>
      <c r="OW98" s="370"/>
      <c r="OX98" s="370"/>
      <c r="OY98" s="370"/>
      <c r="OZ98" s="370"/>
      <c r="PA98" s="370"/>
      <c r="PB98" s="370"/>
      <c r="PC98" s="370"/>
      <c r="PD98" s="370"/>
      <c r="PE98" s="370"/>
      <c r="PF98" s="370"/>
      <c r="PG98" s="370"/>
      <c r="PH98" s="370"/>
      <c r="PI98" s="370"/>
      <c r="PJ98" s="370"/>
      <c r="PK98" s="370"/>
      <c r="PL98" s="370"/>
      <c r="PM98" s="370"/>
      <c r="PN98" s="370"/>
      <c r="PO98" s="370"/>
      <c r="PP98" s="370"/>
      <c r="PQ98" s="370"/>
      <c r="PR98" s="370"/>
      <c r="PS98" s="370"/>
      <c r="PT98" s="370"/>
      <c r="PU98" s="370"/>
      <c r="PV98" s="370"/>
      <c r="PW98" s="370"/>
      <c r="PX98" s="370"/>
      <c r="PY98" s="370"/>
      <c r="PZ98" s="370"/>
      <c r="QA98" s="370"/>
      <c r="QB98" s="370"/>
      <c r="QC98" s="370"/>
      <c r="QD98" s="370"/>
      <c r="QE98" s="370"/>
      <c r="QF98" s="370"/>
      <c r="QG98" s="370"/>
      <c r="QH98" s="370"/>
      <c r="QI98" s="370"/>
      <c r="QJ98" s="370"/>
      <c r="QK98" s="370"/>
      <c r="QL98" s="370"/>
      <c r="QM98" s="370"/>
      <c r="QN98" s="370"/>
      <c r="QO98" s="370"/>
      <c r="QP98" s="370"/>
      <c r="QQ98" s="370"/>
      <c r="QR98" s="370"/>
      <c r="QS98" s="370"/>
      <c r="QT98" s="370"/>
      <c r="QU98" s="370"/>
      <c r="QV98" s="370"/>
      <c r="QW98" s="370"/>
      <c r="QX98" s="370"/>
      <c r="QY98" s="370"/>
      <c r="QZ98" s="370"/>
      <c r="RA98" s="370"/>
      <c r="RB98" s="370"/>
      <c r="RC98" s="370"/>
      <c r="RD98" s="370"/>
      <c r="RE98" s="370"/>
      <c r="RF98" s="370"/>
      <c r="RG98" s="370"/>
      <c r="RH98" s="370"/>
      <c r="RI98" s="370"/>
      <c r="RJ98" s="370"/>
      <c r="RK98" s="370"/>
      <c r="RL98" s="370"/>
      <c r="RM98" s="370"/>
      <c r="RN98" s="370"/>
      <c r="RO98" s="370"/>
      <c r="RP98" s="370"/>
      <c r="RQ98" s="370"/>
      <c r="RR98" s="370"/>
      <c r="RS98" s="370"/>
      <c r="RT98" s="370"/>
      <c r="RU98" s="370"/>
      <c r="RV98" s="370"/>
      <c r="RW98" s="370"/>
      <c r="RX98" s="370"/>
      <c r="RY98" s="370"/>
      <c r="RZ98" s="370"/>
      <c r="SA98" s="370"/>
      <c r="SB98" s="370"/>
      <c r="SC98" s="370"/>
      <c r="SD98" s="370"/>
      <c r="SE98" s="370"/>
      <c r="SF98" s="370"/>
      <c r="SG98" s="370"/>
      <c r="SH98" s="370"/>
      <c r="SI98" s="370"/>
      <c r="SJ98" s="370"/>
      <c r="SK98" s="370"/>
      <c r="SL98" s="370"/>
      <c r="SM98" s="370"/>
      <c r="SN98" s="370"/>
      <c r="SO98" s="370"/>
      <c r="SP98" s="370"/>
      <c r="SQ98" s="370"/>
      <c r="SR98" s="370"/>
      <c r="SS98" s="370"/>
      <c r="ST98" s="370"/>
      <c r="SU98" s="370"/>
      <c r="SV98" s="370"/>
      <c r="SW98" s="370"/>
      <c r="SX98" s="370"/>
      <c r="SY98" s="370"/>
      <c r="SZ98" s="370"/>
      <c r="TA98" s="370"/>
      <c r="TB98" s="370"/>
      <c r="TC98" s="370"/>
      <c r="TD98" s="370"/>
      <c r="TE98" s="370"/>
      <c r="TF98" s="370"/>
      <c r="TG98" s="370"/>
      <c r="TH98" s="370"/>
      <c r="TI98" s="370"/>
      <c r="TJ98" s="370"/>
      <c r="TK98" s="370"/>
      <c r="TL98" s="370"/>
      <c r="TM98" s="370"/>
      <c r="TN98" s="370"/>
      <c r="TO98" s="370"/>
      <c r="TP98" s="370"/>
      <c r="TQ98" s="370"/>
      <c r="TR98" s="370"/>
      <c r="TS98" s="370"/>
      <c r="TT98" s="370"/>
      <c r="TU98" s="370"/>
      <c r="TV98" s="370"/>
      <c r="TW98" s="370"/>
      <c r="TX98" s="370"/>
      <c r="TY98" s="370"/>
      <c r="TZ98" s="370"/>
      <c r="UA98" s="370"/>
      <c r="UB98" s="370"/>
      <c r="UC98" s="370"/>
      <c r="UD98" s="370"/>
      <c r="UE98" s="370"/>
      <c r="UF98" s="370"/>
      <c r="UG98" s="370"/>
      <c r="UH98" s="370"/>
      <c r="UI98" s="370"/>
      <c r="UJ98" s="370"/>
      <c r="UK98" s="370"/>
      <c r="UL98" s="370"/>
      <c r="UM98" s="370"/>
      <c r="UN98" s="370"/>
      <c r="UO98" s="370"/>
      <c r="UP98" s="370"/>
      <c r="UQ98" s="370"/>
      <c r="UR98" s="370"/>
      <c r="US98" s="370"/>
      <c r="UT98" s="370"/>
      <c r="UU98" s="370"/>
      <c r="UV98" s="370"/>
      <c r="UW98" s="370"/>
      <c r="UX98" s="370"/>
      <c r="UY98" s="370"/>
      <c r="UZ98" s="370"/>
      <c r="VA98" s="370"/>
      <c r="VB98" s="370"/>
      <c r="VC98" s="370"/>
      <c r="VD98" s="370"/>
      <c r="VE98" s="370"/>
      <c r="VF98" s="370"/>
      <c r="VG98" s="370"/>
      <c r="VH98" s="370"/>
      <c r="VI98" s="370"/>
      <c r="VJ98" s="370"/>
      <c r="VK98" s="370"/>
      <c r="VL98" s="370"/>
      <c r="VM98" s="370"/>
      <c r="VN98" s="370"/>
      <c r="VO98" s="370"/>
      <c r="VP98" s="370"/>
      <c r="VQ98" s="370"/>
      <c r="VR98" s="370"/>
      <c r="VS98" s="370"/>
      <c r="VT98" s="370"/>
      <c r="VU98" s="370"/>
      <c r="VV98" s="370"/>
      <c r="VW98" s="370"/>
      <c r="VX98" s="370"/>
      <c r="VY98" s="370"/>
      <c r="VZ98" s="370"/>
      <c r="WA98" s="370"/>
      <c r="WB98" s="370"/>
      <c r="WC98" s="370"/>
      <c r="WD98" s="370"/>
      <c r="WE98" s="370"/>
      <c r="WF98" s="370"/>
      <c r="WG98" s="370"/>
      <c r="WH98" s="370"/>
      <c r="WI98" s="370"/>
      <c r="WJ98" s="370"/>
      <c r="WK98" s="370"/>
      <c r="WL98" s="370"/>
      <c r="WM98" s="370"/>
      <c r="WN98" s="370"/>
      <c r="WO98" s="370"/>
      <c r="WP98" s="370"/>
      <c r="WQ98" s="370"/>
      <c r="WR98" s="370"/>
      <c r="WS98" s="370"/>
      <c r="WT98" s="370"/>
      <c r="WU98" s="370"/>
      <c r="WV98" s="370"/>
      <c r="WW98" s="370"/>
      <c r="WX98" s="370"/>
      <c r="WY98" s="370"/>
      <c r="WZ98" s="370"/>
      <c r="XA98" s="370"/>
      <c r="XB98" s="370"/>
      <c r="XC98" s="370"/>
      <c r="XD98" s="370"/>
      <c r="XE98" s="370"/>
      <c r="XF98" s="370"/>
      <c r="XG98" s="370"/>
      <c r="XH98" s="370"/>
      <c r="XI98" s="370"/>
      <c r="XJ98" s="370"/>
      <c r="XK98" s="370"/>
      <c r="XL98" s="370"/>
      <c r="XM98" s="370"/>
      <c r="XN98" s="370"/>
      <c r="XO98" s="370"/>
      <c r="XP98" s="370"/>
      <c r="XQ98" s="370"/>
      <c r="XR98" s="370"/>
      <c r="XS98" s="370"/>
      <c r="XT98" s="370"/>
      <c r="XU98" s="370"/>
      <c r="XV98" s="370"/>
      <c r="XW98" s="370"/>
      <c r="XX98" s="370"/>
      <c r="XY98" s="370"/>
      <c r="XZ98" s="370"/>
      <c r="YA98" s="370"/>
      <c r="YB98" s="370"/>
      <c r="YC98" s="370"/>
      <c r="YD98" s="370"/>
      <c r="YE98" s="370"/>
      <c r="YF98" s="370"/>
      <c r="YG98" s="370"/>
      <c r="YH98" s="370"/>
      <c r="YI98" s="370"/>
      <c r="YJ98" s="370"/>
      <c r="YK98" s="370"/>
      <c r="YL98" s="370"/>
      <c r="YM98" s="370"/>
      <c r="YN98" s="370"/>
      <c r="YO98" s="370"/>
      <c r="YP98" s="370"/>
      <c r="YQ98" s="370"/>
      <c r="YR98" s="370"/>
      <c r="YS98" s="370"/>
      <c r="YT98" s="370"/>
      <c r="YU98" s="370"/>
      <c r="YV98" s="370"/>
      <c r="YW98" s="370"/>
      <c r="YX98" s="370"/>
      <c r="YY98" s="370"/>
      <c r="YZ98" s="370"/>
      <c r="ZA98" s="370"/>
      <c r="ZB98" s="370"/>
      <c r="ZC98" s="370"/>
      <c r="ZD98" s="370"/>
      <c r="ZE98" s="370"/>
      <c r="ZF98" s="370"/>
      <c r="ZG98" s="370"/>
      <c r="ZH98" s="370"/>
      <c r="ZI98" s="370"/>
      <c r="ZJ98" s="370"/>
      <c r="ZK98" s="370"/>
      <c r="ZL98" s="370"/>
      <c r="ZM98" s="370"/>
      <c r="ZN98" s="370"/>
      <c r="ZO98" s="370"/>
      <c r="ZP98" s="370"/>
      <c r="ZQ98" s="370"/>
      <c r="ZR98" s="370"/>
      <c r="ZS98" s="370"/>
      <c r="ZT98" s="370"/>
      <c r="ZU98" s="370"/>
      <c r="ZV98" s="370"/>
      <c r="ZW98" s="370"/>
      <c r="ZX98" s="370"/>
      <c r="ZY98" s="370"/>
      <c r="ZZ98" s="370"/>
      <c r="AAA98" s="370"/>
      <c r="AAB98" s="370"/>
      <c r="AAC98" s="370"/>
      <c r="AAD98" s="370"/>
      <c r="AAE98" s="370"/>
      <c r="AAF98" s="370"/>
      <c r="AAG98" s="370"/>
      <c r="AAH98" s="370"/>
      <c r="AAI98" s="370"/>
      <c r="AAJ98" s="370"/>
      <c r="AAK98" s="370"/>
      <c r="AAL98" s="370"/>
      <c r="AAM98" s="370"/>
      <c r="AAN98" s="370"/>
      <c r="AAO98" s="370"/>
      <c r="AAP98" s="370"/>
      <c r="AAQ98" s="370"/>
      <c r="AAR98" s="370"/>
      <c r="AAS98" s="370"/>
      <c r="AAT98" s="370"/>
      <c r="AAU98" s="370"/>
      <c r="AAV98" s="370"/>
      <c r="AAW98" s="370"/>
      <c r="AAX98" s="370"/>
      <c r="AAY98" s="370"/>
      <c r="AAZ98" s="370"/>
      <c r="ABA98" s="370"/>
      <c r="ABB98" s="370"/>
      <c r="ABC98" s="370"/>
      <c r="ABD98" s="370"/>
      <c r="ABE98" s="370"/>
      <c r="ABF98" s="370"/>
      <c r="ABG98" s="370"/>
      <c r="ABH98" s="370"/>
      <c r="ABI98" s="370"/>
      <c r="ABJ98" s="370"/>
      <c r="ABK98" s="370"/>
      <c r="ABL98" s="370"/>
      <c r="ABM98" s="370"/>
      <c r="ABN98" s="370"/>
      <c r="ABO98" s="370"/>
      <c r="ABP98" s="370"/>
      <c r="ABQ98" s="370"/>
      <c r="ABR98" s="370"/>
      <c r="ABS98" s="370"/>
      <c r="ABT98" s="370"/>
      <c r="ABU98" s="370"/>
      <c r="ABV98" s="370"/>
      <c r="ABW98" s="370"/>
      <c r="ABX98" s="370"/>
      <c r="ABY98" s="370"/>
      <c r="ABZ98" s="370"/>
      <c r="ACA98" s="370"/>
      <c r="ACB98" s="370"/>
      <c r="ACC98" s="370"/>
      <c r="ACD98" s="370"/>
      <c r="ACE98" s="370"/>
      <c r="ACF98" s="370"/>
      <c r="ACG98" s="370"/>
      <c r="ACH98" s="370"/>
      <c r="ACI98" s="370"/>
      <c r="ACJ98" s="370"/>
      <c r="ACK98" s="370"/>
      <c r="ACL98" s="370"/>
      <c r="ACM98" s="370"/>
      <c r="ACN98" s="370"/>
      <c r="ACO98" s="370"/>
      <c r="ACP98" s="370"/>
      <c r="ACQ98" s="370"/>
      <c r="ACR98" s="370"/>
      <c r="ACS98" s="370"/>
      <c r="ACT98" s="370"/>
      <c r="ACU98" s="370"/>
      <c r="ACV98" s="370"/>
      <c r="ACW98" s="370"/>
      <c r="ACX98" s="370"/>
      <c r="ACY98" s="370"/>
      <c r="ACZ98" s="370"/>
      <c r="ADA98" s="370"/>
      <c r="ADB98" s="370"/>
      <c r="ADC98" s="370"/>
      <c r="ADD98" s="370"/>
      <c r="ADE98" s="370"/>
      <c r="ADF98" s="370"/>
      <c r="ADG98" s="370"/>
      <c r="ADH98" s="370"/>
      <c r="ADI98" s="370"/>
      <c r="ADJ98" s="370"/>
      <c r="ADK98" s="370"/>
      <c r="ADL98" s="370"/>
      <c r="ADM98" s="370"/>
      <c r="ADN98" s="370"/>
      <c r="ADO98" s="370"/>
      <c r="ADP98" s="370"/>
      <c r="ADQ98" s="370"/>
      <c r="ADR98" s="370"/>
      <c r="ADS98" s="370"/>
      <c r="ADT98" s="370"/>
      <c r="ADU98" s="370"/>
      <c r="ADV98" s="370"/>
      <c r="ADW98" s="370"/>
      <c r="ADX98" s="370"/>
      <c r="ADY98" s="370"/>
      <c r="ADZ98" s="370"/>
      <c r="AEA98" s="370"/>
      <c r="AEB98" s="370"/>
      <c r="AEC98" s="370"/>
      <c r="AED98" s="370"/>
      <c r="AEE98" s="370"/>
      <c r="AEF98" s="370"/>
      <c r="AEG98" s="370"/>
      <c r="AEH98" s="370"/>
      <c r="AEI98" s="370"/>
      <c r="AEJ98" s="370"/>
      <c r="AEK98" s="370"/>
      <c r="AEL98" s="370"/>
      <c r="AEM98" s="370"/>
      <c r="AEN98" s="370"/>
      <c r="AEO98" s="370"/>
      <c r="AEP98" s="370"/>
      <c r="AEQ98" s="370"/>
      <c r="AER98" s="370"/>
      <c r="AES98" s="370"/>
      <c r="AET98" s="370"/>
      <c r="AEU98" s="370"/>
      <c r="AEV98" s="370"/>
      <c r="AEW98" s="370"/>
      <c r="AEX98" s="370"/>
      <c r="AEY98" s="370"/>
      <c r="AEZ98" s="370"/>
      <c r="AFA98" s="370"/>
      <c r="AFB98" s="370"/>
      <c r="AFC98" s="370"/>
      <c r="AFD98" s="370"/>
      <c r="AFE98" s="370"/>
      <c r="AFF98" s="370"/>
      <c r="AFG98" s="370"/>
      <c r="AFH98" s="370"/>
      <c r="AFI98" s="370"/>
      <c r="AFJ98" s="370"/>
      <c r="AFK98" s="370"/>
      <c r="AFL98" s="370"/>
      <c r="AFM98" s="370"/>
      <c r="AFN98" s="370"/>
      <c r="AFO98" s="370"/>
      <c r="AFP98" s="370"/>
      <c r="AFQ98" s="370"/>
      <c r="AFR98" s="370"/>
      <c r="AFS98" s="370"/>
      <c r="AFT98" s="370"/>
      <c r="AFU98" s="370"/>
      <c r="AFV98" s="370"/>
      <c r="AFW98" s="370"/>
      <c r="AFX98" s="370"/>
      <c r="AFY98" s="370"/>
      <c r="AFZ98" s="370"/>
      <c r="AGA98" s="370"/>
      <c r="AGB98" s="370"/>
      <c r="AGC98" s="370"/>
      <c r="AGD98" s="370"/>
      <c r="AGE98" s="370"/>
      <c r="AGF98" s="370"/>
      <c r="AGG98" s="370"/>
      <c r="AGH98" s="370"/>
      <c r="AGI98" s="370"/>
      <c r="AGJ98" s="370"/>
      <c r="AGK98" s="370"/>
      <c r="AGL98" s="370"/>
      <c r="AGM98" s="370"/>
      <c r="AGN98" s="370"/>
      <c r="AGO98" s="370"/>
      <c r="AGP98" s="370"/>
      <c r="AGQ98" s="370"/>
      <c r="AGR98" s="370"/>
      <c r="AGS98" s="370"/>
      <c r="AGT98" s="370"/>
      <c r="AGU98" s="370"/>
      <c r="AGV98" s="370"/>
      <c r="AGW98" s="370"/>
      <c r="AGX98" s="370"/>
      <c r="AGY98" s="370"/>
      <c r="AGZ98" s="370"/>
      <c r="AHA98" s="370"/>
      <c r="AHB98" s="370"/>
      <c r="AHC98" s="370"/>
      <c r="AHD98" s="370"/>
      <c r="AHE98" s="370"/>
      <c r="AHF98" s="370"/>
      <c r="AHG98" s="370"/>
      <c r="AHH98" s="370"/>
      <c r="AHI98" s="370"/>
      <c r="AHJ98" s="370"/>
      <c r="AHK98" s="370"/>
      <c r="AHL98" s="370"/>
      <c r="AHM98" s="370"/>
      <c r="AHN98" s="370"/>
      <c r="AHO98" s="370"/>
      <c r="AHP98" s="370"/>
      <c r="AHQ98" s="370"/>
      <c r="AHR98" s="370"/>
      <c r="AHS98" s="370"/>
      <c r="AHT98" s="370"/>
      <c r="AHU98" s="370"/>
      <c r="AHV98" s="370"/>
      <c r="AHW98" s="370"/>
      <c r="AHX98" s="370"/>
      <c r="AHY98" s="370"/>
      <c r="AHZ98" s="370"/>
      <c r="AIA98" s="370"/>
      <c r="AIB98" s="370"/>
      <c r="AIC98" s="370"/>
      <c r="AID98" s="370"/>
      <c r="AIE98" s="370"/>
      <c r="AIF98" s="370"/>
      <c r="AIG98" s="370"/>
      <c r="AIH98" s="370"/>
      <c r="AII98" s="370"/>
      <c r="AIJ98" s="370"/>
      <c r="AIK98" s="370"/>
      <c r="AIL98" s="370"/>
      <c r="AIM98" s="370"/>
      <c r="AIN98" s="370"/>
      <c r="AIO98" s="370"/>
      <c r="AIP98" s="370"/>
      <c r="AIQ98" s="370"/>
      <c r="AIR98" s="370"/>
      <c r="AIS98" s="370"/>
      <c r="AIT98" s="370"/>
      <c r="AIU98" s="370"/>
      <c r="AIV98" s="370"/>
      <c r="AIW98" s="370"/>
      <c r="AIX98" s="370"/>
      <c r="AIY98" s="370"/>
      <c r="AIZ98" s="370"/>
      <c r="AJA98" s="370"/>
      <c r="AJB98" s="370"/>
      <c r="AJC98" s="370"/>
      <c r="AJD98" s="370"/>
      <c r="AJE98" s="370"/>
      <c r="AJF98" s="370"/>
      <c r="AJG98" s="370"/>
      <c r="AJH98" s="370"/>
      <c r="AJI98" s="370"/>
      <c r="AJJ98" s="370"/>
      <c r="AJK98" s="370"/>
      <c r="AJL98" s="370"/>
      <c r="AJM98" s="370"/>
      <c r="AJN98" s="370"/>
      <c r="AJO98" s="370"/>
      <c r="AJP98" s="370"/>
      <c r="AJQ98" s="370"/>
      <c r="AJR98" s="370"/>
      <c r="AJS98" s="370"/>
      <c r="AJT98" s="370"/>
      <c r="AJU98" s="370"/>
      <c r="AJV98" s="370"/>
      <c r="AJW98" s="370"/>
      <c r="AJX98" s="370"/>
      <c r="AJY98" s="370"/>
      <c r="AJZ98" s="370"/>
      <c r="AKA98" s="370"/>
      <c r="AKB98" s="370"/>
      <c r="AKC98" s="370"/>
      <c r="AKD98" s="370"/>
      <c r="AKE98" s="370"/>
      <c r="AKF98" s="370"/>
      <c r="AKG98" s="370"/>
      <c r="AKH98" s="370"/>
      <c r="AKI98" s="370"/>
      <c r="AKJ98" s="370"/>
      <c r="AKK98" s="370"/>
      <c r="AKL98" s="370"/>
      <c r="AKM98" s="370"/>
      <c r="AKN98" s="370"/>
      <c r="AKO98" s="370"/>
      <c r="AKP98" s="370"/>
      <c r="AKQ98" s="370"/>
      <c r="AKR98" s="370"/>
      <c r="AKS98" s="370"/>
      <c r="AKT98" s="370"/>
      <c r="AKU98" s="370"/>
      <c r="AKV98" s="370"/>
      <c r="AKW98" s="370"/>
      <c r="AKX98" s="370"/>
      <c r="AKY98" s="370"/>
      <c r="AKZ98" s="370"/>
      <c r="ALA98" s="370"/>
      <c r="ALB98" s="370"/>
      <c r="ALC98" s="370"/>
      <c r="ALD98" s="370"/>
    </row>
    <row r="99" spans="1:992" s="253" customFormat="1" ht="15" customHeight="1">
      <c r="A99" s="2420" t="s">
        <v>592</v>
      </c>
      <c r="B99" s="2420" t="s">
        <v>188</v>
      </c>
      <c r="C99" s="2420" t="s">
        <v>47</v>
      </c>
      <c r="D99" s="709" t="s">
        <v>296</v>
      </c>
      <c r="E99" s="468">
        <f>E100+E104</f>
        <v>5254699.63</v>
      </c>
      <c r="F99" s="468">
        <f>F100+F104</f>
        <v>5256889.01</v>
      </c>
      <c r="G99" s="2384" t="s">
        <v>2796</v>
      </c>
      <c r="H99" s="686" t="s">
        <v>183</v>
      </c>
      <c r="I99" s="688" t="s">
        <v>325</v>
      </c>
      <c r="J99" s="688">
        <v>187</v>
      </c>
      <c r="K99" s="688">
        <v>148</v>
      </c>
      <c r="L99" s="2723" t="s">
        <v>2813</v>
      </c>
      <c r="M99" s="580"/>
      <c r="N99" s="370"/>
      <c r="O99" s="370"/>
      <c r="P99" s="370"/>
      <c r="Q99" s="370"/>
      <c r="R99" s="370"/>
      <c r="S99" s="370"/>
      <c r="T99" s="370"/>
      <c r="U99" s="370"/>
      <c r="V99" s="370"/>
      <c r="W99" s="370"/>
      <c r="X99" s="370"/>
      <c r="Y99" s="370"/>
      <c r="Z99" s="370"/>
      <c r="AA99" s="370"/>
      <c r="AB99" s="370"/>
      <c r="AC99" s="370"/>
      <c r="AD99" s="370"/>
      <c r="AE99" s="370"/>
      <c r="AF99" s="370"/>
      <c r="AG99" s="370"/>
      <c r="AH99" s="370"/>
      <c r="AI99" s="370"/>
      <c r="AJ99" s="370"/>
      <c r="AK99" s="370"/>
      <c r="AL99" s="370"/>
      <c r="AM99" s="370"/>
      <c r="AN99" s="370"/>
      <c r="AO99" s="370"/>
      <c r="AP99" s="370"/>
      <c r="AQ99" s="370"/>
      <c r="AR99" s="370"/>
      <c r="AS99" s="370"/>
      <c r="AT99" s="370"/>
      <c r="AU99" s="370"/>
      <c r="AV99" s="370"/>
      <c r="AW99" s="370"/>
      <c r="AX99" s="370"/>
      <c r="AY99" s="370"/>
      <c r="AZ99" s="370"/>
      <c r="BA99" s="370"/>
      <c r="BB99" s="370"/>
      <c r="BC99" s="370"/>
      <c r="BD99" s="370"/>
      <c r="BE99" s="370"/>
      <c r="BF99" s="370"/>
      <c r="BG99" s="370"/>
      <c r="BH99" s="370"/>
      <c r="BI99" s="370"/>
      <c r="BJ99" s="370"/>
      <c r="BK99" s="370"/>
      <c r="BL99" s="370"/>
      <c r="BM99" s="370"/>
      <c r="BN99" s="370"/>
      <c r="BO99" s="370"/>
      <c r="BP99" s="370"/>
      <c r="BQ99" s="370"/>
      <c r="BR99" s="370"/>
      <c r="BS99" s="370"/>
      <c r="BT99" s="370"/>
      <c r="BU99" s="370"/>
      <c r="BV99" s="370"/>
      <c r="BW99" s="370"/>
      <c r="BX99" s="370"/>
      <c r="BY99" s="370"/>
      <c r="BZ99" s="370"/>
      <c r="CA99" s="370"/>
      <c r="CB99" s="370"/>
      <c r="CC99" s="370"/>
      <c r="CD99" s="370"/>
      <c r="CE99" s="370"/>
      <c r="CF99" s="370"/>
      <c r="CG99" s="370"/>
      <c r="CH99" s="370"/>
      <c r="CI99" s="370"/>
      <c r="CJ99" s="370"/>
      <c r="CK99" s="370"/>
      <c r="CL99" s="370"/>
      <c r="CM99" s="370"/>
      <c r="CN99" s="370"/>
      <c r="CO99" s="370"/>
      <c r="CP99" s="370"/>
      <c r="CQ99" s="370"/>
      <c r="CR99" s="370"/>
      <c r="CS99" s="370"/>
      <c r="CT99" s="370"/>
      <c r="CU99" s="370"/>
      <c r="CV99" s="370"/>
      <c r="CW99" s="370"/>
      <c r="CX99" s="370"/>
      <c r="CY99" s="370"/>
      <c r="CZ99" s="370"/>
      <c r="DA99" s="370"/>
      <c r="DB99" s="370"/>
      <c r="DC99" s="370"/>
      <c r="DD99" s="370"/>
      <c r="DE99" s="370"/>
      <c r="DF99" s="370"/>
      <c r="DG99" s="370"/>
      <c r="DH99" s="370"/>
      <c r="DI99" s="370"/>
      <c r="DJ99" s="370"/>
      <c r="DK99" s="370"/>
      <c r="DL99" s="370"/>
      <c r="DM99" s="370"/>
      <c r="DN99" s="370"/>
      <c r="DO99" s="370"/>
      <c r="DP99" s="370"/>
      <c r="DQ99" s="370"/>
      <c r="DR99" s="370"/>
      <c r="DS99" s="370"/>
      <c r="DT99" s="370"/>
      <c r="DU99" s="370"/>
      <c r="DV99" s="370"/>
      <c r="DW99" s="370"/>
      <c r="DX99" s="370"/>
      <c r="DY99" s="370"/>
      <c r="DZ99" s="370"/>
      <c r="EA99" s="370"/>
      <c r="EB99" s="370"/>
      <c r="EC99" s="370"/>
      <c r="ED99" s="370"/>
      <c r="EE99" s="370"/>
      <c r="EF99" s="370"/>
      <c r="EG99" s="370"/>
      <c r="EH99" s="370"/>
      <c r="EI99" s="370"/>
      <c r="EJ99" s="370"/>
      <c r="EK99" s="370"/>
      <c r="EL99" s="370"/>
      <c r="EM99" s="370"/>
      <c r="EN99" s="370"/>
      <c r="EO99" s="370"/>
      <c r="EP99" s="370"/>
      <c r="EQ99" s="370"/>
      <c r="ER99" s="370"/>
      <c r="ES99" s="370"/>
      <c r="ET99" s="370"/>
      <c r="EU99" s="370"/>
      <c r="EV99" s="370"/>
      <c r="EW99" s="370"/>
      <c r="EX99" s="370"/>
      <c r="EY99" s="370"/>
      <c r="EZ99" s="370"/>
      <c r="FA99" s="370"/>
      <c r="FB99" s="370"/>
      <c r="FC99" s="370"/>
      <c r="FD99" s="370"/>
      <c r="FE99" s="370"/>
      <c r="FF99" s="370"/>
      <c r="FG99" s="370"/>
      <c r="FH99" s="370"/>
      <c r="FI99" s="370"/>
      <c r="FJ99" s="370"/>
      <c r="FK99" s="370"/>
      <c r="FL99" s="370"/>
      <c r="FM99" s="370"/>
      <c r="FN99" s="370"/>
      <c r="FO99" s="370"/>
      <c r="FP99" s="370"/>
      <c r="FQ99" s="370"/>
      <c r="FR99" s="370"/>
      <c r="FS99" s="370"/>
      <c r="FT99" s="370"/>
      <c r="FU99" s="370"/>
      <c r="FV99" s="370"/>
      <c r="FW99" s="370"/>
      <c r="FX99" s="370"/>
      <c r="FY99" s="370"/>
      <c r="FZ99" s="370"/>
      <c r="GA99" s="370"/>
      <c r="GB99" s="370"/>
      <c r="GC99" s="370"/>
      <c r="GD99" s="370"/>
      <c r="GE99" s="370"/>
      <c r="GF99" s="370"/>
      <c r="GG99" s="370"/>
      <c r="GH99" s="370"/>
      <c r="GI99" s="370"/>
      <c r="GJ99" s="370"/>
      <c r="GK99" s="370"/>
      <c r="GL99" s="370"/>
      <c r="GM99" s="370"/>
      <c r="GN99" s="370"/>
      <c r="GO99" s="370"/>
      <c r="GP99" s="370"/>
      <c r="GQ99" s="370"/>
      <c r="GR99" s="370"/>
      <c r="GS99" s="370"/>
      <c r="GT99" s="370"/>
      <c r="GU99" s="370"/>
      <c r="GV99" s="370"/>
      <c r="GW99" s="370"/>
      <c r="GX99" s="370"/>
      <c r="GY99" s="370"/>
      <c r="GZ99" s="370"/>
      <c r="HA99" s="370"/>
      <c r="HB99" s="370"/>
      <c r="HC99" s="370"/>
      <c r="HD99" s="370"/>
      <c r="HE99" s="370"/>
      <c r="HF99" s="370"/>
      <c r="HG99" s="370"/>
      <c r="HH99" s="370"/>
      <c r="HI99" s="370"/>
      <c r="HJ99" s="370"/>
      <c r="HK99" s="370"/>
      <c r="HL99" s="370"/>
      <c r="HM99" s="370"/>
      <c r="HN99" s="370"/>
      <c r="HO99" s="370"/>
      <c r="HP99" s="370"/>
      <c r="HQ99" s="370"/>
      <c r="HR99" s="370"/>
      <c r="HS99" s="370"/>
      <c r="HT99" s="370"/>
      <c r="HU99" s="370"/>
      <c r="HV99" s="370"/>
      <c r="HW99" s="370"/>
      <c r="HX99" s="370"/>
      <c r="HY99" s="370"/>
      <c r="HZ99" s="370"/>
      <c r="IA99" s="370"/>
      <c r="IB99" s="370"/>
      <c r="IC99" s="370"/>
      <c r="ID99" s="370"/>
      <c r="IE99" s="370"/>
      <c r="IF99" s="370"/>
      <c r="IG99" s="370"/>
      <c r="IH99" s="370"/>
      <c r="II99" s="370"/>
      <c r="IJ99" s="370"/>
      <c r="IK99" s="370"/>
      <c r="IL99" s="370"/>
      <c r="IM99" s="370"/>
      <c r="IN99" s="370"/>
      <c r="IO99" s="370"/>
      <c r="IP99" s="370"/>
      <c r="IQ99" s="370"/>
      <c r="IR99" s="370"/>
      <c r="IS99" s="370"/>
      <c r="IT99" s="370"/>
      <c r="IU99" s="370"/>
      <c r="IV99" s="370"/>
      <c r="IW99" s="370"/>
      <c r="IX99" s="370"/>
      <c r="IY99" s="370"/>
      <c r="IZ99" s="370"/>
      <c r="JA99" s="370"/>
      <c r="JB99" s="370"/>
      <c r="JC99" s="370"/>
      <c r="JD99" s="370"/>
      <c r="JE99" s="370"/>
      <c r="JF99" s="370"/>
      <c r="JG99" s="370"/>
      <c r="JH99" s="370"/>
      <c r="JI99" s="370"/>
      <c r="JJ99" s="370"/>
      <c r="JK99" s="370"/>
      <c r="JL99" s="370"/>
      <c r="JM99" s="370"/>
      <c r="JN99" s="370"/>
      <c r="JO99" s="370"/>
      <c r="JP99" s="370"/>
      <c r="JQ99" s="370"/>
      <c r="JR99" s="370"/>
      <c r="JS99" s="370"/>
      <c r="JT99" s="370"/>
      <c r="JU99" s="370"/>
      <c r="JV99" s="370"/>
      <c r="JW99" s="370"/>
      <c r="JX99" s="370"/>
      <c r="JY99" s="370"/>
      <c r="JZ99" s="370"/>
      <c r="KA99" s="370"/>
      <c r="KB99" s="370"/>
      <c r="KC99" s="370"/>
      <c r="KD99" s="370"/>
      <c r="KE99" s="370"/>
      <c r="KF99" s="370"/>
      <c r="KG99" s="370"/>
      <c r="KH99" s="370"/>
      <c r="KI99" s="370"/>
      <c r="KJ99" s="370"/>
      <c r="KK99" s="370"/>
      <c r="KL99" s="370"/>
      <c r="KM99" s="370"/>
      <c r="KN99" s="370"/>
      <c r="KO99" s="370"/>
      <c r="KP99" s="370"/>
      <c r="KQ99" s="370"/>
      <c r="KR99" s="370"/>
      <c r="KS99" s="370"/>
      <c r="KT99" s="370"/>
      <c r="KU99" s="370"/>
      <c r="KV99" s="370"/>
      <c r="KW99" s="370"/>
      <c r="KX99" s="370"/>
      <c r="KY99" s="370"/>
      <c r="KZ99" s="370"/>
      <c r="LA99" s="370"/>
      <c r="LB99" s="370"/>
      <c r="LC99" s="370"/>
      <c r="LD99" s="370"/>
      <c r="LE99" s="370"/>
      <c r="LF99" s="370"/>
      <c r="LG99" s="370"/>
      <c r="LH99" s="370"/>
      <c r="LI99" s="370"/>
      <c r="LJ99" s="370"/>
      <c r="LK99" s="370"/>
      <c r="LL99" s="370"/>
      <c r="LM99" s="370"/>
      <c r="LN99" s="370"/>
      <c r="LO99" s="370"/>
      <c r="LP99" s="370"/>
      <c r="LQ99" s="370"/>
      <c r="LR99" s="370"/>
      <c r="LS99" s="370"/>
      <c r="LT99" s="370"/>
      <c r="LU99" s="370"/>
      <c r="LV99" s="370"/>
      <c r="LW99" s="370"/>
      <c r="LX99" s="370"/>
      <c r="LY99" s="370"/>
      <c r="LZ99" s="370"/>
      <c r="MA99" s="370"/>
      <c r="MB99" s="370"/>
      <c r="MC99" s="370"/>
      <c r="MD99" s="370"/>
      <c r="ME99" s="370"/>
      <c r="MF99" s="370"/>
      <c r="MG99" s="370"/>
      <c r="MH99" s="370"/>
      <c r="MI99" s="370"/>
      <c r="MJ99" s="370"/>
      <c r="MK99" s="370"/>
      <c r="ML99" s="370"/>
      <c r="MM99" s="370"/>
      <c r="MN99" s="370"/>
      <c r="MO99" s="370"/>
      <c r="MP99" s="370"/>
      <c r="MQ99" s="370"/>
      <c r="MR99" s="370"/>
      <c r="MS99" s="370"/>
      <c r="MT99" s="370"/>
      <c r="MU99" s="370"/>
      <c r="MV99" s="370"/>
      <c r="MW99" s="370"/>
      <c r="MX99" s="370"/>
      <c r="MY99" s="370"/>
      <c r="MZ99" s="370"/>
      <c r="NA99" s="370"/>
      <c r="NB99" s="370"/>
      <c r="NC99" s="370"/>
      <c r="ND99" s="370"/>
      <c r="NE99" s="370"/>
      <c r="NF99" s="370"/>
      <c r="NG99" s="370"/>
      <c r="NH99" s="370"/>
      <c r="NI99" s="370"/>
      <c r="NJ99" s="370"/>
      <c r="NK99" s="370"/>
      <c r="NL99" s="370"/>
      <c r="NM99" s="370"/>
      <c r="NN99" s="370"/>
      <c r="NO99" s="370"/>
      <c r="NP99" s="370"/>
      <c r="NQ99" s="370"/>
      <c r="NR99" s="370"/>
      <c r="NS99" s="370"/>
      <c r="NT99" s="370"/>
      <c r="NU99" s="370"/>
      <c r="NV99" s="370"/>
      <c r="NW99" s="370"/>
      <c r="NX99" s="370"/>
      <c r="NY99" s="370"/>
      <c r="NZ99" s="370"/>
      <c r="OA99" s="370"/>
      <c r="OB99" s="370"/>
      <c r="OC99" s="370"/>
      <c r="OD99" s="370"/>
      <c r="OE99" s="370"/>
      <c r="OF99" s="370"/>
      <c r="OG99" s="370"/>
      <c r="OH99" s="370"/>
      <c r="OI99" s="370"/>
      <c r="OJ99" s="370"/>
      <c r="OK99" s="370"/>
      <c r="OL99" s="370"/>
      <c r="OM99" s="370"/>
      <c r="ON99" s="370"/>
      <c r="OO99" s="370"/>
      <c r="OP99" s="370"/>
      <c r="OQ99" s="370"/>
      <c r="OR99" s="370"/>
      <c r="OS99" s="370"/>
      <c r="OT99" s="370"/>
      <c r="OU99" s="370"/>
      <c r="OV99" s="370"/>
      <c r="OW99" s="370"/>
      <c r="OX99" s="370"/>
      <c r="OY99" s="370"/>
      <c r="OZ99" s="370"/>
      <c r="PA99" s="370"/>
      <c r="PB99" s="370"/>
      <c r="PC99" s="370"/>
      <c r="PD99" s="370"/>
      <c r="PE99" s="370"/>
      <c r="PF99" s="370"/>
      <c r="PG99" s="370"/>
      <c r="PH99" s="370"/>
      <c r="PI99" s="370"/>
      <c r="PJ99" s="370"/>
      <c r="PK99" s="370"/>
      <c r="PL99" s="370"/>
      <c r="PM99" s="370"/>
      <c r="PN99" s="370"/>
      <c r="PO99" s="370"/>
      <c r="PP99" s="370"/>
      <c r="PQ99" s="370"/>
      <c r="PR99" s="370"/>
      <c r="PS99" s="370"/>
      <c r="PT99" s="370"/>
      <c r="PU99" s="370"/>
      <c r="PV99" s="370"/>
      <c r="PW99" s="370"/>
      <c r="PX99" s="370"/>
      <c r="PY99" s="370"/>
      <c r="PZ99" s="370"/>
      <c r="QA99" s="370"/>
      <c r="QB99" s="370"/>
      <c r="QC99" s="370"/>
      <c r="QD99" s="370"/>
      <c r="QE99" s="370"/>
      <c r="QF99" s="370"/>
      <c r="QG99" s="370"/>
      <c r="QH99" s="370"/>
      <c r="QI99" s="370"/>
      <c r="QJ99" s="370"/>
      <c r="QK99" s="370"/>
      <c r="QL99" s="370"/>
      <c r="QM99" s="370"/>
      <c r="QN99" s="370"/>
      <c r="QO99" s="370"/>
      <c r="QP99" s="370"/>
      <c r="QQ99" s="370"/>
      <c r="QR99" s="370"/>
      <c r="QS99" s="370"/>
      <c r="QT99" s="370"/>
      <c r="QU99" s="370"/>
      <c r="QV99" s="370"/>
      <c r="QW99" s="370"/>
      <c r="QX99" s="370"/>
      <c r="QY99" s="370"/>
      <c r="QZ99" s="370"/>
      <c r="RA99" s="370"/>
      <c r="RB99" s="370"/>
      <c r="RC99" s="370"/>
      <c r="RD99" s="370"/>
      <c r="RE99" s="370"/>
      <c r="RF99" s="370"/>
      <c r="RG99" s="370"/>
      <c r="RH99" s="370"/>
      <c r="RI99" s="370"/>
      <c r="RJ99" s="370"/>
      <c r="RK99" s="370"/>
      <c r="RL99" s="370"/>
      <c r="RM99" s="370"/>
      <c r="RN99" s="370"/>
      <c r="RO99" s="370"/>
      <c r="RP99" s="370"/>
      <c r="RQ99" s="370"/>
      <c r="RR99" s="370"/>
      <c r="RS99" s="370"/>
      <c r="RT99" s="370"/>
      <c r="RU99" s="370"/>
      <c r="RV99" s="370"/>
      <c r="RW99" s="370"/>
      <c r="RX99" s="370"/>
      <c r="RY99" s="370"/>
      <c r="RZ99" s="370"/>
      <c r="SA99" s="370"/>
      <c r="SB99" s="370"/>
      <c r="SC99" s="370"/>
      <c r="SD99" s="370"/>
      <c r="SE99" s="370"/>
      <c r="SF99" s="370"/>
      <c r="SG99" s="370"/>
      <c r="SH99" s="370"/>
      <c r="SI99" s="370"/>
      <c r="SJ99" s="370"/>
      <c r="SK99" s="370"/>
      <c r="SL99" s="370"/>
      <c r="SM99" s="370"/>
      <c r="SN99" s="370"/>
      <c r="SO99" s="370"/>
      <c r="SP99" s="370"/>
      <c r="SQ99" s="370"/>
      <c r="SR99" s="370"/>
      <c r="SS99" s="370"/>
      <c r="ST99" s="370"/>
      <c r="SU99" s="370"/>
      <c r="SV99" s="370"/>
      <c r="SW99" s="370"/>
      <c r="SX99" s="370"/>
      <c r="SY99" s="370"/>
      <c r="SZ99" s="370"/>
      <c r="TA99" s="370"/>
      <c r="TB99" s="370"/>
      <c r="TC99" s="370"/>
      <c r="TD99" s="370"/>
      <c r="TE99" s="370"/>
      <c r="TF99" s="370"/>
      <c r="TG99" s="370"/>
      <c r="TH99" s="370"/>
      <c r="TI99" s="370"/>
      <c r="TJ99" s="370"/>
      <c r="TK99" s="370"/>
      <c r="TL99" s="370"/>
      <c r="TM99" s="370"/>
      <c r="TN99" s="370"/>
      <c r="TO99" s="370"/>
      <c r="TP99" s="370"/>
      <c r="TQ99" s="370"/>
      <c r="TR99" s="370"/>
      <c r="TS99" s="370"/>
      <c r="TT99" s="370"/>
      <c r="TU99" s="370"/>
      <c r="TV99" s="370"/>
      <c r="TW99" s="370"/>
      <c r="TX99" s="370"/>
      <c r="TY99" s="370"/>
      <c r="TZ99" s="370"/>
      <c r="UA99" s="370"/>
      <c r="UB99" s="370"/>
      <c r="UC99" s="370"/>
      <c r="UD99" s="370"/>
      <c r="UE99" s="370"/>
      <c r="UF99" s="370"/>
      <c r="UG99" s="370"/>
      <c r="UH99" s="370"/>
      <c r="UI99" s="370"/>
      <c r="UJ99" s="370"/>
      <c r="UK99" s="370"/>
      <c r="UL99" s="370"/>
      <c r="UM99" s="370"/>
      <c r="UN99" s="370"/>
      <c r="UO99" s="370"/>
      <c r="UP99" s="370"/>
      <c r="UQ99" s="370"/>
      <c r="UR99" s="370"/>
      <c r="US99" s="370"/>
      <c r="UT99" s="370"/>
      <c r="UU99" s="370"/>
      <c r="UV99" s="370"/>
      <c r="UW99" s="370"/>
      <c r="UX99" s="370"/>
      <c r="UY99" s="370"/>
      <c r="UZ99" s="370"/>
      <c r="VA99" s="370"/>
      <c r="VB99" s="370"/>
      <c r="VC99" s="370"/>
      <c r="VD99" s="370"/>
      <c r="VE99" s="370"/>
      <c r="VF99" s="370"/>
      <c r="VG99" s="370"/>
      <c r="VH99" s="370"/>
      <c r="VI99" s="370"/>
      <c r="VJ99" s="370"/>
      <c r="VK99" s="370"/>
      <c r="VL99" s="370"/>
      <c r="VM99" s="370"/>
      <c r="VN99" s="370"/>
      <c r="VO99" s="370"/>
      <c r="VP99" s="370"/>
      <c r="VQ99" s="370"/>
      <c r="VR99" s="370"/>
      <c r="VS99" s="370"/>
      <c r="VT99" s="370"/>
      <c r="VU99" s="370"/>
      <c r="VV99" s="370"/>
      <c r="VW99" s="370"/>
      <c r="VX99" s="370"/>
      <c r="VY99" s="370"/>
      <c r="VZ99" s="370"/>
      <c r="WA99" s="370"/>
      <c r="WB99" s="370"/>
      <c r="WC99" s="370"/>
      <c r="WD99" s="370"/>
      <c r="WE99" s="370"/>
      <c r="WF99" s="370"/>
      <c r="WG99" s="370"/>
      <c r="WH99" s="370"/>
      <c r="WI99" s="370"/>
      <c r="WJ99" s="370"/>
      <c r="WK99" s="370"/>
      <c r="WL99" s="370"/>
      <c r="WM99" s="370"/>
      <c r="WN99" s="370"/>
      <c r="WO99" s="370"/>
      <c r="WP99" s="370"/>
      <c r="WQ99" s="370"/>
      <c r="WR99" s="370"/>
      <c r="WS99" s="370"/>
      <c r="WT99" s="370"/>
      <c r="WU99" s="370"/>
      <c r="WV99" s="370"/>
      <c r="WW99" s="370"/>
      <c r="WX99" s="370"/>
      <c r="WY99" s="370"/>
      <c r="WZ99" s="370"/>
      <c r="XA99" s="370"/>
      <c r="XB99" s="370"/>
      <c r="XC99" s="370"/>
      <c r="XD99" s="370"/>
      <c r="XE99" s="370"/>
      <c r="XF99" s="370"/>
      <c r="XG99" s="370"/>
      <c r="XH99" s="370"/>
      <c r="XI99" s="370"/>
      <c r="XJ99" s="370"/>
      <c r="XK99" s="370"/>
      <c r="XL99" s="370"/>
      <c r="XM99" s="370"/>
      <c r="XN99" s="370"/>
      <c r="XO99" s="370"/>
      <c r="XP99" s="370"/>
      <c r="XQ99" s="370"/>
      <c r="XR99" s="370"/>
      <c r="XS99" s="370"/>
      <c r="XT99" s="370"/>
      <c r="XU99" s="370"/>
      <c r="XV99" s="370"/>
      <c r="XW99" s="370"/>
      <c r="XX99" s="370"/>
      <c r="XY99" s="370"/>
      <c r="XZ99" s="370"/>
      <c r="YA99" s="370"/>
      <c r="YB99" s="370"/>
      <c r="YC99" s="370"/>
      <c r="YD99" s="370"/>
      <c r="YE99" s="370"/>
      <c r="YF99" s="370"/>
      <c r="YG99" s="370"/>
      <c r="YH99" s="370"/>
      <c r="YI99" s="370"/>
      <c r="YJ99" s="370"/>
      <c r="YK99" s="370"/>
      <c r="YL99" s="370"/>
      <c r="YM99" s="370"/>
      <c r="YN99" s="370"/>
      <c r="YO99" s="370"/>
      <c r="YP99" s="370"/>
      <c r="YQ99" s="370"/>
      <c r="YR99" s="370"/>
      <c r="YS99" s="370"/>
      <c r="YT99" s="370"/>
      <c r="YU99" s="370"/>
      <c r="YV99" s="370"/>
      <c r="YW99" s="370"/>
      <c r="YX99" s="370"/>
      <c r="YY99" s="370"/>
      <c r="YZ99" s="370"/>
      <c r="ZA99" s="370"/>
      <c r="ZB99" s="370"/>
      <c r="ZC99" s="370"/>
      <c r="ZD99" s="370"/>
      <c r="ZE99" s="370"/>
      <c r="ZF99" s="370"/>
      <c r="ZG99" s="370"/>
      <c r="ZH99" s="370"/>
      <c r="ZI99" s="370"/>
      <c r="ZJ99" s="370"/>
      <c r="ZK99" s="370"/>
      <c r="ZL99" s="370"/>
      <c r="ZM99" s="370"/>
      <c r="ZN99" s="370"/>
      <c r="ZO99" s="370"/>
      <c r="ZP99" s="370"/>
      <c r="ZQ99" s="370"/>
      <c r="ZR99" s="370"/>
      <c r="ZS99" s="370"/>
      <c r="ZT99" s="370"/>
      <c r="ZU99" s="370"/>
      <c r="ZV99" s="370"/>
      <c r="ZW99" s="370"/>
      <c r="ZX99" s="370"/>
      <c r="ZY99" s="370"/>
      <c r="ZZ99" s="370"/>
      <c r="AAA99" s="370"/>
      <c r="AAB99" s="370"/>
      <c r="AAC99" s="370"/>
      <c r="AAD99" s="370"/>
      <c r="AAE99" s="370"/>
      <c r="AAF99" s="370"/>
      <c r="AAG99" s="370"/>
      <c r="AAH99" s="370"/>
      <c r="AAI99" s="370"/>
      <c r="AAJ99" s="370"/>
      <c r="AAK99" s="370"/>
      <c r="AAL99" s="370"/>
      <c r="AAM99" s="370"/>
      <c r="AAN99" s="370"/>
      <c r="AAO99" s="370"/>
      <c r="AAP99" s="370"/>
      <c r="AAQ99" s="370"/>
      <c r="AAR99" s="370"/>
      <c r="AAS99" s="370"/>
      <c r="AAT99" s="370"/>
      <c r="AAU99" s="370"/>
      <c r="AAV99" s="370"/>
      <c r="AAW99" s="370"/>
      <c r="AAX99" s="370"/>
      <c r="AAY99" s="370"/>
      <c r="AAZ99" s="370"/>
      <c r="ABA99" s="370"/>
      <c r="ABB99" s="370"/>
      <c r="ABC99" s="370"/>
      <c r="ABD99" s="370"/>
      <c r="ABE99" s="370"/>
      <c r="ABF99" s="370"/>
      <c r="ABG99" s="370"/>
      <c r="ABH99" s="370"/>
      <c r="ABI99" s="370"/>
      <c r="ABJ99" s="370"/>
      <c r="ABK99" s="370"/>
      <c r="ABL99" s="370"/>
      <c r="ABM99" s="370"/>
      <c r="ABN99" s="370"/>
      <c r="ABO99" s="370"/>
      <c r="ABP99" s="370"/>
      <c r="ABQ99" s="370"/>
      <c r="ABR99" s="370"/>
      <c r="ABS99" s="370"/>
      <c r="ABT99" s="370"/>
      <c r="ABU99" s="370"/>
      <c r="ABV99" s="370"/>
      <c r="ABW99" s="370"/>
      <c r="ABX99" s="370"/>
      <c r="ABY99" s="370"/>
      <c r="ABZ99" s="370"/>
      <c r="ACA99" s="370"/>
      <c r="ACB99" s="370"/>
      <c r="ACC99" s="370"/>
      <c r="ACD99" s="370"/>
      <c r="ACE99" s="370"/>
      <c r="ACF99" s="370"/>
      <c r="ACG99" s="370"/>
      <c r="ACH99" s="370"/>
      <c r="ACI99" s="370"/>
      <c r="ACJ99" s="370"/>
      <c r="ACK99" s="370"/>
      <c r="ACL99" s="370"/>
      <c r="ACM99" s="370"/>
      <c r="ACN99" s="370"/>
      <c r="ACO99" s="370"/>
      <c r="ACP99" s="370"/>
      <c r="ACQ99" s="370"/>
      <c r="ACR99" s="370"/>
      <c r="ACS99" s="370"/>
      <c r="ACT99" s="370"/>
      <c r="ACU99" s="370"/>
      <c r="ACV99" s="370"/>
      <c r="ACW99" s="370"/>
      <c r="ACX99" s="370"/>
      <c r="ACY99" s="370"/>
      <c r="ACZ99" s="370"/>
      <c r="ADA99" s="370"/>
      <c r="ADB99" s="370"/>
      <c r="ADC99" s="370"/>
      <c r="ADD99" s="370"/>
      <c r="ADE99" s="370"/>
      <c r="ADF99" s="370"/>
      <c r="ADG99" s="370"/>
      <c r="ADH99" s="370"/>
      <c r="ADI99" s="370"/>
      <c r="ADJ99" s="370"/>
      <c r="ADK99" s="370"/>
      <c r="ADL99" s="370"/>
      <c r="ADM99" s="370"/>
      <c r="ADN99" s="370"/>
      <c r="ADO99" s="370"/>
      <c r="ADP99" s="370"/>
      <c r="ADQ99" s="370"/>
      <c r="ADR99" s="370"/>
      <c r="ADS99" s="370"/>
      <c r="ADT99" s="370"/>
      <c r="ADU99" s="370"/>
      <c r="ADV99" s="370"/>
      <c r="ADW99" s="370"/>
      <c r="ADX99" s="370"/>
      <c r="ADY99" s="370"/>
      <c r="ADZ99" s="370"/>
      <c r="AEA99" s="370"/>
      <c r="AEB99" s="370"/>
      <c r="AEC99" s="370"/>
      <c r="AED99" s="370"/>
      <c r="AEE99" s="370"/>
      <c r="AEF99" s="370"/>
      <c r="AEG99" s="370"/>
      <c r="AEH99" s="370"/>
      <c r="AEI99" s="370"/>
      <c r="AEJ99" s="370"/>
      <c r="AEK99" s="370"/>
      <c r="AEL99" s="370"/>
      <c r="AEM99" s="370"/>
      <c r="AEN99" s="370"/>
      <c r="AEO99" s="370"/>
      <c r="AEP99" s="370"/>
      <c r="AEQ99" s="370"/>
      <c r="AER99" s="370"/>
      <c r="AES99" s="370"/>
      <c r="AET99" s="370"/>
      <c r="AEU99" s="370"/>
      <c r="AEV99" s="370"/>
      <c r="AEW99" s="370"/>
      <c r="AEX99" s="370"/>
      <c r="AEY99" s="370"/>
      <c r="AEZ99" s="370"/>
      <c r="AFA99" s="370"/>
      <c r="AFB99" s="370"/>
      <c r="AFC99" s="370"/>
      <c r="AFD99" s="370"/>
      <c r="AFE99" s="370"/>
      <c r="AFF99" s="370"/>
      <c r="AFG99" s="370"/>
      <c r="AFH99" s="370"/>
      <c r="AFI99" s="370"/>
      <c r="AFJ99" s="370"/>
      <c r="AFK99" s="370"/>
      <c r="AFL99" s="370"/>
      <c r="AFM99" s="370"/>
      <c r="AFN99" s="370"/>
      <c r="AFO99" s="370"/>
      <c r="AFP99" s="370"/>
      <c r="AFQ99" s="370"/>
      <c r="AFR99" s="370"/>
      <c r="AFS99" s="370"/>
      <c r="AFT99" s="370"/>
      <c r="AFU99" s="370"/>
      <c r="AFV99" s="370"/>
      <c r="AFW99" s="370"/>
      <c r="AFX99" s="370"/>
      <c r="AFY99" s="370"/>
      <c r="AFZ99" s="370"/>
      <c r="AGA99" s="370"/>
      <c r="AGB99" s="370"/>
      <c r="AGC99" s="370"/>
      <c r="AGD99" s="370"/>
      <c r="AGE99" s="370"/>
      <c r="AGF99" s="370"/>
      <c r="AGG99" s="370"/>
      <c r="AGH99" s="370"/>
      <c r="AGI99" s="370"/>
      <c r="AGJ99" s="370"/>
      <c r="AGK99" s="370"/>
      <c r="AGL99" s="370"/>
      <c r="AGM99" s="370"/>
      <c r="AGN99" s="370"/>
      <c r="AGO99" s="370"/>
      <c r="AGP99" s="370"/>
      <c r="AGQ99" s="370"/>
      <c r="AGR99" s="370"/>
      <c r="AGS99" s="370"/>
      <c r="AGT99" s="370"/>
      <c r="AGU99" s="370"/>
      <c r="AGV99" s="370"/>
      <c r="AGW99" s="370"/>
      <c r="AGX99" s="370"/>
      <c r="AGY99" s="370"/>
      <c r="AGZ99" s="370"/>
      <c r="AHA99" s="370"/>
      <c r="AHB99" s="370"/>
      <c r="AHC99" s="370"/>
      <c r="AHD99" s="370"/>
      <c r="AHE99" s="370"/>
      <c r="AHF99" s="370"/>
      <c r="AHG99" s="370"/>
      <c r="AHH99" s="370"/>
      <c r="AHI99" s="370"/>
      <c r="AHJ99" s="370"/>
      <c r="AHK99" s="370"/>
      <c r="AHL99" s="370"/>
      <c r="AHM99" s="370"/>
      <c r="AHN99" s="370"/>
      <c r="AHO99" s="370"/>
      <c r="AHP99" s="370"/>
      <c r="AHQ99" s="370"/>
      <c r="AHR99" s="370"/>
      <c r="AHS99" s="370"/>
      <c r="AHT99" s="370"/>
      <c r="AHU99" s="370"/>
      <c r="AHV99" s="370"/>
      <c r="AHW99" s="370"/>
      <c r="AHX99" s="370"/>
      <c r="AHY99" s="370"/>
      <c r="AHZ99" s="370"/>
      <c r="AIA99" s="370"/>
      <c r="AIB99" s="370"/>
      <c r="AIC99" s="370"/>
      <c r="AID99" s="370"/>
      <c r="AIE99" s="370"/>
      <c r="AIF99" s="370"/>
      <c r="AIG99" s="370"/>
      <c r="AIH99" s="370"/>
      <c r="AII99" s="370"/>
      <c r="AIJ99" s="370"/>
      <c r="AIK99" s="370"/>
      <c r="AIL99" s="370"/>
      <c r="AIM99" s="370"/>
      <c r="AIN99" s="370"/>
      <c r="AIO99" s="370"/>
      <c r="AIP99" s="370"/>
      <c r="AIQ99" s="370"/>
      <c r="AIR99" s="370"/>
      <c r="AIS99" s="370"/>
      <c r="AIT99" s="370"/>
      <c r="AIU99" s="370"/>
      <c r="AIV99" s="370"/>
      <c r="AIW99" s="370"/>
      <c r="AIX99" s="370"/>
      <c r="AIY99" s="370"/>
      <c r="AIZ99" s="370"/>
      <c r="AJA99" s="370"/>
      <c r="AJB99" s="370"/>
      <c r="AJC99" s="370"/>
      <c r="AJD99" s="370"/>
      <c r="AJE99" s="370"/>
      <c r="AJF99" s="370"/>
      <c r="AJG99" s="370"/>
      <c r="AJH99" s="370"/>
      <c r="AJI99" s="370"/>
      <c r="AJJ99" s="370"/>
      <c r="AJK99" s="370"/>
      <c r="AJL99" s="370"/>
      <c r="AJM99" s="370"/>
      <c r="AJN99" s="370"/>
      <c r="AJO99" s="370"/>
      <c r="AJP99" s="370"/>
      <c r="AJQ99" s="370"/>
      <c r="AJR99" s="370"/>
      <c r="AJS99" s="370"/>
      <c r="AJT99" s="370"/>
      <c r="AJU99" s="370"/>
      <c r="AJV99" s="370"/>
      <c r="AJW99" s="370"/>
      <c r="AJX99" s="370"/>
      <c r="AJY99" s="370"/>
      <c r="AJZ99" s="370"/>
      <c r="AKA99" s="370"/>
      <c r="AKB99" s="370"/>
      <c r="AKC99" s="370"/>
      <c r="AKD99" s="370"/>
      <c r="AKE99" s="370"/>
      <c r="AKF99" s="370"/>
      <c r="AKG99" s="370"/>
      <c r="AKH99" s="370"/>
      <c r="AKI99" s="370"/>
      <c r="AKJ99" s="370"/>
      <c r="AKK99" s="370"/>
      <c r="AKL99" s="370"/>
      <c r="AKM99" s="370"/>
      <c r="AKN99" s="370"/>
      <c r="AKO99" s="370"/>
      <c r="AKP99" s="370"/>
      <c r="AKQ99" s="370"/>
      <c r="AKR99" s="370"/>
      <c r="AKS99" s="370"/>
      <c r="AKT99" s="370"/>
      <c r="AKU99" s="370"/>
      <c r="AKV99" s="370"/>
      <c r="AKW99" s="370"/>
      <c r="AKX99" s="370"/>
      <c r="AKY99" s="370"/>
      <c r="AKZ99" s="370"/>
      <c r="ALA99" s="370"/>
      <c r="ALB99" s="370"/>
      <c r="ALC99" s="370"/>
      <c r="ALD99" s="370"/>
    </row>
    <row r="100" spans="1:992" s="253" customFormat="1" ht="21.75" customHeight="1">
      <c r="A100" s="2421"/>
      <c r="B100" s="2421"/>
      <c r="C100" s="2421"/>
      <c r="D100" s="709" t="s">
        <v>301</v>
      </c>
      <c r="E100" s="468">
        <f>E101+E102+E103</f>
        <v>5254699.63</v>
      </c>
      <c r="F100" s="468">
        <f>F101+F102+F103</f>
        <v>5256889.01</v>
      </c>
      <c r="G100" s="2385"/>
      <c r="H100" s="715" t="s">
        <v>184</v>
      </c>
      <c r="I100" s="688" t="s">
        <v>325</v>
      </c>
      <c r="J100" s="692">
        <v>39</v>
      </c>
      <c r="K100" s="692">
        <v>22</v>
      </c>
      <c r="L100" s="2724"/>
      <c r="M100" s="580"/>
      <c r="N100" s="370"/>
      <c r="O100" s="370"/>
      <c r="P100" s="370"/>
      <c r="Q100" s="370"/>
      <c r="R100" s="370"/>
      <c r="S100" s="370"/>
      <c r="T100" s="370"/>
      <c r="U100" s="370"/>
      <c r="V100" s="370"/>
      <c r="W100" s="370"/>
      <c r="X100" s="370"/>
      <c r="Y100" s="370"/>
      <c r="Z100" s="370"/>
      <c r="AA100" s="370"/>
      <c r="AB100" s="370"/>
      <c r="AC100" s="370"/>
      <c r="AD100" s="370"/>
      <c r="AE100" s="370"/>
      <c r="AF100" s="370"/>
      <c r="AG100" s="370"/>
      <c r="AH100" s="370"/>
      <c r="AI100" s="370"/>
      <c r="AJ100" s="370"/>
      <c r="AK100" s="370"/>
      <c r="AL100" s="370"/>
      <c r="AM100" s="370"/>
      <c r="AN100" s="370"/>
      <c r="AO100" s="370"/>
      <c r="AP100" s="370"/>
      <c r="AQ100" s="370"/>
      <c r="AR100" s="370"/>
      <c r="AS100" s="370"/>
      <c r="AT100" s="370"/>
      <c r="AU100" s="370"/>
      <c r="AV100" s="370"/>
      <c r="AW100" s="370"/>
      <c r="AX100" s="370"/>
      <c r="AY100" s="370"/>
      <c r="AZ100" s="370"/>
      <c r="BA100" s="370"/>
      <c r="BB100" s="370"/>
      <c r="BC100" s="370"/>
      <c r="BD100" s="370"/>
      <c r="BE100" s="370"/>
      <c r="BF100" s="370"/>
      <c r="BG100" s="370"/>
      <c r="BH100" s="370"/>
      <c r="BI100" s="370"/>
      <c r="BJ100" s="370"/>
      <c r="BK100" s="370"/>
      <c r="BL100" s="370"/>
      <c r="BM100" s="370"/>
      <c r="BN100" s="370"/>
      <c r="BO100" s="370"/>
      <c r="BP100" s="370"/>
      <c r="BQ100" s="370"/>
      <c r="BR100" s="370"/>
      <c r="BS100" s="370"/>
      <c r="BT100" s="370"/>
      <c r="BU100" s="370"/>
      <c r="BV100" s="370"/>
      <c r="BW100" s="370"/>
      <c r="BX100" s="370"/>
      <c r="BY100" s="370"/>
      <c r="BZ100" s="370"/>
      <c r="CA100" s="370"/>
      <c r="CB100" s="370"/>
      <c r="CC100" s="370"/>
      <c r="CD100" s="370"/>
      <c r="CE100" s="370"/>
      <c r="CF100" s="370"/>
      <c r="CG100" s="370"/>
      <c r="CH100" s="370"/>
      <c r="CI100" s="370"/>
      <c r="CJ100" s="370"/>
      <c r="CK100" s="370"/>
      <c r="CL100" s="370"/>
      <c r="CM100" s="370"/>
      <c r="CN100" s="370"/>
      <c r="CO100" s="370"/>
      <c r="CP100" s="370"/>
      <c r="CQ100" s="370"/>
      <c r="CR100" s="370"/>
      <c r="CS100" s="370"/>
      <c r="CT100" s="370"/>
      <c r="CU100" s="370"/>
      <c r="CV100" s="370"/>
      <c r="CW100" s="370"/>
      <c r="CX100" s="370"/>
      <c r="CY100" s="370"/>
      <c r="CZ100" s="370"/>
      <c r="DA100" s="370"/>
      <c r="DB100" s="370"/>
      <c r="DC100" s="370"/>
      <c r="DD100" s="370"/>
      <c r="DE100" s="370"/>
      <c r="DF100" s="370"/>
      <c r="DG100" s="370"/>
      <c r="DH100" s="370"/>
      <c r="DI100" s="370"/>
      <c r="DJ100" s="370"/>
      <c r="DK100" s="370"/>
      <c r="DL100" s="370"/>
      <c r="DM100" s="370"/>
      <c r="DN100" s="370"/>
      <c r="DO100" s="370"/>
      <c r="DP100" s="370"/>
      <c r="DQ100" s="370"/>
      <c r="DR100" s="370"/>
      <c r="DS100" s="370"/>
      <c r="DT100" s="370"/>
      <c r="DU100" s="370"/>
      <c r="DV100" s="370"/>
      <c r="DW100" s="370"/>
      <c r="DX100" s="370"/>
      <c r="DY100" s="370"/>
      <c r="DZ100" s="370"/>
      <c r="EA100" s="370"/>
      <c r="EB100" s="370"/>
      <c r="EC100" s="370"/>
      <c r="ED100" s="370"/>
      <c r="EE100" s="370"/>
      <c r="EF100" s="370"/>
      <c r="EG100" s="370"/>
      <c r="EH100" s="370"/>
      <c r="EI100" s="370"/>
      <c r="EJ100" s="370"/>
      <c r="EK100" s="370"/>
      <c r="EL100" s="370"/>
      <c r="EM100" s="370"/>
      <c r="EN100" s="370"/>
      <c r="EO100" s="370"/>
      <c r="EP100" s="370"/>
      <c r="EQ100" s="370"/>
      <c r="ER100" s="370"/>
      <c r="ES100" s="370"/>
      <c r="ET100" s="370"/>
      <c r="EU100" s="370"/>
      <c r="EV100" s="370"/>
      <c r="EW100" s="370"/>
      <c r="EX100" s="370"/>
      <c r="EY100" s="370"/>
      <c r="EZ100" s="370"/>
      <c r="FA100" s="370"/>
      <c r="FB100" s="370"/>
      <c r="FC100" s="370"/>
      <c r="FD100" s="370"/>
      <c r="FE100" s="370"/>
      <c r="FF100" s="370"/>
      <c r="FG100" s="370"/>
      <c r="FH100" s="370"/>
      <c r="FI100" s="370"/>
      <c r="FJ100" s="370"/>
      <c r="FK100" s="370"/>
      <c r="FL100" s="370"/>
      <c r="FM100" s="370"/>
      <c r="FN100" s="370"/>
      <c r="FO100" s="370"/>
      <c r="FP100" s="370"/>
      <c r="FQ100" s="370"/>
      <c r="FR100" s="370"/>
      <c r="FS100" s="370"/>
      <c r="FT100" s="370"/>
      <c r="FU100" s="370"/>
      <c r="FV100" s="370"/>
      <c r="FW100" s="370"/>
      <c r="FX100" s="370"/>
      <c r="FY100" s="370"/>
      <c r="FZ100" s="370"/>
      <c r="GA100" s="370"/>
      <c r="GB100" s="370"/>
      <c r="GC100" s="370"/>
      <c r="GD100" s="370"/>
      <c r="GE100" s="370"/>
      <c r="GF100" s="370"/>
      <c r="GG100" s="370"/>
      <c r="GH100" s="370"/>
      <c r="GI100" s="370"/>
      <c r="GJ100" s="370"/>
      <c r="GK100" s="370"/>
      <c r="GL100" s="370"/>
      <c r="GM100" s="370"/>
      <c r="GN100" s="370"/>
      <c r="GO100" s="370"/>
      <c r="GP100" s="370"/>
      <c r="GQ100" s="370"/>
      <c r="GR100" s="370"/>
      <c r="GS100" s="370"/>
      <c r="GT100" s="370"/>
      <c r="GU100" s="370"/>
      <c r="GV100" s="370"/>
      <c r="GW100" s="370"/>
      <c r="GX100" s="370"/>
      <c r="GY100" s="370"/>
      <c r="GZ100" s="370"/>
      <c r="HA100" s="370"/>
      <c r="HB100" s="370"/>
      <c r="HC100" s="370"/>
      <c r="HD100" s="370"/>
      <c r="HE100" s="370"/>
      <c r="HF100" s="370"/>
      <c r="HG100" s="370"/>
      <c r="HH100" s="370"/>
      <c r="HI100" s="370"/>
      <c r="HJ100" s="370"/>
      <c r="HK100" s="370"/>
      <c r="HL100" s="370"/>
      <c r="HM100" s="370"/>
      <c r="HN100" s="370"/>
      <c r="HO100" s="370"/>
      <c r="HP100" s="370"/>
      <c r="HQ100" s="370"/>
      <c r="HR100" s="370"/>
      <c r="HS100" s="370"/>
      <c r="HT100" s="370"/>
      <c r="HU100" s="370"/>
      <c r="HV100" s="370"/>
      <c r="HW100" s="370"/>
      <c r="HX100" s="370"/>
      <c r="HY100" s="370"/>
      <c r="HZ100" s="370"/>
      <c r="IA100" s="370"/>
      <c r="IB100" s="370"/>
      <c r="IC100" s="370"/>
      <c r="ID100" s="370"/>
      <c r="IE100" s="370"/>
      <c r="IF100" s="370"/>
      <c r="IG100" s="370"/>
      <c r="IH100" s="370"/>
      <c r="II100" s="370"/>
      <c r="IJ100" s="370"/>
      <c r="IK100" s="370"/>
      <c r="IL100" s="370"/>
      <c r="IM100" s="370"/>
      <c r="IN100" s="370"/>
      <c r="IO100" s="370"/>
      <c r="IP100" s="370"/>
      <c r="IQ100" s="370"/>
      <c r="IR100" s="370"/>
      <c r="IS100" s="370"/>
      <c r="IT100" s="370"/>
      <c r="IU100" s="370"/>
      <c r="IV100" s="370"/>
      <c r="IW100" s="370"/>
      <c r="IX100" s="370"/>
      <c r="IY100" s="370"/>
      <c r="IZ100" s="370"/>
      <c r="JA100" s="370"/>
      <c r="JB100" s="370"/>
      <c r="JC100" s="370"/>
      <c r="JD100" s="370"/>
      <c r="JE100" s="370"/>
      <c r="JF100" s="370"/>
      <c r="JG100" s="370"/>
      <c r="JH100" s="370"/>
      <c r="JI100" s="370"/>
      <c r="JJ100" s="370"/>
      <c r="JK100" s="370"/>
      <c r="JL100" s="370"/>
      <c r="JM100" s="370"/>
      <c r="JN100" s="370"/>
      <c r="JO100" s="370"/>
      <c r="JP100" s="370"/>
      <c r="JQ100" s="370"/>
      <c r="JR100" s="370"/>
      <c r="JS100" s="370"/>
      <c r="JT100" s="370"/>
      <c r="JU100" s="370"/>
      <c r="JV100" s="370"/>
      <c r="JW100" s="370"/>
      <c r="JX100" s="370"/>
      <c r="JY100" s="370"/>
      <c r="JZ100" s="370"/>
      <c r="KA100" s="370"/>
      <c r="KB100" s="370"/>
      <c r="KC100" s="370"/>
      <c r="KD100" s="370"/>
      <c r="KE100" s="370"/>
      <c r="KF100" s="370"/>
      <c r="KG100" s="370"/>
      <c r="KH100" s="370"/>
      <c r="KI100" s="370"/>
      <c r="KJ100" s="370"/>
      <c r="KK100" s="370"/>
      <c r="KL100" s="370"/>
      <c r="KM100" s="370"/>
      <c r="KN100" s="370"/>
      <c r="KO100" s="370"/>
      <c r="KP100" s="370"/>
      <c r="KQ100" s="370"/>
      <c r="KR100" s="370"/>
      <c r="KS100" s="370"/>
      <c r="KT100" s="370"/>
      <c r="KU100" s="370"/>
      <c r="KV100" s="370"/>
      <c r="KW100" s="370"/>
      <c r="KX100" s="370"/>
      <c r="KY100" s="370"/>
      <c r="KZ100" s="370"/>
      <c r="LA100" s="370"/>
      <c r="LB100" s="370"/>
      <c r="LC100" s="370"/>
      <c r="LD100" s="370"/>
      <c r="LE100" s="370"/>
      <c r="LF100" s="370"/>
      <c r="LG100" s="370"/>
      <c r="LH100" s="370"/>
      <c r="LI100" s="370"/>
      <c r="LJ100" s="370"/>
      <c r="LK100" s="370"/>
      <c r="LL100" s="370"/>
      <c r="LM100" s="370"/>
      <c r="LN100" s="370"/>
      <c r="LO100" s="370"/>
      <c r="LP100" s="370"/>
      <c r="LQ100" s="370"/>
      <c r="LR100" s="370"/>
      <c r="LS100" s="370"/>
      <c r="LT100" s="370"/>
      <c r="LU100" s="370"/>
      <c r="LV100" s="370"/>
      <c r="LW100" s="370"/>
      <c r="LX100" s="370"/>
      <c r="LY100" s="370"/>
      <c r="LZ100" s="370"/>
      <c r="MA100" s="370"/>
      <c r="MB100" s="370"/>
      <c r="MC100" s="370"/>
      <c r="MD100" s="370"/>
      <c r="ME100" s="370"/>
      <c r="MF100" s="370"/>
      <c r="MG100" s="370"/>
      <c r="MH100" s="370"/>
      <c r="MI100" s="370"/>
      <c r="MJ100" s="370"/>
      <c r="MK100" s="370"/>
      <c r="ML100" s="370"/>
      <c r="MM100" s="370"/>
      <c r="MN100" s="370"/>
      <c r="MO100" s="370"/>
      <c r="MP100" s="370"/>
      <c r="MQ100" s="370"/>
      <c r="MR100" s="370"/>
      <c r="MS100" s="370"/>
      <c r="MT100" s="370"/>
      <c r="MU100" s="370"/>
      <c r="MV100" s="370"/>
      <c r="MW100" s="370"/>
      <c r="MX100" s="370"/>
      <c r="MY100" s="370"/>
      <c r="MZ100" s="370"/>
      <c r="NA100" s="370"/>
      <c r="NB100" s="370"/>
      <c r="NC100" s="370"/>
      <c r="ND100" s="370"/>
      <c r="NE100" s="370"/>
      <c r="NF100" s="370"/>
      <c r="NG100" s="370"/>
      <c r="NH100" s="370"/>
      <c r="NI100" s="370"/>
      <c r="NJ100" s="370"/>
      <c r="NK100" s="370"/>
      <c r="NL100" s="370"/>
      <c r="NM100" s="370"/>
      <c r="NN100" s="370"/>
      <c r="NO100" s="370"/>
      <c r="NP100" s="370"/>
      <c r="NQ100" s="370"/>
      <c r="NR100" s="370"/>
      <c r="NS100" s="370"/>
      <c r="NT100" s="370"/>
      <c r="NU100" s="370"/>
      <c r="NV100" s="370"/>
      <c r="NW100" s="370"/>
      <c r="NX100" s="370"/>
      <c r="NY100" s="370"/>
      <c r="NZ100" s="370"/>
      <c r="OA100" s="370"/>
      <c r="OB100" s="370"/>
      <c r="OC100" s="370"/>
      <c r="OD100" s="370"/>
      <c r="OE100" s="370"/>
      <c r="OF100" s="370"/>
      <c r="OG100" s="370"/>
      <c r="OH100" s="370"/>
      <c r="OI100" s="370"/>
      <c r="OJ100" s="370"/>
      <c r="OK100" s="370"/>
      <c r="OL100" s="370"/>
      <c r="OM100" s="370"/>
      <c r="ON100" s="370"/>
      <c r="OO100" s="370"/>
      <c r="OP100" s="370"/>
      <c r="OQ100" s="370"/>
      <c r="OR100" s="370"/>
      <c r="OS100" s="370"/>
      <c r="OT100" s="370"/>
      <c r="OU100" s="370"/>
      <c r="OV100" s="370"/>
      <c r="OW100" s="370"/>
      <c r="OX100" s="370"/>
      <c r="OY100" s="370"/>
      <c r="OZ100" s="370"/>
      <c r="PA100" s="370"/>
      <c r="PB100" s="370"/>
      <c r="PC100" s="370"/>
      <c r="PD100" s="370"/>
      <c r="PE100" s="370"/>
      <c r="PF100" s="370"/>
      <c r="PG100" s="370"/>
      <c r="PH100" s="370"/>
      <c r="PI100" s="370"/>
      <c r="PJ100" s="370"/>
      <c r="PK100" s="370"/>
      <c r="PL100" s="370"/>
      <c r="PM100" s="370"/>
      <c r="PN100" s="370"/>
      <c r="PO100" s="370"/>
      <c r="PP100" s="370"/>
      <c r="PQ100" s="370"/>
      <c r="PR100" s="370"/>
      <c r="PS100" s="370"/>
      <c r="PT100" s="370"/>
      <c r="PU100" s="370"/>
      <c r="PV100" s="370"/>
      <c r="PW100" s="370"/>
      <c r="PX100" s="370"/>
      <c r="PY100" s="370"/>
      <c r="PZ100" s="370"/>
      <c r="QA100" s="370"/>
      <c r="QB100" s="370"/>
      <c r="QC100" s="370"/>
      <c r="QD100" s="370"/>
      <c r="QE100" s="370"/>
      <c r="QF100" s="370"/>
      <c r="QG100" s="370"/>
      <c r="QH100" s="370"/>
      <c r="QI100" s="370"/>
      <c r="QJ100" s="370"/>
      <c r="QK100" s="370"/>
      <c r="QL100" s="370"/>
      <c r="QM100" s="370"/>
      <c r="QN100" s="370"/>
      <c r="QO100" s="370"/>
      <c r="QP100" s="370"/>
      <c r="QQ100" s="370"/>
      <c r="QR100" s="370"/>
      <c r="QS100" s="370"/>
      <c r="QT100" s="370"/>
      <c r="QU100" s="370"/>
      <c r="QV100" s="370"/>
      <c r="QW100" s="370"/>
      <c r="QX100" s="370"/>
      <c r="QY100" s="370"/>
      <c r="QZ100" s="370"/>
      <c r="RA100" s="370"/>
      <c r="RB100" s="370"/>
      <c r="RC100" s="370"/>
      <c r="RD100" s="370"/>
      <c r="RE100" s="370"/>
      <c r="RF100" s="370"/>
      <c r="RG100" s="370"/>
      <c r="RH100" s="370"/>
      <c r="RI100" s="370"/>
      <c r="RJ100" s="370"/>
      <c r="RK100" s="370"/>
      <c r="RL100" s="370"/>
      <c r="RM100" s="370"/>
      <c r="RN100" s="370"/>
      <c r="RO100" s="370"/>
      <c r="RP100" s="370"/>
      <c r="RQ100" s="370"/>
      <c r="RR100" s="370"/>
      <c r="RS100" s="370"/>
      <c r="RT100" s="370"/>
      <c r="RU100" s="370"/>
      <c r="RV100" s="370"/>
      <c r="RW100" s="370"/>
      <c r="RX100" s="370"/>
      <c r="RY100" s="370"/>
      <c r="RZ100" s="370"/>
      <c r="SA100" s="370"/>
      <c r="SB100" s="370"/>
      <c r="SC100" s="370"/>
      <c r="SD100" s="370"/>
      <c r="SE100" s="370"/>
      <c r="SF100" s="370"/>
      <c r="SG100" s="370"/>
      <c r="SH100" s="370"/>
      <c r="SI100" s="370"/>
      <c r="SJ100" s="370"/>
      <c r="SK100" s="370"/>
      <c r="SL100" s="370"/>
      <c r="SM100" s="370"/>
      <c r="SN100" s="370"/>
      <c r="SO100" s="370"/>
      <c r="SP100" s="370"/>
      <c r="SQ100" s="370"/>
      <c r="SR100" s="370"/>
      <c r="SS100" s="370"/>
      <c r="ST100" s="370"/>
      <c r="SU100" s="370"/>
      <c r="SV100" s="370"/>
      <c r="SW100" s="370"/>
      <c r="SX100" s="370"/>
      <c r="SY100" s="370"/>
      <c r="SZ100" s="370"/>
      <c r="TA100" s="370"/>
      <c r="TB100" s="370"/>
      <c r="TC100" s="370"/>
      <c r="TD100" s="370"/>
      <c r="TE100" s="370"/>
      <c r="TF100" s="370"/>
      <c r="TG100" s="370"/>
      <c r="TH100" s="370"/>
      <c r="TI100" s="370"/>
      <c r="TJ100" s="370"/>
      <c r="TK100" s="370"/>
      <c r="TL100" s="370"/>
      <c r="TM100" s="370"/>
      <c r="TN100" s="370"/>
      <c r="TO100" s="370"/>
      <c r="TP100" s="370"/>
      <c r="TQ100" s="370"/>
      <c r="TR100" s="370"/>
      <c r="TS100" s="370"/>
      <c r="TT100" s="370"/>
      <c r="TU100" s="370"/>
      <c r="TV100" s="370"/>
      <c r="TW100" s="370"/>
      <c r="TX100" s="370"/>
      <c r="TY100" s="370"/>
      <c r="TZ100" s="370"/>
      <c r="UA100" s="370"/>
      <c r="UB100" s="370"/>
      <c r="UC100" s="370"/>
      <c r="UD100" s="370"/>
      <c r="UE100" s="370"/>
      <c r="UF100" s="370"/>
      <c r="UG100" s="370"/>
      <c r="UH100" s="370"/>
      <c r="UI100" s="370"/>
      <c r="UJ100" s="370"/>
      <c r="UK100" s="370"/>
      <c r="UL100" s="370"/>
      <c r="UM100" s="370"/>
      <c r="UN100" s="370"/>
      <c r="UO100" s="370"/>
      <c r="UP100" s="370"/>
      <c r="UQ100" s="370"/>
      <c r="UR100" s="370"/>
      <c r="US100" s="370"/>
      <c r="UT100" s="370"/>
      <c r="UU100" s="370"/>
      <c r="UV100" s="370"/>
      <c r="UW100" s="370"/>
      <c r="UX100" s="370"/>
      <c r="UY100" s="370"/>
      <c r="UZ100" s="370"/>
      <c r="VA100" s="370"/>
      <c r="VB100" s="370"/>
      <c r="VC100" s="370"/>
      <c r="VD100" s="370"/>
      <c r="VE100" s="370"/>
      <c r="VF100" s="370"/>
      <c r="VG100" s="370"/>
      <c r="VH100" s="370"/>
      <c r="VI100" s="370"/>
      <c r="VJ100" s="370"/>
      <c r="VK100" s="370"/>
      <c r="VL100" s="370"/>
      <c r="VM100" s="370"/>
      <c r="VN100" s="370"/>
      <c r="VO100" s="370"/>
      <c r="VP100" s="370"/>
      <c r="VQ100" s="370"/>
      <c r="VR100" s="370"/>
      <c r="VS100" s="370"/>
      <c r="VT100" s="370"/>
      <c r="VU100" s="370"/>
      <c r="VV100" s="370"/>
      <c r="VW100" s="370"/>
      <c r="VX100" s="370"/>
      <c r="VY100" s="370"/>
      <c r="VZ100" s="370"/>
      <c r="WA100" s="370"/>
      <c r="WB100" s="370"/>
      <c r="WC100" s="370"/>
      <c r="WD100" s="370"/>
      <c r="WE100" s="370"/>
      <c r="WF100" s="370"/>
      <c r="WG100" s="370"/>
      <c r="WH100" s="370"/>
      <c r="WI100" s="370"/>
      <c r="WJ100" s="370"/>
      <c r="WK100" s="370"/>
      <c r="WL100" s="370"/>
      <c r="WM100" s="370"/>
      <c r="WN100" s="370"/>
      <c r="WO100" s="370"/>
      <c r="WP100" s="370"/>
      <c r="WQ100" s="370"/>
      <c r="WR100" s="370"/>
      <c r="WS100" s="370"/>
      <c r="WT100" s="370"/>
      <c r="WU100" s="370"/>
      <c r="WV100" s="370"/>
      <c r="WW100" s="370"/>
      <c r="WX100" s="370"/>
      <c r="WY100" s="370"/>
      <c r="WZ100" s="370"/>
      <c r="XA100" s="370"/>
      <c r="XB100" s="370"/>
      <c r="XC100" s="370"/>
      <c r="XD100" s="370"/>
      <c r="XE100" s="370"/>
      <c r="XF100" s="370"/>
      <c r="XG100" s="370"/>
      <c r="XH100" s="370"/>
      <c r="XI100" s="370"/>
      <c r="XJ100" s="370"/>
      <c r="XK100" s="370"/>
      <c r="XL100" s="370"/>
      <c r="XM100" s="370"/>
      <c r="XN100" s="370"/>
      <c r="XO100" s="370"/>
      <c r="XP100" s="370"/>
      <c r="XQ100" s="370"/>
      <c r="XR100" s="370"/>
      <c r="XS100" s="370"/>
      <c r="XT100" s="370"/>
      <c r="XU100" s="370"/>
      <c r="XV100" s="370"/>
      <c r="XW100" s="370"/>
      <c r="XX100" s="370"/>
      <c r="XY100" s="370"/>
      <c r="XZ100" s="370"/>
      <c r="YA100" s="370"/>
      <c r="YB100" s="370"/>
      <c r="YC100" s="370"/>
      <c r="YD100" s="370"/>
      <c r="YE100" s="370"/>
      <c r="YF100" s="370"/>
      <c r="YG100" s="370"/>
      <c r="YH100" s="370"/>
      <c r="YI100" s="370"/>
      <c r="YJ100" s="370"/>
      <c r="YK100" s="370"/>
      <c r="YL100" s="370"/>
      <c r="YM100" s="370"/>
      <c r="YN100" s="370"/>
      <c r="YO100" s="370"/>
      <c r="YP100" s="370"/>
      <c r="YQ100" s="370"/>
      <c r="YR100" s="370"/>
      <c r="YS100" s="370"/>
      <c r="YT100" s="370"/>
      <c r="YU100" s="370"/>
      <c r="YV100" s="370"/>
      <c r="YW100" s="370"/>
      <c r="YX100" s="370"/>
      <c r="YY100" s="370"/>
      <c r="YZ100" s="370"/>
      <c r="ZA100" s="370"/>
      <c r="ZB100" s="370"/>
      <c r="ZC100" s="370"/>
      <c r="ZD100" s="370"/>
      <c r="ZE100" s="370"/>
      <c r="ZF100" s="370"/>
      <c r="ZG100" s="370"/>
      <c r="ZH100" s="370"/>
      <c r="ZI100" s="370"/>
      <c r="ZJ100" s="370"/>
      <c r="ZK100" s="370"/>
      <c r="ZL100" s="370"/>
      <c r="ZM100" s="370"/>
      <c r="ZN100" s="370"/>
      <c r="ZO100" s="370"/>
      <c r="ZP100" s="370"/>
      <c r="ZQ100" s="370"/>
      <c r="ZR100" s="370"/>
      <c r="ZS100" s="370"/>
      <c r="ZT100" s="370"/>
      <c r="ZU100" s="370"/>
      <c r="ZV100" s="370"/>
      <c r="ZW100" s="370"/>
      <c r="ZX100" s="370"/>
      <c r="ZY100" s="370"/>
      <c r="ZZ100" s="370"/>
      <c r="AAA100" s="370"/>
      <c r="AAB100" s="370"/>
      <c r="AAC100" s="370"/>
      <c r="AAD100" s="370"/>
      <c r="AAE100" s="370"/>
      <c r="AAF100" s="370"/>
      <c r="AAG100" s="370"/>
      <c r="AAH100" s="370"/>
      <c r="AAI100" s="370"/>
      <c r="AAJ100" s="370"/>
      <c r="AAK100" s="370"/>
      <c r="AAL100" s="370"/>
      <c r="AAM100" s="370"/>
      <c r="AAN100" s="370"/>
      <c r="AAO100" s="370"/>
      <c r="AAP100" s="370"/>
      <c r="AAQ100" s="370"/>
      <c r="AAR100" s="370"/>
      <c r="AAS100" s="370"/>
      <c r="AAT100" s="370"/>
      <c r="AAU100" s="370"/>
      <c r="AAV100" s="370"/>
      <c r="AAW100" s="370"/>
      <c r="AAX100" s="370"/>
      <c r="AAY100" s="370"/>
      <c r="AAZ100" s="370"/>
      <c r="ABA100" s="370"/>
      <c r="ABB100" s="370"/>
      <c r="ABC100" s="370"/>
      <c r="ABD100" s="370"/>
      <c r="ABE100" s="370"/>
      <c r="ABF100" s="370"/>
      <c r="ABG100" s="370"/>
      <c r="ABH100" s="370"/>
      <c r="ABI100" s="370"/>
      <c r="ABJ100" s="370"/>
      <c r="ABK100" s="370"/>
      <c r="ABL100" s="370"/>
      <c r="ABM100" s="370"/>
      <c r="ABN100" s="370"/>
      <c r="ABO100" s="370"/>
      <c r="ABP100" s="370"/>
      <c r="ABQ100" s="370"/>
      <c r="ABR100" s="370"/>
      <c r="ABS100" s="370"/>
      <c r="ABT100" s="370"/>
      <c r="ABU100" s="370"/>
      <c r="ABV100" s="370"/>
      <c r="ABW100" s="370"/>
      <c r="ABX100" s="370"/>
      <c r="ABY100" s="370"/>
      <c r="ABZ100" s="370"/>
      <c r="ACA100" s="370"/>
      <c r="ACB100" s="370"/>
      <c r="ACC100" s="370"/>
      <c r="ACD100" s="370"/>
      <c r="ACE100" s="370"/>
      <c r="ACF100" s="370"/>
      <c r="ACG100" s="370"/>
      <c r="ACH100" s="370"/>
      <c r="ACI100" s="370"/>
      <c r="ACJ100" s="370"/>
      <c r="ACK100" s="370"/>
      <c r="ACL100" s="370"/>
      <c r="ACM100" s="370"/>
      <c r="ACN100" s="370"/>
      <c r="ACO100" s="370"/>
      <c r="ACP100" s="370"/>
      <c r="ACQ100" s="370"/>
      <c r="ACR100" s="370"/>
      <c r="ACS100" s="370"/>
      <c r="ACT100" s="370"/>
      <c r="ACU100" s="370"/>
      <c r="ACV100" s="370"/>
      <c r="ACW100" s="370"/>
      <c r="ACX100" s="370"/>
      <c r="ACY100" s="370"/>
      <c r="ACZ100" s="370"/>
      <c r="ADA100" s="370"/>
      <c r="ADB100" s="370"/>
      <c r="ADC100" s="370"/>
      <c r="ADD100" s="370"/>
      <c r="ADE100" s="370"/>
      <c r="ADF100" s="370"/>
      <c r="ADG100" s="370"/>
      <c r="ADH100" s="370"/>
      <c r="ADI100" s="370"/>
      <c r="ADJ100" s="370"/>
      <c r="ADK100" s="370"/>
      <c r="ADL100" s="370"/>
      <c r="ADM100" s="370"/>
      <c r="ADN100" s="370"/>
      <c r="ADO100" s="370"/>
      <c r="ADP100" s="370"/>
      <c r="ADQ100" s="370"/>
      <c r="ADR100" s="370"/>
      <c r="ADS100" s="370"/>
      <c r="ADT100" s="370"/>
      <c r="ADU100" s="370"/>
      <c r="ADV100" s="370"/>
      <c r="ADW100" s="370"/>
      <c r="ADX100" s="370"/>
      <c r="ADY100" s="370"/>
      <c r="ADZ100" s="370"/>
      <c r="AEA100" s="370"/>
      <c r="AEB100" s="370"/>
      <c r="AEC100" s="370"/>
      <c r="AED100" s="370"/>
      <c r="AEE100" s="370"/>
      <c r="AEF100" s="370"/>
      <c r="AEG100" s="370"/>
      <c r="AEH100" s="370"/>
      <c r="AEI100" s="370"/>
      <c r="AEJ100" s="370"/>
      <c r="AEK100" s="370"/>
      <c r="AEL100" s="370"/>
      <c r="AEM100" s="370"/>
      <c r="AEN100" s="370"/>
      <c r="AEO100" s="370"/>
      <c r="AEP100" s="370"/>
      <c r="AEQ100" s="370"/>
      <c r="AER100" s="370"/>
      <c r="AES100" s="370"/>
      <c r="AET100" s="370"/>
      <c r="AEU100" s="370"/>
      <c r="AEV100" s="370"/>
      <c r="AEW100" s="370"/>
      <c r="AEX100" s="370"/>
      <c r="AEY100" s="370"/>
      <c r="AEZ100" s="370"/>
      <c r="AFA100" s="370"/>
      <c r="AFB100" s="370"/>
      <c r="AFC100" s="370"/>
      <c r="AFD100" s="370"/>
      <c r="AFE100" s="370"/>
      <c r="AFF100" s="370"/>
      <c r="AFG100" s="370"/>
      <c r="AFH100" s="370"/>
      <c r="AFI100" s="370"/>
      <c r="AFJ100" s="370"/>
      <c r="AFK100" s="370"/>
      <c r="AFL100" s="370"/>
      <c r="AFM100" s="370"/>
      <c r="AFN100" s="370"/>
      <c r="AFO100" s="370"/>
      <c r="AFP100" s="370"/>
      <c r="AFQ100" s="370"/>
      <c r="AFR100" s="370"/>
      <c r="AFS100" s="370"/>
      <c r="AFT100" s="370"/>
      <c r="AFU100" s="370"/>
      <c r="AFV100" s="370"/>
      <c r="AFW100" s="370"/>
      <c r="AFX100" s="370"/>
      <c r="AFY100" s="370"/>
      <c r="AFZ100" s="370"/>
      <c r="AGA100" s="370"/>
      <c r="AGB100" s="370"/>
      <c r="AGC100" s="370"/>
      <c r="AGD100" s="370"/>
      <c r="AGE100" s="370"/>
      <c r="AGF100" s="370"/>
      <c r="AGG100" s="370"/>
      <c r="AGH100" s="370"/>
      <c r="AGI100" s="370"/>
      <c r="AGJ100" s="370"/>
      <c r="AGK100" s="370"/>
      <c r="AGL100" s="370"/>
      <c r="AGM100" s="370"/>
      <c r="AGN100" s="370"/>
      <c r="AGO100" s="370"/>
      <c r="AGP100" s="370"/>
      <c r="AGQ100" s="370"/>
      <c r="AGR100" s="370"/>
      <c r="AGS100" s="370"/>
      <c r="AGT100" s="370"/>
      <c r="AGU100" s="370"/>
      <c r="AGV100" s="370"/>
      <c r="AGW100" s="370"/>
      <c r="AGX100" s="370"/>
      <c r="AGY100" s="370"/>
      <c r="AGZ100" s="370"/>
      <c r="AHA100" s="370"/>
      <c r="AHB100" s="370"/>
      <c r="AHC100" s="370"/>
      <c r="AHD100" s="370"/>
      <c r="AHE100" s="370"/>
      <c r="AHF100" s="370"/>
      <c r="AHG100" s="370"/>
      <c r="AHH100" s="370"/>
      <c r="AHI100" s="370"/>
      <c r="AHJ100" s="370"/>
      <c r="AHK100" s="370"/>
      <c r="AHL100" s="370"/>
      <c r="AHM100" s="370"/>
      <c r="AHN100" s="370"/>
      <c r="AHO100" s="370"/>
      <c r="AHP100" s="370"/>
      <c r="AHQ100" s="370"/>
      <c r="AHR100" s="370"/>
      <c r="AHS100" s="370"/>
      <c r="AHT100" s="370"/>
      <c r="AHU100" s="370"/>
      <c r="AHV100" s="370"/>
      <c r="AHW100" s="370"/>
      <c r="AHX100" s="370"/>
      <c r="AHY100" s="370"/>
      <c r="AHZ100" s="370"/>
      <c r="AIA100" s="370"/>
      <c r="AIB100" s="370"/>
      <c r="AIC100" s="370"/>
      <c r="AID100" s="370"/>
      <c r="AIE100" s="370"/>
      <c r="AIF100" s="370"/>
      <c r="AIG100" s="370"/>
      <c r="AIH100" s="370"/>
      <c r="AII100" s="370"/>
      <c r="AIJ100" s="370"/>
      <c r="AIK100" s="370"/>
      <c r="AIL100" s="370"/>
      <c r="AIM100" s="370"/>
      <c r="AIN100" s="370"/>
      <c r="AIO100" s="370"/>
      <c r="AIP100" s="370"/>
      <c r="AIQ100" s="370"/>
      <c r="AIR100" s="370"/>
      <c r="AIS100" s="370"/>
      <c r="AIT100" s="370"/>
      <c r="AIU100" s="370"/>
      <c r="AIV100" s="370"/>
      <c r="AIW100" s="370"/>
      <c r="AIX100" s="370"/>
      <c r="AIY100" s="370"/>
      <c r="AIZ100" s="370"/>
      <c r="AJA100" s="370"/>
      <c r="AJB100" s="370"/>
      <c r="AJC100" s="370"/>
      <c r="AJD100" s="370"/>
      <c r="AJE100" s="370"/>
      <c r="AJF100" s="370"/>
      <c r="AJG100" s="370"/>
      <c r="AJH100" s="370"/>
      <c r="AJI100" s="370"/>
      <c r="AJJ100" s="370"/>
      <c r="AJK100" s="370"/>
      <c r="AJL100" s="370"/>
      <c r="AJM100" s="370"/>
      <c r="AJN100" s="370"/>
      <c r="AJO100" s="370"/>
      <c r="AJP100" s="370"/>
      <c r="AJQ100" s="370"/>
      <c r="AJR100" s="370"/>
      <c r="AJS100" s="370"/>
      <c r="AJT100" s="370"/>
      <c r="AJU100" s="370"/>
      <c r="AJV100" s="370"/>
      <c r="AJW100" s="370"/>
      <c r="AJX100" s="370"/>
      <c r="AJY100" s="370"/>
      <c r="AJZ100" s="370"/>
      <c r="AKA100" s="370"/>
      <c r="AKB100" s="370"/>
      <c r="AKC100" s="370"/>
      <c r="AKD100" s="370"/>
      <c r="AKE100" s="370"/>
      <c r="AKF100" s="370"/>
      <c r="AKG100" s="370"/>
      <c r="AKH100" s="370"/>
      <c r="AKI100" s="370"/>
      <c r="AKJ100" s="370"/>
      <c r="AKK100" s="370"/>
      <c r="AKL100" s="370"/>
      <c r="AKM100" s="370"/>
      <c r="AKN100" s="370"/>
      <c r="AKO100" s="370"/>
      <c r="AKP100" s="370"/>
      <c r="AKQ100" s="370"/>
      <c r="AKR100" s="370"/>
      <c r="AKS100" s="370"/>
      <c r="AKT100" s="370"/>
      <c r="AKU100" s="370"/>
      <c r="AKV100" s="370"/>
      <c r="AKW100" s="370"/>
      <c r="AKX100" s="370"/>
      <c r="AKY100" s="370"/>
      <c r="AKZ100" s="370"/>
      <c r="ALA100" s="370"/>
      <c r="ALB100" s="370"/>
      <c r="ALC100" s="370"/>
      <c r="ALD100" s="370"/>
    </row>
    <row r="101" spans="1:992" s="253" customFormat="1" ht="12" customHeight="1">
      <c r="A101" s="2421"/>
      <c r="B101" s="2421"/>
      <c r="C101" s="2421"/>
      <c r="D101" s="707" t="s">
        <v>303</v>
      </c>
      <c r="E101" s="374">
        <v>5254699.63</v>
      </c>
      <c r="F101" s="468">
        <v>5256889.01</v>
      </c>
      <c r="G101" s="2385"/>
      <c r="H101" s="715">
        <v>8</v>
      </c>
      <c r="I101" s="688" t="s">
        <v>325</v>
      </c>
      <c r="J101" s="692">
        <v>82</v>
      </c>
      <c r="K101" s="689">
        <v>62</v>
      </c>
      <c r="L101" s="2724"/>
      <c r="M101" s="580"/>
      <c r="N101" s="370"/>
      <c r="O101" s="370"/>
      <c r="P101" s="370"/>
      <c r="Q101" s="370"/>
      <c r="R101" s="370"/>
      <c r="S101" s="370"/>
      <c r="T101" s="370"/>
      <c r="U101" s="370"/>
      <c r="V101" s="370"/>
      <c r="W101" s="370"/>
      <c r="X101" s="370"/>
      <c r="Y101" s="370"/>
      <c r="Z101" s="370"/>
      <c r="AA101" s="370"/>
      <c r="AB101" s="370"/>
      <c r="AC101" s="370"/>
      <c r="AD101" s="370"/>
      <c r="AE101" s="370"/>
      <c r="AF101" s="370"/>
      <c r="AG101" s="370"/>
      <c r="AH101" s="370"/>
      <c r="AI101" s="370"/>
      <c r="AJ101" s="370"/>
      <c r="AK101" s="370"/>
      <c r="AL101" s="370"/>
      <c r="AM101" s="370"/>
      <c r="AN101" s="370"/>
      <c r="AO101" s="370"/>
      <c r="AP101" s="370"/>
      <c r="AQ101" s="370"/>
      <c r="AR101" s="370"/>
      <c r="AS101" s="370"/>
      <c r="AT101" s="370"/>
      <c r="AU101" s="370"/>
      <c r="AV101" s="370"/>
      <c r="AW101" s="370"/>
      <c r="AX101" s="370"/>
      <c r="AY101" s="370"/>
      <c r="AZ101" s="370"/>
      <c r="BA101" s="370"/>
      <c r="BB101" s="370"/>
      <c r="BC101" s="370"/>
      <c r="BD101" s="370"/>
      <c r="BE101" s="370"/>
      <c r="BF101" s="370"/>
      <c r="BG101" s="370"/>
      <c r="BH101" s="370"/>
      <c r="BI101" s="370"/>
      <c r="BJ101" s="370"/>
      <c r="BK101" s="370"/>
      <c r="BL101" s="370"/>
      <c r="BM101" s="370"/>
      <c r="BN101" s="370"/>
      <c r="BO101" s="370"/>
      <c r="BP101" s="370"/>
      <c r="BQ101" s="370"/>
      <c r="BR101" s="370"/>
      <c r="BS101" s="370"/>
      <c r="BT101" s="370"/>
      <c r="BU101" s="370"/>
      <c r="BV101" s="370"/>
      <c r="BW101" s="370"/>
      <c r="BX101" s="370"/>
      <c r="BY101" s="370"/>
      <c r="BZ101" s="370"/>
      <c r="CA101" s="370"/>
      <c r="CB101" s="370"/>
      <c r="CC101" s="370"/>
      <c r="CD101" s="370"/>
      <c r="CE101" s="370"/>
      <c r="CF101" s="370"/>
      <c r="CG101" s="370"/>
      <c r="CH101" s="370"/>
      <c r="CI101" s="370"/>
      <c r="CJ101" s="370"/>
      <c r="CK101" s="370"/>
      <c r="CL101" s="370"/>
      <c r="CM101" s="370"/>
      <c r="CN101" s="370"/>
      <c r="CO101" s="370"/>
      <c r="CP101" s="370"/>
      <c r="CQ101" s="370"/>
      <c r="CR101" s="370"/>
      <c r="CS101" s="370"/>
      <c r="CT101" s="370"/>
      <c r="CU101" s="370"/>
      <c r="CV101" s="370"/>
      <c r="CW101" s="370"/>
      <c r="CX101" s="370"/>
      <c r="CY101" s="370"/>
      <c r="CZ101" s="370"/>
      <c r="DA101" s="370"/>
      <c r="DB101" s="370"/>
      <c r="DC101" s="370"/>
      <c r="DD101" s="370"/>
      <c r="DE101" s="370"/>
      <c r="DF101" s="370"/>
      <c r="DG101" s="370"/>
      <c r="DH101" s="370"/>
      <c r="DI101" s="370"/>
      <c r="DJ101" s="370"/>
      <c r="DK101" s="370"/>
      <c r="DL101" s="370"/>
      <c r="DM101" s="370"/>
      <c r="DN101" s="370"/>
      <c r="DO101" s="370"/>
      <c r="DP101" s="370"/>
      <c r="DQ101" s="370"/>
      <c r="DR101" s="370"/>
      <c r="DS101" s="370"/>
      <c r="DT101" s="370"/>
      <c r="DU101" s="370"/>
      <c r="DV101" s="370"/>
      <c r="DW101" s="370"/>
      <c r="DX101" s="370"/>
      <c r="DY101" s="370"/>
      <c r="DZ101" s="370"/>
      <c r="EA101" s="370"/>
      <c r="EB101" s="370"/>
      <c r="EC101" s="370"/>
      <c r="ED101" s="370"/>
      <c r="EE101" s="370"/>
      <c r="EF101" s="370"/>
      <c r="EG101" s="370"/>
      <c r="EH101" s="370"/>
      <c r="EI101" s="370"/>
      <c r="EJ101" s="370"/>
      <c r="EK101" s="370"/>
      <c r="EL101" s="370"/>
      <c r="EM101" s="370"/>
      <c r="EN101" s="370"/>
      <c r="EO101" s="370"/>
      <c r="EP101" s="370"/>
      <c r="EQ101" s="370"/>
      <c r="ER101" s="370"/>
      <c r="ES101" s="370"/>
      <c r="ET101" s="370"/>
      <c r="EU101" s="370"/>
      <c r="EV101" s="370"/>
      <c r="EW101" s="370"/>
      <c r="EX101" s="370"/>
      <c r="EY101" s="370"/>
      <c r="EZ101" s="370"/>
      <c r="FA101" s="370"/>
      <c r="FB101" s="370"/>
      <c r="FC101" s="370"/>
      <c r="FD101" s="370"/>
      <c r="FE101" s="370"/>
      <c r="FF101" s="370"/>
      <c r="FG101" s="370"/>
      <c r="FH101" s="370"/>
      <c r="FI101" s="370"/>
      <c r="FJ101" s="370"/>
      <c r="FK101" s="370"/>
      <c r="FL101" s="370"/>
      <c r="FM101" s="370"/>
      <c r="FN101" s="370"/>
      <c r="FO101" s="370"/>
      <c r="FP101" s="370"/>
      <c r="FQ101" s="370"/>
      <c r="FR101" s="370"/>
      <c r="FS101" s="370"/>
      <c r="FT101" s="370"/>
      <c r="FU101" s="370"/>
      <c r="FV101" s="370"/>
      <c r="FW101" s="370"/>
      <c r="FX101" s="370"/>
      <c r="FY101" s="370"/>
      <c r="FZ101" s="370"/>
      <c r="GA101" s="370"/>
      <c r="GB101" s="370"/>
      <c r="GC101" s="370"/>
      <c r="GD101" s="370"/>
      <c r="GE101" s="370"/>
      <c r="GF101" s="370"/>
      <c r="GG101" s="370"/>
      <c r="GH101" s="370"/>
      <c r="GI101" s="370"/>
      <c r="GJ101" s="370"/>
      <c r="GK101" s="370"/>
      <c r="GL101" s="370"/>
      <c r="GM101" s="370"/>
      <c r="GN101" s="370"/>
      <c r="GO101" s="370"/>
      <c r="GP101" s="370"/>
      <c r="GQ101" s="370"/>
      <c r="GR101" s="370"/>
      <c r="GS101" s="370"/>
      <c r="GT101" s="370"/>
      <c r="GU101" s="370"/>
      <c r="GV101" s="370"/>
      <c r="GW101" s="370"/>
      <c r="GX101" s="370"/>
      <c r="GY101" s="370"/>
      <c r="GZ101" s="370"/>
      <c r="HA101" s="370"/>
      <c r="HB101" s="370"/>
      <c r="HC101" s="370"/>
      <c r="HD101" s="370"/>
      <c r="HE101" s="370"/>
      <c r="HF101" s="370"/>
      <c r="HG101" s="370"/>
      <c r="HH101" s="370"/>
      <c r="HI101" s="370"/>
      <c r="HJ101" s="370"/>
      <c r="HK101" s="370"/>
      <c r="HL101" s="370"/>
      <c r="HM101" s="370"/>
      <c r="HN101" s="370"/>
      <c r="HO101" s="370"/>
      <c r="HP101" s="370"/>
      <c r="HQ101" s="370"/>
      <c r="HR101" s="370"/>
      <c r="HS101" s="370"/>
      <c r="HT101" s="370"/>
      <c r="HU101" s="370"/>
      <c r="HV101" s="370"/>
      <c r="HW101" s="370"/>
      <c r="HX101" s="370"/>
      <c r="HY101" s="370"/>
      <c r="HZ101" s="370"/>
      <c r="IA101" s="370"/>
      <c r="IB101" s="370"/>
      <c r="IC101" s="370"/>
      <c r="ID101" s="370"/>
      <c r="IE101" s="370"/>
      <c r="IF101" s="370"/>
      <c r="IG101" s="370"/>
      <c r="IH101" s="370"/>
      <c r="II101" s="370"/>
      <c r="IJ101" s="370"/>
      <c r="IK101" s="370"/>
      <c r="IL101" s="370"/>
      <c r="IM101" s="370"/>
      <c r="IN101" s="370"/>
      <c r="IO101" s="370"/>
      <c r="IP101" s="370"/>
      <c r="IQ101" s="370"/>
      <c r="IR101" s="370"/>
      <c r="IS101" s="370"/>
      <c r="IT101" s="370"/>
      <c r="IU101" s="370"/>
      <c r="IV101" s="370"/>
      <c r="IW101" s="370"/>
      <c r="IX101" s="370"/>
      <c r="IY101" s="370"/>
      <c r="IZ101" s="370"/>
      <c r="JA101" s="370"/>
      <c r="JB101" s="370"/>
      <c r="JC101" s="370"/>
      <c r="JD101" s="370"/>
      <c r="JE101" s="370"/>
      <c r="JF101" s="370"/>
      <c r="JG101" s="370"/>
      <c r="JH101" s="370"/>
      <c r="JI101" s="370"/>
      <c r="JJ101" s="370"/>
      <c r="JK101" s="370"/>
      <c r="JL101" s="370"/>
      <c r="JM101" s="370"/>
      <c r="JN101" s="370"/>
      <c r="JO101" s="370"/>
      <c r="JP101" s="370"/>
      <c r="JQ101" s="370"/>
      <c r="JR101" s="370"/>
      <c r="JS101" s="370"/>
      <c r="JT101" s="370"/>
      <c r="JU101" s="370"/>
      <c r="JV101" s="370"/>
      <c r="JW101" s="370"/>
      <c r="JX101" s="370"/>
      <c r="JY101" s="370"/>
      <c r="JZ101" s="370"/>
      <c r="KA101" s="370"/>
      <c r="KB101" s="370"/>
      <c r="KC101" s="370"/>
      <c r="KD101" s="370"/>
      <c r="KE101" s="370"/>
      <c r="KF101" s="370"/>
      <c r="KG101" s="370"/>
      <c r="KH101" s="370"/>
      <c r="KI101" s="370"/>
      <c r="KJ101" s="370"/>
      <c r="KK101" s="370"/>
      <c r="KL101" s="370"/>
      <c r="KM101" s="370"/>
      <c r="KN101" s="370"/>
      <c r="KO101" s="370"/>
      <c r="KP101" s="370"/>
      <c r="KQ101" s="370"/>
      <c r="KR101" s="370"/>
      <c r="KS101" s="370"/>
      <c r="KT101" s="370"/>
      <c r="KU101" s="370"/>
      <c r="KV101" s="370"/>
      <c r="KW101" s="370"/>
      <c r="KX101" s="370"/>
      <c r="KY101" s="370"/>
      <c r="KZ101" s="370"/>
      <c r="LA101" s="370"/>
      <c r="LB101" s="370"/>
      <c r="LC101" s="370"/>
      <c r="LD101" s="370"/>
      <c r="LE101" s="370"/>
      <c r="LF101" s="370"/>
      <c r="LG101" s="370"/>
      <c r="LH101" s="370"/>
      <c r="LI101" s="370"/>
      <c r="LJ101" s="370"/>
      <c r="LK101" s="370"/>
      <c r="LL101" s="370"/>
      <c r="LM101" s="370"/>
      <c r="LN101" s="370"/>
      <c r="LO101" s="370"/>
      <c r="LP101" s="370"/>
      <c r="LQ101" s="370"/>
      <c r="LR101" s="370"/>
      <c r="LS101" s="370"/>
      <c r="LT101" s="370"/>
      <c r="LU101" s="370"/>
      <c r="LV101" s="370"/>
      <c r="LW101" s="370"/>
      <c r="LX101" s="370"/>
      <c r="LY101" s="370"/>
      <c r="LZ101" s="370"/>
      <c r="MA101" s="370"/>
      <c r="MB101" s="370"/>
      <c r="MC101" s="370"/>
      <c r="MD101" s="370"/>
      <c r="ME101" s="370"/>
      <c r="MF101" s="370"/>
      <c r="MG101" s="370"/>
      <c r="MH101" s="370"/>
      <c r="MI101" s="370"/>
      <c r="MJ101" s="370"/>
      <c r="MK101" s="370"/>
      <c r="ML101" s="370"/>
      <c r="MM101" s="370"/>
      <c r="MN101" s="370"/>
      <c r="MO101" s="370"/>
      <c r="MP101" s="370"/>
      <c r="MQ101" s="370"/>
      <c r="MR101" s="370"/>
      <c r="MS101" s="370"/>
      <c r="MT101" s="370"/>
      <c r="MU101" s="370"/>
      <c r="MV101" s="370"/>
      <c r="MW101" s="370"/>
      <c r="MX101" s="370"/>
      <c r="MY101" s="370"/>
      <c r="MZ101" s="370"/>
      <c r="NA101" s="370"/>
      <c r="NB101" s="370"/>
      <c r="NC101" s="370"/>
      <c r="ND101" s="370"/>
      <c r="NE101" s="370"/>
      <c r="NF101" s="370"/>
      <c r="NG101" s="370"/>
      <c r="NH101" s="370"/>
      <c r="NI101" s="370"/>
      <c r="NJ101" s="370"/>
      <c r="NK101" s="370"/>
      <c r="NL101" s="370"/>
      <c r="NM101" s="370"/>
      <c r="NN101" s="370"/>
      <c r="NO101" s="370"/>
      <c r="NP101" s="370"/>
      <c r="NQ101" s="370"/>
      <c r="NR101" s="370"/>
      <c r="NS101" s="370"/>
      <c r="NT101" s="370"/>
      <c r="NU101" s="370"/>
      <c r="NV101" s="370"/>
      <c r="NW101" s="370"/>
      <c r="NX101" s="370"/>
      <c r="NY101" s="370"/>
      <c r="NZ101" s="370"/>
      <c r="OA101" s="370"/>
      <c r="OB101" s="370"/>
      <c r="OC101" s="370"/>
      <c r="OD101" s="370"/>
      <c r="OE101" s="370"/>
      <c r="OF101" s="370"/>
      <c r="OG101" s="370"/>
      <c r="OH101" s="370"/>
      <c r="OI101" s="370"/>
      <c r="OJ101" s="370"/>
      <c r="OK101" s="370"/>
      <c r="OL101" s="370"/>
      <c r="OM101" s="370"/>
      <c r="ON101" s="370"/>
      <c r="OO101" s="370"/>
      <c r="OP101" s="370"/>
      <c r="OQ101" s="370"/>
      <c r="OR101" s="370"/>
      <c r="OS101" s="370"/>
      <c r="OT101" s="370"/>
      <c r="OU101" s="370"/>
      <c r="OV101" s="370"/>
      <c r="OW101" s="370"/>
      <c r="OX101" s="370"/>
      <c r="OY101" s="370"/>
      <c r="OZ101" s="370"/>
      <c r="PA101" s="370"/>
      <c r="PB101" s="370"/>
      <c r="PC101" s="370"/>
      <c r="PD101" s="370"/>
      <c r="PE101" s="370"/>
      <c r="PF101" s="370"/>
      <c r="PG101" s="370"/>
      <c r="PH101" s="370"/>
      <c r="PI101" s="370"/>
      <c r="PJ101" s="370"/>
      <c r="PK101" s="370"/>
      <c r="PL101" s="370"/>
      <c r="PM101" s="370"/>
      <c r="PN101" s="370"/>
      <c r="PO101" s="370"/>
      <c r="PP101" s="370"/>
      <c r="PQ101" s="370"/>
      <c r="PR101" s="370"/>
      <c r="PS101" s="370"/>
      <c r="PT101" s="370"/>
      <c r="PU101" s="370"/>
      <c r="PV101" s="370"/>
      <c r="PW101" s="370"/>
      <c r="PX101" s="370"/>
      <c r="PY101" s="370"/>
      <c r="PZ101" s="370"/>
      <c r="QA101" s="370"/>
      <c r="QB101" s="370"/>
      <c r="QC101" s="370"/>
      <c r="QD101" s="370"/>
      <c r="QE101" s="370"/>
      <c r="QF101" s="370"/>
      <c r="QG101" s="370"/>
      <c r="QH101" s="370"/>
      <c r="QI101" s="370"/>
      <c r="QJ101" s="370"/>
      <c r="QK101" s="370"/>
      <c r="QL101" s="370"/>
      <c r="QM101" s="370"/>
      <c r="QN101" s="370"/>
      <c r="QO101" s="370"/>
      <c r="QP101" s="370"/>
      <c r="QQ101" s="370"/>
      <c r="QR101" s="370"/>
      <c r="QS101" s="370"/>
      <c r="QT101" s="370"/>
      <c r="QU101" s="370"/>
      <c r="QV101" s="370"/>
      <c r="QW101" s="370"/>
      <c r="QX101" s="370"/>
      <c r="QY101" s="370"/>
      <c r="QZ101" s="370"/>
      <c r="RA101" s="370"/>
      <c r="RB101" s="370"/>
      <c r="RC101" s="370"/>
      <c r="RD101" s="370"/>
      <c r="RE101" s="370"/>
      <c r="RF101" s="370"/>
      <c r="RG101" s="370"/>
      <c r="RH101" s="370"/>
      <c r="RI101" s="370"/>
      <c r="RJ101" s="370"/>
      <c r="RK101" s="370"/>
      <c r="RL101" s="370"/>
      <c r="RM101" s="370"/>
      <c r="RN101" s="370"/>
      <c r="RO101" s="370"/>
      <c r="RP101" s="370"/>
      <c r="RQ101" s="370"/>
      <c r="RR101" s="370"/>
      <c r="RS101" s="370"/>
      <c r="RT101" s="370"/>
      <c r="RU101" s="370"/>
      <c r="RV101" s="370"/>
      <c r="RW101" s="370"/>
      <c r="RX101" s="370"/>
      <c r="RY101" s="370"/>
      <c r="RZ101" s="370"/>
      <c r="SA101" s="370"/>
      <c r="SB101" s="370"/>
      <c r="SC101" s="370"/>
      <c r="SD101" s="370"/>
      <c r="SE101" s="370"/>
      <c r="SF101" s="370"/>
      <c r="SG101" s="370"/>
      <c r="SH101" s="370"/>
      <c r="SI101" s="370"/>
      <c r="SJ101" s="370"/>
      <c r="SK101" s="370"/>
      <c r="SL101" s="370"/>
      <c r="SM101" s="370"/>
      <c r="SN101" s="370"/>
      <c r="SO101" s="370"/>
      <c r="SP101" s="370"/>
      <c r="SQ101" s="370"/>
      <c r="SR101" s="370"/>
      <c r="SS101" s="370"/>
      <c r="ST101" s="370"/>
      <c r="SU101" s="370"/>
      <c r="SV101" s="370"/>
      <c r="SW101" s="370"/>
      <c r="SX101" s="370"/>
      <c r="SY101" s="370"/>
      <c r="SZ101" s="370"/>
      <c r="TA101" s="370"/>
      <c r="TB101" s="370"/>
      <c r="TC101" s="370"/>
      <c r="TD101" s="370"/>
      <c r="TE101" s="370"/>
      <c r="TF101" s="370"/>
      <c r="TG101" s="370"/>
      <c r="TH101" s="370"/>
      <c r="TI101" s="370"/>
      <c r="TJ101" s="370"/>
      <c r="TK101" s="370"/>
      <c r="TL101" s="370"/>
      <c r="TM101" s="370"/>
      <c r="TN101" s="370"/>
      <c r="TO101" s="370"/>
      <c r="TP101" s="370"/>
      <c r="TQ101" s="370"/>
      <c r="TR101" s="370"/>
      <c r="TS101" s="370"/>
      <c r="TT101" s="370"/>
      <c r="TU101" s="370"/>
      <c r="TV101" s="370"/>
      <c r="TW101" s="370"/>
      <c r="TX101" s="370"/>
      <c r="TY101" s="370"/>
      <c r="TZ101" s="370"/>
      <c r="UA101" s="370"/>
      <c r="UB101" s="370"/>
      <c r="UC101" s="370"/>
      <c r="UD101" s="370"/>
      <c r="UE101" s="370"/>
      <c r="UF101" s="370"/>
      <c r="UG101" s="370"/>
      <c r="UH101" s="370"/>
      <c r="UI101" s="370"/>
      <c r="UJ101" s="370"/>
      <c r="UK101" s="370"/>
      <c r="UL101" s="370"/>
      <c r="UM101" s="370"/>
      <c r="UN101" s="370"/>
      <c r="UO101" s="370"/>
      <c r="UP101" s="370"/>
      <c r="UQ101" s="370"/>
      <c r="UR101" s="370"/>
      <c r="US101" s="370"/>
      <c r="UT101" s="370"/>
      <c r="UU101" s="370"/>
      <c r="UV101" s="370"/>
      <c r="UW101" s="370"/>
      <c r="UX101" s="370"/>
      <c r="UY101" s="370"/>
      <c r="UZ101" s="370"/>
      <c r="VA101" s="370"/>
      <c r="VB101" s="370"/>
      <c r="VC101" s="370"/>
      <c r="VD101" s="370"/>
      <c r="VE101" s="370"/>
      <c r="VF101" s="370"/>
      <c r="VG101" s="370"/>
      <c r="VH101" s="370"/>
      <c r="VI101" s="370"/>
      <c r="VJ101" s="370"/>
      <c r="VK101" s="370"/>
      <c r="VL101" s="370"/>
      <c r="VM101" s="370"/>
      <c r="VN101" s="370"/>
      <c r="VO101" s="370"/>
      <c r="VP101" s="370"/>
      <c r="VQ101" s="370"/>
      <c r="VR101" s="370"/>
      <c r="VS101" s="370"/>
      <c r="VT101" s="370"/>
      <c r="VU101" s="370"/>
      <c r="VV101" s="370"/>
      <c r="VW101" s="370"/>
      <c r="VX101" s="370"/>
      <c r="VY101" s="370"/>
      <c r="VZ101" s="370"/>
      <c r="WA101" s="370"/>
      <c r="WB101" s="370"/>
      <c r="WC101" s="370"/>
      <c r="WD101" s="370"/>
      <c r="WE101" s="370"/>
      <c r="WF101" s="370"/>
      <c r="WG101" s="370"/>
      <c r="WH101" s="370"/>
      <c r="WI101" s="370"/>
      <c r="WJ101" s="370"/>
      <c r="WK101" s="370"/>
      <c r="WL101" s="370"/>
      <c r="WM101" s="370"/>
      <c r="WN101" s="370"/>
      <c r="WO101" s="370"/>
      <c r="WP101" s="370"/>
      <c r="WQ101" s="370"/>
      <c r="WR101" s="370"/>
      <c r="WS101" s="370"/>
      <c r="WT101" s="370"/>
      <c r="WU101" s="370"/>
      <c r="WV101" s="370"/>
      <c r="WW101" s="370"/>
      <c r="WX101" s="370"/>
      <c r="WY101" s="370"/>
      <c r="WZ101" s="370"/>
      <c r="XA101" s="370"/>
      <c r="XB101" s="370"/>
      <c r="XC101" s="370"/>
      <c r="XD101" s="370"/>
      <c r="XE101" s="370"/>
      <c r="XF101" s="370"/>
      <c r="XG101" s="370"/>
      <c r="XH101" s="370"/>
      <c r="XI101" s="370"/>
      <c r="XJ101" s="370"/>
      <c r="XK101" s="370"/>
      <c r="XL101" s="370"/>
      <c r="XM101" s="370"/>
      <c r="XN101" s="370"/>
      <c r="XO101" s="370"/>
      <c r="XP101" s="370"/>
      <c r="XQ101" s="370"/>
      <c r="XR101" s="370"/>
      <c r="XS101" s="370"/>
      <c r="XT101" s="370"/>
      <c r="XU101" s="370"/>
      <c r="XV101" s="370"/>
      <c r="XW101" s="370"/>
      <c r="XX101" s="370"/>
      <c r="XY101" s="370"/>
      <c r="XZ101" s="370"/>
      <c r="YA101" s="370"/>
      <c r="YB101" s="370"/>
      <c r="YC101" s="370"/>
      <c r="YD101" s="370"/>
      <c r="YE101" s="370"/>
      <c r="YF101" s="370"/>
      <c r="YG101" s="370"/>
      <c r="YH101" s="370"/>
      <c r="YI101" s="370"/>
      <c r="YJ101" s="370"/>
      <c r="YK101" s="370"/>
      <c r="YL101" s="370"/>
      <c r="YM101" s="370"/>
      <c r="YN101" s="370"/>
      <c r="YO101" s="370"/>
      <c r="YP101" s="370"/>
      <c r="YQ101" s="370"/>
      <c r="YR101" s="370"/>
      <c r="YS101" s="370"/>
      <c r="YT101" s="370"/>
      <c r="YU101" s="370"/>
      <c r="YV101" s="370"/>
      <c r="YW101" s="370"/>
      <c r="YX101" s="370"/>
      <c r="YY101" s="370"/>
      <c r="YZ101" s="370"/>
      <c r="ZA101" s="370"/>
      <c r="ZB101" s="370"/>
      <c r="ZC101" s="370"/>
      <c r="ZD101" s="370"/>
      <c r="ZE101" s="370"/>
      <c r="ZF101" s="370"/>
      <c r="ZG101" s="370"/>
      <c r="ZH101" s="370"/>
      <c r="ZI101" s="370"/>
      <c r="ZJ101" s="370"/>
      <c r="ZK101" s="370"/>
      <c r="ZL101" s="370"/>
      <c r="ZM101" s="370"/>
      <c r="ZN101" s="370"/>
      <c r="ZO101" s="370"/>
      <c r="ZP101" s="370"/>
      <c r="ZQ101" s="370"/>
      <c r="ZR101" s="370"/>
      <c r="ZS101" s="370"/>
      <c r="ZT101" s="370"/>
      <c r="ZU101" s="370"/>
      <c r="ZV101" s="370"/>
      <c r="ZW101" s="370"/>
      <c r="ZX101" s="370"/>
      <c r="ZY101" s="370"/>
      <c r="ZZ101" s="370"/>
      <c r="AAA101" s="370"/>
      <c r="AAB101" s="370"/>
      <c r="AAC101" s="370"/>
      <c r="AAD101" s="370"/>
      <c r="AAE101" s="370"/>
      <c r="AAF101" s="370"/>
      <c r="AAG101" s="370"/>
      <c r="AAH101" s="370"/>
      <c r="AAI101" s="370"/>
      <c r="AAJ101" s="370"/>
      <c r="AAK101" s="370"/>
      <c r="AAL101" s="370"/>
      <c r="AAM101" s="370"/>
      <c r="AAN101" s="370"/>
      <c r="AAO101" s="370"/>
      <c r="AAP101" s="370"/>
      <c r="AAQ101" s="370"/>
      <c r="AAR101" s="370"/>
      <c r="AAS101" s="370"/>
      <c r="AAT101" s="370"/>
      <c r="AAU101" s="370"/>
      <c r="AAV101" s="370"/>
      <c r="AAW101" s="370"/>
      <c r="AAX101" s="370"/>
      <c r="AAY101" s="370"/>
      <c r="AAZ101" s="370"/>
      <c r="ABA101" s="370"/>
      <c r="ABB101" s="370"/>
      <c r="ABC101" s="370"/>
      <c r="ABD101" s="370"/>
      <c r="ABE101" s="370"/>
      <c r="ABF101" s="370"/>
      <c r="ABG101" s="370"/>
      <c r="ABH101" s="370"/>
      <c r="ABI101" s="370"/>
      <c r="ABJ101" s="370"/>
      <c r="ABK101" s="370"/>
      <c r="ABL101" s="370"/>
      <c r="ABM101" s="370"/>
      <c r="ABN101" s="370"/>
      <c r="ABO101" s="370"/>
      <c r="ABP101" s="370"/>
      <c r="ABQ101" s="370"/>
      <c r="ABR101" s="370"/>
      <c r="ABS101" s="370"/>
      <c r="ABT101" s="370"/>
      <c r="ABU101" s="370"/>
      <c r="ABV101" s="370"/>
      <c r="ABW101" s="370"/>
      <c r="ABX101" s="370"/>
      <c r="ABY101" s="370"/>
      <c r="ABZ101" s="370"/>
      <c r="ACA101" s="370"/>
      <c r="ACB101" s="370"/>
      <c r="ACC101" s="370"/>
      <c r="ACD101" s="370"/>
      <c r="ACE101" s="370"/>
      <c r="ACF101" s="370"/>
      <c r="ACG101" s="370"/>
      <c r="ACH101" s="370"/>
      <c r="ACI101" s="370"/>
      <c r="ACJ101" s="370"/>
      <c r="ACK101" s="370"/>
      <c r="ACL101" s="370"/>
      <c r="ACM101" s="370"/>
      <c r="ACN101" s="370"/>
      <c r="ACO101" s="370"/>
      <c r="ACP101" s="370"/>
      <c r="ACQ101" s="370"/>
      <c r="ACR101" s="370"/>
      <c r="ACS101" s="370"/>
      <c r="ACT101" s="370"/>
      <c r="ACU101" s="370"/>
      <c r="ACV101" s="370"/>
      <c r="ACW101" s="370"/>
      <c r="ACX101" s="370"/>
      <c r="ACY101" s="370"/>
      <c r="ACZ101" s="370"/>
      <c r="ADA101" s="370"/>
      <c r="ADB101" s="370"/>
      <c r="ADC101" s="370"/>
      <c r="ADD101" s="370"/>
      <c r="ADE101" s="370"/>
      <c r="ADF101" s="370"/>
      <c r="ADG101" s="370"/>
      <c r="ADH101" s="370"/>
      <c r="ADI101" s="370"/>
      <c r="ADJ101" s="370"/>
      <c r="ADK101" s="370"/>
      <c r="ADL101" s="370"/>
      <c r="ADM101" s="370"/>
      <c r="ADN101" s="370"/>
      <c r="ADO101" s="370"/>
      <c r="ADP101" s="370"/>
      <c r="ADQ101" s="370"/>
      <c r="ADR101" s="370"/>
      <c r="ADS101" s="370"/>
      <c r="ADT101" s="370"/>
      <c r="ADU101" s="370"/>
      <c r="ADV101" s="370"/>
      <c r="ADW101" s="370"/>
      <c r="ADX101" s="370"/>
      <c r="ADY101" s="370"/>
      <c r="ADZ101" s="370"/>
      <c r="AEA101" s="370"/>
      <c r="AEB101" s="370"/>
      <c r="AEC101" s="370"/>
      <c r="AED101" s="370"/>
      <c r="AEE101" s="370"/>
      <c r="AEF101" s="370"/>
      <c r="AEG101" s="370"/>
      <c r="AEH101" s="370"/>
      <c r="AEI101" s="370"/>
      <c r="AEJ101" s="370"/>
      <c r="AEK101" s="370"/>
      <c r="AEL101" s="370"/>
      <c r="AEM101" s="370"/>
      <c r="AEN101" s="370"/>
      <c r="AEO101" s="370"/>
      <c r="AEP101" s="370"/>
      <c r="AEQ101" s="370"/>
      <c r="AER101" s="370"/>
      <c r="AES101" s="370"/>
      <c r="AET101" s="370"/>
      <c r="AEU101" s="370"/>
      <c r="AEV101" s="370"/>
      <c r="AEW101" s="370"/>
      <c r="AEX101" s="370"/>
      <c r="AEY101" s="370"/>
      <c r="AEZ101" s="370"/>
      <c r="AFA101" s="370"/>
      <c r="AFB101" s="370"/>
      <c r="AFC101" s="370"/>
      <c r="AFD101" s="370"/>
      <c r="AFE101" s="370"/>
      <c r="AFF101" s="370"/>
      <c r="AFG101" s="370"/>
      <c r="AFH101" s="370"/>
      <c r="AFI101" s="370"/>
      <c r="AFJ101" s="370"/>
      <c r="AFK101" s="370"/>
      <c r="AFL101" s="370"/>
      <c r="AFM101" s="370"/>
      <c r="AFN101" s="370"/>
      <c r="AFO101" s="370"/>
      <c r="AFP101" s="370"/>
      <c r="AFQ101" s="370"/>
      <c r="AFR101" s="370"/>
      <c r="AFS101" s="370"/>
      <c r="AFT101" s="370"/>
      <c r="AFU101" s="370"/>
      <c r="AFV101" s="370"/>
      <c r="AFW101" s="370"/>
      <c r="AFX101" s="370"/>
      <c r="AFY101" s="370"/>
      <c r="AFZ101" s="370"/>
      <c r="AGA101" s="370"/>
      <c r="AGB101" s="370"/>
      <c r="AGC101" s="370"/>
      <c r="AGD101" s="370"/>
      <c r="AGE101" s="370"/>
      <c r="AGF101" s="370"/>
      <c r="AGG101" s="370"/>
      <c r="AGH101" s="370"/>
      <c r="AGI101" s="370"/>
      <c r="AGJ101" s="370"/>
      <c r="AGK101" s="370"/>
      <c r="AGL101" s="370"/>
      <c r="AGM101" s="370"/>
      <c r="AGN101" s="370"/>
      <c r="AGO101" s="370"/>
      <c r="AGP101" s="370"/>
      <c r="AGQ101" s="370"/>
      <c r="AGR101" s="370"/>
      <c r="AGS101" s="370"/>
      <c r="AGT101" s="370"/>
      <c r="AGU101" s="370"/>
      <c r="AGV101" s="370"/>
      <c r="AGW101" s="370"/>
      <c r="AGX101" s="370"/>
      <c r="AGY101" s="370"/>
      <c r="AGZ101" s="370"/>
      <c r="AHA101" s="370"/>
      <c r="AHB101" s="370"/>
      <c r="AHC101" s="370"/>
      <c r="AHD101" s="370"/>
      <c r="AHE101" s="370"/>
      <c r="AHF101" s="370"/>
      <c r="AHG101" s="370"/>
      <c r="AHH101" s="370"/>
      <c r="AHI101" s="370"/>
      <c r="AHJ101" s="370"/>
      <c r="AHK101" s="370"/>
      <c r="AHL101" s="370"/>
      <c r="AHM101" s="370"/>
      <c r="AHN101" s="370"/>
      <c r="AHO101" s="370"/>
      <c r="AHP101" s="370"/>
      <c r="AHQ101" s="370"/>
      <c r="AHR101" s="370"/>
      <c r="AHS101" s="370"/>
      <c r="AHT101" s="370"/>
      <c r="AHU101" s="370"/>
      <c r="AHV101" s="370"/>
      <c r="AHW101" s="370"/>
      <c r="AHX101" s="370"/>
      <c r="AHY101" s="370"/>
      <c r="AHZ101" s="370"/>
      <c r="AIA101" s="370"/>
      <c r="AIB101" s="370"/>
      <c r="AIC101" s="370"/>
      <c r="AID101" s="370"/>
      <c r="AIE101" s="370"/>
      <c r="AIF101" s="370"/>
      <c r="AIG101" s="370"/>
      <c r="AIH101" s="370"/>
      <c r="AII101" s="370"/>
      <c r="AIJ101" s="370"/>
      <c r="AIK101" s="370"/>
      <c r="AIL101" s="370"/>
      <c r="AIM101" s="370"/>
      <c r="AIN101" s="370"/>
      <c r="AIO101" s="370"/>
      <c r="AIP101" s="370"/>
      <c r="AIQ101" s="370"/>
      <c r="AIR101" s="370"/>
      <c r="AIS101" s="370"/>
      <c r="AIT101" s="370"/>
      <c r="AIU101" s="370"/>
      <c r="AIV101" s="370"/>
      <c r="AIW101" s="370"/>
      <c r="AIX101" s="370"/>
      <c r="AIY101" s="370"/>
      <c r="AIZ101" s="370"/>
      <c r="AJA101" s="370"/>
      <c r="AJB101" s="370"/>
      <c r="AJC101" s="370"/>
      <c r="AJD101" s="370"/>
      <c r="AJE101" s="370"/>
      <c r="AJF101" s="370"/>
      <c r="AJG101" s="370"/>
      <c r="AJH101" s="370"/>
      <c r="AJI101" s="370"/>
      <c r="AJJ101" s="370"/>
      <c r="AJK101" s="370"/>
      <c r="AJL101" s="370"/>
      <c r="AJM101" s="370"/>
      <c r="AJN101" s="370"/>
      <c r="AJO101" s="370"/>
      <c r="AJP101" s="370"/>
      <c r="AJQ101" s="370"/>
      <c r="AJR101" s="370"/>
      <c r="AJS101" s="370"/>
      <c r="AJT101" s="370"/>
      <c r="AJU101" s="370"/>
      <c r="AJV101" s="370"/>
      <c r="AJW101" s="370"/>
      <c r="AJX101" s="370"/>
      <c r="AJY101" s="370"/>
      <c r="AJZ101" s="370"/>
      <c r="AKA101" s="370"/>
      <c r="AKB101" s="370"/>
      <c r="AKC101" s="370"/>
      <c r="AKD101" s="370"/>
      <c r="AKE101" s="370"/>
      <c r="AKF101" s="370"/>
      <c r="AKG101" s="370"/>
      <c r="AKH101" s="370"/>
      <c r="AKI101" s="370"/>
      <c r="AKJ101" s="370"/>
      <c r="AKK101" s="370"/>
      <c r="AKL101" s="370"/>
      <c r="AKM101" s="370"/>
      <c r="AKN101" s="370"/>
      <c r="AKO101" s="370"/>
      <c r="AKP101" s="370"/>
      <c r="AKQ101" s="370"/>
      <c r="AKR101" s="370"/>
      <c r="AKS101" s="370"/>
      <c r="AKT101" s="370"/>
      <c r="AKU101" s="370"/>
      <c r="AKV101" s="370"/>
      <c r="AKW101" s="370"/>
      <c r="AKX101" s="370"/>
      <c r="AKY101" s="370"/>
      <c r="AKZ101" s="370"/>
      <c r="ALA101" s="370"/>
      <c r="ALB101" s="370"/>
      <c r="ALC101" s="370"/>
      <c r="ALD101" s="370"/>
    </row>
    <row r="102" spans="1:992" s="253" customFormat="1" ht="12.75" customHeight="1">
      <c r="A102" s="2421"/>
      <c r="B102" s="2421"/>
      <c r="C102" s="2421"/>
      <c r="D102" s="718" t="s">
        <v>304</v>
      </c>
      <c r="E102" s="468">
        <v>0</v>
      </c>
      <c r="F102" s="468">
        <v>0</v>
      </c>
      <c r="G102" s="2385"/>
      <c r="H102" s="2384" t="s">
        <v>186</v>
      </c>
      <c r="I102" s="2390" t="s">
        <v>325</v>
      </c>
      <c r="J102" s="2390">
        <v>66</v>
      </c>
      <c r="K102" s="2390">
        <v>64</v>
      </c>
      <c r="L102" s="2724"/>
      <c r="M102" s="580"/>
      <c r="N102" s="370"/>
      <c r="O102" s="370"/>
      <c r="P102" s="370"/>
      <c r="Q102" s="370"/>
      <c r="R102" s="370"/>
      <c r="S102" s="370"/>
      <c r="T102" s="370"/>
      <c r="U102" s="370"/>
      <c r="V102" s="370"/>
      <c r="W102" s="370"/>
      <c r="X102" s="370"/>
      <c r="Y102" s="370"/>
      <c r="Z102" s="370"/>
      <c r="AA102" s="370"/>
      <c r="AB102" s="370"/>
      <c r="AC102" s="370"/>
      <c r="AD102" s="370"/>
      <c r="AE102" s="370"/>
      <c r="AF102" s="370"/>
      <c r="AG102" s="370"/>
      <c r="AH102" s="370"/>
      <c r="AI102" s="370"/>
      <c r="AJ102" s="370"/>
      <c r="AK102" s="370"/>
      <c r="AL102" s="370"/>
      <c r="AM102" s="370"/>
      <c r="AN102" s="370"/>
      <c r="AO102" s="370"/>
      <c r="AP102" s="370"/>
      <c r="AQ102" s="370"/>
      <c r="AR102" s="370"/>
      <c r="AS102" s="370"/>
      <c r="AT102" s="370"/>
      <c r="AU102" s="370"/>
      <c r="AV102" s="370"/>
      <c r="AW102" s="370"/>
      <c r="AX102" s="370"/>
      <c r="AY102" s="370"/>
      <c r="AZ102" s="370"/>
      <c r="BA102" s="370"/>
      <c r="BB102" s="370"/>
      <c r="BC102" s="370"/>
      <c r="BD102" s="370"/>
      <c r="BE102" s="370"/>
      <c r="BF102" s="370"/>
      <c r="BG102" s="370"/>
      <c r="BH102" s="370"/>
      <c r="BI102" s="370"/>
      <c r="BJ102" s="370"/>
      <c r="BK102" s="370"/>
      <c r="BL102" s="370"/>
      <c r="BM102" s="370"/>
      <c r="BN102" s="370"/>
      <c r="BO102" s="370"/>
      <c r="BP102" s="370"/>
      <c r="BQ102" s="370"/>
      <c r="BR102" s="370"/>
      <c r="BS102" s="370"/>
      <c r="BT102" s="370"/>
      <c r="BU102" s="370"/>
      <c r="BV102" s="370"/>
      <c r="BW102" s="370"/>
      <c r="BX102" s="370"/>
      <c r="BY102" s="370"/>
      <c r="BZ102" s="370"/>
      <c r="CA102" s="370"/>
      <c r="CB102" s="370"/>
      <c r="CC102" s="370"/>
      <c r="CD102" s="370"/>
      <c r="CE102" s="370"/>
      <c r="CF102" s="370"/>
      <c r="CG102" s="370"/>
      <c r="CH102" s="370"/>
      <c r="CI102" s="370"/>
      <c r="CJ102" s="370"/>
      <c r="CK102" s="370"/>
      <c r="CL102" s="370"/>
      <c r="CM102" s="370"/>
      <c r="CN102" s="370"/>
      <c r="CO102" s="370"/>
      <c r="CP102" s="370"/>
      <c r="CQ102" s="370"/>
      <c r="CR102" s="370"/>
      <c r="CS102" s="370"/>
      <c r="CT102" s="370"/>
      <c r="CU102" s="370"/>
      <c r="CV102" s="370"/>
      <c r="CW102" s="370"/>
      <c r="CX102" s="370"/>
      <c r="CY102" s="370"/>
      <c r="CZ102" s="370"/>
      <c r="DA102" s="370"/>
      <c r="DB102" s="370"/>
      <c r="DC102" s="370"/>
      <c r="DD102" s="370"/>
      <c r="DE102" s="370"/>
      <c r="DF102" s="370"/>
      <c r="DG102" s="370"/>
      <c r="DH102" s="370"/>
      <c r="DI102" s="370"/>
      <c r="DJ102" s="370"/>
      <c r="DK102" s="370"/>
      <c r="DL102" s="370"/>
      <c r="DM102" s="370"/>
      <c r="DN102" s="370"/>
      <c r="DO102" s="370"/>
      <c r="DP102" s="370"/>
      <c r="DQ102" s="370"/>
      <c r="DR102" s="370"/>
      <c r="DS102" s="370"/>
      <c r="DT102" s="370"/>
      <c r="DU102" s="370"/>
      <c r="DV102" s="370"/>
      <c r="DW102" s="370"/>
      <c r="DX102" s="370"/>
      <c r="DY102" s="370"/>
      <c r="DZ102" s="370"/>
      <c r="EA102" s="370"/>
      <c r="EB102" s="370"/>
      <c r="EC102" s="370"/>
      <c r="ED102" s="370"/>
      <c r="EE102" s="370"/>
      <c r="EF102" s="370"/>
      <c r="EG102" s="370"/>
      <c r="EH102" s="370"/>
      <c r="EI102" s="370"/>
      <c r="EJ102" s="370"/>
      <c r="EK102" s="370"/>
      <c r="EL102" s="370"/>
      <c r="EM102" s="370"/>
      <c r="EN102" s="370"/>
      <c r="EO102" s="370"/>
      <c r="EP102" s="370"/>
      <c r="EQ102" s="370"/>
      <c r="ER102" s="370"/>
      <c r="ES102" s="370"/>
      <c r="ET102" s="370"/>
      <c r="EU102" s="370"/>
      <c r="EV102" s="370"/>
      <c r="EW102" s="370"/>
      <c r="EX102" s="370"/>
      <c r="EY102" s="370"/>
      <c r="EZ102" s="370"/>
      <c r="FA102" s="370"/>
      <c r="FB102" s="370"/>
      <c r="FC102" s="370"/>
      <c r="FD102" s="370"/>
      <c r="FE102" s="370"/>
      <c r="FF102" s="370"/>
      <c r="FG102" s="370"/>
      <c r="FH102" s="370"/>
      <c r="FI102" s="370"/>
      <c r="FJ102" s="370"/>
      <c r="FK102" s="370"/>
      <c r="FL102" s="370"/>
      <c r="FM102" s="370"/>
      <c r="FN102" s="370"/>
      <c r="FO102" s="370"/>
      <c r="FP102" s="370"/>
      <c r="FQ102" s="370"/>
      <c r="FR102" s="370"/>
      <c r="FS102" s="370"/>
      <c r="FT102" s="370"/>
      <c r="FU102" s="370"/>
      <c r="FV102" s="370"/>
      <c r="FW102" s="370"/>
      <c r="FX102" s="370"/>
      <c r="FY102" s="370"/>
      <c r="FZ102" s="370"/>
      <c r="GA102" s="370"/>
      <c r="GB102" s="370"/>
      <c r="GC102" s="370"/>
      <c r="GD102" s="370"/>
      <c r="GE102" s="370"/>
      <c r="GF102" s="370"/>
      <c r="GG102" s="370"/>
      <c r="GH102" s="370"/>
      <c r="GI102" s="370"/>
      <c r="GJ102" s="370"/>
      <c r="GK102" s="370"/>
      <c r="GL102" s="370"/>
      <c r="GM102" s="370"/>
      <c r="GN102" s="370"/>
      <c r="GO102" s="370"/>
      <c r="GP102" s="370"/>
      <c r="GQ102" s="370"/>
      <c r="GR102" s="370"/>
      <c r="GS102" s="370"/>
      <c r="GT102" s="370"/>
      <c r="GU102" s="370"/>
      <c r="GV102" s="370"/>
      <c r="GW102" s="370"/>
      <c r="GX102" s="370"/>
      <c r="GY102" s="370"/>
      <c r="GZ102" s="370"/>
      <c r="HA102" s="370"/>
      <c r="HB102" s="370"/>
      <c r="HC102" s="370"/>
      <c r="HD102" s="370"/>
      <c r="HE102" s="370"/>
      <c r="HF102" s="370"/>
      <c r="HG102" s="370"/>
      <c r="HH102" s="370"/>
      <c r="HI102" s="370"/>
      <c r="HJ102" s="370"/>
      <c r="HK102" s="370"/>
      <c r="HL102" s="370"/>
      <c r="HM102" s="370"/>
      <c r="HN102" s="370"/>
      <c r="HO102" s="370"/>
      <c r="HP102" s="370"/>
      <c r="HQ102" s="370"/>
      <c r="HR102" s="370"/>
      <c r="HS102" s="370"/>
      <c r="HT102" s="370"/>
      <c r="HU102" s="370"/>
      <c r="HV102" s="370"/>
      <c r="HW102" s="370"/>
      <c r="HX102" s="370"/>
      <c r="HY102" s="370"/>
      <c r="HZ102" s="370"/>
      <c r="IA102" s="370"/>
      <c r="IB102" s="370"/>
      <c r="IC102" s="370"/>
      <c r="ID102" s="370"/>
      <c r="IE102" s="370"/>
      <c r="IF102" s="370"/>
      <c r="IG102" s="370"/>
      <c r="IH102" s="370"/>
      <c r="II102" s="370"/>
      <c r="IJ102" s="370"/>
      <c r="IK102" s="370"/>
      <c r="IL102" s="370"/>
      <c r="IM102" s="370"/>
      <c r="IN102" s="370"/>
      <c r="IO102" s="370"/>
      <c r="IP102" s="370"/>
      <c r="IQ102" s="370"/>
      <c r="IR102" s="370"/>
      <c r="IS102" s="370"/>
      <c r="IT102" s="370"/>
      <c r="IU102" s="370"/>
      <c r="IV102" s="370"/>
      <c r="IW102" s="370"/>
      <c r="IX102" s="370"/>
      <c r="IY102" s="370"/>
      <c r="IZ102" s="370"/>
      <c r="JA102" s="370"/>
      <c r="JB102" s="370"/>
      <c r="JC102" s="370"/>
      <c r="JD102" s="370"/>
      <c r="JE102" s="370"/>
      <c r="JF102" s="370"/>
      <c r="JG102" s="370"/>
      <c r="JH102" s="370"/>
      <c r="JI102" s="370"/>
      <c r="JJ102" s="370"/>
      <c r="JK102" s="370"/>
      <c r="JL102" s="370"/>
      <c r="JM102" s="370"/>
      <c r="JN102" s="370"/>
      <c r="JO102" s="370"/>
      <c r="JP102" s="370"/>
      <c r="JQ102" s="370"/>
      <c r="JR102" s="370"/>
      <c r="JS102" s="370"/>
      <c r="JT102" s="370"/>
      <c r="JU102" s="370"/>
      <c r="JV102" s="370"/>
      <c r="JW102" s="370"/>
      <c r="JX102" s="370"/>
      <c r="JY102" s="370"/>
      <c r="JZ102" s="370"/>
      <c r="KA102" s="370"/>
      <c r="KB102" s="370"/>
      <c r="KC102" s="370"/>
      <c r="KD102" s="370"/>
      <c r="KE102" s="370"/>
      <c r="KF102" s="370"/>
      <c r="KG102" s="370"/>
      <c r="KH102" s="370"/>
      <c r="KI102" s="370"/>
      <c r="KJ102" s="370"/>
      <c r="KK102" s="370"/>
      <c r="KL102" s="370"/>
      <c r="KM102" s="370"/>
      <c r="KN102" s="370"/>
      <c r="KO102" s="370"/>
      <c r="KP102" s="370"/>
      <c r="KQ102" s="370"/>
      <c r="KR102" s="370"/>
      <c r="KS102" s="370"/>
      <c r="KT102" s="370"/>
      <c r="KU102" s="370"/>
      <c r="KV102" s="370"/>
      <c r="KW102" s="370"/>
      <c r="KX102" s="370"/>
      <c r="KY102" s="370"/>
      <c r="KZ102" s="370"/>
      <c r="LA102" s="370"/>
      <c r="LB102" s="370"/>
      <c r="LC102" s="370"/>
      <c r="LD102" s="370"/>
      <c r="LE102" s="370"/>
      <c r="LF102" s="370"/>
      <c r="LG102" s="370"/>
      <c r="LH102" s="370"/>
      <c r="LI102" s="370"/>
      <c r="LJ102" s="370"/>
      <c r="LK102" s="370"/>
      <c r="LL102" s="370"/>
      <c r="LM102" s="370"/>
      <c r="LN102" s="370"/>
      <c r="LO102" s="370"/>
      <c r="LP102" s="370"/>
      <c r="LQ102" s="370"/>
      <c r="LR102" s="370"/>
      <c r="LS102" s="370"/>
      <c r="LT102" s="370"/>
      <c r="LU102" s="370"/>
      <c r="LV102" s="370"/>
      <c r="LW102" s="370"/>
      <c r="LX102" s="370"/>
      <c r="LY102" s="370"/>
      <c r="LZ102" s="370"/>
      <c r="MA102" s="370"/>
      <c r="MB102" s="370"/>
      <c r="MC102" s="370"/>
      <c r="MD102" s="370"/>
      <c r="ME102" s="370"/>
      <c r="MF102" s="370"/>
      <c r="MG102" s="370"/>
      <c r="MH102" s="370"/>
      <c r="MI102" s="370"/>
      <c r="MJ102" s="370"/>
      <c r="MK102" s="370"/>
      <c r="ML102" s="370"/>
      <c r="MM102" s="370"/>
      <c r="MN102" s="370"/>
      <c r="MO102" s="370"/>
      <c r="MP102" s="370"/>
      <c r="MQ102" s="370"/>
      <c r="MR102" s="370"/>
      <c r="MS102" s="370"/>
      <c r="MT102" s="370"/>
      <c r="MU102" s="370"/>
      <c r="MV102" s="370"/>
      <c r="MW102" s="370"/>
      <c r="MX102" s="370"/>
      <c r="MY102" s="370"/>
      <c r="MZ102" s="370"/>
      <c r="NA102" s="370"/>
      <c r="NB102" s="370"/>
      <c r="NC102" s="370"/>
      <c r="ND102" s="370"/>
      <c r="NE102" s="370"/>
      <c r="NF102" s="370"/>
      <c r="NG102" s="370"/>
      <c r="NH102" s="370"/>
      <c r="NI102" s="370"/>
      <c r="NJ102" s="370"/>
      <c r="NK102" s="370"/>
      <c r="NL102" s="370"/>
      <c r="NM102" s="370"/>
      <c r="NN102" s="370"/>
      <c r="NO102" s="370"/>
      <c r="NP102" s="370"/>
      <c r="NQ102" s="370"/>
      <c r="NR102" s="370"/>
      <c r="NS102" s="370"/>
      <c r="NT102" s="370"/>
      <c r="NU102" s="370"/>
      <c r="NV102" s="370"/>
      <c r="NW102" s="370"/>
      <c r="NX102" s="370"/>
      <c r="NY102" s="370"/>
      <c r="NZ102" s="370"/>
      <c r="OA102" s="370"/>
      <c r="OB102" s="370"/>
      <c r="OC102" s="370"/>
      <c r="OD102" s="370"/>
      <c r="OE102" s="370"/>
      <c r="OF102" s="370"/>
      <c r="OG102" s="370"/>
      <c r="OH102" s="370"/>
      <c r="OI102" s="370"/>
      <c r="OJ102" s="370"/>
      <c r="OK102" s="370"/>
      <c r="OL102" s="370"/>
      <c r="OM102" s="370"/>
      <c r="ON102" s="370"/>
      <c r="OO102" s="370"/>
      <c r="OP102" s="370"/>
      <c r="OQ102" s="370"/>
      <c r="OR102" s="370"/>
      <c r="OS102" s="370"/>
      <c r="OT102" s="370"/>
      <c r="OU102" s="370"/>
      <c r="OV102" s="370"/>
      <c r="OW102" s="370"/>
      <c r="OX102" s="370"/>
      <c r="OY102" s="370"/>
      <c r="OZ102" s="370"/>
      <c r="PA102" s="370"/>
      <c r="PB102" s="370"/>
      <c r="PC102" s="370"/>
      <c r="PD102" s="370"/>
      <c r="PE102" s="370"/>
      <c r="PF102" s="370"/>
      <c r="PG102" s="370"/>
      <c r="PH102" s="370"/>
      <c r="PI102" s="370"/>
      <c r="PJ102" s="370"/>
      <c r="PK102" s="370"/>
      <c r="PL102" s="370"/>
      <c r="PM102" s="370"/>
      <c r="PN102" s="370"/>
      <c r="PO102" s="370"/>
      <c r="PP102" s="370"/>
      <c r="PQ102" s="370"/>
      <c r="PR102" s="370"/>
      <c r="PS102" s="370"/>
      <c r="PT102" s="370"/>
      <c r="PU102" s="370"/>
      <c r="PV102" s="370"/>
      <c r="PW102" s="370"/>
      <c r="PX102" s="370"/>
      <c r="PY102" s="370"/>
      <c r="PZ102" s="370"/>
      <c r="QA102" s="370"/>
      <c r="QB102" s="370"/>
      <c r="QC102" s="370"/>
      <c r="QD102" s="370"/>
      <c r="QE102" s="370"/>
      <c r="QF102" s="370"/>
      <c r="QG102" s="370"/>
      <c r="QH102" s="370"/>
      <c r="QI102" s="370"/>
      <c r="QJ102" s="370"/>
      <c r="QK102" s="370"/>
      <c r="QL102" s="370"/>
      <c r="QM102" s="370"/>
      <c r="QN102" s="370"/>
      <c r="QO102" s="370"/>
      <c r="QP102" s="370"/>
      <c r="QQ102" s="370"/>
      <c r="QR102" s="370"/>
      <c r="QS102" s="370"/>
      <c r="QT102" s="370"/>
      <c r="QU102" s="370"/>
      <c r="QV102" s="370"/>
      <c r="QW102" s="370"/>
      <c r="QX102" s="370"/>
      <c r="QY102" s="370"/>
      <c r="QZ102" s="370"/>
      <c r="RA102" s="370"/>
      <c r="RB102" s="370"/>
      <c r="RC102" s="370"/>
      <c r="RD102" s="370"/>
      <c r="RE102" s="370"/>
      <c r="RF102" s="370"/>
      <c r="RG102" s="370"/>
      <c r="RH102" s="370"/>
      <c r="RI102" s="370"/>
      <c r="RJ102" s="370"/>
      <c r="RK102" s="370"/>
      <c r="RL102" s="370"/>
      <c r="RM102" s="370"/>
      <c r="RN102" s="370"/>
      <c r="RO102" s="370"/>
      <c r="RP102" s="370"/>
      <c r="RQ102" s="370"/>
      <c r="RR102" s="370"/>
      <c r="RS102" s="370"/>
      <c r="RT102" s="370"/>
      <c r="RU102" s="370"/>
      <c r="RV102" s="370"/>
      <c r="RW102" s="370"/>
      <c r="RX102" s="370"/>
      <c r="RY102" s="370"/>
      <c r="RZ102" s="370"/>
      <c r="SA102" s="370"/>
      <c r="SB102" s="370"/>
      <c r="SC102" s="370"/>
      <c r="SD102" s="370"/>
      <c r="SE102" s="370"/>
      <c r="SF102" s="370"/>
      <c r="SG102" s="370"/>
      <c r="SH102" s="370"/>
      <c r="SI102" s="370"/>
      <c r="SJ102" s="370"/>
      <c r="SK102" s="370"/>
      <c r="SL102" s="370"/>
      <c r="SM102" s="370"/>
      <c r="SN102" s="370"/>
      <c r="SO102" s="370"/>
      <c r="SP102" s="370"/>
      <c r="SQ102" s="370"/>
      <c r="SR102" s="370"/>
      <c r="SS102" s="370"/>
      <c r="ST102" s="370"/>
      <c r="SU102" s="370"/>
      <c r="SV102" s="370"/>
      <c r="SW102" s="370"/>
      <c r="SX102" s="370"/>
      <c r="SY102" s="370"/>
      <c r="SZ102" s="370"/>
      <c r="TA102" s="370"/>
      <c r="TB102" s="370"/>
      <c r="TC102" s="370"/>
      <c r="TD102" s="370"/>
      <c r="TE102" s="370"/>
      <c r="TF102" s="370"/>
      <c r="TG102" s="370"/>
      <c r="TH102" s="370"/>
      <c r="TI102" s="370"/>
      <c r="TJ102" s="370"/>
      <c r="TK102" s="370"/>
      <c r="TL102" s="370"/>
      <c r="TM102" s="370"/>
      <c r="TN102" s="370"/>
      <c r="TO102" s="370"/>
      <c r="TP102" s="370"/>
      <c r="TQ102" s="370"/>
      <c r="TR102" s="370"/>
      <c r="TS102" s="370"/>
      <c r="TT102" s="370"/>
      <c r="TU102" s="370"/>
      <c r="TV102" s="370"/>
      <c r="TW102" s="370"/>
      <c r="TX102" s="370"/>
      <c r="TY102" s="370"/>
      <c r="TZ102" s="370"/>
      <c r="UA102" s="370"/>
      <c r="UB102" s="370"/>
      <c r="UC102" s="370"/>
      <c r="UD102" s="370"/>
      <c r="UE102" s="370"/>
      <c r="UF102" s="370"/>
      <c r="UG102" s="370"/>
      <c r="UH102" s="370"/>
      <c r="UI102" s="370"/>
      <c r="UJ102" s="370"/>
      <c r="UK102" s="370"/>
      <c r="UL102" s="370"/>
      <c r="UM102" s="370"/>
      <c r="UN102" s="370"/>
      <c r="UO102" s="370"/>
      <c r="UP102" s="370"/>
      <c r="UQ102" s="370"/>
      <c r="UR102" s="370"/>
      <c r="US102" s="370"/>
      <c r="UT102" s="370"/>
      <c r="UU102" s="370"/>
      <c r="UV102" s="370"/>
      <c r="UW102" s="370"/>
      <c r="UX102" s="370"/>
      <c r="UY102" s="370"/>
      <c r="UZ102" s="370"/>
      <c r="VA102" s="370"/>
      <c r="VB102" s="370"/>
      <c r="VC102" s="370"/>
      <c r="VD102" s="370"/>
      <c r="VE102" s="370"/>
      <c r="VF102" s="370"/>
      <c r="VG102" s="370"/>
      <c r="VH102" s="370"/>
      <c r="VI102" s="370"/>
      <c r="VJ102" s="370"/>
      <c r="VK102" s="370"/>
      <c r="VL102" s="370"/>
      <c r="VM102" s="370"/>
      <c r="VN102" s="370"/>
      <c r="VO102" s="370"/>
      <c r="VP102" s="370"/>
      <c r="VQ102" s="370"/>
      <c r="VR102" s="370"/>
      <c r="VS102" s="370"/>
      <c r="VT102" s="370"/>
      <c r="VU102" s="370"/>
      <c r="VV102" s="370"/>
      <c r="VW102" s="370"/>
      <c r="VX102" s="370"/>
      <c r="VY102" s="370"/>
      <c r="VZ102" s="370"/>
      <c r="WA102" s="370"/>
      <c r="WB102" s="370"/>
      <c r="WC102" s="370"/>
      <c r="WD102" s="370"/>
      <c r="WE102" s="370"/>
      <c r="WF102" s="370"/>
      <c r="WG102" s="370"/>
      <c r="WH102" s="370"/>
      <c r="WI102" s="370"/>
      <c r="WJ102" s="370"/>
      <c r="WK102" s="370"/>
      <c r="WL102" s="370"/>
      <c r="WM102" s="370"/>
      <c r="WN102" s="370"/>
      <c r="WO102" s="370"/>
      <c r="WP102" s="370"/>
      <c r="WQ102" s="370"/>
      <c r="WR102" s="370"/>
      <c r="WS102" s="370"/>
      <c r="WT102" s="370"/>
      <c r="WU102" s="370"/>
      <c r="WV102" s="370"/>
      <c r="WW102" s="370"/>
      <c r="WX102" s="370"/>
      <c r="WY102" s="370"/>
      <c r="WZ102" s="370"/>
      <c r="XA102" s="370"/>
      <c r="XB102" s="370"/>
      <c r="XC102" s="370"/>
      <c r="XD102" s="370"/>
      <c r="XE102" s="370"/>
      <c r="XF102" s="370"/>
      <c r="XG102" s="370"/>
      <c r="XH102" s="370"/>
      <c r="XI102" s="370"/>
      <c r="XJ102" s="370"/>
      <c r="XK102" s="370"/>
      <c r="XL102" s="370"/>
      <c r="XM102" s="370"/>
      <c r="XN102" s="370"/>
      <c r="XO102" s="370"/>
      <c r="XP102" s="370"/>
      <c r="XQ102" s="370"/>
      <c r="XR102" s="370"/>
      <c r="XS102" s="370"/>
      <c r="XT102" s="370"/>
      <c r="XU102" s="370"/>
      <c r="XV102" s="370"/>
      <c r="XW102" s="370"/>
      <c r="XX102" s="370"/>
      <c r="XY102" s="370"/>
      <c r="XZ102" s="370"/>
      <c r="YA102" s="370"/>
      <c r="YB102" s="370"/>
      <c r="YC102" s="370"/>
      <c r="YD102" s="370"/>
      <c r="YE102" s="370"/>
      <c r="YF102" s="370"/>
      <c r="YG102" s="370"/>
      <c r="YH102" s="370"/>
      <c r="YI102" s="370"/>
      <c r="YJ102" s="370"/>
      <c r="YK102" s="370"/>
      <c r="YL102" s="370"/>
      <c r="YM102" s="370"/>
      <c r="YN102" s="370"/>
      <c r="YO102" s="370"/>
      <c r="YP102" s="370"/>
      <c r="YQ102" s="370"/>
      <c r="YR102" s="370"/>
      <c r="YS102" s="370"/>
      <c r="YT102" s="370"/>
      <c r="YU102" s="370"/>
      <c r="YV102" s="370"/>
      <c r="YW102" s="370"/>
      <c r="YX102" s="370"/>
      <c r="YY102" s="370"/>
      <c r="YZ102" s="370"/>
      <c r="ZA102" s="370"/>
      <c r="ZB102" s="370"/>
      <c r="ZC102" s="370"/>
      <c r="ZD102" s="370"/>
      <c r="ZE102" s="370"/>
      <c r="ZF102" s="370"/>
      <c r="ZG102" s="370"/>
      <c r="ZH102" s="370"/>
      <c r="ZI102" s="370"/>
      <c r="ZJ102" s="370"/>
      <c r="ZK102" s="370"/>
      <c r="ZL102" s="370"/>
      <c r="ZM102" s="370"/>
      <c r="ZN102" s="370"/>
      <c r="ZO102" s="370"/>
      <c r="ZP102" s="370"/>
      <c r="ZQ102" s="370"/>
      <c r="ZR102" s="370"/>
      <c r="ZS102" s="370"/>
      <c r="ZT102" s="370"/>
      <c r="ZU102" s="370"/>
      <c r="ZV102" s="370"/>
      <c r="ZW102" s="370"/>
      <c r="ZX102" s="370"/>
      <c r="ZY102" s="370"/>
      <c r="ZZ102" s="370"/>
      <c r="AAA102" s="370"/>
      <c r="AAB102" s="370"/>
      <c r="AAC102" s="370"/>
      <c r="AAD102" s="370"/>
      <c r="AAE102" s="370"/>
      <c r="AAF102" s="370"/>
      <c r="AAG102" s="370"/>
      <c r="AAH102" s="370"/>
      <c r="AAI102" s="370"/>
      <c r="AAJ102" s="370"/>
      <c r="AAK102" s="370"/>
      <c r="AAL102" s="370"/>
      <c r="AAM102" s="370"/>
      <c r="AAN102" s="370"/>
      <c r="AAO102" s="370"/>
      <c r="AAP102" s="370"/>
      <c r="AAQ102" s="370"/>
      <c r="AAR102" s="370"/>
      <c r="AAS102" s="370"/>
      <c r="AAT102" s="370"/>
      <c r="AAU102" s="370"/>
      <c r="AAV102" s="370"/>
      <c r="AAW102" s="370"/>
      <c r="AAX102" s="370"/>
      <c r="AAY102" s="370"/>
      <c r="AAZ102" s="370"/>
      <c r="ABA102" s="370"/>
      <c r="ABB102" s="370"/>
      <c r="ABC102" s="370"/>
      <c r="ABD102" s="370"/>
      <c r="ABE102" s="370"/>
      <c r="ABF102" s="370"/>
      <c r="ABG102" s="370"/>
      <c r="ABH102" s="370"/>
      <c r="ABI102" s="370"/>
      <c r="ABJ102" s="370"/>
      <c r="ABK102" s="370"/>
      <c r="ABL102" s="370"/>
      <c r="ABM102" s="370"/>
      <c r="ABN102" s="370"/>
      <c r="ABO102" s="370"/>
      <c r="ABP102" s="370"/>
      <c r="ABQ102" s="370"/>
      <c r="ABR102" s="370"/>
      <c r="ABS102" s="370"/>
      <c r="ABT102" s="370"/>
      <c r="ABU102" s="370"/>
      <c r="ABV102" s="370"/>
      <c r="ABW102" s="370"/>
      <c r="ABX102" s="370"/>
      <c r="ABY102" s="370"/>
      <c r="ABZ102" s="370"/>
      <c r="ACA102" s="370"/>
      <c r="ACB102" s="370"/>
      <c r="ACC102" s="370"/>
      <c r="ACD102" s="370"/>
      <c r="ACE102" s="370"/>
      <c r="ACF102" s="370"/>
      <c r="ACG102" s="370"/>
      <c r="ACH102" s="370"/>
      <c r="ACI102" s="370"/>
      <c r="ACJ102" s="370"/>
      <c r="ACK102" s="370"/>
      <c r="ACL102" s="370"/>
      <c r="ACM102" s="370"/>
      <c r="ACN102" s="370"/>
      <c r="ACO102" s="370"/>
      <c r="ACP102" s="370"/>
      <c r="ACQ102" s="370"/>
      <c r="ACR102" s="370"/>
      <c r="ACS102" s="370"/>
      <c r="ACT102" s="370"/>
      <c r="ACU102" s="370"/>
      <c r="ACV102" s="370"/>
      <c r="ACW102" s="370"/>
      <c r="ACX102" s="370"/>
      <c r="ACY102" s="370"/>
      <c r="ACZ102" s="370"/>
      <c r="ADA102" s="370"/>
      <c r="ADB102" s="370"/>
      <c r="ADC102" s="370"/>
      <c r="ADD102" s="370"/>
      <c r="ADE102" s="370"/>
      <c r="ADF102" s="370"/>
      <c r="ADG102" s="370"/>
      <c r="ADH102" s="370"/>
      <c r="ADI102" s="370"/>
      <c r="ADJ102" s="370"/>
      <c r="ADK102" s="370"/>
      <c r="ADL102" s="370"/>
      <c r="ADM102" s="370"/>
      <c r="ADN102" s="370"/>
      <c r="ADO102" s="370"/>
      <c r="ADP102" s="370"/>
      <c r="ADQ102" s="370"/>
      <c r="ADR102" s="370"/>
      <c r="ADS102" s="370"/>
      <c r="ADT102" s="370"/>
      <c r="ADU102" s="370"/>
      <c r="ADV102" s="370"/>
      <c r="ADW102" s="370"/>
      <c r="ADX102" s="370"/>
      <c r="ADY102" s="370"/>
      <c r="ADZ102" s="370"/>
      <c r="AEA102" s="370"/>
      <c r="AEB102" s="370"/>
      <c r="AEC102" s="370"/>
      <c r="AED102" s="370"/>
      <c r="AEE102" s="370"/>
      <c r="AEF102" s="370"/>
      <c r="AEG102" s="370"/>
      <c r="AEH102" s="370"/>
      <c r="AEI102" s="370"/>
      <c r="AEJ102" s="370"/>
      <c r="AEK102" s="370"/>
      <c r="AEL102" s="370"/>
      <c r="AEM102" s="370"/>
      <c r="AEN102" s="370"/>
      <c r="AEO102" s="370"/>
      <c r="AEP102" s="370"/>
      <c r="AEQ102" s="370"/>
      <c r="AER102" s="370"/>
      <c r="AES102" s="370"/>
      <c r="AET102" s="370"/>
      <c r="AEU102" s="370"/>
      <c r="AEV102" s="370"/>
      <c r="AEW102" s="370"/>
      <c r="AEX102" s="370"/>
      <c r="AEY102" s="370"/>
      <c r="AEZ102" s="370"/>
      <c r="AFA102" s="370"/>
      <c r="AFB102" s="370"/>
      <c r="AFC102" s="370"/>
      <c r="AFD102" s="370"/>
      <c r="AFE102" s="370"/>
      <c r="AFF102" s="370"/>
      <c r="AFG102" s="370"/>
      <c r="AFH102" s="370"/>
      <c r="AFI102" s="370"/>
      <c r="AFJ102" s="370"/>
      <c r="AFK102" s="370"/>
      <c r="AFL102" s="370"/>
      <c r="AFM102" s="370"/>
      <c r="AFN102" s="370"/>
      <c r="AFO102" s="370"/>
      <c r="AFP102" s="370"/>
      <c r="AFQ102" s="370"/>
      <c r="AFR102" s="370"/>
      <c r="AFS102" s="370"/>
      <c r="AFT102" s="370"/>
      <c r="AFU102" s="370"/>
      <c r="AFV102" s="370"/>
      <c r="AFW102" s="370"/>
      <c r="AFX102" s="370"/>
      <c r="AFY102" s="370"/>
      <c r="AFZ102" s="370"/>
      <c r="AGA102" s="370"/>
      <c r="AGB102" s="370"/>
      <c r="AGC102" s="370"/>
      <c r="AGD102" s="370"/>
      <c r="AGE102" s="370"/>
      <c r="AGF102" s="370"/>
      <c r="AGG102" s="370"/>
      <c r="AGH102" s="370"/>
      <c r="AGI102" s="370"/>
      <c r="AGJ102" s="370"/>
      <c r="AGK102" s="370"/>
      <c r="AGL102" s="370"/>
      <c r="AGM102" s="370"/>
      <c r="AGN102" s="370"/>
      <c r="AGO102" s="370"/>
      <c r="AGP102" s="370"/>
      <c r="AGQ102" s="370"/>
      <c r="AGR102" s="370"/>
      <c r="AGS102" s="370"/>
      <c r="AGT102" s="370"/>
      <c r="AGU102" s="370"/>
      <c r="AGV102" s="370"/>
      <c r="AGW102" s="370"/>
      <c r="AGX102" s="370"/>
      <c r="AGY102" s="370"/>
      <c r="AGZ102" s="370"/>
      <c r="AHA102" s="370"/>
      <c r="AHB102" s="370"/>
      <c r="AHC102" s="370"/>
      <c r="AHD102" s="370"/>
      <c r="AHE102" s="370"/>
      <c r="AHF102" s="370"/>
      <c r="AHG102" s="370"/>
      <c r="AHH102" s="370"/>
      <c r="AHI102" s="370"/>
      <c r="AHJ102" s="370"/>
      <c r="AHK102" s="370"/>
      <c r="AHL102" s="370"/>
      <c r="AHM102" s="370"/>
      <c r="AHN102" s="370"/>
      <c r="AHO102" s="370"/>
      <c r="AHP102" s="370"/>
      <c r="AHQ102" s="370"/>
      <c r="AHR102" s="370"/>
      <c r="AHS102" s="370"/>
      <c r="AHT102" s="370"/>
      <c r="AHU102" s="370"/>
      <c r="AHV102" s="370"/>
      <c r="AHW102" s="370"/>
      <c r="AHX102" s="370"/>
      <c r="AHY102" s="370"/>
      <c r="AHZ102" s="370"/>
      <c r="AIA102" s="370"/>
      <c r="AIB102" s="370"/>
      <c r="AIC102" s="370"/>
      <c r="AID102" s="370"/>
      <c r="AIE102" s="370"/>
      <c r="AIF102" s="370"/>
      <c r="AIG102" s="370"/>
      <c r="AIH102" s="370"/>
      <c r="AII102" s="370"/>
      <c r="AIJ102" s="370"/>
      <c r="AIK102" s="370"/>
      <c r="AIL102" s="370"/>
      <c r="AIM102" s="370"/>
      <c r="AIN102" s="370"/>
      <c r="AIO102" s="370"/>
      <c r="AIP102" s="370"/>
      <c r="AIQ102" s="370"/>
      <c r="AIR102" s="370"/>
      <c r="AIS102" s="370"/>
      <c r="AIT102" s="370"/>
      <c r="AIU102" s="370"/>
      <c r="AIV102" s="370"/>
      <c r="AIW102" s="370"/>
      <c r="AIX102" s="370"/>
      <c r="AIY102" s="370"/>
      <c r="AIZ102" s="370"/>
      <c r="AJA102" s="370"/>
      <c r="AJB102" s="370"/>
      <c r="AJC102" s="370"/>
      <c r="AJD102" s="370"/>
      <c r="AJE102" s="370"/>
      <c r="AJF102" s="370"/>
      <c r="AJG102" s="370"/>
      <c r="AJH102" s="370"/>
      <c r="AJI102" s="370"/>
      <c r="AJJ102" s="370"/>
      <c r="AJK102" s="370"/>
      <c r="AJL102" s="370"/>
      <c r="AJM102" s="370"/>
      <c r="AJN102" s="370"/>
      <c r="AJO102" s="370"/>
      <c r="AJP102" s="370"/>
      <c r="AJQ102" s="370"/>
      <c r="AJR102" s="370"/>
      <c r="AJS102" s="370"/>
      <c r="AJT102" s="370"/>
      <c r="AJU102" s="370"/>
      <c r="AJV102" s="370"/>
      <c r="AJW102" s="370"/>
      <c r="AJX102" s="370"/>
      <c r="AJY102" s="370"/>
      <c r="AJZ102" s="370"/>
      <c r="AKA102" s="370"/>
      <c r="AKB102" s="370"/>
      <c r="AKC102" s="370"/>
      <c r="AKD102" s="370"/>
      <c r="AKE102" s="370"/>
      <c r="AKF102" s="370"/>
      <c r="AKG102" s="370"/>
      <c r="AKH102" s="370"/>
      <c r="AKI102" s="370"/>
      <c r="AKJ102" s="370"/>
      <c r="AKK102" s="370"/>
      <c r="AKL102" s="370"/>
      <c r="AKM102" s="370"/>
      <c r="AKN102" s="370"/>
      <c r="AKO102" s="370"/>
      <c r="AKP102" s="370"/>
      <c r="AKQ102" s="370"/>
      <c r="AKR102" s="370"/>
      <c r="AKS102" s="370"/>
      <c r="AKT102" s="370"/>
      <c r="AKU102" s="370"/>
      <c r="AKV102" s="370"/>
      <c r="AKW102" s="370"/>
      <c r="AKX102" s="370"/>
      <c r="AKY102" s="370"/>
      <c r="AKZ102" s="370"/>
      <c r="ALA102" s="370"/>
      <c r="ALB102" s="370"/>
      <c r="ALC102" s="370"/>
      <c r="ALD102" s="370"/>
    </row>
    <row r="103" spans="1:992" s="253" customFormat="1" ht="18" customHeight="1">
      <c r="A103" s="2421"/>
      <c r="B103" s="2421"/>
      <c r="C103" s="2421"/>
      <c r="D103" s="709" t="s">
        <v>305</v>
      </c>
      <c r="E103" s="375">
        <v>0</v>
      </c>
      <c r="F103" s="374">
        <v>0</v>
      </c>
      <c r="G103" s="2385"/>
      <c r="H103" s="2385"/>
      <c r="I103" s="2391"/>
      <c r="J103" s="2391"/>
      <c r="K103" s="2391"/>
      <c r="L103" s="2724"/>
      <c r="M103" s="580"/>
      <c r="N103" s="370"/>
      <c r="O103" s="370"/>
      <c r="P103" s="370"/>
      <c r="Q103" s="370"/>
      <c r="R103" s="370"/>
      <c r="S103" s="370"/>
      <c r="T103" s="370"/>
      <c r="U103" s="370"/>
      <c r="V103" s="370"/>
      <c r="W103" s="370"/>
      <c r="X103" s="370"/>
      <c r="Y103" s="370"/>
      <c r="Z103" s="370"/>
      <c r="AA103" s="370"/>
      <c r="AB103" s="370"/>
      <c r="AC103" s="370"/>
      <c r="AD103" s="370"/>
      <c r="AE103" s="370"/>
      <c r="AF103" s="370"/>
      <c r="AG103" s="370"/>
      <c r="AH103" s="370"/>
      <c r="AI103" s="370"/>
      <c r="AJ103" s="370"/>
      <c r="AK103" s="370"/>
      <c r="AL103" s="370"/>
      <c r="AM103" s="370"/>
      <c r="AN103" s="370"/>
      <c r="AO103" s="370"/>
      <c r="AP103" s="370"/>
      <c r="AQ103" s="370"/>
      <c r="AR103" s="370"/>
      <c r="AS103" s="370"/>
      <c r="AT103" s="370"/>
      <c r="AU103" s="370"/>
      <c r="AV103" s="370"/>
      <c r="AW103" s="370"/>
      <c r="AX103" s="370"/>
      <c r="AY103" s="370"/>
      <c r="AZ103" s="370"/>
      <c r="BA103" s="370"/>
      <c r="BB103" s="370"/>
      <c r="BC103" s="370"/>
      <c r="BD103" s="370"/>
      <c r="BE103" s="370"/>
      <c r="BF103" s="370"/>
      <c r="BG103" s="370"/>
      <c r="BH103" s="370"/>
      <c r="BI103" s="370"/>
      <c r="BJ103" s="370"/>
      <c r="BK103" s="370"/>
      <c r="BL103" s="370"/>
      <c r="BM103" s="370"/>
      <c r="BN103" s="370"/>
      <c r="BO103" s="370"/>
      <c r="BP103" s="370"/>
      <c r="BQ103" s="370"/>
      <c r="BR103" s="370"/>
      <c r="BS103" s="370"/>
      <c r="BT103" s="370"/>
      <c r="BU103" s="370"/>
      <c r="BV103" s="370"/>
      <c r="BW103" s="370"/>
      <c r="BX103" s="370"/>
      <c r="BY103" s="370"/>
      <c r="BZ103" s="370"/>
      <c r="CA103" s="370"/>
      <c r="CB103" s="370"/>
      <c r="CC103" s="370"/>
      <c r="CD103" s="370"/>
      <c r="CE103" s="370"/>
      <c r="CF103" s="370"/>
      <c r="CG103" s="370"/>
      <c r="CH103" s="370"/>
      <c r="CI103" s="370"/>
      <c r="CJ103" s="370"/>
      <c r="CK103" s="370"/>
      <c r="CL103" s="370"/>
      <c r="CM103" s="370"/>
      <c r="CN103" s="370"/>
      <c r="CO103" s="370"/>
      <c r="CP103" s="370"/>
      <c r="CQ103" s="370"/>
      <c r="CR103" s="370"/>
      <c r="CS103" s="370"/>
      <c r="CT103" s="370"/>
      <c r="CU103" s="370"/>
      <c r="CV103" s="370"/>
      <c r="CW103" s="370"/>
      <c r="CX103" s="370"/>
      <c r="CY103" s="370"/>
      <c r="CZ103" s="370"/>
      <c r="DA103" s="370"/>
      <c r="DB103" s="370"/>
      <c r="DC103" s="370"/>
      <c r="DD103" s="370"/>
      <c r="DE103" s="370"/>
      <c r="DF103" s="370"/>
      <c r="DG103" s="370"/>
      <c r="DH103" s="370"/>
      <c r="DI103" s="370"/>
      <c r="DJ103" s="370"/>
      <c r="DK103" s="370"/>
      <c r="DL103" s="370"/>
      <c r="DM103" s="370"/>
      <c r="DN103" s="370"/>
      <c r="DO103" s="370"/>
      <c r="DP103" s="370"/>
      <c r="DQ103" s="370"/>
      <c r="DR103" s="370"/>
      <c r="DS103" s="370"/>
      <c r="DT103" s="370"/>
      <c r="DU103" s="370"/>
      <c r="DV103" s="370"/>
      <c r="DW103" s="370"/>
      <c r="DX103" s="370"/>
      <c r="DY103" s="370"/>
      <c r="DZ103" s="370"/>
      <c r="EA103" s="370"/>
      <c r="EB103" s="370"/>
      <c r="EC103" s="370"/>
      <c r="ED103" s="370"/>
      <c r="EE103" s="370"/>
      <c r="EF103" s="370"/>
      <c r="EG103" s="370"/>
      <c r="EH103" s="370"/>
      <c r="EI103" s="370"/>
      <c r="EJ103" s="370"/>
      <c r="EK103" s="370"/>
      <c r="EL103" s="370"/>
      <c r="EM103" s="370"/>
      <c r="EN103" s="370"/>
      <c r="EO103" s="370"/>
      <c r="EP103" s="370"/>
      <c r="EQ103" s="370"/>
      <c r="ER103" s="370"/>
      <c r="ES103" s="370"/>
      <c r="ET103" s="370"/>
      <c r="EU103" s="370"/>
      <c r="EV103" s="370"/>
      <c r="EW103" s="370"/>
      <c r="EX103" s="370"/>
      <c r="EY103" s="370"/>
      <c r="EZ103" s="370"/>
      <c r="FA103" s="370"/>
      <c r="FB103" s="370"/>
      <c r="FC103" s="370"/>
      <c r="FD103" s="370"/>
      <c r="FE103" s="370"/>
      <c r="FF103" s="370"/>
      <c r="FG103" s="370"/>
      <c r="FH103" s="370"/>
      <c r="FI103" s="370"/>
      <c r="FJ103" s="370"/>
      <c r="FK103" s="370"/>
      <c r="FL103" s="370"/>
      <c r="FM103" s="370"/>
      <c r="FN103" s="370"/>
      <c r="FO103" s="370"/>
      <c r="FP103" s="370"/>
      <c r="FQ103" s="370"/>
      <c r="FR103" s="370"/>
      <c r="FS103" s="370"/>
      <c r="FT103" s="370"/>
      <c r="FU103" s="370"/>
      <c r="FV103" s="370"/>
      <c r="FW103" s="370"/>
      <c r="FX103" s="370"/>
      <c r="FY103" s="370"/>
      <c r="FZ103" s="370"/>
      <c r="GA103" s="370"/>
      <c r="GB103" s="370"/>
      <c r="GC103" s="370"/>
      <c r="GD103" s="370"/>
      <c r="GE103" s="370"/>
      <c r="GF103" s="370"/>
      <c r="GG103" s="370"/>
      <c r="GH103" s="370"/>
      <c r="GI103" s="370"/>
      <c r="GJ103" s="370"/>
      <c r="GK103" s="370"/>
      <c r="GL103" s="370"/>
      <c r="GM103" s="370"/>
      <c r="GN103" s="370"/>
      <c r="GO103" s="370"/>
      <c r="GP103" s="370"/>
      <c r="GQ103" s="370"/>
      <c r="GR103" s="370"/>
      <c r="GS103" s="370"/>
      <c r="GT103" s="370"/>
      <c r="GU103" s="370"/>
      <c r="GV103" s="370"/>
      <c r="GW103" s="370"/>
      <c r="GX103" s="370"/>
      <c r="GY103" s="370"/>
      <c r="GZ103" s="370"/>
      <c r="HA103" s="370"/>
      <c r="HB103" s="370"/>
      <c r="HC103" s="370"/>
      <c r="HD103" s="370"/>
      <c r="HE103" s="370"/>
      <c r="HF103" s="370"/>
      <c r="HG103" s="370"/>
      <c r="HH103" s="370"/>
      <c r="HI103" s="370"/>
      <c r="HJ103" s="370"/>
      <c r="HK103" s="370"/>
      <c r="HL103" s="370"/>
      <c r="HM103" s="370"/>
      <c r="HN103" s="370"/>
      <c r="HO103" s="370"/>
      <c r="HP103" s="370"/>
      <c r="HQ103" s="370"/>
      <c r="HR103" s="370"/>
      <c r="HS103" s="370"/>
      <c r="HT103" s="370"/>
      <c r="HU103" s="370"/>
      <c r="HV103" s="370"/>
      <c r="HW103" s="370"/>
      <c r="HX103" s="370"/>
      <c r="HY103" s="370"/>
      <c r="HZ103" s="370"/>
      <c r="IA103" s="370"/>
      <c r="IB103" s="370"/>
      <c r="IC103" s="370"/>
      <c r="ID103" s="370"/>
      <c r="IE103" s="370"/>
      <c r="IF103" s="370"/>
      <c r="IG103" s="370"/>
      <c r="IH103" s="370"/>
      <c r="II103" s="370"/>
      <c r="IJ103" s="370"/>
      <c r="IK103" s="370"/>
      <c r="IL103" s="370"/>
      <c r="IM103" s="370"/>
      <c r="IN103" s="370"/>
      <c r="IO103" s="370"/>
      <c r="IP103" s="370"/>
      <c r="IQ103" s="370"/>
      <c r="IR103" s="370"/>
      <c r="IS103" s="370"/>
      <c r="IT103" s="370"/>
      <c r="IU103" s="370"/>
      <c r="IV103" s="370"/>
      <c r="IW103" s="370"/>
      <c r="IX103" s="370"/>
      <c r="IY103" s="370"/>
      <c r="IZ103" s="370"/>
      <c r="JA103" s="370"/>
      <c r="JB103" s="370"/>
      <c r="JC103" s="370"/>
      <c r="JD103" s="370"/>
      <c r="JE103" s="370"/>
      <c r="JF103" s="370"/>
      <c r="JG103" s="370"/>
      <c r="JH103" s="370"/>
      <c r="JI103" s="370"/>
      <c r="JJ103" s="370"/>
      <c r="JK103" s="370"/>
      <c r="JL103" s="370"/>
      <c r="JM103" s="370"/>
      <c r="JN103" s="370"/>
      <c r="JO103" s="370"/>
      <c r="JP103" s="370"/>
      <c r="JQ103" s="370"/>
      <c r="JR103" s="370"/>
      <c r="JS103" s="370"/>
      <c r="JT103" s="370"/>
      <c r="JU103" s="370"/>
      <c r="JV103" s="370"/>
      <c r="JW103" s="370"/>
      <c r="JX103" s="370"/>
      <c r="JY103" s="370"/>
      <c r="JZ103" s="370"/>
      <c r="KA103" s="370"/>
      <c r="KB103" s="370"/>
      <c r="KC103" s="370"/>
      <c r="KD103" s="370"/>
      <c r="KE103" s="370"/>
      <c r="KF103" s="370"/>
      <c r="KG103" s="370"/>
      <c r="KH103" s="370"/>
      <c r="KI103" s="370"/>
      <c r="KJ103" s="370"/>
      <c r="KK103" s="370"/>
      <c r="KL103" s="370"/>
      <c r="KM103" s="370"/>
      <c r="KN103" s="370"/>
      <c r="KO103" s="370"/>
      <c r="KP103" s="370"/>
      <c r="KQ103" s="370"/>
      <c r="KR103" s="370"/>
      <c r="KS103" s="370"/>
      <c r="KT103" s="370"/>
      <c r="KU103" s="370"/>
      <c r="KV103" s="370"/>
      <c r="KW103" s="370"/>
      <c r="KX103" s="370"/>
      <c r="KY103" s="370"/>
      <c r="KZ103" s="370"/>
      <c r="LA103" s="370"/>
      <c r="LB103" s="370"/>
      <c r="LC103" s="370"/>
      <c r="LD103" s="370"/>
      <c r="LE103" s="370"/>
      <c r="LF103" s="370"/>
      <c r="LG103" s="370"/>
      <c r="LH103" s="370"/>
      <c r="LI103" s="370"/>
      <c r="LJ103" s="370"/>
      <c r="LK103" s="370"/>
      <c r="LL103" s="370"/>
      <c r="LM103" s="370"/>
      <c r="LN103" s="370"/>
      <c r="LO103" s="370"/>
      <c r="LP103" s="370"/>
      <c r="LQ103" s="370"/>
      <c r="LR103" s="370"/>
      <c r="LS103" s="370"/>
      <c r="LT103" s="370"/>
      <c r="LU103" s="370"/>
      <c r="LV103" s="370"/>
      <c r="LW103" s="370"/>
      <c r="LX103" s="370"/>
      <c r="LY103" s="370"/>
      <c r="LZ103" s="370"/>
      <c r="MA103" s="370"/>
      <c r="MB103" s="370"/>
      <c r="MC103" s="370"/>
      <c r="MD103" s="370"/>
      <c r="ME103" s="370"/>
      <c r="MF103" s="370"/>
      <c r="MG103" s="370"/>
      <c r="MH103" s="370"/>
      <c r="MI103" s="370"/>
      <c r="MJ103" s="370"/>
      <c r="MK103" s="370"/>
      <c r="ML103" s="370"/>
      <c r="MM103" s="370"/>
      <c r="MN103" s="370"/>
      <c r="MO103" s="370"/>
      <c r="MP103" s="370"/>
      <c r="MQ103" s="370"/>
      <c r="MR103" s="370"/>
      <c r="MS103" s="370"/>
      <c r="MT103" s="370"/>
      <c r="MU103" s="370"/>
      <c r="MV103" s="370"/>
      <c r="MW103" s="370"/>
      <c r="MX103" s="370"/>
      <c r="MY103" s="370"/>
      <c r="MZ103" s="370"/>
      <c r="NA103" s="370"/>
      <c r="NB103" s="370"/>
      <c r="NC103" s="370"/>
      <c r="ND103" s="370"/>
      <c r="NE103" s="370"/>
      <c r="NF103" s="370"/>
      <c r="NG103" s="370"/>
      <c r="NH103" s="370"/>
      <c r="NI103" s="370"/>
      <c r="NJ103" s="370"/>
      <c r="NK103" s="370"/>
      <c r="NL103" s="370"/>
      <c r="NM103" s="370"/>
      <c r="NN103" s="370"/>
      <c r="NO103" s="370"/>
      <c r="NP103" s="370"/>
      <c r="NQ103" s="370"/>
      <c r="NR103" s="370"/>
      <c r="NS103" s="370"/>
      <c r="NT103" s="370"/>
      <c r="NU103" s="370"/>
      <c r="NV103" s="370"/>
      <c r="NW103" s="370"/>
      <c r="NX103" s="370"/>
      <c r="NY103" s="370"/>
      <c r="NZ103" s="370"/>
      <c r="OA103" s="370"/>
      <c r="OB103" s="370"/>
      <c r="OC103" s="370"/>
      <c r="OD103" s="370"/>
      <c r="OE103" s="370"/>
      <c r="OF103" s="370"/>
      <c r="OG103" s="370"/>
      <c r="OH103" s="370"/>
      <c r="OI103" s="370"/>
      <c r="OJ103" s="370"/>
      <c r="OK103" s="370"/>
      <c r="OL103" s="370"/>
      <c r="OM103" s="370"/>
      <c r="ON103" s="370"/>
      <c r="OO103" s="370"/>
      <c r="OP103" s="370"/>
      <c r="OQ103" s="370"/>
      <c r="OR103" s="370"/>
      <c r="OS103" s="370"/>
      <c r="OT103" s="370"/>
      <c r="OU103" s="370"/>
      <c r="OV103" s="370"/>
      <c r="OW103" s="370"/>
      <c r="OX103" s="370"/>
      <c r="OY103" s="370"/>
      <c r="OZ103" s="370"/>
      <c r="PA103" s="370"/>
      <c r="PB103" s="370"/>
      <c r="PC103" s="370"/>
      <c r="PD103" s="370"/>
      <c r="PE103" s="370"/>
      <c r="PF103" s="370"/>
      <c r="PG103" s="370"/>
      <c r="PH103" s="370"/>
      <c r="PI103" s="370"/>
      <c r="PJ103" s="370"/>
      <c r="PK103" s="370"/>
      <c r="PL103" s="370"/>
      <c r="PM103" s="370"/>
      <c r="PN103" s="370"/>
      <c r="PO103" s="370"/>
      <c r="PP103" s="370"/>
      <c r="PQ103" s="370"/>
      <c r="PR103" s="370"/>
      <c r="PS103" s="370"/>
      <c r="PT103" s="370"/>
      <c r="PU103" s="370"/>
      <c r="PV103" s="370"/>
      <c r="PW103" s="370"/>
      <c r="PX103" s="370"/>
      <c r="PY103" s="370"/>
      <c r="PZ103" s="370"/>
      <c r="QA103" s="370"/>
      <c r="QB103" s="370"/>
      <c r="QC103" s="370"/>
      <c r="QD103" s="370"/>
      <c r="QE103" s="370"/>
      <c r="QF103" s="370"/>
      <c r="QG103" s="370"/>
      <c r="QH103" s="370"/>
      <c r="QI103" s="370"/>
      <c r="QJ103" s="370"/>
      <c r="QK103" s="370"/>
      <c r="QL103" s="370"/>
      <c r="QM103" s="370"/>
      <c r="QN103" s="370"/>
      <c r="QO103" s="370"/>
      <c r="QP103" s="370"/>
      <c r="QQ103" s="370"/>
      <c r="QR103" s="370"/>
      <c r="QS103" s="370"/>
      <c r="QT103" s="370"/>
      <c r="QU103" s="370"/>
      <c r="QV103" s="370"/>
      <c r="QW103" s="370"/>
      <c r="QX103" s="370"/>
      <c r="QY103" s="370"/>
      <c r="QZ103" s="370"/>
      <c r="RA103" s="370"/>
      <c r="RB103" s="370"/>
      <c r="RC103" s="370"/>
      <c r="RD103" s="370"/>
      <c r="RE103" s="370"/>
      <c r="RF103" s="370"/>
      <c r="RG103" s="370"/>
      <c r="RH103" s="370"/>
      <c r="RI103" s="370"/>
      <c r="RJ103" s="370"/>
      <c r="RK103" s="370"/>
      <c r="RL103" s="370"/>
      <c r="RM103" s="370"/>
      <c r="RN103" s="370"/>
      <c r="RO103" s="370"/>
      <c r="RP103" s="370"/>
      <c r="RQ103" s="370"/>
      <c r="RR103" s="370"/>
      <c r="RS103" s="370"/>
      <c r="RT103" s="370"/>
      <c r="RU103" s="370"/>
      <c r="RV103" s="370"/>
      <c r="RW103" s="370"/>
      <c r="RX103" s="370"/>
      <c r="RY103" s="370"/>
      <c r="RZ103" s="370"/>
      <c r="SA103" s="370"/>
      <c r="SB103" s="370"/>
      <c r="SC103" s="370"/>
      <c r="SD103" s="370"/>
      <c r="SE103" s="370"/>
      <c r="SF103" s="370"/>
      <c r="SG103" s="370"/>
      <c r="SH103" s="370"/>
      <c r="SI103" s="370"/>
      <c r="SJ103" s="370"/>
      <c r="SK103" s="370"/>
      <c r="SL103" s="370"/>
      <c r="SM103" s="370"/>
      <c r="SN103" s="370"/>
      <c r="SO103" s="370"/>
      <c r="SP103" s="370"/>
      <c r="SQ103" s="370"/>
      <c r="SR103" s="370"/>
      <c r="SS103" s="370"/>
      <c r="ST103" s="370"/>
      <c r="SU103" s="370"/>
      <c r="SV103" s="370"/>
      <c r="SW103" s="370"/>
      <c r="SX103" s="370"/>
      <c r="SY103" s="370"/>
      <c r="SZ103" s="370"/>
      <c r="TA103" s="370"/>
      <c r="TB103" s="370"/>
      <c r="TC103" s="370"/>
      <c r="TD103" s="370"/>
      <c r="TE103" s="370"/>
      <c r="TF103" s="370"/>
      <c r="TG103" s="370"/>
      <c r="TH103" s="370"/>
      <c r="TI103" s="370"/>
      <c r="TJ103" s="370"/>
      <c r="TK103" s="370"/>
      <c r="TL103" s="370"/>
      <c r="TM103" s="370"/>
      <c r="TN103" s="370"/>
      <c r="TO103" s="370"/>
      <c r="TP103" s="370"/>
      <c r="TQ103" s="370"/>
      <c r="TR103" s="370"/>
      <c r="TS103" s="370"/>
      <c r="TT103" s="370"/>
      <c r="TU103" s="370"/>
      <c r="TV103" s="370"/>
      <c r="TW103" s="370"/>
      <c r="TX103" s="370"/>
      <c r="TY103" s="370"/>
      <c r="TZ103" s="370"/>
      <c r="UA103" s="370"/>
      <c r="UB103" s="370"/>
      <c r="UC103" s="370"/>
      <c r="UD103" s="370"/>
      <c r="UE103" s="370"/>
      <c r="UF103" s="370"/>
      <c r="UG103" s="370"/>
      <c r="UH103" s="370"/>
      <c r="UI103" s="370"/>
      <c r="UJ103" s="370"/>
      <c r="UK103" s="370"/>
      <c r="UL103" s="370"/>
      <c r="UM103" s="370"/>
      <c r="UN103" s="370"/>
      <c r="UO103" s="370"/>
      <c r="UP103" s="370"/>
      <c r="UQ103" s="370"/>
      <c r="UR103" s="370"/>
      <c r="US103" s="370"/>
      <c r="UT103" s="370"/>
      <c r="UU103" s="370"/>
      <c r="UV103" s="370"/>
      <c r="UW103" s="370"/>
      <c r="UX103" s="370"/>
      <c r="UY103" s="370"/>
      <c r="UZ103" s="370"/>
      <c r="VA103" s="370"/>
      <c r="VB103" s="370"/>
      <c r="VC103" s="370"/>
      <c r="VD103" s="370"/>
      <c r="VE103" s="370"/>
      <c r="VF103" s="370"/>
      <c r="VG103" s="370"/>
      <c r="VH103" s="370"/>
      <c r="VI103" s="370"/>
      <c r="VJ103" s="370"/>
      <c r="VK103" s="370"/>
      <c r="VL103" s="370"/>
      <c r="VM103" s="370"/>
      <c r="VN103" s="370"/>
      <c r="VO103" s="370"/>
      <c r="VP103" s="370"/>
      <c r="VQ103" s="370"/>
      <c r="VR103" s="370"/>
      <c r="VS103" s="370"/>
      <c r="VT103" s="370"/>
      <c r="VU103" s="370"/>
      <c r="VV103" s="370"/>
      <c r="VW103" s="370"/>
      <c r="VX103" s="370"/>
      <c r="VY103" s="370"/>
      <c r="VZ103" s="370"/>
      <c r="WA103" s="370"/>
      <c r="WB103" s="370"/>
      <c r="WC103" s="370"/>
      <c r="WD103" s="370"/>
      <c r="WE103" s="370"/>
      <c r="WF103" s="370"/>
      <c r="WG103" s="370"/>
      <c r="WH103" s="370"/>
      <c r="WI103" s="370"/>
      <c r="WJ103" s="370"/>
      <c r="WK103" s="370"/>
      <c r="WL103" s="370"/>
      <c r="WM103" s="370"/>
      <c r="WN103" s="370"/>
      <c r="WO103" s="370"/>
      <c r="WP103" s="370"/>
      <c r="WQ103" s="370"/>
      <c r="WR103" s="370"/>
      <c r="WS103" s="370"/>
      <c r="WT103" s="370"/>
      <c r="WU103" s="370"/>
      <c r="WV103" s="370"/>
      <c r="WW103" s="370"/>
      <c r="WX103" s="370"/>
      <c r="WY103" s="370"/>
      <c r="WZ103" s="370"/>
      <c r="XA103" s="370"/>
      <c r="XB103" s="370"/>
      <c r="XC103" s="370"/>
      <c r="XD103" s="370"/>
      <c r="XE103" s="370"/>
      <c r="XF103" s="370"/>
      <c r="XG103" s="370"/>
      <c r="XH103" s="370"/>
      <c r="XI103" s="370"/>
      <c r="XJ103" s="370"/>
      <c r="XK103" s="370"/>
      <c r="XL103" s="370"/>
      <c r="XM103" s="370"/>
      <c r="XN103" s="370"/>
      <c r="XO103" s="370"/>
      <c r="XP103" s="370"/>
      <c r="XQ103" s="370"/>
      <c r="XR103" s="370"/>
      <c r="XS103" s="370"/>
      <c r="XT103" s="370"/>
      <c r="XU103" s="370"/>
      <c r="XV103" s="370"/>
      <c r="XW103" s="370"/>
      <c r="XX103" s="370"/>
      <c r="XY103" s="370"/>
      <c r="XZ103" s="370"/>
      <c r="YA103" s="370"/>
      <c r="YB103" s="370"/>
      <c r="YC103" s="370"/>
      <c r="YD103" s="370"/>
      <c r="YE103" s="370"/>
      <c r="YF103" s="370"/>
      <c r="YG103" s="370"/>
      <c r="YH103" s="370"/>
      <c r="YI103" s="370"/>
      <c r="YJ103" s="370"/>
      <c r="YK103" s="370"/>
      <c r="YL103" s="370"/>
      <c r="YM103" s="370"/>
      <c r="YN103" s="370"/>
      <c r="YO103" s="370"/>
      <c r="YP103" s="370"/>
      <c r="YQ103" s="370"/>
      <c r="YR103" s="370"/>
      <c r="YS103" s="370"/>
      <c r="YT103" s="370"/>
      <c r="YU103" s="370"/>
      <c r="YV103" s="370"/>
      <c r="YW103" s="370"/>
      <c r="YX103" s="370"/>
      <c r="YY103" s="370"/>
      <c r="YZ103" s="370"/>
      <c r="ZA103" s="370"/>
      <c r="ZB103" s="370"/>
      <c r="ZC103" s="370"/>
      <c r="ZD103" s="370"/>
      <c r="ZE103" s="370"/>
      <c r="ZF103" s="370"/>
      <c r="ZG103" s="370"/>
      <c r="ZH103" s="370"/>
      <c r="ZI103" s="370"/>
      <c r="ZJ103" s="370"/>
      <c r="ZK103" s="370"/>
      <c r="ZL103" s="370"/>
      <c r="ZM103" s="370"/>
      <c r="ZN103" s="370"/>
      <c r="ZO103" s="370"/>
      <c r="ZP103" s="370"/>
      <c r="ZQ103" s="370"/>
      <c r="ZR103" s="370"/>
      <c r="ZS103" s="370"/>
      <c r="ZT103" s="370"/>
      <c r="ZU103" s="370"/>
      <c r="ZV103" s="370"/>
      <c r="ZW103" s="370"/>
      <c r="ZX103" s="370"/>
      <c r="ZY103" s="370"/>
      <c r="ZZ103" s="370"/>
      <c r="AAA103" s="370"/>
      <c r="AAB103" s="370"/>
      <c r="AAC103" s="370"/>
      <c r="AAD103" s="370"/>
      <c r="AAE103" s="370"/>
      <c r="AAF103" s="370"/>
      <c r="AAG103" s="370"/>
      <c r="AAH103" s="370"/>
      <c r="AAI103" s="370"/>
      <c r="AAJ103" s="370"/>
      <c r="AAK103" s="370"/>
      <c r="AAL103" s="370"/>
      <c r="AAM103" s="370"/>
      <c r="AAN103" s="370"/>
      <c r="AAO103" s="370"/>
      <c r="AAP103" s="370"/>
      <c r="AAQ103" s="370"/>
      <c r="AAR103" s="370"/>
      <c r="AAS103" s="370"/>
      <c r="AAT103" s="370"/>
      <c r="AAU103" s="370"/>
      <c r="AAV103" s="370"/>
      <c r="AAW103" s="370"/>
      <c r="AAX103" s="370"/>
      <c r="AAY103" s="370"/>
      <c r="AAZ103" s="370"/>
      <c r="ABA103" s="370"/>
      <c r="ABB103" s="370"/>
      <c r="ABC103" s="370"/>
      <c r="ABD103" s="370"/>
      <c r="ABE103" s="370"/>
      <c r="ABF103" s="370"/>
      <c r="ABG103" s="370"/>
      <c r="ABH103" s="370"/>
      <c r="ABI103" s="370"/>
      <c r="ABJ103" s="370"/>
      <c r="ABK103" s="370"/>
      <c r="ABL103" s="370"/>
      <c r="ABM103" s="370"/>
      <c r="ABN103" s="370"/>
      <c r="ABO103" s="370"/>
      <c r="ABP103" s="370"/>
      <c r="ABQ103" s="370"/>
      <c r="ABR103" s="370"/>
      <c r="ABS103" s="370"/>
      <c r="ABT103" s="370"/>
      <c r="ABU103" s="370"/>
      <c r="ABV103" s="370"/>
      <c r="ABW103" s="370"/>
      <c r="ABX103" s="370"/>
      <c r="ABY103" s="370"/>
      <c r="ABZ103" s="370"/>
      <c r="ACA103" s="370"/>
      <c r="ACB103" s="370"/>
      <c r="ACC103" s="370"/>
      <c r="ACD103" s="370"/>
      <c r="ACE103" s="370"/>
      <c r="ACF103" s="370"/>
      <c r="ACG103" s="370"/>
      <c r="ACH103" s="370"/>
      <c r="ACI103" s="370"/>
      <c r="ACJ103" s="370"/>
      <c r="ACK103" s="370"/>
      <c r="ACL103" s="370"/>
      <c r="ACM103" s="370"/>
      <c r="ACN103" s="370"/>
      <c r="ACO103" s="370"/>
      <c r="ACP103" s="370"/>
      <c r="ACQ103" s="370"/>
      <c r="ACR103" s="370"/>
      <c r="ACS103" s="370"/>
      <c r="ACT103" s="370"/>
      <c r="ACU103" s="370"/>
      <c r="ACV103" s="370"/>
      <c r="ACW103" s="370"/>
      <c r="ACX103" s="370"/>
      <c r="ACY103" s="370"/>
      <c r="ACZ103" s="370"/>
      <c r="ADA103" s="370"/>
      <c r="ADB103" s="370"/>
      <c r="ADC103" s="370"/>
      <c r="ADD103" s="370"/>
      <c r="ADE103" s="370"/>
      <c r="ADF103" s="370"/>
      <c r="ADG103" s="370"/>
      <c r="ADH103" s="370"/>
      <c r="ADI103" s="370"/>
      <c r="ADJ103" s="370"/>
      <c r="ADK103" s="370"/>
      <c r="ADL103" s="370"/>
      <c r="ADM103" s="370"/>
      <c r="ADN103" s="370"/>
      <c r="ADO103" s="370"/>
      <c r="ADP103" s="370"/>
      <c r="ADQ103" s="370"/>
      <c r="ADR103" s="370"/>
      <c r="ADS103" s="370"/>
      <c r="ADT103" s="370"/>
      <c r="ADU103" s="370"/>
      <c r="ADV103" s="370"/>
      <c r="ADW103" s="370"/>
      <c r="ADX103" s="370"/>
      <c r="ADY103" s="370"/>
      <c r="ADZ103" s="370"/>
      <c r="AEA103" s="370"/>
      <c r="AEB103" s="370"/>
      <c r="AEC103" s="370"/>
      <c r="AED103" s="370"/>
      <c r="AEE103" s="370"/>
      <c r="AEF103" s="370"/>
      <c r="AEG103" s="370"/>
      <c r="AEH103" s="370"/>
      <c r="AEI103" s="370"/>
      <c r="AEJ103" s="370"/>
      <c r="AEK103" s="370"/>
      <c r="AEL103" s="370"/>
      <c r="AEM103" s="370"/>
      <c r="AEN103" s="370"/>
      <c r="AEO103" s="370"/>
      <c r="AEP103" s="370"/>
      <c r="AEQ103" s="370"/>
      <c r="AER103" s="370"/>
      <c r="AES103" s="370"/>
      <c r="AET103" s="370"/>
      <c r="AEU103" s="370"/>
      <c r="AEV103" s="370"/>
      <c r="AEW103" s="370"/>
      <c r="AEX103" s="370"/>
      <c r="AEY103" s="370"/>
      <c r="AEZ103" s="370"/>
      <c r="AFA103" s="370"/>
      <c r="AFB103" s="370"/>
      <c r="AFC103" s="370"/>
      <c r="AFD103" s="370"/>
      <c r="AFE103" s="370"/>
      <c r="AFF103" s="370"/>
      <c r="AFG103" s="370"/>
      <c r="AFH103" s="370"/>
      <c r="AFI103" s="370"/>
      <c r="AFJ103" s="370"/>
      <c r="AFK103" s="370"/>
      <c r="AFL103" s="370"/>
      <c r="AFM103" s="370"/>
      <c r="AFN103" s="370"/>
      <c r="AFO103" s="370"/>
      <c r="AFP103" s="370"/>
      <c r="AFQ103" s="370"/>
      <c r="AFR103" s="370"/>
      <c r="AFS103" s="370"/>
      <c r="AFT103" s="370"/>
      <c r="AFU103" s="370"/>
      <c r="AFV103" s="370"/>
      <c r="AFW103" s="370"/>
      <c r="AFX103" s="370"/>
      <c r="AFY103" s="370"/>
      <c r="AFZ103" s="370"/>
      <c r="AGA103" s="370"/>
      <c r="AGB103" s="370"/>
      <c r="AGC103" s="370"/>
      <c r="AGD103" s="370"/>
      <c r="AGE103" s="370"/>
      <c r="AGF103" s="370"/>
      <c r="AGG103" s="370"/>
      <c r="AGH103" s="370"/>
      <c r="AGI103" s="370"/>
      <c r="AGJ103" s="370"/>
      <c r="AGK103" s="370"/>
      <c r="AGL103" s="370"/>
      <c r="AGM103" s="370"/>
      <c r="AGN103" s="370"/>
      <c r="AGO103" s="370"/>
      <c r="AGP103" s="370"/>
      <c r="AGQ103" s="370"/>
      <c r="AGR103" s="370"/>
      <c r="AGS103" s="370"/>
      <c r="AGT103" s="370"/>
      <c r="AGU103" s="370"/>
      <c r="AGV103" s="370"/>
      <c r="AGW103" s="370"/>
      <c r="AGX103" s="370"/>
      <c r="AGY103" s="370"/>
      <c r="AGZ103" s="370"/>
      <c r="AHA103" s="370"/>
      <c r="AHB103" s="370"/>
      <c r="AHC103" s="370"/>
      <c r="AHD103" s="370"/>
      <c r="AHE103" s="370"/>
      <c r="AHF103" s="370"/>
      <c r="AHG103" s="370"/>
      <c r="AHH103" s="370"/>
      <c r="AHI103" s="370"/>
      <c r="AHJ103" s="370"/>
      <c r="AHK103" s="370"/>
      <c r="AHL103" s="370"/>
      <c r="AHM103" s="370"/>
      <c r="AHN103" s="370"/>
      <c r="AHO103" s="370"/>
      <c r="AHP103" s="370"/>
      <c r="AHQ103" s="370"/>
      <c r="AHR103" s="370"/>
      <c r="AHS103" s="370"/>
      <c r="AHT103" s="370"/>
      <c r="AHU103" s="370"/>
      <c r="AHV103" s="370"/>
      <c r="AHW103" s="370"/>
      <c r="AHX103" s="370"/>
      <c r="AHY103" s="370"/>
      <c r="AHZ103" s="370"/>
      <c r="AIA103" s="370"/>
      <c r="AIB103" s="370"/>
      <c r="AIC103" s="370"/>
      <c r="AID103" s="370"/>
      <c r="AIE103" s="370"/>
      <c r="AIF103" s="370"/>
      <c r="AIG103" s="370"/>
      <c r="AIH103" s="370"/>
      <c r="AII103" s="370"/>
      <c r="AIJ103" s="370"/>
      <c r="AIK103" s="370"/>
      <c r="AIL103" s="370"/>
      <c r="AIM103" s="370"/>
      <c r="AIN103" s="370"/>
      <c r="AIO103" s="370"/>
      <c r="AIP103" s="370"/>
      <c r="AIQ103" s="370"/>
      <c r="AIR103" s="370"/>
      <c r="AIS103" s="370"/>
      <c r="AIT103" s="370"/>
      <c r="AIU103" s="370"/>
      <c r="AIV103" s="370"/>
      <c r="AIW103" s="370"/>
      <c r="AIX103" s="370"/>
      <c r="AIY103" s="370"/>
      <c r="AIZ103" s="370"/>
      <c r="AJA103" s="370"/>
      <c r="AJB103" s="370"/>
      <c r="AJC103" s="370"/>
      <c r="AJD103" s="370"/>
      <c r="AJE103" s="370"/>
      <c r="AJF103" s="370"/>
      <c r="AJG103" s="370"/>
      <c r="AJH103" s="370"/>
      <c r="AJI103" s="370"/>
      <c r="AJJ103" s="370"/>
      <c r="AJK103" s="370"/>
      <c r="AJL103" s="370"/>
      <c r="AJM103" s="370"/>
      <c r="AJN103" s="370"/>
      <c r="AJO103" s="370"/>
      <c r="AJP103" s="370"/>
      <c r="AJQ103" s="370"/>
      <c r="AJR103" s="370"/>
      <c r="AJS103" s="370"/>
      <c r="AJT103" s="370"/>
      <c r="AJU103" s="370"/>
      <c r="AJV103" s="370"/>
      <c r="AJW103" s="370"/>
      <c r="AJX103" s="370"/>
      <c r="AJY103" s="370"/>
      <c r="AJZ103" s="370"/>
      <c r="AKA103" s="370"/>
      <c r="AKB103" s="370"/>
      <c r="AKC103" s="370"/>
      <c r="AKD103" s="370"/>
      <c r="AKE103" s="370"/>
      <c r="AKF103" s="370"/>
      <c r="AKG103" s="370"/>
      <c r="AKH103" s="370"/>
      <c r="AKI103" s="370"/>
      <c r="AKJ103" s="370"/>
      <c r="AKK103" s="370"/>
      <c r="AKL103" s="370"/>
      <c r="AKM103" s="370"/>
      <c r="AKN103" s="370"/>
      <c r="AKO103" s="370"/>
      <c r="AKP103" s="370"/>
      <c r="AKQ103" s="370"/>
      <c r="AKR103" s="370"/>
      <c r="AKS103" s="370"/>
      <c r="AKT103" s="370"/>
      <c r="AKU103" s="370"/>
      <c r="AKV103" s="370"/>
      <c r="AKW103" s="370"/>
      <c r="AKX103" s="370"/>
      <c r="AKY103" s="370"/>
      <c r="AKZ103" s="370"/>
      <c r="ALA103" s="370"/>
      <c r="ALB103" s="370"/>
      <c r="ALC103" s="370"/>
      <c r="ALD103" s="370"/>
    </row>
    <row r="104" spans="1:992" s="253" customFormat="1" ht="11.25" customHeight="1">
      <c r="A104" s="2422"/>
      <c r="B104" s="2422"/>
      <c r="C104" s="2421"/>
      <c r="D104" s="718" t="s">
        <v>302</v>
      </c>
      <c r="E104" s="374">
        <v>0</v>
      </c>
      <c r="F104" s="374">
        <v>0</v>
      </c>
      <c r="G104" s="2398"/>
      <c r="H104" s="2398"/>
      <c r="I104" s="2392"/>
      <c r="J104" s="2392"/>
      <c r="K104" s="2392"/>
      <c r="L104" s="2725"/>
      <c r="M104" s="580"/>
      <c r="N104" s="370"/>
      <c r="O104" s="370"/>
      <c r="P104" s="370"/>
      <c r="Q104" s="370"/>
      <c r="R104" s="370"/>
      <c r="S104" s="370"/>
      <c r="T104" s="370"/>
      <c r="U104" s="370"/>
      <c r="V104" s="370"/>
      <c r="W104" s="370"/>
      <c r="X104" s="370"/>
      <c r="Y104" s="370"/>
      <c r="Z104" s="370"/>
      <c r="AA104" s="370"/>
      <c r="AB104" s="370"/>
      <c r="AC104" s="370"/>
      <c r="AD104" s="370"/>
      <c r="AE104" s="370"/>
      <c r="AF104" s="370"/>
      <c r="AG104" s="370"/>
      <c r="AH104" s="370"/>
      <c r="AI104" s="370"/>
      <c r="AJ104" s="370"/>
      <c r="AK104" s="370"/>
      <c r="AL104" s="370"/>
      <c r="AM104" s="370"/>
      <c r="AN104" s="370"/>
      <c r="AO104" s="370"/>
      <c r="AP104" s="370"/>
      <c r="AQ104" s="370"/>
      <c r="AR104" s="370"/>
      <c r="AS104" s="370"/>
      <c r="AT104" s="370"/>
      <c r="AU104" s="370"/>
      <c r="AV104" s="370"/>
      <c r="AW104" s="370"/>
      <c r="AX104" s="370"/>
      <c r="AY104" s="370"/>
      <c r="AZ104" s="370"/>
      <c r="BA104" s="370"/>
      <c r="BB104" s="370"/>
      <c r="BC104" s="370"/>
      <c r="BD104" s="370"/>
      <c r="BE104" s="370"/>
      <c r="BF104" s="370"/>
      <c r="BG104" s="370"/>
      <c r="BH104" s="370"/>
      <c r="BI104" s="370"/>
      <c r="BJ104" s="370"/>
      <c r="BK104" s="370"/>
      <c r="BL104" s="370"/>
      <c r="BM104" s="370"/>
      <c r="BN104" s="370"/>
      <c r="BO104" s="370"/>
      <c r="BP104" s="370"/>
      <c r="BQ104" s="370"/>
      <c r="BR104" s="370"/>
      <c r="BS104" s="370"/>
      <c r="BT104" s="370"/>
      <c r="BU104" s="370"/>
      <c r="BV104" s="370"/>
      <c r="BW104" s="370"/>
      <c r="BX104" s="370"/>
      <c r="BY104" s="370"/>
      <c r="BZ104" s="370"/>
      <c r="CA104" s="370"/>
      <c r="CB104" s="370"/>
      <c r="CC104" s="370"/>
      <c r="CD104" s="370"/>
      <c r="CE104" s="370"/>
      <c r="CF104" s="370"/>
      <c r="CG104" s="370"/>
      <c r="CH104" s="370"/>
      <c r="CI104" s="370"/>
      <c r="CJ104" s="370"/>
      <c r="CK104" s="370"/>
      <c r="CL104" s="370"/>
      <c r="CM104" s="370"/>
      <c r="CN104" s="370"/>
      <c r="CO104" s="370"/>
      <c r="CP104" s="370"/>
      <c r="CQ104" s="370"/>
      <c r="CR104" s="370"/>
      <c r="CS104" s="370"/>
      <c r="CT104" s="370"/>
      <c r="CU104" s="370"/>
      <c r="CV104" s="370"/>
      <c r="CW104" s="370"/>
      <c r="CX104" s="370"/>
      <c r="CY104" s="370"/>
      <c r="CZ104" s="370"/>
      <c r="DA104" s="370"/>
      <c r="DB104" s="370"/>
      <c r="DC104" s="370"/>
      <c r="DD104" s="370"/>
      <c r="DE104" s="370"/>
      <c r="DF104" s="370"/>
      <c r="DG104" s="370"/>
      <c r="DH104" s="370"/>
      <c r="DI104" s="370"/>
      <c r="DJ104" s="370"/>
      <c r="DK104" s="370"/>
      <c r="DL104" s="370"/>
      <c r="DM104" s="370"/>
      <c r="DN104" s="370"/>
      <c r="DO104" s="370"/>
      <c r="DP104" s="370"/>
      <c r="DQ104" s="370"/>
      <c r="DR104" s="370"/>
      <c r="DS104" s="370"/>
      <c r="DT104" s="370"/>
      <c r="DU104" s="370"/>
      <c r="DV104" s="370"/>
      <c r="DW104" s="370"/>
      <c r="DX104" s="370"/>
      <c r="DY104" s="370"/>
      <c r="DZ104" s="370"/>
      <c r="EA104" s="370"/>
      <c r="EB104" s="370"/>
      <c r="EC104" s="370"/>
      <c r="ED104" s="370"/>
      <c r="EE104" s="370"/>
      <c r="EF104" s="370"/>
      <c r="EG104" s="370"/>
      <c r="EH104" s="370"/>
      <c r="EI104" s="370"/>
      <c r="EJ104" s="370"/>
      <c r="EK104" s="370"/>
      <c r="EL104" s="370"/>
      <c r="EM104" s="370"/>
      <c r="EN104" s="370"/>
      <c r="EO104" s="370"/>
      <c r="EP104" s="370"/>
      <c r="EQ104" s="370"/>
      <c r="ER104" s="370"/>
      <c r="ES104" s="370"/>
      <c r="ET104" s="370"/>
      <c r="EU104" s="370"/>
      <c r="EV104" s="370"/>
      <c r="EW104" s="370"/>
      <c r="EX104" s="370"/>
      <c r="EY104" s="370"/>
      <c r="EZ104" s="370"/>
      <c r="FA104" s="370"/>
      <c r="FB104" s="370"/>
      <c r="FC104" s="370"/>
      <c r="FD104" s="370"/>
      <c r="FE104" s="370"/>
      <c r="FF104" s="370"/>
      <c r="FG104" s="370"/>
      <c r="FH104" s="370"/>
      <c r="FI104" s="370"/>
      <c r="FJ104" s="370"/>
      <c r="FK104" s="370"/>
      <c r="FL104" s="370"/>
      <c r="FM104" s="370"/>
      <c r="FN104" s="370"/>
      <c r="FO104" s="370"/>
      <c r="FP104" s="370"/>
      <c r="FQ104" s="370"/>
      <c r="FR104" s="370"/>
      <c r="FS104" s="370"/>
      <c r="FT104" s="370"/>
      <c r="FU104" s="370"/>
      <c r="FV104" s="370"/>
      <c r="FW104" s="370"/>
      <c r="FX104" s="370"/>
      <c r="FY104" s="370"/>
      <c r="FZ104" s="370"/>
      <c r="GA104" s="370"/>
      <c r="GB104" s="370"/>
      <c r="GC104" s="370"/>
      <c r="GD104" s="370"/>
      <c r="GE104" s="370"/>
      <c r="GF104" s="370"/>
      <c r="GG104" s="370"/>
      <c r="GH104" s="370"/>
      <c r="GI104" s="370"/>
      <c r="GJ104" s="370"/>
      <c r="GK104" s="370"/>
      <c r="GL104" s="370"/>
      <c r="GM104" s="370"/>
      <c r="GN104" s="370"/>
      <c r="GO104" s="370"/>
      <c r="GP104" s="370"/>
      <c r="GQ104" s="370"/>
      <c r="GR104" s="370"/>
      <c r="GS104" s="370"/>
      <c r="GT104" s="370"/>
      <c r="GU104" s="370"/>
      <c r="GV104" s="370"/>
      <c r="GW104" s="370"/>
      <c r="GX104" s="370"/>
      <c r="GY104" s="370"/>
      <c r="GZ104" s="370"/>
      <c r="HA104" s="370"/>
      <c r="HB104" s="370"/>
      <c r="HC104" s="370"/>
      <c r="HD104" s="370"/>
      <c r="HE104" s="370"/>
      <c r="HF104" s="370"/>
      <c r="HG104" s="370"/>
      <c r="HH104" s="370"/>
      <c r="HI104" s="370"/>
      <c r="HJ104" s="370"/>
      <c r="HK104" s="370"/>
      <c r="HL104" s="370"/>
      <c r="HM104" s="370"/>
      <c r="HN104" s="370"/>
      <c r="HO104" s="370"/>
      <c r="HP104" s="370"/>
      <c r="HQ104" s="370"/>
      <c r="HR104" s="370"/>
      <c r="HS104" s="370"/>
      <c r="HT104" s="370"/>
      <c r="HU104" s="370"/>
      <c r="HV104" s="370"/>
      <c r="HW104" s="370"/>
      <c r="HX104" s="370"/>
      <c r="HY104" s="370"/>
      <c r="HZ104" s="370"/>
      <c r="IA104" s="370"/>
      <c r="IB104" s="370"/>
      <c r="IC104" s="370"/>
      <c r="ID104" s="370"/>
      <c r="IE104" s="370"/>
      <c r="IF104" s="370"/>
      <c r="IG104" s="370"/>
      <c r="IH104" s="370"/>
      <c r="II104" s="370"/>
      <c r="IJ104" s="370"/>
      <c r="IK104" s="370"/>
      <c r="IL104" s="370"/>
      <c r="IM104" s="370"/>
      <c r="IN104" s="370"/>
      <c r="IO104" s="370"/>
      <c r="IP104" s="370"/>
      <c r="IQ104" s="370"/>
      <c r="IR104" s="370"/>
      <c r="IS104" s="370"/>
      <c r="IT104" s="370"/>
      <c r="IU104" s="370"/>
      <c r="IV104" s="370"/>
      <c r="IW104" s="370"/>
      <c r="IX104" s="370"/>
      <c r="IY104" s="370"/>
      <c r="IZ104" s="370"/>
      <c r="JA104" s="370"/>
      <c r="JB104" s="370"/>
      <c r="JC104" s="370"/>
      <c r="JD104" s="370"/>
      <c r="JE104" s="370"/>
      <c r="JF104" s="370"/>
      <c r="JG104" s="370"/>
      <c r="JH104" s="370"/>
      <c r="JI104" s="370"/>
      <c r="JJ104" s="370"/>
      <c r="JK104" s="370"/>
      <c r="JL104" s="370"/>
      <c r="JM104" s="370"/>
      <c r="JN104" s="370"/>
      <c r="JO104" s="370"/>
      <c r="JP104" s="370"/>
      <c r="JQ104" s="370"/>
      <c r="JR104" s="370"/>
      <c r="JS104" s="370"/>
      <c r="JT104" s="370"/>
      <c r="JU104" s="370"/>
      <c r="JV104" s="370"/>
      <c r="JW104" s="370"/>
      <c r="JX104" s="370"/>
      <c r="JY104" s="370"/>
      <c r="JZ104" s="370"/>
      <c r="KA104" s="370"/>
      <c r="KB104" s="370"/>
      <c r="KC104" s="370"/>
      <c r="KD104" s="370"/>
      <c r="KE104" s="370"/>
      <c r="KF104" s="370"/>
      <c r="KG104" s="370"/>
      <c r="KH104" s="370"/>
      <c r="KI104" s="370"/>
      <c r="KJ104" s="370"/>
      <c r="KK104" s="370"/>
      <c r="KL104" s="370"/>
      <c r="KM104" s="370"/>
      <c r="KN104" s="370"/>
      <c r="KO104" s="370"/>
      <c r="KP104" s="370"/>
      <c r="KQ104" s="370"/>
      <c r="KR104" s="370"/>
      <c r="KS104" s="370"/>
      <c r="KT104" s="370"/>
      <c r="KU104" s="370"/>
      <c r="KV104" s="370"/>
      <c r="KW104" s="370"/>
      <c r="KX104" s="370"/>
      <c r="KY104" s="370"/>
      <c r="KZ104" s="370"/>
      <c r="LA104" s="370"/>
      <c r="LB104" s="370"/>
      <c r="LC104" s="370"/>
      <c r="LD104" s="370"/>
      <c r="LE104" s="370"/>
      <c r="LF104" s="370"/>
      <c r="LG104" s="370"/>
      <c r="LH104" s="370"/>
      <c r="LI104" s="370"/>
      <c r="LJ104" s="370"/>
      <c r="LK104" s="370"/>
      <c r="LL104" s="370"/>
      <c r="LM104" s="370"/>
      <c r="LN104" s="370"/>
      <c r="LO104" s="370"/>
      <c r="LP104" s="370"/>
      <c r="LQ104" s="370"/>
      <c r="LR104" s="370"/>
      <c r="LS104" s="370"/>
      <c r="LT104" s="370"/>
      <c r="LU104" s="370"/>
      <c r="LV104" s="370"/>
      <c r="LW104" s="370"/>
      <c r="LX104" s="370"/>
      <c r="LY104" s="370"/>
      <c r="LZ104" s="370"/>
      <c r="MA104" s="370"/>
      <c r="MB104" s="370"/>
      <c r="MC104" s="370"/>
      <c r="MD104" s="370"/>
      <c r="ME104" s="370"/>
      <c r="MF104" s="370"/>
      <c r="MG104" s="370"/>
      <c r="MH104" s="370"/>
      <c r="MI104" s="370"/>
      <c r="MJ104" s="370"/>
      <c r="MK104" s="370"/>
      <c r="ML104" s="370"/>
      <c r="MM104" s="370"/>
      <c r="MN104" s="370"/>
      <c r="MO104" s="370"/>
      <c r="MP104" s="370"/>
      <c r="MQ104" s="370"/>
      <c r="MR104" s="370"/>
      <c r="MS104" s="370"/>
      <c r="MT104" s="370"/>
      <c r="MU104" s="370"/>
      <c r="MV104" s="370"/>
      <c r="MW104" s="370"/>
      <c r="MX104" s="370"/>
      <c r="MY104" s="370"/>
      <c r="MZ104" s="370"/>
      <c r="NA104" s="370"/>
      <c r="NB104" s="370"/>
      <c r="NC104" s="370"/>
      <c r="ND104" s="370"/>
      <c r="NE104" s="370"/>
      <c r="NF104" s="370"/>
      <c r="NG104" s="370"/>
      <c r="NH104" s="370"/>
      <c r="NI104" s="370"/>
      <c r="NJ104" s="370"/>
      <c r="NK104" s="370"/>
      <c r="NL104" s="370"/>
      <c r="NM104" s="370"/>
      <c r="NN104" s="370"/>
      <c r="NO104" s="370"/>
      <c r="NP104" s="370"/>
      <c r="NQ104" s="370"/>
      <c r="NR104" s="370"/>
      <c r="NS104" s="370"/>
      <c r="NT104" s="370"/>
      <c r="NU104" s="370"/>
      <c r="NV104" s="370"/>
      <c r="NW104" s="370"/>
      <c r="NX104" s="370"/>
      <c r="NY104" s="370"/>
      <c r="NZ104" s="370"/>
      <c r="OA104" s="370"/>
      <c r="OB104" s="370"/>
      <c r="OC104" s="370"/>
      <c r="OD104" s="370"/>
      <c r="OE104" s="370"/>
      <c r="OF104" s="370"/>
      <c r="OG104" s="370"/>
      <c r="OH104" s="370"/>
      <c r="OI104" s="370"/>
      <c r="OJ104" s="370"/>
      <c r="OK104" s="370"/>
      <c r="OL104" s="370"/>
      <c r="OM104" s="370"/>
      <c r="ON104" s="370"/>
      <c r="OO104" s="370"/>
      <c r="OP104" s="370"/>
      <c r="OQ104" s="370"/>
      <c r="OR104" s="370"/>
      <c r="OS104" s="370"/>
      <c r="OT104" s="370"/>
      <c r="OU104" s="370"/>
      <c r="OV104" s="370"/>
      <c r="OW104" s="370"/>
      <c r="OX104" s="370"/>
      <c r="OY104" s="370"/>
      <c r="OZ104" s="370"/>
      <c r="PA104" s="370"/>
      <c r="PB104" s="370"/>
      <c r="PC104" s="370"/>
      <c r="PD104" s="370"/>
      <c r="PE104" s="370"/>
      <c r="PF104" s="370"/>
      <c r="PG104" s="370"/>
      <c r="PH104" s="370"/>
      <c r="PI104" s="370"/>
      <c r="PJ104" s="370"/>
      <c r="PK104" s="370"/>
      <c r="PL104" s="370"/>
      <c r="PM104" s="370"/>
      <c r="PN104" s="370"/>
      <c r="PO104" s="370"/>
      <c r="PP104" s="370"/>
      <c r="PQ104" s="370"/>
      <c r="PR104" s="370"/>
      <c r="PS104" s="370"/>
      <c r="PT104" s="370"/>
      <c r="PU104" s="370"/>
      <c r="PV104" s="370"/>
      <c r="PW104" s="370"/>
      <c r="PX104" s="370"/>
      <c r="PY104" s="370"/>
      <c r="PZ104" s="370"/>
      <c r="QA104" s="370"/>
      <c r="QB104" s="370"/>
      <c r="QC104" s="370"/>
      <c r="QD104" s="370"/>
      <c r="QE104" s="370"/>
      <c r="QF104" s="370"/>
      <c r="QG104" s="370"/>
      <c r="QH104" s="370"/>
      <c r="QI104" s="370"/>
      <c r="QJ104" s="370"/>
      <c r="QK104" s="370"/>
      <c r="QL104" s="370"/>
      <c r="QM104" s="370"/>
      <c r="QN104" s="370"/>
      <c r="QO104" s="370"/>
      <c r="QP104" s="370"/>
      <c r="QQ104" s="370"/>
      <c r="QR104" s="370"/>
      <c r="QS104" s="370"/>
      <c r="QT104" s="370"/>
      <c r="QU104" s="370"/>
      <c r="QV104" s="370"/>
      <c r="QW104" s="370"/>
      <c r="QX104" s="370"/>
      <c r="QY104" s="370"/>
      <c r="QZ104" s="370"/>
      <c r="RA104" s="370"/>
      <c r="RB104" s="370"/>
      <c r="RC104" s="370"/>
      <c r="RD104" s="370"/>
      <c r="RE104" s="370"/>
      <c r="RF104" s="370"/>
      <c r="RG104" s="370"/>
      <c r="RH104" s="370"/>
      <c r="RI104" s="370"/>
      <c r="RJ104" s="370"/>
      <c r="RK104" s="370"/>
      <c r="RL104" s="370"/>
      <c r="RM104" s="370"/>
      <c r="RN104" s="370"/>
      <c r="RO104" s="370"/>
      <c r="RP104" s="370"/>
      <c r="RQ104" s="370"/>
      <c r="RR104" s="370"/>
      <c r="RS104" s="370"/>
      <c r="RT104" s="370"/>
      <c r="RU104" s="370"/>
      <c r="RV104" s="370"/>
      <c r="RW104" s="370"/>
      <c r="RX104" s="370"/>
      <c r="RY104" s="370"/>
      <c r="RZ104" s="370"/>
      <c r="SA104" s="370"/>
      <c r="SB104" s="370"/>
      <c r="SC104" s="370"/>
      <c r="SD104" s="370"/>
      <c r="SE104" s="370"/>
      <c r="SF104" s="370"/>
      <c r="SG104" s="370"/>
      <c r="SH104" s="370"/>
      <c r="SI104" s="370"/>
      <c r="SJ104" s="370"/>
      <c r="SK104" s="370"/>
      <c r="SL104" s="370"/>
      <c r="SM104" s="370"/>
      <c r="SN104" s="370"/>
      <c r="SO104" s="370"/>
      <c r="SP104" s="370"/>
      <c r="SQ104" s="370"/>
      <c r="SR104" s="370"/>
      <c r="SS104" s="370"/>
      <c r="ST104" s="370"/>
      <c r="SU104" s="370"/>
      <c r="SV104" s="370"/>
      <c r="SW104" s="370"/>
      <c r="SX104" s="370"/>
      <c r="SY104" s="370"/>
      <c r="SZ104" s="370"/>
      <c r="TA104" s="370"/>
      <c r="TB104" s="370"/>
      <c r="TC104" s="370"/>
      <c r="TD104" s="370"/>
      <c r="TE104" s="370"/>
      <c r="TF104" s="370"/>
      <c r="TG104" s="370"/>
      <c r="TH104" s="370"/>
      <c r="TI104" s="370"/>
      <c r="TJ104" s="370"/>
      <c r="TK104" s="370"/>
      <c r="TL104" s="370"/>
      <c r="TM104" s="370"/>
      <c r="TN104" s="370"/>
      <c r="TO104" s="370"/>
      <c r="TP104" s="370"/>
      <c r="TQ104" s="370"/>
      <c r="TR104" s="370"/>
      <c r="TS104" s="370"/>
      <c r="TT104" s="370"/>
      <c r="TU104" s="370"/>
      <c r="TV104" s="370"/>
      <c r="TW104" s="370"/>
      <c r="TX104" s="370"/>
      <c r="TY104" s="370"/>
      <c r="TZ104" s="370"/>
      <c r="UA104" s="370"/>
      <c r="UB104" s="370"/>
      <c r="UC104" s="370"/>
      <c r="UD104" s="370"/>
      <c r="UE104" s="370"/>
      <c r="UF104" s="370"/>
      <c r="UG104" s="370"/>
      <c r="UH104" s="370"/>
      <c r="UI104" s="370"/>
      <c r="UJ104" s="370"/>
      <c r="UK104" s="370"/>
      <c r="UL104" s="370"/>
      <c r="UM104" s="370"/>
      <c r="UN104" s="370"/>
      <c r="UO104" s="370"/>
      <c r="UP104" s="370"/>
      <c r="UQ104" s="370"/>
      <c r="UR104" s="370"/>
      <c r="US104" s="370"/>
      <c r="UT104" s="370"/>
      <c r="UU104" s="370"/>
      <c r="UV104" s="370"/>
      <c r="UW104" s="370"/>
      <c r="UX104" s="370"/>
      <c r="UY104" s="370"/>
      <c r="UZ104" s="370"/>
      <c r="VA104" s="370"/>
      <c r="VB104" s="370"/>
      <c r="VC104" s="370"/>
      <c r="VD104" s="370"/>
      <c r="VE104" s="370"/>
      <c r="VF104" s="370"/>
      <c r="VG104" s="370"/>
      <c r="VH104" s="370"/>
      <c r="VI104" s="370"/>
      <c r="VJ104" s="370"/>
      <c r="VK104" s="370"/>
      <c r="VL104" s="370"/>
      <c r="VM104" s="370"/>
      <c r="VN104" s="370"/>
      <c r="VO104" s="370"/>
      <c r="VP104" s="370"/>
      <c r="VQ104" s="370"/>
      <c r="VR104" s="370"/>
      <c r="VS104" s="370"/>
      <c r="VT104" s="370"/>
      <c r="VU104" s="370"/>
      <c r="VV104" s="370"/>
      <c r="VW104" s="370"/>
      <c r="VX104" s="370"/>
      <c r="VY104" s="370"/>
      <c r="VZ104" s="370"/>
      <c r="WA104" s="370"/>
      <c r="WB104" s="370"/>
      <c r="WC104" s="370"/>
      <c r="WD104" s="370"/>
      <c r="WE104" s="370"/>
      <c r="WF104" s="370"/>
      <c r="WG104" s="370"/>
      <c r="WH104" s="370"/>
      <c r="WI104" s="370"/>
      <c r="WJ104" s="370"/>
      <c r="WK104" s="370"/>
      <c r="WL104" s="370"/>
      <c r="WM104" s="370"/>
      <c r="WN104" s="370"/>
      <c r="WO104" s="370"/>
      <c r="WP104" s="370"/>
      <c r="WQ104" s="370"/>
      <c r="WR104" s="370"/>
      <c r="WS104" s="370"/>
      <c r="WT104" s="370"/>
      <c r="WU104" s="370"/>
      <c r="WV104" s="370"/>
      <c r="WW104" s="370"/>
      <c r="WX104" s="370"/>
      <c r="WY104" s="370"/>
      <c r="WZ104" s="370"/>
      <c r="XA104" s="370"/>
      <c r="XB104" s="370"/>
      <c r="XC104" s="370"/>
      <c r="XD104" s="370"/>
      <c r="XE104" s="370"/>
      <c r="XF104" s="370"/>
      <c r="XG104" s="370"/>
      <c r="XH104" s="370"/>
      <c r="XI104" s="370"/>
      <c r="XJ104" s="370"/>
      <c r="XK104" s="370"/>
      <c r="XL104" s="370"/>
      <c r="XM104" s="370"/>
      <c r="XN104" s="370"/>
      <c r="XO104" s="370"/>
      <c r="XP104" s="370"/>
      <c r="XQ104" s="370"/>
      <c r="XR104" s="370"/>
      <c r="XS104" s="370"/>
      <c r="XT104" s="370"/>
      <c r="XU104" s="370"/>
      <c r="XV104" s="370"/>
      <c r="XW104" s="370"/>
      <c r="XX104" s="370"/>
      <c r="XY104" s="370"/>
      <c r="XZ104" s="370"/>
      <c r="YA104" s="370"/>
      <c r="YB104" s="370"/>
      <c r="YC104" s="370"/>
      <c r="YD104" s="370"/>
      <c r="YE104" s="370"/>
      <c r="YF104" s="370"/>
      <c r="YG104" s="370"/>
      <c r="YH104" s="370"/>
      <c r="YI104" s="370"/>
      <c r="YJ104" s="370"/>
      <c r="YK104" s="370"/>
      <c r="YL104" s="370"/>
      <c r="YM104" s="370"/>
      <c r="YN104" s="370"/>
      <c r="YO104" s="370"/>
      <c r="YP104" s="370"/>
      <c r="YQ104" s="370"/>
      <c r="YR104" s="370"/>
      <c r="YS104" s="370"/>
      <c r="YT104" s="370"/>
      <c r="YU104" s="370"/>
      <c r="YV104" s="370"/>
      <c r="YW104" s="370"/>
      <c r="YX104" s="370"/>
      <c r="YY104" s="370"/>
      <c r="YZ104" s="370"/>
      <c r="ZA104" s="370"/>
      <c r="ZB104" s="370"/>
      <c r="ZC104" s="370"/>
      <c r="ZD104" s="370"/>
      <c r="ZE104" s="370"/>
      <c r="ZF104" s="370"/>
      <c r="ZG104" s="370"/>
      <c r="ZH104" s="370"/>
      <c r="ZI104" s="370"/>
      <c r="ZJ104" s="370"/>
      <c r="ZK104" s="370"/>
      <c r="ZL104" s="370"/>
      <c r="ZM104" s="370"/>
      <c r="ZN104" s="370"/>
      <c r="ZO104" s="370"/>
      <c r="ZP104" s="370"/>
      <c r="ZQ104" s="370"/>
      <c r="ZR104" s="370"/>
      <c r="ZS104" s="370"/>
      <c r="ZT104" s="370"/>
      <c r="ZU104" s="370"/>
      <c r="ZV104" s="370"/>
      <c r="ZW104" s="370"/>
      <c r="ZX104" s="370"/>
      <c r="ZY104" s="370"/>
      <c r="ZZ104" s="370"/>
      <c r="AAA104" s="370"/>
      <c r="AAB104" s="370"/>
      <c r="AAC104" s="370"/>
      <c r="AAD104" s="370"/>
      <c r="AAE104" s="370"/>
      <c r="AAF104" s="370"/>
      <c r="AAG104" s="370"/>
      <c r="AAH104" s="370"/>
      <c r="AAI104" s="370"/>
      <c r="AAJ104" s="370"/>
      <c r="AAK104" s="370"/>
      <c r="AAL104" s="370"/>
      <c r="AAM104" s="370"/>
      <c r="AAN104" s="370"/>
      <c r="AAO104" s="370"/>
      <c r="AAP104" s="370"/>
      <c r="AAQ104" s="370"/>
      <c r="AAR104" s="370"/>
      <c r="AAS104" s="370"/>
      <c r="AAT104" s="370"/>
      <c r="AAU104" s="370"/>
      <c r="AAV104" s="370"/>
      <c r="AAW104" s="370"/>
      <c r="AAX104" s="370"/>
      <c r="AAY104" s="370"/>
      <c r="AAZ104" s="370"/>
      <c r="ABA104" s="370"/>
      <c r="ABB104" s="370"/>
      <c r="ABC104" s="370"/>
      <c r="ABD104" s="370"/>
      <c r="ABE104" s="370"/>
      <c r="ABF104" s="370"/>
      <c r="ABG104" s="370"/>
      <c r="ABH104" s="370"/>
      <c r="ABI104" s="370"/>
      <c r="ABJ104" s="370"/>
      <c r="ABK104" s="370"/>
      <c r="ABL104" s="370"/>
      <c r="ABM104" s="370"/>
      <c r="ABN104" s="370"/>
      <c r="ABO104" s="370"/>
      <c r="ABP104" s="370"/>
      <c r="ABQ104" s="370"/>
      <c r="ABR104" s="370"/>
      <c r="ABS104" s="370"/>
      <c r="ABT104" s="370"/>
      <c r="ABU104" s="370"/>
      <c r="ABV104" s="370"/>
      <c r="ABW104" s="370"/>
      <c r="ABX104" s="370"/>
      <c r="ABY104" s="370"/>
      <c r="ABZ104" s="370"/>
      <c r="ACA104" s="370"/>
      <c r="ACB104" s="370"/>
      <c r="ACC104" s="370"/>
      <c r="ACD104" s="370"/>
      <c r="ACE104" s="370"/>
      <c r="ACF104" s="370"/>
      <c r="ACG104" s="370"/>
      <c r="ACH104" s="370"/>
      <c r="ACI104" s="370"/>
      <c r="ACJ104" s="370"/>
      <c r="ACK104" s="370"/>
      <c r="ACL104" s="370"/>
      <c r="ACM104" s="370"/>
      <c r="ACN104" s="370"/>
      <c r="ACO104" s="370"/>
      <c r="ACP104" s="370"/>
      <c r="ACQ104" s="370"/>
      <c r="ACR104" s="370"/>
      <c r="ACS104" s="370"/>
      <c r="ACT104" s="370"/>
      <c r="ACU104" s="370"/>
      <c r="ACV104" s="370"/>
      <c r="ACW104" s="370"/>
      <c r="ACX104" s="370"/>
      <c r="ACY104" s="370"/>
      <c r="ACZ104" s="370"/>
      <c r="ADA104" s="370"/>
      <c r="ADB104" s="370"/>
      <c r="ADC104" s="370"/>
      <c r="ADD104" s="370"/>
      <c r="ADE104" s="370"/>
      <c r="ADF104" s="370"/>
      <c r="ADG104" s="370"/>
      <c r="ADH104" s="370"/>
      <c r="ADI104" s="370"/>
      <c r="ADJ104" s="370"/>
      <c r="ADK104" s="370"/>
      <c r="ADL104" s="370"/>
      <c r="ADM104" s="370"/>
      <c r="ADN104" s="370"/>
      <c r="ADO104" s="370"/>
      <c r="ADP104" s="370"/>
      <c r="ADQ104" s="370"/>
      <c r="ADR104" s="370"/>
      <c r="ADS104" s="370"/>
      <c r="ADT104" s="370"/>
      <c r="ADU104" s="370"/>
      <c r="ADV104" s="370"/>
      <c r="ADW104" s="370"/>
      <c r="ADX104" s="370"/>
      <c r="ADY104" s="370"/>
      <c r="ADZ104" s="370"/>
      <c r="AEA104" s="370"/>
      <c r="AEB104" s="370"/>
      <c r="AEC104" s="370"/>
      <c r="AED104" s="370"/>
      <c r="AEE104" s="370"/>
      <c r="AEF104" s="370"/>
      <c r="AEG104" s="370"/>
      <c r="AEH104" s="370"/>
      <c r="AEI104" s="370"/>
      <c r="AEJ104" s="370"/>
      <c r="AEK104" s="370"/>
      <c r="AEL104" s="370"/>
      <c r="AEM104" s="370"/>
      <c r="AEN104" s="370"/>
      <c r="AEO104" s="370"/>
      <c r="AEP104" s="370"/>
      <c r="AEQ104" s="370"/>
      <c r="AER104" s="370"/>
      <c r="AES104" s="370"/>
      <c r="AET104" s="370"/>
      <c r="AEU104" s="370"/>
      <c r="AEV104" s="370"/>
      <c r="AEW104" s="370"/>
      <c r="AEX104" s="370"/>
      <c r="AEY104" s="370"/>
      <c r="AEZ104" s="370"/>
      <c r="AFA104" s="370"/>
      <c r="AFB104" s="370"/>
      <c r="AFC104" s="370"/>
      <c r="AFD104" s="370"/>
      <c r="AFE104" s="370"/>
      <c r="AFF104" s="370"/>
      <c r="AFG104" s="370"/>
      <c r="AFH104" s="370"/>
      <c r="AFI104" s="370"/>
      <c r="AFJ104" s="370"/>
      <c r="AFK104" s="370"/>
      <c r="AFL104" s="370"/>
      <c r="AFM104" s="370"/>
      <c r="AFN104" s="370"/>
      <c r="AFO104" s="370"/>
      <c r="AFP104" s="370"/>
      <c r="AFQ104" s="370"/>
      <c r="AFR104" s="370"/>
      <c r="AFS104" s="370"/>
      <c r="AFT104" s="370"/>
      <c r="AFU104" s="370"/>
      <c r="AFV104" s="370"/>
      <c r="AFW104" s="370"/>
      <c r="AFX104" s="370"/>
      <c r="AFY104" s="370"/>
      <c r="AFZ104" s="370"/>
      <c r="AGA104" s="370"/>
      <c r="AGB104" s="370"/>
      <c r="AGC104" s="370"/>
      <c r="AGD104" s="370"/>
      <c r="AGE104" s="370"/>
      <c r="AGF104" s="370"/>
      <c r="AGG104" s="370"/>
      <c r="AGH104" s="370"/>
      <c r="AGI104" s="370"/>
      <c r="AGJ104" s="370"/>
      <c r="AGK104" s="370"/>
      <c r="AGL104" s="370"/>
      <c r="AGM104" s="370"/>
      <c r="AGN104" s="370"/>
      <c r="AGO104" s="370"/>
      <c r="AGP104" s="370"/>
      <c r="AGQ104" s="370"/>
      <c r="AGR104" s="370"/>
      <c r="AGS104" s="370"/>
      <c r="AGT104" s="370"/>
      <c r="AGU104" s="370"/>
      <c r="AGV104" s="370"/>
      <c r="AGW104" s="370"/>
      <c r="AGX104" s="370"/>
      <c r="AGY104" s="370"/>
      <c r="AGZ104" s="370"/>
      <c r="AHA104" s="370"/>
      <c r="AHB104" s="370"/>
      <c r="AHC104" s="370"/>
      <c r="AHD104" s="370"/>
      <c r="AHE104" s="370"/>
      <c r="AHF104" s="370"/>
      <c r="AHG104" s="370"/>
      <c r="AHH104" s="370"/>
      <c r="AHI104" s="370"/>
      <c r="AHJ104" s="370"/>
      <c r="AHK104" s="370"/>
      <c r="AHL104" s="370"/>
      <c r="AHM104" s="370"/>
      <c r="AHN104" s="370"/>
      <c r="AHO104" s="370"/>
      <c r="AHP104" s="370"/>
      <c r="AHQ104" s="370"/>
      <c r="AHR104" s="370"/>
      <c r="AHS104" s="370"/>
      <c r="AHT104" s="370"/>
      <c r="AHU104" s="370"/>
      <c r="AHV104" s="370"/>
      <c r="AHW104" s="370"/>
      <c r="AHX104" s="370"/>
      <c r="AHY104" s="370"/>
      <c r="AHZ104" s="370"/>
      <c r="AIA104" s="370"/>
      <c r="AIB104" s="370"/>
      <c r="AIC104" s="370"/>
      <c r="AID104" s="370"/>
      <c r="AIE104" s="370"/>
      <c r="AIF104" s="370"/>
      <c r="AIG104" s="370"/>
      <c r="AIH104" s="370"/>
      <c r="AII104" s="370"/>
      <c r="AIJ104" s="370"/>
      <c r="AIK104" s="370"/>
      <c r="AIL104" s="370"/>
      <c r="AIM104" s="370"/>
      <c r="AIN104" s="370"/>
      <c r="AIO104" s="370"/>
      <c r="AIP104" s="370"/>
      <c r="AIQ104" s="370"/>
      <c r="AIR104" s="370"/>
      <c r="AIS104" s="370"/>
      <c r="AIT104" s="370"/>
      <c r="AIU104" s="370"/>
      <c r="AIV104" s="370"/>
      <c r="AIW104" s="370"/>
      <c r="AIX104" s="370"/>
      <c r="AIY104" s="370"/>
      <c r="AIZ104" s="370"/>
      <c r="AJA104" s="370"/>
      <c r="AJB104" s="370"/>
      <c r="AJC104" s="370"/>
      <c r="AJD104" s="370"/>
      <c r="AJE104" s="370"/>
      <c r="AJF104" s="370"/>
      <c r="AJG104" s="370"/>
      <c r="AJH104" s="370"/>
      <c r="AJI104" s="370"/>
      <c r="AJJ104" s="370"/>
      <c r="AJK104" s="370"/>
      <c r="AJL104" s="370"/>
      <c r="AJM104" s="370"/>
      <c r="AJN104" s="370"/>
      <c r="AJO104" s="370"/>
      <c r="AJP104" s="370"/>
      <c r="AJQ104" s="370"/>
      <c r="AJR104" s="370"/>
      <c r="AJS104" s="370"/>
      <c r="AJT104" s="370"/>
      <c r="AJU104" s="370"/>
      <c r="AJV104" s="370"/>
      <c r="AJW104" s="370"/>
      <c r="AJX104" s="370"/>
      <c r="AJY104" s="370"/>
      <c r="AJZ104" s="370"/>
      <c r="AKA104" s="370"/>
      <c r="AKB104" s="370"/>
      <c r="AKC104" s="370"/>
      <c r="AKD104" s="370"/>
      <c r="AKE104" s="370"/>
      <c r="AKF104" s="370"/>
      <c r="AKG104" s="370"/>
      <c r="AKH104" s="370"/>
      <c r="AKI104" s="370"/>
      <c r="AKJ104" s="370"/>
      <c r="AKK104" s="370"/>
      <c r="AKL104" s="370"/>
      <c r="AKM104" s="370"/>
      <c r="AKN104" s="370"/>
      <c r="AKO104" s="370"/>
      <c r="AKP104" s="370"/>
      <c r="AKQ104" s="370"/>
      <c r="AKR104" s="370"/>
      <c r="AKS104" s="370"/>
      <c r="AKT104" s="370"/>
      <c r="AKU104" s="370"/>
      <c r="AKV104" s="370"/>
      <c r="AKW104" s="370"/>
      <c r="AKX104" s="370"/>
      <c r="AKY104" s="370"/>
      <c r="AKZ104" s="370"/>
      <c r="ALA104" s="370"/>
      <c r="ALB104" s="370"/>
      <c r="ALC104" s="370"/>
      <c r="ALD104" s="370"/>
    </row>
    <row r="105" spans="1:992" s="253" customFormat="1" ht="13.5" customHeight="1">
      <c r="A105" s="2420" t="s">
        <v>400</v>
      </c>
      <c r="B105" s="2420" t="s">
        <v>176</v>
      </c>
      <c r="C105" s="2420" t="s">
        <v>47</v>
      </c>
      <c r="D105" s="709" t="s">
        <v>296</v>
      </c>
      <c r="E105" s="468">
        <f>E106+E110</f>
        <v>3934973.6</v>
      </c>
      <c r="F105" s="468">
        <f>F106+F110</f>
        <v>3954936.54</v>
      </c>
      <c r="G105" s="2384" t="s">
        <v>2796</v>
      </c>
      <c r="H105" s="2384" t="s">
        <v>177</v>
      </c>
      <c r="I105" s="2390" t="s">
        <v>591</v>
      </c>
      <c r="J105" s="2390">
        <v>5</v>
      </c>
      <c r="K105" s="2390">
        <v>5</v>
      </c>
      <c r="L105" s="2791"/>
      <c r="M105" s="580"/>
      <c r="N105" s="370"/>
      <c r="O105" s="370"/>
      <c r="P105" s="370"/>
      <c r="Q105" s="370"/>
      <c r="R105" s="370"/>
      <c r="S105" s="370"/>
      <c r="T105" s="370"/>
      <c r="U105" s="370"/>
      <c r="V105" s="370"/>
      <c r="W105" s="370"/>
      <c r="X105" s="370"/>
      <c r="Y105" s="370"/>
      <c r="Z105" s="370"/>
      <c r="AA105" s="370"/>
      <c r="AB105" s="370"/>
      <c r="AC105" s="370"/>
      <c r="AD105" s="370"/>
      <c r="AE105" s="370"/>
      <c r="AF105" s="370"/>
      <c r="AG105" s="370"/>
      <c r="AH105" s="370"/>
      <c r="AI105" s="370"/>
      <c r="AJ105" s="370"/>
      <c r="AK105" s="370"/>
      <c r="AL105" s="370"/>
      <c r="AM105" s="370"/>
      <c r="AN105" s="370"/>
      <c r="AO105" s="370"/>
      <c r="AP105" s="370"/>
      <c r="AQ105" s="370"/>
      <c r="AR105" s="370"/>
      <c r="AS105" s="370"/>
      <c r="AT105" s="370"/>
      <c r="AU105" s="370"/>
      <c r="AV105" s="370"/>
      <c r="AW105" s="370"/>
      <c r="AX105" s="370"/>
      <c r="AY105" s="370"/>
      <c r="AZ105" s="370"/>
      <c r="BA105" s="370"/>
      <c r="BB105" s="370"/>
      <c r="BC105" s="370"/>
      <c r="BD105" s="370"/>
      <c r="BE105" s="370"/>
      <c r="BF105" s="370"/>
      <c r="BG105" s="370"/>
      <c r="BH105" s="370"/>
      <c r="BI105" s="370"/>
      <c r="BJ105" s="370"/>
      <c r="BK105" s="370"/>
      <c r="BL105" s="370"/>
      <c r="BM105" s="370"/>
      <c r="BN105" s="370"/>
      <c r="BO105" s="370"/>
      <c r="BP105" s="370"/>
      <c r="BQ105" s="370"/>
      <c r="BR105" s="370"/>
      <c r="BS105" s="370"/>
      <c r="BT105" s="370"/>
      <c r="BU105" s="370"/>
      <c r="BV105" s="370"/>
      <c r="BW105" s="370"/>
      <c r="BX105" s="370"/>
      <c r="BY105" s="370"/>
      <c r="BZ105" s="370"/>
      <c r="CA105" s="370"/>
      <c r="CB105" s="370"/>
      <c r="CC105" s="370"/>
      <c r="CD105" s="370"/>
      <c r="CE105" s="370"/>
      <c r="CF105" s="370"/>
      <c r="CG105" s="370"/>
      <c r="CH105" s="370"/>
      <c r="CI105" s="370"/>
      <c r="CJ105" s="370"/>
      <c r="CK105" s="370"/>
      <c r="CL105" s="370"/>
      <c r="CM105" s="370"/>
      <c r="CN105" s="370"/>
      <c r="CO105" s="370"/>
      <c r="CP105" s="370"/>
      <c r="CQ105" s="370"/>
      <c r="CR105" s="370"/>
      <c r="CS105" s="370"/>
      <c r="CT105" s="370"/>
      <c r="CU105" s="370"/>
      <c r="CV105" s="370"/>
      <c r="CW105" s="370"/>
      <c r="CX105" s="370"/>
      <c r="CY105" s="370"/>
      <c r="CZ105" s="370"/>
      <c r="DA105" s="370"/>
      <c r="DB105" s="370"/>
      <c r="DC105" s="370"/>
      <c r="DD105" s="370"/>
      <c r="DE105" s="370"/>
      <c r="DF105" s="370"/>
      <c r="DG105" s="370"/>
      <c r="DH105" s="370"/>
      <c r="DI105" s="370"/>
      <c r="DJ105" s="370"/>
      <c r="DK105" s="370"/>
      <c r="DL105" s="370"/>
      <c r="DM105" s="370"/>
      <c r="DN105" s="370"/>
      <c r="DO105" s="370"/>
      <c r="DP105" s="370"/>
      <c r="DQ105" s="370"/>
      <c r="DR105" s="370"/>
      <c r="DS105" s="370"/>
      <c r="DT105" s="370"/>
      <c r="DU105" s="370"/>
      <c r="DV105" s="370"/>
      <c r="DW105" s="370"/>
      <c r="DX105" s="370"/>
      <c r="DY105" s="370"/>
      <c r="DZ105" s="370"/>
      <c r="EA105" s="370"/>
      <c r="EB105" s="370"/>
      <c r="EC105" s="370"/>
      <c r="ED105" s="370"/>
      <c r="EE105" s="370"/>
      <c r="EF105" s="370"/>
      <c r="EG105" s="370"/>
      <c r="EH105" s="370"/>
      <c r="EI105" s="370"/>
      <c r="EJ105" s="370"/>
      <c r="EK105" s="370"/>
      <c r="EL105" s="370"/>
      <c r="EM105" s="370"/>
      <c r="EN105" s="370"/>
      <c r="EO105" s="370"/>
      <c r="EP105" s="370"/>
      <c r="EQ105" s="370"/>
      <c r="ER105" s="370"/>
      <c r="ES105" s="370"/>
      <c r="ET105" s="370"/>
      <c r="EU105" s="370"/>
      <c r="EV105" s="370"/>
      <c r="EW105" s="370"/>
      <c r="EX105" s="370"/>
      <c r="EY105" s="370"/>
      <c r="EZ105" s="370"/>
      <c r="FA105" s="370"/>
      <c r="FB105" s="370"/>
      <c r="FC105" s="370"/>
      <c r="FD105" s="370"/>
      <c r="FE105" s="370"/>
      <c r="FF105" s="370"/>
      <c r="FG105" s="370"/>
      <c r="FH105" s="370"/>
      <c r="FI105" s="370"/>
      <c r="FJ105" s="370"/>
      <c r="FK105" s="370"/>
      <c r="FL105" s="370"/>
      <c r="FM105" s="370"/>
      <c r="FN105" s="370"/>
      <c r="FO105" s="370"/>
      <c r="FP105" s="370"/>
      <c r="FQ105" s="370"/>
      <c r="FR105" s="370"/>
      <c r="FS105" s="370"/>
      <c r="FT105" s="370"/>
      <c r="FU105" s="370"/>
      <c r="FV105" s="370"/>
      <c r="FW105" s="370"/>
      <c r="FX105" s="370"/>
      <c r="FY105" s="370"/>
      <c r="FZ105" s="370"/>
      <c r="GA105" s="370"/>
      <c r="GB105" s="370"/>
      <c r="GC105" s="370"/>
      <c r="GD105" s="370"/>
      <c r="GE105" s="370"/>
      <c r="GF105" s="370"/>
      <c r="GG105" s="370"/>
      <c r="GH105" s="370"/>
      <c r="GI105" s="370"/>
      <c r="GJ105" s="370"/>
      <c r="GK105" s="370"/>
      <c r="GL105" s="370"/>
      <c r="GM105" s="370"/>
      <c r="GN105" s="370"/>
      <c r="GO105" s="370"/>
      <c r="GP105" s="370"/>
      <c r="GQ105" s="370"/>
      <c r="GR105" s="370"/>
      <c r="GS105" s="370"/>
      <c r="GT105" s="370"/>
      <c r="GU105" s="370"/>
      <c r="GV105" s="370"/>
      <c r="GW105" s="370"/>
      <c r="GX105" s="370"/>
      <c r="GY105" s="370"/>
      <c r="GZ105" s="370"/>
      <c r="HA105" s="370"/>
      <c r="HB105" s="370"/>
      <c r="HC105" s="370"/>
      <c r="HD105" s="370"/>
      <c r="HE105" s="370"/>
      <c r="HF105" s="370"/>
      <c r="HG105" s="370"/>
      <c r="HH105" s="370"/>
      <c r="HI105" s="370"/>
      <c r="HJ105" s="370"/>
      <c r="HK105" s="370"/>
      <c r="HL105" s="370"/>
      <c r="HM105" s="370"/>
      <c r="HN105" s="370"/>
      <c r="HO105" s="370"/>
      <c r="HP105" s="370"/>
      <c r="HQ105" s="370"/>
      <c r="HR105" s="370"/>
      <c r="HS105" s="370"/>
      <c r="HT105" s="370"/>
      <c r="HU105" s="370"/>
      <c r="HV105" s="370"/>
      <c r="HW105" s="370"/>
      <c r="HX105" s="370"/>
      <c r="HY105" s="370"/>
      <c r="HZ105" s="370"/>
      <c r="IA105" s="370"/>
      <c r="IB105" s="370"/>
      <c r="IC105" s="370"/>
      <c r="ID105" s="370"/>
      <c r="IE105" s="370"/>
      <c r="IF105" s="370"/>
      <c r="IG105" s="370"/>
      <c r="IH105" s="370"/>
      <c r="II105" s="370"/>
      <c r="IJ105" s="370"/>
      <c r="IK105" s="370"/>
      <c r="IL105" s="370"/>
      <c r="IM105" s="370"/>
      <c r="IN105" s="370"/>
      <c r="IO105" s="370"/>
      <c r="IP105" s="370"/>
      <c r="IQ105" s="370"/>
      <c r="IR105" s="370"/>
      <c r="IS105" s="370"/>
      <c r="IT105" s="370"/>
      <c r="IU105" s="370"/>
      <c r="IV105" s="370"/>
      <c r="IW105" s="370"/>
      <c r="IX105" s="370"/>
      <c r="IY105" s="370"/>
      <c r="IZ105" s="370"/>
      <c r="JA105" s="370"/>
      <c r="JB105" s="370"/>
      <c r="JC105" s="370"/>
      <c r="JD105" s="370"/>
      <c r="JE105" s="370"/>
      <c r="JF105" s="370"/>
      <c r="JG105" s="370"/>
      <c r="JH105" s="370"/>
      <c r="JI105" s="370"/>
      <c r="JJ105" s="370"/>
      <c r="JK105" s="370"/>
      <c r="JL105" s="370"/>
      <c r="JM105" s="370"/>
      <c r="JN105" s="370"/>
      <c r="JO105" s="370"/>
      <c r="JP105" s="370"/>
      <c r="JQ105" s="370"/>
      <c r="JR105" s="370"/>
      <c r="JS105" s="370"/>
      <c r="JT105" s="370"/>
      <c r="JU105" s="370"/>
      <c r="JV105" s="370"/>
      <c r="JW105" s="370"/>
      <c r="JX105" s="370"/>
      <c r="JY105" s="370"/>
      <c r="JZ105" s="370"/>
      <c r="KA105" s="370"/>
      <c r="KB105" s="370"/>
      <c r="KC105" s="370"/>
      <c r="KD105" s="370"/>
      <c r="KE105" s="370"/>
      <c r="KF105" s="370"/>
      <c r="KG105" s="370"/>
      <c r="KH105" s="370"/>
      <c r="KI105" s="370"/>
      <c r="KJ105" s="370"/>
      <c r="KK105" s="370"/>
      <c r="KL105" s="370"/>
      <c r="KM105" s="370"/>
      <c r="KN105" s="370"/>
      <c r="KO105" s="370"/>
      <c r="KP105" s="370"/>
      <c r="KQ105" s="370"/>
      <c r="KR105" s="370"/>
      <c r="KS105" s="370"/>
      <c r="KT105" s="370"/>
      <c r="KU105" s="370"/>
      <c r="KV105" s="370"/>
      <c r="KW105" s="370"/>
      <c r="KX105" s="370"/>
      <c r="KY105" s="370"/>
      <c r="KZ105" s="370"/>
      <c r="LA105" s="370"/>
      <c r="LB105" s="370"/>
      <c r="LC105" s="370"/>
      <c r="LD105" s="370"/>
      <c r="LE105" s="370"/>
      <c r="LF105" s="370"/>
      <c r="LG105" s="370"/>
      <c r="LH105" s="370"/>
      <c r="LI105" s="370"/>
      <c r="LJ105" s="370"/>
      <c r="LK105" s="370"/>
      <c r="LL105" s="370"/>
      <c r="LM105" s="370"/>
      <c r="LN105" s="370"/>
      <c r="LO105" s="370"/>
      <c r="LP105" s="370"/>
      <c r="LQ105" s="370"/>
      <c r="LR105" s="370"/>
      <c r="LS105" s="370"/>
      <c r="LT105" s="370"/>
      <c r="LU105" s="370"/>
      <c r="LV105" s="370"/>
      <c r="LW105" s="370"/>
      <c r="LX105" s="370"/>
      <c r="LY105" s="370"/>
      <c r="LZ105" s="370"/>
      <c r="MA105" s="370"/>
      <c r="MB105" s="370"/>
      <c r="MC105" s="370"/>
      <c r="MD105" s="370"/>
      <c r="ME105" s="370"/>
      <c r="MF105" s="370"/>
      <c r="MG105" s="370"/>
      <c r="MH105" s="370"/>
      <c r="MI105" s="370"/>
      <c r="MJ105" s="370"/>
      <c r="MK105" s="370"/>
      <c r="ML105" s="370"/>
      <c r="MM105" s="370"/>
      <c r="MN105" s="370"/>
      <c r="MO105" s="370"/>
      <c r="MP105" s="370"/>
      <c r="MQ105" s="370"/>
      <c r="MR105" s="370"/>
      <c r="MS105" s="370"/>
      <c r="MT105" s="370"/>
      <c r="MU105" s="370"/>
      <c r="MV105" s="370"/>
      <c r="MW105" s="370"/>
      <c r="MX105" s="370"/>
      <c r="MY105" s="370"/>
      <c r="MZ105" s="370"/>
      <c r="NA105" s="370"/>
      <c r="NB105" s="370"/>
      <c r="NC105" s="370"/>
      <c r="ND105" s="370"/>
      <c r="NE105" s="370"/>
      <c r="NF105" s="370"/>
      <c r="NG105" s="370"/>
      <c r="NH105" s="370"/>
      <c r="NI105" s="370"/>
      <c r="NJ105" s="370"/>
      <c r="NK105" s="370"/>
      <c r="NL105" s="370"/>
      <c r="NM105" s="370"/>
      <c r="NN105" s="370"/>
      <c r="NO105" s="370"/>
      <c r="NP105" s="370"/>
      <c r="NQ105" s="370"/>
      <c r="NR105" s="370"/>
      <c r="NS105" s="370"/>
      <c r="NT105" s="370"/>
      <c r="NU105" s="370"/>
      <c r="NV105" s="370"/>
      <c r="NW105" s="370"/>
      <c r="NX105" s="370"/>
      <c r="NY105" s="370"/>
      <c r="NZ105" s="370"/>
      <c r="OA105" s="370"/>
      <c r="OB105" s="370"/>
      <c r="OC105" s="370"/>
      <c r="OD105" s="370"/>
      <c r="OE105" s="370"/>
      <c r="OF105" s="370"/>
      <c r="OG105" s="370"/>
      <c r="OH105" s="370"/>
      <c r="OI105" s="370"/>
      <c r="OJ105" s="370"/>
      <c r="OK105" s="370"/>
      <c r="OL105" s="370"/>
      <c r="OM105" s="370"/>
      <c r="ON105" s="370"/>
      <c r="OO105" s="370"/>
      <c r="OP105" s="370"/>
      <c r="OQ105" s="370"/>
      <c r="OR105" s="370"/>
      <c r="OS105" s="370"/>
      <c r="OT105" s="370"/>
      <c r="OU105" s="370"/>
      <c r="OV105" s="370"/>
      <c r="OW105" s="370"/>
      <c r="OX105" s="370"/>
      <c r="OY105" s="370"/>
      <c r="OZ105" s="370"/>
      <c r="PA105" s="370"/>
      <c r="PB105" s="370"/>
      <c r="PC105" s="370"/>
      <c r="PD105" s="370"/>
      <c r="PE105" s="370"/>
      <c r="PF105" s="370"/>
      <c r="PG105" s="370"/>
      <c r="PH105" s="370"/>
      <c r="PI105" s="370"/>
      <c r="PJ105" s="370"/>
      <c r="PK105" s="370"/>
      <c r="PL105" s="370"/>
      <c r="PM105" s="370"/>
      <c r="PN105" s="370"/>
      <c r="PO105" s="370"/>
      <c r="PP105" s="370"/>
      <c r="PQ105" s="370"/>
      <c r="PR105" s="370"/>
      <c r="PS105" s="370"/>
      <c r="PT105" s="370"/>
      <c r="PU105" s="370"/>
      <c r="PV105" s="370"/>
      <c r="PW105" s="370"/>
      <c r="PX105" s="370"/>
      <c r="PY105" s="370"/>
      <c r="PZ105" s="370"/>
      <c r="QA105" s="370"/>
      <c r="QB105" s="370"/>
      <c r="QC105" s="370"/>
      <c r="QD105" s="370"/>
      <c r="QE105" s="370"/>
      <c r="QF105" s="370"/>
      <c r="QG105" s="370"/>
      <c r="QH105" s="370"/>
      <c r="QI105" s="370"/>
      <c r="QJ105" s="370"/>
      <c r="QK105" s="370"/>
      <c r="QL105" s="370"/>
      <c r="QM105" s="370"/>
      <c r="QN105" s="370"/>
      <c r="QO105" s="370"/>
      <c r="QP105" s="370"/>
      <c r="QQ105" s="370"/>
      <c r="QR105" s="370"/>
      <c r="QS105" s="370"/>
      <c r="QT105" s="370"/>
      <c r="QU105" s="370"/>
      <c r="QV105" s="370"/>
      <c r="QW105" s="370"/>
      <c r="QX105" s="370"/>
      <c r="QY105" s="370"/>
      <c r="QZ105" s="370"/>
      <c r="RA105" s="370"/>
      <c r="RB105" s="370"/>
      <c r="RC105" s="370"/>
      <c r="RD105" s="370"/>
      <c r="RE105" s="370"/>
      <c r="RF105" s="370"/>
      <c r="RG105" s="370"/>
      <c r="RH105" s="370"/>
      <c r="RI105" s="370"/>
      <c r="RJ105" s="370"/>
      <c r="RK105" s="370"/>
      <c r="RL105" s="370"/>
      <c r="RM105" s="370"/>
      <c r="RN105" s="370"/>
      <c r="RO105" s="370"/>
      <c r="RP105" s="370"/>
      <c r="RQ105" s="370"/>
      <c r="RR105" s="370"/>
      <c r="RS105" s="370"/>
      <c r="RT105" s="370"/>
      <c r="RU105" s="370"/>
      <c r="RV105" s="370"/>
      <c r="RW105" s="370"/>
      <c r="RX105" s="370"/>
      <c r="RY105" s="370"/>
      <c r="RZ105" s="370"/>
      <c r="SA105" s="370"/>
      <c r="SB105" s="370"/>
      <c r="SC105" s="370"/>
      <c r="SD105" s="370"/>
      <c r="SE105" s="370"/>
      <c r="SF105" s="370"/>
      <c r="SG105" s="370"/>
      <c r="SH105" s="370"/>
      <c r="SI105" s="370"/>
      <c r="SJ105" s="370"/>
      <c r="SK105" s="370"/>
      <c r="SL105" s="370"/>
      <c r="SM105" s="370"/>
      <c r="SN105" s="370"/>
      <c r="SO105" s="370"/>
      <c r="SP105" s="370"/>
      <c r="SQ105" s="370"/>
      <c r="SR105" s="370"/>
      <c r="SS105" s="370"/>
      <c r="ST105" s="370"/>
      <c r="SU105" s="370"/>
      <c r="SV105" s="370"/>
      <c r="SW105" s="370"/>
      <c r="SX105" s="370"/>
      <c r="SY105" s="370"/>
      <c r="SZ105" s="370"/>
      <c r="TA105" s="370"/>
      <c r="TB105" s="370"/>
      <c r="TC105" s="370"/>
      <c r="TD105" s="370"/>
      <c r="TE105" s="370"/>
      <c r="TF105" s="370"/>
      <c r="TG105" s="370"/>
      <c r="TH105" s="370"/>
      <c r="TI105" s="370"/>
      <c r="TJ105" s="370"/>
      <c r="TK105" s="370"/>
      <c r="TL105" s="370"/>
      <c r="TM105" s="370"/>
      <c r="TN105" s="370"/>
      <c r="TO105" s="370"/>
      <c r="TP105" s="370"/>
      <c r="TQ105" s="370"/>
      <c r="TR105" s="370"/>
      <c r="TS105" s="370"/>
      <c r="TT105" s="370"/>
      <c r="TU105" s="370"/>
      <c r="TV105" s="370"/>
      <c r="TW105" s="370"/>
      <c r="TX105" s="370"/>
      <c r="TY105" s="370"/>
      <c r="TZ105" s="370"/>
      <c r="UA105" s="370"/>
      <c r="UB105" s="370"/>
      <c r="UC105" s="370"/>
      <c r="UD105" s="370"/>
      <c r="UE105" s="370"/>
      <c r="UF105" s="370"/>
      <c r="UG105" s="370"/>
      <c r="UH105" s="370"/>
      <c r="UI105" s="370"/>
      <c r="UJ105" s="370"/>
      <c r="UK105" s="370"/>
      <c r="UL105" s="370"/>
      <c r="UM105" s="370"/>
      <c r="UN105" s="370"/>
      <c r="UO105" s="370"/>
      <c r="UP105" s="370"/>
      <c r="UQ105" s="370"/>
      <c r="UR105" s="370"/>
      <c r="US105" s="370"/>
      <c r="UT105" s="370"/>
      <c r="UU105" s="370"/>
      <c r="UV105" s="370"/>
      <c r="UW105" s="370"/>
      <c r="UX105" s="370"/>
      <c r="UY105" s="370"/>
      <c r="UZ105" s="370"/>
      <c r="VA105" s="370"/>
      <c r="VB105" s="370"/>
      <c r="VC105" s="370"/>
      <c r="VD105" s="370"/>
      <c r="VE105" s="370"/>
      <c r="VF105" s="370"/>
      <c r="VG105" s="370"/>
      <c r="VH105" s="370"/>
      <c r="VI105" s="370"/>
      <c r="VJ105" s="370"/>
      <c r="VK105" s="370"/>
      <c r="VL105" s="370"/>
      <c r="VM105" s="370"/>
      <c r="VN105" s="370"/>
      <c r="VO105" s="370"/>
      <c r="VP105" s="370"/>
      <c r="VQ105" s="370"/>
      <c r="VR105" s="370"/>
      <c r="VS105" s="370"/>
      <c r="VT105" s="370"/>
      <c r="VU105" s="370"/>
      <c r="VV105" s="370"/>
      <c r="VW105" s="370"/>
      <c r="VX105" s="370"/>
      <c r="VY105" s="370"/>
      <c r="VZ105" s="370"/>
      <c r="WA105" s="370"/>
      <c r="WB105" s="370"/>
      <c r="WC105" s="370"/>
      <c r="WD105" s="370"/>
      <c r="WE105" s="370"/>
      <c r="WF105" s="370"/>
      <c r="WG105" s="370"/>
      <c r="WH105" s="370"/>
      <c r="WI105" s="370"/>
      <c r="WJ105" s="370"/>
      <c r="WK105" s="370"/>
      <c r="WL105" s="370"/>
      <c r="WM105" s="370"/>
      <c r="WN105" s="370"/>
      <c r="WO105" s="370"/>
      <c r="WP105" s="370"/>
      <c r="WQ105" s="370"/>
      <c r="WR105" s="370"/>
      <c r="WS105" s="370"/>
      <c r="WT105" s="370"/>
      <c r="WU105" s="370"/>
      <c r="WV105" s="370"/>
      <c r="WW105" s="370"/>
      <c r="WX105" s="370"/>
      <c r="WY105" s="370"/>
      <c r="WZ105" s="370"/>
      <c r="XA105" s="370"/>
      <c r="XB105" s="370"/>
      <c r="XC105" s="370"/>
      <c r="XD105" s="370"/>
      <c r="XE105" s="370"/>
      <c r="XF105" s="370"/>
      <c r="XG105" s="370"/>
      <c r="XH105" s="370"/>
      <c r="XI105" s="370"/>
      <c r="XJ105" s="370"/>
      <c r="XK105" s="370"/>
      <c r="XL105" s="370"/>
      <c r="XM105" s="370"/>
      <c r="XN105" s="370"/>
      <c r="XO105" s="370"/>
      <c r="XP105" s="370"/>
      <c r="XQ105" s="370"/>
      <c r="XR105" s="370"/>
      <c r="XS105" s="370"/>
      <c r="XT105" s="370"/>
      <c r="XU105" s="370"/>
      <c r="XV105" s="370"/>
      <c r="XW105" s="370"/>
      <c r="XX105" s="370"/>
      <c r="XY105" s="370"/>
      <c r="XZ105" s="370"/>
      <c r="YA105" s="370"/>
      <c r="YB105" s="370"/>
      <c r="YC105" s="370"/>
      <c r="YD105" s="370"/>
      <c r="YE105" s="370"/>
      <c r="YF105" s="370"/>
      <c r="YG105" s="370"/>
      <c r="YH105" s="370"/>
      <c r="YI105" s="370"/>
      <c r="YJ105" s="370"/>
      <c r="YK105" s="370"/>
      <c r="YL105" s="370"/>
      <c r="YM105" s="370"/>
      <c r="YN105" s="370"/>
      <c r="YO105" s="370"/>
      <c r="YP105" s="370"/>
      <c r="YQ105" s="370"/>
      <c r="YR105" s="370"/>
      <c r="YS105" s="370"/>
      <c r="YT105" s="370"/>
      <c r="YU105" s="370"/>
      <c r="YV105" s="370"/>
      <c r="YW105" s="370"/>
      <c r="YX105" s="370"/>
      <c r="YY105" s="370"/>
      <c r="YZ105" s="370"/>
      <c r="ZA105" s="370"/>
      <c r="ZB105" s="370"/>
      <c r="ZC105" s="370"/>
      <c r="ZD105" s="370"/>
      <c r="ZE105" s="370"/>
      <c r="ZF105" s="370"/>
      <c r="ZG105" s="370"/>
      <c r="ZH105" s="370"/>
      <c r="ZI105" s="370"/>
      <c r="ZJ105" s="370"/>
      <c r="ZK105" s="370"/>
      <c r="ZL105" s="370"/>
      <c r="ZM105" s="370"/>
      <c r="ZN105" s="370"/>
      <c r="ZO105" s="370"/>
      <c r="ZP105" s="370"/>
      <c r="ZQ105" s="370"/>
      <c r="ZR105" s="370"/>
      <c r="ZS105" s="370"/>
      <c r="ZT105" s="370"/>
      <c r="ZU105" s="370"/>
      <c r="ZV105" s="370"/>
      <c r="ZW105" s="370"/>
      <c r="ZX105" s="370"/>
      <c r="ZY105" s="370"/>
      <c r="ZZ105" s="370"/>
      <c r="AAA105" s="370"/>
      <c r="AAB105" s="370"/>
      <c r="AAC105" s="370"/>
      <c r="AAD105" s="370"/>
      <c r="AAE105" s="370"/>
      <c r="AAF105" s="370"/>
      <c r="AAG105" s="370"/>
      <c r="AAH105" s="370"/>
      <c r="AAI105" s="370"/>
      <c r="AAJ105" s="370"/>
      <c r="AAK105" s="370"/>
      <c r="AAL105" s="370"/>
      <c r="AAM105" s="370"/>
      <c r="AAN105" s="370"/>
      <c r="AAO105" s="370"/>
      <c r="AAP105" s="370"/>
      <c r="AAQ105" s="370"/>
      <c r="AAR105" s="370"/>
      <c r="AAS105" s="370"/>
      <c r="AAT105" s="370"/>
      <c r="AAU105" s="370"/>
      <c r="AAV105" s="370"/>
      <c r="AAW105" s="370"/>
      <c r="AAX105" s="370"/>
      <c r="AAY105" s="370"/>
      <c r="AAZ105" s="370"/>
      <c r="ABA105" s="370"/>
      <c r="ABB105" s="370"/>
      <c r="ABC105" s="370"/>
      <c r="ABD105" s="370"/>
      <c r="ABE105" s="370"/>
      <c r="ABF105" s="370"/>
      <c r="ABG105" s="370"/>
      <c r="ABH105" s="370"/>
      <c r="ABI105" s="370"/>
      <c r="ABJ105" s="370"/>
      <c r="ABK105" s="370"/>
      <c r="ABL105" s="370"/>
      <c r="ABM105" s="370"/>
      <c r="ABN105" s="370"/>
      <c r="ABO105" s="370"/>
      <c r="ABP105" s="370"/>
      <c r="ABQ105" s="370"/>
      <c r="ABR105" s="370"/>
      <c r="ABS105" s="370"/>
      <c r="ABT105" s="370"/>
      <c r="ABU105" s="370"/>
      <c r="ABV105" s="370"/>
      <c r="ABW105" s="370"/>
      <c r="ABX105" s="370"/>
      <c r="ABY105" s="370"/>
      <c r="ABZ105" s="370"/>
      <c r="ACA105" s="370"/>
      <c r="ACB105" s="370"/>
      <c r="ACC105" s="370"/>
      <c r="ACD105" s="370"/>
      <c r="ACE105" s="370"/>
      <c r="ACF105" s="370"/>
      <c r="ACG105" s="370"/>
      <c r="ACH105" s="370"/>
      <c r="ACI105" s="370"/>
      <c r="ACJ105" s="370"/>
      <c r="ACK105" s="370"/>
      <c r="ACL105" s="370"/>
      <c r="ACM105" s="370"/>
      <c r="ACN105" s="370"/>
      <c r="ACO105" s="370"/>
      <c r="ACP105" s="370"/>
      <c r="ACQ105" s="370"/>
      <c r="ACR105" s="370"/>
      <c r="ACS105" s="370"/>
      <c r="ACT105" s="370"/>
      <c r="ACU105" s="370"/>
      <c r="ACV105" s="370"/>
      <c r="ACW105" s="370"/>
      <c r="ACX105" s="370"/>
      <c r="ACY105" s="370"/>
      <c r="ACZ105" s="370"/>
      <c r="ADA105" s="370"/>
      <c r="ADB105" s="370"/>
      <c r="ADC105" s="370"/>
      <c r="ADD105" s="370"/>
      <c r="ADE105" s="370"/>
      <c r="ADF105" s="370"/>
      <c r="ADG105" s="370"/>
      <c r="ADH105" s="370"/>
      <c r="ADI105" s="370"/>
      <c r="ADJ105" s="370"/>
      <c r="ADK105" s="370"/>
      <c r="ADL105" s="370"/>
      <c r="ADM105" s="370"/>
      <c r="ADN105" s="370"/>
      <c r="ADO105" s="370"/>
      <c r="ADP105" s="370"/>
      <c r="ADQ105" s="370"/>
      <c r="ADR105" s="370"/>
      <c r="ADS105" s="370"/>
      <c r="ADT105" s="370"/>
      <c r="ADU105" s="370"/>
      <c r="ADV105" s="370"/>
      <c r="ADW105" s="370"/>
      <c r="ADX105" s="370"/>
      <c r="ADY105" s="370"/>
      <c r="ADZ105" s="370"/>
      <c r="AEA105" s="370"/>
      <c r="AEB105" s="370"/>
      <c r="AEC105" s="370"/>
      <c r="AED105" s="370"/>
      <c r="AEE105" s="370"/>
      <c r="AEF105" s="370"/>
      <c r="AEG105" s="370"/>
      <c r="AEH105" s="370"/>
      <c r="AEI105" s="370"/>
      <c r="AEJ105" s="370"/>
      <c r="AEK105" s="370"/>
      <c r="AEL105" s="370"/>
      <c r="AEM105" s="370"/>
      <c r="AEN105" s="370"/>
      <c r="AEO105" s="370"/>
      <c r="AEP105" s="370"/>
      <c r="AEQ105" s="370"/>
      <c r="AER105" s="370"/>
      <c r="AES105" s="370"/>
      <c r="AET105" s="370"/>
      <c r="AEU105" s="370"/>
      <c r="AEV105" s="370"/>
      <c r="AEW105" s="370"/>
      <c r="AEX105" s="370"/>
      <c r="AEY105" s="370"/>
      <c r="AEZ105" s="370"/>
      <c r="AFA105" s="370"/>
      <c r="AFB105" s="370"/>
      <c r="AFC105" s="370"/>
      <c r="AFD105" s="370"/>
      <c r="AFE105" s="370"/>
      <c r="AFF105" s="370"/>
      <c r="AFG105" s="370"/>
      <c r="AFH105" s="370"/>
      <c r="AFI105" s="370"/>
      <c r="AFJ105" s="370"/>
      <c r="AFK105" s="370"/>
      <c r="AFL105" s="370"/>
      <c r="AFM105" s="370"/>
      <c r="AFN105" s="370"/>
      <c r="AFO105" s="370"/>
      <c r="AFP105" s="370"/>
      <c r="AFQ105" s="370"/>
      <c r="AFR105" s="370"/>
      <c r="AFS105" s="370"/>
      <c r="AFT105" s="370"/>
      <c r="AFU105" s="370"/>
      <c r="AFV105" s="370"/>
      <c r="AFW105" s="370"/>
      <c r="AFX105" s="370"/>
      <c r="AFY105" s="370"/>
      <c r="AFZ105" s="370"/>
      <c r="AGA105" s="370"/>
      <c r="AGB105" s="370"/>
      <c r="AGC105" s="370"/>
      <c r="AGD105" s="370"/>
      <c r="AGE105" s="370"/>
      <c r="AGF105" s="370"/>
      <c r="AGG105" s="370"/>
      <c r="AGH105" s="370"/>
      <c r="AGI105" s="370"/>
      <c r="AGJ105" s="370"/>
      <c r="AGK105" s="370"/>
      <c r="AGL105" s="370"/>
      <c r="AGM105" s="370"/>
      <c r="AGN105" s="370"/>
      <c r="AGO105" s="370"/>
      <c r="AGP105" s="370"/>
      <c r="AGQ105" s="370"/>
      <c r="AGR105" s="370"/>
      <c r="AGS105" s="370"/>
      <c r="AGT105" s="370"/>
      <c r="AGU105" s="370"/>
      <c r="AGV105" s="370"/>
      <c r="AGW105" s="370"/>
      <c r="AGX105" s="370"/>
      <c r="AGY105" s="370"/>
      <c r="AGZ105" s="370"/>
      <c r="AHA105" s="370"/>
      <c r="AHB105" s="370"/>
      <c r="AHC105" s="370"/>
      <c r="AHD105" s="370"/>
      <c r="AHE105" s="370"/>
      <c r="AHF105" s="370"/>
      <c r="AHG105" s="370"/>
      <c r="AHH105" s="370"/>
      <c r="AHI105" s="370"/>
      <c r="AHJ105" s="370"/>
      <c r="AHK105" s="370"/>
      <c r="AHL105" s="370"/>
      <c r="AHM105" s="370"/>
      <c r="AHN105" s="370"/>
      <c r="AHO105" s="370"/>
      <c r="AHP105" s="370"/>
      <c r="AHQ105" s="370"/>
      <c r="AHR105" s="370"/>
      <c r="AHS105" s="370"/>
      <c r="AHT105" s="370"/>
      <c r="AHU105" s="370"/>
      <c r="AHV105" s="370"/>
      <c r="AHW105" s="370"/>
      <c r="AHX105" s="370"/>
      <c r="AHY105" s="370"/>
      <c r="AHZ105" s="370"/>
      <c r="AIA105" s="370"/>
      <c r="AIB105" s="370"/>
      <c r="AIC105" s="370"/>
      <c r="AID105" s="370"/>
      <c r="AIE105" s="370"/>
      <c r="AIF105" s="370"/>
      <c r="AIG105" s="370"/>
      <c r="AIH105" s="370"/>
      <c r="AII105" s="370"/>
      <c r="AIJ105" s="370"/>
      <c r="AIK105" s="370"/>
      <c r="AIL105" s="370"/>
      <c r="AIM105" s="370"/>
      <c r="AIN105" s="370"/>
      <c r="AIO105" s="370"/>
      <c r="AIP105" s="370"/>
      <c r="AIQ105" s="370"/>
      <c r="AIR105" s="370"/>
      <c r="AIS105" s="370"/>
      <c r="AIT105" s="370"/>
      <c r="AIU105" s="370"/>
      <c r="AIV105" s="370"/>
      <c r="AIW105" s="370"/>
      <c r="AIX105" s="370"/>
      <c r="AIY105" s="370"/>
      <c r="AIZ105" s="370"/>
      <c r="AJA105" s="370"/>
      <c r="AJB105" s="370"/>
      <c r="AJC105" s="370"/>
      <c r="AJD105" s="370"/>
      <c r="AJE105" s="370"/>
      <c r="AJF105" s="370"/>
      <c r="AJG105" s="370"/>
      <c r="AJH105" s="370"/>
      <c r="AJI105" s="370"/>
      <c r="AJJ105" s="370"/>
      <c r="AJK105" s="370"/>
      <c r="AJL105" s="370"/>
      <c r="AJM105" s="370"/>
      <c r="AJN105" s="370"/>
      <c r="AJO105" s="370"/>
      <c r="AJP105" s="370"/>
      <c r="AJQ105" s="370"/>
      <c r="AJR105" s="370"/>
      <c r="AJS105" s="370"/>
      <c r="AJT105" s="370"/>
      <c r="AJU105" s="370"/>
      <c r="AJV105" s="370"/>
      <c r="AJW105" s="370"/>
      <c r="AJX105" s="370"/>
      <c r="AJY105" s="370"/>
      <c r="AJZ105" s="370"/>
      <c r="AKA105" s="370"/>
      <c r="AKB105" s="370"/>
      <c r="AKC105" s="370"/>
      <c r="AKD105" s="370"/>
      <c r="AKE105" s="370"/>
      <c r="AKF105" s="370"/>
      <c r="AKG105" s="370"/>
      <c r="AKH105" s="370"/>
      <c r="AKI105" s="370"/>
      <c r="AKJ105" s="370"/>
      <c r="AKK105" s="370"/>
      <c r="AKL105" s="370"/>
      <c r="AKM105" s="370"/>
      <c r="AKN105" s="370"/>
      <c r="AKO105" s="370"/>
      <c r="AKP105" s="370"/>
      <c r="AKQ105" s="370"/>
      <c r="AKR105" s="370"/>
      <c r="AKS105" s="370"/>
      <c r="AKT105" s="370"/>
      <c r="AKU105" s="370"/>
      <c r="AKV105" s="370"/>
      <c r="AKW105" s="370"/>
      <c r="AKX105" s="370"/>
      <c r="AKY105" s="370"/>
      <c r="AKZ105" s="370"/>
      <c r="ALA105" s="370"/>
      <c r="ALB105" s="370"/>
      <c r="ALC105" s="370"/>
      <c r="ALD105" s="370"/>
    </row>
    <row r="106" spans="1:992" s="253" customFormat="1" ht="19.5" customHeight="1">
      <c r="A106" s="2421"/>
      <c r="B106" s="2828"/>
      <c r="C106" s="2421"/>
      <c r="D106" s="709" t="s">
        <v>301</v>
      </c>
      <c r="E106" s="468">
        <f>E107+E108+E109</f>
        <v>3934973.6</v>
      </c>
      <c r="F106" s="468">
        <f>F107+F108+F109</f>
        <v>3954936.54</v>
      </c>
      <c r="G106" s="2385"/>
      <c r="H106" s="2821"/>
      <c r="I106" s="2391"/>
      <c r="J106" s="2391"/>
      <c r="K106" s="2391"/>
      <c r="L106" s="2792"/>
      <c r="M106" s="580"/>
      <c r="N106" s="370"/>
      <c r="O106" s="370"/>
      <c r="P106" s="370"/>
      <c r="Q106" s="370"/>
      <c r="R106" s="370"/>
      <c r="S106" s="370"/>
      <c r="T106" s="370"/>
      <c r="U106" s="370"/>
      <c r="V106" s="370"/>
      <c r="W106" s="370"/>
      <c r="X106" s="370"/>
      <c r="Y106" s="370"/>
      <c r="Z106" s="370"/>
      <c r="AA106" s="370"/>
      <c r="AB106" s="370"/>
      <c r="AC106" s="370"/>
      <c r="AD106" s="370"/>
      <c r="AE106" s="370"/>
      <c r="AF106" s="370"/>
      <c r="AG106" s="370"/>
      <c r="AH106" s="370"/>
      <c r="AI106" s="370"/>
      <c r="AJ106" s="370"/>
      <c r="AK106" s="370"/>
      <c r="AL106" s="370"/>
      <c r="AM106" s="370"/>
      <c r="AN106" s="370"/>
      <c r="AO106" s="370"/>
      <c r="AP106" s="370"/>
      <c r="AQ106" s="370"/>
      <c r="AR106" s="370"/>
      <c r="AS106" s="370"/>
      <c r="AT106" s="370"/>
      <c r="AU106" s="370"/>
      <c r="AV106" s="370"/>
      <c r="AW106" s="370"/>
      <c r="AX106" s="370"/>
      <c r="AY106" s="370"/>
      <c r="AZ106" s="370"/>
      <c r="BA106" s="370"/>
      <c r="BB106" s="370"/>
      <c r="BC106" s="370"/>
      <c r="BD106" s="370"/>
      <c r="BE106" s="370"/>
      <c r="BF106" s="370"/>
      <c r="BG106" s="370"/>
      <c r="BH106" s="370"/>
      <c r="BI106" s="370"/>
      <c r="BJ106" s="370"/>
      <c r="BK106" s="370"/>
      <c r="BL106" s="370"/>
      <c r="BM106" s="370"/>
      <c r="BN106" s="370"/>
      <c r="BO106" s="370"/>
      <c r="BP106" s="370"/>
      <c r="BQ106" s="370"/>
      <c r="BR106" s="370"/>
      <c r="BS106" s="370"/>
      <c r="BT106" s="370"/>
      <c r="BU106" s="370"/>
      <c r="BV106" s="370"/>
      <c r="BW106" s="370"/>
      <c r="BX106" s="370"/>
      <c r="BY106" s="370"/>
      <c r="BZ106" s="370"/>
      <c r="CA106" s="370"/>
      <c r="CB106" s="370"/>
      <c r="CC106" s="370"/>
      <c r="CD106" s="370"/>
      <c r="CE106" s="370"/>
      <c r="CF106" s="370"/>
      <c r="CG106" s="370"/>
      <c r="CH106" s="370"/>
      <c r="CI106" s="370"/>
      <c r="CJ106" s="370"/>
      <c r="CK106" s="370"/>
      <c r="CL106" s="370"/>
      <c r="CM106" s="370"/>
      <c r="CN106" s="370"/>
      <c r="CO106" s="370"/>
      <c r="CP106" s="370"/>
      <c r="CQ106" s="370"/>
      <c r="CR106" s="370"/>
      <c r="CS106" s="370"/>
      <c r="CT106" s="370"/>
      <c r="CU106" s="370"/>
      <c r="CV106" s="370"/>
      <c r="CW106" s="370"/>
      <c r="CX106" s="370"/>
      <c r="CY106" s="370"/>
      <c r="CZ106" s="370"/>
      <c r="DA106" s="370"/>
      <c r="DB106" s="370"/>
      <c r="DC106" s="370"/>
      <c r="DD106" s="370"/>
      <c r="DE106" s="370"/>
      <c r="DF106" s="370"/>
      <c r="DG106" s="370"/>
      <c r="DH106" s="370"/>
      <c r="DI106" s="370"/>
      <c r="DJ106" s="370"/>
      <c r="DK106" s="370"/>
      <c r="DL106" s="370"/>
      <c r="DM106" s="370"/>
      <c r="DN106" s="370"/>
      <c r="DO106" s="370"/>
      <c r="DP106" s="370"/>
      <c r="DQ106" s="370"/>
      <c r="DR106" s="370"/>
      <c r="DS106" s="370"/>
      <c r="DT106" s="370"/>
      <c r="DU106" s="370"/>
      <c r="DV106" s="370"/>
      <c r="DW106" s="370"/>
      <c r="DX106" s="370"/>
      <c r="DY106" s="370"/>
      <c r="DZ106" s="370"/>
      <c r="EA106" s="370"/>
      <c r="EB106" s="370"/>
      <c r="EC106" s="370"/>
      <c r="ED106" s="370"/>
      <c r="EE106" s="370"/>
      <c r="EF106" s="370"/>
      <c r="EG106" s="370"/>
      <c r="EH106" s="370"/>
      <c r="EI106" s="370"/>
      <c r="EJ106" s="370"/>
      <c r="EK106" s="370"/>
      <c r="EL106" s="370"/>
      <c r="EM106" s="370"/>
      <c r="EN106" s="370"/>
      <c r="EO106" s="370"/>
      <c r="EP106" s="370"/>
      <c r="EQ106" s="370"/>
      <c r="ER106" s="370"/>
      <c r="ES106" s="370"/>
      <c r="ET106" s="370"/>
      <c r="EU106" s="370"/>
      <c r="EV106" s="370"/>
      <c r="EW106" s="370"/>
      <c r="EX106" s="370"/>
      <c r="EY106" s="370"/>
      <c r="EZ106" s="370"/>
      <c r="FA106" s="370"/>
      <c r="FB106" s="370"/>
      <c r="FC106" s="370"/>
      <c r="FD106" s="370"/>
      <c r="FE106" s="370"/>
      <c r="FF106" s="370"/>
      <c r="FG106" s="370"/>
      <c r="FH106" s="370"/>
      <c r="FI106" s="370"/>
      <c r="FJ106" s="370"/>
      <c r="FK106" s="370"/>
      <c r="FL106" s="370"/>
      <c r="FM106" s="370"/>
      <c r="FN106" s="370"/>
      <c r="FO106" s="370"/>
      <c r="FP106" s="370"/>
      <c r="FQ106" s="370"/>
      <c r="FR106" s="370"/>
      <c r="FS106" s="370"/>
      <c r="FT106" s="370"/>
      <c r="FU106" s="370"/>
      <c r="FV106" s="370"/>
      <c r="FW106" s="370"/>
      <c r="FX106" s="370"/>
      <c r="FY106" s="370"/>
      <c r="FZ106" s="370"/>
      <c r="GA106" s="370"/>
      <c r="GB106" s="370"/>
      <c r="GC106" s="370"/>
      <c r="GD106" s="370"/>
      <c r="GE106" s="370"/>
      <c r="GF106" s="370"/>
      <c r="GG106" s="370"/>
      <c r="GH106" s="370"/>
      <c r="GI106" s="370"/>
      <c r="GJ106" s="370"/>
      <c r="GK106" s="370"/>
      <c r="GL106" s="370"/>
      <c r="GM106" s="370"/>
      <c r="GN106" s="370"/>
      <c r="GO106" s="370"/>
      <c r="GP106" s="370"/>
      <c r="GQ106" s="370"/>
      <c r="GR106" s="370"/>
      <c r="GS106" s="370"/>
      <c r="GT106" s="370"/>
      <c r="GU106" s="370"/>
      <c r="GV106" s="370"/>
      <c r="GW106" s="370"/>
      <c r="GX106" s="370"/>
      <c r="GY106" s="370"/>
      <c r="GZ106" s="370"/>
      <c r="HA106" s="370"/>
      <c r="HB106" s="370"/>
      <c r="HC106" s="370"/>
      <c r="HD106" s="370"/>
      <c r="HE106" s="370"/>
      <c r="HF106" s="370"/>
      <c r="HG106" s="370"/>
      <c r="HH106" s="370"/>
      <c r="HI106" s="370"/>
      <c r="HJ106" s="370"/>
      <c r="HK106" s="370"/>
      <c r="HL106" s="370"/>
      <c r="HM106" s="370"/>
      <c r="HN106" s="370"/>
      <c r="HO106" s="370"/>
      <c r="HP106" s="370"/>
      <c r="HQ106" s="370"/>
      <c r="HR106" s="370"/>
      <c r="HS106" s="370"/>
      <c r="HT106" s="370"/>
      <c r="HU106" s="370"/>
      <c r="HV106" s="370"/>
      <c r="HW106" s="370"/>
      <c r="HX106" s="370"/>
      <c r="HY106" s="370"/>
      <c r="HZ106" s="370"/>
      <c r="IA106" s="370"/>
      <c r="IB106" s="370"/>
      <c r="IC106" s="370"/>
      <c r="ID106" s="370"/>
      <c r="IE106" s="370"/>
      <c r="IF106" s="370"/>
      <c r="IG106" s="370"/>
      <c r="IH106" s="370"/>
      <c r="II106" s="370"/>
      <c r="IJ106" s="370"/>
      <c r="IK106" s="370"/>
      <c r="IL106" s="370"/>
      <c r="IM106" s="370"/>
      <c r="IN106" s="370"/>
      <c r="IO106" s="370"/>
      <c r="IP106" s="370"/>
      <c r="IQ106" s="370"/>
      <c r="IR106" s="370"/>
      <c r="IS106" s="370"/>
      <c r="IT106" s="370"/>
      <c r="IU106" s="370"/>
      <c r="IV106" s="370"/>
      <c r="IW106" s="370"/>
      <c r="IX106" s="370"/>
      <c r="IY106" s="370"/>
      <c r="IZ106" s="370"/>
      <c r="JA106" s="370"/>
      <c r="JB106" s="370"/>
      <c r="JC106" s="370"/>
      <c r="JD106" s="370"/>
      <c r="JE106" s="370"/>
      <c r="JF106" s="370"/>
      <c r="JG106" s="370"/>
      <c r="JH106" s="370"/>
      <c r="JI106" s="370"/>
      <c r="JJ106" s="370"/>
      <c r="JK106" s="370"/>
      <c r="JL106" s="370"/>
      <c r="JM106" s="370"/>
      <c r="JN106" s="370"/>
      <c r="JO106" s="370"/>
      <c r="JP106" s="370"/>
      <c r="JQ106" s="370"/>
      <c r="JR106" s="370"/>
      <c r="JS106" s="370"/>
      <c r="JT106" s="370"/>
      <c r="JU106" s="370"/>
      <c r="JV106" s="370"/>
      <c r="JW106" s="370"/>
      <c r="JX106" s="370"/>
      <c r="JY106" s="370"/>
      <c r="JZ106" s="370"/>
      <c r="KA106" s="370"/>
      <c r="KB106" s="370"/>
      <c r="KC106" s="370"/>
      <c r="KD106" s="370"/>
      <c r="KE106" s="370"/>
      <c r="KF106" s="370"/>
      <c r="KG106" s="370"/>
      <c r="KH106" s="370"/>
      <c r="KI106" s="370"/>
      <c r="KJ106" s="370"/>
      <c r="KK106" s="370"/>
      <c r="KL106" s="370"/>
      <c r="KM106" s="370"/>
      <c r="KN106" s="370"/>
      <c r="KO106" s="370"/>
      <c r="KP106" s="370"/>
      <c r="KQ106" s="370"/>
      <c r="KR106" s="370"/>
      <c r="KS106" s="370"/>
      <c r="KT106" s="370"/>
      <c r="KU106" s="370"/>
      <c r="KV106" s="370"/>
      <c r="KW106" s="370"/>
      <c r="KX106" s="370"/>
      <c r="KY106" s="370"/>
      <c r="KZ106" s="370"/>
      <c r="LA106" s="370"/>
      <c r="LB106" s="370"/>
      <c r="LC106" s="370"/>
      <c r="LD106" s="370"/>
      <c r="LE106" s="370"/>
      <c r="LF106" s="370"/>
      <c r="LG106" s="370"/>
      <c r="LH106" s="370"/>
      <c r="LI106" s="370"/>
      <c r="LJ106" s="370"/>
      <c r="LK106" s="370"/>
      <c r="LL106" s="370"/>
      <c r="LM106" s="370"/>
      <c r="LN106" s="370"/>
      <c r="LO106" s="370"/>
      <c r="LP106" s="370"/>
      <c r="LQ106" s="370"/>
      <c r="LR106" s="370"/>
      <c r="LS106" s="370"/>
      <c r="LT106" s="370"/>
      <c r="LU106" s="370"/>
      <c r="LV106" s="370"/>
      <c r="LW106" s="370"/>
      <c r="LX106" s="370"/>
      <c r="LY106" s="370"/>
      <c r="LZ106" s="370"/>
      <c r="MA106" s="370"/>
      <c r="MB106" s="370"/>
      <c r="MC106" s="370"/>
      <c r="MD106" s="370"/>
      <c r="ME106" s="370"/>
      <c r="MF106" s="370"/>
      <c r="MG106" s="370"/>
      <c r="MH106" s="370"/>
      <c r="MI106" s="370"/>
      <c r="MJ106" s="370"/>
      <c r="MK106" s="370"/>
      <c r="ML106" s="370"/>
      <c r="MM106" s="370"/>
      <c r="MN106" s="370"/>
      <c r="MO106" s="370"/>
      <c r="MP106" s="370"/>
      <c r="MQ106" s="370"/>
      <c r="MR106" s="370"/>
      <c r="MS106" s="370"/>
      <c r="MT106" s="370"/>
      <c r="MU106" s="370"/>
      <c r="MV106" s="370"/>
      <c r="MW106" s="370"/>
      <c r="MX106" s="370"/>
      <c r="MY106" s="370"/>
      <c r="MZ106" s="370"/>
      <c r="NA106" s="370"/>
      <c r="NB106" s="370"/>
      <c r="NC106" s="370"/>
      <c r="ND106" s="370"/>
      <c r="NE106" s="370"/>
      <c r="NF106" s="370"/>
      <c r="NG106" s="370"/>
      <c r="NH106" s="370"/>
      <c r="NI106" s="370"/>
      <c r="NJ106" s="370"/>
      <c r="NK106" s="370"/>
      <c r="NL106" s="370"/>
      <c r="NM106" s="370"/>
      <c r="NN106" s="370"/>
      <c r="NO106" s="370"/>
      <c r="NP106" s="370"/>
      <c r="NQ106" s="370"/>
      <c r="NR106" s="370"/>
      <c r="NS106" s="370"/>
      <c r="NT106" s="370"/>
      <c r="NU106" s="370"/>
      <c r="NV106" s="370"/>
      <c r="NW106" s="370"/>
      <c r="NX106" s="370"/>
      <c r="NY106" s="370"/>
      <c r="NZ106" s="370"/>
      <c r="OA106" s="370"/>
      <c r="OB106" s="370"/>
      <c r="OC106" s="370"/>
      <c r="OD106" s="370"/>
      <c r="OE106" s="370"/>
      <c r="OF106" s="370"/>
      <c r="OG106" s="370"/>
      <c r="OH106" s="370"/>
      <c r="OI106" s="370"/>
      <c r="OJ106" s="370"/>
      <c r="OK106" s="370"/>
      <c r="OL106" s="370"/>
      <c r="OM106" s="370"/>
      <c r="ON106" s="370"/>
      <c r="OO106" s="370"/>
      <c r="OP106" s="370"/>
      <c r="OQ106" s="370"/>
      <c r="OR106" s="370"/>
      <c r="OS106" s="370"/>
      <c r="OT106" s="370"/>
      <c r="OU106" s="370"/>
      <c r="OV106" s="370"/>
      <c r="OW106" s="370"/>
      <c r="OX106" s="370"/>
      <c r="OY106" s="370"/>
      <c r="OZ106" s="370"/>
      <c r="PA106" s="370"/>
      <c r="PB106" s="370"/>
      <c r="PC106" s="370"/>
      <c r="PD106" s="370"/>
      <c r="PE106" s="370"/>
      <c r="PF106" s="370"/>
      <c r="PG106" s="370"/>
      <c r="PH106" s="370"/>
      <c r="PI106" s="370"/>
      <c r="PJ106" s="370"/>
      <c r="PK106" s="370"/>
      <c r="PL106" s="370"/>
      <c r="PM106" s="370"/>
      <c r="PN106" s="370"/>
      <c r="PO106" s="370"/>
      <c r="PP106" s="370"/>
      <c r="PQ106" s="370"/>
      <c r="PR106" s="370"/>
      <c r="PS106" s="370"/>
      <c r="PT106" s="370"/>
      <c r="PU106" s="370"/>
      <c r="PV106" s="370"/>
      <c r="PW106" s="370"/>
      <c r="PX106" s="370"/>
      <c r="PY106" s="370"/>
      <c r="PZ106" s="370"/>
      <c r="QA106" s="370"/>
      <c r="QB106" s="370"/>
      <c r="QC106" s="370"/>
      <c r="QD106" s="370"/>
      <c r="QE106" s="370"/>
      <c r="QF106" s="370"/>
      <c r="QG106" s="370"/>
      <c r="QH106" s="370"/>
      <c r="QI106" s="370"/>
      <c r="QJ106" s="370"/>
      <c r="QK106" s="370"/>
      <c r="QL106" s="370"/>
      <c r="QM106" s="370"/>
      <c r="QN106" s="370"/>
      <c r="QO106" s="370"/>
      <c r="QP106" s="370"/>
      <c r="QQ106" s="370"/>
      <c r="QR106" s="370"/>
      <c r="QS106" s="370"/>
      <c r="QT106" s="370"/>
      <c r="QU106" s="370"/>
      <c r="QV106" s="370"/>
      <c r="QW106" s="370"/>
      <c r="QX106" s="370"/>
      <c r="QY106" s="370"/>
      <c r="QZ106" s="370"/>
      <c r="RA106" s="370"/>
      <c r="RB106" s="370"/>
      <c r="RC106" s="370"/>
      <c r="RD106" s="370"/>
      <c r="RE106" s="370"/>
      <c r="RF106" s="370"/>
      <c r="RG106" s="370"/>
      <c r="RH106" s="370"/>
      <c r="RI106" s="370"/>
      <c r="RJ106" s="370"/>
      <c r="RK106" s="370"/>
      <c r="RL106" s="370"/>
      <c r="RM106" s="370"/>
      <c r="RN106" s="370"/>
      <c r="RO106" s="370"/>
      <c r="RP106" s="370"/>
      <c r="RQ106" s="370"/>
      <c r="RR106" s="370"/>
      <c r="RS106" s="370"/>
      <c r="RT106" s="370"/>
      <c r="RU106" s="370"/>
      <c r="RV106" s="370"/>
      <c r="RW106" s="370"/>
      <c r="RX106" s="370"/>
      <c r="RY106" s="370"/>
      <c r="RZ106" s="370"/>
      <c r="SA106" s="370"/>
      <c r="SB106" s="370"/>
      <c r="SC106" s="370"/>
      <c r="SD106" s="370"/>
      <c r="SE106" s="370"/>
      <c r="SF106" s="370"/>
      <c r="SG106" s="370"/>
      <c r="SH106" s="370"/>
      <c r="SI106" s="370"/>
      <c r="SJ106" s="370"/>
      <c r="SK106" s="370"/>
      <c r="SL106" s="370"/>
      <c r="SM106" s="370"/>
      <c r="SN106" s="370"/>
      <c r="SO106" s="370"/>
      <c r="SP106" s="370"/>
      <c r="SQ106" s="370"/>
      <c r="SR106" s="370"/>
      <c r="SS106" s="370"/>
      <c r="ST106" s="370"/>
      <c r="SU106" s="370"/>
      <c r="SV106" s="370"/>
      <c r="SW106" s="370"/>
      <c r="SX106" s="370"/>
      <c r="SY106" s="370"/>
      <c r="SZ106" s="370"/>
      <c r="TA106" s="370"/>
      <c r="TB106" s="370"/>
      <c r="TC106" s="370"/>
      <c r="TD106" s="370"/>
      <c r="TE106" s="370"/>
      <c r="TF106" s="370"/>
      <c r="TG106" s="370"/>
      <c r="TH106" s="370"/>
      <c r="TI106" s="370"/>
      <c r="TJ106" s="370"/>
      <c r="TK106" s="370"/>
      <c r="TL106" s="370"/>
      <c r="TM106" s="370"/>
      <c r="TN106" s="370"/>
      <c r="TO106" s="370"/>
      <c r="TP106" s="370"/>
      <c r="TQ106" s="370"/>
      <c r="TR106" s="370"/>
      <c r="TS106" s="370"/>
      <c r="TT106" s="370"/>
      <c r="TU106" s="370"/>
      <c r="TV106" s="370"/>
      <c r="TW106" s="370"/>
      <c r="TX106" s="370"/>
      <c r="TY106" s="370"/>
      <c r="TZ106" s="370"/>
      <c r="UA106" s="370"/>
      <c r="UB106" s="370"/>
      <c r="UC106" s="370"/>
      <c r="UD106" s="370"/>
      <c r="UE106" s="370"/>
      <c r="UF106" s="370"/>
      <c r="UG106" s="370"/>
      <c r="UH106" s="370"/>
      <c r="UI106" s="370"/>
      <c r="UJ106" s="370"/>
      <c r="UK106" s="370"/>
      <c r="UL106" s="370"/>
      <c r="UM106" s="370"/>
      <c r="UN106" s="370"/>
      <c r="UO106" s="370"/>
      <c r="UP106" s="370"/>
      <c r="UQ106" s="370"/>
      <c r="UR106" s="370"/>
      <c r="US106" s="370"/>
      <c r="UT106" s="370"/>
      <c r="UU106" s="370"/>
      <c r="UV106" s="370"/>
      <c r="UW106" s="370"/>
      <c r="UX106" s="370"/>
      <c r="UY106" s="370"/>
      <c r="UZ106" s="370"/>
      <c r="VA106" s="370"/>
      <c r="VB106" s="370"/>
      <c r="VC106" s="370"/>
      <c r="VD106" s="370"/>
      <c r="VE106" s="370"/>
      <c r="VF106" s="370"/>
      <c r="VG106" s="370"/>
      <c r="VH106" s="370"/>
      <c r="VI106" s="370"/>
      <c r="VJ106" s="370"/>
      <c r="VK106" s="370"/>
      <c r="VL106" s="370"/>
      <c r="VM106" s="370"/>
      <c r="VN106" s="370"/>
      <c r="VO106" s="370"/>
      <c r="VP106" s="370"/>
      <c r="VQ106" s="370"/>
      <c r="VR106" s="370"/>
      <c r="VS106" s="370"/>
      <c r="VT106" s="370"/>
      <c r="VU106" s="370"/>
      <c r="VV106" s="370"/>
      <c r="VW106" s="370"/>
      <c r="VX106" s="370"/>
      <c r="VY106" s="370"/>
      <c r="VZ106" s="370"/>
      <c r="WA106" s="370"/>
      <c r="WB106" s="370"/>
      <c r="WC106" s="370"/>
      <c r="WD106" s="370"/>
      <c r="WE106" s="370"/>
      <c r="WF106" s="370"/>
      <c r="WG106" s="370"/>
      <c r="WH106" s="370"/>
      <c r="WI106" s="370"/>
      <c r="WJ106" s="370"/>
      <c r="WK106" s="370"/>
      <c r="WL106" s="370"/>
      <c r="WM106" s="370"/>
      <c r="WN106" s="370"/>
      <c r="WO106" s="370"/>
      <c r="WP106" s="370"/>
      <c r="WQ106" s="370"/>
      <c r="WR106" s="370"/>
      <c r="WS106" s="370"/>
      <c r="WT106" s="370"/>
      <c r="WU106" s="370"/>
      <c r="WV106" s="370"/>
      <c r="WW106" s="370"/>
      <c r="WX106" s="370"/>
      <c r="WY106" s="370"/>
      <c r="WZ106" s="370"/>
      <c r="XA106" s="370"/>
      <c r="XB106" s="370"/>
      <c r="XC106" s="370"/>
      <c r="XD106" s="370"/>
      <c r="XE106" s="370"/>
      <c r="XF106" s="370"/>
      <c r="XG106" s="370"/>
      <c r="XH106" s="370"/>
      <c r="XI106" s="370"/>
      <c r="XJ106" s="370"/>
      <c r="XK106" s="370"/>
      <c r="XL106" s="370"/>
      <c r="XM106" s="370"/>
      <c r="XN106" s="370"/>
      <c r="XO106" s="370"/>
      <c r="XP106" s="370"/>
      <c r="XQ106" s="370"/>
      <c r="XR106" s="370"/>
      <c r="XS106" s="370"/>
      <c r="XT106" s="370"/>
      <c r="XU106" s="370"/>
      <c r="XV106" s="370"/>
      <c r="XW106" s="370"/>
      <c r="XX106" s="370"/>
      <c r="XY106" s="370"/>
      <c r="XZ106" s="370"/>
      <c r="YA106" s="370"/>
      <c r="YB106" s="370"/>
      <c r="YC106" s="370"/>
      <c r="YD106" s="370"/>
      <c r="YE106" s="370"/>
      <c r="YF106" s="370"/>
      <c r="YG106" s="370"/>
      <c r="YH106" s="370"/>
      <c r="YI106" s="370"/>
      <c r="YJ106" s="370"/>
      <c r="YK106" s="370"/>
      <c r="YL106" s="370"/>
      <c r="YM106" s="370"/>
      <c r="YN106" s="370"/>
      <c r="YO106" s="370"/>
      <c r="YP106" s="370"/>
      <c r="YQ106" s="370"/>
      <c r="YR106" s="370"/>
      <c r="YS106" s="370"/>
      <c r="YT106" s="370"/>
      <c r="YU106" s="370"/>
      <c r="YV106" s="370"/>
      <c r="YW106" s="370"/>
      <c r="YX106" s="370"/>
      <c r="YY106" s="370"/>
      <c r="YZ106" s="370"/>
      <c r="ZA106" s="370"/>
      <c r="ZB106" s="370"/>
      <c r="ZC106" s="370"/>
      <c r="ZD106" s="370"/>
      <c r="ZE106" s="370"/>
      <c r="ZF106" s="370"/>
      <c r="ZG106" s="370"/>
      <c r="ZH106" s="370"/>
      <c r="ZI106" s="370"/>
      <c r="ZJ106" s="370"/>
      <c r="ZK106" s="370"/>
      <c r="ZL106" s="370"/>
      <c r="ZM106" s="370"/>
      <c r="ZN106" s="370"/>
      <c r="ZO106" s="370"/>
      <c r="ZP106" s="370"/>
      <c r="ZQ106" s="370"/>
      <c r="ZR106" s="370"/>
      <c r="ZS106" s="370"/>
      <c r="ZT106" s="370"/>
      <c r="ZU106" s="370"/>
      <c r="ZV106" s="370"/>
      <c r="ZW106" s="370"/>
      <c r="ZX106" s="370"/>
      <c r="ZY106" s="370"/>
      <c r="ZZ106" s="370"/>
      <c r="AAA106" s="370"/>
      <c r="AAB106" s="370"/>
      <c r="AAC106" s="370"/>
      <c r="AAD106" s="370"/>
      <c r="AAE106" s="370"/>
      <c r="AAF106" s="370"/>
      <c r="AAG106" s="370"/>
      <c r="AAH106" s="370"/>
      <c r="AAI106" s="370"/>
      <c r="AAJ106" s="370"/>
      <c r="AAK106" s="370"/>
      <c r="AAL106" s="370"/>
      <c r="AAM106" s="370"/>
      <c r="AAN106" s="370"/>
      <c r="AAO106" s="370"/>
      <c r="AAP106" s="370"/>
      <c r="AAQ106" s="370"/>
      <c r="AAR106" s="370"/>
      <c r="AAS106" s="370"/>
      <c r="AAT106" s="370"/>
      <c r="AAU106" s="370"/>
      <c r="AAV106" s="370"/>
      <c r="AAW106" s="370"/>
      <c r="AAX106" s="370"/>
      <c r="AAY106" s="370"/>
      <c r="AAZ106" s="370"/>
      <c r="ABA106" s="370"/>
      <c r="ABB106" s="370"/>
      <c r="ABC106" s="370"/>
      <c r="ABD106" s="370"/>
      <c r="ABE106" s="370"/>
      <c r="ABF106" s="370"/>
      <c r="ABG106" s="370"/>
      <c r="ABH106" s="370"/>
      <c r="ABI106" s="370"/>
      <c r="ABJ106" s="370"/>
      <c r="ABK106" s="370"/>
      <c r="ABL106" s="370"/>
      <c r="ABM106" s="370"/>
      <c r="ABN106" s="370"/>
      <c r="ABO106" s="370"/>
      <c r="ABP106" s="370"/>
      <c r="ABQ106" s="370"/>
      <c r="ABR106" s="370"/>
      <c r="ABS106" s="370"/>
      <c r="ABT106" s="370"/>
      <c r="ABU106" s="370"/>
      <c r="ABV106" s="370"/>
      <c r="ABW106" s="370"/>
      <c r="ABX106" s="370"/>
      <c r="ABY106" s="370"/>
      <c r="ABZ106" s="370"/>
      <c r="ACA106" s="370"/>
      <c r="ACB106" s="370"/>
      <c r="ACC106" s="370"/>
      <c r="ACD106" s="370"/>
      <c r="ACE106" s="370"/>
      <c r="ACF106" s="370"/>
      <c r="ACG106" s="370"/>
      <c r="ACH106" s="370"/>
      <c r="ACI106" s="370"/>
      <c r="ACJ106" s="370"/>
      <c r="ACK106" s="370"/>
      <c r="ACL106" s="370"/>
      <c r="ACM106" s="370"/>
      <c r="ACN106" s="370"/>
      <c r="ACO106" s="370"/>
      <c r="ACP106" s="370"/>
      <c r="ACQ106" s="370"/>
      <c r="ACR106" s="370"/>
      <c r="ACS106" s="370"/>
      <c r="ACT106" s="370"/>
      <c r="ACU106" s="370"/>
      <c r="ACV106" s="370"/>
      <c r="ACW106" s="370"/>
      <c r="ACX106" s="370"/>
      <c r="ACY106" s="370"/>
      <c r="ACZ106" s="370"/>
      <c r="ADA106" s="370"/>
      <c r="ADB106" s="370"/>
      <c r="ADC106" s="370"/>
      <c r="ADD106" s="370"/>
      <c r="ADE106" s="370"/>
      <c r="ADF106" s="370"/>
      <c r="ADG106" s="370"/>
      <c r="ADH106" s="370"/>
      <c r="ADI106" s="370"/>
      <c r="ADJ106" s="370"/>
      <c r="ADK106" s="370"/>
      <c r="ADL106" s="370"/>
      <c r="ADM106" s="370"/>
      <c r="ADN106" s="370"/>
      <c r="ADO106" s="370"/>
      <c r="ADP106" s="370"/>
      <c r="ADQ106" s="370"/>
      <c r="ADR106" s="370"/>
      <c r="ADS106" s="370"/>
      <c r="ADT106" s="370"/>
      <c r="ADU106" s="370"/>
      <c r="ADV106" s="370"/>
      <c r="ADW106" s="370"/>
      <c r="ADX106" s="370"/>
      <c r="ADY106" s="370"/>
      <c r="ADZ106" s="370"/>
      <c r="AEA106" s="370"/>
      <c r="AEB106" s="370"/>
      <c r="AEC106" s="370"/>
      <c r="AED106" s="370"/>
      <c r="AEE106" s="370"/>
      <c r="AEF106" s="370"/>
      <c r="AEG106" s="370"/>
      <c r="AEH106" s="370"/>
      <c r="AEI106" s="370"/>
      <c r="AEJ106" s="370"/>
      <c r="AEK106" s="370"/>
      <c r="AEL106" s="370"/>
      <c r="AEM106" s="370"/>
      <c r="AEN106" s="370"/>
      <c r="AEO106" s="370"/>
      <c r="AEP106" s="370"/>
      <c r="AEQ106" s="370"/>
      <c r="AER106" s="370"/>
      <c r="AES106" s="370"/>
      <c r="AET106" s="370"/>
      <c r="AEU106" s="370"/>
      <c r="AEV106" s="370"/>
      <c r="AEW106" s="370"/>
      <c r="AEX106" s="370"/>
      <c r="AEY106" s="370"/>
      <c r="AEZ106" s="370"/>
      <c r="AFA106" s="370"/>
      <c r="AFB106" s="370"/>
      <c r="AFC106" s="370"/>
      <c r="AFD106" s="370"/>
      <c r="AFE106" s="370"/>
      <c r="AFF106" s="370"/>
      <c r="AFG106" s="370"/>
      <c r="AFH106" s="370"/>
      <c r="AFI106" s="370"/>
      <c r="AFJ106" s="370"/>
      <c r="AFK106" s="370"/>
      <c r="AFL106" s="370"/>
      <c r="AFM106" s="370"/>
      <c r="AFN106" s="370"/>
      <c r="AFO106" s="370"/>
      <c r="AFP106" s="370"/>
      <c r="AFQ106" s="370"/>
      <c r="AFR106" s="370"/>
      <c r="AFS106" s="370"/>
      <c r="AFT106" s="370"/>
      <c r="AFU106" s="370"/>
      <c r="AFV106" s="370"/>
      <c r="AFW106" s="370"/>
      <c r="AFX106" s="370"/>
      <c r="AFY106" s="370"/>
      <c r="AFZ106" s="370"/>
      <c r="AGA106" s="370"/>
      <c r="AGB106" s="370"/>
      <c r="AGC106" s="370"/>
      <c r="AGD106" s="370"/>
      <c r="AGE106" s="370"/>
      <c r="AGF106" s="370"/>
      <c r="AGG106" s="370"/>
      <c r="AGH106" s="370"/>
      <c r="AGI106" s="370"/>
      <c r="AGJ106" s="370"/>
      <c r="AGK106" s="370"/>
      <c r="AGL106" s="370"/>
      <c r="AGM106" s="370"/>
      <c r="AGN106" s="370"/>
      <c r="AGO106" s="370"/>
      <c r="AGP106" s="370"/>
      <c r="AGQ106" s="370"/>
      <c r="AGR106" s="370"/>
      <c r="AGS106" s="370"/>
      <c r="AGT106" s="370"/>
      <c r="AGU106" s="370"/>
      <c r="AGV106" s="370"/>
      <c r="AGW106" s="370"/>
      <c r="AGX106" s="370"/>
      <c r="AGY106" s="370"/>
      <c r="AGZ106" s="370"/>
      <c r="AHA106" s="370"/>
      <c r="AHB106" s="370"/>
      <c r="AHC106" s="370"/>
      <c r="AHD106" s="370"/>
      <c r="AHE106" s="370"/>
      <c r="AHF106" s="370"/>
      <c r="AHG106" s="370"/>
      <c r="AHH106" s="370"/>
      <c r="AHI106" s="370"/>
      <c r="AHJ106" s="370"/>
      <c r="AHK106" s="370"/>
      <c r="AHL106" s="370"/>
      <c r="AHM106" s="370"/>
      <c r="AHN106" s="370"/>
      <c r="AHO106" s="370"/>
      <c r="AHP106" s="370"/>
      <c r="AHQ106" s="370"/>
      <c r="AHR106" s="370"/>
      <c r="AHS106" s="370"/>
      <c r="AHT106" s="370"/>
      <c r="AHU106" s="370"/>
      <c r="AHV106" s="370"/>
      <c r="AHW106" s="370"/>
      <c r="AHX106" s="370"/>
      <c r="AHY106" s="370"/>
      <c r="AHZ106" s="370"/>
      <c r="AIA106" s="370"/>
      <c r="AIB106" s="370"/>
      <c r="AIC106" s="370"/>
      <c r="AID106" s="370"/>
      <c r="AIE106" s="370"/>
      <c r="AIF106" s="370"/>
      <c r="AIG106" s="370"/>
      <c r="AIH106" s="370"/>
      <c r="AII106" s="370"/>
      <c r="AIJ106" s="370"/>
      <c r="AIK106" s="370"/>
      <c r="AIL106" s="370"/>
      <c r="AIM106" s="370"/>
      <c r="AIN106" s="370"/>
      <c r="AIO106" s="370"/>
      <c r="AIP106" s="370"/>
      <c r="AIQ106" s="370"/>
      <c r="AIR106" s="370"/>
      <c r="AIS106" s="370"/>
      <c r="AIT106" s="370"/>
      <c r="AIU106" s="370"/>
      <c r="AIV106" s="370"/>
      <c r="AIW106" s="370"/>
      <c r="AIX106" s="370"/>
      <c r="AIY106" s="370"/>
      <c r="AIZ106" s="370"/>
      <c r="AJA106" s="370"/>
      <c r="AJB106" s="370"/>
      <c r="AJC106" s="370"/>
      <c r="AJD106" s="370"/>
      <c r="AJE106" s="370"/>
      <c r="AJF106" s="370"/>
      <c r="AJG106" s="370"/>
      <c r="AJH106" s="370"/>
      <c r="AJI106" s="370"/>
      <c r="AJJ106" s="370"/>
      <c r="AJK106" s="370"/>
      <c r="AJL106" s="370"/>
      <c r="AJM106" s="370"/>
      <c r="AJN106" s="370"/>
      <c r="AJO106" s="370"/>
      <c r="AJP106" s="370"/>
      <c r="AJQ106" s="370"/>
      <c r="AJR106" s="370"/>
      <c r="AJS106" s="370"/>
      <c r="AJT106" s="370"/>
      <c r="AJU106" s="370"/>
      <c r="AJV106" s="370"/>
      <c r="AJW106" s="370"/>
      <c r="AJX106" s="370"/>
      <c r="AJY106" s="370"/>
      <c r="AJZ106" s="370"/>
      <c r="AKA106" s="370"/>
      <c r="AKB106" s="370"/>
      <c r="AKC106" s="370"/>
      <c r="AKD106" s="370"/>
      <c r="AKE106" s="370"/>
      <c r="AKF106" s="370"/>
      <c r="AKG106" s="370"/>
      <c r="AKH106" s="370"/>
      <c r="AKI106" s="370"/>
      <c r="AKJ106" s="370"/>
      <c r="AKK106" s="370"/>
      <c r="AKL106" s="370"/>
      <c r="AKM106" s="370"/>
      <c r="AKN106" s="370"/>
      <c r="AKO106" s="370"/>
      <c r="AKP106" s="370"/>
      <c r="AKQ106" s="370"/>
      <c r="AKR106" s="370"/>
      <c r="AKS106" s="370"/>
      <c r="AKT106" s="370"/>
      <c r="AKU106" s="370"/>
      <c r="AKV106" s="370"/>
      <c r="AKW106" s="370"/>
      <c r="AKX106" s="370"/>
      <c r="AKY106" s="370"/>
      <c r="AKZ106" s="370"/>
      <c r="ALA106" s="370"/>
      <c r="ALB106" s="370"/>
      <c r="ALC106" s="370"/>
      <c r="ALD106" s="370"/>
    </row>
    <row r="107" spans="1:992" s="253" customFormat="1" ht="14.25" customHeight="1">
      <c r="A107" s="2421"/>
      <c r="B107" s="2828"/>
      <c r="C107" s="2421"/>
      <c r="D107" s="707" t="s">
        <v>303</v>
      </c>
      <c r="E107" s="374">
        <v>3934973.6</v>
      </c>
      <c r="F107" s="468">
        <v>3954936.54</v>
      </c>
      <c r="G107" s="2385"/>
      <c r="H107" s="2821"/>
      <c r="I107" s="2391"/>
      <c r="J107" s="2391"/>
      <c r="K107" s="2391"/>
      <c r="L107" s="2792"/>
      <c r="M107" s="580"/>
      <c r="N107" s="370"/>
      <c r="O107" s="370"/>
      <c r="P107" s="370"/>
      <c r="Q107" s="370"/>
      <c r="R107" s="370"/>
      <c r="S107" s="370"/>
      <c r="T107" s="370"/>
      <c r="U107" s="370"/>
      <c r="V107" s="370"/>
      <c r="W107" s="370"/>
      <c r="X107" s="370"/>
      <c r="Y107" s="370"/>
      <c r="Z107" s="370"/>
      <c r="AA107" s="370"/>
      <c r="AB107" s="370"/>
      <c r="AC107" s="370"/>
      <c r="AD107" s="370"/>
      <c r="AE107" s="370"/>
      <c r="AF107" s="370"/>
      <c r="AG107" s="370"/>
      <c r="AH107" s="370"/>
      <c r="AI107" s="370"/>
      <c r="AJ107" s="370"/>
      <c r="AK107" s="370"/>
      <c r="AL107" s="370"/>
      <c r="AM107" s="370"/>
      <c r="AN107" s="370"/>
      <c r="AO107" s="370"/>
      <c r="AP107" s="370"/>
      <c r="AQ107" s="370"/>
      <c r="AR107" s="370"/>
      <c r="AS107" s="370"/>
      <c r="AT107" s="370"/>
      <c r="AU107" s="370"/>
      <c r="AV107" s="370"/>
      <c r="AW107" s="370"/>
      <c r="AX107" s="370"/>
      <c r="AY107" s="370"/>
      <c r="AZ107" s="370"/>
      <c r="BA107" s="370"/>
      <c r="BB107" s="370"/>
      <c r="BC107" s="370"/>
      <c r="BD107" s="370"/>
      <c r="BE107" s="370"/>
      <c r="BF107" s="370"/>
      <c r="BG107" s="370"/>
      <c r="BH107" s="370"/>
      <c r="BI107" s="370"/>
      <c r="BJ107" s="370"/>
      <c r="BK107" s="370"/>
      <c r="BL107" s="370"/>
      <c r="BM107" s="370"/>
      <c r="BN107" s="370"/>
      <c r="BO107" s="370"/>
      <c r="BP107" s="370"/>
      <c r="BQ107" s="370"/>
      <c r="BR107" s="370"/>
      <c r="BS107" s="370"/>
      <c r="BT107" s="370"/>
      <c r="BU107" s="370"/>
      <c r="BV107" s="370"/>
      <c r="BW107" s="370"/>
      <c r="BX107" s="370"/>
      <c r="BY107" s="370"/>
      <c r="BZ107" s="370"/>
      <c r="CA107" s="370"/>
      <c r="CB107" s="370"/>
      <c r="CC107" s="370"/>
      <c r="CD107" s="370"/>
      <c r="CE107" s="370"/>
      <c r="CF107" s="370"/>
      <c r="CG107" s="370"/>
      <c r="CH107" s="370"/>
      <c r="CI107" s="370"/>
      <c r="CJ107" s="370"/>
      <c r="CK107" s="370"/>
      <c r="CL107" s="370"/>
      <c r="CM107" s="370"/>
      <c r="CN107" s="370"/>
      <c r="CO107" s="370"/>
      <c r="CP107" s="370"/>
      <c r="CQ107" s="370"/>
      <c r="CR107" s="370"/>
      <c r="CS107" s="370"/>
      <c r="CT107" s="370"/>
      <c r="CU107" s="370"/>
      <c r="CV107" s="370"/>
      <c r="CW107" s="370"/>
      <c r="CX107" s="370"/>
      <c r="CY107" s="370"/>
      <c r="CZ107" s="370"/>
      <c r="DA107" s="370"/>
      <c r="DB107" s="370"/>
      <c r="DC107" s="370"/>
      <c r="DD107" s="370"/>
      <c r="DE107" s="370"/>
      <c r="DF107" s="370"/>
      <c r="DG107" s="370"/>
      <c r="DH107" s="370"/>
      <c r="DI107" s="370"/>
      <c r="DJ107" s="370"/>
      <c r="DK107" s="370"/>
      <c r="DL107" s="370"/>
      <c r="DM107" s="370"/>
      <c r="DN107" s="370"/>
      <c r="DO107" s="370"/>
      <c r="DP107" s="370"/>
      <c r="DQ107" s="370"/>
      <c r="DR107" s="370"/>
      <c r="DS107" s="370"/>
      <c r="DT107" s="370"/>
      <c r="DU107" s="370"/>
      <c r="DV107" s="370"/>
      <c r="DW107" s="370"/>
      <c r="DX107" s="370"/>
      <c r="DY107" s="370"/>
      <c r="DZ107" s="370"/>
      <c r="EA107" s="370"/>
      <c r="EB107" s="370"/>
      <c r="EC107" s="370"/>
      <c r="ED107" s="370"/>
      <c r="EE107" s="370"/>
      <c r="EF107" s="370"/>
      <c r="EG107" s="370"/>
      <c r="EH107" s="370"/>
      <c r="EI107" s="370"/>
      <c r="EJ107" s="370"/>
      <c r="EK107" s="370"/>
      <c r="EL107" s="370"/>
      <c r="EM107" s="370"/>
      <c r="EN107" s="370"/>
      <c r="EO107" s="370"/>
      <c r="EP107" s="370"/>
      <c r="EQ107" s="370"/>
      <c r="ER107" s="370"/>
      <c r="ES107" s="370"/>
      <c r="ET107" s="370"/>
      <c r="EU107" s="370"/>
      <c r="EV107" s="370"/>
      <c r="EW107" s="370"/>
      <c r="EX107" s="370"/>
      <c r="EY107" s="370"/>
      <c r="EZ107" s="370"/>
      <c r="FA107" s="370"/>
      <c r="FB107" s="370"/>
      <c r="FC107" s="370"/>
      <c r="FD107" s="370"/>
      <c r="FE107" s="370"/>
      <c r="FF107" s="370"/>
      <c r="FG107" s="370"/>
      <c r="FH107" s="370"/>
      <c r="FI107" s="370"/>
      <c r="FJ107" s="370"/>
      <c r="FK107" s="370"/>
      <c r="FL107" s="370"/>
      <c r="FM107" s="370"/>
      <c r="FN107" s="370"/>
      <c r="FO107" s="370"/>
      <c r="FP107" s="370"/>
      <c r="FQ107" s="370"/>
      <c r="FR107" s="370"/>
      <c r="FS107" s="370"/>
      <c r="FT107" s="370"/>
      <c r="FU107" s="370"/>
      <c r="FV107" s="370"/>
      <c r="FW107" s="370"/>
      <c r="FX107" s="370"/>
      <c r="FY107" s="370"/>
      <c r="FZ107" s="370"/>
      <c r="GA107" s="370"/>
      <c r="GB107" s="370"/>
      <c r="GC107" s="370"/>
      <c r="GD107" s="370"/>
      <c r="GE107" s="370"/>
      <c r="GF107" s="370"/>
      <c r="GG107" s="370"/>
      <c r="GH107" s="370"/>
      <c r="GI107" s="370"/>
      <c r="GJ107" s="370"/>
      <c r="GK107" s="370"/>
      <c r="GL107" s="370"/>
      <c r="GM107" s="370"/>
      <c r="GN107" s="370"/>
      <c r="GO107" s="370"/>
      <c r="GP107" s="370"/>
      <c r="GQ107" s="370"/>
      <c r="GR107" s="370"/>
      <c r="GS107" s="370"/>
      <c r="GT107" s="370"/>
      <c r="GU107" s="370"/>
      <c r="GV107" s="370"/>
      <c r="GW107" s="370"/>
      <c r="GX107" s="370"/>
      <c r="GY107" s="370"/>
      <c r="GZ107" s="370"/>
      <c r="HA107" s="370"/>
      <c r="HB107" s="370"/>
      <c r="HC107" s="370"/>
      <c r="HD107" s="370"/>
      <c r="HE107" s="370"/>
      <c r="HF107" s="370"/>
      <c r="HG107" s="370"/>
      <c r="HH107" s="370"/>
      <c r="HI107" s="370"/>
      <c r="HJ107" s="370"/>
      <c r="HK107" s="370"/>
      <c r="HL107" s="370"/>
      <c r="HM107" s="370"/>
      <c r="HN107" s="370"/>
      <c r="HO107" s="370"/>
      <c r="HP107" s="370"/>
      <c r="HQ107" s="370"/>
      <c r="HR107" s="370"/>
      <c r="HS107" s="370"/>
      <c r="HT107" s="370"/>
      <c r="HU107" s="370"/>
      <c r="HV107" s="370"/>
      <c r="HW107" s="370"/>
      <c r="HX107" s="370"/>
      <c r="HY107" s="370"/>
      <c r="HZ107" s="370"/>
      <c r="IA107" s="370"/>
      <c r="IB107" s="370"/>
      <c r="IC107" s="370"/>
      <c r="ID107" s="370"/>
      <c r="IE107" s="370"/>
      <c r="IF107" s="370"/>
      <c r="IG107" s="370"/>
      <c r="IH107" s="370"/>
      <c r="II107" s="370"/>
      <c r="IJ107" s="370"/>
      <c r="IK107" s="370"/>
      <c r="IL107" s="370"/>
      <c r="IM107" s="370"/>
      <c r="IN107" s="370"/>
      <c r="IO107" s="370"/>
      <c r="IP107" s="370"/>
      <c r="IQ107" s="370"/>
      <c r="IR107" s="370"/>
      <c r="IS107" s="370"/>
      <c r="IT107" s="370"/>
      <c r="IU107" s="370"/>
      <c r="IV107" s="370"/>
      <c r="IW107" s="370"/>
      <c r="IX107" s="370"/>
      <c r="IY107" s="370"/>
      <c r="IZ107" s="370"/>
      <c r="JA107" s="370"/>
      <c r="JB107" s="370"/>
      <c r="JC107" s="370"/>
      <c r="JD107" s="370"/>
      <c r="JE107" s="370"/>
      <c r="JF107" s="370"/>
      <c r="JG107" s="370"/>
      <c r="JH107" s="370"/>
      <c r="JI107" s="370"/>
      <c r="JJ107" s="370"/>
      <c r="JK107" s="370"/>
      <c r="JL107" s="370"/>
      <c r="JM107" s="370"/>
      <c r="JN107" s="370"/>
      <c r="JO107" s="370"/>
      <c r="JP107" s="370"/>
      <c r="JQ107" s="370"/>
      <c r="JR107" s="370"/>
      <c r="JS107" s="370"/>
      <c r="JT107" s="370"/>
      <c r="JU107" s="370"/>
      <c r="JV107" s="370"/>
      <c r="JW107" s="370"/>
      <c r="JX107" s="370"/>
      <c r="JY107" s="370"/>
      <c r="JZ107" s="370"/>
      <c r="KA107" s="370"/>
      <c r="KB107" s="370"/>
      <c r="KC107" s="370"/>
      <c r="KD107" s="370"/>
      <c r="KE107" s="370"/>
      <c r="KF107" s="370"/>
      <c r="KG107" s="370"/>
      <c r="KH107" s="370"/>
      <c r="KI107" s="370"/>
      <c r="KJ107" s="370"/>
      <c r="KK107" s="370"/>
      <c r="KL107" s="370"/>
      <c r="KM107" s="370"/>
      <c r="KN107" s="370"/>
      <c r="KO107" s="370"/>
      <c r="KP107" s="370"/>
      <c r="KQ107" s="370"/>
      <c r="KR107" s="370"/>
      <c r="KS107" s="370"/>
      <c r="KT107" s="370"/>
      <c r="KU107" s="370"/>
      <c r="KV107" s="370"/>
      <c r="KW107" s="370"/>
      <c r="KX107" s="370"/>
      <c r="KY107" s="370"/>
      <c r="KZ107" s="370"/>
      <c r="LA107" s="370"/>
      <c r="LB107" s="370"/>
      <c r="LC107" s="370"/>
      <c r="LD107" s="370"/>
      <c r="LE107" s="370"/>
      <c r="LF107" s="370"/>
      <c r="LG107" s="370"/>
      <c r="LH107" s="370"/>
      <c r="LI107" s="370"/>
      <c r="LJ107" s="370"/>
      <c r="LK107" s="370"/>
      <c r="LL107" s="370"/>
      <c r="LM107" s="370"/>
      <c r="LN107" s="370"/>
      <c r="LO107" s="370"/>
      <c r="LP107" s="370"/>
      <c r="LQ107" s="370"/>
      <c r="LR107" s="370"/>
      <c r="LS107" s="370"/>
      <c r="LT107" s="370"/>
      <c r="LU107" s="370"/>
      <c r="LV107" s="370"/>
      <c r="LW107" s="370"/>
      <c r="LX107" s="370"/>
      <c r="LY107" s="370"/>
      <c r="LZ107" s="370"/>
      <c r="MA107" s="370"/>
      <c r="MB107" s="370"/>
      <c r="MC107" s="370"/>
      <c r="MD107" s="370"/>
      <c r="ME107" s="370"/>
      <c r="MF107" s="370"/>
      <c r="MG107" s="370"/>
      <c r="MH107" s="370"/>
      <c r="MI107" s="370"/>
      <c r="MJ107" s="370"/>
      <c r="MK107" s="370"/>
      <c r="ML107" s="370"/>
      <c r="MM107" s="370"/>
      <c r="MN107" s="370"/>
      <c r="MO107" s="370"/>
      <c r="MP107" s="370"/>
      <c r="MQ107" s="370"/>
      <c r="MR107" s="370"/>
      <c r="MS107" s="370"/>
      <c r="MT107" s="370"/>
      <c r="MU107" s="370"/>
      <c r="MV107" s="370"/>
      <c r="MW107" s="370"/>
      <c r="MX107" s="370"/>
      <c r="MY107" s="370"/>
      <c r="MZ107" s="370"/>
      <c r="NA107" s="370"/>
      <c r="NB107" s="370"/>
      <c r="NC107" s="370"/>
      <c r="ND107" s="370"/>
      <c r="NE107" s="370"/>
      <c r="NF107" s="370"/>
      <c r="NG107" s="370"/>
      <c r="NH107" s="370"/>
      <c r="NI107" s="370"/>
      <c r="NJ107" s="370"/>
      <c r="NK107" s="370"/>
      <c r="NL107" s="370"/>
      <c r="NM107" s="370"/>
      <c r="NN107" s="370"/>
      <c r="NO107" s="370"/>
      <c r="NP107" s="370"/>
      <c r="NQ107" s="370"/>
      <c r="NR107" s="370"/>
      <c r="NS107" s="370"/>
      <c r="NT107" s="370"/>
      <c r="NU107" s="370"/>
      <c r="NV107" s="370"/>
      <c r="NW107" s="370"/>
      <c r="NX107" s="370"/>
      <c r="NY107" s="370"/>
      <c r="NZ107" s="370"/>
      <c r="OA107" s="370"/>
      <c r="OB107" s="370"/>
      <c r="OC107" s="370"/>
      <c r="OD107" s="370"/>
      <c r="OE107" s="370"/>
      <c r="OF107" s="370"/>
      <c r="OG107" s="370"/>
      <c r="OH107" s="370"/>
      <c r="OI107" s="370"/>
      <c r="OJ107" s="370"/>
      <c r="OK107" s="370"/>
      <c r="OL107" s="370"/>
      <c r="OM107" s="370"/>
      <c r="ON107" s="370"/>
      <c r="OO107" s="370"/>
      <c r="OP107" s="370"/>
      <c r="OQ107" s="370"/>
      <c r="OR107" s="370"/>
      <c r="OS107" s="370"/>
      <c r="OT107" s="370"/>
      <c r="OU107" s="370"/>
      <c r="OV107" s="370"/>
      <c r="OW107" s="370"/>
      <c r="OX107" s="370"/>
      <c r="OY107" s="370"/>
      <c r="OZ107" s="370"/>
      <c r="PA107" s="370"/>
      <c r="PB107" s="370"/>
      <c r="PC107" s="370"/>
      <c r="PD107" s="370"/>
      <c r="PE107" s="370"/>
      <c r="PF107" s="370"/>
      <c r="PG107" s="370"/>
      <c r="PH107" s="370"/>
      <c r="PI107" s="370"/>
      <c r="PJ107" s="370"/>
      <c r="PK107" s="370"/>
      <c r="PL107" s="370"/>
      <c r="PM107" s="370"/>
      <c r="PN107" s="370"/>
      <c r="PO107" s="370"/>
      <c r="PP107" s="370"/>
      <c r="PQ107" s="370"/>
      <c r="PR107" s="370"/>
      <c r="PS107" s="370"/>
      <c r="PT107" s="370"/>
      <c r="PU107" s="370"/>
      <c r="PV107" s="370"/>
      <c r="PW107" s="370"/>
      <c r="PX107" s="370"/>
      <c r="PY107" s="370"/>
      <c r="PZ107" s="370"/>
      <c r="QA107" s="370"/>
      <c r="QB107" s="370"/>
      <c r="QC107" s="370"/>
      <c r="QD107" s="370"/>
      <c r="QE107" s="370"/>
      <c r="QF107" s="370"/>
      <c r="QG107" s="370"/>
      <c r="QH107" s="370"/>
      <c r="QI107" s="370"/>
      <c r="QJ107" s="370"/>
      <c r="QK107" s="370"/>
      <c r="QL107" s="370"/>
      <c r="QM107" s="370"/>
      <c r="QN107" s="370"/>
      <c r="QO107" s="370"/>
      <c r="QP107" s="370"/>
      <c r="QQ107" s="370"/>
      <c r="QR107" s="370"/>
      <c r="QS107" s="370"/>
      <c r="QT107" s="370"/>
      <c r="QU107" s="370"/>
      <c r="QV107" s="370"/>
      <c r="QW107" s="370"/>
      <c r="QX107" s="370"/>
      <c r="QY107" s="370"/>
      <c r="QZ107" s="370"/>
      <c r="RA107" s="370"/>
      <c r="RB107" s="370"/>
      <c r="RC107" s="370"/>
      <c r="RD107" s="370"/>
      <c r="RE107" s="370"/>
      <c r="RF107" s="370"/>
      <c r="RG107" s="370"/>
      <c r="RH107" s="370"/>
      <c r="RI107" s="370"/>
      <c r="RJ107" s="370"/>
      <c r="RK107" s="370"/>
      <c r="RL107" s="370"/>
      <c r="RM107" s="370"/>
      <c r="RN107" s="370"/>
      <c r="RO107" s="370"/>
      <c r="RP107" s="370"/>
      <c r="RQ107" s="370"/>
      <c r="RR107" s="370"/>
      <c r="RS107" s="370"/>
      <c r="RT107" s="370"/>
      <c r="RU107" s="370"/>
      <c r="RV107" s="370"/>
      <c r="RW107" s="370"/>
      <c r="RX107" s="370"/>
      <c r="RY107" s="370"/>
      <c r="RZ107" s="370"/>
      <c r="SA107" s="370"/>
      <c r="SB107" s="370"/>
      <c r="SC107" s="370"/>
      <c r="SD107" s="370"/>
      <c r="SE107" s="370"/>
      <c r="SF107" s="370"/>
      <c r="SG107" s="370"/>
      <c r="SH107" s="370"/>
      <c r="SI107" s="370"/>
      <c r="SJ107" s="370"/>
      <c r="SK107" s="370"/>
      <c r="SL107" s="370"/>
      <c r="SM107" s="370"/>
      <c r="SN107" s="370"/>
      <c r="SO107" s="370"/>
      <c r="SP107" s="370"/>
      <c r="SQ107" s="370"/>
      <c r="SR107" s="370"/>
      <c r="SS107" s="370"/>
      <c r="ST107" s="370"/>
      <c r="SU107" s="370"/>
      <c r="SV107" s="370"/>
      <c r="SW107" s="370"/>
      <c r="SX107" s="370"/>
      <c r="SY107" s="370"/>
      <c r="SZ107" s="370"/>
      <c r="TA107" s="370"/>
      <c r="TB107" s="370"/>
      <c r="TC107" s="370"/>
      <c r="TD107" s="370"/>
      <c r="TE107" s="370"/>
      <c r="TF107" s="370"/>
      <c r="TG107" s="370"/>
      <c r="TH107" s="370"/>
      <c r="TI107" s="370"/>
      <c r="TJ107" s="370"/>
      <c r="TK107" s="370"/>
      <c r="TL107" s="370"/>
      <c r="TM107" s="370"/>
      <c r="TN107" s="370"/>
      <c r="TO107" s="370"/>
      <c r="TP107" s="370"/>
      <c r="TQ107" s="370"/>
      <c r="TR107" s="370"/>
      <c r="TS107" s="370"/>
      <c r="TT107" s="370"/>
      <c r="TU107" s="370"/>
      <c r="TV107" s="370"/>
      <c r="TW107" s="370"/>
      <c r="TX107" s="370"/>
      <c r="TY107" s="370"/>
      <c r="TZ107" s="370"/>
      <c r="UA107" s="370"/>
      <c r="UB107" s="370"/>
      <c r="UC107" s="370"/>
      <c r="UD107" s="370"/>
      <c r="UE107" s="370"/>
      <c r="UF107" s="370"/>
      <c r="UG107" s="370"/>
      <c r="UH107" s="370"/>
      <c r="UI107" s="370"/>
      <c r="UJ107" s="370"/>
      <c r="UK107" s="370"/>
      <c r="UL107" s="370"/>
      <c r="UM107" s="370"/>
      <c r="UN107" s="370"/>
      <c r="UO107" s="370"/>
      <c r="UP107" s="370"/>
      <c r="UQ107" s="370"/>
      <c r="UR107" s="370"/>
      <c r="US107" s="370"/>
      <c r="UT107" s="370"/>
      <c r="UU107" s="370"/>
      <c r="UV107" s="370"/>
      <c r="UW107" s="370"/>
      <c r="UX107" s="370"/>
      <c r="UY107" s="370"/>
      <c r="UZ107" s="370"/>
      <c r="VA107" s="370"/>
      <c r="VB107" s="370"/>
      <c r="VC107" s="370"/>
      <c r="VD107" s="370"/>
      <c r="VE107" s="370"/>
      <c r="VF107" s="370"/>
      <c r="VG107" s="370"/>
      <c r="VH107" s="370"/>
      <c r="VI107" s="370"/>
      <c r="VJ107" s="370"/>
      <c r="VK107" s="370"/>
      <c r="VL107" s="370"/>
      <c r="VM107" s="370"/>
      <c r="VN107" s="370"/>
      <c r="VO107" s="370"/>
      <c r="VP107" s="370"/>
      <c r="VQ107" s="370"/>
      <c r="VR107" s="370"/>
      <c r="VS107" s="370"/>
      <c r="VT107" s="370"/>
      <c r="VU107" s="370"/>
      <c r="VV107" s="370"/>
      <c r="VW107" s="370"/>
      <c r="VX107" s="370"/>
      <c r="VY107" s="370"/>
      <c r="VZ107" s="370"/>
      <c r="WA107" s="370"/>
      <c r="WB107" s="370"/>
      <c r="WC107" s="370"/>
      <c r="WD107" s="370"/>
      <c r="WE107" s="370"/>
      <c r="WF107" s="370"/>
      <c r="WG107" s="370"/>
      <c r="WH107" s="370"/>
      <c r="WI107" s="370"/>
      <c r="WJ107" s="370"/>
      <c r="WK107" s="370"/>
      <c r="WL107" s="370"/>
      <c r="WM107" s="370"/>
      <c r="WN107" s="370"/>
      <c r="WO107" s="370"/>
      <c r="WP107" s="370"/>
      <c r="WQ107" s="370"/>
      <c r="WR107" s="370"/>
      <c r="WS107" s="370"/>
      <c r="WT107" s="370"/>
      <c r="WU107" s="370"/>
      <c r="WV107" s="370"/>
      <c r="WW107" s="370"/>
      <c r="WX107" s="370"/>
      <c r="WY107" s="370"/>
      <c r="WZ107" s="370"/>
      <c r="XA107" s="370"/>
      <c r="XB107" s="370"/>
      <c r="XC107" s="370"/>
      <c r="XD107" s="370"/>
      <c r="XE107" s="370"/>
      <c r="XF107" s="370"/>
      <c r="XG107" s="370"/>
      <c r="XH107" s="370"/>
      <c r="XI107" s="370"/>
      <c r="XJ107" s="370"/>
      <c r="XK107" s="370"/>
      <c r="XL107" s="370"/>
      <c r="XM107" s="370"/>
      <c r="XN107" s="370"/>
      <c r="XO107" s="370"/>
      <c r="XP107" s="370"/>
      <c r="XQ107" s="370"/>
      <c r="XR107" s="370"/>
      <c r="XS107" s="370"/>
      <c r="XT107" s="370"/>
      <c r="XU107" s="370"/>
      <c r="XV107" s="370"/>
      <c r="XW107" s="370"/>
      <c r="XX107" s="370"/>
      <c r="XY107" s="370"/>
      <c r="XZ107" s="370"/>
      <c r="YA107" s="370"/>
      <c r="YB107" s="370"/>
      <c r="YC107" s="370"/>
      <c r="YD107" s="370"/>
      <c r="YE107" s="370"/>
      <c r="YF107" s="370"/>
      <c r="YG107" s="370"/>
      <c r="YH107" s="370"/>
      <c r="YI107" s="370"/>
      <c r="YJ107" s="370"/>
      <c r="YK107" s="370"/>
      <c r="YL107" s="370"/>
      <c r="YM107" s="370"/>
      <c r="YN107" s="370"/>
      <c r="YO107" s="370"/>
      <c r="YP107" s="370"/>
      <c r="YQ107" s="370"/>
      <c r="YR107" s="370"/>
      <c r="YS107" s="370"/>
      <c r="YT107" s="370"/>
      <c r="YU107" s="370"/>
      <c r="YV107" s="370"/>
      <c r="YW107" s="370"/>
      <c r="YX107" s="370"/>
      <c r="YY107" s="370"/>
      <c r="YZ107" s="370"/>
      <c r="ZA107" s="370"/>
      <c r="ZB107" s="370"/>
      <c r="ZC107" s="370"/>
      <c r="ZD107" s="370"/>
      <c r="ZE107" s="370"/>
      <c r="ZF107" s="370"/>
      <c r="ZG107" s="370"/>
      <c r="ZH107" s="370"/>
      <c r="ZI107" s="370"/>
      <c r="ZJ107" s="370"/>
      <c r="ZK107" s="370"/>
      <c r="ZL107" s="370"/>
      <c r="ZM107" s="370"/>
      <c r="ZN107" s="370"/>
      <c r="ZO107" s="370"/>
      <c r="ZP107" s="370"/>
      <c r="ZQ107" s="370"/>
      <c r="ZR107" s="370"/>
      <c r="ZS107" s="370"/>
      <c r="ZT107" s="370"/>
      <c r="ZU107" s="370"/>
      <c r="ZV107" s="370"/>
      <c r="ZW107" s="370"/>
      <c r="ZX107" s="370"/>
      <c r="ZY107" s="370"/>
      <c r="ZZ107" s="370"/>
      <c r="AAA107" s="370"/>
      <c r="AAB107" s="370"/>
      <c r="AAC107" s="370"/>
      <c r="AAD107" s="370"/>
      <c r="AAE107" s="370"/>
      <c r="AAF107" s="370"/>
      <c r="AAG107" s="370"/>
      <c r="AAH107" s="370"/>
      <c r="AAI107" s="370"/>
      <c r="AAJ107" s="370"/>
      <c r="AAK107" s="370"/>
      <c r="AAL107" s="370"/>
      <c r="AAM107" s="370"/>
      <c r="AAN107" s="370"/>
      <c r="AAO107" s="370"/>
      <c r="AAP107" s="370"/>
      <c r="AAQ107" s="370"/>
      <c r="AAR107" s="370"/>
      <c r="AAS107" s="370"/>
      <c r="AAT107" s="370"/>
      <c r="AAU107" s="370"/>
      <c r="AAV107" s="370"/>
      <c r="AAW107" s="370"/>
      <c r="AAX107" s="370"/>
      <c r="AAY107" s="370"/>
      <c r="AAZ107" s="370"/>
      <c r="ABA107" s="370"/>
      <c r="ABB107" s="370"/>
      <c r="ABC107" s="370"/>
      <c r="ABD107" s="370"/>
      <c r="ABE107" s="370"/>
      <c r="ABF107" s="370"/>
      <c r="ABG107" s="370"/>
      <c r="ABH107" s="370"/>
      <c r="ABI107" s="370"/>
      <c r="ABJ107" s="370"/>
      <c r="ABK107" s="370"/>
      <c r="ABL107" s="370"/>
      <c r="ABM107" s="370"/>
      <c r="ABN107" s="370"/>
      <c r="ABO107" s="370"/>
      <c r="ABP107" s="370"/>
      <c r="ABQ107" s="370"/>
      <c r="ABR107" s="370"/>
      <c r="ABS107" s="370"/>
      <c r="ABT107" s="370"/>
      <c r="ABU107" s="370"/>
      <c r="ABV107" s="370"/>
      <c r="ABW107" s="370"/>
      <c r="ABX107" s="370"/>
      <c r="ABY107" s="370"/>
      <c r="ABZ107" s="370"/>
      <c r="ACA107" s="370"/>
      <c r="ACB107" s="370"/>
      <c r="ACC107" s="370"/>
      <c r="ACD107" s="370"/>
      <c r="ACE107" s="370"/>
      <c r="ACF107" s="370"/>
      <c r="ACG107" s="370"/>
      <c r="ACH107" s="370"/>
      <c r="ACI107" s="370"/>
      <c r="ACJ107" s="370"/>
      <c r="ACK107" s="370"/>
      <c r="ACL107" s="370"/>
      <c r="ACM107" s="370"/>
      <c r="ACN107" s="370"/>
      <c r="ACO107" s="370"/>
      <c r="ACP107" s="370"/>
      <c r="ACQ107" s="370"/>
      <c r="ACR107" s="370"/>
      <c r="ACS107" s="370"/>
      <c r="ACT107" s="370"/>
      <c r="ACU107" s="370"/>
      <c r="ACV107" s="370"/>
      <c r="ACW107" s="370"/>
      <c r="ACX107" s="370"/>
      <c r="ACY107" s="370"/>
      <c r="ACZ107" s="370"/>
      <c r="ADA107" s="370"/>
      <c r="ADB107" s="370"/>
      <c r="ADC107" s="370"/>
      <c r="ADD107" s="370"/>
      <c r="ADE107" s="370"/>
      <c r="ADF107" s="370"/>
      <c r="ADG107" s="370"/>
      <c r="ADH107" s="370"/>
      <c r="ADI107" s="370"/>
      <c r="ADJ107" s="370"/>
      <c r="ADK107" s="370"/>
      <c r="ADL107" s="370"/>
      <c r="ADM107" s="370"/>
      <c r="ADN107" s="370"/>
      <c r="ADO107" s="370"/>
      <c r="ADP107" s="370"/>
      <c r="ADQ107" s="370"/>
      <c r="ADR107" s="370"/>
      <c r="ADS107" s="370"/>
      <c r="ADT107" s="370"/>
      <c r="ADU107" s="370"/>
      <c r="ADV107" s="370"/>
      <c r="ADW107" s="370"/>
      <c r="ADX107" s="370"/>
      <c r="ADY107" s="370"/>
      <c r="ADZ107" s="370"/>
      <c r="AEA107" s="370"/>
      <c r="AEB107" s="370"/>
      <c r="AEC107" s="370"/>
      <c r="AED107" s="370"/>
      <c r="AEE107" s="370"/>
      <c r="AEF107" s="370"/>
      <c r="AEG107" s="370"/>
      <c r="AEH107" s="370"/>
      <c r="AEI107" s="370"/>
      <c r="AEJ107" s="370"/>
      <c r="AEK107" s="370"/>
      <c r="AEL107" s="370"/>
      <c r="AEM107" s="370"/>
      <c r="AEN107" s="370"/>
      <c r="AEO107" s="370"/>
      <c r="AEP107" s="370"/>
      <c r="AEQ107" s="370"/>
      <c r="AER107" s="370"/>
      <c r="AES107" s="370"/>
      <c r="AET107" s="370"/>
      <c r="AEU107" s="370"/>
      <c r="AEV107" s="370"/>
      <c r="AEW107" s="370"/>
      <c r="AEX107" s="370"/>
      <c r="AEY107" s="370"/>
      <c r="AEZ107" s="370"/>
      <c r="AFA107" s="370"/>
      <c r="AFB107" s="370"/>
      <c r="AFC107" s="370"/>
      <c r="AFD107" s="370"/>
      <c r="AFE107" s="370"/>
      <c r="AFF107" s="370"/>
      <c r="AFG107" s="370"/>
      <c r="AFH107" s="370"/>
      <c r="AFI107" s="370"/>
      <c r="AFJ107" s="370"/>
      <c r="AFK107" s="370"/>
      <c r="AFL107" s="370"/>
      <c r="AFM107" s="370"/>
      <c r="AFN107" s="370"/>
      <c r="AFO107" s="370"/>
      <c r="AFP107" s="370"/>
      <c r="AFQ107" s="370"/>
      <c r="AFR107" s="370"/>
      <c r="AFS107" s="370"/>
      <c r="AFT107" s="370"/>
      <c r="AFU107" s="370"/>
      <c r="AFV107" s="370"/>
      <c r="AFW107" s="370"/>
      <c r="AFX107" s="370"/>
      <c r="AFY107" s="370"/>
      <c r="AFZ107" s="370"/>
      <c r="AGA107" s="370"/>
      <c r="AGB107" s="370"/>
      <c r="AGC107" s="370"/>
      <c r="AGD107" s="370"/>
      <c r="AGE107" s="370"/>
      <c r="AGF107" s="370"/>
      <c r="AGG107" s="370"/>
      <c r="AGH107" s="370"/>
      <c r="AGI107" s="370"/>
      <c r="AGJ107" s="370"/>
      <c r="AGK107" s="370"/>
      <c r="AGL107" s="370"/>
      <c r="AGM107" s="370"/>
      <c r="AGN107" s="370"/>
      <c r="AGO107" s="370"/>
      <c r="AGP107" s="370"/>
      <c r="AGQ107" s="370"/>
      <c r="AGR107" s="370"/>
      <c r="AGS107" s="370"/>
      <c r="AGT107" s="370"/>
      <c r="AGU107" s="370"/>
      <c r="AGV107" s="370"/>
      <c r="AGW107" s="370"/>
      <c r="AGX107" s="370"/>
      <c r="AGY107" s="370"/>
      <c r="AGZ107" s="370"/>
      <c r="AHA107" s="370"/>
      <c r="AHB107" s="370"/>
      <c r="AHC107" s="370"/>
      <c r="AHD107" s="370"/>
      <c r="AHE107" s="370"/>
      <c r="AHF107" s="370"/>
      <c r="AHG107" s="370"/>
      <c r="AHH107" s="370"/>
      <c r="AHI107" s="370"/>
      <c r="AHJ107" s="370"/>
      <c r="AHK107" s="370"/>
      <c r="AHL107" s="370"/>
      <c r="AHM107" s="370"/>
      <c r="AHN107" s="370"/>
      <c r="AHO107" s="370"/>
      <c r="AHP107" s="370"/>
      <c r="AHQ107" s="370"/>
      <c r="AHR107" s="370"/>
      <c r="AHS107" s="370"/>
      <c r="AHT107" s="370"/>
      <c r="AHU107" s="370"/>
      <c r="AHV107" s="370"/>
      <c r="AHW107" s="370"/>
      <c r="AHX107" s="370"/>
      <c r="AHY107" s="370"/>
      <c r="AHZ107" s="370"/>
      <c r="AIA107" s="370"/>
      <c r="AIB107" s="370"/>
      <c r="AIC107" s="370"/>
      <c r="AID107" s="370"/>
      <c r="AIE107" s="370"/>
      <c r="AIF107" s="370"/>
      <c r="AIG107" s="370"/>
      <c r="AIH107" s="370"/>
      <c r="AII107" s="370"/>
      <c r="AIJ107" s="370"/>
      <c r="AIK107" s="370"/>
      <c r="AIL107" s="370"/>
      <c r="AIM107" s="370"/>
      <c r="AIN107" s="370"/>
      <c r="AIO107" s="370"/>
      <c r="AIP107" s="370"/>
      <c r="AIQ107" s="370"/>
      <c r="AIR107" s="370"/>
      <c r="AIS107" s="370"/>
      <c r="AIT107" s="370"/>
      <c r="AIU107" s="370"/>
      <c r="AIV107" s="370"/>
      <c r="AIW107" s="370"/>
      <c r="AIX107" s="370"/>
      <c r="AIY107" s="370"/>
      <c r="AIZ107" s="370"/>
      <c r="AJA107" s="370"/>
      <c r="AJB107" s="370"/>
      <c r="AJC107" s="370"/>
      <c r="AJD107" s="370"/>
      <c r="AJE107" s="370"/>
      <c r="AJF107" s="370"/>
      <c r="AJG107" s="370"/>
      <c r="AJH107" s="370"/>
      <c r="AJI107" s="370"/>
      <c r="AJJ107" s="370"/>
      <c r="AJK107" s="370"/>
      <c r="AJL107" s="370"/>
      <c r="AJM107" s="370"/>
      <c r="AJN107" s="370"/>
      <c r="AJO107" s="370"/>
      <c r="AJP107" s="370"/>
      <c r="AJQ107" s="370"/>
      <c r="AJR107" s="370"/>
      <c r="AJS107" s="370"/>
      <c r="AJT107" s="370"/>
      <c r="AJU107" s="370"/>
      <c r="AJV107" s="370"/>
      <c r="AJW107" s="370"/>
      <c r="AJX107" s="370"/>
      <c r="AJY107" s="370"/>
      <c r="AJZ107" s="370"/>
      <c r="AKA107" s="370"/>
      <c r="AKB107" s="370"/>
      <c r="AKC107" s="370"/>
      <c r="AKD107" s="370"/>
      <c r="AKE107" s="370"/>
      <c r="AKF107" s="370"/>
      <c r="AKG107" s="370"/>
      <c r="AKH107" s="370"/>
      <c r="AKI107" s="370"/>
      <c r="AKJ107" s="370"/>
      <c r="AKK107" s="370"/>
      <c r="AKL107" s="370"/>
      <c r="AKM107" s="370"/>
      <c r="AKN107" s="370"/>
      <c r="AKO107" s="370"/>
      <c r="AKP107" s="370"/>
      <c r="AKQ107" s="370"/>
      <c r="AKR107" s="370"/>
      <c r="AKS107" s="370"/>
      <c r="AKT107" s="370"/>
      <c r="AKU107" s="370"/>
      <c r="AKV107" s="370"/>
      <c r="AKW107" s="370"/>
      <c r="AKX107" s="370"/>
      <c r="AKY107" s="370"/>
      <c r="AKZ107" s="370"/>
      <c r="ALA107" s="370"/>
      <c r="ALB107" s="370"/>
      <c r="ALC107" s="370"/>
      <c r="ALD107" s="370"/>
    </row>
    <row r="108" spans="1:992" s="253" customFormat="1" ht="13.5" customHeight="1">
      <c r="A108" s="2421"/>
      <c r="B108" s="2828"/>
      <c r="C108" s="2421"/>
      <c r="D108" s="718" t="s">
        <v>304</v>
      </c>
      <c r="E108" s="468">
        <v>0</v>
      </c>
      <c r="F108" s="468">
        <v>0</v>
      </c>
      <c r="G108" s="2385"/>
      <c r="H108" s="2821"/>
      <c r="I108" s="2391"/>
      <c r="J108" s="2391"/>
      <c r="K108" s="2391"/>
      <c r="L108" s="2792"/>
      <c r="M108" s="580"/>
      <c r="N108" s="370"/>
      <c r="O108" s="370"/>
      <c r="P108" s="370"/>
      <c r="Q108" s="370"/>
      <c r="R108" s="370"/>
      <c r="S108" s="370"/>
      <c r="T108" s="370"/>
      <c r="U108" s="370"/>
      <c r="V108" s="370"/>
      <c r="W108" s="370"/>
      <c r="X108" s="370"/>
      <c r="Y108" s="370"/>
      <c r="Z108" s="370"/>
      <c r="AA108" s="370"/>
      <c r="AB108" s="370"/>
      <c r="AC108" s="370"/>
      <c r="AD108" s="370"/>
      <c r="AE108" s="370"/>
      <c r="AF108" s="370"/>
      <c r="AG108" s="370"/>
      <c r="AH108" s="370"/>
      <c r="AI108" s="370"/>
      <c r="AJ108" s="370"/>
      <c r="AK108" s="370"/>
      <c r="AL108" s="370"/>
      <c r="AM108" s="370"/>
      <c r="AN108" s="370"/>
      <c r="AO108" s="370"/>
      <c r="AP108" s="370"/>
      <c r="AQ108" s="370"/>
      <c r="AR108" s="370"/>
      <c r="AS108" s="370"/>
      <c r="AT108" s="370"/>
      <c r="AU108" s="370"/>
      <c r="AV108" s="370"/>
      <c r="AW108" s="370"/>
      <c r="AX108" s="370"/>
      <c r="AY108" s="370"/>
      <c r="AZ108" s="370"/>
      <c r="BA108" s="370"/>
      <c r="BB108" s="370"/>
      <c r="BC108" s="370"/>
      <c r="BD108" s="370"/>
      <c r="BE108" s="370"/>
      <c r="BF108" s="370"/>
      <c r="BG108" s="370"/>
      <c r="BH108" s="370"/>
      <c r="BI108" s="370"/>
      <c r="BJ108" s="370"/>
      <c r="BK108" s="370"/>
      <c r="BL108" s="370"/>
      <c r="BM108" s="370"/>
      <c r="BN108" s="370"/>
      <c r="BO108" s="370"/>
      <c r="BP108" s="370"/>
      <c r="BQ108" s="370"/>
      <c r="BR108" s="370"/>
      <c r="BS108" s="370"/>
      <c r="BT108" s="370"/>
      <c r="BU108" s="370"/>
      <c r="BV108" s="370"/>
      <c r="BW108" s="370"/>
      <c r="BX108" s="370"/>
      <c r="BY108" s="370"/>
      <c r="BZ108" s="370"/>
      <c r="CA108" s="370"/>
      <c r="CB108" s="370"/>
      <c r="CC108" s="370"/>
      <c r="CD108" s="370"/>
      <c r="CE108" s="370"/>
      <c r="CF108" s="370"/>
      <c r="CG108" s="370"/>
      <c r="CH108" s="370"/>
      <c r="CI108" s="370"/>
      <c r="CJ108" s="370"/>
      <c r="CK108" s="370"/>
      <c r="CL108" s="370"/>
      <c r="CM108" s="370"/>
      <c r="CN108" s="370"/>
      <c r="CO108" s="370"/>
      <c r="CP108" s="370"/>
      <c r="CQ108" s="370"/>
      <c r="CR108" s="370"/>
      <c r="CS108" s="370"/>
      <c r="CT108" s="370"/>
      <c r="CU108" s="370"/>
      <c r="CV108" s="370"/>
      <c r="CW108" s="370"/>
      <c r="CX108" s="370"/>
      <c r="CY108" s="370"/>
      <c r="CZ108" s="370"/>
      <c r="DA108" s="370"/>
      <c r="DB108" s="370"/>
      <c r="DC108" s="370"/>
      <c r="DD108" s="370"/>
      <c r="DE108" s="370"/>
      <c r="DF108" s="370"/>
      <c r="DG108" s="370"/>
      <c r="DH108" s="370"/>
      <c r="DI108" s="370"/>
      <c r="DJ108" s="370"/>
      <c r="DK108" s="370"/>
      <c r="DL108" s="370"/>
      <c r="DM108" s="370"/>
      <c r="DN108" s="370"/>
      <c r="DO108" s="370"/>
      <c r="DP108" s="370"/>
      <c r="DQ108" s="370"/>
      <c r="DR108" s="370"/>
      <c r="DS108" s="370"/>
      <c r="DT108" s="370"/>
      <c r="DU108" s="370"/>
      <c r="DV108" s="370"/>
      <c r="DW108" s="370"/>
      <c r="DX108" s="370"/>
      <c r="DY108" s="370"/>
      <c r="DZ108" s="370"/>
      <c r="EA108" s="370"/>
      <c r="EB108" s="370"/>
      <c r="EC108" s="370"/>
      <c r="ED108" s="370"/>
      <c r="EE108" s="370"/>
      <c r="EF108" s="370"/>
      <c r="EG108" s="370"/>
      <c r="EH108" s="370"/>
      <c r="EI108" s="370"/>
      <c r="EJ108" s="370"/>
      <c r="EK108" s="370"/>
      <c r="EL108" s="370"/>
      <c r="EM108" s="370"/>
      <c r="EN108" s="370"/>
      <c r="EO108" s="370"/>
      <c r="EP108" s="370"/>
      <c r="EQ108" s="370"/>
      <c r="ER108" s="370"/>
      <c r="ES108" s="370"/>
      <c r="ET108" s="370"/>
      <c r="EU108" s="370"/>
      <c r="EV108" s="370"/>
      <c r="EW108" s="370"/>
      <c r="EX108" s="370"/>
      <c r="EY108" s="370"/>
      <c r="EZ108" s="370"/>
      <c r="FA108" s="370"/>
      <c r="FB108" s="370"/>
      <c r="FC108" s="370"/>
      <c r="FD108" s="370"/>
      <c r="FE108" s="370"/>
      <c r="FF108" s="370"/>
      <c r="FG108" s="370"/>
      <c r="FH108" s="370"/>
      <c r="FI108" s="370"/>
      <c r="FJ108" s="370"/>
      <c r="FK108" s="370"/>
      <c r="FL108" s="370"/>
      <c r="FM108" s="370"/>
      <c r="FN108" s="370"/>
      <c r="FO108" s="370"/>
      <c r="FP108" s="370"/>
      <c r="FQ108" s="370"/>
      <c r="FR108" s="370"/>
      <c r="FS108" s="370"/>
      <c r="FT108" s="370"/>
      <c r="FU108" s="370"/>
      <c r="FV108" s="370"/>
      <c r="FW108" s="370"/>
      <c r="FX108" s="370"/>
      <c r="FY108" s="370"/>
      <c r="FZ108" s="370"/>
      <c r="GA108" s="370"/>
      <c r="GB108" s="370"/>
      <c r="GC108" s="370"/>
      <c r="GD108" s="370"/>
      <c r="GE108" s="370"/>
      <c r="GF108" s="370"/>
      <c r="GG108" s="370"/>
      <c r="GH108" s="370"/>
      <c r="GI108" s="370"/>
      <c r="GJ108" s="370"/>
      <c r="GK108" s="370"/>
      <c r="GL108" s="370"/>
      <c r="GM108" s="370"/>
      <c r="GN108" s="370"/>
      <c r="GO108" s="370"/>
      <c r="GP108" s="370"/>
      <c r="GQ108" s="370"/>
      <c r="GR108" s="370"/>
      <c r="GS108" s="370"/>
      <c r="GT108" s="370"/>
      <c r="GU108" s="370"/>
      <c r="GV108" s="370"/>
      <c r="GW108" s="370"/>
      <c r="GX108" s="370"/>
      <c r="GY108" s="370"/>
      <c r="GZ108" s="370"/>
      <c r="HA108" s="370"/>
      <c r="HB108" s="370"/>
      <c r="HC108" s="370"/>
      <c r="HD108" s="370"/>
      <c r="HE108" s="370"/>
      <c r="HF108" s="370"/>
      <c r="HG108" s="370"/>
      <c r="HH108" s="370"/>
      <c r="HI108" s="370"/>
      <c r="HJ108" s="370"/>
      <c r="HK108" s="370"/>
      <c r="HL108" s="370"/>
      <c r="HM108" s="370"/>
      <c r="HN108" s="370"/>
      <c r="HO108" s="370"/>
      <c r="HP108" s="370"/>
      <c r="HQ108" s="370"/>
      <c r="HR108" s="370"/>
      <c r="HS108" s="370"/>
      <c r="HT108" s="370"/>
      <c r="HU108" s="370"/>
      <c r="HV108" s="370"/>
      <c r="HW108" s="370"/>
      <c r="HX108" s="370"/>
      <c r="HY108" s="370"/>
      <c r="HZ108" s="370"/>
      <c r="IA108" s="370"/>
      <c r="IB108" s="370"/>
      <c r="IC108" s="370"/>
      <c r="ID108" s="370"/>
      <c r="IE108" s="370"/>
      <c r="IF108" s="370"/>
      <c r="IG108" s="370"/>
      <c r="IH108" s="370"/>
      <c r="II108" s="370"/>
      <c r="IJ108" s="370"/>
      <c r="IK108" s="370"/>
      <c r="IL108" s="370"/>
      <c r="IM108" s="370"/>
      <c r="IN108" s="370"/>
      <c r="IO108" s="370"/>
      <c r="IP108" s="370"/>
      <c r="IQ108" s="370"/>
      <c r="IR108" s="370"/>
      <c r="IS108" s="370"/>
      <c r="IT108" s="370"/>
      <c r="IU108" s="370"/>
      <c r="IV108" s="370"/>
      <c r="IW108" s="370"/>
      <c r="IX108" s="370"/>
      <c r="IY108" s="370"/>
      <c r="IZ108" s="370"/>
      <c r="JA108" s="370"/>
      <c r="JB108" s="370"/>
      <c r="JC108" s="370"/>
      <c r="JD108" s="370"/>
      <c r="JE108" s="370"/>
      <c r="JF108" s="370"/>
      <c r="JG108" s="370"/>
      <c r="JH108" s="370"/>
      <c r="JI108" s="370"/>
      <c r="JJ108" s="370"/>
      <c r="JK108" s="370"/>
      <c r="JL108" s="370"/>
      <c r="JM108" s="370"/>
      <c r="JN108" s="370"/>
      <c r="JO108" s="370"/>
      <c r="JP108" s="370"/>
      <c r="JQ108" s="370"/>
      <c r="JR108" s="370"/>
      <c r="JS108" s="370"/>
      <c r="JT108" s="370"/>
      <c r="JU108" s="370"/>
      <c r="JV108" s="370"/>
      <c r="JW108" s="370"/>
      <c r="JX108" s="370"/>
      <c r="JY108" s="370"/>
      <c r="JZ108" s="370"/>
      <c r="KA108" s="370"/>
      <c r="KB108" s="370"/>
      <c r="KC108" s="370"/>
      <c r="KD108" s="370"/>
      <c r="KE108" s="370"/>
      <c r="KF108" s="370"/>
      <c r="KG108" s="370"/>
      <c r="KH108" s="370"/>
      <c r="KI108" s="370"/>
      <c r="KJ108" s="370"/>
      <c r="KK108" s="370"/>
      <c r="KL108" s="370"/>
      <c r="KM108" s="370"/>
      <c r="KN108" s="370"/>
      <c r="KO108" s="370"/>
      <c r="KP108" s="370"/>
      <c r="KQ108" s="370"/>
      <c r="KR108" s="370"/>
      <c r="KS108" s="370"/>
      <c r="KT108" s="370"/>
      <c r="KU108" s="370"/>
      <c r="KV108" s="370"/>
      <c r="KW108" s="370"/>
      <c r="KX108" s="370"/>
      <c r="KY108" s="370"/>
      <c r="KZ108" s="370"/>
      <c r="LA108" s="370"/>
      <c r="LB108" s="370"/>
      <c r="LC108" s="370"/>
      <c r="LD108" s="370"/>
      <c r="LE108" s="370"/>
      <c r="LF108" s="370"/>
      <c r="LG108" s="370"/>
      <c r="LH108" s="370"/>
      <c r="LI108" s="370"/>
      <c r="LJ108" s="370"/>
      <c r="LK108" s="370"/>
      <c r="LL108" s="370"/>
      <c r="LM108" s="370"/>
      <c r="LN108" s="370"/>
      <c r="LO108" s="370"/>
      <c r="LP108" s="370"/>
      <c r="LQ108" s="370"/>
      <c r="LR108" s="370"/>
      <c r="LS108" s="370"/>
      <c r="LT108" s="370"/>
      <c r="LU108" s="370"/>
      <c r="LV108" s="370"/>
      <c r="LW108" s="370"/>
      <c r="LX108" s="370"/>
      <c r="LY108" s="370"/>
      <c r="LZ108" s="370"/>
      <c r="MA108" s="370"/>
      <c r="MB108" s="370"/>
      <c r="MC108" s="370"/>
      <c r="MD108" s="370"/>
      <c r="ME108" s="370"/>
      <c r="MF108" s="370"/>
      <c r="MG108" s="370"/>
      <c r="MH108" s="370"/>
      <c r="MI108" s="370"/>
      <c r="MJ108" s="370"/>
      <c r="MK108" s="370"/>
      <c r="ML108" s="370"/>
      <c r="MM108" s="370"/>
      <c r="MN108" s="370"/>
      <c r="MO108" s="370"/>
      <c r="MP108" s="370"/>
      <c r="MQ108" s="370"/>
      <c r="MR108" s="370"/>
      <c r="MS108" s="370"/>
      <c r="MT108" s="370"/>
      <c r="MU108" s="370"/>
      <c r="MV108" s="370"/>
      <c r="MW108" s="370"/>
      <c r="MX108" s="370"/>
      <c r="MY108" s="370"/>
      <c r="MZ108" s="370"/>
      <c r="NA108" s="370"/>
      <c r="NB108" s="370"/>
      <c r="NC108" s="370"/>
      <c r="ND108" s="370"/>
      <c r="NE108" s="370"/>
      <c r="NF108" s="370"/>
      <c r="NG108" s="370"/>
      <c r="NH108" s="370"/>
      <c r="NI108" s="370"/>
      <c r="NJ108" s="370"/>
      <c r="NK108" s="370"/>
      <c r="NL108" s="370"/>
      <c r="NM108" s="370"/>
      <c r="NN108" s="370"/>
      <c r="NO108" s="370"/>
      <c r="NP108" s="370"/>
      <c r="NQ108" s="370"/>
      <c r="NR108" s="370"/>
      <c r="NS108" s="370"/>
      <c r="NT108" s="370"/>
      <c r="NU108" s="370"/>
      <c r="NV108" s="370"/>
      <c r="NW108" s="370"/>
      <c r="NX108" s="370"/>
      <c r="NY108" s="370"/>
      <c r="NZ108" s="370"/>
      <c r="OA108" s="370"/>
      <c r="OB108" s="370"/>
      <c r="OC108" s="370"/>
      <c r="OD108" s="370"/>
      <c r="OE108" s="370"/>
      <c r="OF108" s="370"/>
      <c r="OG108" s="370"/>
      <c r="OH108" s="370"/>
      <c r="OI108" s="370"/>
      <c r="OJ108" s="370"/>
      <c r="OK108" s="370"/>
      <c r="OL108" s="370"/>
      <c r="OM108" s="370"/>
      <c r="ON108" s="370"/>
      <c r="OO108" s="370"/>
      <c r="OP108" s="370"/>
      <c r="OQ108" s="370"/>
      <c r="OR108" s="370"/>
      <c r="OS108" s="370"/>
      <c r="OT108" s="370"/>
      <c r="OU108" s="370"/>
      <c r="OV108" s="370"/>
      <c r="OW108" s="370"/>
      <c r="OX108" s="370"/>
      <c r="OY108" s="370"/>
      <c r="OZ108" s="370"/>
      <c r="PA108" s="370"/>
      <c r="PB108" s="370"/>
      <c r="PC108" s="370"/>
      <c r="PD108" s="370"/>
      <c r="PE108" s="370"/>
      <c r="PF108" s="370"/>
      <c r="PG108" s="370"/>
      <c r="PH108" s="370"/>
      <c r="PI108" s="370"/>
      <c r="PJ108" s="370"/>
      <c r="PK108" s="370"/>
      <c r="PL108" s="370"/>
      <c r="PM108" s="370"/>
      <c r="PN108" s="370"/>
      <c r="PO108" s="370"/>
      <c r="PP108" s="370"/>
      <c r="PQ108" s="370"/>
      <c r="PR108" s="370"/>
      <c r="PS108" s="370"/>
      <c r="PT108" s="370"/>
      <c r="PU108" s="370"/>
      <c r="PV108" s="370"/>
      <c r="PW108" s="370"/>
      <c r="PX108" s="370"/>
      <c r="PY108" s="370"/>
      <c r="PZ108" s="370"/>
      <c r="QA108" s="370"/>
      <c r="QB108" s="370"/>
      <c r="QC108" s="370"/>
      <c r="QD108" s="370"/>
      <c r="QE108" s="370"/>
      <c r="QF108" s="370"/>
      <c r="QG108" s="370"/>
      <c r="QH108" s="370"/>
      <c r="QI108" s="370"/>
      <c r="QJ108" s="370"/>
      <c r="QK108" s="370"/>
      <c r="QL108" s="370"/>
      <c r="QM108" s="370"/>
      <c r="QN108" s="370"/>
      <c r="QO108" s="370"/>
      <c r="QP108" s="370"/>
      <c r="QQ108" s="370"/>
      <c r="QR108" s="370"/>
      <c r="QS108" s="370"/>
      <c r="QT108" s="370"/>
      <c r="QU108" s="370"/>
      <c r="QV108" s="370"/>
      <c r="QW108" s="370"/>
      <c r="QX108" s="370"/>
      <c r="QY108" s="370"/>
      <c r="QZ108" s="370"/>
      <c r="RA108" s="370"/>
      <c r="RB108" s="370"/>
      <c r="RC108" s="370"/>
      <c r="RD108" s="370"/>
      <c r="RE108" s="370"/>
      <c r="RF108" s="370"/>
      <c r="RG108" s="370"/>
      <c r="RH108" s="370"/>
      <c r="RI108" s="370"/>
      <c r="RJ108" s="370"/>
      <c r="RK108" s="370"/>
      <c r="RL108" s="370"/>
      <c r="RM108" s="370"/>
      <c r="RN108" s="370"/>
      <c r="RO108" s="370"/>
      <c r="RP108" s="370"/>
      <c r="RQ108" s="370"/>
      <c r="RR108" s="370"/>
      <c r="RS108" s="370"/>
      <c r="RT108" s="370"/>
      <c r="RU108" s="370"/>
      <c r="RV108" s="370"/>
      <c r="RW108" s="370"/>
      <c r="RX108" s="370"/>
      <c r="RY108" s="370"/>
      <c r="RZ108" s="370"/>
      <c r="SA108" s="370"/>
      <c r="SB108" s="370"/>
      <c r="SC108" s="370"/>
      <c r="SD108" s="370"/>
      <c r="SE108" s="370"/>
      <c r="SF108" s="370"/>
      <c r="SG108" s="370"/>
      <c r="SH108" s="370"/>
      <c r="SI108" s="370"/>
      <c r="SJ108" s="370"/>
      <c r="SK108" s="370"/>
      <c r="SL108" s="370"/>
      <c r="SM108" s="370"/>
      <c r="SN108" s="370"/>
      <c r="SO108" s="370"/>
      <c r="SP108" s="370"/>
      <c r="SQ108" s="370"/>
      <c r="SR108" s="370"/>
      <c r="SS108" s="370"/>
      <c r="ST108" s="370"/>
      <c r="SU108" s="370"/>
      <c r="SV108" s="370"/>
      <c r="SW108" s="370"/>
      <c r="SX108" s="370"/>
      <c r="SY108" s="370"/>
      <c r="SZ108" s="370"/>
      <c r="TA108" s="370"/>
      <c r="TB108" s="370"/>
      <c r="TC108" s="370"/>
      <c r="TD108" s="370"/>
      <c r="TE108" s="370"/>
      <c r="TF108" s="370"/>
      <c r="TG108" s="370"/>
      <c r="TH108" s="370"/>
      <c r="TI108" s="370"/>
      <c r="TJ108" s="370"/>
      <c r="TK108" s="370"/>
      <c r="TL108" s="370"/>
      <c r="TM108" s="370"/>
      <c r="TN108" s="370"/>
      <c r="TO108" s="370"/>
      <c r="TP108" s="370"/>
      <c r="TQ108" s="370"/>
      <c r="TR108" s="370"/>
      <c r="TS108" s="370"/>
      <c r="TT108" s="370"/>
      <c r="TU108" s="370"/>
      <c r="TV108" s="370"/>
      <c r="TW108" s="370"/>
      <c r="TX108" s="370"/>
      <c r="TY108" s="370"/>
      <c r="TZ108" s="370"/>
      <c r="UA108" s="370"/>
      <c r="UB108" s="370"/>
      <c r="UC108" s="370"/>
      <c r="UD108" s="370"/>
      <c r="UE108" s="370"/>
      <c r="UF108" s="370"/>
      <c r="UG108" s="370"/>
      <c r="UH108" s="370"/>
      <c r="UI108" s="370"/>
      <c r="UJ108" s="370"/>
      <c r="UK108" s="370"/>
      <c r="UL108" s="370"/>
      <c r="UM108" s="370"/>
      <c r="UN108" s="370"/>
      <c r="UO108" s="370"/>
      <c r="UP108" s="370"/>
      <c r="UQ108" s="370"/>
      <c r="UR108" s="370"/>
      <c r="US108" s="370"/>
      <c r="UT108" s="370"/>
      <c r="UU108" s="370"/>
      <c r="UV108" s="370"/>
      <c r="UW108" s="370"/>
      <c r="UX108" s="370"/>
      <c r="UY108" s="370"/>
      <c r="UZ108" s="370"/>
      <c r="VA108" s="370"/>
      <c r="VB108" s="370"/>
      <c r="VC108" s="370"/>
      <c r="VD108" s="370"/>
      <c r="VE108" s="370"/>
      <c r="VF108" s="370"/>
      <c r="VG108" s="370"/>
      <c r="VH108" s="370"/>
      <c r="VI108" s="370"/>
      <c r="VJ108" s="370"/>
      <c r="VK108" s="370"/>
      <c r="VL108" s="370"/>
      <c r="VM108" s="370"/>
      <c r="VN108" s="370"/>
      <c r="VO108" s="370"/>
      <c r="VP108" s="370"/>
      <c r="VQ108" s="370"/>
      <c r="VR108" s="370"/>
      <c r="VS108" s="370"/>
      <c r="VT108" s="370"/>
      <c r="VU108" s="370"/>
      <c r="VV108" s="370"/>
      <c r="VW108" s="370"/>
      <c r="VX108" s="370"/>
      <c r="VY108" s="370"/>
      <c r="VZ108" s="370"/>
      <c r="WA108" s="370"/>
      <c r="WB108" s="370"/>
      <c r="WC108" s="370"/>
      <c r="WD108" s="370"/>
      <c r="WE108" s="370"/>
      <c r="WF108" s="370"/>
      <c r="WG108" s="370"/>
      <c r="WH108" s="370"/>
      <c r="WI108" s="370"/>
      <c r="WJ108" s="370"/>
      <c r="WK108" s="370"/>
      <c r="WL108" s="370"/>
      <c r="WM108" s="370"/>
      <c r="WN108" s="370"/>
      <c r="WO108" s="370"/>
      <c r="WP108" s="370"/>
      <c r="WQ108" s="370"/>
      <c r="WR108" s="370"/>
      <c r="WS108" s="370"/>
      <c r="WT108" s="370"/>
      <c r="WU108" s="370"/>
      <c r="WV108" s="370"/>
      <c r="WW108" s="370"/>
      <c r="WX108" s="370"/>
      <c r="WY108" s="370"/>
      <c r="WZ108" s="370"/>
      <c r="XA108" s="370"/>
      <c r="XB108" s="370"/>
      <c r="XC108" s="370"/>
      <c r="XD108" s="370"/>
      <c r="XE108" s="370"/>
      <c r="XF108" s="370"/>
      <c r="XG108" s="370"/>
      <c r="XH108" s="370"/>
      <c r="XI108" s="370"/>
      <c r="XJ108" s="370"/>
      <c r="XK108" s="370"/>
      <c r="XL108" s="370"/>
      <c r="XM108" s="370"/>
      <c r="XN108" s="370"/>
      <c r="XO108" s="370"/>
      <c r="XP108" s="370"/>
      <c r="XQ108" s="370"/>
      <c r="XR108" s="370"/>
      <c r="XS108" s="370"/>
      <c r="XT108" s="370"/>
      <c r="XU108" s="370"/>
      <c r="XV108" s="370"/>
      <c r="XW108" s="370"/>
      <c r="XX108" s="370"/>
      <c r="XY108" s="370"/>
      <c r="XZ108" s="370"/>
      <c r="YA108" s="370"/>
      <c r="YB108" s="370"/>
      <c r="YC108" s="370"/>
      <c r="YD108" s="370"/>
      <c r="YE108" s="370"/>
      <c r="YF108" s="370"/>
      <c r="YG108" s="370"/>
      <c r="YH108" s="370"/>
      <c r="YI108" s="370"/>
      <c r="YJ108" s="370"/>
      <c r="YK108" s="370"/>
      <c r="YL108" s="370"/>
      <c r="YM108" s="370"/>
      <c r="YN108" s="370"/>
      <c r="YO108" s="370"/>
      <c r="YP108" s="370"/>
      <c r="YQ108" s="370"/>
      <c r="YR108" s="370"/>
      <c r="YS108" s="370"/>
      <c r="YT108" s="370"/>
      <c r="YU108" s="370"/>
      <c r="YV108" s="370"/>
      <c r="YW108" s="370"/>
      <c r="YX108" s="370"/>
      <c r="YY108" s="370"/>
      <c r="YZ108" s="370"/>
      <c r="ZA108" s="370"/>
      <c r="ZB108" s="370"/>
      <c r="ZC108" s="370"/>
      <c r="ZD108" s="370"/>
      <c r="ZE108" s="370"/>
      <c r="ZF108" s="370"/>
      <c r="ZG108" s="370"/>
      <c r="ZH108" s="370"/>
      <c r="ZI108" s="370"/>
      <c r="ZJ108" s="370"/>
      <c r="ZK108" s="370"/>
      <c r="ZL108" s="370"/>
      <c r="ZM108" s="370"/>
      <c r="ZN108" s="370"/>
      <c r="ZO108" s="370"/>
      <c r="ZP108" s="370"/>
      <c r="ZQ108" s="370"/>
      <c r="ZR108" s="370"/>
      <c r="ZS108" s="370"/>
      <c r="ZT108" s="370"/>
      <c r="ZU108" s="370"/>
      <c r="ZV108" s="370"/>
      <c r="ZW108" s="370"/>
      <c r="ZX108" s="370"/>
      <c r="ZY108" s="370"/>
      <c r="ZZ108" s="370"/>
      <c r="AAA108" s="370"/>
      <c r="AAB108" s="370"/>
      <c r="AAC108" s="370"/>
      <c r="AAD108" s="370"/>
      <c r="AAE108" s="370"/>
      <c r="AAF108" s="370"/>
      <c r="AAG108" s="370"/>
      <c r="AAH108" s="370"/>
      <c r="AAI108" s="370"/>
      <c r="AAJ108" s="370"/>
      <c r="AAK108" s="370"/>
      <c r="AAL108" s="370"/>
      <c r="AAM108" s="370"/>
      <c r="AAN108" s="370"/>
      <c r="AAO108" s="370"/>
      <c r="AAP108" s="370"/>
      <c r="AAQ108" s="370"/>
      <c r="AAR108" s="370"/>
      <c r="AAS108" s="370"/>
      <c r="AAT108" s="370"/>
      <c r="AAU108" s="370"/>
      <c r="AAV108" s="370"/>
      <c r="AAW108" s="370"/>
      <c r="AAX108" s="370"/>
      <c r="AAY108" s="370"/>
      <c r="AAZ108" s="370"/>
      <c r="ABA108" s="370"/>
      <c r="ABB108" s="370"/>
      <c r="ABC108" s="370"/>
      <c r="ABD108" s="370"/>
      <c r="ABE108" s="370"/>
      <c r="ABF108" s="370"/>
      <c r="ABG108" s="370"/>
      <c r="ABH108" s="370"/>
      <c r="ABI108" s="370"/>
      <c r="ABJ108" s="370"/>
      <c r="ABK108" s="370"/>
      <c r="ABL108" s="370"/>
      <c r="ABM108" s="370"/>
      <c r="ABN108" s="370"/>
      <c r="ABO108" s="370"/>
      <c r="ABP108" s="370"/>
      <c r="ABQ108" s="370"/>
      <c r="ABR108" s="370"/>
      <c r="ABS108" s="370"/>
      <c r="ABT108" s="370"/>
      <c r="ABU108" s="370"/>
      <c r="ABV108" s="370"/>
      <c r="ABW108" s="370"/>
      <c r="ABX108" s="370"/>
      <c r="ABY108" s="370"/>
      <c r="ABZ108" s="370"/>
      <c r="ACA108" s="370"/>
      <c r="ACB108" s="370"/>
      <c r="ACC108" s="370"/>
      <c r="ACD108" s="370"/>
      <c r="ACE108" s="370"/>
      <c r="ACF108" s="370"/>
      <c r="ACG108" s="370"/>
      <c r="ACH108" s="370"/>
      <c r="ACI108" s="370"/>
      <c r="ACJ108" s="370"/>
      <c r="ACK108" s="370"/>
      <c r="ACL108" s="370"/>
      <c r="ACM108" s="370"/>
      <c r="ACN108" s="370"/>
      <c r="ACO108" s="370"/>
      <c r="ACP108" s="370"/>
      <c r="ACQ108" s="370"/>
      <c r="ACR108" s="370"/>
      <c r="ACS108" s="370"/>
      <c r="ACT108" s="370"/>
      <c r="ACU108" s="370"/>
      <c r="ACV108" s="370"/>
      <c r="ACW108" s="370"/>
      <c r="ACX108" s="370"/>
      <c r="ACY108" s="370"/>
      <c r="ACZ108" s="370"/>
      <c r="ADA108" s="370"/>
      <c r="ADB108" s="370"/>
      <c r="ADC108" s="370"/>
      <c r="ADD108" s="370"/>
      <c r="ADE108" s="370"/>
      <c r="ADF108" s="370"/>
      <c r="ADG108" s="370"/>
      <c r="ADH108" s="370"/>
      <c r="ADI108" s="370"/>
      <c r="ADJ108" s="370"/>
      <c r="ADK108" s="370"/>
      <c r="ADL108" s="370"/>
      <c r="ADM108" s="370"/>
      <c r="ADN108" s="370"/>
      <c r="ADO108" s="370"/>
      <c r="ADP108" s="370"/>
      <c r="ADQ108" s="370"/>
      <c r="ADR108" s="370"/>
      <c r="ADS108" s="370"/>
      <c r="ADT108" s="370"/>
      <c r="ADU108" s="370"/>
      <c r="ADV108" s="370"/>
      <c r="ADW108" s="370"/>
      <c r="ADX108" s="370"/>
      <c r="ADY108" s="370"/>
      <c r="ADZ108" s="370"/>
      <c r="AEA108" s="370"/>
      <c r="AEB108" s="370"/>
      <c r="AEC108" s="370"/>
      <c r="AED108" s="370"/>
      <c r="AEE108" s="370"/>
      <c r="AEF108" s="370"/>
      <c r="AEG108" s="370"/>
      <c r="AEH108" s="370"/>
      <c r="AEI108" s="370"/>
      <c r="AEJ108" s="370"/>
      <c r="AEK108" s="370"/>
      <c r="AEL108" s="370"/>
      <c r="AEM108" s="370"/>
      <c r="AEN108" s="370"/>
      <c r="AEO108" s="370"/>
      <c r="AEP108" s="370"/>
      <c r="AEQ108" s="370"/>
      <c r="AER108" s="370"/>
      <c r="AES108" s="370"/>
      <c r="AET108" s="370"/>
      <c r="AEU108" s="370"/>
      <c r="AEV108" s="370"/>
      <c r="AEW108" s="370"/>
      <c r="AEX108" s="370"/>
      <c r="AEY108" s="370"/>
      <c r="AEZ108" s="370"/>
      <c r="AFA108" s="370"/>
      <c r="AFB108" s="370"/>
      <c r="AFC108" s="370"/>
      <c r="AFD108" s="370"/>
      <c r="AFE108" s="370"/>
      <c r="AFF108" s="370"/>
      <c r="AFG108" s="370"/>
      <c r="AFH108" s="370"/>
      <c r="AFI108" s="370"/>
      <c r="AFJ108" s="370"/>
      <c r="AFK108" s="370"/>
      <c r="AFL108" s="370"/>
      <c r="AFM108" s="370"/>
      <c r="AFN108" s="370"/>
      <c r="AFO108" s="370"/>
      <c r="AFP108" s="370"/>
      <c r="AFQ108" s="370"/>
      <c r="AFR108" s="370"/>
      <c r="AFS108" s="370"/>
      <c r="AFT108" s="370"/>
      <c r="AFU108" s="370"/>
      <c r="AFV108" s="370"/>
      <c r="AFW108" s="370"/>
      <c r="AFX108" s="370"/>
      <c r="AFY108" s="370"/>
      <c r="AFZ108" s="370"/>
      <c r="AGA108" s="370"/>
      <c r="AGB108" s="370"/>
      <c r="AGC108" s="370"/>
      <c r="AGD108" s="370"/>
      <c r="AGE108" s="370"/>
      <c r="AGF108" s="370"/>
      <c r="AGG108" s="370"/>
      <c r="AGH108" s="370"/>
      <c r="AGI108" s="370"/>
      <c r="AGJ108" s="370"/>
      <c r="AGK108" s="370"/>
      <c r="AGL108" s="370"/>
      <c r="AGM108" s="370"/>
      <c r="AGN108" s="370"/>
      <c r="AGO108" s="370"/>
      <c r="AGP108" s="370"/>
      <c r="AGQ108" s="370"/>
      <c r="AGR108" s="370"/>
      <c r="AGS108" s="370"/>
      <c r="AGT108" s="370"/>
      <c r="AGU108" s="370"/>
      <c r="AGV108" s="370"/>
      <c r="AGW108" s="370"/>
      <c r="AGX108" s="370"/>
      <c r="AGY108" s="370"/>
      <c r="AGZ108" s="370"/>
      <c r="AHA108" s="370"/>
      <c r="AHB108" s="370"/>
      <c r="AHC108" s="370"/>
      <c r="AHD108" s="370"/>
      <c r="AHE108" s="370"/>
      <c r="AHF108" s="370"/>
      <c r="AHG108" s="370"/>
      <c r="AHH108" s="370"/>
      <c r="AHI108" s="370"/>
      <c r="AHJ108" s="370"/>
      <c r="AHK108" s="370"/>
      <c r="AHL108" s="370"/>
      <c r="AHM108" s="370"/>
      <c r="AHN108" s="370"/>
      <c r="AHO108" s="370"/>
      <c r="AHP108" s="370"/>
      <c r="AHQ108" s="370"/>
      <c r="AHR108" s="370"/>
      <c r="AHS108" s="370"/>
      <c r="AHT108" s="370"/>
      <c r="AHU108" s="370"/>
      <c r="AHV108" s="370"/>
      <c r="AHW108" s="370"/>
      <c r="AHX108" s="370"/>
      <c r="AHY108" s="370"/>
      <c r="AHZ108" s="370"/>
      <c r="AIA108" s="370"/>
      <c r="AIB108" s="370"/>
      <c r="AIC108" s="370"/>
      <c r="AID108" s="370"/>
      <c r="AIE108" s="370"/>
      <c r="AIF108" s="370"/>
      <c r="AIG108" s="370"/>
      <c r="AIH108" s="370"/>
      <c r="AII108" s="370"/>
      <c r="AIJ108" s="370"/>
      <c r="AIK108" s="370"/>
      <c r="AIL108" s="370"/>
      <c r="AIM108" s="370"/>
      <c r="AIN108" s="370"/>
      <c r="AIO108" s="370"/>
      <c r="AIP108" s="370"/>
      <c r="AIQ108" s="370"/>
      <c r="AIR108" s="370"/>
      <c r="AIS108" s="370"/>
      <c r="AIT108" s="370"/>
      <c r="AIU108" s="370"/>
      <c r="AIV108" s="370"/>
      <c r="AIW108" s="370"/>
      <c r="AIX108" s="370"/>
      <c r="AIY108" s="370"/>
      <c r="AIZ108" s="370"/>
      <c r="AJA108" s="370"/>
      <c r="AJB108" s="370"/>
      <c r="AJC108" s="370"/>
      <c r="AJD108" s="370"/>
      <c r="AJE108" s="370"/>
      <c r="AJF108" s="370"/>
      <c r="AJG108" s="370"/>
      <c r="AJH108" s="370"/>
      <c r="AJI108" s="370"/>
      <c r="AJJ108" s="370"/>
      <c r="AJK108" s="370"/>
      <c r="AJL108" s="370"/>
      <c r="AJM108" s="370"/>
      <c r="AJN108" s="370"/>
      <c r="AJO108" s="370"/>
      <c r="AJP108" s="370"/>
      <c r="AJQ108" s="370"/>
      <c r="AJR108" s="370"/>
      <c r="AJS108" s="370"/>
      <c r="AJT108" s="370"/>
      <c r="AJU108" s="370"/>
      <c r="AJV108" s="370"/>
      <c r="AJW108" s="370"/>
      <c r="AJX108" s="370"/>
      <c r="AJY108" s="370"/>
      <c r="AJZ108" s="370"/>
      <c r="AKA108" s="370"/>
      <c r="AKB108" s="370"/>
      <c r="AKC108" s="370"/>
      <c r="AKD108" s="370"/>
      <c r="AKE108" s="370"/>
      <c r="AKF108" s="370"/>
      <c r="AKG108" s="370"/>
      <c r="AKH108" s="370"/>
      <c r="AKI108" s="370"/>
      <c r="AKJ108" s="370"/>
      <c r="AKK108" s="370"/>
      <c r="AKL108" s="370"/>
      <c r="AKM108" s="370"/>
      <c r="AKN108" s="370"/>
      <c r="AKO108" s="370"/>
      <c r="AKP108" s="370"/>
      <c r="AKQ108" s="370"/>
      <c r="AKR108" s="370"/>
      <c r="AKS108" s="370"/>
      <c r="AKT108" s="370"/>
      <c r="AKU108" s="370"/>
      <c r="AKV108" s="370"/>
      <c r="AKW108" s="370"/>
      <c r="AKX108" s="370"/>
      <c r="AKY108" s="370"/>
      <c r="AKZ108" s="370"/>
      <c r="ALA108" s="370"/>
      <c r="ALB108" s="370"/>
      <c r="ALC108" s="370"/>
      <c r="ALD108" s="370"/>
    </row>
    <row r="109" spans="1:992" s="253" customFormat="1" ht="21.75" customHeight="1">
      <c r="A109" s="2421"/>
      <c r="B109" s="2828"/>
      <c r="C109" s="2421"/>
      <c r="D109" s="709" t="s">
        <v>305</v>
      </c>
      <c r="E109" s="375">
        <v>0</v>
      </c>
      <c r="F109" s="374">
        <v>0</v>
      </c>
      <c r="G109" s="2385"/>
      <c r="H109" s="2821"/>
      <c r="I109" s="2391"/>
      <c r="J109" s="2391"/>
      <c r="K109" s="2391"/>
      <c r="L109" s="2792"/>
      <c r="M109" s="580"/>
      <c r="N109" s="370"/>
      <c r="O109" s="370"/>
      <c r="P109" s="370"/>
      <c r="Q109" s="370"/>
      <c r="R109" s="370"/>
      <c r="S109" s="370"/>
      <c r="T109" s="370"/>
      <c r="U109" s="370"/>
      <c r="V109" s="370"/>
      <c r="W109" s="370"/>
      <c r="X109" s="370"/>
      <c r="Y109" s="370"/>
      <c r="Z109" s="370"/>
      <c r="AA109" s="370"/>
      <c r="AB109" s="370"/>
      <c r="AC109" s="370"/>
      <c r="AD109" s="370"/>
      <c r="AE109" s="370"/>
      <c r="AF109" s="370"/>
      <c r="AG109" s="370"/>
      <c r="AH109" s="370"/>
      <c r="AI109" s="370"/>
      <c r="AJ109" s="370"/>
      <c r="AK109" s="370"/>
      <c r="AL109" s="370"/>
      <c r="AM109" s="370"/>
      <c r="AN109" s="370"/>
      <c r="AO109" s="370"/>
      <c r="AP109" s="370"/>
      <c r="AQ109" s="370"/>
      <c r="AR109" s="370"/>
      <c r="AS109" s="370"/>
      <c r="AT109" s="370"/>
      <c r="AU109" s="370"/>
      <c r="AV109" s="370"/>
      <c r="AW109" s="370"/>
      <c r="AX109" s="370"/>
      <c r="AY109" s="370"/>
      <c r="AZ109" s="370"/>
      <c r="BA109" s="370"/>
      <c r="BB109" s="370"/>
      <c r="BC109" s="370"/>
      <c r="BD109" s="370"/>
      <c r="BE109" s="370"/>
      <c r="BF109" s="370"/>
      <c r="BG109" s="370"/>
      <c r="BH109" s="370"/>
      <c r="BI109" s="370"/>
      <c r="BJ109" s="370"/>
      <c r="BK109" s="370"/>
      <c r="BL109" s="370"/>
      <c r="BM109" s="370"/>
      <c r="BN109" s="370"/>
      <c r="BO109" s="370"/>
      <c r="BP109" s="370"/>
      <c r="BQ109" s="370"/>
      <c r="BR109" s="370"/>
      <c r="BS109" s="370"/>
      <c r="BT109" s="370"/>
      <c r="BU109" s="370"/>
      <c r="BV109" s="370"/>
      <c r="BW109" s="370"/>
      <c r="BX109" s="370"/>
      <c r="BY109" s="370"/>
      <c r="BZ109" s="370"/>
      <c r="CA109" s="370"/>
      <c r="CB109" s="370"/>
      <c r="CC109" s="370"/>
      <c r="CD109" s="370"/>
      <c r="CE109" s="370"/>
      <c r="CF109" s="370"/>
      <c r="CG109" s="370"/>
      <c r="CH109" s="370"/>
      <c r="CI109" s="370"/>
      <c r="CJ109" s="370"/>
      <c r="CK109" s="370"/>
      <c r="CL109" s="370"/>
      <c r="CM109" s="370"/>
      <c r="CN109" s="370"/>
      <c r="CO109" s="370"/>
      <c r="CP109" s="370"/>
      <c r="CQ109" s="370"/>
      <c r="CR109" s="370"/>
      <c r="CS109" s="370"/>
      <c r="CT109" s="370"/>
      <c r="CU109" s="370"/>
      <c r="CV109" s="370"/>
      <c r="CW109" s="370"/>
      <c r="CX109" s="370"/>
      <c r="CY109" s="370"/>
      <c r="CZ109" s="370"/>
      <c r="DA109" s="370"/>
      <c r="DB109" s="370"/>
      <c r="DC109" s="370"/>
      <c r="DD109" s="370"/>
      <c r="DE109" s="370"/>
      <c r="DF109" s="370"/>
      <c r="DG109" s="370"/>
      <c r="DH109" s="370"/>
      <c r="DI109" s="370"/>
      <c r="DJ109" s="370"/>
      <c r="DK109" s="370"/>
      <c r="DL109" s="370"/>
      <c r="DM109" s="370"/>
      <c r="DN109" s="370"/>
      <c r="DO109" s="370"/>
      <c r="DP109" s="370"/>
      <c r="DQ109" s="370"/>
      <c r="DR109" s="370"/>
      <c r="DS109" s="370"/>
      <c r="DT109" s="370"/>
      <c r="DU109" s="370"/>
      <c r="DV109" s="370"/>
      <c r="DW109" s="370"/>
      <c r="DX109" s="370"/>
      <c r="DY109" s="370"/>
      <c r="DZ109" s="370"/>
      <c r="EA109" s="370"/>
      <c r="EB109" s="370"/>
      <c r="EC109" s="370"/>
      <c r="ED109" s="370"/>
      <c r="EE109" s="370"/>
      <c r="EF109" s="370"/>
      <c r="EG109" s="370"/>
      <c r="EH109" s="370"/>
      <c r="EI109" s="370"/>
      <c r="EJ109" s="370"/>
      <c r="EK109" s="370"/>
      <c r="EL109" s="370"/>
      <c r="EM109" s="370"/>
      <c r="EN109" s="370"/>
      <c r="EO109" s="370"/>
      <c r="EP109" s="370"/>
      <c r="EQ109" s="370"/>
      <c r="ER109" s="370"/>
      <c r="ES109" s="370"/>
      <c r="ET109" s="370"/>
      <c r="EU109" s="370"/>
      <c r="EV109" s="370"/>
      <c r="EW109" s="370"/>
      <c r="EX109" s="370"/>
      <c r="EY109" s="370"/>
      <c r="EZ109" s="370"/>
      <c r="FA109" s="370"/>
      <c r="FB109" s="370"/>
      <c r="FC109" s="370"/>
      <c r="FD109" s="370"/>
      <c r="FE109" s="370"/>
      <c r="FF109" s="370"/>
      <c r="FG109" s="370"/>
      <c r="FH109" s="370"/>
      <c r="FI109" s="370"/>
      <c r="FJ109" s="370"/>
      <c r="FK109" s="370"/>
      <c r="FL109" s="370"/>
      <c r="FM109" s="370"/>
      <c r="FN109" s="370"/>
      <c r="FO109" s="370"/>
      <c r="FP109" s="370"/>
      <c r="FQ109" s="370"/>
      <c r="FR109" s="370"/>
      <c r="FS109" s="370"/>
      <c r="FT109" s="370"/>
      <c r="FU109" s="370"/>
      <c r="FV109" s="370"/>
      <c r="FW109" s="370"/>
      <c r="FX109" s="370"/>
      <c r="FY109" s="370"/>
      <c r="FZ109" s="370"/>
      <c r="GA109" s="370"/>
      <c r="GB109" s="370"/>
      <c r="GC109" s="370"/>
      <c r="GD109" s="370"/>
      <c r="GE109" s="370"/>
      <c r="GF109" s="370"/>
      <c r="GG109" s="370"/>
      <c r="GH109" s="370"/>
      <c r="GI109" s="370"/>
      <c r="GJ109" s="370"/>
      <c r="GK109" s="370"/>
      <c r="GL109" s="370"/>
      <c r="GM109" s="370"/>
      <c r="GN109" s="370"/>
      <c r="GO109" s="370"/>
      <c r="GP109" s="370"/>
      <c r="GQ109" s="370"/>
      <c r="GR109" s="370"/>
      <c r="GS109" s="370"/>
      <c r="GT109" s="370"/>
      <c r="GU109" s="370"/>
      <c r="GV109" s="370"/>
      <c r="GW109" s="370"/>
      <c r="GX109" s="370"/>
      <c r="GY109" s="370"/>
      <c r="GZ109" s="370"/>
      <c r="HA109" s="370"/>
      <c r="HB109" s="370"/>
      <c r="HC109" s="370"/>
      <c r="HD109" s="370"/>
      <c r="HE109" s="370"/>
      <c r="HF109" s="370"/>
      <c r="HG109" s="370"/>
      <c r="HH109" s="370"/>
      <c r="HI109" s="370"/>
      <c r="HJ109" s="370"/>
      <c r="HK109" s="370"/>
      <c r="HL109" s="370"/>
      <c r="HM109" s="370"/>
      <c r="HN109" s="370"/>
      <c r="HO109" s="370"/>
      <c r="HP109" s="370"/>
      <c r="HQ109" s="370"/>
      <c r="HR109" s="370"/>
      <c r="HS109" s="370"/>
      <c r="HT109" s="370"/>
      <c r="HU109" s="370"/>
      <c r="HV109" s="370"/>
      <c r="HW109" s="370"/>
      <c r="HX109" s="370"/>
      <c r="HY109" s="370"/>
      <c r="HZ109" s="370"/>
      <c r="IA109" s="370"/>
      <c r="IB109" s="370"/>
      <c r="IC109" s="370"/>
      <c r="ID109" s="370"/>
      <c r="IE109" s="370"/>
      <c r="IF109" s="370"/>
      <c r="IG109" s="370"/>
      <c r="IH109" s="370"/>
      <c r="II109" s="370"/>
      <c r="IJ109" s="370"/>
      <c r="IK109" s="370"/>
      <c r="IL109" s="370"/>
      <c r="IM109" s="370"/>
      <c r="IN109" s="370"/>
      <c r="IO109" s="370"/>
      <c r="IP109" s="370"/>
      <c r="IQ109" s="370"/>
      <c r="IR109" s="370"/>
      <c r="IS109" s="370"/>
      <c r="IT109" s="370"/>
      <c r="IU109" s="370"/>
      <c r="IV109" s="370"/>
      <c r="IW109" s="370"/>
      <c r="IX109" s="370"/>
      <c r="IY109" s="370"/>
      <c r="IZ109" s="370"/>
      <c r="JA109" s="370"/>
      <c r="JB109" s="370"/>
      <c r="JC109" s="370"/>
      <c r="JD109" s="370"/>
      <c r="JE109" s="370"/>
      <c r="JF109" s="370"/>
      <c r="JG109" s="370"/>
      <c r="JH109" s="370"/>
      <c r="JI109" s="370"/>
      <c r="JJ109" s="370"/>
      <c r="JK109" s="370"/>
      <c r="JL109" s="370"/>
      <c r="JM109" s="370"/>
      <c r="JN109" s="370"/>
      <c r="JO109" s="370"/>
      <c r="JP109" s="370"/>
      <c r="JQ109" s="370"/>
      <c r="JR109" s="370"/>
      <c r="JS109" s="370"/>
      <c r="JT109" s="370"/>
      <c r="JU109" s="370"/>
      <c r="JV109" s="370"/>
      <c r="JW109" s="370"/>
      <c r="JX109" s="370"/>
      <c r="JY109" s="370"/>
      <c r="JZ109" s="370"/>
      <c r="KA109" s="370"/>
      <c r="KB109" s="370"/>
      <c r="KC109" s="370"/>
      <c r="KD109" s="370"/>
      <c r="KE109" s="370"/>
      <c r="KF109" s="370"/>
      <c r="KG109" s="370"/>
      <c r="KH109" s="370"/>
      <c r="KI109" s="370"/>
      <c r="KJ109" s="370"/>
      <c r="KK109" s="370"/>
      <c r="KL109" s="370"/>
      <c r="KM109" s="370"/>
      <c r="KN109" s="370"/>
      <c r="KO109" s="370"/>
      <c r="KP109" s="370"/>
      <c r="KQ109" s="370"/>
      <c r="KR109" s="370"/>
      <c r="KS109" s="370"/>
      <c r="KT109" s="370"/>
      <c r="KU109" s="370"/>
      <c r="KV109" s="370"/>
      <c r="KW109" s="370"/>
      <c r="KX109" s="370"/>
      <c r="KY109" s="370"/>
      <c r="KZ109" s="370"/>
      <c r="LA109" s="370"/>
      <c r="LB109" s="370"/>
      <c r="LC109" s="370"/>
      <c r="LD109" s="370"/>
      <c r="LE109" s="370"/>
      <c r="LF109" s="370"/>
      <c r="LG109" s="370"/>
      <c r="LH109" s="370"/>
      <c r="LI109" s="370"/>
      <c r="LJ109" s="370"/>
      <c r="LK109" s="370"/>
      <c r="LL109" s="370"/>
      <c r="LM109" s="370"/>
      <c r="LN109" s="370"/>
      <c r="LO109" s="370"/>
      <c r="LP109" s="370"/>
      <c r="LQ109" s="370"/>
      <c r="LR109" s="370"/>
      <c r="LS109" s="370"/>
      <c r="LT109" s="370"/>
      <c r="LU109" s="370"/>
      <c r="LV109" s="370"/>
      <c r="LW109" s="370"/>
      <c r="LX109" s="370"/>
      <c r="LY109" s="370"/>
      <c r="LZ109" s="370"/>
      <c r="MA109" s="370"/>
      <c r="MB109" s="370"/>
      <c r="MC109" s="370"/>
      <c r="MD109" s="370"/>
      <c r="ME109" s="370"/>
      <c r="MF109" s="370"/>
      <c r="MG109" s="370"/>
      <c r="MH109" s="370"/>
      <c r="MI109" s="370"/>
      <c r="MJ109" s="370"/>
      <c r="MK109" s="370"/>
      <c r="ML109" s="370"/>
      <c r="MM109" s="370"/>
      <c r="MN109" s="370"/>
      <c r="MO109" s="370"/>
      <c r="MP109" s="370"/>
      <c r="MQ109" s="370"/>
      <c r="MR109" s="370"/>
      <c r="MS109" s="370"/>
      <c r="MT109" s="370"/>
      <c r="MU109" s="370"/>
      <c r="MV109" s="370"/>
      <c r="MW109" s="370"/>
      <c r="MX109" s="370"/>
      <c r="MY109" s="370"/>
      <c r="MZ109" s="370"/>
      <c r="NA109" s="370"/>
      <c r="NB109" s="370"/>
      <c r="NC109" s="370"/>
      <c r="ND109" s="370"/>
      <c r="NE109" s="370"/>
      <c r="NF109" s="370"/>
      <c r="NG109" s="370"/>
      <c r="NH109" s="370"/>
      <c r="NI109" s="370"/>
      <c r="NJ109" s="370"/>
      <c r="NK109" s="370"/>
      <c r="NL109" s="370"/>
      <c r="NM109" s="370"/>
      <c r="NN109" s="370"/>
      <c r="NO109" s="370"/>
      <c r="NP109" s="370"/>
      <c r="NQ109" s="370"/>
      <c r="NR109" s="370"/>
      <c r="NS109" s="370"/>
      <c r="NT109" s="370"/>
      <c r="NU109" s="370"/>
      <c r="NV109" s="370"/>
      <c r="NW109" s="370"/>
      <c r="NX109" s="370"/>
      <c r="NY109" s="370"/>
      <c r="NZ109" s="370"/>
      <c r="OA109" s="370"/>
      <c r="OB109" s="370"/>
      <c r="OC109" s="370"/>
      <c r="OD109" s="370"/>
      <c r="OE109" s="370"/>
      <c r="OF109" s="370"/>
      <c r="OG109" s="370"/>
      <c r="OH109" s="370"/>
      <c r="OI109" s="370"/>
      <c r="OJ109" s="370"/>
      <c r="OK109" s="370"/>
      <c r="OL109" s="370"/>
      <c r="OM109" s="370"/>
      <c r="ON109" s="370"/>
      <c r="OO109" s="370"/>
      <c r="OP109" s="370"/>
      <c r="OQ109" s="370"/>
      <c r="OR109" s="370"/>
      <c r="OS109" s="370"/>
      <c r="OT109" s="370"/>
      <c r="OU109" s="370"/>
      <c r="OV109" s="370"/>
      <c r="OW109" s="370"/>
      <c r="OX109" s="370"/>
      <c r="OY109" s="370"/>
      <c r="OZ109" s="370"/>
      <c r="PA109" s="370"/>
      <c r="PB109" s="370"/>
      <c r="PC109" s="370"/>
      <c r="PD109" s="370"/>
      <c r="PE109" s="370"/>
      <c r="PF109" s="370"/>
      <c r="PG109" s="370"/>
      <c r="PH109" s="370"/>
      <c r="PI109" s="370"/>
      <c r="PJ109" s="370"/>
      <c r="PK109" s="370"/>
      <c r="PL109" s="370"/>
      <c r="PM109" s="370"/>
      <c r="PN109" s="370"/>
      <c r="PO109" s="370"/>
      <c r="PP109" s="370"/>
      <c r="PQ109" s="370"/>
      <c r="PR109" s="370"/>
      <c r="PS109" s="370"/>
      <c r="PT109" s="370"/>
      <c r="PU109" s="370"/>
      <c r="PV109" s="370"/>
      <c r="PW109" s="370"/>
      <c r="PX109" s="370"/>
      <c r="PY109" s="370"/>
      <c r="PZ109" s="370"/>
      <c r="QA109" s="370"/>
      <c r="QB109" s="370"/>
      <c r="QC109" s="370"/>
      <c r="QD109" s="370"/>
      <c r="QE109" s="370"/>
      <c r="QF109" s="370"/>
      <c r="QG109" s="370"/>
      <c r="QH109" s="370"/>
      <c r="QI109" s="370"/>
      <c r="QJ109" s="370"/>
      <c r="QK109" s="370"/>
      <c r="QL109" s="370"/>
      <c r="QM109" s="370"/>
      <c r="QN109" s="370"/>
      <c r="QO109" s="370"/>
      <c r="QP109" s="370"/>
      <c r="QQ109" s="370"/>
      <c r="QR109" s="370"/>
      <c r="QS109" s="370"/>
      <c r="QT109" s="370"/>
      <c r="QU109" s="370"/>
      <c r="QV109" s="370"/>
      <c r="QW109" s="370"/>
      <c r="QX109" s="370"/>
      <c r="QY109" s="370"/>
      <c r="QZ109" s="370"/>
      <c r="RA109" s="370"/>
      <c r="RB109" s="370"/>
      <c r="RC109" s="370"/>
      <c r="RD109" s="370"/>
      <c r="RE109" s="370"/>
      <c r="RF109" s="370"/>
      <c r="RG109" s="370"/>
      <c r="RH109" s="370"/>
      <c r="RI109" s="370"/>
      <c r="RJ109" s="370"/>
      <c r="RK109" s="370"/>
      <c r="RL109" s="370"/>
      <c r="RM109" s="370"/>
      <c r="RN109" s="370"/>
      <c r="RO109" s="370"/>
      <c r="RP109" s="370"/>
      <c r="RQ109" s="370"/>
      <c r="RR109" s="370"/>
      <c r="RS109" s="370"/>
      <c r="RT109" s="370"/>
      <c r="RU109" s="370"/>
      <c r="RV109" s="370"/>
      <c r="RW109" s="370"/>
      <c r="RX109" s="370"/>
      <c r="RY109" s="370"/>
      <c r="RZ109" s="370"/>
      <c r="SA109" s="370"/>
      <c r="SB109" s="370"/>
      <c r="SC109" s="370"/>
      <c r="SD109" s="370"/>
      <c r="SE109" s="370"/>
      <c r="SF109" s="370"/>
      <c r="SG109" s="370"/>
      <c r="SH109" s="370"/>
      <c r="SI109" s="370"/>
      <c r="SJ109" s="370"/>
      <c r="SK109" s="370"/>
      <c r="SL109" s="370"/>
      <c r="SM109" s="370"/>
      <c r="SN109" s="370"/>
      <c r="SO109" s="370"/>
      <c r="SP109" s="370"/>
      <c r="SQ109" s="370"/>
      <c r="SR109" s="370"/>
      <c r="SS109" s="370"/>
      <c r="ST109" s="370"/>
      <c r="SU109" s="370"/>
      <c r="SV109" s="370"/>
      <c r="SW109" s="370"/>
      <c r="SX109" s="370"/>
      <c r="SY109" s="370"/>
      <c r="SZ109" s="370"/>
      <c r="TA109" s="370"/>
      <c r="TB109" s="370"/>
      <c r="TC109" s="370"/>
      <c r="TD109" s="370"/>
      <c r="TE109" s="370"/>
      <c r="TF109" s="370"/>
      <c r="TG109" s="370"/>
      <c r="TH109" s="370"/>
      <c r="TI109" s="370"/>
      <c r="TJ109" s="370"/>
      <c r="TK109" s="370"/>
      <c r="TL109" s="370"/>
      <c r="TM109" s="370"/>
      <c r="TN109" s="370"/>
      <c r="TO109" s="370"/>
      <c r="TP109" s="370"/>
      <c r="TQ109" s="370"/>
      <c r="TR109" s="370"/>
      <c r="TS109" s="370"/>
      <c r="TT109" s="370"/>
      <c r="TU109" s="370"/>
      <c r="TV109" s="370"/>
      <c r="TW109" s="370"/>
      <c r="TX109" s="370"/>
      <c r="TY109" s="370"/>
      <c r="TZ109" s="370"/>
      <c r="UA109" s="370"/>
      <c r="UB109" s="370"/>
      <c r="UC109" s="370"/>
      <c r="UD109" s="370"/>
      <c r="UE109" s="370"/>
      <c r="UF109" s="370"/>
      <c r="UG109" s="370"/>
      <c r="UH109" s="370"/>
      <c r="UI109" s="370"/>
      <c r="UJ109" s="370"/>
      <c r="UK109" s="370"/>
      <c r="UL109" s="370"/>
      <c r="UM109" s="370"/>
      <c r="UN109" s="370"/>
      <c r="UO109" s="370"/>
      <c r="UP109" s="370"/>
      <c r="UQ109" s="370"/>
      <c r="UR109" s="370"/>
      <c r="US109" s="370"/>
      <c r="UT109" s="370"/>
      <c r="UU109" s="370"/>
      <c r="UV109" s="370"/>
      <c r="UW109" s="370"/>
      <c r="UX109" s="370"/>
      <c r="UY109" s="370"/>
      <c r="UZ109" s="370"/>
      <c r="VA109" s="370"/>
      <c r="VB109" s="370"/>
      <c r="VC109" s="370"/>
      <c r="VD109" s="370"/>
      <c r="VE109" s="370"/>
      <c r="VF109" s="370"/>
      <c r="VG109" s="370"/>
      <c r="VH109" s="370"/>
      <c r="VI109" s="370"/>
      <c r="VJ109" s="370"/>
      <c r="VK109" s="370"/>
      <c r="VL109" s="370"/>
      <c r="VM109" s="370"/>
      <c r="VN109" s="370"/>
      <c r="VO109" s="370"/>
      <c r="VP109" s="370"/>
      <c r="VQ109" s="370"/>
      <c r="VR109" s="370"/>
      <c r="VS109" s="370"/>
      <c r="VT109" s="370"/>
      <c r="VU109" s="370"/>
      <c r="VV109" s="370"/>
      <c r="VW109" s="370"/>
      <c r="VX109" s="370"/>
      <c r="VY109" s="370"/>
      <c r="VZ109" s="370"/>
      <c r="WA109" s="370"/>
      <c r="WB109" s="370"/>
      <c r="WC109" s="370"/>
      <c r="WD109" s="370"/>
      <c r="WE109" s="370"/>
      <c r="WF109" s="370"/>
      <c r="WG109" s="370"/>
      <c r="WH109" s="370"/>
      <c r="WI109" s="370"/>
      <c r="WJ109" s="370"/>
      <c r="WK109" s="370"/>
      <c r="WL109" s="370"/>
      <c r="WM109" s="370"/>
      <c r="WN109" s="370"/>
      <c r="WO109" s="370"/>
      <c r="WP109" s="370"/>
      <c r="WQ109" s="370"/>
      <c r="WR109" s="370"/>
      <c r="WS109" s="370"/>
      <c r="WT109" s="370"/>
      <c r="WU109" s="370"/>
      <c r="WV109" s="370"/>
      <c r="WW109" s="370"/>
      <c r="WX109" s="370"/>
      <c r="WY109" s="370"/>
      <c r="WZ109" s="370"/>
      <c r="XA109" s="370"/>
      <c r="XB109" s="370"/>
      <c r="XC109" s="370"/>
      <c r="XD109" s="370"/>
      <c r="XE109" s="370"/>
      <c r="XF109" s="370"/>
      <c r="XG109" s="370"/>
      <c r="XH109" s="370"/>
      <c r="XI109" s="370"/>
      <c r="XJ109" s="370"/>
      <c r="XK109" s="370"/>
      <c r="XL109" s="370"/>
      <c r="XM109" s="370"/>
      <c r="XN109" s="370"/>
      <c r="XO109" s="370"/>
      <c r="XP109" s="370"/>
      <c r="XQ109" s="370"/>
      <c r="XR109" s="370"/>
      <c r="XS109" s="370"/>
      <c r="XT109" s="370"/>
      <c r="XU109" s="370"/>
      <c r="XV109" s="370"/>
      <c r="XW109" s="370"/>
      <c r="XX109" s="370"/>
      <c r="XY109" s="370"/>
      <c r="XZ109" s="370"/>
      <c r="YA109" s="370"/>
      <c r="YB109" s="370"/>
      <c r="YC109" s="370"/>
      <c r="YD109" s="370"/>
      <c r="YE109" s="370"/>
      <c r="YF109" s="370"/>
      <c r="YG109" s="370"/>
      <c r="YH109" s="370"/>
      <c r="YI109" s="370"/>
      <c r="YJ109" s="370"/>
      <c r="YK109" s="370"/>
      <c r="YL109" s="370"/>
      <c r="YM109" s="370"/>
      <c r="YN109" s="370"/>
      <c r="YO109" s="370"/>
      <c r="YP109" s="370"/>
      <c r="YQ109" s="370"/>
      <c r="YR109" s="370"/>
      <c r="YS109" s="370"/>
      <c r="YT109" s="370"/>
      <c r="YU109" s="370"/>
      <c r="YV109" s="370"/>
      <c r="YW109" s="370"/>
      <c r="YX109" s="370"/>
      <c r="YY109" s="370"/>
      <c r="YZ109" s="370"/>
      <c r="ZA109" s="370"/>
      <c r="ZB109" s="370"/>
      <c r="ZC109" s="370"/>
      <c r="ZD109" s="370"/>
      <c r="ZE109" s="370"/>
      <c r="ZF109" s="370"/>
      <c r="ZG109" s="370"/>
      <c r="ZH109" s="370"/>
      <c r="ZI109" s="370"/>
      <c r="ZJ109" s="370"/>
      <c r="ZK109" s="370"/>
      <c r="ZL109" s="370"/>
      <c r="ZM109" s="370"/>
      <c r="ZN109" s="370"/>
      <c r="ZO109" s="370"/>
      <c r="ZP109" s="370"/>
      <c r="ZQ109" s="370"/>
      <c r="ZR109" s="370"/>
      <c r="ZS109" s="370"/>
      <c r="ZT109" s="370"/>
      <c r="ZU109" s="370"/>
      <c r="ZV109" s="370"/>
      <c r="ZW109" s="370"/>
      <c r="ZX109" s="370"/>
      <c r="ZY109" s="370"/>
      <c r="ZZ109" s="370"/>
      <c r="AAA109" s="370"/>
      <c r="AAB109" s="370"/>
      <c r="AAC109" s="370"/>
      <c r="AAD109" s="370"/>
      <c r="AAE109" s="370"/>
      <c r="AAF109" s="370"/>
      <c r="AAG109" s="370"/>
      <c r="AAH109" s="370"/>
      <c r="AAI109" s="370"/>
      <c r="AAJ109" s="370"/>
      <c r="AAK109" s="370"/>
      <c r="AAL109" s="370"/>
      <c r="AAM109" s="370"/>
      <c r="AAN109" s="370"/>
      <c r="AAO109" s="370"/>
      <c r="AAP109" s="370"/>
      <c r="AAQ109" s="370"/>
      <c r="AAR109" s="370"/>
      <c r="AAS109" s="370"/>
      <c r="AAT109" s="370"/>
      <c r="AAU109" s="370"/>
      <c r="AAV109" s="370"/>
      <c r="AAW109" s="370"/>
      <c r="AAX109" s="370"/>
      <c r="AAY109" s="370"/>
      <c r="AAZ109" s="370"/>
      <c r="ABA109" s="370"/>
      <c r="ABB109" s="370"/>
      <c r="ABC109" s="370"/>
      <c r="ABD109" s="370"/>
      <c r="ABE109" s="370"/>
      <c r="ABF109" s="370"/>
      <c r="ABG109" s="370"/>
      <c r="ABH109" s="370"/>
      <c r="ABI109" s="370"/>
      <c r="ABJ109" s="370"/>
      <c r="ABK109" s="370"/>
      <c r="ABL109" s="370"/>
      <c r="ABM109" s="370"/>
      <c r="ABN109" s="370"/>
      <c r="ABO109" s="370"/>
      <c r="ABP109" s="370"/>
      <c r="ABQ109" s="370"/>
      <c r="ABR109" s="370"/>
      <c r="ABS109" s="370"/>
      <c r="ABT109" s="370"/>
      <c r="ABU109" s="370"/>
      <c r="ABV109" s="370"/>
      <c r="ABW109" s="370"/>
      <c r="ABX109" s="370"/>
      <c r="ABY109" s="370"/>
      <c r="ABZ109" s="370"/>
      <c r="ACA109" s="370"/>
      <c r="ACB109" s="370"/>
      <c r="ACC109" s="370"/>
      <c r="ACD109" s="370"/>
      <c r="ACE109" s="370"/>
      <c r="ACF109" s="370"/>
      <c r="ACG109" s="370"/>
      <c r="ACH109" s="370"/>
      <c r="ACI109" s="370"/>
      <c r="ACJ109" s="370"/>
      <c r="ACK109" s="370"/>
      <c r="ACL109" s="370"/>
      <c r="ACM109" s="370"/>
      <c r="ACN109" s="370"/>
      <c r="ACO109" s="370"/>
      <c r="ACP109" s="370"/>
      <c r="ACQ109" s="370"/>
      <c r="ACR109" s="370"/>
      <c r="ACS109" s="370"/>
      <c r="ACT109" s="370"/>
      <c r="ACU109" s="370"/>
      <c r="ACV109" s="370"/>
      <c r="ACW109" s="370"/>
      <c r="ACX109" s="370"/>
      <c r="ACY109" s="370"/>
      <c r="ACZ109" s="370"/>
      <c r="ADA109" s="370"/>
      <c r="ADB109" s="370"/>
      <c r="ADC109" s="370"/>
      <c r="ADD109" s="370"/>
      <c r="ADE109" s="370"/>
      <c r="ADF109" s="370"/>
      <c r="ADG109" s="370"/>
      <c r="ADH109" s="370"/>
      <c r="ADI109" s="370"/>
      <c r="ADJ109" s="370"/>
      <c r="ADK109" s="370"/>
      <c r="ADL109" s="370"/>
      <c r="ADM109" s="370"/>
      <c r="ADN109" s="370"/>
      <c r="ADO109" s="370"/>
      <c r="ADP109" s="370"/>
      <c r="ADQ109" s="370"/>
      <c r="ADR109" s="370"/>
      <c r="ADS109" s="370"/>
      <c r="ADT109" s="370"/>
      <c r="ADU109" s="370"/>
      <c r="ADV109" s="370"/>
      <c r="ADW109" s="370"/>
      <c r="ADX109" s="370"/>
      <c r="ADY109" s="370"/>
      <c r="ADZ109" s="370"/>
      <c r="AEA109" s="370"/>
      <c r="AEB109" s="370"/>
      <c r="AEC109" s="370"/>
      <c r="AED109" s="370"/>
      <c r="AEE109" s="370"/>
      <c r="AEF109" s="370"/>
      <c r="AEG109" s="370"/>
      <c r="AEH109" s="370"/>
      <c r="AEI109" s="370"/>
      <c r="AEJ109" s="370"/>
      <c r="AEK109" s="370"/>
      <c r="AEL109" s="370"/>
      <c r="AEM109" s="370"/>
      <c r="AEN109" s="370"/>
      <c r="AEO109" s="370"/>
      <c r="AEP109" s="370"/>
      <c r="AEQ109" s="370"/>
      <c r="AER109" s="370"/>
      <c r="AES109" s="370"/>
      <c r="AET109" s="370"/>
      <c r="AEU109" s="370"/>
      <c r="AEV109" s="370"/>
      <c r="AEW109" s="370"/>
      <c r="AEX109" s="370"/>
      <c r="AEY109" s="370"/>
      <c r="AEZ109" s="370"/>
      <c r="AFA109" s="370"/>
      <c r="AFB109" s="370"/>
      <c r="AFC109" s="370"/>
      <c r="AFD109" s="370"/>
      <c r="AFE109" s="370"/>
      <c r="AFF109" s="370"/>
      <c r="AFG109" s="370"/>
      <c r="AFH109" s="370"/>
      <c r="AFI109" s="370"/>
      <c r="AFJ109" s="370"/>
      <c r="AFK109" s="370"/>
      <c r="AFL109" s="370"/>
      <c r="AFM109" s="370"/>
      <c r="AFN109" s="370"/>
      <c r="AFO109" s="370"/>
      <c r="AFP109" s="370"/>
      <c r="AFQ109" s="370"/>
      <c r="AFR109" s="370"/>
      <c r="AFS109" s="370"/>
      <c r="AFT109" s="370"/>
      <c r="AFU109" s="370"/>
      <c r="AFV109" s="370"/>
      <c r="AFW109" s="370"/>
      <c r="AFX109" s="370"/>
      <c r="AFY109" s="370"/>
      <c r="AFZ109" s="370"/>
      <c r="AGA109" s="370"/>
      <c r="AGB109" s="370"/>
      <c r="AGC109" s="370"/>
      <c r="AGD109" s="370"/>
      <c r="AGE109" s="370"/>
      <c r="AGF109" s="370"/>
      <c r="AGG109" s="370"/>
      <c r="AGH109" s="370"/>
      <c r="AGI109" s="370"/>
      <c r="AGJ109" s="370"/>
      <c r="AGK109" s="370"/>
      <c r="AGL109" s="370"/>
      <c r="AGM109" s="370"/>
      <c r="AGN109" s="370"/>
      <c r="AGO109" s="370"/>
      <c r="AGP109" s="370"/>
      <c r="AGQ109" s="370"/>
      <c r="AGR109" s="370"/>
      <c r="AGS109" s="370"/>
      <c r="AGT109" s="370"/>
      <c r="AGU109" s="370"/>
      <c r="AGV109" s="370"/>
      <c r="AGW109" s="370"/>
      <c r="AGX109" s="370"/>
      <c r="AGY109" s="370"/>
      <c r="AGZ109" s="370"/>
      <c r="AHA109" s="370"/>
      <c r="AHB109" s="370"/>
      <c r="AHC109" s="370"/>
      <c r="AHD109" s="370"/>
      <c r="AHE109" s="370"/>
      <c r="AHF109" s="370"/>
      <c r="AHG109" s="370"/>
      <c r="AHH109" s="370"/>
      <c r="AHI109" s="370"/>
      <c r="AHJ109" s="370"/>
      <c r="AHK109" s="370"/>
      <c r="AHL109" s="370"/>
      <c r="AHM109" s="370"/>
      <c r="AHN109" s="370"/>
      <c r="AHO109" s="370"/>
      <c r="AHP109" s="370"/>
      <c r="AHQ109" s="370"/>
      <c r="AHR109" s="370"/>
      <c r="AHS109" s="370"/>
      <c r="AHT109" s="370"/>
      <c r="AHU109" s="370"/>
      <c r="AHV109" s="370"/>
      <c r="AHW109" s="370"/>
      <c r="AHX109" s="370"/>
      <c r="AHY109" s="370"/>
      <c r="AHZ109" s="370"/>
      <c r="AIA109" s="370"/>
      <c r="AIB109" s="370"/>
      <c r="AIC109" s="370"/>
      <c r="AID109" s="370"/>
      <c r="AIE109" s="370"/>
      <c r="AIF109" s="370"/>
      <c r="AIG109" s="370"/>
      <c r="AIH109" s="370"/>
      <c r="AII109" s="370"/>
      <c r="AIJ109" s="370"/>
      <c r="AIK109" s="370"/>
      <c r="AIL109" s="370"/>
      <c r="AIM109" s="370"/>
      <c r="AIN109" s="370"/>
      <c r="AIO109" s="370"/>
      <c r="AIP109" s="370"/>
      <c r="AIQ109" s="370"/>
      <c r="AIR109" s="370"/>
      <c r="AIS109" s="370"/>
      <c r="AIT109" s="370"/>
      <c r="AIU109" s="370"/>
      <c r="AIV109" s="370"/>
      <c r="AIW109" s="370"/>
      <c r="AIX109" s="370"/>
      <c r="AIY109" s="370"/>
      <c r="AIZ109" s="370"/>
      <c r="AJA109" s="370"/>
      <c r="AJB109" s="370"/>
      <c r="AJC109" s="370"/>
      <c r="AJD109" s="370"/>
      <c r="AJE109" s="370"/>
      <c r="AJF109" s="370"/>
      <c r="AJG109" s="370"/>
      <c r="AJH109" s="370"/>
      <c r="AJI109" s="370"/>
      <c r="AJJ109" s="370"/>
      <c r="AJK109" s="370"/>
      <c r="AJL109" s="370"/>
      <c r="AJM109" s="370"/>
      <c r="AJN109" s="370"/>
      <c r="AJO109" s="370"/>
      <c r="AJP109" s="370"/>
      <c r="AJQ109" s="370"/>
      <c r="AJR109" s="370"/>
      <c r="AJS109" s="370"/>
      <c r="AJT109" s="370"/>
      <c r="AJU109" s="370"/>
      <c r="AJV109" s="370"/>
      <c r="AJW109" s="370"/>
      <c r="AJX109" s="370"/>
      <c r="AJY109" s="370"/>
      <c r="AJZ109" s="370"/>
      <c r="AKA109" s="370"/>
      <c r="AKB109" s="370"/>
      <c r="AKC109" s="370"/>
      <c r="AKD109" s="370"/>
      <c r="AKE109" s="370"/>
      <c r="AKF109" s="370"/>
      <c r="AKG109" s="370"/>
      <c r="AKH109" s="370"/>
      <c r="AKI109" s="370"/>
      <c r="AKJ109" s="370"/>
      <c r="AKK109" s="370"/>
      <c r="AKL109" s="370"/>
      <c r="AKM109" s="370"/>
      <c r="AKN109" s="370"/>
      <c r="AKO109" s="370"/>
      <c r="AKP109" s="370"/>
      <c r="AKQ109" s="370"/>
      <c r="AKR109" s="370"/>
      <c r="AKS109" s="370"/>
      <c r="AKT109" s="370"/>
      <c r="AKU109" s="370"/>
      <c r="AKV109" s="370"/>
      <c r="AKW109" s="370"/>
      <c r="AKX109" s="370"/>
      <c r="AKY109" s="370"/>
      <c r="AKZ109" s="370"/>
      <c r="ALA109" s="370"/>
      <c r="ALB109" s="370"/>
      <c r="ALC109" s="370"/>
      <c r="ALD109" s="370"/>
    </row>
    <row r="110" spans="1:992" s="253" customFormat="1" ht="13.5" customHeight="1">
      <c r="A110" s="2421"/>
      <c r="B110" s="2829"/>
      <c r="C110" s="2422"/>
      <c r="D110" s="718" t="s">
        <v>302</v>
      </c>
      <c r="E110" s="374">
        <v>0</v>
      </c>
      <c r="F110" s="374">
        <v>0</v>
      </c>
      <c r="G110" s="2398"/>
      <c r="H110" s="2822"/>
      <c r="I110" s="2392"/>
      <c r="J110" s="2392"/>
      <c r="K110" s="2392"/>
      <c r="L110" s="2793"/>
      <c r="M110" s="580"/>
      <c r="N110" s="370"/>
      <c r="O110" s="370"/>
      <c r="P110" s="370"/>
      <c r="Q110" s="370"/>
      <c r="R110" s="370"/>
      <c r="S110" s="370"/>
      <c r="T110" s="370"/>
      <c r="U110" s="370"/>
      <c r="V110" s="370"/>
      <c r="W110" s="370"/>
      <c r="X110" s="370"/>
      <c r="Y110" s="370"/>
      <c r="Z110" s="370"/>
      <c r="AA110" s="370"/>
      <c r="AB110" s="370"/>
      <c r="AC110" s="370"/>
      <c r="AD110" s="370"/>
      <c r="AE110" s="370"/>
      <c r="AF110" s="370"/>
      <c r="AG110" s="370"/>
      <c r="AH110" s="370"/>
      <c r="AI110" s="370"/>
      <c r="AJ110" s="370"/>
      <c r="AK110" s="370"/>
      <c r="AL110" s="370"/>
      <c r="AM110" s="370"/>
      <c r="AN110" s="370"/>
      <c r="AO110" s="370"/>
      <c r="AP110" s="370"/>
      <c r="AQ110" s="370"/>
      <c r="AR110" s="370"/>
      <c r="AS110" s="370"/>
      <c r="AT110" s="370"/>
      <c r="AU110" s="370"/>
      <c r="AV110" s="370"/>
      <c r="AW110" s="370"/>
      <c r="AX110" s="370"/>
      <c r="AY110" s="370"/>
      <c r="AZ110" s="370"/>
      <c r="BA110" s="370"/>
      <c r="BB110" s="370"/>
      <c r="BC110" s="370"/>
      <c r="BD110" s="370"/>
      <c r="BE110" s="370"/>
      <c r="BF110" s="370"/>
      <c r="BG110" s="370"/>
      <c r="BH110" s="370"/>
      <c r="BI110" s="370"/>
      <c r="BJ110" s="370"/>
      <c r="BK110" s="370"/>
      <c r="BL110" s="370"/>
      <c r="BM110" s="370"/>
      <c r="BN110" s="370"/>
      <c r="BO110" s="370"/>
      <c r="BP110" s="370"/>
      <c r="BQ110" s="370"/>
      <c r="BR110" s="370"/>
      <c r="BS110" s="370"/>
      <c r="BT110" s="370"/>
      <c r="BU110" s="370"/>
      <c r="BV110" s="370"/>
      <c r="BW110" s="370"/>
      <c r="BX110" s="370"/>
      <c r="BY110" s="370"/>
      <c r="BZ110" s="370"/>
      <c r="CA110" s="370"/>
      <c r="CB110" s="370"/>
      <c r="CC110" s="370"/>
      <c r="CD110" s="370"/>
      <c r="CE110" s="370"/>
      <c r="CF110" s="370"/>
      <c r="CG110" s="370"/>
      <c r="CH110" s="370"/>
      <c r="CI110" s="370"/>
      <c r="CJ110" s="370"/>
      <c r="CK110" s="370"/>
      <c r="CL110" s="370"/>
      <c r="CM110" s="370"/>
      <c r="CN110" s="370"/>
      <c r="CO110" s="370"/>
      <c r="CP110" s="370"/>
      <c r="CQ110" s="370"/>
      <c r="CR110" s="370"/>
      <c r="CS110" s="370"/>
      <c r="CT110" s="370"/>
      <c r="CU110" s="370"/>
      <c r="CV110" s="370"/>
      <c r="CW110" s="370"/>
      <c r="CX110" s="370"/>
      <c r="CY110" s="370"/>
      <c r="CZ110" s="370"/>
      <c r="DA110" s="370"/>
      <c r="DB110" s="370"/>
      <c r="DC110" s="370"/>
      <c r="DD110" s="370"/>
      <c r="DE110" s="370"/>
      <c r="DF110" s="370"/>
      <c r="DG110" s="370"/>
      <c r="DH110" s="370"/>
      <c r="DI110" s="370"/>
      <c r="DJ110" s="370"/>
      <c r="DK110" s="370"/>
      <c r="DL110" s="370"/>
      <c r="DM110" s="370"/>
      <c r="DN110" s="370"/>
      <c r="DO110" s="370"/>
      <c r="DP110" s="370"/>
      <c r="DQ110" s="370"/>
      <c r="DR110" s="370"/>
      <c r="DS110" s="370"/>
      <c r="DT110" s="370"/>
      <c r="DU110" s="370"/>
      <c r="DV110" s="370"/>
      <c r="DW110" s="370"/>
      <c r="DX110" s="370"/>
      <c r="DY110" s="370"/>
      <c r="DZ110" s="370"/>
      <c r="EA110" s="370"/>
      <c r="EB110" s="370"/>
      <c r="EC110" s="370"/>
      <c r="ED110" s="370"/>
      <c r="EE110" s="370"/>
      <c r="EF110" s="370"/>
      <c r="EG110" s="370"/>
      <c r="EH110" s="370"/>
      <c r="EI110" s="370"/>
      <c r="EJ110" s="370"/>
      <c r="EK110" s="370"/>
      <c r="EL110" s="370"/>
      <c r="EM110" s="370"/>
      <c r="EN110" s="370"/>
      <c r="EO110" s="370"/>
      <c r="EP110" s="370"/>
      <c r="EQ110" s="370"/>
      <c r="ER110" s="370"/>
      <c r="ES110" s="370"/>
      <c r="ET110" s="370"/>
      <c r="EU110" s="370"/>
      <c r="EV110" s="370"/>
      <c r="EW110" s="370"/>
      <c r="EX110" s="370"/>
      <c r="EY110" s="370"/>
      <c r="EZ110" s="370"/>
      <c r="FA110" s="370"/>
      <c r="FB110" s="370"/>
      <c r="FC110" s="370"/>
      <c r="FD110" s="370"/>
      <c r="FE110" s="370"/>
      <c r="FF110" s="370"/>
      <c r="FG110" s="370"/>
      <c r="FH110" s="370"/>
      <c r="FI110" s="370"/>
      <c r="FJ110" s="370"/>
      <c r="FK110" s="370"/>
      <c r="FL110" s="370"/>
      <c r="FM110" s="370"/>
      <c r="FN110" s="370"/>
      <c r="FO110" s="370"/>
      <c r="FP110" s="370"/>
      <c r="FQ110" s="370"/>
      <c r="FR110" s="370"/>
      <c r="FS110" s="370"/>
      <c r="FT110" s="370"/>
      <c r="FU110" s="370"/>
      <c r="FV110" s="370"/>
      <c r="FW110" s="370"/>
      <c r="FX110" s="370"/>
      <c r="FY110" s="370"/>
      <c r="FZ110" s="370"/>
      <c r="GA110" s="370"/>
      <c r="GB110" s="370"/>
      <c r="GC110" s="370"/>
      <c r="GD110" s="370"/>
      <c r="GE110" s="370"/>
      <c r="GF110" s="370"/>
      <c r="GG110" s="370"/>
      <c r="GH110" s="370"/>
      <c r="GI110" s="370"/>
      <c r="GJ110" s="370"/>
      <c r="GK110" s="370"/>
      <c r="GL110" s="370"/>
      <c r="GM110" s="370"/>
      <c r="GN110" s="370"/>
      <c r="GO110" s="370"/>
      <c r="GP110" s="370"/>
      <c r="GQ110" s="370"/>
      <c r="GR110" s="370"/>
      <c r="GS110" s="370"/>
      <c r="GT110" s="370"/>
      <c r="GU110" s="370"/>
      <c r="GV110" s="370"/>
      <c r="GW110" s="370"/>
      <c r="GX110" s="370"/>
      <c r="GY110" s="370"/>
      <c r="GZ110" s="370"/>
      <c r="HA110" s="370"/>
      <c r="HB110" s="370"/>
      <c r="HC110" s="370"/>
      <c r="HD110" s="370"/>
      <c r="HE110" s="370"/>
      <c r="HF110" s="370"/>
      <c r="HG110" s="370"/>
      <c r="HH110" s="370"/>
      <c r="HI110" s="370"/>
      <c r="HJ110" s="370"/>
      <c r="HK110" s="370"/>
      <c r="HL110" s="370"/>
      <c r="HM110" s="370"/>
      <c r="HN110" s="370"/>
      <c r="HO110" s="370"/>
      <c r="HP110" s="370"/>
      <c r="HQ110" s="370"/>
      <c r="HR110" s="370"/>
      <c r="HS110" s="370"/>
      <c r="HT110" s="370"/>
      <c r="HU110" s="370"/>
      <c r="HV110" s="370"/>
      <c r="HW110" s="370"/>
      <c r="HX110" s="370"/>
      <c r="HY110" s="370"/>
      <c r="HZ110" s="370"/>
      <c r="IA110" s="370"/>
      <c r="IB110" s="370"/>
      <c r="IC110" s="370"/>
      <c r="ID110" s="370"/>
      <c r="IE110" s="370"/>
      <c r="IF110" s="370"/>
      <c r="IG110" s="370"/>
      <c r="IH110" s="370"/>
      <c r="II110" s="370"/>
      <c r="IJ110" s="370"/>
      <c r="IK110" s="370"/>
      <c r="IL110" s="370"/>
      <c r="IM110" s="370"/>
      <c r="IN110" s="370"/>
      <c r="IO110" s="370"/>
      <c r="IP110" s="370"/>
      <c r="IQ110" s="370"/>
      <c r="IR110" s="370"/>
      <c r="IS110" s="370"/>
      <c r="IT110" s="370"/>
      <c r="IU110" s="370"/>
      <c r="IV110" s="370"/>
      <c r="IW110" s="370"/>
      <c r="IX110" s="370"/>
      <c r="IY110" s="370"/>
      <c r="IZ110" s="370"/>
      <c r="JA110" s="370"/>
      <c r="JB110" s="370"/>
      <c r="JC110" s="370"/>
      <c r="JD110" s="370"/>
      <c r="JE110" s="370"/>
      <c r="JF110" s="370"/>
      <c r="JG110" s="370"/>
      <c r="JH110" s="370"/>
      <c r="JI110" s="370"/>
      <c r="JJ110" s="370"/>
      <c r="JK110" s="370"/>
      <c r="JL110" s="370"/>
      <c r="JM110" s="370"/>
      <c r="JN110" s="370"/>
      <c r="JO110" s="370"/>
      <c r="JP110" s="370"/>
      <c r="JQ110" s="370"/>
      <c r="JR110" s="370"/>
      <c r="JS110" s="370"/>
      <c r="JT110" s="370"/>
      <c r="JU110" s="370"/>
      <c r="JV110" s="370"/>
      <c r="JW110" s="370"/>
      <c r="JX110" s="370"/>
      <c r="JY110" s="370"/>
      <c r="JZ110" s="370"/>
      <c r="KA110" s="370"/>
      <c r="KB110" s="370"/>
      <c r="KC110" s="370"/>
      <c r="KD110" s="370"/>
      <c r="KE110" s="370"/>
      <c r="KF110" s="370"/>
      <c r="KG110" s="370"/>
      <c r="KH110" s="370"/>
      <c r="KI110" s="370"/>
      <c r="KJ110" s="370"/>
      <c r="KK110" s="370"/>
      <c r="KL110" s="370"/>
      <c r="KM110" s="370"/>
      <c r="KN110" s="370"/>
      <c r="KO110" s="370"/>
      <c r="KP110" s="370"/>
      <c r="KQ110" s="370"/>
      <c r="KR110" s="370"/>
      <c r="KS110" s="370"/>
      <c r="KT110" s="370"/>
      <c r="KU110" s="370"/>
      <c r="KV110" s="370"/>
      <c r="KW110" s="370"/>
      <c r="KX110" s="370"/>
      <c r="KY110" s="370"/>
      <c r="KZ110" s="370"/>
      <c r="LA110" s="370"/>
      <c r="LB110" s="370"/>
      <c r="LC110" s="370"/>
      <c r="LD110" s="370"/>
      <c r="LE110" s="370"/>
      <c r="LF110" s="370"/>
      <c r="LG110" s="370"/>
      <c r="LH110" s="370"/>
      <c r="LI110" s="370"/>
      <c r="LJ110" s="370"/>
      <c r="LK110" s="370"/>
      <c r="LL110" s="370"/>
      <c r="LM110" s="370"/>
      <c r="LN110" s="370"/>
      <c r="LO110" s="370"/>
      <c r="LP110" s="370"/>
      <c r="LQ110" s="370"/>
      <c r="LR110" s="370"/>
      <c r="LS110" s="370"/>
      <c r="LT110" s="370"/>
      <c r="LU110" s="370"/>
      <c r="LV110" s="370"/>
      <c r="LW110" s="370"/>
      <c r="LX110" s="370"/>
      <c r="LY110" s="370"/>
      <c r="LZ110" s="370"/>
      <c r="MA110" s="370"/>
      <c r="MB110" s="370"/>
      <c r="MC110" s="370"/>
      <c r="MD110" s="370"/>
      <c r="ME110" s="370"/>
      <c r="MF110" s="370"/>
      <c r="MG110" s="370"/>
      <c r="MH110" s="370"/>
      <c r="MI110" s="370"/>
      <c r="MJ110" s="370"/>
      <c r="MK110" s="370"/>
      <c r="ML110" s="370"/>
      <c r="MM110" s="370"/>
      <c r="MN110" s="370"/>
      <c r="MO110" s="370"/>
      <c r="MP110" s="370"/>
      <c r="MQ110" s="370"/>
      <c r="MR110" s="370"/>
      <c r="MS110" s="370"/>
      <c r="MT110" s="370"/>
      <c r="MU110" s="370"/>
      <c r="MV110" s="370"/>
      <c r="MW110" s="370"/>
      <c r="MX110" s="370"/>
      <c r="MY110" s="370"/>
      <c r="MZ110" s="370"/>
      <c r="NA110" s="370"/>
      <c r="NB110" s="370"/>
      <c r="NC110" s="370"/>
      <c r="ND110" s="370"/>
      <c r="NE110" s="370"/>
      <c r="NF110" s="370"/>
      <c r="NG110" s="370"/>
      <c r="NH110" s="370"/>
      <c r="NI110" s="370"/>
      <c r="NJ110" s="370"/>
      <c r="NK110" s="370"/>
      <c r="NL110" s="370"/>
      <c r="NM110" s="370"/>
      <c r="NN110" s="370"/>
      <c r="NO110" s="370"/>
      <c r="NP110" s="370"/>
      <c r="NQ110" s="370"/>
      <c r="NR110" s="370"/>
      <c r="NS110" s="370"/>
      <c r="NT110" s="370"/>
      <c r="NU110" s="370"/>
      <c r="NV110" s="370"/>
      <c r="NW110" s="370"/>
      <c r="NX110" s="370"/>
      <c r="NY110" s="370"/>
      <c r="NZ110" s="370"/>
      <c r="OA110" s="370"/>
      <c r="OB110" s="370"/>
      <c r="OC110" s="370"/>
      <c r="OD110" s="370"/>
      <c r="OE110" s="370"/>
      <c r="OF110" s="370"/>
      <c r="OG110" s="370"/>
      <c r="OH110" s="370"/>
      <c r="OI110" s="370"/>
      <c r="OJ110" s="370"/>
      <c r="OK110" s="370"/>
      <c r="OL110" s="370"/>
      <c r="OM110" s="370"/>
      <c r="ON110" s="370"/>
      <c r="OO110" s="370"/>
      <c r="OP110" s="370"/>
      <c r="OQ110" s="370"/>
      <c r="OR110" s="370"/>
      <c r="OS110" s="370"/>
      <c r="OT110" s="370"/>
      <c r="OU110" s="370"/>
      <c r="OV110" s="370"/>
      <c r="OW110" s="370"/>
      <c r="OX110" s="370"/>
      <c r="OY110" s="370"/>
      <c r="OZ110" s="370"/>
      <c r="PA110" s="370"/>
      <c r="PB110" s="370"/>
      <c r="PC110" s="370"/>
      <c r="PD110" s="370"/>
      <c r="PE110" s="370"/>
      <c r="PF110" s="370"/>
      <c r="PG110" s="370"/>
      <c r="PH110" s="370"/>
      <c r="PI110" s="370"/>
      <c r="PJ110" s="370"/>
      <c r="PK110" s="370"/>
      <c r="PL110" s="370"/>
      <c r="PM110" s="370"/>
      <c r="PN110" s="370"/>
      <c r="PO110" s="370"/>
      <c r="PP110" s="370"/>
      <c r="PQ110" s="370"/>
      <c r="PR110" s="370"/>
      <c r="PS110" s="370"/>
      <c r="PT110" s="370"/>
      <c r="PU110" s="370"/>
      <c r="PV110" s="370"/>
      <c r="PW110" s="370"/>
      <c r="PX110" s="370"/>
      <c r="PY110" s="370"/>
      <c r="PZ110" s="370"/>
      <c r="QA110" s="370"/>
      <c r="QB110" s="370"/>
      <c r="QC110" s="370"/>
      <c r="QD110" s="370"/>
      <c r="QE110" s="370"/>
      <c r="QF110" s="370"/>
      <c r="QG110" s="370"/>
      <c r="QH110" s="370"/>
      <c r="QI110" s="370"/>
      <c r="QJ110" s="370"/>
      <c r="QK110" s="370"/>
      <c r="QL110" s="370"/>
      <c r="QM110" s="370"/>
      <c r="QN110" s="370"/>
      <c r="QO110" s="370"/>
      <c r="QP110" s="370"/>
      <c r="QQ110" s="370"/>
      <c r="QR110" s="370"/>
      <c r="QS110" s="370"/>
      <c r="QT110" s="370"/>
      <c r="QU110" s="370"/>
      <c r="QV110" s="370"/>
      <c r="QW110" s="370"/>
      <c r="QX110" s="370"/>
      <c r="QY110" s="370"/>
      <c r="QZ110" s="370"/>
      <c r="RA110" s="370"/>
      <c r="RB110" s="370"/>
      <c r="RC110" s="370"/>
      <c r="RD110" s="370"/>
      <c r="RE110" s="370"/>
      <c r="RF110" s="370"/>
      <c r="RG110" s="370"/>
      <c r="RH110" s="370"/>
      <c r="RI110" s="370"/>
      <c r="RJ110" s="370"/>
      <c r="RK110" s="370"/>
      <c r="RL110" s="370"/>
      <c r="RM110" s="370"/>
      <c r="RN110" s="370"/>
      <c r="RO110" s="370"/>
      <c r="RP110" s="370"/>
      <c r="RQ110" s="370"/>
      <c r="RR110" s="370"/>
      <c r="RS110" s="370"/>
      <c r="RT110" s="370"/>
      <c r="RU110" s="370"/>
      <c r="RV110" s="370"/>
      <c r="RW110" s="370"/>
      <c r="RX110" s="370"/>
      <c r="RY110" s="370"/>
      <c r="RZ110" s="370"/>
      <c r="SA110" s="370"/>
      <c r="SB110" s="370"/>
      <c r="SC110" s="370"/>
      <c r="SD110" s="370"/>
      <c r="SE110" s="370"/>
      <c r="SF110" s="370"/>
      <c r="SG110" s="370"/>
      <c r="SH110" s="370"/>
      <c r="SI110" s="370"/>
      <c r="SJ110" s="370"/>
      <c r="SK110" s="370"/>
      <c r="SL110" s="370"/>
      <c r="SM110" s="370"/>
      <c r="SN110" s="370"/>
      <c r="SO110" s="370"/>
      <c r="SP110" s="370"/>
      <c r="SQ110" s="370"/>
      <c r="SR110" s="370"/>
      <c r="SS110" s="370"/>
      <c r="ST110" s="370"/>
      <c r="SU110" s="370"/>
      <c r="SV110" s="370"/>
      <c r="SW110" s="370"/>
      <c r="SX110" s="370"/>
      <c r="SY110" s="370"/>
      <c r="SZ110" s="370"/>
      <c r="TA110" s="370"/>
      <c r="TB110" s="370"/>
      <c r="TC110" s="370"/>
      <c r="TD110" s="370"/>
      <c r="TE110" s="370"/>
      <c r="TF110" s="370"/>
      <c r="TG110" s="370"/>
      <c r="TH110" s="370"/>
      <c r="TI110" s="370"/>
      <c r="TJ110" s="370"/>
      <c r="TK110" s="370"/>
      <c r="TL110" s="370"/>
      <c r="TM110" s="370"/>
      <c r="TN110" s="370"/>
      <c r="TO110" s="370"/>
      <c r="TP110" s="370"/>
      <c r="TQ110" s="370"/>
      <c r="TR110" s="370"/>
      <c r="TS110" s="370"/>
      <c r="TT110" s="370"/>
      <c r="TU110" s="370"/>
      <c r="TV110" s="370"/>
      <c r="TW110" s="370"/>
      <c r="TX110" s="370"/>
      <c r="TY110" s="370"/>
      <c r="TZ110" s="370"/>
      <c r="UA110" s="370"/>
      <c r="UB110" s="370"/>
      <c r="UC110" s="370"/>
      <c r="UD110" s="370"/>
      <c r="UE110" s="370"/>
      <c r="UF110" s="370"/>
      <c r="UG110" s="370"/>
      <c r="UH110" s="370"/>
      <c r="UI110" s="370"/>
      <c r="UJ110" s="370"/>
      <c r="UK110" s="370"/>
      <c r="UL110" s="370"/>
      <c r="UM110" s="370"/>
      <c r="UN110" s="370"/>
      <c r="UO110" s="370"/>
      <c r="UP110" s="370"/>
      <c r="UQ110" s="370"/>
      <c r="UR110" s="370"/>
      <c r="US110" s="370"/>
      <c r="UT110" s="370"/>
      <c r="UU110" s="370"/>
      <c r="UV110" s="370"/>
      <c r="UW110" s="370"/>
      <c r="UX110" s="370"/>
      <c r="UY110" s="370"/>
      <c r="UZ110" s="370"/>
      <c r="VA110" s="370"/>
      <c r="VB110" s="370"/>
      <c r="VC110" s="370"/>
      <c r="VD110" s="370"/>
      <c r="VE110" s="370"/>
      <c r="VF110" s="370"/>
      <c r="VG110" s="370"/>
      <c r="VH110" s="370"/>
      <c r="VI110" s="370"/>
      <c r="VJ110" s="370"/>
      <c r="VK110" s="370"/>
      <c r="VL110" s="370"/>
      <c r="VM110" s="370"/>
      <c r="VN110" s="370"/>
      <c r="VO110" s="370"/>
      <c r="VP110" s="370"/>
      <c r="VQ110" s="370"/>
      <c r="VR110" s="370"/>
      <c r="VS110" s="370"/>
      <c r="VT110" s="370"/>
      <c r="VU110" s="370"/>
      <c r="VV110" s="370"/>
      <c r="VW110" s="370"/>
      <c r="VX110" s="370"/>
      <c r="VY110" s="370"/>
      <c r="VZ110" s="370"/>
      <c r="WA110" s="370"/>
      <c r="WB110" s="370"/>
      <c r="WC110" s="370"/>
      <c r="WD110" s="370"/>
      <c r="WE110" s="370"/>
      <c r="WF110" s="370"/>
      <c r="WG110" s="370"/>
      <c r="WH110" s="370"/>
      <c r="WI110" s="370"/>
      <c r="WJ110" s="370"/>
      <c r="WK110" s="370"/>
      <c r="WL110" s="370"/>
      <c r="WM110" s="370"/>
      <c r="WN110" s="370"/>
      <c r="WO110" s="370"/>
      <c r="WP110" s="370"/>
      <c r="WQ110" s="370"/>
      <c r="WR110" s="370"/>
      <c r="WS110" s="370"/>
      <c r="WT110" s="370"/>
      <c r="WU110" s="370"/>
      <c r="WV110" s="370"/>
      <c r="WW110" s="370"/>
      <c r="WX110" s="370"/>
      <c r="WY110" s="370"/>
      <c r="WZ110" s="370"/>
      <c r="XA110" s="370"/>
      <c r="XB110" s="370"/>
      <c r="XC110" s="370"/>
      <c r="XD110" s="370"/>
      <c r="XE110" s="370"/>
      <c r="XF110" s="370"/>
      <c r="XG110" s="370"/>
      <c r="XH110" s="370"/>
      <c r="XI110" s="370"/>
      <c r="XJ110" s="370"/>
      <c r="XK110" s="370"/>
      <c r="XL110" s="370"/>
      <c r="XM110" s="370"/>
      <c r="XN110" s="370"/>
      <c r="XO110" s="370"/>
      <c r="XP110" s="370"/>
      <c r="XQ110" s="370"/>
      <c r="XR110" s="370"/>
      <c r="XS110" s="370"/>
      <c r="XT110" s="370"/>
      <c r="XU110" s="370"/>
      <c r="XV110" s="370"/>
      <c r="XW110" s="370"/>
      <c r="XX110" s="370"/>
      <c r="XY110" s="370"/>
      <c r="XZ110" s="370"/>
      <c r="YA110" s="370"/>
      <c r="YB110" s="370"/>
      <c r="YC110" s="370"/>
      <c r="YD110" s="370"/>
      <c r="YE110" s="370"/>
      <c r="YF110" s="370"/>
      <c r="YG110" s="370"/>
      <c r="YH110" s="370"/>
      <c r="YI110" s="370"/>
      <c r="YJ110" s="370"/>
      <c r="YK110" s="370"/>
      <c r="YL110" s="370"/>
      <c r="YM110" s="370"/>
      <c r="YN110" s="370"/>
      <c r="YO110" s="370"/>
      <c r="YP110" s="370"/>
      <c r="YQ110" s="370"/>
      <c r="YR110" s="370"/>
      <c r="YS110" s="370"/>
      <c r="YT110" s="370"/>
      <c r="YU110" s="370"/>
      <c r="YV110" s="370"/>
      <c r="YW110" s="370"/>
      <c r="YX110" s="370"/>
      <c r="YY110" s="370"/>
      <c r="YZ110" s="370"/>
      <c r="ZA110" s="370"/>
      <c r="ZB110" s="370"/>
      <c r="ZC110" s="370"/>
      <c r="ZD110" s="370"/>
      <c r="ZE110" s="370"/>
      <c r="ZF110" s="370"/>
      <c r="ZG110" s="370"/>
      <c r="ZH110" s="370"/>
      <c r="ZI110" s="370"/>
      <c r="ZJ110" s="370"/>
      <c r="ZK110" s="370"/>
      <c r="ZL110" s="370"/>
      <c r="ZM110" s="370"/>
      <c r="ZN110" s="370"/>
      <c r="ZO110" s="370"/>
      <c r="ZP110" s="370"/>
      <c r="ZQ110" s="370"/>
      <c r="ZR110" s="370"/>
      <c r="ZS110" s="370"/>
      <c r="ZT110" s="370"/>
      <c r="ZU110" s="370"/>
      <c r="ZV110" s="370"/>
      <c r="ZW110" s="370"/>
      <c r="ZX110" s="370"/>
      <c r="ZY110" s="370"/>
      <c r="ZZ110" s="370"/>
      <c r="AAA110" s="370"/>
      <c r="AAB110" s="370"/>
      <c r="AAC110" s="370"/>
      <c r="AAD110" s="370"/>
      <c r="AAE110" s="370"/>
      <c r="AAF110" s="370"/>
      <c r="AAG110" s="370"/>
      <c r="AAH110" s="370"/>
      <c r="AAI110" s="370"/>
      <c r="AAJ110" s="370"/>
      <c r="AAK110" s="370"/>
      <c r="AAL110" s="370"/>
      <c r="AAM110" s="370"/>
      <c r="AAN110" s="370"/>
      <c r="AAO110" s="370"/>
      <c r="AAP110" s="370"/>
      <c r="AAQ110" s="370"/>
      <c r="AAR110" s="370"/>
      <c r="AAS110" s="370"/>
      <c r="AAT110" s="370"/>
      <c r="AAU110" s="370"/>
      <c r="AAV110" s="370"/>
      <c r="AAW110" s="370"/>
      <c r="AAX110" s="370"/>
      <c r="AAY110" s="370"/>
      <c r="AAZ110" s="370"/>
      <c r="ABA110" s="370"/>
      <c r="ABB110" s="370"/>
      <c r="ABC110" s="370"/>
      <c r="ABD110" s="370"/>
      <c r="ABE110" s="370"/>
      <c r="ABF110" s="370"/>
      <c r="ABG110" s="370"/>
      <c r="ABH110" s="370"/>
      <c r="ABI110" s="370"/>
      <c r="ABJ110" s="370"/>
      <c r="ABK110" s="370"/>
      <c r="ABL110" s="370"/>
      <c r="ABM110" s="370"/>
      <c r="ABN110" s="370"/>
      <c r="ABO110" s="370"/>
      <c r="ABP110" s="370"/>
      <c r="ABQ110" s="370"/>
      <c r="ABR110" s="370"/>
      <c r="ABS110" s="370"/>
      <c r="ABT110" s="370"/>
      <c r="ABU110" s="370"/>
      <c r="ABV110" s="370"/>
      <c r="ABW110" s="370"/>
      <c r="ABX110" s="370"/>
      <c r="ABY110" s="370"/>
      <c r="ABZ110" s="370"/>
      <c r="ACA110" s="370"/>
      <c r="ACB110" s="370"/>
      <c r="ACC110" s="370"/>
      <c r="ACD110" s="370"/>
      <c r="ACE110" s="370"/>
      <c r="ACF110" s="370"/>
      <c r="ACG110" s="370"/>
      <c r="ACH110" s="370"/>
      <c r="ACI110" s="370"/>
      <c r="ACJ110" s="370"/>
      <c r="ACK110" s="370"/>
      <c r="ACL110" s="370"/>
      <c r="ACM110" s="370"/>
      <c r="ACN110" s="370"/>
      <c r="ACO110" s="370"/>
      <c r="ACP110" s="370"/>
      <c r="ACQ110" s="370"/>
      <c r="ACR110" s="370"/>
      <c r="ACS110" s="370"/>
      <c r="ACT110" s="370"/>
      <c r="ACU110" s="370"/>
      <c r="ACV110" s="370"/>
      <c r="ACW110" s="370"/>
      <c r="ACX110" s="370"/>
      <c r="ACY110" s="370"/>
      <c r="ACZ110" s="370"/>
      <c r="ADA110" s="370"/>
      <c r="ADB110" s="370"/>
      <c r="ADC110" s="370"/>
      <c r="ADD110" s="370"/>
      <c r="ADE110" s="370"/>
      <c r="ADF110" s="370"/>
      <c r="ADG110" s="370"/>
      <c r="ADH110" s="370"/>
      <c r="ADI110" s="370"/>
      <c r="ADJ110" s="370"/>
      <c r="ADK110" s="370"/>
      <c r="ADL110" s="370"/>
      <c r="ADM110" s="370"/>
      <c r="ADN110" s="370"/>
      <c r="ADO110" s="370"/>
      <c r="ADP110" s="370"/>
      <c r="ADQ110" s="370"/>
      <c r="ADR110" s="370"/>
      <c r="ADS110" s="370"/>
      <c r="ADT110" s="370"/>
      <c r="ADU110" s="370"/>
      <c r="ADV110" s="370"/>
      <c r="ADW110" s="370"/>
      <c r="ADX110" s="370"/>
      <c r="ADY110" s="370"/>
      <c r="ADZ110" s="370"/>
      <c r="AEA110" s="370"/>
      <c r="AEB110" s="370"/>
      <c r="AEC110" s="370"/>
      <c r="AED110" s="370"/>
      <c r="AEE110" s="370"/>
      <c r="AEF110" s="370"/>
      <c r="AEG110" s="370"/>
      <c r="AEH110" s="370"/>
      <c r="AEI110" s="370"/>
      <c r="AEJ110" s="370"/>
      <c r="AEK110" s="370"/>
      <c r="AEL110" s="370"/>
      <c r="AEM110" s="370"/>
      <c r="AEN110" s="370"/>
      <c r="AEO110" s="370"/>
      <c r="AEP110" s="370"/>
      <c r="AEQ110" s="370"/>
      <c r="AER110" s="370"/>
      <c r="AES110" s="370"/>
      <c r="AET110" s="370"/>
      <c r="AEU110" s="370"/>
      <c r="AEV110" s="370"/>
      <c r="AEW110" s="370"/>
      <c r="AEX110" s="370"/>
      <c r="AEY110" s="370"/>
      <c r="AEZ110" s="370"/>
      <c r="AFA110" s="370"/>
      <c r="AFB110" s="370"/>
      <c r="AFC110" s="370"/>
      <c r="AFD110" s="370"/>
      <c r="AFE110" s="370"/>
      <c r="AFF110" s="370"/>
      <c r="AFG110" s="370"/>
      <c r="AFH110" s="370"/>
      <c r="AFI110" s="370"/>
      <c r="AFJ110" s="370"/>
      <c r="AFK110" s="370"/>
      <c r="AFL110" s="370"/>
      <c r="AFM110" s="370"/>
      <c r="AFN110" s="370"/>
      <c r="AFO110" s="370"/>
      <c r="AFP110" s="370"/>
      <c r="AFQ110" s="370"/>
      <c r="AFR110" s="370"/>
      <c r="AFS110" s="370"/>
      <c r="AFT110" s="370"/>
      <c r="AFU110" s="370"/>
      <c r="AFV110" s="370"/>
      <c r="AFW110" s="370"/>
      <c r="AFX110" s="370"/>
      <c r="AFY110" s="370"/>
      <c r="AFZ110" s="370"/>
      <c r="AGA110" s="370"/>
      <c r="AGB110" s="370"/>
      <c r="AGC110" s="370"/>
      <c r="AGD110" s="370"/>
      <c r="AGE110" s="370"/>
      <c r="AGF110" s="370"/>
      <c r="AGG110" s="370"/>
      <c r="AGH110" s="370"/>
      <c r="AGI110" s="370"/>
      <c r="AGJ110" s="370"/>
      <c r="AGK110" s="370"/>
      <c r="AGL110" s="370"/>
      <c r="AGM110" s="370"/>
      <c r="AGN110" s="370"/>
      <c r="AGO110" s="370"/>
      <c r="AGP110" s="370"/>
      <c r="AGQ110" s="370"/>
      <c r="AGR110" s="370"/>
      <c r="AGS110" s="370"/>
      <c r="AGT110" s="370"/>
      <c r="AGU110" s="370"/>
      <c r="AGV110" s="370"/>
      <c r="AGW110" s="370"/>
      <c r="AGX110" s="370"/>
      <c r="AGY110" s="370"/>
      <c r="AGZ110" s="370"/>
      <c r="AHA110" s="370"/>
      <c r="AHB110" s="370"/>
      <c r="AHC110" s="370"/>
      <c r="AHD110" s="370"/>
      <c r="AHE110" s="370"/>
      <c r="AHF110" s="370"/>
      <c r="AHG110" s="370"/>
      <c r="AHH110" s="370"/>
      <c r="AHI110" s="370"/>
      <c r="AHJ110" s="370"/>
      <c r="AHK110" s="370"/>
      <c r="AHL110" s="370"/>
      <c r="AHM110" s="370"/>
      <c r="AHN110" s="370"/>
      <c r="AHO110" s="370"/>
      <c r="AHP110" s="370"/>
      <c r="AHQ110" s="370"/>
      <c r="AHR110" s="370"/>
      <c r="AHS110" s="370"/>
      <c r="AHT110" s="370"/>
      <c r="AHU110" s="370"/>
      <c r="AHV110" s="370"/>
      <c r="AHW110" s="370"/>
      <c r="AHX110" s="370"/>
      <c r="AHY110" s="370"/>
      <c r="AHZ110" s="370"/>
      <c r="AIA110" s="370"/>
      <c r="AIB110" s="370"/>
      <c r="AIC110" s="370"/>
      <c r="AID110" s="370"/>
      <c r="AIE110" s="370"/>
      <c r="AIF110" s="370"/>
      <c r="AIG110" s="370"/>
      <c r="AIH110" s="370"/>
      <c r="AII110" s="370"/>
      <c r="AIJ110" s="370"/>
      <c r="AIK110" s="370"/>
      <c r="AIL110" s="370"/>
      <c r="AIM110" s="370"/>
      <c r="AIN110" s="370"/>
      <c r="AIO110" s="370"/>
      <c r="AIP110" s="370"/>
      <c r="AIQ110" s="370"/>
      <c r="AIR110" s="370"/>
      <c r="AIS110" s="370"/>
      <c r="AIT110" s="370"/>
      <c r="AIU110" s="370"/>
      <c r="AIV110" s="370"/>
      <c r="AIW110" s="370"/>
      <c r="AIX110" s="370"/>
      <c r="AIY110" s="370"/>
      <c r="AIZ110" s="370"/>
      <c r="AJA110" s="370"/>
      <c r="AJB110" s="370"/>
      <c r="AJC110" s="370"/>
      <c r="AJD110" s="370"/>
      <c r="AJE110" s="370"/>
      <c r="AJF110" s="370"/>
      <c r="AJG110" s="370"/>
      <c r="AJH110" s="370"/>
      <c r="AJI110" s="370"/>
      <c r="AJJ110" s="370"/>
      <c r="AJK110" s="370"/>
      <c r="AJL110" s="370"/>
      <c r="AJM110" s="370"/>
      <c r="AJN110" s="370"/>
      <c r="AJO110" s="370"/>
      <c r="AJP110" s="370"/>
      <c r="AJQ110" s="370"/>
      <c r="AJR110" s="370"/>
      <c r="AJS110" s="370"/>
      <c r="AJT110" s="370"/>
      <c r="AJU110" s="370"/>
      <c r="AJV110" s="370"/>
      <c r="AJW110" s="370"/>
      <c r="AJX110" s="370"/>
      <c r="AJY110" s="370"/>
      <c r="AJZ110" s="370"/>
      <c r="AKA110" s="370"/>
      <c r="AKB110" s="370"/>
      <c r="AKC110" s="370"/>
      <c r="AKD110" s="370"/>
      <c r="AKE110" s="370"/>
      <c r="AKF110" s="370"/>
      <c r="AKG110" s="370"/>
      <c r="AKH110" s="370"/>
      <c r="AKI110" s="370"/>
      <c r="AKJ110" s="370"/>
      <c r="AKK110" s="370"/>
      <c r="AKL110" s="370"/>
      <c r="AKM110" s="370"/>
      <c r="AKN110" s="370"/>
      <c r="AKO110" s="370"/>
      <c r="AKP110" s="370"/>
      <c r="AKQ110" s="370"/>
      <c r="AKR110" s="370"/>
      <c r="AKS110" s="370"/>
      <c r="AKT110" s="370"/>
      <c r="AKU110" s="370"/>
      <c r="AKV110" s="370"/>
      <c r="AKW110" s="370"/>
      <c r="AKX110" s="370"/>
      <c r="AKY110" s="370"/>
      <c r="AKZ110" s="370"/>
      <c r="ALA110" s="370"/>
      <c r="ALB110" s="370"/>
      <c r="ALC110" s="370"/>
      <c r="ALD110" s="370"/>
    </row>
    <row r="111" spans="1:992" s="253" customFormat="1" ht="33.75" customHeight="1">
      <c r="A111" s="2420" t="s">
        <v>189</v>
      </c>
      <c r="B111" s="2420" t="s">
        <v>179</v>
      </c>
      <c r="C111" s="2420" t="s">
        <v>47</v>
      </c>
      <c r="D111" s="709" t="s">
        <v>296</v>
      </c>
      <c r="E111" s="468">
        <f>E112+E116</f>
        <v>7859497.1600000001</v>
      </c>
      <c r="F111" s="468">
        <f>F112+F116</f>
        <v>7868151.2300000004</v>
      </c>
      <c r="G111" s="2384" t="s">
        <v>2796</v>
      </c>
      <c r="H111" s="2384" t="s">
        <v>1150</v>
      </c>
      <c r="I111" s="2390" t="s">
        <v>306</v>
      </c>
      <c r="J111" s="2390">
        <v>100</v>
      </c>
      <c r="K111" s="2390">
        <v>100</v>
      </c>
      <c r="L111" s="2791"/>
      <c r="M111" s="580"/>
      <c r="N111" s="370"/>
      <c r="O111" s="370"/>
      <c r="P111" s="370"/>
      <c r="Q111" s="370"/>
      <c r="R111" s="370"/>
      <c r="S111" s="370"/>
      <c r="T111" s="370"/>
      <c r="U111" s="370"/>
      <c r="V111" s="370"/>
      <c r="W111" s="370"/>
      <c r="X111" s="370"/>
      <c r="Y111" s="370"/>
      <c r="Z111" s="370"/>
      <c r="AA111" s="370"/>
      <c r="AB111" s="370"/>
      <c r="AC111" s="370"/>
      <c r="AD111" s="370"/>
      <c r="AE111" s="370"/>
      <c r="AF111" s="370"/>
      <c r="AG111" s="370"/>
      <c r="AH111" s="370"/>
      <c r="AI111" s="370"/>
      <c r="AJ111" s="370"/>
      <c r="AK111" s="370"/>
      <c r="AL111" s="370"/>
      <c r="AM111" s="370"/>
      <c r="AN111" s="370"/>
      <c r="AO111" s="370"/>
      <c r="AP111" s="370"/>
      <c r="AQ111" s="370"/>
      <c r="AR111" s="370"/>
      <c r="AS111" s="370"/>
      <c r="AT111" s="370"/>
      <c r="AU111" s="370"/>
      <c r="AV111" s="370"/>
      <c r="AW111" s="370"/>
      <c r="AX111" s="370"/>
      <c r="AY111" s="370"/>
      <c r="AZ111" s="370"/>
      <c r="BA111" s="370"/>
      <c r="BB111" s="370"/>
      <c r="BC111" s="370"/>
      <c r="BD111" s="370"/>
      <c r="BE111" s="370"/>
      <c r="BF111" s="370"/>
      <c r="BG111" s="370"/>
      <c r="BH111" s="370"/>
      <c r="BI111" s="370"/>
      <c r="BJ111" s="370"/>
      <c r="BK111" s="370"/>
      <c r="BL111" s="370"/>
      <c r="BM111" s="370"/>
      <c r="BN111" s="370"/>
      <c r="BO111" s="370"/>
      <c r="BP111" s="370"/>
      <c r="BQ111" s="370"/>
      <c r="BR111" s="370"/>
      <c r="BS111" s="370"/>
      <c r="BT111" s="370"/>
      <c r="BU111" s="370"/>
      <c r="BV111" s="370"/>
      <c r="BW111" s="370"/>
      <c r="BX111" s="370"/>
      <c r="BY111" s="370"/>
      <c r="BZ111" s="370"/>
      <c r="CA111" s="370"/>
      <c r="CB111" s="370"/>
      <c r="CC111" s="370"/>
      <c r="CD111" s="370"/>
      <c r="CE111" s="370"/>
      <c r="CF111" s="370"/>
      <c r="CG111" s="370"/>
      <c r="CH111" s="370"/>
      <c r="CI111" s="370"/>
      <c r="CJ111" s="370"/>
      <c r="CK111" s="370"/>
      <c r="CL111" s="370"/>
      <c r="CM111" s="370"/>
      <c r="CN111" s="370"/>
      <c r="CO111" s="370"/>
      <c r="CP111" s="370"/>
      <c r="CQ111" s="370"/>
      <c r="CR111" s="370"/>
      <c r="CS111" s="370"/>
      <c r="CT111" s="370"/>
      <c r="CU111" s="370"/>
      <c r="CV111" s="370"/>
      <c r="CW111" s="370"/>
      <c r="CX111" s="370"/>
      <c r="CY111" s="370"/>
      <c r="CZ111" s="370"/>
      <c r="DA111" s="370"/>
      <c r="DB111" s="370"/>
      <c r="DC111" s="370"/>
      <c r="DD111" s="370"/>
      <c r="DE111" s="370"/>
      <c r="DF111" s="370"/>
      <c r="DG111" s="370"/>
      <c r="DH111" s="370"/>
      <c r="DI111" s="370"/>
      <c r="DJ111" s="370"/>
      <c r="DK111" s="370"/>
      <c r="DL111" s="370"/>
      <c r="DM111" s="370"/>
      <c r="DN111" s="370"/>
      <c r="DO111" s="370"/>
      <c r="DP111" s="370"/>
      <c r="DQ111" s="370"/>
      <c r="DR111" s="370"/>
      <c r="DS111" s="370"/>
      <c r="DT111" s="370"/>
      <c r="DU111" s="370"/>
      <c r="DV111" s="370"/>
      <c r="DW111" s="370"/>
      <c r="DX111" s="370"/>
      <c r="DY111" s="370"/>
      <c r="DZ111" s="370"/>
      <c r="EA111" s="370"/>
      <c r="EB111" s="370"/>
      <c r="EC111" s="370"/>
      <c r="ED111" s="370"/>
      <c r="EE111" s="370"/>
      <c r="EF111" s="370"/>
      <c r="EG111" s="370"/>
      <c r="EH111" s="370"/>
      <c r="EI111" s="370"/>
      <c r="EJ111" s="370"/>
      <c r="EK111" s="370"/>
      <c r="EL111" s="370"/>
      <c r="EM111" s="370"/>
      <c r="EN111" s="370"/>
      <c r="EO111" s="370"/>
      <c r="EP111" s="370"/>
      <c r="EQ111" s="370"/>
      <c r="ER111" s="370"/>
      <c r="ES111" s="370"/>
      <c r="ET111" s="370"/>
      <c r="EU111" s="370"/>
      <c r="EV111" s="370"/>
      <c r="EW111" s="370"/>
      <c r="EX111" s="370"/>
      <c r="EY111" s="370"/>
      <c r="EZ111" s="370"/>
      <c r="FA111" s="370"/>
      <c r="FB111" s="370"/>
      <c r="FC111" s="370"/>
      <c r="FD111" s="370"/>
      <c r="FE111" s="370"/>
      <c r="FF111" s="370"/>
      <c r="FG111" s="370"/>
      <c r="FH111" s="370"/>
      <c r="FI111" s="370"/>
      <c r="FJ111" s="370"/>
      <c r="FK111" s="370"/>
      <c r="FL111" s="370"/>
      <c r="FM111" s="370"/>
      <c r="FN111" s="370"/>
      <c r="FO111" s="370"/>
      <c r="FP111" s="370"/>
      <c r="FQ111" s="370"/>
      <c r="FR111" s="370"/>
      <c r="FS111" s="370"/>
      <c r="FT111" s="370"/>
      <c r="FU111" s="370"/>
      <c r="FV111" s="370"/>
      <c r="FW111" s="370"/>
      <c r="FX111" s="370"/>
      <c r="FY111" s="370"/>
      <c r="FZ111" s="370"/>
      <c r="GA111" s="370"/>
      <c r="GB111" s="370"/>
      <c r="GC111" s="370"/>
      <c r="GD111" s="370"/>
      <c r="GE111" s="370"/>
      <c r="GF111" s="370"/>
      <c r="GG111" s="370"/>
      <c r="GH111" s="370"/>
      <c r="GI111" s="370"/>
      <c r="GJ111" s="370"/>
      <c r="GK111" s="370"/>
      <c r="GL111" s="370"/>
      <c r="GM111" s="370"/>
      <c r="GN111" s="370"/>
      <c r="GO111" s="370"/>
      <c r="GP111" s="370"/>
      <c r="GQ111" s="370"/>
      <c r="GR111" s="370"/>
      <c r="GS111" s="370"/>
      <c r="GT111" s="370"/>
      <c r="GU111" s="370"/>
      <c r="GV111" s="370"/>
      <c r="GW111" s="370"/>
      <c r="GX111" s="370"/>
      <c r="GY111" s="370"/>
      <c r="GZ111" s="370"/>
      <c r="HA111" s="370"/>
      <c r="HB111" s="370"/>
      <c r="HC111" s="370"/>
      <c r="HD111" s="370"/>
      <c r="HE111" s="370"/>
      <c r="HF111" s="370"/>
      <c r="HG111" s="370"/>
      <c r="HH111" s="370"/>
      <c r="HI111" s="370"/>
      <c r="HJ111" s="370"/>
      <c r="HK111" s="370"/>
      <c r="HL111" s="370"/>
      <c r="HM111" s="370"/>
      <c r="HN111" s="370"/>
      <c r="HO111" s="370"/>
      <c r="HP111" s="370"/>
      <c r="HQ111" s="370"/>
      <c r="HR111" s="370"/>
      <c r="HS111" s="370"/>
      <c r="HT111" s="370"/>
      <c r="HU111" s="370"/>
      <c r="HV111" s="370"/>
      <c r="HW111" s="370"/>
      <c r="HX111" s="370"/>
      <c r="HY111" s="370"/>
      <c r="HZ111" s="370"/>
      <c r="IA111" s="370"/>
      <c r="IB111" s="370"/>
      <c r="IC111" s="370"/>
      <c r="ID111" s="370"/>
      <c r="IE111" s="370"/>
      <c r="IF111" s="370"/>
      <c r="IG111" s="370"/>
      <c r="IH111" s="370"/>
      <c r="II111" s="370"/>
      <c r="IJ111" s="370"/>
      <c r="IK111" s="370"/>
      <c r="IL111" s="370"/>
      <c r="IM111" s="370"/>
      <c r="IN111" s="370"/>
      <c r="IO111" s="370"/>
      <c r="IP111" s="370"/>
      <c r="IQ111" s="370"/>
      <c r="IR111" s="370"/>
      <c r="IS111" s="370"/>
      <c r="IT111" s="370"/>
      <c r="IU111" s="370"/>
      <c r="IV111" s="370"/>
      <c r="IW111" s="370"/>
      <c r="IX111" s="370"/>
      <c r="IY111" s="370"/>
      <c r="IZ111" s="370"/>
      <c r="JA111" s="370"/>
      <c r="JB111" s="370"/>
      <c r="JC111" s="370"/>
      <c r="JD111" s="370"/>
      <c r="JE111" s="370"/>
      <c r="JF111" s="370"/>
      <c r="JG111" s="370"/>
      <c r="JH111" s="370"/>
      <c r="JI111" s="370"/>
      <c r="JJ111" s="370"/>
      <c r="JK111" s="370"/>
      <c r="JL111" s="370"/>
      <c r="JM111" s="370"/>
      <c r="JN111" s="370"/>
      <c r="JO111" s="370"/>
      <c r="JP111" s="370"/>
      <c r="JQ111" s="370"/>
      <c r="JR111" s="370"/>
      <c r="JS111" s="370"/>
      <c r="JT111" s="370"/>
      <c r="JU111" s="370"/>
      <c r="JV111" s="370"/>
      <c r="JW111" s="370"/>
      <c r="JX111" s="370"/>
      <c r="JY111" s="370"/>
      <c r="JZ111" s="370"/>
      <c r="KA111" s="370"/>
      <c r="KB111" s="370"/>
      <c r="KC111" s="370"/>
      <c r="KD111" s="370"/>
      <c r="KE111" s="370"/>
      <c r="KF111" s="370"/>
      <c r="KG111" s="370"/>
      <c r="KH111" s="370"/>
      <c r="KI111" s="370"/>
      <c r="KJ111" s="370"/>
      <c r="KK111" s="370"/>
      <c r="KL111" s="370"/>
      <c r="KM111" s="370"/>
      <c r="KN111" s="370"/>
      <c r="KO111" s="370"/>
      <c r="KP111" s="370"/>
      <c r="KQ111" s="370"/>
      <c r="KR111" s="370"/>
      <c r="KS111" s="370"/>
      <c r="KT111" s="370"/>
      <c r="KU111" s="370"/>
      <c r="KV111" s="370"/>
      <c r="KW111" s="370"/>
      <c r="KX111" s="370"/>
      <c r="KY111" s="370"/>
      <c r="KZ111" s="370"/>
      <c r="LA111" s="370"/>
      <c r="LB111" s="370"/>
      <c r="LC111" s="370"/>
      <c r="LD111" s="370"/>
      <c r="LE111" s="370"/>
      <c r="LF111" s="370"/>
      <c r="LG111" s="370"/>
      <c r="LH111" s="370"/>
      <c r="LI111" s="370"/>
      <c r="LJ111" s="370"/>
      <c r="LK111" s="370"/>
      <c r="LL111" s="370"/>
      <c r="LM111" s="370"/>
      <c r="LN111" s="370"/>
      <c r="LO111" s="370"/>
      <c r="LP111" s="370"/>
      <c r="LQ111" s="370"/>
      <c r="LR111" s="370"/>
      <c r="LS111" s="370"/>
      <c r="LT111" s="370"/>
      <c r="LU111" s="370"/>
      <c r="LV111" s="370"/>
      <c r="LW111" s="370"/>
      <c r="LX111" s="370"/>
      <c r="LY111" s="370"/>
      <c r="LZ111" s="370"/>
      <c r="MA111" s="370"/>
      <c r="MB111" s="370"/>
      <c r="MC111" s="370"/>
      <c r="MD111" s="370"/>
      <c r="ME111" s="370"/>
      <c r="MF111" s="370"/>
      <c r="MG111" s="370"/>
      <c r="MH111" s="370"/>
      <c r="MI111" s="370"/>
      <c r="MJ111" s="370"/>
      <c r="MK111" s="370"/>
      <c r="ML111" s="370"/>
      <c r="MM111" s="370"/>
      <c r="MN111" s="370"/>
      <c r="MO111" s="370"/>
      <c r="MP111" s="370"/>
      <c r="MQ111" s="370"/>
      <c r="MR111" s="370"/>
      <c r="MS111" s="370"/>
      <c r="MT111" s="370"/>
      <c r="MU111" s="370"/>
      <c r="MV111" s="370"/>
      <c r="MW111" s="370"/>
      <c r="MX111" s="370"/>
      <c r="MY111" s="370"/>
      <c r="MZ111" s="370"/>
      <c r="NA111" s="370"/>
      <c r="NB111" s="370"/>
      <c r="NC111" s="370"/>
      <c r="ND111" s="370"/>
      <c r="NE111" s="370"/>
      <c r="NF111" s="370"/>
      <c r="NG111" s="370"/>
      <c r="NH111" s="370"/>
      <c r="NI111" s="370"/>
      <c r="NJ111" s="370"/>
      <c r="NK111" s="370"/>
      <c r="NL111" s="370"/>
      <c r="NM111" s="370"/>
      <c r="NN111" s="370"/>
      <c r="NO111" s="370"/>
      <c r="NP111" s="370"/>
      <c r="NQ111" s="370"/>
      <c r="NR111" s="370"/>
      <c r="NS111" s="370"/>
      <c r="NT111" s="370"/>
      <c r="NU111" s="370"/>
      <c r="NV111" s="370"/>
      <c r="NW111" s="370"/>
      <c r="NX111" s="370"/>
      <c r="NY111" s="370"/>
      <c r="NZ111" s="370"/>
      <c r="OA111" s="370"/>
      <c r="OB111" s="370"/>
      <c r="OC111" s="370"/>
      <c r="OD111" s="370"/>
      <c r="OE111" s="370"/>
      <c r="OF111" s="370"/>
      <c r="OG111" s="370"/>
      <c r="OH111" s="370"/>
      <c r="OI111" s="370"/>
      <c r="OJ111" s="370"/>
      <c r="OK111" s="370"/>
      <c r="OL111" s="370"/>
      <c r="OM111" s="370"/>
      <c r="ON111" s="370"/>
      <c r="OO111" s="370"/>
      <c r="OP111" s="370"/>
      <c r="OQ111" s="370"/>
      <c r="OR111" s="370"/>
      <c r="OS111" s="370"/>
      <c r="OT111" s="370"/>
      <c r="OU111" s="370"/>
      <c r="OV111" s="370"/>
      <c r="OW111" s="370"/>
      <c r="OX111" s="370"/>
      <c r="OY111" s="370"/>
      <c r="OZ111" s="370"/>
      <c r="PA111" s="370"/>
      <c r="PB111" s="370"/>
      <c r="PC111" s="370"/>
      <c r="PD111" s="370"/>
      <c r="PE111" s="370"/>
      <c r="PF111" s="370"/>
      <c r="PG111" s="370"/>
      <c r="PH111" s="370"/>
      <c r="PI111" s="370"/>
      <c r="PJ111" s="370"/>
      <c r="PK111" s="370"/>
      <c r="PL111" s="370"/>
      <c r="PM111" s="370"/>
      <c r="PN111" s="370"/>
      <c r="PO111" s="370"/>
      <c r="PP111" s="370"/>
      <c r="PQ111" s="370"/>
      <c r="PR111" s="370"/>
      <c r="PS111" s="370"/>
      <c r="PT111" s="370"/>
      <c r="PU111" s="370"/>
      <c r="PV111" s="370"/>
      <c r="PW111" s="370"/>
      <c r="PX111" s="370"/>
      <c r="PY111" s="370"/>
      <c r="PZ111" s="370"/>
      <c r="QA111" s="370"/>
      <c r="QB111" s="370"/>
      <c r="QC111" s="370"/>
      <c r="QD111" s="370"/>
      <c r="QE111" s="370"/>
      <c r="QF111" s="370"/>
      <c r="QG111" s="370"/>
      <c r="QH111" s="370"/>
      <c r="QI111" s="370"/>
      <c r="QJ111" s="370"/>
      <c r="QK111" s="370"/>
      <c r="QL111" s="370"/>
      <c r="QM111" s="370"/>
      <c r="QN111" s="370"/>
      <c r="QO111" s="370"/>
      <c r="QP111" s="370"/>
      <c r="QQ111" s="370"/>
      <c r="QR111" s="370"/>
      <c r="QS111" s="370"/>
      <c r="QT111" s="370"/>
      <c r="QU111" s="370"/>
      <c r="QV111" s="370"/>
      <c r="QW111" s="370"/>
      <c r="QX111" s="370"/>
      <c r="QY111" s="370"/>
      <c r="QZ111" s="370"/>
      <c r="RA111" s="370"/>
      <c r="RB111" s="370"/>
      <c r="RC111" s="370"/>
      <c r="RD111" s="370"/>
      <c r="RE111" s="370"/>
      <c r="RF111" s="370"/>
      <c r="RG111" s="370"/>
      <c r="RH111" s="370"/>
      <c r="RI111" s="370"/>
      <c r="RJ111" s="370"/>
      <c r="RK111" s="370"/>
      <c r="RL111" s="370"/>
      <c r="RM111" s="370"/>
      <c r="RN111" s="370"/>
      <c r="RO111" s="370"/>
      <c r="RP111" s="370"/>
      <c r="RQ111" s="370"/>
      <c r="RR111" s="370"/>
      <c r="RS111" s="370"/>
      <c r="RT111" s="370"/>
      <c r="RU111" s="370"/>
      <c r="RV111" s="370"/>
      <c r="RW111" s="370"/>
      <c r="RX111" s="370"/>
      <c r="RY111" s="370"/>
      <c r="RZ111" s="370"/>
      <c r="SA111" s="370"/>
      <c r="SB111" s="370"/>
      <c r="SC111" s="370"/>
      <c r="SD111" s="370"/>
      <c r="SE111" s="370"/>
      <c r="SF111" s="370"/>
      <c r="SG111" s="370"/>
      <c r="SH111" s="370"/>
      <c r="SI111" s="370"/>
      <c r="SJ111" s="370"/>
      <c r="SK111" s="370"/>
      <c r="SL111" s="370"/>
      <c r="SM111" s="370"/>
      <c r="SN111" s="370"/>
      <c r="SO111" s="370"/>
      <c r="SP111" s="370"/>
      <c r="SQ111" s="370"/>
      <c r="SR111" s="370"/>
      <c r="SS111" s="370"/>
      <c r="ST111" s="370"/>
      <c r="SU111" s="370"/>
      <c r="SV111" s="370"/>
      <c r="SW111" s="370"/>
      <c r="SX111" s="370"/>
      <c r="SY111" s="370"/>
      <c r="SZ111" s="370"/>
      <c r="TA111" s="370"/>
      <c r="TB111" s="370"/>
      <c r="TC111" s="370"/>
      <c r="TD111" s="370"/>
      <c r="TE111" s="370"/>
      <c r="TF111" s="370"/>
      <c r="TG111" s="370"/>
      <c r="TH111" s="370"/>
      <c r="TI111" s="370"/>
      <c r="TJ111" s="370"/>
      <c r="TK111" s="370"/>
      <c r="TL111" s="370"/>
      <c r="TM111" s="370"/>
      <c r="TN111" s="370"/>
      <c r="TO111" s="370"/>
      <c r="TP111" s="370"/>
      <c r="TQ111" s="370"/>
      <c r="TR111" s="370"/>
      <c r="TS111" s="370"/>
      <c r="TT111" s="370"/>
      <c r="TU111" s="370"/>
      <c r="TV111" s="370"/>
      <c r="TW111" s="370"/>
      <c r="TX111" s="370"/>
      <c r="TY111" s="370"/>
      <c r="TZ111" s="370"/>
      <c r="UA111" s="370"/>
      <c r="UB111" s="370"/>
      <c r="UC111" s="370"/>
      <c r="UD111" s="370"/>
      <c r="UE111" s="370"/>
      <c r="UF111" s="370"/>
      <c r="UG111" s="370"/>
      <c r="UH111" s="370"/>
      <c r="UI111" s="370"/>
      <c r="UJ111" s="370"/>
      <c r="UK111" s="370"/>
      <c r="UL111" s="370"/>
      <c r="UM111" s="370"/>
      <c r="UN111" s="370"/>
      <c r="UO111" s="370"/>
      <c r="UP111" s="370"/>
      <c r="UQ111" s="370"/>
      <c r="UR111" s="370"/>
      <c r="US111" s="370"/>
      <c r="UT111" s="370"/>
      <c r="UU111" s="370"/>
      <c r="UV111" s="370"/>
      <c r="UW111" s="370"/>
      <c r="UX111" s="370"/>
      <c r="UY111" s="370"/>
      <c r="UZ111" s="370"/>
      <c r="VA111" s="370"/>
      <c r="VB111" s="370"/>
      <c r="VC111" s="370"/>
      <c r="VD111" s="370"/>
      <c r="VE111" s="370"/>
      <c r="VF111" s="370"/>
      <c r="VG111" s="370"/>
      <c r="VH111" s="370"/>
      <c r="VI111" s="370"/>
      <c r="VJ111" s="370"/>
      <c r="VK111" s="370"/>
      <c r="VL111" s="370"/>
      <c r="VM111" s="370"/>
      <c r="VN111" s="370"/>
      <c r="VO111" s="370"/>
      <c r="VP111" s="370"/>
      <c r="VQ111" s="370"/>
      <c r="VR111" s="370"/>
      <c r="VS111" s="370"/>
      <c r="VT111" s="370"/>
      <c r="VU111" s="370"/>
      <c r="VV111" s="370"/>
      <c r="VW111" s="370"/>
      <c r="VX111" s="370"/>
      <c r="VY111" s="370"/>
      <c r="VZ111" s="370"/>
      <c r="WA111" s="370"/>
      <c r="WB111" s="370"/>
      <c r="WC111" s="370"/>
      <c r="WD111" s="370"/>
      <c r="WE111" s="370"/>
      <c r="WF111" s="370"/>
      <c r="WG111" s="370"/>
      <c r="WH111" s="370"/>
      <c r="WI111" s="370"/>
      <c r="WJ111" s="370"/>
      <c r="WK111" s="370"/>
      <c r="WL111" s="370"/>
      <c r="WM111" s="370"/>
      <c r="WN111" s="370"/>
      <c r="WO111" s="370"/>
      <c r="WP111" s="370"/>
      <c r="WQ111" s="370"/>
      <c r="WR111" s="370"/>
      <c r="WS111" s="370"/>
      <c r="WT111" s="370"/>
      <c r="WU111" s="370"/>
      <c r="WV111" s="370"/>
      <c r="WW111" s="370"/>
      <c r="WX111" s="370"/>
      <c r="WY111" s="370"/>
      <c r="WZ111" s="370"/>
      <c r="XA111" s="370"/>
      <c r="XB111" s="370"/>
      <c r="XC111" s="370"/>
      <c r="XD111" s="370"/>
      <c r="XE111" s="370"/>
      <c r="XF111" s="370"/>
      <c r="XG111" s="370"/>
      <c r="XH111" s="370"/>
      <c r="XI111" s="370"/>
      <c r="XJ111" s="370"/>
      <c r="XK111" s="370"/>
      <c r="XL111" s="370"/>
      <c r="XM111" s="370"/>
      <c r="XN111" s="370"/>
      <c r="XO111" s="370"/>
      <c r="XP111" s="370"/>
      <c r="XQ111" s="370"/>
      <c r="XR111" s="370"/>
      <c r="XS111" s="370"/>
      <c r="XT111" s="370"/>
      <c r="XU111" s="370"/>
      <c r="XV111" s="370"/>
      <c r="XW111" s="370"/>
      <c r="XX111" s="370"/>
      <c r="XY111" s="370"/>
      <c r="XZ111" s="370"/>
      <c r="YA111" s="370"/>
      <c r="YB111" s="370"/>
      <c r="YC111" s="370"/>
      <c r="YD111" s="370"/>
      <c r="YE111" s="370"/>
      <c r="YF111" s="370"/>
      <c r="YG111" s="370"/>
      <c r="YH111" s="370"/>
      <c r="YI111" s="370"/>
      <c r="YJ111" s="370"/>
      <c r="YK111" s="370"/>
      <c r="YL111" s="370"/>
      <c r="YM111" s="370"/>
      <c r="YN111" s="370"/>
      <c r="YO111" s="370"/>
      <c r="YP111" s="370"/>
      <c r="YQ111" s="370"/>
      <c r="YR111" s="370"/>
      <c r="YS111" s="370"/>
      <c r="YT111" s="370"/>
      <c r="YU111" s="370"/>
      <c r="YV111" s="370"/>
      <c r="YW111" s="370"/>
      <c r="YX111" s="370"/>
      <c r="YY111" s="370"/>
      <c r="YZ111" s="370"/>
      <c r="ZA111" s="370"/>
      <c r="ZB111" s="370"/>
      <c r="ZC111" s="370"/>
      <c r="ZD111" s="370"/>
      <c r="ZE111" s="370"/>
      <c r="ZF111" s="370"/>
      <c r="ZG111" s="370"/>
      <c r="ZH111" s="370"/>
      <c r="ZI111" s="370"/>
      <c r="ZJ111" s="370"/>
      <c r="ZK111" s="370"/>
      <c r="ZL111" s="370"/>
      <c r="ZM111" s="370"/>
      <c r="ZN111" s="370"/>
      <c r="ZO111" s="370"/>
      <c r="ZP111" s="370"/>
      <c r="ZQ111" s="370"/>
      <c r="ZR111" s="370"/>
      <c r="ZS111" s="370"/>
      <c r="ZT111" s="370"/>
      <c r="ZU111" s="370"/>
      <c r="ZV111" s="370"/>
      <c r="ZW111" s="370"/>
      <c r="ZX111" s="370"/>
      <c r="ZY111" s="370"/>
      <c r="ZZ111" s="370"/>
      <c r="AAA111" s="370"/>
      <c r="AAB111" s="370"/>
      <c r="AAC111" s="370"/>
      <c r="AAD111" s="370"/>
      <c r="AAE111" s="370"/>
      <c r="AAF111" s="370"/>
      <c r="AAG111" s="370"/>
      <c r="AAH111" s="370"/>
      <c r="AAI111" s="370"/>
      <c r="AAJ111" s="370"/>
      <c r="AAK111" s="370"/>
      <c r="AAL111" s="370"/>
      <c r="AAM111" s="370"/>
      <c r="AAN111" s="370"/>
      <c r="AAO111" s="370"/>
      <c r="AAP111" s="370"/>
      <c r="AAQ111" s="370"/>
      <c r="AAR111" s="370"/>
      <c r="AAS111" s="370"/>
      <c r="AAT111" s="370"/>
      <c r="AAU111" s="370"/>
      <c r="AAV111" s="370"/>
      <c r="AAW111" s="370"/>
      <c r="AAX111" s="370"/>
      <c r="AAY111" s="370"/>
      <c r="AAZ111" s="370"/>
      <c r="ABA111" s="370"/>
      <c r="ABB111" s="370"/>
      <c r="ABC111" s="370"/>
      <c r="ABD111" s="370"/>
      <c r="ABE111" s="370"/>
      <c r="ABF111" s="370"/>
      <c r="ABG111" s="370"/>
      <c r="ABH111" s="370"/>
      <c r="ABI111" s="370"/>
      <c r="ABJ111" s="370"/>
      <c r="ABK111" s="370"/>
      <c r="ABL111" s="370"/>
      <c r="ABM111" s="370"/>
      <c r="ABN111" s="370"/>
      <c r="ABO111" s="370"/>
      <c r="ABP111" s="370"/>
      <c r="ABQ111" s="370"/>
      <c r="ABR111" s="370"/>
      <c r="ABS111" s="370"/>
      <c r="ABT111" s="370"/>
      <c r="ABU111" s="370"/>
      <c r="ABV111" s="370"/>
      <c r="ABW111" s="370"/>
      <c r="ABX111" s="370"/>
      <c r="ABY111" s="370"/>
      <c r="ABZ111" s="370"/>
      <c r="ACA111" s="370"/>
      <c r="ACB111" s="370"/>
      <c r="ACC111" s="370"/>
      <c r="ACD111" s="370"/>
      <c r="ACE111" s="370"/>
      <c r="ACF111" s="370"/>
      <c r="ACG111" s="370"/>
      <c r="ACH111" s="370"/>
      <c r="ACI111" s="370"/>
      <c r="ACJ111" s="370"/>
      <c r="ACK111" s="370"/>
      <c r="ACL111" s="370"/>
      <c r="ACM111" s="370"/>
      <c r="ACN111" s="370"/>
      <c r="ACO111" s="370"/>
      <c r="ACP111" s="370"/>
      <c r="ACQ111" s="370"/>
      <c r="ACR111" s="370"/>
      <c r="ACS111" s="370"/>
      <c r="ACT111" s="370"/>
      <c r="ACU111" s="370"/>
      <c r="ACV111" s="370"/>
      <c r="ACW111" s="370"/>
      <c r="ACX111" s="370"/>
      <c r="ACY111" s="370"/>
      <c r="ACZ111" s="370"/>
      <c r="ADA111" s="370"/>
      <c r="ADB111" s="370"/>
      <c r="ADC111" s="370"/>
      <c r="ADD111" s="370"/>
      <c r="ADE111" s="370"/>
      <c r="ADF111" s="370"/>
      <c r="ADG111" s="370"/>
      <c r="ADH111" s="370"/>
      <c r="ADI111" s="370"/>
      <c r="ADJ111" s="370"/>
      <c r="ADK111" s="370"/>
      <c r="ADL111" s="370"/>
      <c r="ADM111" s="370"/>
      <c r="ADN111" s="370"/>
      <c r="ADO111" s="370"/>
      <c r="ADP111" s="370"/>
      <c r="ADQ111" s="370"/>
      <c r="ADR111" s="370"/>
      <c r="ADS111" s="370"/>
      <c r="ADT111" s="370"/>
      <c r="ADU111" s="370"/>
      <c r="ADV111" s="370"/>
      <c r="ADW111" s="370"/>
      <c r="ADX111" s="370"/>
      <c r="ADY111" s="370"/>
      <c r="ADZ111" s="370"/>
      <c r="AEA111" s="370"/>
      <c r="AEB111" s="370"/>
      <c r="AEC111" s="370"/>
      <c r="AED111" s="370"/>
      <c r="AEE111" s="370"/>
      <c r="AEF111" s="370"/>
      <c r="AEG111" s="370"/>
      <c r="AEH111" s="370"/>
      <c r="AEI111" s="370"/>
      <c r="AEJ111" s="370"/>
      <c r="AEK111" s="370"/>
      <c r="AEL111" s="370"/>
      <c r="AEM111" s="370"/>
      <c r="AEN111" s="370"/>
      <c r="AEO111" s="370"/>
      <c r="AEP111" s="370"/>
      <c r="AEQ111" s="370"/>
      <c r="AER111" s="370"/>
      <c r="AES111" s="370"/>
      <c r="AET111" s="370"/>
      <c r="AEU111" s="370"/>
      <c r="AEV111" s="370"/>
      <c r="AEW111" s="370"/>
      <c r="AEX111" s="370"/>
      <c r="AEY111" s="370"/>
      <c r="AEZ111" s="370"/>
      <c r="AFA111" s="370"/>
      <c r="AFB111" s="370"/>
      <c r="AFC111" s="370"/>
      <c r="AFD111" s="370"/>
      <c r="AFE111" s="370"/>
      <c r="AFF111" s="370"/>
      <c r="AFG111" s="370"/>
      <c r="AFH111" s="370"/>
      <c r="AFI111" s="370"/>
      <c r="AFJ111" s="370"/>
      <c r="AFK111" s="370"/>
      <c r="AFL111" s="370"/>
      <c r="AFM111" s="370"/>
      <c r="AFN111" s="370"/>
      <c r="AFO111" s="370"/>
      <c r="AFP111" s="370"/>
      <c r="AFQ111" s="370"/>
      <c r="AFR111" s="370"/>
      <c r="AFS111" s="370"/>
      <c r="AFT111" s="370"/>
      <c r="AFU111" s="370"/>
      <c r="AFV111" s="370"/>
      <c r="AFW111" s="370"/>
      <c r="AFX111" s="370"/>
      <c r="AFY111" s="370"/>
      <c r="AFZ111" s="370"/>
      <c r="AGA111" s="370"/>
      <c r="AGB111" s="370"/>
      <c r="AGC111" s="370"/>
      <c r="AGD111" s="370"/>
      <c r="AGE111" s="370"/>
      <c r="AGF111" s="370"/>
      <c r="AGG111" s="370"/>
      <c r="AGH111" s="370"/>
      <c r="AGI111" s="370"/>
      <c r="AGJ111" s="370"/>
      <c r="AGK111" s="370"/>
      <c r="AGL111" s="370"/>
      <c r="AGM111" s="370"/>
      <c r="AGN111" s="370"/>
      <c r="AGO111" s="370"/>
      <c r="AGP111" s="370"/>
      <c r="AGQ111" s="370"/>
      <c r="AGR111" s="370"/>
      <c r="AGS111" s="370"/>
      <c r="AGT111" s="370"/>
      <c r="AGU111" s="370"/>
      <c r="AGV111" s="370"/>
      <c r="AGW111" s="370"/>
      <c r="AGX111" s="370"/>
      <c r="AGY111" s="370"/>
      <c r="AGZ111" s="370"/>
      <c r="AHA111" s="370"/>
      <c r="AHB111" s="370"/>
      <c r="AHC111" s="370"/>
      <c r="AHD111" s="370"/>
      <c r="AHE111" s="370"/>
      <c r="AHF111" s="370"/>
      <c r="AHG111" s="370"/>
      <c r="AHH111" s="370"/>
      <c r="AHI111" s="370"/>
      <c r="AHJ111" s="370"/>
      <c r="AHK111" s="370"/>
      <c r="AHL111" s="370"/>
      <c r="AHM111" s="370"/>
      <c r="AHN111" s="370"/>
      <c r="AHO111" s="370"/>
      <c r="AHP111" s="370"/>
      <c r="AHQ111" s="370"/>
      <c r="AHR111" s="370"/>
      <c r="AHS111" s="370"/>
      <c r="AHT111" s="370"/>
      <c r="AHU111" s="370"/>
      <c r="AHV111" s="370"/>
      <c r="AHW111" s="370"/>
      <c r="AHX111" s="370"/>
      <c r="AHY111" s="370"/>
      <c r="AHZ111" s="370"/>
      <c r="AIA111" s="370"/>
      <c r="AIB111" s="370"/>
      <c r="AIC111" s="370"/>
      <c r="AID111" s="370"/>
      <c r="AIE111" s="370"/>
      <c r="AIF111" s="370"/>
      <c r="AIG111" s="370"/>
      <c r="AIH111" s="370"/>
      <c r="AII111" s="370"/>
      <c r="AIJ111" s="370"/>
      <c r="AIK111" s="370"/>
      <c r="AIL111" s="370"/>
      <c r="AIM111" s="370"/>
      <c r="AIN111" s="370"/>
      <c r="AIO111" s="370"/>
      <c r="AIP111" s="370"/>
      <c r="AIQ111" s="370"/>
      <c r="AIR111" s="370"/>
      <c r="AIS111" s="370"/>
      <c r="AIT111" s="370"/>
      <c r="AIU111" s="370"/>
      <c r="AIV111" s="370"/>
      <c r="AIW111" s="370"/>
      <c r="AIX111" s="370"/>
      <c r="AIY111" s="370"/>
      <c r="AIZ111" s="370"/>
      <c r="AJA111" s="370"/>
      <c r="AJB111" s="370"/>
      <c r="AJC111" s="370"/>
      <c r="AJD111" s="370"/>
      <c r="AJE111" s="370"/>
      <c r="AJF111" s="370"/>
      <c r="AJG111" s="370"/>
      <c r="AJH111" s="370"/>
      <c r="AJI111" s="370"/>
      <c r="AJJ111" s="370"/>
      <c r="AJK111" s="370"/>
      <c r="AJL111" s="370"/>
      <c r="AJM111" s="370"/>
      <c r="AJN111" s="370"/>
      <c r="AJO111" s="370"/>
      <c r="AJP111" s="370"/>
      <c r="AJQ111" s="370"/>
      <c r="AJR111" s="370"/>
      <c r="AJS111" s="370"/>
      <c r="AJT111" s="370"/>
      <c r="AJU111" s="370"/>
      <c r="AJV111" s="370"/>
      <c r="AJW111" s="370"/>
      <c r="AJX111" s="370"/>
      <c r="AJY111" s="370"/>
      <c r="AJZ111" s="370"/>
      <c r="AKA111" s="370"/>
      <c r="AKB111" s="370"/>
      <c r="AKC111" s="370"/>
      <c r="AKD111" s="370"/>
      <c r="AKE111" s="370"/>
      <c r="AKF111" s="370"/>
      <c r="AKG111" s="370"/>
      <c r="AKH111" s="370"/>
      <c r="AKI111" s="370"/>
      <c r="AKJ111" s="370"/>
      <c r="AKK111" s="370"/>
      <c r="AKL111" s="370"/>
      <c r="AKM111" s="370"/>
      <c r="AKN111" s="370"/>
      <c r="AKO111" s="370"/>
      <c r="AKP111" s="370"/>
      <c r="AKQ111" s="370"/>
      <c r="AKR111" s="370"/>
      <c r="AKS111" s="370"/>
      <c r="AKT111" s="370"/>
      <c r="AKU111" s="370"/>
      <c r="AKV111" s="370"/>
      <c r="AKW111" s="370"/>
      <c r="AKX111" s="370"/>
      <c r="AKY111" s="370"/>
      <c r="AKZ111" s="370"/>
      <c r="ALA111" s="370"/>
      <c r="ALB111" s="370"/>
      <c r="ALC111" s="370"/>
      <c r="ALD111" s="370"/>
    </row>
    <row r="112" spans="1:992" s="253" customFormat="1" ht="39.75" customHeight="1">
      <c r="A112" s="2421"/>
      <c r="B112" s="2421"/>
      <c r="C112" s="2421"/>
      <c r="D112" s="709" t="s">
        <v>301</v>
      </c>
      <c r="E112" s="468">
        <f>E113+E114+E115</f>
        <v>7859497.1600000001</v>
      </c>
      <c r="F112" s="468">
        <f>F113+F114+F115</f>
        <v>7868151.2300000004</v>
      </c>
      <c r="G112" s="2385"/>
      <c r="H112" s="2385"/>
      <c r="I112" s="2392"/>
      <c r="J112" s="2392"/>
      <c r="K112" s="2392"/>
      <c r="L112" s="2793"/>
      <c r="M112" s="580"/>
      <c r="N112" s="370"/>
      <c r="O112" s="370"/>
      <c r="P112" s="370"/>
      <c r="Q112" s="370"/>
      <c r="R112" s="370"/>
      <c r="S112" s="370"/>
      <c r="T112" s="370"/>
      <c r="U112" s="370"/>
      <c r="V112" s="370"/>
      <c r="W112" s="370"/>
      <c r="X112" s="370"/>
      <c r="Y112" s="370"/>
      <c r="Z112" s="370"/>
      <c r="AA112" s="370"/>
      <c r="AB112" s="370"/>
      <c r="AC112" s="370"/>
      <c r="AD112" s="370"/>
      <c r="AE112" s="370"/>
      <c r="AF112" s="370"/>
      <c r="AG112" s="370"/>
      <c r="AH112" s="370"/>
      <c r="AI112" s="370"/>
      <c r="AJ112" s="370"/>
      <c r="AK112" s="370"/>
      <c r="AL112" s="370"/>
      <c r="AM112" s="370"/>
      <c r="AN112" s="370"/>
      <c r="AO112" s="370"/>
      <c r="AP112" s="370"/>
      <c r="AQ112" s="370"/>
      <c r="AR112" s="370"/>
      <c r="AS112" s="370"/>
      <c r="AT112" s="370"/>
      <c r="AU112" s="370"/>
      <c r="AV112" s="370"/>
      <c r="AW112" s="370"/>
      <c r="AX112" s="370"/>
      <c r="AY112" s="370"/>
      <c r="AZ112" s="370"/>
      <c r="BA112" s="370"/>
      <c r="BB112" s="370"/>
      <c r="BC112" s="370"/>
      <c r="BD112" s="370"/>
      <c r="BE112" s="370"/>
      <c r="BF112" s="370"/>
      <c r="BG112" s="370"/>
      <c r="BH112" s="370"/>
      <c r="BI112" s="370"/>
      <c r="BJ112" s="370"/>
      <c r="BK112" s="370"/>
      <c r="BL112" s="370"/>
      <c r="BM112" s="370"/>
      <c r="BN112" s="370"/>
      <c r="BO112" s="370"/>
      <c r="BP112" s="370"/>
      <c r="BQ112" s="370"/>
      <c r="BR112" s="370"/>
      <c r="BS112" s="370"/>
      <c r="BT112" s="370"/>
      <c r="BU112" s="370"/>
      <c r="BV112" s="370"/>
      <c r="BW112" s="370"/>
      <c r="BX112" s="370"/>
      <c r="BY112" s="370"/>
      <c r="BZ112" s="370"/>
      <c r="CA112" s="370"/>
      <c r="CB112" s="370"/>
      <c r="CC112" s="370"/>
      <c r="CD112" s="370"/>
      <c r="CE112" s="370"/>
      <c r="CF112" s="370"/>
      <c r="CG112" s="370"/>
      <c r="CH112" s="370"/>
      <c r="CI112" s="370"/>
      <c r="CJ112" s="370"/>
      <c r="CK112" s="370"/>
      <c r="CL112" s="370"/>
      <c r="CM112" s="370"/>
      <c r="CN112" s="370"/>
      <c r="CO112" s="370"/>
      <c r="CP112" s="370"/>
      <c r="CQ112" s="370"/>
      <c r="CR112" s="370"/>
      <c r="CS112" s="370"/>
      <c r="CT112" s="370"/>
      <c r="CU112" s="370"/>
      <c r="CV112" s="370"/>
      <c r="CW112" s="370"/>
      <c r="CX112" s="370"/>
      <c r="CY112" s="370"/>
      <c r="CZ112" s="370"/>
      <c r="DA112" s="370"/>
      <c r="DB112" s="370"/>
      <c r="DC112" s="370"/>
      <c r="DD112" s="370"/>
      <c r="DE112" s="370"/>
      <c r="DF112" s="370"/>
      <c r="DG112" s="370"/>
      <c r="DH112" s="370"/>
      <c r="DI112" s="370"/>
      <c r="DJ112" s="370"/>
      <c r="DK112" s="370"/>
      <c r="DL112" s="370"/>
      <c r="DM112" s="370"/>
      <c r="DN112" s="370"/>
      <c r="DO112" s="370"/>
      <c r="DP112" s="370"/>
      <c r="DQ112" s="370"/>
      <c r="DR112" s="370"/>
      <c r="DS112" s="370"/>
      <c r="DT112" s="370"/>
      <c r="DU112" s="370"/>
      <c r="DV112" s="370"/>
      <c r="DW112" s="370"/>
      <c r="DX112" s="370"/>
      <c r="DY112" s="370"/>
      <c r="DZ112" s="370"/>
      <c r="EA112" s="370"/>
      <c r="EB112" s="370"/>
      <c r="EC112" s="370"/>
      <c r="ED112" s="370"/>
      <c r="EE112" s="370"/>
      <c r="EF112" s="370"/>
      <c r="EG112" s="370"/>
      <c r="EH112" s="370"/>
      <c r="EI112" s="370"/>
      <c r="EJ112" s="370"/>
      <c r="EK112" s="370"/>
      <c r="EL112" s="370"/>
      <c r="EM112" s="370"/>
      <c r="EN112" s="370"/>
      <c r="EO112" s="370"/>
      <c r="EP112" s="370"/>
      <c r="EQ112" s="370"/>
      <c r="ER112" s="370"/>
      <c r="ES112" s="370"/>
      <c r="ET112" s="370"/>
      <c r="EU112" s="370"/>
      <c r="EV112" s="370"/>
      <c r="EW112" s="370"/>
      <c r="EX112" s="370"/>
      <c r="EY112" s="370"/>
      <c r="EZ112" s="370"/>
      <c r="FA112" s="370"/>
      <c r="FB112" s="370"/>
      <c r="FC112" s="370"/>
      <c r="FD112" s="370"/>
      <c r="FE112" s="370"/>
      <c r="FF112" s="370"/>
      <c r="FG112" s="370"/>
      <c r="FH112" s="370"/>
      <c r="FI112" s="370"/>
      <c r="FJ112" s="370"/>
      <c r="FK112" s="370"/>
      <c r="FL112" s="370"/>
      <c r="FM112" s="370"/>
      <c r="FN112" s="370"/>
      <c r="FO112" s="370"/>
      <c r="FP112" s="370"/>
      <c r="FQ112" s="370"/>
      <c r="FR112" s="370"/>
      <c r="FS112" s="370"/>
      <c r="FT112" s="370"/>
      <c r="FU112" s="370"/>
      <c r="FV112" s="370"/>
      <c r="FW112" s="370"/>
      <c r="FX112" s="370"/>
      <c r="FY112" s="370"/>
      <c r="FZ112" s="370"/>
      <c r="GA112" s="370"/>
      <c r="GB112" s="370"/>
      <c r="GC112" s="370"/>
      <c r="GD112" s="370"/>
      <c r="GE112" s="370"/>
      <c r="GF112" s="370"/>
      <c r="GG112" s="370"/>
      <c r="GH112" s="370"/>
      <c r="GI112" s="370"/>
      <c r="GJ112" s="370"/>
      <c r="GK112" s="370"/>
      <c r="GL112" s="370"/>
      <c r="GM112" s="370"/>
      <c r="GN112" s="370"/>
      <c r="GO112" s="370"/>
      <c r="GP112" s="370"/>
      <c r="GQ112" s="370"/>
      <c r="GR112" s="370"/>
      <c r="GS112" s="370"/>
      <c r="GT112" s="370"/>
      <c r="GU112" s="370"/>
      <c r="GV112" s="370"/>
      <c r="GW112" s="370"/>
      <c r="GX112" s="370"/>
      <c r="GY112" s="370"/>
      <c r="GZ112" s="370"/>
      <c r="HA112" s="370"/>
      <c r="HB112" s="370"/>
      <c r="HC112" s="370"/>
      <c r="HD112" s="370"/>
      <c r="HE112" s="370"/>
      <c r="HF112" s="370"/>
      <c r="HG112" s="370"/>
      <c r="HH112" s="370"/>
      <c r="HI112" s="370"/>
      <c r="HJ112" s="370"/>
      <c r="HK112" s="370"/>
      <c r="HL112" s="370"/>
      <c r="HM112" s="370"/>
      <c r="HN112" s="370"/>
      <c r="HO112" s="370"/>
      <c r="HP112" s="370"/>
      <c r="HQ112" s="370"/>
      <c r="HR112" s="370"/>
      <c r="HS112" s="370"/>
      <c r="HT112" s="370"/>
      <c r="HU112" s="370"/>
      <c r="HV112" s="370"/>
      <c r="HW112" s="370"/>
      <c r="HX112" s="370"/>
      <c r="HY112" s="370"/>
      <c r="HZ112" s="370"/>
      <c r="IA112" s="370"/>
      <c r="IB112" s="370"/>
      <c r="IC112" s="370"/>
      <c r="ID112" s="370"/>
      <c r="IE112" s="370"/>
      <c r="IF112" s="370"/>
      <c r="IG112" s="370"/>
      <c r="IH112" s="370"/>
      <c r="II112" s="370"/>
      <c r="IJ112" s="370"/>
      <c r="IK112" s="370"/>
      <c r="IL112" s="370"/>
      <c r="IM112" s="370"/>
      <c r="IN112" s="370"/>
      <c r="IO112" s="370"/>
      <c r="IP112" s="370"/>
      <c r="IQ112" s="370"/>
      <c r="IR112" s="370"/>
      <c r="IS112" s="370"/>
      <c r="IT112" s="370"/>
      <c r="IU112" s="370"/>
      <c r="IV112" s="370"/>
      <c r="IW112" s="370"/>
      <c r="IX112" s="370"/>
      <c r="IY112" s="370"/>
      <c r="IZ112" s="370"/>
      <c r="JA112" s="370"/>
      <c r="JB112" s="370"/>
      <c r="JC112" s="370"/>
      <c r="JD112" s="370"/>
      <c r="JE112" s="370"/>
      <c r="JF112" s="370"/>
      <c r="JG112" s="370"/>
      <c r="JH112" s="370"/>
      <c r="JI112" s="370"/>
      <c r="JJ112" s="370"/>
      <c r="JK112" s="370"/>
      <c r="JL112" s="370"/>
      <c r="JM112" s="370"/>
      <c r="JN112" s="370"/>
      <c r="JO112" s="370"/>
      <c r="JP112" s="370"/>
      <c r="JQ112" s="370"/>
      <c r="JR112" s="370"/>
      <c r="JS112" s="370"/>
      <c r="JT112" s="370"/>
      <c r="JU112" s="370"/>
      <c r="JV112" s="370"/>
      <c r="JW112" s="370"/>
      <c r="JX112" s="370"/>
      <c r="JY112" s="370"/>
      <c r="JZ112" s="370"/>
      <c r="KA112" s="370"/>
      <c r="KB112" s="370"/>
      <c r="KC112" s="370"/>
      <c r="KD112" s="370"/>
      <c r="KE112" s="370"/>
      <c r="KF112" s="370"/>
      <c r="KG112" s="370"/>
      <c r="KH112" s="370"/>
      <c r="KI112" s="370"/>
      <c r="KJ112" s="370"/>
      <c r="KK112" s="370"/>
      <c r="KL112" s="370"/>
      <c r="KM112" s="370"/>
      <c r="KN112" s="370"/>
      <c r="KO112" s="370"/>
      <c r="KP112" s="370"/>
      <c r="KQ112" s="370"/>
      <c r="KR112" s="370"/>
      <c r="KS112" s="370"/>
      <c r="KT112" s="370"/>
      <c r="KU112" s="370"/>
      <c r="KV112" s="370"/>
      <c r="KW112" s="370"/>
      <c r="KX112" s="370"/>
      <c r="KY112" s="370"/>
      <c r="KZ112" s="370"/>
      <c r="LA112" s="370"/>
      <c r="LB112" s="370"/>
      <c r="LC112" s="370"/>
      <c r="LD112" s="370"/>
      <c r="LE112" s="370"/>
      <c r="LF112" s="370"/>
      <c r="LG112" s="370"/>
      <c r="LH112" s="370"/>
      <c r="LI112" s="370"/>
      <c r="LJ112" s="370"/>
      <c r="LK112" s="370"/>
      <c r="LL112" s="370"/>
      <c r="LM112" s="370"/>
      <c r="LN112" s="370"/>
      <c r="LO112" s="370"/>
      <c r="LP112" s="370"/>
      <c r="LQ112" s="370"/>
      <c r="LR112" s="370"/>
      <c r="LS112" s="370"/>
      <c r="LT112" s="370"/>
      <c r="LU112" s="370"/>
      <c r="LV112" s="370"/>
      <c r="LW112" s="370"/>
      <c r="LX112" s="370"/>
      <c r="LY112" s="370"/>
      <c r="LZ112" s="370"/>
      <c r="MA112" s="370"/>
      <c r="MB112" s="370"/>
      <c r="MC112" s="370"/>
      <c r="MD112" s="370"/>
      <c r="ME112" s="370"/>
      <c r="MF112" s="370"/>
      <c r="MG112" s="370"/>
      <c r="MH112" s="370"/>
      <c r="MI112" s="370"/>
      <c r="MJ112" s="370"/>
      <c r="MK112" s="370"/>
      <c r="ML112" s="370"/>
      <c r="MM112" s="370"/>
      <c r="MN112" s="370"/>
      <c r="MO112" s="370"/>
      <c r="MP112" s="370"/>
      <c r="MQ112" s="370"/>
      <c r="MR112" s="370"/>
      <c r="MS112" s="370"/>
      <c r="MT112" s="370"/>
      <c r="MU112" s="370"/>
      <c r="MV112" s="370"/>
      <c r="MW112" s="370"/>
      <c r="MX112" s="370"/>
      <c r="MY112" s="370"/>
      <c r="MZ112" s="370"/>
      <c r="NA112" s="370"/>
      <c r="NB112" s="370"/>
      <c r="NC112" s="370"/>
      <c r="ND112" s="370"/>
      <c r="NE112" s="370"/>
      <c r="NF112" s="370"/>
      <c r="NG112" s="370"/>
      <c r="NH112" s="370"/>
      <c r="NI112" s="370"/>
      <c r="NJ112" s="370"/>
      <c r="NK112" s="370"/>
      <c r="NL112" s="370"/>
      <c r="NM112" s="370"/>
      <c r="NN112" s="370"/>
      <c r="NO112" s="370"/>
      <c r="NP112" s="370"/>
      <c r="NQ112" s="370"/>
      <c r="NR112" s="370"/>
      <c r="NS112" s="370"/>
      <c r="NT112" s="370"/>
      <c r="NU112" s="370"/>
      <c r="NV112" s="370"/>
      <c r="NW112" s="370"/>
      <c r="NX112" s="370"/>
      <c r="NY112" s="370"/>
      <c r="NZ112" s="370"/>
      <c r="OA112" s="370"/>
      <c r="OB112" s="370"/>
      <c r="OC112" s="370"/>
      <c r="OD112" s="370"/>
      <c r="OE112" s="370"/>
      <c r="OF112" s="370"/>
      <c r="OG112" s="370"/>
      <c r="OH112" s="370"/>
      <c r="OI112" s="370"/>
      <c r="OJ112" s="370"/>
      <c r="OK112" s="370"/>
      <c r="OL112" s="370"/>
      <c r="OM112" s="370"/>
      <c r="ON112" s="370"/>
      <c r="OO112" s="370"/>
      <c r="OP112" s="370"/>
      <c r="OQ112" s="370"/>
      <c r="OR112" s="370"/>
      <c r="OS112" s="370"/>
      <c r="OT112" s="370"/>
      <c r="OU112" s="370"/>
      <c r="OV112" s="370"/>
      <c r="OW112" s="370"/>
      <c r="OX112" s="370"/>
      <c r="OY112" s="370"/>
      <c r="OZ112" s="370"/>
      <c r="PA112" s="370"/>
      <c r="PB112" s="370"/>
      <c r="PC112" s="370"/>
      <c r="PD112" s="370"/>
      <c r="PE112" s="370"/>
      <c r="PF112" s="370"/>
      <c r="PG112" s="370"/>
      <c r="PH112" s="370"/>
      <c r="PI112" s="370"/>
      <c r="PJ112" s="370"/>
      <c r="PK112" s="370"/>
      <c r="PL112" s="370"/>
      <c r="PM112" s="370"/>
      <c r="PN112" s="370"/>
      <c r="PO112" s="370"/>
      <c r="PP112" s="370"/>
      <c r="PQ112" s="370"/>
      <c r="PR112" s="370"/>
      <c r="PS112" s="370"/>
      <c r="PT112" s="370"/>
      <c r="PU112" s="370"/>
      <c r="PV112" s="370"/>
      <c r="PW112" s="370"/>
      <c r="PX112" s="370"/>
      <c r="PY112" s="370"/>
      <c r="PZ112" s="370"/>
      <c r="QA112" s="370"/>
      <c r="QB112" s="370"/>
      <c r="QC112" s="370"/>
      <c r="QD112" s="370"/>
      <c r="QE112" s="370"/>
      <c r="QF112" s="370"/>
      <c r="QG112" s="370"/>
      <c r="QH112" s="370"/>
      <c r="QI112" s="370"/>
      <c r="QJ112" s="370"/>
      <c r="QK112" s="370"/>
      <c r="QL112" s="370"/>
      <c r="QM112" s="370"/>
      <c r="QN112" s="370"/>
      <c r="QO112" s="370"/>
      <c r="QP112" s="370"/>
      <c r="QQ112" s="370"/>
      <c r="QR112" s="370"/>
      <c r="QS112" s="370"/>
      <c r="QT112" s="370"/>
      <c r="QU112" s="370"/>
      <c r="QV112" s="370"/>
      <c r="QW112" s="370"/>
      <c r="QX112" s="370"/>
      <c r="QY112" s="370"/>
      <c r="QZ112" s="370"/>
      <c r="RA112" s="370"/>
      <c r="RB112" s="370"/>
      <c r="RC112" s="370"/>
      <c r="RD112" s="370"/>
      <c r="RE112" s="370"/>
      <c r="RF112" s="370"/>
      <c r="RG112" s="370"/>
      <c r="RH112" s="370"/>
      <c r="RI112" s="370"/>
      <c r="RJ112" s="370"/>
      <c r="RK112" s="370"/>
      <c r="RL112" s="370"/>
      <c r="RM112" s="370"/>
      <c r="RN112" s="370"/>
      <c r="RO112" s="370"/>
      <c r="RP112" s="370"/>
      <c r="RQ112" s="370"/>
      <c r="RR112" s="370"/>
      <c r="RS112" s="370"/>
      <c r="RT112" s="370"/>
      <c r="RU112" s="370"/>
      <c r="RV112" s="370"/>
      <c r="RW112" s="370"/>
      <c r="RX112" s="370"/>
      <c r="RY112" s="370"/>
      <c r="RZ112" s="370"/>
      <c r="SA112" s="370"/>
      <c r="SB112" s="370"/>
      <c r="SC112" s="370"/>
      <c r="SD112" s="370"/>
      <c r="SE112" s="370"/>
      <c r="SF112" s="370"/>
      <c r="SG112" s="370"/>
      <c r="SH112" s="370"/>
      <c r="SI112" s="370"/>
      <c r="SJ112" s="370"/>
      <c r="SK112" s="370"/>
      <c r="SL112" s="370"/>
      <c r="SM112" s="370"/>
      <c r="SN112" s="370"/>
      <c r="SO112" s="370"/>
      <c r="SP112" s="370"/>
      <c r="SQ112" s="370"/>
      <c r="SR112" s="370"/>
      <c r="SS112" s="370"/>
      <c r="ST112" s="370"/>
      <c r="SU112" s="370"/>
      <c r="SV112" s="370"/>
      <c r="SW112" s="370"/>
      <c r="SX112" s="370"/>
      <c r="SY112" s="370"/>
      <c r="SZ112" s="370"/>
      <c r="TA112" s="370"/>
      <c r="TB112" s="370"/>
      <c r="TC112" s="370"/>
      <c r="TD112" s="370"/>
      <c r="TE112" s="370"/>
      <c r="TF112" s="370"/>
      <c r="TG112" s="370"/>
      <c r="TH112" s="370"/>
      <c r="TI112" s="370"/>
      <c r="TJ112" s="370"/>
      <c r="TK112" s="370"/>
      <c r="TL112" s="370"/>
      <c r="TM112" s="370"/>
      <c r="TN112" s="370"/>
      <c r="TO112" s="370"/>
      <c r="TP112" s="370"/>
      <c r="TQ112" s="370"/>
      <c r="TR112" s="370"/>
      <c r="TS112" s="370"/>
      <c r="TT112" s="370"/>
      <c r="TU112" s="370"/>
      <c r="TV112" s="370"/>
      <c r="TW112" s="370"/>
      <c r="TX112" s="370"/>
      <c r="TY112" s="370"/>
      <c r="TZ112" s="370"/>
      <c r="UA112" s="370"/>
      <c r="UB112" s="370"/>
      <c r="UC112" s="370"/>
      <c r="UD112" s="370"/>
      <c r="UE112" s="370"/>
      <c r="UF112" s="370"/>
      <c r="UG112" s="370"/>
      <c r="UH112" s="370"/>
      <c r="UI112" s="370"/>
      <c r="UJ112" s="370"/>
      <c r="UK112" s="370"/>
      <c r="UL112" s="370"/>
      <c r="UM112" s="370"/>
      <c r="UN112" s="370"/>
      <c r="UO112" s="370"/>
      <c r="UP112" s="370"/>
      <c r="UQ112" s="370"/>
      <c r="UR112" s="370"/>
      <c r="US112" s="370"/>
      <c r="UT112" s="370"/>
      <c r="UU112" s="370"/>
      <c r="UV112" s="370"/>
      <c r="UW112" s="370"/>
      <c r="UX112" s="370"/>
      <c r="UY112" s="370"/>
      <c r="UZ112" s="370"/>
      <c r="VA112" s="370"/>
      <c r="VB112" s="370"/>
      <c r="VC112" s="370"/>
      <c r="VD112" s="370"/>
      <c r="VE112" s="370"/>
      <c r="VF112" s="370"/>
      <c r="VG112" s="370"/>
      <c r="VH112" s="370"/>
      <c r="VI112" s="370"/>
      <c r="VJ112" s="370"/>
      <c r="VK112" s="370"/>
      <c r="VL112" s="370"/>
      <c r="VM112" s="370"/>
      <c r="VN112" s="370"/>
      <c r="VO112" s="370"/>
      <c r="VP112" s="370"/>
      <c r="VQ112" s="370"/>
      <c r="VR112" s="370"/>
      <c r="VS112" s="370"/>
      <c r="VT112" s="370"/>
      <c r="VU112" s="370"/>
      <c r="VV112" s="370"/>
      <c r="VW112" s="370"/>
      <c r="VX112" s="370"/>
      <c r="VY112" s="370"/>
      <c r="VZ112" s="370"/>
      <c r="WA112" s="370"/>
      <c r="WB112" s="370"/>
      <c r="WC112" s="370"/>
      <c r="WD112" s="370"/>
      <c r="WE112" s="370"/>
      <c r="WF112" s="370"/>
      <c r="WG112" s="370"/>
      <c r="WH112" s="370"/>
      <c r="WI112" s="370"/>
      <c r="WJ112" s="370"/>
      <c r="WK112" s="370"/>
      <c r="WL112" s="370"/>
      <c r="WM112" s="370"/>
      <c r="WN112" s="370"/>
      <c r="WO112" s="370"/>
      <c r="WP112" s="370"/>
      <c r="WQ112" s="370"/>
      <c r="WR112" s="370"/>
      <c r="WS112" s="370"/>
      <c r="WT112" s="370"/>
      <c r="WU112" s="370"/>
      <c r="WV112" s="370"/>
      <c r="WW112" s="370"/>
      <c r="WX112" s="370"/>
      <c r="WY112" s="370"/>
      <c r="WZ112" s="370"/>
      <c r="XA112" s="370"/>
      <c r="XB112" s="370"/>
      <c r="XC112" s="370"/>
      <c r="XD112" s="370"/>
      <c r="XE112" s="370"/>
      <c r="XF112" s="370"/>
      <c r="XG112" s="370"/>
      <c r="XH112" s="370"/>
      <c r="XI112" s="370"/>
      <c r="XJ112" s="370"/>
      <c r="XK112" s="370"/>
      <c r="XL112" s="370"/>
      <c r="XM112" s="370"/>
      <c r="XN112" s="370"/>
      <c r="XO112" s="370"/>
      <c r="XP112" s="370"/>
      <c r="XQ112" s="370"/>
      <c r="XR112" s="370"/>
      <c r="XS112" s="370"/>
      <c r="XT112" s="370"/>
      <c r="XU112" s="370"/>
      <c r="XV112" s="370"/>
      <c r="XW112" s="370"/>
      <c r="XX112" s="370"/>
      <c r="XY112" s="370"/>
      <c r="XZ112" s="370"/>
      <c r="YA112" s="370"/>
      <c r="YB112" s="370"/>
      <c r="YC112" s="370"/>
      <c r="YD112" s="370"/>
      <c r="YE112" s="370"/>
      <c r="YF112" s="370"/>
      <c r="YG112" s="370"/>
      <c r="YH112" s="370"/>
      <c r="YI112" s="370"/>
      <c r="YJ112" s="370"/>
      <c r="YK112" s="370"/>
      <c r="YL112" s="370"/>
      <c r="YM112" s="370"/>
      <c r="YN112" s="370"/>
      <c r="YO112" s="370"/>
      <c r="YP112" s="370"/>
      <c r="YQ112" s="370"/>
      <c r="YR112" s="370"/>
      <c r="YS112" s="370"/>
      <c r="YT112" s="370"/>
      <c r="YU112" s="370"/>
      <c r="YV112" s="370"/>
      <c r="YW112" s="370"/>
      <c r="YX112" s="370"/>
      <c r="YY112" s="370"/>
      <c r="YZ112" s="370"/>
      <c r="ZA112" s="370"/>
      <c r="ZB112" s="370"/>
      <c r="ZC112" s="370"/>
      <c r="ZD112" s="370"/>
      <c r="ZE112" s="370"/>
      <c r="ZF112" s="370"/>
      <c r="ZG112" s="370"/>
      <c r="ZH112" s="370"/>
      <c r="ZI112" s="370"/>
      <c r="ZJ112" s="370"/>
      <c r="ZK112" s="370"/>
      <c r="ZL112" s="370"/>
      <c r="ZM112" s="370"/>
      <c r="ZN112" s="370"/>
      <c r="ZO112" s="370"/>
      <c r="ZP112" s="370"/>
      <c r="ZQ112" s="370"/>
      <c r="ZR112" s="370"/>
      <c r="ZS112" s="370"/>
      <c r="ZT112" s="370"/>
      <c r="ZU112" s="370"/>
      <c r="ZV112" s="370"/>
      <c r="ZW112" s="370"/>
      <c r="ZX112" s="370"/>
      <c r="ZY112" s="370"/>
      <c r="ZZ112" s="370"/>
      <c r="AAA112" s="370"/>
      <c r="AAB112" s="370"/>
      <c r="AAC112" s="370"/>
      <c r="AAD112" s="370"/>
      <c r="AAE112" s="370"/>
      <c r="AAF112" s="370"/>
      <c r="AAG112" s="370"/>
      <c r="AAH112" s="370"/>
      <c r="AAI112" s="370"/>
      <c r="AAJ112" s="370"/>
      <c r="AAK112" s="370"/>
      <c r="AAL112" s="370"/>
      <c r="AAM112" s="370"/>
      <c r="AAN112" s="370"/>
      <c r="AAO112" s="370"/>
      <c r="AAP112" s="370"/>
      <c r="AAQ112" s="370"/>
      <c r="AAR112" s="370"/>
      <c r="AAS112" s="370"/>
      <c r="AAT112" s="370"/>
      <c r="AAU112" s="370"/>
      <c r="AAV112" s="370"/>
      <c r="AAW112" s="370"/>
      <c r="AAX112" s="370"/>
      <c r="AAY112" s="370"/>
      <c r="AAZ112" s="370"/>
      <c r="ABA112" s="370"/>
      <c r="ABB112" s="370"/>
      <c r="ABC112" s="370"/>
      <c r="ABD112" s="370"/>
      <c r="ABE112" s="370"/>
      <c r="ABF112" s="370"/>
      <c r="ABG112" s="370"/>
      <c r="ABH112" s="370"/>
      <c r="ABI112" s="370"/>
      <c r="ABJ112" s="370"/>
      <c r="ABK112" s="370"/>
      <c r="ABL112" s="370"/>
      <c r="ABM112" s="370"/>
      <c r="ABN112" s="370"/>
      <c r="ABO112" s="370"/>
      <c r="ABP112" s="370"/>
      <c r="ABQ112" s="370"/>
      <c r="ABR112" s="370"/>
      <c r="ABS112" s="370"/>
      <c r="ABT112" s="370"/>
      <c r="ABU112" s="370"/>
      <c r="ABV112" s="370"/>
      <c r="ABW112" s="370"/>
      <c r="ABX112" s="370"/>
      <c r="ABY112" s="370"/>
      <c r="ABZ112" s="370"/>
      <c r="ACA112" s="370"/>
      <c r="ACB112" s="370"/>
      <c r="ACC112" s="370"/>
      <c r="ACD112" s="370"/>
      <c r="ACE112" s="370"/>
      <c r="ACF112" s="370"/>
      <c r="ACG112" s="370"/>
      <c r="ACH112" s="370"/>
      <c r="ACI112" s="370"/>
      <c r="ACJ112" s="370"/>
      <c r="ACK112" s="370"/>
      <c r="ACL112" s="370"/>
      <c r="ACM112" s="370"/>
      <c r="ACN112" s="370"/>
      <c r="ACO112" s="370"/>
      <c r="ACP112" s="370"/>
      <c r="ACQ112" s="370"/>
      <c r="ACR112" s="370"/>
      <c r="ACS112" s="370"/>
      <c r="ACT112" s="370"/>
      <c r="ACU112" s="370"/>
      <c r="ACV112" s="370"/>
      <c r="ACW112" s="370"/>
      <c r="ACX112" s="370"/>
      <c r="ACY112" s="370"/>
      <c r="ACZ112" s="370"/>
      <c r="ADA112" s="370"/>
      <c r="ADB112" s="370"/>
      <c r="ADC112" s="370"/>
      <c r="ADD112" s="370"/>
      <c r="ADE112" s="370"/>
      <c r="ADF112" s="370"/>
      <c r="ADG112" s="370"/>
      <c r="ADH112" s="370"/>
      <c r="ADI112" s="370"/>
      <c r="ADJ112" s="370"/>
      <c r="ADK112" s="370"/>
      <c r="ADL112" s="370"/>
      <c r="ADM112" s="370"/>
      <c r="ADN112" s="370"/>
      <c r="ADO112" s="370"/>
      <c r="ADP112" s="370"/>
      <c r="ADQ112" s="370"/>
      <c r="ADR112" s="370"/>
      <c r="ADS112" s="370"/>
      <c r="ADT112" s="370"/>
      <c r="ADU112" s="370"/>
      <c r="ADV112" s="370"/>
      <c r="ADW112" s="370"/>
      <c r="ADX112" s="370"/>
      <c r="ADY112" s="370"/>
      <c r="ADZ112" s="370"/>
      <c r="AEA112" s="370"/>
      <c r="AEB112" s="370"/>
      <c r="AEC112" s="370"/>
      <c r="AED112" s="370"/>
      <c r="AEE112" s="370"/>
      <c r="AEF112" s="370"/>
      <c r="AEG112" s="370"/>
      <c r="AEH112" s="370"/>
      <c r="AEI112" s="370"/>
      <c r="AEJ112" s="370"/>
      <c r="AEK112" s="370"/>
      <c r="AEL112" s="370"/>
      <c r="AEM112" s="370"/>
      <c r="AEN112" s="370"/>
      <c r="AEO112" s="370"/>
      <c r="AEP112" s="370"/>
      <c r="AEQ112" s="370"/>
      <c r="AER112" s="370"/>
      <c r="AES112" s="370"/>
      <c r="AET112" s="370"/>
      <c r="AEU112" s="370"/>
      <c r="AEV112" s="370"/>
      <c r="AEW112" s="370"/>
      <c r="AEX112" s="370"/>
      <c r="AEY112" s="370"/>
      <c r="AEZ112" s="370"/>
      <c r="AFA112" s="370"/>
      <c r="AFB112" s="370"/>
      <c r="AFC112" s="370"/>
      <c r="AFD112" s="370"/>
      <c r="AFE112" s="370"/>
      <c r="AFF112" s="370"/>
      <c r="AFG112" s="370"/>
      <c r="AFH112" s="370"/>
      <c r="AFI112" s="370"/>
      <c r="AFJ112" s="370"/>
      <c r="AFK112" s="370"/>
      <c r="AFL112" s="370"/>
      <c r="AFM112" s="370"/>
      <c r="AFN112" s="370"/>
      <c r="AFO112" s="370"/>
      <c r="AFP112" s="370"/>
      <c r="AFQ112" s="370"/>
      <c r="AFR112" s="370"/>
      <c r="AFS112" s="370"/>
      <c r="AFT112" s="370"/>
      <c r="AFU112" s="370"/>
      <c r="AFV112" s="370"/>
      <c r="AFW112" s="370"/>
      <c r="AFX112" s="370"/>
      <c r="AFY112" s="370"/>
      <c r="AFZ112" s="370"/>
      <c r="AGA112" s="370"/>
      <c r="AGB112" s="370"/>
      <c r="AGC112" s="370"/>
      <c r="AGD112" s="370"/>
      <c r="AGE112" s="370"/>
      <c r="AGF112" s="370"/>
      <c r="AGG112" s="370"/>
      <c r="AGH112" s="370"/>
      <c r="AGI112" s="370"/>
      <c r="AGJ112" s="370"/>
      <c r="AGK112" s="370"/>
      <c r="AGL112" s="370"/>
      <c r="AGM112" s="370"/>
      <c r="AGN112" s="370"/>
      <c r="AGO112" s="370"/>
      <c r="AGP112" s="370"/>
      <c r="AGQ112" s="370"/>
      <c r="AGR112" s="370"/>
      <c r="AGS112" s="370"/>
      <c r="AGT112" s="370"/>
      <c r="AGU112" s="370"/>
      <c r="AGV112" s="370"/>
      <c r="AGW112" s="370"/>
      <c r="AGX112" s="370"/>
      <c r="AGY112" s="370"/>
      <c r="AGZ112" s="370"/>
      <c r="AHA112" s="370"/>
      <c r="AHB112" s="370"/>
      <c r="AHC112" s="370"/>
      <c r="AHD112" s="370"/>
      <c r="AHE112" s="370"/>
      <c r="AHF112" s="370"/>
      <c r="AHG112" s="370"/>
      <c r="AHH112" s="370"/>
      <c r="AHI112" s="370"/>
      <c r="AHJ112" s="370"/>
      <c r="AHK112" s="370"/>
      <c r="AHL112" s="370"/>
      <c r="AHM112" s="370"/>
      <c r="AHN112" s="370"/>
      <c r="AHO112" s="370"/>
      <c r="AHP112" s="370"/>
      <c r="AHQ112" s="370"/>
      <c r="AHR112" s="370"/>
      <c r="AHS112" s="370"/>
      <c r="AHT112" s="370"/>
      <c r="AHU112" s="370"/>
      <c r="AHV112" s="370"/>
      <c r="AHW112" s="370"/>
      <c r="AHX112" s="370"/>
      <c r="AHY112" s="370"/>
      <c r="AHZ112" s="370"/>
      <c r="AIA112" s="370"/>
      <c r="AIB112" s="370"/>
      <c r="AIC112" s="370"/>
      <c r="AID112" s="370"/>
      <c r="AIE112" s="370"/>
      <c r="AIF112" s="370"/>
      <c r="AIG112" s="370"/>
      <c r="AIH112" s="370"/>
      <c r="AII112" s="370"/>
      <c r="AIJ112" s="370"/>
      <c r="AIK112" s="370"/>
      <c r="AIL112" s="370"/>
      <c r="AIM112" s="370"/>
      <c r="AIN112" s="370"/>
      <c r="AIO112" s="370"/>
      <c r="AIP112" s="370"/>
      <c r="AIQ112" s="370"/>
      <c r="AIR112" s="370"/>
      <c r="AIS112" s="370"/>
      <c r="AIT112" s="370"/>
      <c r="AIU112" s="370"/>
      <c r="AIV112" s="370"/>
      <c r="AIW112" s="370"/>
      <c r="AIX112" s="370"/>
      <c r="AIY112" s="370"/>
      <c r="AIZ112" s="370"/>
      <c r="AJA112" s="370"/>
      <c r="AJB112" s="370"/>
      <c r="AJC112" s="370"/>
      <c r="AJD112" s="370"/>
      <c r="AJE112" s="370"/>
      <c r="AJF112" s="370"/>
      <c r="AJG112" s="370"/>
      <c r="AJH112" s="370"/>
      <c r="AJI112" s="370"/>
      <c r="AJJ112" s="370"/>
      <c r="AJK112" s="370"/>
      <c r="AJL112" s="370"/>
      <c r="AJM112" s="370"/>
      <c r="AJN112" s="370"/>
      <c r="AJO112" s="370"/>
      <c r="AJP112" s="370"/>
      <c r="AJQ112" s="370"/>
      <c r="AJR112" s="370"/>
      <c r="AJS112" s="370"/>
      <c r="AJT112" s="370"/>
      <c r="AJU112" s="370"/>
      <c r="AJV112" s="370"/>
      <c r="AJW112" s="370"/>
      <c r="AJX112" s="370"/>
      <c r="AJY112" s="370"/>
      <c r="AJZ112" s="370"/>
      <c r="AKA112" s="370"/>
      <c r="AKB112" s="370"/>
      <c r="AKC112" s="370"/>
      <c r="AKD112" s="370"/>
      <c r="AKE112" s="370"/>
      <c r="AKF112" s="370"/>
      <c r="AKG112" s="370"/>
      <c r="AKH112" s="370"/>
      <c r="AKI112" s="370"/>
      <c r="AKJ112" s="370"/>
      <c r="AKK112" s="370"/>
      <c r="AKL112" s="370"/>
      <c r="AKM112" s="370"/>
      <c r="AKN112" s="370"/>
      <c r="AKO112" s="370"/>
      <c r="AKP112" s="370"/>
      <c r="AKQ112" s="370"/>
      <c r="AKR112" s="370"/>
      <c r="AKS112" s="370"/>
      <c r="AKT112" s="370"/>
      <c r="AKU112" s="370"/>
      <c r="AKV112" s="370"/>
      <c r="AKW112" s="370"/>
      <c r="AKX112" s="370"/>
      <c r="AKY112" s="370"/>
      <c r="AKZ112" s="370"/>
      <c r="ALA112" s="370"/>
      <c r="ALB112" s="370"/>
      <c r="ALC112" s="370"/>
      <c r="ALD112" s="370"/>
    </row>
    <row r="113" spans="1:992" s="253" customFormat="1" ht="18.75" customHeight="1">
      <c r="A113" s="2421"/>
      <c r="B113" s="2421"/>
      <c r="C113" s="2421"/>
      <c r="D113" s="707" t="s">
        <v>303</v>
      </c>
      <c r="E113" s="374">
        <v>7859497.1600000001</v>
      </c>
      <c r="F113" s="468">
        <v>7868151.2300000004</v>
      </c>
      <c r="G113" s="2385"/>
      <c r="H113" s="715" t="s">
        <v>754</v>
      </c>
      <c r="I113" s="688" t="s">
        <v>755</v>
      </c>
      <c r="J113" s="692">
        <v>1450</v>
      </c>
      <c r="K113" s="689">
        <v>1776</v>
      </c>
      <c r="L113" s="2723" t="s">
        <v>2814</v>
      </c>
      <c r="M113" s="580"/>
      <c r="N113" s="370"/>
      <c r="O113" s="370"/>
      <c r="P113" s="370"/>
      <c r="Q113" s="370"/>
      <c r="R113" s="370"/>
      <c r="S113" s="370"/>
      <c r="T113" s="370"/>
      <c r="U113" s="370"/>
      <c r="V113" s="370"/>
      <c r="W113" s="370"/>
      <c r="X113" s="370"/>
      <c r="Y113" s="370"/>
      <c r="Z113" s="370"/>
      <c r="AA113" s="370"/>
      <c r="AB113" s="370"/>
      <c r="AC113" s="370"/>
      <c r="AD113" s="370"/>
      <c r="AE113" s="370"/>
      <c r="AF113" s="370"/>
      <c r="AG113" s="370"/>
      <c r="AH113" s="370"/>
      <c r="AI113" s="370"/>
      <c r="AJ113" s="370"/>
      <c r="AK113" s="370"/>
      <c r="AL113" s="370"/>
      <c r="AM113" s="370"/>
      <c r="AN113" s="370"/>
      <c r="AO113" s="370"/>
      <c r="AP113" s="370"/>
      <c r="AQ113" s="370"/>
      <c r="AR113" s="370"/>
      <c r="AS113" s="370"/>
      <c r="AT113" s="370"/>
      <c r="AU113" s="370"/>
      <c r="AV113" s="370"/>
      <c r="AW113" s="370"/>
      <c r="AX113" s="370"/>
      <c r="AY113" s="370"/>
      <c r="AZ113" s="370"/>
      <c r="BA113" s="370"/>
      <c r="BB113" s="370"/>
      <c r="BC113" s="370"/>
      <c r="BD113" s="370"/>
      <c r="BE113" s="370"/>
      <c r="BF113" s="370"/>
      <c r="BG113" s="370"/>
      <c r="BH113" s="370"/>
      <c r="BI113" s="370"/>
      <c r="BJ113" s="370"/>
      <c r="BK113" s="370"/>
      <c r="BL113" s="370"/>
      <c r="BM113" s="370"/>
      <c r="BN113" s="370"/>
      <c r="BO113" s="370"/>
      <c r="BP113" s="370"/>
      <c r="BQ113" s="370"/>
      <c r="BR113" s="370"/>
      <c r="BS113" s="370"/>
      <c r="BT113" s="370"/>
      <c r="BU113" s="370"/>
      <c r="BV113" s="370"/>
      <c r="BW113" s="370"/>
      <c r="BX113" s="370"/>
      <c r="BY113" s="370"/>
      <c r="BZ113" s="370"/>
      <c r="CA113" s="370"/>
      <c r="CB113" s="370"/>
      <c r="CC113" s="370"/>
      <c r="CD113" s="370"/>
      <c r="CE113" s="370"/>
      <c r="CF113" s="370"/>
      <c r="CG113" s="370"/>
      <c r="CH113" s="370"/>
      <c r="CI113" s="370"/>
      <c r="CJ113" s="370"/>
      <c r="CK113" s="370"/>
      <c r="CL113" s="370"/>
      <c r="CM113" s="370"/>
      <c r="CN113" s="370"/>
      <c r="CO113" s="370"/>
      <c r="CP113" s="370"/>
      <c r="CQ113" s="370"/>
      <c r="CR113" s="370"/>
      <c r="CS113" s="370"/>
      <c r="CT113" s="370"/>
      <c r="CU113" s="370"/>
      <c r="CV113" s="370"/>
      <c r="CW113" s="370"/>
      <c r="CX113" s="370"/>
      <c r="CY113" s="370"/>
      <c r="CZ113" s="370"/>
      <c r="DA113" s="370"/>
      <c r="DB113" s="370"/>
      <c r="DC113" s="370"/>
      <c r="DD113" s="370"/>
      <c r="DE113" s="370"/>
      <c r="DF113" s="370"/>
      <c r="DG113" s="370"/>
      <c r="DH113" s="370"/>
      <c r="DI113" s="370"/>
      <c r="DJ113" s="370"/>
      <c r="DK113" s="370"/>
      <c r="DL113" s="370"/>
      <c r="DM113" s="370"/>
      <c r="DN113" s="370"/>
      <c r="DO113" s="370"/>
      <c r="DP113" s="370"/>
      <c r="DQ113" s="370"/>
      <c r="DR113" s="370"/>
      <c r="DS113" s="370"/>
      <c r="DT113" s="370"/>
      <c r="DU113" s="370"/>
      <c r="DV113" s="370"/>
      <c r="DW113" s="370"/>
      <c r="DX113" s="370"/>
      <c r="DY113" s="370"/>
      <c r="DZ113" s="370"/>
      <c r="EA113" s="370"/>
      <c r="EB113" s="370"/>
      <c r="EC113" s="370"/>
      <c r="ED113" s="370"/>
      <c r="EE113" s="370"/>
      <c r="EF113" s="370"/>
      <c r="EG113" s="370"/>
      <c r="EH113" s="370"/>
      <c r="EI113" s="370"/>
      <c r="EJ113" s="370"/>
      <c r="EK113" s="370"/>
      <c r="EL113" s="370"/>
      <c r="EM113" s="370"/>
      <c r="EN113" s="370"/>
      <c r="EO113" s="370"/>
      <c r="EP113" s="370"/>
      <c r="EQ113" s="370"/>
      <c r="ER113" s="370"/>
      <c r="ES113" s="370"/>
      <c r="ET113" s="370"/>
      <c r="EU113" s="370"/>
      <c r="EV113" s="370"/>
      <c r="EW113" s="370"/>
      <c r="EX113" s="370"/>
      <c r="EY113" s="370"/>
      <c r="EZ113" s="370"/>
      <c r="FA113" s="370"/>
      <c r="FB113" s="370"/>
      <c r="FC113" s="370"/>
      <c r="FD113" s="370"/>
      <c r="FE113" s="370"/>
      <c r="FF113" s="370"/>
      <c r="FG113" s="370"/>
      <c r="FH113" s="370"/>
      <c r="FI113" s="370"/>
      <c r="FJ113" s="370"/>
      <c r="FK113" s="370"/>
      <c r="FL113" s="370"/>
      <c r="FM113" s="370"/>
      <c r="FN113" s="370"/>
      <c r="FO113" s="370"/>
      <c r="FP113" s="370"/>
      <c r="FQ113" s="370"/>
      <c r="FR113" s="370"/>
      <c r="FS113" s="370"/>
      <c r="FT113" s="370"/>
      <c r="FU113" s="370"/>
      <c r="FV113" s="370"/>
      <c r="FW113" s="370"/>
      <c r="FX113" s="370"/>
      <c r="FY113" s="370"/>
      <c r="FZ113" s="370"/>
      <c r="GA113" s="370"/>
      <c r="GB113" s="370"/>
      <c r="GC113" s="370"/>
      <c r="GD113" s="370"/>
      <c r="GE113" s="370"/>
      <c r="GF113" s="370"/>
      <c r="GG113" s="370"/>
      <c r="GH113" s="370"/>
      <c r="GI113" s="370"/>
      <c r="GJ113" s="370"/>
      <c r="GK113" s="370"/>
      <c r="GL113" s="370"/>
      <c r="GM113" s="370"/>
      <c r="GN113" s="370"/>
      <c r="GO113" s="370"/>
      <c r="GP113" s="370"/>
      <c r="GQ113" s="370"/>
      <c r="GR113" s="370"/>
      <c r="GS113" s="370"/>
      <c r="GT113" s="370"/>
      <c r="GU113" s="370"/>
      <c r="GV113" s="370"/>
      <c r="GW113" s="370"/>
      <c r="GX113" s="370"/>
      <c r="GY113" s="370"/>
      <c r="GZ113" s="370"/>
      <c r="HA113" s="370"/>
      <c r="HB113" s="370"/>
      <c r="HC113" s="370"/>
      <c r="HD113" s="370"/>
      <c r="HE113" s="370"/>
      <c r="HF113" s="370"/>
      <c r="HG113" s="370"/>
      <c r="HH113" s="370"/>
      <c r="HI113" s="370"/>
      <c r="HJ113" s="370"/>
      <c r="HK113" s="370"/>
      <c r="HL113" s="370"/>
      <c r="HM113" s="370"/>
      <c r="HN113" s="370"/>
      <c r="HO113" s="370"/>
      <c r="HP113" s="370"/>
      <c r="HQ113" s="370"/>
      <c r="HR113" s="370"/>
      <c r="HS113" s="370"/>
      <c r="HT113" s="370"/>
      <c r="HU113" s="370"/>
      <c r="HV113" s="370"/>
      <c r="HW113" s="370"/>
      <c r="HX113" s="370"/>
      <c r="HY113" s="370"/>
      <c r="HZ113" s="370"/>
      <c r="IA113" s="370"/>
      <c r="IB113" s="370"/>
      <c r="IC113" s="370"/>
      <c r="ID113" s="370"/>
      <c r="IE113" s="370"/>
      <c r="IF113" s="370"/>
      <c r="IG113" s="370"/>
      <c r="IH113" s="370"/>
      <c r="II113" s="370"/>
      <c r="IJ113" s="370"/>
      <c r="IK113" s="370"/>
      <c r="IL113" s="370"/>
      <c r="IM113" s="370"/>
      <c r="IN113" s="370"/>
      <c r="IO113" s="370"/>
      <c r="IP113" s="370"/>
      <c r="IQ113" s="370"/>
      <c r="IR113" s="370"/>
      <c r="IS113" s="370"/>
      <c r="IT113" s="370"/>
      <c r="IU113" s="370"/>
      <c r="IV113" s="370"/>
      <c r="IW113" s="370"/>
      <c r="IX113" s="370"/>
      <c r="IY113" s="370"/>
      <c r="IZ113" s="370"/>
      <c r="JA113" s="370"/>
      <c r="JB113" s="370"/>
      <c r="JC113" s="370"/>
      <c r="JD113" s="370"/>
      <c r="JE113" s="370"/>
      <c r="JF113" s="370"/>
      <c r="JG113" s="370"/>
      <c r="JH113" s="370"/>
      <c r="JI113" s="370"/>
      <c r="JJ113" s="370"/>
      <c r="JK113" s="370"/>
      <c r="JL113" s="370"/>
      <c r="JM113" s="370"/>
      <c r="JN113" s="370"/>
      <c r="JO113" s="370"/>
      <c r="JP113" s="370"/>
      <c r="JQ113" s="370"/>
      <c r="JR113" s="370"/>
      <c r="JS113" s="370"/>
      <c r="JT113" s="370"/>
      <c r="JU113" s="370"/>
      <c r="JV113" s="370"/>
      <c r="JW113" s="370"/>
      <c r="JX113" s="370"/>
      <c r="JY113" s="370"/>
      <c r="JZ113" s="370"/>
      <c r="KA113" s="370"/>
      <c r="KB113" s="370"/>
      <c r="KC113" s="370"/>
      <c r="KD113" s="370"/>
      <c r="KE113" s="370"/>
      <c r="KF113" s="370"/>
      <c r="KG113" s="370"/>
      <c r="KH113" s="370"/>
      <c r="KI113" s="370"/>
      <c r="KJ113" s="370"/>
      <c r="KK113" s="370"/>
      <c r="KL113" s="370"/>
      <c r="KM113" s="370"/>
      <c r="KN113" s="370"/>
      <c r="KO113" s="370"/>
      <c r="KP113" s="370"/>
      <c r="KQ113" s="370"/>
      <c r="KR113" s="370"/>
      <c r="KS113" s="370"/>
      <c r="KT113" s="370"/>
      <c r="KU113" s="370"/>
      <c r="KV113" s="370"/>
      <c r="KW113" s="370"/>
      <c r="KX113" s="370"/>
      <c r="KY113" s="370"/>
      <c r="KZ113" s="370"/>
      <c r="LA113" s="370"/>
      <c r="LB113" s="370"/>
      <c r="LC113" s="370"/>
      <c r="LD113" s="370"/>
      <c r="LE113" s="370"/>
      <c r="LF113" s="370"/>
      <c r="LG113" s="370"/>
      <c r="LH113" s="370"/>
      <c r="LI113" s="370"/>
      <c r="LJ113" s="370"/>
      <c r="LK113" s="370"/>
      <c r="LL113" s="370"/>
      <c r="LM113" s="370"/>
      <c r="LN113" s="370"/>
      <c r="LO113" s="370"/>
      <c r="LP113" s="370"/>
      <c r="LQ113" s="370"/>
      <c r="LR113" s="370"/>
      <c r="LS113" s="370"/>
      <c r="LT113" s="370"/>
      <c r="LU113" s="370"/>
      <c r="LV113" s="370"/>
      <c r="LW113" s="370"/>
      <c r="LX113" s="370"/>
      <c r="LY113" s="370"/>
      <c r="LZ113" s="370"/>
      <c r="MA113" s="370"/>
      <c r="MB113" s="370"/>
      <c r="MC113" s="370"/>
      <c r="MD113" s="370"/>
      <c r="ME113" s="370"/>
      <c r="MF113" s="370"/>
      <c r="MG113" s="370"/>
      <c r="MH113" s="370"/>
      <c r="MI113" s="370"/>
      <c r="MJ113" s="370"/>
      <c r="MK113" s="370"/>
      <c r="ML113" s="370"/>
      <c r="MM113" s="370"/>
      <c r="MN113" s="370"/>
      <c r="MO113" s="370"/>
      <c r="MP113" s="370"/>
      <c r="MQ113" s="370"/>
      <c r="MR113" s="370"/>
      <c r="MS113" s="370"/>
      <c r="MT113" s="370"/>
      <c r="MU113" s="370"/>
      <c r="MV113" s="370"/>
      <c r="MW113" s="370"/>
      <c r="MX113" s="370"/>
      <c r="MY113" s="370"/>
      <c r="MZ113" s="370"/>
      <c r="NA113" s="370"/>
      <c r="NB113" s="370"/>
      <c r="NC113" s="370"/>
      <c r="ND113" s="370"/>
      <c r="NE113" s="370"/>
      <c r="NF113" s="370"/>
      <c r="NG113" s="370"/>
      <c r="NH113" s="370"/>
      <c r="NI113" s="370"/>
      <c r="NJ113" s="370"/>
      <c r="NK113" s="370"/>
      <c r="NL113" s="370"/>
      <c r="NM113" s="370"/>
      <c r="NN113" s="370"/>
      <c r="NO113" s="370"/>
      <c r="NP113" s="370"/>
      <c r="NQ113" s="370"/>
      <c r="NR113" s="370"/>
      <c r="NS113" s="370"/>
      <c r="NT113" s="370"/>
      <c r="NU113" s="370"/>
      <c r="NV113" s="370"/>
      <c r="NW113" s="370"/>
      <c r="NX113" s="370"/>
      <c r="NY113" s="370"/>
      <c r="NZ113" s="370"/>
      <c r="OA113" s="370"/>
      <c r="OB113" s="370"/>
      <c r="OC113" s="370"/>
      <c r="OD113" s="370"/>
      <c r="OE113" s="370"/>
      <c r="OF113" s="370"/>
      <c r="OG113" s="370"/>
      <c r="OH113" s="370"/>
      <c r="OI113" s="370"/>
      <c r="OJ113" s="370"/>
      <c r="OK113" s="370"/>
      <c r="OL113" s="370"/>
      <c r="OM113" s="370"/>
      <c r="ON113" s="370"/>
      <c r="OO113" s="370"/>
      <c r="OP113" s="370"/>
      <c r="OQ113" s="370"/>
      <c r="OR113" s="370"/>
      <c r="OS113" s="370"/>
      <c r="OT113" s="370"/>
      <c r="OU113" s="370"/>
      <c r="OV113" s="370"/>
      <c r="OW113" s="370"/>
      <c r="OX113" s="370"/>
      <c r="OY113" s="370"/>
      <c r="OZ113" s="370"/>
      <c r="PA113" s="370"/>
      <c r="PB113" s="370"/>
      <c r="PC113" s="370"/>
      <c r="PD113" s="370"/>
      <c r="PE113" s="370"/>
      <c r="PF113" s="370"/>
      <c r="PG113" s="370"/>
      <c r="PH113" s="370"/>
      <c r="PI113" s="370"/>
      <c r="PJ113" s="370"/>
      <c r="PK113" s="370"/>
      <c r="PL113" s="370"/>
      <c r="PM113" s="370"/>
      <c r="PN113" s="370"/>
      <c r="PO113" s="370"/>
      <c r="PP113" s="370"/>
      <c r="PQ113" s="370"/>
      <c r="PR113" s="370"/>
      <c r="PS113" s="370"/>
      <c r="PT113" s="370"/>
      <c r="PU113" s="370"/>
      <c r="PV113" s="370"/>
      <c r="PW113" s="370"/>
      <c r="PX113" s="370"/>
      <c r="PY113" s="370"/>
      <c r="PZ113" s="370"/>
      <c r="QA113" s="370"/>
      <c r="QB113" s="370"/>
      <c r="QC113" s="370"/>
      <c r="QD113" s="370"/>
      <c r="QE113" s="370"/>
      <c r="QF113" s="370"/>
      <c r="QG113" s="370"/>
      <c r="QH113" s="370"/>
      <c r="QI113" s="370"/>
      <c r="QJ113" s="370"/>
      <c r="QK113" s="370"/>
      <c r="QL113" s="370"/>
      <c r="QM113" s="370"/>
      <c r="QN113" s="370"/>
      <c r="QO113" s="370"/>
      <c r="QP113" s="370"/>
      <c r="QQ113" s="370"/>
      <c r="QR113" s="370"/>
      <c r="QS113" s="370"/>
      <c r="QT113" s="370"/>
      <c r="QU113" s="370"/>
      <c r="QV113" s="370"/>
      <c r="QW113" s="370"/>
      <c r="QX113" s="370"/>
      <c r="QY113" s="370"/>
      <c r="QZ113" s="370"/>
      <c r="RA113" s="370"/>
      <c r="RB113" s="370"/>
      <c r="RC113" s="370"/>
      <c r="RD113" s="370"/>
      <c r="RE113" s="370"/>
      <c r="RF113" s="370"/>
      <c r="RG113" s="370"/>
      <c r="RH113" s="370"/>
      <c r="RI113" s="370"/>
      <c r="RJ113" s="370"/>
      <c r="RK113" s="370"/>
      <c r="RL113" s="370"/>
      <c r="RM113" s="370"/>
      <c r="RN113" s="370"/>
      <c r="RO113" s="370"/>
      <c r="RP113" s="370"/>
      <c r="RQ113" s="370"/>
      <c r="RR113" s="370"/>
      <c r="RS113" s="370"/>
      <c r="RT113" s="370"/>
      <c r="RU113" s="370"/>
      <c r="RV113" s="370"/>
      <c r="RW113" s="370"/>
      <c r="RX113" s="370"/>
      <c r="RY113" s="370"/>
      <c r="RZ113" s="370"/>
      <c r="SA113" s="370"/>
      <c r="SB113" s="370"/>
      <c r="SC113" s="370"/>
      <c r="SD113" s="370"/>
      <c r="SE113" s="370"/>
      <c r="SF113" s="370"/>
      <c r="SG113" s="370"/>
      <c r="SH113" s="370"/>
      <c r="SI113" s="370"/>
      <c r="SJ113" s="370"/>
      <c r="SK113" s="370"/>
      <c r="SL113" s="370"/>
      <c r="SM113" s="370"/>
      <c r="SN113" s="370"/>
      <c r="SO113" s="370"/>
      <c r="SP113" s="370"/>
      <c r="SQ113" s="370"/>
      <c r="SR113" s="370"/>
      <c r="SS113" s="370"/>
      <c r="ST113" s="370"/>
      <c r="SU113" s="370"/>
      <c r="SV113" s="370"/>
      <c r="SW113" s="370"/>
      <c r="SX113" s="370"/>
      <c r="SY113" s="370"/>
      <c r="SZ113" s="370"/>
      <c r="TA113" s="370"/>
      <c r="TB113" s="370"/>
      <c r="TC113" s="370"/>
      <c r="TD113" s="370"/>
      <c r="TE113" s="370"/>
      <c r="TF113" s="370"/>
      <c r="TG113" s="370"/>
      <c r="TH113" s="370"/>
      <c r="TI113" s="370"/>
      <c r="TJ113" s="370"/>
      <c r="TK113" s="370"/>
      <c r="TL113" s="370"/>
      <c r="TM113" s="370"/>
      <c r="TN113" s="370"/>
      <c r="TO113" s="370"/>
      <c r="TP113" s="370"/>
      <c r="TQ113" s="370"/>
      <c r="TR113" s="370"/>
      <c r="TS113" s="370"/>
      <c r="TT113" s="370"/>
      <c r="TU113" s="370"/>
      <c r="TV113" s="370"/>
      <c r="TW113" s="370"/>
      <c r="TX113" s="370"/>
      <c r="TY113" s="370"/>
      <c r="TZ113" s="370"/>
      <c r="UA113" s="370"/>
      <c r="UB113" s="370"/>
      <c r="UC113" s="370"/>
      <c r="UD113" s="370"/>
      <c r="UE113" s="370"/>
      <c r="UF113" s="370"/>
      <c r="UG113" s="370"/>
      <c r="UH113" s="370"/>
      <c r="UI113" s="370"/>
      <c r="UJ113" s="370"/>
      <c r="UK113" s="370"/>
      <c r="UL113" s="370"/>
      <c r="UM113" s="370"/>
      <c r="UN113" s="370"/>
      <c r="UO113" s="370"/>
      <c r="UP113" s="370"/>
      <c r="UQ113" s="370"/>
      <c r="UR113" s="370"/>
      <c r="US113" s="370"/>
      <c r="UT113" s="370"/>
      <c r="UU113" s="370"/>
      <c r="UV113" s="370"/>
      <c r="UW113" s="370"/>
      <c r="UX113" s="370"/>
      <c r="UY113" s="370"/>
      <c r="UZ113" s="370"/>
      <c r="VA113" s="370"/>
      <c r="VB113" s="370"/>
      <c r="VC113" s="370"/>
      <c r="VD113" s="370"/>
      <c r="VE113" s="370"/>
      <c r="VF113" s="370"/>
      <c r="VG113" s="370"/>
      <c r="VH113" s="370"/>
      <c r="VI113" s="370"/>
      <c r="VJ113" s="370"/>
      <c r="VK113" s="370"/>
      <c r="VL113" s="370"/>
      <c r="VM113" s="370"/>
      <c r="VN113" s="370"/>
      <c r="VO113" s="370"/>
      <c r="VP113" s="370"/>
      <c r="VQ113" s="370"/>
      <c r="VR113" s="370"/>
      <c r="VS113" s="370"/>
      <c r="VT113" s="370"/>
      <c r="VU113" s="370"/>
      <c r="VV113" s="370"/>
      <c r="VW113" s="370"/>
      <c r="VX113" s="370"/>
      <c r="VY113" s="370"/>
      <c r="VZ113" s="370"/>
      <c r="WA113" s="370"/>
      <c r="WB113" s="370"/>
      <c r="WC113" s="370"/>
      <c r="WD113" s="370"/>
      <c r="WE113" s="370"/>
      <c r="WF113" s="370"/>
      <c r="WG113" s="370"/>
      <c r="WH113" s="370"/>
      <c r="WI113" s="370"/>
      <c r="WJ113" s="370"/>
      <c r="WK113" s="370"/>
      <c r="WL113" s="370"/>
      <c r="WM113" s="370"/>
      <c r="WN113" s="370"/>
      <c r="WO113" s="370"/>
      <c r="WP113" s="370"/>
      <c r="WQ113" s="370"/>
      <c r="WR113" s="370"/>
      <c r="WS113" s="370"/>
      <c r="WT113" s="370"/>
      <c r="WU113" s="370"/>
      <c r="WV113" s="370"/>
      <c r="WW113" s="370"/>
      <c r="WX113" s="370"/>
      <c r="WY113" s="370"/>
      <c r="WZ113" s="370"/>
      <c r="XA113" s="370"/>
      <c r="XB113" s="370"/>
      <c r="XC113" s="370"/>
      <c r="XD113" s="370"/>
      <c r="XE113" s="370"/>
      <c r="XF113" s="370"/>
      <c r="XG113" s="370"/>
      <c r="XH113" s="370"/>
      <c r="XI113" s="370"/>
      <c r="XJ113" s="370"/>
      <c r="XK113" s="370"/>
      <c r="XL113" s="370"/>
      <c r="XM113" s="370"/>
      <c r="XN113" s="370"/>
      <c r="XO113" s="370"/>
      <c r="XP113" s="370"/>
      <c r="XQ113" s="370"/>
      <c r="XR113" s="370"/>
      <c r="XS113" s="370"/>
      <c r="XT113" s="370"/>
      <c r="XU113" s="370"/>
      <c r="XV113" s="370"/>
      <c r="XW113" s="370"/>
      <c r="XX113" s="370"/>
      <c r="XY113" s="370"/>
      <c r="XZ113" s="370"/>
      <c r="YA113" s="370"/>
      <c r="YB113" s="370"/>
      <c r="YC113" s="370"/>
      <c r="YD113" s="370"/>
      <c r="YE113" s="370"/>
      <c r="YF113" s="370"/>
      <c r="YG113" s="370"/>
      <c r="YH113" s="370"/>
      <c r="YI113" s="370"/>
      <c r="YJ113" s="370"/>
      <c r="YK113" s="370"/>
      <c r="YL113" s="370"/>
      <c r="YM113" s="370"/>
      <c r="YN113" s="370"/>
      <c r="YO113" s="370"/>
      <c r="YP113" s="370"/>
      <c r="YQ113" s="370"/>
      <c r="YR113" s="370"/>
      <c r="YS113" s="370"/>
      <c r="YT113" s="370"/>
      <c r="YU113" s="370"/>
      <c r="YV113" s="370"/>
      <c r="YW113" s="370"/>
      <c r="YX113" s="370"/>
      <c r="YY113" s="370"/>
      <c r="YZ113" s="370"/>
      <c r="ZA113" s="370"/>
      <c r="ZB113" s="370"/>
      <c r="ZC113" s="370"/>
      <c r="ZD113" s="370"/>
      <c r="ZE113" s="370"/>
      <c r="ZF113" s="370"/>
      <c r="ZG113" s="370"/>
      <c r="ZH113" s="370"/>
      <c r="ZI113" s="370"/>
      <c r="ZJ113" s="370"/>
      <c r="ZK113" s="370"/>
      <c r="ZL113" s="370"/>
      <c r="ZM113" s="370"/>
      <c r="ZN113" s="370"/>
      <c r="ZO113" s="370"/>
      <c r="ZP113" s="370"/>
      <c r="ZQ113" s="370"/>
      <c r="ZR113" s="370"/>
      <c r="ZS113" s="370"/>
      <c r="ZT113" s="370"/>
      <c r="ZU113" s="370"/>
      <c r="ZV113" s="370"/>
      <c r="ZW113" s="370"/>
      <c r="ZX113" s="370"/>
      <c r="ZY113" s="370"/>
      <c r="ZZ113" s="370"/>
      <c r="AAA113" s="370"/>
      <c r="AAB113" s="370"/>
      <c r="AAC113" s="370"/>
      <c r="AAD113" s="370"/>
      <c r="AAE113" s="370"/>
      <c r="AAF113" s="370"/>
      <c r="AAG113" s="370"/>
      <c r="AAH113" s="370"/>
      <c r="AAI113" s="370"/>
      <c r="AAJ113" s="370"/>
      <c r="AAK113" s="370"/>
      <c r="AAL113" s="370"/>
      <c r="AAM113" s="370"/>
      <c r="AAN113" s="370"/>
      <c r="AAO113" s="370"/>
      <c r="AAP113" s="370"/>
      <c r="AAQ113" s="370"/>
      <c r="AAR113" s="370"/>
      <c r="AAS113" s="370"/>
      <c r="AAT113" s="370"/>
      <c r="AAU113" s="370"/>
      <c r="AAV113" s="370"/>
      <c r="AAW113" s="370"/>
      <c r="AAX113" s="370"/>
      <c r="AAY113" s="370"/>
      <c r="AAZ113" s="370"/>
      <c r="ABA113" s="370"/>
      <c r="ABB113" s="370"/>
      <c r="ABC113" s="370"/>
      <c r="ABD113" s="370"/>
      <c r="ABE113" s="370"/>
      <c r="ABF113" s="370"/>
      <c r="ABG113" s="370"/>
      <c r="ABH113" s="370"/>
      <c r="ABI113" s="370"/>
      <c r="ABJ113" s="370"/>
      <c r="ABK113" s="370"/>
      <c r="ABL113" s="370"/>
      <c r="ABM113" s="370"/>
      <c r="ABN113" s="370"/>
      <c r="ABO113" s="370"/>
      <c r="ABP113" s="370"/>
      <c r="ABQ113" s="370"/>
      <c r="ABR113" s="370"/>
      <c r="ABS113" s="370"/>
      <c r="ABT113" s="370"/>
      <c r="ABU113" s="370"/>
      <c r="ABV113" s="370"/>
      <c r="ABW113" s="370"/>
      <c r="ABX113" s="370"/>
      <c r="ABY113" s="370"/>
      <c r="ABZ113" s="370"/>
      <c r="ACA113" s="370"/>
      <c r="ACB113" s="370"/>
      <c r="ACC113" s="370"/>
      <c r="ACD113" s="370"/>
      <c r="ACE113" s="370"/>
      <c r="ACF113" s="370"/>
      <c r="ACG113" s="370"/>
      <c r="ACH113" s="370"/>
      <c r="ACI113" s="370"/>
      <c r="ACJ113" s="370"/>
      <c r="ACK113" s="370"/>
      <c r="ACL113" s="370"/>
      <c r="ACM113" s="370"/>
      <c r="ACN113" s="370"/>
      <c r="ACO113" s="370"/>
      <c r="ACP113" s="370"/>
      <c r="ACQ113" s="370"/>
      <c r="ACR113" s="370"/>
      <c r="ACS113" s="370"/>
      <c r="ACT113" s="370"/>
      <c r="ACU113" s="370"/>
      <c r="ACV113" s="370"/>
      <c r="ACW113" s="370"/>
      <c r="ACX113" s="370"/>
      <c r="ACY113" s="370"/>
      <c r="ACZ113" s="370"/>
      <c r="ADA113" s="370"/>
      <c r="ADB113" s="370"/>
      <c r="ADC113" s="370"/>
      <c r="ADD113" s="370"/>
      <c r="ADE113" s="370"/>
      <c r="ADF113" s="370"/>
      <c r="ADG113" s="370"/>
      <c r="ADH113" s="370"/>
      <c r="ADI113" s="370"/>
      <c r="ADJ113" s="370"/>
      <c r="ADK113" s="370"/>
      <c r="ADL113" s="370"/>
      <c r="ADM113" s="370"/>
      <c r="ADN113" s="370"/>
      <c r="ADO113" s="370"/>
      <c r="ADP113" s="370"/>
      <c r="ADQ113" s="370"/>
      <c r="ADR113" s="370"/>
      <c r="ADS113" s="370"/>
      <c r="ADT113" s="370"/>
      <c r="ADU113" s="370"/>
      <c r="ADV113" s="370"/>
      <c r="ADW113" s="370"/>
      <c r="ADX113" s="370"/>
      <c r="ADY113" s="370"/>
      <c r="ADZ113" s="370"/>
      <c r="AEA113" s="370"/>
      <c r="AEB113" s="370"/>
      <c r="AEC113" s="370"/>
      <c r="AED113" s="370"/>
      <c r="AEE113" s="370"/>
      <c r="AEF113" s="370"/>
      <c r="AEG113" s="370"/>
      <c r="AEH113" s="370"/>
      <c r="AEI113" s="370"/>
      <c r="AEJ113" s="370"/>
      <c r="AEK113" s="370"/>
      <c r="AEL113" s="370"/>
      <c r="AEM113" s="370"/>
      <c r="AEN113" s="370"/>
      <c r="AEO113" s="370"/>
      <c r="AEP113" s="370"/>
      <c r="AEQ113" s="370"/>
      <c r="AER113" s="370"/>
      <c r="AES113" s="370"/>
      <c r="AET113" s="370"/>
      <c r="AEU113" s="370"/>
      <c r="AEV113" s="370"/>
      <c r="AEW113" s="370"/>
      <c r="AEX113" s="370"/>
      <c r="AEY113" s="370"/>
      <c r="AEZ113" s="370"/>
      <c r="AFA113" s="370"/>
      <c r="AFB113" s="370"/>
      <c r="AFC113" s="370"/>
      <c r="AFD113" s="370"/>
      <c r="AFE113" s="370"/>
      <c r="AFF113" s="370"/>
      <c r="AFG113" s="370"/>
      <c r="AFH113" s="370"/>
      <c r="AFI113" s="370"/>
      <c r="AFJ113" s="370"/>
      <c r="AFK113" s="370"/>
      <c r="AFL113" s="370"/>
      <c r="AFM113" s="370"/>
      <c r="AFN113" s="370"/>
      <c r="AFO113" s="370"/>
      <c r="AFP113" s="370"/>
      <c r="AFQ113" s="370"/>
      <c r="AFR113" s="370"/>
      <c r="AFS113" s="370"/>
      <c r="AFT113" s="370"/>
      <c r="AFU113" s="370"/>
      <c r="AFV113" s="370"/>
      <c r="AFW113" s="370"/>
      <c r="AFX113" s="370"/>
      <c r="AFY113" s="370"/>
      <c r="AFZ113" s="370"/>
      <c r="AGA113" s="370"/>
      <c r="AGB113" s="370"/>
      <c r="AGC113" s="370"/>
      <c r="AGD113" s="370"/>
      <c r="AGE113" s="370"/>
      <c r="AGF113" s="370"/>
      <c r="AGG113" s="370"/>
      <c r="AGH113" s="370"/>
      <c r="AGI113" s="370"/>
      <c r="AGJ113" s="370"/>
      <c r="AGK113" s="370"/>
      <c r="AGL113" s="370"/>
      <c r="AGM113" s="370"/>
      <c r="AGN113" s="370"/>
      <c r="AGO113" s="370"/>
      <c r="AGP113" s="370"/>
      <c r="AGQ113" s="370"/>
      <c r="AGR113" s="370"/>
      <c r="AGS113" s="370"/>
      <c r="AGT113" s="370"/>
      <c r="AGU113" s="370"/>
      <c r="AGV113" s="370"/>
      <c r="AGW113" s="370"/>
      <c r="AGX113" s="370"/>
      <c r="AGY113" s="370"/>
      <c r="AGZ113" s="370"/>
      <c r="AHA113" s="370"/>
      <c r="AHB113" s="370"/>
      <c r="AHC113" s="370"/>
      <c r="AHD113" s="370"/>
      <c r="AHE113" s="370"/>
      <c r="AHF113" s="370"/>
      <c r="AHG113" s="370"/>
      <c r="AHH113" s="370"/>
      <c r="AHI113" s="370"/>
      <c r="AHJ113" s="370"/>
      <c r="AHK113" s="370"/>
      <c r="AHL113" s="370"/>
      <c r="AHM113" s="370"/>
      <c r="AHN113" s="370"/>
      <c r="AHO113" s="370"/>
      <c r="AHP113" s="370"/>
      <c r="AHQ113" s="370"/>
      <c r="AHR113" s="370"/>
      <c r="AHS113" s="370"/>
      <c r="AHT113" s="370"/>
      <c r="AHU113" s="370"/>
      <c r="AHV113" s="370"/>
      <c r="AHW113" s="370"/>
      <c r="AHX113" s="370"/>
      <c r="AHY113" s="370"/>
      <c r="AHZ113" s="370"/>
      <c r="AIA113" s="370"/>
      <c r="AIB113" s="370"/>
      <c r="AIC113" s="370"/>
      <c r="AID113" s="370"/>
      <c r="AIE113" s="370"/>
      <c r="AIF113" s="370"/>
      <c r="AIG113" s="370"/>
      <c r="AIH113" s="370"/>
      <c r="AII113" s="370"/>
      <c r="AIJ113" s="370"/>
      <c r="AIK113" s="370"/>
      <c r="AIL113" s="370"/>
      <c r="AIM113" s="370"/>
      <c r="AIN113" s="370"/>
      <c r="AIO113" s="370"/>
      <c r="AIP113" s="370"/>
      <c r="AIQ113" s="370"/>
      <c r="AIR113" s="370"/>
      <c r="AIS113" s="370"/>
      <c r="AIT113" s="370"/>
      <c r="AIU113" s="370"/>
      <c r="AIV113" s="370"/>
      <c r="AIW113" s="370"/>
      <c r="AIX113" s="370"/>
      <c r="AIY113" s="370"/>
      <c r="AIZ113" s="370"/>
      <c r="AJA113" s="370"/>
      <c r="AJB113" s="370"/>
      <c r="AJC113" s="370"/>
      <c r="AJD113" s="370"/>
      <c r="AJE113" s="370"/>
      <c r="AJF113" s="370"/>
      <c r="AJG113" s="370"/>
      <c r="AJH113" s="370"/>
      <c r="AJI113" s="370"/>
      <c r="AJJ113" s="370"/>
      <c r="AJK113" s="370"/>
      <c r="AJL113" s="370"/>
      <c r="AJM113" s="370"/>
      <c r="AJN113" s="370"/>
      <c r="AJO113" s="370"/>
      <c r="AJP113" s="370"/>
      <c r="AJQ113" s="370"/>
      <c r="AJR113" s="370"/>
      <c r="AJS113" s="370"/>
      <c r="AJT113" s="370"/>
      <c r="AJU113" s="370"/>
      <c r="AJV113" s="370"/>
      <c r="AJW113" s="370"/>
      <c r="AJX113" s="370"/>
      <c r="AJY113" s="370"/>
      <c r="AJZ113" s="370"/>
      <c r="AKA113" s="370"/>
      <c r="AKB113" s="370"/>
      <c r="AKC113" s="370"/>
      <c r="AKD113" s="370"/>
      <c r="AKE113" s="370"/>
      <c r="AKF113" s="370"/>
      <c r="AKG113" s="370"/>
      <c r="AKH113" s="370"/>
      <c r="AKI113" s="370"/>
      <c r="AKJ113" s="370"/>
      <c r="AKK113" s="370"/>
      <c r="AKL113" s="370"/>
      <c r="AKM113" s="370"/>
      <c r="AKN113" s="370"/>
      <c r="AKO113" s="370"/>
      <c r="AKP113" s="370"/>
      <c r="AKQ113" s="370"/>
      <c r="AKR113" s="370"/>
      <c r="AKS113" s="370"/>
      <c r="AKT113" s="370"/>
      <c r="AKU113" s="370"/>
      <c r="AKV113" s="370"/>
      <c r="AKW113" s="370"/>
      <c r="AKX113" s="370"/>
      <c r="AKY113" s="370"/>
      <c r="AKZ113" s="370"/>
      <c r="ALA113" s="370"/>
      <c r="ALB113" s="370"/>
      <c r="ALC113" s="370"/>
      <c r="ALD113" s="370"/>
    </row>
    <row r="114" spans="1:992" s="253" customFormat="1" ht="19.5" customHeight="1">
      <c r="A114" s="2421"/>
      <c r="B114" s="2421"/>
      <c r="C114" s="2421"/>
      <c r="D114" s="718" t="s">
        <v>304</v>
      </c>
      <c r="E114" s="468">
        <v>0</v>
      </c>
      <c r="F114" s="468">
        <v>0</v>
      </c>
      <c r="G114" s="2385"/>
      <c r="H114" s="686" t="s">
        <v>756</v>
      </c>
      <c r="I114" s="688" t="s">
        <v>325</v>
      </c>
      <c r="J114" s="688">
        <v>1450</v>
      </c>
      <c r="K114" s="692">
        <v>1853</v>
      </c>
      <c r="L114" s="2724"/>
      <c r="M114" s="580"/>
      <c r="N114" s="370"/>
      <c r="O114" s="370"/>
      <c r="P114" s="370"/>
      <c r="Q114" s="370"/>
      <c r="R114" s="370"/>
      <c r="S114" s="370"/>
      <c r="T114" s="370"/>
      <c r="U114" s="370"/>
      <c r="V114" s="370"/>
      <c r="W114" s="370"/>
      <c r="X114" s="370"/>
      <c r="Y114" s="370"/>
      <c r="Z114" s="370"/>
      <c r="AA114" s="370"/>
      <c r="AB114" s="370"/>
      <c r="AC114" s="370"/>
      <c r="AD114" s="370"/>
      <c r="AE114" s="370"/>
      <c r="AF114" s="370"/>
      <c r="AG114" s="370"/>
      <c r="AH114" s="370"/>
      <c r="AI114" s="370"/>
      <c r="AJ114" s="370"/>
      <c r="AK114" s="370"/>
      <c r="AL114" s="370"/>
      <c r="AM114" s="370"/>
      <c r="AN114" s="370"/>
      <c r="AO114" s="370"/>
      <c r="AP114" s="370"/>
      <c r="AQ114" s="370"/>
      <c r="AR114" s="370"/>
      <c r="AS114" s="370"/>
      <c r="AT114" s="370"/>
      <c r="AU114" s="370"/>
      <c r="AV114" s="370"/>
      <c r="AW114" s="370"/>
      <c r="AX114" s="370"/>
      <c r="AY114" s="370"/>
      <c r="AZ114" s="370"/>
      <c r="BA114" s="370"/>
      <c r="BB114" s="370"/>
      <c r="BC114" s="370"/>
      <c r="BD114" s="370"/>
      <c r="BE114" s="370"/>
      <c r="BF114" s="370"/>
      <c r="BG114" s="370"/>
      <c r="BH114" s="370"/>
      <c r="BI114" s="370"/>
      <c r="BJ114" s="370"/>
      <c r="BK114" s="370"/>
      <c r="BL114" s="370"/>
      <c r="BM114" s="370"/>
      <c r="BN114" s="370"/>
      <c r="BO114" s="370"/>
      <c r="BP114" s="370"/>
      <c r="BQ114" s="370"/>
      <c r="BR114" s="370"/>
      <c r="BS114" s="370"/>
      <c r="BT114" s="370"/>
      <c r="BU114" s="370"/>
      <c r="BV114" s="370"/>
      <c r="BW114" s="370"/>
      <c r="BX114" s="370"/>
      <c r="BY114" s="370"/>
      <c r="BZ114" s="370"/>
      <c r="CA114" s="370"/>
      <c r="CB114" s="370"/>
      <c r="CC114" s="370"/>
      <c r="CD114" s="370"/>
      <c r="CE114" s="370"/>
      <c r="CF114" s="370"/>
      <c r="CG114" s="370"/>
      <c r="CH114" s="370"/>
      <c r="CI114" s="370"/>
      <c r="CJ114" s="370"/>
      <c r="CK114" s="370"/>
      <c r="CL114" s="370"/>
      <c r="CM114" s="370"/>
      <c r="CN114" s="370"/>
      <c r="CO114" s="370"/>
      <c r="CP114" s="370"/>
      <c r="CQ114" s="370"/>
      <c r="CR114" s="370"/>
      <c r="CS114" s="370"/>
      <c r="CT114" s="370"/>
      <c r="CU114" s="370"/>
      <c r="CV114" s="370"/>
      <c r="CW114" s="370"/>
      <c r="CX114" s="370"/>
      <c r="CY114" s="370"/>
      <c r="CZ114" s="370"/>
      <c r="DA114" s="370"/>
      <c r="DB114" s="370"/>
      <c r="DC114" s="370"/>
      <c r="DD114" s="370"/>
      <c r="DE114" s="370"/>
      <c r="DF114" s="370"/>
      <c r="DG114" s="370"/>
      <c r="DH114" s="370"/>
      <c r="DI114" s="370"/>
      <c r="DJ114" s="370"/>
      <c r="DK114" s="370"/>
      <c r="DL114" s="370"/>
      <c r="DM114" s="370"/>
      <c r="DN114" s="370"/>
      <c r="DO114" s="370"/>
      <c r="DP114" s="370"/>
      <c r="DQ114" s="370"/>
      <c r="DR114" s="370"/>
      <c r="DS114" s="370"/>
      <c r="DT114" s="370"/>
      <c r="DU114" s="370"/>
      <c r="DV114" s="370"/>
      <c r="DW114" s="370"/>
      <c r="DX114" s="370"/>
      <c r="DY114" s="370"/>
      <c r="DZ114" s="370"/>
      <c r="EA114" s="370"/>
      <c r="EB114" s="370"/>
      <c r="EC114" s="370"/>
      <c r="ED114" s="370"/>
      <c r="EE114" s="370"/>
      <c r="EF114" s="370"/>
      <c r="EG114" s="370"/>
      <c r="EH114" s="370"/>
      <c r="EI114" s="370"/>
      <c r="EJ114" s="370"/>
      <c r="EK114" s="370"/>
      <c r="EL114" s="370"/>
      <c r="EM114" s="370"/>
      <c r="EN114" s="370"/>
      <c r="EO114" s="370"/>
      <c r="EP114" s="370"/>
      <c r="EQ114" s="370"/>
      <c r="ER114" s="370"/>
      <c r="ES114" s="370"/>
      <c r="ET114" s="370"/>
      <c r="EU114" s="370"/>
      <c r="EV114" s="370"/>
      <c r="EW114" s="370"/>
      <c r="EX114" s="370"/>
      <c r="EY114" s="370"/>
      <c r="EZ114" s="370"/>
      <c r="FA114" s="370"/>
      <c r="FB114" s="370"/>
      <c r="FC114" s="370"/>
      <c r="FD114" s="370"/>
      <c r="FE114" s="370"/>
      <c r="FF114" s="370"/>
      <c r="FG114" s="370"/>
      <c r="FH114" s="370"/>
      <c r="FI114" s="370"/>
      <c r="FJ114" s="370"/>
      <c r="FK114" s="370"/>
      <c r="FL114" s="370"/>
      <c r="FM114" s="370"/>
      <c r="FN114" s="370"/>
      <c r="FO114" s="370"/>
      <c r="FP114" s="370"/>
      <c r="FQ114" s="370"/>
      <c r="FR114" s="370"/>
      <c r="FS114" s="370"/>
      <c r="FT114" s="370"/>
      <c r="FU114" s="370"/>
      <c r="FV114" s="370"/>
      <c r="FW114" s="370"/>
      <c r="FX114" s="370"/>
      <c r="FY114" s="370"/>
      <c r="FZ114" s="370"/>
      <c r="GA114" s="370"/>
      <c r="GB114" s="370"/>
      <c r="GC114" s="370"/>
      <c r="GD114" s="370"/>
      <c r="GE114" s="370"/>
      <c r="GF114" s="370"/>
      <c r="GG114" s="370"/>
      <c r="GH114" s="370"/>
      <c r="GI114" s="370"/>
      <c r="GJ114" s="370"/>
      <c r="GK114" s="370"/>
      <c r="GL114" s="370"/>
      <c r="GM114" s="370"/>
      <c r="GN114" s="370"/>
      <c r="GO114" s="370"/>
      <c r="GP114" s="370"/>
      <c r="GQ114" s="370"/>
      <c r="GR114" s="370"/>
      <c r="GS114" s="370"/>
      <c r="GT114" s="370"/>
      <c r="GU114" s="370"/>
      <c r="GV114" s="370"/>
      <c r="GW114" s="370"/>
      <c r="GX114" s="370"/>
      <c r="GY114" s="370"/>
      <c r="GZ114" s="370"/>
      <c r="HA114" s="370"/>
      <c r="HB114" s="370"/>
      <c r="HC114" s="370"/>
      <c r="HD114" s="370"/>
      <c r="HE114" s="370"/>
      <c r="HF114" s="370"/>
      <c r="HG114" s="370"/>
      <c r="HH114" s="370"/>
      <c r="HI114" s="370"/>
      <c r="HJ114" s="370"/>
      <c r="HK114" s="370"/>
      <c r="HL114" s="370"/>
      <c r="HM114" s="370"/>
      <c r="HN114" s="370"/>
      <c r="HO114" s="370"/>
      <c r="HP114" s="370"/>
      <c r="HQ114" s="370"/>
      <c r="HR114" s="370"/>
      <c r="HS114" s="370"/>
      <c r="HT114" s="370"/>
      <c r="HU114" s="370"/>
      <c r="HV114" s="370"/>
      <c r="HW114" s="370"/>
      <c r="HX114" s="370"/>
      <c r="HY114" s="370"/>
      <c r="HZ114" s="370"/>
      <c r="IA114" s="370"/>
      <c r="IB114" s="370"/>
      <c r="IC114" s="370"/>
      <c r="ID114" s="370"/>
      <c r="IE114" s="370"/>
      <c r="IF114" s="370"/>
      <c r="IG114" s="370"/>
      <c r="IH114" s="370"/>
      <c r="II114" s="370"/>
      <c r="IJ114" s="370"/>
      <c r="IK114" s="370"/>
      <c r="IL114" s="370"/>
      <c r="IM114" s="370"/>
      <c r="IN114" s="370"/>
      <c r="IO114" s="370"/>
      <c r="IP114" s="370"/>
      <c r="IQ114" s="370"/>
      <c r="IR114" s="370"/>
      <c r="IS114" s="370"/>
      <c r="IT114" s="370"/>
      <c r="IU114" s="370"/>
      <c r="IV114" s="370"/>
      <c r="IW114" s="370"/>
      <c r="IX114" s="370"/>
      <c r="IY114" s="370"/>
      <c r="IZ114" s="370"/>
      <c r="JA114" s="370"/>
      <c r="JB114" s="370"/>
      <c r="JC114" s="370"/>
      <c r="JD114" s="370"/>
      <c r="JE114" s="370"/>
      <c r="JF114" s="370"/>
      <c r="JG114" s="370"/>
      <c r="JH114" s="370"/>
      <c r="JI114" s="370"/>
      <c r="JJ114" s="370"/>
      <c r="JK114" s="370"/>
      <c r="JL114" s="370"/>
      <c r="JM114" s="370"/>
      <c r="JN114" s="370"/>
      <c r="JO114" s="370"/>
      <c r="JP114" s="370"/>
      <c r="JQ114" s="370"/>
      <c r="JR114" s="370"/>
      <c r="JS114" s="370"/>
      <c r="JT114" s="370"/>
      <c r="JU114" s="370"/>
      <c r="JV114" s="370"/>
      <c r="JW114" s="370"/>
      <c r="JX114" s="370"/>
      <c r="JY114" s="370"/>
      <c r="JZ114" s="370"/>
      <c r="KA114" s="370"/>
      <c r="KB114" s="370"/>
      <c r="KC114" s="370"/>
      <c r="KD114" s="370"/>
      <c r="KE114" s="370"/>
      <c r="KF114" s="370"/>
      <c r="KG114" s="370"/>
      <c r="KH114" s="370"/>
      <c r="KI114" s="370"/>
      <c r="KJ114" s="370"/>
      <c r="KK114" s="370"/>
      <c r="KL114" s="370"/>
      <c r="KM114" s="370"/>
      <c r="KN114" s="370"/>
      <c r="KO114" s="370"/>
      <c r="KP114" s="370"/>
      <c r="KQ114" s="370"/>
      <c r="KR114" s="370"/>
      <c r="KS114" s="370"/>
      <c r="KT114" s="370"/>
      <c r="KU114" s="370"/>
      <c r="KV114" s="370"/>
      <c r="KW114" s="370"/>
      <c r="KX114" s="370"/>
      <c r="KY114" s="370"/>
      <c r="KZ114" s="370"/>
      <c r="LA114" s="370"/>
      <c r="LB114" s="370"/>
      <c r="LC114" s="370"/>
      <c r="LD114" s="370"/>
      <c r="LE114" s="370"/>
      <c r="LF114" s="370"/>
      <c r="LG114" s="370"/>
      <c r="LH114" s="370"/>
      <c r="LI114" s="370"/>
      <c r="LJ114" s="370"/>
      <c r="LK114" s="370"/>
      <c r="LL114" s="370"/>
      <c r="LM114" s="370"/>
      <c r="LN114" s="370"/>
      <c r="LO114" s="370"/>
      <c r="LP114" s="370"/>
      <c r="LQ114" s="370"/>
      <c r="LR114" s="370"/>
      <c r="LS114" s="370"/>
      <c r="LT114" s="370"/>
      <c r="LU114" s="370"/>
      <c r="LV114" s="370"/>
      <c r="LW114" s="370"/>
      <c r="LX114" s="370"/>
      <c r="LY114" s="370"/>
      <c r="LZ114" s="370"/>
      <c r="MA114" s="370"/>
      <c r="MB114" s="370"/>
      <c r="MC114" s="370"/>
      <c r="MD114" s="370"/>
      <c r="ME114" s="370"/>
      <c r="MF114" s="370"/>
      <c r="MG114" s="370"/>
      <c r="MH114" s="370"/>
      <c r="MI114" s="370"/>
      <c r="MJ114" s="370"/>
      <c r="MK114" s="370"/>
      <c r="ML114" s="370"/>
      <c r="MM114" s="370"/>
      <c r="MN114" s="370"/>
      <c r="MO114" s="370"/>
      <c r="MP114" s="370"/>
      <c r="MQ114" s="370"/>
      <c r="MR114" s="370"/>
      <c r="MS114" s="370"/>
      <c r="MT114" s="370"/>
      <c r="MU114" s="370"/>
      <c r="MV114" s="370"/>
      <c r="MW114" s="370"/>
      <c r="MX114" s="370"/>
      <c r="MY114" s="370"/>
      <c r="MZ114" s="370"/>
      <c r="NA114" s="370"/>
      <c r="NB114" s="370"/>
      <c r="NC114" s="370"/>
      <c r="ND114" s="370"/>
      <c r="NE114" s="370"/>
      <c r="NF114" s="370"/>
      <c r="NG114" s="370"/>
      <c r="NH114" s="370"/>
      <c r="NI114" s="370"/>
      <c r="NJ114" s="370"/>
      <c r="NK114" s="370"/>
      <c r="NL114" s="370"/>
      <c r="NM114" s="370"/>
      <c r="NN114" s="370"/>
      <c r="NO114" s="370"/>
      <c r="NP114" s="370"/>
      <c r="NQ114" s="370"/>
      <c r="NR114" s="370"/>
      <c r="NS114" s="370"/>
      <c r="NT114" s="370"/>
      <c r="NU114" s="370"/>
      <c r="NV114" s="370"/>
      <c r="NW114" s="370"/>
      <c r="NX114" s="370"/>
      <c r="NY114" s="370"/>
      <c r="NZ114" s="370"/>
      <c r="OA114" s="370"/>
      <c r="OB114" s="370"/>
      <c r="OC114" s="370"/>
      <c r="OD114" s="370"/>
      <c r="OE114" s="370"/>
      <c r="OF114" s="370"/>
      <c r="OG114" s="370"/>
      <c r="OH114" s="370"/>
      <c r="OI114" s="370"/>
      <c r="OJ114" s="370"/>
      <c r="OK114" s="370"/>
      <c r="OL114" s="370"/>
      <c r="OM114" s="370"/>
      <c r="ON114" s="370"/>
      <c r="OO114" s="370"/>
      <c r="OP114" s="370"/>
      <c r="OQ114" s="370"/>
      <c r="OR114" s="370"/>
      <c r="OS114" s="370"/>
      <c r="OT114" s="370"/>
      <c r="OU114" s="370"/>
      <c r="OV114" s="370"/>
      <c r="OW114" s="370"/>
      <c r="OX114" s="370"/>
      <c r="OY114" s="370"/>
      <c r="OZ114" s="370"/>
      <c r="PA114" s="370"/>
      <c r="PB114" s="370"/>
      <c r="PC114" s="370"/>
      <c r="PD114" s="370"/>
      <c r="PE114" s="370"/>
      <c r="PF114" s="370"/>
      <c r="PG114" s="370"/>
      <c r="PH114" s="370"/>
      <c r="PI114" s="370"/>
      <c r="PJ114" s="370"/>
      <c r="PK114" s="370"/>
      <c r="PL114" s="370"/>
      <c r="PM114" s="370"/>
      <c r="PN114" s="370"/>
      <c r="PO114" s="370"/>
      <c r="PP114" s="370"/>
      <c r="PQ114" s="370"/>
      <c r="PR114" s="370"/>
      <c r="PS114" s="370"/>
      <c r="PT114" s="370"/>
      <c r="PU114" s="370"/>
      <c r="PV114" s="370"/>
      <c r="PW114" s="370"/>
      <c r="PX114" s="370"/>
      <c r="PY114" s="370"/>
      <c r="PZ114" s="370"/>
      <c r="QA114" s="370"/>
      <c r="QB114" s="370"/>
      <c r="QC114" s="370"/>
      <c r="QD114" s="370"/>
      <c r="QE114" s="370"/>
      <c r="QF114" s="370"/>
      <c r="QG114" s="370"/>
      <c r="QH114" s="370"/>
      <c r="QI114" s="370"/>
      <c r="QJ114" s="370"/>
      <c r="QK114" s="370"/>
      <c r="QL114" s="370"/>
      <c r="QM114" s="370"/>
      <c r="QN114" s="370"/>
      <c r="QO114" s="370"/>
      <c r="QP114" s="370"/>
      <c r="QQ114" s="370"/>
      <c r="QR114" s="370"/>
      <c r="QS114" s="370"/>
      <c r="QT114" s="370"/>
      <c r="QU114" s="370"/>
      <c r="QV114" s="370"/>
      <c r="QW114" s="370"/>
      <c r="QX114" s="370"/>
      <c r="QY114" s="370"/>
      <c r="QZ114" s="370"/>
      <c r="RA114" s="370"/>
      <c r="RB114" s="370"/>
      <c r="RC114" s="370"/>
      <c r="RD114" s="370"/>
      <c r="RE114" s="370"/>
      <c r="RF114" s="370"/>
      <c r="RG114" s="370"/>
      <c r="RH114" s="370"/>
      <c r="RI114" s="370"/>
      <c r="RJ114" s="370"/>
      <c r="RK114" s="370"/>
      <c r="RL114" s="370"/>
      <c r="RM114" s="370"/>
      <c r="RN114" s="370"/>
      <c r="RO114" s="370"/>
      <c r="RP114" s="370"/>
      <c r="RQ114" s="370"/>
      <c r="RR114" s="370"/>
      <c r="RS114" s="370"/>
      <c r="RT114" s="370"/>
      <c r="RU114" s="370"/>
      <c r="RV114" s="370"/>
      <c r="RW114" s="370"/>
      <c r="RX114" s="370"/>
      <c r="RY114" s="370"/>
      <c r="RZ114" s="370"/>
      <c r="SA114" s="370"/>
      <c r="SB114" s="370"/>
      <c r="SC114" s="370"/>
      <c r="SD114" s="370"/>
      <c r="SE114" s="370"/>
      <c r="SF114" s="370"/>
      <c r="SG114" s="370"/>
      <c r="SH114" s="370"/>
      <c r="SI114" s="370"/>
      <c r="SJ114" s="370"/>
      <c r="SK114" s="370"/>
      <c r="SL114" s="370"/>
      <c r="SM114" s="370"/>
      <c r="SN114" s="370"/>
      <c r="SO114" s="370"/>
      <c r="SP114" s="370"/>
      <c r="SQ114" s="370"/>
      <c r="SR114" s="370"/>
      <c r="SS114" s="370"/>
      <c r="ST114" s="370"/>
      <c r="SU114" s="370"/>
      <c r="SV114" s="370"/>
      <c r="SW114" s="370"/>
      <c r="SX114" s="370"/>
      <c r="SY114" s="370"/>
      <c r="SZ114" s="370"/>
      <c r="TA114" s="370"/>
      <c r="TB114" s="370"/>
      <c r="TC114" s="370"/>
      <c r="TD114" s="370"/>
      <c r="TE114" s="370"/>
      <c r="TF114" s="370"/>
      <c r="TG114" s="370"/>
      <c r="TH114" s="370"/>
      <c r="TI114" s="370"/>
      <c r="TJ114" s="370"/>
      <c r="TK114" s="370"/>
      <c r="TL114" s="370"/>
      <c r="TM114" s="370"/>
      <c r="TN114" s="370"/>
      <c r="TO114" s="370"/>
      <c r="TP114" s="370"/>
      <c r="TQ114" s="370"/>
      <c r="TR114" s="370"/>
      <c r="TS114" s="370"/>
      <c r="TT114" s="370"/>
      <c r="TU114" s="370"/>
      <c r="TV114" s="370"/>
      <c r="TW114" s="370"/>
      <c r="TX114" s="370"/>
      <c r="TY114" s="370"/>
      <c r="TZ114" s="370"/>
      <c r="UA114" s="370"/>
      <c r="UB114" s="370"/>
      <c r="UC114" s="370"/>
      <c r="UD114" s="370"/>
      <c r="UE114" s="370"/>
      <c r="UF114" s="370"/>
      <c r="UG114" s="370"/>
      <c r="UH114" s="370"/>
      <c r="UI114" s="370"/>
      <c r="UJ114" s="370"/>
      <c r="UK114" s="370"/>
      <c r="UL114" s="370"/>
      <c r="UM114" s="370"/>
      <c r="UN114" s="370"/>
      <c r="UO114" s="370"/>
      <c r="UP114" s="370"/>
      <c r="UQ114" s="370"/>
      <c r="UR114" s="370"/>
      <c r="US114" s="370"/>
      <c r="UT114" s="370"/>
      <c r="UU114" s="370"/>
      <c r="UV114" s="370"/>
      <c r="UW114" s="370"/>
      <c r="UX114" s="370"/>
      <c r="UY114" s="370"/>
      <c r="UZ114" s="370"/>
      <c r="VA114" s="370"/>
      <c r="VB114" s="370"/>
      <c r="VC114" s="370"/>
      <c r="VD114" s="370"/>
      <c r="VE114" s="370"/>
      <c r="VF114" s="370"/>
      <c r="VG114" s="370"/>
      <c r="VH114" s="370"/>
      <c r="VI114" s="370"/>
      <c r="VJ114" s="370"/>
      <c r="VK114" s="370"/>
      <c r="VL114" s="370"/>
      <c r="VM114" s="370"/>
      <c r="VN114" s="370"/>
      <c r="VO114" s="370"/>
      <c r="VP114" s="370"/>
      <c r="VQ114" s="370"/>
      <c r="VR114" s="370"/>
      <c r="VS114" s="370"/>
      <c r="VT114" s="370"/>
      <c r="VU114" s="370"/>
      <c r="VV114" s="370"/>
      <c r="VW114" s="370"/>
      <c r="VX114" s="370"/>
      <c r="VY114" s="370"/>
      <c r="VZ114" s="370"/>
      <c r="WA114" s="370"/>
      <c r="WB114" s="370"/>
      <c r="WC114" s="370"/>
      <c r="WD114" s="370"/>
      <c r="WE114" s="370"/>
      <c r="WF114" s="370"/>
      <c r="WG114" s="370"/>
      <c r="WH114" s="370"/>
      <c r="WI114" s="370"/>
      <c r="WJ114" s="370"/>
      <c r="WK114" s="370"/>
      <c r="WL114" s="370"/>
      <c r="WM114" s="370"/>
      <c r="WN114" s="370"/>
      <c r="WO114" s="370"/>
      <c r="WP114" s="370"/>
      <c r="WQ114" s="370"/>
      <c r="WR114" s="370"/>
      <c r="WS114" s="370"/>
      <c r="WT114" s="370"/>
      <c r="WU114" s="370"/>
      <c r="WV114" s="370"/>
      <c r="WW114" s="370"/>
      <c r="WX114" s="370"/>
      <c r="WY114" s="370"/>
      <c r="WZ114" s="370"/>
      <c r="XA114" s="370"/>
      <c r="XB114" s="370"/>
      <c r="XC114" s="370"/>
      <c r="XD114" s="370"/>
      <c r="XE114" s="370"/>
      <c r="XF114" s="370"/>
      <c r="XG114" s="370"/>
      <c r="XH114" s="370"/>
      <c r="XI114" s="370"/>
      <c r="XJ114" s="370"/>
      <c r="XK114" s="370"/>
      <c r="XL114" s="370"/>
      <c r="XM114" s="370"/>
      <c r="XN114" s="370"/>
      <c r="XO114" s="370"/>
      <c r="XP114" s="370"/>
      <c r="XQ114" s="370"/>
      <c r="XR114" s="370"/>
      <c r="XS114" s="370"/>
      <c r="XT114" s="370"/>
      <c r="XU114" s="370"/>
      <c r="XV114" s="370"/>
      <c r="XW114" s="370"/>
      <c r="XX114" s="370"/>
      <c r="XY114" s="370"/>
      <c r="XZ114" s="370"/>
      <c r="YA114" s="370"/>
      <c r="YB114" s="370"/>
      <c r="YC114" s="370"/>
      <c r="YD114" s="370"/>
      <c r="YE114" s="370"/>
      <c r="YF114" s="370"/>
      <c r="YG114" s="370"/>
      <c r="YH114" s="370"/>
      <c r="YI114" s="370"/>
      <c r="YJ114" s="370"/>
      <c r="YK114" s="370"/>
      <c r="YL114" s="370"/>
      <c r="YM114" s="370"/>
      <c r="YN114" s="370"/>
      <c r="YO114" s="370"/>
      <c r="YP114" s="370"/>
      <c r="YQ114" s="370"/>
      <c r="YR114" s="370"/>
      <c r="YS114" s="370"/>
      <c r="YT114" s="370"/>
      <c r="YU114" s="370"/>
      <c r="YV114" s="370"/>
      <c r="YW114" s="370"/>
      <c r="YX114" s="370"/>
      <c r="YY114" s="370"/>
      <c r="YZ114" s="370"/>
      <c r="ZA114" s="370"/>
      <c r="ZB114" s="370"/>
      <c r="ZC114" s="370"/>
      <c r="ZD114" s="370"/>
      <c r="ZE114" s="370"/>
      <c r="ZF114" s="370"/>
      <c r="ZG114" s="370"/>
      <c r="ZH114" s="370"/>
      <c r="ZI114" s="370"/>
      <c r="ZJ114" s="370"/>
      <c r="ZK114" s="370"/>
      <c r="ZL114" s="370"/>
      <c r="ZM114" s="370"/>
      <c r="ZN114" s="370"/>
      <c r="ZO114" s="370"/>
      <c r="ZP114" s="370"/>
      <c r="ZQ114" s="370"/>
      <c r="ZR114" s="370"/>
      <c r="ZS114" s="370"/>
      <c r="ZT114" s="370"/>
      <c r="ZU114" s="370"/>
      <c r="ZV114" s="370"/>
      <c r="ZW114" s="370"/>
      <c r="ZX114" s="370"/>
      <c r="ZY114" s="370"/>
      <c r="ZZ114" s="370"/>
      <c r="AAA114" s="370"/>
      <c r="AAB114" s="370"/>
      <c r="AAC114" s="370"/>
      <c r="AAD114" s="370"/>
      <c r="AAE114" s="370"/>
      <c r="AAF114" s="370"/>
      <c r="AAG114" s="370"/>
      <c r="AAH114" s="370"/>
      <c r="AAI114" s="370"/>
      <c r="AAJ114" s="370"/>
      <c r="AAK114" s="370"/>
      <c r="AAL114" s="370"/>
      <c r="AAM114" s="370"/>
      <c r="AAN114" s="370"/>
      <c r="AAO114" s="370"/>
      <c r="AAP114" s="370"/>
      <c r="AAQ114" s="370"/>
      <c r="AAR114" s="370"/>
      <c r="AAS114" s="370"/>
      <c r="AAT114" s="370"/>
      <c r="AAU114" s="370"/>
      <c r="AAV114" s="370"/>
      <c r="AAW114" s="370"/>
      <c r="AAX114" s="370"/>
      <c r="AAY114" s="370"/>
      <c r="AAZ114" s="370"/>
      <c r="ABA114" s="370"/>
      <c r="ABB114" s="370"/>
      <c r="ABC114" s="370"/>
      <c r="ABD114" s="370"/>
      <c r="ABE114" s="370"/>
      <c r="ABF114" s="370"/>
      <c r="ABG114" s="370"/>
      <c r="ABH114" s="370"/>
      <c r="ABI114" s="370"/>
      <c r="ABJ114" s="370"/>
      <c r="ABK114" s="370"/>
      <c r="ABL114" s="370"/>
      <c r="ABM114" s="370"/>
      <c r="ABN114" s="370"/>
      <c r="ABO114" s="370"/>
      <c r="ABP114" s="370"/>
      <c r="ABQ114" s="370"/>
      <c r="ABR114" s="370"/>
      <c r="ABS114" s="370"/>
      <c r="ABT114" s="370"/>
      <c r="ABU114" s="370"/>
      <c r="ABV114" s="370"/>
      <c r="ABW114" s="370"/>
      <c r="ABX114" s="370"/>
      <c r="ABY114" s="370"/>
      <c r="ABZ114" s="370"/>
      <c r="ACA114" s="370"/>
      <c r="ACB114" s="370"/>
      <c r="ACC114" s="370"/>
      <c r="ACD114" s="370"/>
      <c r="ACE114" s="370"/>
      <c r="ACF114" s="370"/>
      <c r="ACG114" s="370"/>
      <c r="ACH114" s="370"/>
      <c r="ACI114" s="370"/>
      <c r="ACJ114" s="370"/>
      <c r="ACK114" s="370"/>
      <c r="ACL114" s="370"/>
      <c r="ACM114" s="370"/>
      <c r="ACN114" s="370"/>
      <c r="ACO114" s="370"/>
      <c r="ACP114" s="370"/>
      <c r="ACQ114" s="370"/>
      <c r="ACR114" s="370"/>
      <c r="ACS114" s="370"/>
      <c r="ACT114" s="370"/>
      <c r="ACU114" s="370"/>
      <c r="ACV114" s="370"/>
      <c r="ACW114" s="370"/>
      <c r="ACX114" s="370"/>
      <c r="ACY114" s="370"/>
      <c r="ACZ114" s="370"/>
      <c r="ADA114" s="370"/>
      <c r="ADB114" s="370"/>
      <c r="ADC114" s="370"/>
      <c r="ADD114" s="370"/>
      <c r="ADE114" s="370"/>
      <c r="ADF114" s="370"/>
      <c r="ADG114" s="370"/>
      <c r="ADH114" s="370"/>
      <c r="ADI114" s="370"/>
      <c r="ADJ114" s="370"/>
      <c r="ADK114" s="370"/>
      <c r="ADL114" s="370"/>
      <c r="ADM114" s="370"/>
      <c r="ADN114" s="370"/>
      <c r="ADO114" s="370"/>
      <c r="ADP114" s="370"/>
      <c r="ADQ114" s="370"/>
      <c r="ADR114" s="370"/>
      <c r="ADS114" s="370"/>
      <c r="ADT114" s="370"/>
      <c r="ADU114" s="370"/>
      <c r="ADV114" s="370"/>
      <c r="ADW114" s="370"/>
      <c r="ADX114" s="370"/>
      <c r="ADY114" s="370"/>
      <c r="ADZ114" s="370"/>
      <c r="AEA114" s="370"/>
      <c r="AEB114" s="370"/>
      <c r="AEC114" s="370"/>
      <c r="AED114" s="370"/>
      <c r="AEE114" s="370"/>
      <c r="AEF114" s="370"/>
      <c r="AEG114" s="370"/>
      <c r="AEH114" s="370"/>
      <c r="AEI114" s="370"/>
      <c r="AEJ114" s="370"/>
      <c r="AEK114" s="370"/>
      <c r="AEL114" s="370"/>
      <c r="AEM114" s="370"/>
      <c r="AEN114" s="370"/>
      <c r="AEO114" s="370"/>
      <c r="AEP114" s="370"/>
      <c r="AEQ114" s="370"/>
      <c r="AER114" s="370"/>
      <c r="AES114" s="370"/>
      <c r="AET114" s="370"/>
      <c r="AEU114" s="370"/>
      <c r="AEV114" s="370"/>
      <c r="AEW114" s="370"/>
      <c r="AEX114" s="370"/>
      <c r="AEY114" s="370"/>
      <c r="AEZ114" s="370"/>
      <c r="AFA114" s="370"/>
      <c r="AFB114" s="370"/>
      <c r="AFC114" s="370"/>
      <c r="AFD114" s="370"/>
      <c r="AFE114" s="370"/>
      <c r="AFF114" s="370"/>
      <c r="AFG114" s="370"/>
      <c r="AFH114" s="370"/>
      <c r="AFI114" s="370"/>
      <c r="AFJ114" s="370"/>
      <c r="AFK114" s="370"/>
      <c r="AFL114" s="370"/>
      <c r="AFM114" s="370"/>
      <c r="AFN114" s="370"/>
      <c r="AFO114" s="370"/>
      <c r="AFP114" s="370"/>
      <c r="AFQ114" s="370"/>
      <c r="AFR114" s="370"/>
      <c r="AFS114" s="370"/>
      <c r="AFT114" s="370"/>
      <c r="AFU114" s="370"/>
      <c r="AFV114" s="370"/>
      <c r="AFW114" s="370"/>
      <c r="AFX114" s="370"/>
      <c r="AFY114" s="370"/>
      <c r="AFZ114" s="370"/>
      <c r="AGA114" s="370"/>
      <c r="AGB114" s="370"/>
      <c r="AGC114" s="370"/>
      <c r="AGD114" s="370"/>
      <c r="AGE114" s="370"/>
      <c r="AGF114" s="370"/>
      <c r="AGG114" s="370"/>
      <c r="AGH114" s="370"/>
      <c r="AGI114" s="370"/>
      <c r="AGJ114" s="370"/>
      <c r="AGK114" s="370"/>
      <c r="AGL114" s="370"/>
      <c r="AGM114" s="370"/>
      <c r="AGN114" s="370"/>
      <c r="AGO114" s="370"/>
      <c r="AGP114" s="370"/>
      <c r="AGQ114" s="370"/>
      <c r="AGR114" s="370"/>
      <c r="AGS114" s="370"/>
      <c r="AGT114" s="370"/>
      <c r="AGU114" s="370"/>
      <c r="AGV114" s="370"/>
      <c r="AGW114" s="370"/>
      <c r="AGX114" s="370"/>
      <c r="AGY114" s="370"/>
      <c r="AGZ114" s="370"/>
      <c r="AHA114" s="370"/>
      <c r="AHB114" s="370"/>
      <c r="AHC114" s="370"/>
      <c r="AHD114" s="370"/>
      <c r="AHE114" s="370"/>
      <c r="AHF114" s="370"/>
      <c r="AHG114" s="370"/>
      <c r="AHH114" s="370"/>
      <c r="AHI114" s="370"/>
      <c r="AHJ114" s="370"/>
      <c r="AHK114" s="370"/>
      <c r="AHL114" s="370"/>
      <c r="AHM114" s="370"/>
      <c r="AHN114" s="370"/>
      <c r="AHO114" s="370"/>
      <c r="AHP114" s="370"/>
      <c r="AHQ114" s="370"/>
      <c r="AHR114" s="370"/>
      <c r="AHS114" s="370"/>
      <c r="AHT114" s="370"/>
      <c r="AHU114" s="370"/>
      <c r="AHV114" s="370"/>
      <c r="AHW114" s="370"/>
      <c r="AHX114" s="370"/>
      <c r="AHY114" s="370"/>
      <c r="AHZ114" s="370"/>
      <c r="AIA114" s="370"/>
      <c r="AIB114" s="370"/>
      <c r="AIC114" s="370"/>
      <c r="AID114" s="370"/>
      <c r="AIE114" s="370"/>
      <c r="AIF114" s="370"/>
      <c r="AIG114" s="370"/>
      <c r="AIH114" s="370"/>
      <c r="AII114" s="370"/>
      <c r="AIJ114" s="370"/>
      <c r="AIK114" s="370"/>
      <c r="AIL114" s="370"/>
      <c r="AIM114" s="370"/>
      <c r="AIN114" s="370"/>
      <c r="AIO114" s="370"/>
      <c r="AIP114" s="370"/>
      <c r="AIQ114" s="370"/>
      <c r="AIR114" s="370"/>
      <c r="AIS114" s="370"/>
      <c r="AIT114" s="370"/>
      <c r="AIU114" s="370"/>
      <c r="AIV114" s="370"/>
      <c r="AIW114" s="370"/>
      <c r="AIX114" s="370"/>
      <c r="AIY114" s="370"/>
      <c r="AIZ114" s="370"/>
      <c r="AJA114" s="370"/>
      <c r="AJB114" s="370"/>
      <c r="AJC114" s="370"/>
      <c r="AJD114" s="370"/>
      <c r="AJE114" s="370"/>
      <c r="AJF114" s="370"/>
      <c r="AJG114" s="370"/>
      <c r="AJH114" s="370"/>
      <c r="AJI114" s="370"/>
      <c r="AJJ114" s="370"/>
      <c r="AJK114" s="370"/>
      <c r="AJL114" s="370"/>
      <c r="AJM114" s="370"/>
      <c r="AJN114" s="370"/>
      <c r="AJO114" s="370"/>
      <c r="AJP114" s="370"/>
      <c r="AJQ114" s="370"/>
      <c r="AJR114" s="370"/>
      <c r="AJS114" s="370"/>
      <c r="AJT114" s="370"/>
      <c r="AJU114" s="370"/>
      <c r="AJV114" s="370"/>
      <c r="AJW114" s="370"/>
      <c r="AJX114" s="370"/>
      <c r="AJY114" s="370"/>
      <c r="AJZ114" s="370"/>
      <c r="AKA114" s="370"/>
      <c r="AKB114" s="370"/>
      <c r="AKC114" s="370"/>
      <c r="AKD114" s="370"/>
      <c r="AKE114" s="370"/>
      <c r="AKF114" s="370"/>
      <c r="AKG114" s="370"/>
      <c r="AKH114" s="370"/>
      <c r="AKI114" s="370"/>
      <c r="AKJ114" s="370"/>
      <c r="AKK114" s="370"/>
      <c r="AKL114" s="370"/>
      <c r="AKM114" s="370"/>
      <c r="AKN114" s="370"/>
      <c r="AKO114" s="370"/>
      <c r="AKP114" s="370"/>
      <c r="AKQ114" s="370"/>
      <c r="AKR114" s="370"/>
      <c r="AKS114" s="370"/>
      <c r="AKT114" s="370"/>
      <c r="AKU114" s="370"/>
      <c r="AKV114" s="370"/>
      <c r="AKW114" s="370"/>
      <c r="AKX114" s="370"/>
      <c r="AKY114" s="370"/>
      <c r="AKZ114" s="370"/>
      <c r="ALA114" s="370"/>
      <c r="ALB114" s="370"/>
      <c r="ALC114" s="370"/>
      <c r="ALD114" s="370"/>
    </row>
    <row r="115" spans="1:992" s="253" customFormat="1" ht="24" customHeight="1">
      <c r="A115" s="2421"/>
      <c r="B115" s="2421"/>
      <c r="C115" s="2421"/>
      <c r="D115" s="709" t="s">
        <v>305</v>
      </c>
      <c r="E115" s="375">
        <v>0</v>
      </c>
      <c r="F115" s="374">
        <v>0</v>
      </c>
      <c r="G115" s="2385"/>
      <c r="H115" s="2384" t="s">
        <v>1151</v>
      </c>
      <c r="I115" s="2390" t="s">
        <v>757</v>
      </c>
      <c r="J115" s="2390">
        <v>3100</v>
      </c>
      <c r="K115" s="2390">
        <v>5429</v>
      </c>
      <c r="L115" s="2724"/>
      <c r="M115" s="580"/>
      <c r="N115" s="370"/>
      <c r="O115" s="370"/>
      <c r="P115" s="370"/>
      <c r="Q115" s="370"/>
      <c r="R115" s="370"/>
      <c r="S115" s="370"/>
      <c r="T115" s="370"/>
      <c r="U115" s="370"/>
      <c r="V115" s="370"/>
      <c r="W115" s="370"/>
      <c r="X115" s="370"/>
      <c r="Y115" s="370"/>
      <c r="Z115" s="370"/>
      <c r="AA115" s="370"/>
      <c r="AB115" s="370"/>
      <c r="AC115" s="370"/>
      <c r="AD115" s="370"/>
      <c r="AE115" s="370"/>
      <c r="AF115" s="370"/>
      <c r="AG115" s="370"/>
      <c r="AH115" s="370"/>
      <c r="AI115" s="370"/>
      <c r="AJ115" s="370"/>
      <c r="AK115" s="370"/>
      <c r="AL115" s="370"/>
      <c r="AM115" s="370"/>
      <c r="AN115" s="370"/>
      <c r="AO115" s="370"/>
      <c r="AP115" s="370"/>
      <c r="AQ115" s="370"/>
      <c r="AR115" s="370"/>
      <c r="AS115" s="370"/>
      <c r="AT115" s="370"/>
      <c r="AU115" s="370"/>
      <c r="AV115" s="370"/>
      <c r="AW115" s="370"/>
      <c r="AX115" s="370"/>
      <c r="AY115" s="370"/>
      <c r="AZ115" s="370"/>
      <c r="BA115" s="370"/>
      <c r="BB115" s="370"/>
      <c r="BC115" s="370"/>
      <c r="BD115" s="370"/>
      <c r="BE115" s="370"/>
      <c r="BF115" s="370"/>
      <c r="BG115" s="370"/>
      <c r="BH115" s="370"/>
      <c r="BI115" s="370"/>
      <c r="BJ115" s="370"/>
      <c r="BK115" s="370"/>
      <c r="BL115" s="370"/>
      <c r="BM115" s="370"/>
      <c r="BN115" s="370"/>
      <c r="BO115" s="370"/>
      <c r="BP115" s="370"/>
      <c r="BQ115" s="370"/>
      <c r="BR115" s="370"/>
      <c r="BS115" s="370"/>
      <c r="BT115" s="370"/>
      <c r="BU115" s="370"/>
      <c r="BV115" s="370"/>
      <c r="BW115" s="370"/>
      <c r="BX115" s="370"/>
      <c r="BY115" s="370"/>
      <c r="BZ115" s="370"/>
      <c r="CA115" s="370"/>
      <c r="CB115" s="370"/>
      <c r="CC115" s="370"/>
      <c r="CD115" s="370"/>
      <c r="CE115" s="370"/>
      <c r="CF115" s="370"/>
      <c r="CG115" s="370"/>
      <c r="CH115" s="370"/>
      <c r="CI115" s="370"/>
      <c r="CJ115" s="370"/>
      <c r="CK115" s="370"/>
      <c r="CL115" s="370"/>
      <c r="CM115" s="370"/>
      <c r="CN115" s="370"/>
      <c r="CO115" s="370"/>
      <c r="CP115" s="370"/>
      <c r="CQ115" s="370"/>
      <c r="CR115" s="370"/>
      <c r="CS115" s="370"/>
      <c r="CT115" s="370"/>
      <c r="CU115" s="370"/>
      <c r="CV115" s="370"/>
      <c r="CW115" s="370"/>
      <c r="CX115" s="370"/>
      <c r="CY115" s="370"/>
      <c r="CZ115" s="370"/>
      <c r="DA115" s="370"/>
      <c r="DB115" s="370"/>
      <c r="DC115" s="370"/>
      <c r="DD115" s="370"/>
      <c r="DE115" s="370"/>
      <c r="DF115" s="370"/>
      <c r="DG115" s="370"/>
      <c r="DH115" s="370"/>
      <c r="DI115" s="370"/>
      <c r="DJ115" s="370"/>
      <c r="DK115" s="370"/>
      <c r="DL115" s="370"/>
      <c r="DM115" s="370"/>
      <c r="DN115" s="370"/>
      <c r="DO115" s="370"/>
      <c r="DP115" s="370"/>
      <c r="DQ115" s="370"/>
      <c r="DR115" s="370"/>
      <c r="DS115" s="370"/>
      <c r="DT115" s="370"/>
      <c r="DU115" s="370"/>
      <c r="DV115" s="370"/>
      <c r="DW115" s="370"/>
      <c r="DX115" s="370"/>
      <c r="DY115" s="370"/>
      <c r="DZ115" s="370"/>
      <c r="EA115" s="370"/>
      <c r="EB115" s="370"/>
      <c r="EC115" s="370"/>
      <c r="ED115" s="370"/>
      <c r="EE115" s="370"/>
      <c r="EF115" s="370"/>
      <c r="EG115" s="370"/>
      <c r="EH115" s="370"/>
      <c r="EI115" s="370"/>
      <c r="EJ115" s="370"/>
      <c r="EK115" s="370"/>
      <c r="EL115" s="370"/>
      <c r="EM115" s="370"/>
      <c r="EN115" s="370"/>
      <c r="EO115" s="370"/>
      <c r="EP115" s="370"/>
      <c r="EQ115" s="370"/>
      <c r="ER115" s="370"/>
      <c r="ES115" s="370"/>
      <c r="ET115" s="370"/>
      <c r="EU115" s="370"/>
      <c r="EV115" s="370"/>
      <c r="EW115" s="370"/>
      <c r="EX115" s="370"/>
      <c r="EY115" s="370"/>
      <c r="EZ115" s="370"/>
      <c r="FA115" s="370"/>
      <c r="FB115" s="370"/>
      <c r="FC115" s="370"/>
      <c r="FD115" s="370"/>
      <c r="FE115" s="370"/>
      <c r="FF115" s="370"/>
      <c r="FG115" s="370"/>
      <c r="FH115" s="370"/>
      <c r="FI115" s="370"/>
      <c r="FJ115" s="370"/>
      <c r="FK115" s="370"/>
      <c r="FL115" s="370"/>
      <c r="FM115" s="370"/>
      <c r="FN115" s="370"/>
      <c r="FO115" s="370"/>
      <c r="FP115" s="370"/>
      <c r="FQ115" s="370"/>
      <c r="FR115" s="370"/>
      <c r="FS115" s="370"/>
      <c r="FT115" s="370"/>
      <c r="FU115" s="370"/>
      <c r="FV115" s="370"/>
      <c r="FW115" s="370"/>
      <c r="FX115" s="370"/>
      <c r="FY115" s="370"/>
      <c r="FZ115" s="370"/>
      <c r="GA115" s="370"/>
      <c r="GB115" s="370"/>
      <c r="GC115" s="370"/>
      <c r="GD115" s="370"/>
      <c r="GE115" s="370"/>
      <c r="GF115" s="370"/>
      <c r="GG115" s="370"/>
      <c r="GH115" s="370"/>
      <c r="GI115" s="370"/>
      <c r="GJ115" s="370"/>
      <c r="GK115" s="370"/>
      <c r="GL115" s="370"/>
      <c r="GM115" s="370"/>
      <c r="GN115" s="370"/>
      <c r="GO115" s="370"/>
      <c r="GP115" s="370"/>
      <c r="GQ115" s="370"/>
      <c r="GR115" s="370"/>
      <c r="GS115" s="370"/>
      <c r="GT115" s="370"/>
      <c r="GU115" s="370"/>
      <c r="GV115" s="370"/>
      <c r="GW115" s="370"/>
      <c r="GX115" s="370"/>
      <c r="GY115" s="370"/>
      <c r="GZ115" s="370"/>
      <c r="HA115" s="370"/>
      <c r="HB115" s="370"/>
      <c r="HC115" s="370"/>
      <c r="HD115" s="370"/>
      <c r="HE115" s="370"/>
      <c r="HF115" s="370"/>
      <c r="HG115" s="370"/>
      <c r="HH115" s="370"/>
      <c r="HI115" s="370"/>
      <c r="HJ115" s="370"/>
      <c r="HK115" s="370"/>
      <c r="HL115" s="370"/>
      <c r="HM115" s="370"/>
      <c r="HN115" s="370"/>
      <c r="HO115" s="370"/>
      <c r="HP115" s="370"/>
      <c r="HQ115" s="370"/>
      <c r="HR115" s="370"/>
      <c r="HS115" s="370"/>
      <c r="HT115" s="370"/>
      <c r="HU115" s="370"/>
      <c r="HV115" s="370"/>
      <c r="HW115" s="370"/>
      <c r="HX115" s="370"/>
      <c r="HY115" s="370"/>
      <c r="HZ115" s="370"/>
      <c r="IA115" s="370"/>
      <c r="IB115" s="370"/>
      <c r="IC115" s="370"/>
      <c r="ID115" s="370"/>
      <c r="IE115" s="370"/>
      <c r="IF115" s="370"/>
      <c r="IG115" s="370"/>
      <c r="IH115" s="370"/>
      <c r="II115" s="370"/>
      <c r="IJ115" s="370"/>
      <c r="IK115" s="370"/>
      <c r="IL115" s="370"/>
      <c r="IM115" s="370"/>
      <c r="IN115" s="370"/>
      <c r="IO115" s="370"/>
      <c r="IP115" s="370"/>
      <c r="IQ115" s="370"/>
      <c r="IR115" s="370"/>
      <c r="IS115" s="370"/>
      <c r="IT115" s="370"/>
      <c r="IU115" s="370"/>
      <c r="IV115" s="370"/>
      <c r="IW115" s="370"/>
      <c r="IX115" s="370"/>
      <c r="IY115" s="370"/>
      <c r="IZ115" s="370"/>
      <c r="JA115" s="370"/>
      <c r="JB115" s="370"/>
      <c r="JC115" s="370"/>
      <c r="JD115" s="370"/>
      <c r="JE115" s="370"/>
      <c r="JF115" s="370"/>
      <c r="JG115" s="370"/>
      <c r="JH115" s="370"/>
      <c r="JI115" s="370"/>
      <c r="JJ115" s="370"/>
      <c r="JK115" s="370"/>
      <c r="JL115" s="370"/>
      <c r="JM115" s="370"/>
      <c r="JN115" s="370"/>
      <c r="JO115" s="370"/>
      <c r="JP115" s="370"/>
      <c r="JQ115" s="370"/>
      <c r="JR115" s="370"/>
      <c r="JS115" s="370"/>
      <c r="JT115" s="370"/>
      <c r="JU115" s="370"/>
      <c r="JV115" s="370"/>
      <c r="JW115" s="370"/>
      <c r="JX115" s="370"/>
      <c r="JY115" s="370"/>
      <c r="JZ115" s="370"/>
      <c r="KA115" s="370"/>
      <c r="KB115" s="370"/>
      <c r="KC115" s="370"/>
      <c r="KD115" s="370"/>
      <c r="KE115" s="370"/>
      <c r="KF115" s="370"/>
      <c r="KG115" s="370"/>
      <c r="KH115" s="370"/>
      <c r="KI115" s="370"/>
      <c r="KJ115" s="370"/>
      <c r="KK115" s="370"/>
      <c r="KL115" s="370"/>
      <c r="KM115" s="370"/>
      <c r="KN115" s="370"/>
      <c r="KO115" s="370"/>
      <c r="KP115" s="370"/>
      <c r="KQ115" s="370"/>
      <c r="KR115" s="370"/>
      <c r="KS115" s="370"/>
      <c r="KT115" s="370"/>
      <c r="KU115" s="370"/>
      <c r="KV115" s="370"/>
      <c r="KW115" s="370"/>
      <c r="KX115" s="370"/>
      <c r="KY115" s="370"/>
      <c r="KZ115" s="370"/>
      <c r="LA115" s="370"/>
      <c r="LB115" s="370"/>
      <c r="LC115" s="370"/>
      <c r="LD115" s="370"/>
      <c r="LE115" s="370"/>
      <c r="LF115" s="370"/>
      <c r="LG115" s="370"/>
      <c r="LH115" s="370"/>
      <c r="LI115" s="370"/>
      <c r="LJ115" s="370"/>
      <c r="LK115" s="370"/>
      <c r="LL115" s="370"/>
      <c r="LM115" s="370"/>
      <c r="LN115" s="370"/>
      <c r="LO115" s="370"/>
      <c r="LP115" s="370"/>
      <c r="LQ115" s="370"/>
      <c r="LR115" s="370"/>
      <c r="LS115" s="370"/>
      <c r="LT115" s="370"/>
      <c r="LU115" s="370"/>
      <c r="LV115" s="370"/>
      <c r="LW115" s="370"/>
      <c r="LX115" s="370"/>
      <c r="LY115" s="370"/>
      <c r="LZ115" s="370"/>
      <c r="MA115" s="370"/>
      <c r="MB115" s="370"/>
      <c r="MC115" s="370"/>
      <c r="MD115" s="370"/>
      <c r="ME115" s="370"/>
      <c r="MF115" s="370"/>
      <c r="MG115" s="370"/>
      <c r="MH115" s="370"/>
      <c r="MI115" s="370"/>
      <c r="MJ115" s="370"/>
      <c r="MK115" s="370"/>
      <c r="ML115" s="370"/>
      <c r="MM115" s="370"/>
      <c r="MN115" s="370"/>
      <c r="MO115" s="370"/>
      <c r="MP115" s="370"/>
      <c r="MQ115" s="370"/>
      <c r="MR115" s="370"/>
      <c r="MS115" s="370"/>
      <c r="MT115" s="370"/>
      <c r="MU115" s="370"/>
      <c r="MV115" s="370"/>
      <c r="MW115" s="370"/>
      <c r="MX115" s="370"/>
      <c r="MY115" s="370"/>
      <c r="MZ115" s="370"/>
      <c r="NA115" s="370"/>
      <c r="NB115" s="370"/>
      <c r="NC115" s="370"/>
      <c r="ND115" s="370"/>
      <c r="NE115" s="370"/>
      <c r="NF115" s="370"/>
      <c r="NG115" s="370"/>
      <c r="NH115" s="370"/>
      <c r="NI115" s="370"/>
      <c r="NJ115" s="370"/>
      <c r="NK115" s="370"/>
      <c r="NL115" s="370"/>
      <c r="NM115" s="370"/>
      <c r="NN115" s="370"/>
      <c r="NO115" s="370"/>
      <c r="NP115" s="370"/>
      <c r="NQ115" s="370"/>
      <c r="NR115" s="370"/>
      <c r="NS115" s="370"/>
      <c r="NT115" s="370"/>
      <c r="NU115" s="370"/>
      <c r="NV115" s="370"/>
      <c r="NW115" s="370"/>
      <c r="NX115" s="370"/>
      <c r="NY115" s="370"/>
      <c r="NZ115" s="370"/>
      <c r="OA115" s="370"/>
      <c r="OB115" s="370"/>
      <c r="OC115" s="370"/>
      <c r="OD115" s="370"/>
      <c r="OE115" s="370"/>
      <c r="OF115" s="370"/>
      <c r="OG115" s="370"/>
      <c r="OH115" s="370"/>
      <c r="OI115" s="370"/>
      <c r="OJ115" s="370"/>
      <c r="OK115" s="370"/>
      <c r="OL115" s="370"/>
      <c r="OM115" s="370"/>
      <c r="ON115" s="370"/>
      <c r="OO115" s="370"/>
      <c r="OP115" s="370"/>
      <c r="OQ115" s="370"/>
      <c r="OR115" s="370"/>
      <c r="OS115" s="370"/>
      <c r="OT115" s="370"/>
      <c r="OU115" s="370"/>
      <c r="OV115" s="370"/>
      <c r="OW115" s="370"/>
      <c r="OX115" s="370"/>
      <c r="OY115" s="370"/>
      <c r="OZ115" s="370"/>
      <c r="PA115" s="370"/>
      <c r="PB115" s="370"/>
      <c r="PC115" s="370"/>
      <c r="PD115" s="370"/>
      <c r="PE115" s="370"/>
      <c r="PF115" s="370"/>
      <c r="PG115" s="370"/>
      <c r="PH115" s="370"/>
      <c r="PI115" s="370"/>
      <c r="PJ115" s="370"/>
      <c r="PK115" s="370"/>
      <c r="PL115" s="370"/>
      <c r="PM115" s="370"/>
      <c r="PN115" s="370"/>
      <c r="PO115" s="370"/>
      <c r="PP115" s="370"/>
      <c r="PQ115" s="370"/>
      <c r="PR115" s="370"/>
      <c r="PS115" s="370"/>
      <c r="PT115" s="370"/>
      <c r="PU115" s="370"/>
      <c r="PV115" s="370"/>
      <c r="PW115" s="370"/>
      <c r="PX115" s="370"/>
      <c r="PY115" s="370"/>
      <c r="PZ115" s="370"/>
      <c r="QA115" s="370"/>
      <c r="QB115" s="370"/>
      <c r="QC115" s="370"/>
      <c r="QD115" s="370"/>
      <c r="QE115" s="370"/>
      <c r="QF115" s="370"/>
      <c r="QG115" s="370"/>
      <c r="QH115" s="370"/>
      <c r="QI115" s="370"/>
      <c r="QJ115" s="370"/>
      <c r="QK115" s="370"/>
      <c r="QL115" s="370"/>
      <c r="QM115" s="370"/>
      <c r="QN115" s="370"/>
      <c r="QO115" s="370"/>
      <c r="QP115" s="370"/>
      <c r="QQ115" s="370"/>
      <c r="QR115" s="370"/>
      <c r="QS115" s="370"/>
      <c r="QT115" s="370"/>
      <c r="QU115" s="370"/>
      <c r="QV115" s="370"/>
      <c r="QW115" s="370"/>
      <c r="QX115" s="370"/>
      <c r="QY115" s="370"/>
      <c r="QZ115" s="370"/>
      <c r="RA115" s="370"/>
      <c r="RB115" s="370"/>
      <c r="RC115" s="370"/>
      <c r="RD115" s="370"/>
      <c r="RE115" s="370"/>
      <c r="RF115" s="370"/>
      <c r="RG115" s="370"/>
      <c r="RH115" s="370"/>
      <c r="RI115" s="370"/>
      <c r="RJ115" s="370"/>
      <c r="RK115" s="370"/>
      <c r="RL115" s="370"/>
      <c r="RM115" s="370"/>
      <c r="RN115" s="370"/>
      <c r="RO115" s="370"/>
      <c r="RP115" s="370"/>
      <c r="RQ115" s="370"/>
      <c r="RR115" s="370"/>
      <c r="RS115" s="370"/>
      <c r="RT115" s="370"/>
      <c r="RU115" s="370"/>
      <c r="RV115" s="370"/>
      <c r="RW115" s="370"/>
      <c r="RX115" s="370"/>
      <c r="RY115" s="370"/>
      <c r="RZ115" s="370"/>
      <c r="SA115" s="370"/>
      <c r="SB115" s="370"/>
      <c r="SC115" s="370"/>
      <c r="SD115" s="370"/>
      <c r="SE115" s="370"/>
      <c r="SF115" s="370"/>
      <c r="SG115" s="370"/>
      <c r="SH115" s="370"/>
      <c r="SI115" s="370"/>
      <c r="SJ115" s="370"/>
      <c r="SK115" s="370"/>
      <c r="SL115" s="370"/>
      <c r="SM115" s="370"/>
      <c r="SN115" s="370"/>
      <c r="SO115" s="370"/>
      <c r="SP115" s="370"/>
      <c r="SQ115" s="370"/>
      <c r="SR115" s="370"/>
      <c r="SS115" s="370"/>
      <c r="ST115" s="370"/>
      <c r="SU115" s="370"/>
      <c r="SV115" s="370"/>
      <c r="SW115" s="370"/>
      <c r="SX115" s="370"/>
      <c r="SY115" s="370"/>
      <c r="SZ115" s="370"/>
      <c r="TA115" s="370"/>
      <c r="TB115" s="370"/>
      <c r="TC115" s="370"/>
      <c r="TD115" s="370"/>
      <c r="TE115" s="370"/>
      <c r="TF115" s="370"/>
      <c r="TG115" s="370"/>
      <c r="TH115" s="370"/>
      <c r="TI115" s="370"/>
      <c r="TJ115" s="370"/>
      <c r="TK115" s="370"/>
      <c r="TL115" s="370"/>
      <c r="TM115" s="370"/>
      <c r="TN115" s="370"/>
      <c r="TO115" s="370"/>
      <c r="TP115" s="370"/>
      <c r="TQ115" s="370"/>
      <c r="TR115" s="370"/>
      <c r="TS115" s="370"/>
      <c r="TT115" s="370"/>
      <c r="TU115" s="370"/>
      <c r="TV115" s="370"/>
      <c r="TW115" s="370"/>
      <c r="TX115" s="370"/>
      <c r="TY115" s="370"/>
      <c r="TZ115" s="370"/>
      <c r="UA115" s="370"/>
      <c r="UB115" s="370"/>
      <c r="UC115" s="370"/>
      <c r="UD115" s="370"/>
      <c r="UE115" s="370"/>
      <c r="UF115" s="370"/>
      <c r="UG115" s="370"/>
      <c r="UH115" s="370"/>
      <c r="UI115" s="370"/>
      <c r="UJ115" s="370"/>
      <c r="UK115" s="370"/>
      <c r="UL115" s="370"/>
      <c r="UM115" s="370"/>
      <c r="UN115" s="370"/>
      <c r="UO115" s="370"/>
      <c r="UP115" s="370"/>
      <c r="UQ115" s="370"/>
      <c r="UR115" s="370"/>
      <c r="US115" s="370"/>
      <c r="UT115" s="370"/>
      <c r="UU115" s="370"/>
      <c r="UV115" s="370"/>
      <c r="UW115" s="370"/>
      <c r="UX115" s="370"/>
      <c r="UY115" s="370"/>
      <c r="UZ115" s="370"/>
      <c r="VA115" s="370"/>
      <c r="VB115" s="370"/>
      <c r="VC115" s="370"/>
      <c r="VD115" s="370"/>
      <c r="VE115" s="370"/>
      <c r="VF115" s="370"/>
      <c r="VG115" s="370"/>
      <c r="VH115" s="370"/>
      <c r="VI115" s="370"/>
      <c r="VJ115" s="370"/>
      <c r="VK115" s="370"/>
      <c r="VL115" s="370"/>
      <c r="VM115" s="370"/>
      <c r="VN115" s="370"/>
      <c r="VO115" s="370"/>
      <c r="VP115" s="370"/>
      <c r="VQ115" s="370"/>
      <c r="VR115" s="370"/>
      <c r="VS115" s="370"/>
      <c r="VT115" s="370"/>
      <c r="VU115" s="370"/>
      <c r="VV115" s="370"/>
      <c r="VW115" s="370"/>
      <c r="VX115" s="370"/>
      <c r="VY115" s="370"/>
      <c r="VZ115" s="370"/>
      <c r="WA115" s="370"/>
      <c r="WB115" s="370"/>
      <c r="WC115" s="370"/>
      <c r="WD115" s="370"/>
      <c r="WE115" s="370"/>
      <c r="WF115" s="370"/>
      <c r="WG115" s="370"/>
      <c r="WH115" s="370"/>
      <c r="WI115" s="370"/>
      <c r="WJ115" s="370"/>
      <c r="WK115" s="370"/>
      <c r="WL115" s="370"/>
      <c r="WM115" s="370"/>
      <c r="WN115" s="370"/>
      <c r="WO115" s="370"/>
      <c r="WP115" s="370"/>
      <c r="WQ115" s="370"/>
      <c r="WR115" s="370"/>
      <c r="WS115" s="370"/>
      <c r="WT115" s="370"/>
      <c r="WU115" s="370"/>
      <c r="WV115" s="370"/>
      <c r="WW115" s="370"/>
      <c r="WX115" s="370"/>
      <c r="WY115" s="370"/>
      <c r="WZ115" s="370"/>
      <c r="XA115" s="370"/>
      <c r="XB115" s="370"/>
      <c r="XC115" s="370"/>
      <c r="XD115" s="370"/>
      <c r="XE115" s="370"/>
      <c r="XF115" s="370"/>
      <c r="XG115" s="370"/>
      <c r="XH115" s="370"/>
      <c r="XI115" s="370"/>
      <c r="XJ115" s="370"/>
      <c r="XK115" s="370"/>
      <c r="XL115" s="370"/>
      <c r="XM115" s="370"/>
      <c r="XN115" s="370"/>
      <c r="XO115" s="370"/>
      <c r="XP115" s="370"/>
      <c r="XQ115" s="370"/>
      <c r="XR115" s="370"/>
      <c r="XS115" s="370"/>
      <c r="XT115" s="370"/>
      <c r="XU115" s="370"/>
      <c r="XV115" s="370"/>
      <c r="XW115" s="370"/>
      <c r="XX115" s="370"/>
      <c r="XY115" s="370"/>
      <c r="XZ115" s="370"/>
      <c r="YA115" s="370"/>
      <c r="YB115" s="370"/>
      <c r="YC115" s="370"/>
      <c r="YD115" s="370"/>
      <c r="YE115" s="370"/>
      <c r="YF115" s="370"/>
      <c r="YG115" s="370"/>
      <c r="YH115" s="370"/>
      <c r="YI115" s="370"/>
      <c r="YJ115" s="370"/>
      <c r="YK115" s="370"/>
      <c r="YL115" s="370"/>
      <c r="YM115" s="370"/>
      <c r="YN115" s="370"/>
      <c r="YO115" s="370"/>
      <c r="YP115" s="370"/>
      <c r="YQ115" s="370"/>
      <c r="YR115" s="370"/>
      <c r="YS115" s="370"/>
      <c r="YT115" s="370"/>
      <c r="YU115" s="370"/>
      <c r="YV115" s="370"/>
      <c r="YW115" s="370"/>
      <c r="YX115" s="370"/>
      <c r="YY115" s="370"/>
      <c r="YZ115" s="370"/>
      <c r="ZA115" s="370"/>
      <c r="ZB115" s="370"/>
      <c r="ZC115" s="370"/>
      <c r="ZD115" s="370"/>
      <c r="ZE115" s="370"/>
      <c r="ZF115" s="370"/>
      <c r="ZG115" s="370"/>
      <c r="ZH115" s="370"/>
      <c r="ZI115" s="370"/>
      <c r="ZJ115" s="370"/>
      <c r="ZK115" s="370"/>
      <c r="ZL115" s="370"/>
      <c r="ZM115" s="370"/>
      <c r="ZN115" s="370"/>
      <c r="ZO115" s="370"/>
      <c r="ZP115" s="370"/>
      <c r="ZQ115" s="370"/>
      <c r="ZR115" s="370"/>
      <c r="ZS115" s="370"/>
      <c r="ZT115" s="370"/>
      <c r="ZU115" s="370"/>
      <c r="ZV115" s="370"/>
      <c r="ZW115" s="370"/>
      <c r="ZX115" s="370"/>
      <c r="ZY115" s="370"/>
      <c r="ZZ115" s="370"/>
      <c r="AAA115" s="370"/>
      <c r="AAB115" s="370"/>
      <c r="AAC115" s="370"/>
      <c r="AAD115" s="370"/>
      <c r="AAE115" s="370"/>
      <c r="AAF115" s="370"/>
      <c r="AAG115" s="370"/>
      <c r="AAH115" s="370"/>
      <c r="AAI115" s="370"/>
      <c r="AAJ115" s="370"/>
      <c r="AAK115" s="370"/>
      <c r="AAL115" s="370"/>
      <c r="AAM115" s="370"/>
      <c r="AAN115" s="370"/>
      <c r="AAO115" s="370"/>
      <c r="AAP115" s="370"/>
      <c r="AAQ115" s="370"/>
      <c r="AAR115" s="370"/>
      <c r="AAS115" s="370"/>
      <c r="AAT115" s="370"/>
      <c r="AAU115" s="370"/>
      <c r="AAV115" s="370"/>
      <c r="AAW115" s="370"/>
      <c r="AAX115" s="370"/>
      <c r="AAY115" s="370"/>
      <c r="AAZ115" s="370"/>
      <c r="ABA115" s="370"/>
      <c r="ABB115" s="370"/>
      <c r="ABC115" s="370"/>
      <c r="ABD115" s="370"/>
      <c r="ABE115" s="370"/>
      <c r="ABF115" s="370"/>
      <c r="ABG115" s="370"/>
      <c r="ABH115" s="370"/>
      <c r="ABI115" s="370"/>
      <c r="ABJ115" s="370"/>
      <c r="ABK115" s="370"/>
      <c r="ABL115" s="370"/>
      <c r="ABM115" s="370"/>
      <c r="ABN115" s="370"/>
      <c r="ABO115" s="370"/>
      <c r="ABP115" s="370"/>
      <c r="ABQ115" s="370"/>
      <c r="ABR115" s="370"/>
      <c r="ABS115" s="370"/>
      <c r="ABT115" s="370"/>
      <c r="ABU115" s="370"/>
      <c r="ABV115" s="370"/>
      <c r="ABW115" s="370"/>
      <c r="ABX115" s="370"/>
      <c r="ABY115" s="370"/>
      <c r="ABZ115" s="370"/>
      <c r="ACA115" s="370"/>
      <c r="ACB115" s="370"/>
      <c r="ACC115" s="370"/>
      <c r="ACD115" s="370"/>
      <c r="ACE115" s="370"/>
      <c r="ACF115" s="370"/>
      <c r="ACG115" s="370"/>
      <c r="ACH115" s="370"/>
      <c r="ACI115" s="370"/>
      <c r="ACJ115" s="370"/>
      <c r="ACK115" s="370"/>
      <c r="ACL115" s="370"/>
      <c r="ACM115" s="370"/>
      <c r="ACN115" s="370"/>
      <c r="ACO115" s="370"/>
      <c r="ACP115" s="370"/>
      <c r="ACQ115" s="370"/>
      <c r="ACR115" s="370"/>
      <c r="ACS115" s="370"/>
      <c r="ACT115" s="370"/>
      <c r="ACU115" s="370"/>
      <c r="ACV115" s="370"/>
      <c r="ACW115" s="370"/>
      <c r="ACX115" s="370"/>
      <c r="ACY115" s="370"/>
      <c r="ACZ115" s="370"/>
      <c r="ADA115" s="370"/>
      <c r="ADB115" s="370"/>
      <c r="ADC115" s="370"/>
      <c r="ADD115" s="370"/>
      <c r="ADE115" s="370"/>
      <c r="ADF115" s="370"/>
      <c r="ADG115" s="370"/>
      <c r="ADH115" s="370"/>
      <c r="ADI115" s="370"/>
      <c r="ADJ115" s="370"/>
      <c r="ADK115" s="370"/>
      <c r="ADL115" s="370"/>
      <c r="ADM115" s="370"/>
      <c r="ADN115" s="370"/>
      <c r="ADO115" s="370"/>
      <c r="ADP115" s="370"/>
      <c r="ADQ115" s="370"/>
      <c r="ADR115" s="370"/>
      <c r="ADS115" s="370"/>
      <c r="ADT115" s="370"/>
      <c r="ADU115" s="370"/>
      <c r="ADV115" s="370"/>
      <c r="ADW115" s="370"/>
      <c r="ADX115" s="370"/>
      <c r="ADY115" s="370"/>
      <c r="ADZ115" s="370"/>
      <c r="AEA115" s="370"/>
      <c r="AEB115" s="370"/>
      <c r="AEC115" s="370"/>
      <c r="AED115" s="370"/>
      <c r="AEE115" s="370"/>
      <c r="AEF115" s="370"/>
      <c r="AEG115" s="370"/>
      <c r="AEH115" s="370"/>
      <c r="AEI115" s="370"/>
      <c r="AEJ115" s="370"/>
      <c r="AEK115" s="370"/>
      <c r="AEL115" s="370"/>
      <c r="AEM115" s="370"/>
      <c r="AEN115" s="370"/>
      <c r="AEO115" s="370"/>
      <c r="AEP115" s="370"/>
      <c r="AEQ115" s="370"/>
      <c r="AER115" s="370"/>
      <c r="AES115" s="370"/>
      <c r="AET115" s="370"/>
      <c r="AEU115" s="370"/>
      <c r="AEV115" s="370"/>
      <c r="AEW115" s="370"/>
      <c r="AEX115" s="370"/>
      <c r="AEY115" s="370"/>
      <c r="AEZ115" s="370"/>
      <c r="AFA115" s="370"/>
      <c r="AFB115" s="370"/>
      <c r="AFC115" s="370"/>
      <c r="AFD115" s="370"/>
      <c r="AFE115" s="370"/>
      <c r="AFF115" s="370"/>
      <c r="AFG115" s="370"/>
      <c r="AFH115" s="370"/>
      <c r="AFI115" s="370"/>
      <c r="AFJ115" s="370"/>
      <c r="AFK115" s="370"/>
      <c r="AFL115" s="370"/>
      <c r="AFM115" s="370"/>
      <c r="AFN115" s="370"/>
      <c r="AFO115" s="370"/>
      <c r="AFP115" s="370"/>
      <c r="AFQ115" s="370"/>
      <c r="AFR115" s="370"/>
      <c r="AFS115" s="370"/>
      <c r="AFT115" s="370"/>
      <c r="AFU115" s="370"/>
      <c r="AFV115" s="370"/>
      <c r="AFW115" s="370"/>
      <c r="AFX115" s="370"/>
      <c r="AFY115" s="370"/>
      <c r="AFZ115" s="370"/>
      <c r="AGA115" s="370"/>
      <c r="AGB115" s="370"/>
      <c r="AGC115" s="370"/>
      <c r="AGD115" s="370"/>
      <c r="AGE115" s="370"/>
      <c r="AGF115" s="370"/>
      <c r="AGG115" s="370"/>
      <c r="AGH115" s="370"/>
      <c r="AGI115" s="370"/>
      <c r="AGJ115" s="370"/>
      <c r="AGK115" s="370"/>
      <c r="AGL115" s="370"/>
      <c r="AGM115" s="370"/>
      <c r="AGN115" s="370"/>
      <c r="AGO115" s="370"/>
      <c r="AGP115" s="370"/>
      <c r="AGQ115" s="370"/>
      <c r="AGR115" s="370"/>
      <c r="AGS115" s="370"/>
      <c r="AGT115" s="370"/>
      <c r="AGU115" s="370"/>
      <c r="AGV115" s="370"/>
      <c r="AGW115" s="370"/>
      <c r="AGX115" s="370"/>
      <c r="AGY115" s="370"/>
      <c r="AGZ115" s="370"/>
      <c r="AHA115" s="370"/>
      <c r="AHB115" s="370"/>
      <c r="AHC115" s="370"/>
      <c r="AHD115" s="370"/>
      <c r="AHE115" s="370"/>
      <c r="AHF115" s="370"/>
      <c r="AHG115" s="370"/>
      <c r="AHH115" s="370"/>
      <c r="AHI115" s="370"/>
      <c r="AHJ115" s="370"/>
      <c r="AHK115" s="370"/>
      <c r="AHL115" s="370"/>
      <c r="AHM115" s="370"/>
      <c r="AHN115" s="370"/>
      <c r="AHO115" s="370"/>
      <c r="AHP115" s="370"/>
      <c r="AHQ115" s="370"/>
      <c r="AHR115" s="370"/>
      <c r="AHS115" s="370"/>
      <c r="AHT115" s="370"/>
      <c r="AHU115" s="370"/>
      <c r="AHV115" s="370"/>
      <c r="AHW115" s="370"/>
      <c r="AHX115" s="370"/>
      <c r="AHY115" s="370"/>
      <c r="AHZ115" s="370"/>
      <c r="AIA115" s="370"/>
      <c r="AIB115" s="370"/>
      <c r="AIC115" s="370"/>
      <c r="AID115" s="370"/>
      <c r="AIE115" s="370"/>
      <c r="AIF115" s="370"/>
      <c r="AIG115" s="370"/>
      <c r="AIH115" s="370"/>
      <c r="AII115" s="370"/>
      <c r="AIJ115" s="370"/>
      <c r="AIK115" s="370"/>
      <c r="AIL115" s="370"/>
      <c r="AIM115" s="370"/>
      <c r="AIN115" s="370"/>
      <c r="AIO115" s="370"/>
      <c r="AIP115" s="370"/>
      <c r="AIQ115" s="370"/>
      <c r="AIR115" s="370"/>
      <c r="AIS115" s="370"/>
      <c r="AIT115" s="370"/>
      <c r="AIU115" s="370"/>
      <c r="AIV115" s="370"/>
      <c r="AIW115" s="370"/>
      <c r="AIX115" s="370"/>
      <c r="AIY115" s="370"/>
      <c r="AIZ115" s="370"/>
      <c r="AJA115" s="370"/>
      <c r="AJB115" s="370"/>
      <c r="AJC115" s="370"/>
      <c r="AJD115" s="370"/>
      <c r="AJE115" s="370"/>
      <c r="AJF115" s="370"/>
      <c r="AJG115" s="370"/>
      <c r="AJH115" s="370"/>
      <c r="AJI115" s="370"/>
      <c r="AJJ115" s="370"/>
      <c r="AJK115" s="370"/>
      <c r="AJL115" s="370"/>
      <c r="AJM115" s="370"/>
      <c r="AJN115" s="370"/>
      <c r="AJO115" s="370"/>
      <c r="AJP115" s="370"/>
      <c r="AJQ115" s="370"/>
      <c r="AJR115" s="370"/>
      <c r="AJS115" s="370"/>
      <c r="AJT115" s="370"/>
      <c r="AJU115" s="370"/>
      <c r="AJV115" s="370"/>
      <c r="AJW115" s="370"/>
      <c r="AJX115" s="370"/>
      <c r="AJY115" s="370"/>
      <c r="AJZ115" s="370"/>
      <c r="AKA115" s="370"/>
      <c r="AKB115" s="370"/>
      <c r="AKC115" s="370"/>
      <c r="AKD115" s="370"/>
      <c r="AKE115" s="370"/>
      <c r="AKF115" s="370"/>
      <c r="AKG115" s="370"/>
      <c r="AKH115" s="370"/>
      <c r="AKI115" s="370"/>
      <c r="AKJ115" s="370"/>
      <c r="AKK115" s="370"/>
      <c r="AKL115" s="370"/>
      <c r="AKM115" s="370"/>
      <c r="AKN115" s="370"/>
      <c r="AKO115" s="370"/>
      <c r="AKP115" s="370"/>
      <c r="AKQ115" s="370"/>
      <c r="AKR115" s="370"/>
      <c r="AKS115" s="370"/>
      <c r="AKT115" s="370"/>
      <c r="AKU115" s="370"/>
      <c r="AKV115" s="370"/>
      <c r="AKW115" s="370"/>
      <c r="AKX115" s="370"/>
      <c r="AKY115" s="370"/>
      <c r="AKZ115" s="370"/>
      <c r="ALA115" s="370"/>
      <c r="ALB115" s="370"/>
      <c r="ALC115" s="370"/>
      <c r="ALD115" s="370"/>
    </row>
    <row r="116" spans="1:992" s="253" customFormat="1" ht="33.75" customHeight="1">
      <c r="A116" s="2422"/>
      <c r="B116" s="2422"/>
      <c r="C116" s="2421"/>
      <c r="D116" s="718" t="s">
        <v>302</v>
      </c>
      <c r="E116" s="374">
        <v>0</v>
      </c>
      <c r="F116" s="374">
        <v>0</v>
      </c>
      <c r="G116" s="2398"/>
      <c r="H116" s="2398"/>
      <c r="I116" s="2392"/>
      <c r="J116" s="2392"/>
      <c r="K116" s="2392"/>
      <c r="L116" s="2725"/>
      <c r="M116" s="580"/>
      <c r="N116" s="370"/>
      <c r="O116" s="370"/>
      <c r="P116" s="370"/>
      <c r="Q116" s="370"/>
      <c r="R116" s="370"/>
      <c r="S116" s="370"/>
      <c r="T116" s="370"/>
      <c r="U116" s="370"/>
      <c r="V116" s="370"/>
      <c r="W116" s="370"/>
      <c r="X116" s="370"/>
      <c r="Y116" s="370"/>
      <c r="Z116" s="370"/>
      <c r="AA116" s="370"/>
      <c r="AB116" s="370"/>
      <c r="AC116" s="370"/>
      <c r="AD116" s="370"/>
      <c r="AE116" s="370"/>
      <c r="AF116" s="370"/>
      <c r="AG116" s="370"/>
      <c r="AH116" s="370"/>
      <c r="AI116" s="370"/>
      <c r="AJ116" s="370"/>
      <c r="AK116" s="370"/>
      <c r="AL116" s="370"/>
      <c r="AM116" s="370"/>
      <c r="AN116" s="370"/>
      <c r="AO116" s="370"/>
      <c r="AP116" s="370"/>
      <c r="AQ116" s="370"/>
      <c r="AR116" s="370"/>
      <c r="AS116" s="370"/>
      <c r="AT116" s="370"/>
      <c r="AU116" s="370"/>
      <c r="AV116" s="370"/>
      <c r="AW116" s="370"/>
      <c r="AX116" s="370"/>
      <c r="AY116" s="370"/>
      <c r="AZ116" s="370"/>
      <c r="BA116" s="370"/>
      <c r="BB116" s="370"/>
      <c r="BC116" s="370"/>
      <c r="BD116" s="370"/>
      <c r="BE116" s="370"/>
      <c r="BF116" s="370"/>
      <c r="BG116" s="370"/>
      <c r="BH116" s="370"/>
      <c r="BI116" s="370"/>
      <c r="BJ116" s="370"/>
      <c r="BK116" s="370"/>
      <c r="BL116" s="370"/>
      <c r="BM116" s="370"/>
      <c r="BN116" s="370"/>
      <c r="BO116" s="370"/>
      <c r="BP116" s="370"/>
      <c r="BQ116" s="370"/>
      <c r="BR116" s="370"/>
      <c r="BS116" s="370"/>
      <c r="BT116" s="370"/>
      <c r="BU116" s="370"/>
      <c r="BV116" s="370"/>
      <c r="BW116" s="370"/>
      <c r="BX116" s="370"/>
      <c r="BY116" s="370"/>
      <c r="BZ116" s="370"/>
      <c r="CA116" s="370"/>
      <c r="CB116" s="370"/>
      <c r="CC116" s="370"/>
      <c r="CD116" s="370"/>
      <c r="CE116" s="370"/>
      <c r="CF116" s="370"/>
      <c r="CG116" s="370"/>
      <c r="CH116" s="370"/>
      <c r="CI116" s="370"/>
      <c r="CJ116" s="370"/>
      <c r="CK116" s="370"/>
      <c r="CL116" s="370"/>
      <c r="CM116" s="370"/>
      <c r="CN116" s="370"/>
      <c r="CO116" s="370"/>
      <c r="CP116" s="370"/>
      <c r="CQ116" s="370"/>
      <c r="CR116" s="370"/>
      <c r="CS116" s="370"/>
      <c r="CT116" s="370"/>
      <c r="CU116" s="370"/>
      <c r="CV116" s="370"/>
      <c r="CW116" s="370"/>
      <c r="CX116" s="370"/>
      <c r="CY116" s="370"/>
      <c r="CZ116" s="370"/>
      <c r="DA116" s="370"/>
      <c r="DB116" s="370"/>
      <c r="DC116" s="370"/>
      <c r="DD116" s="370"/>
      <c r="DE116" s="370"/>
      <c r="DF116" s="370"/>
      <c r="DG116" s="370"/>
      <c r="DH116" s="370"/>
      <c r="DI116" s="370"/>
      <c r="DJ116" s="370"/>
      <c r="DK116" s="370"/>
      <c r="DL116" s="370"/>
      <c r="DM116" s="370"/>
      <c r="DN116" s="370"/>
      <c r="DO116" s="370"/>
      <c r="DP116" s="370"/>
      <c r="DQ116" s="370"/>
      <c r="DR116" s="370"/>
      <c r="DS116" s="370"/>
      <c r="DT116" s="370"/>
      <c r="DU116" s="370"/>
      <c r="DV116" s="370"/>
      <c r="DW116" s="370"/>
      <c r="DX116" s="370"/>
      <c r="DY116" s="370"/>
      <c r="DZ116" s="370"/>
      <c r="EA116" s="370"/>
      <c r="EB116" s="370"/>
      <c r="EC116" s="370"/>
      <c r="ED116" s="370"/>
      <c r="EE116" s="370"/>
      <c r="EF116" s="370"/>
      <c r="EG116" s="370"/>
      <c r="EH116" s="370"/>
      <c r="EI116" s="370"/>
      <c r="EJ116" s="370"/>
      <c r="EK116" s="370"/>
      <c r="EL116" s="370"/>
      <c r="EM116" s="370"/>
      <c r="EN116" s="370"/>
      <c r="EO116" s="370"/>
      <c r="EP116" s="370"/>
      <c r="EQ116" s="370"/>
      <c r="ER116" s="370"/>
      <c r="ES116" s="370"/>
      <c r="ET116" s="370"/>
      <c r="EU116" s="370"/>
      <c r="EV116" s="370"/>
      <c r="EW116" s="370"/>
      <c r="EX116" s="370"/>
      <c r="EY116" s="370"/>
      <c r="EZ116" s="370"/>
      <c r="FA116" s="370"/>
      <c r="FB116" s="370"/>
      <c r="FC116" s="370"/>
      <c r="FD116" s="370"/>
      <c r="FE116" s="370"/>
      <c r="FF116" s="370"/>
      <c r="FG116" s="370"/>
      <c r="FH116" s="370"/>
      <c r="FI116" s="370"/>
      <c r="FJ116" s="370"/>
      <c r="FK116" s="370"/>
      <c r="FL116" s="370"/>
      <c r="FM116" s="370"/>
      <c r="FN116" s="370"/>
      <c r="FO116" s="370"/>
      <c r="FP116" s="370"/>
      <c r="FQ116" s="370"/>
      <c r="FR116" s="370"/>
      <c r="FS116" s="370"/>
      <c r="FT116" s="370"/>
      <c r="FU116" s="370"/>
      <c r="FV116" s="370"/>
      <c r="FW116" s="370"/>
      <c r="FX116" s="370"/>
      <c r="FY116" s="370"/>
      <c r="FZ116" s="370"/>
      <c r="GA116" s="370"/>
      <c r="GB116" s="370"/>
      <c r="GC116" s="370"/>
      <c r="GD116" s="370"/>
      <c r="GE116" s="370"/>
      <c r="GF116" s="370"/>
      <c r="GG116" s="370"/>
      <c r="GH116" s="370"/>
      <c r="GI116" s="370"/>
      <c r="GJ116" s="370"/>
      <c r="GK116" s="370"/>
      <c r="GL116" s="370"/>
      <c r="GM116" s="370"/>
      <c r="GN116" s="370"/>
      <c r="GO116" s="370"/>
      <c r="GP116" s="370"/>
      <c r="GQ116" s="370"/>
      <c r="GR116" s="370"/>
      <c r="GS116" s="370"/>
      <c r="GT116" s="370"/>
      <c r="GU116" s="370"/>
      <c r="GV116" s="370"/>
      <c r="GW116" s="370"/>
      <c r="GX116" s="370"/>
      <c r="GY116" s="370"/>
      <c r="GZ116" s="370"/>
      <c r="HA116" s="370"/>
      <c r="HB116" s="370"/>
      <c r="HC116" s="370"/>
      <c r="HD116" s="370"/>
      <c r="HE116" s="370"/>
      <c r="HF116" s="370"/>
      <c r="HG116" s="370"/>
      <c r="HH116" s="370"/>
      <c r="HI116" s="370"/>
      <c r="HJ116" s="370"/>
      <c r="HK116" s="370"/>
      <c r="HL116" s="370"/>
      <c r="HM116" s="370"/>
      <c r="HN116" s="370"/>
      <c r="HO116" s="370"/>
      <c r="HP116" s="370"/>
      <c r="HQ116" s="370"/>
      <c r="HR116" s="370"/>
      <c r="HS116" s="370"/>
      <c r="HT116" s="370"/>
      <c r="HU116" s="370"/>
      <c r="HV116" s="370"/>
      <c r="HW116" s="370"/>
      <c r="HX116" s="370"/>
      <c r="HY116" s="370"/>
      <c r="HZ116" s="370"/>
      <c r="IA116" s="370"/>
      <c r="IB116" s="370"/>
      <c r="IC116" s="370"/>
      <c r="ID116" s="370"/>
      <c r="IE116" s="370"/>
      <c r="IF116" s="370"/>
      <c r="IG116" s="370"/>
      <c r="IH116" s="370"/>
      <c r="II116" s="370"/>
      <c r="IJ116" s="370"/>
      <c r="IK116" s="370"/>
      <c r="IL116" s="370"/>
      <c r="IM116" s="370"/>
      <c r="IN116" s="370"/>
      <c r="IO116" s="370"/>
      <c r="IP116" s="370"/>
      <c r="IQ116" s="370"/>
      <c r="IR116" s="370"/>
      <c r="IS116" s="370"/>
      <c r="IT116" s="370"/>
      <c r="IU116" s="370"/>
      <c r="IV116" s="370"/>
      <c r="IW116" s="370"/>
      <c r="IX116" s="370"/>
      <c r="IY116" s="370"/>
      <c r="IZ116" s="370"/>
      <c r="JA116" s="370"/>
      <c r="JB116" s="370"/>
      <c r="JC116" s="370"/>
      <c r="JD116" s="370"/>
      <c r="JE116" s="370"/>
      <c r="JF116" s="370"/>
      <c r="JG116" s="370"/>
      <c r="JH116" s="370"/>
      <c r="JI116" s="370"/>
      <c r="JJ116" s="370"/>
      <c r="JK116" s="370"/>
      <c r="JL116" s="370"/>
      <c r="JM116" s="370"/>
      <c r="JN116" s="370"/>
      <c r="JO116" s="370"/>
      <c r="JP116" s="370"/>
      <c r="JQ116" s="370"/>
      <c r="JR116" s="370"/>
      <c r="JS116" s="370"/>
      <c r="JT116" s="370"/>
      <c r="JU116" s="370"/>
      <c r="JV116" s="370"/>
      <c r="JW116" s="370"/>
      <c r="JX116" s="370"/>
      <c r="JY116" s="370"/>
      <c r="JZ116" s="370"/>
      <c r="KA116" s="370"/>
      <c r="KB116" s="370"/>
      <c r="KC116" s="370"/>
      <c r="KD116" s="370"/>
      <c r="KE116" s="370"/>
      <c r="KF116" s="370"/>
      <c r="KG116" s="370"/>
      <c r="KH116" s="370"/>
      <c r="KI116" s="370"/>
      <c r="KJ116" s="370"/>
      <c r="KK116" s="370"/>
      <c r="KL116" s="370"/>
      <c r="KM116" s="370"/>
      <c r="KN116" s="370"/>
      <c r="KO116" s="370"/>
      <c r="KP116" s="370"/>
      <c r="KQ116" s="370"/>
      <c r="KR116" s="370"/>
      <c r="KS116" s="370"/>
      <c r="KT116" s="370"/>
      <c r="KU116" s="370"/>
      <c r="KV116" s="370"/>
      <c r="KW116" s="370"/>
      <c r="KX116" s="370"/>
      <c r="KY116" s="370"/>
      <c r="KZ116" s="370"/>
      <c r="LA116" s="370"/>
      <c r="LB116" s="370"/>
      <c r="LC116" s="370"/>
      <c r="LD116" s="370"/>
      <c r="LE116" s="370"/>
      <c r="LF116" s="370"/>
      <c r="LG116" s="370"/>
      <c r="LH116" s="370"/>
      <c r="LI116" s="370"/>
      <c r="LJ116" s="370"/>
      <c r="LK116" s="370"/>
      <c r="LL116" s="370"/>
      <c r="LM116" s="370"/>
      <c r="LN116" s="370"/>
      <c r="LO116" s="370"/>
      <c r="LP116" s="370"/>
      <c r="LQ116" s="370"/>
      <c r="LR116" s="370"/>
      <c r="LS116" s="370"/>
      <c r="LT116" s="370"/>
      <c r="LU116" s="370"/>
      <c r="LV116" s="370"/>
      <c r="LW116" s="370"/>
      <c r="LX116" s="370"/>
      <c r="LY116" s="370"/>
      <c r="LZ116" s="370"/>
      <c r="MA116" s="370"/>
      <c r="MB116" s="370"/>
      <c r="MC116" s="370"/>
      <c r="MD116" s="370"/>
      <c r="ME116" s="370"/>
      <c r="MF116" s="370"/>
      <c r="MG116" s="370"/>
      <c r="MH116" s="370"/>
      <c r="MI116" s="370"/>
      <c r="MJ116" s="370"/>
      <c r="MK116" s="370"/>
      <c r="ML116" s="370"/>
      <c r="MM116" s="370"/>
      <c r="MN116" s="370"/>
      <c r="MO116" s="370"/>
      <c r="MP116" s="370"/>
      <c r="MQ116" s="370"/>
      <c r="MR116" s="370"/>
      <c r="MS116" s="370"/>
      <c r="MT116" s="370"/>
      <c r="MU116" s="370"/>
      <c r="MV116" s="370"/>
      <c r="MW116" s="370"/>
      <c r="MX116" s="370"/>
      <c r="MY116" s="370"/>
      <c r="MZ116" s="370"/>
      <c r="NA116" s="370"/>
      <c r="NB116" s="370"/>
      <c r="NC116" s="370"/>
      <c r="ND116" s="370"/>
      <c r="NE116" s="370"/>
      <c r="NF116" s="370"/>
      <c r="NG116" s="370"/>
      <c r="NH116" s="370"/>
      <c r="NI116" s="370"/>
      <c r="NJ116" s="370"/>
      <c r="NK116" s="370"/>
      <c r="NL116" s="370"/>
      <c r="NM116" s="370"/>
      <c r="NN116" s="370"/>
      <c r="NO116" s="370"/>
      <c r="NP116" s="370"/>
      <c r="NQ116" s="370"/>
      <c r="NR116" s="370"/>
      <c r="NS116" s="370"/>
      <c r="NT116" s="370"/>
      <c r="NU116" s="370"/>
      <c r="NV116" s="370"/>
      <c r="NW116" s="370"/>
      <c r="NX116" s="370"/>
      <c r="NY116" s="370"/>
      <c r="NZ116" s="370"/>
      <c r="OA116" s="370"/>
      <c r="OB116" s="370"/>
      <c r="OC116" s="370"/>
      <c r="OD116" s="370"/>
      <c r="OE116" s="370"/>
      <c r="OF116" s="370"/>
      <c r="OG116" s="370"/>
      <c r="OH116" s="370"/>
      <c r="OI116" s="370"/>
      <c r="OJ116" s="370"/>
      <c r="OK116" s="370"/>
      <c r="OL116" s="370"/>
      <c r="OM116" s="370"/>
      <c r="ON116" s="370"/>
      <c r="OO116" s="370"/>
      <c r="OP116" s="370"/>
      <c r="OQ116" s="370"/>
      <c r="OR116" s="370"/>
      <c r="OS116" s="370"/>
      <c r="OT116" s="370"/>
      <c r="OU116" s="370"/>
      <c r="OV116" s="370"/>
      <c r="OW116" s="370"/>
      <c r="OX116" s="370"/>
      <c r="OY116" s="370"/>
      <c r="OZ116" s="370"/>
      <c r="PA116" s="370"/>
      <c r="PB116" s="370"/>
      <c r="PC116" s="370"/>
      <c r="PD116" s="370"/>
      <c r="PE116" s="370"/>
      <c r="PF116" s="370"/>
      <c r="PG116" s="370"/>
      <c r="PH116" s="370"/>
      <c r="PI116" s="370"/>
      <c r="PJ116" s="370"/>
      <c r="PK116" s="370"/>
      <c r="PL116" s="370"/>
      <c r="PM116" s="370"/>
      <c r="PN116" s="370"/>
      <c r="PO116" s="370"/>
      <c r="PP116" s="370"/>
      <c r="PQ116" s="370"/>
      <c r="PR116" s="370"/>
      <c r="PS116" s="370"/>
      <c r="PT116" s="370"/>
      <c r="PU116" s="370"/>
      <c r="PV116" s="370"/>
      <c r="PW116" s="370"/>
      <c r="PX116" s="370"/>
      <c r="PY116" s="370"/>
      <c r="PZ116" s="370"/>
      <c r="QA116" s="370"/>
      <c r="QB116" s="370"/>
      <c r="QC116" s="370"/>
      <c r="QD116" s="370"/>
      <c r="QE116" s="370"/>
      <c r="QF116" s="370"/>
      <c r="QG116" s="370"/>
      <c r="QH116" s="370"/>
      <c r="QI116" s="370"/>
      <c r="QJ116" s="370"/>
      <c r="QK116" s="370"/>
      <c r="QL116" s="370"/>
      <c r="QM116" s="370"/>
      <c r="QN116" s="370"/>
      <c r="QO116" s="370"/>
      <c r="QP116" s="370"/>
      <c r="QQ116" s="370"/>
      <c r="QR116" s="370"/>
      <c r="QS116" s="370"/>
      <c r="QT116" s="370"/>
      <c r="QU116" s="370"/>
      <c r="QV116" s="370"/>
      <c r="QW116" s="370"/>
      <c r="QX116" s="370"/>
      <c r="QY116" s="370"/>
      <c r="QZ116" s="370"/>
      <c r="RA116" s="370"/>
      <c r="RB116" s="370"/>
      <c r="RC116" s="370"/>
      <c r="RD116" s="370"/>
      <c r="RE116" s="370"/>
      <c r="RF116" s="370"/>
      <c r="RG116" s="370"/>
      <c r="RH116" s="370"/>
      <c r="RI116" s="370"/>
      <c r="RJ116" s="370"/>
      <c r="RK116" s="370"/>
      <c r="RL116" s="370"/>
      <c r="RM116" s="370"/>
      <c r="RN116" s="370"/>
      <c r="RO116" s="370"/>
      <c r="RP116" s="370"/>
      <c r="RQ116" s="370"/>
      <c r="RR116" s="370"/>
      <c r="RS116" s="370"/>
      <c r="RT116" s="370"/>
      <c r="RU116" s="370"/>
      <c r="RV116" s="370"/>
      <c r="RW116" s="370"/>
      <c r="RX116" s="370"/>
      <c r="RY116" s="370"/>
      <c r="RZ116" s="370"/>
      <c r="SA116" s="370"/>
      <c r="SB116" s="370"/>
      <c r="SC116" s="370"/>
      <c r="SD116" s="370"/>
      <c r="SE116" s="370"/>
      <c r="SF116" s="370"/>
      <c r="SG116" s="370"/>
      <c r="SH116" s="370"/>
      <c r="SI116" s="370"/>
      <c r="SJ116" s="370"/>
      <c r="SK116" s="370"/>
      <c r="SL116" s="370"/>
      <c r="SM116" s="370"/>
      <c r="SN116" s="370"/>
      <c r="SO116" s="370"/>
      <c r="SP116" s="370"/>
      <c r="SQ116" s="370"/>
      <c r="SR116" s="370"/>
      <c r="SS116" s="370"/>
      <c r="ST116" s="370"/>
      <c r="SU116" s="370"/>
      <c r="SV116" s="370"/>
      <c r="SW116" s="370"/>
      <c r="SX116" s="370"/>
      <c r="SY116" s="370"/>
      <c r="SZ116" s="370"/>
      <c r="TA116" s="370"/>
      <c r="TB116" s="370"/>
      <c r="TC116" s="370"/>
      <c r="TD116" s="370"/>
      <c r="TE116" s="370"/>
      <c r="TF116" s="370"/>
      <c r="TG116" s="370"/>
      <c r="TH116" s="370"/>
      <c r="TI116" s="370"/>
      <c r="TJ116" s="370"/>
      <c r="TK116" s="370"/>
      <c r="TL116" s="370"/>
      <c r="TM116" s="370"/>
      <c r="TN116" s="370"/>
      <c r="TO116" s="370"/>
      <c r="TP116" s="370"/>
      <c r="TQ116" s="370"/>
      <c r="TR116" s="370"/>
      <c r="TS116" s="370"/>
      <c r="TT116" s="370"/>
      <c r="TU116" s="370"/>
      <c r="TV116" s="370"/>
      <c r="TW116" s="370"/>
      <c r="TX116" s="370"/>
      <c r="TY116" s="370"/>
      <c r="TZ116" s="370"/>
      <c r="UA116" s="370"/>
      <c r="UB116" s="370"/>
      <c r="UC116" s="370"/>
      <c r="UD116" s="370"/>
      <c r="UE116" s="370"/>
      <c r="UF116" s="370"/>
      <c r="UG116" s="370"/>
      <c r="UH116" s="370"/>
      <c r="UI116" s="370"/>
      <c r="UJ116" s="370"/>
      <c r="UK116" s="370"/>
      <c r="UL116" s="370"/>
      <c r="UM116" s="370"/>
      <c r="UN116" s="370"/>
      <c r="UO116" s="370"/>
      <c r="UP116" s="370"/>
      <c r="UQ116" s="370"/>
      <c r="UR116" s="370"/>
      <c r="US116" s="370"/>
      <c r="UT116" s="370"/>
      <c r="UU116" s="370"/>
      <c r="UV116" s="370"/>
      <c r="UW116" s="370"/>
      <c r="UX116" s="370"/>
      <c r="UY116" s="370"/>
      <c r="UZ116" s="370"/>
      <c r="VA116" s="370"/>
      <c r="VB116" s="370"/>
      <c r="VC116" s="370"/>
      <c r="VD116" s="370"/>
      <c r="VE116" s="370"/>
      <c r="VF116" s="370"/>
      <c r="VG116" s="370"/>
      <c r="VH116" s="370"/>
      <c r="VI116" s="370"/>
      <c r="VJ116" s="370"/>
      <c r="VK116" s="370"/>
      <c r="VL116" s="370"/>
      <c r="VM116" s="370"/>
      <c r="VN116" s="370"/>
      <c r="VO116" s="370"/>
      <c r="VP116" s="370"/>
      <c r="VQ116" s="370"/>
      <c r="VR116" s="370"/>
      <c r="VS116" s="370"/>
      <c r="VT116" s="370"/>
      <c r="VU116" s="370"/>
      <c r="VV116" s="370"/>
      <c r="VW116" s="370"/>
      <c r="VX116" s="370"/>
      <c r="VY116" s="370"/>
      <c r="VZ116" s="370"/>
      <c r="WA116" s="370"/>
      <c r="WB116" s="370"/>
      <c r="WC116" s="370"/>
      <c r="WD116" s="370"/>
      <c r="WE116" s="370"/>
      <c r="WF116" s="370"/>
      <c r="WG116" s="370"/>
      <c r="WH116" s="370"/>
      <c r="WI116" s="370"/>
      <c r="WJ116" s="370"/>
      <c r="WK116" s="370"/>
      <c r="WL116" s="370"/>
      <c r="WM116" s="370"/>
      <c r="WN116" s="370"/>
      <c r="WO116" s="370"/>
      <c r="WP116" s="370"/>
      <c r="WQ116" s="370"/>
      <c r="WR116" s="370"/>
      <c r="WS116" s="370"/>
      <c r="WT116" s="370"/>
      <c r="WU116" s="370"/>
      <c r="WV116" s="370"/>
      <c r="WW116" s="370"/>
      <c r="WX116" s="370"/>
      <c r="WY116" s="370"/>
      <c r="WZ116" s="370"/>
      <c r="XA116" s="370"/>
      <c r="XB116" s="370"/>
      <c r="XC116" s="370"/>
      <c r="XD116" s="370"/>
      <c r="XE116" s="370"/>
      <c r="XF116" s="370"/>
      <c r="XG116" s="370"/>
      <c r="XH116" s="370"/>
      <c r="XI116" s="370"/>
      <c r="XJ116" s="370"/>
      <c r="XK116" s="370"/>
      <c r="XL116" s="370"/>
      <c r="XM116" s="370"/>
      <c r="XN116" s="370"/>
      <c r="XO116" s="370"/>
      <c r="XP116" s="370"/>
      <c r="XQ116" s="370"/>
      <c r="XR116" s="370"/>
      <c r="XS116" s="370"/>
      <c r="XT116" s="370"/>
      <c r="XU116" s="370"/>
      <c r="XV116" s="370"/>
      <c r="XW116" s="370"/>
      <c r="XX116" s="370"/>
      <c r="XY116" s="370"/>
      <c r="XZ116" s="370"/>
      <c r="YA116" s="370"/>
      <c r="YB116" s="370"/>
      <c r="YC116" s="370"/>
      <c r="YD116" s="370"/>
      <c r="YE116" s="370"/>
      <c r="YF116" s="370"/>
      <c r="YG116" s="370"/>
      <c r="YH116" s="370"/>
      <c r="YI116" s="370"/>
      <c r="YJ116" s="370"/>
      <c r="YK116" s="370"/>
      <c r="YL116" s="370"/>
      <c r="YM116" s="370"/>
      <c r="YN116" s="370"/>
      <c r="YO116" s="370"/>
      <c r="YP116" s="370"/>
      <c r="YQ116" s="370"/>
      <c r="YR116" s="370"/>
      <c r="YS116" s="370"/>
      <c r="YT116" s="370"/>
      <c r="YU116" s="370"/>
      <c r="YV116" s="370"/>
      <c r="YW116" s="370"/>
      <c r="YX116" s="370"/>
      <c r="YY116" s="370"/>
      <c r="YZ116" s="370"/>
      <c r="ZA116" s="370"/>
      <c r="ZB116" s="370"/>
      <c r="ZC116" s="370"/>
      <c r="ZD116" s="370"/>
      <c r="ZE116" s="370"/>
      <c r="ZF116" s="370"/>
      <c r="ZG116" s="370"/>
      <c r="ZH116" s="370"/>
      <c r="ZI116" s="370"/>
      <c r="ZJ116" s="370"/>
      <c r="ZK116" s="370"/>
      <c r="ZL116" s="370"/>
      <c r="ZM116" s="370"/>
      <c r="ZN116" s="370"/>
      <c r="ZO116" s="370"/>
      <c r="ZP116" s="370"/>
      <c r="ZQ116" s="370"/>
      <c r="ZR116" s="370"/>
      <c r="ZS116" s="370"/>
      <c r="ZT116" s="370"/>
      <c r="ZU116" s="370"/>
      <c r="ZV116" s="370"/>
      <c r="ZW116" s="370"/>
      <c r="ZX116" s="370"/>
      <c r="ZY116" s="370"/>
      <c r="ZZ116" s="370"/>
      <c r="AAA116" s="370"/>
      <c r="AAB116" s="370"/>
      <c r="AAC116" s="370"/>
      <c r="AAD116" s="370"/>
      <c r="AAE116" s="370"/>
      <c r="AAF116" s="370"/>
      <c r="AAG116" s="370"/>
      <c r="AAH116" s="370"/>
      <c r="AAI116" s="370"/>
      <c r="AAJ116" s="370"/>
      <c r="AAK116" s="370"/>
      <c r="AAL116" s="370"/>
      <c r="AAM116" s="370"/>
      <c r="AAN116" s="370"/>
      <c r="AAO116" s="370"/>
      <c r="AAP116" s="370"/>
      <c r="AAQ116" s="370"/>
      <c r="AAR116" s="370"/>
      <c r="AAS116" s="370"/>
      <c r="AAT116" s="370"/>
      <c r="AAU116" s="370"/>
      <c r="AAV116" s="370"/>
      <c r="AAW116" s="370"/>
      <c r="AAX116" s="370"/>
      <c r="AAY116" s="370"/>
      <c r="AAZ116" s="370"/>
      <c r="ABA116" s="370"/>
      <c r="ABB116" s="370"/>
      <c r="ABC116" s="370"/>
      <c r="ABD116" s="370"/>
      <c r="ABE116" s="370"/>
      <c r="ABF116" s="370"/>
      <c r="ABG116" s="370"/>
      <c r="ABH116" s="370"/>
      <c r="ABI116" s="370"/>
      <c r="ABJ116" s="370"/>
      <c r="ABK116" s="370"/>
      <c r="ABL116" s="370"/>
      <c r="ABM116" s="370"/>
      <c r="ABN116" s="370"/>
      <c r="ABO116" s="370"/>
      <c r="ABP116" s="370"/>
      <c r="ABQ116" s="370"/>
      <c r="ABR116" s="370"/>
      <c r="ABS116" s="370"/>
      <c r="ABT116" s="370"/>
      <c r="ABU116" s="370"/>
      <c r="ABV116" s="370"/>
      <c r="ABW116" s="370"/>
      <c r="ABX116" s="370"/>
      <c r="ABY116" s="370"/>
      <c r="ABZ116" s="370"/>
      <c r="ACA116" s="370"/>
      <c r="ACB116" s="370"/>
      <c r="ACC116" s="370"/>
      <c r="ACD116" s="370"/>
      <c r="ACE116" s="370"/>
      <c r="ACF116" s="370"/>
      <c r="ACG116" s="370"/>
      <c r="ACH116" s="370"/>
      <c r="ACI116" s="370"/>
      <c r="ACJ116" s="370"/>
      <c r="ACK116" s="370"/>
      <c r="ACL116" s="370"/>
      <c r="ACM116" s="370"/>
      <c r="ACN116" s="370"/>
      <c r="ACO116" s="370"/>
      <c r="ACP116" s="370"/>
      <c r="ACQ116" s="370"/>
      <c r="ACR116" s="370"/>
      <c r="ACS116" s="370"/>
      <c r="ACT116" s="370"/>
      <c r="ACU116" s="370"/>
      <c r="ACV116" s="370"/>
      <c r="ACW116" s="370"/>
      <c r="ACX116" s="370"/>
      <c r="ACY116" s="370"/>
      <c r="ACZ116" s="370"/>
      <c r="ADA116" s="370"/>
      <c r="ADB116" s="370"/>
      <c r="ADC116" s="370"/>
      <c r="ADD116" s="370"/>
      <c r="ADE116" s="370"/>
      <c r="ADF116" s="370"/>
      <c r="ADG116" s="370"/>
      <c r="ADH116" s="370"/>
      <c r="ADI116" s="370"/>
      <c r="ADJ116" s="370"/>
      <c r="ADK116" s="370"/>
      <c r="ADL116" s="370"/>
      <c r="ADM116" s="370"/>
      <c r="ADN116" s="370"/>
      <c r="ADO116" s="370"/>
      <c r="ADP116" s="370"/>
      <c r="ADQ116" s="370"/>
      <c r="ADR116" s="370"/>
      <c r="ADS116" s="370"/>
      <c r="ADT116" s="370"/>
      <c r="ADU116" s="370"/>
      <c r="ADV116" s="370"/>
      <c r="ADW116" s="370"/>
      <c r="ADX116" s="370"/>
      <c r="ADY116" s="370"/>
      <c r="ADZ116" s="370"/>
      <c r="AEA116" s="370"/>
      <c r="AEB116" s="370"/>
      <c r="AEC116" s="370"/>
      <c r="AED116" s="370"/>
      <c r="AEE116" s="370"/>
      <c r="AEF116" s="370"/>
      <c r="AEG116" s="370"/>
      <c r="AEH116" s="370"/>
      <c r="AEI116" s="370"/>
      <c r="AEJ116" s="370"/>
      <c r="AEK116" s="370"/>
      <c r="AEL116" s="370"/>
      <c r="AEM116" s="370"/>
      <c r="AEN116" s="370"/>
      <c r="AEO116" s="370"/>
      <c r="AEP116" s="370"/>
      <c r="AEQ116" s="370"/>
      <c r="AER116" s="370"/>
      <c r="AES116" s="370"/>
      <c r="AET116" s="370"/>
      <c r="AEU116" s="370"/>
      <c r="AEV116" s="370"/>
      <c r="AEW116" s="370"/>
      <c r="AEX116" s="370"/>
      <c r="AEY116" s="370"/>
      <c r="AEZ116" s="370"/>
      <c r="AFA116" s="370"/>
      <c r="AFB116" s="370"/>
      <c r="AFC116" s="370"/>
      <c r="AFD116" s="370"/>
      <c r="AFE116" s="370"/>
      <c r="AFF116" s="370"/>
      <c r="AFG116" s="370"/>
      <c r="AFH116" s="370"/>
      <c r="AFI116" s="370"/>
      <c r="AFJ116" s="370"/>
      <c r="AFK116" s="370"/>
      <c r="AFL116" s="370"/>
      <c r="AFM116" s="370"/>
      <c r="AFN116" s="370"/>
      <c r="AFO116" s="370"/>
      <c r="AFP116" s="370"/>
      <c r="AFQ116" s="370"/>
      <c r="AFR116" s="370"/>
      <c r="AFS116" s="370"/>
      <c r="AFT116" s="370"/>
      <c r="AFU116" s="370"/>
      <c r="AFV116" s="370"/>
      <c r="AFW116" s="370"/>
      <c r="AFX116" s="370"/>
      <c r="AFY116" s="370"/>
      <c r="AFZ116" s="370"/>
      <c r="AGA116" s="370"/>
      <c r="AGB116" s="370"/>
      <c r="AGC116" s="370"/>
      <c r="AGD116" s="370"/>
      <c r="AGE116" s="370"/>
      <c r="AGF116" s="370"/>
      <c r="AGG116" s="370"/>
      <c r="AGH116" s="370"/>
      <c r="AGI116" s="370"/>
      <c r="AGJ116" s="370"/>
      <c r="AGK116" s="370"/>
      <c r="AGL116" s="370"/>
      <c r="AGM116" s="370"/>
      <c r="AGN116" s="370"/>
      <c r="AGO116" s="370"/>
      <c r="AGP116" s="370"/>
      <c r="AGQ116" s="370"/>
      <c r="AGR116" s="370"/>
      <c r="AGS116" s="370"/>
      <c r="AGT116" s="370"/>
      <c r="AGU116" s="370"/>
      <c r="AGV116" s="370"/>
      <c r="AGW116" s="370"/>
      <c r="AGX116" s="370"/>
      <c r="AGY116" s="370"/>
      <c r="AGZ116" s="370"/>
      <c r="AHA116" s="370"/>
      <c r="AHB116" s="370"/>
      <c r="AHC116" s="370"/>
      <c r="AHD116" s="370"/>
      <c r="AHE116" s="370"/>
      <c r="AHF116" s="370"/>
      <c r="AHG116" s="370"/>
      <c r="AHH116" s="370"/>
      <c r="AHI116" s="370"/>
      <c r="AHJ116" s="370"/>
      <c r="AHK116" s="370"/>
      <c r="AHL116" s="370"/>
      <c r="AHM116" s="370"/>
      <c r="AHN116" s="370"/>
      <c r="AHO116" s="370"/>
      <c r="AHP116" s="370"/>
      <c r="AHQ116" s="370"/>
      <c r="AHR116" s="370"/>
      <c r="AHS116" s="370"/>
      <c r="AHT116" s="370"/>
      <c r="AHU116" s="370"/>
      <c r="AHV116" s="370"/>
      <c r="AHW116" s="370"/>
      <c r="AHX116" s="370"/>
      <c r="AHY116" s="370"/>
      <c r="AHZ116" s="370"/>
      <c r="AIA116" s="370"/>
      <c r="AIB116" s="370"/>
      <c r="AIC116" s="370"/>
      <c r="AID116" s="370"/>
      <c r="AIE116" s="370"/>
      <c r="AIF116" s="370"/>
      <c r="AIG116" s="370"/>
      <c r="AIH116" s="370"/>
      <c r="AII116" s="370"/>
      <c r="AIJ116" s="370"/>
      <c r="AIK116" s="370"/>
      <c r="AIL116" s="370"/>
      <c r="AIM116" s="370"/>
      <c r="AIN116" s="370"/>
      <c r="AIO116" s="370"/>
      <c r="AIP116" s="370"/>
      <c r="AIQ116" s="370"/>
      <c r="AIR116" s="370"/>
      <c r="AIS116" s="370"/>
      <c r="AIT116" s="370"/>
      <c r="AIU116" s="370"/>
      <c r="AIV116" s="370"/>
      <c r="AIW116" s="370"/>
      <c r="AIX116" s="370"/>
      <c r="AIY116" s="370"/>
      <c r="AIZ116" s="370"/>
      <c r="AJA116" s="370"/>
      <c r="AJB116" s="370"/>
      <c r="AJC116" s="370"/>
      <c r="AJD116" s="370"/>
      <c r="AJE116" s="370"/>
      <c r="AJF116" s="370"/>
      <c r="AJG116" s="370"/>
      <c r="AJH116" s="370"/>
      <c r="AJI116" s="370"/>
      <c r="AJJ116" s="370"/>
      <c r="AJK116" s="370"/>
      <c r="AJL116" s="370"/>
      <c r="AJM116" s="370"/>
      <c r="AJN116" s="370"/>
      <c r="AJO116" s="370"/>
      <c r="AJP116" s="370"/>
      <c r="AJQ116" s="370"/>
      <c r="AJR116" s="370"/>
      <c r="AJS116" s="370"/>
      <c r="AJT116" s="370"/>
      <c r="AJU116" s="370"/>
      <c r="AJV116" s="370"/>
      <c r="AJW116" s="370"/>
      <c r="AJX116" s="370"/>
      <c r="AJY116" s="370"/>
      <c r="AJZ116" s="370"/>
      <c r="AKA116" s="370"/>
      <c r="AKB116" s="370"/>
      <c r="AKC116" s="370"/>
      <c r="AKD116" s="370"/>
      <c r="AKE116" s="370"/>
      <c r="AKF116" s="370"/>
      <c r="AKG116" s="370"/>
      <c r="AKH116" s="370"/>
      <c r="AKI116" s="370"/>
      <c r="AKJ116" s="370"/>
      <c r="AKK116" s="370"/>
      <c r="AKL116" s="370"/>
      <c r="AKM116" s="370"/>
      <c r="AKN116" s="370"/>
      <c r="AKO116" s="370"/>
      <c r="AKP116" s="370"/>
      <c r="AKQ116" s="370"/>
      <c r="AKR116" s="370"/>
      <c r="AKS116" s="370"/>
      <c r="AKT116" s="370"/>
      <c r="AKU116" s="370"/>
      <c r="AKV116" s="370"/>
      <c r="AKW116" s="370"/>
      <c r="AKX116" s="370"/>
      <c r="AKY116" s="370"/>
      <c r="AKZ116" s="370"/>
      <c r="ALA116" s="370"/>
      <c r="ALB116" s="370"/>
      <c r="ALC116" s="370"/>
      <c r="ALD116" s="370"/>
    </row>
    <row r="117" spans="1:992" s="253" customFormat="1" ht="12.75" customHeight="1">
      <c r="A117" s="2420" t="s">
        <v>178</v>
      </c>
      <c r="B117" s="2420" t="s">
        <v>1884</v>
      </c>
      <c r="C117" s="2420" t="s">
        <v>47</v>
      </c>
      <c r="D117" s="709" t="s">
        <v>296</v>
      </c>
      <c r="E117" s="468">
        <f>E118+E122</f>
        <v>3271713627</v>
      </c>
      <c r="F117" s="468">
        <f>F118+F122</f>
        <v>3278617963.9499998</v>
      </c>
      <c r="G117" s="2384" t="s">
        <v>2796</v>
      </c>
      <c r="H117" s="2384" t="s">
        <v>707</v>
      </c>
      <c r="I117" s="2390" t="s">
        <v>306</v>
      </c>
      <c r="J117" s="2390">
        <v>3</v>
      </c>
      <c r="K117" s="2390">
        <v>2.25</v>
      </c>
      <c r="L117" s="2723" t="s">
        <v>2815</v>
      </c>
      <c r="M117" s="590"/>
      <c r="N117" s="406"/>
      <c r="O117" s="370"/>
      <c r="P117" s="370"/>
      <c r="Q117" s="370"/>
      <c r="R117" s="370"/>
      <c r="S117" s="370"/>
      <c r="T117" s="370"/>
      <c r="U117" s="370"/>
      <c r="V117" s="370"/>
      <c r="W117" s="370"/>
      <c r="X117" s="370"/>
      <c r="Y117" s="370"/>
      <c r="Z117" s="370"/>
      <c r="AA117" s="370"/>
      <c r="AB117" s="370"/>
      <c r="AC117" s="370"/>
      <c r="AD117" s="370"/>
      <c r="AE117" s="370"/>
      <c r="AF117" s="370"/>
      <c r="AG117" s="370"/>
      <c r="AH117" s="370"/>
      <c r="AI117" s="370"/>
      <c r="AJ117" s="370"/>
      <c r="AK117" s="370"/>
      <c r="AL117" s="370"/>
      <c r="AM117" s="370"/>
      <c r="AN117" s="370"/>
      <c r="AO117" s="370"/>
      <c r="AP117" s="370"/>
      <c r="AQ117" s="370"/>
      <c r="AR117" s="370"/>
      <c r="AS117" s="370"/>
      <c r="AT117" s="370"/>
      <c r="AU117" s="370"/>
      <c r="AV117" s="370"/>
      <c r="AW117" s="370"/>
      <c r="AX117" s="370"/>
      <c r="AY117" s="370"/>
      <c r="AZ117" s="370"/>
      <c r="BA117" s="370"/>
      <c r="BB117" s="370"/>
      <c r="BC117" s="370"/>
      <c r="BD117" s="370"/>
      <c r="BE117" s="370"/>
      <c r="BF117" s="370"/>
      <c r="BG117" s="370"/>
      <c r="BH117" s="370"/>
      <c r="BI117" s="370"/>
      <c r="BJ117" s="370"/>
      <c r="BK117" s="370"/>
      <c r="BL117" s="370"/>
      <c r="BM117" s="370"/>
      <c r="BN117" s="370"/>
      <c r="BO117" s="370"/>
      <c r="BP117" s="370"/>
      <c r="BQ117" s="370"/>
      <c r="BR117" s="370"/>
      <c r="BS117" s="370"/>
      <c r="BT117" s="370"/>
      <c r="BU117" s="370"/>
      <c r="BV117" s="370"/>
      <c r="BW117" s="370"/>
      <c r="BX117" s="370"/>
      <c r="BY117" s="370"/>
      <c r="BZ117" s="370"/>
      <c r="CA117" s="370"/>
      <c r="CB117" s="370"/>
      <c r="CC117" s="370"/>
      <c r="CD117" s="370"/>
      <c r="CE117" s="370"/>
      <c r="CF117" s="370"/>
      <c r="CG117" s="370"/>
      <c r="CH117" s="370"/>
      <c r="CI117" s="370"/>
      <c r="CJ117" s="370"/>
      <c r="CK117" s="370"/>
      <c r="CL117" s="370"/>
      <c r="CM117" s="370"/>
      <c r="CN117" s="370"/>
      <c r="CO117" s="370"/>
      <c r="CP117" s="370"/>
      <c r="CQ117" s="370"/>
      <c r="CR117" s="370"/>
      <c r="CS117" s="370"/>
      <c r="CT117" s="370"/>
      <c r="CU117" s="370"/>
      <c r="CV117" s="370"/>
      <c r="CW117" s="370"/>
      <c r="CX117" s="370"/>
      <c r="CY117" s="370"/>
      <c r="CZ117" s="370"/>
      <c r="DA117" s="370"/>
      <c r="DB117" s="370"/>
      <c r="DC117" s="370"/>
      <c r="DD117" s="370"/>
      <c r="DE117" s="370"/>
      <c r="DF117" s="370"/>
      <c r="DG117" s="370"/>
      <c r="DH117" s="370"/>
      <c r="DI117" s="370"/>
      <c r="DJ117" s="370"/>
      <c r="DK117" s="370"/>
      <c r="DL117" s="370"/>
      <c r="DM117" s="370"/>
      <c r="DN117" s="370"/>
      <c r="DO117" s="370"/>
      <c r="DP117" s="370"/>
      <c r="DQ117" s="370"/>
      <c r="DR117" s="370"/>
      <c r="DS117" s="370"/>
      <c r="DT117" s="370"/>
      <c r="DU117" s="370"/>
      <c r="DV117" s="370"/>
      <c r="DW117" s="370"/>
      <c r="DX117" s="370"/>
      <c r="DY117" s="370"/>
      <c r="DZ117" s="370"/>
      <c r="EA117" s="370"/>
      <c r="EB117" s="370"/>
      <c r="EC117" s="370"/>
      <c r="ED117" s="370"/>
      <c r="EE117" s="370"/>
      <c r="EF117" s="370"/>
      <c r="EG117" s="370"/>
      <c r="EH117" s="370"/>
      <c r="EI117" s="370"/>
      <c r="EJ117" s="370"/>
      <c r="EK117" s="370"/>
      <c r="EL117" s="370"/>
      <c r="EM117" s="370"/>
      <c r="EN117" s="370"/>
      <c r="EO117" s="370"/>
      <c r="EP117" s="370"/>
      <c r="EQ117" s="370"/>
      <c r="ER117" s="370"/>
      <c r="ES117" s="370"/>
      <c r="ET117" s="370"/>
      <c r="EU117" s="370"/>
      <c r="EV117" s="370"/>
      <c r="EW117" s="370"/>
      <c r="EX117" s="370"/>
      <c r="EY117" s="370"/>
      <c r="EZ117" s="370"/>
      <c r="FA117" s="370"/>
      <c r="FB117" s="370"/>
      <c r="FC117" s="370"/>
      <c r="FD117" s="370"/>
      <c r="FE117" s="370"/>
      <c r="FF117" s="370"/>
      <c r="FG117" s="370"/>
      <c r="FH117" s="370"/>
      <c r="FI117" s="370"/>
      <c r="FJ117" s="370"/>
      <c r="FK117" s="370"/>
      <c r="FL117" s="370"/>
      <c r="FM117" s="370"/>
      <c r="FN117" s="370"/>
      <c r="FO117" s="370"/>
      <c r="FP117" s="370"/>
      <c r="FQ117" s="370"/>
      <c r="FR117" s="370"/>
      <c r="FS117" s="370"/>
      <c r="FT117" s="370"/>
      <c r="FU117" s="370"/>
      <c r="FV117" s="370"/>
      <c r="FW117" s="370"/>
      <c r="FX117" s="370"/>
      <c r="FY117" s="370"/>
      <c r="FZ117" s="370"/>
      <c r="GA117" s="370"/>
      <c r="GB117" s="370"/>
      <c r="GC117" s="370"/>
      <c r="GD117" s="370"/>
      <c r="GE117" s="370"/>
      <c r="GF117" s="370"/>
      <c r="GG117" s="370"/>
      <c r="GH117" s="370"/>
      <c r="GI117" s="370"/>
      <c r="GJ117" s="370"/>
      <c r="GK117" s="370"/>
      <c r="GL117" s="370"/>
      <c r="GM117" s="370"/>
      <c r="GN117" s="370"/>
      <c r="GO117" s="370"/>
      <c r="GP117" s="370"/>
      <c r="GQ117" s="370"/>
      <c r="GR117" s="370"/>
      <c r="GS117" s="370"/>
      <c r="GT117" s="370"/>
      <c r="GU117" s="370"/>
      <c r="GV117" s="370"/>
      <c r="GW117" s="370"/>
      <c r="GX117" s="370"/>
      <c r="GY117" s="370"/>
      <c r="GZ117" s="370"/>
      <c r="HA117" s="370"/>
      <c r="HB117" s="370"/>
      <c r="HC117" s="370"/>
      <c r="HD117" s="370"/>
      <c r="HE117" s="370"/>
      <c r="HF117" s="370"/>
      <c r="HG117" s="370"/>
      <c r="HH117" s="370"/>
      <c r="HI117" s="370"/>
      <c r="HJ117" s="370"/>
      <c r="HK117" s="370"/>
      <c r="HL117" s="370"/>
      <c r="HM117" s="370"/>
      <c r="HN117" s="370"/>
      <c r="HO117" s="370"/>
      <c r="HP117" s="370"/>
      <c r="HQ117" s="370"/>
      <c r="HR117" s="370"/>
      <c r="HS117" s="370"/>
      <c r="HT117" s="370"/>
      <c r="HU117" s="370"/>
      <c r="HV117" s="370"/>
      <c r="HW117" s="370"/>
      <c r="HX117" s="370"/>
      <c r="HY117" s="370"/>
      <c r="HZ117" s="370"/>
      <c r="IA117" s="370"/>
      <c r="IB117" s="370"/>
      <c r="IC117" s="370"/>
      <c r="ID117" s="370"/>
      <c r="IE117" s="370"/>
      <c r="IF117" s="370"/>
      <c r="IG117" s="370"/>
      <c r="IH117" s="370"/>
      <c r="II117" s="370"/>
      <c r="IJ117" s="370"/>
      <c r="IK117" s="370"/>
      <c r="IL117" s="370"/>
      <c r="IM117" s="370"/>
      <c r="IN117" s="370"/>
      <c r="IO117" s="370"/>
      <c r="IP117" s="370"/>
      <c r="IQ117" s="370"/>
      <c r="IR117" s="370"/>
      <c r="IS117" s="370"/>
      <c r="IT117" s="370"/>
      <c r="IU117" s="370"/>
      <c r="IV117" s="370"/>
      <c r="IW117" s="370"/>
      <c r="IX117" s="370"/>
      <c r="IY117" s="370"/>
      <c r="IZ117" s="370"/>
      <c r="JA117" s="370"/>
      <c r="JB117" s="370"/>
      <c r="JC117" s="370"/>
      <c r="JD117" s="370"/>
      <c r="JE117" s="370"/>
      <c r="JF117" s="370"/>
      <c r="JG117" s="370"/>
      <c r="JH117" s="370"/>
      <c r="JI117" s="370"/>
      <c r="JJ117" s="370"/>
      <c r="JK117" s="370"/>
      <c r="JL117" s="370"/>
      <c r="JM117" s="370"/>
      <c r="JN117" s="370"/>
      <c r="JO117" s="370"/>
      <c r="JP117" s="370"/>
      <c r="JQ117" s="370"/>
      <c r="JR117" s="370"/>
      <c r="JS117" s="370"/>
      <c r="JT117" s="370"/>
      <c r="JU117" s="370"/>
      <c r="JV117" s="370"/>
      <c r="JW117" s="370"/>
      <c r="JX117" s="370"/>
      <c r="JY117" s="370"/>
      <c r="JZ117" s="370"/>
      <c r="KA117" s="370"/>
      <c r="KB117" s="370"/>
      <c r="KC117" s="370"/>
      <c r="KD117" s="370"/>
      <c r="KE117" s="370"/>
      <c r="KF117" s="370"/>
      <c r="KG117" s="370"/>
      <c r="KH117" s="370"/>
      <c r="KI117" s="370"/>
      <c r="KJ117" s="370"/>
      <c r="KK117" s="370"/>
      <c r="KL117" s="370"/>
      <c r="KM117" s="370"/>
      <c r="KN117" s="370"/>
      <c r="KO117" s="370"/>
      <c r="KP117" s="370"/>
      <c r="KQ117" s="370"/>
      <c r="KR117" s="370"/>
      <c r="KS117" s="370"/>
      <c r="KT117" s="370"/>
      <c r="KU117" s="370"/>
      <c r="KV117" s="370"/>
      <c r="KW117" s="370"/>
      <c r="KX117" s="370"/>
      <c r="KY117" s="370"/>
      <c r="KZ117" s="370"/>
      <c r="LA117" s="370"/>
      <c r="LB117" s="370"/>
      <c r="LC117" s="370"/>
      <c r="LD117" s="370"/>
      <c r="LE117" s="370"/>
      <c r="LF117" s="370"/>
      <c r="LG117" s="370"/>
      <c r="LH117" s="370"/>
      <c r="LI117" s="370"/>
      <c r="LJ117" s="370"/>
      <c r="LK117" s="370"/>
      <c r="LL117" s="370"/>
      <c r="LM117" s="370"/>
      <c r="LN117" s="370"/>
      <c r="LO117" s="370"/>
      <c r="LP117" s="370"/>
      <c r="LQ117" s="370"/>
      <c r="LR117" s="370"/>
      <c r="LS117" s="370"/>
      <c r="LT117" s="370"/>
      <c r="LU117" s="370"/>
      <c r="LV117" s="370"/>
      <c r="LW117" s="370"/>
      <c r="LX117" s="370"/>
      <c r="LY117" s="370"/>
      <c r="LZ117" s="370"/>
      <c r="MA117" s="370"/>
      <c r="MB117" s="370"/>
      <c r="MC117" s="370"/>
      <c r="MD117" s="370"/>
      <c r="ME117" s="370"/>
      <c r="MF117" s="370"/>
      <c r="MG117" s="370"/>
      <c r="MH117" s="370"/>
      <c r="MI117" s="370"/>
      <c r="MJ117" s="370"/>
      <c r="MK117" s="370"/>
      <c r="ML117" s="370"/>
      <c r="MM117" s="370"/>
      <c r="MN117" s="370"/>
      <c r="MO117" s="370"/>
      <c r="MP117" s="370"/>
      <c r="MQ117" s="370"/>
      <c r="MR117" s="370"/>
      <c r="MS117" s="370"/>
      <c r="MT117" s="370"/>
      <c r="MU117" s="370"/>
      <c r="MV117" s="370"/>
      <c r="MW117" s="370"/>
      <c r="MX117" s="370"/>
      <c r="MY117" s="370"/>
      <c r="MZ117" s="370"/>
      <c r="NA117" s="370"/>
      <c r="NB117" s="370"/>
      <c r="NC117" s="370"/>
      <c r="ND117" s="370"/>
      <c r="NE117" s="370"/>
      <c r="NF117" s="370"/>
      <c r="NG117" s="370"/>
      <c r="NH117" s="370"/>
      <c r="NI117" s="370"/>
      <c r="NJ117" s="370"/>
      <c r="NK117" s="370"/>
      <c r="NL117" s="370"/>
      <c r="NM117" s="370"/>
      <c r="NN117" s="370"/>
      <c r="NO117" s="370"/>
      <c r="NP117" s="370"/>
      <c r="NQ117" s="370"/>
      <c r="NR117" s="370"/>
      <c r="NS117" s="370"/>
      <c r="NT117" s="370"/>
      <c r="NU117" s="370"/>
      <c r="NV117" s="370"/>
      <c r="NW117" s="370"/>
      <c r="NX117" s="370"/>
      <c r="NY117" s="370"/>
      <c r="NZ117" s="370"/>
      <c r="OA117" s="370"/>
      <c r="OB117" s="370"/>
      <c r="OC117" s="370"/>
      <c r="OD117" s="370"/>
      <c r="OE117" s="370"/>
      <c r="OF117" s="370"/>
      <c r="OG117" s="370"/>
      <c r="OH117" s="370"/>
      <c r="OI117" s="370"/>
      <c r="OJ117" s="370"/>
      <c r="OK117" s="370"/>
      <c r="OL117" s="370"/>
      <c r="OM117" s="370"/>
      <c r="ON117" s="370"/>
      <c r="OO117" s="370"/>
      <c r="OP117" s="370"/>
      <c r="OQ117" s="370"/>
      <c r="OR117" s="370"/>
      <c r="OS117" s="370"/>
      <c r="OT117" s="370"/>
      <c r="OU117" s="370"/>
      <c r="OV117" s="370"/>
      <c r="OW117" s="370"/>
      <c r="OX117" s="370"/>
      <c r="OY117" s="370"/>
      <c r="OZ117" s="370"/>
      <c r="PA117" s="370"/>
      <c r="PB117" s="370"/>
      <c r="PC117" s="370"/>
      <c r="PD117" s="370"/>
      <c r="PE117" s="370"/>
      <c r="PF117" s="370"/>
      <c r="PG117" s="370"/>
      <c r="PH117" s="370"/>
      <c r="PI117" s="370"/>
      <c r="PJ117" s="370"/>
      <c r="PK117" s="370"/>
      <c r="PL117" s="370"/>
      <c r="PM117" s="370"/>
      <c r="PN117" s="370"/>
      <c r="PO117" s="370"/>
      <c r="PP117" s="370"/>
      <c r="PQ117" s="370"/>
      <c r="PR117" s="370"/>
      <c r="PS117" s="370"/>
      <c r="PT117" s="370"/>
      <c r="PU117" s="370"/>
      <c r="PV117" s="370"/>
      <c r="PW117" s="370"/>
      <c r="PX117" s="370"/>
      <c r="PY117" s="370"/>
      <c r="PZ117" s="370"/>
      <c r="QA117" s="370"/>
      <c r="QB117" s="370"/>
      <c r="QC117" s="370"/>
      <c r="QD117" s="370"/>
      <c r="QE117" s="370"/>
      <c r="QF117" s="370"/>
      <c r="QG117" s="370"/>
      <c r="QH117" s="370"/>
      <c r="QI117" s="370"/>
      <c r="QJ117" s="370"/>
      <c r="QK117" s="370"/>
      <c r="QL117" s="370"/>
      <c r="QM117" s="370"/>
      <c r="QN117" s="370"/>
      <c r="QO117" s="370"/>
      <c r="QP117" s="370"/>
      <c r="QQ117" s="370"/>
      <c r="QR117" s="370"/>
      <c r="QS117" s="370"/>
      <c r="QT117" s="370"/>
      <c r="QU117" s="370"/>
      <c r="QV117" s="370"/>
      <c r="QW117" s="370"/>
      <c r="QX117" s="370"/>
      <c r="QY117" s="370"/>
      <c r="QZ117" s="370"/>
      <c r="RA117" s="370"/>
      <c r="RB117" s="370"/>
      <c r="RC117" s="370"/>
      <c r="RD117" s="370"/>
      <c r="RE117" s="370"/>
      <c r="RF117" s="370"/>
      <c r="RG117" s="370"/>
      <c r="RH117" s="370"/>
      <c r="RI117" s="370"/>
      <c r="RJ117" s="370"/>
      <c r="RK117" s="370"/>
      <c r="RL117" s="370"/>
      <c r="RM117" s="370"/>
      <c r="RN117" s="370"/>
      <c r="RO117" s="370"/>
      <c r="RP117" s="370"/>
      <c r="RQ117" s="370"/>
      <c r="RR117" s="370"/>
      <c r="RS117" s="370"/>
      <c r="RT117" s="370"/>
      <c r="RU117" s="370"/>
      <c r="RV117" s="370"/>
      <c r="RW117" s="370"/>
      <c r="RX117" s="370"/>
      <c r="RY117" s="370"/>
      <c r="RZ117" s="370"/>
      <c r="SA117" s="370"/>
      <c r="SB117" s="370"/>
      <c r="SC117" s="370"/>
      <c r="SD117" s="370"/>
      <c r="SE117" s="370"/>
      <c r="SF117" s="370"/>
      <c r="SG117" s="370"/>
      <c r="SH117" s="370"/>
      <c r="SI117" s="370"/>
      <c r="SJ117" s="370"/>
      <c r="SK117" s="370"/>
      <c r="SL117" s="370"/>
      <c r="SM117" s="370"/>
      <c r="SN117" s="370"/>
      <c r="SO117" s="370"/>
      <c r="SP117" s="370"/>
      <c r="SQ117" s="370"/>
      <c r="SR117" s="370"/>
      <c r="SS117" s="370"/>
      <c r="ST117" s="370"/>
      <c r="SU117" s="370"/>
      <c r="SV117" s="370"/>
      <c r="SW117" s="370"/>
      <c r="SX117" s="370"/>
      <c r="SY117" s="370"/>
      <c r="SZ117" s="370"/>
      <c r="TA117" s="370"/>
      <c r="TB117" s="370"/>
      <c r="TC117" s="370"/>
      <c r="TD117" s="370"/>
      <c r="TE117" s="370"/>
      <c r="TF117" s="370"/>
      <c r="TG117" s="370"/>
      <c r="TH117" s="370"/>
      <c r="TI117" s="370"/>
      <c r="TJ117" s="370"/>
      <c r="TK117" s="370"/>
      <c r="TL117" s="370"/>
      <c r="TM117" s="370"/>
      <c r="TN117" s="370"/>
      <c r="TO117" s="370"/>
      <c r="TP117" s="370"/>
      <c r="TQ117" s="370"/>
      <c r="TR117" s="370"/>
      <c r="TS117" s="370"/>
      <c r="TT117" s="370"/>
      <c r="TU117" s="370"/>
      <c r="TV117" s="370"/>
      <c r="TW117" s="370"/>
      <c r="TX117" s="370"/>
      <c r="TY117" s="370"/>
      <c r="TZ117" s="370"/>
      <c r="UA117" s="370"/>
      <c r="UB117" s="370"/>
      <c r="UC117" s="370"/>
      <c r="UD117" s="370"/>
      <c r="UE117" s="370"/>
      <c r="UF117" s="370"/>
      <c r="UG117" s="370"/>
      <c r="UH117" s="370"/>
      <c r="UI117" s="370"/>
      <c r="UJ117" s="370"/>
      <c r="UK117" s="370"/>
      <c r="UL117" s="370"/>
      <c r="UM117" s="370"/>
      <c r="UN117" s="370"/>
      <c r="UO117" s="370"/>
      <c r="UP117" s="370"/>
      <c r="UQ117" s="370"/>
      <c r="UR117" s="370"/>
      <c r="US117" s="370"/>
      <c r="UT117" s="370"/>
      <c r="UU117" s="370"/>
      <c r="UV117" s="370"/>
      <c r="UW117" s="370"/>
      <c r="UX117" s="370"/>
      <c r="UY117" s="370"/>
      <c r="UZ117" s="370"/>
      <c r="VA117" s="370"/>
      <c r="VB117" s="370"/>
      <c r="VC117" s="370"/>
      <c r="VD117" s="370"/>
      <c r="VE117" s="370"/>
      <c r="VF117" s="370"/>
      <c r="VG117" s="370"/>
      <c r="VH117" s="370"/>
      <c r="VI117" s="370"/>
      <c r="VJ117" s="370"/>
      <c r="VK117" s="370"/>
      <c r="VL117" s="370"/>
      <c r="VM117" s="370"/>
      <c r="VN117" s="370"/>
      <c r="VO117" s="370"/>
      <c r="VP117" s="370"/>
      <c r="VQ117" s="370"/>
      <c r="VR117" s="370"/>
      <c r="VS117" s="370"/>
      <c r="VT117" s="370"/>
      <c r="VU117" s="370"/>
      <c r="VV117" s="370"/>
      <c r="VW117" s="370"/>
      <c r="VX117" s="370"/>
      <c r="VY117" s="370"/>
      <c r="VZ117" s="370"/>
      <c r="WA117" s="370"/>
      <c r="WB117" s="370"/>
      <c r="WC117" s="370"/>
      <c r="WD117" s="370"/>
      <c r="WE117" s="370"/>
      <c r="WF117" s="370"/>
      <c r="WG117" s="370"/>
      <c r="WH117" s="370"/>
      <c r="WI117" s="370"/>
      <c r="WJ117" s="370"/>
      <c r="WK117" s="370"/>
      <c r="WL117" s="370"/>
      <c r="WM117" s="370"/>
      <c r="WN117" s="370"/>
      <c r="WO117" s="370"/>
      <c r="WP117" s="370"/>
      <c r="WQ117" s="370"/>
      <c r="WR117" s="370"/>
      <c r="WS117" s="370"/>
      <c r="WT117" s="370"/>
      <c r="WU117" s="370"/>
      <c r="WV117" s="370"/>
      <c r="WW117" s="370"/>
      <c r="WX117" s="370"/>
      <c r="WY117" s="370"/>
      <c r="WZ117" s="370"/>
      <c r="XA117" s="370"/>
      <c r="XB117" s="370"/>
      <c r="XC117" s="370"/>
      <c r="XD117" s="370"/>
      <c r="XE117" s="370"/>
      <c r="XF117" s="370"/>
      <c r="XG117" s="370"/>
      <c r="XH117" s="370"/>
      <c r="XI117" s="370"/>
      <c r="XJ117" s="370"/>
      <c r="XK117" s="370"/>
      <c r="XL117" s="370"/>
      <c r="XM117" s="370"/>
      <c r="XN117" s="370"/>
      <c r="XO117" s="370"/>
      <c r="XP117" s="370"/>
      <c r="XQ117" s="370"/>
      <c r="XR117" s="370"/>
      <c r="XS117" s="370"/>
      <c r="XT117" s="370"/>
      <c r="XU117" s="370"/>
      <c r="XV117" s="370"/>
      <c r="XW117" s="370"/>
      <c r="XX117" s="370"/>
      <c r="XY117" s="370"/>
      <c r="XZ117" s="370"/>
      <c r="YA117" s="370"/>
      <c r="YB117" s="370"/>
      <c r="YC117" s="370"/>
      <c r="YD117" s="370"/>
      <c r="YE117" s="370"/>
      <c r="YF117" s="370"/>
      <c r="YG117" s="370"/>
      <c r="YH117" s="370"/>
      <c r="YI117" s="370"/>
      <c r="YJ117" s="370"/>
      <c r="YK117" s="370"/>
      <c r="YL117" s="370"/>
      <c r="YM117" s="370"/>
      <c r="YN117" s="370"/>
      <c r="YO117" s="370"/>
      <c r="YP117" s="370"/>
      <c r="YQ117" s="370"/>
      <c r="YR117" s="370"/>
      <c r="YS117" s="370"/>
      <c r="YT117" s="370"/>
      <c r="YU117" s="370"/>
      <c r="YV117" s="370"/>
      <c r="YW117" s="370"/>
      <c r="YX117" s="370"/>
      <c r="YY117" s="370"/>
      <c r="YZ117" s="370"/>
      <c r="ZA117" s="370"/>
      <c r="ZB117" s="370"/>
      <c r="ZC117" s="370"/>
      <c r="ZD117" s="370"/>
      <c r="ZE117" s="370"/>
      <c r="ZF117" s="370"/>
      <c r="ZG117" s="370"/>
      <c r="ZH117" s="370"/>
      <c r="ZI117" s="370"/>
      <c r="ZJ117" s="370"/>
      <c r="ZK117" s="370"/>
      <c r="ZL117" s="370"/>
      <c r="ZM117" s="370"/>
      <c r="ZN117" s="370"/>
      <c r="ZO117" s="370"/>
      <c r="ZP117" s="370"/>
      <c r="ZQ117" s="370"/>
      <c r="ZR117" s="370"/>
      <c r="ZS117" s="370"/>
      <c r="ZT117" s="370"/>
      <c r="ZU117" s="370"/>
      <c r="ZV117" s="370"/>
      <c r="ZW117" s="370"/>
      <c r="ZX117" s="370"/>
      <c r="ZY117" s="370"/>
      <c r="ZZ117" s="370"/>
      <c r="AAA117" s="370"/>
      <c r="AAB117" s="370"/>
      <c r="AAC117" s="370"/>
      <c r="AAD117" s="370"/>
      <c r="AAE117" s="370"/>
      <c r="AAF117" s="370"/>
      <c r="AAG117" s="370"/>
      <c r="AAH117" s="370"/>
      <c r="AAI117" s="370"/>
      <c r="AAJ117" s="370"/>
      <c r="AAK117" s="370"/>
      <c r="AAL117" s="370"/>
      <c r="AAM117" s="370"/>
      <c r="AAN117" s="370"/>
      <c r="AAO117" s="370"/>
      <c r="AAP117" s="370"/>
      <c r="AAQ117" s="370"/>
      <c r="AAR117" s="370"/>
      <c r="AAS117" s="370"/>
      <c r="AAT117" s="370"/>
      <c r="AAU117" s="370"/>
      <c r="AAV117" s="370"/>
      <c r="AAW117" s="370"/>
      <c r="AAX117" s="370"/>
      <c r="AAY117" s="370"/>
      <c r="AAZ117" s="370"/>
      <c r="ABA117" s="370"/>
      <c r="ABB117" s="370"/>
      <c r="ABC117" s="370"/>
      <c r="ABD117" s="370"/>
      <c r="ABE117" s="370"/>
      <c r="ABF117" s="370"/>
      <c r="ABG117" s="370"/>
      <c r="ABH117" s="370"/>
      <c r="ABI117" s="370"/>
      <c r="ABJ117" s="370"/>
      <c r="ABK117" s="370"/>
      <c r="ABL117" s="370"/>
      <c r="ABM117" s="370"/>
      <c r="ABN117" s="370"/>
      <c r="ABO117" s="370"/>
      <c r="ABP117" s="370"/>
      <c r="ABQ117" s="370"/>
      <c r="ABR117" s="370"/>
      <c r="ABS117" s="370"/>
      <c r="ABT117" s="370"/>
      <c r="ABU117" s="370"/>
      <c r="ABV117" s="370"/>
      <c r="ABW117" s="370"/>
      <c r="ABX117" s="370"/>
      <c r="ABY117" s="370"/>
      <c r="ABZ117" s="370"/>
      <c r="ACA117" s="370"/>
      <c r="ACB117" s="370"/>
      <c r="ACC117" s="370"/>
      <c r="ACD117" s="370"/>
      <c r="ACE117" s="370"/>
      <c r="ACF117" s="370"/>
      <c r="ACG117" s="370"/>
      <c r="ACH117" s="370"/>
      <c r="ACI117" s="370"/>
      <c r="ACJ117" s="370"/>
      <c r="ACK117" s="370"/>
      <c r="ACL117" s="370"/>
      <c r="ACM117" s="370"/>
      <c r="ACN117" s="370"/>
      <c r="ACO117" s="370"/>
      <c r="ACP117" s="370"/>
      <c r="ACQ117" s="370"/>
      <c r="ACR117" s="370"/>
      <c r="ACS117" s="370"/>
      <c r="ACT117" s="370"/>
      <c r="ACU117" s="370"/>
      <c r="ACV117" s="370"/>
      <c r="ACW117" s="370"/>
      <c r="ACX117" s="370"/>
      <c r="ACY117" s="370"/>
      <c r="ACZ117" s="370"/>
      <c r="ADA117" s="370"/>
      <c r="ADB117" s="370"/>
      <c r="ADC117" s="370"/>
      <c r="ADD117" s="370"/>
      <c r="ADE117" s="370"/>
      <c r="ADF117" s="370"/>
      <c r="ADG117" s="370"/>
      <c r="ADH117" s="370"/>
      <c r="ADI117" s="370"/>
      <c r="ADJ117" s="370"/>
      <c r="ADK117" s="370"/>
      <c r="ADL117" s="370"/>
      <c r="ADM117" s="370"/>
      <c r="ADN117" s="370"/>
      <c r="ADO117" s="370"/>
      <c r="ADP117" s="370"/>
      <c r="ADQ117" s="370"/>
      <c r="ADR117" s="370"/>
      <c r="ADS117" s="370"/>
      <c r="ADT117" s="370"/>
      <c r="ADU117" s="370"/>
      <c r="ADV117" s="370"/>
      <c r="ADW117" s="370"/>
      <c r="ADX117" s="370"/>
      <c r="ADY117" s="370"/>
      <c r="ADZ117" s="370"/>
      <c r="AEA117" s="370"/>
      <c r="AEB117" s="370"/>
      <c r="AEC117" s="370"/>
      <c r="AED117" s="370"/>
      <c r="AEE117" s="370"/>
      <c r="AEF117" s="370"/>
      <c r="AEG117" s="370"/>
      <c r="AEH117" s="370"/>
      <c r="AEI117" s="370"/>
      <c r="AEJ117" s="370"/>
      <c r="AEK117" s="370"/>
      <c r="AEL117" s="370"/>
      <c r="AEM117" s="370"/>
      <c r="AEN117" s="370"/>
      <c r="AEO117" s="370"/>
      <c r="AEP117" s="370"/>
      <c r="AEQ117" s="370"/>
      <c r="AER117" s="370"/>
      <c r="AES117" s="370"/>
      <c r="AET117" s="370"/>
      <c r="AEU117" s="370"/>
      <c r="AEV117" s="370"/>
      <c r="AEW117" s="370"/>
      <c r="AEX117" s="370"/>
      <c r="AEY117" s="370"/>
      <c r="AEZ117" s="370"/>
      <c r="AFA117" s="370"/>
      <c r="AFB117" s="370"/>
      <c r="AFC117" s="370"/>
      <c r="AFD117" s="370"/>
      <c r="AFE117" s="370"/>
      <c r="AFF117" s="370"/>
      <c r="AFG117" s="370"/>
      <c r="AFH117" s="370"/>
      <c r="AFI117" s="370"/>
      <c r="AFJ117" s="370"/>
      <c r="AFK117" s="370"/>
      <c r="AFL117" s="370"/>
      <c r="AFM117" s="370"/>
      <c r="AFN117" s="370"/>
      <c r="AFO117" s="370"/>
      <c r="AFP117" s="370"/>
      <c r="AFQ117" s="370"/>
      <c r="AFR117" s="370"/>
      <c r="AFS117" s="370"/>
      <c r="AFT117" s="370"/>
      <c r="AFU117" s="370"/>
      <c r="AFV117" s="370"/>
      <c r="AFW117" s="370"/>
      <c r="AFX117" s="370"/>
      <c r="AFY117" s="370"/>
      <c r="AFZ117" s="370"/>
      <c r="AGA117" s="370"/>
      <c r="AGB117" s="370"/>
      <c r="AGC117" s="370"/>
      <c r="AGD117" s="370"/>
      <c r="AGE117" s="370"/>
      <c r="AGF117" s="370"/>
      <c r="AGG117" s="370"/>
      <c r="AGH117" s="370"/>
      <c r="AGI117" s="370"/>
      <c r="AGJ117" s="370"/>
      <c r="AGK117" s="370"/>
      <c r="AGL117" s="370"/>
      <c r="AGM117" s="370"/>
      <c r="AGN117" s="370"/>
      <c r="AGO117" s="370"/>
      <c r="AGP117" s="370"/>
      <c r="AGQ117" s="370"/>
      <c r="AGR117" s="370"/>
      <c r="AGS117" s="370"/>
      <c r="AGT117" s="370"/>
      <c r="AGU117" s="370"/>
      <c r="AGV117" s="370"/>
      <c r="AGW117" s="370"/>
      <c r="AGX117" s="370"/>
      <c r="AGY117" s="370"/>
      <c r="AGZ117" s="370"/>
      <c r="AHA117" s="370"/>
      <c r="AHB117" s="370"/>
      <c r="AHC117" s="370"/>
      <c r="AHD117" s="370"/>
      <c r="AHE117" s="370"/>
      <c r="AHF117" s="370"/>
      <c r="AHG117" s="370"/>
      <c r="AHH117" s="370"/>
      <c r="AHI117" s="370"/>
      <c r="AHJ117" s="370"/>
      <c r="AHK117" s="370"/>
      <c r="AHL117" s="370"/>
      <c r="AHM117" s="370"/>
      <c r="AHN117" s="370"/>
      <c r="AHO117" s="370"/>
      <c r="AHP117" s="370"/>
      <c r="AHQ117" s="370"/>
      <c r="AHR117" s="370"/>
      <c r="AHS117" s="370"/>
      <c r="AHT117" s="370"/>
      <c r="AHU117" s="370"/>
      <c r="AHV117" s="370"/>
      <c r="AHW117" s="370"/>
      <c r="AHX117" s="370"/>
      <c r="AHY117" s="370"/>
      <c r="AHZ117" s="370"/>
      <c r="AIA117" s="370"/>
      <c r="AIB117" s="370"/>
      <c r="AIC117" s="370"/>
      <c r="AID117" s="370"/>
      <c r="AIE117" s="370"/>
      <c r="AIF117" s="370"/>
      <c r="AIG117" s="370"/>
      <c r="AIH117" s="370"/>
      <c r="AII117" s="370"/>
      <c r="AIJ117" s="370"/>
      <c r="AIK117" s="370"/>
      <c r="AIL117" s="370"/>
      <c r="AIM117" s="370"/>
      <c r="AIN117" s="370"/>
      <c r="AIO117" s="370"/>
      <c r="AIP117" s="370"/>
      <c r="AIQ117" s="370"/>
      <c r="AIR117" s="370"/>
      <c r="AIS117" s="370"/>
      <c r="AIT117" s="370"/>
      <c r="AIU117" s="370"/>
      <c r="AIV117" s="370"/>
      <c r="AIW117" s="370"/>
      <c r="AIX117" s="370"/>
      <c r="AIY117" s="370"/>
      <c r="AIZ117" s="370"/>
      <c r="AJA117" s="370"/>
      <c r="AJB117" s="370"/>
      <c r="AJC117" s="370"/>
      <c r="AJD117" s="370"/>
      <c r="AJE117" s="370"/>
      <c r="AJF117" s="370"/>
      <c r="AJG117" s="370"/>
      <c r="AJH117" s="370"/>
      <c r="AJI117" s="370"/>
      <c r="AJJ117" s="370"/>
      <c r="AJK117" s="370"/>
      <c r="AJL117" s="370"/>
      <c r="AJM117" s="370"/>
      <c r="AJN117" s="370"/>
      <c r="AJO117" s="370"/>
      <c r="AJP117" s="370"/>
      <c r="AJQ117" s="370"/>
      <c r="AJR117" s="370"/>
      <c r="AJS117" s="370"/>
      <c r="AJT117" s="370"/>
      <c r="AJU117" s="370"/>
      <c r="AJV117" s="370"/>
      <c r="AJW117" s="370"/>
      <c r="AJX117" s="370"/>
      <c r="AJY117" s="370"/>
      <c r="AJZ117" s="370"/>
      <c r="AKA117" s="370"/>
      <c r="AKB117" s="370"/>
      <c r="AKC117" s="370"/>
      <c r="AKD117" s="370"/>
      <c r="AKE117" s="370"/>
      <c r="AKF117" s="370"/>
      <c r="AKG117" s="370"/>
      <c r="AKH117" s="370"/>
      <c r="AKI117" s="370"/>
      <c r="AKJ117" s="370"/>
      <c r="AKK117" s="370"/>
      <c r="AKL117" s="370"/>
      <c r="AKM117" s="370"/>
      <c r="AKN117" s="370"/>
      <c r="AKO117" s="370"/>
      <c r="AKP117" s="370"/>
      <c r="AKQ117" s="370"/>
      <c r="AKR117" s="370"/>
      <c r="AKS117" s="370"/>
      <c r="AKT117" s="370"/>
      <c r="AKU117" s="370"/>
      <c r="AKV117" s="370"/>
      <c r="AKW117" s="370"/>
      <c r="AKX117" s="370"/>
      <c r="AKY117" s="370"/>
      <c r="AKZ117" s="370"/>
      <c r="ALA117" s="370"/>
      <c r="ALB117" s="370"/>
      <c r="ALC117" s="370"/>
      <c r="ALD117" s="370"/>
    </row>
    <row r="118" spans="1:992" s="253" customFormat="1" ht="23.25" customHeight="1">
      <c r="A118" s="2421"/>
      <c r="B118" s="2828"/>
      <c r="C118" s="2421"/>
      <c r="D118" s="709" t="s">
        <v>301</v>
      </c>
      <c r="E118" s="468">
        <f>E119+E120+E121</f>
        <v>3271713627</v>
      </c>
      <c r="F118" s="375">
        <f>F119+F120+F121</f>
        <v>3278617963.9499998</v>
      </c>
      <c r="G118" s="2385"/>
      <c r="H118" s="2385"/>
      <c r="I118" s="2391"/>
      <c r="J118" s="2391"/>
      <c r="K118" s="2391"/>
      <c r="L118" s="2724"/>
      <c r="M118" s="580"/>
      <c r="N118" s="370"/>
      <c r="O118" s="370"/>
      <c r="P118" s="370"/>
      <c r="Q118" s="370"/>
      <c r="R118" s="370"/>
      <c r="S118" s="370"/>
      <c r="T118" s="370"/>
      <c r="U118" s="370"/>
      <c r="V118" s="370"/>
      <c r="W118" s="370"/>
      <c r="X118" s="370"/>
      <c r="Y118" s="370"/>
      <c r="Z118" s="370"/>
      <c r="AA118" s="370"/>
      <c r="AB118" s="370"/>
      <c r="AC118" s="370"/>
      <c r="AD118" s="370"/>
      <c r="AE118" s="370"/>
      <c r="AF118" s="370"/>
      <c r="AG118" s="370"/>
      <c r="AH118" s="370"/>
      <c r="AI118" s="370"/>
      <c r="AJ118" s="370"/>
      <c r="AK118" s="370"/>
      <c r="AL118" s="370"/>
      <c r="AM118" s="370"/>
      <c r="AN118" s="370"/>
      <c r="AO118" s="370"/>
      <c r="AP118" s="370"/>
      <c r="AQ118" s="370"/>
      <c r="AR118" s="370"/>
      <c r="AS118" s="370"/>
      <c r="AT118" s="370"/>
      <c r="AU118" s="370"/>
      <c r="AV118" s="370"/>
      <c r="AW118" s="370"/>
      <c r="AX118" s="370"/>
      <c r="AY118" s="370"/>
      <c r="AZ118" s="370"/>
      <c r="BA118" s="370"/>
      <c r="BB118" s="370"/>
      <c r="BC118" s="370"/>
      <c r="BD118" s="370"/>
      <c r="BE118" s="370"/>
      <c r="BF118" s="370"/>
      <c r="BG118" s="370"/>
      <c r="BH118" s="370"/>
      <c r="BI118" s="370"/>
      <c r="BJ118" s="370"/>
      <c r="BK118" s="370"/>
      <c r="BL118" s="370"/>
      <c r="BM118" s="370"/>
      <c r="BN118" s="370"/>
      <c r="BO118" s="370"/>
      <c r="BP118" s="370"/>
      <c r="BQ118" s="370"/>
      <c r="BR118" s="370"/>
      <c r="BS118" s="370"/>
      <c r="BT118" s="370"/>
      <c r="BU118" s="370"/>
      <c r="BV118" s="370"/>
      <c r="BW118" s="370"/>
      <c r="BX118" s="370"/>
      <c r="BY118" s="370"/>
      <c r="BZ118" s="370"/>
      <c r="CA118" s="370"/>
      <c r="CB118" s="370"/>
      <c r="CC118" s="370"/>
      <c r="CD118" s="370"/>
      <c r="CE118" s="370"/>
      <c r="CF118" s="370"/>
      <c r="CG118" s="370"/>
      <c r="CH118" s="370"/>
      <c r="CI118" s="370"/>
      <c r="CJ118" s="370"/>
      <c r="CK118" s="370"/>
      <c r="CL118" s="370"/>
      <c r="CM118" s="370"/>
      <c r="CN118" s="370"/>
      <c r="CO118" s="370"/>
      <c r="CP118" s="370"/>
      <c r="CQ118" s="370"/>
      <c r="CR118" s="370"/>
      <c r="CS118" s="370"/>
      <c r="CT118" s="370"/>
      <c r="CU118" s="370"/>
      <c r="CV118" s="370"/>
      <c r="CW118" s="370"/>
      <c r="CX118" s="370"/>
      <c r="CY118" s="370"/>
      <c r="CZ118" s="370"/>
      <c r="DA118" s="370"/>
      <c r="DB118" s="370"/>
      <c r="DC118" s="370"/>
      <c r="DD118" s="370"/>
      <c r="DE118" s="370"/>
      <c r="DF118" s="370"/>
      <c r="DG118" s="370"/>
      <c r="DH118" s="370"/>
      <c r="DI118" s="370"/>
      <c r="DJ118" s="370"/>
      <c r="DK118" s="370"/>
      <c r="DL118" s="370"/>
      <c r="DM118" s="370"/>
      <c r="DN118" s="370"/>
      <c r="DO118" s="370"/>
      <c r="DP118" s="370"/>
      <c r="DQ118" s="370"/>
      <c r="DR118" s="370"/>
      <c r="DS118" s="370"/>
      <c r="DT118" s="370"/>
      <c r="DU118" s="370"/>
      <c r="DV118" s="370"/>
      <c r="DW118" s="370"/>
      <c r="DX118" s="370"/>
      <c r="DY118" s="370"/>
      <c r="DZ118" s="370"/>
      <c r="EA118" s="370"/>
      <c r="EB118" s="370"/>
      <c r="EC118" s="370"/>
      <c r="ED118" s="370"/>
      <c r="EE118" s="370"/>
      <c r="EF118" s="370"/>
      <c r="EG118" s="370"/>
      <c r="EH118" s="370"/>
      <c r="EI118" s="370"/>
      <c r="EJ118" s="370"/>
      <c r="EK118" s="370"/>
      <c r="EL118" s="370"/>
      <c r="EM118" s="370"/>
      <c r="EN118" s="370"/>
      <c r="EO118" s="370"/>
      <c r="EP118" s="370"/>
      <c r="EQ118" s="370"/>
      <c r="ER118" s="370"/>
      <c r="ES118" s="370"/>
      <c r="ET118" s="370"/>
      <c r="EU118" s="370"/>
      <c r="EV118" s="370"/>
      <c r="EW118" s="370"/>
      <c r="EX118" s="370"/>
      <c r="EY118" s="370"/>
      <c r="EZ118" s="370"/>
      <c r="FA118" s="370"/>
      <c r="FB118" s="370"/>
      <c r="FC118" s="370"/>
      <c r="FD118" s="370"/>
      <c r="FE118" s="370"/>
      <c r="FF118" s="370"/>
      <c r="FG118" s="370"/>
      <c r="FH118" s="370"/>
      <c r="FI118" s="370"/>
      <c r="FJ118" s="370"/>
      <c r="FK118" s="370"/>
      <c r="FL118" s="370"/>
      <c r="FM118" s="370"/>
      <c r="FN118" s="370"/>
      <c r="FO118" s="370"/>
      <c r="FP118" s="370"/>
      <c r="FQ118" s="370"/>
      <c r="FR118" s="370"/>
      <c r="FS118" s="370"/>
      <c r="FT118" s="370"/>
      <c r="FU118" s="370"/>
      <c r="FV118" s="370"/>
      <c r="FW118" s="370"/>
      <c r="FX118" s="370"/>
      <c r="FY118" s="370"/>
      <c r="FZ118" s="370"/>
      <c r="GA118" s="370"/>
      <c r="GB118" s="370"/>
      <c r="GC118" s="370"/>
      <c r="GD118" s="370"/>
      <c r="GE118" s="370"/>
      <c r="GF118" s="370"/>
      <c r="GG118" s="370"/>
      <c r="GH118" s="370"/>
      <c r="GI118" s="370"/>
      <c r="GJ118" s="370"/>
      <c r="GK118" s="370"/>
      <c r="GL118" s="370"/>
      <c r="GM118" s="370"/>
      <c r="GN118" s="370"/>
      <c r="GO118" s="370"/>
      <c r="GP118" s="370"/>
      <c r="GQ118" s="370"/>
      <c r="GR118" s="370"/>
      <c r="GS118" s="370"/>
      <c r="GT118" s="370"/>
      <c r="GU118" s="370"/>
      <c r="GV118" s="370"/>
      <c r="GW118" s="370"/>
      <c r="GX118" s="370"/>
      <c r="GY118" s="370"/>
      <c r="GZ118" s="370"/>
      <c r="HA118" s="370"/>
      <c r="HB118" s="370"/>
      <c r="HC118" s="370"/>
      <c r="HD118" s="370"/>
      <c r="HE118" s="370"/>
      <c r="HF118" s="370"/>
      <c r="HG118" s="370"/>
      <c r="HH118" s="370"/>
      <c r="HI118" s="370"/>
      <c r="HJ118" s="370"/>
      <c r="HK118" s="370"/>
      <c r="HL118" s="370"/>
      <c r="HM118" s="370"/>
      <c r="HN118" s="370"/>
      <c r="HO118" s="370"/>
      <c r="HP118" s="370"/>
      <c r="HQ118" s="370"/>
      <c r="HR118" s="370"/>
      <c r="HS118" s="370"/>
      <c r="HT118" s="370"/>
      <c r="HU118" s="370"/>
      <c r="HV118" s="370"/>
      <c r="HW118" s="370"/>
      <c r="HX118" s="370"/>
      <c r="HY118" s="370"/>
      <c r="HZ118" s="370"/>
      <c r="IA118" s="370"/>
      <c r="IB118" s="370"/>
      <c r="IC118" s="370"/>
      <c r="ID118" s="370"/>
      <c r="IE118" s="370"/>
      <c r="IF118" s="370"/>
      <c r="IG118" s="370"/>
      <c r="IH118" s="370"/>
      <c r="II118" s="370"/>
      <c r="IJ118" s="370"/>
      <c r="IK118" s="370"/>
      <c r="IL118" s="370"/>
      <c r="IM118" s="370"/>
      <c r="IN118" s="370"/>
      <c r="IO118" s="370"/>
      <c r="IP118" s="370"/>
      <c r="IQ118" s="370"/>
      <c r="IR118" s="370"/>
      <c r="IS118" s="370"/>
      <c r="IT118" s="370"/>
      <c r="IU118" s="370"/>
      <c r="IV118" s="370"/>
      <c r="IW118" s="370"/>
      <c r="IX118" s="370"/>
      <c r="IY118" s="370"/>
      <c r="IZ118" s="370"/>
      <c r="JA118" s="370"/>
      <c r="JB118" s="370"/>
      <c r="JC118" s="370"/>
      <c r="JD118" s="370"/>
      <c r="JE118" s="370"/>
      <c r="JF118" s="370"/>
      <c r="JG118" s="370"/>
      <c r="JH118" s="370"/>
      <c r="JI118" s="370"/>
      <c r="JJ118" s="370"/>
      <c r="JK118" s="370"/>
      <c r="JL118" s="370"/>
      <c r="JM118" s="370"/>
      <c r="JN118" s="370"/>
      <c r="JO118" s="370"/>
      <c r="JP118" s="370"/>
      <c r="JQ118" s="370"/>
      <c r="JR118" s="370"/>
      <c r="JS118" s="370"/>
      <c r="JT118" s="370"/>
      <c r="JU118" s="370"/>
      <c r="JV118" s="370"/>
      <c r="JW118" s="370"/>
      <c r="JX118" s="370"/>
      <c r="JY118" s="370"/>
      <c r="JZ118" s="370"/>
      <c r="KA118" s="370"/>
      <c r="KB118" s="370"/>
      <c r="KC118" s="370"/>
      <c r="KD118" s="370"/>
      <c r="KE118" s="370"/>
      <c r="KF118" s="370"/>
      <c r="KG118" s="370"/>
      <c r="KH118" s="370"/>
      <c r="KI118" s="370"/>
      <c r="KJ118" s="370"/>
      <c r="KK118" s="370"/>
      <c r="KL118" s="370"/>
      <c r="KM118" s="370"/>
      <c r="KN118" s="370"/>
      <c r="KO118" s="370"/>
      <c r="KP118" s="370"/>
      <c r="KQ118" s="370"/>
      <c r="KR118" s="370"/>
      <c r="KS118" s="370"/>
      <c r="KT118" s="370"/>
      <c r="KU118" s="370"/>
      <c r="KV118" s="370"/>
      <c r="KW118" s="370"/>
      <c r="KX118" s="370"/>
      <c r="KY118" s="370"/>
      <c r="KZ118" s="370"/>
      <c r="LA118" s="370"/>
      <c r="LB118" s="370"/>
      <c r="LC118" s="370"/>
      <c r="LD118" s="370"/>
      <c r="LE118" s="370"/>
      <c r="LF118" s="370"/>
      <c r="LG118" s="370"/>
      <c r="LH118" s="370"/>
      <c r="LI118" s="370"/>
      <c r="LJ118" s="370"/>
      <c r="LK118" s="370"/>
      <c r="LL118" s="370"/>
      <c r="LM118" s="370"/>
      <c r="LN118" s="370"/>
      <c r="LO118" s="370"/>
      <c r="LP118" s="370"/>
      <c r="LQ118" s="370"/>
      <c r="LR118" s="370"/>
      <c r="LS118" s="370"/>
      <c r="LT118" s="370"/>
      <c r="LU118" s="370"/>
      <c r="LV118" s="370"/>
      <c r="LW118" s="370"/>
      <c r="LX118" s="370"/>
      <c r="LY118" s="370"/>
      <c r="LZ118" s="370"/>
      <c r="MA118" s="370"/>
      <c r="MB118" s="370"/>
      <c r="MC118" s="370"/>
      <c r="MD118" s="370"/>
      <c r="ME118" s="370"/>
      <c r="MF118" s="370"/>
      <c r="MG118" s="370"/>
      <c r="MH118" s="370"/>
      <c r="MI118" s="370"/>
      <c r="MJ118" s="370"/>
      <c r="MK118" s="370"/>
      <c r="ML118" s="370"/>
      <c r="MM118" s="370"/>
      <c r="MN118" s="370"/>
      <c r="MO118" s="370"/>
      <c r="MP118" s="370"/>
      <c r="MQ118" s="370"/>
      <c r="MR118" s="370"/>
      <c r="MS118" s="370"/>
      <c r="MT118" s="370"/>
      <c r="MU118" s="370"/>
      <c r="MV118" s="370"/>
      <c r="MW118" s="370"/>
      <c r="MX118" s="370"/>
      <c r="MY118" s="370"/>
      <c r="MZ118" s="370"/>
      <c r="NA118" s="370"/>
      <c r="NB118" s="370"/>
      <c r="NC118" s="370"/>
      <c r="ND118" s="370"/>
      <c r="NE118" s="370"/>
      <c r="NF118" s="370"/>
      <c r="NG118" s="370"/>
      <c r="NH118" s="370"/>
      <c r="NI118" s="370"/>
      <c r="NJ118" s="370"/>
      <c r="NK118" s="370"/>
      <c r="NL118" s="370"/>
      <c r="NM118" s="370"/>
      <c r="NN118" s="370"/>
      <c r="NO118" s="370"/>
      <c r="NP118" s="370"/>
      <c r="NQ118" s="370"/>
      <c r="NR118" s="370"/>
      <c r="NS118" s="370"/>
      <c r="NT118" s="370"/>
      <c r="NU118" s="370"/>
      <c r="NV118" s="370"/>
      <c r="NW118" s="370"/>
      <c r="NX118" s="370"/>
      <c r="NY118" s="370"/>
      <c r="NZ118" s="370"/>
      <c r="OA118" s="370"/>
      <c r="OB118" s="370"/>
      <c r="OC118" s="370"/>
      <c r="OD118" s="370"/>
      <c r="OE118" s="370"/>
      <c r="OF118" s="370"/>
      <c r="OG118" s="370"/>
      <c r="OH118" s="370"/>
      <c r="OI118" s="370"/>
      <c r="OJ118" s="370"/>
      <c r="OK118" s="370"/>
      <c r="OL118" s="370"/>
      <c r="OM118" s="370"/>
      <c r="ON118" s="370"/>
      <c r="OO118" s="370"/>
      <c r="OP118" s="370"/>
      <c r="OQ118" s="370"/>
      <c r="OR118" s="370"/>
      <c r="OS118" s="370"/>
      <c r="OT118" s="370"/>
      <c r="OU118" s="370"/>
      <c r="OV118" s="370"/>
      <c r="OW118" s="370"/>
      <c r="OX118" s="370"/>
      <c r="OY118" s="370"/>
      <c r="OZ118" s="370"/>
      <c r="PA118" s="370"/>
      <c r="PB118" s="370"/>
      <c r="PC118" s="370"/>
      <c r="PD118" s="370"/>
      <c r="PE118" s="370"/>
      <c r="PF118" s="370"/>
      <c r="PG118" s="370"/>
      <c r="PH118" s="370"/>
      <c r="PI118" s="370"/>
      <c r="PJ118" s="370"/>
      <c r="PK118" s="370"/>
      <c r="PL118" s="370"/>
      <c r="PM118" s="370"/>
      <c r="PN118" s="370"/>
      <c r="PO118" s="370"/>
      <c r="PP118" s="370"/>
      <c r="PQ118" s="370"/>
      <c r="PR118" s="370"/>
      <c r="PS118" s="370"/>
      <c r="PT118" s="370"/>
      <c r="PU118" s="370"/>
      <c r="PV118" s="370"/>
      <c r="PW118" s="370"/>
      <c r="PX118" s="370"/>
      <c r="PY118" s="370"/>
      <c r="PZ118" s="370"/>
      <c r="QA118" s="370"/>
      <c r="QB118" s="370"/>
      <c r="QC118" s="370"/>
      <c r="QD118" s="370"/>
      <c r="QE118" s="370"/>
      <c r="QF118" s="370"/>
      <c r="QG118" s="370"/>
      <c r="QH118" s="370"/>
      <c r="QI118" s="370"/>
      <c r="QJ118" s="370"/>
      <c r="QK118" s="370"/>
      <c r="QL118" s="370"/>
      <c r="QM118" s="370"/>
      <c r="QN118" s="370"/>
      <c r="QO118" s="370"/>
      <c r="QP118" s="370"/>
      <c r="QQ118" s="370"/>
      <c r="QR118" s="370"/>
      <c r="QS118" s="370"/>
      <c r="QT118" s="370"/>
      <c r="QU118" s="370"/>
      <c r="QV118" s="370"/>
      <c r="QW118" s="370"/>
      <c r="QX118" s="370"/>
      <c r="QY118" s="370"/>
      <c r="QZ118" s="370"/>
      <c r="RA118" s="370"/>
      <c r="RB118" s="370"/>
      <c r="RC118" s="370"/>
      <c r="RD118" s="370"/>
      <c r="RE118" s="370"/>
      <c r="RF118" s="370"/>
      <c r="RG118" s="370"/>
      <c r="RH118" s="370"/>
      <c r="RI118" s="370"/>
      <c r="RJ118" s="370"/>
      <c r="RK118" s="370"/>
      <c r="RL118" s="370"/>
      <c r="RM118" s="370"/>
      <c r="RN118" s="370"/>
      <c r="RO118" s="370"/>
      <c r="RP118" s="370"/>
      <c r="RQ118" s="370"/>
      <c r="RR118" s="370"/>
      <c r="RS118" s="370"/>
      <c r="RT118" s="370"/>
      <c r="RU118" s="370"/>
      <c r="RV118" s="370"/>
      <c r="RW118" s="370"/>
      <c r="RX118" s="370"/>
      <c r="RY118" s="370"/>
      <c r="RZ118" s="370"/>
      <c r="SA118" s="370"/>
      <c r="SB118" s="370"/>
      <c r="SC118" s="370"/>
      <c r="SD118" s="370"/>
      <c r="SE118" s="370"/>
      <c r="SF118" s="370"/>
      <c r="SG118" s="370"/>
      <c r="SH118" s="370"/>
      <c r="SI118" s="370"/>
      <c r="SJ118" s="370"/>
      <c r="SK118" s="370"/>
      <c r="SL118" s="370"/>
      <c r="SM118" s="370"/>
      <c r="SN118" s="370"/>
      <c r="SO118" s="370"/>
      <c r="SP118" s="370"/>
      <c r="SQ118" s="370"/>
      <c r="SR118" s="370"/>
      <c r="SS118" s="370"/>
      <c r="ST118" s="370"/>
      <c r="SU118" s="370"/>
      <c r="SV118" s="370"/>
      <c r="SW118" s="370"/>
      <c r="SX118" s="370"/>
      <c r="SY118" s="370"/>
      <c r="SZ118" s="370"/>
      <c r="TA118" s="370"/>
      <c r="TB118" s="370"/>
      <c r="TC118" s="370"/>
      <c r="TD118" s="370"/>
      <c r="TE118" s="370"/>
      <c r="TF118" s="370"/>
      <c r="TG118" s="370"/>
      <c r="TH118" s="370"/>
      <c r="TI118" s="370"/>
      <c r="TJ118" s="370"/>
      <c r="TK118" s="370"/>
      <c r="TL118" s="370"/>
      <c r="TM118" s="370"/>
      <c r="TN118" s="370"/>
      <c r="TO118" s="370"/>
      <c r="TP118" s="370"/>
      <c r="TQ118" s="370"/>
      <c r="TR118" s="370"/>
      <c r="TS118" s="370"/>
      <c r="TT118" s="370"/>
      <c r="TU118" s="370"/>
      <c r="TV118" s="370"/>
      <c r="TW118" s="370"/>
      <c r="TX118" s="370"/>
      <c r="TY118" s="370"/>
      <c r="TZ118" s="370"/>
      <c r="UA118" s="370"/>
      <c r="UB118" s="370"/>
      <c r="UC118" s="370"/>
      <c r="UD118" s="370"/>
      <c r="UE118" s="370"/>
      <c r="UF118" s="370"/>
      <c r="UG118" s="370"/>
      <c r="UH118" s="370"/>
      <c r="UI118" s="370"/>
      <c r="UJ118" s="370"/>
      <c r="UK118" s="370"/>
      <c r="UL118" s="370"/>
      <c r="UM118" s="370"/>
      <c r="UN118" s="370"/>
      <c r="UO118" s="370"/>
      <c r="UP118" s="370"/>
      <c r="UQ118" s="370"/>
      <c r="UR118" s="370"/>
      <c r="US118" s="370"/>
      <c r="UT118" s="370"/>
      <c r="UU118" s="370"/>
      <c r="UV118" s="370"/>
      <c r="UW118" s="370"/>
      <c r="UX118" s="370"/>
      <c r="UY118" s="370"/>
      <c r="UZ118" s="370"/>
      <c r="VA118" s="370"/>
      <c r="VB118" s="370"/>
      <c r="VC118" s="370"/>
      <c r="VD118" s="370"/>
      <c r="VE118" s="370"/>
      <c r="VF118" s="370"/>
      <c r="VG118" s="370"/>
      <c r="VH118" s="370"/>
      <c r="VI118" s="370"/>
      <c r="VJ118" s="370"/>
      <c r="VK118" s="370"/>
      <c r="VL118" s="370"/>
      <c r="VM118" s="370"/>
      <c r="VN118" s="370"/>
      <c r="VO118" s="370"/>
      <c r="VP118" s="370"/>
      <c r="VQ118" s="370"/>
      <c r="VR118" s="370"/>
      <c r="VS118" s="370"/>
      <c r="VT118" s="370"/>
      <c r="VU118" s="370"/>
      <c r="VV118" s="370"/>
      <c r="VW118" s="370"/>
      <c r="VX118" s="370"/>
      <c r="VY118" s="370"/>
      <c r="VZ118" s="370"/>
      <c r="WA118" s="370"/>
      <c r="WB118" s="370"/>
      <c r="WC118" s="370"/>
      <c r="WD118" s="370"/>
      <c r="WE118" s="370"/>
      <c r="WF118" s="370"/>
      <c r="WG118" s="370"/>
      <c r="WH118" s="370"/>
      <c r="WI118" s="370"/>
      <c r="WJ118" s="370"/>
      <c r="WK118" s="370"/>
      <c r="WL118" s="370"/>
      <c r="WM118" s="370"/>
      <c r="WN118" s="370"/>
      <c r="WO118" s="370"/>
      <c r="WP118" s="370"/>
      <c r="WQ118" s="370"/>
      <c r="WR118" s="370"/>
      <c r="WS118" s="370"/>
      <c r="WT118" s="370"/>
      <c r="WU118" s="370"/>
      <c r="WV118" s="370"/>
      <c r="WW118" s="370"/>
      <c r="WX118" s="370"/>
      <c r="WY118" s="370"/>
      <c r="WZ118" s="370"/>
      <c r="XA118" s="370"/>
      <c r="XB118" s="370"/>
      <c r="XC118" s="370"/>
      <c r="XD118" s="370"/>
      <c r="XE118" s="370"/>
      <c r="XF118" s="370"/>
      <c r="XG118" s="370"/>
      <c r="XH118" s="370"/>
      <c r="XI118" s="370"/>
      <c r="XJ118" s="370"/>
      <c r="XK118" s="370"/>
      <c r="XL118" s="370"/>
      <c r="XM118" s="370"/>
      <c r="XN118" s="370"/>
      <c r="XO118" s="370"/>
      <c r="XP118" s="370"/>
      <c r="XQ118" s="370"/>
      <c r="XR118" s="370"/>
      <c r="XS118" s="370"/>
      <c r="XT118" s="370"/>
      <c r="XU118" s="370"/>
      <c r="XV118" s="370"/>
      <c r="XW118" s="370"/>
      <c r="XX118" s="370"/>
      <c r="XY118" s="370"/>
      <c r="XZ118" s="370"/>
      <c r="YA118" s="370"/>
      <c r="YB118" s="370"/>
      <c r="YC118" s="370"/>
      <c r="YD118" s="370"/>
      <c r="YE118" s="370"/>
      <c r="YF118" s="370"/>
      <c r="YG118" s="370"/>
      <c r="YH118" s="370"/>
      <c r="YI118" s="370"/>
      <c r="YJ118" s="370"/>
      <c r="YK118" s="370"/>
      <c r="YL118" s="370"/>
      <c r="YM118" s="370"/>
      <c r="YN118" s="370"/>
      <c r="YO118" s="370"/>
      <c r="YP118" s="370"/>
      <c r="YQ118" s="370"/>
      <c r="YR118" s="370"/>
      <c r="YS118" s="370"/>
      <c r="YT118" s="370"/>
      <c r="YU118" s="370"/>
      <c r="YV118" s="370"/>
      <c r="YW118" s="370"/>
      <c r="YX118" s="370"/>
      <c r="YY118" s="370"/>
      <c r="YZ118" s="370"/>
      <c r="ZA118" s="370"/>
      <c r="ZB118" s="370"/>
      <c r="ZC118" s="370"/>
      <c r="ZD118" s="370"/>
      <c r="ZE118" s="370"/>
      <c r="ZF118" s="370"/>
      <c r="ZG118" s="370"/>
      <c r="ZH118" s="370"/>
      <c r="ZI118" s="370"/>
      <c r="ZJ118" s="370"/>
      <c r="ZK118" s="370"/>
      <c r="ZL118" s="370"/>
      <c r="ZM118" s="370"/>
      <c r="ZN118" s="370"/>
      <c r="ZO118" s="370"/>
      <c r="ZP118" s="370"/>
      <c r="ZQ118" s="370"/>
      <c r="ZR118" s="370"/>
      <c r="ZS118" s="370"/>
      <c r="ZT118" s="370"/>
      <c r="ZU118" s="370"/>
      <c r="ZV118" s="370"/>
      <c r="ZW118" s="370"/>
      <c r="ZX118" s="370"/>
      <c r="ZY118" s="370"/>
      <c r="ZZ118" s="370"/>
      <c r="AAA118" s="370"/>
      <c r="AAB118" s="370"/>
      <c r="AAC118" s="370"/>
      <c r="AAD118" s="370"/>
      <c r="AAE118" s="370"/>
      <c r="AAF118" s="370"/>
      <c r="AAG118" s="370"/>
      <c r="AAH118" s="370"/>
      <c r="AAI118" s="370"/>
      <c r="AAJ118" s="370"/>
      <c r="AAK118" s="370"/>
      <c r="AAL118" s="370"/>
      <c r="AAM118" s="370"/>
      <c r="AAN118" s="370"/>
      <c r="AAO118" s="370"/>
      <c r="AAP118" s="370"/>
      <c r="AAQ118" s="370"/>
      <c r="AAR118" s="370"/>
      <c r="AAS118" s="370"/>
      <c r="AAT118" s="370"/>
      <c r="AAU118" s="370"/>
      <c r="AAV118" s="370"/>
      <c r="AAW118" s="370"/>
      <c r="AAX118" s="370"/>
      <c r="AAY118" s="370"/>
      <c r="AAZ118" s="370"/>
      <c r="ABA118" s="370"/>
      <c r="ABB118" s="370"/>
      <c r="ABC118" s="370"/>
      <c r="ABD118" s="370"/>
      <c r="ABE118" s="370"/>
      <c r="ABF118" s="370"/>
      <c r="ABG118" s="370"/>
      <c r="ABH118" s="370"/>
      <c r="ABI118" s="370"/>
      <c r="ABJ118" s="370"/>
      <c r="ABK118" s="370"/>
      <c r="ABL118" s="370"/>
      <c r="ABM118" s="370"/>
      <c r="ABN118" s="370"/>
      <c r="ABO118" s="370"/>
      <c r="ABP118" s="370"/>
      <c r="ABQ118" s="370"/>
      <c r="ABR118" s="370"/>
      <c r="ABS118" s="370"/>
      <c r="ABT118" s="370"/>
      <c r="ABU118" s="370"/>
      <c r="ABV118" s="370"/>
      <c r="ABW118" s="370"/>
      <c r="ABX118" s="370"/>
      <c r="ABY118" s="370"/>
      <c r="ABZ118" s="370"/>
      <c r="ACA118" s="370"/>
      <c r="ACB118" s="370"/>
      <c r="ACC118" s="370"/>
      <c r="ACD118" s="370"/>
      <c r="ACE118" s="370"/>
      <c r="ACF118" s="370"/>
      <c r="ACG118" s="370"/>
      <c r="ACH118" s="370"/>
      <c r="ACI118" s="370"/>
      <c r="ACJ118" s="370"/>
      <c r="ACK118" s="370"/>
      <c r="ACL118" s="370"/>
      <c r="ACM118" s="370"/>
      <c r="ACN118" s="370"/>
      <c r="ACO118" s="370"/>
      <c r="ACP118" s="370"/>
      <c r="ACQ118" s="370"/>
      <c r="ACR118" s="370"/>
      <c r="ACS118" s="370"/>
      <c r="ACT118" s="370"/>
      <c r="ACU118" s="370"/>
      <c r="ACV118" s="370"/>
      <c r="ACW118" s="370"/>
      <c r="ACX118" s="370"/>
      <c r="ACY118" s="370"/>
      <c r="ACZ118" s="370"/>
      <c r="ADA118" s="370"/>
      <c r="ADB118" s="370"/>
      <c r="ADC118" s="370"/>
      <c r="ADD118" s="370"/>
      <c r="ADE118" s="370"/>
      <c r="ADF118" s="370"/>
      <c r="ADG118" s="370"/>
      <c r="ADH118" s="370"/>
      <c r="ADI118" s="370"/>
      <c r="ADJ118" s="370"/>
      <c r="ADK118" s="370"/>
      <c r="ADL118" s="370"/>
      <c r="ADM118" s="370"/>
      <c r="ADN118" s="370"/>
      <c r="ADO118" s="370"/>
      <c r="ADP118" s="370"/>
      <c r="ADQ118" s="370"/>
      <c r="ADR118" s="370"/>
      <c r="ADS118" s="370"/>
      <c r="ADT118" s="370"/>
      <c r="ADU118" s="370"/>
      <c r="ADV118" s="370"/>
      <c r="ADW118" s="370"/>
      <c r="ADX118" s="370"/>
      <c r="ADY118" s="370"/>
      <c r="ADZ118" s="370"/>
      <c r="AEA118" s="370"/>
      <c r="AEB118" s="370"/>
      <c r="AEC118" s="370"/>
      <c r="AED118" s="370"/>
      <c r="AEE118" s="370"/>
      <c r="AEF118" s="370"/>
      <c r="AEG118" s="370"/>
      <c r="AEH118" s="370"/>
      <c r="AEI118" s="370"/>
      <c r="AEJ118" s="370"/>
      <c r="AEK118" s="370"/>
      <c r="AEL118" s="370"/>
      <c r="AEM118" s="370"/>
      <c r="AEN118" s="370"/>
      <c r="AEO118" s="370"/>
      <c r="AEP118" s="370"/>
      <c r="AEQ118" s="370"/>
      <c r="AER118" s="370"/>
      <c r="AES118" s="370"/>
      <c r="AET118" s="370"/>
      <c r="AEU118" s="370"/>
      <c r="AEV118" s="370"/>
      <c r="AEW118" s="370"/>
      <c r="AEX118" s="370"/>
      <c r="AEY118" s="370"/>
      <c r="AEZ118" s="370"/>
      <c r="AFA118" s="370"/>
      <c r="AFB118" s="370"/>
      <c r="AFC118" s="370"/>
      <c r="AFD118" s="370"/>
      <c r="AFE118" s="370"/>
      <c r="AFF118" s="370"/>
      <c r="AFG118" s="370"/>
      <c r="AFH118" s="370"/>
      <c r="AFI118" s="370"/>
      <c r="AFJ118" s="370"/>
      <c r="AFK118" s="370"/>
      <c r="AFL118" s="370"/>
      <c r="AFM118" s="370"/>
      <c r="AFN118" s="370"/>
      <c r="AFO118" s="370"/>
      <c r="AFP118" s="370"/>
      <c r="AFQ118" s="370"/>
      <c r="AFR118" s="370"/>
      <c r="AFS118" s="370"/>
      <c r="AFT118" s="370"/>
      <c r="AFU118" s="370"/>
      <c r="AFV118" s="370"/>
      <c r="AFW118" s="370"/>
      <c r="AFX118" s="370"/>
      <c r="AFY118" s="370"/>
      <c r="AFZ118" s="370"/>
      <c r="AGA118" s="370"/>
      <c r="AGB118" s="370"/>
      <c r="AGC118" s="370"/>
      <c r="AGD118" s="370"/>
      <c r="AGE118" s="370"/>
      <c r="AGF118" s="370"/>
      <c r="AGG118" s="370"/>
      <c r="AGH118" s="370"/>
      <c r="AGI118" s="370"/>
      <c r="AGJ118" s="370"/>
      <c r="AGK118" s="370"/>
      <c r="AGL118" s="370"/>
      <c r="AGM118" s="370"/>
      <c r="AGN118" s="370"/>
      <c r="AGO118" s="370"/>
      <c r="AGP118" s="370"/>
      <c r="AGQ118" s="370"/>
      <c r="AGR118" s="370"/>
      <c r="AGS118" s="370"/>
      <c r="AGT118" s="370"/>
      <c r="AGU118" s="370"/>
      <c r="AGV118" s="370"/>
      <c r="AGW118" s="370"/>
      <c r="AGX118" s="370"/>
      <c r="AGY118" s="370"/>
      <c r="AGZ118" s="370"/>
      <c r="AHA118" s="370"/>
      <c r="AHB118" s="370"/>
      <c r="AHC118" s="370"/>
      <c r="AHD118" s="370"/>
      <c r="AHE118" s="370"/>
      <c r="AHF118" s="370"/>
      <c r="AHG118" s="370"/>
      <c r="AHH118" s="370"/>
      <c r="AHI118" s="370"/>
      <c r="AHJ118" s="370"/>
      <c r="AHK118" s="370"/>
      <c r="AHL118" s="370"/>
      <c r="AHM118" s="370"/>
      <c r="AHN118" s="370"/>
      <c r="AHO118" s="370"/>
      <c r="AHP118" s="370"/>
      <c r="AHQ118" s="370"/>
      <c r="AHR118" s="370"/>
      <c r="AHS118" s="370"/>
      <c r="AHT118" s="370"/>
      <c r="AHU118" s="370"/>
      <c r="AHV118" s="370"/>
      <c r="AHW118" s="370"/>
      <c r="AHX118" s="370"/>
      <c r="AHY118" s="370"/>
      <c r="AHZ118" s="370"/>
      <c r="AIA118" s="370"/>
      <c r="AIB118" s="370"/>
      <c r="AIC118" s="370"/>
      <c r="AID118" s="370"/>
      <c r="AIE118" s="370"/>
      <c r="AIF118" s="370"/>
      <c r="AIG118" s="370"/>
      <c r="AIH118" s="370"/>
      <c r="AII118" s="370"/>
      <c r="AIJ118" s="370"/>
      <c r="AIK118" s="370"/>
      <c r="AIL118" s="370"/>
      <c r="AIM118" s="370"/>
      <c r="AIN118" s="370"/>
      <c r="AIO118" s="370"/>
      <c r="AIP118" s="370"/>
      <c r="AIQ118" s="370"/>
      <c r="AIR118" s="370"/>
      <c r="AIS118" s="370"/>
      <c r="AIT118" s="370"/>
      <c r="AIU118" s="370"/>
      <c r="AIV118" s="370"/>
      <c r="AIW118" s="370"/>
      <c r="AIX118" s="370"/>
      <c r="AIY118" s="370"/>
      <c r="AIZ118" s="370"/>
      <c r="AJA118" s="370"/>
      <c r="AJB118" s="370"/>
      <c r="AJC118" s="370"/>
      <c r="AJD118" s="370"/>
      <c r="AJE118" s="370"/>
      <c r="AJF118" s="370"/>
      <c r="AJG118" s="370"/>
      <c r="AJH118" s="370"/>
      <c r="AJI118" s="370"/>
      <c r="AJJ118" s="370"/>
      <c r="AJK118" s="370"/>
      <c r="AJL118" s="370"/>
      <c r="AJM118" s="370"/>
      <c r="AJN118" s="370"/>
      <c r="AJO118" s="370"/>
      <c r="AJP118" s="370"/>
      <c r="AJQ118" s="370"/>
      <c r="AJR118" s="370"/>
      <c r="AJS118" s="370"/>
      <c r="AJT118" s="370"/>
      <c r="AJU118" s="370"/>
      <c r="AJV118" s="370"/>
      <c r="AJW118" s="370"/>
      <c r="AJX118" s="370"/>
      <c r="AJY118" s="370"/>
      <c r="AJZ118" s="370"/>
      <c r="AKA118" s="370"/>
      <c r="AKB118" s="370"/>
      <c r="AKC118" s="370"/>
      <c r="AKD118" s="370"/>
      <c r="AKE118" s="370"/>
      <c r="AKF118" s="370"/>
      <c r="AKG118" s="370"/>
      <c r="AKH118" s="370"/>
      <c r="AKI118" s="370"/>
      <c r="AKJ118" s="370"/>
      <c r="AKK118" s="370"/>
      <c r="AKL118" s="370"/>
      <c r="AKM118" s="370"/>
      <c r="AKN118" s="370"/>
      <c r="AKO118" s="370"/>
      <c r="AKP118" s="370"/>
      <c r="AKQ118" s="370"/>
      <c r="AKR118" s="370"/>
      <c r="AKS118" s="370"/>
      <c r="AKT118" s="370"/>
      <c r="AKU118" s="370"/>
      <c r="AKV118" s="370"/>
      <c r="AKW118" s="370"/>
      <c r="AKX118" s="370"/>
      <c r="AKY118" s="370"/>
      <c r="AKZ118" s="370"/>
      <c r="ALA118" s="370"/>
      <c r="ALB118" s="370"/>
      <c r="ALC118" s="370"/>
      <c r="ALD118" s="370"/>
    </row>
    <row r="119" spans="1:992" s="253" customFormat="1" ht="24.75" customHeight="1">
      <c r="A119" s="2421"/>
      <c r="B119" s="2828"/>
      <c r="C119" s="2421"/>
      <c r="D119" s="707" t="s">
        <v>303</v>
      </c>
      <c r="E119" s="374">
        <v>3271713627</v>
      </c>
      <c r="F119" s="374">
        <v>3278617963.9499998</v>
      </c>
      <c r="G119" s="2385"/>
      <c r="H119" s="2398"/>
      <c r="I119" s="2392"/>
      <c r="J119" s="2392"/>
      <c r="K119" s="2392"/>
      <c r="L119" s="2725"/>
      <c r="M119" s="580"/>
      <c r="N119" s="370"/>
      <c r="O119" s="370"/>
      <c r="P119" s="370"/>
      <c r="Q119" s="370"/>
      <c r="R119" s="370"/>
      <c r="S119" s="370"/>
      <c r="T119" s="370"/>
      <c r="U119" s="370"/>
      <c r="V119" s="370"/>
      <c r="W119" s="370"/>
      <c r="X119" s="370"/>
      <c r="Y119" s="370"/>
      <c r="Z119" s="370"/>
      <c r="AA119" s="370"/>
      <c r="AB119" s="370"/>
      <c r="AC119" s="370"/>
      <c r="AD119" s="370"/>
      <c r="AE119" s="370"/>
      <c r="AF119" s="370"/>
      <c r="AG119" s="370"/>
      <c r="AH119" s="370"/>
      <c r="AI119" s="370"/>
      <c r="AJ119" s="370"/>
      <c r="AK119" s="370"/>
      <c r="AL119" s="370"/>
      <c r="AM119" s="370"/>
      <c r="AN119" s="370"/>
      <c r="AO119" s="370"/>
      <c r="AP119" s="370"/>
      <c r="AQ119" s="370"/>
      <c r="AR119" s="370"/>
      <c r="AS119" s="370"/>
      <c r="AT119" s="370"/>
      <c r="AU119" s="370"/>
      <c r="AV119" s="370"/>
      <c r="AW119" s="370"/>
      <c r="AX119" s="370"/>
      <c r="AY119" s="370"/>
      <c r="AZ119" s="370"/>
      <c r="BA119" s="370"/>
      <c r="BB119" s="370"/>
      <c r="BC119" s="370"/>
      <c r="BD119" s="370"/>
      <c r="BE119" s="370"/>
      <c r="BF119" s="370"/>
      <c r="BG119" s="370"/>
      <c r="BH119" s="370"/>
      <c r="BI119" s="370"/>
      <c r="BJ119" s="370"/>
      <c r="BK119" s="370"/>
      <c r="BL119" s="370"/>
      <c r="BM119" s="370"/>
      <c r="BN119" s="370"/>
      <c r="BO119" s="370"/>
      <c r="BP119" s="370"/>
      <c r="BQ119" s="370"/>
      <c r="BR119" s="370"/>
      <c r="BS119" s="370"/>
      <c r="BT119" s="370"/>
      <c r="BU119" s="370"/>
      <c r="BV119" s="370"/>
      <c r="BW119" s="370"/>
      <c r="BX119" s="370"/>
      <c r="BY119" s="370"/>
      <c r="BZ119" s="370"/>
      <c r="CA119" s="370"/>
      <c r="CB119" s="370"/>
      <c r="CC119" s="370"/>
      <c r="CD119" s="370"/>
      <c r="CE119" s="370"/>
      <c r="CF119" s="370"/>
      <c r="CG119" s="370"/>
      <c r="CH119" s="370"/>
      <c r="CI119" s="370"/>
      <c r="CJ119" s="370"/>
      <c r="CK119" s="370"/>
      <c r="CL119" s="370"/>
      <c r="CM119" s="370"/>
      <c r="CN119" s="370"/>
      <c r="CO119" s="370"/>
      <c r="CP119" s="370"/>
      <c r="CQ119" s="370"/>
      <c r="CR119" s="370"/>
      <c r="CS119" s="370"/>
      <c r="CT119" s="370"/>
      <c r="CU119" s="370"/>
      <c r="CV119" s="370"/>
      <c r="CW119" s="370"/>
      <c r="CX119" s="370"/>
      <c r="CY119" s="370"/>
      <c r="CZ119" s="370"/>
      <c r="DA119" s="370"/>
      <c r="DB119" s="370"/>
      <c r="DC119" s="370"/>
      <c r="DD119" s="370"/>
      <c r="DE119" s="370"/>
      <c r="DF119" s="370"/>
      <c r="DG119" s="370"/>
      <c r="DH119" s="370"/>
      <c r="DI119" s="370"/>
      <c r="DJ119" s="370"/>
      <c r="DK119" s="370"/>
      <c r="DL119" s="370"/>
      <c r="DM119" s="370"/>
      <c r="DN119" s="370"/>
      <c r="DO119" s="370"/>
      <c r="DP119" s="370"/>
      <c r="DQ119" s="370"/>
      <c r="DR119" s="370"/>
      <c r="DS119" s="370"/>
      <c r="DT119" s="370"/>
      <c r="DU119" s="370"/>
      <c r="DV119" s="370"/>
      <c r="DW119" s="370"/>
      <c r="DX119" s="370"/>
      <c r="DY119" s="370"/>
      <c r="DZ119" s="370"/>
      <c r="EA119" s="370"/>
      <c r="EB119" s="370"/>
      <c r="EC119" s="370"/>
      <c r="ED119" s="370"/>
      <c r="EE119" s="370"/>
      <c r="EF119" s="370"/>
      <c r="EG119" s="370"/>
      <c r="EH119" s="370"/>
      <c r="EI119" s="370"/>
      <c r="EJ119" s="370"/>
      <c r="EK119" s="370"/>
      <c r="EL119" s="370"/>
      <c r="EM119" s="370"/>
      <c r="EN119" s="370"/>
      <c r="EO119" s="370"/>
      <c r="EP119" s="370"/>
      <c r="EQ119" s="370"/>
      <c r="ER119" s="370"/>
      <c r="ES119" s="370"/>
      <c r="ET119" s="370"/>
      <c r="EU119" s="370"/>
      <c r="EV119" s="370"/>
      <c r="EW119" s="370"/>
      <c r="EX119" s="370"/>
      <c r="EY119" s="370"/>
      <c r="EZ119" s="370"/>
      <c r="FA119" s="370"/>
      <c r="FB119" s="370"/>
      <c r="FC119" s="370"/>
      <c r="FD119" s="370"/>
      <c r="FE119" s="370"/>
      <c r="FF119" s="370"/>
      <c r="FG119" s="370"/>
      <c r="FH119" s="370"/>
      <c r="FI119" s="370"/>
      <c r="FJ119" s="370"/>
      <c r="FK119" s="370"/>
      <c r="FL119" s="370"/>
      <c r="FM119" s="370"/>
      <c r="FN119" s="370"/>
      <c r="FO119" s="370"/>
      <c r="FP119" s="370"/>
      <c r="FQ119" s="370"/>
      <c r="FR119" s="370"/>
      <c r="FS119" s="370"/>
      <c r="FT119" s="370"/>
      <c r="FU119" s="370"/>
      <c r="FV119" s="370"/>
      <c r="FW119" s="370"/>
      <c r="FX119" s="370"/>
      <c r="FY119" s="370"/>
      <c r="FZ119" s="370"/>
      <c r="GA119" s="370"/>
      <c r="GB119" s="370"/>
      <c r="GC119" s="370"/>
      <c r="GD119" s="370"/>
      <c r="GE119" s="370"/>
      <c r="GF119" s="370"/>
      <c r="GG119" s="370"/>
      <c r="GH119" s="370"/>
      <c r="GI119" s="370"/>
      <c r="GJ119" s="370"/>
      <c r="GK119" s="370"/>
      <c r="GL119" s="370"/>
      <c r="GM119" s="370"/>
      <c r="GN119" s="370"/>
      <c r="GO119" s="370"/>
      <c r="GP119" s="370"/>
      <c r="GQ119" s="370"/>
      <c r="GR119" s="370"/>
      <c r="GS119" s="370"/>
      <c r="GT119" s="370"/>
      <c r="GU119" s="370"/>
      <c r="GV119" s="370"/>
      <c r="GW119" s="370"/>
      <c r="GX119" s="370"/>
      <c r="GY119" s="370"/>
      <c r="GZ119" s="370"/>
      <c r="HA119" s="370"/>
      <c r="HB119" s="370"/>
      <c r="HC119" s="370"/>
      <c r="HD119" s="370"/>
      <c r="HE119" s="370"/>
      <c r="HF119" s="370"/>
      <c r="HG119" s="370"/>
      <c r="HH119" s="370"/>
      <c r="HI119" s="370"/>
      <c r="HJ119" s="370"/>
      <c r="HK119" s="370"/>
      <c r="HL119" s="370"/>
      <c r="HM119" s="370"/>
      <c r="HN119" s="370"/>
      <c r="HO119" s="370"/>
      <c r="HP119" s="370"/>
      <c r="HQ119" s="370"/>
      <c r="HR119" s="370"/>
      <c r="HS119" s="370"/>
      <c r="HT119" s="370"/>
      <c r="HU119" s="370"/>
      <c r="HV119" s="370"/>
      <c r="HW119" s="370"/>
      <c r="HX119" s="370"/>
      <c r="HY119" s="370"/>
      <c r="HZ119" s="370"/>
      <c r="IA119" s="370"/>
      <c r="IB119" s="370"/>
      <c r="IC119" s="370"/>
      <c r="ID119" s="370"/>
      <c r="IE119" s="370"/>
      <c r="IF119" s="370"/>
      <c r="IG119" s="370"/>
      <c r="IH119" s="370"/>
      <c r="II119" s="370"/>
      <c r="IJ119" s="370"/>
      <c r="IK119" s="370"/>
      <c r="IL119" s="370"/>
      <c r="IM119" s="370"/>
      <c r="IN119" s="370"/>
      <c r="IO119" s="370"/>
      <c r="IP119" s="370"/>
      <c r="IQ119" s="370"/>
      <c r="IR119" s="370"/>
      <c r="IS119" s="370"/>
      <c r="IT119" s="370"/>
      <c r="IU119" s="370"/>
      <c r="IV119" s="370"/>
      <c r="IW119" s="370"/>
      <c r="IX119" s="370"/>
      <c r="IY119" s="370"/>
      <c r="IZ119" s="370"/>
      <c r="JA119" s="370"/>
      <c r="JB119" s="370"/>
      <c r="JC119" s="370"/>
      <c r="JD119" s="370"/>
      <c r="JE119" s="370"/>
      <c r="JF119" s="370"/>
      <c r="JG119" s="370"/>
      <c r="JH119" s="370"/>
      <c r="JI119" s="370"/>
      <c r="JJ119" s="370"/>
      <c r="JK119" s="370"/>
      <c r="JL119" s="370"/>
      <c r="JM119" s="370"/>
      <c r="JN119" s="370"/>
      <c r="JO119" s="370"/>
      <c r="JP119" s="370"/>
      <c r="JQ119" s="370"/>
      <c r="JR119" s="370"/>
      <c r="JS119" s="370"/>
      <c r="JT119" s="370"/>
      <c r="JU119" s="370"/>
      <c r="JV119" s="370"/>
      <c r="JW119" s="370"/>
      <c r="JX119" s="370"/>
      <c r="JY119" s="370"/>
      <c r="JZ119" s="370"/>
      <c r="KA119" s="370"/>
      <c r="KB119" s="370"/>
      <c r="KC119" s="370"/>
      <c r="KD119" s="370"/>
      <c r="KE119" s="370"/>
      <c r="KF119" s="370"/>
      <c r="KG119" s="370"/>
      <c r="KH119" s="370"/>
      <c r="KI119" s="370"/>
      <c r="KJ119" s="370"/>
      <c r="KK119" s="370"/>
      <c r="KL119" s="370"/>
      <c r="KM119" s="370"/>
      <c r="KN119" s="370"/>
      <c r="KO119" s="370"/>
      <c r="KP119" s="370"/>
      <c r="KQ119" s="370"/>
      <c r="KR119" s="370"/>
      <c r="KS119" s="370"/>
      <c r="KT119" s="370"/>
      <c r="KU119" s="370"/>
      <c r="KV119" s="370"/>
      <c r="KW119" s="370"/>
      <c r="KX119" s="370"/>
      <c r="KY119" s="370"/>
      <c r="KZ119" s="370"/>
      <c r="LA119" s="370"/>
      <c r="LB119" s="370"/>
      <c r="LC119" s="370"/>
      <c r="LD119" s="370"/>
      <c r="LE119" s="370"/>
      <c r="LF119" s="370"/>
      <c r="LG119" s="370"/>
      <c r="LH119" s="370"/>
      <c r="LI119" s="370"/>
      <c r="LJ119" s="370"/>
      <c r="LK119" s="370"/>
      <c r="LL119" s="370"/>
      <c r="LM119" s="370"/>
      <c r="LN119" s="370"/>
      <c r="LO119" s="370"/>
      <c r="LP119" s="370"/>
      <c r="LQ119" s="370"/>
      <c r="LR119" s="370"/>
      <c r="LS119" s="370"/>
      <c r="LT119" s="370"/>
      <c r="LU119" s="370"/>
      <c r="LV119" s="370"/>
      <c r="LW119" s="370"/>
      <c r="LX119" s="370"/>
      <c r="LY119" s="370"/>
      <c r="LZ119" s="370"/>
      <c r="MA119" s="370"/>
      <c r="MB119" s="370"/>
      <c r="MC119" s="370"/>
      <c r="MD119" s="370"/>
      <c r="ME119" s="370"/>
      <c r="MF119" s="370"/>
      <c r="MG119" s="370"/>
      <c r="MH119" s="370"/>
      <c r="MI119" s="370"/>
      <c r="MJ119" s="370"/>
      <c r="MK119" s="370"/>
      <c r="ML119" s="370"/>
      <c r="MM119" s="370"/>
      <c r="MN119" s="370"/>
      <c r="MO119" s="370"/>
      <c r="MP119" s="370"/>
      <c r="MQ119" s="370"/>
      <c r="MR119" s="370"/>
      <c r="MS119" s="370"/>
      <c r="MT119" s="370"/>
      <c r="MU119" s="370"/>
      <c r="MV119" s="370"/>
      <c r="MW119" s="370"/>
      <c r="MX119" s="370"/>
      <c r="MY119" s="370"/>
      <c r="MZ119" s="370"/>
      <c r="NA119" s="370"/>
      <c r="NB119" s="370"/>
      <c r="NC119" s="370"/>
      <c r="ND119" s="370"/>
      <c r="NE119" s="370"/>
      <c r="NF119" s="370"/>
      <c r="NG119" s="370"/>
      <c r="NH119" s="370"/>
      <c r="NI119" s="370"/>
      <c r="NJ119" s="370"/>
      <c r="NK119" s="370"/>
      <c r="NL119" s="370"/>
      <c r="NM119" s="370"/>
      <c r="NN119" s="370"/>
      <c r="NO119" s="370"/>
      <c r="NP119" s="370"/>
      <c r="NQ119" s="370"/>
      <c r="NR119" s="370"/>
      <c r="NS119" s="370"/>
      <c r="NT119" s="370"/>
      <c r="NU119" s="370"/>
      <c r="NV119" s="370"/>
      <c r="NW119" s="370"/>
      <c r="NX119" s="370"/>
      <c r="NY119" s="370"/>
      <c r="NZ119" s="370"/>
      <c r="OA119" s="370"/>
      <c r="OB119" s="370"/>
      <c r="OC119" s="370"/>
      <c r="OD119" s="370"/>
      <c r="OE119" s="370"/>
      <c r="OF119" s="370"/>
      <c r="OG119" s="370"/>
      <c r="OH119" s="370"/>
      <c r="OI119" s="370"/>
      <c r="OJ119" s="370"/>
      <c r="OK119" s="370"/>
      <c r="OL119" s="370"/>
      <c r="OM119" s="370"/>
      <c r="ON119" s="370"/>
      <c r="OO119" s="370"/>
      <c r="OP119" s="370"/>
      <c r="OQ119" s="370"/>
      <c r="OR119" s="370"/>
      <c r="OS119" s="370"/>
      <c r="OT119" s="370"/>
      <c r="OU119" s="370"/>
      <c r="OV119" s="370"/>
      <c r="OW119" s="370"/>
      <c r="OX119" s="370"/>
      <c r="OY119" s="370"/>
      <c r="OZ119" s="370"/>
      <c r="PA119" s="370"/>
      <c r="PB119" s="370"/>
      <c r="PC119" s="370"/>
      <c r="PD119" s="370"/>
      <c r="PE119" s="370"/>
      <c r="PF119" s="370"/>
      <c r="PG119" s="370"/>
      <c r="PH119" s="370"/>
      <c r="PI119" s="370"/>
      <c r="PJ119" s="370"/>
      <c r="PK119" s="370"/>
      <c r="PL119" s="370"/>
      <c r="PM119" s="370"/>
      <c r="PN119" s="370"/>
      <c r="PO119" s="370"/>
      <c r="PP119" s="370"/>
      <c r="PQ119" s="370"/>
      <c r="PR119" s="370"/>
      <c r="PS119" s="370"/>
      <c r="PT119" s="370"/>
      <c r="PU119" s="370"/>
      <c r="PV119" s="370"/>
      <c r="PW119" s="370"/>
      <c r="PX119" s="370"/>
      <c r="PY119" s="370"/>
      <c r="PZ119" s="370"/>
      <c r="QA119" s="370"/>
      <c r="QB119" s="370"/>
      <c r="QC119" s="370"/>
      <c r="QD119" s="370"/>
      <c r="QE119" s="370"/>
      <c r="QF119" s="370"/>
      <c r="QG119" s="370"/>
      <c r="QH119" s="370"/>
      <c r="QI119" s="370"/>
      <c r="QJ119" s="370"/>
      <c r="QK119" s="370"/>
      <c r="QL119" s="370"/>
      <c r="QM119" s="370"/>
      <c r="QN119" s="370"/>
      <c r="QO119" s="370"/>
      <c r="QP119" s="370"/>
      <c r="QQ119" s="370"/>
      <c r="QR119" s="370"/>
      <c r="QS119" s="370"/>
      <c r="QT119" s="370"/>
      <c r="QU119" s="370"/>
      <c r="QV119" s="370"/>
      <c r="QW119" s="370"/>
      <c r="QX119" s="370"/>
      <c r="QY119" s="370"/>
      <c r="QZ119" s="370"/>
      <c r="RA119" s="370"/>
      <c r="RB119" s="370"/>
      <c r="RC119" s="370"/>
      <c r="RD119" s="370"/>
      <c r="RE119" s="370"/>
      <c r="RF119" s="370"/>
      <c r="RG119" s="370"/>
      <c r="RH119" s="370"/>
      <c r="RI119" s="370"/>
      <c r="RJ119" s="370"/>
      <c r="RK119" s="370"/>
      <c r="RL119" s="370"/>
      <c r="RM119" s="370"/>
      <c r="RN119" s="370"/>
      <c r="RO119" s="370"/>
      <c r="RP119" s="370"/>
      <c r="RQ119" s="370"/>
      <c r="RR119" s="370"/>
      <c r="RS119" s="370"/>
      <c r="RT119" s="370"/>
      <c r="RU119" s="370"/>
      <c r="RV119" s="370"/>
      <c r="RW119" s="370"/>
      <c r="RX119" s="370"/>
      <c r="RY119" s="370"/>
      <c r="RZ119" s="370"/>
      <c r="SA119" s="370"/>
      <c r="SB119" s="370"/>
      <c r="SC119" s="370"/>
      <c r="SD119" s="370"/>
      <c r="SE119" s="370"/>
      <c r="SF119" s="370"/>
      <c r="SG119" s="370"/>
      <c r="SH119" s="370"/>
      <c r="SI119" s="370"/>
      <c r="SJ119" s="370"/>
      <c r="SK119" s="370"/>
      <c r="SL119" s="370"/>
      <c r="SM119" s="370"/>
      <c r="SN119" s="370"/>
      <c r="SO119" s="370"/>
      <c r="SP119" s="370"/>
      <c r="SQ119" s="370"/>
      <c r="SR119" s="370"/>
      <c r="SS119" s="370"/>
      <c r="ST119" s="370"/>
      <c r="SU119" s="370"/>
      <c r="SV119" s="370"/>
      <c r="SW119" s="370"/>
      <c r="SX119" s="370"/>
      <c r="SY119" s="370"/>
      <c r="SZ119" s="370"/>
      <c r="TA119" s="370"/>
      <c r="TB119" s="370"/>
      <c r="TC119" s="370"/>
      <c r="TD119" s="370"/>
      <c r="TE119" s="370"/>
      <c r="TF119" s="370"/>
      <c r="TG119" s="370"/>
      <c r="TH119" s="370"/>
      <c r="TI119" s="370"/>
      <c r="TJ119" s="370"/>
      <c r="TK119" s="370"/>
      <c r="TL119" s="370"/>
      <c r="TM119" s="370"/>
      <c r="TN119" s="370"/>
      <c r="TO119" s="370"/>
      <c r="TP119" s="370"/>
      <c r="TQ119" s="370"/>
      <c r="TR119" s="370"/>
      <c r="TS119" s="370"/>
      <c r="TT119" s="370"/>
      <c r="TU119" s="370"/>
      <c r="TV119" s="370"/>
      <c r="TW119" s="370"/>
      <c r="TX119" s="370"/>
      <c r="TY119" s="370"/>
      <c r="TZ119" s="370"/>
      <c r="UA119" s="370"/>
      <c r="UB119" s="370"/>
      <c r="UC119" s="370"/>
      <c r="UD119" s="370"/>
      <c r="UE119" s="370"/>
      <c r="UF119" s="370"/>
      <c r="UG119" s="370"/>
      <c r="UH119" s="370"/>
      <c r="UI119" s="370"/>
      <c r="UJ119" s="370"/>
      <c r="UK119" s="370"/>
      <c r="UL119" s="370"/>
      <c r="UM119" s="370"/>
      <c r="UN119" s="370"/>
      <c r="UO119" s="370"/>
      <c r="UP119" s="370"/>
      <c r="UQ119" s="370"/>
      <c r="UR119" s="370"/>
      <c r="US119" s="370"/>
      <c r="UT119" s="370"/>
      <c r="UU119" s="370"/>
      <c r="UV119" s="370"/>
      <c r="UW119" s="370"/>
      <c r="UX119" s="370"/>
      <c r="UY119" s="370"/>
      <c r="UZ119" s="370"/>
      <c r="VA119" s="370"/>
      <c r="VB119" s="370"/>
      <c r="VC119" s="370"/>
      <c r="VD119" s="370"/>
      <c r="VE119" s="370"/>
      <c r="VF119" s="370"/>
      <c r="VG119" s="370"/>
      <c r="VH119" s="370"/>
      <c r="VI119" s="370"/>
      <c r="VJ119" s="370"/>
      <c r="VK119" s="370"/>
      <c r="VL119" s="370"/>
      <c r="VM119" s="370"/>
      <c r="VN119" s="370"/>
      <c r="VO119" s="370"/>
      <c r="VP119" s="370"/>
      <c r="VQ119" s="370"/>
      <c r="VR119" s="370"/>
      <c r="VS119" s="370"/>
      <c r="VT119" s="370"/>
      <c r="VU119" s="370"/>
      <c r="VV119" s="370"/>
      <c r="VW119" s="370"/>
      <c r="VX119" s="370"/>
      <c r="VY119" s="370"/>
      <c r="VZ119" s="370"/>
      <c r="WA119" s="370"/>
      <c r="WB119" s="370"/>
      <c r="WC119" s="370"/>
      <c r="WD119" s="370"/>
      <c r="WE119" s="370"/>
      <c r="WF119" s="370"/>
      <c r="WG119" s="370"/>
      <c r="WH119" s="370"/>
      <c r="WI119" s="370"/>
      <c r="WJ119" s="370"/>
      <c r="WK119" s="370"/>
      <c r="WL119" s="370"/>
      <c r="WM119" s="370"/>
      <c r="WN119" s="370"/>
      <c r="WO119" s="370"/>
      <c r="WP119" s="370"/>
      <c r="WQ119" s="370"/>
      <c r="WR119" s="370"/>
      <c r="WS119" s="370"/>
      <c r="WT119" s="370"/>
      <c r="WU119" s="370"/>
      <c r="WV119" s="370"/>
      <c r="WW119" s="370"/>
      <c r="WX119" s="370"/>
      <c r="WY119" s="370"/>
      <c r="WZ119" s="370"/>
      <c r="XA119" s="370"/>
      <c r="XB119" s="370"/>
      <c r="XC119" s="370"/>
      <c r="XD119" s="370"/>
      <c r="XE119" s="370"/>
      <c r="XF119" s="370"/>
      <c r="XG119" s="370"/>
      <c r="XH119" s="370"/>
      <c r="XI119" s="370"/>
      <c r="XJ119" s="370"/>
      <c r="XK119" s="370"/>
      <c r="XL119" s="370"/>
      <c r="XM119" s="370"/>
      <c r="XN119" s="370"/>
      <c r="XO119" s="370"/>
      <c r="XP119" s="370"/>
      <c r="XQ119" s="370"/>
      <c r="XR119" s="370"/>
      <c r="XS119" s="370"/>
      <c r="XT119" s="370"/>
      <c r="XU119" s="370"/>
      <c r="XV119" s="370"/>
      <c r="XW119" s="370"/>
      <c r="XX119" s="370"/>
      <c r="XY119" s="370"/>
      <c r="XZ119" s="370"/>
      <c r="YA119" s="370"/>
      <c r="YB119" s="370"/>
      <c r="YC119" s="370"/>
      <c r="YD119" s="370"/>
      <c r="YE119" s="370"/>
      <c r="YF119" s="370"/>
      <c r="YG119" s="370"/>
      <c r="YH119" s="370"/>
      <c r="YI119" s="370"/>
      <c r="YJ119" s="370"/>
      <c r="YK119" s="370"/>
      <c r="YL119" s="370"/>
      <c r="YM119" s="370"/>
      <c r="YN119" s="370"/>
      <c r="YO119" s="370"/>
      <c r="YP119" s="370"/>
      <c r="YQ119" s="370"/>
      <c r="YR119" s="370"/>
      <c r="YS119" s="370"/>
      <c r="YT119" s="370"/>
      <c r="YU119" s="370"/>
      <c r="YV119" s="370"/>
      <c r="YW119" s="370"/>
      <c r="YX119" s="370"/>
      <c r="YY119" s="370"/>
      <c r="YZ119" s="370"/>
      <c r="ZA119" s="370"/>
      <c r="ZB119" s="370"/>
      <c r="ZC119" s="370"/>
      <c r="ZD119" s="370"/>
      <c r="ZE119" s="370"/>
      <c r="ZF119" s="370"/>
      <c r="ZG119" s="370"/>
      <c r="ZH119" s="370"/>
      <c r="ZI119" s="370"/>
      <c r="ZJ119" s="370"/>
      <c r="ZK119" s="370"/>
      <c r="ZL119" s="370"/>
      <c r="ZM119" s="370"/>
      <c r="ZN119" s="370"/>
      <c r="ZO119" s="370"/>
      <c r="ZP119" s="370"/>
      <c r="ZQ119" s="370"/>
      <c r="ZR119" s="370"/>
      <c r="ZS119" s="370"/>
      <c r="ZT119" s="370"/>
      <c r="ZU119" s="370"/>
      <c r="ZV119" s="370"/>
      <c r="ZW119" s="370"/>
      <c r="ZX119" s="370"/>
      <c r="ZY119" s="370"/>
      <c r="ZZ119" s="370"/>
      <c r="AAA119" s="370"/>
      <c r="AAB119" s="370"/>
      <c r="AAC119" s="370"/>
      <c r="AAD119" s="370"/>
      <c r="AAE119" s="370"/>
      <c r="AAF119" s="370"/>
      <c r="AAG119" s="370"/>
      <c r="AAH119" s="370"/>
      <c r="AAI119" s="370"/>
      <c r="AAJ119" s="370"/>
      <c r="AAK119" s="370"/>
      <c r="AAL119" s="370"/>
      <c r="AAM119" s="370"/>
      <c r="AAN119" s="370"/>
      <c r="AAO119" s="370"/>
      <c r="AAP119" s="370"/>
      <c r="AAQ119" s="370"/>
      <c r="AAR119" s="370"/>
      <c r="AAS119" s="370"/>
      <c r="AAT119" s="370"/>
      <c r="AAU119" s="370"/>
      <c r="AAV119" s="370"/>
      <c r="AAW119" s="370"/>
      <c r="AAX119" s="370"/>
      <c r="AAY119" s="370"/>
      <c r="AAZ119" s="370"/>
      <c r="ABA119" s="370"/>
      <c r="ABB119" s="370"/>
      <c r="ABC119" s="370"/>
      <c r="ABD119" s="370"/>
      <c r="ABE119" s="370"/>
      <c r="ABF119" s="370"/>
      <c r="ABG119" s="370"/>
      <c r="ABH119" s="370"/>
      <c r="ABI119" s="370"/>
      <c r="ABJ119" s="370"/>
      <c r="ABK119" s="370"/>
      <c r="ABL119" s="370"/>
      <c r="ABM119" s="370"/>
      <c r="ABN119" s="370"/>
      <c r="ABO119" s="370"/>
      <c r="ABP119" s="370"/>
      <c r="ABQ119" s="370"/>
      <c r="ABR119" s="370"/>
      <c r="ABS119" s="370"/>
      <c r="ABT119" s="370"/>
      <c r="ABU119" s="370"/>
      <c r="ABV119" s="370"/>
      <c r="ABW119" s="370"/>
      <c r="ABX119" s="370"/>
      <c r="ABY119" s="370"/>
      <c r="ABZ119" s="370"/>
      <c r="ACA119" s="370"/>
      <c r="ACB119" s="370"/>
      <c r="ACC119" s="370"/>
      <c r="ACD119" s="370"/>
      <c r="ACE119" s="370"/>
      <c r="ACF119" s="370"/>
      <c r="ACG119" s="370"/>
      <c r="ACH119" s="370"/>
      <c r="ACI119" s="370"/>
      <c r="ACJ119" s="370"/>
      <c r="ACK119" s="370"/>
      <c r="ACL119" s="370"/>
      <c r="ACM119" s="370"/>
      <c r="ACN119" s="370"/>
      <c r="ACO119" s="370"/>
      <c r="ACP119" s="370"/>
      <c r="ACQ119" s="370"/>
      <c r="ACR119" s="370"/>
      <c r="ACS119" s="370"/>
      <c r="ACT119" s="370"/>
      <c r="ACU119" s="370"/>
      <c r="ACV119" s="370"/>
      <c r="ACW119" s="370"/>
      <c r="ACX119" s="370"/>
      <c r="ACY119" s="370"/>
      <c r="ACZ119" s="370"/>
      <c r="ADA119" s="370"/>
      <c r="ADB119" s="370"/>
      <c r="ADC119" s="370"/>
      <c r="ADD119" s="370"/>
      <c r="ADE119" s="370"/>
      <c r="ADF119" s="370"/>
      <c r="ADG119" s="370"/>
      <c r="ADH119" s="370"/>
      <c r="ADI119" s="370"/>
      <c r="ADJ119" s="370"/>
      <c r="ADK119" s="370"/>
      <c r="ADL119" s="370"/>
      <c r="ADM119" s="370"/>
      <c r="ADN119" s="370"/>
      <c r="ADO119" s="370"/>
      <c r="ADP119" s="370"/>
      <c r="ADQ119" s="370"/>
      <c r="ADR119" s="370"/>
      <c r="ADS119" s="370"/>
      <c r="ADT119" s="370"/>
      <c r="ADU119" s="370"/>
      <c r="ADV119" s="370"/>
      <c r="ADW119" s="370"/>
      <c r="ADX119" s="370"/>
      <c r="ADY119" s="370"/>
      <c r="ADZ119" s="370"/>
      <c r="AEA119" s="370"/>
      <c r="AEB119" s="370"/>
      <c r="AEC119" s="370"/>
      <c r="AED119" s="370"/>
      <c r="AEE119" s="370"/>
      <c r="AEF119" s="370"/>
      <c r="AEG119" s="370"/>
      <c r="AEH119" s="370"/>
      <c r="AEI119" s="370"/>
      <c r="AEJ119" s="370"/>
      <c r="AEK119" s="370"/>
      <c r="AEL119" s="370"/>
      <c r="AEM119" s="370"/>
      <c r="AEN119" s="370"/>
      <c r="AEO119" s="370"/>
      <c r="AEP119" s="370"/>
      <c r="AEQ119" s="370"/>
      <c r="AER119" s="370"/>
      <c r="AES119" s="370"/>
      <c r="AET119" s="370"/>
      <c r="AEU119" s="370"/>
      <c r="AEV119" s="370"/>
      <c r="AEW119" s="370"/>
      <c r="AEX119" s="370"/>
      <c r="AEY119" s="370"/>
      <c r="AEZ119" s="370"/>
      <c r="AFA119" s="370"/>
      <c r="AFB119" s="370"/>
      <c r="AFC119" s="370"/>
      <c r="AFD119" s="370"/>
      <c r="AFE119" s="370"/>
      <c r="AFF119" s="370"/>
      <c r="AFG119" s="370"/>
      <c r="AFH119" s="370"/>
      <c r="AFI119" s="370"/>
      <c r="AFJ119" s="370"/>
      <c r="AFK119" s="370"/>
      <c r="AFL119" s="370"/>
      <c r="AFM119" s="370"/>
      <c r="AFN119" s="370"/>
      <c r="AFO119" s="370"/>
      <c r="AFP119" s="370"/>
      <c r="AFQ119" s="370"/>
      <c r="AFR119" s="370"/>
      <c r="AFS119" s="370"/>
      <c r="AFT119" s="370"/>
      <c r="AFU119" s="370"/>
      <c r="AFV119" s="370"/>
      <c r="AFW119" s="370"/>
      <c r="AFX119" s="370"/>
      <c r="AFY119" s="370"/>
      <c r="AFZ119" s="370"/>
      <c r="AGA119" s="370"/>
      <c r="AGB119" s="370"/>
      <c r="AGC119" s="370"/>
      <c r="AGD119" s="370"/>
      <c r="AGE119" s="370"/>
      <c r="AGF119" s="370"/>
      <c r="AGG119" s="370"/>
      <c r="AGH119" s="370"/>
      <c r="AGI119" s="370"/>
      <c r="AGJ119" s="370"/>
      <c r="AGK119" s="370"/>
      <c r="AGL119" s="370"/>
      <c r="AGM119" s="370"/>
      <c r="AGN119" s="370"/>
      <c r="AGO119" s="370"/>
      <c r="AGP119" s="370"/>
      <c r="AGQ119" s="370"/>
      <c r="AGR119" s="370"/>
      <c r="AGS119" s="370"/>
      <c r="AGT119" s="370"/>
      <c r="AGU119" s="370"/>
      <c r="AGV119" s="370"/>
      <c r="AGW119" s="370"/>
      <c r="AGX119" s="370"/>
      <c r="AGY119" s="370"/>
      <c r="AGZ119" s="370"/>
      <c r="AHA119" s="370"/>
      <c r="AHB119" s="370"/>
      <c r="AHC119" s="370"/>
      <c r="AHD119" s="370"/>
      <c r="AHE119" s="370"/>
      <c r="AHF119" s="370"/>
      <c r="AHG119" s="370"/>
      <c r="AHH119" s="370"/>
      <c r="AHI119" s="370"/>
      <c r="AHJ119" s="370"/>
      <c r="AHK119" s="370"/>
      <c r="AHL119" s="370"/>
      <c r="AHM119" s="370"/>
      <c r="AHN119" s="370"/>
      <c r="AHO119" s="370"/>
      <c r="AHP119" s="370"/>
      <c r="AHQ119" s="370"/>
      <c r="AHR119" s="370"/>
      <c r="AHS119" s="370"/>
      <c r="AHT119" s="370"/>
      <c r="AHU119" s="370"/>
      <c r="AHV119" s="370"/>
      <c r="AHW119" s="370"/>
      <c r="AHX119" s="370"/>
      <c r="AHY119" s="370"/>
      <c r="AHZ119" s="370"/>
      <c r="AIA119" s="370"/>
      <c r="AIB119" s="370"/>
      <c r="AIC119" s="370"/>
      <c r="AID119" s="370"/>
      <c r="AIE119" s="370"/>
      <c r="AIF119" s="370"/>
      <c r="AIG119" s="370"/>
      <c r="AIH119" s="370"/>
      <c r="AII119" s="370"/>
      <c r="AIJ119" s="370"/>
      <c r="AIK119" s="370"/>
      <c r="AIL119" s="370"/>
      <c r="AIM119" s="370"/>
      <c r="AIN119" s="370"/>
      <c r="AIO119" s="370"/>
      <c r="AIP119" s="370"/>
      <c r="AIQ119" s="370"/>
      <c r="AIR119" s="370"/>
      <c r="AIS119" s="370"/>
      <c r="AIT119" s="370"/>
      <c r="AIU119" s="370"/>
      <c r="AIV119" s="370"/>
      <c r="AIW119" s="370"/>
      <c r="AIX119" s="370"/>
      <c r="AIY119" s="370"/>
      <c r="AIZ119" s="370"/>
      <c r="AJA119" s="370"/>
      <c r="AJB119" s="370"/>
      <c r="AJC119" s="370"/>
      <c r="AJD119" s="370"/>
      <c r="AJE119" s="370"/>
      <c r="AJF119" s="370"/>
      <c r="AJG119" s="370"/>
      <c r="AJH119" s="370"/>
      <c r="AJI119" s="370"/>
      <c r="AJJ119" s="370"/>
      <c r="AJK119" s="370"/>
      <c r="AJL119" s="370"/>
      <c r="AJM119" s="370"/>
      <c r="AJN119" s="370"/>
      <c r="AJO119" s="370"/>
      <c r="AJP119" s="370"/>
      <c r="AJQ119" s="370"/>
      <c r="AJR119" s="370"/>
      <c r="AJS119" s="370"/>
      <c r="AJT119" s="370"/>
      <c r="AJU119" s="370"/>
      <c r="AJV119" s="370"/>
      <c r="AJW119" s="370"/>
      <c r="AJX119" s="370"/>
      <c r="AJY119" s="370"/>
      <c r="AJZ119" s="370"/>
      <c r="AKA119" s="370"/>
      <c r="AKB119" s="370"/>
      <c r="AKC119" s="370"/>
      <c r="AKD119" s="370"/>
      <c r="AKE119" s="370"/>
      <c r="AKF119" s="370"/>
      <c r="AKG119" s="370"/>
      <c r="AKH119" s="370"/>
      <c r="AKI119" s="370"/>
      <c r="AKJ119" s="370"/>
      <c r="AKK119" s="370"/>
      <c r="AKL119" s="370"/>
      <c r="AKM119" s="370"/>
      <c r="AKN119" s="370"/>
      <c r="AKO119" s="370"/>
      <c r="AKP119" s="370"/>
      <c r="AKQ119" s="370"/>
      <c r="AKR119" s="370"/>
      <c r="AKS119" s="370"/>
      <c r="AKT119" s="370"/>
      <c r="AKU119" s="370"/>
      <c r="AKV119" s="370"/>
      <c r="AKW119" s="370"/>
      <c r="AKX119" s="370"/>
      <c r="AKY119" s="370"/>
      <c r="AKZ119" s="370"/>
      <c r="ALA119" s="370"/>
      <c r="ALB119" s="370"/>
      <c r="ALC119" s="370"/>
      <c r="ALD119" s="370"/>
    </row>
    <row r="120" spans="1:992" s="253" customFormat="1" ht="14.25" customHeight="1">
      <c r="A120" s="2421"/>
      <c r="B120" s="2828"/>
      <c r="C120" s="2421"/>
      <c r="D120" s="718" t="s">
        <v>304</v>
      </c>
      <c r="E120" s="468">
        <v>0</v>
      </c>
      <c r="F120" s="468">
        <v>0</v>
      </c>
      <c r="G120" s="2385"/>
      <c r="H120" s="2384" t="s">
        <v>708</v>
      </c>
      <c r="I120" s="2390" t="s">
        <v>306</v>
      </c>
      <c r="J120" s="2390">
        <v>99.7</v>
      </c>
      <c r="K120" s="2390">
        <v>99.9</v>
      </c>
      <c r="L120" s="2791"/>
      <c r="M120" s="580"/>
      <c r="N120" s="370"/>
      <c r="O120" s="370"/>
      <c r="P120" s="370"/>
      <c r="Q120" s="370"/>
      <c r="R120" s="370"/>
      <c r="S120" s="370"/>
      <c r="T120" s="370"/>
      <c r="U120" s="370"/>
      <c r="V120" s="370"/>
      <c r="W120" s="370"/>
      <c r="X120" s="370"/>
      <c r="Y120" s="370"/>
      <c r="Z120" s="370"/>
      <c r="AA120" s="370"/>
      <c r="AB120" s="370"/>
      <c r="AC120" s="370"/>
      <c r="AD120" s="370"/>
      <c r="AE120" s="370"/>
      <c r="AF120" s="370"/>
      <c r="AG120" s="370"/>
      <c r="AH120" s="370"/>
      <c r="AI120" s="370"/>
      <c r="AJ120" s="370"/>
      <c r="AK120" s="370"/>
      <c r="AL120" s="370"/>
      <c r="AM120" s="370"/>
      <c r="AN120" s="370"/>
      <c r="AO120" s="370"/>
      <c r="AP120" s="370"/>
      <c r="AQ120" s="370"/>
      <c r="AR120" s="370"/>
      <c r="AS120" s="370"/>
      <c r="AT120" s="370"/>
      <c r="AU120" s="370"/>
      <c r="AV120" s="370"/>
      <c r="AW120" s="370"/>
      <c r="AX120" s="370"/>
      <c r="AY120" s="370"/>
      <c r="AZ120" s="370"/>
      <c r="BA120" s="370"/>
      <c r="BB120" s="370"/>
      <c r="BC120" s="370"/>
      <c r="BD120" s="370"/>
      <c r="BE120" s="370"/>
      <c r="BF120" s="370"/>
      <c r="BG120" s="370"/>
      <c r="BH120" s="370"/>
      <c r="BI120" s="370"/>
      <c r="BJ120" s="370"/>
      <c r="BK120" s="370"/>
      <c r="BL120" s="370"/>
      <c r="BM120" s="370"/>
      <c r="BN120" s="370"/>
      <c r="BO120" s="370"/>
      <c r="BP120" s="370"/>
      <c r="BQ120" s="370"/>
      <c r="BR120" s="370"/>
      <c r="BS120" s="370"/>
      <c r="BT120" s="370"/>
      <c r="BU120" s="370"/>
      <c r="BV120" s="370"/>
      <c r="BW120" s="370"/>
      <c r="BX120" s="370"/>
      <c r="BY120" s="370"/>
      <c r="BZ120" s="370"/>
      <c r="CA120" s="370"/>
      <c r="CB120" s="370"/>
      <c r="CC120" s="370"/>
      <c r="CD120" s="370"/>
      <c r="CE120" s="370"/>
      <c r="CF120" s="370"/>
      <c r="CG120" s="370"/>
      <c r="CH120" s="370"/>
      <c r="CI120" s="370"/>
      <c r="CJ120" s="370"/>
      <c r="CK120" s="370"/>
      <c r="CL120" s="370"/>
      <c r="CM120" s="370"/>
      <c r="CN120" s="370"/>
      <c r="CO120" s="370"/>
      <c r="CP120" s="370"/>
      <c r="CQ120" s="370"/>
      <c r="CR120" s="370"/>
      <c r="CS120" s="370"/>
      <c r="CT120" s="370"/>
      <c r="CU120" s="370"/>
      <c r="CV120" s="370"/>
      <c r="CW120" s="370"/>
      <c r="CX120" s="370"/>
      <c r="CY120" s="370"/>
      <c r="CZ120" s="370"/>
      <c r="DA120" s="370"/>
      <c r="DB120" s="370"/>
      <c r="DC120" s="370"/>
      <c r="DD120" s="370"/>
      <c r="DE120" s="370"/>
      <c r="DF120" s="370"/>
      <c r="DG120" s="370"/>
      <c r="DH120" s="370"/>
      <c r="DI120" s="370"/>
      <c r="DJ120" s="370"/>
      <c r="DK120" s="370"/>
      <c r="DL120" s="370"/>
      <c r="DM120" s="370"/>
      <c r="DN120" s="370"/>
      <c r="DO120" s="370"/>
      <c r="DP120" s="370"/>
      <c r="DQ120" s="370"/>
      <c r="DR120" s="370"/>
      <c r="DS120" s="370"/>
      <c r="DT120" s="370"/>
      <c r="DU120" s="370"/>
      <c r="DV120" s="370"/>
      <c r="DW120" s="370"/>
      <c r="DX120" s="370"/>
      <c r="DY120" s="370"/>
      <c r="DZ120" s="370"/>
      <c r="EA120" s="370"/>
      <c r="EB120" s="370"/>
      <c r="EC120" s="370"/>
      <c r="ED120" s="370"/>
      <c r="EE120" s="370"/>
      <c r="EF120" s="370"/>
      <c r="EG120" s="370"/>
      <c r="EH120" s="370"/>
      <c r="EI120" s="370"/>
      <c r="EJ120" s="370"/>
      <c r="EK120" s="370"/>
      <c r="EL120" s="370"/>
      <c r="EM120" s="370"/>
      <c r="EN120" s="370"/>
      <c r="EO120" s="370"/>
      <c r="EP120" s="370"/>
      <c r="EQ120" s="370"/>
      <c r="ER120" s="370"/>
      <c r="ES120" s="370"/>
      <c r="ET120" s="370"/>
      <c r="EU120" s="370"/>
      <c r="EV120" s="370"/>
      <c r="EW120" s="370"/>
      <c r="EX120" s="370"/>
      <c r="EY120" s="370"/>
      <c r="EZ120" s="370"/>
      <c r="FA120" s="370"/>
      <c r="FB120" s="370"/>
      <c r="FC120" s="370"/>
      <c r="FD120" s="370"/>
      <c r="FE120" s="370"/>
      <c r="FF120" s="370"/>
      <c r="FG120" s="370"/>
      <c r="FH120" s="370"/>
      <c r="FI120" s="370"/>
      <c r="FJ120" s="370"/>
      <c r="FK120" s="370"/>
      <c r="FL120" s="370"/>
      <c r="FM120" s="370"/>
      <c r="FN120" s="370"/>
      <c r="FO120" s="370"/>
      <c r="FP120" s="370"/>
      <c r="FQ120" s="370"/>
      <c r="FR120" s="370"/>
      <c r="FS120" s="370"/>
      <c r="FT120" s="370"/>
      <c r="FU120" s="370"/>
      <c r="FV120" s="370"/>
      <c r="FW120" s="370"/>
      <c r="FX120" s="370"/>
      <c r="FY120" s="370"/>
      <c r="FZ120" s="370"/>
      <c r="GA120" s="370"/>
      <c r="GB120" s="370"/>
      <c r="GC120" s="370"/>
      <c r="GD120" s="370"/>
      <c r="GE120" s="370"/>
      <c r="GF120" s="370"/>
      <c r="GG120" s="370"/>
      <c r="GH120" s="370"/>
      <c r="GI120" s="370"/>
      <c r="GJ120" s="370"/>
      <c r="GK120" s="370"/>
      <c r="GL120" s="370"/>
      <c r="GM120" s="370"/>
      <c r="GN120" s="370"/>
      <c r="GO120" s="370"/>
      <c r="GP120" s="370"/>
      <c r="GQ120" s="370"/>
      <c r="GR120" s="370"/>
      <c r="GS120" s="370"/>
      <c r="GT120" s="370"/>
      <c r="GU120" s="370"/>
      <c r="GV120" s="370"/>
      <c r="GW120" s="370"/>
      <c r="GX120" s="370"/>
      <c r="GY120" s="370"/>
      <c r="GZ120" s="370"/>
      <c r="HA120" s="370"/>
      <c r="HB120" s="370"/>
      <c r="HC120" s="370"/>
      <c r="HD120" s="370"/>
      <c r="HE120" s="370"/>
      <c r="HF120" s="370"/>
      <c r="HG120" s="370"/>
      <c r="HH120" s="370"/>
      <c r="HI120" s="370"/>
      <c r="HJ120" s="370"/>
      <c r="HK120" s="370"/>
      <c r="HL120" s="370"/>
      <c r="HM120" s="370"/>
      <c r="HN120" s="370"/>
      <c r="HO120" s="370"/>
      <c r="HP120" s="370"/>
      <c r="HQ120" s="370"/>
      <c r="HR120" s="370"/>
      <c r="HS120" s="370"/>
      <c r="HT120" s="370"/>
      <c r="HU120" s="370"/>
      <c r="HV120" s="370"/>
      <c r="HW120" s="370"/>
      <c r="HX120" s="370"/>
      <c r="HY120" s="370"/>
      <c r="HZ120" s="370"/>
      <c r="IA120" s="370"/>
      <c r="IB120" s="370"/>
      <c r="IC120" s="370"/>
      <c r="ID120" s="370"/>
      <c r="IE120" s="370"/>
      <c r="IF120" s="370"/>
      <c r="IG120" s="370"/>
      <c r="IH120" s="370"/>
      <c r="II120" s="370"/>
      <c r="IJ120" s="370"/>
      <c r="IK120" s="370"/>
      <c r="IL120" s="370"/>
      <c r="IM120" s="370"/>
      <c r="IN120" s="370"/>
      <c r="IO120" s="370"/>
      <c r="IP120" s="370"/>
      <c r="IQ120" s="370"/>
      <c r="IR120" s="370"/>
      <c r="IS120" s="370"/>
      <c r="IT120" s="370"/>
      <c r="IU120" s="370"/>
      <c r="IV120" s="370"/>
      <c r="IW120" s="370"/>
      <c r="IX120" s="370"/>
      <c r="IY120" s="370"/>
      <c r="IZ120" s="370"/>
      <c r="JA120" s="370"/>
      <c r="JB120" s="370"/>
      <c r="JC120" s="370"/>
      <c r="JD120" s="370"/>
      <c r="JE120" s="370"/>
      <c r="JF120" s="370"/>
      <c r="JG120" s="370"/>
      <c r="JH120" s="370"/>
      <c r="JI120" s="370"/>
      <c r="JJ120" s="370"/>
      <c r="JK120" s="370"/>
      <c r="JL120" s="370"/>
      <c r="JM120" s="370"/>
      <c r="JN120" s="370"/>
      <c r="JO120" s="370"/>
      <c r="JP120" s="370"/>
      <c r="JQ120" s="370"/>
      <c r="JR120" s="370"/>
      <c r="JS120" s="370"/>
      <c r="JT120" s="370"/>
      <c r="JU120" s="370"/>
      <c r="JV120" s="370"/>
      <c r="JW120" s="370"/>
      <c r="JX120" s="370"/>
      <c r="JY120" s="370"/>
      <c r="JZ120" s="370"/>
      <c r="KA120" s="370"/>
      <c r="KB120" s="370"/>
      <c r="KC120" s="370"/>
      <c r="KD120" s="370"/>
      <c r="KE120" s="370"/>
      <c r="KF120" s="370"/>
      <c r="KG120" s="370"/>
      <c r="KH120" s="370"/>
      <c r="KI120" s="370"/>
      <c r="KJ120" s="370"/>
      <c r="KK120" s="370"/>
      <c r="KL120" s="370"/>
      <c r="KM120" s="370"/>
      <c r="KN120" s="370"/>
      <c r="KO120" s="370"/>
      <c r="KP120" s="370"/>
      <c r="KQ120" s="370"/>
      <c r="KR120" s="370"/>
      <c r="KS120" s="370"/>
      <c r="KT120" s="370"/>
      <c r="KU120" s="370"/>
      <c r="KV120" s="370"/>
      <c r="KW120" s="370"/>
      <c r="KX120" s="370"/>
      <c r="KY120" s="370"/>
      <c r="KZ120" s="370"/>
      <c r="LA120" s="370"/>
      <c r="LB120" s="370"/>
      <c r="LC120" s="370"/>
      <c r="LD120" s="370"/>
      <c r="LE120" s="370"/>
      <c r="LF120" s="370"/>
      <c r="LG120" s="370"/>
      <c r="LH120" s="370"/>
      <c r="LI120" s="370"/>
      <c r="LJ120" s="370"/>
      <c r="LK120" s="370"/>
      <c r="LL120" s="370"/>
      <c r="LM120" s="370"/>
      <c r="LN120" s="370"/>
      <c r="LO120" s="370"/>
      <c r="LP120" s="370"/>
      <c r="LQ120" s="370"/>
      <c r="LR120" s="370"/>
      <c r="LS120" s="370"/>
      <c r="LT120" s="370"/>
      <c r="LU120" s="370"/>
      <c r="LV120" s="370"/>
      <c r="LW120" s="370"/>
      <c r="LX120" s="370"/>
      <c r="LY120" s="370"/>
      <c r="LZ120" s="370"/>
      <c r="MA120" s="370"/>
      <c r="MB120" s="370"/>
      <c r="MC120" s="370"/>
      <c r="MD120" s="370"/>
      <c r="ME120" s="370"/>
      <c r="MF120" s="370"/>
      <c r="MG120" s="370"/>
      <c r="MH120" s="370"/>
      <c r="MI120" s="370"/>
      <c r="MJ120" s="370"/>
      <c r="MK120" s="370"/>
      <c r="ML120" s="370"/>
      <c r="MM120" s="370"/>
      <c r="MN120" s="370"/>
      <c r="MO120" s="370"/>
      <c r="MP120" s="370"/>
      <c r="MQ120" s="370"/>
      <c r="MR120" s="370"/>
      <c r="MS120" s="370"/>
      <c r="MT120" s="370"/>
      <c r="MU120" s="370"/>
      <c r="MV120" s="370"/>
      <c r="MW120" s="370"/>
      <c r="MX120" s="370"/>
      <c r="MY120" s="370"/>
      <c r="MZ120" s="370"/>
      <c r="NA120" s="370"/>
      <c r="NB120" s="370"/>
      <c r="NC120" s="370"/>
      <c r="ND120" s="370"/>
      <c r="NE120" s="370"/>
      <c r="NF120" s="370"/>
      <c r="NG120" s="370"/>
      <c r="NH120" s="370"/>
      <c r="NI120" s="370"/>
      <c r="NJ120" s="370"/>
      <c r="NK120" s="370"/>
      <c r="NL120" s="370"/>
      <c r="NM120" s="370"/>
      <c r="NN120" s="370"/>
      <c r="NO120" s="370"/>
      <c r="NP120" s="370"/>
      <c r="NQ120" s="370"/>
      <c r="NR120" s="370"/>
      <c r="NS120" s="370"/>
      <c r="NT120" s="370"/>
      <c r="NU120" s="370"/>
      <c r="NV120" s="370"/>
      <c r="NW120" s="370"/>
      <c r="NX120" s="370"/>
      <c r="NY120" s="370"/>
      <c r="NZ120" s="370"/>
      <c r="OA120" s="370"/>
      <c r="OB120" s="370"/>
      <c r="OC120" s="370"/>
      <c r="OD120" s="370"/>
      <c r="OE120" s="370"/>
      <c r="OF120" s="370"/>
      <c r="OG120" s="370"/>
      <c r="OH120" s="370"/>
      <c r="OI120" s="370"/>
      <c r="OJ120" s="370"/>
      <c r="OK120" s="370"/>
      <c r="OL120" s="370"/>
      <c r="OM120" s="370"/>
      <c r="ON120" s="370"/>
      <c r="OO120" s="370"/>
      <c r="OP120" s="370"/>
      <c r="OQ120" s="370"/>
      <c r="OR120" s="370"/>
      <c r="OS120" s="370"/>
      <c r="OT120" s="370"/>
      <c r="OU120" s="370"/>
      <c r="OV120" s="370"/>
      <c r="OW120" s="370"/>
      <c r="OX120" s="370"/>
      <c r="OY120" s="370"/>
      <c r="OZ120" s="370"/>
      <c r="PA120" s="370"/>
      <c r="PB120" s="370"/>
      <c r="PC120" s="370"/>
      <c r="PD120" s="370"/>
      <c r="PE120" s="370"/>
      <c r="PF120" s="370"/>
      <c r="PG120" s="370"/>
      <c r="PH120" s="370"/>
      <c r="PI120" s="370"/>
      <c r="PJ120" s="370"/>
      <c r="PK120" s="370"/>
      <c r="PL120" s="370"/>
      <c r="PM120" s="370"/>
      <c r="PN120" s="370"/>
      <c r="PO120" s="370"/>
      <c r="PP120" s="370"/>
      <c r="PQ120" s="370"/>
      <c r="PR120" s="370"/>
      <c r="PS120" s="370"/>
      <c r="PT120" s="370"/>
      <c r="PU120" s="370"/>
      <c r="PV120" s="370"/>
      <c r="PW120" s="370"/>
      <c r="PX120" s="370"/>
      <c r="PY120" s="370"/>
      <c r="PZ120" s="370"/>
      <c r="QA120" s="370"/>
      <c r="QB120" s="370"/>
      <c r="QC120" s="370"/>
      <c r="QD120" s="370"/>
      <c r="QE120" s="370"/>
      <c r="QF120" s="370"/>
      <c r="QG120" s="370"/>
      <c r="QH120" s="370"/>
      <c r="QI120" s="370"/>
      <c r="QJ120" s="370"/>
      <c r="QK120" s="370"/>
      <c r="QL120" s="370"/>
      <c r="QM120" s="370"/>
      <c r="QN120" s="370"/>
      <c r="QO120" s="370"/>
      <c r="QP120" s="370"/>
      <c r="QQ120" s="370"/>
      <c r="QR120" s="370"/>
      <c r="QS120" s="370"/>
      <c r="QT120" s="370"/>
      <c r="QU120" s="370"/>
      <c r="QV120" s="370"/>
      <c r="QW120" s="370"/>
      <c r="QX120" s="370"/>
      <c r="QY120" s="370"/>
      <c r="QZ120" s="370"/>
      <c r="RA120" s="370"/>
      <c r="RB120" s="370"/>
      <c r="RC120" s="370"/>
      <c r="RD120" s="370"/>
      <c r="RE120" s="370"/>
      <c r="RF120" s="370"/>
      <c r="RG120" s="370"/>
      <c r="RH120" s="370"/>
      <c r="RI120" s="370"/>
      <c r="RJ120" s="370"/>
      <c r="RK120" s="370"/>
      <c r="RL120" s="370"/>
      <c r="RM120" s="370"/>
      <c r="RN120" s="370"/>
      <c r="RO120" s="370"/>
      <c r="RP120" s="370"/>
      <c r="RQ120" s="370"/>
      <c r="RR120" s="370"/>
      <c r="RS120" s="370"/>
      <c r="RT120" s="370"/>
      <c r="RU120" s="370"/>
      <c r="RV120" s="370"/>
      <c r="RW120" s="370"/>
      <c r="RX120" s="370"/>
      <c r="RY120" s="370"/>
      <c r="RZ120" s="370"/>
      <c r="SA120" s="370"/>
      <c r="SB120" s="370"/>
      <c r="SC120" s="370"/>
      <c r="SD120" s="370"/>
      <c r="SE120" s="370"/>
      <c r="SF120" s="370"/>
      <c r="SG120" s="370"/>
      <c r="SH120" s="370"/>
      <c r="SI120" s="370"/>
      <c r="SJ120" s="370"/>
      <c r="SK120" s="370"/>
      <c r="SL120" s="370"/>
      <c r="SM120" s="370"/>
      <c r="SN120" s="370"/>
      <c r="SO120" s="370"/>
      <c r="SP120" s="370"/>
      <c r="SQ120" s="370"/>
      <c r="SR120" s="370"/>
      <c r="SS120" s="370"/>
      <c r="ST120" s="370"/>
      <c r="SU120" s="370"/>
      <c r="SV120" s="370"/>
      <c r="SW120" s="370"/>
      <c r="SX120" s="370"/>
      <c r="SY120" s="370"/>
      <c r="SZ120" s="370"/>
      <c r="TA120" s="370"/>
      <c r="TB120" s="370"/>
      <c r="TC120" s="370"/>
      <c r="TD120" s="370"/>
      <c r="TE120" s="370"/>
      <c r="TF120" s="370"/>
      <c r="TG120" s="370"/>
      <c r="TH120" s="370"/>
      <c r="TI120" s="370"/>
      <c r="TJ120" s="370"/>
      <c r="TK120" s="370"/>
      <c r="TL120" s="370"/>
      <c r="TM120" s="370"/>
      <c r="TN120" s="370"/>
      <c r="TO120" s="370"/>
      <c r="TP120" s="370"/>
      <c r="TQ120" s="370"/>
      <c r="TR120" s="370"/>
      <c r="TS120" s="370"/>
      <c r="TT120" s="370"/>
      <c r="TU120" s="370"/>
      <c r="TV120" s="370"/>
      <c r="TW120" s="370"/>
      <c r="TX120" s="370"/>
      <c r="TY120" s="370"/>
      <c r="TZ120" s="370"/>
      <c r="UA120" s="370"/>
      <c r="UB120" s="370"/>
      <c r="UC120" s="370"/>
      <c r="UD120" s="370"/>
      <c r="UE120" s="370"/>
      <c r="UF120" s="370"/>
      <c r="UG120" s="370"/>
      <c r="UH120" s="370"/>
      <c r="UI120" s="370"/>
      <c r="UJ120" s="370"/>
      <c r="UK120" s="370"/>
      <c r="UL120" s="370"/>
      <c r="UM120" s="370"/>
      <c r="UN120" s="370"/>
      <c r="UO120" s="370"/>
      <c r="UP120" s="370"/>
      <c r="UQ120" s="370"/>
      <c r="UR120" s="370"/>
      <c r="US120" s="370"/>
      <c r="UT120" s="370"/>
      <c r="UU120" s="370"/>
      <c r="UV120" s="370"/>
      <c r="UW120" s="370"/>
      <c r="UX120" s="370"/>
      <c r="UY120" s="370"/>
      <c r="UZ120" s="370"/>
      <c r="VA120" s="370"/>
      <c r="VB120" s="370"/>
      <c r="VC120" s="370"/>
      <c r="VD120" s="370"/>
      <c r="VE120" s="370"/>
      <c r="VF120" s="370"/>
      <c r="VG120" s="370"/>
      <c r="VH120" s="370"/>
      <c r="VI120" s="370"/>
      <c r="VJ120" s="370"/>
      <c r="VK120" s="370"/>
      <c r="VL120" s="370"/>
      <c r="VM120" s="370"/>
      <c r="VN120" s="370"/>
      <c r="VO120" s="370"/>
      <c r="VP120" s="370"/>
      <c r="VQ120" s="370"/>
      <c r="VR120" s="370"/>
      <c r="VS120" s="370"/>
      <c r="VT120" s="370"/>
      <c r="VU120" s="370"/>
      <c r="VV120" s="370"/>
      <c r="VW120" s="370"/>
      <c r="VX120" s="370"/>
      <c r="VY120" s="370"/>
      <c r="VZ120" s="370"/>
      <c r="WA120" s="370"/>
      <c r="WB120" s="370"/>
      <c r="WC120" s="370"/>
      <c r="WD120" s="370"/>
      <c r="WE120" s="370"/>
      <c r="WF120" s="370"/>
      <c r="WG120" s="370"/>
      <c r="WH120" s="370"/>
      <c r="WI120" s="370"/>
      <c r="WJ120" s="370"/>
      <c r="WK120" s="370"/>
      <c r="WL120" s="370"/>
      <c r="WM120" s="370"/>
      <c r="WN120" s="370"/>
      <c r="WO120" s="370"/>
      <c r="WP120" s="370"/>
      <c r="WQ120" s="370"/>
      <c r="WR120" s="370"/>
      <c r="WS120" s="370"/>
      <c r="WT120" s="370"/>
      <c r="WU120" s="370"/>
      <c r="WV120" s="370"/>
      <c r="WW120" s="370"/>
      <c r="WX120" s="370"/>
      <c r="WY120" s="370"/>
      <c r="WZ120" s="370"/>
      <c r="XA120" s="370"/>
      <c r="XB120" s="370"/>
      <c r="XC120" s="370"/>
      <c r="XD120" s="370"/>
      <c r="XE120" s="370"/>
      <c r="XF120" s="370"/>
      <c r="XG120" s="370"/>
      <c r="XH120" s="370"/>
      <c r="XI120" s="370"/>
      <c r="XJ120" s="370"/>
      <c r="XK120" s="370"/>
      <c r="XL120" s="370"/>
      <c r="XM120" s="370"/>
      <c r="XN120" s="370"/>
      <c r="XO120" s="370"/>
      <c r="XP120" s="370"/>
      <c r="XQ120" s="370"/>
      <c r="XR120" s="370"/>
      <c r="XS120" s="370"/>
      <c r="XT120" s="370"/>
      <c r="XU120" s="370"/>
      <c r="XV120" s="370"/>
      <c r="XW120" s="370"/>
      <c r="XX120" s="370"/>
      <c r="XY120" s="370"/>
      <c r="XZ120" s="370"/>
      <c r="YA120" s="370"/>
      <c r="YB120" s="370"/>
      <c r="YC120" s="370"/>
      <c r="YD120" s="370"/>
      <c r="YE120" s="370"/>
      <c r="YF120" s="370"/>
      <c r="YG120" s="370"/>
      <c r="YH120" s="370"/>
      <c r="YI120" s="370"/>
      <c r="YJ120" s="370"/>
      <c r="YK120" s="370"/>
      <c r="YL120" s="370"/>
      <c r="YM120" s="370"/>
      <c r="YN120" s="370"/>
      <c r="YO120" s="370"/>
      <c r="YP120" s="370"/>
      <c r="YQ120" s="370"/>
      <c r="YR120" s="370"/>
      <c r="YS120" s="370"/>
      <c r="YT120" s="370"/>
      <c r="YU120" s="370"/>
      <c r="YV120" s="370"/>
      <c r="YW120" s="370"/>
      <c r="YX120" s="370"/>
      <c r="YY120" s="370"/>
      <c r="YZ120" s="370"/>
      <c r="ZA120" s="370"/>
      <c r="ZB120" s="370"/>
      <c r="ZC120" s="370"/>
      <c r="ZD120" s="370"/>
      <c r="ZE120" s="370"/>
      <c r="ZF120" s="370"/>
      <c r="ZG120" s="370"/>
      <c r="ZH120" s="370"/>
      <c r="ZI120" s="370"/>
      <c r="ZJ120" s="370"/>
      <c r="ZK120" s="370"/>
      <c r="ZL120" s="370"/>
      <c r="ZM120" s="370"/>
      <c r="ZN120" s="370"/>
      <c r="ZO120" s="370"/>
      <c r="ZP120" s="370"/>
      <c r="ZQ120" s="370"/>
      <c r="ZR120" s="370"/>
      <c r="ZS120" s="370"/>
      <c r="ZT120" s="370"/>
      <c r="ZU120" s="370"/>
      <c r="ZV120" s="370"/>
      <c r="ZW120" s="370"/>
      <c r="ZX120" s="370"/>
      <c r="ZY120" s="370"/>
      <c r="ZZ120" s="370"/>
      <c r="AAA120" s="370"/>
      <c r="AAB120" s="370"/>
      <c r="AAC120" s="370"/>
      <c r="AAD120" s="370"/>
      <c r="AAE120" s="370"/>
      <c r="AAF120" s="370"/>
      <c r="AAG120" s="370"/>
      <c r="AAH120" s="370"/>
      <c r="AAI120" s="370"/>
      <c r="AAJ120" s="370"/>
      <c r="AAK120" s="370"/>
      <c r="AAL120" s="370"/>
      <c r="AAM120" s="370"/>
      <c r="AAN120" s="370"/>
      <c r="AAO120" s="370"/>
      <c r="AAP120" s="370"/>
      <c r="AAQ120" s="370"/>
      <c r="AAR120" s="370"/>
      <c r="AAS120" s="370"/>
      <c r="AAT120" s="370"/>
      <c r="AAU120" s="370"/>
      <c r="AAV120" s="370"/>
      <c r="AAW120" s="370"/>
      <c r="AAX120" s="370"/>
      <c r="AAY120" s="370"/>
      <c r="AAZ120" s="370"/>
      <c r="ABA120" s="370"/>
      <c r="ABB120" s="370"/>
      <c r="ABC120" s="370"/>
      <c r="ABD120" s="370"/>
      <c r="ABE120" s="370"/>
      <c r="ABF120" s="370"/>
      <c r="ABG120" s="370"/>
      <c r="ABH120" s="370"/>
      <c r="ABI120" s="370"/>
      <c r="ABJ120" s="370"/>
      <c r="ABK120" s="370"/>
      <c r="ABL120" s="370"/>
      <c r="ABM120" s="370"/>
      <c r="ABN120" s="370"/>
      <c r="ABO120" s="370"/>
      <c r="ABP120" s="370"/>
      <c r="ABQ120" s="370"/>
      <c r="ABR120" s="370"/>
      <c r="ABS120" s="370"/>
      <c r="ABT120" s="370"/>
      <c r="ABU120" s="370"/>
      <c r="ABV120" s="370"/>
      <c r="ABW120" s="370"/>
      <c r="ABX120" s="370"/>
      <c r="ABY120" s="370"/>
      <c r="ABZ120" s="370"/>
      <c r="ACA120" s="370"/>
      <c r="ACB120" s="370"/>
      <c r="ACC120" s="370"/>
      <c r="ACD120" s="370"/>
      <c r="ACE120" s="370"/>
      <c r="ACF120" s="370"/>
      <c r="ACG120" s="370"/>
      <c r="ACH120" s="370"/>
      <c r="ACI120" s="370"/>
      <c r="ACJ120" s="370"/>
      <c r="ACK120" s="370"/>
      <c r="ACL120" s="370"/>
      <c r="ACM120" s="370"/>
      <c r="ACN120" s="370"/>
      <c r="ACO120" s="370"/>
      <c r="ACP120" s="370"/>
      <c r="ACQ120" s="370"/>
      <c r="ACR120" s="370"/>
      <c r="ACS120" s="370"/>
      <c r="ACT120" s="370"/>
      <c r="ACU120" s="370"/>
      <c r="ACV120" s="370"/>
      <c r="ACW120" s="370"/>
      <c r="ACX120" s="370"/>
      <c r="ACY120" s="370"/>
      <c r="ACZ120" s="370"/>
      <c r="ADA120" s="370"/>
      <c r="ADB120" s="370"/>
      <c r="ADC120" s="370"/>
      <c r="ADD120" s="370"/>
      <c r="ADE120" s="370"/>
      <c r="ADF120" s="370"/>
      <c r="ADG120" s="370"/>
      <c r="ADH120" s="370"/>
      <c r="ADI120" s="370"/>
      <c r="ADJ120" s="370"/>
      <c r="ADK120" s="370"/>
      <c r="ADL120" s="370"/>
      <c r="ADM120" s="370"/>
      <c r="ADN120" s="370"/>
      <c r="ADO120" s="370"/>
      <c r="ADP120" s="370"/>
      <c r="ADQ120" s="370"/>
      <c r="ADR120" s="370"/>
      <c r="ADS120" s="370"/>
      <c r="ADT120" s="370"/>
      <c r="ADU120" s="370"/>
      <c r="ADV120" s="370"/>
      <c r="ADW120" s="370"/>
      <c r="ADX120" s="370"/>
      <c r="ADY120" s="370"/>
      <c r="ADZ120" s="370"/>
      <c r="AEA120" s="370"/>
      <c r="AEB120" s="370"/>
      <c r="AEC120" s="370"/>
      <c r="AED120" s="370"/>
      <c r="AEE120" s="370"/>
      <c r="AEF120" s="370"/>
      <c r="AEG120" s="370"/>
      <c r="AEH120" s="370"/>
      <c r="AEI120" s="370"/>
      <c r="AEJ120" s="370"/>
      <c r="AEK120" s="370"/>
      <c r="AEL120" s="370"/>
      <c r="AEM120" s="370"/>
      <c r="AEN120" s="370"/>
      <c r="AEO120" s="370"/>
      <c r="AEP120" s="370"/>
      <c r="AEQ120" s="370"/>
      <c r="AER120" s="370"/>
      <c r="AES120" s="370"/>
      <c r="AET120" s="370"/>
      <c r="AEU120" s="370"/>
      <c r="AEV120" s="370"/>
      <c r="AEW120" s="370"/>
      <c r="AEX120" s="370"/>
      <c r="AEY120" s="370"/>
      <c r="AEZ120" s="370"/>
      <c r="AFA120" s="370"/>
      <c r="AFB120" s="370"/>
      <c r="AFC120" s="370"/>
      <c r="AFD120" s="370"/>
      <c r="AFE120" s="370"/>
      <c r="AFF120" s="370"/>
      <c r="AFG120" s="370"/>
      <c r="AFH120" s="370"/>
      <c r="AFI120" s="370"/>
      <c r="AFJ120" s="370"/>
      <c r="AFK120" s="370"/>
      <c r="AFL120" s="370"/>
      <c r="AFM120" s="370"/>
      <c r="AFN120" s="370"/>
      <c r="AFO120" s="370"/>
      <c r="AFP120" s="370"/>
      <c r="AFQ120" s="370"/>
      <c r="AFR120" s="370"/>
      <c r="AFS120" s="370"/>
      <c r="AFT120" s="370"/>
      <c r="AFU120" s="370"/>
      <c r="AFV120" s="370"/>
      <c r="AFW120" s="370"/>
      <c r="AFX120" s="370"/>
      <c r="AFY120" s="370"/>
      <c r="AFZ120" s="370"/>
      <c r="AGA120" s="370"/>
      <c r="AGB120" s="370"/>
      <c r="AGC120" s="370"/>
      <c r="AGD120" s="370"/>
      <c r="AGE120" s="370"/>
      <c r="AGF120" s="370"/>
      <c r="AGG120" s="370"/>
      <c r="AGH120" s="370"/>
      <c r="AGI120" s="370"/>
      <c r="AGJ120" s="370"/>
      <c r="AGK120" s="370"/>
      <c r="AGL120" s="370"/>
      <c r="AGM120" s="370"/>
      <c r="AGN120" s="370"/>
      <c r="AGO120" s="370"/>
      <c r="AGP120" s="370"/>
      <c r="AGQ120" s="370"/>
      <c r="AGR120" s="370"/>
      <c r="AGS120" s="370"/>
      <c r="AGT120" s="370"/>
      <c r="AGU120" s="370"/>
      <c r="AGV120" s="370"/>
      <c r="AGW120" s="370"/>
      <c r="AGX120" s="370"/>
      <c r="AGY120" s="370"/>
      <c r="AGZ120" s="370"/>
      <c r="AHA120" s="370"/>
      <c r="AHB120" s="370"/>
      <c r="AHC120" s="370"/>
      <c r="AHD120" s="370"/>
      <c r="AHE120" s="370"/>
      <c r="AHF120" s="370"/>
      <c r="AHG120" s="370"/>
      <c r="AHH120" s="370"/>
      <c r="AHI120" s="370"/>
      <c r="AHJ120" s="370"/>
      <c r="AHK120" s="370"/>
      <c r="AHL120" s="370"/>
      <c r="AHM120" s="370"/>
      <c r="AHN120" s="370"/>
      <c r="AHO120" s="370"/>
      <c r="AHP120" s="370"/>
      <c r="AHQ120" s="370"/>
      <c r="AHR120" s="370"/>
      <c r="AHS120" s="370"/>
      <c r="AHT120" s="370"/>
      <c r="AHU120" s="370"/>
      <c r="AHV120" s="370"/>
      <c r="AHW120" s="370"/>
      <c r="AHX120" s="370"/>
      <c r="AHY120" s="370"/>
      <c r="AHZ120" s="370"/>
      <c r="AIA120" s="370"/>
      <c r="AIB120" s="370"/>
      <c r="AIC120" s="370"/>
      <c r="AID120" s="370"/>
      <c r="AIE120" s="370"/>
      <c r="AIF120" s="370"/>
      <c r="AIG120" s="370"/>
      <c r="AIH120" s="370"/>
      <c r="AII120" s="370"/>
      <c r="AIJ120" s="370"/>
      <c r="AIK120" s="370"/>
      <c r="AIL120" s="370"/>
      <c r="AIM120" s="370"/>
      <c r="AIN120" s="370"/>
      <c r="AIO120" s="370"/>
      <c r="AIP120" s="370"/>
      <c r="AIQ120" s="370"/>
      <c r="AIR120" s="370"/>
      <c r="AIS120" s="370"/>
      <c r="AIT120" s="370"/>
      <c r="AIU120" s="370"/>
      <c r="AIV120" s="370"/>
      <c r="AIW120" s="370"/>
      <c r="AIX120" s="370"/>
      <c r="AIY120" s="370"/>
      <c r="AIZ120" s="370"/>
      <c r="AJA120" s="370"/>
      <c r="AJB120" s="370"/>
      <c r="AJC120" s="370"/>
      <c r="AJD120" s="370"/>
      <c r="AJE120" s="370"/>
      <c r="AJF120" s="370"/>
      <c r="AJG120" s="370"/>
      <c r="AJH120" s="370"/>
      <c r="AJI120" s="370"/>
      <c r="AJJ120" s="370"/>
      <c r="AJK120" s="370"/>
      <c r="AJL120" s="370"/>
      <c r="AJM120" s="370"/>
      <c r="AJN120" s="370"/>
      <c r="AJO120" s="370"/>
      <c r="AJP120" s="370"/>
      <c r="AJQ120" s="370"/>
      <c r="AJR120" s="370"/>
      <c r="AJS120" s="370"/>
      <c r="AJT120" s="370"/>
      <c r="AJU120" s="370"/>
      <c r="AJV120" s="370"/>
      <c r="AJW120" s="370"/>
      <c r="AJX120" s="370"/>
      <c r="AJY120" s="370"/>
      <c r="AJZ120" s="370"/>
      <c r="AKA120" s="370"/>
      <c r="AKB120" s="370"/>
      <c r="AKC120" s="370"/>
      <c r="AKD120" s="370"/>
      <c r="AKE120" s="370"/>
      <c r="AKF120" s="370"/>
      <c r="AKG120" s="370"/>
      <c r="AKH120" s="370"/>
      <c r="AKI120" s="370"/>
      <c r="AKJ120" s="370"/>
      <c r="AKK120" s="370"/>
      <c r="AKL120" s="370"/>
      <c r="AKM120" s="370"/>
      <c r="AKN120" s="370"/>
      <c r="AKO120" s="370"/>
      <c r="AKP120" s="370"/>
      <c r="AKQ120" s="370"/>
      <c r="AKR120" s="370"/>
      <c r="AKS120" s="370"/>
      <c r="AKT120" s="370"/>
      <c r="AKU120" s="370"/>
      <c r="AKV120" s="370"/>
      <c r="AKW120" s="370"/>
      <c r="AKX120" s="370"/>
      <c r="AKY120" s="370"/>
      <c r="AKZ120" s="370"/>
      <c r="ALA120" s="370"/>
      <c r="ALB120" s="370"/>
      <c r="ALC120" s="370"/>
      <c r="ALD120" s="370"/>
    </row>
    <row r="121" spans="1:992" s="253" customFormat="1" ht="24.75" customHeight="1">
      <c r="A121" s="2421"/>
      <c r="B121" s="2828"/>
      <c r="C121" s="2421"/>
      <c r="D121" s="709" t="s">
        <v>305</v>
      </c>
      <c r="E121" s="375">
        <v>0</v>
      </c>
      <c r="F121" s="374">
        <v>0</v>
      </c>
      <c r="G121" s="2385"/>
      <c r="H121" s="2385"/>
      <c r="I121" s="2391"/>
      <c r="J121" s="2391"/>
      <c r="K121" s="2391"/>
      <c r="L121" s="2792"/>
      <c r="M121" s="580"/>
      <c r="N121" s="370"/>
      <c r="O121" s="370"/>
      <c r="P121" s="370"/>
      <c r="Q121" s="370"/>
      <c r="R121" s="370"/>
      <c r="S121" s="370"/>
      <c r="T121" s="370"/>
      <c r="U121" s="370"/>
      <c r="V121" s="370"/>
      <c r="W121" s="370"/>
      <c r="X121" s="370"/>
      <c r="Y121" s="370"/>
      <c r="Z121" s="370"/>
      <c r="AA121" s="370"/>
      <c r="AB121" s="370"/>
      <c r="AC121" s="370"/>
      <c r="AD121" s="370"/>
      <c r="AE121" s="370"/>
      <c r="AF121" s="370"/>
      <c r="AG121" s="370"/>
      <c r="AH121" s="370"/>
      <c r="AI121" s="370"/>
      <c r="AJ121" s="370"/>
      <c r="AK121" s="370"/>
      <c r="AL121" s="370"/>
      <c r="AM121" s="370"/>
      <c r="AN121" s="370"/>
      <c r="AO121" s="370"/>
      <c r="AP121" s="370"/>
      <c r="AQ121" s="370"/>
      <c r="AR121" s="370"/>
      <c r="AS121" s="370"/>
      <c r="AT121" s="370"/>
      <c r="AU121" s="370"/>
      <c r="AV121" s="370"/>
      <c r="AW121" s="370"/>
      <c r="AX121" s="370"/>
      <c r="AY121" s="370"/>
      <c r="AZ121" s="370"/>
      <c r="BA121" s="370"/>
      <c r="BB121" s="370"/>
      <c r="BC121" s="370"/>
      <c r="BD121" s="370"/>
      <c r="BE121" s="370"/>
      <c r="BF121" s="370"/>
      <c r="BG121" s="370"/>
      <c r="BH121" s="370"/>
      <c r="BI121" s="370"/>
      <c r="BJ121" s="370"/>
      <c r="BK121" s="370"/>
      <c r="BL121" s="370"/>
      <c r="BM121" s="370"/>
      <c r="BN121" s="370"/>
      <c r="BO121" s="370"/>
      <c r="BP121" s="370"/>
      <c r="BQ121" s="370"/>
      <c r="BR121" s="370"/>
      <c r="BS121" s="370"/>
      <c r="BT121" s="370"/>
      <c r="BU121" s="370"/>
      <c r="BV121" s="370"/>
      <c r="BW121" s="370"/>
      <c r="BX121" s="370"/>
      <c r="BY121" s="370"/>
      <c r="BZ121" s="370"/>
      <c r="CA121" s="370"/>
      <c r="CB121" s="370"/>
      <c r="CC121" s="370"/>
      <c r="CD121" s="370"/>
      <c r="CE121" s="370"/>
      <c r="CF121" s="370"/>
      <c r="CG121" s="370"/>
      <c r="CH121" s="370"/>
      <c r="CI121" s="370"/>
      <c r="CJ121" s="370"/>
      <c r="CK121" s="370"/>
      <c r="CL121" s="370"/>
      <c r="CM121" s="370"/>
      <c r="CN121" s="370"/>
      <c r="CO121" s="370"/>
      <c r="CP121" s="370"/>
      <c r="CQ121" s="370"/>
      <c r="CR121" s="370"/>
      <c r="CS121" s="370"/>
      <c r="CT121" s="370"/>
      <c r="CU121" s="370"/>
      <c r="CV121" s="370"/>
      <c r="CW121" s="370"/>
      <c r="CX121" s="370"/>
      <c r="CY121" s="370"/>
      <c r="CZ121" s="370"/>
      <c r="DA121" s="370"/>
      <c r="DB121" s="370"/>
      <c r="DC121" s="370"/>
      <c r="DD121" s="370"/>
      <c r="DE121" s="370"/>
      <c r="DF121" s="370"/>
      <c r="DG121" s="370"/>
      <c r="DH121" s="370"/>
      <c r="DI121" s="370"/>
      <c r="DJ121" s="370"/>
      <c r="DK121" s="370"/>
      <c r="DL121" s="370"/>
      <c r="DM121" s="370"/>
      <c r="DN121" s="370"/>
      <c r="DO121" s="370"/>
      <c r="DP121" s="370"/>
      <c r="DQ121" s="370"/>
      <c r="DR121" s="370"/>
      <c r="DS121" s="370"/>
      <c r="DT121" s="370"/>
      <c r="DU121" s="370"/>
      <c r="DV121" s="370"/>
      <c r="DW121" s="370"/>
      <c r="DX121" s="370"/>
      <c r="DY121" s="370"/>
      <c r="DZ121" s="370"/>
      <c r="EA121" s="370"/>
      <c r="EB121" s="370"/>
      <c r="EC121" s="370"/>
      <c r="ED121" s="370"/>
      <c r="EE121" s="370"/>
      <c r="EF121" s="370"/>
      <c r="EG121" s="370"/>
      <c r="EH121" s="370"/>
      <c r="EI121" s="370"/>
      <c r="EJ121" s="370"/>
      <c r="EK121" s="370"/>
      <c r="EL121" s="370"/>
      <c r="EM121" s="370"/>
      <c r="EN121" s="370"/>
      <c r="EO121" s="370"/>
      <c r="EP121" s="370"/>
      <c r="EQ121" s="370"/>
      <c r="ER121" s="370"/>
      <c r="ES121" s="370"/>
      <c r="ET121" s="370"/>
      <c r="EU121" s="370"/>
      <c r="EV121" s="370"/>
      <c r="EW121" s="370"/>
      <c r="EX121" s="370"/>
      <c r="EY121" s="370"/>
      <c r="EZ121" s="370"/>
      <c r="FA121" s="370"/>
      <c r="FB121" s="370"/>
      <c r="FC121" s="370"/>
      <c r="FD121" s="370"/>
      <c r="FE121" s="370"/>
      <c r="FF121" s="370"/>
      <c r="FG121" s="370"/>
      <c r="FH121" s="370"/>
      <c r="FI121" s="370"/>
      <c r="FJ121" s="370"/>
      <c r="FK121" s="370"/>
      <c r="FL121" s="370"/>
      <c r="FM121" s="370"/>
      <c r="FN121" s="370"/>
      <c r="FO121" s="370"/>
      <c r="FP121" s="370"/>
      <c r="FQ121" s="370"/>
      <c r="FR121" s="370"/>
      <c r="FS121" s="370"/>
      <c r="FT121" s="370"/>
      <c r="FU121" s="370"/>
      <c r="FV121" s="370"/>
      <c r="FW121" s="370"/>
      <c r="FX121" s="370"/>
      <c r="FY121" s="370"/>
      <c r="FZ121" s="370"/>
      <c r="GA121" s="370"/>
      <c r="GB121" s="370"/>
      <c r="GC121" s="370"/>
      <c r="GD121" s="370"/>
      <c r="GE121" s="370"/>
      <c r="GF121" s="370"/>
      <c r="GG121" s="370"/>
      <c r="GH121" s="370"/>
      <c r="GI121" s="370"/>
      <c r="GJ121" s="370"/>
      <c r="GK121" s="370"/>
      <c r="GL121" s="370"/>
      <c r="GM121" s="370"/>
      <c r="GN121" s="370"/>
      <c r="GO121" s="370"/>
      <c r="GP121" s="370"/>
      <c r="GQ121" s="370"/>
      <c r="GR121" s="370"/>
      <c r="GS121" s="370"/>
      <c r="GT121" s="370"/>
      <c r="GU121" s="370"/>
      <c r="GV121" s="370"/>
      <c r="GW121" s="370"/>
      <c r="GX121" s="370"/>
      <c r="GY121" s="370"/>
      <c r="GZ121" s="370"/>
      <c r="HA121" s="370"/>
      <c r="HB121" s="370"/>
      <c r="HC121" s="370"/>
      <c r="HD121" s="370"/>
      <c r="HE121" s="370"/>
      <c r="HF121" s="370"/>
      <c r="HG121" s="370"/>
      <c r="HH121" s="370"/>
      <c r="HI121" s="370"/>
      <c r="HJ121" s="370"/>
      <c r="HK121" s="370"/>
      <c r="HL121" s="370"/>
      <c r="HM121" s="370"/>
      <c r="HN121" s="370"/>
      <c r="HO121" s="370"/>
      <c r="HP121" s="370"/>
      <c r="HQ121" s="370"/>
      <c r="HR121" s="370"/>
      <c r="HS121" s="370"/>
      <c r="HT121" s="370"/>
      <c r="HU121" s="370"/>
      <c r="HV121" s="370"/>
      <c r="HW121" s="370"/>
      <c r="HX121" s="370"/>
      <c r="HY121" s="370"/>
      <c r="HZ121" s="370"/>
      <c r="IA121" s="370"/>
      <c r="IB121" s="370"/>
      <c r="IC121" s="370"/>
      <c r="ID121" s="370"/>
      <c r="IE121" s="370"/>
      <c r="IF121" s="370"/>
      <c r="IG121" s="370"/>
      <c r="IH121" s="370"/>
      <c r="II121" s="370"/>
      <c r="IJ121" s="370"/>
      <c r="IK121" s="370"/>
      <c r="IL121" s="370"/>
      <c r="IM121" s="370"/>
      <c r="IN121" s="370"/>
      <c r="IO121" s="370"/>
      <c r="IP121" s="370"/>
      <c r="IQ121" s="370"/>
      <c r="IR121" s="370"/>
      <c r="IS121" s="370"/>
      <c r="IT121" s="370"/>
      <c r="IU121" s="370"/>
      <c r="IV121" s="370"/>
      <c r="IW121" s="370"/>
      <c r="IX121" s="370"/>
      <c r="IY121" s="370"/>
      <c r="IZ121" s="370"/>
      <c r="JA121" s="370"/>
      <c r="JB121" s="370"/>
      <c r="JC121" s="370"/>
      <c r="JD121" s="370"/>
      <c r="JE121" s="370"/>
      <c r="JF121" s="370"/>
      <c r="JG121" s="370"/>
      <c r="JH121" s="370"/>
      <c r="JI121" s="370"/>
      <c r="JJ121" s="370"/>
      <c r="JK121" s="370"/>
      <c r="JL121" s="370"/>
      <c r="JM121" s="370"/>
      <c r="JN121" s="370"/>
      <c r="JO121" s="370"/>
      <c r="JP121" s="370"/>
      <c r="JQ121" s="370"/>
      <c r="JR121" s="370"/>
      <c r="JS121" s="370"/>
      <c r="JT121" s="370"/>
      <c r="JU121" s="370"/>
      <c r="JV121" s="370"/>
      <c r="JW121" s="370"/>
      <c r="JX121" s="370"/>
      <c r="JY121" s="370"/>
      <c r="JZ121" s="370"/>
      <c r="KA121" s="370"/>
      <c r="KB121" s="370"/>
      <c r="KC121" s="370"/>
      <c r="KD121" s="370"/>
      <c r="KE121" s="370"/>
      <c r="KF121" s="370"/>
      <c r="KG121" s="370"/>
      <c r="KH121" s="370"/>
      <c r="KI121" s="370"/>
      <c r="KJ121" s="370"/>
      <c r="KK121" s="370"/>
      <c r="KL121" s="370"/>
      <c r="KM121" s="370"/>
      <c r="KN121" s="370"/>
      <c r="KO121" s="370"/>
      <c r="KP121" s="370"/>
      <c r="KQ121" s="370"/>
      <c r="KR121" s="370"/>
      <c r="KS121" s="370"/>
      <c r="KT121" s="370"/>
      <c r="KU121" s="370"/>
      <c r="KV121" s="370"/>
      <c r="KW121" s="370"/>
      <c r="KX121" s="370"/>
      <c r="KY121" s="370"/>
      <c r="KZ121" s="370"/>
      <c r="LA121" s="370"/>
      <c r="LB121" s="370"/>
      <c r="LC121" s="370"/>
      <c r="LD121" s="370"/>
      <c r="LE121" s="370"/>
      <c r="LF121" s="370"/>
      <c r="LG121" s="370"/>
      <c r="LH121" s="370"/>
      <c r="LI121" s="370"/>
      <c r="LJ121" s="370"/>
      <c r="LK121" s="370"/>
      <c r="LL121" s="370"/>
      <c r="LM121" s="370"/>
      <c r="LN121" s="370"/>
      <c r="LO121" s="370"/>
      <c r="LP121" s="370"/>
      <c r="LQ121" s="370"/>
      <c r="LR121" s="370"/>
      <c r="LS121" s="370"/>
      <c r="LT121" s="370"/>
      <c r="LU121" s="370"/>
      <c r="LV121" s="370"/>
      <c r="LW121" s="370"/>
      <c r="LX121" s="370"/>
      <c r="LY121" s="370"/>
      <c r="LZ121" s="370"/>
      <c r="MA121" s="370"/>
      <c r="MB121" s="370"/>
      <c r="MC121" s="370"/>
      <c r="MD121" s="370"/>
      <c r="ME121" s="370"/>
      <c r="MF121" s="370"/>
      <c r="MG121" s="370"/>
      <c r="MH121" s="370"/>
      <c r="MI121" s="370"/>
      <c r="MJ121" s="370"/>
      <c r="MK121" s="370"/>
      <c r="ML121" s="370"/>
      <c r="MM121" s="370"/>
      <c r="MN121" s="370"/>
      <c r="MO121" s="370"/>
      <c r="MP121" s="370"/>
      <c r="MQ121" s="370"/>
      <c r="MR121" s="370"/>
      <c r="MS121" s="370"/>
      <c r="MT121" s="370"/>
      <c r="MU121" s="370"/>
      <c r="MV121" s="370"/>
      <c r="MW121" s="370"/>
      <c r="MX121" s="370"/>
      <c r="MY121" s="370"/>
      <c r="MZ121" s="370"/>
      <c r="NA121" s="370"/>
      <c r="NB121" s="370"/>
      <c r="NC121" s="370"/>
      <c r="ND121" s="370"/>
      <c r="NE121" s="370"/>
      <c r="NF121" s="370"/>
      <c r="NG121" s="370"/>
      <c r="NH121" s="370"/>
      <c r="NI121" s="370"/>
      <c r="NJ121" s="370"/>
      <c r="NK121" s="370"/>
      <c r="NL121" s="370"/>
      <c r="NM121" s="370"/>
      <c r="NN121" s="370"/>
      <c r="NO121" s="370"/>
      <c r="NP121" s="370"/>
      <c r="NQ121" s="370"/>
      <c r="NR121" s="370"/>
      <c r="NS121" s="370"/>
      <c r="NT121" s="370"/>
      <c r="NU121" s="370"/>
      <c r="NV121" s="370"/>
      <c r="NW121" s="370"/>
      <c r="NX121" s="370"/>
      <c r="NY121" s="370"/>
      <c r="NZ121" s="370"/>
      <c r="OA121" s="370"/>
      <c r="OB121" s="370"/>
      <c r="OC121" s="370"/>
      <c r="OD121" s="370"/>
      <c r="OE121" s="370"/>
      <c r="OF121" s="370"/>
      <c r="OG121" s="370"/>
      <c r="OH121" s="370"/>
      <c r="OI121" s="370"/>
      <c r="OJ121" s="370"/>
      <c r="OK121" s="370"/>
      <c r="OL121" s="370"/>
      <c r="OM121" s="370"/>
      <c r="ON121" s="370"/>
      <c r="OO121" s="370"/>
      <c r="OP121" s="370"/>
      <c r="OQ121" s="370"/>
      <c r="OR121" s="370"/>
      <c r="OS121" s="370"/>
      <c r="OT121" s="370"/>
      <c r="OU121" s="370"/>
      <c r="OV121" s="370"/>
      <c r="OW121" s="370"/>
      <c r="OX121" s="370"/>
      <c r="OY121" s="370"/>
      <c r="OZ121" s="370"/>
      <c r="PA121" s="370"/>
      <c r="PB121" s="370"/>
      <c r="PC121" s="370"/>
      <c r="PD121" s="370"/>
      <c r="PE121" s="370"/>
      <c r="PF121" s="370"/>
      <c r="PG121" s="370"/>
      <c r="PH121" s="370"/>
      <c r="PI121" s="370"/>
      <c r="PJ121" s="370"/>
      <c r="PK121" s="370"/>
      <c r="PL121" s="370"/>
      <c r="PM121" s="370"/>
      <c r="PN121" s="370"/>
      <c r="PO121" s="370"/>
      <c r="PP121" s="370"/>
      <c r="PQ121" s="370"/>
      <c r="PR121" s="370"/>
      <c r="PS121" s="370"/>
      <c r="PT121" s="370"/>
      <c r="PU121" s="370"/>
      <c r="PV121" s="370"/>
      <c r="PW121" s="370"/>
      <c r="PX121" s="370"/>
      <c r="PY121" s="370"/>
      <c r="PZ121" s="370"/>
      <c r="QA121" s="370"/>
      <c r="QB121" s="370"/>
      <c r="QC121" s="370"/>
      <c r="QD121" s="370"/>
      <c r="QE121" s="370"/>
      <c r="QF121" s="370"/>
      <c r="QG121" s="370"/>
      <c r="QH121" s="370"/>
      <c r="QI121" s="370"/>
      <c r="QJ121" s="370"/>
      <c r="QK121" s="370"/>
      <c r="QL121" s="370"/>
      <c r="QM121" s="370"/>
      <c r="QN121" s="370"/>
      <c r="QO121" s="370"/>
      <c r="QP121" s="370"/>
      <c r="QQ121" s="370"/>
      <c r="QR121" s="370"/>
      <c r="QS121" s="370"/>
      <c r="QT121" s="370"/>
      <c r="QU121" s="370"/>
      <c r="QV121" s="370"/>
      <c r="QW121" s="370"/>
      <c r="QX121" s="370"/>
      <c r="QY121" s="370"/>
      <c r="QZ121" s="370"/>
      <c r="RA121" s="370"/>
      <c r="RB121" s="370"/>
      <c r="RC121" s="370"/>
      <c r="RD121" s="370"/>
      <c r="RE121" s="370"/>
      <c r="RF121" s="370"/>
      <c r="RG121" s="370"/>
      <c r="RH121" s="370"/>
      <c r="RI121" s="370"/>
      <c r="RJ121" s="370"/>
      <c r="RK121" s="370"/>
      <c r="RL121" s="370"/>
      <c r="RM121" s="370"/>
      <c r="RN121" s="370"/>
      <c r="RO121" s="370"/>
      <c r="RP121" s="370"/>
      <c r="RQ121" s="370"/>
      <c r="RR121" s="370"/>
      <c r="RS121" s="370"/>
      <c r="RT121" s="370"/>
      <c r="RU121" s="370"/>
      <c r="RV121" s="370"/>
      <c r="RW121" s="370"/>
      <c r="RX121" s="370"/>
      <c r="RY121" s="370"/>
      <c r="RZ121" s="370"/>
      <c r="SA121" s="370"/>
      <c r="SB121" s="370"/>
      <c r="SC121" s="370"/>
      <c r="SD121" s="370"/>
      <c r="SE121" s="370"/>
      <c r="SF121" s="370"/>
      <c r="SG121" s="370"/>
      <c r="SH121" s="370"/>
      <c r="SI121" s="370"/>
      <c r="SJ121" s="370"/>
      <c r="SK121" s="370"/>
      <c r="SL121" s="370"/>
      <c r="SM121" s="370"/>
      <c r="SN121" s="370"/>
      <c r="SO121" s="370"/>
      <c r="SP121" s="370"/>
      <c r="SQ121" s="370"/>
      <c r="SR121" s="370"/>
      <c r="SS121" s="370"/>
      <c r="ST121" s="370"/>
      <c r="SU121" s="370"/>
      <c r="SV121" s="370"/>
      <c r="SW121" s="370"/>
      <c r="SX121" s="370"/>
      <c r="SY121" s="370"/>
      <c r="SZ121" s="370"/>
      <c r="TA121" s="370"/>
      <c r="TB121" s="370"/>
      <c r="TC121" s="370"/>
      <c r="TD121" s="370"/>
      <c r="TE121" s="370"/>
      <c r="TF121" s="370"/>
      <c r="TG121" s="370"/>
      <c r="TH121" s="370"/>
      <c r="TI121" s="370"/>
      <c r="TJ121" s="370"/>
      <c r="TK121" s="370"/>
      <c r="TL121" s="370"/>
      <c r="TM121" s="370"/>
      <c r="TN121" s="370"/>
      <c r="TO121" s="370"/>
      <c r="TP121" s="370"/>
      <c r="TQ121" s="370"/>
      <c r="TR121" s="370"/>
      <c r="TS121" s="370"/>
      <c r="TT121" s="370"/>
      <c r="TU121" s="370"/>
      <c r="TV121" s="370"/>
      <c r="TW121" s="370"/>
      <c r="TX121" s="370"/>
      <c r="TY121" s="370"/>
      <c r="TZ121" s="370"/>
      <c r="UA121" s="370"/>
      <c r="UB121" s="370"/>
      <c r="UC121" s="370"/>
      <c r="UD121" s="370"/>
      <c r="UE121" s="370"/>
      <c r="UF121" s="370"/>
      <c r="UG121" s="370"/>
      <c r="UH121" s="370"/>
      <c r="UI121" s="370"/>
      <c r="UJ121" s="370"/>
      <c r="UK121" s="370"/>
      <c r="UL121" s="370"/>
      <c r="UM121" s="370"/>
      <c r="UN121" s="370"/>
      <c r="UO121" s="370"/>
      <c r="UP121" s="370"/>
      <c r="UQ121" s="370"/>
      <c r="UR121" s="370"/>
      <c r="US121" s="370"/>
      <c r="UT121" s="370"/>
      <c r="UU121" s="370"/>
      <c r="UV121" s="370"/>
      <c r="UW121" s="370"/>
      <c r="UX121" s="370"/>
      <c r="UY121" s="370"/>
      <c r="UZ121" s="370"/>
      <c r="VA121" s="370"/>
      <c r="VB121" s="370"/>
      <c r="VC121" s="370"/>
      <c r="VD121" s="370"/>
      <c r="VE121" s="370"/>
      <c r="VF121" s="370"/>
      <c r="VG121" s="370"/>
      <c r="VH121" s="370"/>
      <c r="VI121" s="370"/>
      <c r="VJ121" s="370"/>
      <c r="VK121" s="370"/>
      <c r="VL121" s="370"/>
      <c r="VM121" s="370"/>
      <c r="VN121" s="370"/>
      <c r="VO121" s="370"/>
      <c r="VP121" s="370"/>
      <c r="VQ121" s="370"/>
      <c r="VR121" s="370"/>
      <c r="VS121" s="370"/>
      <c r="VT121" s="370"/>
      <c r="VU121" s="370"/>
      <c r="VV121" s="370"/>
      <c r="VW121" s="370"/>
      <c r="VX121" s="370"/>
      <c r="VY121" s="370"/>
      <c r="VZ121" s="370"/>
      <c r="WA121" s="370"/>
      <c r="WB121" s="370"/>
      <c r="WC121" s="370"/>
      <c r="WD121" s="370"/>
      <c r="WE121" s="370"/>
      <c r="WF121" s="370"/>
      <c r="WG121" s="370"/>
      <c r="WH121" s="370"/>
      <c r="WI121" s="370"/>
      <c r="WJ121" s="370"/>
      <c r="WK121" s="370"/>
      <c r="WL121" s="370"/>
      <c r="WM121" s="370"/>
      <c r="WN121" s="370"/>
      <c r="WO121" s="370"/>
      <c r="WP121" s="370"/>
      <c r="WQ121" s="370"/>
      <c r="WR121" s="370"/>
      <c r="WS121" s="370"/>
      <c r="WT121" s="370"/>
      <c r="WU121" s="370"/>
      <c r="WV121" s="370"/>
      <c r="WW121" s="370"/>
      <c r="WX121" s="370"/>
      <c r="WY121" s="370"/>
      <c r="WZ121" s="370"/>
      <c r="XA121" s="370"/>
      <c r="XB121" s="370"/>
      <c r="XC121" s="370"/>
      <c r="XD121" s="370"/>
      <c r="XE121" s="370"/>
      <c r="XF121" s="370"/>
      <c r="XG121" s="370"/>
      <c r="XH121" s="370"/>
      <c r="XI121" s="370"/>
      <c r="XJ121" s="370"/>
      <c r="XK121" s="370"/>
      <c r="XL121" s="370"/>
      <c r="XM121" s="370"/>
      <c r="XN121" s="370"/>
      <c r="XO121" s="370"/>
      <c r="XP121" s="370"/>
      <c r="XQ121" s="370"/>
      <c r="XR121" s="370"/>
      <c r="XS121" s="370"/>
      <c r="XT121" s="370"/>
      <c r="XU121" s="370"/>
      <c r="XV121" s="370"/>
      <c r="XW121" s="370"/>
      <c r="XX121" s="370"/>
      <c r="XY121" s="370"/>
      <c r="XZ121" s="370"/>
      <c r="YA121" s="370"/>
      <c r="YB121" s="370"/>
      <c r="YC121" s="370"/>
      <c r="YD121" s="370"/>
      <c r="YE121" s="370"/>
      <c r="YF121" s="370"/>
      <c r="YG121" s="370"/>
      <c r="YH121" s="370"/>
      <c r="YI121" s="370"/>
      <c r="YJ121" s="370"/>
      <c r="YK121" s="370"/>
      <c r="YL121" s="370"/>
      <c r="YM121" s="370"/>
      <c r="YN121" s="370"/>
      <c r="YO121" s="370"/>
      <c r="YP121" s="370"/>
      <c r="YQ121" s="370"/>
      <c r="YR121" s="370"/>
      <c r="YS121" s="370"/>
      <c r="YT121" s="370"/>
      <c r="YU121" s="370"/>
      <c r="YV121" s="370"/>
      <c r="YW121" s="370"/>
      <c r="YX121" s="370"/>
      <c r="YY121" s="370"/>
      <c r="YZ121" s="370"/>
      <c r="ZA121" s="370"/>
      <c r="ZB121" s="370"/>
      <c r="ZC121" s="370"/>
      <c r="ZD121" s="370"/>
      <c r="ZE121" s="370"/>
      <c r="ZF121" s="370"/>
      <c r="ZG121" s="370"/>
      <c r="ZH121" s="370"/>
      <c r="ZI121" s="370"/>
      <c r="ZJ121" s="370"/>
      <c r="ZK121" s="370"/>
      <c r="ZL121" s="370"/>
      <c r="ZM121" s="370"/>
      <c r="ZN121" s="370"/>
      <c r="ZO121" s="370"/>
      <c r="ZP121" s="370"/>
      <c r="ZQ121" s="370"/>
      <c r="ZR121" s="370"/>
      <c r="ZS121" s="370"/>
      <c r="ZT121" s="370"/>
      <c r="ZU121" s="370"/>
      <c r="ZV121" s="370"/>
      <c r="ZW121" s="370"/>
      <c r="ZX121" s="370"/>
      <c r="ZY121" s="370"/>
      <c r="ZZ121" s="370"/>
      <c r="AAA121" s="370"/>
      <c r="AAB121" s="370"/>
      <c r="AAC121" s="370"/>
      <c r="AAD121" s="370"/>
      <c r="AAE121" s="370"/>
      <c r="AAF121" s="370"/>
      <c r="AAG121" s="370"/>
      <c r="AAH121" s="370"/>
      <c r="AAI121" s="370"/>
      <c r="AAJ121" s="370"/>
      <c r="AAK121" s="370"/>
      <c r="AAL121" s="370"/>
      <c r="AAM121" s="370"/>
      <c r="AAN121" s="370"/>
      <c r="AAO121" s="370"/>
      <c r="AAP121" s="370"/>
      <c r="AAQ121" s="370"/>
      <c r="AAR121" s="370"/>
      <c r="AAS121" s="370"/>
      <c r="AAT121" s="370"/>
      <c r="AAU121" s="370"/>
      <c r="AAV121" s="370"/>
      <c r="AAW121" s="370"/>
      <c r="AAX121" s="370"/>
      <c r="AAY121" s="370"/>
      <c r="AAZ121" s="370"/>
      <c r="ABA121" s="370"/>
      <c r="ABB121" s="370"/>
      <c r="ABC121" s="370"/>
      <c r="ABD121" s="370"/>
      <c r="ABE121" s="370"/>
      <c r="ABF121" s="370"/>
      <c r="ABG121" s="370"/>
      <c r="ABH121" s="370"/>
      <c r="ABI121" s="370"/>
      <c r="ABJ121" s="370"/>
      <c r="ABK121" s="370"/>
      <c r="ABL121" s="370"/>
      <c r="ABM121" s="370"/>
      <c r="ABN121" s="370"/>
      <c r="ABO121" s="370"/>
      <c r="ABP121" s="370"/>
      <c r="ABQ121" s="370"/>
      <c r="ABR121" s="370"/>
      <c r="ABS121" s="370"/>
      <c r="ABT121" s="370"/>
      <c r="ABU121" s="370"/>
      <c r="ABV121" s="370"/>
      <c r="ABW121" s="370"/>
      <c r="ABX121" s="370"/>
      <c r="ABY121" s="370"/>
      <c r="ABZ121" s="370"/>
      <c r="ACA121" s="370"/>
      <c r="ACB121" s="370"/>
      <c r="ACC121" s="370"/>
      <c r="ACD121" s="370"/>
      <c r="ACE121" s="370"/>
      <c r="ACF121" s="370"/>
      <c r="ACG121" s="370"/>
      <c r="ACH121" s="370"/>
      <c r="ACI121" s="370"/>
      <c r="ACJ121" s="370"/>
      <c r="ACK121" s="370"/>
      <c r="ACL121" s="370"/>
      <c r="ACM121" s="370"/>
      <c r="ACN121" s="370"/>
      <c r="ACO121" s="370"/>
      <c r="ACP121" s="370"/>
      <c r="ACQ121" s="370"/>
      <c r="ACR121" s="370"/>
      <c r="ACS121" s="370"/>
      <c r="ACT121" s="370"/>
      <c r="ACU121" s="370"/>
      <c r="ACV121" s="370"/>
      <c r="ACW121" s="370"/>
      <c r="ACX121" s="370"/>
      <c r="ACY121" s="370"/>
      <c r="ACZ121" s="370"/>
      <c r="ADA121" s="370"/>
      <c r="ADB121" s="370"/>
      <c r="ADC121" s="370"/>
      <c r="ADD121" s="370"/>
      <c r="ADE121" s="370"/>
      <c r="ADF121" s="370"/>
      <c r="ADG121" s="370"/>
      <c r="ADH121" s="370"/>
      <c r="ADI121" s="370"/>
      <c r="ADJ121" s="370"/>
      <c r="ADK121" s="370"/>
      <c r="ADL121" s="370"/>
      <c r="ADM121" s="370"/>
      <c r="ADN121" s="370"/>
      <c r="ADO121" s="370"/>
      <c r="ADP121" s="370"/>
      <c r="ADQ121" s="370"/>
      <c r="ADR121" s="370"/>
      <c r="ADS121" s="370"/>
      <c r="ADT121" s="370"/>
      <c r="ADU121" s="370"/>
      <c r="ADV121" s="370"/>
      <c r="ADW121" s="370"/>
      <c r="ADX121" s="370"/>
      <c r="ADY121" s="370"/>
      <c r="ADZ121" s="370"/>
      <c r="AEA121" s="370"/>
      <c r="AEB121" s="370"/>
      <c r="AEC121" s="370"/>
      <c r="AED121" s="370"/>
      <c r="AEE121" s="370"/>
      <c r="AEF121" s="370"/>
      <c r="AEG121" s="370"/>
      <c r="AEH121" s="370"/>
      <c r="AEI121" s="370"/>
      <c r="AEJ121" s="370"/>
      <c r="AEK121" s="370"/>
      <c r="AEL121" s="370"/>
      <c r="AEM121" s="370"/>
      <c r="AEN121" s="370"/>
      <c r="AEO121" s="370"/>
      <c r="AEP121" s="370"/>
      <c r="AEQ121" s="370"/>
      <c r="AER121" s="370"/>
      <c r="AES121" s="370"/>
      <c r="AET121" s="370"/>
      <c r="AEU121" s="370"/>
      <c r="AEV121" s="370"/>
      <c r="AEW121" s="370"/>
      <c r="AEX121" s="370"/>
      <c r="AEY121" s="370"/>
      <c r="AEZ121" s="370"/>
      <c r="AFA121" s="370"/>
      <c r="AFB121" s="370"/>
      <c r="AFC121" s="370"/>
      <c r="AFD121" s="370"/>
      <c r="AFE121" s="370"/>
      <c r="AFF121" s="370"/>
      <c r="AFG121" s="370"/>
      <c r="AFH121" s="370"/>
      <c r="AFI121" s="370"/>
      <c r="AFJ121" s="370"/>
      <c r="AFK121" s="370"/>
      <c r="AFL121" s="370"/>
      <c r="AFM121" s="370"/>
      <c r="AFN121" s="370"/>
      <c r="AFO121" s="370"/>
      <c r="AFP121" s="370"/>
      <c r="AFQ121" s="370"/>
      <c r="AFR121" s="370"/>
      <c r="AFS121" s="370"/>
      <c r="AFT121" s="370"/>
      <c r="AFU121" s="370"/>
      <c r="AFV121" s="370"/>
      <c r="AFW121" s="370"/>
      <c r="AFX121" s="370"/>
      <c r="AFY121" s="370"/>
      <c r="AFZ121" s="370"/>
      <c r="AGA121" s="370"/>
      <c r="AGB121" s="370"/>
      <c r="AGC121" s="370"/>
      <c r="AGD121" s="370"/>
      <c r="AGE121" s="370"/>
      <c r="AGF121" s="370"/>
      <c r="AGG121" s="370"/>
      <c r="AGH121" s="370"/>
      <c r="AGI121" s="370"/>
      <c r="AGJ121" s="370"/>
      <c r="AGK121" s="370"/>
      <c r="AGL121" s="370"/>
      <c r="AGM121" s="370"/>
      <c r="AGN121" s="370"/>
      <c r="AGO121" s="370"/>
      <c r="AGP121" s="370"/>
      <c r="AGQ121" s="370"/>
      <c r="AGR121" s="370"/>
      <c r="AGS121" s="370"/>
      <c r="AGT121" s="370"/>
      <c r="AGU121" s="370"/>
      <c r="AGV121" s="370"/>
      <c r="AGW121" s="370"/>
      <c r="AGX121" s="370"/>
      <c r="AGY121" s="370"/>
      <c r="AGZ121" s="370"/>
      <c r="AHA121" s="370"/>
      <c r="AHB121" s="370"/>
      <c r="AHC121" s="370"/>
      <c r="AHD121" s="370"/>
      <c r="AHE121" s="370"/>
      <c r="AHF121" s="370"/>
      <c r="AHG121" s="370"/>
      <c r="AHH121" s="370"/>
      <c r="AHI121" s="370"/>
      <c r="AHJ121" s="370"/>
      <c r="AHK121" s="370"/>
      <c r="AHL121" s="370"/>
      <c r="AHM121" s="370"/>
      <c r="AHN121" s="370"/>
      <c r="AHO121" s="370"/>
      <c r="AHP121" s="370"/>
      <c r="AHQ121" s="370"/>
      <c r="AHR121" s="370"/>
      <c r="AHS121" s="370"/>
      <c r="AHT121" s="370"/>
      <c r="AHU121" s="370"/>
      <c r="AHV121" s="370"/>
      <c r="AHW121" s="370"/>
      <c r="AHX121" s="370"/>
      <c r="AHY121" s="370"/>
      <c r="AHZ121" s="370"/>
      <c r="AIA121" s="370"/>
      <c r="AIB121" s="370"/>
      <c r="AIC121" s="370"/>
      <c r="AID121" s="370"/>
      <c r="AIE121" s="370"/>
      <c r="AIF121" s="370"/>
      <c r="AIG121" s="370"/>
      <c r="AIH121" s="370"/>
      <c r="AII121" s="370"/>
      <c r="AIJ121" s="370"/>
      <c r="AIK121" s="370"/>
      <c r="AIL121" s="370"/>
      <c r="AIM121" s="370"/>
      <c r="AIN121" s="370"/>
      <c r="AIO121" s="370"/>
      <c r="AIP121" s="370"/>
      <c r="AIQ121" s="370"/>
      <c r="AIR121" s="370"/>
      <c r="AIS121" s="370"/>
      <c r="AIT121" s="370"/>
      <c r="AIU121" s="370"/>
      <c r="AIV121" s="370"/>
      <c r="AIW121" s="370"/>
      <c r="AIX121" s="370"/>
      <c r="AIY121" s="370"/>
      <c r="AIZ121" s="370"/>
      <c r="AJA121" s="370"/>
      <c r="AJB121" s="370"/>
      <c r="AJC121" s="370"/>
      <c r="AJD121" s="370"/>
      <c r="AJE121" s="370"/>
      <c r="AJF121" s="370"/>
      <c r="AJG121" s="370"/>
      <c r="AJH121" s="370"/>
      <c r="AJI121" s="370"/>
      <c r="AJJ121" s="370"/>
      <c r="AJK121" s="370"/>
      <c r="AJL121" s="370"/>
      <c r="AJM121" s="370"/>
      <c r="AJN121" s="370"/>
      <c r="AJO121" s="370"/>
      <c r="AJP121" s="370"/>
      <c r="AJQ121" s="370"/>
      <c r="AJR121" s="370"/>
      <c r="AJS121" s="370"/>
      <c r="AJT121" s="370"/>
      <c r="AJU121" s="370"/>
      <c r="AJV121" s="370"/>
      <c r="AJW121" s="370"/>
      <c r="AJX121" s="370"/>
      <c r="AJY121" s="370"/>
      <c r="AJZ121" s="370"/>
      <c r="AKA121" s="370"/>
      <c r="AKB121" s="370"/>
      <c r="AKC121" s="370"/>
      <c r="AKD121" s="370"/>
      <c r="AKE121" s="370"/>
      <c r="AKF121" s="370"/>
      <c r="AKG121" s="370"/>
      <c r="AKH121" s="370"/>
      <c r="AKI121" s="370"/>
      <c r="AKJ121" s="370"/>
      <c r="AKK121" s="370"/>
      <c r="AKL121" s="370"/>
      <c r="AKM121" s="370"/>
      <c r="AKN121" s="370"/>
      <c r="AKO121" s="370"/>
      <c r="AKP121" s="370"/>
      <c r="AKQ121" s="370"/>
      <c r="AKR121" s="370"/>
      <c r="AKS121" s="370"/>
      <c r="AKT121" s="370"/>
      <c r="AKU121" s="370"/>
      <c r="AKV121" s="370"/>
      <c r="AKW121" s="370"/>
      <c r="AKX121" s="370"/>
      <c r="AKY121" s="370"/>
      <c r="AKZ121" s="370"/>
      <c r="ALA121" s="370"/>
      <c r="ALB121" s="370"/>
      <c r="ALC121" s="370"/>
      <c r="ALD121" s="370"/>
    </row>
    <row r="122" spans="1:992" s="253" customFormat="1" ht="32.25" customHeight="1">
      <c r="A122" s="2422"/>
      <c r="B122" s="2828"/>
      <c r="C122" s="2421"/>
      <c r="D122" s="718" t="s">
        <v>302</v>
      </c>
      <c r="E122" s="374">
        <v>0</v>
      </c>
      <c r="F122" s="374">
        <v>0</v>
      </c>
      <c r="G122" s="2398"/>
      <c r="H122" s="2398"/>
      <c r="I122" s="2392"/>
      <c r="J122" s="2392"/>
      <c r="K122" s="2392"/>
      <c r="L122" s="2793"/>
      <c r="M122" s="580"/>
      <c r="N122" s="370"/>
      <c r="O122" s="370"/>
      <c r="P122" s="370"/>
      <c r="Q122" s="370"/>
      <c r="R122" s="370"/>
      <c r="S122" s="370"/>
      <c r="T122" s="370"/>
      <c r="U122" s="370"/>
      <c r="V122" s="370"/>
      <c r="W122" s="370"/>
      <c r="X122" s="370"/>
      <c r="Y122" s="370"/>
      <c r="Z122" s="370"/>
      <c r="AA122" s="370"/>
      <c r="AB122" s="370"/>
      <c r="AC122" s="370"/>
      <c r="AD122" s="370"/>
      <c r="AE122" s="370"/>
      <c r="AF122" s="370"/>
      <c r="AG122" s="370"/>
      <c r="AH122" s="370"/>
      <c r="AI122" s="370"/>
      <c r="AJ122" s="370"/>
      <c r="AK122" s="370"/>
      <c r="AL122" s="370"/>
      <c r="AM122" s="370"/>
      <c r="AN122" s="370"/>
      <c r="AO122" s="370"/>
      <c r="AP122" s="370"/>
      <c r="AQ122" s="370"/>
      <c r="AR122" s="370"/>
      <c r="AS122" s="370"/>
      <c r="AT122" s="370"/>
      <c r="AU122" s="370"/>
      <c r="AV122" s="370"/>
      <c r="AW122" s="370"/>
      <c r="AX122" s="370"/>
      <c r="AY122" s="370"/>
      <c r="AZ122" s="370"/>
      <c r="BA122" s="370"/>
      <c r="BB122" s="370"/>
      <c r="BC122" s="370"/>
      <c r="BD122" s="370"/>
      <c r="BE122" s="370"/>
      <c r="BF122" s="370"/>
      <c r="BG122" s="370"/>
      <c r="BH122" s="370"/>
      <c r="BI122" s="370"/>
      <c r="BJ122" s="370"/>
      <c r="BK122" s="370"/>
      <c r="BL122" s="370"/>
      <c r="BM122" s="370"/>
      <c r="BN122" s="370"/>
      <c r="BO122" s="370"/>
      <c r="BP122" s="370"/>
      <c r="BQ122" s="370"/>
      <c r="BR122" s="370"/>
      <c r="BS122" s="370"/>
      <c r="BT122" s="370"/>
      <c r="BU122" s="370"/>
      <c r="BV122" s="370"/>
      <c r="BW122" s="370"/>
      <c r="BX122" s="370"/>
      <c r="BY122" s="370"/>
      <c r="BZ122" s="370"/>
      <c r="CA122" s="370"/>
      <c r="CB122" s="370"/>
      <c r="CC122" s="370"/>
      <c r="CD122" s="370"/>
      <c r="CE122" s="370"/>
      <c r="CF122" s="370"/>
      <c r="CG122" s="370"/>
      <c r="CH122" s="370"/>
      <c r="CI122" s="370"/>
      <c r="CJ122" s="370"/>
      <c r="CK122" s="370"/>
      <c r="CL122" s="370"/>
      <c r="CM122" s="370"/>
      <c r="CN122" s="370"/>
      <c r="CO122" s="370"/>
      <c r="CP122" s="370"/>
      <c r="CQ122" s="370"/>
      <c r="CR122" s="370"/>
      <c r="CS122" s="370"/>
      <c r="CT122" s="370"/>
      <c r="CU122" s="370"/>
      <c r="CV122" s="370"/>
      <c r="CW122" s="370"/>
      <c r="CX122" s="370"/>
      <c r="CY122" s="370"/>
      <c r="CZ122" s="370"/>
      <c r="DA122" s="370"/>
      <c r="DB122" s="370"/>
      <c r="DC122" s="370"/>
      <c r="DD122" s="370"/>
      <c r="DE122" s="370"/>
      <c r="DF122" s="370"/>
      <c r="DG122" s="370"/>
      <c r="DH122" s="370"/>
      <c r="DI122" s="370"/>
      <c r="DJ122" s="370"/>
      <c r="DK122" s="370"/>
      <c r="DL122" s="370"/>
      <c r="DM122" s="370"/>
      <c r="DN122" s="370"/>
      <c r="DO122" s="370"/>
      <c r="DP122" s="370"/>
      <c r="DQ122" s="370"/>
      <c r="DR122" s="370"/>
      <c r="DS122" s="370"/>
      <c r="DT122" s="370"/>
      <c r="DU122" s="370"/>
      <c r="DV122" s="370"/>
      <c r="DW122" s="370"/>
      <c r="DX122" s="370"/>
      <c r="DY122" s="370"/>
      <c r="DZ122" s="370"/>
      <c r="EA122" s="370"/>
      <c r="EB122" s="370"/>
      <c r="EC122" s="370"/>
      <c r="ED122" s="370"/>
      <c r="EE122" s="370"/>
      <c r="EF122" s="370"/>
      <c r="EG122" s="370"/>
      <c r="EH122" s="370"/>
      <c r="EI122" s="370"/>
      <c r="EJ122" s="370"/>
      <c r="EK122" s="370"/>
      <c r="EL122" s="370"/>
      <c r="EM122" s="370"/>
      <c r="EN122" s="370"/>
      <c r="EO122" s="370"/>
      <c r="EP122" s="370"/>
      <c r="EQ122" s="370"/>
      <c r="ER122" s="370"/>
      <c r="ES122" s="370"/>
      <c r="ET122" s="370"/>
      <c r="EU122" s="370"/>
      <c r="EV122" s="370"/>
      <c r="EW122" s="370"/>
      <c r="EX122" s="370"/>
      <c r="EY122" s="370"/>
      <c r="EZ122" s="370"/>
      <c r="FA122" s="370"/>
      <c r="FB122" s="370"/>
      <c r="FC122" s="370"/>
      <c r="FD122" s="370"/>
      <c r="FE122" s="370"/>
      <c r="FF122" s="370"/>
      <c r="FG122" s="370"/>
      <c r="FH122" s="370"/>
      <c r="FI122" s="370"/>
      <c r="FJ122" s="370"/>
      <c r="FK122" s="370"/>
      <c r="FL122" s="370"/>
      <c r="FM122" s="370"/>
      <c r="FN122" s="370"/>
      <c r="FO122" s="370"/>
      <c r="FP122" s="370"/>
      <c r="FQ122" s="370"/>
      <c r="FR122" s="370"/>
      <c r="FS122" s="370"/>
      <c r="FT122" s="370"/>
      <c r="FU122" s="370"/>
      <c r="FV122" s="370"/>
      <c r="FW122" s="370"/>
      <c r="FX122" s="370"/>
      <c r="FY122" s="370"/>
      <c r="FZ122" s="370"/>
      <c r="GA122" s="370"/>
      <c r="GB122" s="370"/>
      <c r="GC122" s="370"/>
      <c r="GD122" s="370"/>
      <c r="GE122" s="370"/>
      <c r="GF122" s="370"/>
      <c r="GG122" s="370"/>
      <c r="GH122" s="370"/>
      <c r="GI122" s="370"/>
      <c r="GJ122" s="370"/>
      <c r="GK122" s="370"/>
      <c r="GL122" s="370"/>
      <c r="GM122" s="370"/>
      <c r="GN122" s="370"/>
      <c r="GO122" s="370"/>
      <c r="GP122" s="370"/>
      <c r="GQ122" s="370"/>
      <c r="GR122" s="370"/>
      <c r="GS122" s="370"/>
      <c r="GT122" s="370"/>
      <c r="GU122" s="370"/>
      <c r="GV122" s="370"/>
      <c r="GW122" s="370"/>
      <c r="GX122" s="370"/>
      <c r="GY122" s="370"/>
      <c r="GZ122" s="370"/>
      <c r="HA122" s="370"/>
      <c r="HB122" s="370"/>
      <c r="HC122" s="370"/>
      <c r="HD122" s="370"/>
      <c r="HE122" s="370"/>
      <c r="HF122" s="370"/>
      <c r="HG122" s="370"/>
      <c r="HH122" s="370"/>
      <c r="HI122" s="370"/>
      <c r="HJ122" s="370"/>
      <c r="HK122" s="370"/>
      <c r="HL122" s="370"/>
      <c r="HM122" s="370"/>
      <c r="HN122" s="370"/>
      <c r="HO122" s="370"/>
      <c r="HP122" s="370"/>
      <c r="HQ122" s="370"/>
      <c r="HR122" s="370"/>
      <c r="HS122" s="370"/>
      <c r="HT122" s="370"/>
      <c r="HU122" s="370"/>
      <c r="HV122" s="370"/>
      <c r="HW122" s="370"/>
      <c r="HX122" s="370"/>
      <c r="HY122" s="370"/>
      <c r="HZ122" s="370"/>
      <c r="IA122" s="370"/>
      <c r="IB122" s="370"/>
      <c r="IC122" s="370"/>
      <c r="ID122" s="370"/>
      <c r="IE122" s="370"/>
      <c r="IF122" s="370"/>
      <c r="IG122" s="370"/>
      <c r="IH122" s="370"/>
      <c r="II122" s="370"/>
      <c r="IJ122" s="370"/>
      <c r="IK122" s="370"/>
      <c r="IL122" s="370"/>
      <c r="IM122" s="370"/>
      <c r="IN122" s="370"/>
      <c r="IO122" s="370"/>
      <c r="IP122" s="370"/>
      <c r="IQ122" s="370"/>
      <c r="IR122" s="370"/>
      <c r="IS122" s="370"/>
      <c r="IT122" s="370"/>
      <c r="IU122" s="370"/>
      <c r="IV122" s="370"/>
      <c r="IW122" s="370"/>
      <c r="IX122" s="370"/>
      <c r="IY122" s="370"/>
      <c r="IZ122" s="370"/>
      <c r="JA122" s="370"/>
      <c r="JB122" s="370"/>
      <c r="JC122" s="370"/>
      <c r="JD122" s="370"/>
      <c r="JE122" s="370"/>
      <c r="JF122" s="370"/>
      <c r="JG122" s="370"/>
      <c r="JH122" s="370"/>
      <c r="JI122" s="370"/>
      <c r="JJ122" s="370"/>
      <c r="JK122" s="370"/>
      <c r="JL122" s="370"/>
      <c r="JM122" s="370"/>
      <c r="JN122" s="370"/>
      <c r="JO122" s="370"/>
      <c r="JP122" s="370"/>
      <c r="JQ122" s="370"/>
      <c r="JR122" s="370"/>
      <c r="JS122" s="370"/>
      <c r="JT122" s="370"/>
      <c r="JU122" s="370"/>
      <c r="JV122" s="370"/>
      <c r="JW122" s="370"/>
      <c r="JX122" s="370"/>
      <c r="JY122" s="370"/>
      <c r="JZ122" s="370"/>
      <c r="KA122" s="370"/>
      <c r="KB122" s="370"/>
      <c r="KC122" s="370"/>
      <c r="KD122" s="370"/>
      <c r="KE122" s="370"/>
      <c r="KF122" s="370"/>
      <c r="KG122" s="370"/>
      <c r="KH122" s="370"/>
      <c r="KI122" s="370"/>
      <c r="KJ122" s="370"/>
      <c r="KK122" s="370"/>
      <c r="KL122" s="370"/>
      <c r="KM122" s="370"/>
      <c r="KN122" s="370"/>
      <c r="KO122" s="370"/>
      <c r="KP122" s="370"/>
      <c r="KQ122" s="370"/>
      <c r="KR122" s="370"/>
      <c r="KS122" s="370"/>
      <c r="KT122" s="370"/>
      <c r="KU122" s="370"/>
      <c r="KV122" s="370"/>
      <c r="KW122" s="370"/>
      <c r="KX122" s="370"/>
      <c r="KY122" s="370"/>
      <c r="KZ122" s="370"/>
      <c r="LA122" s="370"/>
      <c r="LB122" s="370"/>
      <c r="LC122" s="370"/>
      <c r="LD122" s="370"/>
      <c r="LE122" s="370"/>
      <c r="LF122" s="370"/>
      <c r="LG122" s="370"/>
      <c r="LH122" s="370"/>
      <c r="LI122" s="370"/>
      <c r="LJ122" s="370"/>
      <c r="LK122" s="370"/>
      <c r="LL122" s="370"/>
      <c r="LM122" s="370"/>
      <c r="LN122" s="370"/>
      <c r="LO122" s="370"/>
      <c r="LP122" s="370"/>
      <c r="LQ122" s="370"/>
      <c r="LR122" s="370"/>
      <c r="LS122" s="370"/>
      <c r="LT122" s="370"/>
      <c r="LU122" s="370"/>
      <c r="LV122" s="370"/>
      <c r="LW122" s="370"/>
      <c r="LX122" s="370"/>
      <c r="LY122" s="370"/>
      <c r="LZ122" s="370"/>
      <c r="MA122" s="370"/>
      <c r="MB122" s="370"/>
      <c r="MC122" s="370"/>
      <c r="MD122" s="370"/>
      <c r="ME122" s="370"/>
      <c r="MF122" s="370"/>
      <c r="MG122" s="370"/>
      <c r="MH122" s="370"/>
      <c r="MI122" s="370"/>
      <c r="MJ122" s="370"/>
      <c r="MK122" s="370"/>
      <c r="ML122" s="370"/>
      <c r="MM122" s="370"/>
      <c r="MN122" s="370"/>
      <c r="MO122" s="370"/>
      <c r="MP122" s="370"/>
      <c r="MQ122" s="370"/>
      <c r="MR122" s="370"/>
      <c r="MS122" s="370"/>
      <c r="MT122" s="370"/>
      <c r="MU122" s="370"/>
      <c r="MV122" s="370"/>
      <c r="MW122" s="370"/>
      <c r="MX122" s="370"/>
      <c r="MY122" s="370"/>
      <c r="MZ122" s="370"/>
      <c r="NA122" s="370"/>
      <c r="NB122" s="370"/>
      <c r="NC122" s="370"/>
      <c r="ND122" s="370"/>
      <c r="NE122" s="370"/>
      <c r="NF122" s="370"/>
      <c r="NG122" s="370"/>
      <c r="NH122" s="370"/>
      <c r="NI122" s="370"/>
      <c r="NJ122" s="370"/>
      <c r="NK122" s="370"/>
      <c r="NL122" s="370"/>
      <c r="NM122" s="370"/>
      <c r="NN122" s="370"/>
      <c r="NO122" s="370"/>
      <c r="NP122" s="370"/>
      <c r="NQ122" s="370"/>
      <c r="NR122" s="370"/>
      <c r="NS122" s="370"/>
      <c r="NT122" s="370"/>
      <c r="NU122" s="370"/>
      <c r="NV122" s="370"/>
      <c r="NW122" s="370"/>
      <c r="NX122" s="370"/>
      <c r="NY122" s="370"/>
      <c r="NZ122" s="370"/>
      <c r="OA122" s="370"/>
      <c r="OB122" s="370"/>
      <c r="OC122" s="370"/>
      <c r="OD122" s="370"/>
      <c r="OE122" s="370"/>
      <c r="OF122" s="370"/>
      <c r="OG122" s="370"/>
      <c r="OH122" s="370"/>
      <c r="OI122" s="370"/>
      <c r="OJ122" s="370"/>
      <c r="OK122" s="370"/>
      <c r="OL122" s="370"/>
      <c r="OM122" s="370"/>
      <c r="ON122" s="370"/>
      <c r="OO122" s="370"/>
      <c r="OP122" s="370"/>
      <c r="OQ122" s="370"/>
      <c r="OR122" s="370"/>
      <c r="OS122" s="370"/>
      <c r="OT122" s="370"/>
      <c r="OU122" s="370"/>
      <c r="OV122" s="370"/>
      <c r="OW122" s="370"/>
      <c r="OX122" s="370"/>
      <c r="OY122" s="370"/>
      <c r="OZ122" s="370"/>
      <c r="PA122" s="370"/>
      <c r="PB122" s="370"/>
      <c r="PC122" s="370"/>
      <c r="PD122" s="370"/>
      <c r="PE122" s="370"/>
      <c r="PF122" s="370"/>
      <c r="PG122" s="370"/>
      <c r="PH122" s="370"/>
      <c r="PI122" s="370"/>
      <c r="PJ122" s="370"/>
      <c r="PK122" s="370"/>
      <c r="PL122" s="370"/>
      <c r="PM122" s="370"/>
      <c r="PN122" s="370"/>
      <c r="PO122" s="370"/>
      <c r="PP122" s="370"/>
      <c r="PQ122" s="370"/>
      <c r="PR122" s="370"/>
      <c r="PS122" s="370"/>
      <c r="PT122" s="370"/>
      <c r="PU122" s="370"/>
      <c r="PV122" s="370"/>
      <c r="PW122" s="370"/>
      <c r="PX122" s="370"/>
      <c r="PY122" s="370"/>
      <c r="PZ122" s="370"/>
      <c r="QA122" s="370"/>
      <c r="QB122" s="370"/>
      <c r="QC122" s="370"/>
      <c r="QD122" s="370"/>
      <c r="QE122" s="370"/>
      <c r="QF122" s="370"/>
      <c r="QG122" s="370"/>
      <c r="QH122" s="370"/>
      <c r="QI122" s="370"/>
      <c r="QJ122" s="370"/>
      <c r="QK122" s="370"/>
      <c r="QL122" s="370"/>
      <c r="QM122" s="370"/>
      <c r="QN122" s="370"/>
      <c r="QO122" s="370"/>
      <c r="QP122" s="370"/>
      <c r="QQ122" s="370"/>
      <c r="QR122" s="370"/>
      <c r="QS122" s="370"/>
      <c r="QT122" s="370"/>
      <c r="QU122" s="370"/>
      <c r="QV122" s="370"/>
      <c r="QW122" s="370"/>
      <c r="QX122" s="370"/>
      <c r="QY122" s="370"/>
      <c r="QZ122" s="370"/>
      <c r="RA122" s="370"/>
      <c r="RB122" s="370"/>
      <c r="RC122" s="370"/>
      <c r="RD122" s="370"/>
      <c r="RE122" s="370"/>
      <c r="RF122" s="370"/>
      <c r="RG122" s="370"/>
      <c r="RH122" s="370"/>
      <c r="RI122" s="370"/>
      <c r="RJ122" s="370"/>
      <c r="RK122" s="370"/>
      <c r="RL122" s="370"/>
      <c r="RM122" s="370"/>
      <c r="RN122" s="370"/>
      <c r="RO122" s="370"/>
      <c r="RP122" s="370"/>
      <c r="RQ122" s="370"/>
      <c r="RR122" s="370"/>
      <c r="RS122" s="370"/>
      <c r="RT122" s="370"/>
      <c r="RU122" s="370"/>
      <c r="RV122" s="370"/>
      <c r="RW122" s="370"/>
      <c r="RX122" s="370"/>
      <c r="RY122" s="370"/>
      <c r="RZ122" s="370"/>
      <c r="SA122" s="370"/>
      <c r="SB122" s="370"/>
      <c r="SC122" s="370"/>
      <c r="SD122" s="370"/>
      <c r="SE122" s="370"/>
      <c r="SF122" s="370"/>
      <c r="SG122" s="370"/>
      <c r="SH122" s="370"/>
      <c r="SI122" s="370"/>
      <c r="SJ122" s="370"/>
      <c r="SK122" s="370"/>
      <c r="SL122" s="370"/>
      <c r="SM122" s="370"/>
      <c r="SN122" s="370"/>
      <c r="SO122" s="370"/>
      <c r="SP122" s="370"/>
      <c r="SQ122" s="370"/>
      <c r="SR122" s="370"/>
      <c r="SS122" s="370"/>
      <c r="ST122" s="370"/>
      <c r="SU122" s="370"/>
      <c r="SV122" s="370"/>
      <c r="SW122" s="370"/>
      <c r="SX122" s="370"/>
      <c r="SY122" s="370"/>
      <c r="SZ122" s="370"/>
      <c r="TA122" s="370"/>
      <c r="TB122" s="370"/>
      <c r="TC122" s="370"/>
      <c r="TD122" s="370"/>
      <c r="TE122" s="370"/>
      <c r="TF122" s="370"/>
      <c r="TG122" s="370"/>
      <c r="TH122" s="370"/>
      <c r="TI122" s="370"/>
      <c r="TJ122" s="370"/>
      <c r="TK122" s="370"/>
      <c r="TL122" s="370"/>
      <c r="TM122" s="370"/>
      <c r="TN122" s="370"/>
      <c r="TO122" s="370"/>
      <c r="TP122" s="370"/>
      <c r="TQ122" s="370"/>
      <c r="TR122" s="370"/>
      <c r="TS122" s="370"/>
      <c r="TT122" s="370"/>
      <c r="TU122" s="370"/>
      <c r="TV122" s="370"/>
      <c r="TW122" s="370"/>
      <c r="TX122" s="370"/>
      <c r="TY122" s="370"/>
      <c r="TZ122" s="370"/>
      <c r="UA122" s="370"/>
      <c r="UB122" s="370"/>
      <c r="UC122" s="370"/>
      <c r="UD122" s="370"/>
      <c r="UE122" s="370"/>
      <c r="UF122" s="370"/>
      <c r="UG122" s="370"/>
      <c r="UH122" s="370"/>
      <c r="UI122" s="370"/>
      <c r="UJ122" s="370"/>
      <c r="UK122" s="370"/>
      <c r="UL122" s="370"/>
      <c r="UM122" s="370"/>
      <c r="UN122" s="370"/>
      <c r="UO122" s="370"/>
      <c r="UP122" s="370"/>
      <c r="UQ122" s="370"/>
      <c r="UR122" s="370"/>
      <c r="US122" s="370"/>
      <c r="UT122" s="370"/>
      <c r="UU122" s="370"/>
      <c r="UV122" s="370"/>
      <c r="UW122" s="370"/>
      <c r="UX122" s="370"/>
      <c r="UY122" s="370"/>
      <c r="UZ122" s="370"/>
      <c r="VA122" s="370"/>
      <c r="VB122" s="370"/>
      <c r="VC122" s="370"/>
      <c r="VD122" s="370"/>
      <c r="VE122" s="370"/>
      <c r="VF122" s="370"/>
      <c r="VG122" s="370"/>
      <c r="VH122" s="370"/>
      <c r="VI122" s="370"/>
      <c r="VJ122" s="370"/>
      <c r="VK122" s="370"/>
      <c r="VL122" s="370"/>
      <c r="VM122" s="370"/>
      <c r="VN122" s="370"/>
      <c r="VO122" s="370"/>
      <c r="VP122" s="370"/>
      <c r="VQ122" s="370"/>
      <c r="VR122" s="370"/>
      <c r="VS122" s="370"/>
      <c r="VT122" s="370"/>
      <c r="VU122" s="370"/>
      <c r="VV122" s="370"/>
      <c r="VW122" s="370"/>
      <c r="VX122" s="370"/>
      <c r="VY122" s="370"/>
      <c r="VZ122" s="370"/>
      <c r="WA122" s="370"/>
      <c r="WB122" s="370"/>
      <c r="WC122" s="370"/>
      <c r="WD122" s="370"/>
      <c r="WE122" s="370"/>
      <c r="WF122" s="370"/>
      <c r="WG122" s="370"/>
      <c r="WH122" s="370"/>
      <c r="WI122" s="370"/>
      <c r="WJ122" s="370"/>
      <c r="WK122" s="370"/>
      <c r="WL122" s="370"/>
      <c r="WM122" s="370"/>
      <c r="WN122" s="370"/>
      <c r="WO122" s="370"/>
      <c r="WP122" s="370"/>
      <c r="WQ122" s="370"/>
      <c r="WR122" s="370"/>
      <c r="WS122" s="370"/>
      <c r="WT122" s="370"/>
      <c r="WU122" s="370"/>
      <c r="WV122" s="370"/>
      <c r="WW122" s="370"/>
      <c r="WX122" s="370"/>
      <c r="WY122" s="370"/>
      <c r="WZ122" s="370"/>
      <c r="XA122" s="370"/>
      <c r="XB122" s="370"/>
      <c r="XC122" s="370"/>
      <c r="XD122" s="370"/>
      <c r="XE122" s="370"/>
      <c r="XF122" s="370"/>
      <c r="XG122" s="370"/>
      <c r="XH122" s="370"/>
      <c r="XI122" s="370"/>
      <c r="XJ122" s="370"/>
      <c r="XK122" s="370"/>
      <c r="XL122" s="370"/>
      <c r="XM122" s="370"/>
      <c r="XN122" s="370"/>
      <c r="XO122" s="370"/>
      <c r="XP122" s="370"/>
      <c r="XQ122" s="370"/>
      <c r="XR122" s="370"/>
      <c r="XS122" s="370"/>
      <c r="XT122" s="370"/>
      <c r="XU122" s="370"/>
      <c r="XV122" s="370"/>
      <c r="XW122" s="370"/>
      <c r="XX122" s="370"/>
      <c r="XY122" s="370"/>
      <c r="XZ122" s="370"/>
      <c r="YA122" s="370"/>
      <c r="YB122" s="370"/>
      <c r="YC122" s="370"/>
      <c r="YD122" s="370"/>
      <c r="YE122" s="370"/>
      <c r="YF122" s="370"/>
      <c r="YG122" s="370"/>
      <c r="YH122" s="370"/>
      <c r="YI122" s="370"/>
      <c r="YJ122" s="370"/>
      <c r="YK122" s="370"/>
      <c r="YL122" s="370"/>
      <c r="YM122" s="370"/>
      <c r="YN122" s="370"/>
      <c r="YO122" s="370"/>
      <c r="YP122" s="370"/>
      <c r="YQ122" s="370"/>
      <c r="YR122" s="370"/>
      <c r="YS122" s="370"/>
      <c r="YT122" s="370"/>
      <c r="YU122" s="370"/>
      <c r="YV122" s="370"/>
      <c r="YW122" s="370"/>
      <c r="YX122" s="370"/>
      <c r="YY122" s="370"/>
      <c r="YZ122" s="370"/>
      <c r="ZA122" s="370"/>
      <c r="ZB122" s="370"/>
      <c r="ZC122" s="370"/>
      <c r="ZD122" s="370"/>
      <c r="ZE122" s="370"/>
      <c r="ZF122" s="370"/>
      <c r="ZG122" s="370"/>
      <c r="ZH122" s="370"/>
      <c r="ZI122" s="370"/>
      <c r="ZJ122" s="370"/>
      <c r="ZK122" s="370"/>
      <c r="ZL122" s="370"/>
      <c r="ZM122" s="370"/>
      <c r="ZN122" s="370"/>
      <c r="ZO122" s="370"/>
      <c r="ZP122" s="370"/>
      <c r="ZQ122" s="370"/>
      <c r="ZR122" s="370"/>
      <c r="ZS122" s="370"/>
      <c r="ZT122" s="370"/>
      <c r="ZU122" s="370"/>
      <c r="ZV122" s="370"/>
      <c r="ZW122" s="370"/>
      <c r="ZX122" s="370"/>
      <c r="ZY122" s="370"/>
      <c r="ZZ122" s="370"/>
      <c r="AAA122" s="370"/>
      <c r="AAB122" s="370"/>
      <c r="AAC122" s="370"/>
      <c r="AAD122" s="370"/>
      <c r="AAE122" s="370"/>
      <c r="AAF122" s="370"/>
      <c r="AAG122" s="370"/>
      <c r="AAH122" s="370"/>
      <c r="AAI122" s="370"/>
      <c r="AAJ122" s="370"/>
      <c r="AAK122" s="370"/>
      <c r="AAL122" s="370"/>
      <c r="AAM122" s="370"/>
      <c r="AAN122" s="370"/>
      <c r="AAO122" s="370"/>
      <c r="AAP122" s="370"/>
      <c r="AAQ122" s="370"/>
      <c r="AAR122" s="370"/>
      <c r="AAS122" s="370"/>
      <c r="AAT122" s="370"/>
      <c r="AAU122" s="370"/>
      <c r="AAV122" s="370"/>
      <c r="AAW122" s="370"/>
      <c r="AAX122" s="370"/>
      <c r="AAY122" s="370"/>
      <c r="AAZ122" s="370"/>
      <c r="ABA122" s="370"/>
      <c r="ABB122" s="370"/>
      <c r="ABC122" s="370"/>
      <c r="ABD122" s="370"/>
      <c r="ABE122" s="370"/>
      <c r="ABF122" s="370"/>
      <c r="ABG122" s="370"/>
      <c r="ABH122" s="370"/>
      <c r="ABI122" s="370"/>
      <c r="ABJ122" s="370"/>
      <c r="ABK122" s="370"/>
      <c r="ABL122" s="370"/>
      <c r="ABM122" s="370"/>
      <c r="ABN122" s="370"/>
      <c r="ABO122" s="370"/>
      <c r="ABP122" s="370"/>
      <c r="ABQ122" s="370"/>
      <c r="ABR122" s="370"/>
      <c r="ABS122" s="370"/>
      <c r="ABT122" s="370"/>
      <c r="ABU122" s="370"/>
      <c r="ABV122" s="370"/>
      <c r="ABW122" s="370"/>
      <c r="ABX122" s="370"/>
      <c r="ABY122" s="370"/>
      <c r="ABZ122" s="370"/>
      <c r="ACA122" s="370"/>
      <c r="ACB122" s="370"/>
      <c r="ACC122" s="370"/>
      <c r="ACD122" s="370"/>
      <c r="ACE122" s="370"/>
      <c r="ACF122" s="370"/>
      <c r="ACG122" s="370"/>
      <c r="ACH122" s="370"/>
      <c r="ACI122" s="370"/>
      <c r="ACJ122" s="370"/>
      <c r="ACK122" s="370"/>
      <c r="ACL122" s="370"/>
      <c r="ACM122" s="370"/>
      <c r="ACN122" s="370"/>
      <c r="ACO122" s="370"/>
      <c r="ACP122" s="370"/>
      <c r="ACQ122" s="370"/>
      <c r="ACR122" s="370"/>
      <c r="ACS122" s="370"/>
      <c r="ACT122" s="370"/>
      <c r="ACU122" s="370"/>
      <c r="ACV122" s="370"/>
      <c r="ACW122" s="370"/>
      <c r="ACX122" s="370"/>
      <c r="ACY122" s="370"/>
      <c r="ACZ122" s="370"/>
      <c r="ADA122" s="370"/>
      <c r="ADB122" s="370"/>
      <c r="ADC122" s="370"/>
      <c r="ADD122" s="370"/>
      <c r="ADE122" s="370"/>
      <c r="ADF122" s="370"/>
      <c r="ADG122" s="370"/>
      <c r="ADH122" s="370"/>
      <c r="ADI122" s="370"/>
      <c r="ADJ122" s="370"/>
      <c r="ADK122" s="370"/>
      <c r="ADL122" s="370"/>
      <c r="ADM122" s="370"/>
      <c r="ADN122" s="370"/>
      <c r="ADO122" s="370"/>
      <c r="ADP122" s="370"/>
      <c r="ADQ122" s="370"/>
      <c r="ADR122" s="370"/>
      <c r="ADS122" s="370"/>
      <c r="ADT122" s="370"/>
      <c r="ADU122" s="370"/>
      <c r="ADV122" s="370"/>
      <c r="ADW122" s="370"/>
      <c r="ADX122" s="370"/>
      <c r="ADY122" s="370"/>
      <c r="ADZ122" s="370"/>
      <c r="AEA122" s="370"/>
      <c r="AEB122" s="370"/>
      <c r="AEC122" s="370"/>
      <c r="AED122" s="370"/>
      <c r="AEE122" s="370"/>
      <c r="AEF122" s="370"/>
      <c r="AEG122" s="370"/>
      <c r="AEH122" s="370"/>
      <c r="AEI122" s="370"/>
      <c r="AEJ122" s="370"/>
      <c r="AEK122" s="370"/>
      <c r="AEL122" s="370"/>
      <c r="AEM122" s="370"/>
      <c r="AEN122" s="370"/>
      <c r="AEO122" s="370"/>
      <c r="AEP122" s="370"/>
      <c r="AEQ122" s="370"/>
      <c r="AER122" s="370"/>
      <c r="AES122" s="370"/>
      <c r="AET122" s="370"/>
      <c r="AEU122" s="370"/>
      <c r="AEV122" s="370"/>
      <c r="AEW122" s="370"/>
      <c r="AEX122" s="370"/>
      <c r="AEY122" s="370"/>
      <c r="AEZ122" s="370"/>
      <c r="AFA122" s="370"/>
      <c r="AFB122" s="370"/>
      <c r="AFC122" s="370"/>
      <c r="AFD122" s="370"/>
      <c r="AFE122" s="370"/>
      <c r="AFF122" s="370"/>
      <c r="AFG122" s="370"/>
      <c r="AFH122" s="370"/>
      <c r="AFI122" s="370"/>
      <c r="AFJ122" s="370"/>
      <c r="AFK122" s="370"/>
      <c r="AFL122" s="370"/>
      <c r="AFM122" s="370"/>
      <c r="AFN122" s="370"/>
      <c r="AFO122" s="370"/>
      <c r="AFP122" s="370"/>
      <c r="AFQ122" s="370"/>
      <c r="AFR122" s="370"/>
      <c r="AFS122" s="370"/>
      <c r="AFT122" s="370"/>
      <c r="AFU122" s="370"/>
      <c r="AFV122" s="370"/>
      <c r="AFW122" s="370"/>
      <c r="AFX122" s="370"/>
      <c r="AFY122" s="370"/>
      <c r="AFZ122" s="370"/>
      <c r="AGA122" s="370"/>
      <c r="AGB122" s="370"/>
      <c r="AGC122" s="370"/>
      <c r="AGD122" s="370"/>
      <c r="AGE122" s="370"/>
      <c r="AGF122" s="370"/>
      <c r="AGG122" s="370"/>
      <c r="AGH122" s="370"/>
      <c r="AGI122" s="370"/>
      <c r="AGJ122" s="370"/>
      <c r="AGK122" s="370"/>
      <c r="AGL122" s="370"/>
      <c r="AGM122" s="370"/>
      <c r="AGN122" s="370"/>
      <c r="AGO122" s="370"/>
      <c r="AGP122" s="370"/>
      <c r="AGQ122" s="370"/>
      <c r="AGR122" s="370"/>
      <c r="AGS122" s="370"/>
      <c r="AGT122" s="370"/>
      <c r="AGU122" s="370"/>
      <c r="AGV122" s="370"/>
      <c r="AGW122" s="370"/>
      <c r="AGX122" s="370"/>
      <c r="AGY122" s="370"/>
      <c r="AGZ122" s="370"/>
      <c r="AHA122" s="370"/>
      <c r="AHB122" s="370"/>
      <c r="AHC122" s="370"/>
      <c r="AHD122" s="370"/>
      <c r="AHE122" s="370"/>
      <c r="AHF122" s="370"/>
      <c r="AHG122" s="370"/>
      <c r="AHH122" s="370"/>
      <c r="AHI122" s="370"/>
      <c r="AHJ122" s="370"/>
      <c r="AHK122" s="370"/>
      <c r="AHL122" s="370"/>
      <c r="AHM122" s="370"/>
      <c r="AHN122" s="370"/>
      <c r="AHO122" s="370"/>
      <c r="AHP122" s="370"/>
      <c r="AHQ122" s="370"/>
      <c r="AHR122" s="370"/>
      <c r="AHS122" s="370"/>
      <c r="AHT122" s="370"/>
      <c r="AHU122" s="370"/>
      <c r="AHV122" s="370"/>
      <c r="AHW122" s="370"/>
      <c r="AHX122" s="370"/>
      <c r="AHY122" s="370"/>
      <c r="AHZ122" s="370"/>
      <c r="AIA122" s="370"/>
      <c r="AIB122" s="370"/>
      <c r="AIC122" s="370"/>
      <c r="AID122" s="370"/>
      <c r="AIE122" s="370"/>
      <c r="AIF122" s="370"/>
      <c r="AIG122" s="370"/>
      <c r="AIH122" s="370"/>
      <c r="AII122" s="370"/>
      <c r="AIJ122" s="370"/>
      <c r="AIK122" s="370"/>
      <c r="AIL122" s="370"/>
      <c r="AIM122" s="370"/>
      <c r="AIN122" s="370"/>
      <c r="AIO122" s="370"/>
      <c r="AIP122" s="370"/>
      <c r="AIQ122" s="370"/>
      <c r="AIR122" s="370"/>
      <c r="AIS122" s="370"/>
      <c r="AIT122" s="370"/>
      <c r="AIU122" s="370"/>
      <c r="AIV122" s="370"/>
      <c r="AIW122" s="370"/>
      <c r="AIX122" s="370"/>
      <c r="AIY122" s="370"/>
      <c r="AIZ122" s="370"/>
      <c r="AJA122" s="370"/>
      <c r="AJB122" s="370"/>
      <c r="AJC122" s="370"/>
      <c r="AJD122" s="370"/>
      <c r="AJE122" s="370"/>
      <c r="AJF122" s="370"/>
      <c r="AJG122" s="370"/>
      <c r="AJH122" s="370"/>
      <c r="AJI122" s="370"/>
      <c r="AJJ122" s="370"/>
      <c r="AJK122" s="370"/>
      <c r="AJL122" s="370"/>
      <c r="AJM122" s="370"/>
      <c r="AJN122" s="370"/>
      <c r="AJO122" s="370"/>
      <c r="AJP122" s="370"/>
      <c r="AJQ122" s="370"/>
      <c r="AJR122" s="370"/>
      <c r="AJS122" s="370"/>
      <c r="AJT122" s="370"/>
      <c r="AJU122" s="370"/>
      <c r="AJV122" s="370"/>
      <c r="AJW122" s="370"/>
      <c r="AJX122" s="370"/>
      <c r="AJY122" s="370"/>
      <c r="AJZ122" s="370"/>
      <c r="AKA122" s="370"/>
      <c r="AKB122" s="370"/>
      <c r="AKC122" s="370"/>
      <c r="AKD122" s="370"/>
      <c r="AKE122" s="370"/>
      <c r="AKF122" s="370"/>
      <c r="AKG122" s="370"/>
      <c r="AKH122" s="370"/>
      <c r="AKI122" s="370"/>
      <c r="AKJ122" s="370"/>
      <c r="AKK122" s="370"/>
      <c r="AKL122" s="370"/>
      <c r="AKM122" s="370"/>
      <c r="AKN122" s="370"/>
      <c r="AKO122" s="370"/>
      <c r="AKP122" s="370"/>
      <c r="AKQ122" s="370"/>
      <c r="AKR122" s="370"/>
      <c r="AKS122" s="370"/>
      <c r="AKT122" s="370"/>
      <c r="AKU122" s="370"/>
      <c r="AKV122" s="370"/>
      <c r="AKW122" s="370"/>
      <c r="AKX122" s="370"/>
      <c r="AKY122" s="370"/>
      <c r="AKZ122" s="370"/>
      <c r="ALA122" s="370"/>
      <c r="ALB122" s="370"/>
      <c r="ALC122" s="370"/>
      <c r="ALD122" s="370"/>
    </row>
    <row r="123" spans="1:992" s="253" customFormat="1" ht="13.5" customHeight="1">
      <c r="A123" s="2420" t="s">
        <v>758</v>
      </c>
      <c r="B123" s="2420" t="s">
        <v>1885</v>
      </c>
      <c r="C123" s="2420" t="s">
        <v>47</v>
      </c>
      <c r="D123" s="709" t="s">
        <v>296</v>
      </c>
      <c r="E123" s="468">
        <f>E124+E128</f>
        <v>29760548</v>
      </c>
      <c r="F123" s="468">
        <f>F124+F128</f>
        <v>29761131.32</v>
      </c>
      <c r="G123" s="2384" t="s">
        <v>2796</v>
      </c>
      <c r="H123" s="2384" t="s">
        <v>1152</v>
      </c>
      <c r="I123" s="2384" t="s">
        <v>741</v>
      </c>
      <c r="J123" s="2390">
        <v>1035</v>
      </c>
      <c r="K123" s="2390">
        <v>1035</v>
      </c>
      <c r="L123" s="2791"/>
      <c r="M123" s="580"/>
      <c r="N123" s="370"/>
      <c r="O123" s="370"/>
      <c r="P123" s="370"/>
      <c r="Q123" s="370"/>
      <c r="R123" s="370"/>
      <c r="S123" s="370"/>
      <c r="T123" s="370"/>
      <c r="U123" s="370"/>
      <c r="V123" s="370"/>
      <c r="W123" s="370"/>
      <c r="X123" s="370"/>
      <c r="Y123" s="370"/>
      <c r="Z123" s="370"/>
      <c r="AA123" s="370"/>
      <c r="AB123" s="370"/>
      <c r="AC123" s="370"/>
      <c r="AD123" s="370"/>
      <c r="AE123" s="370"/>
      <c r="AF123" s="370"/>
      <c r="AG123" s="370"/>
      <c r="AH123" s="370"/>
      <c r="AI123" s="370"/>
      <c r="AJ123" s="370"/>
      <c r="AK123" s="370"/>
      <c r="AL123" s="370"/>
      <c r="AM123" s="370"/>
      <c r="AN123" s="370"/>
      <c r="AO123" s="370"/>
      <c r="AP123" s="370"/>
      <c r="AQ123" s="370"/>
      <c r="AR123" s="370"/>
      <c r="AS123" s="370"/>
      <c r="AT123" s="370"/>
      <c r="AU123" s="370"/>
      <c r="AV123" s="370"/>
      <c r="AW123" s="370"/>
      <c r="AX123" s="370"/>
      <c r="AY123" s="370"/>
      <c r="AZ123" s="370"/>
      <c r="BA123" s="370"/>
      <c r="BB123" s="370"/>
      <c r="BC123" s="370"/>
      <c r="BD123" s="370"/>
      <c r="BE123" s="370"/>
      <c r="BF123" s="370"/>
      <c r="BG123" s="370"/>
      <c r="BH123" s="370"/>
      <c r="BI123" s="370"/>
      <c r="BJ123" s="370"/>
      <c r="BK123" s="370"/>
      <c r="BL123" s="370"/>
      <c r="BM123" s="370"/>
      <c r="BN123" s="370"/>
      <c r="BO123" s="370"/>
      <c r="BP123" s="370"/>
      <c r="BQ123" s="370"/>
      <c r="BR123" s="370"/>
      <c r="BS123" s="370"/>
      <c r="BT123" s="370"/>
      <c r="BU123" s="370"/>
      <c r="BV123" s="370"/>
      <c r="BW123" s="370"/>
      <c r="BX123" s="370"/>
      <c r="BY123" s="370"/>
      <c r="BZ123" s="370"/>
      <c r="CA123" s="370"/>
      <c r="CB123" s="370"/>
      <c r="CC123" s="370"/>
      <c r="CD123" s="370"/>
      <c r="CE123" s="370"/>
      <c r="CF123" s="370"/>
      <c r="CG123" s="370"/>
      <c r="CH123" s="370"/>
      <c r="CI123" s="370"/>
      <c r="CJ123" s="370"/>
      <c r="CK123" s="370"/>
      <c r="CL123" s="370"/>
      <c r="CM123" s="370"/>
      <c r="CN123" s="370"/>
      <c r="CO123" s="370"/>
      <c r="CP123" s="370"/>
      <c r="CQ123" s="370"/>
      <c r="CR123" s="370"/>
      <c r="CS123" s="370"/>
      <c r="CT123" s="370"/>
      <c r="CU123" s="370"/>
      <c r="CV123" s="370"/>
      <c r="CW123" s="370"/>
      <c r="CX123" s="370"/>
      <c r="CY123" s="370"/>
      <c r="CZ123" s="370"/>
      <c r="DA123" s="370"/>
      <c r="DB123" s="370"/>
      <c r="DC123" s="370"/>
      <c r="DD123" s="370"/>
      <c r="DE123" s="370"/>
      <c r="DF123" s="370"/>
      <c r="DG123" s="370"/>
      <c r="DH123" s="370"/>
      <c r="DI123" s="370"/>
      <c r="DJ123" s="370"/>
      <c r="DK123" s="370"/>
      <c r="DL123" s="370"/>
      <c r="DM123" s="370"/>
      <c r="DN123" s="370"/>
      <c r="DO123" s="370"/>
      <c r="DP123" s="370"/>
      <c r="DQ123" s="370"/>
      <c r="DR123" s="370"/>
      <c r="DS123" s="370"/>
      <c r="DT123" s="370"/>
      <c r="DU123" s="370"/>
      <c r="DV123" s="370"/>
      <c r="DW123" s="370"/>
      <c r="DX123" s="370"/>
      <c r="DY123" s="370"/>
      <c r="DZ123" s="370"/>
      <c r="EA123" s="370"/>
      <c r="EB123" s="370"/>
      <c r="EC123" s="370"/>
      <c r="ED123" s="370"/>
      <c r="EE123" s="370"/>
      <c r="EF123" s="370"/>
      <c r="EG123" s="370"/>
      <c r="EH123" s="370"/>
      <c r="EI123" s="370"/>
      <c r="EJ123" s="370"/>
      <c r="EK123" s="370"/>
      <c r="EL123" s="370"/>
      <c r="EM123" s="370"/>
      <c r="EN123" s="370"/>
      <c r="EO123" s="370"/>
      <c r="EP123" s="370"/>
      <c r="EQ123" s="370"/>
      <c r="ER123" s="370"/>
      <c r="ES123" s="370"/>
      <c r="ET123" s="370"/>
      <c r="EU123" s="370"/>
      <c r="EV123" s="370"/>
      <c r="EW123" s="370"/>
      <c r="EX123" s="370"/>
      <c r="EY123" s="370"/>
      <c r="EZ123" s="370"/>
      <c r="FA123" s="370"/>
      <c r="FB123" s="370"/>
      <c r="FC123" s="370"/>
      <c r="FD123" s="370"/>
      <c r="FE123" s="370"/>
      <c r="FF123" s="370"/>
      <c r="FG123" s="370"/>
      <c r="FH123" s="370"/>
      <c r="FI123" s="370"/>
      <c r="FJ123" s="370"/>
      <c r="FK123" s="370"/>
      <c r="FL123" s="370"/>
      <c r="FM123" s="370"/>
      <c r="FN123" s="370"/>
      <c r="FO123" s="370"/>
      <c r="FP123" s="370"/>
      <c r="FQ123" s="370"/>
      <c r="FR123" s="370"/>
      <c r="FS123" s="370"/>
      <c r="FT123" s="370"/>
      <c r="FU123" s="370"/>
      <c r="FV123" s="370"/>
      <c r="FW123" s="370"/>
      <c r="FX123" s="370"/>
      <c r="FY123" s="370"/>
      <c r="FZ123" s="370"/>
      <c r="GA123" s="370"/>
      <c r="GB123" s="370"/>
      <c r="GC123" s="370"/>
      <c r="GD123" s="370"/>
      <c r="GE123" s="370"/>
      <c r="GF123" s="370"/>
      <c r="GG123" s="370"/>
      <c r="GH123" s="370"/>
      <c r="GI123" s="370"/>
      <c r="GJ123" s="370"/>
      <c r="GK123" s="370"/>
      <c r="GL123" s="370"/>
      <c r="GM123" s="370"/>
      <c r="GN123" s="370"/>
      <c r="GO123" s="370"/>
      <c r="GP123" s="370"/>
      <c r="GQ123" s="370"/>
      <c r="GR123" s="370"/>
      <c r="GS123" s="370"/>
      <c r="GT123" s="370"/>
      <c r="GU123" s="370"/>
      <c r="GV123" s="370"/>
      <c r="GW123" s="370"/>
      <c r="GX123" s="370"/>
      <c r="GY123" s="370"/>
      <c r="GZ123" s="370"/>
      <c r="HA123" s="370"/>
      <c r="HB123" s="370"/>
      <c r="HC123" s="370"/>
      <c r="HD123" s="370"/>
      <c r="HE123" s="370"/>
      <c r="HF123" s="370"/>
      <c r="HG123" s="370"/>
      <c r="HH123" s="370"/>
      <c r="HI123" s="370"/>
      <c r="HJ123" s="370"/>
      <c r="HK123" s="370"/>
      <c r="HL123" s="370"/>
      <c r="HM123" s="370"/>
      <c r="HN123" s="370"/>
      <c r="HO123" s="370"/>
      <c r="HP123" s="370"/>
      <c r="HQ123" s="370"/>
      <c r="HR123" s="370"/>
      <c r="HS123" s="370"/>
      <c r="HT123" s="370"/>
      <c r="HU123" s="370"/>
      <c r="HV123" s="370"/>
      <c r="HW123" s="370"/>
      <c r="HX123" s="370"/>
      <c r="HY123" s="370"/>
      <c r="HZ123" s="370"/>
      <c r="IA123" s="370"/>
      <c r="IB123" s="370"/>
      <c r="IC123" s="370"/>
      <c r="ID123" s="370"/>
      <c r="IE123" s="370"/>
      <c r="IF123" s="370"/>
      <c r="IG123" s="370"/>
      <c r="IH123" s="370"/>
      <c r="II123" s="370"/>
      <c r="IJ123" s="370"/>
      <c r="IK123" s="370"/>
      <c r="IL123" s="370"/>
      <c r="IM123" s="370"/>
      <c r="IN123" s="370"/>
      <c r="IO123" s="370"/>
      <c r="IP123" s="370"/>
      <c r="IQ123" s="370"/>
      <c r="IR123" s="370"/>
      <c r="IS123" s="370"/>
      <c r="IT123" s="370"/>
      <c r="IU123" s="370"/>
      <c r="IV123" s="370"/>
      <c r="IW123" s="370"/>
      <c r="IX123" s="370"/>
      <c r="IY123" s="370"/>
      <c r="IZ123" s="370"/>
      <c r="JA123" s="370"/>
      <c r="JB123" s="370"/>
      <c r="JC123" s="370"/>
      <c r="JD123" s="370"/>
      <c r="JE123" s="370"/>
      <c r="JF123" s="370"/>
      <c r="JG123" s="370"/>
      <c r="JH123" s="370"/>
      <c r="JI123" s="370"/>
      <c r="JJ123" s="370"/>
      <c r="JK123" s="370"/>
      <c r="JL123" s="370"/>
      <c r="JM123" s="370"/>
      <c r="JN123" s="370"/>
      <c r="JO123" s="370"/>
      <c r="JP123" s="370"/>
      <c r="JQ123" s="370"/>
      <c r="JR123" s="370"/>
      <c r="JS123" s="370"/>
      <c r="JT123" s="370"/>
      <c r="JU123" s="370"/>
      <c r="JV123" s="370"/>
      <c r="JW123" s="370"/>
      <c r="JX123" s="370"/>
      <c r="JY123" s="370"/>
      <c r="JZ123" s="370"/>
      <c r="KA123" s="370"/>
      <c r="KB123" s="370"/>
      <c r="KC123" s="370"/>
      <c r="KD123" s="370"/>
      <c r="KE123" s="370"/>
      <c r="KF123" s="370"/>
      <c r="KG123" s="370"/>
      <c r="KH123" s="370"/>
      <c r="KI123" s="370"/>
      <c r="KJ123" s="370"/>
      <c r="KK123" s="370"/>
      <c r="KL123" s="370"/>
      <c r="KM123" s="370"/>
      <c r="KN123" s="370"/>
      <c r="KO123" s="370"/>
      <c r="KP123" s="370"/>
      <c r="KQ123" s="370"/>
      <c r="KR123" s="370"/>
      <c r="KS123" s="370"/>
      <c r="KT123" s="370"/>
      <c r="KU123" s="370"/>
      <c r="KV123" s="370"/>
      <c r="KW123" s="370"/>
      <c r="KX123" s="370"/>
      <c r="KY123" s="370"/>
      <c r="KZ123" s="370"/>
      <c r="LA123" s="370"/>
      <c r="LB123" s="370"/>
      <c r="LC123" s="370"/>
      <c r="LD123" s="370"/>
      <c r="LE123" s="370"/>
      <c r="LF123" s="370"/>
      <c r="LG123" s="370"/>
      <c r="LH123" s="370"/>
      <c r="LI123" s="370"/>
      <c r="LJ123" s="370"/>
      <c r="LK123" s="370"/>
      <c r="LL123" s="370"/>
      <c r="LM123" s="370"/>
      <c r="LN123" s="370"/>
      <c r="LO123" s="370"/>
      <c r="LP123" s="370"/>
      <c r="LQ123" s="370"/>
      <c r="LR123" s="370"/>
      <c r="LS123" s="370"/>
      <c r="LT123" s="370"/>
      <c r="LU123" s="370"/>
      <c r="LV123" s="370"/>
      <c r="LW123" s="370"/>
      <c r="LX123" s="370"/>
      <c r="LY123" s="370"/>
      <c r="LZ123" s="370"/>
      <c r="MA123" s="370"/>
      <c r="MB123" s="370"/>
      <c r="MC123" s="370"/>
      <c r="MD123" s="370"/>
      <c r="ME123" s="370"/>
      <c r="MF123" s="370"/>
      <c r="MG123" s="370"/>
      <c r="MH123" s="370"/>
      <c r="MI123" s="370"/>
      <c r="MJ123" s="370"/>
      <c r="MK123" s="370"/>
      <c r="ML123" s="370"/>
      <c r="MM123" s="370"/>
      <c r="MN123" s="370"/>
      <c r="MO123" s="370"/>
      <c r="MP123" s="370"/>
      <c r="MQ123" s="370"/>
      <c r="MR123" s="370"/>
      <c r="MS123" s="370"/>
      <c r="MT123" s="370"/>
      <c r="MU123" s="370"/>
      <c r="MV123" s="370"/>
      <c r="MW123" s="370"/>
      <c r="MX123" s="370"/>
      <c r="MY123" s="370"/>
      <c r="MZ123" s="370"/>
      <c r="NA123" s="370"/>
      <c r="NB123" s="370"/>
      <c r="NC123" s="370"/>
      <c r="ND123" s="370"/>
      <c r="NE123" s="370"/>
      <c r="NF123" s="370"/>
      <c r="NG123" s="370"/>
      <c r="NH123" s="370"/>
      <c r="NI123" s="370"/>
      <c r="NJ123" s="370"/>
      <c r="NK123" s="370"/>
      <c r="NL123" s="370"/>
      <c r="NM123" s="370"/>
      <c r="NN123" s="370"/>
      <c r="NO123" s="370"/>
      <c r="NP123" s="370"/>
      <c r="NQ123" s="370"/>
      <c r="NR123" s="370"/>
      <c r="NS123" s="370"/>
      <c r="NT123" s="370"/>
      <c r="NU123" s="370"/>
      <c r="NV123" s="370"/>
      <c r="NW123" s="370"/>
      <c r="NX123" s="370"/>
      <c r="NY123" s="370"/>
      <c r="NZ123" s="370"/>
      <c r="OA123" s="370"/>
      <c r="OB123" s="370"/>
      <c r="OC123" s="370"/>
      <c r="OD123" s="370"/>
      <c r="OE123" s="370"/>
      <c r="OF123" s="370"/>
      <c r="OG123" s="370"/>
      <c r="OH123" s="370"/>
      <c r="OI123" s="370"/>
      <c r="OJ123" s="370"/>
      <c r="OK123" s="370"/>
      <c r="OL123" s="370"/>
      <c r="OM123" s="370"/>
      <c r="ON123" s="370"/>
      <c r="OO123" s="370"/>
      <c r="OP123" s="370"/>
      <c r="OQ123" s="370"/>
      <c r="OR123" s="370"/>
      <c r="OS123" s="370"/>
      <c r="OT123" s="370"/>
      <c r="OU123" s="370"/>
      <c r="OV123" s="370"/>
      <c r="OW123" s="370"/>
      <c r="OX123" s="370"/>
      <c r="OY123" s="370"/>
      <c r="OZ123" s="370"/>
      <c r="PA123" s="370"/>
      <c r="PB123" s="370"/>
      <c r="PC123" s="370"/>
      <c r="PD123" s="370"/>
      <c r="PE123" s="370"/>
      <c r="PF123" s="370"/>
      <c r="PG123" s="370"/>
      <c r="PH123" s="370"/>
      <c r="PI123" s="370"/>
      <c r="PJ123" s="370"/>
      <c r="PK123" s="370"/>
      <c r="PL123" s="370"/>
      <c r="PM123" s="370"/>
      <c r="PN123" s="370"/>
      <c r="PO123" s="370"/>
      <c r="PP123" s="370"/>
      <c r="PQ123" s="370"/>
      <c r="PR123" s="370"/>
      <c r="PS123" s="370"/>
      <c r="PT123" s="370"/>
      <c r="PU123" s="370"/>
      <c r="PV123" s="370"/>
      <c r="PW123" s="370"/>
      <c r="PX123" s="370"/>
      <c r="PY123" s="370"/>
      <c r="PZ123" s="370"/>
      <c r="QA123" s="370"/>
      <c r="QB123" s="370"/>
      <c r="QC123" s="370"/>
      <c r="QD123" s="370"/>
      <c r="QE123" s="370"/>
      <c r="QF123" s="370"/>
      <c r="QG123" s="370"/>
      <c r="QH123" s="370"/>
      <c r="QI123" s="370"/>
      <c r="QJ123" s="370"/>
      <c r="QK123" s="370"/>
      <c r="QL123" s="370"/>
      <c r="QM123" s="370"/>
      <c r="QN123" s="370"/>
      <c r="QO123" s="370"/>
      <c r="QP123" s="370"/>
      <c r="QQ123" s="370"/>
      <c r="QR123" s="370"/>
      <c r="QS123" s="370"/>
      <c r="QT123" s="370"/>
      <c r="QU123" s="370"/>
      <c r="QV123" s="370"/>
      <c r="QW123" s="370"/>
      <c r="QX123" s="370"/>
      <c r="QY123" s="370"/>
      <c r="QZ123" s="370"/>
      <c r="RA123" s="370"/>
      <c r="RB123" s="370"/>
      <c r="RC123" s="370"/>
      <c r="RD123" s="370"/>
      <c r="RE123" s="370"/>
      <c r="RF123" s="370"/>
      <c r="RG123" s="370"/>
      <c r="RH123" s="370"/>
      <c r="RI123" s="370"/>
      <c r="RJ123" s="370"/>
      <c r="RK123" s="370"/>
      <c r="RL123" s="370"/>
      <c r="RM123" s="370"/>
      <c r="RN123" s="370"/>
      <c r="RO123" s="370"/>
      <c r="RP123" s="370"/>
      <c r="RQ123" s="370"/>
      <c r="RR123" s="370"/>
      <c r="RS123" s="370"/>
      <c r="RT123" s="370"/>
      <c r="RU123" s="370"/>
      <c r="RV123" s="370"/>
      <c r="RW123" s="370"/>
      <c r="RX123" s="370"/>
      <c r="RY123" s="370"/>
      <c r="RZ123" s="370"/>
      <c r="SA123" s="370"/>
      <c r="SB123" s="370"/>
      <c r="SC123" s="370"/>
      <c r="SD123" s="370"/>
      <c r="SE123" s="370"/>
      <c r="SF123" s="370"/>
      <c r="SG123" s="370"/>
      <c r="SH123" s="370"/>
      <c r="SI123" s="370"/>
      <c r="SJ123" s="370"/>
      <c r="SK123" s="370"/>
      <c r="SL123" s="370"/>
      <c r="SM123" s="370"/>
      <c r="SN123" s="370"/>
      <c r="SO123" s="370"/>
      <c r="SP123" s="370"/>
      <c r="SQ123" s="370"/>
      <c r="SR123" s="370"/>
      <c r="SS123" s="370"/>
      <c r="ST123" s="370"/>
      <c r="SU123" s="370"/>
      <c r="SV123" s="370"/>
      <c r="SW123" s="370"/>
      <c r="SX123" s="370"/>
      <c r="SY123" s="370"/>
      <c r="SZ123" s="370"/>
      <c r="TA123" s="370"/>
      <c r="TB123" s="370"/>
      <c r="TC123" s="370"/>
      <c r="TD123" s="370"/>
      <c r="TE123" s="370"/>
      <c r="TF123" s="370"/>
      <c r="TG123" s="370"/>
      <c r="TH123" s="370"/>
      <c r="TI123" s="370"/>
      <c r="TJ123" s="370"/>
      <c r="TK123" s="370"/>
      <c r="TL123" s="370"/>
      <c r="TM123" s="370"/>
      <c r="TN123" s="370"/>
      <c r="TO123" s="370"/>
      <c r="TP123" s="370"/>
      <c r="TQ123" s="370"/>
      <c r="TR123" s="370"/>
      <c r="TS123" s="370"/>
      <c r="TT123" s="370"/>
      <c r="TU123" s="370"/>
      <c r="TV123" s="370"/>
      <c r="TW123" s="370"/>
      <c r="TX123" s="370"/>
      <c r="TY123" s="370"/>
      <c r="TZ123" s="370"/>
      <c r="UA123" s="370"/>
      <c r="UB123" s="370"/>
      <c r="UC123" s="370"/>
      <c r="UD123" s="370"/>
      <c r="UE123" s="370"/>
      <c r="UF123" s="370"/>
      <c r="UG123" s="370"/>
      <c r="UH123" s="370"/>
      <c r="UI123" s="370"/>
      <c r="UJ123" s="370"/>
      <c r="UK123" s="370"/>
      <c r="UL123" s="370"/>
      <c r="UM123" s="370"/>
      <c r="UN123" s="370"/>
      <c r="UO123" s="370"/>
      <c r="UP123" s="370"/>
      <c r="UQ123" s="370"/>
      <c r="UR123" s="370"/>
      <c r="US123" s="370"/>
      <c r="UT123" s="370"/>
      <c r="UU123" s="370"/>
      <c r="UV123" s="370"/>
      <c r="UW123" s="370"/>
      <c r="UX123" s="370"/>
      <c r="UY123" s="370"/>
      <c r="UZ123" s="370"/>
      <c r="VA123" s="370"/>
      <c r="VB123" s="370"/>
      <c r="VC123" s="370"/>
      <c r="VD123" s="370"/>
      <c r="VE123" s="370"/>
      <c r="VF123" s="370"/>
      <c r="VG123" s="370"/>
      <c r="VH123" s="370"/>
      <c r="VI123" s="370"/>
      <c r="VJ123" s="370"/>
      <c r="VK123" s="370"/>
      <c r="VL123" s="370"/>
      <c r="VM123" s="370"/>
      <c r="VN123" s="370"/>
      <c r="VO123" s="370"/>
      <c r="VP123" s="370"/>
      <c r="VQ123" s="370"/>
      <c r="VR123" s="370"/>
      <c r="VS123" s="370"/>
      <c r="VT123" s="370"/>
      <c r="VU123" s="370"/>
      <c r="VV123" s="370"/>
      <c r="VW123" s="370"/>
      <c r="VX123" s="370"/>
      <c r="VY123" s="370"/>
      <c r="VZ123" s="370"/>
      <c r="WA123" s="370"/>
      <c r="WB123" s="370"/>
      <c r="WC123" s="370"/>
      <c r="WD123" s="370"/>
      <c r="WE123" s="370"/>
      <c r="WF123" s="370"/>
      <c r="WG123" s="370"/>
      <c r="WH123" s="370"/>
      <c r="WI123" s="370"/>
      <c r="WJ123" s="370"/>
      <c r="WK123" s="370"/>
      <c r="WL123" s="370"/>
      <c r="WM123" s="370"/>
      <c r="WN123" s="370"/>
      <c r="WO123" s="370"/>
      <c r="WP123" s="370"/>
      <c r="WQ123" s="370"/>
      <c r="WR123" s="370"/>
      <c r="WS123" s="370"/>
      <c r="WT123" s="370"/>
      <c r="WU123" s="370"/>
      <c r="WV123" s="370"/>
      <c r="WW123" s="370"/>
      <c r="WX123" s="370"/>
      <c r="WY123" s="370"/>
      <c r="WZ123" s="370"/>
      <c r="XA123" s="370"/>
      <c r="XB123" s="370"/>
      <c r="XC123" s="370"/>
      <c r="XD123" s="370"/>
      <c r="XE123" s="370"/>
      <c r="XF123" s="370"/>
      <c r="XG123" s="370"/>
      <c r="XH123" s="370"/>
      <c r="XI123" s="370"/>
      <c r="XJ123" s="370"/>
      <c r="XK123" s="370"/>
      <c r="XL123" s="370"/>
      <c r="XM123" s="370"/>
      <c r="XN123" s="370"/>
      <c r="XO123" s="370"/>
      <c r="XP123" s="370"/>
      <c r="XQ123" s="370"/>
      <c r="XR123" s="370"/>
      <c r="XS123" s="370"/>
      <c r="XT123" s="370"/>
      <c r="XU123" s="370"/>
      <c r="XV123" s="370"/>
      <c r="XW123" s="370"/>
      <c r="XX123" s="370"/>
      <c r="XY123" s="370"/>
      <c r="XZ123" s="370"/>
      <c r="YA123" s="370"/>
      <c r="YB123" s="370"/>
      <c r="YC123" s="370"/>
      <c r="YD123" s="370"/>
      <c r="YE123" s="370"/>
      <c r="YF123" s="370"/>
      <c r="YG123" s="370"/>
      <c r="YH123" s="370"/>
      <c r="YI123" s="370"/>
      <c r="YJ123" s="370"/>
      <c r="YK123" s="370"/>
      <c r="YL123" s="370"/>
      <c r="YM123" s="370"/>
      <c r="YN123" s="370"/>
      <c r="YO123" s="370"/>
      <c r="YP123" s="370"/>
      <c r="YQ123" s="370"/>
      <c r="YR123" s="370"/>
      <c r="YS123" s="370"/>
      <c r="YT123" s="370"/>
      <c r="YU123" s="370"/>
      <c r="YV123" s="370"/>
      <c r="YW123" s="370"/>
      <c r="YX123" s="370"/>
      <c r="YY123" s="370"/>
      <c r="YZ123" s="370"/>
      <c r="ZA123" s="370"/>
      <c r="ZB123" s="370"/>
      <c r="ZC123" s="370"/>
      <c r="ZD123" s="370"/>
      <c r="ZE123" s="370"/>
      <c r="ZF123" s="370"/>
      <c r="ZG123" s="370"/>
      <c r="ZH123" s="370"/>
      <c r="ZI123" s="370"/>
      <c r="ZJ123" s="370"/>
      <c r="ZK123" s="370"/>
      <c r="ZL123" s="370"/>
      <c r="ZM123" s="370"/>
      <c r="ZN123" s="370"/>
      <c r="ZO123" s="370"/>
      <c r="ZP123" s="370"/>
      <c r="ZQ123" s="370"/>
      <c r="ZR123" s="370"/>
      <c r="ZS123" s="370"/>
      <c r="ZT123" s="370"/>
      <c r="ZU123" s="370"/>
      <c r="ZV123" s="370"/>
      <c r="ZW123" s="370"/>
      <c r="ZX123" s="370"/>
      <c r="ZY123" s="370"/>
      <c r="ZZ123" s="370"/>
      <c r="AAA123" s="370"/>
      <c r="AAB123" s="370"/>
      <c r="AAC123" s="370"/>
      <c r="AAD123" s="370"/>
      <c r="AAE123" s="370"/>
      <c r="AAF123" s="370"/>
      <c r="AAG123" s="370"/>
      <c r="AAH123" s="370"/>
      <c r="AAI123" s="370"/>
      <c r="AAJ123" s="370"/>
      <c r="AAK123" s="370"/>
      <c r="AAL123" s="370"/>
      <c r="AAM123" s="370"/>
      <c r="AAN123" s="370"/>
      <c r="AAO123" s="370"/>
      <c r="AAP123" s="370"/>
      <c r="AAQ123" s="370"/>
      <c r="AAR123" s="370"/>
      <c r="AAS123" s="370"/>
      <c r="AAT123" s="370"/>
      <c r="AAU123" s="370"/>
      <c r="AAV123" s="370"/>
      <c r="AAW123" s="370"/>
      <c r="AAX123" s="370"/>
      <c r="AAY123" s="370"/>
      <c r="AAZ123" s="370"/>
      <c r="ABA123" s="370"/>
      <c r="ABB123" s="370"/>
      <c r="ABC123" s="370"/>
      <c r="ABD123" s="370"/>
      <c r="ABE123" s="370"/>
      <c r="ABF123" s="370"/>
      <c r="ABG123" s="370"/>
      <c r="ABH123" s="370"/>
      <c r="ABI123" s="370"/>
      <c r="ABJ123" s="370"/>
      <c r="ABK123" s="370"/>
      <c r="ABL123" s="370"/>
      <c r="ABM123" s="370"/>
      <c r="ABN123" s="370"/>
      <c r="ABO123" s="370"/>
      <c r="ABP123" s="370"/>
      <c r="ABQ123" s="370"/>
      <c r="ABR123" s="370"/>
      <c r="ABS123" s="370"/>
      <c r="ABT123" s="370"/>
      <c r="ABU123" s="370"/>
      <c r="ABV123" s="370"/>
      <c r="ABW123" s="370"/>
      <c r="ABX123" s="370"/>
      <c r="ABY123" s="370"/>
      <c r="ABZ123" s="370"/>
      <c r="ACA123" s="370"/>
      <c r="ACB123" s="370"/>
      <c r="ACC123" s="370"/>
      <c r="ACD123" s="370"/>
      <c r="ACE123" s="370"/>
      <c r="ACF123" s="370"/>
      <c r="ACG123" s="370"/>
      <c r="ACH123" s="370"/>
      <c r="ACI123" s="370"/>
      <c r="ACJ123" s="370"/>
      <c r="ACK123" s="370"/>
      <c r="ACL123" s="370"/>
      <c r="ACM123" s="370"/>
      <c r="ACN123" s="370"/>
      <c r="ACO123" s="370"/>
      <c r="ACP123" s="370"/>
      <c r="ACQ123" s="370"/>
      <c r="ACR123" s="370"/>
      <c r="ACS123" s="370"/>
      <c r="ACT123" s="370"/>
      <c r="ACU123" s="370"/>
      <c r="ACV123" s="370"/>
      <c r="ACW123" s="370"/>
      <c r="ACX123" s="370"/>
      <c r="ACY123" s="370"/>
      <c r="ACZ123" s="370"/>
      <c r="ADA123" s="370"/>
      <c r="ADB123" s="370"/>
      <c r="ADC123" s="370"/>
      <c r="ADD123" s="370"/>
      <c r="ADE123" s="370"/>
      <c r="ADF123" s="370"/>
      <c r="ADG123" s="370"/>
      <c r="ADH123" s="370"/>
      <c r="ADI123" s="370"/>
      <c r="ADJ123" s="370"/>
      <c r="ADK123" s="370"/>
      <c r="ADL123" s="370"/>
      <c r="ADM123" s="370"/>
      <c r="ADN123" s="370"/>
      <c r="ADO123" s="370"/>
      <c r="ADP123" s="370"/>
      <c r="ADQ123" s="370"/>
      <c r="ADR123" s="370"/>
      <c r="ADS123" s="370"/>
      <c r="ADT123" s="370"/>
      <c r="ADU123" s="370"/>
      <c r="ADV123" s="370"/>
      <c r="ADW123" s="370"/>
      <c r="ADX123" s="370"/>
      <c r="ADY123" s="370"/>
      <c r="ADZ123" s="370"/>
      <c r="AEA123" s="370"/>
      <c r="AEB123" s="370"/>
      <c r="AEC123" s="370"/>
      <c r="AED123" s="370"/>
      <c r="AEE123" s="370"/>
      <c r="AEF123" s="370"/>
      <c r="AEG123" s="370"/>
      <c r="AEH123" s="370"/>
      <c r="AEI123" s="370"/>
      <c r="AEJ123" s="370"/>
      <c r="AEK123" s="370"/>
      <c r="AEL123" s="370"/>
      <c r="AEM123" s="370"/>
      <c r="AEN123" s="370"/>
      <c r="AEO123" s="370"/>
      <c r="AEP123" s="370"/>
      <c r="AEQ123" s="370"/>
      <c r="AER123" s="370"/>
      <c r="AES123" s="370"/>
      <c r="AET123" s="370"/>
      <c r="AEU123" s="370"/>
      <c r="AEV123" s="370"/>
      <c r="AEW123" s="370"/>
      <c r="AEX123" s="370"/>
      <c r="AEY123" s="370"/>
      <c r="AEZ123" s="370"/>
      <c r="AFA123" s="370"/>
      <c r="AFB123" s="370"/>
      <c r="AFC123" s="370"/>
      <c r="AFD123" s="370"/>
      <c r="AFE123" s="370"/>
      <c r="AFF123" s="370"/>
      <c r="AFG123" s="370"/>
      <c r="AFH123" s="370"/>
      <c r="AFI123" s="370"/>
      <c r="AFJ123" s="370"/>
      <c r="AFK123" s="370"/>
      <c r="AFL123" s="370"/>
      <c r="AFM123" s="370"/>
      <c r="AFN123" s="370"/>
      <c r="AFO123" s="370"/>
      <c r="AFP123" s="370"/>
      <c r="AFQ123" s="370"/>
      <c r="AFR123" s="370"/>
      <c r="AFS123" s="370"/>
      <c r="AFT123" s="370"/>
      <c r="AFU123" s="370"/>
      <c r="AFV123" s="370"/>
      <c r="AFW123" s="370"/>
      <c r="AFX123" s="370"/>
      <c r="AFY123" s="370"/>
      <c r="AFZ123" s="370"/>
      <c r="AGA123" s="370"/>
      <c r="AGB123" s="370"/>
      <c r="AGC123" s="370"/>
      <c r="AGD123" s="370"/>
      <c r="AGE123" s="370"/>
      <c r="AGF123" s="370"/>
      <c r="AGG123" s="370"/>
      <c r="AGH123" s="370"/>
      <c r="AGI123" s="370"/>
      <c r="AGJ123" s="370"/>
      <c r="AGK123" s="370"/>
      <c r="AGL123" s="370"/>
      <c r="AGM123" s="370"/>
      <c r="AGN123" s="370"/>
      <c r="AGO123" s="370"/>
      <c r="AGP123" s="370"/>
      <c r="AGQ123" s="370"/>
      <c r="AGR123" s="370"/>
      <c r="AGS123" s="370"/>
      <c r="AGT123" s="370"/>
      <c r="AGU123" s="370"/>
      <c r="AGV123" s="370"/>
      <c r="AGW123" s="370"/>
      <c r="AGX123" s="370"/>
      <c r="AGY123" s="370"/>
      <c r="AGZ123" s="370"/>
      <c r="AHA123" s="370"/>
      <c r="AHB123" s="370"/>
      <c r="AHC123" s="370"/>
      <c r="AHD123" s="370"/>
      <c r="AHE123" s="370"/>
      <c r="AHF123" s="370"/>
      <c r="AHG123" s="370"/>
      <c r="AHH123" s="370"/>
      <c r="AHI123" s="370"/>
      <c r="AHJ123" s="370"/>
      <c r="AHK123" s="370"/>
      <c r="AHL123" s="370"/>
      <c r="AHM123" s="370"/>
      <c r="AHN123" s="370"/>
      <c r="AHO123" s="370"/>
      <c r="AHP123" s="370"/>
      <c r="AHQ123" s="370"/>
      <c r="AHR123" s="370"/>
      <c r="AHS123" s="370"/>
      <c r="AHT123" s="370"/>
      <c r="AHU123" s="370"/>
      <c r="AHV123" s="370"/>
      <c r="AHW123" s="370"/>
      <c r="AHX123" s="370"/>
      <c r="AHY123" s="370"/>
      <c r="AHZ123" s="370"/>
      <c r="AIA123" s="370"/>
      <c r="AIB123" s="370"/>
      <c r="AIC123" s="370"/>
      <c r="AID123" s="370"/>
      <c r="AIE123" s="370"/>
      <c r="AIF123" s="370"/>
      <c r="AIG123" s="370"/>
      <c r="AIH123" s="370"/>
      <c r="AII123" s="370"/>
      <c r="AIJ123" s="370"/>
      <c r="AIK123" s="370"/>
      <c r="AIL123" s="370"/>
      <c r="AIM123" s="370"/>
      <c r="AIN123" s="370"/>
      <c r="AIO123" s="370"/>
      <c r="AIP123" s="370"/>
      <c r="AIQ123" s="370"/>
      <c r="AIR123" s="370"/>
      <c r="AIS123" s="370"/>
      <c r="AIT123" s="370"/>
      <c r="AIU123" s="370"/>
      <c r="AIV123" s="370"/>
      <c r="AIW123" s="370"/>
      <c r="AIX123" s="370"/>
      <c r="AIY123" s="370"/>
      <c r="AIZ123" s="370"/>
      <c r="AJA123" s="370"/>
      <c r="AJB123" s="370"/>
      <c r="AJC123" s="370"/>
      <c r="AJD123" s="370"/>
      <c r="AJE123" s="370"/>
      <c r="AJF123" s="370"/>
      <c r="AJG123" s="370"/>
      <c r="AJH123" s="370"/>
      <c r="AJI123" s="370"/>
      <c r="AJJ123" s="370"/>
      <c r="AJK123" s="370"/>
      <c r="AJL123" s="370"/>
      <c r="AJM123" s="370"/>
      <c r="AJN123" s="370"/>
      <c r="AJO123" s="370"/>
      <c r="AJP123" s="370"/>
      <c r="AJQ123" s="370"/>
      <c r="AJR123" s="370"/>
      <c r="AJS123" s="370"/>
      <c r="AJT123" s="370"/>
      <c r="AJU123" s="370"/>
      <c r="AJV123" s="370"/>
      <c r="AJW123" s="370"/>
      <c r="AJX123" s="370"/>
      <c r="AJY123" s="370"/>
      <c r="AJZ123" s="370"/>
      <c r="AKA123" s="370"/>
      <c r="AKB123" s="370"/>
      <c r="AKC123" s="370"/>
      <c r="AKD123" s="370"/>
      <c r="AKE123" s="370"/>
      <c r="AKF123" s="370"/>
      <c r="AKG123" s="370"/>
      <c r="AKH123" s="370"/>
      <c r="AKI123" s="370"/>
      <c r="AKJ123" s="370"/>
      <c r="AKK123" s="370"/>
      <c r="AKL123" s="370"/>
      <c r="AKM123" s="370"/>
      <c r="AKN123" s="370"/>
      <c r="AKO123" s="370"/>
      <c r="AKP123" s="370"/>
      <c r="AKQ123" s="370"/>
      <c r="AKR123" s="370"/>
      <c r="AKS123" s="370"/>
      <c r="AKT123" s="370"/>
      <c r="AKU123" s="370"/>
      <c r="AKV123" s="370"/>
      <c r="AKW123" s="370"/>
      <c r="AKX123" s="370"/>
      <c r="AKY123" s="370"/>
      <c r="AKZ123" s="370"/>
      <c r="ALA123" s="370"/>
      <c r="ALB123" s="370"/>
      <c r="ALC123" s="370"/>
      <c r="ALD123" s="370"/>
    </row>
    <row r="124" spans="1:992" s="253" customFormat="1" ht="19.5" customHeight="1">
      <c r="A124" s="2421"/>
      <c r="B124" s="2828"/>
      <c r="C124" s="2421"/>
      <c r="D124" s="709" t="s">
        <v>301</v>
      </c>
      <c r="E124" s="468">
        <f>E125+E126+E127</f>
        <v>29760548</v>
      </c>
      <c r="F124" s="468">
        <f>F125+F126+F127</f>
        <v>29761131.32</v>
      </c>
      <c r="G124" s="2385"/>
      <c r="H124" s="2385"/>
      <c r="I124" s="2385"/>
      <c r="J124" s="2391"/>
      <c r="K124" s="2391"/>
      <c r="L124" s="2792"/>
      <c r="M124" s="580"/>
      <c r="N124" s="370"/>
      <c r="O124" s="370"/>
      <c r="P124" s="370"/>
      <c r="Q124" s="370"/>
      <c r="R124" s="370"/>
      <c r="S124" s="370"/>
      <c r="T124" s="370"/>
      <c r="U124" s="370"/>
      <c r="V124" s="370"/>
      <c r="W124" s="370"/>
      <c r="X124" s="370"/>
      <c r="Y124" s="370"/>
      <c r="Z124" s="370"/>
      <c r="AA124" s="370"/>
      <c r="AB124" s="370"/>
      <c r="AC124" s="370"/>
      <c r="AD124" s="370"/>
      <c r="AE124" s="370"/>
      <c r="AF124" s="370"/>
      <c r="AG124" s="370"/>
      <c r="AH124" s="370"/>
      <c r="AI124" s="370"/>
      <c r="AJ124" s="370"/>
      <c r="AK124" s="370"/>
      <c r="AL124" s="370"/>
      <c r="AM124" s="370"/>
      <c r="AN124" s="370"/>
      <c r="AO124" s="370"/>
      <c r="AP124" s="370"/>
      <c r="AQ124" s="370"/>
      <c r="AR124" s="370"/>
      <c r="AS124" s="370"/>
      <c r="AT124" s="370"/>
      <c r="AU124" s="370"/>
      <c r="AV124" s="370"/>
      <c r="AW124" s="370"/>
      <c r="AX124" s="370"/>
      <c r="AY124" s="370"/>
      <c r="AZ124" s="370"/>
      <c r="BA124" s="370"/>
      <c r="BB124" s="370"/>
      <c r="BC124" s="370"/>
      <c r="BD124" s="370"/>
      <c r="BE124" s="370"/>
      <c r="BF124" s="370"/>
      <c r="BG124" s="370"/>
      <c r="BH124" s="370"/>
      <c r="BI124" s="370"/>
      <c r="BJ124" s="370"/>
      <c r="BK124" s="370"/>
      <c r="BL124" s="370"/>
      <c r="BM124" s="370"/>
      <c r="BN124" s="370"/>
      <c r="BO124" s="370"/>
      <c r="BP124" s="370"/>
      <c r="BQ124" s="370"/>
      <c r="BR124" s="370"/>
      <c r="BS124" s="370"/>
      <c r="BT124" s="370"/>
      <c r="BU124" s="370"/>
      <c r="BV124" s="370"/>
      <c r="BW124" s="370"/>
      <c r="BX124" s="370"/>
      <c r="BY124" s="370"/>
      <c r="BZ124" s="370"/>
      <c r="CA124" s="370"/>
      <c r="CB124" s="370"/>
      <c r="CC124" s="370"/>
      <c r="CD124" s="370"/>
      <c r="CE124" s="370"/>
      <c r="CF124" s="370"/>
      <c r="CG124" s="370"/>
      <c r="CH124" s="370"/>
      <c r="CI124" s="370"/>
      <c r="CJ124" s="370"/>
      <c r="CK124" s="370"/>
      <c r="CL124" s="370"/>
      <c r="CM124" s="370"/>
      <c r="CN124" s="370"/>
      <c r="CO124" s="370"/>
      <c r="CP124" s="370"/>
      <c r="CQ124" s="370"/>
      <c r="CR124" s="370"/>
      <c r="CS124" s="370"/>
      <c r="CT124" s="370"/>
      <c r="CU124" s="370"/>
      <c r="CV124" s="370"/>
      <c r="CW124" s="370"/>
      <c r="CX124" s="370"/>
      <c r="CY124" s="370"/>
      <c r="CZ124" s="370"/>
      <c r="DA124" s="370"/>
      <c r="DB124" s="370"/>
      <c r="DC124" s="370"/>
      <c r="DD124" s="370"/>
      <c r="DE124" s="370"/>
      <c r="DF124" s="370"/>
      <c r="DG124" s="370"/>
      <c r="DH124" s="370"/>
      <c r="DI124" s="370"/>
      <c r="DJ124" s="370"/>
      <c r="DK124" s="370"/>
      <c r="DL124" s="370"/>
      <c r="DM124" s="370"/>
      <c r="DN124" s="370"/>
      <c r="DO124" s="370"/>
      <c r="DP124" s="370"/>
      <c r="DQ124" s="370"/>
      <c r="DR124" s="370"/>
      <c r="DS124" s="370"/>
      <c r="DT124" s="370"/>
      <c r="DU124" s="370"/>
      <c r="DV124" s="370"/>
      <c r="DW124" s="370"/>
      <c r="DX124" s="370"/>
      <c r="DY124" s="370"/>
      <c r="DZ124" s="370"/>
      <c r="EA124" s="370"/>
      <c r="EB124" s="370"/>
      <c r="EC124" s="370"/>
      <c r="ED124" s="370"/>
      <c r="EE124" s="370"/>
      <c r="EF124" s="370"/>
      <c r="EG124" s="370"/>
      <c r="EH124" s="370"/>
      <c r="EI124" s="370"/>
      <c r="EJ124" s="370"/>
      <c r="EK124" s="370"/>
      <c r="EL124" s="370"/>
      <c r="EM124" s="370"/>
      <c r="EN124" s="370"/>
      <c r="EO124" s="370"/>
      <c r="EP124" s="370"/>
      <c r="EQ124" s="370"/>
      <c r="ER124" s="370"/>
      <c r="ES124" s="370"/>
      <c r="ET124" s="370"/>
      <c r="EU124" s="370"/>
      <c r="EV124" s="370"/>
      <c r="EW124" s="370"/>
      <c r="EX124" s="370"/>
      <c r="EY124" s="370"/>
      <c r="EZ124" s="370"/>
      <c r="FA124" s="370"/>
      <c r="FB124" s="370"/>
      <c r="FC124" s="370"/>
      <c r="FD124" s="370"/>
      <c r="FE124" s="370"/>
      <c r="FF124" s="370"/>
      <c r="FG124" s="370"/>
      <c r="FH124" s="370"/>
      <c r="FI124" s="370"/>
      <c r="FJ124" s="370"/>
      <c r="FK124" s="370"/>
      <c r="FL124" s="370"/>
      <c r="FM124" s="370"/>
      <c r="FN124" s="370"/>
      <c r="FO124" s="370"/>
      <c r="FP124" s="370"/>
      <c r="FQ124" s="370"/>
      <c r="FR124" s="370"/>
      <c r="FS124" s="370"/>
      <c r="FT124" s="370"/>
      <c r="FU124" s="370"/>
      <c r="FV124" s="370"/>
      <c r="FW124" s="370"/>
      <c r="FX124" s="370"/>
      <c r="FY124" s="370"/>
      <c r="FZ124" s="370"/>
      <c r="GA124" s="370"/>
      <c r="GB124" s="370"/>
      <c r="GC124" s="370"/>
      <c r="GD124" s="370"/>
      <c r="GE124" s="370"/>
      <c r="GF124" s="370"/>
      <c r="GG124" s="370"/>
      <c r="GH124" s="370"/>
      <c r="GI124" s="370"/>
      <c r="GJ124" s="370"/>
      <c r="GK124" s="370"/>
      <c r="GL124" s="370"/>
      <c r="GM124" s="370"/>
      <c r="GN124" s="370"/>
      <c r="GO124" s="370"/>
      <c r="GP124" s="370"/>
      <c r="GQ124" s="370"/>
      <c r="GR124" s="370"/>
      <c r="GS124" s="370"/>
      <c r="GT124" s="370"/>
      <c r="GU124" s="370"/>
      <c r="GV124" s="370"/>
      <c r="GW124" s="370"/>
      <c r="GX124" s="370"/>
      <c r="GY124" s="370"/>
      <c r="GZ124" s="370"/>
      <c r="HA124" s="370"/>
      <c r="HB124" s="370"/>
      <c r="HC124" s="370"/>
      <c r="HD124" s="370"/>
      <c r="HE124" s="370"/>
      <c r="HF124" s="370"/>
      <c r="HG124" s="370"/>
      <c r="HH124" s="370"/>
      <c r="HI124" s="370"/>
      <c r="HJ124" s="370"/>
      <c r="HK124" s="370"/>
      <c r="HL124" s="370"/>
      <c r="HM124" s="370"/>
      <c r="HN124" s="370"/>
      <c r="HO124" s="370"/>
      <c r="HP124" s="370"/>
      <c r="HQ124" s="370"/>
      <c r="HR124" s="370"/>
      <c r="HS124" s="370"/>
      <c r="HT124" s="370"/>
      <c r="HU124" s="370"/>
      <c r="HV124" s="370"/>
      <c r="HW124" s="370"/>
      <c r="HX124" s="370"/>
      <c r="HY124" s="370"/>
      <c r="HZ124" s="370"/>
      <c r="IA124" s="370"/>
      <c r="IB124" s="370"/>
      <c r="IC124" s="370"/>
      <c r="ID124" s="370"/>
      <c r="IE124" s="370"/>
      <c r="IF124" s="370"/>
      <c r="IG124" s="370"/>
      <c r="IH124" s="370"/>
      <c r="II124" s="370"/>
      <c r="IJ124" s="370"/>
      <c r="IK124" s="370"/>
      <c r="IL124" s="370"/>
      <c r="IM124" s="370"/>
      <c r="IN124" s="370"/>
      <c r="IO124" s="370"/>
      <c r="IP124" s="370"/>
      <c r="IQ124" s="370"/>
      <c r="IR124" s="370"/>
      <c r="IS124" s="370"/>
      <c r="IT124" s="370"/>
      <c r="IU124" s="370"/>
      <c r="IV124" s="370"/>
      <c r="IW124" s="370"/>
      <c r="IX124" s="370"/>
      <c r="IY124" s="370"/>
      <c r="IZ124" s="370"/>
      <c r="JA124" s="370"/>
      <c r="JB124" s="370"/>
      <c r="JC124" s="370"/>
      <c r="JD124" s="370"/>
      <c r="JE124" s="370"/>
      <c r="JF124" s="370"/>
      <c r="JG124" s="370"/>
      <c r="JH124" s="370"/>
      <c r="JI124" s="370"/>
      <c r="JJ124" s="370"/>
      <c r="JK124" s="370"/>
      <c r="JL124" s="370"/>
      <c r="JM124" s="370"/>
      <c r="JN124" s="370"/>
      <c r="JO124" s="370"/>
      <c r="JP124" s="370"/>
      <c r="JQ124" s="370"/>
      <c r="JR124" s="370"/>
      <c r="JS124" s="370"/>
      <c r="JT124" s="370"/>
      <c r="JU124" s="370"/>
      <c r="JV124" s="370"/>
      <c r="JW124" s="370"/>
      <c r="JX124" s="370"/>
      <c r="JY124" s="370"/>
      <c r="JZ124" s="370"/>
      <c r="KA124" s="370"/>
      <c r="KB124" s="370"/>
      <c r="KC124" s="370"/>
      <c r="KD124" s="370"/>
      <c r="KE124" s="370"/>
      <c r="KF124" s="370"/>
      <c r="KG124" s="370"/>
      <c r="KH124" s="370"/>
      <c r="KI124" s="370"/>
      <c r="KJ124" s="370"/>
      <c r="KK124" s="370"/>
      <c r="KL124" s="370"/>
      <c r="KM124" s="370"/>
      <c r="KN124" s="370"/>
      <c r="KO124" s="370"/>
      <c r="KP124" s="370"/>
      <c r="KQ124" s="370"/>
      <c r="KR124" s="370"/>
      <c r="KS124" s="370"/>
      <c r="KT124" s="370"/>
      <c r="KU124" s="370"/>
      <c r="KV124" s="370"/>
      <c r="KW124" s="370"/>
      <c r="KX124" s="370"/>
      <c r="KY124" s="370"/>
      <c r="KZ124" s="370"/>
      <c r="LA124" s="370"/>
      <c r="LB124" s="370"/>
      <c r="LC124" s="370"/>
      <c r="LD124" s="370"/>
      <c r="LE124" s="370"/>
      <c r="LF124" s="370"/>
      <c r="LG124" s="370"/>
      <c r="LH124" s="370"/>
      <c r="LI124" s="370"/>
      <c r="LJ124" s="370"/>
      <c r="LK124" s="370"/>
      <c r="LL124" s="370"/>
      <c r="LM124" s="370"/>
      <c r="LN124" s="370"/>
      <c r="LO124" s="370"/>
      <c r="LP124" s="370"/>
      <c r="LQ124" s="370"/>
      <c r="LR124" s="370"/>
      <c r="LS124" s="370"/>
      <c r="LT124" s="370"/>
      <c r="LU124" s="370"/>
      <c r="LV124" s="370"/>
      <c r="LW124" s="370"/>
      <c r="LX124" s="370"/>
      <c r="LY124" s="370"/>
      <c r="LZ124" s="370"/>
      <c r="MA124" s="370"/>
      <c r="MB124" s="370"/>
      <c r="MC124" s="370"/>
      <c r="MD124" s="370"/>
      <c r="ME124" s="370"/>
      <c r="MF124" s="370"/>
      <c r="MG124" s="370"/>
      <c r="MH124" s="370"/>
      <c r="MI124" s="370"/>
      <c r="MJ124" s="370"/>
      <c r="MK124" s="370"/>
      <c r="ML124" s="370"/>
      <c r="MM124" s="370"/>
      <c r="MN124" s="370"/>
      <c r="MO124" s="370"/>
      <c r="MP124" s="370"/>
      <c r="MQ124" s="370"/>
      <c r="MR124" s="370"/>
      <c r="MS124" s="370"/>
      <c r="MT124" s="370"/>
      <c r="MU124" s="370"/>
      <c r="MV124" s="370"/>
      <c r="MW124" s="370"/>
      <c r="MX124" s="370"/>
      <c r="MY124" s="370"/>
      <c r="MZ124" s="370"/>
      <c r="NA124" s="370"/>
      <c r="NB124" s="370"/>
      <c r="NC124" s="370"/>
      <c r="ND124" s="370"/>
      <c r="NE124" s="370"/>
      <c r="NF124" s="370"/>
      <c r="NG124" s="370"/>
      <c r="NH124" s="370"/>
      <c r="NI124" s="370"/>
      <c r="NJ124" s="370"/>
      <c r="NK124" s="370"/>
      <c r="NL124" s="370"/>
      <c r="NM124" s="370"/>
      <c r="NN124" s="370"/>
      <c r="NO124" s="370"/>
      <c r="NP124" s="370"/>
      <c r="NQ124" s="370"/>
      <c r="NR124" s="370"/>
      <c r="NS124" s="370"/>
      <c r="NT124" s="370"/>
      <c r="NU124" s="370"/>
      <c r="NV124" s="370"/>
      <c r="NW124" s="370"/>
      <c r="NX124" s="370"/>
      <c r="NY124" s="370"/>
      <c r="NZ124" s="370"/>
      <c r="OA124" s="370"/>
      <c r="OB124" s="370"/>
      <c r="OC124" s="370"/>
      <c r="OD124" s="370"/>
      <c r="OE124" s="370"/>
      <c r="OF124" s="370"/>
      <c r="OG124" s="370"/>
      <c r="OH124" s="370"/>
      <c r="OI124" s="370"/>
      <c r="OJ124" s="370"/>
      <c r="OK124" s="370"/>
      <c r="OL124" s="370"/>
      <c r="OM124" s="370"/>
      <c r="ON124" s="370"/>
      <c r="OO124" s="370"/>
      <c r="OP124" s="370"/>
      <c r="OQ124" s="370"/>
      <c r="OR124" s="370"/>
      <c r="OS124" s="370"/>
      <c r="OT124" s="370"/>
      <c r="OU124" s="370"/>
      <c r="OV124" s="370"/>
      <c r="OW124" s="370"/>
      <c r="OX124" s="370"/>
      <c r="OY124" s="370"/>
      <c r="OZ124" s="370"/>
      <c r="PA124" s="370"/>
      <c r="PB124" s="370"/>
      <c r="PC124" s="370"/>
      <c r="PD124" s="370"/>
      <c r="PE124" s="370"/>
      <c r="PF124" s="370"/>
      <c r="PG124" s="370"/>
      <c r="PH124" s="370"/>
      <c r="PI124" s="370"/>
      <c r="PJ124" s="370"/>
      <c r="PK124" s="370"/>
      <c r="PL124" s="370"/>
      <c r="PM124" s="370"/>
      <c r="PN124" s="370"/>
      <c r="PO124" s="370"/>
      <c r="PP124" s="370"/>
      <c r="PQ124" s="370"/>
      <c r="PR124" s="370"/>
      <c r="PS124" s="370"/>
      <c r="PT124" s="370"/>
      <c r="PU124" s="370"/>
      <c r="PV124" s="370"/>
      <c r="PW124" s="370"/>
      <c r="PX124" s="370"/>
      <c r="PY124" s="370"/>
      <c r="PZ124" s="370"/>
      <c r="QA124" s="370"/>
      <c r="QB124" s="370"/>
      <c r="QC124" s="370"/>
      <c r="QD124" s="370"/>
      <c r="QE124" s="370"/>
      <c r="QF124" s="370"/>
      <c r="QG124" s="370"/>
      <c r="QH124" s="370"/>
      <c r="QI124" s="370"/>
      <c r="QJ124" s="370"/>
      <c r="QK124" s="370"/>
      <c r="QL124" s="370"/>
      <c r="QM124" s="370"/>
      <c r="QN124" s="370"/>
      <c r="QO124" s="370"/>
      <c r="QP124" s="370"/>
      <c r="QQ124" s="370"/>
      <c r="QR124" s="370"/>
      <c r="QS124" s="370"/>
      <c r="QT124" s="370"/>
      <c r="QU124" s="370"/>
      <c r="QV124" s="370"/>
      <c r="QW124" s="370"/>
      <c r="QX124" s="370"/>
      <c r="QY124" s="370"/>
      <c r="QZ124" s="370"/>
      <c r="RA124" s="370"/>
      <c r="RB124" s="370"/>
      <c r="RC124" s="370"/>
      <c r="RD124" s="370"/>
      <c r="RE124" s="370"/>
      <c r="RF124" s="370"/>
      <c r="RG124" s="370"/>
      <c r="RH124" s="370"/>
      <c r="RI124" s="370"/>
      <c r="RJ124" s="370"/>
      <c r="RK124" s="370"/>
      <c r="RL124" s="370"/>
      <c r="RM124" s="370"/>
      <c r="RN124" s="370"/>
      <c r="RO124" s="370"/>
      <c r="RP124" s="370"/>
      <c r="RQ124" s="370"/>
      <c r="RR124" s="370"/>
      <c r="RS124" s="370"/>
      <c r="RT124" s="370"/>
      <c r="RU124" s="370"/>
      <c r="RV124" s="370"/>
      <c r="RW124" s="370"/>
      <c r="RX124" s="370"/>
      <c r="RY124" s="370"/>
      <c r="RZ124" s="370"/>
      <c r="SA124" s="370"/>
      <c r="SB124" s="370"/>
      <c r="SC124" s="370"/>
      <c r="SD124" s="370"/>
      <c r="SE124" s="370"/>
      <c r="SF124" s="370"/>
      <c r="SG124" s="370"/>
      <c r="SH124" s="370"/>
      <c r="SI124" s="370"/>
      <c r="SJ124" s="370"/>
      <c r="SK124" s="370"/>
      <c r="SL124" s="370"/>
      <c r="SM124" s="370"/>
      <c r="SN124" s="370"/>
      <c r="SO124" s="370"/>
      <c r="SP124" s="370"/>
      <c r="SQ124" s="370"/>
      <c r="SR124" s="370"/>
      <c r="SS124" s="370"/>
      <c r="ST124" s="370"/>
      <c r="SU124" s="370"/>
      <c r="SV124" s="370"/>
      <c r="SW124" s="370"/>
      <c r="SX124" s="370"/>
      <c r="SY124" s="370"/>
      <c r="SZ124" s="370"/>
      <c r="TA124" s="370"/>
      <c r="TB124" s="370"/>
      <c r="TC124" s="370"/>
      <c r="TD124" s="370"/>
      <c r="TE124" s="370"/>
      <c r="TF124" s="370"/>
      <c r="TG124" s="370"/>
      <c r="TH124" s="370"/>
      <c r="TI124" s="370"/>
      <c r="TJ124" s="370"/>
      <c r="TK124" s="370"/>
      <c r="TL124" s="370"/>
      <c r="TM124" s="370"/>
      <c r="TN124" s="370"/>
      <c r="TO124" s="370"/>
      <c r="TP124" s="370"/>
      <c r="TQ124" s="370"/>
      <c r="TR124" s="370"/>
      <c r="TS124" s="370"/>
      <c r="TT124" s="370"/>
      <c r="TU124" s="370"/>
      <c r="TV124" s="370"/>
      <c r="TW124" s="370"/>
      <c r="TX124" s="370"/>
      <c r="TY124" s="370"/>
      <c r="TZ124" s="370"/>
      <c r="UA124" s="370"/>
      <c r="UB124" s="370"/>
      <c r="UC124" s="370"/>
      <c r="UD124" s="370"/>
      <c r="UE124" s="370"/>
      <c r="UF124" s="370"/>
      <c r="UG124" s="370"/>
      <c r="UH124" s="370"/>
      <c r="UI124" s="370"/>
      <c r="UJ124" s="370"/>
      <c r="UK124" s="370"/>
      <c r="UL124" s="370"/>
      <c r="UM124" s="370"/>
      <c r="UN124" s="370"/>
      <c r="UO124" s="370"/>
      <c r="UP124" s="370"/>
      <c r="UQ124" s="370"/>
      <c r="UR124" s="370"/>
      <c r="US124" s="370"/>
      <c r="UT124" s="370"/>
      <c r="UU124" s="370"/>
      <c r="UV124" s="370"/>
      <c r="UW124" s="370"/>
      <c r="UX124" s="370"/>
      <c r="UY124" s="370"/>
      <c r="UZ124" s="370"/>
      <c r="VA124" s="370"/>
      <c r="VB124" s="370"/>
      <c r="VC124" s="370"/>
      <c r="VD124" s="370"/>
      <c r="VE124" s="370"/>
      <c r="VF124" s="370"/>
      <c r="VG124" s="370"/>
      <c r="VH124" s="370"/>
      <c r="VI124" s="370"/>
      <c r="VJ124" s="370"/>
      <c r="VK124" s="370"/>
      <c r="VL124" s="370"/>
      <c r="VM124" s="370"/>
      <c r="VN124" s="370"/>
      <c r="VO124" s="370"/>
      <c r="VP124" s="370"/>
      <c r="VQ124" s="370"/>
      <c r="VR124" s="370"/>
      <c r="VS124" s="370"/>
      <c r="VT124" s="370"/>
      <c r="VU124" s="370"/>
      <c r="VV124" s="370"/>
      <c r="VW124" s="370"/>
      <c r="VX124" s="370"/>
      <c r="VY124" s="370"/>
      <c r="VZ124" s="370"/>
      <c r="WA124" s="370"/>
      <c r="WB124" s="370"/>
      <c r="WC124" s="370"/>
      <c r="WD124" s="370"/>
      <c r="WE124" s="370"/>
      <c r="WF124" s="370"/>
      <c r="WG124" s="370"/>
      <c r="WH124" s="370"/>
      <c r="WI124" s="370"/>
      <c r="WJ124" s="370"/>
      <c r="WK124" s="370"/>
      <c r="WL124" s="370"/>
      <c r="WM124" s="370"/>
      <c r="WN124" s="370"/>
      <c r="WO124" s="370"/>
      <c r="WP124" s="370"/>
      <c r="WQ124" s="370"/>
      <c r="WR124" s="370"/>
      <c r="WS124" s="370"/>
      <c r="WT124" s="370"/>
      <c r="WU124" s="370"/>
      <c r="WV124" s="370"/>
      <c r="WW124" s="370"/>
      <c r="WX124" s="370"/>
      <c r="WY124" s="370"/>
      <c r="WZ124" s="370"/>
      <c r="XA124" s="370"/>
      <c r="XB124" s="370"/>
      <c r="XC124" s="370"/>
      <c r="XD124" s="370"/>
      <c r="XE124" s="370"/>
      <c r="XF124" s="370"/>
      <c r="XG124" s="370"/>
      <c r="XH124" s="370"/>
      <c r="XI124" s="370"/>
      <c r="XJ124" s="370"/>
      <c r="XK124" s="370"/>
      <c r="XL124" s="370"/>
      <c r="XM124" s="370"/>
      <c r="XN124" s="370"/>
      <c r="XO124" s="370"/>
      <c r="XP124" s="370"/>
      <c r="XQ124" s="370"/>
      <c r="XR124" s="370"/>
      <c r="XS124" s="370"/>
      <c r="XT124" s="370"/>
      <c r="XU124" s="370"/>
      <c r="XV124" s="370"/>
      <c r="XW124" s="370"/>
      <c r="XX124" s="370"/>
      <c r="XY124" s="370"/>
      <c r="XZ124" s="370"/>
      <c r="YA124" s="370"/>
      <c r="YB124" s="370"/>
      <c r="YC124" s="370"/>
      <c r="YD124" s="370"/>
      <c r="YE124" s="370"/>
      <c r="YF124" s="370"/>
      <c r="YG124" s="370"/>
      <c r="YH124" s="370"/>
      <c r="YI124" s="370"/>
      <c r="YJ124" s="370"/>
      <c r="YK124" s="370"/>
      <c r="YL124" s="370"/>
      <c r="YM124" s="370"/>
      <c r="YN124" s="370"/>
      <c r="YO124" s="370"/>
      <c r="YP124" s="370"/>
      <c r="YQ124" s="370"/>
      <c r="YR124" s="370"/>
      <c r="YS124" s="370"/>
      <c r="YT124" s="370"/>
      <c r="YU124" s="370"/>
      <c r="YV124" s="370"/>
      <c r="YW124" s="370"/>
      <c r="YX124" s="370"/>
      <c r="YY124" s="370"/>
      <c r="YZ124" s="370"/>
      <c r="ZA124" s="370"/>
      <c r="ZB124" s="370"/>
      <c r="ZC124" s="370"/>
      <c r="ZD124" s="370"/>
      <c r="ZE124" s="370"/>
      <c r="ZF124" s="370"/>
      <c r="ZG124" s="370"/>
      <c r="ZH124" s="370"/>
      <c r="ZI124" s="370"/>
      <c r="ZJ124" s="370"/>
      <c r="ZK124" s="370"/>
      <c r="ZL124" s="370"/>
      <c r="ZM124" s="370"/>
      <c r="ZN124" s="370"/>
      <c r="ZO124" s="370"/>
      <c r="ZP124" s="370"/>
      <c r="ZQ124" s="370"/>
      <c r="ZR124" s="370"/>
      <c r="ZS124" s="370"/>
      <c r="ZT124" s="370"/>
      <c r="ZU124" s="370"/>
      <c r="ZV124" s="370"/>
      <c r="ZW124" s="370"/>
      <c r="ZX124" s="370"/>
      <c r="ZY124" s="370"/>
      <c r="ZZ124" s="370"/>
      <c r="AAA124" s="370"/>
      <c r="AAB124" s="370"/>
      <c r="AAC124" s="370"/>
      <c r="AAD124" s="370"/>
      <c r="AAE124" s="370"/>
      <c r="AAF124" s="370"/>
      <c r="AAG124" s="370"/>
      <c r="AAH124" s="370"/>
      <c r="AAI124" s="370"/>
      <c r="AAJ124" s="370"/>
      <c r="AAK124" s="370"/>
      <c r="AAL124" s="370"/>
      <c r="AAM124" s="370"/>
      <c r="AAN124" s="370"/>
      <c r="AAO124" s="370"/>
      <c r="AAP124" s="370"/>
      <c r="AAQ124" s="370"/>
      <c r="AAR124" s="370"/>
      <c r="AAS124" s="370"/>
      <c r="AAT124" s="370"/>
      <c r="AAU124" s="370"/>
      <c r="AAV124" s="370"/>
      <c r="AAW124" s="370"/>
      <c r="AAX124" s="370"/>
      <c r="AAY124" s="370"/>
      <c r="AAZ124" s="370"/>
      <c r="ABA124" s="370"/>
      <c r="ABB124" s="370"/>
      <c r="ABC124" s="370"/>
      <c r="ABD124" s="370"/>
      <c r="ABE124" s="370"/>
      <c r="ABF124" s="370"/>
      <c r="ABG124" s="370"/>
      <c r="ABH124" s="370"/>
      <c r="ABI124" s="370"/>
      <c r="ABJ124" s="370"/>
      <c r="ABK124" s="370"/>
      <c r="ABL124" s="370"/>
      <c r="ABM124" s="370"/>
      <c r="ABN124" s="370"/>
      <c r="ABO124" s="370"/>
      <c r="ABP124" s="370"/>
      <c r="ABQ124" s="370"/>
      <c r="ABR124" s="370"/>
      <c r="ABS124" s="370"/>
      <c r="ABT124" s="370"/>
      <c r="ABU124" s="370"/>
      <c r="ABV124" s="370"/>
      <c r="ABW124" s="370"/>
      <c r="ABX124" s="370"/>
      <c r="ABY124" s="370"/>
      <c r="ABZ124" s="370"/>
      <c r="ACA124" s="370"/>
      <c r="ACB124" s="370"/>
      <c r="ACC124" s="370"/>
      <c r="ACD124" s="370"/>
      <c r="ACE124" s="370"/>
      <c r="ACF124" s="370"/>
      <c r="ACG124" s="370"/>
      <c r="ACH124" s="370"/>
      <c r="ACI124" s="370"/>
      <c r="ACJ124" s="370"/>
      <c r="ACK124" s="370"/>
      <c r="ACL124" s="370"/>
      <c r="ACM124" s="370"/>
      <c r="ACN124" s="370"/>
      <c r="ACO124" s="370"/>
      <c r="ACP124" s="370"/>
      <c r="ACQ124" s="370"/>
      <c r="ACR124" s="370"/>
      <c r="ACS124" s="370"/>
      <c r="ACT124" s="370"/>
      <c r="ACU124" s="370"/>
      <c r="ACV124" s="370"/>
      <c r="ACW124" s="370"/>
      <c r="ACX124" s="370"/>
      <c r="ACY124" s="370"/>
      <c r="ACZ124" s="370"/>
      <c r="ADA124" s="370"/>
      <c r="ADB124" s="370"/>
      <c r="ADC124" s="370"/>
      <c r="ADD124" s="370"/>
      <c r="ADE124" s="370"/>
      <c r="ADF124" s="370"/>
      <c r="ADG124" s="370"/>
      <c r="ADH124" s="370"/>
      <c r="ADI124" s="370"/>
      <c r="ADJ124" s="370"/>
      <c r="ADK124" s="370"/>
      <c r="ADL124" s="370"/>
      <c r="ADM124" s="370"/>
      <c r="ADN124" s="370"/>
      <c r="ADO124" s="370"/>
      <c r="ADP124" s="370"/>
      <c r="ADQ124" s="370"/>
      <c r="ADR124" s="370"/>
      <c r="ADS124" s="370"/>
      <c r="ADT124" s="370"/>
      <c r="ADU124" s="370"/>
      <c r="ADV124" s="370"/>
      <c r="ADW124" s="370"/>
      <c r="ADX124" s="370"/>
      <c r="ADY124" s="370"/>
      <c r="ADZ124" s="370"/>
      <c r="AEA124" s="370"/>
      <c r="AEB124" s="370"/>
      <c r="AEC124" s="370"/>
      <c r="AED124" s="370"/>
      <c r="AEE124" s="370"/>
      <c r="AEF124" s="370"/>
      <c r="AEG124" s="370"/>
      <c r="AEH124" s="370"/>
      <c r="AEI124" s="370"/>
      <c r="AEJ124" s="370"/>
      <c r="AEK124" s="370"/>
      <c r="AEL124" s="370"/>
      <c r="AEM124" s="370"/>
      <c r="AEN124" s="370"/>
      <c r="AEO124" s="370"/>
      <c r="AEP124" s="370"/>
      <c r="AEQ124" s="370"/>
      <c r="AER124" s="370"/>
      <c r="AES124" s="370"/>
      <c r="AET124" s="370"/>
      <c r="AEU124" s="370"/>
      <c r="AEV124" s="370"/>
      <c r="AEW124" s="370"/>
      <c r="AEX124" s="370"/>
      <c r="AEY124" s="370"/>
      <c r="AEZ124" s="370"/>
      <c r="AFA124" s="370"/>
      <c r="AFB124" s="370"/>
      <c r="AFC124" s="370"/>
      <c r="AFD124" s="370"/>
      <c r="AFE124" s="370"/>
      <c r="AFF124" s="370"/>
      <c r="AFG124" s="370"/>
      <c r="AFH124" s="370"/>
      <c r="AFI124" s="370"/>
      <c r="AFJ124" s="370"/>
      <c r="AFK124" s="370"/>
      <c r="AFL124" s="370"/>
      <c r="AFM124" s="370"/>
      <c r="AFN124" s="370"/>
      <c r="AFO124" s="370"/>
      <c r="AFP124" s="370"/>
      <c r="AFQ124" s="370"/>
      <c r="AFR124" s="370"/>
      <c r="AFS124" s="370"/>
      <c r="AFT124" s="370"/>
      <c r="AFU124" s="370"/>
      <c r="AFV124" s="370"/>
      <c r="AFW124" s="370"/>
      <c r="AFX124" s="370"/>
      <c r="AFY124" s="370"/>
      <c r="AFZ124" s="370"/>
      <c r="AGA124" s="370"/>
      <c r="AGB124" s="370"/>
      <c r="AGC124" s="370"/>
      <c r="AGD124" s="370"/>
      <c r="AGE124" s="370"/>
      <c r="AGF124" s="370"/>
      <c r="AGG124" s="370"/>
      <c r="AGH124" s="370"/>
      <c r="AGI124" s="370"/>
      <c r="AGJ124" s="370"/>
      <c r="AGK124" s="370"/>
      <c r="AGL124" s="370"/>
      <c r="AGM124" s="370"/>
      <c r="AGN124" s="370"/>
      <c r="AGO124" s="370"/>
      <c r="AGP124" s="370"/>
      <c r="AGQ124" s="370"/>
      <c r="AGR124" s="370"/>
      <c r="AGS124" s="370"/>
      <c r="AGT124" s="370"/>
      <c r="AGU124" s="370"/>
      <c r="AGV124" s="370"/>
      <c r="AGW124" s="370"/>
      <c r="AGX124" s="370"/>
      <c r="AGY124" s="370"/>
      <c r="AGZ124" s="370"/>
      <c r="AHA124" s="370"/>
      <c r="AHB124" s="370"/>
      <c r="AHC124" s="370"/>
      <c r="AHD124" s="370"/>
      <c r="AHE124" s="370"/>
      <c r="AHF124" s="370"/>
      <c r="AHG124" s="370"/>
      <c r="AHH124" s="370"/>
      <c r="AHI124" s="370"/>
      <c r="AHJ124" s="370"/>
      <c r="AHK124" s="370"/>
      <c r="AHL124" s="370"/>
      <c r="AHM124" s="370"/>
      <c r="AHN124" s="370"/>
      <c r="AHO124" s="370"/>
      <c r="AHP124" s="370"/>
      <c r="AHQ124" s="370"/>
      <c r="AHR124" s="370"/>
      <c r="AHS124" s="370"/>
      <c r="AHT124" s="370"/>
      <c r="AHU124" s="370"/>
      <c r="AHV124" s="370"/>
      <c r="AHW124" s="370"/>
      <c r="AHX124" s="370"/>
      <c r="AHY124" s="370"/>
      <c r="AHZ124" s="370"/>
      <c r="AIA124" s="370"/>
      <c r="AIB124" s="370"/>
      <c r="AIC124" s="370"/>
      <c r="AID124" s="370"/>
      <c r="AIE124" s="370"/>
      <c r="AIF124" s="370"/>
      <c r="AIG124" s="370"/>
      <c r="AIH124" s="370"/>
      <c r="AII124" s="370"/>
      <c r="AIJ124" s="370"/>
      <c r="AIK124" s="370"/>
      <c r="AIL124" s="370"/>
      <c r="AIM124" s="370"/>
      <c r="AIN124" s="370"/>
      <c r="AIO124" s="370"/>
      <c r="AIP124" s="370"/>
      <c r="AIQ124" s="370"/>
      <c r="AIR124" s="370"/>
      <c r="AIS124" s="370"/>
      <c r="AIT124" s="370"/>
      <c r="AIU124" s="370"/>
      <c r="AIV124" s="370"/>
      <c r="AIW124" s="370"/>
      <c r="AIX124" s="370"/>
      <c r="AIY124" s="370"/>
      <c r="AIZ124" s="370"/>
      <c r="AJA124" s="370"/>
      <c r="AJB124" s="370"/>
      <c r="AJC124" s="370"/>
      <c r="AJD124" s="370"/>
      <c r="AJE124" s="370"/>
      <c r="AJF124" s="370"/>
      <c r="AJG124" s="370"/>
      <c r="AJH124" s="370"/>
      <c r="AJI124" s="370"/>
      <c r="AJJ124" s="370"/>
      <c r="AJK124" s="370"/>
      <c r="AJL124" s="370"/>
      <c r="AJM124" s="370"/>
      <c r="AJN124" s="370"/>
      <c r="AJO124" s="370"/>
      <c r="AJP124" s="370"/>
      <c r="AJQ124" s="370"/>
      <c r="AJR124" s="370"/>
      <c r="AJS124" s="370"/>
      <c r="AJT124" s="370"/>
      <c r="AJU124" s="370"/>
      <c r="AJV124" s="370"/>
      <c r="AJW124" s="370"/>
      <c r="AJX124" s="370"/>
      <c r="AJY124" s="370"/>
      <c r="AJZ124" s="370"/>
      <c r="AKA124" s="370"/>
      <c r="AKB124" s="370"/>
      <c r="AKC124" s="370"/>
      <c r="AKD124" s="370"/>
      <c r="AKE124" s="370"/>
      <c r="AKF124" s="370"/>
      <c r="AKG124" s="370"/>
      <c r="AKH124" s="370"/>
      <c r="AKI124" s="370"/>
      <c r="AKJ124" s="370"/>
      <c r="AKK124" s="370"/>
      <c r="AKL124" s="370"/>
      <c r="AKM124" s="370"/>
      <c r="AKN124" s="370"/>
      <c r="AKO124" s="370"/>
      <c r="AKP124" s="370"/>
      <c r="AKQ124" s="370"/>
      <c r="AKR124" s="370"/>
      <c r="AKS124" s="370"/>
      <c r="AKT124" s="370"/>
      <c r="AKU124" s="370"/>
      <c r="AKV124" s="370"/>
      <c r="AKW124" s="370"/>
      <c r="AKX124" s="370"/>
      <c r="AKY124" s="370"/>
      <c r="AKZ124" s="370"/>
      <c r="ALA124" s="370"/>
      <c r="ALB124" s="370"/>
      <c r="ALC124" s="370"/>
      <c r="ALD124" s="370"/>
    </row>
    <row r="125" spans="1:992" s="253" customFormat="1" ht="14.25" customHeight="1">
      <c r="A125" s="2421"/>
      <c r="B125" s="2828"/>
      <c r="C125" s="2421"/>
      <c r="D125" s="707" t="s">
        <v>303</v>
      </c>
      <c r="E125" s="374">
        <v>29760548</v>
      </c>
      <c r="F125" s="374">
        <v>29761131.32</v>
      </c>
      <c r="G125" s="2385"/>
      <c r="H125" s="2385"/>
      <c r="I125" s="2385"/>
      <c r="J125" s="2391"/>
      <c r="K125" s="2391"/>
      <c r="L125" s="2792"/>
      <c r="M125" s="580"/>
      <c r="N125" s="370"/>
      <c r="O125" s="370"/>
      <c r="P125" s="370"/>
      <c r="Q125" s="370"/>
      <c r="R125" s="370"/>
      <c r="S125" s="370"/>
      <c r="T125" s="370"/>
      <c r="U125" s="370"/>
      <c r="V125" s="370"/>
      <c r="W125" s="370"/>
      <c r="X125" s="370"/>
      <c r="Y125" s="370"/>
      <c r="Z125" s="370"/>
      <c r="AA125" s="370"/>
      <c r="AB125" s="370"/>
      <c r="AC125" s="370"/>
      <c r="AD125" s="370"/>
      <c r="AE125" s="370"/>
      <c r="AF125" s="370"/>
      <c r="AG125" s="370"/>
      <c r="AH125" s="370"/>
      <c r="AI125" s="370"/>
      <c r="AJ125" s="370"/>
      <c r="AK125" s="370"/>
      <c r="AL125" s="370"/>
      <c r="AM125" s="370"/>
      <c r="AN125" s="370"/>
      <c r="AO125" s="370"/>
      <c r="AP125" s="370"/>
      <c r="AQ125" s="370"/>
      <c r="AR125" s="370"/>
      <c r="AS125" s="370"/>
      <c r="AT125" s="370"/>
      <c r="AU125" s="370"/>
      <c r="AV125" s="370"/>
      <c r="AW125" s="370"/>
      <c r="AX125" s="370"/>
      <c r="AY125" s="370"/>
      <c r="AZ125" s="370"/>
      <c r="BA125" s="370"/>
      <c r="BB125" s="370"/>
      <c r="BC125" s="370"/>
      <c r="BD125" s="370"/>
      <c r="BE125" s="370"/>
      <c r="BF125" s="370"/>
      <c r="BG125" s="370"/>
      <c r="BH125" s="370"/>
      <c r="BI125" s="370"/>
      <c r="BJ125" s="370"/>
      <c r="BK125" s="370"/>
      <c r="BL125" s="370"/>
      <c r="BM125" s="370"/>
      <c r="BN125" s="370"/>
      <c r="BO125" s="370"/>
      <c r="BP125" s="370"/>
      <c r="BQ125" s="370"/>
      <c r="BR125" s="370"/>
      <c r="BS125" s="370"/>
      <c r="BT125" s="370"/>
      <c r="BU125" s="370"/>
      <c r="BV125" s="370"/>
      <c r="BW125" s="370"/>
      <c r="BX125" s="370"/>
      <c r="BY125" s="370"/>
      <c r="BZ125" s="370"/>
      <c r="CA125" s="370"/>
      <c r="CB125" s="370"/>
      <c r="CC125" s="370"/>
      <c r="CD125" s="370"/>
      <c r="CE125" s="370"/>
      <c r="CF125" s="370"/>
      <c r="CG125" s="370"/>
      <c r="CH125" s="370"/>
      <c r="CI125" s="370"/>
      <c r="CJ125" s="370"/>
      <c r="CK125" s="370"/>
      <c r="CL125" s="370"/>
      <c r="CM125" s="370"/>
      <c r="CN125" s="370"/>
      <c r="CO125" s="370"/>
      <c r="CP125" s="370"/>
      <c r="CQ125" s="370"/>
      <c r="CR125" s="370"/>
      <c r="CS125" s="370"/>
      <c r="CT125" s="370"/>
      <c r="CU125" s="370"/>
      <c r="CV125" s="370"/>
      <c r="CW125" s="370"/>
      <c r="CX125" s="370"/>
      <c r="CY125" s="370"/>
      <c r="CZ125" s="370"/>
      <c r="DA125" s="370"/>
      <c r="DB125" s="370"/>
      <c r="DC125" s="370"/>
      <c r="DD125" s="370"/>
      <c r="DE125" s="370"/>
      <c r="DF125" s="370"/>
      <c r="DG125" s="370"/>
      <c r="DH125" s="370"/>
      <c r="DI125" s="370"/>
      <c r="DJ125" s="370"/>
      <c r="DK125" s="370"/>
      <c r="DL125" s="370"/>
      <c r="DM125" s="370"/>
      <c r="DN125" s="370"/>
      <c r="DO125" s="370"/>
      <c r="DP125" s="370"/>
      <c r="DQ125" s="370"/>
      <c r="DR125" s="370"/>
      <c r="DS125" s="370"/>
      <c r="DT125" s="370"/>
      <c r="DU125" s="370"/>
      <c r="DV125" s="370"/>
      <c r="DW125" s="370"/>
      <c r="DX125" s="370"/>
      <c r="DY125" s="370"/>
      <c r="DZ125" s="370"/>
      <c r="EA125" s="370"/>
      <c r="EB125" s="370"/>
      <c r="EC125" s="370"/>
      <c r="ED125" s="370"/>
      <c r="EE125" s="370"/>
      <c r="EF125" s="370"/>
      <c r="EG125" s="370"/>
      <c r="EH125" s="370"/>
      <c r="EI125" s="370"/>
      <c r="EJ125" s="370"/>
      <c r="EK125" s="370"/>
      <c r="EL125" s="370"/>
      <c r="EM125" s="370"/>
      <c r="EN125" s="370"/>
      <c r="EO125" s="370"/>
      <c r="EP125" s="370"/>
      <c r="EQ125" s="370"/>
      <c r="ER125" s="370"/>
      <c r="ES125" s="370"/>
      <c r="ET125" s="370"/>
      <c r="EU125" s="370"/>
      <c r="EV125" s="370"/>
      <c r="EW125" s="370"/>
      <c r="EX125" s="370"/>
      <c r="EY125" s="370"/>
      <c r="EZ125" s="370"/>
      <c r="FA125" s="370"/>
      <c r="FB125" s="370"/>
      <c r="FC125" s="370"/>
      <c r="FD125" s="370"/>
      <c r="FE125" s="370"/>
      <c r="FF125" s="370"/>
      <c r="FG125" s="370"/>
      <c r="FH125" s="370"/>
      <c r="FI125" s="370"/>
      <c r="FJ125" s="370"/>
      <c r="FK125" s="370"/>
      <c r="FL125" s="370"/>
      <c r="FM125" s="370"/>
      <c r="FN125" s="370"/>
      <c r="FO125" s="370"/>
      <c r="FP125" s="370"/>
      <c r="FQ125" s="370"/>
      <c r="FR125" s="370"/>
      <c r="FS125" s="370"/>
      <c r="FT125" s="370"/>
      <c r="FU125" s="370"/>
      <c r="FV125" s="370"/>
      <c r="FW125" s="370"/>
      <c r="FX125" s="370"/>
      <c r="FY125" s="370"/>
      <c r="FZ125" s="370"/>
      <c r="GA125" s="370"/>
      <c r="GB125" s="370"/>
      <c r="GC125" s="370"/>
      <c r="GD125" s="370"/>
      <c r="GE125" s="370"/>
      <c r="GF125" s="370"/>
      <c r="GG125" s="370"/>
      <c r="GH125" s="370"/>
      <c r="GI125" s="370"/>
      <c r="GJ125" s="370"/>
      <c r="GK125" s="370"/>
      <c r="GL125" s="370"/>
      <c r="GM125" s="370"/>
      <c r="GN125" s="370"/>
      <c r="GO125" s="370"/>
      <c r="GP125" s="370"/>
      <c r="GQ125" s="370"/>
      <c r="GR125" s="370"/>
      <c r="GS125" s="370"/>
      <c r="GT125" s="370"/>
      <c r="GU125" s="370"/>
      <c r="GV125" s="370"/>
      <c r="GW125" s="370"/>
      <c r="GX125" s="370"/>
      <c r="GY125" s="370"/>
      <c r="GZ125" s="370"/>
      <c r="HA125" s="370"/>
      <c r="HB125" s="370"/>
      <c r="HC125" s="370"/>
      <c r="HD125" s="370"/>
      <c r="HE125" s="370"/>
      <c r="HF125" s="370"/>
      <c r="HG125" s="370"/>
      <c r="HH125" s="370"/>
      <c r="HI125" s="370"/>
      <c r="HJ125" s="370"/>
      <c r="HK125" s="370"/>
      <c r="HL125" s="370"/>
      <c r="HM125" s="370"/>
      <c r="HN125" s="370"/>
      <c r="HO125" s="370"/>
      <c r="HP125" s="370"/>
      <c r="HQ125" s="370"/>
      <c r="HR125" s="370"/>
      <c r="HS125" s="370"/>
      <c r="HT125" s="370"/>
      <c r="HU125" s="370"/>
      <c r="HV125" s="370"/>
      <c r="HW125" s="370"/>
      <c r="HX125" s="370"/>
      <c r="HY125" s="370"/>
      <c r="HZ125" s="370"/>
      <c r="IA125" s="370"/>
      <c r="IB125" s="370"/>
      <c r="IC125" s="370"/>
      <c r="ID125" s="370"/>
      <c r="IE125" s="370"/>
      <c r="IF125" s="370"/>
      <c r="IG125" s="370"/>
      <c r="IH125" s="370"/>
      <c r="II125" s="370"/>
      <c r="IJ125" s="370"/>
      <c r="IK125" s="370"/>
      <c r="IL125" s="370"/>
      <c r="IM125" s="370"/>
      <c r="IN125" s="370"/>
      <c r="IO125" s="370"/>
      <c r="IP125" s="370"/>
      <c r="IQ125" s="370"/>
      <c r="IR125" s="370"/>
      <c r="IS125" s="370"/>
      <c r="IT125" s="370"/>
      <c r="IU125" s="370"/>
      <c r="IV125" s="370"/>
      <c r="IW125" s="370"/>
      <c r="IX125" s="370"/>
      <c r="IY125" s="370"/>
      <c r="IZ125" s="370"/>
      <c r="JA125" s="370"/>
      <c r="JB125" s="370"/>
      <c r="JC125" s="370"/>
      <c r="JD125" s="370"/>
      <c r="JE125" s="370"/>
      <c r="JF125" s="370"/>
      <c r="JG125" s="370"/>
      <c r="JH125" s="370"/>
      <c r="JI125" s="370"/>
      <c r="JJ125" s="370"/>
      <c r="JK125" s="370"/>
      <c r="JL125" s="370"/>
      <c r="JM125" s="370"/>
      <c r="JN125" s="370"/>
      <c r="JO125" s="370"/>
      <c r="JP125" s="370"/>
      <c r="JQ125" s="370"/>
      <c r="JR125" s="370"/>
      <c r="JS125" s="370"/>
      <c r="JT125" s="370"/>
      <c r="JU125" s="370"/>
      <c r="JV125" s="370"/>
      <c r="JW125" s="370"/>
      <c r="JX125" s="370"/>
      <c r="JY125" s="370"/>
      <c r="JZ125" s="370"/>
      <c r="KA125" s="370"/>
      <c r="KB125" s="370"/>
      <c r="KC125" s="370"/>
      <c r="KD125" s="370"/>
      <c r="KE125" s="370"/>
      <c r="KF125" s="370"/>
      <c r="KG125" s="370"/>
      <c r="KH125" s="370"/>
      <c r="KI125" s="370"/>
      <c r="KJ125" s="370"/>
      <c r="KK125" s="370"/>
      <c r="KL125" s="370"/>
      <c r="KM125" s="370"/>
      <c r="KN125" s="370"/>
      <c r="KO125" s="370"/>
      <c r="KP125" s="370"/>
      <c r="KQ125" s="370"/>
      <c r="KR125" s="370"/>
      <c r="KS125" s="370"/>
      <c r="KT125" s="370"/>
      <c r="KU125" s="370"/>
      <c r="KV125" s="370"/>
      <c r="KW125" s="370"/>
      <c r="KX125" s="370"/>
      <c r="KY125" s="370"/>
      <c r="KZ125" s="370"/>
      <c r="LA125" s="370"/>
      <c r="LB125" s="370"/>
      <c r="LC125" s="370"/>
      <c r="LD125" s="370"/>
      <c r="LE125" s="370"/>
      <c r="LF125" s="370"/>
      <c r="LG125" s="370"/>
      <c r="LH125" s="370"/>
      <c r="LI125" s="370"/>
      <c r="LJ125" s="370"/>
      <c r="LK125" s="370"/>
      <c r="LL125" s="370"/>
      <c r="LM125" s="370"/>
      <c r="LN125" s="370"/>
      <c r="LO125" s="370"/>
      <c r="LP125" s="370"/>
      <c r="LQ125" s="370"/>
      <c r="LR125" s="370"/>
      <c r="LS125" s="370"/>
      <c r="LT125" s="370"/>
      <c r="LU125" s="370"/>
      <c r="LV125" s="370"/>
      <c r="LW125" s="370"/>
      <c r="LX125" s="370"/>
      <c r="LY125" s="370"/>
      <c r="LZ125" s="370"/>
      <c r="MA125" s="370"/>
      <c r="MB125" s="370"/>
      <c r="MC125" s="370"/>
      <c r="MD125" s="370"/>
      <c r="ME125" s="370"/>
      <c r="MF125" s="370"/>
      <c r="MG125" s="370"/>
      <c r="MH125" s="370"/>
      <c r="MI125" s="370"/>
      <c r="MJ125" s="370"/>
      <c r="MK125" s="370"/>
      <c r="ML125" s="370"/>
      <c r="MM125" s="370"/>
      <c r="MN125" s="370"/>
      <c r="MO125" s="370"/>
      <c r="MP125" s="370"/>
      <c r="MQ125" s="370"/>
      <c r="MR125" s="370"/>
      <c r="MS125" s="370"/>
      <c r="MT125" s="370"/>
      <c r="MU125" s="370"/>
      <c r="MV125" s="370"/>
      <c r="MW125" s="370"/>
      <c r="MX125" s="370"/>
      <c r="MY125" s="370"/>
      <c r="MZ125" s="370"/>
      <c r="NA125" s="370"/>
      <c r="NB125" s="370"/>
      <c r="NC125" s="370"/>
      <c r="ND125" s="370"/>
      <c r="NE125" s="370"/>
      <c r="NF125" s="370"/>
      <c r="NG125" s="370"/>
      <c r="NH125" s="370"/>
      <c r="NI125" s="370"/>
      <c r="NJ125" s="370"/>
      <c r="NK125" s="370"/>
      <c r="NL125" s="370"/>
      <c r="NM125" s="370"/>
      <c r="NN125" s="370"/>
      <c r="NO125" s="370"/>
      <c r="NP125" s="370"/>
      <c r="NQ125" s="370"/>
      <c r="NR125" s="370"/>
      <c r="NS125" s="370"/>
      <c r="NT125" s="370"/>
      <c r="NU125" s="370"/>
      <c r="NV125" s="370"/>
      <c r="NW125" s="370"/>
      <c r="NX125" s="370"/>
      <c r="NY125" s="370"/>
      <c r="NZ125" s="370"/>
      <c r="OA125" s="370"/>
      <c r="OB125" s="370"/>
      <c r="OC125" s="370"/>
      <c r="OD125" s="370"/>
      <c r="OE125" s="370"/>
      <c r="OF125" s="370"/>
      <c r="OG125" s="370"/>
      <c r="OH125" s="370"/>
      <c r="OI125" s="370"/>
      <c r="OJ125" s="370"/>
      <c r="OK125" s="370"/>
      <c r="OL125" s="370"/>
      <c r="OM125" s="370"/>
      <c r="ON125" s="370"/>
      <c r="OO125" s="370"/>
      <c r="OP125" s="370"/>
      <c r="OQ125" s="370"/>
      <c r="OR125" s="370"/>
      <c r="OS125" s="370"/>
      <c r="OT125" s="370"/>
      <c r="OU125" s="370"/>
      <c r="OV125" s="370"/>
      <c r="OW125" s="370"/>
      <c r="OX125" s="370"/>
      <c r="OY125" s="370"/>
      <c r="OZ125" s="370"/>
      <c r="PA125" s="370"/>
      <c r="PB125" s="370"/>
      <c r="PC125" s="370"/>
      <c r="PD125" s="370"/>
      <c r="PE125" s="370"/>
      <c r="PF125" s="370"/>
      <c r="PG125" s="370"/>
      <c r="PH125" s="370"/>
      <c r="PI125" s="370"/>
      <c r="PJ125" s="370"/>
      <c r="PK125" s="370"/>
      <c r="PL125" s="370"/>
      <c r="PM125" s="370"/>
      <c r="PN125" s="370"/>
      <c r="PO125" s="370"/>
      <c r="PP125" s="370"/>
      <c r="PQ125" s="370"/>
      <c r="PR125" s="370"/>
      <c r="PS125" s="370"/>
      <c r="PT125" s="370"/>
      <c r="PU125" s="370"/>
      <c r="PV125" s="370"/>
      <c r="PW125" s="370"/>
      <c r="PX125" s="370"/>
      <c r="PY125" s="370"/>
      <c r="PZ125" s="370"/>
      <c r="QA125" s="370"/>
      <c r="QB125" s="370"/>
      <c r="QC125" s="370"/>
      <c r="QD125" s="370"/>
      <c r="QE125" s="370"/>
      <c r="QF125" s="370"/>
      <c r="QG125" s="370"/>
      <c r="QH125" s="370"/>
      <c r="QI125" s="370"/>
      <c r="QJ125" s="370"/>
      <c r="QK125" s="370"/>
      <c r="QL125" s="370"/>
      <c r="QM125" s="370"/>
      <c r="QN125" s="370"/>
      <c r="QO125" s="370"/>
      <c r="QP125" s="370"/>
      <c r="QQ125" s="370"/>
      <c r="QR125" s="370"/>
      <c r="QS125" s="370"/>
      <c r="QT125" s="370"/>
      <c r="QU125" s="370"/>
      <c r="QV125" s="370"/>
      <c r="QW125" s="370"/>
      <c r="QX125" s="370"/>
      <c r="QY125" s="370"/>
      <c r="QZ125" s="370"/>
      <c r="RA125" s="370"/>
      <c r="RB125" s="370"/>
      <c r="RC125" s="370"/>
      <c r="RD125" s="370"/>
      <c r="RE125" s="370"/>
      <c r="RF125" s="370"/>
      <c r="RG125" s="370"/>
      <c r="RH125" s="370"/>
      <c r="RI125" s="370"/>
      <c r="RJ125" s="370"/>
      <c r="RK125" s="370"/>
      <c r="RL125" s="370"/>
      <c r="RM125" s="370"/>
      <c r="RN125" s="370"/>
      <c r="RO125" s="370"/>
      <c r="RP125" s="370"/>
      <c r="RQ125" s="370"/>
      <c r="RR125" s="370"/>
      <c r="RS125" s="370"/>
      <c r="RT125" s="370"/>
      <c r="RU125" s="370"/>
      <c r="RV125" s="370"/>
      <c r="RW125" s="370"/>
      <c r="RX125" s="370"/>
      <c r="RY125" s="370"/>
      <c r="RZ125" s="370"/>
      <c r="SA125" s="370"/>
      <c r="SB125" s="370"/>
      <c r="SC125" s="370"/>
      <c r="SD125" s="370"/>
      <c r="SE125" s="370"/>
      <c r="SF125" s="370"/>
      <c r="SG125" s="370"/>
      <c r="SH125" s="370"/>
      <c r="SI125" s="370"/>
      <c r="SJ125" s="370"/>
      <c r="SK125" s="370"/>
      <c r="SL125" s="370"/>
      <c r="SM125" s="370"/>
      <c r="SN125" s="370"/>
      <c r="SO125" s="370"/>
      <c r="SP125" s="370"/>
      <c r="SQ125" s="370"/>
      <c r="SR125" s="370"/>
      <c r="SS125" s="370"/>
      <c r="ST125" s="370"/>
      <c r="SU125" s="370"/>
      <c r="SV125" s="370"/>
      <c r="SW125" s="370"/>
      <c r="SX125" s="370"/>
      <c r="SY125" s="370"/>
      <c r="SZ125" s="370"/>
      <c r="TA125" s="370"/>
      <c r="TB125" s="370"/>
      <c r="TC125" s="370"/>
      <c r="TD125" s="370"/>
      <c r="TE125" s="370"/>
      <c r="TF125" s="370"/>
      <c r="TG125" s="370"/>
      <c r="TH125" s="370"/>
      <c r="TI125" s="370"/>
      <c r="TJ125" s="370"/>
      <c r="TK125" s="370"/>
      <c r="TL125" s="370"/>
      <c r="TM125" s="370"/>
      <c r="TN125" s="370"/>
      <c r="TO125" s="370"/>
      <c r="TP125" s="370"/>
      <c r="TQ125" s="370"/>
      <c r="TR125" s="370"/>
      <c r="TS125" s="370"/>
      <c r="TT125" s="370"/>
      <c r="TU125" s="370"/>
      <c r="TV125" s="370"/>
      <c r="TW125" s="370"/>
      <c r="TX125" s="370"/>
      <c r="TY125" s="370"/>
      <c r="TZ125" s="370"/>
      <c r="UA125" s="370"/>
      <c r="UB125" s="370"/>
      <c r="UC125" s="370"/>
      <c r="UD125" s="370"/>
      <c r="UE125" s="370"/>
      <c r="UF125" s="370"/>
      <c r="UG125" s="370"/>
      <c r="UH125" s="370"/>
      <c r="UI125" s="370"/>
      <c r="UJ125" s="370"/>
      <c r="UK125" s="370"/>
      <c r="UL125" s="370"/>
      <c r="UM125" s="370"/>
      <c r="UN125" s="370"/>
      <c r="UO125" s="370"/>
      <c r="UP125" s="370"/>
      <c r="UQ125" s="370"/>
      <c r="UR125" s="370"/>
      <c r="US125" s="370"/>
      <c r="UT125" s="370"/>
      <c r="UU125" s="370"/>
      <c r="UV125" s="370"/>
      <c r="UW125" s="370"/>
      <c r="UX125" s="370"/>
      <c r="UY125" s="370"/>
      <c r="UZ125" s="370"/>
      <c r="VA125" s="370"/>
      <c r="VB125" s="370"/>
      <c r="VC125" s="370"/>
      <c r="VD125" s="370"/>
      <c r="VE125" s="370"/>
      <c r="VF125" s="370"/>
      <c r="VG125" s="370"/>
      <c r="VH125" s="370"/>
      <c r="VI125" s="370"/>
      <c r="VJ125" s="370"/>
      <c r="VK125" s="370"/>
      <c r="VL125" s="370"/>
      <c r="VM125" s="370"/>
      <c r="VN125" s="370"/>
      <c r="VO125" s="370"/>
      <c r="VP125" s="370"/>
      <c r="VQ125" s="370"/>
      <c r="VR125" s="370"/>
      <c r="VS125" s="370"/>
      <c r="VT125" s="370"/>
      <c r="VU125" s="370"/>
      <c r="VV125" s="370"/>
      <c r="VW125" s="370"/>
      <c r="VX125" s="370"/>
      <c r="VY125" s="370"/>
      <c r="VZ125" s="370"/>
      <c r="WA125" s="370"/>
      <c r="WB125" s="370"/>
      <c r="WC125" s="370"/>
      <c r="WD125" s="370"/>
      <c r="WE125" s="370"/>
      <c r="WF125" s="370"/>
      <c r="WG125" s="370"/>
      <c r="WH125" s="370"/>
      <c r="WI125" s="370"/>
      <c r="WJ125" s="370"/>
      <c r="WK125" s="370"/>
      <c r="WL125" s="370"/>
      <c r="WM125" s="370"/>
      <c r="WN125" s="370"/>
      <c r="WO125" s="370"/>
      <c r="WP125" s="370"/>
      <c r="WQ125" s="370"/>
      <c r="WR125" s="370"/>
      <c r="WS125" s="370"/>
      <c r="WT125" s="370"/>
      <c r="WU125" s="370"/>
      <c r="WV125" s="370"/>
      <c r="WW125" s="370"/>
      <c r="WX125" s="370"/>
      <c r="WY125" s="370"/>
      <c r="WZ125" s="370"/>
      <c r="XA125" s="370"/>
      <c r="XB125" s="370"/>
      <c r="XC125" s="370"/>
      <c r="XD125" s="370"/>
      <c r="XE125" s="370"/>
      <c r="XF125" s="370"/>
      <c r="XG125" s="370"/>
      <c r="XH125" s="370"/>
      <c r="XI125" s="370"/>
      <c r="XJ125" s="370"/>
      <c r="XK125" s="370"/>
      <c r="XL125" s="370"/>
      <c r="XM125" s="370"/>
      <c r="XN125" s="370"/>
      <c r="XO125" s="370"/>
      <c r="XP125" s="370"/>
      <c r="XQ125" s="370"/>
      <c r="XR125" s="370"/>
      <c r="XS125" s="370"/>
      <c r="XT125" s="370"/>
      <c r="XU125" s="370"/>
      <c r="XV125" s="370"/>
      <c r="XW125" s="370"/>
      <c r="XX125" s="370"/>
      <c r="XY125" s="370"/>
      <c r="XZ125" s="370"/>
      <c r="YA125" s="370"/>
      <c r="YB125" s="370"/>
      <c r="YC125" s="370"/>
      <c r="YD125" s="370"/>
      <c r="YE125" s="370"/>
      <c r="YF125" s="370"/>
      <c r="YG125" s="370"/>
      <c r="YH125" s="370"/>
      <c r="YI125" s="370"/>
      <c r="YJ125" s="370"/>
      <c r="YK125" s="370"/>
      <c r="YL125" s="370"/>
      <c r="YM125" s="370"/>
      <c r="YN125" s="370"/>
      <c r="YO125" s="370"/>
      <c r="YP125" s="370"/>
      <c r="YQ125" s="370"/>
      <c r="YR125" s="370"/>
      <c r="YS125" s="370"/>
      <c r="YT125" s="370"/>
      <c r="YU125" s="370"/>
      <c r="YV125" s="370"/>
      <c r="YW125" s="370"/>
      <c r="YX125" s="370"/>
      <c r="YY125" s="370"/>
      <c r="YZ125" s="370"/>
      <c r="ZA125" s="370"/>
      <c r="ZB125" s="370"/>
      <c r="ZC125" s="370"/>
      <c r="ZD125" s="370"/>
      <c r="ZE125" s="370"/>
      <c r="ZF125" s="370"/>
      <c r="ZG125" s="370"/>
      <c r="ZH125" s="370"/>
      <c r="ZI125" s="370"/>
      <c r="ZJ125" s="370"/>
      <c r="ZK125" s="370"/>
      <c r="ZL125" s="370"/>
      <c r="ZM125" s="370"/>
      <c r="ZN125" s="370"/>
      <c r="ZO125" s="370"/>
      <c r="ZP125" s="370"/>
      <c r="ZQ125" s="370"/>
      <c r="ZR125" s="370"/>
      <c r="ZS125" s="370"/>
      <c r="ZT125" s="370"/>
      <c r="ZU125" s="370"/>
      <c r="ZV125" s="370"/>
      <c r="ZW125" s="370"/>
      <c r="ZX125" s="370"/>
      <c r="ZY125" s="370"/>
      <c r="ZZ125" s="370"/>
      <c r="AAA125" s="370"/>
      <c r="AAB125" s="370"/>
      <c r="AAC125" s="370"/>
      <c r="AAD125" s="370"/>
      <c r="AAE125" s="370"/>
      <c r="AAF125" s="370"/>
      <c r="AAG125" s="370"/>
      <c r="AAH125" s="370"/>
      <c r="AAI125" s="370"/>
      <c r="AAJ125" s="370"/>
      <c r="AAK125" s="370"/>
      <c r="AAL125" s="370"/>
      <c r="AAM125" s="370"/>
      <c r="AAN125" s="370"/>
      <c r="AAO125" s="370"/>
      <c r="AAP125" s="370"/>
      <c r="AAQ125" s="370"/>
      <c r="AAR125" s="370"/>
      <c r="AAS125" s="370"/>
      <c r="AAT125" s="370"/>
      <c r="AAU125" s="370"/>
      <c r="AAV125" s="370"/>
      <c r="AAW125" s="370"/>
      <c r="AAX125" s="370"/>
      <c r="AAY125" s="370"/>
      <c r="AAZ125" s="370"/>
      <c r="ABA125" s="370"/>
      <c r="ABB125" s="370"/>
      <c r="ABC125" s="370"/>
      <c r="ABD125" s="370"/>
      <c r="ABE125" s="370"/>
      <c r="ABF125" s="370"/>
      <c r="ABG125" s="370"/>
      <c r="ABH125" s="370"/>
      <c r="ABI125" s="370"/>
      <c r="ABJ125" s="370"/>
      <c r="ABK125" s="370"/>
      <c r="ABL125" s="370"/>
      <c r="ABM125" s="370"/>
      <c r="ABN125" s="370"/>
      <c r="ABO125" s="370"/>
      <c r="ABP125" s="370"/>
      <c r="ABQ125" s="370"/>
      <c r="ABR125" s="370"/>
      <c r="ABS125" s="370"/>
      <c r="ABT125" s="370"/>
      <c r="ABU125" s="370"/>
      <c r="ABV125" s="370"/>
      <c r="ABW125" s="370"/>
      <c r="ABX125" s="370"/>
      <c r="ABY125" s="370"/>
      <c r="ABZ125" s="370"/>
      <c r="ACA125" s="370"/>
      <c r="ACB125" s="370"/>
      <c r="ACC125" s="370"/>
      <c r="ACD125" s="370"/>
      <c r="ACE125" s="370"/>
      <c r="ACF125" s="370"/>
      <c r="ACG125" s="370"/>
      <c r="ACH125" s="370"/>
      <c r="ACI125" s="370"/>
      <c r="ACJ125" s="370"/>
      <c r="ACK125" s="370"/>
      <c r="ACL125" s="370"/>
      <c r="ACM125" s="370"/>
      <c r="ACN125" s="370"/>
      <c r="ACO125" s="370"/>
      <c r="ACP125" s="370"/>
      <c r="ACQ125" s="370"/>
      <c r="ACR125" s="370"/>
      <c r="ACS125" s="370"/>
      <c r="ACT125" s="370"/>
      <c r="ACU125" s="370"/>
      <c r="ACV125" s="370"/>
      <c r="ACW125" s="370"/>
      <c r="ACX125" s="370"/>
      <c r="ACY125" s="370"/>
      <c r="ACZ125" s="370"/>
      <c r="ADA125" s="370"/>
      <c r="ADB125" s="370"/>
      <c r="ADC125" s="370"/>
      <c r="ADD125" s="370"/>
      <c r="ADE125" s="370"/>
      <c r="ADF125" s="370"/>
      <c r="ADG125" s="370"/>
      <c r="ADH125" s="370"/>
      <c r="ADI125" s="370"/>
      <c r="ADJ125" s="370"/>
      <c r="ADK125" s="370"/>
      <c r="ADL125" s="370"/>
      <c r="ADM125" s="370"/>
      <c r="ADN125" s="370"/>
      <c r="ADO125" s="370"/>
      <c r="ADP125" s="370"/>
      <c r="ADQ125" s="370"/>
      <c r="ADR125" s="370"/>
      <c r="ADS125" s="370"/>
      <c r="ADT125" s="370"/>
      <c r="ADU125" s="370"/>
      <c r="ADV125" s="370"/>
      <c r="ADW125" s="370"/>
      <c r="ADX125" s="370"/>
      <c r="ADY125" s="370"/>
      <c r="ADZ125" s="370"/>
      <c r="AEA125" s="370"/>
      <c r="AEB125" s="370"/>
      <c r="AEC125" s="370"/>
      <c r="AED125" s="370"/>
      <c r="AEE125" s="370"/>
      <c r="AEF125" s="370"/>
      <c r="AEG125" s="370"/>
      <c r="AEH125" s="370"/>
      <c r="AEI125" s="370"/>
      <c r="AEJ125" s="370"/>
      <c r="AEK125" s="370"/>
      <c r="AEL125" s="370"/>
      <c r="AEM125" s="370"/>
      <c r="AEN125" s="370"/>
      <c r="AEO125" s="370"/>
      <c r="AEP125" s="370"/>
      <c r="AEQ125" s="370"/>
      <c r="AER125" s="370"/>
      <c r="AES125" s="370"/>
      <c r="AET125" s="370"/>
      <c r="AEU125" s="370"/>
      <c r="AEV125" s="370"/>
      <c r="AEW125" s="370"/>
      <c r="AEX125" s="370"/>
      <c r="AEY125" s="370"/>
      <c r="AEZ125" s="370"/>
      <c r="AFA125" s="370"/>
      <c r="AFB125" s="370"/>
      <c r="AFC125" s="370"/>
      <c r="AFD125" s="370"/>
      <c r="AFE125" s="370"/>
      <c r="AFF125" s="370"/>
      <c r="AFG125" s="370"/>
      <c r="AFH125" s="370"/>
      <c r="AFI125" s="370"/>
      <c r="AFJ125" s="370"/>
      <c r="AFK125" s="370"/>
      <c r="AFL125" s="370"/>
      <c r="AFM125" s="370"/>
      <c r="AFN125" s="370"/>
      <c r="AFO125" s="370"/>
      <c r="AFP125" s="370"/>
      <c r="AFQ125" s="370"/>
      <c r="AFR125" s="370"/>
      <c r="AFS125" s="370"/>
      <c r="AFT125" s="370"/>
      <c r="AFU125" s="370"/>
      <c r="AFV125" s="370"/>
      <c r="AFW125" s="370"/>
      <c r="AFX125" s="370"/>
      <c r="AFY125" s="370"/>
      <c r="AFZ125" s="370"/>
      <c r="AGA125" s="370"/>
      <c r="AGB125" s="370"/>
      <c r="AGC125" s="370"/>
      <c r="AGD125" s="370"/>
      <c r="AGE125" s="370"/>
      <c r="AGF125" s="370"/>
      <c r="AGG125" s="370"/>
      <c r="AGH125" s="370"/>
      <c r="AGI125" s="370"/>
      <c r="AGJ125" s="370"/>
      <c r="AGK125" s="370"/>
      <c r="AGL125" s="370"/>
      <c r="AGM125" s="370"/>
      <c r="AGN125" s="370"/>
      <c r="AGO125" s="370"/>
      <c r="AGP125" s="370"/>
      <c r="AGQ125" s="370"/>
      <c r="AGR125" s="370"/>
      <c r="AGS125" s="370"/>
      <c r="AGT125" s="370"/>
      <c r="AGU125" s="370"/>
      <c r="AGV125" s="370"/>
      <c r="AGW125" s="370"/>
      <c r="AGX125" s="370"/>
      <c r="AGY125" s="370"/>
      <c r="AGZ125" s="370"/>
      <c r="AHA125" s="370"/>
      <c r="AHB125" s="370"/>
      <c r="AHC125" s="370"/>
      <c r="AHD125" s="370"/>
      <c r="AHE125" s="370"/>
      <c r="AHF125" s="370"/>
      <c r="AHG125" s="370"/>
      <c r="AHH125" s="370"/>
      <c r="AHI125" s="370"/>
      <c r="AHJ125" s="370"/>
      <c r="AHK125" s="370"/>
      <c r="AHL125" s="370"/>
      <c r="AHM125" s="370"/>
      <c r="AHN125" s="370"/>
      <c r="AHO125" s="370"/>
      <c r="AHP125" s="370"/>
      <c r="AHQ125" s="370"/>
      <c r="AHR125" s="370"/>
      <c r="AHS125" s="370"/>
      <c r="AHT125" s="370"/>
      <c r="AHU125" s="370"/>
      <c r="AHV125" s="370"/>
      <c r="AHW125" s="370"/>
      <c r="AHX125" s="370"/>
      <c r="AHY125" s="370"/>
      <c r="AHZ125" s="370"/>
      <c r="AIA125" s="370"/>
      <c r="AIB125" s="370"/>
      <c r="AIC125" s="370"/>
      <c r="AID125" s="370"/>
      <c r="AIE125" s="370"/>
      <c r="AIF125" s="370"/>
      <c r="AIG125" s="370"/>
      <c r="AIH125" s="370"/>
      <c r="AII125" s="370"/>
      <c r="AIJ125" s="370"/>
      <c r="AIK125" s="370"/>
      <c r="AIL125" s="370"/>
      <c r="AIM125" s="370"/>
      <c r="AIN125" s="370"/>
      <c r="AIO125" s="370"/>
      <c r="AIP125" s="370"/>
      <c r="AIQ125" s="370"/>
      <c r="AIR125" s="370"/>
      <c r="AIS125" s="370"/>
      <c r="AIT125" s="370"/>
      <c r="AIU125" s="370"/>
      <c r="AIV125" s="370"/>
      <c r="AIW125" s="370"/>
      <c r="AIX125" s="370"/>
      <c r="AIY125" s="370"/>
      <c r="AIZ125" s="370"/>
      <c r="AJA125" s="370"/>
      <c r="AJB125" s="370"/>
      <c r="AJC125" s="370"/>
      <c r="AJD125" s="370"/>
      <c r="AJE125" s="370"/>
      <c r="AJF125" s="370"/>
      <c r="AJG125" s="370"/>
      <c r="AJH125" s="370"/>
      <c r="AJI125" s="370"/>
      <c r="AJJ125" s="370"/>
      <c r="AJK125" s="370"/>
      <c r="AJL125" s="370"/>
      <c r="AJM125" s="370"/>
      <c r="AJN125" s="370"/>
      <c r="AJO125" s="370"/>
      <c r="AJP125" s="370"/>
      <c r="AJQ125" s="370"/>
      <c r="AJR125" s="370"/>
      <c r="AJS125" s="370"/>
      <c r="AJT125" s="370"/>
      <c r="AJU125" s="370"/>
      <c r="AJV125" s="370"/>
      <c r="AJW125" s="370"/>
      <c r="AJX125" s="370"/>
      <c r="AJY125" s="370"/>
      <c r="AJZ125" s="370"/>
      <c r="AKA125" s="370"/>
      <c r="AKB125" s="370"/>
      <c r="AKC125" s="370"/>
      <c r="AKD125" s="370"/>
      <c r="AKE125" s="370"/>
      <c r="AKF125" s="370"/>
      <c r="AKG125" s="370"/>
      <c r="AKH125" s="370"/>
      <c r="AKI125" s="370"/>
      <c r="AKJ125" s="370"/>
      <c r="AKK125" s="370"/>
      <c r="AKL125" s="370"/>
      <c r="AKM125" s="370"/>
      <c r="AKN125" s="370"/>
      <c r="AKO125" s="370"/>
      <c r="AKP125" s="370"/>
      <c r="AKQ125" s="370"/>
      <c r="AKR125" s="370"/>
      <c r="AKS125" s="370"/>
      <c r="AKT125" s="370"/>
      <c r="AKU125" s="370"/>
      <c r="AKV125" s="370"/>
      <c r="AKW125" s="370"/>
      <c r="AKX125" s="370"/>
      <c r="AKY125" s="370"/>
      <c r="AKZ125" s="370"/>
      <c r="ALA125" s="370"/>
      <c r="ALB125" s="370"/>
      <c r="ALC125" s="370"/>
      <c r="ALD125" s="370"/>
    </row>
    <row r="126" spans="1:992" s="253" customFormat="1" ht="13.5" customHeight="1">
      <c r="A126" s="2421"/>
      <c r="B126" s="2828"/>
      <c r="C126" s="2421"/>
      <c r="D126" s="718" t="s">
        <v>304</v>
      </c>
      <c r="E126" s="468">
        <v>0</v>
      </c>
      <c r="F126" s="468">
        <v>0</v>
      </c>
      <c r="G126" s="2385"/>
      <c r="H126" s="2385"/>
      <c r="I126" s="2385"/>
      <c r="J126" s="2391"/>
      <c r="K126" s="2391"/>
      <c r="L126" s="2792"/>
      <c r="M126" s="580"/>
      <c r="N126" s="370"/>
      <c r="O126" s="370"/>
      <c r="P126" s="370"/>
      <c r="Q126" s="370"/>
      <c r="R126" s="370"/>
      <c r="S126" s="370"/>
      <c r="T126" s="370"/>
      <c r="U126" s="370"/>
      <c r="V126" s="370"/>
      <c r="W126" s="370"/>
      <c r="X126" s="370"/>
      <c r="Y126" s="370"/>
      <c r="Z126" s="370"/>
      <c r="AA126" s="370"/>
      <c r="AB126" s="370"/>
      <c r="AC126" s="370"/>
      <c r="AD126" s="370"/>
      <c r="AE126" s="370"/>
      <c r="AF126" s="370"/>
      <c r="AG126" s="370"/>
      <c r="AH126" s="370"/>
      <c r="AI126" s="370"/>
      <c r="AJ126" s="370"/>
      <c r="AK126" s="370"/>
      <c r="AL126" s="370"/>
      <c r="AM126" s="370"/>
      <c r="AN126" s="370"/>
      <c r="AO126" s="370"/>
      <c r="AP126" s="370"/>
      <c r="AQ126" s="370"/>
      <c r="AR126" s="370"/>
      <c r="AS126" s="370"/>
      <c r="AT126" s="370"/>
      <c r="AU126" s="370"/>
      <c r="AV126" s="370"/>
      <c r="AW126" s="370"/>
      <c r="AX126" s="370"/>
      <c r="AY126" s="370"/>
      <c r="AZ126" s="370"/>
      <c r="BA126" s="370"/>
      <c r="BB126" s="370"/>
      <c r="BC126" s="370"/>
      <c r="BD126" s="370"/>
      <c r="BE126" s="370"/>
      <c r="BF126" s="370"/>
      <c r="BG126" s="370"/>
      <c r="BH126" s="370"/>
      <c r="BI126" s="370"/>
      <c r="BJ126" s="370"/>
      <c r="BK126" s="370"/>
      <c r="BL126" s="370"/>
      <c r="BM126" s="370"/>
      <c r="BN126" s="370"/>
      <c r="BO126" s="370"/>
      <c r="BP126" s="370"/>
      <c r="BQ126" s="370"/>
      <c r="BR126" s="370"/>
      <c r="BS126" s="370"/>
      <c r="BT126" s="370"/>
      <c r="BU126" s="370"/>
      <c r="BV126" s="370"/>
      <c r="BW126" s="370"/>
      <c r="BX126" s="370"/>
      <c r="BY126" s="370"/>
      <c r="BZ126" s="370"/>
      <c r="CA126" s="370"/>
      <c r="CB126" s="370"/>
      <c r="CC126" s="370"/>
      <c r="CD126" s="370"/>
      <c r="CE126" s="370"/>
      <c r="CF126" s="370"/>
      <c r="CG126" s="370"/>
      <c r="CH126" s="370"/>
      <c r="CI126" s="370"/>
      <c r="CJ126" s="370"/>
      <c r="CK126" s="370"/>
      <c r="CL126" s="370"/>
      <c r="CM126" s="370"/>
      <c r="CN126" s="370"/>
      <c r="CO126" s="370"/>
      <c r="CP126" s="370"/>
      <c r="CQ126" s="370"/>
      <c r="CR126" s="370"/>
      <c r="CS126" s="370"/>
      <c r="CT126" s="370"/>
      <c r="CU126" s="370"/>
      <c r="CV126" s="370"/>
      <c r="CW126" s="370"/>
      <c r="CX126" s="370"/>
      <c r="CY126" s="370"/>
      <c r="CZ126" s="370"/>
      <c r="DA126" s="370"/>
      <c r="DB126" s="370"/>
      <c r="DC126" s="370"/>
      <c r="DD126" s="370"/>
      <c r="DE126" s="370"/>
      <c r="DF126" s="370"/>
      <c r="DG126" s="370"/>
      <c r="DH126" s="370"/>
      <c r="DI126" s="370"/>
      <c r="DJ126" s="370"/>
      <c r="DK126" s="370"/>
      <c r="DL126" s="370"/>
      <c r="DM126" s="370"/>
      <c r="DN126" s="370"/>
      <c r="DO126" s="370"/>
      <c r="DP126" s="370"/>
      <c r="DQ126" s="370"/>
      <c r="DR126" s="370"/>
      <c r="DS126" s="370"/>
      <c r="DT126" s="370"/>
      <c r="DU126" s="370"/>
      <c r="DV126" s="370"/>
      <c r="DW126" s="370"/>
      <c r="DX126" s="370"/>
      <c r="DY126" s="370"/>
      <c r="DZ126" s="370"/>
      <c r="EA126" s="370"/>
      <c r="EB126" s="370"/>
      <c r="EC126" s="370"/>
      <c r="ED126" s="370"/>
      <c r="EE126" s="370"/>
      <c r="EF126" s="370"/>
      <c r="EG126" s="370"/>
      <c r="EH126" s="370"/>
      <c r="EI126" s="370"/>
      <c r="EJ126" s="370"/>
      <c r="EK126" s="370"/>
      <c r="EL126" s="370"/>
      <c r="EM126" s="370"/>
      <c r="EN126" s="370"/>
      <c r="EO126" s="370"/>
      <c r="EP126" s="370"/>
      <c r="EQ126" s="370"/>
      <c r="ER126" s="370"/>
      <c r="ES126" s="370"/>
      <c r="ET126" s="370"/>
      <c r="EU126" s="370"/>
      <c r="EV126" s="370"/>
      <c r="EW126" s="370"/>
      <c r="EX126" s="370"/>
      <c r="EY126" s="370"/>
      <c r="EZ126" s="370"/>
      <c r="FA126" s="370"/>
      <c r="FB126" s="370"/>
      <c r="FC126" s="370"/>
      <c r="FD126" s="370"/>
      <c r="FE126" s="370"/>
      <c r="FF126" s="370"/>
      <c r="FG126" s="370"/>
      <c r="FH126" s="370"/>
      <c r="FI126" s="370"/>
      <c r="FJ126" s="370"/>
      <c r="FK126" s="370"/>
      <c r="FL126" s="370"/>
      <c r="FM126" s="370"/>
      <c r="FN126" s="370"/>
      <c r="FO126" s="370"/>
      <c r="FP126" s="370"/>
      <c r="FQ126" s="370"/>
      <c r="FR126" s="370"/>
      <c r="FS126" s="370"/>
      <c r="FT126" s="370"/>
      <c r="FU126" s="370"/>
      <c r="FV126" s="370"/>
      <c r="FW126" s="370"/>
      <c r="FX126" s="370"/>
      <c r="FY126" s="370"/>
      <c r="FZ126" s="370"/>
      <c r="GA126" s="370"/>
      <c r="GB126" s="370"/>
      <c r="GC126" s="370"/>
      <c r="GD126" s="370"/>
      <c r="GE126" s="370"/>
      <c r="GF126" s="370"/>
      <c r="GG126" s="370"/>
      <c r="GH126" s="370"/>
      <c r="GI126" s="370"/>
      <c r="GJ126" s="370"/>
      <c r="GK126" s="370"/>
      <c r="GL126" s="370"/>
      <c r="GM126" s="370"/>
      <c r="GN126" s="370"/>
      <c r="GO126" s="370"/>
      <c r="GP126" s="370"/>
      <c r="GQ126" s="370"/>
      <c r="GR126" s="370"/>
      <c r="GS126" s="370"/>
      <c r="GT126" s="370"/>
      <c r="GU126" s="370"/>
      <c r="GV126" s="370"/>
      <c r="GW126" s="370"/>
      <c r="GX126" s="370"/>
      <c r="GY126" s="370"/>
      <c r="GZ126" s="370"/>
      <c r="HA126" s="370"/>
      <c r="HB126" s="370"/>
      <c r="HC126" s="370"/>
      <c r="HD126" s="370"/>
      <c r="HE126" s="370"/>
      <c r="HF126" s="370"/>
      <c r="HG126" s="370"/>
      <c r="HH126" s="370"/>
      <c r="HI126" s="370"/>
      <c r="HJ126" s="370"/>
      <c r="HK126" s="370"/>
      <c r="HL126" s="370"/>
      <c r="HM126" s="370"/>
      <c r="HN126" s="370"/>
      <c r="HO126" s="370"/>
      <c r="HP126" s="370"/>
      <c r="HQ126" s="370"/>
      <c r="HR126" s="370"/>
      <c r="HS126" s="370"/>
      <c r="HT126" s="370"/>
      <c r="HU126" s="370"/>
      <c r="HV126" s="370"/>
      <c r="HW126" s="370"/>
      <c r="HX126" s="370"/>
      <c r="HY126" s="370"/>
      <c r="HZ126" s="370"/>
      <c r="IA126" s="370"/>
      <c r="IB126" s="370"/>
      <c r="IC126" s="370"/>
      <c r="ID126" s="370"/>
      <c r="IE126" s="370"/>
      <c r="IF126" s="370"/>
      <c r="IG126" s="370"/>
      <c r="IH126" s="370"/>
      <c r="II126" s="370"/>
      <c r="IJ126" s="370"/>
      <c r="IK126" s="370"/>
      <c r="IL126" s="370"/>
      <c r="IM126" s="370"/>
      <c r="IN126" s="370"/>
      <c r="IO126" s="370"/>
      <c r="IP126" s="370"/>
      <c r="IQ126" s="370"/>
      <c r="IR126" s="370"/>
      <c r="IS126" s="370"/>
      <c r="IT126" s="370"/>
      <c r="IU126" s="370"/>
      <c r="IV126" s="370"/>
      <c r="IW126" s="370"/>
      <c r="IX126" s="370"/>
      <c r="IY126" s="370"/>
      <c r="IZ126" s="370"/>
      <c r="JA126" s="370"/>
      <c r="JB126" s="370"/>
      <c r="JC126" s="370"/>
      <c r="JD126" s="370"/>
      <c r="JE126" s="370"/>
      <c r="JF126" s="370"/>
      <c r="JG126" s="370"/>
      <c r="JH126" s="370"/>
      <c r="JI126" s="370"/>
      <c r="JJ126" s="370"/>
      <c r="JK126" s="370"/>
      <c r="JL126" s="370"/>
      <c r="JM126" s="370"/>
      <c r="JN126" s="370"/>
      <c r="JO126" s="370"/>
      <c r="JP126" s="370"/>
      <c r="JQ126" s="370"/>
      <c r="JR126" s="370"/>
      <c r="JS126" s="370"/>
      <c r="JT126" s="370"/>
      <c r="JU126" s="370"/>
      <c r="JV126" s="370"/>
      <c r="JW126" s="370"/>
      <c r="JX126" s="370"/>
      <c r="JY126" s="370"/>
      <c r="JZ126" s="370"/>
      <c r="KA126" s="370"/>
      <c r="KB126" s="370"/>
      <c r="KC126" s="370"/>
      <c r="KD126" s="370"/>
      <c r="KE126" s="370"/>
      <c r="KF126" s="370"/>
      <c r="KG126" s="370"/>
      <c r="KH126" s="370"/>
      <c r="KI126" s="370"/>
      <c r="KJ126" s="370"/>
      <c r="KK126" s="370"/>
      <c r="KL126" s="370"/>
      <c r="KM126" s="370"/>
      <c r="KN126" s="370"/>
      <c r="KO126" s="370"/>
      <c r="KP126" s="370"/>
      <c r="KQ126" s="370"/>
      <c r="KR126" s="370"/>
      <c r="KS126" s="370"/>
      <c r="KT126" s="370"/>
      <c r="KU126" s="370"/>
      <c r="KV126" s="370"/>
      <c r="KW126" s="370"/>
      <c r="KX126" s="370"/>
      <c r="KY126" s="370"/>
      <c r="KZ126" s="370"/>
      <c r="LA126" s="370"/>
      <c r="LB126" s="370"/>
      <c r="LC126" s="370"/>
      <c r="LD126" s="370"/>
      <c r="LE126" s="370"/>
      <c r="LF126" s="370"/>
      <c r="LG126" s="370"/>
      <c r="LH126" s="370"/>
      <c r="LI126" s="370"/>
      <c r="LJ126" s="370"/>
      <c r="LK126" s="370"/>
      <c r="LL126" s="370"/>
      <c r="LM126" s="370"/>
      <c r="LN126" s="370"/>
      <c r="LO126" s="370"/>
      <c r="LP126" s="370"/>
      <c r="LQ126" s="370"/>
      <c r="LR126" s="370"/>
      <c r="LS126" s="370"/>
      <c r="LT126" s="370"/>
      <c r="LU126" s="370"/>
      <c r="LV126" s="370"/>
      <c r="LW126" s="370"/>
      <c r="LX126" s="370"/>
      <c r="LY126" s="370"/>
      <c r="LZ126" s="370"/>
      <c r="MA126" s="370"/>
      <c r="MB126" s="370"/>
      <c r="MC126" s="370"/>
      <c r="MD126" s="370"/>
      <c r="ME126" s="370"/>
      <c r="MF126" s="370"/>
      <c r="MG126" s="370"/>
      <c r="MH126" s="370"/>
      <c r="MI126" s="370"/>
      <c r="MJ126" s="370"/>
      <c r="MK126" s="370"/>
      <c r="ML126" s="370"/>
      <c r="MM126" s="370"/>
      <c r="MN126" s="370"/>
      <c r="MO126" s="370"/>
      <c r="MP126" s="370"/>
      <c r="MQ126" s="370"/>
      <c r="MR126" s="370"/>
      <c r="MS126" s="370"/>
      <c r="MT126" s="370"/>
      <c r="MU126" s="370"/>
      <c r="MV126" s="370"/>
      <c r="MW126" s="370"/>
      <c r="MX126" s="370"/>
      <c r="MY126" s="370"/>
      <c r="MZ126" s="370"/>
      <c r="NA126" s="370"/>
      <c r="NB126" s="370"/>
      <c r="NC126" s="370"/>
      <c r="ND126" s="370"/>
      <c r="NE126" s="370"/>
      <c r="NF126" s="370"/>
      <c r="NG126" s="370"/>
      <c r="NH126" s="370"/>
      <c r="NI126" s="370"/>
      <c r="NJ126" s="370"/>
      <c r="NK126" s="370"/>
      <c r="NL126" s="370"/>
      <c r="NM126" s="370"/>
      <c r="NN126" s="370"/>
      <c r="NO126" s="370"/>
      <c r="NP126" s="370"/>
      <c r="NQ126" s="370"/>
      <c r="NR126" s="370"/>
      <c r="NS126" s="370"/>
      <c r="NT126" s="370"/>
      <c r="NU126" s="370"/>
      <c r="NV126" s="370"/>
      <c r="NW126" s="370"/>
      <c r="NX126" s="370"/>
      <c r="NY126" s="370"/>
      <c r="NZ126" s="370"/>
      <c r="OA126" s="370"/>
      <c r="OB126" s="370"/>
      <c r="OC126" s="370"/>
      <c r="OD126" s="370"/>
      <c r="OE126" s="370"/>
      <c r="OF126" s="370"/>
      <c r="OG126" s="370"/>
      <c r="OH126" s="370"/>
      <c r="OI126" s="370"/>
      <c r="OJ126" s="370"/>
      <c r="OK126" s="370"/>
      <c r="OL126" s="370"/>
      <c r="OM126" s="370"/>
      <c r="ON126" s="370"/>
      <c r="OO126" s="370"/>
      <c r="OP126" s="370"/>
      <c r="OQ126" s="370"/>
      <c r="OR126" s="370"/>
      <c r="OS126" s="370"/>
      <c r="OT126" s="370"/>
      <c r="OU126" s="370"/>
      <c r="OV126" s="370"/>
      <c r="OW126" s="370"/>
      <c r="OX126" s="370"/>
      <c r="OY126" s="370"/>
      <c r="OZ126" s="370"/>
      <c r="PA126" s="370"/>
      <c r="PB126" s="370"/>
      <c r="PC126" s="370"/>
      <c r="PD126" s="370"/>
      <c r="PE126" s="370"/>
      <c r="PF126" s="370"/>
      <c r="PG126" s="370"/>
      <c r="PH126" s="370"/>
      <c r="PI126" s="370"/>
      <c r="PJ126" s="370"/>
      <c r="PK126" s="370"/>
      <c r="PL126" s="370"/>
      <c r="PM126" s="370"/>
      <c r="PN126" s="370"/>
      <c r="PO126" s="370"/>
      <c r="PP126" s="370"/>
      <c r="PQ126" s="370"/>
      <c r="PR126" s="370"/>
      <c r="PS126" s="370"/>
      <c r="PT126" s="370"/>
      <c r="PU126" s="370"/>
      <c r="PV126" s="370"/>
      <c r="PW126" s="370"/>
      <c r="PX126" s="370"/>
      <c r="PY126" s="370"/>
      <c r="PZ126" s="370"/>
      <c r="QA126" s="370"/>
      <c r="QB126" s="370"/>
      <c r="QC126" s="370"/>
      <c r="QD126" s="370"/>
      <c r="QE126" s="370"/>
      <c r="QF126" s="370"/>
      <c r="QG126" s="370"/>
      <c r="QH126" s="370"/>
      <c r="QI126" s="370"/>
      <c r="QJ126" s="370"/>
      <c r="QK126" s="370"/>
      <c r="QL126" s="370"/>
      <c r="QM126" s="370"/>
      <c r="QN126" s="370"/>
      <c r="QO126" s="370"/>
      <c r="QP126" s="370"/>
      <c r="QQ126" s="370"/>
      <c r="QR126" s="370"/>
      <c r="QS126" s="370"/>
      <c r="QT126" s="370"/>
      <c r="QU126" s="370"/>
      <c r="QV126" s="370"/>
      <c r="QW126" s="370"/>
      <c r="QX126" s="370"/>
      <c r="QY126" s="370"/>
      <c r="QZ126" s="370"/>
      <c r="RA126" s="370"/>
      <c r="RB126" s="370"/>
      <c r="RC126" s="370"/>
      <c r="RD126" s="370"/>
      <c r="RE126" s="370"/>
      <c r="RF126" s="370"/>
      <c r="RG126" s="370"/>
      <c r="RH126" s="370"/>
      <c r="RI126" s="370"/>
      <c r="RJ126" s="370"/>
      <c r="RK126" s="370"/>
      <c r="RL126" s="370"/>
      <c r="RM126" s="370"/>
      <c r="RN126" s="370"/>
      <c r="RO126" s="370"/>
      <c r="RP126" s="370"/>
      <c r="RQ126" s="370"/>
      <c r="RR126" s="370"/>
      <c r="RS126" s="370"/>
      <c r="RT126" s="370"/>
      <c r="RU126" s="370"/>
      <c r="RV126" s="370"/>
      <c r="RW126" s="370"/>
      <c r="RX126" s="370"/>
      <c r="RY126" s="370"/>
      <c r="RZ126" s="370"/>
      <c r="SA126" s="370"/>
      <c r="SB126" s="370"/>
      <c r="SC126" s="370"/>
      <c r="SD126" s="370"/>
      <c r="SE126" s="370"/>
      <c r="SF126" s="370"/>
      <c r="SG126" s="370"/>
      <c r="SH126" s="370"/>
      <c r="SI126" s="370"/>
      <c r="SJ126" s="370"/>
      <c r="SK126" s="370"/>
      <c r="SL126" s="370"/>
      <c r="SM126" s="370"/>
      <c r="SN126" s="370"/>
      <c r="SO126" s="370"/>
      <c r="SP126" s="370"/>
      <c r="SQ126" s="370"/>
      <c r="SR126" s="370"/>
      <c r="SS126" s="370"/>
      <c r="ST126" s="370"/>
      <c r="SU126" s="370"/>
      <c r="SV126" s="370"/>
      <c r="SW126" s="370"/>
      <c r="SX126" s="370"/>
      <c r="SY126" s="370"/>
      <c r="SZ126" s="370"/>
      <c r="TA126" s="370"/>
      <c r="TB126" s="370"/>
      <c r="TC126" s="370"/>
      <c r="TD126" s="370"/>
      <c r="TE126" s="370"/>
      <c r="TF126" s="370"/>
      <c r="TG126" s="370"/>
      <c r="TH126" s="370"/>
      <c r="TI126" s="370"/>
      <c r="TJ126" s="370"/>
      <c r="TK126" s="370"/>
      <c r="TL126" s="370"/>
      <c r="TM126" s="370"/>
      <c r="TN126" s="370"/>
      <c r="TO126" s="370"/>
      <c r="TP126" s="370"/>
      <c r="TQ126" s="370"/>
      <c r="TR126" s="370"/>
      <c r="TS126" s="370"/>
      <c r="TT126" s="370"/>
      <c r="TU126" s="370"/>
      <c r="TV126" s="370"/>
      <c r="TW126" s="370"/>
      <c r="TX126" s="370"/>
      <c r="TY126" s="370"/>
      <c r="TZ126" s="370"/>
      <c r="UA126" s="370"/>
      <c r="UB126" s="370"/>
      <c r="UC126" s="370"/>
      <c r="UD126" s="370"/>
      <c r="UE126" s="370"/>
      <c r="UF126" s="370"/>
      <c r="UG126" s="370"/>
      <c r="UH126" s="370"/>
      <c r="UI126" s="370"/>
      <c r="UJ126" s="370"/>
      <c r="UK126" s="370"/>
      <c r="UL126" s="370"/>
      <c r="UM126" s="370"/>
      <c r="UN126" s="370"/>
      <c r="UO126" s="370"/>
      <c r="UP126" s="370"/>
      <c r="UQ126" s="370"/>
      <c r="UR126" s="370"/>
      <c r="US126" s="370"/>
      <c r="UT126" s="370"/>
      <c r="UU126" s="370"/>
      <c r="UV126" s="370"/>
      <c r="UW126" s="370"/>
      <c r="UX126" s="370"/>
      <c r="UY126" s="370"/>
      <c r="UZ126" s="370"/>
      <c r="VA126" s="370"/>
      <c r="VB126" s="370"/>
      <c r="VC126" s="370"/>
      <c r="VD126" s="370"/>
      <c r="VE126" s="370"/>
      <c r="VF126" s="370"/>
      <c r="VG126" s="370"/>
      <c r="VH126" s="370"/>
      <c r="VI126" s="370"/>
      <c r="VJ126" s="370"/>
      <c r="VK126" s="370"/>
      <c r="VL126" s="370"/>
      <c r="VM126" s="370"/>
      <c r="VN126" s="370"/>
      <c r="VO126" s="370"/>
      <c r="VP126" s="370"/>
      <c r="VQ126" s="370"/>
      <c r="VR126" s="370"/>
      <c r="VS126" s="370"/>
      <c r="VT126" s="370"/>
      <c r="VU126" s="370"/>
      <c r="VV126" s="370"/>
      <c r="VW126" s="370"/>
      <c r="VX126" s="370"/>
      <c r="VY126" s="370"/>
      <c r="VZ126" s="370"/>
      <c r="WA126" s="370"/>
      <c r="WB126" s="370"/>
      <c r="WC126" s="370"/>
      <c r="WD126" s="370"/>
      <c r="WE126" s="370"/>
      <c r="WF126" s="370"/>
      <c r="WG126" s="370"/>
      <c r="WH126" s="370"/>
      <c r="WI126" s="370"/>
      <c r="WJ126" s="370"/>
      <c r="WK126" s="370"/>
      <c r="WL126" s="370"/>
      <c r="WM126" s="370"/>
      <c r="WN126" s="370"/>
      <c r="WO126" s="370"/>
      <c r="WP126" s="370"/>
      <c r="WQ126" s="370"/>
      <c r="WR126" s="370"/>
      <c r="WS126" s="370"/>
      <c r="WT126" s="370"/>
      <c r="WU126" s="370"/>
      <c r="WV126" s="370"/>
      <c r="WW126" s="370"/>
      <c r="WX126" s="370"/>
      <c r="WY126" s="370"/>
      <c r="WZ126" s="370"/>
      <c r="XA126" s="370"/>
      <c r="XB126" s="370"/>
      <c r="XC126" s="370"/>
      <c r="XD126" s="370"/>
      <c r="XE126" s="370"/>
      <c r="XF126" s="370"/>
      <c r="XG126" s="370"/>
      <c r="XH126" s="370"/>
      <c r="XI126" s="370"/>
      <c r="XJ126" s="370"/>
      <c r="XK126" s="370"/>
      <c r="XL126" s="370"/>
      <c r="XM126" s="370"/>
      <c r="XN126" s="370"/>
      <c r="XO126" s="370"/>
      <c r="XP126" s="370"/>
      <c r="XQ126" s="370"/>
      <c r="XR126" s="370"/>
      <c r="XS126" s="370"/>
      <c r="XT126" s="370"/>
      <c r="XU126" s="370"/>
      <c r="XV126" s="370"/>
      <c r="XW126" s="370"/>
      <c r="XX126" s="370"/>
      <c r="XY126" s="370"/>
      <c r="XZ126" s="370"/>
      <c r="YA126" s="370"/>
      <c r="YB126" s="370"/>
      <c r="YC126" s="370"/>
      <c r="YD126" s="370"/>
      <c r="YE126" s="370"/>
      <c r="YF126" s="370"/>
      <c r="YG126" s="370"/>
      <c r="YH126" s="370"/>
      <c r="YI126" s="370"/>
      <c r="YJ126" s="370"/>
      <c r="YK126" s="370"/>
      <c r="YL126" s="370"/>
      <c r="YM126" s="370"/>
      <c r="YN126" s="370"/>
      <c r="YO126" s="370"/>
      <c r="YP126" s="370"/>
      <c r="YQ126" s="370"/>
      <c r="YR126" s="370"/>
      <c r="YS126" s="370"/>
      <c r="YT126" s="370"/>
      <c r="YU126" s="370"/>
      <c r="YV126" s="370"/>
      <c r="YW126" s="370"/>
      <c r="YX126" s="370"/>
      <c r="YY126" s="370"/>
      <c r="YZ126" s="370"/>
      <c r="ZA126" s="370"/>
      <c r="ZB126" s="370"/>
      <c r="ZC126" s="370"/>
      <c r="ZD126" s="370"/>
      <c r="ZE126" s="370"/>
      <c r="ZF126" s="370"/>
      <c r="ZG126" s="370"/>
      <c r="ZH126" s="370"/>
      <c r="ZI126" s="370"/>
      <c r="ZJ126" s="370"/>
      <c r="ZK126" s="370"/>
      <c r="ZL126" s="370"/>
      <c r="ZM126" s="370"/>
      <c r="ZN126" s="370"/>
      <c r="ZO126" s="370"/>
      <c r="ZP126" s="370"/>
      <c r="ZQ126" s="370"/>
      <c r="ZR126" s="370"/>
      <c r="ZS126" s="370"/>
      <c r="ZT126" s="370"/>
      <c r="ZU126" s="370"/>
      <c r="ZV126" s="370"/>
      <c r="ZW126" s="370"/>
      <c r="ZX126" s="370"/>
      <c r="ZY126" s="370"/>
      <c r="ZZ126" s="370"/>
      <c r="AAA126" s="370"/>
      <c r="AAB126" s="370"/>
      <c r="AAC126" s="370"/>
      <c r="AAD126" s="370"/>
      <c r="AAE126" s="370"/>
      <c r="AAF126" s="370"/>
      <c r="AAG126" s="370"/>
      <c r="AAH126" s="370"/>
      <c r="AAI126" s="370"/>
      <c r="AAJ126" s="370"/>
      <c r="AAK126" s="370"/>
      <c r="AAL126" s="370"/>
      <c r="AAM126" s="370"/>
      <c r="AAN126" s="370"/>
      <c r="AAO126" s="370"/>
      <c r="AAP126" s="370"/>
      <c r="AAQ126" s="370"/>
      <c r="AAR126" s="370"/>
      <c r="AAS126" s="370"/>
      <c r="AAT126" s="370"/>
      <c r="AAU126" s="370"/>
      <c r="AAV126" s="370"/>
      <c r="AAW126" s="370"/>
      <c r="AAX126" s="370"/>
      <c r="AAY126" s="370"/>
      <c r="AAZ126" s="370"/>
      <c r="ABA126" s="370"/>
      <c r="ABB126" s="370"/>
      <c r="ABC126" s="370"/>
      <c r="ABD126" s="370"/>
      <c r="ABE126" s="370"/>
      <c r="ABF126" s="370"/>
      <c r="ABG126" s="370"/>
      <c r="ABH126" s="370"/>
      <c r="ABI126" s="370"/>
      <c r="ABJ126" s="370"/>
      <c r="ABK126" s="370"/>
      <c r="ABL126" s="370"/>
      <c r="ABM126" s="370"/>
      <c r="ABN126" s="370"/>
      <c r="ABO126" s="370"/>
      <c r="ABP126" s="370"/>
      <c r="ABQ126" s="370"/>
      <c r="ABR126" s="370"/>
      <c r="ABS126" s="370"/>
      <c r="ABT126" s="370"/>
      <c r="ABU126" s="370"/>
      <c r="ABV126" s="370"/>
      <c r="ABW126" s="370"/>
      <c r="ABX126" s="370"/>
      <c r="ABY126" s="370"/>
      <c r="ABZ126" s="370"/>
      <c r="ACA126" s="370"/>
      <c r="ACB126" s="370"/>
      <c r="ACC126" s="370"/>
      <c r="ACD126" s="370"/>
      <c r="ACE126" s="370"/>
      <c r="ACF126" s="370"/>
      <c r="ACG126" s="370"/>
      <c r="ACH126" s="370"/>
      <c r="ACI126" s="370"/>
      <c r="ACJ126" s="370"/>
      <c r="ACK126" s="370"/>
      <c r="ACL126" s="370"/>
      <c r="ACM126" s="370"/>
      <c r="ACN126" s="370"/>
      <c r="ACO126" s="370"/>
      <c r="ACP126" s="370"/>
      <c r="ACQ126" s="370"/>
      <c r="ACR126" s="370"/>
      <c r="ACS126" s="370"/>
      <c r="ACT126" s="370"/>
      <c r="ACU126" s="370"/>
      <c r="ACV126" s="370"/>
      <c r="ACW126" s="370"/>
      <c r="ACX126" s="370"/>
      <c r="ACY126" s="370"/>
      <c r="ACZ126" s="370"/>
      <c r="ADA126" s="370"/>
      <c r="ADB126" s="370"/>
      <c r="ADC126" s="370"/>
      <c r="ADD126" s="370"/>
      <c r="ADE126" s="370"/>
      <c r="ADF126" s="370"/>
      <c r="ADG126" s="370"/>
      <c r="ADH126" s="370"/>
      <c r="ADI126" s="370"/>
      <c r="ADJ126" s="370"/>
      <c r="ADK126" s="370"/>
      <c r="ADL126" s="370"/>
      <c r="ADM126" s="370"/>
      <c r="ADN126" s="370"/>
      <c r="ADO126" s="370"/>
      <c r="ADP126" s="370"/>
      <c r="ADQ126" s="370"/>
      <c r="ADR126" s="370"/>
      <c r="ADS126" s="370"/>
      <c r="ADT126" s="370"/>
      <c r="ADU126" s="370"/>
      <c r="ADV126" s="370"/>
      <c r="ADW126" s="370"/>
      <c r="ADX126" s="370"/>
      <c r="ADY126" s="370"/>
      <c r="ADZ126" s="370"/>
      <c r="AEA126" s="370"/>
      <c r="AEB126" s="370"/>
      <c r="AEC126" s="370"/>
      <c r="AED126" s="370"/>
      <c r="AEE126" s="370"/>
      <c r="AEF126" s="370"/>
      <c r="AEG126" s="370"/>
      <c r="AEH126" s="370"/>
      <c r="AEI126" s="370"/>
      <c r="AEJ126" s="370"/>
      <c r="AEK126" s="370"/>
      <c r="AEL126" s="370"/>
      <c r="AEM126" s="370"/>
      <c r="AEN126" s="370"/>
      <c r="AEO126" s="370"/>
      <c r="AEP126" s="370"/>
      <c r="AEQ126" s="370"/>
      <c r="AER126" s="370"/>
      <c r="AES126" s="370"/>
      <c r="AET126" s="370"/>
      <c r="AEU126" s="370"/>
      <c r="AEV126" s="370"/>
      <c r="AEW126" s="370"/>
      <c r="AEX126" s="370"/>
      <c r="AEY126" s="370"/>
      <c r="AEZ126" s="370"/>
      <c r="AFA126" s="370"/>
      <c r="AFB126" s="370"/>
      <c r="AFC126" s="370"/>
      <c r="AFD126" s="370"/>
      <c r="AFE126" s="370"/>
      <c r="AFF126" s="370"/>
      <c r="AFG126" s="370"/>
      <c r="AFH126" s="370"/>
      <c r="AFI126" s="370"/>
      <c r="AFJ126" s="370"/>
      <c r="AFK126" s="370"/>
      <c r="AFL126" s="370"/>
      <c r="AFM126" s="370"/>
      <c r="AFN126" s="370"/>
      <c r="AFO126" s="370"/>
      <c r="AFP126" s="370"/>
      <c r="AFQ126" s="370"/>
      <c r="AFR126" s="370"/>
      <c r="AFS126" s="370"/>
      <c r="AFT126" s="370"/>
      <c r="AFU126" s="370"/>
      <c r="AFV126" s="370"/>
      <c r="AFW126" s="370"/>
      <c r="AFX126" s="370"/>
      <c r="AFY126" s="370"/>
      <c r="AFZ126" s="370"/>
      <c r="AGA126" s="370"/>
      <c r="AGB126" s="370"/>
      <c r="AGC126" s="370"/>
      <c r="AGD126" s="370"/>
      <c r="AGE126" s="370"/>
      <c r="AGF126" s="370"/>
      <c r="AGG126" s="370"/>
      <c r="AGH126" s="370"/>
      <c r="AGI126" s="370"/>
      <c r="AGJ126" s="370"/>
      <c r="AGK126" s="370"/>
      <c r="AGL126" s="370"/>
      <c r="AGM126" s="370"/>
      <c r="AGN126" s="370"/>
      <c r="AGO126" s="370"/>
      <c r="AGP126" s="370"/>
      <c r="AGQ126" s="370"/>
      <c r="AGR126" s="370"/>
      <c r="AGS126" s="370"/>
      <c r="AGT126" s="370"/>
      <c r="AGU126" s="370"/>
      <c r="AGV126" s="370"/>
      <c r="AGW126" s="370"/>
      <c r="AGX126" s="370"/>
      <c r="AGY126" s="370"/>
      <c r="AGZ126" s="370"/>
      <c r="AHA126" s="370"/>
      <c r="AHB126" s="370"/>
      <c r="AHC126" s="370"/>
      <c r="AHD126" s="370"/>
      <c r="AHE126" s="370"/>
      <c r="AHF126" s="370"/>
      <c r="AHG126" s="370"/>
      <c r="AHH126" s="370"/>
      <c r="AHI126" s="370"/>
      <c r="AHJ126" s="370"/>
      <c r="AHK126" s="370"/>
      <c r="AHL126" s="370"/>
      <c r="AHM126" s="370"/>
      <c r="AHN126" s="370"/>
      <c r="AHO126" s="370"/>
      <c r="AHP126" s="370"/>
      <c r="AHQ126" s="370"/>
      <c r="AHR126" s="370"/>
      <c r="AHS126" s="370"/>
      <c r="AHT126" s="370"/>
      <c r="AHU126" s="370"/>
      <c r="AHV126" s="370"/>
      <c r="AHW126" s="370"/>
      <c r="AHX126" s="370"/>
      <c r="AHY126" s="370"/>
      <c r="AHZ126" s="370"/>
      <c r="AIA126" s="370"/>
      <c r="AIB126" s="370"/>
      <c r="AIC126" s="370"/>
      <c r="AID126" s="370"/>
      <c r="AIE126" s="370"/>
      <c r="AIF126" s="370"/>
      <c r="AIG126" s="370"/>
      <c r="AIH126" s="370"/>
      <c r="AII126" s="370"/>
      <c r="AIJ126" s="370"/>
      <c r="AIK126" s="370"/>
      <c r="AIL126" s="370"/>
      <c r="AIM126" s="370"/>
      <c r="AIN126" s="370"/>
      <c r="AIO126" s="370"/>
      <c r="AIP126" s="370"/>
      <c r="AIQ126" s="370"/>
      <c r="AIR126" s="370"/>
      <c r="AIS126" s="370"/>
      <c r="AIT126" s="370"/>
      <c r="AIU126" s="370"/>
      <c r="AIV126" s="370"/>
      <c r="AIW126" s="370"/>
      <c r="AIX126" s="370"/>
      <c r="AIY126" s="370"/>
      <c r="AIZ126" s="370"/>
      <c r="AJA126" s="370"/>
      <c r="AJB126" s="370"/>
      <c r="AJC126" s="370"/>
      <c r="AJD126" s="370"/>
      <c r="AJE126" s="370"/>
      <c r="AJF126" s="370"/>
      <c r="AJG126" s="370"/>
      <c r="AJH126" s="370"/>
      <c r="AJI126" s="370"/>
      <c r="AJJ126" s="370"/>
      <c r="AJK126" s="370"/>
      <c r="AJL126" s="370"/>
      <c r="AJM126" s="370"/>
      <c r="AJN126" s="370"/>
      <c r="AJO126" s="370"/>
      <c r="AJP126" s="370"/>
      <c r="AJQ126" s="370"/>
      <c r="AJR126" s="370"/>
      <c r="AJS126" s="370"/>
      <c r="AJT126" s="370"/>
      <c r="AJU126" s="370"/>
      <c r="AJV126" s="370"/>
      <c r="AJW126" s="370"/>
      <c r="AJX126" s="370"/>
      <c r="AJY126" s="370"/>
      <c r="AJZ126" s="370"/>
      <c r="AKA126" s="370"/>
      <c r="AKB126" s="370"/>
      <c r="AKC126" s="370"/>
      <c r="AKD126" s="370"/>
      <c r="AKE126" s="370"/>
      <c r="AKF126" s="370"/>
      <c r="AKG126" s="370"/>
      <c r="AKH126" s="370"/>
      <c r="AKI126" s="370"/>
      <c r="AKJ126" s="370"/>
      <c r="AKK126" s="370"/>
      <c r="AKL126" s="370"/>
      <c r="AKM126" s="370"/>
      <c r="AKN126" s="370"/>
      <c r="AKO126" s="370"/>
      <c r="AKP126" s="370"/>
      <c r="AKQ126" s="370"/>
      <c r="AKR126" s="370"/>
      <c r="AKS126" s="370"/>
      <c r="AKT126" s="370"/>
      <c r="AKU126" s="370"/>
      <c r="AKV126" s="370"/>
      <c r="AKW126" s="370"/>
      <c r="AKX126" s="370"/>
      <c r="AKY126" s="370"/>
      <c r="AKZ126" s="370"/>
      <c r="ALA126" s="370"/>
      <c r="ALB126" s="370"/>
      <c r="ALC126" s="370"/>
      <c r="ALD126" s="370"/>
    </row>
    <row r="127" spans="1:992" s="253" customFormat="1" ht="21.75" customHeight="1">
      <c r="A127" s="2421"/>
      <c r="B127" s="2828"/>
      <c r="C127" s="2421"/>
      <c r="D127" s="709" t="s">
        <v>305</v>
      </c>
      <c r="E127" s="375">
        <v>0</v>
      </c>
      <c r="F127" s="374">
        <v>0</v>
      </c>
      <c r="G127" s="2385"/>
      <c r="H127" s="2385"/>
      <c r="I127" s="2385"/>
      <c r="J127" s="2391"/>
      <c r="K127" s="2391"/>
      <c r="L127" s="2792"/>
      <c r="M127" s="580"/>
      <c r="N127" s="370"/>
      <c r="O127" s="370"/>
      <c r="P127" s="370"/>
      <c r="Q127" s="370"/>
      <c r="R127" s="370"/>
      <c r="S127" s="370"/>
      <c r="T127" s="370"/>
      <c r="U127" s="370"/>
      <c r="V127" s="370"/>
      <c r="W127" s="370"/>
      <c r="X127" s="370"/>
      <c r="Y127" s="370"/>
      <c r="Z127" s="370"/>
      <c r="AA127" s="370"/>
      <c r="AB127" s="370"/>
      <c r="AC127" s="370"/>
      <c r="AD127" s="370"/>
      <c r="AE127" s="370"/>
      <c r="AF127" s="370"/>
      <c r="AG127" s="370"/>
      <c r="AH127" s="370"/>
      <c r="AI127" s="370"/>
      <c r="AJ127" s="370"/>
      <c r="AK127" s="370"/>
      <c r="AL127" s="370"/>
      <c r="AM127" s="370"/>
      <c r="AN127" s="370"/>
      <c r="AO127" s="370"/>
      <c r="AP127" s="370"/>
      <c r="AQ127" s="370"/>
      <c r="AR127" s="370"/>
      <c r="AS127" s="370"/>
      <c r="AT127" s="370"/>
      <c r="AU127" s="370"/>
      <c r="AV127" s="370"/>
      <c r="AW127" s="370"/>
      <c r="AX127" s="370"/>
      <c r="AY127" s="370"/>
      <c r="AZ127" s="370"/>
      <c r="BA127" s="370"/>
      <c r="BB127" s="370"/>
      <c r="BC127" s="370"/>
      <c r="BD127" s="370"/>
      <c r="BE127" s="370"/>
      <c r="BF127" s="370"/>
      <c r="BG127" s="370"/>
      <c r="BH127" s="370"/>
      <c r="BI127" s="370"/>
      <c r="BJ127" s="370"/>
      <c r="BK127" s="370"/>
      <c r="BL127" s="370"/>
      <c r="BM127" s="370"/>
      <c r="BN127" s="370"/>
      <c r="BO127" s="370"/>
      <c r="BP127" s="370"/>
      <c r="BQ127" s="370"/>
      <c r="BR127" s="370"/>
      <c r="BS127" s="370"/>
      <c r="BT127" s="370"/>
      <c r="BU127" s="370"/>
      <c r="BV127" s="370"/>
      <c r="BW127" s="370"/>
      <c r="BX127" s="370"/>
      <c r="BY127" s="370"/>
      <c r="BZ127" s="370"/>
      <c r="CA127" s="370"/>
      <c r="CB127" s="370"/>
      <c r="CC127" s="370"/>
      <c r="CD127" s="370"/>
      <c r="CE127" s="370"/>
      <c r="CF127" s="370"/>
      <c r="CG127" s="370"/>
      <c r="CH127" s="370"/>
      <c r="CI127" s="370"/>
      <c r="CJ127" s="370"/>
      <c r="CK127" s="370"/>
      <c r="CL127" s="370"/>
      <c r="CM127" s="370"/>
      <c r="CN127" s="370"/>
      <c r="CO127" s="370"/>
      <c r="CP127" s="370"/>
      <c r="CQ127" s="370"/>
      <c r="CR127" s="370"/>
      <c r="CS127" s="370"/>
      <c r="CT127" s="370"/>
      <c r="CU127" s="370"/>
      <c r="CV127" s="370"/>
      <c r="CW127" s="370"/>
      <c r="CX127" s="370"/>
      <c r="CY127" s="370"/>
      <c r="CZ127" s="370"/>
      <c r="DA127" s="370"/>
      <c r="DB127" s="370"/>
      <c r="DC127" s="370"/>
      <c r="DD127" s="370"/>
      <c r="DE127" s="370"/>
      <c r="DF127" s="370"/>
      <c r="DG127" s="370"/>
      <c r="DH127" s="370"/>
      <c r="DI127" s="370"/>
      <c r="DJ127" s="370"/>
      <c r="DK127" s="370"/>
      <c r="DL127" s="370"/>
      <c r="DM127" s="370"/>
      <c r="DN127" s="370"/>
      <c r="DO127" s="370"/>
      <c r="DP127" s="370"/>
      <c r="DQ127" s="370"/>
      <c r="DR127" s="370"/>
      <c r="DS127" s="370"/>
      <c r="DT127" s="370"/>
      <c r="DU127" s="370"/>
      <c r="DV127" s="370"/>
      <c r="DW127" s="370"/>
      <c r="DX127" s="370"/>
      <c r="DY127" s="370"/>
      <c r="DZ127" s="370"/>
      <c r="EA127" s="370"/>
      <c r="EB127" s="370"/>
      <c r="EC127" s="370"/>
      <c r="ED127" s="370"/>
      <c r="EE127" s="370"/>
      <c r="EF127" s="370"/>
      <c r="EG127" s="370"/>
      <c r="EH127" s="370"/>
      <c r="EI127" s="370"/>
      <c r="EJ127" s="370"/>
      <c r="EK127" s="370"/>
      <c r="EL127" s="370"/>
      <c r="EM127" s="370"/>
      <c r="EN127" s="370"/>
      <c r="EO127" s="370"/>
      <c r="EP127" s="370"/>
      <c r="EQ127" s="370"/>
      <c r="ER127" s="370"/>
      <c r="ES127" s="370"/>
      <c r="ET127" s="370"/>
      <c r="EU127" s="370"/>
      <c r="EV127" s="370"/>
      <c r="EW127" s="370"/>
      <c r="EX127" s="370"/>
      <c r="EY127" s="370"/>
      <c r="EZ127" s="370"/>
      <c r="FA127" s="370"/>
      <c r="FB127" s="370"/>
      <c r="FC127" s="370"/>
      <c r="FD127" s="370"/>
      <c r="FE127" s="370"/>
      <c r="FF127" s="370"/>
      <c r="FG127" s="370"/>
      <c r="FH127" s="370"/>
      <c r="FI127" s="370"/>
      <c r="FJ127" s="370"/>
      <c r="FK127" s="370"/>
      <c r="FL127" s="370"/>
      <c r="FM127" s="370"/>
      <c r="FN127" s="370"/>
      <c r="FO127" s="370"/>
      <c r="FP127" s="370"/>
      <c r="FQ127" s="370"/>
      <c r="FR127" s="370"/>
      <c r="FS127" s="370"/>
      <c r="FT127" s="370"/>
      <c r="FU127" s="370"/>
      <c r="FV127" s="370"/>
      <c r="FW127" s="370"/>
      <c r="FX127" s="370"/>
      <c r="FY127" s="370"/>
      <c r="FZ127" s="370"/>
      <c r="GA127" s="370"/>
      <c r="GB127" s="370"/>
      <c r="GC127" s="370"/>
      <c r="GD127" s="370"/>
      <c r="GE127" s="370"/>
      <c r="GF127" s="370"/>
      <c r="GG127" s="370"/>
      <c r="GH127" s="370"/>
      <c r="GI127" s="370"/>
      <c r="GJ127" s="370"/>
      <c r="GK127" s="370"/>
      <c r="GL127" s="370"/>
      <c r="GM127" s="370"/>
      <c r="GN127" s="370"/>
      <c r="GO127" s="370"/>
      <c r="GP127" s="370"/>
      <c r="GQ127" s="370"/>
      <c r="GR127" s="370"/>
      <c r="GS127" s="370"/>
      <c r="GT127" s="370"/>
      <c r="GU127" s="370"/>
      <c r="GV127" s="370"/>
      <c r="GW127" s="370"/>
      <c r="GX127" s="370"/>
      <c r="GY127" s="370"/>
      <c r="GZ127" s="370"/>
      <c r="HA127" s="370"/>
      <c r="HB127" s="370"/>
      <c r="HC127" s="370"/>
      <c r="HD127" s="370"/>
      <c r="HE127" s="370"/>
      <c r="HF127" s="370"/>
      <c r="HG127" s="370"/>
      <c r="HH127" s="370"/>
      <c r="HI127" s="370"/>
      <c r="HJ127" s="370"/>
      <c r="HK127" s="370"/>
      <c r="HL127" s="370"/>
      <c r="HM127" s="370"/>
      <c r="HN127" s="370"/>
      <c r="HO127" s="370"/>
      <c r="HP127" s="370"/>
      <c r="HQ127" s="370"/>
      <c r="HR127" s="370"/>
      <c r="HS127" s="370"/>
      <c r="HT127" s="370"/>
      <c r="HU127" s="370"/>
      <c r="HV127" s="370"/>
      <c r="HW127" s="370"/>
      <c r="HX127" s="370"/>
      <c r="HY127" s="370"/>
      <c r="HZ127" s="370"/>
      <c r="IA127" s="370"/>
      <c r="IB127" s="370"/>
      <c r="IC127" s="370"/>
      <c r="ID127" s="370"/>
      <c r="IE127" s="370"/>
      <c r="IF127" s="370"/>
      <c r="IG127" s="370"/>
      <c r="IH127" s="370"/>
      <c r="II127" s="370"/>
      <c r="IJ127" s="370"/>
      <c r="IK127" s="370"/>
      <c r="IL127" s="370"/>
      <c r="IM127" s="370"/>
      <c r="IN127" s="370"/>
      <c r="IO127" s="370"/>
      <c r="IP127" s="370"/>
      <c r="IQ127" s="370"/>
      <c r="IR127" s="370"/>
      <c r="IS127" s="370"/>
      <c r="IT127" s="370"/>
      <c r="IU127" s="370"/>
      <c r="IV127" s="370"/>
      <c r="IW127" s="370"/>
      <c r="IX127" s="370"/>
      <c r="IY127" s="370"/>
      <c r="IZ127" s="370"/>
      <c r="JA127" s="370"/>
      <c r="JB127" s="370"/>
      <c r="JC127" s="370"/>
      <c r="JD127" s="370"/>
      <c r="JE127" s="370"/>
      <c r="JF127" s="370"/>
      <c r="JG127" s="370"/>
      <c r="JH127" s="370"/>
      <c r="JI127" s="370"/>
      <c r="JJ127" s="370"/>
      <c r="JK127" s="370"/>
      <c r="JL127" s="370"/>
      <c r="JM127" s="370"/>
      <c r="JN127" s="370"/>
      <c r="JO127" s="370"/>
      <c r="JP127" s="370"/>
      <c r="JQ127" s="370"/>
      <c r="JR127" s="370"/>
      <c r="JS127" s="370"/>
      <c r="JT127" s="370"/>
      <c r="JU127" s="370"/>
      <c r="JV127" s="370"/>
      <c r="JW127" s="370"/>
      <c r="JX127" s="370"/>
      <c r="JY127" s="370"/>
      <c r="JZ127" s="370"/>
      <c r="KA127" s="370"/>
      <c r="KB127" s="370"/>
      <c r="KC127" s="370"/>
      <c r="KD127" s="370"/>
      <c r="KE127" s="370"/>
      <c r="KF127" s="370"/>
      <c r="KG127" s="370"/>
      <c r="KH127" s="370"/>
      <c r="KI127" s="370"/>
      <c r="KJ127" s="370"/>
      <c r="KK127" s="370"/>
      <c r="KL127" s="370"/>
      <c r="KM127" s="370"/>
      <c r="KN127" s="370"/>
      <c r="KO127" s="370"/>
      <c r="KP127" s="370"/>
      <c r="KQ127" s="370"/>
      <c r="KR127" s="370"/>
      <c r="KS127" s="370"/>
      <c r="KT127" s="370"/>
      <c r="KU127" s="370"/>
      <c r="KV127" s="370"/>
      <c r="KW127" s="370"/>
      <c r="KX127" s="370"/>
      <c r="KY127" s="370"/>
      <c r="KZ127" s="370"/>
      <c r="LA127" s="370"/>
      <c r="LB127" s="370"/>
      <c r="LC127" s="370"/>
      <c r="LD127" s="370"/>
      <c r="LE127" s="370"/>
      <c r="LF127" s="370"/>
      <c r="LG127" s="370"/>
      <c r="LH127" s="370"/>
      <c r="LI127" s="370"/>
      <c r="LJ127" s="370"/>
      <c r="LK127" s="370"/>
      <c r="LL127" s="370"/>
      <c r="LM127" s="370"/>
      <c r="LN127" s="370"/>
      <c r="LO127" s="370"/>
      <c r="LP127" s="370"/>
      <c r="LQ127" s="370"/>
      <c r="LR127" s="370"/>
      <c r="LS127" s="370"/>
      <c r="LT127" s="370"/>
      <c r="LU127" s="370"/>
      <c r="LV127" s="370"/>
      <c r="LW127" s="370"/>
      <c r="LX127" s="370"/>
      <c r="LY127" s="370"/>
      <c r="LZ127" s="370"/>
      <c r="MA127" s="370"/>
      <c r="MB127" s="370"/>
      <c r="MC127" s="370"/>
      <c r="MD127" s="370"/>
      <c r="ME127" s="370"/>
      <c r="MF127" s="370"/>
      <c r="MG127" s="370"/>
      <c r="MH127" s="370"/>
      <c r="MI127" s="370"/>
      <c r="MJ127" s="370"/>
      <c r="MK127" s="370"/>
      <c r="ML127" s="370"/>
      <c r="MM127" s="370"/>
      <c r="MN127" s="370"/>
      <c r="MO127" s="370"/>
      <c r="MP127" s="370"/>
      <c r="MQ127" s="370"/>
      <c r="MR127" s="370"/>
      <c r="MS127" s="370"/>
      <c r="MT127" s="370"/>
      <c r="MU127" s="370"/>
      <c r="MV127" s="370"/>
      <c r="MW127" s="370"/>
      <c r="MX127" s="370"/>
      <c r="MY127" s="370"/>
      <c r="MZ127" s="370"/>
      <c r="NA127" s="370"/>
      <c r="NB127" s="370"/>
      <c r="NC127" s="370"/>
      <c r="ND127" s="370"/>
      <c r="NE127" s="370"/>
      <c r="NF127" s="370"/>
      <c r="NG127" s="370"/>
      <c r="NH127" s="370"/>
      <c r="NI127" s="370"/>
      <c r="NJ127" s="370"/>
      <c r="NK127" s="370"/>
      <c r="NL127" s="370"/>
      <c r="NM127" s="370"/>
      <c r="NN127" s="370"/>
      <c r="NO127" s="370"/>
      <c r="NP127" s="370"/>
      <c r="NQ127" s="370"/>
      <c r="NR127" s="370"/>
      <c r="NS127" s="370"/>
      <c r="NT127" s="370"/>
      <c r="NU127" s="370"/>
      <c r="NV127" s="370"/>
      <c r="NW127" s="370"/>
      <c r="NX127" s="370"/>
      <c r="NY127" s="370"/>
      <c r="NZ127" s="370"/>
      <c r="OA127" s="370"/>
      <c r="OB127" s="370"/>
      <c r="OC127" s="370"/>
      <c r="OD127" s="370"/>
      <c r="OE127" s="370"/>
      <c r="OF127" s="370"/>
      <c r="OG127" s="370"/>
      <c r="OH127" s="370"/>
      <c r="OI127" s="370"/>
      <c r="OJ127" s="370"/>
      <c r="OK127" s="370"/>
      <c r="OL127" s="370"/>
      <c r="OM127" s="370"/>
      <c r="ON127" s="370"/>
      <c r="OO127" s="370"/>
      <c r="OP127" s="370"/>
      <c r="OQ127" s="370"/>
      <c r="OR127" s="370"/>
      <c r="OS127" s="370"/>
      <c r="OT127" s="370"/>
      <c r="OU127" s="370"/>
      <c r="OV127" s="370"/>
      <c r="OW127" s="370"/>
      <c r="OX127" s="370"/>
      <c r="OY127" s="370"/>
      <c r="OZ127" s="370"/>
      <c r="PA127" s="370"/>
      <c r="PB127" s="370"/>
      <c r="PC127" s="370"/>
      <c r="PD127" s="370"/>
      <c r="PE127" s="370"/>
      <c r="PF127" s="370"/>
      <c r="PG127" s="370"/>
      <c r="PH127" s="370"/>
      <c r="PI127" s="370"/>
      <c r="PJ127" s="370"/>
      <c r="PK127" s="370"/>
      <c r="PL127" s="370"/>
      <c r="PM127" s="370"/>
      <c r="PN127" s="370"/>
      <c r="PO127" s="370"/>
      <c r="PP127" s="370"/>
      <c r="PQ127" s="370"/>
      <c r="PR127" s="370"/>
      <c r="PS127" s="370"/>
      <c r="PT127" s="370"/>
      <c r="PU127" s="370"/>
      <c r="PV127" s="370"/>
      <c r="PW127" s="370"/>
      <c r="PX127" s="370"/>
      <c r="PY127" s="370"/>
      <c r="PZ127" s="370"/>
      <c r="QA127" s="370"/>
      <c r="QB127" s="370"/>
      <c r="QC127" s="370"/>
      <c r="QD127" s="370"/>
      <c r="QE127" s="370"/>
      <c r="QF127" s="370"/>
      <c r="QG127" s="370"/>
      <c r="QH127" s="370"/>
      <c r="QI127" s="370"/>
      <c r="QJ127" s="370"/>
      <c r="QK127" s="370"/>
      <c r="QL127" s="370"/>
      <c r="QM127" s="370"/>
      <c r="QN127" s="370"/>
      <c r="QO127" s="370"/>
      <c r="QP127" s="370"/>
      <c r="QQ127" s="370"/>
      <c r="QR127" s="370"/>
      <c r="QS127" s="370"/>
      <c r="QT127" s="370"/>
      <c r="QU127" s="370"/>
      <c r="QV127" s="370"/>
      <c r="QW127" s="370"/>
      <c r="QX127" s="370"/>
      <c r="QY127" s="370"/>
      <c r="QZ127" s="370"/>
      <c r="RA127" s="370"/>
      <c r="RB127" s="370"/>
      <c r="RC127" s="370"/>
      <c r="RD127" s="370"/>
      <c r="RE127" s="370"/>
      <c r="RF127" s="370"/>
      <c r="RG127" s="370"/>
      <c r="RH127" s="370"/>
      <c r="RI127" s="370"/>
      <c r="RJ127" s="370"/>
      <c r="RK127" s="370"/>
      <c r="RL127" s="370"/>
      <c r="RM127" s="370"/>
      <c r="RN127" s="370"/>
      <c r="RO127" s="370"/>
      <c r="RP127" s="370"/>
      <c r="RQ127" s="370"/>
      <c r="RR127" s="370"/>
      <c r="RS127" s="370"/>
      <c r="RT127" s="370"/>
      <c r="RU127" s="370"/>
      <c r="RV127" s="370"/>
      <c r="RW127" s="370"/>
      <c r="RX127" s="370"/>
      <c r="RY127" s="370"/>
      <c r="RZ127" s="370"/>
      <c r="SA127" s="370"/>
      <c r="SB127" s="370"/>
      <c r="SC127" s="370"/>
      <c r="SD127" s="370"/>
      <c r="SE127" s="370"/>
      <c r="SF127" s="370"/>
      <c r="SG127" s="370"/>
      <c r="SH127" s="370"/>
      <c r="SI127" s="370"/>
      <c r="SJ127" s="370"/>
      <c r="SK127" s="370"/>
      <c r="SL127" s="370"/>
      <c r="SM127" s="370"/>
      <c r="SN127" s="370"/>
      <c r="SO127" s="370"/>
      <c r="SP127" s="370"/>
      <c r="SQ127" s="370"/>
      <c r="SR127" s="370"/>
      <c r="SS127" s="370"/>
      <c r="ST127" s="370"/>
      <c r="SU127" s="370"/>
      <c r="SV127" s="370"/>
      <c r="SW127" s="370"/>
      <c r="SX127" s="370"/>
      <c r="SY127" s="370"/>
      <c r="SZ127" s="370"/>
      <c r="TA127" s="370"/>
      <c r="TB127" s="370"/>
      <c r="TC127" s="370"/>
      <c r="TD127" s="370"/>
      <c r="TE127" s="370"/>
      <c r="TF127" s="370"/>
      <c r="TG127" s="370"/>
      <c r="TH127" s="370"/>
      <c r="TI127" s="370"/>
      <c r="TJ127" s="370"/>
      <c r="TK127" s="370"/>
      <c r="TL127" s="370"/>
      <c r="TM127" s="370"/>
      <c r="TN127" s="370"/>
      <c r="TO127" s="370"/>
      <c r="TP127" s="370"/>
      <c r="TQ127" s="370"/>
      <c r="TR127" s="370"/>
      <c r="TS127" s="370"/>
      <c r="TT127" s="370"/>
      <c r="TU127" s="370"/>
      <c r="TV127" s="370"/>
      <c r="TW127" s="370"/>
      <c r="TX127" s="370"/>
      <c r="TY127" s="370"/>
      <c r="TZ127" s="370"/>
      <c r="UA127" s="370"/>
      <c r="UB127" s="370"/>
      <c r="UC127" s="370"/>
      <c r="UD127" s="370"/>
      <c r="UE127" s="370"/>
      <c r="UF127" s="370"/>
      <c r="UG127" s="370"/>
      <c r="UH127" s="370"/>
      <c r="UI127" s="370"/>
      <c r="UJ127" s="370"/>
      <c r="UK127" s="370"/>
      <c r="UL127" s="370"/>
      <c r="UM127" s="370"/>
      <c r="UN127" s="370"/>
      <c r="UO127" s="370"/>
      <c r="UP127" s="370"/>
      <c r="UQ127" s="370"/>
      <c r="UR127" s="370"/>
      <c r="US127" s="370"/>
      <c r="UT127" s="370"/>
      <c r="UU127" s="370"/>
      <c r="UV127" s="370"/>
      <c r="UW127" s="370"/>
      <c r="UX127" s="370"/>
      <c r="UY127" s="370"/>
      <c r="UZ127" s="370"/>
      <c r="VA127" s="370"/>
      <c r="VB127" s="370"/>
      <c r="VC127" s="370"/>
      <c r="VD127" s="370"/>
      <c r="VE127" s="370"/>
      <c r="VF127" s="370"/>
      <c r="VG127" s="370"/>
      <c r="VH127" s="370"/>
      <c r="VI127" s="370"/>
      <c r="VJ127" s="370"/>
      <c r="VK127" s="370"/>
      <c r="VL127" s="370"/>
      <c r="VM127" s="370"/>
      <c r="VN127" s="370"/>
      <c r="VO127" s="370"/>
      <c r="VP127" s="370"/>
      <c r="VQ127" s="370"/>
      <c r="VR127" s="370"/>
      <c r="VS127" s="370"/>
      <c r="VT127" s="370"/>
      <c r="VU127" s="370"/>
      <c r="VV127" s="370"/>
      <c r="VW127" s="370"/>
      <c r="VX127" s="370"/>
      <c r="VY127" s="370"/>
      <c r="VZ127" s="370"/>
      <c r="WA127" s="370"/>
      <c r="WB127" s="370"/>
      <c r="WC127" s="370"/>
      <c r="WD127" s="370"/>
      <c r="WE127" s="370"/>
      <c r="WF127" s="370"/>
      <c r="WG127" s="370"/>
      <c r="WH127" s="370"/>
      <c r="WI127" s="370"/>
      <c r="WJ127" s="370"/>
      <c r="WK127" s="370"/>
      <c r="WL127" s="370"/>
      <c r="WM127" s="370"/>
      <c r="WN127" s="370"/>
      <c r="WO127" s="370"/>
      <c r="WP127" s="370"/>
      <c r="WQ127" s="370"/>
      <c r="WR127" s="370"/>
      <c r="WS127" s="370"/>
      <c r="WT127" s="370"/>
      <c r="WU127" s="370"/>
      <c r="WV127" s="370"/>
      <c r="WW127" s="370"/>
      <c r="WX127" s="370"/>
      <c r="WY127" s="370"/>
      <c r="WZ127" s="370"/>
      <c r="XA127" s="370"/>
      <c r="XB127" s="370"/>
      <c r="XC127" s="370"/>
      <c r="XD127" s="370"/>
      <c r="XE127" s="370"/>
      <c r="XF127" s="370"/>
      <c r="XG127" s="370"/>
      <c r="XH127" s="370"/>
      <c r="XI127" s="370"/>
      <c r="XJ127" s="370"/>
      <c r="XK127" s="370"/>
      <c r="XL127" s="370"/>
      <c r="XM127" s="370"/>
      <c r="XN127" s="370"/>
      <c r="XO127" s="370"/>
      <c r="XP127" s="370"/>
      <c r="XQ127" s="370"/>
      <c r="XR127" s="370"/>
      <c r="XS127" s="370"/>
      <c r="XT127" s="370"/>
      <c r="XU127" s="370"/>
      <c r="XV127" s="370"/>
      <c r="XW127" s="370"/>
      <c r="XX127" s="370"/>
      <c r="XY127" s="370"/>
      <c r="XZ127" s="370"/>
      <c r="YA127" s="370"/>
      <c r="YB127" s="370"/>
      <c r="YC127" s="370"/>
      <c r="YD127" s="370"/>
      <c r="YE127" s="370"/>
      <c r="YF127" s="370"/>
      <c r="YG127" s="370"/>
      <c r="YH127" s="370"/>
      <c r="YI127" s="370"/>
      <c r="YJ127" s="370"/>
      <c r="YK127" s="370"/>
      <c r="YL127" s="370"/>
      <c r="YM127" s="370"/>
      <c r="YN127" s="370"/>
      <c r="YO127" s="370"/>
      <c r="YP127" s="370"/>
      <c r="YQ127" s="370"/>
      <c r="YR127" s="370"/>
      <c r="YS127" s="370"/>
      <c r="YT127" s="370"/>
      <c r="YU127" s="370"/>
      <c r="YV127" s="370"/>
      <c r="YW127" s="370"/>
      <c r="YX127" s="370"/>
      <c r="YY127" s="370"/>
      <c r="YZ127" s="370"/>
      <c r="ZA127" s="370"/>
      <c r="ZB127" s="370"/>
      <c r="ZC127" s="370"/>
      <c r="ZD127" s="370"/>
      <c r="ZE127" s="370"/>
      <c r="ZF127" s="370"/>
      <c r="ZG127" s="370"/>
      <c r="ZH127" s="370"/>
      <c r="ZI127" s="370"/>
      <c r="ZJ127" s="370"/>
      <c r="ZK127" s="370"/>
      <c r="ZL127" s="370"/>
      <c r="ZM127" s="370"/>
      <c r="ZN127" s="370"/>
      <c r="ZO127" s="370"/>
      <c r="ZP127" s="370"/>
      <c r="ZQ127" s="370"/>
      <c r="ZR127" s="370"/>
      <c r="ZS127" s="370"/>
      <c r="ZT127" s="370"/>
      <c r="ZU127" s="370"/>
      <c r="ZV127" s="370"/>
      <c r="ZW127" s="370"/>
      <c r="ZX127" s="370"/>
      <c r="ZY127" s="370"/>
      <c r="ZZ127" s="370"/>
      <c r="AAA127" s="370"/>
      <c r="AAB127" s="370"/>
      <c r="AAC127" s="370"/>
      <c r="AAD127" s="370"/>
      <c r="AAE127" s="370"/>
      <c r="AAF127" s="370"/>
      <c r="AAG127" s="370"/>
      <c r="AAH127" s="370"/>
      <c r="AAI127" s="370"/>
      <c r="AAJ127" s="370"/>
      <c r="AAK127" s="370"/>
      <c r="AAL127" s="370"/>
      <c r="AAM127" s="370"/>
      <c r="AAN127" s="370"/>
      <c r="AAO127" s="370"/>
      <c r="AAP127" s="370"/>
      <c r="AAQ127" s="370"/>
      <c r="AAR127" s="370"/>
      <c r="AAS127" s="370"/>
      <c r="AAT127" s="370"/>
      <c r="AAU127" s="370"/>
      <c r="AAV127" s="370"/>
      <c r="AAW127" s="370"/>
      <c r="AAX127" s="370"/>
      <c r="AAY127" s="370"/>
      <c r="AAZ127" s="370"/>
      <c r="ABA127" s="370"/>
      <c r="ABB127" s="370"/>
      <c r="ABC127" s="370"/>
      <c r="ABD127" s="370"/>
      <c r="ABE127" s="370"/>
      <c r="ABF127" s="370"/>
      <c r="ABG127" s="370"/>
      <c r="ABH127" s="370"/>
      <c r="ABI127" s="370"/>
      <c r="ABJ127" s="370"/>
      <c r="ABK127" s="370"/>
      <c r="ABL127" s="370"/>
      <c r="ABM127" s="370"/>
      <c r="ABN127" s="370"/>
      <c r="ABO127" s="370"/>
      <c r="ABP127" s="370"/>
      <c r="ABQ127" s="370"/>
      <c r="ABR127" s="370"/>
      <c r="ABS127" s="370"/>
      <c r="ABT127" s="370"/>
      <c r="ABU127" s="370"/>
      <c r="ABV127" s="370"/>
      <c r="ABW127" s="370"/>
      <c r="ABX127" s="370"/>
      <c r="ABY127" s="370"/>
      <c r="ABZ127" s="370"/>
      <c r="ACA127" s="370"/>
      <c r="ACB127" s="370"/>
      <c r="ACC127" s="370"/>
      <c r="ACD127" s="370"/>
      <c r="ACE127" s="370"/>
      <c r="ACF127" s="370"/>
      <c r="ACG127" s="370"/>
      <c r="ACH127" s="370"/>
      <c r="ACI127" s="370"/>
      <c r="ACJ127" s="370"/>
      <c r="ACK127" s="370"/>
      <c r="ACL127" s="370"/>
      <c r="ACM127" s="370"/>
      <c r="ACN127" s="370"/>
      <c r="ACO127" s="370"/>
      <c r="ACP127" s="370"/>
      <c r="ACQ127" s="370"/>
      <c r="ACR127" s="370"/>
      <c r="ACS127" s="370"/>
      <c r="ACT127" s="370"/>
      <c r="ACU127" s="370"/>
      <c r="ACV127" s="370"/>
      <c r="ACW127" s="370"/>
      <c r="ACX127" s="370"/>
      <c r="ACY127" s="370"/>
      <c r="ACZ127" s="370"/>
      <c r="ADA127" s="370"/>
      <c r="ADB127" s="370"/>
      <c r="ADC127" s="370"/>
      <c r="ADD127" s="370"/>
      <c r="ADE127" s="370"/>
      <c r="ADF127" s="370"/>
      <c r="ADG127" s="370"/>
      <c r="ADH127" s="370"/>
      <c r="ADI127" s="370"/>
      <c r="ADJ127" s="370"/>
      <c r="ADK127" s="370"/>
      <c r="ADL127" s="370"/>
      <c r="ADM127" s="370"/>
      <c r="ADN127" s="370"/>
      <c r="ADO127" s="370"/>
      <c r="ADP127" s="370"/>
      <c r="ADQ127" s="370"/>
      <c r="ADR127" s="370"/>
      <c r="ADS127" s="370"/>
      <c r="ADT127" s="370"/>
      <c r="ADU127" s="370"/>
      <c r="ADV127" s="370"/>
      <c r="ADW127" s="370"/>
      <c r="ADX127" s="370"/>
      <c r="ADY127" s="370"/>
      <c r="ADZ127" s="370"/>
      <c r="AEA127" s="370"/>
      <c r="AEB127" s="370"/>
      <c r="AEC127" s="370"/>
      <c r="AED127" s="370"/>
      <c r="AEE127" s="370"/>
      <c r="AEF127" s="370"/>
      <c r="AEG127" s="370"/>
      <c r="AEH127" s="370"/>
      <c r="AEI127" s="370"/>
      <c r="AEJ127" s="370"/>
      <c r="AEK127" s="370"/>
      <c r="AEL127" s="370"/>
      <c r="AEM127" s="370"/>
      <c r="AEN127" s="370"/>
      <c r="AEO127" s="370"/>
      <c r="AEP127" s="370"/>
      <c r="AEQ127" s="370"/>
      <c r="AER127" s="370"/>
      <c r="AES127" s="370"/>
      <c r="AET127" s="370"/>
      <c r="AEU127" s="370"/>
      <c r="AEV127" s="370"/>
      <c r="AEW127" s="370"/>
      <c r="AEX127" s="370"/>
      <c r="AEY127" s="370"/>
      <c r="AEZ127" s="370"/>
      <c r="AFA127" s="370"/>
      <c r="AFB127" s="370"/>
      <c r="AFC127" s="370"/>
      <c r="AFD127" s="370"/>
      <c r="AFE127" s="370"/>
      <c r="AFF127" s="370"/>
      <c r="AFG127" s="370"/>
      <c r="AFH127" s="370"/>
      <c r="AFI127" s="370"/>
      <c r="AFJ127" s="370"/>
      <c r="AFK127" s="370"/>
      <c r="AFL127" s="370"/>
      <c r="AFM127" s="370"/>
      <c r="AFN127" s="370"/>
      <c r="AFO127" s="370"/>
      <c r="AFP127" s="370"/>
      <c r="AFQ127" s="370"/>
      <c r="AFR127" s="370"/>
      <c r="AFS127" s="370"/>
      <c r="AFT127" s="370"/>
      <c r="AFU127" s="370"/>
      <c r="AFV127" s="370"/>
      <c r="AFW127" s="370"/>
      <c r="AFX127" s="370"/>
      <c r="AFY127" s="370"/>
      <c r="AFZ127" s="370"/>
      <c r="AGA127" s="370"/>
      <c r="AGB127" s="370"/>
      <c r="AGC127" s="370"/>
      <c r="AGD127" s="370"/>
      <c r="AGE127" s="370"/>
      <c r="AGF127" s="370"/>
      <c r="AGG127" s="370"/>
      <c r="AGH127" s="370"/>
      <c r="AGI127" s="370"/>
      <c r="AGJ127" s="370"/>
      <c r="AGK127" s="370"/>
      <c r="AGL127" s="370"/>
      <c r="AGM127" s="370"/>
      <c r="AGN127" s="370"/>
      <c r="AGO127" s="370"/>
      <c r="AGP127" s="370"/>
      <c r="AGQ127" s="370"/>
      <c r="AGR127" s="370"/>
      <c r="AGS127" s="370"/>
      <c r="AGT127" s="370"/>
      <c r="AGU127" s="370"/>
      <c r="AGV127" s="370"/>
      <c r="AGW127" s="370"/>
      <c r="AGX127" s="370"/>
      <c r="AGY127" s="370"/>
      <c r="AGZ127" s="370"/>
      <c r="AHA127" s="370"/>
      <c r="AHB127" s="370"/>
      <c r="AHC127" s="370"/>
      <c r="AHD127" s="370"/>
      <c r="AHE127" s="370"/>
      <c r="AHF127" s="370"/>
      <c r="AHG127" s="370"/>
      <c r="AHH127" s="370"/>
      <c r="AHI127" s="370"/>
      <c r="AHJ127" s="370"/>
      <c r="AHK127" s="370"/>
      <c r="AHL127" s="370"/>
      <c r="AHM127" s="370"/>
      <c r="AHN127" s="370"/>
      <c r="AHO127" s="370"/>
      <c r="AHP127" s="370"/>
      <c r="AHQ127" s="370"/>
      <c r="AHR127" s="370"/>
      <c r="AHS127" s="370"/>
      <c r="AHT127" s="370"/>
      <c r="AHU127" s="370"/>
      <c r="AHV127" s="370"/>
      <c r="AHW127" s="370"/>
      <c r="AHX127" s="370"/>
      <c r="AHY127" s="370"/>
      <c r="AHZ127" s="370"/>
      <c r="AIA127" s="370"/>
      <c r="AIB127" s="370"/>
      <c r="AIC127" s="370"/>
      <c r="AID127" s="370"/>
      <c r="AIE127" s="370"/>
      <c r="AIF127" s="370"/>
      <c r="AIG127" s="370"/>
      <c r="AIH127" s="370"/>
      <c r="AII127" s="370"/>
      <c r="AIJ127" s="370"/>
      <c r="AIK127" s="370"/>
      <c r="AIL127" s="370"/>
      <c r="AIM127" s="370"/>
      <c r="AIN127" s="370"/>
      <c r="AIO127" s="370"/>
      <c r="AIP127" s="370"/>
      <c r="AIQ127" s="370"/>
      <c r="AIR127" s="370"/>
      <c r="AIS127" s="370"/>
      <c r="AIT127" s="370"/>
      <c r="AIU127" s="370"/>
      <c r="AIV127" s="370"/>
      <c r="AIW127" s="370"/>
      <c r="AIX127" s="370"/>
      <c r="AIY127" s="370"/>
      <c r="AIZ127" s="370"/>
      <c r="AJA127" s="370"/>
      <c r="AJB127" s="370"/>
      <c r="AJC127" s="370"/>
      <c r="AJD127" s="370"/>
      <c r="AJE127" s="370"/>
      <c r="AJF127" s="370"/>
      <c r="AJG127" s="370"/>
      <c r="AJH127" s="370"/>
      <c r="AJI127" s="370"/>
      <c r="AJJ127" s="370"/>
      <c r="AJK127" s="370"/>
      <c r="AJL127" s="370"/>
      <c r="AJM127" s="370"/>
      <c r="AJN127" s="370"/>
      <c r="AJO127" s="370"/>
      <c r="AJP127" s="370"/>
      <c r="AJQ127" s="370"/>
      <c r="AJR127" s="370"/>
      <c r="AJS127" s="370"/>
      <c r="AJT127" s="370"/>
      <c r="AJU127" s="370"/>
      <c r="AJV127" s="370"/>
      <c r="AJW127" s="370"/>
      <c r="AJX127" s="370"/>
      <c r="AJY127" s="370"/>
      <c r="AJZ127" s="370"/>
      <c r="AKA127" s="370"/>
      <c r="AKB127" s="370"/>
      <c r="AKC127" s="370"/>
      <c r="AKD127" s="370"/>
      <c r="AKE127" s="370"/>
      <c r="AKF127" s="370"/>
      <c r="AKG127" s="370"/>
      <c r="AKH127" s="370"/>
      <c r="AKI127" s="370"/>
      <c r="AKJ127" s="370"/>
      <c r="AKK127" s="370"/>
      <c r="AKL127" s="370"/>
      <c r="AKM127" s="370"/>
      <c r="AKN127" s="370"/>
      <c r="AKO127" s="370"/>
      <c r="AKP127" s="370"/>
      <c r="AKQ127" s="370"/>
      <c r="AKR127" s="370"/>
      <c r="AKS127" s="370"/>
      <c r="AKT127" s="370"/>
      <c r="AKU127" s="370"/>
      <c r="AKV127" s="370"/>
      <c r="AKW127" s="370"/>
      <c r="AKX127" s="370"/>
      <c r="AKY127" s="370"/>
      <c r="AKZ127" s="370"/>
      <c r="ALA127" s="370"/>
      <c r="ALB127" s="370"/>
      <c r="ALC127" s="370"/>
      <c r="ALD127" s="370"/>
    </row>
    <row r="128" spans="1:992" s="253" customFormat="1" ht="16.5" customHeight="1">
      <c r="A128" s="2421"/>
      <c r="B128" s="2829"/>
      <c r="C128" s="2422"/>
      <c r="D128" s="718" t="s">
        <v>302</v>
      </c>
      <c r="E128" s="374">
        <v>0</v>
      </c>
      <c r="F128" s="374">
        <v>0</v>
      </c>
      <c r="G128" s="2398"/>
      <c r="H128" s="2398"/>
      <c r="I128" s="2398" t="s">
        <v>325</v>
      </c>
      <c r="J128" s="2392">
        <v>1105</v>
      </c>
      <c r="K128" s="2392"/>
      <c r="L128" s="2793"/>
      <c r="M128" s="580"/>
      <c r="N128" s="370"/>
      <c r="O128" s="370"/>
      <c r="P128" s="370"/>
      <c r="Q128" s="370"/>
      <c r="R128" s="370"/>
      <c r="S128" s="370"/>
      <c r="T128" s="370"/>
      <c r="U128" s="370"/>
      <c r="V128" s="370"/>
      <c r="W128" s="370"/>
      <c r="X128" s="370"/>
      <c r="Y128" s="370"/>
      <c r="Z128" s="370"/>
      <c r="AA128" s="370"/>
      <c r="AB128" s="370"/>
      <c r="AC128" s="370"/>
      <c r="AD128" s="370"/>
      <c r="AE128" s="370"/>
      <c r="AF128" s="370"/>
      <c r="AG128" s="370"/>
      <c r="AH128" s="370"/>
      <c r="AI128" s="370"/>
      <c r="AJ128" s="370"/>
      <c r="AK128" s="370"/>
      <c r="AL128" s="370"/>
      <c r="AM128" s="370"/>
      <c r="AN128" s="370"/>
      <c r="AO128" s="370"/>
      <c r="AP128" s="370"/>
      <c r="AQ128" s="370"/>
      <c r="AR128" s="370"/>
      <c r="AS128" s="370"/>
      <c r="AT128" s="370"/>
      <c r="AU128" s="370"/>
      <c r="AV128" s="370"/>
      <c r="AW128" s="370"/>
      <c r="AX128" s="370"/>
      <c r="AY128" s="370"/>
      <c r="AZ128" s="370"/>
      <c r="BA128" s="370"/>
      <c r="BB128" s="370"/>
      <c r="BC128" s="370"/>
      <c r="BD128" s="370"/>
      <c r="BE128" s="370"/>
      <c r="BF128" s="370"/>
      <c r="BG128" s="370"/>
      <c r="BH128" s="370"/>
      <c r="BI128" s="370"/>
      <c r="BJ128" s="370"/>
      <c r="BK128" s="370"/>
      <c r="BL128" s="370"/>
      <c r="BM128" s="370"/>
      <c r="BN128" s="370"/>
      <c r="BO128" s="370"/>
      <c r="BP128" s="370"/>
      <c r="BQ128" s="370"/>
      <c r="BR128" s="370"/>
      <c r="BS128" s="370"/>
      <c r="BT128" s="370"/>
      <c r="BU128" s="370"/>
      <c r="BV128" s="370"/>
      <c r="BW128" s="370"/>
      <c r="BX128" s="370"/>
      <c r="BY128" s="370"/>
      <c r="BZ128" s="370"/>
      <c r="CA128" s="370"/>
      <c r="CB128" s="370"/>
      <c r="CC128" s="370"/>
      <c r="CD128" s="370"/>
      <c r="CE128" s="370"/>
      <c r="CF128" s="370"/>
      <c r="CG128" s="370"/>
      <c r="CH128" s="370"/>
      <c r="CI128" s="370"/>
      <c r="CJ128" s="370"/>
      <c r="CK128" s="370"/>
      <c r="CL128" s="370"/>
      <c r="CM128" s="370"/>
      <c r="CN128" s="370"/>
      <c r="CO128" s="370"/>
      <c r="CP128" s="370"/>
      <c r="CQ128" s="370"/>
      <c r="CR128" s="370"/>
      <c r="CS128" s="370"/>
      <c r="CT128" s="370"/>
      <c r="CU128" s="370"/>
      <c r="CV128" s="370"/>
      <c r="CW128" s="370"/>
      <c r="CX128" s="370"/>
      <c r="CY128" s="370"/>
      <c r="CZ128" s="370"/>
      <c r="DA128" s="370"/>
      <c r="DB128" s="370"/>
      <c r="DC128" s="370"/>
      <c r="DD128" s="370"/>
      <c r="DE128" s="370"/>
      <c r="DF128" s="370"/>
      <c r="DG128" s="370"/>
      <c r="DH128" s="370"/>
      <c r="DI128" s="370"/>
      <c r="DJ128" s="370"/>
      <c r="DK128" s="370"/>
      <c r="DL128" s="370"/>
      <c r="DM128" s="370"/>
      <c r="DN128" s="370"/>
      <c r="DO128" s="370"/>
      <c r="DP128" s="370"/>
      <c r="DQ128" s="370"/>
      <c r="DR128" s="370"/>
      <c r="DS128" s="370"/>
      <c r="DT128" s="370"/>
      <c r="DU128" s="370"/>
      <c r="DV128" s="370"/>
      <c r="DW128" s="370"/>
      <c r="DX128" s="370"/>
      <c r="DY128" s="370"/>
      <c r="DZ128" s="370"/>
      <c r="EA128" s="370"/>
      <c r="EB128" s="370"/>
      <c r="EC128" s="370"/>
      <c r="ED128" s="370"/>
      <c r="EE128" s="370"/>
      <c r="EF128" s="370"/>
      <c r="EG128" s="370"/>
      <c r="EH128" s="370"/>
      <c r="EI128" s="370"/>
      <c r="EJ128" s="370"/>
      <c r="EK128" s="370"/>
      <c r="EL128" s="370"/>
      <c r="EM128" s="370"/>
      <c r="EN128" s="370"/>
      <c r="EO128" s="370"/>
      <c r="EP128" s="370"/>
      <c r="EQ128" s="370"/>
      <c r="ER128" s="370"/>
      <c r="ES128" s="370"/>
      <c r="ET128" s="370"/>
      <c r="EU128" s="370"/>
      <c r="EV128" s="370"/>
      <c r="EW128" s="370"/>
      <c r="EX128" s="370"/>
      <c r="EY128" s="370"/>
      <c r="EZ128" s="370"/>
      <c r="FA128" s="370"/>
      <c r="FB128" s="370"/>
      <c r="FC128" s="370"/>
      <c r="FD128" s="370"/>
      <c r="FE128" s="370"/>
      <c r="FF128" s="370"/>
      <c r="FG128" s="370"/>
      <c r="FH128" s="370"/>
      <c r="FI128" s="370"/>
      <c r="FJ128" s="370"/>
      <c r="FK128" s="370"/>
      <c r="FL128" s="370"/>
      <c r="FM128" s="370"/>
      <c r="FN128" s="370"/>
      <c r="FO128" s="370"/>
      <c r="FP128" s="370"/>
      <c r="FQ128" s="370"/>
      <c r="FR128" s="370"/>
      <c r="FS128" s="370"/>
      <c r="FT128" s="370"/>
      <c r="FU128" s="370"/>
      <c r="FV128" s="370"/>
      <c r="FW128" s="370"/>
      <c r="FX128" s="370"/>
      <c r="FY128" s="370"/>
      <c r="FZ128" s="370"/>
      <c r="GA128" s="370"/>
      <c r="GB128" s="370"/>
      <c r="GC128" s="370"/>
      <c r="GD128" s="370"/>
      <c r="GE128" s="370"/>
      <c r="GF128" s="370"/>
      <c r="GG128" s="370"/>
      <c r="GH128" s="370"/>
      <c r="GI128" s="370"/>
      <c r="GJ128" s="370"/>
      <c r="GK128" s="370"/>
      <c r="GL128" s="370"/>
      <c r="GM128" s="370"/>
      <c r="GN128" s="370"/>
      <c r="GO128" s="370"/>
      <c r="GP128" s="370"/>
      <c r="GQ128" s="370"/>
      <c r="GR128" s="370"/>
      <c r="GS128" s="370"/>
      <c r="GT128" s="370"/>
      <c r="GU128" s="370"/>
      <c r="GV128" s="370"/>
      <c r="GW128" s="370"/>
      <c r="GX128" s="370"/>
      <c r="GY128" s="370"/>
      <c r="GZ128" s="370"/>
      <c r="HA128" s="370"/>
      <c r="HB128" s="370"/>
      <c r="HC128" s="370"/>
      <c r="HD128" s="370"/>
      <c r="HE128" s="370"/>
      <c r="HF128" s="370"/>
      <c r="HG128" s="370"/>
      <c r="HH128" s="370"/>
      <c r="HI128" s="370"/>
      <c r="HJ128" s="370"/>
      <c r="HK128" s="370"/>
      <c r="HL128" s="370"/>
      <c r="HM128" s="370"/>
      <c r="HN128" s="370"/>
      <c r="HO128" s="370"/>
      <c r="HP128" s="370"/>
      <c r="HQ128" s="370"/>
      <c r="HR128" s="370"/>
      <c r="HS128" s="370"/>
      <c r="HT128" s="370"/>
      <c r="HU128" s="370"/>
      <c r="HV128" s="370"/>
      <c r="HW128" s="370"/>
      <c r="HX128" s="370"/>
      <c r="HY128" s="370"/>
      <c r="HZ128" s="370"/>
      <c r="IA128" s="370"/>
      <c r="IB128" s="370"/>
      <c r="IC128" s="370"/>
      <c r="ID128" s="370"/>
      <c r="IE128" s="370"/>
      <c r="IF128" s="370"/>
      <c r="IG128" s="370"/>
      <c r="IH128" s="370"/>
      <c r="II128" s="370"/>
      <c r="IJ128" s="370"/>
      <c r="IK128" s="370"/>
      <c r="IL128" s="370"/>
      <c r="IM128" s="370"/>
      <c r="IN128" s="370"/>
      <c r="IO128" s="370"/>
      <c r="IP128" s="370"/>
      <c r="IQ128" s="370"/>
      <c r="IR128" s="370"/>
      <c r="IS128" s="370"/>
      <c r="IT128" s="370"/>
      <c r="IU128" s="370"/>
      <c r="IV128" s="370"/>
      <c r="IW128" s="370"/>
      <c r="IX128" s="370"/>
      <c r="IY128" s="370"/>
      <c r="IZ128" s="370"/>
      <c r="JA128" s="370"/>
      <c r="JB128" s="370"/>
      <c r="JC128" s="370"/>
      <c r="JD128" s="370"/>
      <c r="JE128" s="370"/>
      <c r="JF128" s="370"/>
      <c r="JG128" s="370"/>
      <c r="JH128" s="370"/>
      <c r="JI128" s="370"/>
      <c r="JJ128" s="370"/>
      <c r="JK128" s="370"/>
      <c r="JL128" s="370"/>
      <c r="JM128" s="370"/>
      <c r="JN128" s="370"/>
      <c r="JO128" s="370"/>
      <c r="JP128" s="370"/>
      <c r="JQ128" s="370"/>
      <c r="JR128" s="370"/>
      <c r="JS128" s="370"/>
      <c r="JT128" s="370"/>
      <c r="JU128" s="370"/>
      <c r="JV128" s="370"/>
      <c r="JW128" s="370"/>
      <c r="JX128" s="370"/>
      <c r="JY128" s="370"/>
      <c r="JZ128" s="370"/>
      <c r="KA128" s="370"/>
      <c r="KB128" s="370"/>
      <c r="KC128" s="370"/>
      <c r="KD128" s="370"/>
      <c r="KE128" s="370"/>
      <c r="KF128" s="370"/>
      <c r="KG128" s="370"/>
      <c r="KH128" s="370"/>
      <c r="KI128" s="370"/>
      <c r="KJ128" s="370"/>
      <c r="KK128" s="370"/>
      <c r="KL128" s="370"/>
      <c r="KM128" s="370"/>
      <c r="KN128" s="370"/>
      <c r="KO128" s="370"/>
      <c r="KP128" s="370"/>
      <c r="KQ128" s="370"/>
      <c r="KR128" s="370"/>
      <c r="KS128" s="370"/>
      <c r="KT128" s="370"/>
      <c r="KU128" s="370"/>
      <c r="KV128" s="370"/>
      <c r="KW128" s="370"/>
      <c r="KX128" s="370"/>
      <c r="KY128" s="370"/>
      <c r="KZ128" s="370"/>
      <c r="LA128" s="370"/>
      <c r="LB128" s="370"/>
      <c r="LC128" s="370"/>
      <c r="LD128" s="370"/>
      <c r="LE128" s="370"/>
      <c r="LF128" s="370"/>
      <c r="LG128" s="370"/>
      <c r="LH128" s="370"/>
      <c r="LI128" s="370"/>
      <c r="LJ128" s="370"/>
      <c r="LK128" s="370"/>
      <c r="LL128" s="370"/>
      <c r="LM128" s="370"/>
      <c r="LN128" s="370"/>
      <c r="LO128" s="370"/>
      <c r="LP128" s="370"/>
      <c r="LQ128" s="370"/>
      <c r="LR128" s="370"/>
      <c r="LS128" s="370"/>
      <c r="LT128" s="370"/>
      <c r="LU128" s="370"/>
      <c r="LV128" s="370"/>
      <c r="LW128" s="370"/>
      <c r="LX128" s="370"/>
      <c r="LY128" s="370"/>
      <c r="LZ128" s="370"/>
      <c r="MA128" s="370"/>
      <c r="MB128" s="370"/>
      <c r="MC128" s="370"/>
      <c r="MD128" s="370"/>
      <c r="ME128" s="370"/>
      <c r="MF128" s="370"/>
      <c r="MG128" s="370"/>
      <c r="MH128" s="370"/>
      <c r="MI128" s="370"/>
      <c r="MJ128" s="370"/>
      <c r="MK128" s="370"/>
      <c r="ML128" s="370"/>
      <c r="MM128" s="370"/>
      <c r="MN128" s="370"/>
      <c r="MO128" s="370"/>
      <c r="MP128" s="370"/>
      <c r="MQ128" s="370"/>
      <c r="MR128" s="370"/>
      <c r="MS128" s="370"/>
      <c r="MT128" s="370"/>
      <c r="MU128" s="370"/>
      <c r="MV128" s="370"/>
      <c r="MW128" s="370"/>
      <c r="MX128" s="370"/>
      <c r="MY128" s="370"/>
      <c r="MZ128" s="370"/>
      <c r="NA128" s="370"/>
      <c r="NB128" s="370"/>
      <c r="NC128" s="370"/>
      <c r="ND128" s="370"/>
      <c r="NE128" s="370"/>
      <c r="NF128" s="370"/>
      <c r="NG128" s="370"/>
      <c r="NH128" s="370"/>
      <c r="NI128" s="370"/>
      <c r="NJ128" s="370"/>
      <c r="NK128" s="370"/>
      <c r="NL128" s="370"/>
      <c r="NM128" s="370"/>
      <c r="NN128" s="370"/>
      <c r="NO128" s="370"/>
      <c r="NP128" s="370"/>
      <c r="NQ128" s="370"/>
      <c r="NR128" s="370"/>
      <c r="NS128" s="370"/>
      <c r="NT128" s="370"/>
      <c r="NU128" s="370"/>
      <c r="NV128" s="370"/>
      <c r="NW128" s="370"/>
      <c r="NX128" s="370"/>
      <c r="NY128" s="370"/>
      <c r="NZ128" s="370"/>
      <c r="OA128" s="370"/>
      <c r="OB128" s="370"/>
      <c r="OC128" s="370"/>
      <c r="OD128" s="370"/>
      <c r="OE128" s="370"/>
      <c r="OF128" s="370"/>
      <c r="OG128" s="370"/>
      <c r="OH128" s="370"/>
      <c r="OI128" s="370"/>
      <c r="OJ128" s="370"/>
      <c r="OK128" s="370"/>
      <c r="OL128" s="370"/>
      <c r="OM128" s="370"/>
      <c r="ON128" s="370"/>
      <c r="OO128" s="370"/>
      <c r="OP128" s="370"/>
      <c r="OQ128" s="370"/>
      <c r="OR128" s="370"/>
      <c r="OS128" s="370"/>
      <c r="OT128" s="370"/>
      <c r="OU128" s="370"/>
      <c r="OV128" s="370"/>
      <c r="OW128" s="370"/>
      <c r="OX128" s="370"/>
      <c r="OY128" s="370"/>
      <c r="OZ128" s="370"/>
      <c r="PA128" s="370"/>
      <c r="PB128" s="370"/>
      <c r="PC128" s="370"/>
      <c r="PD128" s="370"/>
      <c r="PE128" s="370"/>
      <c r="PF128" s="370"/>
      <c r="PG128" s="370"/>
      <c r="PH128" s="370"/>
      <c r="PI128" s="370"/>
      <c r="PJ128" s="370"/>
      <c r="PK128" s="370"/>
      <c r="PL128" s="370"/>
      <c r="PM128" s="370"/>
      <c r="PN128" s="370"/>
      <c r="PO128" s="370"/>
      <c r="PP128" s="370"/>
      <c r="PQ128" s="370"/>
      <c r="PR128" s="370"/>
      <c r="PS128" s="370"/>
      <c r="PT128" s="370"/>
      <c r="PU128" s="370"/>
      <c r="PV128" s="370"/>
      <c r="PW128" s="370"/>
      <c r="PX128" s="370"/>
      <c r="PY128" s="370"/>
      <c r="PZ128" s="370"/>
      <c r="QA128" s="370"/>
      <c r="QB128" s="370"/>
      <c r="QC128" s="370"/>
      <c r="QD128" s="370"/>
      <c r="QE128" s="370"/>
      <c r="QF128" s="370"/>
      <c r="QG128" s="370"/>
      <c r="QH128" s="370"/>
      <c r="QI128" s="370"/>
      <c r="QJ128" s="370"/>
      <c r="QK128" s="370"/>
      <c r="QL128" s="370"/>
      <c r="QM128" s="370"/>
      <c r="QN128" s="370"/>
      <c r="QO128" s="370"/>
      <c r="QP128" s="370"/>
      <c r="QQ128" s="370"/>
      <c r="QR128" s="370"/>
      <c r="QS128" s="370"/>
      <c r="QT128" s="370"/>
      <c r="QU128" s="370"/>
      <c r="QV128" s="370"/>
      <c r="QW128" s="370"/>
      <c r="QX128" s="370"/>
      <c r="QY128" s="370"/>
      <c r="QZ128" s="370"/>
      <c r="RA128" s="370"/>
      <c r="RB128" s="370"/>
      <c r="RC128" s="370"/>
      <c r="RD128" s="370"/>
      <c r="RE128" s="370"/>
      <c r="RF128" s="370"/>
      <c r="RG128" s="370"/>
      <c r="RH128" s="370"/>
      <c r="RI128" s="370"/>
      <c r="RJ128" s="370"/>
      <c r="RK128" s="370"/>
      <c r="RL128" s="370"/>
      <c r="RM128" s="370"/>
      <c r="RN128" s="370"/>
      <c r="RO128" s="370"/>
      <c r="RP128" s="370"/>
      <c r="RQ128" s="370"/>
      <c r="RR128" s="370"/>
      <c r="RS128" s="370"/>
      <c r="RT128" s="370"/>
      <c r="RU128" s="370"/>
      <c r="RV128" s="370"/>
      <c r="RW128" s="370"/>
      <c r="RX128" s="370"/>
      <c r="RY128" s="370"/>
      <c r="RZ128" s="370"/>
      <c r="SA128" s="370"/>
      <c r="SB128" s="370"/>
      <c r="SC128" s="370"/>
      <c r="SD128" s="370"/>
      <c r="SE128" s="370"/>
      <c r="SF128" s="370"/>
      <c r="SG128" s="370"/>
      <c r="SH128" s="370"/>
      <c r="SI128" s="370"/>
      <c r="SJ128" s="370"/>
      <c r="SK128" s="370"/>
      <c r="SL128" s="370"/>
      <c r="SM128" s="370"/>
      <c r="SN128" s="370"/>
      <c r="SO128" s="370"/>
      <c r="SP128" s="370"/>
      <c r="SQ128" s="370"/>
      <c r="SR128" s="370"/>
      <c r="SS128" s="370"/>
      <c r="ST128" s="370"/>
      <c r="SU128" s="370"/>
      <c r="SV128" s="370"/>
      <c r="SW128" s="370"/>
      <c r="SX128" s="370"/>
      <c r="SY128" s="370"/>
      <c r="SZ128" s="370"/>
      <c r="TA128" s="370"/>
      <c r="TB128" s="370"/>
      <c r="TC128" s="370"/>
      <c r="TD128" s="370"/>
      <c r="TE128" s="370"/>
      <c r="TF128" s="370"/>
      <c r="TG128" s="370"/>
      <c r="TH128" s="370"/>
      <c r="TI128" s="370"/>
      <c r="TJ128" s="370"/>
      <c r="TK128" s="370"/>
      <c r="TL128" s="370"/>
      <c r="TM128" s="370"/>
      <c r="TN128" s="370"/>
      <c r="TO128" s="370"/>
      <c r="TP128" s="370"/>
      <c r="TQ128" s="370"/>
      <c r="TR128" s="370"/>
      <c r="TS128" s="370"/>
      <c r="TT128" s="370"/>
      <c r="TU128" s="370"/>
      <c r="TV128" s="370"/>
      <c r="TW128" s="370"/>
      <c r="TX128" s="370"/>
      <c r="TY128" s="370"/>
      <c r="TZ128" s="370"/>
      <c r="UA128" s="370"/>
      <c r="UB128" s="370"/>
      <c r="UC128" s="370"/>
      <c r="UD128" s="370"/>
      <c r="UE128" s="370"/>
      <c r="UF128" s="370"/>
      <c r="UG128" s="370"/>
      <c r="UH128" s="370"/>
      <c r="UI128" s="370"/>
      <c r="UJ128" s="370"/>
      <c r="UK128" s="370"/>
      <c r="UL128" s="370"/>
      <c r="UM128" s="370"/>
      <c r="UN128" s="370"/>
      <c r="UO128" s="370"/>
      <c r="UP128" s="370"/>
      <c r="UQ128" s="370"/>
      <c r="UR128" s="370"/>
      <c r="US128" s="370"/>
      <c r="UT128" s="370"/>
      <c r="UU128" s="370"/>
      <c r="UV128" s="370"/>
      <c r="UW128" s="370"/>
      <c r="UX128" s="370"/>
      <c r="UY128" s="370"/>
      <c r="UZ128" s="370"/>
      <c r="VA128" s="370"/>
      <c r="VB128" s="370"/>
      <c r="VC128" s="370"/>
      <c r="VD128" s="370"/>
      <c r="VE128" s="370"/>
      <c r="VF128" s="370"/>
      <c r="VG128" s="370"/>
      <c r="VH128" s="370"/>
      <c r="VI128" s="370"/>
      <c r="VJ128" s="370"/>
      <c r="VK128" s="370"/>
      <c r="VL128" s="370"/>
      <c r="VM128" s="370"/>
      <c r="VN128" s="370"/>
      <c r="VO128" s="370"/>
      <c r="VP128" s="370"/>
      <c r="VQ128" s="370"/>
      <c r="VR128" s="370"/>
      <c r="VS128" s="370"/>
      <c r="VT128" s="370"/>
      <c r="VU128" s="370"/>
      <c r="VV128" s="370"/>
      <c r="VW128" s="370"/>
      <c r="VX128" s="370"/>
      <c r="VY128" s="370"/>
      <c r="VZ128" s="370"/>
      <c r="WA128" s="370"/>
      <c r="WB128" s="370"/>
      <c r="WC128" s="370"/>
      <c r="WD128" s="370"/>
      <c r="WE128" s="370"/>
      <c r="WF128" s="370"/>
      <c r="WG128" s="370"/>
      <c r="WH128" s="370"/>
      <c r="WI128" s="370"/>
      <c r="WJ128" s="370"/>
      <c r="WK128" s="370"/>
      <c r="WL128" s="370"/>
      <c r="WM128" s="370"/>
      <c r="WN128" s="370"/>
      <c r="WO128" s="370"/>
      <c r="WP128" s="370"/>
      <c r="WQ128" s="370"/>
      <c r="WR128" s="370"/>
      <c r="WS128" s="370"/>
      <c r="WT128" s="370"/>
      <c r="WU128" s="370"/>
      <c r="WV128" s="370"/>
      <c r="WW128" s="370"/>
      <c r="WX128" s="370"/>
      <c r="WY128" s="370"/>
      <c r="WZ128" s="370"/>
      <c r="XA128" s="370"/>
      <c r="XB128" s="370"/>
      <c r="XC128" s="370"/>
      <c r="XD128" s="370"/>
      <c r="XE128" s="370"/>
      <c r="XF128" s="370"/>
      <c r="XG128" s="370"/>
      <c r="XH128" s="370"/>
      <c r="XI128" s="370"/>
      <c r="XJ128" s="370"/>
      <c r="XK128" s="370"/>
      <c r="XL128" s="370"/>
      <c r="XM128" s="370"/>
      <c r="XN128" s="370"/>
      <c r="XO128" s="370"/>
      <c r="XP128" s="370"/>
      <c r="XQ128" s="370"/>
      <c r="XR128" s="370"/>
      <c r="XS128" s="370"/>
      <c r="XT128" s="370"/>
      <c r="XU128" s="370"/>
      <c r="XV128" s="370"/>
      <c r="XW128" s="370"/>
      <c r="XX128" s="370"/>
      <c r="XY128" s="370"/>
      <c r="XZ128" s="370"/>
      <c r="YA128" s="370"/>
      <c r="YB128" s="370"/>
      <c r="YC128" s="370"/>
      <c r="YD128" s="370"/>
      <c r="YE128" s="370"/>
      <c r="YF128" s="370"/>
      <c r="YG128" s="370"/>
      <c r="YH128" s="370"/>
      <c r="YI128" s="370"/>
      <c r="YJ128" s="370"/>
      <c r="YK128" s="370"/>
      <c r="YL128" s="370"/>
      <c r="YM128" s="370"/>
      <c r="YN128" s="370"/>
      <c r="YO128" s="370"/>
      <c r="YP128" s="370"/>
      <c r="YQ128" s="370"/>
      <c r="YR128" s="370"/>
      <c r="YS128" s="370"/>
      <c r="YT128" s="370"/>
      <c r="YU128" s="370"/>
      <c r="YV128" s="370"/>
      <c r="YW128" s="370"/>
      <c r="YX128" s="370"/>
      <c r="YY128" s="370"/>
      <c r="YZ128" s="370"/>
      <c r="ZA128" s="370"/>
      <c r="ZB128" s="370"/>
      <c r="ZC128" s="370"/>
      <c r="ZD128" s="370"/>
      <c r="ZE128" s="370"/>
      <c r="ZF128" s="370"/>
      <c r="ZG128" s="370"/>
      <c r="ZH128" s="370"/>
      <c r="ZI128" s="370"/>
      <c r="ZJ128" s="370"/>
      <c r="ZK128" s="370"/>
      <c r="ZL128" s="370"/>
      <c r="ZM128" s="370"/>
      <c r="ZN128" s="370"/>
      <c r="ZO128" s="370"/>
      <c r="ZP128" s="370"/>
      <c r="ZQ128" s="370"/>
      <c r="ZR128" s="370"/>
      <c r="ZS128" s="370"/>
      <c r="ZT128" s="370"/>
      <c r="ZU128" s="370"/>
      <c r="ZV128" s="370"/>
      <c r="ZW128" s="370"/>
      <c r="ZX128" s="370"/>
      <c r="ZY128" s="370"/>
      <c r="ZZ128" s="370"/>
      <c r="AAA128" s="370"/>
      <c r="AAB128" s="370"/>
      <c r="AAC128" s="370"/>
      <c r="AAD128" s="370"/>
      <c r="AAE128" s="370"/>
      <c r="AAF128" s="370"/>
      <c r="AAG128" s="370"/>
      <c r="AAH128" s="370"/>
      <c r="AAI128" s="370"/>
      <c r="AAJ128" s="370"/>
      <c r="AAK128" s="370"/>
      <c r="AAL128" s="370"/>
      <c r="AAM128" s="370"/>
      <c r="AAN128" s="370"/>
      <c r="AAO128" s="370"/>
      <c r="AAP128" s="370"/>
      <c r="AAQ128" s="370"/>
      <c r="AAR128" s="370"/>
      <c r="AAS128" s="370"/>
      <c r="AAT128" s="370"/>
      <c r="AAU128" s="370"/>
      <c r="AAV128" s="370"/>
      <c r="AAW128" s="370"/>
      <c r="AAX128" s="370"/>
      <c r="AAY128" s="370"/>
      <c r="AAZ128" s="370"/>
      <c r="ABA128" s="370"/>
      <c r="ABB128" s="370"/>
      <c r="ABC128" s="370"/>
      <c r="ABD128" s="370"/>
      <c r="ABE128" s="370"/>
      <c r="ABF128" s="370"/>
      <c r="ABG128" s="370"/>
      <c r="ABH128" s="370"/>
      <c r="ABI128" s="370"/>
      <c r="ABJ128" s="370"/>
      <c r="ABK128" s="370"/>
      <c r="ABL128" s="370"/>
      <c r="ABM128" s="370"/>
      <c r="ABN128" s="370"/>
      <c r="ABO128" s="370"/>
      <c r="ABP128" s="370"/>
      <c r="ABQ128" s="370"/>
      <c r="ABR128" s="370"/>
      <c r="ABS128" s="370"/>
      <c r="ABT128" s="370"/>
      <c r="ABU128" s="370"/>
      <c r="ABV128" s="370"/>
      <c r="ABW128" s="370"/>
      <c r="ABX128" s="370"/>
      <c r="ABY128" s="370"/>
      <c r="ABZ128" s="370"/>
      <c r="ACA128" s="370"/>
      <c r="ACB128" s="370"/>
      <c r="ACC128" s="370"/>
      <c r="ACD128" s="370"/>
      <c r="ACE128" s="370"/>
      <c r="ACF128" s="370"/>
      <c r="ACG128" s="370"/>
      <c r="ACH128" s="370"/>
      <c r="ACI128" s="370"/>
      <c r="ACJ128" s="370"/>
      <c r="ACK128" s="370"/>
      <c r="ACL128" s="370"/>
      <c r="ACM128" s="370"/>
      <c r="ACN128" s="370"/>
      <c r="ACO128" s="370"/>
      <c r="ACP128" s="370"/>
      <c r="ACQ128" s="370"/>
      <c r="ACR128" s="370"/>
      <c r="ACS128" s="370"/>
      <c r="ACT128" s="370"/>
      <c r="ACU128" s="370"/>
      <c r="ACV128" s="370"/>
      <c r="ACW128" s="370"/>
      <c r="ACX128" s="370"/>
      <c r="ACY128" s="370"/>
      <c r="ACZ128" s="370"/>
      <c r="ADA128" s="370"/>
      <c r="ADB128" s="370"/>
      <c r="ADC128" s="370"/>
      <c r="ADD128" s="370"/>
      <c r="ADE128" s="370"/>
      <c r="ADF128" s="370"/>
      <c r="ADG128" s="370"/>
      <c r="ADH128" s="370"/>
      <c r="ADI128" s="370"/>
      <c r="ADJ128" s="370"/>
      <c r="ADK128" s="370"/>
      <c r="ADL128" s="370"/>
      <c r="ADM128" s="370"/>
      <c r="ADN128" s="370"/>
      <c r="ADO128" s="370"/>
      <c r="ADP128" s="370"/>
      <c r="ADQ128" s="370"/>
      <c r="ADR128" s="370"/>
      <c r="ADS128" s="370"/>
      <c r="ADT128" s="370"/>
      <c r="ADU128" s="370"/>
      <c r="ADV128" s="370"/>
      <c r="ADW128" s="370"/>
      <c r="ADX128" s="370"/>
      <c r="ADY128" s="370"/>
      <c r="ADZ128" s="370"/>
      <c r="AEA128" s="370"/>
      <c r="AEB128" s="370"/>
      <c r="AEC128" s="370"/>
      <c r="AED128" s="370"/>
      <c r="AEE128" s="370"/>
      <c r="AEF128" s="370"/>
      <c r="AEG128" s="370"/>
      <c r="AEH128" s="370"/>
      <c r="AEI128" s="370"/>
      <c r="AEJ128" s="370"/>
      <c r="AEK128" s="370"/>
      <c r="AEL128" s="370"/>
      <c r="AEM128" s="370"/>
      <c r="AEN128" s="370"/>
      <c r="AEO128" s="370"/>
      <c r="AEP128" s="370"/>
      <c r="AEQ128" s="370"/>
      <c r="AER128" s="370"/>
      <c r="AES128" s="370"/>
      <c r="AET128" s="370"/>
      <c r="AEU128" s="370"/>
      <c r="AEV128" s="370"/>
      <c r="AEW128" s="370"/>
      <c r="AEX128" s="370"/>
      <c r="AEY128" s="370"/>
      <c r="AEZ128" s="370"/>
      <c r="AFA128" s="370"/>
      <c r="AFB128" s="370"/>
      <c r="AFC128" s="370"/>
      <c r="AFD128" s="370"/>
      <c r="AFE128" s="370"/>
      <c r="AFF128" s="370"/>
      <c r="AFG128" s="370"/>
      <c r="AFH128" s="370"/>
      <c r="AFI128" s="370"/>
      <c r="AFJ128" s="370"/>
      <c r="AFK128" s="370"/>
      <c r="AFL128" s="370"/>
      <c r="AFM128" s="370"/>
      <c r="AFN128" s="370"/>
      <c r="AFO128" s="370"/>
      <c r="AFP128" s="370"/>
      <c r="AFQ128" s="370"/>
      <c r="AFR128" s="370"/>
      <c r="AFS128" s="370"/>
      <c r="AFT128" s="370"/>
      <c r="AFU128" s="370"/>
      <c r="AFV128" s="370"/>
      <c r="AFW128" s="370"/>
      <c r="AFX128" s="370"/>
      <c r="AFY128" s="370"/>
      <c r="AFZ128" s="370"/>
      <c r="AGA128" s="370"/>
      <c r="AGB128" s="370"/>
      <c r="AGC128" s="370"/>
      <c r="AGD128" s="370"/>
      <c r="AGE128" s="370"/>
      <c r="AGF128" s="370"/>
      <c r="AGG128" s="370"/>
      <c r="AGH128" s="370"/>
      <c r="AGI128" s="370"/>
      <c r="AGJ128" s="370"/>
      <c r="AGK128" s="370"/>
      <c r="AGL128" s="370"/>
      <c r="AGM128" s="370"/>
      <c r="AGN128" s="370"/>
      <c r="AGO128" s="370"/>
      <c r="AGP128" s="370"/>
      <c r="AGQ128" s="370"/>
      <c r="AGR128" s="370"/>
      <c r="AGS128" s="370"/>
      <c r="AGT128" s="370"/>
      <c r="AGU128" s="370"/>
      <c r="AGV128" s="370"/>
      <c r="AGW128" s="370"/>
      <c r="AGX128" s="370"/>
      <c r="AGY128" s="370"/>
      <c r="AGZ128" s="370"/>
      <c r="AHA128" s="370"/>
      <c r="AHB128" s="370"/>
      <c r="AHC128" s="370"/>
      <c r="AHD128" s="370"/>
      <c r="AHE128" s="370"/>
      <c r="AHF128" s="370"/>
      <c r="AHG128" s="370"/>
      <c r="AHH128" s="370"/>
      <c r="AHI128" s="370"/>
      <c r="AHJ128" s="370"/>
      <c r="AHK128" s="370"/>
      <c r="AHL128" s="370"/>
      <c r="AHM128" s="370"/>
      <c r="AHN128" s="370"/>
      <c r="AHO128" s="370"/>
      <c r="AHP128" s="370"/>
      <c r="AHQ128" s="370"/>
      <c r="AHR128" s="370"/>
      <c r="AHS128" s="370"/>
      <c r="AHT128" s="370"/>
      <c r="AHU128" s="370"/>
      <c r="AHV128" s="370"/>
      <c r="AHW128" s="370"/>
      <c r="AHX128" s="370"/>
      <c r="AHY128" s="370"/>
      <c r="AHZ128" s="370"/>
      <c r="AIA128" s="370"/>
      <c r="AIB128" s="370"/>
      <c r="AIC128" s="370"/>
      <c r="AID128" s="370"/>
      <c r="AIE128" s="370"/>
      <c r="AIF128" s="370"/>
      <c r="AIG128" s="370"/>
      <c r="AIH128" s="370"/>
      <c r="AII128" s="370"/>
      <c r="AIJ128" s="370"/>
      <c r="AIK128" s="370"/>
      <c r="AIL128" s="370"/>
      <c r="AIM128" s="370"/>
      <c r="AIN128" s="370"/>
      <c r="AIO128" s="370"/>
      <c r="AIP128" s="370"/>
      <c r="AIQ128" s="370"/>
      <c r="AIR128" s="370"/>
      <c r="AIS128" s="370"/>
      <c r="AIT128" s="370"/>
      <c r="AIU128" s="370"/>
      <c r="AIV128" s="370"/>
      <c r="AIW128" s="370"/>
      <c r="AIX128" s="370"/>
      <c r="AIY128" s="370"/>
      <c r="AIZ128" s="370"/>
      <c r="AJA128" s="370"/>
      <c r="AJB128" s="370"/>
      <c r="AJC128" s="370"/>
      <c r="AJD128" s="370"/>
      <c r="AJE128" s="370"/>
      <c r="AJF128" s="370"/>
      <c r="AJG128" s="370"/>
      <c r="AJH128" s="370"/>
      <c r="AJI128" s="370"/>
      <c r="AJJ128" s="370"/>
      <c r="AJK128" s="370"/>
      <c r="AJL128" s="370"/>
      <c r="AJM128" s="370"/>
      <c r="AJN128" s="370"/>
      <c r="AJO128" s="370"/>
      <c r="AJP128" s="370"/>
      <c r="AJQ128" s="370"/>
      <c r="AJR128" s="370"/>
      <c r="AJS128" s="370"/>
      <c r="AJT128" s="370"/>
      <c r="AJU128" s="370"/>
      <c r="AJV128" s="370"/>
      <c r="AJW128" s="370"/>
      <c r="AJX128" s="370"/>
      <c r="AJY128" s="370"/>
      <c r="AJZ128" s="370"/>
      <c r="AKA128" s="370"/>
      <c r="AKB128" s="370"/>
      <c r="AKC128" s="370"/>
      <c r="AKD128" s="370"/>
      <c r="AKE128" s="370"/>
      <c r="AKF128" s="370"/>
      <c r="AKG128" s="370"/>
      <c r="AKH128" s="370"/>
      <c r="AKI128" s="370"/>
      <c r="AKJ128" s="370"/>
      <c r="AKK128" s="370"/>
      <c r="AKL128" s="370"/>
      <c r="AKM128" s="370"/>
      <c r="AKN128" s="370"/>
      <c r="AKO128" s="370"/>
      <c r="AKP128" s="370"/>
      <c r="AKQ128" s="370"/>
      <c r="AKR128" s="370"/>
      <c r="AKS128" s="370"/>
      <c r="AKT128" s="370"/>
      <c r="AKU128" s="370"/>
      <c r="AKV128" s="370"/>
      <c r="AKW128" s="370"/>
      <c r="AKX128" s="370"/>
      <c r="AKY128" s="370"/>
      <c r="AKZ128" s="370"/>
      <c r="ALA128" s="370"/>
      <c r="ALB128" s="370"/>
      <c r="ALC128" s="370"/>
      <c r="ALD128" s="370"/>
    </row>
    <row r="129" spans="1:992" s="253" customFormat="1" ht="27.75" customHeight="1">
      <c r="A129" s="2420" t="s">
        <v>709</v>
      </c>
      <c r="B129" s="2420" t="s">
        <v>1010</v>
      </c>
      <c r="C129" s="2420" t="s">
        <v>47</v>
      </c>
      <c r="D129" s="709" t="s">
        <v>296</v>
      </c>
      <c r="E129" s="468">
        <f>E130+E134</f>
        <v>31253855</v>
      </c>
      <c r="F129" s="468">
        <f>F130+F134</f>
        <v>31354107</v>
      </c>
      <c r="G129" s="2384" t="s">
        <v>2796</v>
      </c>
      <c r="H129" s="861" t="s">
        <v>1477</v>
      </c>
      <c r="I129" s="692" t="s">
        <v>325</v>
      </c>
      <c r="J129" s="692">
        <v>13716</v>
      </c>
      <c r="K129" s="692">
        <v>13716</v>
      </c>
      <c r="L129" s="468"/>
      <c r="M129" s="580"/>
      <c r="N129" s="370"/>
      <c r="O129" s="370"/>
      <c r="P129" s="370"/>
      <c r="Q129" s="370"/>
      <c r="R129" s="370"/>
      <c r="S129" s="370"/>
      <c r="T129" s="370"/>
      <c r="U129" s="370"/>
      <c r="V129" s="370"/>
      <c r="W129" s="370"/>
      <c r="X129" s="370"/>
      <c r="Y129" s="370"/>
      <c r="Z129" s="370"/>
      <c r="AA129" s="370"/>
      <c r="AB129" s="370"/>
      <c r="AC129" s="370"/>
      <c r="AD129" s="370"/>
      <c r="AE129" s="370"/>
      <c r="AF129" s="370"/>
      <c r="AG129" s="370"/>
      <c r="AH129" s="370"/>
      <c r="AI129" s="370"/>
      <c r="AJ129" s="370"/>
      <c r="AK129" s="370"/>
      <c r="AL129" s="370"/>
      <c r="AM129" s="370"/>
      <c r="AN129" s="370"/>
      <c r="AO129" s="370"/>
      <c r="AP129" s="370"/>
      <c r="AQ129" s="370"/>
      <c r="AR129" s="370"/>
      <c r="AS129" s="370"/>
      <c r="AT129" s="370"/>
      <c r="AU129" s="370"/>
      <c r="AV129" s="370"/>
      <c r="AW129" s="370"/>
      <c r="AX129" s="370"/>
      <c r="AY129" s="370"/>
      <c r="AZ129" s="370"/>
      <c r="BA129" s="370"/>
      <c r="BB129" s="370"/>
      <c r="BC129" s="370"/>
      <c r="BD129" s="370"/>
      <c r="BE129" s="370"/>
      <c r="BF129" s="370"/>
      <c r="BG129" s="370"/>
      <c r="BH129" s="370"/>
      <c r="BI129" s="370"/>
      <c r="BJ129" s="370"/>
      <c r="BK129" s="370"/>
      <c r="BL129" s="370"/>
      <c r="BM129" s="370"/>
      <c r="BN129" s="370"/>
      <c r="BO129" s="370"/>
      <c r="BP129" s="370"/>
      <c r="BQ129" s="370"/>
      <c r="BR129" s="370"/>
      <c r="BS129" s="370"/>
      <c r="BT129" s="370"/>
      <c r="BU129" s="370"/>
      <c r="BV129" s="370"/>
      <c r="BW129" s="370"/>
      <c r="BX129" s="370"/>
      <c r="BY129" s="370"/>
      <c r="BZ129" s="370"/>
      <c r="CA129" s="370"/>
      <c r="CB129" s="370"/>
      <c r="CC129" s="370"/>
      <c r="CD129" s="370"/>
      <c r="CE129" s="370"/>
      <c r="CF129" s="370"/>
      <c r="CG129" s="370"/>
      <c r="CH129" s="370"/>
      <c r="CI129" s="370"/>
      <c r="CJ129" s="370"/>
      <c r="CK129" s="370"/>
      <c r="CL129" s="370"/>
      <c r="CM129" s="370"/>
      <c r="CN129" s="370"/>
      <c r="CO129" s="370"/>
      <c r="CP129" s="370"/>
      <c r="CQ129" s="370"/>
      <c r="CR129" s="370"/>
      <c r="CS129" s="370"/>
      <c r="CT129" s="370"/>
      <c r="CU129" s="370"/>
      <c r="CV129" s="370"/>
      <c r="CW129" s="370"/>
      <c r="CX129" s="370"/>
      <c r="CY129" s="370"/>
      <c r="CZ129" s="370"/>
      <c r="DA129" s="370"/>
      <c r="DB129" s="370"/>
      <c r="DC129" s="370"/>
      <c r="DD129" s="370"/>
      <c r="DE129" s="370"/>
      <c r="DF129" s="370"/>
      <c r="DG129" s="370"/>
      <c r="DH129" s="370"/>
      <c r="DI129" s="370"/>
      <c r="DJ129" s="370"/>
      <c r="DK129" s="370"/>
      <c r="DL129" s="370"/>
      <c r="DM129" s="370"/>
      <c r="DN129" s="370"/>
      <c r="DO129" s="370"/>
      <c r="DP129" s="370"/>
      <c r="DQ129" s="370"/>
      <c r="DR129" s="370"/>
      <c r="DS129" s="370"/>
      <c r="DT129" s="370"/>
      <c r="DU129" s="370"/>
      <c r="DV129" s="370"/>
      <c r="DW129" s="370"/>
      <c r="DX129" s="370"/>
      <c r="DY129" s="370"/>
      <c r="DZ129" s="370"/>
      <c r="EA129" s="370"/>
      <c r="EB129" s="370"/>
      <c r="EC129" s="370"/>
      <c r="ED129" s="370"/>
      <c r="EE129" s="370"/>
      <c r="EF129" s="370"/>
      <c r="EG129" s="370"/>
      <c r="EH129" s="370"/>
      <c r="EI129" s="370"/>
      <c r="EJ129" s="370"/>
      <c r="EK129" s="370"/>
      <c r="EL129" s="370"/>
      <c r="EM129" s="370"/>
      <c r="EN129" s="370"/>
      <c r="EO129" s="370"/>
      <c r="EP129" s="370"/>
      <c r="EQ129" s="370"/>
      <c r="ER129" s="370"/>
      <c r="ES129" s="370"/>
      <c r="ET129" s="370"/>
      <c r="EU129" s="370"/>
      <c r="EV129" s="370"/>
      <c r="EW129" s="370"/>
      <c r="EX129" s="370"/>
      <c r="EY129" s="370"/>
      <c r="EZ129" s="370"/>
      <c r="FA129" s="370"/>
      <c r="FB129" s="370"/>
      <c r="FC129" s="370"/>
      <c r="FD129" s="370"/>
      <c r="FE129" s="370"/>
      <c r="FF129" s="370"/>
      <c r="FG129" s="370"/>
      <c r="FH129" s="370"/>
      <c r="FI129" s="370"/>
      <c r="FJ129" s="370"/>
      <c r="FK129" s="370"/>
      <c r="FL129" s="370"/>
      <c r="FM129" s="370"/>
      <c r="FN129" s="370"/>
      <c r="FO129" s="370"/>
      <c r="FP129" s="370"/>
      <c r="FQ129" s="370"/>
      <c r="FR129" s="370"/>
      <c r="FS129" s="370"/>
      <c r="FT129" s="370"/>
      <c r="FU129" s="370"/>
      <c r="FV129" s="370"/>
      <c r="FW129" s="370"/>
      <c r="FX129" s="370"/>
      <c r="FY129" s="370"/>
      <c r="FZ129" s="370"/>
      <c r="GA129" s="370"/>
      <c r="GB129" s="370"/>
      <c r="GC129" s="370"/>
      <c r="GD129" s="370"/>
      <c r="GE129" s="370"/>
      <c r="GF129" s="370"/>
      <c r="GG129" s="370"/>
      <c r="GH129" s="370"/>
      <c r="GI129" s="370"/>
      <c r="GJ129" s="370"/>
      <c r="GK129" s="370"/>
      <c r="GL129" s="370"/>
      <c r="GM129" s="370"/>
      <c r="GN129" s="370"/>
      <c r="GO129" s="370"/>
      <c r="GP129" s="370"/>
      <c r="GQ129" s="370"/>
      <c r="GR129" s="370"/>
      <c r="GS129" s="370"/>
      <c r="GT129" s="370"/>
      <c r="GU129" s="370"/>
      <c r="GV129" s="370"/>
      <c r="GW129" s="370"/>
      <c r="GX129" s="370"/>
      <c r="GY129" s="370"/>
      <c r="GZ129" s="370"/>
      <c r="HA129" s="370"/>
      <c r="HB129" s="370"/>
      <c r="HC129" s="370"/>
      <c r="HD129" s="370"/>
      <c r="HE129" s="370"/>
      <c r="HF129" s="370"/>
      <c r="HG129" s="370"/>
      <c r="HH129" s="370"/>
      <c r="HI129" s="370"/>
      <c r="HJ129" s="370"/>
      <c r="HK129" s="370"/>
      <c r="HL129" s="370"/>
      <c r="HM129" s="370"/>
      <c r="HN129" s="370"/>
      <c r="HO129" s="370"/>
      <c r="HP129" s="370"/>
      <c r="HQ129" s="370"/>
      <c r="HR129" s="370"/>
      <c r="HS129" s="370"/>
      <c r="HT129" s="370"/>
      <c r="HU129" s="370"/>
      <c r="HV129" s="370"/>
      <c r="HW129" s="370"/>
      <c r="HX129" s="370"/>
      <c r="HY129" s="370"/>
      <c r="HZ129" s="370"/>
      <c r="IA129" s="370"/>
      <c r="IB129" s="370"/>
      <c r="IC129" s="370"/>
      <c r="ID129" s="370"/>
      <c r="IE129" s="370"/>
      <c r="IF129" s="370"/>
      <c r="IG129" s="370"/>
      <c r="IH129" s="370"/>
      <c r="II129" s="370"/>
      <c r="IJ129" s="370"/>
      <c r="IK129" s="370"/>
      <c r="IL129" s="370"/>
      <c r="IM129" s="370"/>
      <c r="IN129" s="370"/>
      <c r="IO129" s="370"/>
      <c r="IP129" s="370"/>
      <c r="IQ129" s="370"/>
      <c r="IR129" s="370"/>
      <c r="IS129" s="370"/>
      <c r="IT129" s="370"/>
      <c r="IU129" s="370"/>
      <c r="IV129" s="370"/>
      <c r="IW129" s="370"/>
      <c r="IX129" s="370"/>
      <c r="IY129" s="370"/>
      <c r="IZ129" s="370"/>
      <c r="JA129" s="370"/>
      <c r="JB129" s="370"/>
      <c r="JC129" s="370"/>
      <c r="JD129" s="370"/>
      <c r="JE129" s="370"/>
      <c r="JF129" s="370"/>
      <c r="JG129" s="370"/>
      <c r="JH129" s="370"/>
      <c r="JI129" s="370"/>
      <c r="JJ129" s="370"/>
      <c r="JK129" s="370"/>
      <c r="JL129" s="370"/>
      <c r="JM129" s="370"/>
      <c r="JN129" s="370"/>
      <c r="JO129" s="370"/>
      <c r="JP129" s="370"/>
      <c r="JQ129" s="370"/>
      <c r="JR129" s="370"/>
      <c r="JS129" s="370"/>
      <c r="JT129" s="370"/>
      <c r="JU129" s="370"/>
      <c r="JV129" s="370"/>
      <c r="JW129" s="370"/>
      <c r="JX129" s="370"/>
      <c r="JY129" s="370"/>
      <c r="JZ129" s="370"/>
      <c r="KA129" s="370"/>
      <c r="KB129" s="370"/>
      <c r="KC129" s="370"/>
      <c r="KD129" s="370"/>
      <c r="KE129" s="370"/>
      <c r="KF129" s="370"/>
      <c r="KG129" s="370"/>
      <c r="KH129" s="370"/>
      <c r="KI129" s="370"/>
      <c r="KJ129" s="370"/>
      <c r="KK129" s="370"/>
      <c r="KL129" s="370"/>
      <c r="KM129" s="370"/>
      <c r="KN129" s="370"/>
      <c r="KO129" s="370"/>
      <c r="KP129" s="370"/>
      <c r="KQ129" s="370"/>
      <c r="KR129" s="370"/>
      <c r="KS129" s="370"/>
      <c r="KT129" s="370"/>
      <c r="KU129" s="370"/>
      <c r="KV129" s="370"/>
      <c r="KW129" s="370"/>
      <c r="KX129" s="370"/>
      <c r="KY129" s="370"/>
      <c r="KZ129" s="370"/>
      <c r="LA129" s="370"/>
      <c r="LB129" s="370"/>
      <c r="LC129" s="370"/>
      <c r="LD129" s="370"/>
      <c r="LE129" s="370"/>
      <c r="LF129" s="370"/>
      <c r="LG129" s="370"/>
      <c r="LH129" s="370"/>
      <c r="LI129" s="370"/>
      <c r="LJ129" s="370"/>
      <c r="LK129" s="370"/>
      <c r="LL129" s="370"/>
      <c r="LM129" s="370"/>
      <c r="LN129" s="370"/>
      <c r="LO129" s="370"/>
      <c r="LP129" s="370"/>
      <c r="LQ129" s="370"/>
      <c r="LR129" s="370"/>
      <c r="LS129" s="370"/>
      <c r="LT129" s="370"/>
      <c r="LU129" s="370"/>
      <c r="LV129" s="370"/>
      <c r="LW129" s="370"/>
      <c r="LX129" s="370"/>
      <c r="LY129" s="370"/>
      <c r="LZ129" s="370"/>
      <c r="MA129" s="370"/>
      <c r="MB129" s="370"/>
      <c r="MC129" s="370"/>
      <c r="MD129" s="370"/>
      <c r="ME129" s="370"/>
      <c r="MF129" s="370"/>
      <c r="MG129" s="370"/>
      <c r="MH129" s="370"/>
      <c r="MI129" s="370"/>
      <c r="MJ129" s="370"/>
      <c r="MK129" s="370"/>
      <c r="ML129" s="370"/>
      <c r="MM129" s="370"/>
      <c r="MN129" s="370"/>
      <c r="MO129" s="370"/>
      <c r="MP129" s="370"/>
      <c r="MQ129" s="370"/>
      <c r="MR129" s="370"/>
      <c r="MS129" s="370"/>
      <c r="MT129" s="370"/>
      <c r="MU129" s="370"/>
      <c r="MV129" s="370"/>
      <c r="MW129" s="370"/>
      <c r="MX129" s="370"/>
      <c r="MY129" s="370"/>
      <c r="MZ129" s="370"/>
      <c r="NA129" s="370"/>
      <c r="NB129" s="370"/>
      <c r="NC129" s="370"/>
      <c r="ND129" s="370"/>
      <c r="NE129" s="370"/>
      <c r="NF129" s="370"/>
      <c r="NG129" s="370"/>
      <c r="NH129" s="370"/>
      <c r="NI129" s="370"/>
      <c r="NJ129" s="370"/>
      <c r="NK129" s="370"/>
      <c r="NL129" s="370"/>
      <c r="NM129" s="370"/>
      <c r="NN129" s="370"/>
      <c r="NO129" s="370"/>
      <c r="NP129" s="370"/>
      <c r="NQ129" s="370"/>
      <c r="NR129" s="370"/>
      <c r="NS129" s="370"/>
      <c r="NT129" s="370"/>
      <c r="NU129" s="370"/>
      <c r="NV129" s="370"/>
      <c r="NW129" s="370"/>
      <c r="NX129" s="370"/>
      <c r="NY129" s="370"/>
      <c r="NZ129" s="370"/>
      <c r="OA129" s="370"/>
      <c r="OB129" s="370"/>
      <c r="OC129" s="370"/>
      <c r="OD129" s="370"/>
      <c r="OE129" s="370"/>
      <c r="OF129" s="370"/>
      <c r="OG129" s="370"/>
      <c r="OH129" s="370"/>
      <c r="OI129" s="370"/>
      <c r="OJ129" s="370"/>
      <c r="OK129" s="370"/>
      <c r="OL129" s="370"/>
      <c r="OM129" s="370"/>
      <c r="ON129" s="370"/>
      <c r="OO129" s="370"/>
      <c r="OP129" s="370"/>
      <c r="OQ129" s="370"/>
      <c r="OR129" s="370"/>
      <c r="OS129" s="370"/>
      <c r="OT129" s="370"/>
      <c r="OU129" s="370"/>
      <c r="OV129" s="370"/>
      <c r="OW129" s="370"/>
      <c r="OX129" s="370"/>
      <c r="OY129" s="370"/>
      <c r="OZ129" s="370"/>
      <c r="PA129" s="370"/>
      <c r="PB129" s="370"/>
      <c r="PC129" s="370"/>
      <c r="PD129" s="370"/>
      <c r="PE129" s="370"/>
      <c r="PF129" s="370"/>
      <c r="PG129" s="370"/>
      <c r="PH129" s="370"/>
      <c r="PI129" s="370"/>
      <c r="PJ129" s="370"/>
      <c r="PK129" s="370"/>
      <c r="PL129" s="370"/>
      <c r="PM129" s="370"/>
      <c r="PN129" s="370"/>
      <c r="PO129" s="370"/>
      <c r="PP129" s="370"/>
      <c r="PQ129" s="370"/>
      <c r="PR129" s="370"/>
      <c r="PS129" s="370"/>
      <c r="PT129" s="370"/>
      <c r="PU129" s="370"/>
      <c r="PV129" s="370"/>
      <c r="PW129" s="370"/>
      <c r="PX129" s="370"/>
      <c r="PY129" s="370"/>
      <c r="PZ129" s="370"/>
      <c r="QA129" s="370"/>
      <c r="QB129" s="370"/>
      <c r="QC129" s="370"/>
      <c r="QD129" s="370"/>
      <c r="QE129" s="370"/>
      <c r="QF129" s="370"/>
      <c r="QG129" s="370"/>
      <c r="QH129" s="370"/>
      <c r="QI129" s="370"/>
      <c r="QJ129" s="370"/>
      <c r="QK129" s="370"/>
      <c r="QL129" s="370"/>
      <c r="QM129" s="370"/>
      <c r="QN129" s="370"/>
      <c r="QO129" s="370"/>
      <c r="QP129" s="370"/>
      <c r="QQ129" s="370"/>
      <c r="QR129" s="370"/>
      <c r="QS129" s="370"/>
      <c r="QT129" s="370"/>
      <c r="QU129" s="370"/>
      <c r="QV129" s="370"/>
      <c r="QW129" s="370"/>
      <c r="QX129" s="370"/>
      <c r="QY129" s="370"/>
      <c r="QZ129" s="370"/>
      <c r="RA129" s="370"/>
      <c r="RB129" s="370"/>
      <c r="RC129" s="370"/>
      <c r="RD129" s="370"/>
      <c r="RE129" s="370"/>
      <c r="RF129" s="370"/>
      <c r="RG129" s="370"/>
      <c r="RH129" s="370"/>
      <c r="RI129" s="370"/>
      <c r="RJ129" s="370"/>
      <c r="RK129" s="370"/>
      <c r="RL129" s="370"/>
      <c r="RM129" s="370"/>
      <c r="RN129" s="370"/>
      <c r="RO129" s="370"/>
      <c r="RP129" s="370"/>
      <c r="RQ129" s="370"/>
      <c r="RR129" s="370"/>
      <c r="RS129" s="370"/>
      <c r="RT129" s="370"/>
      <c r="RU129" s="370"/>
      <c r="RV129" s="370"/>
      <c r="RW129" s="370"/>
      <c r="RX129" s="370"/>
      <c r="RY129" s="370"/>
      <c r="RZ129" s="370"/>
      <c r="SA129" s="370"/>
      <c r="SB129" s="370"/>
      <c r="SC129" s="370"/>
      <c r="SD129" s="370"/>
      <c r="SE129" s="370"/>
      <c r="SF129" s="370"/>
      <c r="SG129" s="370"/>
      <c r="SH129" s="370"/>
      <c r="SI129" s="370"/>
      <c r="SJ129" s="370"/>
      <c r="SK129" s="370"/>
      <c r="SL129" s="370"/>
      <c r="SM129" s="370"/>
      <c r="SN129" s="370"/>
      <c r="SO129" s="370"/>
      <c r="SP129" s="370"/>
      <c r="SQ129" s="370"/>
      <c r="SR129" s="370"/>
      <c r="SS129" s="370"/>
      <c r="ST129" s="370"/>
      <c r="SU129" s="370"/>
      <c r="SV129" s="370"/>
      <c r="SW129" s="370"/>
      <c r="SX129" s="370"/>
      <c r="SY129" s="370"/>
      <c r="SZ129" s="370"/>
      <c r="TA129" s="370"/>
      <c r="TB129" s="370"/>
      <c r="TC129" s="370"/>
      <c r="TD129" s="370"/>
      <c r="TE129" s="370"/>
      <c r="TF129" s="370"/>
      <c r="TG129" s="370"/>
      <c r="TH129" s="370"/>
      <c r="TI129" s="370"/>
      <c r="TJ129" s="370"/>
      <c r="TK129" s="370"/>
      <c r="TL129" s="370"/>
      <c r="TM129" s="370"/>
      <c r="TN129" s="370"/>
      <c r="TO129" s="370"/>
      <c r="TP129" s="370"/>
      <c r="TQ129" s="370"/>
      <c r="TR129" s="370"/>
      <c r="TS129" s="370"/>
      <c r="TT129" s="370"/>
      <c r="TU129" s="370"/>
      <c r="TV129" s="370"/>
      <c r="TW129" s="370"/>
      <c r="TX129" s="370"/>
      <c r="TY129" s="370"/>
      <c r="TZ129" s="370"/>
      <c r="UA129" s="370"/>
      <c r="UB129" s="370"/>
      <c r="UC129" s="370"/>
      <c r="UD129" s="370"/>
      <c r="UE129" s="370"/>
      <c r="UF129" s="370"/>
      <c r="UG129" s="370"/>
      <c r="UH129" s="370"/>
      <c r="UI129" s="370"/>
      <c r="UJ129" s="370"/>
      <c r="UK129" s="370"/>
      <c r="UL129" s="370"/>
      <c r="UM129" s="370"/>
      <c r="UN129" s="370"/>
      <c r="UO129" s="370"/>
      <c r="UP129" s="370"/>
      <c r="UQ129" s="370"/>
      <c r="UR129" s="370"/>
      <c r="US129" s="370"/>
      <c r="UT129" s="370"/>
      <c r="UU129" s="370"/>
      <c r="UV129" s="370"/>
      <c r="UW129" s="370"/>
      <c r="UX129" s="370"/>
      <c r="UY129" s="370"/>
      <c r="UZ129" s="370"/>
      <c r="VA129" s="370"/>
      <c r="VB129" s="370"/>
      <c r="VC129" s="370"/>
      <c r="VD129" s="370"/>
      <c r="VE129" s="370"/>
      <c r="VF129" s="370"/>
      <c r="VG129" s="370"/>
      <c r="VH129" s="370"/>
      <c r="VI129" s="370"/>
      <c r="VJ129" s="370"/>
      <c r="VK129" s="370"/>
      <c r="VL129" s="370"/>
      <c r="VM129" s="370"/>
      <c r="VN129" s="370"/>
      <c r="VO129" s="370"/>
      <c r="VP129" s="370"/>
      <c r="VQ129" s="370"/>
      <c r="VR129" s="370"/>
      <c r="VS129" s="370"/>
      <c r="VT129" s="370"/>
      <c r="VU129" s="370"/>
      <c r="VV129" s="370"/>
      <c r="VW129" s="370"/>
      <c r="VX129" s="370"/>
      <c r="VY129" s="370"/>
      <c r="VZ129" s="370"/>
      <c r="WA129" s="370"/>
      <c r="WB129" s="370"/>
      <c r="WC129" s="370"/>
      <c r="WD129" s="370"/>
      <c r="WE129" s="370"/>
      <c r="WF129" s="370"/>
      <c r="WG129" s="370"/>
      <c r="WH129" s="370"/>
      <c r="WI129" s="370"/>
      <c r="WJ129" s="370"/>
      <c r="WK129" s="370"/>
      <c r="WL129" s="370"/>
      <c r="WM129" s="370"/>
      <c r="WN129" s="370"/>
      <c r="WO129" s="370"/>
      <c r="WP129" s="370"/>
      <c r="WQ129" s="370"/>
      <c r="WR129" s="370"/>
      <c r="WS129" s="370"/>
      <c r="WT129" s="370"/>
      <c r="WU129" s="370"/>
      <c r="WV129" s="370"/>
      <c r="WW129" s="370"/>
      <c r="WX129" s="370"/>
      <c r="WY129" s="370"/>
      <c r="WZ129" s="370"/>
      <c r="XA129" s="370"/>
      <c r="XB129" s="370"/>
      <c r="XC129" s="370"/>
      <c r="XD129" s="370"/>
      <c r="XE129" s="370"/>
      <c r="XF129" s="370"/>
      <c r="XG129" s="370"/>
      <c r="XH129" s="370"/>
      <c r="XI129" s="370"/>
      <c r="XJ129" s="370"/>
      <c r="XK129" s="370"/>
      <c r="XL129" s="370"/>
      <c r="XM129" s="370"/>
      <c r="XN129" s="370"/>
      <c r="XO129" s="370"/>
      <c r="XP129" s="370"/>
      <c r="XQ129" s="370"/>
      <c r="XR129" s="370"/>
      <c r="XS129" s="370"/>
      <c r="XT129" s="370"/>
      <c r="XU129" s="370"/>
      <c r="XV129" s="370"/>
      <c r="XW129" s="370"/>
      <c r="XX129" s="370"/>
      <c r="XY129" s="370"/>
      <c r="XZ129" s="370"/>
      <c r="YA129" s="370"/>
      <c r="YB129" s="370"/>
      <c r="YC129" s="370"/>
      <c r="YD129" s="370"/>
      <c r="YE129" s="370"/>
      <c r="YF129" s="370"/>
      <c r="YG129" s="370"/>
      <c r="YH129" s="370"/>
      <c r="YI129" s="370"/>
      <c r="YJ129" s="370"/>
      <c r="YK129" s="370"/>
      <c r="YL129" s="370"/>
      <c r="YM129" s="370"/>
      <c r="YN129" s="370"/>
      <c r="YO129" s="370"/>
      <c r="YP129" s="370"/>
      <c r="YQ129" s="370"/>
      <c r="YR129" s="370"/>
      <c r="YS129" s="370"/>
      <c r="YT129" s="370"/>
      <c r="YU129" s="370"/>
      <c r="YV129" s="370"/>
      <c r="YW129" s="370"/>
      <c r="YX129" s="370"/>
      <c r="YY129" s="370"/>
      <c r="YZ129" s="370"/>
      <c r="ZA129" s="370"/>
      <c r="ZB129" s="370"/>
      <c r="ZC129" s="370"/>
      <c r="ZD129" s="370"/>
      <c r="ZE129" s="370"/>
      <c r="ZF129" s="370"/>
      <c r="ZG129" s="370"/>
      <c r="ZH129" s="370"/>
      <c r="ZI129" s="370"/>
      <c r="ZJ129" s="370"/>
      <c r="ZK129" s="370"/>
      <c r="ZL129" s="370"/>
      <c r="ZM129" s="370"/>
      <c r="ZN129" s="370"/>
      <c r="ZO129" s="370"/>
      <c r="ZP129" s="370"/>
      <c r="ZQ129" s="370"/>
      <c r="ZR129" s="370"/>
      <c r="ZS129" s="370"/>
      <c r="ZT129" s="370"/>
      <c r="ZU129" s="370"/>
      <c r="ZV129" s="370"/>
      <c r="ZW129" s="370"/>
      <c r="ZX129" s="370"/>
      <c r="ZY129" s="370"/>
      <c r="ZZ129" s="370"/>
      <c r="AAA129" s="370"/>
      <c r="AAB129" s="370"/>
      <c r="AAC129" s="370"/>
      <c r="AAD129" s="370"/>
      <c r="AAE129" s="370"/>
      <c r="AAF129" s="370"/>
      <c r="AAG129" s="370"/>
      <c r="AAH129" s="370"/>
      <c r="AAI129" s="370"/>
      <c r="AAJ129" s="370"/>
      <c r="AAK129" s="370"/>
      <c r="AAL129" s="370"/>
      <c r="AAM129" s="370"/>
      <c r="AAN129" s="370"/>
      <c r="AAO129" s="370"/>
      <c r="AAP129" s="370"/>
      <c r="AAQ129" s="370"/>
      <c r="AAR129" s="370"/>
      <c r="AAS129" s="370"/>
      <c r="AAT129" s="370"/>
      <c r="AAU129" s="370"/>
      <c r="AAV129" s="370"/>
      <c r="AAW129" s="370"/>
      <c r="AAX129" s="370"/>
      <c r="AAY129" s="370"/>
      <c r="AAZ129" s="370"/>
      <c r="ABA129" s="370"/>
      <c r="ABB129" s="370"/>
      <c r="ABC129" s="370"/>
      <c r="ABD129" s="370"/>
      <c r="ABE129" s="370"/>
      <c r="ABF129" s="370"/>
      <c r="ABG129" s="370"/>
      <c r="ABH129" s="370"/>
      <c r="ABI129" s="370"/>
      <c r="ABJ129" s="370"/>
      <c r="ABK129" s="370"/>
      <c r="ABL129" s="370"/>
      <c r="ABM129" s="370"/>
      <c r="ABN129" s="370"/>
      <c r="ABO129" s="370"/>
      <c r="ABP129" s="370"/>
      <c r="ABQ129" s="370"/>
      <c r="ABR129" s="370"/>
      <c r="ABS129" s="370"/>
      <c r="ABT129" s="370"/>
      <c r="ABU129" s="370"/>
      <c r="ABV129" s="370"/>
      <c r="ABW129" s="370"/>
      <c r="ABX129" s="370"/>
      <c r="ABY129" s="370"/>
      <c r="ABZ129" s="370"/>
      <c r="ACA129" s="370"/>
      <c r="ACB129" s="370"/>
      <c r="ACC129" s="370"/>
      <c r="ACD129" s="370"/>
      <c r="ACE129" s="370"/>
      <c r="ACF129" s="370"/>
      <c r="ACG129" s="370"/>
      <c r="ACH129" s="370"/>
      <c r="ACI129" s="370"/>
      <c r="ACJ129" s="370"/>
      <c r="ACK129" s="370"/>
      <c r="ACL129" s="370"/>
      <c r="ACM129" s="370"/>
      <c r="ACN129" s="370"/>
      <c r="ACO129" s="370"/>
      <c r="ACP129" s="370"/>
      <c r="ACQ129" s="370"/>
      <c r="ACR129" s="370"/>
      <c r="ACS129" s="370"/>
      <c r="ACT129" s="370"/>
      <c r="ACU129" s="370"/>
      <c r="ACV129" s="370"/>
      <c r="ACW129" s="370"/>
      <c r="ACX129" s="370"/>
      <c r="ACY129" s="370"/>
      <c r="ACZ129" s="370"/>
      <c r="ADA129" s="370"/>
      <c r="ADB129" s="370"/>
      <c r="ADC129" s="370"/>
      <c r="ADD129" s="370"/>
      <c r="ADE129" s="370"/>
      <c r="ADF129" s="370"/>
      <c r="ADG129" s="370"/>
      <c r="ADH129" s="370"/>
      <c r="ADI129" s="370"/>
      <c r="ADJ129" s="370"/>
      <c r="ADK129" s="370"/>
      <c r="ADL129" s="370"/>
      <c r="ADM129" s="370"/>
      <c r="ADN129" s="370"/>
      <c r="ADO129" s="370"/>
      <c r="ADP129" s="370"/>
      <c r="ADQ129" s="370"/>
      <c r="ADR129" s="370"/>
      <c r="ADS129" s="370"/>
      <c r="ADT129" s="370"/>
      <c r="ADU129" s="370"/>
      <c r="ADV129" s="370"/>
      <c r="ADW129" s="370"/>
      <c r="ADX129" s="370"/>
      <c r="ADY129" s="370"/>
      <c r="ADZ129" s="370"/>
      <c r="AEA129" s="370"/>
      <c r="AEB129" s="370"/>
      <c r="AEC129" s="370"/>
      <c r="AED129" s="370"/>
      <c r="AEE129" s="370"/>
      <c r="AEF129" s="370"/>
      <c r="AEG129" s="370"/>
      <c r="AEH129" s="370"/>
      <c r="AEI129" s="370"/>
      <c r="AEJ129" s="370"/>
      <c r="AEK129" s="370"/>
      <c r="AEL129" s="370"/>
      <c r="AEM129" s="370"/>
      <c r="AEN129" s="370"/>
      <c r="AEO129" s="370"/>
      <c r="AEP129" s="370"/>
      <c r="AEQ129" s="370"/>
      <c r="AER129" s="370"/>
      <c r="AES129" s="370"/>
      <c r="AET129" s="370"/>
      <c r="AEU129" s="370"/>
      <c r="AEV129" s="370"/>
      <c r="AEW129" s="370"/>
      <c r="AEX129" s="370"/>
      <c r="AEY129" s="370"/>
      <c r="AEZ129" s="370"/>
      <c r="AFA129" s="370"/>
      <c r="AFB129" s="370"/>
      <c r="AFC129" s="370"/>
      <c r="AFD129" s="370"/>
      <c r="AFE129" s="370"/>
      <c r="AFF129" s="370"/>
      <c r="AFG129" s="370"/>
      <c r="AFH129" s="370"/>
      <c r="AFI129" s="370"/>
      <c r="AFJ129" s="370"/>
      <c r="AFK129" s="370"/>
      <c r="AFL129" s="370"/>
      <c r="AFM129" s="370"/>
      <c r="AFN129" s="370"/>
      <c r="AFO129" s="370"/>
      <c r="AFP129" s="370"/>
      <c r="AFQ129" s="370"/>
      <c r="AFR129" s="370"/>
      <c r="AFS129" s="370"/>
      <c r="AFT129" s="370"/>
      <c r="AFU129" s="370"/>
      <c r="AFV129" s="370"/>
      <c r="AFW129" s="370"/>
      <c r="AFX129" s="370"/>
      <c r="AFY129" s="370"/>
      <c r="AFZ129" s="370"/>
      <c r="AGA129" s="370"/>
      <c r="AGB129" s="370"/>
      <c r="AGC129" s="370"/>
      <c r="AGD129" s="370"/>
      <c r="AGE129" s="370"/>
      <c r="AGF129" s="370"/>
      <c r="AGG129" s="370"/>
      <c r="AGH129" s="370"/>
      <c r="AGI129" s="370"/>
      <c r="AGJ129" s="370"/>
      <c r="AGK129" s="370"/>
      <c r="AGL129" s="370"/>
      <c r="AGM129" s="370"/>
      <c r="AGN129" s="370"/>
      <c r="AGO129" s="370"/>
      <c r="AGP129" s="370"/>
      <c r="AGQ129" s="370"/>
      <c r="AGR129" s="370"/>
      <c r="AGS129" s="370"/>
      <c r="AGT129" s="370"/>
      <c r="AGU129" s="370"/>
      <c r="AGV129" s="370"/>
      <c r="AGW129" s="370"/>
      <c r="AGX129" s="370"/>
      <c r="AGY129" s="370"/>
      <c r="AGZ129" s="370"/>
      <c r="AHA129" s="370"/>
      <c r="AHB129" s="370"/>
      <c r="AHC129" s="370"/>
      <c r="AHD129" s="370"/>
      <c r="AHE129" s="370"/>
      <c r="AHF129" s="370"/>
      <c r="AHG129" s="370"/>
      <c r="AHH129" s="370"/>
      <c r="AHI129" s="370"/>
      <c r="AHJ129" s="370"/>
      <c r="AHK129" s="370"/>
      <c r="AHL129" s="370"/>
      <c r="AHM129" s="370"/>
      <c r="AHN129" s="370"/>
      <c r="AHO129" s="370"/>
      <c r="AHP129" s="370"/>
      <c r="AHQ129" s="370"/>
      <c r="AHR129" s="370"/>
      <c r="AHS129" s="370"/>
      <c r="AHT129" s="370"/>
      <c r="AHU129" s="370"/>
      <c r="AHV129" s="370"/>
      <c r="AHW129" s="370"/>
      <c r="AHX129" s="370"/>
      <c r="AHY129" s="370"/>
      <c r="AHZ129" s="370"/>
      <c r="AIA129" s="370"/>
      <c r="AIB129" s="370"/>
      <c r="AIC129" s="370"/>
      <c r="AID129" s="370"/>
      <c r="AIE129" s="370"/>
      <c r="AIF129" s="370"/>
      <c r="AIG129" s="370"/>
      <c r="AIH129" s="370"/>
      <c r="AII129" s="370"/>
      <c r="AIJ129" s="370"/>
      <c r="AIK129" s="370"/>
      <c r="AIL129" s="370"/>
      <c r="AIM129" s="370"/>
      <c r="AIN129" s="370"/>
      <c r="AIO129" s="370"/>
      <c r="AIP129" s="370"/>
      <c r="AIQ129" s="370"/>
      <c r="AIR129" s="370"/>
      <c r="AIS129" s="370"/>
      <c r="AIT129" s="370"/>
      <c r="AIU129" s="370"/>
      <c r="AIV129" s="370"/>
      <c r="AIW129" s="370"/>
      <c r="AIX129" s="370"/>
      <c r="AIY129" s="370"/>
      <c r="AIZ129" s="370"/>
      <c r="AJA129" s="370"/>
      <c r="AJB129" s="370"/>
      <c r="AJC129" s="370"/>
      <c r="AJD129" s="370"/>
      <c r="AJE129" s="370"/>
      <c r="AJF129" s="370"/>
      <c r="AJG129" s="370"/>
      <c r="AJH129" s="370"/>
      <c r="AJI129" s="370"/>
      <c r="AJJ129" s="370"/>
      <c r="AJK129" s="370"/>
      <c r="AJL129" s="370"/>
      <c r="AJM129" s="370"/>
      <c r="AJN129" s="370"/>
      <c r="AJO129" s="370"/>
      <c r="AJP129" s="370"/>
      <c r="AJQ129" s="370"/>
      <c r="AJR129" s="370"/>
      <c r="AJS129" s="370"/>
      <c r="AJT129" s="370"/>
      <c r="AJU129" s="370"/>
      <c r="AJV129" s="370"/>
      <c r="AJW129" s="370"/>
      <c r="AJX129" s="370"/>
      <c r="AJY129" s="370"/>
      <c r="AJZ129" s="370"/>
      <c r="AKA129" s="370"/>
      <c r="AKB129" s="370"/>
      <c r="AKC129" s="370"/>
      <c r="AKD129" s="370"/>
      <c r="AKE129" s="370"/>
      <c r="AKF129" s="370"/>
      <c r="AKG129" s="370"/>
      <c r="AKH129" s="370"/>
      <c r="AKI129" s="370"/>
      <c r="AKJ129" s="370"/>
      <c r="AKK129" s="370"/>
      <c r="AKL129" s="370"/>
      <c r="AKM129" s="370"/>
      <c r="AKN129" s="370"/>
      <c r="AKO129" s="370"/>
      <c r="AKP129" s="370"/>
      <c r="AKQ129" s="370"/>
      <c r="AKR129" s="370"/>
      <c r="AKS129" s="370"/>
      <c r="AKT129" s="370"/>
      <c r="AKU129" s="370"/>
      <c r="AKV129" s="370"/>
      <c r="AKW129" s="370"/>
      <c r="AKX129" s="370"/>
      <c r="AKY129" s="370"/>
      <c r="AKZ129" s="370"/>
      <c r="ALA129" s="370"/>
      <c r="ALB129" s="370"/>
      <c r="ALC129" s="370"/>
      <c r="ALD129" s="370"/>
    </row>
    <row r="130" spans="1:992" s="253" customFormat="1" ht="27.75" customHeight="1">
      <c r="A130" s="2421"/>
      <c r="B130" s="2828"/>
      <c r="C130" s="2421"/>
      <c r="D130" s="709" t="s">
        <v>301</v>
      </c>
      <c r="E130" s="468">
        <f>E131+E132+E133</f>
        <v>31253855</v>
      </c>
      <c r="F130" s="468">
        <f>F131+F132+F133</f>
        <v>31354107</v>
      </c>
      <c r="G130" s="2385"/>
      <c r="H130" s="733" t="s">
        <v>1153</v>
      </c>
      <c r="I130" s="692" t="s">
        <v>591</v>
      </c>
      <c r="J130" s="689">
        <v>13716</v>
      </c>
      <c r="K130" s="1781">
        <v>13716</v>
      </c>
      <c r="L130" s="468"/>
      <c r="M130" s="580"/>
      <c r="N130" s="370"/>
      <c r="O130" s="370"/>
      <c r="P130" s="370"/>
      <c r="Q130" s="370"/>
      <c r="R130" s="370"/>
      <c r="S130" s="370"/>
      <c r="T130" s="370"/>
      <c r="U130" s="370"/>
      <c r="V130" s="370"/>
      <c r="W130" s="370"/>
      <c r="X130" s="370"/>
      <c r="Y130" s="370"/>
      <c r="Z130" s="370"/>
      <c r="AA130" s="370"/>
      <c r="AB130" s="370"/>
      <c r="AC130" s="370"/>
      <c r="AD130" s="370"/>
      <c r="AE130" s="370"/>
      <c r="AF130" s="370"/>
      <c r="AG130" s="370"/>
      <c r="AH130" s="370"/>
      <c r="AI130" s="370"/>
      <c r="AJ130" s="370"/>
      <c r="AK130" s="370"/>
      <c r="AL130" s="370"/>
      <c r="AM130" s="370"/>
      <c r="AN130" s="370"/>
      <c r="AO130" s="370"/>
      <c r="AP130" s="370"/>
      <c r="AQ130" s="370"/>
      <c r="AR130" s="370"/>
      <c r="AS130" s="370"/>
      <c r="AT130" s="370"/>
      <c r="AU130" s="370"/>
      <c r="AV130" s="370"/>
      <c r="AW130" s="370"/>
      <c r="AX130" s="370"/>
      <c r="AY130" s="370"/>
      <c r="AZ130" s="370"/>
      <c r="BA130" s="370"/>
      <c r="BB130" s="370"/>
      <c r="BC130" s="370"/>
      <c r="BD130" s="370"/>
      <c r="BE130" s="370"/>
      <c r="BF130" s="370"/>
      <c r="BG130" s="370"/>
      <c r="BH130" s="370"/>
      <c r="BI130" s="370"/>
      <c r="BJ130" s="370"/>
      <c r="BK130" s="370"/>
      <c r="BL130" s="370"/>
      <c r="BM130" s="370"/>
      <c r="BN130" s="370"/>
      <c r="BO130" s="370"/>
      <c r="BP130" s="370"/>
      <c r="BQ130" s="370"/>
      <c r="BR130" s="370"/>
      <c r="BS130" s="370"/>
      <c r="BT130" s="370"/>
      <c r="BU130" s="370"/>
      <c r="BV130" s="370"/>
      <c r="BW130" s="370"/>
      <c r="BX130" s="370"/>
      <c r="BY130" s="370"/>
      <c r="BZ130" s="370"/>
      <c r="CA130" s="370"/>
      <c r="CB130" s="370"/>
      <c r="CC130" s="370"/>
      <c r="CD130" s="370"/>
      <c r="CE130" s="370"/>
      <c r="CF130" s="370"/>
      <c r="CG130" s="370"/>
      <c r="CH130" s="370"/>
      <c r="CI130" s="370"/>
      <c r="CJ130" s="370"/>
      <c r="CK130" s="370"/>
      <c r="CL130" s="370"/>
      <c r="CM130" s="370"/>
      <c r="CN130" s="370"/>
      <c r="CO130" s="370"/>
      <c r="CP130" s="370"/>
      <c r="CQ130" s="370"/>
      <c r="CR130" s="370"/>
      <c r="CS130" s="370"/>
      <c r="CT130" s="370"/>
      <c r="CU130" s="370"/>
      <c r="CV130" s="370"/>
      <c r="CW130" s="370"/>
      <c r="CX130" s="370"/>
      <c r="CY130" s="370"/>
      <c r="CZ130" s="370"/>
      <c r="DA130" s="370"/>
      <c r="DB130" s="370"/>
      <c r="DC130" s="370"/>
      <c r="DD130" s="370"/>
      <c r="DE130" s="370"/>
      <c r="DF130" s="370"/>
      <c r="DG130" s="370"/>
      <c r="DH130" s="370"/>
      <c r="DI130" s="370"/>
      <c r="DJ130" s="370"/>
      <c r="DK130" s="370"/>
      <c r="DL130" s="370"/>
      <c r="DM130" s="370"/>
      <c r="DN130" s="370"/>
      <c r="DO130" s="370"/>
      <c r="DP130" s="370"/>
      <c r="DQ130" s="370"/>
      <c r="DR130" s="370"/>
      <c r="DS130" s="370"/>
      <c r="DT130" s="370"/>
      <c r="DU130" s="370"/>
      <c r="DV130" s="370"/>
      <c r="DW130" s="370"/>
      <c r="DX130" s="370"/>
      <c r="DY130" s="370"/>
      <c r="DZ130" s="370"/>
      <c r="EA130" s="370"/>
      <c r="EB130" s="370"/>
      <c r="EC130" s="370"/>
      <c r="ED130" s="370"/>
      <c r="EE130" s="370"/>
      <c r="EF130" s="370"/>
      <c r="EG130" s="370"/>
      <c r="EH130" s="370"/>
      <c r="EI130" s="370"/>
      <c r="EJ130" s="370"/>
      <c r="EK130" s="370"/>
      <c r="EL130" s="370"/>
      <c r="EM130" s="370"/>
      <c r="EN130" s="370"/>
      <c r="EO130" s="370"/>
      <c r="EP130" s="370"/>
      <c r="EQ130" s="370"/>
      <c r="ER130" s="370"/>
      <c r="ES130" s="370"/>
      <c r="ET130" s="370"/>
      <c r="EU130" s="370"/>
      <c r="EV130" s="370"/>
      <c r="EW130" s="370"/>
      <c r="EX130" s="370"/>
      <c r="EY130" s="370"/>
      <c r="EZ130" s="370"/>
      <c r="FA130" s="370"/>
      <c r="FB130" s="370"/>
      <c r="FC130" s="370"/>
      <c r="FD130" s="370"/>
      <c r="FE130" s="370"/>
      <c r="FF130" s="370"/>
      <c r="FG130" s="370"/>
      <c r="FH130" s="370"/>
      <c r="FI130" s="370"/>
      <c r="FJ130" s="370"/>
      <c r="FK130" s="370"/>
      <c r="FL130" s="370"/>
      <c r="FM130" s="370"/>
      <c r="FN130" s="370"/>
      <c r="FO130" s="370"/>
      <c r="FP130" s="370"/>
      <c r="FQ130" s="370"/>
      <c r="FR130" s="370"/>
      <c r="FS130" s="370"/>
      <c r="FT130" s="370"/>
      <c r="FU130" s="370"/>
      <c r="FV130" s="370"/>
      <c r="FW130" s="370"/>
      <c r="FX130" s="370"/>
      <c r="FY130" s="370"/>
      <c r="FZ130" s="370"/>
      <c r="GA130" s="370"/>
      <c r="GB130" s="370"/>
      <c r="GC130" s="370"/>
      <c r="GD130" s="370"/>
      <c r="GE130" s="370"/>
      <c r="GF130" s="370"/>
      <c r="GG130" s="370"/>
      <c r="GH130" s="370"/>
      <c r="GI130" s="370"/>
      <c r="GJ130" s="370"/>
      <c r="GK130" s="370"/>
      <c r="GL130" s="370"/>
      <c r="GM130" s="370"/>
      <c r="GN130" s="370"/>
      <c r="GO130" s="370"/>
      <c r="GP130" s="370"/>
      <c r="GQ130" s="370"/>
      <c r="GR130" s="370"/>
      <c r="GS130" s="370"/>
      <c r="GT130" s="370"/>
      <c r="GU130" s="370"/>
      <c r="GV130" s="370"/>
      <c r="GW130" s="370"/>
      <c r="GX130" s="370"/>
      <c r="GY130" s="370"/>
      <c r="GZ130" s="370"/>
      <c r="HA130" s="370"/>
      <c r="HB130" s="370"/>
      <c r="HC130" s="370"/>
      <c r="HD130" s="370"/>
      <c r="HE130" s="370"/>
      <c r="HF130" s="370"/>
      <c r="HG130" s="370"/>
      <c r="HH130" s="370"/>
      <c r="HI130" s="370"/>
      <c r="HJ130" s="370"/>
      <c r="HK130" s="370"/>
      <c r="HL130" s="370"/>
      <c r="HM130" s="370"/>
      <c r="HN130" s="370"/>
      <c r="HO130" s="370"/>
      <c r="HP130" s="370"/>
      <c r="HQ130" s="370"/>
      <c r="HR130" s="370"/>
      <c r="HS130" s="370"/>
      <c r="HT130" s="370"/>
      <c r="HU130" s="370"/>
      <c r="HV130" s="370"/>
      <c r="HW130" s="370"/>
      <c r="HX130" s="370"/>
      <c r="HY130" s="370"/>
      <c r="HZ130" s="370"/>
      <c r="IA130" s="370"/>
      <c r="IB130" s="370"/>
      <c r="IC130" s="370"/>
      <c r="ID130" s="370"/>
      <c r="IE130" s="370"/>
      <c r="IF130" s="370"/>
      <c r="IG130" s="370"/>
      <c r="IH130" s="370"/>
      <c r="II130" s="370"/>
      <c r="IJ130" s="370"/>
      <c r="IK130" s="370"/>
      <c r="IL130" s="370"/>
      <c r="IM130" s="370"/>
      <c r="IN130" s="370"/>
      <c r="IO130" s="370"/>
      <c r="IP130" s="370"/>
      <c r="IQ130" s="370"/>
      <c r="IR130" s="370"/>
      <c r="IS130" s="370"/>
      <c r="IT130" s="370"/>
      <c r="IU130" s="370"/>
      <c r="IV130" s="370"/>
      <c r="IW130" s="370"/>
      <c r="IX130" s="370"/>
      <c r="IY130" s="370"/>
      <c r="IZ130" s="370"/>
      <c r="JA130" s="370"/>
      <c r="JB130" s="370"/>
      <c r="JC130" s="370"/>
      <c r="JD130" s="370"/>
      <c r="JE130" s="370"/>
      <c r="JF130" s="370"/>
      <c r="JG130" s="370"/>
      <c r="JH130" s="370"/>
      <c r="JI130" s="370"/>
      <c r="JJ130" s="370"/>
      <c r="JK130" s="370"/>
      <c r="JL130" s="370"/>
      <c r="JM130" s="370"/>
      <c r="JN130" s="370"/>
      <c r="JO130" s="370"/>
      <c r="JP130" s="370"/>
      <c r="JQ130" s="370"/>
      <c r="JR130" s="370"/>
      <c r="JS130" s="370"/>
      <c r="JT130" s="370"/>
      <c r="JU130" s="370"/>
      <c r="JV130" s="370"/>
      <c r="JW130" s="370"/>
      <c r="JX130" s="370"/>
      <c r="JY130" s="370"/>
      <c r="JZ130" s="370"/>
      <c r="KA130" s="370"/>
      <c r="KB130" s="370"/>
      <c r="KC130" s="370"/>
      <c r="KD130" s="370"/>
      <c r="KE130" s="370"/>
      <c r="KF130" s="370"/>
      <c r="KG130" s="370"/>
      <c r="KH130" s="370"/>
      <c r="KI130" s="370"/>
      <c r="KJ130" s="370"/>
      <c r="KK130" s="370"/>
      <c r="KL130" s="370"/>
      <c r="KM130" s="370"/>
      <c r="KN130" s="370"/>
      <c r="KO130" s="370"/>
      <c r="KP130" s="370"/>
      <c r="KQ130" s="370"/>
      <c r="KR130" s="370"/>
      <c r="KS130" s="370"/>
      <c r="KT130" s="370"/>
      <c r="KU130" s="370"/>
      <c r="KV130" s="370"/>
      <c r="KW130" s="370"/>
      <c r="KX130" s="370"/>
      <c r="KY130" s="370"/>
      <c r="KZ130" s="370"/>
      <c r="LA130" s="370"/>
      <c r="LB130" s="370"/>
      <c r="LC130" s="370"/>
      <c r="LD130" s="370"/>
      <c r="LE130" s="370"/>
      <c r="LF130" s="370"/>
      <c r="LG130" s="370"/>
      <c r="LH130" s="370"/>
      <c r="LI130" s="370"/>
      <c r="LJ130" s="370"/>
      <c r="LK130" s="370"/>
      <c r="LL130" s="370"/>
      <c r="LM130" s="370"/>
      <c r="LN130" s="370"/>
      <c r="LO130" s="370"/>
      <c r="LP130" s="370"/>
      <c r="LQ130" s="370"/>
      <c r="LR130" s="370"/>
      <c r="LS130" s="370"/>
      <c r="LT130" s="370"/>
      <c r="LU130" s="370"/>
      <c r="LV130" s="370"/>
      <c r="LW130" s="370"/>
      <c r="LX130" s="370"/>
      <c r="LY130" s="370"/>
      <c r="LZ130" s="370"/>
      <c r="MA130" s="370"/>
      <c r="MB130" s="370"/>
      <c r="MC130" s="370"/>
      <c r="MD130" s="370"/>
      <c r="ME130" s="370"/>
      <c r="MF130" s="370"/>
      <c r="MG130" s="370"/>
      <c r="MH130" s="370"/>
      <c r="MI130" s="370"/>
      <c r="MJ130" s="370"/>
      <c r="MK130" s="370"/>
      <c r="ML130" s="370"/>
      <c r="MM130" s="370"/>
      <c r="MN130" s="370"/>
      <c r="MO130" s="370"/>
      <c r="MP130" s="370"/>
      <c r="MQ130" s="370"/>
      <c r="MR130" s="370"/>
      <c r="MS130" s="370"/>
      <c r="MT130" s="370"/>
      <c r="MU130" s="370"/>
      <c r="MV130" s="370"/>
      <c r="MW130" s="370"/>
      <c r="MX130" s="370"/>
      <c r="MY130" s="370"/>
      <c r="MZ130" s="370"/>
      <c r="NA130" s="370"/>
      <c r="NB130" s="370"/>
      <c r="NC130" s="370"/>
      <c r="ND130" s="370"/>
      <c r="NE130" s="370"/>
      <c r="NF130" s="370"/>
      <c r="NG130" s="370"/>
      <c r="NH130" s="370"/>
      <c r="NI130" s="370"/>
      <c r="NJ130" s="370"/>
      <c r="NK130" s="370"/>
      <c r="NL130" s="370"/>
      <c r="NM130" s="370"/>
      <c r="NN130" s="370"/>
      <c r="NO130" s="370"/>
      <c r="NP130" s="370"/>
      <c r="NQ130" s="370"/>
      <c r="NR130" s="370"/>
      <c r="NS130" s="370"/>
      <c r="NT130" s="370"/>
      <c r="NU130" s="370"/>
      <c r="NV130" s="370"/>
      <c r="NW130" s="370"/>
      <c r="NX130" s="370"/>
      <c r="NY130" s="370"/>
      <c r="NZ130" s="370"/>
      <c r="OA130" s="370"/>
      <c r="OB130" s="370"/>
      <c r="OC130" s="370"/>
      <c r="OD130" s="370"/>
      <c r="OE130" s="370"/>
      <c r="OF130" s="370"/>
      <c r="OG130" s="370"/>
      <c r="OH130" s="370"/>
      <c r="OI130" s="370"/>
      <c r="OJ130" s="370"/>
      <c r="OK130" s="370"/>
      <c r="OL130" s="370"/>
      <c r="OM130" s="370"/>
      <c r="ON130" s="370"/>
      <c r="OO130" s="370"/>
      <c r="OP130" s="370"/>
      <c r="OQ130" s="370"/>
      <c r="OR130" s="370"/>
      <c r="OS130" s="370"/>
      <c r="OT130" s="370"/>
      <c r="OU130" s="370"/>
      <c r="OV130" s="370"/>
      <c r="OW130" s="370"/>
      <c r="OX130" s="370"/>
      <c r="OY130" s="370"/>
      <c r="OZ130" s="370"/>
      <c r="PA130" s="370"/>
      <c r="PB130" s="370"/>
      <c r="PC130" s="370"/>
      <c r="PD130" s="370"/>
      <c r="PE130" s="370"/>
      <c r="PF130" s="370"/>
      <c r="PG130" s="370"/>
      <c r="PH130" s="370"/>
      <c r="PI130" s="370"/>
      <c r="PJ130" s="370"/>
      <c r="PK130" s="370"/>
      <c r="PL130" s="370"/>
      <c r="PM130" s="370"/>
      <c r="PN130" s="370"/>
      <c r="PO130" s="370"/>
      <c r="PP130" s="370"/>
      <c r="PQ130" s="370"/>
      <c r="PR130" s="370"/>
      <c r="PS130" s="370"/>
      <c r="PT130" s="370"/>
      <c r="PU130" s="370"/>
      <c r="PV130" s="370"/>
      <c r="PW130" s="370"/>
      <c r="PX130" s="370"/>
      <c r="PY130" s="370"/>
      <c r="PZ130" s="370"/>
      <c r="QA130" s="370"/>
      <c r="QB130" s="370"/>
      <c r="QC130" s="370"/>
      <c r="QD130" s="370"/>
      <c r="QE130" s="370"/>
      <c r="QF130" s="370"/>
      <c r="QG130" s="370"/>
      <c r="QH130" s="370"/>
      <c r="QI130" s="370"/>
      <c r="QJ130" s="370"/>
      <c r="QK130" s="370"/>
      <c r="QL130" s="370"/>
      <c r="QM130" s="370"/>
      <c r="QN130" s="370"/>
      <c r="QO130" s="370"/>
      <c r="QP130" s="370"/>
      <c r="QQ130" s="370"/>
      <c r="QR130" s="370"/>
      <c r="QS130" s="370"/>
      <c r="QT130" s="370"/>
      <c r="QU130" s="370"/>
      <c r="QV130" s="370"/>
      <c r="QW130" s="370"/>
      <c r="QX130" s="370"/>
      <c r="QY130" s="370"/>
      <c r="QZ130" s="370"/>
      <c r="RA130" s="370"/>
      <c r="RB130" s="370"/>
      <c r="RC130" s="370"/>
      <c r="RD130" s="370"/>
      <c r="RE130" s="370"/>
      <c r="RF130" s="370"/>
      <c r="RG130" s="370"/>
      <c r="RH130" s="370"/>
      <c r="RI130" s="370"/>
      <c r="RJ130" s="370"/>
      <c r="RK130" s="370"/>
      <c r="RL130" s="370"/>
      <c r="RM130" s="370"/>
      <c r="RN130" s="370"/>
      <c r="RO130" s="370"/>
      <c r="RP130" s="370"/>
      <c r="RQ130" s="370"/>
      <c r="RR130" s="370"/>
      <c r="RS130" s="370"/>
      <c r="RT130" s="370"/>
      <c r="RU130" s="370"/>
      <c r="RV130" s="370"/>
      <c r="RW130" s="370"/>
      <c r="RX130" s="370"/>
      <c r="RY130" s="370"/>
      <c r="RZ130" s="370"/>
      <c r="SA130" s="370"/>
      <c r="SB130" s="370"/>
      <c r="SC130" s="370"/>
      <c r="SD130" s="370"/>
      <c r="SE130" s="370"/>
      <c r="SF130" s="370"/>
      <c r="SG130" s="370"/>
      <c r="SH130" s="370"/>
      <c r="SI130" s="370"/>
      <c r="SJ130" s="370"/>
      <c r="SK130" s="370"/>
      <c r="SL130" s="370"/>
      <c r="SM130" s="370"/>
      <c r="SN130" s="370"/>
      <c r="SO130" s="370"/>
      <c r="SP130" s="370"/>
      <c r="SQ130" s="370"/>
      <c r="SR130" s="370"/>
      <c r="SS130" s="370"/>
      <c r="ST130" s="370"/>
      <c r="SU130" s="370"/>
      <c r="SV130" s="370"/>
      <c r="SW130" s="370"/>
      <c r="SX130" s="370"/>
      <c r="SY130" s="370"/>
      <c r="SZ130" s="370"/>
      <c r="TA130" s="370"/>
      <c r="TB130" s="370"/>
      <c r="TC130" s="370"/>
      <c r="TD130" s="370"/>
      <c r="TE130" s="370"/>
      <c r="TF130" s="370"/>
      <c r="TG130" s="370"/>
      <c r="TH130" s="370"/>
      <c r="TI130" s="370"/>
      <c r="TJ130" s="370"/>
      <c r="TK130" s="370"/>
      <c r="TL130" s="370"/>
      <c r="TM130" s="370"/>
      <c r="TN130" s="370"/>
      <c r="TO130" s="370"/>
      <c r="TP130" s="370"/>
      <c r="TQ130" s="370"/>
      <c r="TR130" s="370"/>
      <c r="TS130" s="370"/>
      <c r="TT130" s="370"/>
      <c r="TU130" s="370"/>
      <c r="TV130" s="370"/>
      <c r="TW130" s="370"/>
      <c r="TX130" s="370"/>
      <c r="TY130" s="370"/>
      <c r="TZ130" s="370"/>
      <c r="UA130" s="370"/>
      <c r="UB130" s="370"/>
      <c r="UC130" s="370"/>
      <c r="UD130" s="370"/>
      <c r="UE130" s="370"/>
      <c r="UF130" s="370"/>
      <c r="UG130" s="370"/>
      <c r="UH130" s="370"/>
      <c r="UI130" s="370"/>
      <c r="UJ130" s="370"/>
      <c r="UK130" s="370"/>
      <c r="UL130" s="370"/>
      <c r="UM130" s="370"/>
      <c r="UN130" s="370"/>
      <c r="UO130" s="370"/>
      <c r="UP130" s="370"/>
      <c r="UQ130" s="370"/>
      <c r="UR130" s="370"/>
      <c r="US130" s="370"/>
      <c r="UT130" s="370"/>
      <c r="UU130" s="370"/>
      <c r="UV130" s="370"/>
      <c r="UW130" s="370"/>
      <c r="UX130" s="370"/>
      <c r="UY130" s="370"/>
      <c r="UZ130" s="370"/>
      <c r="VA130" s="370"/>
      <c r="VB130" s="370"/>
      <c r="VC130" s="370"/>
      <c r="VD130" s="370"/>
      <c r="VE130" s="370"/>
      <c r="VF130" s="370"/>
      <c r="VG130" s="370"/>
      <c r="VH130" s="370"/>
      <c r="VI130" s="370"/>
      <c r="VJ130" s="370"/>
      <c r="VK130" s="370"/>
      <c r="VL130" s="370"/>
      <c r="VM130" s="370"/>
      <c r="VN130" s="370"/>
      <c r="VO130" s="370"/>
      <c r="VP130" s="370"/>
      <c r="VQ130" s="370"/>
      <c r="VR130" s="370"/>
      <c r="VS130" s="370"/>
      <c r="VT130" s="370"/>
      <c r="VU130" s="370"/>
      <c r="VV130" s="370"/>
      <c r="VW130" s="370"/>
      <c r="VX130" s="370"/>
      <c r="VY130" s="370"/>
      <c r="VZ130" s="370"/>
      <c r="WA130" s="370"/>
      <c r="WB130" s="370"/>
      <c r="WC130" s="370"/>
      <c r="WD130" s="370"/>
      <c r="WE130" s="370"/>
      <c r="WF130" s="370"/>
      <c r="WG130" s="370"/>
      <c r="WH130" s="370"/>
      <c r="WI130" s="370"/>
      <c r="WJ130" s="370"/>
      <c r="WK130" s="370"/>
      <c r="WL130" s="370"/>
      <c r="WM130" s="370"/>
      <c r="WN130" s="370"/>
      <c r="WO130" s="370"/>
      <c r="WP130" s="370"/>
      <c r="WQ130" s="370"/>
      <c r="WR130" s="370"/>
      <c r="WS130" s="370"/>
      <c r="WT130" s="370"/>
      <c r="WU130" s="370"/>
      <c r="WV130" s="370"/>
      <c r="WW130" s="370"/>
      <c r="WX130" s="370"/>
      <c r="WY130" s="370"/>
      <c r="WZ130" s="370"/>
      <c r="XA130" s="370"/>
      <c r="XB130" s="370"/>
      <c r="XC130" s="370"/>
      <c r="XD130" s="370"/>
      <c r="XE130" s="370"/>
      <c r="XF130" s="370"/>
      <c r="XG130" s="370"/>
      <c r="XH130" s="370"/>
      <c r="XI130" s="370"/>
      <c r="XJ130" s="370"/>
      <c r="XK130" s="370"/>
      <c r="XL130" s="370"/>
      <c r="XM130" s="370"/>
      <c r="XN130" s="370"/>
      <c r="XO130" s="370"/>
      <c r="XP130" s="370"/>
      <c r="XQ130" s="370"/>
      <c r="XR130" s="370"/>
      <c r="XS130" s="370"/>
      <c r="XT130" s="370"/>
      <c r="XU130" s="370"/>
      <c r="XV130" s="370"/>
      <c r="XW130" s="370"/>
      <c r="XX130" s="370"/>
      <c r="XY130" s="370"/>
      <c r="XZ130" s="370"/>
      <c r="YA130" s="370"/>
      <c r="YB130" s="370"/>
      <c r="YC130" s="370"/>
      <c r="YD130" s="370"/>
      <c r="YE130" s="370"/>
      <c r="YF130" s="370"/>
      <c r="YG130" s="370"/>
      <c r="YH130" s="370"/>
      <c r="YI130" s="370"/>
      <c r="YJ130" s="370"/>
      <c r="YK130" s="370"/>
      <c r="YL130" s="370"/>
      <c r="YM130" s="370"/>
      <c r="YN130" s="370"/>
      <c r="YO130" s="370"/>
      <c r="YP130" s="370"/>
      <c r="YQ130" s="370"/>
      <c r="YR130" s="370"/>
      <c r="YS130" s="370"/>
      <c r="YT130" s="370"/>
      <c r="YU130" s="370"/>
      <c r="YV130" s="370"/>
      <c r="YW130" s="370"/>
      <c r="YX130" s="370"/>
      <c r="YY130" s="370"/>
      <c r="YZ130" s="370"/>
      <c r="ZA130" s="370"/>
      <c r="ZB130" s="370"/>
      <c r="ZC130" s="370"/>
      <c r="ZD130" s="370"/>
      <c r="ZE130" s="370"/>
      <c r="ZF130" s="370"/>
      <c r="ZG130" s="370"/>
      <c r="ZH130" s="370"/>
      <c r="ZI130" s="370"/>
      <c r="ZJ130" s="370"/>
      <c r="ZK130" s="370"/>
      <c r="ZL130" s="370"/>
      <c r="ZM130" s="370"/>
      <c r="ZN130" s="370"/>
      <c r="ZO130" s="370"/>
      <c r="ZP130" s="370"/>
      <c r="ZQ130" s="370"/>
      <c r="ZR130" s="370"/>
      <c r="ZS130" s="370"/>
      <c r="ZT130" s="370"/>
      <c r="ZU130" s="370"/>
      <c r="ZV130" s="370"/>
      <c r="ZW130" s="370"/>
      <c r="ZX130" s="370"/>
      <c r="ZY130" s="370"/>
      <c r="ZZ130" s="370"/>
      <c r="AAA130" s="370"/>
      <c r="AAB130" s="370"/>
      <c r="AAC130" s="370"/>
      <c r="AAD130" s="370"/>
      <c r="AAE130" s="370"/>
      <c r="AAF130" s="370"/>
      <c r="AAG130" s="370"/>
      <c r="AAH130" s="370"/>
      <c r="AAI130" s="370"/>
      <c r="AAJ130" s="370"/>
      <c r="AAK130" s="370"/>
      <c r="AAL130" s="370"/>
      <c r="AAM130" s="370"/>
      <c r="AAN130" s="370"/>
      <c r="AAO130" s="370"/>
      <c r="AAP130" s="370"/>
      <c r="AAQ130" s="370"/>
      <c r="AAR130" s="370"/>
      <c r="AAS130" s="370"/>
      <c r="AAT130" s="370"/>
      <c r="AAU130" s="370"/>
      <c r="AAV130" s="370"/>
      <c r="AAW130" s="370"/>
      <c r="AAX130" s="370"/>
      <c r="AAY130" s="370"/>
      <c r="AAZ130" s="370"/>
      <c r="ABA130" s="370"/>
      <c r="ABB130" s="370"/>
      <c r="ABC130" s="370"/>
      <c r="ABD130" s="370"/>
      <c r="ABE130" s="370"/>
      <c r="ABF130" s="370"/>
      <c r="ABG130" s="370"/>
      <c r="ABH130" s="370"/>
      <c r="ABI130" s="370"/>
      <c r="ABJ130" s="370"/>
      <c r="ABK130" s="370"/>
      <c r="ABL130" s="370"/>
      <c r="ABM130" s="370"/>
      <c r="ABN130" s="370"/>
      <c r="ABO130" s="370"/>
      <c r="ABP130" s="370"/>
      <c r="ABQ130" s="370"/>
      <c r="ABR130" s="370"/>
      <c r="ABS130" s="370"/>
      <c r="ABT130" s="370"/>
      <c r="ABU130" s="370"/>
      <c r="ABV130" s="370"/>
      <c r="ABW130" s="370"/>
      <c r="ABX130" s="370"/>
      <c r="ABY130" s="370"/>
      <c r="ABZ130" s="370"/>
      <c r="ACA130" s="370"/>
      <c r="ACB130" s="370"/>
      <c r="ACC130" s="370"/>
      <c r="ACD130" s="370"/>
      <c r="ACE130" s="370"/>
      <c r="ACF130" s="370"/>
      <c r="ACG130" s="370"/>
      <c r="ACH130" s="370"/>
      <c r="ACI130" s="370"/>
      <c r="ACJ130" s="370"/>
      <c r="ACK130" s="370"/>
      <c r="ACL130" s="370"/>
      <c r="ACM130" s="370"/>
      <c r="ACN130" s="370"/>
      <c r="ACO130" s="370"/>
      <c r="ACP130" s="370"/>
      <c r="ACQ130" s="370"/>
      <c r="ACR130" s="370"/>
      <c r="ACS130" s="370"/>
      <c r="ACT130" s="370"/>
      <c r="ACU130" s="370"/>
      <c r="ACV130" s="370"/>
      <c r="ACW130" s="370"/>
      <c r="ACX130" s="370"/>
      <c r="ACY130" s="370"/>
      <c r="ACZ130" s="370"/>
      <c r="ADA130" s="370"/>
      <c r="ADB130" s="370"/>
      <c r="ADC130" s="370"/>
      <c r="ADD130" s="370"/>
      <c r="ADE130" s="370"/>
      <c r="ADF130" s="370"/>
      <c r="ADG130" s="370"/>
      <c r="ADH130" s="370"/>
      <c r="ADI130" s="370"/>
      <c r="ADJ130" s="370"/>
      <c r="ADK130" s="370"/>
      <c r="ADL130" s="370"/>
      <c r="ADM130" s="370"/>
      <c r="ADN130" s="370"/>
      <c r="ADO130" s="370"/>
      <c r="ADP130" s="370"/>
      <c r="ADQ130" s="370"/>
      <c r="ADR130" s="370"/>
      <c r="ADS130" s="370"/>
      <c r="ADT130" s="370"/>
      <c r="ADU130" s="370"/>
      <c r="ADV130" s="370"/>
      <c r="ADW130" s="370"/>
      <c r="ADX130" s="370"/>
      <c r="ADY130" s="370"/>
      <c r="ADZ130" s="370"/>
      <c r="AEA130" s="370"/>
      <c r="AEB130" s="370"/>
      <c r="AEC130" s="370"/>
      <c r="AED130" s="370"/>
      <c r="AEE130" s="370"/>
      <c r="AEF130" s="370"/>
      <c r="AEG130" s="370"/>
      <c r="AEH130" s="370"/>
      <c r="AEI130" s="370"/>
      <c r="AEJ130" s="370"/>
      <c r="AEK130" s="370"/>
      <c r="AEL130" s="370"/>
      <c r="AEM130" s="370"/>
      <c r="AEN130" s="370"/>
      <c r="AEO130" s="370"/>
      <c r="AEP130" s="370"/>
      <c r="AEQ130" s="370"/>
      <c r="AER130" s="370"/>
      <c r="AES130" s="370"/>
      <c r="AET130" s="370"/>
      <c r="AEU130" s="370"/>
      <c r="AEV130" s="370"/>
      <c r="AEW130" s="370"/>
      <c r="AEX130" s="370"/>
      <c r="AEY130" s="370"/>
      <c r="AEZ130" s="370"/>
      <c r="AFA130" s="370"/>
      <c r="AFB130" s="370"/>
      <c r="AFC130" s="370"/>
      <c r="AFD130" s="370"/>
      <c r="AFE130" s="370"/>
      <c r="AFF130" s="370"/>
      <c r="AFG130" s="370"/>
      <c r="AFH130" s="370"/>
      <c r="AFI130" s="370"/>
      <c r="AFJ130" s="370"/>
      <c r="AFK130" s="370"/>
      <c r="AFL130" s="370"/>
      <c r="AFM130" s="370"/>
      <c r="AFN130" s="370"/>
      <c r="AFO130" s="370"/>
      <c r="AFP130" s="370"/>
      <c r="AFQ130" s="370"/>
      <c r="AFR130" s="370"/>
      <c r="AFS130" s="370"/>
      <c r="AFT130" s="370"/>
      <c r="AFU130" s="370"/>
      <c r="AFV130" s="370"/>
      <c r="AFW130" s="370"/>
      <c r="AFX130" s="370"/>
      <c r="AFY130" s="370"/>
      <c r="AFZ130" s="370"/>
      <c r="AGA130" s="370"/>
      <c r="AGB130" s="370"/>
      <c r="AGC130" s="370"/>
      <c r="AGD130" s="370"/>
      <c r="AGE130" s="370"/>
      <c r="AGF130" s="370"/>
      <c r="AGG130" s="370"/>
      <c r="AGH130" s="370"/>
      <c r="AGI130" s="370"/>
      <c r="AGJ130" s="370"/>
      <c r="AGK130" s="370"/>
      <c r="AGL130" s="370"/>
      <c r="AGM130" s="370"/>
      <c r="AGN130" s="370"/>
      <c r="AGO130" s="370"/>
      <c r="AGP130" s="370"/>
      <c r="AGQ130" s="370"/>
      <c r="AGR130" s="370"/>
      <c r="AGS130" s="370"/>
      <c r="AGT130" s="370"/>
      <c r="AGU130" s="370"/>
      <c r="AGV130" s="370"/>
      <c r="AGW130" s="370"/>
      <c r="AGX130" s="370"/>
      <c r="AGY130" s="370"/>
      <c r="AGZ130" s="370"/>
      <c r="AHA130" s="370"/>
      <c r="AHB130" s="370"/>
      <c r="AHC130" s="370"/>
      <c r="AHD130" s="370"/>
      <c r="AHE130" s="370"/>
      <c r="AHF130" s="370"/>
      <c r="AHG130" s="370"/>
      <c r="AHH130" s="370"/>
      <c r="AHI130" s="370"/>
      <c r="AHJ130" s="370"/>
      <c r="AHK130" s="370"/>
      <c r="AHL130" s="370"/>
      <c r="AHM130" s="370"/>
      <c r="AHN130" s="370"/>
      <c r="AHO130" s="370"/>
      <c r="AHP130" s="370"/>
      <c r="AHQ130" s="370"/>
      <c r="AHR130" s="370"/>
      <c r="AHS130" s="370"/>
      <c r="AHT130" s="370"/>
      <c r="AHU130" s="370"/>
      <c r="AHV130" s="370"/>
      <c r="AHW130" s="370"/>
      <c r="AHX130" s="370"/>
      <c r="AHY130" s="370"/>
      <c r="AHZ130" s="370"/>
      <c r="AIA130" s="370"/>
      <c r="AIB130" s="370"/>
      <c r="AIC130" s="370"/>
      <c r="AID130" s="370"/>
      <c r="AIE130" s="370"/>
      <c r="AIF130" s="370"/>
      <c r="AIG130" s="370"/>
      <c r="AIH130" s="370"/>
      <c r="AII130" s="370"/>
      <c r="AIJ130" s="370"/>
      <c r="AIK130" s="370"/>
      <c r="AIL130" s="370"/>
      <c r="AIM130" s="370"/>
      <c r="AIN130" s="370"/>
      <c r="AIO130" s="370"/>
      <c r="AIP130" s="370"/>
      <c r="AIQ130" s="370"/>
      <c r="AIR130" s="370"/>
      <c r="AIS130" s="370"/>
      <c r="AIT130" s="370"/>
      <c r="AIU130" s="370"/>
      <c r="AIV130" s="370"/>
      <c r="AIW130" s="370"/>
      <c r="AIX130" s="370"/>
      <c r="AIY130" s="370"/>
      <c r="AIZ130" s="370"/>
      <c r="AJA130" s="370"/>
      <c r="AJB130" s="370"/>
      <c r="AJC130" s="370"/>
      <c r="AJD130" s="370"/>
      <c r="AJE130" s="370"/>
      <c r="AJF130" s="370"/>
      <c r="AJG130" s="370"/>
      <c r="AJH130" s="370"/>
      <c r="AJI130" s="370"/>
      <c r="AJJ130" s="370"/>
      <c r="AJK130" s="370"/>
      <c r="AJL130" s="370"/>
      <c r="AJM130" s="370"/>
      <c r="AJN130" s="370"/>
      <c r="AJO130" s="370"/>
      <c r="AJP130" s="370"/>
      <c r="AJQ130" s="370"/>
      <c r="AJR130" s="370"/>
      <c r="AJS130" s="370"/>
      <c r="AJT130" s="370"/>
      <c r="AJU130" s="370"/>
      <c r="AJV130" s="370"/>
      <c r="AJW130" s="370"/>
      <c r="AJX130" s="370"/>
      <c r="AJY130" s="370"/>
      <c r="AJZ130" s="370"/>
      <c r="AKA130" s="370"/>
      <c r="AKB130" s="370"/>
      <c r="AKC130" s="370"/>
      <c r="AKD130" s="370"/>
      <c r="AKE130" s="370"/>
      <c r="AKF130" s="370"/>
      <c r="AKG130" s="370"/>
      <c r="AKH130" s="370"/>
      <c r="AKI130" s="370"/>
      <c r="AKJ130" s="370"/>
      <c r="AKK130" s="370"/>
      <c r="AKL130" s="370"/>
      <c r="AKM130" s="370"/>
      <c r="AKN130" s="370"/>
      <c r="AKO130" s="370"/>
      <c r="AKP130" s="370"/>
      <c r="AKQ130" s="370"/>
      <c r="AKR130" s="370"/>
      <c r="AKS130" s="370"/>
      <c r="AKT130" s="370"/>
      <c r="AKU130" s="370"/>
      <c r="AKV130" s="370"/>
      <c r="AKW130" s="370"/>
      <c r="AKX130" s="370"/>
      <c r="AKY130" s="370"/>
      <c r="AKZ130" s="370"/>
      <c r="ALA130" s="370"/>
      <c r="ALB130" s="370"/>
      <c r="ALC130" s="370"/>
      <c r="ALD130" s="370"/>
    </row>
    <row r="131" spans="1:992" s="253" customFormat="1" ht="36.75" customHeight="1">
      <c r="A131" s="2421"/>
      <c r="B131" s="2828"/>
      <c r="C131" s="2421"/>
      <c r="D131" s="707" t="s">
        <v>303</v>
      </c>
      <c r="E131" s="374">
        <v>31253855</v>
      </c>
      <c r="F131" s="374">
        <v>31354107</v>
      </c>
      <c r="G131" s="2385"/>
      <c r="H131" s="732" t="s">
        <v>1154</v>
      </c>
      <c r="I131" s="689" t="s">
        <v>409</v>
      </c>
      <c r="J131" s="692">
        <v>650</v>
      </c>
      <c r="K131" s="688">
        <v>650</v>
      </c>
      <c r="L131" s="1660"/>
      <c r="M131" s="593"/>
      <c r="N131" s="497"/>
      <c r="O131" s="370"/>
      <c r="P131" s="370"/>
      <c r="Q131" s="370"/>
      <c r="R131" s="370"/>
      <c r="S131" s="370"/>
      <c r="T131" s="370"/>
      <c r="U131" s="370"/>
      <c r="V131" s="370"/>
      <c r="W131" s="370"/>
      <c r="X131" s="370"/>
      <c r="Y131" s="370"/>
      <c r="Z131" s="370"/>
      <c r="AA131" s="370"/>
      <c r="AB131" s="370"/>
      <c r="AC131" s="370"/>
      <c r="AD131" s="370"/>
      <c r="AE131" s="370"/>
      <c r="AF131" s="370"/>
      <c r="AG131" s="370"/>
      <c r="AH131" s="370"/>
      <c r="AI131" s="370"/>
      <c r="AJ131" s="370"/>
      <c r="AK131" s="370"/>
      <c r="AL131" s="370"/>
      <c r="AM131" s="370"/>
      <c r="AN131" s="370"/>
      <c r="AO131" s="370"/>
      <c r="AP131" s="370"/>
      <c r="AQ131" s="370"/>
      <c r="AR131" s="370"/>
      <c r="AS131" s="370"/>
      <c r="AT131" s="370"/>
      <c r="AU131" s="370"/>
      <c r="AV131" s="370"/>
      <c r="AW131" s="370"/>
      <c r="AX131" s="370"/>
      <c r="AY131" s="370"/>
      <c r="AZ131" s="370"/>
      <c r="BA131" s="370"/>
      <c r="BB131" s="370"/>
      <c r="BC131" s="370"/>
      <c r="BD131" s="370"/>
      <c r="BE131" s="370"/>
      <c r="BF131" s="370"/>
      <c r="BG131" s="370"/>
      <c r="BH131" s="370"/>
      <c r="BI131" s="370"/>
      <c r="BJ131" s="370"/>
      <c r="BK131" s="370"/>
      <c r="BL131" s="370"/>
      <c r="BM131" s="370"/>
      <c r="BN131" s="370"/>
      <c r="BO131" s="370"/>
      <c r="BP131" s="370"/>
      <c r="BQ131" s="370"/>
      <c r="BR131" s="370"/>
      <c r="BS131" s="370"/>
      <c r="BT131" s="370"/>
      <c r="BU131" s="370"/>
      <c r="BV131" s="370"/>
      <c r="BW131" s="370"/>
      <c r="BX131" s="370"/>
      <c r="BY131" s="370"/>
      <c r="BZ131" s="370"/>
      <c r="CA131" s="370"/>
      <c r="CB131" s="370"/>
      <c r="CC131" s="370"/>
      <c r="CD131" s="370"/>
      <c r="CE131" s="370"/>
      <c r="CF131" s="370"/>
      <c r="CG131" s="370"/>
      <c r="CH131" s="370"/>
      <c r="CI131" s="370"/>
      <c r="CJ131" s="370"/>
      <c r="CK131" s="370"/>
      <c r="CL131" s="370"/>
      <c r="CM131" s="370"/>
      <c r="CN131" s="370"/>
      <c r="CO131" s="370"/>
      <c r="CP131" s="370"/>
      <c r="CQ131" s="370"/>
      <c r="CR131" s="370"/>
      <c r="CS131" s="370"/>
      <c r="CT131" s="370"/>
      <c r="CU131" s="370"/>
      <c r="CV131" s="370"/>
      <c r="CW131" s="370"/>
      <c r="CX131" s="370"/>
      <c r="CY131" s="370"/>
      <c r="CZ131" s="370"/>
      <c r="DA131" s="370"/>
      <c r="DB131" s="370"/>
      <c r="DC131" s="370"/>
      <c r="DD131" s="370"/>
      <c r="DE131" s="370"/>
      <c r="DF131" s="370"/>
      <c r="DG131" s="370"/>
      <c r="DH131" s="370"/>
      <c r="DI131" s="370"/>
      <c r="DJ131" s="370"/>
      <c r="DK131" s="370"/>
      <c r="DL131" s="370"/>
      <c r="DM131" s="370"/>
      <c r="DN131" s="370"/>
      <c r="DO131" s="370"/>
      <c r="DP131" s="370"/>
      <c r="DQ131" s="370"/>
      <c r="DR131" s="370"/>
      <c r="DS131" s="370"/>
      <c r="DT131" s="370"/>
      <c r="DU131" s="370"/>
      <c r="DV131" s="370"/>
      <c r="DW131" s="370"/>
      <c r="DX131" s="370"/>
      <c r="DY131" s="370"/>
      <c r="DZ131" s="370"/>
      <c r="EA131" s="370"/>
      <c r="EB131" s="370"/>
      <c r="EC131" s="370"/>
      <c r="ED131" s="370"/>
      <c r="EE131" s="370"/>
      <c r="EF131" s="370"/>
      <c r="EG131" s="370"/>
      <c r="EH131" s="370"/>
      <c r="EI131" s="370"/>
      <c r="EJ131" s="370"/>
      <c r="EK131" s="370"/>
      <c r="EL131" s="370"/>
      <c r="EM131" s="370"/>
      <c r="EN131" s="370"/>
      <c r="EO131" s="370"/>
      <c r="EP131" s="370"/>
      <c r="EQ131" s="370"/>
      <c r="ER131" s="370"/>
      <c r="ES131" s="370"/>
      <c r="ET131" s="370"/>
      <c r="EU131" s="370"/>
      <c r="EV131" s="370"/>
      <c r="EW131" s="370"/>
      <c r="EX131" s="370"/>
      <c r="EY131" s="370"/>
      <c r="EZ131" s="370"/>
      <c r="FA131" s="370"/>
      <c r="FB131" s="370"/>
      <c r="FC131" s="370"/>
      <c r="FD131" s="370"/>
      <c r="FE131" s="370"/>
      <c r="FF131" s="370"/>
      <c r="FG131" s="370"/>
      <c r="FH131" s="370"/>
      <c r="FI131" s="370"/>
      <c r="FJ131" s="370"/>
      <c r="FK131" s="370"/>
      <c r="FL131" s="370"/>
      <c r="FM131" s="370"/>
      <c r="FN131" s="370"/>
      <c r="FO131" s="370"/>
      <c r="FP131" s="370"/>
      <c r="FQ131" s="370"/>
      <c r="FR131" s="370"/>
      <c r="FS131" s="370"/>
      <c r="FT131" s="370"/>
      <c r="FU131" s="370"/>
      <c r="FV131" s="370"/>
      <c r="FW131" s="370"/>
      <c r="FX131" s="370"/>
      <c r="FY131" s="370"/>
      <c r="FZ131" s="370"/>
      <c r="GA131" s="370"/>
      <c r="GB131" s="370"/>
      <c r="GC131" s="370"/>
      <c r="GD131" s="370"/>
      <c r="GE131" s="370"/>
      <c r="GF131" s="370"/>
      <c r="GG131" s="370"/>
      <c r="GH131" s="370"/>
      <c r="GI131" s="370"/>
      <c r="GJ131" s="370"/>
      <c r="GK131" s="370"/>
      <c r="GL131" s="370"/>
      <c r="GM131" s="370"/>
      <c r="GN131" s="370"/>
      <c r="GO131" s="370"/>
      <c r="GP131" s="370"/>
      <c r="GQ131" s="370"/>
      <c r="GR131" s="370"/>
      <c r="GS131" s="370"/>
      <c r="GT131" s="370"/>
      <c r="GU131" s="370"/>
      <c r="GV131" s="370"/>
      <c r="GW131" s="370"/>
      <c r="GX131" s="370"/>
      <c r="GY131" s="370"/>
      <c r="GZ131" s="370"/>
      <c r="HA131" s="370"/>
      <c r="HB131" s="370"/>
      <c r="HC131" s="370"/>
      <c r="HD131" s="370"/>
      <c r="HE131" s="370"/>
      <c r="HF131" s="370"/>
      <c r="HG131" s="370"/>
      <c r="HH131" s="370"/>
      <c r="HI131" s="370"/>
      <c r="HJ131" s="370"/>
      <c r="HK131" s="370"/>
      <c r="HL131" s="370"/>
      <c r="HM131" s="370"/>
      <c r="HN131" s="370"/>
      <c r="HO131" s="370"/>
      <c r="HP131" s="370"/>
      <c r="HQ131" s="370"/>
      <c r="HR131" s="370"/>
      <c r="HS131" s="370"/>
      <c r="HT131" s="370"/>
      <c r="HU131" s="370"/>
      <c r="HV131" s="370"/>
      <c r="HW131" s="370"/>
      <c r="HX131" s="370"/>
      <c r="HY131" s="370"/>
      <c r="HZ131" s="370"/>
      <c r="IA131" s="370"/>
      <c r="IB131" s="370"/>
      <c r="IC131" s="370"/>
      <c r="ID131" s="370"/>
      <c r="IE131" s="370"/>
      <c r="IF131" s="370"/>
      <c r="IG131" s="370"/>
      <c r="IH131" s="370"/>
      <c r="II131" s="370"/>
      <c r="IJ131" s="370"/>
      <c r="IK131" s="370"/>
      <c r="IL131" s="370"/>
      <c r="IM131" s="370"/>
      <c r="IN131" s="370"/>
      <c r="IO131" s="370"/>
      <c r="IP131" s="370"/>
      <c r="IQ131" s="370"/>
      <c r="IR131" s="370"/>
      <c r="IS131" s="370"/>
      <c r="IT131" s="370"/>
      <c r="IU131" s="370"/>
      <c r="IV131" s="370"/>
      <c r="IW131" s="370"/>
      <c r="IX131" s="370"/>
      <c r="IY131" s="370"/>
      <c r="IZ131" s="370"/>
      <c r="JA131" s="370"/>
      <c r="JB131" s="370"/>
      <c r="JC131" s="370"/>
      <c r="JD131" s="370"/>
      <c r="JE131" s="370"/>
      <c r="JF131" s="370"/>
      <c r="JG131" s="370"/>
      <c r="JH131" s="370"/>
      <c r="JI131" s="370"/>
      <c r="JJ131" s="370"/>
      <c r="JK131" s="370"/>
      <c r="JL131" s="370"/>
      <c r="JM131" s="370"/>
      <c r="JN131" s="370"/>
      <c r="JO131" s="370"/>
      <c r="JP131" s="370"/>
      <c r="JQ131" s="370"/>
      <c r="JR131" s="370"/>
      <c r="JS131" s="370"/>
      <c r="JT131" s="370"/>
      <c r="JU131" s="370"/>
      <c r="JV131" s="370"/>
      <c r="JW131" s="370"/>
      <c r="JX131" s="370"/>
      <c r="JY131" s="370"/>
      <c r="JZ131" s="370"/>
      <c r="KA131" s="370"/>
      <c r="KB131" s="370"/>
      <c r="KC131" s="370"/>
      <c r="KD131" s="370"/>
      <c r="KE131" s="370"/>
      <c r="KF131" s="370"/>
      <c r="KG131" s="370"/>
      <c r="KH131" s="370"/>
      <c r="KI131" s="370"/>
      <c r="KJ131" s="370"/>
      <c r="KK131" s="370"/>
      <c r="KL131" s="370"/>
      <c r="KM131" s="370"/>
      <c r="KN131" s="370"/>
      <c r="KO131" s="370"/>
      <c r="KP131" s="370"/>
      <c r="KQ131" s="370"/>
      <c r="KR131" s="370"/>
      <c r="KS131" s="370"/>
      <c r="KT131" s="370"/>
      <c r="KU131" s="370"/>
      <c r="KV131" s="370"/>
      <c r="KW131" s="370"/>
      <c r="KX131" s="370"/>
      <c r="KY131" s="370"/>
      <c r="KZ131" s="370"/>
      <c r="LA131" s="370"/>
      <c r="LB131" s="370"/>
      <c r="LC131" s="370"/>
      <c r="LD131" s="370"/>
      <c r="LE131" s="370"/>
      <c r="LF131" s="370"/>
      <c r="LG131" s="370"/>
      <c r="LH131" s="370"/>
      <c r="LI131" s="370"/>
      <c r="LJ131" s="370"/>
      <c r="LK131" s="370"/>
      <c r="LL131" s="370"/>
      <c r="LM131" s="370"/>
      <c r="LN131" s="370"/>
      <c r="LO131" s="370"/>
      <c r="LP131" s="370"/>
      <c r="LQ131" s="370"/>
      <c r="LR131" s="370"/>
      <c r="LS131" s="370"/>
      <c r="LT131" s="370"/>
      <c r="LU131" s="370"/>
      <c r="LV131" s="370"/>
      <c r="LW131" s="370"/>
      <c r="LX131" s="370"/>
      <c r="LY131" s="370"/>
      <c r="LZ131" s="370"/>
      <c r="MA131" s="370"/>
      <c r="MB131" s="370"/>
      <c r="MC131" s="370"/>
      <c r="MD131" s="370"/>
      <c r="ME131" s="370"/>
      <c r="MF131" s="370"/>
      <c r="MG131" s="370"/>
      <c r="MH131" s="370"/>
      <c r="MI131" s="370"/>
      <c r="MJ131" s="370"/>
      <c r="MK131" s="370"/>
      <c r="ML131" s="370"/>
      <c r="MM131" s="370"/>
      <c r="MN131" s="370"/>
      <c r="MO131" s="370"/>
      <c r="MP131" s="370"/>
      <c r="MQ131" s="370"/>
      <c r="MR131" s="370"/>
      <c r="MS131" s="370"/>
      <c r="MT131" s="370"/>
      <c r="MU131" s="370"/>
      <c r="MV131" s="370"/>
      <c r="MW131" s="370"/>
      <c r="MX131" s="370"/>
      <c r="MY131" s="370"/>
      <c r="MZ131" s="370"/>
      <c r="NA131" s="370"/>
      <c r="NB131" s="370"/>
      <c r="NC131" s="370"/>
      <c r="ND131" s="370"/>
      <c r="NE131" s="370"/>
      <c r="NF131" s="370"/>
      <c r="NG131" s="370"/>
      <c r="NH131" s="370"/>
      <c r="NI131" s="370"/>
      <c r="NJ131" s="370"/>
      <c r="NK131" s="370"/>
      <c r="NL131" s="370"/>
      <c r="NM131" s="370"/>
      <c r="NN131" s="370"/>
      <c r="NO131" s="370"/>
      <c r="NP131" s="370"/>
      <c r="NQ131" s="370"/>
      <c r="NR131" s="370"/>
      <c r="NS131" s="370"/>
      <c r="NT131" s="370"/>
      <c r="NU131" s="370"/>
      <c r="NV131" s="370"/>
      <c r="NW131" s="370"/>
      <c r="NX131" s="370"/>
      <c r="NY131" s="370"/>
      <c r="NZ131" s="370"/>
      <c r="OA131" s="370"/>
      <c r="OB131" s="370"/>
      <c r="OC131" s="370"/>
      <c r="OD131" s="370"/>
      <c r="OE131" s="370"/>
      <c r="OF131" s="370"/>
      <c r="OG131" s="370"/>
      <c r="OH131" s="370"/>
      <c r="OI131" s="370"/>
      <c r="OJ131" s="370"/>
      <c r="OK131" s="370"/>
      <c r="OL131" s="370"/>
      <c r="OM131" s="370"/>
      <c r="ON131" s="370"/>
      <c r="OO131" s="370"/>
      <c r="OP131" s="370"/>
      <c r="OQ131" s="370"/>
      <c r="OR131" s="370"/>
      <c r="OS131" s="370"/>
      <c r="OT131" s="370"/>
      <c r="OU131" s="370"/>
      <c r="OV131" s="370"/>
      <c r="OW131" s="370"/>
      <c r="OX131" s="370"/>
      <c r="OY131" s="370"/>
      <c r="OZ131" s="370"/>
      <c r="PA131" s="370"/>
      <c r="PB131" s="370"/>
      <c r="PC131" s="370"/>
      <c r="PD131" s="370"/>
      <c r="PE131" s="370"/>
      <c r="PF131" s="370"/>
      <c r="PG131" s="370"/>
      <c r="PH131" s="370"/>
      <c r="PI131" s="370"/>
      <c r="PJ131" s="370"/>
      <c r="PK131" s="370"/>
      <c r="PL131" s="370"/>
      <c r="PM131" s="370"/>
      <c r="PN131" s="370"/>
      <c r="PO131" s="370"/>
      <c r="PP131" s="370"/>
      <c r="PQ131" s="370"/>
      <c r="PR131" s="370"/>
      <c r="PS131" s="370"/>
      <c r="PT131" s="370"/>
      <c r="PU131" s="370"/>
      <c r="PV131" s="370"/>
      <c r="PW131" s="370"/>
      <c r="PX131" s="370"/>
      <c r="PY131" s="370"/>
      <c r="PZ131" s="370"/>
      <c r="QA131" s="370"/>
      <c r="QB131" s="370"/>
      <c r="QC131" s="370"/>
      <c r="QD131" s="370"/>
      <c r="QE131" s="370"/>
      <c r="QF131" s="370"/>
      <c r="QG131" s="370"/>
      <c r="QH131" s="370"/>
      <c r="QI131" s="370"/>
      <c r="QJ131" s="370"/>
      <c r="QK131" s="370"/>
      <c r="QL131" s="370"/>
      <c r="QM131" s="370"/>
      <c r="QN131" s="370"/>
      <c r="QO131" s="370"/>
      <c r="QP131" s="370"/>
      <c r="QQ131" s="370"/>
      <c r="QR131" s="370"/>
      <c r="QS131" s="370"/>
      <c r="QT131" s="370"/>
      <c r="QU131" s="370"/>
      <c r="QV131" s="370"/>
      <c r="QW131" s="370"/>
      <c r="QX131" s="370"/>
      <c r="QY131" s="370"/>
      <c r="QZ131" s="370"/>
      <c r="RA131" s="370"/>
      <c r="RB131" s="370"/>
      <c r="RC131" s="370"/>
      <c r="RD131" s="370"/>
      <c r="RE131" s="370"/>
      <c r="RF131" s="370"/>
      <c r="RG131" s="370"/>
      <c r="RH131" s="370"/>
      <c r="RI131" s="370"/>
      <c r="RJ131" s="370"/>
      <c r="RK131" s="370"/>
      <c r="RL131" s="370"/>
      <c r="RM131" s="370"/>
      <c r="RN131" s="370"/>
      <c r="RO131" s="370"/>
      <c r="RP131" s="370"/>
      <c r="RQ131" s="370"/>
      <c r="RR131" s="370"/>
      <c r="RS131" s="370"/>
      <c r="RT131" s="370"/>
      <c r="RU131" s="370"/>
      <c r="RV131" s="370"/>
      <c r="RW131" s="370"/>
      <c r="RX131" s="370"/>
      <c r="RY131" s="370"/>
      <c r="RZ131" s="370"/>
      <c r="SA131" s="370"/>
      <c r="SB131" s="370"/>
      <c r="SC131" s="370"/>
      <c r="SD131" s="370"/>
      <c r="SE131" s="370"/>
      <c r="SF131" s="370"/>
      <c r="SG131" s="370"/>
      <c r="SH131" s="370"/>
      <c r="SI131" s="370"/>
      <c r="SJ131" s="370"/>
      <c r="SK131" s="370"/>
      <c r="SL131" s="370"/>
      <c r="SM131" s="370"/>
      <c r="SN131" s="370"/>
      <c r="SO131" s="370"/>
      <c r="SP131" s="370"/>
      <c r="SQ131" s="370"/>
      <c r="SR131" s="370"/>
      <c r="SS131" s="370"/>
      <c r="ST131" s="370"/>
      <c r="SU131" s="370"/>
      <c r="SV131" s="370"/>
      <c r="SW131" s="370"/>
      <c r="SX131" s="370"/>
      <c r="SY131" s="370"/>
      <c r="SZ131" s="370"/>
      <c r="TA131" s="370"/>
      <c r="TB131" s="370"/>
      <c r="TC131" s="370"/>
      <c r="TD131" s="370"/>
      <c r="TE131" s="370"/>
      <c r="TF131" s="370"/>
      <c r="TG131" s="370"/>
      <c r="TH131" s="370"/>
      <c r="TI131" s="370"/>
      <c r="TJ131" s="370"/>
      <c r="TK131" s="370"/>
      <c r="TL131" s="370"/>
      <c r="TM131" s="370"/>
      <c r="TN131" s="370"/>
      <c r="TO131" s="370"/>
      <c r="TP131" s="370"/>
      <c r="TQ131" s="370"/>
      <c r="TR131" s="370"/>
      <c r="TS131" s="370"/>
      <c r="TT131" s="370"/>
      <c r="TU131" s="370"/>
      <c r="TV131" s="370"/>
      <c r="TW131" s="370"/>
      <c r="TX131" s="370"/>
      <c r="TY131" s="370"/>
      <c r="TZ131" s="370"/>
      <c r="UA131" s="370"/>
      <c r="UB131" s="370"/>
      <c r="UC131" s="370"/>
      <c r="UD131" s="370"/>
      <c r="UE131" s="370"/>
      <c r="UF131" s="370"/>
      <c r="UG131" s="370"/>
      <c r="UH131" s="370"/>
      <c r="UI131" s="370"/>
      <c r="UJ131" s="370"/>
      <c r="UK131" s="370"/>
      <c r="UL131" s="370"/>
      <c r="UM131" s="370"/>
      <c r="UN131" s="370"/>
      <c r="UO131" s="370"/>
      <c r="UP131" s="370"/>
      <c r="UQ131" s="370"/>
      <c r="UR131" s="370"/>
      <c r="US131" s="370"/>
      <c r="UT131" s="370"/>
      <c r="UU131" s="370"/>
      <c r="UV131" s="370"/>
      <c r="UW131" s="370"/>
      <c r="UX131" s="370"/>
      <c r="UY131" s="370"/>
      <c r="UZ131" s="370"/>
      <c r="VA131" s="370"/>
      <c r="VB131" s="370"/>
      <c r="VC131" s="370"/>
      <c r="VD131" s="370"/>
      <c r="VE131" s="370"/>
      <c r="VF131" s="370"/>
      <c r="VG131" s="370"/>
      <c r="VH131" s="370"/>
      <c r="VI131" s="370"/>
      <c r="VJ131" s="370"/>
      <c r="VK131" s="370"/>
      <c r="VL131" s="370"/>
      <c r="VM131" s="370"/>
      <c r="VN131" s="370"/>
      <c r="VO131" s="370"/>
      <c r="VP131" s="370"/>
      <c r="VQ131" s="370"/>
      <c r="VR131" s="370"/>
      <c r="VS131" s="370"/>
      <c r="VT131" s="370"/>
      <c r="VU131" s="370"/>
      <c r="VV131" s="370"/>
      <c r="VW131" s="370"/>
      <c r="VX131" s="370"/>
      <c r="VY131" s="370"/>
      <c r="VZ131" s="370"/>
      <c r="WA131" s="370"/>
      <c r="WB131" s="370"/>
      <c r="WC131" s="370"/>
      <c r="WD131" s="370"/>
      <c r="WE131" s="370"/>
      <c r="WF131" s="370"/>
      <c r="WG131" s="370"/>
      <c r="WH131" s="370"/>
      <c r="WI131" s="370"/>
      <c r="WJ131" s="370"/>
      <c r="WK131" s="370"/>
      <c r="WL131" s="370"/>
      <c r="WM131" s="370"/>
      <c r="WN131" s="370"/>
      <c r="WO131" s="370"/>
      <c r="WP131" s="370"/>
      <c r="WQ131" s="370"/>
      <c r="WR131" s="370"/>
      <c r="WS131" s="370"/>
      <c r="WT131" s="370"/>
      <c r="WU131" s="370"/>
      <c r="WV131" s="370"/>
      <c r="WW131" s="370"/>
      <c r="WX131" s="370"/>
      <c r="WY131" s="370"/>
      <c r="WZ131" s="370"/>
      <c r="XA131" s="370"/>
      <c r="XB131" s="370"/>
      <c r="XC131" s="370"/>
      <c r="XD131" s="370"/>
      <c r="XE131" s="370"/>
      <c r="XF131" s="370"/>
      <c r="XG131" s="370"/>
      <c r="XH131" s="370"/>
      <c r="XI131" s="370"/>
      <c r="XJ131" s="370"/>
      <c r="XK131" s="370"/>
      <c r="XL131" s="370"/>
      <c r="XM131" s="370"/>
      <c r="XN131" s="370"/>
      <c r="XO131" s="370"/>
      <c r="XP131" s="370"/>
      <c r="XQ131" s="370"/>
      <c r="XR131" s="370"/>
      <c r="XS131" s="370"/>
      <c r="XT131" s="370"/>
      <c r="XU131" s="370"/>
      <c r="XV131" s="370"/>
      <c r="XW131" s="370"/>
      <c r="XX131" s="370"/>
      <c r="XY131" s="370"/>
      <c r="XZ131" s="370"/>
      <c r="YA131" s="370"/>
      <c r="YB131" s="370"/>
      <c r="YC131" s="370"/>
      <c r="YD131" s="370"/>
      <c r="YE131" s="370"/>
      <c r="YF131" s="370"/>
      <c r="YG131" s="370"/>
      <c r="YH131" s="370"/>
      <c r="YI131" s="370"/>
      <c r="YJ131" s="370"/>
      <c r="YK131" s="370"/>
      <c r="YL131" s="370"/>
      <c r="YM131" s="370"/>
      <c r="YN131" s="370"/>
      <c r="YO131" s="370"/>
      <c r="YP131" s="370"/>
      <c r="YQ131" s="370"/>
      <c r="YR131" s="370"/>
      <c r="YS131" s="370"/>
      <c r="YT131" s="370"/>
      <c r="YU131" s="370"/>
      <c r="YV131" s="370"/>
      <c r="YW131" s="370"/>
      <c r="YX131" s="370"/>
      <c r="YY131" s="370"/>
      <c r="YZ131" s="370"/>
      <c r="ZA131" s="370"/>
      <c r="ZB131" s="370"/>
      <c r="ZC131" s="370"/>
      <c r="ZD131" s="370"/>
      <c r="ZE131" s="370"/>
      <c r="ZF131" s="370"/>
      <c r="ZG131" s="370"/>
      <c r="ZH131" s="370"/>
      <c r="ZI131" s="370"/>
      <c r="ZJ131" s="370"/>
      <c r="ZK131" s="370"/>
      <c r="ZL131" s="370"/>
      <c r="ZM131" s="370"/>
      <c r="ZN131" s="370"/>
      <c r="ZO131" s="370"/>
      <c r="ZP131" s="370"/>
      <c r="ZQ131" s="370"/>
      <c r="ZR131" s="370"/>
      <c r="ZS131" s="370"/>
      <c r="ZT131" s="370"/>
      <c r="ZU131" s="370"/>
      <c r="ZV131" s="370"/>
      <c r="ZW131" s="370"/>
      <c r="ZX131" s="370"/>
      <c r="ZY131" s="370"/>
      <c r="ZZ131" s="370"/>
      <c r="AAA131" s="370"/>
      <c r="AAB131" s="370"/>
      <c r="AAC131" s="370"/>
      <c r="AAD131" s="370"/>
      <c r="AAE131" s="370"/>
      <c r="AAF131" s="370"/>
      <c r="AAG131" s="370"/>
      <c r="AAH131" s="370"/>
      <c r="AAI131" s="370"/>
      <c r="AAJ131" s="370"/>
      <c r="AAK131" s="370"/>
      <c r="AAL131" s="370"/>
      <c r="AAM131" s="370"/>
      <c r="AAN131" s="370"/>
      <c r="AAO131" s="370"/>
      <c r="AAP131" s="370"/>
      <c r="AAQ131" s="370"/>
      <c r="AAR131" s="370"/>
      <c r="AAS131" s="370"/>
      <c r="AAT131" s="370"/>
      <c r="AAU131" s="370"/>
      <c r="AAV131" s="370"/>
      <c r="AAW131" s="370"/>
      <c r="AAX131" s="370"/>
      <c r="AAY131" s="370"/>
      <c r="AAZ131" s="370"/>
      <c r="ABA131" s="370"/>
      <c r="ABB131" s="370"/>
      <c r="ABC131" s="370"/>
      <c r="ABD131" s="370"/>
      <c r="ABE131" s="370"/>
      <c r="ABF131" s="370"/>
      <c r="ABG131" s="370"/>
      <c r="ABH131" s="370"/>
      <c r="ABI131" s="370"/>
      <c r="ABJ131" s="370"/>
      <c r="ABK131" s="370"/>
      <c r="ABL131" s="370"/>
      <c r="ABM131" s="370"/>
      <c r="ABN131" s="370"/>
      <c r="ABO131" s="370"/>
      <c r="ABP131" s="370"/>
      <c r="ABQ131" s="370"/>
      <c r="ABR131" s="370"/>
      <c r="ABS131" s="370"/>
      <c r="ABT131" s="370"/>
      <c r="ABU131" s="370"/>
      <c r="ABV131" s="370"/>
      <c r="ABW131" s="370"/>
      <c r="ABX131" s="370"/>
      <c r="ABY131" s="370"/>
      <c r="ABZ131" s="370"/>
      <c r="ACA131" s="370"/>
      <c r="ACB131" s="370"/>
      <c r="ACC131" s="370"/>
      <c r="ACD131" s="370"/>
      <c r="ACE131" s="370"/>
      <c r="ACF131" s="370"/>
      <c r="ACG131" s="370"/>
      <c r="ACH131" s="370"/>
      <c r="ACI131" s="370"/>
      <c r="ACJ131" s="370"/>
      <c r="ACK131" s="370"/>
      <c r="ACL131" s="370"/>
      <c r="ACM131" s="370"/>
      <c r="ACN131" s="370"/>
      <c r="ACO131" s="370"/>
      <c r="ACP131" s="370"/>
      <c r="ACQ131" s="370"/>
      <c r="ACR131" s="370"/>
      <c r="ACS131" s="370"/>
      <c r="ACT131" s="370"/>
      <c r="ACU131" s="370"/>
      <c r="ACV131" s="370"/>
      <c r="ACW131" s="370"/>
      <c r="ACX131" s="370"/>
      <c r="ACY131" s="370"/>
      <c r="ACZ131" s="370"/>
      <c r="ADA131" s="370"/>
      <c r="ADB131" s="370"/>
      <c r="ADC131" s="370"/>
      <c r="ADD131" s="370"/>
      <c r="ADE131" s="370"/>
      <c r="ADF131" s="370"/>
      <c r="ADG131" s="370"/>
      <c r="ADH131" s="370"/>
      <c r="ADI131" s="370"/>
      <c r="ADJ131" s="370"/>
      <c r="ADK131" s="370"/>
      <c r="ADL131" s="370"/>
      <c r="ADM131" s="370"/>
      <c r="ADN131" s="370"/>
      <c r="ADO131" s="370"/>
      <c r="ADP131" s="370"/>
      <c r="ADQ131" s="370"/>
      <c r="ADR131" s="370"/>
      <c r="ADS131" s="370"/>
      <c r="ADT131" s="370"/>
      <c r="ADU131" s="370"/>
      <c r="ADV131" s="370"/>
      <c r="ADW131" s="370"/>
      <c r="ADX131" s="370"/>
      <c r="ADY131" s="370"/>
      <c r="ADZ131" s="370"/>
      <c r="AEA131" s="370"/>
      <c r="AEB131" s="370"/>
      <c r="AEC131" s="370"/>
      <c r="AED131" s="370"/>
      <c r="AEE131" s="370"/>
      <c r="AEF131" s="370"/>
      <c r="AEG131" s="370"/>
      <c r="AEH131" s="370"/>
      <c r="AEI131" s="370"/>
      <c r="AEJ131" s="370"/>
      <c r="AEK131" s="370"/>
      <c r="AEL131" s="370"/>
      <c r="AEM131" s="370"/>
      <c r="AEN131" s="370"/>
      <c r="AEO131" s="370"/>
      <c r="AEP131" s="370"/>
      <c r="AEQ131" s="370"/>
      <c r="AER131" s="370"/>
      <c r="AES131" s="370"/>
      <c r="AET131" s="370"/>
      <c r="AEU131" s="370"/>
      <c r="AEV131" s="370"/>
      <c r="AEW131" s="370"/>
      <c r="AEX131" s="370"/>
      <c r="AEY131" s="370"/>
      <c r="AEZ131" s="370"/>
      <c r="AFA131" s="370"/>
      <c r="AFB131" s="370"/>
      <c r="AFC131" s="370"/>
      <c r="AFD131" s="370"/>
      <c r="AFE131" s="370"/>
      <c r="AFF131" s="370"/>
      <c r="AFG131" s="370"/>
      <c r="AFH131" s="370"/>
      <c r="AFI131" s="370"/>
      <c r="AFJ131" s="370"/>
      <c r="AFK131" s="370"/>
      <c r="AFL131" s="370"/>
      <c r="AFM131" s="370"/>
      <c r="AFN131" s="370"/>
      <c r="AFO131" s="370"/>
      <c r="AFP131" s="370"/>
      <c r="AFQ131" s="370"/>
      <c r="AFR131" s="370"/>
      <c r="AFS131" s="370"/>
      <c r="AFT131" s="370"/>
      <c r="AFU131" s="370"/>
      <c r="AFV131" s="370"/>
      <c r="AFW131" s="370"/>
      <c r="AFX131" s="370"/>
      <c r="AFY131" s="370"/>
      <c r="AFZ131" s="370"/>
      <c r="AGA131" s="370"/>
      <c r="AGB131" s="370"/>
      <c r="AGC131" s="370"/>
      <c r="AGD131" s="370"/>
      <c r="AGE131" s="370"/>
      <c r="AGF131" s="370"/>
      <c r="AGG131" s="370"/>
      <c r="AGH131" s="370"/>
      <c r="AGI131" s="370"/>
      <c r="AGJ131" s="370"/>
      <c r="AGK131" s="370"/>
      <c r="AGL131" s="370"/>
      <c r="AGM131" s="370"/>
      <c r="AGN131" s="370"/>
      <c r="AGO131" s="370"/>
      <c r="AGP131" s="370"/>
      <c r="AGQ131" s="370"/>
      <c r="AGR131" s="370"/>
      <c r="AGS131" s="370"/>
      <c r="AGT131" s="370"/>
      <c r="AGU131" s="370"/>
      <c r="AGV131" s="370"/>
      <c r="AGW131" s="370"/>
      <c r="AGX131" s="370"/>
      <c r="AGY131" s="370"/>
      <c r="AGZ131" s="370"/>
      <c r="AHA131" s="370"/>
      <c r="AHB131" s="370"/>
      <c r="AHC131" s="370"/>
      <c r="AHD131" s="370"/>
      <c r="AHE131" s="370"/>
      <c r="AHF131" s="370"/>
      <c r="AHG131" s="370"/>
      <c r="AHH131" s="370"/>
      <c r="AHI131" s="370"/>
      <c r="AHJ131" s="370"/>
      <c r="AHK131" s="370"/>
      <c r="AHL131" s="370"/>
      <c r="AHM131" s="370"/>
      <c r="AHN131" s="370"/>
      <c r="AHO131" s="370"/>
      <c r="AHP131" s="370"/>
      <c r="AHQ131" s="370"/>
      <c r="AHR131" s="370"/>
      <c r="AHS131" s="370"/>
      <c r="AHT131" s="370"/>
      <c r="AHU131" s="370"/>
      <c r="AHV131" s="370"/>
      <c r="AHW131" s="370"/>
      <c r="AHX131" s="370"/>
      <c r="AHY131" s="370"/>
      <c r="AHZ131" s="370"/>
      <c r="AIA131" s="370"/>
      <c r="AIB131" s="370"/>
      <c r="AIC131" s="370"/>
      <c r="AID131" s="370"/>
      <c r="AIE131" s="370"/>
      <c r="AIF131" s="370"/>
      <c r="AIG131" s="370"/>
      <c r="AIH131" s="370"/>
      <c r="AII131" s="370"/>
      <c r="AIJ131" s="370"/>
      <c r="AIK131" s="370"/>
      <c r="AIL131" s="370"/>
      <c r="AIM131" s="370"/>
      <c r="AIN131" s="370"/>
      <c r="AIO131" s="370"/>
      <c r="AIP131" s="370"/>
      <c r="AIQ131" s="370"/>
      <c r="AIR131" s="370"/>
      <c r="AIS131" s="370"/>
      <c r="AIT131" s="370"/>
      <c r="AIU131" s="370"/>
      <c r="AIV131" s="370"/>
      <c r="AIW131" s="370"/>
      <c r="AIX131" s="370"/>
      <c r="AIY131" s="370"/>
      <c r="AIZ131" s="370"/>
      <c r="AJA131" s="370"/>
      <c r="AJB131" s="370"/>
      <c r="AJC131" s="370"/>
      <c r="AJD131" s="370"/>
      <c r="AJE131" s="370"/>
      <c r="AJF131" s="370"/>
      <c r="AJG131" s="370"/>
      <c r="AJH131" s="370"/>
      <c r="AJI131" s="370"/>
      <c r="AJJ131" s="370"/>
      <c r="AJK131" s="370"/>
      <c r="AJL131" s="370"/>
      <c r="AJM131" s="370"/>
      <c r="AJN131" s="370"/>
      <c r="AJO131" s="370"/>
      <c r="AJP131" s="370"/>
      <c r="AJQ131" s="370"/>
      <c r="AJR131" s="370"/>
      <c r="AJS131" s="370"/>
      <c r="AJT131" s="370"/>
      <c r="AJU131" s="370"/>
      <c r="AJV131" s="370"/>
      <c r="AJW131" s="370"/>
      <c r="AJX131" s="370"/>
      <c r="AJY131" s="370"/>
      <c r="AJZ131" s="370"/>
      <c r="AKA131" s="370"/>
      <c r="AKB131" s="370"/>
      <c r="AKC131" s="370"/>
      <c r="AKD131" s="370"/>
      <c r="AKE131" s="370"/>
      <c r="AKF131" s="370"/>
      <c r="AKG131" s="370"/>
      <c r="AKH131" s="370"/>
      <c r="AKI131" s="370"/>
      <c r="AKJ131" s="370"/>
      <c r="AKK131" s="370"/>
      <c r="AKL131" s="370"/>
      <c r="AKM131" s="370"/>
      <c r="AKN131" s="370"/>
      <c r="AKO131" s="370"/>
      <c r="AKP131" s="370"/>
      <c r="AKQ131" s="370"/>
      <c r="AKR131" s="370"/>
      <c r="AKS131" s="370"/>
      <c r="AKT131" s="370"/>
      <c r="AKU131" s="370"/>
      <c r="AKV131" s="370"/>
      <c r="AKW131" s="370"/>
      <c r="AKX131" s="370"/>
      <c r="AKY131" s="370"/>
      <c r="AKZ131" s="370"/>
      <c r="ALA131" s="370"/>
      <c r="ALB131" s="370"/>
      <c r="ALC131" s="370"/>
      <c r="ALD131" s="370"/>
    </row>
    <row r="132" spans="1:992" s="253" customFormat="1" ht="21" customHeight="1">
      <c r="A132" s="2421"/>
      <c r="B132" s="2828"/>
      <c r="C132" s="2421"/>
      <c r="D132" s="718" t="s">
        <v>304</v>
      </c>
      <c r="E132" s="468">
        <v>0</v>
      </c>
      <c r="F132" s="468">
        <v>0</v>
      </c>
      <c r="G132" s="2385"/>
      <c r="H132" s="2384" t="s">
        <v>1155</v>
      </c>
      <c r="I132" s="2390" t="s">
        <v>409</v>
      </c>
      <c r="J132" s="2390">
        <v>26</v>
      </c>
      <c r="K132" s="2390">
        <v>26</v>
      </c>
      <c r="L132" s="2791"/>
      <c r="M132" s="580"/>
      <c r="N132" s="370"/>
      <c r="O132" s="370"/>
      <c r="P132" s="370"/>
      <c r="Q132" s="370"/>
      <c r="R132" s="370"/>
      <c r="S132" s="370"/>
      <c r="T132" s="370"/>
      <c r="U132" s="370"/>
      <c r="V132" s="370"/>
      <c r="W132" s="370"/>
      <c r="X132" s="370"/>
      <c r="Y132" s="370"/>
      <c r="Z132" s="370"/>
      <c r="AA132" s="370"/>
      <c r="AB132" s="370"/>
      <c r="AC132" s="370"/>
      <c r="AD132" s="370"/>
      <c r="AE132" s="370"/>
      <c r="AF132" s="370"/>
      <c r="AG132" s="370"/>
      <c r="AH132" s="370"/>
      <c r="AI132" s="370"/>
      <c r="AJ132" s="370"/>
      <c r="AK132" s="370"/>
      <c r="AL132" s="370"/>
      <c r="AM132" s="370"/>
      <c r="AN132" s="370"/>
      <c r="AO132" s="370"/>
      <c r="AP132" s="370"/>
      <c r="AQ132" s="370"/>
      <c r="AR132" s="370"/>
      <c r="AS132" s="370"/>
      <c r="AT132" s="370"/>
      <c r="AU132" s="370"/>
      <c r="AV132" s="370"/>
      <c r="AW132" s="370"/>
      <c r="AX132" s="370"/>
      <c r="AY132" s="370"/>
      <c r="AZ132" s="370"/>
      <c r="BA132" s="370"/>
      <c r="BB132" s="370"/>
      <c r="BC132" s="370"/>
      <c r="BD132" s="370"/>
      <c r="BE132" s="370"/>
      <c r="BF132" s="370"/>
      <c r="BG132" s="370"/>
      <c r="BH132" s="370"/>
      <c r="BI132" s="370"/>
      <c r="BJ132" s="370"/>
      <c r="BK132" s="370"/>
      <c r="BL132" s="370"/>
      <c r="BM132" s="370"/>
      <c r="BN132" s="370"/>
      <c r="BO132" s="370"/>
      <c r="BP132" s="370"/>
      <c r="BQ132" s="370"/>
      <c r="BR132" s="370"/>
      <c r="BS132" s="370"/>
      <c r="BT132" s="370"/>
      <c r="BU132" s="370"/>
      <c r="BV132" s="370"/>
      <c r="BW132" s="370"/>
      <c r="BX132" s="370"/>
      <c r="BY132" s="370"/>
      <c r="BZ132" s="370"/>
      <c r="CA132" s="370"/>
      <c r="CB132" s="370"/>
      <c r="CC132" s="370"/>
      <c r="CD132" s="370"/>
      <c r="CE132" s="370"/>
      <c r="CF132" s="370"/>
      <c r="CG132" s="370"/>
      <c r="CH132" s="370"/>
      <c r="CI132" s="370"/>
      <c r="CJ132" s="370"/>
      <c r="CK132" s="370"/>
      <c r="CL132" s="370"/>
      <c r="CM132" s="370"/>
      <c r="CN132" s="370"/>
      <c r="CO132" s="370"/>
      <c r="CP132" s="370"/>
      <c r="CQ132" s="370"/>
      <c r="CR132" s="370"/>
      <c r="CS132" s="370"/>
      <c r="CT132" s="370"/>
      <c r="CU132" s="370"/>
      <c r="CV132" s="370"/>
      <c r="CW132" s="370"/>
      <c r="CX132" s="370"/>
      <c r="CY132" s="370"/>
      <c r="CZ132" s="370"/>
      <c r="DA132" s="370"/>
      <c r="DB132" s="370"/>
      <c r="DC132" s="370"/>
      <c r="DD132" s="370"/>
      <c r="DE132" s="370"/>
      <c r="DF132" s="370"/>
      <c r="DG132" s="370"/>
      <c r="DH132" s="370"/>
      <c r="DI132" s="370"/>
      <c r="DJ132" s="370"/>
      <c r="DK132" s="370"/>
      <c r="DL132" s="370"/>
      <c r="DM132" s="370"/>
      <c r="DN132" s="370"/>
      <c r="DO132" s="370"/>
      <c r="DP132" s="370"/>
      <c r="DQ132" s="370"/>
      <c r="DR132" s="370"/>
      <c r="DS132" s="370"/>
      <c r="DT132" s="370"/>
      <c r="DU132" s="370"/>
      <c r="DV132" s="370"/>
      <c r="DW132" s="370"/>
      <c r="DX132" s="370"/>
      <c r="DY132" s="370"/>
      <c r="DZ132" s="370"/>
      <c r="EA132" s="370"/>
      <c r="EB132" s="370"/>
      <c r="EC132" s="370"/>
      <c r="ED132" s="370"/>
      <c r="EE132" s="370"/>
      <c r="EF132" s="370"/>
      <c r="EG132" s="370"/>
      <c r="EH132" s="370"/>
      <c r="EI132" s="370"/>
      <c r="EJ132" s="370"/>
      <c r="EK132" s="370"/>
      <c r="EL132" s="370"/>
      <c r="EM132" s="370"/>
      <c r="EN132" s="370"/>
      <c r="EO132" s="370"/>
      <c r="EP132" s="370"/>
      <c r="EQ132" s="370"/>
      <c r="ER132" s="370"/>
      <c r="ES132" s="370"/>
      <c r="ET132" s="370"/>
      <c r="EU132" s="370"/>
      <c r="EV132" s="370"/>
      <c r="EW132" s="370"/>
      <c r="EX132" s="370"/>
      <c r="EY132" s="370"/>
      <c r="EZ132" s="370"/>
      <c r="FA132" s="370"/>
      <c r="FB132" s="370"/>
      <c r="FC132" s="370"/>
      <c r="FD132" s="370"/>
      <c r="FE132" s="370"/>
      <c r="FF132" s="370"/>
      <c r="FG132" s="370"/>
      <c r="FH132" s="370"/>
      <c r="FI132" s="370"/>
      <c r="FJ132" s="370"/>
      <c r="FK132" s="370"/>
      <c r="FL132" s="370"/>
      <c r="FM132" s="370"/>
      <c r="FN132" s="370"/>
      <c r="FO132" s="370"/>
      <c r="FP132" s="370"/>
      <c r="FQ132" s="370"/>
      <c r="FR132" s="370"/>
      <c r="FS132" s="370"/>
      <c r="FT132" s="370"/>
      <c r="FU132" s="370"/>
      <c r="FV132" s="370"/>
      <c r="FW132" s="370"/>
      <c r="FX132" s="370"/>
      <c r="FY132" s="370"/>
      <c r="FZ132" s="370"/>
      <c r="GA132" s="370"/>
      <c r="GB132" s="370"/>
      <c r="GC132" s="370"/>
      <c r="GD132" s="370"/>
      <c r="GE132" s="370"/>
      <c r="GF132" s="370"/>
      <c r="GG132" s="370"/>
      <c r="GH132" s="370"/>
      <c r="GI132" s="370"/>
      <c r="GJ132" s="370"/>
      <c r="GK132" s="370"/>
      <c r="GL132" s="370"/>
      <c r="GM132" s="370"/>
      <c r="GN132" s="370"/>
      <c r="GO132" s="370"/>
      <c r="GP132" s="370"/>
      <c r="GQ132" s="370"/>
      <c r="GR132" s="370"/>
      <c r="GS132" s="370"/>
      <c r="GT132" s="370"/>
      <c r="GU132" s="370"/>
      <c r="GV132" s="370"/>
      <c r="GW132" s="370"/>
      <c r="GX132" s="370"/>
      <c r="GY132" s="370"/>
      <c r="GZ132" s="370"/>
      <c r="HA132" s="370"/>
      <c r="HB132" s="370"/>
      <c r="HC132" s="370"/>
      <c r="HD132" s="370"/>
      <c r="HE132" s="370"/>
      <c r="HF132" s="370"/>
      <c r="HG132" s="370"/>
      <c r="HH132" s="370"/>
      <c r="HI132" s="370"/>
      <c r="HJ132" s="370"/>
      <c r="HK132" s="370"/>
      <c r="HL132" s="370"/>
      <c r="HM132" s="370"/>
      <c r="HN132" s="370"/>
      <c r="HO132" s="370"/>
      <c r="HP132" s="370"/>
      <c r="HQ132" s="370"/>
      <c r="HR132" s="370"/>
      <c r="HS132" s="370"/>
      <c r="HT132" s="370"/>
      <c r="HU132" s="370"/>
      <c r="HV132" s="370"/>
      <c r="HW132" s="370"/>
      <c r="HX132" s="370"/>
      <c r="HY132" s="370"/>
      <c r="HZ132" s="370"/>
      <c r="IA132" s="370"/>
      <c r="IB132" s="370"/>
      <c r="IC132" s="370"/>
      <c r="ID132" s="370"/>
      <c r="IE132" s="370"/>
      <c r="IF132" s="370"/>
      <c r="IG132" s="370"/>
      <c r="IH132" s="370"/>
      <c r="II132" s="370"/>
      <c r="IJ132" s="370"/>
      <c r="IK132" s="370"/>
      <c r="IL132" s="370"/>
      <c r="IM132" s="370"/>
      <c r="IN132" s="370"/>
      <c r="IO132" s="370"/>
      <c r="IP132" s="370"/>
      <c r="IQ132" s="370"/>
      <c r="IR132" s="370"/>
      <c r="IS132" s="370"/>
      <c r="IT132" s="370"/>
      <c r="IU132" s="370"/>
      <c r="IV132" s="370"/>
      <c r="IW132" s="370"/>
      <c r="IX132" s="370"/>
      <c r="IY132" s="370"/>
      <c r="IZ132" s="370"/>
      <c r="JA132" s="370"/>
      <c r="JB132" s="370"/>
      <c r="JC132" s="370"/>
      <c r="JD132" s="370"/>
      <c r="JE132" s="370"/>
      <c r="JF132" s="370"/>
      <c r="JG132" s="370"/>
      <c r="JH132" s="370"/>
      <c r="JI132" s="370"/>
      <c r="JJ132" s="370"/>
      <c r="JK132" s="370"/>
      <c r="JL132" s="370"/>
      <c r="JM132" s="370"/>
      <c r="JN132" s="370"/>
      <c r="JO132" s="370"/>
      <c r="JP132" s="370"/>
      <c r="JQ132" s="370"/>
      <c r="JR132" s="370"/>
      <c r="JS132" s="370"/>
      <c r="JT132" s="370"/>
      <c r="JU132" s="370"/>
      <c r="JV132" s="370"/>
      <c r="JW132" s="370"/>
      <c r="JX132" s="370"/>
      <c r="JY132" s="370"/>
      <c r="JZ132" s="370"/>
      <c r="KA132" s="370"/>
      <c r="KB132" s="370"/>
      <c r="KC132" s="370"/>
      <c r="KD132" s="370"/>
      <c r="KE132" s="370"/>
      <c r="KF132" s="370"/>
      <c r="KG132" s="370"/>
      <c r="KH132" s="370"/>
      <c r="KI132" s="370"/>
      <c r="KJ132" s="370"/>
      <c r="KK132" s="370"/>
      <c r="KL132" s="370"/>
      <c r="KM132" s="370"/>
      <c r="KN132" s="370"/>
      <c r="KO132" s="370"/>
      <c r="KP132" s="370"/>
      <c r="KQ132" s="370"/>
      <c r="KR132" s="370"/>
      <c r="KS132" s="370"/>
      <c r="KT132" s="370"/>
      <c r="KU132" s="370"/>
      <c r="KV132" s="370"/>
      <c r="KW132" s="370"/>
      <c r="KX132" s="370"/>
      <c r="KY132" s="370"/>
      <c r="KZ132" s="370"/>
      <c r="LA132" s="370"/>
      <c r="LB132" s="370"/>
      <c r="LC132" s="370"/>
      <c r="LD132" s="370"/>
      <c r="LE132" s="370"/>
      <c r="LF132" s="370"/>
      <c r="LG132" s="370"/>
      <c r="LH132" s="370"/>
      <c r="LI132" s="370"/>
      <c r="LJ132" s="370"/>
      <c r="LK132" s="370"/>
      <c r="LL132" s="370"/>
      <c r="LM132" s="370"/>
      <c r="LN132" s="370"/>
      <c r="LO132" s="370"/>
      <c r="LP132" s="370"/>
      <c r="LQ132" s="370"/>
      <c r="LR132" s="370"/>
      <c r="LS132" s="370"/>
      <c r="LT132" s="370"/>
      <c r="LU132" s="370"/>
      <c r="LV132" s="370"/>
      <c r="LW132" s="370"/>
      <c r="LX132" s="370"/>
      <c r="LY132" s="370"/>
      <c r="LZ132" s="370"/>
      <c r="MA132" s="370"/>
      <c r="MB132" s="370"/>
      <c r="MC132" s="370"/>
      <c r="MD132" s="370"/>
      <c r="ME132" s="370"/>
      <c r="MF132" s="370"/>
      <c r="MG132" s="370"/>
      <c r="MH132" s="370"/>
      <c r="MI132" s="370"/>
      <c r="MJ132" s="370"/>
      <c r="MK132" s="370"/>
      <c r="ML132" s="370"/>
      <c r="MM132" s="370"/>
      <c r="MN132" s="370"/>
      <c r="MO132" s="370"/>
      <c r="MP132" s="370"/>
      <c r="MQ132" s="370"/>
      <c r="MR132" s="370"/>
      <c r="MS132" s="370"/>
      <c r="MT132" s="370"/>
      <c r="MU132" s="370"/>
      <c r="MV132" s="370"/>
      <c r="MW132" s="370"/>
      <c r="MX132" s="370"/>
      <c r="MY132" s="370"/>
      <c r="MZ132" s="370"/>
      <c r="NA132" s="370"/>
      <c r="NB132" s="370"/>
      <c r="NC132" s="370"/>
      <c r="ND132" s="370"/>
      <c r="NE132" s="370"/>
      <c r="NF132" s="370"/>
      <c r="NG132" s="370"/>
      <c r="NH132" s="370"/>
      <c r="NI132" s="370"/>
      <c r="NJ132" s="370"/>
      <c r="NK132" s="370"/>
      <c r="NL132" s="370"/>
      <c r="NM132" s="370"/>
      <c r="NN132" s="370"/>
      <c r="NO132" s="370"/>
      <c r="NP132" s="370"/>
      <c r="NQ132" s="370"/>
      <c r="NR132" s="370"/>
      <c r="NS132" s="370"/>
      <c r="NT132" s="370"/>
      <c r="NU132" s="370"/>
      <c r="NV132" s="370"/>
      <c r="NW132" s="370"/>
      <c r="NX132" s="370"/>
      <c r="NY132" s="370"/>
      <c r="NZ132" s="370"/>
      <c r="OA132" s="370"/>
      <c r="OB132" s="370"/>
      <c r="OC132" s="370"/>
      <c r="OD132" s="370"/>
      <c r="OE132" s="370"/>
      <c r="OF132" s="370"/>
      <c r="OG132" s="370"/>
      <c r="OH132" s="370"/>
      <c r="OI132" s="370"/>
      <c r="OJ132" s="370"/>
      <c r="OK132" s="370"/>
      <c r="OL132" s="370"/>
      <c r="OM132" s="370"/>
      <c r="ON132" s="370"/>
      <c r="OO132" s="370"/>
      <c r="OP132" s="370"/>
      <c r="OQ132" s="370"/>
      <c r="OR132" s="370"/>
      <c r="OS132" s="370"/>
      <c r="OT132" s="370"/>
      <c r="OU132" s="370"/>
      <c r="OV132" s="370"/>
      <c r="OW132" s="370"/>
      <c r="OX132" s="370"/>
      <c r="OY132" s="370"/>
      <c r="OZ132" s="370"/>
      <c r="PA132" s="370"/>
      <c r="PB132" s="370"/>
      <c r="PC132" s="370"/>
      <c r="PD132" s="370"/>
      <c r="PE132" s="370"/>
      <c r="PF132" s="370"/>
      <c r="PG132" s="370"/>
      <c r="PH132" s="370"/>
      <c r="PI132" s="370"/>
      <c r="PJ132" s="370"/>
      <c r="PK132" s="370"/>
      <c r="PL132" s="370"/>
      <c r="PM132" s="370"/>
      <c r="PN132" s="370"/>
      <c r="PO132" s="370"/>
      <c r="PP132" s="370"/>
      <c r="PQ132" s="370"/>
      <c r="PR132" s="370"/>
      <c r="PS132" s="370"/>
      <c r="PT132" s="370"/>
      <c r="PU132" s="370"/>
      <c r="PV132" s="370"/>
      <c r="PW132" s="370"/>
      <c r="PX132" s="370"/>
      <c r="PY132" s="370"/>
      <c r="PZ132" s="370"/>
      <c r="QA132" s="370"/>
      <c r="QB132" s="370"/>
      <c r="QC132" s="370"/>
      <c r="QD132" s="370"/>
      <c r="QE132" s="370"/>
      <c r="QF132" s="370"/>
      <c r="QG132" s="370"/>
      <c r="QH132" s="370"/>
      <c r="QI132" s="370"/>
      <c r="QJ132" s="370"/>
      <c r="QK132" s="370"/>
      <c r="QL132" s="370"/>
      <c r="QM132" s="370"/>
      <c r="QN132" s="370"/>
      <c r="QO132" s="370"/>
      <c r="QP132" s="370"/>
      <c r="QQ132" s="370"/>
      <c r="QR132" s="370"/>
      <c r="QS132" s="370"/>
      <c r="QT132" s="370"/>
      <c r="QU132" s="370"/>
      <c r="QV132" s="370"/>
      <c r="QW132" s="370"/>
      <c r="QX132" s="370"/>
      <c r="QY132" s="370"/>
      <c r="QZ132" s="370"/>
      <c r="RA132" s="370"/>
      <c r="RB132" s="370"/>
      <c r="RC132" s="370"/>
      <c r="RD132" s="370"/>
      <c r="RE132" s="370"/>
      <c r="RF132" s="370"/>
      <c r="RG132" s="370"/>
      <c r="RH132" s="370"/>
      <c r="RI132" s="370"/>
      <c r="RJ132" s="370"/>
      <c r="RK132" s="370"/>
      <c r="RL132" s="370"/>
      <c r="RM132" s="370"/>
      <c r="RN132" s="370"/>
      <c r="RO132" s="370"/>
      <c r="RP132" s="370"/>
      <c r="RQ132" s="370"/>
      <c r="RR132" s="370"/>
      <c r="RS132" s="370"/>
      <c r="RT132" s="370"/>
      <c r="RU132" s="370"/>
      <c r="RV132" s="370"/>
      <c r="RW132" s="370"/>
      <c r="RX132" s="370"/>
      <c r="RY132" s="370"/>
      <c r="RZ132" s="370"/>
      <c r="SA132" s="370"/>
      <c r="SB132" s="370"/>
      <c r="SC132" s="370"/>
      <c r="SD132" s="370"/>
      <c r="SE132" s="370"/>
      <c r="SF132" s="370"/>
      <c r="SG132" s="370"/>
      <c r="SH132" s="370"/>
      <c r="SI132" s="370"/>
      <c r="SJ132" s="370"/>
      <c r="SK132" s="370"/>
      <c r="SL132" s="370"/>
      <c r="SM132" s="370"/>
      <c r="SN132" s="370"/>
      <c r="SO132" s="370"/>
      <c r="SP132" s="370"/>
      <c r="SQ132" s="370"/>
      <c r="SR132" s="370"/>
      <c r="SS132" s="370"/>
      <c r="ST132" s="370"/>
      <c r="SU132" s="370"/>
      <c r="SV132" s="370"/>
      <c r="SW132" s="370"/>
      <c r="SX132" s="370"/>
      <c r="SY132" s="370"/>
      <c r="SZ132" s="370"/>
      <c r="TA132" s="370"/>
      <c r="TB132" s="370"/>
      <c r="TC132" s="370"/>
      <c r="TD132" s="370"/>
      <c r="TE132" s="370"/>
      <c r="TF132" s="370"/>
      <c r="TG132" s="370"/>
      <c r="TH132" s="370"/>
      <c r="TI132" s="370"/>
      <c r="TJ132" s="370"/>
      <c r="TK132" s="370"/>
      <c r="TL132" s="370"/>
      <c r="TM132" s="370"/>
      <c r="TN132" s="370"/>
      <c r="TO132" s="370"/>
      <c r="TP132" s="370"/>
      <c r="TQ132" s="370"/>
      <c r="TR132" s="370"/>
      <c r="TS132" s="370"/>
      <c r="TT132" s="370"/>
      <c r="TU132" s="370"/>
      <c r="TV132" s="370"/>
      <c r="TW132" s="370"/>
      <c r="TX132" s="370"/>
      <c r="TY132" s="370"/>
      <c r="TZ132" s="370"/>
      <c r="UA132" s="370"/>
      <c r="UB132" s="370"/>
      <c r="UC132" s="370"/>
      <c r="UD132" s="370"/>
      <c r="UE132" s="370"/>
      <c r="UF132" s="370"/>
      <c r="UG132" s="370"/>
      <c r="UH132" s="370"/>
      <c r="UI132" s="370"/>
      <c r="UJ132" s="370"/>
      <c r="UK132" s="370"/>
      <c r="UL132" s="370"/>
      <c r="UM132" s="370"/>
      <c r="UN132" s="370"/>
      <c r="UO132" s="370"/>
      <c r="UP132" s="370"/>
      <c r="UQ132" s="370"/>
      <c r="UR132" s="370"/>
      <c r="US132" s="370"/>
      <c r="UT132" s="370"/>
      <c r="UU132" s="370"/>
      <c r="UV132" s="370"/>
      <c r="UW132" s="370"/>
      <c r="UX132" s="370"/>
      <c r="UY132" s="370"/>
      <c r="UZ132" s="370"/>
      <c r="VA132" s="370"/>
      <c r="VB132" s="370"/>
      <c r="VC132" s="370"/>
      <c r="VD132" s="370"/>
      <c r="VE132" s="370"/>
      <c r="VF132" s="370"/>
      <c r="VG132" s="370"/>
      <c r="VH132" s="370"/>
      <c r="VI132" s="370"/>
      <c r="VJ132" s="370"/>
      <c r="VK132" s="370"/>
      <c r="VL132" s="370"/>
      <c r="VM132" s="370"/>
      <c r="VN132" s="370"/>
      <c r="VO132" s="370"/>
      <c r="VP132" s="370"/>
      <c r="VQ132" s="370"/>
      <c r="VR132" s="370"/>
      <c r="VS132" s="370"/>
      <c r="VT132" s="370"/>
      <c r="VU132" s="370"/>
      <c r="VV132" s="370"/>
      <c r="VW132" s="370"/>
      <c r="VX132" s="370"/>
      <c r="VY132" s="370"/>
      <c r="VZ132" s="370"/>
      <c r="WA132" s="370"/>
      <c r="WB132" s="370"/>
      <c r="WC132" s="370"/>
      <c r="WD132" s="370"/>
      <c r="WE132" s="370"/>
      <c r="WF132" s="370"/>
      <c r="WG132" s="370"/>
      <c r="WH132" s="370"/>
      <c r="WI132" s="370"/>
      <c r="WJ132" s="370"/>
      <c r="WK132" s="370"/>
      <c r="WL132" s="370"/>
      <c r="WM132" s="370"/>
      <c r="WN132" s="370"/>
      <c r="WO132" s="370"/>
      <c r="WP132" s="370"/>
      <c r="WQ132" s="370"/>
      <c r="WR132" s="370"/>
      <c r="WS132" s="370"/>
      <c r="WT132" s="370"/>
      <c r="WU132" s="370"/>
      <c r="WV132" s="370"/>
      <c r="WW132" s="370"/>
      <c r="WX132" s="370"/>
      <c r="WY132" s="370"/>
      <c r="WZ132" s="370"/>
      <c r="XA132" s="370"/>
      <c r="XB132" s="370"/>
      <c r="XC132" s="370"/>
      <c r="XD132" s="370"/>
      <c r="XE132" s="370"/>
      <c r="XF132" s="370"/>
      <c r="XG132" s="370"/>
      <c r="XH132" s="370"/>
      <c r="XI132" s="370"/>
      <c r="XJ132" s="370"/>
      <c r="XK132" s="370"/>
      <c r="XL132" s="370"/>
      <c r="XM132" s="370"/>
      <c r="XN132" s="370"/>
      <c r="XO132" s="370"/>
      <c r="XP132" s="370"/>
      <c r="XQ132" s="370"/>
      <c r="XR132" s="370"/>
      <c r="XS132" s="370"/>
      <c r="XT132" s="370"/>
      <c r="XU132" s="370"/>
      <c r="XV132" s="370"/>
      <c r="XW132" s="370"/>
      <c r="XX132" s="370"/>
      <c r="XY132" s="370"/>
      <c r="XZ132" s="370"/>
      <c r="YA132" s="370"/>
      <c r="YB132" s="370"/>
      <c r="YC132" s="370"/>
      <c r="YD132" s="370"/>
      <c r="YE132" s="370"/>
      <c r="YF132" s="370"/>
      <c r="YG132" s="370"/>
      <c r="YH132" s="370"/>
      <c r="YI132" s="370"/>
      <c r="YJ132" s="370"/>
      <c r="YK132" s="370"/>
      <c r="YL132" s="370"/>
      <c r="YM132" s="370"/>
      <c r="YN132" s="370"/>
      <c r="YO132" s="370"/>
      <c r="YP132" s="370"/>
      <c r="YQ132" s="370"/>
      <c r="YR132" s="370"/>
      <c r="YS132" s="370"/>
      <c r="YT132" s="370"/>
      <c r="YU132" s="370"/>
      <c r="YV132" s="370"/>
      <c r="YW132" s="370"/>
      <c r="YX132" s="370"/>
      <c r="YY132" s="370"/>
      <c r="YZ132" s="370"/>
      <c r="ZA132" s="370"/>
      <c r="ZB132" s="370"/>
      <c r="ZC132" s="370"/>
      <c r="ZD132" s="370"/>
      <c r="ZE132" s="370"/>
      <c r="ZF132" s="370"/>
      <c r="ZG132" s="370"/>
      <c r="ZH132" s="370"/>
      <c r="ZI132" s="370"/>
      <c r="ZJ132" s="370"/>
      <c r="ZK132" s="370"/>
      <c r="ZL132" s="370"/>
      <c r="ZM132" s="370"/>
      <c r="ZN132" s="370"/>
      <c r="ZO132" s="370"/>
      <c r="ZP132" s="370"/>
      <c r="ZQ132" s="370"/>
      <c r="ZR132" s="370"/>
      <c r="ZS132" s="370"/>
      <c r="ZT132" s="370"/>
      <c r="ZU132" s="370"/>
      <c r="ZV132" s="370"/>
      <c r="ZW132" s="370"/>
      <c r="ZX132" s="370"/>
      <c r="ZY132" s="370"/>
      <c r="ZZ132" s="370"/>
      <c r="AAA132" s="370"/>
      <c r="AAB132" s="370"/>
      <c r="AAC132" s="370"/>
      <c r="AAD132" s="370"/>
      <c r="AAE132" s="370"/>
      <c r="AAF132" s="370"/>
      <c r="AAG132" s="370"/>
      <c r="AAH132" s="370"/>
      <c r="AAI132" s="370"/>
      <c r="AAJ132" s="370"/>
      <c r="AAK132" s="370"/>
      <c r="AAL132" s="370"/>
      <c r="AAM132" s="370"/>
      <c r="AAN132" s="370"/>
      <c r="AAO132" s="370"/>
      <c r="AAP132" s="370"/>
      <c r="AAQ132" s="370"/>
      <c r="AAR132" s="370"/>
      <c r="AAS132" s="370"/>
      <c r="AAT132" s="370"/>
      <c r="AAU132" s="370"/>
      <c r="AAV132" s="370"/>
      <c r="AAW132" s="370"/>
      <c r="AAX132" s="370"/>
      <c r="AAY132" s="370"/>
      <c r="AAZ132" s="370"/>
      <c r="ABA132" s="370"/>
      <c r="ABB132" s="370"/>
      <c r="ABC132" s="370"/>
      <c r="ABD132" s="370"/>
      <c r="ABE132" s="370"/>
      <c r="ABF132" s="370"/>
      <c r="ABG132" s="370"/>
      <c r="ABH132" s="370"/>
      <c r="ABI132" s="370"/>
      <c r="ABJ132" s="370"/>
      <c r="ABK132" s="370"/>
      <c r="ABL132" s="370"/>
      <c r="ABM132" s="370"/>
      <c r="ABN132" s="370"/>
      <c r="ABO132" s="370"/>
      <c r="ABP132" s="370"/>
      <c r="ABQ132" s="370"/>
      <c r="ABR132" s="370"/>
      <c r="ABS132" s="370"/>
      <c r="ABT132" s="370"/>
      <c r="ABU132" s="370"/>
      <c r="ABV132" s="370"/>
      <c r="ABW132" s="370"/>
      <c r="ABX132" s="370"/>
      <c r="ABY132" s="370"/>
      <c r="ABZ132" s="370"/>
      <c r="ACA132" s="370"/>
      <c r="ACB132" s="370"/>
      <c r="ACC132" s="370"/>
      <c r="ACD132" s="370"/>
      <c r="ACE132" s="370"/>
      <c r="ACF132" s="370"/>
      <c r="ACG132" s="370"/>
      <c r="ACH132" s="370"/>
      <c r="ACI132" s="370"/>
      <c r="ACJ132" s="370"/>
      <c r="ACK132" s="370"/>
      <c r="ACL132" s="370"/>
      <c r="ACM132" s="370"/>
      <c r="ACN132" s="370"/>
      <c r="ACO132" s="370"/>
      <c r="ACP132" s="370"/>
      <c r="ACQ132" s="370"/>
      <c r="ACR132" s="370"/>
      <c r="ACS132" s="370"/>
      <c r="ACT132" s="370"/>
      <c r="ACU132" s="370"/>
      <c r="ACV132" s="370"/>
      <c r="ACW132" s="370"/>
      <c r="ACX132" s="370"/>
      <c r="ACY132" s="370"/>
      <c r="ACZ132" s="370"/>
      <c r="ADA132" s="370"/>
      <c r="ADB132" s="370"/>
      <c r="ADC132" s="370"/>
      <c r="ADD132" s="370"/>
      <c r="ADE132" s="370"/>
      <c r="ADF132" s="370"/>
      <c r="ADG132" s="370"/>
      <c r="ADH132" s="370"/>
      <c r="ADI132" s="370"/>
      <c r="ADJ132" s="370"/>
      <c r="ADK132" s="370"/>
      <c r="ADL132" s="370"/>
      <c r="ADM132" s="370"/>
      <c r="ADN132" s="370"/>
      <c r="ADO132" s="370"/>
      <c r="ADP132" s="370"/>
      <c r="ADQ132" s="370"/>
      <c r="ADR132" s="370"/>
      <c r="ADS132" s="370"/>
      <c r="ADT132" s="370"/>
      <c r="ADU132" s="370"/>
      <c r="ADV132" s="370"/>
      <c r="ADW132" s="370"/>
      <c r="ADX132" s="370"/>
      <c r="ADY132" s="370"/>
      <c r="ADZ132" s="370"/>
      <c r="AEA132" s="370"/>
      <c r="AEB132" s="370"/>
      <c r="AEC132" s="370"/>
      <c r="AED132" s="370"/>
      <c r="AEE132" s="370"/>
      <c r="AEF132" s="370"/>
      <c r="AEG132" s="370"/>
      <c r="AEH132" s="370"/>
      <c r="AEI132" s="370"/>
      <c r="AEJ132" s="370"/>
      <c r="AEK132" s="370"/>
      <c r="AEL132" s="370"/>
      <c r="AEM132" s="370"/>
      <c r="AEN132" s="370"/>
      <c r="AEO132" s="370"/>
      <c r="AEP132" s="370"/>
      <c r="AEQ132" s="370"/>
      <c r="AER132" s="370"/>
      <c r="AES132" s="370"/>
      <c r="AET132" s="370"/>
      <c r="AEU132" s="370"/>
      <c r="AEV132" s="370"/>
      <c r="AEW132" s="370"/>
      <c r="AEX132" s="370"/>
      <c r="AEY132" s="370"/>
      <c r="AEZ132" s="370"/>
      <c r="AFA132" s="370"/>
      <c r="AFB132" s="370"/>
      <c r="AFC132" s="370"/>
      <c r="AFD132" s="370"/>
      <c r="AFE132" s="370"/>
      <c r="AFF132" s="370"/>
      <c r="AFG132" s="370"/>
      <c r="AFH132" s="370"/>
      <c r="AFI132" s="370"/>
      <c r="AFJ132" s="370"/>
      <c r="AFK132" s="370"/>
      <c r="AFL132" s="370"/>
      <c r="AFM132" s="370"/>
      <c r="AFN132" s="370"/>
      <c r="AFO132" s="370"/>
      <c r="AFP132" s="370"/>
      <c r="AFQ132" s="370"/>
      <c r="AFR132" s="370"/>
      <c r="AFS132" s="370"/>
      <c r="AFT132" s="370"/>
      <c r="AFU132" s="370"/>
      <c r="AFV132" s="370"/>
      <c r="AFW132" s="370"/>
      <c r="AFX132" s="370"/>
      <c r="AFY132" s="370"/>
      <c r="AFZ132" s="370"/>
      <c r="AGA132" s="370"/>
      <c r="AGB132" s="370"/>
      <c r="AGC132" s="370"/>
      <c r="AGD132" s="370"/>
      <c r="AGE132" s="370"/>
      <c r="AGF132" s="370"/>
      <c r="AGG132" s="370"/>
      <c r="AGH132" s="370"/>
      <c r="AGI132" s="370"/>
      <c r="AGJ132" s="370"/>
      <c r="AGK132" s="370"/>
      <c r="AGL132" s="370"/>
      <c r="AGM132" s="370"/>
      <c r="AGN132" s="370"/>
      <c r="AGO132" s="370"/>
      <c r="AGP132" s="370"/>
      <c r="AGQ132" s="370"/>
      <c r="AGR132" s="370"/>
      <c r="AGS132" s="370"/>
      <c r="AGT132" s="370"/>
      <c r="AGU132" s="370"/>
      <c r="AGV132" s="370"/>
      <c r="AGW132" s="370"/>
      <c r="AGX132" s="370"/>
      <c r="AGY132" s="370"/>
      <c r="AGZ132" s="370"/>
      <c r="AHA132" s="370"/>
      <c r="AHB132" s="370"/>
      <c r="AHC132" s="370"/>
      <c r="AHD132" s="370"/>
      <c r="AHE132" s="370"/>
      <c r="AHF132" s="370"/>
      <c r="AHG132" s="370"/>
      <c r="AHH132" s="370"/>
      <c r="AHI132" s="370"/>
      <c r="AHJ132" s="370"/>
      <c r="AHK132" s="370"/>
      <c r="AHL132" s="370"/>
      <c r="AHM132" s="370"/>
      <c r="AHN132" s="370"/>
      <c r="AHO132" s="370"/>
      <c r="AHP132" s="370"/>
      <c r="AHQ132" s="370"/>
      <c r="AHR132" s="370"/>
      <c r="AHS132" s="370"/>
      <c r="AHT132" s="370"/>
      <c r="AHU132" s="370"/>
      <c r="AHV132" s="370"/>
      <c r="AHW132" s="370"/>
      <c r="AHX132" s="370"/>
      <c r="AHY132" s="370"/>
      <c r="AHZ132" s="370"/>
      <c r="AIA132" s="370"/>
      <c r="AIB132" s="370"/>
      <c r="AIC132" s="370"/>
      <c r="AID132" s="370"/>
      <c r="AIE132" s="370"/>
      <c r="AIF132" s="370"/>
      <c r="AIG132" s="370"/>
      <c r="AIH132" s="370"/>
      <c r="AII132" s="370"/>
      <c r="AIJ132" s="370"/>
      <c r="AIK132" s="370"/>
      <c r="AIL132" s="370"/>
      <c r="AIM132" s="370"/>
      <c r="AIN132" s="370"/>
      <c r="AIO132" s="370"/>
      <c r="AIP132" s="370"/>
      <c r="AIQ132" s="370"/>
      <c r="AIR132" s="370"/>
      <c r="AIS132" s="370"/>
      <c r="AIT132" s="370"/>
      <c r="AIU132" s="370"/>
      <c r="AIV132" s="370"/>
      <c r="AIW132" s="370"/>
      <c r="AIX132" s="370"/>
      <c r="AIY132" s="370"/>
      <c r="AIZ132" s="370"/>
      <c r="AJA132" s="370"/>
      <c r="AJB132" s="370"/>
      <c r="AJC132" s="370"/>
      <c r="AJD132" s="370"/>
      <c r="AJE132" s="370"/>
      <c r="AJF132" s="370"/>
      <c r="AJG132" s="370"/>
      <c r="AJH132" s="370"/>
      <c r="AJI132" s="370"/>
      <c r="AJJ132" s="370"/>
      <c r="AJK132" s="370"/>
      <c r="AJL132" s="370"/>
      <c r="AJM132" s="370"/>
      <c r="AJN132" s="370"/>
      <c r="AJO132" s="370"/>
      <c r="AJP132" s="370"/>
      <c r="AJQ132" s="370"/>
      <c r="AJR132" s="370"/>
      <c r="AJS132" s="370"/>
      <c r="AJT132" s="370"/>
      <c r="AJU132" s="370"/>
      <c r="AJV132" s="370"/>
      <c r="AJW132" s="370"/>
      <c r="AJX132" s="370"/>
      <c r="AJY132" s="370"/>
      <c r="AJZ132" s="370"/>
      <c r="AKA132" s="370"/>
      <c r="AKB132" s="370"/>
      <c r="AKC132" s="370"/>
      <c r="AKD132" s="370"/>
      <c r="AKE132" s="370"/>
      <c r="AKF132" s="370"/>
      <c r="AKG132" s="370"/>
      <c r="AKH132" s="370"/>
      <c r="AKI132" s="370"/>
      <c r="AKJ132" s="370"/>
      <c r="AKK132" s="370"/>
      <c r="AKL132" s="370"/>
      <c r="AKM132" s="370"/>
      <c r="AKN132" s="370"/>
      <c r="AKO132" s="370"/>
      <c r="AKP132" s="370"/>
      <c r="AKQ132" s="370"/>
      <c r="AKR132" s="370"/>
      <c r="AKS132" s="370"/>
      <c r="AKT132" s="370"/>
      <c r="AKU132" s="370"/>
      <c r="AKV132" s="370"/>
      <c r="AKW132" s="370"/>
      <c r="AKX132" s="370"/>
      <c r="AKY132" s="370"/>
      <c r="AKZ132" s="370"/>
      <c r="ALA132" s="370"/>
      <c r="ALB132" s="370"/>
      <c r="ALC132" s="370"/>
      <c r="ALD132" s="370"/>
    </row>
    <row r="133" spans="1:992" s="253" customFormat="1" ht="34.5" customHeight="1">
      <c r="A133" s="2421"/>
      <c r="B133" s="2828"/>
      <c r="C133" s="2421"/>
      <c r="D133" s="709" t="s">
        <v>305</v>
      </c>
      <c r="E133" s="375">
        <v>0</v>
      </c>
      <c r="F133" s="374">
        <v>0</v>
      </c>
      <c r="G133" s="2385"/>
      <c r="H133" s="2385"/>
      <c r="I133" s="2392"/>
      <c r="J133" s="2392"/>
      <c r="K133" s="2391"/>
      <c r="L133" s="2793"/>
      <c r="M133" s="580"/>
      <c r="N133" s="370"/>
      <c r="O133" s="370"/>
      <c r="P133" s="370"/>
      <c r="Q133" s="370"/>
      <c r="R133" s="370"/>
      <c r="S133" s="370"/>
      <c r="T133" s="370"/>
      <c r="U133" s="370"/>
      <c r="V133" s="370"/>
      <c r="W133" s="370"/>
      <c r="X133" s="370"/>
      <c r="Y133" s="370"/>
      <c r="Z133" s="370"/>
      <c r="AA133" s="370"/>
      <c r="AB133" s="370"/>
      <c r="AC133" s="370"/>
      <c r="AD133" s="370"/>
      <c r="AE133" s="370"/>
      <c r="AF133" s="370"/>
      <c r="AG133" s="370"/>
      <c r="AH133" s="370"/>
      <c r="AI133" s="370"/>
      <c r="AJ133" s="370"/>
      <c r="AK133" s="370"/>
      <c r="AL133" s="370"/>
      <c r="AM133" s="370"/>
      <c r="AN133" s="370"/>
      <c r="AO133" s="370"/>
      <c r="AP133" s="370"/>
      <c r="AQ133" s="370"/>
      <c r="AR133" s="370"/>
      <c r="AS133" s="370"/>
      <c r="AT133" s="370"/>
      <c r="AU133" s="370"/>
      <c r="AV133" s="370"/>
      <c r="AW133" s="370"/>
      <c r="AX133" s="370"/>
      <c r="AY133" s="370"/>
      <c r="AZ133" s="370"/>
      <c r="BA133" s="370"/>
      <c r="BB133" s="370"/>
      <c r="BC133" s="370"/>
      <c r="BD133" s="370"/>
      <c r="BE133" s="370"/>
      <c r="BF133" s="370"/>
      <c r="BG133" s="370"/>
      <c r="BH133" s="370"/>
      <c r="BI133" s="370"/>
      <c r="BJ133" s="370"/>
      <c r="BK133" s="370"/>
      <c r="BL133" s="370"/>
      <c r="BM133" s="370"/>
      <c r="BN133" s="370"/>
      <c r="BO133" s="370"/>
      <c r="BP133" s="370"/>
      <c r="BQ133" s="370"/>
      <c r="BR133" s="370"/>
      <c r="BS133" s="370"/>
      <c r="BT133" s="370"/>
      <c r="BU133" s="370"/>
      <c r="BV133" s="370"/>
      <c r="BW133" s="370"/>
      <c r="BX133" s="370"/>
      <c r="BY133" s="370"/>
      <c r="BZ133" s="370"/>
      <c r="CA133" s="370"/>
      <c r="CB133" s="370"/>
      <c r="CC133" s="370"/>
      <c r="CD133" s="370"/>
      <c r="CE133" s="370"/>
      <c r="CF133" s="370"/>
      <c r="CG133" s="370"/>
      <c r="CH133" s="370"/>
      <c r="CI133" s="370"/>
      <c r="CJ133" s="370"/>
      <c r="CK133" s="370"/>
      <c r="CL133" s="370"/>
      <c r="CM133" s="370"/>
      <c r="CN133" s="370"/>
      <c r="CO133" s="370"/>
      <c r="CP133" s="370"/>
      <c r="CQ133" s="370"/>
      <c r="CR133" s="370"/>
      <c r="CS133" s="370"/>
      <c r="CT133" s="370"/>
      <c r="CU133" s="370"/>
      <c r="CV133" s="370"/>
      <c r="CW133" s="370"/>
      <c r="CX133" s="370"/>
      <c r="CY133" s="370"/>
      <c r="CZ133" s="370"/>
      <c r="DA133" s="370"/>
      <c r="DB133" s="370"/>
      <c r="DC133" s="370"/>
      <c r="DD133" s="370"/>
      <c r="DE133" s="370"/>
      <c r="DF133" s="370"/>
      <c r="DG133" s="370"/>
      <c r="DH133" s="370"/>
      <c r="DI133" s="370"/>
      <c r="DJ133" s="370"/>
      <c r="DK133" s="370"/>
      <c r="DL133" s="370"/>
      <c r="DM133" s="370"/>
      <c r="DN133" s="370"/>
      <c r="DO133" s="370"/>
      <c r="DP133" s="370"/>
      <c r="DQ133" s="370"/>
      <c r="DR133" s="370"/>
      <c r="DS133" s="370"/>
      <c r="DT133" s="370"/>
      <c r="DU133" s="370"/>
      <c r="DV133" s="370"/>
      <c r="DW133" s="370"/>
      <c r="DX133" s="370"/>
      <c r="DY133" s="370"/>
      <c r="DZ133" s="370"/>
      <c r="EA133" s="370"/>
      <c r="EB133" s="370"/>
      <c r="EC133" s="370"/>
      <c r="ED133" s="370"/>
      <c r="EE133" s="370"/>
      <c r="EF133" s="370"/>
      <c r="EG133" s="370"/>
      <c r="EH133" s="370"/>
      <c r="EI133" s="370"/>
      <c r="EJ133" s="370"/>
      <c r="EK133" s="370"/>
      <c r="EL133" s="370"/>
      <c r="EM133" s="370"/>
      <c r="EN133" s="370"/>
      <c r="EO133" s="370"/>
      <c r="EP133" s="370"/>
      <c r="EQ133" s="370"/>
      <c r="ER133" s="370"/>
      <c r="ES133" s="370"/>
      <c r="ET133" s="370"/>
      <c r="EU133" s="370"/>
      <c r="EV133" s="370"/>
      <c r="EW133" s="370"/>
      <c r="EX133" s="370"/>
      <c r="EY133" s="370"/>
      <c r="EZ133" s="370"/>
      <c r="FA133" s="370"/>
      <c r="FB133" s="370"/>
      <c r="FC133" s="370"/>
      <c r="FD133" s="370"/>
      <c r="FE133" s="370"/>
      <c r="FF133" s="370"/>
      <c r="FG133" s="370"/>
      <c r="FH133" s="370"/>
      <c r="FI133" s="370"/>
      <c r="FJ133" s="370"/>
      <c r="FK133" s="370"/>
      <c r="FL133" s="370"/>
      <c r="FM133" s="370"/>
      <c r="FN133" s="370"/>
      <c r="FO133" s="370"/>
      <c r="FP133" s="370"/>
      <c r="FQ133" s="370"/>
      <c r="FR133" s="370"/>
      <c r="FS133" s="370"/>
      <c r="FT133" s="370"/>
      <c r="FU133" s="370"/>
      <c r="FV133" s="370"/>
      <c r="FW133" s="370"/>
      <c r="FX133" s="370"/>
      <c r="FY133" s="370"/>
      <c r="FZ133" s="370"/>
      <c r="GA133" s="370"/>
      <c r="GB133" s="370"/>
      <c r="GC133" s="370"/>
      <c r="GD133" s="370"/>
      <c r="GE133" s="370"/>
      <c r="GF133" s="370"/>
      <c r="GG133" s="370"/>
      <c r="GH133" s="370"/>
      <c r="GI133" s="370"/>
      <c r="GJ133" s="370"/>
      <c r="GK133" s="370"/>
      <c r="GL133" s="370"/>
      <c r="GM133" s="370"/>
      <c r="GN133" s="370"/>
      <c r="GO133" s="370"/>
      <c r="GP133" s="370"/>
      <c r="GQ133" s="370"/>
      <c r="GR133" s="370"/>
      <c r="GS133" s="370"/>
      <c r="GT133" s="370"/>
      <c r="GU133" s="370"/>
      <c r="GV133" s="370"/>
      <c r="GW133" s="370"/>
      <c r="GX133" s="370"/>
      <c r="GY133" s="370"/>
      <c r="GZ133" s="370"/>
      <c r="HA133" s="370"/>
      <c r="HB133" s="370"/>
      <c r="HC133" s="370"/>
      <c r="HD133" s="370"/>
      <c r="HE133" s="370"/>
      <c r="HF133" s="370"/>
      <c r="HG133" s="370"/>
      <c r="HH133" s="370"/>
      <c r="HI133" s="370"/>
      <c r="HJ133" s="370"/>
      <c r="HK133" s="370"/>
      <c r="HL133" s="370"/>
      <c r="HM133" s="370"/>
      <c r="HN133" s="370"/>
      <c r="HO133" s="370"/>
      <c r="HP133" s="370"/>
      <c r="HQ133" s="370"/>
      <c r="HR133" s="370"/>
      <c r="HS133" s="370"/>
      <c r="HT133" s="370"/>
      <c r="HU133" s="370"/>
      <c r="HV133" s="370"/>
      <c r="HW133" s="370"/>
      <c r="HX133" s="370"/>
      <c r="HY133" s="370"/>
      <c r="HZ133" s="370"/>
      <c r="IA133" s="370"/>
      <c r="IB133" s="370"/>
      <c r="IC133" s="370"/>
      <c r="ID133" s="370"/>
      <c r="IE133" s="370"/>
      <c r="IF133" s="370"/>
      <c r="IG133" s="370"/>
      <c r="IH133" s="370"/>
      <c r="II133" s="370"/>
      <c r="IJ133" s="370"/>
      <c r="IK133" s="370"/>
      <c r="IL133" s="370"/>
      <c r="IM133" s="370"/>
      <c r="IN133" s="370"/>
      <c r="IO133" s="370"/>
      <c r="IP133" s="370"/>
      <c r="IQ133" s="370"/>
      <c r="IR133" s="370"/>
      <c r="IS133" s="370"/>
      <c r="IT133" s="370"/>
      <c r="IU133" s="370"/>
      <c r="IV133" s="370"/>
      <c r="IW133" s="370"/>
      <c r="IX133" s="370"/>
      <c r="IY133" s="370"/>
      <c r="IZ133" s="370"/>
      <c r="JA133" s="370"/>
      <c r="JB133" s="370"/>
      <c r="JC133" s="370"/>
      <c r="JD133" s="370"/>
      <c r="JE133" s="370"/>
      <c r="JF133" s="370"/>
      <c r="JG133" s="370"/>
      <c r="JH133" s="370"/>
      <c r="JI133" s="370"/>
      <c r="JJ133" s="370"/>
      <c r="JK133" s="370"/>
      <c r="JL133" s="370"/>
      <c r="JM133" s="370"/>
      <c r="JN133" s="370"/>
      <c r="JO133" s="370"/>
      <c r="JP133" s="370"/>
      <c r="JQ133" s="370"/>
      <c r="JR133" s="370"/>
      <c r="JS133" s="370"/>
      <c r="JT133" s="370"/>
      <c r="JU133" s="370"/>
      <c r="JV133" s="370"/>
      <c r="JW133" s="370"/>
      <c r="JX133" s="370"/>
      <c r="JY133" s="370"/>
      <c r="JZ133" s="370"/>
      <c r="KA133" s="370"/>
      <c r="KB133" s="370"/>
      <c r="KC133" s="370"/>
      <c r="KD133" s="370"/>
      <c r="KE133" s="370"/>
      <c r="KF133" s="370"/>
      <c r="KG133" s="370"/>
      <c r="KH133" s="370"/>
      <c r="KI133" s="370"/>
      <c r="KJ133" s="370"/>
      <c r="KK133" s="370"/>
      <c r="KL133" s="370"/>
      <c r="KM133" s="370"/>
      <c r="KN133" s="370"/>
      <c r="KO133" s="370"/>
      <c r="KP133" s="370"/>
      <c r="KQ133" s="370"/>
      <c r="KR133" s="370"/>
      <c r="KS133" s="370"/>
      <c r="KT133" s="370"/>
      <c r="KU133" s="370"/>
      <c r="KV133" s="370"/>
      <c r="KW133" s="370"/>
      <c r="KX133" s="370"/>
      <c r="KY133" s="370"/>
      <c r="KZ133" s="370"/>
      <c r="LA133" s="370"/>
      <c r="LB133" s="370"/>
      <c r="LC133" s="370"/>
      <c r="LD133" s="370"/>
      <c r="LE133" s="370"/>
      <c r="LF133" s="370"/>
      <c r="LG133" s="370"/>
      <c r="LH133" s="370"/>
      <c r="LI133" s="370"/>
      <c r="LJ133" s="370"/>
      <c r="LK133" s="370"/>
      <c r="LL133" s="370"/>
      <c r="LM133" s="370"/>
      <c r="LN133" s="370"/>
      <c r="LO133" s="370"/>
      <c r="LP133" s="370"/>
      <c r="LQ133" s="370"/>
      <c r="LR133" s="370"/>
      <c r="LS133" s="370"/>
      <c r="LT133" s="370"/>
      <c r="LU133" s="370"/>
      <c r="LV133" s="370"/>
      <c r="LW133" s="370"/>
      <c r="LX133" s="370"/>
      <c r="LY133" s="370"/>
      <c r="LZ133" s="370"/>
      <c r="MA133" s="370"/>
      <c r="MB133" s="370"/>
      <c r="MC133" s="370"/>
      <c r="MD133" s="370"/>
      <c r="ME133" s="370"/>
      <c r="MF133" s="370"/>
      <c r="MG133" s="370"/>
      <c r="MH133" s="370"/>
      <c r="MI133" s="370"/>
      <c r="MJ133" s="370"/>
      <c r="MK133" s="370"/>
      <c r="ML133" s="370"/>
      <c r="MM133" s="370"/>
      <c r="MN133" s="370"/>
      <c r="MO133" s="370"/>
      <c r="MP133" s="370"/>
      <c r="MQ133" s="370"/>
      <c r="MR133" s="370"/>
      <c r="MS133" s="370"/>
      <c r="MT133" s="370"/>
      <c r="MU133" s="370"/>
      <c r="MV133" s="370"/>
      <c r="MW133" s="370"/>
      <c r="MX133" s="370"/>
      <c r="MY133" s="370"/>
      <c r="MZ133" s="370"/>
      <c r="NA133" s="370"/>
      <c r="NB133" s="370"/>
      <c r="NC133" s="370"/>
      <c r="ND133" s="370"/>
      <c r="NE133" s="370"/>
      <c r="NF133" s="370"/>
      <c r="NG133" s="370"/>
      <c r="NH133" s="370"/>
      <c r="NI133" s="370"/>
      <c r="NJ133" s="370"/>
      <c r="NK133" s="370"/>
      <c r="NL133" s="370"/>
      <c r="NM133" s="370"/>
      <c r="NN133" s="370"/>
      <c r="NO133" s="370"/>
      <c r="NP133" s="370"/>
      <c r="NQ133" s="370"/>
      <c r="NR133" s="370"/>
      <c r="NS133" s="370"/>
      <c r="NT133" s="370"/>
      <c r="NU133" s="370"/>
      <c r="NV133" s="370"/>
      <c r="NW133" s="370"/>
      <c r="NX133" s="370"/>
      <c r="NY133" s="370"/>
      <c r="NZ133" s="370"/>
      <c r="OA133" s="370"/>
      <c r="OB133" s="370"/>
      <c r="OC133" s="370"/>
      <c r="OD133" s="370"/>
      <c r="OE133" s="370"/>
      <c r="OF133" s="370"/>
      <c r="OG133" s="370"/>
      <c r="OH133" s="370"/>
      <c r="OI133" s="370"/>
      <c r="OJ133" s="370"/>
      <c r="OK133" s="370"/>
      <c r="OL133" s="370"/>
      <c r="OM133" s="370"/>
      <c r="ON133" s="370"/>
      <c r="OO133" s="370"/>
      <c r="OP133" s="370"/>
      <c r="OQ133" s="370"/>
      <c r="OR133" s="370"/>
      <c r="OS133" s="370"/>
      <c r="OT133" s="370"/>
      <c r="OU133" s="370"/>
      <c r="OV133" s="370"/>
      <c r="OW133" s="370"/>
      <c r="OX133" s="370"/>
      <c r="OY133" s="370"/>
      <c r="OZ133" s="370"/>
      <c r="PA133" s="370"/>
      <c r="PB133" s="370"/>
      <c r="PC133" s="370"/>
      <c r="PD133" s="370"/>
      <c r="PE133" s="370"/>
      <c r="PF133" s="370"/>
      <c r="PG133" s="370"/>
      <c r="PH133" s="370"/>
      <c r="PI133" s="370"/>
      <c r="PJ133" s="370"/>
      <c r="PK133" s="370"/>
      <c r="PL133" s="370"/>
      <c r="PM133" s="370"/>
      <c r="PN133" s="370"/>
      <c r="PO133" s="370"/>
      <c r="PP133" s="370"/>
      <c r="PQ133" s="370"/>
      <c r="PR133" s="370"/>
      <c r="PS133" s="370"/>
      <c r="PT133" s="370"/>
      <c r="PU133" s="370"/>
      <c r="PV133" s="370"/>
      <c r="PW133" s="370"/>
      <c r="PX133" s="370"/>
      <c r="PY133" s="370"/>
      <c r="PZ133" s="370"/>
      <c r="QA133" s="370"/>
      <c r="QB133" s="370"/>
      <c r="QC133" s="370"/>
      <c r="QD133" s="370"/>
      <c r="QE133" s="370"/>
      <c r="QF133" s="370"/>
      <c r="QG133" s="370"/>
      <c r="QH133" s="370"/>
      <c r="QI133" s="370"/>
      <c r="QJ133" s="370"/>
      <c r="QK133" s="370"/>
      <c r="QL133" s="370"/>
      <c r="QM133" s="370"/>
      <c r="QN133" s="370"/>
      <c r="QO133" s="370"/>
      <c r="QP133" s="370"/>
      <c r="QQ133" s="370"/>
      <c r="QR133" s="370"/>
      <c r="QS133" s="370"/>
      <c r="QT133" s="370"/>
      <c r="QU133" s="370"/>
      <c r="QV133" s="370"/>
      <c r="QW133" s="370"/>
      <c r="QX133" s="370"/>
      <c r="QY133" s="370"/>
      <c r="QZ133" s="370"/>
      <c r="RA133" s="370"/>
      <c r="RB133" s="370"/>
      <c r="RC133" s="370"/>
      <c r="RD133" s="370"/>
      <c r="RE133" s="370"/>
      <c r="RF133" s="370"/>
      <c r="RG133" s="370"/>
      <c r="RH133" s="370"/>
      <c r="RI133" s="370"/>
      <c r="RJ133" s="370"/>
      <c r="RK133" s="370"/>
      <c r="RL133" s="370"/>
      <c r="RM133" s="370"/>
      <c r="RN133" s="370"/>
      <c r="RO133" s="370"/>
      <c r="RP133" s="370"/>
      <c r="RQ133" s="370"/>
      <c r="RR133" s="370"/>
      <c r="RS133" s="370"/>
      <c r="RT133" s="370"/>
      <c r="RU133" s="370"/>
      <c r="RV133" s="370"/>
      <c r="RW133" s="370"/>
      <c r="RX133" s="370"/>
      <c r="RY133" s="370"/>
      <c r="RZ133" s="370"/>
      <c r="SA133" s="370"/>
      <c r="SB133" s="370"/>
      <c r="SC133" s="370"/>
      <c r="SD133" s="370"/>
      <c r="SE133" s="370"/>
      <c r="SF133" s="370"/>
      <c r="SG133" s="370"/>
      <c r="SH133" s="370"/>
      <c r="SI133" s="370"/>
      <c r="SJ133" s="370"/>
      <c r="SK133" s="370"/>
      <c r="SL133" s="370"/>
      <c r="SM133" s="370"/>
      <c r="SN133" s="370"/>
      <c r="SO133" s="370"/>
      <c r="SP133" s="370"/>
      <c r="SQ133" s="370"/>
      <c r="SR133" s="370"/>
      <c r="SS133" s="370"/>
      <c r="ST133" s="370"/>
      <c r="SU133" s="370"/>
      <c r="SV133" s="370"/>
      <c r="SW133" s="370"/>
      <c r="SX133" s="370"/>
      <c r="SY133" s="370"/>
      <c r="SZ133" s="370"/>
      <c r="TA133" s="370"/>
      <c r="TB133" s="370"/>
      <c r="TC133" s="370"/>
      <c r="TD133" s="370"/>
      <c r="TE133" s="370"/>
      <c r="TF133" s="370"/>
      <c r="TG133" s="370"/>
      <c r="TH133" s="370"/>
      <c r="TI133" s="370"/>
      <c r="TJ133" s="370"/>
      <c r="TK133" s="370"/>
      <c r="TL133" s="370"/>
      <c r="TM133" s="370"/>
      <c r="TN133" s="370"/>
      <c r="TO133" s="370"/>
      <c r="TP133" s="370"/>
      <c r="TQ133" s="370"/>
      <c r="TR133" s="370"/>
      <c r="TS133" s="370"/>
      <c r="TT133" s="370"/>
      <c r="TU133" s="370"/>
      <c r="TV133" s="370"/>
      <c r="TW133" s="370"/>
      <c r="TX133" s="370"/>
      <c r="TY133" s="370"/>
      <c r="TZ133" s="370"/>
      <c r="UA133" s="370"/>
      <c r="UB133" s="370"/>
      <c r="UC133" s="370"/>
      <c r="UD133" s="370"/>
      <c r="UE133" s="370"/>
      <c r="UF133" s="370"/>
      <c r="UG133" s="370"/>
      <c r="UH133" s="370"/>
      <c r="UI133" s="370"/>
      <c r="UJ133" s="370"/>
      <c r="UK133" s="370"/>
      <c r="UL133" s="370"/>
      <c r="UM133" s="370"/>
      <c r="UN133" s="370"/>
      <c r="UO133" s="370"/>
      <c r="UP133" s="370"/>
      <c r="UQ133" s="370"/>
      <c r="UR133" s="370"/>
      <c r="US133" s="370"/>
      <c r="UT133" s="370"/>
      <c r="UU133" s="370"/>
      <c r="UV133" s="370"/>
      <c r="UW133" s="370"/>
      <c r="UX133" s="370"/>
      <c r="UY133" s="370"/>
      <c r="UZ133" s="370"/>
      <c r="VA133" s="370"/>
      <c r="VB133" s="370"/>
      <c r="VC133" s="370"/>
      <c r="VD133" s="370"/>
      <c r="VE133" s="370"/>
      <c r="VF133" s="370"/>
      <c r="VG133" s="370"/>
      <c r="VH133" s="370"/>
      <c r="VI133" s="370"/>
      <c r="VJ133" s="370"/>
      <c r="VK133" s="370"/>
      <c r="VL133" s="370"/>
      <c r="VM133" s="370"/>
      <c r="VN133" s="370"/>
      <c r="VO133" s="370"/>
      <c r="VP133" s="370"/>
      <c r="VQ133" s="370"/>
      <c r="VR133" s="370"/>
      <c r="VS133" s="370"/>
      <c r="VT133" s="370"/>
      <c r="VU133" s="370"/>
      <c r="VV133" s="370"/>
      <c r="VW133" s="370"/>
      <c r="VX133" s="370"/>
      <c r="VY133" s="370"/>
      <c r="VZ133" s="370"/>
      <c r="WA133" s="370"/>
      <c r="WB133" s="370"/>
      <c r="WC133" s="370"/>
      <c r="WD133" s="370"/>
      <c r="WE133" s="370"/>
      <c r="WF133" s="370"/>
      <c r="WG133" s="370"/>
      <c r="WH133" s="370"/>
      <c r="WI133" s="370"/>
      <c r="WJ133" s="370"/>
      <c r="WK133" s="370"/>
      <c r="WL133" s="370"/>
      <c r="WM133" s="370"/>
      <c r="WN133" s="370"/>
      <c r="WO133" s="370"/>
      <c r="WP133" s="370"/>
      <c r="WQ133" s="370"/>
      <c r="WR133" s="370"/>
      <c r="WS133" s="370"/>
      <c r="WT133" s="370"/>
      <c r="WU133" s="370"/>
      <c r="WV133" s="370"/>
      <c r="WW133" s="370"/>
      <c r="WX133" s="370"/>
      <c r="WY133" s="370"/>
      <c r="WZ133" s="370"/>
      <c r="XA133" s="370"/>
      <c r="XB133" s="370"/>
      <c r="XC133" s="370"/>
      <c r="XD133" s="370"/>
      <c r="XE133" s="370"/>
      <c r="XF133" s="370"/>
      <c r="XG133" s="370"/>
      <c r="XH133" s="370"/>
      <c r="XI133" s="370"/>
      <c r="XJ133" s="370"/>
      <c r="XK133" s="370"/>
      <c r="XL133" s="370"/>
      <c r="XM133" s="370"/>
      <c r="XN133" s="370"/>
      <c r="XO133" s="370"/>
      <c r="XP133" s="370"/>
      <c r="XQ133" s="370"/>
      <c r="XR133" s="370"/>
      <c r="XS133" s="370"/>
      <c r="XT133" s="370"/>
      <c r="XU133" s="370"/>
      <c r="XV133" s="370"/>
      <c r="XW133" s="370"/>
      <c r="XX133" s="370"/>
      <c r="XY133" s="370"/>
      <c r="XZ133" s="370"/>
      <c r="YA133" s="370"/>
      <c r="YB133" s="370"/>
      <c r="YC133" s="370"/>
      <c r="YD133" s="370"/>
      <c r="YE133" s="370"/>
      <c r="YF133" s="370"/>
      <c r="YG133" s="370"/>
      <c r="YH133" s="370"/>
      <c r="YI133" s="370"/>
      <c r="YJ133" s="370"/>
      <c r="YK133" s="370"/>
      <c r="YL133" s="370"/>
      <c r="YM133" s="370"/>
      <c r="YN133" s="370"/>
      <c r="YO133" s="370"/>
      <c r="YP133" s="370"/>
      <c r="YQ133" s="370"/>
      <c r="YR133" s="370"/>
      <c r="YS133" s="370"/>
      <c r="YT133" s="370"/>
      <c r="YU133" s="370"/>
      <c r="YV133" s="370"/>
      <c r="YW133" s="370"/>
      <c r="YX133" s="370"/>
      <c r="YY133" s="370"/>
      <c r="YZ133" s="370"/>
      <c r="ZA133" s="370"/>
      <c r="ZB133" s="370"/>
      <c r="ZC133" s="370"/>
      <c r="ZD133" s="370"/>
      <c r="ZE133" s="370"/>
      <c r="ZF133" s="370"/>
      <c r="ZG133" s="370"/>
      <c r="ZH133" s="370"/>
      <c r="ZI133" s="370"/>
      <c r="ZJ133" s="370"/>
      <c r="ZK133" s="370"/>
      <c r="ZL133" s="370"/>
      <c r="ZM133" s="370"/>
      <c r="ZN133" s="370"/>
      <c r="ZO133" s="370"/>
      <c r="ZP133" s="370"/>
      <c r="ZQ133" s="370"/>
      <c r="ZR133" s="370"/>
      <c r="ZS133" s="370"/>
      <c r="ZT133" s="370"/>
      <c r="ZU133" s="370"/>
      <c r="ZV133" s="370"/>
      <c r="ZW133" s="370"/>
      <c r="ZX133" s="370"/>
      <c r="ZY133" s="370"/>
      <c r="ZZ133" s="370"/>
      <c r="AAA133" s="370"/>
      <c r="AAB133" s="370"/>
      <c r="AAC133" s="370"/>
      <c r="AAD133" s="370"/>
      <c r="AAE133" s="370"/>
      <c r="AAF133" s="370"/>
      <c r="AAG133" s="370"/>
      <c r="AAH133" s="370"/>
      <c r="AAI133" s="370"/>
      <c r="AAJ133" s="370"/>
      <c r="AAK133" s="370"/>
      <c r="AAL133" s="370"/>
      <c r="AAM133" s="370"/>
      <c r="AAN133" s="370"/>
      <c r="AAO133" s="370"/>
      <c r="AAP133" s="370"/>
      <c r="AAQ133" s="370"/>
      <c r="AAR133" s="370"/>
      <c r="AAS133" s="370"/>
      <c r="AAT133" s="370"/>
      <c r="AAU133" s="370"/>
      <c r="AAV133" s="370"/>
      <c r="AAW133" s="370"/>
      <c r="AAX133" s="370"/>
      <c r="AAY133" s="370"/>
      <c r="AAZ133" s="370"/>
      <c r="ABA133" s="370"/>
      <c r="ABB133" s="370"/>
      <c r="ABC133" s="370"/>
      <c r="ABD133" s="370"/>
      <c r="ABE133" s="370"/>
      <c r="ABF133" s="370"/>
      <c r="ABG133" s="370"/>
      <c r="ABH133" s="370"/>
      <c r="ABI133" s="370"/>
      <c r="ABJ133" s="370"/>
      <c r="ABK133" s="370"/>
      <c r="ABL133" s="370"/>
      <c r="ABM133" s="370"/>
      <c r="ABN133" s="370"/>
      <c r="ABO133" s="370"/>
      <c r="ABP133" s="370"/>
      <c r="ABQ133" s="370"/>
      <c r="ABR133" s="370"/>
      <c r="ABS133" s="370"/>
      <c r="ABT133" s="370"/>
      <c r="ABU133" s="370"/>
      <c r="ABV133" s="370"/>
      <c r="ABW133" s="370"/>
      <c r="ABX133" s="370"/>
      <c r="ABY133" s="370"/>
      <c r="ABZ133" s="370"/>
      <c r="ACA133" s="370"/>
      <c r="ACB133" s="370"/>
      <c r="ACC133" s="370"/>
      <c r="ACD133" s="370"/>
      <c r="ACE133" s="370"/>
      <c r="ACF133" s="370"/>
      <c r="ACG133" s="370"/>
      <c r="ACH133" s="370"/>
      <c r="ACI133" s="370"/>
      <c r="ACJ133" s="370"/>
      <c r="ACK133" s="370"/>
      <c r="ACL133" s="370"/>
      <c r="ACM133" s="370"/>
      <c r="ACN133" s="370"/>
      <c r="ACO133" s="370"/>
      <c r="ACP133" s="370"/>
      <c r="ACQ133" s="370"/>
      <c r="ACR133" s="370"/>
      <c r="ACS133" s="370"/>
      <c r="ACT133" s="370"/>
      <c r="ACU133" s="370"/>
      <c r="ACV133" s="370"/>
      <c r="ACW133" s="370"/>
      <c r="ACX133" s="370"/>
      <c r="ACY133" s="370"/>
      <c r="ACZ133" s="370"/>
      <c r="ADA133" s="370"/>
      <c r="ADB133" s="370"/>
      <c r="ADC133" s="370"/>
      <c r="ADD133" s="370"/>
      <c r="ADE133" s="370"/>
      <c r="ADF133" s="370"/>
      <c r="ADG133" s="370"/>
      <c r="ADH133" s="370"/>
      <c r="ADI133" s="370"/>
      <c r="ADJ133" s="370"/>
      <c r="ADK133" s="370"/>
      <c r="ADL133" s="370"/>
      <c r="ADM133" s="370"/>
      <c r="ADN133" s="370"/>
      <c r="ADO133" s="370"/>
      <c r="ADP133" s="370"/>
      <c r="ADQ133" s="370"/>
      <c r="ADR133" s="370"/>
      <c r="ADS133" s="370"/>
      <c r="ADT133" s="370"/>
      <c r="ADU133" s="370"/>
      <c r="ADV133" s="370"/>
      <c r="ADW133" s="370"/>
      <c r="ADX133" s="370"/>
      <c r="ADY133" s="370"/>
      <c r="ADZ133" s="370"/>
      <c r="AEA133" s="370"/>
      <c r="AEB133" s="370"/>
      <c r="AEC133" s="370"/>
      <c r="AED133" s="370"/>
      <c r="AEE133" s="370"/>
      <c r="AEF133" s="370"/>
      <c r="AEG133" s="370"/>
      <c r="AEH133" s="370"/>
      <c r="AEI133" s="370"/>
      <c r="AEJ133" s="370"/>
      <c r="AEK133" s="370"/>
      <c r="AEL133" s="370"/>
      <c r="AEM133" s="370"/>
      <c r="AEN133" s="370"/>
      <c r="AEO133" s="370"/>
      <c r="AEP133" s="370"/>
      <c r="AEQ133" s="370"/>
      <c r="AER133" s="370"/>
      <c r="AES133" s="370"/>
      <c r="AET133" s="370"/>
      <c r="AEU133" s="370"/>
      <c r="AEV133" s="370"/>
      <c r="AEW133" s="370"/>
      <c r="AEX133" s="370"/>
      <c r="AEY133" s="370"/>
      <c r="AEZ133" s="370"/>
      <c r="AFA133" s="370"/>
      <c r="AFB133" s="370"/>
      <c r="AFC133" s="370"/>
      <c r="AFD133" s="370"/>
      <c r="AFE133" s="370"/>
      <c r="AFF133" s="370"/>
      <c r="AFG133" s="370"/>
      <c r="AFH133" s="370"/>
      <c r="AFI133" s="370"/>
      <c r="AFJ133" s="370"/>
      <c r="AFK133" s="370"/>
      <c r="AFL133" s="370"/>
      <c r="AFM133" s="370"/>
      <c r="AFN133" s="370"/>
      <c r="AFO133" s="370"/>
      <c r="AFP133" s="370"/>
      <c r="AFQ133" s="370"/>
      <c r="AFR133" s="370"/>
      <c r="AFS133" s="370"/>
      <c r="AFT133" s="370"/>
      <c r="AFU133" s="370"/>
      <c r="AFV133" s="370"/>
      <c r="AFW133" s="370"/>
      <c r="AFX133" s="370"/>
      <c r="AFY133" s="370"/>
      <c r="AFZ133" s="370"/>
      <c r="AGA133" s="370"/>
      <c r="AGB133" s="370"/>
      <c r="AGC133" s="370"/>
      <c r="AGD133" s="370"/>
      <c r="AGE133" s="370"/>
      <c r="AGF133" s="370"/>
      <c r="AGG133" s="370"/>
      <c r="AGH133" s="370"/>
      <c r="AGI133" s="370"/>
      <c r="AGJ133" s="370"/>
      <c r="AGK133" s="370"/>
      <c r="AGL133" s="370"/>
      <c r="AGM133" s="370"/>
      <c r="AGN133" s="370"/>
      <c r="AGO133" s="370"/>
      <c r="AGP133" s="370"/>
      <c r="AGQ133" s="370"/>
      <c r="AGR133" s="370"/>
      <c r="AGS133" s="370"/>
      <c r="AGT133" s="370"/>
      <c r="AGU133" s="370"/>
      <c r="AGV133" s="370"/>
      <c r="AGW133" s="370"/>
      <c r="AGX133" s="370"/>
      <c r="AGY133" s="370"/>
      <c r="AGZ133" s="370"/>
      <c r="AHA133" s="370"/>
      <c r="AHB133" s="370"/>
      <c r="AHC133" s="370"/>
      <c r="AHD133" s="370"/>
      <c r="AHE133" s="370"/>
      <c r="AHF133" s="370"/>
      <c r="AHG133" s="370"/>
      <c r="AHH133" s="370"/>
      <c r="AHI133" s="370"/>
      <c r="AHJ133" s="370"/>
      <c r="AHK133" s="370"/>
      <c r="AHL133" s="370"/>
      <c r="AHM133" s="370"/>
      <c r="AHN133" s="370"/>
      <c r="AHO133" s="370"/>
      <c r="AHP133" s="370"/>
      <c r="AHQ133" s="370"/>
      <c r="AHR133" s="370"/>
      <c r="AHS133" s="370"/>
      <c r="AHT133" s="370"/>
      <c r="AHU133" s="370"/>
      <c r="AHV133" s="370"/>
      <c r="AHW133" s="370"/>
      <c r="AHX133" s="370"/>
      <c r="AHY133" s="370"/>
      <c r="AHZ133" s="370"/>
      <c r="AIA133" s="370"/>
      <c r="AIB133" s="370"/>
      <c r="AIC133" s="370"/>
      <c r="AID133" s="370"/>
      <c r="AIE133" s="370"/>
      <c r="AIF133" s="370"/>
      <c r="AIG133" s="370"/>
      <c r="AIH133" s="370"/>
      <c r="AII133" s="370"/>
      <c r="AIJ133" s="370"/>
      <c r="AIK133" s="370"/>
      <c r="AIL133" s="370"/>
      <c r="AIM133" s="370"/>
      <c r="AIN133" s="370"/>
      <c r="AIO133" s="370"/>
      <c r="AIP133" s="370"/>
      <c r="AIQ133" s="370"/>
      <c r="AIR133" s="370"/>
      <c r="AIS133" s="370"/>
      <c r="AIT133" s="370"/>
      <c r="AIU133" s="370"/>
      <c r="AIV133" s="370"/>
      <c r="AIW133" s="370"/>
      <c r="AIX133" s="370"/>
      <c r="AIY133" s="370"/>
      <c r="AIZ133" s="370"/>
      <c r="AJA133" s="370"/>
      <c r="AJB133" s="370"/>
      <c r="AJC133" s="370"/>
      <c r="AJD133" s="370"/>
      <c r="AJE133" s="370"/>
      <c r="AJF133" s="370"/>
      <c r="AJG133" s="370"/>
      <c r="AJH133" s="370"/>
      <c r="AJI133" s="370"/>
      <c r="AJJ133" s="370"/>
      <c r="AJK133" s="370"/>
      <c r="AJL133" s="370"/>
      <c r="AJM133" s="370"/>
      <c r="AJN133" s="370"/>
      <c r="AJO133" s="370"/>
      <c r="AJP133" s="370"/>
      <c r="AJQ133" s="370"/>
      <c r="AJR133" s="370"/>
      <c r="AJS133" s="370"/>
      <c r="AJT133" s="370"/>
      <c r="AJU133" s="370"/>
      <c r="AJV133" s="370"/>
      <c r="AJW133" s="370"/>
      <c r="AJX133" s="370"/>
      <c r="AJY133" s="370"/>
      <c r="AJZ133" s="370"/>
      <c r="AKA133" s="370"/>
      <c r="AKB133" s="370"/>
      <c r="AKC133" s="370"/>
      <c r="AKD133" s="370"/>
      <c r="AKE133" s="370"/>
      <c r="AKF133" s="370"/>
      <c r="AKG133" s="370"/>
      <c r="AKH133" s="370"/>
      <c r="AKI133" s="370"/>
      <c r="AKJ133" s="370"/>
      <c r="AKK133" s="370"/>
      <c r="AKL133" s="370"/>
      <c r="AKM133" s="370"/>
      <c r="AKN133" s="370"/>
      <c r="AKO133" s="370"/>
      <c r="AKP133" s="370"/>
      <c r="AKQ133" s="370"/>
      <c r="AKR133" s="370"/>
      <c r="AKS133" s="370"/>
      <c r="AKT133" s="370"/>
      <c r="AKU133" s="370"/>
      <c r="AKV133" s="370"/>
      <c r="AKW133" s="370"/>
      <c r="AKX133" s="370"/>
      <c r="AKY133" s="370"/>
      <c r="AKZ133" s="370"/>
      <c r="ALA133" s="370"/>
      <c r="ALB133" s="370"/>
      <c r="ALC133" s="370"/>
      <c r="ALD133" s="370"/>
    </row>
    <row r="134" spans="1:992" s="253" customFormat="1" ht="121.5" customHeight="1">
      <c r="A134" s="2421"/>
      <c r="B134" s="2828"/>
      <c r="C134" s="2421"/>
      <c r="D134" s="707" t="s">
        <v>302</v>
      </c>
      <c r="E134" s="374">
        <v>0</v>
      </c>
      <c r="F134" s="374">
        <v>0</v>
      </c>
      <c r="G134" s="2385"/>
      <c r="H134" s="861" t="s">
        <v>1156</v>
      </c>
      <c r="I134" s="701" t="s">
        <v>409</v>
      </c>
      <c r="J134" s="701">
        <v>52970</v>
      </c>
      <c r="K134" s="692">
        <v>52741</v>
      </c>
      <c r="L134" s="1808" t="s">
        <v>2816</v>
      </c>
      <c r="M134" s="593"/>
      <c r="N134" s="497"/>
      <c r="O134" s="370"/>
      <c r="P134" s="370"/>
      <c r="Q134" s="370"/>
      <c r="R134" s="370"/>
      <c r="S134" s="370"/>
      <c r="T134" s="370"/>
      <c r="U134" s="370"/>
      <c r="V134" s="370"/>
      <c r="W134" s="370"/>
      <c r="X134" s="370"/>
      <c r="Y134" s="370"/>
      <c r="Z134" s="370"/>
      <c r="AA134" s="370"/>
      <c r="AB134" s="370"/>
      <c r="AC134" s="370"/>
      <c r="AD134" s="370"/>
      <c r="AE134" s="370"/>
      <c r="AF134" s="370"/>
      <c r="AG134" s="370"/>
      <c r="AH134" s="370"/>
      <c r="AI134" s="370"/>
      <c r="AJ134" s="370"/>
      <c r="AK134" s="370"/>
      <c r="AL134" s="370"/>
      <c r="AM134" s="370"/>
      <c r="AN134" s="370"/>
      <c r="AO134" s="370"/>
      <c r="AP134" s="370"/>
      <c r="AQ134" s="370"/>
      <c r="AR134" s="370"/>
      <c r="AS134" s="370"/>
      <c r="AT134" s="370"/>
      <c r="AU134" s="370"/>
      <c r="AV134" s="370"/>
      <c r="AW134" s="370"/>
      <c r="AX134" s="370"/>
      <c r="AY134" s="370"/>
      <c r="AZ134" s="370"/>
      <c r="BA134" s="370"/>
      <c r="BB134" s="370"/>
      <c r="BC134" s="370"/>
      <c r="BD134" s="370"/>
      <c r="BE134" s="370"/>
      <c r="BF134" s="370"/>
      <c r="BG134" s="370"/>
      <c r="BH134" s="370"/>
      <c r="BI134" s="370"/>
      <c r="BJ134" s="370"/>
      <c r="BK134" s="370"/>
      <c r="BL134" s="370"/>
      <c r="BM134" s="370"/>
      <c r="BN134" s="370"/>
      <c r="BO134" s="370"/>
      <c r="BP134" s="370"/>
      <c r="BQ134" s="370"/>
      <c r="BR134" s="370"/>
      <c r="BS134" s="370"/>
      <c r="BT134" s="370"/>
      <c r="BU134" s="370"/>
      <c r="BV134" s="370"/>
      <c r="BW134" s="370"/>
      <c r="BX134" s="370"/>
      <c r="BY134" s="370"/>
      <c r="BZ134" s="370"/>
      <c r="CA134" s="370"/>
      <c r="CB134" s="370"/>
      <c r="CC134" s="370"/>
      <c r="CD134" s="370"/>
      <c r="CE134" s="370"/>
      <c r="CF134" s="370"/>
      <c r="CG134" s="370"/>
      <c r="CH134" s="370"/>
      <c r="CI134" s="370"/>
      <c r="CJ134" s="370"/>
      <c r="CK134" s="370"/>
      <c r="CL134" s="370"/>
      <c r="CM134" s="370"/>
      <c r="CN134" s="370"/>
      <c r="CO134" s="370"/>
      <c r="CP134" s="370"/>
      <c r="CQ134" s="370"/>
      <c r="CR134" s="370"/>
      <c r="CS134" s="370"/>
      <c r="CT134" s="370"/>
      <c r="CU134" s="370"/>
      <c r="CV134" s="370"/>
      <c r="CW134" s="370"/>
      <c r="CX134" s="370"/>
      <c r="CY134" s="370"/>
      <c r="CZ134" s="370"/>
      <c r="DA134" s="370"/>
      <c r="DB134" s="370"/>
      <c r="DC134" s="370"/>
      <c r="DD134" s="370"/>
      <c r="DE134" s="370"/>
      <c r="DF134" s="370"/>
      <c r="DG134" s="370"/>
      <c r="DH134" s="370"/>
      <c r="DI134" s="370"/>
      <c r="DJ134" s="370"/>
      <c r="DK134" s="370"/>
      <c r="DL134" s="370"/>
      <c r="DM134" s="370"/>
      <c r="DN134" s="370"/>
      <c r="DO134" s="370"/>
      <c r="DP134" s="370"/>
      <c r="DQ134" s="370"/>
      <c r="DR134" s="370"/>
      <c r="DS134" s="370"/>
      <c r="DT134" s="370"/>
      <c r="DU134" s="370"/>
      <c r="DV134" s="370"/>
      <c r="DW134" s="370"/>
      <c r="DX134" s="370"/>
      <c r="DY134" s="370"/>
      <c r="DZ134" s="370"/>
      <c r="EA134" s="370"/>
      <c r="EB134" s="370"/>
      <c r="EC134" s="370"/>
      <c r="ED134" s="370"/>
      <c r="EE134" s="370"/>
      <c r="EF134" s="370"/>
      <c r="EG134" s="370"/>
      <c r="EH134" s="370"/>
      <c r="EI134" s="370"/>
      <c r="EJ134" s="370"/>
      <c r="EK134" s="370"/>
      <c r="EL134" s="370"/>
      <c r="EM134" s="370"/>
      <c r="EN134" s="370"/>
      <c r="EO134" s="370"/>
      <c r="EP134" s="370"/>
      <c r="EQ134" s="370"/>
      <c r="ER134" s="370"/>
      <c r="ES134" s="370"/>
      <c r="ET134" s="370"/>
      <c r="EU134" s="370"/>
      <c r="EV134" s="370"/>
      <c r="EW134" s="370"/>
      <c r="EX134" s="370"/>
      <c r="EY134" s="370"/>
      <c r="EZ134" s="370"/>
      <c r="FA134" s="370"/>
      <c r="FB134" s="370"/>
      <c r="FC134" s="370"/>
      <c r="FD134" s="370"/>
      <c r="FE134" s="370"/>
      <c r="FF134" s="370"/>
      <c r="FG134" s="370"/>
      <c r="FH134" s="370"/>
      <c r="FI134" s="370"/>
      <c r="FJ134" s="370"/>
      <c r="FK134" s="370"/>
      <c r="FL134" s="370"/>
      <c r="FM134" s="370"/>
      <c r="FN134" s="370"/>
      <c r="FO134" s="370"/>
      <c r="FP134" s="370"/>
      <c r="FQ134" s="370"/>
      <c r="FR134" s="370"/>
      <c r="FS134" s="370"/>
      <c r="FT134" s="370"/>
      <c r="FU134" s="370"/>
      <c r="FV134" s="370"/>
      <c r="FW134" s="370"/>
      <c r="FX134" s="370"/>
      <c r="FY134" s="370"/>
      <c r="FZ134" s="370"/>
      <c r="GA134" s="370"/>
      <c r="GB134" s="370"/>
      <c r="GC134" s="370"/>
      <c r="GD134" s="370"/>
      <c r="GE134" s="370"/>
      <c r="GF134" s="370"/>
      <c r="GG134" s="370"/>
      <c r="GH134" s="370"/>
      <c r="GI134" s="370"/>
      <c r="GJ134" s="370"/>
      <c r="GK134" s="370"/>
      <c r="GL134" s="370"/>
      <c r="GM134" s="370"/>
      <c r="GN134" s="370"/>
      <c r="GO134" s="370"/>
      <c r="GP134" s="370"/>
      <c r="GQ134" s="370"/>
      <c r="GR134" s="370"/>
      <c r="GS134" s="370"/>
      <c r="GT134" s="370"/>
      <c r="GU134" s="370"/>
      <c r="GV134" s="370"/>
      <c r="GW134" s="370"/>
      <c r="GX134" s="370"/>
      <c r="GY134" s="370"/>
      <c r="GZ134" s="370"/>
      <c r="HA134" s="370"/>
      <c r="HB134" s="370"/>
      <c r="HC134" s="370"/>
      <c r="HD134" s="370"/>
      <c r="HE134" s="370"/>
      <c r="HF134" s="370"/>
      <c r="HG134" s="370"/>
      <c r="HH134" s="370"/>
      <c r="HI134" s="370"/>
      <c r="HJ134" s="370"/>
      <c r="HK134" s="370"/>
      <c r="HL134" s="370"/>
      <c r="HM134" s="370"/>
      <c r="HN134" s="370"/>
      <c r="HO134" s="370"/>
      <c r="HP134" s="370"/>
      <c r="HQ134" s="370"/>
      <c r="HR134" s="370"/>
      <c r="HS134" s="370"/>
      <c r="HT134" s="370"/>
      <c r="HU134" s="370"/>
      <c r="HV134" s="370"/>
      <c r="HW134" s="370"/>
      <c r="HX134" s="370"/>
      <c r="HY134" s="370"/>
      <c r="HZ134" s="370"/>
      <c r="IA134" s="370"/>
      <c r="IB134" s="370"/>
      <c r="IC134" s="370"/>
      <c r="ID134" s="370"/>
      <c r="IE134" s="370"/>
      <c r="IF134" s="370"/>
      <c r="IG134" s="370"/>
      <c r="IH134" s="370"/>
      <c r="II134" s="370"/>
      <c r="IJ134" s="370"/>
      <c r="IK134" s="370"/>
      <c r="IL134" s="370"/>
      <c r="IM134" s="370"/>
      <c r="IN134" s="370"/>
      <c r="IO134" s="370"/>
      <c r="IP134" s="370"/>
      <c r="IQ134" s="370"/>
      <c r="IR134" s="370"/>
      <c r="IS134" s="370"/>
      <c r="IT134" s="370"/>
      <c r="IU134" s="370"/>
      <c r="IV134" s="370"/>
      <c r="IW134" s="370"/>
      <c r="IX134" s="370"/>
      <c r="IY134" s="370"/>
      <c r="IZ134" s="370"/>
      <c r="JA134" s="370"/>
      <c r="JB134" s="370"/>
      <c r="JC134" s="370"/>
      <c r="JD134" s="370"/>
      <c r="JE134" s="370"/>
      <c r="JF134" s="370"/>
      <c r="JG134" s="370"/>
      <c r="JH134" s="370"/>
      <c r="JI134" s="370"/>
      <c r="JJ134" s="370"/>
      <c r="JK134" s="370"/>
      <c r="JL134" s="370"/>
      <c r="JM134" s="370"/>
      <c r="JN134" s="370"/>
      <c r="JO134" s="370"/>
      <c r="JP134" s="370"/>
      <c r="JQ134" s="370"/>
      <c r="JR134" s="370"/>
      <c r="JS134" s="370"/>
      <c r="JT134" s="370"/>
      <c r="JU134" s="370"/>
      <c r="JV134" s="370"/>
      <c r="JW134" s="370"/>
      <c r="JX134" s="370"/>
      <c r="JY134" s="370"/>
      <c r="JZ134" s="370"/>
      <c r="KA134" s="370"/>
      <c r="KB134" s="370"/>
      <c r="KC134" s="370"/>
      <c r="KD134" s="370"/>
      <c r="KE134" s="370"/>
      <c r="KF134" s="370"/>
      <c r="KG134" s="370"/>
      <c r="KH134" s="370"/>
      <c r="KI134" s="370"/>
      <c r="KJ134" s="370"/>
      <c r="KK134" s="370"/>
      <c r="KL134" s="370"/>
      <c r="KM134" s="370"/>
      <c r="KN134" s="370"/>
      <c r="KO134" s="370"/>
      <c r="KP134" s="370"/>
      <c r="KQ134" s="370"/>
      <c r="KR134" s="370"/>
      <c r="KS134" s="370"/>
      <c r="KT134" s="370"/>
      <c r="KU134" s="370"/>
      <c r="KV134" s="370"/>
      <c r="KW134" s="370"/>
      <c r="KX134" s="370"/>
      <c r="KY134" s="370"/>
      <c r="KZ134" s="370"/>
      <c r="LA134" s="370"/>
      <c r="LB134" s="370"/>
      <c r="LC134" s="370"/>
      <c r="LD134" s="370"/>
      <c r="LE134" s="370"/>
      <c r="LF134" s="370"/>
      <c r="LG134" s="370"/>
      <c r="LH134" s="370"/>
      <c r="LI134" s="370"/>
      <c r="LJ134" s="370"/>
      <c r="LK134" s="370"/>
      <c r="LL134" s="370"/>
      <c r="LM134" s="370"/>
      <c r="LN134" s="370"/>
      <c r="LO134" s="370"/>
      <c r="LP134" s="370"/>
      <c r="LQ134" s="370"/>
      <c r="LR134" s="370"/>
      <c r="LS134" s="370"/>
      <c r="LT134" s="370"/>
      <c r="LU134" s="370"/>
      <c r="LV134" s="370"/>
      <c r="LW134" s="370"/>
      <c r="LX134" s="370"/>
      <c r="LY134" s="370"/>
      <c r="LZ134" s="370"/>
      <c r="MA134" s="370"/>
      <c r="MB134" s="370"/>
      <c r="MC134" s="370"/>
      <c r="MD134" s="370"/>
      <c r="ME134" s="370"/>
      <c r="MF134" s="370"/>
      <c r="MG134" s="370"/>
      <c r="MH134" s="370"/>
      <c r="MI134" s="370"/>
      <c r="MJ134" s="370"/>
      <c r="MK134" s="370"/>
      <c r="ML134" s="370"/>
      <c r="MM134" s="370"/>
      <c r="MN134" s="370"/>
      <c r="MO134" s="370"/>
      <c r="MP134" s="370"/>
      <c r="MQ134" s="370"/>
      <c r="MR134" s="370"/>
      <c r="MS134" s="370"/>
      <c r="MT134" s="370"/>
      <c r="MU134" s="370"/>
      <c r="MV134" s="370"/>
      <c r="MW134" s="370"/>
      <c r="MX134" s="370"/>
      <c r="MY134" s="370"/>
      <c r="MZ134" s="370"/>
      <c r="NA134" s="370"/>
      <c r="NB134" s="370"/>
      <c r="NC134" s="370"/>
      <c r="ND134" s="370"/>
      <c r="NE134" s="370"/>
      <c r="NF134" s="370"/>
      <c r="NG134" s="370"/>
      <c r="NH134" s="370"/>
      <c r="NI134" s="370"/>
      <c r="NJ134" s="370"/>
      <c r="NK134" s="370"/>
      <c r="NL134" s="370"/>
      <c r="NM134" s="370"/>
      <c r="NN134" s="370"/>
      <c r="NO134" s="370"/>
      <c r="NP134" s="370"/>
      <c r="NQ134" s="370"/>
      <c r="NR134" s="370"/>
      <c r="NS134" s="370"/>
      <c r="NT134" s="370"/>
      <c r="NU134" s="370"/>
      <c r="NV134" s="370"/>
      <c r="NW134" s="370"/>
      <c r="NX134" s="370"/>
      <c r="NY134" s="370"/>
      <c r="NZ134" s="370"/>
      <c r="OA134" s="370"/>
      <c r="OB134" s="370"/>
      <c r="OC134" s="370"/>
      <c r="OD134" s="370"/>
      <c r="OE134" s="370"/>
      <c r="OF134" s="370"/>
      <c r="OG134" s="370"/>
      <c r="OH134" s="370"/>
      <c r="OI134" s="370"/>
      <c r="OJ134" s="370"/>
      <c r="OK134" s="370"/>
      <c r="OL134" s="370"/>
      <c r="OM134" s="370"/>
      <c r="ON134" s="370"/>
      <c r="OO134" s="370"/>
      <c r="OP134" s="370"/>
      <c r="OQ134" s="370"/>
      <c r="OR134" s="370"/>
      <c r="OS134" s="370"/>
      <c r="OT134" s="370"/>
      <c r="OU134" s="370"/>
      <c r="OV134" s="370"/>
      <c r="OW134" s="370"/>
      <c r="OX134" s="370"/>
      <c r="OY134" s="370"/>
      <c r="OZ134" s="370"/>
      <c r="PA134" s="370"/>
      <c r="PB134" s="370"/>
      <c r="PC134" s="370"/>
      <c r="PD134" s="370"/>
      <c r="PE134" s="370"/>
      <c r="PF134" s="370"/>
      <c r="PG134" s="370"/>
      <c r="PH134" s="370"/>
      <c r="PI134" s="370"/>
      <c r="PJ134" s="370"/>
      <c r="PK134" s="370"/>
      <c r="PL134" s="370"/>
      <c r="PM134" s="370"/>
      <c r="PN134" s="370"/>
      <c r="PO134" s="370"/>
      <c r="PP134" s="370"/>
      <c r="PQ134" s="370"/>
      <c r="PR134" s="370"/>
      <c r="PS134" s="370"/>
      <c r="PT134" s="370"/>
      <c r="PU134" s="370"/>
      <c r="PV134" s="370"/>
      <c r="PW134" s="370"/>
      <c r="PX134" s="370"/>
      <c r="PY134" s="370"/>
      <c r="PZ134" s="370"/>
      <c r="QA134" s="370"/>
      <c r="QB134" s="370"/>
      <c r="QC134" s="370"/>
      <c r="QD134" s="370"/>
      <c r="QE134" s="370"/>
      <c r="QF134" s="370"/>
      <c r="QG134" s="370"/>
      <c r="QH134" s="370"/>
      <c r="QI134" s="370"/>
      <c r="QJ134" s="370"/>
      <c r="QK134" s="370"/>
      <c r="QL134" s="370"/>
      <c r="QM134" s="370"/>
      <c r="QN134" s="370"/>
      <c r="QO134" s="370"/>
      <c r="QP134" s="370"/>
      <c r="QQ134" s="370"/>
      <c r="QR134" s="370"/>
      <c r="QS134" s="370"/>
      <c r="QT134" s="370"/>
      <c r="QU134" s="370"/>
      <c r="QV134" s="370"/>
      <c r="QW134" s="370"/>
      <c r="QX134" s="370"/>
      <c r="QY134" s="370"/>
      <c r="QZ134" s="370"/>
      <c r="RA134" s="370"/>
      <c r="RB134" s="370"/>
      <c r="RC134" s="370"/>
      <c r="RD134" s="370"/>
      <c r="RE134" s="370"/>
      <c r="RF134" s="370"/>
      <c r="RG134" s="370"/>
      <c r="RH134" s="370"/>
      <c r="RI134" s="370"/>
      <c r="RJ134" s="370"/>
      <c r="RK134" s="370"/>
      <c r="RL134" s="370"/>
      <c r="RM134" s="370"/>
      <c r="RN134" s="370"/>
      <c r="RO134" s="370"/>
      <c r="RP134" s="370"/>
      <c r="RQ134" s="370"/>
      <c r="RR134" s="370"/>
      <c r="RS134" s="370"/>
      <c r="RT134" s="370"/>
      <c r="RU134" s="370"/>
      <c r="RV134" s="370"/>
      <c r="RW134" s="370"/>
      <c r="RX134" s="370"/>
      <c r="RY134" s="370"/>
      <c r="RZ134" s="370"/>
      <c r="SA134" s="370"/>
      <c r="SB134" s="370"/>
      <c r="SC134" s="370"/>
      <c r="SD134" s="370"/>
      <c r="SE134" s="370"/>
      <c r="SF134" s="370"/>
      <c r="SG134" s="370"/>
      <c r="SH134" s="370"/>
      <c r="SI134" s="370"/>
      <c r="SJ134" s="370"/>
      <c r="SK134" s="370"/>
      <c r="SL134" s="370"/>
      <c r="SM134" s="370"/>
      <c r="SN134" s="370"/>
      <c r="SO134" s="370"/>
      <c r="SP134" s="370"/>
      <c r="SQ134" s="370"/>
      <c r="SR134" s="370"/>
      <c r="SS134" s="370"/>
      <c r="ST134" s="370"/>
      <c r="SU134" s="370"/>
      <c r="SV134" s="370"/>
      <c r="SW134" s="370"/>
      <c r="SX134" s="370"/>
      <c r="SY134" s="370"/>
      <c r="SZ134" s="370"/>
      <c r="TA134" s="370"/>
      <c r="TB134" s="370"/>
      <c r="TC134" s="370"/>
      <c r="TD134" s="370"/>
      <c r="TE134" s="370"/>
      <c r="TF134" s="370"/>
      <c r="TG134" s="370"/>
      <c r="TH134" s="370"/>
      <c r="TI134" s="370"/>
      <c r="TJ134" s="370"/>
      <c r="TK134" s="370"/>
      <c r="TL134" s="370"/>
      <c r="TM134" s="370"/>
      <c r="TN134" s="370"/>
      <c r="TO134" s="370"/>
      <c r="TP134" s="370"/>
      <c r="TQ134" s="370"/>
      <c r="TR134" s="370"/>
      <c r="TS134" s="370"/>
      <c r="TT134" s="370"/>
      <c r="TU134" s="370"/>
      <c r="TV134" s="370"/>
      <c r="TW134" s="370"/>
      <c r="TX134" s="370"/>
      <c r="TY134" s="370"/>
      <c r="TZ134" s="370"/>
      <c r="UA134" s="370"/>
      <c r="UB134" s="370"/>
      <c r="UC134" s="370"/>
      <c r="UD134" s="370"/>
      <c r="UE134" s="370"/>
      <c r="UF134" s="370"/>
      <c r="UG134" s="370"/>
      <c r="UH134" s="370"/>
      <c r="UI134" s="370"/>
      <c r="UJ134" s="370"/>
      <c r="UK134" s="370"/>
      <c r="UL134" s="370"/>
      <c r="UM134" s="370"/>
      <c r="UN134" s="370"/>
      <c r="UO134" s="370"/>
      <c r="UP134" s="370"/>
      <c r="UQ134" s="370"/>
      <c r="UR134" s="370"/>
      <c r="US134" s="370"/>
      <c r="UT134" s="370"/>
      <c r="UU134" s="370"/>
      <c r="UV134" s="370"/>
      <c r="UW134" s="370"/>
      <c r="UX134" s="370"/>
      <c r="UY134" s="370"/>
      <c r="UZ134" s="370"/>
      <c r="VA134" s="370"/>
      <c r="VB134" s="370"/>
      <c r="VC134" s="370"/>
      <c r="VD134" s="370"/>
      <c r="VE134" s="370"/>
      <c r="VF134" s="370"/>
      <c r="VG134" s="370"/>
      <c r="VH134" s="370"/>
      <c r="VI134" s="370"/>
      <c r="VJ134" s="370"/>
      <c r="VK134" s="370"/>
      <c r="VL134" s="370"/>
      <c r="VM134" s="370"/>
      <c r="VN134" s="370"/>
      <c r="VO134" s="370"/>
      <c r="VP134" s="370"/>
      <c r="VQ134" s="370"/>
      <c r="VR134" s="370"/>
      <c r="VS134" s="370"/>
      <c r="VT134" s="370"/>
      <c r="VU134" s="370"/>
      <c r="VV134" s="370"/>
      <c r="VW134" s="370"/>
      <c r="VX134" s="370"/>
      <c r="VY134" s="370"/>
      <c r="VZ134" s="370"/>
      <c r="WA134" s="370"/>
      <c r="WB134" s="370"/>
      <c r="WC134" s="370"/>
      <c r="WD134" s="370"/>
      <c r="WE134" s="370"/>
      <c r="WF134" s="370"/>
      <c r="WG134" s="370"/>
      <c r="WH134" s="370"/>
      <c r="WI134" s="370"/>
      <c r="WJ134" s="370"/>
      <c r="WK134" s="370"/>
      <c r="WL134" s="370"/>
      <c r="WM134" s="370"/>
      <c r="WN134" s="370"/>
      <c r="WO134" s="370"/>
      <c r="WP134" s="370"/>
      <c r="WQ134" s="370"/>
      <c r="WR134" s="370"/>
      <c r="WS134" s="370"/>
      <c r="WT134" s="370"/>
      <c r="WU134" s="370"/>
      <c r="WV134" s="370"/>
      <c r="WW134" s="370"/>
      <c r="WX134" s="370"/>
      <c r="WY134" s="370"/>
      <c r="WZ134" s="370"/>
      <c r="XA134" s="370"/>
      <c r="XB134" s="370"/>
      <c r="XC134" s="370"/>
      <c r="XD134" s="370"/>
      <c r="XE134" s="370"/>
      <c r="XF134" s="370"/>
      <c r="XG134" s="370"/>
      <c r="XH134" s="370"/>
      <c r="XI134" s="370"/>
      <c r="XJ134" s="370"/>
      <c r="XK134" s="370"/>
      <c r="XL134" s="370"/>
      <c r="XM134" s="370"/>
      <c r="XN134" s="370"/>
      <c r="XO134" s="370"/>
      <c r="XP134" s="370"/>
      <c r="XQ134" s="370"/>
      <c r="XR134" s="370"/>
      <c r="XS134" s="370"/>
      <c r="XT134" s="370"/>
      <c r="XU134" s="370"/>
      <c r="XV134" s="370"/>
      <c r="XW134" s="370"/>
      <c r="XX134" s="370"/>
      <c r="XY134" s="370"/>
      <c r="XZ134" s="370"/>
      <c r="YA134" s="370"/>
      <c r="YB134" s="370"/>
      <c r="YC134" s="370"/>
      <c r="YD134" s="370"/>
      <c r="YE134" s="370"/>
      <c r="YF134" s="370"/>
      <c r="YG134" s="370"/>
      <c r="YH134" s="370"/>
      <c r="YI134" s="370"/>
      <c r="YJ134" s="370"/>
      <c r="YK134" s="370"/>
      <c r="YL134" s="370"/>
      <c r="YM134" s="370"/>
      <c r="YN134" s="370"/>
      <c r="YO134" s="370"/>
      <c r="YP134" s="370"/>
      <c r="YQ134" s="370"/>
      <c r="YR134" s="370"/>
      <c r="YS134" s="370"/>
      <c r="YT134" s="370"/>
      <c r="YU134" s="370"/>
      <c r="YV134" s="370"/>
      <c r="YW134" s="370"/>
      <c r="YX134" s="370"/>
      <c r="YY134" s="370"/>
      <c r="YZ134" s="370"/>
      <c r="ZA134" s="370"/>
      <c r="ZB134" s="370"/>
      <c r="ZC134" s="370"/>
      <c r="ZD134" s="370"/>
      <c r="ZE134" s="370"/>
      <c r="ZF134" s="370"/>
      <c r="ZG134" s="370"/>
      <c r="ZH134" s="370"/>
      <c r="ZI134" s="370"/>
      <c r="ZJ134" s="370"/>
      <c r="ZK134" s="370"/>
      <c r="ZL134" s="370"/>
      <c r="ZM134" s="370"/>
      <c r="ZN134" s="370"/>
      <c r="ZO134" s="370"/>
      <c r="ZP134" s="370"/>
      <c r="ZQ134" s="370"/>
      <c r="ZR134" s="370"/>
      <c r="ZS134" s="370"/>
      <c r="ZT134" s="370"/>
      <c r="ZU134" s="370"/>
      <c r="ZV134" s="370"/>
      <c r="ZW134" s="370"/>
      <c r="ZX134" s="370"/>
      <c r="ZY134" s="370"/>
      <c r="ZZ134" s="370"/>
      <c r="AAA134" s="370"/>
      <c r="AAB134" s="370"/>
      <c r="AAC134" s="370"/>
      <c r="AAD134" s="370"/>
      <c r="AAE134" s="370"/>
      <c r="AAF134" s="370"/>
      <c r="AAG134" s="370"/>
      <c r="AAH134" s="370"/>
      <c r="AAI134" s="370"/>
      <c r="AAJ134" s="370"/>
      <c r="AAK134" s="370"/>
      <c r="AAL134" s="370"/>
      <c r="AAM134" s="370"/>
      <c r="AAN134" s="370"/>
      <c r="AAO134" s="370"/>
      <c r="AAP134" s="370"/>
      <c r="AAQ134" s="370"/>
      <c r="AAR134" s="370"/>
      <c r="AAS134" s="370"/>
      <c r="AAT134" s="370"/>
      <c r="AAU134" s="370"/>
      <c r="AAV134" s="370"/>
      <c r="AAW134" s="370"/>
      <c r="AAX134" s="370"/>
      <c r="AAY134" s="370"/>
      <c r="AAZ134" s="370"/>
      <c r="ABA134" s="370"/>
      <c r="ABB134" s="370"/>
      <c r="ABC134" s="370"/>
      <c r="ABD134" s="370"/>
      <c r="ABE134" s="370"/>
      <c r="ABF134" s="370"/>
      <c r="ABG134" s="370"/>
      <c r="ABH134" s="370"/>
      <c r="ABI134" s="370"/>
      <c r="ABJ134" s="370"/>
      <c r="ABK134" s="370"/>
      <c r="ABL134" s="370"/>
      <c r="ABM134" s="370"/>
      <c r="ABN134" s="370"/>
      <c r="ABO134" s="370"/>
      <c r="ABP134" s="370"/>
      <c r="ABQ134" s="370"/>
      <c r="ABR134" s="370"/>
      <c r="ABS134" s="370"/>
      <c r="ABT134" s="370"/>
      <c r="ABU134" s="370"/>
      <c r="ABV134" s="370"/>
      <c r="ABW134" s="370"/>
      <c r="ABX134" s="370"/>
      <c r="ABY134" s="370"/>
      <c r="ABZ134" s="370"/>
      <c r="ACA134" s="370"/>
      <c r="ACB134" s="370"/>
      <c r="ACC134" s="370"/>
      <c r="ACD134" s="370"/>
      <c r="ACE134" s="370"/>
      <c r="ACF134" s="370"/>
      <c r="ACG134" s="370"/>
      <c r="ACH134" s="370"/>
      <c r="ACI134" s="370"/>
      <c r="ACJ134" s="370"/>
      <c r="ACK134" s="370"/>
      <c r="ACL134" s="370"/>
      <c r="ACM134" s="370"/>
      <c r="ACN134" s="370"/>
      <c r="ACO134" s="370"/>
      <c r="ACP134" s="370"/>
      <c r="ACQ134" s="370"/>
      <c r="ACR134" s="370"/>
      <c r="ACS134" s="370"/>
      <c r="ACT134" s="370"/>
      <c r="ACU134" s="370"/>
      <c r="ACV134" s="370"/>
      <c r="ACW134" s="370"/>
      <c r="ACX134" s="370"/>
      <c r="ACY134" s="370"/>
      <c r="ACZ134" s="370"/>
      <c r="ADA134" s="370"/>
      <c r="ADB134" s="370"/>
      <c r="ADC134" s="370"/>
      <c r="ADD134" s="370"/>
      <c r="ADE134" s="370"/>
      <c r="ADF134" s="370"/>
      <c r="ADG134" s="370"/>
      <c r="ADH134" s="370"/>
      <c r="ADI134" s="370"/>
      <c r="ADJ134" s="370"/>
      <c r="ADK134" s="370"/>
      <c r="ADL134" s="370"/>
      <c r="ADM134" s="370"/>
      <c r="ADN134" s="370"/>
      <c r="ADO134" s="370"/>
      <c r="ADP134" s="370"/>
      <c r="ADQ134" s="370"/>
      <c r="ADR134" s="370"/>
      <c r="ADS134" s="370"/>
      <c r="ADT134" s="370"/>
      <c r="ADU134" s="370"/>
      <c r="ADV134" s="370"/>
      <c r="ADW134" s="370"/>
      <c r="ADX134" s="370"/>
      <c r="ADY134" s="370"/>
      <c r="ADZ134" s="370"/>
      <c r="AEA134" s="370"/>
      <c r="AEB134" s="370"/>
      <c r="AEC134" s="370"/>
      <c r="AED134" s="370"/>
      <c r="AEE134" s="370"/>
      <c r="AEF134" s="370"/>
      <c r="AEG134" s="370"/>
      <c r="AEH134" s="370"/>
      <c r="AEI134" s="370"/>
      <c r="AEJ134" s="370"/>
      <c r="AEK134" s="370"/>
      <c r="AEL134" s="370"/>
      <c r="AEM134" s="370"/>
      <c r="AEN134" s="370"/>
      <c r="AEO134" s="370"/>
      <c r="AEP134" s="370"/>
      <c r="AEQ134" s="370"/>
      <c r="AER134" s="370"/>
      <c r="AES134" s="370"/>
      <c r="AET134" s="370"/>
      <c r="AEU134" s="370"/>
      <c r="AEV134" s="370"/>
      <c r="AEW134" s="370"/>
      <c r="AEX134" s="370"/>
      <c r="AEY134" s="370"/>
      <c r="AEZ134" s="370"/>
      <c r="AFA134" s="370"/>
      <c r="AFB134" s="370"/>
      <c r="AFC134" s="370"/>
      <c r="AFD134" s="370"/>
      <c r="AFE134" s="370"/>
      <c r="AFF134" s="370"/>
      <c r="AFG134" s="370"/>
      <c r="AFH134" s="370"/>
      <c r="AFI134" s="370"/>
      <c r="AFJ134" s="370"/>
      <c r="AFK134" s="370"/>
      <c r="AFL134" s="370"/>
      <c r="AFM134" s="370"/>
      <c r="AFN134" s="370"/>
      <c r="AFO134" s="370"/>
      <c r="AFP134" s="370"/>
      <c r="AFQ134" s="370"/>
      <c r="AFR134" s="370"/>
      <c r="AFS134" s="370"/>
      <c r="AFT134" s="370"/>
      <c r="AFU134" s="370"/>
      <c r="AFV134" s="370"/>
      <c r="AFW134" s="370"/>
      <c r="AFX134" s="370"/>
      <c r="AFY134" s="370"/>
      <c r="AFZ134" s="370"/>
      <c r="AGA134" s="370"/>
      <c r="AGB134" s="370"/>
      <c r="AGC134" s="370"/>
      <c r="AGD134" s="370"/>
      <c r="AGE134" s="370"/>
      <c r="AGF134" s="370"/>
      <c r="AGG134" s="370"/>
      <c r="AGH134" s="370"/>
      <c r="AGI134" s="370"/>
      <c r="AGJ134" s="370"/>
      <c r="AGK134" s="370"/>
      <c r="AGL134" s="370"/>
      <c r="AGM134" s="370"/>
      <c r="AGN134" s="370"/>
      <c r="AGO134" s="370"/>
      <c r="AGP134" s="370"/>
      <c r="AGQ134" s="370"/>
      <c r="AGR134" s="370"/>
      <c r="AGS134" s="370"/>
      <c r="AGT134" s="370"/>
      <c r="AGU134" s="370"/>
      <c r="AGV134" s="370"/>
      <c r="AGW134" s="370"/>
      <c r="AGX134" s="370"/>
      <c r="AGY134" s="370"/>
      <c r="AGZ134" s="370"/>
      <c r="AHA134" s="370"/>
      <c r="AHB134" s="370"/>
      <c r="AHC134" s="370"/>
      <c r="AHD134" s="370"/>
      <c r="AHE134" s="370"/>
      <c r="AHF134" s="370"/>
      <c r="AHG134" s="370"/>
      <c r="AHH134" s="370"/>
      <c r="AHI134" s="370"/>
      <c r="AHJ134" s="370"/>
      <c r="AHK134" s="370"/>
      <c r="AHL134" s="370"/>
      <c r="AHM134" s="370"/>
      <c r="AHN134" s="370"/>
      <c r="AHO134" s="370"/>
      <c r="AHP134" s="370"/>
      <c r="AHQ134" s="370"/>
      <c r="AHR134" s="370"/>
      <c r="AHS134" s="370"/>
      <c r="AHT134" s="370"/>
      <c r="AHU134" s="370"/>
      <c r="AHV134" s="370"/>
      <c r="AHW134" s="370"/>
      <c r="AHX134" s="370"/>
      <c r="AHY134" s="370"/>
      <c r="AHZ134" s="370"/>
      <c r="AIA134" s="370"/>
      <c r="AIB134" s="370"/>
      <c r="AIC134" s="370"/>
      <c r="AID134" s="370"/>
      <c r="AIE134" s="370"/>
      <c r="AIF134" s="370"/>
      <c r="AIG134" s="370"/>
      <c r="AIH134" s="370"/>
      <c r="AII134" s="370"/>
      <c r="AIJ134" s="370"/>
      <c r="AIK134" s="370"/>
      <c r="AIL134" s="370"/>
      <c r="AIM134" s="370"/>
      <c r="AIN134" s="370"/>
      <c r="AIO134" s="370"/>
      <c r="AIP134" s="370"/>
      <c r="AIQ134" s="370"/>
      <c r="AIR134" s="370"/>
      <c r="AIS134" s="370"/>
      <c r="AIT134" s="370"/>
      <c r="AIU134" s="370"/>
      <c r="AIV134" s="370"/>
      <c r="AIW134" s="370"/>
      <c r="AIX134" s="370"/>
      <c r="AIY134" s="370"/>
      <c r="AIZ134" s="370"/>
      <c r="AJA134" s="370"/>
      <c r="AJB134" s="370"/>
      <c r="AJC134" s="370"/>
      <c r="AJD134" s="370"/>
      <c r="AJE134" s="370"/>
      <c r="AJF134" s="370"/>
      <c r="AJG134" s="370"/>
      <c r="AJH134" s="370"/>
      <c r="AJI134" s="370"/>
      <c r="AJJ134" s="370"/>
      <c r="AJK134" s="370"/>
      <c r="AJL134" s="370"/>
      <c r="AJM134" s="370"/>
      <c r="AJN134" s="370"/>
      <c r="AJO134" s="370"/>
      <c r="AJP134" s="370"/>
      <c r="AJQ134" s="370"/>
      <c r="AJR134" s="370"/>
      <c r="AJS134" s="370"/>
      <c r="AJT134" s="370"/>
      <c r="AJU134" s="370"/>
      <c r="AJV134" s="370"/>
      <c r="AJW134" s="370"/>
      <c r="AJX134" s="370"/>
      <c r="AJY134" s="370"/>
      <c r="AJZ134" s="370"/>
      <c r="AKA134" s="370"/>
      <c r="AKB134" s="370"/>
      <c r="AKC134" s="370"/>
      <c r="AKD134" s="370"/>
      <c r="AKE134" s="370"/>
      <c r="AKF134" s="370"/>
      <c r="AKG134" s="370"/>
      <c r="AKH134" s="370"/>
      <c r="AKI134" s="370"/>
      <c r="AKJ134" s="370"/>
      <c r="AKK134" s="370"/>
      <c r="AKL134" s="370"/>
      <c r="AKM134" s="370"/>
      <c r="AKN134" s="370"/>
      <c r="AKO134" s="370"/>
      <c r="AKP134" s="370"/>
      <c r="AKQ134" s="370"/>
      <c r="AKR134" s="370"/>
      <c r="AKS134" s="370"/>
      <c r="AKT134" s="370"/>
      <c r="AKU134" s="370"/>
      <c r="AKV134" s="370"/>
      <c r="AKW134" s="370"/>
      <c r="AKX134" s="370"/>
      <c r="AKY134" s="370"/>
      <c r="AKZ134" s="370"/>
      <c r="ALA134" s="370"/>
      <c r="ALB134" s="370"/>
      <c r="ALC134" s="370"/>
      <c r="ALD134" s="370"/>
    </row>
    <row r="135" spans="1:992" s="253" customFormat="1" ht="23.25" customHeight="1">
      <c r="A135" s="733"/>
      <c r="B135" s="902"/>
      <c r="C135" s="733"/>
      <c r="D135" s="708"/>
      <c r="E135" s="375"/>
      <c r="F135" s="375"/>
      <c r="G135" s="2398"/>
      <c r="H135" s="715" t="s">
        <v>1157</v>
      </c>
      <c r="I135" s="692" t="s">
        <v>591</v>
      </c>
      <c r="J135" s="692">
        <v>8</v>
      </c>
      <c r="K135" s="692">
        <v>8</v>
      </c>
      <c r="L135" s="1047"/>
      <c r="M135" s="580"/>
      <c r="N135" s="370"/>
      <c r="O135" s="370"/>
      <c r="P135" s="370"/>
      <c r="Q135" s="370"/>
      <c r="R135" s="370"/>
      <c r="S135" s="370"/>
      <c r="T135" s="370"/>
      <c r="U135" s="370"/>
      <c r="V135" s="370"/>
      <c r="W135" s="370"/>
      <c r="X135" s="370"/>
      <c r="Y135" s="370"/>
      <c r="Z135" s="370"/>
      <c r="AA135" s="370"/>
      <c r="AB135" s="370"/>
      <c r="AC135" s="370"/>
      <c r="AD135" s="370"/>
      <c r="AE135" s="370"/>
      <c r="AF135" s="370"/>
      <c r="AG135" s="370"/>
      <c r="AH135" s="370"/>
      <c r="AI135" s="370"/>
      <c r="AJ135" s="370"/>
      <c r="AK135" s="370"/>
      <c r="AL135" s="370"/>
      <c r="AM135" s="370"/>
      <c r="AN135" s="370"/>
      <c r="AO135" s="370"/>
      <c r="AP135" s="370"/>
      <c r="AQ135" s="370"/>
      <c r="AR135" s="370"/>
      <c r="AS135" s="370"/>
      <c r="AT135" s="370"/>
      <c r="AU135" s="370"/>
      <c r="AV135" s="370"/>
      <c r="AW135" s="370"/>
      <c r="AX135" s="370"/>
      <c r="AY135" s="370"/>
      <c r="AZ135" s="370"/>
      <c r="BA135" s="370"/>
      <c r="BB135" s="370"/>
      <c r="BC135" s="370"/>
      <c r="BD135" s="370"/>
      <c r="BE135" s="370"/>
      <c r="BF135" s="370"/>
      <c r="BG135" s="370"/>
      <c r="BH135" s="370"/>
      <c r="BI135" s="370"/>
      <c r="BJ135" s="370"/>
      <c r="BK135" s="370"/>
      <c r="BL135" s="370"/>
      <c r="BM135" s="370"/>
      <c r="BN135" s="370"/>
      <c r="BO135" s="370"/>
      <c r="BP135" s="370"/>
      <c r="BQ135" s="370"/>
      <c r="BR135" s="370"/>
      <c r="BS135" s="370"/>
      <c r="BT135" s="370"/>
      <c r="BU135" s="370"/>
      <c r="BV135" s="370"/>
      <c r="BW135" s="370"/>
      <c r="BX135" s="370"/>
      <c r="BY135" s="370"/>
      <c r="BZ135" s="370"/>
      <c r="CA135" s="370"/>
      <c r="CB135" s="370"/>
      <c r="CC135" s="370"/>
      <c r="CD135" s="370"/>
      <c r="CE135" s="370"/>
      <c r="CF135" s="370"/>
      <c r="CG135" s="370"/>
      <c r="CH135" s="370"/>
      <c r="CI135" s="370"/>
      <c r="CJ135" s="370"/>
      <c r="CK135" s="370"/>
      <c r="CL135" s="370"/>
      <c r="CM135" s="370"/>
      <c r="CN135" s="370"/>
      <c r="CO135" s="370"/>
      <c r="CP135" s="370"/>
      <c r="CQ135" s="370"/>
      <c r="CR135" s="370"/>
      <c r="CS135" s="370"/>
      <c r="CT135" s="370"/>
      <c r="CU135" s="370"/>
      <c r="CV135" s="370"/>
      <c r="CW135" s="370"/>
      <c r="CX135" s="370"/>
      <c r="CY135" s="370"/>
      <c r="CZ135" s="370"/>
      <c r="DA135" s="370"/>
      <c r="DB135" s="370"/>
      <c r="DC135" s="370"/>
      <c r="DD135" s="370"/>
      <c r="DE135" s="370"/>
      <c r="DF135" s="370"/>
      <c r="DG135" s="370"/>
      <c r="DH135" s="370"/>
      <c r="DI135" s="370"/>
      <c r="DJ135" s="370"/>
      <c r="DK135" s="370"/>
      <c r="DL135" s="370"/>
      <c r="DM135" s="370"/>
      <c r="DN135" s="370"/>
      <c r="DO135" s="370"/>
      <c r="DP135" s="370"/>
      <c r="DQ135" s="370"/>
      <c r="DR135" s="370"/>
      <c r="DS135" s="370"/>
      <c r="DT135" s="370"/>
      <c r="DU135" s="370"/>
      <c r="DV135" s="370"/>
      <c r="DW135" s="370"/>
      <c r="DX135" s="370"/>
      <c r="DY135" s="370"/>
      <c r="DZ135" s="370"/>
      <c r="EA135" s="370"/>
      <c r="EB135" s="370"/>
      <c r="EC135" s="370"/>
      <c r="ED135" s="370"/>
      <c r="EE135" s="370"/>
      <c r="EF135" s="370"/>
      <c r="EG135" s="370"/>
      <c r="EH135" s="370"/>
      <c r="EI135" s="370"/>
      <c r="EJ135" s="370"/>
      <c r="EK135" s="370"/>
      <c r="EL135" s="370"/>
      <c r="EM135" s="370"/>
      <c r="EN135" s="370"/>
      <c r="EO135" s="370"/>
      <c r="EP135" s="370"/>
      <c r="EQ135" s="370"/>
      <c r="ER135" s="370"/>
      <c r="ES135" s="370"/>
      <c r="ET135" s="370"/>
      <c r="EU135" s="370"/>
      <c r="EV135" s="370"/>
      <c r="EW135" s="370"/>
      <c r="EX135" s="370"/>
      <c r="EY135" s="370"/>
      <c r="EZ135" s="370"/>
      <c r="FA135" s="370"/>
      <c r="FB135" s="370"/>
      <c r="FC135" s="370"/>
      <c r="FD135" s="370"/>
      <c r="FE135" s="370"/>
      <c r="FF135" s="370"/>
      <c r="FG135" s="370"/>
      <c r="FH135" s="370"/>
      <c r="FI135" s="370"/>
      <c r="FJ135" s="370"/>
      <c r="FK135" s="370"/>
      <c r="FL135" s="370"/>
      <c r="FM135" s="370"/>
      <c r="FN135" s="370"/>
      <c r="FO135" s="370"/>
      <c r="FP135" s="370"/>
      <c r="FQ135" s="370"/>
      <c r="FR135" s="370"/>
      <c r="FS135" s="370"/>
      <c r="FT135" s="370"/>
      <c r="FU135" s="370"/>
      <c r="FV135" s="370"/>
      <c r="FW135" s="370"/>
      <c r="FX135" s="370"/>
      <c r="FY135" s="370"/>
      <c r="FZ135" s="370"/>
      <c r="GA135" s="370"/>
      <c r="GB135" s="370"/>
      <c r="GC135" s="370"/>
      <c r="GD135" s="370"/>
      <c r="GE135" s="370"/>
      <c r="GF135" s="370"/>
      <c r="GG135" s="370"/>
      <c r="GH135" s="370"/>
      <c r="GI135" s="370"/>
      <c r="GJ135" s="370"/>
      <c r="GK135" s="370"/>
      <c r="GL135" s="370"/>
      <c r="GM135" s="370"/>
      <c r="GN135" s="370"/>
      <c r="GO135" s="370"/>
      <c r="GP135" s="370"/>
      <c r="GQ135" s="370"/>
      <c r="GR135" s="370"/>
      <c r="GS135" s="370"/>
      <c r="GT135" s="370"/>
      <c r="GU135" s="370"/>
      <c r="GV135" s="370"/>
      <c r="GW135" s="370"/>
      <c r="GX135" s="370"/>
      <c r="GY135" s="370"/>
      <c r="GZ135" s="370"/>
      <c r="HA135" s="370"/>
      <c r="HB135" s="370"/>
      <c r="HC135" s="370"/>
      <c r="HD135" s="370"/>
      <c r="HE135" s="370"/>
      <c r="HF135" s="370"/>
      <c r="HG135" s="370"/>
      <c r="HH135" s="370"/>
      <c r="HI135" s="370"/>
      <c r="HJ135" s="370"/>
      <c r="HK135" s="370"/>
      <c r="HL135" s="370"/>
      <c r="HM135" s="370"/>
      <c r="HN135" s="370"/>
      <c r="HO135" s="370"/>
      <c r="HP135" s="370"/>
      <c r="HQ135" s="370"/>
      <c r="HR135" s="370"/>
      <c r="HS135" s="370"/>
      <c r="HT135" s="370"/>
      <c r="HU135" s="370"/>
      <c r="HV135" s="370"/>
      <c r="HW135" s="370"/>
      <c r="HX135" s="370"/>
      <c r="HY135" s="370"/>
      <c r="HZ135" s="370"/>
      <c r="IA135" s="370"/>
      <c r="IB135" s="370"/>
      <c r="IC135" s="370"/>
      <c r="ID135" s="370"/>
      <c r="IE135" s="370"/>
      <c r="IF135" s="370"/>
      <c r="IG135" s="370"/>
      <c r="IH135" s="370"/>
      <c r="II135" s="370"/>
      <c r="IJ135" s="370"/>
      <c r="IK135" s="370"/>
      <c r="IL135" s="370"/>
      <c r="IM135" s="370"/>
      <c r="IN135" s="370"/>
      <c r="IO135" s="370"/>
      <c r="IP135" s="370"/>
      <c r="IQ135" s="370"/>
      <c r="IR135" s="370"/>
      <c r="IS135" s="370"/>
      <c r="IT135" s="370"/>
      <c r="IU135" s="370"/>
      <c r="IV135" s="370"/>
      <c r="IW135" s="370"/>
      <c r="IX135" s="370"/>
      <c r="IY135" s="370"/>
      <c r="IZ135" s="370"/>
      <c r="JA135" s="370"/>
      <c r="JB135" s="370"/>
      <c r="JC135" s="370"/>
      <c r="JD135" s="370"/>
      <c r="JE135" s="370"/>
      <c r="JF135" s="370"/>
      <c r="JG135" s="370"/>
      <c r="JH135" s="370"/>
      <c r="JI135" s="370"/>
      <c r="JJ135" s="370"/>
      <c r="JK135" s="370"/>
      <c r="JL135" s="370"/>
      <c r="JM135" s="370"/>
      <c r="JN135" s="370"/>
      <c r="JO135" s="370"/>
      <c r="JP135" s="370"/>
      <c r="JQ135" s="370"/>
      <c r="JR135" s="370"/>
      <c r="JS135" s="370"/>
      <c r="JT135" s="370"/>
      <c r="JU135" s="370"/>
      <c r="JV135" s="370"/>
      <c r="JW135" s="370"/>
      <c r="JX135" s="370"/>
      <c r="JY135" s="370"/>
      <c r="JZ135" s="370"/>
      <c r="KA135" s="370"/>
      <c r="KB135" s="370"/>
      <c r="KC135" s="370"/>
      <c r="KD135" s="370"/>
      <c r="KE135" s="370"/>
      <c r="KF135" s="370"/>
      <c r="KG135" s="370"/>
      <c r="KH135" s="370"/>
      <c r="KI135" s="370"/>
      <c r="KJ135" s="370"/>
      <c r="KK135" s="370"/>
      <c r="KL135" s="370"/>
      <c r="KM135" s="370"/>
      <c r="KN135" s="370"/>
      <c r="KO135" s="370"/>
      <c r="KP135" s="370"/>
      <c r="KQ135" s="370"/>
      <c r="KR135" s="370"/>
      <c r="KS135" s="370"/>
      <c r="KT135" s="370"/>
      <c r="KU135" s="370"/>
      <c r="KV135" s="370"/>
      <c r="KW135" s="370"/>
      <c r="KX135" s="370"/>
      <c r="KY135" s="370"/>
      <c r="KZ135" s="370"/>
      <c r="LA135" s="370"/>
      <c r="LB135" s="370"/>
      <c r="LC135" s="370"/>
      <c r="LD135" s="370"/>
      <c r="LE135" s="370"/>
      <c r="LF135" s="370"/>
      <c r="LG135" s="370"/>
      <c r="LH135" s="370"/>
      <c r="LI135" s="370"/>
      <c r="LJ135" s="370"/>
      <c r="LK135" s="370"/>
      <c r="LL135" s="370"/>
      <c r="LM135" s="370"/>
      <c r="LN135" s="370"/>
      <c r="LO135" s="370"/>
      <c r="LP135" s="370"/>
      <c r="LQ135" s="370"/>
      <c r="LR135" s="370"/>
      <c r="LS135" s="370"/>
      <c r="LT135" s="370"/>
      <c r="LU135" s="370"/>
      <c r="LV135" s="370"/>
      <c r="LW135" s="370"/>
      <c r="LX135" s="370"/>
      <c r="LY135" s="370"/>
      <c r="LZ135" s="370"/>
      <c r="MA135" s="370"/>
      <c r="MB135" s="370"/>
      <c r="MC135" s="370"/>
      <c r="MD135" s="370"/>
      <c r="ME135" s="370"/>
      <c r="MF135" s="370"/>
      <c r="MG135" s="370"/>
      <c r="MH135" s="370"/>
      <c r="MI135" s="370"/>
      <c r="MJ135" s="370"/>
      <c r="MK135" s="370"/>
      <c r="ML135" s="370"/>
      <c r="MM135" s="370"/>
      <c r="MN135" s="370"/>
      <c r="MO135" s="370"/>
      <c r="MP135" s="370"/>
      <c r="MQ135" s="370"/>
      <c r="MR135" s="370"/>
      <c r="MS135" s="370"/>
      <c r="MT135" s="370"/>
      <c r="MU135" s="370"/>
      <c r="MV135" s="370"/>
      <c r="MW135" s="370"/>
      <c r="MX135" s="370"/>
      <c r="MY135" s="370"/>
      <c r="MZ135" s="370"/>
      <c r="NA135" s="370"/>
      <c r="NB135" s="370"/>
      <c r="NC135" s="370"/>
      <c r="ND135" s="370"/>
      <c r="NE135" s="370"/>
      <c r="NF135" s="370"/>
      <c r="NG135" s="370"/>
      <c r="NH135" s="370"/>
      <c r="NI135" s="370"/>
      <c r="NJ135" s="370"/>
      <c r="NK135" s="370"/>
      <c r="NL135" s="370"/>
      <c r="NM135" s="370"/>
      <c r="NN135" s="370"/>
      <c r="NO135" s="370"/>
      <c r="NP135" s="370"/>
      <c r="NQ135" s="370"/>
      <c r="NR135" s="370"/>
      <c r="NS135" s="370"/>
      <c r="NT135" s="370"/>
      <c r="NU135" s="370"/>
      <c r="NV135" s="370"/>
      <c r="NW135" s="370"/>
      <c r="NX135" s="370"/>
      <c r="NY135" s="370"/>
      <c r="NZ135" s="370"/>
      <c r="OA135" s="370"/>
      <c r="OB135" s="370"/>
      <c r="OC135" s="370"/>
      <c r="OD135" s="370"/>
      <c r="OE135" s="370"/>
      <c r="OF135" s="370"/>
      <c r="OG135" s="370"/>
      <c r="OH135" s="370"/>
      <c r="OI135" s="370"/>
      <c r="OJ135" s="370"/>
      <c r="OK135" s="370"/>
      <c r="OL135" s="370"/>
      <c r="OM135" s="370"/>
      <c r="ON135" s="370"/>
      <c r="OO135" s="370"/>
      <c r="OP135" s="370"/>
      <c r="OQ135" s="370"/>
      <c r="OR135" s="370"/>
      <c r="OS135" s="370"/>
      <c r="OT135" s="370"/>
      <c r="OU135" s="370"/>
      <c r="OV135" s="370"/>
      <c r="OW135" s="370"/>
      <c r="OX135" s="370"/>
      <c r="OY135" s="370"/>
      <c r="OZ135" s="370"/>
      <c r="PA135" s="370"/>
      <c r="PB135" s="370"/>
      <c r="PC135" s="370"/>
      <c r="PD135" s="370"/>
      <c r="PE135" s="370"/>
      <c r="PF135" s="370"/>
      <c r="PG135" s="370"/>
      <c r="PH135" s="370"/>
      <c r="PI135" s="370"/>
      <c r="PJ135" s="370"/>
      <c r="PK135" s="370"/>
      <c r="PL135" s="370"/>
      <c r="PM135" s="370"/>
      <c r="PN135" s="370"/>
      <c r="PO135" s="370"/>
      <c r="PP135" s="370"/>
      <c r="PQ135" s="370"/>
      <c r="PR135" s="370"/>
      <c r="PS135" s="370"/>
      <c r="PT135" s="370"/>
      <c r="PU135" s="370"/>
      <c r="PV135" s="370"/>
      <c r="PW135" s="370"/>
      <c r="PX135" s="370"/>
      <c r="PY135" s="370"/>
      <c r="PZ135" s="370"/>
      <c r="QA135" s="370"/>
      <c r="QB135" s="370"/>
      <c r="QC135" s="370"/>
      <c r="QD135" s="370"/>
      <c r="QE135" s="370"/>
      <c r="QF135" s="370"/>
      <c r="QG135" s="370"/>
      <c r="QH135" s="370"/>
      <c r="QI135" s="370"/>
      <c r="QJ135" s="370"/>
      <c r="QK135" s="370"/>
      <c r="QL135" s="370"/>
      <c r="QM135" s="370"/>
      <c r="QN135" s="370"/>
      <c r="QO135" s="370"/>
      <c r="QP135" s="370"/>
      <c r="QQ135" s="370"/>
      <c r="QR135" s="370"/>
      <c r="QS135" s="370"/>
      <c r="QT135" s="370"/>
      <c r="QU135" s="370"/>
      <c r="QV135" s="370"/>
      <c r="QW135" s="370"/>
      <c r="QX135" s="370"/>
      <c r="QY135" s="370"/>
      <c r="QZ135" s="370"/>
      <c r="RA135" s="370"/>
      <c r="RB135" s="370"/>
      <c r="RC135" s="370"/>
      <c r="RD135" s="370"/>
      <c r="RE135" s="370"/>
      <c r="RF135" s="370"/>
      <c r="RG135" s="370"/>
      <c r="RH135" s="370"/>
      <c r="RI135" s="370"/>
      <c r="RJ135" s="370"/>
      <c r="RK135" s="370"/>
      <c r="RL135" s="370"/>
      <c r="RM135" s="370"/>
      <c r="RN135" s="370"/>
      <c r="RO135" s="370"/>
      <c r="RP135" s="370"/>
      <c r="RQ135" s="370"/>
      <c r="RR135" s="370"/>
      <c r="RS135" s="370"/>
      <c r="RT135" s="370"/>
      <c r="RU135" s="370"/>
      <c r="RV135" s="370"/>
      <c r="RW135" s="370"/>
      <c r="RX135" s="370"/>
      <c r="RY135" s="370"/>
      <c r="RZ135" s="370"/>
      <c r="SA135" s="370"/>
      <c r="SB135" s="370"/>
      <c r="SC135" s="370"/>
      <c r="SD135" s="370"/>
      <c r="SE135" s="370"/>
      <c r="SF135" s="370"/>
      <c r="SG135" s="370"/>
      <c r="SH135" s="370"/>
      <c r="SI135" s="370"/>
      <c r="SJ135" s="370"/>
      <c r="SK135" s="370"/>
      <c r="SL135" s="370"/>
      <c r="SM135" s="370"/>
      <c r="SN135" s="370"/>
      <c r="SO135" s="370"/>
      <c r="SP135" s="370"/>
      <c r="SQ135" s="370"/>
      <c r="SR135" s="370"/>
      <c r="SS135" s="370"/>
      <c r="ST135" s="370"/>
      <c r="SU135" s="370"/>
      <c r="SV135" s="370"/>
      <c r="SW135" s="370"/>
      <c r="SX135" s="370"/>
      <c r="SY135" s="370"/>
      <c r="SZ135" s="370"/>
      <c r="TA135" s="370"/>
      <c r="TB135" s="370"/>
      <c r="TC135" s="370"/>
      <c r="TD135" s="370"/>
      <c r="TE135" s="370"/>
      <c r="TF135" s="370"/>
      <c r="TG135" s="370"/>
      <c r="TH135" s="370"/>
      <c r="TI135" s="370"/>
      <c r="TJ135" s="370"/>
      <c r="TK135" s="370"/>
      <c r="TL135" s="370"/>
      <c r="TM135" s="370"/>
      <c r="TN135" s="370"/>
      <c r="TO135" s="370"/>
      <c r="TP135" s="370"/>
      <c r="TQ135" s="370"/>
      <c r="TR135" s="370"/>
      <c r="TS135" s="370"/>
      <c r="TT135" s="370"/>
      <c r="TU135" s="370"/>
      <c r="TV135" s="370"/>
      <c r="TW135" s="370"/>
      <c r="TX135" s="370"/>
      <c r="TY135" s="370"/>
      <c r="TZ135" s="370"/>
      <c r="UA135" s="370"/>
      <c r="UB135" s="370"/>
      <c r="UC135" s="370"/>
      <c r="UD135" s="370"/>
      <c r="UE135" s="370"/>
      <c r="UF135" s="370"/>
      <c r="UG135" s="370"/>
      <c r="UH135" s="370"/>
      <c r="UI135" s="370"/>
      <c r="UJ135" s="370"/>
      <c r="UK135" s="370"/>
      <c r="UL135" s="370"/>
      <c r="UM135" s="370"/>
      <c r="UN135" s="370"/>
      <c r="UO135" s="370"/>
      <c r="UP135" s="370"/>
      <c r="UQ135" s="370"/>
      <c r="UR135" s="370"/>
      <c r="US135" s="370"/>
      <c r="UT135" s="370"/>
      <c r="UU135" s="370"/>
      <c r="UV135" s="370"/>
      <c r="UW135" s="370"/>
      <c r="UX135" s="370"/>
      <c r="UY135" s="370"/>
      <c r="UZ135" s="370"/>
      <c r="VA135" s="370"/>
      <c r="VB135" s="370"/>
      <c r="VC135" s="370"/>
      <c r="VD135" s="370"/>
      <c r="VE135" s="370"/>
      <c r="VF135" s="370"/>
      <c r="VG135" s="370"/>
      <c r="VH135" s="370"/>
      <c r="VI135" s="370"/>
      <c r="VJ135" s="370"/>
      <c r="VK135" s="370"/>
      <c r="VL135" s="370"/>
      <c r="VM135" s="370"/>
      <c r="VN135" s="370"/>
      <c r="VO135" s="370"/>
      <c r="VP135" s="370"/>
      <c r="VQ135" s="370"/>
      <c r="VR135" s="370"/>
      <c r="VS135" s="370"/>
      <c r="VT135" s="370"/>
      <c r="VU135" s="370"/>
      <c r="VV135" s="370"/>
      <c r="VW135" s="370"/>
      <c r="VX135" s="370"/>
      <c r="VY135" s="370"/>
      <c r="VZ135" s="370"/>
      <c r="WA135" s="370"/>
      <c r="WB135" s="370"/>
      <c r="WC135" s="370"/>
      <c r="WD135" s="370"/>
      <c r="WE135" s="370"/>
      <c r="WF135" s="370"/>
      <c r="WG135" s="370"/>
      <c r="WH135" s="370"/>
      <c r="WI135" s="370"/>
      <c r="WJ135" s="370"/>
      <c r="WK135" s="370"/>
      <c r="WL135" s="370"/>
      <c r="WM135" s="370"/>
      <c r="WN135" s="370"/>
      <c r="WO135" s="370"/>
      <c r="WP135" s="370"/>
      <c r="WQ135" s="370"/>
      <c r="WR135" s="370"/>
      <c r="WS135" s="370"/>
      <c r="WT135" s="370"/>
      <c r="WU135" s="370"/>
      <c r="WV135" s="370"/>
      <c r="WW135" s="370"/>
      <c r="WX135" s="370"/>
      <c r="WY135" s="370"/>
      <c r="WZ135" s="370"/>
      <c r="XA135" s="370"/>
      <c r="XB135" s="370"/>
      <c r="XC135" s="370"/>
      <c r="XD135" s="370"/>
      <c r="XE135" s="370"/>
      <c r="XF135" s="370"/>
      <c r="XG135" s="370"/>
      <c r="XH135" s="370"/>
      <c r="XI135" s="370"/>
      <c r="XJ135" s="370"/>
      <c r="XK135" s="370"/>
      <c r="XL135" s="370"/>
      <c r="XM135" s="370"/>
      <c r="XN135" s="370"/>
      <c r="XO135" s="370"/>
      <c r="XP135" s="370"/>
      <c r="XQ135" s="370"/>
      <c r="XR135" s="370"/>
      <c r="XS135" s="370"/>
      <c r="XT135" s="370"/>
      <c r="XU135" s="370"/>
      <c r="XV135" s="370"/>
      <c r="XW135" s="370"/>
      <c r="XX135" s="370"/>
      <c r="XY135" s="370"/>
      <c r="XZ135" s="370"/>
      <c r="YA135" s="370"/>
      <c r="YB135" s="370"/>
      <c r="YC135" s="370"/>
      <c r="YD135" s="370"/>
      <c r="YE135" s="370"/>
      <c r="YF135" s="370"/>
      <c r="YG135" s="370"/>
      <c r="YH135" s="370"/>
      <c r="YI135" s="370"/>
      <c r="YJ135" s="370"/>
      <c r="YK135" s="370"/>
      <c r="YL135" s="370"/>
      <c r="YM135" s="370"/>
      <c r="YN135" s="370"/>
      <c r="YO135" s="370"/>
      <c r="YP135" s="370"/>
      <c r="YQ135" s="370"/>
      <c r="YR135" s="370"/>
      <c r="YS135" s="370"/>
      <c r="YT135" s="370"/>
      <c r="YU135" s="370"/>
      <c r="YV135" s="370"/>
      <c r="YW135" s="370"/>
      <c r="YX135" s="370"/>
      <c r="YY135" s="370"/>
      <c r="YZ135" s="370"/>
      <c r="ZA135" s="370"/>
      <c r="ZB135" s="370"/>
      <c r="ZC135" s="370"/>
      <c r="ZD135" s="370"/>
      <c r="ZE135" s="370"/>
      <c r="ZF135" s="370"/>
      <c r="ZG135" s="370"/>
      <c r="ZH135" s="370"/>
      <c r="ZI135" s="370"/>
      <c r="ZJ135" s="370"/>
      <c r="ZK135" s="370"/>
      <c r="ZL135" s="370"/>
      <c r="ZM135" s="370"/>
      <c r="ZN135" s="370"/>
      <c r="ZO135" s="370"/>
      <c r="ZP135" s="370"/>
      <c r="ZQ135" s="370"/>
      <c r="ZR135" s="370"/>
      <c r="ZS135" s="370"/>
      <c r="ZT135" s="370"/>
      <c r="ZU135" s="370"/>
      <c r="ZV135" s="370"/>
      <c r="ZW135" s="370"/>
      <c r="ZX135" s="370"/>
      <c r="ZY135" s="370"/>
      <c r="ZZ135" s="370"/>
      <c r="AAA135" s="370"/>
      <c r="AAB135" s="370"/>
      <c r="AAC135" s="370"/>
      <c r="AAD135" s="370"/>
      <c r="AAE135" s="370"/>
      <c r="AAF135" s="370"/>
      <c r="AAG135" s="370"/>
      <c r="AAH135" s="370"/>
      <c r="AAI135" s="370"/>
      <c r="AAJ135" s="370"/>
      <c r="AAK135" s="370"/>
      <c r="AAL135" s="370"/>
      <c r="AAM135" s="370"/>
      <c r="AAN135" s="370"/>
      <c r="AAO135" s="370"/>
      <c r="AAP135" s="370"/>
      <c r="AAQ135" s="370"/>
      <c r="AAR135" s="370"/>
      <c r="AAS135" s="370"/>
      <c r="AAT135" s="370"/>
      <c r="AAU135" s="370"/>
      <c r="AAV135" s="370"/>
      <c r="AAW135" s="370"/>
      <c r="AAX135" s="370"/>
      <c r="AAY135" s="370"/>
      <c r="AAZ135" s="370"/>
      <c r="ABA135" s="370"/>
      <c r="ABB135" s="370"/>
      <c r="ABC135" s="370"/>
      <c r="ABD135" s="370"/>
      <c r="ABE135" s="370"/>
      <c r="ABF135" s="370"/>
      <c r="ABG135" s="370"/>
      <c r="ABH135" s="370"/>
      <c r="ABI135" s="370"/>
      <c r="ABJ135" s="370"/>
      <c r="ABK135" s="370"/>
      <c r="ABL135" s="370"/>
      <c r="ABM135" s="370"/>
      <c r="ABN135" s="370"/>
      <c r="ABO135" s="370"/>
      <c r="ABP135" s="370"/>
      <c r="ABQ135" s="370"/>
      <c r="ABR135" s="370"/>
      <c r="ABS135" s="370"/>
      <c r="ABT135" s="370"/>
      <c r="ABU135" s="370"/>
      <c r="ABV135" s="370"/>
      <c r="ABW135" s="370"/>
      <c r="ABX135" s="370"/>
      <c r="ABY135" s="370"/>
      <c r="ABZ135" s="370"/>
      <c r="ACA135" s="370"/>
      <c r="ACB135" s="370"/>
      <c r="ACC135" s="370"/>
      <c r="ACD135" s="370"/>
      <c r="ACE135" s="370"/>
      <c r="ACF135" s="370"/>
      <c r="ACG135" s="370"/>
      <c r="ACH135" s="370"/>
      <c r="ACI135" s="370"/>
      <c r="ACJ135" s="370"/>
      <c r="ACK135" s="370"/>
      <c r="ACL135" s="370"/>
      <c r="ACM135" s="370"/>
      <c r="ACN135" s="370"/>
      <c r="ACO135" s="370"/>
      <c r="ACP135" s="370"/>
      <c r="ACQ135" s="370"/>
      <c r="ACR135" s="370"/>
      <c r="ACS135" s="370"/>
      <c r="ACT135" s="370"/>
      <c r="ACU135" s="370"/>
      <c r="ACV135" s="370"/>
      <c r="ACW135" s="370"/>
      <c r="ACX135" s="370"/>
      <c r="ACY135" s="370"/>
      <c r="ACZ135" s="370"/>
      <c r="ADA135" s="370"/>
      <c r="ADB135" s="370"/>
      <c r="ADC135" s="370"/>
      <c r="ADD135" s="370"/>
      <c r="ADE135" s="370"/>
      <c r="ADF135" s="370"/>
      <c r="ADG135" s="370"/>
      <c r="ADH135" s="370"/>
      <c r="ADI135" s="370"/>
      <c r="ADJ135" s="370"/>
      <c r="ADK135" s="370"/>
      <c r="ADL135" s="370"/>
      <c r="ADM135" s="370"/>
      <c r="ADN135" s="370"/>
      <c r="ADO135" s="370"/>
      <c r="ADP135" s="370"/>
      <c r="ADQ135" s="370"/>
      <c r="ADR135" s="370"/>
      <c r="ADS135" s="370"/>
      <c r="ADT135" s="370"/>
      <c r="ADU135" s="370"/>
      <c r="ADV135" s="370"/>
      <c r="ADW135" s="370"/>
      <c r="ADX135" s="370"/>
      <c r="ADY135" s="370"/>
      <c r="ADZ135" s="370"/>
      <c r="AEA135" s="370"/>
      <c r="AEB135" s="370"/>
      <c r="AEC135" s="370"/>
      <c r="AED135" s="370"/>
      <c r="AEE135" s="370"/>
      <c r="AEF135" s="370"/>
      <c r="AEG135" s="370"/>
      <c r="AEH135" s="370"/>
      <c r="AEI135" s="370"/>
      <c r="AEJ135" s="370"/>
      <c r="AEK135" s="370"/>
      <c r="AEL135" s="370"/>
      <c r="AEM135" s="370"/>
      <c r="AEN135" s="370"/>
      <c r="AEO135" s="370"/>
      <c r="AEP135" s="370"/>
      <c r="AEQ135" s="370"/>
      <c r="AER135" s="370"/>
      <c r="AES135" s="370"/>
      <c r="AET135" s="370"/>
      <c r="AEU135" s="370"/>
      <c r="AEV135" s="370"/>
      <c r="AEW135" s="370"/>
      <c r="AEX135" s="370"/>
      <c r="AEY135" s="370"/>
      <c r="AEZ135" s="370"/>
      <c r="AFA135" s="370"/>
      <c r="AFB135" s="370"/>
      <c r="AFC135" s="370"/>
      <c r="AFD135" s="370"/>
      <c r="AFE135" s="370"/>
      <c r="AFF135" s="370"/>
      <c r="AFG135" s="370"/>
      <c r="AFH135" s="370"/>
      <c r="AFI135" s="370"/>
      <c r="AFJ135" s="370"/>
      <c r="AFK135" s="370"/>
      <c r="AFL135" s="370"/>
      <c r="AFM135" s="370"/>
      <c r="AFN135" s="370"/>
      <c r="AFO135" s="370"/>
      <c r="AFP135" s="370"/>
      <c r="AFQ135" s="370"/>
      <c r="AFR135" s="370"/>
      <c r="AFS135" s="370"/>
      <c r="AFT135" s="370"/>
      <c r="AFU135" s="370"/>
      <c r="AFV135" s="370"/>
      <c r="AFW135" s="370"/>
      <c r="AFX135" s="370"/>
      <c r="AFY135" s="370"/>
      <c r="AFZ135" s="370"/>
      <c r="AGA135" s="370"/>
      <c r="AGB135" s="370"/>
      <c r="AGC135" s="370"/>
      <c r="AGD135" s="370"/>
      <c r="AGE135" s="370"/>
      <c r="AGF135" s="370"/>
      <c r="AGG135" s="370"/>
      <c r="AGH135" s="370"/>
      <c r="AGI135" s="370"/>
      <c r="AGJ135" s="370"/>
      <c r="AGK135" s="370"/>
      <c r="AGL135" s="370"/>
      <c r="AGM135" s="370"/>
      <c r="AGN135" s="370"/>
      <c r="AGO135" s="370"/>
      <c r="AGP135" s="370"/>
      <c r="AGQ135" s="370"/>
      <c r="AGR135" s="370"/>
      <c r="AGS135" s="370"/>
      <c r="AGT135" s="370"/>
      <c r="AGU135" s="370"/>
      <c r="AGV135" s="370"/>
      <c r="AGW135" s="370"/>
      <c r="AGX135" s="370"/>
      <c r="AGY135" s="370"/>
      <c r="AGZ135" s="370"/>
      <c r="AHA135" s="370"/>
      <c r="AHB135" s="370"/>
      <c r="AHC135" s="370"/>
      <c r="AHD135" s="370"/>
      <c r="AHE135" s="370"/>
      <c r="AHF135" s="370"/>
      <c r="AHG135" s="370"/>
      <c r="AHH135" s="370"/>
      <c r="AHI135" s="370"/>
      <c r="AHJ135" s="370"/>
      <c r="AHK135" s="370"/>
      <c r="AHL135" s="370"/>
      <c r="AHM135" s="370"/>
      <c r="AHN135" s="370"/>
      <c r="AHO135" s="370"/>
      <c r="AHP135" s="370"/>
      <c r="AHQ135" s="370"/>
      <c r="AHR135" s="370"/>
      <c r="AHS135" s="370"/>
      <c r="AHT135" s="370"/>
      <c r="AHU135" s="370"/>
      <c r="AHV135" s="370"/>
      <c r="AHW135" s="370"/>
      <c r="AHX135" s="370"/>
      <c r="AHY135" s="370"/>
      <c r="AHZ135" s="370"/>
      <c r="AIA135" s="370"/>
      <c r="AIB135" s="370"/>
      <c r="AIC135" s="370"/>
      <c r="AID135" s="370"/>
      <c r="AIE135" s="370"/>
      <c r="AIF135" s="370"/>
      <c r="AIG135" s="370"/>
      <c r="AIH135" s="370"/>
      <c r="AII135" s="370"/>
      <c r="AIJ135" s="370"/>
      <c r="AIK135" s="370"/>
      <c r="AIL135" s="370"/>
      <c r="AIM135" s="370"/>
      <c r="AIN135" s="370"/>
      <c r="AIO135" s="370"/>
      <c r="AIP135" s="370"/>
      <c r="AIQ135" s="370"/>
      <c r="AIR135" s="370"/>
      <c r="AIS135" s="370"/>
      <c r="AIT135" s="370"/>
      <c r="AIU135" s="370"/>
      <c r="AIV135" s="370"/>
      <c r="AIW135" s="370"/>
      <c r="AIX135" s="370"/>
      <c r="AIY135" s="370"/>
      <c r="AIZ135" s="370"/>
      <c r="AJA135" s="370"/>
      <c r="AJB135" s="370"/>
      <c r="AJC135" s="370"/>
      <c r="AJD135" s="370"/>
      <c r="AJE135" s="370"/>
      <c r="AJF135" s="370"/>
      <c r="AJG135" s="370"/>
      <c r="AJH135" s="370"/>
      <c r="AJI135" s="370"/>
      <c r="AJJ135" s="370"/>
      <c r="AJK135" s="370"/>
      <c r="AJL135" s="370"/>
      <c r="AJM135" s="370"/>
      <c r="AJN135" s="370"/>
      <c r="AJO135" s="370"/>
      <c r="AJP135" s="370"/>
      <c r="AJQ135" s="370"/>
      <c r="AJR135" s="370"/>
      <c r="AJS135" s="370"/>
      <c r="AJT135" s="370"/>
      <c r="AJU135" s="370"/>
      <c r="AJV135" s="370"/>
      <c r="AJW135" s="370"/>
      <c r="AJX135" s="370"/>
      <c r="AJY135" s="370"/>
      <c r="AJZ135" s="370"/>
      <c r="AKA135" s="370"/>
      <c r="AKB135" s="370"/>
      <c r="AKC135" s="370"/>
      <c r="AKD135" s="370"/>
      <c r="AKE135" s="370"/>
      <c r="AKF135" s="370"/>
      <c r="AKG135" s="370"/>
      <c r="AKH135" s="370"/>
      <c r="AKI135" s="370"/>
      <c r="AKJ135" s="370"/>
      <c r="AKK135" s="370"/>
      <c r="AKL135" s="370"/>
      <c r="AKM135" s="370"/>
      <c r="AKN135" s="370"/>
      <c r="AKO135" s="370"/>
      <c r="AKP135" s="370"/>
      <c r="AKQ135" s="370"/>
      <c r="AKR135" s="370"/>
      <c r="AKS135" s="370"/>
      <c r="AKT135" s="370"/>
      <c r="AKU135" s="370"/>
      <c r="AKV135" s="370"/>
      <c r="AKW135" s="370"/>
      <c r="AKX135" s="370"/>
      <c r="AKY135" s="370"/>
      <c r="AKZ135" s="370"/>
      <c r="ALA135" s="370"/>
      <c r="ALB135" s="370"/>
      <c r="ALC135" s="370"/>
      <c r="ALD135" s="370"/>
    </row>
    <row r="136" spans="1:992" s="253" customFormat="1" ht="23.25" customHeight="1">
      <c r="A136" s="2420" t="s">
        <v>2200</v>
      </c>
      <c r="B136" s="2420" t="s">
        <v>3265</v>
      </c>
      <c r="C136" s="2460" t="s">
        <v>2336</v>
      </c>
      <c r="D136" s="718" t="s">
        <v>296</v>
      </c>
      <c r="E136" s="468">
        <f>E137+E141</f>
        <v>25154620</v>
      </c>
      <c r="F136" s="468">
        <f>F137+F141</f>
        <v>19794786.77</v>
      </c>
      <c r="G136" s="2384" t="s">
        <v>2817</v>
      </c>
      <c r="H136" s="2384" t="s">
        <v>2201</v>
      </c>
      <c r="I136" s="2390" t="s">
        <v>306</v>
      </c>
      <c r="J136" s="2390">
        <v>100</v>
      </c>
      <c r="K136" s="2390">
        <v>100</v>
      </c>
      <c r="L136" s="2791"/>
      <c r="M136" s="580"/>
      <c r="N136" s="370"/>
      <c r="O136" s="370"/>
      <c r="P136" s="370"/>
      <c r="Q136" s="370"/>
      <c r="R136" s="370"/>
      <c r="S136" s="370"/>
      <c r="T136" s="370"/>
      <c r="U136" s="370"/>
      <c r="V136" s="370"/>
      <c r="W136" s="370"/>
      <c r="X136" s="370"/>
      <c r="Y136" s="370"/>
      <c r="Z136" s="370"/>
      <c r="AA136" s="370"/>
      <c r="AB136" s="370"/>
      <c r="AC136" s="370"/>
      <c r="AD136" s="370"/>
      <c r="AE136" s="370"/>
      <c r="AF136" s="370"/>
      <c r="AG136" s="370"/>
      <c r="AH136" s="370"/>
      <c r="AI136" s="370"/>
      <c r="AJ136" s="370"/>
      <c r="AK136" s="370"/>
      <c r="AL136" s="370"/>
      <c r="AM136" s="370"/>
      <c r="AN136" s="370"/>
      <c r="AO136" s="370"/>
      <c r="AP136" s="370"/>
      <c r="AQ136" s="370"/>
      <c r="AR136" s="370"/>
      <c r="AS136" s="370"/>
      <c r="AT136" s="370"/>
      <c r="AU136" s="370"/>
      <c r="AV136" s="370"/>
      <c r="AW136" s="370"/>
      <c r="AX136" s="370"/>
      <c r="AY136" s="370"/>
      <c r="AZ136" s="370"/>
      <c r="BA136" s="370"/>
      <c r="BB136" s="370"/>
      <c r="BC136" s="370"/>
      <c r="BD136" s="370"/>
      <c r="BE136" s="370"/>
      <c r="BF136" s="370"/>
      <c r="BG136" s="370"/>
      <c r="BH136" s="370"/>
      <c r="BI136" s="370"/>
      <c r="BJ136" s="370"/>
      <c r="BK136" s="370"/>
      <c r="BL136" s="370"/>
      <c r="BM136" s="370"/>
      <c r="BN136" s="370"/>
      <c r="BO136" s="370"/>
      <c r="BP136" s="370"/>
      <c r="BQ136" s="370"/>
      <c r="BR136" s="370"/>
      <c r="BS136" s="370"/>
      <c r="BT136" s="370"/>
      <c r="BU136" s="370"/>
      <c r="BV136" s="370"/>
      <c r="BW136" s="370"/>
      <c r="BX136" s="370"/>
      <c r="BY136" s="370"/>
      <c r="BZ136" s="370"/>
      <c r="CA136" s="370"/>
      <c r="CB136" s="370"/>
      <c r="CC136" s="370"/>
      <c r="CD136" s="370"/>
      <c r="CE136" s="370"/>
      <c r="CF136" s="370"/>
      <c r="CG136" s="370"/>
      <c r="CH136" s="370"/>
      <c r="CI136" s="370"/>
      <c r="CJ136" s="370"/>
      <c r="CK136" s="370"/>
      <c r="CL136" s="370"/>
      <c r="CM136" s="370"/>
      <c r="CN136" s="370"/>
      <c r="CO136" s="370"/>
      <c r="CP136" s="370"/>
      <c r="CQ136" s="370"/>
      <c r="CR136" s="370"/>
      <c r="CS136" s="370"/>
      <c r="CT136" s="370"/>
      <c r="CU136" s="370"/>
      <c r="CV136" s="370"/>
      <c r="CW136" s="370"/>
      <c r="CX136" s="370"/>
      <c r="CY136" s="370"/>
      <c r="CZ136" s="370"/>
      <c r="DA136" s="370"/>
      <c r="DB136" s="370"/>
      <c r="DC136" s="370"/>
      <c r="DD136" s="370"/>
      <c r="DE136" s="370"/>
      <c r="DF136" s="370"/>
      <c r="DG136" s="370"/>
      <c r="DH136" s="370"/>
      <c r="DI136" s="370"/>
      <c r="DJ136" s="370"/>
      <c r="DK136" s="370"/>
      <c r="DL136" s="370"/>
      <c r="DM136" s="370"/>
      <c r="DN136" s="370"/>
      <c r="DO136" s="370"/>
      <c r="DP136" s="370"/>
      <c r="DQ136" s="370"/>
      <c r="DR136" s="370"/>
      <c r="DS136" s="370"/>
      <c r="DT136" s="370"/>
      <c r="DU136" s="370"/>
      <c r="DV136" s="370"/>
      <c r="DW136" s="370"/>
      <c r="DX136" s="370"/>
      <c r="DY136" s="370"/>
      <c r="DZ136" s="370"/>
      <c r="EA136" s="370"/>
      <c r="EB136" s="370"/>
      <c r="EC136" s="370"/>
      <c r="ED136" s="370"/>
      <c r="EE136" s="370"/>
      <c r="EF136" s="370"/>
      <c r="EG136" s="370"/>
      <c r="EH136" s="370"/>
      <c r="EI136" s="370"/>
      <c r="EJ136" s="370"/>
      <c r="EK136" s="370"/>
      <c r="EL136" s="370"/>
      <c r="EM136" s="370"/>
      <c r="EN136" s="370"/>
      <c r="EO136" s="370"/>
      <c r="EP136" s="370"/>
      <c r="EQ136" s="370"/>
      <c r="ER136" s="370"/>
      <c r="ES136" s="370"/>
      <c r="ET136" s="370"/>
      <c r="EU136" s="370"/>
      <c r="EV136" s="370"/>
      <c r="EW136" s="370"/>
      <c r="EX136" s="370"/>
      <c r="EY136" s="370"/>
      <c r="EZ136" s="370"/>
      <c r="FA136" s="370"/>
      <c r="FB136" s="370"/>
      <c r="FC136" s="370"/>
      <c r="FD136" s="370"/>
      <c r="FE136" s="370"/>
      <c r="FF136" s="370"/>
      <c r="FG136" s="370"/>
      <c r="FH136" s="370"/>
      <c r="FI136" s="370"/>
      <c r="FJ136" s="370"/>
      <c r="FK136" s="370"/>
      <c r="FL136" s="370"/>
      <c r="FM136" s="370"/>
      <c r="FN136" s="370"/>
      <c r="FO136" s="370"/>
      <c r="FP136" s="370"/>
      <c r="FQ136" s="370"/>
      <c r="FR136" s="370"/>
      <c r="FS136" s="370"/>
      <c r="FT136" s="370"/>
      <c r="FU136" s="370"/>
      <c r="FV136" s="370"/>
      <c r="FW136" s="370"/>
      <c r="FX136" s="370"/>
      <c r="FY136" s="370"/>
      <c r="FZ136" s="370"/>
      <c r="GA136" s="370"/>
      <c r="GB136" s="370"/>
      <c r="GC136" s="370"/>
      <c r="GD136" s="370"/>
      <c r="GE136" s="370"/>
      <c r="GF136" s="370"/>
      <c r="GG136" s="370"/>
      <c r="GH136" s="370"/>
      <c r="GI136" s="370"/>
      <c r="GJ136" s="370"/>
      <c r="GK136" s="370"/>
      <c r="GL136" s="370"/>
      <c r="GM136" s="370"/>
      <c r="GN136" s="370"/>
      <c r="GO136" s="370"/>
      <c r="GP136" s="370"/>
      <c r="GQ136" s="370"/>
      <c r="GR136" s="370"/>
      <c r="GS136" s="370"/>
      <c r="GT136" s="370"/>
      <c r="GU136" s="370"/>
      <c r="GV136" s="370"/>
      <c r="GW136" s="370"/>
      <c r="GX136" s="370"/>
      <c r="GY136" s="370"/>
      <c r="GZ136" s="370"/>
      <c r="HA136" s="370"/>
      <c r="HB136" s="370"/>
      <c r="HC136" s="370"/>
      <c r="HD136" s="370"/>
      <c r="HE136" s="370"/>
      <c r="HF136" s="370"/>
      <c r="HG136" s="370"/>
      <c r="HH136" s="370"/>
      <c r="HI136" s="370"/>
      <c r="HJ136" s="370"/>
      <c r="HK136" s="370"/>
      <c r="HL136" s="370"/>
      <c r="HM136" s="370"/>
      <c r="HN136" s="370"/>
      <c r="HO136" s="370"/>
      <c r="HP136" s="370"/>
      <c r="HQ136" s="370"/>
      <c r="HR136" s="370"/>
      <c r="HS136" s="370"/>
      <c r="HT136" s="370"/>
      <c r="HU136" s="370"/>
      <c r="HV136" s="370"/>
      <c r="HW136" s="370"/>
      <c r="HX136" s="370"/>
      <c r="HY136" s="370"/>
      <c r="HZ136" s="370"/>
      <c r="IA136" s="370"/>
      <c r="IB136" s="370"/>
      <c r="IC136" s="370"/>
      <c r="ID136" s="370"/>
      <c r="IE136" s="370"/>
      <c r="IF136" s="370"/>
      <c r="IG136" s="370"/>
      <c r="IH136" s="370"/>
      <c r="II136" s="370"/>
      <c r="IJ136" s="370"/>
      <c r="IK136" s="370"/>
      <c r="IL136" s="370"/>
      <c r="IM136" s="370"/>
      <c r="IN136" s="370"/>
      <c r="IO136" s="370"/>
      <c r="IP136" s="370"/>
      <c r="IQ136" s="370"/>
      <c r="IR136" s="370"/>
      <c r="IS136" s="370"/>
      <c r="IT136" s="370"/>
      <c r="IU136" s="370"/>
      <c r="IV136" s="370"/>
      <c r="IW136" s="370"/>
      <c r="IX136" s="370"/>
      <c r="IY136" s="370"/>
      <c r="IZ136" s="370"/>
      <c r="JA136" s="370"/>
      <c r="JB136" s="370"/>
      <c r="JC136" s="370"/>
      <c r="JD136" s="370"/>
      <c r="JE136" s="370"/>
      <c r="JF136" s="370"/>
      <c r="JG136" s="370"/>
      <c r="JH136" s="370"/>
      <c r="JI136" s="370"/>
      <c r="JJ136" s="370"/>
      <c r="JK136" s="370"/>
      <c r="JL136" s="370"/>
      <c r="JM136" s="370"/>
      <c r="JN136" s="370"/>
      <c r="JO136" s="370"/>
      <c r="JP136" s="370"/>
      <c r="JQ136" s="370"/>
      <c r="JR136" s="370"/>
      <c r="JS136" s="370"/>
      <c r="JT136" s="370"/>
      <c r="JU136" s="370"/>
      <c r="JV136" s="370"/>
      <c r="JW136" s="370"/>
      <c r="JX136" s="370"/>
      <c r="JY136" s="370"/>
      <c r="JZ136" s="370"/>
      <c r="KA136" s="370"/>
      <c r="KB136" s="370"/>
      <c r="KC136" s="370"/>
      <c r="KD136" s="370"/>
      <c r="KE136" s="370"/>
      <c r="KF136" s="370"/>
      <c r="KG136" s="370"/>
      <c r="KH136" s="370"/>
      <c r="KI136" s="370"/>
      <c r="KJ136" s="370"/>
      <c r="KK136" s="370"/>
      <c r="KL136" s="370"/>
      <c r="KM136" s="370"/>
      <c r="KN136" s="370"/>
      <c r="KO136" s="370"/>
      <c r="KP136" s="370"/>
      <c r="KQ136" s="370"/>
      <c r="KR136" s="370"/>
      <c r="KS136" s="370"/>
      <c r="KT136" s="370"/>
      <c r="KU136" s="370"/>
      <c r="KV136" s="370"/>
      <c r="KW136" s="370"/>
      <c r="KX136" s="370"/>
      <c r="KY136" s="370"/>
      <c r="KZ136" s="370"/>
      <c r="LA136" s="370"/>
      <c r="LB136" s="370"/>
      <c r="LC136" s="370"/>
      <c r="LD136" s="370"/>
      <c r="LE136" s="370"/>
      <c r="LF136" s="370"/>
      <c r="LG136" s="370"/>
      <c r="LH136" s="370"/>
      <c r="LI136" s="370"/>
      <c r="LJ136" s="370"/>
      <c r="LK136" s="370"/>
      <c r="LL136" s="370"/>
      <c r="LM136" s="370"/>
      <c r="LN136" s="370"/>
      <c r="LO136" s="370"/>
      <c r="LP136" s="370"/>
      <c r="LQ136" s="370"/>
      <c r="LR136" s="370"/>
      <c r="LS136" s="370"/>
      <c r="LT136" s="370"/>
      <c r="LU136" s="370"/>
      <c r="LV136" s="370"/>
      <c r="LW136" s="370"/>
      <c r="LX136" s="370"/>
      <c r="LY136" s="370"/>
      <c r="LZ136" s="370"/>
      <c r="MA136" s="370"/>
      <c r="MB136" s="370"/>
      <c r="MC136" s="370"/>
      <c r="MD136" s="370"/>
      <c r="ME136" s="370"/>
      <c r="MF136" s="370"/>
      <c r="MG136" s="370"/>
      <c r="MH136" s="370"/>
      <c r="MI136" s="370"/>
      <c r="MJ136" s="370"/>
      <c r="MK136" s="370"/>
      <c r="ML136" s="370"/>
      <c r="MM136" s="370"/>
      <c r="MN136" s="370"/>
      <c r="MO136" s="370"/>
      <c r="MP136" s="370"/>
      <c r="MQ136" s="370"/>
      <c r="MR136" s="370"/>
      <c r="MS136" s="370"/>
      <c r="MT136" s="370"/>
      <c r="MU136" s="370"/>
      <c r="MV136" s="370"/>
      <c r="MW136" s="370"/>
      <c r="MX136" s="370"/>
      <c r="MY136" s="370"/>
      <c r="MZ136" s="370"/>
      <c r="NA136" s="370"/>
      <c r="NB136" s="370"/>
      <c r="NC136" s="370"/>
      <c r="ND136" s="370"/>
      <c r="NE136" s="370"/>
      <c r="NF136" s="370"/>
      <c r="NG136" s="370"/>
      <c r="NH136" s="370"/>
      <c r="NI136" s="370"/>
      <c r="NJ136" s="370"/>
      <c r="NK136" s="370"/>
      <c r="NL136" s="370"/>
      <c r="NM136" s="370"/>
      <c r="NN136" s="370"/>
      <c r="NO136" s="370"/>
      <c r="NP136" s="370"/>
      <c r="NQ136" s="370"/>
      <c r="NR136" s="370"/>
      <c r="NS136" s="370"/>
      <c r="NT136" s="370"/>
      <c r="NU136" s="370"/>
      <c r="NV136" s="370"/>
      <c r="NW136" s="370"/>
      <c r="NX136" s="370"/>
      <c r="NY136" s="370"/>
      <c r="NZ136" s="370"/>
      <c r="OA136" s="370"/>
      <c r="OB136" s="370"/>
      <c r="OC136" s="370"/>
      <c r="OD136" s="370"/>
      <c r="OE136" s="370"/>
      <c r="OF136" s="370"/>
      <c r="OG136" s="370"/>
      <c r="OH136" s="370"/>
      <c r="OI136" s="370"/>
      <c r="OJ136" s="370"/>
      <c r="OK136" s="370"/>
      <c r="OL136" s="370"/>
      <c r="OM136" s="370"/>
      <c r="ON136" s="370"/>
      <c r="OO136" s="370"/>
      <c r="OP136" s="370"/>
      <c r="OQ136" s="370"/>
      <c r="OR136" s="370"/>
      <c r="OS136" s="370"/>
      <c r="OT136" s="370"/>
      <c r="OU136" s="370"/>
      <c r="OV136" s="370"/>
      <c r="OW136" s="370"/>
      <c r="OX136" s="370"/>
      <c r="OY136" s="370"/>
      <c r="OZ136" s="370"/>
      <c r="PA136" s="370"/>
      <c r="PB136" s="370"/>
      <c r="PC136" s="370"/>
      <c r="PD136" s="370"/>
      <c r="PE136" s="370"/>
      <c r="PF136" s="370"/>
      <c r="PG136" s="370"/>
      <c r="PH136" s="370"/>
      <c r="PI136" s="370"/>
      <c r="PJ136" s="370"/>
      <c r="PK136" s="370"/>
      <c r="PL136" s="370"/>
      <c r="PM136" s="370"/>
      <c r="PN136" s="370"/>
      <c r="PO136" s="370"/>
      <c r="PP136" s="370"/>
      <c r="PQ136" s="370"/>
      <c r="PR136" s="370"/>
      <c r="PS136" s="370"/>
      <c r="PT136" s="370"/>
      <c r="PU136" s="370"/>
      <c r="PV136" s="370"/>
      <c r="PW136" s="370"/>
      <c r="PX136" s="370"/>
      <c r="PY136" s="370"/>
      <c r="PZ136" s="370"/>
      <c r="QA136" s="370"/>
      <c r="QB136" s="370"/>
      <c r="QC136" s="370"/>
      <c r="QD136" s="370"/>
      <c r="QE136" s="370"/>
      <c r="QF136" s="370"/>
      <c r="QG136" s="370"/>
      <c r="QH136" s="370"/>
      <c r="QI136" s="370"/>
      <c r="QJ136" s="370"/>
      <c r="QK136" s="370"/>
      <c r="QL136" s="370"/>
      <c r="QM136" s="370"/>
      <c r="QN136" s="370"/>
      <c r="QO136" s="370"/>
      <c r="QP136" s="370"/>
      <c r="QQ136" s="370"/>
      <c r="QR136" s="370"/>
      <c r="QS136" s="370"/>
      <c r="QT136" s="370"/>
      <c r="QU136" s="370"/>
      <c r="QV136" s="370"/>
      <c r="QW136" s="370"/>
      <c r="QX136" s="370"/>
      <c r="QY136" s="370"/>
      <c r="QZ136" s="370"/>
      <c r="RA136" s="370"/>
      <c r="RB136" s="370"/>
      <c r="RC136" s="370"/>
      <c r="RD136" s="370"/>
      <c r="RE136" s="370"/>
      <c r="RF136" s="370"/>
      <c r="RG136" s="370"/>
      <c r="RH136" s="370"/>
      <c r="RI136" s="370"/>
      <c r="RJ136" s="370"/>
      <c r="RK136" s="370"/>
      <c r="RL136" s="370"/>
      <c r="RM136" s="370"/>
      <c r="RN136" s="370"/>
      <c r="RO136" s="370"/>
      <c r="RP136" s="370"/>
      <c r="RQ136" s="370"/>
      <c r="RR136" s="370"/>
      <c r="RS136" s="370"/>
      <c r="RT136" s="370"/>
      <c r="RU136" s="370"/>
      <c r="RV136" s="370"/>
      <c r="RW136" s="370"/>
      <c r="RX136" s="370"/>
      <c r="RY136" s="370"/>
      <c r="RZ136" s="370"/>
      <c r="SA136" s="370"/>
      <c r="SB136" s="370"/>
      <c r="SC136" s="370"/>
      <c r="SD136" s="370"/>
      <c r="SE136" s="370"/>
      <c r="SF136" s="370"/>
      <c r="SG136" s="370"/>
      <c r="SH136" s="370"/>
      <c r="SI136" s="370"/>
      <c r="SJ136" s="370"/>
      <c r="SK136" s="370"/>
      <c r="SL136" s="370"/>
      <c r="SM136" s="370"/>
      <c r="SN136" s="370"/>
      <c r="SO136" s="370"/>
      <c r="SP136" s="370"/>
      <c r="SQ136" s="370"/>
      <c r="SR136" s="370"/>
      <c r="SS136" s="370"/>
      <c r="ST136" s="370"/>
      <c r="SU136" s="370"/>
      <c r="SV136" s="370"/>
      <c r="SW136" s="370"/>
      <c r="SX136" s="370"/>
      <c r="SY136" s="370"/>
      <c r="SZ136" s="370"/>
      <c r="TA136" s="370"/>
      <c r="TB136" s="370"/>
      <c r="TC136" s="370"/>
      <c r="TD136" s="370"/>
      <c r="TE136" s="370"/>
      <c r="TF136" s="370"/>
      <c r="TG136" s="370"/>
      <c r="TH136" s="370"/>
      <c r="TI136" s="370"/>
      <c r="TJ136" s="370"/>
      <c r="TK136" s="370"/>
      <c r="TL136" s="370"/>
      <c r="TM136" s="370"/>
      <c r="TN136" s="370"/>
      <c r="TO136" s="370"/>
      <c r="TP136" s="370"/>
      <c r="TQ136" s="370"/>
      <c r="TR136" s="370"/>
      <c r="TS136" s="370"/>
      <c r="TT136" s="370"/>
      <c r="TU136" s="370"/>
      <c r="TV136" s="370"/>
      <c r="TW136" s="370"/>
      <c r="TX136" s="370"/>
      <c r="TY136" s="370"/>
      <c r="TZ136" s="370"/>
      <c r="UA136" s="370"/>
      <c r="UB136" s="370"/>
      <c r="UC136" s="370"/>
      <c r="UD136" s="370"/>
      <c r="UE136" s="370"/>
      <c r="UF136" s="370"/>
      <c r="UG136" s="370"/>
      <c r="UH136" s="370"/>
      <c r="UI136" s="370"/>
      <c r="UJ136" s="370"/>
      <c r="UK136" s="370"/>
      <c r="UL136" s="370"/>
      <c r="UM136" s="370"/>
      <c r="UN136" s="370"/>
      <c r="UO136" s="370"/>
      <c r="UP136" s="370"/>
      <c r="UQ136" s="370"/>
      <c r="UR136" s="370"/>
      <c r="US136" s="370"/>
      <c r="UT136" s="370"/>
      <c r="UU136" s="370"/>
      <c r="UV136" s="370"/>
      <c r="UW136" s="370"/>
      <c r="UX136" s="370"/>
      <c r="UY136" s="370"/>
      <c r="UZ136" s="370"/>
      <c r="VA136" s="370"/>
      <c r="VB136" s="370"/>
      <c r="VC136" s="370"/>
      <c r="VD136" s="370"/>
      <c r="VE136" s="370"/>
      <c r="VF136" s="370"/>
      <c r="VG136" s="370"/>
      <c r="VH136" s="370"/>
      <c r="VI136" s="370"/>
      <c r="VJ136" s="370"/>
      <c r="VK136" s="370"/>
      <c r="VL136" s="370"/>
      <c r="VM136" s="370"/>
      <c r="VN136" s="370"/>
      <c r="VO136" s="370"/>
      <c r="VP136" s="370"/>
      <c r="VQ136" s="370"/>
      <c r="VR136" s="370"/>
      <c r="VS136" s="370"/>
      <c r="VT136" s="370"/>
      <c r="VU136" s="370"/>
      <c r="VV136" s="370"/>
      <c r="VW136" s="370"/>
      <c r="VX136" s="370"/>
      <c r="VY136" s="370"/>
      <c r="VZ136" s="370"/>
      <c r="WA136" s="370"/>
      <c r="WB136" s="370"/>
      <c r="WC136" s="370"/>
      <c r="WD136" s="370"/>
      <c r="WE136" s="370"/>
      <c r="WF136" s="370"/>
      <c r="WG136" s="370"/>
      <c r="WH136" s="370"/>
      <c r="WI136" s="370"/>
      <c r="WJ136" s="370"/>
      <c r="WK136" s="370"/>
      <c r="WL136" s="370"/>
      <c r="WM136" s="370"/>
      <c r="WN136" s="370"/>
      <c r="WO136" s="370"/>
      <c r="WP136" s="370"/>
      <c r="WQ136" s="370"/>
      <c r="WR136" s="370"/>
      <c r="WS136" s="370"/>
      <c r="WT136" s="370"/>
      <c r="WU136" s="370"/>
      <c r="WV136" s="370"/>
      <c r="WW136" s="370"/>
      <c r="WX136" s="370"/>
      <c r="WY136" s="370"/>
      <c r="WZ136" s="370"/>
      <c r="XA136" s="370"/>
      <c r="XB136" s="370"/>
      <c r="XC136" s="370"/>
      <c r="XD136" s="370"/>
      <c r="XE136" s="370"/>
      <c r="XF136" s="370"/>
      <c r="XG136" s="370"/>
      <c r="XH136" s="370"/>
      <c r="XI136" s="370"/>
      <c r="XJ136" s="370"/>
      <c r="XK136" s="370"/>
      <c r="XL136" s="370"/>
      <c r="XM136" s="370"/>
      <c r="XN136" s="370"/>
      <c r="XO136" s="370"/>
      <c r="XP136" s="370"/>
      <c r="XQ136" s="370"/>
      <c r="XR136" s="370"/>
      <c r="XS136" s="370"/>
      <c r="XT136" s="370"/>
      <c r="XU136" s="370"/>
      <c r="XV136" s="370"/>
      <c r="XW136" s="370"/>
      <c r="XX136" s="370"/>
      <c r="XY136" s="370"/>
      <c r="XZ136" s="370"/>
      <c r="YA136" s="370"/>
      <c r="YB136" s="370"/>
      <c r="YC136" s="370"/>
      <c r="YD136" s="370"/>
      <c r="YE136" s="370"/>
      <c r="YF136" s="370"/>
      <c r="YG136" s="370"/>
      <c r="YH136" s="370"/>
      <c r="YI136" s="370"/>
      <c r="YJ136" s="370"/>
      <c r="YK136" s="370"/>
      <c r="YL136" s="370"/>
      <c r="YM136" s="370"/>
      <c r="YN136" s="370"/>
      <c r="YO136" s="370"/>
      <c r="YP136" s="370"/>
      <c r="YQ136" s="370"/>
      <c r="YR136" s="370"/>
      <c r="YS136" s="370"/>
      <c r="YT136" s="370"/>
      <c r="YU136" s="370"/>
      <c r="YV136" s="370"/>
      <c r="YW136" s="370"/>
      <c r="YX136" s="370"/>
      <c r="YY136" s="370"/>
      <c r="YZ136" s="370"/>
      <c r="ZA136" s="370"/>
      <c r="ZB136" s="370"/>
      <c r="ZC136" s="370"/>
      <c r="ZD136" s="370"/>
      <c r="ZE136" s="370"/>
      <c r="ZF136" s="370"/>
      <c r="ZG136" s="370"/>
      <c r="ZH136" s="370"/>
      <c r="ZI136" s="370"/>
      <c r="ZJ136" s="370"/>
      <c r="ZK136" s="370"/>
      <c r="ZL136" s="370"/>
      <c r="ZM136" s="370"/>
      <c r="ZN136" s="370"/>
      <c r="ZO136" s="370"/>
      <c r="ZP136" s="370"/>
      <c r="ZQ136" s="370"/>
      <c r="ZR136" s="370"/>
      <c r="ZS136" s="370"/>
      <c r="ZT136" s="370"/>
      <c r="ZU136" s="370"/>
      <c r="ZV136" s="370"/>
      <c r="ZW136" s="370"/>
      <c r="ZX136" s="370"/>
      <c r="ZY136" s="370"/>
      <c r="ZZ136" s="370"/>
      <c r="AAA136" s="370"/>
      <c r="AAB136" s="370"/>
      <c r="AAC136" s="370"/>
      <c r="AAD136" s="370"/>
      <c r="AAE136" s="370"/>
      <c r="AAF136" s="370"/>
      <c r="AAG136" s="370"/>
      <c r="AAH136" s="370"/>
      <c r="AAI136" s="370"/>
      <c r="AAJ136" s="370"/>
      <c r="AAK136" s="370"/>
      <c r="AAL136" s="370"/>
      <c r="AAM136" s="370"/>
      <c r="AAN136" s="370"/>
      <c r="AAO136" s="370"/>
      <c r="AAP136" s="370"/>
      <c r="AAQ136" s="370"/>
      <c r="AAR136" s="370"/>
      <c r="AAS136" s="370"/>
      <c r="AAT136" s="370"/>
      <c r="AAU136" s="370"/>
      <c r="AAV136" s="370"/>
      <c r="AAW136" s="370"/>
      <c r="AAX136" s="370"/>
      <c r="AAY136" s="370"/>
      <c r="AAZ136" s="370"/>
      <c r="ABA136" s="370"/>
      <c r="ABB136" s="370"/>
      <c r="ABC136" s="370"/>
      <c r="ABD136" s="370"/>
      <c r="ABE136" s="370"/>
      <c r="ABF136" s="370"/>
      <c r="ABG136" s="370"/>
      <c r="ABH136" s="370"/>
      <c r="ABI136" s="370"/>
      <c r="ABJ136" s="370"/>
      <c r="ABK136" s="370"/>
      <c r="ABL136" s="370"/>
      <c r="ABM136" s="370"/>
      <c r="ABN136" s="370"/>
      <c r="ABO136" s="370"/>
      <c r="ABP136" s="370"/>
      <c r="ABQ136" s="370"/>
      <c r="ABR136" s="370"/>
      <c r="ABS136" s="370"/>
      <c r="ABT136" s="370"/>
      <c r="ABU136" s="370"/>
      <c r="ABV136" s="370"/>
      <c r="ABW136" s="370"/>
      <c r="ABX136" s="370"/>
      <c r="ABY136" s="370"/>
      <c r="ABZ136" s="370"/>
      <c r="ACA136" s="370"/>
      <c r="ACB136" s="370"/>
      <c r="ACC136" s="370"/>
      <c r="ACD136" s="370"/>
      <c r="ACE136" s="370"/>
      <c r="ACF136" s="370"/>
      <c r="ACG136" s="370"/>
      <c r="ACH136" s="370"/>
      <c r="ACI136" s="370"/>
      <c r="ACJ136" s="370"/>
      <c r="ACK136" s="370"/>
      <c r="ACL136" s="370"/>
      <c r="ACM136" s="370"/>
      <c r="ACN136" s="370"/>
      <c r="ACO136" s="370"/>
      <c r="ACP136" s="370"/>
      <c r="ACQ136" s="370"/>
      <c r="ACR136" s="370"/>
      <c r="ACS136" s="370"/>
      <c r="ACT136" s="370"/>
      <c r="ACU136" s="370"/>
      <c r="ACV136" s="370"/>
      <c r="ACW136" s="370"/>
      <c r="ACX136" s="370"/>
      <c r="ACY136" s="370"/>
      <c r="ACZ136" s="370"/>
      <c r="ADA136" s="370"/>
      <c r="ADB136" s="370"/>
      <c r="ADC136" s="370"/>
      <c r="ADD136" s="370"/>
      <c r="ADE136" s="370"/>
      <c r="ADF136" s="370"/>
      <c r="ADG136" s="370"/>
      <c r="ADH136" s="370"/>
      <c r="ADI136" s="370"/>
      <c r="ADJ136" s="370"/>
      <c r="ADK136" s="370"/>
      <c r="ADL136" s="370"/>
      <c r="ADM136" s="370"/>
      <c r="ADN136" s="370"/>
      <c r="ADO136" s="370"/>
      <c r="ADP136" s="370"/>
      <c r="ADQ136" s="370"/>
      <c r="ADR136" s="370"/>
      <c r="ADS136" s="370"/>
      <c r="ADT136" s="370"/>
      <c r="ADU136" s="370"/>
      <c r="ADV136" s="370"/>
      <c r="ADW136" s="370"/>
      <c r="ADX136" s="370"/>
      <c r="ADY136" s="370"/>
      <c r="ADZ136" s="370"/>
      <c r="AEA136" s="370"/>
      <c r="AEB136" s="370"/>
      <c r="AEC136" s="370"/>
      <c r="AED136" s="370"/>
      <c r="AEE136" s="370"/>
      <c r="AEF136" s="370"/>
      <c r="AEG136" s="370"/>
      <c r="AEH136" s="370"/>
      <c r="AEI136" s="370"/>
      <c r="AEJ136" s="370"/>
      <c r="AEK136" s="370"/>
      <c r="AEL136" s="370"/>
      <c r="AEM136" s="370"/>
      <c r="AEN136" s="370"/>
      <c r="AEO136" s="370"/>
      <c r="AEP136" s="370"/>
      <c r="AEQ136" s="370"/>
      <c r="AER136" s="370"/>
      <c r="AES136" s="370"/>
      <c r="AET136" s="370"/>
      <c r="AEU136" s="370"/>
      <c r="AEV136" s="370"/>
      <c r="AEW136" s="370"/>
      <c r="AEX136" s="370"/>
      <c r="AEY136" s="370"/>
      <c r="AEZ136" s="370"/>
      <c r="AFA136" s="370"/>
      <c r="AFB136" s="370"/>
      <c r="AFC136" s="370"/>
      <c r="AFD136" s="370"/>
      <c r="AFE136" s="370"/>
      <c r="AFF136" s="370"/>
      <c r="AFG136" s="370"/>
      <c r="AFH136" s="370"/>
      <c r="AFI136" s="370"/>
      <c r="AFJ136" s="370"/>
      <c r="AFK136" s="370"/>
      <c r="AFL136" s="370"/>
      <c r="AFM136" s="370"/>
      <c r="AFN136" s="370"/>
      <c r="AFO136" s="370"/>
      <c r="AFP136" s="370"/>
      <c r="AFQ136" s="370"/>
      <c r="AFR136" s="370"/>
      <c r="AFS136" s="370"/>
      <c r="AFT136" s="370"/>
      <c r="AFU136" s="370"/>
      <c r="AFV136" s="370"/>
      <c r="AFW136" s="370"/>
      <c r="AFX136" s="370"/>
      <c r="AFY136" s="370"/>
      <c r="AFZ136" s="370"/>
      <c r="AGA136" s="370"/>
      <c r="AGB136" s="370"/>
      <c r="AGC136" s="370"/>
      <c r="AGD136" s="370"/>
      <c r="AGE136" s="370"/>
      <c r="AGF136" s="370"/>
      <c r="AGG136" s="370"/>
      <c r="AGH136" s="370"/>
      <c r="AGI136" s="370"/>
      <c r="AGJ136" s="370"/>
      <c r="AGK136" s="370"/>
      <c r="AGL136" s="370"/>
      <c r="AGM136" s="370"/>
      <c r="AGN136" s="370"/>
      <c r="AGO136" s="370"/>
      <c r="AGP136" s="370"/>
      <c r="AGQ136" s="370"/>
      <c r="AGR136" s="370"/>
      <c r="AGS136" s="370"/>
      <c r="AGT136" s="370"/>
      <c r="AGU136" s="370"/>
      <c r="AGV136" s="370"/>
      <c r="AGW136" s="370"/>
      <c r="AGX136" s="370"/>
      <c r="AGY136" s="370"/>
      <c r="AGZ136" s="370"/>
      <c r="AHA136" s="370"/>
      <c r="AHB136" s="370"/>
      <c r="AHC136" s="370"/>
      <c r="AHD136" s="370"/>
      <c r="AHE136" s="370"/>
      <c r="AHF136" s="370"/>
      <c r="AHG136" s="370"/>
      <c r="AHH136" s="370"/>
      <c r="AHI136" s="370"/>
      <c r="AHJ136" s="370"/>
      <c r="AHK136" s="370"/>
      <c r="AHL136" s="370"/>
      <c r="AHM136" s="370"/>
      <c r="AHN136" s="370"/>
      <c r="AHO136" s="370"/>
      <c r="AHP136" s="370"/>
      <c r="AHQ136" s="370"/>
      <c r="AHR136" s="370"/>
      <c r="AHS136" s="370"/>
      <c r="AHT136" s="370"/>
      <c r="AHU136" s="370"/>
      <c r="AHV136" s="370"/>
      <c r="AHW136" s="370"/>
      <c r="AHX136" s="370"/>
      <c r="AHY136" s="370"/>
      <c r="AHZ136" s="370"/>
      <c r="AIA136" s="370"/>
      <c r="AIB136" s="370"/>
      <c r="AIC136" s="370"/>
      <c r="AID136" s="370"/>
      <c r="AIE136" s="370"/>
      <c r="AIF136" s="370"/>
      <c r="AIG136" s="370"/>
      <c r="AIH136" s="370"/>
      <c r="AII136" s="370"/>
      <c r="AIJ136" s="370"/>
      <c r="AIK136" s="370"/>
      <c r="AIL136" s="370"/>
      <c r="AIM136" s="370"/>
      <c r="AIN136" s="370"/>
      <c r="AIO136" s="370"/>
      <c r="AIP136" s="370"/>
      <c r="AIQ136" s="370"/>
      <c r="AIR136" s="370"/>
      <c r="AIS136" s="370"/>
      <c r="AIT136" s="370"/>
      <c r="AIU136" s="370"/>
      <c r="AIV136" s="370"/>
      <c r="AIW136" s="370"/>
      <c r="AIX136" s="370"/>
      <c r="AIY136" s="370"/>
      <c r="AIZ136" s="370"/>
      <c r="AJA136" s="370"/>
      <c r="AJB136" s="370"/>
      <c r="AJC136" s="370"/>
      <c r="AJD136" s="370"/>
      <c r="AJE136" s="370"/>
      <c r="AJF136" s="370"/>
      <c r="AJG136" s="370"/>
      <c r="AJH136" s="370"/>
      <c r="AJI136" s="370"/>
      <c r="AJJ136" s="370"/>
      <c r="AJK136" s="370"/>
      <c r="AJL136" s="370"/>
      <c r="AJM136" s="370"/>
      <c r="AJN136" s="370"/>
      <c r="AJO136" s="370"/>
      <c r="AJP136" s="370"/>
      <c r="AJQ136" s="370"/>
      <c r="AJR136" s="370"/>
      <c r="AJS136" s="370"/>
      <c r="AJT136" s="370"/>
      <c r="AJU136" s="370"/>
      <c r="AJV136" s="370"/>
      <c r="AJW136" s="370"/>
      <c r="AJX136" s="370"/>
      <c r="AJY136" s="370"/>
      <c r="AJZ136" s="370"/>
      <c r="AKA136" s="370"/>
      <c r="AKB136" s="370"/>
      <c r="AKC136" s="370"/>
      <c r="AKD136" s="370"/>
      <c r="AKE136" s="370"/>
      <c r="AKF136" s="370"/>
      <c r="AKG136" s="370"/>
      <c r="AKH136" s="370"/>
      <c r="AKI136" s="370"/>
      <c r="AKJ136" s="370"/>
      <c r="AKK136" s="370"/>
      <c r="AKL136" s="370"/>
      <c r="AKM136" s="370"/>
      <c r="AKN136" s="370"/>
      <c r="AKO136" s="370"/>
      <c r="AKP136" s="370"/>
      <c r="AKQ136" s="370"/>
      <c r="AKR136" s="370"/>
      <c r="AKS136" s="370"/>
      <c r="AKT136" s="370"/>
      <c r="AKU136" s="370"/>
      <c r="AKV136" s="370"/>
      <c r="AKW136" s="370"/>
      <c r="AKX136" s="370"/>
      <c r="AKY136" s="370"/>
      <c r="AKZ136" s="370"/>
      <c r="ALA136" s="370"/>
      <c r="ALB136" s="370"/>
      <c r="ALC136" s="370"/>
      <c r="ALD136" s="370"/>
    </row>
    <row r="137" spans="1:992" s="253" customFormat="1" ht="23.25" customHeight="1">
      <c r="A137" s="2421"/>
      <c r="B137" s="2828"/>
      <c r="C137" s="2460"/>
      <c r="D137" s="718" t="s">
        <v>301</v>
      </c>
      <c r="E137" s="468">
        <f>E138+E139</f>
        <v>25154620</v>
      </c>
      <c r="F137" s="468">
        <f>F138+F139</f>
        <v>19794786.77</v>
      </c>
      <c r="G137" s="2385"/>
      <c r="H137" s="2385"/>
      <c r="I137" s="2391"/>
      <c r="J137" s="2391"/>
      <c r="K137" s="2391"/>
      <c r="L137" s="2792"/>
      <c r="M137" s="580"/>
      <c r="N137" s="370"/>
      <c r="O137" s="370"/>
      <c r="P137" s="370"/>
      <c r="Q137" s="370"/>
      <c r="R137" s="370"/>
      <c r="S137" s="370"/>
      <c r="T137" s="370"/>
      <c r="U137" s="370"/>
      <c r="V137" s="370"/>
      <c r="W137" s="370"/>
      <c r="X137" s="370"/>
      <c r="Y137" s="370"/>
      <c r="Z137" s="370"/>
      <c r="AA137" s="370"/>
      <c r="AB137" s="370"/>
      <c r="AC137" s="370"/>
      <c r="AD137" s="370"/>
      <c r="AE137" s="370"/>
      <c r="AF137" s="370"/>
      <c r="AG137" s="370"/>
      <c r="AH137" s="370"/>
      <c r="AI137" s="370"/>
      <c r="AJ137" s="370"/>
      <c r="AK137" s="370"/>
      <c r="AL137" s="370"/>
      <c r="AM137" s="370"/>
      <c r="AN137" s="370"/>
      <c r="AO137" s="370"/>
      <c r="AP137" s="370"/>
      <c r="AQ137" s="370"/>
      <c r="AR137" s="370"/>
      <c r="AS137" s="370"/>
      <c r="AT137" s="370"/>
      <c r="AU137" s="370"/>
      <c r="AV137" s="370"/>
      <c r="AW137" s="370"/>
      <c r="AX137" s="370"/>
      <c r="AY137" s="370"/>
      <c r="AZ137" s="370"/>
      <c r="BA137" s="370"/>
      <c r="BB137" s="370"/>
      <c r="BC137" s="370"/>
      <c r="BD137" s="370"/>
      <c r="BE137" s="370"/>
      <c r="BF137" s="370"/>
      <c r="BG137" s="370"/>
      <c r="BH137" s="370"/>
      <c r="BI137" s="370"/>
      <c r="BJ137" s="370"/>
      <c r="BK137" s="370"/>
      <c r="BL137" s="370"/>
      <c r="BM137" s="370"/>
      <c r="BN137" s="370"/>
      <c r="BO137" s="370"/>
      <c r="BP137" s="370"/>
      <c r="BQ137" s="370"/>
      <c r="BR137" s="370"/>
      <c r="BS137" s="370"/>
      <c r="BT137" s="370"/>
      <c r="BU137" s="370"/>
      <c r="BV137" s="370"/>
      <c r="BW137" s="370"/>
      <c r="BX137" s="370"/>
      <c r="BY137" s="370"/>
      <c r="BZ137" s="370"/>
      <c r="CA137" s="370"/>
      <c r="CB137" s="370"/>
      <c r="CC137" s="370"/>
      <c r="CD137" s="370"/>
      <c r="CE137" s="370"/>
      <c r="CF137" s="370"/>
      <c r="CG137" s="370"/>
      <c r="CH137" s="370"/>
      <c r="CI137" s="370"/>
      <c r="CJ137" s="370"/>
      <c r="CK137" s="370"/>
      <c r="CL137" s="370"/>
      <c r="CM137" s="370"/>
      <c r="CN137" s="370"/>
      <c r="CO137" s="370"/>
      <c r="CP137" s="370"/>
      <c r="CQ137" s="370"/>
      <c r="CR137" s="370"/>
      <c r="CS137" s="370"/>
      <c r="CT137" s="370"/>
      <c r="CU137" s="370"/>
      <c r="CV137" s="370"/>
      <c r="CW137" s="370"/>
      <c r="CX137" s="370"/>
      <c r="CY137" s="370"/>
      <c r="CZ137" s="370"/>
      <c r="DA137" s="370"/>
      <c r="DB137" s="370"/>
      <c r="DC137" s="370"/>
      <c r="DD137" s="370"/>
      <c r="DE137" s="370"/>
      <c r="DF137" s="370"/>
      <c r="DG137" s="370"/>
      <c r="DH137" s="370"/>
      <c r="DI137" s="370"/>
      <c r="DJ137" s="370"/>
      <c r="DK137" s="370"/>
      <c r="DL137" s="370"/>
      <c r="DM137" s="370"/>
      <c r="DN137" s="370"/>
      <c r="DO137" s="370"/>
      <c r="DP137" s="370"/>
      <c r="DQ137" s="370"/>
      <c r="DR137" s="370"/>
      <c r="DS137" s="370"/>
      <c r="DT137" s="370"/>
      <c r="DU137" s="370"/>
      <c r="DV137" s="370"/>
      <c r="DW137" s="370"/>
      <c r="DX137" s="370"/>
      <c r="DY137" s="370"/>
      <c r="DZ137" s="370"/>
      <c r="EA137" s="370"/>
      <c r="EB137" s="370"/>
      <c r="EC137" s="370"/>
      <c r="ED137" s="370"/>
      <c r="EE137" s="370"/>
      <c r="EF137" s="370"/>
      <c r="EG137" s="370"/>
      <c r="EH137" s="370"/>
      <c r="EI137" s="370"/>
      <c r="EJ137" s="370"/>
      <c r="EK137" s="370"/>
      <c r="EL137" s="370"/>
      <c r="EM137" s="370"/>
      <c r="EN137" s="370"/>
      <c r="EO137" s="370"/>
      <c r="EP137" s="370"/>
      <c r="EQ137" s="370"/>
      <c r="ER137" s="370"/>
      <c r="ES137" s="370"/>
      <c r="ET137" s="370"/>
      <c r="EU137" s="370"/>
      <c r="EV137" s="370"/>
      <c r="EW137" s="370"/>
      <c r="EX137" s="370"/>
      <c r="EY137" s="370"/>
      <c r="EZ137" s="370"/>
      <c r="FA137" s="370"/>
      <c r="FB137" s="370"/>
      <c r="FC137" s="370"/>
      <c r="FD137" s="370"/>
      <c r="FE137" s="370"/>
      <c r="FF137" s="370"/>
      <c r="FG137" s="370"/>
      <c r="FH137" s="370"/>
      <c r="FI137" s="370"/>
      <c r="FJ137" s="370"/>
      <c r="FK137" s="370"/>
      <c r="FL137" s="370"/>
      <c r="FM137" s="370"/>
      <c r="FN137" s="370"/>
      <c r="FO137" s="370"/>
      <c r="FP137" s="370"/>
      <c r="FQ137" s="370"/>
      <c r="FR137" s="370"/>
      <c r="FS137" s="370"/>
      <c r="FT137" s="370"/>
      <c r="FU137" s="370"/>
      <c r="FV137" s="370"/>
      <c r="FW137" s="370"/>
      <c r="FX137" s="370"/>
      <c r="FY137" s="370"/>
      <c r="FZ137" s="370"/>
      <c r="GA137" s="370"/>
      <c r="GB137" s="370"/>
      <c r="GC137" s="370"/>
      <c r="GD137" s="370"/>
      <c r="GE137" s="370"/>
      <c r="GF137" s="370"/>
      <c r="GG137" s="370"/>
      <c r="GH137" s="370"/>
      <c r="GI137" s="370"/>
      <c r="GJ137" s="370"/>
      <c r="GK137" s="370"/>
      <c r="GL137" s="370"/>
      <c r="GM137" s="370"/>
      <c r="GN137" s="370"/>
      <c r="GO137" s="370"/>
      <c r="GP137" s="370"/>
      <c r="GQ137" s="370"/>
      <c r="GR137" s="370"/>
      <c r="GS137" s="370"/>
      <c r="GT137" s="370"/>
      <c r="GU137" s="370"/>
      <c r="GV137" s="370"/>
      <c r="GW137" s="370"/>
      <c r="GX137" s="370"/>
      <c r="GY137" s="370"/>
      <c r="GZ137" s="370"/>
      <c r="HA137" s="370"/>
      <c r="HB137" s="370"/>
      <c r="HC137" s="370"/>
      <c r="HD137" s="370"/>
      <c r="HE137" s="370"/>
      <c r="HF137" s="370"/>
      <c r="HG137" s="370"/>
      <c r="HH137" s="370"/>
      <c r="HI137" s="370"/>
      <c r="HJ137" s="370"/>
      <c r="HK137" s="370"/>
      <c r="HL137" s="370"/>
      <c r="HM137" s="370"/>
      <c r="HN137" s="370"/>
      <c r="HO137" s="370"/>
      <c r="HP137" s="370"/>
      <c r="HQ137" s="370"/>
      <c r="HR137" s="370"/>
      <c r="HS137" s="370"/>
      <c r="HT137" s="370"/>
      <c r="HU137" s="370"/>
      <c r="HV137" s="370"/>
      <c r="HW137" s="370"/>
      <c r="HX137" s="370"/>
      <c r="HY137" s="370"/>
      <c r="HZ137" s="370"/>
      <c r="IA137" s="370"/>
      <c r="IB137" s="370"/>
      <c r="IC137" s="370"/>
      <c r="ID137" s="370"/>
      <c r="IE137" s="370"/>
      <c r="IF137" s="370"/>
      <c r="IG137" s="370"/>
      <c r="IH137" s="370"/>
      <c r="II137" s="370"/>
      <c r="IJ137" s="370"/>
      <c r="IK137" s="370"/>
      <c r="IL137" s="370"/>
      <c r="IM137" s="370"/>
      <c r="IN137" s="370"/>
      <c r="IO137" s="370"/>
      <c r="IP137" s="370"/>
      <c r="IQ137" s="370"/>
      <c r="IR137" s="370"/>
      <c r="IS137" s="370"/>
      <c r="IT137" s="370"/>
      <c r="IU137" s="370"/>
      <c r="IV137" s="370"/>
      <c r="IW137" s="370"/>
      <c r="IX137" s="370"/>
      <c r="IY137" s="370"/>
      <c r="IZ137" s="370"/>
      <c r="JA137" s="370"/>
      <c r="JB137" s="370"/>
      <c r="JC137" s="370"/>
      <c r="JD137" s="370"/>
      <c r="JE137" s="370"/>
      <c r="JF137" s="370"/>
      <c r="JG137" s="370"/>
      <c r="JH137" s="370"/>
      <c r="JI137" s="370"/>
      <c r="JJ137" s="370"/>
      <c r="JK137" s="370"/>
      <c r="JL137" s="370"/>
      <c r="JM137" s="370"/>
      <c r="JN137" s="370"/>
      <c r="JO137" s="370"/>
      <c r="JP137" s="370"/>
      <c r="JQ137" s="370"/>
      <c r="JR137" s="370"/>
      <c r="JS137" s="370"/>
      <c r="JT137" s="370"/>
      <c r="JU137" s="370"/>
      <c r="JV137" s="370"/>
      <c r="JW137" s="370"/>
      <c r="JX137" s="370"/>
      <c r="JY137" s="370"/>
      <c r="JZ137" s="370"/>
      <c r="KA137" s="370"/>
      <c r="KB137" s="370"/>
      <c r="KC137" s="370"/>
      <c r="KD137" s="370"/>
      <c r="KE137" s="370"/>
      <c r="KF137" s="370"/>
      <c r="KG137" s="370"/>
      <c r="KH137" s="370"/>
      <c r="KI137" s="370"/>
      <c r="KJ137" s="370"/>
      <c r="KK137" s="370"/>
      <c r="KL137" s="370"/>
      <c r="KM137" s="370"/>
      <c r="KN137" s="370"/>
      <c r="KO137" s="370"/>
      <c r="KP137" s="370"/>
      <c r="KQ137" s="370"/>
      <c r="KR137" s="370"/>
      <c r="KS137" s="370"/>
      <c r="KT137" s="370"/>
      <c r="KU137" s="370"/>
      <c r="KV137" s="370"/>
      <c r="KW137" s="370"/>
      <c r="KX137" s="370"/>
      <c r="KY137" s="370"/>
      <c r="KZ137" s="370"/>
      <c r="LA137" s="370"/>
      <c r="LB137" s="370"/>
      <c r="LC137" s="370"/>
      <c r="LD137" s="370"/>
      <c r="LE137" s="370"/>
      <c r="LF137" s="370"/>
      <c r="LG137" s="370"/>
      <c r="LH137" s="370"/>
      <c r="LI137" s="370"/>
      <c r="LJ137" s="370"/>
      <c r="LK137" s="370"/>
      <c r="LL137" s="370"/>
      <c r="LM137" s="370"/>
      <c r="LN137" s="370"/>
      <c r="LO137" s="370"/>
      <c r="LP137" s="370"/>
      <c r="LQ137" s="370"/>
      <c r="LR137" s="370"/>
      <c r="LS137" s="370"/>
      <c r="LT137" s="370"/>
      <c r="LU137" s="370"/>
      <c r="LV137" s="370"/>
      <c r="LW137" s="370"/>
      <c r="LX137" s="370"/>
      <c r="LY137" s="370"/>
      <c r="LZ137" s="370"/>
      <c r="MA137" s="370"/>
      <c r="MB137" s="370"/>
      <c r="MC137" s="370"/>
      <c r="MD137" s="370"/>
      <c r="ME137" s="370"/>
      <c r="MF137" s="370"/>
      <c r="MG137" s="370"/>
      <c r="MH137" s="370"/>
      <c r="MI137" s="370"/>
      <c r="MJ137" s="370"/>
      <c r="MK137" s="370"/>
      <c r="ML137" s="370"/>
      <c r="MM137" s="370"/>
      <c r="MN137" s="370"/>
      <c r="MO137" s="370"/>
      <c r="MP137" s="370"/>
      <c r="MQ137" s="370"/>
      <c r="MR137" s="370"/>
      <c r="MS137" s="370"/>
      <c r="MT137" s="370"/>
      <c r="MU137" s="370"/>
      <c r="MV137" s="370"/>
      <c r="MW137" s="370"/>
      <c r="MX137" s="370"/>
      <c r="MY137" s="370"/>
      <c r="MZ137" s="370"/>
      <c r="NA137" s="370"/>
      <c r="NB137" s="370"/>
      <c r="NC137" s="370"/>
      <c r="ND137" s="370"/>
      <c r="NE137" s="370"/>
      <c r="NF137" s="370"/>
      <c r="NG137" s="370"/>
      <c r="NH137" s="370"/>
      <c r="NI137" s="370"/>
      <c r="NJ137" s="370"/>
      <c r="NK137" s="370"/>
      <c r="NL137" s="370"/>
      <c r="NM137" s="370"/>
      <c r="NN137" s="370"/>
      <c r="NO137" s="370"/>
      <c r="NP137" s="370"/>
      <c r="NQ137" s="370"/>
      <c r="NR137" s="370"/>
      <c r="NS137" s="370"/>
      <c r="NT137" s="370"/>
      <c r="NU137" s="370"/>
      <c r="NV137" s="370"/>
      <c r="NW137" s="370"/>
      <c r="NX137" s="370"/>
      <c r="NY137" s="370"/>
      <c r="NZ137" s="370"/>
      <c r="OA137" s="370"/>
      <c r="OB137" s="370"/>
      <c r="OC137" s="370"/>
      <c r="OD137" s="370"/>
      <c r="OE137" s="370"/>
      <c r="OF137" s="370"/>
      <c r="OG137" s="370"/>
      <c r="OH137" s="370"/>
      <c r="OI137" s="370"/>
      <c r="OJ137" s="370"/>
      <c r="OK137" s="370"/>
      <c r="OL137" s="370"/>
      <c r="OM137" s="370"/>
      <c r="ON137" s="370"/>
      <c r="OO137" s="370"/>
      <c r="OP137" s="370"/>
      <c r="OQ137" s="370"/>
      <c r="OR137" s="370"/>
      <c r="OS137" s="370"/>
      <c r="OT137" s="370"/>
      <c r="OU137" s="370"/>
      <c r="OV137" s="370"/>
      <c r="OW137" s="370"/>
      <c r="OX137" s="370"/>
      <c r="OY137" s="370"/>
      <c r="OZ137" s="370"/>
      <c r="PA137" s="370"/>
      <c r="PB137" s="370"/>
      <c r="PC137" s="370"/>
      <c r="PD137" s="370"/>
      <c r="PE137" s="370"/>
      <c r="PF137" s="370"/>
      <c r="PG137" s="370"/>
      <c r="PH137" s="370"/>
      <c r="PI137" s="370"/>
      <c r="PJ137" s="370"/>
      <c r="PK137" s="370"/>
      <c r="PL137" s="370"/>
      <c r="PM137" s="370"/>
      <c r="PN137" s="370"/>
      <c r="PO137" s="370"/>
      <c r="PP137" s="370"/>
      <c r="PQ137" s="370"/>
      <c r="PR137" s="370"/>
      <c r="PS137" s="370"/>
      <c r="PT137" s="370"/>
      <c r="PU137" s="370"/>
      <c r="PV137" s="370"/>
      <c r="PW137" s="370"/>
      <c r="PX137" s="370"/>
      <c r="PY137" s="370"/>
      <c r="PZ137" s="370"/>
      <c r="QA137" s="370"/>
      <c r="QB137" s="370"/>
      <c r="QC137" s="370"/>
      <c r="QD137" s="370"/>
      <c r="QE137" s="370"/>
      <c r="QF137" s="370"/>
      <c r="QG137" s="370"/>
      <c r="QH137" s="370"/>
      <c r="QI137" s="370"/>
      <c r="QJ137" s="370"/>
      <c r="QK137" s="370"/>
      <c r="QL137" s="370"/>
      <c r="QM137" s="370"/>
      <c r="QN137" s="370"/>
      <c r="QO137" s="370"/>
      <c r="QP137" s="370"/>
      <c r="QQ137" s="370"/>
      <c r="QR137" s="370"/>
      <c r="QS137" s="370"/>
      <c r="QT137" s="370"/>
      <c r="QU137" s="370"/>
      <c r="QV137" s="370"/>
      <c r="QW137" s="370"/>
      <c r="QX137" s="370"/>
      <c r="QY137" s="370"/>
      <c r="QZ137" s="370"/>
      <c r="RA137" s="370"/>
      <c r="RB137" s="370"/>
      <c r="RC137" s="370"/>
      <c r="RD137" s="370"/>
      <c r="RE137" s="370"/>
      <c r="RF137" s="370"/>
      <c r="RG137" s="370"/>
      <c r="RH137" s="370"/>
      <c r="RI137" s="370"/>
      <c r="RJ137" s="370"/>
      <c r="RK137" s="370"/>
      <c r="RL137" s="370"/>
      <c r="RM137" s="370"/>
      <c r="RN137" s="370"/>
      <c r="RO137" s="370"/>
      <c r="RP137" s="370"/>
      <c r="RQ137" s="370"/>
      <c r="RR137" s="370"/>
      <c r="RS137" s="370"/>
      <c r="RT137" s="370"/>
      <c r="RU137" s="370"/>
      <c r="RV137" s="370"/>
      <c r="RW137" s="370"/>
      <c r="RX137" s="370"/>
      <c r="RY137" s="370"/>
      <c r="RZ137" s="370"/>
      <c r="SA137" s="370"/>
      <c r="SB137" s="370"/>
      <c r="SC137" s="370"/>
      <c r="SD137" s="370"/>
      <c r="SE137" s="370"/>
      <c r="SF137" s="370"/>
      <c r="SG137" s="370"/>
      <c r="SH137" s="370"/>
      <c r="SI137" s="370"/>
      <c r="SJ137" s="370"/>
      <c r="SK137" s="370"/>
      <c r="SL137" s="370"/>
      <c r="SM137" s="370"/>
      <c r="SN137" s="370"/>
      <c r="SO137" s="370"/>
      <c r="SP137" s="370"/>
      <c r="SQ137" s="370"/>
      <c r="SR137" s="370"/>
      <c r="SS137" s="370"/>
      <c r="ST137" s="370"/>
      <c r="SU137" s="370"/>
      <c r="SV137" s="370"/>
      <c r="SW137" s="370"/>
      <c r="SX137" s="370"/>
      <c r="SY137" s="370"/>
      <c r="SZ137" s="370"/>
      <c r="TA137" s="370"/>
      <c r="TB137" s="370"/>
      <c r="TC137" s="370"/>
      <c r="TD137" s="370"/>
      <c r="TE137" s="370"/>
      <c r="TF137" s="370"/>
      <c r="TG137" s="370"/>
      <c r="TH137" s="370"/>
      <c r="TI137" s="370"/>
      <c r="TJ137" s="370"/>
      <c r="TK137" s="370"/>
      <c r="TL137" s="370"/>
      <c r="TM137" s="370"/>
      <c r="TN137" s="370"/>
      <c r="TO137" s="370"/>
      <c r="TP137" s="370"/>
      <c r="TQ137" s="370"/>
      <c r="TR137" s="370"/>
      <c r="TS137" s="370"/>
      <c r="TT137" s="370"/>
      <c r="TU137" s="370"/>
      <c r="TV137" s="370"/>
      <c r="TW137" s="370"/>
      <c r="TX137" s="370"/>
      <c r="TY137" s="370"/>
      <c r="TZ137" s="370"/>
      <c r="UA137" s="370"/>
      <c r="UB137" s="370"/>
      <c r="UC137" s="370"/>
      <c r="UD137" s="370"/>
      <c r="UE137" s="370"/>
      <c r="UF137" s="370"/>
      <c r="UG137" s="370"/>
      <c r="UH137" s="370"/>
      <c r="UI137" s="370"/>
      <c r="UJ137" s="370"/>
      <c r="UK137" s="370"/>
      <c r="UL137" s="370"/>
      <c r="UM137" s="370"/>
      <c r="UN137" s="370"/>
      <c r="UO137" s="370"/>
      <c r="UP137" s="370"/>
      <c r="UQ137" s="370"/>
      <c r="UR137" s="370"/>
      <c r="US137" s="370"/>
      <c r="UT137" s="370"/>
      <c r="UU137" s="370"/>
      <c r="UV137" s="370"/>
      <c r="UW137" s="370"/>
      <c r="UX137" s="370"/>
      <c r="UY137" s="370"/>
      <c r="UZ137" s="370"/>
      <c r="VA137" s="370"/>
      <c r="VB137" s="370"/>
      <c r="VC137" s="370"/>
      <c r="VD137" s="370"/>
      <c r="VE137" s="370"/>
      <c r="VF137" s="370"/>
      <c r="VG137" s="370"/>
      <c r="VH137" s="370"/>
      <c r="VI137" s="370"/>
      <c r="VJ137" s="370"/>
      <c r="VK137" s="370"/>
      <c r="VL137" s="370"/>
      <c r="VM137" s="370"/>
      <c r="VN137" s="370"/>
      <c r="VO137" s="370"/>
      <c r="VP137" s="370"/>
      <c r="VQ137" s="370"/>
      <c r="VR137" s="370"/>
      <c r="VS137" s="370"/>
      <c r="VT137" s="370"/>
      <c r="VU137" s="370"/>
      <c r="VV137" s="370"/>
      <c r="VW137" s="370"/>
      <c r="VX137" s="370"/>
      <c r="VY137" s="370"/>
      <c r="VZ137" s="370"/>
      <c r="WA137" s="370"/>
      <c r="WB137" s="370"/>
      <c r="WC137" s="370"/>
      <c r="WD137" s="370"/>
      <c r="WE137" s="370"/>
      <c r="WF137" s="370"/>
      <c r="WG137" s="370"/>
      <c r="WH137" s="370"/>
      <c r="WI137" s="370"/>
      <c r="WJ137" s="370"/>
      <c r="WK137" s="370"/>
      <c r="WL137" s="370"/>
      <c r="WM137" s="370"/>
      <c r="WN137" s="370"/>
      <c r="WO137" s="370"/>
      <c r="WP137" s="370"/>
      <c r="WQ137" s="370"/>
      <c r="WR137" s="370"/>
      <c r="WS137" s="370"/>
      <c r="WT137" s="370"/>
      <c r="WU137" s="370"/>
      <c r="WV137" s="370"/>
      <c r="WW137" s="370"/>
      <c r="WX137" s="370"/>
      <c r="WY137" s="370"/>
      <c r="WZ137" s="370"/>
      <c r="XA137" s="370"/>
      <c r="XB137" s="370"/>
      <c r="XC137" s="370"/>
      <c r="XD137" s="370"/>
      <c r="XE137" s="370"/>
      <c r="XF137" s="370"/>
      <c r="XG137" s="370"/>
      <c r="XH137" s="370"/>
      <c r="XI137" s="370"/>
      <c r="XJ137" s="370"/>
      <c r="XK137" s="370"/>
      <c r="XL137" s="370"/>
      <c r="XM137" s="370"/>
      <c r="XN137" s="370"/>
      <c r="XO137" s="370"/>
      <c r="XP137" s="370"/>
      <c r="XQ137" s="370"/>
      <c r="XR137" s="370"/>
      <c r="XS137" s="370"/>
      <c r="XT137" s="370"/>
      <c r="XU137" s="370"/>
      <c r="XV137" s="370"/>
      <c r="XW137" s="370"/>
      <c r="XX137" s="370"/>
      <c r="XY137" s="370"/>
      <c r="XZ137" s="370"/>
      <c r="YA137" s="370"/>
      <c r="YB137" s="370"/>
      <c r="YC137" s="370"/>
      <c r="YD137" s="370"/>
      <c r="YE137" s="370"/>
      <c r="YF137" s="370"/>
      <c r="YG137" s="370"/>
      <c r="YH137" s="370"/>
      <c r="YI137" s="370"/>
      <c r="YJ137" s="370"/>
      <c r="YK137" s="370"/>
      <c r="YL137" s="370"/>
      <c r="YM137" s="370"/>
      <c r="YN137" s="370"/>
      <c r="YO137" s="370"/>
      <c r="YP137" s="370"/>
      <c r="YQ137" s="370"/>
      <c r="YR137" s="370"/>
      <c r="YS137" s="370"/>
      <c r="YT137" s="370"/>
      <c r="YU137" s="370"/>
      <c r="YV137" s="370"/>
      <c r="YW137" s="370"/>
      <c r="YX137" s="370"/>
      <c r="YY137" s="370"/>
      <c r="YZ137" s="370"/>
      <c r="ZA137" s="370"/>
      <c r="ZB137" s="370"/>
      <c r="ZC137" s="370"/>
      <c r="ZD137" s="370"/>
      <c r="ZE137" s="370"/>
      <c r="ZF137" s="370"/>
      <c r="ZG137" s="370"/>
      <c r="ZH137" s="370"/>
      <c r="ZI137" s="370"/>
      <c r="ZJ137" s="370"/>
      <c r="ZK137" s="370"/>
      <c r="ZL137" s="370"/>
      <c r="ZM137" s="370"/>
      <c r="ZN137" s="370"/>
      <c r="ZO137" s="370"/>
      <c r="ZP137" s="370"/>
      <c r="ZQ137" s="370"/>
      <c r="ZR137" s="370"/>
      <c r="ZS137" s="370"/>
      <c r="ZT137" s="370"/>
      <c r="ZU137" s="370"/>
      <c r="ZV137" s="370"/>
      <c r="ZW137" s="370"/>
      <c r="ZX137" s="370"/>
      <c r="ZY137" s="370"/>
      <c r="ZZ137" s="370"/>
      <c r="AAA137" s="370"/>
      <c r="AAB137" s="370"/>
      <c r="AAC137" s="370"/>
      <c r="AAD137" s="370"/>
      <c r="AAE137" s="370"/>
      <c r="AAF137" s="370"/>
      <c r="AAG137" s="370"/>
      <c r="AAH137" s="370"/>
      <c r="AAI137" s="370"/>
      <c r="AAJ137" s="370"/>
      <c r="AAK137" s="370"/>
      <c r="AAL137" s="370"/>
      <c r="AAM137" s="370"/>
      <c r="AAN137" s="370"/>
      <c r="AAO137" s="370"/>
      <c r="AAP137" s="370"/>
      <c r="AAQ137" s="370"/>
      <c r="AAR137" s="370"/>
      <c r="AAS137" s="370"/>
      <c r="AAT137" s="370"/>
      <c r="AAU137" s="370"/>
      <c r="AAV137" s="370"/>
      <c r="AAW137" s="370"/>
      <c r="AAX137" s="370"/>
      <c r="AAY137" s="370"/>
      <c r="AAZ137" s="370"/>
      <c r="ABA137" s="370"/>
      <c r="ABB137" s="370"/>
      <c r="ABC137" s="370"/>
      <c r="ABD137" s="370"/>
      <c r="ABE137" s="370"/>
      <c r="ABF137" s="370"/>
      <c r="ABG137" s="370"/>
      <c r="ABH137" s="370"/>
      <c r="ABI137" s="370"/>
      <c r="ABJ137" s="370"/>
      <c r="ABK137" s="370"/>
      <c r="ABL137" s="370"/>
      <c r="ABM137" s="370"/>
      <c r="ABN137" s="370"/>
      <c r="ABO137" s="370"/>
      <c r="ABP137" s="370"/>
      <c r="ABQ137" s="370"/>
      <c r="ABR137" s="370"/>
      <c r="ABS137" s="370"/>
      <c r="ABT137" s="370"/>
      <c r="ABU137" s="370"/>
      <c r="ABV137" s="370"/>
      <c r="ABW137" s="370"/>
      <c r="ABX137" s="370"/>
      <c r="ABY137" s="370"/>
      <c r="ABZ137" s="370"/>
      <c r="ACA137" s="370"/>
      <c r="ACB137" s="370"/>
      <c r="ACC137" s="370"/>
      <c r="ACD137" s="370"/>
      <c r="ACE137" s="370"/>
      <c r="ACF137" s="370"/>
      <c r="ACG137" s="370"/>
      <c r="ACH137" s="370"/>
      <c r="ACI137" s="370"/>
      <c r="ACJ137" s="370"/>
      <c r="ACK137" s="370"/>
      <c r="ACL137" s="370"/>
      <c r="ACM137" s="370"/>
      <c r="ACN137" s="370"/>
      <c r="ACO137" s="370"/>
      <c r="ACP137" s="370"/>
      <c r="ACQ137" s="370"/>
      <c r="ACR137" s="370"/>
      <c r="ACS137" s="370"/>
      <c r="ACT137" s="370"/>
      <c r="ACU137" s="370"/>
      <c r="ACV137" s="370"/>
      <c r="ACW137" s="370"/>
      <c r="ACX137" s="370"/>
      <c r="ACY137" s="370"/>
      <c r="ACZ137" s="370"/>
      <c r="ADA137" s="370"/>
      <c r="ADB137" s="370"/>
      <c r="ADC137" s="370"/>
      <c r="ADD137" s="370"/>
      <c r="ADE137" s="370"/>
      <c r="ADF137" s="370"/>
      <c r="ADG137" s="370"/>
      <c r="ADH137" s="370"/>
      <c r="ADI137" s="370"/>
      <c r="ADJ137" s="370"/>
      <c r="ADK137" s="370"/>
      <c r="ADL137" s="370"/>
      <c r="ADM137" s="370"/>
      <c r="ADN137" s="370"/>
      <c r="ADO137" s="370"/>
      <c r="ADP137" s="370"/>
      <c r="ADQ137" s="370"/>
      <c r="ADR137" s="370"/>
      <c r="ADS137" s="370"/>
      <c r="ADT137" s="370"/>
      <c r="ADU137" s="370"/>
      <c r="ADV137" s="370"/>
      <c r="ADW137" s="370"/>
      <c r="ADX137" s="370"/>
      <c r="ADY137" s="370"/>
      <c r="ADZ137" s="370"/>
      <c r="AEA137" s="370"/>
      <c r="AEB137" s="370"/>
      <c r="AEC137" s="370"/>
      <c r="AED137" s="370"/>
      <c r="AEE137" s="370"/>
      <c r="AEF137" s="370"/>
      <c r="AEG137" s="370"/>
      <c r="AEH137" s="370"/>
      <c r="AEI137" s="370"/>
      <c r="AEJ137" s="370"/>
      <c r="AEK137" s="370"/>
      <c r="AEL137" s="370"/>
      <c r="AEM137" s="370"/>
      <c r="AEN137" s="370"/>
      <c r="AEO137" s="370"/>
      <c r="AEP137" s="370"/>
      <c r="AEQ137" s="370"/>
      <c r="AER137" s="370"/>
      <c r="AES137" s="370"/>
      <c r="AET137" s="370"/>
      <c r="AEU137" s="370"/>
      <c r="AEV137" s="370"/>
      <c r="AEW137" s="370"/>
      <c r="AEX137" s="370"/>
      <c r="AEY137" s="370"/>
      <c r="AEZ137" s="370"/>
      <c r="AFA137" s="370"/>
      <c r="AFB137" s="370"/>
      <c r="AFC137" s="370"/>
      <c r="AFD137" s="370"/>
      <c r="AFE137" s="370"/>
      <c r="AFF137" s="370"/>
      <c r="AFG137" s="370"/>
      <c r="AFH137" s="370"/>
      <c r="AFI137" s="370"/>
      <c r="AFJ137" s="370"/>
      <c r="AFK137" s="370"/>
      <c r="AFL137" s="370"/>
      <c r="AFM137" s="370"/>
      <c r="AFN137" s="370"/>
      <c r="AFO137" s="370"/>
      <c r="AFP137" s="370"/>
      <c r="AFQ137" s="370"/>
      <c r="AFR137" s="370"/>
      <c r="AFS137" s="370"/>
      <c r="AFT137" s="370"/>
      <c r="AFU137" s="370"/>
      <c r="AFV137" s="370"/>
      <c r="AFW137" s="370"/>
      <c r="AFX137" s="370"/>
      <c r="AFY137" s="370"/>
      <c r="AFZ137" s="370"/>
      <c r="AGA137" s="370"/>
      <c r="AGB137" s="370"/>
      <c r="AGC137" s="370"/>
      <c r="AGD137" s="370"/>
      <c r="AGE137" s="370"/>
      <c r="AGF137" s="370"/>
      <c r="AGG137" s="370"/>
      <c r="AGH137" s="370"/>
      <c r="AGI137" s="370"/>
      <c r="AGJ137" s="370"/>
      <c r="AGK137" s="370"/>
      <c r="AGL137" s="370"/>
      <c r="AGM137" s="370"/>
      <c r="AGN137" s="370"/>
      <c r="AGO137" s="370"/>
      <c r="AGP137" s="370"/>
      <c r="AGQ137" s="370"/>
      <c r="AGR137" s="370"/>
      <c r="AGS137" s="370"/>
      <c r="AGT137" s="370"/>
      <c r="AGU137" s="370"/>
      <c r="AGV137" s="370"/>
      <c r="AGW137" s="370"/>
      <c r="AGX137" s="370"/>
      <c r="AGY137" s="370"/>
      <c r="AGZ137" s="370"/>
      <c r="AHA137" s="370"/>
      <c r="AHB137" s="370"/>
      <c r="AHC137" s="370"/>
      <c r="AHD137" s="370"/>
      <c r="AHE137" s="370"/>
      <c r="AHF137" s="370"/>
      <c r="AHG137" s="370"/>
      <c r="AHH137" s="370"/>
      <c r="AHI137" s="370"/>
      <c r="AHJ137" s="370"/>
      <c r="AHK137" s="370"/>
      <c r="AHL137" s="370"/>
      <c r="AHM137" s="370"/>
      <c r="AHN137" s="370"/>
      <c r="AHO137" s="370"/>
      <c r="AHP137" s="370"/>
      <c r="AHQ137" s="370"/>
      <c r="AHR137" s="370"/>
      <c r="AHS137" s="370"/>
      <c r="AHT137" s="370"/>
      <c r="AHU137" s="370"/>
      <c r="AHV137" s="370"/>
      <c r="AHW137" s="370"/>
      <c r="AHX137" s="370"/>
      <c r="AHY137" s="370"/>
      <c r="AHZ137" s="370"/>
      <c r="AIA137" s="370"/>
      <c r="AIB137" s="370"/>
      <c r="AIC137" s="370"/>
      <c r="AID137" s="370"/>
      <c r="AIE137" s="370"/>
      <c r="AIF137" s="370"/>
      <c r="AIG137" s="370"/>
      <c r="AIH137" s="370"/>
      <c r="AII137" s="370"/>
      <c r="AIJ137" s="370"/>
      <c r="AIK137" s="370"/>
      <c r="AIL137" s="370"/>
      <c r="AIM137" s="370"/>
      <c r="AIN137" s="370"/>
      <c r="AIO137" s="370"/>
      <c r="AIP137" s="370"/>
      <c r="AIQ137" s="370"/>
      <c r="AIR137" s="370"/>
      <c r="AIS137" s="370"/>
      <c r="AIT137" s="370"/>
      <c r="AIU137" s="370"/>
      <c r="AIV137" s="370"/>
      <c r="AIW137" s="370"/>
      <c r="AIX137" s="370"/>
      <c r="AIY137" s="370"/>
      <c r="AIZ137" s="370"/>
      <c r="AJA137" s="370"/>
      <c r="AJB137" s="370"/>
      <c r="AJC137" s="370"/>
      <c r="AJD137" s="370"/>
      <c r="AJE137" s="370"/>
      <c r="AJF137" s="370"/>
      <c r="AJG137" s="370"/>
      <c r="AJH137" s="370"/>
      <c r="AJI137" s="370"/>
      <c r="AJJ137" s="370"/>
      <c r="AJK137" s="370"/>
      <c r="AJL137" s="370"/>
      <c r="AJM137" s="370"/>
      <c r="AJN137" s="370"/>
      <c r="AJO137" s="370"/>
      <c r="AJP137" s="370"/>
      <c r="AJQ137" s="370"/>
      <c r="AJR137" s="370"/>
      <c r="AJS137" s="370"/>
      <c r="AJT137" s="370"/>
      <c r="AJU137" s="370"/>
      <c r="AJV137" s="370"/>
      <c r="AJW137" s="370"/>
      <c r="AJX137" s="370"/>
      <c r="AJY137" s="370"/>
      <c r="AJZ137" s="370"/>
      <c r="AKA137" s="370"/>
      <c r="AKB137" s="370"/>
      <c r="AKC137" s="370"/>
      <c r="AKD137" s="370"/>
      <c r="AKE137" s="370"/>
      <c r="AKF137" s="370"/>
      <c r="AKG137" s="370"/>
      <c r="AKH137" s="370"/>
      <c r="AKI137" s="370"/>
      <c r="AKJ137" s="370"/>
      <c r="AKK137" s="370"/>
      <c r="AKL137" s="370"/>
      <c r="AKM137" s="370"/>
      <c r="AKN137" s="370"/>
      <c r="AKO137" s="370"/>
      <c r="AKP137" s="370"/>
      <c r="AKQ137" s="370"/>
      <c r="AKR137" s="370"/>
      <c r="AKS137" s="370"/>
      <c r="AKT137" s="370"/>
      <c r="AKU137" s="370"/>
      <c r="AKV137" s="370"/>
      <c r="AKW137" s="370"/>
      <c r="AKX137" s="370"/>
      <c r="AKY137" s="370"/>
      <c r="AKZ137" s="370"/>
      <c r="ALA137" s="370"/>
      <c r="ALB137" s="370"/>
      <c r="ALC137" s="370"/>
      <c r="ALD137" s="370"/>
    </row>
    <row r="138" spans="1:992" s="253" customFormat="1" ht="14.25" customHeight="1">
      <c r="A138" s="2421"/>
      <c r="B138" s="2828"/>
      <c r="C138" s="2460"/>
      <c r="D138" s="718" t="s">
        <v>303</v>
      </c>
      <c r="E138" s="468">
        <v>0</v>
      </c>
      <c r="F138" s="468">
        <v>0</v>
      </c>
      <c r="G138" s="2385"/>
      <c r="H138" s="2385"/>
      <c r="I138" s="2391"/>
      <c r="J138" s="2391"/>
      <c r="K138" s="2391"/>
      <c r="L138" s="2792"/>
      <c r="M138" s="580"/>
      <c r="N138" s="370"/>
      <c r="O138" s="370"/>
      <c r="P138" s="370"/>
      <c r="Q138" s="370"/>
      <c r="R138" s="370"/>
      <c r="S138" s="370"/>
      <c r="T138" s="370"/>
      <c r="U138" s="370"/>
      <c r="V138" s="370"/>
      <c r="W138" s="370"/>
      <c r="X138" s="370"/>
      <c r="Y138" s="370"/>
      <c r="Z138" s="370"/>
      <c r="AA138" s="370"/>
      <c r="AB138" s="370"/>
      <c r="AC138" s="370"/>
      <c r="AD138" s="370"/>
      <c r="AE138" s="370"/>
      <c r="AF138" s="370"/>
      <c r="AG138" s="370"/>
      <c r="AH138" s="370"/>
      <c r="AI138" s="370"/>
      <c r="AJ138" s="370"/>
      <c r="AK138" s="370"/>
      <c r="AL138" s="370"/>
      <c r="AM138" s="370"/>
      <c r="AN138" s="370"/>
      <c r="AO138" s="370"/>
      <c r="AP138" s="370"/>
      <c r="AQ138" s="370"/>
      <c r="AR138" s="370"/>
      <c r="AS138" s="370"/>
      <c r="AT138" s="370"/>
      <c r="AU138" s="370"/>
      <c r="AV138" s="370"/>
      <c r="AW138" s="370"/>
      <c r="AX138" s="370"/>
      <c r="AY138" s="370"/>
      <c r="AZ138" s="370"/>
      <c r="BA138" s="370"/>
      <c r="BB138" s="370"/>
      <c r="BC138" s="370"/>
      <c r="BD138" s="370"/>
      <c r="BE138" s="370"/>
      <c r="BF138" s="370"/>
      <c r="BG138" s="370"/>
      <c r="BH138" s="370"/>
      <c r="BI138" s="370"/>
      <c r="BJ138" s="370"/>
      <c r="BK138" s="370"/>
      <c r="BL138" s="370"/>
      <c r="BM138" s="370"/>
      <c r="BN138" s="370"/>
      <c r="BO138" s="370"/>
      <c r="BP138" s="370"/>
      <c r="BQ138" s="370"/>
      <c r="BR138" s="370"/>
      <c r="BS138" s="370"/>
      <c r="BT138" s="370"/>
      <c r="BU138" s="370"/>
      <c r="BV138" s="370"/>
      <c r="BW138" s="370"/>
      <c r="BX138" s="370"/>
      <c r="BY138" s="370"/>
      <c r="BZ138" s="370"/>
      <c r="CA138" s="370"/>
      <c r="CB138" s="370"/>
      <c r="CC138" s="370"/>
      <c r="CD138" s="370"/>
      <c r="CE138" s="370"/>
      <c r="CF138" s="370"/>
      <c r="CG138" s="370"/>
      <c r="CH138" s="370"/>
      <c r="CI138" s="370"/>
      <c r="CJ138" s="370"/>
      <c r="CK138" s="370"/>
      <c r="CL138" s="370"/>
      <c r="CM138" s="370"/>
      <c r="CN138" s="370"/>
      <c r="CO138" s="370"/>
      <c r="CP138" s="370"/>
      <c r="CQ138" s="370"/>
      <c r="CR138" s="370"/>
      <c r="CS138" s="370"/>
      <c r="CT138" s="370"/>
      <c r="CU138" s="370"/>
      <c r="CV138" s="370"/>
      <c r="CW138" s="370"/>
      <c r="CX138" s="370"/>
      <c r="CY138" s="370"/>
      <c r="CZ138" s="370"/>
      <c r="DA138" s="370"/>
      <c r="DB138" s="370"/>
      <c r="DC138" s="370"/>
      <c r="DD138" s="370"/>
      <c r="DE138" s="370"/>
      <c r="DF138" s="370"/>
      <c r="DG138" s="370"/>
      <c r="DH138" s="370"/>
      <c r="DI138" s="370"/>
      <c r="DJ138" s="370"/>
      <c r="DK138" s="370"/>
      <c r="DL138" s="370"/>
      <c r="DM138" s="370"/>
      <c r="DN138" s="370"/>
      <c r="DO138" s="370"/>
      <c r="DP138" s="370"/>
      <c r="DQ138" s="370"/>
      <c r="DR138" s="370"/>
      <c r="DS138" s="370"/>
      <c r="DT138" s="370"/>
      <c r="DU138" s="370"/>
      <c r="DV138" s="370"/>
      <c r="DW138" s="370"/>
      <c r="DX138" s="370"/>
      <c r="DY138" s="370"/>
      <c r="DZ138" s="370"/>
      <c r="EA138" s="370"/>
      <c r="EB138" s="370"/>
      <c r="EC138" s="370"/>
      <c r="ED138" s="370"/>
      <c r="EE138" s="370"/>
      <c r="EF138" s="370"/>
      <c r="EG138" s="370"/>
      <c r="EH138" s="370"/>
      <c r="EI138" s="370"/>
      <c r="EJ138" s="370"/>
      <c r="EK138" s="370"/>
      <c r="EL138" s="370"/>
      <c r="EM138" s="370"/>
      <c r="EN138" s="370"/>
      <c r="EO138" s="370"/>
      <c r="EP138" s="370"/>
      <c r="EQ138" s="370"/>
      <c r="ER138" s="370"/>
      <c r="ES138" s="370"/>
      <c r="ET138" s="370"/>
      <c r="EU138" s="370"/>
      <c r="EV138" s="370"/>
      <c r="EW138" s="370"/>
      <c r="EX138" s="370"/>
      <c r="EY138" s="370"/>
      <c r="EZ138" s="370"/>
      <c r="FA138" s="370"/>
      <c r="FB138" s="370"/>
      <c r="FC138" s="370"/>
      <c r="FD138" s="370"/>
      <c r="FE138" s="370"/>
      <c r="FF138" s="370"/>
      <c r="FG138" s="370"/>
      <c r="FH138" s="370"/>
      <c r="FI138" s="370"/>
      <c r="FJ138" s="370"/>
      <c r="FK138" s="370"/>
      <c r="FL138" s="370"/>
      <c r="FM138" s="370"/>
      <c r="FN138" s="370"/>
      <c r="FO138" s="370"/>
      <c r="FP138" s="370"/>
      <c r="FQ138" s="370"/>
      <c r="FR138" s="370"/>
      <c r="FS138" s="370"/>
      <c r="FT138" s="370"/>
      <c r="FU138" s="370"/>
      <c r="FV138" s="370"/>
      <c r="FW138" s="370"/>
      <c r="FX138" s="370"/>
      <c r="FY138" s="370"/>
      <c r="FZ138" s="370"/>
      <c r="GA138" s="370"/>
      <c r="GB138" s="370"/>
      <c r="GC138" s="370"/>
      <c r="GD138" s="370"/>
      <c r="GE138" s="370"/>
      <c r="GF138" s="370"/>
      <c r="GG138" s="370"/>
      <c r="GH138" s="370"/>
      <c r="GI138" s="370"/>
      <c r="GJ138" s="370"/>
      <c r="GK138" s="370"/>
      <c r="GL138" s="370"/>
      <c r="GM138" s="370"/>
      <c r="GN138" s="370"/>
      <c r="GO138" s="370"/>
      <c r="GP138" s="370"/>
      <c r="GQ138" s="370"/>
      <c r="GR138" s="370"/>
      <c r="GS138" s="370"/>
      <c r="GT138" s="370"/>
      <c r="GU138" s="370"/>
      <c r="GV138" s="370"/>
      <c r="GW138" s="370"/>
      <c r="GX138" s="370"/>
      <c r="GY138" s="370"/>
      <c r="GZ138" s="370"/>
      <c r="HA138" s="370"/>
      <c r="HB138" s="370"/>
      <c r="HC138" s="370"/>
      <c r="HD138" s="370"/>
      <c r="HE138" s="370"/>
      <c r="HF138" s="370"/>
      <c r="HG138" s="370"/>
      <c r="HH138" s="370"/>
      <c r="HI138" s="370"/>
      <c r="HJ138" s="370"/>
      <c r="HK138" s="370"/>
      <c r="HL138" s="370"/>
      <c r="HM138" s="370"/>
      <c r="HN138" s="370"/>
      <c r="HO138" s="370"/>
      <c r="HP138" s="370"/>
      <c r="HQ138" s="370"/>
      <c r="HR138" s="370"/>
      <c r="HS138" s="370"/>
      <c r="HT138" s="370"/>
      <c r="HU138" s="370"/>
      <c r="HV138" s="370"/>
      <c r="HW138" s="370"/>
      <c r="HX138" s="370"/>
      <c r="HY138" s="370"/>
      <c r="HZ138" s="370"/>
      <c r="IA138" s="370"/>
      <c r="IB138" s="370"/>
      <c r="IC138" s="370"/>
      <c r="ID138" s="370"/>
      <c r="IE138" s="370"/>
      <c r="IF138" s="370"/>
      <c r="IG138" s="370"/>
      <c r="IH138" s="370"/>
      <c r="II138" s="370"/>
      <c r="IJ138" s="370"/>
      <c r="IK138" s="370"/>
      <c r="IL138" s="370"/>
      <c r="IM138" s="370"/>
      <c r="IN138" s="370"/>
      <c r="IO138" s="370"/>
      <c r="IP138" s="370"/>
      <c r="IQ138" s="370"/>
      <c r="IR138" s="370"/>
      <c r="IS138" s="370"/>
      <c r="IT138" s="370"/>
      <c r="IU138" s="370"/>
      <c r="IV138" s="370"/>
      <c r="IW138" s="370"/>
      <c r="IX138" s="370"/>
      <c r="IY138" s="370"/>
      <c r="IZ138" s="370"/>
      <c r="JA138" s="370"/>
      <c r="JB138" s="370"/>
      <c r="JC138" s="370"/>
      <c r="JD138" s="370"/>
      <c r="JE138" s="370"/>
      <c r="JF138" s="370"/>
      <c r="JG138" s="370"/>
      <c r="JH138" s="370"/>
      <c r="JI138" s="370"/>
      <c r="JJ138" s="370"/>
      <c r="JK138" s="370"/>
      <c r="JL138" s="370"/>
      <c r="JM138" s="370"/>
      <c r="JN138" s="370"/>
      <c r="JO138" s="370"/>
      <c r="JP138" s="370"/>
      <c r="JQ138" s="370"/>
      <c r="JR138" s="370"/>
      <c r="JS138" s="370"/>
      <c r="JT138" s="370"/>
      <c r="JU138" s="370"/>
      <c r="JV138" s="370"/>
      <c r="JW138" s="370"/>
      <c r="JX138" s="370"/>
      <c r="JY138" s="370"/>
      <c r="JZ138" s="370"/>
      <c r="KA138" s="370"/>
      <c r="KB138" s="370"/>
      <c r="KC138" s="370"/>
      <c r="KD138" s="370"/>
      <c r="KE138" s="370"/>
      <c r="KF138" s="370"/>
      <c r="KG138" s="370"/>
      <c r="KH138" s="370"/>
      <c r="KI138" s="370"/>
      <c r="KJ138" s="370"/>
      <c r="KK138" s="370"/>
      <c r="KL138" s="370"/>
      <c r="KM138" s="370"/>
      <c r="KN138" s="370"/>
      <c r="KO138" s="370"/>
      <c r="KP138" s="370"/>
      <c r="KQ138" s="370"/>
      <c r="KR138" s="370"/>
      <c r="KS138" s="370"/>
      <c r="KT138" s="370"/>
      <c r="KU138" s="370"/>
      <c r="KV138" s="370"/>
      <c r="KW138" s="370"/>
      <c r="KX138" s="370"/>
      <c r="KY138" s="370"/>
      <c r="KZ138" s="370"/>
      <c r="LA138" s="370"/>
      <c r="LB138" s="370"/>
      <c r="LC138" s="370"/>
      <c r="LD138" s="370"/>
      <c r="LE138" s="370"/>
      <c r="LF138" s="370"/>
      <c r="LG138" s="370"/>
      <c r="LH138" s="370"/>
      <c r="LI138" s="370"/>
      <c r="LJ138" s="370"/>
      <c r="LK138" s="370"/>
      <c r="LL138" s="370"/>
      <c r="LM138" s="370"/>
      <c r="LN138" s="370"/>
      <c r="LO138" s="370"/>
      <c r="LP138" s="370"/>
      <c r="LQ138" s="370"/>
      <c r="LR138" s="370"/>
      <c r="LS138" s="370"/>
      <c r="LT138" s="370"/>
      <c r="LU138" s="370"/>
      <c r="LV138" s="370"/>
      <c r="LW138" s="370"/>
      <c r="LX138" s="370"/>
      <c r="LY138" s="370"/>
      <c r="LZ138" s="370"/>
      <c r="MA138" s="370"/>
      <c r="MB138" s="370"/>
      <c r="MC138" s="370"/>
      <c r="MD138" s="370"/>
      <c r="ME138" s="370"/>
      <c r="MF138" s="370"/>
      <c r="MG138" s="370"/>
      <c r="MH138" s="370"/>
      <c r="MI138" s="370"/>
      <c r="MJ138" s="370"/>
      <c r="MK138" s="370"/>
      <c r="ML138" s="370"/>
      <c r="MM138" s="370"/>
      <c r="MN138" s="370"/>
      <c r="MO138" s="370"/>
      <c r="MP138" s="370"/>
      <c r="MQ138" s="370"/>
      <c r="MR138" s="370"/>
      <c r="MS138" s="370"/>
      <c r="MT138" s="370"/>
      <c r="MU138" s="370"/>
      <c r="MV138" s="370"/>
      <c r="MW138" s="370"/>
      <c r="MX138" s="370"/>
      <c r="MY138" s="370"/>
      <c r="MZ138" s="370"/>
      <c r="NA138" s="370"/>
      <c r="NB138" s="370"/>
      <c r="NC138" s="370"/>
      <c r="ND138" s="370"/>
      <c r="NE138" s="370"/>
      <c r="NF138" s="370"/>
      <c r="NG138" s="370"/>
      <c r="NH138" s="370"/>
      <c r="NI138" s="370"/>
      <c r="NJ138" s="370"/>
      <c r="NK138" s="370"/>
      <c r="NL138" s="370"/>
      <c r="NM138" s="370"/>
      <c r="NN138" s="370"/>
      <c r="NO138" s="370"/>
      <c r="NP138" s="370"/>
      <c r="NQ138" s="370"/>
      <c r="NR138" s="370"/>
      <c r="NS138" s="370"/>
      <c r="NT138" s="370"/>
      <c r="NU138" s="370"/>
      <c r="NV138" s="370"/>
      <c r="NW138" s="370"/>
      <c r="NX138" s="370"/>
      <c r="NY138" s="370"/>
      <c r="NZ138" s="370"/>
      <c r="OA138" s="370"/>
      <c r="OB138" s="370"/>
      <c r="OC138" s="370"/>
      <c r="OD138" s="370"/>
      <c r="OE138" s="370"/>
      <c r="OF138" s="370"/>
      <c r="OG138" s="370"/>
      <c r="OH138" s="370"/>
      <c r="OI138" s="370"/>
      <c r="OJ138" s="370"/>
      <c r="OK138" s="370"/>
      <c r="OL138" s="370"/>
      <c r="OM138" s="370"/>
      <c r="ON138" s="370"/>
      <c r="OO138" s="370"/>
      <c r="OP138" s="370"/>
      <c r="OQ138" s="370"/>
      <c r="OR138" s="370"/>
      <c r="OS138" s="370"/>
      <c r="OT138" s="370"/>
      <c r="OU138" s="370"/>
      <c r="OV138" s="370"/>
      <c r="OW138" s="370"/>
      <c r="OX138" s="370"/>
      <c r="OY138" s="370"/>
      <c r="OZ138" s="370"/>
      <c r="PA138" s="370"/>
      <c r="PB138" s="370"/>
      <c r="PC138" s="370"/>
      <c r="PD138" s="370"/>
      <c r="PE138" s="370"/>
      <c r="PF138" s="370"/>
      <c r="PG138" s="370"/>
      <c r="PH138" s="370"/>
      <c r="PI138" s="370"/>
      <c r="PJ138" s="370"/>
      <c r="PK138" s="370"/>
      <c r="PL138" s="370"/>
      <c r="PM138" s="370"/>
      <c r="PN138" s="370"/>
      <c r="PO138" s="370"/>
      <c r="PP138" s="370"/>
      <c r="PQ138" s="370"/>
      <c r="PR138" s="370"/>
      <c r="PS138" s="370"/>
      <c r="PT138" s="370"/>
      <c r="PU138" s="370"/>
      <c r="PV138" s="370"/>
      <c r="PW138" s="370"/>
      <c r="PX138" s="370"/>
      <c r="PY138" s="370"/>
      <c r="PZ138" s="370"/>
      <c r="QA138" s="370"/>
      <c r="QB138" s="370"/>
      <c r="QC138" s="370"/>
      <c r="QD138" s="370"/>
      <c r="QE138" s="370"/>
      <c r="QF138" s="370"/>
      <c r="QG138" s="370"/>
      <c r="QH138" s="370"/>
      <c r="QI138" s="370"/>
      <c r="QJ138" s="370"/>
      <c r="QK138" s="370"/>
      <c r="QL138" s="370"/>
      <c r="QM138" s="370"/>
      <c r="QN138" s="370"/>
      <c r="QO138" s="370"/>
      <c r="QP138" s="370"/>
      <c r="QQ138" s="370"/>
      <c r="QR138" s="370"/>
      <c r="QS138" s="370"/>
      <c r="QT138" s="370"/>
      <c r="QU138" s="370"/>
      <c r="QV138" s="370"/>
      <c r="QW138" s="370"/>
      <c r="QX138" s="370"/>
      <c r="QY138" s="370"/>
      <c r="QZ138" s="370"/>
      <c r="RA138" s="370"/>
      <c r="RB138" s="370"/>
      <c r="RC138" s="370"/>
      <c r="RD138" s="370"/>
      <c r="RE138" s="370"/>
      <c r="RF138" s="370"/>
      <c r="RG138" s="370"/>
      <c r="RH138" s="370"/>
      <c r="RI138" s="370"/>
      <c r="RJ138" s="370"/>
      <c r="RK138" s="370"/>
      <c r="RL138" s="370"/>
      <c r="RM138" s="370"/>
      <c r="RN138" s="370"/>
      <c r="RO138" s="370"/>
      <c r="RP138" s="370"/>
      <c r="RQ138" s="370"/>
      <c r="RR138" s="370"/>
      <c r="RS138" s="370"/>
      <c r="RT138" s="370"/>
      <c r="RU138" s="370"/>
      <c r="RV138" s="370"/>
      <c r="RW138" s="370"/>
      <c r="RX138" s="370"/>
      <c r="RY138" s="370"/>
      <c r="RZ138" s="370"/>
      <c r="SA138" s="370"/>
      <c r="SB138" s="370"/>
      <c r="SC138" s="370"/>
      <c r="SD138" s="370"/>
      <c r="SE138" s="370"/>
      <c r="SF138" s="370"/>
      <c r="SG138" s="370"/>
      <c r="SH138" s="370"/>
      <c r="SI138" s="370"/>
      <c r="SJ138" s="370"/>
      <c r="SK138" s="370"/>
      <c r="SL138" s="370"/>
      <c r="SM138" s="370"/>
      <c r="SN138" s="370"/>
      <c r="SO138" s="370"/>
      <c r="SP138" s="370"/>
      <c r="SQ138" s="370"/>
      <c r="SR138" s="370"/>
      <c r="SS138" s="370"/>
      <c r="ST138" s="370"/>
      <c r="SU138" s="370"/>
      <c r="SV138" s="370"/>
      <c r="SW138" s="370"/>
      <c r="SX138" s="370"/>
      <c r="SY138" s="370"/>
      <c r="SZ138" s="370"/>
      <c r="TA138" s="370"/>
      <c r="TB138" s="370"/>
      <c r="TC138" s="370"/>
      <c r="TD138" s="370"/>
      <c r="TE138" s="370"/>
      <c r="TF138" s="370"/>
      <c r="TG138" s="370"/>
      <c r="TH138" s="370"/>
      <c r="TI138" s="370"/>
      <c r="TJ138" s="370"/>
      <c r="TK138" s="370"/>
      <c r="TL138" s="370"/>
      <c r="TM138" s="370"/>
      <c r="TN138" s="370"/>
      <c r="TO138" s="370"/>
      <c r="TP138" s="370"/>
      <c r="TQ138" s="370"/>
      <c r="TR138" s="370"/>
      <c r="TS138" s="370"/>
      <c r="TT138" s="370"/>
      <c r="TU138" s="370"/>
      <c r="TV138" s="370"/>
      <c r="TW138" s="370"/>
      <c r="TX138" s="370"/>
      <c r="TY138" s="370"/>
      <c r="TZ138" s="370"/>
      <c r="UA138" s="370"/>
      <c r="UB138" s="370"/>
      <c r="UC138" s="370"/>
      <c r="UD138" s="370"/>
      <c r="UE138" s="370"/>
      <c r="UF138" s="370"/>
      <c r="UG138" s="370"/>
      <c r="UH138" s="370"/>
      <c r="UI138" s="370"/>
      <c r="UJ138" s="370"/>
      <c r="UK138" s="370"/>
      <c r="UL138" s="370"/>
      <c r="UM138" s="370"/>
      <c r="UN138" s="370"/>
      <c r="UO138" s="370"/>
      <c r="UP138" s="370"/>
      <c r="UQ138" s="370"/>
      <c r="UR138" s="370"/>
      <c r="US138" s="370"/>
      <c r="UT138" s="370"/>
      <c r="UU138" s="370"/>
      <c r="UV138" s="370"/>
      <c r="UW138" s="370"/>
      <c r="UX138" s="370"/>
      <c r="UY138" s="370"/>
      <c r="UZ138" s="370"/>
      <c r="VA138" s="370"/>
      <c r="VB138" s="370"/>
      <c r="VC138" s="370"/>
      <c r="VD138" s="370"/>
      <c r="VE138" s="370"/>
      <c r="VF138" s="370"/>
      <c r="VG138" s="370"/>
      <c r="VH138" s="370"/>
      <c r="VI138" s="370"/>
      <c r="VJ138" s="370"/>
      <c r="VK138" s="370"/>
      <c r="VL138" s="370"/>
      <c r="VM138" s="370"/>
      <c r="VN138" s="370"/>
      <c r="VO138" s="370"/>
      <c r="VP138" s="370"/>
      <c r="VQ138" s="370"/>
      <c r="VR138" s="370"/>
      <c r="VS138" s="370"/>
      <c r="VT138" s="370"/>
      <c r="VU138" s="370"/>
      <c r="VV138" s="370"/>
      <c r="VW138" s="370"/>
      <c r="VX138" s="370"/>
      <c r="VY138" s="370"/>
      <c r="VZ138" s="370"/>
      <c r="WA138" s="370"/>
      <c r="WB138" s="370"/>
      <c r="WC138" s="370"/>
      <c r="WD138" s="370"/>
      <c r="WE138" s="370"/>
      <c r="WF138" s="370"/>
      <c r="WG138" s="370"/>
      <c r="WH138" s="370"/>
      <c r="WI138" s="370"/>
      <c r="WJ138" s="370"/>
      <c r="WK138" s="370"/>
      <c r="WL138" s="370"/>
      <c r="WM138" s="370"/>
      <c r="WN138" s="370"/>
      <c r="WO138" s="370"/>
      <c r="WP138" s="370"/>
      <c r="WQ138" s="370"/>
      <c r="WR138" s="370"/>
      <c r="WS138" s="370"/>
      <c r="WT138" s="370"/>
      <c r="WU138" s="370"/>
      <c r="WV138" s="370"/>
      <c r="WW138" s="370"/>
      <c r="WX138" s="370"/>
      <c r="WY138" s="370"/>
      <c r="WZ138" s="370"/>
      <c r="XA138" s="370"/>
      <c r="XB138" s="370"/>
      <c r="XC138" s="370"/>
      <c r="XD138" s="370"/>
      <c r="XE138" s="370"/>
      <c r="XF138" s="370"/>
      <c r="XG138" s="370"/>
      <c r="XH138" s="370"/>
      <c r="XI138" s="370"/>
      <c r="XJ138" s="370"/>
      <c r="XK138" s="370"/>
      <c r="XL138" s="370"/>
      <c r="XM138" s="370"/>
      <c r="XN138" s="370"/>
      <c r="XO138" s="370"/>
      <c r="XP138" s="370"/>
      <c r="XQ138" s="370"/>
      <c r="XR138" s="370"/>
      <c r="XS138" s="370"/>
      <c r="XT138" s="370"/>
      <c r="XU138" s="370"/>
      <c r="XV138" s="370"/>
      <c r="XW138" s="370"/>
      <c r="XX138" s="370"/>
      <c r="XY138" s="370"/>
      <c r="XZ138" s="370"/>
      <c r="YA138" s="370"/>
      <c r="YB138" s="370"/>
      <c r="YC138" s="370"/>
      <c r="YD138" s="370"/>
      <c r="YE138" s="370"/>
      <c r="YF138" s="370"/>
      <c r="YG138" s="370"/>
      <c r="YH138" s="370"/>
      <c r="YI138" s="370"/>
      <c r="YJ138" s="370"/>
      <c r="YK138" s="370"/>
      <c r="YL138" s="370"/>
      <c r="YM138" s="370"/>
      <c r="YN138" s="370"/>
      <c r="YO138" s="370"/>
      <c r="YP138" s="370"/>
      <c r="YQ138" s="370"/>
      <c r="YR138" s="370"/>
      <c r="YS138" s="370"/>
      <c r="YT138" s="370"/>
      <c r="YU138" s="370"/>
      <c r="YV138" s="370"/>
      <c r="YW138" s="370"/>
      <c r="YX138" s="370"/>
      <c r="YY138" s="370"/>
      <c r="YZ138" s="370"/>
      <c r="ZA138" s="370"/>
      <c r="ZB138" s="370"/>
      <c r="ZC138" s="370"/>
      <c r="ZD138" s="370"/>
      <c r="ZE138" s="370"/>
      <c r="ZF138" s="370"/>
      <c r="ZG138" s="370"/>
      <c r="ZH138" s="370"/>
      <c r="ZI138" s="370"/>
      <c r="ZJ138" s="370"/>
      <c r="ZK138" s="370"/>
      <c r="ZL138" s="370"/>
      <c r="ZM138" s="370"/>
      <c r="ZN138" s="370"/>
      <c r="ZO138" s="370"/>
      <c r="ZP138" s="370"/>
      <c r="ZQ138" s="370"/>
      <c r="ZR138" s="370"/>
      <c r="ZS138" s="370"/>
      <c r="ZT138" s="370"/>
      <c r="ZU138" s="370"/>
      <c r="ZV138" s="370"/>
      <c r="ZW138" s="370"/>
      <c r="ZX138" s="370"/>
      <c r="ZY138" s="370"/>
      <c r="ZZ138" s="370"/>
      <c r="AAA138" s="370"/>
      <c r="AAB138" s="370"/>
      <c r="AAC138" s="370"/>
      <c r="AAD138" s="370"/>
      <c r="AAE138" s="370"/>
      <c r="AAF138" s="370"/>
      <c r="AAG138" s="370"/>
      <c r="AAH138" s="370"/>
      <c r="AAI138" s="370"/>
      <c r="AAJ138" s="370"/>
      <c r="AAK138" s="370"/>
      <c r="AAL138" s="370"/>
      <c r="AAM138" s="370"/>
      <c r="AAN138" s="370"/>
      <c r="AAO138" s="370"/>
      <c r="AAP138" s="370"/>
      <c r="AAQ138" s="370"/>
      <c r="AAR138" s="370"/>
      <c r="AAS138" s="370"/>
      <c r="AAT138" s="370"/>
      <c r="AAU138" s="370"/>
      <c r="AAV138" s="370"/>
      <c r="AAW138" s="370"/>
      <c r="AAX138" s="370"/>
      <c r="AAY138" s="370"/>
      <c r="AAZ138" s="370"/>
      <c r="ABA138" s="370"/>
      <c r="ABB138" s="370"/>
      <c r="ABC138" s="370"/>
      <c r="ABD138" s="370"/>
      <c r="ABE138" s="370"/>
      <c r="ABF138" s="370"/>
      <c r="ABG138" s="370"/>
      <c r="ABH138" s="370"/>
      <c r="ABI138" s="370"/>
      <c r="ABJ138" s="370"/>
      <c r="ABK138" s="370"/>
      <c r="ABL138" s="370"/>
      <c r="ABM138" s="370"/>
      <c r="ABN138" s="370"/>
      <c r="ABO138" s="370"/>
      <c r="ABP138" s="370"/>
      <c r="ABQ138" s="370"/>
      <c r="ABR138" s="370"/>
      <c r="ABS138" s="370"/>
      <c r="ABT138" s="370"/>
      <c r="ABU138" s="370"/>
      <c r="ABV138" s="370"/>
      <c r="ABW138" s="370"/>
      <c r="ABX138" s="370"/>
      <c r="ABY138" s="370"/>
      <c r="ABZ138" s="370"/>
      <c r="ACA138" s="370"/>
      <c r="ACB138" s="370"/>
      <c r="ACC138" s="370"/>
      <c r="ACD138" s="370"/>
      <c r="ACE138" s="370"/>
      <c r="ACF138" s="370"/>
      <c r="ACG138" s="370"/>
      <c r="ACH138" s="370"/>
      <c r="ACI138" s="370"/>
      <c r="ACJ138" s="370"/>
      <c r="ACK138" s="370"/>
      <c r="ACL138" s="370"/>
      <c r="ACM138" s="370"/>
      <c r="ACN138" s="370"/>
      <c r="ACO138" s="370"/>
      <c r="ACP138" s="370"/>
      <c r="ACQ138" s="370"/>
      <c r="ACR138" s="370"/>
      <c r="ACS138" s="370"/>
      <c r="ACT138" s="370"/>
      <c r="ACU138" s="370"/>
      <c r="ACV138" s="370"/>
      <c r="ACW138" s="370"/>
      <c r="ACX138" s="370"/>
      <c r="ACY138" s="370"/>
      <c r="ACZ138" s="370"/>
      <c r="ADA138" s="370"/>
      <c r="ADB138" s="370"/>
      <c r="ADC138" s="370"/>
      <c r="ADD138" s="370"/>
      <c r="ADE138" s="370"/>
      <c r="ADF138" s="370"/>
      <c r="ADG138" s="370"/>
      <c r="ADH138" s="370"/>
      <c r="ADI138" s="370"/>
      <c r="ADJ138" s="370"/>
      <c r="ADK138" s="370"/>
      <c r="ADL138" s="370"/>
      <c r="ADM138" s="370"/>
      <c r="ADN138" s="370"/>
      <c r="ADO138" s="370"/>
      <c r="ADP138" s="370"/>
      <c r="ADQ138" s="370"/>
      <c r="ADR138" s="370"/>
      <c r="ADS138" s="370"/>
      <c r="ADT138" s="370"/>
      <c r="ADU138" s="370"/>
      <c r="ADV138" s="370"/>
      <c r="ADW138" s="370"/>
      <c r="ADX138" s="370"/>
      <c r="ADY138" s="370"/>
      <c r="ADZ138" s="370"/>
      <c r="AEA138" s="370"/>
      <c r="AEB138" s="370"/>
      <c r="AEC138" s="370"/>
      <c r="AED138" s="370"/>
      <c r="AEE138" s="370"/>
      <c r="AEF138" s="370"/>
      <c r="AEG138" s="370"/>
      <c r="AEH138" s="370"/>
      <c r="AEI138" s="370"/>
      <c r="AEJ138" s="370"/>
      <c r="AEK138" s="370"/>
      <c r="AEL138" s="370"/>
      <c r="AEM138" s="370"/>
      <c r="AEN138" s="370"/>
      <c r="AEO138" s="370"/>
      <c r="AEP138" s="370"/>
      <c r="AEQ138" s="370"/>
      <c r="AER138" s="370"/>
      <c r="AES138" s="370"/>
      <c r="AET138" s="370"/>
      <c r="AEU138" s="370"/>
      <c r="AEV138" s="370"/>
      <c r="AEW138" s="370"/>
      <c r="AEX138" s="370"/>
      <c r="AEY138" s="370"/>
      <c r="AEZ138" s="370"/>
      <c r="AFA138" s="370"/>
      <c r="AFB138" s="370"/>
      <c r="AFC138" s="370"/>
      <c r="AFD138" s="370"/>
      <c r="AFE138" s="370"/>
      <c r="AFF138" s="370"/>
      <c r="AFG138" s="370"/>
      <c r="AFH138" s="370"/>
      <c r="AFI138" s="370"/>
      <c r="AFJ138" s="370"/>
      <c r="AFK138" s="370"/>
      <c r="AFL138" s="370"/>
      <c r="AFM138" s="370"/>
      <c r="AFN138" s="370"/>
      <c r="AFO138" s="370"/>
      <c r="AFP138" s="370"/>
      <c r="AFQ138" s="370"/>
      <c r="AFR138" s="370"/>
      <c r="AFS138" s="370"/>
      <c r="AFT138" s="370"/>
      <c r="AFU138" s="370"/>
      <c r="AFV138" s="370"/>
      <c r="AFW138" s="370"/>
      <c r="AFX138" s="370"/>
      <c r="AFY138" s="370"/>
      <c r="AFZ138" s="370"/>
      <c r="AGA138" s="370"/>
      <c r="AGB138" s="370"/>
      <c r="AGC138" s="370"/>
      <c r="AGD138" s="370"/>
      <c r="AGE138" s="370"/>
      <c r="AGF138" s="370"/>
      <c r="AGG138" s="370"/>
      <c r="AGH138" s="370"/>
      <c r="AGI138" s="370"/>
      <c r="AGJ138" s="370"/>
      <c r="AGK138" s="370"/>
      <c r="AGL138" s="370"/>
      <c r="AGM138" s="370"/>
      <c r="AGN138" s="370"/>
      <c r="AGO138" s="370"/>
      <c r="AGP138" s="370"/>
      <c r="AGQ138" s="370"/>
      <c r="AGR138" s="370"/>
      <c r="AGS138" s="370"/>
      <c r="AGT138" s="370"/>
      <c r="AGU138" s="370"/>
      <c r="AGV138" s="370"/>
      <c r="AGW138" s="370"/>
      <c r="AGX138" s="370"/>
      <c r="AGY138" s="370"/>
      <c r="AGZ138" s="370"/>
      <c r="AHA138" s="370"/>
      <c r="AHB138" s="370"/>
      <c r="AHC138" s="370"/>
      <c r="AHD138" s="370"/>
      <c r="AHE138" s="370"/>
      <c r="AHF138" s="370"/>
      <c r="AHG138" s="370"/>
      <c r="AHH138" s="370"/>
      <c r="AHI138" s="370"/>
      <c r="AHJ138" s="370"/>
      <c r="AHK138" s="370"/>
      <c r="AHL138" s="370"/>
      <c r="AHM138" s="370"/>
      <c r="AHN138" s="370"/>
      <c r="AHO138" s="370"/>
      <c r="AHP138" s="370"/>
      <c r="AHQ138" s="370"/>
      <c r="AHR138" s="370"/>
      <c r="AHS138" s="370"/>
      <c r="AHT138" s="370"/>
      <c r="AHU138" s="370"/>
      <c r="AHV138" s="370"/>
      <c r="AHW138" s="370"/>
      <c r="AHX138" s="370"/>
      <c r="AHY138" s="370"/>
      <c r="AHZ138" s="370"/>
      <c r="AIA138" s="370"/>
      <c r="AIB138" s="370"/>
      <c r="AIC138" s="370"/>
      <c r="AID138" s="370"/>
      <c r="AIE138" s="370"/>
      <c r="AIF138" s="370"/>
      <c r="AIG138" s="370"/>
      <c r="AIH138" s="370"/>
      <c r="AII138" s="370"/>
      <c r="AIJ138" s="370"/>
      <c r="AIK138" s="370"/>
      <c r="AIL138" s="370"/>
      <c r="AIM138" s="370"/>
      <c r="AIN138" s="370"/>
      <c r="AIO138" s="370"/>
      <c r="AIP138" s="370"/>
      <c r="AIQ138" s="370"/>
      <c r="AIR138" s="370"/>
      <c r="AIS138" s="370"/>
      <c r="AIT138" s="370"/>
      <c r="AIU138" s="370"/>
      <c r="AIV138" s="370"/>
      <c r="AIW138" s="370"/>
      <c r="AIX138" s="370"/>
      <c r="AIY138" s="370"/>
      <c r="AIZ138" s="370"/>
      <c r="AJA138" s="370"/>
      <c r="AJB138" s="370"/>
      <c r="AJC138" s="370"/>
      <c r="AJD138" s="370"/>
      <c r="AJE138" s="370"/>
      <c r="AJF138" s="370"/>
      <c r="AJG138" s="370"/>
      <c r="AJH138" s="370"/>
      <c r="AJI138" s="370"/>
      <c r="AJJ138" s="370"/>
      <c r="AJK138" s="370"/>
      <c r="AJL138" s="370"/>
      <c r="AJM138" s="370"/>
      <c r="AJN138" s="370"/>
      <c r="AJO138" s="370"/>
      <c r="AJP138" s="370"/>
      <c r="AJQ138" s="370"/>
      <c r="AJR138" s="370"/>
      <c r="AJS138" s="370"/>
      <c r="AJT138" s="370"/>
      <c r="AJU138" s="370"/>
      <c r="AJV138" s="370"/>
      <c r="AJW138" s="370"/>
      <c r="AJX138" s="370"/>
      <c r="AJY138" s="370"/>
      <c r="AJZ138" s="370"/>
      <c r="AKA138" s="370"/>
      <c r="AKB138" s="370"/>
      <c r="AKC138" s="370"/>
      <c r="AKD138" s="370"/>
      <c r="AKE138" s="370"/>
      <c r="AKF138" s="370"/>
      <c r="AKG138" s="370"/>
      <c r="AKH138" s="370"/>
      <c r="AKI138" s="370"/>
      <c r="AKJ138" s="370"/>
      <c r="AKK138" s="370"/>
      <c r="AKL138" s="370"/>
      <c r="AKM138" s="370"/>
      <c r="AKN138" s="370"/>
      <c r="AKO138" s="370"/>
      <c r="AKP138" s="370"/>
      <c r="AKQ138" s="370"/>
      <c r="AKR138" s="370"/>
      <c r="AKS138" s="370"/>
      <c r="AKT138" s="370"/>
      <c r="AKU138" s="370"/>
      <c r="AKV138" s="370"/>
      <c r="AKW138" s="370"/>
      <c r="AKX138" s="370"/>
      <c r="AKY138" s="370"/>
      <c r="AKZ138" s="370"/>
      <c r="ALA138" s="370"/>
      <c r="ALB138" s="370"/>
      <c r="ALC138" s="370"/>
      <c r="ALD138" s="370"/>
    </row>
    <row r="139" spans="1:992" s="253" customFormat="1" ht="14.25" customHeight="1">
      <c r="A139" s="2421"/>
      <c r="B139" s="2828"/>
      <c r="C139" s="2460"/>
      <c r="D139" s="718" t="s">
        <v>304</v>
      </c>
      <c r="E139" s="468">
        <v>25154620</v>
      </c>
      <c r="F139" s="468">
        <v>19794786.77</v>
      </c>
      <c r="G139" s="2385"/>
      <c r="H139" s="2385"/>
      <c r="I139" s="2391"/>
      <c r="J139" s="2391"/>
      <c r="K139" s="2391"/>
      <c r="L139" s="2792"/>
      <c r="M139" s="580"/>
      <c r="N139" s="370"/>
      <c r="O139" s="370"/>
      <c r="P139" s="370"/>
      <c r="Q139" s="370"/>
      <c r="R139" s="370"/>
      <c r="S139" s="370"/>
      <c r="T139" s="370"/>
      <c r="U139" s="370"/>
      <c r="V139" s="370"/>
      <c r="W139" s="370"/>
      <c r="X139" s="370"/>
      <c r="Y139" s="370"/>
      <c r="Z139" s="370"/>
      <c r="AA139" s="370"/>
      <c r="AB139" s="370"/>
      <c r="AC139" s="370"/>
      <c r="AD139" s="370"/>
      <c r="AE139" s="370"/>
      <c r="AF139" s="370"/>
      <c r="AG139" s="370"/>
      <c r="AH139" s="370"/>
      <c r="AI139" s="370"/>
      <c r="AJ139" s="370"/>
      <c r="AK139" s="370"/>
      <c r="AL139" s="370"/>
      <c r="AM139" s="370"/>
      <c r="AN139" s="370"/>
      <c r="AO139" s="370"/>
      <c r="AP139" s="370"/>
      <c r="AQ139" s="370"/>
      <c r="AR139" s="370"/>
      <c r="AS139" s="370"/>
      <c r="AT139" s="370"/>
      <c r="AU139" s="370"/>
      <c r="AV139" s="370"/>
      <c r="AW139" s="370"/>
      <c r="AX139" s="370"/>
      <c r="AY139" s="370"/>
      <c r="AZ139" s="370"/>
      <c r="BA139" s="370"/>
      <c r="BB139" s="370"/>
      <c r="BC139" s="370"/>
      <c r="BD139" s="370"/>
      <c r="BE139" s="370"/>
      <c r="BF139" s="370"/>
      <c r="BG139" s="370"/>
      <c r="BH139" s="370"/>
      <c r="BI139" s="370"/>
      <c r="BJ139" s="370"/>
      <c r="BK139" s="370"/>
      <c r="BL139" s="370"/>
      <c r="BM139" s="370"/>
      <c r="BN139" s="370"/>
      <c r="BO139" s="370"/>
      <c r="BP139" s="370"/>
      <c r="BQ139" s="370"/>
      <c r="BR139" s="370"/>
      <c r="BS139" s="370"/>
      <c r="BT139" s="370"/>
      <c r="BU139" s="370"/>
      <c r="BV139" s="370"/>
      <c r="BW139" s="370"/>
      <c r="BX139" s="370"/>
      <c r="BY139" s="370"/>
      <c r="BZ139" s="370"/>
      <c r="CA139" s="370"/>
      <c r="CB139" s="370"/>
      <c r="CC139" s="370"/>
      <c r="CD139" s="370"/>
      <c r="CE139" s="370"/>
      <c r="CF139" s="370"/>
      <c r="CG139" s="370"/>
      <c r="CH139" s="370"/>
      <c r="CI139" s="370"/>
      <c r="CJ139" s="370"/>
      <c r="CK139" s="370"/>
      <c r="CL139" s="370"/>
      <c r="CM139" s="370"/>
      <c r="CN139" s="370"/>
      <c r="CO139" s="370"/>
      <c r="CP139" s="370"/>
      <c r="CQ139" s="370"/>
      <c r="CR139" s="370"/>
      <c r="CS139" s="370"/>
      <c r="CT139" s="370"/>
      <c r="CU139" s="370"/>
      <c r="CV139" s="370"/>
      <c r="CW139" s="370"/>
      <c r="CX139" s="370"/>
      <c r="CY139" s="370"/>
      <c r="CZ139" s="370"/>
      <c r="DA139" s="370"/>
      <c r="DB139" s="370"/>
      <c r="DC139" s="370"/>
      <c r="DD139" s="370"/>
      <c r="DE139" s="370"/>
      <c r="DF139" s="370"/>
      <c r="DG139" s="370"/>
      <c r="DH139" s="370"/>
      <c r="DI139" s="370"/>
      <c r="DJ139" s="370"/>
      <c r="DK139" s="370"/>
      <c r="DL139" s="370"/>
      <c r="DM139" s="370"/>
      <c r="DN139" s="370"/>
      <c r="DO139" s="370"/>
      <c r="DP139" s="370"/>
      <c r="DQ139" s="370"/>
      <c r="DR139" s="370"/>
      <c r="DS139" s="370"/>
      <c r="DT139" s="370"/>
      <c r="DU139" s="370"/>
      <c r="DV139" s="370"/>
      <c r="DW139" s="370"/>
      <c r="DX139" s="370"/>
      <c r="DY139" s="370"/>
      <c r="DZ139" s="370"/>
      <c r="EA139" s="370"/>
      <c r="EB139" s="370"/>
      <c r="EC139" s="370"/>
      <c r="ED139" s="370"/>
      <c r="EE139" s="370"/>
      <c r="EF139" s="370"/>
      <c r="EG139" s="370"/>
      <c r="EH139" s="370"/>
      <c r="EI139" s="370"/>
      <c r="EJ139" s="370"/>
      <c r="EK139" s="370"/>
      <c r="EL139" s="370"/>
      <c r="EM139" s="370"/>
      <c r="EN139" s="370"/>
      <c r="EO139" s="370"/>
      <c r="EP139" s="370"/>
      <c r="EQ139" s="370"/>
      <c r="ER139" s="370"/>
      <c r="ES139" s="370"/>
      <c r="ET139" s="370"/>
      <c r="EU139" s="370"/>
      <c r="EV139" s="370"/>
      <c r="EW139" s="370"/>
      <c r="EX139" s="370"/>
      <c r="EY139" s="370"/>
      <c r="EZ139" s="370"/>
      <c r="FA139" s="370"/>
      <c r="FB139" s="370"/>
      <c r="FC139" s="370"/>
      <c r="FD139" s="370"/>
      <c r="FE139" s="370"/>
      <c r="FF139" s="370"/>
      <c r="FG139" s="370"/>
      <c r="FH139" s="370"/>
      <c r="FI139" s="370"/>
      <c r="FJ139" s="370"/>
      <c r="FK139" s="370"/>
      <c r="FL139" s="370"/>
      <c r="FM139" s="370"/>
      <c r="FN139" s="370"/>
      <c r="FO139" s="370"/>
      <c r="FP139" s="370"/>
      <c r="FQ139" s="370"/>
      <c r="FR139" s="370"/>
      <c r="FS139" s="370"/>
      <c r="FT139" s="370"/>
      <c r="FU139" s="370"/>
      <c r="FV139" s="370"/>
      <c r="FW139" s="370"/>
      <c r="FX139" s="370"/>
      <c r="FY139" s="370"/>
      <c r="FZ139" s="370"/>
      <c r="GA139" s="370"/>
      <c r="GB139" s="370"/>
      <c r="GC139" s="370"/>
      <c r="GD139" s="370"/>
      <c r="GE139" s="370"/>
      <c r="GF139" s="370"/>
      <c r="GG139" s="370"/>
      <c r="GH139" s="370"/>
      <c r="GI139" s="370"/>
      <c r="GJ139" s="370"/>
      <c r="GK139" s="370"/>
      <c r="GL139" s="370"/>
      <c r="GM139" s="370"/>
      <c r="GN139" s="370"/>
      <c r="GO139" s="370"/>
      <c r="GP139" s="370"/>
      <c r="GQ139" s="370"/>
      <c r="GR139" s="370"/>
      <c r="GS139" s="370"/>
      <c r="GT139" s="370"/>
      <c r="GU139" s="370"/>
      <c r="GV139" s="370"/>
      <c r="GW139" s="370"/>
      <c r="GX139" s="370"/>
      <c r="GY139" s="370"/>
      <c r="GZ139" s="370"/>
      <c r="HA139" s="370"/>
      <c r="HB139" s="370"/>
      <c r="HC139" s="370"/>
      <c r="HD139" s="370"/>
      <c r="HE139" s="370"/>
      <c r="HF139" s="370"/>
      <c r="HG139" s="370"/>
      <c r="HH139" s="370"/>
      <c r="HI139" s="370"/>
      <c r="HJ139" s="370"/>
      <c r="HK139" s="370"/>
      <c r="HL139" s="370"/>
      <c r="HM139" s="370"/>
      <c r="HN139" s="370"/>
      <c r="HO139" s="370"/>
      <c r="HP139" s="370"/>
      <c r="HQ139" s="370"/>
      <c r="HR139" s="370"/>
      <c r="HS139" s="370"/>
      <c r="HT139" s="370"/>
      <c r="HU139" s="370"/>
      <c r="HV139" s="370"/>
      <c r="HW139" s="370"/>
      <c r="HX139" s="370"/>
      <c r="HY139" s="370"/>
      <c r="HZ139" s="370"/>
      <c r="IA139" s="370"/>
      <c r="IB139" s="370"/>
      <c r="IC139" s="370"/>
      <c r="ID139" s="370"/>
      <c r="IE139" s="370"/>
      <c r="IF139" s="370"/>
      <c r="IG139" s="370"/>
      <c r="IH139" s="370"/>
      <c r="II139" s="370"/>
      <c r="IJ139" s="370"/>
      <c r="IK139" s="370"/>
      <c r="IL139" s="370"/>
      <c r="IM139" s="370"/>
      <c r="IN139" s="370"/>
      <c r="IO139" s="370"/>
      <c r="IP139" s="370"/>
      <c r="IQ139" s="370"/>
      <c r="IR139" s="370"/>
      <c r="IS139" s="370"/>
      <c r="IT139" s="370"/>
      <c r="IU139" s="370"/>
      <c r="IV139" s="370"/>
      <c r="IW139" s="370"/>
      <c r="IX139" s="370"/>
      <c r="IY139" s="370"/>
      <c r="IZ139" s="370"/>
      <c r="JA139" s="370"/>
      <c r="JB139" s="370"/>
      <c r="JC139" s="370"/>
      <c r="JD139" s="370"/>
      <c r="JE139" s="370"/>
      <c r="JF139" s="370"/>
      <c r="JG139" s="370"/>
      <c r="JH139" s="370"/>
      <c r="JI139" s="370"/>
      <c r="JJ139" s="370"/>
      <c r="JK139" s="370"/>
      <c r="JL139" s="370"/>
      <c r="JM139" s="370"/>
      <c r="JN139" s="370"/>
      <c r="JO139" s="370"/>
      <c r="JP139" s="370"/>
      <c r="JQ139" s="370"/>
      <c r="JR139" s="370"/>
      <c r="JS139" s="370"/>
      <c r="JT139" s="370"/>
      <c r="JU139" s="370"/>
      <c r="JV139" s="370"/>
      <c r="JW139" s="370"/>
      <c r="JX139" s="370"/>
      <c r="JY139" s="370"/>
      <c r="JZ139" s="370"/>
      <c r="KA139" s="370"/>
      <c r="KB139" s="370"/>
      <c r="KC139" s="370"/>
      <c r="KD139" s="370"/>
      <c r="KE139" s="370"/>
      <c r="KF139" s="370"/>
      <c r="KG139" s="370"/>
      <c r="KH139" s="370"/>
      <c r="KI139" s="370"/>
      <c r="KJ139" s="370"/>
      <c r="KK139" s="370"/>
      <c r="KL139" s="370"/>
      <c r="KM139" s="370"/>
      <c r="KN139" s="370"/>
      <c r="KO139" s="370"/>
      <c r="KP139" s="370"/>
      <c r="KQ139" s="370"/>
      <c r="KR139" s="370"/>
      <c r="KS139" s="370"/>
      <c r="KT139" s="370"/>
      <c r="KU139" s="370"/>
      <c r="KV139" s="370"/>
      <c r="KW139" s="370"/>
      <c r="KX139" s="370"/>
      <c r="KY139" s="370"/>
      <c r="KZ139" s="370"/>
      <c r="LA139" s="370"/>
      <c r="LB139" s="370"/>
      <c r="LC139" s="370"/>
      <c r="LD139" s="370"/>
      <c r="LE139" s="370"/>
      <c r="LF139" s="370"/>
      <c r="LG139" s="370"/>
      <c r="LH139" s="370"/>
      <c r="LI139" s="370"/>
      <c r="LJ139" s="370"/>
      <c r="LK139" s="370"/>
      <c r="LL139" s="370"/>
      <c r="LM139" s="370"/>
      <c r="LN139" s="370"/>
      <c r="LO139" s="370"/>
      <c r="LP139" s="370"/>
      <c r="LQ139" s="370"/>
      <c r="LR139" s="370"/>
      <c r="LS139" s="370"/>
      <c r="LT139" s="370"/>
      <c r="LU139" s="370"/>
      <c r="LV139" s="370"/>
      <c r="LW139" s="370"/>
      <c r="LX139" s="370"/>
      <c r="LY139" s="370"/>
      <c r="LZ139" s="370"/>
      <c r="MA139" s="370"/>
      <c r="MB139" s="370"/>
      <c r="MC139" s="370"/>
      <c r="MD139" s="370"/>
      <c r="ME139" s="370"/>
      <c r="MF139" s="370"/>
      <c r="MG139" s="370"/>
      <c r="MH139" s="370"/>
      <c r="MI139" s="370"/>
      <c r="MJ139" s="370"/>
      <c r="MK139" s="370"/>
      <c r="ML139" s="370"/>
      <c r="MM139" s="370"/>
      <c r="MN139" s="370"/>
      <c r="MO139" s="370"/>
      <c r="MP139" s="370"/>
      <c r="MQ139" s="370"/>
      <c r="MR139" s="370"/>
      <c r="MS139" s="370"/>
      <c r="MT139" s="370"/>
      <c r="MU139" s="370"/>
      <c r="MV139" s="370"/>
      <c r="MW139" s="370"/>
      <c r="MX139" s="370"/>
      <c r="MY139" s="370"/>
      <c r="MZ139" s="370"/>
      <c r="NA139" s="370"/>
      <c r="NB139" s="370"/>
      <c r="NC139" s="370"/>
      <c r="ND139" s="370"/>
      <c r="NE139" s="370"/>
      <c r="NF139" s="370"/>
      <c r="NG139" s="370"/>
      <c r="NH139" s="370"/>
      <c r="NI139" s="370"/>
      <c r="NJ139" s="370"/>
      <c r="NK139" s="370"/>
      <c r="NL139" s="370"/>
      <c r="NM139" s="370"/>
      <c r="NN139" s="370"/>
      <c r="NO139" s="370"/>
      <c r="NP139" s="370"/>
      <c r="NQ139" s="370"/>
      <c r="NR139" s="370"/>
      <c r="NS139" s="370"/>
      <c r="NT139" s="370"/>
      <c r="NU139" s="370"/>
      <c r="NV139" s="370"/>
      <c r="NW139" s="370"/>
      <c r="NX139" s="370"/>
      <c r="NY139" s="370"/>
      <c r="NZ139" s="370"/>
      <c r="OA139" s="370"/>
      <c r="OB139" s="370"/>
      <c r="OC139" s="370"/>
      <c r="OD139" s="370"/>
      <c r="OE139" s="370"/>
      <c r="OF139" s="370"/>
      <c r="OG139" s="370"/>
      <c r="OH139" s="370"/>
      <c r="OI139" s="370"/>
      <c r="OJ139" s="370"/>
      <c r="OK139" s="370"/>
      <c r="OL139" s="370"/>
      <c r="OM139" s="370"/>
      <c r="ON139" s="370"/>
      <c r="OO139" s="370"/>
      <c r="OP139" s="370"/>
      <c r="OQ139" s="370"/>
      <c r="OR139" s="370"/>
      <c r="OS139" s="370"/>
      <c r="OT139" s="370"/>
      <c r="OU139" s="370"/>
      <c r="OV139" s="370"/>
      <c r="OW139" s="370"/>
      <c r="OX139" s="370"/>
      <c r="OY139" s="370"/>
      <c r="OZ139" s="370"/>
      <c r="PA139" s="370"/>
      <c r="PB139" s="370"/>
      <c r="PC139" s="370"/>
      <c r="PD139" s="370"/>
      <c r="PE139" s="370"/>
      <c r="PF139" s="370"/>
      <c r="PG139" s="370"/>
      <c r="PH139" s="370"/>
      <c r="PI139" s="370"/>
      <c r="PJ139" s="370"/>
      <c r="PK139" s="370"/>
      <c r="PL139" s="370"/>
      <c r="PM139" s="370"/>
      <c r="PN139" s="370"/>
      <c r="PO139" s="370"/>
      <c r="PP139" s="370"/>
      <c r="PQ139" s="370"/>
      <c r="PR139" s="370"/>
      <c r="PS139" s="370"/>
      <c r="PT139" s="370"/>
      <c r="PU139" s="370"/>
      <c r="PV139" s="370"/>
      <c r="PW139" s="370"/>
      <c r="PX139" s="370"/>
      <c r="PY139" s="370"/>
      <c r="PZ139" s="370"/>
      <c r="QA139" s="370"/>
      <c r="QB139" s="370"/>
      <c r="QC139" s="370"/>
      <c r="QD139" s="370"/>
      <c r="QE139" s="370"/>
      <c r="QF139" s="370"/>
      <c r="QG139" s="370"/>
      <c r="QH139" s="370"/>
      <c r="QI139" s="370"/>
      <c r="QJ139" s="370"/>
      <c r="QK139" s="370"/>
      <c r="QL139" s="370"/>
      <c r="QM139" s="370"/>
      <c r="QN139" s="370"/>
      <c r="QO139" s="370"/>
      <c r="QP139" s="370"/>
      <c r="QQ139" s="370"/>
      <c r="QR139" s="370"/>
      <c r="QS139" s="370"/>
      <c r="QT139" s="370"/>
      <c r="QU139" s="370"/>
      <c r="QV139" s="370"/>
      <c r="QW139" s="370"/>
      <c r="QX139" s="370"/>
      <c r="QY139" s="370"/>
      <c r="QZ139" s="370"/>
      <c r="RA139" s="370"/>
      <c r="RB139" s="370"/>
      <c r="RC139" s="370"/>
      <c r="RD139" s="370"/>
      <c r="RE139" s="370"/>
      <c r="RF139" s="370"/>
      <c r="RG139" s="370"/>
      <c r="RH139" s="370"/>
      <c r="RI139" s="370"/>
      <c r="RJ139" s="370"/>
      <c r="RK139" s="370"/>
      <c r="RL139" s="370"/>
      <c r="RM139" s="370"/>
      <c r="RN139" s="370"/>
      <c r="RO139" s="370"/>
      <c r="RP139" s="370"/>
      <c r="RQ139" s="370"/>
      <c r="RR139" s="370"/>
      <c r="RS139" s="370"/>
      <c r="RT139" s="370"/>
      <c r="RU139" s="370"/>
      <c r="RV139" s="370"/>
      <c r="RW139" s="370"/>
      <c r="RX139" s="370"/>
      <c r="RY139" s="370"/>
      <c r="RZ139" s="370"/>
      <c r="SA139" s="370"/>
      <c r="SB139" s="370"/>
      <c r="SC139" s="370"/>
      <c r="SD139" s="370"/>
      <c r="SE139" s="370"/>
      <c r="SF139" s="370"/>
      <c r="SG139" s="370"/>
      <c r="SH139" s="370"/>
      <c r="SI139" s="370"/>
      <c r="SJ139" s="370"/>
      <c r="SK139" s="370"/>
      <c r="SL139" s="370"/>
      <c r="SM139" s="370"/>
      <c r="SN139" s="370"/>
      <c r="SO139" s="370"/>
      <c r="SP139" s="370"/>
      <c r="SQ139" s="370"/>
      <c r="SR139" s="370"/>
      <c r="SS139" s="370"/>
      <c r="ST139" s="370"/>
      <c r="SU139" s="370"/>
      <c r="SV139" s="370"/>
      <c r="SW139" s="370"/>
      <c r="SX139" s="370"/>
      <c r="SY139" s="370"/>
      <c r="SZ139" s="370"/>
      <c r="TA139" s="370"/>
      <c r="TB139" s="370"/>
      <c r="TC139" s="370"/>
      <c r="TD139" s="370"/>
      <c r="TE139" s="370"/>
      <c r="TF139" s="370"/>
      <c r="TG139" s="370"/>
      <c r="TH139" s="370"/>
      <c r="TI139" s="370"/>
      <c r="TJ139" s="370"/>
      <c r="TK139" s="370"/>
      <c r="TL139" s="370"/>
      <c r="TM139" s="370"/>
      <c r="TN139" s="370"/>
      <c r="TO139" s="370"/>
      <c r="TP139" s="370"/>
      <c r="TQ139" s="370"/>
      <c r="TR139" s="370"/>
      <c r="TS139" s="370"/>
      <c r="TT139" s="370"/>
      <c r="TU139" s="370"/>
      <c r="TV139" s="370"/>
      <c r="TW139" s="370"/>
      <c r="TX139" s="370"/>
      <c r="TY139" s="370"/>
      <c r="TZ139" s="370"/>
      <c r="UA139" s="370"/>
      <c r="UB139" s="370"/>
      <c r="UC139" s="370"/>
      <c r="UD139" s="370"/>
      <c r="UE139" s="370"/>
      <c r="UF139" s="370"/>
      <c r="UG139" s="370"/>
      <c r="UH139" s="370"/>
      <c r="UI139" s="370"/>
      <c r="UJ139" s="370"/>
      <c r="UK139" s="370"/>
      <c r="UL139" s="370"/>
      <c r="UM139" s="370"/>
      <c r="UN139" s="370"/>
      <c r="UO139" s="370"/>
      <c r="UP139" s="370"/>
      <c r="UQ139" s="370"/>
      <c r="UR139" s="370"/>
      <c r="US139" s="370"/>
      <c r="UT139" s="370"/>
      <c r="UU139" s="370"/>
      <c r="UV139" s="370"/>
      <c r="UW139" s="370"/>
      <c r="UX139" s="370"/>
      <c r="UY139" s="370"/>
      <c r="UZ139" s="370"/>
      <c r="VA139" s="370"/>
      <c r="VB139" s="370"/>
      <c r="VC139" s="370"/>
      <c r="VD139" s="370"/>
      <c r="VE139" s="370"/>
      <c r="VF139" s="370"/>
      <c r="VG139" s="370"/>
      <c r="VH139" s="370"/>
      <c r="VI139" s="370"/>
      <c r="VJ139" s="370"/>
      <c r="VK139" s="370"/>
      <c r="VL139" s="370"/>
      <c r="VM139" s="370"/>
      <c r="VN139" s="370"/>
      <c r="VO139" s="370"/>
      <c r="VP139" s="370"/>
      <c r="VQ139" s="370"/>
      <c r="VR139" s="370"/>
      <c r="VS139" s="370"/>
      <c r="VT139" s="370"/>
      <c r="VU139" s="370"/>
      <c r="VV139" s="370"/>
      <c r="VW139" s="370"/>
      <c r="VX139" s="370"/>
      <c r="VY139" s="370"/>
      <c r="VZ139" s="370"/>
      <c r="WA139" s="370"/>
      <c r="WB139" s="370"/>
      <c r="WC139" s="370"/>
      <c r="WD139" s="370"/>
      <c r="WE139" s="370"/>
      <c r="WF139" s="370"/>
      <c r="WG139" s="370"/>
      <c r="WH139" s="370"/>
      <c r="WI139" s="370"/>
      <c r="WJ139" s="370"/>
      <c r="WK139" s="370"/>
      <c r="WL139" s="370"/>
      <c r="WM139" s="370"/>
      <c r="WN139" s="370"/>
      <c r="WO139" s="370"/>
      <c r="WP139" s="370"/>
      <c r="WQ139" s="370"/>
      <c r="WR139" s="370"/>
      <c r="WS139" s="370"/>
      <c r="WT139" s="370"/>
      <c r="WU139" s="370"/>
      <c r="WV139" s="370"/>
      <c r="WW139" s="370"/>
      <c r="WX139" s="370"/>
      <c r="WY139" s="370"/>
      <c r="WZ139" s="370"/>
      <c r="XA139" s="370"/>
      <c r="XB139" s="370"/>
      <c r="XC139" s="370"/>
      <c r="XD139" s="370"/>
      <c r="XE139" s="370"/>
      <c r="XF139" s="370"/>
      <c r="XG139" s="370"/>
      <c r="XH139" s="370"/>
      <c r="XI139" s="370"/>
      <c r="XJ139" s="370"/>
      <c r="XK139" s="370"/>
      <c r="XL139" s="370"/>
      <c r="XM139" s="370"/>
      <c r="XN139" s="370"/>
      <c r="XO139" s="370"/>
      <c r="XP139" s="370"/>
      <c r="XQ139" s="370"/>
      <c r="XR139" s="370"/>
      <c r="XS139" s="370"/>
      <c r="XT139" s="370"/>
      <c r="XU139" s="370"/>
      <c r="XV139" s="370"/>
      <c r="XW139" s="370"/>
      <c r="XX139" s="370"/>
      <c r="XY139" s="370"/>
      <c r="XZ139" s="370"/>
      <c r="YA139" s="370"/>
      <c r="YB139" s="370"/>
      <c r="YC139" s="370"/>
      <c r="YD139" s="370"/>
      <c r="YE139" s="370"/>
      <c r="YF139" s="370"/>
      <c r="YG139" s="370"/>
      <c r="YH139" s="370"/>
      <c r="YI139" s="370"/>
      <c r="YJ139" s="370"/>
      <c r="YK139" s="370"/>
      <c r="YL139" s="370"/>
      <c r="YM139" s="370"/>
      <c r="YN139" s="370"/>
      <c r="YO139" s="370"/>
      <c r="YP139" s="370"/>
      <c r="YQ139" s="370"/>
      <c r="YR139" s="370"/>
      <c r="YS139" s="370"/>
      <c r="YT139" s="370"/>
      <c r="YU139" s="370"/>
      <c r="YV139" s="370"/>
      <c r="YW139" s="370"/>
      <c r="YX139" s="370"/>
      <c r="YY139" s="370"/>
      <c r="YZ139" s="370"/>
      <c r="ZA139" s="370"/>
      <c r="ZB139" s="370"/>
      <c r="ZC139" s="370"/>
      <c r="ZD139" s="370"/>
      <c r="ZE139" s="370"/>
      <c r="ZF139" s="370"/>
      <c r="ZG139" s="370"/>
      <c r="ZH139" s="370"/>
      <c r="ZI139" s="370"/>
      <c r="ZJ139" s="370"/>
      <c r="ZK139" s="370"/>
      <c r="ZL139" s="370"/>
      <c r="ZM139" s="370"/>
      <c r="ZN139" s="370"/>
      <c r="ZO139" s="370"/>
      <c r="ZP139" s="370"/>
      <c r="ZQ139" s="370"/>
      <c r="ZR139" s="370"/>
      <c r="ZS139" s="370"/>
      <c r="ZT139" s="370"/>
      <c r="ZU139" s="370"/>
      <c r="ZV139" s="370"/>
      <c r="ZW139" s="370"/>
      <c r="ZX139" s="370"/>
      <c r="ZY139" s="370"/>
      <c r="ZZ139" s="370"/>
      <c r="AAA139" s="370"/>
      <c r="AAB139" s="370"/>
      <c r="AAC139" s="370"/>
      <c r="AAD139" s="370"/>
      <c r="AAE139" s="370"/>
      <c r="AAF139" s="370"/>
      <c r="AAG139" s="370"/>
      <c r="AAH139" s="370"/>
      <c r="AAI139" s="370"/>
      <c r="AAJ139" s="370"/>
      <c r="AAK139" s="370"/>
      <c r="AAL139" s="370"/>
      <c r="AAM139" s="370"/>
      <c r="AAN139" s="370"/>
      <c r="AAO139" s="370"/>
      <c r="AAP139" s="370"/>
      <c r="AAQ139" s="370"/>
      <c r="AAR139" s="370"/>
      <c r="AAS139" s="370"/>
      <c r="AAT139" s="370"/>
      <c r="AAU139" s="370"/>
      <c r="AAV139" s="370"/>
      <c r="AAW139" s="370"/>
      <c r="AAX139" s="370"/>
      <c r="AAY139" s="370"/>
      <c r="AAZ139" s="370"/>
      <c r="ABA139" s="370"/>
      <c r="ABB139" s="370"/>
      <c r="ABC139" s="370"/>
      <c r="ABD139" s="370"/>
      <c r="ABE139" s="370"/>
      <c r="ABF139" s="370"/>
      <c r="ABG139" s="370"/>
      <c r="ABH139" s="370"/>
      <c r="ABI139" s="370"/>
      <c r="ABJ139" s="370"/>
      <c r="ABK139" s="370"/>
      <c r="ABL139" s="370"/>
      <c r="ABM139" s="370"/>
      <c r="ABN139" s="370"/>
      <c r="ABO139" s="370"/>
      <c r="ABP139" s="370"/>
      <c r="ABQ139" s="370"/>
      <c r="ABR139" s="370"/>
      <c r="ABS139" s="370"/>
      <c r="ABT139" s="370"/>
      <c r="ABU139" s="370"/>
      <c r="ABV139" s="370"/>
      <c r="ABW139" s="370"/>
      <c r="ABX139" s="370"/>
      <c r="ABY139" s="370"/>
      <c r="ABZ139" s="370"/>
      <c r="ACA139" s="370"/>
      <c r="ACB139" s="370"/>
      <c r="ACC139" s="370"/>
      <c r="ACD139" s="370"/>
      <c r="ACE139" s="370"/>
      <c r="ACF139" s="370"/>
      <c r="ACG139" s="370"/>
      <c r="ACH139" s="370"/>
      <c r="ACI139" s="370"/>
      <c r="ACJ139" s="370"/>
      <c r="ACK139" s="370"/>
      <c r="ACL139" s="370"/>
      <c r="ACM139" s="370"/>
      <c r="ACN139" s="370"/>
      <c r="ACO139" s="370"/>
      <c r="ACP139" s="370"/>
      <c r="ACQ139" s="370"/>
      <c r="ACR139" s="370"/>
      <c r="ACS139" s="370"/>
      <c r="ACT139" s="370"/>
      <c r="ACU139" s="370"/>
      <c r="ACV139" s="370"/>
      <c r="ACW139" s="370"/>
      <c r="ACX139" s="370"/>
      <c r="ACY139" s="370"/>
      <c r="ACZ139" s="370"/>
      <c r="ADA139" s="370"/>
      <c r="ADB139" s="370"/>
      <c r="ADC139" s="370"/>
      <c r="ADD139" s="370"/>
      <c r="ADE139" s="370"/>
      <c r="ADF139" s="370"/>
      <c r="ADG139" s="370"/>
      <c r="ADH139" s="370"/>
      <c r="ADI139" s="370"/>
      <c r="ADJ139" s="370"/>
      <c r="ADK139" s="370"/>
      <c r="ADL139" s="370"/>
      <c r="ADM139" s="370"/>
      <c r="ADN139" s="370"/>
      <c r="ADO139" s="370"/>
      <c r="ADP139" s="370"/>
      <c r="ADQ139" s="370"/>
      <c r="ADR139" s="370"/>
      <c r="ADS139" s="370"/>
      <c r="ADT139" s="370"/>
      <c r="ADU139" s="370"/>
      <c r="ADV139" s="370"/>
      <c r="ADW139" s="370"/>
      <c r="ADX139" s="370"/>
      <c r="ADY139" s="370"/>
      <c r="ADZ139" s="370"/>
      <c r="AEA139" s="370"/>
      <c r="AEB139" s="370"/>
      <c r="AEC139" s="370"/>
      <c r="AED139" s="370"/>
      <c r="AEE139" s="370"/>
      <c r="AEF139" s="370"/>
      <c r="AEG139" s="370"/>
      <c r="AEH139" s="370"/>
      <c r="AEI139" s="370"/>
      <c r="AEJ139" s="370"/>
      <c r="AEK139" s="370"/>
      <c r="AEL139" s="370"/>
      <c r="AEM139" s="370"/>
      <c r="AEN139" s="370"/>
      <c r="AEO139" s="370"/>
      <c r="AEP139" s="370"/>
      <c r="AEQ139" s="370"/>
      <c r="AER139" s="370"/>
      <c r="AES139" s="370"/>
      <c r="AET139" s="370"/>
      <c r="AEU139" s="370"/>
      <c r="AEV139" s="370"/>
      <c r="AEW139" s="370"/>
      <c r="AEX139" s="370"/>
      <c r="AEY139" s="370"/>
      <c r="AEZ139" s="370"/>
      <c r="AFA139" s="370"/>
      <c r="AFB139" s="370"/>
      <c r="AFC139" s="370"/>
      <c r="AFD139" s="370"/>
      <c r="AFE139" s="370"/>
      <c r="AFF139" s="370"/>
      <c r="AFG139" s="370"/>
      <c r="AFH139" s="370"/>
      <c r="AFI139" s="370"/>
      <c r="AFJ139" s="370"/>
      <c r="AFK139" s="370"/>
      <c r="AFL139" s="370"/>
      <c r="AFM139" s="370"/>
      <c r="AFN139" s="370"/>
      <c r="AFO139" s="370"/>
      <c r="AFP139" s="370"/>
      <c r="AFQ139" s="370"/>
      <c r="AFR139" s="370"/>
      <c r="AFS139" s="370"/>
      <c r="AFT139" s="370"/>
      <c r="AFU139" s="370"/>
      <c r="AFV139" s="370"/>
      <c r="AFW139" s="370"/>
      <c r="AFX139" s="370"/>
      <c r="AFY139" s="370"/>
      <c r="AFZ139" s="370"/>
      <c r="AGA139" s="370"/>
      <c r="AGB139" s="370"/>
      <c r="AGC139" s="370"/>
      <c r="AGD139" s="370"/>
      <c r="AGE139" s="370"/>
      <c r="AGF139" s="370"/>
      <c r="AGG139" s="370"/>
      <c r="AGH139" s="370"/>
      <c r="AGI139" s="370"/>
      <c r="AGJ139" s="370"/>
      <c r="AGK139" s="370"/>
      <c r="AGL139" s="370"/>
      <c r="AGM139" s="370"/>
      <c r="AGN139" s="370"/>
      <c r="AGO139" s="370"/>
      <c r="AGP139" s="370"/>
      <c r="AGQ139" s="370"/>
      <c r="AGR139" s="370"/>
      <c r="AGS139" s="370"/>
      <c r="AGT139" s="370"/>
      <c r="AGU139" s="370"/>
      <c r="AGV139" s="370"/>
      <c r="AGW139" s="370"/>
      <c r="AGX139" s="370"/>
      <c r="AGY139" s="370"/>
      <c r="AGZ139" s="370"/>
      <c r="AHA139" s="370"/>
      <c r="AHB139" s="370"/>
      <c r="AHC139" s="370"/>
      <c r="AHD139" s="370"/>
      <c r="AHE139" s="370"/>
      <c r="AHF139" s="370"/>
      <c r="AHG139" s="370"/>
      <c r="AHH139" s="370"/>
      <c r="AHI139" s="370"/>
      <c r="AHJ139" s="370"/>
      <c r="AHK139" s="370"/>
      <c r="AHL139" s="370"/>
      <c r="AHM139" s="370"/>
      <c r="AHN139" s="370"/>
      <c r="AHO139" s="370"/>
      <c r="AHP139" s="370"/>
      <c r="AHQ139" s="370"/>
      <c r="AHR139" s="370"/>
      <c r="AHS139" s="370"/>
      <c r="AHT139" s="370"/>
      <c r="AHU139" s="370"/>
      <c r="AHV139" s="370"/>
      <c r="AHW139" s="370"/>
      <c r="AHX139" s="370"/>
      <c r="AHY139" s="370"/>
      <c r="AHZ139" s="370"/>
      <c r="AIA139" s="370"/>
      <c r="AIB139" s="370"/>
      <c r="AIC139" s="370"/>
      <c r="AID139" s="370"/>
      <c r="AIE139" s="370"/>
      <c r="AIF139" s="370"/>
      <c r="AIG139" s="370"/>
      <c r="AIH139" s="370"/>
      <c r="AII139" s="370"/>
      <c r="AIJ139" s="370"/>
      <c r="AIK139" s="370"/>
      <c r="AIL139" s="370"/>
      <c r="AIM139" s="370"/>
      <c r="AIN139" s="370"/>
      <c r="AIO139" s="370"/>
      <c r="AIP139" s="370"/>
      <c r="AIQ139" s="370"/>
      <c r="AIR139" s="370"/>
      <c r="AIS139" s="370"/>
      <c r="AIT139" s="370"/>
      <c r="AIU139" s="370"/>
      <c r="AIV139" s="370"/>
      <c r="AIW139" s="370"/>
      <c r="AIX139" s="370"/>
      <c r="AIY139" s="370"/>
      <c r="AIZ139" s="370"/>
      <c r="AJA139" s="370"/>
      <c r="AJB139" s="370"/>
      <c r="AJC139" s="370"/>
      <c r="AJD139" s="370"/>
      <c r="AJE139" s="370"/>
      <c r="AJF139" s="370"/>
      <c r="AJG139" s="370"/>
      <c r="AJH139" s="370"/>
      <c r="AJI139" s="370"/>
      <c r="AJJ139" s="370"/>
      <c r="AJK139" s="370"/>
      <c r="AJL139" s="370"/>
      <c r="AJM139" s="370"/>
      <c r="AJN139" s="370"/>
      <c r="AJO139" s="370"/>
      <c r="AJP139" s="370"/>
      <c r="AJQ139" s="370"/>
      <c r="AJR139" s="370"/>
      <c r="AJS139" s="370"/>
      <c r="AJT139" s="370"/>
      <c r="AJU139" s="370"/>
      <c r="AJV139" s="370"/>
      <c r="AJW139" s="370"/>
      <c r="AJX139" s="370"/>
      <c r="AJY139" s="370"/>
      <c r="AJZ139" s="370"/>
      <c r="AKA139" s="370"/>
      <c r="AKB139" s="370"/>
      <c r="AKC139" s="370"/>
      <c r="AKD139" s="370"/>
      <c r="AKE139" s="370"/>
      <c r="AKF139" s="370"/>
      <c r="AKG139" s="370"/>
      <c r="AKH139" s="370"/>
      <c r="AKI139" s="370"/>
      <c r="AKJ139" s="370"/>
      <c r="AKK139" s="370"/>
      <c r="AKL139" s="370"/>
      <c r="AKM139" s="370"/>
      <c r="AKN139" s="370"/>
      <c r="AKO139" s="370"/>
      <c r="AKP139" s="370"/>
      <c r="AKQ139" s="370"/>
      <c r="AKR139" s="370"/>
      <c r="AKS139" s="370"/>
      <c r="AKT139" s="370"/>
      <c r="AKU139" s="370"/>
      <c r="AKV139" s="370"/>
      <c r="AKW139" s="370"/>
      <c r="AKX139" s="370"/>
      <c r="AKY139" s="370"/>
      <c r="AKZ139" s="370"/>
      <c r="ALA139" s="370"/>
      <c r="ALB139" s="370"/>
      <c r="ALC139" s="370"/>
      <c r="ALD139" s="370"/>
    </row>
    <row r="140" spans="1:992" s="253" customFormat="1" ht="23.25" customHeight="1">
      <c r="A140" s="2421"/>
      <c r="B140" s="2828"/>
      <c r="C140" s="2460"/>
      <c r="D140" s="718" t="s">
        <v>305</v>
      </c>
      <c r="E140" s="468">
        <v>0</v>
      </c>
      <c r="F140" s="468">
        <v>0</v>
      </c>
      <c r="G140" s="2385"/>
      <c r="H140" s="2385"/>
      <c r="I140" s="2391"/>
      <c r="J140" s="2391"/>
      <c r="K140" s="2391"/>
      <c r="L140" s="2792"/>
      <c r="M140" s="580"/>
      <c r="N140" s="370"/>
      <c r="O140" s="370"/>
      <c r="P140" s="370"/>
      <c r="Q140" s="370"/>
      <c r="R140" s="370"/>
      <c r="S140" s="370"/>
      <c r="T140" s="370"/>
      <c r="U140" s="370"/>
      <c r="V140" s="370"/>
      <c r="W140" s="370"/>
      <c r="X140" s="370"/>
      <c r="Y140" s="370"/>
      <c r="Z140" s="370"/>
      <c r="AA140" s="370"/>
      <c r="AB140" s="370"/>
      <c r="AC140" s="370"/>
      <c r="AD140" s="370"/>
      <c r="AE140" s="370"/>
      <c r="AF140" s="370"/>
      <c r="AG140" s="370"/>
      <c r="AH140" s="370"/>
      <c r="AI140" s="370"/>
      <c r="AJ140" s="370"/>
      <c r="AK140" s="370"/>
      <c r="AL140" s="370"/>
      <c r="AM140" s="370"/>
      <c r="AN140" s="370"/>
      <c r="AO140" s="370"/>
      <c r="AP140" s="370"/>
      <c r="AQ140" s="370"/>
      <c r="AR140" s="370"/>
      <c r="AS140" s="370"/>
      <c r="AT140" s="370"/>
      <c r="AU140" s="370"/>
      <c r="AV140" s="370"/>
      <c r="AW140" s="370"/>
      <c r="AX140" s="370"/>
      <c r="AY140" s="370"/>
      <c r="AZ140" s="370"/>
      <c r="BA140" s="370"/>
      <c r="BB140" s="370"/>
      <c r="BC140" s="370"/>
      <c r="BD140" s="370"/>
      <c r="BE140" s="370"/>
      <c r="BF140" s="370"/>
      <c r="BG140" s="370"/>
      <c r="BH140" s="370"/>
      <c r="BI140" s="370"/>
      <c r="BJ140" s="370"/>
      <c r="BK140" s="370"/>
      <c r="BL140" s="370"/>
      <c r="BM140" s="370"/>
      <c r="BN140" s="370"/>
      <c r="BO140" s="370"/>
      <c r="BP140" s="370"/>
      <c r="BQ140" s="370"/>
      <c r="BR140" s="370"/>
      <c r="BS140" s="370"/>
      <c r="BT140" s="370"/>
      <c r="BU140" s="370"/>
      <c r="BV140" s="370"/>
      <c r="BW140" s="370"/>
      <c r="BX140" s="370"/>
      <c r="BY140" s="370"/>
      <c r="BZ140" s="370"/>
      <c r="CA140" s="370"/>
      <c r="CB140" s="370"/>
      <c r="CC140" s="370"/>
      <c r="CD140" s="370"/>
      <c r="CE140" s="370"/>
      <c r="CF140" s="370"/>
      <c r="CG140" s="370"/>
      <c r="CH140" s="370"/>
      <c r="CI140" s="370"/>
      <c r="CJ140" s="370"/>
      <c r="CK140" s="370"/>
      <c r="CL140" s="370"/>
      <c r="CM140" s="370"/>
      <c r="CN140" s="370"/>
      <c r="CO140" s="370"/>
      <c r="CP140" s="370"/>
      <c r="CQ140" s="370"/>
      <c r="CR140" s="370"/>
      <c r="CS140" s="370"/>
      <c r="CT140" s="370"/>
      <c r="CU140" s="370"/>
      <c r="CV140" s="370"/>
      <c r="CW140" s="370"/>
      <c r="CX140" s="370"/>
      <c r="CY140" s="370"/>
      <c r="CZ140" s="370"/>
      <c r="DA140" s="370"/>
      <c r="DB140" s="370"/>
      <c r="DC140" s="370"/>
      <c r="DD140" s="370"/>
      <c r="DE140" s="370"/>
      <c r="DF140" s="370"/>
      <c r="DG140" s="370"/>
      <c r="DH140" s="370"/>
      <c r="DI140" s="370"/>
      <c r="DJ140" s="370"/>
      <c r="DK140" s="370"/>
      <c r="DL140" s="370"/>
      <c r="DM140" s="370"/>
      <c r="DN140" s="370"/>
      <c r="DO140" s="370"/>
      <c r="DP140" s="370"/>
      <c r="DQ140" s="370"/>
      <c r="DR140" s="370"/>
      <c r="DS140" s="370"/>
      <c r="DT140" s="370"/>
      <c r="DU140" s="370"/>
      <c r="DV140" s="370"/>
      <c r="DW140" s="370"/>
      <c r="DX140" s="370"/>
      <c r="DY140" s="370"/>
      <c r="DZ140" s="370"/>
      <c r="EA140" s="370"/>
      <c r="EB140" s="370"/>
      <c r="EC140" s="370"/>
      <c r="ED140" s="370"/>
      <c r="EE140" s="370"/>
      <c r="EF140" s="370"/>
      <c r="EG140" s="370"/>
      <c r="EH140" s="370"/>
      <c r="EI140" s="370"/>
      <c r="EJ140" s="370"/>
      <c r="EK140" s="370"/>
      <c r="EL140" s="370"/>
      <c r="EM140" s="370"/>
      <c r="EN140" s="370"/>
      <c r="EO140" s="370"/>
      <c r="EP140" s="370"/>
      <c r="EQ140" s="370"/>
      <c r="ER140" s="370"/>
      <c r="ES140" s="370"/>
      <c r="ET140" s="370"/>
      <c r="EU140" s="370"/>
      <c r="EV140" s="370"/>
      <c r="EW140" s="370"/>
      <c r="EX140" s="370"/>
      <c r="EY140" s="370"/>
      <c r="EZ140" s="370"/>
      <c r="FA140" s="370"/>
      <c r="FB140" s="370"/>
      <c r="FC140" s="370"/>
      <c r="FD140" s="370"/>
      <c r="FE140" s="370"/>
      <c r="FF140" s="370"/>
      <c r="FG140" s="370"/>
      <c r="FH140" s="370"/>
      <c r="FI140" s="370"/>
      <c r="FJ140" s="370"/>
      <c r="FK140" s="370"/>
      <c r="FL140" s="370"/>
      <c r="FM140" s="370"/>
      <c r="FN140" s="370"/>
      <c r="FO140" s="370"/>
      <c r="FP140" s="370"/>
      <c r="FQ140" s="370"/>
      <c r="FR140" s="370"/>
      <c r="FS140" s="370"/>
      <c r="FT140" s="370"/>
      <c r="FU140" s="370"/>
      <c r="FV140" s="370"/>
      <c r="FW140" s="370"/>
      <c r="FX140" s="370"/>
      <c r="FY140" s="370"/>
      <c r="FZ140" s="370"/>
      <c r="GA140" s="370"/>
      <c r="GB140" s="370"/>
      <c r="GC140" s="370"/>
      <c r="GD140" s="370"/>
      <c r="GE140" s="370"/>
      <c r="GF140" s="370"/>
      <c r="GG140" s="370"/>
      <c r="GH140" s="370"/>
      <c r="GI140" s="370"/>
      <c r="GJ140" s="370"/>
      <c r="GK140" s="370"/>
      <c r="GL140" s="370"/>
      <c r="GM140" s="370"/>
      <c r="GN140" s="370"/>
      <c r="GO140" s="370"/>
      <c r="GP140" s="370"/>
      <c r="GQ140" s="370"/>
      <c r="GR140" s="370"/>
      <c r="GS140" s="370"/>
      <c r="GT140" s="370"/>
      <c r="GU140" s="370"/>
      <c r="GV140" s="370"/>
      <c r="GW140" s="370"/>
      <c r="GX140" s="370"/>
      <c r="GY140" s="370"/>
      <c r="GZ140" s="370"/>
      <c r="HA140" s="370"/>
      <c r="HB140" s="370"/>
      <c r="HC140" s="370"/>
      <c r="HD140" s="370"/>
      <c r="HE140" s="370"/>
      <c r="HF140" s="370"/>
      <c r="HG140" s="370"/>
      <c r="HH140" s="370"/>
      <c r="HI140" s="370"/>
      <c r="HJ140" s="370"/>
      <c r="HK140" s="370"/>
      <c r="HL140" s="370"/>
      <c r="HM140" s="370"/>
      <c r="HN140" s="370"/>
      <c r="HO140" s="370"/>
      <c r="HP140" s="370"/>
      <c r="HQ140" s="370"/>
      <c r="HR140" s="370"/>
      <c r="HS140" s="370"/>
      <c r="HT140" s="370"/>
      <c r="HU140" s="370"/>
      <c r="HV140" s="370"/>
      <c r="HW140" s="370"/>
      <c r="HX140" s="370"/>
      <c r="HY140" s="370"/>
      <c r="HZ140" s="370"/>
      <c r="IA140" s="370"/>
      <c r="IB140" s="370"/>
      <c r="IC140" s="370"/>
      <c r="ID140" s="370"/>
      <c r="IE140" s="370"/>
      <c r="IF140" s="370"/>
      <c r="IG140" s="370"/>
      <c r="IH140" s="370"/>
      <c r="II140" s="370"/>
      <c r="IJ140" s="370"/>
      <c r="IK140" s="370"/>
      <c r="IL140" s="370"/>
      <c r="IM140" s="370"/>
      <c r="IN140" s="370"/>
      <c r="IO140" s="370"/>
      <c r="IP140" s="370"/>
      <c r="IQ140" s="370"/>
      <c r="IR140" s="370"/>
      <c r="IS140" s="370"/>
      <c r="IT140" s="370"/>
      <c r="IU140" s="370"/>
      <c r="IV140" s="370"/>
      <c r="IW140" s="370"/>
      <c r="IX140" s="370"/>
      <c r="IY140" s="370"/>
      <c r="IZ140" s="370"/>
      <c r="JA140" s="370"/>
      <c r="JB140" s="370"/>
      <c r="JC140" s="370"/>
      <c r="JD140" s="370"/>
      <c r="JE140" s="370"/>
      <c r="JF140" s="370"/>
      <c r="JG140" s="370"/>
      <c r="JH140" s="370"/>
      <c r="JI140" s="370"/>
      <c r="JJ140" s="370"/>
      <c r="JK140" s="370"/>
      <c r="JL140" s="370"/>
      <c r="JM140" s="370"/>
      <c r="JN140" s="370"/>
      <c r="JO140" s="370"/>
      <c r="JP140" s="370"/>
      <c r="JQ140" s="370"/>
      <c r="JR140" s="370"/>
      <c r="JS140" s="370"/>
      <c r="JT140" s="370"/>
      <c r="JU140" s="370"/>
      <c r="JV140" s="370"/>
      <c r="JW140" s="370"/>
      <c r="JX140" s="370"/>
      <c r="JY140" s="370"/>
      <c r="JZ140" s="370"/>
      <c r="KA140" s="370"/>
      <c r="KB140" s="370"/>
      <c r="KC140" s="370"/>
      <c r="KD140" s="370"/>
      <c r="KE140" s="370"/>
      <c r="KF140" s="370"/>
      <c r="KG140" s="370"/>
      <c r="KH140" s="370"/>
      <c r="KI140" s="370"/>
      <c r="KJ140" s="370"/>
      <c r="KK140" s="370"/>
      <c r="KL140" s="370"/>
      <c r="KM140" s="370"/>
      <c r="KN140" s="370"/>
      <c r="KO140" s="370"/>
      <c r="KP140" s="370"/>
      <c r="KQ140" s="370"/>
      <c r="KR140" s="370"/>
      <c r="KS140" s="370"/>
      <c r="KT140" s="370"/>
      <c r="KU140" s="370"/>
      <c r="KV140" s="370"/>
      <c r="KW140" s="370"/>
      <c r="KX140" s="370"/>
      <c r="KY140" s="370"/>
      <c r="KZ140" s="370"/>
      <c r="LA140" s="370"/>
      <c r="LB140" s="370"/>
      <c r="LC140" s="370"/>
      <c r="LD140" s="370"/>
      <c r="LE140" s="370"/>
      <c r="LF140" s="370"/>
      <c r="LG140" s="370"/>
      <c r="LH140" s="370"/>
      <c r="LI140" s="370"/>
      <c r="LJ140" s="370"/>
      <c r="LK140" s="370"/>
      <c r="LL140" s="370"/>
      <c r="LM140" s="370"/>
      <c r="LN140" s="370"/>
      <c r="LO140" s="370"/>
      <c r="LP140" s="370"/>
      <c r="LQ140" s="370"/>
      <c r="LR140" s="370"/>
      <c r="LS140" s="370"/>
      <c r="LT140" s="370"/>
      <c r="LU140" s="370"/>
      <c r="LV140" s="370"/>
      <c r="LW140" s="370"/>
      <c r="LX140" s="370"/>
      <c r="LY140" s="370"/>
      <c r="LZ140" s="370"/>
      <c r="MA140" s="370"/>
      <c r="MB140" s="370"/>
      <c r="MC140" s="370"/>
      <c r="MD140" s="370"/>
      <c r="ME140" s="370"/>
      <c r="MF140" s="370"/>
      <c r="MG140" s="370"/>
      <c r="MH140" s="370"/>
      <c r="MI140" s="370"/>
      <c r="MJ140" s="370"/>
      <c r="MK140" s="370"/>
      <c r="ML140" s="370"/>
      <c r="MM140" s="370"/>
      <c r="MN140" s="370"/>
      <c r="MO140" s="370"/>
      <c r="MP140" s="370"/>
      <c r="MQ140" s="370"/>
      <c r="MR140" s="370"/>
      <c r="MS140" s="370"/>
      <c r="MT140" s="370"/>
      <c r="MU140" s="370"/>
      <c r="MV140" s="370"/>
      <c r="MW140" s="370"/>
      <c r="MX140" s="370"/>
      <c r="MY140" s="370"/>
      <c r="MZ140" s="370"/>
      <c r="NA140" s="370"/>
      <c r="NB140" s="370"/>
      <c r="NC140" s="370"/>
      <c r="ND140" s="370"/>
      <c r="NE140" s="370"/>
      <c r="NF140" s="370"/>
      <c r="NG140" s="370"/>
      <c r="NH140" s="370"/>
      <c r="NI140" s="370"/>
      <c r="NJ140" s="370"/>
      <c r="NK140" s="370"/>
      <c r="NL140" s="370"/>
      <c r="NM140" s="370"/>
      <c r="NN140" s="370"/>
      <c r="NO140" s="370"/>
      <c r="NP140" s="370"/>
      <c r="NQ140" s="370"/>
      <c r="NR140" s="370"/>
      <c r="NS140" s="370"/>
      <c r="NT140" s="370"/>
      <c r="NU140" s="370"/>
      <c r="NV140" s="370"/>
      <c r="NW140" s="370"/>
      <c r="NX140" s="370"/>
      <c r="NY140" s="370"/>
      <c r="NZ140" s="370"/>
      <c r="OA140" s="370"/>
      <c r="OB140" s="370"/>
      <c r="OC140" s="370"/>
      <c r="OD140" s="370"/>
      <c r="OE140" s="370"/>
      <c r="OF140" s="370"/>
      <c r="OG140" s="370"/>
      <c r="OH140" s="370"/>
      <c r="OI140" s="370"/>
      <c r="OJ140" s="370"/>
      <c r="OK140" s="370"/>
      <c r="OL140" s="370"/>
      <c r="OM140" s="370"/>
      <c r="ON140" s="370"/>
      <c r="OO140" s="370"/>
      <c r="OP140" s="370"/>
      <c r="OQ140" s="370"/>
      <c r="OR140" s="370"/>
      <c r="OS140" s="370"/>
      <c r="OT140" s="370"/>
      <c r="OU140" s="370"/>
      <c r="OV140" s="370"/>
      <c r="OW140" s="370"/>
      <c r="OX140" s="370"/>
      <c r="OY140" s="370"/>
      <c r="OZ140" s="370"/>
      <c r="PA140" s="370"/>
      <c r="PB140" s="370"/>
      <c r="PC140" s="370"/>
      <c r="PD140" s="370"/>
      <c r="PE140" s="370"/>
      <c r="PF140" s="370"/>
      <c r="PG140" s="370"/>
      <c r="PH140" s="370"/>
      <c r="PI140" s="370"/>
      <c r="PJ140" s="370"/>
      <c r="PK140" s="370"/>
      <c r="PL140" s="370"/>
      <c r="PM140" s="370"/>
      <c r="PN140" s="370"/>
      <c r="PO140" s="370"/>
      <c r="PP140" s="370"/>
      <c r="PQ140" s="370"/>
      <c r="PR140" s="370"/>
      <c r="PS140" s="370"/>
      <c r="PT140" s="370"/>
      <c r="PU140" s="370"/>
      <c r="PV140" s="370"/>
      <c r="PW140" s="370"/>
      <c r="PX140" s="370"/>
      <c r="PY140" s="370"/>
      <c r="PZ140" s="370"/>
      <c r="QA140" s="370"/>
      <c r="QB140" s="370"/>
      <c r="QC140" s="370"/>
      <c r="QD140" s="370"/>
      <c r="QE140" s="370"/>
      <c r="QF140" s="370"/>
      <c r="QG140" s="370"/>
      <c r="QH140" s="370"/>
      <c r="QI140" s="370"/>
      <c r="QJ140" s="370"/>
      <c r="QK140" s="370"/>
      <c r="QL140" s="370"/>
      <c r="QM140" s="370"/>
      <c r="QN140" s="370"/>
      <c r="QO140" s="370"/>
      <c r="QP140" s="370"/>
      <c r="QQ140" s="370"/>
      <c r="QR140" s="370"/>
      <c r="QS140" s="370"/>
      <c r="QT140" s="370"/>
      <c r="QU140" s="370"/>
      <c r="QV140" s="370"/>
      <c r="QW140" s="370"/>
      <c r="QX140" s="370"/>
      <c r="QY140" s="370"/>
      <c r="QZ140" s="370"/>
      <c r="RA140" s="370"/>
      <c r="RB140" s="370"/>
      <c r="RC140" s="370"/>
      <c r="RD140" s="370"/>
      <c r="RE140" s="370"/>
      <c r="RF140" s="370"/>
      <c r="RG140" s="370"/>
      <c r="RH140" s="370"/>
      <c r="RI140" s="370"/>
      <c r="RJ140" s="370"/>
      <c r="RK140" s="370"/>
      <c r="RL140" s="370"/>
      <c r="RM140" s="370"/>
      <c r="RN140" s="370"/>
      <c r="RO140" s="370"/>
      <c r="RP140" s="370"/>
      <c r="RQ140" s="370"/>
      <c r="RR140" s="370"/>
      <c r="RS140" s="370"/>
      <c r="RT140" s="370"/>
      <c r="RU140" s="370"/>
      <c r="RV140" s="370"/>
      <c r="RW140" s="370"/>
      <c r="RX140" s="370"/>
      <c r="RY140" s="370"/>
      <c r="RZ140" s="370"/>
      <c r="SA140" s="370"/>
      <c r="SB140" s="370"/>
      <c r="SC140" s="370"/>
      <c r="SD140" s="370"/>
      <c r="SE140" s="370"/>
      <c r="SF140" s="370"/>
      <c r="SG140" s="370"/>
      <c r="SH140" s="370"/>
      <c r="SI140" s="370"/>
      <c r="SJ140" s="370"/>
      <c r="SK140" s="370"/>
      <c r="SL140" s="370"/>
      <c r="SM140" s="370"/>
      <c r="SN140" s="370"/>
      <c r="SO140" s="370"/>
      <c r="SP140" s="370"/>
      <c r="SQ140" s="370"/>
      <c r="SR140" s="370"/>
      <c r="SS140" s="370"/>
      <c r="ST140" s="370"/>
      <c r="SU140" s="370"/>
      <c r="SV140" s="370"/>
      <c r="SW140" s="370"/>
      <c r="SX140" s="370"/>
      <c r="SY140" s="370"/>
      <c r="SZ140" s="370"/>
      <c r="TA140" s="370"/>
      <c r="TB140" s="370"/>
      <c r="TC140" s="370"/>
      <c r="TD140" s="370"/>
      <c r="TE140" s="370"/>
      <c r="TF140" s="370"/>
      <c r="TG140" s="370"/>
      <c r="TH140" s="370"/>
      <c r="TI140" s="370"/>
      <c r="TJ140" s="370"/>
      <c r="TK140" s="370"/>
      <c r="TL140" s="370"/>
      <c r="TM140" s="370"/>
      <c r="TN140" s="370"/>
      <c r="TO140" s="370"/>
      <c r="TP140" s="370"/>
      <c r="TQ140" s="370"/>
      <c r="TR140" s="370"/>
      <c r="TS140" s="370"/>
      <c r="TT140" s="370"/>
      <c r="TU140" s="370"/>
      <c r="TV140" s="370"/>
      <c r="TW140" s="370"/>
      <c r="TX140" s="370"/>
      <c r="TY140" s="370"/>
      <c r="TZ140" s="370"/>
      <c r="UA140" s="370"/>
      <c r="UB140" s="370"/>
      <c r="UC140" s="370"/>
      <c r="UD140" s="370"/>
      <c r="UE140" s="370"/>
      <c r="UF140" s="370"/>
      <c r="UG140" s="370"/>
      <c r="UH140" s="370"/>
      <c r="UI140" s="370"/>
      <c r="UJ140" s="370"/>
      <c r="UK140" s="370"/>
      <c r="UL140" s="370"/>
      <c r="UM140" s="370"/>
      <c r="UN140" s="370"/>
      <c r="UO140" s="370"/>
      <c r="UP140" s="370"/>
      <c r="UQ140" s="370"/>
      <c r="UR140" s="370"/>
      <c r="US140" s="370"/>
      <c r="UT140" s="370"/>
      <c r="UU140" s="370"/>
      <c r="UV140" s="370"/>
      <c r="UW140" s="370"/>
      <c r="UX140" s="370"/>
      <c r="UY140" s="370"/>
      <c r="UZ140" s="370"/>
      <c r="VA140" s="370"/>
      <c r="VB140" s="370"/>
      <c r="VC140" s="370"/>
      <c r="VD140" s="370"/>
      <c r="VE140" s="370"/>
      <c r="VF140" s="370"/>
      <c r="VG140" s="370"/>
      <c r="VH140" s="370"/>
      <c r="VI140" s="370"/>
      <c r="VJ140" s="370"/>
      <c r="VK140" s="370"/>
      <c r="VL140" s="370"/>
      <c r="VM140" s="370"/>
      <c r="VN140" s="370"/>
      <c r="VO140" s="370"/>
      <c r="VP140" s="370"/>
      <c r="VQ140" s="370"/>
      <c r="VR140" s="370"/>
      <c r="VS140" s="370"/>
      <c r="VT140" s="370"/>
      <c r="VU140" s="370"/>
      <c r="VV140" s="370"/>
      <c r="VW140" s="370"/>
      <c r="VX140" s="370"/>
      <c r="VY140" s="370"/>
      <c r="VZ140" s="370"/>
      <c r="WA140" s="370"/>
      <c r="WB140" s="370"/>
      <c r="WC140" s="370"/>
      <c r="WD140" s="370"/>
      <c r="WE140" s="370"/>
      <c r="WF140" s="370"/>
      <c r="WG140" s="370"/>
      <c r="WH140" s="370"/>
      <c r="WI140" s="370"/>
      <c r="WJ140" s="370"/>
      <c r="WK140" s="370"/>
      <c r="WL140" s="370"/>
      <c r="WM140" s="370"/>
      <c r="WN140" s="370"/>
      <c r="WO140" s="370"/>
      <c r="WP140" s="370"/>
      <c r="WQ140" s="370"/>
      <c r="WR140" s="370"/>
      <c r="WS140" s="370"/>
      <c r="WT140" s="370"/>
      <c r="WU140" s="370"/>
      <c r="WV140" s="370"/>
      <c r="WW140" s="370"/>
      <c r="WX140" s="370"/>
      <c r="WY140" s="370"/>
      <c r="WZ140" s="370"/>
      <c r="XA140" s="370"/>
      <c r="XB140" s="370"/>
      <c r="XC140" s="370"/>
      <c r="XD140" s="370"/>
      <c r="XE140" s="370"/>
      <c r="XF140" s="370"/>
      <c r="XG140" s="370"/>
      <c r="XH140" s="370"/>
      <c r="XI140" s="370"/>
      <c r="XJ140" s="370"/>
      <c r="XK140" s="370"/>
      <c r="XL140" s="370"/>
      <c r="XM140" s="370"/>
      <c r="XN140" s="370"/>
      <c r="XO140" s="370"/>
      <c r="XP140" s="370"/>
      <c r="XQ140" s="370"/>
      <c r="XR140" s="370"/>
      <c r="XS140" s="370"/>
      <c r="XT140" s="370"/>
      <c r="XU140" s="370"/>
      <c r="XV140" s="370"/>
      <c r="XW140" s="370"/>
      <c r="XX140" s="370"/>
      <c r="XY140" s="370"/>
      <c r="XZ140" s="370"/>
      <c r="YA140" s="370"/>
      <c r="YB140" s="370"/>
      <c r="YC140" s="370"/>
      <c r="YD140" s="370"/>
      <c r="YE140" s="370"/>
      <c r="YF140" s="370"/>
      <c r="YG140" s="370"/>
      <c r="YH140" s="370"/>
      <c r="YI140" s="370"/>
      <c r="YJ140" s="370"/>
      <c r="YK140" s="370"/>
      <c r="YL140" s="370"/>
      <c r="YM140" s="370"/>
      <c r="YN140" s="370"/>
      <c r="YO140" s="370"/>
      <c r="YP140" s="370"/>
      <c r="YQ140" s="370"/>
      <c r="YR140" s="370"/>
      <c r="YS140" s="370"/>
      <c r="YT140" s="370"/>
      <c r="YU140" s="370"/>
      <c r="YV140" s="370"/>
      <c r="YW140" s="370"/>
      <c r="YX140" s="370"/>
      <c r="YY140" s="370"/>
      <c r="YZ140" s="370"/>
      <c r="ZA140" s="370"/>
      <c r="ZB140" s="370"/>
      <c r="ZC140" s="370"/>
      <c r="ZD140" s="370"/>
      <c r="ZE140" s="370"/>
      <c r="ZF140" s="370"/>
      <c r="ZG140" s="370"/>
      <c r="ZH140" s="370"/>
      <c r="ZI140" s="370"/>
      <c r="ZJ140" s="370"/>
      <c r="ZK140" s="370"/>
      <c r="ZL140" s="370"/>
      <c r="ZM140" s="370"/>
      <c r="ZN140" s="370"/>
      <c r="ZO140" s="370"/>
      <c r="ZP140" s="370"/>
      <c r="ZQ140" s="370"/>
      <c r="ZR140" s="370"/>
      <c r="ZS140" s="370"/>
      <c r="ZT140" s="370"/>
      <c r="ZU140" s="370"/>
      <c r="ZV140" s="370"/>
      <c r="ZW140" s="370"/>
      <c r="ZX140" s="370"/>
      <c r="ZY140" s="370"/>
      <c r="ZZ140" s="370"/>
      <c r="AAA140" s="370"/>
      <c r="AAB140" s="370"/>
      <c r="AAC140" s="370"/>
      <c r="AAD140" s="370"/>
      <c r="AAE140" s="370"/>
      <c r="AAF140" s="370"/>
      <c r="AAG140" s="370"/>
      <c r="AAH140" s="370"/>
      <c r="AAI140" s="370"/>
      <c r="AAJ140" s="370"/>
      <c r="AAK140" s="370"/>
      <c r="AAL140" s="370"/>
      <c r="AAM140" s="370"/>
      <c r="AAN140" s="370"/>
      <c r="AAO140" s="370"/>
      <c r="AAP140" s="370"/>
      <c r="AAQ140" s="370"/>
      <c r="AAR140" s="370"/>
      <c r="AAS140" s="370"/>
      <c r="AAT140" s="370"/>
      <c r="AAU140" s="370"/>
      <c r="AAV140" s="370"/>
      <c r="AAW140" s="370"/>
      <c r="AAX140" s="370"/>
      <c r="AAY140" s="370"/>
      <c r="AAZ140" s="370"/>
      <c r="ABA140" s="370"/>
      <c r="ABB140" s="370"/>
      <c r="ABC140" s="370"/>
      <c r="ABD140" s="370"/>
      <c r="ABE140" s="370"/>
      <c r="ABF140" s="370"/>
      <c r="ABG140" s="370"/>
      <c r="ABH140" s="370"/>
      <c r="ABI140" s="370"/>
      <c r="ABJ140" s="370"/>
      <c r="ABK140" s="370"/>
      <c r="ABL140" s="370"/>
      <c r="ABM140" s="370"/>
      <c r="ABN140" s="370"/>
      <c r="ABO140" s="370"/>
      <c r="ABP140" s="370"/>
      <c r="ABQ140" s="370"/>
      <c r="ABR140" s="370"/>
      <c r="ABS140" s="370"/>
      <c r="ABT140" s="370"/>
      <c r="ABU140" s="370"/>
      <c r="ABV140" s="370"/>
      <c r="ABW140" s="370"/>
      <c r="ABX140" s="370"/>
      <c r="ABY140" s="370"/>
      <c r="ABZ140" s="370"/>
      <c r="ACA140" s="370"/>
      <c r="ACB140" s="370"/>
      <c r="ACC140" s="370"/>
      <c r="ACD140" s="370"/>
      <c r="ACE140" s="370"/>
      <c r="ACF140" s="370"/>
      <c r="ACG140" s="370"/>
      <c r="ACH140" s="370"/>
      <c r="ACI140" s="370"/>
      <c r="ACJ140" s="370"/>
      <c r="ACK140" s="370"/>
      <c r="ACL140" s="370"/>
      <c r="ACM140" s="370"/>
      <c r="ACN140" s="370"/>
      <c r="ACO140" s="370"/>
      <c r="ACP140" s="370"/>
      <c r="ACQ140" s="370"/>
      <c r="ACR140" s="370"/>
      <c r="ACS140" s="370"/>
      <c r="ACT140" s="370"/>
      <c r="ACU140" s="370"/>
      <c r="ACV140" s="370"/>
      <c r="ACW140" s="370"/>
      <c r="ACX140" s="370"/>
      <c r="ACY140" s="370"/>
      <c r="ACZ140" s="370"/>
      <c r="ADA140" s="370"/>
      <c r="ADB140" s="370"/>
      <c r="ADC140" s="370"/>
      <c r="ADD140" s="370"/>
      <c r="ADE140" s="370"/>
      <c r="ADF140" s="370"/>
      <c r="ADG140" s="370"/>
      <c r="ADH140" s="370"/>
      <c r="ADI140" s="370"/>
      <c r="ADJ140" s="370"/>
      <c r="ADK140" s="370"/>
      <c r="ADL140" s="370"/>
      <c r="ADM140" s="370"/>
      <c r="ADN140" s="370"/>
      <c r="ADO140" s="370"/>
      <c r="ADP140" s="370"/>
      <c r="ADQ140" s="370"/>
      <c r="ADR140" s="370"/>
      <c r="ADS140" s="370"/>
      <c r="ADT140" s="370"/>
      <c r="ADU140" s="370"/>
      <c r="ADV140" s="370"/>
      <c r="ADW140" s="370"/>
      <c r="ADX140" s="370"/>
      <c r="ADY140" s="370"/>
      <c r="ADZ140" s="370"/>
      <c r="AEA140" s="370"/>
      <c r="AEB140" s="370"/>
      <c r="AEC140" s="370"/>
      <c r="AED140" s="370"/>
      <c r="AEE140" s="370"/>
      <c r="AEF140" s="370"/>
      <c r="AEG140" s="370"/>
      <c r="AEH140" s="370"/>
      <c r="AEI140" s="370"/>
      <c r="AEJ140" s="370"/>
      <c r="AEK140" s="370"/>
      <c r="AEL140" s="370"/>
      <c r="AEM140" s="370"/>
      <c r="AEN140" s="370"/>
      <c r="AEO140" s="370"/>
      <c r="AEP140" s="370"/>
      <c r="AEQ140" s="370"/>
      <c r="AER140" s="370"/>
      <c r="AES140" s="370"/>
      <c r="AET140" s="370"/>
      <c r="AEU140" s="370"/>
      <c r="AEV140" s="370"/>
      <c r="AEW140" s="370"/>
      <c r="AEX140" s="370"/>
      <c r="AEY140" s="370"/>
      <c r="AEZ140" s="370"/>
      <c r="AFA140" s="370"/>
      <c r="AFB140" s="370"/>
      <c r="AFC140" s="370"/>
      <c r="AFD140" s="370"/>
      <c r="AFE140" s="370"/>
      <c r="AFF140" s="370"/>
      <c r="AFG140" s="370"/>
      <c r="AFH140" s="370"/>
      <c r="AFI140" s="370"/>
      <c r="AFJ140" s="370"/>
      <c r="AFK140" s="370"/>
      <c r="AFL140" s="370"/>
      <c r="AFM140" s="370"/>
      <c r="AFN140" s="370"/>
      <c r="AFO140" s="370"/>
      <c r="AFP140" s="370"/>
      <c r="AFQ140" s="370"/>
      <c r="AFR140" s="370"/>
      <c r="AFS140" s="370"/>
      <c r="AFT140" s="370"/>
      <c r="AFU140" s="370"/>
      <c r="AFV140" s="370"/>
      <c r="AFW140" s="370"/>
      <c r="AFX140" s="370"/>
      <c r="AFY140" s="370"/>
      <c r="AFZ140" s="370"/>
      <c r="AGA140" s="370"/>
      <c r="AGB140" s="370"/>
      <c r="AGC140" s="370"/>
      <c r="AGD140" s="370"/>
      <c r="AGE140" s="370"/>
      <c r="AGF140" s="370"/>
      <c r="AGG140" s="370"/>
      <c r="AGH140" s="370"/>
      <c r="AGI140" s="370"/>
      <c r="AGJ140" s="370"/>
      <c r="AGK140" s="370"/>
      <c r="AGL140" s="370"/>
      <c r="AGM140" s="370"/>
      <c r="AGN140" s="370"/>
      <c r="AGO140" s="370"/>
      <c r="AGP140" s="370"/>
      <c r="AGQ140" s="370"/>
      <c r="AGR140" s="370"/>
      <c r="AGS140" s="370"/>
      <c r="AGT140" s="370"/>
      <c r="AGU140" s="370"/>
      <c r="AGV140" s="370"/>
      <c r="AGW140" s="370"/>
      <c r="AGX140" s="370"/>
      <c r="AGY140" s="370"/>
      <c r="AGZ140" s="370"/>
      <c r="AHA140" s="370"/>
      <c r="AHB140" s="370"/>
      <c r="AHC140" s="370"/>
      <c r="AHD140" s="370"/>
      <c r="AHE140" s="370"/>
      <c r="AHF140" s="370"/>
      <c r="AHG140" s="370"/>
      <c r="AHH140" s="370"/>
      <c r="AHI140" s="370"/>
      <c r="AHJ140" s="370"/>
      <c r="AHK140" s="370"/>
      <c r="AHL140" s="370"/>
      <c r="AHM140" s="370"/>
      <c r="AHN140" s="370"/>
      <c r="AHO140" s="370"/>
      <c r="AHP140" s="370"/>
      <c r="AHQ140" s="370"/>
      <c r="AHR140" s="370"/>
      <c r="AHS140" s="370"/>
      <c r="AHT140" s="370"/>
      <c r="AHU140" s="370"/>
      <c r="AHV140" s="370"/>
      <c r="AHW140" s="370"/>
      <c r="AHX140" s="370"/>
      <c r="AHY140" s="370"/>
      <c r="AHZ140" s="370"/>
      <c r="AIA140" s="370"/>
      <c r="AIB140" s="370"/>
      <c r="AIC140" s="370"/>
      <c r="AID140" s="370"/>
      <c r="AIE140" s="370"/>
      <c r="AIF140" s="370"/>
      <c r="AIG140" s="370"/>
      <c r="AIH140" s="370"/>
      <c r="AII140" s="370"/>
      <c r="AIJ140" s="370"/>
      <c r="AIK140" s="370"/>
      <c r="AIL140" s="370"/>
      <c r="AIM140" s="370"/>
      <c r="AIN140" s="370"/>
      <c r="AIO140" s="370"/>
      <c r="AIP140" s="370"/>
      <c r="AIQ140" s="370"/>
      <c r="AIR140" s="370"/>
      <c r="AIS140" s="370"/>
      <c r="AIT140" s="370"/>
      <c r="AIU140" s="370"/>
      <c r="AIV140" s="370"/>
      <c r="AIW140" s="370"/>
      <c r="AIX140" s="370"/>
      <c r="AIY140" s="370"/>
      <c r="AIZ140" s="370"/>
      <c r="AJA140" s="370"/>
      <c r="AJB140" s="370"/>
      <c r="AJC140" s="370"/>
      <c r="AJD140" s="370"/>
      <c r="AJE140" s="370"/>
      <c r="AJF140" s="370"/>
      <c r="AJG140" s="370"/>
      <c r="AJH140" s="370"/>
      <c r="AJI140" s="370"/>
      <c r="AJJ140" s="370"/>
      <c r="AJK140" s="370"/>
      <c r="AJL140" s="370"/>
      <c r="AJM140" s="370"/>
      <c r="AJN140" s="370"/>
      <c r="AJO140" s="370"/>
      <c r="AJP140" s="370"/>
      <c r="AJQ140" s="370"/>
      <c r="AJR140" s="370"/>
      <c r="AJS140" s="370"/>
      <c r="AJT140" s="370"/>
      <c r="AJU140" s="370"/>
      <c r="AJV140" s="370"/>
      <c r="AJW140" s="370"/>
      <c r="AJX140" s="370"/>
      <c r="AJY140" s="370"/>
      <c r="AJZ140" s="370"/>
      <c r="AKA140" s="370"/>
      <c r="AKB140" s="370"/>
      <c r="AKC140" s="370"/>
      <c r="AKD140" s="370"/>
      <c r="AKE140" s="370"/>
      <c r="AKF140" s="370"/>
      <c r="AKG140" s="370"/>
      <c r="AKH140" s="370"/>
      <c r="AKI140" s="370"/>
      <c r="AKJ140" s="370"/>
      <c r="AKK140" s="370"/>
      <c r="AKL140" s="370"/>
      <c r="AKM140" s="370"/>
      <c r="AKN140" s="370"/>
      <c r="AKO140" s="370"/>
      <c r="AKP140" s="370"/>
      <c r="AKQ140" s="370"/>
      <c r="AKR140" s="370"/>
      <c r="AKS140" s="370"/>
      <c r="AKT140" s="370"/>
      <c r="AKU140" s="370"/>
      <c r="AKV140" s="370"/>
      <c r="AKW140" s="370"/>
      <c r="AKX140" s="370"/>
      <c r="AKY140" s="370"/>
      <c r="AKZ140" s="370"/>
      <c r="ALA140" s="370"/>
      <c r="ALB140" s="370"/>
      <c r="ALC140" s="370"/>
      <c r="ALD140" s="370"/>
    </row>
    <row r="141" spans="1:992" s="253" customFormat="1" ht="15.75" customHeight="1">
      <c r="A141" s="2421"/>
      <c r="B141" s="2829"/>
      <c r="C141" s="2460"/>
      <c r="D141" s="718" t="s">
        <v>302</v>
      </c>
      <c r="E141" s="468">
        <v>0</v>
      </c>
      <c r="F141" s="468">
        <v>0</v>
      </c>
      <c r="G141" s="2398"/>
      <c r="H141" s="2398"/>
      <c r="I141" s="2392"/>
      <c r="J141" s="2392"/>
      <c r="K141" s="2392"/>
      <c r="L141" s="2793"/>
      <c r="M141" s="580"/>
      <c r="N141" s="370"/>
      <c r="O141" s="370"/>
      <c r="P141" s="370"/>
      <c r="Q141" s="370"/>
      <c r="R141" s="370"/>
      <c r="S141" s="370"/>
      <c r="T141" s="370"/>
      <c r="U141" s="370"/>
      <c r="V141" s="370"/>
      <c r="W141" s="370"/>
      <c r="X141" s="370"/>
      <c r="Y141" s="370"/>
      <c r="Z141" s="370"/>
      <c r="AA141" s="370"/>
      <c r="AB141" s="370"/>
      <c r="AC141" s="370"/>
      <c r="AD141" s="370"/>
      <c r="AE141" s="370"/>
      <c r="AF141" s="370"/>
      <c r="AG141" s="370"/>
      <c r="AH141" s="370"/>
      <c r="AI141" s="370"/>
      <c r="AJ141" s="370"/>
      <c r="AK141" s="370"/>
      <c r="AL141" s="370"/>
      <c r="AM141" s="370"/>
      <c r="AN141" s="370"/>
      <c r="AO141" s="370"/>
      <c r="AP141" s="370"/>
      <c r="AQ141" s="370"/>
      <c r="AR141" s="370"/>
      <c r="AS141" s="370"/>
      <c r="AT141" s="370"/>
      <c r="AU141" s="370"/>
      <c r="AV141" s="370"/>
      <c r="AW141" s="370"/>
      <c r="AX141" s="370"/>
      <c r="AY141" s="370"/>
      <c r="AZ141" s="370"/>
      <c r="BA141" s="370"/>
      <c r="BB141" s="370"/>
      <c r="BC141" s="370"/>
      <c r="BD141" s="370"/>
      <c r="BE141" s="370"/>
      <c r="BF141" s="370"/>
      <c r="BG141" s="370"/>
      <c r="BH141" s="370"/>
      <c r="BI141" s="370"/>
      <c r="BJ141" s="370"/>
      <c r="BK141" s="370"/>
      <c r="BL141" s="370"/>
      <c r="BM141" s="370"/>
      <c r="BN141" s="370"/>
      <c r="BO141" s="370"/>
      <c r="BP141" s="370"/>
      <c r="BQ141" s="370"/>
      <c r="BR141" s="370"/>
      <c r="BS141" s="370"/>
      <c r="BT141" s="370"/>
      <c r="BU141" s="370"/>
      <c r="BV141" s="370"/>
      <c r="BW141" s="370"/>
      <c r="BX141" s="370"/>
      <c r="BY141" s="370"/>
      <c r="BZ141" s="370"/>
      <c r="CA141" s="370"/>
      <c r="CB141" s="370"/>
      <c r="CC141" s="370"/>
      <c r="CD141" s="370"/>
      <c r="CE141" s="370"/>
      <c r="CF141" s="370"/>
      <c r="CG141" s="370"/>
      <c r="CH141" s="370"/>
      <c r="CI141" s="370"/>
      <c r="CJ141" s="370"/>
      <c r="CK141" s="370"/>
      <c r="CL141" s="370"/>
      <c r="CM141" s="370"/>
      <c r="CN141" s="370"/>
      <c r="CO141" s="370"/>
      <c r="CP141" s="370"/>
      <c r="CQ141" s="370"/>
      <c r="CR141" s="370"/>
      <c r="CS141" s="370"/>
      <c r="CT141" s="370"/>
      <c r="CU141" s="370"/>
      <c r="CV141" s="370"/>
      <c r="CW141" s="370"/>
      <c r="CX141" s="370"/>
      <c r="CY141" s="370"/>
      <c r="CZ141" s="370"/>
      <c r="DA141" s="370"/>
      <c r="DB141" s="370"/>
      <c r="DC141" s="370"/>
      <c r="DD141" s="370"/>
      <c r="DE141" s="370"/>
      <c r="DF141" s="370"/>
      <c r="DG141" s="370"/>
      <c r="DH141" s="370"/>
      <c r="DI141" s="370"/>
      <c r="DJ141" s="370"/>
      <c r="DK141" s="370"/>
      <c r="DL141" s="370"/>
      <c r="DM141" s="370"/>
      <c r="DN141" s="370"/>
      <c r="DO141" s="370"/>
      <c r="DP141" s="370"/>
      <c r="DQ141" s="370"/>
      <c r="DR141" s="370"/>
      <c r="DS141" s="370"/>
      <c r="DT141" s="370"/>
      <c r="DU141" s="370"/>
      <c r="DV141" s="370"/>
      <c r="DW141" s="370"/>
      <c r="DX141" s="370"/>
      <c r="DY141" s="370"/>
      <c r="DZ141" s="370"/>
      <c r="EA141" s="370"/>
      <c r="EB141" s="370"/>
      <c r="EC141" s="370"/>
      <c r="ED141" s="370"/>
      <c r="EE141" s="370"/>
      <c r="EF141" s="370"/>
      <c r="EG141" s="370"/>
      <c r="EH141" s="370"/>
      <c r="EI141" s="370"/>
      <c r="EJ141" s="370"/>
      <c r="EK141" s="370"/>
      <c r="EL141" s="370"/>
      <c r="EM141" s="370"/>
      <c r="EN141" s="370"/>
      <c r="EO141" s="370"/>
      <c r="EP141" s="370"/>
      <c r="EQ141" s="370"/>
      <c r="ER141" s="370"/>
      <c r="ES141" s="370"/>
      <c r="ET141" s="370"/>
      <c r="EU141" s="370"/>
      <c r="EV141" s="370"/>
      <c r="EW141" s="370"/>
      <c r="EX141" s="370"/>
      <c r="EY141" s="370"/>
      <c r="EZ141" s="370"/>
      <c r="FA141" s="370"/>
      <c r="FB141" s="370"/>
      <c r="FC141" s="370"/>
      <c r="FD141" s="370"/>
      <c r="FE141" s="370"/>
      <c r="FF141" s="370"/>
      <c r="FG141" s="370"/>
      <c r="FH141" s="370"/>
      <c r="FI141" s="370"/>
      <c r="FJ141" s="370"/>
      <c r="FK141" s="370"/>
      <c r="FL141" s="370"/>
      <c r="FM141" s="370"/>
      <c r="FN141" s="370"/>
      <c r="FO141" s="370"/>
      <c r="FP141" s="370"/>
      <c r="FQ141" s="370"/>
      <c r="FR141" s="370"/>
      <c r="FS141" s="370"/>
      <c r="FT141" s="370"/>
      <c r="FU141" s="370"/>
      <c r="FV141" s="370"/>
      <c r="FW141" s="370"/>
      <c r="FX141" s="370"/>
      <c r="FY141" s="370"/>
      <c r="FZ141" s="370"/>
      <c r="GA141" s="370"/>
      <c r="GB141" s="370"/>
      <c r="GC141" s="370"/>
      <c r="GD141" s="370"/>
      <c r="GE141" s="370"/>
      <c r="GF141" s="370"/>
      <c r="GG141" s="370"/>
      <c r="GH141" s="370"/>
      <c r="GI141" s="370"/>
      <c r="GJ141" s="370"/>
      <c r="GK141" s="370"/>
      <c r="GL141" s="370"/>
      <c r="GM141" s="370"/>
      <c r="GN141" s="370"/>
      <c r="GO141" s="370"/>
      <c r="GP141" s="370"/>
      <c r="GQ141" s="370"/>
      <c r="GR141" s="370"/>
      <c r="GS141" s="370"/>
      <c r="GT141" s="370"/>
      <c r="GU141" s="370"/>
      <c r="GV141" s="370"/>
      <c r="GW141" s="370"/>
      <c r="GX141" s="370"/>
      <c r="GY141" s="370"/>
      <c r="GZ141" s="370"/>
      <c r="HA141" s="370"/>
      <c r="HB141" s="370"/>
      <c r="HC141" s="370"/>
      <c r="HD141" s="370"/>
      <c r="HE141" s="370"/>
      <c r="HF141" s="370"/>
      <c r="HG141" s="370"/>
      <c r="HH141" s="370"/>
      <c r="HI141" s="370"/>
      <c r="HJ141" s="370"/>
      <c r="HK141" s="370"/>
      <c r="HL141" s="370"/>
      <c r="HM141" s="370"/>
      <c r="HN141" s="370"/>
      <c r="HO141" s="370"/>
      <c r="HP141" s="370"/>
      <c r="HQ141" s="370"/>
      <c r="HR141" s="370"/>
      <c r="HS141" s="370"/>
      <c r="HT141" s="370"/>
      <c r="HU141" s="370"/>
      <c r="HV141" s="370"/>
      <c r="HW141" s="370"/>
      <c r="HX141" s="370"/>
      <c r="HY141" s="370"/>
      <c r="HZ141" s="370"/>
      <c r="IA141" s="370"/>
      <c r="IB141" s="370"/>
      <c r="IC141" s="370"/>
      <c r="ID141" s="370"/>
      <c r="IE141" s="370"/>
      <c r="IF141" s="370"/>
      <c r="IG141" s="370"/>
      <c r="IH141" s="370"/>
      <c r="II141" s="370"/>
      <c r="IJ141" s="370"/>
      <c r="IK141" s="370"/>
      <c r="IL141" s="370"/>
      <c r="IM141" s="370"/>
      <c r="IN141" s="370"/>
      <c r="IO141" s="370"/>
      <c r="IP141" s="370"/>
      <c r="IQ141" s="370"/>
      <c r="IR141" s="370"/>
      <c r="IS141" s="370"/>
      <c r="IT141" s="370"/>
      <c r="IU141" s="370"/>
      <c r="IV141" s="370"/>
      <c r="IW141" s="370"/>
      <c r="IX141" s="370"/>
      <c r="IY141" s="370"/>
      <c r="IZ141" s="370"/>
      <c r="JA141" s="370"/>
      <c r="JB141" s="370"/>
      <c r="JC141" s="370"/>
      <c r="JD141" s="370"/>
      <c r="JE141" s="370"/>
      <c r="JF141" s="370"/>
      <c r="JG141" s="370"/>
      <c r="JH141" s="370"/>
      <c r="JI141" s="370"/>
      <c r="JJ141" s="370"/>
      <c r="JK141" s="370"/>
      <c r="JL141" s="370"/>
      <c r="JM141" s="370"/>
      <c r="JN141" s="370"/>
      <c r="JO141" s="370"/>
      <c r="JP141" s="370"/>
      <c r="JQ141" s="370"/>
      <c r="JR141" s="370"/>
      <c r="JS141" s="370"/>
      <c r="JT141" s="370"/>
      <c r="JU141" s="370"/>
      <c r="JV141" s="370"/>
      <c r="JW141" s="370"/>
      <c r="JX141" s="370"/>
      <c r="JY141" s="370"/>
      <c r="JZ141" s="370"/>
      <c r="KA141" s="370"/>
      <c r="KB141" s="370"/>
      <c r="KC141" s="370"/>
      <c r="KD141" s="370"/>
      <c r="KE141" s="370"/>
      <c r="KF141" s="370"/>
      <c r="KG141" s="370"/>
      <c r="KH141" s="370"/>
      <c r="KI141" s="370"/>
      <c r="KJ141" s="370"/>
      <c r="KK141" s="370"/>
      <c r="KL141" s="370"/>
      <c r="KM141" s="370"/>
      <c r="KN141" s="370"/>
      <c r="KO141" s="370"/>
      <c r="KP141" s="370"/>
      <c r="KQ141" s="370"/>
      <c r="KR141" s="370"/>
      <c r="KS141" s="370"/>
      <c r="KT141" s="370"/>
      <c r="KU141" s="370"/>
      <c r="KV141" s="370"/>
      <c r="KW141" s="370"/>
      <c r="KX141" s="370"/>
      <c r="KY141" s="370"/>
      <c r="KZ141" s="370"/>
      <c r="LA141" s="370"/>
      <c r="LB141" s="370"/>
      <c r="LC141" s="370"/>
      <c r="LD141" s="370"/>
      <c r="LE141" s="370"/>
      <c r="LF141" s="370"/>
      <c r="LG141" s="370"/>
      <c r="LH141" s="370"/>
      <c r="LI141" s="370"/>
      <c r="LJ141" s="370"/>
      <c r="LK141" s="370"/>
      <c r="LL141" s="370"/>
      <c r="LM141" s="370"/>
      <c r="LN141" s="370"/>
      <c r="LO141" s="370"/>
      <c r="LP141" s="370"/>
      <c r="LQ141" s="370"/>
      <c r="LR141" s="370"/>
      <c r="LS141" s="370"/>
      <c r="LT141" s="370"/>
      <c r="LU141" s="370"/>
      <c r="LV141" s="370"/>
      <c r="LW141" s="370"/>
      <c r="LX141" s="370"/>
      <c r="LY141" s="370"/>
      <c r="LZ141" s="370"/>
      <c r="MA141" s="370"/>
      <c r="MB141" s="370"/>
      <c r="MC141" s="370"/>
      <c r="MD141" s="370"/>
      <c r="ME141" s="370"/>
      <c r="MF141" s="370"/>
      <c r="MG141" s="370"/>
      <c r="MH141" s="370"/>
      <c r="MI141" s="370"/>
      <c r="MJ141" s="370"/>
      <c r="MK141" s="370"/>
      <c r="ML141" s="370"/>
      <c r="MM141" s="370"/>
      <c r="MN141" s="370"/>
      <c r="MO141" s="370"/>
      <c r="MP141" s="370"/>
      <c r="MQ141" s="370"/>
      <c r="MR141" s="370"/>
      <c r="MS141" s="370"/>
      <c r="MT141" s="370"/>
      <c r="MU141" s="370"/>
      <c r="MV141" s="370"/>
      <c r="MW141" s="370"/>
      <c r="MX141" s="370"/>
      <c r="MY141" s="370"/>
      <c r="MZ141" s="370"/>
      <c r="NA141" s="370"/>
      <c r="NB141" s="370"/>
      <c r="NC141" s="370"/>
      <c r="ND141" s="370"/>
      <c r="NE141" s="370"/>
      <c r="NF141" s="370"/>
      <c r="NG141" s="370"/>
      <c r="NH141" s="370"/>
      <c r="NI141" s="370"/>
      <c r="NJ141" s="370"/>
      <c r="NK141" s="370"/>
      <c r="NL141" s="370"/>
      <c r="NM141" s="370"/>
      <c r="NN141" s="370"/>
      <c r="NO141" s="370"/>
      <c r="NP141" s="370"/>
      <c r="NQ141" s="370"/>
      <c r="NR141" s="370"/>
      <c r="NS141" s="370"/>
      <c r="NT141" s="370"/>
      <c r="NU141" s="370"/>
      <c r="NV141" s="370"/>
      <c r="NW141" s="370"/>
      <c r="NX141" s="370"/>
      <c r="NY141" s="370"/>
      <c r="NZ141" s="370"/>
      <c r="OA141" s="370"/>
      <c r="OB141" s="370"/>
      <c r="OC141" s="370"/>
      <c r="OD141" s="370"/>
      <c r="OE141" s="370"/>
      <c r="OF141" s="370"/>
      <c r="OG141" s="370"/>
      <c r="OH141" s="370"/>
      <c r="OI141" s="370"/>
      <c r="OJ141" s="370"/>
      <c r="OK141" s="370"/>
      <c r="OL141" s="370"/>
      <c r="OM141" s="370"/>
      <c r="ON141" s="370"/>
      <c r="OO141" s="370"/>
      <c r="OP141" s="370"/>
      <c r="OQ141" s="370"/>
      <c r="OR141" s="370"/>
      <c r="OS141" s="370"/>
      <c r="OT141" s="370"/>
      <c r="OU141" s="370"/>
      <c r="OV141" s="370"/>
      <c r="OW141" s="370"/>
      <c r="OX141" s="370"/>
      <c r="OY141" s="370"/>
      <c r="OZ141" s="370"/>
      <c r="PA141" s="370"/>
      <c r="PB141" s="370"/>
      <c r="PC141" s="370"/>
      <c r="PD141" s="370"/>
      <c r="PE141" s="370"/>
      <c r="PF141" s="370"/>
      <c r="PG141" s="370"/>
      <c r="PH141" s="370"/>
      <c r="PI141" s="370"/>
      <c r="PJ141" s="370"/>
      <c r="PK141" s="370"/>
      <c r="PL141" s="370"/>
      <c r="PM141" s="370"/>
      <c r="PN141" s="370"/>
      <c r="PO141" s="370"/>
      <c r="PP141" s="370"/>
      <c r="PQ141" s="370"/>
      <c r="PR141" s="370"/>
      <c r="PS141" s="370"/>
      <c r="PT141" s="370"/>
      <c r="PU141" s="370"/>
      <c r="PV141" s="370"/>
      <c r="PW141" s="370"/>
      <c r="PX141" s="370"/>
      <c r="PY141" s="370"/>
      <c r="PZ141" s="370"/>
      <c r="QA141" s="370"/>
      <c r="QB141" s="370"/>
      <c r="QC141" s="370"/>
      <c r="QD141" s="370"/>
      <c r="QE141" s="370"/>
      <c r="QF141" s="370"/>
      <c r="QG141" s="370"/>
      <c r="QH141" s="370"/>
      <c r="QI141" s="370"/>
      <c r="QJ141" s="370"/>
      <c r="QK141" s="370"/>
      <c r="QL141" s="370"/>
      <c r="QM141" s="370"/>
      <c r="QN141" s="370"/>
      <c r="QO141" s="370"/>
      <c r="QP141" s="370"/>
      <c r="QQ141" s="370"/>
      <c r="QR141" s="370"/>
      <c r="QS141" s="370"/>
      <c r="QT141" s="370"/>
      <c r="QU141" s="370"/>
      <c r="QV141" s="370"/>
      <c r="QW141" s="370"/>
      <c r="QX141" s="370"/>
      <c r="QY141" s="370"/>
      <c r="QZ141" s="370"/>
      <c r="RA141" s="370"/>
      <c r="RB141" s="370"/>
      <c r="RC141" s="370"/>
      <c r="RD141" s="370"/>
      <c r="RE141" s="370"/>
      <c r="RF141" s="370"/>
      <c r="RG141" s="370"/>
      <c r="RH141" s="370"/>
      <c r="RI141" s="370"/>
      <c r="RJ141" s="370"/>
      <c r="RK141" s="370"/>
      <c r="RL141" s="370"/>
      <c r="RM141" s="370"/>
      <c r="RN141" s="370"/>
      <c r="RO141" s="370"/>
      <c r="RP141" s="370"/>
      <c r="RQ141" s="370"/>
      <c r="RR141" s="370"/>
      <c r="RS141" s="370"/>
      <c r="RT141" s="370"/>
      <c r="RU141" s="370"/>
      <c r="RV141" s="370"/>
      <c r="RW141" s="370"/>
      <c r="RX141" s="370"/>
      <c r="RY141" s="370"/>
      <c r="RZ141" s="370"/>
      <c r="SA141" s="370"/>
      <c r="SB141" s="370"/>
      <c r="SC141" s="370"/>
      <c r="SD141" s="370"/>
      <c r="SE141" s="370"/>
      <c r="SF141" s="370"/>
      <c r="SG141" s="370"/>
      <c r="SH141" s="370"/>
      <c r="SI141" s="370"/>
      <c r="SJ141" s="370"/>
      <c r="SK141" s="370"/>
      <c r="SL141" s="370"/>
      <c r="SM141" s="370"/>
      <c r="SN141" s="370"/>
      <c r="SO141" s="370"/>
      <c r="SP141" s="370"/>
      <c r="SQ141" s="370"/>
      <c r="SR141" s="370"/>
      <c r="SS141" s="370"/>
      <c r="ST141" s="370"/>
      <c r="SU141" s="370"/>
      <c r="SV141" s="370"/>
      <c r="SW141" s="370"/>
      <c r="SX141" s="370"/>
      <c r="SY141" s="370"/>
      <c r="SZ141" s="370"/>
      <c r="TA141" s="370"/>
      <c r="TB141" s="370"/>
      <c r="TC141" s="370"/>
      <c r="TD141" s="370"/>
      <c r="TE141" s="370"/>
      <c r="TF141" s="370"/>
      <c r="TG141" s="370"/>
      <c r="TH141" s="370"/>
      <c r="TI141" s="370"/>
      <c r="TJ141" s="370"/>
      <c r="TK141" s="370"/>
      <c r="TL141" s="370"/>
      <c r="TM141" s="370"/>
      <c r="TN141" s="370"/>
      <c r="TO141" s="370"/>
      <c r="TP141" s="370"/>
      <c r="TQ141" s="370"/>
      <c r="TR141" s="370"/>
      <c r="TS141" s="370"/>
      <c r="TT141" s="370"/>
      <c r="TU141" s="370"/>
      <c r="TV141" s="370"/>
      <c r="TW141" s="370"/>
      <c r="TX141" s="370"/>
      <c r="TY141" s="370"/>
      <c r="TZ141" s="370"/>
      <c r="UA141" s="370"/>
      <c r="UB141" s="370"/>
      <c r="UC141" s="370"/>
      <c r="UD141" s="370"/>
      <c r="UE141" s="370"/>
      <c r="UF141" s="370"/>
      <c r="UG141" s="370"/>
      <c r="UH141" s="370"/>
      <c r="UI141" s="370"/>
      <c r="UJ141" s="370"/>
      <c r="UK141" s="370"/>
      <c r="UL141" s="370"/>
      <c r="UM141" s="370"/>
      <c r="UN141" s="370"/>
      <c r="UO141" s="370"/>
      <c r="UP141" s="370"/>
      <c r="UQ141" s="370"/>
      <c r="UR141" s="370"/>
      <c r="US141" s="370"/>
      <c r="UT141" s="370"/>
      <c r="UU141" s="370"/>
      <c r="UV141" s="370"/>
      <c r="UW141" s="370"/>
      <c r="UX141" s="370"/>
      <c r="UY141" s="370"/>
      <c r="UZ141" s="370"/>
      <c r="VA141" s="370"/>
      <c r="VB141" s="370"/>
      <c r="VC141" s="370"/>
      <c r="VD141" s="370"/>
      <c r="VE141" s="370"/>
      <c r="VF141" s="370"/>
      <c r="VG141" s="370"/>
      <c r="VH141" s="370"/>
      <c r="VI141" s="370"/>
      <c r="VJ141" s="370"/>
      <c r="VK141" s="370"/>
      <c r="VL141" s="370"/>
      <c r="VM141" s="370"/>
      <c r="VN141" s="370"/>
      <c r="VO141" s="370"/>
      <c r="VP141" s="370"/>
      <c r="VQ141" s="370"/>
      <c r="VR141" s="370"/>
      <c r="VS141" s="370"/>
      <c r="VT141" s="370"/>
      <c r="VU141" s="370"/>
      <c r="VV141" s="370"/>
      <c r="VW141" s="370"/>
      <c r="VX141" s="370"/>
      <c r="VY141" s="370"/>
      <c r="VZ141" s="370"/>
      <c r="WA141" s="370"/>
      <c r="WB141" s="370"/>
      <c r="WC141" s="370"/>
      <c r="WD141" s="370"/>
      <c r="WE141" s="370"/>
      <c r="WF141" s="370"/>
      <c r="WG141" s="370"/>
      <c r="WH141" s="370"/>
      <c r="WI141" s="370"/>
      <c r="WJ141" s="370"/>
      <c r="WK141" s="370"/>
      <c r="WL141" s="370"/>
      <c r="WM141" s="370"/>
      <c r="WN141" s="370"/>
      <c r="WO141" s="370"/>
      <c r="WP141" s="370"/>
      <c r="WQ141" s="370"/>
      <c r="WR141" s="370"/>
      <c r="WS141" s="370"/>
      <c r="WT141" s="370"/>
      <c r="WU141" s="370"/>
      <c r="WV141" s="370"/>
      <c r="WW141" s="370"/>
      <c r="WX141" s="370"/>
      <c r="WY141" s="370"/>
      <c r="WZ141" s="370"/>
      <c r="XA141" s="370"/>
      <c r="XB141" s="370"/>
      <c r="XC141" s="370"/>
      <c r="XD141" s="370"/>
      <c r="XE141" s="370"/>
      <c r="XF141" s="370"/>
      <c r="XG141" s="370"/>
      <c r="XH141" s="370"/>
      <c r="XI141" s="370"/>
      <c r="XJ141" s="370"/>
      <c r="XK141" s="370"/>
      <c r="XL141" s="370"/>
      <c r="XM141" s="370"/>
      <c r="XN141" s="370"/>
      <c r="XO141" s="370"/>
      <c r="XP141" s="370"/>
      <c r="XQ141" s="370"/>
      <c r="XR141" s="370"/>
      <c r="XS141" s="370"/>
      <c r="XT141" s="370"/>
      <c r="XU141" s="370"/>
      <c r="XV141" s="370"/>
      <c r="XW141" s="370"/>
      <c r="XX141" s="370"/>
      <c r="XY141" s="370"/>
      <c r="XZ141" s="370"/>
      <c r="YA141" s="370"/>
      <c r="YB141" s="370"/>
      <c r="YC141" s="370"/>
      <c r="YD141" s="370"/>
      <c r="YE141" s="370"/>
      <c r="YF141" s="370"/>
      <c r="YG141" s="370"/>
      <c r="YH141" s="370"/>
      <c r="YI141" s="370"/>
      <c r="YJ141" s="370"/>
      <c r="YK141" s="370"/>
      <c r="YL141" s="370"/>
      <c r="YM141" s="370"/>
      <c r="YN141" s="370"/>
      <c r="YO141" s="370"/>
      <c r="YP141" s="370"/>
      <c r="YQ141" s="370"/>
      <c r="YR141" s="370"/>
      <c r="YS141" s="370"/>
      <c r="YT141" s="370"/>
      <c r="YU141" s="370"/>
      <c r="YV141" s="370"/>
      <c r="YW141" s="370"/>
      <c r="YX141" s="370"/>
      <c r="YY141" s="370"/>
      <c r="YZ141" s="370"/>
      <c r="ZA141" s="370"/>
      <c r="ZB141" s="370"/>
      <c r="ZC141" s="370"/>
      <c r="ZD141" s="370"/>
      <c r="ZE141" s="370"/>
      <c r="ZF141" s="370"/>
      <c r="ZG141" s="370"/>
      <c r="ZH141" s="370"/>
      <c r="ZI141" s="370"/>
      <c r="ZJ141" s="370"/>
      <c r="ZK141" s="370"/>
      <c r="ZL141" s="370"/>
      <c r="ZM141" s="370"/>
      <c r="ZN141" s="370"/>
      <c r="ZO141" s="370"/>
      <c r="ZP141" s="370"/>
      <c r="ZQ141" s="370"/>
      <c r="ZR141" s="370"/>
      <c r="ZS141" s="370"/>
      <c r="ZT141" s="370"/>
      <c r="ZU141" s="370"/>
      <c r="ZV141" s="370"/>
      <c r="ZW141" s="370"/>
      <c r="ZX141" s="370"/>
      <c r="ZY141" s="370"/>
      <c r="ZZ141" s="370"/>
      <c r="AAA141" s="370"/>
      <c r="AAB141" s="370"/>
      <c r="AAC141" s="370"/>
      <c r="AAD141" s="370"/>
      <c r="AAE141" s="370"/>
      <c r="AAF141" s="370"/>
      <c r="AAG141" s="370"/>
      <c r="AAH141" s="370"/>
      <c r="AAI141" s="370"/>
      <c r="AAJ141" s="370"/>
      <c r="AAK141" s="370"/>
      <c r="AAL141" s="370"/>
      <c r="AAM141" s="370"/>
      <c r="AAN141" s="370"/>
      <c r="AAO141" s="370"/>
      <c r="AAP141" s="370"/>
      <c r="AAQ141" s="370"/>
      <c r="AAR141" s="370"/>
      <c r="AAS141" s="370"/>
      <c r="AAT141" s="370"/>
      <c r="AAU141" s="370"/>
      <c r="AAV141" s="370"/>
      <c r="AAW141" s="370"/>
      <c r="AAX141" s="370"/>
      <c r="AAY141" s="370"/>
      <c r="AAZ141" s="370"/>
      <c r="ABA141" s="370"/>
      <c r="ABB141" s="370"/>
      <c r="ABC141" s="370"/>
      <c r="ABD141" s="370"/>
      <c r="ABE141" s="370"/>
      <c r="ABF141" s="370"/>
      <c r="ABG141" s="370"/>
      <c r="ABH141" s="370"/>
      <c r="ABI141" s="370"/>
      <c r="ABJ141" s="370"/>
      <c r="ABK141" s="370"/>
      <c r="ABL141" s="370"/>
      <c r="ABM141" s="370"/>
      <c r="ABN141" s="370"/>
      <c r="ABO141" s="370"/>
      <c r="ABP141" s="370"/>
      <c r="ABQ141" s="370"/>
      <c r="ABR141" s="370"/>
      <c r="ABS141" s="370"/>
      <c r="ABT141" s="370"/>
      <c r="ABU141" s="370"/>
      <c r="ABV141" s="370"/>
      <c r="ABW141" s="370"/>
      <c r="ABX141" s="370"/>
      <c r="ABY141" s="370"/>
      <c r="ABZ141" s="370"/>
      <c r="ACA141" s="370"/>
      <c r="ACB141" s="370"/>
      <c r="ACC141" s="370"/>
      <c r="ACD141" s="370"/>
      <c r="ACE141" s="370"/>
      <c r="ACF141" s="370"/>
      <c r="ACG141" s="370"/>
      <c r="ACH141" s="370"/>
      <c r="ACI141" s="370"/>
      <c r="ACJ141" s="370"/>
      <c r="ACK141" s="370"/>
      <c r="ACL141" s="370"/>
      <c r="ACM141" s="370"/>
      <c r="ACN141" s="370"/>
      <c r="ACO141" s="370"/>
      <c r="ACP141" s="370"/>
      <c r="ACQ141" s="370"/>
      <c r="ACR141" s="370"/>
      <c r="ACS141" s="370"/>
      <c r="ACT141" s="370"/>
      <c r="ACU141" s="370"/>
      <c r="ACV141" s="370"/>
      <c r="ACW141" s="370"/>
      <c r="ACX141" s="370"/>
      <c r="ACY141" s="370"/>
      <c r="ACZ141" s="370"/>
      <c r="ADA141" s="370"/>
      <c r="ADB141" s="370"/>
      <c r="ADC141" s="370"/>
      <c r="ADD141" s="370"/>
      <c r="ADE141" s="370"/>
      <c r="ADF141" s="370"/>
      <c r="ADG141" s="370"/>
      <c r="ADH141" s="370"/>
      <c r="ADI141" s="370"/>
      <c r="ADJ141" s="370"/>
      <c r="ADK141" s="370"/>
      <c r="ADL141" s="370"/>
      <c r="ADM141" s="370"/>
      <c r="ADN141" s="370"/>
      <c r="ADO141" s="370"/>
      <c r="ADP141" s="370"/>
      <c r="ADQ141" s="370"/>
      <c r="ADR141" s="370"/>
      <c r="ADS141" s="370"/>
      <c r="ADT141" s="370"/>
      <c r="ADU141" s="370"/>
      <c r="ADV141" s="370"/>
      <c r="ADW141" s="370"/>
      <c r="ADX141" s="370"/>
      <c r="ADY141" s="370"/>
      <c r="ADZ141" s="370"/>
      <c r="AEA141" s="370"/>
      <c r="AEB141" s="370"/>
      <c r="AEC141" s="370"/>
      <c r="AED141" s="370"/>
      <c r="AEE141" s="370"/>
      <c r="AEF141" s="370"/>
      <c r="AEG141" s="370"/>
      <c r="AEH141" s="370"/>
      <c r="AEI141" s="370"/>
      <c r="AEJ141" s="370"/>
      <c r="AEK141" s="370"/>
      <c r="AEL141" s="370"/>
      <c r="AEM141" s="370"/>
      <c r="AEN141" s="370"/>
      <c r="AEO141" s="370"/>
      <c r="AEP141" s="370"/>
      <c r="AEQ141" s="370"/>
      <c r="AER141" s="370"/>
      <c r="AES141" s="370"/>
      <c r="AET141" s="370"/>
      <c r="AEU141" s="370"/>
      <c r="AEV141" s="370"/>
      <c r="AEW141" s="370"/>
      <c r="AEX141" s="370"/>
      <c r="AEY141" s="370"/>
      <c r="AEZ141" s="370"/>
      <c r="AFA141" s="370"/>
      <c r="AFB141" s="370"/>
      <c r="AFC141" s="370"/>
      <c r="AFD141" s="370"/>
      <c r="AFE141" s="370"/>
      <c r="AFF141" s="370"/>
      <c r="AFG141" s="370"/>
      <c r="AFH141" s="370"/>
      <c r="AFI141" s="370"/>
      <c r="AFJ141" s="370"/>
      <c r="AFK141" s="370"/>
      <c r="AFL141" s="370"/>
      <c r="AFM141" s="370"/>
      <c r="AFN141" s="370"/>
      <c r="AFO141" s="370"/>
      <c r="AFP141" s="370"/>
      <c r="AFQ141" s="370"/>
      <c r="AFR141" s="370"/>
      <c r="AFS141" s="370"/>
      <c r="AFT141" s="370"/>
      <c r="AFU141" s="370"/>
      <c r="AFV141" s="370"/>
      <c r="AFW141" s="370"/>
      <c r="AFX141" s="370"/>
      <c r="AFY141" s="370"/>
      <c r="AFZ141" s="370"/>
      <c r="AGA141" s="370"/>
      <c r="AGB141" s="370"/>
      <c r="AGC141" s="370"/>
      <c r="AGD141" s="370"/>
      <c r="AGE141" s="370"/>
      <c r="AGF141" s="370"/>
      <c r="AGG141" s="370"/>
      <c r="AGH141" s="370"/>
      <c r="AGI141" s="370"/>
      <c r="AGJ141" s="370"/>
      <c r="AGK141" s="370"/>
      <c r="AGL141" s="370"/>
      <c r="AGM141" s="370"/>
      <c r="AGN141" s="370"/>
      <c r="AGO141" s="370"/>
      <c r="AGP141" s="370"/>
      <c r="AGQ141" s="370"/>
      <c r="AGR141" s="370"/>
      <c r="AGS141" s="370"/>
      <c r="AGT141" s="370"/>
      <c r="AGU141" s="370"/>
      <c r="AGV141" s="370"/>
      <c r="AGW141" s="370"/>
      <c r="AGX141" s="370"/>
      <c r="AGY141" s="370"/>
      <c r="AGZ141" s="370"/>
      <c r="AHA141" s="370"/>
      <c r="AHB141" s="370"/>
      <c r="AHC141" s="370"/>
      <c r="AHD141" s="370"/>
      <c r="AHE141" s="370"/>
      <c r="AHF141" s="370"/>
      <c r="AHG141" s="370"/>
      <c r="AHH141" s="370"/>
      <c r="AHI141" s="370"/>
      <c r="AHJ141" s="370"/>
      <c r="AHK141" s="370"/>
      <c r="AHL141" s="370"/>
      <c r="AHM141" s="370"/>
      <c r="AHN141" s="370"/>
      <c r="AHO141" s="370"/>
      <c r="AHP141" s="370"/>
      <c r="AHQ141" s="370"/>
      <c r="AHR141" s="370"/>
      <c r="AHS141" s="370"/>
      <c r="AHT141" s="370"/>
      <c r="AHU141" s="370"/>
      <c r="AHV141" s="370"/>
      <c r="AHW141" s="370"/>
      <c r="AHX141" s="370"/>
      <c r="AHY141" s="370"/>
      <c r="AHZ141" s="370"/>
      <c r="AIA141" s="370"/>
      <c r="AIB141" s="370"/>
      <c r="AIC141" s="370"/>
      <c r="AID141" s="370"/>
      <c r="AIE141" s="370"/>
      <c r="AIF141" s="370"/>
      <c r="AIG141" s="370"/>
      <c r="AIH141" s="370"/>
      <c r="AII141" s="370"/>
      <c r="AIJ141" s="370"/>
      <c r="AIK141" s="370"/>
      <c r="AIL141" s="370"/>
      <c r="AIM141" s="370"/>
      <c r="AIN141" s="370"/>
      <c r="AIO141" s="370"/>
      <c r="AIP141" s="370"/>
      <c r="AIQ141" s="370"/>
      <c r="AIR141" s="370"/>
      <c r="AIS141" s="370"/>
      <c r="AIT141" s="370"/>
      <c r="AIU141" s="370"/>
      <c r="AIV141" s="370"/>
      <c r="AIW141" s="370"/>
      <c r="AIX141" s="370"/>
      <c r="AIY141" s="370"/>
      <c r="AIZ141" s="370"/>
      <c r="AJA141" s="370"/>
      <c r="AJB141" s="370"/>
      <c r="AJC141" s="370"/>
      <c r="AJD141" s="370"/>
      <c r="AJE141" s="370"/>
      <c r="AJF141" s="370"/>
      <c r="AJG141" s="370"/>
      <c r="AJH141" s="370"/>
      <c r="AJI141" s="370"/>
      <c r="AJJ141" s="370"/>
      <c r="AJK141" s="370"/>
      <c r="AJL141" s="370"/>
      <c r="AJM141" s="370"/>
      <c r="AJN141" s="370"/>
      <c r="AJO141" s="370"/>
      <c r="AJP141" s="370"/>
      <c r="AJQ141" s="370"/>
      <c r="AJR141" s="370"/>
      <c r="AJS141" s="370"/>
      <c r="AJT141" s="370"/>
      <c r="AJU141" s="370"/>
      <c r="AJV141" s="370"/>
      <c r="AJW141" s="370"/>
      <c r="AJX141" s="370"/>
      <c r="AJY141" s="370"/>
      <c r="AJZ141" s="370"/>
      <c r="AKA141" s="370"/>
      <c r="AKB141" s="370"/>
      <c r="AKC141" s="370"/>
      <c r="AKD141" s="370"/>
      <c r="AKE141" s="370"/>
      <c r="AKF141" s="370"/>
      <c r="AKG141" s="370"/>
      <c r="AKH141" s="370"/>
      <c r="AKI141" s="370"/>
      <c r="AKJ141" s="370"/>
      <c r="AKK141" s="370"/>
      <c r="AKL141" s="370"/>
      <c r="AKM141" s="370"/>
      <c r="AKN141" s="370"/>
      <c r="AKO141" s="370"/>
      <c r="AKP141" s="370"/>
      <c r="AKQ141" s="370"/>
      <c r="AKR141" s="370"/>
      <c r="AKS141" s="370"/>
      <c r="AKT141" s="370"/>
      <c r="AKU141" s="370"/>
      <c r="AKV141" s="370"/>
      <c r="AKW141" s="370"/>
      <c r="AKX141" s="370"/>
      <c r="AKY141" s="370"/>
      <c r="AKZ141" s="370"/>
      <c r="ALA141" s="370"/>
      <c r="ALB141" s="370"/>
      <c r="ALC141" s="370"/>
      <c r="ALD141" s="370"/>
    </row>
    <row r="142" spans="1:992" s="253" customFormat="1" ht="21.75" customHeight="1">
      <c r="A142" s="2420" t="s">
        <v>2218</v>
      </c>
      <c r="B142" s="2420" t="s">
        <v>2216</v>
      </c>
      <c r="C142" s="2390" t="s">
        <v>47</v>
      </c>
      <c r="D142" s="718" t="s">
        <v>296</v>
      </c>
      <c r="E142" s="468">
        <f>E143+E147</f>
        <v>323338680</v>
      </c>
      <c r="F142" s="468">
        <f>F143+F147</f>
        <v>298539806.74000001</v>
      </c>
      <c r="G142" s="2384" t="s">
        <v>2817</v>
      </c>
      <c r="H142" s="2384" t="s">
        <v>2217</v>
      </c>
      <c r="I142" s="2390" t="s">
        <v>306</v>
      </c>
      <c r="J142" s="2390">
        <v>100</v>
      </c>
      <c r="K142" s="2390">
        <v>100</v>
      </c>
      <c r="L142" s="2791"/>
      <c r="M142" s="580"/>
      <c r="N142" s="370"/>
      <c r="O142" s="370"/>
      <c r="P142" s="370"/>
      <c r="Q142" s="370"/>
      <c r="R142" s="370"/>
      <c r="S142" s="370"/>
      <c r="T142" s="370"/>
      <c r="U142" s="370"/>
      <c r="V142" s="370"/>
      <c r="W142" s="370"/>
      <c r="X142" s="370"/>
      <c r="Y142" s="370"/>
      <c r="Z142" s="370"/>
      <c r="AA142" s="370"/>
      <c r="AB142" s="370"/>
      <c r="AC142" s="370"/>
      <c r="AD142" s="370"/>
      <c r="AE142" s="370"/>
      <c r="AF142" s="370"/>
      <c r="AG142" s="370"/>
      <c r="AH142" s="370"/>
      <c r="AI142" s="370"/>
      <c r="AJ142" s="370"/>
      <c r="AK142" s="370"/>
      <c r="AL142" s="370"/>
      <c r="AM142" s="370"/>
      <c r="AN142" s="370"/>
      <c r="AO142" s="370"/>
      <c r="AP142" s="370"/>
      <c r="AQ142" s="370"/>
      <c r="AR142" s="370"/>
      <c r="AS142" s="370"/>
      <c r="AT142" s="370"/>
      <c r="AU142" s="370"/>
      <c r="AV142" s="370"/>
      <c r="AW142" s="370"/>
      <c r="AX142" s="370"/>
      <c r="AY142" s="370"/>
      <c r="AZ142" s="370"/>
      <c r="BA142" s="370"/>
      <c r="BB142" s="370"/>
      <c r="BC142" s="370"/>
      <c r="BD142" s="370"/>
      <c r="BE142" s="370"/>
      <c r="BF142" s="370"/>
      <c r="BG142" s="370"/>
      <c r="BH142" s="370"/>
      <c r="BI142" s="370"/>
      <c r="BJ142" s="370"/>
      <c r="BK142" s="370"/>
      <c r="BL142" s="370"/>
      <c r="BM142" s="370"/>
      <c r="BN142" s="370"/>
      <c r="BO142" s="370"/>
      <c r="BP142" s="370"/>
      <c r="BQ142" s="370"/>
      <c r="BR142" s="370"/>
      <c r="BS142" s="370"/>
      <c r="BT142" s="370"/>
      <c r="BU142" s="370"/>
      <c r="BV142" s="370"/>
      <c r="BW142" s="370"/>
      <c r="BX142" s="370"/>
      <c r="BY142" s="370"/>
      <c r="BZ142" s="370"/>
      <c r="CA142" s="370"/>
      <c r="CB142" s="370"/>
      <c r="CC142" s="370"/>
      <c r="CD142" s="370"/>
      <c r="CE142" s="370"/>
      <c r="CF142" s="370"/>
      <c r="CG142" s="370"/>
      <c r="CH142" s="370"/>
      <c r="CI142" s="370"/>
      <c r="CJ142" s="370"/>
      <c r="CK142" s="370"/>
      <c r="CL142" s="370"/>
      <c r="CM142" s="370"/>
      <c r="CN142" s="370"/>
      <c r="CO142" s="370"/>
      <c r="CP142" s="370"/>
      <c r="CQ142" s="370"/>
      <c r="CR142" s="370"/>
      <c r="CS142" s="370"/>
      <c r="CT142" s="370"/>
      <c r="CU142" s="370"/>
      <c r="CV142" s="370"/>
      <c r="CW142" s="370"/>
      <c r="CX142" s="370"/>
      <c r="CY142" s="370"/>
      <c r="CZ142" s="370"/>
      <c r="DA142" s="370"/>
      <c r="DB142" s="370"/>
      <c r="DC142" s="370"/>
      <c r="DD142" s="370"/>
      <c r="DE142" s="370"/>
      <c r="DF142" s="370"/>
      <c r="DG142" s="370"/>
      <c r="DH142" s="370"/>
      <c r="DI142" s="370"/>
      <c r="DJ142" s="370"/>
      <c r="DK142" s="370"/>
      <c r="DL142" s="370"/>
      <c r="DM142" s="370"/>
      <c r="DN142" s="370"/>
      <c r="DO142" s="370"/>
      <c r="DP142" s="370"/>
      <c r="DQ142" s="370"/>
      <c r="DR142" s="370"/>
      <c r="DS142" s="370"/>
      <c r="DT142" s="370"/>
      <c r="DU142" s="370"/>
      <c r="DV142" s="370"/>
      <c r="DW142" s="370"/>
      <c r="DX142" s="370"/>
      <c r="DY142" s="370"/>
      <c r="DZ142" s="370"/>
      <c r="EA142" s="370"/>
      <c r="EB142" s="370"/>
      <c r="EC142" s="370"/>
      <c r="ED142" s="370"/>
      <c r="EE142" s="370"/>
      <c r="EF142" s="370"/>
      <c r="EG142" s="370"/>
      <c r="EH142" s="370"/>
      <c r="EI142" s="370"/>
      <c r="EJ142" s="370"/>
      <c r="EK142" s="370"/>
      <c r="EL142" s="370"/>
      <c r="EM142" s="370"/>
      <c r="EN142" s="370"/>
      <c r="EO142" s="370"/>
      <c r="EP142" s="370"/>
      <c r="EQ142" s="370"/>
      <c r="ER142" s="370"/>
      <c r="ES142" s="370"/>
      <c r="ET142" s="370"/>
      <c r="EU142" s="370"/>
      <c r="EV142" s="370"/>
      <c r="EW142" s="370"/>
      <c r="EX142" s="370"/>
      <c r="EY142" s="370"/>
      <c r="EZ142" s="370"/>
      <c r="FA142" s="370"/>
      <c r="FB142" s="370"/>
      <c r="FC142" s="370"/>
      <c r="FD142" s="370"/>
      <c r="FE142" s="370"/>
      <c r="FF142" s="370"/>
      <c r="FG142" s="370"/>
      <c r="FH142" s="370"/>
      <c r="FI142" s="370"/>
      <c r="FJ142" s="370"/>
      <c r="FK142" s="370"/>
      <c r="FL142" s="370"/>
      <c r="FM142" s="370"/>
      <c r="FN142" s="370"/>
      <c r="FO142" s="370"/>
      <c r="FP142" s="370"/>
      <c r="FQ142" s="370"/>
      <c r="FR142" s="370"/>
      <c r="FS142" s="370"/>
      <c r="FT142" s="370"/>
      <c r="FU142" s="370"/>
      <c r="FV142" s="370"/>
      <c r="FW142" s="370"/>
      <c r="FX142" s="370"/>
      <c r="FY142" s="370"/>
      <c r="FZ142" s="370"/>
      <c r="GA142" s="370"/>
      <c r="GB142" s="370"/>
      <c r="GC142" s="370"/>
      <c r="GD142" s="370"/>
      <c r="GE142" s="370"/>
      <c r="GF142" s="370"/>
      <c r="GG142" s="370"/>
      <c r="GH142" s="370"/>
      <c r="GI142" s="370"/>
      <c r="GJ142" s="370"/>
      <c r="GK142" s="370"/>
      <c r="GL142" s="370"/>
      <c r="GM142" s="370"/>
      <c r="GN142" s="370"/>
      <c r="GO142" s="370"/>
      <c r="GP142" s="370"/>
      <c r="GQ142" s="370"/>
      <c r="GR142" s="370"/>
      <c r="GS142" s="370"/>
      <c r="GT142" s="370"/>
      <c r="GU142" s="370"/>
      <c r="GV142" s="370"/>
      <c r="GW142" s="370"/>
      <c r="GX142" s="370"/>
      <c r="GY142" s="370"/>
      <c r="GZ142" s="370"/>
      <c r="HA142" s="370"/>
      <c r="HB142" s="370"/>
      <c r="HC142" s="370"/>
      <c r="HD142" s="370"/>
      <c r="HE142" s="370"/>
      <c r="HF142" s="370"/>
      <c r="HG142" s="370"/>
      <c r="HH142" s="370"/>
      <c r="HI142" s="370"/>
      <c r="HJ142" s="370"/>
      <c r="HK142" s="370"/>
      <c r="HL142" s="370"/>
      <c r="HM142" s="370"/>
      <c r="HN142" s="370"/>
      <c r="HO142" s="370"/>
      <c r="HP142" s="370"/>
      <c r="HQ142" s="370"/>
      <c r="HR142" s="370"/>
      <c r="HS142" s="370"/>
      <c r="HT142" s="370"/>
      <c r="HU142" s="370"/>
      <c r="HV142" s="370"/>
      <c r="HW142" s="370"/>
      <c r="HX142" s="370"/>
      <c r="HY142" s="370"/>
      <c r="HZ142" s="370"/>
      <c r="IA142" s="370"/>
      <c r="IB142" s="370"/>
      <c r="IC142" s="370"/>
      <c r="ID142" s="370"/>
      <c r="IE142" s="370"/>
      <c r="IF142" s="370"/>
      <c r="IG142" s="370"/>
      <c r="IH142" s="370"/>
      <c r="II142" s="370"/>
      <c r="IJ142" s="370"/>
      <c r="IK142" s="370"/>
      <c r="IL142" s="370"/>
      <c r="IM142" s="370"/>
      <c r="IN142" s="370"/>
      <c r="IO142" s="370"/>
      <c r="IP142" s="370"/>
      <c r="IQ142" s="370"/>
      <c r="IR142" s="370"/>
      <c r="IS142" s="370"/>
      <c r="IT142" s="370"/>
      <c r="IU142" s="370"/>
      <c r="IV142" s="370"/>
      <c r="IW142" s="370"/>
      <c r="IX142" s="370"/>
      <c r="IY142" s="370"/>
      <c r="IZ142" s="370"/>
      <c r="JA142" s="370"/>
      <c r="JB142" s="370"/>
      <c r="JC142" s="370"/>
      <c r="JD142" s="370"/>
      <c r="JE142" s="370"/>
      <c r="JF142" s="370"/>
      <c r="JG142" s="370"/>
      <c r="JH142" s="370"/>
      <c r="JI142" s="370"/>
      <c r="JJ142" s="370"/>
      <c r="JK142" s="370"/>
      <c r="JL142" s="370"/>
      <c r="JM142" s="370"/>
      <c r="JN142" s="370"/>
      <c r="JO142" s="370"/>
      <c r="JP142" s="370"/>
      <c r="JQ142" s="370"/>
      <c r="JR142" s="370"/>
      <c r="JS142" s="370"/>
      <c r="JT142" s="370"/>
      <c r="JU142" s="370"/>
      <c r="JV142" s="370"/>
      <c r="JW142" s="370"/>
      <c r="JX142" s="370"/>
      <c r="JY142" s="370"/>
      <c r="JZ142" s="370"/>
      <c r="KA142" s="370"/>
      <c r="KB142" s="370"/>
      <c r="KC142" s="370"/>
      <c r="KD142" s="370"/>
      <c r="KE142" s="370"/>
      <c r="KF142" s="370"/>
      <c r="KG142" s="370"/>
      <c r="KH142" s="370"/>
      <c r="KI142" s="370"/>
      <c r="KJ142" s="370"/>
      <c r="KK142" s="370"/>
      <c r="KL142" s="370"/>
      <c r="KM142" s="370"/>
      <c r="KN142" s="370"/>
      <c r="KO142" s="370"/>
      <c r="KP142" s="370"/>
      <c r="KQ142" s="370"/>
      <c r="KR142" s="370"/>
      <c r="KS142" s="370"/>
      <c r="KT142" s="370"/>
      <c r="KU142" s="370"/>
      <c r="KV142" s="370"/>
      <c r="KW142" s="370"/>
      <c r="KX142" s="370"/>
      <c r="KY142" s="370"/>
      <c r="KZ142" s="370"/>
      <c r="LA142" s="370"/>
      <c r="LB142" s="370"/>
      <c r="LC142" s="370"/>
      <c r="LD142" s="370"/>
      <c r="LE142" s="370"/>
      <c r="LF142" s="370"/>
      <c r="LG142" s="370"/>
      <c r="LH142" s="370"/>
      <c r="LI142" s="370"/>
      <c r="LJ142" s="370"/>
      <c r="LK142" s="370"/>
      <c r="LL142" s="370"/>
      <c r="LM142" s="370"/>
      <c r="LN142" s="370"/>
      <c r="LO142" s="370"/>
      <c r="LP142" s="370"/>
      <c r="LQ142" s="370"/>
      <c r="LR142" s="370"/>
      <c r="LS142" s="370"/>
      <c r="LT142" s="370"/>
      <c r="LU142" s="370"/>
      <c r="LV142" s="370"/>
      <c r="LW142" s="370"/>
      <c r="LX142" s="370"/>
      <c r="LY142" s="370"/>
      <c r="LZ142" s="370"/>
      <c r="MA142" s="370"/>
      <c r="MB142" s="370"/>
      <c r="MC142" s="370"/>
      <c r="MD142" s="370"/>
      <c r="ME142" s="370"/>
      <c r="MF142" s="370"/>
      <c r="MG142" s="370"/>
      <c r="MH142" s="370"/>
      <c r="MI142" s="370"/>
      <c r="MJ142" s="370"/>
      <c r="MK142" s="370"/>
      <c r="ML142" s="370"/>
      <c r="MM142" s="370"/>
      <c r="MN142" s="370"/>
      <c r="MO142" s="370"/>
      <c r="MP142" s="370"/>
      <c r="MQ142" s="370"/>
      <c r="MR142" s="370"/>
      <c r="MS142" s="370"/>
      <c r="MT142" s="370"/>
      <c r="MU142" s="370"/>
      <c r="MV142" s="370"/>
      <c r="MW142" s="370"/>
      <c r="MX142" s="370"/>
      <c r="MY142" s="370"/>
      <c r="MZ142" s="370"/>
      <c r="NA142" s="370"/>
      <c r="NB142" s="370"/>
      <c r="NC142" s="370"/>
      <c r="ND142" s="370"/>
      <c r="NE142" s="370"/>
      <c r="NF142" s="370"/>
      <c r="NG142" s="370"/>
      <c r="NH142" s="370"/>
      <c r="NI142" s="370"/>
      <c r="NJ142" s="370"/>
      <c r="NK142" s="370"/>
      <c r="NL142" s="370"/>
      <c r="NM142" s="370"/>
      <c r="NN142" s="370"/>
      <c r="NO142" s="370"/>
      <c r="NP142" s="370"/>
      <c r="NQ142" s="370"/>
      <c r="NR142" s="370"/>
      <c r="NS142" s="370"/>
      <c r="NT142" s="370"/>
      <c r="NU142" s="370"/>
      <c r="NV142" s="370"/>
      <c r="NW142" s="370"/>
      <c r="NX142" s="370"/>
      <c r="NY142" s="370"/>
      <c r="NZ142" s="370"/>
      <c r="OA142" s="370"/>
      <c r="OB142" s="370"/>
      <c r="OC142" s="370"/>
      <c r="OD142" s="370"/>
      <c r="OE142" s="370"/>
      <c r="OF142" s="370"/>
      <c r="OG142" s="370"/>
      <c r="OH142" s="370"/>
      <c r="OI142" s="370"/>
      <c r="OJ142" s="370"/>
      <c r="OK142" s="370"/>
      <c r="OL142" s="370"/>
      <c r="OM142" s="370"/>
      <c r="ON142" s="370"/>
      <c r="OO142" s="370"/>
      <c r="OP142" s="370"/>
      <c r="OQ142" s="370"/>
      <c r="OR142" s="370"/>
      <c r="OS142" s="370"/>
      <c r="OT142" s="370"/>
      <c r="OU142" s="370"/>
      <c r="OV142" s="370"/>
      <c r="OW142" s="370"/>
      <c r="OX142" s="370"/>
      <c r="OY142" s="370"/>
      <c r="OZ142" s="370"/>
      <c r="PA142" s="370"/>
      <c r="PB142" s="370"/>
      <c r="PC142" s="370"/>
      <c r="PD142" s="370"/>
      <c r="PE142" s="370"/>
      <c r="PF142" s="370"/>
      <c r="PG142" s="370"/>
      <c r="PH142" s="370"/>
      <c r="PI142" s="370"/>
      <c r="PJ142" s="370"/>
      <c r="PK142" s="370"/>
      <c r="PL142" s="370"/>
      <c r="PM142" s="370"/>
      <c r="PN142" s="370"/>
      <c r="PO142" s="370"/>
      <c r="PP142" s="370"/>
      <c r="PQ142" s="370"/>
      <c r="PR142" s="370"/>
      <c r="PS142" s="370"/>
      <c r="PT142" s="370"/>
      <c r="PU142" s="370"/>
      <c r="PV142" s="370"/>
      <c r="PW142" s="370"/>
      <c r="PX142" s="370"/>
      <c r="PY142" s="370"/>
      <c r="PZ142" s="370"/>
      <c r="QA142" s="370"/>
      <c r="QB142" s="370"/>
      <c r="QC142" s="370"/>
      <c r="QD142" s="370"/>
      <c r="QE142" s="370"/>
      <c r="QF142" s="370"/>
      <c r="QG142" s="370"/>
      <c r="QH142" s="370"/>
      <c r="QI142" s="370"/>
      <c r="QJ142" s="370"/>
      <c r="QK142" s="370"/>
      <c r="QL142" s="370"/>
      <c r="QM142" s="370"/>
      <c r="QN142" s="370"/>
      <c r="QO142" s="370"/>
      <c r="QP142" s="370"/>
      <c r="QQ142" s="370"/>
      <c r="QR142" s="370"/>
      <c r="QS142" s="370"/>
      <c r="QT142" s="370"/>
      <c r="QU142" s="370"/>
      <c r="QV142" s="370"/>
      <c r="QW142" s="370"/>
      <c r="QX142" s="370"/>
      <c r="QY142" s="370"/>
      <c r="QZ142" s="370"/>
      <c r="RA142" s="370"/>
      <c r="RB142" s="370"/>
      <c r="RC142" s="370"/>
      <c r="RD142" s="370"/>
      <c r="RE142" s="370"/>
      <c r="RF142" s="370"/>
      <c r="RG142" s="370"/>
      <c r="RH142" s="370"/>
      <c r="RI142" s="370"/>
      <c r="RJ142" s="370"/>
      <c r="RK142" s="370"/>
      <c r="RL142" s="370"/>
      <c r="RM142" s="370"/>
      <c r="RN142" s="370"/>
      <c r="RO142" s="370"/>
      <c r="RP142" s="370"/>
      <c r="RQ142" s="370"/>
      <c r="RR142" s="370"/>
      <c r="RS142" s="370"/>
      <c r="RT142" s="370"/>
      <c r="RU142" s="370"/>
      <c r="RV142" s="370"/>
      <c r="RW142" s="370"/>
      <c r="RX142" s="370"/>
      <c r="RY142" s="370"/>
      <c r="RZ142" s="370"/>
      <c r="SA142" s="370"/>
      <c r="SB142" s="370"/>
      <c r="SC142" s="370"/>
      <c r="SD142" s="370"/>
      <c r="SE142" s="370"/>
      <c r="SF142" s="370"/>
      <c r="SG142" s="370"/>
      <c r="SH142" s="370"/>
      <c r="SI142" s="370"/>
      <c r="SJ142" s="370"/>
      <c r="SK142" s="370"/>
      <c r="SL142" s="370"/>
      <c r="SM142" s="370"/>
      <c r="SN142" s="370"/>
      <c r="SO142" s="370"/>
      <c r="SP142" s="370"/>
      <c r="SQ142" s="370"/>
      <c r="SR142" s="370"/>
      <c r="SS142" s="370"/>
      <c r="ST142" s="370"/>
      <c r="SU142" s="370"/>
      <c r="SV142" s="370"/>
      <c r="SW142" s="370"/>
      <c r="SX142" s="370"/>
      <c r="SY142" s="370"/>
      <c r="SZ142" s="370"/>
      <c r="TA142" s="370"/>
      <c r="TB142" s="370"/>
      <c r="TC142" s="370"/>
      <c r="TD142" s="370"/>
      <c r="TE142" s="370"/>
      <c r="TF142" s="370"/>
      <c r="TG142" s="370"/>
      <c r="TH142" s="370"/>
      <c r="TI142" s="370"/>
      <c r="TJ142" s="370"/>
      <c r="TK142" s="370"/>
      <c r="TL142" s="370"/>
      <c r="TM142" s="370"/>
      <c r="TN142" s="370"/>
      <c r="TO142" s="370"/>
      <c r="TP142" s="370"/>
      <c r="TQ142" s="370"/>
      <c r="TR142" s="370"/>
      <c r="TS142" s="370"/>
      <c r="TT142" s="370"/>
      <c r="TU142" s="370"/>
      <c r="TV142" s="370"/>
      <c r="TW142" s="370"/>
      <c r="TX142" s="370"/>
      <c r="TY142" s="370"/>
      <c r="TZ142" s="370"/>
      <c r="UA142" s="370"/>
      <c r="UB142" s="370"/>
      <c r="UC142" s="370"/>
      <c r="UD142" s="370"/>
      <c r="UE142" s="370"/>
      <c r="UF142" s="370"/>
      <c r="UG142" s="370"/>
      <c r="UH142" s="370"/>
      <c r="UI142" s="370"/>
      <c r="UJ142" s="370"/>
      <c r="UK142" s="370"/>
      <c r="UL142" s="370"/>
      <c r="UM142" s="370"/>
      <c r="UN142" s="370"/>
      <c r="UO142" s="370"/>
      <c r="UP142" s="370"/>
      <c r="UQ142" s="370"/>
      <c r="UR142" s="370"/>
      <c r="US142" s="370"/>
      <c r="UT142" s="370"/>
      <c r="UU142" s="370"/>
      <c r="UV142" s="370"/>
      <c r="UW142" s="370"/>
      <c r="UX142" s="370"/>
      <c r="UY142" s="370"/>
      <c r="UZ142" s="370"/>
      <c r="VA142" s="370"/>
      <c r="VB142" s="370"/>
      <c r="VC142" s="370"/>
      <c r="VD142" s="370"/>
      <c r="VE142" s="370"/>
      <c r="VF142" s="370"/>
      <c r="VG142" s="370"/>
      <c r="VH142" s="370"/>
      <c r="VI142" s="370"/>
      <c r="VJ142" s="370"/>
      <c r="VK142" s="370"/>
      <c r="VL142" s="370"/>
      <c r="VM142" s="370"/>
      <c r="VN142" s="370"/>
      <c r="VO142" s="370"/>
      <c r="VP142" s="370"/>
      <c r="VQ142" s="370"/>
      <c r="VR142" s="370"/>
      <c r="VS142" s="370"/>
      <c r="VT142" s="370"/>
      <c r="VU142" s="370"/>
      <c r="VV142" s="370"/>
      <c r="VW142" s="370"/>
      <c r="VX142" s="370"/>
      <c r="VY142" s="370"/>
      <c r="VZ142" s="370"/>
      <c r="WA142" s="370"/>
      <c r="WB142" s="370"/>
      <c r="WC142" s="370"/>
      <c r="WD142" s="370"/>
      <c r="WE142" s="370"/>
      <c r="WF142" s="370"/>
      <c r="WG142" s="370"/>
      <c r="WH142" s="370"/>
      <c r="WI142" s="370"/>
      <c r="WJ142" s="370"/>
      <c r="WK142" s="370"/>
      <c r="WL142" s="370"/>
      <c r="WM142" s="370"/>
      <c r="WN142" s="370"/>
      <c r="WO142" s="370"/>
      <c r="WP142" s="370"/>
      <c r="WQ142" s="370"/>
      <c r="WR142" s="370"/>
      <c r="WS142" s="370"/>
      <c r="WT142" s="370"/>
      <c r="WU142" s="370"/>
      <c r="WV142" s="370"/>
      <c r="WW142" s="370"/>
      <c r="WX142" s="370"/>
      <c r="WY142" s="370"/>
      <c r="WZ142" s="370"/>
      <c r="XA142" s="370"/>
      <c r="XB142" s="370"/>
      <c r="XC142" s="370"/>
      <c r="XD142" s="370"/>
      <c r="XE142" s="370"/>
      <c r="XF142" s="370"/>
      <c r="XG142" s="370"/>
      <c r="XH142" s="370"/>
      <c r="XI142" s="370"/>
      <c r="XJ142" s="370"/>
      <c r="XK142" s="370"/>
      <c r="XL142" s="370"/>
      <c r="XM142" s="370"/>
      <c r="XN142" s="370"/>
      <c r="XO142" s="370"/>
      <c r="XP142" s="370"/>
      <c r="XQ142" s="370"/>
      <c r="XR142" s="370"/>
      <c r="XS142" s="370"/>
      <c r="XT142" s="370"/>
      <c r="XU142" s="370"/>
      <c r="XV142" s="370"/>
      <c r="XW142" s="370"/>
      <c r="XX142" s="370"/>
      <c r="XY142" s="370"/>
      <c r="XZ142" s="370"/>
      <c r="YA142" s="370"/>
      <c r="YB142" s="370"/>
      <c r="YC142" s="370"/>
      <c r="YD142" s="370"/>
      <c r="YE142" s="370"/>
      <c r="YF142" s="370"/>
      <c r="YG142" s="370"/>
      <c r="YH142" s="370"/>
      <c r="YI142" s="370"/>
      <c r="YJ142" s="370"/>
      <c r="YK142" s="370"/>
      <c r="YL142" s="370"/>
      <c r="YM142" s="370"/>
      <c r="YN142" s="370"/>
      <c r="YO142" s="370"/>
      <c r="YP142" s="370"/>
      <c r="YQ142" s="370"/>
      <c r="YR142" s="370"/>
      <c r="YS142" s="370"/>
      <c r="YT142" s="370"/>
      <c r="YU142" s="370"/>
      <c r="YV142" s="370"/>
      <c r="YW142" s="370"/>
      <c r="YX142" s="370"/>
      <c r="YY142" s="370"/>
      <c r="YZ142" s="370"/>
      <c r="ZA142" s="370"/>
      <c r="ZB142" s="370"/>
      <c r="ZC142" s="370"/>
      <c r="ZD142" s="370"/>
      <c r="ZE142" s="370"/>
      <c r="ZF142" s="370"/>
      <c r="ZG142" s="370"/>
      <c r="ZH142" s="370"/>
      <c r="ZI142" s="370"/>
      <c r="ZJ142" s="370"/>
      <c r="ZK142" s="370"/>
      <c r="ZL142" s="370"/>
      <c r="ZM142" s="370"/>
      <c r="ZN142" s="370"/>
      <c r="ZO142" s="370"/>
      <c r="ZP142" s="370"/>
      <c r="ZQ142" s="370"/>
      <c r="ZR142" s="370"/>
      <c r="ZS142" s="370"/>
      <c r="ZT142" s="370"/>
      <c r="ZU142" s="370"/>
      <c r="ZV142" s="370"/>
      <c r="ZW142" s="370"/>
      <c r="ZX142" s="370"/>
      <c r="ZY142" s="370"/>
      <c r="ZZ142" s="370"/>
      <c r="AAA142" s="370"/>
      <c r="AAB142" s="370"/>
      <c r="AAC142" s="370"/>
      <c r="AAD142" s="370"/>
      <c r="AAE142" s="370"/>
      <c r="AAF142" s="370"/>
      <c r="AAG142" s="370"/>
      <c r="AAH142" s="370"/>
      <c r="AAI142" s="370"/>
      <c r="AAJ142" s="370"/>
      <c r="AAK142" s="370"/>
      <c r="AAL142" s="370"/>
      <c r="AAM142" s="370"/>
      <c r="AAN142" s="370"/>
      <c r="AAO142" s="370"/>
      <c r="AAP142" s="370"/>
      <c r="AAQ142" s="370"/>
      <c r="AAR142" s="370"/>
      <c r="AAS142" s="370"/>
      <c r="AAT142" s="370"/>
      <c r="AAU142" s="370"/>
      <c r="AAV142" s="370"/>
      <c r="AAW142" s="370"/>
      <c r="AAX142" s="370"/>
      <c r="AAY142" s="370"/>
      <c r="AAZ142" s="370"/>
      <c r="ABA142" s="370"/>
      <c r="ABB142" s="370"/>
      <c r="ABC142" s="370"/>
      <c r="ABD142" s="370"/>
      <c r="ABE142" s="370"/>
      <c r="ABF142" s="370"/>
      <c r="ABG142" s="370"/>
      <c r="ABH142" s="370"/>
      <c r="ABI142" s="370"/>
      <c r="ABJ142" s="370"/>
      <c r="ABK142" s="370"/>
      <c r="ABL142" s="370"/>
      <c r="ABM142" s="370"/>
      <c r="ABN142" s="370"/>
      <c r="ABO142" s="370"/>
      <c r="ABP142" s="370"/>
      <c r="ABQ142" s="370"/>
      <c r="ABR142" s="370"/>
      <c r="ABS142" s="370"/>
      <c r="ABT142" s="370"/>
      <c r="ABU142" s="370"/>
      <c r="ABV142" s="370"/>
      <c r="ABW142" s="370"/>
      <c r="ABX142" s="370"/>
      <c r="ABY142" s="370"/>
      <c r="ABZ142" s="370"/>
      <c r="ACA142" s="370"/>
      <c r="ACB142" s="370"/>
      <c r="ACC142" s="370"/>
      <c r="ACD142" s="370"/>
      <c r="ACE142" s="370"/>
      <c r="ACF142" s="370"/>
      <c r="ACG142" s="370"/>
      <c r="ACH142" s="370"/>
      <c r="ACI142" s="370"/>
      <c r="ACJ142" s="370"/>
      <c r="ACK142" s="370"/>
      <c r="ACL142" s="370"/>
      <c r="ACM142" s="370"/>
      <c r="ACN142" s="370"/>
      <c r="ACO142" s="370"/>
      <c r="ACP142" s="370"/>
      <c r="ACQ142" s="370"/>
      <c r="ACR142" s="370"/>
      <c r="ACS142" s="370"/>
      <c r="ACT142" s="370"/>
      <c r="ACU142" s="370"/>
      <c r="ACV142" s="370"/>
      <c r="ACW142" s="370"/>
      <c r="ACX142" s="370"/>
      <c r="ACY142" s="370"/>
      <c r="ACZ142" s="370"/>
      <c r="ADA142" s="370"/>
      <c r="ADB142" s="370"/>
      <c r="ADC142" s="370"/>
      <c r="ADD142" s="370"/>
      <c r="ADE142" s="370"/>
      <c r="ADF142" s="370"/>
      <c r="ADG142" s="370"/>
      <c r="ADH142" s="370"/>
      <c r="ADI142" s="370"/>
      <c r="ADJ142" s="370"/>
      <c r="ADK142" s="370"/>
      <c r="ADL142" s="370"/>
      <c r="ADM142" s="370"/>
      <c r="ADN142" s="370"/>
      <c r="ADO142" s="370"/>
      <c r="ADP142" s="370"/>
      <c r="ADQ142" s="370"/>
      <c r="ADR142" s="370"/>
      <c r="ADS142" s="370"/>
      <c r="ADT142" s="370"/>
      <c r="ADU142" s="370"/>
      <c r="ADV142" s="370"/>
      <c r="ADW142" s="370"/>
      <c r="ADX142" s="370"/>
      <c r="ADY142" s="370"/>
      <c r="ADZ142" s="370"/>
      <c r="AEA142" s="370"/>
      <c r="AEB142" s="370"/>
      <c r="AEC142" s="370"/>
      <c r="AED142" s="370"/>
      <c r="AEE142" s="370"/>
      <c r="AEF142" s="370"/>
      <c r="AEG142" s="370"/>
      <c r="AEH142" s="370"/>
      <c r="AEI142" s="370"/>
      <c r="AEJ142" s="370"/>
      <c r="AEK142" s="370"/>
      <c r="AEL142" s="370"/>
      <c r="AEM142" s="370"/>
      <c r="AEN142" s="370"/>
      <c r="AEO142" s="370"/>
      <c r="AEP142" s="370"/>
      <c r="AEQ142" s="370"/>
      <c r="AER142" s="370"/>
      <c r="AES142" s="370"/>
      <c r="AET142" s="370"/>
      <c r="AEU142" s="370"/>
      <c r="AEV142" s="370"/>
      <c r="AEW142" s="370"/>
      <c r="AEX142" s="370"/>
      <c r="AEY142" s="370"/>
      <c r="AEZ142" s="370"/>
      <c r="AFA142" s="370"/>
      <c r="AFB142" s="370"/>
      <c r="AFC142" s="370"/>
      <c r="AFD142" s="370"/>
      <c r="AFE142" s="370"/>
      <c r="AFF142" s="370"/>
      <c r="AFG142" s="370"/>
      <c r="AFH142" s="370"/>
      <c r="AFI142" s="370"/>
      <c r="AFJ142" s="370"/>
      <c r="AFK142" s="370"/>
      <c r="AFL142" s="370"/>
      <c r="AFM142" s="370"/>
      <c r="AFN142" s="370"/>
      <c r="AFO142" s="370"/>
      <c r="AFP142" s="370"/>
      <c r="AFQ142" s="370"/>
      <c r="AFR142" s="370"/>
      <c r="AFS142" s="370"/>
      <c r="AFT142" s="370"/>
      <c r="AFU142" s="370"/>
      <c r="AFV142" s="370"/>
      <c r="AFW142" s="370"/>
      <c r="AFX142" s="370"/>
      <c r="AFY142" s="370"/>
      <c r="AFZ142" s="370"/>
      <c r="AGA142" s="370"/>
      <c r="AGB142" s="370"/>
      <c r="AGC142" s="370"/>
      <c r="AGD142" s="370"/>
      <c r="AGE142" s="370"/>
      <c r="AGF142" s="370"/>
      <c r="AGG142" s="370"/>
      <c r="AGH142" s="370"/>
      <c r="AGI142" s="370"/>
      <c r="AGJ142" s="370"/>
      <c r="AGK142" s="370"/>
      <c r="AGL142" s="370"/>
      <c r="AGM142" s="370"/>
      <c r="AGN142" s="370"/>
      <c r="AGO142" s="370"/>
      <c r="AGP142" s="370"/>
      <c r="AGQ142" s="370"/>
      <c r="AGR142" s="370"/>
      <c r="AGS142" s="370"/>
      <c r="AGT142" s="370"/>
      <c r="AGU142" s="370"/>
      <c r="AGV142" s="370"/>
      <c r="AGW142" s="370"/>
      <c r="AGX142" s="370"/>
      <c r="AGY142" s="370"/>
      <c r="AGZ142" s="370"/>
      <c r="AHA142" s="370"/>
      <c r="AHB142" s="370"/>
      <c r="AHC142" s="370"/>
      <c r="AHD142" s="370"/>
      <c r="AHE142" s="370"/>
      <c r="AHF142" s="370"/>
      <c r="AHG142" s="370"/>
      <c r="AHH142" s="370"/>
      <c r="AHI142" s="370"/>
      <c r="AHJ142" s="370"/>
      <c r="AHK142" s="370"/>
      <c r="AHL142" s="370"/>
      <c r="AHM142" s="370"/>
      <c r="AHN142" s="370"/>
      <c r="AHO142" s="370"/>
      <c r="AHP142" s="370"/>
      <c r="AHQ142" s="370"/>
      <c r="AHR142" s="370"/>
      <c r="AHS142" s="370"/>
      <c r="AHT142" s="370"/>
      <c r="AHU142" s="370"/>
      <c r="AHV142" s="370"/>
      <c r="AHW142" s="370"/>
      <c r="AHX142" s="370"/>
      <c r="AHY142" s="370"/>
      <c r="AHZ142" s="370"/>
      <c r="AIA142" s="370"/>
      <c r="AIB142" s="370"/>
      <c r="AIC142" s="370"/>
      <c r="AID142" s="370"/>
      <c r="AIE142" s="370"/>
      <c r="AIF142" s="370"/>
      <c r="AIG142" s="370"/>
      <c r="AIH142" s="370"/>
      <c r="AII142" s="370"/>
      <c r="AIJ142" s="370"/>
      <c r="AIK142" s="370"/>
      <c r="AIL142" s="370"/>
      <c r="AIM142" s="370"/>
      <c r="AIN142" s="370"/>
      <c r="AIO142" s="370"/>
      <c r="AIP142" s="370"/>
      <c r="AIQ142" s="370"/>
      <c r="AIR142" s="370"/>
      <c r="AIS142" s="370"/>
      <c r="AIT142" s="370"/>
      <c r="AIU142" s="370"/>
      <c r="AIV142" s="370"/>
      <c r="AIW142" s="370"/>
      <c r="AIX142" s="370"/>
      <c r="AIY142" s="370"/>
      <c r="AIZ142" s="370"/>
      <c r="AJA142" s="370"/>
      <c r="AJB142" s="370"/>
      <c r="AJC142" s="370"/>
      <c r="AJD142" s="370"/>
      <c r="AJE142" s="370"/>
      <c r="AJF142" s="370"/>
      <c r="AJG142" s="370"/>
      <c r="AJH142" s="370"/>
      <c r="AJI142" s="370"/>
      <c r="AJJ142" s="370"/>
      <c r="AJK142" s="370"/>
      <c r="AJL142" s="370"/>
      <c r="AJM142" s="370"/>
      <c r="AJN142" s="370"/>
      <c r="AJO142" s="370"/>
      <c r="AJP142" s="370"/>
      <c r="AJQ142" s="370"/>
      <c r="AJR142" s="370"/>
      <c r="AJS142" s="370"/>
      <c r="AJT142" s="370"/>
      <c r="AJU142" s="370"/>
      <c r="AJV142" s="370"/>
      <c r="AJW142" s="370"/>
      <c r="AJX142" s="370"/>
      <c r="AJY142" s="370"/>
      <c r="AJZ142" s="370"/>
      <c r="AKA142" s="370"/>
      <c r="AKB142" s="370"/>
      <c r="AKC142" s="370"/>
      <c r="AKD142" s="370"/>
      <c r="AKE142" s="370"/>
      <c r="AKF142" s="370"/>
      <c r="AKG142" s="370"/>
      <c r="AKH142" s="370"/>
      <c r="AKI142" s="370"/>
      <c r="AKJ142" s="370"/>
      <c r="AKK142" s="370"/>
      <c r="AKL142" s="370"/>
      <c r="AKM142" s="370"/>
      <c r="AKN142" s="370"/>
      <c r="AKO142" s="370"/>
      <c r="AKP142" s="370"/>
      <c r="AKQ142" s="370"/>
      <c r="AKR142" s="370"/>
      <c r="AKS142" s="370"/>
      <c r="AKT142" s="370"/>
      <c r="AKU142" s="370"/>
      <c r="AKV142" s="370"/>
      <c r="AKW142" s="370"/>
      <c r="AKX142" s="370"/>
      <c r="AKY142" s="370"/>
      <c r="AKZ142" s="370"/>
      <c r="ALA142" s="370"/>
      <c r="ALB142" s="370"/>
      <c r="ALC142" s="370"/>
      <c r="ALD142" s="370"/>
    </row>
    <row r="143" spans="1:992" s="253" customFormat="1" ht="21.75" customHeight="1">
      <c r="A143" s="2421"/>
      <c r="B143" s="2828"/>
      <c r="C143" s="2391"/>
      <c r="D143" s="718" t="s">
        <v>301</v>
      </c>
      <c r="E143" s="468">
        <f>E144+E145</f>
        <v>323338680</v>
      </c>
      <c r="F143" s="468">
        <f>F144+F145</f>
        <v>298539806.74000001</v>
      </c>
      <c r="G143" s="2385"/>
      <c r="H143" s="2385"/>
      <c r="I143" s="2391"/>
      <c r="J143" s="2391"/>
      <c r="K143" s="2391"/>
      <c r="L143" s="2792"/>
      <c r="M143" s="580"/>
      <c r="N143" s="370"/>
      <c r="O143" s="370"/>
      <c r="P143" s="370"/>
      <c r="Q143" s="370"/>
      <c r="R143" s="370"/>
      <c r="S143" s="370"/>
      <c r="T143" s="370"/>
      <c r="U143" s="370"/>
      <c r="V143" s="370"/>
      <c r="W143" s="370"/>
      <c r="X143" s="370"/>
      <c r="Y143" s="370"/>
      <c r="Z143" s="370"/>
      <c r="AA143" s="370"/>
      <c r="AB143" s="370"/>
      <c r="AC143" s="370"/>
      <c r="AD143" s="370"/>
      <c r="AE143" s="370"/>
      <c r="AF143" s="370"/>
      <c r="AG143" s="370"/>
      <c r="AH143" s="370"/>
      <c r="AI143" s="370"/>
      <c r="AJ143" s="370"/>
      <c r="AK143" s="370"/>
      <c r="AL143" s="370"/>
      <c r="AM143" s="370"/>
      <c r="AN143" s="370"/>
      <c r="AO143" s="370"/>
      <c r="AP143" s="370"/>
      <c r="AQ143" s="370"/>
      <c r="AR143" s="370"/>
      <c r="AS143" s="370"/>
      <c r="AT143" s="370"/>
      <c r="AU143" s="370"/>
      <c r="AV143" s="370"/>
      <c r="AW143" s="370"/>
      <c r="AX143" s="370"/>
      <c r="AY143" s="370"/>
      <c r="AZ143" s="370"/>
      <c r="BA143" s="370"/>
      <c r="BB143" s="370"/>
      <c r="BC143" s="370"/>
      <c r="BD143" s="370"/>
      <c r="BE143" s="370"/>
      <c r="BF143" s="370"/>
      <c r="BG143" s="370"/>
      <c r="BH143" s="370"/>
      <c r="BI143" s="370"/>
      <c r="BJ143" s="370"/>
      <c r="BK143" s="370"/>
      <c r="BL143" s="370"/>
      <c r="BM143" s="370"/>
      <c r="BN143" s="370"/>
      <c r="BO143" s="370"/>
      <c r="BP143" s="370"/>
      <c r="BQ143" s="370"/>
      <c r="BR143" s="370"/>
      <c r="BS143" s="370"/>
      <c r="BT143" s="370"/>
      <c r="BU143" s="370"/>
      <c r="BV143" s="370"/>
      <c r="BW143" s="370"/>
      <c r="BX143" s="370"/>
      <c r="BY143" s="370"/>
      <c r="BZ143" s="370"/>
      <c r="CA143" s="370"/>
      <c r="CB143" s="370"/>
      <c r="CC143" s="370"/>
      <c r="CD143" s="370"/>
      <c r="CE143" s="370"/>
      <c r="CF143" s="370"/>
      <c r="CG143" s="370"/>
      <c r="CH143" s="370"/>
      <c r="CI143" s="370"/>
      <c r="CJ143" s="370"/>
      <c r="CK143" s="370"/>
      <c r="CL143" s="370"/>
      <c r="CM143" s="370"/>
      <c r="CN143" s="370"/>
      <c r="CO143" s="370"/>
      <c r="CP143" s="370"/>
      <c r="CQ143" s="370"/>
      <c r="CR143" s="370"/>
      <c r="CS143" s="370"/>
      <c r="CT143" s="370"/>
      <c r="CU143" s="370"/>
      <c r="CV143" s="370"/>
      <c r="CW143" s="370"/>
      <c r="CX143" s="370"/>
      <c r="CY143" s="370"/>
      <c r="CZ143" s="370"/>
      <c r="DA143" s="370"/>
      <c r="DB143" s="370"/>
      <c r="DC143" s="370"/>
      <c r="DD143" s="370"/>
      <c r="DE143" s="370"/>
      <c r="DF143" s="370"/>
      <c r="DG143" s="370"/>
      <c r="DH143" s="370"/>
      <c r="DI143" s="370"/>
      <c r="DJ143" s="370"/>
      <c r="DK143" s="370"/>
      <c r="DL143" s="370"/>
      <c r="DM143" s="370"/>
      <c r="DN143" s="370"/>
      <c r="DO143" s="370"/>
      <c r="DP143" s="370"/>
      <c r="DQ143" s="370"/>
      <c r="DR143" s="370"/>
      <c r="DS143" s="370"/>
      <c r="DT143" s="370"/>
      <c r="DU143" s="370"/>
      <c r="DV143" s="370"/>
      <c r="DW143" s="370"/>
      <c r="DX143" s="370"/>
      <c r="DY143" s="370"/>
      <c r="DZ143" s="370"/>
      <c r="EA143" s="370"/>
      <c r="EB143" s="370"/>
      <c r="EC143" s="370"/>
      <c r="ED143" s="370"/>
      <c r="EE143" s="370"/>
      <c r="EF143" s="370"/>
      <c r="EG143" s="370"/>
      <c r="EH143" s="370"/>
      <c r="EI143" s="370"/>
      <c r="EJ143" s="370"/>
      <c r="EK143" s="370"/>
      <c r="EL143" s="370"/>
      <c r="EM143" s="370"/>
      <c r="EN143" s="370"/>
      <c r="EO143" s="370"/>
      <c r="EP143" s="370"/>
      <c r="EQ143" s="370"/>
      <c r="ER143" s="370"/>
      <c r="ES143" s="370"/>
      <c r="ET143" s="370"/>
      <c r="EU143" s="370"/>
      <c r="EV143" s="370"/>
      <c r="EW143" s="370"/>
      <c r="EX143" s="370"/>
      <c r="EY143" s="370"/>
      <c r="EZ143" s="370"/>
      <c r="FA143" s="370"/>
      <c r="FB143" s="370"/>
      <c r="FC143" s="370"/>
      <c r="FD143" s="370"/>
      <c r="FE143" s="370"/>
      <c r="FF143" s="370"/>
      <c r="FG143" s="370"/>
      <c r="FH143" s="370"/>
      <c r="FI143" s="370"/>
      <c r="FJ143" s="370"/>
      <c r="FK143" s="370"/>
      <c r="FL143" s="370"/>
      <c r="FM143" s="370"/>
      <c r="FN143" s="370"/>
      <c r="FO143" s="370"/>
      <c r="FP143" s="370"/>
      <c r="FQ143" s="370"/>
      <c r="FR143" s="370"/>
      <c r="FS143" s="370"/>
      <c r="FT143" s="370"/>
      <c r="FU143" s="370"/>
      <c r="FV143" s="370"/>
      <c r="FW143" s="370"/>
      <c r="FX143" s="370"/>
      <c r="FY143" s="370"/>
      <c r="FZ143" s="370"/>
      <c r="GA143" s="370"/>
      <c r="GB143" s="370"/>
      <c r="GC143" s="370"/>
      <c r="GD143" s="370"/>
      <c r="GE143" s="370"/>
      <c r="GF143" s="370"/>
      <c r="GG143" s="370"/>
      <c r="GH143" s="370"/>
      <c r="GI143" s="370"/>
      <c r="GJ143" s="370"/>
      <c r="GK143" s="370"/>
      <c r="GL143" s="370"/>
      <c r="GM143" s="370"/>
      <c r="GN143" s="370"/>
      <c r="GO143" s="370"/>
      <c r="GP143" s="370"/>
      <c r="GQ143" s="370"/>
      <c r="GR143" s="370"/>
      <c r="GS143" s="370"/>
      <c r="GT143" s="370"/>
      <c r="GU143" s="370"/>
      <c r="GV143" s="370"/>
      <c r="GW143" s="370"/>
      <c r="GX143" s="370"/>
      <c r="GY143" s="370"/>
      <c r="GZ143" s="370"/>
      <c r="HA143" s="370"/>
      <c r="HB143" s="370"/>
      <c r="HC143" s="370"/>
      <c r="HD143" s="370"/>
      <c r="HE143" s="370"/>
      <c r="HF143" s="370"/>
      <c r="HG143" s="370"/>
      <c r="HH143" s="370"/>
      <c r="HI143" s="370"/>
      <c r="HJ143" s="370"/>
      <c r="HK143" s="370"/>
      <c r="HL143" s="370"/>
      <c r="HM143" s="370"/>
      <c r="HN143" s="370"/>
      <c r="HO143" s="370"/>
      <c r="HP143" s="370"/>
      <c r="HQ143" s="370"/>
      <c r="HR143" s="370"/>
      <c r="HS143" s="370"/>
      <c r="HT143" s="370"/>
      <c r="HU143" s="370"/>
      <c r="HV143" s="370"/>
      <c r="HW143" s="370"/>
      <c r="HX143" s="370"/>
      <c r="HY143" s="370"/>
      <c r="HZ143" s="370"/>
      <c r="IA143" s="370"/>
      <c r="IB143" s="370"/>
      <c r="IC143" s="370"/>
      <c r="ID143" s="370"/>
      <c r="IE143" s="370"/>
      <c r="IF143" s="370"/>
      <c r="IG143" s="370"/>
      <c r="IH143" s="370"/>
      <c r="II143" s="370"/>
      <c r="IJ143" s="370"/>
      <c r="IK143" s="370"/>
      <c r="IL143" s="370"/>
      <c r="IM143" s="370"/>
      <c r="IN143" s="370"/>
      <c r="IO143" s="370"/>
      <c r="IP143" s="370"/>
      <c r="IQ143" s="370"/>
      <c r="IR143" s="370"/>
      <c r="IS143" s="370"/>
      <c r="IT143" s="370"/>
      <c r="IU143" s="370"/>
      <c r="IV143" s="370"/>
      <c r="IW143" s="370"/>
      <c r="IX143" s="370"/>
      <c r="IY143" s="370"/>
      <c r="IZ143" s="370"/>
      <c r="JA143" s="370"/>
      <c r="JB143" s="370"/>
      <c r="JC143" s="370"/>
      <c r="JD143" s="370"/>
      <c r="JE143" s="370"/>
      <c r="JF143" s="370"/>
      <c r="JG143" s="370"/>
      <c r="JH143" s="370"/>
      <c r="JI143" s="370"/>
      <c r="JJ143" s="370"/>
      <c r="JK143" s="370"/>
      <c r="JL143" s="370"/>
      <c r="JM143" s="370"/>
      <c r="JN143" s="370"/>
      <c r="JO143" s="370"/>
      <c r="JP143" s="370"/>
      <c r="JQ143" s="370"/>
      <c r="JR143" s="370"/>
      <c r="JS143" s="370"/>
      <c r="JT143" s="370"/>
      <c r="JU143" s="370"/>
      <c r="JV143" s="370"/>
      <c r="JW143" s="370"/>
      <c r="JX143" s="370"/>
      <c r="JY143" s="370"/>
      <c r="JZ143" s="370"/>
      <c r="KA143" s="370"/>
      <c r="KB143" s="370"/>
      <c r="KC143" s="370"/>
      <c r="KD143" s="370"/>
      <c r="KE143" s="370"/>
      <c r="KF143" s="370"/>
      <c r="KG143" s="370"/>
      <c r="KH143" s="370"/>
      <c r="KI143" s="370"/>
      <c r="KJ143" s="370"/>
      <c r="KK143" s="370"/>
      <c r="KL143" s="370"/>
      <c r="KM143" s="370"/>
      <c r="KN143" s="370"/>
      <c r="KO143" s="370"/>
      <c r="KP143" s="370"/>
      <c r="KQ143" s="370"/>
      <c r="KR143" s="370"/>
      <c r="KS143" s="370"/>
      <c r="KT143" s="370"/>
      <c r="KU143" s="370"/>
      <c r="KV143" s="370"/>
      <c r="KW143" s="370"/>
      <c r="KX143" s="370"/>
      <c r="KY143" s="370"/>
      <c r="KZ143" s="370"/>
      <c r="LA143" s="370"/>
      <c r="LB143" s="370"/>
      <c r="LC143" s="370"/>
      <c r="LD143" s="370"/>
      <c r="LE143" s="370"/>
      <c r="LF143" s="370"/>
      <c r="LG143" s="370"/>
      <c r="LH143" s="370"/>
      <c r="LI143" s="370"/>
      <c r="LJ143" s="370"/>
      <c r="LK143" s="370"/>
      <c r="LL143" s="370"/>
      <c r="LM143" s="370"/>
      <c r="LN143" s="370"/>
      <c r="LO143" s="370"/>
      <c r="LP143" s="370"/>
      <c r="LQ143" s="370"/>
      <c r="LR143" s="370"/>
      <c r="LS143" s="370"/>
      <c r="LT143" s="370"/>
      <c r="LU143" s="370"/>
      <c r="LV143" s="370"/>
      <c r="LW143" s="370"/>
      <c r="LX143" s="370"/>
      <c r="LY143" s="370"/>
      <c r="LZ143" s="370"/>
      <c r="MA143" s="370"/>
      <c r="MB143" s="370"/>
      <c r="MC143" s="370"/>
      <c r="MD143" s="370"/>
      <c r="ME143" s="370"/>
      <c r="MF143" s="370"/>
      <c r="MG143" s="370"/>
      <c r="MH143" s="370"/>
      <c r="MI143" s="370"/>
      <c r="MJ143" s="370"/>
      <c r="MK143" s="370"/>
      <c r="ML143" s="370"/>
      <c r="MM143" s="370"/>
      <c r="MN143" s="370"/>
      <c r="MO143" s="370"/>
      <c r="MP143" s="370"/>
      <c r="MQ143" s="370"/>
      <c r="MR143" s="370"/>
      <c r="MS143" s="370"/>
      <c r="MT143" s="370"/>
      <c r="MU143" s="370"/>
      <c r="MV143" s="370"/>
      <c r="MW143" s="370"/>
      <c r="MX143" s="370"/>
      <c r="MY143" s="370"/>
      <c r="MZ143" s="370"/>
      <c r="NA143" s="370"/>
      <c r="NB143" s="370"/>
      <c r="NC143" s="370"/>
      <c r="ND143" s="370"/>
      <c r="NE143" s="370"/>
      <c r="NF143" s="370"/>
      <c r="NG143" s="370"/>
      <c r="NH143" s="370"/>
      <c r="NI143" s="370"/>
      <c r="NJ143" s="370"/>
      <c r="NK143" s="370"/>
      <c r="NL143" s="370"/>
      <c r="NM143" s="370"/>
      <c r="NN143" s="370"/>
      <c r="NO143" s="370"/>
      <c r="NP143" s="370"/>
      <c r="NQ143" s="370"/>
      <c r="NR143" s="370"/>
      <c r="NS143" s="370"/>
      <c r="NT143" s="370"/>
      <c r="NU143" s="370"/>
      <c r="NV143" s="370"/>
      <c r="NW143" s="370"/>
      <c r="NX143" s="370"/>
      <c r="NY143" s="370"/>
      <c r="NZ143" s="370"/>
      <c r="OA143" s="370"/>
      <c r="OB143" s="370"/>
      <c r="OC143" s="370"/>
      <c r="OD143" s="370"/>
      <c r="OE143" s="370"/>
      <c r="OF143" s="370"/>
      <c r="OG143" s="370"/>
      <c r="OH143" s="370"/>
      <c r="OI143" s="370"/>
      <c r="OJ143" s="370"/>
      <c r="OK143" s="370"/>
      <c r="OL143" s="370"/>
      <c r="OM143" s="370"/>
      <c r="ON143" s="370"/>
      <c r="OO143" s="370"/>
      <c r="OP143" s="370"/>
      <c r="OQ143" s="370"/>
      <c r="OR143" s="370"/>
      <c r="OS143" s="370"/>
      <c r="OT143" s="370"/>
      <c r="OU143" s="370"/>
      <c r="OV143" s="370"/>
      <c r="OW143" s="370"/>
      <c r="OX143" s="370"/>
      <c r="OY143" s="370"/>
      <c r="OZ143" s="370"/>
      <c r="PA143" s="370"/>
      <c r="PB143" s="370"/>
      <c r="PC143" s="370"/>
      <c r="PD143" s="370"/>
      <c r="PE143" s="370"/>
      <c r="PF143" s="370"/>
      <c r="PG143" s="370"/>
      <c r="PH143" s="370"/>
      <c r="PI143" s="370"/>
      <c r="PJ143" s="370"/>
      <c r="PK143" s="370"/>
      <c r="PL143" s="370"/>
      <c r="PM143" s="370"/>
      <c r="PN143" s="370"/>
      <c r="PO143" s="370"/>
      <c r="PP143" s="370"/>
      <c r="PQ143" s="370"/>
      <c r="PR143" s="370"/>
      <c r="PS143" s="370"/>
      <c r="PT143" s="370"/>
      <c r="PU143" s="370"/>
      <c r="PV143" s="370"/>
      <c r="PW143" s="370"/>
      <c r="PX143" s="370"/>
      <c r="PY143" s="370"/>
      <c r="PZ143" s="370"/>
      <c r="QA143" s="370"/>
      <c r="QB143" s="370"/>
      <c r="QC143" s="370"/>
      <c r="QD143" s="370"/>
      <c r="QE143" s="370"/>
      <c r="QF143" s="370"/>
      <c r="QG143" s="370"/>
      <c r="QH143" s="370"/>
      <c r="QI143" s="370"/>
      <c r="QJ143" s="370"/>
      <c r="QK143" s="370"/>
      <c r="QL143" s="370"/>
      <c r="QM143" s="370"/>
      <c r="QN143" s="370"/>
      <c r="QO143" s="370"/>
      <c r="QP143" s="370"/>
      <c r="QQ143" s="370"/>
      <c r="QR143" s="370"/>
      <c r="QS143" s="370"/>
      <c r="QT143" s="370"/>
      <c r="QU143" s="370"/>
      <c r="QV143" s="370"/>
      <c r="QW143" s="370"/>
      <c r="QX143" s="370"/>
      <c r="QY143" s="370"/>
      <c r="QZ143" s="370"/>
      <c r="RA143" s="370"/>
      <c r="RB143" s="370"/>
      <c r="RC143" s="370"/>
      <c r="RD143" s="370"/>
      <c r="RE143" s="370"/>
      <c r="RF143" s="370"/>
      <c r="RG143" s="370"/>
      <c r="RH143" s="370"/>
      <c r="RI143" s="370"/>
      <c r="RJ143" s="370"/>
      <c r="RK143" s="370"/>
      <c r="RL143" s="370"/>
      <c r="RM143" s="370"/>
      <c r="RN143" s="370"/>
      <c r="RO143" s="370"/>
      <c r="RP143" s="370"/>
      <c r="RQ143" s="370"/>
      <c r="RR143" s="370"/>
      <c r="RS143" s="370"/>
      <c r="RT143" s="370"/>
      <c r="RU143" s="370"/>
      <c r="RV143" s="370"/>
      <c r="RW143" s="370"/>
      <c r="RX143" s="370"/>
      <c r="RY143" s="370"/>
      <c r="RZ143" s="370"/>
      <c r="SA143" s="370"/>
      <c r="SB143" s="370"/>
      <c r="SC143" s="370"/>
      <c r="SD143" s="370"/>
      <c r="SE143" s="370"/>
      <c r="SF143" s="370"/>
      <c r="SG143" s="370"/>
      <c r="SH143" s="370"/>
      <c r="SI143" s="370"/>
      <c r="SJ143" s="370"/>
      <c r="SK143" s="370"/>
      <c r="SL143" s="370"/>
      <c r="SM143" s="370"/>
      <c r="SN143" s="370"/>
      <c r="SO143" s="370"/>
      <c r="SP143" s="370"/>
      <c r="SQ143" s="370"/>
      <c r="SR143" s="370"/>
      <c r="SS143" s="370"/>
      <c r="ST143" s="370"/>
      <c r="SU143" s="370"/>
      <c r="SV143" s="370"/>
      <c r="SW143" s="370"/>
      <c r="SX143" s="370"/>
      <c r="SY143" s="370"/>
      <c r="SZ143" s="370"/>
      <c r="TA143" s="370"/>
      <c r="TB143" s="370"/>
      <c r="TC143" s="370"/>
      <c r="TD143" s="370"/>
      <c r="TE143" s="370"/>
      <c r="TF143" s="370"/>
      <c r="TG143" s="370"/>
      <c r="TH143" s="370"/>
      <c r="TI143" s="370"/>
      <c r="TJ143" s="370"/>
      <c r="TK143" s="370"/>
      <c r="TL143" s="370"/>
      <c r="TM143" s="370"/>
      <c r="TN143" s="370"/>
      <c r="TO143" s="370"/>
      <c r="TP143" s="370"/>
      <c r="TQ143" s="370"/>
      <c r="TR143" s="370"/>
      <c r="TS143" s="370"/>
      <c r="TT143" s="370"/>
      <c r="TU143" s="370"/>
      <c r="TV143" s="370"/>
      <c r="TW143" s="370"/>
      <c r="TX143" s="370"/>
      <c r="TY143" s="370"/>
      <c r="TZ143" s="370"/>
      <c r="UA143" s="370"/>
      <c r="UB143" s="370"/>
      <c r="UC143" s="370"/>
      <c r="UD143" s="370"/>
      <c r="UE143" s="370"/>
      <c r="UF143" s="370"/>
      <c r="UG143" s="370"/>
      <c r="UH143" s="370"/>
      <c r="UI143" s="370"/>
      <c r="UJ143" s="370"/>
      <c r="UK143" s="370"/>
      <c r="UL143" s="370"/>
      <c r="UM143" s="370"/>
      <c r="UN143" s="370"/>
      <c r="UO143" s="370"/>
      <c r="UP143" s="370"/>
      <c r="UQ143" s="370"/>
      <c r="UR143" s="370"/>
      <c r="US143" s="370"/>
      <c r="UT143" s="370"/>
      <c r="UU143" s="370"/>
      <c r="UV143" s="370"/>
      <c r="UW143" s="370"/>
      <c r="UX143" s="370"/>
      <c r="UY143" s="370"/>
      <c r="UZ143" s="370"/>
      <c r="VA143" s="370"/>
      <c r="VB143" s="370"/>
      <c r="VC143" s="370"/>
      <c r="VD143" s="370"/>
      <c r="VE143" s="370"/>
      <c r="VF143" s="370"/>
      <c r="VG143" s="370"/>
      <c r="VH143" s="370"/>
      <c r="VI143" s="370"/>
      <c r="VJ143" s="370"/>
      <c r="VK143" s="370"/>
      <c r="VL143" s="370"/>
      <c r="VM143" s="370"/>
      <c r="VN143" s="370"/>
      <c r="VO143" s="370"/>
      <c r="VP143" s="370"/>
      <c r="VQ143" s="370"/>
      <c r="VR143" s="370"/>
      <c r="VS143" s="370"/>
      <c r="VT143" s="370"/>
      <c r="VU143" s="370"/>
      <c r="VV143" s="370"/>
      <c r="VW143" s="370"/>
      <c r="VX143" s="370"/>
      <c r="VY143" s="370"/>
      <c r="VZ143" s="370"/>
      <c r="WA143" s="370"/>
      <c r="WB143" s="370"/>
      <c r="WC143" s="370"/>
      <c r="WD143" s="370"/>
      <c r="WE143" s="370"/>
      <c r="WF143" s="370"/>
      <c r="WG143" s="370"/>
      <c r="WH143" s="370"/>
      <c r="WI143" s="370"/>
      <c r="WJ143" s="370"/>
      <c r="WK143" s="370"/>
      <c r="WL143" s="370"/>
      <c r="WM143" s="370"/>
      <c r="WN143" s="370"/>
      <c r="WO143" s="370"/>
      <c r="WP143" s="370"/>
      <c r="WQ143" s="370"/>
      <c r="WR143" s="370"/>
      <c r="WS143" s="370"/>
      <c r="WT143" s="370"/>
      <c r="WU143" s="370"/>
      <c r="WV143" s="370"/>
      <c r="WW143" s="370"/>
      <c r="WX143" s="370"/>
      <c r="WY143" s="370"/>
      <c r="WZ143" s="370"/>
      <c r="XA143" s="370"/>
      <c r="XB143" s="370"/>
      <c r="XC143" s="370"/>
      <c r="XD143" s="370"/>
      <c r="XE143" s="370"/>
      <c r="XF143" s="370"/>
      <c r="XG143" s="370"/>
      <c r="XH143" s="370"/>
      <c r="XI143" s="370"/>
      <c r="XJ143" s="370"/>
      <c r="XK143" s="370"/>
      <c r="XL143" s="370"/>
      <c r="XM143" s="370"/>
      <c r="XN143" s="370"/>
      <c r="XO143" s="370"/>
      <c r="XP143" s="370"/>
      <c r="XQ143" s="370"/>
      <c r="XR143" s="370"/>
      <c r="XS143" s="370"/>
      <c r="XT143" s="370"/>
      <c r="XU143" s="370"/>
      <c r="XV143" s="370"/>
      <c r="XW143" s="370"/>
      <c r="XX143" s="370"/>
      <c r="XY143" s="370"/>
      <c r="XZ143" s="370"/>
      <c r="YA143" s="370"/>
      <c r="YB143" s="370"/>
      <c r="YC143" s="370"/>
      <c r="YD143" s="370"/>
      <c r="YE143" s="370"/>
      <c r="YF143" s="370"/>
      <c r="YG143" s="370"/>
      <c r="YH143" s="370"/>
      <c r="YI143" s="370"/>
      <c r="YJ143" s="370"/>
      <c r="YK143" s="370"/>
      <c r="YL143" s="370"/>
      <c r="YM143" s="370"/>
      <c r="YN143" s="370"/>
      <c r="YO143" s="370"/>
      <c r="YP143" s="370"/>
      <c r="YQ143" s="370"/>
      <c r="YR143" s="370"/>
      <c r="YS143" s="370"/>
      <c r="YT143" s="370"/>
      <c r="YU143" s="370"/>
      <c r="YV143" s="370"/>
      <c r="YW143" s="370"/>
      <c r="YX143" s="370"/>
      <c r="YY143" s="370"/>
      <c r="YZ143" s="370"/>
      <c r="ZA143" s="370"/>
      <c r="ZB143" s="370"/>
      <c r="ZC143" s="370"/>
      <c r="ZD143" s="370"/>
      <c r="ZE143" s="370"/>
      <c r="ZF143" s="370"/>
      <c r="ZG143" s="370"/>
      <c r="ZH143" s="370"/>
      <c r="ZI143" s="370"/>
      <c r="ZJ143" s="370"/>
      <c r="ZK143" s="370"/>
      <c r="ZL143" s="370"/>
      <c r="ZM143" s="370"/>
      <c r="ZN143" s="370"/>
      <c r="ZO143" s="370"/>
      <c r="ZP143" s="370"/>
      <c r="ZQ143" s="370"/>
      <c r="ZR143" s="370"/>
      <c r="ZS143" s="370"/>
      <c r="ZT143" s="370"/>
      <c r="ZU143" s="370"/>
      <c r="ZV143" s="370"/>
      <c r="ZW143" s="370"/>
      <c r="ZX143" s="370"/>
      <c r="ZY143" s="370"/>
      <c r="ZZ143" s="370"/>
      <c r="AAA143" s="370"/>
      <c r="AAB143" s="370"/>
      <c r="AAC143" s="370"/>
      <c r="AAD143" s="370"/>
      <c r="AAE143" s="370"/>
      <c r="AAF143" s="370"/>
      <c r="AAG143" s="370"/>
      <c r="AAH143" s="370"/>
      <c r="AAI143" s="370"/>
      <c r="AAJ143" s="370"/>
      <c r="AAK143" s="370"/>
      <c r="AAL143" s="370"/>
      <c r="AAM143" s="370"/>
      <c r="AAN143" s="370"/>
      <c r="AAO143" s="370"/>
      <c r="AAP143" s="370"/>
      <c r="AAQ143" s="370"/>
      <c r="AAR143" s="370"/>
      <c r="AAS143" s="370"/>
      <c r="AAT143" s="370"/>
      <c r="AAU143" s="370"/>
      <c r="AAV143" s="370"/>
      <c r="AAW143" s="370"/>
      <c r="AAX143" s="370"/>
      <c r="AAY143" s="370"/>
      <c r="AAZ143" s="370"/>
      <c r="ABA143" s="370"/>
      <c r="ABB143" s="370"/>
      <c r="ABC143" s="370"/>
      <c r="ABD143" s="370"/>
      <c r="ABE143" s="370"/>
      <c r="ABF143" s="370"/>
      <c r="ABG143" s="370"/>
      <c r="ABH143" s="370"/>
      <c r="ABI143" s="370"/>
      <c r="ABJ143" s="370"/>
      <c r="ABK143" s="370"/>
      <c r="ABL143" s="370"/>
      <c r="ABM143" s="370"/>
      <c r="ABN143" s="370"/>
      <c r="ABO143" s="370"/>
      <c r="ABP143" s="370"/>
      <c r="ABQ143" s="370"/>
      <c r="ABR143" s="370"/>
      <c r="ABS143" s="370"/>
      <c r="ABT143" s="370"/>
      <c r="ABU143" s="370"/>
      <c r="ABV143" s="370"/>
      <c r="ABW143" s="370"/>
      <c r="ABX143" s="370"/>
      <c r="ABY143" s="370"/>
      <c r="ABZ143" s="370"/>
      <c r="ACA143" s="370"/>
      <c r="ACB143" s="370"/>
      <c r="ACC143" s="370"/>
      <c r="ACD143" s="370"/>
      <c r="ACE143" s="370"/>
      <c r="ACF143" s="370"/>
      <c r="ACG143" s="370"/>
      <c r="ACH143" s="370"/>
      <c r="ACI143" s="370"/>
      <c r="ACJ143" s="370"/>
      <c r="ACK143" s="370"/>
      <c r="ACL143" s="370"/>
      <c r="ACM143" s="370"/>
      <c r="ACN143" s="370"/>
      <c r="ACO143" s="370"/>
      <c r="ACP143" s="370"/>
      <c r="ACQ143" s="370"/>
      <c r="ACR143" s="370"/>
      <c r="ACS143" s="370"/>
      <c r="ACT143" s="370"/>
      <c r="ACU143" s="370"/>
      <c r="ACV143" s="370"/>
      <c r="ACW143" s="370"/>
      <c r="ACX143" s="370"/>
      <c r="ACY143" s="370"/>
      <c r="ACZ143" s="370"/>
      <c r="ADA143" s="370"/>
      <c r="ADB143" s="370"/>
      <c r="ADC143" s="370"/>
      <c r="ADD143" s="370"/>
      <c r="ADE143" s="370"/>
      <c r="ADF143" s="370"/>
      <c r="ADG143" s="370"/>
      <c r="ADH143" s="370"/>
      <c r="ADI143" s="370"/>
      <c r="ADJ143" s="370"/>
      <c r="ADK143" s="370"/>
      <c r="ADL143" s="370"/>
      <c r="ADM143" s="370"/>
      <c r="ADN143" s="370"/>
      <c r="ADO143" s="370"/>
      <c r="ADP143" s="370"/>
      <c r="ADQ143" s="370"/>
      <c r="ADR143" s="370"/>
      <c r="ADS143" s="370"/>
      <c r="ADT143" s="370"/>
      <c r="ADU143" s="370"/>
      <c r="ADV143" s="370"/>
      <c r="ADW143" s="370"/>
      <c r="ADX143" s="370"/>
      <c r="ADY143" s="370"/>
      <c r="ADZ143" s="370"/>
      <c r="AEA143" s="370"/>
      <c r="AEB143" s="370"/>
      <c r="AEC143" s="370"/>
      <c r="AED143" s="370"/>
      <c r="AEE143" s="370"/>
      <c r="AEF143" s="370"/>
      <c r="AEG143" s="370"/>
      <c r="AEH143" s="370"/>
      <c r="AEI143" s="370"/>
      <c r="AEJ143" s="370"/>
      <c r="AEK143" s="370"/>
      <c r="AEL143" s="370"/>
      <c r="AEM143" s="370"/>
      <c r="AEN143" s="370"/>
      <c r="AEO143" s="370"/>
      <c r="AEP143" s="370"/>
      <c r="AEQ143" s="370"/>
      <c r="AER143" s="370"/>
      <c r="AES143" s="370"/>
      <c r="AET143" s="370"/>
      <c r="AEU143" s="370"/>
      <c r="AEV143" s="370"/>
      <c r="AEW143" s="370"/>
      <c r="AEX143" s="370"/>
      <c r="AEY143" s="370"/>
      <c r="AEZ143" s="370"/>
      <c r="AFA143" s="370"/>
      <c r="AFB143" s="370"/>
      <c r="AFC143" s="370"/>
      <c r="AFD143" s="370"/>
      <c r="AFE143" s="370"/>
      <c r="AFF143" s="370"/>
      <c r="AFG143" s="370"/>
      <c r="AFH143" s="370"/>
      <c r="AFI143" s="370"/>
      <c r="AFJ143" s="370"/>
      <c r="AFK143" s="370"/>
      <c r="AFL143" s="370"/>
      <c r="AFM143" s="370"/>
      <c r="AFN143" s="370"/>
      <c r="AFO143" s="370"/>
      <c r="AFP143" s="370"/>
      <c r="AFQ143" s="370"/>
      <c r="AFR143" s="370"/>
      <c r="AFS143" s="370"/>
      <c r="AFT143" s="370"/>
      <c r="AFU143" s="370"/>
      <c r="AFV143" s="370"/>
      <c r="AFW143" s="370"/>
      <c r="AFX143" s="370"/>
      <c r="AFY143" s="370"/>
      <c r="AFZ143" s="370"/>
      <c r="AGA143" s="370"/>
      <c r="AGB143" s="370"/>
      <c r="AGC143" s="370"/>
      <c r="AGD143" s="370"/>
      <c r="AGE143" s="370"/>
      <c r="AGF143" s="370"/>
      <c r="AGG143" s="370"/>
      <c r="AGH143" s="370"/>
      <c r="AGI143" s="370"/>
      <c r="AGJ143" s="370"/>
      <c r="AGK143" s="370"/>
      <c r="AGL143" s="370"/>
      <c r="AGM143" s="370"/>
      <c r="AGN143" s="370"/>
      <c r="AGO143" s="370"/>
      <c r="AGP143" s="370"/>
      <c r="AGQ143" s="370"/>
      <c r="AGR143" s="370"/>
      <c r="AGS143" s="370"/>
      <c r="AGT143" s="370"/>
      <c r="AGU143" s="370"/>
      <c r="AGV143" s="370"/>
      <c r="AGW143" s="370"/>
      <c r="AGX143" s="370"/>
      <c r="AGY143" s="370"/>
      <c r="AGZ143" s="370"/>
      <c r="AHA143" s="370"/>
      <c r="AHB143" s="370"/>
      <c r="AHC143" s="370"/>
      <c r="AHD143" s="370"/>
      <c r="AHE143" s="370"/>
      <c r="AHF143" s="370"/>
      <c r="AHG143" s="370"/>
      <c r="AHH143" s="370"/>
      <c r="AHI143" s="370"/>
      <c r="AHJ143" s="370"/>
      <c r="AHK143" s="370"/>
      <c r="AHL143" s="370"/>
      <c r="AHM143" s="370"/>
      <c r="AHN143" s="370"/>
      <c r="AHO143" s="370"/>
      <c r="AHP143" s="370"/>
      <c r="AHQ143" s="370"/>
      <c r="AHR143" s="370"/>
      <c r="AHS143" s="370"/>
      <c r="AHT143" s="370"/>
      <c r="AHU143" s="370"/>
      <c r="AHV143" s="370"/>
      <c r="AHW143" s="370"/>
      <c r="AHX143" s="370"/>
      <c r="AHY143" s="370"/>
      <c r="AHZ143" s="370"/>
      <c r="AIA143" s="370"/>
      <c r="AIB143" s="370"/>
      <c r="AIC143" s="370"/>
      <c r="AID143" s="370"/>
      <c r="AIE143" s="370"/>
      <c r="AIF143" s="370"/>
      <c r="AIG143" s="370"/>
      <c r="AIH143" s="370"/>
      <c r="AII143" s="370"/>
      <c r="AIJ143" s="370"/>
      <c r="AIK143" s="370"/>
      <c r="AIL143" s="370"/>
      <c r="AIM143" s="370"/>
      <c r="AIN143" s="370"/>
      <c r="AIO143" s="370"/>
      <c r="AIP143" s="370"/>
      <c r="AIQ143" s="370"/>
      <c r="AIR143" s="370"/>
      <c r="AIS143" s="370"/>
      <c r="AIT143" s="370"/>
      <c r="AIU143" s="370"/>
      <c r="AIV143" s="370"/>
      <c r="AIW143" s="370"/>
      <c r="AIX143" s="370"/>
      <c r="AIY143" s="370"/>
      <c r="AIZ143" s="370"/>
      <c r="AJA143" s="370"/>
      <c r="AJB143" s="370"/>
      <c r="AJC143" s="370"/>
      <c r="AJD143" s="370"/>
      <c r="AJE143" s="370"/>
      <c r="AJF143" s="370"/>
      <c r="AJG143" s="370"/>
      <c r="AJH143" s="370"/>
      <c r="AJI143" s="370"/>
      <c r="AJJ143" s="370"/>
      <c r="AJK143" s="370"/>
      <c r="AJL143" s="370"/>
      <c r="AJM143" s="370"/>
      <c r="AJN143" s="370"/>
      <c r="AJO143" s="370"/>
      <c r="AJP143" s="370"/>
      <c r="AJQ143" s="370"/>
      <c r="AJR143" s="370"/>
      <c r="AJS143" s="370"/>
      <c r="AJT143" s="370"/>
      <c r="AJU143" s="370"/>
      <c r="AJV143" s="370"/>
      <c r="AJW143" s="370"/>
      <c r="AJX143" s="370"/>
      <c r="AJY143" s="370"/>
      <c r="AJZ143" s="370"/>
      <c r="AKA143" s="370"/>
      <c r="AKB143" s="370"/>
      <c r="AKC143" s="370"/>
      <c r="AKD143" s="370"/>
      <c r="AKE143" s="370"/>
      <c r="AKF143" s="370"/>
      <c r="AKG143" s="370"/>
      <c r="AKH143" s="370"/>
      <c r="AKI143" s="370"/>
      <c r="AKJ143" s="370"/>
      <c r="AKK143" s="370"/>
      <c r="AKL143" s="370"/>
      <c r="AKM143" s="370"/>
      <c r="AKN143" s="370"/>
      <c r="AKO143" s="370"/>
      <c r="AKP143" s="370"/>
      <c r="AKQ143" s="370"/>
      <c r="AKR143" s="370"/>
      <c r="AKS143" s="370"/>
      <c r="AKT143" s="370"/>
      <c r="AKU143" s="370"/>
      <c r="AKV143" s="370"/>
      <c r="AKW143" s="370"/>
      <c r="AKX143" s="370"/>
      <c r="AKY143" s="370"/>
      <c r="AKZ143" s="370"/>
      <c r="ALA143" s="370"/>
      <c r="ALB143" s="370"/>
      <c r="ALC143" s="370"/>
      <c r="ALD143" s="370"/>
    </row>
    <row r="144" spans="1:992" s="253" customFormat="1" ht="11.25" customHeight="1">
      <c r="A144" s="2421"/>
      <c r="B144" s="2828"/>
      <c r="C144" s="2391"/>
      <c r="D144" s="718" t="s">
        <v>303</v>
      </c>
      <c r="E144" s="468">
        <v>0</v>
      </c>
      <c r="F144" s="468"/>
      <c r="G144" s="2385"/>
      <c r="H144" s="2385"/>
      <c r="I144" s="2391"/>
      <c r="J144" s="2391"/>
      <c r="K144" s="2391"/>
      <c r="L144" s="2792"/>
      <c r="M144" s="580"/>
      <c r="N144" s="370"/>
      <c r="O144" s="370"/>
      <c r="P144" s="370"/>
      <c r="Q144" s="370"/>
      <c r="R144" s="370"/>
      <c r="S144" s="370"/>
      <c r="T144" s="370"/>
      <c r="U144" s="370"/>
      <c r="V144" s="370"/>
      <c r="W144" s="370"/>
      <c r="X144" s="370"/>
      <c r="Y144" s="370"/>
      <c r="Z144" s="370"/>
      <c r="AA144" s="370"/>
      <c r="AB144" s="370"/>
      <c r="AC144" s="370"/>
      <c r="AD144" s="370"/>
      <c r="AE144" s="370"/>
      <c r="AF144" s="370"/>
      <c r="AG144" s="370"/>
      <c r="AH144" s="370"/>
      <c r="AI144" s="370"/>
      <c r="AJ144" s="370"/>
      <c r="AK144" s="370"/>
      <c r="AL144" s="370"/>
      <c r="AM144" s="370"/>
      <c r="AN144" s="370"/>
      <c r="AO144" s="370"/>
      <c r="AP144" s="370"/>
      <c r="AQ144" s="370"/>
      <c r="AR144" s="370"/>
      <c r="AS144" s="370"/>
      <c r="AT144" s="370"/>
      <c r="AU144" s="370"/>
      <c r="AV144" s="370"/>
      <c r="AW144" s="370"/>
      <c r="AX144" s="370"/>
      <c r="AY144" s="370"/>
      <c r="AZ144" s="370"/>
      <c r="BA144" s="370"/>
      <c r="BB144" s="370"/>
      <c r="BC144" s="370"/>
      <c r="BD144" s="370"/>
      <c r="BE144" s="370"/>
      <c r="BF144" s="370"/>
      <c r="BG144" s="370"/>
      <c r="BH144" s="370"/>
      <c r="BI144" s="370"/>
      <c r="BJ144" s="370"/>
      <c r="BK144" s="370"/>
      <c r="BL144" s="370"/>
      <c r="BM144" s="370"/>
      <c r="BN144" s="370"/>
      <c r="BO144" s="370"/>
      <c r="BP144" s="370"/>
      <c r="BQ144" s="370"/>
      <c r="BR144" s="370"/>
      <c r="BS144" s="370"/>
      <c r="BT144" s="370"/>
      <c r="BU144" s="370"/>
      <c r="BV144" s="370"/>
      <c r="BW144" s="370"/>
      <c r="BX144" s="370"/>
      <c r="BY144" s="370"/>
      <c r="BZ144" s="370"/>
      <c r="CA144" s="370"/>
      <c r="CB144" s="370"/>
      <c r="CC144" s="370"/>
      <c r="CD144" s="370"/>
      <c r="CE144" s="370"/>
      <c r="CF144" s="370"/>
      <c r="CG144" s="370"/>
      <c r="CH144" s="370"/>
      <c r="CI144" s="370"/>
      <c r="CJ144" s="370"/>
      <c r="CK144" s="370"/>
      <c r="CL144" s="370"/>
      <c r="CM144" s="370"/>
      <c r="CN144" s="370"/>
      <c r="CO144" s="370"/>
      <c r="CP144" s="370"/>
      <c r="CQ144" s="370"/>
      <c r="CR144" s="370"/>
      <c r="CS144" s="370"/>
      <c r="CT144" s="370"/>
      <c r="CU144" s="370"/>
      <c r="CV144" s="370"/>
      <c r="CW144" s="370"/>
      <c r="CX144" s="370"/>
      <c r="CY144" s="370"/>
      <c r="CZ144" s="370"/>
      <c r="DA144" s="370"/>
      <c r="DB144" s="370"/>
      <c r="DC144" s="370"/>
      <c r="DD144" s="370"/>
      <c r="DE144" s="370"/>
      <c r="DF144" s="370"/>
      <c r="DG144" s="370"/>
      <c r="DH144" s="370"/>
      <c r="DI144" s="370"/>
      <c r="DJ144" s="370"/>
      <c r="DK144" s="370"/>
      <c r="DL144" s="370"/>
      <c r="DM144" s="370"/>
      <c r="DN144" s="370"/>
      <c r="DO144" s="370"/>
      <c r="DP144" s="370"/>
      <c r="DQ144" s="370"/>
      <c r="DR144" s="370"/>
      <c r="DS144" s="370"/>
      <c r="DT144" s="370"/>
      <c r="DU144" s="370"/>
      <c r="DV144" s="370"/>
      <c r="DW144" s="370"/>
      <c r="DX144" s="370"/>
      <c r="DY144" s="370"/>
      <c r="DZ144" s="370"/>
      <c r="EA144" s="370"/>
      <c r="EB144" s="370"/>
      <c r="EC144" s="370"/>
      <c r="ED144" s="370"/>
      <c r="EE144" s="370"/>
      <c r="EF144" s="370"/>
      <c r="EG144" s="370"/>
      <c r="EH144" s="370"/>
      <c r="EI144" s="370"/>
      <c r="EJ144" s="370"/>
      <c r="EK144" s="370"/>
      <c r="EL144" s="370"/>
      <c r="EM144" s="370"/>
      <c r="EN144" s="370"/>
      <c r="EO144" s="370"/>
      <c r="EP144" s="370"/>
      <c r="EQ144" s="370"/>
      <c r="ER144" s="370"/>
      <c r="ES144" s="370"/>
      <c r="ET144" s="370"/>
      <c r="EU144" s="370"/>
      <c r="EV144" s="370"/>
      <c r="EW144" s="370"/>
      <c r="EX144" s="370"/>
      <c r="EY144" s="370"/>
      <c r="EZ144" s="370"/>
      <c r="FA144" s="370"/>
      <c r="FB144" s="370"/>
      <c r="FC144" s="370"/>
      <c r="FD144" s="370"/>
      <c r="FE144" s="370"/>
      <c r="FF144" s="370"/>
      <c r="FG144" s="370"/>
      <c r="FH144" s="370"/>
      <c r="FI144" s="370"/>
      <c r="FJ144" s="370"/>
      <c r="FK144" s="370"/>
      <c r="FL144" s="370"/>
      <c r="FM144" s="370"/>
      <c r="FN144" s="370"/>
      <c r="FO144" s="370"/>
      <c r="FP144" s="370"/>
      <c r="FQ144" s="370"/>
      <c r="FR144" s="370"/>
      <c r="FS144" s="370"/>
      <c r="FT144" s="370"/>
      <c r="FU144" s="370"/>
      <c r="FV144" s="370"/>
      <c r="FW144" s="370"/>
      <c r="FX144" s="370"/>
      <c r="FY144" s="370"/>
      <c r="FZ144" s="370"/>
      <c r="GA144" s="370"/>
      <c r="GB144" s="370"/>
      <c r="GC144" s="370"/>
      <c r="GD144" s="370"/>
      <c r="GE144" s="370"/>
      <c r="GF144" s="370"/>
      <c r="GG144" s="370"/>
      <c r="GH144" s="370"/>
      <c r="GI144" s="370"/>
      <c r="GJ144" s="370"/>
      <c r="GK144" s="370"/>
      <c r="GL144" s="370"/>
      <c r="GM144" s="370"/>
      <c r="GN144" s="370"/>
      <c r="GO144" s="370"/>
      <c r="GP144" s="370"/>
      <c r="GQ144" s="370"/>
      <c r="GR144" s="370"/>
      <c r="GS144" s="370"/>
      <c r="GT144" s="370"/>
      <c r="GU144" s="370"/>
      <c r="GV144" s="370"/>
      <c r="GW144" s="370"/>
      <c r="GX144" s="370"/>
      <c r="GY144" s="370"/>
      <c r="GZ144" s="370"/>
      <c r="HA144" s="370"/>
      <c r="HB144" s="370"/>
      <c r="HC144" s="370"/>
      <c r="HD144" s="370"/>
      <c r="HE144" s="370"/>
      <c r="HF144" s="370"/>
      <c r="HG144" s="370"/>
      <c r="HH144" s="370"/>
      <c r="HI144" s="370"/>
      <c r="HJ144" s="370"/>
      <c r="HK144" s="370"/>
      <c r="HL144" s="370"/>
      <c r="HM144" s="370"/>
      <c r="HN144" s="370"/>
      <c r="HO144" s="370"/>
      <c r="HP144" s="370"/>
      <c r="HQ144" s="370"/>
      <c r="HR144" s="370"/>
      <c r="HS144" s="370"/>
      <c r="HT144" s="370"/>
      <c r="HU144" s="370"/>
      <c r="HV144" s="370"/>
      <c r="HW144" s="370"/>
      <c r="HX144" s="370"/>
      <c r="HY144" s="370"/>
      <c r="HZ144" s="370"/>
      <c r="IA144" s="370"/>
      <c r="IB144" s="370"/>
      <c r="IC144" s="370"/>
      <c r="ID144" s="370"/>
      <c r="IE144" s="370"/>
      <c r="IF144" s="370"/>
      <c r="IG144" s="370"/>
      <c r="IH144" s="370"/>
      <c r="II144" s="370"/>
      <c r="IJ144" s="370"/>
      <c r="IK144" s="370"/>
      <c r="IL144" s="370"/>
      <c r="IM144" s="370"/>
      <c r="IN144" s="370"/>
      <c r="IO144" s="370"/>
      <c r="IP144" s="370"/>
      <c r="IQ144" s="370"/>
      <c r="IR144" s="370"/>
      <c r="IS144" s="370"/>
      <c r="IT144" s="370"/>
      <c r="IU144" s="370"/>
      <c r="IV144" s="370"/>
      <c r="IW144" s="370"/>
      <c r="IX144" s="370"/>
      <c r="IY144" s="370"/>
      <c r="IZ144" s="370"/>
      <c r="JA144" s="370"/>
      <c r="JB144" s="370"/>
      <c r="JC144" s="370"/>
      <c r="JD144" s="370"/>
      <c r="JE144" s="370"/>
      <c r="JF144" s="370"/>
      <c r="JG144" s="370"/>
      <c r="JH144" s="370"/>
      <c r="JI144" s="370"/>
      <c r="JJ144" s="370"/>
      <c r="JK144" s="370"/>
      <c r="JL144" s="370"/>
      <c r="JM144" s="370"/>
      <c r="JN144" s="370"/>
      <c r="JO144" s="370"/>
      <c r="JP144" s="370"/>
      <c r="JQ144" s="370"/>
      <c r="JR144" s="370"/>
      <c r="JS144" s="370"/>
      <c r="JT144" s="370"/>
      <c r="JU144" s="370"/>
      <c r="JV144" s="370"/>
      <c r="JW144" s="370"/>
      <c r="JX144" s="370"/>
      <c r="JY144" s="370"/>
      <c r="JZ144" s="370"/>
      <c r="KA144" s="370"/>
      <c r="KB144" s="370"/>
      <c r="KC144" s="370"/>
      <c r="KD144" s="370"/>
      <c r="KE144" s="370"/>
      <c r="KF144" s="370"/>
      <c r="KG144" s="370"/>
      <c r="KH144" s="370"/>
      <c r="KI144" s="370"/>
      <c r="KJ144" s="370"/>
      <c r="KK144" s="370"/>
      <c r="KL144" s="370"/>
      <c r="KM144" s="370"/>
      <c r="KN144" s="370"/>
      <c r="KO144" s="370"/>
      <c r="KP144" s="370"/>
      <c r="KQ144" s="370"/>
      <c r="KR144" s="370"/>
      <c r="KS144" s="370"/>
      <c r="KT144" s="370"/>
      <c r="KU144" s="370"/>
      <c r="KV144" s="370"/>
      <c r="KW144" s="370"/>
      <c r="KX144" s="370"/>
      <c r="KY144" s="370"/>
      <c r="KZ144" s="370"/>
      <c r="LA144" s="370"/>
      <c r="LB144" s="370"/>
      <c r="LC144" s="370"/>
      <c r="LD144" s="370"/>
      <c r="LE144" s="370"/>
      <c r="LF144" s="370"/>
      <c r="LG144" s="370"/>
      <c r="LH144" s="370"/>
      <c r="LI144" s="370"/>
      <c r="LJ144" s="370"/>
      <c r="LK144" s="370"/>
      <c r="LL144" s="370"/>
      <c r="LM144" s="370"/>
      <c r="LN144" s="370"/>
      <c r="LO144" s="370"/>
      <c r="LP144" s="370"/>
      <c r="LQ144" s="370"/>
      <c r="LR144" s="370"/>
      <c r="LS144" s="370"/>
      <c r="LT144" s="370"/>
      <c r="LU144" s="370"/>
      <c r="LV144" s="370"/>
      <c r="LW144" s="370"/>
      <c r="LX144" s="370"/>
      <c r="LY144" s="370"/>
      <c r="LZ144" s="370"/>
      <c r="MA144" s="370"/>
      <c r="MB144" s="370"/>
      <c r="MC144" s="370"/>
      <c r="MD144" s="370"/>
      <c r="ME144" s="370"/>
      <c r="MF144" s="370"/>
      <c r="MG144" s="370"/>
      <c r="MH144" s="370"/>
      <c r="MI144" s="370"/>
      <c r="MJ144" s="370"/>
      <c r="MK144" s="370"/>
      <c r="ML144" s="370"/>
      <c r="MM144" s="370"/>
      <c r="MN144" s="370"/>
      <c r="MO144" s="370"/>
      <c r="MP144" s="370"/>
      <c r="MQ144" s="370"/>
      <c r="MR144" s="370"/>
      <c r="MS144" s="370"/>
      <c r="MT144" s="370"/>
      <c r="MU144" s="370"/>
      <c r="MV144" s="370"/>
      <c r="MW144" s="370"/>
      <c r="MX144" s="370"/>
      <c r="MY144" s="370"/>
      <c r="MZ144" s="370"/>
      <c r="NA144" s="370"/>
      <c r="NB144" s="370"/>
      <c r="NC144" s="370"/>
      <c r="ND144" s="370"/>
      <c r="NE144" s="370"/>
      <c r="NF144" s="370"/>
      <c r="NG144" s="370"/>
      <c r="NH144" s="370"/>
      <c r="NI144" s="370"/>
      <c r="NJ144" s="370"/>
      <c r="NK144" s="370"/>
      <c r="NL144" s="370"/>
      <c r="NM144" s="370"/>
      <c r="NN144" s="370"/>
      <c r="NO144" s="370"/>
      <c r="NP144" s="370"/>
      <c r="NQ144" s="370"/>
      <c r="NR144" s="370"/>
      <c r="NS144" s="370"/>
      <c r="NT144" s="370"/>
      <c r="NU144" s="370"/>
      <c r="NV144" s="370"/>
      <c r="NW144" s="370"/>
      <c r="NX144" s="370"/>
      <c r="NY144" s="370"/>
      <c r="NZ144" s="370"/>
      <c r="OA144" s="370"/>
      <c r="OB144" s="370"/>
      <c r="OC144" s="370"/>
      <c r="OD144" s="370"/>
      <c r="OE144" s="370"/>
      <c r="OF144" s="370"/>
      <c r="OG144" s="370"/>
      <c r="OH144" s="370"/>
      <c r="OI144" s="370"/>
      <c r="OJ144" s="370"/>
      <c r="OK144" s="370"/>
      <c r="OL144" s="370"/>
      <c r="OM144" s="370"/>
      <c r="ON144" s="370"/>
      <c r="OO144" s="370"/>
      <c r="OP144" s="370"/>
      <c r="OQ144" s="370"/>
      <c r="OR144" s="370"/>
      <c r="OS144" s="370"/>
      <c r="OT144" s="370"/>
      <c r="OU144" s="370"/>
      <c r="OV144" s="370"/>
      <c r="OW144" s="370"/>
      <c r="OX144" s="370"/>
      <c r="OY144" s="370"/>
      <c r="OZ144" s="370"/>
      <c r="PA144" s="370"/>
      <c r="PB144" s="370"/>
      <c r="PC144" s="370"/>
      <c r="PD144" s="370"/>
      <c r="PE144" s="370"/>
      <c r="PF144" s="370"/>
      <c r="PG144" s="370"/>
      <c r="PH144" s="370"/>
      <c r="PI144" s="370"/>
      <c r="PJ144" s="370"/>
      <c r="PK144" s="370"/>
      <c r="PL144" s="370"/>
      <c r="PM144" s="370"/>
      <c r="PN144" s="370"/>
      <c r="PO144" s="370"/>
      <c r="PP144" s="370"/>
      <c r="PQ144" s="370"/>
      <c r="PR144" s="370"/>
      <c r="PS144" s="370"/>
      <c r="PT144" s="370"/>
      <c r="PU144" s="370"/>
      <c r="PV144" s="370"/>
      <c r="PW144" s="370"/>
      <c r="PX144" s="370"/>
      <c r="PY144" s="370"/>
      <c r="PZ144" s="370"/>
      <c r="QA144" s="370"/>
      <c r="QB144" s="370"/>
      <c r="QC144" s="370"/>
      <c r="QD144" s="370"/>
      <c r="QE144" s="370"/>
      <c r="QF144" s="370"/>
      <c r="QG144" s="370"/>
      <c r="QH144" s="370"/>
      <c r="QI144" s="370"/>
      <c r="QJ144" s="370"/>
      <c r="QK144" s="370"/>
      <c r="QL144" s="370"/>
      <c r="QM144" s="370"/>
      <c r="QN144" s="370"/>
      <c r="QO144" s="370"/>
      <c r="QP144" s="370"/>
      <c r="QQ144" s="370"/>
      <c r="QR144" s="370"/>
      <c r="QS144" s="370"/>
      <c r="QT144" s="370"/>
      <c r="QU144" s="370"/>
      <c r="QV144" s="370"/>
      <c r="QW144" s="370"/>
      <c r="QX144" s="370"/>
      <c r="QY144" s="370"/>
      <c r="QZ144" s="370"/>
      <c r="RA144" s="370"/>
      <c r="RB144" s="370"/>
      <c r="RC144" s="370"/>
      <c r="RD144" s="370"/>
      <c r="RE144" s="370"/>
      <c r="RF144" s="370"/>
      <c r="RG144" s="370"/>
      <c r="RH144" s="370"/>
      <c r="RI144" s="370"/>
      <c r="RJ144" s="370"/>
      <c r="RK144" s="370"/>
      <c r="RL144" s="370"/>
      <c r="RM144" s="370"/>
      <c r="RN144" s="370"/>
      <c r="RO144" s="370"/>
      <c r="RP144" s="370"/>
      <c r="RQ144" s="370"/>
      <c r="RR144" s="370"/>
      <c r="RS144" s="370"/>
      <c r="RT144" s="370"/>
      <c r="RU144" s="370"/>
      <c r="RV144" s="370"/>
      <c r="RW144" s="370"/>
      <c r="RX144" s="370"/>
      <c r="RY144" s="370"/>
      <c r="RZ144" s="370"/>
      <c r="SA144" s="370"/>
      <c r="SB144" s="370"/>
      <c r="SC144" s="370"/>
      <c r="SD144" s="370"/>
      <c r="SE144" s="370"/>
      <c r="SF144" s="370"/>
      <c r="SG144" s="370"/>
      <c r="SH144" s="370"/>
      <c r="SI144" s="370"/>
      <c r="SJ144" s="370"/>
      <c r="SK144" s="370"/>
      <c r="SL144" s="370"/>
      <c r="SM144" s="370"/>
      <c r="SN144" s="370"/>
      <c r="SO144" s="370"/>
      <c r="SP144" s="370"/>
      <c r="SQ144" s="370"/>
      <c r="SR144" s="370"/>
      <c r="SS144" s="370"/>
      <c r="ST144" s="370"/>
      <c r="SU144" s="370"/>
      <c r="SV144" s="370"/>
      <c r="SW144" s="370"/>
      <c r="SX144" s="370"/>
      <c r="SY144" s="370"/>
      <c r="SZ144" s="370"/>
      <c r="TA144" s="370"/>
      <c r="TB144" s="370"/>
      <c r="TC144" s="370"/>
      <c r="TD144" s="370"/>
      <c r="TE144" s="370"/>
      <c r="TF144" s="370"/>
      <c r="TG144" s="370"/>
      <c r="TH144" s="370"/>
      <c r="TI144" s="370"/>
      <c r="TJ144" s="370"/>
      <c r="TK144" s="370"/>
      <c r="TL144" s="370"/>
      <c r="TM144" s="370"/>
      <c r="TN144" s="370"/>
      <c r="TO144" s="370"/>
      <c r="TP144" s="370"/>
      <c r="TQ144" s="370"/>
      <c r="TR144" s="370"/>
      <c r="TS144" s="370"/>
      <c r="TT144" s="370"/>
      <c r="TU144" s="370"/>
      <c r="TV144" s="370"/>
      <c r="TW144" s="370"/>
      <c r="TX144" s="370"/>
      <c r="TY144" s="370"/>
      <c r="TZ144" s="370"/>
      <c r="UA144" s="370"/>
      <c r="UB144" s="370"/>
      <c r="UC144" s="370"/>
      <c r="UD144" s="370"/>
      <c r="UE144" s="370"/>
      <c r="UF144" s="370"/>
      <c r="UG144" s="370"/>
      <c r="UH144" s="370"/>
      <c r="UI144" s="370"/>
      <c r="UJ144" s="370"/>
      <c r="UK144" s="370"/>
      <c r="UL144" s="370"/>
      <c r="UM144" s="370"/>
      <c r="UN144" s="370"/>
      <c r="UO144" s="370"/>
      <c r="UP144" s="370"/>
      <c r="UQ144" s="370"/>
      <c r="UR144" s="370"/>
      <c r="US144" s="370"/>
      <c r="UT144" s="370"/>
      <c r="UU144" s="370"/>
      <c r="UV144" s="370"/>
      <c r="UW144" s="370"/>
      <c r="UX144" s="370"/>
      <c r="UY144" s="370"/>
      <c r="UZ144" s="370"/>
      <c r="VA144" s="370"/>
      <c r="VB144" s="370"/>
      <c r="VC144" s="370"/>
      <c r="VD144" s="370"/>
      <c r="VE144" s="370"/>
      <c r="VF144" s="370"/>
      <c r="VG144" s="370"/>
      <c r="VH144" s="370"/>
      <c r="VI144" s="370"/>
      <c r="VJ144" s="370"/>
      <c r="VK144" s="370"/>
      <c r="VL144" s="370"/>
      <c r="VM144" s="370"/>
      <c r="VN144" s="370"/>
      <c r="VO144" s="370"/>
      <c r="VP144" s="370"/>
      <c r="VQ144" s="370"/>
      <c r="VR144" s="370"/>
      <c r="VS144" s="370"/>
      <c r="VT144" s="370"/>
      <c r="VU144" s="370"/>
      <c r="VV144" s="370"/>
      <c r="VW144" s="370"/>
      <c r="VX144" s="370"/>
      <c r="VY144" s="370"/>
      <c r="VZ144" s="370"/>
      <c r="WA144" s="370"/>
      <c r="WB144" s="370"/>
      <c r="WC144" s="370"/>
      <c r="WD144" s="370"/>
      <c r="WE144" s="370"/>
      <c r="WF144" s="370"/>
      <c r="WG144" s="370"/>
      <c r="WH144" s="370"/>
      <c r="WI144" s="370"/>
      <c r="WJ144" s="370"/>
      <c r="WK144" s="370"/>
      <c r="WL144" s="370"/>
      <c r="WM144" s="370"/>
      <c r="WN144" s="370"/>
      <c r="WO144" s="370"/>
      <c r="WP144" s="370"/>
      <c r="WQ144" s="370"/>
      <c r="WR144" s="370"/>
      <c r="WS144" s="370"/>
      <c r="WT144" s="370"/>
      <c r="WU144" s="370"/>
      <c r="WV144" s="370"/>
      <c r="WW144" s="370"/>
      <c r="WX144" s="370"/>
      <c r="WY144" s="370"/>
      <c r="WZ144" s="370"/>
      <c r="XA144" s="370"/>
      <c r="XB144" s="370"/>
      <c r="XC144" s="370"/>
      <c r="XD144" s="370"/>
      <c r="XE144" s="370"/>
      <c r="XF144" s="370"/>
      <c r="XG144" s="370"/>
      <c r="XH144" s="370"/>
      <c r="XI144" s="370"/>
      <c r="XJ144" s="370"/>
      <c r="XK144" s="370"/>
      <c r="XL144" s="370"/>
      <c r="XM144" s="370"/>
      <c r="XN144" s="370"/>
      <c r="XO144" s="370"/>
      <c r="XP144" s="370"/>
      <c r="XQ144" s="370"/>
      <c r="XR144" s="370"/>
      <c r="XS144" s="370"/>
      <c r="XT144" s="370"/>
      <c r="XU144" s="370"/>
      <c r="XV144" s="370"/>
      <c r="XW144" s="370"/>
      <c r="XX144" s="370"/>
      <c r="XY144" s="370"/>
      <c r="XZ144" s="370"/>
      <c r="YA144" s="370"/>
      <c r="YB144" s="370"/>
      <c r="YC144" s="370"/>
      <c r="YD144" s="370"/>
      <c r="YE144" s="370"/>
      <c r="YF144" s="370"/>
      <c r="YG144" s="370"/>
      <c r="YH144" s="370"/>
      <c r="YI144" s="370"/>
      <c r="YJ144" s="370"/>
      <c r="YK144" s="370"/>
      <c r="YL144" s="370"/>
      <c r="YM144" s="370"/>
      <c r="YN144" s="370"/>
      <c r="YO144" s="370"/>
      <c r="YP144" s="370"/>
      <c r="YQ144" s="370"/>
      <c r="YR144" s="370"/>
      <c r="YS144" s="370"/>
      <c r="YT144" s="370"/>
      <c r="YU144" s="370"/>
      <c r="YV144" s="370"/>
      <c r="YW144" s="370"/>
      <c r="YX144" s="370"/>
      <c r="YY144" s="370"/>
      <c r="YZ144" s="370"/>
      <c r="ZA144" s="370"/>
      <c r="ZB144" s="370"/>
      <c r="ZC144" s="370"/>
      <c r="ZD144" s="370"/>
      <c r="ZE144" s="370"/>
      <c r="ZF144" s="370"/>
      <c r="ZG144" s="370"/>
      <c r="ZH144" s="370"/>
      <c r="ZI144" s="370"/>
      <c r="ZJ144" s="370"/>
      <c r="ZK144" s="370"/>
      <c r="ZL144" s="370"/>
      <c r="ZM144" s="370"/>
      <c r="ZN144" s="370"/>
      <c r="ZO144" s="370"/>
      <c r="ZP144" s="370"/>
      <c r="ZQ144" s="370"/>
      <c r="ZR144" s="370"/>
      <c r="ZS144" s="370"/>
      <c r="ZT144" s="370"/>
      <c r="ZU144" s="370"/>
      <c r="ZV144" s="370"/>
      <c r="ZW144" s="370"/>
      <c r="ZX144" s="370"/>
      <c r="ZY144" s="370"/>
      <c r="ZZ144" s="370"/>
      <c r="AAA144" s="370"/>
      <c r="AAB144" s="370"/>
      <c r="AAC144" s="370"/>
      <c r="AAD144" s="370"/>
      <c r="AAE144" s="370"/>
      <c r="AAF144" s="370"/>
      <c r="AAG144" s="370"/>
      <c r="AAH144" s="370"/>
      <c r="AAI144" s="370"/>
      <c r="AAJ144" s="370"/>
      <c r="AAK144" s="370"/>
      <c r="AAL144" s="370"/>
      <c r="AAM144" s="370"/>
      <c r="AAN144" s="370"/>
      <c r="AAO144" s="370"/>
      <c r="AAP144" s="370"/>
      <c r="AAQ144" s="370"/>
      <c r="AAR144" s="370"/>
      <c r="AAS144" s="370"/>
      <c r="AAT144" s="370"/>
      <c r="AAU144" s="370"/>
      <c r="AAV144" s="370"/>
      <c r="AAW144" s="370"/>
      <c r="AAX144" s="370"/>
      <c r="AAY144" s="370"/>
      <c r="AAZ144" s="370"/>
      <c r="ABA144" s="370"/>
      <c r="ABB144" s="370"/>
      <c r="ABC144" s="370"/>
      <c r="ABD144" s="370"/>
      <c r="ABE144" s="370"/>
      <c r="ABF144" s="370"/>
      <c r="ABG144" s="370"/>
      <c r="ABH144" s="370"/>
      <c r="ABI144" s="370"/>
      <c r="ABJ144" s="370"/>
      <c r="ABK144" s="370"/>
      <c r="ABL144" s="370"/>
      <c r="ABM144" s="370"/>
      <c r="ABN144" s="370"/>
      <c r="ABO144" s="370"/>
      <c r="ABP144" s="370"/>
      <c r="ABQ144" s="370"/>
      <c r="ABR144" s="370"/>
      <c r="ABS144" s="370"/>
      <c r="ABT144" s="370"/>
      <c r="ABU144" s="370"/>
      <c r="ABV144" s="370"/>
      <c r="ABW144" s="370"/>
      <c r="ABX144" s="370"/>
      <c r="ABY144" s="370"/>
      <c r="ABZ144" s="370"/>
      <c r="ACA144" s="370"/>
      <c r="ACB144" s="370"/>
      <c r="ACC144" s="370"/>
      <c r="ACD144" s="370"/>
      <c r="ACE144" s="370"/>
      <c r="ACF144" s="370"/>
      <c r="ACG144" s="370"/>
      <c r="ACH144" s="370"/>
      <c r="ACI144" s="370"/>
      <c r="ACJ144" s="370"/>
      <c r="ACK144" s="370"/>
      <c r="ACL144" s="370"/>
      <c r="ACM144" s="370"/>
      <c r="ACN144" s="370"/>
      <c r="ACO144" s="370"/>
      <c r="ACP144" s="370"/>
      <c r="ACQ144" s="370"/>
      <c r="ACR144" s="370"/>
      <c r="ACS144" s="370"/>
      <c r="ACT144" s="370"/>
      <c r="ACU144" s="370"/>
      <c r="ACV144" s="370"/>
      <c r="ACW144" s="370"/>
      <c r="ACX144" s="370"/>
      <c r="ACY144" s="370"/>
      <c r="ACZ144" s="370"/>
      <c r="ADA144" s="370"/>
      <c r="ADB144" s="370"/>
      <c r="ADC144" s="370"/>
      <c r="ADD144" s="370"/>
      <c r="ADE144" s="370"/>
      <c r="ADF144" s="370"/>
      <c r="ADG144" s="370"/>
      <c r="ADH144" s="370"/>
      <c r="ADI144" s="370"/>
      <c r="ADJ144" s="370"/>
      <c r="ADK144" s="370"/>
      <c r="ADL144" s="370"/>
      <c r="ADM144" s="370"/>
      <c r="ADN144" s="370"/>
      <c r="ADO144" s="370"/>
      <c r="ADP144" s="370"/>
      <c r="ADQ144" s="370"/>
      <c r="ADR144" s="370"/>
      <c r="ADS144" s="370"/>
      <c r="ADT144" s="370"/>
      <c r="ADU144" s="370"/>
      <c r="ADV144" s="370"/>
      <c r="ADW144" s="370"/>
      <c r="ADX144" s="370"/>
      <c r="ADY144" s="370"/>
      <c r="ADZ144" s="370"/>
      <c r="AEA144" s="370"/>
      <c r="AEB144" s="370"/>
      <c r="AEC144" s="370"/>
      <c r="AED144" s="370"/>
      <c r="AEE144" s="370"/>
      <c r="AEF144" s="370"/>
      <c r="AEG144" s="370"/>
      <c r="AEH144" s="370"/>
      <c r="AEI144" s="370"/>
      <c r="AEJ144" s="370"/>
      <c r="AEK144" s="370"/>
      <c r="AEL144" s="370"/>
      <c r="AEM144" s="370"/>
      <c r="AEN144" s="370"/>
      <c r="AEO144" s="370"/>
      <c r="AEP144" s="370"/>
      <c r="AEQ144" s="370"/>
      <c r="AER144" s="370"/>
      <c r="AES144" s="370"/>
      <c r="AET144" s="370"/>
      <c r="AEU144" s="370"/>
      <c r="AEV144" s="370"/>
      <c r="AEW144" s="370"/>
      <c r="AEX144" s="370"/>
      <c r="AEY144" s="370"/>
      <c r="AEZ144" s="370"/>
      <c r="AFA144" s="370"/>
      <c r="AFB144" s="370"/>
      <c r="AFC144" s="370"/>
      <c r="AFD144" s="370"/>
      <c r="AFE144" s="370"/>
      <c r="AFF144" s="370"/>
      <c r="AFG144" s="370"/>
      <c r="AFH144" s="370"/>
      <c r="AFI144" s="370"/>
      <c r="AFJ144" s="370"/>
      <c r="AFK144" s="370"/>
      <c r="AFL144" s="370"/>
      <c r="AFM144" s="370"/>
      <c r="AFN144" s="370"/>
      <c r="AFO144" s="370"/>
      <c r="AFP144" s="370"/>
      <c r="AFQ144" s="370"/>
      <c r="AFR144" s="370"/>
      <c r="AFS144" s="370"/>
      <c r="AFT144" s="370"/>
      <c r="AFU144" s="370"/>
      <c r="AFV144" s="370"/>
      <c r="AFW144" s="370"/>
      <c r="AFX144" s="370"/>
      <c r="AFY144" s="370"/>
      <c r="AFZ144" s="370"/>
      <c r="AGA144" s="370"/>
      <c r="AGB144" s="370"/>
      <c r="AGC144" s="370"/>
      <c r="AGD144" s="370"/>
      <c r="AGE144" s="370"/>
      <c r="AGF144" s="370"/>
      <c r="AGG144" s="370"/>
      <c r="AGH144" s="370"/>
      <c r="AGI144" s="370"/>
      <c r="AGJ144" s="370"/>
      <c r="AGK144" s="370"/>
      <c r="AGL144" s="370"/>
      <c r="AGM144" s="370"/>
      <c r="AGN144" s="370"/>
      <c r="AGO144" s="370"/>
      <c r="AGP144" s="370"/>
      <c r="AGQ144" s="370"/>
      <c r="AGR144" s="370"/>
      <c r="AGS144" s="370"/>
      <c r="AGT144" s="370"/>
      <c r="AGU144" s="370"/>
      <c r="AGV144" s="370"/>
      <c r="AGW144" s="370"/>
      <c r="AGX144" s="370"/>
      <c r="AGY144" s="370"/>
      <c r="AGZ144" s="370"/>
      <c r="AHA144" s="370"/>
      <c r="AHB144" s="370"/>
      <c r="AHC144" s="370"/>
      <c r="AHD144" s="370"/>
      <c r="AHE144" s="370"/>
      <c r="AHF144" s="370"/>
      <c r="AHG144" s="370"/>
      <c r="AHH144" s="370"/>
      <c r="AHI144" s="370"/>
      <c r="AHJ144" s="370"/>
      <c r="AHK144" s="370"/>
      <c r="AHL144" s="370"/>
      <c r="AHM144" s="370"/>
      <c r="AHN144" s="370"/>
      <c r="AHO144" s="370"/>
      <c r="AHP144" s="370"/>
      <c r="AHQ144" s="370"/>
      <c r="AHR144" s="370"/>
      <c r="AHS144" s="370"/>
      <c r="AHT144" s="370"/>
      <c r="AHU144" s="370"/>
      <c r="AHV144" s="370"/>
      <c r="AHW144" s="370"/>
      <c r="AHX144" s="370"/>
      <c r="AHY144" s="370"/>
      <c r="AHZ144" s="370"/>
      <c r="AIA144" s="370"/>
      <c r="AIB144" s="370"/>
      <c r="AIC144" s="370"/>
      <c r="AID144" s="370"/>
      <c r="AIE144" s="370"/>
      <c r="AIF144" s="370"/>
      <c r="AIG144" s="370"/>
      <c r="AIH144" s="370"/>
      <c r="AII144" s="370"/>
      <c r="AIJ144" s="370"/>
      <c r="AIK144" s="370"/>
      <c r="AIL144" s="370"/>
      <c r="AIM144" s="370"/>
      <c r="AIN144" s="370"/>
      <c r="AIO144" s="370"/>
      <c r="AIP144" s="370"/>
      <c r="AIQ144" s="370"/>
      <c r="AIR144" s="370"/>
      <c r="AIS144" s="370"/>
      <c r="AIT144" s="370"/>
      <c r="AIU144" s="370"/>
      <c r="AIV144" s="370"/>
      <c r="AIW144" s="370"/>
      <c r="AIX144" s="370"/>
      <c r="AIY144" s="370"/>
      <c r="AIZ144" s="370"/>
      <c r="AJA144" s="370"/>
      <c r="AJB144" s="370"/>
      <c r="AJC144" s="370"/>
      <c r="AJD144" s="370"/>
      <c r="AJE144" s="370"/>
      <c r="AJF144" s="370"/>
      <c r="AJG144" s="370"/>
      <c r="AJH144" s="370"/>
      <c r="AJI144" s="370"/>
      <c r="AJJ144" s="370"/>
      <c r="AJK144" s="370"/>
      <c r="AJL144" s="370"/>
      <c r="AJM144" s="370"/>
      <c r="AJN144" s="370"/>
      <c r="AJO144" s="370"/>
      <c r="AJP144" s="370"/>
      <c r="AJQ144" s="370"/>
      <c r="AJR144" s="370"/>
      <c r="AJS144" s="370"/>
      <c r="AJT144" s="370"/>
      <c r="AJU144" s="370"/>
      <c r="AJV144" s="370"/>
      <c r="AJW144" s="370"/>
      <c r="AJX144" s="370"/>
      <c r="AJY144" s="370"/>
      <c r="AJZ144" s="370"/>
      <c r="AKA144" s="370"/>
      <c r="AKB144" s="370"/>
      <c r="AKC144" s="370"/>
      <c r="AKD144" s="370"/>
      <c r="AKE144" s="370"/>
      <c r="AKF144" s="370"/>
      <c r="AKG144" s="370"/>
      <c r="AKH144" s="370"/>
      <c r="AKI144" s="370"/>
      <c r="AKJ144" s="370"/>
      <c r="AKK144" s="370"/>
      <c r="AKL144" s="370"/>
      <c r="AKM144" s="370"/>
      <c r="AKN144" s="370"/>
      <c r="AKO144" s="370"/>
      <c r="AKP144" s="370"/>
      <c r="AKQ144" s="370"/>
      <c r="AKR144" s="370"/>
      <c r="AKS144" s="370"/>
      <c r="AKT144" s="370"/>
      <c r="AKU144" s="370"/>
      <c r="AKV144" s="370"/>
      <c r="AKW144" s="370"/>
      <c r="AKX144" s="370"/>
      <c r="AKY144" s="370"/>
      <c r="AKZ144" s="370"/>
      <c r="ALA144" s="370"/>
      <c r="ALB144" s="370"/>
      <c r="ALC144" s="370"/>
      <c r="ALD144" s="370"/>
    </row>
    <row r="145" spans="1:992" s="253" customFormat="1" ht="14.25" customHeight="1">
      <c r="A145" s="2421"/>
      <c r="B145" s="2828"/>
      <c r="C145" s="2391"/>
      <c r="D145" s="718" t="s">
        <v>304</v>
      </c>
      <c r="E145" s="468">
        <v>323338680</v>
      </c>
      <c r="F145" s="468">
        <v>298539806.74000001</v>
      </c>
      <c r="G145" s="2385"/>
      <c r="H145" s="2385"/>
      <c r="I145" s="2391"/>
      <c r="J145" s="2391"/>
      <c r="K145" s="2391"/>
      <c r="L145" s="2792"/>
      <c r="M145" s="580"/>
      <c r="N145" s="370"/>
      <c r="O145" s="370"/>
      <c r="P145" s="370"/>
      <c r="Q145" s="370"/>
      <c r="R145" s="370"/>
      <c r="S145" s="370"/>
      <c r="T145" s="370"/>
      <c r="U145" s="370"/>
      <c r="V145" s="370"/>
      <c r="W145" s="370"/>
      <c r="X145" s="370"/>
      <c r="Y145" s="370"/>
      <c r="Z145" s="370"/>
      <c r="AA145" s="370"/>
      <c r="AB145" s="370"/>
      <c r="AC145" s="370"/>
      <c r="AD145" s="370"/>
      <c r="AE145" s="370"/>
      <c r="AF145" s="370"/>
      <c r="AG145" s="370"/>
      <c r="AH145" s="370"/>
      <c r="AI145" s="370"/>
      <c r="AJ145" s="370"/>
      <c r="AK145" s="370"/>
      <c r="AL145" s="370"/>
      <c r="AM145" s="370"/>
      <c r="AN145" s="370"/>
      <c r="AO145" s="370"/>
      <c r="AP145" s="370"/>
      <c r="AQ145" s="370"/>
      <c r="AR145" s="370"/>
      <c r="AS145" s="370"/>
      <c r="AT145" s="370"/>
      <c r="AU145" s="370"/>
      <c r="AV145" s="370"/>
      <c r="AW145" s="370"/>
      <c r="AX145" s="370"/>
      <c r="AY145" s="370"/>
      <c r="AZ145" s="370"/>
      <c r="BA145" s="370"/>
      <c r="BB145" s="370"/>
      <c r="BC145" s="370"/>
      <c r="BD145" s="370"/>
      <c r="BE145" s="370"/>
      <c r="BF145" s="370"/>
      <c r="BG145" s="370"/>
      <c r="BH145" s="370"/>
      <c r="BI145" s="370"/>
      <c r="BJ145" s="370"/>
      <c r="BK145" s="370"/>
      <c r="BL145" s="370"/>
      <c r="BM145" s="370"/>
      <c r="BN145" s="370"/>
      <c r="BO145" s="370"/>
      <c r="BP145" s="370"/>
      <c r="BQ145" s="370"/>
      <c r="BR145" s="370"/>
      <c r="BS145" s="370"/>
      <c r="BT145" s="370"/>
      <c r="BU145" s="370"/>
      <c r="BV145" s="370"/>
      <c r="BW145" s="370"/>
      <c r="BX145" s="370"/>
      <c r="BY145" s="370"/>
      <c r="BZ145" s="370"/>
      <c r="CA145" s="370"/>
      <c r="CB145" s="370"/>
      <c r="CC145" s="370"/>
      <c r="CD145" s="370"/>
      <c r="CE145" s="370"/>
      <c r="CF145" s="370"/>
      <c r="CG145" s="370"/>
      <c r="CH145" s="370"/>
      <c r="CI145" s="370"/>
      <c r="CJ145" s="370"/>
      <c r="CK145" s="370"/>
      <c r="CL145" s="370"/>
      <c r="CM145" s="370"/>
      <c r="CN145" s="370"/>
      <c r="CO145" s="370"/>
      <c r="CP145" s="370"/>
      <c r="CQ145" s="370"/>
      <c r="CR145" s="370"/>
      <c r="CS145" s="370"/>
      <c r="CT145" s="370"/>
      <c r="CU145" s="370"/>
      <c r="CV145" s="370"/>
      <c r="CW145" s="370"/>
      <c r="CX145" s="370"/>
      <c r="CY145" s="370"/>
      <c r="CZ145" s="370"/>
      <c r="DA145" s="370"/>
      <c r="DB145" s="370"/>
      <c r="DC145" s="370"/>
      <c r="DD145" s="370"/>
      <c r="DE145" s="370"/>
      <c r="DF145" s="370"/>
      <c r="DG145" s="370"/>
      <c r="DH145" s="370"/>
      <c r="DI145" s="370"/>
      <c r="DJ145" s="370"/>
      <c r="DK145" s="370"/>
      <c r="DL145" s="370"/>
      <c r="DM145" s="370"/>
      <c r="DN145" s="370"/>
      <c r="DO145" s="370"/>
      <c r="DP145" s="370"/>
      <c r="DQ145" s="370"/>
      <c r="DR145" s="370"/>
      <c r="DS145" s="370"/>
      <c r="DT145" s="370"/>
      <c r="DU145" s="370"/>
      <c r="DV145" s="370"/>
      <c r="DW145" s="370"/>
      <c r="DX145" s="370"/>
      <c r="DY145" s="370"/>
      <c r="DZ145" s="370"/>
      <c r="EA145" s="370"/>
      <c r="EB145" s="370"/>
      <c r="EC145" s="370"/>
      <c r="ED145" s="370"/>
      <c r="EE145" s="370"/>
      <c r="EF145" s="370"/>
      <c r="EG145" s="370"/>
      <c r="EH145" s="370"/>
      <c r="EI145" s="370"/>
      <c r="EJ145" s="370"/>
      <c r="EK145" s="370"/>
      <c r="EL145" s="370"/>
      <c r="EM145" s="370"/>
      <c r="EN145" s="370"/>
      <c r="EO145" s="370"/>
      <c r="EP145" s="370"/>
      <c r="EQ145" s="370"/>
      <c r="ER145" s="370"/>
      <c r="ES145" s="370"/>
      <c r="ET145" s="370"/>
      <c r="EU145" s="370"/>
      <c r="EV145" s="370"/>
      <c r="EW145" s="370"/>
      <c r="EX145" s="370"/>
      <c r="EY145" s="370"/>
      <c r="EZ145" s="370"/>
      <c r="FA145" s="370"/>
      <c r="FB145" s="370"/>
      <c r="FC145" s="370"/>
      <c r="FD145" s="370"/>
      <c r="FE145" s="370"/>
      <c r="FF145" s="370"/>
      <c r="FG145" s="370"/>
      <c r="FH145" s="370"/>
      <c r="FI145" s="370"/>
      <c r="FJ145" s="370"/>
      <c r="FK145" s="370"/>
      <c r="FL145" s="370"/>
      <c r="FM145" s="370"/>
      <c r="FN145" s="370"/>
      <c r="FO145" s="370"/>
      <c r="FP145" s="370"/>
      <c r="FQ145" s="370"/>
      <c r="FR145" s="370"/>
      <c r="FS145" s="370"/>
      <c r="FT145" s="370"/>
      <c r="FU145" s="370"/>
      <c r="FV145" s="370"/>
      <c r="FW145" s="370"/>
      <c r="FX145" s="370"/>
      <c r="FY145" s="370"/>
      <c r="FZ145" s="370"/>
      <c r="GA145" s="370"/>
      <c r="GB145" s="370"/>
      <c r="GC145" s="370"/>
      <c r="GD145" s="370"/>
      <c r="GE145" s="370"/>
      <c r="GF145" s="370"/>
      <c r="GG145" s="370"/>
      <c r="GH145" s="370"/>
      <c r="GI145" s="370"/>
      <c r="GJ145" s="370"/>
      <c r="GK145" s="370"/>
      <c r="GL145" s="370"/>
      <c r="GM145" s="370"/>
      <c r="GN145" s="370"/>
      <c r="GO145" s="370"/>
      <c r="GP145" s="370"/>
      <c r="GQ145" s="370"/>
      <c r="GR145" s="370"/>
      <c r="GS145" s="370"/>
      <c r="GT145" s="370"/>
      <c r="GU145" s="370"/>
      <c r="GV145" s="370"/>
      <c r="GW145" s="370"/>
      <c r="GX145" s="370"/>
      <c r="GY145" s="370"/>
      <c r="GZ145" s="370"/>
      <c r="HA145" s="370"/>
      <c r="HB145" s="370"/>
      <c r="HC145" s="370"/>
      <c r="HD145" s="370"/>
      <c r="HE145" s="370"/>
      <c r="HF145" s="370"/>
      <c r="HG145" s="370"/>
      <c r="HH145" s="370"/>
      <c r="HI145" s="370"/>
      <c r="HJ145" s="370"/>
      <c r="HK145" s="370"/>
      <c r="HL145" s="370"/>
      <c r="HM145" s="370"/>
      <c r="HN145" s="370"/>
      <c r="HO145" s="370"/>
      <c r="HP145" s="370"/>
      <c r="HQ145" s="370"/>
      <c r="HR145" s="370"/>
      <c r="HS145" s="370"/>
      <c r="HT145" s="370"/>
      <c r="HU145" s="370"/>
      <c r="HV145" s="370"/>
      <c r="HW145" s="370"/>
      <c r="HX145" s="370"/>
      <c r="HY145" s="370"/>
      <c r="HZ145" s="370"/>
      <c r="IA145" s="370"/>
      <c r="IB145" s="370"/>
      <c r="IC145" s="370"/>
      <c r="ID145" s="370"/>
      <c r="IE145" s="370"/>
      <c r="IF145" s="370"/>
      <c r="IG145" s="370"/>
      <c r="IH145" s="370"/>
      <c r="II145" s="370"/>
      <c r="IJ145" s="370"/>
      <c r="IK145" s="370"/>
      <c r="IL145" s="370"/>
      <c r="IM145" s="370"/>
      <c r="IN145" s="370"/>
      <c r="IO145" s="370"/>
      <c r="IP145" s="370"/>
      <c r="IQ145" s="370"/>
      <c r="IR145" s="370"/>
      <c r="IS145" s="370"/>
      <c r="IT145" s="370"/>
      <c r="IU145" s="370"/>
      <c r="IV145" s="370"/>
      <c r="IW145" s="370"/>
      <c r="IX145" s="370"/>
      <c r="IY145" s="370"/>
      <c r="IZ145" s="370"/>
      <c r="JA145" s="370"/>
      <c r="JB145" s="370"/>
      <c r="JC145" s="370"/>
      <c r="JD145" s="370"/>
      <c r="JE145" s="370"/>
      <c r="JF145" s="370"/>
      <c r="JG145" s="370"/>
      <c r="JH145" s="370"/>
      <c r="JI145" s="370"/>
      <c r="JJ145" s="370"/>
      <c r="JK145" s="370"/>
      <c r="JL145" s="370"/>
      <c r="JM145" s="370"/>
      <c r="JN145" s="370"/>
      <c r="JO145" s="370"/>
      <c r="JP145" s="370"/>
      <c r="JQ145" s="370"/>
      <c r="JR145" s="370"/>
      <c r="JS145" s="370"/>
      <c r="JT145" s="370"/>
      <c r="JU145" s="370"/>
      <c r="JV145" s="370"/>
      <c r="JW145" s="370"/>
      <c r="JX145" s="370"/>
      <c r="JY145" s="370"/>
      <c r="JZ145" s="370"/>
      <c r="KA145" s="370"/>
      <c r="KB145" s="370"/>
      <c r="KC145" s="370"/>
      <c r="KD145" s="370"/>
      <c r="KE145" s="370"/>
      <c r="KF145" s="370"/>
      <c r="KG145" s="370"/>
      <c r="KH145" s="370"/>
      <c r="KI145" s="370"/>
      <c r="KJ145" s="370"/>
      <c r="KK145" s="370"/>
      <c r="KL145" s="370"/>
      <c r="KM145" s="370"/>
      <c r="KN145" s="370"/>
      <c r="KO145" s="370"/>
      <c r="KP145" s="370"/>
      <c r="KQ145" s="370"/>
      <c r="KR145" s="370"/>
      <c r="KS145" s="370"/>
      <c r="KT145" s="370"/>
      <c r="KU145" s="370"/>
      <c r="KV145" s="370"/>
      <c r="KW145" s="370"/>
      <c r="KX145" s="370"/>
      <c r="KY145" s="370"/>
      <c r="KZ145" s="370"/>
      <c r="LA145" s="370"/>
      <c r="LB145" s="370"/>
      <c r="LC145" s="370"/>
      <c r="LD145" s="370"/>
      <c r="LE145" s="370"/>
      <c r="LF145" s="370"/>
      <c r="LG145" s="370"/>
      <c r="LH145" s="370"/>
      <c r="LI145" s="370"/>
      <c r="LJ145" s="370"/>
      <c r="LK145" s="370"/>
      <c r="LL145" s="370"/>
      <c r="LM145" s="370"/>
      <c r="LN145" s="370"/>
      <c r="LO145" s="370"/>
      <c r="LP145" s="370"/>
      <c r="LQ145" s="370"/>
      <c r="LR145" s="370"/>
      <c r="LS145" s="370"/>
      <c r="LT145" s="370"/>
      <c r="LU145" s="370"/>
      <c r="LV145" s="370"/>
      <c r="LW145" s="370"/>
      <c r="LX145" s="370"/>
      <c r="LY145" s="370"/>
      <c r="LZ145" s="370"/>
      <c r="MA145" s="370"/>
      <c r="MB145" s="370"/>
      <c r="MC145" s="370"/>
      <c r="MD145" s="370"/>
      <c r="ME145" s="370"/>
      <c r="MF145" s="370"/>
      <c r="MG145" s="370"/>
      <c r="MH145" s="370"/>
      <c r="MI145" s="370"/>
      <c r="MJ145" s="370"/>
      <c r="MK145" s="370"/>
      <c r="ML145" s="370"/>
      <c r="MM145" s="370"/>
      <c r="MN145" s="370"/>
      <c r="MO145" s="370"/>
      <c r="MP145" s="370"/>
      <c r="MQ145" s="370"/>
      <c r="MR145" s="370"/>
      <c r="MS145" s="370"/>
      <c r="MT145" s="370"/>
      <c r="MU145" s="370"/>
      <c r="MV145" s="370"/>
      <c r="MW145" s="370"/>
      <c r="MX145" s="370"/>
      <c r="MY145" s="370"/>
      <c r="MZ145" s="370"/>
      <c r="NA145" s="370"/>
      <c r="NB145" s="370"/>
      <c r="NC145" s="370"/>
      <c r="ND145" s="370"/>
      <c r="NE145" s="370"/>
      <c r="NF145" s="370"/>
      <c r="NG145" s="370"/>
      <c r="NH145" s="370"/>
      <c r="NI145" s="370"/>
      <c r="NJ145" s="370"/>
      <c r="NK145" s="370"/>
      <c r="NL145" s="370"/>
      <c r="NM145" s="370"/>
      <c r="NN145" s="370"/>
      <c r="NO145" s="370"/>
      <c r="NP145" s="370"/>
      <c r="NQ145" s="370"/>
      <c r="NR145" s="370"/>
      <c r="NS145" s="370"/>
      <c r="NT145" s="370"/>
      <c r="NU145" s="370"/>
      <c r="NV145" s="370"/>
      <c r="NW145" s="370"/>
      <c r="NX145" s="370"/>
      <c r="NY145" s="370"/>
      <c r="NZ145" s="370"/>
      <c r="OA145" s="370"/>
      <c r="OB145" s="370"/>
      <c r="OC145" s="370"/>
      <c r="OD145" s="370"/>
      <c r="OE145" s="370"/>
      <c r="OF145" s="370"/>
      <c r="OG145" s="370"/>
      <c r="OH145" s="370"/>
      <c r="OI145" s="370"/>
      <c r="OJ145" s="370"/>
      <c r="OK145" s="370"/>
      <c r="OL145" s="370"/>
      <c r="OM145" s="370"/>
      <c r="ON145" s="370"/>
      <c r="OO145" s="370"/>
      <c r="OP145" s="370"/>
      <c r="OQ145" s="370"/>
      <c r="OR145" s="370"/>
      <c r="OS145" s="370"/>
      <c r="OT145" s="370"/>
      <c r="OU145" s="370"/>
      <c r="OV145" s="370"/>
      <c r="OW145" s="370"/>
      <c r="OX145" s="370"/>
      <c r="OY145" s="370"/>
      <c r="OZ145" s="370"/>
      <c r="PA145" s="370"/>
      <c r="PB145" s="370"/>
      <c r="PC145" s="370"/>
      <c r="PD145" s="370"/>
      <c r="PE145" s="370"/>
      <c r="PF145" s="370"/>
      <c r="PG145" s="370"/>
      <c r="PH145" s="370"/>
      <c r="PI145" s="370"/>
      <c r="PJ145" s="370"/>
      <c r="PK145" s="370"/>
      <c r="PL145" s="370"/>
      <c r="PM145" s="370"/>
      <c r="PN145" s="370"/>
      <c r="PO145" s="370"/>
      <c r="PP145" s="370"/>
      <c r="PQ145" s="370"/>
      <c r="PR145" s="370"/>
      <c r="PS145" s="370"/>
      <c r="PT145" s="370"/>
      <c r="PU145" s="370"/>
      <c r="PV145" s="370"/>
      <c r="PW145" s="370"/>
      <c r="PX145" s="370"/>
      <c r="PY145" s="370"/>
      <c r="PZ145" s="370"/>
      <c r="QA145" s="370"/>
      <c r="QB145" s="370"/>
      <c r="QC145" s="370"/>
      <c r="QD145" s="370"/>
      <c r="QE145" s="370"/>
      <c r="QF145" s="370"/>
      <c r="QG145" s="370"/>
      <c r="QH145" s="370"/>
      <c r="QI145" s="370"/>
      <c r="QJ145" s="370"/>
      <c r="QK145" s="370"/>
      <c r="QL145" s="370"/>
      <c r="QM145" s="370"/>
      <c r="QN145" s="370"/>
      <c r="QO145" s="370"/>
      <c r="QP145" s="370"/>
      <c r="QQ145" s="370"/>
      <c r="QR145" s="370"/>
      <c r="QS145" s="370"/>
      <c r="QT145" s="370"/>
      <c r="QU145" s="370"/>
      <c r="QV145" s="370"/>
      <c r="QW145" s="370"/>
      <c r="QX145" s="370"/>
      <c r="QY145" s="370"/>
      <c r="QZ145" s="370"/>
      <c r="RA145" s="370"/>
      <c r="RB145" s="370"/>
      <c r="RC145" s="370"/>
      <c r="RD145" s="370"/>
      <c r="RE145" s="370"/>
      <c r="RF145" s="370"/>
      <c r="RG145" s="370"/>
      <c r="RH145" s="370"/>
      <c r="RI145" s="370"/>
      <c r="RJ145" s="370"/>
      <c r="RK145" s="370"/>
      <c r="RL145" s="370"/>
      <c r="RM145" s="370"/>
      <c r="RN145" s="370"/>
      <c r="RO145" s="370"/>
      <c r="RP145" s="370"/>
      <c r="RQ145" s="370"/>
      <c r="RR145" s="370"/>
      <c r="RS145" s="370"/>
      <c r="RT145" s="370"/>
      <c r="RU145" s="370"/>
      <c r="RV145" s="370"/>
      <c r="RW145" s="370"/>
      <c r="RX145" s="370"/>
      <c r="RY145" s="370"/>
      <c r="RZ145" s="370"/>
      <c r="SA145" s="370"/>
      <c r="SB145" s="370"/>
      <c r="SC145" s="370"/>
      <c r="SD145" s="370"/>
      <c r="SE145" s="370"/>
      <c r="SF145" s="370"/>
      <c r="SG145" s="370"/>
      <c r="SH145" s="370"/>
      <c r="SI145" s="370"/>
      <c r="SJ145" s="370"/>
      <c r="SK145" s="370"/>
      <c r="SL145" s="370"/>
      <c r="SM145" s="370"/>
      <c r="SN145" s="370"/>
      <c r="SO145" s="370"/>
      <c r="SP145" s="370"/>
      <c r="SQ145" s="370"/>
      <c r="SR145" s="370"/>
      <c r="SS145" s="370"/>
      <c r="ST145" s="370"/>
      <c r="SU145" s="370"/>
      <c r="SV145" s="370"/>
      <c r="SW145" s="370"/>
      <c r="SX145" s="370"/>
      <c r="SY145" s="370"/>
      <c r="SZ145" s="370"/>
      <c r="TA145" s="370"/>
      <c r="TB145" s="370"/>
      <c r="TC145" s="370"/>
      <c r="TD145" s="370"/>
      <c r="TE145" s="370"/>
      <c r="TF145" s="370"/>
      <c r="TG145" s="370"/>
      <c r="TH145" s="370"/>
      <c r="TI145" s="370"/>
      <c r="TJ145" s="370"/>
      <c r="TK145" s="370"/>
      <c r="TL145" s="370"/>
      <c r="TM145" s="370"/>
      <c r="TN145" s="370"/>
      <c r="TO145" s="370"/>
      <c r="TP145" s="370"/>
      <c r="TQ145" s="370"/>
      <c r="TR145" s="370"/>
      <c r="TS145" s="370"/>
      <c r="TT145" s="370"/>
      <c r="TU145" s="370"/>
      <c r="TV145" s="370"/>
      <c r="TW145" s="370"/>
      <c r="TX145" s="370"/>
      <c r="TY145" s="370"/>
      <c r="TZ145" s="370"/>
      <c r="UA145" s="370"/>
      <c r="UB145" s="370"/>
      <c r="UC145" s="370"/>
      <c r="UD145" s="370"/>
      <c r="UE145" s="370"/>
      <c r="UF145" s="370"/>
      <c r="UG145" s="370"/>
      <c r="UH145" s="370"/>
      <c r="UI145" s="370"/>
      <c r="UJ145" s="370"/>
      <c r="UK145" s="370"/>
      <c r="UL145" s="370"/>
      <c r="UM145" s="370"/>
      <c r="UN145" s="370"/>
      <c r="UO145" s="370"/>
      <c r="UP145" s="370"/>
      <c r="UQ145" s="370"/>
      <c r="UR145" s="370"/>
      <c r="US145" s="370"/>
      <c r="UT145" s="370"/>
      <c r="UU145" s="370"/>
      <c r="UV145" s="370"/>
      <c r="UW145" s="370"/>
      <c r="UX145" s="370"/>
      <c r="UY145" s="370"/>
      <c r="UZ145" s="370"/>
      <c r="VA145" s="370"/>
      <c r="VB145" s="370"/>
      <c r="VC145" s="370"/>
      <c r="VD145" s="370"/>
      <c r="VE145" s="370"/>
      <c r="VF145" s="370"/>
      <c r="VG145" s="370"/>
      <c r="VH145" s="370"/>
      <c r="VI145" s="370"/>
      <c r="VJ145" s="370"/>
      <c r="VK145" s="370"/>
      <c r="VL145" s="370"/>
      <c r="VM145" s="370"/>
      <c r="VN145" s="370"/>
      <c r="VO145" s="370"/>
      <c r="VP145" s="370"/>
      <c r="VQ145" s="370"/>
      <c r="VR145" s="370"/>
      <c r="VS145" s="370"/>
      <c r="VT145" s="370"/>
      <c r="VU145" s="370"/>
      <c r="VV145" s="370"/>
      <c r="VW145" s="370"/>
      <c r="VX145" s="370"/>
      <c r="VY145" s="370"/>
      <c r="VZ145" s="370"/>
      <c r="WA145" s="370"/>
      <c r="WB145" s="370"/>
      <c r="WC145" s="370"/>
      <c r="WD145" s="370"/>
      <c r="WE145" s="370"/>
      <c r="WF145" s="370"/>
      <c r="WG145" s="370"/>
      <c r="WH145" s="370"/>
      <c r="WI145" s="370"/>
      <c r="WJ145" s="370"/>
      <c r="WK145" s="370"/>
      <c r="WL145" s="370"/>
      <c r="WM145" s="370"/>
      <c r="WN145" s="370"/>
      <c r="WO145" s="370"/>
      <c r="WP145" s="370"/>
      <c r="WQ145" s="370"/>
      <c r="WR145" s="370"/>
      <c r="WS145" s="370"/>
      <c r="WT145" s="370"/>
      <c r="WU145" s="370"/>
      <c r="WV145" s="370"/>
      <c r="WW145" s="370"/>
      <c r="WX145" s="370"/>
      <c r="WY145" s="370"/>
      <c r="WZ145" s="370"/>
      <c r="XA145" s="370"/>
      <c r="XB145" s="370"/>
      <c r="XC145" s="370"/>
      <c r="XD145" s="370"/>
      <c r="XE145" s="370"/>
      <c r="XF145" s="370"/>
      <c r="XG145" s="370"/>
      <c r="XH145" s="370"/>
      <c r="XI145" s="370"/>
      <c r="XJ145" s="370"/>
      <c r="XK145" s="370"/>
      <c r="XL145" s="370"/>
      <c r="XM145" s="370"/>
      <c r="XN145" s="370"/>
      <c r="XO145" s="370"/>
      <c r="XP145" s="370"/>
      <c r="XQ145" s="370"/>
      <c r="XR145" s="370"/>
      <c r="XS145" s="370"/>
      <c r="XT145" s="370"/>
      <c r="XU145" s="370"/>
      <c r="XV145" s="370"/>
      <c r="XW145" s="370"/>
      <c r="XX145" s="370"/>
      <c r="XY145" s="370"/>
      <c r="XZ145" s="370"/>
      <c r="YA145" s="370"/>
      <c r="YB145" s="370"/>
      <c r="YC145" s="370"/>
      <c r="YD145" s="370"/>
      <c r="YE145" s="370"/>
      <c r="YF145" s="370"/>
      <c r="YG145" s="370"/>
      <c r="YH145" s="370"/>
      <c r="YI145" s="370"/>
      <c r="YJ145" s="370"/>
      <c r="YK145" s="370"/>
      <c r="YL145" s="370"/>
      <c r="YM145" s="370"/>
      <c r="YN145" s="370"/>
      <c r="YO145" s="370"/>
      <c r="YP145" s="370"/>
      <c r="YQ145" s="370"/>
      <c r="YR145" s="370"/>
      <c r="YS145" s="370"/>
      <c r="YT145" s="370"/>
      <c r="YU145" s="370"/>
      <c r="YV145" s="370"/>
      <c r="YW145" s="370"/>
      <c r="YX145" s="370"/>
      <c r="YY145" s="370"/>
      <c r="YZ145" s="370"/>
      <c r="ZA145" s="370"/>
      <c r="ZB145" s="370"/>
      <c r="ZC145" s="370"/>
      <c r="ZD145" s="370"/>
      <c r="ZE145" s="370"/>
      <c r="ZF145" s="370"/>
      <c r="ZG145" s="370"/>
      <c r="ZH145" s="370"/>
      <c r="ZI145" s="370"/>
      <c r="ZJ145" s="370"/>
      <c r="ZK145" s="370"/>
      <c r="ZL145" s="370"/>
      <c r="ZM145" s="370"/>
      <c r="ZN145" s="370"/>
      <c r="ZO145" s="370"/>
      <c r="ZP145" s="370"/>
      <c r="ZQ145" s="370"/>
      <c r="ZR145" s="370"/>
      <c r="ZS145" s="370"/>
      <c r="ZT145" s="370"/>
      <c r="ZU145" s="370"/>
      <c r="ZV145" s="370"/>
      <c r="ZW145" s="370"/>
      <c r="ZX145" s="370"/>
      <c r="ZY145" s="370"/>
      <c r="ZZ145" s="370"/>
      <c r="AAA145" s="370"/>
      <c r="AAB145" s="370"/>
      <c r="AAC145" s="370"/>
      <c r="AAD145" s="370"/>
      <c r="AAE145" s="370"/>
      <c r="AAF145" s="370"/>
      <c r="AAG145" s="370"/>
      <c r="AAH145" s="370"/>
      <c r="AAI145" s="370"/>
      <c r="AAJ145" s="370"/>
      <c r="AAK145" s="370"/>
      <c r="AAL145" s="370"/>
      <c r="AAM145" s="370"/>
      <c r="AAN145" s="370"/>
      <c r="AAO145" s="370"/>
      <c r="AAP145" s="370"/>
      <c r="AAQ145" s="370"/>
      <c r="AAR145" s="370"/>
      <c r="AAS145" s="370"/>
      <c r="AAT145" s="370"/>
      <c r="AAU145" s="370"/>
      <c r="AAV145" s="370"/>
      <c r="AAW145" s="370"/>
      <c r="AAX145" s="370"/>
      <c r="AAY145" s="370"/>
      <c r="AAZ145" s="370"/>
      <c r="ABA145" s="370"/>
      <c r="ABB145" s="370"/>
      <c r="ABC145" s="370"/>
      <c r="ABD145" s="370"/>
      <c r="ABE145" s="370"/>
      <c r="ABF145" s="370"/>
      <c r="ABG145" s="370"/>
      <c r="ABH145" s="370"/>
      <c r="ABI145" s="370"/>
      <c r="ABJ145" s="370"/>
      <c r="ABK145" s="370"/>
      <c r="ABL145" s="370"/>
      <c r="ABM145" s="370"/>
      <c r="ABN145" s="370"/>
      <c r="ABO145" s="370"/>
      <c r="ABP145" s="370"/>
      <c r="ABQ145" s="370"/>
      <c r="ABR145" s="370"/>
      <c r="ABS145" s="370"/>
      <c r="ABT145" s="370"/>
      <c r="ABU145" s="370"/>
      <c r="ABV145" s="370"/>
      <c r="ABW145" s="370"/>
      <c r="ABX145" s="370"/>
      <c r="ABY145" s="370"/>
      <c r="ABZ145" s="370"/>
      <c r="ACA145" s="370"/>
      <c r="ACB145" s="370"/>
      <c r="ACC145" s="370"/>
      <c r="ACD145" s="370"/>
      <c r="ACE145" s="370"/>
      <c r="ACF145" s="370"/>
      <c r="ACG145" s="370"/>
      <c r="ACH145" s="370"/>
      <c r="ACI145" s="370"/>
      <c r="ACJ145" s="370"/>
      <c r="ACK145" s="370"/>
      <c r="ACL145" s="370"/>
      <c r="ACM145" s="370"/>
      <c r="ACN145" s="370"/>
      <c r="ACO145" s="370"/>
      <c r="ACP145" s="370"/>
      <c r="ACQ145" s="370"/>
      <c r="ACR145" s="370"/>
      <c r="ACS145" s="370"/>
      <c r="ACT145" s="370"/>
      <c r="ACU145" s="370"/>
      <c r="ACV145" s="370"/>
      <c r="ACW145" s="370"/>
      <c r="ACX145" s="370"/>
      <c r="ACY145" s="370"/>
      <c r="ACZ145" s="370"/>
      <c r="ADA145" s="370"/>
      <c r="ADB145" s="370"/>
      <c r="ADC145" s="370"/>
      <c r="ADD145" s="370"/>
      <c r="ADE145" s="370"/>
      <c r="ADF145" s="370"/>
      <c r="ADG145" s="370"/>
      <c r="ADH145" s="370"/>
      <c r="ADI145" s="370"/>
      <c r="ADJ145" s="370"/>
      <c r="ADK145" s="370"/>
      <c r="ADL145" s="370"/>
      <c r="ADM145" s="370"/>
      <c r="ADN145" s="370"/>
      <c r="ADO145" s="370"/>
      <c r="ADP145" s="370"/>
      <c r="ADQ145" s="370"/>
      <c r="ADR145" s="370"/>
      <c r="ADS145" s="370"/>
      <c r="ADT145" s="370"/>
      <c r="ADU145" s="370"/>
      <c r="ADV145" s="370"/>
      <c r="ADW145" s="370"/>
      <c r="ADX145" s="370"/>
      <c r="ADY145" s="370"/>
      <c r="ADZ145" s="370"/>
      <c r="AEA145" s="370"/>
      <c r="AEB145" s="370"/>
      <c r="AEC145" s="370"/>
      <c r="AED145" s="370"/>
      <c r="AEE145" s="370"/>
      <c r="AEF145" s="370"/>
      <c r="AEG145" s="370"/>
      <c r="AEH145" s="370"/>
      <c r="AEI145" s="370"/>
      <c r="AEJ145" s="370"/>
      <c r="AEK145" s="370"/>
      <c r="AEL145" s="370"/>
      <c r="AEM145" s="370"/>
      <c r="AEN145" s="370"/>
      <c r="AEO145" s="370"/>
      <c r="AEP145" s="370"/>
      <c r="AEQ145" s="370"/>
      <c r="AER145" s="370"/>
      <c r="AES145" s="370"/>
      <c r="AET145" s="370"/>
      <c r="AEU145" s="370"/>
      <c r="AEV145" s="370"/>
      <c r="AEW145" s="370"/>
      <c r="AEX145" s="370"/>
      <c r="AEY145" s="370"/>
      <c r="AEZ145" s="370"/>
      <c r="AFA145" s="370"/>
      <c r="AFB145" s="370"/>
      <c r="AFC145" s="370"/>
      <c r="AFD145" s="370"/>
      <c r="AFE145" s="370"/>
      <c r="AFF145" s="370"/>
      <c r="AFG145" s="370"/>
      <c r="AFH145" s="370"/>
      <c r="AFI145" s="370"/>
      <c r="AFJ145" s="370"/>
      <c r="AFK145" s="370"/>
      <c r="AFL145" s="370"/>
      <c r="AFM145" s="370"/>
      <c r="AFN145" s="370"/>
      <c r="AFO145" s="370"/>
      <c r="AFP145" s="370"/>
      <c r="AFQ145" s="370"/>
      <c r="AFR145" s="370"/>
      <c r="AFS145" s="370"/>
      <c r="AFT145" s="370"/>
      <c r="AFU145" s="370"/>
      <c r="AFV145" s="370"/>
      <c r="AFW145" s="370"/>
      <c r="AFX145" s="370"/>
      <c r="AFY145" s="370"/>
      <c r="AFZ145" s="370"/>
      <c r="AGA145" s="370"/>
      <c r="AGB145" s="370"/>
      <c r="AGC145" s="370"/>
      <c r="AGD145" s="370"/>
      <c r="AGE145" s="370"/>
      <c r="AGF145" s="370"/>
      <c r="AGG145" s="370"/>
      <c r="AGH145" s="370"/>
      <c r="AGI145" s="370"/>
      <c r="AGJ145" s="370"/>
      <c r="AGK145" s="370"/>
      <c r="AGL145" s="370"/>
      <c r="AGM145" s="370"/>
      <c r="AGN145" s="370"/>
      <c r="AGO145" s="370"/>
      <c r="AGP145" s="370"/>
      <c r="AGQ145" s="370"/>
      <c r="AGR145" s="370"/>
      <c r="AGS145" s="370"/>
      <c r="AGT145" s="370"/>
      <c r="AGU145" s="370"/>
      <c r="AGV145" s="370"/>
      <c r="AGW145" s="370"/>
      <c r="AGX145" s="370"/>
      <c r="AGY145" s="370"/>
      <c r="AGZ145" s="370"/>
      <c r="AHA145" s="370"/>
      <c r="AHB145" s="370"/>
      <c r="AHC145" s="370"/>
      <c r="AHD145" s="370"/>
      <c r="AHE145" s="370"/>
      <c r="AHF145" s="370"/>
      <c r="AHG145" s="370"/>
      <c r="AHH145" s="370"/>
      <c r="AHI145" s="370"/>
      <c r="AHJ145" s="370"/>
      <c r="AHK145" s="370"/>
      <c r="AHL145" s="370"/>
      <c r="AHM145" s="370"/>
      <c r="AHN145" s="370"/>
      <c r="AHO145" s="370"/>
      <c r="AHP145" s="370"/>
      <c r="AHQ145" s="370"/>
      <c r="AHR145" s="370"/>
      <c r="AHS145" s="370"/>
      <c r="AHT145" s="370"/>
      <c r="AHU145" s="370"/>
      <c r="AHV145" s="370"/>
      <c r="AHW145" s="370"/>
      <c r="AHX145" s="370"/>
      <c r="AHY145" s="370"/>
      <c r="AHZ145" s="370"/>
      <c r="AIA145" s="370"/>
      <c r="AIB145" s="370"/>
      <c r="AIC145" s="370"/>
      <c r="AID145" s="370"/>
      <c r="AIE145" s="370"/>
      <c r="AIF145" s="370"/>
      <c r="AIG145" s="370"/>
      <c r="AIH145" s="370"/>
      <c r="AII145" s="370"/>
      <c r="AIJ145" s="370"/>
      <c r="AIK145" s="370"/>
      <c r="AIL145" s="370"/>
      <c r="AIM145" s="370"/>
      <c r="AIN145" s="370"/>
      <c r="AIO145" s="370"/>
      <c r="AIP145" s="370"/>
      <c r="AIQ145" s="370"/>
      <c r="AIR145" s="370"/>
      <c r="AIS145" s="370"/>
      <c r="AIT145" s="370"/>
      <c r="AIU145" s="370"/>
      <c r="AIV145" s="370"/>
      <c r="AIW145" s="370"/>
      <c r="AIX145" s="370"/>
      <c r="AIY145" s="370"/>
      <c r="AIZ145" s="370"/>
      <c r="AJA145" s="370"/>
      <c r="AJB145" s="370"/>
      <c r="AJC145" s="370"/>
      <c r="AJD145" s="370"/>
      <c r="AJE145" s="370"/>
      <c r="AJF145" s="370"/>
      <c r="AJG145" s="370"/>
      <c r="AJH145" s="370"/>
      <c r="AJI145" s="370"/>
      <c r="AJJ145" s="370"/>
      <c r="AJK145" s="370"/>
      <c r="AJL145" s="370"/>
      <c r="AJM145" s="370"/>
      <c r="AJN145" s="370"/>
      <c r="AJO145" s="370"/>
      <c r="AJP145" s="370"/>
      <c r="AJQ145" s="370"/>
      <c r="AJR145" s="370"/>
      <c r="AJS145" s="370"/>
      <c r="AJT145" s="370"/>
      <c r="AJU145" s="370"/>
      <c r="AJV145" s="370"/>
      <c r="AJW145" s="370"/>
      <c r="AJX145" s="370"/>
      <c r="AJY145" s="370"/>
      <c r="AJZ145" s="370"/>
      <c r="AKA145" s="370"/>
      <c r="AKB145" s="370"/>
      <c r="AKC145" s="370"/>
      <c r="AKD145" s="370"/>
      <c r="AKE145" s="370"/>
      <c r="AKF145" s="370"/>
      <c r="AKG145" s="370"/>
      <c r="AKH145" s="370"/>
      <c r="AKI145" s="370"/>
      <c r="AKJ145" s="370"/>
      <c r="AKK145" s="370"/>
      <c r="AKL145" s="370"/>
      <c r="AKM145" s="370"/>
      <c r="AKN145" s="370"/>
      <c r="AKO145" s="370"/>
      <c r="AKP145" s="370"/>
      <c r="AKQ145" s="370"/>
      <c r="AKR145" s="370"/>
      <c r="AKS145" s="370"/>
      <c r="AKT145" s="370"/>
      <c r="AKU145" s="370"/>
      <c r="AKV145" s="370"/>
      <c r="AKW145" s="370"/>
      <c r="AKX145" s="370"/>
      <c r="AKY145" s="370"/>
      <c r="AKZ145" s="370"/>
      <c r="ALA145" s="370"/>
      <c r="ALB145" s="370"/>
      <c r="ALC145" s="370"/>
      <c r="ALD145" s="370"/>
    </row>
    <row r="146" spans="1:992" s="253" customFormat="1" ht="21.75" customHeight="1">
      <c r="A146" s="2421"/>
      <c r="B146" s="2828"/>
      <c r="C146" s="2391"/>
      <c r="D146" s="718" t="s">
        <v>305</v>
      </c>
      <c r="E146" s="468">
        <v>0</v>
      </c>
      <c r="F146" s="468">
        <v>0</v>
      </c>
      <c r="G146" s="2385"/>
      <c r="H146" s="2385"/>
      <c r="I146" s="2391"/>
      <c r="J146" s="2391"/>
      <c r="K146" s="2391"/>
      <c r="L146" s="2792"/>
      <c r="M146" s="580"/>
      <c r="N146" s="370"/>
      <c r="O146" s="370"/>
      <c r="P146" s="370"/>
      <c r="Q146" s="370"/>
      <c r="R146" s="370"/>
      <c r="S146" s="370"/>
      <c r="T146" s="370"/>
      <c r="U146" s="370"/>
      <c r="V146" s="370"/>
      <c r="W146" s="370"/>
      <c r="X146" s="370"/>
      <c r="Y146" s="370"/>
      <c r="Z146" s="370"/>
      <c r="AA146" s="370"/>
      <c r="AB146" s="370"/>
      <c r="AC146" s="370"/>
      <c r="AD146" s="370"/>
      <c r="AE146" s="370"/>
      <c r="AF146" s="370"/>
      <c r="AG146" s="370"/>
      <c r="AH146" s="370"/>
      <c r="AI146" s="370"/>
      <c r="AJ146" s="370"/>
      <c r="AK146" s="370"/>
      <c r="AL146" s="370"/>
      <c r="AM146" s="370"/>
      <c r="AN146" s="370"/>
      <c r="AO146" s="370"/>
      <c r="AP146" s="370"/>
      <c r="AQ146" s="370"/>
      <c r="AR146" s="370"/>
      <c r="AS146" s="370"/>
      <c r="AT146" s="370"/>
      <c r="AU146" s="370"/>
      <c r="AV146" s="370"/>
      <c r="AW146" s="370"/>
      <c r="AX146" s="370"/>
      <c r="AY146" s="370"/>
      <c r="AZ146" s="370"/>
      <c r="BA146" s="370"/>
      <c r="BB146" s="370"/>
      <c r="BC146" s="370"/>
      <c r="BD146" s="370"/>
      <c r="BE146" s="370"/>
      <c r="BF146" s="370"/>
      <c r="BG146" s="370"/>
      <c r="BH146" s="370"/>
      <c r="BI146" s="370"/>
      <c r="BJ146" s="370"/>
      <c r="BK146" s="370"/>
      <c r="BL146" s="370"/>
      <c r="BM146" s="370"/>
      <c r="BN146" s="370"/>
      <c r="BO146" s="370"/>
      <c r="BP146" s="370"/>
      <c r="BQ146" s="370"/>
      <c r="BR146" s="370"/>
      <c r="BS146" s="370"/>
      <c r="BT146" s="370"/>
      <c r="BU146" s="370"/>
      <c r="BV146" s="370"/>
      <c r="BW146" s="370"/>
      <c r="BX146" s="370"/>
      <c r="BY146" s="370"/>
      <c r="BZ146" s="370"/>
      <c r="CA146" s="370"/>
      <c r="CB146" s="370"/>
      <c r="CC146" s="370"/>
      <c r="CD146" s="370"/>
      <c r="CE146" s="370"/>
      <c r="CF146" s="370"/>
      <c r="CG146" s="370"/>
      <c r="CH146" s="370"/>
      <c r="CI146" s="370"/>
      <c r="CJ146" s="370"/>
      <c r="CK146" s="370"/>
      <c r="CL146" s="370"/>
      <c r="CM146" s="370"/>
      <c r="CN146" s="370"/>
      <c r="CO146" s="370"/>
      <c r="CP146" s="370"/>
      <c r="CQ146" s="370"/>
      <c r="CR146" s="370"/>
      <c r="CS146" s="370"/>
      <c r="CT146" s="370"/>
      <c r="CU146" s="370"/>
      <c r="CV146" s="370"/>
      <c r="CW146" s="370"/>
      <c r="CX146" s="370"/>
      <c r="CY146" s="370"/>
      <c r="CZ146" s="370"/>
      <c r="DA146" s="370"/>
      <c r="DB146" s="370"/>
      <c r="DC146" s="370"/>
      <c r="DD146" s="370"/>
      <c r="DE146" s="370"/>
      <c r="DF146" s="370"/>
      <c r="DG146" s="370"/>
      <c r="DH146" s="370"/>
      <c r="DI146" s="370"/>
      <c r="DJ146" s="370"/>
      <c r="DK146" s="370"/>
      <c r="DL146" s="370"/>
      <c r="DM146" s="370"/>
      <c r="DN146" s="370"/>
      <c r="DO146" s="370"/>
      <c r="DP146" s="370"/>
      <c r="DQ146" s="370"/>
      <c r="DR146" s="370"/>
      <c r="DS146" s="370"/>
      <c r="DT146" s="370"/>
      <c r="DU146" s="370"/>
      <c r="DV146" s="370"/>
      <c r="DW146" s="370"/>
      <c r="DX146" s="370"/>
      <c r="DY146" s="370"/>
      <c r="DZ146" s="370"/>
      <c r="EA146" s="370"/>
      <c r="EB146" s="370"/>
      <c r="EC146" s="370"/>
      <c r="ED146" s="370"/>
      <c r="EE146" s="370"/>
      <c r="EF146" s="370"/>
      <c r="EG146" s="370"/>
      <c r="EH146" s="370"/>
      <c r="EI146" s="370"/>
      <c r="EJ146" s="370"/>
      <c r="EK146" s="370"/>
      <c r="EL146" s="370"/>
      <c r="EM146" s="370"/>
      <c r="EN146" s="370"/>
      <c r="EO146" s="370"/>
      <c r="EP146" s="370"/>
      <c r="EQ146" s="370"/>
      <c r="ER146" s="370"/>
      <c r="ES146" s="370"/>
      <c r="ET146" s="370"/>
      <c r="EU146" s="370"/>
      <c r="EV146" s="370"/>
      <c r="EW146" s="370"/>
      <c r="EX146" s="370"/>
      <c r="EY146" s="370"/>
      <c r="EZ146" s="370"/>
      <c r="FA146" s="370"/>
      <c r="FB146" s="370"/>
      <c r="FC146" s="370"/>
      <c r="FD146" s="370"/>
      <c r="FE146" s="370"/>
      <c r="FF146" s="370"/>
      <c r="FG146" s="370"/>
      <c r="FH146" s="370"/>
      <c r="FI146" s="370"/>
      <c r="FJ146" s="370"/>
      <c r="FK146" s="370"/>
      <c r="FL146" s="370"/>
      <c r="FM146" s="370"/>
      <c r="FN146" s="370"/>
      <c r="FO146" s="370"/>
      <c r="FP146" s="370"/>
      <c r="FQ146" s="370"/>
      <c r="FR146" s="370"/>
      <c r="FS146" s="370"/>
      <c r="FT146" s="370"/>
      <c r="FU146" s="370"/>
      <c r="FV146" s="370"/>
      <c r="FW146" s="370"/>
      <c r="FX146" s="370"/>
      <c r="FY146" s="370"/>
      <c r="FZ146" s="370"/>
      <c r="GA146" s="370"/>
      <c r="GB146" s="370"/>
      <c r="GC146" s="370"/>
      <c r="GD146" s="370"/>
      <c r="GE146" s="370"/>
      <c r="GF146" s="370"/>
      <c r="GG146" s="370"/>
      <c r="GH146" s="370"/>
      <c r="GI146" s="370"/>
      <c r="GJ146" s="370"/>
      <c r="GK146" s="370"/>
      <c r="GL146" s="370"/>
      <c r="GM146" s="370"/>
      <c r="GN146" s="370"/>
      <c r="GO146" s="370"/>
      <c r="GP146" s="370"/>
      <c r="GQ146" s="370"/>
      <c r="GR146" s="370"/>
      <c r="GS146" s="370"/>
      <c r="GT146" s="370"/>
      <c r="GU146" s="370"/>
      <c r="GV146" s="370"/>
      <c r="GW146" s="370"/>
      <c r="GX146" s="370"/>
      <c r="GY146" s="370"/>
      <c r="GZ146" s="370"/>
      <c r="HA146" s="370"/>
      <c r="HB146" s="370"/>
      <c r="HC146" s="370"/>
      <c r="HD146" s="370"/>
      <c r="HE146" s="370"/>
      <c r="HF146" s="370"/>
      <c r="HG146" s="370"/>
      <c r="HH146" s="370"/>
      <c r="HI146" s="370"/>
      <c r="HJ146" s="370"/>
      <c r="HK146" s="370"/>
      <c r="HL146" s="370"/>
      <c r="HM146" s="370"/>
      <c r="HN146" s="370"/>
      <c r="HO146" s="370"/>
      <c r="HP146" s="370"/>
      <c r="HQ146" s="370"/>
      <c r="HR146" s="370"/>
      <c r="HS146" s="370"/>
      <c r="HT146" s="370"/>
      <c r="HU146" s="370"/>
      <c r="HV146" s="370"/>
      <c r="HW146" s="370"/>
      <c r="HX146" s="370"/>
      <c r="HY146" s="370"/>
      <c r="HZ146" s="370"/>
      <c r="IA146" s="370"/>
      <c r="IB146" s="370"/>
      <c r="IC146" s="370"/>
      <c r="ID146" s="370"/>
      <c r="IE146" s="370"/>
      <c r="IF146" s="370"/>
      <c r="IG146" s="370"/>
      <c r="IH146" s="370"/>
      <c r="II146" s="370"/>
      <c r="IJ146" s="370"/>
      <c r="IK146" s="370"/>
      <c r="IL146" s="370"/>
      <c r="IM146" s="370"/>
      <c r="IN146" s="370"/>
      <c r="IO146" s="370"/>
      <c r="IP146" s="370"/>
      <c r="IQ146" s="370"/>
      <c r="IR146" s="370"/>
      <c r="IS146" s="370"/>
      <c r="IT146" s="370"/>
      <c r="IU146" s="370"/>
      <c r="IV146" s="370"/>
      <c r="IW146" s="370"/>
      <c r="IX146" s="370"/>
      <c r="IY146" s="370"/>
      <c r="IZ146" s="370"/>
      <c r="JA146" s="370"/>
      <c r="JB146" s="370"/>
      <c r="JC146" s="370"/>
      <c r="JD146" s="370"/>
      <c r="JE146" s="370"/>
      <c r="JF146" s="370"/>
      <c r="JG146" s="370"/>
      <c r="JH146" s="370"/>
      <c r="JI146" s="370"/>
      <c r="JJ146" s="370"/>
      <c r="JK146" s="370"/>
      <c r="JL146" s="370"/>
      <c r="JM146" s="370"/>
      <c r="JN146" s="370"/>
      <c r="JO146" s="370"/>
      <c r="JP146" s="370"/>
      <c r="JQ146" s="370"/>
      <c r="JR146" s="370"/>
      <c r="JS146" s="370"/>
      <c r="JT146" s="370"/>
      <c r="JU146" s="370"/>
      <c r="JV146" s="370"/>
      <c r="JW146" s="370"/>
      <c r="JX146" s="370"/>
      <c r="JY146" s="370"/>
      <c r="JZ146" s="370"/>
      <c r="KA146" s="370"/>
      <c r="KB146" s="370"/>
      <c r="KC146" s="370"/>
      <c r="KD146" s="370"/>
      <c r="KE146" s="370"/>
      <c r="KF146" s="370"/>
      <c r="KG146" s="370"/>
      <c r="KH146" s="370"/>
      <c r="KI146" s="370"/>
      <c r="KJ146" s="370"/>
      <c r="KK146" s="370"/>
      <c r="KL146" s="370"/>
      <c r="KM146" s="370"/>
      <c r="KN146" s="370"/>
      <c r="KO146" s="370"/>
      <c r="KP146" s="370"/>
      <c r="KQ146" s="370"/>
      <c r="KR146" s="370"/>
      <c r="KS146" s="370"/>
      <c r="KT146" s="370"/>
      <c r="KU146" s="370"/>
      <c r="KV146" s="370"/>
      <c r="KW146" s="370"/>
      <c r="KX146" s="370"/>
      <c r="KY146" s="370"/>
      <c r="KZ146" s="370"/>
      <c r="LA146" s="370"/>
      <c r="LB146" s="370"/>
      <c r="LC146" s="370"/>
      <c r="LD146" s="370"/>
      <c r="LE146" s="370"/>
      <c r="LF146" s="370"/>
      <c r="LG146" s="370"/>
      <c r="LH146" s="370"/>
      <c r="LI146" s="370"/>
      <c r="LJ146" s="370"/>
      <c r="LK146" s="370"/>
      <c r="LL146" s="370"/>
      <c r="LM146" s="370"/>
      <c r="LN146" s="370"/>
      <c r="LO146" s="370"/>
      <c r="LP146" s="370"/>
      <c r="LQ146" s="370"/>
      <c r="LR146" s="370"/>
      <c r="LS146" s="370"/>
      <c r="LT146" s="370"/>
      <c r="LU146" s="370"/>
      <c r="LV146" s="370"/>
      <c r="LW146" s="370"/>
      <c r="LX146" s="370"/>
      <c r="LY146" s="370"/>
      <c r="LZ146" s="370"/>
      <c r="MA146" s="370"/>
      <c r="MB146" s="370"/>
      <c r="MC146" s="370"/>
      <c r="MD146" s="370"/>
      <c r="ME146" s="370"/>
      <c r="MF146" s="370"/>
      <c r="MG146" s="370"/>
      <c r="MH146" s="370"/>
      <c r="MI146" s="370"/>
      <c r="MJ146" s="370"/>
      <c r="MK146" s="370"/>
      <c r="ML146" s="370"/>
      <c r="MM146" s="370"/>
      <c r="MN146" s="370"/>
      <c r="MO146" s="370"/>
      <c r="MP146" s="370"/>
      <c r="MQ146" s="370"/>
      <c r="MR146" s="370"/>
      <c r="MS146" s="370"/>
      <c r="MT146" s="370"/>
      <c r="MU146" s="370"/>
      <c r="MV146" s="370"/>
      <c r="MW146" s="370"/>
      <c r="MX146" s="370"/>
      <c r="MY146" s="370"/>
      <c r="MZ146" s="370"/>
      <c r="NA146" s="370"/>
      <c r="NB146" s="370"/>
      <c r="NC146" s="370"/>
      <c r="ND146" s="370"/>
      <c r="NE146" s="370"/>
      <c r="NF146" s="370"/>
      <c r="NG146" s="370"/>
      <c r="NH146" s="370"/>
      <c r="NI146" s="370"/>
      <c r="NJ146" s="370"/>
      <c r="NK146" s="370"/>
      <c r="NL146" s="370"/>
      <c r="NM146" s="370"/>
      <c r="NN146" s="370"/>
      <c r="NO146" s="370"/>
      <c r="NP146" s="370"/>
      <c r="NQ146" s="370"/>
      <c r="NR146" s="370"/>
      <c r="NS146" s="370"/>
      <c r="NT146" s="370"/>
      <c r="NU146" s="370"/>
      <c r="NV146" s="370"/>
      <c r="NW146" s="370"/>
      <c r="NX146" s="370"/>
      <c r="NY146" s="370"/>
      <c r="NZ146" s="370"/>
      <c r="OA146" s="370"/>
      <c r="OB146" s="370"/>
      <c r="OC146" s="370"/>
      <c r="OD146" s="370"/>
      <c r="OE146" s="370"/>
      <c r="OF146" s="370"/>
      <c r="OG146" s="370"/>
      <c r="OH146" s="370"/>
      <c r="OI146" s="370"/>
      <c r="OJ146" s="370"/>
      <c r="OK146" s="370"/>
      <c r="OL146" s="370"/>
      <c r="OM146" s="370"/>
      <c r="ON146" s="370"/>
      <c r="OO146" s="370"/>
      <c r="OP146" s="370"/>
      <c r="OQ146" s="370"/>
      <c r="OR146" s="370"/>
      <c r="OS146" s="370"/>
      <c r="OT146" s="370"/>
      <c r="OU146" s="370"/>
      <c r="OV146" s="370"/>
      <c r="OW146" s="370"/>
      <c r="OX146" s="370"/>
      <c r="OY146" s="370"/>
      <c r="OZ146" s="370"/>
      <c r="PA146" s="370"/>
      <c r="PB146" s="370"/>
      <c r="PC146" s="370"/>
      <c r="PD146" s="370"/>
      <c r="PE146" s="370"/>
      <c r="PF146" s="370"/>
      <c r="PG146" s="370"/>
      <c r="PH146" s="370"/>
      <c r="PI146" s="370"/>
      <c r="PJ146" s="370"/>
      <c r="PK146" s="370"/>
      <c r="PL146" s="370"/>
      <c r="PM146" s="370"/>
      <c r="PN146" s="370"/>
      <c r="PO146" s="370"/>
      <c r="PP146" s="370"/>
      <c r="PQ146" s="370"/>
      <c r="PR146" s="370"/>
      <c r="PS146" s="370"/>
      <c r="PT146" s="370"/>
      <c r="PU146" s="370"/>
      <c r="PV146" s="370"/>
      <c r="PW146" s="370"/>
      <c r="PX146" s="370"/>
      <c r="PY146" s="370"/>
      <c r="PZ146" s="370"/>
      <c r="QA146" s="370"/>
      <c r="QB146" s="370"/>
      <c r="QC146" s="370"/>
      <c r="QD146" s="370"/>
      <c r="QE146" s="370"/>
      <c r="QF146" s="370"/>
      <c r="QG146" s="370"/>
      <c r="QH146" s="370"/>
      <c r="QI146" s="370"/>
      <c r="QJ146" s="370"/>
      <c r="QK146" s="370"/>
      <c r="QL146" s="370"/>
      <c r="QM146" s="370"/>
      <c r="QN146" s="370"/>
      <c r="QO146" s="370"/>
      <c r="QP146" s="370"/>
      <c r="QQ146" s="370"/>
      <c r="QR146" s="370"/>
      <c r="QS146" s="370"/>
      <c r="QT146" s="370"/>
      <c r="QU146" s="370"/>
      <c r="QV146" s="370"/>
      <c r="QW146" s="370"/>
      <c r="QX146" s="370"/>
      <c r="QY146" s="370"/>
      <c r="QZ146" s="370"/>
      <c r="RA146" s="370"/>
      <c r="RB146" s="370"/>
      <c r="RC146" s="370"/>
      <c r="RD146" s="370"/>
      <c r="RE146" s="370"/>
      <c r="RF146" s="370"/>
      <c r="RG146" s="370"/>
      <c r="RH146" s="370"/>
      <c r="RI146" s="370"/>
      <c r="RJ146" s="370"/>
      <c r="RK146" s="370"/>
      <c r="RL146" s="370"/>
      <c r="RM146" s="370"/>
      <c r="RN146" s="370"/>
      <c r="RO146" s="370"/>
      <c r="RP146" s="370"/>
      <c r="RQ146" s="370"/>
      <c r="RR146" s="370"/>
      <c r="RS146" s="370"/>
      <c r="RT146" s="370"/>
      <c r="RU146" s="370"/>
      <c r="RV146" s="370"/>
      <c r="RW146" s="370"/>
      <c r="RX146" s="370"/>
      <c r="RY146" s="370"/>
      <c r="RZ146" s="370"/>
      <c r="SA146" s="370"/>
      <c r="SB146" s="370"/>
      <c r="SC146" s="370"/>
      <c r="SD146" s="370"/>
      <c r="SE146" s="370"/>
      <c r="SF146" s="370"/>
      <c r="SG146" s="370"/>
      <c r="SH146" s="370"/>
      <c r="SI146" s="370"/>
      <c r="SJ146" s="370"/>
      <c r="SK146" s="370"/>
      <c r="SL146" s="370"/>
      <c r="SM146" s="370"/>
      <c r="SN146" s="370"/>
      <c r="SO146" s="370"/>
      <c r="SP146" s="370"/>
      <c r="SQ146" s="370"/>
      <c r="SR146" s="370"/>
      <c r="SS146" s="370"/>
      <c r="ST146" s="370"/>
      <c r="SU146" s="370"/>
      <c r="SV146" s="370"/>
      <c r="SW146" s="370"/>
      <c r="SX146" s="370"/>
      <c r="SY146" s="370"/>
      <c r="SZ146" s="370"/>
      <c r="TA146" s="370"/>
      <c r="TB146" s="370"/>
      <c r="TC146" s="370"/>
      <c r="TD146" s="370"/>
      <c r="TE146" s="370"/>
      <c r="TF146" s="370"/>
      <c r="TG146" s="370"/>
      <c r="TH146" s="370"/>
      <c r="TI146" s="370"/>
      <c r="TJ146" s="370"/>
      <c r="TK146" s="370"/>
      <c r="TL146" s="370"/>
      <c r="TM146" s="370"/>
      <c r="TN146" s="370"/>
      <c r="TO146" s="370"/>
      <c r="TP146" s="370"/>
      <c r="TQ146" s="370"/>
      <c r="TR146" s="370"/>
      <c r="TS146" s="370"/>
      <c r="TT146" s="370"/>
      <c r="TU146" s="370"/>
      <c r="TV146" s="370"/>
      <c r="TW146" s="370"/>
      <c r="TX146" s="370"/>
      <c r="TY146" s="370"/>
      <c r="TZ146" s="370"/>
      <c r="UA146" s="370"/>
      <c r="UB146" s="370"/>
      <c r="UC146" s="370"/>
      <c r="UD146" s="370"/>
      <c r="UE146" s="370"/>
      <c r="UF146" s="370"/>
      <c r="UG146" s="370"/>
      <c r="UH146" s="370"/>
      <c r="UI146" s="370"/>
      <c r="UJ146" s="370"/>
      <c r="UK146" s="370"/>
      <c r="UL146" s="370"/>
      <c r="UM146" s="370"/>
      <c r="UN146" s="370"/>
      <c r="UO146" s="370"/>
      <c r="UP146" s="370"/>
      <c r="UQ146" s="370"/>
      <c r="UR146" s="370"/>
      <c r="US146" s="370"/>
      <c r="UT146" s="370"/>
      <c r="UU146" s="370"/>
      <c r="UV146" s="370"/>
      <c r="UW146" s="370"/>
      <c r="UX146" s="370"/>
      <c r="UY146" s="370"/>
      <c r="UZ146" s="370"/>
      <c r="VA146" s="370"/>
      <c r="VB146" s="370"/>
      <c r="VC146" s="370"/>
      <c r="VD146" s="370"/>
      <c r="VE146" s="370"/>
      <c r="VF146" s="370"/>
      <c r="VG146" s="370"/>
      <c r="VH146" s="370"/>
      <c r="VI146" s="370"/>
      <c r="VJ146" s="370"/>
      <c r="VK146" s="370"/>
      <c r="VL146" s="370"/>
      <c r="VM146" s="370"/>
      <c r="VN146" s="370"/>
      <c r="VO146" s="370"/>
      <c r="VP146" s="370"/>
      <c r="VQ146" s="370"/>
      <c r="VR146" s="370"/>
      <c r="VS146" s="370"/>
      <c r="VT146" s="370"/>
      <c r="VU146" s="370"/>
      <c r="VV146" s="370"/>
      <c r="VW146" s="370"/>
      <c r="VX146" s="370"/>
      <c r="VY146" s="370"/>
      <c r="VZ146" s="370"/>
      <c r="WA146" s="370"/>
      <c r="WB146" s="370"/>
      <c r="WC146" s="370"/>
      <c r="WD146" s="370"/>
      <c r="WE146" s="370"/>
      <c r="WF146" s="370"/>
      <c r="WG146" s="370"/>
      <c r="WH146" s="370"/>
      <c r="WI146" s="370"/>
      <c r="WJ146" s="370"/>
      <c r="WK146" s="370"/>
      <c r="WL146" s="370"/>
      <c r="WM146" s="370"/>
      <c r="WN146" s="370"/>
      <c r="WO146" s="370"/>
      <c r="WP146" s="370"/>
      <c r="WQ146" s="370"/>
      <c r="WR146" s="370"/>
      <c r="WS146" s="370"/>
      <c r="WT146" s="370"/>
      <c r="WU146" s="370"/>
      <c r="WV146" s="370"/>
      <c r="WW146" s="370"/>
      <c r="WX146" s="370"/>
      <c r="WY146" s="370"/>
      <c r="WZ146" s="370"/>
      <c r="XA146" s="370"/>
      <c r="XB146" s="370"/>
      <c r="XC146" s="370"/>
      <c r="XD146" s="370"/>
      <c r="XE146" s="370"/>
      <c r="XF146" s="370"/>
      <c r="XG146" s="370"/>
      <c r="XH146" s="370"/>
      <c r="XI146" s="370"/>
      <c r="XJ146" s="370"/>
      <c r="XK146" s="370"/>
      <c r="XL146" s="370"/>
      <c r="XM146" s="370"/>
      <c r="XN146" s="370"/>
      <c r="XO146" s="370"/>
      <c r="XP146" s="370"/>
      <c r="XQ146" s="370"/>
      <c r="XR146" s="370"/>
      <c r="XS146" s="370"/>
      <c r="XT146" s="370"/>
      <c r="XU146" s="370"/>
      <c r="XV146" s="370"/>
      <c r="XW146" s="370"/>
      <c r="XX146" s="370"/>
      <c r="XY146" s="370"/>
      <c r="XZ146" s="370"/>
      <c r="YA146" s="370"/>
      <c r="YB146" s="370"/>
      <c r="YC146" s="370"/>
      <c r="YD146" s="370"/>
      <c r="YE146" s="370"/>
      <c r="YF146" s="370"/>
      <c r="YG146" s="370"/>
      <c r="YH146" s="370"/>
      <c r="YI146" s="370"/>
      <c r="YJ146" s="370"/>
      <c r="YK146" s="370"/>
      <c r="YL146" s="370"/>
      <c r="YM146" s="370"/>
      <c r="YN146" s="370"/>
      <c r="YO146" s="370"/>
      <c r="YP146" s="370"/>
      <c r="YQ146" s="370"/>
      <c r="YR146" s="370"/>
      <c r="YS146" s="370"/>
      <c r="YT146" s="370"/>
      <c r="YU146" s="370"/>
      <c r="YV146" s="370"/>
      <c r="YW146" s="370"/>
      <c r="YX146" s="370"/>
      <c r="YY146" s="370"/>
      <c r="YZ146" s="370"/>
      <c r="ZA146" s="370"/>
      <c r="ZB146" s="370"/>
      <c r="ZC146" s="370"/>
      <c r="ZD146" s="370"/>
      <c r="ZE146" s="370"/>
      <c r="ZF146" s="370"/>
      <c r="ZG146" s="370"/>
      <c r="ZH146" s="370"/>
      <c r="ZI146" s="370"/>
      <c r="ZJ146" s="370"/>
      <c r="ZK146" s="370"/>
      <c r="ZL146" s="370"/>
      <c r="ZM146" s="370"/>
      <c r="ZN146" s="370"/>
      <c r="ZO146" s="370"/>
      <c r="ZP146" s="370"/>
      <c r="ZQ146" s="370"/>
      <c r="ZR146" s="370"/>
      <c r="ZS146" s="370"/>
      <c r="ZT146" s="370"/>
      <c r="ZU146" s="370"/>
      <c r="ZV146" s="370"/>
      <c r="ZW146" s="370"/>
      <c r="ZX146" s="370"/>
      <c r="ZY146" s="370"/>
      <c r="ZZ146" s="370"/>
      <c r="AAA146" s="370"/>
      <c r="AAB146" s="370"/>
      <c r="AAC146" s="370"/>
      <c r="AAD146" s="370"/>
      <c r="AAE146" s="370"/>
      <c r="AAF146" s="370"/>
      <c r="AAG146" s="370"/>
      <c r="AAH146" s="370"/>
      <c r="AAI146" s="370"/>
      <c r="AAJ146" s="370"/>
      <c r="AAK146" s="370"/>
      <c r="AAL146" s="370"/>
      <c r="AAM146" s="370"/>
      <c r="AAN146" s="370"/>
      <c r="AAO146" s="370"/>
      <c r="AAP146" s="370"/>
      <c r="AAQ146" s="370"/>
      <c r="AAR146" s="370"/>
      <c r="AAS146" s="370"/>
      <c r="AAT146" s="370"/>
      <c r="AAU146" s="370"/>
      <c r="AAV146" s="370"/>
      <c r="AAW146" s="370"/>
      <c r="AAX146" s="370"/>
      <c r="AAY146" s="370"/>
      <c r="AAZ146" s="370"/>
      <c r="ABA146" s="370"/>
      <c r="ABB146" s="370"/>
      <c r="ABC146" s="370"/>
      <c r="ABD146" s="370"/>
      <c r="ABE146" s="370"/>
      <c r="ABF146" s="370"/>
      <c r="ABG146" s="370"/>
      <c r="ABH146" s="370"/>
      <c r="ABI146" s="370"/>
      <c r="ABJ146" s="370"/>
      <c r="ABK146" s="370"/>
      <c r="ABL146" s="370"/>
      <c r="ABM146" s="370"/>
      <c r="ABN146" s="370"/>
      <c r="ABO146" s="370"/>
      <c r="ABP146" s="370"/>
      <c r="ABQ146" s="370"/>
      <c r="ABR146" s="370"/>
      <c r="ABS146" s="370"/>
      <c r="ABT146" s="370"/>
      <c r="ABU146" s="370"/>
      <c r="ABV146" s="370"/>
      <c r="ABW146" s="370"/>
      <c r="ABX146" s="370"/>
      <c r="ABY146" s="370"/>
      <c r="ABZ146" s="370"/>
      <c r="ACA146" s="370"/>
      <c r="ACB146" s="370"/>
      <c r="ACC146" s="370"/>
      <c r="ACD146" s="370"/>
      <c r="ACE146" s="370"/>
      <c r="ACF146" s="370"/>
      <c r="ACG146" s="370"/>
      <c r="ACH146" s="370"/>
      <c r="ACI146" s="370"/>
      <c r="ACJ146" s="370"/>
      <c r="ACK146" s="370"/>
      <c r="ACL146" s="370"/>
      <c r="ACM146" s="370"/>
      <c r="ACN146" s="370"/>
      <c r="ACO146" s="370"/>
      <c r="ACP146" s="370"/>
      <c r="ACQ146" s="370"/>
      <c r="ACR146" s="370"/>
      <c r="ACS146" s="370"/>
      <c r="ACT146" s="370"/>
      <c r="ACU146" s="370"/>
      <c r="ACV146" s="370"/>
      <c r="ACW146" s="370"/>
      <c r="ACX146" s="370"/>
      <c r="ACY146" s="370"/>
      <c r="ACZ146" s="370"/>
      <c r="ADA146" s="370"/>
      <c r="ADB146" s="370"/>
      <c r="ADC146" s="370"/>
      <c r="ADD146" s="370"/>
      <c r="ADE146" s="370"/>
      <c r="ADF146" s="370"/>
      <c r="ADG146" s="370"/>
      <c r="ADH146" s="370"/>
      <c r="ADI146" s="370"/>
      <c r="ADJ146" s="370"/>
      <c r="ADK146" s="370"/>
      <c r="ADL146" s="370"/>
      <c r="ADM146" s="370"/>
      <c r="ADN146" s="370"/>
      <c r="ADO146" s="370"/>
      <c r="ADP146" s="370"/>
      <c r="ADQ146" s="370"/>
      <c r="ADR146" s="370"/>
      <c r="ADS146" s="370"/>
      <c r="ADT146" s="370"/>
      <c r="ADU146" s="370"/>
      <c r="ADV146" s="370"/>
      <c r="ADW146" s="370"/>
      <c r="ADX146" s="370"/>
      <c r="ADY146" s="370"/>
      <c r="ADZ146" s="370"/>
      <c r="AEA146" s="370"/>
      <c r="AEB146" s="370"/>
      <c r="AEC146" s="370"/>
      <c r="AED146" s="370"/>
      <c r="AEE146" s="370"/>
      <c r="AEF146" s="370"/>
      <c r="AEG146" s="370"/>
      <c r="AEH146" s="370"/>
      <c r="AEI146" s="370"/>
      <c r="AEJ146" s="370"/>
      <c r="AEK146" s="370"/>
      <c r="AEL146" s="370"/>
      <c r="AEM146" s="370"/>
      <c r="AEN146" s="370"/>
      <c r="AEO146" s="370"/>
      <c r="AEP146" s="370"/>
      <c r="AEQ146" s="370"/>
      <c r="AER146" s="370"/>
      <c r="AES146" s="370"/>
      <c r="AET146" s="370"/>
      <c r="AEU146" s="370"/>
      <c r="AEV146" s="370"/>
      <c r="AEW146" s="370"/>
      <c r="AEX146" s="370"/>
      <c r="AEY146" s="370"/>
      <c r="AEZ146" s="370"/>
      <c r="AFA146" s="370"/>
      <c r="AFB146" s="370"/>
      <c r="AFC146" s="370"/>
      <c r="AFD146" s="370"/>
      <c r="AFE146" s="370"/>
      <c r="AFF146" s="370"/>
      <c r="AFG146" s="370"/>
      <c r="AFH146" s="370"/>
      <c r="AFI146" s="370"/>
      <c r="AFJ146" s="370"/>
      <c r="AFK146" s="370"/>
      <c r="AFL146" s="370"/>
      <c r="AFM146" s="370"/>
      <c r="AFN146" s="370"/>
      <c r="AFO146" s="370"/>
      <c r="AFP146" s="370"/>
      <c r="AFQ146" s="370"/>
      <c r="AFR146" s="370"/>
      <c r="AFS146" s="370"/>
      <c r="AFT146" s="370"/>
      <c r="AFU146" s="370"/>
      <c r="AFV146" s="370"/>
      <c r="AFW146" s="370"/>
      <c r="AFX146" s="370"/>
      <c r="AFY146" s="370"/>
      <c r="AFZ146" s="370"/>
      <c r="AGA146" s="370"/>
      <c r="AGB146" s="370"/>
      <c r="AGC146" s="370"/>
      <c r="AGD146" s="370"/>
      <c r="AGE146" s="370"/>
      <c r="AGF146" s="370"/>
      <c r="AGG146" s="370"/>
      <c r="AGH146" s="370"/>
      <c r="AGI146" s="370"/>
      <c r="AGJ146" s="370"/>
      <c r="AGK146" s="370"/>
      <c r="AGL146" s="370"/>
      <c r="AGM146" s="370"/>
      <c r="AGN146" s="370"/>
      <c r="AGO146" s="370"/>
      <c r="AGP146" s="370"/>
      <c r="AGQ146" s="370"/>
      <c r="AGR146" s="370"/>
      <c r="AGS146" s="370"/>
      <c r="AGT146" s="370"/>
      <c r="AGU146" s="370"/>
      <c r="AGV146" s="370"/>
      <c r="AGW146" s="370"/>
      <c r="AGX146" s="370"/>
      <c r="AGY146" s="370"/>
      <c r="AGZ146" s="370"/>
      <c r="AHA146" s="370"/>
      <c r="AHB146" s="370"/>
      <c r="AHC146" s="370"/>
      <c r="AHD146" s="370"/>
      <c r="AHE146" s="370"/>
      <c r="AHF146" s="370"/>
      <c r="AHG146" s="370"/>
      <c r="AHH146" s="370"/>
      <c r="AHI146" s="370"/>
      <c r="AHJ146" s="370"/>
      <c r="AHK146" s="370"/>
      <c r="AHL146" s="370"/>
      <c r="AHM146" s="370"/>
      <c r="AHN146" s="370"/>
      <c r="AHO146" s="370"/>
      <c r="AHP146" s="370"/>
      <c r="AHQ146" s="370"/>
      <c r="AHR146" s="370"/>
      <c r="AHS146" s="370"/>
      <c r="AHT146" s="370"/>
      <c r="AHU146" s="370"/>
      <c r="AHV146" s="370"/>
      <c r="AHW146" s="370"/>
      <c r="AHX146" s="370"/>
      <c r="AHY146" s="370"/>
      <c r="AHZ146" s="370"/>
      <c r="AIA146" s="370"/>
      <c r="AIB146" s="370"/>
      <c r="AIC146" s="370"/>
      <c r="AID146" s="370"/>
      <c r="AIE146" s="370"/>
      <c r="AIF146" s="370"/>
      <c r="AIG146" s="370"/>
      <c r="AIH146" s="370"/>
      <c r="AII146" s="370"/>
      <c r="AIJ146" s="370"/>
      <c r="AIK146" s="370"/>
      <c r="AIL146" s="370"/>
      <c r="AIM146" s="370"/>
      <c r="AIN146" s="370"/>
      <c r="AIO146" s="370"/>
      <c r="AIP146" s="370"/>
      <c r="AIQ146" s="370"/>
      <c r="AIR146" s="370"/>
      <c r="AIS146" s="370"/>
      <c r="AIT146" s="370"/>
      <c r="AIU146" s="370"/>
      <c r="AIV146" s="370"/>
      <c r="AIW146" s="370"/>
      <c r="AIX146" s="370"/>
      <c r="AIY146" s="370"/>
      <c r="AIZ146" s="370"/>
      <c r="AJA146" s="370"/>
      <c r="AJB146" s="370"/>
      <c r="AJC146" s="370"/>
      <c r="AJD146" s="370"/>
      <c r="AJE146" s="370"/>
      <c r="AJF146" s="370"/>
      <c r="AJG146" s="370"/>
      <c r="AJH146" s="370"/>
      <c r="AJI146" s="370"/>
      <c r="AJJ146" s="370"/>
      <c r="AJK146" s="370"/>
      <c r="AJL146" s="370"/>
      <c r="AJM146" s="370"/>
      <c r="AJN146" s="370"/>
      <c r="AJO146" s="370"/>
      <c r="AJP146" s="370"/>
      <c r="AJQ146" s="370"/>
      <c r="AJR146" s="370"/>
      <c r="AJS146" s="370"/>
      <c r="AJT146" s="370"/>
      <c r="AJU146" s="370"/>
      <c r="AJV146" s="370"/>
      <c r="AJW146" s="370"/>
      <c r="AJX146" s="370"/>
      <c r="AJY146" s="370"/>
      <c r="AJZ146" s="370"/>
      <c r="AKA146" s="370"/>
      <c r="AKB146" s="370"/>
      <c r="AKC146" s="370"/>
      <c r="AKD146" s="370"/>
      <c r="AKE146" s="370"/>
      <c r="AKF146" s="370"/>
      <c r="AKG146" s="370"/>
      <c r="AKH146" s="370"/>
      <c r="AKI146" s="370"/>
      <c r="AKJ146" s="370"/>
      <c r="AKK146" s="370"/>
      <c r="AKL146" s="370"/>
      <c r="AKM146" s="370"/>
      <c r="AKN146" s="370"/>
      <c r="AKO146" s="370"/>
      <c r="AKP146" s="370"/>
      <c r="AKQ146" s="370"/>
      <c r="AKR146" s="370"/>
      <c r="AKS146" s="370"/>
      <c r="AKT146" s="370"/>
      <c r="AKU146" s="370"/>
      <c r="AKV146" s="370"/>
      <c r="AKW146" s="370"/>
      <c r="AKX146" s="370"/>
      <c r="AKY146" s="370"/>
      <c r="AKZ146" s="370"/>
      <c r="ALA146" s="370"/>
      <c r="ALB146" s="370"/>
      <c r="ALC146" s="370"/>
      <c r="ALD146" s="370"/>
    </row>
    <row r="147" spans="1:992" s="253" customFormat="1" ht="16.5" customHeight="1">
      <c r="A147" s="2421"/>
      <c r="B147" s="2829"/>
      <c r="C147" s="2392"/>
      <c r="D147" s="718" t="s">
        <v>302</v>
      </c>
      <c r="E147" s="468">
        <v>0</v>
      </c>
      <c r="F147" s="468">
        <v>0</v>
      </c>
      <c r="G147" s="2398"/>
      <c r="H147" s="2398"/>
      <c r="I147" s="2392"/>
      <c r="J147" s="2392"/>
      <c r="K147" s="2392"/>
      <c r="L147" s="2793"/>
      <c r="M147" s="580"/>
      <c r="N147" s="370"/>
      <c r="O147" s="370"/>
      <c r="P147" s="370"/>
      <c r="Q147" s="370"/>
      <c r="R147" s="370"/>
      <c r="S147" s="370"/>
      <c r="T147" s="370"/>
      <c r="U147" s="370"/>
      <c r="V147" s="370"/>
      <c r="W147" s="370"/>
      <c r="X147" s="370"/>
      <c r="Y147" s="370"/>
      <c r="Z147" s="370"/>
      <c r="AA147" s="370"/>
      <c r="AB147" s="370"/>
      <c r="AC147" s="370"/>
      <c r="AD147" s="370"/>
      <c r="AE147" s="370"/>
      <c r="AF147" s="370"/>
      <c r="AG147" s="370"/>
      <c r="AH147" s="370"/>
      <c r="AI147" s="370"/>
      <c r="AJ147" s="370"/>
      <c r="AK147" s="370"/>
      <c r="AL147" s="370"/>
      <c r="AM147" s="370"/>
      <c r="AN147" s="370"/>
      <c r="AO147" s="370"/>
      <c r="AP147" s="370"/>
      <c r="AQ147" s="370"/>
      <c r="AR147" s="370"/>
      <c r="AS147" s="370"/>
      <c r="AT147" s="370"/>
      <c r="AU147" s="370"/>
      <c r="AV147" s="370"/>
      <c r="AW147" s="370"/>
      <c r="AX147" s="370"/>
      <c r="AY147" s="370"/>
      <c r="AZ147" s="370"/>
      <c r="BA147" s="370"/>
      <c r="BB147" s="370"/>
      <c r="BC147" s="370"/>
      <c r="BD147" s="370"/>
      <c r="BE147" s="370"/>
      <c r="BF147" s="370"/>
      <c r="BG147" s="370"/>
      <c r="BH147" s="370"/>
      <c r="BI147" s="370"/>
      <c r="BJ147" s="370"/>
      <c r="BK147" s="370"/>
      <c r="BL147" s="370"/>
      <c r="BM147" s="370"/>
      <c r="BN147" s="370"/>
      <c r="BO147" s="370"/>
      <c r="BP147" s="370"/>
      <c r="BQ147" s="370"/>
      <c r="BR147" s="370"/>
      <c r="BS147" s="370"/>
      <c r="BT147" s="370"/>
      <c r="BU147" s="370"/>
      <c r="BV147" s="370"/>
      <c r="BW147" s="370"/>
      <c r="BX147" s="370"/>
      <c r="BY147" s="370"/>
      <c r="BZ147" s="370"/>
      <c r="CA147" s="370"/>
      <c r="CB147" s="370"/>
      <c r="CC147" s="370"/>
      <c r="CD147" s="370"/>
      <c r="CE147" s="370"/>
      <c r="CF147" s="370"/>
      <c r="CG147" s="370"/>
      <c r="CH147" s="370"/>
      <c r="CI147" s="370"/>
      <c r="CJ147" s="370"/>
      <c r="CK147" s="370"/>
      <c r="CL147" s="370"/>
      <c r="CM147" s="370"/>
      <c r="CN147" s="370"/>
      <c r="CO147" s="370"/>
      <c r="CP147" s="370"/>
      <c r="CQ147" s="370"/>
      <c r="CR147" s="370"/>
      <c r="CS147" s="370"/>
      <c r="CT147" s="370"/>
      <c r="CU147" s="370"/>
      <c r="CV147" s="370"/>
      <c r="CW147" s="370"/>
      <c r="CX147" s="370"/>
      <c r="CY147" s="370"/>
      <c r="CZ147" s="370"/>
      <c r="DA147" s="370"/>
      <c r="DB147" s="370"/>
      <c r="DC147" s="370"/>
      <c r="DD147" s="370"/>
      <c r="DE147" s="370"/>
      <c r="DF147" s="370"/>
      <c r="DG147" s="370"/>
      <c r="DH147" s="370"/>
      <c r="DI147" s="370"/>
      <c r="DJ147" s="370"/>
      <c r="DK147" s="370"/>
      <c r="DL147" s="370"/>
      <c r="DM147" s="370"/>
      <c r="DN147" s="370"/>
      <c r="DO147" s="370"/>
      <c r="DP147" s="370"/>
      <c r="DQ147" s="370"/>
      <c r="DR147" s="370"/>
      <c r="DS147" s="370"/>
      <c r="DT147" s="370"/>
      <c r="DU147" s="370"/>
      <c r="DV147" s="370"/>
      <c r="DW147" s="370"/>
      <c r="DX147" s="370"/>
      <c r="DY147" s="370"/>
      <c r="DZ147" s="370"/>
      <c r="EA147" s="370"/>
      <c r="EB147" s="370"/>
      <c r="EC147" s="370"/>
      <c r="ED147" s="370"/>
      <c r="EE147" s="370"/>
      <c r="EF147" s="370"/>
      <c r="EG147" s="370"/>
      <c r="EH147" s="370"/>
      <c r="EI147" s="370"/>
      <c r="EJ147" s="370"/>
      <c r="EK147" s="370"/>
      <c r="EL147" s="370"/>
      <c r="EM147" s="370"/>
      <c r="EN147" s="370"/>
      <c r="EO147" s="370"/>
      <c r="EP147" s="370"/>
      <c r="EQ147" s="370"/>
      <c r="ER147" s="370"/>
      <c r="ES147" s="370"/>
      <c r="ET147" s="370"/>
      <c r="EU147" s="370"/>
      <c r="EV147" s="370"/>
      <c r="EW147" s="370"/>
      <c r="EX147" s="370"/>
      <c r="EY147" s="370"/>
      <c r="EZ147" s="370"/>
      <c r="FA147" s="370"/>
      <c r="FB147" s="370"/>
      <c r="FC147" s="370"/>
      <c r="FD147" s="370"/>
      <c r="FE147" s="370"/>
      <c r="FF147" s="370"/>
      <c r="FG147" s="370"/>
      <c r="FH147" s="370"/>
      <c r="FI147" s="370"/>
      <c r="FJ147" s="370"/>
      <c r="FK147" s="370"/>
      <c r="FL147" s="370"/>
      <c r="FM147" s="370"/>
      <c r="FN147" s="370"/>
      <c r="FO147" s="370"/>
      <c r="FP147" s="370"/>
      <c r="FQ147" s="370"/>
      <c r="FR147" s="370"/>
      <c r="FS147" s="370"/>
      <c r="FT147" s="370"/>
      <c r="FU147" s="370"/>
      <c r="FV147" s="370"/>
      <c r="FW147" s="370"/>
      <c r="FX147" s="370"/>
      <c r="FY147" s="370"/>
      <c r="FZ147" s="370"/>
      <c r="GA147" s="370"/>
      <c r="GB147" s="370"/>
      <c r="GC147" s="370"/>
      <c r="GD147" s="370"/>
      <c r="GE147" s="370"/>
      <c r="GF147" s="370"/>
      <c r="GG147" s="370"/>
      <c r="GH147" s="370"/>
      <c r="GI147" s="370"/>
      <c r="GJ147" s="370"/>
      <c r="GK147" s="370"/>
      <c r="GL147" s="370"/>
      <c r="GM147" s="370"/>
      <c r="GN147" s="370"/>
      <c r="GO147" s="370"/>
      <c r="GP147" s="370"/>
      <c r="GQ147" s="370"/>
      <c r="GR147" s="370"/>
      <c r="GS147" s="370"/>
      <c r="GT147" s="370"/>
      <c r="GU147" s="370"/>
      <c r="GV147" s="370"/>
      <c r="GW147" s="370"/>
      <c r="GX147" s="370"/>
      <c r="GY147" s="370"/>
      <c r="GZ147" s="370"/>
      <c r="HA147" s="370"/>
      <c r="HB147" s="370"/>
      <c r="HC147" s="370"/>
      <c r="HD147" s="370"/>
      <c r="HE147" s="370"/>
      <c r="HF147" s="370"/>
      <c r="HG147" s="370"/>
      <c r="HH147" s="370"/>
      <c r="HI147" s="370"/>
      <c r="HJ147" s="370"/>
      <c r="HK147" s="370"/>
      <c r="HL147" s="370"/>
      <c r="HM147" s="370"/>
      <c r="HN147" s="370"/>
      <c r="HO147" s="370"/>
      <c r="HP147" s="370"/>
      <c r="HQ147" s="370"/>
      <c r="HR147" s="370"/>
      <c r="HS147" s="370"/>
      <c r="HT147" s="370"/>
      <c r="HU147" s="370"/>
      <c r="HV147" s="370"/>
      <c r="HW147" s="370"/>
      <c r="HX147" s="370"/>
      <c r="HY147" s="370"/>
      <c r="HZ147" s="370"/>
      <c r="IA147" s="370"/>
      <c r="IB147" s="370"/>
      <c r="IC147" s="370"/>
      <c r="ID147" s="370"/>
      <c r="IE147" s="370"/>
      <c r="IF147" s="370"/>
      <c r="IG147" s="370"/>
      <c r="IH147" s="370"/>
      <c r="II147" s="370"/>
      <c r="IJ147" s="370"/>
      <c r="IK147" s="370"/>
      <c r="IL147" s="370"/>
      <c r="IM147" s="370"/>
      <c r="IN147" s="370"/>
      <c r="IO147" s="370"/>
      <c r="IP147" s="370"/>
      <c r="IQ147" s="370"/>
      <c r="IR147" s="370"/>
      <c r="IS147" s="370"/>
      <c r="IT147" s="370"/>
      <c r="IU147" s="370"/>
      <c r="IV147" s="370"/>
      <c r="IW147" s="370"/>
      <c r="IX147" s="370"/>
      <c r="IY147" s="370"/>
      <c r="IZ147" s="370"/>
      <c r="JA147" s="370"/>
      <c r="JB147" s="370"/>
      <c r="JC147" s="370"/>
      <c r="JD147" s="370"/>
      <c r="JE147" s="370"/>
      <c r="JF147" s="370"/>
      <c r="JG147" s="370"/>
      <c r="JH147" s="370"/>
      <c r="JI147" s="370"/>
      <c r="JJ147" s="370"/>
      <c r="JK147" s="370"/>
      <c r="JL147" s="370"/>
      <c r="JM147" s="370"/>
      <c r="JN147" s="370"/>
      <c r="JO147" s="370"/>
      <c r="JP147" s="370"/>
      <c r="JQ147" s="370"/>
      <c r="JR147" s="370"/>
      <c r="JS147" s="370"/>
      <c r="JT147" s="370"/>
      <c r="JU147" s="370"/>
      <c r="JV147" s="370"/>
      <c r="JW147" s="370"/>
      <c r="JX147" s="370"/>
      <c r="JY147" s="370"/>
      <c r="JZ147" s="370"/>
      <c r="KA147" s="370"/>
      <c r="KB147" s="370"/>
      <c r="KC147" s="370"/>
      <c r="KD147" s="370"/>
      <c r="KE147" s="370"/>
      <c r="KF147" s="370"/>
      <c r="KG147" s="370"/>
      <c r="KH147" s="370"/>
      <c r="KI147" s="370"/>
      <c r="KJ147" s="370"/>
      <c r="KK147" s="370"/>
      <c r="KL147" s="370"/>
      <c r="KM147" s="370"/>
      <c r="KN147" s="370"/>
      <c r="KO147" s="370"/>
      <c r="KP147" s="370"/>
      <c r="KQ147" s="370"/>
      <c r="KR147" s="370"/>
      <c r="KS147" s="370"/>
      <c r="KT147" s="370"/>
      <c r="KU147" s="370"/>
      <c r="KV147" s="370"/>
      <c r="KW147" s="370"/>
      <c r="KX147" s="370"/>
      <c r="KY147" s="370"/>
      <c r="KZ147" s="370"/>
      <c r="LA147" s="370"/>
      <c r="LB147" s="370"/>
      <c r="LC147" s="370"/>
      <c r="LD147" s="370"/>
      <c r="LE147" s="370"/>
      <c r="LF147" s="370"/>
      <c r="LG147" s="370"/>
      <c r="LH147" s="370"/>
      <c r="LI147" s="370"/>
      <c r="LJ147" s="370"/>
      <c r="LK147" s="370"/>
      <c r="LL147" s="370"/>
      <c r="LM147" s="370"/>
      <c r="LN147" s="370"/>
      <c r="LO147" s="370"/>
      <c r="LP147" s="370"/>
      <c r="LQ147" s="370"/>
      <c r="LR147" s="370"/>
      <c r="LS147" s="370"/>
      <c r="LT147" s="370"/>
      <c r="LU147" s="370"/>
      <c r="LV147" s="370"/>
      <c r="LW147" s="370"/>
      <c r="LX147" s="370"/>
      <c r="LY147" s="370"/>
      <c r="LZ147" s="370"/>
      <c r="MA147" s="370"/>
      <c r="MB147" s="370"/>
      <c r="MC147" s="370"/>
      <c r="MD147" s="370"/>
      <c r="ME147" s="370"/>
      <c r="MF147" s="370"/>
      <c r="MG147" s="370"/>
      <c r="MH147" s="370"/>
      <c r="MI147" s="370"/>
      <c r="MJ147" s="370"/>
      <c r="MK147" s="370"/>
      <c r="ML147" s="370"/>
      <c r="MM147" s="370"/>
      <c r="MN147" s="370"/>
      <c r="MO147" s="370"/>
      <c r="MP147" s="370"/>
      <c r="MQ147" s="370"/>
      <c r="MR147" s="370"/>
      <c r="MS147" s="370"/>
      <c r="MT147" s="370"/>
      <c r="MU147" s="370"/>
      <c r="MV147" s="370"/>
      <c r="MW147" s="370"/>
      <c r="MX147" s="370"/>
      <c r="MY147" s="370"/>
      <c r="MZ147" s="370"/>
      <c r="NA147" s="370"/>
      <c r="NB147" s="370"/>
      <c r="NC147" s="370"/>
      <c r="ND147" s="370"/>
      <c r="NE147" s="370"/>
      <c r="NF147" s="370"/>
      <c r="NG147" s="370"/>
      <c r="NH147" s="370"/>
      <c r="NI147" s="370"/>
      <c r="NJ147" s="370"/>
      <c r="NK147" s="370"/>
      <c r="NL147" s="370"/>
      <c r="NM147" s="370"/>
      <c r="NN147" s="370"/>
      <c r="NO147" s="370"/>
      <c r="NP147" s="370"/>
      <c r="NQ147" s="370"/>
      <c r="NR147" s="370"/>
      <c r="NS147" s="370"/>
      <c r="NT147" s="370"/>
      <c r="NU147" s="370"/>
      <c r="NV147" s="370"/>
      <c r="NW147" s="370"/>
      <c r="NX147" s="370"/>
      <c r="NY147" s="370"/>
      <c r="NZ147" s="370"/>
      <c r="OA147" s="370"/>
      <c r="OB147" s="370"/>
      <c r="OC147" s="370"/>
      <c r="OD147" s="370"/>
      <c r="OE147" s="370"/>
      <c r="OF147" s="370"/>
      <c r="OG147" s="370"/>
      <c r="OH147" s="370"/>
      <c r="OI147" s="370"/>
      <c r="OJ147" s="370"/>
      <c r="OK147" s="370"/>
      <c r="OL147" s="370"/>
      <c r="OM147" s="370"/>
      <c r="ON147" s="370"/>
      <c r="OO147" s="370"/>
      <c r="OP147" s="370"/>
      <c r="OQ147" s="370"/>
      <c r="OR147" s="370"/>
      <c r="OS147" s="370"/>
      <c r="OT147" s="370"/>
      <c r="OU147" s="370"/>
      <c r="OV147" s="370"/>
      <c r="OW147" s="370"/>
      <c r="OX147" s="370"/>
      <c r="OY147" s="370"/>
      <c r="OZ147" s="370"/>
      <c r="PA147" s="370"/>
      <c r="PB147" s="370"/>
      <c r="PC147" s="370"/>
      <c r="PD147" s="370"/>
      <c r="PE147" s="370"/>
      <c r="PF147" s="370"/>
      <c r="PG147" s="370"/>
      <c r="PH147" s="370"/>
      <c r="PI147" s="370"/>
      <c r="PJ147" s="370"/>
      <c r="PK147" s="370"/>
      <c r="PL147" s="370"/>
      <c r="PM147" s="370"/>
      <c r="PN147" s="370"/>
      <c r="PO147" s="370"/>
      <c r="PP147" s="370"/>
      <c r="PQ147" s="370"/>
      <c r="PR147" s="370"/>
      <c r="PS147" s="370"/>
      <c r="PT147" s="370"/>
      <c r="PU147" s="370"/>
      <c r="PV147" s="370"/>
      <c r="PW147" s="370"/>
      <c r="PX147" s="370"/>
      <c r="PY147" s="370"/>
      <c r="PZ147" s="370"/>
      <c r="QA147" s="370"/>
      <c r="QB147" s="370"/>
      <c r="QC147" s="370"/>
      <c r="QD147" s="370"/>
      <c r="QE147" s="370"/>
      <c r="QF147" s="370"/>
      <c r="QG147" s="370"/>
      <c r="QH147" s="370"/>
      <c r="QI147" s="370"/>
      <c r="QJ147" s="370"/>
      <c r="QK147" s="370"/>
      <c r="QL147" s="370"/>
      <c r="QM147" s="370"/>
      <c r="QN147" s="370"/>
      <c r="QO147" s="370"/>
      <c r="QP147" s="370"/>
      <c r="QQ147" s="370"/>
      <c r="QR147" s="370"/>
      <c r="QS147" s="370"/>
      <c r="QT147" s="370"/>
      <c r="QU147" s="370"/>
      <c r="QV147" s="370"/>
      <c r="QW147" s="370"/>
      <c r="QX147" s="370"/>
      <c r="QY147" s="370"/>
      <c r="QZ147" s="370"/>
      <c r="RA147" s="370"/>
      <c r="RB147" s="370"/>
      <c r="RC147" s="370"/>
      <c r="RD147" s="370"/>
      <c r="RE147" s="370"/>
      <c r="RF147" s="370"/>
      <c r="RG147" s="370"/>
      <c r="RH147" s="370"/>
      <c r="RI147" s="370"/>
      <c r="RJ147" s="370"/>
      <c r="RK147" s="370"/>
      <c r="RL147" s="370"/>
      <c r="RM147" s="370"/>
      <c r="RN147" s="370"/>
      <c r="RO147" s="370"/>
      <c r="RP147" s="370"/>
      <c r="RQ147" s="370"/>
      <c r="RR147" s="370"/>
      <c r="RS147" s="370"/>
      <c r="RT147" s="370"/>
      <c r="RU147" s="370"/>
      <c r="RV147" s="370"/>
      <c r="RW147" s="370"/>
      <c r="RX147" s="370"/>
      <c r="RY147" s="370"/>
      <c r="RZ147" s="370"/>
      <c r="SA147" s="370"/>
      <c r="SB147" s="370"/>
      <c r="SC147" s="370"/>
      <c r="SD147" s="370"/>
      <c r="SE147" s="370"/>
      <c r="SF147" s="370"/>
      <c r="SG147" s="370"/>
      <c r="SH147" s="370"/>
      <c r="SI147" s="370"/>
      <c r="SJ147" s="370"/>
      <c r="SK147" s="370"/>
      <c r="SL147" s="370"/>
      <c r="SM147" s="370"/>
      <c r="SN147" s="370"/>
      <c r="SO147" s="370"/>
      <c r="SP147" s="370"/>
      <c r="SQ147" s="370"/>
      <c r="SR147" s="370"/>
      <c r="SS147" s="370"/>
      <c r="ST147" s="370"/>
      <c r="SU147" s="370"/>
      <c r="SV147" s="370"/>
      <c r="SW147" s="370"/>
      <c r="SX147" s="370"/>
      <c r="SY147" s="370"/>
      <c r="SZ147" s="370"/>
      <c r="TA147" s="370"/>
      <c r="TB147" s="370"/>
      <c r="TC147" s="370"/>
      <c r="TD147" s="370"/>
      <c r="TE147" s="370"/>
      <c r="TF147" s="370"/>
      <c r="TG147" s="370"/>
      <c r="TH147" s="370"/>
      <c r="TI147" s="370"/>
      <c r="TJ147" s="370"/>
      <c r="TK147" s="370"/>
      <c r="TL147" s="370"/>
      <c r="TM147" s="370"/>
      <c r="TN147" s="370"/>
      <c r="TO147" s="370"/>
      <c r="TP147" s="370"/>
      <c r="TQ147" s="370"/>
      <c r="TR147" s="370"/>
      <c r="TS147" s="370"/>
      <c r="TT147" s="370"/>
      <c r="TU147" s="370"/>
      <c r="TV147" s="370"/>
      <c r="TW147" s="370"/>
      <c r="TX147" s="370"/>
      <c r="TY147" s="370"/>
      <c r="TZ147" s="370"/>
      <c r="UA147" s="370"/>
      <c r="UB147" s="370"/>
      <c r="UC147" s="370"/>
      <c r="UD147" s="370"/>
      <c r="UE147" s="370"/>
      <c r="UF147" s="370"/>
      <c r="UG147" s="370"/>
      <c r="UH147" s="370"/>
      <c r="UI147" s="370"/>
      <c r="UJ147" s="370"/>
      <c r="UK147" s="370"/>
      <c r="UL147" s="370"/>
      <c r="UM147" s="370"/>
      <c r="UN147" s="370"/>
      <c r="UO147" s="370"/>
      <c r="UP147" s="370"/>
      <c r="UQ147" s="370"/>
      <c r="UR147" s="370"/>
      <c r="US147" s="370"/>
      <c r="UT147" s="370"/>
      <c r="UU147" s="370"/>
      <c r="UV147" s="370"/>
      <c r="UW147" s="370"/>
      <c r="UX147" s="370"/>
      <c r="UY147" s="370"/>
      <c r="UZ147" s="370"/>
      <c r="VA147" s="370"/>
      <c r="VB147" s="370"/>
      <c r="VC147" s="370"/>
      <c r="VD147" s="370"/>
      <c r="VE147" s="370"/>
      <c r="VF147" s="370"/>
      <c r="VG147" s="370"/>
      <c r="VH147" s="370"/>
      <c r="VI147" s="370"/>
      <c r="VJ147" s="370"/>
      <c r="VK147" s="370"/>
      <c r="VL147" s="370"/>
      <c r="VM147" s="370"/>
      <c r="VN147" s="370"/>
      <c r="VO147" s="370"/>
      <c r="VP147" s="370"/>
      <c r="VQ147" s="370"/>
      <c r="VR147" s="370"/>
      <c r="VS147" s="370"/>
      <c r="VT147" s="370"/>
      <c r="VU147" s="370"/>
      <c r="VV147" s="370"/>
      <c r="VW147" s="370"/>
      <c r="VX147" s="370"/>
      <c r="VY147" s="370"/>
      <c r="VZ147" s="370"/>
      <c r="WA147" s="370"/>
      <c r="WB147" s="370"/>
      <c r="WC147" s="370"/>
      <c r="WD147" s="370"/>
      <c r="WE147" s="370"/>
      <c r="WF147" s="370"/>
      <c r="WG147" s="370"/>
      <c r="WH147" s="370"/>
      <c r="WI147" s="370"/>
      <c r="WJ147" s="370"/>
      <c r="WK147" s="370"/>
      <c r="WL147" s="370"/>
      <c r="WM147" s="370"/>
      <c r="WN147" s="370"/>
      <c r="WO147" s="370"/>
      <c r="WP147" s="370"/>
      <c r="WQ147" s="370"/>
      <c r="WR147" s="370"/>
      <c r="WS147" s="370"/>
      <c r="WT147" s="370"/>
      <c r="WU147" s="370"/>
      <c r="WV147" s="370"/>
      <c r="WW147" s="370"/>
      <c r="WX147" s="370"/>
      <c r="WY147" s="370"/>
      <c r="WZ147" s="370"/>
      <c r="XA147" s="370"/>
      <c r="XB147" s="370"/>
      <c r="XC147" s="370"/>
      <c r="XD147" s="370"/>
      <c r="XE147" s="370"/>
      <c r="XF147" s="370"/>
      <c r="XG147" s="370"/>
      <c r="XH147" s="370"/>
      <c r="XI147" s="370"/>
      <c r="XJ147" s="370"/>
      <c r="XK147" s="370"/>
      <c r="XL147" s="370"/>
      <c r="XM147" s="370"/>
      <c r="XN147" s="370"/>
      <c r="XO147" s="370"/>
      <c r="XP147" s="370"/>
      <c r="XQ147" s="370"/>
      <c r="XR147" s="370"/>
      <c r="XS147" s="370"/>
      <c r="XT147" s="370"/>
      <c r="XU147" s="370"/>
      <c r="XV147" s="370"/>
      <c r="XW147" s="370"/>
      <c r="XX147" s="370"/>
      <c r="XY147" s="370"/>
      <c r="XZ147" s="370"/>
      <c r="YA147" s="370"/>
      <c r="YB147" s="370"/>
      <c r="YC147" s="370"/>
      <c r="YD147" s="370"/>
      <c r="YE147" s="370"/>
      <c r="YF147" s="370"/>
      <c r="YG147" s="370"/>
      <c r="YH147" s="370"/>
      <c r="YI147" s="370"/>
      <c r="YJ147" s="370"/>
      <c r="YK147" s="370"/>
      <c r="YL147" s="370"/>
      <c r="YM147" s="370"/>
      <c r="YN147" s="370"/>
      <c r="YO147" s="370"/>
      <c r="YP147" s="370"/>
      <c r="YQ147" s="370"/>
      <c r="YR147" s="370"/>
      <c r="YS147" s="370"/>
      <c r="YT147" s="370"/>
      <c r="YU147" s="370"/>
      <c r="YV147" s="370"/>
      <c r="YW147" s="370"/>
      <c r="YX147" s="370"/>
      <c r="YY147" s="370"/>
      <c r="YZ147" s="370"/>
      <c r="ZA147" s="370"/>
      <c r="ZB147" s="370"/>
      <c r="ZC147" s="370"/>
      <c r="ZD147" s="370"/>
      <c r="ZE147" s="370"/>
      <c r="ZF147" s="370"/>
      <c r="ZG147" s="370"/>
      <c r="ZH147" s="370"/>
      <c r="ZI147" s="370"/>
      <c r="ZJ147" s="370"/>
      <c r="ZK147" s="370"/>
      <c r="ZL147" s="370"/>
      <c r="ZM147" s="370"/>
      <c r="ZN147" s="370"/>
      <c r="ZO147" s="370"/>
      <c r="ZP147" s="370"/>
      <c r="ZQ147" s="370"/>
      <c r="ZR147" s="370"/>
      <c r="ZS147" s="370"/>
      <c r="ZT147" s="370"/>
      <c r="ZU147" s="370"/>
      <c r="ZV147" s="370"/>
      <c r="ZW147" s="370"/>
      <c r="ZX147" s="370"/>
      <c r="ZY147" s="370"/>
      <c r="ZZ147" s="370"/>
      <c r="AAA147" s="370"/>
      <c r="AAB147" s="370"/>
      <c r="AAC147" s="370"/>
      <c r="AAD147" s="370"/>
      <c r="AAE147" s="370"/>
      <c r="AAF147" s="370"/>
      <c r="AAG147" s="370"/>
      <c r="AAH147" s="370"/>
      <c r="AAI147" s="370"/>
      <c r="AAJ147" s="370"/>
      <c r="AAK147" s="370"/>
      <c r="AAL147" s="370"/>
      <c r="AAM147" s="370"/>
      <c r="AAN147" s="370"/>
      <c r="AAO147" s="370"/>
      <c r="AAP147" s="370"/>
      <c r="AAQ147" s="370"/>
      <c r="AAR147" s="370"/>
      <c r="AAS147" s="370"/>
      <c r="AAT147" s="370"/>
      <c r="AAU147" s="370"/>
      <c r="AAV147" s="370"/>
      <c r="AAW147" s="370"/>
      <c r="AAX147" s="370"/>
      <c r="AAY147" s="370"/>
      <c r="AAZ147" s="370"/>
      <c r="ABA147" s="370"/>
      <c r="ABB147" s="370"/>
      <c r="ABC147" s="370"/>
      <c r="ABD147" s="370"/>
      <c r="ABE147" s="370"/>
      <c r="ABF147" s="370"/>
      <c r="ABG147" s="370"/>
      <c r="ABH147" s="370"/>
      <c r="ABI147" s="370"/>
      <c r="ABJ147" s="370"/>
      <c r="ABK147" s="370"/>
      <c r="ABL147" s="370"/>
      <c r="ABM147" s="370"/>
      <c r="ABN147" s="370"/>
      <c r="ABO147" s="370"/>
      <c r="ABP147" s="370"/>
      <c r="ABQ147" s="370"/>
      <c r="ABR147" s="370"/>
      <c r="ABS147" s="370"/>
      <c r="ABT147" s="370"/>
      <c r="ABU147" s="370"/>
      <c r="ABV147" s="370"/>
      <c r="ABW147" s="370"/>
      <c r="ABX147" s="370"/>
      <c r="ABY147" s="370"/>
      <c r="ABZ147" s="370"/>
      <c r="ACA147" s="370"/>
      <c r="ACB147" s="370"/>
      <c r="ACC147" s="370"/>
      <c r="ACD147" s="370"/>
      <c r="ACE147" s="370"/>
      <c r="ACF147" s="370"/>
      <c r="ACG147" s="370"/>
      <c r="ACH147" s="370"/>
      <c r="ACI147" s="370"/>
      <c r="ACJ147" s="370"/>
      <c r="ACK147" s="370"/>
      <c r="ACL147" s="370"/>
      <c r="ACM147" s="370"/>
      <c r="ACN147" s="370"/>
      <c r="ACO147" s="370"/>
      <c r="ACP147" s="370"/>
      <c r="ACQ147" s="370"/>
      <c r="ACR147" s="370"/>
      <c r="ACS147" s="370"/>
      <c r="ACT147" s="370"/>
      <c r="ACU147" s="370"/>
      <c r="ACV147" s="370"/>
      <c r="ACW147" s="370"/>
      <c r="ACX147" s="370"/>
      <c r="ACY147" s="370"/>
      <c r="ACZ147" s="370"/>
      <c r="ADA147" s="370"/>
      <c r="ADB147" s="370"/>
      <c r="ADC147" s="370"/>
      <c r="ADD147" s="370"/>
      <c r="ADE147" s="370"/>
      <c r="ADF147" s="370"/>
      <c r="ADG147" s="370"/>
      <c r="ADH147" s="370"/>
      <c r="ADI147" s="370"/>
      <c r="ADJ147" s="370"/>
      <c r="ADK147" s="370"/>
      <c r="ADL147" s="370"/>
      <c r="ADM147" s="370"/>
      <c r="ADN147" s="370"/>
      <c r="ADO147" s="370"/>
      <c r="ADP147" s="370"/>
      <c r="ADQ147" s="370"/>
      <c r="ADR147" s="370"/>
      <c r="ADS147" s="370"/>
      <c r="ADT147" s="370"/>
      <c r="ADU147" s="370"/>
      <c r="ADV147" s="370"/>
      <c r="ADW147" s="370"/>
      <c r="ADX147" s="370"/>
      <c r="ADY147" s="370"/>
      <c r="ADZ147" s="370"/>
      <c r="AEA147" s="370"/>
      <c r="AEB147" s="370"/>
      <c r="AEC147" s="370"/>
      <c r="AED147" s="370"/>
      <c r="AEE147" s="370"/>
      <c r="AEF147" s="370"/>
      <c r="AEG147" s="370"/>
      <c r="AEH147" s="370"/>
      <c r="AEI147" s="370"/>
      <c r="AEJ147" s="370"/>
      <c r="AEK147" s="370"/>
      <c r="AEL147" s="370"/>
      <c r="AEM147" s="370"/>
      <c r="AEN147" s="370"/>
      <c r="AEO147" s="370"/>
      <c r="AEP147" s="370"/>
      <c r="AEQ147" s="370"/>
      <c r="AER147" s="370"/>
      <c r="AES147" s="370"/>
      <c r="AET147" s="370"/>
      <c r="AEU147" s="370"/>
      <c r="AEV147" s="370"/>
      <c r="AEW147" s="370"/>
      <c r="AEX147" s="370"/>
      <c r="AEY147" s="370"/>
      <c r="AEZ147" s="370"/>
      <c r="AFA147" s="370"/>
      <c r="AFB147" s="370"/>
      <c r="AFC147" s="370"/>
      <c r="AFD147" s="370"/>
      <c r="AFE147" s="370"/>
      <c r="AFF147" s="370"/>
      <c r="AFG147" s="370"/>
      <c r="AFH147" s="370"/>
      <c r="AFI147" s="370"/>
      <c r="AFJ147" s="370"/>
      <c r="AFK147" s="370"/>
      <c r="AFL147" s="370"/>
      <c r="AFM147" s="370"/>
      <c r="AFN147" s="370"/>
      <c r="AFO147" s="370"/>
      <c r="AFP147" s="370"/>
      <c r="AFQ147" s="370"/>
      <c r="AFR147" s="370"/>
      <c r="AFS147" s="370"/>
      <c r="AFT147" s="370"/>
      <c r="AFU147" s="370"/>
      <c r="AFV147" s="370"/>
      <c r="AFW147" s="370"/>
      <c r="AFX147" s="370"/>
      <c r="AFY147" s="370"/>
      <c r="AFZ147" s="370"/>
      <c r="AGA147" s="370"/>
      <c r="AGB147" s="370"/>
      <c r="AGC147" s="370"/>
      <c r="AGD147" s="370"/>
      <c r="AGE147" s="370"/>
      <c r="AGF147" s="370"/>
      <c r="AGG147" s="370"/>
      <c r="AGH147" s="370"/>
      <c r="AGI147" s="370"/>
      <c r="AGJ147" s="370"/>
      <c r="AGK147" s="370"/>
      <c r="AGL147" s="370"/>
      <c r="AGM147" s="370"/>
      <c r="AGN147" s="370"/>
      <c r="AGO147" s="370"/>
      <c r="AGP147" s="370"/>
      <c r="AGQ147" s="370"/>
      <c r="AGR147" s="370"/>
      <c r="AGS147" s="370"/>
      <c r="AGT147" s="370"/>
      <c r="AGU147" s="370"/>
      <c r="AGV147" s="370"/>
      <c r="AGW147" s="370"/>
      <c r="AGX147" s="370"/>
      <c r="AGY147" s="370"/>
      <c r="AGZ147" s="370"/>
      <c r="AHA147" s="370"/>
      <c r="AHB147" s="370"/>
      <c r="AHC147" s="370"/>
      <c r="AHD147" s="370"/>
      <c r="AHE147" s="370"/>
      <c r="AHF147" s="370"/>
      <c r="AHG147" s="370"/>
      <c r="AHH147" s="370"/>
      <c r="AHI147" s="370"/>
      <c r="AHJ147" s="370"/>
      <c r="AHK147" s="370"/>
      <c r="AHL147" s="370"/>
      <c r="AHM147" s="370"/>
      <c r="AHN147" s="370"/>
      <c r="AHO147" s="370"/>
      <c r="AHP147" s="370"/>
      <c r="AHQ147" s="370"/>
      <c r="AHR147" s="370"/>
      <c r="AHS147" s="370"/>
      <c r="AHT147" s="370"/>
      <c r="AHU147" s="370"/>
      <c r="AHV147" s="370"/>
      <c r="AHW147" s="370"/>
      <c r="AHX147" s="370"/>
      <c r="AHY147" s="370"/>
      <c r="AHZ147" s="370"/>
      <c r="AIA147" s="370"/>
      <c r="AIB147" s="370"/>
      <c r="AIC147" s="370"/>
      <c r="AID147" s="370"/>
      <c r="AIE147" s="370"/>
      <c r="AIF147" s="370"/>
      <c r="AIG147" s="370"/>
      <c r="AIH147" s="370"/>
      <c r="AII147" s="370"/>
      <c r="AIJ147" s="370"/>
      <c r="AIK147" s="370"/>
      <c r="AIL147" s="370"/>
      <c r="AIM147" s="370"/>
      <c r="AIN147" s="370"/>
      <c r="AIO147" s="370"/>
      <c r="AIP147" s="370"/>
      <c r="AIQ147" s="370"/>
      <c r="AIR147" s="370"/>
      <c r="AIS147" s="370"/>
      <c r="AIT147" s="370"/>
      <c r="AIU147" s="370"/>
      <c r="AIV147" s="370"/>
      <c r="AIW147" s="370"/>
      <c r="AIX147" s="370"/>
      <c r="AIY147" s="370"/>
      <c r="AIZ147" s="370"/>
      <c r="AJA147" s="370"/>
      <c r="AJB147" s="370"/>
      <c r="AJC147" s="370"/>
      <c r="AJD147" s="370"/>
      <c r="AJE147" s="370"/>
      <c r="AJF147" s="370"/>
      <c r="AJG147" s="370"/>
      <c r="AJH147" s="370"/>
      <c r="AJI147" s="370"/>
      <c r="AJJ147" s="370"/>
      <c r="AJK147" s="370"/>
      <c r="AJL147" s="370"/>
      <c r="AJM147" s="370"/>
      <c r="AJN147" s="370"/>
      <c r="AJO147" s="370"/>
      <c r="AJP147" s="370"/>
      <c r="AJQ147" s="370"/>
      <c r="AJR147" s="370"/>
      <c r="AJS147" s="370"/>
      <c r="AJT147" s="370"/>
      <c r="AJU147" s="370"/>
      <c r="AJV147" s="370"/>
      <c r="AJW147" s="370"/>
      <c r="AJX147" s="370"/>
      <c r="AJY147" s="370"/>
      <c r="AJZ147" s="370"/>
      <c r="AKA147" s="370"/>
      <c r="AKB147" s="370"/>
      <c r="AKC147" s="370"/>
      <c r="AKD147" s="370"/>
      <c r="AKE147" s="370"/>
      <c r="AKF147" s="370"/>
      <c r="AKG147" s="370"/>
      <c r="AKH147" s="370"/>
      <c r="AKI147" s="370"/>
      <c r="AKJ147" s="370"/>
      <c r="AKK147" s="370"/>
      <c r="AKL147" s="370"/>
      <c r="AKM147" s="370"/>
      <c r="AKN147" s="370"/>
      <c r="AKO147" s="370"/>
      <c r="AKP147" s="370"/>
      <c r="AKQ147" s="370"/>
      <c r="AKR147" s="370"/>
      <c r="AKS147" s="370"/>
      <c r="AKT147" s="370"/>
      <c r="AKU147" s="370"/>
      <c r="AKV147" s="370"/>
      <c r="AKW147" s="370"/>
      <c r="AKX147" s="370"/>
      <c r="AKY147" s="370"/>
      <c r="AKZ147" s="370"/>
      <c r="ALA147" s="370"/>
      <c r="ALB147" s="370"/>
      <c r="ALC147" s="370"/>
      <c r="ALD147" s="370"/>
    </row>
    <row r="148" spans="1:992" s="5" customFormat="1" ht="12" customHeight="1">
      <c r="A148" s="2648" t="s">
        <v>1011</v>
      </c>
      <c r="B148" s="2368" t="s">
        <v>1012</v>
      </c>
      <c r="C148" s="2368"/>
      <c r="D148" s="716" t="s">
        <v>296</v>
      </c>
      <c r="E148" s="899">
        <f>E149+E153</f>
        <v>125010069.61</v>
      </c>
      <c r="F148" s="899">
        <f>F149+F153</f>
        <v>124565522.53999999</v>
      </c>
      <c r="G148" s="711"/>
      <c r="H148" s="2405"/>
      <c r="I148" s="2405"/>
      <c r="J148" s="2405"/>
      <c r="K148" s="2405"/>
      <c r="L148" s="2797"/>
      <c r="M148" s="580"/>
      <c r="N148" s="250"/>
      <c r="O148" s="250"/>
      <c r="P148" s="250"/>
      <c r="Q148" s="250"/>
      <c r="R148" s="250"/>
      <c r="S148" s="250"/>
      <c r="T148" s="250"/>
      <c r="U148" s="250"/>
      <c r="V148" s="250"/>
      <c r="W148" s="250"/>
      <c r="X148" s="250"/>
      <c r="Y148" s="250"/>
      <c r="Z148" s="250"/>
      <c r="AA148" s="250"/>
      <c r="AB148" s="250"/>
      <c r="AC148" s="250"/>
      <c r="AD148" s="250"/>
      <c r="AE148" s="250"/>
      <c r="AF148" s="250"/>
      <c r="AG148" s="250"/>
      <c r="AH148" s="250"/>
      <c r="AI148" s="250"/>
      <c r="AJ148" s="250"/>
      <c r="AK148" s="250"/>
      <c r="AL148" s="250"/>
      <c r="AM148" s="250"/>
      <c r="AN148" s="250"/>
      <c r="AO148" s="250"/>
      <c r="AP148" s="250"/>
      <c r="AQ148" s="250"/>
      <c r="AR148" s="250"/>
      <c r="AS148" s="250"/>
      <c r="AT148" s="250"/>
      <c r="AU148" s="250"/>
      <c r="AV148" s="250"/>
      <c r="AW148" s="250"/>
      <c r="AX148" s="250"/>
      <c r="AY148" s="250"/>
      <c r="AZ148" s="250"/>
      <c r="BA148" s="250"/>
      <c r="BB148" s="250"/>
      <c r="BC148" s="250"/>
      <c r="BD148" s="250"/>
      <c r="BE148" s="250"/>
      <c r="BF148" s="250"/>
      <c r="BG148" s="250"/>
      <c r="BH148" s="250"/>
      <c r="BI148" s="250"/>
      <c r="BJ148" s="250"/>
      <c r="BK148" s="250"/>
      <c r="BL148" s="250"/>
      <c r="BM148" s="250"/>
      <c r="BN148" s="250"/>
      <c r="BO148" s="250"/>
      <c r="BP148" s="250"/>
      <c r="BQ148" s="250"/>
      <c r="BR148" s="250"/>
      <c r="BS148" s="250"/>
      <c r="BT148" s="250"/>
      <c r="BU148" s="250"/>
      <c r="BV148" s="250"/>
      <c r="BW148" s="250"/>
      <c r="BX148" s="250"/>
      <c r="BY148" s="250"/>
      <c r="BZ148" s="250"/>
      <c r="CA148" s="250"/>
      <c r="CB148" s="250"/>
      <c r="CC148" s="250"/>
      <c r="CD148" s="250"/>
      <c r="CE148" s="250"/>
      <c r="CF148" s="250"/>
      <c r="CG148" s="250"/>
      <c r="CH148" s="250"/>
      <c r="CI148" s="250"/>
      <c r="CJ148" s="250"/>
      <c r="CK148" s="250"/>
      <c r="CL148" s="250"/>
      <c r="CM148" s="250"/>
      <c r="CN148" s="250"/>
      <c r="CO148" s="250"/>
      <c r="CP148" s="250"/>
      <c r="CQ148" s="250"/>
      <c r="CR148" s="250"/>
      <c r="CS148" s="250"/>
      <c r="CT148" s="250"/>
      <c r="CU148" s="250"/>
      <c r="CV148" s="250"/>
      <c r="CW148" s="250"/>
      <c r="CX148" s="250"/>
      <c r="CY148" s="250"/>
      <c r="CZ148" s="250"/>
      <c r="DA148" s="250"/>
      <c r="DB148" s="250"/>
      <c r="DC148" s="250"/>
      <c r="DD148" s="250"/>
      <c r="DE148" s="250"/>
      <c r="DF148" s="250"/>
      <c r="DG148" s="250"/>
      <c r="DH148" s="250"/>
      <c r="DI148" s="250"/>
      <c r="DJ148" s="250"/>
      <c r="DK148" s="250"/>
      <c r="DL148" s="250"/>
      <c r="DM148" s="250"/>
      <c r="DN148" s="250"/>
      <c r="DO148" s="250"/>
      <c r="DP148" s="250"/>
      <c r="DQ148" s="250"/>
      <c r="DR148" s="250"/>
      <c r="DS148" s="250"/>
      <c r="DT148" s="250"/>
      <c r="DU148" s="250"/>
      <c r="DV148" s="250"/>
      <c r="DW148" s="250"/>
      <c r="DX148" s="250"/>
      <c r="DY148" s="250"/>
      <c r="DZ148" s="250"/>
      <c r="EA148" s="250"/>
      <c r="EB148" s="250"/>
      <c r="EC148" s="250"/>
      <c r="ED148" s="250"/>
      <c r="EE148" s="250"/>
      <c r="EF148" s="250"/>
      <c r="EG148" s="250"/>
      <c r="EH148" s="250"/>
      <c r="EI148" s="250"/>
      <c r="EJ148" s="250"/>
      <c r="EK148" s="250"/>
      <c r="EL148" s="250"/>
      <c r="EM148" s="250"/>
      <c r="EN148" s="250"/>
      <c r="EO148" s="250"/>
      <c r="EP148" s="250"/>
      <c r="EQ148" s="250"/>
      <c r="ER148" s="250"/>
      <c r="ES148" s="250"/>
      <c r="ET148" s="250"/>
      <c r="EU148" s="250"/>
      <c r="EV148" s="250"/>
      <c r="EW148" s="250"/>
      <c r="EX148" s="250"/>
      <c r="EY148" s="250"/>
      <c r="EZ148" s="250"/>
      <c r="FA148" s="250"/>
      <c r="FB148" s="250"/>
      <c r="FC148" s="250"/>
      <c r="FD148" s="250"/>
      <c r="FE148" s="250"/>
      <c r="FF148" s="250"/>
      <c r="FG148" s="250"/>
      <c r="FH148" s="250"/>
      <c r="FI148" s="250"/>
      <c r="FJ148" s="250"/>
      <c r="FK148" s="250"/>
      <c r="FL148" s="250"/>
      <c r="FM148" s="250"/>
      <c r="FN148" s="250"/>
      <c r="FO148" s="250"/>
      <c r="FP148" s="250"/>
      <c r="FQ148" s="250"/>
      <c r="FR148" s="250"/>
      <c r="FS148" s="250"/>
      <c r="FT148" s="250"/>
      <c r="FU148" s="250"/>
      <c r="FV148" s="250"/>
      <c r="FW148" s="250"/>
      <c r="FX148" s="250"/>
      <c r="FY148" s="250"/>
      <c r="FZ148" s="250"/>
      <c r="GA148" s="250"/>
      <c r="GB148" s="250"/>
      <c r="GC148" s="250"/>
      <c r="GD148" s="250"/>
      <c r="GE148" s="250"/>
      <c r="GF148" s="250"/>
      <c r="GG148" s="250"/>
      <c r="GH148" s="250"/>
      <c r="GI148" s="250"/>
      <c r="GJ148" s="250"/>
      <c r="GK148" s="250"/>
      <c r="GL148" s="250"/>
      <c r="GM148" s="250"/>
      <c r="GN148" s="250"/>
      <c r="GO148" s="250"/>
      <c r="GP148" s="250"/>
      <c r="GQ148" s="250"/>
      <c r="GR148" s="250"/>
      <c r="GS148" s="250"/>
      <c r="GT148" s="250"/>
      <c r="GU148" s="250"/>
      <c r="GV148" s="250"/>
      <c r="GW148" s="250"/>
      <c r="GX148" s="250"/>
      <c r="GY148" s="250"/>
      <c r="GZ148" s="250"/>
      <c r="HA148" s="250"/>
      <c r="HB148" s="250"/>
      <c r="HC148" s="250"/>
      <c r="HD148" s="250"/>
      <c r="HE148" s="250"/>
      <c r="HF148" s="250"/>
      <c r="HG148" s="250"/>
      <c r="HH148" s="250"/>
      <c r="HI148" s="250"/>
      <c r="HJ148" s="250"/>
      <c r="HK148" s="250"/>
      <c r="HL148" s="250"/>
      <c r="HM148" s="250"/>
      <c r="HN148" s="250"/>
      <c r="HO148" s="250"/>
      <c r="HP148" s="250"/>
      <c r="HQ148" s="250"/>
      <c r="HR148" s="250"/>
      <c r="HS148" s="250"/>
      <c r="HT148" s="250"/>
      <c r="HU148" s="250"/>
      <c r="HV148" s="250"/>
      <c r="HW148" s="250"/>
      <c r="HX148" s="250"/>
      <c r="HY148" s="250"/>
      <c r="HZ148" s="250"/>
      <c r="IA148" s="250"/>
      <c r="IB148" s="250"/>
      <c r="IC148" s="250"/>
      <c r="ID148" s="250"/>
      <c r="IE148" s="250"/>
      <c r="IF148" s="250"/>
      <c r="IG148" s="250"/>
      <c r="IH148" s="250"/>
      <c r="II148" s="250"/>
      <c r="IJ148" s="250"/>
      <c r="IK148" s="250"/>
      <c r="IL148" s="250"/>
      <c r="IM148" s="250"/>
      <c r="IN148" s="250"/>
      <c r="IO148" s="250"/>
      <c r="IP148" s="250"/>
      <c r="IQ148" s="250"/>
      <c r="IR148" s="250"/>
      <c r="IS148" s="250"/>
      <c r="IT148" s="250"/>
      <c r="IU148" s="250"/>
      <c r="IV148" s="250"/>
      <c r="IW148" s="250"/>
      <c r="IX148" s="250"/>
      <c r="IY148" s="250"/>
      <c r="IZ148" s="250"/>
      <c r="JA148" s="250"/>
      <c r="JB148" s="250"/>
      <c r="JC148" s="250"/>
      <c r="JD148" s="250"/>
      <c r="JE148" s="250"/>
      <c r="JF148" s="250"/>
      <c r="JG148" s="250"/>
      <c r="JH148" s="250"/>
      <c r="JI148" s="250"/>
      <c r="JJ148" s="250"/>
      <c r="JK148" s="250"/>
      <c r="JL148" s="250"/>
      <c r="JM148" s="250"/>
      <c r="JN148" s="250"/>
      <c r="JO148" s="250"/>
      <c r="JP148" s="250"/>
      <c r="JQ148" s="250"/>
      <c r="JR148" s="250"/>
      <c r="JS148" s="250"/>
      <c r="JT148" s="250"/>
      <c r="JU148" s="250"/>
      <c r="JV148" s="250"/>
      <c r="JW148" s="250"/>
      <c r="JX148" s="250"/>
      <c r="JY148" s="250"/>
      <c r="JZ148" s="250"/>
      <c r="KA148" s="250"/>
      <c r="KB148" s="250"/>
      <c r="KC148" s="250"/>
      <c r="KD148" s="250"/>
      <c r="KE148" s="250"/>
      <c r="KF148" s="250"/>
      <c r="KG148" s="250"/>
      <c r="KH148" s="250"/>
      <c r="KI148" s="250"/>
      <c r="KJ148" s="250"/>
      <c r="KK148" s="250"/>
      <c r="KL148" s="250"/>
      <c r="KM148" s="250"/>
      <c r="KN148" s="250"/>
      <c r="KO148" s="250"/>
      <c r="KP148" s="250"/>
      <c r="KQ148" s="250"/>
      <c r="KR148" s="250"/>
      <c r="KS148" s="250"/>
      <c r="KT148" s="250"/>
      <c r="KU148" s="250"/>
      <c r="KV148" s="250"/>
      <c r="KW148" s="250"/>
      <c r="KX148" s="250"/>
      <c r="KY148" s="250"/>
      <c r="KZ148" s="250"/>
      <c r="LA148" s="250"/>
      <c r="LB148" s="250"/>
      <c r="LC148" s="250"/>
      <c r="LD148" s="250"/>
      <c r="LE148" s="250"/>
      <c r="LF148" s="250"/>
      <c r="LG148" s="250"/>
      <c r="LH148" s="250"/>
      <c r="LI148" s="250"/>
      <c r="LJ148" s="250"/>
      <c r="LK148" s="250"/>
      <c r="LL148" s="250"/>
      <c r="LM148" s="250"/>
      <c r="LN148" s="250"/>
      <c r="LO148" s="250"/>
      <c r="LP148" s="250"/>
      <c r="LQ148" s="250"/>
      <c r="LR148" s="250"/>
      <c r="LS148" s="250"/>
      <c r="LT148" s="250"/>
      <c r="LU148" s="250"/>
      <c r="LV148" s="250"/>
      <c r="LW148" s="250"/>
      <c r="LX148" s="250"/>
      <c r="LY148" s="250"/>
      <c r="LZ148" s="250"/>
      <c r="MA148" s="250"/>
      <c r="MB148" s="250"/>
      <c r="MC148" s="250"/>
      <c r="MD148" s="250"/>
      <c r="ME148" s="250"/>
      <c r="MF148" s="250"/>
      <c r="MG148" s="250"/>
      <c r="MH148" s="250"/>
      <c r="MI148" s="250"/>
      <c r="MJ148" s="250"/>
      <c r="MK148" s="250"/>
      <c r="ML148" s="250"/>
      <c r="MM148" s="250"/>
      <c r="MN148" s="250"/>
      <c r="MO148" s="250"/>
      <c r="MP148" s="250"/>
      <c r="MQ148" s="250"/>
      <c r="MR148" s="250"/>
      <c r="MS148" s="250"/>
      <c r="MT148" s="250"/>
      <c r="MU148" s="250"/>
      <c r="MV148" s="250"/>
      <c r="MW148" s="250"/>
      <c r="MX148" s="250"/>
      <c r="MY148" s="250"/>
      <c r="MZ148" s="250"/>
      <c r="NA148" s="250"/>
      <c r="NB148" s="250"/>
      <c r="NC148" s="250"/>
      <c r="ND148" s="250"/>
      <c r="NE148" s="250"/>
      <c r="NF148" s="250"/>
      <c r="NG148" s="250"/>
      <c r="NH148" s="250"/>
      <c r="NI148" s="250"/>
      <c r="NJ148" s="250"/>
      <c r="NK148" s="250"/>
      <c r="NL148" s="250"/>
      <c r="NM148" s="250"/>
      <c r="NN148" s="250"/>
      <c r="NO148" s="250"/>
      <c r="NP148" s="250"/>
      <c r="NQ148" s="250"/>
      <c r="NR148" s="250"/>
      <c r="NS148" s="250"/>
      <c r="NT148" s="250"/>
      <c r="NU148" s="250"/>
      <c r="NV148" s="250"/>
      <c r="NW148" s="250"/>
      <c r="NX148" s="250"/>
      <c r="NY148" s="250"/>
      <c r="NZ148" s="250"/>
      <c r="OA148" s="250"/>
      <c r="OB148" s="250"/>
      <c r="OC148" s="250"/>
      <c r="OD148" s="250"/>
      <c r="OE148" s="250"/>
      <c r="OF148" s="250"/>
      <c r="OG148" s="250"/>
      <c r="OH148" s="250"/>
      <c r="OI148" s="250"/>
      <c r="OJ148" s="250"/>
      <c r="OK148" s="250"/>
      <c r="OL148" s="250"/>
      <c r="OM148" s="250"/>
      <c r="ON148" s="250"/>
      <c r="OO148" s="250"/>
      <c r="OP148" s="250"/>
      <c r="OQ148" s="250"/>
      <c r="OR148" s="250"/>
      <c r="OS148" s="250"/>
      <c r="OT148" s="250"/>
      <c r="OU148" s="250"/>
      <c r="OV148" s="250"/>
      <c r="OW148" s="250"/>
      <c r="OX148" s="250"/>
      <c r="OY148" s="250"/>
      <c r="OZ148" s="250"/>
      <c r="PA148" s="250"/>
      <c r="PB148" s="250"/>
      <c r="PC148" s="250"/>
      <c r="PD148" s="250"/>
      <c r="PE148" s="250"/>
      <c r="PF148" s="250"/>
      <c r="PG148" s="250"/>
      <c r="PH148" s="250"/>
      <c r="PI148" s="250"/>
      <c r="PJ148" s="250"/>
      <c r="PK148" s="250"/>
      <c r="PL148" s="250"/>
      <c r="PM148" s="250"/>
      <c r="PN148" s="250"/>
      <c r="PO148" s="250"/>
      <c r="PP148" s="250"/>
      <c r="PQ148" s="250"/>
      <c r="PR148" s="250"/>
      <c r="PS148" s="250"/>
      <c r="PT148" s="250"/>
      <c r="PU148" s="250"/>
      <c r="PV148" s="250"/>
      <c r="PW148" s="250"/>
      <c r="PX148" s="250"/>
      <c r="PY148" s="250"/>
      <c r="PZ148" s="250"/>
      <c r="QA148" s="250"/>
      <c r="QB148" s="250"/>
      <c r="QC148" s="250"/>
      <c r="QD148" s="250"/>
      <c r="QE148" s="250"/>
      <c r="QF148" s="250"/>
      <c r="QG148" s="250"/>
      <c r="QH148" s="250"/>
      <c r="QI148" s="250"/>
      <c r="QJ148" s="250"/>
      <c r="QK148" s="250"/>
      <c r="QL148" s="250"/>
      <c r="QM148" s="250"/>
      <c r="QN148" s="250"/>
      <c r="QO148" s="250"/>
      <c r="QP148" s="250"/>
      <c r="QQ148" s="250"/>
      <c r="QR148" s="250"/>
      <c r="QS148" s="250"/>
      <c r="QT148" s="250"/>
      <c r="QU148" s="250"/>
      <c r="QV148" s="250"/>
      <c r="QW148" s="250"/>
      <c r="QX148" s="250"/>
      <c r="QY148" s="250"/>
      <c r="QZ148" s="250"/>
      <c r="RA148" s="250"/>
      <c r="RB148" s="250"/>
      <c r="RC148" s="250"/>
      <c r="RD148" s="250"/>
      <c r="RE148" s="250"/>
      <c r="RF148" s="250"/>
      <c r="RG148" s="250"/>
      <c r="RH148" s="250"/>
      <c r="RI148" s="250"/>
      <c r="RJ148" s="250"/>
      <c r="RK148" s="250"/>
      <c r="RL148" s="250"/>
      <c r="RM148" s="250"/>
      <c r="RN148" s="250"/>
      <c r="RO148" s="250"/>
      <c r="RP148" s="250"/>
      <c r="RQ148" s="250"/>
      <c r="RR148" s="250"/>
      <c r="RS148" s="250"/>
      <c r="RT148" s="250"/>
      <c r="RU148" s="250"/>
      <c r="RV148" s="250"/>
      <c r="RW148" s="250"/>
      <c r="RX148" s="250"/>
      <c r="RY148" s="250"/>
      <c r="RZ148" s="250"/>
      <c r="SA148" s="250"/>
      <c r="SB148" s="250"/>
      <c r="SC148" s="250"/>
      <c r="SD148" s="250"/>
      <c r="SE148" s="250"/>
      <c r="SF148" s="250"/>
      <c r="SG148" s="250"/>
      <c r="SH148" s="250"/>
      <c r="SI148" s="250"/>
      <c r="SJ148" s="250"/>
      <c r="SK148" s="250"/>
      <c r="SL148" s="250"/>
      <c r="SM148" s="250"/>
      <c r="SN148" s="250"/>
      <c r="SO148" s="250"/>
      <c r="SP148" s="250"/>
      <c r="SQ148" s="250"/>
      <c r="SR148" s="250"/>
      <c r="SS148" s="250"/>
      <c r="ST148" s="250"/>
      <c r="SU148" s="250"/>
      <c r="SV148" s="250"/>
      <c r="SW148" s="250"/>
      <c r="SX148" s="250"/>
      <c r="SY148" s="250"/>
      <c r="SZ148" s="250"/>
      <c r="TA148" s="250"/>
      <c r="TB148" s="250"/>
      <c r="TC148" s="250"/>
      <c r="TD148" s="250"/>
      <c r="TE148" s="250"/>
      <c r="TF148" s="250"/>
      <c r="TG148" s="250"/>
      <c r="TH148" s="250"/>
      <c r="TI148" s="250"/>
      <c r="TJ148" s="250"/>
      <c r="TK148" s="250"/>
      <c r="TL148" s="250"/>
      <c r="TM148" s="250"/>
      <c r="TN148" s="250"/>
      <c r="TO148" s="250"/>
      <c r="TP148" s="250"/>
      <c r="TQ148" s="250"/>
      <c r="TR148" s="250"/>
      <c r="TS148" s="250"/>
      <c r="TT148" s="250"/>
      <c r="TU148" s="250"/>
      <c r="TV148" s="250"/>
      <c r="TW148" s="250"/>
      <c r="TX148" s="250"/>
      <c r="TY148" s="250"/>
      <c r="TZ148" s="250"/>
      <c r="UA148" s="250"/>
      <c r="UB148" s="250"/>
      <c r="UC148" s="250"/>
      <c r="UD148" s="250"/>
      <c r="UE148" s="250"/>
      <c r="UF148" s="250"/>
      <c r="UG148" s="250"/>
      <c r="UH148" s="250"/>
      <c r="UI148" s="250"/>
      <c r="UJ148" s="250"/>
      <c r="UK148" s="250"/>
      <c r="UL148" s="250"/>
      <c r="UM148" s="250"/>
      <c r="UN148" s="250"/>
      <c r="UO148" s="250"/>
      <c r="UP148" s="250"/>
      <c r="UQ148" s="250"/>
      <c r="UR148" s="250"/>
      <c r="US148" s="250"/>
      <c r="UT148" s="250"/>
      <c r="UU148" s="250"/>
      <c r="UV148" s="250"/>
      <c r="UW148" s="250"/>
      <c r="UX148" s="250"/>
      <c r="UY148" s="250"/>
      <c r="UZ148" s="250"/>
      <c r="VA148" s="250"/>
      <c r="VB148" s="250"/>
      <c r="VC148" s="250"/>
      <c r="VD148" s="250"/>
      <c r="VE148" s="250"/>
      <c r="VF148" s="250"/>
      <c r="VG148" s="250"/>
      <c r="VH148" s="250"/>
      <c r="VI148" s="250"/>
      <c r="VJ148" s="250"/>
      <c r="VK148" s="250"/>
      <c r="VL148" s="250"/>
      <c r="VM148" s="250"/>
      <c r="VN148" s="250"/>
      <c r="VO148" s="250"/>
      <c r="VP148" s="250"/>
      <c r="VQ148" s="250"/>
      <c r="VR148" s="250"/>
      <c r="VS148" s="250"/>
      <c r="VT148" s="250"/>
      <c r="VU148" s="250"/>
      <c r="VV148" s="250"/>
      <c r="VW148" s="250"/>
      <c r="VX148" s="250"/>
      <c r="VY148" s="250"/>
      <c r="VZ148" s="250"/>
      <c r="WA148" s="250"/>
      <c r="WB148" s="250"/>
      <c r="WC148" s="250"/>
      <c r="WD148" s="250"/>
      <c r="WE148" s="250"/>
      <c r="WF148" s="250"/>
      <c r="WG148" s="250"/>
      <c r="WH148" s="250"/>
      <c r="WI148" s="250"/>
      <c r="WJ148" s="250"/>
      <c r="WK148" s="250"/>
      <c r="WL148" s="250"/>
      <c r="WM148" s="250"/>
      <c r="WN148" s="250"/>
      <c r="WO148" s="250"/>
      <c r="WP148" s="250"/>
      <c r="WQ148" s="250"/>
      <c r="WR148" s="250"/>
      <c r="WS148" s="250"/>
      <c r="WT148" s="250"/>
      <c r="WU148" s="250"/>
      <c r="WV148" s="250"/>
      <c r="WW148" s="250"/>
      <c r="WX148" s="250"/>
      <c r="WY148" s="250"/>
      <c r="WZ148" s="250"/>
      <c r="XA148" s="250"/>
      <c r="XB148" s="250"/>
      <c r="XC148" s="250"/>
      <c r="XD148" s="250"/>
      <c r="XE148" s="250"/>
      <c r="XF148" s="250"/>
      <c r="XG148" s="250"/>
      <c r="XH148" s="250"/>
      <c r="XI148" s="250"/>
      <c r="XJ148" s="250"/>
      <c r="XK148" s="250"/>
      <c r="XL148" s="250"/>
      <c r="XM148" s="250"/>
      <c r="XN148" s="250"/>
      <c r="XO148" s="250"/>
      <c r="XP148" s="250"/>
      <c r="XQ148" s="250"/>
      <c r="XR148" s="250"/>
      <c r="XS148" s="250"/>
      <c r="XT148" s="250"/>
      <c r="XU148" s="250"/>
      <c r="XV148" s="250"/>
      <c r="XW148" s="250"/>
      <c r="XX148" s="250"/>
      <c r="XY148" s="250"/>
      <c r="XZ148" s="250"/>
      <c r="YA148" s="250"/>
      <c r="YB148" s="250"/>
      <c r="YC148" s="250"/>
      <c r="YD148" s="250"/>
      <c r="YE148" s="250"/>
      <c r="YF148" s="250"/>
      <c r="YG148" s="250"/>
      <c r="YH148" s="250"/>
      <c r="YI148" s="250"/>
      <c r="YJ148" s="250"/>
      <c r="YK148" s="250"/>
      <c r="YL148" s="250"/>
      <c r="YM148" s="250"/>
      <c r="YN148" s="250"/>
      <c r="YO148" s="250"/>
      <c r="YP148" s="250"/>
      <c r="YQ148" s="250"/>
      <c r="YR148" s="250"/>
      <c r="YS148" s="250"/>
      <c r="YT148" s="250"/>
      <c r="YU148" s="250"/>
      <c r="YV148" s="250"/>
      <c r="YW148" s="250"/>
      <c r="YX148" s="250"/>
      <c r="YY148" s="250"/>
      <c r="YZ148" s="250"/>
      <c r="ZA148" s="250"/>
      <c r="ZB148" s="250"/>
      <c r="ZC148" s="250"/>
      <c r="ZD148" s="250"/>
      <c r="ZE148" s="250"/>
      <c r="ZF148" s="250"/>
      <c r="ZG148" s="250"/>
      <c r="ZH148" s="250"/>
      <c r="ZI148" s="250"/>
      <c r="ZJ148" s="250"/>
      <c r="ZK148" s="250"/>
      <c r="ZL148" s="250"/>
      <c r="ZM148" s="250"/>
      <c r="ZN148" s="250"/>
      <c r="ZO148" s="250"/>
      <c r="ZP148" s="250"/>
      <c r="ZQ148" s="250"/>
      <c r="ZR148" s="250"/>
      <c r="ZS148" s="250"/>
      <c r="ZT148" s="250"/>
      <c r="ZU148" s="250"/>
      <c r="ZV148" s="250"/>
      <c r="ZW148" s="250"/>
      <c r="ZX148" s="250"/>
      <c r="ZY148" s="250"/>
      <c r="ZZ148" s="250"/>
      <c r="AAA148" s="250"/>
      <c r="AAB148" s="250"/>
      <c r="AAC148" s="250"/>
      <c r="AAD148" s="250"/>
      <c r="AAE148" s="250"/>
      <c r="AAF148" s="250"/>
      <c r="AAG148" s="250"/>
      <c r="AAH148" s="250"/>
      <c r="AAI148" s="250"/>
      <c r="AAJ148" s="250"/>
      <c r="AAK148" s="250"/>
      <c r="AAL148" s="250"/>
      <c r="AAM148" s="250"/>
      <c r="AAN148" s="250"/>
      <c r="AAO148" s="250"/>
      <c r="AAP148" s="250"/>
      <c r="AAQ148" s="250"/>
      <c r="AAR148" s="250"/>
      <c r="AAS148" s="250"/>
      <c r="AAT148" s="250"/>
      <c r="AAU148" s="250"/>
      <c r="AAV148" s="250"/>
      <c r="AAW148" s="250"/>
      <c r="AAX148" s="250"/>
      <c r="AAY148" s="250"/>
      <c r="AAZ148" s="250"/>
      <c r="ABA148" s="250"/>
      <c r="ABB148" s="250"/>
      <c r="ABC148" s="250"/>
      <c r="ABD148" s="250"/>
      <c r="ABE148" s="250"/>
      <c r="ABF148" s="250"/>
      <c r="ABG148" s="250"/>
      <c r="ABH148" s="250"/>
      <c r="ABI148" s="250"/>
      <c r="ABJ148" s="250"/>
      <c r="ABK148" s="250"/>
      <c r="ABL148" s="250"/>
      <c r="ABM148" s="250"/>
      <c r="ABN148" s="250"/>
      <c r="ABO148" s="250"/>
      <c r="ABP148" s="250"/>
      <c r="ABQ148" s="250"/>
      <c r="ABR148" s="250"/>
      <c r="ABS148" s="250"/>
      <c r="ABT148" s="250"/>
      <c r="ABU148" s="250"/>
      <c r="ABV148" s="250"/>
      <c r="ABW148" s="250"/>
      <c r="ABX148" s="250"/>
      <c r="ABY148" s="250"/>
      <c r="ABZ148" s="250"/>
      <c r="ACA148" s="250"/>
      <c r="ACB148" s="250"/>
      <c r="ACC148" s="250"/>
      <c r="ACD148" s="250"/>
      <c r="ACE148" s="250"/>
      <c r="ACF148" s="250"/>
      <c r="ACG148" s="250"/>
      <c r="ACH148" s="250"/>
      <c r="ACI148" s="250"/>
      <c r="ACJ148" s="250"/>
      <c r="ACK148" s="250"/>
      <c r="ACL148" s="250"/>
      <c r="ACM148" s="250"/>
      <c r="ACN148" s="250"/>
      <c r="ACO148" s="250"/>
      <c r="ACP148" s="250"/>
      <c r="ACQ148" s="250"/>
      <c r="ACR148" s="250"/>
      <c r="ACS148" s="250"/>
      <c r="ACT148" s="250"/>
      <c r="ACU148" s="250"/>
      <c r="ACV148" s="250"/>
      <c r="ACW148" s="250"/>
      <c r="ACX148" s="250"/>
      <c r="ACY148" s="250"/>
      <c r="ACZ148" s="250"/>
      <c r="ADA148" s="250"/>
      <c r="ADB148" s="250"/>
      <c r="ADC148" s="250"/>
      <c r="ADD148" s="250"/>
      <c r="ADE148" s="250"/>
      <c r="ADF148" s="250"/>
      <c r="ADG148" s="250"/>
      <c r="ADH148" s="250"/>
      <c r="ADI148" s="250"/>
      <c r="ADJ148" s="250"/>
      <c r="ADK148" s="250"/>
      <c r="ADL148" s="250"/>
      <c r="ADM148" s="250"/>
      <c r="ADN148" s="250"/>
      <c r="ADO148" s="250"/>
      <c r="ADP148" s="250"/>
      <c r="ADQ148" s="250"/>
      <c r="ADR148" s="250"/>
      <c r="ADS148" s="250"/>
      <c r="ADT148" s="250"/>
      <c r="ADU148" s="250"/>
      <c r="ADV148" s="250"/>
      <c r="ADW148" s="250"/>
      <c r="ADX148" s="250"/>
      <c r="ADY148" s="250"/>
      <c r="ADZ148" s="250"/>
      <c r="AEA148" s="250"/>
      <c r="AEB148" s="250"/>
      <c r="AEC148" s="250"/>
      <c r="AED148" s="250"/>
      <c r="AEE148" s="250"/>
      <c r="AEF148" s="250"/>
      <c r="AEG148" s="250"/>
      <c r="AEH148" s="250"/>
      <c r="AEI148" s="250"/>
      <c r="AEJ148" s="250"/>
      <c r="AEK148" s="250"/>
      <c r="AEL148" s="250"/>
      <c r="AEM148" s="250"/>
      <c r="AEN148" s="250"/>
      <c r="AEO148" s="250"/>
      <c r="AEP148" s="250"/>
      <c r="AEQ148" s="250"/>
      <c r="AER148" s="250"/>
      <c r="AES148" s="250"/>
      <c r="AET148" s="250"/>
      <c r="AEU148" s="250"/>
      <c r="AEV148" s="250"/>
      <c r="AEW148" s="250"/>
      <c r="AEX148" s="250"/>
      <c r="AEY148" s="250"/>
      <c r="AEZ148" s="250"/>
      <c r="AFA148" s="250"/>
      <c r="AFB148" s="250"/>
      <c r="AFC148" s="250"/>
      <c r="AFD148" s="250"/>
      <c r="AFE148" s="250"/>
      <c r="AFF148" s="250"/>
      <c r="AFG148" s="250"/>
      <c r="AFH148" s="250"/>
      <c r="AFI148" s="250"/>
      <c r="AFJ148" s="250"/>
      <c r="AFK148" s="250"/>
      <c r="AFL148" s="250"/>
      <c r="AFM148" s="250"/>
      <c r="AFN148" s="250"/>
      <c r="AFO148" s="250"/>
      <c r="AFP148" s="250"/>
      <c r="AFQ148" s="250"/>
      <c r="AFR148" s="250"/>
      <c r="AFS148" s="250"/>
      <c r="AFT148" s="250"/>
      <c r="AFU148" s="250"/>
      <c r="AFV148" s="250"/>
      <c r="AFW148" s="250"/>
      <c r="AFX148" s="250"/>
      <c r="AFY148" s="250"/>
      <c r="AFZ148" s="250"/>
      <c r="AGA148" s="250"/>
      <c r="AGB148" s="250"/>
      <c r="AGC148" s="250"/>
      <c r="AGD148" s="250"/>
      <c r="AGE148" s="250"/>
      <c r="AGF148" s="250"/>
      <c r="AGG148" s="250"/>
      <c r="AGH148" s="250"/>
      <c r="AGI148" s="250"/>
      <c r="AGJ148" s="250"/>
      <c r="AGK148" s="250"/>
      <c r="AGL148" s="250"/>
      <c r="AGM148" s="250"/>
      <c r="AGN148" s="250"/>
      <c r="AGO148" s="250"/>
      <c r="AGP148" s="250"/>
      <c r="AGQ148" s="250"/>
      <c r="AGR148" s="250"/>
      <c r="AGS148" s="250"/>
      <c r="AGT148" s="250"/>
      <c r="AGU148" s="250"/>
      <c r="AGV148" s="250"/>
      <c r="AGW148" s="250"/>
      <c r="AGX148" s="250"/>
      <c r="AGY148" s="250"/>
      <c r="AGZ148" s="250"/>
      <c r="AHA148" s="250"/>
      <c r="AHB148" s="250"/>
      <c r="AHC148" s="250"/>
      <c r="AHD148" s="250"/>
      <c r="AHE148" s="250"/>
      <c r="AHF148" s="250"/>
      <c r="AHG148" s="250"/>
      <c r="AHH148" s="250"/>
      <c r="AHI148" s="250"/>
      <c r="AHJ148" s="250"/>
      <c r="AHK148" s="250"/>
      <c r="AHL148" s="250"/>
      <c r="AHM148" s="250"/>
      <c r="AHN148" s="250"/>
      <c r="AHO148" s="250"/>
      <c r="AHP148" s="250"/>
      <c r="AHQ148" s="250"/>
      <c r="AHR148" s="250"/>
      <c r="AHS148" s="250"/>
      <c r="AHT148" s="250"/>
      <c r="AHU148" s="250"/>
      <c r="AHV148" s="250"/>
      <c r="AHW148" s="250"/>
      <c r="AHX148" s="250"/>
      <c r="AHY148" s="250"/>
      <c r="AHZ148" s="250"/>
      <c r="AIA148" s="250"/>
      <c r="AIB148" s="250"/>
      <c r="AIC148" s="250"/>
      <c r="AID148" s="250"/>
      <c r="AIE148" s="250"/>
      <c r="AIF148" s="250"/>
      <c r="AIG148" s="250"/>
      <c r="AIH148" s="250"/>
      <c r="AII148" s="250"/>
      <c r="AIJ148" s="250"/>
      <c r="AIK148" s="250"/>
      <c r="AIL148" s="250"/>
      <c r="AIM148" s="250"/>
      <c r="AIN148" s="250"/>
      <c r="AIO148" s="250"/>
      <c r="AIP148" s="250"/>
      <c r="AIQ148" s="250"/>
      <c r="AIR148" s="250"/>
      <c r="AIS148" s="250"/>
      <c r="AIT148" s="250"/>
      <c r="AIU148" s="250"/>
      <c r="AIV148" s="250"/>
      <c r="AIW148" s="250"/>
      <c r="AIX148" s="250"/>
      <c r="AIY148" s="250"/>
      <c r="AIZ148" s="250"/>
      <c r="AJA148" s="250"/>
      <c r="AJB148" s="250"/>
      <c r="AJC148" s="250"/>
      <c r="AJD148" s="250"/>
      <c r="AJE148" s="250"/>
      <c r="AJF148" s="250"/>
      <c r="AJG148" s="250"/>
      <c r="AJH148" s="250"/>
      <c r="AJI148" s="250"/>
      <c r="AJJ148" s="250"/>
      <c r="AJK148" s="250"/>
      <c r="AJL148" s="250"/>
      <c r="AJM148" s="250"/>
      <c r="AJN148" s="250"/>
      <c r="AJO148" s="250"/>
      <c r="AJP148" s="250"/>
      <c r="AJQ148" s="250"/>
      <c r="AJR148" s="250"/>
      <c r="AJS148" s="250"/>
      <c r="AJT148" s="250"/>
      <c r="AJU148" s="250"/>
      <c r="AJV148" s="250"/>
      <c r="AJW148" s="250"/>
      <c r="AJX148" s="250"/>
      <c r="AJY148" s="250"/>
      <c r="AJZ148" s="250"/>
      <c r="AKA148" s="250"/>
      <c r="AKB148" s="250"/>
      <c r="AKC148" s="250"/>
      <c r="AKD148" s="250"/>
      <c r="AKE148" s="250"/>
      <c r="AKF148" s="250"/>
      <c r="AKG148" s="250"/>
      <c r="AKH148" s="250"/>
      <c r="AKI148" s="250"/>
      <c r="AKJ148" s="250"/>
      <c r="AKK148" s="250"/>
      <c r="AKL148" s="250"/>
      <c r="AKM148" s="250"/>
      <c r="AKN148" s="250"/>
      <c r="AKO148" s="250"/>
      <c r="AKP148" s="250"/>
      <c r="AKQ148" s="250"/>
      <c r="AKR148" s="250"/>
      <c r="AKS148" s="250"/>
      <c r="AKT148" s="250"/>
      <c r="AKU148" s="250"/>
      <c r="AKV148" s="250"/>
      <c r="AKW148" s="250"/>
      <c r="AKX148" s="250"/>
      <c r="AKY148" s="250"/>
      <c r="AKZ148" s="250"/>
      <c r="ALA148" s="250"/>
      <c r="ALB148" s="250"/>
      <c r="ALC148" s="250"/>
      <c r="ALD148" s="250"/>
    </row>
    <row r="149" spans="1:992" s="5" customFormat="1" ht="19.5">
      <c r="A149" s="2852"/>
      <c r="B149" s="2818"/>
      <c r="C149" s="2818"/>
      <c r="D149" s="722" t="s">
        <v>301</v>
      </c>
      <c r="E149" s="899">
        <f>E150+E151+E152</f>
        <v>125010069.61</v>
      </c>
      <c r="F149" s="899">
        <f>F150+F151+F152</f>
        <v>124565522.53999999</v>
      </c>
      <c r="G149" s="900"/>
      <c r="H149" s="2406"/>
      <c r="I149" s="2818"/>
      <c r="J149" s="2818"/>
      <c r="K149" s="2818"/>
      <c r="L149" s="2798"/>
      <c r="M149" s="580"/>
      <c r="N149" s="250"/>
      <c r="O149" s="250"/>
      <c r="P149" s="250"/>
      <c r="Q149" s="250"/>
      <c r="R149" s="250"/>
      <c r="S149" s="250"/>
      <c r="T149" s="250"/>
      <c r="U149" s="250"/>
      <c r="V149" s="250"/>
      <c r="W149" s="250"/>
      <c r="X149" s="250"/>
      <c r="Y149" s="250"/>
      <c r="Z149" s="250"/>
      <c r="AA149" s="250"/>
      <c r="AB149" s="250"/>
      <c r="AC149" s="250"/>
      <c r="AD149" s="250"/>
      <c r="AE149" s="250"/>
      <c r="AF149" s="250"/>
      <c r="AG149" s="250"/>
      <c r="AH149" s="250"/>
      <c r="AI149" s="250"/>
      <c r="AJ149" s="250"/>
      <c r="AK149" s="250"/>
      <c r="AL149" s="250"/>
      <c r="AM149" s="250"/>
      <c r="AN149" s="250"/>
      <c r="AO149" s="250"/>
      <c r="AP149" s="250"/>
      <c r="AQ149" s="250"/>
      <c r="AR149" s="250"/>
      <c r="AS149" s="250"/>
      <c r="AT149" s="250"/>
      <c r="AU149" s="250"/>
      <c r="AV149" s="250"/>
      <c r="AW149" s="250"/>
      <c r="AX149" s="250"/>
      <c r="AY149" s="250"/>
      <c r="AZ149" s="250"/>
      <c r="BA149" s="250"/>
      <c r="BB149" s="250"/>
      <c r="BC149" s="250"/>
      <c r="BD149" s="250"/>
      <c r="BE149" s="250"/>
      <c r="BF149" s="250"/>
      <c r="BG149" s="250"/>
      <c r="BH149" s="250"/>
      <c r="BI149" s="250"/>
      <c r="BJ149" s="250"/>
      <c r="BK149" s="250"/>
      <c r="BL149" s="250"/>
      <c r="BM149" s="250"/>
      <c r="BN149" s="250"/>
      <c r="BO149" s="250"/>
      <c r="BP149" s="250"/>
      <c r="BQ149" s="250"/>
      <c r="BR149" s="250"/>
      <c r="BS149" s="250"/>
      <c r="BT149" s="250"/>
      <c r="BU149" s="250"/>
      <c r="BV149" s="250"/>
      <c r="BW149" s="250"/>
      <c r="BX149" s="250"/>
      <c r="BY149" s="250"/>
      <c r="BZ149" s="250"/>
      <c r="CA149" s="250"/>
      <c r="CB149" s="250"/>
      <c r="CC149" s="250"/>
      <c r="CD149" s="250"/>
      <c r="CE149" s="250"/>
      <c r="CF149" s="250"/>
      <c r="CG149" s="250"/>
      <c r="CH149" s="250"/>
      <c r="CI149" s="250"/>
      <c r="CJ149" s="250"/>
      <c r="CK149" s="250"/>
      <c r="CL149" s="250"/>
      <c r="CM149" s="250"/>
      <c r="CN149" s="250"/>
      <c r="CO149" s="250"/>
      <c r="CP149" s="250"/>
      <c r="CQ149" s="250"/>
      <c r="CR149" s="250"/>
      <c r="CS149" s="250"/>
      <c r="CT149" s="250"/>
      <c r="CU149" s="250"/>
      <c r="CV149" s="250"/>
      <c r="CW149" s="250"/>
      <c r="CX149" s="250"/>
      <c r="CY149" s="250"/>
      <c r="CZ149" s="250"/>
      <c r="DA149" s="250"/>
      <c r="DB149" s="250"/>
      <c r="DC149" s="250"/>
      <c r="DD149" s="250"/>
      <c r="DE149" s="250"/>
      <c r="DF149" s="250"/>
      <c r="DG149" s="250"/>
      <c r="DH149" s="250"/>
      <c r="DI149" s="250"/>
      <c r="DJ149" s="250"/>
      <c r="DK149" s="250"/>
      <c r="DL149" s="250"/>
      <c r="DM149" s="250"/>
      <c r="DN149" s="250"/>
      <c r="DO149" s="250"/>
      <c r="DP149" s="250"/>
      <c r="DQ149" s="250"/>
      <c r="DR149" s="250"/>
      <c r="DS149" s="250"/>
      <c r="DT149" s="250"/>
      <c r="DU149" s="250"/>
      <c r="DV149" s="250"/>
      <c r="DW149" s="250"/>
      <c r="DX149" s="250"/>
      <c r="DY149" s="250"/>
      <c r="DZ149" s="250"/>
      <c r="EA149" s="250"/>
      <c r="EB149" s="250"/>
      <c r="EC149" s="250"/>
      <c r="ED149" s="250"/>
      <c r="EE149" s="250"/>
      <c r="EF149" s="250"/>
      <c r="EG149" s="250"/>
      <c r="EH149" s="250"/>
      <c r="EI149" s="250"/>
      <c r="EJ149" s="250"/>
      <c r="EK149" s="250"/>
      <c r="EL149" s="250"/>
      <c r="EM149" s="250"/>
      <c r="EN149" s="250"/>
      <c r="EO149" s="250"/>
      <c r="EP149" s="250"/>
      <c r="EQ149" s="250"/>
      <c r="ER149" s="250"/>
      <c r="ES149" s="250"/>
      <c r="ET149" s="250"/>
      <c r="EU149" s="250"/>
      <c r="EV149" s="250"/>
      <c r="EW149" s="250"/>
      <c r="EX149" s="250"/>
      <c r="EY149" s="250"/>
      <c r="EZ149" s="250"/>
      <c r="FA149" s="250"/>
      <c r="FB149" s="250"/>
      <c r="FC149" s="250"/>
      <c r="FD149" s="250"/>
      <c r="FE149" s="250"/>
      <c r="FF149" s="250"/>
      <c r="FG149" s="250"/>
      <c r="FH149" s="250"/>
      <c r="FI149" s="250"/>
      <c r="FJ149" s="250"/>
      <c r="FK149" s="250"/>
      <c r="FL149" s="250"/>
      <c r="FM149" s="250"/>
      <c r="FN149" s="250"/>
      <c r="FO149" s="250"/>
      <c r="FP149" s="250"/>
      <c r="FQ149" s="250"/>
      <c r="FR149" s="250"/>
      <c r="FS149" s="250"/>
      <c r="FT149" s="250"/>
      <c r="FU149" s="250"/>
      <c r="FV149" s="250"/>
      <c r="FW149" s="250"/>
      <c r="FX149" s="250"/>
      <c r="FY149" s="250"/>
      <c r="FZ149" s="250"/>
      <c r="GA149" s="250"/>
      <c r="GB149" s="250"/>
      <c r="GC149" s="250"/>
      <c r="GD149" s="250"/>
      <c r="GE149" s="250"/>
      <c r="GF149" s="250"/>
      <c r="GG149" s="250"/>
      <c r="GH149" s="250"/>
      <c r="GI149" s="250"/>
      <c r="GJ149" s="250"/>
      <c r="GK149" s="250"/>
      <c r="GL149" s="250"/>
      <c r="GM149" s="250"/>
      <c r="GN149" s="250"/>
      <c r="GO149" s="250"/>
      <c r="GP149" s="250"/>
      <c r="GQ149" s="250"/>
      <c r="GR149" s="250"/>
      <c r="GS149" s="250"/>
      <c r="GT149" s="250"/>
      <c r="GU149" s="250"/>
      <c r="GV149" s="250"/>
      <c r="GW149" s="250"/>
      <c r="GX149" s="250"/>
      <c r="GY149" s="250"/>
      <c r="GZ149" s="250"/>
      <c r="HA149" s="250"/>
      <c r="HB149" s="250"/>
      <c r="HC149" s="250"/>
      <c r="HD149" s="250"/>
      <c r="HE149" s="250"/>
      <c r="HF149" s="250"/>
      <c r="HG149" s="250"/>
      <c r="HH149" s="250"/>
      <c r="HI149" s="250"/>
      <c r="HJ149" s="250"/>
      <c r="HK149" s="250"/>
      <c r="HL149" s="250"/>
      <c r="HM149" s="250"/>
      <c r="HN149" s="250"/>
      <c r="HO149" s="250"/>
      <c r="HP149" s="250"/>
      <c r="HQ149" s="250"/>
      <c r="HR149" s="250"/>
      <c r="HS149" s="250"/>
      <c r="HT149" s="250"/>
      <c r="HU149" s="250"/>
      <c r="HV149" s="250"/>
      <c r="HW149" s="250"/>
      <c r="HX149" s="250"/>
      <c r="HY149" s="250"/>
      <c r="HZ149" s="250"/>
      <c r="IA149" s="250"/>
      <c r="IB149" s="250"/>
      <c r="IC149" s="250"/>
      <c r="ID149" s="250"/>
      <c r="IE149" s="250"/>
      <c r="IF149" s="250"/>
      <c r="IG149" s="250"/>
      <c r="IH149" s="250"/>
      <c r="II149" s="250"/>
      <c r="IJ149" s="250"/>
      <c r="IK149" s="250"/>
      <c r="IL149" s="250"/>
      <c r="IM149" s="250"/>
      <c r="IN149" s="250"/>
      <c r="IO149" s="250"/>
      <c r="IP149" s="250"/>
      <c r="IQ149" s="250"/>
      <c r="IR149" s="250"/>
      <c r="IS149" s="250"/>
      <c r="IT149" s="250"/>
      <c r="IU149" s="250"/>
      <c r="IV149" s="250"/>
      <c r="IW149" s="250"/>
      <c r="IX149" s="250"/>
      <c r="IY149" s="250"/>
      <c r="IZ149" s="250"/>
      <c r="JA149" s="250"/>
      <c r="JB149" s="250"/>
      <c r="JC149" s="250"/>
      <c r="JD149" s="250"/>
      <c r="JE149" s="250"/>
      <c r="JF149" s="250"/>
      <c r="JG149" s="250"/>
      <c r="JH149" s="250"/>
      <c r="JI149" s="250"/>
      <c r="JJ149" s="250"/>
      <c r="JK149" s="250"/>
      <c r="JL149" s="250"/>
      <c r="JM149" s="250"/>
      <c r="JN149" s="250"/>
      <c r="JO149" s="250"/>
      <c r="JP149" s="250"/>
      <c r="JQ149" s="250"/>
      <c r="JR149" s="250"/>
      <c r="JS149" s="250"/>
      <c r="JT149" s="250"/>
      <c r="JU149" s="250"/>
      <c r="JV149" s="250"/>
      <c r="JW149" s="250"/>
      <c r="JX149" s="250"/>
      <c r="JY149" s="250"/>
      <c r="JZ149" s="250"/>
      <c r="KA149" s="250"/>
      <c r="KB149" s="250"/>
      <c r="KC149" s="250"/>
      <c r="KD149" s="250"/>
      <c r="KE149" s="250"/>
      <c r="KF149" s="250"/>
      <c r="KG149" s="250"/>
      <c r="KH149" s="250"/>
      <c r="KI149" s="250"/>
      <c r="KJ149" s="250"/>
      <c r="KK149" s="250"/>
      <c r="KL149" s="250"/>
      <c r="KM149" s="250"/>
      <c r="KN149" s="250"/>
      <c r="KO149" s="250"/>
      <c r="KP149" s="250"/>
      <c r="KQ149" s="250"/>
      <c r="KR149" s="250"/>
      <c r="KS149" s="250"/>
      <c r="KT149" s="250"/>
      <c r="KU149" s="250"/>
      <c r="KV149" s="250"/>
      <c r="KW149" s="250"/>
      <c r="KX149" s="250"/>
      <c r="KY149" s="250"/>
      <c r="KZ149" s="250"/>
      <c r="LA149" s="250"/>
      <c r="LB149" s="250"/>
      <c r="LC149" s="250"/>
      <c r="LD149" s="250"/>
      <c r="LE149" s="250"/>
      <c r="LF149" s="250"/>
      <c r="LG149" s="250"/>
      <c r="LH149" s="250"/>
      <c r="LI149" s="250"/>
      <c r="LJ149" s="250"/>
      <c r="LK149" s="250"/>
      <c r="LL149" s="250"/>
      <c r="LM149" s="250"/>
      <c r="LN149" s="250"/>
      <c r="LO149" s="250"/>
      <c r="LP149" s="250"/>
      <c r="LQ149" s="250"/>
      <c r="LR149" s="250"/>
      <c r="LS149" s="250"/>
      <c r="LT149" s="250"/>
      <c r="LU149" s="250"/>
      <c r="LV149" s="250"/>
      <c r="LW149" s="250"/>
      <c r="LX149" s="250"/>
      <c r="LY149" s="250"/>
      <c r="LZ149" s="250"/>
      <c r="MA149" s="250"/>
      <c r="MB149" s="250"/>
      <c r="MC149" s="250"/>
      <c r="MD149" s="250"/>
      <c r="ME149" s="250"/>
      <c r="MF149" s="250"/>
      <c r="MG149" s="250"/>
      <c r="MH149" s="250"/>
      <c r="MI149" s="250"/>
      <c r="MJ149" s="250"/>
      <c r="MK149" s="250"/>
      <c r="ML149" s="250"/>
      <c r="MM149" s="250"/>
      <c r="MN149" s="250"/>
      <c r="MO149" s="250"/>
      <c r="MP149" s="250"/>
      <c r="MQ149" s="250"/>
      <c r="MR149" s="250"/>
      <c r="MS149" s="250"/>
      <c r="MT149" s="250"/>
      <c r="MU149" s="250"/>
      <c r="MV149" s="250"/>
      <c r="MW149" s="250"/>
      <c r="MX149" s="250"/>
      <c r="MY149" s="250"/>
      <c r="MZ149" s="250"/>
      <c r="NA149" s="250"/>
      <c r="NB149" s="250"/>
      <c r="NC149" s="250"/>
      <c r="ND149" s="250"/>
      <c r="NE149" s="250"/>
      <c r="NF149" s="250"/>
      <c r="NG149" s="250"/>
      <c r="NH149" s="250"/>
      <c r="NI149" s="250"/>
      <c r="NJ149" s="250"/>
      <c r="NK149" s="250"/>
      <c r="NL149" s="250"/>
      <c r="NM149" s="250"/>
      <c r="NN149" s="250"/>
      <c r="NO149" s="250"/>
      <c r="NP149" s="250"/>
      <c r="NQ149" s="250"/>
      <c r="NR149" s="250"/>
      <c r="NS149" s="250"/>
      <c r="NT149" s="250"/>
      <c r="NU149" s="250"/>
      <c r="NV149" s="250"/>
      <c r="NW149" s="250"/>
      <c r="NX149" s="250"/>
      <c r="NY149" s="250"/>
      <c r="NZ149" s="250"/>
      <c r="OA149" s="250"/>
      <c r="OB149" s="250"/>
      <c r="OC149" s="250"/>
      <c r="OD149" s="250"/>
      <c r="OE149" s="250"/>
      <c r="OF149" s="250"/>
      <c r="OG149" s="250"/>
      <c r="OH149" s="250"/>
      <c r="OI149" s="250"/>
      <c r="OJ149" s="250"/>
      <c r="OK149" s="250"/>
      <c r="OL149" s="250"/>
      <c r="OM149" s="250"/>
      <c r="ON149" s="250"/>
      <c r="OO149" s="250"/>
      <c r="OP149" s="250"/>
      <c r="OQ149" s="250"/>
      <c r="OR149" s="250"/>
      <c r="OS149" s="250"/>
      <c r="OT149" s="250"/>
      <c r="OU149" s="250"/>
      <c r="OV149" s="250"/>
      <c r="OW149" s="250"/>
      <c r="OX149" s="250"/>
      <c r="OY149" s="250"/>
      <c r="OZ149" s="250"/>
      <c r="PA149" s="250"/>
      <c r="PB149" s="250"/>
      <c r="PC149" s="250"/>
      <c r="PD149" s="250"/>
      <c r="PE149" s="250"/>
      <c r="PF149" s="250"/>
      <c r="PG149" s="250"/>
      <c r="PH149" s="250"/>
      <c r="PI149" s="250"/>
      <c r="PJ149" s="250"/>
      <c r="PK149" s="250"/>
      <c r="PL149" s="250"/>
      <c r="PM149" s="250"/>
      <c r="PN149" s="250"/>
      <c r="PO149" s="250"/>
      <c r="PP149" s="250"/>
      <c r="PQ149" s="250"/>
      <c r="PR149" s="250"/>
      <c r="PS149" s="250"/>
      <c r="PT149" s="250"/>
      <c r="PU149" s="250"/>
      <c r="PV149" s="250"/>
      <c r="PW149" s="250"/>
      <c r="PX149" s="250"/>
      <c r="PY149" s="250"/>
      <c r="PZ149" s="250"/>
      <c r="QA149" s="250"/>
      <c r="QB149" s="250"/>
      <c r="QC149" s="250"/>
      <c r="QD149" s="250"/>
      <c r="QE149" s="250"/>
      <c r="QF149" s="250"/>
      <c r="QG149" s="250"/>
      <c r="QH149" s="250"/>
      <c r="QI149" s="250"/>
      <c r="QJ149" s="250"/>
      <c r="QK149" s="250"/>
      <c r="QL149" s="250"/>
      <c r="QM149" s="250"/>
      <c r="QN149" s="250"/>
      <c r="QO149" s="250"/>
      <c r="QP149" s="250"/>
      <c r="QQ149" s="250"/>
      <c r="QR149" s="250"/>
      <c r="QS149" s="250"/>
      <c r="QT149" s="250"/>
      <c r="QU149" s="250"/>
      <c r="QV149" s="250"/>
      <c r="QW149" s="250"/>
      <c r="QX149" s="250"/>
      <c r="QY149" s="250"/>
      <c r="QZ149" s="250"/>
      <c r="RA149" s="250"/>
      <c r="RB149" s="250"/>
      <c r="RC149" s="250"/>
      <c r="RD149" s="250"/>
      <c r="RE149" s="250"/>
      <c r="RF149" s="250"/>
      <c r="RG149" s="250"/>
      <c r="RH149" s="250"/>
      <c r="RI149" s="250"/>
      <c r="RJ149" s="250"/>
      <c r="RK149" s="250"/>
      <c r="RL149" s="250"/>
      <c r="RM149" s="250"/>
      <c r="RN149" s="250"/>
      <c r="RO149" s="250"/>
      <c r="RP149" s="250"/>
      <c r="RQ149" s="250"/>
      <c r="RR149" s="250"/>
      <c r="RS149" s="250"/>
      <c r="RT149" s="250"/>
      <c r="RU149" s="250"/>
      <c r="RV149" s="250"/>
      <c r="RW149" s="250"/>
      <c r="RX149" s="250"/>
      <c r="RY149" s="250"/>
      <c r="RZ149" s="250"/>
      <c r="SA149" s="250"/>
      <c r="SB149" s="250"/>
      <c r="SC149" s="250"/>
      <c r="SD149" s="250"/>
      <c r="SE149" s="250"/>
      <c r="SF149" s="250"/>
      <c r="SG149" s="250"/>
      <c r="SH149" s="250"/>
      <c r="SI149" s="250"/>
      <c r="SJ149" s="250"/>
      <c r="SK149" s="250"/>
      <c r="SL149" s="250"/>
      <c r="SM149" s="250"/>
      <c r="SN149" s="250"/>
      <c r="SO149" s="250"/>
      <c r="SP149" s="250"/>
      <c r="SQ149" s="250"/>
      <c r="SR149" s="250"/>
      <c r="SS149" s="250"/>
      <c r="ST149" s="250"/>
      <c r="SU149" s="250"/>
      <c r="SV149" s="250"/>
      <c r="SW149" s="250"/>
      <c r="SX149" s="250"/>
      <c r="SY149" s="250"/>
      <c r="SZ149" s="250"/>
      <c r="TA149" s="250"/>
      <c r="TB149" s="250"/>
      <c r="TC149" s="250"/>
      <c r="TD149" s="250"/>
      <c r="TE149" s="250"/>
      <c r="TF149" s="250"/>
      <c r="TG149" s="250"/>
      <c r="TH149" s="250"/>
      <c r="TI149" s="250"/>
      <c r="TJ149" s="250"/>
      <c r="TK149" s="250"/>
      <c r="TL149" s="250"/>
      <c r="TM149" s="250"/>
      <c r="TN149" s="250"/>
      <c r="TO149" s="250"/>
      <c r="TP149" s="250"/>
      <c r="TQ149" s="250"/>
      <c r="TR149" s="250"/>
      <c r="TS149" s="250"/>
      <c r="TT149" s="250"/>
      <c r="TU149" s="250"/>
      <c r="TV149" s="250"/>
      <c r="TW149" s="250"/>
      <c r="TX149" s="250"/>
      <c r="TY149" s="250"/>
      <c r="TZ149" s="250"/>
      <c r="UA149" s="250"/>
      <c r="UB149" s="250"/>
      <c r="UC149" s="250"/>
      <c r="UD149" s="250"/>
      <c r="UE149" s="250"/>
      <c r="UF149" s="250"/>
      <c r="UG149" s="250"/>
      <c r="UH149" s="250"/>
      <c r="UI149" s="250"/>
      <c r="UJ149" s="250"/>
      <c r="UK149" s="250"/>
      <c r="UL149" s="250"/>
      <c r="UM149" s="250"/>
      <c r="UN149" s="250"/>
      <c r="UO149" s="250"/>
      <c r="UP149" s="250"/>
      <c r="UQ149" s="250"/>
      <c r="UR149" s="250"/>
      <c r="US149" s="250"/>
      <c r="UT149" s="250"/>
      <c r="UU149" s="250"/>
      <c r="UV149" s="250"/>
      <c r="UW149" s="250"/>
      <c r="UX149" s="250"/>
      <c r="UY149" s="250"/>
      <c r="UZ149" s="250"/>
      <c r="VA149" s="250"/>
      <c r="VB149" s="250"/>
      <c r="VC149" s="250"/>
      <c r="VD149" s="250"/>
      <c r="VE149" s="250"/>
      <c r="VF149" s="250"/>
      <c r="VG149" s="250"/>
      <c r="VH149" s="250"/>
      <c r="VI149" s="250"/>
      <c r="VJ149" s="250"/>
      <c r="VK149" s="250"/>
      <c r="VL149" s="250"/>
      <c r="VM149" s="250"/>
      <c r="VN149" s="250"/>
      <c r="VO149" s="250"/>
      <c r="VP149" s="250"/>
      <c r="VQ149" s="250"/>
      <c r="VR149" s="250"/>
      <c r="VS149" s="250"/>
      <c r="VT149" s="250"/>
      <c r="VU149" s="250"/>
      <c r="VV149" s="250"/>
      <c r="VW149" s="250"/>
      <c r="VX149" s="250"/>
      <c r="VY149" s="250"/>
      <c r="VZ149" s="250"/>
      <c r="WA149" s="250"/>
      <c r="WB149" s="250"/>
      <c r="WC149" s="250"/>
      <c r="WD149" s="250"/>
      <c r="WE149" s="250"/>
      <c r="WF149" s="250"/>
      <c r="WG149" s="250"/>
      <c r="WH149" s="250"/>
      <c r="WI149" s="250"/>
      <c r="WJ149" s="250"/>
      <c r="WK149" s="250"/>
      <c r="WL149" s="250"/>
      <c r="WM149" s="250"/>
      <c r="WN149" s="250"/>
      <c r="WO149" s="250"/>
      <c r="WP149" s="250"/>
      <c r="WQ149" s="250"/>
      <c r="WR149" s="250"/>
      <c r="WS149" s="250"/>
      <c r="WT149" s="250"/>
      <c r="WU149" s="250"/>
      <c r="WV149" s="250"/>
      <c r="WW149" s="250"/>
      <c r="WX149" s="250"/>
      <c r="WY149" s="250"/>
      <c r="WZ149" s="250"/>
      <c r="XA149" s="250"/>
      <c r="XB149" s="250"/>
      <c r="XC149" s="250"/>
      <c r="XD149" s="250"/>
      <c r="XE149" s="250"/>
      <c r="XF149" s="250"/>
      <c r="XG149" s="250"/>
      <c r="XH149" s="250"/>
      <c r="XI149" s="250"/>
      <c r="XJ149" s="250"/>
      <c r="XK149" s="250"/>
      <c r="XL149" s="250"/>
      <c r="XM149" s="250"/>
      <c r="XN149" s="250"/>
      <c r="XO149" s="250"/>
      <c r="XP149" s="250"/>
      <c r="XQ149" s="250"/>
      <c r="XR149" s="250"/>
      <c r="XS149" s="250"/>
      <c r="XT149" s="250"/>
      <c r="XU149" s="250"/>
      <c r="XV149" s="250"/>
      <c r="XW149" s="250"/>
      <c r="XX149" s="250"/>
      <c r="XY149" s="250"/>
      <c r="XZ149" s="250"/>
      <c r="YA149" s="250"/>
      <c r="YB149" s="250"/>
      <c r="YC149" s="250"/>
      <c r="YD149" s="250"/>
      <c r="YE149" s="250"/>
      <c r="YF149" s="250"/>
      <c r="YG149" s="250"/>
      <c r="YH149" s="250"/>
      <c r="YI149" s="250"/>
      <c r="YJ149" s="250"/>
      <c r="YK149" s="250"/>
      <c r="YL149" s="250"/>
      <c r="YM149" s="250"/>
      <c r="YN149" s="250"/>
      <c r="YO149" s="250"/>
      <c r="YP149" s="250"/>
      <c r="YQ149" s="250"/>
      <c r="YR149" s="250"/>
      <c r="YS149" s="250"/>
      <c r="YT149" s="250"/>
      <c r="YU149" s="250"/>
      <c r="YV149" s="250"/>
      <c r="YW149" s="250"/>
      <c r="YX149" s="250"/>
      <c r="YY149" s="250"/>
      <c r="YZ149" s="250"/>
      <c r="ZA149" s="250"/>
      <c r="ZB149" s="250"/>
      <c r="ZC149" s="250"/>
      <c r="ZD149" s="250"/>
      <c r="ZE149" s="250"/>
      <c r="ZF149" s="250"/>
      <c r="ZG149" s="250"/>
      <c r="ZH149" s="250"/>
      <c r="ZI149" s="250"/>
      <c r="ZJ149" s="250"/>
      <c r="ZK149" s="250"/>
      <c r="ZL149" s="250"/>
      <c r="ZM149" s="250"/>
      <c r="ZN149" s="250"/>
      <c r="ZO149" s="250"/>
      <c r="ZP149" s="250"/>
      <c r="ZQ149" s="250"/>
      <c r="ZR149" s="250"/>
      <c r="ZS149" s="250"/>
      <c r="ZT149" s="250"/>
      <c r="ZU149" s="250"/>
      <c r="ZV149" s="250"/>
      <c r="ZW149" s="250"/>
      <c r="ZX149" s="250"/>
      <c r="ZY149" s="250"/>
      <c r="ZZ149" s="250"/>
      <c r="AAA149" s="250"/>
      <c r="AAB149" s="250"/>
      <c r="AAC149" s="250"/>
      <c r="AAD149" s="250"/>
      <c r="AAE149" s="250"/>
      <c r="AAF149" s="250"/>
      <c r="AAG149" s="250"/>
      <c r="AAH149" s="250"/>
      <c r="AAI149" s="250"/>
      <c r="AAJ149" s="250"/>
      <c r="AAK149" s="250"/>
      <c r="AAL149" s="250"/>
      <c r="AAM149" s="250"/>
      <c r="AAN149" s="250"/>
      <c r="AAO149" s="250"/>
      <c r="AAP149" s="250"/>
      <c r="AAQ149" s="250"/>
      <c r="AAR149" s="250"/>
      <c r="AAS149" s="250"/>
      <c r="AAT149" s="250"/>
      <c r="AAU149" s="250"/>
      <c r="AAV149" s="250"/>
      <c r="AAW149" s="250"/>
      <c r="AAX149" s="250"/>
      <c r="AAY149" s="250"/>
      <c r="AAZ149" s="250"/>
      <c r="ABA149" s="250"/>
      <c r="ABB149" s="250"/>
      <c r="ABC149" s="250"/>
      <c r="ABD149" s="250"/>
      <c r="ABE149" s="250"/>
      <c r="ABF149" s="250"/>
      <c r="ABG149" s="250"/>
      <c r="ABH149" s="250"/>
      <c r="ABI149" s="250"/>
      <c r="ABJ149" s="250"/>
      <c r="ABK149" s="250"/>
      <c r="ABL149" s="250"/>
      <c r="ABM149" s="250"/>
      <c r="ABN149" s="250"/>
      <c r="ABO149" s="250"/>
      <c r="ABP149" s="250"/>
      <c r="ABQ149" s="250"/>
      <c r="ABR149" s="250"/>
      <c r="ABS149" s="250"/>
      <c r="ABT149" s="250"/>
      <c r="ABU149" s="250"/>
      <c r="ABV149" s="250"/>
      <c r="ABW149" s="250"/>
      <c r="ABX149" s="250"/>
      <c r="ABY149" s="250"/>
      <c r="ABZ149" s="250"/>
      <c r="ACA149" s="250"/>
      <c r="ACB149" s="250"/>
      <c r="ACC149" s="250"/>
      <c r="ACD149" s="250"/>
      <c r="ACE149" s="250"/>
      <c r="ACF149" s="250"/>
      <c r="ACG149" s="250"/>
      <c r="ACH149" s="250"/>
      <c r="ACI149" s="250"/>
      <c r="ACJ149" s="250"/>
      <c r="ACK149" s="250"/>
      <c r="ACL149" s="250"/>
      <c r="ACM149" s="250"/>
      <c r="ACN149" s="250"/>
      <c r="ACO149" s="250"/>
      <c r="ACP149" s="250"/>
      <c r="ACQ149" s="250"/>
      <c r="ACR149" s="250"/>
      <c r="ACS149" s="250"/>
      <c r="ACT149" s="250"/>
      <c r="ACU149" s="250"/>
      <c r="ACV149" s="250"/>
      <c r="ACW149" s="250"/>
      <c r="ACX149" s="250"/>
      <c r="ACY149" s="250"/>
      <c r="ACZ149" s="250"/>
      <c r="ADA149" s="250"/>
      <c r="ADB149" s="250"/>
      <c r="ADC149" s="250"/>
      <c r="ADD149" s="250"/>
      <c r="ADE149" s="250"/>
      <c r="ADF149" s="250"/>
      <c r="ADG149" s="250"/>
      <c r="ADH149" s="250"/>
      <c r="ADI149" s="250"/>
      <c r="ADJ149" s="250"/>
      <c r="ADK149" s="250"/>
      <c r="ADL149" s="250"/>
      <c r="ADM149" s="250"/>
      <c r="ADN149" s="250"/>
      <c r="ADO149" s="250"/>
      <c r="ADP149" s="250"/>
      <c r="ADQ149" s="250"/>
      <c r="ADR149" s="250"/>
      <c r="ADS149" s="250"/>
      <c r="ADT149" s="250"/>
      <c r="ADU149" s="250"/>
      <c r="ADV149" s="250"/>
      <c r="ADW149" s="250"/>
      <c r="ADX149" s="250"/>
      <c r="ADY149" s="250"/>
      <c r="ADZ149" s="250"/>
      <c r="AEA149" s="250"/>
      <c r="AEB149" s="250"/>
      <c r="AEC149" s="250"/>
      <c r="AED149" s="250"/>
      <c r="AEE149" s="250"/>
      <c r="AEF149" s="250"/>
      <c r="AEG149" s="250"/>
      <c r="AEH149" s="250"/>
      <c r="AEI149" s="250"/>
      <c r="AEJ149" s="250"/>
      <c r="AEK149" s="250"/>
      <c r="AEL149" s="250"/>
      <c r="AEM149" s="250"/>
      <c r="AEN149" s="250"/>
      <c r="AEO149" s="250"/>
      <c r="AEP149" s="250"/>
      <c r="AEQ149" s="250"/>
      <c r="AER149" s="250"/>
      <c r="AES149" s="250"/>
      <c r="AET149" s="250"/>
      <c r="AEU149" s="250"/>
      <c r="AEV149" s="250"/>
      <c r="AEW149" s="250"/>
      <c r="AEX149" s="250"/>
      <c r="AEY149" s="250"/>
      <c r="AEZ149" s="250"/>
      <c r="AFA149" s="250"/>
      <c r="AFB149" s="250"/>
      <c r="AFC149" s="250"/>
      <c r="AFD149" s="250"/>
      <c r="AFE149" s="250"/>
      <c r="AFF149" s="250"/>
      <c r="AFG149" s="250"/>
      <c r="AFH149" s="250"/>
      <c r="AFI149" s="250"/>
      <c r="AFJ149" s="250"/>
      <c r="AFK149" s="250"/>
      <c r="AFL149" s="250"/>
      <c r="AFM149" s="250"/>
      <c r="AFN149" s="250"/>
      <c r="AFO149" s="250"/>
      <c r="AFP149" s="250"/>
      <c r="AFQ149" s="250"/>
      <c r="AFR149" s="250"/>
      <c r="AFS149" s="250"/>
      <c r="AFT149" s="250"/>
      <c r="AFU149" s="250"/>
      <c r="AFV149" s="250"/>
      <c r="AFW149" s="250"/>
      <c r="AFX149" s="250"/>
      <c r="AFY149" s="250"/>
      <c r="AFZ149" s="250"/>
      <c r="AGA149" s="250"/>
      <c r="AGB149" s="250"/>
      <c r="AGC149" s="250"/>
      <c r="AGD149" s="250"/>
      <c r="AGE149" s="250"/>
      <c r="AGF149" s="250"/>
      <c r="AGG149" s="250"/>
      <c r="AGH149" s="250"/>
      <c r="AGI149" s="250"/>
      <c r="AGJ149" s="250"/>
      <c r="AGK149" s="250"/>
      <c r="AGL149" s="250"/>
      <c r="AGM149" s="250"/>
      <c r="AGN149" s="250"/>
      <c r="AGO149" s="250"/>
      <c r="AGP149" s="250"/>
      <c r="AGQ149" s="250"/>
      <c r="AGR149" s="250"/>
      <c r="AGS149" s="250"/>
      <c r="AGT149" s="250"/>
      <c r="AGU149" s="250"/>
      <c r="AGV149" s="250"/>
      <c r="AGW149" s="250"/>
      <c r="AGX149" s="250"/>
      <c r="AGY149" s="250"/>
      <c r="AGZ149" s="250"/>
      <c r="AHA149" s="250"/>
      <c r="AHB149" s="250"/>
      <c r="AHC149" s="250"/>
      <c r="AHD149" s="250"/>
      <c r="AHE149" s="250"/>
      <c r="AHF149" s="250"/>
      <c r="AHG149" s="250"/>
      <c r="AHH149" s="250"/>
      <c r="AHI149" s="250"/>
      <c r="AHJ149" s="250"/>
      <c r="AHK149" s="250"/>
      <c r="AHL149" s="250"/>
      <c r="AHM149" s="250"/>
      <c r="AHN149" s="250"/>
      <c r="AHO149" s="250"/>
      <c r="AHP149" s="250"/>
      <c r="AHQ149" s="250"/>
      <c r="AHR149" s="250"/>
      <c r="AHS149" s="250"/>
      <c r="AHT149" s="250"/>
      <c r="AHU149" s="250"/>
      <c r="AHV149" s="250"/>
      <c r="AHW149" s="250"/>
      <c r="AHX149" s="250"/>
      <c r="AHY149" s="250"/>
      <c r="AHZ149" s="250"/>
      <c r="AIA149" s="250"/>
      <c r="AIB149" s="250"/>
      <c r="AIC149" s="250"/>
      <c r="AID149" s="250"/>
      <c r="AIE149" s="250"/>
      <c r="AIF149" s="250"/>
      <c r="AIG149" s="250"/>
      <c r="AIH149" s="250"/>
      <c r="AII149" s="250"/>
      <c r="AIJ149" s="250"/>
      <c r="AIK149" s="250"/>
      <c r="AIL149" s="250"/>
      <c r="AIM149" s="250"/>
      <c r="AIN149" s="250"/>
      <c r="AIO149" s="250"/>
      <c r="AIP149" s="250"/>
      <c r="AIQ149" s="250"/>
      <c r="AIR149" s="250"/>
      <c r="AIS149" s="250"/>
      <c r="AIT149" s="250"/>
      <c r="AIU149" s="250"/>
      <c r="AIV149" s="250"/>
      <c r="AIW149" s="250"/>
      <c r="AIX149" s="250"/>
      <c r="AIY149" s="250"/>
      <c r="AIZ149" s="250"/>
      <c r="AJA149" s="250"/>
      <c r="AJB149" s="250"/>
      <c r="AJC149" s="250"/>
      <c r="AJD149" s="250"/>
      <c r="AJE149" s="250"/>
      <c r="AJF149" s="250"/>
      <c r="AJG149" s="250"/>
      <c r="AJH149" s="250"/>
      <c r="AJI149" s="250"/>
      <c r="AJJ149" s="250"/>
      <c r="AJK149" s="250"/>
      <c r="AJL149" s="250"/>
      <c r="AJM149" s="250"/>
      <c r="AJN149" s="250"/>
      <c r="AJO149" s="250"/>
      <c r="AJP149" s="250"/>
      <c r="AJQ149" s="250"/>
      <c r="AJR149" s="250"/>
      <c r="AJS149" s="250"/>
      <c r="AJT149" s="250"/>
      <c r="AJU149" s="250"/>
      <c r="AJV149" s="250"/>
      <c r="AJW149" s="250"/>
      <c r="AJX149" s="250"/>
      <c r="AJY149" s="250"/>
      <c r="AJZ149" s="250"/>
      <c r="AKA149" s="250"/>
      <c r="AKB149" s="250"/>
      <c r="AKC149" s="250"/>
      <c r="AKD149" s="250"/>
      <c r="AKE149" s="250"/>
      <c r="AKF149" s="250"/>
      <c r="AKG149" s="250"/>
      <c r="AKH149" s="250"/>
      <c r="AKI149" s="250"/>
      <c r="AKJ149" s="250"/>
      <c r="AKK149" s="250"/>
      <c r="AKL149" s="250"/>
      <c r="AKM149" s="250"/>
      <c r="AKN149" s="250"/>
      <c r="AKO149" s="250"/>
      <c r="AKP149" s="250"/>
      <c r="AKQ149" s="250"/>
      <c r="AKR149" s="250"/>
      <c r="AKS149" s="250"/>
      <c r="AKT149" s="250"/>
      <c r="AKU149" s="250"/>
      <c r="AKV149" s="250"/>
      <c r="AKW149" s="250"/>
      <c r="AKX149" s="250"/>
      <c r="AKY149" s="250"/>
      <c r="AKZ149" s="250"/>
      <c r="ALA149" s="250"/>
      <c r="ALB149" s="250"/>
      <c r="ALC149" s="250"/>
      <c r="ALD149" s="250"/>
    </row>
    <row r="150" spans="1:992" s="5" customFormat="1">
      <c r="A150" s="2852"/>
      <c r="B150" s="2818"/>
      <c r="C150" s="2818"/>
      <c r="D150" s="722" t="s">
        <v>303</v>
      </c>
      <c r="E150" s="899">
        <f>E156+E162+E168+E174+E180+E186+E192+E198+E204+E210+E216+E222+E234+E228+E240</f>
        <v>83874269.609999999</v>
      </c>
      <c r="F150" s="899">
        <f>F156+F162+F168+F174+F180+F186+F192+F198+F204+F210+F216+F222+F234+F228+F240</f>
        <v>83429722.539999992</v>
      </c>
      <c r="G150" s="900"/>
      <c r="H150" s="2406"/>
      <c r="I150" s="2818"/>
      <c r="J150" s="2818"/>
      <c r="K150" s="2818"/>
      <c r="L150" s="2798"/>
      <c r="M150" s="580"/>
      <c r="N150" s="250"/>
      <c r="O150" s="250"/>
      <c r="P150" s="250"/>
      <c r="Q150" s="250"/>
      <c r="R150" s="250"/>
      <c r="S150" s="250"/>
      <c r="T150" s="250"/>
      <c r="U150" s="250"/>
      <c r="V150" s="250"/>
      <c r="W150" s="250"/>
      <c r="X150" s="250"/>
      <c r="Y150" s="250"/>
      <c r="Z150" s="250"/>
      <c r="AA150" s="250"/>
      <c r="AB150" s="250"/>
      <c r="AC150" s="250"/>
      <c r="AD150" s="250"/>
      <c r="AE150" s="250"/>
      <c r="AF150" s="250"/>
      <c r="AG150" s="250"/>
      <c r="AH150" s="250"/>
      <c r="AI150" s="250"/>
      <c r="AJ150" s="250"/>
      <c r="AK150" s="250"/>
      <c r="AL150" s="250"/>
      <c r="AM150" s="250"/>
      <c r="AN150" s="250"/>
      <c r="AO150" s="250"/>
      <c r="AP150" s="250"/>
      <c r="AQ150" s="250"/>
      <c r="AR150" s="250"/>
      <c r="AS150" s="250"/>
      <c r="AT150" s="250"/>
      <c r="AU150" s="250"/>
      <c r="AV150" s="250"/>
      <c r="AW150" s="250"/>
      <c r="AX150" s="250"/>
      <c r="AY150" s="250"/>
      <c r="AZ150" s="250"/>
      <c r="BA150" s="250"/>
      <c r="BB150" s="250"/>
      <c r="BC150" s="250"/>
      <c r="BD150" s="250"/>
      <c r="BE150" s="250"/>
      <c r="BF150" s="250"/>
      <c r="BG150" s="250"/>
      <c r="BH150" s="250"/>
      <c r="BI150" s="250"/>
      <c r="BJ150" s="250"/>
      <c r="BK150" s="250"/>
      <c r="BL150" s="250"/>
      <c r="BM150" s="250"/>
      <c r="BN150" s="250"/>
      <c r="BO150" s="250"/>
      <c r="BP150" s="250"/>
      <c r="BQ150" s="250"/>
      <c r="BR150" s="250"/>
      <c r="BS150" s="250"/>
      <c r="BT150" s="250"/>
      <c r="BU150" s="250"/>
      <c r="BV150" s="250"/>
      <c r="BW150" s="250"/>
      <c r="BX150" s="250"/>
      <c r="BY150" s="250"/>
      <c r="BZ150" s="250"/>
      <c r="CA150" s="250"/>
      <c r="CB150" s="250"/>
      <c r="CC150" s="250"/>
      <c r="CD150" s="250"/>
      <c r="CE150" s="250"/>
      <c r="CF150" s="250"/>
      <c r="CG150" s="250"/>
      <c r="CH150" s="250"/>
      <c r="CI150" s="250"/>
      <c r="CJ150" s="250"/>
      <c r="CK150" s="250"/>
      <c r="CL150" s="250"/>
      <c r="CM150" s="250"/>
      <c r="CN150" s="250"/>
      <c r="CO150" s="250"/>
      <c r="CP150" s="250"/>
      <c r="CQ150" s="250"/>
      <c r="CR150" s="250"/>
      <c r="CS150" s="250"/>
      <c r="CT150" s="250"/>
      <c r="CU150" s="250"/>
      <c r="CV150" s="250"/>
      <c r="CW150" s="250"/>
      <c r="CX150" s="250"/>
      <c r="CY150" s="250"/>
      <c r="CZ150" s="250"/>
      <c r="DA150" s="250"/>
      <c r="DB150" s="250"/>
      <c r="DC150" s="250"/>
      <c r="DD150" s="250"/>
      <c r="DE150" s="250"/>
      <c r="DF150" s="250"/>
      <c r="DG150" s="250"/>
      <c r="DH150" s="250"/>
      <c r="DI150" s="250"/>
      <c r="DJ150" s="250"/>
      <c r="DK150" s="250"/>
      <c r="DL150" s="250"/>
      <c r="DM150" s="250"/>
      <c r="DN150" s="250"/>
      <c r="DO150" s="250"/>
      <c r="DP150" s="250"/>
      <c r="DQ150" s="250"/>
      <c r="DR150" s="250"/>
      <c r="DS150" s="250"/>
      <c r="DT150" s="250"/>
      <c r="DU150" s="250"/>
      <c r="DV150" s="250"/>
      <c r="DW150" s="250"/>
      <c r="DX150" s="250"/>
      <c r="DY150" s="250"/>
      <c r="DZ150" s="250"/>
      <c r="EA150" s="250"/>
      <c r="EB150" s="250"/>
      <c r="EC150" s="250"/>
      <c r="ED150" s="250"/>
      <c r="EE150" s="250"/>
      <c r="EF150" s="250"/>
      <c r="EG150" s="250"/>
      <c r="EH150" s="250"/>
      <c r="EI150" s="250"/>
      <c r="EJ150" s="250"/>
      <c r="EK150" s="250"/>
      <c r="EL150" s="250"/>
      <c r="EM150" s="250"/>
      <c r="EN150" s="250"/>
      <c r="EO150" s="250"/>
      <c r="EP150" s="250"/>
      <c r="EQ150" s="250"/>
      <c r="ER150" s="250"/>
      <c r="ES150" s="250"/>
      <c r="ET150" s="250"/>
      <c r="EU150" s="250"/>
      <c r="EV150" s="250"/>
      <c r="EW150" s="250"/>
      <c r="EX150" s="250"/>
      <c r="EY150" s="250"/>
      <c r="EZ150" s="250"/>
      <c r="FA150" s="250"/>
      <c r="FB150" s="250"/>
      <c r="FC150" s="250"/>
      <c r="FD150" s="250"/>
      <c r="FE150" s="250"/>
      <c r="FF150" s="250"/>
      <c r="FG150" s="250"/>
      <c r="FH150" s="250"/>
      <c r="FI150" s="250"/>
      <c r="FJ150" s="250"/>
      <c r="FK150" s="250"/>
      <c r="FL150" s="250"/>
      <c r="FM150" s="250"/>
      <c r="FN150" s="250"/>
      <c r="FO150" s="250"/>
      <c r="FP150" s="250"/>
      <c r="FQ150" s="250"/>
      <c r="FR150" s="250"/>
      <c r="FS150" s="250"/>
      <c r="FT150" s="250"/>
      <c r="FU150" s="250"/>
      <c r="FV150" s="250"/>
      <c r="FW150" s="250"/>
      <c r="FX150" s="250"/>
      <c r="FY150" s="250"/>
      <c r="FZ150" s="250"/>
      <c r="GA150" s="250"/>
      <c r="GB150" s="250"/>
      <c r="GC150" s="250"/>
      <c r="GD150" s="250"/>
      <c r="GE150" s="250"/>
      <c r="GF150" s="250"/>
      <c r="GG150" s="250"/>
      <c r="GH150" s="250"/>
      <c r="GI150" s="250"/>
      <c r="GJ150" s="250"/>
      <c r="GK150" s="250"/>
      <c r="GL150" s="250"/>
      <c r="GM150" s="250"/>
      <c r="GN150" s="250"/>
      <c r="GO150" s="250"/>
      <c r="GP150" s="250"/>
      <c r="GQ150" s="250"/>
      <c r="GR150" s="250"/>
      <c r="GS150" s="250"/>
      <c r="GT150" s="250"/>
      <c r="GU150" s="250"/>
      <c r="GV150" s="250"/>
      <c r="GW150" s="250"/>
      <c r="GX150" s="250"/>
      <c r="GY150" s="250"/>
      <c r="GZ150" s="250"/>
      <c r="HA150" s="250"/>
      <c r="HB150" s="250"/>
      <c r="HC150" s="250"/>
      <c r="HD150" s="250"/>
      <c r="HE150" s="250"/>
      <c r="HF150" s="250"/>
      <c r="HG150" s="250"/>
      <c r="HH150" s="250"/>
      <c r="HI150" s="250"/>
      <c r="HJ150" s="250"/>
      <c r="HK150" s="250"/>
      <c r="HL150" s="250"/>
      <c r="HM150" s="250"/>
      <c r="HN150" s="250"/>
      <c r="HO150" s="250"/>
      <c r="HP150" s="250"/>
      <c r="HQ150" s="250"/>
      <c r="HR150" s="250"/>
      <c r="HS150" s="250"/>
      <c r="HT150" s="250"/>
      <c r="HU150" s="250"/>
      <c r="HV150" s="250"/>
      <c r="HW150" s="250"/>
      <c r="HX150" s="250"/>
      <c r="HY150" s="250"/>
      <c r="HZ150" s="250"/>
      <c r="IA150" s="250"/>
      <c r="IB150" s="250"/>
      <c r="IC150" s="250"/>
      <c r="ID150" s="250"/>
      <c r="IE150" s="250"/>
      <c r="IF150" s="250"/>
      <c r="IG150" s="250"/>
      <c r="IH150" s="250"/>
      <c r="II150" s="250"/>
      <c r="IJ150" s="250"/>
      <c r="IK150" s="250"/>
      <c r="IL150" s="250"/>
      <c r="IM150" s="250"/>
      <c r="IN150" s="250"/>
      <c r="IO150" s="250"/>
      <c r="IP150" s="250"/>
      <c r="IQ150" s="250"/>
      <c r="IR150" s="250"/>
      <c r="IS150" s="250"/>
      <c r="IT150" s="250"/>
      <c r="IU150" s="250"/>
      <c r="IV150" s="250"/>
      <c r="IW150" s="250"/>
      <c r="IX150" s="250"/>
      <c r="IY150" s="250"/>
      <c r="IZ150" s="250"/>
      <c r="JA150" s="250"/>
      <c r="JB150" s="250"/>
      <c r="JC150" s="250"/>
      <c r="JD150" s="250"/>
      <c r="JE150" s="250"/>
      <c r="JF150" s="250"/>
      <c r="JG150" s="250"/>
      <c r="JH150" s="250"/>
      <c r="JI150" s="250"/>
      <c r="JJ150" s="250"/>
      <c r="JK150" s="250"/>
      <c r="JL150" s="250"/>
      <c r="JM150" s="250"/>
      <c r="JN150" s="250"/>
      <c r="JO150" s="250"/>
      <c r="JP150" s="250"/>
      <c r="JQ150" s="250"/>
      <c r="JR150" s="250"/>
      <c r="JS150" s="250"/>
      <c r="JT150" s="250"/>
      <c r="JU150" s="250"/>
      <c r="JV150" s="250"/>
      <c r="JW150" s="250"/>
      <c r="JX150" s="250"/>
      <c r="JY150" s="250"/>
      <c r="JZ150" s="250"/>
      <c r="KA150" s="250"/>
      <c r="KB150" s="250"/>
      <c r="KC150" s="250"/>
      <c r="KD150" s="250"/>
      <c r="KE150" s="250"/>
      <c r="KF150" s="250"/>
      <c r="KG150" s="250"/>
      <c r="KH150" s="250"/>
      <c r="KI150" s="250"/>
      <c r="KJ150" s="250"/>
      <c r="KK150" s="250"/>
      <c r="KL150" s="250"/>
      <c r="KM150" s="250"/>
      <c r="KN150" s="250"/>
      <c r="KO150" s="250"/>
      <c r="KP150" s="250"/>
      <c r="KQ150" s="250"/>
      <c r="KR150" s="250"/>
      <c r="KS150" s="250"/>
      <c r="KT150" s="250"/>
      <c r="KU150" s="250"/>
      <c r="KV150" s="250"/>
      <c r="KW150" s="250"/>
      <c r="KX150" s="250"/>
      <c r="KY150" s="250"/>
      <c r="KZ150" s="250"/>
      <c r="LA150" s="250"/>
      <c r="LB150" s="250"/>
      <c r="LC150" s="250"/>
      <c r="LD150" s="250"/>
      <c r="LE150" s="250"/>
      <c r="LF150" s="250"/>
      <c r="LG150" s="250"/>
      <c r="LH150" s="250"/>
      <c r="LI150" s="250"/>
      <c r="LJ150" s="250"/>
      <c r="LK150" s="250"/>
      <c r="LL150" s="250"/>
      <c r="LM150" s="250"/>
      <c r="LN150" s="250"/>
      <c r="LO150" s="250"/>
      <c r="LP150" s="250"/>
      <c r="LQ150" s="250"/>
      <c r="LR150" s="250"/>
      <c r="LS150" s="250"/>
      <c r="LT150" s="250"/>
      <c r="LU150" s="250"/>
      <c r="LV150" s="250"/>
      <c r="LW150" s="250"/>
      <c r="LX150" s="250"/>
      <c r="LY150" s="250"/>
      <c r="LZ150" s="250"/>
      <c r="MA150" s="250"/>
      <c r="MB150" s="250"/>
      <c r="MC150" s="250"/>
      <c r="MD150" s="250"/>
      <c r="ME150" s="250"/>
      <c r="MF150" s="250"/>
      <c r="MG150" s="250"/>
      <c r="MH150" s="250"/>
      <c r="MI150" s="250"/>
      <c r="MJ150" s="250"/>
      <c r="MK150" s="250"/>
      <c r="ML150" s="250"/>
      <c r="MM150" s="250"/>
      <c r="MN150" s="250"/>
      <c r="MO150" s="250"/>
      <c r="MP150" s="250"/>
      <c r="MQ150" s="250"/>
      <c r="MR150" s="250"/>
      <c r="MS150" s="250"/>
      <c r="MT150" s="250"/>
      <c r="MU150" s="250"/>
      <c r="MV150" s="250"/>
      <c r="MW150" s="250"/>
      <c r="MX150" s="250"/>
      <c r="MY150" s="250"/>
      <c r="MZ150" s="250"/>
      <c r="NA150" s="250"/>
      <c r="NB150" s="250"/>
      <c r="NC150" s="250"/>
      <c r="ND150" s="250"/>
      <c r="NE150" s="250"/>
      <c r="NF150" s="250"/>
      <c r="NG150" s="250"/>
      <c r="NH150" s="250"/>
      <c r="NI150" s="250"/>
      <c r="NJ150" s="250"/>
      <c r="NK150" s="250"/>
      <c r="NL150" s="250"/>
      <c r="NM150" s="250"/>
      <c r="NN150" s="250"/>
      <c r="NO150" s="250"/>
      <c r="NP150" s="250"/>
      <c r="NQ150" s="250"/>
      <c r="NR150" s="250"/>
      <c r="NS150" s="250"/>
      <c r="NT150" s="250"/>
      <c r="NU150" s="250"/>
      <c r="NV150" s="250"/>
      <c r="NW150" s="250"/>
      <c r="NX150" s="250"/>
      <c r="NY150" s="250"/>
      <c r="NZ150" s="250"/>
      <c r="OA150" s="250"/>
      <c r="OB150" s="250"/>
      <c r="OC150" s="250"/>
      <c r="OD150" s="250"/>
      <c r="OE150" s="250"/>
      <c r="OF150" s="250"/>
      <c r="OG150" s="250"/>
      <c r="OH150" s="250"/>
      <c r="OI150" s="250"/>
      <c r="OJ150" s="250"/>
      <c r="OK150" s="250"/>
      <c r="OL150" s="250"/>
      <c r="OM150" s="250"/>
      <c r="ON150" s="250"/>
      <c r="OO150" s="250"/>
      <c r="OP150" s="250"/>
      <c r="OQ150" s="250"/>
      <c r="OR150" s="250"/>
      <c r="OS150" s="250"/>
      <c r="OT150" s="250"/>
      <c r="OU150" s="250"/>
      <c r="OV150" s="250"/>
      <c r="OW150" s="250"/>
      <c r="OX150" s="250"/>
      <c r="OY150" s="250"/>
      <c r="OZ150" s="250"/>
      <c r="PA150" s="250"/>
      <c r="PB150" s="250"/>
      <c r="PC150" s="250"/>
      <c r="PD150" s="250"/>
      <c r="PE150" s="250"/>
      <c r="PF150" s="250"/>
      <c r="PG150" s="250"/>
      <c r="PH150" s="250"/>
      <c r="PI150" s="250"/>
      <c r="PJ150" s="250"/>
      <c r="PK150" s="250"/>
      <c r="PL150" s="250"/>
      <c r="PM150" s="250"/>
      <c r="PN150" s="250"/>
      <c r="PO150" s="250"/>
      <c r="PP150" s="250"/>
      <c r="PQ150" s="250"/>
      <c r="PR150" s="250"/>
      <c r="PS150" s="250"/>
      <c r="PT150" s="250"/>
      <c r="PU150" s="250"/>
      <c r="PV150" s="250"/>
      <c r="PW150" s="250"/>
      <c r="PX150" s="250"/>
      <c r="PY150" s="250"/>
      <c r="PZ150" s="250"/>
      <c r="QA150" s="250"/>
      <c r="QB150" s="250"/>
      <c r="QC150" s="250"/>
      <c r="QD150" s="250"/>
      <c r="QE150" s="250"/>
      <c r="QF150" s="250"/>
      <c r="QG150" s="250"/>
      <c r="QH150" s="250"/>
      <c r="QI150" s="250"/>
      <c r="QJ150" s="250"/>
      <c r="QK150" s="250"/>
      <c r="QL150" s="250"/>
      <c r="QM150" s="250"/>
      <c r="QN150" s="250"/>
      <c r="QO150" s="250"/>
      <c r="QP150" s="250"/>
      <c r="QQ150" s="250"/>
      <c r="QR150" s="250"/>
      <c r="QS150" s="250"/>
      <c r="QT150" s="250"/>
      <c r="QU150" s="250"/>
      <c r="QV150" s="250"/>
      <c r="QW150" s="250"/>
      <c r="QX150" s="250"/>
      <c r="QY150" s="250"/>
      <c r="QZ150" s="250"/>
      <c r="RA150" s="250"/>
      <c r="RB150" s="250"/>
      <c r="RC150" s="250"/>
      <c r="RD150" s="250"/>
      <c r="RE150" s="250"/>
      <c r="RF150" s="250"/>
      <c r="RG150" s="250"/>
      <c r="RH150" s="250"/>
      <c r="RI150" s="250"/>
      <c r="RJ150" s="250"/>
      <c r="RK150" s="250"/>
      <c r="RL150" s="250"/>
      <c r="RM150" s="250"/>
      <c r="RN150" s="250"/>
      <c r="RO150" s="250"/>
      <c r="RP150" s="250"/>
      <c r="RQ150" s="250"/>
      <c r="RR150" s="250"/>
      <c r="RS150" s="250"/>
      <c r="RT150" s="250"/>
      <c r="RU150" s="250"/>
      <c r="RV150" s="250"/>
      <c r="RW150" s="250"/>
      <c r="RX150" s="250"/>
      <c r="RY150" s="250"/>
      <c r="RZ150" s="250"/>
      <c r="SA150" s="250"/>
      <c r="SB150" s="250"/>
      <c r="SC150" s="250"/>
      <c r="SD150" s="250"/>
      <c r="SE150" s="250"/>
      <c r="SF150" s="250"/>
      <c r="SG150" s="250"/>
      <c r="SH150" s="250"/>
      <c r="SI150" s="250"/>
      <c r="SJ150" s="250"/>
      <c r="SK150" s="250"/>
      <c r="SL150" s="250"/>
      <c r="SM150" s="250"/>
      <c r="SN150" s="250"/>
      <c r="SO150" s="250"/>
      <c r="SP150" s="250"/>
      <c r="SQ150" s="250"/>
      <c r="SR150" s="250"/>
      <c r="SS150" s="250"/>
      <c r="ST150" s="250"/>
      <c r="SU150" s="250"/>
      <c r="SV150" s="250"/>
      <c r="SW150" s="250"/>
      <c r="SX150" s="250"/>
      <c r="SY150" s="250"/>
      <c r="SZ150" s="250"/>
      <c r="TA150" s="250"/>
      <c r="TB150" s="250"/>
      <c r="TC150" s="250"/>
      <c r="TD150" s="250"/>
      <c r="TE150" s="250"/>
      <c r="TF150" s="250"/>
      <c r="TG150" s="250"/>
      <c r="TH150" s="250"/>
      <c r="TI150" s="250"/>
      <c r="TJ150" s="250"/>
      <c r="TK150" s="250"/>
      <c r="TL150" s="250"/>
      <c r="TM150" s="250"/>
      <c r="TN150" s="250"/>
      <c r="TO150" s="250"/>
      <c r="TP150" s="250"/>
      <c r="TQ150" s="250"/>
      <c r="TR150" s="250"/>
      <c r="TS150" s="250"/>
      <c r="TT150" s="250"/>
      <c r="TU150" s="250"/>
      <c r="TV150" s="250"/>
      <c r="TW150" s="250"/>
      <c r="TX150" s="250"/>
      <c r="TY150" s="250"/>
      <c r="TZ150" s="250"/>
      <c r="UA150" s="250"/>
      <c r="UB150" s="250"/>
      <c r="UC150" s="250"/>
      <c r="UD150" s="250"/>
      <c r="UE150" s="250"/>
      <c r="UF150" s="250"/>
      <c r="UG150" s="250"/>
      <c r="UH150" s="250"/>
      <c r="UI150" s="250"/>
      <c r="UJ150" s="250"/>
      <c r="UK150" s="250"/>
      <c r="UL150" s="250"/>
      <c r="UM150" s="250"/>
      <c r="UN150" s="250"/>
      <c r="UO150" s="250"/>
      <c r="UP150" s="250"/>
      <c r="UQ150" s="250"/>
      <c r="UR150" s="250"/>
      <c r="US150" s="250"/>
      <c r="UT150" s="250"/>
      <c r="UU150" s="250"/>
      <c r="UV150" s="250"/>
      <c r="UW150" s="250"/>
      <c r="UX150" s="250"/>
      <c r="UY150" s="250"/>
      <c r="UZ150" s="250"/>
      <c r="VA150" s="250"/>
      <c r="VB150" s="250"/>
      <c r="VC150" s="250"/>
      <c r="VD150" s="250"/>
      <c r="VE150" s="250"/>
      <c r="VF150" s="250"/>
      <c r="VG150" s="250"/>
      <c r="VH150" s="250"/>
      <c r="VI150" s="250"/>
      <c r="VJ150" s="250"/>
      <c r="VK150" s="250"/>
      <c r="VL150" s="250"/>
      <c r="VM150" s="250"/>
      <c r="VN150" s="250"/>
      <c r="VO150" s="250"/>
      <c r="VP150" s="250"/>
      <c r="VQ150" s="250"/>
      <c r="VR150" s="250"/>
      <c r="VS150" s="250"/>
      <c r="VT150" s="250"/>
      <c r="VU150" s="250"/>
      <c r="VV150" s="250"/>
      <c r="VW150" s="250"/>
      <c r="VX150" s="250"/>
      <c r="VY150" s="250"/>
      <c r="VZ150" s="250"/>
      <c r="WA150" s="250"/>
      <c r="WB150" s="250"/>
      <c r="WC150" s="250"/>
      <c r="WD150" s="250"/>
      <c r="WE150" s="250"/>
      <c r="WF150" s="250"/>
      <c r="WG150" s="250"/>
      <c r="WH150" s="250"/>
      <c r="WI150" s="250"/>
      <c r="WJ150" s="250"/>
      <c r="WK150" s="250"/>
      <c r="WL150" s="250"/>
      <c r="WM150" s="250"/>
      <c r="WN150" s="250"/>
      <c r="WO150" s="250"/>
      <c r="WP150" s="250"/>
      <c r="WQ150" s="250"/>
      <c r="WR150" s="250"/>
      <c r="WS150" s="250"/>
      <c r="WT150" s="250"/>
      <c r="WU150" s="250"/>
      <c r="WV150" s="250"/>
      <c r="WW150" s="250"/>
      <c r="WX150" s="250"/>
      <c r="WY150" s="250"/>
      <c r="WZ150" s="250"/>
      <c r="XA150" s="250"/>
      <c r="XB150" s="250"/>
      <c r="XC150" s="250"/>
      <c r="XD150" s="250"/>
      <c r="XE150" s="250"/>
      <c r="XF150" s="250"/>
      <c r="XG150" s="250"/>
      <c r="XH150" s="250"/>
      <c r="XI150" s="250"/>
      <c r="XJ150" s="250"/>
      <c r="XK150" s="250"/>
      <c r="XL150" s="250"/>
      <c r="XM150" s="250"/>
      <c r="XN150" s="250"/>
      <c r="XO150" s="250"/>
      <c r="XP150" s="250"/>
      <c r="XQ150" s="250"/>
      <c r="XR150" s="250"/>
      <c r="XS150" s="250"/>
      <c r="XT150" s="250"/>
      <c r="XU150" s="250"/>
      <c r="XV150" s="250"/>
      <c r="XW150" s="250"/>
      <c r="XX150" s="250"/>
      <c r="XY150" s="250"/>
      <c r="XZ150" s="250"/>
      <c r="YA150" s="250"/>
      <c r="YB150" s="250"/>
      <c r="YC150" s="250"/>
      <c r="YD150" s="250"/>
      <c r="YE150" s="250"/>
      <c r="YF150" s="250"/>
      <c r="YG150" s="250"/>
      <c r="YH150" s="250"/>
      <c r="YI150" s="250"/>
      <c r="YJ150" s="250"/>
      <c r="YK150" s="250"/>
      <c r="YL150" s="250"/>
      <c r="YM150" s="250"/>
      <c r="YN150" s="250"/>
      <c r="YO150" s="250"/>
      <c r="YP150" s="250"/>
      <c r="YQ150" s="250"/>
      <c r="YR150" s="250"/>
      <c r="YS150" s="250"/>
      <c r="YT150" s="250"/>
      <c r="YU150" s="250"/>
      <c r="YV150" s="250"/>
      <c r="YW150" s="250"/>
      <c r="YX150" s="250"/>
      <c r="YY150" s="250"/>
      <c r="YZ150" s="250"/>
      <c r="ZA150" s="250"/>
      <c r="ZB150" s="250"/>
      <c r="ZC150" s="250"/>
      <c r="ZD150" s="250"/>
      <c r="ZE150" s="250"/>
      <c r="ZF150" s="250"/>
      <c r="ZG150" s="250"/>
      <c r="ZH150" s="250"/>
      <c r="ZI150" s="250"/>
      <c r="ZJ150" s="250"/>
      <c r="ZK150" s="250"/>
      <c r="ZL150" s="250"/>
      <c r="ZM150" s="250"/>
      <c r="ZN150" s="250"/>
      <c r="ZO150" s="250"/>
      <c r="ZP150" s="250"/>
      <c r="ZQ150" s="250"/>
      <c r="ZR150" s="250"/>
      <c r="ZS150" s="250"/>
      <c r="ZT150" s="250"/>
      <c r="ZU150" s="250"/>
      <c r="ZV150" s="250"/>
      <c r="ZW150" s="250"/>
      <c r="ZX150" s="250"/>
      <c r="ZY150" s="250"/>
      <c r="ZZ150" s="250"/>
      <c r="AAA150" s="250"/>
      <c r="AAB150" s="250"/>
      <c r="AAC150" s="250"/>
      <c r="AAD150" s="250"/>
      <c r="AAE150" s="250"/>
      <c r="AAF150" s="250"/>
      <c r="AAG150" s="250"/>
      <c r="AAH150" s="250"/>
      <c r="AAI150" s="250"/>
      <c r="AAJ150" s="250"/>
      <c r="AAK150" s="250"/>
      <c r="AAL150" s="250"/>
      <c r="AAM150" s="250"/>
      <c r="AAN150" s="250"/>
      <c r="AAO150" s="250"/>
      <c r="AAP150" s="250"/>
      <c r="AAQ150" s="250"/>
      <c r="AAR150" s="250"/>
      <c r="AAS150" s="250"/>
      <c r="AAT150" s="250"/>
      <c r="AAU150" s="250"/>
      <c r="AAV150" s="250"/>
      <c r="AAW150" s="250"/>
      <c r="AAX150" s="250"/>
      <c r="AAY150" s="250"/>
      <c r="AAZ150" s="250"/>
      <c r="ABA150" s="250"/>
      <c r="ABB150" s="250"/>
      <c r="ABC150" s="250"/>
      <c r="ABD150" s="250"/>
      <c r="ABE150" s="250"/>
      <c r="ABF150" s="250"/>
      <c r="ABG150" s="250"/>
      <c r="ABH150" s="250"/>
      <c r="ABI150" s="250"/>
      <c r="ABJ150" s="250"/>
      <c r="ABK150" s="250"/>
      <c r="ABL150" s="250"/>
      <c r="ABM150" s="250"/>
      <c r="ABN150" s="250"/>
      <c r="ABO150" s="250"/>
      <c r="ABP150" s="250"/>
      <c r="ABQ150" s="250"/>
      <c r="ABR150" s="250"/>
      <c r="ABS150" s="250"/>
      <c r="ABT150" s="250"/>
      <c r="ABU150" s="250"/>
      <c r="ABV150" s="250"/>
      <c r="ABW150" s="250"/>
      <c r="ABX150" s="250"/>
      <c r="ABY150" s="250"/>
      <c r="ABZ150" s="250"/>
      <c r="ACA150" s="250"/>
      <c r="ACB150" s="250"/>
      <c r="ACC150" s="250"/>
      <c r="ACD150" s="250"/>
      <c r="ACE150" s="250"/>
      <c r="ACF150" s="250"/>
      <c r="ACG150" s="250"/>
      <c r="ACH150" s="250"/>
      <c r="ACI150" s="250"/>
      <c r="ACJ150" s="250"/>
      <c r="ACK150" s="250"/>
      <c r="ACL150" s="250"/>
      <c r="ACM150" s="250"/>
      <c r="ACN150" s="250"/>
      <c r="ACO150" s="250"/>
      <c r="ACP150" s="250"/>
      <c r="ACQ150" s="250"/>
      <c r="ACR150" s="250"/>
      <c r="ACS150" s="250"/>
      <c r="ACT150" s="250"/>
      <c r="ACU150" s="250"/>
      <c r="ACV150" s="250"/>
      <c r="ACW150" s="250"/>
      <c r="ACX150" s="250"/>
      <c r="ACY150" s="250"/>
      <c r="ACZ150" s="250"/>
      <c r="ADA150" s="250"/>
      <c r="ADB150" s="250"/>
      <c r="ADC150" s="250"/>
      <c r="ADD150" s="250"/>
      <c r="ADE150" s="250"/>
      <c r="ADF150" s="250"/>
      <c r="ADG150" s="250"/>
      <c r="ADH150" s="250"/>
      <c r="ADI150" s="250"/>
      <c r="ADJ150" s="250"/>
      <c r="ADK150" s="250"/>
      <c r="ADL150" s="250"/>
      <c r="ADM150" s="250"/>
      <c r="ADN150" s="250"/>
      <c r="ADO150" s="250"/>
      <c r="ADP150" s="250"/>
      <c r="ADQ150" s="250"/>
      <c r="ADR150" s="250"/>
      <c r="ADS150" s="250"/>
      <c r="ADT150" s="250"/>
      <c r="ADU150" s="250"/>
      <c r="ADV150" s="250"/>
      <c r="ADW150" s="250"/>
      <c r="ADX150" s="250"/>
      <c r="ADY150" s="250"/>
      <c r="ADZ150" s="250"/>
      <c r="AEA150" s="250"/>
      <c r="AEB150" s="250"/>
      <c r="AEC150" s="250"/>
      <c r="AED150" s="250"/>
      <c r="AEE150" s="250"/>
      <c r="AEF150" s="250"/>
      <c r="AEG150" s="250"/>
      <c r="AEH150" s="250"/>
      <c r="AEI150" s="250"/>
      <c r="AEJ150" s="250"/>
      <c r="AEK150" s="250"/>
      <c r="AEL150" s="250"/>
      <c r="AEM150" s="250"/>
      <c r="AEN150" s="250"/>
      <c r="AEO150" s="250"/>
      <c r="AEP150" s="250"/>
      <c r="AEQ150" s="250"/>
      <c r="AER150" s="250"/>
      <c r="AES150" s="250"/>
      <c r="AET150" s="250"/>
      <c r="AEU150" s="250"/>
      <c r="AEV150" s="250"/>
      <c r="AEW150" s="250"/>
      <c r="AEX150" s="250"/>
      <c r="AEY150" s="250"/>
      <c r="AEZ150" s="250"/>
      <c r="AFA150" s="250"/>
      <c r="AFB150" s="250"/>
      <c r="AFC150" s="250"/>
      <c r="AFD150" s="250"/>
      <c r="AFE150" s="250"/>
      <c r="AFF150" s="250"/>
      <c r="AFG150" s="250"/>
      <c r="AFH150" s="250"/>
      <c r="AFI150" s="250"/>
      <c r="AFJ150" s="250"/>
      <c r="AFK150" s="250"/>
      <c r="AFL150" s="250"/>
      <c r="AFM150" s="250"/>
      <c r="AFN150" s="250"/>
      <c r="AFO150" s="250"/>
      <c r="AFP150" s="250"/>
      <c r="AFQ150" s="250"/>
      <c r="AFR150" s="250"/>
      <c r="AFS150" s="250"/>
      <c r="AFT150" s="250"/>
      <c r="AFU150" s="250"/>
      <c r="AFV150" s="250"/>
      <c r="AFW150" s="250"/>
      <c r="AFX150" s="250"/>
      <c r="AFY150" s="250"/>
      <c r="AFZ150" s="250"/>
      <c r="AGA150" s="250"/>
      <c r="AGB150" s="250"/>
      <c r="AGC150" s="250"/>
      <c r="AGD150" s="250"/>
      <c r="AGE150" s="250"/>
      <c r="AGF150" s="250"/>
      <c r="AGG150" s="250"/>
      <c r="AGH150" s="250"/>
      <c r="AGI150" s="250"/>
      <c r="AGJ150" s="250"/>
      <c r="AGK150" s="250"/>
      <c r="AGL150" s="250"/>
      <c r="AGM150" s="250"/>
      <c r="AGN150" s="250"/>
      <c r="AGO150" s="250"/>
      <c r="AGP150" s="250"/>
      <c r="AGQ150" s="250"/>
      <c r="AGR150" s="250"/>
      <c r="AGS150" s="250"/>
      <c r="AGT150" s="250"/>
      <c r="AGU150" s="250"/>
      <c r="AGV150" s="250"/>
      <c r="AGW150" s="250"/>
      <c r="AGX150" s="250"/>
      <c r="AGY150" s="250"/>
      <c r="AGZ150" s="250"/>
      <c r="AHA150" s="250"/>
      <c r="AHB150" s="250"/>
      <c r="AHC150" s="250"/>
      <c r="AHD150" s="250"/>
      <c r="AHE150" s="250"/>
      <c r="AHF150" s="250"/>
      <c r="AHG150" s="250"/>
      <c r="AHH150" s="250"/>
      <c r="AHI150" s="250"/>
      <c r="AHJ150" s="250"/>
      <c r="AHK150" s="250"/>
      <c r="AHL150" s="250"/>
      <c r="AHM150" s="250"/>
      <c r="AHN150" s="250"/>
      <c r="AHO150" s="250"/>
      <c r="AHP150" s="250"/>
      <c r="AHQ150" s="250"/>
      <c r="AHR150" s="250"/>
      <c r="AHS150" s="250"/>
      <c r="AHT150" s="250"/>
      <c r="AHU150" s="250"/>
      <c r="AHV150" s="250"/>
      <c r="AHW150" s="250"/>
      <c r="AHX150" s="250"/>
      <c r="AHY150" s="250"/>
      <c r="AHZ150" s="250"/>
      <c r="AIA150" s="250"/>
      <c r="AIB150" s="250"/>
      <c r="AIC150" s="250"/>
      <c r="AID150" s="250"/>
      <c r="AIE150" s="250"/>
      <c r="AIF150" s="250"/>
      <c r="AIG150" s="250"/>
      <c r="AIH150" s="250"/>
      <c r="AII150" s="250"/>
      <c r="AIJ150" s="250"/>
      <c r="AIK150" s="250"/>
      <c r="AIL150" s="250"/>
      <c r="AIM150" s="250"/>
      <c r="AIN150" s="250"/>
      <c r="AIO150" s="250"/>
      <c r="AIP150" s="250"/>
      <c r="AIQ150" s="250"/>
      <c r="AIR150" s="250"/>
      <c r="AIS150" s="250"/>
      <c r="AIT150" s="250"/>
      <c r="AIU150" s="250"/>
      <c r="AIV150" s="250"/>
      <c r="AIW150" s="250"/>
      <c r="AIX150" s="250"/>
      <c r="AIY150" s="250"/>
      <c r="AIZ150" s="250"/>
      <c r="AJA150" s="250"/>
      <c r="AJB150" s="250"/>
      <c r="AJC150" s="250"/>
      <c r="AJD150" s="250"/>
      <c r="AJE150" s="250"/>
      <c r="AJF150" s="250"/>
      <c r="AJG150" s="250"/>
      <c r="AJH150" s="250"/>
      <c r="AJI150" s="250"/>
      <c r="AJJ150" s="250"/>
      <c r="AJK150" s="250"/>
      <c r="AJL150" s="250"/>
      <c r="AJM150" s="250"/>
      <c r="AJN150" s="250"/>
      <c r="AJO150" s="250"/>
      <c r="AJP150" s="250"/>
      <c r="AJQ150" s="250"/>
      <c r="AJR150" s="250"/>
      <c r="AJS150" s="250"/>
      <c r="AJT150" s="250"/>
      <c r="AJU150" s="250"/>
      <c r="AJV150" s="250"/>
      <c r="AJW150" s="250"/>
      <c r="AJX150" s="250"/>
      <c r="AJY150" s="250"/>
      <c r="AJZ150" s="250"/>
      <c r="AKA150" s="250"/>
      <c r="AKB150" s="250"/>
      <c r="AKC150" s="250"/>
      <c r="AKD150" s="250"/>
      <c r="AKE150" s="250"/>
      <c r="AKF150" s="250"/>
      <c r="AKG150" s="250"/>
      <c r="AKH150" s="250"/>
      <c r="AKI150" s="250"/>
      <c r="AKJ150" s="250"/>
      <c r="AKK150" s="250"/>
      <c r="AKL150" s="250"/>
      <c r="AKM150" s="250"/>
      <c r="AKN150" s="250"/>
      <c r="AKO150" s="250"/>
      <c r="AKP150" s="250"/>
      <c r="AKQ150" s="250"/>
      <c r="AKR150" s="250"/>
      <c r="AKS150" s="250"/>
      <c r="AKT150" s="250"/>
      <c r="AKU150" s="250"/>
      <c r="AKV150" s="250"/>
      <c r="AKW150" s="250"/>
      <c r="AKX150" s="250"/>
      <c r="AKY150" s="250"/>
      <c r="AKZ150" s="250"/>
      <c r="ALA150" s="250"/>
      <c r="ALB150" s="250"/>
      <c r="ALC150" s="250"/>
      <c r="ALD150" s="250"/>
    </row>
    <row r="151" spans="1:992" s="5" customFormat="1">
      <c r="A151" s="2852"/>
      <c r="B151" s="2818"/>
      <c r="C151" s="2818"/>
      <c r="D151" s="716" t="s">
        <v>304</v>
      </c>
      <c r="E151" s="899">
        <f>E157+E163+E169+E175+E181+E187+E193+E199+E205+E211+E217+E223+E235+E229+E241</f>
        <v>41135800</v>
      </c>
      <c r="F151" s="899">
        <f>F157+F163+F169+F175+F181+F187+F193+F199+F205+F211+F217+F223+F235+F229+F241</f>
        <v>41135800</v>
      </c>
      <c r="G151" s="900"/>
      <c r="H151" s="2406"/>
      <c r="I151" s="2818"/>
      <c r="J151" s="2818"/>
      <c r="K151" s="2818"/>
      <c r="L151" s="2798"/>
      <c r="M151" s="580"/>
      <c r="N151" s="250"/>
      <c r="O151" s="250"/>
      <c r="P151" s="250"/>
      <c r="Q151" s="250"/>
      <c r="R151" s="250"/>
      <c r="S151" s="250"/>
      <c r="T151" s="250"/>
      <c r="U151" s="250"/>
      <c r="V151" s="250"/>
      <c r="W151" s="250"/>
      <c r="X151" s="250"/>
      <c r="Y151" s="250"/>
      <c r="Z151" s="250"/>
      <c r="AA151" s="250"/>
      <c r="AB151" s="250"/>
      <c r="AC151" s="250"/>
      <c r="AD151" s="250"/>
      <c r="AE151" s="250"/>
      <c r="AF151" s="250"/>
      <c r="AG151" s="250"/>
      <c r="AH151" s="250"/>
      <c r="AI151" s="250"/>
      <c r="AJ151" s="250"/>
      <c r="AK151" s="250"/>
      <c r="AL151" s="250"/>
      <c r="AM151" s="250"/>
      <c r="AN151" s="250"/>
      <c r="AO151" s="250"/>
      <c r="AP151" s="250"/>
      <c r="AQ151" s="250"/>
      <c r="AR151" s="250"/>
      <c r="AS151" s="250"/>
      <c r="AT151" s="250"/>
      <c r="AU151" s="250"/>
      <c r="AV151" s="250"/>
      <c r="AW151" s="250"/>
      <c r="AX151" s="250"/>
      <c r="AY151" s="250"/>
      <c r="AZ151" s="250"/>
      <c r="BA151" s="250"/>
      <c r="BB151" s="250"/>
      <c r="BC151" s="250"/>
      <c r="BD151" s="250"/>
      <c r="BE151" s="250"/>
      <c r="BF151" s="250"/>
      <c r="BG151" s="250"/>
      <c r="BH151" s="250"/>
      <c r="BI151" s="250"/>
      <c r="BJ151" s="250"/>
      <c r="BK151" s="250"/>
      <c r="BL151" s="250"/>
      <c r="BM151" s="250"/>
      <c r="BN151" s="250"/>
      <c r="BO151" s="250"/>
      <c r="BP151" s="250"/>
      <c r="BQ151" s="250"/>
      <c r="BR151" s="250"/>
      <c r="BS151" s="250"/>
      <c r="BT151" s="250"/>
      <c r="BU151" s="250"/>
      <c r="BV151" s="250"/>
      <c r="BW151" s="250"/>
      <c r="BX151" s="250"/>
      <c r="BY151" s="250"/>
      <c r="BZ151" s="250"/>
      <c r="CA151" s="250"/>
      <c r="CB151" s="250"/>
      <c r="CC151" s="250"/>
      <c r="CD151" s="250"/>
      <c r="CE151" s="250"/>
      <c r="CF151" s="250"/>
      <c r="CG151" s="250"/>
      <c r="CH151" s="250"/>
      <c r="CI151" s="250"/>
      <c r="CJ151" s="250"/>
      <c r="CK151" s="250"/>
      <c r="CL151" s="250"/>
      <c r="CM151" s="250"/>
      <c r="CN151" s="250"/>
      <c r="CO151" s="250"/>
      <c r="CP151" s="250"/>
      <c r="CQ151" s="250"/>
      <c r="CR151" s="250"/>
      <c r="CS151" s="250"/>
      <c r="CT151" s="250"/>
      <c r="CU151" s="250"/>
      <c r="CV151" s="250"/>
      <c r="CW151" s="250"/>
      <c r="CX151" s="250"/>
      <c r="CY151" s="250"/>
      <c r="CZ151" s="250"/>
      <c r="DA151" s="250"/>
      <c r="DB151" s="250"/>
      <c r="DC151" s="250"/>
      <c r="DD151" s="250"/>
      <c r="DE151" s="250"/>
      <c r="DF151" s="250"/>
      <c r="DG151" s="250"/>
      <c r="DH151" s="250"/>
      <c r="DI151" s="250"/>
      <c r="DJ151" s="250"/>
      <c r="DK151" s="250"/>
      <c r="DL151" s="250"/>
      <c r="DM151" s="250"/>
      <c r="DN151" s="250"/>
      <c r="DO151" s="250"/>
      <c r="DP151" s="250"/>
      <c r="DQ151" s="250"/>
      <c r="DR151" s="250"/>
      <c r="DS151" s="250"/>
      <c r="DT151" s="250"/>
      <c r="DU151" s="250"/>
      <c r="DV151" s="250"/>
      <c r="DW151" s="250"/>
      <c r="DX151" s="250"/>
      <c r="DY151" s="250"/>
      <c r="DZ151" s="250"/>
      <c r="EA151" s="250"/>
      <c r="EB151" s="250"/>
      <c r="EC151" s="250"/>
      <c r="ED151" s="250"/>
      <c r="EE151" s="250"/>
      <c r="EF151" s="250"/>
      <c r="EG151" s="250"/>
      <c r="EH151" s="250"/>
      <c r="EI151" s="250"/>
      <c r="EJ151" s="250"/>
      <c r="EK151" s="250"/>
      <c r="EL151" s="250"/>
      <c r="EM151" s="250"/>
      <c r="EN151" s="250"/>
      <c r="EO151" s="250"/>
      <c r="EP151" s="250"/>
      <c r="EQ151" s="250"/>
      <c r="ER151" s="250"/>
      <c r="ES151" s="250"/>
      <c r="ET151" s="250"/>
      <c r="EU151" s="250"/>
      <c r="EV151" s="250"/>
      <c r="EW151" s="250"/>
      <c r="EX151" s="250"/>
      <c r="EY151" s="250"/>
      <c r="EZ151" s="250"/>
      <c r="FA151" s="250"/>
      <c r="FB151" s="250"/>
      <c r="FC151" s="250"/>
      <c r="FD151" s="250"/>
      <c r="FE151" s="250"/>
      <c r="FF151" s="250"/>
      <c r="FG151" s="250"/>
      <c r="FH151" s="250"/>
      <c r="FI151" s="250"/>
      <c r="FJ151" s="250"/>
      <c r="FK151" s="250"/>
      <c r="FL151" s="250"/>
      <c r="FM151" s="250"/>
      <c r="FN151" s="250"/>
      <c r="FO151" s="250"/>
      <c r="FP151" s="250"/>
      <c r="FQ151" s="250"/>
      <c r="FR151" s="250"/>
      <c r="FS151" s="250"/>
      <c r="FT151" s="250"/>
      <c r="FU151" s="250"/>
      <c r="FV151" s="250"/>
      <c r="FW151" s="250"/>
      <c r="FX151" s="250"/>
      <c r="FY151" s="250"/>
      <c r="FZ151" s="250"/>
      <c r="GA151" s="250"/>
      <c r="GB151" s="250"/>
      <c r="GC151" s="250"/>
      <c r="GD151" s="250"/>
      <c r="GE151" s="250"/>
      <c r="GF151" s="250"/>
      <c r="GG151" s="250"/>
      <c r="GH151" s="250"/>
      <c r="GI151" s="250"/>
      <c r="GJ151" s="250"/>
      <c r="GK151" s="250"/>
      <c r="GL151" s="250"/>
      <c r="GM151" s="250"/>
      <c r="GN151" s="250"/>
      <c r="GO151" s="250"/>
      <c r="GP151" s="250"/>
      <c r="GQ151" s="250"/>
      <c r="GR151" s="250"/>
      <c r="GS151" s="250"/>
      <c r="GT151" s="250"/>
      <c r="GU151" s="250"/>
      <c r="GV151" s="250"/>
      <c r="GW151" s="250"/>
      <c r="GX151" s="250"/>
      <c r="GY151" s="250"/>
      <c r="GZ151" s="250"/>
      <c r="HA151" s="250"/>
      <c r="HB151" s="250"/>
      <c r="HC151" s="250"/>
      <c r="HD151" s="250"/>
      <c r="HE151" s="250"/>
      <c r="HF151" s="250"/>
      <c r="HG151" s="250"/>
      <c r="HH151" s="250"/>
      <c r="HI151" s="250"/>
      <c r="HJ151" s="250"/>
      <c r="HK151" s="250"/>
      <c r="HL151" s="250"/>
      <c r="HM151" s="250"/>
      <c r="HN151" s="250"/>
      <c r="HO151" s="250"/>
      <c r="HP151" s="250"/>
      <c r="HQ151" s="250"/>
      <c r="HR151" s="250"/>
      <c r="HS151" s="250"/>
      <c r="HT151" s="250"/>
      <c r="HU151" s="250"/>
      <c r="HV151" s="250"/>
      <c r="HW151" s="250"/>
      <c r="HX151" s="250"/>
      <c r="HY151" s="250"/>
      <c r="HZ151" s="250"/>
      <c r="IA151" s="250"/>
      <c r="IB151" s="250"/>
      <c r="IC151" s="250"/>
      <c r="ID151" s="250"/>
      <c r="IE151" s="250"/>
      <c r="IF151" s="250"/>
      <c r="IG151" s="250"/>
      <c r="IH151" s="250"/>
      <c r="II151" s="250"/>
      <c r="IJ151" s="250"/>
      <c r="IK151" s="250"/>
      <c r="IL151" s="250"/>
      <c r="IM151" s="250"/>
      <c r="IN151" s="250"/>
      <c r="IO151" s="250"/>
      <c r="IP151" s="250"/>
      <c r="IQ151" s="250"/>
      <c r="IR151" s="250"/>
      <c r="IS151" s="250"/>
      <c r="IT151" s="250"/>
      <c r="IU151" s="250"/>
      <c r="IV151" s="250"/>
      <c r="IW151" s="250"/>
      <c r="IX151" s="250"/>
      <c r="IY151" s="250"/>
      <c r="IZ151" s="250"/>
      <c r="JA151" s="250"/>
      <c r="JB151" s="250"/>
      <c r="JC151" s="250"/>
      <c r="JD151" s="250"/>
      <c r="JE151" s="250"/>
      <c r="JF151" s="250"/>
      <c r="JG151" s="250"/>
      <c r="JH151" s="250"/>
      <c r="JI151" s="250"/>
      <c r="JJ151" s="250"/>
      <c r="JK151" s="250"/>
      <c r="JL151" s="250"/>
      <c r="JM151" s="250"/>
      <c r="JN151" s="250"/>
      <c r="JO151" s="250"/>
      <c r="JP151" s="250"/>
      <c r="JQ151" s="250"/>
      <c r="JR151" s="250"/>
      <c r="JS151" s="250"/>
      <c r="JT151" s="250"/>
      <c r="JU151" s="250"/>
      <c r="JV151" s="250"/>
      <c r="JW151" s="250"/>
      <c r="JX151" s="250"/>
      <c r="JY151" s="250"/>
      <c r="JZ151" s="250"/>
      <c r="KA151" s="250"/>
      <c r="KB151" s="250"/>
      <c r="KC151" s="250"/>
      <c r="KD151" s="250"/>
      <c r="KE151" s="250"/>
      <c r="KF151" s="250"/>
      <c r="KG151" s="250"/>
      <c r="KH151" s="250"/>
      <c r="KI151" s="250"/>
      <c r="KJ151" s="250"/>
      <c r="KK151" s="250"/>
      <c r="KL151" s="250"/>
      <c r="KM151" s="250"/>
      <c r="KN151" s="250"/>
      <c r="KO151" s="250"/>
      <c r="KP151" s="250"/>
      <c r="KQ151" s="250"/>
      <c r="KR151" s="250"/>
      <c r="KS151" s="250"/>
      <c r="KT151" s="250"/>
      <c r="KU151" s="250"/>
      <c r="KV151" s="250"/>
      <c r="KW151" s="250"/>
      <c r="KX151" s="250"/>
      <c r="KY151" s="250"/>
      <c r="KZ151" s="250"/>
      <c r="LA151" s="250"/>
      <c r="LB151" s="250"/>
      <c r="LC151" s="250"/>
      <c r="LD151" s="250"/>
      <c r="LE151" s="250"/>
      <c r="LF151" s="250"/>
      <c r="LG151" s="250"/>
      <c r="LH151" s="250"/>
      <c r="LI151" s="250"/>
      <c r="LJ151" s="250"/>
      <c r="LK151" s="250"/>
      <c r="LL151" s="250"/>
      <c r="LM151" s="250"/>
      <c r="LN151" s="250"/>
      <c r="LO151" s="250"/>
      <c r="LP151" s="250"/>
      <c r="LQ151" s="250"/>
      <c r="LR151" s="250"/>
      <c r="LS151" s="250"/>
      <c r="LT151" s="250"/>
      <c r="LU151" s="250"/>
      <c r="LV151" s="250"/>
      <c r="LW151" s="250"/>
      <c r="LX151" s="250"/>
      <c r="LY151" s="250"/>
      <c r="LZ151" s="250"/>
      <c r="MA151" s="250"/>
      <c r="MB151" s="250"/>
      <c r="MC151" s="250"/>
      <c r="MD151" s="250"/>
      <c r="ME151" s="250"/>
      <c r="MF151" s="250"/>
      <c r="MG151" s="250"/>
      <c r="MH151" s="250"/>
      <c r="MI151" s="250"/>
      <c r="MJ151" s="250"/>
      <c r="MK151" s="250"/>
      <c r="ML151" s="250"/>
      <c r="MM151" s="250"/>
      <c r="MN151" s="250"/>
      <c r="MO151" s="250"/>
      <c r="MP151" s="250"/>
      <c r="MQ151" s="250"/>
      <c r="MR151" s="250"/>
      <c r="MS151" s="250"/>
      <c r="MT151" s="250"/>
      <c r="MU151" s="250"/>
      <c r="MV151" s="250"/>
      <c r="MW151" s="250"/>
      <c r="MX151" s="250"/>
      <c r="MY151" s="250"/>
      <c r="MZ151" s="250"/>
      <c r="NA151" s="250"/>
      <c r="NB151" s="250"/>
      <c r="NC151" s="250"/>
      <c r="ND151" s="250"/>
      <c r="NE151" s="250"/>
      <c r="NF151" s="250"/>
      <c r="NG151" s="250"/>
      <c r="NH151" s="250"/>
      <c r="NI151" s="250"/>
      <c r="NJ151" s="250"/>
      <c r="NK151" s="250"/>
      <c r="NL151" s="250"/>
      <c r="NM151" s="250"/>
      <c r="NN151" s="250"/>
      <c r="NO151" s="250"/>
      <c r="NP151" s="250"/>
      <c r="NQ151" s="250"/>
      <c r="NR151" s="250"/>
      <c r="NS151" s="250"/>
      <c r="NT151" s="250"/>
      <c r="NU151" s="250"/>
      <c r="NV151" s="250"/>
      <c r="NW151" s="250"/>
      <c r="NX151" s="250"/>
      <c r="NY151" s="250"/>
      <c r="NZ151" s="250"/>
      <c r="OA151" s="250"/>
      <c r="OB151" s="250"/>
      <c r="OC151" s="250"/>
      <c r="OD151" s="250"/>
      <c r="OE151" s="250"/>
      <c r="OF151" s="250"/>
      <c r="OG151" s="250"/>
      <c r="OH151" s="250"/>
      <c r="OI151" s="250"/>
      <c r="OJ151" s="250"/>
      <c r="OK151" s="250"/>
      <c r="OL151" s="250"/>
      <c r="OM151" s="250"/>
      <c r="ON151" s="250"/>
      <c r="OO151" s="250"/>
      <c r="OP151" s="250"/>
      <c r="OQ151" s="250"/>
      <c r="OR151" s="250"/>
      <c r="OS151" s="250"/>
      <c r="OT151" s="250"/>
      <c r="OU151" s="250"/>
      <c r="OV151" s="250"/>
      <c r="OW151" s="250"/>
      <c r="OX151" s="250"/>
      <c r="OY151" s="250"/>
      <c r="OZ151" s="250"/>
      <c r="PA151" s="250"/>
      <c r="PB151" s="250"/>
      <c r="PC151" s="250"/>
      <c r="PD151" s="250"/>
      <c r="PE151" s="250"/>
      <c r="PF151" s="250"/>
      <c r="PG151" s="250"/>
      <c r="PH151" s="250"/>
      <c r="PI151" s="250"/>
      <c r="PJ151" s="250"/>
      <c r="PK151" s="250"/>
      <c r="PL151" s="250"/>
      <c r="PM151" s="250"/>
      <c r="PN151" s="250"/>
      <c r="PO151" s="250"/>
      <c r="PP151" s="250"/>
      <c r="PQ151" s="250"/>
      <c r="PR151" s="250"/>
      <c r="PS151" s="250"/>
      <c r="PT151" s="250"/>
      <c r="PU151" s="250"/>
      <c r="PV151" s="250"/>
      <c r="PW151" s="250"/>
      <c r="PX151" s="250"/>
      <c r="PY151" s="250"/>
      <c r="PZ151" s="250"/>
      <c r="QA151" s="250"/>
      <c r="QB151" s="250"/>
      <c r="QC151" s="250"/>
      <c r="QD151" s="250"/>
      <c r="QE151" s="250"/>
      <c r="QF151" s="250"/>
      <c r="QG151" s="250"/>
      <c r="QH151" s="250"/>
      <c r="QI151" s="250"/>
      <c r="QJ151" s="250"/>
      <c r="QK151" s="250"/>
      <c r="QL151" s="250"/>
      <c r="QM151" s="250"/>
      <c r="QN151" s="250"/>
      <c r="QO151" s="250"/>
      <c r="QP151" s="250"/>
      <c r="QQ151" s="250"/>
      <c r="QR151" s="250"/>
      <c r="QS151" s="250"/>
      <c r="QT151" s="250"/>
      <c r="QU151" s="250"/>
      <c r="QV151" s="250"/>
      <c r="QW151" s="250"/>
      <c r="QX151" s="250"/>
      <c r="QY151" s="250"/>
      <c r="QZ151" s="250"/>
      <c r="RA151" s="250"/>
      <c r="RB151" s="250"/>
      <c r="RC151" s="250"/>
      <c r="RD151" s="250"/>
      <c r="RE151" s="250"/>
      <c r="RF151" s="250"/>
      <c r="RG151" s="250"/>
      <c r="RH151" s="250"/>
      <c r="RI151" s="250"/>
      <c r="RJ151" s="250"/>
      <c r="RK151" s="250"/>
      <c r="RL151" s="250"/>
      <c r="RM151" s="250"/>
      <c r="RN151" s="250"/>
      <c r="RO151" s="250"/>
      <c r="RP151" s="250"/>
      <c r="RQ151" s="250"/>
      <c r="RR151" s="250"/>
      <c r="RS151" s="250"/>
      <c r="RT151" s="250"/>
      <c r="RU151" s="250"/>
      <c r="RV151" s="250"/>
      <c r="RW151" s="250"/>
      <c r="RX151" s="250"/>
      <c r="RY151" s="250"/>
      <c r="RZ151" s="250"/>
      <c r="SA151" s="250"/>
      <c r="SB151" s="250"/>
      <c r="SC151" s="250"/>
      <c r="SD151" s="250"/>
      <c r="SE151" s="250"/>
      <c r="SF151" s="250"/>
      <c r="SG151" s="250"/>
      <c r="SH151" s="250"/>
      <c r="SI151" s="250"/>
      <c r="SJ151" s="250"/>
      <c r="SK151" s="250"/>
      <c r="SL151" s="250"/>
      <c r="SM151" s="250"/>
      <c r="SN151" s="250"/>
      <c r="SO151" s="250"/>
      <c r="SP151" s="250"/>
      <c r="SQ151" s="250"/>
      <c r="SR151" s="250"/>
      <c r="SS151" s="250"/>
      <c r="ST151" s="250"/>
      <c r="SU151" s="250"/>
      <c r="SV151" s="250"/>
      <c r="SW151" s="250"/>
      <c r="SX151" s="250"/>
      <c r="SY151" s="250"/>
      <c r="SZ151" s="250"/>
      <c r="TA151" s="250"/>
      <c r="TB151" s="250"/>
      <c r="TC151" s="250"/>
      <c r="TD151" s="250"/>
      <c r="TE151" s="250"/>
      <c r="TF151" s="250"/>
      <c r="TG151" s="250"/>
      <c r="TH151" s="250"/>
      <c r="TI151" s="250"/>
      <c r="TJ151" s="250"/>
      <c r="TK151" s="250"/>
      <c r="TL151" s="250"/>
      <c r="TM151" s="250"/>
      <c r="TN151" s="250"/>
      <c r="TO151" s="250"/>
      <c r="TP151" s="250"/>
      <c r="TQ151" s="250"/>
      <c r="TR151" s="250"/>
      <c r="TS151" s="250"/>
      <c r="TT151" s="250"/>
      <c r="TU151" s="250"/>
      <c r="TV151" s="250"/>
      <c r="TW151" s="250"/>
      <c r="TX151" s="250"/>
      <c r="TY151" s="250"/>
      <c r="TZ151" s="250"/>
      <c r="UA151" s="250"/>
      <c r="UB151" s="250"/>
      <c r="UC151" s="250"/>
      <c r="UD151" s="250"/>
      <c r="UE151" s="250"/>
      <c r="UF151" s="250"/>
      <c r="UG151" s="250"/>
      <c r="UH151" s="250"/>
      <c r="UI151" s="250"/>
      <c r="UJ151" s="250"/>
      <c r="UK151" s="250"/>
      <c r="UL151" s="250"/>
      <c r="UM151" s="250"/>
      <c r="UN151" s="250"/>
      <c r="UO151" s="250"/>
      <c r="UP151" s="250"/>
      <c r="UQ151" s="250"/>
      <c r="UR151" s="250"/>
      <c r="US151" s="250"/>
      <c r="UT151" s="250"/>
      <c r="UU151" s="250"/>
      <c r="UV151" s="250"/>
      <c r="UW151" s="250"/>
      <c r="UX151" s="250"/>
      <c r="UY151" s="250"/>
      <c r="UZ151" s="250"/>
      <c r="VA151" s="250"/>
      <c r="VB151" s="250"/>
      <c r="VC151" s="250"/>
      <c r="VD151" s="250"/>
      <c r="VE151" s="250"/>
      <c r="VF151" s="250"/>
      <c r="VG151" s="250"/>
      <c r="VH151" s="250"/>
      <c r="VI151" s="250"/>
      <c r="VJ151" s="250"/>
      <c r="VK151" s="250"/>
      <c r="VL151" s="250"/>
      <c r="VM151" s="250"/>
      <c r="VN151" s="250"/>
      <c r="VO151" s="250"/>
      <c r="VP151" s="250"/>
      <c r="VQ151" s="250"/>
      <c r="VR151" s="250"/>
      <c r="VS151" s="250"/>
      <c r="VT151" s="250"/>
      <c r="VU151" s="250"/>
      <c r="VV151" s="250"/>
      <c r="VW151" s="250"/>
      <c r="VX151" s="250"/>
      <c r="VY151" s="250"/>
      <c r="VZ151" s="250"/>
      <c r="WA151" s="250"/>
      <c r="WB151" s="250"/>
      <c r="WC151" s="250"/>
      <c r="WD151" s="250"/>
      <c r="WE151" s="250"/>
      <c r="WF151" s="250"/>
      <c r="WG151" s="250"/>
      <c r="WH151" s="250"/>
      <c r="WI151" s="250"/>
      <c r="WJ151" s="250"/>
      <c r="WK151" s="250"/>
      <c r="WL151" s="250"/>
      <c r="WM151" s="250"/>
      <c r="WN151" s="250"/>
      <c r="WO151" s="250"/>
      <c r="WP151" s="250"/>
      <c r="WQ151" s="250"/>
      <c r="WR151" s="250"/>
      <c r="WS151" s="250"/>
      <c r="WT151" s="250"/>
      <c r="WU151" s="250"/>
      <c r="WV151" s="250"/>
      <c r="WW151" s="250"/>
      <c r="WX151" s="250"/>
      <c r="WY151" s="250"/>
      <c r="WZ151" s="250"/>
      <c r="XA151" s="250"/>
      <c r="XB151" s="250"/>
      <c r="XC151" s="250"/>
      <c r="XD151" s="250"/>
      <c r="XE151" s="250"/>
      <c r="XF151" s="250"/>
      <c r="XG151" s="250"/>
      <c r="XH151" s="250"/>
      <c r="XI151" s="250"/>
      <c r="XJ151" s="250"/>
      <c r="XK151" s="250"/>
      <c r="XL151" s="250"/>
      <c r="XM151" s="250"/>
      <c r="XN151" s="250"/>
      <c r="XO151" s="250"/>
      <c r="XP151" s="250"/>
      <c r="XQ151" s="250"/>
      <c r="XR151" s="250"/>
      <c r="XS151" s="250"/>
      <c r="XT151" s="250"/>
      <c r="XU151" s="250"/>
      <c r="XV151" s="250"/>
      <c r="XW151" s="250"/>
      <c r="XX151" s="250"/>
      <c r="XY151" s="250"/>
      <c r="XZ151" s="250"/>
      <c r="YA151" s="250"/>
      <c r="YB151" s="250"/>
      <c r="YC151" s="250"/>
      <c r="YD151" s="250"/>
      <c r="YE151" s="250"/>
      <c r="YF151" s="250"/>
      <c r="YG151" s="250"/>
      <c r="YH151" s="250"/>
      <c r="YI151" s="250"/>
      <c r="YJ151" s="250"/>
      <c r="YK151" s="250"/>
      <c r="YL151" s="250"/>
      <c r="YM151" s="250"/>
      <c r="YN151" s="250"/>
      <c r="YO151" s="250"/>
      <c r="YP151" s="250"/>
      <c r="YQ151" s="250"/>
      <c r="YR151" s="250"/>
      <c r="YS151" s="250"/>
      <c r="YT151" s="250"/>
      <c r="YU151" s="250"/>
      <c r="YV151" s="250"/>
      <c r="YW151" s="250"/>
      <c r="YX151" s="250"/>
      <c r="YY151" s="250"/>
      <c r="YZ151" s="250"/>
      <c r="ZA151" s="250"/>
      <c r="ZB151" s="250"/>
      <c r="ZC151" s="250"/>
      <c r="ZD151" s="250"/>
      <c r="ZE151" s="250"/>
      <c r="ZF151" s="250"/>
      <c r="ZG151" s="250"/>
      <c r="ZH151" s="250"/>
      <c r="ZI151" s="250"/>
      <c r="ZJ151" s="250"/>
      <c r="ZK151" s="250"/>
      <c r="ZL151" s="250"/>
      <c r="ZM151" s="250"/>
      <c r="ZN151" s="250"/>
      <c r="ZO151" s="250"/>
      <c r="ZP151" s="250"/>
      <c r="ZQ151" s="250"/>
      <c r="ZR151" s="250"/>
      <c r="ZS151" s="250"/>
      <c r="ZT151" s="250"/>
      <c r="ZU151" s="250"/>
      <c r="ZV151" s="250"/>
      <c r="ZW151" s="250"/>
      <c r="ZX151" s="250"/>
      <c r="ZY151" s="250"/>
      <c r="ZZ151" s="250"/>
      <c r="AAA151" s="250"/>
      <c r="AAB151" s="250"/>
      <c r="AAC151" s="250"/>
      <c r="AAD151" s="250"/>
      <c r="AAE151" s="250"/>
      <c r="AAF151" s="250"/>
      <c r="AAG151" s="250"/>
      <c r="AAH151" s="250"/>
      <c r="AAI151" s="250"/>
      <c r="AAJ151" s="250"/>
      <c r="AAK151" s="250"/>
      <c r="AAL151" s="250"/>
      <c r="AAM151" s="250"/>
      <c r="AAN151" s="250"/>
      <c r="AAO151" s="250"/>
      <c r="AAP151" s="250"/>
      <c r="AAQ151" s="250"/>
      <c r="AAR151" s="250"/>
      <c r="AAS151" s="250"/>
      <c r="AAT151" s="250"/>
      <c r="AAU151" s="250"/>
      <c r="AAV151" s="250"/>
      <c r="AAW151" s="250"/>
      <c r="AAX151" s="250"/>
      <c r="AAY151" s="250"/>
      <c r="AAZ151" s="250"/>
      <c r="ABA151" s="250"/>
      <c r="ABB151" s="250"/>
      <c r="ABC151" s="250"/>
      <c r="ABD151" s="250"/>
      <c r="ABE151" s="250"/>
      <c r="ABF151" s="250"/>
      <c r="ABG151" s="250"/>
      <c r="ABH151" s="250"/>
      <c r="ABI151" s="250"/>
      <c r="ABJ151" s="250"/>
      <c r="ABK151" s="250"/>
      <c r="ABL151" s="250"/>
      <c r="ABM151" s="250"/>
      <c r="ABN151" s="250"/>
      <c r="ABO151" s="250"/>
      <c r="ABP151" s="250"/>
      <c r="ABQ151" s="250"/>
      <c r="ABR151" s="250"/>
      <c r="ABS151" s="250"/>
      <c r="ABT151" s="250"/>
      <c r="ABU151" s="250"/>
      <c r="ABV151" s="250"/>
      <c r="ABW151" s="250"/>
      <c r="ABX151" s="250"/>
      <c r="ABY151" s="250"/>
      <c r="ABZ151" s="250"/>
      <c r="ACA151" s="250"/>
      <c r="ACB151" s="250"/>
      <c r="ACC151" s="250"/>
      <c r="ACD151" s="250"/>
      <c r="ACE151" s="250"/>
      <c r="ACF151" s="250"/>
      <c r="ACG151" s="250"/>
      <c r="ACH151" s="250"/>
      <c r="ACI151" s="250"/>
      <c r="ACJ151" s="250"/>
      <c r="ACK151" s="250"/>
      <c r="ACL151" s="250"/>
      <c r="ACM151" s="250"/>
      <c r="ACN151" s="250"/>
      <c r="ACO151" s="250"/>
      <c r="ACP151" s="250"/>
      <c r="ACQ151" s="250"/>
      <c r="ACR151" s="250"/>
      <c r="ACS151" s="250"/>
      <c r="ACT151" s="250"/>
      <c r="ACU151" s="250"/>
      <c r="ACV151" s="250"/>
      <c r="ACW151" s="250"/>
      <c r="ACX151" s="250"/>
      <c r="ACY151" s="250"/>
      <c r="ACZ151" s="250"/>
      <c r="ADA151" s="250"/>
      <c r="ADB151" s="250"/>
      <c r="ADC151" s="250"/>
      <c r="ADD151" s="250"/>
      <c r="ADE151" s="250"/>
      <c r="ADF151" s="250"/>
      <c r="ADG151" s="250"/>
      <c r="ADH151" s="250"/>
      <c r="ADI151" s="250"/>
      <c r="ADJ151" s="250"/>
      <c r="ADK151" s="250"/>
      <c r="ADL151" s="250"/>
      <c r="ADM151" s="250"/>
      <c r="ADN151" s="250"/>
      <c r="ADO151" s="250"/>
      <c r="ADP151" s="250"/>
      <c r="ADQ151" s="250"/>
      <c r="ADR151" s="250"/>
      <c r="ADS151" s="250"/>
      <c r="ADT151" s="250"/>
      <c r="ADU151" s="250"/>
      <c r="ADV151" s="250"/>
      <c r="ADW151" s="250"/>
      <c r="ADX151" s="250"/>
      <c r="ADY151" s="250"/>
      <c r="ADZ151" s="250"/>
      <c r="AEA151" s="250"/>
      <c r="AEB151" s="250"/>
      <c r="AEC151" s="250"/>
      <c r="AED151" s="250"/>
      <c r="AEE151" s="250"/>
      <c r="AEF151" s="250"/>
      <c r="AEG151" s="250"/>
      <c r="AEH151" s="250"/>
      <c r="AEI151" s="250"/>
      <c r="AEJ151" s="250"/>
      <c r="AEK151" s="250"/>
      <c r="AEL151" s="250"/>
      <c r="AEM151" s="250"/>
      <c r="AEN151" s="250"/>
      <c r="AEO151" s="250"/>
      <c r="AEP151" s="250"/>
      <c r="AEQ151" s="250"/>
      <c r="AER151" s="250"/>
      <c r="AES151" s="250"/>
      <c r="AET151" s="250"/>
      <c r="AEU151" s="250"/>
      <c r="AEV151" s="250"/>
      <c r="AEW151" s="250"/>
      <c r="AEX151" s="250"/>
      <c r="AEY151" s="250"/>
      <c r="AEZ151" s="250"/>
      <c r="AFA151" s="250"/>
      <c r="AFB151" s="250"/>
      <c r="AFC151" s="250"/>
      <c r="AFD151" s="250"/>
      <c r="AFE151" s="250"/>
      <c r="AFF151" s="250"/>
      <c r="AFG151" s="250"/>
      <c r="AFH151" s="250"/>
      <c r="AFI151" s="250"/>
      <c r="AFJ151" s="250"/>
      <c r="AFK151" s="250"/>
      <c r="AFL151" s="250"/>
      <c r="AFM151" s="250"/>
      <c r="AFN151" s="250"/>
      <c r="AFO151" s="250"/>
      <c r="AFP151" s="250"/>
      <c r="AFQ151" s="250"/>
      <c r="AFR151" s="250"/>
      <c r="AFS151" s="250"/>
      <c r="AFT151" s="250"/>
      <c r="AFU151" s="250"/>
      <c r="AFV151" s="250"/>
      <c r="AFW151" s="250"/>
      <c r="AFX151" s="250"/>
      <c r="AFY151" s="250"/>
      <c r="AFZ151" s="250"/>
      <c r="AGA151" s="250"/>
      <c r="AGB151" s="250"/>
      <c r="AGC151" s="250"/>
      <c r="AGD151" s="250"/>
      <c r="AGE151" s="250"/>
      <c r="AGF151" s="250"/>
      <c r="AGG151" s="250"/>
      <c r="AGH151" s="250"/>
      <c r="AGI151" s="250"/>
      <c r="AGJ151" s="250"/>
      <c r="AGK151" s="250"/>
      <c r="AGL151" s="250"/>
      <c r="AGM151" s="250"/>
      <c r="AGN151" s="250"/>
      <c r="AGO151" s="250"/>
      <c r="AGP151" s="250"/>
      <c r="AGQ151" s="250"/>
      <c r="AGR151" s="250"/>
      <c r="AGS151" s="250"/>
      <c r="AGT151" s="250"/>
      <c r="AGU151" s="250"/>
      <c r="AGV151" s="250"/>
      <c r="AGW151" s="250"/>
      <c r="AGX151" s="250"/>
      <c r="AGY151" s="250"/>
      <c r="AGZ151" s="250"/>
      <c r="AHA151" s="250"/>
      <c r="AHB151" s="250"/>
      <c r="AHC151" s="250"/>
      <c r="AHD151" s="250"/>
      <c r="AHE151" s="250"/>
      <c r="AHF151" s="250"/>
      <c r="AHG151" s="250"/>
      <c r="AHH151" s="250"/>
      <c r="AHI151" s="250"/>
      <c r="AHJ151" s="250"/>
      <c r="AHK151" s="250"/>
      <c r="AHL151" s="250"/>
      <c r="AHM151" s="250"/>
      <c r="AHN151" s="250"/>
      <c r="AHO151" s="250"/>
      <c r="AHP151" s="250"/>
      <c r="AHQ151" s="250"/>
      <c r="AHR151" s="250"/>
      <c r="AHS151" s="250"/>
      <c r="AHT151" s="250"/>
      <c r="AHU151" s="250"/>
      <c r="AHV151" s="250"/>
      <c r="AHW151" s="250"/>
      <c r="AHX151" s="250"/>
      <c r="AHY151" s="250"/>
      <c r="AHZ151" s="250"/>
      <c r="AIA151" s="250"/>
      <c r="AIB151" s="250"/>
      <c r="AIC151" s="250"/>
      <c r="AID151" s="250"/>
      <c r="AIE151" s="250"/>
      <c r="AIF151" s="250"/>
      <c r="AIG151" s="250"/>
      <c r="AIH151" s="250"/>
      <c r="AII151" s="250"/>
      <c r="AIJ151" s="250"/>
      <c r="AIK151" s="250"/>
      <c r="AIL151" s="250"/>
      <c r="AIM151" s="250"/>
      <c r="AIN151" s="250"/>
      <c r="AIO151" s="250"/>
      <c r="AIP151" s="250"/>
      <c r="AIQ151" s="250"/>
      <c r="AIR151" s="250"/>
      <c r="AIS151" s="250"/>
      <c r="AIT151" s="250"/>
      <c r="AIU151" s="250"/>
      <c r="AIV151" s="250"/>
      <c r="AIW151" s="250"/>
      <c r="AIX151" s="250"/>
      <c r="AIY151" s="250"/>
      <c r="AIZ151" s="250"/>
      <c r="AJA151" s="250"/>
      <c r="AJB151" s="250"/>
      <c r="AJC151" s="250"/>
      <c r="AJD151" s="250"/>
      <c r="AJE151" s="250"/>
      <c r="AJF151" s="250"/>
      <c r="AJG151" s="250"/>
      <c r="AJH151" s="250"/>
      <c r="AJI151" s="250"/>
      <c r="AJJ151" s="250"/>
      <c r="AJK151" s="250"/>
      <c r="AJL151" s="250"/>
      <c r="AJM151" s="250"/>
      <c r="AJN151" s="250"/>
      <c r="AJO151" s="250"/>
      <c r="AJP151" s="250"/>
      <c r="AJQ151" s="250"/>
      <c r="AJR151" s="250"/>
      <c r="AJS151" s="250"/>
      <c r="AJT151" s="250"/>
      <c r="AJU151" s="250"/>
      <c r="AJV151" s="250"/>
      <c r="AJW151" s="250"/>
      <c r="AJX151" s="250"/>
      <c r="AJY151" s="250"/>
      <c r="AJZ151" s="250"/>
      <c r="AKA151" s="250"/>
      <c r="AKB151" s="250"/>
      <c r="AKC151" s="250"/>
      <c r="AKD151" s="250"/>
      <c r="AKE151" s="250"/>
      <c r="AKF151" s="250"/>
      <c r="AKG151" s="250"/>
      <c r="AKH151" s="250"/>
      <c r="AKI151" s="250"/>
      <c r="AKJ151" s="250"/>
      <c r="AKK151" s="250"/>
      <c r="AKL151" s="250"/>
      <c r="AKM151" s="250"/>
      <c r="AKN151" s="250"/>
      <c r="AKO151" s="250"/>
      <c r="AKP151" s="250"/>
      <c r="AKQ151" s="250"/>
      <c r="AKR151" s="250"/>
      <c r="AKS151" s="250"/>
      <c r="AKT151" s="250"/>
      <c r="AKU151" s="250"/>
      <c r="AKV151" s="250"/>
      <c r="AKW151" s="250"/>
      <c r="AKX151" s="250"/>
      <c r="AKY151" s="250"/>
      <c r="AKZ151" s="250"/>
      <c r="ALA151" s="250"/>
      <c r="ALB151" s="250"/>
      <c r="ALC151" s="250"/>
      <c r="ALD151" s="250"/>
    </row>
    <row r="152" spans="1:992" ht="19.5">
      <c r="A152" s="2852"/>
      <c r="B152" s="2818"/>
      <c r="C152" s="2818"/>
      <c r="D152" s="722" t="s">
        <v>305</v>
      </c>
      <c r="E152" s="899">
        <f>E158+E164+E170+E176+E182+E188+E194+E200+E212+E218+E224+E236</f>
        <v>0</v>
      </c>
      <c r="F152" s="899">
        <f>F158+F164+F170+F176+F182+F188+F194+F200+F212+F218+F224+F236</f>
        <v>0</v>
      </c>
      <c r="G152" s="1392"/>
      <c r="H152" s="2818"/>
      <c r="I152" s="2818"/>
      <c r="J152" s="2818"/>
      <c r="K152" s="2818"/>
      <c r="L152" s="2798"/>
      <c r="M152" s="580"/>
      <c r="N152" s="406"/>
      <c r="O152" s="406"/>
    </row>
    <row r="153" spans="1:992" ht="14.25" customHeight="1">
      <c r="A153" s="2852"/>
      <c r="B153" s="2818"/>
      <c r="C153" s="2818"/>
      <c r="D153" s="716" t="s">
        <v>302</v>
      </c>
      <c r="E153" s="899">
        <f>E159+E165+E171+E177+E183+E189+E195+E201+E207+E213+E219+E225+E237</f>
        <v>0</v>
      </c>
      <c r="F153" s="899">
        <f>F159+F165+F171+F177+F183+F189+F195+F201+F207+F213+F219+F225+F237</f>
        <v>0</v>
      </c>
      <c r="G153" s="900"/>
      <c r="H153" s="2818"/>
      <c r="I153" s="2818"/>
      <c r="J153" s="2818"/>
      <c r="K153" s="2818"/>
      <c r="L153" s="2799"/>
      <c r="M153" s="580"/>
      <c r="N153" s="406"/>
      <c r="O153" s="406"/>
    </row>
    <row r="154" spans="1:992" s="253" customFormat="1" ht="17.25" customHeight="1">
      <c r="A154" s="2420" t="s">
        <v>1013</v>
      </c>
      <c r="B154" s="2420" t="s">
        <v>1014</v>
      </c>
      <c r="C154" s="2420" t="s">
        <v>47</v>
      </c>
      <c r="D154" s="709" t="s">
        <v>296</v>
      </c>
      <c r="E154" s="468">
        <f>E155+E159</f>
        <v>80000</v>
      </c>
      <c r="F154" s="468">
        <f>F155+F159</f>
        <v>80000</v>
      </c>
      <c r="G154" s="2853"/>
      <c r="H154" s="2384" t="s">
        <v>2011</v>
      </c>
      <c r="I154" s="2390" t="s">
        <v>306</v>
      </c>
      <c r="J154" s="2390">
        <v>65</v>
      </c>
      <c r="K154" s="2390">
        <v>65</v>
      </c>
      <c r="L154" s="2791"/>
      <c r="M154" s="580"/>
      <c r="N154" s="370"/>
      <c r="O154" s="370"/>
      <c r="P154" s="370"/>
      <c r="Q154" s="370"/>
      <c r="R154" s="370"/>
      <c r="S154" s="370"/>
      <c r="T154" s="370"/>
      <c r="U154" s="370"/>
      <c r="V154" s="370"/>
      <c r="W154" s="370"/>
      <c r="X154" s="370"/>
      <c r="Y154" s="370"/>
      <c r="Z154" s="370"/>
      <c r="AA154" s="370"/>
      <c r="AB154" s="370"/>
      <c r="AC154" s="370"/>
      <c r="AD154" s="370"/>
      <c r="AE154" s="370"/>
      <c r="AF154" s="370"/>
      <c r="AG154" s="370"/>
      <c r="AH154" s="370"/>
      <c r="AI154" s="370"/>
      <c r="AJ154" s="370"/>
      <c r="AK154" s="370"/>
      <c r="AL154" s="370"/>
      <c r="AM154" s="370"/>
      <c r="AN154" s="370"/>
      <c r="AO154" s="370"/>
      <c r="AP154" s="370"/>
      <c r="AQ154" s="370"/>
      <c r="AR154" s="370"/>
      <c r="AS154" s="370"/>
      <c r="AT154" s="370"/>
      <c r="AU154" s="370"/>
      <c r="AV154" s="370"/>
      <c r="AW154" s="370"/>
      <c r="AX154" s="370"/>
      <c r="AY154" s="370"/>
      <c r="AZ154" s="370"/>
      <c r="BA154" s="370"/>
      <c r="BB154" s="370"/>
      <c r="BC154" s="370"/>
      <c r="BD154" s="370"/>
      <c r="BE154" s="370"/>
      <c r="BF154" s="370"/>
      <c r="BG154" s="370"/>
      <c r="BH154" s="370"/>
      <c r="BI154" s="370"/>
      <c r="BJ154" s="370"/>
      <c r="BK154" s="370"/>
      <c r="BL154" s="370"/>
      <c r="BM154" s="370"/>
      <c r="BN154" s="370"/>
      <c r="BO154" s="370"/>
      <c r="BP154" s="370"/>
      <c r="BQ154" s="370"/>
      <c r="BR154" s="370"/>
      <c r="BS154" s="370"/>
      <c r="BT154" s="370"/>
      <c r="BU154" s="370"/>
      <c r="BV154" s="370"/>
      <c r="BW154" s="370"/>
      <c r="BX154" s="370"/>
      <c r="BY154" s="370"/>
      <c r="BZ154" s="370"/>
      <c r="CA154" s="370"/>
      <c r="CB154" s="370"/>
      <c r="CC154" s="370"/>
      <c r="CD154" s="370"/>
      <c r="CE154" s="370"/>
      <c r="CF154" s="370"/>
      <c r="CG154" s="370"/>
      <c r="CH154" s="370"/>
      <c r="CI154" s="370"/>
      <c r="CJ154" s="370"/>
      <c r="CK154" s="370"/>
      <c r="CL154" s="370"/>
      <c r="CM154" s="370"/>
      <c r="CN154" s="370"/>
      <c r="CO154" s="370"/>
      <c r="CP154" s="370"/>
      <c r="CQ154" s="370"/>
      <c r="CR154" s="370"/>
      <c r="CS154" s="370"/>
      <c r="CT154" s="370"/>
      <c r="CU154" s="370"/>
      <c r="CV154" s="370"/>
      <c r="CW154" s="370"/>
      <c r="CX154" s="370"/>
      <c r="CY154" s="370"/>
      <c r="CZ154" s="370"/>
      <c r="DA154" s="370"/>
      <c r="DB154" s="370"/>
      <c r="DC154" s="370"/>
      <c r="DD154" s="370"/>
      <c r="DE154" s="370"/>
      <c r="DF154" s="370"/>
      <c r="DG154" s="370"/>
      <c r="DH154" s="370"/>
      <c r="DI154" s="370"/>
      <c r="DJ154" s="370"/>
      <c r="DK154" s="370"/>
      <c r="DL154" s="370"/>
      <c r="DM154" s="370"/>
      <c r="DN154" s="370"/>
      <c r="DO154" s="370"/>
      <c r="DP154" s="370"/>
      <c r="DQ154" s="370"/>
      <c r="DR154" s="370"/>
      <c r="DS154" s="370"/>
      <c r="DT154" s="370"/>
      <c r="DU154" s="370"/>
      <c r="DV154" s="370"/>
      <c r="DW154" s="370"/>
      <c r="DX154" s="370"/>
      <c r="DY154" s="370"/>
      <c r="DZ154" s="370"/>
      <c r="EA154" s="370"/>
      <c r="EB154" s="370"/>
      <c r="EC154" s="370"/>
      <c r="ED154" s="370"/>
      <c r="EE154" s="370"/>
      <c r="EF154" s="370"/>
      <c r="EG154" s="370"/>
      <c r="EH154" s="370"/>
      <c r="EI154" s="370"/>
      <c r="EJ154" s="370"/>
      <c r="EK154" s="370"/>
      <c r="EL154" s="370"/>
      <c r="EM154" s="370"/>
      <c r="EN154" s="370"/>
      <c r="EO154" s="370"/>
      <c r="EP154" s="370"/>
      <c r="EQ154" s="370"/>
      <c r="ER154" s="370"/>
      <c r="ES154" s="370"/>
      <c r="ET154" s="370"/>
      <c r="EU154" s="370"/>
      <c r="EV154" s="370"/>
      <c r="EW154" s="370"/>
      <c r="EX154" s="370"/>
      <c r="EY154" s="370"/>
      <c r="EZ154" s="370"/>
      <c r="FA154" s="370"/>
      <c r="FB154" s="370"/>
      <c r="FC154" s="370"/>
      <c r="FD154" s="370"/>
      <c r="FE154" s="370"/>
      <c r="FF154" s="370"/>
      <c r="FG154" s="370"/>
      <c r="FH154" s="370"/>
      <c r="FI154" s="370"/>
      <c r="FJ154" s="370"/>
      <c r="FK154" s="370"/>
      <c r="FL154" s="370"/>
      <c r="FM154" s="370"/>
      <c r="FN154" s="370"/>
      <c r="FO154" s="370"/>
      <c r="FP154" s="370"/>
      <c r="FQ154" s="370"/>
      <c r="FR154" s="370"/>
      <c r="FS154" s="370"/>
      <c r="FT154" s="370"/>
      <c r="FU154" s="370"/>
      <c r="FV154" s="370"/>
      <c r="FW154" s="370"/>
      <c r="FX154" s="370"/>
      <c r="FY154" s="370"/>
      <c r="FZ154" s="370"/>
      <c r="GA154" s="370"/>
      <c r="GB154" s="370"/>
      <c r="GC154" s="370"/>
      <c r="GD154" s="370"/>
      <c r="GE154" s="370"/>
      <c r="GF154" s="370"/>
      <c r="GG154" s="370"/>
      <c r="GH154" s="370"/>
      <c r="GI154" s="370"/>
      <c r="GJ154" s="370"/>
      <c r="GK154" s="370"/>
      <c r="GL154" s="370"/>
      <c r="GM154" s="370"/>
      <c r="GN154" s="370"/>
      <c r="GO154" s="370"/>
      <c r="GP154" s="370"/>
      <c r="GQ154" s="370"/>
      <c r="GR154" s="370"/>
      <c r="GS154" s="370"/>
      <c r="GT154" s="370"/>
      <c r="GU154" s="370"/>
      <c r="GV154" s="370"/>
      <c r="GW154" s="370"/>
      <c r="GX154" s="370"/>
      <c r="GY154" s="370"/>
      <c r="GZ154" s="370"/>
      <c r="HA154" s="370"/>
      <c r="HB154" s="370"/>
      <c r="HC154" s="370"/>
      <c r="HD154" s="370"/>
      <c r="HE154" s="370"/>
      <c r="HF154" s="370"/>
      <c r="HG154" s="370"/>
      <c r="HH154" s="370"/>
      <c r="HI154" s="370"/>
      <c r="HJ154" s="370"/>
      <c r="HK154" s="370"/>
      <c r="HL154" s="370"/>
      <c r="HM154" s="370"/>
      <c r="HN154" s="370"/>
      <c r="HO154" s="370"/>
      <c r="HP154" s="370"/>
      <c r="HQ154" s="370"/>
      <c r="HR154" s="370"/>
      <c r="HS154" s="370"/>
      <c r="HT154" s="370"/>
      <c r="HU154" s="370"/>
      <c r="HV154" s="370"/>
      <c r="HW154" s="370"/>
      <c r="HX154" s="370"/>
      <c r="HY154" s="370"/>
      <c r="HZ154" s="370"/>
      <c r="IA154" s="370"/>
      <c r="IB154" s="370"/>
      <c r="IC154" s="370"/>
      <c r="ID154" s="370"/>
      <c r="IE154" s="370"/>
      <c r="IF154" s="370"/>
      <c r="IG154" s="370"/>
      <c r="IH154" s="370"/>
      <c r="II154" s="370"/>
      <c r="IJ154" s="370"/>
      <c r="IK154" s="370"/>
      <c r="IL154" s="370"/>
      <c r="IM154" s="370"/>
      <c r="IN154" s="370"/>
      <c r="IO154" s="370"/>
      <c r="IP154" s="370"/>
      <c r="IQ154" s="370"/>
      <c r="IR154" s="370"/>
      <c r="IS154" s="370"/>
      <c r="IT154" s="370"/>
      <c r="IU154" s="370"/>
      <c r="IV154" s="370"/>
      <c r="IW154" s="370"/>
      <c r="IX154" s="370"/>
      <c r="IY154" s="370"/>
      <c r="IZ154" s="370"/>
      <c r="JA154" s="370"/>
      <c r="JB154" s="370"/>
      <c r="JC154" s="370"/>
      <c r="JD154" s="370"/>
      <c r="JE154" s="370"/>
      <c r="JF154" s="370"/>
      <c r="JG154" s="370"/>
      <c r="JH154" s="370"/>
      <c r="JI154" s="370"/>
      <c r="JJ154" s="370"/>
      <c r="JK154" s="370"/>
      <c r="JL154" s="370"/>
      <c r="JM154" s="370"/>
      <c r="JN154" s="370"/>
      <c r="JO154" s="370"/>
      <c r="JP154" s="370"/>
      <c r="JQ154" s="370"/>
      <c r="JR154" s="370"/>
      <c r="JS154" s="370"/>
      <c r="JT154" s="370"/>
      <c r="JU154" s="370"/>
      <c r="JV154" s="370"/>
      <c r="JW154" s="370"/>
      <c r="JX154" s="370"/>
      <c r="JY154" s="370"/>
      <c r="JZ154" s="370"/>
      <c r="KA154" s="370"/>
      <c r="KB154" s="370"/>
      <c r="KC154" s="370"/>
      <c r="KD154" s="370"/>
      <c r="KE154" s="370"/>
      <c r="KF154" s="370"/>
      <c r="KG154" s="370"/>
      <c r="KH154" s="370"/>
      <c r="KI154" s="370"/>
      <c r="KJ154" s="370"/>
      <c r="KK154" s="370"/>
      <c r="KL154" s="370"/>
      <c r="KM154" s="370"/>
      <c r="KN154" s="370"/>
      <c r="KO154" s="370"/>
      <c r="KP154" s="370"/>
      <c r="KQ154" s="370"/>
      <c r="KR154" s="370"/>
      <c r="KS154" s="370"/>
      <c r="KT154" s="370"/>
      <c r="KU154" s="370"/>
      <c r="KV154" s="370"/>
      <c r="KW154" s="370"/>
      <c r="KX154" s="370"/>
      <c r="KY154" s="370"/>
      <c r="KZ154" s="370"/>
      <c r="LA154" s="370"/>
      <c r="LB154" s="370"/>
      <c r="LC154" s="370"/>
      <c r="LD154" s="370"/>
      <c r="LE154" s="370"/>
      <c r="LF154" s="370"/>
      <c r="LG154" s="370"/>
      <c r="LH154" s="370"/>
      <c r="LI154" s="370"/>
      <c r="LJ154" s="370"/>
      <c r="LK154" s="370"/>
      <c r="LL154" s="370"/>
      <c r="LM154" s="370"/>
      <c r="LN154" s="370"/>
      <c r="LO154" s="370"/>
      <c r="LP154" s="370"/>
      <c r="LQ154" s="370"/>
      <c r="LR154" s="370"/>
      <c r="LS154" s="370"/>
      <c r="LT154" s="370"/>
      <c r="LU154" s="370"/>
      <c r="LV154" s="370"/>
      <c r="LW154" s="370"/>
      <c r="LX154" s="370"/>
      <c r="LY154" s="370"/>
      <c r="LZ154" s="370"/>
      <c r="MA154" s="370"/>
      <c r="MB154" s="370"/>
      <c r="MC154" s="370"/>
      <c r="MD154" s="370"/>
      <c r="ME154" s="370"/>
      <c r="MF154" s="370"/>
      <c r="MG154" s="370"/>
      <c r="MH154" s="370"/>
      <c r="MI154" s="370"/>
      <c r="MJ154" s="370"/>
      <c r="MK154" s="370"/>
      <c r="ML154" s="370"/>
      <c r="MM154" s="370"/>
      <c r="MN154" s="370"/>
      <c r="MO154" s="370"/>
      <c r="MP154" s="370"/>
      <c r="MQ154" s="370"/>
      <c r="MR154" s="370"/>
      <c r="MS154" s="370"/>
      <c r="MT154" s="370"/>
      <c r="MU154" s="370"/>
      <c r="MV154" s="370"/>
      <c r="MW154" s="370"/>
      <c r="MX154" s="370"/>
      <c r="MY154" s="370"/>
      <c r="MZ154" s="370"/>
      <c r="NA154" s="370"/>
      <c r="NB154" s="370"/>
      <c r="NC154" s="370"/>
      <c r="ND154" s="370"/>
      <c r="NE154" s="370"/>
      <c r="NF154" s="370"/>
      <c r="NG154" s="370"/>
      <c r="NH154" s="370"/>
      <c r="NI154" s="370"/>
      <c r="NJ154" s="370"/>
      <c r="NK154" s="370"/>
      <c r="NL154" s="370"/>
      <c r="NM154" s="370"/>
      <c r="NN154" s="370"/>
      <c r="NO154" s="370"/>
      <c r="NP154" s="370"/>
      <c r="NQ154" s="370"/>
      <c r="NR154" s="370"/>
      <c r="NS154" s="370"/>
      <c r="NT154" s="370"/>
      <c r="NU154" s="370"/>
      <c r="NV154" s="370"/>
      <c r="NW154" s="370"/>
      <c r="NX154" s="370"/>
      <c r="NY154" s="370"/>
      <c r="NZ154" s="370"/>
      <c r="OA154" s="370"/>
      <c r="OB154" s="370"/>
      <c r="OC154" s="370"/>
      <c r="OD154" s="370"/>
      <c r="OE154" s="370"/>
      <c r="OF154" s="370"/>
      <c r="OG154" s="370"/>
      <c r="OH154" s="370"/>
      <c r="OI154" s="370"/>
      <c r="OJ154" s="370"/>
      <c r="OK154" s="370"/>
      <c r="OL154" s="370"/>
      <c r="OM154" s="370"/>
      <c r="ON154" s="370"/>
      <c r="OO154" s="370"/>
      <c r="OP154" s="370"/>
      <c r="OQ154" s="370"/>
      <c r="OR154" s="370"/>
      <c r="OS154" s="370"/>
      <c r="OT154" s="370"/>
      <c r="OU154" s="370"/>
      <c r="OV154" s="370"/>
      <c r="OW154" s="370"/>
      <c r="OX154" s="370"/>
      <c r="OY154" s="370"/>
      <c r="OZ154" s="370"/>
      <c r="PA154" s="370"/>
      <c r="PB154" s="370"/>
      <c r="PC154" s="370"/>
      <c r="PD154" s="370"/>
      <c r="PE154" s="370"/>
      <c r="PF154" s="370"/>
      <c r="PG154" s="370"/>
      <c r="PH154" s="370"/>
      <c r="PI154" s="370"/>
      <c r="PJ154" s="370"/>
      <c r="PK154" s="370"/>
      <c r="PL154" s="370"/>
      <c r="PM154" s="370"/>
      <c r="PN154" s="370"/>
      <c r="PO154" s="370"/>
      <c r="PP154" s="370"/>
      <c r="PQ154" s="370"/>
      <c r="PR154" s="370"/>
      <c r="PS154" s="370"/>
      <c r="PT154" s="370"/>
      <c r="PU154" s="370"/>
      <c r="PV154" s="370"/>
      <c r="PW154" s="370"/>
      <c r="PX154" s="370"/>
      <c r="PY154" s="370"/>
      <c r="PZ154" s="370"/>
      <c r="QA154" s="370"/>
      <c r="QB154" s="370"/>
      <c r="QC154" s="370"/>
      <c r="QD154" s="370"/>
      <c r="QE154" s="370"/>
      <c r="QF154" s="370"/>
      <c r="QG154" s="370"/>
      <c r="QH154" s="370"/>
      <c r="QI154" s="370"/>
      <c r="QJ154" s="370"/>
      <c r="QK154" s="370"/>
      <c r="QL154" s="370"/>
      <c r="QM154" s="370"/>
      <c r="QN154" s="370"/>
      <c r="QO154" s="370"/>
      <c r="QP154" s="370"/>
      <c r="QQ154" s="370"/>
      <c r="QR154" s="370"/>
      <c r="QS154" s="370"/>
      <c r="QT154" s="370"/>
      <c r="QU154" s="370"/>
      <c r="QV154" s="370"/>
      <c r="QW154" s="370"/>
      <c r="QX154" s="370"/>
      <c r="QY154" s="370"/>
      <c r="QZ154" s="370"/>
      <c r="RA154" s="370"/>
      <c r="RB154" s="370"/>
      <c r="RC154" s="370"/>
      <c r="RD154" s="370"/>
      <c r="RE154" s="370"/>
      <c r="RF154" s="370"/>
      <c r="RG154" s="370"/>
      <c r="RH154" s="370"/>
      <c r="RI154" s="370"/>
      <c r="RJ154" s="370"/>
      <c r="RK154" s="370"/>
      <c r="RL154" s="370"/>
      <c r="RM154" s="370"/>
      <c r="RN154" s="370"/>
      <c r="RO154" s="370"/>
      <c r="RP154" s="370"/>
      <c r="RQ154" s="370"/>
      <c r="RR154" s="370"/>
      <c r="RS154" s="370"/>
      <c r="RT154" s="370"/>
      <c r="RU154" s="370"/>
      <c r="RV154" s="370"/>
      <c r="RW154" s="370"/>
      <c r="RX154" s="370"/>
      <c r="RY154" s="370"/>
      <c r="RZ154" s="370"/>
      <c r="SA154" s="370"/>
      <c r="SB154" s="370"/>
      <c r="SC154" s="370"/>
      <c r="SD154" s="370"/>
      <c r="SE154" s="370"/>
      <c r="SF154" s="370"/>
      <c r="SG154" s="370"/>
      <c r="SH154" s="370"/>
      <c r="SI154" s="370"/>
      <c r="SJ154" s="370"/>
      <c r="SK154" s="370"/>
      <c r="SL154" s="370"/>
      <c r="SM154" s="370"/>
      <c r="SN154" s="370"/>
      <c r="SO154" s="370"/>
      <c r="SP154" s="370"/>
      <c r="SQ154" s="370"/>
      <c r="SR154" s="370"/>
      <c r="SS154" s="370"/>
      <c r="ST154" s="370"/>
      <c r="SU154" s="370"/>
      <c r="SV154" s="370"/>
      <c r="SW154" s="370"/>
      <c r="SX154" s="370"/>
      <c r="SY154" s="370"/>
      <c r="SZ154" s="370"/>
      <c r="TA154" s="370"/>
      <c r="TB154" s="370"/>
      <c r="TC154" s="370"/>
      <c r="TD154" s="370"/>
      <c r="TE154" s="370"/>
      <c r="TF154" s="370"/>
      <c r="TG154" s="370"/>
      <c r="TH154" s="370"/>
      <c r="TI154" s="370"/>
      <c r="TJ154" s="370"/>
      <c r="TK154" s="370"/>
      <c r="TL154" s="370"/>
      <c r="TM154" s="370"/>
      <c r="TN154" s="370"/>
      <c r="TO154" s="370"/>
      <c r="TP154" s="370"/>
      <c r="TQ154" s="370"/>
      <c r="TR154" s="370"/>
      <c r="TS154" s="370"/>
      <c r="TT154" s="370"/>
      <c r="TU154" s="370"/>
      <c r="TV154" s="370"/>
      <c r="TW154" s="370"/>
      <c r="TX154" s="370"/>
      <c r="TY154" s="370"/>
      <c r="TZ154" s="370"/>
      <c r="UA154" s="370"/>
      <c r="UB154" s="370"/>
      <c r="UC154" s="370"/>
      <c r="UD154" s="370"/>
      <c r="UE154" s="370"/>
      <c r="UF154" s="370"/>
      <c r="UG154" s="370"/>
      <c r="UH154" s="370"/>
      <c r="UI154" s="370"/>
      <c r="UJ154" s="370"/>
      <c r="UK154" s="370"/>
      <c r="UL154" s="370"/>
      <c r="UM154" s="370"/>
      <c r="UN154" s="370"/>
      <c r="UO154" s="370"/>
      <c r="UP154" s="370"/>
      <c r="UQ154" s="370"/>
      <c r="UR154" s="370"/>
      <c r="US154" s="370"/>
      <c r="UT154" s="370"/>
      <c r="UU154" s="370"/>
      <c r="UV154" s="370"/>
      <c r="UW154" s="370"/>
      <c r="UX154" s="370"/>
      <c r="UY154" s="370"/>
      <c r="UZ154" s="370"/>
      <c r="VA154" s="370"/>
      <c r="VB154" s="370"/>
      <c r="VC154" s="370"/>
      <c r="VD154" s="370"/>
      <c r="VE154" s="370"/>
      <c r="VF154" s="370"/>
      <c r="VG154" s="370"/>
      <c r="VH154" s="370"/>
      <c r="VI154" s="370"/>
      <c r="VJ154" s="370"/>
      <c r="VK154" s="370"/>
      <c r="VL154" s="370"/>
      <c r="VM154" s="370"/>
      <c r="VN154" s="370"/>
      <c r="VO154" s="370"/>
      <c r="VP154" s="370"/>
      <c r="VQ154" s="370"/>
      <c r="VR154" s="370"/>
      <c r="VS154" s="370"/>
      <c r="VT154" s="370"/>
      <c r="VU154" s="370"/>
      <c r="VV154" s="370"/>
      <c r="VW154" s="370"/>
      <c r="VX154" s="370"/>
      <c r="VY154" s="370"/>
      <c r="VZ154" s="370"/>
      <c r="WA154" s="370"/>
      <c r="WB154" s="370"/>
      <c r="WC154" s="370"/>
      <c r="WD154" s="370"/>
      <c r="WE154" s="370"/>
      <c r="WF154" s="370"/>
      <c r="WG154" s="370"/>
      <c r="WH154" s="370"/>
      <c r="WI154" s="370"/>
      <c r="WJ154" s="370"/>
      <c r="WK154" s="370"/>
      <c r="WL154" s="370"/>
      <c r="WM154" s="370"/>
      <c r="WN154" s="370"/>
      <c r="WO154" s="370"/>
      <c r="WP154" s="370"/>
      <c r="WQ154" s="370"/>
      <c r="WR154" s="370"/>
      <c r="WS154" s="370"/>
      <c r="WT154" s="370"/>
      <c r="WU154" s="370"/>
      <c r="WV154" s="370"/>
      <c r="WW154" s="370"/>
      <c r="WX154" s="370"/>
      <c r="WY154" s="370"/>
      <c r="WZ154" s="370"/>
      <c r="XA154" s="370"/>
      <c r="XB154" s="370"/>
      <c r="XC154" s="370"/>
      <c r="XD154" s="370"/>
      <c r="XE154" s="370"/>
      <c r="XF154" s="370"/>
      <c r="XG154" s="370"/>
      <c r="XH154" s="370"/>
      <c r="XI154" s="370"/>
      <c r="XJ154" s="370"/>
      <c r="XK154" s="370"/>
      <c r="XL154" s="370"/>
      <c r="XM154" s="370"/>
      <c r="XN154" s="370"/>
      <c r="XO154" s="370"/>
      <c r="XP154" s="370"/>
      <c r="XQ154" s="370"/>
      <c r="XR154" s="370"/>
      <c r="XS154" s="370"/>
      <c r="XT154" s="370"/>
      <c r="XU154" s="370"/>
      <c r="XV154" s="370"/>
      <c r="XW154" s="370"/>
      <c r="XX154" s="370"/>
      <c r="XY154" s="370"/>
      <c r="XZ154" s="370"/>
      <c r="YA154" s="370"/>
      <c r="YB154" s="370"/>
      <c r="YC154" s="370"/>
      <c r="YD154" s="370"/>
      <c r="YE154" s="370"/>
      <c r="YF154" s="370"/>
      <c r="YG154" s="370"/>
      <c r="YH154" s="370"/>
      <c r="YI154" s="370"/>
      <c r="YJ154" s="370"/>
      <c r="YK154" s="370"/>
      <c r="YL154" s="370"/>
      <c r="YM154" s="370"/>
      <c r="YN154" s="370"/>
      <c r="YO154" s="370"/>
      <c r="YP154" s="370"/>
      <c r="YQ154" s="370"/>
      <c r="YR154" s="370"/>
      <c r="YS154" s="370"/>
      <c r="YT154" s="370"/>
      <c r="YU154" s="370"/>
      <c r="YV154" s="370"/>
      <c r="YW154" s="370"/>
      <c r="YX154" s="370"/>
      <c r="YY154" s="370"/>
      <c r="YZ154" s="370"/>
      <c r="ZA154" s="370"/>
      <c r="ZB154" s="370"/>
      <c r="ZC154" s="370"/>
      <c r="ZD154" s="370"/>
      <c r="ZE154" s="370"/>
      <c r="ZF154" s="370"/>
      <c r="ZG154" s="370"/>
      <c r="ZH154" s="370"/>
      <c r="ZI154" s="370"/>
      <c r="ZJ154" s="370"/>
      <c r="ZK154" s="370"/>
      <c r="ZL154" s="370"/>
      <c r="ZM154" s="370"/>
      <c r="ZN154" s="370"/>
      <c r="ZO154" s="370"/>
      <c r="ZP154" s="370"/>
      <c r="ZQ154" s="370"/>
      <c r="ZR154" s="370"/>
      <c r="ZS154" s="370"/>
      <c r="ZT154" s="370"/>
      <c r="ZU154" s="370"/>
      <c r="ZV154" s="370"/>
      <c r="ZW154" s="370"/>
      <c r="ZX154" s="370"/>
      <c r="ZY154" s="370"/>
      <c r="ZZ154" s="370"/>
      <c r="AAA154" s="370"/>
      <c r="AAB154" s="370"/>
      <c r="AAC154" s="370"/>
      <c r="AAD154" s="370"/>
      <c r="AAE154" s="370"/>
      <c r="AAF154" s="370"/>
      <c r="AAG154" s="370"/>
      <c r="AAH154" s="370"/>
      <c r="AAI154" s="370"/>
      <c r="AAJ154" s="370"/>
      <c r="AAK154" s="370"/>
      <c r="AAL154" s="370"/>
      <c r="AAM154" s="370"/>
      <c r="AAN154" s="370"/>
      <c r="AAO154" s="370"/>
      <c r="AAP154" s="370"/>
      <c r="AAQ154" s="370"/>
      <c r="AAR154" s="370"/>
      <c r="AAS154" s="370"/>
      <c r="AAT154" s="370"/>
      <c r="AAU154" s="370"/>
      <c r="AAV154" s="370"/>
      <c r="AAW154" s="370"/>
      <c r="AAX154" s="370"/>
      <c r="AAY154" s="370"/>
      <c r="AAZ154" s="370"/>
      <c r="ABA154" s="370"/>
      <c r="ABB154" s="370"/>
      <c r="ABC154" s="370"/>
      <c r="ABD154" s="370"/>
      <c r="ABE154" s="370"/>
      <c r="ABF154" s="370"/>
      <c r="ABG154" s="370"/>
      <c r="ABH154" s="370"/>
      <c r="ABI154" s="370"/>
      <c r="ABJ154" s="370"/>
      <c r="ABK154" s="370"/>
      <c r="ABL154" s="370"/>
      <c r="ABM154" s="370"/>
      <c r="ABN154" s="370"/>
      <c r="ABO154" s="370"/>
      <c r="ABP154" s="370"/>
      <c r="ABQ154" s="370"/>
      <c r="ABR154" s="370"/>
      <c r="ABS154" s="370"/>
      <c r="ABT154" s="370"/>
      <c r="ABU154" s="370"/>
      <c r="ABV154" s="370"/>
      <c r="ABW154" s="370"/>
      <c r="ABX154" s="370"/>
      <c r="ABY154" s="370"/>
      <c r="ABZ154" s="370"/>
      <c r="ACA154" s="370"/>
      <c r="ACB154" s="370"/>
      <c r="ACC154" s="370"/>
      <c r="ACD154" s="370"/>
      <c r="ACE154" s="370"/>
      <c r="ACF154" s="370"/>
      <c r="ACG154" s="370"/>
      <c r="ACH154" s="370"/>
      <c r="ACI154" s="370"/>
      <c r="ACJ154" s="370"/>
      <c r="ACK154" s="370"/>
      <c r="ACL154" s="370"/>
      <c r="ACM154" s="370"/>
      <c r="ACN154" s="370"/>
      <c r="ACO154" s="370"/>
      <c r="ACP154" s="370"/>
      <c r="ACQ154" s="370"/>
      <c r="ACR154" s="370"/>
      <c r="ACS154" s="370"/>
      <c r="ACT154" s="370"/>
      <c r="ACU154" s="370"/>
      <c r="ACV154" s="370"/>
      <c r="ACW154" s="370"/>
      <c r="ACX154" s="370"/>
      <c r="ACY154" s="370"/>
      <c r="ACZ154" s="370"/>
      <c r="ADA154" s="370"/>
      <c r="ADB154" s="370"/>
      <c r="ADC154" s="370"/>
      <c r="ADD154" s="370"/>
      <c r="ADE154" s="370"/>
      <c r="ADF154" s="370"/>
      <c r="ADG154" s="370"/>
      <c r="ADH154" s="370"/>
      <c r="ADI154" s="370"/>
      <c r="ADJ154" s="370"/>
      <c r="ADK154" s="370"/>
      <c r="ADL154" s="370"/>
      <c r="ADM154" s="370"/>
      <c r="ADN154" s="370"/>
      <c r="ADO154" s="370"/>
      <c r="ADP154" s="370"/>
      <c r="ADQ154" s="370"/>
      <c r="ADR154" s="370"/>
      <c r="ADS154" s="370"/>
      <c r="ADT154" s="370"/>
      <c r="ADU154" s="370"/>
      <c r="ADV154" s="370"/>
      <c r="ADW154" s="370"/>
      <c r="ADX154" s="370"/>
      <c r="ADY154" s="370"/>
      <c r="ADZ154" s="370"/>
      <c r="AEA154" s="370"/>
      <c r="AEB154" s="370"/>
      <c r="AEC154" s="370"/>
      <c r="AED154" s="370"/>
      <c r="AEE154" s="370"/>
      <c r="AEF154" s="370"/>
      <c r="AEG154" s="370"/>
      <c r="AEH154" s="370"/>
      <c r="AEI154" s="370"/>
      <c r="AEJ154" s="370"/>
      <c r="AEK154" s="370"/>
      <c r="AEL154" s="370"/>
      <c r="AEM154" s="370"/>
      <c r="AEN154" s="370"/>
      <c r="AEO154" s="370"/>
      <c r="AEP154" s="370"/>
      <c r="AEQ154" s="370"/>
      <c r="AER154" s="370"/>
      <c r="AES154" s="370"/>
      <c r="AET154" s="370"/>
      <c r="AEU154" s="370"/>
      <c r="AEV154" s="370"/>
      <c r="AEW154" s="370"/>
      <c r="AEX154" s="370"/>
      <c r="AEY154" s="370"/>
      <c r="AEZ154" s="370"/>
      <c r="AFA154" s="370"/>
      <c r="AFB154" s="370"/>
      <c r="AFC154" s="370"/>
      <c r="AFD154" s="370"/>
      <c r="AFE154" s="370"/>
      <c r="AFF154" s="370"/>
      <c r="AFG154" s="370"/>
      <c r="AFH154" s="370"/>
      <c r="AFI154" s="370"/>
      <c r="AFJ154" s="370"/>
      <c r="AFK154" s="370"/>
      <c r="AFL154" s="370"/>
      <c r="AFM154" s="370"/>
      <c r="AFN154" s="370"/>
      <c r="AFO154" s="370"/>
      <c r="AFP154" s="370"/>
      <c r="AFQ154" s="370"/>
      <c r="AFR154" s="370"/>
      <c r="AFS154" s="370"/>
      <c r="AFT154" s="370"/>
      <c r="AFU154" s="370"/>
      <c r="AFV154" s="370"/>
      <c r="AFW154" s="370"/>
      <c r="AFX154" s="370"/>
      <c r="AFY154" s="370"/>
      <c r="AFZ154" s="370"/>
      <c r="AGA154" s="370"/>
      <c r="AGB154" s="370"/>
      <c r="AGC154" s="370"/>
      <c r="AGD154" s="370"/>
      <c r="AGE154" s="370"/>
      <c r="AGF154" s="370"/>
      <c r="AGG154" s="370"/>
      <c r="AGH154" s="370"/>
      <c r="AGI154" s="370"/>
      <c r="AGJ154" s="370"/>
      <c r="AGK154" s="370"/>
      <c r="AGL154" s="370"/>
      <c r="AGM154" s="370"/>
      <c r="AGN154" s="370"/>
      <c r="AGO154" s="370"/>
      <c r="AGP154" s="370"/>
      <c r="AGQ154" s="370"/>
      <c r="AGR154" s="370"/>
      <c r="AGS154" s="370"/>
      <c r="AGT154" s="370"/>
      <c r="AGU154" s="370"/>
      <c r="AGV154" s="370"/>
      <c r="AGW154" s="370"/>
      <c r="AGX154" s="370"/>
      <c r="AGY154" s="370"/>
      <c r="AGZ154" s="370"/>
      <c r="AHA154" s="370"/>
      <c r="AHB154" s="370"/>
      <c r="AHC154" s="370"/>
      <c r="AHD154" s="370"/>
      <c r="AHE154" s="370"/>
      <c r="AHF154" s="370"/>
      <c r="AHG154" s="370"/>
      <c r="AHH154" s="370"/>
      <c r="AHI154" s="370"/>
      <c r="AHJ154" s="370"/>
      <c r="AHK154" s="370"/>
      <c r="AHL154" s="370"/>
      <c r="AHM154" s="370"/>
      <c r="AHN154" s="370"/>
      <c r="AHO154" s="370"/>
      <c r="AHP154" s="370"/>
      <c r="AHQ154" s="370"/>
      <c r="AHR154" s="370"/>
      <c r="AHS154" s="370"/>
      <c r="AHT154" s="370"/>
      <c r="AHU154" s="370"/>
      <c r="AHV154" s="370"/>
      <c r="AHW154" s="370"/>
      <c r="AHX154" s="370"/>
      <c r="AHY154" s="370"/>
      <c r="AHZ154" s="370"/>
      <c r="AIA154" s="370"/>
      <c r="AIB154" s="370"/>
      <c r="AIC154" s="370"/>
      <c r="AID154" s="370"/>
      <c r="AIE154" s="370"/>
      <c r="AIF154" s="370"/>
      <c r="AIG154" s="370"/>
      <c r="AIH154" s="370"/>
      <c r="AII154" s="370"/>
      <c r="AIJ154" s="370"/>
      <c r="AIK154" s="370"/>
      <c r="AIL154" s="370"/>
      <c r="AIM154" s="370"/>
      <c r="AIN154" s="370"/>
      <c r="AIO154" s="370"/>
      <c r="AIP154" s="370"/>
      <c r="AIQ154" s="370"/>
      <c r="AIR154" s="370"/>
      <c r="AIS154" s="370"/>
      <c r="AIT154" s="370"/>
      <c r="AIU154" s="370"/>
      <c r="AIV154" s="370"/>
      <c r="AIW154" s="370"/>
      <c r="AIX154" s="370"/>
      <c r="AIY154" s="370"/>
      <c r="AIZ154" s="370"/>
      <c r="AJA154" s="370"/>
      <c r="AJB154" s="370"/>
      <c r="AJC154" s="370"/>
      <c r="AJD154" s="370"/>
      <c r="AJE154" s="370"/>
      <c r="AJF154" s="370"/>
      <c r="AJG154" s="370"/>
      <c r="AJH154" s="370"/>
      <c r="AJI154" s="370"/>
      <c r="AJJ154" s="370"/>
      <c r="AJK154" s="370"/>
      <c r="AJL154" s="370"/>
      <c r="AJM154" s="370"/>
      <c r="AJN154" s="370"/>
      <c r="AJO154" s="370"/>
      <c r="AJP154" s="370"/>
      <c r="AJQ154" s="370"/>
      <c r="AJR154" s="370"/>
      <c r="AJS154" s="370"/>
      <c r="AJT154" s="370"/>
      <c r="AJU154" s="370"/>
      <c r="AJV154" s="370"/>
      <c r="AJW154" s="370"/>
      <c r="AJX154" s="370"/>
      <c r="AJY154" s="370"/>
      <c r="AJZ154" s="370"/>
      <c r="AKA154" s="370"/>
      <c r="AKB154" s="370"/>
      <c r="AKC154" s="370"/>
      <c r="AKD154" s="370"/>
      <c r="AKE154" s="370"/>
      <c r="AKF154" s="370"/>
      <c r="AKG154" s="370"/>
      <c r="AKH154" s="370"/>
      <c r="AKI154" s="370"/>
      <c r="AKJ154" s="370"/>
      <c r="AKK154" s="370"/>
      <c r="AKL154" s="370"/>
      <c r="AKM154" s="370"/>
      <c r="AKN154" s="370"/>
      <c r="AKO154" s="370"/>
      <c r="AKP154" s="370"/>
      <c r="AKQ154" s="370"/>
      <c r="AKR154" s="370"/>
      <c r="AKS154" s="370"/>
      <c r="AKT154" s="370"/>
      <c r="AKU154" s="370"/>
      <c r="AKV154" s="370"/>
      <c r="AKW154" s="370"/>
      <c r="AKX154" s="370"/>
      <c r="AKY154" s="370"/>
      <c r="AKZ154" s="370"/>
      <c r="ALA154" s="370"/>
      <c r="ALB154" s="370"/>
      <c r="ALC154" s="370"/>
      <c r="ALD154" s="370"/>
    </row>
    <row r="155" spans="1:992" s="253" customFormat="1" ht="21" customHeight="1">
      <c r="A155" s="2421"/>
      <c r="B155" s="2828"/>
      <c r="C155" s="2421"/>
      <c r="D155" s="709" t="s">
        <v>301</v>
      </c>
      <c r="E155" s="468">
        <f>E156+E157+E158</f>
        <v>80000</v>
      </c>
      <c r="F155" s="468">
        <f>F156+F157+F158</f>
        <v>80000</v>
      </c>
      <c r="G155" s="2854"/>
      <c r="H155" s="2821"/>
      <c r="I155" s="2391"/>
      <c r="J155" s="2391"/>
      <c r="K155" s="2391"/>
      <c r="L155" s="2792"/>
      <c r="M155" s="580"/>
      <c r="N155" s="370"/>
      <c r="O155" s="370"/>
      <c r="P155" s="370"/>
      <c r="Q155" s="370"/>
      <c r="R155" s="370"/>
      <c r="S155" s="370"/>
      <c r="T155" s="370"/>
      <c r="U155" s="370"/>
      <c r="V155" s="370"/>
      <c r="W155" s="370"/>
      <c r="X155" s="370"/>
      <c r="Y155" s="370"/>
      <c r="Z155" s="370"/>
      <c r="AA155" s="370"/>
      <c r="AB155" s="370"/>
      <c r="AC155" s="370"/>
      <c r="AD155" s="370"/>
      <c r="AE155" s="370"/>
      <c r="AF155" s="370"/>
      <c r="AG155" s="370"/>
      <c r="AH155" s="370"/>
      <c r="AI155" s="370"/>
      <c r="AJ155" s="370"/>
      <c r="AK155" s="370"/>
      <c r="AL155" s="370"/>
      <c r="AM155" s="370"/>
      <c r="AN155" s="370"/>
      <c r="AO155" s="370"/>
      <c r="AP155" s="370"/>
      <c r="AQ155" s="370"/>
      <c r="AR155" s="370"/>
      <c r="AS155" s="370"/>
      <c r="AT155" s="370"/>
      <c r="AU155" s="370"/>
      <c r="AV155" s="370"/>
      <c r="AW155" s="370"/>
      <c r="AX155" s="370"/>
      <c r="AY155" s="370"/>
      <c r="AZ155" s="370"/>
      <c r="BA155" s="370"/>
      <c r="BB155" s="370"/>
      <c r="BC155" s="370"/>
      <c r="BD155" s="370"/>
      <c r="BE155" s="370"/>
      <c r="BF155" s="370"/>
      <c r="BG155" s="370"/>
      <c r="BH155" s="370"/>
      <c r="BI155" s="370"/>
      <c r="BJ155" s="370"/>
      <c r="BK155" s="370"/>
      <c r="BL155" s="370"/>
      <c r="BM155" s="370"/>
      <c r="BN155" s="370"/>
      <c r="BO155" s="370"/>
      <c r="BP155" s="370"/>
      <c r="BQ155" s="370"/>
      <c r="BR155" s="370"/>
      <c r="BS155" s="370"/>
      <c r="BT155" s="370"/>
      <c r="BU155" s="370"/>
      <c r="BV155" s="370"/>
      <c r="BW155" s="370"/>
      <c r="BX155" s="370"/>
      <c r="BY155" s="370"/>
      <c r="BZ155" s="370"/>
      <c r="CA155" s="370"/>
      <c r="CB155" s="370"/>
      <c r="CC155" s="370"/>
      <c r="CD155" s="370"/>
      <c r="CE155" s="370"/>
      <c r="CF155" s="370"/>
      <c r="CG155" s="370"/>
      <c r="CH155" s="370"/>
      <c r="CI155" s="370"/>
      <c r="CJ155" s="370"/>
      <c r="CK155" s="370"/>
      <c r="CL155" s="370"/>
      <c r="CM155" s="370"/>
      <c r="CN155" s="370"/>
      <c r="CO155" s="370"/>
      <c r="CP155" s="370"/>
      <c r="CQ155" s="370"/>
      <c r="CR155" s="370"/>
      <c r="CS155" s="370"/>
      <c r="CT155" s="370"/>
      <c r="CU155" s="370"/>
      <c r="CV155" s="370"/>
      <c r="CW155" s="370"/>
      <c r="CX155" s="370"/>
      <c r="CY155" s="370"/>
      <c r="CZ155" s="370"/>
      <c r="DA155" s="370"/>
      <c r="DB155" s="370"/>
      <c r="DC155" s="370"/>
      <c r="DD155" s="370"/>
      <c r="DE155" s="370"/>
      <c r="DF155" s="370"/>
      <c r="DG155" s="370"/>
      <c r="DH155" s="370"/>
      <c r="DI155" s="370"/>
      <c r="DJ155" s="370"/>
      <c r="DK155" s="370"/>
      <c r="DL155" s="370"/>
      <c r="DM155" s="370"/>
      <c r="DN155" s="370"/>
      <c r="DO155" s="370"/>
      <c r="DP155" s="370"/>
      <c r="DQ155" s="370"/>
      <c r="DR155" s="370"/>
      <c r="DS155" s="370"/>
      <c r="DT155" s="370"/>
      <c r="DU155" s="370"/>
      <c r="DV155" s="370"/>
      <c r="DW155" s="370"/>
      <c r="DX155" s="370"/>
      <c r="DY155" s="370"/>
      <c r="DZ155" s="370"/>
      <c r="EA155" s="370"/>
      <c r="EB155" s="370"/>
      <c r="EC155" s="370"/>
      <c r="ED155" s="370"/>
      <c r="EE155" s="370"/>
      <c r="EF155" s="370"/>
      <c r="EG155" s="370"/>
      <c r="EH155" s="370"/>
      <c r="EI155" s="370"/>
      <c r="EJ155" s="370"/>
      <c r="EK155" s="370"/>
      <c r="EL155" s="370"/>
      <c r="EM155" s="370"/>
      <c r="EN155" s="370"/>
      <c r="EO155" s="370"/>
      <c r="EP155" s="370"/>
      <c r="EQ155" s="370"/>
      <c r="ER155" s="370"/>
      <c r="ES155" s="370"/>
      <c r="ET155" s="370"/>
      <c r="EU155" s="370"/>
      <c r="EV155" s="370"/>
      <c r="EW155" s="370"/>
      <c r="EX155" s="370"/>
      <c r="EY155" s="370"/>
      <c r="EZ155" s="370"/>
      <c r="FA155" s="370"/>
      <c r="FB155" s="370"/>
      <c r="FC155" s="370"/>
      <c r="FD155" s="370"/>
      <c r="FE155" s="370"/>
      <c r="FF155" s="370"/>
      <c r="FG155" s="370"/>
      <c r="FH155" s="370"/>
      <c r="FI155" s="370"/>
      <c r="FJ155" s="370"/>
      <c r="FK155" s="370"/>
      <c r="FL155" s="370"/>
      <c r="FM155" s="370"/>
      <c r="FN155" s="370"/>
      <c r="FO155" s="370"/>
      <c r="FP155" s="370"/>
      <c r="FQ155" s="370"/>
      <c r="FR155" s="370"/>
      <c r="FS155" s="370"/>
      <c r="FT155" s="370"/>
      <c r="FU155" s="370"/>
      <c r="FV155" s="370"/>
      <c r="FW155" s="370"/>
      <c r="FX155" s="370"/>
      <c r="FY155" s="370"/>
      <c r="FZ155" s="370"/>
      <c r="GA155" s="370"/>
      <c r="GB155" s="370"/>
      <c r="GC155" s="370"/>
      <c r="GD155" s="370"/>
      <c r="GE155" s="370"/>
      <c r="GF155" s="370"/>
      <c r="GG155" s="370"/>
      <c r="GH155" s="370"/>
      <c r="GI155" s="370"/>
      <c r="GJ155" s="370"/>
      <c r="GK155" s="370"/>
      <c r="GL155" s="370"/>
      <c r="GM155" s="370"/>
      <c r="GN155" s="370"/>
      <c r="GO155" s="370"/>
      <c r="GP155" s="370"/>
      <c r="GQ155" s="370"/>
      <c r="GR155" s="370"/>
      <c r="GS155" s="370"/>
      <c r="GT155" s="370"/>
      <c r="GU155" s="370"/>
      <c r="GV155" s="370"/>
      <c r="GW155" s="370"/>
      <c r="GX155" s="370"/>
      <c r="GY155" s="370"/>
      <c r="GZ155" s="370"/>
      <c r="HA155" s="370"/>
      <c r="HB155" s="370"/>
      <c r="HC155" s="370"/>
      <c r="HD155" s="370"/>
      <c r="HE155" s="370"/>
      <c r="HF155" s="370"/>
      <c r="HG155" s="370"/>
      <c r="HH155" s="370"/>
      <c r="HI155" s="370"/>
      <c r="HJ155" s="370"/>
      <c r="HK155" s="370"/>
      <c r="HL155" s="370"/>
      <c r="HM155" s="370"/>
      <c r="HN155" s="370"/>
      <c r="HO155" s="370"/>
      <c r="HP155" s="370"/>
      <c r="HQ155" s="370"/>
      <c r="HR155" s="370"/>
      <c r="HS155" s="370"/>
      <c r="HT155" s="370"/>
      <c r="HU155" s="370"/>
      <c r="HV155" s="370"/>
      <c r="HW155" s="370"/>
      <c r="HX155" s="370"/>
      <c r="HY155" s="370"/>
      <c r="HZ155" s="370"/>
      <c r="IA155" s="370"/>
      <c r="IB155" s="370"/>
      <c r="IC155" s="370"/>
      <c r="ID155" s="370"/>
      <c r="IE155" s="370"/>
      <c r="IF155" s="370"/>
      <c r="IG155" s="370"/>
      <c r="IH155" s="370"/>
      <c r="II155" s="370"/>
      <c r="IJ155" s="370"/>
      <c r="IK155" s="370"/>
      <c r="IL155" s="370"/>
      <c r="IM155" s="370"/>
      <c r="IN155" s="370"/>
      <c r="IO155" s="370"/>
      <c r="IP155" s="370"/>
      <c r="IQ155" s="370"/>
      <c r="IR155" s="370"/>
      <c r="IS155" s="370"/>
      <c r="IT155" s="370"/>
      <c r="IU155" s="370"/>
      <c r="IV155" s="370"/>
      <c r="IW155" s="370"/>
      <c r="IX155" s="370"/>
      <c r="IY155" s="370"/>
      <c r="IZ155" s="370"/>
      <c r="JA155" s="370"/>
      <c r="JB155" s="370"/>
      <c r="JC155" s="370"/>
      <c r="JD155" s="370"/>
      <c r="JE155" s="370"/>
      <c r="JF155" s="370"/>
      <c r="JG155" s="370"/>
      <c r="JH155" s="370"/>
      <c r="JI155" s="370"/>
      <c r="JJ155" s="370"/>
      <c r="JK155" s="370"/>
      <c r="JL155" s="370"/>
      <c r="JM155" s="370"/>
      <c r="JN155" s="370"/>
      <c r="JO155" s="370"/>
      <c r="JP155" s="370"/>
      <c r="JQ155" s="370"/>
      <c r="JR155" s="370"/>
      <c r="JS155" s="370"/>
      <c r="JT155" s="370"/>
      <c r="JU155" s="370"/>
      <c r="JV155" s="370"/>
      <c r="JW155" s="370"/>
      <c r="JX155" s="370"/>
      <c r="JY155" s="370"/>
      <c r="JZ155" s="370"/>
      <c r="KA155" s="370"/>
      <c r="KB155" s="370"/>
      <c r="KC155" s="370"/>
      <c r="KD155" s="370"/>
      <c r="KE155" s="370"/>
      <c r="KF155" s="370"/>
      <c r="KG155" s="370"/>
      <c r="KH155" s="370"/>
      <c r="KI155" s="370"/>
      <c r="KJ155" s="370"/>
      <c r="KK155" s="370"/>
      <c r="KL155" s="370"/>
      <c r="KM155" s="370"/>
      <c r="KN155" s="370"/>
      <c r="KO155" s="370"/>
      <c r="KP155" s="370"/>
      <c r="KQ155" s="370"/>
      <c r="KR155" s="370"/>
      <c r="KS155" s="370"/>
      <c r="KT155" s="370"/>
      <c r="KU155" s="370"/>
      <c r="KV155" s="370"/>
      <c r="KW155" s="370"/>
      <c r="KX155" s="370"/>
      <c r="KY155" s="370"/>
      <c r="KZ155" s="370"/>
      <c r="LA155" s="370"/>
      <c r="LB155" s="370"/>
      <c r="LC155" s="370"/>
      <c r="LD155" s="370"/>
      <c r="LE155" s="370"/>
      <c r="LF155" s="370"/>
      <c r="LG155" s="370"/>
      <c r="LH155" s="370"/>
      <c r="LI155" s="370"/>
      <c r="LJ155" s="370"/>
      <c r="LK155" s="370"/>
      <c r="LL155" s="370"/>
      <c r="LM155" s="370"/>
      <c r="LN155" s="370"/>
      <c r="LO155" s="370"/>
      <c r="LP155" s="370"/>
      <c r="LQ155" s="370"/>
      <c r="LR155" s="370"/>
      <c r="LS155" s="370"/>
      <c r="LT155" s="370"/>
      <c r="LU155" s="370"/>
      <c r="LV155" s="370"/>
      <c r="LW155" s="370"/>
      <c r="LX155" s="370"/>
      <c r="LY155" s="370"/>
      <c r="LZ155" s="370"/>
      <c r="MA155" s="370"/>
      <c r="MB155" s="370"/>
      <c r="MC155" s="370"/>
      <c r="MD155" s="370"/>
      <c r="ME155" s="370"/>
      <c r="MF155" s="370"/>
      <c r="MG155" s="370"/>
      <c r="MH155" s="370"/>
      <c r="MI155" s="370"/>
      <c r="MJ155" s="370"/>
      <c r="MK155" s="370"/>
      <c r="ML155" s="370"/>
      <c r="MM155" s="370"/>
      <c r="MN155" s="370"/>
      <c r="MO155" s="370"/>
      <c r="MP155" s="370"/>
      <c r="MQ155" s="370"/>
      <c r="MR155" s="370"/>
      <c r="MS155" s="370"/>
      <c r="MT155" s="370"/>
      <c r="MU155" s="370"/>
      <c r="MV155" s="370"/>
      <c r="MW155" s="370"/>
      <c r="MX155" s="370"/>
      <c r="MY155" s="370"/>
      <c r="MZ155" s="370"/>
      <c r="NA155" s="370"/>
      <c r="NB155" s="370"/>
      <c r="NC155" s="370"/>
      <c r="ND155" s="370"/>
      <c r="NE155" s="370"/>
      <c r="NF155" s="370"/>
      <c r="NG155" s="370"/>
      <c r="NH155" s="370"/>
      <c r="NI155" s="370"/>
      <c r="NJ155" s="370"/>
      <c r="NK155" s="370"/>
      <c r="NL155" s="370"/>
      <c r="NM155" s="370"/>
      <c r="NN155" s="370"/>
      <c r="NO155" s="370"/>
      <c r="NP155" s="370"/>
      <c r="NQ155" s="370"/>
      <c r="NR155" s="370"/>
      <c r="NS155" s="370"/>
      <c r="NT155" s="370"/>
      <c r="NU155" s="370"/>
      <c r="NV155" s="370"/>
      <c r="NW155" s="370"/>
      <c r="NX155" s="370"/>
      <c r="NY155" s="370"/>
      <c r="NZ155" s="370"/>
      <c r="OA155" s="370"/>
      <c r="OB155" s="370"/>
      <c r="OC155" s="370"/>
      <c r="OD155" s="370"/>
      <c r="OE155" s="370"/>
      <c r="OF155" s="370"/>
      <c r="OG155" s="370"/>
      <c r="OH155" s="370"/>
      <c r="OI155" s="370"/>
      <c r="OJ155" s="370"/>
      <c r="OK155" s="370"/>
      <c r="OL155" s="370"/>
      <c r="OM155" s="370"/>
      <c r="ON155" s="370"/>
      <c r="OO155" s="370"/>
      <c r="OP155" s="370"/>
      <c r="OQ155" s="370"/>
      <c r="OR155" s="370"/>
      <c r="OS155" s="370"/>
      <c r="OT155" s="370"/>
      <c r="OU155" s="370"/>
      <c r="OV155" s="370"/>
      <c r="OW155" s="370"/>
      <c r="OX155" s="370"/>
      <c r="OY155" s="370"/>
      <c r="OZ155" s="370"/>
      <c r="PA155" s="370"/>
      <c r="PB155" s="370"/>
      <c r="PC155" s="370"/>
      <c r="PD155" s="370"/>
      <c r="PE155" s="370"/>
      <c r="PF155" s="370"/>
      <c r="PG155" s="370"/>
      <c r="PH155" s="370"/>
      <c r="PI155" s="370"/>
      <c r="PJ155" s="370"/>
      <c r="PK155" s="370"/>
      <c r="PL155" s="370"/>
      <c r="PM155" s="370"/>
      <c r="PN155" s="370"/>
      <c r="PO155" s="370"/>
      <c r="PP155" s="370"/>
      <c r="PQ155" s="370"/>
      <c r="PR155" s="370"/>
      <c r="PS155" s="370"/>
      <c r="PT155" s="370"/>
      <c r="PU155" s="370"/>
      <c r="PV155" s="370"/>
      <c r="PW155" s="370"/>
      <c r="PX155" s="370"/>
      <c r="PY155" s="370"/>
      <c r="PZ155" s="370"/>
      <c r="QA155" s="370"/>
      <c r="QB155" s="370"/>
      <c r="QC155" s="370"/>
      <c r="QD155" s="370"/>
      <c r="QE155" s="370"/>
      <c r="QF155" s="370"/>
      <c r="QG155" s="370"/>
      <c r="QH155" s="370"/>
      <c r="QI155" s="370"/>
      <c r="QJ155" s="370"/>
      <c r="QK155" s="370"/>
      <c r="QL155" s="370"/>
      <c r="QM155" s="370"/>
      <c r="QN155" s="370"/>
      <c r="QO155" s="370"/>
      <c r="QP155" s="370"/>
      <c r="QQ155" s="370"/>
      <c r="QR155" s="370"/>
      <c r="QS155" s="370"/>
      <c r="QT155" s="370"/>
      <c r="QU155" s="370"/>
      <c r="QV155" s="370"/>
      <c r="QW155" s="370"/>
      <c r="QX155" s="370"/>
      <c r="QY155" s="370"/>
      <c r="QZ155" s="370"/>
      <c r="RA155" s="370"/>
      <c r="RB155" s="370"/>
      <c r="RC155" s="370"/>
      <c r="RD155" s="370"/>
      <c r="RE155" s="370"/>
      <c r="RF155" s="370"/>
      <c r="RG155" s="370"/>
      <c r="RH155" s="370"/>
      <c r="RI155" s="370"/>
      <c r="RJ155" s="370"/>
      <c r="RK155" s="370"/>
      <c r="RL155" s="370"/>
      <c r="RM155" s="370"/>
      <c r="RN155" s="370"/>
      <c r="RO155" s="370"/>
      <c r="RP155" s="370"/>
      <c r="RQ155" s="370"/>
      <c r="RR155" s="370"/>
      <c r="RS155" s="370"/>
      <c r="RT155" s="370"/>
      <c r="RU155" s="370"/>
      <c r="RV155" s="370"/>
      <c r="RW155" s="370"/>
      <c r="RX155" s="370"/>
      <c r="RY155" s="370"/>
      <c r="RZ155" s="370"/>
      <c r="SA155" s="370"/>
      <c r="SB155" s="370"/>
      <c r="SC155" s="370"/>
      <c r="SD155" s="370"/>
      <c r="SE155" s="370"/>
      <c r="SF155" s="370"/>
      <c r="SG155" s="370"/>
      <c r="SH155" s="370"/>
      <c r="SI155" s="370"/>
      <c r="SJ155" s="370"/>
      <c r="SK155" s="370"/>
      <c r="SL155" s="370"/>
      <c r="SM155" s="370"/>
      <c r="SN155" s="370"/>
      <c r="SO155" s="370"/>
      <c r="SP155" s="370"/>
      <c r="SQ155" s="370"/>
      <c r="SR155" s="370"/>
      <c r="SS155" s="370"/>
      <c r="ST155" s="370"/>
      <c r="SU155" s="370"/>
      <c r="SV155" s="370"/>
      <c r="SW155" s="370"/>
      <c r="SX155" s="370"/>
      <c r="SY155" s="370"/>
      <c r="SZ155" s="370"/>
      <c r="TA155" s="370"/>
      <c r="TB155" s="370"/>
      <c r="TC155" s="370"/>
      <c r="TD155" s="370"/>
      <c r="TE155" s="370"/>
      <c r="TF155" s="370"/>
      <c r="TG155" s="370"/>
      <c r="TH155" s="370"/>
      <c r="TI155" s="370"/>
      <c r="TJ155" s="370"/>
      <c r="TK155" s="370"/>
      <c r="TL155" s="370"/>
      <c r="TM155" s="370"/>
      <c r="TN155" s="370"/>
      <c r="TO155" s="370"/>
      <c r="TP155" s="370"/>
      <c r="TQ155" s="370"/>
      <c r="TR155" s="370"/>
      <c r="TS155" s="370"/>
      <c r="TT155" s="370"/>
      <c r="TU155" s="370"/>
      <c r="TV155" s="370"/>
      <c r="TW155" s="370"/>
      <c r="TX155" s="370"/>
      <c r="TY155" s="370"/>
      <c r="TZ155" s="370"/>
      <c r="UA155" s="370"/>
      <c r="UB155" s="370"/>
      <c r="UC155" s="370"/>
      <c r="UD155" s="370"/>
      <c r="UE155" s="370"/>
      <c r="UF155" s="370"/>
      <c r="UG155" s="370"/>
      <c r="UH155" s="370"/>
      <c r="UI155" s="370"/>
      <c r="UJ155" s="370"/>
      <c r="UK155" s="370"/>
      <c r="UL155" s="370"/>
      <c r="UM155" s="370"/>
      <c r="UN155" s="370"/>
      <c r="UO155" s="370"/>
      <c r="UP155" s="370"/>
      <c r="UQ155" s="370"/>
      <c r="UR155" s="370"/>
      <c r="US155" s="370"/>
      <c r="UT155" s="370"/>
      <c r="UU155" s="370"/>
      <c r="UV155" s="370"/>
      <c r="UW155" s="370"/>
      <c r="UX155" s="370"/>
      <c r="UY155" s="370"/>
      <c r="UZ155" s="370"/>
      <c r="VA155" s="370"/>
      <c r="VB155" s="370"/>
      <c r="VC155" s="370"/>
      <c r="VD155" s="370"/>
      <c r="VE155" s="370"/>
      <c r="VF155" s="370"/>
      <c r="VG155" s="370"/>
      <c r="VH155" s="370"/>
      <c r="VI155" s="370"/>
      <c r="VJ155" s="370"/>
      <c r="VK155" s="370"/>
      <c r="VL155" s="370"/>
      <c r="VM155" s="370"/>
      <c r="VN155" s="370"/>
      <c r="VO155" s="370"/>
      <c r="VP155" s="370"/>
      <c r="VQ155" s="370"/>
      <c r="VR155" s="370"/>
      <c r="VS155" s="370"/>
      <c r="VT155" s="370"/>
      <c r="VU155" s="370"/>
      <c r="VV155" s="370"/>
      <c r="VW155" s="370"/>
      <c r="VX155" s="370"/>
      <c r="VY155" s="370"/>
      <c r="VZ155" s="370"/>
      <c r="WA155" s="370"/>
      <c r="WB155" s="370"/>
      <c r="WC155" s="370"/>
      <c r="WD155" s="370"/>
      <c r="WE155" s="370"/>
      <c r="WF155" s="370"/>
      <c r="WG155" s="370"/>
      <c r="WH155" s="370"/>
      <c r="WI155" s="370"/>
      <c r="WJ155" s="370"/>
      <c r="WK155" s="370"/>
      <c r="WL155" s="370"/>
      <c r="WM155" s="370"/>
      <c r="WN155" s="370"/>
      <c r="WO155" s="370"/>
      <c r="WP155" s="370"/>
      <c r="WQ155" s="370"/>
      <c r="WR155" s="370"/>
      <c r="WS155" s="370"/>
      <c r="WT155" s="370"/>
      <c r="WU155" s="370"/>
      <c r="WV155" s="370"/>
      <c r="WW155" s="370"/>
      <c r="WX155" s="370"/>
      <c r="WY155" s="370"/>
      <c r="WZ155" s="370"/>
      <c r="XA155" s="370"/>
      <c r="XB155" s="370"/>
      <c r="XC155" s="370"/>
      <c r="XD155" s="370"/>
      <c r="XE155" s="370"/>
      <c r="XF155" s="370"/>
      <c r="XG155" s="370"/>
      <c r="XH155" s="370"/>
      <c r="XI155" s="370"/>
      <c r="XJ155" s="370"/>
      <c r="XK155" s="370"/>
      <c r="XL155" s="370"/>
      <c r="XM155" s="370"/>
      <c r="XN155" s="370"/>
      <c r="XO155" s="370"/>
      <c r="XP155" s="370"/>
      <c r="XQ155" s="370"/>
      <c r="XR155" s="370"/>
      <c r="XS155" s="370"/>
      <c r="XT155" s="370"/>
      <c r="XU155" s="370"/>
      <c r="XV155" s="370"/>
      <c r="XW155" s="370"/>
      <c r="XX155" s="370"/>
      <c r="XY155" s="370"/>
      <c r="XZ155" s="370"/>
      <c r="YA155" s="370"/>
      <c r="YB155" s="370"/>
      <c r="YC155" s="370"/>
      <c r="YD155" s="370"/>
      <c r="YE155" s="370"/>
      <c r="YF155" s="370"/>
      <c r="YG155" s="370"/>
      <c r="YH155" s="370"/>
      <c r="YI155" s="370"/>
      <c r="YJ155" s="370"/>
      <c r="YK155" s="370"/>
      <c r="YL155" s="370"/>
      <c r="YM155" s="370"/>
      <c r="YN155" s="370"/>
      <c r="YO155" s="370"/>
      <c r="YP155" s="370"/>
      <c r="YQ155" s="370"/>
      <c r="YR155" s="370"/>
      <c r="YS155" s="370"/>
      <c r="YT155" s="370"/>
      <c r="YU155" s="370"/>
      <c r="YV155" s="370"/>
      <c r="YW155" s="370"/>
      <c r="YX155" s="370"/>
      <c r="YY155" s="370"/>
      <c r="YZ155" s="370"/>
      <c r="ZA155" s="370"/>
      <c r="ZB155" s="370"/>
      <c r="ZC155" s="370"/>
      <c r="ZD155" s="370"/>
      <c r="ZE155" s="370"/>
      <c r="ZF155" s="370"/>
      <c r="ZG155" s="370"/>
      <c r="ZH155" s="370"/>
      <c r="ZI155" s="370"/>
      <c r="ZJ155" s="370"/>
      <c r="ZK155" s="370"/>
      <c r="ZL155" s="370"/>
      <c r="ZM155" s="370"/>
      <c r="ZN155" s="370"/>
      <c r="ZO155" s="370"/>
      <c r="ZP155" s="370"/>
      <c r="ZQ155" s="370"/>
      <c r="ZR155" s="370"/>
      <c r="ZS155" s="370"/>
      <c r="ZT155" s="370"/>
      <c r="ZU155" s="370"/>
      <c r="ZV155" s="370"/>
      <c r="ZW155" s="370"/>
      <c r="ZX155" s="370"/>
      <c r="ZY155" s="370"/>
      <c r="ZZ155" s="370"/>
      <c r="AAA155" s="370"/>
      <c r="AAB155" s="370"/>
      <c r="AAC155" s="370"/>
      <c r="AAD155" s="370"/>
      <c r="AAE155" s="370"/>
      <c r="AAF155" s="370"/>
      <c r="AAG155" s="370"/>
      <c r="AAH155" s="370"/>
      <c r="AAI155" s="370"/>
      <c r="AAJ155" s="370"/>
      <c r="AAK155" s="370"/>
      <c r="AAL155" s="370"/>
      <c r="AAM155" s="370"/>
      <c r="AAN155" s="370"/>
      <c r="AAO155" s="370"/>
      <c r="AAP155" s="370"/>
      <c r="AAQ155" s="370"/>
      <c r="AAR155" s="370"/>
      <c r="AAS155" s="370"/>
      <c r="AAT155" s="370"/>
      <c r="AAU155" s="370"/>
      <c r="AAV155" s="370"/>
      <c r="AAW155" s="370"/>
      <c r="AAX155" s="370"/>
      <c r="AAY155" s="370"/>
      <c r="AAZ155" s="370"/>
      <c r="ABA155" s="370"/>
      <c r="ABB155" s="370"/>
      <c r="ABC155" s="370"/>
      <c r="ABD155" s="370"/>
      <c r="ABE155" s="370"/>
      <c r="ABF155" s="370"/>
      <c r="ABG155" s="370"/>
      <c r="ABH155" s="370"/>
      <c r="ABI155" s="370"/>
      <c r="ABJ155" s="370"/>
      <c r="ABK155" s="370"/>
      <c r="ABL155" s="370"/>
      <c r="ABM155" s="370"/>
      <c r="ABN155" s="370"/>
      <c r="ABO155" s="370"/>
      <c r="ABP155" s="370"/>
      <c r="ABQ155" s="370"/>
      <c r="ABR155" s="370"/>
      <c r="ABS155" s="370"/>
      <c r="ABT155" s="370"/>
      <c r="ABU155" s="370"/>
      <c r="ABV155" s="370"/>
      <c r="ABW155" s="370"/>
      <c r="ABX155" s="370"/>
      <c r="ABY155" s="370"/>
      <c r="ABZ155" s="370"/>
      <c r="ACA155" s="370"/>
      <c r="ACB155" s="370"/>
      <c r="ACC155" s="370"/>
      <c r="ACD155" s="370"/>
      <c r="ACE155" s="370"/>
      <c r="ACF155" s="370"/>
      <c r="ACG155" s="370"/>
      <c r="ACH155" s="370"/>
      <c r="ACI155" s="370"/>
      <c r="ACJ155" s="370"/>
      <c r="ACK155" s="370"/>
      <c r="ACL155" s="370"/>
      <c r="ACM155" s="370"/>
      <c r="ACN155" s="370"/>
      <c r="ACO155" s="370"/>
      <c r="ACP155" s="370"/>
      <c r="ACQ155" s="370"/>
      <c r="ACR155" s="370"/>
      <c r="ACS155" s="370"/>
      <c r="ACT155" s="370"/>
      <c r="ACU155" s="370"/>
      <c r="ACV155" s="370"/>
      <c r="ACW155" s="370"/>
      <c r="ACX155" s="370"/>
      <c r="ACY155" s="370"/>
      <c r="ACZ155" s="370"/>
      <c r="ADA155" s="370"/>
      <c r="ADB155" s="370"/>
      <c r="ADC155" s="370"/>
      <c r="ADD155" s="370"/>
      <c r="ADE155" s="370"/>
      <c r="ADF155" s="370"/>
      <c r="ADG155" s="370"/>
      <c r="ADH155" s="370"/>
      <c r="ADI155" s="370"/>
      <c r="ADJ155" s="370"/>
      <c r="ADK155" s="370"/>
      <c r="ADL155" s="370"/>
      <c r="ADM155" s="370"/>
      <c r="ADN155" s="370"/>
      <c r="ADO155" s="370"/>
      <c r="ADP155" s="370"/>
      <c r="ADQ155" s="370"/>
      <c r="ADR155" s="370"/>
      <c r="ADS155" s="370"/>
      <c r="ADT155" s="370"/>
      <c r="ADU155" s="370"/>
      <c r="ADV155" s="370"/>
      <c r="ADW155" s="370"/>
      <c r="ADX155" s="370"/>
      <c r="ADY155" s="370"/>
      <c r="ADZ155" s="370"/>
      <c r="AEA155" s="370"/>
      <c r="AEB155" s="370"/>
      <c r="AEC155" s="370"/>
      <c r="AED155" s="370"/>
      <c r="AEE155" s="370"/>
      <c r="AEF155" s="370"/>
      <c r="AEG155" s="370"/>
      <c r="AEH155" s="370"/>
      <c r="AEI155" s="370"/>
      <c r="AEJ155" s="370"/>
      <c r="AEK155" s="370"/>
      <c r="AEL155" s="370"/>
      <c r="AEM155" s="370"/>
      <c r="AEN155" s="370"/>
      <c r="AEO155" s="370"/>
      <c r="AEP155" s="370"/>
      <c r="AEQ155" s="370"/>
      <c r="AER155" s="370"/>
      <c r="AES155" s="370"/>
      <c r="AET155" s="370"/>
      <c r="AEU155" s="370"/>
      <c r="AEV155" s="370"/>
      <c r="AEW155" s="370"/>
      <c r="AEX155" s="370"/>
      <c r="AEY155" s="370"/>
      <c r="AEZ155" s="370"/>
      <c r="AFA155" s="370"/>
      <c r="AFB155" s="370"/>
      <c r="AFC155" s="370"/>
      <c r="AFD155" s="370"/>
      <c r="AFE155" s="370"/>
      <c r="AFF155" s="370"/>
      <c r="AFG155" s="370"/>
      <c r="AFH155" s="370"/>
      <c r="AFI155" s="370"/>
      <c r="AFJ155" s="370"/>
      <c r="AFK155" s="370"/>
      <c r="AFL155" s="370"/>
      <c r="AFM155" s="370"/>
      <c r="AFN155" s="370"/>
      <c r="AFO155" s="370"/>
      <c r="AFP155" s="370"/>
      <c r="AFQ155" s="370"/>
      <c r="AFR155" s="370"/>
      <c r="AFS155" s="370"/>
      <c r="AFT155" s="370"/>
      <c r="AFU155" s="370"/>
      <c r="AFV155" s="370"/>
      <c r="AFW155" s="370"/>
      <c r="AFX155" s="370"/>
      <c r="AFY155" s="370"/>
      <c r="AFZ155" s="370"/>
      <c r="AGA155" s="370"/>
      <c r="AGB155" s="370"/>
      <c r="AGC155" s="370"/>
      <c r="AGD155" s="370"/>
      <c r="AGE155" s="370"/>
      <c r="AGF155" s="370"/>
      <c r="AGG155" s="370"/>
      <c r="AGH155" s="370"/>
      <c r="AGI155" s="370"/>
      <c r="AGJ155" s="370"/>
      <c r="AGK155" s="370"/>
      <c r="AGL155" s="370"/>
      <c r="AGM155" s="370"/>
      <c r="AGN155" s="370"/>
      <c r="AGO155" s="370"/>
      <c r="AGP155" s="370"/>
      <c r="AGQ155" s="370"/>
      <c r="AGR155" s="370"/>
      <c r="AGS155" s="370"/>
      <c r="AGT155" s="370"/>
      <c r="AGU155" s="370"/>
      <c r="AGV155" s="370"/>
      <c r="AGW155" s="370"/>
      <c r="AGX155" s="370"/>
      <c r="AGY155" s="370"/>
      <c r="AGZ155" s="370"/>
      <c r="AHA155" s="370"/>
      <c r="AHB155" s="370"/>
      <c r="AHC155" s="370"/>
      <c r="AHD155" s="370"/>
      <c r="AHE155" s="370"/>
      <c r="AHF155" s="370"/>
      <c r="AHG155" s="370"/>
      <c r="AHH155" s="370"/>
      <c r="AHI155" s="370"/>
      <c r="AHJ155" s="370"/>
      <c r="AHK155" s="370"/>
      <c r="AHL155" s="370"/>
      <c r="AHM155" s="370"/>
      <c r="AHN155" s="370"/>
      <c r="AHO155" s="370"/>
      <c r="AHP155" s="370"/>
      <c r="AHQ155" s="370"/>
      <c r="AHR155" s="370"/>
      <c r="AHS155" s="370"/>
      <c r="AHT155" s="370"/>
      <c r="AHU155" s="370"/>
      <c r="AHV155" s="370"/>
      <c r="AHW155" s="370"/>
      <c r="AHX155" s="370"/>
      <c r="AHY155" s="370"/>
      <c r="AHZ155" s="370"/>
      <c r="AIA155" s="370"/>
      <c r="AIB155" s="370"/>
      <c r="AIC155" s="370"/>
      <c r="AID155" s="370"/>
      <c r="AIE155" s="370"/>
      <c r="AIF155" s="370"/>
      <c r="AIG155" s="370"/>
      <c r="AIH155" s="370"/>
      <c r="AII155" s="370"/>
      <c r="AIJ155" s="370"/>
      <c r="AIK155" s="370"/>
      <c r="AIL155" s="370"/>
      <c r="AIM155" s="370"/>
      <c r="AIN155" s="370"/>
      <c r="AIO155" s="370"/>
      <c r="AIP155" s="370"/>
      <c r="AIQ155" s="370"/>
      <c r="AIR155" s="370"/>
      <c r="AIS155" s="370"/>
      <c r="AIT155" s="370"/>
      <c r="AIU155" s="370"/>
      <c r="AIV155" s="370"/>
      <c r="AIW155" s="370"/>
      <c r="AIX155" s="370"/>
      <c r="AIY155" s="370"/>
      <c r="AIZ155" s="370"/>
      <c r="AJA155" s="370"/>
      <c r="AJB155" s="370"/>
      <c r="AJC155" s="370"/>
      <c r="AJD155" s="370"/>
      <c r="AJE155" s="370"/>
      <c r="AJF155" s="370"/>
      <c r="AJG155" s="370"/>
      <c r="AJH155" s="370"/>
      <c r="AJI155" s="370"/>
      <c r="AJJ155" s="370"/>
      <c r="AJK155" s="370"/>
      <c r="AJL155" s="370"/>
      <c r="AJM155" s="370"/>
      <c r="AJN155" s="370"/>
      <c r="AJO155" s="370"/>
      <c r="AJP155" s="370"/>
      <c r="AJQ155" s="370"/>
      <c r="AJR155" s="370"/>
      <c r="AJS155" s="370"/>
      <c r="AJT155" s="370"/>
      <c r="AJU155" s="370"/>
      <c r="AJV155" s="370"/>
      <c r="AJW155" s="370"/>
      <c r="AJX155" s="370"/>
      <c r="AJY155" s="370"/>
      <c r="AJZ155" s="370"/>
      <c r="AKA155" s="370"/>
      <c r="AKB155" s="370"/>
      <c r="AKC155" s="370"/>
      <c r="AKD155" s="370"/>
      <c r="AKE155" s="370"/>
      <c r="AKF155" s="370"/>
      <c r="AKG155" s="370"/>
      <c r="AKH155" s="370"/>
      <c r="AKI155" s="370"/>
      <c r="AKJ155" s="370"/>
      <c r="AKK155" s="370"/>
      <c r="AKL155" s="370"/>
      <c r="AKM155" s="370"/>
      <c r="AKN155" s="370"/>
      <c r="AKO155" s="370"/>
      <c r="AKP155" s="370"/>
      <c r="AKQ155" s="370"/>
      <c r="AKR155" s="370"/>
      <c r="AKS155" s="370"/>
      <c r="AKT155" s="370"/>
      <c r="AKU155" s="370"/>
      <c r="AKV155" s="370"/>
      <c r="AKW155" s="370"/>
      <c r="AKX155" s="370"/>
      <c r="AKY155" s="370"/>
      <c r="AKZ155" s="370"/>
      <c r="ALA155" s="370"/>
      <c r="ALB155" s="370"/>
      <c r="ALC155" s="370"/>
      <c r="ALD155" s="370"/>
    </row>
    <row r="156" spans="1:992" s="253" customFormat="1" ht="14.25" customHeight="1">
      <c r="A156" s="2421"/>
      <c r="B156" s="2828"/>
      <c r="C156" s="2421"/>
      <c r="D156" s="707" t="s">
        <v>303</v>
      </c>
      <c r="E156" s="374">
        <v>80000</v>
      </c>
      <c r="F156" s="1794">
        <v>80000</v>
      </c>
      <c r="G156" s="2854"/>
      <c r="H156" s="2821"/>
      <c r="I156" s="2391"/>
      <c r="J156" s="2391"/>
      <c r="K156" s="2391"/>
      <c r="L156" s="2792"/>
      <c r="M156" s="580"/>
      <c r="N156" s="370"/>
      <c r="O156" s="370"/>
      <c r="P156" s="370"/>
      <c r="Q156" s="370"/>
      <c r="R156" s="370"/>
      <c r="S156" s="370"/>
      <c r="T156" s="370"/>
      <c r="U156" s="370"/>
      <c r="V156" s="370"/>
      <c r="W156" s="370"/>
      <c r="X156" s="370"/>
      <c r="Y156" s="370"/>
      <c r="Z156" s="370"/>
      <c r="AA156" s="370"/>
      <c r="AB156" s="370"/>
      <c r="AC156" s="370"/>
      <c r="AD156" s="370"/>
      <c r="AE156" s="370"/>
      <c r="AF156" s="370"/>
      <c r="AG156" s="370"/>
      <c r="AH156" s="370"/>
      <c r="AI156" s="370"/>
      <c r="AJ156" s="370"/>
      <c r="AK156" s="370"/>
      <c r="AL156" s="370"/>
      <c r="AM156" s="370"/>
      <c r="AN156" s="370"/>
      <c r="AO156" s="370"/>
      <c r="AP156" s="370"/>
      <c r="AQ156" s="370"/>
      <c r="AR156" s="370"/>
      <c r="AS156" s="370"/>
      <c r="AT156" s="370"/>
      <c r="AU156" s="370"/>
      <c r="AV156" s="370"/>
      <c r="AW156" s="370"/>
      <c r="AX156" s="370"/>
      <c r="AY156" s="370"/>
      <c r="AZ156" s="370"/>
      <c r="BA156" s="370"/>
      <c r="BB156" s="370"/>
      <c r="BC156" s="370"/>
      <c r="BD156" s="370"/>
      <c r="BE156" s="370"/>
      <c r="BF156" s="370"/>
      <c r="BG156" s="370"/>
      <c r="BH156" s="370"/>
      <c r="BI156" s="370"/>
      <c r="BJ156" s="370"/>
      <c r="BK156" s="370"/>
      <c r="BL156" s="370"/>
      <c r="BM156" s="370"/>
      <c r="BN156" s="370"/>
      <c r="BO156" s="370"/>
      <c r="BP156" s="370"/>
      <c r="BQ156" s="370"/>
      <c r="BR156" s="370"/>
      <c r="BS156" s="370"/>
      <c r="BT156" s="370"/>
      <c r="BU156" s="370"/>
      <c r="BV156" s="370"/>
      <c r="BW156" s="370"/>
      <c r="BX156" s="370"/>
      <c r="BY156" s="370"/>
      <c r="BZ156" s="370"/>
      <c r="CA156" s="370"/>
      <c r="CB156" s="370"/>
      <c r="CC156" s="370"/>
      <c r="CD156" s="370"/>
      <c r="CE156" s="370"/>
      <c r="CF156" s="370"/>
      <c r="CG156" s="370"/>
      <c r="CH156" s="370"/>
      <c r="CI156" s="370"/>
      <c r="CJ156" s="370"/>
      <c r="CK156" s="370"/>
      <c r="CL156" s="370"/>
      <c r="CM156" s="370"/>
      <c r="CN156" s="370"/>
      <c r="CO156" s="370"/>
      <c r="CP156" s="370"/>
      <c r="CQ156" s="370"/>
      <c r="CR156" s="370"/>
      <c r="CS156" s="370"/>
      <c r="CT156" s="370"/>
      <c r="CU156" s="370"/>
      <c r="CV156" s="370"/>
      <c r="CW156" s="370"/>
      <c r="CX156" s="370"/>
      <c r="CY156" s="370"/>
      <c r="CZ156" s="370"/>
      <c r="DA156" s="370"/>
      <c r="DB156" s="370"/>
      <c r="DC156" s="370"/>
      <c r="DD156" s="370"/>
      <c r="DE156" s="370"/>
      <c r="DF156" s="370"/>
      <c r="DG156" s="370"/>
      <c r="DH156" s="370"/>
      <c r="DI156" s="370"/>
      <c r="DJ156" s="370"/>
      <c r="DK156" s="370"/>
      <c r="DL156" s="370"/>
      <c r="DM156" s="370"/>
      <c r="DN156" s="370"/>
      <c r="DO156" s="370"/>
      <c r="DP156" s="370"/>
      <c r="DQ156" s="370"/>
      <c r="DR156" s="370"/>
      <c r="DS156" s="370"/>
      <c r="DT156" s="370"/>
      <c r="DU156" s="370"/>
      <c r="DV156" s="370"/>
      <c r="DW156" s="370"/>
      <c r="DX156" s="370"/>
      <c r="DY156" s="370"/>
      <c r="DZ156" s="370"/>
      <c r="EA156" s="370"/>
      <c r="EB156" s="370"/>
      <c r="EC156" s="370"/>
      <c r="ED156" s="370"/>
      <c r="EE156" s="370"/>
      <c r="EF156" s="370"/>
      <c r="EG156" s="370"/>
      <c r="EH156" s="370"/>
      <c r="EI156" s="370"/>
      <c r="EJ156" s="370"/>
      <c r="EK156" s="370"/>
      <c r="EL156" s="370"/>
      <c r="EM156" s="370"/>
      <c r="EN156" s="370"/>
      <c r="EO156" s="370"/>
      <c r="EP156" s="370"/>
      <c r="EQ156" s="370"/>
      <c r="ER156" s="370"/>
      <c r="ES156" s="370"/>
      <c r="ET156" s="370"/>
      <c r="EU156" s="370"/>
      <c r="EV156" s="370"/>
      <c r="EW156" s="370"/>
      <c r="EX156" s="370"/>
      <c r="EY156" s="370"/>
      <c r="EZ156" s="370"/>
      <c r="FA156" s="370"/>
      <c r="FB156" s="370"/>
      <c r="FC156" s="370"/>
      <c r="FD156" s="370"/>
      <c r="FE156" s="370"/>
      <c r="FF156" s="370"/>
      <c r="FG156" s="370"/>
      <c r="FH156" s="370"/>
      <c r="FI156" s="370"/>
      <c r="FJ156" s="370"/>
      <c r="FK156" s="370"/>
      <c r="FL156" s="370"/>
      <c r="FM156" s="370"/>
      <c r="FN156" s="370"/>
      <c r="FO156" s="370"/>
      <c r="FP156" s="370"/>
      <c r="FQ156" s="370"/>
      <c r="FR156" s="370"/>
      <c r="FS156" s="370"/>
      <c r="FT156" s="370"/>
      <c r="FU156" s="370"/>
      <c r="FV156" s="370"/>
      <c r="FW156" s="370"/>
      <c r="FX156" s="370"/>
      <c r="FY156" s="370"/>
      <c r="FZ156" s="370"/>
      <c r="GA156" s="370"/>
      <c r="GB156" s="370"/>
      <c r="GC156" s="370"/>
      <c r="GD156" s="370"/>
      <c r="GE156" s="370"/>
      <c r="GF156" s="370"/>
      <c r="GG156" s="370"/>
      <c r="GH156" s="370"/>
      <c r="GI156" s="370"/>
      <c r="GJ156" s="370"/>
      <c r="GK156" s="370"/>
      <c r="GL156" s="370"/>
      <c r="GM156" s="370"/>
      <c r="GN156" s="370"/>
      <c r="GO156" s="370"/>
      <c r="GP156" s="370"/>
      <c r="GQ156" s="370"/>
      <c r="GR156" s="370"/>
      <c r="GS156" s="370"/>
      <c r="GT156" s="370"/>
      <c r="GU156" s="370"/>
      <c r="GV156" s="370"/>
      <c r="GW156" s="370"/>
      <c r="GX156" s="370"/>
      <c r="GY156" s="370"/>
      <c r="GZ156" s="370"/>
      <c r="HA156" s="370"/>
      <c r="HB156" s="370"/>
      <c r="HC156" s="370"/>
      <c r="HD156" s="370"/>
      <c r="HE156" s="370"/>
      <c r="HF156" s="370"/>
      <c r="HG156" s="370"/>
      <c r="HH156" s="370"/>
      <c r="HI156" s="370"/>
      <c r="HJ156" s="370"/>
      <c r="HK156" s="370"/>
      <c r="HL156" s="370"/>
      <c r="HM156" s="370"/>
      <c r="HN156" s="370"/>
      <c r="HO156" s="370"/>
      <c r="HP156" s="370"/>
      <c r="HQ156" s="370"/>
      <c r="HR156" s="370"/>
      <c r="HS156" s="370"/>
      <c r="HT156" s="370"/>
      <c r="HU156" s="370"/>
      <c r="HV156" s="370"/>
      <c r="HW156" s="370"/>
      <c r="HX156" s="370"/>
      <c r="HY156" s="370"/>
      <c r="HZ156" s="370"/>
      <c r="IA156" s="370"/>
      <c r="IB156" s="370"/>
      <c r="IC156" s="370"/>
      <c r="ID156" s="370"/>
      <c r="IE156" s="370"/>
      <c r="IF156" s="370"/>
      <c r="IG156" s="370"/>
      <c r="IH156" s="370"/>
      <c r="II156" s="370"/>
      <c r="IJ156" s="370"/>
      <c r="IK156" s="370"/>
      <c r="IL156" s="370"/>
      <c r="IM156" s="370"/>
      <c r="IN156" s="370"/>
      <c r="IO156" s="370"/>
      <c r="IP156" s="370"/>
      <c r="IQ156" s="370"/>
      <c r="IR156" s="370"/>
      <c r="IS156" s="370"/>
      <c r="IT156" s="370"/>
      <c r="IU156" s="370"/>
      <c r="IV156" s="370"/>
      <c r="IW156" s="370"/>
      <c r="IX156" s="370"/>
      <c r="IY156" s="370"/>
      <c r="IZ156" s="370"/>
      <c r="JA156" s="370"/>
      <c r="JB156" s="370"/>
      <c r="JC156" s="370"/>
      <c r="JD156" s="370"/>
      <c r="JE156" s="370"/>
      <c r="JF156" s="370"/>
      <c r="JG156" s="370"/>
      <c r="JH156" s="370"/>
      <c r="JI156" s="370"/>
      <c r="JJ156" s="370"/>
      <c r="JK156" s="370"/>
      <c r="JL156" s="370"/>
      <c r="JM156" s="370"/>
      <c r="JN156" s="370"/>
      <c r="JO156" s="370"/>
      <c r="JP156" s="370"/>
      <c r="JQ156" s="370"/>
      <c r="JR156" s="370"/>
      <c r="JS156" s="370"/>
      <c r="JT156" s="370"/>
      <c r="JU156" s="370"/>
      <c r="JV156" s="370"/>
      <c r="JW156" s="370"/>
      <c r="JX156" s="370"/>
      <c r="JY156" s="370"/>
      <c r="JZ156" s="370"/>
      <c r="KA156" s="370"/>
      <c r="KB156" s="370"/>
      <c r="KC156" s="370"/>
      <c r="KD156" s="370"/>
      <c r="KE156" s="370"/>
      <c r="KF156" s="370"/>
      <c r="KG156" s="370"/>
      <c r="KH156" s="370"/>
      <c r="KI156" s="370"/>
      <c r="KJ156" s="370"/>
      <c r="KK156" s="370"/>
      <c r="KL156" s="370"/>
      <c r="KM156" s="370"/>
      <c r="KN156" s="370"/>
      <c r="KO156" s="370"/>
      <c r="KP156" s="370"/>
      <c r="KQ156" s="370"/>
      <c r="KR156" s="370"/>
      <c r="KS156" s="370"/>
      <c r="KT156" s="370"/>
      <c r="KU156" s="370"/>
      <c r="KV156" s="370"/>
      <c r="KW156" s="370"/>
      <c r="KX156" s="370"/>
      <c r="KY156" s="370"/>
      <c r="KZ156" s="370"/>
      <c r="LA156" s="370"/>
      <c r="LB156" s="370"/>
      <c r="LC156" s="370"/>
      <c r="LD156" s="370"/>
      <c r="LE156" s="370"/>
      <c r="LF156" s="370"/>
      <c r="LG156" s="370"/>
      <c r="LH156" s="370"/>
      <c r="LI156" s="370"/>
      <c r="LJ156" s="370"/>
      <c r="LK156" s="370"/>
      <c r="LL156" s="370"/>
      <c r="LM156" s="370"/>
      <c r="LN156" s="370"/>
      <c r="LO156" s="370"/>
      <c r="LP156" s="370"/>
      <c r="LQ156" s="370"/>
      <c r="LR156" s="370"/>
      <c r="LS156" s="370"/>
      <c r="LT156" s="370"/>
      <c r="LU156" s="370"/>
      <c r="LV156" s="370"/>
      <c r="LW156" s="370"/>
      <c r="LX156" s="370"/>
      <c r="LY156" s="370"/>
      <c r="LZ156" s="370"/>
      <c r="MA156" s="370"/>
      <c r="MB156" s="370"/>
      <c r="MC156" s="370"/>
      <c r="MD156" s="370"/>
      <c r="ME156" s="370"/>
      <c r="MF156" s="370"/>
      <c r="MG156" s="370"/>
      <c r="MH156" s="370"/>
      <c r="MI156" s="370"/>
      <c r="MJ156" s="370"/>
      <c r="MK156" s="370"/>
      <c r="ML156" s="370"/>
      <c r="MM156" s="370"/>
      <c r="MN156" s="370"/>
      <c r="MO156" s="370"/>
      <c r="MP156" s="370"/>
      <c r="MQ156" s="370"/>
      <c r="MR156" s="370"/>
      <c r="MS156" s="370"/>
      <c r="MT156" s="370"/>
      <c r="MU156" s="370"/>
      <c r="MV156" s="370"/>
      <c r="MW156" s="370"/>
      <c r="MX156" s="370"/>
      <c r="MY156" s="370"/>
      <c r="MZ156" s="370"/>
      <c r="NA156" s="370"/>
      <c r="NB156" s="370"/>
      <c r="NC156" s="370"/>
      <c r="ND156" s="370"/>
      <c r="NE156" s="370"/>
      <c r="NF156" s="370"/>
      <c r="NG156" s="370"/>
      <c r="NH156" s="370"/>
      <c r="NI156" s="370"/>
      <c r="NJ156" s="370"/>
      <c r="NK156" s="370"/>
      <c r="NL156" s="370"/>
      <c r="NM156" s="370"/>
      <c r="NN156" s="370"/>
      <c r="NO156" s="370"/>
      <c r="NP156" s="370"/>
      <c r="NQ156" s="370"/>
      <c r="NR156" s="370"/>
      <c r="NS156" s="370"/>
      <c r="NT156" s="370"/>
      <c r="NU156" s="370"/>
      <c r="NV156" s="370"/>
      <c r="NW156" s="370"/>
      <c r="NX156" s="370"/>
      <c r="NY156" s="370"/>
      <c r="NZ156" s="370"/>
      <c r="OA156" s="370"/>
      <c r="OB156" s="370"/>
      <c r="OC156" s="370"/>
      <c r="OD156" s="370"/>
      <c r="OE156" s="370"/>
      <c r="OF156" s="370"/>
      <c r="OG156" s="370"/>
      <c r="OH156" s="370"/>
      <c r="OI156" s="370"/>
      <c r="OJ156" s="370"/>
      <c r="OK156" s="370"/>
      <c r="OL156" s="370"/>
      <c r="OM156" s="370"/>
      <c r="ON156" s="370"/>
      <c r="OO156" s="370"/>
      <c r="OP156" s="370"/>
      <c r="OQ156" s="370"/>
      <c r="OR156" s="370"/>
      <c r="OS156" s="370"/>
      <c r="OT156" s="370"/>
      <c r="OU156" s="370"/>
      <c r="OV156" s="370"/>
      <c r="OW156" s="370"/>
      <c r="OX156" s="370"/>
      <c r="OY156" s="370"/>
      <c r="OZ156" s="370"/>
      <c r="PA156" s="370"/>
      <c r="PB156" s="370"/>
      <c r="PC156" s="370"/>
      <c r="PD156" s="370"/>
      <c r="PE156" s="370"/>
      <c r="PF156" s="370"/>
      <c r="PG156" s="370"/>
      <c r="PH156" s="370"/>
      <c r="PI156" s="370"/>
      <c r="PJ156" s="370"/>
      <c r="PK156" s="370"/>
      <c r="PL156" s="370"/>
      <c r="PM156" s="370"/>
      <c r="PN156" s="370"/>
      <c r="PO156" s="370"/>
      <c r="PP156" s="370"/>
      <c r="PQ156" s="370"/>
      <c r="PR156" s="370"/>
      <c r="PS156" s="370"/>
      <c r="PT156" s="370"/>
      <c r="PU156" s="370"/>
      <c r="PV156" s="370"/>
      <c r="PW156" s="370"/>
      <c r="PX156" s="370"/>
      <c r="PY156" s="370"/>
      <c r="PZ156" s="370"/>
      <c r="QA156" s="370"/>
      <c r="QB156" s="370"/>
      <c r="QC156" s="370"/>
      <c r="QD156" s="370"/>
      <c r="QE156" s="370"/>
      <c r="QF156" s="370"/>
      <c r="QG156" s="370"/>
      <c r="QH156" s="370"/>
      <c r="QI156" s="370"/>
      <c r="QJ156" s="370"/>
      <c r="QK156" s="370"/>
      <c r="QL156" s="370"/>
      <c r="QM156" s="370"/>
      <c r="QN156" s="370"/>
      <c r="QO156" s="370"/>
      <c r="QP156" s="370"/>
      <c r="QQ156" s="370"/>
      <c r="QR156" s="370"/>
      <c r="QS156" s="370"/>
      <c r="QT156" s="370"/>
      <c r="QU156" s="370"/>
      <c r="QV156" s="370"/>
      <c r="QW156" s="370"/>
      <c r="QX156" s="370"/>
      <c r="QY156" s="370"/>
      <c r="QZ156" s="370"/>
      <c r="RA156" s="370"/>
      <c r="RB156" s="370"/>
      <c r="RC156" s="370"/>
      <c r="RD156" s="370"/>
      <c r="RE156" s="370"/>
      <c r="RF156" s="370"/>
      <c r="RG156" s="370"/>
      <c r="RH156" s="370"/>
      <c r="RI156" s="370"/>
      <c r="RJ156" s="370"/>
      <c r="RK156" s="370"/>
      <c r="RL156" s="370"/>
      <c r="RM156" s="370"/>
      <c r="RN156" s="370"/>
      <c r="RO156" s="370"/>
      <c r="RP156" s="370"/>
      <c r="RQ156" s="370"/>
      <c r="RR156" s="370"/>
      <c r="RS156" s="370"/>
      <c r="RT156" s="370"/>
      <c r="RU156" s="370"/>
      <c r="RV156" s="370"/>
      <c r="RW156" s="370"/>
      <c r="RX156" s="370"/>
      <c r="RY156" s="370"/>
      <c r="RZ156" s="370"/>
      <c r="SA156" s="370"/>
      <c r="SB156" s="370"/>
      <c r="SC156" s="370"/>
      <c r="SD156" s="370"/>
      <c r="SE156" s="370"/>
      <c r="SF156" s="370"/>
      <c r="SG156" s="370"/>
      <c r="SH156" s="370"/>
      <c r="SI156" s="370"/>
      <c r="SJ156" s="370"/>
      <c r="SK156" s="370"/>
      <c r="SL156" s="370"/>
      <c r="SM156" s="370"/>
      <c r="SN156" s="370"/>
      <c r="SO156" s="370"/>
      <c r="SP156" s="370"/>
      <c r="SQ156" s="370"/>
      <c r="SR156" s="370"/>
      <c r="SS156" s="370"/>
      <c r="ST156" s="370"/>
      <c r="SU156" s="370"/>
      <c r="SV156" s="370"/>
      <c r="SW156" s="370"/>
      <c r="SX156" s="370"/>
      <c r="SY156" s="370"/>
      <c r="SZ156" s="370"/>
      <c r="TA156" s="370"/>
      <c r="TB156" s="370"/>
      <c r="TC156" s="370"/>
      <c r="TD156" s="370"/>
      <c r="TE156" s="370"/>
      <c r="TF156" s="370"/>
      <c r="TG156" s="370"/>
      <c r="TH156" s="370"/>
      <c r="TI156" s="370"/>
      <c r="TJ156" s="370"/>
      <c r="TK156" s="370"/>
      <c r="TL156" s="370"/>
      <c r="TM156" s="370"/>
      <c r="TN156" s="370"/>
      <c r="TO156" s="370"/>
      <c r="TP156" s="370"/>
      <c r="TQ156" s="370"/>
      <c r="TR156" s="370"/>
      <c r="TS156" s="370"/>
      <c r="TT156" s="370"/>
      <c r="TU156" s="370"/>
      <c r="TV156" s="370"/>
      <c r="TW156" s="370"/>
      <c r="TX156" s="370"/>
      <c r="TY156" s="370"/>
      <c r="TZ156" s="370"/>
      <c r="UA156" s="370"/>
      <c r="UB156" s="370"/>
      <c r="UC156" s="370"/>
      <c r="UD156" s="370"/>
      <c r="UE156" s="370"/>
      <c r="UF156" s="370"/>
      <c r="UG156" s="370"/>
      <c r="UH156" s="370"/>
      <c r="UI156" s="370"/>
      <c r="UJ156" s="370"/>
      <c r="UK156" s="370"/>
      <c r="UL156" s="370"/>
      <c r="UM156" s="370"/>
      <c r="UN156" s="370"/>
      <c r="UO156" s="370"/>
      <c r="UP156" s="370"/>
      <c r="UQ156" s="370"/>
      <c r="UR156" s="370"/>
      <c r="US156" s="370"/>
      <c r="UT156" s="370"/>
      <c r="UU156" s="370"/>
      <c r="UV156" s="370"/>
      <c r="UW156" s="370"/>
      <c r="UX156" s="370"/>
      <c r="UY156" s="370"/>
      <c r="UZ156" s="370"/>
      <c r="VA156" s="370"/>
      <c r="VB156" s="370"/>
      <c r="VC156" s="370"/>
      <c r="VD156" s="370"/>
      <c r="VE156" s="370"/>
      <c r="VF156" s="370"/>
      <c r="VG156" s="370"/>
      <c r="VH156" s="370"/>
      <c r="VI156" s="370"/>
      <c r="VJ156" s="370"/>
      <c r="VK156" s="370"/>
      <c r="VL156" s="370"/>
      <c r="VM156" s="370"/>
      <c r="VN156" s="370"/>
      <c r="VO156" s="370"/>
      <c r="VP156" s="370"/>
      <c r="VQ156" s="370"/>
      <c r="VR156" s="370"/>
      <c r="VS156" s="370"/>
      <c r="VT156" s="370"/>
      <c r="VU156" s="370"/>
      <c r="VV156" s="370"/>
      <c r="VW156" s="370"/>
      <c r="VX156" s="370"/>
      <c r="VY156" s="370"/>
      <c r="VZ156" s="370"/>
      <c r="WA156" s="370"/>
      <c r="WB156" s="370"/>
      <c r="WC156" s="370"/>
      <c r="WD156" s="370"/>
      <c r="WE156" s="370"/>
      <c r="WF156" s="370"/>
      <c r="WG156" s="370"/>
      <c r="WH156" s="370"/>
      <c r="WI156" s="370"/>
      <c r="WJ156" s="370"/>
      <c r="WK156" s="370"/>
      <c r="WL156" s="370"/>
      <c r="WM156" s="370"/>
      <c r="WN156" s="370"/>
      <c r="WO156" s="370"/>
      <c r="WP156" s="370"/>
      <c r="WQ156" s="370"/>
      <c r="WR156" s="370"/>
      <c r="WS156" s="370"/>
      <c r="WT156" s="370"/>
      <c r="WU156" s="370"/>
      <c r="WV156" s="370"/>
      <c r="WW156" s="370"/>
      <c r="WX156" s="370"/>
      <c r="WY156" s="370"/>
      <c r="WZ156" s="370"/>
      <c r="XA156" s="370"/>
      <c r="XB156" s="370"/>
      <c r="XC156" s="370"/>
      <c r="XD156" s="370"/>
      <c r="XE156" s="370"/>
      <c r="XF156" s="370"/>
      <c r="XG156" s="370"/>
      <c r="XH156" s="370"/>
      <c r="XI156" s="370"/>
      <c r="XJ156" s="370"/>
      <c r="XK156" s="370"/>
      <c r="XL156" s="370"/>
      <c r="XM156" s="370"/>
      <c r="XN156" s="370"/>
      <c r="XO156" s="370"/>
      <c r="XP156" s="370"/>
      <c r="XQ156" s="370"/>
      <c r="XR156" s="370"/>
      <c r="XS156" s="370"/>
      <c r="XT156" s="370"/>
      <c r="XU156" s="370"/>
      <c r="XV156" s="370"/>
      <c r="XW156" s="370"/>
      <c r="XX156" s="370"/>
      <c r="XY156" s="370"/>
      <c r="XZ156" s="370"/>
      <c r="YA156" s="370"/>
      <c r="YB156" s="370"/>
      <c r="YC156" s="370"/>
      <c r="YD156" s="370"/>
      <c r="YE156" s="370"/>
      <c r="YF156" s="370"/>
      <c r="YG156" s="370"/>
      <c r="YH156" s="370"/>
      <c r="YI156" s="370"/>
      <c r="YJ156" s="370"/>
      <c r="YK156" s="370"/>
      <c r="YL156" s="370"/>
      <c r="YM156" s="370"/>
      <c r="YN156" s="370"/>
      <c r="YO156" s="370"/>
      <c r="YP156" s="370"/>
      <c r="YQ156" s="370"/>
      <c r="YR156" s="370"/>
      <c r="YS156" s="370"/>
      <c r="YT156" s="370"/>
      <c r="YU156" s="370"/>
      <c r="YV156" s="370"/>
      <c r="YW156" s="370"/>
      <c r="YX156" s="370"/>
      <c r="YY156" s="370"/>
      <c r="YZ156" s="370"/>
      <c r="ZA156" s="370"/>
      <c r="ZB156" s="370"/>
      <c r="ZC156" s="370"/>
      <c r="ZD156" s="370"/>
      <c r="ZE156" s="370"/>
      <c r="ZF156" s="370"/>
      <c r="ZG156" s="370"/>
      <c r="ZH156" s="370"/>
      <c r="ZI156" s="370"/>
      <c r="ZJ156" s="370"/>
      <c r="ZK156" s="370"/>
      <c r="ZL156" s="370"/>
      <c r="ZM156" s="370"/>
      <c r="ZN156" s="370"/>
      <c r="ZO156" s="370"/>
      <c r="ZP156" s="370"/>
      <c r="ZQ156" s="370"/>
      <c r="ZR156" s="370"/>
      <c r="ZS156" s="370"/>
      <c r="ZT156" s="370"/>
      <c r="ZU156" s="370"/>
      <c r="ZV156" s="370"/>
      <c r="ZW156" s="370"/>
      <c r="ZX156" s="370"/>
      <c r="ZY156" s="370"/>
      <c r="ZZ156" s="370"/>
      <c r="AAA156" s="370"/>
      <c r="AAB156" s="370"/>
      <c r="AAC156" s="370"/>
      <c r="AAD156" s="370"/>
      <c r="AAE156" s="370"/>
      <c r="AAF156" s="370"/>
      <c r="AAG156" s="370"/>
      <c r="AAH156" s="370"/>
      <c r="AAI156" s="370"/>
      <c r="AAJ156" s="370"/>
      <c r="AAK156" s="370"/>
      <c r="AAL156" s="370"/>
      <c r="AAM156" s="370"/>
      <c r="AAN156" s="370"/>
      <c r="AAO156" s="370"/>
      <c r="AAP156" s="370"/>
      <c r="AAQ156" s="370"/>
      <c r="AAR156" s="370"/>
      <c r="AAS156" s="370"/>
      <c r="AAT156" s="370"/>
      <c r="AAU156" s="370"/>
      <c r="AAV156" s="370"/>
      <c r="AAW156" s="370"/>
      <c r="AAX156" s="370"/>
      <c r="AAY156" s="370"/>
      <c r="AAZ156" s="370"/>
      <c r="ABA156" s="370"/>
      <c r="ABB156" s="370"/>
      <c r="ABC156" s="370"/>
      <c r="ABD156" s="370"/>
      <c r="ABE156" s="370"/>
      <c r="ABF156" s="370"/>
      <c r="ABG156" s="370"/>
      <c r="ABH156" s="370"/>
      <c r="ABI156" s="370"/>
      <c r="ABJ156" s="370"/>
      <c r="ABK156" s="370"/>
      <c r="ABL156" s="370"/>
      <c r="ABM156" s="370"/>
      <c r="ABN156" s="370"/>
      <c r="ABO156" s="370"/>
      <c r="ABP156" s="370"/>
      <c r="ABQ156" s="370"/>
      <c r="ABR156" s="370"/>
      <c r="ABS156" s="370"/>
      <c r="ABT156" s="370"/>
      <c r="ABU156" s="370"/>
      <c r="ABV156" s="370"/>
      <c r="ABW156" s="370"/>
      <c r="ABX156" s="370"/>
      <c r="ABY156" s="370"/>
      <c r="ABZ156" s="370"/>
      <c r="ACA156" s="370"/>
      <c r="ACB156" s="370"/>
      <c r="ACC156" s="370"/>
      <c r="ACD156" s="370"/>
      <c r="ACE156" s="370"/>
      <c r="ACF156" s="370"/>
      <c r="ACG156" s="370"/>
      <c r="ACH156" s="370"/>
      <c r="ACI156" s="370"/>
      <c r="ACJ156" s="370"/>
      <c r="ACK156" s="370"/>
      <c r="ACL156" s="370"/>
      <c r="ACM156" s="370"/>
      <c r="ACN156" s="370"/>
      <c r="ACO156" s="370"/>
      <c r="ACP156" s="370"/>
      <c r="ACQ156" s="370"/>
      <c r="ACR156" s="370"/>
      <c r="ACS156" s="370"/>
      <c r="ACT156" s="370"/>
      <c r="ACU156" s="370"/>
      <c r="ACV156" s="370"/>
      <c r="ACW156" s="370"/>
      <c r="ACX156" s="370"/>
      <c r="ACY156" s="370"/>
      <c r="ACZ156" s="370"/>
      <c r="ADA156" s="370"/>
      <c r="ADB156" s="370"/>
      <c r="ADC156" s="370"/>
      <c r="ADD156" s="370"/>
      <c r="ADE156" s="370"/>
      <c r="ADF156" s="370"/>
      <c r="ADG156" s="370"/>
      <c r="ADH156" s="370"/>
      <c r="ADI156" s="370"/>
      <c r="ADJ156" s="370"/>
      <c r="ADK156" s="370"/>
      <c r="ADL156" s="370"/>
      <c r="ADM156" s="370"/>
      <c r="ADN156" s="370"/>
      <c r="ADO156" s="370"/>
      <c r="ADP156" s="370"/>
      <c r="ADQ156" s="370"/>
      <c r="ADR156" s="370"/>
      <c r="ADS156" s="370"/>
      <c r="ADT156" s="370"/>
      <c r="ADU156" s="370"/>
      <c r="ADV156" s="370"/>
      <c r="ADW156" s="370"/>
      <c r="ADX156" s="370"/>
      <c r="ADY156" s="370"/>
      <c r="ADZ156" s="370"/>
      <c r="AEA156" s="370"/>
      <c r="AEB156" s="370"/>
      <c r="AEC156" s="370"/>
      <c r="AED156" s="370"/>
      <c r="AEE156" s="370"/>
      <c r="AEF156" s="370"/>
      <c r="AEG156" s="370"/>
      <c r="AEH156" s="370"/>
      <c r="AEI156" s="370"/>
      <c r="AEJ156" s="370"/>
      <c r="AEK156" s="370"/>
      <c r="AEL156" s="370"/>
      <c r="AEM156" s="370"/>
      <c r="AEN156" s="370"/>
      <c r="AEO156" s="370"/>
      <c r="AEP156" s="370"/>
      <c r="AEQ156" s="370"/>
      <c r="AER156" s="370"/>
      <c r="AES156" s="370"/>
      <c r="AET156" s="370"/>
      <c r="AEU156" s="370"/>
      <c r="AEV156" s="370"/>
      <c r="AEW156" s="370"/>
      <c r="AEX156" s="370"/>
      <c r="AEY156" s="370"/>
      <c r="AEZ156" s="370"/>
      <c r="AFA156" s="370"/>
      <c r="AFB156" s="370"/>
      <c r="AFC156" s="370"/>
      <c r="AFD156" s="370"/>
      <c r="AFE156" s="370"/>
      <c r="AFF156" s="370"/>
      <c r="AFG156" s="370"/>
      <c r="AFH156" s="370"/>
      <c r="AFI156" s="370"/>
      <c r="AFJ156" s="370"/>
      <c r="AFK156" s="370"/>
      <c r="AFL156" s="370"/>
      <c r="AFM156" s="370"/>
      <c r="AFN156" s="370"/>
      <c r="AFO156" s="370"/>
      <c r="AFP156" s="370"/>
      <c r="AFQ156" s="370"/>
      <c r="AFR156" s="370"/>
      <c r="AFS156" s="370"/>
      <c r="AFT156" s="370"/>
      <c r="AFU156" s="370"/>
      <c r="AFV156" s="370"/>
      <c r="AFW156" s="370"/>
      <c r="AFX156" s="370"/>
      <c r="AFY156" s="370"/>
      <c r="AFZ156" s="370"/>
      <c r="AGA156" s="370"/>
      <c r="AGB156" s="370"/>
      <c r="AGC156" s="370"/>
      <c r="AGD156" s="370"/>
      <c r="AGE156" s="370"/>
      <c r="AGF156" s="370"/>
      <c r="AGG156" s="370"/>
      <c r="AGH156" s="370"/>
      <c r="AGI156" s="370"/>
      <c r="AGJ156" s="370"/>
      <c r="AGK156" s="370"/>
      <c r="AGL156" s="370"/>
      <c r="AGM156" s="370"/>
      <c r="AGN156" s="370"/>
      <c r="AGO156" s="370"/>
      <c r="AGP156" s="370"/>
      <c r="AGQ156" s="370"/>
      <c r="AGR156" s="370"/>
      <c r="AGS156" s="370"/>
      <c r="AGT156" s="370"/>
      <c r="AGU156" s="370"/>
      <c r="AGV156" s="370"/>
      <c r="AGW156" s="370"/>
      <c r="AGX156" s="370"/>
      <c r="AGY156" s="370"/>
      <c r="AGZ156" s="370"/>
      <c r="AHA156" s="370"/>
      <c r="AHB156" s="370"/>
      <c r="AHC156" s="370"/>
      <c r="AHD156" s="370"/>
      <c r="AHE156" s="370"/>
      <c r="AHF156" s="370"/>
      <c r="AHG156" s="370"/>
      <c r="AHH156" s="370"/>
      <c r="AHI156" s="370"/>
      <c r="AHJ156" s="370"/>
      <c r="AHK156" s="370"/>
      <c r="AHL156" s="370"/>
      <c r="AHM156" s="370"/>
      <c r="AHN156" s="370"/>
      <c r="AHO156" s="370"/>
      <c r="AHP156" s="370"/>
      <c r="AHQ156" s="370"/>
      <c r="AHR156" s="370"/>
      <c r="AHS156" s="370"/>
      <c r="AHT156" s="370"/>
      <c r="AHU156" s="370"/>
      <c r="AHV156" s="370"/>
      <c r="AHW156" s="370"/>
      <c r="AHX156" s="370"/>
      <c r="AHY156" s="370"/>
      <c r="AHZ156" s="370"/>
      <c r="AIA156" s="370"/>
      <c r="AIB156" s="370"/>
      <c r="AIC156" s="370"/>
      <c r="AID156" s="370"/>
      <c r="AIE156" s="370"/>
      <c r="AIF156" s="370"/>
      <c r="AIG156" s="370"/>
      <c r="AIH156" s="370"/>
      <c r="AII156" s="370"/>
      <c r="AIJ156" s="370"/>
      <c r="AIK156" s="370"/>
      <c r="AIL156" s="370"/>
      <c r="AIM156" s="370"/>
      <c r="AIN156" s="370"/>
      <c r="AIO156" s="370"/>
      <c r="AIP156" s="370"/>
      <c r="AIQ156" s="370"/>
      <c r="AIR156" s="370"/>
      <c r="AIS156" s="370"/>
      <c r="AIT156" s="370"/>
      <c r="AIU156" s="370"/>
      <c r="AIV156" s="370"/>
      <c r="AIW156" s="370"/>
      <c r="AIX156" s="370"/>
      <c r="AIY156" s="370"/>
      <c r="AIZ156" s="370"/>
      <c r="AJA156" s="370"/>
      <c r="AJB156" s="370"/>
      <c r="AJC156" s="370"/>
      <c r="AJD156" s="370"/>
      <c r="AJE156" s="370"/>
      <c r="AJF156" s="370"/>
      <c r="AJG156" s="370"/>
      <c r="AJH156" s="370"/>
      <c r="AJI156" s="370"/>
      <c r="AJJ156" s="370"/>
      <c r="AJK156" s="370"/>
      <c r="AJL156" s="370"/>
      <c r="AJM156" s="370"/>
      <c r="AJN156" s="370"/>
      <c r="AJO156" s="370"/>
      <c r="AJP156" s="370"/>
      <c r="AJQ156" s="370"/>
      <c r="AJR156" s="370"/>
      <c r="AJS156" s="370"/>
      <c r="AJT156" s="370"/>
      <c r="AJU156" s="370"/>
      <c r="AJV156" s="370"/>
      <c r="AJW156" s="370"/>
      <c r="AJX156" s="370"/>
      <c r="AJY156" s="370"/>
      <c r="AJZ156" s="370"/>
      <c r="AKA156" s="370"/>
      <c r="AKB156" s="370"/>
      <c r="AKC156" s="370"/>
      <c r="AKD156" s="370"/>
      <c r="AKE156" s="370"/>
      <c r="AKF156" s="370"/>
      <c r="AKG156" s="370"/>
      <c r="AKH156" s="370"/>
      <c r="AKI156" s="370"/>
      <c r="AKJ156" s="370"/>
      <c r="AKK156" s="370"/>
      <c r="AKL156" s="370"/>
      <c r="AKM156" s="370"/>
      <c r="AKN156" s="370"/>
      <c r="AKO156" s="370"/>
      <c r="AKP156" s="370"/>
      <c r="AKQ156" s="370"/>
      <c r="AKR156" s="370"/>
      <c r="AKS156" s="370"/>
      <c r="AKT156" s="370"/>
      <c r="AKU156" s="370"/>
      <c r="AKV156" s="370"/>
      <c r="AKW156" s="370"/>
      <c r="AKX156" s="370"/>
      <c r="AKY156" s="370"/>
      <c r="AKZ156" s="370"/>
      <c r="ALA156" s="370"/>
      <c r="ALB156" s="370"/>
      <c r="ALC156" s="370"/>
      <c r="ALD156" s="370"/>
    </row>
    <row r="157" spans="1:992" s="253" customFormat="1" ht="18" customHeight="1">
      <c r="A157" s="2421"/>
      <c r="B157" s="2828"/>
      <c r="C157" s="2421"/>
      <c r="D157" s="718" t="s">
        <v>304</v>
      </c>
      <c r="E157" s="468">
        <v>0</v>
      </c>
      <c r="F157" s="468">
        <v>0</v>
      </c>
      <c r="G157" s="2854"/>
      <c r="H157" s="2821"/>
      <c r="I157" s="2391"/>
      <c r="J157" s="2391"/>
      <c r="K157" s="2391"/>
      <c r="L157" s="2792"/>
      <c r="M157" s="580"/>
      <c r="N157" s="370"/>
      <c r="O157" s="370"/>
      <c r="P157" s="370"/>
      <c r="Q157" s="370"/>
      <c r="R157" s="370"/>
      <c r="S157" s="370"/>
      <c r="T157" s="370"/>
      <c r="U157" s="370"/>
      <c r="V157" s="370"/>
      <c r="W157" s="370"/>
      <c r="X157" s="370"/>
      <c r="Y157" s="370"/>
      <c r="Z157" s="370"/>
      <c r="AA157" s="370"/>
      <c r="AB157" s="370"/>
      <c r="AC157" s="370"/>
      <c r="AD157" s="370"/>
      <c r="AE157" s="370"/>
      <c r="AF157" s="370"/>
      <c r="AG157" s="370"/>
      <c r="AH157" s="370"/>
      <c r="AI157" s="370"/>
      <c r="AJ157" s="370"/>
      <c r="AK157" s="370"/>
      <c r="AL157" s="370"/>
      <c r="AM157" s="370"/>
      <c r="AN157" s="370"/>
      <c r="AO157" s="370"/>
      <c r="AP157" s="370"/>
      <c r="AQ157" s="370"/>
      <c r="AR157" s="370"/>
      <c r="AS157" s="370"/>
      <c r="AT157" s="370"/>
      <c r="AU157" s="370"/>
      <c r="AV157" s="370"/>
      <c r="AW157" s="370"/>
      <c r="AX157" s="370"/>
      <c r="AY157" s="370"/>
      <c r="AZ157" s="370"/>
      <c r="BA157" s="370"/>
      <c r="BB157" s="370"/>
      <c r="BC157" s="370"/>
      <c r="BD157" s="370"/>
      <c r="BE157" s="370"/>
      <c r="BF157" s="370"/>
      <c r="BG157" s="370"/>
      <c r="BH157" s="370"/>
      <c r="BI157" s="370"/>
      <c r="BJ157" s="370"/>
      <c r="BK157" s="370"/>
      <c r="BL157" s="370"/>
      <c r="BM157" s="370"/>
      <c r="BN157" s="370"/>
      <c r="BO157" s="370"/>
      <c r="BP157" s="370"/>
      <c r="BQ157" s="370"/>
      <c r="BR157" s="370"/>
      <c r="BS157" s="370"/>
      <c r="BT157" s="370"/>
      <c r="BU157" s="370"/>
      <c r="BV157" s="370"/>
      <c r="BW157" s="370"/>
      <c r="BX157" s="370"/>
      <c r="BY157" s="370"/>
      <c r="BZ157" s="370"/>
      <c r="CA157" s="370"/>
      <c r="CB157" s="370"/>
      <c r="CC157" s="370"/>
      <c r="CD157" s="370"/>
      <c r="CE157" s="370"/>
      <c r="CF157" s="370"/>
      <c r="CG157" s="370"/>
      <c r="CH157" s="370"/>
      <c r="CI157" s="370"/>
      <c r="CJ157" s="370"/>
      <c r="CK157" s="370"/>
      <c r="CL157" s="370"/>
      <c r="CM157" s="370"/>
      <c r="CN157" s="370"/>
      <c r="CO157" s="370"/>
      <c r="CP157" s="370"/>
      <c r="CQ157" s="370"/>
      <c r="CR157" s="370"/>
      <c r="CS157" s="370"/>
      <c r="CT157" s="370"/>
      <c r="CU157" s="370"/>
      <c r="CV157" s="370"/>
      <c r="CW157" s="370"/>
      <c r="CX157" s="370"/>
      <c r="CY157" s="370"/>
      <c r="CZ157" s="370"/>
      <c r="DA157" s="370"/>
      <c r="DB157" s="370"/>
      <c r="DC157" s="370"/>
      <c r="DD157" s="370"/>
      <c r="DE157" s="370"/>
      <c r="DF157" s="370"/>
      <c r="DG157" s="370"/>
      <c r="DH157" s="370"/>
      <c r="DI157" s="370"/>
      <c r="DJ157" s="370"/>
      <c r="DK157" s="370"/>
      <c r="DL157" s="370"/>
      <c r="DM157" s="370"/>
      <c r="DN157" s="370"/>
      <c r="DO157" s="370"/>
      <c r="DP157" s="370"/>
      <c r="DQ157" s="370"/>
      <c r="DR157" s="370"/>
      <c r="DS157" s="370"/>
      <c r="DT157" s="370"/>
      <c r="DU157" s="370"/>
      <c r="DV157" s="370"/>
      <c r="DW157" s="370"/>
      <c r="DX157" s="370"/>
      <c r="DY157" s="370"/>
      <c r="DZ157" s="370"/>
      <c r="EA157" s="370"/>
      <c r="EB157" s="370"/>
      <c r="EC157" s="370"/>
      <c r="ED157" s="370"/>
      <c r="EE157" s="370"/>
      <c r="EF157" s="370"/>
      <c r="EG157" s="370"/>
      <c r="EH157" s="370"/>
      <c r="EI157" s="370"/>
      <c r="EJ157" s="370"/>
      <c r="EK157" s="370"/>
      <c r="EL157" s="370"/>
      <c r="EM157" s="370"/>
      <c r="EN157" s="370"/>
      <c r="EO157" s="370"/>
      <c r="EP157" s="370"/>
      <c r="EQ157" s="370"/>
      <c r="ER157" s="370"/>
      <c r="ES157" s="370"/>
      <c r="ET157" s="370"/>
      <c r="EU157" s="370"/>
      <c r="EV157" s="370"/>
      <c r="EW157" s="370"/>
      <c r="EX157" s="370"/>
      <c r="EY157" s="370"/>
      <c r="EZ157" s="370"/>
      <c r="FA157" s="370"/>
      <c r="FB157" s="370"/>
      <c r="FC157" s="370"/>
      <c r="FD157" s="370"/>
      <c r="FE157" s="370"/>
      <c r="FF157" s="370"/>
      <c r="FG157" s="370"/>
      <c r="FH157" s="370"/>
      <c r="FI157" s="370"/>
      <c r="FJ157" s="370"/>
      <c r="FK157" s="370"/>
      <c r="FL157" s="370"/>
      <c r="FM157" s="370"/>
      <c r="FN157" s="370"/>
      <c r="FO157" s="370"/>
      <c r="FP157" s="370"/>
      <c r="FQ157" s="370"/>
      <c r="FR157" s="370"/>
      <c r="FS157" s="370"/>
      <c r="FT157" s="370"/>
      <c r="FU157" s="370"/>
      <c r="FV157" s="370"/>
      <c r="FW157" s="370"/>
      <c r="FX157" s="370"/>
      <c r="FY157" s="370"/>
      <c r="FZ157" s="370"/>
      <c r="GA157" s="370"/>
      <c r="GB157" s="370"/>
      <c r="GC157" s="370"/>
      <c r="GD157" s="370"/>
      <c r="GE157" s="370"/>
      <c r="GF157" s="370"/>
      <c r="GG157" s="370"/>
      <c r="GH157" s="370"/>
      <c r="GI157" s="370"/>
      <c r="GJ157" s="370"/>
      <c r="GK157" s="370"/>
      <c r="GL157" s="370"/>
      <c r="GM157" s="370"/>
      <c r="GN157" s="370"/>
      <c r="GO157" s="370"/>
      <c r="GP157" s="370"/>
      <c r="GQ157" s="370"/>
      <c r="GR157" s="370"/>
      <c r="GS157" s="370"/>
      <c r="GT157" s="370"/>
      <c r="GU157" s="370"/>
      <c r="GV157" s="370"/>
      <c r="GW157" s="370"/>
      <c r="GX157" s="370"/>
      <c r="GY157" s="370"/>
      <c r="GZ157" s="370"/>
      <c r="HA157" s="370"/>
      <c r="HB157" s="370"/>
      <c r="HC157" s="370"/>
      <c r="HD157" s="370"/>
      <c r="HE157" s="370"/>
      <c r="HF157" s="370"/>
      <c r="HG157" s="370"/>
      <c r="HH157" s="370"/>
      <c r="HI157" s="370"/>
      <c r="HJ157" s="370"/>
      <c r="HK157" s="370"/>
      <c r="HL157" s="370"/>
      <c r="HM157" s="370"/>
      <c r="HN157" s="370"/>
      <c r="HO157" s="370"/>
      <c r="HP157" s="370"/>
      <c r="HQ157" s="370"/>
      <c r="HR157" s="370"/>
      <c r="HS157" s="370"/>
      <c r="HT157" s="370"/>
      <c r="HU157" s="370"/>
      <c r="HV157" s="370"/>
      <c r="HW157" s="370"/>
      <c r="HX157" s="370"/>
      <c r="HY157" s="370"/>
      <c r="HZ157" s="370"/>
      <c r="IA157" s="370"/>
      <c r="IB157" s="370"/>
      <c r="IC157" s="370"/>
      <c r="ID157" s="370"/>
      <c r="IE157" s="370"/>
      <c r="IF157" s="370"/>
      <c r="IG157" s="370"/>
      <c r="IH157" s="370"/>
      <c r="II157" s="370"/>
      <c r="IJ157" s="370"/>
      <c r="IK157" s="370"/>
      <c r="IL157" s="370"/>
      <c r="IM157" s="370"/>
      <c r="IN157" s="370"/>
      <c r="IO157" s="370"/>
      <c r="IP157" s="370"/>
      <c r="IQ157" s="370"/>
      <c r="IR157" s="370"/>
      <c r="IS157" s="370"/>
      <c r="IT157" s="370"/>
      <c r="IU157" s="370"/>
      <c r="IV157" s="370"/>
      <c r="IW157" s="370"/>
      <c r="IX157" s="370"/>
      <c r="IY157" s="370"/>
      <c r="IZ157" s="370"/>
      <c r="JA157" s="370"/>
      <c r="JB157" s="370"/>
      <c r="JC157" s="370"/>
      <c r="JD157" s="370"/>
      <c r="JE157" s="370"/>
      <c r="JF157" s="370"/>
      <c r="JG157" s="370"/>
      <c r="JH157" s="370"/>
      <c r="JI157" s="370"/>
      <c r="JJ157" s="370"/>
      <c r="JK157" s="370"/>
      <c r="JL157" s="370"/>
      <c r="JM157" s="370"/>
      <c r="JN157" s="370"/>
      <c r="JO157" s="370"/>
      <c r="JP157" s="370"/>
      <c r="JQ157" s="370"/>
      <c r="JR157" s="370"/>
      <c r="JS157" s="370"/>
      <c r="JT157" s="370"/>
      <c r="JU157" s="370"/>
      <c r="JV157" s="370"/>
      <c r="JW157" s="370"/>
      <c r="JX157" s="370"/>
      <c r="JY157" s="370"/>
      <c r="JZ157" s="370"/>
      <c r="KA157" s="370"/>
      <c r="KB157" s="370"/>
      <c r="KC157" s="370"/>
      <c r="KD157" s="370"/>
      <c r="KE157" s="370"/>
      <c r="KF157" s="370"/>
      <c r="KG157" s="370"/>
      <c r="KH157" s="370"/>
      <c r="KI157" s="370"/>
      <c r="KJ157" s="370"/>
      <c r="KK157" s="370"/>
      <c r="KL157" s="370"/>
      <c r="KM157" s="370"/>
      <c r="KN157" s="370"/>
      <c r="KO157" s="370"/>
      <c r="KP157" s="370"/>
      <c r="KQ157" s="370"/>
      <c r="KR157" s="370"/>
      <c r="KS157" s="370"/>
      <c r="KT157" s="370"/>
      <c r="KU157" s="370"/>
      <c r="KV157" s="370"/>
      <c r="KW157" s="370"/>
      <c r="KX157" s="370"/>
      <c r="KY157" s="370"/>
      <c r="KZ157" s="370"/>
      <c r="LA157" s="370"/>
      <c r="LB157" s="370"/>
      <c r="LC157" s="370"/>
      <c r="LD157" s="370"/>
      <c r="LE157" s="370"/>
      <c r="LF157" s="370"/>
      <c r="LG157" s="370"/>
      <c r="LH157" s="370"/>
      <c r="LI157" s="370"/>
      <c r="LJ157" s="370"/>
      <c r="LK157" s="370"/>
      <c r="LL157" s="370"/>
      <c r="LM157" s="370"/>
      <c r="LN157" s="370"/>
      <c r="LO157" s="370"/>
      <c r="LP157" s="370"/>
      <c r="LQ157" s="370"/>
      <c r="LR157" s="370"/>
      <c r="LS157" s="370"/>
      <c r="LT157" s="370"/>
      <c r="LU157" s="370"/>
      <c r="LV157" s="370"/>
      <c r="LW157" s="370"/>
      <c r="LX157" s="370"/>
      <c r="LY157" s="370"/>
      <c r="LZ157" s="370"/>
      <c r="MA157" s="370"/>
      <c r="MB157" s="370"/>
      <c r="MC157" s="370"/>
      <c r="MD157" s="370"/>
      <c r="ME157" s="370"/>
      <c r="MF157" s="370"/>
      <c r="MG157" s="370"/>
      <c r="MH157" s="370"/>
      <c r="MI157" s="370"/>
      <c r="MJ157" s="370"/>
      <c r="MK157" s="370"/>
      <c r="ML157" s="370"/>
      <c r="MM157" s="370"/>
      <c r="MN157" s="370"/>
      <c r="MO157" s="370"/>
      <c r="MP157" s="370"/>
      <c r="MQ157" s="370"/>
      <c r="MR157" s="370"/>
      <c r="MS157" s="370"/>
      <c r="MT157" s="370"/>
      <c r="MU157" s="370"/>
      <c r="MV157" s="370"/>
      <c r="MW157" s="370"/>
      <c r="MX157" s="370"/>
      <c r="MY157" s="370"/>
      <c r="MZ157" s="370"/>
      <c r="NA157" s="370"/>
      <c r="NB157" s="370"/>
      <c r="NC157" s="370"/>
      <c r="ND157" s="370"/>
      <c r="NE157" s="370"/>
      <c r="NF157" s="370"/>
      <c r="NG157" s="370"/>
      <c r="NH157" s="370"/>
      <c r="NI157" s="370"/>
      <c r="NJ157" s="370"/>
      <c r="NK157" s="370"/>
      <c r="NL157" s="370"/>
      <c r="NM157" s="370"/>
      <c r="NN157" s="370"/>
      <c r="NO157" s="370"/>
      <c r="NP157" s="370"/>
      <c r="NQ157" s="370"/>
      <c r="NR157" s="370"/>
      <c r="NS157" s="370"/>
      <c r="NT157" s="370"/>
      <c r="NU157" s="370"/>
      <c r="NV157" s="370"/>
      <c r="NW157" s="370"/>
      <c r="NX157" s="370"/>
      <c r="NY157" s="370"/>
      <c r="NZ157" s="370"/>
      <c r="OA157" s="370"/>
      <c r="OB157" s="370"/>
      <c r="OC157" s="370"/>
      <c r="OD157" s="370"/>
      <c r="OE157" s="370"/>
      <c r="OF157" s="370"/>
      <c r="OG157" s="370"/>
      <c r="OH157" s="370"/>
      <c r="OI157" s="370"/>
      <c r="OJ157" s="370"/>
      <c r="OK157" s="370"/>
      <c r="OL157" s="370"/>
      <c r="OM157" s="370"/>
      <c r="ON157" s="370"/>
      <c r="OO157" s="370"/>
      <c r="OP157" s="370"/>
      <c r="OQ157" s="370"/>
      <c r="OR157" s="370"/>
      <c r="OS157" s="370"/>
      <c r="OT157" s="370"/>
      <c r="OU157" s="370"/>
      <c r="OV157" s="370"/>
      <c r="OW157" s="370"/>
      <c r="OX157" s="370"/>
      <c r="OY157" s="370"/>
      <c r="OZ157" s="370"/>
      <c r="PA157" s="370"/>
      <c r="PB157" s="370"/>
      <c r="PC157" s="370"/>
      <c r="PD157" s="370"/>
      <c r="PE157" s="370"/>
      <c r="PF157" s="370"/>
      <c r="PG157" s="370"/>
      <c r="PH157" s="370"/>
      <c r="PI157" s="370"/>
      <c r="PJ157" s="370"/>
      <c r="PK157" s="370"/>
      <c r="PL157" s="370"/>
      <c r="PM157" s="370"/>
      <c r="PN157" s="370"/>
      <c r="PO157" s="370"/>
      <c r="PP157" s="370"/>
      <c r="PQ157" s="370"/>
      <c r="PR157" s="370"/>
      <c r="PS157" s="370"/>
      <c r="PT157" s="370"/>
      <c r="PU157" s="370"/>
      <c r="PV157" s="370"/>
      <c r="PW157" s="370"/>
      <c r="PX157" s="370"/>
      <c r="PY157" s="370"/>
      <c r="PZ157" s="370"/>
      <c r="QA157" s="370"/>
      <c r="QB157" s="370"/>
      <c r="QC157" s="370"/>
      <c r="QD157" s="370"/>
      <c r="QE157" s="370"/>
      <c r="QF157" s="370"/>
      <c r="QG157" s="370"/>
      <c r="QH157" s="370"/>
      <c r="QI157" s="370"/>
      <c r="QJ157" s="370"/>
      <c r="QK157" s="370"/>
      <c r="QL157" s="370"/>
      <c r="QM157" s="370"/>
      <c r="QN157" s="370"/>
      <c r="QO157" s="370"/>
      <c r="QP157" s="370"/>
      <c r="QQ157" s="370"/>
      <c r="QR157" s="370"/>
      <c r="QS157" s="370"/>
      <c r="QT157" s="370"/>
      <c r="QU157" s="370"/>
      <c r="QV157" s="370"/>
      <c r="QW157" s="370"/>
      <c r="QX157" s="370"/>
      <c r="QY157" s="370"/>
      <c r="QZ157" s="370"/>
      <c r="RA157" s="370"/>
      <c r="RB157" s="370"/>
      <c r="RC157" s="370"/>
      <c r="RD157" s="370"/>
      <c r="RE157" s="370"/>
      <c r="RF157" s="370"/>
      <c r="RG157" s="370"/>
      <c r="RH157" s="370"/>
      <c r="RI157" s="370"/>
      <c r="RJ157" s="370"/>
      <c r="RK157" s="370"/>
      <c r="RL157" s="370"/>
      <c r="RM157" s="370"/>
      <c r="RN157" s="370"/>
      <c r="RO157" s="370"/>
      <c r="RP157" s="370"/>
      <c r="RQ157" s="370"/>
      <c r="RR157" s="370"/>
      <c r="RS157" s="370"/>
      <c r="RT157" s="370"/>
      <c r="RU157" s="370"/>
      <c r="RV157" s="370"/>
      <c r="RW157" s="370"/>
      <c r="RX157" s="370"/>
      <c r="RY157" s="370"/>
      <c r="RZ157" s="370"/>
      <c r="SA157" s="370"/>
      <c r="SB157" s="370"/>
      <c r="SC157" s="370"/>
      <c r="SD157" s="370"/>
      <c r="SE157" s="370"/>
      <c r="SF157" s="370"/>
      <c r="SG157" s="370"/>
      <c r="SH157" s="370"/>
      <c r="SI157" s="370"/>
      <c r="SJ157" s="370"/>
      <c r="SK157" s="370"/>
      <c r="SL157" s="370"/>
      <c r="SM157" s="370"/>
      <c r="SN157" s="370"/>
      <c r="SO157" s="370"/>
      <c r="SP157" s="370"/>
      <c r="SQ157" s="370"/>
      <c r="SR157" s="370"/>
      <c r="SS157" s="370"/>
      <c r="ST157" s="370"/>
      <c r="SU157" s="370"/>
      <c r="SV157" s="370"/>
      <c r="SW157" s="370"/>
      <c r="SX157" s="370"/>
      <c r="SY157" s="370"/>
      <c r="SZ157" s="370"/>
      <c r="TA157" s="370"/>
      <c r="TB157" s="370"/>
      <c r="TC157" s="370"/>
      <c r="TD157" s="370"/>
      <c r="TE157" s="370"/>
      <c r="TF157" s="370"/>
      <c r="TG157" s="370"/>
      <c r="TH157" s="370"/>
      <c r="TI157" s="370"/>
      <c r="TJ157" s="370"/>
      <c r="TK157" s="370"/>
      <c r="TL157" s="370"/>
      <c r="TM157" s="370"/>
      <c r="TN157" s="370"/>
      <c r="TO157" s="370"/>
      <c r="TP157" s="370"/>
      <c r="TQ157" s="370"/>
      <c r="TR157" s="370"/>
      <c r="TS157" s="370"/>
      <c r="TT157" s="370"/>
      <c r="TU157" s="370"/>
      <c r="TV157" s="370"/>
      <c r="TW157" s="370"/>
      <c r="TX157" s="370"/>
      <c r="TY157" s="370"/>
      <c r="TZ157" s="370"/>
      <c r="UA157" s="370"/>
      <c r="UB157" s="370"/>
      <c r="UC157" s="370"/>
      <c r="UD157" s="370"/>
      <c r="UE157" s="370"/>
      <c r="UF157" s="370"/>
      <c r="UG157" s="370"/>
      <c r="UH157" s="370"/>
      <c r="UI157" s="370"/>
      <c r="UJ157" s="370"/>
      <c r="UK157" s="370"/>
      <c r="UL157" s="370"/>
      <c r="UM157" s="370"/>
      <c r="UN157" s="370"/>
      <c r="UO157" s="370"/>
      <c r="UP157" s="370"/>
      <c r="UQ157" s="370"/>
      <c r="UR157" s="370"/>
      <c r="US157" s="370"/>
      <c r="UT157" s="370"/>
      <c r="UU157" s="370"/>
      <c r="UV157" s="370"/>
      <c r="UW157" s="370"/>
      <c r="UX157" s="370"/>
      <c r="UY157" s="370"/>
      <c r="UZ157" s="370"/>
      <c r="VA157" s="370"/>
      <c r="VB157" s="370"/>
      <c r="VC157" s="370"/>
      <c r="VD157" s="370"/>
      <c r="VE157" s="370"/>
      <c r="VF157" s="370"/>
      <c r="VG157" s="370"/>
      <c r="VH157" s="370"/>
      <c r="VI157" s="370"/>
      <c r="VJ157" s="370"/>
      <c r="VK157" s="370"/>
      <c r="VL157" s="370"/>
      <c r="VM157" s="370"/>
      <c r="VN157" s="370"/>
      <c r="VO157" s="370"/>
      <c r="VP157" s="370"/>
      <c r="VQ157" s="370"/>
      <c r="VR157" s="370"/>
      <c r="VS157" s="370"/>
      <c r="VT157" s="370"/>
      <c r="VU157" s="370"/>
      <c r="VV157" s="370"/>
      <c r="VW157" s="370"/>
      <c r="VX157" s="370"/>
      <c r="VY157" s="370"/>
      <c r="VZ157" s="370"/>
      <c r="WA157" s="370"/>
      <c r="WB157" s="370"/>
      <c r="WC157" s="370"/>
      <c r="WD157" s="370"/>
      <c r="WE157" s="370"/>
      <c r="WF157" s="370"/>
      <c r="WG157" s="370"/>
      <c r="WH157" s="370"/>
      <c r="WI157" s="370"/>
      <c r="WJ157" s="370"/>
      <c r="WK157" s="370"/>
      <c r="WL157" s="370"/>
      <c r="WM157" s="370"/>
      <c r="WN157" s="370"/>
      <c r="WO157" s="370"/>
      <c r="WP157" s="370"/>
      <c r="WQ157" s="370"/>
      <c r="WR157" s="370"/>
      <c r="WS157" s="370"/>
      <c r="WT157" s="370"/>
      <c r="WU157" s="370"/>
      <c r="WV157" s="370"/>
      <c r="WW157" s="370"/>
      <c r="WX157" s="370"/>
      <c r="WY157" s="370"/>
      <c r="WZ157" s="370"/>
      <c r="XA157" s="370"/>
      <c r="XB157" s="370"/>
      <c r="XC157" s="370"/>
      <c r="XD157" s="370"/>
      <c r="XE157" s="370"/>
      <c r="XF157" s="370"/>
      <c r="XG157" s="370"/>
      <c r="XH157" s="370"/>
      <c r="XI157" s="370"/>
      <c r="XJ157" s="370"/>
      <c r="XK157" s="370"/>
      <c r="XL157" s="370"/>
      <c r="XM157" s="370"/>
      <c r="XN157" s="370"/>
      <c r="XO157" s="370"/>
      <c r="XP157" s="370"/>
      <c r="XQ157" s="370"/>
      <c r="XR157" s="370"/>
      <c r="XS157" s="370"/>
      <c r="XT157" s="370"/>
      <c r="XU157" s="370"/>
      <c r="XV157" s="370"/>
      <c r="XW157" s="370"/>
      <c r="XX157" s="370"/>
      <c r="XY157" s="370"/>
      <c r="XZ157" s="370"/>
      <c r="YA157" s="370"/>
      <c r="YB157" s="370"/>
      <c r="YC157" s="370"/>
      <c r="YD157" s="370"/>
      <c r="YE157" s="370"/>
      <c r="YF157" s="370"/>
      <c r="YG157" s="370"/>
      <c r="YH157" s="370"/>
      <c r="YI157" s="370"/>
      <c r="YJ157" s="370"/>
      <c r="YK157" s="370"/>
      <c r="YL157" s="370"/>
      <c r="YM157" s="370"/>
      <c r="YN157" s="370"/>
      <c r="YO157" s="370"/>
      <c r="YP157" s="370"/>
      <c r="YQ157" s="370"/>
      <c r="YR157" s="370"/>
      <c r="YS157" s="370"/>
      <c r="YT157" s="370"/>
      <c r="YU157" s="370"/>
      <c r="YV157" s="370"/>
      <c r="YW157" s="370"/>
      <c r="YX157" s="370"/>
      <c r="YY157" s="370"/>
      <c r="YZ157" s="370"/>
      <c r="ZA157" s="370"/>
      <c r="ZB157" s="370"/>
      <c r="ZC157" s="370"/>
      <c r="ZD157" s="370"/>
      <c r="ZE157" s="370"/>
      <c r="ZF157" s="370"/>
      <c r="ZG157" s="370"/>
      <c r="ZH157" s="370"/>
      <c r="ZI157" s="370"/>
      <c r="ZJ157" s="370"/>
      <c r="ZK157" s="370"/>
      <c r="ZL157" s="370"/>
      <c r="ZM157" s="370"/>
      <c r="ZN157" s="370"/>
      <c r="ZO157" s="370"/>
      <c r="ZP157" s="370"/>
      <c r="ZQ157" s="370"/>
      <c r="ZR157" s="370"/>
      <c r="ZS157" s="370"/>
      <c r="ZT157" s="370"/>
      <c r="ZU157" s="370"/>
      <c r="ZV157" s="370"/>
      <c r="ZW157" s="370"/>
      <c r="ZX157" s="370"/>
      <c r="ZY157" s="370"/>
      <c r="ZZ157" s="370"/>
      <c r="AAA157" s="370"/>
      <c r="AAB157" s="370"/>
      <c r="AAC157" s="370"/>
      <c r="AAD157" s="370"/>
      <c r="AAE157" s="370"/>
      <c r="AAF157" s="370"/>
      <c r="AAG157" s="370"/>
      <c r="AAH157" s="370"/>
      <c r="AAI157" s="370"/>
      <c r="AAJ157" s="370"/>
      <c r="AAK157" s="370"/>
      <c r="AAL157" s="370"/>
      <c r="AAM157" s="370"/>
      <c r="AAN157" s="370"/>
      <c r="AAO157" s="370"/>
      <c r="AAP157" s="370"/>
      <c r="AAQ157" s="370"/>
      <c r="AAR157" s="370"/>
      <c r="AAS157" s="370"/>
      <c r="AAT157" s="370"/>
      <c r="AAU157" s="370"/>
      <c r="AAV157" s="370"/>
      <c r="AAW157" s="370"/>
      <c r="AAX157" s="370"/>
      <c r="AAY157" s="370"/>
      <c r="AAZ157" s="370"/>
      <c r="ABA157" s="370"/>
      <c r="ABB157" s="370"/>
      <c r="ABC157" s="370"/>
      <c r="ABD157" s="370"/>
      <c r="ABE157" s="370"/>
      <c r="ABF157" s="370"/>
      <c r="ABG157" s="370"/>
      <c r="ABH157" s="370"/>
      <c r="ABI157" s="370"/>
      <c r="ABJ157" s="370"/>
      <c r="ABK157" s="370"/>
      <c r="ABL157" s="370"/>
      <c r="ABM157" s="370"/>
      <c r="ABN157" s="370"/>
      <c r="ABO157" s="370"/>
      <c r="ABP157" s="370"/>
      <c r="ABQ157" s="370"/>
      <c r="ABR157" s="370"/>
      <c r="ABS157" s="370"/>
      <c r="ABT157" s="370"/>
      <c r="ABU157" s="370"/>
      <c r="ABV157" s="370"/>
      <c r="ABW157" s="370"/>
      <c r="ABX157" s="370"/>
      <c r="ABY157" s="370"/>
      <c r="ABZ157" s="370"/>
      <c r="ACA157" s="370"/>
      <c r="ACB157" s="370"/>
      <c r="ACC157" s="370"/>
      <c r="ACD157" s="370"/>
      <c r="ACE157" s="370"/>
      <c r="ACF157" s="370"/>
      <c r="ACG157" s="370"/>
      <c r="ACH157" s="370"/>
      <c r="ACI157" s="370"/>
      <c r="ACJ157" s="370"/>
      <c r="ACK157" s="370"/>
      <c r="ACL157" s="370"/>
      <c r="ACM157" s="370"/>
      <c r="ACN157" s="370"/>
      <c r="ACO157" s="370"/>
      <c r="ACP157" s="370"/>
      <c r="ACQ157" s="370"/>
      <c r="ACR157" s="370"/>
      <c r="ACS157" s="370"/>
      <c r="ACT157" s="370"/>
      <c r="ACU157" s="370"/>
      <c r="ACV157" s="370"/>
      <c r="ACW157" s="370"/>
      <c r="ACX157" s="370"/>
      <c r="ACY157" s="370"/>
      <c r="ACZ157" s="370"/>
      <c r="ADA157" s="370"/>
      <c r="ADB157" s="370"/>
      <c r="ADC157" s="370"/>
      <c r="ADD157" s="370"/>
      <c r="ADE157" s="370"/>
      <c r="ADF157" s="370"/>
      <c r="ADG157" s="370"/>
      <c r="ADH157" s="370"/>
      <c r="ADI157" s="370"/>
      <c r="ADJ157" s="370"/>
      <c r="ADK157" s="370"/>
      <c r="ADL157" s="370"/>
      <c r="ADM157" s="370"/>
      <c r="ADN157" s="370"/>
      <c r="ADO157" s="370"/>
      <c r="ADP157" s="370"/>
      <c r="ADQ157" s="370"/>
      <c r="ADR157" s="370"/>
      <c r="ADS157" s="370"/>
      <c r="ADT157" s="370"/>
      <c r="ADU157" s="370"/>
      <c r="ADV157" s="370"/>
      <c r="ADW157" s="370"/>
      <c r="ADX157" s="370"/>
      <c r="ADY157" s="370"/>
      <c r="ADZ157" s="370"/>
      <c r="AEA157" s="370"/>
      <c r="AEB157" s="370"/>
      <c r="AEC157" s="370"/>
      <c r="AED157" s="370"/>
      <c r="AEE157" s="370"/>
      <c r="AEF157" s="370"/>
      <c r="AEG157" s="370"/>
      <c r="AEH157" s="370"/>
      <c r="AEI157" s="370"/>
      <c r="AEJ157" s="370"/>
      <c r="AEK157" s="370"/>
      <c r="AEL157" s="370"/>
      <c r="AEM157" s="370"/>
      <c r="AEN157" s="370"/>
      <c r="AEO157" s="370"/>
      <c r="AEP157" s="370"/>
      <c r="AEQ157" s="370"/>
      <c r="AER157" s="370"/>
      <c r="AES157" s="370"/>
      <c r="AET157" s="370"/>
      <c r="AEU157" s="370"/>
      <c r="AEV157" s="370"/>
      <c r="AEW157" s="370"/>
      <c r="AEX157" s="370"/>
      <c r="AEY157" s="370"/>
      <c r="AEZ157" s="370"/>
      <c r="AFA157" s="370"/>
      <c r="AFB157" s="370"/>
      <c r="AFC157" s="370"/>
      <c r="AFD157" s="370"/>
      <c r="AFE157" s="370"/>
      <c r="AFF157" s="370"/>
      <c r="AFG157" s="370"/>
      <c r="AFH157" s="370"/>
      <c r="AFI157" s="370"/>
      <c r="AFJ157" s="370"/>
      <c r="AFK157" s="370"/>
      <c r="AFL157" s="370"/>
      <c r="AFM157" s="370"/>
      <c r="AFN157" s="370"/>
      <c r="AFO157" s="370"/>
      <c r="AFP157" s="370"/>
      <c r="AFQ157" s="370"/>
      <c r="AFR157" s="370"/>
      <c r="AFS157" s="370"/>
      <c r="AFT157" s="370"/>
      <c r="AFU157" s="370"/>
      <c r="AFV157" s="370"/>
      <c r="AFW157" s="370"/>
      <c r="AFX157" s="370"/>
      <c r="AFY157" s="370"/>
      <c r="AFZ157" s="370"/>
      <c r="AGA157" s="370"/>
      <c r="AGB157" s="370"/>
      <c r="AGC157" s="370"/>
      <c r="AGD157" s="370"/>
      <c r="AGE157" s="370"/>
      <c r="AGF157" s="370"/>
      <c r="AGG157" s="370"/>
      <c r="AGH157" s="370"/>
      <c r="AGI157" s="370"/>
      <c r="AGJ157" s="370"/>
      <c r="AGK157" s="370"/>
      <c r="AGL157" s="370"/>
      <c r="AGM157" s="370"/>
      <c r="AGN157" s="370"/>
      <c r="AGO157" s="370"/>
      <c r="AGP157" s="370"/>
      <c r="AGQ157" s="370"/>
      <c r="AGR157" s="370"/>
      <c r="AGS157" s="370"/>
      <c r="AGT157" s="370"/>
      <c r="AGU157" s="370"/>
      <c r="AGV157" s="370"/>
      <c r="AGW157" s="370"/>
      <c r="AGX157" s="370"/>
      <c r="AGY157" s="370"/>
      <c r="AGZ157" s="370"/>
      <c r="AHA157" s="370"/>
      <c r="AHB157" s="370"/>
      <c r="AHC157" s="370"/>
      <c r="AHD157" s="370"/>
      <c r="AHE157" s="370"/>
      <c r="AHF157" s="370"/>
      <c r="AHG157" s="370"/>
      <c r="AHH157" s="370"/>
      <c r="AHI157" s="370"/>
      <c r="AHJ157" s="370"/>
      <c r="AHK157" s="370"/>
      <c r="AHL157" s="370"/>
      <c r="AHM157" s="370"/>
      <c r="AHN157" s="370"/>
      <c r="AHO157" s="370"/>
      <c r="AHP157" s="370"/>
      <c r="AHQ157" s="370"/>
      <c r="AHR157" s="370"/>
      <c r="AHS157" s="370"/>
      <c r="AHT157" s="370"/>
      <c r="AHU157" s="370"/>
      <c r="AHV157" s="370"/>
      <c r="AHW157" s="370"/>
      <c r="AHX157" s="370"/>
      <c r="AHY157" s="370"/>
      <c r="AHZ157" s="370"/>
      <c r="AIA157" s="370"/>
      <c r="AIB157" s="370"/>
      <c r="AIC157" s="370"/>
      <c r="AID157" s="370"/>
      <c r="AIE157" s="370"/>
      <c r="AIF157" s="370"/>
      <c r="AIG157" s="370"/>
      <c r="AIH157" s="370"/>
      <c r="AII157" s="370"/>
      <c r="AIJ157" s="370"/>
      <c r="AIK157" s="370"/>
      <c r="AIL157" s="370"/>
      <c r="AIM157" s="370"/>
      <c r="AIN157" s="370"/>
      <c r="AIO157" s="370"/>
      <c r="AIP157" s="370"/>
      <c r="AIQ157" s="370"/>
      <c r="AIR157" s="370"/>
      <c r="AIS157" s="370"/>
      <c r="AIT157" s="370"/>
      <c r="AIU157" s="370"/>
      <c r="AIV157" s="370"/>
      <c r="AIW157" s="370"/>
      <c r="AIX157" s="370"/>
      <c r="AIY157" s="370"/>
      <c r="AIZ157" s="370"/>
      <c r="AJA157" s="370"/>
      <c r="AJB157" s="370"/>
      <c r="AJC157" s="370"/>
      <c r="AJD157" s="370"/>
      <c r="AJE157" s="370"/>
      <c r="AJF157" s="370"/>
      <c r="AJG157" s="370"/>
      <c r="AJH157" s="370"/>
      <c r="AJI157" s="370"/>
      <c r="AJJ157" s="370"/>
      <c r="AJK157" s="370"/>
      <c r="AJL157" s="370"/>
      <c r="AJM157" s="370"/>
      <c r="AJN157" s="370"/>
      <c r="AJO157" s="370"/>
      <c r="AJP157" s="370"/>
      <c r="AJQ157" s="370"/>
      <c r="AJR157" s="370"/>
      <c r="AJS157" s="370"/>
      <c r="AJT157" s="370"/>
      <c r="AJU157" s="370"/>
      <c r="AJV157" s="370"/>
      <c r="AJW157" s="370"/>
      <c r="AJX157" s="370"/>
      <c r="AJY157" s="370"/>
      <c r="AJZ157" s="370"/>
      <c r="AKA157" s="370"/>
      <c r="AKB157" s="370"/>
      <c r="AKC157" s="370"/>
      <c r="AKD157" s="370"/>
      <c r="AKE157" s="370"/>
      <c r="AKF157" s="370"/>
      <c r="AKG157" s="370"/>
      <c r="AKH157" s="370"/>
      <c r="AKI157" s="370"/>
      <c r="AKJ157" s="370"/>
      <c r="AKK157" s="370"/>
      <c r="AKL157" s="370"/>
      <c r="AKM157" s="370"/>
      <c r="AKN157" s="370"/>
      <c r="AKO157" s="370"/>
      <c r="AKP157" s="370"/>
      <c r="AKQ157" s="370"/>
      <c r="AKR157" s="370"/>
      <c r="AKS157" s="370"/>
      <c r="AKT157" s="370"/>
      <c r="AKU157" s="370"/>
      <c r="AKV157" s="370"/>
      <c r="AKW157" s="370"/>
      <c r="AKX157" s="370"/>
      <c r="AKY157" s="370"/>
      <c r="AKZ157" s="370"/>
      <c r="ALA157" s="370"/>
      <c r="ALB157" s="370"/>
      <c r="ALC157" s="370"/>
      <c r="ALD157" s="370"/>
    </row>
    <row r="158" spans="1:992" s="253" customFormat="1" ht="21.75" customHeight="1">
      <c r="A158" s="2421"/>
      <c r="B158" s="2828"/>
      <c r="C158" s="2421"/>
      <c r="D158" s="709" t="s">
        <v>305</v>
      </c>
      <c r="E158" s="375">
        <v>0</v>
      </c>
      <c r="F158" s="374">
        <v>0</v>
      </c>
      <c r="G158" s="2854"/>
      <c r="H158" s="2821"/>
      <c r="I158" s="2391"/>
      <c r="J158" s="2391"/>
      <c r="K158" s="2391"/>
      <c r="L158" s="2792"/>
      <c r="M158" s="580"/>
      <c r="N158" s="370"/>
      <c r="O158" s="370"/>
      <c r="P158" s="370"/>
      <c r="Q158" s="370"/>
      <c r="R158" s="370"/>
      <c r="S158" s="370"/>
      <c r="T158" s="370"/>
      <c r="U158" s="370"/>
      <c r="V158" s="370"/>
      <c r="W158" s="370"/>
      <c r="X158" s="370"/>
      <c r="Y158" s="370"/>
      <c r="Z158" s="370"/>
      <c r="AA158" s="370"/>
      <c r="AB158" s="370"/>
      <c r="AC158" s="370"/>
      <c r="AD158" s="370"/>
      <c r="AE158" s="370"/>
      <c r="AF158" s="370"/>
      <c r="AG158" s="370"/>
      <c r="AH158" s="370"/>
      <c r="AI158" s="370"/>
      <c r="AJ158" s="370"/>
      <c r="AK158" s="370"/>
      <c r="AL158" s="370"/>
      <c r="AM158" s="370"/>
      <c r="AN158" s="370"/>
      <c r="AO158" s="370"/>
      <c r="AP158" s="370"/>
      <c r="AQ158" s="370"/>
      <c r="AR158" s="370"/>
      <c r="AS158" s="370"/>
      <c r="AT158" s="370"/>
      <c r="AU158" s="370"/>
      <c r="AV158" s="370"/>
      <c r="AW158" s="370"/>
      <c r="AX158" s="370"/>
      <c r="AY158" s="370"/>
      <c r="AZ158" s="370"/>
      <c r="BA158" s="370"/>
      <c r="BB158" s="370"/>
      <c r="BC158" s="370"/>
      <c r="BD158" s="370"/>
      <c r="BE158" s="370"/>
      <c r="BF158" s="370"/>
      <c r="BG158" s="370"/>
      <c r="BH158" s="370"/>
      <c r="BI158" s="370"/>
      <c r="BJ158" s="370"/>
      <c r="BK158" s="370"/>
      <c r="BL158" s="370"/>
      <c r="BM158" s="370"/>
      <c r="BN158" s="370"/>
      <c r="BO158" s="370"/>
      <c r="BP158" s="370"/>
      <c r="BQ158" s="370"/>
      <c r="BR158" s="370"/>
      <c r="BS158" s="370"/>
      <c r="BT158" s="370"/>
      <c r="BU158" s="370"/>
      <c r="BV158" s="370"/>
      <c r="BW158" s="370"/>
      <c r="BX158" s="370"/>
      <c r="BY158" s="370"/>
      <c r="BZ158" s="370"/>
      <c r="CA158" s="370"/>
      <c r="CB158" s="370"/>
      <c r="CC158" s="370"/>
      <c r="CD158" s="370"/>
      <c r="CE158" s="370"/>
      <c r="CF158" s="370"/>
      <c r="CG158" s="370"/>
      <c r="CH158" s="370"/>
      <c r="CI158" s="370"/>
      <c r="CJ158" s="370"/>
      <c r="CK158" s="370"/>
      <c r="CL158" s="370"/>
      <c r="CM158" s="370"/>
      <c r="CN158" s="370"/>
      <c r="CO158" s="370"/>
      <c r="CP158" s="370"/>
      <c r="CQ158" s="370"/>
      <c r="CR158" s="370"/>
      <c r="CS158" s="370"/>
      <c r="CT158" s="370"/>
      <c r="CU158" s="370"/>
      <c r="CV158" s="370"/>
      <c r="CW158" s="370"/>
      <c r="CX158" s="370"/>
      <c r="CY158" s="370"/>
      <c r="CZ158" s="370"/>
      <c r="DA158" s="370"/>
      <c r="DB158" s="370"/>
      <c r="DC158" s="370"/>
      <c r="DD158" s="370"/>
      <c r="DE158" s="370"/>
      <c r="DF158" s="370"/>
      <c r="DG158" s="370"/>
      <c r="DH158" s="370"/>
      <c r="DI158" s="370"/>
      <c r="DJ158" s="370"/>
      <c r="DK158" s="370"/>
      <c r="DL158" s="370"/>
      <c r="DM158" s="370"/>
      <c r="DN158" s="370"/>
      <c r="DO158" s="370"/>
      <c r="DP158" s="370"/>
      <c r="DQ158" s="370"/>
      <c r="DR158" s="370"/>
      <c r="DS158" s="370"/>
      <c r="DT158" s="370"/>
      <c r="DU158" s="370"/>
      <c r="DV158" s="370"/>
      <c r="DW158" s="370"/>
      <c r="DX158" s="370"/>
      <c r="DY158" s="370"/>
      <c r="DZ158" s="370"/>
      <c r="EA158" s="370"/>
      <c r="EB158" s="370"/>
      <c r="EC158" s="370"/>
      <c r="ED158" s="370"/>
      <c r="EE158" s="370"/>
      <c r="EF158" s="370"/>
      <c r="EG158" s="370"/>
      <c r="EH158" s="370"/>
      <c r="EI158" s="370"/>
      <c r="EJ158" s="370"/>
      <c r="EK158" s="370"/>
      <c r="EL158" s="370"/>
      <c r="EM158" s="370"/>
      <c r="EN158" s="370"/>
      <c r="EO158" s="370"/>
      <c r="EP158" s="370"/>
      <c r="EQ158" s="370"/>
      <c r="ER158" s="370"/>
      <c r="ES158" s="370"/>
      <c r="ET158" s="370"/>
      <c r="EU158" s="370"/>
      <c r="EV158" s="370"/>
      <c r="EW158" s="370"/>
      <c r="EX158" s="370"/>
      <c r="EY158" s="370"/>
      <c r="EZ158" s="370"/>
      <c r="FA158" s="370"/>
      <c r="FB158" s="370"/>
      <c r="FC158" s="370"/>
      <c r="FD158" s="370"/>
      <c r="FE158" s="370"/>
      <c r="FF158" s="370"/>
      <c r="FG158" s="370"/>
      <c r="FH158" s="370"/>
      <c r="FI158" s="370"/>
      <c r="FJ158" s="370"/>
      <c r="FK158" s="370"/>
      <c r="FL158" s="370"/>
      <c r="FM158" s="370"/>
      <c r="FN158" s="370"/>
      <c r="FO158" s="370"/>
      <c r="FP158" s="370"/>
      <c r="FQ158" s="370"/>
      <c r="FR158" s="370"/>
      <c r="FS158" s="370"/>
      <c r="FT158" s="370"/>
      <c r="FU158" s="370"/>
      <c r="FV158" s="370"/>
      <c r="FW158" s="370"/>
      <c r="FX158" s="370"/>
      <c r="FY158" s="370"/>
      <c r="FZ158" s="370"/>
      <c r="GA158" s="370"/>
      <c r="GB158" s="370"/>
      <c r="GC158" s="370"/>
      <c r="GD158" s="370"/>
      <c r="GE158" s="370"/>
      <c r="GF158" s="370"/>
      <c r="GG158" s="370"/>
      <c r="GH158" s="370"/>
      <c r="GI158" s="370"/>
      <c r="GJ158" s="370"/>
      <c r="GK158" s="370"/>
      <c r="GL158" s="370"/>
      <c r="GM158" s="370"/>
      <c r="GN158" s="370"/>
      <c r="GO158" s="370"/>
      <c r="GP158" s="370"/>
      <c r="GQ158" s="370"/>
      <c r="GR158" s="370"/>
      <c r="GS158" s="370"/>
      <c r="GT158" s="370"/>
      <c r="GU158" s="370"/>
      <c r="GV158" s="370"/>
      <c r="GW158" s="370"/>
      <c r="GX158" s="370"/>
      <c r="GY158" s="370"/>
      <c r="GZ158" s="370"/>
      <c r="HA158" s="370"/>
      <c r="HB158" s="370"/>
      <c r="HC158" s="370"/>
      <c r="HD158" s="370"/>
      <c r="HE158" s="370"/>
      <c r="HF158" s="370"/>
      <c r="HG158" s="370"/>
      <c r="HH158" s="370"/>
      <c r="HI158" s="370"/>
      <c r="HJ158" s="370"/>
      <c r="HK158" s="370"/>
      <c r="HL158" s="370"/>
      <c r="HM158" s="370"/>
      <c r="HN158" s="370"/>
      <c r="HO158" s="370"/>
      <c r="HP158" s="370"/>
      <c r="HQ158" s="370"/>
      <c r="HR158" s="370"/>
      <c r="HS158" s="370"/>
      <c r="HT158" s="370"/>
      <c r="HU158" s="370"/>
      <c r="HV158" s="370"/>
      <c r="HW158" s="370"/>
      <c r="HX158" s="370"/>
      <c r="HY158" s="370"/>
      <c r="HZ158" s="370"/>
      <c r="IA158" s="370"/>
      <c r="IB158" s="370"/>
      <c r="IC158" s="370"/>
      <c r="ID158" s="370"/>
      <c r="IE158" s="370"/>
      <c r="IF158" s="370"/>
      <c r="IG158" s="370"/>
      <c r="IH158" s="370"/>
      <c r="II158" s="370"/>
      <c r="IJ158" s="370"/>
      <c r="IK158" s="370"/>
      <c r="IL158" s="370"/>
      <c r="IM158" s="370"/>
      <c r="IN158" s="370"/>
      <c r="IO158" s="370"/>
      <c r="IP158" s="370"/>
      <c r="IQ158" s="370"/>
      <c r="IR158" s="370"/>
      <c r="IS158" s="370"/>
      <c r="IT158" s="370"/>
      <c r="IU158" s="370"/>
      <c r="IV158" s="370"/>
      <c r="IW158" s="370"/>
      <c r="IX158" s="370"/>
      <c r="IY158" s="370"/>
      <c r="IZ158" s="370"/>
      <c r="JA158" s="370"/>
      <c r="JB158" s="370"/>
      <c r="JC158" s="370"/>
      <c r="JD158" s="370"/>
      <c r="JE158" s="370"/>
      <c r="JF158" s="370"/>
      <c r="JG158" s="370"/>
      <c r="JH158" s="370"/>
      <c r="JI158" s="370"/>
      <c r="JJ158" s="370"/>
      <c r="JK158" s="370"/>
      <c r="JL158" s="370"/>
      <c r="JM158" s="370"/>
      <c r="JN158" s="370"/>
      <c r="JO158" s="370"/>
      <c r="JP158" s="370"/>
      <c r="JQ158" s="370"/>
      <c r="JR158" s="370"/>
      <c r="JS158" s="370"/>
      <c r="JT158" s="370"/>
      <c r="JU158" s="370"/>
      <c r="JV158" s="370"/>
      <c r="JW158" s="370"/>
      <c r="JX158" s="370"/>
      <c r="JY158" s="370"/>
      <c r="JZ158" s="370"/>
      <c r="KA158" s="370"/>
      <c r="KB158" s="370"/>
      <c r="KC158" s="370"/>
      <c r="KD158" s="370"/>
      <c r="KE158" s="370"/>
      <c r="KF158" s="370"/>
      <c r="KG158" s="370"/>
      <c r="KH158" s="370"/>
      <c r="KI158" s="370"/>
      <c r="KJ158" s="370"/>
      <c r="KK158" s="370"/>
      <c r="KL158" s="370"/>
      <c r="KM158" s="370"/>
      <c r="KN158" s="370"/>
      <c r="KO158" s="370"/>
      <c r="KP158" s="370"/>
      <c r="KQ158" s="370"/>
      <c r="KR158" s="370"/>
      <c r="KS158" s="370"/>
      <c r="KT158" s="370"/>
      <c r="KU158" s="370"/>
      <c r="KV158" s="370"/>
      <c r="KW158" s="370"/>
      <c r="KX158" s="370"/>
      <c r="KY158" s="370"/>
      <c r="KZ158" s="370"/>
      <c r="LA158" s="370"/>
      <c r="LB158" s="370"/>
      <c r="LC158" s="370"/>
      <c r="LD158" s="370"/>
      <c r="LE158" s="370"/>
      <c r="LF158" s="370"/>
      <c r="LG158" s="370"/>
      <c r="LH158" s="370"/>
      <c r="LI158" s="370"/>
      <c r="LJ158" s="370"/>
      <c r="LK158" s="370"/>
      <c r="LL158" s="370"/>
      <c r="LM158" s="370"/>
      <c r="LN158" s="370"/>
      <c r="LO158" s="370"/>
      <c r="LP158" s="370"/>
      <c r="LQ158" s="370"/>
      <c r="LR158" s="370"/>
      <c r="LS158" s="370"/>
      <c r="LT158" s="370"/>
      <c r="LU158" s="370"/>
      <c r="LV158" s="370"/>
      <c r="LW158" s="370"/>
      <c r="LX158" s="370"/>
      <c r="LY158" s="370"/>
      <c r="LZ158" s="370"/>
      <c r="MA158" s="370"/>
      <c r="MB158" s="370"/>
      <c r="MC158" s="370"/>
      <c r="MD158" s="370"/>
      <c r="ME158" s="370"/>
      <c r="MF158" s="370"/>
      <c r="MG158" s="370"/>
      <c r="MH158" s="370"/>
      <c r="MI158" s="370"/>
      <c r="MJ158" s="370"/>
      <c r="MK158" s="370"/>
      <c r="ML158" s="370"/>
      <c r="MM158" s="370"/>
      <c r="MN158" s="370"/>
      <c r="MO158" s="370"/>
      <c r="MP158" s="370"/>
      <c r="MQ158" s="370"/>
      <c r="MR158" s="370"/>
      <c r="MS158" s="370"/>
      <c r="MT158" s="370"/>
      <c r="MU158" s="370"/>
      <c r="MV158" s="370"/>
      <c r="MW158" s="370"/>
      <c r="MX158" s="370"/>
      <c r="MY158" s="370"/>
      <c r="MZ158" s="370"/>
      <c r="NA158" s="370"/>
      <c r="NB158" s="370"/>
      <c r="NC158" s="370"/>
      <c r="ND158" s="370"/>
      <c r="NE158" s="370"/>
      <c r="NF158" s="370"/>
      <c r="NG158" s="370"/>
      <c r="NH158" s="370"/>
      <c r="NI158" s="370"/>
      <c r="NJ158" s="370"/>
      <c r="NK158" s="370"/>
      <c r="NL158" s="370"/>
      <c r="NM158" s="370"/>
      <c r="NN158" s="370"/>
      <c r="NO158" s="370"/>
      <c r="NP158" s="370"/>
      <c r="NQ158" s="370"/>
      <c r="NR158" s="370"/>
      <c r="NS158" s="370"/>
      <c r="NT158" s="370"/>
      <c r="NU158" s="370"/>
      <c r="NV158" s="370"/>
      <c r="NW158" s="370"/>
      <c r="NX158" s="370"/>
      <c r="NY158" s="370"/>
      <c r="NZ158" s="370"/>
      <c r="OA158" s="370"/>
      <c r="OB158" s="370"/>
      <c r="OC158" s="370"/>
      <c r="OD158" s="370"/>
      <c r="OE158" s="370"/>
      <c r="OF158" s="370"/>
      <c r="OG158" s="370"/>
      <c r="OH158" s="370"/>
      <c r="OI158" s="370"/>
      <c r="OJ158" s="370"/>
      <c r="OK158" s="370"/>
      <c r="OL158" s="370"/>
      <c r="OM158" s="370"/>
      <c r="ON158" s="370"/>
      <c r="OO158" s="370"/>
      <c r="OP158" s="370"/>
      <c r="OQ158" s="370"/>
      <c r="OR158" s="370"/>
      <c r="OS158" s="370"/>
      <c r="OT158" s="370"/>
      <c r="OU158" s="370"/>
      <c r="OV158" s="370"/>
      <c r="OW158" s="370"/>
      <c r="OX158" s="370"/>
      <c r="OY158" s="370"/>
      <c r="OZ158" s="370"/>
      <c r="PA158" s="370"/>
      <c r="PB158" s="370"/>
      <c r="PC158" s="370"/>
      <c r="PD158" s="370"/>
      <c r="PE158" s="370"/>
      <c r="PF158" s="370"/>
      <c r="PG158" s="370"/>
      <c r="PH158" s="370"/>
      <c r="PI158" s="370"/>
      <c r="PJ158" s="370"/>
      <c r="PK158" s="370"/>
      <c r="PL158" s="370"/>
      <c r="PM158" s="370"/>
      <c r="PN158" s="370"/>
      <c r="PO158" s="370"/>
      <c r="PP158" s="370"/>
      <c r="PQ158" s="370"/>
      <c r="PR158" s="370"/>
      <c r="PS158" s="370"/>
      <c r="PT158" s="370"/>
      <c r="PU158" s="370"/>
      <c r="PV158" s="370"/>
      <c r="PW158" s="370"/>
      <c r="PX158" s="370"/>
      <c r="PY158" s="370"/>
      <c r="PZ158" s="370"/>
      <c r="QA158" s="370"/>
      <c r="QB158" s="370"/>
      <c r="QC158" s="370"/>
      <c r="QD158" s="370"/>
      <c r="QE158" s="370"/>
      <c r="QF158" s="370"/>
      <c r="QG158" s="370"/>
      <c r="QH158" s="370"/>
      <c r="QI158" s="370"/>
      <c r="QJ158" s="370"/>
      <c r="QK158" s="370"/>
      <c r="QL158" s="370"/>
      <c r="QM158" s="370"/>
      <c r="QN158" s="370"/>
      <c r="QO158" s="370"/>
      <c r="QP158" s="370"/>
      <c r="QQ158" s="370"/>
      <c r="QR158" s="370"/>
      <c r="QS158" s="370"/>
      <c r="QT158" s="370"/>
      <c r="QU158" s="370"/>
      <c r="QV158" s="370"/>
      <c r="QW158" s="370"/>
      <c r="QX158" s="370"/>
      <c r="QY158" s="370"/>
      <c r="QZ158" s="370"/>
      <c r="RA158" s="370"/>
      <c r="RB158" s="370"/>
      <c r="RC158" s="370"/>
      <c r="RD158" s="370"/>
      <c r="RE158" s="370"/>
      <c r="RF158" s="370"/>
      <c r="RG158" s="370"/>
      <c r="RH158" s="370"/>
      <c r="RI158" s="370"/>
      <c r="RJ158" s="370"/>
      <c r="RK158" s="370"/>
      <c r="RL158" s="370"/>
      <c r="RM158" s="370"/>
      <c r="RN158" s="370"/>
      <c r="RO158" s="370"/>
      <c r="RP158" s="370"/>
      <c r="RQ158" s="370"/>
      <c r="RR158" s="370"/>
      <c r="RS158" s="370"/>
      <c r="RT158" s="370"/>
      <c r="RU158" s="370"/>
      <c r="RV158" s="370"/>
      <c r="RW158" s="370"/>
      <c r="RX158" s="370"/>
      <c r="RY158" s="370"/>
      <c r="RZ158" s="370"/>
      <c r="SA158" s="370"/>
      <c r="SB158" s="370"/>
      <c r="SC158" s="370"/>
      <c r="SD158" s="370"/>
      <c r="SE158" s="370"/>
      <c r="SF158" s="370"/>
      <c r="SG158" s="370"/>
      <c r="SH158" s="370"/>
      <c r="SI158" s="370"/>
      <c r="SJ158" s="370"/>
      <c r="SK158" s="370"/>
      <c r="SL158" s="370"/>
      <c r="SM158" s="370"/>
      <c r="SN158" s="370"/>
      <c r="SO158" s="370"/>
      <c r="SP158" s="370"/>
      <c r="SQ158" s="370"/>
      <c r="SR158" s="370"/>
      <c r="SS158" s="370"/>
      <c r="ST158" s="370"/>
      <c r="SU158" s="370"/>
      <c r="SV158" s="370"/>
      <c r="SW158" s="370"/>
      <c r="SX158" s="370"/>
      <c r="SY158" s="370"/>
      <c r="SZ158" s="370"/>
      <c r="TA158" s="370"/>
      <c r="TB158" s="370"/>
      <c r="TC158" s="370"/>
      <c r="TD158" s="370"/>
      <c r="TE158" s="370"/>
      <c r="TF158" s="370"/>
      <c r="TG158" s="370"/>
      <c r="TH158" s="370"/>
      <c r="TI158" s="370"/>
      <c r="TJ158" s="370"/>
      <c r="TK158" s="370"/>
      <c r="TL158" s="370"/>
      <c r="TM158" s="370"/>
      <c r="TN158" s="370"/>
      <c r="TO158" s="370"/>
      <c r="TP158" s="370"/>
      <c r="TQ158" s="370"/>
      <c r="TR158" s="370"/>
      <c r="TS158" s="370"/>
      <c r="TT158" s="370"/>
      <c r="TU158" s="370"/>
      <c r="TV158" s="370"/>
      <c r="TW158" s="370"/>
      <c r="TX158" s="370"/>
      <c r="TY158" s="370"/>
      <c r="TZ158" s="370"/>
      <c r="UA158" s="370"/>
      <c r="UB158" s="370"/>
      <c r="UC158" s="370"/>
      <c r="UD158" s="370"/>
      <c r="UE158" s="370"/>
      <c r="UF158" s="370"/>
      <c r="UG158" s="370"/>
      <c r="UH158" s="370"/>
      <c r="UI158" s="370"/>
      <c r="UJ158" s="370"/>
      <c r="UK158" s="370"/>
      <c r="UL158" s="370"/>
      <c r="UM158" s="370"/>
      <c r="UN158" s="370"/>
      <c r="UO158" s="370"/>
      <c r="UP158" s="370"/>
      <c r="UQ158" s="370"/>
      <c r="UR158" s="370"/>
      <c r="US158" s="370"/>
      <c r="UT158" s="370"/>
      <c r="UU158" s="370"/>
      <c r="UV158" s="370"/>
      <c r="UW158" s="370"/>
      <c r="UX158" s="370"/>
      <c r="UY158" s="370"/>
      <c r="UZ158" s="370"/>
      <c r="VA158" s="370"/>
      <c r="VB158" s="370"/>
      <c r="VC158" s="370"/>
      <c r="VD158" s="370"/>
      <c r="VE158" s="370"/>
      <c r="VF158" s="370"/>
      <c r="VG158" s="370"/>
      <c r="VH158" s="370"/>
      <c r="VI158" s="370"/>
      <c r="VJ158" s="370"/>
      <c r="VK158" s="370"/>
      <c r="VL158" s="370"/>
      <c r="VM158" s="370"/>
      <c r="VN158" s="370"/>
      <c r="VO158" s="370"/>
      <c r="VP158" s="370"/>
      <c r="VQ158" s="370"/>
      <c r="VR158" s="370"/>
      <c r="VS158" s="370"/>
      <c r="VT158" s="370"/>
      <c r="VU158" s="370"/>
      <c r="VV158" s="370"/>
      <c r="VW158" s="370"/>
      <c r="VX158" s="370"/>
      <c r="VY158" s="370"/>
      <c r="VZ158" s="370"/>
      <c r="WA158" s="370"/>
      <c r="WB158" s="370"/>
      <c r="WC158" s="370"/>
      <c r="WD158" s="370"/>
      <c r="WE158" s="370"/>
      <c r="WF158" s="370"/>
      <c r="WG158" s="370"/>
      <c r="WH158" s="370"/>
      <c r="WI158" s="370"/>
      <c r="WJ158" s="370"/>
      <c r="WK158" s="370"/>
      <c r="WL158" s="370"/>
      <c r="WM158" s="370"/>
      <c r="WN158" s="370"/>
      <c r="WO158" s="370"/>
      <c r="WP158" s="370"/>
      <c r="WQ158" s="370"/>
      <c r="WR158" s="370"/>
      <c r="WS158" s="370"/>
      <c r="WT158" s="370"/>
      <c r="WU158" s="370"/>
      <c r="WV158" s="370"/>
      <c r="WW158" s="370"/>
      <c r="WX158" s="370"/>
      <c r="WY158" s="370"/>
      <c r="WZ158" s="370"/>
      <c r="XA158" s="370"/>
      <c r="XB158" s="370"/>
      <c r="XC158" s="370"/>
      <c r="XD158" s="370"/>
      <c r="XE158" s="370"/>
      <c r="XF158" s="370"/>
      <c r="XG158" s="370"/>
      <c r="XH158" s="370"/>
      <c r="XI158" s="370"/>
      <c r="XJ158" s="370"/>
      <c r="XK158" s="370"/>
      <c r="XL158" s="370"/>
      <c r="XM158" s="370"/>
      <c r="XN158" s="370"/>
      <c r="XO158" s="370"/>
      <c r="XP158" s="370"/>
      <c r="XQ158" s="370"/>
      <c r="XR158" s="370"/>
      <c r="XS158" s="370"/>
      <c r="XT158" s="370"/>
      <c r="XU158" s="370"/>
      <c r="XV158" s="370"/>
      <c r="XW158" s="370"/>
      <c r="XX158" s="370"/>
      <c r="XY158" s="370"/>
      <c r="XZ158" s="370"/>
      <c r="YA158" s="370"/>
      <c r="YB158" s="370"/>
      <c r="YC158" s="370"/>
      <c r="YD158" s="370"/>
      <c r="YE158" s="370"/>
      <c r="YF158" s="370"/>
      <c r="YG158" s="370"/>
      <c r="YH158" s="370"/>
      <c r="YI158" s="370"/>
      <c r="YJ158" s="370"/>
      <c r="YK158" s="370"/>
      <c r="YL158" s="370"/>
      <c r="YM158" s="370"/>
      <c r="YN158" s="370"/>
      <c r="YO158" s="370"/>
      <c r="YP158" s="370"/>
      <c r="YQ158" s="370"/>
      <c r="YR158" s="370"/>
      <c r="YS158" s="370"/>
      <c r="YT158" s="370"/>
      <c r="YU158" s="370"/>
      <c r="YV158" s="370"/>
      <c r="YW158" s="370"/>
      <c r="YX158" s="370"/>
      <c r="YY158" s="370"/>
      <c r="YZ158" s="370"/>
      <c r="ZA158" s="370"/>
      <c r="ZB158" s="370"/>
      <c r="ZC158" s="370"/>
      <c r="ZD158" s="370"/>
      <c r="ZE158" s="370"/>
      <c r="ZF158" s="370"/>
      <c r="ZG158" s="370"/>
      <c r="ZH158" s="370"/>
      <c r="ZI158" s="370"/>
      <c r="ZJ158" s="370"/>
      <c r="ZK158" s="370"/>
      <c r="ZL158" s="370"/>
      <c r="ZM158" s="370"/>
      <c r="ZN158" s="370"/>
      <c r="ZO158" s="370"/>
      <c r="ZP158" s="370"/>
      <c r="ZQ158" s="370"/>
      <c r="ZR158" s="370"/>
      <c r="ZS158" s="370"/>
      <c r="ZT158" s="370"/>
      <c r="ZU158" s="370"/>
      <c r="ZV158" s="370"/>
      <c r="ZW158" s="370"/>
      <c r="ZX158" s="370"/>
      <c r="ZY158" s="370"/>
      <c r="ZZ158" s="370"/>
      <c r="AAA158" s="370"/>
      <c r="AAB158" s="370"/>
      <c r="AAC158" s="370"/>
      <c r="AAD158" s="370"/>
      <c r="AAE158" s="370"/>
      <c r="AAF158" s="370"/>
      <c r="AAG158" s="370"/>
      <c r="AAH158" s="370"/>
      <c r="AAI158" s="370"/>
      <c r="AAJ158" s="370"/>
      <c r="AAK158" s="370"/>
      <c r="AAL158" s="370"/>
      <c r="AAM158" s="370"/>
      <c r="AAN158" s="370"/>
      <c r="AAO158" s="370"/>
      <c r="AAP158" s="370"/>
      <c r="AAQ158" s="370"/>
      <c r="AAR158" s="370"/>
      <c r="AAS158" s="370"/>
      <c r="AAT158" s="370"/>
      <c r="AAU158" s="370"/>
      <c r="AAV158" s="370"/>
      <c r="AAW158" s="370"/>
      <c r="AAX158" s="370"/>
      <c r="AAY158" s="370"/>
      <c r="AAZ158" s="370"/>
      <c r="ABA158" s="370"/>
      <c r="ABB158" s="370"/>
      <c r="ABC158" s="370"/>
      <c r="ABD158" s="370"/>
      <c r="ABE158" s="370"/>
      <c r="ABF158" s="370"/>
      <c r="ABG158" s="370"/>
      <c r="ABH158" s="370"/>
      <c r="ABI158" s="370"/>
      <c r="ABJ158" s="370"/>
      <c r="ABK158" s="370"/>
      <c r="ABL158" s="370"/>
      <c r="ABM158" s="370"/>
      <c r="ABN158" s="370"/>
      <c r="ABO158" s="370"/>
      <c r="ABP158" s="370"/>
      <c r="ABQ158" s="370"/>
      <c r="ABR158" s="370"/>
      <c r="ABS158" s="370"/>
      <c r="ABT158" s="370"/>
      <c r="ABU158" s="370"/>
      <c r="ABV158" s="370"/>
      <c r="ABW158" s="370"/>
      <c r="ABX158" s="370"/>
      <c r="ABY158" s="370"/>
      <c r="ABZ158" s="370"/>
      <c r="ACA158" s="370"/>
      <c r="ACB158" s="370"/>
      <c r="ACC158" s="370"/>
      <c r="ACD158" s="370"/>
      <c r="ACE158" s="370"/>
      <c r="ACF158" s="370"/>
      <c r="ACG158" s="370"/>
      <c r="ACH158" s="370"/>
      <c r="ACI158" s="370"/>
      <c r="ACJ158" s="370"/>
      <c r="ACK158" s="370"/>
      <c r="ACL158" s="370"/>
      <c r="ACM158" s="370"/>
      <c r="ACN158" s="370"/>
      <c r="ACO158" s="370"/>
      <c r="ACP158" s="370"/>
      <c r="ACQ158" s="370"/>
      <c r="ACR158" s="370"/>
      <c r="ACS158" s="370"/>
      <c r="ACT158" s="370"/>
      <c r="ACU158" s="370"/>
      <c r="ACV158" s="370"/>
      <c r="ACW158" s="370"/>
      <c r="ACX158" s="370"/>
      <c r="ACY158" s="370"/>
      <c r="ACZ158" s="370"/>
      <c r="ADA158" s="370"/>
      <c r="ADB158" s="370"/>
      <c r="ADC158" s="370"/>
      <c r="ADD158" s="370"/>
      <c r="ADE158" s="370"/>
      <c r="ADF158" s="370"/>
      <c r="ADG158" s="370"/>
      <c r="ADH158" s="370"/>
      <c r="ADI158" s="370"/>
      <c r="ADJ158" s="370"/>
      <c r="ADK158" s="370"/>
      <c r="ADL158" s="370"/>
      <c r="ADM158" s="370"/>
      <c r="ADN158" s="370"/>
      <c r="ADO158" s="370"/>
      <c r="ADP158" s="370"/>
      <c r="ADQ158" s="370"/>
      <c r="ADR158" s="370"/>
      <c r="ADS158" s="370"/>
      <c r="ADT158" s="370"/>
      <c r="ADU158" s="370"/>
      <c r="ADV158" s="370"/>
      <c r="ADW158" s="370"/>
      <c r="ADX158" s="370"/>
      <c r="ADY158" s="370"/>
      <c r="ADZ158" s="370"/>
      <c r="AEA158" s="370"/>
      <c r="AEB158" s="370"/>
      <c r="AEC158" s="370"/>
      <c r="AED158" s="370"/>
      <c r="AEE158" s="370"/>
      <c r="AEF158" s="370"/>
      <c r="AEG158" s="370"/>
      <c r="AEH158" s="370"/>
      <c r="AEI158" s="370"/>
      <c r="AEJ158" s="370"/>
      <c r="AEK158" s="370"/>
      <c r="AEL158" s="370"/>
      <c r="AEM158" s="370"/>
      <c r="AEN158" s="370"/>
      <c r="AEO158" s="370"/>
      <c r="AEP158" s="370"/>
      <c r="AEQ158" s="370"/>
      <c r="AER158" s="370"/>
      <c r="AES158" s="370"/>
      <c r="AET158" s="370"/>
      <c r="AEU158" s="370"/>
      <c r="AEV158" s="370"/>
      <c r="AEW158" s="370"/>
      <c r="AEX158" s="370"/>
      <c r="AEY158" s="370"/>
      <c r="AEZ158" s="370"/>
      <c r="AFA158" s="370"/>
      <c r="AFB158" s="370"/>
      <c r="AFC158" s="370"/>
      <c r="AFD158" s="370"/>
      <c r="AFE158" s="370"/>
      <c r="AFF158" s="370"/>
      <c r="AFG158" s="370"/>
      <c r="AFH158" s="370"/>
      <c r="AFI158" s="370"/>
      <c r="AFJ158" s="370"/>
      <c r="AFK158" s="370"/>
      <c r="AFL158" s="370"/>
      <c r="AFM158" s="370"/>
      <c r="AFN158" s="370"/>
      <c r="AFO158" s="370"/>
      <c r="AFP158" s="370"/>
      <c r="AFQ158" s="370"/>
      <c r="AFR158" s="370"/>
      <c r="AFS158" s="370"/>
      <c r="AFT158" s="370"/>
      <c r="AFU158" s="370"/>
      <c r="AFV158" s="370"/>
      <c r="AFW158" s="370"/>
      <c r="AFX158" s="370"/>
      <c r="AFY158" s="370"/>
      <c r="AFZ158" s="370"/>
      <c r="AGA158" s="370"/>
      <c r="AGB158" s="370"/>
      <c r="AGC158" s="370"/>
      <c r="AGD158" s="370"/>
      <c r="AGE158" s="370"/>
      <c r="AGF158" s="370"/>
      <c r="AGG158" s="370"/>
      <c r="AGH158" s="370"/>
      <c r="AGI158" s="370"/>
      <c r="AGJ158" s="370"/>
      <c r="AGK158" s="370"/>
      <c r="AGL158" s="370"/>
      <c r="AGM158" s="370"/>
      <c r="AGN158" s="370"/>
      <c r="AGO158" s="370"/>
      <c r="AGP158" s="370"/>
      <c r="AGQ158" s="370"/>
      <c r="AGR158" s="370"/>
      <c r="AGS158" s="370"/>
      <c r="AGT158" s="370"/>
      <c r="AGU158" s="370"/>
      <c r="AGV158" s="370"/>
      <c r="AGW158" s="370"/>
      <c r="AGX158" s="370"/>
      <c r="AGY158" s="370"/>
      <c r="AGZ158" s="370"/>
      <c r="AHA158" s="370"/>
      <c r="AHB158" s="370"/>
      <c r="AHC158" s="370"/>
      <c r="AHD158" s="370"/>
      <c r="AHE158" s="370"/>
      <c r="AHF158" s="370"/>
      <c r="AHG158" s="370"/>
      <c r="AHH158" s="370"/>
      <c r="AHI158" s="370"/>
      <c r="AHJ158" s="370"/>
      <c r="AHK158" s="370"/>
      <c r="AHL158" s="370"/>
      <c r="AHM158" s="370"/>
      <c r="AHN158" s="370"/>
      <c r="AHO158" s="370"/>
      <c r="AHP158" s="370"/>
      <c r="AHQ158" s="370"/>
      <c r="AHR158" s="370"/>
      <c r="AHS158" s="370"/>
      <c r="AHT158" s="370"/>
      <c r="AHU158" s="370"/>
      <c r="AHV158" s="370"/>
      <c r="AHW158" s="370"/>
      <c r="AHX158" s="370"/>
      <c r="AHY158" s="370"/>
      <c r="AHZ158" s="370"/>
      <c r="AIA158" s="370"/>
      <c r="AIB158" s="370"/>
      <c r="AIC158" s="370"/>
      <c r="AID158" s="370"/>
      <c r="AIE158" s="370"/>
      <c r="AIF158" s="370"/>
      <c r="AIG158" s="370"/>
      <c r="AIH158" s="370"/>
      <c r="AII158" s="370"/>
      <c r="AIJ158" s="370"/>
      <c r="AIK158" s="370"/>
      <c r="AIL158" s="370"/>
      <c r="AIM158" s="370"/>
      <c r="AIN158" s="370"/>
      <c r="AIO158" s="370"/>
      <c r="AIP158" s="370"/>
      <c r="AIQ158" s="370"/>
      <c r="AIR158" s="370"/>
      <c r="AIS158" s="370"/>
      <c r="AIT158" s="370"/>
      <c r="AIU158" s="370"/>
      <c r="AIV158" s="370"/>
      <c r="AIW158" s="370"/>
      <c r="AIX158" s="370"/>
      <c r="AIY158" s="370"/>
      <c r="AIZ158" s="370"/>
      <c r="AJA158" s="370"/>
      <c r="AJB158" s="370"/>
      <c r="AJC158" s="370"/>
      <c r="AJD158" s="370"/>
      <c r="AJE158" s="370"/>
      <c r="AJF158" s="370"/>
      <c r="AJG158" s="370"/>
      <c r="AJH158" s="370"/>
      <c r="AJI158" s="370"/>
      <c r="AJJ158" s="370"/>
      <c r="AJK158" s="370"/>
      <c r="AJL158" s="370"/>
      <c r="AJM158" s="370"/>
      <c r="AJN158" s="370"/>
      <c r="AJO158" s="370"/>
      <c r="AJP158" s="370"/>
      <c r="AJQ158" s="370"/>
      <c r="AJR158" s="370"/>
      <c r="AJS158" s="370"/>
      <c r="AJT158" s="370"/>
      <c r="AJU158" s="370"/>
      <c r="AJV158" s="370"/>
      <c r="AJW158" s="370"/>
      <c r="AJX158" s="370"/>
      <c r="AJY158" s="370"/>
      <c r="AJZ158" s="370"/>
      <c r="AKA158" s="370"/>
      <c r="AKB158" s="370"/>
      <c r="AKC158" s="370"/>
      <c r="AKD158" s="370"/>
      <c r="AKE158" s="370"/>
      <c r="AKF158" s="370"/>
      <c r="AKG158" s="370"/>
      <c r="AKH158" s="370"/>
      <c r="AKI158" s="370"/>
      <c r="AKJ158" s="370"/>
      <c r="AKK158" s="370"/>
      <c r="AKL158" s="370"/>
      <c r="AKM158" s="370"/>
      <c r="AKN158" s="370"/>
      <c r="AKO158" s="370"/>
      <c r="AKP158" s="370"/>
      <c r="AKQ158" s="370"/>
      <c r="AKR158" s="370"/>
      <c r="AKS158" s="370"/>
      <c r="AKT158" s="370"/>
      <c r="AKU158" s="370"/>
      <c r="AKV158" s="370"/>
      <c r="AKW158" s="370"/>
      <c r="AKX158" s="370"/>
      <c r="AKY158" s="370"/>
      <c r="AKZ158" s="370"/>
      <c r="ALA158" s="370"/>
      <c r="ALB158" s="370"/>
      <c r="ALC158" s="370"/>
      <c r="ALD158" s="370"/>
    </row>
    <row r="159" spans="1:992" s="253" customFormat="1" ht="14.25" customHeight="1">
      <c r="A159" s="2421"/>
      <c r="B159" s="2829"/>
      <c r="C159" s="2422"/>
      <c r="D159" s="718" t="s">
        <v>302</v>
      </c>
      <c r="E159" s="374">
        <v>0</v>
      </c>
      <c r="F159" s="374">
        <v>0</v>
      </c>
      <c r="G159" s="2855"/>
      <c r="H159" s="2822"/>
      <c r="I159" s="2392"/>
      <c r="J159" s="2392"/>
      <c r="K159" s="2392"/>
      <c r="L159" s="2793"/>
      <c r="M159" s="580"/>
      <c r="N159" s="370"/>
      <c r="O159" s="370"/>
      <c r="P159" s="370"/>
      <c r="Q159" s="370"/>
      <c r="R159" s="370"/>
      <c r="S159" s="370"/>
      <c r="T159" s="370"/>
      <c r="U159" s="370"/>
      <c r="V159" s="370"/>
      <c r="W159" s="370"/>
      <c r="X159" s="370"/>
      <c r="Y159" s="370"/>
      <c r="Z159" s="370"/>
      <c r="AA159" s="370"/>
      <c r="AB159" s="370"/>
      <c r="AC159" s="370"/>
      <c r="AD159" s="370"/>
      <c r="AE159" s="370"/>
      <c r="AF159" s="370"/>
      <c r="AG159" s="370"/>
      <c r="AH159" s="370"/>
      <c r="AI159" s="370"/>
      <c r="AJ159" s="370"/>
      <c r="AK159" s="370"/>
      <c r="AL159" s="370"/>
      <c r="AM159" s="370"/>
      <c r="AN159" s="370"/>
      <c r="AO159" s="370"/>
      <c r="AP159" s="370"/>
      <c r="AQ159" s="370"/>
      <c r="AR159" s="370"/>
      <c r="AS159" s="370"/>
      <c r="AT159" s="370"/>
      <c r="AU159" s="370"/>
      <c r="AV159" s="370"/>
      <c r="AW159" s="370"/>
      <c r="AX159" s="370"/>
      <c r="AY159" s="370"/>
      <c r="AZ159" s="370"/>
      <c r="BA159" s="370"/>
      <c r="BB159" s="370"/>
      <c r="BC159" s="370"/>
      <c r="BD159" s="370"/>
      <c r="BE159" s="370"/>
      <c r="BF159" s="370"/>
      <c r="BG159" s="370"/>
      <c r="BH159" s="370"/>
      <c r="BI159" s="370"/>
      <c r="BJ159" s="370"/>
      <c r="BK159" s="370"/>
      <c r="BL159" s="370"/>
      <c r="BM159" s="370"/>
      <c r="BN159" s="370"/>
      <c r="BO159" s="370"/>
      <c r="BP159" s="370"/>
      <c r="BQ159" s="370"/>
      <c r="BR159" s="370"/>
      <c r="BS159" s="370"/>
      <c r="BT159" s="370"/>
      <c r="BU159" s="370"/>
      <c r="BV159" s="370"/>
      <c r="BW159" s="370"/>
      <c r="BX159" s="370"/>
      <c r="BY159" s="370"/>
      <c r="BZ159" s="370"/>
      <c r="CA159" s="370"/>
      <c r="CB159" s="370"/>
      <c r="CC159" s="370"/>
      <c r="CD159" s="370"/>
      <c r="CE159" s="370"/>
      <c r="CF159" s="370"/>
      <c r="CG159" s="370"/>
      <c r="CH159" s="370"/>
      <c r="CI159" s="370"/>
      <c r="CJ159" s="370"/>
      <c r="CK159" s="370"/>
      <c r="CL159" s="370"/>
      <c r="CM159" s="370"/>
      <c r="CN159" s="370"/>
      <c r="CO159" s="370"/>
      <c r="CP159" s="370"/>
      <c r="CQ159" s="370"/>
      <c r="CR159" s="370"/>
      <c r="CS159" s="370"/>
      <c r="CT159" s="370"/>
      <c r="CU159" s="370"/>
      <c r="CV159" s="370"/>
      <c r="CW159" s="370"/>
      <c r="CX159" s="370"/>
      <c r="CY159" s="370"/>
      <c r="CZ159" s="370"/>
      <c r="DA159" s="370"/>
      <c r="DB159" s="370"/>
      <c r="DC159" s="370"/>
      <c r="DD159" s="370"/>
      <c r="DE159" s="370"/>
      <c r="DF159" s="370"/>
      <c r="DG159" s="370"/>
      <c r="DH159" s="370"/>
      <c r="DI159" s="370"/>
      <c r="DJ159" s="370"/>
      <c r="DK159" s="370"/>
      <c r="DL159" s="370"/>
      <c r="DM159" s="370"/>
      <c r="DN159" s="370"/>
      <c r="DO159" s="370"/>
      <c r="DP159" s="370"/>
      <c r="DQ159" s="370"/>
      <c r="DR159" s="370"/>
      <c r="DS159" s="370"/>
      <c r="DT159" s="370"/>
      <c r="DU159" s="370"/>
      <c r="DV159" s="370"/>
      <c r="DW159" s="370"/>
      <c r="DX159" s="370"/>
      <c r="DY159" s="370"/>
      <c r="DZ159" s="370"/>
      <c r="EA159" s="370"/>
      <c r="EB159" s="370"/>
      <c r="EC159" s="370"/>
      <c r="ED159" s="370"/>
      <c r="EE159" s="370"/>
      <c r="EF159" s="370"/>
      <c r="EG159" s="370"/>
      <c r="EH159" s="370"/>
      <c r="EI159" s="370"/>
      <c r="EJ159" s="370"/>
      <c r="EK159" s="370"/>
      <c r="EL159" s="370"/>
      <c r="EM159" s="370"/>
      <c r="EN159" s="370"/>
      <c r="EO159" s="370"/>
      <c r="EP159" s="370"/>
      <c r="EQ159" s="370"/>
      <c r="ER159" s="370"/>
      <c r="ES159" s="370"/>
      <c r="ET159" s="370"/>
      <c r="EU159" s="370"/>
      <c r="EV159" s="370"/>
      <c r="EW159" s="370"/>
      <c r="EX159" s="370"/>
      <c r="EY159" s="370"/>
      <c r="EZ159" s="370"/>
      <c r="FA159" s="370"/>
      <c r="FB159" s="370"/>
      <c r="FC159" s="370"/>
      <c r="FD159" s="370"/>
      <c r="FE159" s="370"/>
      <c r="FF159" s="370"/>
      <c r="FG159" s="370"/>
      <c r="FH159" s="370"/>
      <c r="FI159" s="370"/>
      <c r="FJ159" s="370"/>
      <c r="FK159" s="370"/>
      <c r="FL159" s="370"/>
      <c r="FM159" s="370"/>
      <c r="FN159" s="370"/>
      <c r="FO159" s="370"/>
      <c r="FP159" s="370"/>
      <c r="FQ159" s="370"/>
      <c r="FR159" s="370"/>
      <c r="FS159" s="370"/>
      <c r="FT159" s="370"/>
      <c r="FU159" s="370"/>
      <c r="FV159" s="370"/>
      <c r="FW159" s="370"/>
      <c r="FX159" s="370"/>
      <c r="FY159" s="370"/>
      <c r="FZ159" s="370"/>
      <c r="GA159" s="370"/>
      <c r="GB159" s="370"/>
      <c r="GC159" s="370"/>
      <c r="GD159" s="370"/>
      <c r="GE159" s="370"/>
      <c r="GF159" s="370"/>
      <c r="GG159" s="370"/>
      <c r="GH159" s="370"/>
      <c r="GI159" s="370"/>
      <c r="GJ159" s="370"/>
      <c r="GK159" s="370"/>
      <c r="GL159" s="370"/>
      <c r="GM159" s="370"/>
      <c r="GN159" s="370"/>
      <c r="GO159" s="370"/>
      <c r="GP159" s="370"/>
      <c r="GQ159" s="370"/>
      <c r="GR159" s="370"/>
      <c r="GS159" s="370"/>
      <c r="GT159" s="370"/>
      <c r="GU159" s="370"/>
      <c r="GV159" s="370"/>
      <c r="GW159" s="370"/>
      <c r="GX159" s="370"/>
      <c r="GY159" s="370"/>
      <c r="GZ159" s="370"/>
      <c r="HA159" s="370"/>
      <c r="HB159" s="370"/>
      <c r="HC159" s="370"/>
      <c r="HD159" s="370"/>
      <c r="HE159" s="370"/>
      <c r="HF159" s="370"/>
      <c r="HG159" s="370"/>
      <c r="HH159" s="370"/>
      <c r="HI159" s="370"/>
      <c r="HJ159" s="370"/>
      <c r="HK159" s="370"/>
      <c r="HL159" s="370"/>
      <c r="HM159" s="370"/>
      <c r="HN159" s="370"/>
      <c r="HO159" s="370"/>
      <c r="HP159" s="370"/>
      <c r="HQ159" s="370"/>
      <c r="HR159" s="370"/>
      <c r="HS159" s="370"/>
      <c r="HT159" s="370"/>
      <c r="HU159" s="370"/>
      <c r="HV159" s="370"/>
      <c r="HW159" s="370"/>
      <c r="HX159" s="370"/>
      <c r="HY159" s="370"/>
      <c r="HZ159" s="370"/>
      <c r="IA159" s="370"/>
      <c r="IB159" s="370"/>
      <c r="IC159" s="370"/>
      <c r="ID159" s="370"/>
      <c r="IE159" s="370"/>
      <c r="IF159" s="370"/>
      <c r="IG159" s="370"/>
      <c r="IH159" s="370"/>
      <c r="II159" s="370"/>
      <c r="IJ159" s="370"/>
      <c r="IK159" s="370"/>
      <c r="IL159" s="370"/>
      <c r="IM159" s="370"/>
      <c r="IN159" s="370"/>
      <c r="IO159" s="370"/>
      <c r="IP159" s="370"/>
      <c r="IQ159" s="370"/>
      <c r="IR159" s="370"/>
      <c r="IS159" s="370"/>
      <c r="IT159" s="370"/>
      <c r="IU159" s="370"/>
      <c r="IV159" s="370"/>
      <c r="IW159" s="370"/>
      <c r="IX159" s="370"/>
      <c r="IY159" s="370"/>
      <c r="IZ159" s="370"/>
      <c r="JA159" s="370"/>
      <c r="JB159" s="370"/>
      <c r="JC159" s="370"/>
      <c r="JD159" s="370"/>
      <c r="JE159" s="370"/>
      <c r="JF159" s="370"/>
      <c r="JG159" s="370"/>
      <c r="JH159" s="370"/>
      <c r="JI159" s="370"/>
      <c r="JJ159" s="370"/>
      <c r="JK159" s="370"/>
      <c r="JL159" s="370"/>
      <c r="JM159" s="370"/>
      <c r="JN159" s="370"/>
      <c r="JO159" s="370"/>
      <c r="JP159" s="370"/>
      <c r="JQ159" s="370"/>
      <c r="JR159" s="370"/>
      <c r="JS159" s="370"/>
      <c r="JT159" s="370"/>
      <c r="JU159" s="370"/>
      <c r="JV159" s="370"/>
      <c r="JW159" s="370"/>
      <c r="JX159" s="370"/>
      <c r="JY159" s="370"/>
      <c r="JZ159" s="370"/>
      <c r="KA159" s="370"/>
      <c r="KB159" s="370"/>
      <c r="KC159" s="370"/>
      <c r="KD159" s="370"/>
      <c r="KE159" s="370"/>
      <c r="KF159" s="370"/>
      <c r="KG159" s="370"/>
      <c r="KH159" s="370"/>
      <c r="KI159" s="370"/>
      <c r="KJ159" s="370"/>
      <c r="KK159" s="370"/>
      <c r="KL159" s="370"/>
      <c r="KM159" s="370"/>
      <c r="KN159" s="370"/>
      <c r="KO159" s="370"/>
      <c r="KP159" s="370"/>
      <c r="KQ159" s="370"/>
      <c r="KR159" s="370"/>
      <c r="KS159" s="370"/>
      <c r="KT159" s="370"/>
      <c r="KU159" s="370"/>
      <c r="KV159" s="370"/>
      <c r="KW159" s="370"/>
      <c r="KX159" s="370"/>
      <c r="KY159" s="370"/>
      <c r="KZ159" s="370"/>
      <c r="LA159" s="370"/>
      <c r="LB159" s="370"/>
      <c r="LC159" s="370"/>
      <c r="LD159" s="370"/>
      <c r="LE159" s="370"/>
      <c r="LF159" s="370"/>
      <c r="LG159" s="370"/>
      <c r="LH159" s="370"/>
      <c r="LI159" s="370"/>
      <c r="LJ159" s="370"/>
      <c r="LK159" s="370"/>
      <c r="LL159" s="370"/>
      <c r="LM159" s="370"/>
      <c r="LN159" s="370"/>
      <c r="LO159" s="370"/>
      <c r="LP159" s="370"/>
      <c r="LQ159" s="370"/>
      <c r="LR159" s="370"/>
      <c r="LS159" s="370"/>
      <c r="LT159" s="370"/>
      <c r="LU159" s="370"/>
      <c r="LV159" s="370"/>
      <c r="LW159" s="370"/>
      <c r="LX159" s="370"/>
      <c r="LY159" s="370"/>
      <c r="LZ159" s="370"/>
      <c r="MA159" s="370"/>
      <c r="MB159" s="370"/>
      <c r="MC159" s="370"/>
      <c r="MD159" s="370"/>
      <c r="ME159" s="370"/>
      <c r="MF159" s="370"/>
      <c r="MG159" s="370"/>
      <c r="MH159" s="370"/>
      <c r="MI159" s="370"/>
      <c r="MJ159" s="370"/>
      <c r="MK159" s="370"/>
      <c r="ML159" s="370"/>
      <c r="MM159" s="370"/>
      <c r="MN159" s="370"/>
      <c r="MO159" s="370"/>
      <c r="MP159" s="370"/>
      <c r="MQ159" s="370"/>
      <c r="MR159" s="370"/>
      <c r="MS159" s="370"/>
      <c r="MT159" s="370"/>
      <c r="MU159" s="370"/>
      <c r="MV159" s="370"/>
      <c r="MW159" s="370"/>
      <c r="MX159" s="370"/>
      <c r="MY159" s="370"/>
      <c r="MZ159" s="370"/>
      <c r="NA159" s="370"/>
      <c r="NB159" s="370"/>
      <c r="NC159" s="370"/>
      <c r="ND159" s="370"/>
      <c r="NE159" s="370"/>
      <c r="NF159" s="370"/>
      <c r="NG159" s="370"/>
      <c r="NH159" s="370"/>
      <c r="NI159" s="370"/>
      <c r="NJ159" s="370"/>
      <c r="NK159" s="370"/>
      <c r="NL159" s="370"/>
      <c r="NM159" s="370"/>
      <c r="NN159" s="370"/>
      <c r="NO159" s="370"/>
      <c r="NP159" s="370"/>
      <c r="NQ159" s="370"/>
      <c r="NR159" s="370"/>
      <c r="NS159" s="370"/>
      <c r="NT159" s="370"/>
      <c r="NU159" s="370"/>
      <c r="NV159" s="370"/>
      <c r="NW159" s="370"/>
      <c r="NX159" s="370"/>
      <c r="NY159" s="370"/>
      <c r="NZ159" s="370"/>
      <c r="OA159" s="370"/>
      <c r="OB159" s="370"/>
      <c r="OC159" s="370"/>
      <c r="OD159" s="370"/>
      <c r="OE159" s="370"/>
      <c r="OF159" s="370"/>
      <c r="OG159" s="370"/>
      <c r="OH159" s="370"/>
      <c r="OI159" s="370"/>
      <c r="OJ159" s="370"/>
      <c r="OK159" s="370"/>
      <c r="OL159" s="370"/>
      <c r="OM159" s="370"/>
      <c r="ON159" s="370"/>
      <c r="OO159" s="370"/>
      <c r="OP159" s="370"/>
      <c r="OQ159" s="370"/>
      <c r="OR159" s="370"/>
      <c r="OS159" s="370"/>
      <c r="OT159" s="370"/>
      <c r="OU159" s="370"/>
      <c r="OV159" s="370"/>
      <c r="OW159" s="370"/>
      <c r="OX159" s="370"/>
      <c r="OY159" s="370"/>
      <c r="OZ159" s="370"/>
      <c r="PA159" s="370"/>
      <c r="PB159" s="370"/>
      <c r="PC159" s="370"/>
      <c r="PD159" s="370"/>
      <c r="PE159" s="370"/>
      <c r="PF159" s="370"/>
      <c r="PG159" s="370"/>
      <c r="PH159" s="370"/>
      <c r="PI159" s="370"/>
      <c r="PJ159" s="370"/>
      <c r="PK159" s="370"/>
      <c r="PL159" s="370"/>
      <c r="PM159" s="370"/>
      <c r="PN159" s="370"/>
      <c r="PO159" s="370"/>
      <c r="PP159" s="370"/>
      <c r="PQ159" s="370"/>
      <c r="PR159" s="370"/>
      <c r="PS159" s="370"/>
      <c r="PT159" s="370"/>
      <c r="PU159" s="370"/>
      <c r="PV159" s="370"/>
      <c r="PW159" s="370"/>
      <c r="PX159" s="370"/>
      <c r="PY159" s="370"/>
      <c r="PZ159" s="370"/>
      <c r="QA159" s="370"/>
      <c r="QB159" s="370"/>
      <c r="QC159" s="370"/>
      <c r="QD159" s="370"/>
      <c r="QE159" s="370"/>
      <c r="QF159" s="370"/>
      <c r="QG159" s="370"/>
      <c r="QH159" s="370"/>
      <c r="QI159" s="370"/>
      <c r="QJ159" s="370"/>
      <c r="QK159" s="370"/>
      <c r="QL159" s="370"/>
      <c r="QM159" s="370"/>
      <c r="QN159" s="370"/>
      <c r="QO159" s="370"/>
      <c r="QP159" s="370"/>
      <c r="QQ159" s="370"/>
      <c r="QR159" s="370"/>
      <c r="QS159" s="370"/>
      <c r="QT159" s="370"/>
      <c r="QU159" s="370"/>
      <c r="QV159" s="370"/>
      <c r="QW159" s="370"/>
      <c r="QX159" s="370"/>
      <c r="QY159" s="370"/>
      <c r="QZ159" s="370"/>
      <c r="RA159" s="370"/>
      <c r="RB159" s="370"/>
      <c r="RC159" s="370"/>
      <c r="RD159" s="370"/>
      <c r="RE159" s="370"/>
      <c r="RF159" s="370"/>
      <c r="RG159" s="370"/>
      <c r="RH159" s="370"/>
      <c r="RI159" s="370"/>
      <c r="RJ159" s="370"/>
      <c r="RK159" s="370"/>
      <c r="RL159" s="370"/>
      <c r="RM159" s="370"/>
      <c r="RN159" s="370"/>
      <c r="RO159" s="370"/>
      <c r="RP159" s="370"/>
      <c r="RQ159" s="370"/>
      <c r="RR159" s="370"/>
      <c r="RS159" s="370"/>
      <c r="RT159" s="370"/>
      <c r="RU159" s="370"/>
      <c r="RV159" s="370"/>
      <c r="RW159" s="370"/>
      <c r="RX159" s="370"/>
      <c r="RY159" s="370"/>
      <c r="RZ159" s="370"/>
      <c r="SA159" s="370"/>
      <c r="SB159" s="370"/>
      <c r="SC159" s="370"/>
      <c r="SD159" s="370"/>
      <c r="SE159" s="370"/>
      <c r="SF159" s="370"/>
      <c r="SG159" s="370"/>
      <c r="SH159" s="370"/>
      <c r="SI159" s="370"/>
      <c r="SJ159" s="370"/>
      <c r="SK159" s="370"/>
      <c r="SL159" s="370"/>
      <c r="SM159" s="370"/>
      <c r="SN159" s="370"/>
      <c r="SO159" s="370"/>
      <c r="SP159" s="370"/>
      <c r="SQ159" s="370"/>
      <c r="SR159" s="370"/>
      <c r="SS159" s="370"/>
      <c r="ST159" s="370"/>
      <c r="SU159" s="370"/>
      <c r="SV159" s="370"/>
      <c r="SW159" s="370"/>
      <c r="SX159" s="370"/>
      <c r="SY159" s="370"/>
      <c r="SZ159" s="370"/>
      <c r="TA159" s="370"/>
      <c r="TB159" s="370"/>
      <c r="TC159" s="370"/>
      <c r="TD159" s="370"/>
      <c r="TE159" s="370"/>
      <c r="TF159" s="370"/>
      <c r="TG159" s="370"/>
      <c r="TH159" s="370"/>
      <c r="TI159" s="370"/>
      <c r="TJ159" s="370"/>
      <c r="TK159" s="370"/>
      <c r="TL159" s="370"/>
      <c r="TM159" s="370"/>
      <c r="TN159" s="370"/>
      <c r="TO159" s="370"/>
      <c r="TP159" s="370"/>
      <c r="TQ159" s="370"/>
      <c r="TR159" s="370"/>
      <c r="TS159" s="370"/>
      <c r="TT159" s="370"/>
      <c r="TU159" s="370"/>
      <c r="TV159" s="370"/>
      <c r="TW159" s="370"/>
      <c r="TX159" s="370"/>
      <c r="TY159" s="370"/>
      <c r="TZ159" s="370"/>
      <c r="UA159" s="370"/>
      <c r="UB159" s="370"/>
      <c r="UC159" s="370"/>
      <c r="UD159" s="370"/>
      <c r="UE159" s="370"/>
      <c r="UF159" s="370"/>
      <c r="UG159" s="370"/>
      <c r="UH159" s="370"/>
      <c r="UI159" s="370"/>
      <c r="UJ159" s="370"/>
      <c r="UK159" s="370"/>
      <c r="UL159" s="370"/>
      <c r="UM159" s="370"/>
      <c r="UN159" s="370"/>
      <c r="UO159" s="370"/>
      <c r="UP159" s="370"/>
      <c r="UQ159" s="370"/>
      <c r="UR159" s="370"/>
      <c r="US159" s="370"/>
      <c r="UT159" s="370"/>
      <c r="UU159" s="370"/>
      <c r="UV159" s="370"/>
      <c r="UW159" s="370"/>
      <c r="UX159" s="370"/>
      <c r="UY159" s="370"/>
      <c r="UZ159" s="370"/>
      <c r="VA159" s="370"/>
      <c r="VB159" s="370"/>
      <c r="VC159" s="370"/>
      <c r="VD159" s="370"/>
      <c r="VE159" s="370"/>
      <c r="VF159" s="370"/>
      <c r="VG159" s="370"/>
      <c r="VH159" s="370"/>
      <c r="VI159" s="370"/>
      <c r="VJ159" s="370"/>
      <c r="VK159" s="370"/>
      <c r="VL159" s="370"/>
      <c r="VM159" s="370"/>
      <c r="VN159" s="370"/>
      <c r="VO159" s="370"/>
      <c r="VP159" s="370"/>
      <c r="VQ159" s="370"/>
      <c r="VR159" s="370"/>
      <c r="VS159" s="370"/>
      <c r="VT159" s="370"/>
      <c r="VU159" s="370"/>
      <c r="VV159" s="370"/>
      <c r="VW159" s="370"/>
      <c r="VX159" s="370"/>
      <c r="VY159" s="370"/>
      <c r="VZ159" s="370"/>
      <c r="WA159" s="370"/>
      <c r="WB159" s="370"/>
      <c r="WC159" s="370"/>
      <c r="WD159" s="370"/>
      <c r="WE159" s="370"/>
      <c r="WF159" s="370"/>
      <c r="WG159" s="370"/>
      <c r="WH159" s="370"/>
      <c r="WI159" s="370"/>
      <c r="WJ159" s="370"/>
      <c r="WK159" s="370"/>
      <c r="WL159" s="370"/>
      <c r="WM159" s="370"/>
      <c r="WN159" s="370"/>
      <c r="WO159" s="370"/>
      <c r="WP159" s="370"/>
      <c r="WQ159" s="370"/>
      <c r="WR159" s="370"/>
      <c r="WS159" s="370"/>
      <c r="WT159" s="370"/>
      <c r="WU159" s="370"/>
      <c r="WV159" s="370"/>
      <c r="WW159" s="370"/>
      <c r="WX159" s="370"/>
      <c r="WY159" s="370"/>
      <c r="WZ159" s="370"/>
      <c r="XA159" s="370"/>
      <c r="XB159" s="370"/>
      <c r="XC159" s="370"/>
      <c r="XD159" s="370"/>
      <c r="XE159" s="370"/>
      <c r="XF159" s="370"/>
      <c r="XG159" s="370"/>
      <c r="XH159" s="370"/>
      <c r="XI159" s="370"/>
      <c r="XJ159" s="370"/>
      <c r="XK159" s="370"/>
      <c r="XL159" s="370"/>
      <c r="XM159" s="370"/>
      <c r="XN159" s="370"/>
      <c r="XO159" s="370"/>
      <c r="XP159" s="370"/>
      <c r="XQ159" s="370"/>
      <c r="XR159" s="370"/>
      <c r="XS159" s="370"/>
      <c r="XT159" s="370"/>
      <c r="XU159" s="370"/>
      <c r="XV159" s="370"/>
      <c r="XW159" s="370"/>
      <c r="XX159" s="370"/>
      <c r="XY159" s="370"/>
      <c r="XZ159" s="370"/>
      <c r="YA159" s="370"/>
      <c r="YB159" s="370"/>
      <c r="YC159" s="370"/>
      <c r="YD159" s="370"/>
      <c r="YE159" s="370"/>
      <c r="YF159" s="370"/>
      <c r="YG159" s="370"/>
      <c r="YH159" s="370"/>
      <c r="YI159" s="370"/>
      <c r="YJ159" s="370"/>
      <c r="YK159" s="370"/>
      <c r="YL159" s="370"/>
      <c r="YM159" s="370"/>
      <c r="YN159" s="370"/>
      <c r="YO159" s="370"/>
      <c r="YP159" s="370"/>
      <c r="YQ159" s="370"/>
      <c r="YR159" s="370"/>
      <c r="YS159" s="370"/>
      <c r="YT159" s="370"/>
      <c r="YU159" s="370"/>
      <c r="YV159" s="370"/>
      <c r="YW159" s="370"/>
      <c r="YX159" s="370"/>
      <c r="YY159" s="370"/>
      <c r="YZ159" s="370"/>
      <c r="ZA159" s="370"/>
      <c r="ZB159" s="370"/>
      <c r="ZC159" s="370"/>
      <c r="ZD159" s="370"/>
      <c r="ZE159" s="370"/>
      <c r="ZF159" s="370"/>
      <c r="ZG159" s="370"/>
      <c r="ZH159" s="370"/>
      <c r="ZI159" s="370"/>
      <c r="ZJ159" s="370"/>
      <c r="ZK159" s="370"/>
      <c r="ZL159" s="370"/>
      <c r="ZM159" s="370"/>
      <c r="ZN159" s="370"/>
      <c r="ZO159" s="370"/>
      <c r="ZP159" s="370"/>
      <c r="ZQ159" s="370"/>
      <c r="ZR159" s="370"/>
      <c r="ZS159" s="370"/>
      <c r="ZT159" s="370"/>
      <c r="ZU159" s="370"/>
      <c r="ZV159" s="370"/>
      <c r="ZW159" s="370"/>
      <c r="ZX159" s="370"/>
      <c r="ZY159" s="370"/>
      <c r="ZZ159" s="370"/>
      <c r="AAA159" s="370"/>
      <c r="AAB159" s="370"/>
      <c r="AAC159" s="370"/>
      <c r="AAD159" s="370"/>
      <c r="AAE159" s="370"/>
      <c r="AAF159" s="370"/>
      <c r="AAG159" s="370"/>
      <c r="AAH159" s="370"/>
      <c r="AAI159" s="370"/>
      <c r="AAJ159" s="370"/>
      <c r="AAK159" s="370"/>
      <c r="AAL159" s="370"/>
      <c r="AAM159" s="370"/>
      <c r="AAN159" s="370"/>
      <c r="AAO159" s="370"/>
      <c r="AAP159" s="370"/>
      <c r="AAQ159" s="370"/>
      <c r="AAR159" s="370"/>
      <c r="AAS159" s="370"/>
      <c r="AAT159" s="370"/>
      <c r="AAU159" s="370"/>
      <c r="AAV159" s="370"/>
      <c r="AAW159" s="370"/>
      <c r="AAX159" s="370"/>
      <c r="AAY159" s="370"/>
      <c r="AAZ159" s="370"/>
      <c r="ABA159" s="370"/>
      <c r="ABB159" s="370"/>
      <c r="ABC159" s="370"/>
      <c r="ABD159" s="370"/>
      <c r="ABE159" s="370"/>
      <c r="ABF159" s="370"/>
      <c r="ABG159" s="370"/>
      <c r="ABH159" s="370"/>
      <c r="ABI159" s="370"/>
      <c r="ABJ159" s="370"/>
      <c r="ABK159" s="370"/>
      <c r="ABL159" s="370"/>
      <c r="ABM159" s="370"/>
      <c r="ABN159" s="370"/>
      <c r="ABO159" s="370"/>
      <c r="ABP159" s="370"/>
      <c r="ABQ159" s="370"/>
      <c r="ABR159" s="370"/>
      <c r="ABS159" s="370"/>
      <c r="ABT159" s="370"/>
      <c r="ABU159" s="370"/>
      <c r="ABV159" s="370"/>
      <c r="ABW159" s="370"/>
      <c r="ABX159" s="370"/>
      <c r="ABY159" s="370"/>
      <c r="ABZ159" s="370"/>
      <c r="ACA159" s="370"/>
      <c r="ACB159" s="370"/>
      <c r="ACC159" s="370"/>
      <c r="ACD159" s="370"/>
      <c r="ACE159" s="370"/>
      <c r="ACF159" s="370"/>
      <c r="ACG159" s="370"/>
      <c r="ACH159" s="370"/>
      <c r="ACI159" s="370"/>
      <c r="ACJ159" s="370"/>
      <c r="ACK159" s="370"/>
      <c r="ACL159" s="370"/>
      <c r="ACM159" s="370"/>
      <c r="ACN159" s="370"/>
      <c r="ACO159" s="370"/>
      <c r="ACP159" s="370"/>
      <c r="ACQ159" s="370"/>
      <c r="ACR159" s="370"/>
      <c r="ACS159" s="370"/>
      <c r="ACT159" s="370"/>
      <c r="ACU159" s="370"/>
      <c r="ACV159" s="370"/>
      <c r="ACW159" s="370"/>
      <c r="ACX159" s="370"/>
      <c r="ACY159" s="370"/>
      <c r="ACZ159" s="370"/>
      <c r="ADA159" s="370"/>
      <c r="ADB159" s="370"/>
      <c r="ADC159" s="370"/>
      <c r="ADD159" s="370"/>
      <c r="ADE159" s="370"/>
      <c r="ADF159" s="370"/>
      <c r="ADG159" s="370"/>
      <c r="ADH159" s="370"/>
      <c r="ADI159" s="370"/>
      <c r="ADJ159" s="370"/>
      <c r="ADK159" s="370"/>
      <c r="ADL159" s="370"/>
      <c r="ADM159" s="370"/>
      <c r="ADN159" s="370"/>
      <c r="ADO159" s="370"/>
      <c r="ADP159" s="370"/>
      <c r="ADQ159" s="370"/>
      <c r="ADR159" s="370"/>
      <c r="ADS159" s="370"/>
      <c r="ADT159" s="370"/>
      <c r="ADU159" s="370"/>
      <c r="ADV159" s="370"/>
      <c r="ADW159" s="370"/>
      <c r="ADX159" s="370"/>
      <c r="ADY159" s="370"/>
      <c r="ADZ159" s="370"/>
      <c r="AEA159" s="370"/>
      <c r="AEB159" s="370"/>
      <c r="AEC159" s="370"/>
      <c r="AED159" s="370"/>
      <c r="AEE159" s="370"/>
      <c r="AEF159" s="370"/>
      <c r="AEG159" s="370"/>
      <c r="AEH159" s="370"/>
      <c r="AEI159" s="370"/>
      <c r="AEJ159" s="370"/>
      <c r="AEK159" s="370"/>
      <c r="AEL159" s="370"/>
      <c r="AEM159" s="370"/>
      <c r="AEN159" s="370"/>
      <c r="AEO159" s="370"/>
      <c r="AEP159" s="370"/>
      <c r="AEQ159" s="370"/>
      <c r="AER159" s="370"/>
      <c r="AES159" s="370"/>
      <c r="AET159" s="370"/>
      <c r="AEU159" s="370"/>
      <c r="AEV159" s="370"/>
      <c r="AEW159" s="370"/>
      <c r="AEX159" s="370"/>
      <c r="AEY159" s="370"/>
      <c r="AEZ159" s="370"/>
      <c r="AFA159" s="370"/>
      <c r="AFB159" s="370"/>
      <c r="AFC159" s="370"/>
      <c r="AFD159" s="370"/>
      <c r="AFE159" s="370"/>
      <c r="AFF159" s="370"/>
      <c r="AFG159" s="370"/>
      <c r="AFH159" s="370"/>
      <c r="AFI159" s="370"/>
      <c r="AFJ159" s="370"/>
      <c r="AFK159" s="370"/>
      <c r="AFL159" s="370"/>
      <c r="AFM159" s="370"/>
      <c r="AFN159" s="370"/>
      <c r="AFO159" s="370"/>
      <c r="AFP159" s="370"/>
      <c r="AFQ159" s="370"/>
      <c r="AFR159" s="370"/>
      <c r="AFS159" s="370"/>
      <c r="AFT159" s="370"/>
      <c r="AFU159" s="370"/>
      <c r="AFV159" s="370"/>
      <c r="AFW159" s="370"/>
      <c r="AFX159" s="370"/>
      <c r="AFY159" s="370"/>
      <c r="AFZ159" s="370"/>
      <c r="AGA159" s="370"/>
      <c r="AGB159" s="370"/>
      <c r="AGC159" s="370"/>
      <c r="AGD159" s="370"/>
      <c r="AGE159" s="370"/>
      <c r="AGF159" s="370"/>
      <c r="AGG159" s="370"/>
      <c r="AGH159" s="370"/>
      <c r="AGI159" s="370"/>
      <c r="AGJ159" s="370"/>
      <c r="AGK159" s="370"/>
      <c r="AGL159" s="370"/>
      <c r="AGM159" s="370"/>
      <c r="AGN159" s="370"/>
      <c r="AGO159" s="370"/>
      <c r="AGP159" s="370"/>
      <c r="AGQ159" s="370"/>
      <c r="AGR159" s="370"/>
      <c r="AGS159" s="370"/>
      <c r="AGT159" s="370"/>
      <c r="AGU159" s="370"/>
      <c r="AGV159" s="370"/>
      <c r="AGW159" s="370"/>
      <c r="AGX159" s="370"/>
      <c r="AGY159" s="370"/>
      <c r="AGZ159" s="370"/>
      <c r="AHA159" s="370"/>
      <c r="AHB159" s="370"/>
      <c r="AHC159" s="370"/>
      <c r="AHD159" s="370"/>
      <c r="AHE159" s="370"/>
      <c r="AHF159" s="370"/>
      <c r="AHG159" s="370"/>
      <c r="AHH159" s="370"/>
      <c r="AHI159" s="370"/>
      <c r="AHJ159" s="370"/>
      <c r="AHK159" s="370"/>
      <c r="AHL159" s="370"/>
      <c r="AHM159" s="370"/>
      <c r="AHN159" s="370"/>
      <c r="AHO159" s="370"/>
      <c r="AHP159" s="370"/>
      <c r="AHQ159" s="370"/>
      <c r="AHR159" s="370"/>
      <c r="AHS159" s="370"/>
      <c r="AHT159" s="370"/>
      <c r="AHU159" s="370"/>
      <c r="AHV159" s="370"/>
      <c r="AHW159" s="370"/>
      <c r="AHX159" s="370"/>
      <c r="AHY159" s="370"/>
      <c r="AHZ159" s="370"/>
      <c r="AIA159" s="370"/>
      <c r="AIB159" s="370"/>
      <c r="AIC159" s="370"/>
      <c r="AID159" s="370"/>
      <c r="AIE159" s="370"/>
      <c r="AIF159" s="370"/>
      <c r="AIG159" s="370"/>
      <c r="AIH159" s="370"/>
      <c r="AII159" s="370"/>
      <c r="AIJ159" s="370"/>
      <c r="AIK159" s="370"/>
      <c r="AIL159" s="370"/>
      <c r="AIM159" s="370"/>
      <c r="AIN159" s="370"/>
      <c r="AIO159" s="370"/>
      <c r="AIP159" s="370"/>
      <c r="AIQ159" s="370"/>
      <c r="AIR159" s="370"/>
      <c r="AIS159" s="370"/>
      <c r="AIT159" s="370"/>
      <c r="AIU159" s="370"/>
      <c r="AIV159" s="370"/>
      <c r="AIW159" s="370"/>
      <c r="AIX159" s="370"/>
      <c r="AIY159" s="370"/>
      <c r="AIZ159" s="370"/>
      <c r="AJA159" s="370"/>
      <c r="AJB159" s="370"/>
      <c r="AJC159" s="370"/>
      <c r="AJD159" s="370"/>
      <c r="AJE159" s="370"/>
      <c r="AJF159" s="370"/>
      <c r="AJG159" s="370"/>
      <c r="AJH159" s="370"/>
      <c r="AJI159" s="370"/>
      <c r="AJJ159" s="370"/>
      <c r="AJK159" s="370"/>
      <c r="AJL159" s="370"/>
      <c r="AJM159" s="370"/>
      <c r="AJN159" s="370"/>
      <c r="AJO159" s="370"/>
      <c r="AJP159" s="370"/>
      <c r="AJQ159" s="370"/>
      <c r="AJR159" s="370"/>
      <c r="AJS159" s="370"/>
      <c r="AJT159" s="370"/>
      <c r="AJU159" s="370"/>
      <c r="AJV159" s="370"/>
      <c r="AJW159" s="370"/>
      <c r="AJX159" s="370"/>
      <c r="AJY159" s="370"/>
      <c r="AJZ159" s="370"/>
      <c r="AKA159" s="370"/>
      <c r="AKB159" s="370"/>
      <c r="AKC159" s="370"/>
      <c r="AKD159" s="370"/>
      <c r="AKE159" s="370"/>
      <c r="AKF159" s="370"/>
      <c r="AKG159" s="370"/>
      <c r="AKH159" s="370"/>
      <c r="AKI159" s="370"/>
      <c r="AKJ159" s="370"/>
      <c r="AKK159" s="370"/>
      <c r="AKL159" s="370"/>
      <c r="AKM159" s="370"/>
      <c r="AKN159" s="370"/>
      <c r="AKO159" s="370"/>
      <c r="AKP159" s="370"/>
      <c r="AKQ159" s="370"/>
      <c r="AKR159" s="370"/>
      <c r="AKS159" s="370"/>
      <c r="AKT159" s="370"/>
      <c r="AKU159" s="370"/>
      <c r="AKV159" s="370"/>
      <c r="AKW159" s="370"/>
      <c r="AKX159" s="370"/>
      <c r="AKY159" s="370"/>
      <c r="AKZ159" s="370"/>
      <c r="ALA159" s="370"/>
      <c r="ALB159" s="370"/>
      <c r="ALC159" s="370"/>
      <c r="ALD159" s="370"/>
    </row>
    <row r="160" spans="1:992" s="253" customFormat="1" ht="13.5" customHeight="1">
      <c r="A160" s="2420" t="s">
        <v>1015</v>
      </c>
      <c r="B160" s="2420" t="s">
        <v>72</v>
      </c>
      <c r="C160" s="2420" t="s">
        <v>47</v>
      </c>
      <c r="D160" s="709" t="s">
        <v>296</v>
      </c>
      <c r="E160" s="468">
        <f>E161+E165</f>
        <v>169150</v>
      </c>
      <c r="F160" s="468">
        <f>F161+F165</f>
        <v>126587.36</v>
      </c>
      <c r="G160" s="2384" t="s">
        <v>2796</v>
      </c>
      <c r="H160" s="2384" t="s">
        <v>73</v>
      </c>
      <c r="I160" s="2390" t="s">
        <v>591</v>
      </c>
      <c r="J160" s="2390" t="s">
        <v>74</v>
      </c>
      <c r="K160" s="2390">
        <v>1</v>
      </c>
      <c r="L160" s="2791"/>
      <c r="M160" s="580"/>
      <c r="N160" s="370"/>
      <c r="O160" s="370"/>
      <c r="P160" s="370"/>
      <c r="Q160" s="370"/>
      <c r="R160" s="370"/>
      <c r="S160" s="370"/>
      <c r="T160" s="370"/>
      <c r="U160" s="370"/>
      <c r="V160" s="370"/>
      <c r="W160" s="370"/>
      <c r="X160" s="370"/>
      <c r="Y160" s="370"/>
      <c r="Z160" s="370"/>
      <c r="AA160" s="370"/>
      <c r="AB160" s="370"/>
      <c r="AC160" s="370"/>
      <c r="AD160" s="370"/>
      <c r="AE160" s="370"/>
      <c r="AF160" s="370"/>
      <c r="AG160" s="370"/>
      <c r="AH160" s="370"/>
      <c r="AI160" s="370"/>
      <c r="AJ160" s="370"/>
      <c r="AK160" s="370"/>
      <c r="AL160" s="370"/>
      <c r="AM160" s="370"/>
      <c r="AN160" s="370"/>
      <c r="AO160" s="370"/>
      <c r="AP160" s="370"/>
      <c r="AQ160" s="370"/>
      <c r="AR160" s="370"/>
      <c r="AS160" s="370"/>
      <c r="AT160" s="370"/>
      <c r="AU160" s="370"/>
      <c r="AV160" s="370"/>
      <c r="AW160" s="370"/>
      <c r="AX160" s="370"/>
      <c r="AY160" s="370"/>
      <c r="AZ160" s="370"/>
      <c r="BA160" s="370"/>
      <c r="BB160" s="370"/>
      <c r="BC160" s="370"/>
      <c r="BD160" s="370"/>
      <c r="BE160" s="370"/>
      <c r="BF160" s="370"/>
      <c r="BG160" s="370"/>
      <c r="BH160" s="370"/>
      <c r="BI160" s="370"/>
      <c r="BJ160" s="370"/>
      <c r="BK160" s="370"/>
      <c r="BL160" s="370"/>
      <c r="BM160" s="370"/>
      <c r="BN160" s="370"/>
      <c r="BO160" s="370"/>
      <c r="BP160" s="370"/>
      <c r="BQ160" s="370"/>
      <c r="BR160" s="370"/>
      <c r="BS160" s="370"/>
      <c r="BT160" s="370"/>
      <c r="BU160" s="370"/>
      <c r="BV160" s="370"/>
      <c r="BW160" s="370"/>
      <c r="BX160" s="370"/>
      <c r="BY160" s="370"/>
      <c r="BZ160" s="370"/>
      <c r="CA160" s="370"/>
      <c r="CB160" s="370"/>
      <c r="CC160" s="370"/>
      <c r="CD160" s="370"/>
      <c r="CE160" s="370"/>
      <c r="CF160" s="370"/>
      <c r="CG160" s="370"/>
      <c r="CH160" s="370"/>
      <c r="CI160" s="370"/>
      <c r="CJ160" s="370"/>
      <c r="CK160" s="370"/>
      <c r="CL160" s="370"/>
      <c r="CM160" s="370"/>
      <c r="CN160" s="370"/>
      <c r="CO160" s="370"/>
      <c r="CP160" s="370"/>
      <c r="CQ160" s="370"/>
      <c r="CR160" s="370"/>
      <c r="CS160" s="370"/>
      <c r="CT160" s="370"/>
      <c r="CU160" s="370"/>
      <c r="CV160" s="370"/>
      <c r="CW160" s="370"/>
      <c r="CX160" s="370"/>
      <c r="CY160" s="370"/>
      <c r="CZ160" s="370"/>
      <c r="DA160" s="370"/>
      <c r="DB160" s="370"/>
      <c r="DC160" s="370"/>
      <c r="DD160" s="370"/>
      <c r="DE160" s="370"/>
      <c r="DF160" s="370"/>
      <c r="DG160" s="370"/>
      <c r="DH160" s="370"/>
      <c r="DI160" s="370"/>
      <c r="DJ160" s="370"/>
      <c r="DK160" s="370"/>
      <c r="DL160" s="370"/>
      <c r="DM160" s="370"/>
      <c r="DN160" s="370"/>
      <c r="DO160" s="370"/>
      <c r="DP160" s="370"/>
      <c r="DQ160" s="370"/>
      <c r="DR160" s="370"/>
      <c r="DS160" s="370"/>
      <c r="DT160" s="370"/>
      <c r="DU160" s="370"/>
      <c r="DV160" s="370"/>
      <c r="DW160" s="370"/>
      <c r="DX160" s="370"/>
      <c r="DY160" s="370"/>
      <c r="DZ160" s="370"/>
      <c r="EA160" s="370"/>
      <c r="EB160" s="370"/>
      <c r="EC160" s="370"/>
      <c r="ED160" s="370"/>
      <c r="EE160" s="370"/>
      <c r="EF160" s="370"/>
      <c r="EG160" s="370"/>
      <c r="EH160" s="370"/>
      <c r="EI160" s="370"/>
      <c r="EJ160" s="370"/>
      <c r="EK160" s="370"/>
      <c r="EL160" s="370"/>
      <c r="EM160" s="370"/>
      <c r="EN160" s="370"/>
      <c r="EO160" s="370"/>
      <c r="EP160" s="370"/>
      <c r="EQ160" s="370"/>
      <c r="ER160" s="370"/>
      <c r="ES160" s="370"/>
      <c r="ET160" s="370"/>
      <c r="EU160" s="370"/>
      <c r="EV160" s="370"/>
      <c r="EW160" s="370"/>
      <c r="EX160" s="370"/>
      <c r="EY160" s="370"/>
      <c r="EZ160" s="370"/>
      <c r="FA160" s="370"/>
      <c r="FB160" s="370"/>
      <c r="FC160" s="370"/>
      <c r="FD160" s="370"/>
      <c r="FE160" s="370"/>
      <c r="FF160" s="370"/>
      <c r="FG160" s="370"/>
      <c r="FH160" s="370"/>
      <c r="FI160" s="370"/>
      <c r="FJ160" s="370"/>
      <c r="FK160" s="370"/>
      <c r="FL160" s="370"/>
      <c r="FM160" s="370"/>
      <c r="FN160" s="370"/>
      <c r="FO160" s="370"/>
      <c r="FP160" s="370"/>
      <c r="FQ160" s="370"/>
      <c r="FR160" s="370"/>
      <c r="FS160" s="370"/>
      <c r="FT160" s="370"/>
      <c r="FU160" s="370"/>
      <c r="FV160" s="370"/>
      <c r="FW160" s="370"/>
      <c r="FX160" s="370"/>
      <c r="FY160" s="370"/>
      <c r="FZ160" s="370"/>
      <c r="GA160" s="370"/>
      <c r="GB160" s="370"/>
      <c r="GC160" s="370"/>
      <c r="GD160" s="370"/>
      <c r="GE160" s="370"/>
      <c r="GF160" s="370"/>
      <c r="GG160" s="370"/>
      <c r="GH160" s="370"/>
      <c r="GI160" s="370"/>
      <c r="GJ160" s="370"/>
      <c r="GK160" s="370"/>
      <c r="GL160" s="370"/>
      <c r="GM160" s="370"/>
      <c r="GN160" s="370"/>
      <c r="GO160" s="370"/>
      <c r="GP160" s="370"/>
      <c r="GQ160" s="370"/>
      <c r="GR160" s="370"/>
      <c r="GS160" s="370"/>
      <c r="GT160" s="370"/>
      <c r="GU160" s="370"/>
      <c r="GV160" s="370"/>
      <c r="GW160" s="370"/>
      <c r="GX160" s="370"/>
      <c r="GY160" s="370"/>
      <c r="GZ160" s="370"/>
      <c r="HA160" s="370"/>
      <c r="HB160" s="370"/>
      <c r="HC160" s="370"/>
      <c r="HD160" s="370"/>
      <c r="HE160" s="370"/>
      <c r="HF160" s="370"/>
      <c r="HG160" s="370"/>
      <c r="HH160" s="370"/>
      <c r="HI160" s="370"/>
      <c r="HJ160" s="370"/>
      <c r="HK160" s="370"/>
      <c r="HL160" s="370"/>
      <c r="HM160" s="370"/>
      <c r="HN160" s="370"/>
      <c r="HO160" s="370"/>
      <c r="HP160" s="370"/>
      <c r="HQ160" s="370"/>
      <c r="HR160" s="370"/>
      <c r="HS160" s="370"/>
      <c r="HT160" s="370"/>
      <c r="HU160" s="370"/>
      <c r="HV160" s="370"/>
      <c r="HW160" s="370"/>
      <c r="HX160" s="370"/>
      <c r="HY160" s="370"/>
      <c r="HZ160" s="370"/>
      <c r="IA160" s="370"/>
      <c r="IB160" s="370"/>
      <c r="IC160" s="370"/>
      <c r="ID160" s="370"/>
      <c r="IE160" s="370"/>
      <c r="IF160" s="370"/>
      <c r="IG160" s="370"/>
      <c r="IH160" s="370"/>
      <c r="II160" s="370"/>
      <c r="IJ160" s="370"/>
      <c r="IK160" s="370"/>
      <c r="IL160" s="370"/>
      <c r="IM160" s="370"/>
      <c r="IN160" s="370"/>
      <c r="IO160" s="370"/>
      <c r="IP160" s="370"/>
      <c r="IQ160" s="370"/>
      <c r="IR160" s="370"/>
      <c r="IS160" s="370"/>
      <c r="IT160" s="370"/>
      <c r="IU160" s="370"/>
      <c r="IV160" s="370"/>
      <c r="IW160" s="370"/>
      <c r="IX160" s="370"/>
      <c r="IY160" s="370"/>
      <c r="IZ160" s="370"/>
      <c r="JA160" s="370"/>
      <c r="JB160" s="370"/>
      <c r="JC160" s="370"/>
      <c r="JD160" s="370"/>
      <c r="JE160" s="370"/>
      <c r="JF160" s="370"/>
      <c r="JG160" s="370"/>
      <c r="JH160" s="370"/>
      <c r="JI160" s="370"/>
      <c r="JJ160" s="370"/>
      <c r="JK160" s="370"/>
      <c r="JL160" s="370"/>
      <c r="JM160" s="370"/>
      <c r="JN160" s="370"/>
      <c r="JO160" s="370"/>
      <c r="JP160" s="370"/>
      <c r="JQ160" s="370"/>
      <c r="JR160" s="370"/>
      <c r="JS160" s="370"/>
      <c r="JT160" s="370"/>
      <c r="JU160" s="370"/>
      <c r="JV160" s="370"/>
      <c r="JW160" s="370"/>
      <c r="JX160" s="370"/>
      <c r="JY160" s="370"/>
      <c r="JZ160" s="370"/>
      <c r="KA160" s="370"/>
      <c r="KB160" s="370"/>
      <c r="KC160" s="370"/>
      <c r="KD160" s="370"/>
      <c r="KE160" s="370"/>
      <c r="KF160" s="370"/>
      <c r="KG160" s="370"/>
      <c r="KH160" s="370"/>
      <c r="KI160" s="370"/>
      <c r="KJ160" s="370"/>
      <c r="KK160" s="370"/>
      <c r="KL160" s="370"/>
      <c r="KM160" s="370"/>
      <c r="KN160" s="370"/>
      <c r="KO160" s="370"/>
      <c r="KP160" s="370"/>
      <c r="KQ160" s="370"/>
      <c r="KR160" s="370"/>
      <c r="KS160" s="370"/>
      <c r="KT160" s="370"/>
      <c r="KU160" s="370"/>
      <c r="KV160" s="370"/>
      <c r="KW160" s="370"/>
      <c r="KX160" s="370"/>
      <c r="KY160" s="370"/>
      <c r="KZ160" s="370"/>
      <c r="LA160" s="370"/>
      <c r="LB160" s="370"/>
      <c r="LC160" s="370"/>
      <c r="LD160" s="370"/>
      <c r="LE160" s="370"/>
      <c r="LF160" s="370"/>
      <c r="LG160" s="370"/>
      <c r="LH160" s="370"/>
      <c r="LI160" s="370"/>
      <c r="LJ160" s="370"/>
      <c r="LK160" s="370"/>
      <c r="LL160" s="370"/>
      <c r="LM160" s="370"/>
      <c r="LN160" s="370"/>
      <c r="LO160" s="370"/>
      <c r="LP160" s="370"/>
      <c r="LQ160" s="370"/>
      <c r="LR160" s="370"/>
      <c r="LS160" s="370"/>
      <c r="LT160" s="370"/>
      <c r="LU160" s="370"/>
      <c r="LV160" s="370"/>
      <c r="LW160" s="370"/>
      <c r="LX160" s="370"/>
      <c r="LY160" s="370"/>
      <c r="LZ160" s="370"/>
      <c r="MA160" s="370"/>
      <c r="MB160" s="370"/>
      <c r="MC160" s="370"/>
      <c r="MD160" s="370"/>
      <c r="ME160" s="370"/>
      <c r="MF160" s="370"/>
      <c r="MG160" s="370"/>
      <c r="MH160" s="370"/>
      <c r="MI160" s="370"/>
      <c r="MJ160" s="370"/>
      <c r="MK160" s="370"/>
      <c r="ML160" s="370"/>
      <c r="MM160" s="370"/>
      <c r="MN160" s="370"/>
      <c r="MO160" s="370"/>
      <c r="MP160" s="370"/>
      <c r="MQ160" s="370"/>
      <c r="MR160" s="370"/>
      <c r="MS160" s="370"/>
      <c r="MT160" s="370"/>
      <c r="MU160" s="370"/>
      <c r="MV160" s="370"/>
      <c r="MW160" s="370"/>
      <c r="MX160" s="370"/>
      <c r="MY160" s="370"/>
      <c r="MZ160" s="370"/>
      <c r="NA160" s="370"/>
      <c r="NB160" s="370"/>
      <c r="NC160" s="370"/>
      <c r="ND160" s="370"/>
      <c r="NE160" s="370"/>
      <c r="NF160" s="370"/>
      <c r="NG160" s="370"/>
      <c r="NH160" s="370"/>
      <c r="NI160" s="370"/>
      <c r="NJ160" s="370"/>
      <c r="NK160" s="370"/>
      <c r="NL160" s="370"/>
      <c r="NM160" s="370"/>
      <c r="NN160" s="370"/>
      <c r="NO160" s="370"/>
      <c r="NP160" s="370"/>
      <c r="NQ160" s="370"/>
      <c r="NR160" s="370"/>
      <c r="NS160" s="370"/>
      <c r="NT160" s="370"/>
      <c r="NU160" s="370"/>
      <c r="NV160" s="370"/>
      <c r="NW160" s="370"/>
      <c r="NX160" s="370"/>
      <c r="NY160" s="370"/>
      <c r="NZ160" s="370"/>
      <c r="OA160" s="370"/>
      <c r="OB160" s="370"/>
      <c r="OC160" s="370"/>
      <c r="OD160" s="370"/>
      <c r="OE160" s="370"/>
      <c r="OF160" s="370"/>
      <c r="OG160" s="370"/>
      <c r="OH160" s="370"/>
      <c r="OI160" s="370"/>
      <c r="OJ160" s="370"/>
      <c r="OK160" s="370"/>
      <c r="OL160" s="370"/>
      <c r="OM160" s="370"/>
      <c r="ON160" s="370"/>
      <c r="OO160" s="370"/>
      <c r="OP160" s="370"/>
      <c r="OQ160" s="370"/>
      <c r="OR160" s="370"/>
      <c r="OS160" s="370"/>
      <c r="OT160" s="370"/>
      <c r="OU160" s="370"/>
      <c r="OV160" s="370"/>
      <c r="OW160" s="370"/>
      <c r="OX160" s="370"/>
      <c r="OY160" s="370"/>
      <c r="OZ160" s="370"/>
      <c r="PA160" s="370"/>
      <c r="PB160" s="370"/>
      <c r="PC160" s="370"/>
      <c r="PD160" s="370"/>
      <c r="PE160" s="370"/>
      <c r="PF160" s="370"/>
      <c r="PG160" s="370"/>
      <c r="PH160" s="370"/>
      <c r="PI160" s="370"/>
      <c r="PJ160" s="370"/>
      <c r="PK160" s="370"/>
      <c r="PL160" s="370"/>
      <c r="PM160" s="370"/>
      <c r="PN160" s="370"/>
      <c r="PO160" s="370"/>
      <c r="PP160" s="370"/>
      <c r="PQ160" s="370"/>
      <c r="PR160" s="370"/>
      <c r="PS160" s="370"/>
      <c r="PT160" s="370"/>
      <c r="PU160" s="370"/>
      <c r="PV160" s="370"/>
      <c r="PW160" s="370"/>
      <c r="PX160" s="370"/>
      <c r="PY160" s="370"/>
      <c r="PZ160" s="370"/>
      <c r="QA160" s="370"/>
      <c r="QB160" s="370"/>
      <c r="QC160" s="370"/>
      <c r="QD160" s="370"/>
      <c r="QE160" s="370"/>
      <c r="QF160" s="370"/>
      <c r="QG160" s="370"/>
      <c r="QH160" s="370"/>
      <c r="QI160" s="370"/>
      <c r="QJ160" s="370"/>
      <c r="QK160" s="370"/>
      <c r="QL160" s="370"/>
      <c r="QM160" s="370"/>
      <c r="QN160" s="370"/>
      <c r="QO160" s="370"/>
      <c r="QP160" s="370"/>
      <c r="QQ160" s="370"/>
      <c r="QR160" s="370"/>
      <c r="QS160" s="370"/>
      <c r="QT160" s="370"/>
      <c r="QU160" s="370"/>
      <c r="QV160" s="370"/>
      <c r="QW160" s="370"/>
      <c r="QX160" s="370"/>
      <c r="QY160" s="370"/>
      <c r="QZ160" s="370"/>
      <c r="RA160" s="370"/>
      <c r="RB160" s="370"/>
      <c r="RC160" s="370"/>
      <c r="RD160" s="370"/>
      <c r="RE160" s="370"/>
      <c r="RF160" s="370"/>
      <c r="RG160" s="370"/>
      <c r="RH160" s="370"/>
      <c r="RI160" s="370"/>
      <c r="RJ160" s="370"/>
      <c r="RK160" s="370"/>
      <c r="RL160" s="370"/>
      <c r="RM160" s="370"/>
      <c r="RN160" s="370"/>
      <c r="RO160" s="370"/>
      <c r="RP160" s="370"/>
      <c r="RQ160" s="370"/>
      <c r="RR160" s="370"/>
      <c r="RS160" s="370"/>
      <c r="RT160" s="370"/>
      <c r="RU160" s="370"/>
      <c r="RV160" s="370"/>
      <c r="RW160" s="370"/>
      <c r="RX160" s="370"/>
      <c r="RY160" s="370"/>
      <c r="RZ160" s="370"/>
      <c r="SA160" s="370"/>
      <c r="SB160" s="370"/>
      <c r="SC160" s="370"/>
      <c r="SD160" s="370"/>
      <c r="SE160" s="370"/>
      <c r="SF160" s="370"/>
      <c r="SG160" s="370"/>
      <c r="SH160" s="370"/>
      <c r="SI160" s="370"/>
      <c r="SJ160" s="370"/>
      <c r="SK160" s="370"/>
      <c r="SL160" s="370"/>
      <c r="SM160" s="370"/>
      <c r="SN160" s="370"/>
      <c r="SO160" s="370"/>
      <c r="SP160" s="370"/>
      <c r="SQ160" s="370"/>
      <c r="SR160" s="370"/>
      <c r="SS160" s="370"/>
      <c r="ST160" s="370"/>
      <c r="SU160" s="370"/>
      <c r="SV160" s="370"/>
      <c r="SW160" s="370"/>
      <c r="SX160" s="370"/>
      <c r="SY160" s="370"/>
      <c r="SZ160" s="370"/>
      <c r="TA160" s="370"/>
      <c r="TB160" s="370"/>
      <c r="TC160" s="370"/>
      <c r="TD160" s="370"/>
      <c r="TE160" s="370"/>
      <c r="TF160" s="370"/>
      <c r="TG160" s="370"/>
      <c r="TH160" s="370"/>
      <c r="TI160" s="370"/>
      <c r="TJ160" s="370"/>
      <c r="TK160" s="370"/>
      <c r="TL160" s="370"/>
      <c r="TM160" s="370"/>
      <c r="TN160" s="370"/>
      <c r="TO160" s="370"/>
      <c r="TP160" s="370"/>
      <c r="TQ160" s="370"/>
      <c r="TR160" s="370"/>
      <c r="TS160" s="370"/>
      <c r="TT160" s="370"/>
      <c r="TU160" s="370"/>
      <c r="TV160" s="370"/>
      <c r="TW160" s="370"/>
      <c r="TX160" s="370"/>
      <c r="TY160" s="370"/>
      <c r="TZ160" s="370"/>
      <c r="UA160" s="370"/>
      <c r="UB160" s="370"/>
      <c r="UC160" s="370"/>
      <c r="UD160" s="370"/>
      <c r="UE160" s="370"/>
      <c r="UF160" s="370"/>
      <c r="UG160" s="370"/>
      <c r="UH160" s="370"/>
      <c r="UI160" s="370"/>
      <c r="UJ160" s="370"/>
      <c r="UK160" s="370"/>
      <c r="UL160" s="370"/>
      <c r="UM160" s="370"/>
      <c r="UN160" s="370"/>
      <c r="UO160" s="370"/>
      <c r="UP160" s="370"/>
      <c r="UQ160" s="370"/>
      <c r="UR160" s="370"/>
      <c r="US160" s="370"/>
      <c r="UT160" s="370"/>
      <c r="UU160" s="370"/>
      <c r="UV160" s="370"/>
      <c r="UW160" s="370"/>
      <c r="UX160" s="370"/>
      <c r="UY160" s="370"/>
      <c r="UZ160" s="370"/>
      <c r="VA160" s="370"/>
      <c r="VB160" s="370"/>
      <c r="VC160" s="370"/>
      <c r="VD160" s="370"/>
      <c r="VE160" s="370"/>
      <c r="VF160" s="370"/>
      <c r="VG160" s="370"/>
      <c r="VH160" s="370"/>
      <c r="VI160" s="370"/>
      <c r="VJ160" s="370"/>
      <c r="VK160" s="370"/>
      <c r="VL160" s="370"/>
      <c r="VM160" s="370"/>
      <c r="VN160" s="370"/>
      <c r="VO160" s="370"/>
      <c r="VP160" s="370"/>
      <c r="VQ160" s="370"/>
      <c r="VR160" s="370"/>
      <c r="VS160" s="370"/>
      <c r="VT160" s="370"/>
      <c r="VU160" s="370"/>
      <c r="VV160" s="370"/>
      <c r="VW160" s="370"/>
      <c r="VX160" s="370"/>
      <c r="VY160" s="370"/>
      <c r="VZ160" s="370"/>
      <c r="WA160" s="370"/>
      <c r="WB160" s="370"/>
      <c r="WC160" s="370"/>
      <c r="WD160" s="370"/>
      <c r="WE160" s="370"/>
      <c r="WF160" s="370"/>
      <c r="WG160" s="370"/>
      <c r="WH160" s="370"/>
      <c r="WI160" s="370"/>
      <c r="WJ160" s="370"/>
      <c r="WK160" s="370"/>
      <c r="WL160" s="370"/>
      <c r="WM160" s="370"/>
      <c r="WN160" s="370"/>
      <c r="WO160" s="370"/>
      <c r="WP160" s="370"/>
      <c r="WQ160" s="370"/>
      <c r="WR160" s="370"/>
      <c r="WS160" s="370"/>
      <c r="WT160" s="370"/>
      <c r="WU160" s="370"/>
      <c r="WV160" s="370"/>
      <c r="WW160" s="370"/>
      <c r="WX160" s="370"/>
      <c r="WY160" s="370"/>
      <c r="WZ160" s="370"/>
      <c r="XA160" s="370"/>
      <c r="XB160" s="370"/>
      <c r="XC160" s="370"/>
      <c r="XD160" s="370"/>
      <c r="XE160" s="370"/>
      <c r="XF160" s="370"/>
      <c r="XG160" s="370"/>
      <c r="XH160" s="370"/>
      <c r="XI160" s="370"/>
      <c r="XJ160" s="370"/>
      <c r="XK160" s="370"/>
      <c r="XL160" s="370"/>
      <c r="XM160" s="370"/>
      <c r="XN160" s="370"/>
      <c r="XO160" s="370"/>
      <c r="XP160" s="370"/>
      <c r="XQ160" s="370"/>
      <c r="XR160" s="370"/>
      <c r="XS160" s="370"/>
      <c r="XT160" s="370"/>
      <c r="XU160" s="370"/>
      <c r="XV160" s="370"/>
      <c r="XW160" s="370"/>
      <c r="XX160" s="370"/>
      <c r="XY160" s="370"/>
      <c r="XZ160" s="370"/>
      <c r="YA160" s="370"/>
      <c r="YB160" s="370"/>
      <c r="YC160" s="370"/>
      <c r="YD160" s="370"/>
      <c r="YE160" s="370"/>
      <c r="YF160" s="370"/>
      <c r="YG160" s="370"/>
      <c r="YH160" s="370"/>
      <c r="YI160" s="370"/>
      <c r="YJ160" s="370"/>
      <c r="YK160" s="370"/>
      <c r="YL160" s="370"/>
      <c r="YM160" s="370"/>
      <c r="YN160" s="370"/>
      <c r="YO160" s="370"/>
      <c r="YP160" s="370"/>
      <c r="YQ160" s="370"/>
      <c r="YR160" s="370"/>
      <c r="YS160" s="370"/>
      <c r="YT160" s="370"/>
      <c r="YU160" s="370"/>
      <c r="YV160" s="370"/>
      <c r="YW160" s="370"/>
      <c r="YX160" s="370"/>
      <c r="YY160" s="370"/>
      <c r="YZ160" s="370"/>
      <c r="ZA160" s="370"/>
      <c r="ZB160" s="370"/>
      <c r="ZC160" s="370"/>
      <c r="ZD160" s="370"/>
      <c r="ZE160" s="370"/>
      <c r="ZF160" s="370"/>
      <c r="ZG160" s="370"/>
      <c r="ZH160" s="370"/>
      <c r="ZI160" s="370"/>
      <c r="ZJ160" s="370"/>
      <c r="ZK160" s="370"/>
      <c r="ZL160" s="370"/>
      <c r="ZM160" s="370"/>
      <c r="ZN160" s="370"/>
      <c r="ZO160" s="370"/>
      <c r="ZP160" s="370"/>
      <c r="ZQ160" s="370"/>
      <c r="ZR160" s="370"/>
      <c r="ZS160" s="370"/>
      <c r="ZT160" s="370"/>
      <c r="ZU160" s="370"/>
      <c r="ZV160" s="370"/>
      <c r="ZW160" s="370"/>
      <c r="ZX160" s="370"/>
      <c r="ZY160" s="370"/>
      <c r="ZZ160" s="370"/>
      <c r="AAA160" s="370"/>
      <c r="AAB160" s="370"/>
      <c r="AAC160" s="370"/>
      <c r="AAD160" s="370"/>
      <c r="AAE160" s="370"/>
      <c r="AAF160" s="370"/>
      <c r="AAG160" s="370"/>
      <c r="AAH160" s="370"/>
      <c r="AAI160" s="370"/>
      <c r="AAJ160" s="370"/>
      <c r="AAK160" s="370"/>
      <c r="AAL160" s="370"/>
      <c r="AAM160" s="370"/>
      <c r="AAN160" s="370"/>
      <c r="AAO160" s="370"/>
      <c r="AAP160" s="370"/>
      <c r="AAQ160" s="370"/>
      <c r="AAR160" s="370"/>
      <c r="AAS160" s="370"/>
      <c r="AAT160" s="370"/>
      <c r="AAU160" s="370"/>
      <c r="AAV160" s="370"/>
      <c r="AAW160" s="370"/>
      <c r="AAX160" s="370"/>
      <c r="AAY160" s="370"/>
      <c r="AAZ160" s="370"/>
      <c r="ABA160" s="370"/>
      <c r="ABB160" s="370"/>
      <c r="ABC160" s="370"/>
      <c r="ABD160" s="370"/>
      <c r="ABE160" s="370"/>
      <c r="ABF160" s="370"/>
      <c r="ABG160" s="370"/>
      <c r="ABH160" s="370"/>
      <c r="ABI160" s="370"/>
      <c r="ABJ160" s="370"/>
      <c r="ABK160" s="370"/>
      <c r="ABL160" s="370"/>
      <c r="ABM160" s="370"/>
      <c r="ABN160" s="370"/>
      <c r="ABO160" s="370"/>
      <c r="ABP160" s="370"/>
      <c r="ABQ160" s="370"/>
      <c r="ABR160" s="370"/>
      <c r="ABS160" s="370"/>
      <c r="ABT160" s="370"/>
      <c r="ABU160" s="370"/>
      <c r="ABV160" s="370"/>
      <c r="ABW160" s="370"/>
      <c r="ABX160" s="370"/>
      <c r="ABY160" s="370"/>
      <c r="ABZ160" s="370"/>
      <c r="ACA160" s="370"/>
      <c r="ACB160" s="370"/>
      <c r="ACC160" s="370"/>
      <c r="ACD160" s="370"/>
      <c r="ACE160" s="370"/>
      <c r="ACF160" s="370"/>
      <c r="ACG160" s="370"/>
      <c r="ACH160" s="370"/>
      <c r="ACI160" s="370"/>
      <c r="ACJ160" s="370"/>
      <c r="ACK160" s="370"/>
      <c r="ACL160" s="370"/>
      <c r="ACM160" s="370"/>
      <c r="ACN160" s="370"/>
      <c r="ACO160" s="370"/>
      <c r="ACP160" s="370"/>
      <c r="ACQ160" s="370"/>
      <c r="ACR160" s="370"/>
      <c r="ACS160" s="370"/>
      <c r="ACT160" s="370"/>
      <c r="ACU160" s="370"/>
      <c r="ACV160" s="370"/>
      <c r="ACW160" s="370"/>
      <c r="ACX160" s="370"/>
      <c r="ACY160" s="370"/>
      <c r="ACZ160" s="370"/>
      <c r="ADA160" s="370"/>
      <c r="ADB160" s="370"/>
      <c r="ADC160" s="370"/>
      <c r="ADD160" s="370"/>
      <c r="ADE160" s="370"/>
      <c r="ADF160" s="370"/>
      <c r="ADG160" s="370"/>
      <c r="ADH160" s="370"/>
      <c r="ADI160" s="370"/>
      <c r="ADJ160" s="370"/>
      <c r="ADK160" s="370"/>
      <c r="ADL160" s="370"/>
      <c r="ADM160" s="370"/>
      <c r="ADN160" s="370"/>
      <c r="ADO160" s="370"/>
      <c r="ADP160" s="370"/>
      <c r="ADQ160" s="370"/>
      <c r="ADR160" s="370"/>
      <c r="ADS160" s="370"/>
      <c r="ADT160" s="370"/>
      <c r="ADU160" s="370"/>
      <c r="ADV160" s="370"/>
      <c r="ADW160" s="370"/>
      <c r="ADX160" s="370"/>
      <c r="ADY160" s="370"/>
      <c r="ADZ160" s="370"/>
      <c r="AEA160" s="370"/>
      <c r="AEB160" s="370"/>
      <c r="AEC160" s="370"/>
      <c r="AED160" s="370"/>
      <c r="AEE160" s="370"/>
      <c r="AEF160" s="370"/>
      <c r="AEG160" s="370"/>
      <c r="AEH160" s="370"/>
      <c r="AEI160" s="370"/>
      <c r="AEJ160" s="370"/>
      <c r="AEK160" s="370"/>
      <c r="AEL160" s="370"/>
      <c r="AEM160" s="370"/>
      <c r="AEN160" s="370"/>
      <c r="AEO160" s="370"/>
      <c r="AEP160" s="370"/>
      <c r="AEQ160" s="370"/>
      <c r="AER160" s="370"/>
      <c r="AES160" s="370"/>
      <c r="AET160" s="370"/>
      <c r="AEU160" s="370"/>
      <c r="AEV160" s="370"/>
      <c r="AEW160" s="370"/>
      <c r="AEX160" s="370"/>
      <c r="AEY160" s="370"/>
      <c r="AEZ160" s="370"/>
      <c r="AFA160" s="370"/>
      <c r="AFB160" s="370"/>
      <c r="AFC160" s="370"/>
      <c r="AFD160" s="370"/>
      <c r="AFE160" s="370"/>
      <c r="AFF160" s="370"/>
      <c r="AFG160" s="370"/>
      <c r="AFH160" s="370"/>
      <c r="AFI160" s="370"/>
      <c r="AFJ160" s="370"/>
      <c r="AFK160" s="370"/>
      <c r="AFL160" s="370"/>
      <c r="AFM160" s="370"/>
      <c r="AFN160" s="370"/>
      <c r="AFO160" s="370"/>
      <c r="AFP160" s="370"/>
      <c r="AFQ160" s="370"/>
      <c r="AFR160" s="370"/>
      <c r="AFS160" s="370"/>
      <c r="AFT160" s="370"/>
      <c r="AFU160" s="370"/>
      <c r="AFV160" s="370"/>
      <c r="AFW160" s="370"/>
      <c r="AFX160" s="370"/>
      <c r="AFY160" s="370"/>
      <c r="AFZ160" s="370"/>
      <c r="AGA160" s="370"/>
      <c r="AGB160" s="370"/>
      <c r="AGC160" s="370"/>
      <c r="AGD160" s="370"/>
      <c r="AGE160" s="370"/>
      <c r="AGF160" s="370"/>
      <c r="AGG160" s="370"/>
      <c r="AGH160" s="370"/>
      <c r="AGI160" s="370"/>
      <c r="AGJ160" s="370"/>
      <c r="AGK160" s="370"/>
      <c r="AGL160" s="370"/>
      <c r="AGM160" s="370"/>
      <c r="AGN160" s="370"/>
      <c r="AGO160" s="370"/>
      <c r="AGP160" s="370"/>
      <c r="AGQ160" s="370"/>
      <c r="AGR160" s="370"/>
      <c r="AGS160" s="370"/>
      <c r="AGT160" s="370"/>
      <c r="AGU160" s="370"/>
      <c r="AGV160" s="370"/>
      <c r="AGW160" s="370"/>
      <c r="AGX160" s="370"/>
      <c r="AGY160" s="370"/>
      <c r="AGZ160" s="370"/>
      <c r="AHA160" s="370"/>
      <c r="AHB160" s="370"/>
      <c r="AHC160" s="370"/>
      <c r="AHD160" s="370"/>
      <c r="AHE160" s="370"/>
      <c r="AHF160" s="370"/>
      <c r="AHG160" s="370"/>
      <c r="AHH160" s="370"/>
      <c r="AHI160" s="370"/>
      <c r="AHJ160" s="370"/>
      <c r="AHK160" s="370"/>
      <c r="AHL160" s="370"/>
      <c r="AHM160" s="370"/>
      <c r="AHN160" s="370"/>
      <c r="AHO160" s="370"/>
      <c r="AHP160" s="370"/>
      <c r="AHQ160" s="370"/>
      <c r="AHR160" s="370"/>
      <c r="AHS160" s="370"/>
      <c r="AHT160" s="370"/>
      <c r="AHU160" s="370"/>
      <c r="AHV160" s="370"/>
      <c r="AHW160" s="370"/>
      <c r="AHX160" s="370"/>
      <c r="AHY160" s="370"/>
      <c r="AHZ160" s="370"/>
      <c r="AIA160" s="370"/>
      <c r="AIB160" s="370"/>
      <c r="AIC160" s="370"/>
      <c r="AID160" s="370"/>
      <c r="AIE160" s="370"/>
      <c r="AIF160" s="370"/>
      <c r="AIG160" s="370"/>
      <c r="AIH160" s="370"/>
      <c r="AII160" s="370"/>
      <c r="AIJ160" s="370"/>
      <c r="AIK160" s="370"/>
      <c r="AIL160" s="370"/>
      <c r="AIM160" s="370"/>
      <c r="AIN160" s="370"/>
      <c r="AIO160" s="370"/>
      <c r="AIP160" s="370"/>
      <c r="AIQ160" s="370"/>
      <c r="AIR160" s="370"/>
      <c r="AIS160" s="370"/>
      <c r="AIT160" s="370"/>
      <c r="AIU160" s="370"/>
      <c r="AIV160" s="370"/>
      <c r="AIW160" s="370"/>
      <c r="AIX160" s="370"/>
      <c r="AIY160" s="370"/>
      <c r="AIZ160" s="370"/>
      <c r="AJA160" s="370"/>
      <c r="AJB160" s="370"/>
      <c r="AJC160" s="370"/>
      <c r="AJD160" s="370"/>
      <c r="AJE160" s="370"/>
      <c r="AJF160" s="370"/>
      <c r="AJG160" s="370"/>
      <c r="AJH160" s="370"/>
      <c r="AJI160" s="370"/>
      <c r="AJJ160" s="370"/>
      <c r="AJK160" s="370"/>
      <c r="AJL160" s="370"/>
      <c r="AJM160" s="370"/>
      <c r="AJN160" s="370"/>
      <c r="AJO160" s="370"/>
      <c r="AJP160" s="370"/>
      <c r="AJQ160" s="370"/>
      <c r="AJR160" s="370"/>
      <c r="AJS160" s="370"/>
      <c r="AJT160" s="370"/>
      <c r="AJU160" s="370"/>
      <c r="AJV160" s="370"/>
      <c r="AJW160" s="370"/>
      <c r="AJX160" s="370"/>
      <c r="AJY160" s="370"/>
      <c r="AJZ160" s="370"/>
      <c r="AKA160" s="370"/>
      <c r="AKB160" s="370"/>
      <c r="AKC160" s="370"/>
      <c r="AKD160" s="370"/>
      <c r="AKE160" s="370"/>
      <c r="AKF160" s="370"/>
      <c r="AKG160" s="370"/>
      <c r="AKH160" s="370"/>
      <c r="AKI160" s="370"/>
      <c r="AKJ160" s="370"/>
      <c r="AKK160" s="370"/>
      <c r="AKL160" s="370"/>
      <c r="AKM160" s="370"/>
      <c r="AKN160" s="370"/>
      <c r="AKO160" s="370"/>
      <c r="AKP160" s="370"/>
      <c r="AKQ160" s="370"/>
      <c r="AKR160" s="370"/>
      <c r="AKS160" s="370"/>
      <c r="AKT160" s="370"/>
      <c r="AKU160" s="370"/>
      <c r="AKV160" s="370"/>
      <c r="AKW160" s="370"/>
      <c r="AKX160" s="370"/>
      <c r="AKY160" s="370"/>
      <c r="AKZ160" s="370"/>
      <c r="ALA160" s="370"/>
      <c r="ALB160" s="370"/>
      <c r="ALC160" s="370"/>
      <c r="ALD160" s="370"/>
    </row>
    <row r="161" spans="1:992" s="253" customFormat="1" ht="19.5" customHeight="1">
      <c r="A161" s="2421"/>
      <c r="B161" s="2828"/>
      <c r="C161" s="2421"/>
      <c r="D161" s="709" t="s">
        <v>301</v>
      </c>
      <c r="E161" s="468">
        <f>E162+E163+E164</f>
        <v>169150</v>
      </c>
      <c r="F161" s="468">
        <f>F162+F163+F164</f>
        <v>126587.36</v>
      </c>
      <c r="G161" s="2385"/>
      <c r="H161" s="2821"/>
      <c r="I161" s="2391"/>
      <c r="J161" s="2391"/>
      <c r="K161" s="2391"/>
      <c r="L161" s="2792"/>
      <c r="M161" s="580"/>
      <c r="N161" s="370"/>
      <c r="O161" s="370"/>
      <c r="P161" s="370"/>
      <c r="Q161" s="370"/>
      <c r="R161" s="370"/>
      <c r="S161" s="370"/>
      <c r="T161" s="370"/>
      <c r="U161" s="370"/>
      <c r="V161" s="370"/>
      <c r="W161" s="370"/>
      <c r="X161" s="370"/>
      <c r="Y161" s="370"/>
      <c r="Z161" s="370"/>
      <c r="AA161" s="370"/>
      <c r="AB161" s="370"/>
      <c r="AC161" s="370"/>
      <c r="AD161" s="370"/>
      <c r="AE161" s="370"/>
      <c r="AF161" s="370"/>
      <c r="AG161" s="370"/>
      <c r="AH161" s="370"/>
      <c r="AI161" s="370"/>
      <c r="AJ161" s="370"/>
      <c r="AK161" s="370"/>
      <c r="AL161" s="370"/>
      <c r="AM161" s="370"/>
      <c r="AN161" s="370"/>
      <c r="AO161" s="370"/>
      <c r="AP161" s="370"/>
      <c r="AQ161" s="370"/>
      <c r="AR161" s="370"/>
      <c r="AS161" s="370"/>
      <c r="AT161" s="370"/>
      <c r="AU161" s="370"/>
      <c r="AV161" s="370"/>
      <c r="AW161" s="370"/>
      <c r="AX161" s="370"/>
      <c r="AY161" s="370"/>
      <c r="AZ161" s="370"/>
      <c r="BA161" s="370"/>
      <c r="BB161" s="370"/>
      <c r="BC161" s="370"/>
      <c r="BD161" s="370"/>
      <c r="BE161" s="370"/>
      <c r="BF161" s="370"/>
      <c r="BG161" s="370"/>
      <c r="BH161" s="370"/>
      <c r="BI161" s="370"/>
      <c r="BJ161" s="370"/>
      <c r="BK161" s="370"/>
      <c r="BL161" s="370"/>
      <c r="BM161" s="370"/>
      <c r="BN161" s="370"/>
      <c r="BO161" s="370"/>
      <c r="BP161" s="370"/>
      <c r="BQ161" s="370"/>
      <c r="BR161" s="370"/>
      <c r="BS161" s="370"/>
      <c r="BT161" s="370"/>
      <c r="BU161" s="370"/>
      <c r="BV161" s="370"/>
      <c r="BW161" s="370"/>
      <c r="BX161" s="370"/>
      <c r="BY161" s="370"/>
      <c r="BZ161" s="370"/>
      <c r="CA161" s="370"/>
      <c r="CB161" s="370"/>
      <c r="CC161" s="370"/>
      <c r="CD161" s="370"/>
      <c r="CE161" s="370"/>
      <c r="CF161" s="370"/>
      <c r="CG161" s="370"/>
      <c r="CH161" s="370"/>
      <c r="CI161" s="370"/>
      <c r="CJ161" s="370"/>
      <c r="CK161" s="370"/>
      <c r="CL161" s="370"/>
      <c r="CM161" s="370"/>
      <c r="CN161" s="370"/>
      <c r="CO161" s="370"/>
      <c r="CP161" s="370"/>
      <c r="CQ161" s="370"/>
      <c r="CR161" s="370"/>
      <c r="CS161" s="370"/>
      <c r="CT161" s="370"/>
      <c r="CU161" s="370"/>
      <c r="CV161" s="370"/>
      <c r="CW161" s="370"/>
      <c r="CX161" s="370"/>
      <c r="CY161" s="370"/>
      <c r="CZ161" s="370"/>
      <c r="DA161" s="370"/>
      <c r="DB161" s="370"/>
      <c r="DC161" s="370"/>
      <c r="DD161" s="370"/>
      <c r="DE161" s="370"/>
      <c r="DF161" s="370"/>
      <c r="DG161" s="370"/>
      <c r="DH161" s="370"/>
      <c r="DI161" s="370"/>
      <c r="DJ161" s="370"/>
      <c r="DK161" s="370"/>
      <c r="DL161" s="370"/>
      <c r="DM161" s="370"/>
      <c r="DN161" s="370"/>
      <c r="DO161" s="370"/>
      <c r="DP161" s="370"/>
      <c r="DQ161" s="370"/>
      <c r="DR161" s="370"/>
      <c r="DS161" s="370"/>
      <c r="DT161" s="370"/>
      <c r="DU161" s="370"/>
      <c r="DV161" s="370"/>
      <c r="DW161" s="370"/>
      <c r="DX161" s="370"/>
      <c r="DY161" s="370"/>
      <c r="DZ161" s="370"/>
      <c r="EA161" s="370"/>
      <c r="EB161" s="370"/>
      <c r="EC161" s="370"/>
      <c r="ED161" s="370"/>
      <c r="EE161" s="370"/>
      <c r="EF161" s="370"/>
      <c r="EG161" s="370"/>
      <c r="EH161" s="370"/>
      <c r="EI161" s="370"/>
      <c r="EJ161" s="370"/>
      <c r="EK161" s="370"/>
      <c r="EL161" s="370"/>
      <c r="EM161" s="370"/>
      <c r="EN161" s="370"/>
      <c r="EO161" s="370"/>
      <c r="EP161" s="370"/>
      <c r="EQ161" s="370"/>
      <c r="ER161" s="370"/>
      <c r="ES161" s="370"/>
      <c r="ET161" s="370"/>
      <c r="EU161" s="370"/>
      <c r="EV161" s="370"/>
      <c r="EW161" s="370"/>
      <c r="EX161" s="370"/>
      <c r="EY161" s="370"/>
      <c r="EZ161" s="370"/>
      <c r="FA161" s="370"/>
      <c r="FB161" s="370"/>
      <c r="FC161" s="370"/>
      <c r="FD161" s="370"/>
      <c r="FE161" s="370"/>
      <c r="FF161" s="370"/>
      <c r="FG161" s="370"/>
      <c r="FH161" s="370"/>
      <c r="FI161" s="370"/>
      <c r="FJ161" s="370"/>
      <c r="FK161" s="370"/>
      <c r="FL161" s="370"/>
      <c r="FM161" s="370"/>
      <c r="FN161" s="370"/>
      <c r="FO161" s="370"/>
      <c r="FP161" s="370"/>
      <c r="FQ161" s="370"/>
      <c r="FR161" s="370"/>
      <c r="FS161" s="370"/>
      <c r="FT161" s="370"/>
      <c r="FU161" s="370"/>
      <c r="FV161" s="370"/>
      <c r="FW161" s="370"/>
      <c r="FX161" s="370"/>
      <c r="FY161" s="370"/>
      <c r="FZ161" s="370"/>
      <c r="GA161" s="370"/>
      <c r="GB161" s="370"/>
      <c r="GC161" s="370"/>
      <c r="GD161" s="370"/>
      <c r="GE161" s="370"/>
      <c r="GF161" s="370"/>
      <c r="GG161" s="370"/>
      <c r="GH161" s="370"/>
      <c r="GI161" s="370"/>
      <c r="GJ161" s="370"/>
      <c r="GK161" s="370"/>
      <c r="GL161" s="370"/>
      <c r="GM161" s="370"/>
      <c r="GN161" s="370"/>
      <c r="GO161" s="370"/>
      <c r="GP161" s="370"/>
      <c r="GQ161" s="370"/>
      <c r="GR161" s="370"/>
      <c r="GS161" s="370"/>
      <c r="GT161" s="370"/>
      <c r="GU161" s="370"/>
      <c r="GV161" s="370"/>
      <c r="GW161" s="370"/>
      <c r="GX161" s="370"/>
      <c r="GY161" s="370"/>
      <c r="GZ161" s="370"/>
      <c r="HA161" s="370"/>
      <c r="HB161" s="370"/>
      <c r="HC161" s="370"/>
      <c r="HD161" s="370"/>
      <c r="HE161" s="370"/>
      <c r="HF161" s="370"/>
      <c r="HG161" s="370"/>
      <c r="HH161" s="370"/>
      <c r="HI161" s="370"/>
      <c r="HJ161" s="370"/>
      <c r="HK161" s="370"/>
      <c r="HL161" s="370"/>
      <c r="HM161" s="370"/>
      <c r="HN161" s="370"/>
      <c r="HO161" s="370"/>
      <c r="HP161" s="370"/>
      <c r="HQ161" s="370"/>
      <c r="HR161" s="370"/>
      <c r="HS161" s="370"/>
      <c r="HT161" s="370"/>
      <c r="HU161" s="370"/>
      <c r="HV161" s="370"/>
      <c r="HW161" s="370"/>
      <c r="HX161" s="370"/>
      <c r="HY161" s="370"/>
      <c r="HZ161" s="370"/>
      <c r="IA161" s="370"/>
      <c r="IB161" s="370"/>
      <c r="IC161" s="370"/>
      <c r="ID161" s="370"/>
      <c r="IE161" s="370"/>
      <c r="IF161" s="370"/>
      <c r="IG161" s="370"/>
      <c r="IH161" s="370"/>
      <c r="II161" s="370"/>
      <c r="IJ161" s="370"/>
      <c r="IK161" s="370"/>
      <c r="IL161" s="370"/>
      <c r="IM161" s="370"/>
      <c r="IN161" s="370"/>
      <c r="IO161" s="370"/>
      <c r="IP161" s="370"/>
      <c r="IQ161" s="370"/>
      <c r="IR161" s="370"/>
      <c r="IS161" s="370"/>
      <c r="IT161" s="370"/>
      <c r="IU161" s="370"/>
      <c r="IV161" s="370"/>
      <c r="IW161" s="370"/>
      <c r="IX161" s="370"/>
      <c r="IY161" s="370"/>
      <c r="IZ161" s="370"/>
      <c r="JA161" s="370"/>
      <c r="JB161" s="370"/>
      <c r="JC161" s="370"/>
      <c r="JD161" s="370"/>
      <c r="JE161" s="370"/>
      <c r="JF161" s="370"/>
      <c r="JG161" s="370"/>
      <c r="JH161" s="370"/>
      <c r="JI161" s="370"/>
      <c r="JJ161" s="370"/>
      <c r="JK161" s="370"/>
      <c r="JL161" s="370"/>
      <c r="JM161" s="370"/>
      <c r="JN161" s="370"/>
      <c r="JO161" s="370"/>
      <c r="JP161" s="370"/>
      <c r="JQ161" s="370"/>
      <c r="JR161" s="370"/>
      <c r="JS161" s="370"/>
      <c r="JT161" s="370"/>
      <c r="JU161" s="370"/>
      <c r="JV161" s="370"/>
      <c r="JW161" s="370"/>
      <c r="JX161" s="370"/>
      <c r="JY161" s="370"/>
      <c r="JZ161" s="370"/>
      <c r="KA161" s="370"/>
      <c r="KB161" s="370"/>
      <c r="KC161" s="370"/>
      <c r="KD161" s="370"/>
      <c r="KE161" s="370"/>
      <c r="KF161" s="370"/>
      <c r="KG161" s="370"/>
      <c r="KH161" s="370"/>
      <c r="KI161" s="370"/>
      <c r="KJ161" s="370"/>
      <c r="KK161" s="370"/>
      <c r="KL161" s="370"/>
      <c r="KM161" s="370"/>
      <c r="KN161" s="370"/>
      <c r="KO161" s="370"/>
      <c r="KP161" s="370"/>
      <c r="KQ161" s="370"/>
      <c r="KR161" s="370"/>
      <c r="KS161" s="370"/>
      <c r="KT161" s="370"/>
      <c r="KU161" s="370"/>
      <c r="KV161" s="370"/>
      <c r="KW161" s="370"/>
      <c r="KX161" s="370"/>
      <c r="KY161" s="370"/>
      <c r="KZ161" s="370"/>
      <c r="LA161" s="370"/>
      <c r="LB161" s="370"/>
      <c r="LC161" s="370"/>
      <c r="LD161" s="370"/>
      <c r="LE161" s="370"/>
      <c r="LF161" s="370"/>
      <c r="LG161" s="370"/>
      <c r="LH161" s="370"/>
      <c r="LI161" s="370"/>
      <c r="LJ161" s="370"/>
      <c r="LK161" s="370"/>
      <c r="LL161" s="370"/>
      <c r="LM161" s="370"/>
      <c r="LN161" s="370"/>
      <c r="LO161" s="370"/>
      <c r="LP161" s="370"/>
      <c r="LQ161" s="370"/>
      <c r="LR161" s="370"/>
      <c r="LS161" s="370"/>
      <c r="LT161" s="370"/>
      <c r="LU161" s="370"/>
      <c r="LV161" s="370"/>
      <c r="LW161" s="370"/>
      <c r="LX161" s="370"/>
      <c r="LY161" s="370"/>
      <c r="LZ161" s="370"/>
      <c r="MA161" s="370"/>
      <c r="MB161" s="370"/>
      <c r="MC161" s="370"/>
      <c r="MD161" s="370"/>
      <c r="ME161" s="370"/>
      <c r="MF161" s="370"/>
      <c r="MG161" s="370"/>
      <c r="MH161" s="370"/>
      <c r="MI161" s="370"/>
      <c r="MJ161" s="370"/>
      <c r="MK161" s="370"/>
      <c r="ML161" s="370"/>
      <c r="MM161" s="370"/>
      <c r="MN161" s="370"/>
      <c r="MO161" s="370"/>
      <c r="MP161" s="370"/>
      <c r="MQ161" s="370"/>
      <c r="MR161" s="370"/>
      <c r="MS161" s="370"/>
      <c r="MT161" s="370"/>
      <c r="MU161" s="370"/>
      <c r="MV161" s="370"/>
      <c r="MW161" s="370"/>
      <c r="MX161" s="370"/>
      <c r="MY161" s="370"/>
      <c r="MZ161" s="370"/>
      <c r="NA161" s="370"/>
      <c r="NB161" s="370"/>
      <c r="NC161" s="370"/>
      <c r="ND161" s="370"/>
      <c r="NE161" s="370"/>
      <c r="NF161" s="370"/>
      <c r="NG161" s="370"/>
      <c r="NH161" s="370"/>
      <c r="NI161" s="370"/>
      <c r="NJ161" s="370"/>
      <c r="NK161" s="370"/>
      <c r="NL161" s="370"/>
      <c r="NM161" s="370"/>
      <c r="NN161" s="370"/>
      <c r="NO161" s="370"/>
      <c r="NP161" s="370"/>
      <c r="NQ161" s="370"/>
      <c r="NR161" s="370"/>
      <c r="NS161" s="370"/>
      <c r="NT161" s="370"/>
      <c r="NU161" s="370"/>
      <c r="NV161" s="370"/>
      <c r="NW161" s="370"/>
      <c r="NX161" s="370"/>
      <c r="NY161" s="370"/>
      <c r="NZ161" s="370"/>
      <c r="OA161" s="370"/>
      <c r="OB161" s="370"/>
      <c r="OC161" s="370"/>
      <c r="OD161" s="370"/>
      <c r="OE161" s="370"/>
      <c r="OF161" s="370"/>
      <c r="OG161" s="370"/>
      <c r="OH161" s="370"/>
      <c r="OI161" s="370"/>
      <c r="OJ161" s="370"/>
      <c r="OK161" s="370"/>
      <c r="OL161" s="370"/>
      <c r="OM161" s="370"/>
      <c r="ON161" s="370"/>
      <c r="OO161" s="370"/>
      <c r="OP161" s="370"/>
      <c r="OQ161" s="370"/>
      <c r="OR161" s="370"/>
      <c r="OS161" s="370"/>
      <c r="OT161" s="370"/>
      <c r="OU161" s="370"/>
      <c r="OV161" s="370"/>
      <c r="OW161" s="370"/>
      <c r="OX161" s="370"/>
      <c r="OY161" s="370"/>
      <c r="OZ161" s="370"/>
      <c r="PA161" s="370"/>
      <c r="PB161" s="370"/>
      <c r="PC161" s="370"/>
      <c r="PD161" s="370"/>
      <c r="PE161" s="370"/>
      <c r="PF161" s="370"/>
      <c r="PG161" s="370"/>
      <c r="PH161" s="370"/>
      <c r="PI161" s="370"/>
      <c r="PJ161" s="370"/>
      <c r="PK161" s="370"/>
      <c r="PL161" s="370"/>
      <c r="PM161" s="370"/>
      <c r="PN161" s="370"/>
      <c r="PO161" s="370"/>
      <c r="PP161" s="370"/>
      <c r="PQ161" s="370"/>
      <c r="PR161" s="370"/>
      <c r="PS161" s="370"/>
      <c r="PT161" s="370"/>
      <c r="PU161" s="370"/>
      <c r="PV161" s="370"/>
      <c r="PW161" s="370"/>
      <c r="PX161" s="370"/>
      <c r="PY161" s="370"/>
      <c r="PZ161" s="370"/>
      <c r="QA161" s="370"/>
      <c r="QB161" s="370"/>
      <c r="QC161" s="370"/>
      <c r="QD161" s="370"/>
      <c r="QE161" s="370"/>
      <c r="QF161" s="370"/>
      <c r="QG161" s="370"/>
      <c r="QH161" s="370"/>
      <c r="QI161" s="370"/>
      <c r="QJ161" s="370"/>
      <c r="QK161" s="370"/>
      <c r="QL161" s="370"/>
      <c r="QM161" s="370"/>
      <c r="QN161" s="370"/>
      <c r="QO161" s="370"/>
      <c r="QP161" s="370"/>
      <c r="QQ161" s="370"/>
      <c r="QR161" s="370"/>
      <c r="QS161" s="370"/>
      <c r="QT161" s="370"/>
      <c r="QU161" s="370"/>
      <c r="QV161" s="370"/>
      <c r="QW161" s="370"/>
      <c r="QX161" s="370"/>
      <c r="QY161" s="370"/>
      <c r="QZ161" s="370"/>
      <c r="RA161" s="370"/>
      <c r="RB161" s="370"/>
      <c r="RC161" s="370"/>
      <c r="RD161" s="370"/>
      <c r="RE161" s="370"/>
      <c r="RF161" s="370"/>
      <c r="RG161" s="370"/>
      <c r="RH161" s="370"/>
      <c r="RI161" s="370"/>
      <c r="RJ161" s="370"/>
      <c r="RK161" s="370"/>
      <c r="RL161" s="370"/>
      <c r="RM161" s="370"/>
      <c r="RN161" s="370"/>
      <c r="RO161" s="370"/>
      <c r="RP161" s="370"/>
      <c r="RQ161" s="370"/>
      <c r="RR161" s="370"/>
      <c r="RS161" s="370"/>
      <c r="RT161" s="370"/>
      <c r="RU161" s="370"/>
      <c r="RV161" s="370"/>
      <c r="RW161" s="370"/>
      <c r="RX161" s="370"/>
      <c r="RY161" s="370"/>
      <c r="RZ161" s="370"/>
      <c r="SA161" s="370"/>
      <c r="SB161" s="370"/>
      <c r="SC161" s="370"/>
      <c r="SD161" s="370"/>
      <c r="SE161" s="370"/>
      <c r="SF161" s="370"/>
      <c r="SG161" s="370"/>
      <c r="SH161" s="370"/>
      <c r="SI161" s="370"/>
      <c r="SJ161" s="370"/>
      <c r="SK161" s="370"/>
      <c r="SL161" s="370"/>
      <c r="SM161" s="370"/>
      <c r="SN161" s="370"/>
      <c r="SO161" s="370"/>
      <c r="SP161" s="370"/>
      <c r="SQ161" s="370"/>
      <c r="SR161" s="370"/>
      <c r="SS161" s="370"/>
      <c r="ST161" s="370"/>
      <c r="SU161" s="370"/>
      <c r="SV161" s="370"/>
      <c r="SW161" s="370"/>
      <c r="SX161" s="370"/>
      <c r="SY161" s="370"/>
      <c r="SZ161" s="370"/>
      <c r="TA161" s="370"/>
      <c r="TB161" s="370"/>
      <c r="TC161" s="370"/>
      <c r="TD161" s="370"/>
      <c r="TE161" s="370"/>
      <c r="TF161" s="370"/>
      <c r="TG161" s="370"/>
      <c r="TH161" s="370"/>
      <c r="TI161" s="370"/>
      <c r="TJ161" s="370"/>
      <c r="TK161" s="370"/>
      <c r="TL161" s="370"/>
      <c r="TM161" s="370"/>
      <c r="TN161" s="370"/>
      <c r="TO161" s="370"/>
      <c r="TP161" s="370"/>
      <c r="TQ161" s="370"/>
      <c r="TR161" s="370"/>
      <c r="TS161" s="370"/>
      <c r="TT161" s="370"/>
      <c r="TU161" s="370"/>
      <c r="TV161" s="370"/>
      <c r="TW161" s="370"/>
      <c r="TX161" s="370"/>
      <c r="TY161" s="370"/>
      <c r="TZ161" s="370"/>
      <c r="UA161" s="370"/>
      <c r="UB161" s="370"/>
      <c r="UC161" s="370"/>
      <c r="UD161" s="370"/>
      <c r="UE161" s="370"/>
      <c r="UF161" s="370"/>
      <c r="UG161" s="370"/>
      <c r="UH161" s="370"/>
      <c r="UI161" s="370"/>
      <c r="UJ161" s="370"/>
      <c r="UK161" s="370"/>
      <c r="UL161" s="370"/>
      <c r="UM161" s="370"/>
      <c r="UN161" s="370"/>
      <c r="UO161" s="370"/>
      <c r="UP161" s="370"/>
      <c r="UQ161" s="370"/>
      <c r="UR161" s="370"/>
      <c r="US161" s="370"/>
      <c r="UT161" s="370"/>
      <c r="UU161" s="370"/>
      <c r="UV161" s="370"/>
      <c r="UW161" s="370"/>
      <c r="UX161" s="370"/>
      <c r="UY161" s="370"/>
      <c r="UZ161" s="370"/>
      <c r="VA161" s="370"/>
      <c r="VB161" s="370"/>
      <c r="VC161" s="370"/>
      <c r="VD161" s="370"/>
      <c r="VE161" s="370"/>
      <c r="VF161" s="370"/>
      <c r="VG161" s="370"/>
      <c r="VH161" s="370"/>
      <c r="VI161" s="370"/>
      <c r="VJ161" s="370"/>
      <c r="VK161" s="370"/>
      <c r="VL161" s="370"/>
      <c r="VM161" s="370"/>
      <c r="VN161" s="370"/>
      <c r="VO161" s="370"/>
      <c r="VP161" s="370"/>
      <c r="VQ161" s="370"/>
      <c r="VR161" s="370"/>
      <c r="VS161" s="370"/>
      <c r="VT161" s="370"/>
      <c r="VU161" s="370"/>
      <c r="VV161" s="370"/>
      <c r="VW161" s="370"/>
      <c r="VX161" s="370"/>
      <c r="VY161" s="370"/>
      <c r="VZ161" s="370"/>
      <c r="WA161" s="370"/>
      <c r="WB161" s="370"/>
      <c r="WC161" s="370"/>
      <c r="WD161" s="370"/>
      <c r="WE161" s="370"/>
      <c r="WF161" s="370"/>
      <c r="WG161" s="370"/>
      <c r="WH161" s="370"/>
      <c r="WI161" s="370"/>
      <c r="WJ161" s="370"/>
      <c r="WK161" s="370"/>
      <c r="WL161" s="370"/>
      <c r="WM161" s="370"/>
      <c r="WN161" s="370"/>
      <c r="WO161" s="370"/>
      <c r="WP161" s="370"/>
      <c r="WQ161" s="370"/>
      <c r="WR161" s="370"/>
      <c r="WS161" s="370"/>
      <c r="WT161" s="370"/>
      <c r="WU161" s="370"/>
      <c r="WV161" s="370"/>
      <c r="WW161" s="370"/>
      <c r="WX161" s="370"/>
      <c r="WY161" s="370"/>
      <c r="WZ161" s="370"/>
      <c r="XA161" s="370"/>
      <c r="XB161" s="370"/>
      <c r="XC161" s="370"/>
      <c r="XD161" s="370"/>
      <c r="XE161" s="370"/>
      <c r="XF161" s="370"/>
      <c r="XG161" s="370"/>
      <c r="XH161" s="370"/>
      <c r="XI161" s="370"/>
      <c r="XJ161" s="370"/>
      <c r="XK161" s="370"/>
      <c r="XL161" s="370"/>
      <c r="XM161" s="370"/>
      <c r="XN161" s="370"/>
      <c r="XO161" s="370"/>
      <c r="XP161" s="370"/>
      <c r="XQ161" s="370"/>
      <c r="XR161" s="370"/>
      <c r="XS161" s="370"/>
      <c r="XT161" s="370"/>
      <c r="XU161" s="370"/>
      <c r="XV161" s="370"/>
      <c r="XW161" s="370"/>
      <c r="XX161" s="370"/>
      <c r="XY161" s="370"/>
      <c r="XZ161" s="370"/>
      <c r="YA161" s="370"/>
      <c r="YB161" s="370"/>
      <c r="YC161" s="370"/>
      <c r="YD161" s="370"/>
      <c r="YE161" s="370"/>
      <c r="YF161" s="370"/>
      <c r="YG161" s="370"/>
      <c r="YH161" s="370"/>
      <c r="YI161" s="370"/>
      <c r="YJ161" s="370"/>
      <c r="YK161" s="370"/>
      <c r="YL161" s="370"/>
      <c r="YM161" s="370"/>
      <c r="YN161" s="370"/>
      <c r="YO161" s="370"/>
      <c r="YP161" s="370"/>
      <c r="YQ161" s="370"/>
      <c r="YR161" s="370"/>
      <c r="YS161" s="370"/>
      <c r="YT161" s="370"/>
      <c r="YU161" s="370"/>
      <c r="YV161" s="370"/>
      <c r="YW161" s="370"/>
      <c r="YX161" s="370"/>
      <c r="YY161" s="370"/>
      <c r="YZ161" s="370"/>
      <c r="ZA161" s="370"/>
      <c r="ZB161" s="370"/>
      <c r="ZC161" s="370"/>
      <c r="ZD161" s="370"/>
      <c r="ZE161" s="370"/>
      <c r="ZF161" s="370"/>
      <c r="ZG161" s="370"/>
      <c r="ZH161" s="370"/>
      <c r="ZI161" s="370"/>
      <c r="ZJ161" s="370"/>
      <c r="ZK161" s="370"/>
      <c r="ZL161" s="370"/>
      <c r="ZM161" s="370"/>
      <c r="ZN161" s="370"/>
      <c r="ZO161" s="370"/>
      <c r="ZP161" s="370"/>
      <c r="ZQ161" s="370"/>
      <c r="ZR161" s="370"/>
      <c r="ZS161" s="370"/>
      <c r="ZT161" s="370"/>
      <c r="ZU161" s="370"/>
      <c r="ZV161" s="370"/>
      <c r="ZW161" s="370"/>
      <c r="ZX161" s="370"/>
      <c r="ZY161" s="370"/>
      <c r="ZZ161" s="370"/>
      <c r="AAA161" s="370"/>
      <c r="AAB161" s="370"/>
      <c r="AAC161" s="370"/>
      <c r="AAD161" s="370"/>
      <c r="AAE161" s="370"/>
      <c r="AAF161" s="370"/>
      <c r="AAG161" s="370"/>
      <c r="AAH161" s="370"/>
      <c r="AAI161" s="370"/>
      <c r="AAJ161" s="370"/>
      <c r="AAK161" s="370"/>
      <c r="AAL161" s="370"/>
      <c r="AAM161" s="370"/>
      <c r="AAN161" s="370"/>
      <c r="AAO161" s="370"/>
      <c r="AAP161" s="370"/>
      <c r="AAQ161" s="370"/>
      <c r="AAR161" s="370"/>
      <c r="AAS161" s="370"/>
      <c r="AAT161" s="370"/>
      <c r="AAU161" s="370"/>
      <c r="AAV161" s="370"/>
      <c r="AAW161" s="370"/>
      <c r="AAX161" s="370"/>
      <c r="AAY161" s="370"/>
      <c r="AAZ161" s="370"/>
      <c r="ABA161" s="370"/>
      <c r="ABB161" s="370"/>
      <c r="ABC161" s="370"/>
      <c r="ABD161" s="370"/>
      <c r="ABE161" s="370"/>
      <c r="ABF161" s="370"/>
      <c r="ABG161" s="370"/>
      <c r="ABH161" s="370"/>
      <c r="ABI161" s="370"/>
      <c r="ABJ161" s="370"/>
      <c r="ABK161" s="370"/>
      <c r="ABL161" s="370"/>
      <c r="ABM161" s="370"/>
      <c r="ABN161" s="370"/>
      <c r="ABO161" s="370"/>
      <c r="ABP161" s="370"/>
      <c r="ABQ161" s="370"/>
      <c r="ABR161" s="370"/>
      <c r="ABS161" s="370"/>
      <c r="ABT161" s="370"/>
      <c r="ABU161" s="370"/>
      <c r="ABV161" s="370"/>
      <c r="ABW161" s="370"/>
      <c r="ABX161" s="370"/>
      <c r="ABY161" s="370"/>
      <c r="ABZ161" s="370"/>
      <c r="ACA161" s="370"/>
      <c r="ACB161" s="370"/>
      <c r="ACC161" s="370"/>
      <c r="ACD161" s="370"/>
      <c r="ACE161" s="370"/>
      <c r="ACF161" s="370"/>
      <c r="ACG161" s="370"/>
      <c r="ACH161" s="370"/>
      <c r="ACI161" s="370"/>
      <c r="ACJ161" s="370"/>
      <c r="ACK161" s="370"/>
      <c r="ACL161" s="370"/>
      <c r="ACM161" s="370"/>
      <c r="ACN161" s="370"/>
      <c r="ACO161" s="370"/>
      <c r="ACP161" s="370"/>
      <c r="ACQ161" s="370"/>
      <c r="ACR161" s="370"/>
      <c r="ACS161" s="370"/>
      <c r="ACT161" s="370"/>
      <c r="ACU161" s="370"/>
      <c r="ACV161" s="370"/>
      <c r="ACW161" s="370"/>
      <c r="ACX161" s="370"/>
      <c r="ACY161" s="370"/>
      <c r="ACZ161" s="370"/>
      <c r="ADA161" s="370"/>
      <c r="ADB161" s="370"/>
      <c r="ADC161" s="370"/>
      <c r="ADD161" s="370"/>
      <c r="ADE161" s="370"/>
      <c r="ADF161" s="370"/>
      <c r="ADG161" s="370"/>
      <c r="ADH161" s="370"/>
      <c r="ADI161" s="370"/>
      <c r="ADJ161" s="370"/>
      <c r="ADK161" s="370"/>
      <c r="ADL161" s="370"/>
      <c r="ADM161" s="370"/>
      <c r="ADN161" s="370"/>
      <c r="ADO161" s="370"/>
      <c r="ADP161" s="370"/>
      <c r="ADQ161" s="370"/>
      <c r="ADR161" s="370"/>
      <c r="ADS161" s="370"/>
      <c r="ADT161" s="370"/>
      <c r="ADU161" s="370"/>
      <c r="ADV161" s="370"/>
      <c r="ADW161" s="370"/>
      <c r="ADX161" s="370"/>
      <c r="ADY161" s="370"/>
      <c r="ADZ161" s="370"/>
      <c r="AEA161" s="370"/>
      <c r="AEB161" s="370"/>
      <c r="AEC161" s="370"/>
      <c r="AED161" s="370"/>
      <c r="AEE161" s="370"/>
      <c r="AEF161" s="370"/>
      <c r="AEG161" s="370"/>
      <c r="AEH161" s="370"/>
      <c r="AEI161" s="370"/>
      <c r="AEJ161" s="370"/>
      <c r="AEK161" s="370"/>
      <c r="AEL161" s="370"/>
      <c r="AEM161" s="370"/>
      <c r="AEN161" s="370"/>
      <c r="AEO161" s="370"/>
      <c r="AEP161" s="370"/>
      <c r="AEQ161" s="370"/>
      <c r="AER161" s="370"/>
      <c r="AES161" s="370"/>
      <c r="AET161" s="370"/>
      <c r="AEU161" s="370"/>
      <c r="AEV161" s="370"/>
      <c r="AEW161" s="370"/>
      <c r="AEX161" s="370"/>
      <c r="AEY161" s="370"/>
      <c r="AEZ161" s="370"/>
      <c r="AFA161" s="370"/>
      <c r="AFB161" s="370"/>
      <c r="AFC161" s="370"/>
      <c r="AFD161" s="370"/>
      <c r="AFE161" s="370"/>
      <c r="AFF161" s="370"/>
      <c r="AFG161" s="370"/>
      <c r="AFH161" s="370"/>
      <c r="AFI161" s="370"/>
      <c r="AFJ161" s="370"/>
      <c r="AFK161" s="370"/>
      <c r="AFL161" s="370"/>
      <c r="AFM161" s="370"/>
      <c r="AFN161" s="370"/>
      <c r="AFO161" s="370"/>
      <c r="AFP161" s="370"/>
      <c r="AFQ161" s="370"/>
      <c r="AFR161" s="370"/>
      <c r="AFS161" s="370"/>
      <c r="AFT161" s="370"/>
      <c r="AFU161" s="370"/>
      <c r="AFV161" s="370"/>
      <c r="AFW161" s="370"/>
      <c r="AFX161" s="370"/>
      <c r="AFY161" s="370"/>
      <c r="AFZ161" s="370"/>
      <c r="AGA161" s="370"/>
      <c r="AGB161" s="370"/>
      <c r="AGC161" s="370"/>
      <c r="AGD161" s="370"/>
      <c r="AGE161" s="370"/>
      <c r="AGF161" s="370"/>
      <c r="AGG161" s="370"/>
      <c r="AGH161" s="370"/>
      <c r="AGI161" s="370"/>
      <c r="AGJ161" s="370"/>
      <c r="AGK161" s="370"/>
      <c r="AGL161" s="370"/>
      <c r="AGM161" s="370"/>
      <c r="AGN161" s="370"/>
      <c r="AGO161" s="370"/>
      <c r="AGP161" s="370"/>
      <c r="AGQ161" s="370"/>
      <c r="AGR161" s="370"/>
      <c r="AGS161" s="370"/>
      <c r="AGT161" s="370"/>
      <c r="AGU161" s="370"/>
      <c r="AGV161" s="370"/>
      <c r="AGW161" s="370"/>
      <c r="AGX161" s="370"/>
      <c r="AGY161" s="370"/>
      <c r="AGZ161" s="370"/>
      <c r="AHA161" s="370"/>
      <c r="AHB161" s="370"/>
      <c r="AHC161" s="370"/>
      <c r="AHD161" s="370"/>
      <c r="AHE161" s="370"/>
      <c r="AHF161" s="370"/>
      <c r="AHG161" s="370"/>
      <c r="AHH161" s="370"/>
      <c r="AHI161" s="370"/>
      <c r="AHJ161" s="370"/>
      <c r="AHK161" s="370"/>
      <c r="AHL161" s="370"/>
      <c r="AHM161" s="370"/>
      <c r="AHN161" s="370"/>
      <c r="AHO161" s="370"/>
      <c r="AHP161" s="370"/>
      <c r="AHQ161" s="370"/>
      <c r="AHR161" s="370"/>
      <c r="AHS161" s="370"/>
      <c r="AHT161" s="370"/>
      <c r="AHU161" s="370"/>
      <c r="AHV161" s="370"/>
      <c r="AHW161" s="370"/>
      <c r="AHX161" s="370"/>
      <c r="AHY161" s="370"/>
      <c r="AHZ161" s="370"/>
      <c r="AIA161" s="370"/>
      <c r="AIB161" s="370"/>
      <c r="AIC161" s="370"/>
      <c r="AID161" s="370"/>
      <c r="AIE161" s="370"/>
      <c r="AIF161" s="370"/>
      <c r="AIG161" s="370"/>
      <c r="AIH161" s="370"/>
      <c r="AII161" s="370"/>
      <c r="AIJ161" s="370"/>
      <c r="AIK161" s="370"/>
      <c r="AIL161" s="370"/>
      <c r="AIM161" s="370"/>
      <c r="AIN161" s="370"/>
      <c r="AIO161" s="370"/>
      <c r="AIP161" s="370"/>
      <c r="AIQ161" s="370"/>
      <c r="AIR161" s="370"/>
      <c r="AIS161" s="370"/>
      <c r="AIT161" s="370"/>
      <c r="AIU161" s="370"/>
      <c r="AIV161" s="370"/>
      <c r="AIW161" s="370"/>
      <c r="AIX161" s="370"/>
      <c r="AIY161" s="370"/>
      <c r="AIZ161" s="370"/>
      <c r="AJA161" s="370"/>
      <c r="AJB161" s="370"/>
      <c r="AJC161" s="370"/>
      <c r="AJD161" s="370"/>
      <c r="AJE161" s="370"/>
      <c r="AJF161" s="370"/>
      <c r="AJG161" s="370"/>
      <c r="AJH161" s="370"/>
      <c r="AJI161" s="370"/>
      <c r="AJJ161" s="370"/>
      <c r="AJK161" s="370"/>
      <c r="AJL161" s="370"/>
      <c r="AJM161" s="370"/>
      <c r="AJN161" s="370"/>
      <c r="AJO161" s="370"/>
      <c r="AJP161" s="370"/>
      <c r="AJQ161" s="370"/>
      <c r="AJR161" s="370"/>
      <c r="AJS161" s="370"/>
      <c r="AJT161" s="370"/>
      <c r="AJU161" s="370"/>
      <c r="AJV161" s="370"/>
      <c r="AJW161" s="370"/>
      <c r="AJX161" s="370"/>
      <c r="AJY161" s="370"/>
      <c r="AJZ161" s="370"/>
      <c r="AKA161" s="370"/>
      <c r="AKB161" s="370"/>
      <c r="AKC161" s="370"/>
      <c r="AKD161" s="370"/>
      <c r="AKE161" s="370"/>
      <c r="AKF161" s="370"/>
      <c r="AKG161" s="370"/>
      <c r="AKH161" s="370"/>
      <c r="AKI161" s="370"/>
      <c r="AKJ161" s="370"/>
      <c r="AKK161" s="370"/>
      <c r="AKL161" s="370"/>
      <c r="AKM161" s="370"/>
      <c r="AKN161" s="370"/>
      <c r="AKO161" s="370"/>
      <c r="AKP161" s="370"/>
      <c r="AKQ161" s="370"/>
      <c r="AKR161" s="370"/>
      <c r="AKS161" s="370"/>
      <c r="AKT161" s="370"/>
      <c r="AKU161" s="370"/>
      <c r="AKV161" s="370"/>
      <c r="AKW161" s="370"/>
      <c r="AKX161" s="370"/>
      <c r="AKY161" s="370"/>
      <c r="AKZ161" s="370"/>
      <c r="ALA161" s="370"/>
      <c r="ALB161" s="370"/>
      <c r="ALC161" s="370"/>
      <c r="ALD161" s="370"/>
    </row>
    <row r="162" spans="1:992" s="253" customFormat="1" ht="14.25" customHeight="1">
      <c r="A162" s="2421"/>
      <c r="B162" s="2828"/>
      <c r="C162" s="2421"/>
      <c r="D162" s="707" t="s">
        <v>303</v>
      </c>
      <c r="E162" s="374">
        <v>169150</v>
      </c>
      <c r="F162" s="468">
        <v>126587.36</v>
      </c>
      <c r="G162" s="2385"/>
      <c r="H162" s="2821"/>
      <c r="I162" s="2391"/>
      <c r="J162" s="2391"/>
      <c r="K162" s="2391"/>
      <c r="L162" s="2792"/>
      <c r="M162" s="580"/>
      <c r="N162" s="370"/>
      <c r="O162" s="370"/>
      <c r="P162" s="370"/>
      <c r="Q162" s="370"/>
      <c r="R162" s="370"/>
      <c r="S162" s="370"/>
      <c r="T162" s="370"/>
      <c r="U162" s="370"/>
      <c r="V162" s="370"/>
      <c r="W162" s="370"/>
      <c r="X162" s="370"/>
      <c r="Y162" s="370"/>
      <c r="Z162" s="370"/>
      <c r="AA162" s="370"/>
      <c r="AB162" s="370"/>
      <c r="AC162" s="370"/>
      <c r="AD162" s="370"/>
      <c r="AE162" s="370"/>
      <c r="AF162" s="370"/>
      <c r="AG162" s="370"/>
      <c r="AH162" s="370"/>
      <c r="AI162" s="370"/>
      <c r="AJ162" s="370"/>
      <c r="AK162" s="370"/>
      <c r="AL162" s="370"/>
      <c r="AM162" s="370"/>
      <c r="AN162" s="370"/>
      <c r="AO162" s="370"/>
      <c r="AP162" s="370"/>
      <c r="AQ162" s="370"/>
      <c r="AR162" s="370"/>
      <c r="AS162" s="370"/>
      <c r="AT162" s="370"/>
      <c r="AU162" s="370"/>
      <c r="AV162" s="370"/>
      <c r="AW162" s="370"/>
      <c r="AX162" s="370"/>
      <c r="AY162" s="370"/>
      <c r="AZ162" s="370"/>
      <c r="BA162" s="370"/>
      <c r="BB162" s="370"/>
      <c r="BC162" s="370"/>
      <c r="BD162" s="370"/>
      <c r="BE162" s="370"/>
      <c r="BF162" s="370"/>
      <c r="BG162" s="370"/>
      <c r="BH162" s="370"/>
      <c r="BI162" s="370"/>
      <c r="BJ162" s="370"/>
      <c r="BK162" s="370"/>
      <c r="BL162" s="370"/>
      <c r="BM162" s="370"/>
      <c r="BN162" s="370"/>
      <c r="BO162" s="370"/>
      <c r="BP162" s="370"/>
      <c r="BQ162" s="370"/>
      <c r="BR162" s="370"/>
      <c r="BS162" s="370"/>
      <c r="BT162" s="370"/>
      <c r="BU162" s="370"/>
      <c r="BV162" s="370"/>
      <c r="BW162" s="370"/>
      <c r="BX162" s="370"/>
      <c r="BY162" s="370"/>
      <c r="BZ162" s="370"/>
      <c r="CA162" s="370"/>
      <c r="CB162" s="370"/>
      <c r="CC162" s="370"/>
      <c r="CD162" s="370"/>
      <c r="CE162" s="370"/>
      <c r="CF162" s="370"/>
      <c r="CG162" s="370"/>
      <c r="CH162" s="370"/>
      <c r="CI162" s="370"/>
      <c r="CJ162" s="370"/>
      <c r="CK162" s="370"/>
      <c r="CL162" s="370"/>
      <c r="CM162" s="370"/>
      <c r="CN162" s="370"/>
      <c r="CO162" s="370"/>
      <c r="CP162" s="370"/>
      <c r="CQ162" s="370"/>
      <c r="CR162" s="370"/>
      <c r="CS162" s="370"/>
      <c r="CT162" s="370"/>
      <c r="CU162" s="370"/>
      <c r="CV162" s="370"/>
      <c r="CW162" s="370"/>
      <c r="CX162" s="370"/>
      <c r="CY162" s="370"/>
      <c r="CZ162" s="370"/>
      <c r="DA162" s="370"/>
      <c r="DB162" s="370"/>
      <c r="DC162" s="370"/>
      <c r="DD162" s="370"/>
      <c r="DE162" s="370"/>
      <c r="DF162" s="370"/>
      <c r="DG162" s="370"/>
      <c r="DH162" s="370"/>
      <c r="DI162" s="370"/>
      <c r="DJ162" s="370"/>
      <c r="DK162" s="370"/>
      <c r="DL162" s="370"/>
      <c r="DM162" s="370"/>
      <c r="DN162" s="370"/>
      <c r="DO162" s="370"/>
      <c r="DP162" s="370"/>
      <c r="DQ162" s="370"/>
      <c r="DR162" s="370"/>
      <c r="DS162" s="370"/>
      <c r="DT162" s="370"/>
      <c r="DU162" s="370"/>
      <c r="DV162" s="370"/>
      <c r="DW162" s="370"/>
      <c r="DX162" s="370"/>
      <c r="DY162" s="370"/>
      <c r="DZ162" s="370"/>
      <c r="EA162" s="370"/>
      <c r="EB162" s="370"/>
      <c r="EC162" s="370"/>
      <c r="ED162" s="370"/>
      <c r="EE162" s="370"/>
      <c r="EF162" s="370"/>
      <c r="EG162" s="370"/>
      <c r="EH162" s="370"/>
      <c r="EI162" s="370"/>
      <c r="EJ162" s="370"/>
      <c r="EK162" s="370"/>
      <c r="EL162" s="370"/>
      <c r="EM162" s="370"/>
      <c r="EN162" s="370"/>
      <c r="EO162" s="370"/>
      <c r="EP162" s="370"/>
      <c r="EQ162" s="370"/>
      <c r="ER162" s="370"/>
      <c r="ES162" s="370"/>
      <c r="ET162" s="370"/>
      <c r="EU162" s="370"/>
      <c r="EV162" s="370"/>
      <c r="EW162" s="370"/>
      <c r="EX162" s="370"/>
      <c r="EY162" s="370"/>
      <c r="EZ162" s="370"/>
      <c r="FA162" s="370"/>
      <c r="FB162" s="370"/>
      <c r="FC162" s="370"/>
      <c r="FD162" s="370"/>
      <c r="FE162" s="370"/>
      <c r="FF162" s="370"/>
      <c r="FG162" s="370"/>
      <c r="FH162" s="370"/>
      <c r="FI162" s="370"/>
      <c r="FJ162" s="370"/>
      <c r="FK162" s="370"/>
      <c r="FL162" s="370"/>
      <c r="FM162" s="370"/>
      <c r="FN162" s="370"/>
      <c r="FO162" s="370"/>
      <c r="FP162" s="370"/>
      <c r="FQ162" s="370"/>
      <c r="FR162" s="370"/>
      <c r="FS162" s="370"/>
      <c r="FT162" s="370"/>
      <c r="FU162" s="370"/>
      <c r="FV162" s="370"/>
      <c r="FW162" s="370"/>
      <c r="FX162" s="370"/>
      <c r="FY162" s="370"/>
      <c r="FZ162" s="370"/>
      <c r="GA162" s="370"/>
      <c r="GB162" s="370"/>
      <c r="GC162" s="370"/>
      <c r="GD162" s="370"/>
      <c r="GE162" s="370"/>
      <c r="GF162" s="370"/>
      <c r="GG162" s="370"/>
      <c r="GH162" s="370"/>
      <c r="GI162" s="370"/>
      <c r="GJ162" s="370"/>
      <c r="GK162" s="370"/>
      <c r="GL162" s="370"/>
      <c r="GM162" s="370"/>
      <c r="GN162" s="370"/>
      <c r="GO162" s="370"/>
      <c r="GP162" s="370"/>
      <c r="GQ162" s="370"/>
      <c r="GR162" s="370"/>
      <c r="GS162" s="370"/>
      <c r="GT162" s="370"/>
      <c r="GU162" s="370"/>
      <c r="GV162" s="370"/>
      <c r="GW162" s="370"/>
      <c r="GX162" s="370"/>
      <c r="GY162" s="370"/>
      <c r="GZ162" s="370"/>
      <c r="HA162" s="370"/>
      <c r="HB162" s="370"/>
      <c r="HC162" s="370"/>
      <c r="HD162" s="370"/>
      <c r="HE162" s="370"/>
      <c r="HF162" s="370"/>
      <c r="HG162" s="370"/>
      <c r="HH162" s="370"/>
      <c r="HI162" s="370"/>
      <c r="HJ162" s="370"/>
      <c r="HK162" s="370"/>
      <c r="HL162" s="370"/>
      <c r="HM162" s="370"/>
      <c r="HN162" s="370"/>
      <c r="HO162" s="370"/>
      <c r="HP162" s="370"/>
      <c r="HQ162" s="370"/>
      <c r="HR162" s="370"/>
      <c r="HS162" s="370"/>
      <c r="HT162" s="370"/>
      <c r="HU162" s="370"/>
      <c r="HV162" s="370"/>
      <c r="HW162" s="370"/>
      <c r="HX162" s="370"/>
      <c r="HY162" s="370"/>
      <c r="HZ162" s="370"/>
      <c r="IA162" s="370"/>
      <c r="IB162" s="370"/>
      <c r="IC162" s="370"/>
      <c r="ID162" s="370"/>
      <c r="IE162" s="370"/>
      <c r="IF162" s="370"/>
      <c r="IG162" s="370"/>
      <c r="IH162" s="370"/>
      <c r="II162" s="370"/>
      <c r="IJ162" s="370"/>
      <c r="IK162" s="370"/>
      <c r="IL162" s="370"/>
      <c r="IM162" s="370"/>
      <c r="IN162" s="370"/>
      <c r="IO162" s="370"/>
      <c r="IP162" s="370"/>
      <c r="IQ162" s="370"/>
      <c r="IR162" s="370"/>
      <c r="IS162" s="370"/>
      <c r="IT162" s="370"/>
      <c r="IU162" s="370"/>
      <c r="IV162" s="370"/>
      <c r="IW162" s="370"/>
      <c r="IX162" s="370"/>
      <c r="IY162" s="370"/>
      <c r="IZ162" s="370"/>
      <c r="JA162" s="370"/>
      <c r="JB162" s="370"/>
      <c r="JC162" s="370"/>
      <c r="JD162" s="370"/>
      <c r="JE162" s="370"/>
      <c r="JF162" s="370"/>
      <c r="JG162" s="370"/>
      <c r="JH162" s="370"/>
      <c r="JI162" s="370"/>
      <c r="JJ162" s="370"/>
      <c r="JK162" s="370"/>
      <c r="JL162" s="370"/>
      <c r="JM162" s="370"/>
      <c r="JN162" s="370"/>
      <c r="JO162" s="370"/>
      <c r="JP162" s="370"/>
      <c r="JQ162" s="370"/>
      <c r="JR162" s="370"/>
      <c r="JS162" s="370"/>
      <c r="JT162" s="370"/>
      <c r="JU162" s="370"/>
      <c r="JV162" s="370"/>
      <c r="JW162" s="370"/>
      <c r="JX162" s="370"/>
      <c r="JY162" s="370"/>
      <c r="JZ162" s="370"/>
      <c r="KA162" s="370"/>
      <c r="KB162" s="370"/>
      <c r="KC162" s="370"/>
      <c r="KD162" s="370"/>
      <c r="KE162" s="370"/>
      <c r="KF162" s="370"/>
      <c r="KG162" s="370"/>
      <c r="KH162" s="370"/>
      <c r="KI162" s="370"/>
      <c r="KJ162" s="370"/>
      <c r="KK162" s="370"/>
      <c r="KL162" s="370"/>
      <c r="KM162" s="370"/>
      <c r="KN162" s="370"/>
      <c r="KO162" s="370"/>
      <c r="KP162" s="370"/>
      <c r="KQ162" s="370"/>
      <c r="KR162" s="370"/>
      <c r="KS162" s="370"/>
      <c r="KT162" s="370"/>
      <c r="KU162" s="370"/>
      <c r="KV162" s="370"/>
      <c r="KW162" s="370"/>
      <c r="KX162" s="370"/>
      <c r="KY162" s="370"/>
      <c r="KZ162" s="370"/>
      <c r="LA162" s="370"/>
      <c r="LB162" s="370"/>
      <c r="LC162" s="370"/>
      <c r="LD162" s="370"/>
      <c r="LE162" s="370"/>
      <c r="LF162" s="370"/>
      <c r="LG162" s="370"/>
      <c r="LH162" s="370"/>
      <c r="LI162" s="370"/>
      <c r="LJ162" s="370"/>
      <c r="LK162" s="370"/>
      <c r="LL162" s="370"/>
      <c r="LM162" s="370"/>
      <c r="LN162" s="370"/>
      <c r="LO162" s="370"/>
      <c r="LP162" s="370"/>
      <c r="LQ162" s="370"/>
      <c r="LR162" s="370"/>
      <c r="LS162" s="370"/>
      <c r="LT162" s="370"/>
      <c r="LU162" s="370"/>
      <c r="LV162" s="370"/>
      <c r="LW162" s="370"/>
      <c r="LX162" s="370"/>
      <c r="LY162" s="370"/>
      <c r="LZ162" s="370"/>
      <c r="MA162" s="370"/>
      <c r="MB162" s="370"/>
      <c r="MC162" s="370"/>
      <c r="MD162" s="370"/>
      <c r="ME162" s="370"/>
      <c r="MF162" s="370"/>
      <c r="MG162" s="370"/>
      <c r="MH162" s="370"/>
      <c r="MI162" s="370"/>
      <c r="MJ162" s="370"/>
      <c r="MK162" s="370"/>
      <c r="ML162" s="370"/>
      <c r="MM162" s="370"/>
      <c r="MN162" s="370"/>
      <c r="MO162" s="370"/>
      <c r="MP162" s="370"/>
      <c r="MQ162" s="370"/>
      <c r="MR162" s="370"/>
      <c r="MS162" s="370"/>
      <c r="MT162" s="370"/>
      <c r="MU162" s="370"/>
      <c r="MV162" s="370"/>
      <c r="MW162" s="370"/>
      <c r="MX162" s="370"/>
      <c r="MY162" s="370"/>
      <c r="MZ162" s="370"/>
      <c r="NA162" s="370"/>
      <c r="NB162" s="370"/>
      <c r="NC162" s="370"/>
      <c r="ND162" s="370"/>
      <c r="NE162" s="370"/>
      <c r="NF162" s="370"/>
      <c r="NG162" s="370"/>
      <c r="NH162" s="370"/>
      <c r="NI162" s="370"/>
      <c r="NJ162" s="370"/>
      <c r="NK162" s="370"/>
      <c r="NL162" s="370"/>
      <c r="NM162" s="370"/>
      <c r="NN162" s="370"/>
      <c r="NO162" s="370"/>
      <c r="NP162" s="370"/>
      <c r="NQ162" s="370"/>
      <c r="NR162" s="370"/>
      <c r="NS162" s="370"/>
      <c r="NT162" s="370"/>
      <c r="NU162" s="370"/>
      <c r="NV162" s="370"/>
      <c r="NW162" s="370"/>
      <c r="NX162" s="370"/>
      <c r="NY162" s="370"/>
      <c r="NZ162" s="370"/>
      <c r="OA162" s="370"/>
      <c r="OB162" s="370"/>
      <c r="OC162" s="370"/>
      <c r="OD162" s="370"/>
      <c r="OE162" s="370"/>
      <c r="OF162" s="370"/>
      <c r="OG162" s="370"/>
      <c r="OH162" s="370"/>
      <c r="OI162" s="370"/>
      <c r="OJ162" s="370"/>
      <c r="OK162" s="370"/>
      <c r="OL162" s="370"/>
      <c r="OM162" s="370"/>
      <c r="ON162" s="370"/>
      <c r="OO162" s="370"/>
      <c r="OP162" s="370"/>
      <c r="OQ162" s="370"/>
      <c r="OR162" s="370"/>
      <c r="OS162" s="370"/>
      <c r="OT162" s="370"/>
      <c r="OU162" s="370"/>
      <c r="OV162" s="370"/>
      <c r="OW162" s="370"/>
      <c r="OX162" s="370"/>
      <c r="OY162" s="370"/>
      <c r="OZ162" s="370"/>
      <c r="PA162" s="370"/>
      <c r="PB162" s="370"/>
      <c r="PC162" s="370"/>
      <c r="PD162" s="370"/>
      <c r="PE162" s="370"/>
      <c r="PF162" s="370"/>
      <c r="PG162" s="370"/>
      <c r="PH162" s="370"/>
      <c r="PI162" s="370"/>
      <c r="PJ162" s="370"/>
      <c r="PK162" s="370"/>
      <c r="PL162" s="370"/>
      <c r="PM162" s="370"/>
      <c r="PN162" s="370"/>
      <c r="PO162" s="370"/>
      <c r="PP162" s="370"/>
      <c r="PQ162" s="370"/>
      <c r="PR162" s="370"/>
      <c r="PS162" s="370"/>
      <c r="PT162" s="370"/>
      <c r="PU162" s="370"/>
      <c r="PV162" s="370"/>
      <c r="PW162" s="370"/>
      <c r="PX162" s="370"/>
      <c r="PY162" s="370"/>
      <c r="PZ162" s="370"/>
      <c r="QA162" s="370"/>
      <c r="QB162" s="370"/>
      <c r="QC162" s="370"/>
      <c r="QD162" s="370"/>
      <c r="QE162" s="370"/>
      <c r="QF162" s="370"/>
      <c r="QG162" s="370"/>
      <c r="QH162" s="370"/>
      <c r="QI162" s="370"/>
      <c r="QJ162" s="370"/>
      <c r="QK162" s="370"/>
      <c r="QL162" s="370"/>
      <c r="QM162" s="370"/>
      <c r="QN162" s="370"/>
      <c r="QO162" s="370"/>
      <c r="QP162" s="370"/>
      <c r="QQ162" s="370"/>
      <c r="QR162" s="370"/>
      <c r="QS162" s="370"/>
      <c r="QT162" s="370"/>
      <c r="QU162" s="370"/>
      <c r="QV162" s="370"/>
      <c r="QW162" s="370"/>
      <c r="QX162" s="370"/>
      <c r="QY162" s="370"/>
      <c r="QZ162" s="370"/>
      <c r="RA162" s="370"/>
      <c r="RB162" s="370"/>
      <c r="RC162" s="370"/>
      <c r="RD162" s="370"/>
      <c r="RE162" s="370"/>
      <c r="RF162" s="370"/>
      <c r="RG162" s="370"/>
      <c r="RH162" s="370"/>
      <c r="RI162" s="370"/>
      <c r="RJ162" s="370"/>
      <c r="RK162" s="370"/>
      <c r="RL162" s="370"/>
      <c r="RM162" s="370"/>
      <c r="RN162" s="370"/>
      <c r="RO162" s="370"/>
      <c r="RP162" s="370"/>
      <c r="RQ162" s="370"/>
      <c r="RR162" s="370"/>
      <c r="RS162" s="370"/>
      <c r="RT162" s="370"/>
      <c r="RU162" s="370"/>
      <c r="RV162" s="370"/>
      <c r="RW162" s="370"/>
      <c r="RX162" s="370"/>
      <c r="RY162" s="370"/>
      <c r="RZ162" s="370"/>
      <c r="SA162" s="370"/>
      <c r="SB162" s="370"/>
      <c r="SC162" s="370"/>
      <c r="SD162" s="370"/>
      <c r="SE162" s="370"/>
      <c r="SF162" s="370"/>
      <c r="SG162" s="370"/>
      <c r="SH162" s="370"/>
      <c r="SI162" s="370"/>
      <c r="SJ162" s="370"/>
      <c r="SK162" s="370"/>
      <c r="SL162" s="370"/>
      <c r="SM162" s="370"/>
      <c r="SN162" s="370"/>
      <c r="SO162" s="370"/>
      <c r="SP162" s="370"/>
      <c r="SQ162" s="370"/>
      <c r="SR162" s="370"/>
      <c r="SS162" s="370"/>
      <c r="ST162" s="370"/>
      <c r="SU162" s="370"/>
      <c r="SV162" s="370"/>
      <c r="SW162" s="370"/>
      <c r="SX162" s="370"/>
      <c r="SY162" s="370"/>
      <c r="SZ162" s="370"/>
      <c r="TA162" s="370"/>
      <c r="TB162" s="370"/>
      <c r="TC162" s="370"/>
      <c r="TD162" s="370"/>
      <c r="TE162" s="370"/>
      <c r="TF162" s="370"/>
      <c r="TG162" s="370"/>
      <c r="TH162" s="370"/>
      <c r="TI162" s="370"/>
      <c r="TJ162" s="370"/>
      <c r="TK162" s="370"/>
      <c r="TL162" s="370"/>
      <c r="TM162" s="370"/>
      <c r="TN162" s="370"/>
      <c r="TO162" s="370"/>
      <c r="TP162" s="370"/>
      <c r="TQ162" s="370"/>
      <c r="TR162" s="370"/>
      <c r="TS162" s="370"/>
      <c r="TT162" s="370"/>
      <c r="TU162" s="370"/>
      <c r="TV162" s="370"/>
      <c r="TW162" s="370"/>
      <c r="TX162" s="370"/>
      <c r="TY162" s="370"/>
      <c r="TZ162" s="370"/>
      <c r="UA162" s="370"/>
      <c r="UB162" s="370"/>
      <c r="UC162" s="370"/>
      <c r="UD162" s="370"/>
      <c r="UE162" s="370"/>
      <c r="UF162" s="370"/>
      <c r="UG162" s="370"/>
      <c r="UH162" s="370"/>
      <c r="UI162" s="370"/>
      <c r="UJ162" s="370"/>
      <c r="UK162" s="370"/>
      <c r="UL162" s="370"/>
      <c r="UM162" s="370"/>
      <c r="UN162" s="370"/>
      <c r="UO162" s="370"/>
      <c r="UP162" s="370"/>
      <c r="UQ162" s="370"/>
      <c r="UR162" s="370"/>
      <c r="US162" s="370"/>
      <c r="UT162" s="370"/>
      <c r="UU162" s="370"/>
      <c r="UV162" s="370"/>
      <c r="UW162" s="370"/>
      <c r="UX162" s="370"/>
      <c r="UY162" s="370"/>
      <c r="UZ162" s="370"/>
      <c r="VA162" s="370"/>
      <c r="VB162" s="370"/>
      <c r="VC162" s="370"/>
      <c r="VD162" s="370"/>
      <c r="VE162" s="370"/>
      <c r="VF162" s="370"/>
      <c r="VG162" s="370"/>
      <c r="VH162" s="370"/>
      <c r="VI162" s="370"/>
      <c r="VJ162" s="370"/>
      <c r="VK162" s="370"/>
      <c r="VL162" s="370"/>
      <c r="VM162" s="370"/>
      <c r="VN162" s="370"/>
      <c r="VO162" s="370"/>
      <c r="VP162" s="370"/>
      <c r="VQ162" s="370"/>
      <c r="VR162" s="370"/>
      <c r="VS162" s="370"/>
      <c r="VT162" s="370"/>
      <c r="VU162" s="370"/>
      <c r="VV162" s="370"/>
      <c r="VW162" s="370"/>
      <c r="VX162" s="370"/>
      <c r="VY162" s="370"/>
      <c r="VZ162" s="370"/>
      <c r="WA162" s="370"/>
      <c r="WB162" s="370"/>
      <c r="WC162" s="370"/>
      <c r="WD162" s="370"/>
      <c r="WE162" s="370"/>
      <c r="WF162" s="370"/>
      <c r="WG162" s="370"/>
      <c r="WH162" s="370"/>
      <c r="WI162" s="370"/>
      <c r="WJ162" s="370"/>
      <c r="WK162" s="370"/>
      <c r="WL162" s="370"/>
      <c r="WM162" s="370"/>
      <c r="WN162" s="370"/>
      <c r="WO162" s="370"/>
      <c r="WP162" s="370"/>
      <c r="WQ162" s="370"/>
      <c r="WR162" s="370"/>
      <c r="WS162" s="370"/>
      <c r="WT162" s="370"/>
      <c r="WU162" s="370"/>
      <c r="WV162" s="370"/>
      <c r="WW162" s="370"/>
      <c r="WX162" s="370"/>
      <c r="WY162" s="370"/>
      <c r="WZ162" s="370"/>
      <c r="XA162" s="370"/>
      <c r="XB162" s="370"/>
      <c r="XC162" s="370"/>
      <c r="XD162" s="370"/>
      <c r="XE162" s="370"/>
      <c r="XF162" s="370"/>
      <c r="XG162" s="370"/>
      <c r="XH162" s="370"/>
      <c r="XI162" s="370"/>
      <c r="XJ162" s="370"/>
      <c r="XK162" s="370"/>
      <c r="XL162" s="370"/>
      <c r="XM162" s="370"/>
      <c r="XN162" s="370"/>
      <c r="XO162" s="370"/>
      <c r="XP162" s="370"/>
      <c r="XQ162" s="370"/>
      <c r="XR162" s="370"/>
      <c r="XS162" s="370"/>
      <c r="XT162" s="370"/>
      <c r="XU162" s="370"/>
      <c r="XV162" s="370"/>
      <c r="XW162" s="370"/>
      <c r="XX162" s="370"/>
      <c r="XY162" s="370"/>
      <c r="XZ162" s="370"/>
      <c r="YA162" s="370"/>
      <c r="YB162" s="370"/>
      <c r="YC162" s="370"/>
      <c r="YD162" s="370"/>
      <c r="YE162" s="370"/>
      <c r="YF162" s="370"/>
      <c r="YG162" s="370"/>
      <c r="YH162" s="370"/>
      <c r="YI162" s="370"/>
      <c r="YJ162" s="370"/>
      <c r="YK162" s="370"/>
      <c r="YL162" s="370"/>
      <c r="YM162" s="370"/>
      <c r="YN162" s="370"/>
      <c r="YO162" s="370"/>
      <c r="YP162" s="370"/>
      <c r="YQ162" s="370"/>
      <c r="YR162" s="370"/>
      <c r="YS162" s="370"/>
      <c r="YT162" s="370"/>
      <c r="YU162" s="370"/>
      <c r="YV162" s="370"/>
      <c r="YW162" s="370"/>
      <c r="YX162" s="370"/>
      <c r="YY162" s="370"/>
      <c r="YZ162" s="370"/>
      <c r="ZA162" s="370"/>
      <c r="ZB162" s="370"/>
      <c r="ZC162" s="370"/>
      <c r="ZD162" s="370"/>
      <c r="ZE162" s="370"/>
      <c r="ZF162" s="370"/>
      <c r="ZG162" s="370"/>
      <c r="ZH162" s="370"/>
      <c r="ZI162" s="370"/>
      <c r="ZJ162" s="370"/>
      <c r="ZK162" s="370"/>
      <c r="ZL162" s="370"/>
      <c r="ZM162" s="370"/>
      <c r="ZN162" s="370"/>
      <c r="ZO162" s="370"/>
      <c r="ZP162" s="370"/>
      <c r="ZQ162" s="370"/>
      <c r="ZR162" s="370"/>
      <c r="ZS162" s="370"/>
      <c r="ZT162" s="370"/>
      <c r="ZU162" s="370"/>
      <c r="ZV162" s="370"/>
      <c r="ZW162" s="370"/>
      <c r="ZX162" s="370"/>
      <c r="ZY162" s="370"/>
      <c r="ZZ162" s="370"/>
      <c r="AAA162" s="370"/>
      <c r="AAB162" s="370"/>
      <c r="AAC162" s="370"/>
      <c r="AAD162" s="370"/>
      <c r="AAE162" s="370"/>
      <c r="AAF162" s="370"/>
      <c r="AAG162" s="370"/>
      <c r="AAH162" s="370"/>
      <c r="AAI162" s="370"/>
      <c r="AAJ162" s="370"/>
      <c r="AAK162" s="370"/>
      <c r="AAL162" s="370"/>
      <c r="AAM162" s="370"/>
      <c r="AAN162" s="370"/>
      <c r="AAO162" s="370"/>
      <c r="AAP162" s="370"/>
      <c r="AAQ162" s="370"/>
      <c r="AAR162" s="370"/>
      <c r="AAS162" s="370"/>
      <c r="AAT162" s="370"/>
      <c r="AAU162" s="370"/>
      <c r="AAV162" s="370"/>
      <c r="AAW162" s="370"/>
      <c r="AAX162" s="370"/>
      <c r="AAY162" s="370"/>
      <c r="AAZ162" s="370"/>
      <c r="ABA162" s="370"/>
      <c r="ABB162" s="370"/>
      <c r="ABC162" s="370"/>
      <c r="ABD162" s="370"/>
      <c r="ABE162" s="370"/>
      <c r="ABF162" s="370"/>
      <c r="ABG162" s="370"/>
      <c r="ABH162" s="370"/>
      <c r="ABI162" s="370"/>
      <c r="ABJ162" s="370"/>
      <c r="ABK162" s="370"/>
      <c r="ABL162" s="370"/>
      <c r="ABM162" s="370"/>
      <c r="ABN162" s="370"/>
      <c r="ABO162" s="370"/>
      <c r="ABP162" s="370"/>
      <c r="ABQ162" s="370"/>
      <c r="ABR162" s="370"/>
      <c r="ABS162" s="370"/>
      <c r="ABT162" s="370"/>
      <c r="ABU162" s="370"/>
      <c r="ABV162" s="370"/>
      <c r="ABW162" s="370"/>
      <c r="ABX162" s="370"/>
      <c r="ABY162" s="370"/>
      <c r="ABZ162" s="370"/>
      <c r="ACA162" s="370"/>
      <c r="ACB162" s="370"/>
      <c r="ACC162" s="370"/>
      <c r="ACD162" s="370"/>
      <c r="ACE162" s="370"/>
      <c r="ACF162" s="370"/>
      <c r="ACG162" s="370"/>
      <c r="ACH162" s="370"/>
      <c r="ACI162" s="370"/>
      <c r="ACJ162" s="370"/>
      <c r="ACK162" s="370"/>
      <c r="ACL162" s="370"/>
      <c r="ACM162" s="370"/>
      <c r="ACN162" s="370"/>
      <c r="ACO162" s="370"/>
      <c r="ACP162" s="370"/>
      <c r="ACQ162" s="370"/>
      <c r="ACR162" s="370"/>
      <c r="ACS162" s="370"/>
      <c r="ACT162" s="370"/>
      <c r="ACU162" s="370"/>
      <c r="ACV162" s="370"/>
      <c r="ACW162" s="370"/>
      <c r="ACX162" s="370"/>
      <c r="ACY162" s="370"/>
      <c r="ACZ162" s="370"/>
      <c r="ADA162" s="370"/>
      <c r="ADB162" s="370"/>
      <c r="ADC162" s="370"/>
      <c r="ADD162" s="370"/>
      <c r="ADE162" s="370"/>
      <c r="ADF162" s="370"/>
      <c r="ADG162" s="370"/>
      <c r="ADH162" s="370"/>
      <c r="ADI162" s="370"/>
      <c r="ADJ162" s="370"/>
      <c r="ADK162" s="370"/>
      <c r="ADL162" s="370"/>
      <c r="ADM162" s="370"/>
      <c r="ADN162" s="370"/>
      <c r="ADO162" s="370"/>
      <c r="ADP162" s="370"/>
      <c r="ADQ162" s="370"/>
      <c r="ADR162" s="370"/>
      <c r="ADS162" s="370"/>
      <c r="ADT162" s="370"/>
      <c r="ADU162" s="370"/>
      <c r="ADV162" s="370"/>
      <c r="ADW162" s="370"/>
      <c r="ADX162" s="370"/>
      <c r="ADY162" s="370"/>
      <c r="ADZ162" s="370"/>
      <c r="AEA162" s="370"/>
      <c r="AEB162" s="370"/>
      <c r="AEC162" s="370"/>
      <c r="AED162" s="370"/>
      <c r="AEE162" s="370"/>
      <c r="AEF162" s="370"/>
      <c r="AEG162" s="370"/>
      <c r="AEH162" s="370"/>
      <c r="AEI162" s="370"/>
      <c r="AEJ162" s="370"/>
      <c r="AEK162" s="370"/>
      <c r="AEL162" s="370"/>
      <c r="AEM162" s="370"/>
      <c r="AEN162" s="370"/>
      <c r="AEO162" s="370"/>
      <c r="AEP162" s="370"/>
      <c r="AEQ162" s="370"/>
      <c r="AER162" s="370"/>
      <c r="AES162" s="370"/>
      <c r="AET162" s="370"/>
      <c r="AEU162" s="370"/>
      <c r="AEV162" s="370"/>
      <c r="AEW162" s="370"/>
      <c r="AEX162" s="370"/>
      <c r="AEY162" s="370"/>
      <c r="AEZ162" s="370"/>
      <c r="AFA162" s="370"/>
      <c r="AFB162" s="370"/>
      <c r="AFC162" s="370"/>
      <c r="AFD162" s="370"/>
      <c r="AFE162" s="370"/>
      <c r="AFF162" s="370"/>
      <c r="AFG162" s="370"/>
      <c r="AFH162" s="370"/>
      <c r="AFI162" s="370"/>
      <c r="AFJ162" s="370"/>
      <c r="AFK162" s="370"/>
      <c r="AFL162" s="370"/>
      <c r="AFM162" s="370"/>
      <c r="AFN162" s="370"/>
      <c r="AFO162" s="370"/>
      <c r="AFP162" s="370"/>
      <c r="AFQ162" s="370"/>
      <c r="AFR162" s="370"/>
      <c r="AFS162" s="370"/>
      <c r="AFT162" s="370"/>
      <c r="AFU162" s="370"/>
      <c r="AFV162" s="370"/>
      <c r="AFW162" s="370"/>
      <c r="AFX162" s="370"/>
      <c r="AFY162" s="370"/>
      <c r="AFZ162" s="370"/>
      <c r="AGA162" s="370"/>
      <c r="AGB162" s="370"/>
      <c r="AGC162" s="370"/>
      <c r="AGD162" s="370"/>
      <c r="AGE162" s="370"/>
      <c r="AGF162" s="370"/>
      <c r="AGG162" s="370"/>
      <c r="AGH162" s="370"/>
      <c r="AGI162" s="370"/>
      <c r="AGJ162" s="370"/>
      <c r="AGK162" s="370"/>
      <c r="AGL162" s="370"/>
      <c r="AGM162" s="370"/>
      <c r="AGN162" s="370"/>
      <c r="AGO162" s="370"/>
      <c r="AGP162" s="370"/>
      <c r="AGQ162" s="370"/>
      <c r="AGR162" s="370"/>
      <c r="AGS162" s="370"/>
      <c r="AGT162" s="370"/>
      <c r="AGU162" s="370"/>
      <c r="AGV162" s="370"/>
      <c r="AGW162" s="370"/>
      <c r="AGX162" s="370"/>
      <c r="AGY162" s="370"/>
      <c r="AGZ162" s="370"/>
      <c r="AHA162" s="370"/>
      <c r="AHB162" s="370"/>
      <c r="AHC162" s="370"/>
      <c r="AHD162" s="370"/>
      <c r="AHE162" s="370"/>
      <c r="AHF162" s="370"/>
      <c r="AHG162" s="370"/>
      <c r="AHH162" s="370"/>
      <c r="AHI162" s="370"/>
      <c r="AHJ162" s="370"/>
      <c r="AHK162" s="370"/>
      <c r="AHL162" s="370"/>
      <c r="AHM162" s="370"/>
      <c r="AHN162" s="370"/>
      <c r="AHO162" s="370"/>
      <c r="AHP162" s="370"/>
      <c r="AHQ162" s="370"/>
      <c r="AHR162" s="370"/>
      <c r="AHS162" s="370"/>
      <c r="AHT162" s="370"/>
      <c r="AHU162" s="370"/>
      <c r="AHV162" s="370"/>
      <c r="AHW162" s="370"/>
      <c r="AHX162" s="370"/>
      <c r="AHY162" s="370"/>
      <c r="AHZ162" s="370"/>
      <c r="AIA162" s="370"/>
      <c r="AIB162" s="370"/>
      <c r="AIC162" s="370"/>
      <c r="AID162" s="370"/>
      <c r="AIE162" s="370"/>
      <c r="AIF162" s="370"/>
      <c r="AIG162" s="370"/>
      <c r="AIH162" s="370"/>
      <c r="AII162" s="370"/>
      <c r="AIJ162" s="370"/>
      <c r="AIK162" s="370"/>
      <c r="AIL162" s="370"/>
      <c r="AIM162" s="370"/>
      <c r="AIN162" s="370"/>
      <c r="AIO162" s="370"/>
      <c r="AIP162" s="370"/>
      <c r="AIQ162" s="370"/>
      <c r="AIR162" s="370"/>
      <c r="AIS162" s="370"/>
      <c r="AIT162" s="370"/>
      <c r="AIU162" s="370"/>
      <c r="AIV162" s="370"/>
      <c r="AIW162" s="370"/>
      <c r="AIX162" s="370"/>
      <c r="AIY162" s="370"/>
      <c r="AIZ162" s="370"/>
      <c r="AJA162" s="370"/>
      <c r="AJB162" s="370"/>
      <c r="AJC162" s="370"/>
      <c r="AJD162" s="370"/>
      <c r="AJE162" s="370"/>
      <c r="AJF162" s="370"/>
      <c r="AJG162" s="370"/>
      <c r="AJH162" s="370"/>
      <c r="AJI162" s="370"/>
      <c r="AJJ162" s="370"/>
      <c r="AJK162" s="370"/>
      <c r="AJL162" s="370"/>
      <c r="AJM162" s="370"/>
      <c r="AJN162" s="370"/>
      <c r="AJO162" s="370"/>
      <c r="AJP162" s="370"/>
      <c r="AJQ162" s="370"/>
      <c r="AJR162" s="370"/>
      <c r="AJS162" s="370"/>
      <c r="AJT162" s="370"/>
      <c r="AJU162" s="370"/>
      <c r="AJV162" s="370"/>
      <c r="AJW162" s="370"/>
      <c r="AJX162" s="370"/>
      <c r="AJY162" s="370"/>
      <c r="AJZ162" s="370"/>
      <c r="AKA162" s="370"/>
      <c r="AKB162" s="370"/>
      <c r="AKC162" s="370"/>
      <c r="AKD162" s="370"/>
      <c r="AKE162" s="370"/>
      <c r="AKF162" s="370"/>
      <c r="AKG162" s="370"/>
      <c r="AKH162" s="370"/>
      <c r="AKI162" s="370"/>
      <c r="AKJ162" s="370"/>
      <c r="AKK162" s="370"/>
      <c r="AKL162" s="370"/>
      <c r="AKM162" s="370"/>
      <c r="AKN162" s="370"/>
      <c r="AKO162" s="370"/>
      <c r="AKP162" s="370"/>
      <c r="AKQ162" s="370"/>
      <c r="AKR162" s="370"/>
      <c r="AKS162" s="370"/>
      <c r="AKT162" s="370"/>
      <c r="AKU162" s="370"/>
      <c r="AKV162" s="370"/>
      <c r="AKW162" s="370"/>
      <c r="AKX162" s="370"/>
      <c r="AKY162" s="370"/>
      <c r="AKZ162" s="370"/>
      <c r="ALA162" s="370"/>
      <c r="ALB162" s="370"/>
      <c r="ALC162" s="370"/>
      <c r="ALD162" s="370"/>
    </row>
    <row r="163" spans="1:992" s="253" customFormat="1" ht="13.5" customHeight="1">
      <c r="A163" s="2421"/>
      <c r="B163" s="2828"/>
      <c r="C163" s="2421"/>
      <c r="D163" s="718" t="s">
        <v>304</v>
      </c>
      <c r="E163" s="468">
        <v>0</v>
      </c>
      <c r="F163" s="468">
        <v>0</v>
      </c>
      <c r="G163" s="2385"/>
      <c r="H163" s="2821"/>
      <c r="I163" s="2391"/>
      <c r="J163" s="2391"/>
      <c r="K163" s="2391"/>
      <c r="L163" s="2792"/>
      <c r="M163" s="580"/>
      <c r="N163" s="370"/>
      <c r="O163" s="370"/>
      <c r="P163" s="370"/>
      <c r="Q163" s="370"/>
      <c r="R163" s="370"/>
      <c r="S163" s="370"/>
      <c r="T163" s="370"/>
      <c r="U163" s="370"/>
      <c r="V163" s="370"/>
      <c r="W163" s="370"/>
      <c r="X163" s="370"/>
      <c r="Y163" s="370"/>
      <c r="Z163" s="370"/>
      <c r="AA163" s="370"/>
      <c r="AB163" s="370"/>
      <c r="AC163" s="370"/>
      <c r="AD163" s="370"/>
      <c r="AE163" s="370"/>
      <c r="AF163" s="370"/>
      <c r="AG163" s="370"/>
      <c r="AH163" s="370"/>
      <c r="AI163" s="370"/>
      <c r="AJ163" s="370"/>
      <c r="AK163" s="370"/>
      <c r="AL163" s="370"/>
      <c r="AM163" s="370"/>
      <c r="AN163" s="370"/>
      <c r="AO163" s="370"/>
      <c r="AP163" s="370"/>
      <c r="AQ163" s="370"/>
      <c r="AR163" s="370"/>
      <c r="AS163" s="370"/>
      <c r="AT163" s="370"/>
      <c r="AU163" s="370"/>
      <c r="AV163" s="370"/>
      <c r="AW163" s="370"/>
      <c r="AX163" s="370"/>
      <c r="AY163" s="370"/>
      <c r="AZ163" s="370"/>
      <c r="BA163" s="370"/>
      <c r="BB163" s="370"/>
      <c r="BC163" s="370"/>
      <c r="BD163" s="370"/>
      <c r="BE163" s="370"/>
      <c r="BF163" s="370"/>
      <c r="BG163" s="370"/>
      <c r="BH163" s="370"/>
      <c r="BI163" s="370"/>
      <c r="BJ163" s="370"/>
      <c r="BK163" s="370"/>
      <c r="BL163" s="370"/>
      <c r="BM163" s="370"/>
      <c r="BN163" s="370"/>
      <c r="BO163" s="370"/>
      <c r="BP163" s="370"/>
      <c r="BQ163" s="370"/>
      <c r="BR163" s="370"/>
      <c r="BS163" s="370"/>
      <c r="BT163" s="370"/>
      <c r="BU163" s="370"/>
      <c r="BV163" s="370"/>
      <c r="BW163" s="370"/>
      <c r="BX163" s="370"/>
      <c r="BY163" s="370"/>
      <c r="BZ163" s="370"/>
      <c r="CA163" s="370"/>
      <c r="CB163" s="370"/>
      <c r="CC163" s="370"/>
      <c r="CD163" s="370"/>
      <c r="CE163" s="370"/>
      <c r="CF163" s="370"/>
      <c r="CG163" s="370"/>
      <c r="CH163" s="370"/>
      <c r="CI163" s="370"/>
      <c r="CJ163" s="370"/>
      <c r="CK163" s="370"/>
      <c r="CL163" s="370"/>
      <c r="CM163" s="370"/>
      <c r="CN163" s="370"/>
      <c r="CO163" s="370"/>
      <c r="CP163" s="370"/>
      <c r="CQ163" s="370"/>
      <c r="CR163" s="370"/>
      <c r="CS163" s="370"/>
      <c r="CT163" s="370"/>
      <c r="CU163" s="370"/>
      <c r="CV163" s="370"/>
      <c r="CW163" s="370"/>
      <c r="CX163" s="370"/>
      <c r="CY163" s="370"/>
      <c r="CZ163" s="370"/>
      <c r="DA163" s="370"/>
      <c r="DB163" s="370"/>
      <c r="DC163" s="370"/>
      <c r="DD163" s="370"/>
      <c r="DE163" s="370"/>
      <c r="DF163" s="370"/>
      <c r="DG163" s="370"/>
      <c r="DH163" s="370"/>
      <c r="DI163" s="370"/>
      <c r="DJ163" s="370"/>
      <c r="DK163" s="370"/>
      <c r="DL163" s="370"/>
      <c r="DM163" s="370"/>
      <c r="DN163" s="370"/>
      <c r="DO163" s="370"/>
      <c r="DP163" s="370"/>
      <c r="DQ163" s="370"/>
      <c r="DR163" s="370"/>
      <c r="DS163" s="370"/>
      <c r="DT163" s="370"/>
      <c r="DU163" s="370"/>
      <c r="DV163" s="370"/>
      <c r="DW163" s="370"/>
      <c r="DX163" s="370"/>
      <c r="DY163" s="370"/>
      <c r="DZ163" s="370"/>
      <c r="EA163" s="370"/>
      <c r="EB163" s="370"/>
      <c r="EC163" s="370"/>
      <c r="ED163" s="370"/>
      <c r="EE163" s="370"/>
      <c r="EF163" s="370"/>
      <c r="EG163" s="370"/>
      <c r="EH163" s="370"/>
      <c r="EI163" s="370"/>
      <c r="EJ163" s="370"/>
      <c r="EK163" s="370"/>
      <c r="EL163" s="370"/>
      <c r="EM163" s="370"/>
      <c r="EN163" s="370"/>
      <c r="EO163" s="370"/>
      <c r="EP163" s="370"/>
      <c r="EQ163" s="370"/>
      <c r="ER163" s="370"/>
      <c r="ES163" s="370"/>
      <c r="ET163" s="370"/>
      <c r="EU163" s="370"/>
      <c r="EV163" s="370"/>
      <c r="EW163" s="370"/>
      <c r="EX163" s="370"/>
      <c r="EY163" s="370"/>
      <c r="EZ163" s="370"/>
      <c r="FA163" s="370"/>
      <c r="FB163" s="370"/>
      <c r="FC163" s="370"/>
      <c r="FD163" s="370"/>
      <c r="FE163" s="370"/>
      <c r="FF163" s="370"/>
      <c r="FG163" s="370"/>
      <c r="FH163" s="370"/>
      <c r="FI163" s="370"/>
      <c r="FJ163" s="370"/>
      <c r="FK163" s="370"/>
      <c r="FL163" s="370"/>
      <c r="FM163" s="370"/>
      <c r="FN163" s="370"/>
      <c r="FO163" s="370"/>
      <c r="FP163" s="370"/>
      <c r="FQ163" s="370"/>
      <c r="FR163" s="370"/>
      <c r="FS163" s="370"/>
      <c r="FT163" s="370"/>
      <c r="FU163" s="370"/>
      <c r="FV163" s="370"/>
      <c r="FW163" s="370"/>
      <c r="FX163" s="370"/>
      <c r="FY163" s="370"/>
      <c r="FZ163" s="370"/>
      <c r="GA163" s="370"/>
      <c r="GB163" s="370"/>
      <c r="GC163" s="370"/>
      <c r="GD163" s="370"/>
      <c r="GE163" s="370"/>
      <c r="GF163" s="370"/>
      <c r="GG163" s="370"/>
      <c r="GH163" s="370"/>
      <c r="GI163" s="370"/>
      <c r="GJ163" s="370"/>
      <c r="GK163" s="370"/>
      <c r="GL163" s="370"/>
      <c r="GM163" s="370"/>
      <c r="GN163" s="370"/>
      <c r="GO163" s="370"/>
      <c r="GP163" s="370"/>
      <c r="GQ163" s="370"/>
      <c r="GR163" s="370"/>
      <c r="GS163" s="370"/>
      <c r="GT163" s="370"/>
      <c r="GU163" s="370"/>
      <c r="GV163" s="370"/>
      <c r="GW163" s="370"/>
      <c r="GX163" s="370"/>
      <c r="GY163" s="370"/>
      <c r="GZ163" s="370"/>
      <c r="HA163" s="370"/>
      <c r="HB163" s="370"/>
      <c r="HC163" s="370"/>
      <c r="HD163" s="370"/>
      <c r="HE163" s="370"/>
      <c r="HF163" s="370"/>
      <c r="HG163" s="370"/>
      <c r="HH163" s="370"/>
      <c r="HI163" s="370"/>
      <c r="HJ163" s="370"/>
      <c r="HK163" s="370"/>
      <c r="HL163" s="370"/>
      <c r="HM163" s="370"/>
      <c r="HN163" s="370"/>
      <c r="HO163" s="370"/>
      <c r="HP163" s="370"/>
      <c r="HQ163" s="370"/>
      <c r="HR163" s="370"/>
      <c r="HS163" s="370"/>
      <c r="HT163" s="370"/>
      <c r="HU163" s="370"/>
      <c r="HV163" s="370"/>
      <c r="HW163" s="370"/>
      <c r="HX163" s="370"/>
      <c r="HY163" s="370"/>
      <c r="HZ163" s="370"/>
      <c r="IA163" s="370"/>
      <c r="IB163" s="370"/>
      <c r="IC163" s="370"/>
      <c r="ID163" s="370"/>
      <c r="IE163" s="370"/>
      <c r="IF163" s="370"/>
      <c r="IG163" s="370"/>
      <c r="IH163" s="370"/>
      <c r="II163" s="370"/>
      <c r="IJ163" s="370"/>
      <c r="IK163" s="370"/>
      <c r="IL163" s="370"/>
      <c r="IM163" s="370"/>
      <c r="IN163" s="370"/>
      <c r="IO163" s="370"/>
      <c r="IP163" s="370"/>
      <c r="IQ163" s="370"/>
      <c r="IR163" s="370"/>
      <c r="IS163" s="370"/>
      <c r="IT163" s="370"/>
      <c r="IU163" s="370"/>
      <c r="IV163" s="370"/>
      <c r="IW163" s="370"/>
      <c r="IX163" s="370"/>
      <c r="IY163" s="370"/>
      <c r="IZ163" s="370"/>
      <c r="JA163" s="370"/>
      <c r="JB163" s="370"/>
      <c r="JC163" s="370"/>
      <c r="JD163" s="370"/>
      <c r="JE163" s="370"/>
      <c r="JF163" s="370"/>
      <c r="JG163" s="370"/>
      <c r="JH163" s="370"/>
      <c r="JI163" s="370"/>
      <c r="JJ163" s="370"/>
      <c r="JK163" s="370"/>
      <c r="JL163" s="370"/>
      <c r="JM163" s="370"/>
      <c r="JN163" s="370"/>
      <c r="JO163" s="370"/>
      <c r="JP163" s="370"/>
      <c r="JQ163" s="370"/>
      <c r="JR163" s="370"/>
      <c r="JS163" s="370"/>
      <c r="JT163" s="370"/>
      <c r="JU163" s="370"/>
      <c r="JV163" s="370"/>
      <c r="JW163" s="370"/>
      <c r="JX163" s="370"/>
      <c r="JY163" s="370"/>
      <c r="JZ163" s="370"/>
      <c r="KA163" s="370"/>
      <c r="KB163" s="370"/>
      <c r="KC163" s="370"/>
      <c r="KD163" s="370"/>
      <c r="KE163" s="370"/>
      <c r="KF163" s="370"/>
      <c r="KG163" s="370"/>
      <c r="KH163" s="370"/>
      <c r="KI163" s="370"/>
      <c r="KJ163" s="370"/>
      <c r="KK163" s="370"/>
      <c r="KL163" s="370"/>
      <c r="KM163" s="370"/>
      <c r="KN163" s="370"/>
      <c r="KO163" s="370"/>
      <c r="KP163" s="370"/>
      <c r="KQ163" s="370"/>
      <c r="KR163" s="370"/>
      <c r="KS163" s="370"/>
      <c r="KT163" s="370"/>
      <c r="KU163" s="370"/>
      <c r="KV163" s="370"/>
      <c r="KW163" s="370"/>
      <c r="KX163" s="370"/>
      <c r="KY163" s="370"/>
      <c r="KZ163" s="370"/>
      <c r="LA163" s="370"/>
      <c r="LB163" s="370"/>
      <c r="LC163" s="370"/>
      <c r="LD163" s="370"/>
      <c r="LE163" s="370"/>
      <c r="LF163" s="370"/>
      <c r="LG163" s="370"/>
      <c r="LH163" s="370"/>
      <c r="LI163" s="370"/>
      <c r="LJ163" s="370"/>
      <c r="LK163" s="370"/>
      <c r="LL163" s="370"/>
      <c r="LM163" s="370"/>
      <c r="LN163" s="370"/>
      <c r="LO163" s="370"/>
      <c r="LP163" s="370"/>
      <c r="LQ163" s="370"/>
      <c r="LR163" s="370"/>
      <c r="LS163" s="370"/>
      <c r="LT163" s="370"/>
      <c r="LU163" s="370"/>
      <c r="LV163" s="370"/>
      <c r="LW163" s="370"/>
      <c r="LX163" s="370"/>
      <c r="LY163" s="370"/>
      <c r="LZ163" s="370"/>
      <c r="MA163" s="370"/>
      <c r="MB163" s="370"/>
      <c r="MC163" s="370"/>
      <c r="MD163" s="370"/>
      <c r="ME163" s="370"/>
      <c r="MF163" s="370"/>
      <c r="MG163" s="370"/>
      <c r="MH163" s="370"/>
      <c r="MI163" s="370"/>
      <c r="MJ163" s="370"/>
      <c r="MK163" s="370"/>
      <c r="ML163" s="370"/>
      <c r="MM163" s="370"/>
      <c r="MN163" s="370"/>
      <c r="MO163" s="370"/>
      <c r="MP163" s="370"/>
      <c r="MQ163" s="370"/>
      <c r="MR163" s="370"/>
      <c r="MS163" s="370"/>
      <c r="MT163" s="370"/>
      <c r="MU163" s="370"/>
      <c r="MV163" s="370"/>
      <c r="MW163" s="370"/>
      <c r="MX163" s="370"/>
      <c r="MY163" s="370"/>
      <c r="MZ163" s="370"/>
      <c r="NA163" s="370"/>
      <c r="NB163" s="370"/>
      <c r="NC163" s="370"/>
      <c r="ND163" s="370"/>
      <c r="NE163" s="370"/>
      <c r="NF163" s="370"/>
      <c r="NG163" s="370"/>
      <c r="NH163" s="370"/>
      <c r="NI163" s="370"/>
      <c r="NJ163" s="370"/>
      <c r="NK163" s="370"/>
      <c r="NL163" s="370"/>
      <c r="NM163" s="370"/>
      <c r="NN163" s="370"/>
      <c r="NO163" s="370"/>
      <c r="NP163" s="370"/>
      <c r="NQ163" s="370"/>
      <c r="NR163" s="370"/>
      <c r="NS163" s="370"/>
      <c r="NT163" s="370"/>
      <c r="NU163" s="370"/>
      <c r="NV163" s="370"/>
      <c r="NW163" s="370"/>
      <c r="NX163" s="370"/>
      <c r="NY163" s="370"/>
      <c r="NZ163" s="370"/>
      <c r="OA163" s="370"/>
      <c r="OB163" s="370"/>
      <c r="OC163" s="370"/>
      <c r="OD163" s="370"/>
      <c r="OE163" s="370"/>
      <c r="OF163" s="370"/>
      <c r="OG163" s="370"/>
      <c r="OH163" s="370"/>
      <c r="OI163" s="370"/>
      <c r="OJ163" s="370"/>
      <c r="OK163" s="370"/>
      <c r="OL163" s="370"/>
      <c r="OM163" s="370"/>
      <c r="ON163" s="370"/>
      <c r="OO163" s="370"/>
      <c r="OP163" s="370"/>
      <c r="OQ163" s="370"/>
      <c r="OR163" s="370"/>
      <c r="OS163" s="370"/>
      <c r="OT163" s="370"/>
      <c r="OU163" s="370"/>
      <c r="OV163" s="370"/>
      <c r="OW163" s="370"/>
      <c r="OX163" s="370"/>
      <c r="OY163" s="370"/>
      <c r="OZ163" s="370"/>
      <c r="PA163" s="370"/>
      <c r="PB163" s="370"/>
      <c r="PC163" s="370"/>
      <c r="PD163" s="370"/>
      <c r="PE163" s="370"/>
      <c r="PF163" s="370"/>
      <c r="PG163" s="370"/>
      <c r="PH163" s="370"/>
      <c r="PI163" s="370"/>
      <c r="PJ163" s="370"/>
      <c r="PK163" s="370"/>
      <c r="PL163" s="370"/>
      <c r="PM163" s="370"/>
      <c r="PN163" s="370"/>
      <c r="PO163" s="370"/>
      <c r="PP163" s="370"/>
      <c r="PQ163" s="370"/>
      <c r="PR163" s="370"/>
      <c r="PS163" s="370"/>
      <c r="PT163" s="370"/>
      <c r="PU163" s="370"/>
      <c r="PV163" s="370"/>
      <c r="PW163" s="370"/>
      <c r="PX163" s="370"/>
      <c r="PY163" s="370"/>
      <c r="PZ163" s="370"/>
      <c r="QA163" s="370"/>
      <c r="QB163" s="370"/>
      <c r="QC163" s="370"/>
      <c r="QD163" s="370"/>
      <c r="QE163" s="370"/>
      <c r="QF163" s="370"/>
      <c r="QG163" s="370"/>
      <c r="QH163" s="370"/>
      <c r="QI163" s="370"/>
      <c r="QJ163" s="370"/>
      <c r="QK163" s="370"/>
      <c r="QL163" s="370"/>
      <c r="QM163" s="370"/>
      <c r="QN163" s="370"/>
      <c r="QO163" s="370"/>
      <c r="QP163" s="370"/>
      <c r="QQ163" s="370"/>
      <c r="QR163" s="370"/>
      <c r="QS163" s="370"/>
      <c r="QT163" s="370"/>
      <c r="QU163" s="370"/>
      <c r="QV163" s="370"/>
      <c r="QW163" s="370"/>
      <c r="QX163" s="370"/>
      <c r="QY163" s="370"/>
      <c r="QZ163" s="370"/>
      <c r="RA163" s="370"/>
      <c r="RB163" s="370"/>
      <c r="RC163" s="370"/>
      <c r="RD163" s="370"/>
      <c r="RE163" s="370"/>
      <c r="RF163" s="370"/>
      <c r="RG163" s="370"/>
      <c r="RH163" s="370"/>
      <c r="RI163" s="370"/>
      <c r="RJ163" s="370"/>
      <c r="RK163" s="370"/>
      <c r="RL163" s="370"/>
      <c r="RM163" s="370"/>
      <c r="RN163" s="370"/>
      <c r="RO163" s="370"/>
      <c r="RP163" s="370"/>
      <c r="RQ163" s="370"/>
      <c r="RR163" s="370"/>
      <c r="RS163" s="370"/>
      <c r="RT163" s="370"/>
      <c r="RU163" s="370"/>
      <c r="RV163" s="370"/>
      <c r="RW163" s="370"/>
      <c r="RX163" s="370"/>
      <c r="RY163" s="370"/>
      <c r="RZ163" s="370"/>
      <c r="SA163" s="370"/>
      <c r="SB163" s="370"/>
      <c r="SC163" s="370"/>
      <c r="SD163" s="370"/>
      <c r="SE163" s="370"/>
      <c r="SF163" s="370"/>
      <c r="SG163" s="370"/>
      <c r="SH163" s="370"/>
      <c r="SI163" s="370"/>
      <c r="SJ163" s="370"/>
      <c r="SK163" s="370"/>
      <c r="SL163" s="370"/>
      <c r="SM163" s="370"/>
      <c r="SN163" s="370"/>
      <c r="SO163" s="370"/>
      <c r="SP163" s="370"/>
      <c r="SQ163" s="370"/>
      <c r="SR163" s="370"/>
      <c r="SS163" s="370"/>
      <c r="ST163" s="370"/>
      <c r="SU163" s="370"/>
      <c r="SV163" s="370"/>
      <c r="SW163" s="370"/>
      <c r="SX163" s="370"/>
      <c r="SY163" s="370"/>
      <c r="SZ163" s="370"/>
      <c r="TA163" s="370"/>
      <c r="TB163" s="370"/>
      <c r="TC163" s="370"/>
      <c r="TD163" s="370"/>
      <c r="TE163" s="370"/>
      <c r="TF163" s="370"/>
      <c r="TG163" s="370"/>
      <c r="TH163" s="370"/>
      <c r="TI163" s="370"/>
      <c r="TJ163" s="370"/>
      <c r="TK163" s="370"/>
      <c r="TL163" s="370"/>
      <c r="TM163" s="370"/>
      <c r="TN163" s="370"/>
      <c r="TO163" s="370"/>
      <c r="TP163" s="370"/>
      <c r="TQ163" s="370"/>
      <c r="TR163" s="370"/>
      <c r="TS163" s="370"/>
      <c r="TT163" s="370"/>
      <c r="TU163" s="370"/>
      <c r="TV163" s="370"/>
      <c r="TW163" s="370"/>
      <c r="TX163" s="370"/>
      <c r="TY163" s="370"/>
      <c r="TZ163" s="370"/>
      <c r="UA163" s="370"/>
      <c r="UB163" s="370"/>
      <c r="UC163" s="370"/>
      <c r="UD163" s="370"/>
      <c r="UE163" s="370"/>
      <c r="UF163" s="370"/>
      <c r="UG163" s="370"/>
      <c r="UH163" s="370"/>
      <c r="UI163" s="370"/>
      <c r="UJ163" s="370"/>
      <c r="UK163" s="370"/>
      <c r="UL163" s="370"/>
      <c r="UM163" s="370"/>
      <c r="UN163" s="370"/>
      <c r="UO163" s="370"/>
      <c r="UP163" s="370"/>
      <c r="UQ163" s="370"/>
      <c r="UR163" s="370"/>
      <c r="US163" s="370"/>
      <c r="UT163" s="370"/>
      <c r="UU163" s="370"/>
      <c r="UV163" s="370"/>
      <c r="UW163" s="370"/>
      <c r="UX163" s="370"/>
      <c r="UY163" s="370"/>
      <c r="UZ163" s="370"/>
      <c r="VA163" s="370"/>
      <c r="VB163" s="370"/>
      <c r="VC163" s="370"/>
      <c r="VD163" s="370"/>
      <c r="VE163" s="370"/>
      <c r="VF163" s="370"/>
      <c r="VG163" s="370"/>
      <c r="VH163" s="370"/>
      <c r="VI163" s="370"/>
      <c r="VJ163" s="370"/>
      <c r="VK163" s="370"/>
      <c r="VL163" s="370"/>
      <c r="VM163" s="370"/>
      <c r="VN163" s="370"/>
      <c r="VO163" s="370"/>
      <c r="VP163" s="370"/>
      <c r="VQ163" s="370"/>
      <c r="VR163" s="370"/>
      <c r="VS163" s="370"/>
      <c r="VT163" s="370"/>
      <c r="VU163" s="370"/>
      <c r="VV163" s="370"/>
      <c r="VW163" s="370"/>
      <c r="VX163" s="370"/>
      <c r="VY163" s="370"/>
      <c r="VZ163" s="370"/>
      <c r="WA163" s="370"/>
      <c r="WB163" s="370"/>
      <c r="WC163" s="370"/>
      <c r="WD163" s="370"/>
      <c r="WE163" s="370"/>
      <c r="WF163" s="370"/>
      <c r="WG163" s="370"/>
      <c r="WH163" s="370"/>
      <c r="WI163" s="370"/>
      <c r="WJ163" s="370"/>
      <c r="WK163" s="370"/>
      <c r="WL163" s="370"/>
      <c r="WM163" s="370"/>
      <c r="WN163" s="370"/>
      <c r="WO163" s="370"/>
      <c r="WP163" s="370"/>
      <c r="WQ163" s="370"/>
      <c r="WR163" s="370"/>
      <c r="WS163" s="370"/>
      <c r="WT163" s="370"/>
      <c r="WU163" s="370"/>
      <c r="WV163" s="370"/>
      <c r="WW163" s="370"/>
      <c r="WX163" s="370"/>
      <c r="WY163" s="370"/>
      <c r="WZ163" s="370"/>
      <c r="XA163" s="370"/>
      <c r="XB163" s="370"/>
      <c r="XC163" s="370"/>
      <c r="XD163" s="370"/>
      <c r="XE163" s="370"/>
      <c r="XF163" s="370"/>
      <c r="XG163" s="370"/>
      <c r="XH163" s="370"/>
      <c r="XI163" s="370"/>
      <c r="XJ163" s="370"/>
      <c r="XK163" s="370"/>
      <c r="XL163" s="370"/>
      <c r="XM163" s="370"/>
      <c r="XN163" s="370"/>
      <c r="XO163" s="370"/>
      <c r="XP163" s="370"/>
      <c r="XQ163" s="370"/>
      <c r="XR163" s="370"/>
      <c r="XS163" s="370"/>
      <c r="XT163" s="370"/>
      <c r="XU163" s="370"/>
      <c r="XV163" s="370"/>
      <c r="XW163" s="370"/>
      <c r="XX163" s="370"/>
      <c r="XY163" s="370"/>
      <c r="XZ163" s="370"/>
      <c r="YA163" s="370"/>
      <c r="YB163" s="370"/>
      <c r="YC163" s="370"/>
      <c r="YD163" s="370"/>
      <c r="YE163" s="370"/>
      <c r="YF163" s="370"/>
      <c r="YG163" s="370"/>
      <c r="YH163" s="370"/>
      <c r="YI163" s="370"/>
      <c r="YJ163" s="370"/>
      <c r="YK163" s="370"/>
      <c r="YL163" s="370"/>
      <c r="YM163" s="370"/>
      <c r="YN163" s="370"/>
      <c r="YO163" s="370"/>
      <c r="YP163" s="370"/>
      <c r="YQ163" s="370"/>
      <c r="YR163" s="370"/>
      <c r="YS163" s="370"/>
      <c r="YT163" s="370"/>
      <c r="YU163" s="370"/>
      <c r="YV163" s="370"/>
      <c r="YW163" s="370"/>
      <c r="YX163" s="370"/>
      <c r="YY163" s="370"/>
      <c r="YZ163" s="370"/>
      <c r="ZA163" s="370"/>
      <c r="ZB163" s="370"/>
      <c r="ZC163" s="370"/>
      <c r="ZD163" s="370"/>
      <c r="ZE163" s="370"/>
      <c r="ZF163" s="370"/>
      <c r="ZG163" s="370"/>
      <c r="ZH163" s="370"/>
      <c r="ZI163" s="370"/>
      <c r="ZJ163" s="370"/>
      <c r="ZK163" s="370"/>
      <c r="ZL163" s="370"/>
      <c r="ZM163" s="370"/>
      <c r="ZN163" s="370"/>
      <c r="ZO163" s="370"/>
      <c r="ZP163" s="370"/>
      <c r="ZQ163" s="370"/>
      <c r="ZR163" s="370"/>
      <c r="ZS163" s="370"/>
      <c r="ZT163" s="370"/>
      <c r="ZU163" s="370"/>
      <c r="ZV163" s="370"/>
      <c r="ZW163" s="370"/>
      <c r="ZX163" s="370"/>
      <c r="ZY163" s="370"/>
      <c r="ZZ163" s="370"/>
      <c r="AAA163" s="370"/>
      <c r="AAB163" s="370"/>
      <c r="AAC163" s="370"/>
      <c r="AAD163" s="370"/>
      <c r="AAE163" s="370"/>
      <c r="AAF163" s="370"/>
      <c r="AAG163" s="370"/>
      <c r="AAH163" s="370"/>
      <c r="AAI163" s="370"/>
      <c r="AAJ163" s="370"/>
      <c r="AAK163" s="370"/>
      <c r="AAL163" s="370"/>
      <c r="AAM163" s="370"/>
      <c r="AAN163" s="370"/>
      <c r="AAO163" s="370"/>
      <c r="AAP163" s="370"/>
      <c r="AAQ163" s="370"/>
      <c r="AAR163" s="370"/>
      <c r="AAS163" s="370"/>
      <c r="AAT163" s="370"/>
      <c r="AAU163" s="370"/>
      <c r="AAV163" s="370"/>
      <c r="AAW163" s="370"/>
      <c r="AAX163" s="370"/>
      <c r="AAY163" s="370"/>
      <c r="AAZ163" s="370"/>
      <c r="ABA163" s="370"/>
      <c r="ABB163" s="370"/>
      <c r="ABC163" s="370"/>
      <c r="ABD163" s="370"/>
      <c r="ABE163" s="370"/>
      <c r="ABF163" s="370"/>
      <c r="ABG163" s="370"/>
      <c r="ABH163" s="370"/>
      <c r="ABI163" s="370"/>
      <c r="ABJ163" s="370"/>
      <c r="ABK163" s="370"/>
      <c r="ABL163" s="370"/>
      <c r="ABM163" s="370"/>
      <c r="ABN163" s="370"/>
      <c r="ABO163" s="370"/>
      <c r="ABP163" s="370"/>
      <c r="ABQ163" s="370"/>
      <c r="ABR163" s="370"/>
      <c r="ABS163" s="370"/>
      <c r="ABT163" s="370"/>
      <c r="ABU163" s="370"/>
      <c r="ABV163" s="370"/>
      <c r="ABW163" s="370"/>
      <c r="ABX163" s="370"/>
      <c r="ABY163" s="370"/>
      <c r="ABZ163" s="370"/>
      <c r="ACA163" s="370"/>
      <c r="ACB163" s="370"/>
      <c r="ACC163" s="370"/>
      <c r="ACD163" s="370"/>
      <c r="ACE163" s="370"/>
      <c r="ACF163" s="370"/>
      <c r="ACG163" s="370"/>
      <c r="ACH163" s="370"/>
      <c r="ACI163" s="370"/>
      <c r="ACJ163" s="370"/>
      <c r="ACK163" s="370"/>
      <c r="ACL163" s="370"/>
      <c r="ACM163" s="370"/>
      <c r="ACN163" s="370"/>
      <c r="ACO163" s="370"/>
      <c r="ACP163" s="370"/>
      <c r="ACQ163" s="370"/>
      <c r="ACR163" s="370"/>
      <c r="ACS163" s="370"/>
      <c r="ACT163" s="370"/>
      <c r="ACU163" s="370"/>
      <c r="ACV163" s="370"/>
      <c r="ACW163" s="370"/>
      <c r="ACX163" s="370"/>
      <c r="ACY163" s="370"/>
      <c r="ACZ163" s="370"/>
      <c r="ADA163" s="370"/>
      <c r="ADB163" s="370"/>
      <c r="ADC163" s="370"/>
      <c r="ADD163" s="370"/>
      <c r="ADE163" s="370"/>
      <c r="ADF163" s="370"/>
      <c r="ADG163" s="370"/>
      <c r="ADH163" s="370"/>
      <c r="ADI163" s="370"/>
      <c r="ADJ163" s="370"/>
      <c r="ADK163" s="370"/>
      <c r="ADL163" s="370"/>
      <c r="ADM163" s="370"/>
      <c r="ADN163" s="370"/>
      <c r="ADO163" s="370"/>
      <c r="ADP163" s="370"/>
      <c r="ADQ163" s="370"/>
      <c r="ADR163" s="370"/>
      <c r="ADS163" s="370"/>
      <c r="ADT163" s="370"/>
      <c r="ADU163" s="370"/>
      <c r="ADV163" s="370"/>
      <c r="ADW163" s="370"/>
      <c r="ADX163" s="370"/>
      <c r="ADY163" s="370"/>
      <c r="ADZ163" s="370"/>
      <c r="AEA163" s="370"/>
      <c r="AEB163" s="370"/>
      <c r="AEC163" s="370"/>
      <c r="AED163" s="370"/>
      <c r="AEE163" s="370"/>
      <c r="AEF163" s="370"/>
      <c r="AEG163" s="370"/>
      <c r="AEH163" s="370"/>
      <c r="AEI163" s="370"/>
      <c r="AEJ163" s="370"/>
      <c r="AEK163" s="370"/>
      <c r="AEL163" s="370"/>
      <c r="AEM163" s="370"/>
      <c r="AEN163" s="370"/>
      <c r="AEO163" s="370"/>
      <c r="AEP163" s="370"/>
      <c r="AEQ163" s="370"/>
      <c r="AER163" s="370"/>
      <c r="AES163" s="370"/>
      <c r="AET163" s="370"/>
      <c r="AEU163" s="370"/>
      <c r="AEV163" s="370"/>
      <c r="AEW163" s="370"/>
      <c r="AEX163" s="370"/>
      <c r="AEY163" s="370"/>
      <c r="AEZ163" s="370"/>
      <c r="AFA163" s="370"/>
      <c r="AFB163" s="370"/>
      <c r="AFC163" s="370"/>
      <c r="AFD163" s="370"/>
      <c r="AFE163" s="370"/>
      <c r="AFF163" s="370"/>
      <c r="AFG163" s="370"/>
      <c r="AFH163" s="370"/>
      <c r="AFI163" s="370"/>
      <c r="AFJ163" s="370"/>
      <c r="AFK163" s="370"/>
      <c r="AFL163" s="370"/>
      <c r="AFM163" s="370"/>
      <c r="AFN163" s="370"/>
      <c r="AFO163" s="370"/>
      <c r="AFP163" s="370"/>
      <c r="AFQ163" s="370"/>
      <c r="AFR163" s="370"/>
      <c r="AFS163" s="370"/>
      <c r="AFT163" s="370"/>
      <c r="AFU163" s="370"/>
      <c r="AFV163" s="370"/>
      <c r="AFW163" s="370"/>
      <c r="AFX163" s="370"/>
      <c r="AFY163" s="370"/>
      <c r="AFZ163" s="370"/>
      <c r="AGA163" s="370"/>
      <c r="AGB163" s="370"/>
      <c r="AGC163" s="370"/>
      <c r="AGD163" s="370"/>
      <c r="AGE163" s="370"/>
      <c r="AGF163" s="370"/>
      <c r="AGG163" s="370"/>
      <c r="AGH163" s="370"/>
      <c r="AGI163" s="370"/>
      <c r="AGJ163" s="370"/>
      <c r="AGK163" s="370"/>
      <c r="AGL163" s="370"/>
      <c r="AGM163" s="370"/>
      <c r="AGN163" s="370"/>
      <c r="AGO163" s="370"/>
      <c r="AGP163" s="370"/>
      <c r="AGQ163" s="370"/>
      <c r="AGR163" s="370"/>
      <c r="AGS163" s="370"/>
      <c r="AGT163" s="370"/>
      <c r="AGU163" s="370"/>
      <c r="AGV163" s="370"/>
      <c r="AGW163" s="370"/>
      <c r="AGX163" s="370"/>
      <c r="AGY163" s="370"/>
      <c r="AGZ163" s="370"/>
      <c r="AHA163" s="370"/>
      <c r="AHB163" s="370"/>
      <c r="AHC163" s="370"/>
      <c r="AHD163" s="370"/>
      <c r="AHE163" s="370"/>
      <c r="AHF163" s="370"/>
      <c r="AHG163" s="370"/>
      <c r="AHH163" s="370"/>
      <c r="AHI163" s="370"/>
      <c r="AHJ163" s="370"/>
      <c r="AHK163" s="370"/>
      <c r="AHL163" s="370"/>
      <c r="AHM163" s="370"/>
      <c r="AHN163" s="370"/>
      <c r="AHO163" s="370"/>
      <c r="AHP163" s="370"/>
      <c r="AHQ163" s="370"/>
      <c r="AHR163" s="370"/>
      <c r="AHS163" s="370"/>
      <c r="AHT163" s="370"/>
      <c r="AHU163" s="370"/>
      <c r="AHV163" s="370"/>
      <c r="AHW163" s="370"/>
      <c r="AHX163" s="370"/>
      <c r="AHY163" s="370"/>
      <c r="AHZ163" s="370"/>
      <c r="AIA163" s="370"/>
      <c r="AIB163" s="370"/>
      <c r="AIC163" s="370"/>
      <c r="AID163" s="370"/>
      <c r="AIE163" s="370"/>
      <c r="AIF163" s="370"/>
      <c r="AIG163" s="370"/>
      <c r="AIH163" s="370"/>
      <c r="AII163" s="370"/>
      <c r="AIJ163" s="370"/>
      <c r="AIK163" s="370"/>
      <c r="AIL163" s="370"/>
      <c r="AIM163" s="370"/>
      <c r="AIN163" s="370"/>
      <c r="AIO163" s="370"/>
      <c r="AIP163" s="370"/>
      <c r="AIQ163" s="370"/>
      <c r="AIR163" s="370"/>
      <c r="AIS163" s="370"/>
      <c r="AIT163" s="370"/>
      <c r="AIU163" s="370"/>
      <c r="AIV163" s="370"/>
      <c r="AIW163" s="370"/>
      <c r="AIX163" s="370"/>
      <c r="AIY163" s="370"/>
      <c r="AIZ163" s="370"/>
      <c r="AJA163" s="370"/>
      <c r="AJB163" s="370"/>
      <c r="AJC163" s="370"/>
      <c r="AJD163" s="370"/>
      <c r="AJE163" s="370"/>
      <c r="AJF163" s="370"/>
      <c r="AJG163" s="370"/>
      <c r="AJH163" s="370"/>
      <c r="AJI163" s="370"/>
      <c r="AJJ163" s="370"/>
      <c r="AJK163" s="370"/>
      <c r="AJL163" s="370"/>
      <c r="AJM163" s="370"/>
      <c r="AJN163" s="370"/>
      <c r="AJO163" s="370"/>
      <c r="AJP163" s="370"/>
      <c r="AJQ163" s="370"/>
      <c r="AJR163" s="370"/>
      <c r="AJS163" s="370"/>
      <c r="AJT163" s="370"/>
      <c r="AJU163" s="370"/>
      <c r="AJV163" s="370"/>
      <c r="AJW163" s="370"/>
      <c r="AJX163" s="370"/>
      <c r="AJY163" s="370"/>
      <c r="AJZ163" s="370"/>
      <c r="AKA163" s="370"/>
      <c r="AKB163" s="370"/>
      <c r="AKC163" s="370"/>
      <c r="AKD163" s="370"/>
      <c r="AKE163" s="370"/>
      <c r="AKF163" s="370"/>
      <c r="AKG163" s="370"/>
      <c r="AKH163" s="370"/>
      <c r="AKI163" s="370"/>
      <c r="AKJ163" s="370"/>
      <c r="AKK163" s="370"/>
      <c r="AKL163" s="370"/>
      <c r="AKM163" s="370"/>
      <c r="AKN163" s="370"/>
      <c r="AKO163" s="370"/>
      <c r="AKP163" s="370"/>
      <c r="AKQ163" s="370"/>
      <c r="AKR163" s="370"/>
      <c r="AKS163" s="370"/>
      <c r="AKT163" s="370"/>
      <c r="AKU163" s="370"/>
      <c r="AKV163" s="370"/>
      <c r="AKW163" s="370"/>
      <c r="AKX163" s="370"/>
      <c r="AKY163" s="370"/>
      <c r="AKZ163" s="370"/>
      <c r="ALA163" s="370"/>
      <c r="ALB163" s="370"/>
      <c r="ALC163" s="370"/>
      <c r="ALD163" s="370"/>
    </row>
    <row r="164" spans="1:992" s="253" customFormat="1" ht="21.75" customHeight="1">
      <c r="A164" s="2421"/>
      <c r="B164" s="2828"/>
      <c r="C164" s="2421"/>
      <c r="D164" s="709" t="s">
        <v>305</v>
      </c>
      <c r="E164" s="375">
        <v>0</v>
      </c>
      <c r="F164" s="374">
        <v>0</v>
      </c>
      <c r="G164" s="2385"/>
      <c r="H164" s="2821"/>
      <c r="I164" s="2391"/>
      <c r="J164" s="2391"/>
      <c r="K164" s="2391"/>
      <c r="L164" s="2792"/>
      <c r="M164" s="580"/>
      <c r="N164" s="370"/>
      <c r="O164" s="370"/>
      <c r="P164" s="370"/>
      <c r="Q164" s="370"/>
      <c r="R164" s="370"/>
      <c r="S164" s="370"/>
      <c r="T164" s="370"/>
      <c r="U164" s="370"/>
      <c r="V164" s="370"/>
      <c r="W164" s="370"/>
      <c r="X164" s="370"/>
      <c r="Y164" s="370"/>
      <c r="Z164" s="370"/>
      <c r="AA164" s="370"/>
      <c r="AB164" s="370"/>
      <c r="AC164" s="370"/>
      <c r="AD164" s="370"/>
      <c r="AE164" s="370"/>
      <c r="AF164" s="370"/>
      <c r="AG164" s="370"/>
      <c r="AH164" s="370"/>
      <c r="AI164" s="370"/>
      <c r="AJ164" s="370"/>
      <c r="AK164" s="370"/>
      <c r="AL164" s="370"/>
      <c r="AM164" s="370"/>
      <c r="AN164" s="370"/>
      <c r="AO164" s="370"/>
      <c r="AP164" s="370"/>
      <c r="AQ164" s="370"/>
      <c r="AR164" s="370"/>
      <c r="AS164" s="370"/>
      <c r="AT164" s="370"/>
      <c r="AU164" s="370"/>
      <c r="AV164" s="370"/>
      <c r="AW164" s="370"/>
      <c r="AX164" s="370"/>
      <c r="AY164" s="370"/>
      <c r="AZ164" s="370"/>
      <c r="BA164" s="370"/>
      <c r="BB164" s="370"/>
      <c r="BC164" s="370"/>
      <c r="BD164" s="370"/>
      <c r="BE164" s="370"/>
      <c r="BF164" s="370"/>
      <c r="BG164" s="370"/>
      <c r="BH164" s="370"/>
      <c r="BI164" s="370"/>
      <c r="BJ164" s="370"/>
      <c r="BK164" s="370"/>
      <c r="BL164" s="370"/>
      <c r="BM164" s="370"/>
      <c r="BN164" s="370"/>
      <c r="BO164" s="370"/>
      <c r="BP164" s="370"/>
      <c r="BQ164" s="370"/>
      <c r="BR164" s="370"/>
      <c r="BS164" s="370"/>
      <c r="BT164" s="370"/>
      <c r="BU164" s="370"/>
      <c r="BV164" s="370"/>
      <c r="BW164" s="370"/>
      <c r="BX164" s="370"/>
      <c r="BY164" s="370"/>
      <c r="BZ164" s="370"/>
      <c r="CA164" s="370"/>
      <c r="CB164" s="370"/>
      <c r="CC164" s="370"/>
      <c r="CD164" s="370"/>
      <c r="CE164" s="370"/>
      <c r="CF164" s="370"/>
      <c r="CG164" s="370"/>
      <c r="CH164" s="370"/>
      <c r="CI164" s="370"/>
      <c r="CJ164" s="370"/>
      <c r="CK164" s="370"/>
      <c r="CL164" s="370"/>
      <c r="CM164" s="370"/>
      <c r="CN164" s="370"/>
      <c r="CO164" s="370"/>
      <c r="CP164" s="370"/>
      <c r="CQ164" s="370"/>
      <c r="CR164" s="370"/>
      <c r="CS164" s="370"/>
      <c r="CT164" s="370"/>
      <c r="CU164" s="370"/>
      <c r="CV164" s="370"/>
      <c r="CW164" s="370"/>
      <c r="CX164" s="370"/>
      <c r="CY164" s="370"/>
      <c r="CZ164" s="370"/>
      <c r="DA164" s="370"/>
      <c r="DB164" s="370"/>
      <c r="DC164" s="370"/>
      <c r="DD164" s="370"/>
      <c r="DE164" s="370"/>
      <c r="DF164" s="370"/>
      <c r="DG164" s="370"/>
      <c r="DH164" s="370"/>
      <c r="DI164" s="370"/>
      <c r="DJ164" s="370"/>
      <c r="DK164" s="370"/>
      <c r="DL164" s="370"/>
      <c r="DM164" s="370"/>
      <c r="DN164" s="370"/>
      <c r="DO164" s="370"/>
      <c r="DP164" s="370"/>
      <c r="DQ164" s="370"/>
      <c r="DR164" s="370"/>
      <c r="DS164" s="370"/>
      <c r="DT164" s="370"/>
      <c r="DU164" s="370"/>
      <c r="DV164" s="370"/>
      <c r="DW164" s="370"/>
      <c r="DX164" s="370"/>
      <c r="DY164" s="370"/>
      <c r="DZ164" s="370"/>
      <c r="EA164" s="370"/>
      <c r="EB164" s="370"/>
      <c r="EC164" s="370"/>
      <c r="ED164" s="370"/>
      <c r="EE164" s="370"/>
      <c r="EF164" s="370"/>
      <c r="EG164" s="370"/>
      <c r="EH164" s="370"/>
      <c r="EI164" s="370"/>
      <c r="EJ164" s="370"/>
      <c r="EK164" s="370"/>
      <c r="EL164" s="370"/>
      <c r="EM164" s="370"/>
      <c r="EN164" s="370"/>
      <c r="EO164" s="370"/>
      <c r="EP164" s="370"/>
      <c r="EQ164" s="370"/>
      <c r="ER164" s="370"/>
      <c r="ES164" s="370"/>
      <c r="ET164" s="370"/>
      <c r="EU164" s="370"/>
      <c r="EV164" s="370"/>
      <c r="EW164" s="370"/>
      <c r="EX164" s="370"/>
      <c r="EY164" s="370"/>
      <c r="EZ164" s="370"/>
      <c r="FA164" s="370"/>
      <c r="FB164" s="370"/>
      <c r="FC164" s="370"/>
      <c r="FD164" s="370"/>
      <c r="FE164" s="370"/>
      <c r="FF164" s="370"/>
      <c r="FG164" s="370"/>
      <c r="FH164" s="370"/>
      <c r="FI164" s="370"/>
      <c r="FJ164" s="370"/>
      <c r="FK164" s="370"/>
      <c r="FL164" s="370"/>
      <c r="FM164" s="370"/>
      <c r="FN164" s="370"/>
      <c r="FO164" s="370"/>
      <c r="FP164" s="370"/>
      <c r="FQ164" s="370"/>
      <c r="FR164" s="370"/>
      <c r="FS164" s="370"/>
      <c r="FT164" s="370"/>
      <c r="FU164" s="370"/>
      <c r="FV164" s="370"/>
      <c r="FW164" s="370"/>
      <c r="FX164" s="370"/>
      <c r="FY164" s="370"/>
      <c r="FZ164" s="370"/>
      <c r="GA164" s="370"/>
      <c r="GB164" s="370"/>
      <c r="GC164" s="370"/>
      <c r="GD164" s="370"/>
      <c r="GE164" s="370"/>
      <c r="GF164" s="370"/>
      <c r="GG164" s="370"/>
      <c r="GH164" s="370"/>
      <c r="GI164" s="370"/>
      <c r="GJ164" s="370"/>
      <c r="GK164" s="370"/>
      <c r="GL164" s="370"/>
      <c r="GM164" s="370"/>
      <c r="GN164" s="370"/>
      <c r="GO164" s="370"/>
      <c r="GP164" s="370"/>
      <c r="GQ164" s="370"/>
      <c r="GR164" s="370"/>
      <c r="GS164" s="370"/>
      <c r="GT164" s="370"/>
      <c r="GU164" s="370"/>
      <c r="GV164" s="370"/>
      <c r="GW164" s="370"/>
      <c r="GX164" s="370"/>
      <c r="GY164" s="370"/>
      <c r="GZ164" s="370"/>
      <c r="HA164" s="370"/>
      <c r="HB164" s="370"/>
      <c r="HC164" s="370"/>
      <c r="HD164" s="370"/>
      <c r="HE164" s="370"/>
      <c r="HF164" s="370"/>
      <c r="HG164" s="370"/>
      <c r="HH164" s="370"/>
      <c r="HI164" s="370"/>
      <c r="HJ164" s="370"/>
      <c r="HK164" s="370"/>
      <c r="HL164" s="370"/>
      <c r="HM164" s="370"/>
      <c r="HN164" s="370"/>
      <c r="HO164" s="370"/>
      <c r="HP164" s="370"/>
      <c r="HQ164" s="370"/>
      <c r="HR164" s="370"/>
      <c r="HS164" s="370"/>
      <c r="HT164" s="370"/>
      <c r="HU164" s="370"/>
      <c r="HV164" s="370"/>
      <c r="HW164" s="370"/>
      <c r="HX164" s="370"/>
      <c r="HY164" s="370"/>
      <c r="HZ164" s="370"/>
      <c r="IA164" s="370"/>
      <c r="IB164" s="370"/>
      <c r="IC164" s="370"/>
      <c r="ID164" s="370"/>
      <c r="IE164" s="370"/>
      <c r="IF164" s="370"/>
      <c r="IG164" s="370"/>
      <c r="IH164" s="370"/>
      <c r="II164" s="370"/>
      <c r="IJ164" s="370"/>
      <c r="IK164" s="370"/>
      <c r="IL164" s="370"/>
      <c r="IM164" s="370"/>
      <c r="IN164" s="370"/>
      <c r="IO164" s="370"/>
      <c r="IP164" s="370"/>
      <c r="IQ164" s="370"/>
      <c r="IR164" s="370"/>
      <c r="IS164" s="370"/>
      <c r="IT164" s="370"/>
      <c r="IU164" s="370"/>
      <c r="IV164" s="370"/>
      <c r="IW164" s="370"/>
      <c r="IX164" s="370"/>
      <c r="IY164" s="370"/>
      <c r="IZ164" s="370"/>
      <c r="JA164" s="370"/>
      <c r="JB164" s="370"/>
      <c r="JC164" s="370"/>
      <c r="JD164" s="370"/>
      <c r="JE164" s="370"/>
      <c r="JF164" s="370"/>
      <c r="JG164" s="370"/>
      <c r="JH164" s="370"/>
      <c r="JI164" s="370"/>
      <c r="JJ164" s="370"/>
      <c r="JK164" s="370"/>
      <c r="JL164" s="370"/>
      <c r="JM164" s="370"/>
      <c r="JN164" s="370"/>
      <c r="JO164" s="370"/>
      <c r="JP164" s="370"/>
      <c r="JQ164" s="370"/>
      <c r="JR164" s="370"/>
      <c r="JS164" s="370"/>
      <c r="JT164" s="370"/>
      <c r="JU164" s="370"/>
      <c r="JV164" s="370"/>
      <c r="JW164" s="370"/>
      <c r="JX164" s="370"/>
      <c r="JY164" s="370"/>
      <c r="JZ164" s="370"/>
      <c r="KA164" s="370"/>
      <c r="KB164" s="370"/>
      <c r="KC164" s="370"/>
      <c r="KD164" s="370"/>
      <c r="KE164" s="370"/>
      <c r="KF164" s="370"/>
      <c r="KG164" s="370"/>
      <c r="KH164" s="370"/>
      <c r="KI164" s="370"/>
      <c r="KJ164" s="370"/>
      <c r="KK164" s="370"/>
      <c r="KL164" s="370"/>
      <c r="KM164" s="370"/>
      <c r="KN164" s="370"/>
      <c r="KO164" s="370"/>
      <c r="KP164" s="370"/>
      <c r="KQ164" s="370"/>
      <c r="KR164" s="370"/>
      <c r="KS164" s="370"/>
      <c r="KT164" s="370"/>
      <c r="KU164" s="370"/>
      <c r="KV164" s="370"/>
      <c r="KW164" s="370"/>
      <c r="KX164" s="370"/>
      <c r="KY164" s="370"/>
      <c r="KZ164" s="370"/>
      <c r="LA164" s="370"/>
      <c r="LB164" s="370"/>
      <c r="LC164" s="370"/>
      <c r="LD164" s="370"/>
      <c r="LE164" s="370"/>
      <c r="LF164" s="370"/>
      <c r="LG164" s="370"/>
      <c r="LH164" s="370"/>
      <c r="LI164" s="370"/>
      <c r="LJ164" s="370"/>
      <c r="LK164" s="370"/>
      <c r="LL164" s="370"/>
      <c r="LM164" s="370"/>
      <c r="LN164" s="370"/>
      <c r="LO164" s="370"/>
      <c r="LP164" s="370"/>
      <c r="LQ164" s="370"/>
      <c r="LR164" s="370"/>
      <c r="LS164" s="370"/>
      <c r="LT164" s="370"/>
      <c r="LU164" s="370"/>
      <c r="LV164" s="370"/>
      <c r="LW164" s="370"/>
      <c r="LX164" s="370"/>
      <c r="LY164" s="370"/>
      <c r="LZ164" s="370"/>
      <c r="MA164" s="370"/>
      <c r="MB164" s="370"/>
      <c r="MC164" s="370"/>
      <c r="MD164" s="370"/>
      <c r="ME164" s="370"/>
      <c r="MF164" s="370"/>
      <c r="MG164" s="370"/>
      <c r="MH164" s="370"/>
      <c r="MI164" s="370"/>
      <c r="MJ164" s="370"/>
      <c r="MK164" s="370"/>
      <c r="ML164" s="370"/>
      <c r="MM164" s="370"/>
      <c r="MN164" s="370"/>
      <c r="MO164" s="370"/>
      <c r="MP164" s="370"/>
      <c r="MQ164" s="370"/>
      <c r="MR164" s="370"/>
      <c r="MS164" s="370"/>
      <c r="MT164" s="370"/>
      <c r="MU164" s="370"/>
      <c r="MV164" s="370"/>
      <c r="MW164" s="370"/>
      <c r="MX164" s="370"/>
      <c r="MY164" s="370"/>
      <c r="MZ164" s="370"/>
      <c r="NA164" s="370"/>
      <c r="NB164" s="370"/>
      <c r="NC164" s="370"/>
      <c r="ND164" s="370"/>
      <c r="NE164" s="370"/>
      <c r="NF164" s="370"/>
      <c r="NG164" s="370"/>
      <c r="NH164" s="370"/>
      <c r="NI164" s="370"/>
      <c r="NJ164" s="370"/>
      <c r="NK164" s="370"/>
      <c r="NL164" s="370"/>
      <c r="NM164" s="370"/>
      <c r="NN164" s="370"/>
      <c r="NO164" s="370"/>
      <c r="NP164" s="370"/>
      <c r="NQ164" s="370"/>
      <c r="NR164" s="370"/>
      <c r="NS164" s="370"/>
      <c r="NT164" s="370"/>
      <c r="NU164" s="370"/>
      <c r="NV164" s="370"/>
      <c r="NW164" s="370"/>
      <c r="NX164" s="370"/>
      <c r="NY164" s="370"/>
      <c r="NZ164" s="370"/>
      <c r="OA164" s="370"/>
      <c r="OB164" s="370"/>
      <c r="OC164" s="370"/>
      <c r="OD164" s="370"/>
      <c r="OE164" s="370"/>
      <c r="OF164" s="370"/>
      <c r="OG164" s="370"/>
      <c r="OH164" s="370"/>
      <c r="OI164" s="370"/>
      <c r="OJ164" s="370"/>
      <c r="OK164" s="370"/>
      <c r="OL164" s="370"/>
      <c r="OM164" s="370"/>
      <c r="ON164" s="370"/>
      <c r="OO164" s="370"/>
      <c r="OP164" s="370"/>
      <c r="OQ164" s="370"/>
      <c r="OR164" s="370"/>
      <c r="OS164" s="370"/>
      <c r="OT164" s="370"/>
      <c r="OU164" s="370"/>
      <c r="OV164" s="370"/>
      <c r="OW164" s="370"/>
      <c r="OX164" s="370"/>
      <c r="OY164" s="370"/>
      <c r="OZ164" s="370"/>
      <c r="PA164" s="370"/>
      <c r="PB164" s="370"/>
      <c r="PC164" s="370"/>
      <c r="PD164" s="370"/>
      <c r="PE164" s="370"/>
      <c r="PF164" s="370"/>
      <c r="PG164" s="370"/>
      <c r="PH164" s="370"/>
      <c r="PI164" s="370"/>
      <c r="PJ164" s="370"/>
      <c r="PK164" s="370"/>
      <c r="PL164" s="370"/>
      <c r="PM164" s="370"/>
      <c r="PN164" s="370"/>
      <c r="PO164" s="370"/>
      <c r="PP164" s="370"/>
      <c r="PQ164" s="370"/>
      <c r="PR164" s="370"/>
      <c r="PS164" s="370"/>
      <c r="PT164" s="370"/>
      <c r="PU164" s="370"/>
      <c r="PV164" s="370"/>
      <c r="PW164" s="370"/>
      <c r="PX164" s="370"/>
      <c r="PY164" s="370"/>
      <c r="PZ164" s="370"/>
      <c r="QA164" s="370"/>
      <c r="QB164" s="370"/>
      <c r="QC164" s="370"/>
      <c r="QD164" s="370"/>
      <c r="QE164" s="370"/>
      <c r="QF164" s="370"/>
      <c r="QG164" s="370"/>
      <c r="QH164" s="370"/>
      <c r="QI164" s="370"/>
      <c r="QJ164" s="370"/>
      <c r="QK164" s="370"/>
      <c r="QL164" s="370"/>
      <c r="QM164" s="370"/>
      <c r="QN164" s="370"/>
      <c r="QO164" s="370"/>
      <c r="QP164" s="370"/>
      <c r="QQ164" s="370"/>
      <c r="QR164" s="370"/>
      <c r="QS164" s="370"/>
      <c r="QT164" s="370"/>
      <c r="QU164" s="370"/>
      <c r="QV164" s="370"/>
      <c r="QW164" s="370"/>
      <c r="QX164" s="370"/>
      <c r="QY164" s="370"/>
      <c r="QZ164" s="370"/>
      <c r="RA164" s="370"/>
      <c r="RB164" s="370"/>
      <c r="RC164" s="370"/>
      <c r="RD164" s="370"/>
      <c r="RE164" s="370"/>
      <c r="RF164" s="370"/>
      <c r="RG164" s="370"/>
      <c r="RH164" s="370"/>
      <c r="RI164" s="370"/>
      <c r="RJ164" s="370"/>
      <c r="RK164" s="370"/>
      <c r="RL164" s="370"/>
      <c r="RM164" s="370"/>
      <c r="RN164" s="370"/>
      <c r="RO164" s="370"/>
      <c r="RP164" s="370"/>
      <c r="RQ164" s="370"/>
      <c r="RR164" s="370"/>
      <c r="RS164" s="370"/>
      <c r="RT164" s="370"/>
      <c r="RU164" s="370"/>
      <c r="RV164" s="370"/>
      <c r="RW164" s="370"/>
      <c r="RX164" s="370"/>
      <c r="RY164" s="370"/>
      <c r="RZ164" s="370"/>
      <c r="SA164" s="370"/>
      <c r="SB164" s="370"/>
      <c r="SC164" s="370"/>
      <c r="SD164" s="370"/>
      <c r="SE164" s="370"/>
      <c r="SF164" s="370"/>
      <c r="SG164" s="370"/>
      <c r="SH164" s="370"/>
      <c r="SI164" s="370"/>
      <c r="SJ164" s="370"/>
      <c r="SK164" s="370"/>
      <c r="SL164" s="370"/>
      <c r="SM164" s="370"/>
      <c r="SN164" s="370"/>
      <c r="SO164" s="370"/>
      <c r="SP164" s="370"/>
      <c r="SQ164" s="370"/>
      <c r="SR164" s="370"/>
      <c r="SS164" s="370"/>
      <c r="ST164" s="370"/>
      <c r="SU164" s="370"/>
      <c r="SV164" s="370"/>
      <c r="SW164" s="370"/>
      <c r="SX164" s="370"/>
      <c r="SY164" s="370"/>
      <c r="SZ164" s="370"/>
      <c r="TA164" s="370"/>
      <c r="TB164" s="370"/>
      <c r="TC164" s="370"/>
      <c r="TD164" s="370"/>
      <c r="TE164" s="370"/>
      <c r="TF164" s="370"/>
      <c r="TG164" s="370"/>
      <c r="TH164" s="370"/>
      <c r="TI164" s="370"/>
      <c r="TJ164" s="370"/>
      <c r="TK164" s="370"/>
      <c r="TL164" s="370"/>
      <c r="TM164" s="370"/>
      <c r="TN164" s="370"/>
      <c r="TO164" s="370"/>
      <c r="TP164" s="370"/>
      <c r="TQ164" s="370"/>
      <c r="TR164" s="370"/>
      <c r="TS164" s="370"/>
      <c r="TT164" s="370"/>
      <c r="TU164" s="370"/>
      <c r="TV164" s="370"/>
      <c r="TW164" s="370"/>
      <c r="TX164" s="370"/>
      <c r="TY164" s="370"/>
      <c r="TZ164" s="370"/>
      <c r="UA164" s="370"/>
      <c r="UB164" s="370"/>
      <c r="UC164" s="370"/>
      <c r="UD164" s="370"/>
      <c r="UE164" s="370"/>
      <c r="UF164" s="370"/>
      <c r="UG164" s="370"/>
      <c r="UH164" s="370"/>
      <c r="UI164" s="370"/>
      <c r="UJ164" s="370"/>
      <c r="UK164" s="370"/>
      <c r="UL164" s="370"/>
      <c r="UM164" s="370"/>
      <c r="UN164" s="370"/>
      <c r="UO164" s="370"/>
      <c r="UP164" s="370"/>
      <c r="UQ164" s="370"/>
      <c r="UR164" s="370"/>
      <c r="US164" s="370"/>
      <c r="UT164" s="370"/>
      <c r="UU164" s="370"/>
      <c r="UV164" s="370"/>
      <c r="UW164" s="370"/>
      <c r="UX164" s="370"/>
      <c r="UY164" s="370"/>
      <c r="UZ164" s="370"/>
      <c r="VA164" s="370"/>
      <c r="VB164" s="370"/>
      <c r="VC164" s="370"/>
      <c r="VD164" s="370"/>
      <c r="VE164" s="370"/>
      <c r="VF164" s="370"/>
      <c r="VG164" s="370"/>
      <c r="VH164" s="370"/>
      <c r="VI164" s="370"/>
      <c r="VJ164" s="370"/>
      <c r="VK164" s="370"/>
      <c r="VL164" s="370"/>
      <c r="VM164" s="370"/>
      <c r="VN164" s="370"/>
      <c r="VO164" s="370"/>
      <c r="VP164" s="370"/>
      <c r="VQ164" s="370"/>
      <c r="VR164" s="370"/>
      <c r="VS164" s="370"/>
      <c r="VT164" s="370"/>
      <c r="VU164" s="370"/>
      <c r="VV164" s="370"/>
      <c r="VW164" s="370"/>
      <c r="VX164" s="370"/>
      <c r="VY164" s="370"/>
      <c r="VZ164" s="370"/>
      <c r="WA164" s="370"/>
      <c r="WB164" s="370"/>
      <c r="WC164" s="370"/>
      <c r="WD164" s="370"/>
      <c r="WE164" s="370"/>
      <c r="WF164" s="370"/>
      <c r="WG164" s="370"/>
      <c r="WH164" s="370"/>
      <c r="WI164" s="370"/>
      <c r="WJ164" s="370"/>
      <c r="WK164" s="370"/>
      <c r="WL164" s="370"/>
      <c r="WM164" s="370"/>
      <c r="WN164" s="370"/>
      <c r="WO164" s="370"/>
      <c r="WP164" s="370"/>
      <c r="WQ164" s="370"/>
      <c r="WR164" s="370"/>
      <c r="WS164" s="370"/>
      <c r="WT164" s="370"/>
      <c r="WU164" s="370"/>
      <c r="WV164" s="370"/>
      <c r="WW164" s="370"/>
      <c r="WX164" s="370"/>
      <c r="WY164" s="370"/>
      <c r="WZ164" s="370"/>
      <c r="XA164" s="370"/>
      <c r="XB164" s="370"/>
      <c r="XC164" s="370"/>
      <c r="XD164" s="370"/>
      <c r="XE164" s="370"/>
      <c r="XF164" s="370"/>
      <c r="XG164" s="370"/>
      <c r="XH164" s="370"/>
      <c r="XI164" s="370"/>
      <c r="XJ164" s="370"/>
      <c r="XK164" s="370"/>
      <c r="XL164" s="370"/>
      <c r="XM164" s="370"/>
      <c r="XN164" s="370"/>
      <c r="XO164" s="370"/>
      <c r="XP164" s="370"/>
      <c r="XQ164" s="370"/>
      <c r="XR164" s="370"/>
      <c r="XS164" s="370"/>
      <c r="XT164" s="370"/>
      <c r="XU164" s="370"/>
      <c r="XV164" s="370"/>
      <c r="XW164" s="370"/>
      <c r="XX164" s="370"/>
      <c r="XY164" s="370"/>
      <c r="XZ164" s="370"/>
      <c r="YA164" s="370"/>
      <c r="YB164" s="370"/>
      <c r="YC164" s="370"/>
      <c r="YD164" s="370"/>
      <c r="YE164" s="370"/>
      <c r="YF164" s="370"/>
      <c r="YG164" s="370"/>
      <c r="YH164" s="370"/>
      <c r="YI164" s="370"/>
      <c r="YJ164" s="370"/>
      <c r="YK164" s="370"/>
      <c r="YL164" s="370"/>
      <c r="YM164" s="370"/>
      <c r="YN164" s="370"/>
      <c r="YO164" s="370"/>
      <c r="YP164" s="370"/>
      <c r="YQ164" s="370"/>
      <c r="YR164" s="370"/>
      <c r="YS164" s="370"/>
      <c r="YT164" s="370"/>
      <c r="YU164" s="370"/>
      <c r="YV164" s="370"/>
      <c r="YW164" s="370"/>
      <c r="YX164" s="370"/>
      <c r="YY164" s="370"/>
      <c r="YZ164" s="370"/>
      <c r="ZA164" s="370"/>
      <c r="ZB164" s="370"/>
      <c r="ZC164" s="370"/>
      <c r="ZD164" s="370"/>
      <c r="ZE164" s="370"/>
      <c r="ZF164" s="370"/>
      <c r="ZG164" s="370"/>
      <c r="ZH164" s="370"/>
      <c r="ZI164" s="370"/>
      <c r="ZJ164" s="370"/>
      <c r="ZK164" s="370"/>
      <c r="ZL164" s="370"/>
      <c r="ZM164" s="370"/>
      <c r="ZN164" s="370"/>
      <c r="ZO164" s="370"/>
      <c r="ZP164" s="370"/>
      <c r="ZQ164" s="370"/>
      <c r="ZR164" s="370"/>
      <c r="ZS164" s="370"/>
      <c r="ZT164" s="370"/>
      <c r="ZU164" s="370"/>
      <c r="ZV164" s="370"/>
      <c r="ZW164" s="370"/>
      <c r="ZX164" s="370"/>
      <c r="ZY164" s="370"/>
      <c r="ZZ164" s="370"/>
      <c r="AAA164" s="370"/>
      <c r="AAB164" s="370"/>
      <c r="AAC164" s="370"/>
      <c r="AAD164" s="370"/>
      <c r="AAE164" s="370"/>
      <c r="AAF164" s="370"/>
      <c r="AAG164" s="370"/>
      <c r="AAH164" s="370"/>
      <c r="AAI164" s="370"/>
      <c r="AAJ164" s="370"/>
      <c r="AAK164" s="370"/>
      <c r="AAL164" s="370"/>
      <c r="AAM164" s="370"/>
      <c r="AAN164" s="370"/>
      <c r="AAO164" s="370"/>
      <c r="AAP164" s="370"/>
      <c r="AAQ164" s="370"/>
      <c r="AAR164" s="370"/>
      <c r="AAS164" s="370"/>
      <c r="AAT164" s="370"/>
      <c r="AAU164" s="370"/>
      <c r="AAV164" s="370"/>
      <c r="AAW164" s="370"/>
      <c r="AAX164" s="370"/>
      <c r="AAY164" s="370"/>
      <c r="AAZ164" s="370"/>
      <c r="ABA164" s="370"/>
      <c r="ABB164" s="370"/>
      <c r="ABC164" s="370"/>
      <c r="ABD164" s="370"/>
      <c r="ABE164" s="370"/>
      <c r="ABF164" s="370"/>
      <c r="ABG164" s="370"/>
      <c r="ABH164" s="370"/>
      <c r="ABI164" s="370"/>
      <c r="ABJ164" s="370"/>
      <c r="ABK164" s="370"/>
      <c r="ABL164" s="370"/>
      <c r="ABM164" s="370"/>
      <c r="ABN164" s="370"/>
      <c r="ABO164" s="370"/>
      <c r="ABP164" s="370"/>
      <c r="ABQ164" s="370"/>
      <c r="ABR164" s="370"/>
      <c r="ABS164" s="370"/>
      <c r="ABT164" s="370"/>
      <c r="ABU164" s="370"/>
      <c r="ABV164" s="370"/>
      <c r="ABW164" s="370"/>
      <c r="ABX164" s="370"/>
      <c r="ABY164" s="370"/>
      <c r="ABZ164" s="370"/>
      <c r="ACA164" s="370"/>
      <c r="ACB164" s="370"/>
      <c r="ACC164" s="370"/>
      <c r="ACD164" s="370"/>
      <c r="ACE164" s="370"/>
      <c r="ACF164" s="370"/>
      <c r="ACG164" s="370"/>
      <c r="ACH164" s="370"/>
      <c r="ACI164" s="370"/>
      <c r="ACJ164" s="370"/>
      <c r="ACK164" s="370"/>
      <c r="ACL164" s="370"/>
      <c r="ACM164" s="370"/>
      <c r="ACN164" s="370"/>
      <c r="ACO164" s="370"/>
      <c r="ACP164" s="370"/>
      <c r="ACQ164" s="370"/>
      <c r="ACR164" s="370"/>
      <c r="ACS164" s="370"/>
      <c r="ACT164" s="370"/>
      <c r="ACU164" s="370"/>
      <c r="ACV164" s="370"/>
      <c r="ACW164" s="370"/>
      <c r="ACX164" s="370"/>
      <c r="ACY164" s="370"/>
      <c r="ACZ164" s="370"/>
      <c r="ADA164" s="370"/>
      <c r="ADB164" s="370"/>
      <c r="ADC164" s="370"/>
      <c r="ADD164" s="370"/>
      <c r="ADE164" s="370"/>
      <c r="ADF164" s="370"/>
      <c r="ADG164" s="370"/>
      <c r="ADH164" s="370"/>
      <c r="ADI164" s="370"/>
      <c r="ADJ164" s="370"/>
      <c r="ADK164" s="370"/>
      <c r="ADL164" s="370"/>
      <c r="ADM164" s="370"/>
      <c r="ADN164" s="370"/>
      <c r="ADO164" s="370"/>
      <c r="ADP164" s="370"/>
      <c r="ADQ164" s="370"/>
      <c r="ADR164" s="370"/>
      <c r="ADS164" s="370"/>
      <c r="ADT164" s="370"/>
      <c r="ADU164" s="370"/>
      <c r="ADV164" s="370"/>
      <c r="ADW164" s="370"/>
      <c r="ADX164" s="370"/>
      <c r="ADY164" s="370"/>
      <c r="ADZ164" s="370"/>
      <c r="AEA164" s="370"/>
      <c r="AEB164" s="370"/>
      <c r="AEC164" s="370"/>
      <c r="AED164" s="370"/>
      <c r="AEE164" s="370"/>
      <c r="AEF164" s="370"/>
      <c r="AEG164" s="370"/>
      <c r="AEH164" s="370"/>
      <c r="AEI164" s="370"/>
      <c r="AEJ164" s="370"/>
      <c r="AEK164" s="370"/>
      <c r="AEL164" s="370"/>
      <c r="AEM164" s="370"/>
      <c r="AEN164" s="370"/>
      <c r="AEO164" s="370"/>
      <c r="AEP164" s="370"/>
      <c r="AEQ164" s="370"/>
      <c r="AER164" s="370"/>
      <c r="AES164" s="370"/>
      <c r="AET164" s="370"/>
      <c r="AEU164" s="370"/>
      <c r="AEV164" s="370"/>
      <c r="AEW164" s="370"/>
      <c r="AEX164" s="370"/>
      <c r="AEY164" s="370"/>
      <c r="AEZ164" s="370"/>
      <c r="AFA164" s="370"/>
      <c r="AFB164" s="370"/>
      <c r="AFC164" s="370"/>
      <c r="AFD164" s="370"/>
      <c r="AFE164" s="370"/>
      <c r="AFF164" s="370"/>
      <c r="AFG164" s="370"/>
      <c r="AFH164" s="370"/>
      <c r="AFI164" s="370"/>
      <c r="AFJ164" s="370"/>
      <c r="AFK164" s="370"/>
      <c r="AFL164" s="370"/>
      <c r="AFM164" s="370"/>
      <c r="AFN164" s="370"/>
      <c r="AFO164" s="370"/>
      <c r="AFP164" s="370"/>
      <c r="AFQ164" s="370"/>
      <c r="AFR164" s="370"/>
      <c r="AFS164" s="370"/>
      <c r="AFT164" s="370"/>
      <c r="AFU164" s="370"/>
      <c r="AFV164" s="370"/>
      <c r="AFW164" s="370"/>
      <c r="AFX164" s="370"/>
      <c r="AFY164" s="370"/>
      <c r="AFZ164" s="370"/>
      <c r="AGA164" s="370"/>
      <c r="AGB164" s="370"/>
      <c r="AGC164" s="370"/>
      <c r="AGD164" s="370"/>
      <c r="AGE164" s="370"/>
      <c r="AGF164" s="370"/>
      <c r="AGG164" s="370"/>
      <c r="AGH164" s="370"/>
      <c r="AGI164" s="370"/>
      <c r="AGJ164" s="370"/>
      <c r="AGK164" s="370"/>
      <c r="AGL164" s="370"/>
      <c r="AGM164" s="370"/>
      <c r="AGN164" s="370"/>
      <c r="AGO164" s="370"/>
      <c r="AGP164" s="370"/>
      <c r="AGQ164" s="370"/>
      <c r="AGR164" s="370"/>
      <c r="AGS164" s="370"/>
      <c r="AGT164" s="370"/>
      <c r="AGU164" s="370"/>
      <c r="AGV164" s="370"/>
      <c r="AGW164" s="370"/>
      <c r="AGX164" s="370"/>
      <c r="AGY164" s="370"/>
      <c r="AGZ164" s="370"/>
      <c r="AHA164" s="370"/>
      <c r="AHB164" s="370"/>
      <c r="AHC164" s="370"/>
      <c r="AHD164" s="370"/>
      <c r="AHE164" s="370"/>
      <c r="AHF164" s="370"/>
      <c r="AHG164" s="370"/>
      <c r="AHH164" s="370"/>
      <c r="AHI164" s="370"/>
      <c r="AHJ164" s="370"/>
      <c r="AHK164" s="370"/>
      <c r="AHL164" s="370"/>
      <c r="AHM164" s="370"/>
      <c r="AHN164" s="370"/>
      <c r="AHO164" s="370"/>
      <c r="AHP164" s="370"/>
      <c r="AHQ164" s="370"/>
      <c r="AHR164" s="370"/>
      <c r="AHS164" s="370"/>
      <c r="AHT164" s="370"/>
      <c r="AHU164" s="370"/>
      <c r="AHV164" s="370"/>
      <c r="AHW164" s="370"/>
      <c r="AHX164" s="370"/>
      <c r="AHY164" s="370"/>
      <c r="AHZ164" s="370"/>
      <c r="AIA164" s="370"/>
      <c r="AIB164" s="370"/>
      <c r="AIC164" s="370"/>
      <c r="AID164" s="370"/>
      <c r="AIE164" s="370"/>
      <c r="AIF164" s="370"/>
      <c r="AIG164" s="370"/>
      <c r="AIH164" s="370"/>
      <c r="AII164" s="370"/>
      <c r="AIJ164" s="370"/>
      <c r="AIK164" s="370"/>
      <c r="AIL164" s="370"/>
      <c r="AIM164" s="370"/>
      <c r="AIN164" s="370"/>
      <c r="AIO164" s="370"/>
      <c r="AIP164" s="370"/>
      <c r="AIQ164" s="370"/>
      <c r="AIR164" s="370"/>
      <c r="AIS164" s="370"/>
      <c r="AIT164" s="370"/>
      <c r="AIU164" s="370"/>
      <c r="AIV164" s="370"/>
      <c r="AIW164" s="370"/>
      <c r="AIX164" s="370"/>
      <c r="AIY164" s="370"/>
      <c r="AIZ164" s="370"/>
      <c r="AJA164" s="370"/>
      <c r="AJB164" s="370"/>
      <c r="AJC164" s="370"/>
      <c r="AJD164" s="370"/>
      <c r="AJE164" s="370"/>
      <c r="AJF164" s="370"/>
      <c r="AJG164" s="370"/>
      <c r="AJH164" s="370"/>
      <c r="AJI164" s="370"/>
      <c r="AJJ164" s="370"/>
      <c r="AJK164" s="370"/>
      <c r="AJL164" s="370"/>
      <c r="AJM164" s="370"/>
      <c r="AJN164" s="370"/>
      <c r="AJO164" s="370"/>
      <c r="AJP164" s="370"/>
      <c r="AJQ164" s="370"/>
      <c r="AJR164" s="370"/>
      <c r="AJS164" s="370"/>
      <c r="AJT164" s="370"/>
      <c r="AJU164" s="370"/>
      <c r="AJV164" s="370"/>
      <c r="AJW164" s="370"/>
      <c r="AJX164" s="370"/>
      <c r="AJY164" s="370"/>
      <c r="AJZ164" s="370"/>
      <c r="AKA164" s="370"/>
      <c r="AKB164" s="370"/>
      <c r="AKC164" s="370"/>
      <c r="AKD164" s="370"/>
      <c r="AKE164" s="370"/>
      <c r="AKF164" s="370"/>
      <c r="AKG164" s="370"/>
      <c r="AKH164" s="370"/>
      <c r="AKI164" s="370"/>
      <c r="AKJ164" s="370"/>
      <c r="AKK164" s="370"/>
      <c r="AKL164" s="370"/>
      <c r="AKM164" s="370"/>
      <c r="AKN164" s="370"/>
      <c r="AKO164" s="370"/>
      <c r="AKP164" s="370"/>
      <c r="AKQ164" s="370"/>
      <c r="AKR164" s="370"/>
      <c r="AKS164" s="370"/>
      <c r="AKT164" s="370"/>
      <c r="AKU164" s="370"/>
      <c r="AKV164" s="370"/>
      <c r="AKW164" s="370"/>
      <c r="AKX164" s="370"/>
      <c r="AKY164" s="370"/>
      <c r="AKZ164" s="370"/>
      <c r="ALA164" s="370"/>
      <c r="ALB164" s="370"/>
      <c r="ALC164" s="370"/>
      <c r="ALD164" s="370"/>
    </row>
    <row r="165" spans="1:992" s="253" customFormat="1" ht="17.25" customHeight="1">
      <c r="A165" s="2421"/>
      <c r="B165" s="2829"/>
      <c r="C165" s="2422"/>
      <c r="D165" s="718" t="s">
        <v>302</v>
      </c>
      <c r="E165" s="374">
        <v>0</v>
      </c>
      <c r="F165" s="374">
        <v>0</v>
      </c>
      <c r="G165" s="2398"/>
      <c r="H165" s="2822"/>
      <c r="I165" s="2392"/>
      <c r="J165" s="2392"/>
      <c r="K165" s="2392"/>
      <c r="L165" s="2793"/>
      <c r="M165" s="580"/>
      <c r="N165" s="370"/>
      <c r="O165" s="370"/>
      <c r="P165" s="370"/>
      <c r="Q165" s="370"/>
      <c r="R165" s="370"/>
      <c r="S165" s="370"/>
      <c r="T165" s="370"/>
      <c r="U165" s="370"/>
      <c r="V165" s="370"/>
      <c r="W165" s="370"/>
      <c r="X165" s="370"/>
      <c r="Y165" s="370"/>
      <c r="Z165" s="370"/>
      <c r="AA165" s="370"/>
      <c r="AB165" s="370"/>
      <c r="AC165" s="370"/>
      <c r="AD165" s="370"/>
      <c r="AE165" s="370"/>
      <c r="AF165" s="370"/>
      <c r="AG165" s="370"/>
      <c r="AH165" s="370"/>
      <c r="AI165" s="370"/>
      <c r="AJ165" s="370"/>
      <c r="AK165" s="370"/>
      <c r="AL165" s="370"/>
      <c r="AM165" s="370"/>
      <c r="AN165" s="370"/>
      <c r="AO165" s="370"/>
      <c r="AP165" s="370"/>
      <c r="AQ165" s="370"/>
      <c r="AR165" s="370"/>
      <c r="AS165" s="370"/>
      <c r="AT165" s="370"/>
      <c r="AU165" s="370"/>
      <c r="AV165" s="370"/>
      <c r="AW165" s="370"/>
      <c r="AX165" s="370"/>
      <c r="AY165" s="370"/>
      <c r="AZ165" s="370"/>
      <c r="BA165" s="370"/>
      <c r="BB165" s="370"/>
      <c r="BC165" s="370"/>
      <c r="BD165" s="370"/>
      <c r="BE165" s="370"/>
      <c r="BF165" s="370"/>
      <c r="BG165" s="370"/>
      <c r="BH165" s="370"/>
      <c r="BI165" s="370"/>
      <c r="BJ165" s="370"/>
      <c r="BK165" s="370"/>
      <c r="BL165" s="370"/>
      <c r="BM165" s="370"/>
      <c r="BN165" s="370"/>
      <c r="BO165" s="370"/>
      <c r="BP165" s="370"/>
      <c r="BQ165" s="370"/>
      <c r="BR165" s="370"/>
      <c r="BS165" s="370"/>
      <c r="BT165" s="370"/>
      <c r="BU165" s="370"/>
      <c r="BV165" s="370"/>
      <c r="BW165" s="370"/>
      <c r="BX165" s="370"/>
      <c r="BY165" s="370"/>
      <c r="BZ165" s="370"/>
      <c r="CA165" s="370"/>
      <c r="CB165" s="370"/>
      <c r="CC165" s="370"/>
      <c r="CD165" s="370"/>
      <c r="CE165" s="370"/>
      <c r="CF165" s="370"/>
      <c r="CG165" s="370"/>
      <c r="CH165" s="370"/>
      <c r="CI165" s="370"/>
      <c r="CJ165" s="370"/>
      <c r="CK165" s="370"/>
      <c r="CL165" s="370"/>
      <c r="CM165" s="370"/>
      <c r="CN165" s="370"/>
      <c r="CO165" s="370"/>
      <c r="CP165" s="370"/>
      <c r="CQ165" s="370"/>
      <c r="CR165" s="370"/>
      <c r="CS165" s="370"/>
      <c r="CT165" s="370"/>
      <c r="CU165" s="370"/>
      <c r="CV165" s="370"/>
      <c r="CW165" s="370"/>
      <c r="CX165" s="370"/>
      <c r="CY165" s="370"/>
      <c r="CZ165" s="370"/>
      <c r="DA165" s="370"/>
      <c r="DB165" s="370"/>
      <c r="DC165" s="370"/>
      <c r="DD165" s="370"/>
      <c r="DE165" s="370"/>
      <c r="DF165" s="370"/>
      <c r="DG165" s="370"/>
      <c r="DH165" s="370"/>
      <c r="DI165" s="370"/>
      <c r="DJ165" s="370"/>
      <c r="DK165" s="370"/>
      <c r="DL165" s="370"/>
      <c r="DM165" s="370"/>
      <c r="DN165" s="370"/>
      <c r="DO165" s="370"/>
      <c r="DP165" s="370"/>
      <c r="DQ165" s="370"/>
      <c r="DR165" s="370"/>
      <c r="DS165" s="370"/>
      <c r="DT165" s="370"/>
      <c r="DU165" s="370"/>
      <c r="DV165" s="370"/>
      <c r="DW165" s="370"/>
      <c r="DX165" s="370"/>
      <c r="DY165" s="370"/>
      <c r="DZ165" s="370"/>
      <c r="EA165" s="370"/>
      <c r="EB165" s="370"/>
      <c r="EC165" s="370"/>
      <c r="ED165" s="370"/>
      <c r="EE165" s="370"/>
      <c r="EF165" s="370"/>
      <c r="EG165" s="370"/>
      <c r="EH165" s="370"/>
      <c r="EI165" s="370"/>
      <c r="EJ165" s="370"/>
      <c r="EK165" s="370"/>
      <c r="EL165" s="370"/>
      <c r="EM165" s="370"/>
      <c r="EN165" s="370"/>
      <c r="EO165" s="370"/>
      <c r="EP165" s="370"/>
      <c r="EQ165" s="370"/>
      <c r="ER165" s="370"/>
      <c r="ES165" s="370"/>
      <c r="ET165" s="370"/>
      <c r="EU165" s="370"/>
      <c r="EV165" s="370"/>
      <c r="EW165" s="370"/>
      <c r="EX165" s="370"/>
      <c r="EY165" s="370"/>
      <c r="EZ165" s="370"/>
      <c r="FA165" s="370"/>
      <c r="FB165" s="370"/>
      <c r="FC165" s="370"/>
      <c r="FD165" s="370"/>
      <c r="FE165" s="370"/>
      <c r="FF165" s="370"/>
      <c r="FG165" s="370"/>
      <c r="FH165" s="370"/>
      <c r="FI165" s="370"/>
      <c r="FJ165" s="370"/>
      <c r="FK165" s="370"/>
      <c r="FL165" s="370"/>
      <c r="FM165" s="370"/>
      <c r="FN165" s="370"/>
      <c r="FO165" s="370"/>
      <c r="FP165" s="370"/>
      <c r="FQ165" s="370"/>
      <c r="FR165" s="370"/>
      <c r="FS165" s="370"/>
      <c r="FT165" s="370"/>
      <c r="FU165" s="370"/>
      <c r="FV165" s="370"/>
      <c r="FW165" s="370"/>
      <c r="FX165" s="370"/>
      <c r="FY165" s="370"/>
      <c r="FZ165" s="370"/>
      <c r="GA165" s="370"/>
      <c r="GB165" s="370"/>
      <c r="GC165" s="370"/>
      <c r="GD165" s="370"/>
      <c r="GE165" s="370"/>
      <c r="GF165" s="370"/>
      <c r="GG165" s="370"/>
      <c r="GH165" s="370"/>
      <c r="GI165" s="370"/>
      <c r="GJ165" s="370"/>
      <c r="GK165" s="370"/>
      <c r="GL165" s="370"/>
      <c r="GM165" s="370"/>
      <c r="GN165" s="370"/>
      <c r="GO165" s="370"/>
      <c r="GP165" s="370"/>
      <c r="GQ165" s="370"/>
      <c r="GR165" s="370"/>
      <c r="GS165" s="370"/>
      <c r="GT165" s="370"/>
      <c r="GU165" s="370"/>
      <c r="GV165" s="370"/>
      <c r="GW165" s="370"/>
      <c r="GX165" s="370"/>
      <c r="GY165" s="370"/>
      <c r="GZ165" s="370"/>
      <c r="HA165" s="370"/>
      <c r="HB165" s="370"/>
      <c r="HC165" s="370"/>
      <c r="HD165" s="370"/>
      <c r="HE165" s="370"/>
      <c r="HF165" s="370"/>
      <c r="HG165" s="370"/>
      <c r="HH165" s="370"/>
      <c r="HI165" s="370"/>
      <c r="HJ165" s="370"/>
      <c r="HK165" s="370"/>
      <c r="HL165" s="370"/>
      <c r="HM165" s="370"/>
      <c r="HN165" s="370"/>
      <c r="HO165" s="370"/>
      <c r="HP165" s="370"/>
      <c r="HQ165" s="370"/>
      <c r="HR165" s="370"/>
      <c r="HS165" s="370"/>
      <c r="HT165" s="370"/>
      <c r="HU165" s="370"/>
      <c r="HV165" s="370"/>
      <c r="HW165" s="370"/>
      <c r="HX165" s="370"/>
      <c r="HY165" s="370"/>
      <c r="HZ165" s="370"/>
      <c r="IA165" s="370"/>
      <c r="IB165" s="370"/>
      <c r="IC165" s="370"/>
      <c r="ID165" s="370"/>
      <c r="IE165" s="370"/>
      <c r="IF165" s="370"/>
      <c r="IG165" s="370"/>
      <c r="IH165" s="370"/>
      <c r="II165" s="370"/>
      <c r="IJ165" s="370"/>
      <c r="IK165" s="370"/>
      <c r="IL165" s="370"/>
      <c r="IM165" s="370"/>
      <c r="IN165" s="370"/>
      <c r="IO165" s="370"/>
      <c r="IP165" s="370"/>
      <c r="IQ165" s="370"/>
      <c r="IR165" s="370"/>
      <c r="IS165" s="370"/>
      <c r="IT165" s="370"/>
      <c r="IU165" s="370"/>
      <c r="IV165" s="370"/>
      <c r="IW165" s="370"/>
      <c r="IX165" s="370"/>
      <c r="IY165" s="370"/>
      <c r="IZ165" s="370"/>
      <c r="JA165" s="370"/>
      <c r="JB165" s="370"/>
      <c r="JC165" s="370"/>
      <c r="JD165" s="370"/>
      <c r="JE165" s="370"/>
      <c r="JF165" s="370"/>
      <c r="JG165" s="370"/>
      <c r="JH165" s="370"/>
      <c r="JI165" s="370"/>
      <c r="JJ165" s="370"/>
      <c r="JK165" s="370"/>
      <c r="JL165" s="370"/>
      <c r="JM165" s="370"/>
      <c r="JN165" s="370"/>
      <c r="JO165" s="370"/>
      <c r="JP165" s="370"/>
      <c r="JQ165" s="370"/>
      <c r="JR165" s="370"/>
      <c r="JS165" s="370"/>
      <c r="JT165" s="370"/>
      <c r="JU165" s="370"/>
      <c r="JV165" s="370"/>
      <c r="JW165" s="370"/>
      <c r="JX165" s="370"/>
      <c r="JY165" s="370"/>
      <c r="JZ165" s="370"/>
      <c r="KA165" s="370"/>
      <c r="KB165" s="370"/>
      <c r="KC165" s="370"/>
      <c r="KD165" s="370"/>
      <c r="KE165" s="370"/>
      <c r="KF165" s="370"/>
      <c r="KG165" s="370"/>
      <c r="KH165" s="370"/>
      <c r="KI165" s="370"/>
      <c r="KJ165" s="370"/>
      <c r="KK165" s="370"/>
      <c r="KL165" s="370"/>
      <c r="KM165" s="370"/>
      <c r="KN165" s="370"/>
      <c r="KO165" s="370"/>
      <c r="KP165" s="370"/>
      <c r="KQ165" s="370"/>
      <c r="KR165" s="370"/>
      <c r="KS165" s="370"/>
      <c r="KT165" s="370"/>
      <c r="KU165" s="370"/>
      <c r="KV165" s="370"/>
      <c r="KW165" s="370"/>
      <c r="KX165" s="370"/>
      <c r="KY165" s="370"/>
      <c r="KZ165" s="370"/>
      <c r="LA165" s="370"/>
      <c r="LB165" s="370"/>
      <c r="LC165" s="370"/>
      <c r="LD165" s="370"/>
      <c r="LE165" s="370"/>
      <c r="LF165" s="370"/>
      <c r="LG165" s="370"/>
      <c r="LH165" s="370"/>
      <c r="LI165" s="370"/>
      <c r="LJ165" s="370"/>
      <c r="LK165" s="370"/>
      <c r="LL165" s="370"/>
      <c r="LM165" s="370"/>
      <c r="LN165" s="370"/>
      <c r="LO165" s="370"/>
      <c r="LP165" s="370"/>
      <c r="LQ165" s="370"/>
      <c r="LR165" s="370"/>
      <c r="LS165" s="370"/>
      <c r="LT165" s="370"/>
      <c r="LU165" s="370"/>
      <c r="LV165" s="370"/>
      <c r="LW165" s="370"/>
      <c r="LX165" s="370"/>
      <c r="LY165" s="370"/>
      <c r="LZ165" s="370"/>
      <c r="MA165" s="370"/>
      <c r="MB165" s="370"/>
      <c r="MC165" s="370"/>
      <c r="MD165" s="370"/>
      <c r="ME165" s="370"/>
      <c r="MF165" s="370"/>
      <c r="MG165" s="370"/>
      <c r="MH165" s="370"/>
      <c r="MI165" s="370"/>
      <c r="MJ165" s="370"/>
      <c r="MK165" s="370"/>
      <c r="ML165" s="370"/>
      <c r="MM165" s="370"/>
      <c r="MN165" s="370"/>
      <c r="MO165" s="370"/>
      <c r="MP165" s="370"/>
      <c r="MQ165" s="370"/>
      <c r="MR165" s="370"/>
      <c r="MS165" s="370"/>
      <c r="MT165" s="370"/>
      <c r="MU165" s="370"/>
      <c r="MV165" s="370"/>
      <c r="MW165" s="370"/>
      <c r="MX165" s="370"/>
      <c r="MY165" s="370"/>
      <c r="MZ165" s="370"/>
      <c r="NA165" s="370"/>
      <c r="NB165" s="370"/>
      <c r="NC165" s="370"/>
      <c r="ND165" s="370"/>
      <c r="NE165" s="370"/>
      <c r="NF165" s="370"/>
      <c r="NG165" s="370"/>
      <c r="NH165" s="370"/>
      <c r="NI165" s="370"/>
      <c r="NJ165" s="370"/>
      <c r="NK165" s="370"/>
      <c r="NL165" s="370"/>
      <c r="NM165" s="370"/>
      <c r="NN165" s="370"/>
      <c r="NO165" s="370"/>
      <c r="NP165" s="370"/>
      <c r="NQ165" s="370"/>
      <c r="NR165" s="370"/>
      <c r="NS165" s="370"/>
      <c r="NT165" s="370"/>
      <c r="NU165" s="370"/>
      <c r="NV165" s="370"/>
      <c r="NW165" s="370"/>
      <c r="NX165" s="370"/>
      <c r="NY165" s="370"/>
      <c r="NZ165" s="370"/>
      <c r="OA165" s="370"/>
      <c r="OB165" s="370"/>
      <c r="OC165" s="370"/>
      <c r="OD165" s="370"/>
      <c r="OE165" s="370"/>
      <c r="OF165" s="370"/>
      <c r="OG165" s="370"/>
      <c r="OH165" s="370"/>
      <c r="OI165" s="370"/>
      <c r="OJ165" s="370"/>
      <c r="OK165" s="370"/>
      <c r="OL165" s="370"/>
      <c r="OM165" s="370"/>
      <c r="ON165" s="370"/>
      <c r="OO165" s="370"/>
      <c r="OP165" s="370"/>
      <c r="OQ165" s="370"/>
      <c r="OR165" s="370"/>
      <c r="OS165" s="370"/>
      <c r="OT165" s="370"/>
      <c r="OU165" s="370"/>
      <c r="OV165" s="370"/>
      <c r="OW165" s="370"/>
      <c r="OX165" s="370"/>
      <c r="OY165" s="370"/>
      <c r="OZ165" s="370"/>
      <c r="PA165" s="370"/>
      <c r="PB165" s="370"/>
      <c r="PC165" s="370"/>
      <c r="PD165" s="370"/>
      <c r="PE165" s="370"/>
      <c r="PF165" s="370"/>
      <c r="PG165" s="370"/>
      <c r="PH165" s="370"/>
      <c r="PI165" s="370"/>
      <c r="PJ165" s="370"/>
      <c r="PK165" s="370"/>
      <c r="PL165" s="370"/>
      <c r="PM165" s="370"/>
      <c r="PN165" s="370"/>
      <c r="PO165" s="370"/>
      <c r="PP165" s="370"/>
      <c r="PQ165" s="370"/>
      <c r="PR165" s="370"/>
      <c r="PS165" s="370"/>
      <c r="PT165" s="370"/>
      <c r="PU165" s="370"/>
      <c r="PV165" s="370"/>
      <c r="PW165" s="370"/>
      <c r="PX165" s="370"/>
      <c r="PY165" s="370"/>
      <c r="PZ165" s="370"/>
      <c r="QA165" s="370"/>
      <c r="QB165" s="370"/>
      <c r="QC165" s="370"/>
      <c r="QD165" s="370"/>
      <c r="QE165" s="370"/>
      <c r="QF165" s="370"/>
      <c r="QG165" s="370"/>
      <c r="QH165" s="370"/>
      <c r="QI165" s="370"/>
      <c r="QJ165" s="370"/>
      <c r="QK165" s="370"/>
      <c r="QL165" s="370"/>
      <c r="QM165" s="370"/>
      <c r="QN165" s="370"/>
      <c r="QO165" s="370"/>
      <c r="QP165" s="370"/>
      <c r="QQ165" s="370"/>
      <c r="QR165" s="370"/>
      <c r="QS165" s="370"/>
      <c r="QT165" s="370"/>
      <c r="QU165" s="370"/>
      <c r="QV165" s="370"/>
      <c r="QW165" s="370"/>
      <c r="QX165" s="370"/>
      <c r="QY165" s="370"/>
      <c r="QZ165" s="370"/>
      <c r="RA165" s="370"/>
      <c r="RB165" s="370"/>
      <c r="RC165" s="370"/>
      <c r="RD165" s="370"/>
      <c r="RE165" s="370"/>
      <c r="RF165" s="370"/>
      <c r="RG165" s="370"/>
      <c r="RH165" s="370"/>
      <c r="RI165" s="370"/>
      <c r="RJ165" s="370"/>
      <c r="RK165" s="370"/>
      <c r="RL165" s="370"/>
      <c r="RM165" s="370"/>
      <c r="RN165" s="370"/>
      <c r="RO165" s="370"/>
      <c r="RP165" s="370"/>
      <c r="RQ165" s="370"/>
      <c r="RR165" s="370"/>
      <c r="RS165" s="370"/>
      <c r="RT165" s="370"/>
      <c r="RU165" s="370"/>
      <c r="RV165" s="370"/>
      <c r="RW165" s="370"/>
      <c r="RX165" s="370"/>
      <c r="RY165" s="370"/>
      <c r="RZ165" s="370"/>
      <c r="SA165" s="370"/>
      <c r="SB165" s="370"/>
      <c r="SC165" s="370"/>
      <c r="SD165" s="370"/>
      <c r="SE165" s="370"/>
      <c r="SF165" s="370"/>
      <c r="SG165" s="370"/>
      <c r="SH165" s="370"/>
      <c r="SI165" s="370"/>
      <c r="SJ165" s="370"/>
      <c r="SK165" s="370"/>
      <c r="SL165" s="370"/>
      <c r="SM165" s="370"/>
      <c r="SN165" s="370"/>
      <c r="SO165" s="370"/>
      <c r="SP165" s="370"/>
      <c r="SQ165" s="370"/>
      <c r="SR165" s="370"/>
      <c r="SS165" s="370"/>
      <c r="ST165" s="370"/>
      <c r="SU165" s="370"/>
      <c r="SV165" s="370"/>
      <c r="SW165" s="370"/>
      <c r="SX165" s="370"/>
      <c r="SY165" s="370"/>
      <c r="SZ165" s="370"/>
      <c r="TA165" s="370"/>
      <c r="TB165" s="370"/>
      <c r="TC165" s="370"/>
      <c r="TD165" s="370"/>
      <c r="TE165" s="370"/>
      <c r="TF165" s="370"/>
      <c r="TG165" s="370"/>
      <c r="TH165" s="370"/>
      <c r="TI165" s="370"/>
      <c r="TJ165" s="370"/>
      <c r="TK165" s="370"/>
      <c r="TL165" s="370"/>
      <c r="TM165" s="370"/>
      <c r="TN165" s="370"/>
      <c r="TO165" s="370"/>
      <c r="TP165" s="370"/>
      <c r="TQ165" s="370"/>
      <c r="TR165" s="370"/>
      <c r="TS165" s="370"/>
      <c r="TT165" s="370"/>
      <c r="TU165" s="370"/>
      <c r="TV165" s="370"/>
      <c r="TW165" s="370"/>
      <c r="TX165" s="370"/>
      <c r="TY165" s="370"/>
      <c r="TZ165" s="370"/>
      <c r="UA165" s="370"/>
      <c r="UB165" s="370"/>
      <c r="UC165" s="370"/>
      <c r="UD165" s="370"/>
      <c r="UE165" s="370"/>
      <c r="UF165" s="370"/>
      <c r="UG165" s="370"/>
      <c r="UH165" s="370"/>
      <c r="UI165" s="370"/>
      <c r="UJ165" s="370"/>
      <c r="UK165" s="370"/>
      <c r="UL165" s="370"/>
      <c r="UM165" s="370"/>
      <c r="UN165" s="370"/>
      <c r="UO165" s="370"/>
      <c r="UP165" s="370"/>
      <c r="UQ165" s="370"/>
      <c r="UR165" s="370"/>
      <c r="US165" s="370"/>
      <c r="UT165" s="370"/>
      <c r="UU165" s="370"/>
      <c r="UV165" s="370"/>
      <c r="UW165" s="370"/>
      <c r="UX165" s="370"/>
      <c r="UY165" s="370"/>
      <c r="UZ165" s="370"/>
      <c r="VA165" s="370"/>
      <c r="VB165" s="370"/>
      <c r="VC165" s="370"/>
      <c r="VD165" s="370"/>
      <c r="VE165" s="370"/>
      <c r="VF165" s="370"/>
      <c r="VG165" s="370"/>
      <c r="VH165" s="370"/>
      <c r="VI165" s="370"/>
      <c r="VJ165" s="370"/>
      <c r="VK165" s="370"/>
      <c r="VL165" s="370"/>
      <c r="VM165" s="370"/>
      <c r="VN165" s="370"/>
      <c r="VO165" s="370"/>
      <c r="VP165" s="370"/>
      <c r="VQ165" s="370"/>
      <c r="VR165" s="370"/>
      <c r="VS165" s="370"/>
      <c r="VT165" s="370"/>
      <c r="VU165" s="370"/>
      <c r="VV165" s="370"/>
      <c r="VW165" s="370"/>
      <c r="VX165" s="370"/>
      <c r="VY165" s="370"/>
      <c r="VZ165" s="370"/>
      <c r="WA165" s="370"/>
      <c r="WB165" s="370"/>
      <c r="WC165" s="370"/>
      <c r="WD165" s="370"/>
      <c r="WE165" s="370"/>
      <c r="WF165" s="370"/>
      <c r="WG165" s="370"/>
      <c r="WH165" s="370"/>
      <c r="WI165" s="370"/>
      <c r="WJ165" s="370"/>
      <c r="WK165" s="370"/>
      <c r="WL165" s="370"/>
      <c r="WM165" s="370"/>
      <c r="WN165" s="370"/>
      <c r="WO165" s="370"/>
      <c r="WP165" s="370"/>
      <c r="WQ165" s="370"/>
      <c r="WR165" s="370"/>
      <c r="WS165" s="370"/>
      <c r="WT165" s="370"/>
      <c r="WU165" s="370"/>
      <c r="WV165" s="370"/>
      <c r="WW165" s="370"/>
      <c r="WX165" s="370"/>
      <c r="WY165" s="370"/>
      <c r="WZ165" s="370"/>
      <c r="XA165" s="370"/>
      <c r="XB165" s="370"/>
      <c r="XC165" s="370"/>
      <c r="XD165" s="370"/>
      <c r="XE165" s="370"/>
      <c r="XF165" s="370"/>
      <c r="XG165" s="370"/>
      <c r="XH165" s="370"/>
      <c r="XI165" s="370"/>
      <c r="XJ165" s="370"/>
      <c r="XK165" s="370"/>
      <c r="XL165" s="370"/>
      <c r="XM165" s="370"/>
      <c r="XN165" s="370"/>
      <c r="XO165" s="370"/>
      <c r="XP165" s="370"/>
      <c r="XQ165" s="370"/>
      <c r="XR165" s="370"/>
      <c r="XS165" s="370"/>
      <c r="XT165" s="370"/>
      <c r="XU165" s="370"/>
      <c r="XV165" s="370"/>
      <c r="XW165" s="370"/>
      <c r="XX165" s="370"/>
      <c r="XY165" s="370"/>
      <c r="XZ165" s="370"/>
      <c r="YA165" s="370"/>
      <c r="YB165" s="370"/>
      <c r="YC165" s="370"/>
      <c r="YD165" s="370"/>
      <c r="YE165" s="370"/>
      <c r="YF165" s="370"/>
      <c r="YG165" s="370"/>
      <c r="YH165" s="370"/>
      <c r="YI165" s="370"/>
      <c r="YJ165" s="370"/>
      <c r="YK165" s="370"/>
      <c r="YL165" s="370"/>
      <c r="YM165" s="370"/>
      <c r="YN165" s="370"/>
      <c r="YO165" s="370"/>
      <c r="YP165" s="370"/>
      <c r="YQ165" s="370"/>
      <c r="YR165" s="370"/>
      <c r="YS165" s="370"/>
      <c r="YT165" s="370"/>
      <c r="YU165" s="370"/>
      <c r="YV165" s="370"/>
      <c r="YW165" s="370"/>
      <c r="YX165" s="370"/>
      <c r="YY165" s="370"/>
      <c r="YZ165" s="370"/>
      <c r="ZA165" s="370"/>
      <c r="ZB165" s="370"/>
      <c r="ZC165" s="370"/>
      <c r="ZD165" s="370"/>
      <c r="ZE165" s="370"/>
      <c r="ZF165" s="370"/>
      <c r="ZG165" s="370"/>
      <c r="ZH165" s="370"/>
      <c r="ZI165" s="370"/>
      <c r="ZJ165" s="370"/>
      <c r="ZK165" s="370"/>
      <c r="ZL165" s="370"/>
      <c r="ZM165" s="370"/>
      <c r="ZN165" s="370"/>
      <c r="ZO165" s="370"/>
      <c r="ZP165" s="370"/>
      <c r="ZQ165" s="370"/>
      <c r="ZR165" s="370"/>
      <c r="ZS165" s="370"/>
      <c r="ZT165" s="370"/>
      <c r="ZU165" s="370"/>
      <c r="ZV165" s="370"/>
      <c r="ZW165" s="370"/>
      <c r="ZX165" s="370"/>
      <c r="ZY165" s="370"/>
      <c r="ZZ165" s="370"/>
      <c r="AAA165" s="370"/>
      <c r="AAB165" s="370"/>
      <c r="AAC165" s="370"/>
      <c r="AAD165" s="370"/>
      <c r="AAE165" s="370"/>
      <c r="AAF165" s="370"/>
      <c r="AAG165" s="370"/>
      <c r="AAH165" s="370"/>
      <c r="AAI165" s="370"/>
      <c r="AAJ165" s="370"/>
      <c r="AAK165" s="370"/>
      <c r="AAL165" s="370"/>
      <c r="AAM165" s="370"/>
      <c r="AAN165" s="370"/>
      <c r="AAO165" s="370"/>
      <c r="AAP165" s="370"/>
      <c r="AAQ165" s="370"/>
      <c r="AAR165" s="370"/>
      <c r="AAS165" s="370"/>
      <c r="AAT165" s="370"/>
      <c r="AAU165" s="370"/>
      <c r="AAV165" s="370"/>
      <c r="AAW165" s="370"/>
      <c r="AAX165" s="370"/>
      <c r="AAY165" s="370"/>
      <c r="AAZ165" s="370"/>
      <c r="ABA165" s="370"/>
      <c r="ABB165" s="370"/>
      <c r="ABC165" s="370"/>
      <c r="ABD165" s="370"/>
      <c r="ABE165" s="370"/>
      <c r="ABF165" s="370"/>
      <c r="ABG165" s="370"/>
      <c r="ABH165" s="370"/>
      <c r="ABI165" s="370"/>
      <c r="ABJ165" s="370"/>
      <c r="ABK165" s="370"/>
      <c r="ABL165" s="370"/>
      <c r="ABM165" s="370"/>
      <c r="ABN165" s="370"/>
      <c r="ABO165" s="370"/>
      <c r="ABP165" s="370"/>
      <c r="ABQ165" s="370"/>
      <c r="ABR165" s="370"/>
      <c r="ABS165" s="370"/>
      <c r="ABT165" s="370"/>
      <c r="ABU165" s="370"/>
      <c r="ABV165" s="370"/>
      <c r="ABW165" s="370"/>
      <c r="ABX165" s="370"/>
      <c r="ABY165" s="370"/>
      <c r="ABZ165" s="370"/>
      <c r="ACA165" s="370"/>
      <c r="ACB165" s="370"/>
      <c r="ACC165" s="370"/>
      <c r="ACD165" s="370"/>
      <c r="ACE165" s="370"/>
      <c r="ACF165" s="370"/>
      <c r="ACG165" s="370"/>
      <c r="ACH165" s="370"/>
      <c r="ACI165" s="370"/>
      <c r="ACJ165" s="370"/>
      <c r="ACK165" s="370"/>
      <c r="ACL165" s="370"/>
      <c r="ACM165" s="370"/>
      <c r="ACN165" s="370"/>
      <c r="ACO165" s="370"/>
      <c r="ACP165" s="370"/>
      <c r="ACQ165" s="370"/>
      <c r="ACR165" s="370"/>
      <c r="ACS165" s="370"/>
      <c r="ACT165" s="370"/>
      <c r="ACU165" s="370"/>
      <c r="ACV165" s="370"/>
      <c r="ACW165" s="370"/>
      <c r="ACX165" s="370"/>
      <c r="ACY165" s="370"/>
      <c r="ACZ165" s="370"/>
      <c r="ADA165" s="370"/>
      <c r="ADB165" s="370"/>
      <c r="ADC165" s="370"/>
      <c r="ADD165" s="370"/>
      <c r="ADE165" s="370"/>
      <c r="ADF165" s="370"/>
      <c r="ADG165" s="370"/>
      <c r="ADH165" s="370"/>
      <c r="ADI165" s="370"/>
      <c r="ADJ165" s="370"/>
      <c r="ADK165" s="370"/>
      <c r="ADL165" s="370"/>
      <c r="ADM165" s="370"/>
      <c r="ADN165" s="370"/>
      <c r="ADO165" s="370"/>
      <c r="ADP165" s="370"/>
      <c r="ADQ165" s="370"/>
      <c r="ADR165" s="370"/>
      <c r="ADS165" s="370"/>
      <c r="ADT165" s="370"/>
      <c r="ADU165" s="370"/>
      <c r="ADV165" s="370"/>
      <c r="ADW165" s="370"/>
      <c r="ADX165" s="370"/>
      <c r="ADY165" s="370"/>
      <c r="ADZ165" s="370"/>
      <c r="AEA165" s="370"/>
      <c r="AEB165" s="370"/>
      <c r="AEC165" s="370"/>
      <c r="AED165" s="370"/>
      <c r="AEE165" s="370"/>
      <c r="AEF165" s="370"/>
      <c r="AEG165" s="370"/>
      <c r="AEH165" s="370"/>
      <c r="AEI165" s="370"/>
      <c r="AEJ165" s="370"/>
      <c r="AEK165" s="370"/>
      <c r="AEL165" s="370"/>
      <c r="AEM165" s="370"/>
      <c r="AEN165" s="370"/>
      <c r="AEO165" s="370"/>
      <c r="AEP165" s="370"/>
      <c r="AEQ165" s="370"/>
      <c r="AER165" s="370"/>
      <c r="AES165" s="370"/>
      <c r="AET165" s="370"/>
      <c r="AEU165" s="370"/>
      <c r="AEV165" s="370"/>
      <c r="AEW165" s="370"/>
      <c r="AEX165" s="370"/>
      <c r="AEY165" s="370"/>
      <c r="AEZ165" s="370"/>
      <c r="AFA165" s="370"/>
      <c r="AFB165" s="370"/>
      <c r="AFC165" s="370"/>
      <c r="AFD165" s="370"/>
      <c r="AFE165" s="370"/>
      <c r="AFF165" s="370"/>
      <c r="AFG165" s="370"/>
      <c r="AFH165" s="370"/>
      <c r="AFI165" s="370"/>
      <c r="AFJ165" s="370"/>
      <c r="AFK165" s="370"/>
      <c r="AFL165" s="370"/>
      <c r="AFM165" s="370"/>
      <c r="AFN165" s="370"/>
      <c r="AFO165" s="370"/>
      <c r="AFP165" s="370"/>
      <c r="AFQ165" s="370"/>
      <c r="AFR165" s="370"/>
      <c r="AFS165" s="370"/>
      <c r="AFT165" s="370"/>
      <c r="AFU165" s="370"/>
      <c r="AFV165" s="370"/>
      <c r="AFW165" s="370"/>
      <c r="AFX165" s="370"/>
      <c r="AFY165" s="370"/>
      <c r="AFZ165" s="370"/>
      <c r="AGA165" s="370"/>
      <c r="AGB165" s="370"/>
      <c r="AGC165" s="370"/>
      <c r="AGD165" s="370"/>
      <c r="AGE165" s="370"/>
      <c r="AGF165" s="370"/>
      <c r="AGG165" s="370"/>
      <c r="AGH165" s="370"/>
      <c r="AGI165" s="370"/>
      <c r="AGJ165" s="370"/>
      <c r="AGK165" s="370"/>
      <c r="AGL165" s="370"/>
      <c r="AGM165" s="370"/>
      <c r="AGN165" s="370"/>
      <c r="AGO165" s="370"/>
      <c r="AGP165" s="370"/>
      <c r="AGQ165" s="370"/>
      <c r="AGR165" s="370"/>
      <c r="AGS165" s="370"/>
      <c r="AGT165" s="370"/>
      <c r="AGU165" s="370"/>
      <c r="AGV165" s="370"/>
      <c r="AGW165" s="370"/>
      <c r="AGX165" s="370"/>
      <c r="AGY165" s="370"/>
      <c r="AGZ165" s="370"/>
      <c r="AHA165" s="370"/>
      <c r="AHB165" s="370"/>
      <c r="AHC165" s="370"/>
      <c r="AHD165" s="370"/>
      <c r="AHE165" s="370"/>
      <c r="AHF165" s="370"/>
      <c r="AHG165" s="370"/>
      <c r="AHH165" s="370"/>
      <c r="AHI165" s="370"/>
      <c r="AHJ165" s="370"/>
      <c r="AHK165" s="370"/>
      <c r="AHL165" s="370"/>
      <c r="AHM165" s="370"/>
      <c r="AHN165" s="370"/>
      <c r="AHO165" s="370"/>
      <c r="AHP165" s="370"/>
      <c r="AHQ165" s="370"/>
      <c r="AHR165" s="370"/>
      <c r="AHS165" s="370"/>
      <c r="AHT165" s="370"/>
      <c r="AHU165" s="370"/>
      <c r="AHV165" s="370"/>
      <c r="AHW165" s="370"/>
      <c r="AHX165" s="370"/>
      <c r="AHY165" s="370"/>
      <c r="AHZ165" s="370"/>
      <c r="AIA165" s="370"/>
      <c r="AIB165" s="370"/>
      <c r="AIC165" s="370"/>
      <c r="AID165" s="370"/>
      <c r="AIE165" s="370"/>
      <c r="AIF165" s="370"/>
      <c r="AIG165" s="370"/>
      <c r="AIH165" s="370"/>
      <c r="AII165" s="370"/>
      <c r="AIJ165" s="370"/>
      <c r="AIK165" s="370"/>
      <c r="AIL165" s="370"/>
      <c r="AIM165" s="370"/>
      <c r="AIN165" s="370"/>
      <c r="AIO165" s="370"/>
      <c r="AIP165" s="370"/>
      <c r="AIQ165" s="370"/>
      <c r="AIR165" s="370"/>
      <c r="AIS165" s="370"/>
      <c r="AIT165" s="370"/>
      <c r="AIU165" s="370"/>
      <c r="AIV165" s="370"/>
      <c r="AIW165" s="370"/>
      <c r="AIX165" s="370"/>
      <c r="AIY165" s="370"/>
      <c r="AIZ165" s="370"/>
      <c r="AJA165" s="370"/>
      <c r="AJB165" s="370"/>
      <c r="AJC165" s="370"/>
      <c r="AJD165" s="370"/>
      <c r="AJE165" s="370"/>
      <c r="AJF165" s="370"/>
      <c r="AJG165" s="370"/>
      <c r="AJH165" s="370"/>
      <c r="AJI165" s="370"/>
      <c r="AJJ165" s="370"/>
      <c r="AJK165" s="370"/>
      <c r="AJL165" s="370"/>
      <c r="AJM165" s="370"/>
      <c r="AJN165" s="370"/>
      <c r="AJO165" s="370"/>
      <c r="AJP165" s="370"/>
      <c r="AJQ165" s="370"/>
      <c r="AJR165" s="370"/>
      <c r="AJS165" s="370"/>
      <c r="AJT165" s="370"/>
      <c r="AJU165" s="370"/>
      <c r="AJV165" s="370"/>
      <c r="AJW165" s="370"/>
      <c r="AJX165" s="370"/>
      <c r="AJY165" s="370"/>
      <c r="AJZ165" s="370"/>
      <c r="AKA165" s="370"/>
      <c r="AKB165" s="370"/>
      <c r="AKC165" s="370"/>
      <c r="AKD165" s="370"/>
      <c r="AKE165" s="370"/>
      <c r="AKF165" s="370"/>
      <c r="AKG165" s="370"/>
      <c r="AKH165" s="370"/>
      <c r="AKI165" s="370"/>
      <c r="AKJ165" s="370"/>
      <c r="AKK165" s="370"/>
      <c r="AKL165" s="370"/>
      <c r="AKM165" s="370"/>
      <c r="AKN165" s="370"/>
      <c r="AKO165" s="370"/>
      <c r="AKP165" s="370"/>
      <c r="AKQ165" s="370"/>
      <c r="AKR165" s="370"/>
      <c r="AKS165" s="370"/>
      <c r="AKT165" s="370"/>
      <c r="AKU165" s="370"/>
      <c r="AKV165" s="370"/>
      <c r="AKW165" s="370"/>
      <c r="AKX165" s="370"/>
      <c r="AKY165" s="370"/>
      <c r="AKZ165" s="370"/>
      <c r="ALA165" s="370"/>
      <c r="ALB165" s="370"/>
      <c r="ALC165" s="370"/>
      <c r="ALD165" s="370"/>
    </row>
    <row r="166" spans="1:992" s="253" customFormat="1" ht="13.5" customHeight="1">
      <c r="A166" s="2420" t="s">
        <v>75</v>
      </c>
      <c r="B166" s="2420" t="s">
        <v>80</v>
      </c>
      <c r="C166" s="2420" t="s">
        <v>47</v>
      </c>
      <c r="D166" s="709" t="s">
        <v>296</v>
      </c>
      <c r="E166" s="468">
        <f>E167+E171</f>
        <v>2936600</v>
      </c>
      <c r="F166" s="468">
        <f>F167+F171</f>
        <v>2936600</v>
      </c>
      <c r="G166" s="2384"/>
      <c r="H166" s="2384" t="s">
        <v>81</v>
      </c>
      <c r="I166" s="2390" t="s">
        <v>306</v>
      </c>
      <c r="J166" s="2390">
        <v>85</v>
      </c>
      <c r="K166" s="2390">
        <v>85</v>
      </c>
      <c r="L166" s="2791"/>
      <c r="M166" s="580"/>
      <c r="N166" s="370"/>
      <c r="O166" s="370"/>
      <c r="P166" s="370"/>
      <c r="Q166" s="370"/>
      <c r="R166" s="370"/>
      <c r="S166" s="370"/>
      <c r="T166" s="370"/>
      <c r="U166" s="370"/>
      <c r="V166" s="370"/>
      <c r="W166" s="370"/>
      <c r="X166" s="370"/>
      <c r="Y166" s="370"/>
      <c r="Z166" s="370"/>
      <c r="AA166" s="370"/>
      <c r="AB166" s="370"/>
      <c r="AC166" s="370"/>
      <c r="AD166" s="370"/>
      <c r="AE166" s="370"/>
      <c r="AF166" s="370"/>
      <c r="AG166" s="370"/>
      <c r="AH166" s="370"/>
      <c r="AI166" s="370"/>
      <c r="AJ166" s="370"/>
      <c r="AK166" s="370"/>
      <c r="AL166" s="370"/>
      <c r="AM166" s="370"/>
      <c r="AN166" s="370"/>
      <c r="AO166" s="370"/>
      <c r="AP166" s="370"/>
      <c r="AQ166" s="370"/>
      <c r="AR166" s="370"/>
      <c r="AS166" s="370"/>
      <c r="AT166" s="370"/>
      <c r="AU166" s="370"/>
      <c r="AV166" s="370"/>
      <c r="AW166" s="370"/>
      <c r="AX166" s="370"/>
      <c r="AY166" s="370"/>
      <c r="AZ166" s="370"/>
      <c r="BA166" s="370"/>
      <c r="BB166" s="370"/>
      <c r="BC166" s="370"/>
      <c r="BD166" s="370"/>
      <c r="BE166" s="370"/>
      <c r="BF166" s="370"/>
      <c r="BG166" s="370"/>
      <c r="BH166" s="370"/>
      <c r="BI166" s="370"/>
      <c r="BJ166" s="370"/>
      <c r="BK166" s="370"/>
      <c r="BL166" s="370"/>
      <c r="BM166" s="370"/>
      <c r="BN166" s="370"/>
      <c r="BO166" s="370"/>
      <c r="BP166" s="370"/>
      <c r="BQ166" s="370"/>
      <c r="BR166" s="370"/>
      <c r="BS166" s="370"/>
      <c r="BT166" s="370"/>
      <c r="BU166" s="370"/>
      <c r="BV166" s="370"/>
      <c r="BW166" s="370"/>
      <c r="BX166" s="370"/>
      <c r="BY166" s="370"/>
      <c r="BZ166" s="370"/>
      <c r="CA166" s="370"/>
      <c r="CB166" s="370"/>
      <c r="CC166" s="370"/>
      <c r="CD166" s="370"/>
      <c r="CE166" s="370"/>
      <c r="CF166" s="370"/>
      <c r="CG166" s="370"/>
      <c r="CH166" s="370"/>
      <c r="CI166" s="370"/>
      <c r="CJ166" s="370"/>
      <c r="CK166" s="370"/>
      <c r="CL166" s="370"/>
      <c r="CM166" s="370"/>
      <c r="CN166" s="370"/>
      <c r="CO166" s="370"/>
      <c r="CP166" s="370"/>
      <c r="CQ166" s="370"/>
      <c r="CR166" s="370"/>
      <c r="CS166" s="370"/>
      <c r="CT166" s="370"/>
      <c r="CU166" s="370"/>
      <c r="CV166" s="370"/>
      <c r="CW166" s="370"/>
      <c r="CX166" s="370"/>
      <c r="CY166" s="370"/>
      <c r="CZ166" s="370"/>
      <c r="DA166" s="370"/>
      <c r="DB166" s="370"/>
      <c r="DC166" s="370"/>
      <c r="DD166" s="370"/>
      <c r="DE166" s="370"/>
      <c r="DF166" s="370"/>
      <c r="DG166" s="370"/>
      <c r="DH166" s="370"/>
      <c r="DI166" s="370"/>
      <c r="DJ166" s="370"/>
      <c r="DK166" s="370"/>
      <c r="DL166" s="370"/>
      <c r="DM166" s="370"/>
      <c r="DN166" s="370"/>
      <c r="DO166" s="370"/>
      <c r="DP166" s="370"/>
      <c r="DQ166" s="370"/>
      <c r="DR166" s="370"/>
      <c r="DS166" s="370"/>
      <c r="DT166" s="370"/>
      <c r="DU166" s="370"/>
      <c r="DV166" s="370"/>
      <c r="DW166" s="370"/>
      <c r="DX166" s="370"/>
      <c r="DY166" s="370"/>
      <c r="DZ166" s="370"/>
      <c r="EA166" s="370"/>
      <c r="EB166" s="370"/>
      <c r="EC166" s="370"/>
      <c r="ED166" s="370"/>
      <c r="EE166" s="370"/>
      <c r="EF166" s="370"/>
      <c r="EG166" s="370"/>
      <c r="EH166" s="370"/>
      <c r="EI166" s="370"/>
      <c r="EJ166" s="370"/>
      <c r="EK166" s="370"/>
      <c r="EL166" s="370"/>
      <c r="EM166" s="370"/>
      <c r="EN166" s="370"/>
      <c r="EO166" s="370"/>
      <c r="EP166" s="370"/>
      <c r="EQ166" s="370"/>
      <c r="ER166" s="370"/>
      <c r="ES166" s="370"/>
      <c r="ET166" s="370"/>
      <c r="EU166" s="370"/>
      <c r="EV166" s="370"/>
      <c r="EW166" s="370"/>
      <c r="EX166" s="370"/>
      <c r="EY166" s="370"/>
      <c r="EZ166" s="370"/>
      <c r="FA166" s="370"/>
      <c r="FB166" s="370"/>
      <c r="FC166" s="370"/>
      <c r="FD166" s="370"/>
      <c r="FE166" s="370"/>
      <c r="FF166" s="370"/>
      <c r="FG166" s="370"/>
      <c r="FH166" s="370"/>
      <c r="FI166" s="370"/>
      <c r="FJ166" s="370"/>
      <c r="FK166" s="370"/>
      <c r="FL166" s="370"/>
      <c r="FM166" s="370"/>
      <c r="FN166" s="370"/>
      <c r="FO166" s="370"/>
      <c r="FP166" s="370"/>
      <c r="FQ166" s="370"/>
      <c r="FR166" s="370"/>
      <c r="FS166" s="370"/>
      <c r="FT166" s="370"/>
      <c r="FU166" s="370"/>
      <c r="FV166" s="370"/>
      <c r="FW166" s="370"/>
      <c r="FX166" s="370"/>
      <c r="FY166" s="370"/>
      <c r="FZ166" s="370"/>
      <c r="GA166" s="370"/>
      <c r="GB166" s="370"/>
      <c r="GC166" s="370"/>
      <c r="GD166" s="370"/>
      <c r="GE166" s="370"/>
      <c r="GF166" s="370"/>
      <c r="GG166" s="370"/>
      <c r="GH166" s="370"/>
      <c r="GI166" s="370"/>
      <c r="GJ166" s="370"/>
      <c r="GK166" s="370"/>
      <c r="GL166" s="370"/>
      <c r="GM166" s="370"/>
      <c r="GN166" s="370"/>
      <c r="GO166" s="370"/>
      <c r="GP166" s="370"/>
      <c r="GQ166" s="370"/>
      <c r="GR166" s="370"/>
      <c r="GS166" s="370"/>
      <c r="GT166" s="370"/>
      <c r="GU166" s="370"/>
      <c r="GV166" s="370"/>
      <c r="GW166" s="370"/>
      <c r="GX166" s="370"/>
      <c r="GY166" s="370"/>
      <c r="GZ166" s="370"/>
      <c r="HA166" s="370"/>
      <c r="HB166" s="370"/>
      <c r="HC166" s="370"/>
      <c r="HD166" s="370"/>
      <c r="HE166" s="370"/>
      <c r="HF166" s="370"/>
      <c r="HG166" s="370"/>
      <c r="HH166" s="370"/>
      <c r="HI166" s="370"/>
      <c r="HJ166" s="370"/>
      <c r="HK166" s="370"/>
      <c r="HL166" s="370"/>
      <c r="HM166" s="370"/>
      <c r="HN166" s="370"/>
      <c r="HO166" s="370"/>
      <c r="HP166" s="370"/>
      <c r="HQ166" s="370"/>
      <c r="HR166" s="370"/>
      <c r="HS166" s="370"/>
      <c r="HT166" s="370"/>
      <c r="HU166" s="370"/>
      <c r="HV166" s="370"/>
      <c r="HW166" s="370"/>
      <c r="HX166" s="370"/>
      <c r="HY166" s="370"/>
      <c r="HZ166" s="370"/>
      <c r="IA166" s="370"/>
      <c r="IB166" s="370"/>
      <c r="IC166" s="370"/>
      <c r="ID166" s="370"/>
      <c r="IE166" s="370"/>
      <c r="IF166" s="370"/>
      <c r="IG166" s="370"/>
      <c r="IH166" s="370"/>
      <c r="II166" s="370"/>
      <c r="IJ166" s="370"/>
      <c r="IK166" s="370"/>
      <c r="IL166" s="370"/>
      <c r="IM166" s="370"/>
      <c r="IN166" s="370"/>
      <c r="IO166" s="370"/>
      <c r="IP166" s="370"/>
      <c r="IQ166" s="370"/>
      <c r="IR166" s="370"/>
      <c r="IS166" s="370"/>
      <c r="IT166" s="370"/>
      <c r="IU166" s="370"/>
      <c r="IV166" s="370"/>
      <c r="IW166" s="370"/>
      <c r="IX166" s="370"/>
      <c r="IY166" s="370"/>
      <c r="IZ166" s="370"/>
      <c r="JA166" s="370"/>
      <c r="JB166" s="370"/>
      <c r="JC166" s="370"/>
      <c r="JD166" s="370"/>
      <c r="JE166" s="370"/>
      <c r="JF166" s="370"/>
      <c r="JG166" s="370"/>
      <c r="JH166" s="370"/>
      <c r="JI166" s="370"/>
      <c r="JJ166" s="370"/>
      <c r="JK166" s="370"/>
      <c r="JL166" s="370"/>
      <c r="JM166" s="370"/>
      <c r="JN166" s="370"/>
      <c r="JO166" s="370"/>
      <c r="JP166" s="370"/>
      <c r="JQ166" s="370"/>
      <c r="JR166" s="370"/>
      <c r="JS166" s="370"/>
      <c r="JT166" s="370"/>
      <c r="JU166" s="370"/>
      <c r="JV166" s="370"/>
      <c r="JW166" s="370"/>
      <c r="JX166" s="370"/>
      <c r="JY166" s="370"/>
      <c r="JZ166" s="370"/>
      <c r="KA166" s="370"/>
      <c r="KB166" s="370"/>
      <c r="KC166" s="370"/>
      <c r="KD166" s="370"/>
      <c r="KE166" s="370"/>
      <c r="KF166" s="370"/>
      <c r="KG166" s="370"/>
      <c r="KH166" s="370"/>
      <c r="KI166" s="370"/>
      <c r="KJ166" s="370"/>
      <c r="KK166" s="370"/>
      <c r="KL166" s="370"/>
      <c r="KM166" s="370"/>
      <c r="KN166" s="370"/>
      <c r="KO166" s="370"/>
      <c r="KP166" s="370"/>
      <c r="KQ166" s="370"/>
      <c r="KR166" s="370"/>
      <c r="KS166" s="370"/>
      <c r="KT166" s="370"/>
      <c r="KU166" s="370"/>
      <c r="KV166" s="370"/>
      <c r="KW166" s="370"/>
      <c r="KX166" s="370"/>
      <c r="KY166" s="370"/>
      <c r="KZ166" s="370"/>
      <c r="LA166" s="370"/>
      <c r="LB166" s="370"/>
      <c r="LC166" s="370"/>
      <c r="LD166" s="370"/>
      <c r="LE166" s="370"/>
      <c r="LF166" s="370"/>
      <c r="LG166" s="370"/>
      <c r="LH166" s="370"/>
      <c r="LI166" s="370"/>
      <c r="LJ166" s="370"/>
      <c r="LK166" s="370"/>
      <c r="LL166" s="370"/>
      <c r="LM166" s="370"/>
      <c r="LN166" s="370"/>
      <c r="LO166" s="370"/>
      <c r="LP166" s="370"/>
      <c r="LQ166" s="370"/>
      <c r="LR166" s="370"/>
      <c r="LS166" s="370"/>
      <c r="LT166" s="370"/>
      <c r="LU166" s="370"/>
      <c r="LV166" s="370"/>
      <c r="LW166" s="370"/>
      <c r="LX166" s="370"/>
      <c r="LY166" s="370"/>
      <c r="LZ166" s="370"/>
      <c r="MA166" s="370"/>
      <c r="MB166" s="370"/>
      <c r="MC166" s="370"/>
      <c r="MD166" s="370"/>
      <c r="ME166" s="370"/>
      <c r="MF166" s="370"/>
      <c r="MG166" s="370"/>
      <c r="MH166" s="370"/>
      <c r="MI166" s="370"/>
      <c r="MJ166" s="370"/>
      <c r="MK166" s="370"/>
      <c r="ML166" s="370"/>
      <c r="MM166" s="370"/>
      <c r="MN166" s="370"/>
      <c r="MO166" s="370"/>
      <c r="MP166" s="370"/>
      <c r="MQ166" s="370"/>
      <c r="MR166" s="370"/>
      <c r="MS166" s="370"/>
      <c r="MT166" s="370"/>
      <c r="MU166" s="370"/>
      <c r="MV166" s="370"/>
      <c r="MW166" s="370"/>
      <c r="MX166" s="370"/>
      <c r="MY166" s="370"/>
      <c r="MZ166" s="370"/>
      <c r="NA166" s="370"/>
      <c r="NB166" s="370"/>
      <c r="NC166" s="370"/>
      <c r="ND166" s="370"/>
      <c r="NE166" s="370"/>
      <c r="NF166" s="370"/>
      <c r="NG166" s="370"/>
      <c r="NH166" s="370"/>
      <c r="NI166" s="370"/>
      <c r="NJ166" s="370"/>
      <c r="NK166" s="370"/>
      <c r="NL166" s="370"/>
      <c r="NM166" s="370"/>
      <c r="NN166" s="370"/>
      <c r="NO166" s="370"/>
      <c r="NP166" s="370"/>
      <c r="NQ166" s="370"/>
      <c r="NR166" s="370"/>
      <c r="NS166" s="370"/>
      <c r="NT166" s="370"/>
      <c r="NU166" s="370"/>
      <c r="NV166" s="370"/>
      <c r="NW166" s="370"/>
      <c r="NX166" s="370"/>
      <c r="NY166" s="370"/>
      <c r="NZ166" s="370"/>
      <c r="OA166" s="370"/>
      <c r="OB166" s="370"/>
      <c r="OC166" s="370"/>
      <c r="OD166" s="370"/>
      <c r="OE166" s="370"/>
      <c r="OF166" s="370"/>
      <c r="OG166" s="370"/>
      <c r="OH166" s="370"/>
      <c r="OI166" s="370"/>
      <c r="OJ166" s="370"/>
      <c r="OK166" s="370"/>
      <c r="OL166" s="370"/>
      <c r="OM166" s="370"/>
      <c r="ON166" s="370"/>
      <c r="OO166" s="370"/>
      <c r="OP166" s="370"/>
      <c r="OQ166" s="370"/>
      <c r="OR166" s="370"/>
      <c r="OS166" s="370"/>
      <c r="OT166" s="370"/>
      <c r="OU166" s="370"/>
      <c r="OV166" s="370"/>
      <c r="OW166" s="370"/>
      <c r="OX166" s="370"/>
      <c r="OY166" s="370"/>
      <c r="OZ166" s="370"/>
      <c r="PA166" s="370"/>
      <c r="PB166" s="370"/>
      <c r="PC166" s="370"/>
      <c r="PD166" s="370"/>
      <c r="PE166" s="370"/>
      <c r="PF166" s="370"/>
      <c r="PG166" s="370"/>
      <c r="PH166" s="370"/>
      <c r="PI166" s="370"/>
      <c r="PJ166" s="370"/>
      <c r="PK166" s="370"/>
      <c r="PL166" s="370"/>
      <c r="PM166" s="370"/>
      <c r="PN166" s="370"/>
      <c r="PO166" s="370"/>
      <c r="PP166" s="370"/>
      <c r="PQ166" s="370"/>
      <c r="PR166" s="370"/>
      <c r="PS166" s="370"/>
      <c r="PT166" s="370"/>
      <c r="PU166" s="370"/>
      <c r="PV166" s="370"/>
      <c r="PW166" s="370"/>
      <c r="PX166" s="370"/>
      <c r="PY166" s="370"/>
      <c r="PZ166" s="370"/>
      <c r="QA166" s="370"/>
      <c r="QB166" s="370"/>
      <c r="QC166" s="370"/>
      <c r="QD166" s="370"/>
      <c r="QE166" s="370"/>
      <c r="QF166" s="370"/>
      <c r="QG166" s="370"/>
      <c r="QH166" s="370"/>
      <c r="QI166" s="370"/>
      <c r="QJ166" s="370"/>
      <c r="QK166" s="370"/>
      <c r="QL166" s="370"/>
      <c r="QM166" s="370"/>
      <c r="QN166" s="370"/>
      <c r="QO166" s="370"/>
      <c r="QP166" s="370"/>
      <c r="QQ166" s="370"/>
      <c r="QR166" s="370"/>
      <c r="QS166" s="370"/>
      <c r="QT166" s="370"/>
      <c r="QU166" s="370"/>
      <c r="QV166" s="370"/>
      <c r="QW166" s="370"/>
      <c r="QX166" s="370"/>
      <c r="QY166" s="370"/>
      <c r="QZ166" s="370"/>
      <c r="RA166" s="370"/>
      <c r="RB166" s="370"/>
      <c r="RC166" s="370"/>
      <c r="RD166" s="370"/>
      <c r="RE166" s="370"/>
      <c r="RF166" s="370"/>
      <c r="RG166" s="370"/>
      <c r="RH166" s="370"/>
      <c r="RI166" s="370"/>
      <c r="RJ166" s="370"/>
      <c r="RK166" s="370"/>
      <c r="RL166" s="370"/>
      <c r="RM166" s="370"/>
      <c r="RN166" s="370"/>
      <c r="RO166" s="370"/>
      <c r="RP166" s="370"/>
      <c r="RQ166" s="370"/>
      <c r="RR166" s="370"/>
      <c r="RS166" s="370"/>
      <c r="RT166" s="370"/>
      <c r="RU166" s="370"/>
      <c r="RV166" s="370"/>
      <c r="RW166" s="370"/>
      <c r="RX166" s="370"/>
      <c r="RY166" s="370"/>
      <c r="RZ166" s="370"/>
      <c r="SA166" s="370"/>
      <c r="SB166" s="370"/>
      <c r="SC166" s="370"/>
      <c r="SD166" s="370"/>
      <c r="SE166" s="370"/>
      <c r="SF166" s="370"/>
      <c r="SG166" s="370"/>
      <c r="SH166" s="370"/>
      <c r="SI166" s="370"/>
      <c r="SJ166" s="370"/>
      <c r="SK166" s="370"/>
      <c r="SL166" s="370"/>
      <c r="SM166" s="370"/>
      <c r="SN166" s="370"/>
      <c r="SO166" s="370"/>
      <c r="SP166" s="370"/>
      <c r="SQ166" s="370"/>
      <c r="SR166" s="370"/>
      <c r="SS166" s="370"/>
      <c r="ST166" s="370"/>
      <c r="SU166" s="370"/>
      <c r="SV166" s="370"/>
      <c r="SW166" s="370"/>
      <c r="SX166" s="370"/>
      <c r="SY166" s="370"/>
      <c r="SZ166" s="370"/>
      <c r="TA166" s="370"/>
      <c r="TB166" s="370"/>
      <c r="TC166" s="370"/>
      <c r="TD166" s="370"/>
      <c r="TE166" s="370"/>
      <c r="TF166" s="370"/>
      <c r="TG166" s="370"/>
      <c r="TH166" s="370"/>
      <c r="TI166" s="370"/>
      <c r="TJ166" s="370"/>
      <c r="TK166" s="370"/>
      <c r="TL166" s="370"/>
      <c r="TM166" s="370"/>
      <c r="TN166" s="370"/>
      <c r="TO166" s="370"/>
      <c r="TP166" s="370"/>
      <c r="TQ166" s="370"/>
      <c r="TR166" s="370"/>
      <c r="TS166" s="370"/>
      <c r="TT166" s="370"/>
      <c r="TU166" s="370"/>
      <c r="TV166" s="370"/>
      <c r="TW166" s="370"/>
      <c r="TX166" s="370"/>
      <c r="TY166" s="370"/>
      <c r="TZ166" s="370"/>
      <c r="UA166" s="370"/>
      <c r="UB166" s="370"/>
      <c r="UC166" s="370"/>
      <c r="UD166" s="370"/>
      <c r="UE166" s="370"/>
      <c r="UF166" s="370"/>
      <c r="UG166" s="370"/>
      <c r="UH166" s="370"/>
      <c r="UI166" s="370"/>
      <c r="UJ166" s="370"/>
      <c r="UK166" s="370"/>
      <c r="UL166" s="370"/>
      <c r="UM166" s="370"/>
      <c r="UN166" s="370"/>
      <c r="UO166" s="370"/>
      <c r="UP166" s="370"/>
      <c r="UQ166" s="370"/>
      <c r="UR166" s="370"/>
      <c r="US166" s="370"/>
      <c r="UT166" s="370"/>
      <c r="UU166" s="370"/>
      <c r="UV166" s="370"/>
      <c r="UW166" s="370"/>
      <c r="UX166" s="370"/>
      <c r="UY166" s="370"/>
      <c r="UZ166" s="370"/>
      <c r="VA166" s="370"/>
      <c r="VB166" s="370"/>
      <c r="VC166" s="370"/>
      <c r="VD166" s="370"/>
      <c r="VE166" s="370"/>
      <c r="VF166" s="370"/>
      <c r="VG166" s="370"/>
      <c r="VH166" s="370"/>
      <c r="VI166" s="370"/>
      <c r="VJ166" s="370"/>
      <c r="VK166" s="370"/>
      <c r="VL166" s="370"/>
      <c r="VM166" s="370"/>
      <c r="VN166" s="370"/>
      <c r="VO166" s="370"/>
      <c r="VP166" s="370"/>
      <c r="VQ166" s="370"/>
      <c r="VR166" s="370"/>
      <c r="VS166" s="370"/>
      <c r="VT166" s="370"/>
      <c r="VU166" s="370"/>
      <c r="VV166" s="370"/>
      <c r="VW166" s="370"/>
      <c r="VX166" s="370"/>
      <c r="VY166" s="370"/>
      <c r="VZ166" s="370"/>
      <c r="WA166" s="370"/>
      <c r="WB166" s="370"/>
      <c r="WC166" s="370"/>
      <c r="WD166" s="370"/>
      <c r="WE166" s="370"/>
      <c r="WF166" s="370"/>
      <c r="WG166" s="370"/>
      <c r="WH166" s="370"/>
      <c r="WI166" s="370"/>
      <c r="WJ166" s="370"/>
      <c r="WK166" s="370"/>
      <c r="WL166" s="370"/>
      <c r="WM166" s="370"/>
      <c r="WN166" s="370"/>
      <c r="WO166" s="370"/>
      <c r="WP166" s="370"/>
      <c r="WQ166" s="370"/>
      <c r="WR166" s="370"/>
      <c r="WS166" s="370"/>
      <c r="WT166" s="370"/>
      <c r="WU166" s="370"/>
      <c r="WV166" s="370"/>
      <c r="WW166" s="370"/>
      <c r="WX166" s="370"/>
      <c r="WY166" s="370"/>
      <c r="WZ166" s="370"/>
      <c r="XA166" s="370"/>
      <c r="XB166" s="370"/>
      <c r="XC166" s="370"/>
      <c r="XD166" s="370"/>
      <c r="XE166" s="370"/>
      <c r="XF166" s="370"/>
      <c r="XG166" s="370"/>
      <c r="XH166" s="370"/>
      <c r="XI166" s="370"/>
      <c r="XJ166" s="370"/>
      <c r="XK166" s="370"/>
      <c r="XL166" s="370"/>
      <c r="XM166" s="370"/>
      <c r="XN166" s="370"/>
      <c r="XO166" s="370"/>
      <c r="XP166" s="370"/>
      <c r="XQ166" s="370"/>
      <c r="XR166" s="370"/>
      <c r="XS166" s="370"/>
      <c r="XT166" s="370"/>
      <c r="XU166" s="370"/>
      <c r="XV166" s="370"/>
      <c r="XW166" s="370"/>
      <c r="XX166" s="370"/>
      <c r="XY166" s="370"/>
      <c r="XZ166" s="370"/>
      <c r="YA166" s="370"/>
      <c r="YB166" s="370"/>
      <c r="YC166" s="370"/>
      <c r="YD166" s="370"/>
      <c r="YE166" s="370"/>
      <c r="YF166" s="370"/>
      <c r="YG166" s="370"/>
      <c r="YH166" s="370"/>
      <c r="YI166" s="370"/>
      <c r="YJ166" s="370"/>
      <c r="YK166" s="370"/>
      <c r="YL166" s="370"/>
      <c r="YM166" s="370"/>
      <c r="YN166" s="370"/>
      <c r="YO166" s="370"/>
      <c r="YP166" s="370"/>
      <c r="YQ166" s="370"/>
      <c r="YR166" s="370"/>
      <c r="YS166" s="370"/>
      <c r="YT166" s="370"/>
      <c r="YU166" s="370"/>
      <c r="YV166" s="370"/>
      <c r="YW166" s="370"/>
      <c r="YX166" s="370"/>
      <c r="YY166" s="370"/>
      <c r="YZ166" s="370"/>
      <c r="ZA166" s="370"/>
      <c r="ZB166" s="370"/>
      <c r="ZC166" s="370"/>
      <c r="ZD166" s="370"/>
      <c r="ZE166" s="370"/>
      <c r="ZF166" s="370"/>
      <c r="ZG166" s="370"/>
      <c r="ZH166" s="370"/>
      <c r="ZI166" s="370"/>
      <c r="ZJ166" s="370"/>
      <c r="ZK166" s="370"/>
      <c r="ZL166" s="370"/>
      <c r="ZM166" s="370"/>
      <c r="ZN166" s="370"/>
      <c r="ZO166" s="370"/>
      <c r="ZP166" s="370"/>
      <c r="ZQ166" s="370"/>
      <c r="ZR166" s="370"/>
      <c r="ZS166" s="370"/>
      <c r="ZT166" s="370"/>
      <c r="ZU166" s="370"/>
      <c r="ZV166" s="370"/>
      <c r="ZW166" s="370"/>
      <c r="ZX166" s="370"/>
      <c r="ZY166" s="370"/>
      <c r="ZZ166" s="370"/>
      <c r="AAA166" s="370"/>
      <c r="AAB166" s="370"/>
      <c r="AAC166" s="370"/>
      <c r="AAD166" s="370"/>
      <c r="AAE166" s="370"/>
      <c r="AAF166" s="370"/>
      <c r="AAG166" s="370"/>
      <c r="AAH166" s="370"/>
      <c r="AAI166" s="370"/>
      <c r="AAJ166" s="370"/>
      <c r="AAK166" s="370"/>
      <c r="AAL166" s="370"/>
      <c r="AAM166" s="370"/>
      <c r="AAN166" s="370"/>
      <c r="AAO166" s="370"/>
      <c r="AAP166" s="370"/>
      <c r="AAQ166" s="370"/>
      <c r="AAR166" s="370"/>
      <c r="AAS166" s="370"/>
      <c r="AAT166" s="370"/>
      <c r="AAU166" s="370"/>
      <c r="AAV166" s="370"/>
      <c r="AAW166" s="370"/>
      <c r="AAX166" s="370"/>
      <c r="AAY166" s="370"/>
      <c r="AAZ166" s="370"/>
      <c r="ABA166" s="370"/>
      <c r="ABB166" s="370"/>
      <c r="ABC166" s="370"/>
      <c r="ABD166" s="370"/>
      <c r="ABE166" s="370"/>
      <c r="ABF166" s="370"/>
      <c r="ABG166" s="370"/>
      <c r="ABH166" s="370"/>
      <c r="ABI166" s="370"/>
      <c r="ABJ166" s="370"/>
      <c r="ABK166" s="370"/>
      <c r="ABL166" s="370"/>
      <c r="ABM166" s="370"/>
      <c r="ABN166" s="370"/>
      <c r="ABO166" s="370"/>
      <c r="ABP166" s="370"/>
      <c r="ABQ166" s="370"/>
      <c r="ABR166" s="370"/>
      <c r="ABS166" s="370"/>
      <c r="ABT166" s="370"/>
      <c r="ABU166" s="370"/>
      <c r="ABV166" s="370"/>
      <c r="ABW166" s="370"/>
      <c r="ABX166" s="370"/>
      <c r="ABY166" s="370"/>
      <c r="ABZ166" s="370"/>
      <c r="ACA166" s="370"/>
      <c r="ACB166" s="370"/>
      <c r="ACC166" s="370"/>
      <c r="ACD166" s="370"/>
      <c r="ACE166" s="370"/>
      <c r="ACF166" s="370"/>
      <c r="ACG166" s="370"/>
      <c r="ACH166" s="370"/>
      <c r="ACI166" s="370"/>
      <c r="ACJ166" s="370"/>
      <c r="ACK166" s="370"/>
      <c r="ACL166" s="370"/>
      <c r="ACM166" s="370"/>
      <c r="ACN166" s="370"/>
      <c r="ACO166" s="370"/>
      <c r="ACP166" s="370"/>
      <c r="ACQ166" s="370"/>
      <c r="ACR166" s="370"/>
      <c r="ACS166" s="370"/>
      <c r="ACT166" s="370"/>
      <c r="ACU166" s="370"/>
      <c r="ACV166" s="370"/>
      <c r="ACW166" s="370"/>
      <c r="ACX166" s="370"/>
      <c r="ACY166" s="370"/>
      <c r="ACZ166" s="370"/>
      <c r="ADA166" s="370"/>
      <c r="ADB166" s="370"/>
      <c r="ADC166" s="370"/>
      <c r="ADD166" s="370"/>
      <c r="ADE166" s="370"/>
      <c r="ADF166" s="370"/>
      <c r="ADG166" s="370"/>
      <c r="ADH166" s="370"/>
      <c r="ADI166" s="370"/>
      <c r="ADJ166" s="370"/>
      <c r="ADK166" s="370"/>
      <c r="ADL166" s="370"/>
      <c r="ADM166" s="370"/>
      <c r="ADN166" s="370"/>
      <c r="ADO166" s="370"/>
      <c r="ADP166" s="370"/>
      <c r="ADQ166" s="370"/>
      <c r="ADR166" s="370"/>
      <c r="ADS166" s="370"/>
      <c r="ADT166" s="370"/>
      <c r="ADU166" s="370"/>
      <c r="ADV166" s="370"/>
      <c r="ADW166" s="370"/>
      <c r="ADX166" s="370"/>
      <c r="ADY166" s="370"/>
      <c r="ADZ166" s="370"/>
      <c r="AEA166" s="370"/>
      <c r="AEB166" s="370"/>
      <c r="AEC166" s="370"/>
      <c r="AED166" s="370"/>
      <c r="AEE166" s="370"/>
      <c r="AEF166" s="370"/>
      <c r="AEG166" s="370"/>
      <c r="AEH166" s="370"/>
      <c r="AEI166" s="370"/>
      <c r="AEJ166" s="370"/>
      <c r="AEK166" s="370"/>
      <c r="AEL166" s="370"/>
      <c r="AEM166" s="370"/>
      <c r="AEN166" s="370"/>
      <c r="AEO166" s="370"/>
      <c r="AEP166" s="370"/>
      <c r="AEQ166" s="370"/>
      <c r="AER166" s="370"/>
      <c r="AES166" s="370"/>
      <c r="AET166" s="370"/>
      <c r="AEU166" s="370"/>
      <c r="AEV166" s="370"/>
      <c r="AEW166" s="370"/>
      <c r="AEX166" s="370"/>
      <c r="AEY166" s="370"/>
      <c r="AEZ166" s="370"/>
      <c r="AFA166" s="370"/>
      <c r="AFB166" s="370"/>
      <c r="AFC166" s="370"/>
      <c r="AFD166" s="370"/>
      <c r="AFE166" s="370"/>
      <c r="AFF166" s="370"/>
      <c r="AFG166" s="370"/>
      <c r="AFH166" s="370"/>
      <c r="AFI166" s="370"/>
      <c r="AFJ166" s="370"/>
      <c r="AFK166" s="370"/>
      <c r="AFL166" s="370"/>
      <c r="AFM166" s="370"/>
      <c r="AFN166" s="370"/>
      <c r="AFO166" s="370"/>
      <c r="AFP166" s="370"/>
      <c r="AFQ166" s="370"/>
      <c r="AFR166" s="370"/>
      <c r="AFS166" s="370"/>
      <c r="AFT166" s="370"/>
      <c r="AFU166" s="370"/>
      <c r="AFV166" s="370"/>
      <c r="AFW166" s="370"/>
      <c r="AFX166" s="370"/>
      <c r="AFY166" s="370"/>
      <c r="AFZ166" s="370"/>
      <c r="AGA166" s="370"/>
      <c r="AGB166" s="370"/>
      <c r="AGC166" s="370"/>
      <c r="AGD166" s="370"/>
      <c r="AGE166" s="370"/>
      <c r="AGF166" s="370"/>
      <c r="AGG166" s="370"/>
      <c r="AGH166" s="370"/>
      <c r="AGI166" s="370"/>
      <c r="AGJ166" s="370"/>
      <c r="AGK166" s="370"/>
      <c r="AGL166" s="370"/>
      <c r="AGM166" s="370"/>
      <c r="AGN166" s="370"/>
      <c r="AGO166" s="370"/>
      <c r="AGP166" s="370"/>
      <c r="AGQ166" s="370"/>
      <c r="AGR166" s="370"/>
      <c r="AGS166" s="370"/>
      <c r="AGT166" s="370"/>
      <c r="AGU166" s="370"/>
      <c r="AGV166" s="370"/>
      <c r="AGW166" s="370"/>
      <c r="AGX166" s="370"/>
      <c r="AGY166" s="370"/>
      <c r="AGZ166" s="370"/>
      <c r="AHA166" s="370"/>
      <c r="AHB166" s="370"/>
      <c r="AHC166" s="370"/>
      <c r="AHD166" s="370"/>
      <c r="AHE166" s="370"/>
      <c r="AHF166" s="370"/>
      <c r="AHG166" s="370"/>
      <c r="AHH166" s="370"/>
      <c r="AHI166" s="370"/>
      <c r="AHJ166" s="370"/>
      <c r="AHK166" s="370"/>
      <c r="AHL166" s="370"/>
      <c r="AHM166" s="370"/>
      <c r="AHN166" s="370"/>
      <c r="AHO166" s="370"/>
      <c r="AHP166" s="370"/>
      <c r="AHQ166" s="370"/>
      <c r="AHR166" s="370"/>
      <c r="AHS166" s="370"/>
      <c r="AHT166" s="370"/>
      <c r="AHU166" s="370"/>
      <c r="AHV166" s="370"/>
      <c r="AHW166" s="370"/>
      <c r="AHX166" s="370"/>
      <c r="AHY166" s="370"/>
      <c r="AHZ166" s="370"/>
      <c r="AIA166" s="370"/>
      <c r="AIB166" s="370"/>
      <c r="AIC166" s="370"/>
      <c r="AID166" s="370"/>
      <c r="AIE166" s="370"/>
      <c r="AIF166" s="370"/>
      <c r="AIG166" s="370"/>
      <c r="AIH166" s="370"/>
      <c r="AII166" s="370"/>
      <c r="AIJ166" s="370"/>
      <c r="AIK166" s="370"/>
      <c r="AIL166" s="370"/>
      <c r="AIM166" s="370"/>
      <c r="AIN166" s="370"/>
      <c r="AIO166" s="370"/>
      <c r="AIP166" s="370"/>
      <c r="AIQ166" s="370"/>
      <c r="AIR166" s="370"/>
      <c r="AIS166" s="370"/>
      <c r="AIT166" s="370"/>
      <c r="AIU166" s="370"/>
      <c r="AIV166" s="370"/>
      <c r="AIW166" s="370"/>
      <c r="AIX166" s="370"/>
      <c r="AIY166" s="370"/>
      <c r="AIZ166" s="370"/>
      <c r="AJA166" s="370"/>
      <c r="AJB166" s="370"/>
      <c r="AJC166" s="370"/>
      <c r="AJD166" s="370"/>
      <c r="AJE166" s="370"/>
      <c r="AJF166" s="370"/>
      <c r="AJG166" s="370"/>
      <c r="AJH166" s="370"/>
      <c r="AJI166" s="370"/>
      <c r="AJJ166" s="370"/>
      <c r="AJK166" s="370"/>
      <c r="AJL166" s="370"/>
      <c r="AJM166" s="370"/>
      <c r="AJN166" s="370"/>
      <c r="AJO166" s="370"/>
      <c r="AJP166" s="370"/>
      <c r="AJQ166" s="370"/>
      <c r="AJR166" s="370"/>
      <c r="AJS166" s="370"/>
      <c r="AJT166" s="370"/>
      <c r="AJU166" s="370"/>
      <c r="AJV166" s="370"/>
      <c r="AJW166" s="370"/>
      <c r="AJX166" s="370"/>
      <c r="AJY166" s="370"/>
      <c r="AJZ166" s="370"/>
      <c r="AKA166" s="370"/>
      <c r="AKB166" s="370"/>
      <c r="AKC166" s="370"/>
      <c r="AKD166" s="370"/>
      <c r="AKE166" s="370"/>
      <c r="AKF166" s="370"/>
      <c r="AKG166" s="370"/>
      <c r="AKH166" s="370"/>
      <c r="AKI166" s="370"/>
      <c r="AKJ166" s="370"/>
      <c r="AKK166" s="370"/>
      <c r="AKL166" s="370"/>
      <c r="AKM166" s="370"/>
      <c r="AKN166" s="370"/>
      <c r="AKO166" s="370"/>
      <c r="AKP166" s="370"/>
      <c r="AKQ166" s="370"/>
      <c r="AKR166" s="370"/>
      <c r="AKS166" s="370"/>
      <c r="AKT166" s="370"/>
      <c r="AKU166" s="370"/>
      <c r="AKV166" s="370"/>
      <c r="AKW166" s="370"/>
      <c r="AKX166" s="370"/>
      <c r="AKY166" s="370"/>
      <c r="AKZ166" s="370"/>
      <c r="ALA166" s="370"/>
      <c r="ALB166" s="370"/>
      <c r="ALC166" s="370"/>
      <c r="ALD166" s="370"/>
    </row>
    <row r="167" spans="1:992" s="253" customFormat="1" ht="19.5" customHeight="1">
      <c r="A167" s="2421"/>
      <c r="B167" s="2828"/>
      <c r="C167" s="2421"/>
      <c r="D167" s="709" t="s">
        <v>301</v>
      </c>
      <c r="E167" s="468">
        <f>E168+E169+E170</f>
        <v>2936600</v>
      </c>
      <c r="F167" s="468">
        <f>F168+F169+F170</f>
        <v>2936600</v>
      </c>
      <c r="G167" s="2385"/>
      <c r="H167" s="2821"/>
      <c r="I167" s="2391"/>
      <c r="J167" s="2391"/>
      <c r="K167" s="2391"/>
      <c r="L167" s="2792"/>
      <c r="M167" s="580"/>
      <c r="N167" s="370"/>
      <c r="O167" s="370"/>
      <c r="P167" s="370"/>
      <c r="Q167" s="370"/>
      <c r="R167" s="370"/>
      <c r="S167" s="370"/>
      <c r="T167" s="370"/>
      <c r="U167" s="370"/>
      <c r="V167" s="370"/>
      <c r="W167" s="370"/>
      <c r="X167" s="370"/>
      <c r="Y167" s="370"/>
      <c r="Z167" s="370"/>
      <c r="AA167" s="370"/>
      <c r="AB167" s="370"/>
      <c r="AC167" s="370"/>
      <c r="AD167" s="370"/>
      <c r="AE167" s="370"/>
      <c r="AF167" s="370"/>
      <c r="AG167" s="370"/>
      <c r="AH167" s="370"/>
      <c r="AI167" s="370"/>
      <c r="AJ167" s="370"/>
      <c r="AK167" s="370"/>
      <c r="AL167" s="370"/>
      <c r="AM167" s="370"/>
      <c r="AN167" s="370"/>
      <c r="AO167" s="370"/>
      <c r="AP167" s="370"/>
      <c r="AQ167" s="370"/>
      <c r="AR167" s="370"/>
      <c r="AS167" s="370"/>
      <c r="AT167" s="370"/>
      <c r="AU167" s="370"/>
      <c r="AV167" s="370"/>
      <c r="AW167" s="370"/>
      <c r="AX167" s="370"/>
      <c r="AY167" s="370"/>
      <c r="AZ167" s="370"/>
      <c r="BA167" s="370"/>
      <c r="BB167" s="370"/>
      <c r="BC167" s="370"/>
      <c r="BD167" s="370"/>
      <c r="BE167" s="370"/>
      <c r="BF167" s="370"/>
      <c r="BG167" s="370"/>
      <c r="BH167" s="370"/>
      <c r="BI167" s="370"/>
      <c r="BJ167" s="370"/>
      <c r="BK167" s="370"/>
      <c r="BL167" s="370"/>
      <c r="BM167" s="370"/>
      <c r="BN167" s="370"/>
      <c r="BO167" s="370"/>
      <c r="BP167" s="370"/>
      <c r="BQ167" s="370"/>
      <c r="BR167" s="370"/>
      <c r="BS167" s="370"/>
      <c r="BT167" s="370"/>
      <c r="BU167" s="370"/>
      <c r="BV167" s="370"/>
      <c r="BW167" s="370"/>
      <c r="BX167" s="370"/>
      <c r="BY167" s="370"/>
      <c r="BZ167" s="370"/>
      <c r="CA167" s="370"/>
      <c r="CB167" s="370"/>
      <c r="CC167" s="370"/>
      <c r="CD167" s="370"/>
      <c r="CE167" s="370"/>
      <c r="CF167" s="370"/>
      <c r="CG167" s="370"/>
      <c r="CH167" s="370"/>
      <c r="CI167" s="370"/>
      <c r="CJ167" s="370"/>
      <c r="CK167" s="370"/>
      <c r="CL167" s="370"/>
      <c r="CM167" s="370"/>
      <c r="CN167" s="370"/>
      <c r="CO167" s="370"/>
      <c r="CP167" s="370"/>
      <c r="CQ167" s="370"/>
      <c r="CR167" s="370"/>
      <c r="CS167" s="370"/>
      <c r="CT167" s="370"/>
      <c r="CU167" s="370"/>
      <c r="CV167" s="370"/>
      <c r="CW167" s="370"/>
      <c r="CX167" s="370"/>
      <c r="CY167" s="370"/>
      <c r="CZ167" s="370"/>
      <c r="DA167" s="370"/>
      <c r="DB167" s="370"/>
      <c r="DC167" s="370"/>
      <c r="DD167" s="370"/>
      <c r="DE167" s="370"/>
      <c r="DF167" s="370"/>
      <c r="DG167" s="370"/>
      <c r="DH167" s="370"/>
      <c r="DI167" s="370"/>
      <c r="DJ167" s="370"/>
      <c r="DK167" s="370"/>
      <c r="DL167" s="370"/>
      <c r="DM167" s="370"/>
      <c r="DN167" s="370"/>
      <c r="DO167" s="370"/>
      <c r="DP167" s="370"/>
      <c r="DQ167" s="370"/>
      <c r="DR167" s="370"/>
      <c r="DS167" s="370"/>
      <c r="DT167" s="370"/>
      <c r="DU167" s="370"/>
      <c r="DV167" s="370"/>
      <c r="DW167" s="370"/>
      <c r="DX167" s="370"/>
      <c r="DY167" s="370"/>
      <c r="DZ167" s="370"/>
      <c r="EA167" s="370"/>
      <c r="EB167" s="370"/>
      <c r="EC167" s="370"/>
      <c r="ED167" s="370"/>
      <c r="EE167" s="370"/>
      <c r="EF167" s="370"/>
      <c r="EG167" s="370"/>
      <c r="EH167" s="370"/>
      <c r="EI167" s="370"/>
      <c r="EJ167" s="370"/>
      <c r="EK167" s="370"/>
      <c r="EL167" s="370"/>
      <c r="EM167" s="370"/>
      <c r="EN167" s="370"/>
      <c r="EO167" s="370"/>
      <c r="EP167" s="370"/>
      <c r="EQ167" s="370"/>
      <c r="ER167" s="370"/>
      <c r="ES167" s="370"/>
      <c r="ET167" s="370"/>
      <c r="EU167" s="370"/>
      <c r="EV167" s="370"/>
      <c r="EW167" s="370"/>
      <c r="EX167" s="370"/>
      <c r="EY167" s="370"/>
      <c r="EZ167" s="370"/>
      <c r="FA167" s="370"/>
      <c r="FB167" s="370"/>
      <c r="FC167" s="370"/>
      <c r="FD167" s="370"/>
      <c r="FE167" s="370"/>
      <c r="FF167" s="370"/>
      <c r="FG167" s="370"/>
      <c r="FH167" s="370"/>
      <c r="FI167" s="370"/>
      <c r="FJ167" s="370"/>
      <c r="FK167" s="370"/>
      <c r="FL167" s="370"/>
      <c r="FM167" s="370"/>
      <c r="FN167" s="370"/>
      <c r="FO167" s="370"/>
      <c r="FP167" s="370"/>
      <c r="FQ167" s="370"/>
      <c r="FR167" s="370"/>
      <c r="FS167" s="370"/>
      <c r="FT167" s="370"/>
      <c r="FU167" s="370"/>
      <c r="FV167" s="370"/>
      <c r="FW167" s="370"/>
      <c r="FX167" s="370"/>
      <c r="FY167" s="370"/>
      <c r="FZ167" s="370"/>
      <c r="GA167" s="370"/>
      <c r="GB167" s="370"/>
      <c r="GC167" s="370"/>
      <c r="GD167" s="370"/>
      <c r="GE167" s="370"/>
      <c r="GF167" s="370"/>
      <c r="GG167" s="370"/>
      <c r="GH167" s="370"/>
      <c r="GI167" s="370"/>
      <c r="GJ167" s="370"/>
      <c r="GK167" s="370"/>
      <c r="GL167" s="370"/>
      <c r="GM167" s="370"/>
      <c r="GN167" s="370"/>
      <c r="GO167" s="370"/>
      <c r="GP167" s="370"/>
      <c r="GQ167" s="370"/>
      <c r="GR167" s="370"/>
      <c r="GS167" s="370"/>
      <c r="GT167" s="370"/>
      <c r="GU167" s="370"/>
      <c r="GV167" s="370"/>
      <c r="GW167" s="370"/>
      <c r="GX167" s="370"/>
      <c r="GY167" s="370"/>
      <c r="GZ167" s="370"/>
      <c r="HA167" s="370"/>
      <c r="HB167" s="370"/>
      <c r="HC167" s="370"/>
      <c r="HD167" s="370"/>
      <c r="HE167" s="370"/>
      <c r="HF167" s="370"/>
      <c r="HG167" s="370"/>
      <c r="HH167" s="370"/>
      <c r="HI167" s="370"/>
      <c r="HJ167" s="370"/>
      <c r="HK167" s="370"/>
      <c r="HL167" s="370"/>
      <c r="HM167" s="370"/>
      <c r="HN167" s="370"/>
      <c r="HO167" s="370"/>
      <c r="HP167" s="370"/>
      <c r="HQ167" s="370"/>
      <c r="HR167" s="370"/>
      <c r="HS167" s="370"/>
      <c r="HT167" s="370"/>
      <c r="HU167" s="370"/>
      <c r="HV167" s="370"/>
      <c r="HW167" s="370"/>
      <c r="HX167" s="370"/>
      <c r="HY167" s="370"/>
      <c r="HZ167" s="370"/>
      <c r="IA167" s="370"/>
      <c r="IB167" s="370"/>
      <c r="IC167" s="370"/>
      <c r="ID167" s="370"/>
      <c r="IE167" s="370"/>
      <c r="IF167" s="370"/>
      <c r="IG167" s="370"/>
      <c r="IH167" s="370"/>
      <c r="II167" s="370"/>
      <c r="IJ167" s="370"/>
      <c r="IK167" s="370"/>
      <c r="IL167" s="370"/>
      <c r="IM167" s="370"/>
      <c r="IN167" s="370"/>
      <c r="IO167" s="370"/>
      <c r="IP167" s="370"/>
      <c r="IQ167" s="370"/>
      <c r="IR167" s="370"/>
      <c r="IS167" s="370"/>
      <c r="IT167" s="370"/>
      <c r="IU167" s="370"/>
      <c r="IV167" s="370"/>
      <c r="IW167" s="370"/>
      <c r="IX167" s="370"/>
      <c r="IY167" s="370"/>
      <c r="IZ167" s="370"/>
      <c r="JA167" s="370"/>
      <c r="JB167" s="370"/>
      <c r="JC167" s="370"/>
      <c r="JD167" s="370"/>
      <c r="JE167" s="370"/>
      <c r="JF167" s="370"/>
      <c r="JG167" s="370"/>
      <c r="JH167" s="370"/>
      <c r="JI167" s="370"/>
      <c r="JJ167" s="370"/>
      <c r="JK167" s="370"/>
      <c r="JL167" s="370"/>
      <c r="JM167" s="370"/>
      <c r="JN167" s="370"/>
      <c r="JO167" s="370"/>
      <c r="JP167" s="370"/>
      <c r="JQ167" s="370"/>
      <c r="JR167" s="370"/>
      <c r="JS167" s="370"/>
      <c r="JT167" s="370"/>
      <c r="JU167" s="370"/>
      <c r="JV167" s="370"/>
      <c r="JW167" s="370"/>
      <c r="JX167" s="370"/>
      <c r="JY167" s="370"/>
      <c r="JZ167" s="370"/>
      <c r="KA167" s="370"/>
      <c r="KB167" s="370"/>
      <c r="KC167" s="370"/>
      <c r="KD167" s="370"/>
      <c r="KE167" s="370"/>
      <c r="KF167" s="370"/>
      <c r="KG167" s="370"/>
      <c r="KH167" s="370"/>
      <c r="KI167" s="370"/>
      <c r="KJ167" s="370"/>
      <c r="KK167" s="370"/>
      <c r="KL167" s="370"/>
      <c r="KM167" s="370"/>
      <c r="KN167" s="370"/>
      <c r="KO167" s="370"/>
      <c r="KP167" s="370"/>
      <c r="KQ167" s="370"/>
      <c r="KR167" s="370"/>
      <c r="KS167" s="370"/>
      <c r="KT167" s="370"/>
      <c r="KU167" s="370"/>
      <c r="KV167" s="370"/>
      <c r="KW167" s="370"/>
      <c r="KX167" s="370"/>
      <c r="KY167" s="370"/>
      <c r="KZ167" s="370"/>
      <c r="LA167" s="370"/>
      <c r="LB167" s="370"/>
      <c r="LC167" s="370"/>
      <c r="LD167" s="370"/>
      <c r="LE167" s="370"/>
      <c r="LF167" s="370"/>
      <c r="LG167" s="370"/>
      <c r="LH167" s="370"/>
      <c r="LI167" s="370"/>
      <c r="LJ167" s="370"/>
      <c r="LK167" s="370"/>
      <c r="LL167" s="370"/>
      <c r="LM167" s="370"/>
      <c r="LN167" s="370"/>
      <c r="LO167" s="370"/>
      <c r="LP167" s="370"/>
      <c r="LQ167" s="370"/>
      <c r="LR167" s="370"/>
      <c r="LS167" s="370"/>
      <c r="LT167" s="370"/>
      <c r="LU167" s="370"/>
      <c r="LV167" s="370"/>
      <c r="LW167" s="370"/>
      <c r="LX167" s="370"/>
      <c r="LY167" s="370"/>
      <c r="LZ167" s="370"/>
      <c r="MA167" s="370"/>
      <c r="MB167" s="370"/>
      <c r="MC167" s="370"/>
      <c r="MD167" s="370"/>
      <c r="ME167" s="370"/>
      <c r="MF167" s="370"/>
      <c r="MG167" s="370"/>
      <c r="MH167" s="370"/>
      <c r="MI167" s="370"/>
      <c r="MJ167" s="370"/>
      <c r="MK167" s="370"/>
      <c r="ML167" s="370"/>
      <c r="MM167" s="370"/>
      <c r="MN167" s="370"/>
      <c r="MO167" s="370"/>
      <c r="MP167" s="370"/>
      <c r="MQ167" s="370"/>
      <c r="MR167" s="370"/>
      <c r="MS167" s="370"/>
      <c r="MT167" s="370"/>
      <c r="MU167" s="370"/>
      <c r="MV167" s="370"/>
      <c r="MW167" s="370"/>
      <c r="MX167" s="370"/>
      <c r="MY167" s="370"/>
      <c r="MZ167" s="370"/>
      <c r="NA167" s="370"/>
      <c r="NB167" s="370"/>
      <c r="NC167" s="370"/>
      <c r="ND167" s="370"/>
      <c r="NE167" s="370"/>
      <c r="NF167" s="370"/>
      <c r="NG167" s="370"/>
      <c r="NH167" s="370"/>
      <c r="NI167" s="370"/>
      <c r="NJ167" s="370"/>
      <c r="NK167" s="370"/>
      <c r="NL167" s="370"/>
      <c r="NM167" s="370"/>
      <c r="NN167" s="370"/>
      <c r="NO167" s="370"/>
      <c r="NP167" s="370"/>
      <c r="NQ167" s="370"/>
      <c r="NR167" s="370"/>
      <c r="NS167" s="370"/>
      <c r="NT167" s="370"/>
      <c r="NU167" s="370"/>
      <c r="NV167" s="370"/>
      <c r="NW167" s="370"/>
      <c r="NX167" s="370"/>
      <c r="NY167" s="370"/>
      <c r="NZ167" s="370"/>
      <c r="OA167" s="370"/>
      <c r="OB167" s="370"/>
      <c r="OC167" s="370"/>
      <c r="OD167" s="370"/>
      <c r="OE167" s="370"/>
      <c r="OF167" s="370"/>
      <c r="OG167" s="370"/>
      <c r="OH167" s="370"/>
      <c r="OI167" s="370"/>
      <c r="OJ167" s="370"/>
      <c r="OK167" s="370"/>
      <c r="OL167" s="370"/>
      <c r="OM167" s="370"/>
      <c r="ON167" s="370"/>
      <c r="OO167" s="370"/>
      <c r="OP167" s="370"/>
      <c r="OQ167" s="370"/>
      <c r="OR167" s="370"/>
      <c r="OS167" s="370"/>
      <c r="OT167" s="370"/>
      <c r="OU167" s="370"/>
      <c r="OV167" s="370"/>
      <c r="OW167" s="370"/>
      <c r="OX167" s="370"/>
      <c r="OY167" s="370"/>
      <c r="OZ167" s="370"/>
      <c r="PA167" s="370"/>
      <c r="PB167" s="370"/>
      <c r="PC167" s="370"/>
      <c r="PD167" s="370"/>
      <c r="PE167" s="370"/>
      <c r="PF167" s="370"/>
      <c r="PG167" s="370"/>
      <c r="PH167" s="370"/>
      <c r="PI167" s="370"/>
      <c r="PJ167" s="370"/>
      <c r="PK167" s="370"/>
      <c r="PL167" s="370"/>
      <c r="PM167" s="370"/>
      <c r="PN167" s="370"/>
      <c r="PO167" s="370"/>
      <c r="PP167" s="370"/>
      <c r="PQ167" s="370"/>
      <c r="PR167" s="370"/>
      <c r="PS167" s="370"/>
      <c r="PT167" s="370"/>
      <c r="PU167" s="370"/>
      <c r="PV167" s="370"/>
      <c r="PW167" s="370"/>
      <c r="PX167" s="370"/>
      <c r="PY167" s="370"/>
      <c r="PZ167" s="370"/>
      <c r="QA167" s="370"/>
      <c r="QB167" s="370"/>
      <c r="QC167" s="370"/>
      <c r="QD167" s="370"/>
      <c r="QE167" s="370"/>
      <c r="QF167" s="370"/>
      <c r="QG167" s="370"/>
      <c r="QH167" s="370"/>
      <c r="QI167" s="370"/>
      <c r="QJ167" s="370"/>
      <c r="QK167" s="370"/>
      <c r="QL167" s="370"/>
      <c r="QM167" s="370"/>
      <c r="QN167" s="370"/>
      <c r="QO167" s="370"/>
      <c r="QP167" s="370"/>
      <c r="QQ167" s="370"/>
      <c r="QR167" s="370"/>
      <c r="QS167" s="370"/>
      <c r="QT167" s="370"/>
      <c r="QU167" s="370"/>
      <c r="QV167" s="370"/>
      <c r="QW167" s="370"/>
      <c r="QX167" s="370"/>
      <c r="QY167" s="370"/>
      <c r="QZ167" s="370"/>
      <c r="RA167" s="370"/>
      <c r="RB167" s="370"/>
      <c r="RC167" s="370"/>
      <c r="RD167" s="370"/>
      <c r="RE167" s="370"/>
      <c r="RF167" s="370"/>
      <c r="RG167" s="370"/>
      <c r="RH167" s="370"/>
      <c r="RI167" s="370"/>
      <c r="RJ167" s="370"/>
      <c r="RK167" s="370"/>
      <c r="RL167" s="370"/>
      <c r="RM167" s="370"/>
      <c r="RN167" s="370"/>
      <c r="RO167" s="370"/>
      <c r="RP167" s="370"/>
      <c r="RQ167" s="370"/>
      <c r="RR167" s="370"/>
      <c r="RS167" s="370"/>
      <c r="RT167" s="370"/>
      <c r="RU167" s="370"/>
      <c r="RV167" s="370"/>
      <c r="RW167" s="370"/>
      <c r="RX167" s="370"/>
      <c r="RY167" s="370"/>
      <c r="RZ167" s="370"/>
      <c r="SA167" s="370"/>
      <c r="SB167" s="370"/>
      <c r="SC167" s="370"/>
      <c r="SD167" s="370"/>
      <c r="SE167" s="370"/>
      <c r="SF167" s="370"/>
      <c r="SG167" s="370"/>
      <c r="SH167" s="370"/>
      <c r="SI167" s="370"/>
      <c r="SJ167" s="370"/>
      <c r="SK167" s="370"/>
      <c r="SL167" s="370"/>
      <c r="SM167" s="370"/>
      <c r="SN167" s="370"/>
      <c r="SO167" s="370"/>
      <c r="SP167" s="370"/>
      <c r="SQ167" s="370"/>
      <c r="SR167" s="370"/>
      <c r="SS167" s="370"/>
      <c r="ST167" s="370"/>
      <c r="SU167" s="370"/>
      <c r="SV167" s="370"/>
      <c r="SW167" s="370"/>
      <c r="SX167" s="370"/>
      <c r="SY167" s="370"/>
      <c r="SZ167" s="370"/>
      <c r="TA167" s="370"/>
      <c r="TB167" s="370"/>
      <c r="TC167" s="370"/>
      <c r="TD167" s="370"/>
      <c r="TE167" s="370"/>
      <c r="TF167" s="370"/>
      <c r="TG167" s="370"/>
      <c r="TH167" s="370"/>
      <c r="TI167" s="370"/>
      <c r="TJ167" s="370"/>
      <c r="TK167" s="370"/>
      <c r="TL167" s="370"/>
      <c r="TM167" s="370"/>
      <c r="TN167" s="370"/>
      <c r="TO167" s="370"/>
      <c r="TP167" s="370"/>
      <c r="TQ167" s="370"/>
      <c r="TR167" s="370"/>
      <c r="TS167" s="370"/>
      <c r="TT167" s="370"/>
      <c r="TU167" s="370"/>
      <c r="TV167" s="370"/>
      <c r="TW167" s="370"/>
      <c r="TX167" s="370"/>
      <c r="TY167" s="370"/>
      <c r="TZ167" s="370"/>
      <c r="UA167" s="370"/>
      <c r="UB167" s="370"/>
      <c r="UC167" s="370"/>
      <c r="UD167" s="370"/>
      <c r="UE167" s="370"/>
      <c r="UF167" s="370"/>
      <c r="UG167" s="370"/>
      <c r="UH167" s="370"/>
      <c r="UI167" s="370"/>
      <c r="UJ167" s="370"/>
      <c r="UK167" s="370"/>
      <c r="UL167" s="370"/>
      <c r="UM167" s="370"/>
      <c r="UN167" s="370"/>
      <c r="UO167" s="370"/>
      <c r="UP167" s="370"/>
      <c r="UQ167" s="370"/>
      <c r="UR167" s="370"/>
      <c r="US167" s="370"/>
      <c r="UT167" s="370"/>
      <c r="UU167" s="370"/>
      <c r="UV167" s="370"/>
      <c r="UW167" s="370"/>
      <c r="UX167" s="370"/>
      <c r="UY167" s="370"/>
      <c r="UZ167" s="370"/>
      <c r="VA167" s="370"/>
      <c r="VB167" s="370"/>
      <c r="VC167" s="370"/>
      <c r="VD167" s="370"/>
      <c r="VE167" s="370"/>
      <c r="VF167" s="370"/>
      <c r="VG167" s="370"/>
      <c r="VH167" s="370"/>
      <c r="VI167" s="370"/>
      <c r="VJ167" s="370"/>
      <c r="VK167" s="370"/>
      <c r="VL167" s="370"/>
      <c r="VM167" s="370"/>
      <c r="VN167" s="370"/>
      <c r="VO167" s="370"/>
      <c r="VP167" s="370"/>
      <c r="VQ167" s="370"/>
      <c r="VR167" s="370"/>
      <c r="VS167" s="370"/>
      <c r="VT167" s="370"/>
      <c r="VU167" s="370"/>
      <c r="VV167" s="370"/>
      <c r="VW167" s="370"/>
      <c r="VX167" s="370"/>
      <c r="VY167" s="370"/>
      <c r="VZ167" s="370"/>
      <c r="WA167" s="370"/>
      <c r="WB167" s="370"/>
      <c r="WC167" s="370"/>
      <c r="WD167" s="370"/>
      <c r="WE167" s="370"/>
      <c r="WF167" s="370"/>
      <c r="WG167" s="370"/>
      <c r="WH167" s="370"/>
      <c r="WI167" s="370"/>
      <c r="WJ167" s="370"/>
      <c r="WK167" s="370"/>
      <c r="WL167" s="370"/>
      <c r="WM167" s="370"/>
      <c r="WN167" s="370"/>
      <c r="WO167" s="370"/>
      <c r="WP167" s="370"/>
      <c r="WQ167" s="370"/>
      <c r="WR167" s="370"/>
      <c r="WS167" s="370"/>
      <c r="WT167" s="370"/>
      <c r="WU167" s="370"/>
      <c r="WV167" s="370"/>
      <c r="WW167" s="370"/>
      <c r="WX167" s="370"/>
      <c r="WY167" s="370"/>
      <c r="WZ167" s="370"/>
      <c r="XA167" s="370"/>
      <c r="XB167" s="370"/>
      <c r="XC167" s="370"/>
      <c r="XD167" s="370"/>
      <c r="XE167" s="370"/>
      <c r="XF167" s="370"/>
      <c r="XG167" s="370"/>
      <c r="XH167" s="370"/>
      <c r="XI167" s="370"/>
      <c r="XJ167" s="370"/>
      <c r="XK167" s="370"/>
      <c r="XL167" s="370"/>
      <c r="XM167" s="370"/>
      <c r="XN167" s="370"/>
      <c r="XO167" s="370"/>
      <c r="XP167" s="370"/>
      <c r="XQ167" s="370"/>
      <c r="XR167" s="370"/>
      <c r="XS167" s="370"/>
      <c r="XT167" s="370"/>
      <c r="XU167" s="370"/>
      <c r="XV167" s="370"/>
      <c r="XW167" s="370"/>
      <c r="XX167" s="370"/>
      <c r="XY167" s="370"/>
      <c r="XZ167" s="370"/>
      <c r="YA167" s="370"/>
      <c r="YB167" s="370"/>
      <c r="YC167" s="370"/>
      <c r="YD167" s="370"/>
      <c r="YE167" s="370"/>
      <c r="YF167" s="370"/>
      <c r="YG167" s="370"/>
      <c r="YH167" s="370"/>
      <c r="YI167" s="370"/>
      <c r="YJ167" s="370"/>
      <c r="YK167" s="370"/>
      <c r="YL167" s="370"/>
      <c r="YM167" s="370"/>
      <c r="YN167" s="370"/>
      <c r="YO167" s="370"/>
      <c r="YP167" s="370"/>
      <c r="YQ167" s="370"/>
      <c r="YR167" s="370"/>
      <c r="YS167" s="370"/>
      <c r="YT167" s="370"/>
      <c r="YU167" s="370"/>
      <c r="YV167" s="370"/>
      <c r="YW167" s="370"/>
      <c r="YX167" s="370"/>
      <c r="YY167" s="370"/>
      <c r="YZ167" s="370"/>
      <c r="ZA167" s="370"/>
      <c r="ZB167" s="370"/>
      <c r="ZC167" s="370"/>
      <c r="ZD167" s="370"/>
      <c r="ZE167" s="370"/>
      <c r="ZF167" s="370"/>
      <c r="ZG167" s="370"/>
      <c r="ZH167" s="370"/>
      <c r="ZI167" s="370"/>
      <c r="ZJ167" s="370"/>
      <c r="ZK167" s="370"/>
      <c r="ZL167" s="370"/>
      <c r="ZM167" s="370"/>
      <c r="ZN167" s="370"/>
      <c r="ZO167" s="370"/>
      <c r="ZP167" s="370"/>
      <c r="ZQ167" s="370"/>
      <c r="ZR167" s="370"/>
      <c r="ZS167" s="370"/>
      <c r="ZT167" s="370"/>
      <c r="ZU167" s="370"/>
      <c r="ZV167" s="370"/>
      <c r="ZW167" s="370"/>
      <c r="ZX167" s="370"/>
      <c r="ZY167" s="370"/>
      <c r="ZZ167" s="370"/>
      <c r="AAA167" s="370"/>
      <c r="AAB167" s="370"/>
      <c r="AAC167" s="370"/>
      <c r="AAD167" s="370"/>
      <c r="AAE167" s="370"/>
      <c r="AAF167" s="370"/>
      <c r="AAG167" s="370"/>
      <c r="AAH167" s="370"/>
      <c r="AAI167" s="370"/>
      <c r="AAJ167" s="370"/>
      <c r="AAK167" s="370"/>
      <c r="AAL167" s="370"/>
      <c r="AAM167" s="370"/>
      <c r="AAN167" s="370"/>
      <c r="AAO167" s="370"/>
      <c r="AAP167" s="370"/>
      <c r="AAQ167" s="370"/>
      <c r="AAR167" s="370"/>
      <c r="AAS167" s="370"/>
      <c r="AAT167" s="370"/>
      <c r="AAU167" s="370"/>
      <c r="AAV167" s="370"/>
      <c r="AAW167" s="370"/>
      <c r="AAX167" s="370"/>
      <c r="AAY167" s="370"/>
      <c r="AAZ167" s="370"/>
      <c r="ABA167" s="370"/>
      <c r="ABB167" s="370"/>
      <c r="ABC167" s="370"/>
      <c r="ABD167" s="370"/>
      <c r="ABE167" s="370"/>
      <c r="ABF167" s="370"/>
      <c r="ABG167" s="370"/>
      <c r="ABH167" s="370"/>
      <c r="ABI167" s="370"/>
      <c r="ABJ167" s="370"/>
      <c r="ABK167" s="370"/>
      <c r="ABL167" s="370"/>
      <c r="ABM167" s="370"/>
      <c r="ABN167" s="370"/>
      <c r="ABO167" s="370"/>
      <c r="ABP167" s="370"/>
      <c r="ABQ167" s="370"/>
      <c r="ABR167" s="370"/>
      <c r="ABS167" s="370"/>
      <c r="ABT167" s="370"/>
      <c r="ABU167" s="370"/>
      <c r="ABV167" s="370"/>
      <c r="ABW167" s="370"/>
      <c r="ABX167" s="370"/>
      <c r="ABY167" s="370"/>
      <c r="ABZ167" s="370"/>
      <c r="ACA167" s="370"/>
      <c r="ACB167" s="370"/>
      <c r="ACC167" s="370"/>
      <c r="ACD167" s="370"/>
      <c r="ACE167" s="370"/>
      <c r="ACF167" s="370"/>
      <c r="ACG167" s="370"/>
      <c r="ACH167" s="370"/>
      <c r="ACI167" s="370"/>
      <c r="ACJ167" s="370"/>
      <c r="ACK167" s="370"/>
      <c r="ACL167" s="370"/>
      <c r="ACM167" s="370"/>
      <c r="ACN167" s="370"/>
      <c r="ACO167" s="370"/>
      <c r="ACP167" s="370"/>
      <c r="ACQ167" s="370"/>
      <c r="ACR167" s="370"/>
      <c r="ACS167" s="370"/>
      <c r="ACT167" s="370"/>
      <c r="ACU167" s="370"/>
      <c r="ACV167" s="370"/>
      <c r="ACW167" s="370"/>
      <c r="ACX167" s="370"/>
      <c r="ACY167" s="370"/>
      <c r="ACZ167" s="370"/>
      <c r="ADA167" s="370"/>
      <c r="ADB167" s="370"/>
      <c r="ADC167" s="370"/>
      <c r="ADD167" s="370"/>
      <c r="ADE167" s="370"/>
      <c r="ADF167" s="370"/>
      <c r="ADG167" s="370"/>
      <c r="ADH167" s="370"/>
      <c r="ADI167" s="370"/>
      <c r="ADJ167" s="370"/>
      <c r="ADK167" s="370"/>
      <c r="ADL167" s="370"/>
      <c r="ADM167" s="370"/>
      <c r="ADN167" s="370"/>
      <c r="ADO167" s="370"/>
      <c r="ADP167" s="370"/>
      <c r="ADQ167" s="370"/>
      <c r="ADR167" s="370"/>
      <c r="ADS167" s="370"/>
      <c r="ADT167" s="370"/>
      <c r="ADU167" s="370"/>
      <c r="ADV167" s="370"/>
      <c r="ADW167" s="370"/>
      <c r="ADX167" s="370"/>
      <c r="ADY167" s="370"/>
      <c r="ADZ167" s="370"/>
      <c r="AEA167" s="370"/>
      <c r="AEB167" s="370"/>
      <c r="AEC167" s="370"/>
      <c r="AED167" s="370"/>
      <c r="AEE167" s="370"/>
      <c r="AEF167" s="370"/>
      <c r="AEG167" s="370"/>
      <c r="AEH167" s="370"/>
      <c r="AEI167" s="370"/>
      <c r="AEJ167" s="370"/>
      <c r="AEK167" s="370"/>
      <c r="AEL167" s="370"/>
      <c r="AEM167" s="370"/>
      <c r="AEN167" s="370"/>
      <c r="AEO167" s="370"/>
      <c r="AEP167" s="370"/>
      <c r="AEQ167" s="370"/>
      <c r="AER167" s="370"/>
      <c r="AES167" s="370"/>
      <c r="AET167" s="370"/>
      <c r="AEU167" s="370"/>
      <c r="AEV167" s="370"/>
      <c r="AEW167" s="370"/>
      <c r="AEX167" s="370"/>
      <c r="AEY167" s="370"/>
      <c r="AEZ167" s="370"/>
      <c r="AFA167" s="370"/>
      <c r="AFB167" s="370"/>
      <c r="AFC167" s="370"/>
      <c r="AFD167" s="370"/>
      <c r="AFE167" s="370"/>
      <c r="AFF167" s="370"/>
      <c r="AFG167" s="370"/>
      <c r="AFH167" s="370"/>
      <c r="AFI167" s="370"/>
      <c r="AFJ167" s="370"/>
      <c r="AFK167" s="370"/>
      <c r="AFL167" s="370"/>
      <c r="AFM167" s="370"/>
      <c r="AFN167" s="370"/>
      <c r="AFO167" s="370"/>
      <c r="AFP167" s="370"/>
      <c r="AFQ167" s="370"/>
      <c r="AFR167" s="370"/>
      <c r="AFS167" s="370"/>
      <c r="AFT167" s="370"/>
      <c r="AFU167" s="370"/>
      <c r="AFV167" s="370"/>
      <c r="AFW167" s="370"/>
      <c r="AFX167" s="370"/>
      <c r="AFY167" s="370"/>
      <c r="AFZ167" s="370"/>
      <c r="AGA167" s="370"/>
      <c r="AGB167" s="370"/>
      <c r="AGC167" s="370"/>
      <c r="AGD167" s="370"/>
      <c r="AGE167" s="370"/>
      <c r="AGF167" s="370"/>
      <c r="AGG167" s="370"/>
      <c r="AGH167" s="370"/>
      <c r="AGI167" s="370"/>
      <c r="AGJ167" s="370"/>
      <c r="AGK167" s="370"/>
      <c r="AGL167" s="370"/>
      <c r="AGM167" s="370"/>
      <c r="AGN167" s="370"/>
      <c r="AGO167" s="370"/>
      <c r="AGP167" s="370"/>
      <c r="AGQ167" s="370"/>
      <c r="AGR167" s="370"/>
      <c r="AGS167" s="370"/>
      <c r="AGT167" s="370"/>
      <c r="AGU167" s="370"/>
      <c r="AGV167" s="370"/>
      <c r="AGW167" s="370"/>
      <c r="AGX167" s="370"/>
      <c r="AGY167" s="370"/>
      <c r="AGZ167" s="370"/>
      <c r="AHA167" s="370"/>
      <c r="AHB167" s="370"/>
      <c r="AHC167" s="370"/>
      <c r="AHD167" s="370"/>
      <c r="AHE167" s="370"/>
      <c r="AHF167" s="370"/>
      <c r="AHG167" s="370"/>
      <c r="AHH167" s="370"/>
      <c r="AHI167" s="370"/>
      <c r="AHJ167" s="370"/>
      <c r="AHK167" s="370"/>
      <c r="AHL167" s="370"/>
      <c r="AHM167" s="370"/>
      <c r="AHN167" s="370"/>
      <c r="AHO167" s="370"/>
      <c r="AHP167" s="370"/>
      <c r="AHQ167" s="370"/>
      <c r="AHR167" s="370"/>
      <c r="AHS167" s="370"/>
      <c r="AHT167" s="370"/>
      <c r="AHU167" s="370"/>
      <c r="AHV167" s="370"/>
      <c r="AHW167" s="370"/>
      <c r="AHX167" s="370"/>
      <c r="AHY167" s="370"/>
      <c r="AHZ167" s="370"/>
      <c r="AIA167" s="370"/>
      <c r="AIB167" s="370"/>
      <c r="AIC167" s="370"/>
      <c r="AID167" s="370"/>
      <c r="AIE167" s="370"/>
      <c r="AIF167" s="370"/>
      <c r="AIG167" s="370"/>
      <c r="AIH167" s="370"/>
      <c r="AII167" s="370"/>
      <c r="AIJ167" s="370"/>
      <c r="AIK167" s="370"/>
      <c r="AIL167" s="370"/>
      <c r="AIM167" s="370"/>
      <c r="AIN167" s="370"/>
      <c r="AIO167" s="370"/>
      <c r="AIP167" s="370"/>
      <c r="AIQ167" s="370"/>
      <c r="AIR167" s="370"/>
      <c r="AIS167" s="370"/>
      <c r="AIT167" s="370"/>
      <c r="AIU167" s="370"/>
      <c r="AIV167" s="370"/>
      <c r="AIW167" s="370"/>
      <c r="AIX167" s="370"/>
      <c r="AIY167" s="370"/>
      <c r="AIZ167" s="370"/>
      <c r="AJA167" s="370"/>
      <c r="AJB167" s="370"/>
      <c r="AJC167" s="370"/>
      <c r="AJD167" s="370"/>
      <c r="AJE167" s="370"/>
      <c r="AJF167" s="370"/>
      <c r="AJG167" s="370"/>
      <c r="AJH167" s="370"/>
      <c r="AJI167" s="370"/>
      <c r="AJJ167" s="370"/>
      <c r="AJK167" s="370"/>
      <c r="AJL167" s="370"/>
      <c r="AJM167" s="370"/>
      <c r="AJN167" s="370"/>
      <c r="AJO167" s="370"/>
      <c r="AJP167" s="370"/>
      <c r="AJQ167" s="370"/>
      <c r="AJR167" s="370"/>
      <c r="AJS167" s="370"/>
      <c r="AJT167" s="370"/>
      <c r="AJU167" s="370"/>
      <c r="AJV167" s="370"/>
      <c r="AJW167" s="370"/>
      <c r="AJX167" s="370"/>
      <c r="AJY167" s="370"/>
      <c r="AJZ167" s="370"/>
      <c r="AKA167" s="370"/>
      <c r="AKB167" s="370"/>
      <c r="AKC167" s="370"/>
      <c r="AKD167" s="370"/>
      <c r="AKE167" s="370"/>
      <c r="AKF167" s="370"/>
      <c r="AKG167" s="370"/>
      <c r="AKH167" s="370"/>
      <c r="AKI167" s="370"/>
      <c r="AKJ167" s="370"/>
      <c r="AKK167" s="370"/>
      <c r="AKL167" s="370"/>
      <c r="AKM167" s="370"/>
      <c r="AKN167" s="370"/>
      <c r="AKO167" s="370"/>
      <c r="AKP167" s="370"/>
      <c r="AKQ167" s="370"/>
      <c r="AKR167" s="370"/>
      <c r="AKS167" s="370"/>
      <c r="AKT167" s="370"/>
      <c r="AKU167" s="370"/>
      <c r="AKV167" s="370"/>
      <c r="AKW167" s="370"/>
      <c r="AKX167" s="370"/>
      <c r="AKY167" s="370"/>
      <c r="AKZ167" s="370"/>
      <c r="ALA167" s="370"/>
      <c r="ALB167" s="370"/>
      <c r="ALC167" s="370"/>
      <c r="ALD167" s="370"/>
    </row>
    <row r="168" spans="1:992" s="253" customFormat="1" ht="14.25" customHeight="1">
      <c r="A168" s="2421"/>
      <c r="B168" s="2828"/>
      <c r="C168" s="2421"/>
      <c r="D168" s="707" t="s">
        <v>303</v>
      </c>
      <c r="E168" s="374">
        <v>2936600</v>
      </c>
      <c r="F168" s="1794">
        <v>2936600</v>
      </c>
      <c r="G168" s="2385"/>
      <c r="H168" s="2821"/>
      <c r="I168" s="2391"/>
      <c r="J168" s="2391"/>
      <c r="K168" s="2391"/>
      <c r="L168" s="2792"/>
      <c r="M168" s="580"/>
      <c r="N168" s="370"/>
      <c r="O168" s="370"/>
      <c r="P168" s="370"/>
      <c r="Q168" s="370"/>
      <c r="R168" s="370"/>
      <c r="S168" s="370"/>
      <c r="T168" s="370"/>
      <c r="U168" s="370"/>
      <c r="V168" s="370"/>
      <c r="W168" s="370"/>
      <c r="X168" s="370"/>
      <c r="Y168" s="370"/>
      <c r="Z168" s="370"/>
      <c r="AA168" s="370"/>
      <c r="AB168" s="370"/>
      <c r="AC168" s="370"/>
      <c r="AD168" s="370"/>
      <c r="AE168" s="370"/>
      <c r="AF168" s="370"/>
      <c r="AG168" s="370"/>
      <c r="AH168" s="370"/>
      <c r="AI168" s="370"/>
      <c r="AJ168" s="370"/>
      <c r="AK168" s="370"/>
      <c r="AL168" s="370"/>
      <c r="AM168" s="370"/>
      <c r="AN168" s="370"/>
      <c r="AO168" s="370"/>
      <c r="AP168" s="370"/>
      <c r="AQ168" s="370"/>
      <c r="AR168" s="370"/>
      <c r="AS168" s="370"/>
      <c r="AT168" s="370"/>
      <c r="AU168" s="370"/>
      <c r="AV168" s="370"/>
      <c r="AW168" s="370"/>
      <c r="AX168" s="370"/>
      <c r="AY168" s="370"/>
      <c r="AZ168" s="370"/>
      <c r="BA168" s="370"/>
      <c r="BB168" s="370"/>
      <c r="BC168" s="370"/>
      <c r="BD168" s="370"/>
      <c r="BE168" s="370"/>
      <c r="BF168" s="370"/>
      <c r="BG168" s="370"/>
      <c r="BH168" s="370"/>
      <c r="BI168" s="370"/>
      <c r="BJ168" s="370"/>
      <c r="BK168" s="370"/>
      <c r="BL168" s="370"/>
      <c r="BM168" s="370"/>
      <c r="BN168" s="370"/>
      <c r="BO168" s="370"/>
      <c r="BP168" s="370"/>
      <c r="BQ168" s="370"/>
      <c r="BR168" s="370"/>
      <c r="BS168" s="370"/>
      <c r="BT168" s="370"/>
      <c r="BU168" s="370"/>
      <c r="BV168" s="370"/>
      <c r="BW168" s="370"/>
      <c r="BX168" s="370"/>
      <c r="BY168" s="370"/>
      <c r="BZ168" s="370"/>
      <c r="CA168" s="370"/>
      <c r="CB168" s="370"/>
      <c r="CC168" s="370"/>
      <c r="CD168" s="370"/>
      <c r="CE168" s="370"/>
      <c r="CF168" s="370"/>
      <c r="CG168" s="370"/>
      <c r="CH168" s="370"/>
      <c r="CI168" s="370"/>
      <c r="CJ168" s="370"/>
      <c r="CK168" s="370"/>
      <c r="CL168" s="370"/>
      <c r="CM168" s="370"/>
      <c r="CN168" s="370"/>
      <c r="CO168" s="370"/>
      <c r="CP168" s="370"/>
      <c r="CQ168" s="370"/>
      <c r="CR168" s="370"/>
      <c r="CS168" s="370"/>
      <c r="CT168" s="370"/>
      <c r="CU168" s="370"/>
      <c r="CV168" s="370"/>
      <c r="CW168" s="370"/>
      <c r="CX168" s="370"/>
      <c r="CY168" s="370"/>
      <c r="CZ168" s="370"/>
      <c r="DA168" s="370"/>
      <c r="DB168" s="370"/>
      <c r="DC168" s="370"/>
      <c r="DD168" s="370"/>
      <c r="DE168" s="370"/>
      <c r="DF168" s="370"/>
      <c r="DG168" s="370"/>
      <c r="DH168" s="370"/>
      <c r="DI168" s="370"/>
      <c r="DJ168" s="370"/>
      <c r="DK168" s="370"/>
      <c r="DL168" s="370"/>
      <c r="DM168" s="370"/>
      <c r="DN168" s="370"/>
      <c r="DO168" s="370"/>
      <c r="DP168" s="370"/>
      <c r="DQ168" s="370"/>
      <c r="DR168" s="370"/>
      <c r="DS168" s="370"/>
      <c r="DT168" s="370"/>
      <c r="DU168" s="370"/>
      <c r="DV168" s="370"/>
      <c r="DW168" s="370"/>
      <c r="DX168" s="370"/>
      <c r="DY168" s="370"/>
      <c r="DZ168" s="370"/>
      <c r="EA168" s="370"/>
      <c r="EB168" s="370"/>
      <c r="EC168" s="370"/>
      <c r="ED168" s="370"/>
      <c r="EE168" s="370"/>
      <c r="EF168" s="370"/>
      <c r="EG168" s="370"/>
      <c r="EH168" s="370"/>
      <c r="EI168" s="370"/>
      <c r="EJ168" s="370"/>
      <c r="EK168" s="370"/>
      <c r="EL168" s="370"/>
      <c r="EM168" s="370"/>
      <c r="EN168" s="370"/>
      <c r="EO168" s="370"/>
      <c r="EP168" s="370"/>
      <c r="EQ168" s="370"/>
      <c r="ER168" s="370"/>
      <c r="ES168" s="370"/>
      <c r="ET168" s="370"/>
      <c r="EU168" s="370"/>
      <c r="EV168" s="370"/>
      <c r="EW168" s="370"/>
      <c r="EX168" s="370"/>
      <c r="EY168" s="370"/>
      <c r="EZ168" s="370"/>
      <c r="FA168" s="370"/>
      <c r="FB168" s="370"/>
      <c r="FC168" s="370"/>
      <c r="FD168" s="370"/>
      <c r="FE168" s="370"/>
      <c r="FF168" s="370"/>
      <c r="FG168" s="370"/>
      <c r="FH168" s="370"/>
      <c r="FI168" s="370"/>
      <c r="FJ168" s="370"/>
      <c r="FK168" s="370"/>
      <c r="FL168" s="370"/>
      <c r="FM168" s="370"/>
      <c r="FN168" s="370"/>
      <c r="FO168" s="370"/>
      <c r="FP168" s="370"/>
      <c r="FQ168" s="370"/>
      <c r="FR168" s="370"/>
      <c r="FS168" s="370"/>
      <c r="FT168" s="370"/>
      <c r="FU168" s="370"/>
      <c r="FV168" s="370"/>
      <c r="FW168" s="370"/>
      <c r="FX168" s="370"/>
      <c r="FY168" s="370"/>
      <c r="FZ168" s="370"/>
      <c r="GA168" s="370"/>
      <c r="GB168" s="370"/>
      <c r="GC168" s="370"/>
      <c r="GD168" s="370"/>
      <c r="GE168" s="370"/>
      <c r="GF168" s="370"/>
      <c r="GG168" s="370"/>
      <c r="GH168" s="370"/>
      <c r="GI168" s="370"/>
      <c r="GJ168" s="370"/>
      <c r="GK168" s="370"/>
      <c r="GL168" s="370"/>
      <c r="GM168" s="370"/>
      <c r="GN168" s="370"/>
      <c r="GO168" s="370"/>
      <c r="GP168" s="370"/>
      <c r="GQ168" s="370"/>
      <c r="GR168" s="370"/>
      <c r="GS168" s="370"/>
      <c r="GT168" s="370"/>
      <c r="GU168" s="370"/>
      <c r="GV168" s="370"/>
      <c r="GW168" s="370"/>
      <c r="GX168" s="370"/>
      <c r="GY168" s="370"/>
      <c r="GZ168" s="370"/>
      <c r="HA168" s="370"/>
      <c r="HB168" s="370"/>
      <c r="HC168" s="370"/>
      <c r="HD168" s="370"/>
      <c r="HE168" s="370"/>
      <c r="HF168" s="370"/>
      <c r="HG168" s="370"/>
      <c r="HH168" s="370"/>
      <c r="HI168" s="370"/>
      <c r="HJ168" s="370"/>
      <c r="HK168" s="370"/>
      <c r="HL168" s="370"/>
      <c r="HM168" s="370"/>
      <c r="HN168" s="370"/>
      <c r="HO168" s="370"/>
      <c r="HP168" s="370"/>
      <c r="HQ168" s="370"/>
      <c r="HR168" s="370"/>
      <c r="HS168" s="370"/>
      <c r="HT168" s="370"/>
      <c r="HU168" s="370"/>
      <c r="HV168" s="370"/>
      <c r="HW168" s="370"/>
      <c r="HX168" s="370"/>
      <c r="HY168" s="370"/>
      <c r="HZ168" s="370"/>
      <c r="IA168" s="370"/>
      <c r="IB168" s="370"/>
      <c r="IC168" s="370"/>
      <c r="ID168" s="370"/>
      <c r="IE168" s="370"/>
      <c r="IF168" s="370"/>
      <c r="IG168" s="370"/>
      <c r="IH168" s="370"/>
      <c r="II168" s="370"/>
      <c r="IJ168" s="370"/>
      <c r="IK168" s="370"/>
      <c r="IL168" s="370"/>
      <c r="IM168" s="370"/>
      <c r="IN168" s="370"/>
      <c r="IO168" s="370"/>
      <c r="IP168" s="370"/>
      <c r="IQ168" s="370"/>
      <c r="IR168" s="370"/>
      <c r="IS168" s="370"/>
      <c r="IT168" s="370"/>
      <c r="IU168" s="370"/>
      <c r="IV168" s="370"/>
      <c r="IW168" s="370"/>
      <c r="IX168" s="370"/>
      <c r="IY168" s="370"/>
      <c r="IZ168" s="370"/>
      <c r="JA168" s="370"/>
      <c r="JB168" s="370"/>
      <c r="JC168" s="370"/>
      <c r="JD168" s="370"/>
      <c r="JE168" s="370"/>
      <c r="JF168" s="370"/>
      <c r="JG168" s="370"/>
      <c r="JH168" s="370"/>
      <c r="JI168" s="370"/>
      <c r="JJ168" s="370"/>
      <c r="JK168" s="370"/>
      <c r="JL168" s="370"/>
      <c r="JM168" s="370"/>
      <c r="JN168" s="370"/>
      <c r="JO168" s="370"/>
      <c r="JP168" s="370"/>
      <c r="JQ168" s="370"/>
      <c r="JR168" s="370"/>
      <c r="JS168" s="370"/>
      <c r="JT168" s="370"/>
      <c r="JU168" s="370"/>
      <c r="JV168" s="370"/>
      <c r="JW168" s="370"/>
      <c r="JX168" s="370"/>
      <c r="JY168" s="370"/>
      <c r="JZ168" s="370"/>
      <c r="KA168" s="370"/>
      <c r="KB168" s="370"/>
      <c r="KC168" s="370"/>
      <c r="KD168" s="370"/>
      <c r="KE168" s="370"/>
      <c r="KF168" s="370"/>
      <c r="KG168" s="370"/>
      <c r="KH168" s="370"/>
      <c r="KI168" s="370"/>
      <c r="KJ168" s="370"/>
      <c r="KK168" s="370"/>
      <c r="KL168" s="370"/>
      <c r="KM168" s="370"/>
      <c r="KN168" s="370"/>
      <c r="KO168" s="370"/>
      <c r="KP168" s="370"/>
      <c r="KQ168" s="370"/>
      <c r="KR168" s="370"/>
      <c r="KS168" s="370"/>
      <c r="KT168" s="370"/>
      <c r="KU168" s="370"/>
      <c r="KV168" s="370"/>
      <c r="KW168" s="370"/>
      <c r="KX168" s="370"/>
      <c r="KY168" s="370"/>
      <c r="KZ168" s="370"/>
      <c r="LA168" s="370"/>
      <c r="LB168" s="370"/>
      <c r="LC168" s="370"/>
      <c r="LD168" s="370"/>
      <c r="LE168" s="370"/>
      <c r="LF168" s="370"/>
      <c r="LG168" s="370"/>
      <c r="LH168" s="370"/>
      <c r="LI168" s="370"/>
      <c r="LJ168" s="370"/>
      <c r="LK168" s="370"/>
      <c r="LL168" s="370"/>
      <c r="LM168" s="370"/>
      <c r="LN168" s="370"/>
      <c r="LO168" s="370"/>
      <c r="LP168" s="370"/>
      <c r="LQ168" s="370"/>
      <c r="LR168" s="370"/>
      <c r="LS168" s="370"/>
      <c r="LT168" s="370"/>
      <c r="LU168" s="370"/>
      <c r="LV168" s="370"/>
      <c r="LW168" s="370"/>
      <c r="LX168" s="370"/>
      <c r="LY168" s="370"/>
      <c r="LZ168" s="370"/>
      <c r="MA168" s="370"/>
      <c r="MB168" s="370"/>
      <c r="MC168" s="370"/>
      <c r="MD168" s="370"/>
      <c r="ME168" s="370"/>
      <c r="MF168" s="370"/>
      <c r="MG168" s="370"/>
      <c r="MH168" s="370"/>
      <c r="MI168" s="370"/>
      <c r="MJ168" s="370"/>
      <c r="MK168" s="370"/>
      <c r="ML168" s="370"/>
      <c r="MM168" s="370"/>
      <c r="MN168" s="370"/>
      <c r="MO168" s="370"/>
      <c r="MP168" s="370"/>
      <c r="MQ168" s="370"/>
      <c r="MR168" s="370"/>
      <c r="MS168" s="370"/>
      <c r="MT168" s="370"/>
      <c r="MU168" s="370"/>
      <c r="MV168" s="370"/>
      <c r="MW168" s="370"/>
      <c r="MX168" s="370"/>
      <c r="MY168" s="370"/>
      <c r="MZ168" s="370"/>
      <c r="NA168" s="370"/>
      <c r="NB168" s="370"/>
      <c r="NC168" s="370"/>
      <c r="ND168" s="370"/>
      <c r="NE168" s="370"/>
      <c r="NF168" s="370"/>
      <c r="NG168" s="370"/>
      <c r="NH168" s="370"/>
      <c r="NI168" s="370"/>
      <c r="NJ168" s="370"/>
      <c r="NK168" s="370"/>
      <c r="NL168" s="370"/>
      <c r="NM168" s="370"/>
      <c r="NN168" s="370"/>
      <c r="NO168" s="370"/>
      <c r="NP168" s="370"/>
      <c r="NQ168" s="370"/>
      <c r="NR168" s="370"/>
      <c r="NS168" s="370"/>
      <c r="NT168" s="370"/>
      <c r="NU168" s="370"/>
      <c r="NV168" s="370"/>
      <c r="NW168" s="370"/>
      <c r="NX168" s="370"/>
      <c r="NY168" s="370"/>
      <c r="NZ168" s="370"/>
      <c r="OA168" s="370"/>
      <c r="OB168" s="370"/>
      <c r="OC168" s="370"/>
      <c r="OD168" s="370"/>
      <c r="OE168" s="370"/>
      <c r="OF168" s="370"/>
      <c r="OG168" s="370"/>
      <c r="OH168" s="370"/>
      <c r="OI168" s="370"/>
      <c r="OJ168" s="370"/>
      <c r="OK168" s="370"/>
      <c r="OL168" s="370"/>
      <c r="OM168" s="370"/>
      <c r="ON168" s="370"/>
      <c r="OO168" s="370"/>
      <c r="OP168" s="370"/>
      <c r="OQ168" s="370"/>
      <c r="OR168" s="370"/>
      <c r="OS168" s="370"/>
      <c r="OT168" s="370"/>
      <c r="OU168" s="370"/>
      <c r="OV168" s="370"/>
      <c r="OW168" s="370"/>
      <c r="OX168" s="370"/>
      <c r="OY168" s="370"/>
      <c r="OZ168" s="370"/>
      <c r="PA168" s="370"/>
      <c r="PB168" s="370"/>
      <c r="PC168" s="370"/>
      <c r="PD168" s="370"/>
      <c r="PE168" s="370"/>
      <c r="PF168" s="370"/>
      <c r="PG168" s="370"/>
      <c r="PH168" s="370"/>
      <c r="PI168" s="370"/>
      <c r="PJ168" s="370"/>
      <c r="PK168" s="370"/>
      <c r="PL168" s="370"/>
      <c r="PM168" s="370"/>
      <c r="PN168" s="370"/>
      <c r="PO168" s="370"/>
      <c r="PP168" s="370"/>
      <c r="PQ168" s="370"/>
      <c r="PR168" s="370"/>
      <c r="PS168" s="370"/>
      <c r="PT168" s="370"/>
      <c r="PU168" s="370"/>
      <c r="PV168" s="370"/>
      <c r="PW168" s="370"/>
      <c r="PX168" s="370"/>
      <c r="PY168" s="370"/>
      <c r="PZ168" s="370"/>
      <c r="QA168" s="370"/>
      <c r="QB168" s="370"/>
      <c r="QC168" s="370"/>
      <c r="QD168" s="370"/>
      <c r="QE168" s="370"/>
      <c r="QF168" s="370"/>
      <c r="QG168" s="370"/>
      <c r="QH168" s="370"/>
      <c r="QI168" s="370"/>
      <c r="QJ168" s="370"/>
      <c r="QK168" s="370"/>
      <c r="QL168" s="370"/>
      <c r="QM168" s="370"/>
      <c r="QN168" s="370"/>
      <c r="QO168" s="370"/>
      <c r="QP168" s="370"/>
      <c r="QQ168" s="370"/>
      <c r="QR168" s="370"/>
      <c r="QS168" s="370"/>
      <c r="QT168" s="370"/>
      <c r="QU168" s="370"/>
      <c r="QV168" s="370"/>
      <c r="QW168" s="370"/>
      <c r="QX168" s="370"/>
      <c r="QY168" s="370"/>
      <c r="QZ168" s="370"/>
      <c r="RA168" s="370"/>
      <c r="RB168" s="370"/>
      <c r="RC168" s="370"/>
      <c r="RD168" s="370"/>
      <c r="RE168" s="370"/>
      <c r="RF168" s="370"/>
      <c r="RG168" s="370"/>
      <c r="RH168" s="370"/>
      <c r="RI168" s="370"/>
      <c r="RJ168" s="370"/>
      <c r="RK168" s="370"/>
      <c r="RL168" s="370"/>
      <c r="RM168" s="370"/>
      <c r="RN168" s="370"/>
      <c r="RO168" s="370"/>
      <c r="RP168" s="370"/>
      <c r="RQ168" s="370"/>
      <c r="RR168" s="370"/>
      <c r="RS168" s="370"/>
      <c r="RT168" s="370"/>
      <c r="RU168" s="370"/>
      <c r="RV168" s="370"/>
      <c r="RW168" s="370"/>
      <c r="RX168" s="370"/>
      <c r="RY168" s="370"/>
      <c r="RZ168" s="370"/>
      <c r="SA168" s="370"/>
      <c r="SB168" s="370"/>
      <c r="SC168" s="370"/>
      <c r="SD168" s="370"/>
      <c r="SE168" s="370"/>
      <c r="SF168" s="370"/>
      <c r="SG168" s="370"/>
      <c r="SH168" s="370"/>
      <c r="SI168" s="370"/>
      <c r="SJ168" s="370"/>
      <c r="SK168" s="370"/>
      <c r="SL168" s="370"/>
      <c r="SM168" s="370"/>
      <c r="SN168" s="370"/>
      <c r="SO168" s="370"/>
      <c r="SP168" s="370"/>
      <c r="SQ168" s="370"/>
      <c r="SR168" s="370"/>
      <c r="SS168" s="370"/>
      <c r="ST168" s="370"/>
      <c r="SU168" s="370"/>
      <c r="SV168" s="370"/>
      <c r="SW168" s="370"/>
      <c r="SX168" s="370"/>
      <c r="SY168" s="370"/>
      <c r="SZ168" s="370"/>
      <c r="TA168" s="370"/>
      <c r="TB168" s="370"/>
      <c r="TC168" s="370"/>
      <c r="TD168" s="370"/>
      <c r="TE168" s="370"/>
      <c r="TF168" s="370"/>
      <c r="TG168" s="370"/>
      <c r="TH168" s="370"/>
      <c r="TI168" s="370"/>
      <c r="TJ168" s="370"/>
      <c r="TK168" s="370"/>
      <c r="TL168" s="370"/>
      <c r="TM168" s="370"/>
      <c r="TN168" s="370"/>
      <c r="TO168" s="370"/>
      <c r="TP168" s="370"/>
      <c r="TQ168" s="370"/>
      <c r="TR168" s="370"/>
      <c r="TS168" s="370"/>
      <c r="TT168" s="370"/>
      <c r="TU168" s="370"/>
      <c r="TV168" s="370"/>
      <c r="TW168" s="370"/>
      <c r="TX168" s="370"/>
      <c r="TY168" s="370"/>
      <c r="TZ168" s="370"/>
      <c r="UA168" s="370"/>
      <c r="UB168" s="370"/>
      <c r="UC168" s="370"/>
      <c r="UD168" s="370"/>
      <c r="UE168" s="370"/>
      <c r="UF168" s="370"/>
      <c r="UG168" s="370"/>
      <c r="UH168" s="370"/>
      <c r="UI168" s="370"/>
      <c r="UJ168" s="370"/>
      <c r="UK168" s="370"/>
      <c r="UL168" s="370"/>
      <c r="UM168" s="370"/>
      <c r="UN168" s="370"/>
      <c r="UO168" s="370"/>
      <c r="UP168" s="370"/>
      <c r="UQ168" s="370"/>
      <c r="UR168" s="370"/>
      <c r="US168" s="370"/>
      <c r="UT168" s="370"/>
      <c r="UU168" s="370"/>
      <c r="UV168" s="370"/>
      <c r="UW168" s="370"/>
      <c r="UX168" s="370"/>
      <c r="UY168" s="370"/>
      <c r="UZ168" s="370"/>
      <c r="VA168" s="370"/>
      <c r="VB168" s="370"/>
      <c r="VC168" s="370"/>
      <c r="VD168" s="370"/>
      <c r="VE168" s="370"/>
      <c r="VF168" s="370"/>
      <c r="VG168" s="370"/>
      <c r="VH168" s="370"/>
      <c r="VI168" s="370"/>
      <c r="VJ168" s="370"/>
      <c r="VK168" s="370"/>
      <c r="VL168" s="370"/>
      <c r="VM168" s="370"/>
      <c r="VN168" s="370"/>
      <c r="VO168" s="370"/>
      <c r="VP168" s="370"/>
      <c r="VQ168" s="370"/>
      <c r="VR168" s="370"/>
      <c r="VS168" s="370"/>
      <c r="VT168" s="370"/>
      <c r="VU168" s="370"/>
      <c r="VV168" s="370"/>
      <c r="VW168" s="370"/>
      <c r="VX168" s="370"/>
      <c r="VY168" s="370"/>
      <c r="VZ168" s="370"/>
      <c r="WA168" s="370"/>
      <c r="WB168" s="370"/>
      <c r="WC168" s="370"/>
      <c r="WD168" s="370"/>
      <c r="WE168" s="370"/>
      <c r="WF168" s="370"/>
      <c r="WG168" s="370"/>
      <c r="WH168" s="370"/>
      <c r="WI168" s="370"/>
      <c r="WJ168" s="370"/>
      <c r="WK168" s="370"/>
      <c r="WL168" s="370"/>
      <c r="WM168" s="370"/>
      <c r="WN168" s="370"/>
      <c r="WO168" s="370"/>
      <c r="WP168" s="370"/>
      <c r="WQ168" s="370"/>
      <c r="WR168" s="370"/>
      <c r="WS168" s="370"/>
      <c r="WT168" s="370"/>
      <c r="WU168" s="370"/>
      <c r="WV168" s="370"/>
      <c r="WW168" s="370"/>
      <c r="WX168" s="370"/>
      <c r="WY168" s="370"/>
      <c r="WZ168" s="370"/>
      <c r="XA168" s="370"/>
      <c r="XB168" s="370"/>
      <c r="XC168" s="370"/>
      <c r="XD168" s="370"/>
      <c r="XE168" s="370"/>
      <c r="XF168" s="370"/>
      <c r="XG168" s="370"/>
      <c r="XH168" s="370"/>
      <c r="XI168" s="370"/>
      <c r="XJ168" s="370"/>
      <c r="XK168" s="370"/>
      <c r="XL168" s="370"/>
      <c r="XM168" s="370"/>
      <c r="XN168" s="370"/>
      <c r="XO168" s="370"/>
      <c r="XP168" s="370"/>
      <c r="XQ168" s="370"/>
      <c r="XR168" s="370"/>
      <c r="XS168" s="370"/>
      <c r="XT168" s="370"/>
      <c r="XU168" s="370"/>
      <c r="XV168" s="370"/>
      <c r="XW168" s="370"/>
      <c r="XX168" s="370"/>
      <c r="XY168" s="370"/>
      <c r="XZ168" s="370"/>
      <c r="YA168" s="370"/>
      <c r="YB168" s="370"/>
      <c r="YC168" s="370"/>
      <c r="YD168" s="370"/>
      <c r="YE168" s="370"/>
      <c r="YF168" s="370"/>
      <c r="YG168" s="370"/>
      <c r="YH168" s="370"/>
      <c r="YI168" s="370"/>
      <c r="YJ168" s="370"/>
      <c r="YK168" s="370"/>
      <c r="YL168" s="370"/>
      <c r="YM168" s="370"/>
      <c r="YN168" s="370"/>
      <c r="YO168" s="370"/>
      <c r="YP168" s="370"/>
      <c r="YQ168" s="370"/>
      <c r="YR168" s="370"/>
      <c r="YS168" s="370"/>
      <c r="YT168" s="370"/>
      <c r="YU168" s="370"/>
      <c r="YV168" s="370"/>
      <c r="YW168" s="370"/>
      <c r="YX168" s="370"/>
      <c r="YY168" s="370"/>
      <c r="YZ168" s="370"/>
      <c r="ZA168" s="370"/>
      <c r="ZB168" s="370"/>
      <c r="ZC168" s="370"/>
      <c r="ZD168" s="370"/>
      <c r="ZE168" s="370"/>
      <c r="ZF168" s="370"/>
      <c r="ZG168" s="370"/>
      <c r="ZH168" s="370"/>
      <c r="ZI168" s="370"/>
      <c r="ZJ168" s="370"/>
      <c r="ZK168" s="370"/>
      <c r="ZL168" s="370"/>
      <c r="ZM168" s="370"/>
      <c r="ZN168" s="370"/>
      <c r="ZO168" s="370"/>
      <c r="ZP168" s="370"/>
      <c r="ZQ168" s="370"/>
      <c r="ZR168" s="370"/>
      <c r="ZS168" s="370"/>
      <c r="ZT168" s="370"/>
      <c r="ZU168" s="370"/>
      <c r="ZV168" s="370"/>
      <c r="ZW168" s="370"/>
      <c r="ZX168" s="370"/>
      <c r="ZY168" s="370"/>
      <c r="ZZ168" s="370"/>
      <c r="AAA168" s="370"/>
      <c r="AAB168" s="370"/>
      <c r="AAC168" s="370"/>
      <c r="AAD168" s="370"/>
      <c r="AAE168" s="370"/>
      <c r="AAF168" s="370"/>
      <c r="AAG168" s="370"/>
      <c r="AAH168" s="370"/>
      <c r="AAI168" s="370"/>
      <c r="AAJ168" s="370"/>
      <c r="AAK168" s="370"/>
      <c r="AAL168" s="370"/>
      <c r="AAM168" s="370"/>
      <c r="AAN168" s="370"/>
      <c r="AAO168" s="370"/>
      <c r="AAP168" s="370"/>
      <c r="AAQ168" s="370"/>
      <c r="AAR168" s="370"/>
      <c r="AAS168" s="370"/>
      <c r="AAT168" s="370"/>
      <c r="AAU168" s="370"/>
      <c r="AAV168" s="370"/>
      <c r="AAW168" s="370"/>
      <c r="AAX168" s="370"/>
      <c r="AAY168" s="370"/>
      <c r="AAZ168" s="370"/>
      <c r="ABA168" s="370"/>
      <c r="ABB168" s="370"/>
      <c r="ABC168" s="370"/>
      <c r="ABD168" s="370"/>
      <c r="ABE168" s="370"/>
      <c r="ABF168" s="370"/>
      <c r="ABG168" s="370"/>
      <c r="ABH168" s="370"/>
      <c r="ABI168" s="370"/>
      <c r="ABJ168" s="370"/>
      <c r="ABK168" s="370"/>
      <c r="ABL168" s="370"/>
      <c r="ABM168" s="370"/>
      <c r="ABN168" s="370"/>
      <c r="ABO168" s="370"/>
      <c r="ABP168" s="370"/>
      <c r="ABQ168" s="370"/>
      <c r="ABR168" s="370"/>
      <c r="ABS168" s="370"/>
      <c r="ABT168" s="370"/>
      <c r="ABU168" s="370"/>
      <c r="ABV168" s="370"/>
      <c r="ABW168" s="370"/>
      <c r="ABX168" s="370"/>
      <c r="ABY168" s="370"/>
      <c r="ABZ168" s="370"/>
      <c r="ACA168" s="370"/>
      <c r="ACB168" s="370"/>
      <c r="ACC168" s="370"/>
      <c r="ACD168" s="370"/>
      <c r="ACE168" s="370"/>
      <c r="ACF168" s="370"/>
      <c r="ACG168" s="370"/>
      <c r="ACH168" s="370"/>
      <c r="ACI168" s="370"/>
      <c r="ACJ168" s="370"/>
      <c r="ACK168" s="370"/>
      <c r="ACL168" s="370"/>
      <c r="ACM168" s="370"/>
      <c r="ACN168" s="370"/>
      <c r="ACO168" s="370"/>
      <c r="ACP168" s="370"/>
      <c r="ACQ168" s="370"/>
      <c r="ACR168" s="370"/>
      <c r="ACS168" s="370"/>
      <c r="ACT168" s="370"/>
      <c r="ACU168" s="370"/>
      <c r="ACV168" s="370"/>
      <c r="ACW168" s="370"/>
      <c r="ACX168" s="370"/>
      <c r="ACY168" s="370"/>
      <c r="ACZ168" s="370"/>
      <c r="ADA168" s="370"/>
      <c r="ADB168" s="370"/>
      <c r="ADC168" s="370"/>
      <c r="ADD168" s="370"/>
      <c r="ADE168" s="370"/>
      <c r="ADF168" s="370"/>
      <c r="ADG168" s="370"/>
      <c r="ADH168" s="370"/>
      <c r="ADI168" s="370"/>
      <c r="ADJ168" s="370"/>
      <c r="ADK168" s="370"/>
      <c r="ADL168" s="370"/>
      <c r="ADM168" s="370"/>
      <c r="ADN168" s="370"/>
      <c r="ADO168" s="370"/>
      <c r="ADP168" s="370"/>
      <c r="ADQ168" s="370"/>
      <c r="ADR168" s="370"/>
      <c r="ADS168" s="370"/>
      <c r="ADT168" s="370"/>
      <c r="ADU168" s="370"/>
      <c r="ADV168" s="370"/>
      <c r="ADW168" s="370"/>
      <c r="ADX168" s="370"/>
      <c r="ADY168" s="370"/>
      <c r="ADZ168" s="370"/>
      <c r="AEA168" s="370"/>
      <c r="AEB168" s="370"/>
      <c r="AEC168" s="370"/>
      <c r="AED168" s="370"/>
      <c r="AEE168" s="370"/>
      <c r="AEF168" s="370"/>
      <c r="AEG168" s="370"/>
      <c r="AEH168" s="370"/>
      <c r="AEI168" s="370"/>
      <c r="AEJ168" s="370"/>
      <c r="AEK168" s="370"/>
      <c r="AEL168" s="370"/>
      <c r="AEM168" s="370"/>
      <c r="AEN168" s="370"/>
      <c r="AEO168" s="370"/>
      <c r="AEP168" s="370"/>
      <c r="AEQ168" s="370"/>
      <c r="AER168" s="370"/>
      <c r="AES168" s="370"/>
      <c r="AET168" s="370"/>
      <c r="AEU168" s="370"/>
      <c r="AEV168" s="370"/>
      <c r="AEW168" s="370"/>
      <c r="AEX168" s="370"/>
      <c r="AEY168" s="370"/>
      <c r="AEZ168" s="370"/>
      <c r="AFA168" s="370"/>
      <c r="AFB168" s="370"/>
      <c r="AFC168" s="370"/>
      <c r="AFD168" s="370"/>
      <c r="AFE168" s="370"/>
      <c r="AFF168" s="370"/>
      <c r="AFG168" s="370"/>
      <c r="AFH168" s="370"/>
      <c r="AFI168" s="370"/>
      <c r="AFJ168" s="370"/>
      <c r="AFK168" s="370"/>
      <c r="AFL168" s="370"/>
      <c r="AFM168" s="370"/>
      <c r="AFN168" s="370"/>
      <c r="AFO168" s="370"/>
      <c r="AFP168" s="370"/>
      <c r="AFQ168" s="370"/>
      <c r="AFR168" s="370"/>
      <c r="AFS168" s="370"/>
      <c r="AFT168" s="370"/>
      <c r="AFU168" s="370"/>
      <c r="AFV168" s="370"/>
      <c r="AFW168" s="370"/>
      <c r="AFX168" s="370"/>
      <c r="AFY168" s="370"/>
      <c r="AFZ168" s="370"/>
      <c r="AGA168" s="370"/>
      <c r="AGB168" s="370"/>
      <c r="AGC168" s="370"/>
      <c r="AGD168" s="370"/>
      <c r="AGE168" s="370"/>
      <c r="AGF168" s="370"/>
      <c r="AGG168" s="370"/>
      <c r="AGH168" s="370"/>
      <c r="AGI168" s="370"/>
      <c r="AGJ168" s="370"/>
      <c r="AGK168" s="370"/>
      <c r="AGL168" s="370"/>
      <c r="AGM168" s="370"/>
      <c r="AGN168" s="370"/>
      <c r="AGO168" s="370"/>
      <c r="AGP168" s="370"/>
      <c r="AGQ168" s="370"/>
      <c r="AGR168" s="370"/>
      <c r="AGS168" s="370"/>
      <c r="AGT168" s="370"/>
      <c r="AGU168" s="370"/>
      <c r="AGV168" s="370"/>
      <c r="AGW168" s="370"/>
      <c r="AGX168" s="370"/>
      <c r="AGY168" s="370"/>
      <c r="AGZ168" s="370"/>
      <c r="AHA168" s="370"/>
      <c r="AHB168" s="370"/>
      <c r="AHC168" s="370"/>
      <c r="AHD168" s="370"/>
      <c r="AHE168" s="370"/>
      <c r="AHF168" s="370"/>
      <c r="AHG168" s="370"/>
      <c r="AHH168" s="370"/>
      <c r="AHI168" s="370"/>
      <c r="AHJ168" s="370"/>
      <c r="AHK168" s="370"/>
      <c r="AHL168" s="370"/>
      <c r="AHM168" s="370"/>
      <c r="AHN168" s="370"/>
      <c r="AHO168" s="370"/>
      <c r="AHP168" s="370"/>
      <c r="AHQ168" s="370"/>
      <c r="AHR168" s="370"/>
      <c r="AHS168" s="370"/>
      <c r="AHT168" s="370"/>
      <c r="AHU168" s="370"/>
      <c r="AHV168" s="370"/>
      <c r="AHW168" s="370"/>
      <c r="AHX168" s="370"/>
      <c r="AHY168" s="370"/>
      <c r="AHZ168" s="370"/>
      <c r="AIA168" s="370"/>
      <c r="AIB168" s="370"/>
      <c r="AIC168" s="370"/>
      <c r="AID168" s="370"/>
      <c r="AIE168" s="370"/>
      <c r="AIF168" s="370"/>
      <c r="AIG168" s="370"/>
      <c r="AIH168" s="370"/>
      <c r="AII168" s="370"/>
      <c r="AIJ168" s="370"/>
      <c r="AIK168" s="370"/>
      <c r="AIL168" s="370"/>
      <c r="AIM168" s="370"/>
      <c r="AIN168" s="370"/>
      <c r="AIO168" s="370"/>
      <c r="AIP168" s="370"/>
      <c r="AIQ168" s="370"/>
      <c r="AIR168" s="370"/>
      <c r="AIS168" s="370"/>
      <c r="AIT168" s="370"/>
      <c r="AIU168" s="370"/>
      <c r="AIV168" s="370"/>
      <c r="AIW168" s="370"/>
      <c r="AIX168" s="370"/>
      <c r="AIY168" s="370"/>
      <c r="AIZ168" s="370"/>
      <c r="AJA168" s="370"/>
      <c r="AJB168" s="370"/>
      <c r="AJC168" s="370"/>
      <c r="AJD168" s="370"/>
      <c r="AJE168" s="370"/>
      <c r="AJF168" s="370"/>
      <c r="AJG168" s="370"/>
      <c r="AJH168" s="370"/>
      <c r="AJI168" s="370"/>
      <c r="AJJ168" s="370"/>
      <c r="AJK168" s="370"/>
      <c r="AJL168" s="370"/>
      <c r="AJM168" s="370"/>
      <c r="AJN168" s="370"/>
      <c r="AJO168" s="370"/>
      <c r="AJP168" s="370"/>
      <c r="AJQ168" s="370"/>
      <c r="AJR168" s="370"/>
      <c r="AJS168" s="370"/>
      <c r="AJT168" s="370"/>
      <c r="AJU168" s="370"/>
      <c r="AJV168" s="370"/>
      <c r="AJW168" s="370"/>
      <c r="AJX168" s="370"/>
      <c r="AJY168" s="370"/>
      <c r="AJZ168" s="370"/>
      <c r="AKA168" s="370"/>
      <c r="AKB168" s="370"/>
      <c r="AKC168" s="370"/>
      <c r="AKD168" s="370"/>
      <c r="AKE168" s="370"/>
      <c r="AKF168" s="370"/>
      <c r="AKG168" s="370"/>
      <c r="AKH168" s="370"/>
      <c r="AKI168" s="370"/>
      <c r="AKJ168" s="370"/>
      <c r="AKK168" s="370"/>
      <c r="AKL168" s="370"/>
      <c r="AKM168" s="370"/>
      <c r="AKN168" s="370"/>
      <c r="AKO168" s="370"/>
      <c r="AKP168" s="370"/>
      <c r="AKQ168" s="370"/>
      <c r="AKR168" s="370"/>
      <c r="AKS168" s="370"/>
      <c r="AKT168" s="370"/>
      <c r="AKU168" s="370"/>
      <c r="AKV168" s="370"/>
      <c r="AKW168" s="370"/>
      <c r="AKX168" s="370"/>
      <c r="AKY168" s="370"/>
      <c r="AKZ168" s="370"/>
      <c r="ALA168" s="370"/>
      <c r="ALB168" s="370"/>
      <c r="ALC168" s="370"/>
      <c r="ALD168" s="370"/>
    </row>
    <row r="169" spans="1:992" s="253" customFormat="1" ht="13.5" customHeight="1">
      <c r="A169" s="2421"/>
      <c r="B169" s="2828"/>
      <c r="C169" s="2421"/>
      <c r="D169" s="718" t="s">
        <v>304</v>
      </c>
      <c r="E169" s="468">
        <v>0</v>
      </c>
      <c r="F169" s="468">
        <v>0</v>
      </c>
      <c r="G169" s="2385"/>
      <c r="H169" s="2821"/>
      <c r="I169" s="2391"/>
      <c r="J169" s="2391"/>
      <c r="K169" s="2391"/>
      <c r="L169" s="2792"/>
      <c r="M169" s="580"/>
      <c r="N169" s="370"/>
      <c r="O169" s="370"/>
      <c r="P169" s="370"/>
      <c r="Q169" s="370"/>
      <c r="R169" s="370"/>
      <c r="S169" s="370"/>
      <c r="T169" s="370"/>
      <c r="U169" s="370"/>
      <c r="V169" s="370"/>
      <c r="W169" s="370"/>
      <c r="X169" s="370"/>
      <c r="Y169" s="370"/>
      <c r="Z169" s="370"/>
      <c r="AA169" s="370"/>
      <c r="AB169" s="370"/>
      <c r="AC169" s="370"/>
      <c r="AD169" s="370"/>
      <c r="AE169" s="370"/>
      <c r="AF169" s="370"/>
      <c r="AG169" s="370"/>
      <c r="AH169" s="370"/>
      <c r="AI169" s="370"/>
      <c r="AJ169" s="370"/>
      <c r="AK169" s="370"/>
      <c r="AL169" s="370"/>
      <c r="AM169" s="370"/>
      <c r="AN169" s="370"/>
      <c r="AO169" s="370"/>
      <c r="AP169" s="370"/>
      <c r="AQ169" s="370"/>
      <c r="AR169" s="370"/>
      <c r="AS169" s="370"/>
      <c r="AT169" s="370"/>
      <c r="AU169" s="370"/>
      <c r="AV169" s="370"/>
      <c r="AW169" s="370"/>
      <c r="AX169" s="370"/>
      <c r="AY169" s="370"/>
      <c r="AZ169" s="370"/>
      <c r="BA169" s="370"/>
      <c r="BB169" s="370"/>
      <c r="BC169" s="370"/>
      <c r="BD169" s="370"/>
      <c r="BE169" s="370"/>
      <c r="BF169" s="370"/>
      <c r="BG169" s="370"/>
      <c r="BH169" s="370"/>
      <c r="BI169" s="370"/>
      <c r="BJ169" s="370"/>
      <c r="BK169" s="370"/>
      <c r="BL169" s="370"/>
      <c r="BM169" s="370"/>
      <c r="BN169" s="370"/>
      <c r="BO169" s="370"/>
      <c r="BP169" s="370"/>
      <c r="BQ169" s="370"/>
      <c r="BR169" s="370"/>
      <c r="BS169" s="370"/>
      <c r="BT169" s="370"/>
      <c r="BU169" s="370"/>
      <c r="BV169" s="370"/>
      <c r="BW169" s="370"/>
      <c r="BX169" s="370"/>
      <c r="BY169" s="370"/>
      <c r="BZ169" s="370"/>
      <c r="CA169" s="370"/>
      <c r="CB169" s="370"/>
      <c r="CC169" s="370"/>
      <c r="CD169" s="370"/>
      <c r="CE169" s="370"/>
      <c r="CF169" s="370"/>
      <c r="CG169" s="370"/>
      <c r="CH169" s="370"/>
      <c r="CI169" s="370"/>
      <c r="CJ169" s="370"/>
      <c r="CK169" s="370"/>
      <c r="CL169" s="370"/>
      <c r="CM169" s="370"/>
      <c r="CN169" s="370"/>
      <c r="CO169" s="370"/>
      <c r="CP169" s="370"/>
      <c r="CQ169" s="370"/>
      <c r="CR169" s="370"/>
      <c r="CS169" s="370"/>
      <c r="CT169" s="370"/>
      <c r="CU169" s="370"/>
      <c r="CV169" s="370"/>
      <c r="CW169" s="370"/>
      <c r="CX169" s="370"/>
      <c r="CY169" s="370"/>
      <c r="CZ169" s="370"/>
      <c r="DA169" s="370"/>
      <c r="DB169" s="370"/>
      <c r="DC169" s="370"/>
      <c r="DD169" s="370"/>
      <c r="DE169" s="370"/>
      <c r="DF169" s="370"/>
      <c r="DG169" s="370"/>
      <c r="DH169" s="370"/>
      <c r="DI169" s="370"/>
      <c r="DJ169" s="370"/>
      <c r="DK169" s="370"/>
      <c r="DL169" s="370"/>
      <c r="DM169" s="370"/>
      <c r="DN169" s="370"/>
      <c r="DO169" s="370"/>
      <c r="DP169" s="370"/>
      <c r="DQ169" s="370"/>
      <c r="DR169" s="370"/>
      <c r="DS169" s="370"/>
      <c r="DT169" s="370"/>
      <c r="DU169" s="370"/>
      <c r="DV169" s="370"/>
      <c r="DW169" s="370"/>
      <c r="DX169" s="370"/>
      <c r="DY169" s="370"/>
      <c r="DZ169" s="370"/>
      <c r="EA169" s="370"/>
      <c r="EB169" s="370"/>
      <c r="EC169" s="370"/>
      <c r="ED169" s="370"/>
      <c r="EE169" s="370"/>
      <c r="EF169" s="370"/>
      <c r="EG169" s="370"/>
      <c r="EH169" s="370"/>
      <c r="EI169" s="370"/>
      <c r="EJ169" s="370"/>
      <c r="EK169" s="370"/>
      <c r="EL169" s="370"/>
      <c r="EM169" s="370"/>
      <c r="EN169" s="370"/>
      <c r="EO169" s="370"/>
      <c r="EP169" s="370"/>
      <c r="EQ169" s="370"/>
      <c r="ER169" s="370"/>
      <c r="ES169" s="370"/>
      <c r="ET169" s="370"/>
      <c r="EU169" s="370"/>
      <c r="EV169" s="370"/>
      <c r="EW169" s="370"/>
      <c r="EX169" s="370"/>
      <c r="EY169" s="370"/>
      <c r="EZ169" s="370"/>
      <c r="FA169" s="370"/>
      <c r="FB169" s="370"/>
      <c r="FC169" s="370"/>
      <c r="FD169" s="370"/>
      <c r="FE169" s="370"/>
      <c r="FF169" s="370"/>
      <c r="FG169" s="370"/>
      <c r="FH169" s="370"/>
      <c r="FI169" s="370"/>
      <c r="FJ169" s="370"/>
      <c r="FK169" s="370"/>
      <c r="FL169" s="370"/>
      <c r="FM169" s="370"/>
      <c r="FN169" s="370"/>
      <c r="FO169" s="370"/>
      <c r="FP169" s="370"/>
      <c r="FQ169" s="370"/>
      <c r="FR169" s="370"/>
      <c r="FS169" s="370"/>
      <c r="FT169" s="370"/>
      <c r="FU169" s="370"/>
      <c r="FV169" s="370"/>
      <c r="FW169" s="370"/>
      <c r="FX169" s="370"/>
      <c r="FY169" s="370"/>
      <c r="FZ169" s="370"/>
      <c r="GA169" s="370"/>
      <c r="GB169" s="370"/>
      <c r="GC169" s="370"/>
      <c r="GD169" s="370"/>
      <c r="GE169" s="370"/>
      <c r="GF169" s="370"/>
      <c r="GG169" s="370"/>
      <c r="GH169" s="370"/>
      <c r="GI169" s="370"/>
      <c r="GJ169" s="370"/>
      <c r="GK169" s="370"/>
      <c r="GL169" s="370"/>
      <c r="GM169" s="370"/>
      <c r="GN169" s="370"/>
      <c r="GO169" s="370"/>
      <c r="GP169" s="370"/>
      <c r="GQ169" s="370"/>
      <c r="GR169" s="370"/>
      <c r="GS169" s="370"/>
      <c r="GT169" s="370"/>
      <c r="GU169" s="370"/>
      <c r="GV169" s="370"/>
      <c r="GW169" s="370"/>
      <c r="GX169" s="370"/>
      <c r="GY169" s="370"/>
      <c r="GZ169" s="370"/>
      <c r="HA169" s="370"/>
      <c r="HB169" s="370"/>
      <c r="HC169" s="370"/>
      <c r="HD169" s="370"/>
      <c r="HE169" s="370"/>
      <c r="HF169" s="370"/>
      <c r="HG169" s="370"/>
      <c r="HH169" s="370"/>
      <c r="HI169" s="370"/>
      <c r="HJ169" s="370"/>
      <c r="HK169" s="370"/>
      <c r="HL169" s="370"/>
      <c r="HM169" s="370"/>
      <c r="HN169" s="370"/>
      <c r="HO169" s="370"/>
      <c r="HP169" s="370"/>
      <c r="HQ169" s="370"/>
      <c r="HR169" s="370"/>
      <c r="HS169" s="370"/>
      <c r="HT169" s="370"/>
      <c r="HU169" s="370"/>
      <c r="HV169" s="370"/>
      <c r="HW169" s="370"/>
      <c r="HX169" s="370"/>
      <c r="HY169" s="370"/>
      <c r="HZ169" s="370"/>
      <c r="IA169" s="370"/>
      <c r="IB169" s="370"/>
      <c r="IC169" s="370"/>
      <c r="ID169" s="370"/>
      <c r="IE169" s="370"/>
      <c r="IF169" s="370"/>
      <c r="IG169" s="370"/>
      <c r="IH169" s="370"/>
      <c r="II169" s="370"/>
      <c r="IJ169" s="370"/>
      <c r="IK169" s="370"/>
      <c r="IL169" s="370"/>
      <c r="IM169" s="370"/>
      <c r="IN169" s="370"/>
      <c r="IO169" s="370"/>
      <c r="IP169" s="370"/>
      <c r="IQ169" s="370"/>
      <c r="IR169" s="370"/>
      <c r="IS169" s="370"/>
      <c r="IT169" s="370"/>
      <c r="IU169" s="370"/>
      <c r="IV169" s="370"/>
      <c r="IW169" s="370"/>
      <c r="IX169" s="370"/>
      <c r="IY169" s="370"/>
      <c r="IZ169" s="370"/>
      <c r="JA169" s="370"/>
      <c r="JB169" s="370"/>
      <c r="JC169" s="370"/>
      <c r="JD169" s="370"/>
      <c r="JE169" s="370"/>
      <c r="JF169" s="370"/>
      <c r="JG169" s="370"/>
      <c r="JH169" s="370"/>
      <c r="JI169" s="370"/>
      <c r="JJ169" s="370"/>
      <c r="JK169" s="370"/>
      <c r="JL169" s="370"/>
      <c r="JM169" s="370"/>
      <c r="JN169" s="370"/>
      <c r="JO169" s="370"/>
      <c r="JP169" s="370"/>
      <c r="JQ169" s="370"/>
      <c r="JR169" s="370"/>
      <c r="JS169" s="370"/>
      <c r="JT169" s="370"/>
      <c r="JU169" s="370"/>
      <c r="JV169" s="370"/>
      <c r="JW169" s="370"/>
      <c r="JX169" s="370"/>
      <c r="JY169" s="370"/>
      <c r="JZ169" s="370"/>
      <c r="KA169" s="370"/>
      <c r="KB169" s="370"/>
      <c r="KC169" s="370"/>
      <c r="KD169" s="370"/>
      <c r="KE169" s="370"/>
      <c r="KF169" s="370"/>
      <c r="KG169" s="370"/>
      <c r="KH169" s="370"/>
      <c r="KI169" s="370"/>
      <c r="KJ169" s="370"/>
      <c r="KK169" s="370"/>
      <c r="KL169" s="370"/>
      <c r="KM169" s="370"/>
      <c r="KN169" s="370"/>
      <c r="KO169" s="370"/>
      <c r="KP169" s="370"/>
      <c r="KQ169" s="370"/>
      <c r="KR169" s="370"/>
      <c r="KS169" s="370"/>
      <c r="KT169" s="370"/>
      <c r="KU169" s="370"/>
      <c r="KV169" s="370"/>
      <c r="KW169" s="370"/>
      <c r="KX169" s="370"/>
      <c r="KY169" s="370"/>
      <c r="KZ169" s="370"/>
      <c r="LA169" s="370"/>
      <c r="LB169" s="370"/>
      <c r="LC169" s="370"/>
      <c r="LD169" s="370"/>
      <c r="LE169" s="370"/>
      <c r="LF169" s="370"/>
      <c r="LG169" s="370"/>
      <c r="LH169" s="370"/>
      <c r="LI169" s="370"/>
      <c r="LJ169" s="370"/>
      <c r="LK169" s="370"/>
      <c r="LL169" s="370"/>
      <c r="LM169" s="370"/>
      <c r="LN169" s="370"/>
      <c r="LO169" s="370"/>
      <c r="LP169" s="370"/>
      <c r="LQ169" s="370"/>
      <c r="LR169" s="370"/>
      <c r="LS169" s="370"/>
      <c r="LT169" s="370"/>
      <c r="LU169" s="370"/>
      <c r="LV169" s="370"/>
      <c r="LW169" s="370"/>
      <c r="LX169" s="370"/>
      <c r="LY169" s="370"/>
      <c r="LZ169" s="370"/>
      <c r="MA169" s="370"/>
      <c r="MB169" s="370"/>
      <c r="MC169" s="370"/>
      <c r="MD169" s="370"/>
      <c r="ME169" s="370"/>
      <c r="MF169" s="370"/>
      <c r="MG169" s="370"/>
      <c r="MH169" s="370"/>
      <c r="MI169" s="370"/>
      <c r="MJ169" s="370"/>
      <c r="MK169" s="370"/>
      <c r="ML169" s="370"/>
      <c r="MM169" s="370"/>
      <c r="MN169" s="370"/>
      <c r="MO169" s="370"/>
      <c r="MP169" s="370"/>
      <c r="MQ169" s="370"/>
      <c r="MR169" s="370"/>
      <c r="MS169" s="370"/>
      <c r="MT169" s="370"/>
      <c r="MU169" s="370"/>
      <c r="MV169" s="370"/>
      <c r="MW169" s="370"/>
      <c r="MX169" s="370"/>
      <c r="MY169" s="370"/>
      <c r="MZ169" s="370"/>
      <c r="NA169" s="370"/>
      <c r="NB169" s="370"/>
      <c r="NC169" s="370"/>
      <c r="ND169" s="370"/>
      <c r="NE169" s="370"/>
      <c r="NF169" s="370"/>
      <c r="NG169" s="370"/>
      <c r="NH169" s="370"/>
      <c r="NI169" s="370"/>
      <c r="NJ169" s="370"/>
      <c r="NK169" s="370"/>
      <c r="NL169" s="370"/>
      <c r="NM169" s="370"/>
      <c r="NN169" s="370"/>
      <c r="NO169" s="370"/>
      <c r="NP169" s="370"/>
      <c r="NQ169" s="370"/>
      <c r="NR169" s="370"/>
      <c r="NS169" s="370"/>
      <c r="NT169" s="370"/>
      <c r="NU169" s="370"/>
      <c r="NV169" s="370"/>
      <c r="NW169" s="370"/>
      <c r="NX169" s="370"/>
      <c r="NY169" s="370"/>
      <c r="NZ169" s="370"/>
      <c r="OA169" s="370"/>
      <c r="OB169" s="370"/>
      <c r="OC169" s="370"/>
      <c r="OD169" s="370"/>
      <c r="OE169" s="370"/>
      <c r="OF169" s="370"/>
      <c r="OG169" s="370"/>
      <c r="OH169" s="370"/>
      <c r="OI169" s="370"/>
      <c r="OJ169" s="370"/>
      <c r="OK169" s="370"/>
      <c r="OL169" s="370"/>
      <c r="OM169" s="370"/>
      <c r="ON169" s="370"/>
      <c r="OO169" s="370"/>
      <c r="OP169" s="370"/>
      <c r="OQ169" s="370"/>
      <c r="OR169" s="370"/>
      <c r="OS169" s="370"/>
      <c r="OT169" s="370"/>
      <c r="OU169" s="370"/>
      <c r="OV169" s="370"/>
      <c r="OW169" s="370"/>
      <c r="OX169" s="370"/>
      <c r="OY169" s="370"/>
      <c r="OZ169" s="370"/>
      <c r="PA169" s="370"/>
      <c r="PB169" s="370"/>
      <c r="PC169" s="370"/>
      <c r="PD169" s="370"/>
      <c r="PE169" s="370"/>
      <c r="PF169" s="370"/>
      <c r="PG169" s="370"/>
      <c r="PH169" s="370"/>
      <c r="PI169" s="370"/>
      <c r="PJ169" s="370"/>
      <c r="PK169" s="370"/>
      <c r="PL169" s="370"/>
      <c r="PM169" s="370"/>
      <c r="PN169" s="370"/>
      <c r="PO169" s="370"/>
      <c r="PP169" s="370"/>
      <c r="PQ169" s="370"/>
      <c r="PR169" s="370"/>
      <c r="PS169" s="370"/>
      <c r="PT169" s="370"/>
      <c r="PU169" s="370"/>
      <c r="PV169" s="370"/>
      <c r="PW169" s="370"/>
      <c r="PX169" s="370"/>
      <c r="PY169" s="370"/>
      <c r="PZ169" s="370"/>
      <c r="QA169" s="370"/>
      <c r="QB169" s="370"/>
      <c r="QC169" s="370"/>
      <c r="QD169" s="370"/>
      <c r="QE169" s="370"/>
      <c r="QF169" s="370"/>
      <c r="QG169" s="370"/>
      <c r="QH169" s="370"/>
      <c r="QI169" s="370"/>
      <c r="QJ169" s="370"/>
      <c r="QK169" s="370"/>
      <c r="QL169" s="370"/>
      <c r="QM169" s="370"/>
      <c r="QN169" s="370"/>
      <c r="QO169" s="370"/>
      <c r="QP169" s="370"/>
      <c r="QQ169" s="370"/>
      <c r="QR169" s="370"/>
      <c r="QS169" s="370"/>
      <c r="QT169" s="370"/>
      <c r="QU169" s="370"/>
      <c r="QV169" s="370"/>
      <c r="QW169" s="370"/>
      <c r="QX169" s="370"/>
      <c r="QY169" s="370"/>
      <c r="QZ169" s="370"/>
      <c r="RA169" s="370"/>
      <c r="RB169" s="370"/>
      <c r="RC169" s="370"/>
      <c r="RD169" s="370"/>
      <c r="RE169" s="370"/>
      <c r="RF169" s="370"/>
      <c r="RG169" s="370"/>
      <c r="RH169" s="370"/>
      <c r="RI169" s="370"/>
      <c r="RJ169" s="370"/>
      <c r="RK169" s="370"/>
      <c r="RL169" s="370"/>
      <c r="RM169" s="370"/>
      <c r="RN169" s="370"/>
      <c r="RO169" s="370"/>
      <c r="RP169" s="370"/>
      <c r="RQ169" s="370"/>
      <c r="RR169" s="370"/>
      <c r="RS169" s="370"/>
      <c r="RT169" s="370"/>
      <c r="RU169" s="370"/>
      <c r="RV169" s="370"/>
      <c r="RW169" s="370"/>
      <c r="RX169" s="370"/>
      <c r="RY169" s="370"/>
      <c r="RZ169" s="370"/>
      <c r="SA169" s="370"/>
      <c r="SB169" s="370"/>
      <c r="SC169" s="370"/>
      <c r="SD169" s="370"/>
      <c r="SE169" s="370"/>
      <c r="SF169" s="370"/>
      <c r="SG169" s="370"/>
      <c r="SH169" s="370"/>
      <c r="SI169" s="370"/>
      <c r="SJ169" s="370"/>
      <c r="SK169" s="370"/>
      <c r="SL169" s="370"/>
      <c r="SM169" s="370"/>
      <c r="SN169" s="370"/>
      <c r="SO169" s="370"/>
      <c r="SP169" s="370"/>
      <c r="SQ169" s="370"/>
      <c r="SR169" s="370"/>
      <c r="SS169" s="370"/>
      <c r="ST169" s="370"/>
      <c r="SU169" s="370"/>
      <c r="SV169" s="370"/>
      <c r="SW169" s="370"/>
      <c r="SX169" s="370"/>
      <c r="SY169" s="370"/>
      <c r="SZ169" s="370"/>
      <c r="TA169" s="370"/>
      <c r="TB169" s="370"/>
      <c r="TC169" s="370"/>
      <c r="TD169" s="370"/>
      <c r="TE169" s="370"/>
      <c r="TF169" s="370"/>
      <c r="TG169" s="370"/>
      <c r="TH169" s="370"/>
      <c r="TI169" s="370"/>
      <c r="TJ169" s="370"/>
      <c r="TK169" s="370"/>
      <c r="TL169" s="370"/>
      <c r="TM169" s="370"/>
      <c r="TN169" s="370"/>
      <c r="TO169" s="370"/>
      <c r="TP169" s="370"/>
      <c r="TQ169" s="370"/>
      <c r="TR169" s="370"/>
      <c r="TS169" s="370"/>
      <c r="TT169" s="370"/>
      <c r="TU169" s="370"/>
      <c r="TV169" s="370"/>
      <c r="TW169" s="370"/>
      <c r="TX169" s="370"/>
      <c r="TY169" s="370"/>
      <c r="TZ169" s="370"/>
      <c r="UA169" s="370"/>
      <c r="UB169" s="370"/>
      <c r="UC169" s="370"/>
      <c r="UD169" s="370"/>
      <c r="UE169" s="370"/>
      <c r="UF169" s="370"/>
      <c r="UG169" s="370"/>
      <c r="UH169" s="370"/>
      <c r="UI169" s="370"/>
      <c r="UJ169" s="370"/>
      <c r="UK169" s="370"/>
      <c r="UL169" s="370"/>
      <c r="UM169" s="370"/>
      <c r="UN169" s="370"/>
      <c r="UO169" s="370"/>
      <c r="UP169" s="370"/>
      <c r="UQ169" s="370"/>
      <c r="UR169" s="370"/>
      <c r="US169" s="370"/>
      <c r="UT169" s="370"/>
      <c r="UU169" s="370"/>
      <c r="UV169" s="370"/>
      <c r="UW169" s="370"/>
      <c r="UX169" s="370"/>
      <c r="UY169" s="370"/>
      <c r="UZ169" s="370"/>
      <c r="VA169" s="370"/>
      <c r="VB169" s="370"/>
      <c r="VC169" s="370"/>
      <c r="VD169" s="370"/>
      <c r="VE169" s="370"/>
      <c r="VF169" s="370"/>
      <c r="VG169" s="370"/>
      <c r="VH169" s="370"/>
      <c r="VI169" s="370"/>
      <c r="VJ169" s="370"/>
      <c r="VK169" s="370"/>
      <c r="VL169" s="370"/>
      <c r="VM169" s="370"/>
      <c r="VN169" s="370"/>
      <c r="VO169" s="370"/>
      <c r="VP169" s="370"/>
      <c r="VQ169" s="370"/>
      <c r="VR169" s="370"/>
      <c r="VS169" s="370"/>
      <c r="VT169" s="370"/>
      <c r="VU169" s="370"/>
      <c r="VV169" s="370"/>
      <c r="VW169" s="370"/>
      <c r="VX169" s="370"/>
      <c r="VY169" s="370"/>
      <c r="VZ169" s="370"/>
      <c r="WA169" s="370"/>
      <c r="WB169" s="370"/>
      <c r="WC169" s="370"/>
      <c r="WD169" s="370"/>
      <c r="WE169" s="370"/>
      <c r="WF169" s="370"/>
      <c r="WG169" s="370"/>
      <c r="WH169" s="370"/>
      <c r="WI169" s="370"/>
      <c r="WJ169" s="370"/>
      <c r="WK169" s="370"/>
      <c r="WL169" s="370"/>
      <c r="WM169" s="370"/>
      <c r="WN169" s="370"/>
      <c r="WO169" s="370"/>
      <c r="WP169" s="370"/>
      <c r="WQ169" s="370"/>
      <c r="WR169" s="370"/>
      <c r="WS169" s="370"/>
      <c r="WT169" s="370"/>
      <c r="WU169" s="370"/>
      <c r="WV169" s="370"/>
      <c r="WW169" s="370"/>
      <c r="WX169" s="370"/>
      <c r="WY169" s="370"/>
      <c r="WZ169" s="370"/>
      <c r="XA169" s="370"/>
      <c r="XB169" s="370"/>
      <c r="XC169" s="370"/>
      <c r="XD169" s="370"/>
      <c r="XE169" s="370"/>
      <c r="XF169" s="370"/>
      <c r="XG169" s="370"/>
      <c r="XH169" s="370"/>
      <c r="XI169" s="370"/>
      <c r="XJ169" s="370"/>
      <c r="XK169" s="370"/>
      <c r="XL169" s="370"/>
      <c r="XM169" s="370"/>
      <c r="XN169" s="370"/>
      <c r="XO169" s="370"/>
      <c r="XP169" s="370"/>
      <c r="XQ169" s="370"/>
      <c r="XR169" s="370"/>
      <c r="XS169" s="370"/>
      <c r="XT169" s="370"/>
      <c r="XU169" s="370"/>
      <c r="XV169" s="370"/>
      <c r="XW169" s="370"/>
      <c r="XX169" s="370"/>
      <c r="XY169" s="370"/>
      <c r="XZ169" s="370"/>
      <c r="YA169" s="370"/>
      <c r="YB169" s="370"/>
      <c r="YC169" s="370"/>
      <c r="YD169" s="370"/>
      <c r="YE169" s="370"/>
      <c r="YF169" s="370"/>
      <c r="YG169" s="370"/>
      <c r="YH169" s="370"/>
      <c r="YI169" s="370"/>
      <c r="YJ169" s="370"/>
      <c r="YK169" s="370"/>
      <c r="YL169" s="370"/>
      <c r="YM169" s="370"/>
      <c r="YN169" s="370"/>
      <c r="YO169" s="370"/>
      <c r="YP169" s="370"/>
      <c r="YQ169" s="370"/>
      <c r="YR169" s="370"/>
      <c r="YS169" s="370"/>
      <c r="YT169" s="370"/>
      <c r="YU169" s="370"/>
      <c r="YV169" s="370"/>
      <c r="YW169" s="370"/>
      <c r="YX169" s="370"/>
      <c r="YY169" s="370"/>
      <c r="YZ169" s="370"/>
      <c r="ZA169" s="370"/>
      <c r="ZB169" s="370"/>
      <c r="ZC169" s="370"/>
      <c r="ZD169" s="370"/>
      <c r="ZE169" s="370"/>
      <c r="ZF169" s="370"/>
      <c r="ZG169" s="370"/>
      <c r="ZH169" s="370"/>
      <c r="ZI169" s="370"/>
      <c r="ZJ169" s="370"/>
      <c r="ZK169" s="370"/>
      <c r="ZL169" s="370"/>
      <c r="ZM169" s="370"/>
      <c r="ZN169" s="370"/>
      <c r="ZO169" s="370"/>
      <c r="ZP169" s="370"/>
      <c r="ZQ169" s="370"/>
      <c r="ZR169" s="370"/>
      <c r="ZS169" s="370"/>
      <c r="ZT169" s="370"/>
      <c r="ZU169" s="370"/>
      <c r="ZV169" s="370"/>
      <c r="ZW169" s="370"/>
      <c r="ZX169" s="370"/>
      <c r="ZY169" s="370"/>
      <c r="ZZ169" s="370"/>
      <c r="AAA169" s="370"/>
      <c r="AAB169" s="370"/>
      <c r="AAC169" s="370"/>
      <c r="AAD169" s="370"/>
      <c r="AAE169" s="370"/>
      <c r="AAF169" s="370"/>
      <c r="AAG169" s="370"/>
      <c r="AAH169" s="370"/>
      <c r="AAI169" s="370"/>
      <c r="AAJ169" s="370"/>
      <c r="AAK169" s="370"/>
      <c r="AAL169" s="370"/>
      <c r="AAM169" s="370"/>
      <c r="AAN169" s="370"/>
      <c r="AAO169" s="370"/>
      <c r="AAP169" s="370"/>
      <c r="AAQ169" s="370"/>
      <c r="AAR169" s="370"/>
      <c r="AAS169" s="370"/>
      <c r="AAT169" s="370"/>
      <c r="AAU169" s="370"/>
      <c r="AAV169" s="370"/>
      <c r="AAW169" s="370"/>
      <c r="AAX169" s="370"/>
      <c r="AAY169" s="370"/>
      <c r="AAZ169" s="370"/>
      <c r="ABA169" s="370"/>
      <c r="ABB169" s="370"/>
      <c r="ABC169" s="370"/>
      <c r="ABD169" s="370"/>
      <c r="ABE169" s="370"/>
      <c r="ABF169" s="370"/>
      <c r="ABG169" s="370"/>
      <c r="ABH169" s="370"/>
      <c r="ABI169" s="370"/>
      <c r="ABJ169" s="370"/>
      <c r="ABK169" s="370"/>
      <c r="ABL169" s="370"/>
      <c r="ABM169" s="370"/>
      <c r="ABN169" s="370"/>
      <c r="ABO169" s="370"/>
      <c r="ABP169" s="370"/>
      <c r="ABQ169" s="370"/>
      <c r="ABR169" s="370"/>
      <c r="ABS169" s="370"/>
      <c r="ABT169" s="370"/>
      <c r="ABU169" s="370"/>
      <c r="ABV169" s="370"/>
      <c r="ABW169" s="370"/>
      <c r="ABX169" s="370"/>
      <c r="ABY169" s="370"/>
      <c r="ABZ169" s="370"/>
      <c r="ACA169" s="370"/>
      <c r="ACB169" s="370"/>
      <c r="ACC169" s="370"/>
      <c r="ACD169" s="370"/>
      <c r="ACE169" s="370"/>
      <c r="ACF169" s="370"/>
      <c r="ACG169" s="370"/>
      <c r="ACH169" s="370"/>
      <c r="ACI169" s="370"/>
      <c r="ACJ169" s="370"/>
      <c r="ACK169" s="370"/>
      <c r="ACL169" s="370"/>
      <c r="ACM169" s="370"/>
      <c r="ACN169" s="370"/>
      <c r="ACO169" s="370"/>
      <c r="ACP169" s="370"/>
      <c r="ACQ169" s="370"/>
      <c r="ACR169" s="370"/>
      <c r="ACS169" s="370"/>
      <c r="ACT169" s="370"/>
      <c r="ACU169" s="370"/>
      <c r="ACV169" s="370"/>
      <c r="ACW169" s="370"/>
      <c r="ACX169" s="370"/>
      <c r="ACY169" s="370"/>
      <c r="ACZ169" s="370"/>
      <c r="ADA169" s="370"/>
      <c r="ADB169" s="370"/>
      <c r="ADC169" s="370"/>
      <c r="ADD169" s="370"/>
      <c r="ADE169" s="370"/>
      <c r="ADF169" s="370"/>
      <c r="ADG169" s="370"/>
      <c r="ADH169" s="370"/>
      <c r="ADI169" s="370"/>
      <c r="ADJ169" s="370"/>
      <c r="ADK169" s="370"/>
      <c r="ADL169" s="370"/>
      <c r="ADM169" s="370"/>
      <c r="ADN169" s="370"/>
      <c r="ADO169" s="370"/>
      <c r="ADP169" s="370"/>
      <c r="ADQ169" s="370"/>
      <c r="ADR169" s="370"/>
      <c r="ADS169" s="370"/>
      <c r="ADT169" s="370"/>
      <c r="ADU169" s="370"/>
      <c r="ADV169" s="370"/>
      <c r="ADW169" s="370"/>
      <c r="ADX169" s="370"/>
      <c r="ADY169" s="370"/>
      <c r="ADZ169" s="370"/>
      <c r="AEA169" s="370"/>
      <c r="AEB169" s="370"/>
      <c r="AEC169" s="370"/>
      <c r="AED169" s="370"/>
      <c r="AEE169" s="370"/>
      <c r="AEF169" s="370"/>
      <c r="AEG169" s="370"/>
      <c r="AEH169" s="370"/>
      <c r="AEI169" s="370"/>
      <c r="AEJ169" s="370"/>
      <c r="AEK169" s="370"/>
      <c r="AEL169" s="370"/>
      <c r="AEM169" s="370"/>
      <c r="AEN169" s="370"/>
      <c r="AEO169" s="370"/>
      <c r="AEP169" s="370"/>
      <c r="AEQ169" s="370"/>
      <c r="AER169" s="370"/>
      <c r="AES169" s="370"/>
      <c r="AET169" s="370"/>
      <c r="AEU169" s="370"/>
      <c r="AEV169" s="370"/>
      <c r="AEW169" s="370"/>
      <c r="AEX169" s="370"/>
      <c r="AEY169" s="370"/>
      <c r="AEZ169" s="370"/>
      <c r="AFA169" s="370"/>
      <c r="AFB169" s="370"/>
      <c r="AFC169" s="370"/>
      <c r="AFD169" s="370"/>
      <c r="AFE169" s="370"/>
      <c r="AFF169" s="370"/>
      <c r="AFG169" s="370"/>
      <c r="AFH169" s="370"/>
      <c r="AFI169" s="370"/>
      <c r="AFJ169" s="370"/>
      <c r="AFK169" s="370"/>
      <c r="AFL169" s="370"/>
      <c r="AFM169" s="370"/>
      <c r="AFN169" s="370"/>
      <c r="AFO169" s="370"/>
      <c r="AFP169" s="370"/>
      <c r="AFQ169" s="370"/>
      <c r="AFR169" s="370"/>
      <c r="AFS169" s="370"/>
      <c r="AFT169" s="370"/>
      <c r="AFU169" s="370"/>
      <c r="AFV169" s="370"/>
      <c r="AFW169" s="370"/>
      <c r="AFX169" s="370"/>
      <c r="AFY169" s="370"/>
      <c r="AFZ169" s="370"/>
      <c r="AGA169" s="370"/>
      <c r="AGB169" s="370"/>
      <c r="AGC169" s="370"/>
      <c r="AGD169" s="370"/>
      <c r="AGE169" s="370"/>
      <c r="AGF169" s="370"/>
      <c r="AGG169" s="370"/>
      <c r="AGH169" s="370"/>
      <c r="AGI169" s="370"/>
      <c r="AGJ169" s="370"/>
      <c r="AGK169" s="370"/>
      <c r="AGL169" s="370"/>
      <c r="AGM169" s="370"/>
      <c r="AGN169" s="370"/>
      <c r="AGO169" s="370"/>
      <c r="AGP169" s="370"/>
      <c r="AGQ169" s="370"/>
      <c r="AGR169" s="370"/>
      <c r="AGS169" s="370"/>
      <c r="AGT169" s="370"/>
      <c r="AGU169" s="370"/>
      <c r="AGV169" s="370"/>
      <c r="AGW169" s="370"/>
      <c r="AGX169" s="370"/>
      <c r="AGY169" s="370"/>
      <c r="AGZ169" s="370"/>
      <c r="AHA169" s="370"/>
      <c r="AHB169" s="370"/>
      <c r="AHC169" s="370"/>
      <c r="AHD169" s="370"/>
      <c r="AHE169" s="370"/>
      <c r="AHF169" s="370"/>
      <c r="AHG169" s="370"/>
      <c r="AHH169" s="370"/>
      <c r="AHI169" s="370"/>
      <c r="AHJ169" s="370"/>
      <c r="AHK169" s="370"/>
      <c r="AHL169" s="370"/>
      <c r="AHM169" s="370"/>
      <c r="AHN169" s="370"/>
      <c r="AHO169" s="370"/>
      <c r="AHP169" s="370"/>
      <c r="AHQ169" s="370"/>
      <c r="AHR169" s="370"/>
      <c r="AHS169" s="370"/>
      <c r="AHT169" s="370"/>
      <c r="AHU169" s="370"/>
      <c r="AHV169" s="370"/>
      <c r="AHW169" s="370"/>
      <c r="AHX169" s="370"/>
      <c r="AHY169" s="370"/>
      <c r="AHZ169" s="370"/>
      <c r="AIA169" s="370"/>
      <c r="AIB169" s="370"/>
      <c r="AIC169" s="370"/>
      <c r="AID169" s="370"/>
      <c r="AIE169" s="370"/>
      <c r="AIF169" s="370"/>
      <c r="AIG169" s="370"/>
      <c r="AIH169" s="370"/>
      <c r="AII169" s="370"/>
      <c r="AIJ169" s="370"/>
      <c r="AIK169" s="370"/>
      <c r="AIL169" s="370"/>
      <c r="AIM169" s="370"/>
      <c r="AIN169" s="370"/>
      <c r="AIO169" s="370"/>
      <c r="AIP169" s="370"/>
      <c r="AIQ169" s="370"/>
      <c r="AIR169" s="370"/>
      <c r="AIS169" s="370"/>
      <c r="AIT169" s="370"/>
      <c r="AIU169" s="370"/>
      <c r="AIV169" s="370"/>
      <c r="AIW169" s="370"/>
      <c r="AIX169" s="370"/>
      <c r="AIY169" s="370"/>
      <c r="AIZ169" s="370"/>
      <c r="AJA169" s="370"/>
      <c r="AJB169" s="370"/>
      <c r="AJC169" s="370"/>
      <c r="AJD169" s="370"/>
      <c r="AJE169" s="370"/>
      <c r="AJF169" s="370"/>
      <c r="AJG169" s="370"/>
      <c r="AJH169" s="370"/>
      <c r="AJI169" s="370"/>
      <c r="AJJ169" s="370"/>
      <c r="AJK169" s="370"/>
      <c r="AJL169" s="370"/>
      <c r="AJM169" s="370"/>
      <c r="AJN169" s="370"/>
      <c r="AJO169" s="370"/>
      <c r="AJP169" s="370"/>
      <c r="AJQ169" s="370"/>
      <c r="AJR169" s="370"/>
      <c r="AJS169" s="370"/>
      <c r="AJT169" s="370"/>
      <c r="AJU169" s="370"/>
      <c r="AJV169" s="370"/>
      <c r="AJW169" s="370"/>
      <c r="AJX169" s="370"/>
      <c r="AJY169" s="370"/>
      <c r="AJZ169" s="370"/>
      <c r="AKA169" s="370"/>
      <c r="AKB169" s="370"/>
      <c r="AKC169" s="370"/>
      <c r="AKD169" s="370"/>
      <c r="AKE169" s="370"/>
      <c r="AKF169" s="370"/>
      <c r="AKG169" s="370"/>
      <c r="AKH169" s="370"/>
      <c r="AKI169" s="370"/>
      <c r="AKJ169" s="370"/>
      <c r="AKK169" s="370"/>
      <c r="AKL169" s="370"/>
      <c r="AKM169" s="370"/>
      <c r="AKN169" s="370"/>
      <c r="AKO169" s="370"/>
      <c r="AKP169" s="370"/>
      <c r="AKQ169" s="370"/>
      <c r="AKR169" s="370"/>
      <c r="AKS169" s="370"/>
      <c r="AKT169" s="370"/>
      <c r="AKU169" s="370"/>
      <c r="AKV169" s="370"/>
      <c r="AKW169" s="370"/>
      <c r="AKX169" s="370"/>
      <c r="AKY169" s="370"/>
      <c r="AKZ169" s="370"/>
      <c r="ALA169" s="370"/>
      <c r="ALB169" s="370"/>
      <c r="ALC169" s="370"/>
      <c r="ALD169" s="370"/>
    </row>
    <row r="170" spans="1:992" s="253" customFormat="1" ht="21.75" customHeight="1">
      <c r="A170" s="2421"/>
      <c r="B170" s="2828"/>
      <c r="C170" s="2421"/>
      <c r="D170" s="709" t="s">
        <v>305</v>
      </c>
      <c r="E170" s="375">
        <v>0</v>
      </c>
      <c r="F170" s="374">
        <v>0</v>
      </c>
      <c r="G170" s="2385"/>
      <c r="H170" s="2821"/>
      <c r="I170" s="2391"/>
      <c r="J170" s="2391"/>
      <c r="K170" s="2391"/>
      <c r="L170" s="2792"/>
      <c r="M170" s="580"/>
      <c r="N170" s="370"/>
      <c r="O170" s="370"/>
      <c r="P170" s="370"/>
      <c r="Q170" s="370"/>
      <c r="R170" s="370"/>
      <c r="S170" s="370"/>
      <c r="T170" s="370"/>
      <c r="U170" s="370"/>
      <c r="V170" s="370"/>
      <c r="W170" s="370"/>
      <c r="X170" s="370"/>
      <c r="Y170" s="370"/>
      <c r="Z170" s="370"/>
      <c r="AA170" s="370"/>
      <c r="AB170" s="370"/>
      <c r="AC170" s="370"/>
      <c r="AD170" s="370"/>
      <c r="AE170" s="370"/>
      <c r="AF170" s="370"/>
      <c r="AG170" s="370"/>
      <c r="AH170" s="370"/>
      <c r="AI170" s="370"/>
      <c r="AJ170" s="370"/>
      <c r="AK170" s="370"/>
      <c r="AL170" s="370"/>
      <c r="AM170" s="370"/>
      <c r="AN170" s="370"/>
      <c r="AO170" s="370"/>
      <c r="AP170" s="370"/>
      <c r="AQ170" s="370"/>
      <c r="AR170" s="370"/>
      <c r="AS170" s="370"/>
      <c r="AT170" s="370"/>
      <c r="AU170" s="370"/>
      <c r="AV170" s="370"/>
      <c r="AW170" s="370"/>
      <c r="AX170" s="370"/>
      <c r="AY170" s="370"/>
      <c r="AZ170" s="370"/>
      <c r="BA170" s="370"/>
      <c r="BB170" s="370"/>
      <c r="BC170" s="370"/>
      <c r="BD170" s="370"/>
      <c r="BE170" s="370"/>
      <c r="BF170" s="370"/>
      <c r="BG170" s="370"/>
      <c r="BH170" s="370"/>
      <c r="BI170" s="370"/>
      <c r="BJ170" s="370"/>
      <c r="BK170" s="370"/>
      <c r="BL170" s="370"/>
      <c r="BM170" s="370"/>
      <c r="BN170" s="370"/>
      <c r="BO170" s="370"/>
      <c r="BP170" s="370"/>
      <c r="BQ170" s="370"/>
      <c r="BR170" s="370"/>
      <c r="BS170" s="370"/>
      <c r="BT170" s="370"/>
      <c r="BU170" s="370"/>
      <c r="BV170" s="370"/>
      <c r="BW170" s="370"/>
      <c r="BX170" s="370"/>
      <c r="BY170" s="370"/>
      <c r="BZ170" s="370"/>
      <c r="CA170" s="370"/>
      <c r="CB170" s="370"/>
      <c r="CC170" s="370"/>
      <c r="CD170" s="370"/>
      <c r="CE170" s="370"/>
      <c r="CF170" s="370"/>
      <c r="CG170" s="370"/>
      <c r="CH170" s="370"/>
      <c r="CI170" s="370"/>
      <c r="CJ170" s="370"/>
      <c r="CK170" s="370"/>
      <c r="CL170" s="370"/>
      <c r="CM170" s="370"/>
      <c r="CN170" s="370"/>
      <c r="CO170" s="370"/>
      <c r="CP170" s="370"/>
      <c r="CQ170" s="370"/>
      <c r="CR170" s="370"/>
      <c r="CS170" s="370"/>
      <c r="CT170" s="370"/>
      <c r="CU170" s="370"/>
      <c r="CV170" s="370"/>
      <c r="CW170" s="370"/>
      <c r="CX170" s="370"/>
      <c r="CY170" s="370"/>
      <c r="CZ170" s="370"/>
      <c r="DA170" s="370"/>
      <c r="DB170" s="370"/>
      <c r="DC170" s="370"/>
      <c r="DD170" s="370"/>
      <c r="DE170" s="370"/>
      <c r="DF170" s="370"/>
      <c r="DG170" s="370"/>
      <c r="DH170" s="370"/>
      <c r="DI170" s="370"/>
      <c r="DJ170" s="370"/>
      <c r="DK170" s="370"/>
      <c r="DL170" s="370"/>
      <c r="DM170" s="370"/>
      <c r="DN170" s="370"/>
      <c r="DO170" s="370"/>
      <c r="DP170" s="370"/>
      <c r="DQ170" s="370"/>
      <c r="DR170" s="370"/>
      <c r="DS170" s="370"/>
      <c r="DT170" s="370"/>
      <c r="DU170" s="370"/>
      <c r="DV170" s="370"/>
      <c r="DW170" s="370"/>
      <c r="DX170" s="370"/>
      <c r="DY170" s="370"/>
      <c r="DZ170" s="370"/>
      <c r="EA170" s="370"/>
      <c r="EB170" s="370"/>
      <c r="EC170" s="370"/>
      <c r="ED170" s="370"/>
      <c r="EE170" s="370"/>
      <c r="EF170" s="370"/>
      <c r="EG170" s="370"/>
      <c r="EH170" s="370"/>
      <c r="EI170" s="370"/>
      <c r="EJ170" s="370"/>
      <c r="EK170" s="370"/>
      <c r="EL170" s="370"/>
      <c r="EM170" s="370"/>
      <c r="EN170" s="370"/>
      <c r="EO170" s="370"/>
      <c r="EP170" s="370"/>
      <c r="EQ170" s="370"/>
      <c r="ER170" s="370"/>
      <c r="ES170" s="370"/>
      <c r="ET170" s="370"/>
      <c r="EU170" s="370"/>
      <c r="EV170" s="370"/>
      <c r="EW170" s="370"/>
      <c r="EX170" s="370"/>
      <c r="EY170" s="370"/>
      <c r="EZ170" s="370"/>
      <c r="FA170" s="370"/>
      <c r="FB170" s="370"/>
      <c r="FC170" s="370"/>
      <c r="FD170" s="370"/>
      <c r="FE170" s="370"/>
      <c r="FF170" s="370"/>
      <c r="FG170" s="370"/>
      <c r="FH170" s="370"/>
      <c r="FI170" s="370"/>
      <c r="FJ170" s="370"/>
      <c r="FK170" s="370"/>
      <c r="FL170" s="370"/>
      <c r="FM170" s="370"/>
      <c r="FN170" s="370"/>
      <c r="FO170" s="370"/>
      <c r="FP170" s="370"/>
      <c r="FQ170" s="370"/>
      <c r="FR170" s="370"/>
      <c r="FS170" s="370"/>
      <c r="FT170" s="370"/>
      <c r="FU170" s="370"/>
      <c r="FV170" s="370"/>
      <c r="FW170" s="370"/>
      <c r="FX170" s="370"/>
      <c r="FY170" s="370"/>
      <c r="FZ170" s="370"/>
      <c r="GA170" s="370"/>
      <c r="GB170" s="370"/>
      <c r="GC170" s="370"/>
      <c r="GD170" s="370"/>
      <c r="GE170" s="370"/>
      <c r="GF170" s="370"/>
      <c r="GG170" s="370"/>
      <c r="GH170" s="370"/>
      <c r="GI170" s="370"/>
      <c r="GJ170" s="370"/>
      <c r="GK170" s="370"/>
      <c r="GL170" s="370"/>
      <c r="GM170" s="370"/>
      <c r="GN170" s="370"/>
      <c r="GO170" s="370"/>
      <c r="GP170" s="370"/>
      <c r="GQ170" s="370"/>
      <c r="GR170" s="370"/>
      <c r="GS170" s="370"/>
      <c r="GT170" s="370"/>
      <c r="GU170" s="370"/>
      <c r="GV170" s="370"/>
      <c r="GW170" s="370"/>
      <c r="GX170" s="370"/>
      <c r="GY170" s="370"/>
      <c r="GZ170" s="370"/>
      <c r="HA170" s="370"/>
      <c r="HB170" s="370"/>
      <c r="HC170" s="370"/>
      <c r="HD170" s="370"/>
      <c r="HE170" s="370"/>
      <c r="HF170" s="370"/>
      <c r="HG170" s="370"/>
      <c r="HH170" s="370"/>
      <c r="HI170" s="370"/>
      <c r="HJ170" s="370"/>
      <c r="HK170" s="370"/>
      <c r="HL170" s="370"/>
      <c r="HM170" s="370"/>
      <c r="HN170" s="370"/>
      <c r="HO170" s="370"/>
      <c r="HP170" s="370"/>
      <c r="HQ170" s="370"/>
      <c r="HR170" s="370"/>
      <c r="HS170" s="370"/>
      <c r="HT170" s="370"/>
      <c r="HU170" s="370"/>
      <c r="HV170" s="370"/>
      <c r="HW170" s="370"/>
      <c r="HX170" s="370"/>
      <c r="HY170" s="370"/>
      <c r="HZ170" s="370"/>
      <c r="IA170" s="370"/>
      <c r="IB170" s="370"/>
      <c r="IC170" s="370"/>
      <c r="ID170" s="370"/>
      <c r="IE170" s="370"/>
      <c r="IF170" s="370"/>
      <c r="IG170" s="370"/>
      <c r="IH170" s="370"/>
      <c r="II170" s="370"/>
      <c r="IJ170" s="370"/>
      <c r="IK170" s="370"/>
      <c r="IL170" s="370"/>
      <c r="IM170" s="370"/>
      <c r="IN170" s="370"/>
      <c r="IO170" s="370"/>
      <c r="IP170" s="370"/>
      <c r="IQ170" s="370"/>
      <c r="IR170" s="370"/>
      <c r="IS170" s="370"/>
      <c r="IT170" s="370"/>
      <c r="IU170" s="370"/>
      <c r="IV170" s="370"/>
      <c r="IW170" s="370"/>
      <c r="IX170" s="370"/>
      <c r="IY170" s="370"/>
      <c r="IZ170" s="370"/>
      <c r="JA170" s="370"/>
      <c r="JB170" s="370"/>
      <c r="JC170" s="370"/>
      <c r="JD170" s="370"/>
      <c r="JE170" s="370"/>
      <c r="JF170" s="370"/>
      <c r="JG170" s="370"/>
      <c r="JH170" s="370"/>
      <c r="JI170" s="370"/>
      <c r="JJ170" s="370"/>
      <c r="JK170" s="370"/>
      <c r="JL170" s="370"/>
      <c r="JM170" s="370"/>
      <c r="JN170" s="370"/>
      <c r="JO170" s="370"/>
      <c r="JP170" s="370"/>
      <c r="JQ170" s="370"/>
      <c r="JR170" s="370"/>
      <c r="JS170" s="370"/>
      <c r="JT170" s="370"/>
      <c r="JU170" s="370"/>
      <c r="JV170" s="370"/>
      <c r="JW170" s="370"/>
      <c r="JX170" s="370"/>
      <c r="JY170" s="370"/>
      <c r="JZ170" s="370"/>
      <c r="KA170" s="370"/>
      <c r="KB170" s="370"/>
      <c r="KC170" s="370"/>
      <c r="KD170" s="370"/>
      <c r="KE170" s="370"/>
      <c r="KF170" s="370"/>
      <c r="KG170" s="370"/>
      <c r="KH170" s="370"/>
      <c r="KI170" s="370"/>
      <c r="KJ170" s="370"/>
      <c r="KK170" s="370"/>
      <c r="KL170" s="370"/>
      <c r="KM170" s="370"/>
      <c r="KN170" s="370"/>
      <c r="KO170" s="370"/>
      <c r="KP170" s="370"/>
      <c r="KQ170" s="370"/>
      <c r="KR170" s="370"/>
      <c r="KS170" s="370"/>
      <c r="KT170" s="370"/>
      <c r="KU170" s="370"/>
      <c r="KV170" s="370"/>
      <c r="KW170" s="370"/>
      <c r="KX170" s="370"/>
      <c r="KY170" s="370"/>
      <c r="KZ170" s="370"/>
      <c r="LA170" s="370"/>
      <c r="LB170" s="370"/>
      <c r="LC170" s="370"/>
      <c r="LD170" s="370"/>
      <c r="LE170" s="370"/>
      <c r="LF170" s="370"/>
      <c r="LG170" s="370"/>
      <c r="LH170" s="370"/>
      <c r="LI170" s="370"/>
      <c r="LJ170" s="370"/>
      <c r="LK170" s="370"/>
      <c r="LL170" s="370"/>
      <c r="LM170" s="370"/>
      <c r="LN170" s="370"/>
      <c r="LO170" s="370"/>
      <c r="LP170" s="370"/>
      <c r="LQ170" s="370"/>
      <c r="LR170" s="370"/>
      <c r="LS170" s="370"/>
      <c r="LT170" s="370"/>
      <c r="LU170" s="370"/>
      <c r="LV170" s="370"/>
      <c r="LW170" s="370"/>
      <c r="LX170" s="370"/>
      <c r="LY170" s="370"/>
      <c r="LZ170" s="370"/>
      <c r="MA170" s="370"/>
      <c r="MB170" s="370"/>
      <c r="MC170" s="370"/>
      <c r="MD170" s="370"/>
      <c r="ME170" s="370"/>
      <c r="MF170" s="370"/>
      <c r="MG170" s="370"/>
      <c r="MH170" s="370"/>
      <c r="MI170" s="370"/>
      <c r="MJ170" s="370"/>
      <c r="MK170" s="370"/>
      <c r="ML170" s="370"/>
      <c r="MM170" s="370"/>
      <c r="MN170" s="370"/>
      <c r="MO170" s="370"/>
      <c r="MP170" s="370"/>
      <c r="MQ170" s="370"/>
      <c r="MR170" s="370"/>
      <c r="MS170" s="370"/>
      <c r="MT170" s="370"/>
      <c r="MU170" s="370"/>
      <c r="MV170" s="370"/>
      <c r="MW170" s="370"/>
      <c r="MX170" s="370"/>
      <c r="MY170" s="370"/>
      <c r="MZ170" s="370"/>
      <c r="NA170" s="370"/>
      <c r="NB170" s="370"/>
      <c r="NC170" s="370"/>
      <c r="ND170" s="370"/>
      <c r="NE170" s="370"/>
      <c r="NF170" s="370"/>
      <c r="NG170" s="370"/>
      <c r="NH170" s="370"/>
      <c r="NI170" s="370"/>
      <c r="NJ170" s="370"/>
      <c r="NK170" s="370"/>
      <c r="NL170" s="370"/>
      <c r="NM170" s="370"/>
      <c r="NN170" s="370"/>
      <c r="NO170" s="370"/>
      <c r="NP170" s="370"/>
      <c r="NQ170" s="370"/>
      <c r="NR170" s="370"/>
      <c r="NS170" s="370"/>
      <c r="NT170" s="370"/>
      <c r="NU170" s="370"/>
      <c r="NV170" s="370"/>
      <c r="NW170" s="370"/>
      <c r="NX170" s="370"/>
      <c r="NY170" s="370"/>
      <c r="NZ170" s="370"/>
      <c r="OA170" s="370"/>
      <c r="OB170" s="370"/>
      <c r="OC170" s="370"/>
      <c r="OD170" s="370"/>
      <c r="OE170" s="370"/>
      <c r="OF170" s="370"/>
      <c r="OG170" s="370"/>
      <c r="OH170" s="370"/>
      <c r="OI170" s="370"/>
      <c r="OJ170" s="370"/>
      <c r="OK170" s="370"/>
      <c r="OL170" s="370"/>
      <c r="OM170" s="370"/>
      <c r="ON170" s="370"/>
      <c r="OO170" s="370"/>
      <c r="OP170" s="370"/>
      <c r="OQ170" s="370"/>
      <c r="OR170" s="370"/>
      <c r="OS170" s="370"/>
      <c r="OT170" s="370"/>
      <c r="OU170" s="370"/>
      <c r="OV170" s="370"/>
      <c r="OW170" s="370"/>
      <c r="OX170" s="370"/>
      <c r="OY170" s="370"/>
      <c r="OZ170" s="370"/>
      <c r="PA170" s="370"/>
      <c r="PB170" s="370"/>
      <c r="PC170" s="370"/>
      <c r="PD170" s="370"/>
      <c r="PE170" s="370"/>
      <c r="PF170" s="370"/>
      <c r="PG170" s="370"/>
      <c r="PH170" s="370"/>
      <c r="PI170" s="370"/>
      <c r="PJ170" s="370"/>
      <c r="PK170" s="370"/>
      <c r="PL170" s="370"/>
      <c r="PM170" s="370"/>
      <c r="PN170" s="370"/>
      <c r="PO170" s="370"/>
      <c r="PP170" s="370"/>
      <c r="PQ170" s="370"/>
      <c r="PR170" s="370"/>
      <c r="PS170" s="370"/>
      <c r="PT170" s="370"/>
      <c r="PU170" s="370"/>
      <c r="PV170" s="370"/>
      <c r="PW170" s="370"/>
      <c r="PX170" s="370"/>
      <c r="PY170" s="370"/>
      <c r="PZ170" s="370"/>
      <c r="QA170" s="370"/>
      <c r="QB170" s="370"/>
      <c r="QC170" s="370"/>
      <c r="QD170" s="370"/>
      <c r="QE170" s="370"/>
      <c r="QF170" s="370"/>
      <c r="QG170" s="370"/>
      <c r="QH170" s="370"/>
      <c r="QI170" s="370"/>
      <c r="QJ170" s="370"/>
      <c r="QK170" s="370"/>
      <c r="QL170" s="370"/>
      <c r="QM170" s="370"/>
      <c r="QN170" s="370"/>
      <c r="QO170" s="370"/>
      <c r="QP170" s="370"/>
      <c r="QQ170" s="370"/>
      <c r="QR170" s="370"/>
      <c r="QS170" s="370"/>
      <c r="QT170" s="370"/>
      <c r="QU170" s="370"/>
      <c r="QV170" s="370"/>
      <c r="QW170" s="370"/>
      <c r="QX170" s="370"/>
      <c r="QY170" s="370"/>
      <c r="QZ170" s="370"/>
      <c r="RA170" s="370"/>
      <c r="RB170" s="370"/>
      <c r="RC170" s="370"/>
      <c r="RD170" s="370"/>
      <c r="RE170" s="370"/>
      <c r="RF170" s="370"/>
      <c r="RG170" s="370"/>
      <c r="RH170" s="370"/>
      <c r="RI170" s="370"/>
      <c r="RJ170" s="370"/>
      <c r="RK170" s="370"/>
      <c r="RL170" s="370"/>
      <c r="RM170" s="370"/>
      <c r="RN170" s="370"/>
      <c r="RO170" s="370"/>
      <c r="RP170" s="370"/>
      <c r="RQ170" s="370"/>
      <c r="RR170" s="370"/>
      <c r="RS170" s="370"/>
      <c r="RT170" s="370"/>
      <c r="RU170" s="370"/>
      <c r="RV170" s="370"/>
      <c r="RW170" s="370"/>
      <c r="RX170" s="370"/>
      <c r="RY170" s="370"/>
      <c r="RZ170" s="370"/>
      <c r="SA170" s="370"/>
      <c r="SB170" s="370"/>
      <c r="SC170" s="370"/>
      <c r="SD170" s="370"/>
      <c r="SE170" s="370"/>
      <c r="SF170" s="370"/>
      <c r="SG170" s="370"/>
      <c r="SH170" s="370"/>
      <c r="SI170" s="370"/>
      <c r="SJ170" s="370"/>
      <c r="SK170" s="370"/>
      <c r="SL170" s="370"/>
      <c r="SM170" s="370"/>
      <c r="SN170" s="370"/>
      <c r="SO170" s="370"/>
      <c r="SP170" s="370"/>
      <c r="SQ170" s="370"/>
      <c r="SR170" s="370"/>
      <c r="SS170" s="370"/>
      <c r="ST170" s="370"/>
      <c r="SU170" s="370"/>
      <c r="SV170" s="370"/>
      <c r="SW170" s="370"/>
      <c r="SX170" s="370"/>
      <c r="SY170" s="370"/>
      <c r="SZ170" s="370"/>
      <c r="TA170" s="370"/>
      <c r="TB170" s="370"/>
      <c r="TC170" s="370"/>
      <c r="TD170" s="370"/>
      <c r="TE170" s="370"/>
      <c r="TF170" s="370"/>
      <c r="TG170" s="370"/>
      <c r="TH170" s="370"/>
      <c r="TI170" s="370"/>
      <c r="TJ170" s="370"/>
      <c r="TK170" s="370"/>
      <c r="TL170" s="370"/>
      <c r="TM170" s="370"/>
      <c r="TN170" s="370"/>
      <c r="TO170" s="370"/>
      <c r="TP170" s="370"/>
      <c r="TQ170" s="370"/>
      <c r="TR170" s="370"/>
      <c r="TS170" s="370"/>
      <c r="TT170" s="370"/>
      <c r="TU170" s="370"/>
      <c r="TV170" s="370"/>
      <c r="TW170" s="370"/>
      <c r="TX170" s="370"/>
      <c r="TY170" s="370"/>
      <c r="TZ170" s="370"/>
      <c r="UA170" s="370"/>
      <c r="UB170" s="370"/>
      <c r="UC170" s="370"/>
      <c r="UD170" s="370"/>
      <c r="UE170" s="370"/>
      <c r="UF170" s="370"/>
      <c r="UG170" s="370"/>
      <c r="UH170" s="370"/>
      <c r="UI170" s="370"/>
      <c r="UJ170" s="370"/>
      <c r="UK170" s="370"/>
      <c r="UL170" s="370"/>
      <c r="UM170" s="370"/>
      <c r="UN170" s="370"/>
      <c r="UO170" s="370"/>
      <c r="UP170" s="370"/>
      <c r="UQ170" s="370"/>
      <c r="UR170" s="370"/>
      <c r="US170" s="370"/>
      <c r="UT170" s="370"/>
      <c r="UU170" s="370"/>
      <c r="UV170" s="370"/>
      <c r="UW170" s="370"/>
      <c r="UX170" s="370"/>
      <c r="UY170" s="370"/>
      <c r="UZ170" s="370"/>
      <c r="VA170" s="370"/>
      <c r="VB170" s="370"/>
      <c r="VC170" s="370"/>
      <c r="VD170" s="370"/>
      <c r="VE170" s="370"/>
      <c r="VF170" s="370"/>
      <c r="VG170" s="370"/>
      <c r="VH170" s="370"/>
      <c r="VI170" s="370"/>
      <c r="VJ170" s="370"/>
      <c r="VK170" s="370"/>
      <c r="VL170" s="370"/>
      <c r="VM170" s="370"/>
      <c r="VN170" s="370"/>
      <c r="VO170" s="370"/>
      <c r="VP170" s="370"/>
      <c r="VQ170" s="370"/>
      <c r="VR170" s="370"/>
      <c r="VS170" s="370"/>
      <c r="VT170" s="370"/>
      <c r="VU170" s="370"/>
      <c r="VV170" s="370"/>
      <c r="VW170" s="370"/>
      <c r="VX170" s="370"/>
      <c r="VY170" s="370"/>
      <c r="VZ170" s="370"/>
      <c r="WA170" s="370"/>
      <c r="WB170" s="370"/>
      <c r="WC170" s="370"/>
      <c r="WD170" s="370"/>
      <c r="WE170" s="370"/>
      <c r="WF170" s="370"/>
      <c r="WG170" s="370"/>
      <c r="WH170" s="370"/>
      <c r="WI170" s="370"/>
      <c r="WJ170" s="370"/>
      <c r="WK170" s="370"/>
      <c r="WL170" s="370"/>
      <c r="WM170" s="370"/>
      <c r="WN170" s="370"/>
      <c r="WO170" s="370"/>
      <c r="WP170" s="370"/>
      <c r="WQ170" s="370"/>
      <c r="WR170" s="370"/>
      <c r="WS170" s="370"/>
      <c r="WT170" s="370"/>
      <c r="WU170" s="370"/>
      <c r="WV170" s="370"/>
      <c r="WW170" s="370"/>
      <c r="WX170" s="370"/>
      <c r="WY170" s="370"/>
      <c r="WZ170" s="370"/>
      <c r="XA170" s="370"/>
      <c r="XB170" s="370"/>
      <c r="XC170" s="370"/>
      <c r="XD170" s="370"/>
      <c r="XE170" s="370"/>
      <c r="XF170" s="370"/>
      <c r="XG170" s="370"/>
      <c r="XH170" s="370"/>
      <c r="XI170" s="370"/>
      <c r="XJ170" s="370"/>
      <c r="XK170" s="370"/>
      <c r="XL170" s="370"/>
      <c r="XM170" s="370"/>
      <c r="XN170" s="370"/>
      <c r="XO170" s="370"/>
      <c r="XP170" s="370"/>
      <c r="XQ170" s="370"/>
      <c r="XR170" s="370"/>
      <c r="XS170" s="370"/>
      <c r="XT170" s="370"/>
      <c r="XU170" s="370"/>
      <c r="XV170" s="370"/>
      <c r="XW170" s="370"/>
      <c r="XX170" s="370"/>
      <c r="XY170" s="370"/>
      <c r="XZ170" s="370"/>
      <c r="YA170" s="370"/>
      <c r="YB170" s="370"/>
      <c r="YC170" s="370"/>
      <c r="YD170" s="370"/>
      <c r="YE170" s="370"/>
      <c r="YF170" s="370"/>
      <c r="YG170" s="370"/>
      <c r="YH170" s="370"/>
      <c r="YI170" s="370"/>
      <c r="YJ170" s="370"/>
      <c r="YK170" s="370"/>
      <c r="YL170" s="370"/>
      <c r="YM170" s="370"/>
      <c r="YN170" s="370"/>
      <c r="YO170" s="370"/>
      <c r="YP170" s="370"/>
      <c r="YQ170" s="370"/>
      <c r="YR170" s="370"/>
      <c r="YS170" s="370"/>
      <c r="YT170" s="370"/>
      <c r="YU170" s="370"/>
      <c r="YV170" s="370"/>
      <c r="YW170" s="370"/>
      <c r="YX170" s="370"/>
      <c r="YY170" s="370"/>
      <c r="YZ170" s="370"/>
      <c r="ZA170" s="370"/>
      <c r="ZB170" s="370"/>
      <c r="ZC170" s="370"/>
      <c r="ZD170" s="370"/>
      <c r="ZE170" s="370"/>
      <c r="ZF170" s="370"/>
      <c r="ZG170" s="370"/>
      <c r="ZH170" s="370"/>
      <c r="ZI170" s="370"/>
      <c r="ZJ170" s="370"/>
      <c r="ZK170" s="370"/>
      <c r="ZL170" s="370"/>
      <c r="ZM170" s="370"/>
      <c r="ZN170" s="370"/>
      <c r="ZO170" s="370"/>
      <c r="ZP170" s="370"/>
      <c r="ZQ170" s="370"/>
      <c r="ZR170" s="370"/>
      <c r="ZS170" s="370"/>
      <c r="ZT170" s="370"/>
      <c r="ZU170" s="370"/>
      <c r="ZV170" s="370"/>
      <c r="ZW170" s="370"/>
      <c r="ZX170" s="370"/>
      <c r="ZY170" s="370"/>
      <c r="ZZ170" s="370"/>
      <c r="AAA170" s="370"/>
      <c r="AAB170" s="370"/>
      <c r="AAC170" s="370"/>
      <c r="AAD170" s="370"/>
      <c r="AAE170" s="370"/>
      <c r="AAF170" s="370"/>
      <c r="AAG170" s="370"/>
      <c r="AAH170" s="370"/>
      <c r="AAI170" s="370"/>
      <c r="AAJ170" s="370"/>
      <c r="AAK170" s="370"/>
      <c r="AAL170" s="370"/>
      <c r="AAM170" s="370"/>
      <c r="AAN170" s="370"/>
      <c r="AAO170" s="370"/>
      <c r="AAP170" s="370"/>
      <c r="AAQ170" s="370"/>
      <c r="AAR170" s="370"/>
      <c r="AAS170" s="370"/>
      <c r="AAT170" s="370"/>
      <c r="AAU170" s="370"/>
      <c r="AAV170" s="370"/>
      <c r="AAW170" s="370"/>
      <c r="AAX170" s="370"/>
      <c r="AAY170" s="370"/>
      <c r="AAZ170" s="370"/>
      <c r="ABA170" s="370"/>
      <c r="ABB170" s="370"/>
      <c r="ABC170" s="370"/>
      <c r="ABD170" s="370"/>
      <c r="ABE170" s="370"/>
      <c r="ABF170" s="370"/>
      <c r="ABG170" s="370"/>
      <c r="ABH170" s="370"/>
      <c r="ABI170" s="370"/>
      <c r="ABJ170" s="370"/>
      <c r="ABK170" s="370"/>
      <c r="ABL170" s="370"/>
      <c r="ABM170" s="370"/>
      <c r="ABN170" s="370"/>
      <c r="ABO170" s="370"/>
      <c r="ABP170" s="370"/>
      <c r="ABQ170" s="370"/>
      <c r="ABR170" s="370"/>
      <c r="ABS170" s="370"/>
      <c r="ABT170" s="370"/>
      <c r="ABU170" s="370"/>
      <c r="ABV170" s="370"/>
      <c r="ABW170" s="370"/>
      <c r="ABX170" s="370"/>
      <c r="ABY170" s="370"/>
      <c r="ABZ170" s="370"/>
      <c r="ACA170" s="370"/>
      <c r="ACB170" s="370"/>
      <c r="ACC170" s="370"/>
      <c r="ACD170" s="370"/>
      <c r="ACE170" s="370"/>
      <c r="ACF170" s="370"/>
      <c r="ACG170" s="370"/>
      <c r="ACH170" s="370"/>
      <c r="ACI170" s="370"/>
      <c r="ACJ170" s="370"/>
      <c r="ACK170" s="370"/>
      <c r="ACL170" s="370"/>
      <c r="ACM170" s="370"/>
      <c r="ACN170" s="370"/>
      <c r="ACO170" s="370"/>
      <c r="ACP170" s="370"/>
      <c r="ACQ170" s="370"/>
      <c r="ACR170" s="370"/>
      <c r="ACS170" s="370"/>
      <c r="ACT170" s="370"/>
      <c r="ACU170" s="370"/>
      <c r="ACV170" s="370"/>
      <c r="ACW170" s="370"/>
      <c r="ACX170" s="370"/>
      <c r="ACY170" s="370"/>
      <c r="ACZ170" s="370"/>
      <c r="ADA170" s="370"/>
      <c r="ADB170" s="370"/>
      <c r="ADC170" s="370"/>
      <c r="ADD170" s="370"/>
      <c r="ADE170" s="370"/>
      <c r="ADF170" s="370"/>
      <c r="ADG170" s="370"/>
      <c r="ADH170" s="370"/>
      <c r="ADI170" s="370"/>
      <c r="ADJ170" s="370"/>
      <c r="ADK170" s="370"/>
      <c r="ADL170" s="370"/>
      <c r="ADM170" s="370"/>
      <c r="ADN170" s="370"/>
      <c r="ADO170" s="370"/>
      <c r="ADP170" s="370"/>
      <c r="ADQ170" s="370"/>
      <c r="ADR170" s="370"/>
      <c r="ADS170" s="370"/>
      <c r="ADT170" s="370"/>
      <c r="ADU170" s="370"/>
      <c r="ADV170" s="370"/>
      <c r="ADW170" s="370"/>
      <c r="ADX170" s="370"/>
      <c r="ADY170" s="370"/>
      <c r="ADZ170" s="370"/>
      <c r="AEA170" s="370"/>
      <c r="AEB170" s="370"/>
      <c r="AEC170" s="370"/>
      <c r="AED170" s="370"/>
      <c r="AEE170" s="370"/>
      <c r="AEF170" s="370"/>
      <c r="AEG170" s="370"/>
      <c r="AEH170" s="370"/>
      <c r="AEI170" s="370"/>
      <c r="AEJ170" s="370"/>
      <c r="AEK170" s="370"/>
      <c r="AEL170" s="370"/>
      <c r="AEM170" s="370"/>
      <c r="AEN170" s="370"/>
      <c r="AEO170" s="370"/>
      <c r="AEP170" s="370"/>
      <c r="AEQ170" s="370"/>
      <c r="AER170" s="370"/>
      <c r="AES170" s="370"/>
      <c r="AET170" s="370"/>
      <c r="AEU170" s="370"/>
      <c r="AEV170" s="370"/>
      <c r="AEW170" s="370"/>
      <c r="AEX170" s="370"/>
      <c r="AEY170" s="370"/>
      <c r="AEZ170" s="370"/>
      <c r="AFA170" s="370"/>
      <c r="AFB170" s="370"/>
      <c r="AFC170" s="370"/>
      <c r="AFD170" s="370"/>
      <c r="AFE170" s="370"/>
      <c r="AFF170" s="370"/>
      <c r="AFG170" s="370"/>
      <c r="AFH170" s="370"/>
      <c r="AFI170" s="370"/>
      <c r="AFJ170" s="370"/>
      <c r="AFK170" s="370"/>
      <c r="AFL170" s="370"/>
      <c r="AFM170" s="370"/>
      <c r="AFN170" s="370"/>
      <c r="AFO170" s="370"/>
      <c r="AFP170" s="370"/>
      <c r="AFQ170" s="370"/>
      <c r="AFR170" s="370"/>
      <c r="AFS170" s="370"/>
      <c r="AFT170" s="370"/>
      <c r="AFU170" s="370"/>
      <c r="AFV170" s="370"/>
      <c r="AFW170" s="370"/>
      <c r="AFX170" s="370"/>
      <c r="AFY170" s="370"/>
      <c r="AFZ170" s="370"/>
      <c r="AGA170" s="370"/>
      <c r="AGB170" s="370"/>
      <c r="AGC170" s="370"/>
      <c r="AGD170" s="370"/>
      <c r="AGE170" s="370"/>
      <c r="AGF170" s="370"/>
      <c r="AGG170" s="370"/>
      <c r="AGH170" s="370"/>
      <c r="AGI170" s="370"/>
      <c r="AGJ170" s="370"/>
      <c r="AGK170" s="370"/>
      <c r="AGL170" s="370"/>
      <c r="AGM170" s="370"/>
      <c r="AGN170" s="370"/>
      <c r="AGO170" s="370"/>
      <c r="AGP170" s="370"/>
      <c r="AGQ170" s="370"/>
      <c r="AGR170" s="370"/>
      <c r="AGS170" s="370"/>
      <c r="AGT170" s="370"/>
      <c r="AGU170" s="370"/>
      <c r="AGV170" s="370"/>
      <c r="AGW170" s="370"/>
      <c r="AGX170" s="370"/>
      <c r="AGY170" s="370"/>
      <c r="AGZ170" s="370"/>
      <c r="AHA170" s="370"/>
      <c r="AHB170" s="370"/>
      <c r="AHC170" s="370"/>
      <c r="AHD170" s="370"/>
      <c r="AHE170" s="370"/>
      <c r="AHF170" s="370"/>
      <c r="AHG170" s="370"/>
      <c r="AHH170" s="370"/>
      <c r="AHI170" s="370"/>
      <c r="AHJ170" s="370"/>
      <c r="AHK170" s="370"/>
      <c r="AHL170" s="370"/>
      <c r="AHM170" s="370"/>
      <c r="AHN170" s="370"/>
      <c r="AHO170" s="370"/>
      <c r="AHP170" s="370"/>
      <c r="AHQ170" s="370"/>
      <c r="AHR170" s="370"/>
      <c r="AHS170" s="370"/>
      <c r="AHT170" s="370"/>
      <c r="AHU170" s="370"/>
      <c r="AHV170" s="370"/>
      <c r="AHW170" s="370"/>
      <c r="AHX170" s="370"/>
      <c r="AHY170" s="370"/>
      <c r="AHZ170" s="370"/>
      <c r="AIA170" s="370"/>
      <c r="AIB170" s="370"/>
      <c r="AIC170" s="370"/>
      <c r="AID170" s="370"/>
      <c r="AIE170" s="370"/>
      <c r="AIF170" s="370"/>
      <c r="AIG170" s="370"/>
      <c r="AIH170" s="370"/>
      <c r="AII170" s="370"/>
      <c r="AIJ170" s="370"/>
      <c r="AIK170" s="370"/>
      <c r="AIL170" s="370"/>
      <c r="AIM170" s="370"/>
      <c r="AIN170" s="370"/>
      <c r="AIO170" s="370"/>
      <c r="AIP170" s="370"/>
      <c r="AIQ170" s="370"/>
      <c r="AIR170" s="370"/>
      <c r="AIS170" s="370"/>
      <c r="AIT170" s="370"/>
      <c r="AIU170" s="370"/>
      <c r="AIV170" s="370"/>
      <c r="AIW170" s="370"/>
      <c r="AIX170" s="370"/>
      <c r="AIY170" s="370"/>
      <c r="AIZ170" s="370"/>
      <c r="AJA170" s="370"/>
      <c r="AJB170" s="370"/>
      <c r="AJC170" s="370"/>
      <c r="AJD170" s="370"/>
      <c r="AJE170" s="370"/>
      <c r="AJF170" s="370"/>
      <c r="AJG170" s="370"/>
      <c r="AJH170" s="370"/>
      <c r="AJI170" s="370"/>
      <c r="AJJ170" s="370"/>
      <c r="AJK170" s="370"/>
      <c r="AJL170" s="370"/>
      <c r="AJM170" s="370"/>
      <c r="AJN170" s="370"/>
      <c r="AJO170" s="370"/>
      <c r="AJP170" s="370"/>
      <c r="AJQ170" s="370"/>
      <c r="AJR170" s="370"/>
      <c r="AJS170" s="370"/>
      <c r="AJT170" s="370"/>
      <c r="AJU170" s="370"/>
      <c r="AJV170" s="370"/>
      <c r="AJW170" s="370"/>
      <c r="AJX170" s="370"/>
      <c r="AJY170" s="370"/>
      <c r="AJZ170" s="370"/>
      <c r="AKA170" s="370"/>
      <c r="AKB170" s="370"/>
      <c r="AKC170" s="370"/>
      <c r="AKD170" s="370"/>
      <c r="AKE170" s="370"/>
      <c r="AKF170" s="370"/>
      <c r="AKG170" s="370"/>
      <c r="AKH170" s="370"/>
      <c r="AKI170" s="370"/>
      <c r="AKJ170" s="370"/>
      <c r="AKK170" s="370"/>
      <c r="AKL170" s="370"/>
      <c r="AKM170" s="370"/>
      <c r="AKN170" s="370"/>
      <c r="AKO170" s="370"/>
      <c r="AKP170" s="370"/>
      <c r="AKQ170" s="370"/>
      <c r="AKR170" s="370"/>
      <c r="AKS170" s="370"/>
      <c r="AKT170" s="370"/>
      <c r="AKU170" s="370"/>
      <c r="AKV170" s="370"/>
      <c r="AKW170" s="370"/>
      <c r="AKX170" s="370"/>
      <c r="AKY170" s="370"/>
      <c r="AKZ170" s="370"/>
      <c r="ALA170" s="370"/>
      <c r="ALB170" s="370"/>
      <c r="ALC170" s="370"/>
      <c r="ALD170" s="370"/>
    </row>
    <row r="171" spans="1:992" s="253" customFormat="1" ht="21" customHeight="1">
      <c r="A171" s="2421"/>
      <c r="B171" s="2829"/>
      <c r="C171" s="2422"/>
      <c r="D171" s="718" t="s">
        <v>302</v>
      </c>
      <c r="E171" s="374">
        <v>0</v>
      </c>
      <c r="F171" s="374">
        <v>0</v>
      </c>
      <c r="G171" s="2398"/>
      <c r="H171" s="2822"/>
      <c r="I171" s="2392"/>
      <c r="J171" s="2392"/>
      <c r="K171" s="2392"/>
      <c r="L171" s="2793"/>
      <c r="M171" s="580"/>
      <c r="N171" s="370"/>
      <c r="O171" s="370"/>
      <c r="P171" s="370"/>
      <c r="Q171" s="370"/>
      <c r="R171" s="370"/>
      <c r="S171" s="370"/>
      <c r="T171" s="370"/>
      <c r="U171" s="370"/>
      <c r="V171" s="370"/>
      <c r="W171" s="370"/>
      <c r="X171" s="370"/>
      <c r="Y171" s="370"/>
      <c r="Z171" s="370"/>
      <c r="AA171" s="370"/>
      <c r="AB171" s="370"/>
      <c r="AC171" s="370"/>
      <c r="AD171" s="370"/>
      <c r="AE171" s="370"/>
      <c r="AF171" s="370"/>
      <c r="AG171" s="370"/>
      <c r="AH171" s="370"/>
      <c r="AI171" s="370"/>
      <c r="AJ171" s="370"/>
      <c r="AK171" s="370"/>
      <c r="AL171" s="370"/>
      <c r="AM171" s="370"/>
      <c r="AN171" s="370"/>
      <c r="AO171" s="370"/>
      <c r="AP171" s="370"/>
      <c r="AQ171" s="370"/>
      <c r="AR171" s="370"/>
      <c r="AS171" s="370"/>
      <c r="AT171" s="370"/>
      <c r="AU171" s="370"/>
      <c r="AV171" s="370"/>
      <c r="AW171" s="370"/>
      <c r="AX171" s="370"/>
      <c r="AY171" s="370"/>
      <c r="AZ171" s="370"/>
      <c r="BA171" s="370"/>
      <c r="BB171" s="370"/>
      <c r="BC171" s="370"/>
      <c r="BD171" s="370"/>
      <c r="BE171" s="370"/>
      <c r="BF171" s="370"/>
      <c r="BG171" s="370"/>
      <c r="BH171" s="370"/>
      <c r="BI171" s="370"/>
      <c r="BJ171" s="370"/>
      <c r="BK171" s="370"/>
      <c r="BL171" s="370"/>
      <c r="BM171" s="370"/>
      <c r="BN171" s="370"/>
      <c r="BO171" s="370"/>
      <c r="BP171" s="370"/>
      <c r="BQ171" s="370"/>
      <c r="BR171" s="370"/>
      <c r="BS171" s="370"/>
      <c r="BT171" s="370"/>
      <c r="BU171" s="370"/>
      <c r="BV171" s="370"/>
      <c r="BW171" s="370"/>
      <c r="BX171" s="370"/>
      <c r="BY171" s="370"/>
      <c r="BZ171" s="370"/>
      <c r="CA171" s="370"/>
      <c r="CB171" s="370"/>
      <c r="CC171" s="370"/>
      <c r="CD171" s="370"/>
      <c r="CE171" s="370"/>
      <c r="CF171" s="370"/>
      <c r="CG171" s="370"/>
      <c r="CH171" s="370"/>
      <c r="CI171" s="370"/>
      <c r="CJ171" s="370"/>
      <c r="CK171" s="370"/>
      <c r="CL171" s="370"/>
      <c r="CM171" s="370"/>
      <c r="CN171" s="370"/>
      <c r="CO171" s="370"/>
      <c r="CP171" s="370"/>
      <c r="CQ171" s="370"/>
      <c r="CR171" s="370"/>
      <c r="CS171" s="370"/>
      <c r="CT171" s="370"/>
      <c r="CU171" s="370"/>
      <c r="CV171" s="370"/>
      <c r="CW171" s="370"/>
      <c r="CX171" s="370"/>
      <c r="CY171" s="370"/>
      <c r="CZ171" s="370"/>
      <c r="DA171" s="370"/>
      <c r="DB171" s="370"/>
      <c r="DC171" s="370"/>
      <c r="DD171" s="370"/>
      <c r="DE171" s="370"/>
      <c r="DF171" s="370"/>
      <c r="DG171" s="370"/>
      <c r="DH171" s="370"/>
      <c r="DI171" s="370"/>
      <c r="DJ171" s="370"/>
      <c r="DK171" s="370"/>
      <c r="DL171" s="370"/>
      <c r="DM171" s="370"/>
      <c r="DN171" s="370"/>
      <c r="DO171" s="370"/>
      <c r="DP171" s="370"/>
      <c r="DQ171" s="370"/>
      <c r="DR171" s="370"/>
      <c r="DS171" s="370"/>
      <c r="DT171" s="370"/>
      <c r="DU171" s="370"/>
      <c r="DV171" s="370"/>
      <c r="DW171" s="370"/>
      <c r="DX171" s="370"/>
      <c r="DY171" s="370"/>
      <c r="DZ171" s="370"/>
      <c r="EA171" s="370"/>
      <c r="EB171" s="370"/>
      <c r="EC171" s="370"/>
      <c r="ED171" s="370"/>
      <c r="EE171" s="370"/>
      <c r="EF171" s="370"/>
      <c r="EG171" s="370"/>
      <c r="EH171" s="370"/>
      <c r="EI171" s="370"/>
      <c r="EJ171" s="370"/>
      <c r="EK171" s="370"/>
      <c r="EL171" s="370"/>
      <c r="EM171" s="370"/>
      <c r="EN171" s="370"/>
      <c r="EO171" s="370"/>
      <c r="EP171" s="370"/>
      <c r="EQ171" s="370"/>
      <c r="ER171" s="370"/>
      <c r="ES171" s="370"/>
      <c r="ET171" s="370"/>
      <c r="EU171" s="370"/>
      <c r="EV171" s="370"/>
      <c r="EW171" s="370"/>
      <c r="EX171" s="370"/>
      <c r="EY171" s="370"/>
      <c r="EZ171" s="370"/>
      <c r="FA171" s="370"/>
      <c r="FB171" s="370"/>
      <c r="FC171" s="370"/>
      <c r="FD171" s="370"/>
      <c r="FE171" s="370"/>
      <c r="FF171" s="370"/>
      <c r="FG171" s="370"/>
      <c r="FH171" s="370"/>
      <c r="FI171" s="370"/>
      <c r="FJ171" s="370"/>
      <c r="FK171" s="370"/>
      <c r="FL171" s="370"/>
      <c r="FM171" s="370"/>
      <c r="FN171" s="370"/>
      <c r="FO171" s="370"/>
      <c r="FP171" s="370"/>
      <c r="FQ171" s="370"/>
      <c r="FR171" s="370"/>
      <c r="FS171" s="370"/>
      <c r="FT171" s="370"/>
      <c r="FU171" s="370"/>
      <c r="FV171" s="370"/>
      <c r="FW171" s="370"/>
      <c r="FX171" s="370"/>
      <c r="FY171" s="370"/>
      <c r="FZ171" s="370"/>
      <c r="GA171" s="370"/>
      <c r="GB171" s="370"/>
      <c r="GC171" s="370"/>
      <c r="GD171" s="370"/>
      <c r="GE171" s="370"/>
      <c r="GF171" s="370"/>
      <c r="GG171" s="370"/>
      <c r="GH171" s="370"/>
      <c r="GI171" s="370"/>
      <c r="GJ171" s="370"/>
      <c r="GK171" s="370"/>
      <c r="GL171" s="370"/>
      <c r="GM171" s="370"/>
      <c r="GN171" s="370"/>
      <c r="GO171" s="370"/>
      <c r="GP171" s="370"/>
      <c r="GQ171" s="370"/>
      <c r="GR171" s="370"/>
      <c r="GS171" s="370"/>
      <c r="GT171" s="370"/>
      <c r="GU171" s="370"/>
      <c r="GV171" s="370"/>
      <c r="GW171" s="370"/>
      <c r="GX171" s="370"/>
      <c r="GY171" s="370"/>
      <c r="GZ171" s="370"/>
      <c r="HA171" s="370"/>
      <c r="HB171" s="370"/>
      <c r="HC171" s="370"/>
      <c r="HD171" s="370"/>
      <c r="HE171" s="370"/>
      <c r="HF171" s="370"/>
      <c r="HG171" s="370"/>
      <c r="HH171" s="370"/>
      <c r="HI171" s="370"/>
      <c r="HJ171" s="370"/>
      <c r="HK171" s="370"/>
      <c r="HL171" s="370"/>
      <c r="HM171" s="370"/>
      <c r="HN171" s="370"/>
      <c r="HO171" s="370"/>
      <c r="HP171" s="370"/>
      <c r="HQ171" s="370"/>
      <c r="HR171" s="370"/>
      <c r="HS171" s="370"/>
      <c r="HT171" s="370"/>
      <c r="HU171" s="370"/>
      <c r="HV171" s="370"/>
      <c r="HW171" s="370"/>
      <c r="HX171" s="370"/>
      <c r="HY171" s="370"/>
      <c r="HZ171" s="370"/>
      <c r="IA171" s="370"/>
      <c r="IB171" s="370"/>
      <c r="IC171" s="370"/>
      <c r="ID171" s="370"/>
      <c r="IE171" s="370"/>
      <c r="IF171" s="370"/>
      <c r="IG171" s="370"/>
      <c r="IH171" s="370"/>
      <c r="II171" s="370"/>
      <c r="IJ171" s="370"/>
      <c r="IK171" s="370"/>
      <c r="IL171" s="370"/>
      <c r="IM171" s="370"/>
      <c r="IN171" s="370"/>
      <c r="IO171" s="370"/>
      <c r="IP171" s="370"/>
      <c r="IQ171" s="370"/>
      <c r="IR171" s="370"/>
      <c r="IS171" s="370"/>
      <c r="IT171" s="370"/>
      <c r="IU171" s="370"/>
      <c r="IV171" s="370"/>
      <c r="IW171" s="370"/>
      <c r="IX171" s="370"/>
      <c r="IY171" s="370"/>
      <c r="IZ171" s="370"/>
      <c r="JA171" s="370"/>
      <c r="JB171" s="370"/>
      <c r="JC171" s="370"/>
      <c r="JD171" s="370"/>
      <c r="JE171" s="370"/>
      <c r="JF171" s="370"/>
      <c r="JG171" s="370"/>
      <c r="JH171" s="370"/>
      <c r="JI171" s="370"/>
      <c r="JJ171" s="370"/>
      <c r="JK171" s="370"/>
      <c r="JL171" s="370"/>
      <c r="JM171" s="370"/>
      <c r="JN171" s="370"/>
      <c r="JO171" s="370"/>
      <c r="JP171" s="370"/>
      <c r="JQ171" s="370"/>
      <c r="JR171" s="370"/>
      <c r="JS171" s="370"/>
      <c r="JT171" s="370"/>
      <c r="JU171" s="370"/>
      <c r="JV171" s="370"/>
      <c r="JW171" s="370"/>
      <c r="JX171" s="370"/>
      <c r="JY171" s="370"/>
      <c r="JZ171" s="370"/>
      <c r="KA171" s="370"/>
      <c r="KB171" s="370"/>
      <c r="KC171" s="370"/>
      <c r="KD171" s="370"/>
      <c r="KE171" s="370"/>
      <c r="KF171" s="370"/>
      <c r="KG171" s="370"/>
      <c r="KH171" s="370"/>
      <c r="KI171" s="370"/>
      <c r="KJ171" s="370"/>
      <c r="KK171" s="370"/>
      <c r="KL171" s="370"/>
      <c r="KM171" s="370"/>
      <c r="KN171" s="370"/>
      <c r="KO171" s="370"/>
      <c r="KP171" s="370"/>
      <c r="KQ171" s="370"/>
      <c r="KR171" s="370"/>
      <c r="KS171" s="370"/>
      <c r="KT171" s="370"/>
      <c r="KU171" s="370"/>
      <c r="KV171" s="370"/>
      <c r="KW171" s="370"/>
      <c r="KX171" s="370"/>
      <c r="KY171" s="370"/>
      <c r="KZ171" s="370"/>
      <c r="LA171" s="370"/>
      <c r="LB171" s="370"/>
      <c r="LC171" s="370"/>
      <c r="LD171" s="370"/>
      <c r="LE171" s="370"/>
      <c r="LF171" s="370"/>
      <c r="LG171" s="370"/>
      <c r="LH171" s="370"/>
      <c r="LI171" s="370"/>
      <c r="LJ171" s="370"/>
      <c r="LK171" s="370"/>
      <c r="LL171" s="370"/>
      <c r="LM171" s="370"/>
      <c r="LN171" s="370"/>
      <c r="LO171" s="370"/>
      <c r="LP171" s="370"/>
      <c r="LQ171" s="370"/>
      <c r="LR171" s="370"/>
      <c r="LS171" s="370"/>
      <c r="LT171" s="370"/>
      <c r="LU171" s="370"/>
      <c r="LV171" s="370"/>
      <c r="LW171" s="370"/>
      <c r="LX171" s="370"/>
      <c r="LY171" s="370"/>
      <c r="LZ171" s="370"/>
      <c r="MA171" s="370"/>
      <c r="MB171" s="370"/>
      <c r="MC171" s="370"/>
      <c r="MD171" s="370"/>
      <c r="ME171" s="370"/>
      <c r="MF171" s="370"/>
      <c r="MG171" s="370"/>
      <c r="MH171" s="370"/>
      <c r="MI171" s="370"/>
      <c r="MJ171" s="370"/>
      <c r="MK171" s="370"/>
      <c r="ML171" s="370"/>
      <c r="MM171" s="370"/>
      <c r="MN171" s="370"/>
      <c r="MO171" s="370"/>
      <c r="MP171" s="370"/>
      <c r="MQ171" s="370"/>
      <c r="MR171" s="370"/>
      <c r="MS171" s="370"/>
      <c r="MT171" s="370"/>
      <c r="MU171" s="370"/>
      <c r="MV171" s="370"/>
      <c r="MW171" s="370"/>
      <c r="MX171" s="370"/>
      <c r="MY171" s="370"/>
      <c r="MZ171" s="370"/>
      <c r="NA171" s="370"/>
      <c r="NB171" s="370"/>
      <c r="NC171" s="370"/>
      <c r="ND171" s="370"/>
      <c r="NE171" s="370"/>
      <c r="NF171" s="370"/>
      <c r="NG171" s="370"/>
      <c r="NH171" s="370"/>
      <c r="NI171" s="370"/>
      <c r="NJ171" s="370"/>
      <c r="NK171" s="370"/>
      <c r="NL171" s="370"/>
      <c r="NM171" s="370"/>
      <c r="NN171" s="370"/>
      <c r="NO171" s="370"/>
      <c r="NP171" s="370"/>
      <c r="NQ171" s="370"/>
      <c r="NR171" s="370"/>
      <c r="NS171" s="370"/>
      <c r="NT171" s="370"/>
      <c r="NU171" s="370"/>
      <c r="NV171" s="370"/>
      <c r="NW171" s="370"/>
      <c r="NX171" s="370"/>
      <c r="NY171" s="370"/>
      <c r="NZ171" s="370"/>
      <c r="OA171" s="370"/>
      <c r="OB171" s="370"/>
      <c r="OC171" s="370"/>
      <c r="OD171" s="370"/>
      <c r="OE171" s="370"/>
      <c r="OF171" s="370"/>
      <c r="OG171" s="370"/>
      <c r="OH171" s="370"/>
      <c r="OI171" s="370"/>
      <c r="OJ171" s="370"/>
      <c r="OK171" s="370"/>
      <c r="OL171" s="370"/>
      <c r="OM171" s="370"/>
      <c r="ON171" s="370"/>
      <c r="OO171" s="370"/>
      <c r="OP171" s="370"/>
      <c r="OQ171" s="370"/>
      <c r="OR171" s="370"/>
      <c r="OS171" s="370"/>
      <c r="OT171" s="370"/>
      <c r="OU171" s="370"/>
      <c r="OV171" s="370"/>
      <c r="OW171" s="370"/>
      <c r="OX171" s="370"/>
      <c r="OY171" s="370"/>
      <c r="OZ171" s="370"/>
      <c r="PA171" s="370"/>
      <c r="PB171" s="370"/>
      <c r="PC171" s="370"/>
      <c r="PD171" s="370"/>
      <c r="PE171" s="370"/>
      <c r="PF171" s="370"/>
      <c r="PG171" s="370"/>
      <c r="PH171" s="370"/>
      <c r="PI171" s="370"/>
      <c r="PJ171" s="370"/>
      <c r="PK171" s="370"/>
      <c r="PL171" s="370"/>
      <c r="PM171" s="370"/>
      <c r="PN171" s="370"/>
      <c r="PO171" s="370"/>
      <c r="PP171" s="370"/>
      <c r="PQ171" s="370"/>
      <c r="PR171" s="370"/>
      <c r="PS171" s="370"/>
      <c r="PT171" s="370"/>
      <c r="PU171" s="370"/>
      <c r="PV171" s="370"/>
      <c r="PW171" s="370"/>
      <c r="PX171" s="370"/>
      <c r="PY171" s="370"/>
      <c r="PZ171" s="370"/>
      <c r="QA171" s="370"/>
      <c r="QB171" s="370"/>
      <c r="QC171" s="370"/>
      <c r="QD171" s="370"/>
      <c r="QE171" s="370"/>
      <c r="QF171" s="370"/>
      <c r="QG171" s="370"/>
      <c r="QH171" s="370"/>
      <c r="QI171" s="370"/>
      <c r="QJ171" s="370"/>
      <c r="QK171" s="370"/>
      <c r="QL171" s="370"/>
      <c r="QM171" s="370"/>
      <c r="QN171" s="370"/>
      <c r="QO171" s="370"/>
      <c r="QP171" s="370"/>
      <c r="QQ171" s="370"/>
      <c r="QR171" s="370"/>
      <c r="QS171" s="370"/>
      <c r="QT171" s="370"/>
      <c r="QU171" s="370"/>
      <c r="QV171" s="370"/>
      <c r="QW171" s="370"/>
      <c r="QX171" s="370"/>
      <c r="QY171" s="370"/>
      <c r="QZ171" s="370"/>
      <c r="RA171" s="370"/>
      <c r="RB171" s="370"/>
      <c r="RC171" s="370"/>
      <c r="RD171" s="370"/>
      <c r="RE171" s="370"/>
      <c r="RF171" s="370"/>
      <c r="RG171" s="370"/>
      <c r="RH171" s="370"/>
      <c r="RI171" s="370"/>
      <c r="RJ171" s="370"/>
      <c r="RK171" s="370"/>
      <c r="RL171" s="370"/>
      <c r="RM171" s="370"/>
      <c r="RN171" s="370"/>
      <c r="RO171" s="370"/>
      <c r="RP171" s="370"/>
      <c r="RQ171" s="370"/>
      <c r="RR171" s="370"/>
      <c r="RS171" s="370"/>
      <c r="RT171" s="370"/>
      <c r="RU171" s="370"/>
      <c r="RV171" s="370"/>
      <c r="RW171" s="370"/>
      <c r="RX171" s="370"/>
      <c r="RY171" s="370"/>
      <c r="RZ171" s="370"/>
      <c r="SA171" s="370"/>
      <c r="SB171" s="370"/>
      <c r="SC171" s="370"/>
      <c r="SD171" s="370"/>
      <c r="SE171" s="370"/>
      <c r="SF171" s="370"/>
      <c r="SG171" s="370"/>
      <c r="SH171" s="370"/>
      <c r="SI171" s="370"/>
      <c r="SJ171" s="370"/>
      <c r="SK171" s="370"/>
      <c r="SL171" s="370"/>
      <c r="SM171" s="370"/>
      <c r="SN171" s="370"/>
      <c r="SO171" s="370"/>
      <c r="SP171" s="370"/>
      <c r="SQ171" s="370"/>
      <c r="SR171" s="370"/>
      <c r="SS171" s="370"/>
      <c r="ST171" s="370"/>
      <c r="SU171" s="370"/>
      <c r="SV171" s="370"/>
      <c r="SW171" s="370"/>
      <c r="SX171" s="370"/>
      <c r="SY171" s="370"/>
      <c r="SZ171" s="370"/>
      <c r="TA171" s="370"/>
      <c r="TB171" s="370"/>
      <c r="TC171" s="370"/>
      <c r="TD171" s="370"/>
      <c r="TE171" s="370"/>
      <c r="TF171" s="370"/>
      <c r="TG171" s="370"/>
      <c r="TH171" s="370"/>
      <c r="TI171" s="370"/>
      <c r="TJ171" s="370"/>
      <c r="TK171" s="370"/>
      <c r="TL171" s="370"/>
      <c r="TM171" s="370"/>
      <c r="TN171" s="370"/>
      <c r="TO171" s="370"/>
      <c r="TP171" s="370"/>
      <c r="TQ171" s="370"/>
      <c r="TR171" s="370"/>
      <c r="TS171" s="370"/>
      <c r="TT171" s="370"/>
      <c r="TU171" s="370"/>
      <c r="TV171" s="370"/>
      <c r="TW171" s="370"/>
      <c r="TX171" s="370"/>
      <c r="TY171" s="370"/>
      <c r="TZ171" s="370"/>
      <c r="UA171" s="370"/>
      <c r="UB171" s="370"/>
      <c r="UC171" s="370"/>
      <c r="UD171" s="370"/>
      <c r="UE171" s="370"/>
      <c r="UF171" s="370"/>
      <c r="UG171" s="370"/>
      <c r="UH171" s="370"/>
      <c r="UI171" s="370"/>
      <c r="UJ171" s="370"/>
      <c r="UK171" s="370"/>
      <c r="UL171" s="370"/>
      <c r="UM171" s="370"/>
      <c r="UN171" s="370"/>
      <c r="UO171" s="370"/>
      <c r="UP171" s="370"/>
      <c r="UQ171" s="370"/>
      <c r="UR171" s="370"/>
      <c r="US171" s="370"/>
      <c r="UT171" s="370"/>
      <c r="UU171" s="370"/>
      <c r="UV171" s="370"/>
      <c r="UW171" s="370"/>
      <c r="UX171" s="370"/>
      <c r="UY171" s="370"/>
      <c r="UZ171" s="370"/>
      <c r="VA171" s="370"/>
      <c r="VB171" s="370"/>
      <c r="VC171" s="370"/>
      <c r="VD171" s="370"/>
      <c r="VE171" s="370"/>
      <c r="VF171" s="370"/>
      <c r="VG171" s="370"/>
      <c r="VH171" s="370"/>
      <c r="VI171" s="370"/>
      <c r="VJ171" s="370"/>
      <c r="VK171" s="370"/>
      <c r="VL171" s="370"/>
      <c r="VM171" s="370"/>
      <c r="VN171" s="370"/>
      <c r="VO171" s="370"/>
      <c r="VP171" s="370"/>
      <c r="VQ171" s="370"/>
      <c r="VR171" s="370"/>
      <c r="VS171" s="370"/>
      <c r="VT171" s="370"/>
      <c r="VU171" s="370"/>
      <c r="VV171" s="370"/>
      <c r="VW171" s="370"/>
      <c r="VX171" s="370"/>
      <c r="VY171" s="370"/>
      <c r="VZ171" s="370"/>
      <c r="WA171" s="370"/>
      <c r="WB171" s="370"/>
      <c r="WC171" s="370"/>
      <c r="WD171" s="370"/>
      <c r="WE171" s="370"/>
      <c r="WF171" s="370"/>
      <c r="WG171" s="370"/>
      <c r="WH171" s="370"/>
      <c r="WI171" s="370"/>
      <c r="WJ171" s="370"/>
      <c r="WK171" s="370"/>
      <c r="WL171" s="370"/>
      <c r="WM171" s="370"/>
      <c r="WN171" s="370"/>
      <c r="WO171" s="370"/>
      <c r="WP171" s="370"/>
      <c r="WQ171" s="370"/>
      <c r="WR171" s="370"/>
      <c r="WS171" s="370"/>
      <c r="WT171" s="370"/>
      <c r="WU171" s="370"/>
      <c r="WV171" s="370"/>
      <c r="WW171" s="370"/>
      <c r="WX171" s="370"/>
      <c r="WY171" s="370"/>
      <c r="WZ171" s="370"/>
      <c r="XA171" s="370"/>
      <c r="XB171" s="370"/>
      <c r="XC171" s="370"/>
      <c r="XD171" s="370"/>
      <c r="XE171" s="370"/>
      <c r="XF171" s="370"/>
      <c r="XG171" s="370"/>
      <c r="XH171" s="370"/>
      <c r="XI171" s="370"/>
      <c r="XJ171" s="370"/>
      <c r="XK171" s="370"/>
      <c r="XL171" s="370"/>
      <c r="XM171" s="370"/>
      <c r="XN171" s="370"/>
      <c r="XO171" s="370"/>
      <c r="XP171" s="370"/>
      <c r="XQ171" s="370"/>
      <c r="XR171" s="370"/>
      <c r="XS171" s="370"/>
      <c r="XT171" s="370"/>
      <c r="XU171" s="370"/>
      <c r="XV171" s="370"/>
      <c r="XW171" s="370"/>
      <c r="XX171" s="370"/>
      <c r="XY171" s="370"/>
      <c r="XZ171" s="370"/>
      <c r="YA171" s="370"/>
      <c r="YB171" s="370"/>
      <c r="YC171" s="370"/>
      <c r="YD171" s="370"/>
      <c r="YE171" s="370"/>
      <c r="YF171" s="370"/>
      <c r="YG171" s="370"/>
      <c r="YH171" s="370"/>
      <c r="YI171" s="370"/>
      <c r="YJ171" s="370"/>
      <c r="YK171" s="370"/>
      <c r="YL171" s="370"/>
      <c r="YM171" s="370"/>
      <c r="YN171" s="370"/>
      <c r="YO171" s="370"/>
      <c r="YP171" s="370"/>
      <c r="YQ171" s="370"/>
      <c r="YR171" s="370"/>
      <c r="YS171" s="370"/>
      <c r="YT171" s="370"/>
      <c r="YU171" s="370"/>
      <c r="YV171" s="370"/>
      <c r="YW171" s="370"/>
      <c r="YX171" s="370"/>
      <c r="YY171" s="370"/>
      <c r="YZ171" s="370"/>
      <c r="ZA171" s="370"/>
      <c r="ZB171" s="370"/>
      <c r="ZC171" s="370"/>
      <c r="ZD171" s="370"/>
      <c r="ZE171" s="370"/>
      <c r="ZF171" s="370"/>
      <c r="ZG171" s="370"/>
      <c r="ZH171" s="370"/>
      <c r="ZI171" s="370"/>
      <c r="ZJ171" s="370"/>
      <c r="ZK171" s="370"/>
      <c r="ZL171" s="370"/>
      <c r="ZM171" s="370"/>
      <c r="ZN171" s="370"/>
      <c r="ZO171" s="370"/>
      <c r="ZP171" s="370"/>
      <c r="ZQ171" s="370"/>
      <c r="ZR171" s="370"/>
      <c r="ZS171" s="370"/>
      <c r="ZT171" s="370"/>
      <c r="ZU171" s="370"/>
      <c r="ZV171" s="370"/>
      <c r="ZW171" s="370"/>
      <c r="ZX171" s="370"/>
      <c r="ZY171" s="370"/>
      <c r="ZZ171" s="370"/>
      <c r="AAA171" s="370"/>
      <c r="AAB171" s="370"/>
      <c r="AAC171" s="370"/>
      <c r="AAD171" s="370"/>
      <c r="AAE171" s="370"/>
      <c r="AAF171" s="370"/>
      <c r="AAG171" s="370"/>
      <c r="AAH171" s="370"/>
      <c r="AAI171" s="370"/>
      <c r="AAJ171" s="370"/>
      <c r="AAK171" s="370"/>
      <c r="AAL171" s="370"/>
      <c r="AAM171" s="370"/>
      <c r="AAN171" s="370"/>
      <c r="AAO171" s="370"/>
      <c r="AAP171" s="370"/>
      <c r="AAQ171" s="370"/>
      <c r="AAR171" s="370"/>
      <c r="AAS171" s="370"/>
      <c r="AAT171" s="370"/>
      <c r="AAU171" s="370"/>
      <c r="AAV171" s="370"/>
      <c r="AAW171" s="370"/>
      <c r="AAX171" s="370"/>
      <c r="AAY171" s="370"/>
      <c r="AAZ171" s="370"/>
      <c r="ABA171" s="370"/>
      <c r="ABB171" s="370"/>
      <c r="ABC171" s="370"/>
      <c r="ABD171" s="370"/>
      <c r="ABE171" s="370"/>
      <c r="ABF171" s="370"/>
      <c r="ABG171" s="370"/>
      <c r="ABH171" s="370"/>
      <c r="ABI171" s="370"/>
      <c r="ABJ171" s="370"/>
      <c r="ABK171" s="370"/>
      <c r="ABL171" s="370"/>
      <c r="ABM171" s="370"/>
      <c r="ABN171" s="370"/>
      <c r="ABO171" s="370"/>
      <c r="ABP171" s="370"/>
      <c r="ABQ171" s="370"/>
      <c r="ABR171" s="370"/>
      <c r="ABS171" s="370"/>
      <c r="ABT171" s="370"/>
      <c r="ABU171" s="370"/>
      <c r="ABV171" s="370"/>
      <c r="ABW171" s="370"/>
      <c r="ABX171" s="370"/>
      <c r="ABY171" s="370"/>
      <c r="ABZ171" s="370"/>
      <c r="ACA171" s="370"/>
      <c r="ACB171" s="370"/>
      <c r="ACC171" s="370"/>
      <c r="ACD171" s="370"/>
      <c r="ACE171" s="370"/>
      <c r="ACF171" s="370"/>
      <c r="ACG171" s="370"/>
      <c r="ACH171" s="370"/>
      <c r="ACI171" s="370"/>
      <c r="ACJ171" s="370"/>
      <c r="ACK171" s="370"/>
      <c r="ACL171" s="370"/>
      <c r="ACM171" s="370"/>
      <c r="ACN171" s="370"/>
      <c r="ACO171" s="370"/>
      <c r="ACP171" s="370"/>
      <c r="ACQ171" s="370"/>
      <c r="ACR171" s="370"/>
      <c r="ACS171" s="370"/>
      <c r="ACT171" s="370"/>
      <c r="ACU171" s="370"/>
      <c r="ACV171" s="370"/>
      <c r="ACW171" s="370"/>
      <c r="ACX171" s="370"/>
      <c r="ACY171" s="370"/>
      <c r="ACZ171" s="370"/>
      <c r="ADA171" s="370"/>
      <c r="ADB171" s="370"/>
      <c r="ADC171" s="370"/>
      <c r="ADD171" s="370"/>
      <c r="ADE171" s="370"/>
      <c r="ADF171" s="370"/>
      <c r="ADG171" s="370"/>
      <c r="ADH171" s="370"/>
      <c r="ADI171" s="370"/>
      <c r="ADJ171" s="370"/>
      <c r="ADK171" s="370"/>
      <c r="ADL171" s="370"/>
      <c r="ADM171" s="370"/>
      <c r="ADN171" s="370"/>
      <c r="ADO171" s="370"/>
      <c r="ADP171" s="370"/>
      <c r="ADQ171" s="370"/>
      <c r="ADR171" s="370"/>
      <c r="ADS171" s="370"/>
      <c r="ADT171" s="370"/>
      <c r="ADU171" s="370"/>
      <c r="ADV171" s="370"/>
      <c r="ADW171" s="370"/>
      <c r="ADX171" s="370"/>
      <c r="ADY171" s="370"/>
      <c r="ADZ171" s="370"/>
      <c r="AEA171" s="370"/>
      <c r="AEB171" s="370"/>
      <c r="AEC171" s="370"/>
      <c r="AED171" s="370"/>
      <c r="AEE171" s="370"/>
      <c r="AEF171" s="370"/>
      <c r="AEG171" s="370"/>
      <c r="AEH171" s="370"/>
      <c r="AEI171" s="370"/>
      <c r="AEJ171" s="370"/>
      <c r="AEK171" s="370"/>
      <c r="AEL171" s="370"/>
      <c r="AEM171" s="370"/>
      <c r="AEN171" s="370"/>
      <c r="AEO171" s="370"/>
      <c r="AEP171" s="370"/>
      <c r="AEQ171" s="370"/>
      <c r="AER171" s="370"/>
      <c r="AES171" s="370"/>
      <c r="AET171" s="370"/>
      <c r="AEU171" s="370"/>
      <c r="AEV171" s="370"/>
      <c r="AEW171" s="370"/>
      <c r="AEX171" s="370"/>
      <c r="AEY171" s="370"/>
      <c r="AEZ171" s="370"/>
      <c r="AFA171" s="370"/>
      <c r="AFB171" s="370"/>
      <c r="AFC171" s="370"/>
      <c r="AFD171" s="370"/>
      <c r="AFE171" s="370"/>
      <c r="AFF171" s="370"/>
      <c r="AFG171" s="370"/>
      <c r="AFH171" s="370"/>
      <c r="AFI171" s="370"/>
      <c r="AFJ171" s="370"/>
      <c r="AFK171" s="370"/>
      <c r="AFL171" s="370"/>
      <c r="AFM171" s="370"/>
      <c r="AFN171" s="370"/>
      <c r="AFO171" s="370"/>
      <c r="AFP171" s="370"/>
      <c r="AFQ171" s="370"/>
      <c r="AFR171" s="370"/>
      <c r="AFS171" s="370"/>
      <c r="AFT171" s="370"/>
      <c r="AFU171" s="370"/>
      <c r="AFV171" s="370"/>
      <c r="AFW171" s="370"/>
      <c r="AFX171" s="370"/>
      <c r="AFY171" s="370"/>
      <c r="AFZ171" s="370"/>
      <c r="AGA171" s="370"/>
      <c r="AGB171" s="370"/>
      <c r="AGC171" s="370"/>
      <c r="AGD171" s="370"/>
      <c r="AGE171" s="370"/>
      <c r="AGF171" s="370"/>
      <c r="AGG171" s="370"/>
      <c r="AGH171" s="370"/>
      <c r="AGI171" s="370"/>
      <c r="AGJ171" s="370"/>
      <c r="AGK171" s="370"/>
      <c r="AGL171" s="370"/>
      <c r="AGM171" s="370"/>
      <c r="AGN171" s="370"/>
      <c r="AGO171" s="370"/>
      <c r="AGP171" s="370"/>
      <c r="AGQ171" s="370"/>
      <c r="AGR171" s="370"/>
      <c r="AGS171" s="370"/>
      <c r="AGT171" s="370"/>
      <c r="AGU171" s="370"/>
      <c r="AGV171" s="370"/>
      <c r="AGW171" s="370"/>
      <c r="AGX171" s="370"/>
      <c r="AGY171" s="370"/>
      <c r="AGZ171" s="370"/>
      <c r="AHA171" s="370"/>
      <c r="AHB171" s="370"/>
      <c r="AHC171" s="370"/>
      <c r="AHD171" s="370"/>
      <c r="AHE171" s="370"/>
      <c r="AHF171" s="370"/>
      <c r="AHG171" s="370"/>
      <c r="AHH171" s="370"/>
      <c r="AHI171" s="370"/>
      <c r="AHJ171" s="370"/>
      <c r="AHK171" s="370"/>
      <c r="AHL171" s="370"/>
      <c r="AHM171" s="370"/>
      <c r="AHN171" s="370"/>
      <c r="AHO171" s="370"/>
      <c r="AHP171" s="370"/>
      <c r="AHQ171" s="370"/>
      <c r="AHR171" s="370"/>
      <c r="AHS171" s="370"/>
      <c r="AHT171" s="370"/>
      <c r="AHU171" s="370"/>
      <c r="AHV171" s="370"/>
      <c r="AHW171" s="370"/>
      <c r="AHX171" s="370"/>
      <c r="AHY171" s="370"/>
      <c r="AHZ171" s="370"/>
      <c r="AIA171" s="370"/>
      <c r="AIB171" s="370"/>
      <c r="AIC171" s="370"/>
      <c r="AID171" s="370"/>
      <c r="AIE171" s="370"/>
      <c r="AIF171" s="370"/>
      <c r="AIG171" s="370"/>
      <c r="AIH171" s="370"/>
      <c r="AII171" s="370"/>
      <c r="AIJ171" s="370"/>
      <c r="AIK171" s="370"/>
      <c r="AIL171" s="370"/>
      <c r="AIM171" s="370"/>
      <c r="AIN171" s="370"/>
      <c r="AIO171" s="370"/>
      <c r="AIP171" s="370"/>
      <c r="AIQ171" s="370"/>
      <c r="AIR171" s="370"/>
      <c r="AIS171" s="370"/>
      <c r="AIT171" s="370"/>
      <c r="AIU171" s="370"/>
      <c r="AIV171" s="370"/>
      <c r="AIW171" s="370"/>
      <c r="AIX171" s="370"/>
      <c r="AIY171" s="370"/>
      <c r="AIZ171" s="370"/>
      <c r="AJA171" s="370"/>
      <c r="AJB171" s="370"/>
      <c r="AJC171" s="370"/>
      <c r="AJD171" s="370"/>
      <c r="AJE171" s="370"/>
      <c r="AJF171" s="370"/>
      <c r="AJG171" s="370"/>
      <c r="AJH171" s="370"/>
      <c r="AJI171" s="370"/>
      <c r="AJJ171" s="370"/>
      <c r="AJK171" s="370"/>
      <c r="AJL171" s="370"/>
      <c r="AJM171" s="370"/>
      <c r="AJN171" s="370"/>
      <c r="AJO171" s="370"/>
      <c r="AJP171" s="370"/>
      <c r="AJQ171" s="370"/>
      <c r="AJR171" s="370"/>
      <c r="AJS171" s="370"/>
      <c r="AJT171" s="370"/>
      <c r="AJU171" s="370"/>
      <c r="AJV171" s="370"/>
      <c r="AJW171" s="370"/>
      <c r="AJX171" s="370"/>
      <c r="AJY171" s="370"/>
      <c r="AJZ171" s="370"/>
      <c r="AKA171" s="370"/>
      <c r="AKB171" s="370"/>
      <c r="AKC171" s="370"/>
      <c r="AKD171" s="370"/>
      <c r="AKE171" s="370"/>
      <c r="AKF171" s="370"/>
      <c r="AKG171" s="370"/>
      <c r="AKH171" s="370"/>
      <c r="AKI171" s="370"/>
      <c r="AKJ171" s="370"/>
      <c r="AKK171" s="370"/>
      <c r="AKL171" s="370"/>
      <c r="AKM171" s="370"/>
      <c r="AKN171" s="370"/>
      <c r="AKO171" s="370"/>
      <c r="AKP171" s="370"/>
      <c r="AKQ171" s="370"/>
      <c r="AKR171" s="370"/>
      <c r="AKS171" s="370"/>
      <c r="AKT171" s="370"/>
      <c r="AKU171" s="370"/>
      <c r="AKV171" s="370"/>
      <c r="AKW171" s="370"/>
      <c r="AKX171" s="370"/>
      <c r="AKY171" s="370"/>
      <c r="AKZ171" s="370"/>
      <c r="ALA171" s="370"/>
      <c r="ALB171" s="370"/>
      <c r="ALC171" s="370"/>
      <c r="ALD171" s="370"/>
    </row>
    <row r="172" spans="1:992" s="253" customFormat="1" ht="13.5" customHeight="1">
      <c r="A172" s="2420" t="s">
        <v>82</v>
      </c>
      <c r="B172" s="2420" t="s">
        <v>1642</v>
      </c>
      <c r="C172" s="2420" t="s">
        <v>47</v>
      </c>
      <c r="D172" s="709" t="s">
        <v>296</v>
      </c>
      <c r="E172" s="468">
        <f>E173+E177</f>
        <v>1888700</v>
      </c>
      <c r="F172" s="468">
        <f>F173+F177</f>
        <v>1888700</v>
      </c>
      <c r="G172" s="2384"/>
      <c r="H172" s="2384" t="s">
        <v>2322</v>
      </c>
      <c r="I172" s="2390" t="s">
        <v>306</v>
      </c>
      <c r="J172" s="2390">
        <v>100</v>
      </c>
      <c r="K172" s="2390">
        <v>100</v>
      </c>
      <c r="L172" s="2791"/>
      <c r="M172" s="580"/>
      <c r="N172" s="370"/>
      <c r="O172" s="370"/>
      <c r="P172" s="370"/>
      <c r="Q172" s="370"/>
      <c r="R172" s="370"/>
      <c r="S172" s="370"/>
      <c r="T172" s="370"/>
      <c r="U172" s="370"/>
      <c r="V172" s="370"/>
      <c r="W172" s="370"/>
      <c r="X172" s="370"/>
      <c r="Y172" s="370"/>
      <c r="Z172" s="370"/>
      <c r="AA172" s="370"/>
      <c r="AB172" s="370"/>
      <c r="AC172" s="370"/>
      <c r="AD172" s="370"/>
      <c r="AE172" s="370"/>
      <c r="AF172" s="370"/>
      <c r="AG172" s="370"/>
      <c r="AH172" s="370"/>
      <c r="AI172" s="370"/>
      <c r="AJ172" s="370"/>
      <c r="AK172" s="370"/>
      <c r="AL172" s="370"/>
      <c r="AM172" s="370"/>
      <c r="AN172" s="370"/>
      <c r="AO172" s="370"/>
      <c r="AP172" s="370"/>
      <c r="AQ172" s="370"/>
      <c r="AR172" s="370"/>
      <c r="AS172" s="370"/>
      <c r="AT172" s="370"/>
      <c r="AU172" s="370"/>
      <c r="AV172" s="370"/>
      <c r="AW172" s="370"/>
      <c r="AX172" s="370"/>
      <c r="AY172" s="370"/>
      <c r="AZ172" s="370"/>
      <c r="BA172" s="370"/>
      <c r="BB172" s="370"/>
      <c r="BC172" s="370"/>
      <c r="BD172" s="370"/>
      <c r="BE172" s="370"/>
      <c r="BF172" s="370"/>
      <c r="BG172" s="370"/>
      <c r="BH172" s="370"/>
      <c r="BI172" s="370"/>
      <c r="BJ172" s="370"/>
      <c r="BK172" s="370"/>
      <c r="BL172" s="370"/>
      <c r="BM172" s="370"/>
      <c r="BN172" s="370"/>
      <c r="BO172" s="370"/>
      <c r="BP172" s="370"/>
      <c r="BQ172" s="370"/>
      <c r="BR172" s="370"/>
      <c r="BS172" s="370"/>
      <c r="BT172" s="370"/>
      <c r="BU172" s="370"/>
      <c r="BV172" s="370"/>
      <c r="BW172" s="370"/>
      <c r="BX172" s="370"/>
      <c r="BY172" s="370"/>
      <c r="BZ172" s="370"/>
      <c r="CA172" s="370"/>
      <c r="CB172" s="370"/>
      <c r="CC172" s="370"/>
      <c r="CD172" s="370"/>
      <c r="CE172" s="370"/>
      <c r="CF172" s="370"/>
      <c r="CG172" s="370"/>
      <c r="CH172" s="370"/>
      <c r="CI172" s="370"/>
      <c r="CJ172" s="370"/>
      <c r="CK172" s="370"/>
      <c r="CL172" s="370"/>
      <c r="CM172" s="370"/>
      <c r="CN172" s="370"/>
      <c r="CO172" s="370"/>
      <c r="CP172" s="370"/>
      <c r="CQ172" s="370"/>
      <c r="CR172" s="370"/>
      <c r="CS172" s="370"/>
      <c r="CT172" s="370"/>
      <c r="CU172" s="370"/>
      <c r="CV172" s="370"/>
      <c r="CW172" s="370"/>
      <c r="CX172" s="370"/>
      <c r="CY172" s="370"/>
      <c r="CZ172" s="370"/>
      <c r="DA172" s="370"/>
      <c r="DB172" s="370"/>
      <c r="DC172" s="370"/>
      <c r="DD172" s="370"/>
      <c r="DE172" s="370"/>
      <c r="DF172" s="370"/>
      <c r="DG172" s="370"/>
      <c r="DH172" s="370"/>
      <c r="DI172" s="370"/>
      <c r="DJ172" s="370"/>
      <c r="DK172" s="370"/>
      <c r="DL172" s="370"/>
      <c r="DM172" s="370"/>
      <c r="DN172" s="370"/>
      <c r="DO172" s="370"/>
      <c r="DP172" s="370"/>
      <c r="DQ172" s="370"/>
      <c r="DR172" s="370"/>
      <c r="DS172" s="370"/>
      <c r="DT172" s="370"/>
      <c r="DU172" s="370"/>
      <c r="DV172" s="370"/>
      <c r="DW172" s="370"/>
      <c r="DX172" s="370"/>
      <c r="DY172" s="370"/>
      <c r="DZ172" s="370"/>
      <c r="EA172" s="370"/>
      <c r="EB172" s="370"/>
      <c r="EC172" s="370"/>
      <c r="ED172" s="370"/>
      <c r="EE172" s="370"/>
      <c r="EF172" s="370"/>
      <c r="EG172" s="370"/>
      <c r="EH172" s="370"/>
      <c r="EI172" s="370"/>
      <c r="EJ172" s="370"/>
      <c r="EK172" s="370"/>
      <c r="EL172" s="370"/>
      <c r="EM172" s="370"/>
      <c r="EN172" s="370"/>
      <c r="EO172" s="370"/>
      <c r="EP172" s="370"/>
      <c r="EQ172" s="370"/>
      <c r="ER172" s="370"/>
      <c r="ES172" s="370"/>
      <c r="ET172" s="370"/>
      <c r="EU172" s="370"/>
      <c r="EV172" s="370"/>
      <c r="EW172" s="370"/>
      <c r="EX172" s="370"/>
      <c r="EY172" s="370"/>
      <c r="EZ172" s="370"/>
      <c r="FA172" s="370"/>
      <c r="FB172" s="370"/>
      <c r="FC172" s="370"/>
      <c r="FD172" s="370"/>
      <c r="FE172" s="370"/>
      <c r="FF172" s="370"/>
      <c r="FG172" s="370"/>
      <c r="FH172" s="370"/>
      <c r="FI172" s="370"/>
      <c r="FJ172" s="370"/>
      <c r="FK172" s="370"/>
      <c r="FL172" s="370"/>
      <c r="FM172" s="370"/>
      <c r="FN172" s="370"/>
      <c r="FO172" s="370"/>
      <c r="FP172" s="370"/>
      <c r="FQ172" s="370"/>
      <c r="FR172" s="370"/>
      <c r="FS172" s="370"/>
      <c r="FT172" s="370"/>
      <c r="FU172" s="370"/>
      <c r="FV172" s="370"/>
      <c r="FW172" s="370"/>
      <c r="FX172" s="370"/>
      <c r="FY172" s="370"/>
      <c r="FZ172" s="370"/>
      <c r="GA172" s="370"/>
      <c r="GB172" s="370"/>
      <c r="GC172" s="370"/>
      <c r="GD172" s="370"/>
      <c r="GE172" s="370"/>
      <c r="GF172" s="370"/>
      <c r="GG172" s="370"/>
      <c r="GH172" s="370"/>
      <c r="GI172" s="370"/>
      <c r="GJ172" s="370"/>
      <c r="GK172" s="370"/>
      <c r="GL172" s="370"/>
      <c r="GM172" s="370"/>
      <c r="GN172" s="370"/>
      <c r="GO172" s="370"/>
      <c r="GP172" s="370"/>
      <c r="GQ172" s="370"/>
      <c r="GR172" s="370"/>
      <c r="GS172" s="370"/>
      <c r="GT172" s="370"/>
      <c r="GU172" s="370"/>
      <c r="GV172" s="370"/>
      <c r="GW172" s="370"/>
      <c r="GX172" s="370"/>
      <c r="GY172" s="370"/>
      <c r="GZ172" s="370"/>
      <c r="HA172" s="370"/>
      <c r="HB172" s="370"/>
      <c r="HC172" s="370"/>
      <c r="HD172" s="370"/>
      <c r="HE172" s="370"/>
      <c r="HF172" s="370"/>
      <c r="HG172" s="370"/>
      <c r="HH172" s="370"/>
      <c r="HI172" s="370"/>
      <c r="HJ172" s="370"/>
      <c r="HK172" s="370"/>
      <c r="HL172" s="370"/>
      <c r="HM172" s="370"/>
      <c r="HN172" s="370"/>
      <c r="HO172" s="370"/>
      <c r="HP172" s="370"/>
      <c r="HQ172" s="370"/>
      <c r="HR172" s="370"/>
      <c r="HS172" s="370"/>
      <c r="HT172" s="370"/>
      <c r="HU172" s="370"/>
      <c r="HV172" s="370"/>
      <c r="HW172" s="370"/>
      <c r="HX172" s="370"/>
      <c r="HY172" s="370"/>
      <c r="HZ172" s="370"/>
      <c r="IA172" s="370"/>
      <c r="IB172" s="370"/>
      <c r="IC172" s="370"/>
      <c r="ID172" s="370"/>
      <c r="IE172" s="370"/>
      <c r="IF172" s="370"/>
      <c r="IG172" s="370"/>
      <c r="IH172" s="370"/>
      <c r="II172" s="370"/>
      <c r="IJ172" s="370"/>
      <c r="IK172" s="370"/>
      <c r="IL172" s="370"/>
      <c r="IM172" s="370"/>
      <c r="IN172" s="370"/>
      <c r="IO172" s="370"/>
      <c r="IP172" s="370"/>
      <c r="IQ172" s="370"/>
      <c r="IR172" s="370"/>
      <c r="IS172" s="370"/>
      <c r="IT172" s="370"/>
      <c r="IU172" s="370"/>
      <c r="IV172" s="370"/>
      <c r="IW172" s="370"/>
      <c r="IX172" s="370"/>
      <c r="IY172" s="370"/>
      <c r="IZ172" s="370"/>
      <c r="JA172" s="370"/>
      <c r="JB172" s="370"/>
      <c r="JC172" s="370"/>
      <c r="JD172" s="370"/>
      <c r="JE172" s="370"/>
      <c r="JF172" s="370"/>
      <c r="JG172" s="370"/>
      <c r="JH172" s="370"/>
      <c r="JI172" s="370"/>
      <c r="JJ172" s="370"/>
      <c r="JK172" s="370"/>
      <c r="JL172" s="370"/>
      <c r="JM172" s="370"/>
      <c r="JN172" s="370"/>
      <c r="JO172" s="370"/>
      <c r="JP172" s="370"/>
      <c r="JQ172" s="370"/>
      <c r="JR172" s="370"/>
      <c r="JS172" s="370"/>
      <c r="JT172" s="370"/>
      <c r="JU172" s="370"/>
      <c r="JV172" s="370"/>
      <c r="JW172" s="370"/>
      <c r="JX172" s="370"/>
      <c r="JY172" s="370"/>
      <c r="JZ172" s="370"/>
      <c r="KA172" s="370"/>
      <c r="KB172" s="370"/>
      <c r="KC172" s="370"/>
      <c r="KD172" s="370"/>
      <c r="KE172" s="370"/>
      <c r="KF172" s="370"/>
      <c r="KG172" s="370"/>
      <c r="KH172" s="370"/>
      <c r="KI172" s="370"/>
      <c r="KJ172" s="370"/>
      <c r="KK172" s="370"/>
      <c r="KL172" s="370"/>
      <c r="KM172" s="370"/>
      <c r="KN172" s="370"/>
      <c r="KO172" s="370"/>
      <c r="KP172" s="370"/>
      <c r="KQ172" s="370"/>
      <c r="KR172" s="370"/>
      <c r="KS172" s="370"/>
      <c r="KT172" s="370"/>
      <c r="KU172" s="370"/>
      <c r="KV172" s="370"/>
      <c r="KW172" s="370"/>
      <c r="KX172" s="370"/>
      <c r="KY172" s="370"/>
      <c r="KZ172" s="370"/>
      <c r="LA172" s="370"/>
      <c r="LB172" s="370"/>
      <c r="LC172" s="370"/>
      <c r="LD172" s="370"/>
      <c r="LE172" s="370"/>
      <c r="LF172" s="370"/>
      <c r="LG172" s="370"/>
      <c r="LH172" s="370"/>
      <c r="LI172" s="370"/>
      <c r="LJ172" s="370"/>
      <c r="LK172" s="370"/>
      <c r="LL172" s="370"/>
      <c r="LM172" s="370"/>
      <c r="LN172" s="370"/>
      <c r="LO172" s="370"/>
      <c r="LP172" s="370"/>
      <c r="LQ172" s="370"/>
      <c r="LR172" s="370"/>
      <c r="LS172" s="370"/>
      <c r="LT172" s="370"/>
      <c r="LU172" s="370"/>
      <c r="LV172" s="370"/>
      <c r="LW172" s="370"/>
      <c r="LX172" s="370"/>
      <c r="LY172" s="370"/>
      <c r="LZ172" s="370"/>
      <c r="MA172" s="370"/>
      <c r="MB172" s="370"/>
      <c r="MC172" s="370"/>
      <c r="MD172" s="370"/>
      <c r="ME172" s="370"/>
      <c r="MF172" s="370"/>
      <c r="MG172" s="370"/>
      <c r="MH172" s="370"/>
      <c r="MI172" s="370"/>
      <c r="MJ172" s="370"/>
      <c r="MK172" s="370"/>
      <c r="ML172" s="370"/>
      <c r="MM172" s="370"/>
      <c r="MN172" s="370"/>
      <c r="MO172" s="370"/>
      <c r="MP172" s="370"/>
      <c r="MQ172" s="370"/>
      <c r="MR172" s="370"/>
      <c r="MS172" s="370"/>
      <c r="MT172" s="370"/>
      <c r="MU172" s="370"/>
      <c r="MV172" s="370"/>
      <c r="MW172" s="370"/>
      <c r="MX172" s="370"/>
      <c r="MY172" s="370"/>
      <c r="MZ172" s="370"/>
      <c r="NA172" s="370"/>
      <c r="NB172" s="370"/>
      <c r="NC172" s="370"/>
      <c r="ND172" s="370"/>
      <c r="NE172" s="370"/>
      <c r="NF172" s="370"/>
      <c r="NG172" s="370"/>
      <c r="NH172" s="370"/>
      <c r="NI172" s="370"/>
      <c r="NJ172" s="370"/>
      <c r="NK172" s="370"/>
      <c r="NL172" s="370"/>
      <c r="NM172" s="370"/>
      <c r="NN172" s="370"/>
      <c r="NO172" s="370"/>
      <c r="NP172" s="370"/>
      <c r="NQ172" s="370"/>
      <c r="NR172" s="370"/>
      <c r="NS172" s="370"/>
      <c r="NT172" s="370"/>
      <c r="NU172" s="370"/>
      <c r="NV172" s="370"/>
      <c r="NW172" s="370"/>
      <c r="NX172" s="370"/>
      <c r="NY172" s="370"/>
      <c r="NZ172" s="370"/>
      <c r="OA172" s="370"/>
      <c r="OB172" s="370"/>
      <c r="OC172" s="370"/>
      <c r="OD172" s="370"/>
      <c r="OE172" s="370"/>
      <c r="OF172" s="370"/>
      <c r="OG172" s="370"/>
      <c r="OH172" s="370"/>
      <c r="OI172" s="370"/>
      <c r="OJ172" s="370"/>
      <c r="OK172" s="370"/>
      <c r="OL172" s="370"/>
      <c r="OM172" s="370"/>
      <c r="ON172" s="370"/>
      <c r="OO172" s="370"/>
      <c r="OP172" s="370"/>
      <c r="OQ172" s="370"/>
      <c r="OR172" s="370"/>
      <c r="OS172" s="370"/>
      <c r="OT172" s="370"/>
      <c r="OU172" s="370"/>
      <c r="OV172" s="370"/>
      <c r="OW172" s="370"/>
      <c r="OX172" s="370"/>
      <c r="OY172" s="370"/>
      <c r="OZ172" s="370"/>
      <c r="PA172" s="370"/>
      <c r="PB172" s="370"/>
      <c r="PC172" s="370"/>
      <c r="PD172" s="370"/>
      <c r="PE172" s="370"/>
      <c r="PF172" s="370"/>
      <c r="PG172" s="370"/>
      <c r="PH172" s="370"/>
      <c r="PI172" s="370"/>
      <c r="PJ172" s="370"/>
      <c r="PK172" s="370"/>
      <c r="PL172" s="370"/>
      <c r="PM172" s="370"/>
      <c r="PN172" s="370"/>
      <c r="PO172" s="370"/>
      <c r="PP172" s="370"/>
      <c r="PQ172" s="370"/>
      <c r="PR172" s="370"/>
      <c r="PS172" s="370"/>
      <c r="PT172" s="370"/>
      <c r="PU172" s="370"/>
      <c r="PV172" s="370"/>
      <c r="PW172" s="370"/>
      <c r="PX172" s="370"/>
      <c r="PY172" s="370"/>
      <c r="PZ172" s="370"/>
      <c r="QA172" s="370"/>
      <c r="QB172" s="370"/>
      <c r="QC172" s="370"/>
      <c r="QD172" s="370"/>
      <c r="QE172" s="370"/>
      <c r="QF172" s="370"/>
      <c r="QG172" s="370"/>
      <c r="QH172" s="370"/>
      <c r="QI172" s="370"/>
      <c r="QJ172" s="370"/>
      <c r="QK172" s="370"/>
      <c r="QL172" s="370"/>
      <c r="QM172" s="370"/>
      <c r="QN172" s="370"/>
      <c r="QO172" s="370"/>
      <c r="QP172" s="370"/>
      <c r="QQ172" s="370"/>
      <c r="QR172" s="370"/>
      <c r="QS172" s="370"/>
      <c r="QT172" s="370"/>
      <c r="QU172" s="370"/>
      <c r="QV172" s="370"/>
      <c r="QW172" s="370"/>
      <c r="QX172" s="370"/>
      <c r="QY172" s="370"/>
      <c r="QZ172" s="370"/>
      <c r="RA172" s="370"/>
      <c r="RB172" s="370"/>
      <c r="RC172" s="370"/>
      <c r="RD172" s="370"/>
      <c r="RE172" s="370"/>
      <c r="RF172" s="370"/>
      <c r="RG172" s="370"/>
      <c r="RH172" s="370"/>
      <c r="RI172" s="370"/>
      <c r="RJ172" s="370"/>
      <c r="RK172" s="370"/>
      <c r="RL172" s="370"/>
      <c r="RM172" s="370"/>
      <c r="RN172" s="370"/>
      <c r="RO172" s="370"/>
      <c r="RP172" s="370"/>
      <c r="RQ172" s="370"/>
      <c r="RR172" s="370"/>
      <c r="RS172" s="370"/>
      <c r="RT172" s="370"/>
      <c r="RU172" s="370"/>
      <c r="RV172" s="370"/>
      <c r="RW172" s="370"/>
      <c r="RX172" s="370"/>
      <c r="RY172" s="370"/>
      <c r="RZ172" s="370"/>
      <c r="SA172" s="370"/>
      <c r="SB172" s="370"/>
      <c r="SC172" s="370"/>
      <c r="SD172" s="370"/>
      <c r="SE172" s="370"/>
      <c r="SF172" s="370"/>
      <c r="SG172" s="370"/>
      <c r="SH172" s="370"/>
      <c r="SI172" s="370"/>
      <c r="SJ172" s="370"/>
      <c r="SK172" s="370"/>
      <c r="SL172" s="370"/>
      <c r="SM172" s="370"/>
      <c r="SN172" s="370"/>
      <c r="SO172" s="370"/>
      <c r="SP172" s="370"/>
      <c r="SQ172" s="370"/>
      <c r="SR172" s="370"/>
      <c r="SS172" s="370"/>
      <c r="ST172" s="370"/>
      <c r="SU172" s="370"/>
      <c r="SV172" s="370"/>
      <c r="SW172" s="370"/>
      <c r="SX172" s="370"/>
      <c r="SY172" s="370"/>
      <c r="SZ172" s="370"/>
      <c r="TA172" s="370"/>
      <c r="TB172" s="370"/>
      <c r="TC172" s="370"/>
      <c r="TD172" s="370"/>
      <c r="TE172" s="370"/>
      <c r="TF172" s="370"/>
      <c r="TG172" s="370"/>
      <c r="TH172" s="370"/>
      <c r="TI172" s="370"/>
      <c r="TJ172" s="370"/>
      <c r="TK172" s="370"/>
      <c r="TL172" s="370"/>
      <c r="TM172" s="370"/>
      <c r="TN172" s="370"/>
      <c r="TO172" s="370"/>
      <c r="TP172" s="370"/>
      <c r="TQ172" s="370"/>
      <c r="TR172" s="370"/>
      <c r="TS172" s="370"/>
      <c r="TT172" s="370"/>
      <c r="TU172" s="370"/>
      <c r="TV172" s="370"/>
      <c r="TW172" s="370"/>
      <c r="TX172" s="370"/>
      <c r="TY172" s="370"/>
      <c r="TZ172" s="370"/>
      <c r="UA172" s="370"/>
      <c r="UB172" s="370"/>
      <c r="UC172" s="370"/>
      <c r="UD172" s="370"/>
      <c r="UE172" s="370"/>
      <c r="UF172" s="370"/>
      <c r="UG172" s="370"/>
      <c r="UH172" s="370"/>
      <c r="UI172" s="370"/>
      <c r="UJ172" s="370"/>
      <c r="UK172" s="370"/>
      <c r="UL172" s="370"/>
      <c r="UM172" s="370"/>
      <c r="UN172" s="370"/>
      <c r="UO172" s="370"/>
      <c r="UP172" s="370"/>
      <c r="UQ172" s="370"/>
      <c r="UR172" s="370"/>
      <c r="US172" s="370"/>
      <c r="UT172" s="370"/>
      <c r="UU172" s="370"/>
      <c r="UV172" s="370"/>
      <c r="UW172" s="370"/>
      <c r="UX172" s="370"/>
      <c r="UY172" s="370"/>
      <c r="UZ172" s="370"/>
      <c r="VA172" s="370"/>
      <c r="VB172" s="370"/>
      <c r="VC172" s="370"/>
      <c r="VD172" s="370"/>
      <c r="VE172" s="370"/>
      <c r="VF172" s="370"/>
      <c r="VG172" s="370"/>
      <c r="VH172" s="370"/>
      <c r="VI172" s="370"/>
      <c r="VJ172" s="370"/>
      <c r="VK172" s="370"/>
      <c r="VL172" s="370"/>
      <c r="VM172" s="370"/>
      <c r="VN172" s="370"/>
      <c r="VO172" s="370"/>
      <c r="VP172" s="370"/>
      <c r="VQ172" s="370"/>
      <c r="VR172" s="370"/>
      <c r="VS172" s="370"/>
      <c r="VT172" s="370"/>
      <c r="VU172" s="370"/>
      <c r="VV172" s="370"/>
      <c r="VW172" s="370"/>
      <c r="VX172" s="370"/>
      <c r="VY172" s="370"/>
      <c r="VZ172" s="370"/>
      <c r="WA172" s="370"/>
      <c r="WB172" s="370"/>
      <c r="WC172" s="370"/>
      <c r="WD172" s="370"/>
      <c r="WE172" s="370"/>
      <c r="WF172" s="370"/>
      <c r="WG172" s="370"/>
      <c r="WH172" s="370"/>
      <c r="WI172" s="370"/>
      <c r="WJ172" s="370"/>
      <c r="WK172" s="370"/>
      <c r="WL172" s="370"/>
      <c r="WM172" s="370"/>
      <c r="WN172" s="370"/>
      <c r="WO172" s="370"/>
      <c r="WP172" s="370"/>
      <c r="WQ172" s="370"/>
      <c r="WR172" s="370"/>
      <c r="WS172" s="370"/>
      <c r="WT172" s="370"/>
      <c r="WU172" s="370"/>
      <c r="WV172" s="370"/>
      <c r="WW172" s="370"/>
      <c r="WX172" s="370"/>
      <c r="WY172" s="370"/>
      <c r="WZ172" s="370"/>
      <c r="XA172" s="370"/>
      <c r="XB172" s="370"/>
      <c r="XC172" s="370"/>
      <c r="XD172" s="370"/>
      <c r="XE172" s="370"/>
      <c r="XF172" s="370"/>
      <c r="XG172" s="370"/>
      <c r="XH172" s="370"/>
      <c r="XI172" s="370"/>
      <c r="XJ172" s="370"/>
      <c r="XK172" s="370"/>
      <c r="XL172" s="370"/>
      <c r="XM172" s="370"/>
      <c r="XN172" s="370"/>
      <c r="XO172" s="370"/>
      <c r="XP172" s="370"/>
      <c r="XQ172" s="370"/>
      <c r="XR172" s="370"/>
      <c r="XS172" s="370"/>
      <c r="XT172" s="370"/>
      <c r="XU172" s="370"/>
      <c r="XV172" s="370"/>
      <c r="XW172" s="370"/>
      <c r="XX172" s="370"/>
      <c r="XY172" s="370"/>
      <c r="XZ172" s="370"/>
      <c r="YA172" s="370"/>
      <c r="YB172" s="370"/>
      <c r="YC172" s="370"/>
      <c r="YD172" s="370"/>
      <c r="YE172" s="370"/>
      <c r="YF172" s="370"/>
      <c r="YG172" s="370"/>
      <c r="YH172" s="370"/>
      <c r="YI172" s="370"/>
      <c r="YJ172" s="370"/>
      <c r="YK172" s="370"/>
      <c r="YL172" s="370"/>
      <c r="YM172" s="370"/>
      <c r="YN172" s="370"/>
      <c r="YO172" s="370"/>
      <c r="YP172" s="370"/>
      <c r="YQ172" s="370"/>
      <c r="YR172" s="370"/>
      <c r="YS172" s="370"/>
      <c r="YT172" s="370"/>
      <c r="YU172" s="370"/>
      <c r="YV172" s="370"/>
      <c r="YW172" s="370"/>
      <c r="YX172" s="370"/>
      <c r="YY172" s="370"/>
      <c r="YZ172" s="370"/>
      <c r="ZA172" s="370"/>
      <c r="ZB172" s="370"/>
      <c r="ZC172" s="370"/>
      <c r="ZD172" s="370"/>
      <c r="ZE172" s="370"/>
      <c r="ZF172" s="370"/>
      <c r="ZG172" s="370"/>
      <c r="ZH172" s="370"/>
      <c r="ZI172" s="370"/>
      <c r="ZJ172" s="370"/>
      <c r="ZK172" s="370"/>
      <c r="ZL172" s="370"/>
      <c r="ZM172" s="370"/>
      <c r="ZN172" s="370"/>
      <c r="ZO172" s="370"/>
      <c r="ZP172" s="370"/>
      <c r="ZQ172" s="370"/>
      <c r="ZR172" s="370"/>
      <c r="ZS172" s="370"/>
      <c r="ZT172" s="370"/>
      <c r="ZU172" s="370"/>
      <c r="ZV172" s="370"/>
      <c r="ZW172" s="370"/>
      <c r="ZX172" s="370"/>
      <c r="ZY172" s="370"/>
      <c r="ZZ172" s="370"/>
      <c r="AAA172" s="370"/>
      <c r="AAB172" s="370"/>
      <c r="AAC172" s="370"/>
      <c r="AAD172" s="370"/>
      <c r="AAE172" s="370"/>
      <c r="AAF172" s="370"/>
      <c r="AAG172" s="370"/>
      <c r="AAH172" s="370"/>
      <c r="AAI172" s="370"/>
      <c r="AAJ172" s="370"/>
      <c r="AAK172" s="370"/>
      <c r="AAL172" s="370"/>
      <c r="AAM172" s="370"/>
      <c r="AAN172" s="370"/>
      <c r="AAO172" s="370"/>
      <c r="AAP172" s="370"/>
      <c r="AAQ172" s="370"/>
      <c r="AAR172" s="370"/>
      <c r="AAS172" s="370"/>
      <c r="AAT172" s="370"/>
      <c r="AAU172" s="370"/>
      <c r="AAV172" s="370"/>
      <c r="AAW172" s="370"/>
      <c r="AAX172" s="370"/>
      <c r="AAY172" s="370"/>
      <c r="AAZ172" s="370"/>
      <c r="ABA172" s="370"/>
      <c r="ABB172" s="370"/>
      <c r="ABC172" s="370"/>
      <c r="ABD172" s="370"/>
      <c r="ABE172" s="370"/>
      <c r="ABF172" s="370"/>
      <c r="ABG172" s="370"/>
      <c r="ABH172" s="370"/>
      <c r="ABI172" s="370"/>
      <c r="ABJ172" s="370"/>
      <c r="ABK172" s="370"/>
      <c r="ABL172" s="370"/>
      <c r="ABM172" s="370"/>
      <c r="ABN172" s="370"/>
      <c r="ABO172" s="370"/>
      <c r="ABP172" s="370"/>
      <c r="ABQ172" s="370"/>
      <c r="ABR172" s="370"/>
      <c r="ABS172" s="370"/>
      <c r="ABT172" s="370"/>
      <c r="ABU172" s="370"/>
      <c r="ABV172" s="370"/>
      <c r="ABW172" s="370"/>
      <c r="ABX172" s="370"/>
      <c r="ABY172" s="370"/>
      <c r="ABZ172" s="370"/>
      <c r="ACA172" s="370"/>
      <c r="ACB172" s="370"/>
      <c r="ACC172" s="370"/>
      <c r="ACD172" s="370"/>
      <c r="ACE172" s="370"/>
      <c r="ACF172" s="370"/>
      <c r="ACG172" s="370"/>
      <c r="ACH172" s="370"/>
      <c r="ACI172" s="370"/>
      <c r="ACJ172" s="370"/>
      <c r="ACK172" s="370"/>
      <c r="ACL172" s="370"/>
      <c r="ACM172" s="370"/>
      <c r="ACN172" s="370"/>
      <c r="ACO172" s="370"/>
      <c r="ACP172" s="370"/>
      <c r="ACQ172" s="370"/>
      <c r="ACR172" s="370"/>
      <c r="ACS172" s="370"/>
      <c r="ACT172" s="370"/>
      <c r="ACU172" s="370"/>
      <c r="ACV172" s="370"/>
      <c r="ACW172" s="370"/>
      <c r="ACX172" s="370"/>
      <c r="ACY172" s="370"/>
      <c r="ACZ172" s="370"/>
      <c r="ADA172" s="370"/>
      <c r="ADB172" s="370"/>
      <c r="ADC172" s="370"/>
      <c r="ADD172" s="370"/>
      <c r="ADE172" s="370"/>
      <c r="ADF172" s="370"/>
      <c r="ADG172" s="370"/>
      <c r="ADH172" s="370"/>
      <c r="ADI172" s="370"/>
      <c r="ADJ172" s="370"/>
      <c r="ADK172" s="370"/>
      <c r="ADL172" s="370"/>
      <c r="ADM172" s="370"/>
      <c r="ADN172" s="370"/>
      <c r="ADO172" s="370"/>
      <c r="ADP172" s="370"/>
      <c r="ADQ172" s="370"/>
      <c r="ADR172" s="370"/>
      <c r="ADS172" s="370"/>
      <c r="ADT172" s="370"/>
      <c r="ADU172" s="370"/>
      <c r="ADV172" s="370"/>
      <c r="ADW172" s="370"/>
      <c r="ADX172" s="370"/>
      <c r="ADY172" s="370"/>
      <c r="ADZ172" s="370"/>
      <c r="AEA172" s="370"/>
      <c r="AEB172" s="370"/>
      <c r="AEC172" s="370"/>
      <c r="AED172" s="370"/>
      <c r="AEE172" s="370"/>
      <c r="AEF172" s="370"/>
      <c r="AEG172" s="370"/>
      <c r="AEH172" s="370"/>
      <c r="AEI172" s="370"/>
      <c r="AEJ172" s="370"/>
      <c r="AEK172" s="370"/>
      <c r="AEL172" s="370"/>
      <c r="AEM172" s="370"/>
      <c r="AEN172" s="370"/>
      <c r="AEO172" s="370"/>
      <c r="AEP172" s="370"/>
      <c r="AEQ172" s="370"/>
      <c r="AER172" s="370"/>
      <c r="AES172" s="370"/>
      <c r="AET172" s="370"/>
      <c r="AEU172" s="370"/>
      <c r="AEV172" s="370"/>
      <c r="AEW172" s="370"/>
      <c r="AEX172" s="370"/>
      <c r="AEY172" s="370"/>
      <c r="AEZ172" s="370"/>
      <c r="AFA172" s="370"/>
      <c r="AFB172" s="370"/>
      <c r="AFC172" s="370"/>
      <c r="AFD172" s="370"/>
      <c r="AFE172" s="370"/>
      <c r="AFF172" s="370"/>
      <c r="AFG172" s="370"/>
      <c r="AFH172" s="370"/>
      <c r="AFI172" s="370"/>
      <c r="AFJ172" s="370"/>
      <c r="AFK172" s="370"/>
      <c r="AFL172" s="370"/>
      <c r="AFM172" s="370"/>
      <c r="AFN172" s="370"/>
      <c r="AFO172" s="370"/>
      <c r="AFP172" s="370"/>
      <c r="AFQ172" s="370"/>
      <c r="AFR172" s="370"/>
      <c r="AFS172" s="370"/>
      <c r="AFT172" s="370"/>
      <c r="AFU172" s="370"/>
      <c r="AFV172" s="370"/>
      <c r="AFW172" s="370"/>
      <c r="AFX172" s="370"/>
      <c r="AFY172" s="370"/>
      <c r="AFZ172" s="370"/>
      <c r="AGA172" s="370"/>
      <c r="AGB172" s="370"/>
      <c r="AGC172" s="370"/>
      <c r="AGD172" s="370"/>
      <c r="AGE172" s="370"/>
      <c r="AGF172" s="370"/>
      <c r="AGG172" s="370"/>
      <c r="AGH172" s="370"/>
      <c r="AGI172" s="370"/>
      <c r="AGJ172" s="370"/>
      <c r="AGK172" s="370"/>
      <c r="AGL172" s="370"/>
      <c r="AGM172" s="370"/>
      <c r="AGN172" s="370"/>
      <c r="AGO172" s="370"/>
      <c r="AGP172" s="370"/>
      <c r="AGQ172" s="370"/>
      <c r="AGR172" s="370"/>
      <c r="AGS172" s="370"/>
      <c r="AGT172" s="370"/>
      <c r="AGU172" s="370"/>
      <c r="AGV172" s="370"/>
      <c r="AGW172" s="370"/>
      <c r="AGX172" s="370"/>
      <c r="AGY172" s="370"/>
      <c r="AGZ172" s="370"/>
      <c r="AHA172" s="370"/>
      <c r="AHB172" s="370"/>
      <c r="AHC172" s="370"/>
      <c r="AHD172" s="370"/>
      <c r="AHE172" s="370"/>
      <c r="AHF172" s="370"/>
      <c r="AHG172" s="370"/>
      <c r="AHH172" s="370"/>
      <c r="AHI172" s="370"/>
      <c r="AHJ172" s="370"/>
      <c r="AHK172" s="370"/>
      <c r="AHL172" s="370"/>
      <c r="AHM172" s="370"/>
      <c r="AHN172" s="370"/>
      <c r="AHO172" s="370"/>
      <c r="AHP172" s="370"/>
      <c r="AHQ172" s="370"/>
      <c r="AHR172" s="370"/>
      <c r="AHS172" s="370"/>
      <c r="AHT172" s="370"/>
      <c r="AHU172" s="370"/>
      <c r="AHV172" s="370"/>
      <c r="AHW172" s="370"/>
      <c r="AHX172" s="370"/>
      <c r="AHY172" s="370"/>
      <c r="AHZ172" s="370"/>
      <c r="AIA172" s="370"/>
      <c r="AIB172" s="370"/>
      <c r="AIC172" s="370"/>
      <c r="AID172" s="370"/>
      <c r="AIE172" s="370"/>
      <c r="AIF172" s="370"/>
      <c r="AIG172" s="370"/>
      <c r="AIH172" s="370"/>
      <c r="AII172" s="370"/>
      <c r="AIJ172" s="370"/>
      <c r="AIK172" s="370"/>
      <c r="AIL172" s="370"/>
      <c r="AIM172" s="370"/>
      <c r="AIN172" s="370"/>
      <c r="AIO172" s="370"/>
      <c r="AIP172" s="370"/>
      <c r="AIQ172" s="370"/>
      <c r="AIR172" s="370"/>
      <c r="AIS172" s="370"/>
      <c r="AIT172" s="370"/>
      <c r="AIU172" s="370"/>
      <c r="AIV172" s="370"/>
      <c r="AIW172" s="370"/>
      <c r="AIX172" s="370"/>
      <c r="AIY172" s="370"/>
      <c r="AIZ172" s="370"/>
      <c r="AJA172" s="370"/>
      <c r="AJB172" s="370"/>
      <c r="AJC172" s="370"/>
      <c r="AJD172" s="370"/>
      <c r="AJE172" s="370"/>
      <c r="AJF172" s="370"/>
      <c r="AJG172" s="370"/>
      <c r="AJH172" s="370"/>
      <c r="AJI172" s="370"/>
      <c r="AJJ172" s="370"/>
      <c r="AJK172" s="370"/>
      <c r="AJL172" s="370"/>
      <c r="AJM172" s="370"/>
      <c r="AJN172" s="370"/>
      <c r="AJO172" s="370"/>
      <c r="AJP172" s="370"/>
      <c r="AJQ172" s="370"/>
      <c r="AJR172" s="370"/>
      <c r="AJS172" s="370"/>
      <c r="AJT172" s="370"/>
      <c r="AJU172" s="370"/>
      <c r="AJV172" s="370"/>
      <c r="AJW172" s="370"/>
      <c r="AJX172" s="370"/>
      <c r="AJY172" s="370"/>
      <c r="AJZ172" s="370"/>
      <c r="AKA172" s="370"/>
      <c r="AKB172" s="370"/>
      <c r="AKC172" s="370"/>
      <c r="AKD172" s="370"/>
      <c r="AKE172" s="370"/>
      <c r="AKF172" s="370"/>
      <c r="AKG172" s="370"/>
      <c r="AKH172" s="370"/>
      <c r="AKI172" s="370"/>
      <c r="AKJ172" s="370"/>
      <c r="AKK172" s="370"/>
      <c r="AKL172" s="370"/>
      <c r="AKM172" s="370"/>
      <c r="AKN172" s="370"/>
      <c r="AKO172" s="370"/>
      <c r="AKP172" s="370"/>
      <c r="AKQ172" s="370"/>
      <c r="AKR172" s="370"/>
      <c r="AKS172" s="370"/>
      <c r="AKT172" s="370"/>
      <c r="AKU172" s="370"/>
      <c r="AKV172" s="370"/>
      <c r="AKW172" s="370"/>
      <c r="AKX172" s="370"/>
      <c r="AKY172" s="370"/>
      <c r="AKZ172" s="370"/>
      <c r="ALA172" s="370"/>
      <c r="ALB172" s="370"/>
      <c r="ALC172" s="370"/>
      <c r="ALD172" s="370"/>
    </row>
    <row r="173" spans="1:992" s="253" customFormat="1" ht="19.5" customHeight="1">
      <c r="A173" s="2421"/>
      <c r="B173" s="2828"/>
      <c r="C173" s="2421"/>
      <c r="D173" s="709" t="s">
        <v>301</v>
      </c>
      <c r="E173" s="468">
        <f>E174+E175+E176</f>
        <v>1888700</v>
      </c>
      <c r="F173" s="468">
        <f>F174+F175+F176</f>
        <v>1888700</v>
      </c>
      <c r="G173" s="2385"/>
      <c r="H173" s="2821"/>
      <c r="I173" s="2391"/>
      <c r="J173" s="2391"/>
      <c r="K173" s="2391"/>
      <c r="L173" s="2792"/>
      <c r="M173" s="580"/>
      <c r="N173" s="370"/>
      <c r="O173" s="370"/>
      <c r="P173" s="370"/>
      <c r="Q173" s="370"/>
      <c r="R173" s="370"/>
      <c r="S173" s="370"/>
      <c r="T173" s="370"/>
      <c r="U173" s="370"/>
      <c r="V173" s="370"/>
      <c r="W173" s="370"/>
      <c r="X173" s="370"/>
      <c r="Y173" s="370"/>
      <c r="Z173" s="370"/>
      <c r="AA173" s="370"/>
      <c r="AB173" s="370"/>
      <c r="AC173" s="370"/>
      <c r="AD173" s="370"/>
      <c r="AE173" s="370"/>
      <c r="AF173" s="370"/>
      <c r="AG173" s="370"/>
      <c r="AH173" s="370"/>
      <c r="AI173" s="370"/>
      <c r="AJ173" s="370"/>
      <c r="AK173" s="370"/>
      <c r="AL173" s="370"/>
      <c r="AM173" s="370"/>
      <c r="AN173" s="370"/>
      <c r="AO173" s="370"/>
      <c r="AP173" s="370"/>
      <c r="AQ173" s="370"/>
      <c r="AR173" s="370"/>
      <c r="AS173" s="370"/>
      <c r="AT173" s="370"/>
      <c r="AU173" s="370"/>
      <c r="AV173" s="370"/>
      <c r="AW173" s="370"/>
      <c r="AX173" s="370"/>
      <c r="AY173" s="370"/>
      <c r="AZ173" s="370"/>
      <c r="BA173" s="370"/>
      <c r="BB173" s="370"/>
      <c r="BC173" s="370"/>
      <c r="BD173" s="370"/>
      <c r="BE173" s="370"/>
      <c r="BF173" s="370"/>
      <c r="BG173" s="370"/>
      <c r="BH173" s="370"/>
      <c r="BI173" s="370"/>
      <c r="BJ173" s="370"/>
      <c r="BK173" s="370"/>
      <c r="BL173" s="370"/>
      <c r="BM173" s="370"/>
      <c r="BN173" s="370"/>
      <c r="BO173" s="370"/>
      <c r="BP173" s="370"/>
      <c r="BQ173" s="370"/>
      <c r="BR173" s="370"/>
      <c r="BS173" s="370"/>
      <c r="BT173" s="370"/>
      <c r="BU173" s="370"/>
      <c r="BV173" s="370"/>
      <c r="BW173" s="370"/>
      <c r="BX173" s="370"/>
      <c r="BY173" s="370"/>
      <c r="BZ173" s="370"/>
      <c r="CA173" s="370"/>
      <c r="CB173" s="370"/>
      <c r="CC173" s="370"/>
      <c r="CD173" s="370"/>
      <c r="CE173" s="370"/>
      <c r="CF173" s="370"/>
      <c r="CG173" s="370"/>
      <c r="CH173" s="370"/>
      <c r="CI173" s="370"/>
      <c r="CJ173" s="370"/>
      <c r="CK173" s="370"/>
      <c r="CL173" s="370"/>
      <c r="CM173" s="370"/>
      <c r="CN173" s="370"/>
      <c r="CO173" s="370"/>
      <c r="CP173" s="370"/>
      <c r="CQ173" s="370"/>
      <c r="CR173" s="370"/>
      <c r="CS173" s="370"/>
      <c r="CT173" s="370"/>
      <c r="CU173" s="370"/>
      <c r="CV173" s="370"/>
      <c r="CW173" s="370"/>
      <c r="CX173" s="370"/>
      <c r="CY173" s="370"/>
      <c r="CZ173" s="370"/>
      <c r="DA173" s="370"/>
      <c r="DB173" s="370"/>
      <c r="DC173" s="370"/>
      <c r="DD173" s="370"/>
      <c r="DE173" s="370"/>
      <c r="DF173" s="370"/>
      <c r="DG173" s="370"/>
      <c r="DH173" s="370"/>
      <c r="DI173" s="370"/>
      <c r="DJ173" s="370"/>
      <c r="DK173" s="370"/>
      <c r="DL173" s="370"/>
      <c r="DM173" s="370"/>
      <c r="DN173" s="370"/>
      <c r="DO173" s="370"/>
      <c r="DP173" s="370"/>
      <c r="DQ173" s="370"/>
      <c r="DR173" s="370"/>
      <c r="DS173" s="370"/>
      <c r="DT173" s="370"/>
      <c r="DU173" s="370"/>
      <c r="DV173" s="370"/>
      <c r="DW173" s="370"/>
      <c r="DX173" s="370"/>
      <c r="DY173" s="370"/>
      <c r="DZ173" s="370"/>
      <c r="EA173" s="370"/>
      <c r="EB173" s="370"/>
      <c r="EC173" s="370"/>
      <c r="ED173" s="370"/>
      <c r="EE173" s="370"/>
      <c r="EF173" s="370"/>
      <c r="EG173" s="370"/>
      <c r="EH173" s="370"/>
      <c r="EI173" s="370"/>
      <c r="EJ173" s="370"/>
      <c r="EK173" s="370"/>
      <c r="EL173" s="370"/>
      <c r="EM173" s="370"/>
      <c r="EN173" s="370"/>
      <c r="EO173" s="370"/>
      <c r="EP173" s="370"/>
      <c r="EQ173" s="370"/>
      <c r="ER173" s="370"/>
      <c r="ES173" s="370"/>
      <c r="ET173" s="370"/>
      <c r="EU173" s="370"/>
      <c r="EV173" s="370"/>
      <c r="EW173" s="370"/>
      <c r="EX173" s="370"/>
      <c r="EY173" s="370"/>
      <c r="EZ173" s="370"/>
      <c r="FA173" s="370"/>
      <c r="FB173" s="370"/>
      <c r="FC173" s="370"/>
      <c r="FD173" s="370"/>
      <c r="FE173" s="370"/>
      <c r="FF173" s="370"/>
      <c r="FG173" s="370"/>
      <c r="FH173" s="370"/>
      <c r="FI173" s="370"/>
      <c r="FJ173" s="370"/>
      <c r="FK173" s="370"/>
      <c r="FL173" s="370"/>
      <c r="FM173" s="370"/>
      <c r="FN173" s="370"/>
      <c r="FO173" s="370"/>
      <c r="FP173" s="370"/>
      <c r="FQ173" s="370"/>
      <c r="FR173" s="370"/>
      <c r="FS173" s="370"/>
      <c r="FT173" s="370"/>
      <c r="FU173" s="370"/>
      <c r="FV173" s="370"/>
      <c r="FW173" s="370"/>
      <c r="FX173" s="370"/>
      <c r="FY173" s="370"/>
      <c r="FZ173" s="370"/>
      <c r="GA173" s="370"/>
      <c r="GB173" s="370"/>
      <c r="GC173" s="370"/>
      <c r="GD173" s="370"/>
      <c r="GE173" s="370"/>
      <c r="GF173" s="370"/>
      <c r="GG173" s="370"/>
      <c r="GH173" s="370"/>
      <c r="GI173" s="370"/>
      <c r="GJ173" s="370"/>
      <c r="GK173" s="370"/>
      <c r="GL173" s="370"/>
      <c r="GM173" s="370"/>
      <c r="GN173" s="370"/>
      <c r="GO173" s="370"/>
      <c r="GP173" s="370"/>
      <c r="GQ173" s="370"/>
      <c r="GR173" s="370"/>
      <c r="GS173" s="370"/>
      <c r="GT173" s="370"/>
      <c r="GU173" s="370"/>
      <c r="GV173" s="370"/>
      <c r="GW173" s="370"/>
      <c r="GX173" s="370"/>
      <c r="GY173" s="370"/>
      <c r="GZ173" s="370"/>
      <c r="HA173" s="370"/>
      <c r="HB173" s="370"/>
      <c r="HC173" s="370"/>
      <c r="HD173" s="370"/>
      <c r="HE173" s="370"/>
      <c r="HF173" s="370"/>
      <c r="HG173" s="370"/>
      <c r="HH173" s="370"/>
      <c r="HI173" s="370"/>
      <c r="HJ173" s="370"/>
      <c r="HK173" s="370"/>
      <c r="HL173" s="370"/>
      <c r="HM173" s="370"/>
      <c r="HN173" s="370"/>
      <c r="HO173" s="370"/>
      <c r="HP173" s="370"/>
      <c r="HQ173" s="370"/>
      <c r="HR173" s="370"/>
      <c r="HS173" s="370"/>
      <c r="HT173" s="370"/>
      <c r="HU173" s="370"/>
      <c r="HV173" s="370"/>
      <c r="HW173" s="370"/>
      <c r="HX173" s="370"/>
      <c r="HY173" s="370"/>
      <c r="HZ173" s="370"/>
      <c r="IA173" s="370"/>
      <c r="IB173" s="370"/>
      <c r="IC173" s="370"/>
      <c r="ID173" s="370"/>
      <c r="IE173" s="370"/>
      <c r="IF173" s="370"/>
      <c r="IG173" s="370"/>
      <c r="IH173" s="370"/>
      <c r="II173" s="370"/>
      <c r="IJ173" s="370"/>
      <c r="IK173" s="370"/>
      <c r="IL173" s="370"/>
      <c r="IM173" s="370"/>
      <c r="IN173" s="370"/>
      <c r="IO173" s="370"/>
      <c r="IP173" s="370"/>
      <c r="IQ173" s="370"/>
      <c r="IR173" s="370"/>
      <c r="IS173" s="370"/>
      <c r="IT173" s="370"/>
      <c r="IU173" s="370"/>
      <c r="IV173" s="370"/>
      <c r="IW173" s="370"/>
      <c r="IX173" s="370"/>
      <c r="IY173" s="370"/>
      <c r="IZ173" s="370"/>
      <c r="JA173" s="370"/>
      <c r="JB173" s="370"/>
      <c r="JC173" s="370"/>
      <c r="JD173" s="370"/>
      <c r="JE173" s="370"/>
      <c r="JF173" s="370"/>
      <c r="JG173" s="370"/>
      <c r="JH173" s="370"/>
      <c r="JI173" s="370"/>
      <c r="JJ173" s="370"/>
      <c r="JK173" s="370"/>
      <c r="JL173" s="370"/>
      <c r="JM173" s="370"/>
      <c r="JN173" s="370"/>
      <c r="JO173" s="370"/>
      <c r="JP173" s="370"/>
      <c r="JQ173" s="370"/>
      <c r="JR173" s="370"/>
      <c r="JS173" s="370"/>
      <c r="JT173" s="370"/>
      <c r="JU173" s="370"/>
      <c r="JV173" s="370"/>
      <c r="JW173" s="370"/>
      <c r="JX173" s="370"/>
      <c r="JY173" s="370"/>
      <c r="JZ173" s="370"/>
      <c r="KA173" s="370"/>
      <c r="KB173" s="370"/>
      <c r="KC173" s="370"/>
      <c r="KD173" s="370"/>
      <c r="KE173" s="370"/>
      <c r="KF173" s="370"/>
      <c r="KG173" s="370"/>
      <c r="KH173" s="370"/>
      <c r="KI173" s="370"/>
      <c r="KJ173" s="370"/>
      <c r="KK173" s="370"/>
      <c r="KL173" s="370"/>
      <c r="KM173" s="370"/>
      <c r="KN173" s="370"/>
      <c r="KO173" s="370"/>
      <c r="KP173" s="370"/>
      <c r="KQ173" s="370"/>
      <c r="KR173" s="370"/>
      <c r="KS173" s="370"/>
      <c r="KT173" s="370"/>
      <c r="KU173" s="370"/>
      <c r="KV173" s="370"/>
      <c r="KW173" s="370"/>
      <c r="KX173" s="370"/>
      <c r="KY173" s="370"/>
      <c r="KZ173" s="370"/>
      <c r="LA173" s="370"/>
      <c r="LB173" s="370"/>
      <c r="LC173" s="370"/>
      <c r="LD173" s="370"/>
      <c r="LE173" s="370"/>
      <c r="LF173" s="370"/>
      <c r="LG173" s="370"/>
      <c r="LH173" s="370"/>
      <c r="LI173" s="370"/>
      <c r="LJ173" s="370"/>
      <c r="LK173" s="370"/>
      <c r="LL173" s="370"/>
      <c r="LM173" s="370"/>
      <c r="LN173" s="370"/>
      <c r="LO173" s="370"/>
      <c r="LP173" s="370"/>
      <c r="LQ173" s="370"/>
      <c r="LR173" s="370"/>
      <c r="LS173" s="370"/>
      <c r="LT173" s="370"/>
      <c r="LU173" s="370"/>
      <c r="LV173" s="370"/>
      <c r="LW173" s="370"/>
      <c r="LX173" s="370"/>
      <c r="LY173" s="370"/>
      <c r="LZ173" s="370"/>
      <c r="MA173" s="370"/>
      <c r="MB173" s="370"/>
      <c r="MC173" s="370"/>
      <c r="MD173" s="370"/>
      <c r="ME173" s="370"/>
      <c r="MF173" s="370"/>
      <c r="MG173" s="370"/>
      <c r="MH173" s="370"/>
      <c r="MI173" s="370"/>
      <c r="MJ173" s="370"/>
      <c r="MK173" s="370"/>
      <c r="ML173" s="370"/>
      <c r="MM173" s="370"/>
      <c r="MN173" s="370"/>
      <c r="MO173" s="370"/>
      <c r="MP173" s="370"/>
      <c r="MQ173" s="370"/>
      <c r="MR173" s="370"/>
      <c r="MS173" s="370"/>
      <c r="MT173" s="370"/>
      <c r="MU173" s="370"/>
      <c r="MV173" s="370"/>
      <c r="MW173" s="370"/>
      <c r="MX173" s="370"/>
      <c r="MY173" s="370"/>
      <c r="MZ173" s="370"/>
      <c r="NA173" s="370"/>
      <c r="NB173" s="370"/>
      <c r="NC173" s="370"/>
      <c r="ND173" s="370"/>
      <c r="NE173" s="370"/>
      <c r="NF173" s="370"/>
      <c r="NG173" s="370"/>
      <c r="NH173" s="370"/>
      <c r="NI173" s="370"/>
      <c r="NJ173" s="370"/>
      <c r="NK173" s="370"/>
      <c r="NL173" s="370"/>
      <c r="NM173" s="370"/>
      <c r="NN173" s="370"/>
      <c r="NO173" s="370"/>
      <c r="NP173" s="370"/>
      <c r="NQ173" s="370"/>
      <c r="NR173" s="370"/>
      <c r="NS173" s="370"/>
      <c r="NT173" s="370"/>
      <c r="NU173" s="370"/>
      <c r="NV173" s="370"/>
      <c r="NW173" s="370"/>
      <c r="NX173" s="370"/>
      <c r="NY173" s="370"/>
      <c r="NZ173" s="370"/>
      <c r="OA173" s="370"/>
      <c r="OB173" s="370"/>
      <c r="OC173" s="370"/>
      <c r="OD173" s="370"/>
      <c r="OE173" s="370"/>
      <c r="OF173" s="370"/>
      <c r="OG173" s="370"/>
      <c r="OH173" s="370"/>
      <c r="OI173" s="370"/>
      <c r="OJ173" s="370"/>
      <c r="OK173" s="370"/>
      <c r="OL173" s="370"/>
      <c r="OM173" s="370"/>
      <c r="ON173" s="370"/>
      <c r="OO173" s="370"/>
      <c r="OP173" s="370"/>
      <c r="OQ173" s="370"/>
      <c r="OR173" s="370"/>
      <c r="OS173" s="370"/>
      <c r="OT173" s="370"/>
      <c r="OU173" s="370"/>
      <c r="OV173" s="370"/>
      <c r="OW173" s="370"/>
      <c r="OX173" s="370"/>
      <c r="OY173" s="370"/>
      <c r="OZ173" s="370"/>
      <c r="PA173" s="370"/>
      <c r="PB173" s="370"/>
      <c r="PC173" s="370"/>
      <c r="PD173" s="370"/>
      <c r="PE173" s="370"/>
      <c r="PF173" s="370"/>
      <c r="PG173" s="370"/>
      <c r="PH173" s="370"/>
      <c r="PI173" s="370"/>
      <c r="PJ173" s="370"/>
      <c r="PK173" s="370"/>
      <c r="PL173" s="370"/>
      <c r="PM173" s="370"/>
      <c r="PN173" s="370"/>
      <c r="PO173" s="370"/>
      <c r="PP173" s="370"/>
      <c r="PQ173" s="370"/>
      <c r="PR173" s="370"/>
      <c r="PS173" s="370"/>
      <c r="PT173" s="370"/>
      <c r="PU173" s="370"/>
      <c r="PV173" s="370"/>
      <c r="PW173" s="370"/>
      <c r="PX173" s="370"/>
      <c r="PY173" s="370"/>
      <c r="PZ173" s="370"/>
      <c r="QA173" s="370"/>
      <c r="QB173" s="370"/>
      <c r="QC173" s="370"/>
      <c r="QD173" s="370"/>
      <c r="QE173" s="370"/>
      <c r="QF173" s="370"/>
      <c r="QG173" s="370"/>
      <c r="QH173" s="370"/>
      <c r="QI173" s="370"/>
      <c r="QJ173" s="370"/>
      <c r="QK173" s="370"/>
      <c r="QL173" s="370"/>
      <c r="QM173" s="370"/>
      <c r="QN173" s="370"/>
      <c r="QO173" s="370"/>
      <c r="QP173" s="370"/>
      <c r="QQ173" s="370"/>
      <c r="QR173" s="370"/>
      <c r="QS173" s="370"/>
      <c r="QT173" s="370"/>
      <c r="QU173" s="370"/>
      <c r="QV173" s="370"/>
      <c r="QW173" s="370"/>
      <c r="QX173" s="370"/>
      <c r="QY173" s="370"/>
      <c r="QZ173" s="370"/>
      <c r="RA173" s="370"/>
      <c r="RB173" s="370"/>
      <c r="RC173" s="370"/>
      <c r="RD173" s="370"/>
      <c r="RE173" s="370"/>
      <c r="RF173" s="370"/>
      <c r="RG173" s="370"/>
      <c r="RH173" s="370"/>
      <c r="RI173" s="370"/>
      <c r="RJ173" s="370"/>
      <c r="RK173" s="370"/>
      <c r="RL173" s="370"/>
      <c r="RM173" s="370"/>
      <c r="RN173" s="370"/>
      <c r="RO173" s="370"/>
      <c r="RP173" s="370"/>
      <c r="RQ173" s="370"/>
      <c r="RR173" s="370"/>
      <c r="RS173" s="370"/>
      <c r="RT173" s="370"/>
      <c r="RU173" s="370"/>
      <c r="RV173" s="370"/>
      <c r="RW173" s="370"/>
      <c r="RX173" s="370"/>
      <c r="RY173" s="370"/>
      <c r="RZ173" s="370"/>
      <c r="SA173" s="370"/>
      <c r="SB173" s="370"/>
      <c r="SC173" s="370"/>
      <c r="SD173" s="370"/>
      <c r="SE173" s="370"/>
      <c r="SF173" s="370"/>
      <c r="SG173" s="370"/>
      <c r="SH173" s="370"/>
      <c r="SI173" s="370"/>
      <c r="SJ173" s="370"/>
      <c r="SK173" s="370"/>
      <c r="SL173" s="370"/>
      <c r="SM173" s="370"/>
      <c r="SN173" s="370"/>
      <c r="SO173" s="370"/>
      <c r="SP173" s="370"/>
      <c r="SQ173" s="370"/>
      <c r="SR173" s="370"/>
      <c r="SS173" s="370"/>
      <c r="ST173" s="370"/>
      <c r="SU173" s="370"/>
      <c r="SV173" s="370"/>
      <c r="SW173" s="370"/>
      <c r="SX173" s="370"/>
      <c r="SY173" s="370"/>
      <c r="SZ173" s="370"/>
      <c r="TA173" s="370"/>
      <c r="TB173" s="370"/>
      <c r="TC173" s="370"/>
      <c r="TD173" s="370"/>
      <c r="TE173" s="370"/>
      <c r="TF173" s="370"/>
      <c r="TG173" s="370"/>
      <c r="TH173" s="370"/>
      <c r="TI173" s="370"/>
      <c r="TJ173" s="370"/>
      <c r="TK173" s="370"/>
      <c r="TL173" s="370"/>
      <c r="TM173" s="370"/>
      <c r="TN173" s="370"/>
      <c r="TO173" s="370"/>
      <c r="TP173" s="370"/>
      <c r="TQ173" s="370"/>
      <c r="TR173" s="370"/>
      <c r="TS173" s="370"/>
      <c r="TT173" s="370"/>
      <c r="TU173" s="370"/>
      <c r="TV173" s="370"/>
      <c r="TW173" s="370"/>
      <c r="TX173" s="370"/>
      <c r="TY173" s="370"/>
      <c r="TZ173" s="370"/>
      <c r="UA173" s="370"/>
      <c r="UB173" s="370"/>
      <c r="UC173" s="370"/>
      <c r="UD173" s="370"/>
      <c r="UE173" s="370"/>
      <c r="UF173" s="370"/>
      <c r="UG173" s="370"/>
      <c r="UH173" s="370"/>
      <c r="UI173" s="370"/>
      <c r="UJ173" s="370"/>
      <c r="UK173" s="370"/>
      <c r="UL173" s="370"/>
      <c r="UM173" s="370"/>
      <c r="UN173" s="370"/>
      <c r="UO173" s="370"/>
      <c r="UP173" s="370"/>
      <c r="UQ173" s="370"/>
      <c r="UR173" s="370"/>
      <c r="US173" s="370"/>
      <c r="UT173" s="370"/>
      <c r="UU173" s="370"/>
      <c r="UV173" s="370"/>
      <c r="UW173" s="370"/>
      <c r="UX173" s="370"/>
      <c r="UY173" s="370"/>
      <c r="UZ173" s="370"/>
      <c r="VA173" s="370"/>
      <c r="VB173" s="370"/>
      <c r="VC173" s="370"/>
      <c r="VD173" s="370"/>
      <c r="VE173" s="370"/>
      <c r="VF173" s="370"/>
      <c r="VG173" s="370"/>
      <c r="VH173" s="370"/>
      <c r="VI173" s="370"/>
      <c r="VJ173" s="370"/>
      <c r="VK173" s="370"/>
      <c r="VL173" s="370"/>
      <c r="VM173" s="370"/>
      <c r="VN173" s="370"/>
      <c r="VO173" s="370"/>
      <c r="VP173" s="370"/>
      <c r="VQ173" s="370"/>
      <c r="VR173" s="370"/>
      <c r="VS173" s="370"/>
      <c r="VT173" s="370"/>
      <c r="VU173" s="370"/>
      <c r="VV173" s="370"/>
      <c r="VW173" s="370"/>
      <c r="VX173" s="370"/>
      <c r="VY173" s="370"/>
      <c r="VZ173" s="370"/>
      <c r="WA173" s="370"/>
      <c r="WB173" s="370"/>
      <c r="WC173" s="370"/>
      <c r="WD173" s="370"/>
      <c r="WE173" s="370"/>
      <c r="WF173" s="370"/>
      <c r="WG173" s="370"/>
      <c r="WH173" s="370"/>
      <c r="WI173" s="370"/>
      <c r="WJ173" s="370"/>
      <c r="WK173" s="370"/>
      <c r="WL173" s="370"/>
      <c r="WM173" s="370"/>
      <c r="WN173" s="370"/>
      <c r="WO173" s="370"/>
      <c r="WP173" s="370"/>
      <c r="WQ173" s="370"/>
      <c r="WR173" s="370"/>
      <c r="WS173" s="370"/>
      <c r="WT173" s="370"/>
      <c r="WU173" s="370"/>
      <c r="WV173" s="370"/>
      <c r="WW173" s="370"/>
      <c r="WX173" s="370"/>
      <c r="WY173" s="370"/>
      <c r="WZ173" s="370"/>
      <c r="XA173" s="370"/>
      <c r="XB173" s="370"/>
      <c r="XC173" s="370"/>
      <c r="XD173" s="370"/>
      <c r="XE173" s="370"/>
      <c r="XF173" s="370"/>
      <c r="XG173" s="370"/>
      <c r="XH173" s="370"/>
      <c r="XI173" s="370"/>
      <c r="XJ173" s="370"/>
      <c r="XK173" s="370"/>
      <c r="XL173" s="370"/>
      <c r="XM173" s="370"/>
      <c r="XN173" s="370"/>
      <c r="XO173" s="370"/>
      <c r="XP173" s="370"/>
      <c r="XQ173" s="370"/>
      <c r="XR173" s="370"/>
      <c r="XS173" s="370"/>
      <c r="XT173" s="370"/>
      <c r="XU173" s="370"/>
      <c r="XV173" s="370"/>
      <c r="XW173" s="370"/>
      <c r="XX173" s="370"/>
      <c r="XY173" s="370"/>
      <c r="XZ173" s="370"/>
      <c r="YA173" s="370"/>
      <c r="YB173" s="370"/>
      <c r="YC173" s="370"/>
      <c r="YD173" s="370"/>
      <c r="YE173" s="370"/>
      <c r="YF173" s="370"/>
      <c r="YG173" s="370"/>
      <c r="YH173" s="370"/>
      <c r="YI173" s="370"/>
      <c r="YJ173" s="370"/>
      <c r="YK173" s="370"/>
      <c r="YL173" s="370"/>
      <c r="YM173" s="370"/>
      <c r="YN173" s="370"/>
      <c r="YO173" s="370"/>
      <c r="YP173" s="370"/>
      <c r="YQ173" s="370"/>
      <c r="YR173" s="370"/>
      <c r="YS173" s="370"/>
      <c r="YT173" s="370"/>
      <c r="YU173" s="370"/>
      <c r="YV173" s="370"/>
      <c r="YW173" s="370"/>
      <c r="YX173" s="370"/>
      <c r="YY173" s="370"/>
      <c r="YZ173" s="370"/>
      <c r="ZA173" s="370"/>
      <c r="ZB173" s="370"/>
      <c r="ZC173" s="370"/>
      <c r="ZD173" s="370"/>
      <c r="ZE173" s="370"/>
      <c r="ZF173" s="370"/>
      <c r="ZG173" s="370"/>
      <c r="ZH173" s="370"/>
      <c r="ZI173" s="370"/>
      <c r="ZJ173" s="370"/>
      <c r="ZK173" s="370"/>
      <c r="ZL173" s="370"/>
      <c r="ZM173" s="370"/>
      <c r="ZN173" s="370"/>
      <c r="ZO173" s="370"/>
      <c r="ZP173" s="370"/>
      <c r="ZQ173" s="370"/>
      <c r="ZR173" s="370"/>
      <c r="ZS173" s="370"/>
      <c r="ZT173" s="370"/>
      <c r="ZU173" s="370"/>
      <c r="ZV173" s="370"/>
      <c r="ZW173" s="370"/>
      <c r="ZX173" s="370"/>
      <c r="ZY173" s="370"/>
      <c r="ZZ173" s="370"/>
      <c r="AAA173" s="370"/>
      <c r="AAB173" s="370"/>
      <c r="AAC173" s="370"/>
      <c r="AAD173" s="370"/>
      <c r="AAE173" s="370"/>
      <c r="AAF173" s="370"/>
      <c r="AAG173" s="370"/>
      <c r="AAH173" s="370"/>
      <c r="AAI173" s="370"/>
      <c r="AAJ173" s="370"/>
      <c r="AAK173" s="370"/>
      <c r="AAL173" s="370"/>
      <c r="AAM173" s="370"/>
      <c r="AAN173" s="370"/>
      <c r="AAO173" s="370"/>
      <c r="AAP173" s="370"/>
      <c r="AAQ173" s="370"/>
      <c r="AAR173" s="370"/>
      <c r="AAS173" s="370"/>
      <c r="AAT173" s="370"/>
      <c r="AAU173" s="370"/>
      <c r="AAV173" s="370"/>
      <c r="AAW173" s="370"/>
      <c r="AAX173" s="370"/>
      <c r="AAY173" s="370"/>
      <c r="AAZ173" s="370"/>
      <c r="ABA173" s="370"/>
      <c r="ABB173" s="370"/>
      <c r="ABC173" s="370"/>
      <c r="ABD173" s="370"/>
      <c r="ABE173" s="370"/>
      <c r="ABF173" s="370"/>
      <c r="ABG173" s="370"/>
      <c r="ABH173" s="370"/>
      <c r="ABI173" s="370"/>
      <c r="ABJ173" s="370"/>
      <c r="ABK173" s="370"/>
      <c r="ABL173" s="370"/>
      <c r="ABM173" s="370"/>
      <c r="ABN173" s="370"/>
      <c r="ABO173" s="370"/>
      <c r="ABP173" s="370"/>
      <c r="ABQ173" s="370"/>
      <c r="ABR173" s="370"/>
      <c r="ABS173" s="370"/>
      <c r="ABT173" s="370"/>
      <c r="ABU173" s="370"/>
      <c r="ABV173" s="370"/>
      <c r="ABW173" s="370"/>
      <c r="ABX173" s="370"/>
      <c r="ABY173" s="370"/>
      <c r="ABZ173" s="370"/>
      <c r="ACA173" s="370"/>
      <c r="ACB173" s="370"/>
      <c r="ACC173" s="370"/>
      <c r="ACD173" s="370"/>
      <c r="ACE173" s="370"/>
      <c r="ACF173" s="370"/>
      <c r="ACG173" s="370"/>
      <c r="ACH173" s="370"/>
      <c r="ACI173" s="370"/>
      <c r="ACJ173" s="370"/>
      <c r="ACK173" s="370"/>
      <c r="ACL173" s="370"/>
      <c r="ACM173" s="370"/>
      <c r="ACN173" s="370"/>
      <c r="ACO173" s="370"/>
      <c r="ACP173" s="370"/>
      <c r="ACQ173" s="370"/>
      <c r="ACR173" s="370"/>
      <c r="ACS173" s="370"/>
      <c r="ACT173" s="370"/>
      <c r="ACU173" s="370"/>
      <c r="ACV173" s="370"/>
      <c r="ACW173" s="370"/>
      <c r="ACX173" s="370"/>
      <c r="ACY173" s="370"/>
      <c r="ACZ173" s="370"/>
      <c r="ADA173" s="370"/>
      <c r="ADB173" s="370"/>
      <c r="ADC173" s="370"/>
      <c r="ADD173" s="370"/>
      <c r="ADE173" s="370"/>
      <c r="ADF173" s="370"/>
      <c r="ADG173" s="370"/>
      <c r="ADH173" s="370"/>
      <c r="ADI173" s="370"/>
      <c r="ADJ173" s="370"/>
      <c r="ADK173" s="370"/>
      <c r="ADL173" s="370"/>
      <c r="ADM173" s="370"/>
      <c r="ADN173" s="370"/>
      <c r="ADO173" s="370"/>
      <c r="ADP173" s="370"/>
      <c r="ADQ173" s="370"/>
      <c r="ADR173" s="370"/>
      <c r="ADS173" s="370"/>
      <c r="ADT173" s="370"/>
      <c r="ADU173" s="370"/>
      <c r="ADV173" s="370"/>
      <c r="ADW173" s="370"/>
      <c r="ADX173" s="370"/>
      <c r="ADY173" s="370"/>
      <c r="ADZ173" s="370"/>
      <c r="AEA173" s="370"/>
      <c r="AEB173" s="370"/>
      <c r="AEC173" s="370"/>
      <c r="AED173" s="370"/>
      <c r="AEE173" s="370"/>
      <c r="AEF173" s="370"/>
      <c r="AEG173" s="370"/>
      <c r="AEH173" s="370"/>
      <c r="AEI173" s="370"/>
      <c r="AEJ173" s="370"/>
      <c r="AEK173" s="370"/>
      <c r="AEL173" s="370"/>
      <c r="AEM173" s="370"/>
      <c r="AEN173" s="370"/>
      <c r="AEO173" s="370"/>
      <c r="AEP173" s="370"/>
      <c r="AEQ173" s="370"/>
      <c r="AER173" s="370"/>
      <c r="AES173" s="370"/>
      <c r="AET173" s="370"/>
      <c r="AEU173" s="370"/>
      <c r="AEV173" s="370"/>
      <c r="AEW173" s="370"/>
      <c r="AEX173" s="370"/>
      <c r="AEY173" s="370"/>
      <c r="AEZ173" s="370"/>
      <c r="AFA173" s="370"/>
      <c r="AFB173" s="370"/>
      <c r="AFC173" s="370"/>
      <c r="AFD173" s="370"/>
      <c r="AFE173" s="370"/>
      <c r="AFF173" s="370"/>
      <c r="AFG173" s="370"/>
      <c r="AFH173" s="370"/>
      <c r="AFI173" s="370"/>
      <c r="AFJ173" s="370"/>
      <c r="AFK173" s="370"/>
      <c r="AFL173" s="370"/>
      <c r="AFM173" s="370"/>
      <c r="AFN173" s="370"/>
      <c r="AFO173" s="370"/>
      <c r="AFP173" s="370"/>
      <c r="AFQ173" s="370"/>
      <c r="AFR173" s="370"/>
      <c r="AFS173" s="370"/>
      <c r="AFT173" s="370"/>
      <c r="AFU173" s="370"/>
      <c r="AFV173" s="370"/>
      <c r="AFW173" s="370"/>
      <c r="AFX173" s="370"/>
      <c r="AFY173" s="370"/>
      <c r="AFZ173" s="370"/>
      <c r="AGA173" s="370"/>
      <c r="AGB173" s="370"/>
      <c r="AGC173" s="370"/>
      <c r="AGD173" s="370"/>
      <c r="AGE173" s="370"/>
      <c r="AGF173" s="370"/>
      <c r="AGG173" s="370"/>
      <c r="AGH173" s="370"/>
      <c r="AGI173" s="370"/>
      <c r="AGJ173" s="370"/>
      <c r="AGK173" s="370"/>
      <c r="AGL173" s="370"/>
      <c r="AGM173" s="370"/>
      <c r="AGN173" s="370"/>
      <c r="AGO173" s="370"/>
      <c r="AGP173" s="370"/>
      <c r="AGQ173" s="370"/>
      <c r="AGR173" s="370"/>
      <c r="AGS173" s="370"/>
      <c r="AGT173" s="370"/>
      <c r="AGU173" s="370"/>
      <c r="AGV173" s="370"/>
      <c r="AGW173" s="370"/>
      <c r="AGX173" s="370"/>
      <c r="AGY173" s="370"/>
      <c r="AGZ173" s="370"/>
      <c r="AHA173" s="370"/>
      <c r="AHB173" s="370"/>
      <c r="AHC173" s="370"/>
      <c r="AHD173" s="370"/>
      <c r="AHE173" s="370"/>
      <c r="AHF173" s="370"/>
      <c r="AHG173" s="370"/>
      <c r="AHH173" s="370"/>
      <c r="AHI173" s="370"/>
      <c r="AHJ173" s="370"/>
      <c r="AHK173" s="370"/>
      <c r="AHL173" s="370"/>
      <c r="AHM173" s="370"/>
      <c r="AHN173" s="370"/>
      <c r="AHO173" s="370"/>
      <c r="AHP173" s="370"/>
      <c r="AHQ173" s="370"/>
      <c r="AHR173" s="370"/>
      <c r="AHS173" s="370"/>
      <c r="AHT173" s="370"/>
      <c r="AHU173" s="370"/>
      <c r="AHV173" s="370"/>
      <c r="AHW173" s="370"/>
      <c r="AHX173" s="370"/>
      <c r="AHY173" s="370"/>
      <c r="AHZ173" s="370"/>
      <c r="AIA173" s="370"/>
      <c r="AIB173" s="370"/>
      <c r="AIC173" s="370"/>
      <c r="AID173" s="370"/>
      <c r="AIE173" s="370"/>
      <c r="AIF173" s="370"/>
      <c r="AIG173" s="370"/>
      <c r="AIH173" s="370"/>
      <c r="AII173" s="370"/>
      <c r="AIJ173" s="370"/>
      <c r="AIK173" s="370"/>
      <c r="AIL173" s="370"/>
      <c r="AIM173" s="370"/>
      <c r="AIN173" s="370"/>
      <c r="AIO173" s="370"/>
      <c r="AIP173" s="370"/>
      <c r="AIQ173" s="370"/>
      <c r="AIR173" s="370"/>
      <c r="AIS173" s="370"/>
      <c r="AIT173" s="370"/>
      <c r="AIU173" s="370"/>
      <c r="AIV173" s="370"/>
      <c r="AIW173" s="370"/>
      <c r="AIX173" s="370"/>
      <c r="AIY173" s="370"/>
      <c r="AIZ173" s="370"/>
      <c r="AJA173" s="370"/>
      <c r="AJB173" s="370"/>
      <c r="AJC173" s="370"/>
      <c r="AJD173" s="370"/>
      <c r="AJE173" s="370"/>
      <c r="AJF173" s="370"/>
      <c r="AJG173" s="370"/>
      <c r="AJH173" s="370"/>
      <c r="AJI173" s="370"/>
      <c r="AJJ173" s="370"/>
      <c r="AJK173" s="370"/>
      <c r="AJL173" s="370"/>
      <c r="AJM173" s="370"/>
      <c r="AJN173" s="370"/>
      <c r="AJO173" s="370"/>
      <c r="AJP173" s="370"/>
      <c r="AJQ173" s="370"/>
      <c r="AJR173" s="370"/>
      <c r="AJS173" s="370"/>
      <c r="AJT173" s="370"/>
      <c r="AJU173" s="370"/>
      <c r="AJV173" s="370"/>
      <c r="AJW173" s="370"/>
      <c r="AJX173" s="370"/>
      <c r="AJY173" s="370"/>
      <c r="AJZ173" s="370"/>
      <c r="AKA173" s="370"/>
      <c r="AKB173" s="370"/>
      <c r="AKC173" s="370"/>
      <c r="AKD173" s="370"/>
      <c r="AKE173" s="370"/>
      <c r="AKF173" s="370"/>
      <c r="AKG173" s="370"/>
      <c r="AKH173" s="370"/>
      <c r="AKI173" s="370"/>
      <c r="AKJ173" s="370"/>
      <c r="AKK173" s="370"/>
      <c r="AKL173" s="370"/>
      <c r="AKM173" s="370"/>
      <c r="AKN173" s="370"/>
      <c r="AKO173" s="370"/>
      <c r="AKP173" s="370"/>
      <c r="AKQ173" s="370"/>
      <c r="AKR173" s="370"/>
      <c r="AKS173" s="370"/>
      <c r="AKT173" s="370"/>
      <c r="AKU173" s="370"/>
      <c r="AKV173" s="370"/>
      <c r="AKW173" s="370"/>
      <c r="AKX173" s="370"/>
      <c r="AKY173" s="370"/>
      <c r="AKZ173" s="370"/>
      <c r="ALA173" s="370"/>
      <c r="ALB173" s="370"/>
      <c r="ALC173" s="370"/>
      <c r="ALD173" s="370"/>
    </row>
    <row r="174" spans="1:992" s="253" customFormat="1" ht="14.25" customHeight="1">
      <c r="A174" s="2421"/>
      <c r="B174" s="2828"/>
      <c r="C174" s="2421"/>
      <c r="D174" s="707" t="s">
        <v>303</v>
      </c>
      <c r="E174" s="374">
        <v>1888700</v>
      </c>
      <c r="F174" s="1794">
        <v>1888700</v>
      </c>
      <c r="G174" s="2385"/>
      <c r="H174" s="2821"/>
      <c r="I174" s="2391"/>
      <c r="J174" s="2391"/>
      <c r="K174" s="2391"/>
      <c r="L174" s="2792"/>
      <c r="M174" s="580"/>
      <c r="N174" s="370"/>
      <c r="O174" s="370"/>
      <c r="P174" s="370"/>
      <c r="Q174" s="370"/>
      <c r="R174" s="370"/>
      <c r="S174" s="370"/>
      <c r="T174" s="370"/>
      <c r="U174" s="370"/>
      <c r="V174" s="370"/>
      <c r="W174" s="370"/>
      <c r="X174" s="370"/>
      <c r="Y174" s="370"/>
      <c r="Z174" s="370"/>
      <c r="AA174" s="370"/>
      <c r="AB174" s="370"/>
      <c r="AC174" s="370"/>
      <c r="AD174" s="370"/>
      <c r="AE174" s="370"/>
      <c r="AF174" s="370"/>
      <c r="AG174" s="370"/>
      <c r="AH174" s="370"/>
      <c r="AI174" s="370"/>
      <c r="AJ174" s="370"/>
      <c r="AK174" s="370"/>
      <c r="AL174" s="370"/>
      <c r="AM174" s="370"/>
      <c r="AN174" s="370"/>
      <c r="AO174" s="370"/>
      <c r="AP174" s="370"/>
      <c r="AQ174" s="370"/>
      <c r="AR174" s="370"/>
      <c r="AS174" s="370"/>
      <c r="AT174" s="370"/>
      <c r="AU174" s="370"/>
      <c r="AV174" s="370"/>
      <c r="AW174" s="370"/>
      <c r="AX174" s="370"/>
      <c r="AY174" s="370"/>
      <c r="AZ174" s="370"/>
      <c r="BA174" s="370"/>
      <c r="BB174" s="370"/>
      <c r="BC174" s="370"/>
      <c r="BD174" s="370"/>
      <c r="BE174" s="370"/>
      <c r="BF174" s="370"/>
      <c r="BG174" s="370"/>
      <c r="BH174" s="370"/>
      <c r="BI174" s="370"/>
      <c r="BJ174" s="370"/>
      <c r="BK174" s="370"/>
      <c r="BL174" s="370"/>
      <c r="BM174" s="370"/>
      <c r="BN174" s="370"/>
      <c r="BO174" s="370"/>
      <c r="BP174" s="370"/>
      <c r="BQ174" s="370"/>
      <c r="BR174" s="370"/>
      <c r="BS174" s="370"/>
      <c r="BT174" s="370"/>
      <c r="BU174" s="370"/>
      <c r="BV174" s="370"/>
      <c r="BW174" s="370"/>
      <c r="BX174" s="370"/>
      <c r="BY174" s="370"/>
      <c r="BZ174" s="370"/>
      <c r="CA174" s="370"/>
      <c r="CB174" s="370"/>
      <c r="CC174" s="370"/>
      <c r="CD174" s="370"/>
      <c r="CE174" s="370"/>
      <c r="CF174" s="370"/>
      <c r="CG174" s="370"/>
      <c r="CH174" s="370"/>
      <c r="CI174" s="370"/>
      <c r="CJ174" s="370"/>
      <c r="CK174" s="370"/>
      <c r="CL174" s="370"/>
      <c r="CM174" s="370"/>
      <c r="CN174" s="370"/>
      <c r="CO174" s="370"/>
      <c r="CP174" s="370"/>
      <c r="CQ174" s="370"/>
      <c r="CR174" s="370"/>
      <c r="CS174" s="370"/>
      <c r="CT174" s="370"/>
      <c r="CU174" s="370"/>
      <c r="CV174" s="370"/>
      <c r="CW174" s="370"/>
      <c r="CX174" s="370"/>
      <c r="CY174" s="370"/>
      <c r="CZ174" s="370"/>
      <c r="DA174" s="370"/>
      <c r="DB174" s="370"/>
      <c r="DC174" s="370"/>
      <c r="DD174" s="370"/>
      <c r="DE174" s="370"/>
      <c r="DF174" s="370"/>
      <c r="DG174" s="370"/>
      <c r="DH174" s="370"/>
      <c r="DI174" s="370"/>
      <c r="DJ174" s="370"/>
      <c r="DK174" s="370"/>
      <c r="DL174" s="370"/>
      <c r="DM174" s="370"/>
      <c r="DN174" s="370"/>
      <c r="DO174" s="370"/>
      <c r="DP174" s="370"/>
      <c r="DQ174" s="370"/>
      <c r="DR174" s="370"/>
      <c r="DS174" s="370"/>
      <c r="DT174" s="370"/>
      <c r="DU174" s="370"/>
      <c r="DV174" s="370"/>
      <c r="DW174" s="370"/>
      <c r="DX174" s="370"/>
      <c r="DY174" s="370"/>
      <c r="DZ174" s="370"/>
      <c r="EA174" s="370"/>
      <c r="EB174" s="370"/>
      <c r="EC174" s="370"/>
      <c r="ED174" s="370"/>
      <c r="EE174" s="370"/>
      <c r="EF174" s="370"/>
      <c r="EG174" s="370"/>
      <c r="EH174" s="370"/>
      <c r="EI174" s="370"/>
      <c r="EJ174" s="370"/>
      <c r="EK174" s="370"/>
      <c r="EL174" s="370"/>
      <c r="EM174" s="370"/>
      <c r="EN174" s="370"/>
      <c r="EO174" s="370"/>
      <c r="EP174" s="370"/>
      <c r="EQ174" s="370"/>
      <c r="ER174" s="370"/>
      <c r="ES174" s="370"/>
      <c r="ET174" s="370"/>
      <c r="EU174" s="370"/>
      <c r="EV174" s="370"/>
      <c r="EW174" s="370"/>
      <c r="EX174" s="370"/>
      <c r="EY174" s="370"/>
      <c r="EZ174" s="370"/>
      <c r="FA174" s="370"/>
      <c r="FB174" s="370"/>
      <c r="FC174" s="370"/>
      <c r="FD174" s="370"/>
      <c r="FE174" s="370"/>
      <c r="FF174" s="370"/>
      <c r="FG174" s="370"/>
      <c r="FH174" s="370"/>
      <c r="FI174" s="370"/>
      <c r="FJ174" s="370"/>
      <c r="FK174" s="370"/>
      <c r="FL174" s="370"/>
      <c r="FM174" s="370"/>
      <c r="FN174" s="370"/>
      <c r="FO174" s="370"/>
      <c r="FP174" s="370"/>
      <c r="FQ174" s="370"/>
      <c r="FR174" s="370"/>
      <c r="FS174" s="370"/>
      <c r="FT174" s="370"/>
      <c r="FU174" s="370"/>
      <c r="FV174" s="370"/>
      <c r="FW174" s="370"/>
      <c r="FX174" s="370"/>
      <c r="FY174" s="370"/>
      <c r="FZ174" s="370"/>
      <c r="GA174" s="370"/>
      <c r="GB174" s="370"/>
      <c r="GC174" s="370"/>
      <c r="GD174" s="370"/>
      <c r="GE174" s="370"/>
      <c r="GF174" s="370"/>
      <c r="GG174" s="370"/>
      <c r="GH174" s="370"/>
      <c r="GI174" s="370"/>
      <c r="GJ174" s="370"/>
      <c r="GK174" s="370"/>
      <c r="GL174" s="370"/>
      <c r="GM174" s="370"/>
      <c r="GN174" s="370"/>
      <c r="GO174" s="370"/>
      <c r="GP174" s="370"/>
      <c r="GQ174" s="370"/>
      <c r="GR174" s="370"/>
      <c r="GS174" s="370"/>
      <c r="GT174" s="370"/>
      <c r="GU174" s="370"/>
      <c r="GV174" s="370"/>
      <c r="GW174" s="370"/>
      <c r="GX174" s="370"/>
      <c r="GY174" s="370"/>
      <c r="GZ174" s="370"/>
      <c r="HA174" s="370"/>
      <c r="HB174" s="370"/>
      <c r="HC174" s="370"/>
      <c r="HD174" s="370"/>
      <c r="HE174" s="370"/>
      <c r="HF174" s="370"/>
      <c r="HG174" s="370"/>
      <c r="HH174" s="370"/>
      <c r="HI174" s="370"/>
      <c r="HJ174" s="370"/>
      <c r="HK174" s="370"/>
      <c r="HL174" s="370"/>
      <c r="HM174" s="370"/>
      <c r="HN174" s="370"/>
      <c r="HO174" s="370"/>
      <c r="HP174" s="370"/>
      <c r="HQ174" s="370"/>
      <c r="HR174" s="370"/>
      <c r="HS174" s="370"/>
      <c r="HT174" s="370"/>
      <c r="HU174" s="370"/>
      <c r="HV174" s="370"/>
      <c r="HW174" s="370"/>
      <c r="HX174" s="370"/>
      <c r="HY174" s="370"/>
      <c r="HZ174" s="370"/>
      <c r="IA174" s="370"/>
      <c r="IB174" s="370"/>
      <c r="IC174" s="370"/>
      <c r="ID174" s="370"/>
      <c r="IE174" s="370"/>
      <c r="IF174" s="370"/>
      <c r="IG174" s="370"/>
      <c r="IH174" s="370"/>
      <c r="II174" s="370"/>
      <c r="IJ174" s="370"/>
      <c r="IK174" s="370"/>
      <c r="IL174" s="370"/>
      <c r="IM174" s="370"/>
      <c r="IN174" s="370"/>
      <c r="IO174" s="370"/>
      <c r="IP174" s="370"/>
      <c r="IQ174" s="370"/>
      <c r="IR174" s="370"/>
      <c r="IS174" s="370"/>
      <c r="IT174" s="370"/>
      <c r="IU174" s="370"/>
      <c r="IV174" s="370"/>
      <c r="IW174" s="370"/>
      <c r="IX174" s="370"/>
      <c r="IY174" s="370"/>
      <c r="IZ174" s="370"/>
      <c r="JA174" s="370"/>
      <c r="JB174" s="370"/>
      <c r="JC174" s="370"/>
      <c r="JD174" s="370"/>
      <c r="JE174" s="370"/>
      <c r="JF174" s="370"/>
      <c r="JG174" s="370"/>
      <c r="JH174" s="370"/>
      <c r="JI174" s="370"/>
      <c r="JJ174" s="370"/>
      <c r="JK174" s="370"/>
      <c r="JL174" s="370"/>
      <c r="JM174" s="370"/>
      <c r="JN174" s="370"/>
      <c r="JO174" s="370"/>
      <c r="JP174" s="370"/>
      <c r="JQ174" s="370"/>
      <c r="JR174" s="370"/>
      <c r="JS174" s="370"/>
      <c r="JT174" s="370"/>
      <c r="JU174" s="370"/>
      <c r="JV174" s="370"/>
      <c r="JW174" s="370"/>
      <c r="JX174" s="370"/>
      <c r="JY174" s="370"/>
      <c r="JZ174" s="370"/>
      <c r="KA174" s="370"/>
      <c r="KB174" s="370"/>
      <c r="KC174" s="370"/>
      <c r="KD174" s="370"/>
      <c r="KE174" s="370"/>
      <c r="KF174" s="370"/>
      <c r="KG174" s="370"/>
      <c r="KH174" s="370"/>
      <c r="KI174" s="370"/>
      <c r="KJ174" s="370"/>
      <c r="KK174" s="370"/>
      <c r="KL174" s="370"/>
      <c r="KM174" s="370"/>
      <c r="KN174" s="370"/>
      <c r="KO174" s="370"/>
      <c r="KP174" s="370"/>
      <c r="KQ174" s="370"/>
      <c r="KR174" s="370"/>
      <c r="KS174" s="370"/>
      <c r="KT174" s="370"/>
      <c r="KU174" s="370"/>
      <c r="KV174" s="370"/>
      <c r="KW174" s="370"/>
      <c r="KX174" s="370"/>
      <c r="KY174" s="370"/>
      <c r="KZ174" s="370"/>
      <c r="LA174" s="370"/>
      <c r="LB174" s="370"/>
      <c r="LC174" s="370"/>
      <c r="LD174" s="370"/>
      <c r="LE174" s="370"/>
      <c r="LF174" s="370"/>
      <c r="LG174" s="370"/>
      <c r="LH174" s="370"/>
      <c r="LI174" s="370"/>
      <c r="LJ174" s="370"/>
      <c r="LK174" s="370"/>
      <c r="LL174" s="370"/>
      <c r="LM174" s="370"/>
      <c r="LN174" s="370"/>
      <c r="LO174" s="370"/>
      <c r="LP174" s="370"/>
      <c r="LQ174" s="370"/>
      <c r="LR174" s="370"/>
      <c r="LS174" s="370"/>
      <c r="LT174" s="370"/>
      <c r="LU174" s="370"/>
      <c r="LV174" s="370"/>
      <c r="LW174" s="370"/>
      <c r="LX174" s="370"/>
      <c r="LY174" s="370"/>
      <c r="LZ174" s="370"/>
      <c r="MA174" s="370"/>
      <c r="MB174" s="370"/>
      <c r="MC174" s="370"/>
      <c r="MD174" s="370"/>
      <c r="ME174" s="370"/>
      <c r="MF174" s="370"/>
      <c r="MG174" s="370"/>
      <c r="MH174" s="370"/>
      <c r="MI174" s="370"/>
      <c r="MJ174" s="370"/>
      <c r="MK174" s="370"/>
      <c r="ML174" s="370"/>
      <c r="MM174" s="370"/>
      <c r="MN174" s="370"/>
      <c r="MO174" s="370"/>
      <c r="MP174" s="370"/>
      <c r="MQ174" s="370"/>
      <c r="MR174" s="370"/>
      <c r="MS174" s="370"/>
      <c r="MT174" s="370"/>
      <c r="MU174" s="370"/>
      <c r="MV174" s="370"/>
      <c r="MW174" s="370"/>
      <c r="MX174" s="370"/>
      <c r="MY174" s="370"/>
      <c r="MZ174" s="370"/>
      <c r="NA174" s="370"/>
      <c r="NB174" s="370"/>
      <c r="NC174" s="370"/>
      <c r="ND174" s="370"/>
      <c r="NE174" s="370"/>
      <c r="NF174" s="370"/>
      <c r="NG174" s="370"/>
      <c r="NH174" s="370"/>
      <c r="NI174" s="370"/>
      <c r="NJ174" s="370"/>
      <c r="NK174" s="370"/>
      <c r="NL174" s="370"/>
      <c r="NM174" s="370"/>
      <c r="NN174" s="370"/>
      <c r="NO174" s="370"/>
      <c r="NP174" s="370"/>
      <c r="NQ174" s="370"/>
      <c r="NR174" s="370"/>
      <c r="NS174" s="370"/>
      <c r="NT174" s="370"/>
      <c r="NU174" s="370"/>
      <c r="NV174" s="370"/>
      <c r="NW174" s="370"/>
      <c r="NX174" s="370"/>
      <c r="NY174" s="370"/>
      <c r="NZ174" s="370"/>
      <c r="OA174" s="370"/>
      <c r="OB174" s="370"/>
      <c r="OC174" s="370"/>
      <c r="OD174" s="370"/>
      <c r="OE174" s="370"/>
      <c r="OF174" s="370"/>
      <c r="OG174" s="370"/>
      <c r="OH174" s="370"/>
      <c r="OI174" s="370"/>
      <c r="OJ174" s="370"/>
      <c r="OK174" s="370"/>
      <c r="OL174" s="370"/>
      <c r="OM174" s="370"/>
      <c r="ON174" s="370"/>
      <c r="OO174" s="370"/>
      <c r="OP174" s="370"/>
      <c r="OQ174" s="370"/>
      <c r="OR174" s="370"/>
      <c r="OS174" s="370"/>
      <c r="OT174" s="370"/>
      <c r="OU174" s="370"/>
      <c r="OV174" s="370"/>
      <c r="OW174" s="370"/>
      <c r="OX174" s="370"/>
      <c r="OY174" s="370"/>
      <c r="OZ174" s="370"/>
      <c r="PA174" s="370"/>
      <c r="PB174" s="370"/>
      <c r="PC174" s="370"/>
      <c r="PD174" s="370"/>
      <c r="PE174" s="370"/>
      <c r="PF174" s="370"/>
      <c r="PG174" s="370"/>
      <c r="PH174" s="370"/>
      <c r="PI174" s="370"/>
      <c r="PJ174" s="370"/>
      <c r="PK174" s="370"/>
      <c r="PL174" s="370"/>
      <c r="PM174" s="370"/>
      <c r="PN174" s="370"/>
      <c r="PO174" s="370"/>
      <c r="PP174" s="370"/>
      <c r="PQ174" s="370"/>
      <c r="PR174" s="370"/>
      <c r="PS174" s="370"/>
      <c r="PT174" s="370"/>
      <c r="PU174" s="370"/>
      <c r="PV174" s="370"/>
      <c r="PW174" s="370"/>
      <c r="PX174" s="370"/>
      <c r="PY174" s="370"/>
      <c r="PZ174" s="370"/>
      <c r="QA174" s="370"/>
      <c r="QB174" s="370"/>
      <c r="QC174" s="370"/>
      <c r="QD174" s="370"/>
      <c r="QE174" s="370"/>
      <c r="QF174" s="370"/>
      <c r="QG174" s="370"/>
      <c r="QH174" s="370"/>
      <c r="QI174" s="370"/>
      <c r="QJ174" s="370"/>
      <c r="QK174" s="370"/>
      <c r="QL174" s="370"/>
      <c r="QM174" s="370"/>
      <c r="QN174" s="370"/>
      <c r="QO174" s="370"/>
      <c r="QP174" s="370"/>
      <c r="QQ174" s="370"/>
      <c r="QR174" s="370"/>
      <c r="QS174" s="370"/>
      <c r="QT174" s="370"/>
      <c r="QU174" s="370"/>
      <c r="QV174" s="370"/>
      <c r="QW174" s="370"/>
      <c r="QX174" s="370"/>
      <c r="QY174" s="370"/>
      <c r="QZ174" s="370"/>
      <c r="RA174" s="370"/>
      <c r="RB174" s="370"/>
      <c r="RC174" s="370"/>
      <c r="RD174" s="370"/>
      <c r="RE174" s="370"/>
      <c r="RF174" s="370"/>
      <c r="RG174" s="370"/>
      <c r="RH174" s="370"/>
      <c r="RI174" s="370"/>
      <c r="RJ174" s="370"/>
      <c r="RK174" s="370"/>
      <c r="RL174" s="370"/>
      <c r="RM174" s="370"/>
      <c r="RN174" s="370"/>
      <c r="RO174" s="370"/>
      <c r="RP174" s="370"/>
      <c r="RQ174" s="370"/>
      <c r="RR174" s="370"/>
      <c r="RS174" s="370"/>
      <c r="RT174" s="370"/>
      <c r="RU174" s="370"/>
      <c r="RV174" s="370"/>
      <c r="RW174" s="370"/>
      <c r="RX174" s="370"/>
      <c r="RY174" s="370"/>
      <c r="RZ174" s="370"/>
      <c r="SA174" s="370"/>
      <c r="SB174" s="370"/>
      <c r="SC174" s="370"/>
      <c r="SD174" s="370"/>
      <c r="SE174" s="370"/>
      <c r="SF174" s="370"/>
      <c r="SG174" s="370"/>
      <c r="SH174" s="370"/>
      <c r="SI174" s="370"/>
      <c r="SJ174" s="370"/>
      <c r="SK174" s="370"/>
      <c r="SL174" s="370"/>
      <c r="SM174" s="370"/>
      <c r="SN174" s="370"/>
      <c r="SO174" s="370"/>
      <c r="SP174" s="370"/>
      <c r="SQ174" s="370"/>
      <c r="SR174" s="370"/>
      <c r="SS174" s="370"/>
      <c r="ST174" s="370"/>
      <c r="SU174" s="370"/>
      <c r="SV174" s="370"/>
      <c r="SW174" s="370"/>
      <c r="SX174" s="370"/>
      <c r="SY174" s="370"/>
      <c r="SZ174" s="370"/>
      <c r="TA174" s="370"/>
      <c r="TB174" s="370"/>
      <c r="TC174" s="370"/>
      <c r="TD174" s="370"/>
      <c r="TE174" s="370"/>
      <c r="TF174" s="370"/>
      <c r="TG174" s="370"/>
      <c r="TH174" s="370"/>
      <c r="TI174" s="370"/>
      <c r="TJ174" s="370"/>
      <c r="TK174" s="370"/>
      <c r="TL174" s="370"/>
      <c r="TM174" s="370"/>
      <c r="TN174" s="370"/>
      <c r="TO174" s="370"/>
      <c r="TP174" s="370"/>
      <c r="TQ174" s="370"/>
      <c r="TR174" s="370"/>
      <c r="TS174" s="370"/>
      <c r="TT174" s="370"/>
      <c r="TU174" s="370"/>
      <c r="TV174" s="370"/>
      <c r="TW174" s="370"/>
      <c r="TX174" s="370"/>
      <c r="TY174" s="370"/>
      <c r="TZ174" s="370"/>
      <c r="UA174" s="370"/>
      <c r="UB174" s="370"/>
      <c r="UC174" s="370"/>
      <c r="UD174" s="370"/>
      <c r="UE174" s="370"/>
      <c r="UF174" s="370"/>
      <c r="UG174" s="370"/>
      <c r="UH174" s="370"/>
      <c r="UI174" s="370"/>
      <c r="UJ174" s="370"/>
      <c r="UK174" s="370"/>
      <c r="UL174" s="370"/>
      <c r="UM174" s="370"/>
      <c r="UN174" s="370"/>
      <c r="UO174" s="370"/>
      <c r="UP174" s="370"/>
      <c r="UQ174" s="370"/>
      <c r="UR174" s="370"/>
      <c r="US174" s="370"/>
      <c r="UT174" s="370"/>
      <c r="UU174" s="370"/>
      <c r="UV174" s="370"/>
      <c r="UW174" s="370"/>
      <c r="UX174" s="370"/>
      <c r="UY174" s="370"/>
      <c r="UZ174" s="370"/>
      <c r="VA174" s="370"/>
      <c r="VB174" s="370"/>
      <c r="VC174" s="370"/>
      <c r="VD174" s="370"/>
      <c r="VE174" s="370"/>
      <c r="VF174" s="370"/>
      <c r="VG174" s="370"/>
      <c r="VH174" s="370"/>
      <c r="VI174" s="370"/>
      <c r="VJ174" s="370"/>
      <c r="VK174" s="370"/>
      <c r="VL174" s="370"/>
      <c r="VM174" s="370"/>
      <c r="VN174" s="370"/>
      <c r="VO174" s="370"/>
      <c r="VP174" s="370"/>
      <c r="VQ174" s="370"/>
      <c r="VR174" s="370"/>
      <c r="VS174" s="370"/>
      <c r="VT174" s="370"/>
      <c r="VU174" s="370"/>
      <c r="VV174" s="370"/>
      <c r="VW174" s="370"/>
      <c r="VX174" s="370"/>
      <c r="VY174" s="370"/>
      <c r="VZ174" s="370"/>
      <c r="WA174" s="370"/>
      <c r="WB174" s="370"/>
      <c r="WC174" s="370"/>
      <c r="WD174" s="370"/>
      <c r="WE174" s="370"/>
      <c r="WF174" s="370"/>
      <c r="WG174" s="370"/>
      <c r="WH174" s="370"/>
      <c r="WI174" s="370"/>
      <c r="WJ174" s="370"/>
      <c r="WK174" s="370"/>
      <c r="WL174" s="370"/>
      <c r="WM174" s="370"/>
      <c r="WN174" s="370"/>
      <c r="WO174" s="370"/>
      <c r="WP174" s="370"/>
      <c r="WQ174" s="370"/>
      <c r="WR174" s="370"/>
      <c r="WS174" s="370"/>
      <c r="WT174" s="370"/>
      <c r="WU174" s="370"/>
      <c r="WV174" s="370"/>
      <c r="WW174" s="370"/>
      <c r="WX174" s="370"/>
      <c r="WY174" s="370"/>
      <c r="WZ174" s="370"/>
      <c r="XA174" s="370"/>
      <c r="XB174" s="370"/>
      <c r="XC174" s="370"/>
      <c r="XD174" s="370"/>
      <c r="XE174" s="370"/>
      <c r="XF174" s="370"/>
      <c r="XG174" s="370"/>
      <c r="XH174" s="370"/>
      <c r="XI174" s="370"/>
      <c r="XJ174" s="370"/>
      <c r="XK174" s="370"/>
      <c r="XL174" s="370"/>
      <c r="XM174" s="370"/>
      <c r="XN174" s="370"/>
      <c r="XO174" s="370"/>
      <c r="XP174" s="370"/>
      <c r="XQ174" s="370"/>
      <c r="XR174" s="370"/>
      <c r="XS174" s="370"/>
      <c r="XT174" s="370"/>
      <c r="XU174" s="370"/>
      <c r="XV174" s="370"/>
      <c r="XW174" s="370"/>
      <c r="XX174" s="370"/>
      <c r="XY174" s="370"/>
      <c r="XZ174" s="370"/>
      <c r="YA174" s="370"/>
      <c r="YB174" s="370"/>
      <c r="YC174" s="370"/>
      <c r="YD174" s="370"/>
      <c r="YE174" s="370"/>
      <c r="YF174" s="370"/>
      <c r="YG174" s="370"/>
      <c r="YH174" s="370"/>
      <c r="YI174" s="370"/>
      <c r="YJ174" s="370"/>
      <c r="YK174" s="370"/>
      <c r="YL174" s="370"/>
      <c r="YM174" s="370"/>
      <c r="YN174" s="370"/>
      <c r="YO174" s="370"/>
      <c r="YP174" s="370"/>
      <c r="YQ174" s="370"/>
      <c r="YR174" s="370"/>
      <c r="YS174" s="370"/>
      <c r="YT174" s="370"/>
      <c r="YU174" s="370"/>
      <c r="YV174" s="370"/>
      <c r="YW174" s="370"/>
      <c r="YX174" s="370"/>
      <c r="YY174" s="370"/>
      <c r="YZ174" s="370"/>
      <c r="ZA174" s="370"/>
      <c r="ZB174" s="370"/>
      <c r="ZC174" s="370"/>
      <c r="ZD174" s="370"/>
      <c r="ZE174" s="370"/>
      <c r="ZF174" s="370"/>
      <c r="ZG174" s="370"/>
      <c r="ZH174" s="370"/>
      <c r="ZI174" s="370"/>
      <c r="ZJ174" s="370"/>
      <c r="ZK174" s="370"/>
      <c r="ZL174" s="370"/>
      <c r="ZM174" s="370"/>
      <c r="ZN174" s="370"/>
      <c r="ZO174" s="370"/>
      <c r="ZP174" s="370"/>
      <c r="ZQ174" s="370"/>
      <c r="ZR174" s="370"/>
      <c r="ZS174" s="370"/>
      <c r="ZT174" s="370"/>
      <c r="ZU174" s="370"/>
      <c r="ZV174" s="370"/>
      <c r="ZW174" s="370"/>
      <c r="ZX174" s="370"/>
      <c r="ZY174" s="370"/>
      <c r="ZZ174" s="370"/>
      <c r="AAA174" s="370"/>
      <c r="AAB174" s="370"/>
      <c r="AAC174" s="370"/>
      <c r="AAD174" s="370"/>
      <c r="AAE174" s="370"/>
      <c r="AAF174" s="370"/>
      <c r="AAG174" s="370"/>
      <c r="AAH174" s="370"/>
      <c r="AAI174" s="370"/>
      <c r="AAJ174" s="370"/>
      <c r="AAK174" s="370"/>
      <c r="AAL174" s="370"/>
      <c r="AAM174" s="370"/>
      <c r="AAN174" s="370"/>
      <c r="AAO174" s="370"/>
      <c r="AAP174" s="370"/>
      <c r="AAQ174" s="370"/>
      <c r="AAR174" s="370"/>
      <c r="AAS174" s="370"/>
      <c r="AAT174" s="370"/>
      <c r="AAU174" s="370"/>
      <c r="AAV174" s="370"/>
      <c r="AAW174" s="370"/>
      <c r="AAX174" s="370"/>
      <c r="AAY174" s="370"/>
      <c r="AAZ174" s="370"/>
      <c r="ABA174" s="370"/>
      <c r="ABB174" s="370"/>
      <c r="ABC174" s="370"/>
      <c r="ABD174" s="370"/>
      <c r="ABE174" s="370"/>
      <c r="ABF174" s="370"/>
      <c r="ABG174" s="370"/>
      <c r="ABH174" s="370"/>
      <c r="ABI174" s="370"/>
      <c r="ABJ174" s="370"/>
      <c r="ABK174" s="370"/>
      <c r="ABL174" s="370"/>
      <c r="ABM174" s="370"/>
      <c r="ABN174" s="370"/>
      <c r="ABO174" s="370"/>
      <c r="ABP174" s="370"/>
      <c r="ABQ174" s="370"/>
      <c r="ABR174" s="370"/>
      <c r="ABS174" s="370"/>
      <c r="ABT174" s="370"/>
      <c r="ABU174" s="370"/>
      <c r="ABV174" s="370"/>
      <c r="ABW174" s="370"/>
      <c r="ABX174" s="370"/>
      <c r="ABY174" s="370"/>
      <c r="ABZ174" s="370"/>
      <c r="ACA174" s="370"/>
      <c r="ACB174" s="370"/>
      <c r="ACC174" s="370"/>
      <c r="ACD174" s="370"/>
      <c r="ACE174" s="370"/>
      <c r="ACF174" s="370"/>
      <c r="ACG174" s="370"/>
      <c r="ACH174" s="370"/>
      <c r="ACI174" s="370"/>
      <c r="ACJ174" s="370"/>
      <c r="ACK174" s="370"/>
      <c r="ACL174" s="370"/>
      <c r="ACM174" s="370"/>
      <c r="ACN174" s="370"/>
      <c r="ACO174" s="370"/>
      <c r="ACP174" s="370"/>
      <c r="ACQ174" s="370"/>
      <c r="ACR174" s="370"/>
      <c r="ACS174" s="370"/>
      <c r="ACT174" s="370"/>
      <c r="ACU174" s="370"/>
      <c r="ACV174" s="370"/>
      <c r="ACW174" s="370"/>
      <c r="ACX174" s="370"/>
      <c r="ACY174" s="370"/>
      <c r="ACZ174" s="370"/>
      <c r="ADA174" s="370"/>
      <c r="ADB174" s="370"/>
      <c r="ADC174" s="370"/>
      <c r="ADD174" s="370"/>
      <c r="ADE174" s="370"/>
      <c r="ADF174" s="370"/>
      <c r="ADG174" s="370"/>
      <c r="ADH174" s="370"/>
      <c r="ADI174" s="370"/>
      <c r="ADJ174" s="370"/>
      <c r="ADK174" s="370"/>
      <c r="ADL174" s="370"/>
      <c r="ADM174" s="370"/>
      <c r="ADN174" s="370"/>
      <c r="ADO174" s="370"/>
      <c r="ADP174" s="370"/>
      <c r="ADQ174" s="370"/>
      <c r="ADR174" s="370"/>
      <c r="ADS174" s="370"/>
      <c r="ADT174" s="370"/>
      <c r="ADU174" s="370"/>
      <c r="ADV174" s="370"/>
      <c r="ADW174" s="370"/>
      <c r="ADX174" s="370"/>
      <c r="ADY174" s="370"/>
      <c r="ADZ174" s="370"/>
      <c r="AEA174" s="370"/>
      <c r="AEB174" s="370"/>
      <c r="AEC174" s="370"/>
      <c r="AED174" s="370"/>
      <c r="AEE174" s="370"/>
      <c r="AEF174" s="370"/>
      <c r="AEG174" s="370"/>
      <c r="AEH174" s="370"/>
      <c r="AEI174" s="370"/>
      <c r="AEJ174" s="370"/>
      <c r="AEK174" s="370"/>
      <c r="AEL174" s="370"/>
      <c r="AEM174" s="370"/>
      <c r="AEN174" s="370"/>
      <c r="AEO174" s="370"/>
      <c r="AEP174" s="370"/>
      <c r="AEQ174" s="370"/>
      <c r="AER174" s="370"/>
      <c r="AES174" s="370"/>
      <c r="AET174" s="370"/>
      <c r="AEU174" s="370"/>
      <c r="AEV174" s="370"/>
      <c r="AEW174" s="370"/>
      <c r="AEX174" s="370"/>
      <c r="AEY174" s="370"/>
      <c r="AEZ174" s="370"/>
      <c r="AFA174" s="370"/>
      <c r="AFB174" s="370"/>
      <c r="AFC174" s="370"/>
      <c r="AFD174" s="370"/>
      <c r="AFE174" s="370"/>
      <c r="AFF174" s="370"/>
      <c r="AFG174" s="370"/>
      <c r="AFH174" s="370"/>
      <c r="AFI174" s="370"/>
      <c r="AFJ174" s="370"/>
      <c r="AFK174" s="370"/>
      <c r="AFL174" s="370"/>
      <c r="AFM174" s="370"/>
      <c r="AFN174" s="370"/>
      <c r="AFO174" s="370"/>
      <c r="AFP174" s="370"/>
      <c r="AFQ174" s="370"/>
      <c r="AFR174" s="370"/>
      <c r="AFS174" s="370"/>
      <c r="AFT174" s="370"/>
      <c r="AFU174" s="370"/>
      <c r="AFV174" s="370"/>
      <c r="AFW174" s="370"/>
      <c r="AFX174" s="370"/>
      <c r="AFY174" s="370"/>
      <c r="AFZ174" s="370"/>
      <c r="AGA174" s="370"/>
      <c r="AGB174" s="370"/>
      <c r="AGC174" s="370"/>
      <c r="AGD174" s="370"/>
      <c r="AGE174" s="370"/>
      <c r="AGF174" s="370"/>
      <c r="AGG174" s="370"/>
      <c r="AGH174" s="370"/>
      <c r="AGI174" s="370"/>
      <c r="AGJ174" s="370"/>
      <c r="AGK174" s="370"/>
      <c r="AGL174" s="370"/>
      <c r="AGM174" s="370"/>
      <c r="AGN174" s="370"/>
      <c r="AGO174" s="370"/>
      <c r="AGP174" s="370"/>
      <c r="AGQ174" s="370"/>
      <c r="AGR174" s="370"/>
      <c r="AGS174" s="370"/>
      <c r="AGT174" s="370"/>
      <c r="AGU174" s="370"/>
      <c r="AGV174" s="370"/>
      <c r="AGW174" s="370"/>
      <c r="AGX174" s="370"/>
      <c r="AGY174" s="370"/>
      <c r="AGZ174" s="370"/>
      <c r="AHA174" s="370"/>
      <c r="AHB174" s="370"/>
      <c r="AHC174" s="370"/>
      <c r="AHD174" s="370"/>
      <c r="AHE174" s="370"/>
      <c r="AHF174" s="370"/>
      <c r="AHG174" s="370"/>
      <c r="AHH174" s="370"/>
      <c r="AHI174" s="370"/>
      <c r="AHJ174" s="370"/>
      <c r="AHK174" s="370"/>
      <c r="AHL174" s="370"/>
      <c r="AHM174" s="370"/>
      <c r="AHN174" s="370"/>
      <c r="AHO174" s="370"/>
      <c r="AHP174" s="370"/>
      <c r="AHQ174" s="370"/>
      <c r="AHR174" s="370"/>
      <c r="AHS174" s="370"/>
      <c r="AHT174" s="370"/>
      <c r="AHU174" s="370"/>
      <c r="AHV174" s="370"/>
      <c r="AHW174" s="370"/>
      <c r="AHX174" s="370"/>
      <c r="AHY174" s="370"/>
      <c r="AHZ174" s="370"/>
      <c r="AIA174" s="370"/>
      <c r="AIB174" s="370"/>
      <c r="AIC174" s="370"/>
      <c r="AID174" s="370"/>
      <c r="AIE174" s="370"/>
      <c r="AIF174" s="370"/>
      <c r="AIG174" s="370"/>
      <c r="AIH174" s="370"/>
      <c r="AII174" s="370"/>
      <c r="AIJ174" s="370"/>
      <c r="AIK174" s="370"/>
      <c r="AIL174" s="370"/>
      <c r="AIM174" s="370"/>
      <c r="AIN174" s="370"/>
      <c r="AIO174" s="370"/>
      <c r="AIP174" s="370"/>
      <c r="AIQ174" s="370"/>
      <c r="AIR174" s="370"/>
      <c r="AIS174" s="370"/>
      <c r="AIT174" s="370"/>
      <c r="AIU174" s="370"/>
      <c r="AIV174" s="370"/>
      <c r="AIW174" s="370"/>
      <c r="AIX174" s="370"/>
      <c r="AIY174" s="370"/>
      <c r="AIZ174" s="370"/>
      <c r="AJA174" s="370"/>
      <c r="AJB174" s="370"/>
      <c r="AJC174" s="370"/>
      <c r="AJD174" s="370"/>
      <c r="AJE174" s="370"/>
      <c r="AJF174" s="370"/>
      <c r="AJG174" s="370"/>
      <c r="AJH174" s="370"/>
      <c r="AJI174" s="370"/>
      <c r="AJJ174" s="370"/>
      <c r="AJK174" s="370"/>
      <c r="AJL174" s="370"/>
      <c r="AJM174" s="370"/>
      <c r="AJN174" s="370"/>
      <c r="AJO174" s="370"/>
      <c r="AJP174" s="370"/>
      <c r="AJQ174" s="370"/>
      <c r="AJR174" s="370"/>
      <c r="AJS174" s="370"/>
      <c r="AJT174" s="370"/>
      <c r="AJU174" s="370"/>
      <c r="AJV174" s="370"/>
      <c r="AJW174" s="370"/>
      <c r="AJX174" s="370"/>
      <c r="AJY174" s="370"/>
      <c r="AJZ174" s="370"/>
      <c r="AKA174" s="370"/>
      <c r="AKB174" s="370"/>
      <c r="AKC174" s="370"/>
      <c r="AKD174" s="370"/>
      <c r="AKE174" s="370"/>
      <c r="AKF174" s="370"/>
      <c r="AKG174" s="370"/>
      <c r="AKH174" s="370"/>
      <c r="AKI174" s="370"/>
      <c r="AKJ174" s="370"/>
      <c r="AKK174" s="370"/>
      <c r="AKL174" s="370"/>
      <c r="AKM174" s="370"/>
      <c r="AKN174" s="370"/>
      <c r="AKO174" s="370"/>
      <c r="AKP174" s="370"/>
      <c r="AKQ174" s="370"/>
      <c r="AKR174" s="370"/>
      <c r="AKS174" s="370"/>
      <c r="AKT174" s="370"/>
      <c r="AKU174" s="370"/>
      <c r="AKV174" s="370"/>
      <c r="AKW174" s="370"/>
      <c r="AKX174" s="370"/>
      <c r="AKY174" s="370"/>
      <c r="AKZ174" s="370"/>
      <c r="ALA174" s="370"/>
      <c r="ALB174" s="370"/>
      <c r="ALC174" s="370"/>
      <c r="ALD174" s="370"/>
    </row>
    <row r="175" spans="1:992" s="253" customFormat="1" ht="13.5" customHeight="1">
      <c r="A175" s="2421"/>
      <c r="B175" s="2828"/>
      <c r="C175" s="2421"/>
      <c r="D175" s="718" t="s">
        <v>304</v>
      </c>
      <c r="E175" s="468">
        <v>0</v>
      </c>
      <c r="F175" s="468">
        <v>0</v>
      </c>
      <c r="G175" s="2385"/>
      <c r="H175" s="2821"/>
      <c r="I175" s="2391"/>
      <c r="J175" s="2391"/>
      <c r="K175" s="2391"/>
      <c r="L175" s="2792"/>
      <c r="M175" s="580"/>
      <c r="N175" s="370"/>
      <c r="O175" s="370"/>
      <c r="P175" s="370"/>
      <c r="Q175" s="370"/>
      <c r="R175" s="370"/>
      <c r="S175" s="370"/>
      <c r="T175" s="370"/>
      <c r="U175" s="370"/>
      <c r="V175" s="370"/>
      <c r="W175" s="370"/>
      <c r="X175" s="370"/>
      <c r="Y175" s="370"/>
      <c r="Z175" s="370"/>
      <c r="AA175" s="370"/>
      <c r="AB175" s="370"/>
      <c r="AC175" s="370"/>
      <c r="AD175" s="370"/>
      <c r="AE175" s="370"/>
      <c r="AF175" s="370"/>
      <c r="AG175" s="370"/>
      <c r="AH175" s="370"/>
      <c r="AI175" s="370"/>
      <c r="AJ175" s="370"/>
      <c r="AK175" s="370"/>
      <c r="AL175" s="370"/>
      <c r="AM175" s="370"/>
      <c r="AN175" s="370"/>
      <c r="AO175" s="370"/>
      <c r="AP175" s="370"/>
      <c r="AQ175" s="370"/>
      <c r="AR175" s="370"/>
      <c r="AS175" s="370"/>
      <c r="AT175" s="370"/>
      <c r="AU175" s="370"/>
      <c r="AV175" s="370"/>
      <c r="AW175" s="370"/>
      <c r="AX175" s="370"/>
      <c r="AY175" s="370"/>
      <c r="AZ175" s="370"/>
      <c r="BA175" s="370"/>
      <c r="BB175" s="370"/>
      <c r="BC175" s="370"/>
      <c r="BD175" s="370"/>
      <c r="BE175" s="370"/>
      <c r="BF175" s="370"/>
      <c r="BG175" s="370"/>
      <c r="BH175" s="370"/>
      <c r="BI175" s="370"/>
      <c r="BJ175" s="370"/>
      <c r="BK175" s="370"/>
      <c r="BL175" s="370"/>
      <c r="BM175" s="370"/>
      <c r="BN175" s="370"/>
      <c r="BO175" s="370"/>
      <c r="BP175" s="370"/>
      <c r="BQ175" s="370"/>
      <c r="BR175" s="370"/>
      <c r="BS175" s="370"/>
      <c r="BT175" s="370"/>
      <c r="BU175" s="370"/>
      <c r="BV175" s="370"/>
      <c r="BW175" s="370"/>
      <c r="BX175" s="370"/>
      <c r="BY175" s="370"/>
      <c r="BZ175" s="370"/>
      <c r="CA175" s="370"/>
      <c r="CB175" s="370"/>
      <c r="CC175" s="370"/>
      <c r="CD175" s="370"/>
      <c r="CE175" s="370"/>
      <c r="CF175" s="370"/>
      <c r="CG175" s="370"/>
      <c r="CH175" s="370"/>
      <c r="CI175" s="370"/>
      <c r="CJ175" s="370"/>
      <c r="CK175" s="370"/>
      <c r="CL175" s="370"/>
      <c r="CM175" s="370"/>
      <c r="CN175" s="370"/>
      <c r="CO175" s="370"/>
      <c r="CP175" s="370"/>
      <c r="CQ175" s="370"/>
      <c r="CR175" s="370"/>
      <c r="CS175" s="370"/>
      <c r="CT175" s="370"/>
      <c r="CU175" s="370"/>
      <c r="CV175" s="370"/>
      <c r="CW175" s="370"/>
      <c r="CX175" s="370"/>
      <c r="CY175" s="370"/>
      <c r="CZ175" s="370"/>
      <c r="DA175" s="370"/>
      <c r="DB175" s="370"/>
      <c r="DC175" s="370"/>
      <c r="DD175" s="370"/>
      <c r="DE175" s="370"/>
      <c r="DF175" s="370"/>
      <c r="DG175" s="370"/>
      <c r="DH175" s="370"/>
      <c r="DI175" s="370"/>
      <c r="DJ175" s="370"/>
      <c r="DK175" s="370"/>
      <c r="DL175" s="370"/>
      <c r="DM175" s="370"/>
      <c r="DN175" s="370"/>
      <c r="DO175" s="370"/>
      <c r="DP175" s="370"/>
      <c r="DQ175" s="370"/>
      <c r="DR175" s="370"/>
      <c r="DS175" s="370"/>
      <c r="DT175" s="370"/>
      <c r="DU175" s="370"/>
      <c r="DV175" s="370"/>
      <c r="DW175" s="370"/>
      <c r="DX175" s="370"/>
      <c r="DY175" s="370"/>
      <c r="DZ175" s="370"/>
      <c r="EA175" s="370"/>
      <c r="EB175" s="370"/>
      <c r="EC175" s="370"/>
      <c r="ED175" s="370"/>
      <c r="EE175" s="370"/>
      <c r="EF175" s="370"/>
      <c r="EG175" s="370"/>
      <c r="EH175" s="370"/>
      <c r="EI175" s="370"/>
      <c r="EJ175" s="370"/>
      <c r="EK175" s="370"/>
      <c r="EL175" s="370"/>
      <c r="EM175" s="370"/>
      <c r="EN175" s="370"/>
      <c r="EO175" s="370"/>
      <c r="EP175" s="370"/>
      <c r="EQ175" s="370"/>
      <c r="ER175" s="370"/>
      <c r="ES175" s="370"/>
      <c r="ET175" s="370"/>
      <c r="EU175" s="370"/>
      <c r="EV175" s="370"/>
      <c r="EW175" s="370"/>
      <c r="EX175" s="370"/>
      <c r="EY175" s="370"/>
      <c r="EZ175" s="370"/>
      <c r="FA175" s="370"/>
      <c r="FB175" s="370"/>
      <c r="FC175" s="370"/>
      <c r="FD175" s="370"/>
      <c r="FE175" s="370"/>
      <c r="FF175" s="370"/>
      <c r="FG175" s="370"/>
      <c r="FH175" s="370"/>
      <c r="FI175" s="370"/>
      <c r="FJ175" s="370"/>
      <c r="FK175" s="370"/>
      <c r="FL175" s="370"/>
      <c r="FM175" s="370"/>
      <c r="FN175" s="370"/>
      <c r="FO175" s="370"/>
      <c r="FP175" s="370"/>
      <c r="FQ175" s="370"/>
      <c r="FR175" s="370"/>
      <c r="FS175" s="370"/>
      <c r="FT175" s="370"/>
      <c r="FU175" s="370"/>
      <c r="FV175" s="370"/>
      <c r="FW175" s="370"/>
      <c r="FX175" s="370"/>
      <c r="FY175" s="370"/>
      <c r="FZ175" s="370"/>
      <c r="GA175" s="370"/>
      <c r="GB175" s="370"/>
      <c r="GC175" s="370"/>
      <c r="GD175" s="370"/>
      <c r="GE175" s="370"/>
      <c r="GF175" s="370"/>
      <c r="GG175" s="370"/>
      <c r="GH175" s="370"/>
      <c r="GI175" s="370"/>
      <c r="GJ175" s="370"/>
      <c r="GK175" s="370"/>
      <c r="GL175" s="370"/>
      <c r="GM175" s="370"/>
      <c r="GN175" s="370"/>
      <c r="GO175" s="370"/>
      <c r="GP175" s="370"/>
      <c r="GQ175" s="370"/>
      <c r="GR175" s="370"/>
      <c r="GS175" s="370"/>
      <c r="GT175" s="370"/>
      <c r="GU175" s="370"/>
      <c r="GV175" s="370"/>
      <c r="GW175" s="370"/>
      <c r="GX175" s="370"/>
      <c r="GY175" s="370"/>
      <c r="GZ175" s="370"/>
      <c r="HA175" s="370"/>
      <c r="HB175" s="370"/>
      <c r="HC175" s="370"/>
      <c r="HD175" s="370"/>
      <c r="HE175" s="370"/>
      <c r="HF175" s="370"/>
      <c r="HG175" s="370"/>
      <c r="HH175" s="370"/>
      <c r="HI175" s="370"/>
      <c r="HJ175" s="370"/>
      <c r="HK175" s="370"/>
      <c r="HL175" s="370"/>
      <c r="HM175" s="370"/>
      <c r="HN175" s="370"/>
      <c r="HO175" s="370"/>
      <c r="HP175" s="370"/>
      <c r="HQ175" s="370"/>
      <c r="HR175" s="370"/>
      <c r="HS175" s="370"/>
      <c r="HT175" s="370"/>
      <c r="HU175" s="370"/>
      <c r="HV175" s="370"/>
      <c r="HW175" s="370"/>
      <c r="HX175" s="370"/>
      <c r="HY175" s="370"/>
      <c r="HZ175" s="370"/>
      <c r="IA175" s="370"/>
      <c r="IB175" s="370"/>
      <c r="IC175" s="370"/>
      <c r="ID175" s="370"/>
      <c r="IE175" s="370"/>
      <c r="IF175" s="370"/>
      <c r="IG175" s="370"/>
      <c r="IH175" s="370"/>
      <c r="II175" s="370"/>
      <c r="IJ175" s="370"/>
      <c r="IK175" s="370"/>
      <c r="IL175" s="370"/>
      <c r="IM175" s="370"/>
      <c r="IN175" s="370"/>
      <c r="IO175" s="370"/>
      <c r="IP175" s="370"/>
      <c r="IQ175" s="370"/>
      <c r="IR175" s="370"/>
      <c r="IS175" s="370"/>
      <c r="IT175" s="370"/>
      <c r="IU175" s="370"/>
      <c r="IV175" s="370"/>
      <c r="IW175" s="370"/>
      <c r="IX175" s="370"/>
      <c r="IY175" s="370"/>
      <c r="IZ175" s="370"/>
      <c r="JA175" s="370"/>
      <c r="JB175" s="370"/>
      <c r="JC175" s="370"/>
      <c r="JD175" s="370"/>
      <c r="JE175" s="370"/>
      <c r="JF175" s="370"/>
      <c r="JG175" s="370"/>
      <c r="JH175" s="370"/>
      <c r="JI175" s="370"/>
      <c r="JJ175" s="370"/>
      <c r="JK175" s="370"/>
      <c r="JL175" s="370"/>
      <c r="JM175" s="370"/>
      <c r="JN175" s="370"/>
      <c r="JO175" s="370"/>
      <c r="JP175" s="370"/>
      <c r="JQ175" s="370"/>
      <c r="JR175" s="370"/>
      <c r="JS175" s="370"/>
      <c r="JT175" s="370"/>
      <c r="JU175" s="370"/>
      <c r="JV175" s="370"/>
      <c r="JW175" s="370"/>
      <c r="JX175" s="370"/>
      <c r="JY175" s="370"/>
      <c r="JZ175" s="370"/>
      <c r="KA175" s="370"/>
      <c r="KB175" s="370"/>
      <c r="KC175" s="370"/>
      <c r="KD175" s="370"/>
      <c r="KE175" s="370"/>
      <c r="KF175" s="370"/>
      <c r="KG175" s="370"/>
      <c r="KH175" s="370"/>
      <c r="KI175" s="370"/>
      <c r="KJ175" s="370"/>
      <c r="KK175" s="370"/>
      <c r="KL175" s="370"/>
      <c r="KM175" s="370"/>
      <c r="KN175" s="370"/>
      <c r="KO175" s="370"/>
      <c r="KP175" s="370"/>
      <c r="KQ175" s="370"/>
      <c r="KR175" s="370"/>
      <c r="KS175" s="370"/>
      <c r="KT175" s="370"/>
      <c r="KU175" s="370"/>
      <c r="KV175" s="370"/>
      <c r="KW175" s="370"/>
      <c r="KX175" s="370"/>
      <c r="KY175" s="370"/>
      <c r="KZ175" s="370"/>
      <c r="LA175" s="370"/>
      <c r="LB175" s="370"/>
      <c r="LC175" s="370"/>
      <c r="LD175" s="370"/>
      <c r="LE175" s="370"/>
      <c r="LF175" s="370"/>
      <c r="LG175" s="370"/>
      <c r="LH175" s="370"/>
      <c r="LI175" s="370"/>
      <c r="LJ175" s="370"/>
      <c r="LK175" s="370"/>
      <c r="LL175" s="370"/>
      <c r="LM175" s="370"/>
      <c r="LN175" s="370"/>
      <c r="LO175" s="370"/>
      <c r="LP175" s="370"/>
      <c r="LQ175" s="370"/>
      <c r="LR175" s="370"/>
      <c r="LS175" s="370"/>
      <c r="LT175" s="370"/>
      <c r="LU175" s="370"/>
      <c r="LV175" s="370"/>
      <c r="LW175" s="370"/>
      <c r="LX175" s="370"/>
      <c r="LY175" s="370"/>
      <c r="LZ175" s="370"/>
      <c r="MA175" s="370"/>
      <c r="MB175" s="370"/>
      <c r="MC175" s="370"/>
      <c r="MD175" s="370"/>
      <c r="ME175" s="370"/>
      <c r="MF175" s="370"/>
      <c r="MG175" s="370"/>
      <c r="MH175" s="370"/>
      <c r="MI175" s="370"/>
      <c r="MJ175" s="370"/>
      <c r="MK175" s="370"/>
      <c r="ML175" s="370"/>
      <c r="MM175" s="370"/>
      <c r="MN175" s="370"/>
      <c r="MO175" s="370"/>
      <c r="MP175" s="370"/>
      <c r="MQ175" s="370"/>
      <c r="MR175" s="370"/>
      <c r="MS175" s="370"/>
      <c r="MT175" s="370"/>
      <c r="MU175" s="370"/>
      <c r="MV175" s="370"/>
      <c r="MW175" s="370"/>
      <c r="MX175" s="370"/>
      <c r="MY175" s="370"/>
      <c r="MZ175" s="370"/>
      <c r="NA175" s="370"/>
      <c r="NB175" s="370"/>
      <c r="NC175" s="370"/>
      <c r="ND175" s="370"/>
      <c r="NE175" s="370"/>
      <c r="NF175" s="370"/>
      <c r="NG175" s="370"/>
      <c r="NH175" s="370"/>
      <c r="NI175" s="370"/>
      <c r="NJ175" s="370"/>
      <c r="NK175" s="370"/>
      <c r="NL175" s="370"/>
      <c r="NM175" s="370"/>
      <c r="NN175" s="370"/>
      <c r="NO175" s="370"/>
      <c r="NP175" s="370"/>
      <c r="NQ175" s="370"/>
      <c r="NR175" s="370"/>
      <c r="NS175" s="370"/>
      <c r="NT175" s="370"/>
      <c r="NU175" s="370"/>
      <c r="NV175" s="370"/>
      <c r="NW175" s="370"/>
      <c r="NX175" s="370"/>
      <c r="NY175" s="370"/>
      <c r="NZ175" s="370"/>
      <c r="OA175" s="370"/>
      <c r="OB175" s="370"/>
      <c r="OC175" s="370"/>
      <c r="OD175" s="370"/>
      <c r="OE175" s="370"/>
      <c r="OF175" s="370"/>
      <c r="OG175" s="370"/>
      <c r="OH175" s="370"/>
      <c r="OI175" s="370"/>
      <c r="OJ175" s="370"/>
      <c r="OK175" s="370"/>
      <c r="OL175" s="370"/>
      <c r="OM175" s="370"/>
      <c r="ON175" s="370"/>
      <c r="OO175" s="370"/>
      <c r="OP175" s="370"/>
      <c r="OQ175" s="370"/>
      <c r="OR175" s="370"/>
      <c r="OS175" s="370"/>
      <c r="OT175" s="370"/>
      <c r="OU175" s="370"/>
      <c r="OV175" s="370"/>
      <c r="OW175" s="370"/>
      <c r="OX175" s="370"/>
      <c r="OY175" s="370"/>
      <c r="OZ175" s="370"/>
      <c r="PA175" s="370"/>
      <c r="PB175" s="370"/>
      <c r="PC175" s="370"/>
      <c r="PD175" s="370"/>
      <c r="PE175" s="370"/>
      <c r="PF175" s="370"/>
      <c r="PG175" s="370"/>
      <c r="PH175" s="370"/>
      <c r="PI175" s="370"/>
      <c r="PJ175" s="370"/>
      <c r="PK175" s="370"/>
      <c r="PL175" s="370"/>
      <c r="PM175" s="370"/>
      <c r="PN175" s="370"/>
      <c r="PO175" s="370"/>
      <c r="PP175" s="370"/>
      <c r="PQ175" s="370"/>
      <c r="PR175" s="370"/>
      <c r="PS175" s="370"/>
      <c r="PT175" s="370"/>
      <c r="PU175" s="370"/>
      <c r="PV175" s="370"/>
      <c r="PW175" s="370"/>
      <c r="PX175" s="370"/>
      <c r="PY175" s="370"/>
      <c r="PZ175" s="370"/>
      <c r="QA175" s="370"/>
      <c r="QB175" s="370"/>
      <c r="QC175" s="370"/>
      <c r="QD175" s="370"/>
      <c r="QE175" s="370"/>
      <c r="QF175" s="370"/>
      <c r="QG175" s="370"/>
      <c r="QH175" s="370"/>
      <c r="QI175" s="370"/>
      <c r="QJ175" s="370"/>
      <c r="QK175" s="370"/>
      <c r="QL175" s="370"/>
      <c r="QM175" s="370"/>
      <c r="QN175" s="370"/>
      <c r="QO175" s="370"/>
      <c r="QP175" s="370"/>
      <c r="QQ175" s="370"/>
      <c r="QR175" s="370"/>
      <c r="QS175" s="370"/>
      <c r="QT175" s="370"/>
      <c r="QU175" s="370"/>
      <c r="QV175" s="370"/>
      <c r="QW175" s="370"/>
      <c r="QX175" s="370"/>
      <c r="QY175" s="370"/>
      <c r="QZ175" s="370"/>
      <c r="RA175" s="370"/>
      <c r="RB175" s="370"/>
      <c r="RC175" s="370"/>
      <c r="RD175" s="370"/>
      <c r="RE175" s="370"/>
      <c r="RF175" s="370"/>
      <c r="RG175" s="370"/>
      <c r="RH175" s="370"/>
      <c r="RI175" s="370"/>
      <c r="RJ175" s="370"/>
      <c r="RK175" s="370"/>
      <c r="RL175" s="370"/>
      <c r="RM175" s="370"/>
      <c r="RN175" s="370"/>
      <c r="RO175" s="370"/>
      <c r="RP175" s="370"/>
      <c r="RQ175" s="370"/>
      <c r="RR175" s="370"/>
      <c r="RS175" s="370"/>
      <c r="RT175" s="370"/>
      <c r="RU175" s="370"/>
      <c r="RV175" s="370"/>
      <c r="RW175" s="370"/>
      <c r="RX175" s="370"/>
      <c r="RY175" s="370"/>
      <c r="RZ175" s="370"/>
      <c r="SA175" s="370"/>
      <c r="SB175" s="370"/>
      <c r="SC175" s="370"/>
      <c r="SD175" s="370"/>
      <c r="SE175" s="370"/>
      <c r="SF175" s="370"/>
      <c r="SG175" s="370"/>
      <c r="SH175" s="370"/>
      <c r="SI175" s="370"/>
      <c r="SJ175" s="370"/>
      <c r="SK175" s="370"/>
      <c r="SL175" s="370"/>
      <c r="SM175" s="370"/>
      <c r="SN175" s="370"/>
      <c r="SO175" s="370"/>
      <c r="SP175" s="370"/>
      <c r="SQ175" s="370"/>
      <c r="SR175" s="370"/>
      <c r="SS175" s="370"/>
      <c r="ST175" s="370"/>
      <c r="SU175" s="370"/>
      <c r="SV175" s="370"/>
      <c r="SW175" s="370"/>
      <c r="SX175" s="370"/>
      <c r="SY175" s="370"/>
      <c r="SZ175" s="370"/>
      <c r="TA175" s="370"/>
      <c r="TB175" s="370"/>
      <c r="TC175" s="370"/>
      <c r="TD175" s="370"/>
      <c r="TE175" s="370"/>
      <c r="TF175" s="370"/>
      <c r="TG175" s="370"/>
      <c r="TH175" s="370"/>
      <c r="TI175" s="370"/>
      <c r="TJ175" s="370"/>
      <c r="TK175" s="370"/>
      <c r="TL175" s="370"/>
      <c r="TM175" s="370"/>
      <c r="TN175" s="370"/>
      <c r="TO175" s="370"/>
      <c r="TP175" s="370"/>
      <c r="TQ175" s="370"/>
      <c r="TR175" s="370"/>
      <c r="TS175" s="370"/>
      <c r="TT175" s="370"/>
      <c r="TU175" s="370"/>
      <c r="TV175" s="370"/>
      <c r="TW175" s="370"/>
      <c r="TX175" s="370"/>
      <c r="TY175" s="370"/>
      <c r="TZ175" s="370"/>
      <c r="UA175" s="370"/>
      <c r="UB175" s="370"/>
      <c r="UC175" s="370"/>
      <c r="UD175" s="370"/>
      <c r="UE175" s="370"/>
      <c r="UF175" s="370"/>
      <c r="UG175" s="370"/>
      <c r="UH175" s="370"/>
      <c r="UI175" s="370"/>
      <c r="UJ175" s="370"/>
      <c r="UK175" s="370"/>
      <c r="UL175" s="370"/>
      <c r="UM175" s="370"/>
      <c r="UN175" s="370"/>
      <c r="UO175" s="370"/>
      <c r="UP175" s="370"/>
      <c r="UQ175" s="370"/>
      <c r="UR175" s="370"/>
      <c r="US175" s="370"/>
      <c r="UT175" s="370"/>
      <c r="UU175" s="370"/>
      <c r="UV175" s="370"/>
      <c r="UW175" s="370"/>
      <c r="UX175" s="370"/>
      <c r="UY175" s="370"/>
      <c r="UZ175" s="370"/>
      <c r="VA175" s="370"/>
      <c r="VB175" s="370"/>
      <c r="VC175" s="370"/>
      <c r="VD175" s="370"/>
      <c r="VE175" s="370"/>
      <c r="VF175" s="370"/>
      <c r="VG175" s="370"/>
      <c r="VH175" s="370"/>
      <c r="VI175" s="370"/>
      <c r="VJ175" s="370"/>
      <c r="VK175" s="370"/>
      <c r="VL175" s="370"/>
      <c r="VM175" s="370"/>
      <c r="VN175" s="370"/>
      <c r="VO175" s="370"/>
      <c r="VP175" s="370"/>
      <c r="VQ175" s="370"/>
      <c r="VR175" s="370"/>
      <c r="VS175" s="370"/>
      <c r="VT175" s="370"/>
      <c r="VU175" s="370"/>
      <c r="VV175" s="370"/>
      <c r="VW175" s="370"/>
      <c r="VX175" s="370"/>
      <c r="VY175" s="370"/>
      <c r="VZ175" s="370"/>
      <c r="WA175" s="370"/>
      <c r="WB175" s="370"/>
      <c r="WC175" s="370"/>
      <c r="WD175" s="370"/>
      <c r="WE175" s="370"/>
      <c r="WF175" s="370"/>
      <c r="WG175" s="370"/>
      <c r="WH175" s="370"/>
      <c r="WI175" s="370"/>
      <c r="WJ175" s="370"/>
      <c r="WK175" s="370"/>
      <c r="WL175" s="370"/>
      <c r="WM175" s="370"/>
      <c r="WN175" s="370"/>
      <c r="WO175" s="370"/>
      <c r="WP175" s="370"/>
      <c r="WQ175" s="370"/>
      <c r="WR175" s="370"/>
      <c r="WS175" s="370"/>
      <c r="WT175" s="370"/>
      <c r="WU175" s="370"/>
      <c r="WV175" s="370"/>
      <c r="WW175" s="370"/>
      <c r="WX175" s="370"/>
      <c r="WY175" s="370"/>
      <c r="WZ175" s="370"/>
      <c r="XA175" s="370"/>
      <c r="XB175" s="370"/>
      <c r="XC175" s="370"/>
      <c r="XD175" s="370"/>
      <c r="XE175" s="370"/>
      <c r="XF175" s="370"/>
      <c r="XG175" s="370"/>
      <c r="XH175" s="370"/>
      <c r="XI175" s="370"/>
      <c r="XJ175" s="370"/>
      <c r="XK175" s="370"/>
      <c r="XL175" s="370"/>
      <c r="XM175" s="370"/>
      <c r="XN175" s="370"/>
      <c r="XO175" s="370"/>
      <c r="XP175" s="370"/>
      <c r="XQ175" s="370"/>
      <c r="XR175" s="370"/>
      <c r="XS175" s="370"/>
      <c r="XT175" s="370"/>
      <c r="XU175" s="370"/>
      <c r="XV175" s="370"/>
      <c r="XW175" s="370"/>
      <c r="XX175" s="370"/>
      <c r="XY175" s="370"/>
      <c r="XZ175" s="370"/>
      <c r="YA175" s="370"/>
      <c r="YB175" s="370"/>
      <c r="YC175" s="370"/>
      <c r="YD175" s="370"/>
      <c r="YE175" s="370"/>
      <c r="YF175" s="370"/>
      <c r="YG175" s="370"/>
      <c r="YH175" s="370"/>
      <c r="YI175" s="370"/>
      <c r="YJ175" s="370"/>
      <c r="YK175" s="370"/>
      <c r="YL175" s="370"/>
      <c r="YM175" s="370"/>
      <c r="YN175" s="370"/>
      <c r="YO175" s="370"/>
      <c r="YP175" s="370"/>
      <c r="YQ175" s="370"/>
      <c r="YR175" s="370"/>
      <c r="YS175" s="370"/>
      <c r="YT175" s="370"/>
      <c r="YU175" s="370"/>
      <c r="YV175" s="370"/>
      <c r="YW175" s="370"/>
      <c r="YX175" s="370"/>
      <c r="YY175" s="370"/>
      <c r="YZ175" s="370"/>
      <c r="ZA175" s="370"/>
      <c r="ZB175" s="370"/>
      <c r="ZC175" s="370"/>
      <c r="ZD175" s="370"/>
      <c r="ZE175" s="370"/>
      <c r="ZF175" s="370"/>
      <c r="ZG175" s="370"/>
      <c r="ZH175" s="370"/>
      <c r="ZI175" s="370"/>
      <c r="ZJ175" s="370"/>
      <c r="ZK175" s="370"/>
      <c r="ZL175" s="370"/>
      <c r="ZM175" s="370"/>
      <c r="ZN175" s="370"/>
      <c r="ZO175" s="370"/>
      <c r="ZP175" s="370"/>
      <c r="ZQ175" s="370"/>
      <c r="ZR175" s="370"/>
      <c r="ZS175" s="370"/>
      <c r="ZT175" s="370"/>
      <c r="ZU175" s="370"/>
      <c r="ZV175" s="370"/>
      <c r="ZW175" s="370"/>
      <c r="ZX175" s="370"/>
      <c r="ZY175" s="370"/>
      <c r="ZZ175" s="370"/>
      <c r="AAA175" s="370"/>
      <c r="AAB175" s="370"/>
      <c r="AAC175" s="370"/>
      <c r="AAD175" s="370"/>
      <c r="AAE175" s="370"/>
      <c r="AAF175" s="370"/>
      <c r="AAG175" s="370"/>
      <c r="AAH175" s="370"/>
      <c r="AAI175" s="370"/>
      <c r="AAJ175" s="370"/>
      <c r="AAK175" s="370"/>
      <c r="AAL175" s="370"/>
      <c r="AAM175" s="370"/>
      <c r="AAN175" s="370"/>
      <c r="AAO175" s="370"/>
      <c r="AAP175" s="370"/>
      <c r="AAQ175" s="370"/>
      <c r="AAR175" s="370"/>
      <c r="AAS175" s="370"/>
      <c r="AAT175" s="370"/>
      <c r="AAU175" s="370"/>
      <c r="AAV175" s="370"/>
      <c r="AAW175" s="370"/>
      <c r="AAX175" s="370"/>
      <c r="AAY175" s="370"/>
      <c r="AAZ175" s="370"/>
      <c r="ABA175" s="370"/>
      <c r="ABB175" s="370"/>
      <c r="ABC175" s="370"/>
      <c r="ABD175" s="370"/>
      <c r="ABE175" s="370"/>
      <c r="ABF175" s="370"/>
      <c r="ABG175" s="370"/>
      <c r="ABH175" s="370"/>
      <c r="ABI175" s="370"/>
      <c r="ABJ175" s="370"/>
      <c r="ABK175" s="370"/>
      <c r="ABL175" s="370"/>
      <c r="ABM175" s="370"/>
      <c r="ABN175" s="370"/>
      <c r="ABO175" s="370"/>
      <c r="ABP175" s="370"/>
      <c r="ABQ175" s="370"/>
      <c r="ABR175" s="370"/>
      <c r="ABS175" s="370"/>
      <c r="ABT175" s="370"/>
      <c r="ABU175" s="370"/>
      <c r="ABV175" s="370"/>
      <c r="ABW175" s="370"/>
      <c r="ABX175" s="370"/>
      <c r="ABY175" s="370"/>
      <c r="ABZ175" s="370"/>
      <c r="ACA175" s="370"/>
      <c r="ACB175" s="370"/>
      <c r="ACC175" s="370"/>
      <c r="ACD175" s="370"/>
      <c r="ACE175" s="370"/>
      <c r="ACF175" s="370"/>
      <c r="ACG175" s="370"/>
      <c r="ACH175" s="370"/>
      <c r="ACI175" s="370"/>
      <c r="ACJ175" s="370"/>
      <c r="ACK175" s="370"/>
      <c r="ACL175" s="370"/>
      <c r="ACM175" s="370"/>
      <c r="ACN175" s="370"/>
      <c r="ACO175" s="370"/>
      <c r="ACP175" s="370"/>
      <c r="ACQ175" s="370"/>
      <c r="ACR175" s="370"/>
      <c r="ACS175" s="370"/>
      <c r="ACT175" s="370"/>
      <c r="ACU175" s="370"/>
      <c r="ACV175" s="370"/>
      <c r="ACW175" s="370"/>
      <c r="ACX175" s="370"/>
      <c r="ACY175" s="370"/>
      <c r="ACZ175" s="370"/>
      <c r="ADA175" s="370"/>
      <c r="ADB175" s="370"/>
      <c r="ADC175" s="370"/>
      <c r="ADD175" s="370"/>
      <c r="ADE175" s="370"/>
      <c r="ADF175" s="370"/>
      <c r="ADG175" s="370"/>
      <c r="ADH175" s="370"/>
      <c r="ADI175" s="370"/>
      <c r="ADJ175" s="370"/>
      <c r="ADK175" s="370"/>
      <c r="ADL175" s="370"/>
      <c r="ADM175" s="370"/>
      <c r="ADN175" s="370"/>
      <c r="ADO175" s="370"/>
      <c r="ADP175" s="370"/>
      <c r="ADQ175" s="370"/>
      <c r="ADR175" s="370"/>
      <c r="ADS175" s="370"/>
      <c r="ADT175" s="370"/>
      <c r="ADU175" s="370"/>
      <c r="ADV175" s="370"/>
      <c r="ADW175" s="370"/>
      <c r="ADX175" s="370"/>
      <c r="ADY175" s="370"/>
      <c r="ADZ175" s="370"/>
      <c r="AEA175" s="370"/>
      <c r="AEB175" s="370"/>
      <c r="AEC175" s="370"/>
      <c r="AED175" s="370"/>
      <c r="AEE175" s="370"/>
      <c r="AEF175" s="370"/>
      <c r="AEG175" s="370"/>
      <c r="AEH175" s="370"/>
      <c r="AEI175" s="370"/>
      <c r="AEJ175" s="370"/>
      <c r="AEK175" s="370"/>
      <c r="AEL175" s="370"/>
      <c r="AEM175" s="370"/>
      <c r="AEN175" s="370"/>
      <c r="AEO175" s="370"/>
      <c r="AEP175" s="370"/>
      <c r="AEQ175" s="370"/>
      <c r="AER175" s="370"/>
      <c r="AES175" s="370"/>
      <c r="AET175" s="370"/>
      <c r="AEU175" s="370"/>
      <c r="AEV175" s="370"/>
      <c r="AEW175" s="370"/>
      <c r="AEX175" s="370"/>
      <c r="AEY175" s="370"/>
      <c r="AEZ175" s="370"/>
      <c r="AFA175" s="370"/>
      <c r="AFB175" s="370"/>
      <c r="AFC175" s="370"/>
      <c r="AFD175" s="370"/>
      <c r="AFE175" s="370"/>
      <c r="AFF175" s="370"/>
      <c r="AFG175" s="370"/>
      <c r="AFH175" s="370"/>
      <c r="AFI175" s="370"/>
      <c r="AFJ175" s="370"/>
      <c r="AFK175" s="370"/>
      <c r="AFL175" s="370"/>
      <c r="AFM175" s="370"/>
      <c r="AFN175" s="370"/>
      <c r="AFO175" s="370"/>
      <c r="AFP175" s="370"/>
      <c r="AFQ175" s="370"/>
      <c r="AFR175" s="370"/>
      <c r="AFS175" s="370"/>
      <c r="AFT175" s="370"/>
      <c r="AFU175" s="370"/>
      <c r="AFV175" s="370"/>
      <c r="AFW175" s="370"/>
      <c r="AFX175" s="370"/>
      <c r="AFY175" s="370"/>
      <c r="AFZ175" s="370"/>
      <c r="AGA175" s="370"/>
      <c r="AGB175" s="370"/>
      <c r="AGC175" s="370"/>
      <c r="AGD175" s="370"/>
      <c r="AGE175" s="370"/>
      <c r="AGF175" s="370"/>
      <c r="AGG175" s="370"/>
      <c r="AGH175" s="370"/>
      <c r="AGI175" s="370"/>
      <c r="AGJ175" s="370"/>
      <c r="AGK175" s="370"/>
      <c r="AGL175" s="370"/>
      <c r="AGM175" s="370"/>
      <c r="AGN175" s="370"/>
      <c r="AGO175" s="370"/>
      <c r="AGP175" s="370"/>
      <c r="AGQ175" s="370"/>
      <c r="AGR175" s="370"/>
      <c r="AGS175" s="370"/>
      <c r="AGT175" s="370"/>
      <c r="AGU175" s="370"/>
      <c r="AGV175" s="370"/>
      <c r="AGW175" s="370"/>
      <c r="AGX175" s="370"/>
      <c r="AGY175" s="370"/>
      <c r="AGZ175" s="370"/>
      <c r="AHA175" s="370"/>
      <c r="AHB175" s="370"/>
      <c r="AHC175" s="370"/>
      <c r="AHD175" s="370"/>
      <c r="AHE175" s="370"/>
      <c r="AHF175" s="370"/>
      <c r="AHG175" s="370"/>
      <c r="AHH175" s="370"/>
      <c r="AHI175" s="370"/>
      <c r="AHJ175" s="370"/>
      <c r="AHK175" s="370"/>
      <c r="AHL175" s="370"/>
      <c r="AHM175" s="370"/>
      <c r="AHN175" s="370"/>
      <c r="AHO175" s="370"/>
      <c r="AHP175" s="370"/>
      <c r="AHQ175" s="370"/>
      <c r="AHR175" s="370"/>
      <c r="AHS175" s="370"/>
      <c r="AHT175" s="370"/>
      <c r="AHU175" s="370"/>
      <c r="AHV175" s="370"/>
      <c r="AHW175" s="370"/>
      <c r="AHX175" s="370"/>
      <c r="AHY175" s="370"/>
      <c r="AHZ175" s="370"/>
      <c r="AIA175" s="370"/>
      <c r="AIB175" s="370"/>
      <c r="AIC175" s="370"/>
      <c r="AID175" s="370"/>
      <c r="AIE175" s="370"/>
      <c r="AIF175" s="370"/>
      <c r="AIG175" s="370"/>
      <c r="AIH175" s="370"/>
      <c r="AII175" s="370"/>
      <c r="AIJ175" s="370"/>
      <c r="AIK175" s="370"/>
      <c r="AIL175" s="370"/>
      <c r="AIM175" s="370"/>
      <c r="AIN175" s="370"/>
      <c r="AIO175" s="370"/>
      <c r="AIP175" s="370"/>
      <c r="AIQ175" s="370"/>
      <c r="AIR175" s="370"/>
      <c r="AIS175" s="370"/>
      <c r="AIT175" s="370"/>
      <c r="AIU175" s="370"/>
      <c r="AIV175" s="370"/>
      <c r="AIW175" s="370"/>
      <c r="AIX175" s="370"/>
      <c r="AIY175" s="370"/>
      <c r="AIZ175" s="370"/>
      <c r="AJA175" s="370"/>
      <c r="AJB175" s="370"/>
      <c r="AJC175" s="370"/>
      <c r="AJD175" s="370"/>
      <c r="AJE175" s="370"/>
      <c r="AJF175" s="370"/>
      <c r="AJG175" s="370"/>
      <c r="AJH175" s="370"/>
      <c r="AJI175" s="370"/>
      <c r="AJJ175" s="370"/>
      <c r="AJK175" s="370"/>
      <c r="AJL175" s="370"/>
      <c r="AJM175" s="370"/>
      <c r="AJN175" s="370"/>
      <c r="AJO175" s="370"/>
      <c r="AJP175" s="370"/>
      <c r="AJQ175" s="370"/>
      <c r="AJR175" s="370"/>
      <c r="AJS175" s="370"/>
      <c r="AJT175" s="370"/>
      <c r="AJU175" s="370"/>
      <c r="AJV175" s="370"/>
      <c r="AJW175" s="370"/>
      <c r="AJX175" s="370"/>
      <c r="AJY175" s="370"/>
      <c r="AJZ175" s="370"/>
      <c r="AKA175" s="370"/>
      <c r="AKB175" s="370"/>
      <c r="AKC175" s="370"/>
      <c r="AKD175" s="370"/>
      <c r="AKE175" s="370"/>
      <c r="AKF175" s="370"/>
      <c r="AKG175" s="370"/>
      <c r="AKH175" s="370"/>
      <c r="AKI175" s="370"/>
      <c r="AKJ175" s="370"/>
      <c r="AKK175" s="370"/>
      <c r="AKL175" s="370"/>
      <c r="AKM175" s="370"/>
      <c r="AKN175" s="370"/>
      <c r="AKO175" s="370"/>
      <c r="AKP175" s="370"/>
      <c r="AKQ175" s="370"/>
      <c r="AKR175" s="370"/>
      <c r="AKS175" s="370"/>
      <c r="AKT175" s="370"/>
      <c r="AKU175" s="370"/>
      <c r="AKV175" s="370"/>
      <c r="AKW175" s="370"/>
      <c r="AKX175" s="370"/>
      <c r="AKY175" s="370"/>
      <c r="AKZ175" s="370"/>
      <c r="ALA175" s="370"/>
      <c r="ALB175" s="370"/>
      <c r="ALC175" s="370"/>
      <c r="ALD175" s="370"/>
    </row>
    <row r="176" spans="1:992" s="253" customFormat="1" ht="21.75" customHeight="1">
      <c r="A176" s="2421"/>
      <c r="B176" s="2828"/>
      <c r="C176" s="2421"/>
      <c r="D176" s="709" t="s">
        <v>305</v>
      </c>
      <c r="E176" s="375">
        <v>0</v>
      </c>
      <c r="F176" s="374">
        <v>0</v>
      </c>
      <c r="G176" s="2385"/>
      <c r="H176" s="2821"/>
      <c r="I176" s="2391"/>
      <c r="J176" s="2391"/>
      <c r="K176" s="2391"/>
      <c r="L176" s="2792"/>
      <c r="M176" s="580"/>
      <c r="N176" s="370"/>
      <c r="O176" s="370"/>
      <c r="P176" s="370"/>
      <c r="Q176" s="370"/>
      <c r="R176" s="370"/>
      <c r="S176" s="370"/>
      <c r="T176" s="370"/>
      <c r="U176" s="370"/>
      <c r="V176" s="370"/>
      <c r="W176" s="370"/>
      <c r="X176" s="370"/>
      <c r="Y176" s="370"/>
      <c r="Z176" s="370"/>
      <c r="AA176" s="370"/>
      <c r="AB176" s="370"/>
      <c r="AC176" s="370"/>
      <c r="AD176" s="370"/>
      <c r="AE176" s="370"/>
      <c r="AF176" s="370"/>
      <c r="AG176" s="370"/>
      <c r="AH176" s="370"/>
      <c r="AI176" s="370"/>
      <c r="AJ176" s="370"/>
      <c r="AK176" s="370"/>
      <c r="AL176" s="370"/>
      <c r="AM176" s="370"/>
      <c r="AN176" s="370"/>
      <c r="AO176" s="370"/>
      <c r="AP176" s="370"/>
      <c r="AQ176" s="370"/>
      <c r="AR176" s="370"/>
      <c r="AS176" s="370"/>
      <c r="AT176" s="370"/>
      <c r="AU176" s="370"/>
      <c r="AV176" s="370"/>
      <c r="AW176" s="370"/>
      <c r="AX176" s="370"/>
      <c r="AY176" s="370"/>
      <c r="AZ176" s="370"/>
      <c r="BA176" s="370"/>
      <c r="BB176" s="370"/>
      <c r="BC176" s="370"/>
      <c r="BD176" s="370"/>
      <c r="BE176" s="370"/>
      <c r="BF176" s="370"/>
      <c r="BG176" s="370"/>
      <c r="BH176" s="370"/>
      <c r="BI176" s="370"/>
      <c r="BJ176" s="370"/>
      <c r="BK176" s="370"/>
      <c r="BL176" s="370"/>
      <c r="BM176" s="370"/>
      <c r="BN176" s="370"/>
      <c r="BO176" s="370"/>
      <c r="BP176" s="370"/>
      <c r="BQ176" s="370"/>
      <c r="BR176" s="370"/>
      <c r="BS176" s="370"/>
      <c r="BT176" s="370"/>
      <c r="BU176" s="370"/>
      <c r="BV176" s="370"/>
      <c r="BW176" s="370"/>
      <c r="BX176" s="370"/>
      <c r="BY176" s="370"/>
      <c r="BZ176" s="370"/>
      <c r="CA176" s="370"/>
      <c r="CB176" s="370"/>
      <c r="CC176" s="370"/>
      <c r="CD176" s="370"/>
      <c r="CE176" s="370"/>
      <c r="CF176" s="370"/>
      <c r="CG176" s="370"/>
      <c r="CH176" s="370"/>
      <c r="CI176" s="370"/>
      <c r="CJ176" s="370"/>
      <c r="CK176" s="370"/>
      <c r="CL176" s="370"/>
      <c r="CM176" s="370"/>
      <c r="CN176" s="370"/>
      <c r="CO176" s="370"/>
      <c r="CP176" s="370"/>
      <c r="CQ176" s="370"/>
      <c r="CR176" s="370"/>
      <c r="CS176" s="370"/>
      <c r="CT176" s="370"/>
      <c r="CU176" s="370"/>
      <c r="CV176" s="370"/>
      <c r="CW176" s="370"/>
      <c r="CX176" s="370"/>
      <c r="CY176" s="370"/>
      <c r="CZ176" s="370"/>
      <c r="DA176" s="370"/>
      <c r="DB176" s="370"/>
      <c r="DC176" s="370"/>
      <c r="DD176" s="370"/>
      <c r="DE176" s="370"/>
      <c r="DF176" s="370"/>
      <c r="DG176" s="370"/>
      <c r="DH176" s="370"/>
      <c r="DI176" s="370"/>
      <c r="DJ176" s="370"/>
      <c r="DK176" s="370"/>
      <c r="DL176" s="370"/>
      <c r="DM176" s="370"/>
      <c r="DN176" s="370"/>
      <c r="DO176" s="370"/>
      <c r="DP176" s="370"/>
      <c r="DQ176" s="370"/>
      <c r="DR176" s="370"/>
      <c r="DS176" s="370"/>
      <c r="DT176" s="370"/>
      <c r="DU176" s="370"/>
      <c r="DV176" s="370"/>
      <c r="DW176" s="370"/>
      <c r="DX176" s="370"/>
      <c r="DY176" s="370"/>
      <c r="DZ176" s="370"/>
      <c r="EA176" s="370"/>
      <c r="EB176" s="370"/>
      <c r="EC176" s="370"/>
      <c r="ED176" s="370"/>
      <c r="EE176" s="370"/>
      <c r="EF176" s="370"/>
      <c r="EG176" s="370"/>
      <c r="EH176" s="370"/>
      <c r="EI176" s="370"/>
      <c r="EJ176" s="370"/>
      <c r="EK176" s="370"/>
      <c r="EL176" s="370"/>
      <c r="EM176" s="370"/>
      <c r="EN176" s="370"/>
      <c r="EO176" s="370"/>
      <c r="EP176" s="370"/>
      <c r="EQ176" s="370"/>
      <c r="ER176" s="370"/>
      <c r="ES176" s="370"/>
      <c r="ET176" s="370"/>
      <c r="EU176" s="370"/>
      <c r="EV176" s="370"/>
      <c r="EW176" s="370"/>
      <c r="EX176" s="370"/>
      <c r="EY176" s="370"/>
      <c r="EZ176" s="370"/>
      <c r="FA176" s="370"/>
      <c r="FB176" s="370"/>
      <c r="FC176" s="370"/>
      <c r="FD176" s="370"/>
      <c r="FE176" s="370"/>
      <c r="FF176" s="370"/>
      <c r="FG176" s="370"/>
      <c r="FH176" s="370"/>
      <c r="FI176" s="370"/>
      <c r="FJ176" s="370"/>
      <c r="FK176" s="370"/>
      <c r="FL176" s="370"/>
      <c r="FM176" s="370"/>
      <c r="FN176" s="370"/>
      <c r="FO176" s="370"/>
      <c r="FP176" s="370"/>
      <c r="FQ176" s="370"/>
      <c r="FR176" s="370"/>
      <c r="FS176" s="370"/>
      <c r="FT176" s="370"/>
      <c r="FU176" s="370"/>
      <c r="FV176" s="370"/>
      <c r="FW176" s="370"/>
      <c r="FX176" s="370"/>
      <c r="FY176" s="370"/>
      <c r="FZ176" s="370"/>
      <c r="GA176" s="370"/>
      <c r="GB176" s="370"/>
      <c r="GC176" s="370"/>
      <c r="GD176" s="370"/>
      <c r="GE176" s="370"/>
      <c r="GF176" s="370"/>
      <c r="GG176" s="370"/>
      <c r="GH176" s="370"/>
      <c r="GI176" s="370"/>
      <c r="GJ176" s="370"/>
      <c r="GK176" s="370"/>
      <c r="GL176" s="370"/>
      <c r="GM176" s="370"/>
      <c r="GN176" s="370"/>
      <c r="GO176" s="370"/>
      <c r="GP176" s="370"/>
      <c r="GQ176" s="370"/>
      <c r="GR176" s="370"/>
      <c r="GS176" s="370"/>
      <c r="GT176" s="370"/>
      <c r="GU176" s="370"/>
      <c r="GV176" s="370"/>
      <c r="GW176" s="370"/>
      <c r="GX176" s="370"/>
      <c r="GY176" s="370"/>
      <c r="GZ176" s="370"/>
      <c r="HA176" s="370"/>
      <c r="HB176" s="370"/>
      <c r="HC176" s="370"/>
      <c r="HD176" s="370"/>
      <c r="HE176" s="370"/>
      <c r="HF176" s="370"/>
      <c r="HG176" s="370"/>
      <c r="HH176" s="370"/>
      <c r="HI176" s="370"/>
      <c r="HJ176" s="370"/>
      <c r="HK176" s="370"/>
      <c r="HL176" s="370"/>
      <c r="HM176" s="370"/>
      <c r="HN176" s="370"/>
      <c r="HO176" s="370"/>
      <c r="HP176" s="370"/>
      <c r="HQ176" s="370"/>
      <c r="HR176" s="370"/>
      <c r="HS176" s="370"/>
      <c r="HT176" s="370"/>
      <c r="HU176" s="370"/>
      <c r="HV176" s="370"/>
      <c r="HW176" s="370"/>
      <c r="HX176" s="370"/>
      <c r="HY176" s="370"/>
      <c r="HZ176" s="370"/>
      <c r="IA176" s="370"/>
      <c r="IB176" s="370"/>
      <c r="IC176" s="370"/>
      <c r="ID176" s="370"/>
      <c r="IE176" s="370"/>
      <c r="IF176" s="370"/>
      <c r="IG176" s="370"/>
      <c r="IH176" s="370"/>
      <c r="II176" s="370"/>
      <c r="IJ176" s="370"/>
      <c r="IK176" s="370"/>
      <c r="IL176" s="370"/>
      <c r="IM176" s="370"/>
      <c r="IN176" s="370"/>
      <c r="IO176" s="370"/>
      <c r="IP176" s="370"/>
      <c r="IQ176" s="370"/>
      <c r="IR176" s="370"/>
      <c r="IS176" s="370"/>
      <c r="IT176" s="370"/>
      <c r="IU176" s="370"/>
      <c r="IV176" s="370"/>
      <c r="IW176" s="370"/>
      <c r="IX176" s="370"/>
      <c r="IY176" s="370"/>
      <c r="IZ176" s="370"/>
      <c r="JA176" s="370"/>
      <c r="JB176" s="370"/>
      <c r="JC176" s="370"/>
      <c r="JD176" s="370"/>
      <c r="JE176" s="370"/>
      <c r="JF176" s="370"/>
      <c r="JG176" s="370"/>
      <c r="JH176" s="370"/>
      <c r="JI176" s="370"/>
      <c r="JJ176" s="370"/>
      <c r="JK176" s="370"/>
      <c r="JL176" s="370"/>
      <c r="JM176" s="370"/>
      <c r="JN176" s="370"/>
      <c r="JO176" s="370"/>
      <c r="JP176" s="370"/>
      <c r="JQ176" s="370"/>
      <c r="JR176" s="370"/>
      <c r="JS176" s="370"/>
      <c r="JT176" s="370"/>
      <c r="JU176" s="370"/>
      <c r="JV176" s="370"/>
      <c r="JW176" s="370"/>
      <c r="JX176" s="370"/>
      <c r="JY176" s="370"/>
      <c r="JZ176" s="370"/>
      <c r="KA176" s="370"/>
      <c r="KB176" s="370"/>
      <c r="KC176" s="370"/>
      <c r="KD176" s="370"/>
      <c r="KE176" s="370"/>
      <c r="KF176" s="370"/>
      <c r="KG176" s="370"/>
      <c r="KH176" s="370"/>
      <c r="KI176" s="370"/>
      <c r="KJ176" s="370"/>
      <c r="KK176" s="370"/>
      <c r="KL176" s="370"/>
      <c r="KM176" s="370"/>
      <c r="KN176" s="370"/>
      <c r="KO176" s="370"/>
      <c r="KP176" s="370"/>
      <c r="KQ176" s="370"/>
      <c r="KR176" s="370"/>
      <c r="KS176" s="370"/>
      <c r="KT176" s="370"/>
      <c r="KU176" s="370"/>
      <c r="KV176" s="370"/>
      <c r="KW176" s="370"/>
      <c r="KX176" s="370"/>
      <c r="KY176" s="370"/>
      <c r="KZ176" s="370"/>
      <c r="LA176" s="370"/>
      <c r="LB176" s="370"/>
      <c r="LC176" s="370"/>
      <c r="LD176" s="370"/>
      <c r="LE176" s="370"/>
      <c r="LF176" s="370"/>
      <c r="LG176" s="370"/>
      <c r="LH176" s="370"/>
      <c r="LI176" s="370"/>
      <c r="LJ176" s="370"/>
      <c r="LK176" s="370"/>
      <c r="LL176" s="370"/>
      <c r="LM176" s="370"/>
      <c r="LN176" s="370"/>
      <c r="LO176" s="370"/>
      <c r="LP176" s="370"/>
      <c r="LQ176" s="370"/>
      <c r="LR176" s="370"/>
      <c r="LS176" s="370"/>
      <c r="LT176" s="370"/>
      <c r="LU176" s="370"/>
      <c r="LV176" s="370"/>
      <c r="LW176" s="370"/>
      <c r="LX176" s="370"/>
      <c r="LY176" s="370"/>
      <c r="LZ176" s="370"/>
      <c r="MA176" s="370"/>
      <c r="MB176" s="370"/>
      <c r="MC176" s="370"/>
      <c r="MD176" s="370"/>
      <c r="ME176" s="370"/>
      <c r="MF176" s="370"/>
      <c r="MG176" s="370"/>
      <c r="MH176" s="370"/>
      <c r="MI176" s="370"/>
      <c r="MJ176" s="370"/>
      <c r="MK176" s="370"/>
      <c r="ML176" s="370"/>
      <c r="MM176" s="370"/>
      <c r="MN176" s="370"/>
      <c r="MO176" s="370"/>
      <c r="MP176" s="370"/>
      <c r="MQ176" s="370"/>
      <c r="MR176" s="370"/>
      <c r="MS176" s="370"/>
      <c r="MT176" s="370"/>
      <c r="MU176" s="370"/>
      <c r="MV176" s="370"/>
      <c r="MW176" s="370"/>
      <c r="MX176" s="370"/>
      <c r="MY176" s="370"/>
      <c r="MZ176" s="370"/>
      <c r="NA176" s="370"/>
      <c r="NB176" s="370"/>
      <c r="NC176" s="370"/>
      <c r="ND176" s="370"/>
      <c r="NE176" s="370"/>
      <c r="NF176" s="370"/>
      <c r="NG176" s="370"/>
      <c r="NH176" s="370"/>
      <c r="NI176" s="370"/>
      <c r="NJ176" s="370"/>
      <c r="NK176" s="370"/>
      <c r="NL176" s="370"/>
      <c r="NM176" s="370"/>
      <c r="NN176" s="370"/>
      <c r="NO176" s="370"/>
      <c r="NP176" s="370"/>
      <c r="NQ176" s="370"/>
      <c r="NR176" s="370"/>
      <c r="NS176" s="370"/>
      <c r="NT176" s="370"/>
      <c r="NU176" s="370"/>
      <c r="NV176" s="370"/>
      <c r="NW176" s="370"/>
      <c r="NX176" s="370"/>
      <c r="NY176" s="370"/>
      <c r="NZ176" s="370"/>
      <c r="OA176" s="370"/>
      <c r="OB176" s="370"/>
      <c r="OC176" s="370"/>
      <c r="OD176" s="370"/>
      <c r="OE176" s="370"/>
      <c r="OF176" s="370"/>
      <c r="OG176" s="370"/>
      <c r="OH176" s="370"/>
      <c r="OI176" s="370"/>
      <c r="OJ176" s="370"/>
      <c r="OK176" s="370"/>
      <c r="OL176" s="370"/>
      <c r="OM176" s="370"/>
      <c r="ON176" s="370"/>
      <c r="OO176" s="370"/>
      <c r="OP176" s="370"/>
      <c r="OQ176" s="370"/>
      <c r="OR176" s="370"/>
      <c r="OS176" s="370"/>
      <c r="OT176" s="370"/>
      <c r="OU176" s="370"/>
      <c r="OV176" s="370"/>
      <c r="OW176" s="370"/>
      <c r="OX176" s="370"/>
      <c r="OY176" s="370"/>
      <c r="OZ176" s="370"/>
      <c r="PA176" s="370"/>
      <c r="PB176" s="370"/>
      <c r="PC176" s="370"/>
      <c r="PD176" s="370"/>
      <c r="PE176" s="370"/>
      <c r="PF176" s="370"/>
      <c r="PG176" s="370"/>
      <c r="PH176" s="370"/>
      <c r="PI176" s="370"/>
      <c r="PJ176" s="370"/>
      <c r="PK176" s="370"/>
      <c r="PL176" s="370"/>
      <c r="PM176" s="370"/>
      <c r="PN176" s="370"/>
      <c r="PO176" s="370"/>
      <c r="PP176" s="370"/>
      <c r="PQ176" s="370"/>
      <c r="PR176" s="370"/>
      <c r="PS176" s="370"/>
      <c r="PT176" s="370"/>
      <c r="PU176" s="370"/>
      <c r="PV176" s="370"/>
      <c r="PW176" s="370"/>
      <c r="PX176" s="370"/>
      <c r="PY176" s="370"/>
      <c r="PZ176" s="370"/>
      <c r="QA176" s="370"/>
      <c r="QB176" s="370"/>
      <c r="QC176" s="370"/>
      <c r="QD176" s="370"/>
      <c r="QE176" s="370"/>
      <c r="QF176" s="370"/>
      <c r="QG176" s="370"/>
      <c r="QH176" s="370"/>
      <c r="QI176" s="370"/>
      <c r="QJ176" s="370"/>
      <c r="QK176" s="370"/>
      <c r="QL176" s="370"/>
      <c r="QM176" s="370"/>
      <c r="QN176" s="370"/>
      <c r="QO176" s="370"/>
      <c r="QP176" s="370"/>
      <c r="QQ176" s="370"/>
      <c r="QR176" s="370"/>
      <c r="QS176" s="370"/>
      <c r="QT176" s="370"/>
      <c r="QU176" s="370"/>
      <c r="QV176" s="370"/>
      <c r="QW176" s="370"/>
      <c r="QX176" s="370"/>
      <c r="QY176" s="370"/>
      <c r="QZ176" s="370"/>
      <c r="RA176" s="370"/>
      <c r="RB176" s="370"/>
      <c r="RC176" s="370"/>
      <c r="RD176" s="370"/>
      <c r="RE176" s="370"/>
      <c r="RF176" s="370"/>
      <c r="RG176" s="370"/>
      <c r="RH176" s="370"/>
      <c r="RI176" s="370"/>
      <c r="RJ176" s="370"/>
      <c r="RK176" s="370"/>
      <c r="RL176" s="370"/>
      <c r="RM176" s="370"/>
      <c r="RN176" s="370"/>
      <c r="RO176" s="370"/>
      <c r="RP176" s="370"/>
      <c r="RQ176" s="370"/>
      <c r="RR176" s="370"/>
      <c r="RS176" s="370"/>
      <c r="RT176" s="370"/>
      <c r="RU176" s="370"/>
      <c r="RV176" s="370"/>
      <c r="RW176" s="370"/>
      <c r="RX176" s="370"/>
      <c r="RY176" s="370"/>
      <c r="RZ176" s="370"/>
      <c r="SA176" s="370"/>
      <c r="SB176" s="370"/>
      <c r="SC176" s="370"/>
      <c r="SD176" s="370"/>
      <c r="SE176" s="370"/>
      <c r="SF176" s="370"/>
      <c r="SG176" s="370"/>
      <c r="SH176" s="370"/>
      <c r="SI176" s="370"/>
      <c r="SJ176" s="370"/>
      <c r="SK176" s="370"/>
      <c r="SL176" s="370"/>
      <c r="SM176" s="370"/>
      <c r="SN176" s="370"/>
      <c r="SO176" s="370"/>
      <c r="SP176" s="370"/>
      <c r="SQ176" s="370"/>
      <c r="SR176" s="370"/>
      <c r="SS176" s="370"/>
      <c r="ST176" s="370"/>
      <c r="SU176" s="370"/>
      <c r="SV176" s="370"/>
      <c r="SW176" s="370"/>
      <c r="SX176" s="370"/>
      <c r="SY176" s="370"/>
      <c r="SZ176" s="370"/>
      <c r="TA176" s="370"/>
      <c r="TB176" s="370"/>
      <c r="TC176" s="370"/>
      <c r="TD176" s="370"/>
      <c r="TE176" s="370"/>
      <c r="TF176" s="370"/>
      <c r="TG176" s="370"/>
      <c r="TH176" s="370"/>
      <c r="TI176" s="370"/>
      <c r="TJ176" s="370"/>
      <c r="TK176" s="370"/>
      <c r="TL176" s="370"/>
      <c r="TM176" s="370"/>
      <c r="TN176" s="370"/>
      <c r="TO176" s="370"/>
      <c r="TP176" s="370"/>
      <c r="TQ176" s="370"/>
      <c r="TR176" s="370"/>
      <c r="TS176" s="370"/>
      <c r="TT176" s="370"/>
      <c r="TU176" s="370"/>
      <c r="TV176" s="370"/>
      <c r="TW176" s="370"/>
      <c r="TX176" s="370"/>
      <c r="TY176" s="370"/>
      <c r="TZ176" s="370"/>
      <c r="UA176" s="370"/>
      <c r="UB176" s="370"/>
      <c r="UC176" s="370"/>
      <c r="UD176" s="370"/>
      <c r="UE176" s="370"/>
      <c r="UF176" s="370"/>
      <c r="UG176" s="370"/>
      <c r="UH176" s="370"/>
      <c r="UI176" s="370"/>
      <c r="UJ176" s="370"/>
      <c r="UK176" s="370"/>
      <c r="UL176" s="370"/>
      <c r="UM176" s="370"/>
      <c r="UN176" s="370"/>
      <c r="UO176" s="370"/>
      <c r="UP176" s="370"/>
      <c r="UQ176" s="370"/>
      <c r="UR176" s="370"/>
      <c r="US176" s="370"/>
      <c r="UT176" s="370"/>
      <c r="UU176" s="370"/>
      <c r="UV176" s="370"/>
      <c r="UW176" s="370"/>
      <c r="UX176" s="370"/>
      <c r="UY176" s="370"/>
      <c r="UZ176" s="370"/>
      <c r="VA176" s="370"/>
      <c r="VB176" s="370"/>
      <c r="VC176" s="370"/>
      <c r="VD176" s="370"/>
      <c r="VE176" s="370"/>
      <c r="VF176" s="370"/>
      <c r="VG176" s="370"/>
      <c r="VH176" s="370"/>
      <c r="VI176" s="370"/>
      <c r="VJ176" s="370"/>
      <c r="VK176" s="370"/>
      <c r="VL176" s="370"/>
      <c r="VM176" s="370"/>
      <c r="VN176" s="370"/>
      <c r="VO176" s="370"/>
      <c r="VP176" s="370"/>
      <c r="VQ176" s="370"/>
      <c r="VR176" s="370"/>
      <c r="VS176" s="370"/>
      <c r="VT176" s="370"/>
      <c r="VU176" s="370"/>
      <c r="VV176" s="370"/>
      <c r="VW176" s="370"/>
      <c r="VX176" s="370"/>
      <c r="VY176" s="370"/>
      <c r="VZ176" s="370"/>
      <c r="WA176" s="370"/>
      <c r="WB176" s="370"/>
      <c r="WC176" s="370"/>
      <c r="WD176" s="370"/>
      <c r="WE176" s="370"/>
      <c r="WF176" s="370"/>
      <c r="WG176" s="370"/>
      <c r="WH176" s="370"/>
      <c r="WI176" s="370"/>
      <c r="WJ176" s="370"/>
      <c r="WK176" s="370"/>
      <c r="WL176" s="370"/>
      <c r="WM176" s="370"/>
      <c r="WN176" s="370"/>
      <c r="WO176" s="370"/>
      <c r="WP176" s="370"/>
      <c r="WQ176" s="370"/>
      <c r="WR176" s="370"/>
      <c r="WS176" s="370"/>
      <c r="WT176" s="370"/>
      <c r="WU176" s="370"/>
      <c r="WV176" s="370"/>
      <c r="WW176" s="370"/>
      <c r="WX176" s="370"/>
      <c r="WY176" s="370"/>
      <c r="WZ176" s="370"/>
      <c r="XA176" s="370"/>
      <c r="XB176" s="370"/>
      <c r="XC176" s="370"/>
      <c r="XD176" s="370"/>
      <c r="XE176" s="370"/>
      <c r="XF176" s="370"/>
      <c r="XG176" s="370"/>
      <c r="XH176" s="370"/>
      <c r="XI176" s="370"/>
      <c r="XJ176" s="370"/>
      <c r="XK176" s="370"/>
      <c r="XL176" s="370"/>
      <c r="XM176" s="370"/>
      <c r="XN176" s="370"/>
      <c r="XO176" s="370"/>
      <c r="XP176" s="370"/>
      <c r="XQ176" s="370"/>
      <c r="XR176" s="370"/>
      <c r="XS176" s="370"/>
      <c r="XT176" s="370"/>
      <c r="XU176" s="370"/>
      <c r="XV176" s="370"/>
      <c r="XW176" s="370"/>
      <c r="XX176" s="370"/>
      <c r="XY176" s="370"/>
      <c r="XZ176" s="370"/>
      <c r="YA176" s="370"/>
      <c r="YB176" s="370"/>
      <c r="YC176" s="370"/>
      <c r="YD176" s="370"/>
      <c r="YE176" s="370"/>
      <c r="YF176" s="370"/>
      <c r="YG176" s="370"/>
      <c r="YH176" s="370"/>
      <c r="YI176" s="370"/>
      <c r="YJ176" s="370"/>
      <c r="YK176" s="370"/>
      <c r="YL176" s="370"/>
      <c r="YM176" s="370"/>
      <c r="YN176" s="370"/>
      <c r="YO176" s="370"/>
      <c r="YP176" s="370"/>
      <c r="YQ176" s="370"/>
      <c r="YR176" s="370"/>
      <c r="YS176" s="370"/>
      <c r="YT176" s="370"/>
      <c r="YU176" s="370"/>
      <c r="YV176" s="370"/>
      <c r="YW176" s="370"/>
      <c r="YX176" s="370"/>
      <c r="YY176" s="370"/>
      <c r="YZ176" s="370"/>
      <c r="ZA176" s="370"/>
      <c r="ZB176" s="370"/>
      <c r="ZC176" s="370"/>
      <c r="ZD176" s="370"/>
      <c r="ZE176" s="370"/>
      <c r="ZF176" s="370"/>
      <c r="ZG176" s="370"/>
      <c r="ZH176" s="370"/>
      <c r="ZI176" s="370"/>
      <c r="ZJ176" s="370"/>
      <c r="ZK176" s="370"/>
      <c r="ZL176" s="370"/>
      <c r="ZM176" s="370"/>
      <c r="ZN176" s="370"/>
      <c r="ZO176" s="370"/>
      <c r="ZP176" s="370"/>
      <c r="ZQ176" s="370"/>
      <c r="ZR176" s="370"/>
      <c r="ZS176" s="370"/>
      <c r="ZT176" s="370"/>
      <c r="ZU176" s="370"/>
      <c r="ZV176" s="370"/>
      <c r="ZW176" s="370"/>
      <c r="ZX176" s="370"/>
      <c r="ZY176" s="370"/>
      <c r="ZZ176" s="370"/>
      <c r="AAA176" s="370"/>
      <c r="AAB176" s="370"/>
      <c r="AAC176" s="370"/>
      <c r="AAD176" s="370"/>
      <c r="AAE176" s="370"/>
      <c r="AAF176" s="370"/>
      <c r="AAG176" s="370"/>
      <c r="AAH176" s="370"/>
      <c r="AAI176" s="370"/>
      <c r="AAJ176" s="370"/>
      <c r="AAK176" s="370"/>
      <c r="AAL176" s="370"/>
      <c r="AAM176" s="370"/>
      <c r="AAN176" s="370"/>
      <c r="AAO176" s="370"/>
      <c r="AAP176" s="370"/>
      <c r="AAQ176" s="370"/>
      <c r="AAR176" s="370"/>
      <c r="AAS176" s="370"/>
      <c r="AAT176" s="370"/>
      <c r="AAU176" s="370"/>
      <c r="AAV176" s="370"/>
      <c r="AAW176" s="370"/>
      <c r="AAX176" s="370"/>
      <c r="AAY176" s="370"/>
      <c r="AAZ176" s="370"/>
      <c r="ABA176" s="370"/>
      <c r="ABB176" s="370"/>
      <c r="ABC176" s="370"/>
      <c r="ABD176" s="370"/>
      <c r="ABE176" s="370"/>
      <c r="ABF176" s="370"/>
      <c r="ABG176" s="370"/>
      <c r="ABH176" s="370"/>
      <c r="ABI176" s="370"/>
      <c r="ABJ176" s="370"/>
      <c r="ABK176" s="370"/>
      <c r="ABL176" s="370"/>
      <c r="ABM176" s="370"/>
      <c r="ABN176" s="370"/>
      <c r="ABO176" s="370"/>
      <c r="ABP176" s="370"/>
      <c r="ABQ176" s="370"/>
      <c r="ABR176" s="370"/>
      <c r="ABS176" s="370"/>
      <c r="ABT176" s="370"/>
      <c r="ABU176" s="370"/>
      <c r="ABV176" s="370"/>
      <c r="ABW176" s="370"/>
      <c r="ABX176" s="370"/>
      <c r="ABY176" s="370"/>
      <c r="ABZ176" s="370"/>
      <c r="ACA176" s="370"/>
      <c r="ACB176" s="370"/>
      <c r="ACC176" s="370"/>
      <c r="ACD176" s="370"/>
      <c r="ACE176" s="370"/>
      <c r="ACF176" s="370"/>
      <c r="ACG176" s="370"/>
      <c r="ACH176" s="370"/>
      <c r="ACI176" s="370"/>
      <c r="ACJ176" s="370"/>
      <c r="ACK176" s="370"/>
      <c r="ACL176" s="370"/>
      <c r="ACM176" s="370"/>
      <c r="ACN176" s="370"/>
      <c r="ACO176" s="370"/>
      <c r="ACP176" s="370"/>
      <c r="ACQ176" s="370"/>
      <c r="ACR176" s="370"/>
      <c r="ACS176" s="370"/>
      <c r="ACT176" s="370"/>
      <c r="ACU176" s="370"/>
      <c r="ACV176" s="370"/>
      <c r="ACW176" s="370"/>
      <c r="ACX176" s="370"/>
      <c r="ACY176" s="370"/>
      <c r="ACZ176" s="370"/>
      <c r="ADA176" s="370"/>
      <c r="ADB176" s="370"/>
      <c r="ADC176" s="370"/>
      <c r="ADD176" s="370"/>
      <c r="ADE176" s="370"/>
      <c r="ADF176" s="370"/>
      <c r="ADG176" s="370"/>
      <c r="ADH176" s="370"/>
      <c r="ADI176" s="370"/>
      <c r="ADJ176" s="370"/>
      <c r="ADK176" s="370"/>
      <c r="ADL176" s="370"/>
      <c r="ADM176" s="370"/>
      <c r="ADN176" s="370"/>
      <c r="ADO176" s="370"/>
      <c r="ADP176" s="370"/>
      <c r="ADQ176" s="370"/>
      <c r="ADR176" s="370"/>
      <c r="ADS176" s="370"/>
      <c r="ADT176" s="370"/>
      <c r="ADU176" s="370"/>
      <c r="ADV176" s="370"/>
      <c r="ADW176" s="370"/>
      <c r="ADX176" s="370"/>
      <c r="ADY176" s="370"/>
      <c r="ADZ176" s="370"/>
      <c r="AEA176" s="370"/>
      <c r="AEB176" s="370"/>
      <c r="AEC176" s="370"/>
      <c r="AED176" s="370"/>
      <c r="AEE176" s="370"/>
      <c r="AEF176" s="370"/>
      <c r="AEG176" s="370"/>
      <c r="AEH176" s="370"/>
      <c r="AEI176" s="370"/>
      <c r="AEJ176" s="370"/>
      <c r="AEK176" s="370"/>
      <c r="AEL176" s="370"/>
      <c r="AEM176" s="370"/>
      <c r="AEN176" s="370"/>
      <c r="AEO176" s="370"/>
      <c r="AEP176" s="370"/>
      <c r="AEQ176" s="370"/>
      <c r="AER176" s="370"/>
      <c r="AES176" s="370"/>
      <c r="AET176" s="370"/>
      <c r="AEU176" s="370"/>
      <c r="AEV176" s="370"/>
      <c r="AEW176" s="370"/>
      <c r="AEX176" s="370"/>
      <c r="AEY176" s="370"/>
      <c r="AEZ176" s="370"/>
      <c r="AFA176" s="370"/>
      <c r="AFB176" s="370"/>
      <c r="AFC176" s="370"/>
      <c r="AFD176" s="370"/>
      <c r="AFE176" s="370"/>
      <c r="AFF176" s="370"/>
      <c r="AFG176" s="370"/>
      <c r="AFH176" s="370"/>
      <c r="AFI176" s="370"/>
      <c r="AFJ176" s="370"/>
      <c r="AFK176" s="370"/>
      <c r="AFL176" s="370"/>
      <c r="AFM176" s="370"/>
      <c r="AFN176" s="370"/>
      <c r="AFO176" s="370"/>
      <c r="AFP176" s="370"/>
      <c r="AFQ176" s="370"/>
      <c r="AFR176" s="370"/>
      <c r="AFS176" s="370"/>
      <c r="AFT176" s="370"/>
      <c r="AFU176" s="370"/>
      <c r="AFV176" s="370"/>
      <c r="AFW176" s="370"/>
      <c r="AFX176" s="370"/>
      <c r="AFY176" s="370"/>
      <c r="AFZ176" s="370"/>
      <c r="AGA176" s="370"/>
      <c r="AGB176" s="370"/>
      <c r="AGC176" s="370"/>
      <c r="AGD176" s="370"/>
      <c r="AGE176" s="370"/>
      <c r="AGF176" s="370"/>
      <c r="AGG176" s="370"/>
      <c r="AGH176" s="370"/>
      <c r="AGI176" s="370"/>
      <c r="AGJ176" s="370"/>
      <c r="AGK176" s="370"/>
      <c r="AGL176" s="370"/>
      <c r="AGM176" s="370"/>
      <c r="AGN176" s="370"/>
      <c r="AGO176" s="370"/>
      <c r="AGP176" s="370"/>
      <c r="AGQ176" s="370"/>
      <c r="AGR176" s="370"/>
      <c r="AGS176" s="370"/>
      <c r="AGT176" s="370"/>
      <c r="AGU176" s="370"/>
      <c r="AGV176" s="370"/>
      <c r="AGW176" s="370"/>
      <c r="AGX176" s="370"/>
      <c r="AGY176" s="370"/>
      <c r="AGZ176" s="370"/>
      <c r="AHA176" s="370"/>
      <c r="AHB176" s="370"/>
      <c r="AHC176" s="370"/>
      <c r="AHD176" s="370"/>
      <c r="AHE176" s="370"/>
      <c r="AHF176" s="370"/>
      <c r="AHG176" s="370"/>
      <c r="AHH176" s="370"/>
      <c r="AHI176" s="370"/>
      <c r="AHJ176" s="370"/>
      <c r="AHK176" s="370"/>
      <c r="AHL176" s="370"/>
      <c r="AHM176" s="370"/>
      <c r="AHN176" s="370"/>
      <c r="AHO176" s="370"/>
      <c r="AHP176" s="370"/>
      <c r="AHQ176" s="370"/>
      <c r="AHR176" s="370"/>
      <c r="AHS176" s="370"/>
      <c r="AHT176" s="370"/>
      <c r="AHU176" s="370"/>
      <c r="AHV176" s="370"/>
      <c r="AHW176" s="370"/>
      <c r="AHX176" s="370"/>
      <c r="AHY176" s="370"/>
      <c r="AHZ176" s="370"/>
      <c r="AIA176" s="370"/>
      <c r="AIB176" s="370"/>
      <c r="AIC176" s="370"/>
      <c r="AID176" s="370"/>
      <c r="AIE176" s="370"/>
      <c r="AIF176" s="370"/>
      <c r="AIG176" s="370"/>
      <c r="AIH176" s="370"/>
      <c r="AII176" s="370"/>
      <c r="AIJ176" s="370"/>
      <c r="AIK176" s="370"/>
      <c r="AIL176" s="370"/>
      <c r="AIM176" s="370"/>
      <c r="AIN176" s="370"/>
      <c r="AIO176" s="370"/>
      <c r="AIP176" s="370"/>
      <c r="AIQ176" s="370"/>
      <c r="AIR176" s="370"/>
      <c r="AIS176" s="370"/>
      <c r="AIT176" s="370"/>
      <c r="AIU176" s="370"/>
      <c r="AIV176" s="370"/>
      <c r="AIW176" s="370"/>
      <c r="AIX176" s="370"/>
      <c r="AIY176" s="370"/>
      <c r="AIZ176" s="370"/>
      <c r="AJA176" s="370"/>
      <c r="AJB176" s="370"/>
      <c r="AJC176" s="370"/>
      <c r="AJD176" s="370"/>
      <c r="AJE176" s="370"/>
      <c r="AJF176" s="370"/>
      <c r="AJG176" s="370"/>
      <c r="AJH176" s="370"/>
      <c r="AJI176" s="370"/>
      <c r="AJJ176" s="370"/>
      <c r="AJK176" s="370"/>
      <c r="AJL176" s="370"/>
      <c r="AJM176" s="370"/>
      <c r="AJN176" s="370"/>
      <c r="AJO176" s="370"/>
      <c r="AJP176" s="370"/>
      <c r="AJQ176" s="370"/>
      <c r="AJR176" s="370"/>
      <c r="AJS176" s="370"/>
      <c r="AJT176" s="370"/>
      <c r="AJU176" s="370"/>
      <c r="AJV176" s="370"/>
      <c r="AJW176" s="370"/>
      <c r="AJX176" s="370"/>
      <c r="AJY176" s="370"/>
      <c r="AJZ176" s="370"/>
      <c r="AKA176" s="370"/>
      <c r="AKB176" s="370"/>
      <c r="AKC176" s="370"/>
      <c r="AKD176" s="370"/>
      <c r="AKE176" s="370"/>
      <c r="AKF176" s="370"/>
      <c r="AKG176" s="370"/>
      <c r="AKH176" s="370"/>
      <c r="AKI176" s="370"/>
      <c r="AKJ176" s="370"/>
      <c r="AKK176" s="370"/>
      <c r="AKL176" s="370"/>
      <c r="AKM176" s="370"/>
      <c r="AKN176" s="370"/>
      <c r="AKO176" s="370"/>
      <c r="AKP176" s="370"/>
      <c r="AKQ176" s="370"/>
      <c r="AKR176" s="370"/>
      <c r="AKS176" s="370"/>
      <c r="AKT176" s="370"/>
      <c r="AKU176" s="370"/>
      <c r="AKV176" s="370"/>
      <c r="AKW176" s="370"/>
      <c r="AKX176" s="370"/>
      <c r="AKY176" s="370"/>
      <c r="AKZ176" s="370"/>
      <c r="ALA176" s="370"/>
      <c r="ALB176" s="370"/>
      <c r="ALC176" s="370"/>
      <c r="ALD176" s="370"/>
    </row>
    <row r="177" spans="1:992" s="253" customFormat="1" ht="18" customHeight="1">
      <c r="A177" s="2421"/>
      <c r="B177" s="2829"/>
      <c r="C177" s="2422"/>
      <c r="D177" s="718" t="s">
        <v>302</v>
      </c>
      <c r="E177" s="374">
        <v>0</v>
      </c>
      <c r="F177" s="374">
        <v>0</v>
      </c>
      <c r="G177" s="2398"/>
      <c r="H177" s="2822"/>
      <c r="I177" s="2392"/>
      <c r="J177" s="2392"/>
      <c r="K177" s="2392"/>
      <c r="L177" s="2793"/>
      <c r="M177" s="580"/>
      <c r="N177" s="370"/>
      <c r="O177" s="370"/>
      <c r="P177" s="370"/>
      <c r="Q177" s="370"/>
      <c r="R177" s="370"/>
      <c r="S177" s="370"/>
      <c r="T177" s="370"/>
      <c r="U177" s="370"/>
      <c r="V177" s="370"/>
      <c r="W177" s="370"/>
      <c r="X177" s="370"/>
      <c r="Y177" s="370"/>
      <c r="Z177" s="370"/>
      <c r="AA177" s="370"/>
      <c r="AB177" s="370"/>
      <c r="AC177" s="370"/>
      <c r="AD177" s="370"/>
      <c r="AE177" s="370"/>
      <c r="AF177" s="370"/>
      <c r="AG177" s="370"/>
      <c r="AH177" s="370"/>
      <c r="AI177" s="370"/>
      <c r="AJ177" s="370"/>
      <c r="AK177" s="370"/>
      <c r="AL177" s="370"/>
      <c r="AM177" s="370"/>
      <c r="AN177" s="370"/>
      <c r="AO177" s="370"/>
      <c r="AP177" s="370"/>
      <c r="AQ177" s="370"/>
      <c r="AR177" s="370"/>
      <c r="AS177" s="370"/>
      <c r="AT177" s="370"/>
      <c r="AU177" s="370"/>
      <c r="AV177" s="370"/>
      <c r="AW177" s="370"/>
      <c r="AX177" s="370"/>
      <c r="AY177" s="370"/>
      <c r="AZ177" s="370"/>
      <c r="BA177" s="370"/>
      <c r="BB177" s="370"/>
      <c r="BC177" s="370"/>
      <c r="BD177" s="370"/>
      <c r="BE177" s="370"/>
      <c r="BF177" s="370"/>
      <c r="BG177" s="370"/>
      <c r="BH177" s="370"/>
      <c r="BI177" s="370"/>
      <c r="BJ177" s="370"/>
      <c r="BK177" s="370"/>
      <c r="BL177" s="370"/>
      <c r="BM177" s="370"/>
      <c r="BN177" s="370"/>
      <c r="BO177" s="370"/>
      <c r="BP177" s="370"/>
      <c r="BQ177" s="370"/>
      <c r="BR177" s="370"/>
      <c r="BS177" s="370"/>
      <c r="BT177" s="370"/>
      <c r="BU177" s="370"/>
      <c r="BV177" s="370"/>
      <c r="BW177" s="370"/>
      <c r="BX177" s="370"/>
      <c r="BY177" s="370"/>
      <c r="BZ177" s="370"/>
      <c r="CA177" s="370"/>
      <c r="CB177" s="370"/>
      <c r="CC177" s="370"/>
      <c r="CD177" s="370"/>
      <c r="CE177" s="370"/>
      <c r="CF177" s="370"/>
      <c r="CG177" s="370"/>
      <c r="CH177" s="370"/>
      <c r="CI177" s="370"/>
      <c r="CJ177" s="370"/>
      <c r="CK177" s="370"/>
      <c r="CL177" s="370"/>
      <c r="CM177" s="370"/>
      <c r="CN177" s="370"/>
      <c r="CO177" s="370"/>
      <c r="CP177" s="370"/>
      <c r="CQ177" s="370"/>
      <c r="CR177" s="370"/>
      <c r="CS177" s="370"/>
      <c r="CT177" s="370"/>
      <c r="CU177" s="370"/>
      <c r="CV177" s="370"/>
      <c r="CW177" s="370"/>
      <c r="CX177" s="370"/>
      <c r="CY177" s="370"/>
      <c r="CZ177" s="370"/>
      <c r="DA177" s="370"/>
      <c r="DB177" s="370"/>
      <c r="DC177" s="370"/>
      <c r="DD177" s="370"/>
      <c r="DE177" s="370"/>
      <c r="DF177" s="370"/>
      <c r="DG177" s="370"/>
      <c r="DH177" s="370"/>
      <c r="DI177" s="370"/>
      <c r="DJ177" s="370"/>
      <c r="DK177" s="370"/>
      <c r="DL177" s="370"/>
      <c r="DM177" s="370"/>
      <c r="DN177" s="370"/>
      <c r="DO177" s="370"/>
      <c r="DP177" s="370"/>
      <c r="DQ177" s="370"/>
      <c r="DR177" s="370"/>
      <c r="DS177" s="370"/>
      <c r="DT177" s="370"/>
      <c r="DU177" s="370"/>
      <c r="DV177" s="370"/>
      <c r="DW177" s="370"/>
      <c r="DX177" s="370"/>
      <c r="DY177" s="370"/>
      <c r="DZ177" s="370"/>
      <c r="EA177" s="370"/>
      <c r="EB177" s="370"/>
      <c r="EC177" s="370"/>
      <c r="ED177" s="370"/>
      <c r="EE177" s="370"/>
      <c r="EF177" s="370"/>
      <c r="EG177" s="370"/>
      <c r="EH177" s="370"/>
      <c r="EI177" s="370"/>
      <c r="EJ177" s="370"/>
      <c r="EK177" s="370"/>
      <c r="EL177" s="370"/>
      <c r="EM177" s="370"/>
      <c r="EN177" s="370"/>
      <c r="EO177" s="370"/>
      <c r="EP177" s="370"/>
      <c r="EQ177" s="370"/>
      <c r="ER177" s="370"/>
      <c r="ES177" s="370"/>
      <c r="ET177" s="370"/>
      <c r="EU177" s="370"/>
      <c r="EV177" s="370"/>
      <c r="EW177" s="370"/>
      <c r="EX177" s="370"/>
      <c r="EY177" s="370"/>
      <c r="EZ177" s="370"/>
      <c r="FA177" s="370"/>
      <c r="FB177" s="370"/>
      <c r="FC177" s="370"/>
      <c r="FD177" s="370"/>
      <c r="FE177" s="370"/>
      <c r="FF177" s="370"/>
      <c r="FG177" s="370"/>
      <c r="FH177" s="370"/>
      <c r="FI177" s="370"/>
      <c r="FJ177" s="370"/>
      <c r="FK177" s="370"/>
      <c r="FL177" s="370"/>
      <c r="FM177" s="370"/>
      <c r="FN177" s="370"/>
      <c r="FO177" s="370"/>
      <c r="FP177" s="370"/>
      <c r="FQ177" s="370"/>
      <c r="FR177" s="370"/>
      <c r="FS177" s="370"/>
      <c r="FT177" s="370"/>
      <c r="FU177" s="370"/>
      <c r="FV177" s="370"/>
      <c r="FW177" s="370"/>
      <c r="FX177" s="370"/>
      <c r="FY177" s="370"/>
      <c r="FZ177" s="370"/>
      <c r="GA177" s="370"/>
      <c r="GB177" s="370"/>
      <c r="GC177" s="370"/>
      <c r="GD177" s="370"/>
      <c r="GE177" s="370"/>
      <c r="GF177" s="370"/>
      <c r="GG177" s="370"/>
      <c r="GH177" s="370"/>
      <c r="GI177" s="370"/>
      <c r="GJ177" s="370"/>
      <c r="GK177" s="370"/>
      <c r="GL177" s="370"/>
      <c r="GM177" s="370"/>
      <c r="GN177" s="370"/>
      <c r="GO177" s="370"/>
      <c r="GP177" s="370"/>
      <c r="GQ177" s="370"/>
      <c r="GR177" s="370"/>
      <c r="GS177" s="370"/>
      <c r="GT177" s="370"/>
      <c r="GU177" s="370"/>
      <c r="GV177" s="370"/>
      <c r="GW177" s="370"/>
      <c r="GX177" s="370"/>
      <c r="GY177" s="370"/>
      <c r="GZ177" s="370"/>
      <c r="HA177" s="370"/>
      <c r="HB177" s="370"/>
      <c r="HC177" s="370"/>
      <c r="HD177" s="370"/>
      <c r="HE177" s="370"/>
      <c r="HF177" s="370"/>
      <c r="HG177" s="370"/>
      <c r="HH177" s="370"/>
      <c r="HI177" s="370"/>
      <c r="HJ177" s="370"/>
      <c r="HK177" s="370"/>
      <c r="HL177" s="370"/>
      <c r="HM177" s="370"/>
      <c r="HN177" s="370"/>
      <c r="HO177" s="370"/>
      <c r="HP177" s="370"/>
      <c r="HQ177" s="370"/>
      <c r="HR177" s="370"/>
      <c r="HS177" s="370"/>
      <c r="HT177" s="370"/>
      <c r="HU177" s="370"/>
      <c r="HV177" s="370"/>
      <c r="HW177" s="370"/>
      <c r="HX177" s="370"/>
      <c r="HY177" s="370"/>
      <c r="HZ177" s="370"/>
      <c r="IA177" s="370"/>
      <c r="IB177" s="370"/>
      <c r="IC177" s="370"/>
      <c r="ID177" s="370"/>
      <c r="IE177" s="370"/>
      <c r="IF177" s="370"/>
      <c r="IG177" s="370"/>
      <c r="IH177" s="370"/>
      <c r="II177" s="370"/>
      <c r="IJ177" s="370"/>
      <c r="IK177" s="370"/>
      <c r="IL177" s="370"/>
      <c r="IM177" s="370"/>
      <c r="IN177" s="370"/>
      <c r="IO177" s="370"/>
      <c r="IP177" s="370"/>
      <c r="IQ177" s="370"/>
      <c r="IR177" s="370"/>
      <c r="IS177" s="370"/>
      <c r="IT177" s="370"/>
      <c r="IU177" s="370"/>
      <c r="IV177" s="370"/>
      <c r="IW177" s="370"/>
      <c r="IX177" s="370"/>
      <c r="IY177" s="370"/>
      <c r="IZ177" s="370"/>
      <c r="JA177" s="370"/>
      <c r="JB177" s="370"/>
      <c r="JC177" s="370"/>
      <c r="JD177" s="370"/>
      <c r="JE177" s="370"/>
      <c r="JF177" s="370"/>
      <c r="JG177" s="370"/>
      <c r="JH177" s="370"/>
      <c r="JI177" s="370"/>
      <c r="JJ177" s="370"/>
      <c r="JK177" s="370"/>
      <c r="JL177" s="370"/>
      <c r="JM177" s="370"/>
      <c r="JN177" s="370"/>
      <c r="JO177" s="370"/>
      <c r="JP177" s="370"/>
      <c r="JQ177" s="370"/>
      <c r="JR177" s="370"/>
      <c r="JS177" s="370"/>
      <c r="JT177" s="370"/>
      <c r="JU177" s="370"/>
      <c r="JV177" s="370"/>
      <c r="JW177" s="370"/>
      <c r="JX177" s="370"/>
      <c r="JY177" s="370"/>
      <c r="JZ177" s="370"/>
      <c r="KA177" s="370"/>
      <c r="KB177" s="370"/>
      <c r="KC177" s="370"/>
      <c r="KD177" s="370"/>
      <c r="KE177" s="370"/>
      <c r="KF177" s="370"/>
      <c r="KG177" s="370"/>
      <c r="KH177" s="370"/>
      <c r="KI177" s="370"/>
      <c r="KJ177" s="370"/>
      <c r="KK177" s="370"/>
      <c r="KL177" s="370"/>
      <c r="KM177" s="370"/>
      <c r="KN177" s="370"/>
      <c r="KO177" s="370"/>
      <c r="KP177" s="370"/>
      <c r="KQ177" s="370"/>
      <c r="KR177" s="370"/>
      <c r="KS177" s="370"/>
      <c r="KT177" s="370"/>
      <c r="KU177" s="370"/>
      <c r="KV177" s="370"/>
      <c r="KW177" s="370"/>
      <c r="KX177" s="370"/>
      <c r="KY177" s="370"/>
      <c r="KZ177" s="370"/>
      <c r="LA177" s="370"/>
      <c r="LB177" s="370"/>
      <c r="LC177" s="370"/>
      <c r="LD177" s="370"/>
      <c r="LE177" s="370"/>
      <c r="LF177" s="370"/>
      <c r="LG177" s="370"/>
      <c r="LH177" s="370"/>
      <c r="LI177" s="370"/>
      <c r="LJ177" s="370"/>
      <c r="LK177" s="370"/>
      <c r="LL177" s="370"/>
      <c r="LM177" s="370"/>
      <c r="LN177" s="370"/>
      <c r="LO177" s="370"/>
      <c r="LP177" s="370"/>
      <c r="LQ177" s="370"/>
      <c r="LR177" s="370"/>
      <c r="LS177" s="370"/>
      <c r="LT177" s="370"/>
      <c r="LU177" s="370"/>
      <c r="LV177" s="370"/>
      <c r="LW177" s="370"/>
      <c r="LX177" s="370"/>
      <c r="LY177" s="370"/>
      <c r="LZ177" s="370"/>
      <c r="MA177" s="370"/>
      <c r="MB177" s="370"/>
      <c r="MC177" s="370"/>
      <c r="MD177" s="370"/>
      <c r="ME177" s="370"/>
      <c r="MF177" s="370"/>
      <c r="MG177" s="370"/>
      <c r="MH177" s="370"/>
      <c r="MI177" s="370"/>
      <c r="MJ177" s="370"/>
      <c r="MK177" s="370"/>
      <c r="ML177" s="370"/>
      <c r="MM177" s="370"/>
      <c r="MN177" s="370"/>
      <c r="MO177" s="370"/>
      <c r="MP177" s="370"/>
      <c r="MQ177" s="370"/>
      <c r="MR177" s="370"/>
      <c r="MS177" s="370"/>
      <c r="MT177" s="370"/>
      <c r="MU177" s="370"/>
      <c r="MV177" s="370"/>
      <c r="MW177" s="370"/>
      <c r="MX177" s="370"/>
      <c r="MY177" s="370"/>
      <c r="MZ177" s="370"/>
      <c r="NA177" s="370"/>
      <c r="NB177" s="370"/>
      <c r="NC177" s="370"/>
      <c r="ND177" s="370"/>
      <c r="NE177" s="370"/>
      <c r="NF177" s="370"/>
      <c r="NG177" s="370"/>
      <c r="NH177" s="370"/>
      <c r="NI177" s="370"/>
      <c r="NJ177" s="370"/>
      <c r="NK177" s="370"/>
      <c r="NL177" s="370"/>
      <c r="NM177" s="370"/>
      <c r="NN177" s="370"/>
      <c r="NO177" s="370"/>
      <c r="NP177" s="370"/>
      <c r="NQ177" s="370"/>
      <c r="NR177" s="370"/>
      <c r="NS177" s="370"/>
      <c r="NT177" s="370"/>
      <c r="NU177" s="370"/>
      <c r="NV177" s="370"/>
      <c r="NW177" s="370"/>
      <c r="NX177" s="370"/>
      <c r="NY177" s="370"/>
      <c r="NZ177" s="370"/>
      <c r="OA177" s="370"/>
      <c r="OB177" s="370"/>
      <c r="OC177" s="370"/>
      <c r="OD177" s="370"/>
      <c r="OE177" s="370"/>
      <c r="OF177" s="370"/>
      <c r="OG177" s="370"/>
      <c r="OH177" s="370"/>
      <c r="OI177" s="370"/>
      <c r="OJ177" s="370"/>
      <c r="OK177" s="370"/>
      <c r="OL177" s="370"/>
      <c r="OM177" s="370"/>
      <c r="ON177" s="370"/>
      <c r="OO177" s="370"/>
      <c r="OP177" s="370"/>
      <c r="OQ177" s="370"/>
      <c r="OR177" s="370"/>
      <c r="OS177" s="370"/>
      <c r="OT177" s="370"/>
      <c r="OU177" s="370"/>
      <c r="OV177" s="370"/>
      <c r="OW177" s="370"/>
      <c r="OX177" s="370"/>
      <c r="OY177" s="370"/>
      <c r="OZ177" s="370"/>
      <c r="PA177" s="370"/>
      <c r="PB177" s="370"/>
      <c r="PC177" s="370"/>
      <c r="PD177" s="370"/>
      <c r="PE177" s="370"/>
      <c r="PF177" s="370"/>
      <c r="PG177" s="370"/>
      <c r="PH177" s="370"/>
      <c r="PI177" s="370"/>
      <c r="PJ177" s="370"/>
      <c r="PK177" s="370"/>
      <c r="PL177" s="370"/>
      <c r="PM177" s="370"/>
      <c r="PN177" s="370"/>
      <c r="PO177" s="370"/>
      <c r="PP177" s="370"/>
      <c r="PQ177" s="370"/>
      <c r="PR177" s="370"/>
      <c r="PS177" s="370"/>
      <c r="PT177" s="370"/>
      <c r="PU177" s="370"/>
      <c r="PV177" s="370"/>
      <c r="PW177" s="370"/>
      <c r="PX177" s="370"/>
      <c r="PY177" s="370"/>
      <c r="PZ177" s="370"/>
      <c r="QA177" s="370"/>
      <c r="QB177" s="370"/>
      <c r="QC177" s="370"/>
      <c r="QD177" s="370"/>
      <c r="QE177" s="370"/>
      <c r="QF177" s="370"/>
      <c r="QG177" s="370"/>
      <c r="QH177" s="370"/>
      <c r="QI177" s="370"/>
      <c r="QJ177" s="370"/>
      <c r="QK177" s="370"/>
      <c r="QL177" s="370"/>
      <c r="QM177" s="370"/>
      <c r="QN177" s="370"/>
      <c r="QO177" s="370"/>
      <c r="QP177" s="370"/>
      <c r="QQ177" s="370"/>
      <c r="QR177" s="370"/>
      <c r="QS177" s="370"/>
      <c r="QT177" s="370"/>
      <c r="QU177" s="370"/>
      <c r="QV177" s="370"/>
      <c r="QW177" s="370"/>
      <c r="QX177" s="370"/>
      <c r="QY177" s="370"/>
      <c r="QZ177" s="370"/>
      <c r="RA177" s="370"/>
      <c r="RB177" s="370"/>
      <c r="RC177" s="370"/>
      <c r="RD177" s="370"/>
      <c r="RE177" s="370"/>
      <c r="RF177" s="370"/>
      <c r="RG177" s="370"/>
      <c r="RH177" s="370"/>
      <c r="RI177" s="370"/>
      <c r="RJ177" s="370"/>
      <c r="RK177" s="370"/>
      <c r="RL177" s="370"/>
      <c r="RM177" s="370"/>
      <c r="RN177" s="370"/>
      <c r="RO177" s="370"/>
      <c r="RP177" s="370"/>
      <c r="RQ177" s="370"/>
      <c r="RR177" s="370"/>
      <c r="RS177" s="370"/>
      <c r="RT177" s="370"/>
      <c r="RU177" s="370"/>
      <c r="RV177" s="370"/>
      <c r="RW177" s="370"/>
      <c r="RX177" s="370"/>
      <c r="RY177" s="370"/>
      <c r="RZ177" s="370"/>
      <c r="SA177" s="370"/>
      <c r="SB177" s="370"/>
      <c r="SC177" s="370"/>
      <c r="SD177" s="370"/>
      <c r="SE177" s="370"/>
      <c r="SF177" s="370"/>
      <c r="SG177" s="370"/>
      <c r="SH177" s="370"/>
      <c r="SI177" s="370"/>
      <c r="SJ177" s="370"/>
      <c r="SK177" s="370"/>
      <c r="SL177" s="370"/>
      <c r="SM177" s="370"/>
      <c r="SN177" s="370"/>
      <c r="SO177" s="370"/>
      <c r="SP177" s="370"/>
      <c r="SQ177" s="370"/>
      <c r="SR177" s="370"/>
      <c r="SS177" s="370"/>
      <c r="ST177" s="370"/>
      <c r="SU177" s="370"/>
      <c r="SV177" s="370"/>
      <c r="SW177" s="370"/>
      <c r="SX177" s="370"/>
      <c r="SY177" s="370"/>
      <c r="SZ177" s="370"/>
      <c r="TA177" s="370"/>
      <c r="TB177" s="370"/>
      <c r="TC177" s="370"/>
      <c r="TD177" s="370"/>
      <c r="TE177" s="370"/>
      <c r="TF177" s="370"/>
      <c r="TG177" s="370"/>
      <c r="TH177" s="370"/>
      <c r="TI177" s="370"/>
      <c r="TJ177" s="370"/>
      <c r="TK177" s="370"/>
      <c r="TL177" s="370"/>
      <c r="TM177" s="370"/>
      <c r="TN177" s="370"/>
      <c r="TO177" s="370"/>
      <c r="TP177" s="370"/>
      <c r="TQ177" s="370"/>
      <c r="TR177" s="370"/>
      <c r="TS177" s="370"/>
      <c r="TT177" s="370"/>
      <c r="TU177" s="370"/>
      <c r="TV177" s="370"/>
      <c r="TW177" s="370"/>
      <c r="TX177" s="370"/>
      <c r="TY177" s="370"/>
      <c r="TZ177" s="370"/>
      <c r="UA177" s="370"/>
      <c r="UB177" s="370"/>
      <c r="UC177" s="370"/>
      <c r="UD177" s="370"/>
      <c r="UE177" s="370"/>
      <c r="UF177" s="370"/>
      <c r="UG177" s="370"/>
      <c r="UH177" s="370"/>
      <c r="UI177" s="370"/>
      <c r="UJ177" s="370"/>
      <c r="UK177" s="370"/>
      <c r="UL177" s="370"/>
      <c r="UM177" s="370"/>
      <c r="UN177" s="370"/>
      <c r="UO177" s="370"/>
      <c r="UP177" s="370"/>
      <c r="UQ177" s="370"/>
      <c r="UR177" s="370"/>
      <c r="US177" s="370"/>
      <c r="UT177" s="370"/>
      <c r="UU177" s="370"/>
      <c r="UV177" s="370"/>
      <c r="UW177" s="370"/>
      <c r="UX177" s="370"/>
      <c r="UY177" s="370"/>
      <c r="UZ177" s="370"/>
      <c r="VA177" s="370"/>
      <c r="VB177" s="370"/>
      <c r="VC177" s="370"/>
      <c r="VD177" s="370"/>
      <c r="VE177" s="370"/>
      <c r="VF177" s="370"/>
      <c r="VG177" s="370"/>
      <c r="VH177" s="370"/>
      <c r="VI177" s="370"/>
      <c r="VJ177" s="370"/>
      <c r="VK177" s="370"/>
      <c r="VL177" s="370"/>
      <c r="VM177" s="370"/>
      <c r="VN177" s="370"/>
      <c r="VO177" s="370"/>
      <c r="VP177" s="370"/>
      <c r="VQ177" s="370"/>
      <c r="VR177" s="370"/>
      <c r="VS177" s="370"/>
      <c r="VT177" s="370"/>
      <c r="VU177" s="370"/>
      <c r="VV177" s="370"/>
      <c r="VW177" s="370"/>
      <c r="VX177" s="370"/>
      <c r="VY177" s="370"/>
      <c r="VZ177" s="370"/>
      <c r="WA177" s="370"/>
      <c r="WB177" s="370"/>
      <c r="WC177" s="370"/>
      <c r="WD177" s="370"/>
      <c r="WE177" s="370"/>
      <c r="WF177" s="370"/>
      <c r="WG177" s="370"/>
      <c r="WH177" s="370"/>
      <c r="WI177" s="370"/>
      <c r="WJ177" s="370"/>
      <c r="WK177" s="370"/>
      <c r="WL177" s="370"/>
      <c r="WM177" s="370"/>
      <c r="WN177" s="370"/>
      <c r="WO177" s="370"/>
      <c r="WP177" s="370"/>
      <c r="WQ177" s="370"/>
      <c r="WR177" s="370"/>
      <c r="WS177" s="370"/>
      <c r="WT177" s="370"/>
      <c r="WU177" s="370"/>
      <c r="WV177" s="370"/>
      <c r="WW177" s="370"/>
      <c r="WX177" s="370"/>
      <c r="WY177" s="370"/>
      <c r="WZ177" s="370"/>
      <c r="XA177" s="370"/>
      <c r="XB177" s="370"/>
      <c r="XC177" s="370"/>
      <c r="XD177" s="370"/>
      <c r="XE177" s="370"/>
      <c r="XF177" s="370"/>
      <c r="XG177" s="370"/>
      <c r="XH177" s="370"/>
      <c r="XI177" s="370"/>
      <c r="XJ177" s="370"/>
      <c r="XK177" s="370"/>
      <c r="XL177" s="370"/>
      <c r="XM177" s="370"/>
      <c r="XN177" s="370"/>
      <c r="XO177" s="370"/>
      <c r="XP177" s="370"/>
      <c r="XQ177" s="370"/>
      <c r="XR177" s="370"/>
      <c r="XS177" s="370"/>
      <c r="XT177" s="370"/>
      <c r="XU177" s="370"/>
      <c r="XV177" s="370"/>
      <c r="XW177" s="370"/>
      <c r="XX177" s="370"/>
      <c r="XY177" s="370"/>
      <c r="XZ177" s="370"/>
      <c r="YA177" s="370"/>
      <c r="YB177" s="370"/>
      <c r="YC177" s="370"/>
      <c r="YD177" s="370"/>
      <c r="YE177" s="370"/>
      <c r="YF177" s="370"/>
      <c r="YG177" s="370"/>
      <c r="YH177" s="370"/>
      <c r="YI177" s="370"/>
      <c r="YJ177" s="370"/>
      <c r="YK177" s="370"/>
      <c r="YL177" s="370"/>
      <c r="YM177" s="370"/>
      <c r="YN177" s="370"/>
      <c r="YO177" s="370"/>
      <c r="YP177" s="370"/>
      <c r="YQ177" s="370"/>
      <c r="YR177" s="370"/>
      <c r="YS177" s="370"/>
      <c r="YT177" s="370"/>
      <c r="YU177" s="370"/>
      <c r="YV177" s="370"/>
      <c r="YW177" s="370"/>
      <c r="YX177" s="370"/>
      <c r="YY177" s="370"/>
      <c r="YZ177" s="370"/>
      <c r="ZA177" s="370"/>
      <c r="ZB177" s="370"/>
      <c r="ZC177" s="370"/>
      <c r="ZD177" s="370"/>
      <c r="ZE177" s="370"/>
      <c r="ZF177" s="370"/>
      <c r="ZG177" s="370"/>
      <c r="ZH177" s="370"/>
      <c r="ZI177" s="370"/>
      <c r="ZJ177" s="370"/>
      <c r="ZK177" s="370"/>
      <c r="ZL177" s="370"/>
      <c r="ZM177" s="370"/>
      <c r="ZN177" s="370"/>
      <c r="ZO177" s="370"/>
      <c r="ZP177" s="370"/>
      <c r="ZQ177" s="370"/>
      <c r="ZR177" s="370"/>
      <c r="ZS177" s="370"/>
      <c r="ZT177" s="370"/>
      <c r="ZU177" s="370"/>
      <c r="ZV177" s="370"/>
      <c r="ZW177" s="370"/>
      <c r="ZX177" s="370"/>
      <c r="ZY177" s="370"/>
      <c r="ZZ177" s="370"/>
      <c r="AAA177" s="370"/>
      <c r="AAB177" s="370"/>
      <c r="AAC177" s="370"/>
      <c r="AAD177" s="370"/>
      <c r="AAE177" s="370"/>
      <c r="AAF177" s="370"/>
      <c r="AAG177" s="370"/>
      <c r="AAH177" s="370"/>
      <c r="AAI177" s="370"/>
      <c r="AAJ177" s="370"/>
      <c r="AAK177" s="370"/>
      <c r="AAL177" s="370"/>
      <c r="AAM177" s="370"/>
      <c r="AAN177" s="370"/>
      <c r="AAO177" s="370"/>
      <c r="AAP177" s="370"/>
      <c r="AAQ177" s="370"/>
      <c r="AAR177" s="370"/>
      <c r="AAS177" s="370"/>
      <c r="AAT177" s="370"/>
      <c r="AAU177" s="370"/>
      <c r="AAV177" s="370"/>
      <c r="AAW177" s="370"/>
      <c r="AAX177" s="370"/>
      <c r="AAY177" s="370"/>
      <c r="AAZ177" s="370"/>
      <c r="ABA177" s="370"/>
      <c r="ABB177" s="370"/>
      <c r="ABC177" s="370"/>
      <c r="ABD177" s="370"/>
      <c r="ABE177" s="370"/>
      <c r="ABF177" s="370"/>
      <c r="ABG177" s="370"/>
      <c r="ABH177" s="370"/>
      <c r="ABI177" s="370"/>
      <c r="ABJ177" s="370"/>
      <c r="ABK177" s="370"/>
      <c r="ABL177" s="370"/>
      <c r="ABM177" s="370"/>
      <c r="ABN177" s="370"/>
      <c r="ABO177" s="370"/>
      <c r="ABP177" s="370"/>
      <c r="ABQ177" s="370"/>
      <c r="ABR177" s="370"/>
      <c r="ABS177" s="370"/>
      <c r="ABT177" s="370"/>
      <c r="ABU177" s="370"/>
      <c r="ABV177" s="370"/>
      <c r="ABW177" s="370"/>
      <c r="ABX177" s="370"/>
      <c r="ABY177" s="370"/>
      <c r="ABZ177" s="370"/>
      <c r="ACA177" s="370"/>
      <c r="ACB177" s="370"/>
      <c r="ACC177" s="370"/>
      <c r="ACD177" s="370"/>
      <c r="ACE177" s="370"/>
      <c r="ACF177" s="370"/>
      <c r="ACG177" s="370"/>
      <c r="ACH177" s="370"/>
      <c r="ACI177" s="370"/>
      <c r="ACJ177" s="370"/>
      <c r="ACK177" s="370"/>
      <c r="ACL177" s="370"/>
      <c r="ACM177" s="370"/>
      <c r="ACN177" s="370"/>
      <c r="ACO177" s="370"/>
      <c r="ACP177" s="370"/>
      <c r="ACQ177" s="370"/>
      <c r="ACR177" s="370"/>
      <c r="ACS177" s="370"/>
      <c r="ACT177" s="370"/>
      <c r="ACU177" s="370"/>
      <c r="ACV177" s="370"/>
      <c r="ACW177" s="370"/>
      <c r="ACX177" s="370"/>
      <c r="ACY177" s="370"/>
      <c r="ACZ177" s="370"/>
      <c r="ADA177" s="370"/>
      <c r="ADB177" s="370"/>
      <c r="ADC177" s="370"/>
      <c r="ADD177" s="370"/>
      <c r="ADE177" s="370"/>
      <c r="ADF177" s="370"/>
      <c r="ADG177" s="370"/>
      <c r="ADH177" s="370"/>
      <c r="ADI177" s="370"/>
      <c r="ADJ177" s="370"/>
      <c r="ADK177" s="370"/>
      <c r="ADL177" s="370"/>
      <c r="ADM177" s="370"/>
      <c r="ADN177" s="370"/>
      <c r="ADO177" s="370"/>
      <c r="ADP177" s="370"/>
      <c r="ADQ177" s="370"/>
      <c r="ADR177" s="370"/>
      <c r="ADS177" s="370"/>
      <c r="ADT177" s="370"/>
      <c r="ADU177" s="370"/>
      <c r="ADV177" s="370"/>
      <c r="ADW177" s="370"/>
      <c r="ADX177" s="370"/>
      <c r="ADY177" s="370"/>
      <c r="ADZ177" s="370"/>
      <c r="AEA177" s="370"/>
      <c r="AEB177" s="370"/>
      <c r="AEC177" s="370"/>
      <c r="AED177" s="370"/>
      <c r="AEE177" s="370"/>
      <c r="AEF177" s="370"/>
      <c r="AEG177" s="370"/>
      <c r="AEH177" s="370"/>
      <c r="AEI177" s="370"/>
      <c r="AEJ177" s="370"/>
      <c r="AEK177" s="370"/>
      <c r="AEL177" s="370"/>
      <c r="AEM177" s="370"/>
      <c r="AEN177" s="370"/>
      <c r="AEO177" s="370"/>
      <c r="AEP177" s="370"/>
      <c r="AEQ177" s="370"/>
      <c r="AER177" s="370"/>
      <c r="AES177" s="370"/>
      <c r="AET177" s="370"/>
      <c r="AEU177" s="370"/>
      <c r="AEV177" s="370"/>
      <c r="AEW177" s="370"/>
      <c r="AEX177" s="370"/>
      <c r="AEY177" s="370"/>
      <c r="AEZ177" s="370"/>
      <c r="AFA177" s="370"/>
      <c r="AFB177" s="370"/>
      <c r="AFC177" s="370"/>
      <c r="AFD177" s="370"/>
      <c r="AFE177" s="370"/>
      <c r="AFF177" s="370"/>
      <c r="AFG177" s="370"/>
      <c r="AFH177" s="370"/>
      <c r="AFI177" s="370"/>
      <c r="AFJ177" s="370"/>
      <c r="AFK177" s="370"/>
      <c r="AFL177" s="370"/>
      <c r="AFM177" s="370"/>
      <c r="AFN177" s="370"/>
      <c r="AFO177" s="370"/>
      <c r="AFP177" s="370"/>
      <c r="AFQ177" s="370"/>
      <c r="AFR177" s="370"/>
      <c r="AFS177" s="370"/>
      <c r="AFT177" s="370"/>
      <c r="AFU177" s="370"/>
      <c r="AFV177" s="370"/>
      <c r="AFW177" s="370"/>
      <c r="AFX177" s="370"/>
      <c r="AFY177" s="370"/>
      <c r="AFZ177" s="370"/>
      <c r="AGA177" s="370"/>
      <c r="AGB177" s="370"/>
      <c r="AGC177" s="370"/>
      <c r="AGD177" s="370"/>
      <c r="AGE177" s="370"/>
      <c r="AGF177" s="370"/>
      <c r="AGG177" s="370"/>
      <c r="AGH177" s="370"/>
      <c r="AGI177" s="370"/>
      <c r="AGJ177" s="370"/>
      <c r="AGK177" s="370"/>
      <c r="AGL177" s="370"/>
      <c r="AGM177" s="370"/>
      <c r="AGN177" s="370"/>
      <c r="AGO177" s="370"/>
      <c r="AGP177" s="370"/>
      <c r="AGQ177" s="370"/>
      <c r="AGR177" s="370"/>
      <c r="AGS177" s="370"/>
      <c r="AGT177" s="370"/>
      <c r="AGU177" s="370"/>
      <c r="AGV177" s="370"/>
      <c r="AGW177" s="370"/>
      <c r="AGX177" s="370"/>
      <c r="AGY177" s="370"/>
      <c r="AGZ177" s="370"/>
      <c r="AHA177" s="370"/>
      <c r="AHB177" s="370"/>
      <c r="AHC177" s="370"/>
      <c r="AHD177" s="370"/>
      <c r="AHE177" s="370"/>
      <c r="AHF177" s="370"/>
      <c r="AHG177" s="370"/>
      <c r="AHH177" s="370"/>
      <c r="AHI177" s="370"/>
      <c r="AHJ177" s="370"/>
      <c r="AHK177" s="370"/>
      <c r="AHL177" s="370"/>
      <c r="AHM177" s="370"/>
      <c r="AHN177" s="370"/>
      <c r="AHO177" s="370"/>
      <c r="AHP177" s="370"/>
      <c r="AHQ177" s="370"/>
      <c r="AHR177" s="370"/>
      <c r="AHS177" s="370"/>
      <c r="AHT177" s="370"/>
      <c r="AHU177" s="370"/>
      <c r="AHV177" s="370"/>
      <c r="AHW177" s="370"/>
      <c r="AHX177" s="370"/>
      <c r="AHY177" s="370"/>
      <c r="AHZ177" s="370"/>
      <c r="AIA177" s="370"/>
      <c r="AIB177" s="370"/>
      <c r="AIC177" s="370"/>
      <c r="AID177" s="370"/>
      <c r="AIE177" s="370"/>
      <c r="AIF177" s="370"/>
      <c r="AIG177" s="370"/>
      <c r="AIH177" s="370"/>
      <c r="AII177" s="370"/>
      <c r="AIJ177" s="370"/>
      <c r="AIK177" s="370"/>
      <c r="AIL177" s="370"/>
      <c r="AIM177" s="370"/>
      <c r="AIN177" s="370"/>
      <c r="AIO177" s="370"/>
      <c r="AIP177" s="370"/>
      <c r="AIQ177" s="370"/>
      <c r="AIR177" s="370"/>
      <c r="AIS177" s="370"/>
      <c r="AIT177" s="370"/>
      <c r="AIU177" s="370"/>
      <c r="AIV177" s="370"/>
      <c r="AIW177" s="370"/>
      <c r="AIX177" s="370"/>
      <c r="AIY177" s="370"/>
      <c r="AIZ177" s="370"/>
      <c r="AJA177" s="370"/>
      <c r="AJB177" s="370"/>
      <c r="AJC177" s="370"/>
      <c r="AJD177" s="370"/>
      <c r="AJE177" s="370"/>
      <c r="AJF177" s="370"/>
      <c r="AJG177" s="370"/>
      <c r="AJH177" s="370"/>
      <c r="AJI177" s="370"/>
      <c r="AJJ177" s="370"/>
      <c r="AJK177" s="370"/>
      <c r="AJL177" s="370"/>
      <c r="AJM177" s="370"/>
      <c r="AJN177" s="370"/>
      <c r="AJO177" s="370"/>
      <c r="AJP177" s="370"/>
      <c r="AJQ177" s="370"/>
      <c r="AJR177" s="370"/>
      <c r="AJS177" s="370"/>
      <c r="AJT177" s="370"/>
      <c r="AJU177" s="370"/>
      <c r="AJV177" s="370"/>
      <c r="AJW177" s="370"/>
      <c r="AJX177" s="370"/>
      <c r="AJY177" s="370"/>
      <c r="AJZ177" s="370"/>
      <c r="AKA177" s="370"/>
      <c r="AKB177" s="370"/>
      <c r="AKC177" s="370"/>
      <c r="AKD177" s="370"/>
      <c r="AKE177" s="370"/>
      <c r="AKF177" s="370"/>
      <c r="AKG177" s="370"/>
      <c r="AKH177" s="370"/>
      <c r="AKI177" s="370"/>
      <c r="AKJ177" s="370"/>
      <c r="AKK177" s="370"/>
      <c r="AKL177" s="370"/>
      <c r="AKM177" s="370"/>
      <c r="AKN177" s="370"/>
      <c r="AKO177" s="370"/>
      <c r="AKP177" s="370"/>
      <c r="AKQ177" s="370"/>
      <c r="AKR177" s="370"/>
      <c r="AKS177" s="370"/>
      <c r="AKT177" s="370"/>
      <c r="AKU177" s="370"/>
      <c r="AKV177" s="370"/>
      <c r="AKW177" s="370"/>
      <c r="AKX177" s="370"/>
      <c r="AKY177" s="370"/>
      <c r="AKZ177" s="370"/>
      <c r="ALA177" s="370"/>
      <c r="ALB177" s="370"/>
      <c r="ALC177" s="370"/>
      <c r="ALD177" s="370"/>
    </row>
    <row r="178" spans="1:992" s="253" customFormat="1" ht="13.5" customHeight="1">
      <c r="A178" s="2420" t="s">
        <v>561</v>
      </c>
      <c r="B178" s="2420" t="s">
        <v>562</v>
      </c>
      <c r="C178" s="2420" t="s">
        <v>47</v>
      </c>
      <c r="D178" s="709" t="s">
        <v>296</v>
      </c>
      <c r="E178" s="468">
        <f>E179+E183</f>
        <v>500000</v>
      </c>
      <c r="F178" s="468">
        <f>F179+F183</f>
        <v>424308.57</v>
      </c>
      <c r="G178" s="2384" t="s">
        <v>2796</v>
      </c>
      <c r="H178" s="2384" t="s">
        <v>563</v>
      </c>
      <c r="I178" s="2390" t="s">
        <v>591</v>
      </c>
      <c r="J178" s="2390" t="s">
        <v>564</v>
      </c>
      <c r="K178" s="2390">
        <v>15</v>
      </c>
      <c r="L178" s="2791"/>
      <c r="M178" s="594"/>
      <c r="N178" s="370"/>
      <c r="O178" s="370"/>
      <c r="P178" s="370"/>
      <c r="Q178" s="370"/>
      <c r="R178" s="370"/>
      <c r="S178" s="370"/>
      <c r="T178" s="370"/>
      <c r="U178" s="370"/>
      <c r="V178" s="370"/>
      <c r="W178" s="370"/>
      <c r="X178" s="370"/>
      <c r="Y178" s="370"/>
      <c r="Z178" s="370"/>
      <c r="AA178" s="370"/>
      <c r="AB178" s="370"/>
      <c r="AC178" s="370"/>
      <c r="AD178" s="370"/>
      <c r="AE178" s="370"/>
      <c r="AF178" s="370"/>
      <c r="AG178" s="370"/>
      <c r="AH178" s="370"/>
      <c r="AI178" s="370"/>
      <c r="AJ178" s="370"/>
      <c r="AK178" s="370"/>
      <c r="AL178" s="370"/>
      <c r="AM178" s="370"/>
      <c r="AN178" s="370"/>
      <c r="AO178" s="370"/>
      <c r="AP178" s="370"/>
      <c r="AQ178" s="370"/>
      <c r="AR178" s="370"/>
      <c r="AS178" s="370"/>
      <c r="AT178" s="370"/>
      <c r="AU178" s="370"/>
      <c r="AV178" s="370"/>
      <c r="AW178" s="370"/>
      <c r="AX178" s="370"/>
      <c r="AY178" s="370"/>
      <c r="AZ178" s="370"/>
      <c r="BA178" s="370"/>
      <c r="BB178" s="370"/>
      <c r="BC178" s="370"/>
      <c r="BD178" s="370"/>
      <c r="BE178" s="370"/>
      <c r="BF178" s="370"/>
      <c r="BG178" s="370"/>
      <c r="BH178" s="370"/>
      <c r="BI178" s="370"/>
      <c r="BJ178" s="370"/>
      <c r="BK178" s="370"/>
      <c r="BL178" s="370"/>
      <c r="BM178" s="370"/>
      <c r="BN178" s="370"/>
      <c r="BO178" s="370"/>
      <c r="BP178" s="370"/>
      <c r="BQ178" s="370"/>
      <c r="BR178" s="370"/>
      <c r="BS178" s="370"/>
      <c r="BT178" s="370"/>
      <c r="BU178" s="370"/>
      <c r="BV178" s="370"/>
      <c r="BW178" s="370"/>
      <c r="BX178" s="370"/>
      <c r="BY178" s="370"/>
      <c r="BZ178" s="370"/>
      <c r="CA178" s="370"/>
      <c r="CB178" s="370"/>
      <c r="CC178" s="370"/>
      <c r="CD178" s="370"/>
      <c r="CE178" s="370"/>
      <c r="CF178" s="370"/>
      <c r="CG178" s="370"/>
      <c r="CH178" s="370"/>
      <c r="CI178" s="370"/>
      <c r="CJ178" s="370"/>
      <c r="CK178" s="370"/>
      <c r="CL178" s="370"/>
      <c r="CM178" s="370"/>
      <c r="CN178" s="370"/>
      <c r="CO178" s="370"/>
      <c r="CP178" s="370"/>
      <c r="CQ178" s="370"/>
      <c r="CR178" s="370"/>
      <c r="CS178" s="370"/>
      <c r="CT178" s="370"/>
      <c r="CU178" s="370"/>
      <c r="CV178" s="370"/>
      <c r="CW178" s="370"/>
      <c r="CX178" s="370"/>
      <c r="CY178" s="370"/>
      <c r="CZ178" s="370"/>
      <c r="DA178" s="370"/>
      <c r="DB178" s="370"/>
      <c r="DC178" s="370"/>
      <c r="DD178" s="370"/>
      <c r="DE178" s="370"/>
      <c r="DF178" s="370"/>
      <c r="DG178" s="370"/>
      <c r="DH178" s="370"/>
      <c r="DI178" s="370"/>
      <c r="DJ178" s="370"/>
      <c r="DK178" s="370"/>
      <c r="DL178" s="370"/>
      <c r="DM178" s="370"/>
      <c r="DN178" s="370"/>
      <c r="DO178" s="370"/>
      <c r="DP178" s="370"/>
      <c r="DQ178" s="370"/>
      <c r="DR178" s="370"/>
      <c r="DS178" s="370"/>
      <c r="DT178" s="370"/>
      <c r="DU178" s="370"/>
      <c r="DV178" s="370"/>
      <c r="DW178" s="370"/>
      <c r="DX178" s="370"/>
      <c r="DY178" s="370"/>
      <c r="DZ178" s="370"/>
      <c r="EA178" s="370"/>
      <c r="EB178" s="370"/>
      <c r="EC178" s="370"/>
      <c r="ED178" s="370"/>
      <c r="EE178" s="370"/>
      <c r="EF178" s="370"/>
      <c r="EG178" s="370"/>
      <c r="EH178" s="370"/>
      <c r="EI178" s="370"/>
      <c r="EJ178" s="370"/>
      <c r="EK178" s="370"/>
      <c r="EL178" s="370"/>
      <c r="EM178" s="370"/>
      <c r="EN178" s="370"/>
      <c r="EO178" s="370"/>
      <c r="EP178" s="370"/>
      <c r="EQ178" s="370"/>
      <c r="ER178" s="370"/>
      <c r="ES178" s="370"/>
      <c r="ET178" s="370"/>
      <c r="EU178" s="370"/>
      <c r="EV178" s="370"/>
      <c r="EW178" s="370"/>
      <c r="EX178" s="370"/>
      <c r="EY178" s="370"/>
      <c r="EZ178" s="370"/>
      <c r="FA178" s="370"/>
      <c r="FB178" s="370"/>
      <c r="FC178" s="370"/>
      <c r="FD178" s="370"/>
      <c r="FE178" s="370"/>
      <c r="FF178" s="370"/>
      <c r="FG178" s="370"/>
      <c r="FH178" s="370"/>
      <c r="FI178" s="370"/>
      <c r="FJ178" s="370"/>
      <c r="FK178" s="370"/>
      <c r="FL178" s="370"/>
      <c r="FM178" s="370"/>
      <c r="FN178" s="370"/>
      <c r="FO178" s="370"/>
      <c r="FP178" s="370"/>
      <c r="FQ178" s="370"/>
      <c r="FR178" s="370"/>
      <c r="FS178" s="370"/>
      <c r="FT178" s="370"/>
      <c r="FU178" s="370"/>
      <c r="FV178" s="370"/>
      <c r="FW178" s="370"/>
      <c r="FX178" s="370"/>
      <c r="FY178" s="370"/>
      <c r="FZ178" s="370"/>
      <c r="GA178" s="370"/>
      <c r="GB178" s="370"/>
      <c r="GC178" s="370"/>
      <c r="GD178" s="370"/>
      <c r="GE178" s="370"/>
      <c r="GF178" s="370"/>
      <c r="GG178" s="370"/>
      <c r="GH178" s="370"/>
      <c r="GI178" s="370"/>
      <c r="GJ178" s="370"/>
      <c r="GK178" s="370"/>
      <c r="GL178" s="370"/>
      <c r="GM178" s="370"/>
      <c r="GN178" s="370"/>
      <c r="GO178" s="370"/>
      <c r="GP178" s="370"/>
      <c r="GQ178" s="370"/>
      <c r="GR178" s="370"/>
      <c r="GS178" s="370"/>
      <c r="GT178" s="370"/>
      <c r="GU178" s="370"/>
      <c r="GV178" s="370"/>
      <c r="GW178" s="370"/>
      <c r="GX178" s="370"/>
      <c r="GY178" s="370"/>
      <c r="GZ178" s="370"/>
      <c r="HA178" s="370"/>
      <c r="HB178" s="370"/>
      <c r="HC178" s="370"/>
      <c r="HD178" s="370"/>
      <c r="HE178" s="370"/>
      <c r="HF178" s="370"/>
      <c r="HG178" s="370"/>
      <c r="HH178" s="370"/>
      <c r="HI178" s="370"/>
      <c r="HJ178" s="370"/>
      <c r="HK178" s="370"/>
      <c r="HL178" s="370"/>
      <c r="HM178" s="370"/>
      <c r="HN178" s="370"/>
      <c r="HO178" s="370"/>
      <c r="HP178" s="370"/>
      <c r="HQ178" s="370"/>
      <c r="HR178" s="370"/>
      <c r="HS178" s="370"/>
      <c r="HT178" s="370"/>
      <c r="HU178" s="370"/>
      <c r="HV178" s="370"/>
      <c r="HW178" s="370"/>
      <c r="HX178" s="370"/>
      <c r="HY178" s="370"/>
      <c r="HZ178" s="370"/>
      <c r="IA178" s="370"/>
      <c r="IB178" s="370"/>
      <c r="IC178" s="370"/>
      <c r="ID178" s="370"/>
      <c r="IE178" s="370"/>
      <c r="IF178" s="370"/>
      <c r="IG178" s="370"/>
      <c r="IH178" s="370"/>
      <c r="II178" s="370"/>
      <c r="IJ178" s="370"/>
      <c r="IK178" s="370"/>
      <c r="IL178" s="370"/>
      <c r="IM178" s="370"/>
      <c r="IN178" s="370"/>
      <c r="IO178" s="370"/>
      <c r="IP178" s="370"/>
      <c r="IQ178" s="370"/>
      <c r="IR178" s="370"/>
      <c r="IS178" s="370"/>
      <c r="IT178" s="370"/>
      <c r="IU178" s="370"/>
      <c r="IV178" s="370"/>
      <c r="IW178" s="370"/>
      <c r="IX178" s="370"/>
      <c r="IY178" s="370"/>
      <c r="IZ178" s="370"/>
      <c r="JA178" s="370"/>
      <c r="JB178" s="370"/>
      <c r="JC178" s="370"/>
      <c r="JD178" s="370"/>
      <c r="JE178" s="370"/>
      <c r="JF178" s="370"/>
      <c r="JG178" s="370"/>
      <c r="JH178" s="370"/>
      <c r="JI178" s="370"/>
      <c r="JJ178" s="370"/>
      <c r="JK178" s="370"/>
      <c r="JL178" s="370"/>
      <c r="JM178" s="370"/>
      <c r="JN178" s="370"/>
      <c r="JO178" s="370"/>
      <c r="JP178" s="370"/>
      <c r="JQ178" s="370"/>
      <c r="JR178" s="370"/>
      <c r="JS178" s="370"/>
      <c r="JT178" s="370"/>
      <c r="JU178" s="370"/>
      <c r="JV178" s="370"/>
      <c r="JW178" s="370"/>
      <c r="JX178" s="370"/>
      <c r="JY178" s="370"/>
      <c r="JZ178" s="370"/>
      <c r="KA178" s="370"/>
      <c r="KB178" s="370"/>
      <c r="KC178" s="370"/>
      <c r="KD178" s="370"/>
      <c r="KE178" s="370"/>
      <c r="KF178" s="370"/>
      <c r="KG178" s="370"/>
      <c r="KH178" s="370"/>
      <c r="KI178" s="370"/>
      <c r="KJ178" s="370"/>
      <c r="KK178" s="370"/>
      <c r="KL178" s="370"/>
      <c r="KM178" s="370"/>
      <c r="KN178" s="370"/>
      <c r="KO178" s="370"/>
      <c r="KP178" s="370"/>
      <c r="KQ178" s="370"/>
      <c r="KR178" s="370"/>
      <c r="KS178" s="370"/>
      <c r="KT178" s="370"/>
      <c r="KU178" s="370"/>
      <c r="KV178" s="370"/>
      <c r="KW178" s="370"/>
      <c r="KX178" s="370"/>
      <c r="KY178" s="370"/>
      <c r="KZ178" s="370"/>
      <c r="LA178" s="370"/>
      <c r="LB178" s="370"/>
      <c r="LC178" s="370"/>
      <c r="LD178" s="370"/>
      <c r="LE178" s="370"/>
      <c r="LF178" s="370"/>
      <c r="LG178" s="370"/>
      <c r="LH178" s="370"/>
      <c r="LI178" s="370"/>
      <c r="LJ178" s="370"/>
      <c r="LK178" s="370"/>
      <c r="LL178" s="370"/>
      <c r="LM178" s="370"/>
      <c r="LN178" s="370"/>
      <c r="LO178" s="370"/>
      <c r="LP178" s="370"/>
      <c r="LQ178" s="370"/>
      <c r="LR178" s="370"/>
      <c r="LS178" s="370"/>
      <c r="LT178" s="370"/>
      <c r="LU178" s="370"/>
      <c r="LV178" s="370"/>
      <c r="LW178" s="370"/>
      <c r="LX178" s="370"/>
      <c r="LY178" s="370"/>
      <c r="LZ178" s="370"/>
      <c r="MA178" s="370"/>
      <c r="MB178" s="370"/>
      <c r="MC178" s="370"/>
      <c r="MD178" s="370"/>
      <c r="ME178" s="370"/>
      <c r="MF178" s="370"/>
      <c r="MG178" s="370"/>
      <c r="MH178" s="370"/>
      <c r="MI178" s="370"/>
      <c r="MJ178" s="370"/>
      <c r="MK178" s="370"/>
      <c r="ML178" s="370"/>
      <c r="MM178" s="370"/>
      <c r="MN178" s="370"/>
      <c r="MO178" s="370"/>
      <c r="MP178" s="370"/>
      <c r="MQ178" s="370"/>
      <c r="MR178" s="370"/>
      <c r="MS178" s="370"/>
      <c r="MT178" s="370"/>
      <c r="MU178" s="370"/>
      <c r="MV178" s="370"/>
      <c r="MW178" s="370"/>
      <c r="MX178" s="370"/>
      <c r="MY178" s="370"/>
      <c r="MZ178" s="370"/>
      <c r="NA178" s="370"/>
      <c r="NB178" s="370"/>
      <c r="NC178" s="370"/>
      <c r="ND178" s="370"/>
      <c r="NE178" s="370"/>
      <c r="NF178" s="370"/>
      <c r="NG178" s="370"/>
      <c r="NH178" s="370"/>
      <c r="NI178" s="370"/>
      <c r="NJ178" s="370"/>
      <c r="NK178" s="370"/>
      <c r="NL178" s="370"/>
      <c r="NM178" s="370"/>
      <c r="NN178" s="370"/>
      <c r="NO178" s="370"/>
      <c r="NP178" s="370"/>
      <c r="NQ178" s="370"/>
      <c r="NR178" s="370"/>
      <c r="NS178" s="370"/>
      <c r="NT178" s="370"/>
      <c r="NU178" s="370"/>
      <c r="NV178" s="370"/>
      <c r="NW178" s="370"/>
      <c r="NX178" s="370"/>
      <c r="NY178" s="370"/>
      <c r="NZ178" s="370"/>
      <c r="OA178" s="370"/>
      <c r="OB178" s="370"/>
      <c r="OC178" s="370"/>
      <c r="OD178" s="370"/>
      <c r="OE178" s="370"/>
      <c r="OF178" s="370"/>
      <c r="OG178" s="370"/>
      <c r="OH178" s="370"/>
      <c r="OI178" s="370"/>
      <c r="OJ178" s="370"/>
      <c r="OK178" s="370"/>
      <c r="OL178" s="370"/>
      <c r="OM178" s="370"/>
      <c r="ON178" s="370"/>
      <c r="OO178" s="370"/>
      <c r="OP178" s="370"/>
      <c r="OQ178" s="370"/>
      <c r="OR178" s="370"/>
      <c r="OS178" s="370"/>
      <c r="OT178" s="370"/>
      <c r="OU178" s="370"/>
      <c r="OV178" s="370"/>
      <c r="OW178" s="370"/>
      <c r="OX178" s="370"/>
      <c r="OY178" s="370"/>
      <c r="OZ178" s="370"/>
      <c r="PA178" s="370"/>
      <c r="PB178" s="370"/>
      <c r="PC178" s="370"/>
      <c r="PD178" s="370"/>
      <c r="PE178" s="370"/>
      <c r="PF178" s="370"/>
      <c r="PG178" s="370"/>
      <c r="PH178" s="370"/>
      <c r="PI178" s="370"/>
      <c r="PJ178" s="370"/>
      <c r="PK178" s="370"/>
      <c r="PL178" s="370"/>
      <c r="PM178" s="370"/>
      <c r="PN178" s="370"/>
      <c r="PO178" s="370"/>
      <c r="PP178" s="370"/>
      <c r="PQ178" s="370"/>
      <c r="PR178" s="370"/>
      <c r="PS178" s="370"/>
      <c r="PT178" s="370"/>
      <c r="PU178" s="370"/>
      <c r="PV178" s="370"/>
      <c r="PW178" s="370"/>
      <c r="PX178" s="370"/>
      <c r="PY178" s="370"/>
      <c r="PZ178" s="370"/>
      <c r="QA178" s="370"/>
      <c r="QB178" s="370"/>
      <c r="QC178" s="370"/>
      <c r="QD178" s="370"/>
      <c r="QE178" s="370"/>
      <c r="QF178" s="370"/>
      <c r="QG178" s="370"/>
      <c r="QH178" s="370"/>
      <c r="QI178" s="370"/>
      <c r="QJ178" s="370"/>
      <c r="QK178" s="370"/>
      <c r="QL178" s="370"/>
      <c r="QM178" s="370"/>
      <c r="QN178" s="370"/>
      <c r="QO178" s="370"/>
      <c r="QP178" s="370"/>
      <c r="QQ178" s="370"/>
      <c r="QR178" s="370"/>
      <c r="QS178" s="370"/>
      <c r="QT178" s="370"/>
      <c r="QU178" s="370"/>
      <c r="QV178" s="370"/>
      <c r="QW178" s="370"/>
      <c r="QX178" s="370"/>
      <c r="QY178" s="370"/>
      <c r="QZ178" s="370"/>
      <c r="RA178" s="370"/>
      <c r="RB178" s="370"/>
      <c r="RC178" s="370"/>
      <c r="RD178" s="370"/>
      <c r="RE178" s="370"/>
      <c r="RF178" s="370"/>
      <c r="RG178" s="370"/>
      <c r="RH178" s="370"/>
      <c r="RI178" s="370"/>
      <c r="RJ178" s="370"/>
      <c r="RK178" s="370"/>
      <c r="RL178" s="370"/>
      <c r="RM178" s="370"/>
      <c r="RN178" s="370"/>
      <c r="RO178" s="370"/>
      <c r="RP178" s="370"/>
      <c r="RQ178" s="370"/>
      <c r="RR178" s="370"/>
      <c r="RS178" s="370"/>
      <c r="RT178" s="370"/>
      <c r="RU178" s="370"/>
      <c r="RV178" s="370"/>
      <c r="RW178" s="370"/>
      <c r="RX178" s="370"/>
      <c r="RY178" s="370"/>
      <c r="RZ178" s="370"/>
      <c r="SA178" s="370"/>
      <c r="SB178" s="370"/>
      <c r="SC178" s="370"/>
      <c r="SD178" s="370"/>
      <c r="SE178" s="370"/>
      <c r="SF178" s="370"/>
      <c r="SG178" s="370"/>
      <c r="SH178" s="370"/>
      <c r="SI178" s="370"/>
      <c r="SJ178" s="370"/>
      <c r="SK178" s="370"/>
      <c r="SL178" s="370"/>
      <c r="SM178" s="370"/>
      <c r="SN178" s="370"/>
      <c r="SO178" s="370"/>
      <c r="SP178" s="370"/>
      <c r="SQ178" s="370"/>
      <c r="SR178" s="370"/>
      <c r="SS178" s="370"/>
      <c r="ST178" s="370"/>
      <c r="SU178" s="370"/>
      <c r="SV178" s="370"/>
      <c r="SW178" s="370"/>
      <c r="SX178" s="370"/>
      <c r="SY178" s="370"/>
      <c r="SZ178" s="370"/>
      <c r="TA178" s="370"/>
      <c r="TB178" s="370"/>
      <c r="TC178" s="370"/>
      <c r="TD178" s="370"/>
      <c r="TE178" s="370"/>
      <c r="TF178" s="370"/>
      <c r="TG178" s="370"/>
      <c r="TH178" s="370"/>
      <c r="TI178" s="370"/>
      <c r="TJ178" s="370"/>
      <c r="TK178" s="370"/>
      <c r="TL178" s="370"/>
      <c r="TM178" s="370"/>
      <c r="TN178" s="370"/>
      <c r="TO178" s="370"/>
      <c r="TP178" s="370"/>
      <c r="TQ178" s="370"/>
      <c r="TR178" s="370"/>
      <c r="TS178" s="370"/>
      <c r="TT178" s="370"/>
      <c r="TU178" s="370"/>
      <c r="TV178" s="370"/>
      <c r="TW178" s="370"/>
      <c r="TX178" s="370"/>
      <c r="TY178" s="370"/>
      <c r="TZ178" s="370"/>
      <c r="UA178" s="370"/>
      <c r="UB178" s="370"/>
      <c r="UC178" s="370"/>
      <c r="UD178" s="370"/>
      <c r="UE178" s="370"/>
      <c r="UF178" s="370"/>
      <c r="UG178" s="370"/>
      <c r="UH178" s="370"/>
      <c r="UI178" s="370"/>
      <c r="UJ178" s="370"/>
      <c r="UK178" s="370"/>
      <c r="UL178" s="370"/>
      <c r="UM178" s="370"/>
      <c r="UN178" s="370"/>
      <c r="UO178" s="370"/>
      <c r="UP178" s="370"/>
      <c r="UQ178" s="370"/>
      <c r="UR178" s="370"/>
      <c r="US178" s="370"/>
      <c r="UT178" s="370"/>
      <c r="UU178" s="370"/>
      <c r="UV178" s="370"/>
      <c r="UW178" s="370"/>
      <c r="UX178" s="370"/>
      <c r="UY178" s="370"/>
      <c r="UZ178" s="370"/>
      <c r="VA178" s="370"/>
      <c r="VB178" s="370"/>
      <c r="VC178" s="370"/>
      <c r="VD178" s="370"/>
      <c r="VE178" s="370"/>
      <c r="VF178" s="370"/>
      <c r="VG178" s="370"/>
      <c r="VH178" s="370"/>
      <c r="VI178" s="370"/>
      <c r="VJ178" s="370"/>
      <c r="VK178" s="370"/>
      <c r="VL178" s="370"/>
      <c r="VM178" s="370"/>
      <c r="VN178" s="370"/>
      <c r="VO178" s="370"/>
      <c r="VP178" s="370"/>
      <c r="VQ178" s="370"/>
      <c r="VR178" s="370"/>
      <c r="VS178" s="370"/>
      <c r="VT178" s="370"/>
      <c r="VU178" s="370"/>
      <c r="VV178" s="370"/>
      <c r="VW178" s="370"/>
      <c r="VX178" s="370"/>
      <c r="VY178" s="370"/>
      <c r="VZ178" s="370"/>
      <c r="WA178" s="370"/>
      <c r="WB178" s="370"/>
      <c r="WC178" s="370"/>
      <c r="WD178" s="370"/>
      <c r="WE178" s="370"/>
      <c r="WF178" s="370"/>
      <c r="WG178" s="370"/>
      <c r="WH178" s="370"/>
      <c r="WI178" s="370"/>
      <c r="WJ178" s="370"/>
      <c r="WK178" s="370"/>
      <c r="WL178" s="370"/>
      <c r="WM178" s="370"/>
      <c r="WN178" s="370"/>
      <c r="WO178" s="370"/>
      <c r="WP178" s="370"/>
      <c r="WQ178" s="370"/>
      <c r="WR178" s="370"/>
      <c r="WS178" s="370"/>
      <c r="WT178" s="370"/>
      <c r="WU178" s="370"/>
      <c r="WV178" s="370"/>
      <c r="WW178" s="370"/>
      <c r="WX178" s="370"/>
      <c r="WY178" s="370"/>
      <c r="WZ178" s="370"/>
      <c r="XA178" s="370"/>
      <c r="XB178" s="370"/>
      <c r="XC178" s="370"/>
      <c r="XD178" s="370"/>
      <c r="XE178" s="370"/>
      <c r="XF178" s="370"/>
      <c r="XG178" s="370"/>
      <c r="XH178" s="370"/>
      <c r="XI178" s="370"/>
      <c r="XJ178" s="370"/>
      <c r="XK178" s="370"/>
      <c r="XL178" s="370"/>
      <c r="XM178" s="370"/>
      <c r="XN178" s="370"/>
      <c r="XO178" s="370"/>
      <c r="XP178" s="370"/>
      <c r="XQ178" s="370"/>
      <c r="XR178" s="370"/>
      <c r="XS178" s="370"/>
      <c r="XT178" s="370"/>
      <c r="XU178" s="370"/>
      <c r="XV178" s="370"/>
      <c r="XW178" s="370"/>
      <c r="XX178" s="370"/>
      <c r="XY178" s="370"/>
      <c r="XZ178" s="370"/>
      <c r="YA178" s="370"/>
      <c r="YB178" s="370"/>
      <c r="YC178" s="370"/>
      <c r="YD178" s="370"/>
      <c r="YE178" s="370"/>
      <c r="YF178" s="370"/>
      <c r="YG178" s="370"/>
      <c r="YH178" s="370"/>
      <c r="YI178" s="370"/>
      <c r="YJ178" s="370"/>
      <c r="YK178" s="370"/>
      <c r="YL178" s="370"/>
      <c r="YM178" s="370"/>
      <c r="YN178" s="370"/>
      <c r="YO178" s="370"/>
      <c r="YP178" s="370"/>
      <c r="YQ178" s="370"/>
      <c r="YR178" s="370"/>
      <c r="YS178" s="370"/>
      <c r="YT178" s="370"/>
      <c r="YU178" s="370"/>
      <c r="YV178" s="370"/>
      <c r="YW178" s="370"/>
      <c r="YX178" s="370"/>
      <c r="YY178" s="370"/>
      <c r="YZ178" s="370"/>
      <c r="ZA178" s="370"/>
      <c r="ZB178" s="370"/>
      <c r="ZC178" s="370"/>
      <c r="ZD178" s="370"/>
      <c r="ZE178" s="370"/>
      <c r="ZF178" s="370"/>
      <c r="ZG178" s="370"/>
      <c r="ZH178" s="370"/>
      <c r="ZI178" s="370"/>
      <c r="ZJ178" s="370"/>
      <c r="ZK178" s="370"/>
      <c r="ZL178" s="370"/>
      <c r="ZM178" s="370"/>
      <c r="ZN178" s="370"/>
      <c r="ZO178" s="370"/>
      <c r="ZP178" s="370"/>
      <c r="ZQ178" s="370"/>
      <c r="ZR178" s="370"/>
      <c r="ZS178" s="370"/>
      <c r="ZT178" s="370"/>
      <c r="ZU178" s="370"/>
      <c r="ZV178" s="370"/>
      <c r="ZW178" s="370"/>
      <c r="ZX178" s="370"/>
      <c r="ZY178" s="370"/>
      <c r="ZZ178" s="370"/>
      <c r="AAA178" s="370"/>
      <c r="AAB178" s="370"/>
      <c r="AAC178" s="370"/>
      <c r="AAD178" s="370"/>
      <c r="AAE178" s="370"/>
      <c r="AAF178" s="370"/>
      <c r="AAG178" s="370"/>
      <c r="AAH178" s="370"/>
      <c r="AAI178" s="370"/>
      <c r="AAJ178" s="370"/>
      <c r="AAK178" s="370"/>
      <c r="AAL178" s="370"/>
      <c r="AAM178" s="370"/>
      <c r="AAN178" s="370"/>
      <c r="AAO178" s="370"/>
      <c r="AAP178" s="370"/>
      <c r="AAQ178" s="370"/>
      <c r="AAR178" s="370"/>
      <c r="AAS178" s="370"/>
      <c r="AAT178" s="370"/>
      <c r="AAU178" s="370"/>
      <c r="AAV178" s="370"/>
      <c r="AAW178" s="370"/>
      <c r="AAX178" s="370"/>
      <c r="AAY178" s="370"/>
      <c r="AAZ178" s="370"/>
      <c r="ABA178" s="370"/>
      <c r="ABB178" s="370"/>
      <c r="ABC178" s="370"/>
      <c r="ABD178" s="370"/>
      <c r="ABE178" s="370"/>
      <c r="ABF178" s="370"/>
      <c r="ABG178" s="370"/>
      <c r="ABH178" s="370"/>
      <c r="ABI178" s="370"/>
      <c r="ABJ178" s="370"/>
      <c r="ABK178" s="370"/>
      <c r="ABL178" s="370"/>
      <c r="ABM178" s="370"/>
      <c r="ABN178" s="370"/>
      <c r="ABO178" s="370"/>
      <c r="ABP178" s="370"/>
      <c r="ABQ178" s="370"/>
      <c r="ABR178" s="370"/>
      <c r="ABS178" s="370"/>
      <c r="ABT178" s="370"/>
      <c r="ABU178" s="370"/>
      <c r="ABV178" s="370"/>
      <c r="ABW178" s="370"/>
      <c r="ABX178" s="370"/>
      <c r="ABY178" s="370"/>
      <c r="ABZ178" s="370"/>
      <c r="ACA178" s="370"/>
      <c r="ACB178" s="370"/>
      <c r="ACC178" s="370"/>
      <c r="ACD178" s="370"/>
      <c r="ACE178" s="370"/>
      <c r="ACF178" s="370"/>
      <c r="ACG178" s="370"/>
      <c r="ACH178" s="370"/>
      <c r="ACI178" s="370"/>
      <c r="ACJ178" s="370"/>
      <c r="ACK178" s="370"/>
      <c r="ACL178" s="370"/>
      <c r="ACM178" s="370"/>
      <c r="ACN178" s="370"/>
      <c r="ACO178" s="370"/>
      <c r="ACP178" s="370"/>
      <c r="ACQ178" s="370"/>
      <c r="ACR178" s="370"/>
      <c r="ACS178" s="370"/>
      <c r="ACT178" s="370"/>
      <c r="ACU178" s="370"/>
      <c r="ACV178" s="370"/>
      <c r="ACW178" s="370"/>
      <c r="ACX178" s="370"/>
      <c r="ACY178" s="370"/>
      <c r="ACZ178" s="370"/>
      <c r="ADA178" s="370"/>
      <c r="ADB178" s="370"/>
      <c r="ADC178" s="370"/>
      <c r="ADD178" s="370"/>
      <c r="ADE178" s="370"/>
      <c r="ADF178" s="370"/>
      <c r="ADG178" s="370"/>
      <c r="ADH178" s="370"/>
      <c r="ADI178" s="370"/>
      <c r="ADJ178" s="370"/>
      <c r="ADK178" s="370"/>
      <c r="ADL178" s="370"/>
      <c r="ADM178" s="370"/>
      <c r="ADN178" s="370"/>
      <c r="ADO178" s="370"/>
      <c r="ADP178" s="370"/>
      <c r="ADQ178" s="370"/>
      <c r="ADR178" s="370"/>
      <c r="ADS178" s="370"/>
      <c r="ADT178" s="370"/>
      <c r="ADU178" s="370"/>
      <c r="ADV178" s="370"/>
      <c r="ADW178" s="370"/>
      <c r="ADX178" s="370"/>
      <c r="ADY178" s="370"/>
      <c r="ADZ178" s="370"/>
      <c r="AEA178" s="370"/>
      <c r="AEB178" s="370"/>
      <c r="AEC178" s="370"/>
      <c r="AED178" s="370"/>
      <c r="AEE178" s="370"/>
      <c r="AEF178" s="370"/>
      <c r="AEG178" s="370"/>
      <c r="AEH178" s="370"/>
      <c r="AEI178" s="370"/>
      <c r="AEJ178" s="370"/>
      <c r="AEK178" s="370"/>
      <c r="AEL178" s="370"/>
      <c r="AEM178" s="370"/>
      <c r="AEN178" s="370"/>
      <c r="AEO178" s="370"/>
      <c r="AEP178" s="370"/>
      <c r="AEQ178" s="370"/>
      <c r="AER178" s="370"/>
      <c r="AES178" s="370"/>
      <c r="AET178" s="370"/>
      <c r="AEU178" s="370"/>
      <c r="AEV178" s="370"/>
      <c r="AEW178" s="370"/>
      <c r="AEX178" s="370"/>
      <c r="AEY178" s="370"/>
      <c r="AEZ178" s="370"/>
      <c r="AFA178" s="370"/>
      <c r="AFB178" s="370"/>
      <c r="AFC178" s="370"/>
      <c r="AFD178" s="370"/>
      <c r="AFE178" s="370"/>
      <c r="AFF178" s="370"/>
      <c r="AFG178" s="370"/>
      <c r="AFH178" s="370"/>
      <c r="AFI178" s="370"/>
      <c r="AFJ178" s="370"/>
      <c r="AFK178" s="370"/>
      <c r="AFL178" s="370"/>
      <c r="AFM178" s="370"/>
      <c r="AFN178" s="370"/>
      <c r="AFO178" s="370"/>
      <c r="AFP178" s="370"/>
      <c r="AFQ178" s="370"/>
      <c r="AFR178" s="370"/>
      <c r="AFS178" s="370"/>
      <c r="AFT178" s="370"/>
      <c r="AFU178" s="370"/>
      <c r="AFV178" s="370"/>
      <c r="AFW178" s="370"/>
      <c r="AFX178" s="370"/>
      <c r="AFY178" s="370"/>
      <c r="AFZ178" s="370"/>
      <c r="AGA178" s="370"/>
      <c r="AGB178" s="370"/>
      <c r="AGC178" s="370"/>
      <c r="AGD178" s="370"/>
      <c r="AGE178" s="370"/>
      <c r="AGF178" s="370"/>
      <c r="AGG178" s="370"/>
      <c r="AGH178" s="370"/>
      <c r="AGI178" s="370"/>
      <c r="AGJ178" s="370"/>
      <c r="AGK178" s="370"/>
      <c r="AGL178" s="370"/>
      <c r="AGM178" s="370"/>
      <c r="AGN178" s="370"/>
      <c r="AGO178" s="370"/>
      <c r="AGP178" s="370"/>
      <c r="AGQ178" s="370"/>
      <c r="AGR178" s="370"/>
      <c r="AGS178" s="370"/>
      <c r="AGT178" s="370"/>
      <c r="AGU178" s="370"/>
      <c r="AGV178" s="370"/>
      <c r="AGW178" s="370"/>
      <c r="AGX178" s="370"/>
      <c r="AGY178" s="370"/>
      <c r="AGZ178" s="370"/>
      <c r="AHA178" s="370"/>
      <c r="AHB178" s="370"/>
      <c r="AHC178" s="370"/>
      <c r="AHD178" s="370"/>
      <c r="AHE178" s="370"/>
      <c r="AHF178" s="370"/>
      <c r="AHG178" s="370"/>
      <c r="AHH178" s="370"/>
      <c r="AHI178" s="370"/>
      <c r="AHJ178" s="370"/>
      <c r="AHK178" s="370"/>
      <c r="AHL178" s="370"/>
      <c r="AHM178" s="370"/>
      <c r="AHN178" s="370"/>
      <c r="AHO178" s="370"/>
      <c r="AHP178" s="370"/>
      <c r="AHQ178" s="370"/>
      <c r="AHR178" s="370"/>
      <c r="AHS178" s="370"/>
      <c r="AHT178" s="370"/>
      <c r="AHU178" s="370"/>
      <c r="AHV178" s="370"/>
      <c r="AHW178" s="370"/>
      <c r="AHX178" s="370"/>
      <c r="AHY178" s="370"/>
      <c r="AHZ178" s="370"/>
      <c r="AIA178" s="370"/>
      <c r="AIB178" s="370"/>
      <c r="AIC178" s="370"/>
      <c r="AID178" s="370"/>
      <c r="AIE178" s="370"/>
      <c r="AIF178" s="370"/>
      <c r="AIG178" s="370"/>
      <c r="AIH178" s="370"/>
      <c r="AII178" s="370"/>
      <c r="AIJ178" s="370"/>
      <c r="AIK178" s="370"/>
      <c r="AIL178" s="370"/>
      <c r="AIM178" s="370"/>
      <c r="AIN178" s="370"/>
      <c r="AIO178" s="370"/>
      <c r="AIP178" s="370"/>
      <c r="AIQ178" s="370"/>
      <c r="AIR178" s="370"/>
      <c r="AIS178" s="370"/>
      <c r="AIT178" s="370"/>
      <c r="AIU178" s="370"/>
      <c r="AIV178" s="370"/>
      <c r="AIW178" s="370"/>
      <c r="AIX178" s="370"/>
      <c r="AIY178" s="370"/>
      <c r="AIZ178" s="370"/>
      <c r="AJA178" s="370"/>
      <c r="AJB178" s="370"/>
      <c r="AJC178" s="370"/>
      <c r="AJD178" s="370"/>
      <c r="AJE178" s="370"/>
      <c r="AJF178" s="370"/>
      <c r="AJG178" s="370"/>
      <c r="AJH178" s="370"/>
      <c r="AJI178" s="370"/>
      <c r="AJJ178" s="370"/>
      <c r="AJK178" s="370"/>
      <c r="AJL178" s="370"/>
      <c r="AJM178" s="370"/>
      <c r="AJN178" s="370"/>
      <c r="AJO178" s="370"/>
      <c r="AJP178" s="370"/>
      <c r="AJQ178" s="370"/>
      <c r="AJR178" s="370"/>
      <c r="AJS178" s="370"/>
      <c r="AJT178" s="370"/>
      <c r="AJU178" s="370"/>
      <c r="AJV178" s="370"/>
      <c r="AJW178" s="370"/>
      <c r="AJX178" s="370"/>
      <c r="AJY178" s="370"/>
      <c r="AJZ178" s="370"/>
      <c r="AKA178" s="370"/>
      <c r="AKB178" s="370"/>
      <c r="AKC178" s="370"/>
      <c r="AKD178" s="370"/>
      <c r="AKE178" s="370"/>
      <c r="AKF178" s="370"/>
      <c r="AKG178" s="370"/>
      <c r="AKH178" s="370"/>
      <c r="AKI178" s="370"/>
      <c r="AKJ178" s="370"/>
      <c r="AKK178" s="370"/>
      <c r="AKL178" s="370"/>
      <c r="AKM178" s="370"/>
      <c r="AKN178" s="370"/>
      <c r="AKO178" s="370"/>
      <c r="AKP178" s="370"/>
      <c r="AKQ178" s="370"/>
      <c r="AKR178" s="370"/>
      <c r="AKS178" s="370"/>
      <c r="AKT178" s="370"/>
      <c r="AKU178" s="370"/>
      <c r="AKV178" s="370"/>
      <c r="AKW178" s="370"/>
      <c r="AKX178" s="370"/>
      <c r="AKY178" s="370"/>
      <c r="AKZ178" s="370"/>
      <c r="ALA178" s="370"/>
      <c r="ALB178" s="370"/>
      <c r="ALC178" s="370"/>
      <c r="ALD178" s="370"/>
    </row>
    <row r="179" spans="1:992" s="253" customFormat="1" ht="19.5" customHeight="1">
      <c r="A179" s="2421"/>
      <c r="B179" s="2828"/>
      <c r="C179" s="2421"/>
      <c r="D179" s="709" t="s">
        <v>301</v>
      </c>
      <c r="E179" s="468">
        <f>E180+E181+E182</f>
        <v>500000</v>
      </c>
      <c r="F179" s="468">
        <f>F180+F181+F182</f>
        <v>424308.57</v>
      </c>
      <c r="G179" s="2385"/>
      <c r="H179" s="2821"/>
      <c r="I179" s="2391"/>
      <c r="J179" s="2391"/>
      <c r="K179" s="2391"/>
      <c r="L179" s="2792"/>
      <c r="M179" s="580"/>
      <c r="N179" s="370"/>
      <c r="O179" s="370"/>
      <c r="P179" s="370"/>
      <c r="Q179" s="370"/>
      <c r="R179" s="370"/>
      <c r="S179" s="370"/>
      <c r="T179" s="370"/>
      <c r="U179" s="370"/>
      <c r="V179" s="370"/>
      <c r="W179" s="370"/>
      <c r="X179" s="370"/>
      <c r="Y179" s="370"/>
      <c r="Z179" s="370"/>
      <c r="AA179" s="370"/>
      <c r="AB179" s="370"/>
      <c r="AC179" s="370"/>
      <c r="AD179" s="370"/>
      <c r="AE179" s="370"/>
      <c r="AF179" s="370"/>
      <c r="AG179" s="370"/>
      <c r="AH179" s="370"/>
      <c r="AI179" s="370"/>
      <c r="AJ179" s="370"/>
      <c r="AK179" s="370"/>
      <c r="AL179" s="370"/>
      <c r="AM179" s="370"/>
      <c r="AN179" s="370"/>
      <c r="AO179" s="370"/>
      <c r="AP179" s="370"/>
      <c r="AQ179" s="370"/>
      <c r="AR179" s="370"/>
      <c r="AS179" s="370"/>
      <c r="AT179" s="370"/>
      <c r="AU179" s="370"/>
      <c r="AV179" s="370"/>
      <c r="AW179" s="370"/>
      <c r="AX179" s="370"/>
      <c r="AY179" s="370"/>
      <c r="AZ179" s="370"/>
      <c r="BA179" s="370"/>
      <c r="BB179" s="370"/>
      <c r="BC179" s="370"/>
      <c r="BD179" s="370"/>
      <c r="BE179" s="370"/>
      <c r="BF179" s="370"/>
      <c r="BG179" s="370"/>
      <c r="BH179" s="370"/>
      <c r="BI179" s="370"/>
      <c r="BJ179" s="370"/>
      <c r="BK179" s="370"/>
      <c r="BL179" s="370"/>
      <c r="BM179" s="370"/>
      <c r="BN179" s="370"/>
      <c r="BO179" s="370"/>
      <c r="BP179" s="370"/>
      <c r="BQ179" s="370"/>
      <c r="BR179" s="370"/>
      <c r="BS179" s="370"/>
      <c r="BT179" s="370"/>
      <c r="BU179" s="370"/>
      <c r="BV179" s="370"/>
      <c r="BW179" s="370"/>
      <c r="BX179" s="370"/>
      <c r="BY179" s="370"/>
      <c r="BZ179" s="370"/>
      <c r="CA179" s="370"/>
      <c r="CB179" s="370"/>
      <c r="CC179" s="370"/>
      <c r="CD179" s="370"/>
      <c r="CE179" s="370"/>
      <c r="CF179" s="370"/>
      <c r="CG179" s="370"/>
      <c r="CH179" s="370"/>
      <c r="CI179" s="370"/>
      <c r="CJ179" s="370"/>
      <c r="CK179" s="370"/>
      <c r="CL179" s="370"/>
      <c r="CM179" s="370"/>
      <c r="CN179" s="370"/>
      <c r="CO179" s="370"/>
      <c r="CP179" s="370"/>
      <c r="CQ179" s="370"/>
      <c r="CR179" s="370"/>
      <c r="CS179" s="370"/>
      <c r="CT179" s="370"/>
      <c r="CU179" s="370"/>
      <c r="CV179" s="370"/>
      <c r="CW179" s="370"/>
      <c r="CX179" s="370"/>
      <c r="CY179" s="370"/>
      <c r="CZ179" s="370"/>
      <c r="DA179" s="370"/>
      <c r="DB179" s="370"/>
      <c r="DC179" s="370"/>
      <c r="DD179" s="370"/>
      <c r="DE179" s="370"/>
      <c r="DF179" s="370"/>
      <c r="DG179" s="370"/>
      <c r="DH179" s="370"/>
      <c r="DI179" s="370"/>
      <c r="DJ179" s="370"/>
      <c r="DK179" s="370"/>
      <c r="DL179" s="370"/>
      <c r="DM179" s="370"/>
      <c r="DN179" s="370"/>
      <c r="DO179" s="370"/>
      <c r="DP179" s="370"/>
      <c r="DQ179" s="370"/>
      <c r="DR179" s="370"/>
      <c r="DS179" s="370"/>
      <c r="DT179" s="370"/>
      <c r="DU179" s="370"/>
      <c r="DV179" s="370"/>
      <c r="DW179" s="370"/>
      <c r="DX179" s="370"/>
      <c r="DY179" s="370"/>
      <c r="DZ179" s="370"/>
      <c r="EA179" s="370"/>
      <c r="EB179" s="370"/>
      <c r="EC179" s="370"/>
      <c r="ED179" s="370"/>
      <c r="EE179" s="370"/>
      <c r="EF179" s="370"/>
      <c r="EG179" s="370"/>
      <c r="EH179" s="370"/>
      <c r="EI179" s="370"/>
      <c r="EJ179" s="370"/>
      <c r="EK179" s="370"/>
      <c r="EL179" s="370"/>
      <c r="EM179" s="370"/>
      <c r="EN179" s="370"/>
      <c r="EO179" s="370"/>
      <c r="EP179" s="370"/>
      <c r="EQ179" s="370"/>
      <c r="ER179" s="370"/>
      <c r="ES179" s="370"/>
      <c r="ET179" s="370"/>
      <c r="EU179" s="370"/>
      <c r="EV179" s="370"/>
      <c r="EW179" s="370"/>
      <c r="EX179" s="370"/>
      <c r="EY179" s="370"/>
      <c r="EZ179" s="370"/>
      <c r="FA179" s="370"/>
      <c r="FB179" s="370"/>
      <c r="FC179" s="370"/>
      <c r="FD179" s="370"/>
      <c r="FE179" s="370"/>
      <c r="FF179" s="370"/>
      <c r="FG179" s="370"/>
      <c r="FH179" s="370"/>
      <c r="FI179" s="370"/>
      <c r="FJ179" s="370"/>
      <c r="FK179" s="370"/>
      <c r="FL179" s="370"/>
      <c r="FM179" s="370"/>
      <c r="FN179" s="370"/>
      <c r="FO179" s="370"/>
      <c r="FP179" s="370"/>
      <c r="FQ179" s="370"/>
      <c r="FR179" s="370"/>
      <c r="FS179" s="370"/>
      <c r="FT179" s="370"/>
      <c r="FU179" s="370"/>
      <c r="FV179" s="370"/>
      <c r="FW179" s="370"/>
      <c r="FX179" s="370"/>
      <c r="FY179" s="370"/>
      <c r="FZ179" s="370"/>
      <c r="GA179" s="370"/>
      <c r="GB179" s="370"/>
      <c r="GC179" s="370"/>
      <c r="GD179" s="370"/>
      <c r="GE179" s="370"/>
      <c r="GF179" s="370"/>
      <c r="GG179" s="370"/>
      <c r="GH179" s="370"/>
      <c r="GI179" s="370"/>
      <c r="GJ179" s="370"/>
      <c r="GK179" s="370"/>
      <c r="GL179" s="370"/>
      <c r="GM179" s="370"/>
      <c r="GN179" s="370"/>
      <c r="GO179" s="370"/>
      <c r="GP179" s="370"/>
      <c r="GQ179" s="370"/>
      <c r="GR179" s="370"/>
      <c r="GS179" s="370"/>
      <c r="GT179" s="370"/>
      <c r="GU179" s="370"/>
      <c r="GV179" s="370"/>
      <c r="GW179" s="370"/>
      <c r="GX179" s="370"/>
      <c r="GY179" s="370"/>
      <c r="GZ179" s="370"/>
      <c r="HA179" s="370"/>
      <c r="HB179" s="370"/>
      <c r="HC179" s="370"/>
      <c r="HD179" s="370"/>
      <c r="HE179" s="370"/>
      <c r="HF179" s="370"/>
      <c r="HG179" s="370"/>
      <c r="HH179" s="370"/>
      <c r="HI179" s="370"/>
      <c r="HJ179" s="370"/>
      <c r="HK179" s="370"/>
      <c r="HL179" s="370"/>
      <c r="HM179" s="370"/>
      <c r="HN179" s="370"/>
      <c r="HO179" s="370"/>
      <c r="HP179" s="370"/>
      <c r="HQ179" s="370"/>
      <c r="HR179" s="370"/>
      <c r="HS179" s="370"/>
      <c r="HT179" s="370"/>
      <c r="HU179" s="370"/>
      <c r="HV179" s="370"/>
      <c r="HW179" s="370"/>
      <c r="HX179" s="370"/>
      <c r="HY179" s="370"/>
      <c r="HZ179" s="370"/>
      <c r="IA179" s="370"/>
      <c r="IB179" s="370"/>
      <c r="IC179" s="370"/>
      <c r="ID179" s="370"/>
      <c r="IE179" s="370"/>
      <c r="IF179" s="370"/>
      <c r="IG179" s="370"/>
      <c r="IH179" s="370"/>
      <c r="II179" s="370"/>
      <c r="IJ179" s="370"/>
      <c r="IK179" s="370"/>
      <c r="IL179" s="370"/>
      <c r="IM179" s="370"/>
      <c r="IN179" s="370"/>
      <c r="IO179" s="370"/>
      <c r="IP179" s="370"/>
      <c r="IQ179" s="370"/>
      <c r="IR179" s="370"/>
      <c r="IS179" s="370"/>
      <c r="IT179" s="370"/>
      <c r="IU179" s="370"/>
      <c r="IV179" s="370"/>
      <c r="IW179" s="370"/>
      <c r="IX179" s="370"/>
      <c r="IY179" s="370"/>
      <c r="IZ179" s="370"/>
      <c r="JA179" s="370"/>
      <c r="JB179" s="370"/>
      <c r="JC179" s="370"/>
      <c r="JD179" s="370"/>
      <c r="JE179" s="370"/>
      <c r="JF179" s="370"/>
      <c r="JG179" s="370"/>
      <c r="JH179" s="370"/>
      <c r="JI179" s="370"/>
      <c r="JJ179" s="370"/>
      <c r="JK179" s="370"/>
      <c r="JL179" s="370"/>
      <c r="JM179" s="370"/>
      <c r="JN179" s="370"/>
      <c r="JO179" s="370"/>
      <c r="JP179" s="370"/>
      <c r="JQ179" s="370"/>
      <c r="JR179" s="370"/>
      <c r="JS179" s="370"/>
      <c r="JT179" s="370"/>
      <c r="JU179" s="370"/>
      <c r="JV179" s="370"/>
      <c r="JW179" s="370"/>
      <c r="JX179" s="370"/>
      <c r="JY179" s="370"/>
      <c r="JZ179" s="370"/>
      <c r="KA179" s="370"/>
      <c r="KB179" s="370"/>
      <c r="KC179" s="370"/>
      <c r="KD179" s="370"/>
      <c r="KE179" s="370"/>
      <c r="KF179" s="370"/>
      <c r="KG179" s="370"/>
      <c r="KH179" s="370"/>
      <c r="KI179" s="370"/>
      <c r="KJ179" s="370"/>
      <c r="KK179" s="370"/>
      <c r="KL179" s="370"/>
      <c r="KM179" s="370"/>
      <c r="KN179" s="370"/>
      <c r="KO179" s="370"/>
      <c r="KP179" s="370"/>
      <c r="KQ179" s="370"/>
      <c r="KR179" s="370"/>
      <c r="KS179" s="370"/>
      <c r="KT179" s="370"/>
      <c r="KU179" s="370"/>
      <c r="KV179" s="370"/>
      <c r="KW179" s="370"/>
      <c r="KX179" s="370"/>
      <c r="KY179" s="370"/>
      <c r="KZ179" s="370"/>
      <c r="LA179" s="370"/>
      <c r="LB179" s="370"/>
      <c r="LC179" s="370"/>
      <c r="LD179" s="370"/>
      <c r="LE179" s="370"/>
      <c r="LF179" s="370"/>
      <c r="LG179" s="370"/>
      <c r="LH179" s="370"/>
      <c r="LI179" s="370"/>
      <c r="LJ179" s="370"/>
      <c r="LK179" s="370"/>
      <c r="LL179" s="370"/>
      <c r="LM179" s="370"/>
      <c r="LN179" s="370"/>
      <c r="LO179" s="370"/>
      <c r="LP179" s="370"/>
      <c r="LQ179" s="370"/>
      <c r="LR179" s="370"/>
      <c r="LS179" s="370"/>
      <c r="LT179" s="370"/>
      <c r="LU179" s="370"/>
      <c r="LV179" s="370"/>
      <c r="LW179" s="370"/>
      <c r="LX179" s="370"/>
      <c r="LY179" s="370"/>
      <c r="LZ179" s="370"/>
      <c r="MA179" s="370"/>
      <c r="MB179" s="370"/>
      <c r="MC179" s="370"/>
      <c r="MD179" s="370"/>
      <c r="ME179" s="370"/>
      <c r="MF179" s="370"/>
      <c r="MG179" s="370"/>
      <c r="MH179" s="370"/>
      <c r="MI179" s="370"/>
      <c r="MJ179" s="370"/>
      <c r="MK179" s="370"/>
      <c r="ML179" s="370"/>
      <c r="MM179" s="370"/>
      <c r="MN179" s="370"/>
      <c r="MO179" s="370"/>
      <c r="MP179" s="370"/>
      <c r="MQ179" s="370"/>
      <c r="MR179" s="370"/>
      <c r="MS179" s="370"/>
      <c r="MT179" s="370"/>
      <c r="MU179" s="370"/>
      <c r="MV179" s="370"/>
      <c r="MW179" s="370"/>
      <c r="MX179" s="370"/>
      <c r="MY179" s="370"/>
      <c r="MZ179" s="370"/>
      <c r="NA179" s="370"/>
      <c r="NB179" s="370"/>
      <c r="NC179" s="370"/>
      <c r="ND179" s="370"/>
      <c r="NE179" s="370"/>
      <c r="NF179" s="370"/>
      <c r="NG179" s="370"/>
      <c r="NH179" s="370"/>
      <c r="NI179" s="370"/>
      <c r="NJ179" s="370"/>
      <c r="NK179" s="370"/>
      <c r="NL179" s="370"/>
      <c r="NM179" s="370"/>
      <c r="NN179" s="370"/>
      <c r="NO179" s="370"/>
      <c r="NP179" s="370"/>
      <c r="NQ179" s="370"/>
      <c r="NR179" s="370"/>
      <c r="NS179" s="370"/>
      <c r="NT179" s="370"/>
      <c r="NU179" s="370"/>
      <c r="NV179" s="370"/>
      <c r="NW179" s="370"/>
      <c r="NX179" s="370"/>
      <c r="NY179" s="370"/>
      <c r="NZ179" s="370"/>
      <c r="OA179" s="370"/>
      <c r="OB179" s="370"/>
      <c r="OC179" s="370"/>
      <c r="OD179" s="370"/>
      <c r="OE179" s="370"/>
      <c r="OF179" s="370"/>
      <c r="OG179" s="370"/>
      <c r="OH179" s="370"/>
      <c r="OI179" s="370"/>
      <c r="OJ179" s="370"/>
      <c r="OK179" s="370"/>
      <c r="OL179" s="370"/>
      <c r="OM179" s="370"/>
      <c r="ON179" s="370"/>
      <c r="OO179" s="370"/>
      <c r="OP179" s="370"/>
      <c r="OQ179" s="370"/>
      <c r="OR179" s="370"/>
      <c r="OS179" s="370"/>
      <c r="OT179" s="370"/>
      <c r="OU179" s="370"/>
      <c r="OV179" s="370"/>
      <c r="OW179" s="370"/>
      <c r="OX179" s="370"/>
      <c r="OY179" s="370"/>
      <c r="OZ179" s="370"/>
      <c r="PA179" s="370"/>
      <c r="PB179" s="370"/>
      <c r="PC179" s="370"/>
      <c r="PD179" s="370"/>
      <c r="PE179" s="370"/>
      <c r="PF179" s="370"/>
      <c r="PG179" s="370"/>
      <c r="PH179" s="370"/>
      <c r="PI179" s="370"/>
      <c r="PJ179" s="370"/>
      <c r="PK179" s="370"/>
      <c r="PL179" s="370"/>
      <c r="PM179" s="370"/>
      <c r="PN179" s="370"/>
      <c r="PO179" s="370"/>
      <c r="PP179" s="370"/>
      <c r="PQ179" s="370"/>
      <c r="PR179" s="370"/>
      <c r="PS179" s="370"/>
      <c r="PT179" s="370"/>
      <c r="PU179" s="370"/>
      <c r="PV179" s="370"/>
      <c r="PW179" s="370"/>
      <c r="PX179" s="370"/>
      <c r="PY179" s="370"/>
      <c r="PZ179" s="370"/>
      <c r="QA179" s="370"/>
      <c r="QB179" s="370"/>
      <c r="QC179" s="370"/>
      <c r="QD179" s="370"/>
      <c r="QE179" s="370"/>
      <c r="QF179" s="370"/>
      <c r="QG179" s="370"/>
      <c r="QH179" s="370"/>
      <c r="QI179" s="370"/>
      <c r="QJ179" s="370"/>
      <c r="QK179" s="370"/>
      <c r="QL179" s="370"/>
      <c r="QM179" s="370"/>
      <c r="QN179" s="370"/>
      <c r="QO179" s="370"/>
      <c r="QP179" s="370"/>
      <c r="QQ179" s="370"/>
      <c r="QR179" s="370"/>
      <c r="QS179" s="370"/>
      <c r="QT179" s="370"/>
      <c r="QU179" s="370"/>
      <c r="QV179" s="370"/>
      <c r="QW179" s="370"/>
      <c r="QX179" s="370"/>
      <c r="QY179" s="370"/>
      <c r="QZ179" s="370"/>
      <c r="RA179" s="370"/>
      <c r="RB179" s="370"/>
      <c r="RC179" s="370"/>
      <c r="RD179" s="370"/>
      <c r="RE179" s="370"/>
      <c r="RF179" s="370"/>
      <c r="RG179" s="370"/>
      <c r="RH179" s="370"/>
      <c r="RI179" s="370"/>
      <c r="RJ179" s="370"/>
      <c r="RK179" s="370"/>
      <c r="RL179" s="370"/>
      <c r="RM179" s="370"/>
      <c r="RN179" s="370"/>
      <c r="RO179" s="370"/>
      <c r="RP179" s="370"/>
      <c r="RQ179" s="370"/>
      <c r="RR179" s="370"/>
      <c r="RS179" s="370"/>
      <c r="RT179" s="370"/>
      <c r="RU179" s="370"/>
      <c r="RV179" s="370"/>
      <c r="RW179" s="370"/>
      <c r="RX179" s="370"/>
      <c r="RY179" s="370"/>
      <c r="RZ179" s="370"/>
      <c r="SA179" s="370"/>
      <c r="SB179" s="370"/>
      <c r="SC179" s="370"/>
      <c r="SD179" s="370"/>
      <c r="SE179" s="370"/>
      <c r="SF179" s="370"/>
      <c r="SG179" s="370"/>
      <c r="SH179" s="370"/>
      <c r="SI179" s="370"/>
      <c r="SJ179" s="370"/>
      <c r="SK179" s="370"/>
      <c r="SL179" s="370"/>
      <c r="SM179" s="370"/>
      <c r="SN179" s="370"/>
      <c r="SO179" s="370"/>
      <c r="SP179" s="370"/>
      <c r="SQ179" s="370"/>
      <c r="SR179" s="370"/>
      <c r="SS179" s="370"/>
      <c r="ST179" s="370"/>
      <c r="SU179" s="370"/>
      <c r="SV179" s="370"/>
      <c r="SW179" s="370"/>
      <c r="SX179" s="370"/>
      <c r="SY179" s="370"/>
      <c r="SZ179" s="370"/>
      <c r="TA179" s="370"/>
      <c r="TB179" s="370"/>
      <c r="TC179" s="370"/>
      <c r="TD179" s="370"/>
      <c r="TE179" s="370"/>
      <c r="TF179" s="370"/>
      <c r="TG179" s="370"/>
      <c r="TH179" s="370"/>
      <c r="TI179" s="370"/>
      <c r="TJ179" s="370"/>
      <c r="TK179" s="370"/>
      <c r="TL179" s="370"/>
      <c r="TM179" s="370"/>
      <c r="TN179" s="370"/>
      <c r="TO179" s="370"/>
      <c r="TP179" s="370"/>
      <c r="TQ179" s="370"/>
      <c r="TR179" s="370"/>
      <c r="TS179" s="370"/>
      <c r="TT179" s="370"/>
      <c r="TU179" s="370"/>
      <c r="TV179" s="370"/>
      <c r="TW179" s="370"/>
      <c r="TX179" s="370"/>
      <c r="TY179" s="370"/>
      <c r="TZ179" s="370"/>
      <c r="UA179" s="370"/>
      <c r="UB179" s="370"/>
      <c r="UC179" s="370"/>
      <c r="UD179" s="370"/>
      <c r="UE179" s="370"/>
      <c r="UF179" s="370"/>
      <c r="UG179" s="370"/>
      <c r="UH179" s="370"/>
      <c r="UI179" s="370"/>
      <c r="UJ179" s="370"/>
      <c r="UK179" s="370"/>
      <c r="UL179" s="370"/>
      <c r="UM179" s="370"/>
      <c r="UN179" s="370"/>
      <c r="UO179" s="370"/>
      <c r="UP179" s="370"/>
      <c r="UQ179" s="370"/>
      <c r="UR179" s="370"/>
      <c r="US179" s="370"/>
      <c r="UT179" s="370"/>
      <c r="UU179" s="370"/>
      <c r="UV179" s="370"/>
      <c r="UW179" s="370"/>
      <c r="UX179" s="370"/>
      <c r="UY179" s="370"/>
      <c r="UZ179" s="370"/>
      <c r="VA179" s="370"/>
      <c r="VB179" s="370"/>
      <c r="VC179" s="370"/>
      <c r="VD179" s="370"/>
      <c r="VE179" s="370"/>
      <c r="VF179" s="370"/>
      <c r="VG179" s="370"/>
      <c r="VH179" s="370"/>
      <c r="VI179" s="370"/>
      <c r="VJ179" s="370"/>
      <c r="VK179" s="370"/>
      <c r="VL179" s="370"/>
      <c r="VM179" s="370"/>
      <c r="VN179" s="370"/>
      <c r="VO179" s="370"/>
      <c r="VP179" s="370"/>
      <c r="VQ179" s="370"/>
      <c r="VR179" s="370"/>
      <c r="VS179" s="370"/>
      <c r="VT179" s="370"/>
      <c r="VU179" s="370"/>
      <c r="VV179" s="370"/>
      <c r="VW179" s="370"/>
      <c r="VX179" s="370"/>
      <c r="VY179" s="370"/>
      <c r="VZ179" s="370"/>
      <c r="WA179" s="370"/>
      <c r="WB179" s="370"/>
      <c r="WC179" s="370"/>
      <c r="WD179" s="370"/>
      <c r="WE179" s="370"/>
      <c r="WF179" s="370"/>
      <c r="WG179" s="370"/>
      <c r="WH179" s="370"/>
      <c r="WI179" s="370"/>
      <c r="WJ179" s="370"/>
      <c r="WK179" s="370"/>
      <c r="WL179" s="370"/>
      <c r="WM179" s="370"/>
      <c r="WN179" s="370"/>
      <c r="WO179" s="370"/>
      <c r="WP179" s="370"/>
      <c r="WQ179" s="370"/>
      <c r="WR179" s="370"/>
      <c r="WS179" s="370"/>
      <c r="WT179" s="370"/>
      <c r="WU179" s="370"/>
      <c r="WV179" s="370"/>
      <c r="WW179" s="370"/>
      <c r="WX179" s="370"/>
      <c r="WY179" s="370"/>
      <c r="WZ179" s="370"/>
      <c r="XA179" s="370"/>
      <c r="XB179" s="370"/>
      <c r="XC179" s="370"/>
      <c r="XD179" s="370"/>
      <c r="XE179" s="370"/>
      <c r="XF179" s="370"/>
      <c r="XG179" s="370"/>
      <c r="XH179" s="370"/>
      <c r="XI179" s="370"/>
      <c r="XJ179" s="370"/>
      <c r="XK179" s="370"/>
      <c r="XL179" s="370"/>
      <c r="XM179" s="370"/>
      <c r="XN179" s="370"/>
      <c r="XO179" s="370"/>
      <c r="XP179" s="370"/>
      <c r="XQ179" s="370"/>
      <c r="XR179" s="370"/>
      <c r="XS179" s="370"/>
      <c r="XT179" s="370"/>
      <c r="XU179" s="370"/>
      <c r="XV179" s="370"/>
      <c r="XW179" s="370"/>
      <c r="XX179" s="370"/>
      <c r="XY179" s="370"/>
      <c r="XZ179" s="370"/>
      <c r="YA179" s="370"/>
      <c r="YB179" s="370"/>
      <c r="YC179" s="370"/>
      <c r="YD179" s="370"/>
      <c r="YE179" s="370"/>
      <c r="YF179" s="370"/>
      <c r="YG179" s="370"/>
      <c r="YH179" s="370"/>
      <c r="YI179" s="370"/>
      <c r="YJ179" s="370"/>
      <c r="YK179" s="370"/>
      <c r="YL179" s="370"/>
      <c r="YM179" s="370"/>
      <c r="YN179" s="370"/>
      <c r="YO179" s="370"/>
      <c r="YP179" s="370"/>
      <c r="YQ179" s="370"/>
      <c r="YR179" s="370"/>
      <c r="YS179" s="370"/>
      <c r="YT179" s="370"/>
      <c r="YU179" s="370"/>
      <c r="YV179" s="370"/>
      <c r="YW179" s="370"/>
      <c r="YX179" s="370"/>
      <c r="YY179" s="370"/>
      <c r="YZ179" s="370"/>
      <c r="ZA179" s="370"/>
      <c r="ZB179" s="370"/>
      <c r="ZC179" s="370"/>
      <c r="ZD179" s="370"/>
      <c r="ZE179" s="370"/>
      <c r="ZF179" s="370"/>
      <c r="ZG179" s="370"/>
      <c r="ZH179" s="370"/>
      <c r="ZI179" s="370"/>
      <c r="ZJ179" s="370"/>
      <c r="ZK179" s="370"/>
      <c r="ZL179" s="370"/>
      <c r="ZM179" s="370"/>
      <c r="ZN179" s="370"/>
      <c r="ZO179" s="370"/>
      <c r="ZP179" s="370"/>
      <c r="ZQ179" s="370"/>
      <c r="ZR179" s="370"/>
      <c r="ZS179" s="370"/>
      <c r="ZT179" s="370"/>
      <c r="ZU179" s="370"/>
      <c r="ZV179" s="370"/>
      <c r="ZW179" s="370"/>
      <c r="ZX179" s="370"/>
      <c r="ZY179" s="370"/>
      <c r="ZZ179" s="370"/>
      <c r="AAA179" s="370"/>
      <c r="AAB179" s="370"/>
      <c r="AAC179" s="370"/>
      <c r="AAD179" s="370"/>
      <c r="AAE179" s="370"/>
      <c r="AAF179" s="370"/>
      <c r="AAG179" s="370"/>
      <c r="AAH179" s="370"/>
      <c r="AAI179" s="370"/>
      <c r="AAJ179" s="370"/>
      <c r="AAK179" s="370"/>
      <c r="AAL179" s="370"/>
      <c r="AAM179" s="370"/>
      <c r="AAN179" s="370"/>
      <c r="AAO179" s="370"/>
      <c r="AAP179" s="370"/>
      <c r="AAQ179" s="370"/>
      <c r="AAR179" s="370"/>
      <c r="AAS179" s="370"/>
      <c r="AAT179" s="370"/>
      <c r="AAU179" s="370"/>
      <c r="AAV179" s="370"/>
      <c r="AAW179" s="370"/>
      <c r="AAX179" s="370"/>
      <c r="AAY179" s="370"/>
      <c r="AAZ179" s="370"/>
      <c r="ABA179" s="370"/>
      <c r="ABB179" s="370"/>
      <c r="ABC179" s="370"/>
      <c r="ABD179" s="370"/>
      <c r="ABE179" s="370"/>
      <c r="ABF179" s="370"/>
      <c r="ABG179" s="370"/>
      <c r="ABH179" s="370"/>
      <c r="ABI179" s="370"/>
      <c r="ABJ179" s="370"/>
      <c r="ABK179" s="370"/>
      <c r="ABL179" s="370"/>
      <c r="ABM179" s="370"/>
      <c r="ABN179" s="370"/>
      <c r="ABO179" s="370"/>
      <c r="ABP179" s="370"/>
      <c r="ABQ179" s="370"/>
      <c r="ABR179" s="370"/>
      <c r="ABS179" s="370"/>
      <c r="ABT179" s="370"/>
      <c r="ABU179" s="370"/>
      <c r="ABV179" s="370"/>
      <c r="ABW179" s="370"/>
      <c r="ABX179" s="370"/>
      <c r="ABY179" s="370"/>
      <c r="ABZ179" s="370"/>
      <c r="ACA179" s="370"/>
      <c r="ACB179" s="370"/>
      <c r="ACC179" s="370"/>
      <c r="ACD179" s="370"/>
      <c r="ACE179" s="370"/>
      <c r="ACF179" s="370"/>
      <c r="ACG179" s="370"/>
      <c r="ACH179" s="370"/>
      <c r="ACI179" s="370"/>
      <c r="ACJ179" s="370"/>
      <c r="ACK179" s="370"/>
      <c r="ACL179" s="370"/>
      <c r="ACM179" s="370"/>
      <c r="ACN179" s="370"/>
      <c r="ACO179" s="370"/>
      <c r="ACP179" s="370"/>
      <c r="ACQ179" s="370"/>
      <c r="ACR179" s="370"/>
      <c r="ACS179" s="370"/>
      <c r="ACT179" s="370"/>
      <c r="ACU179" s="370"/>
      <c r="ACV179" s="370"/>
      <c r="ACW179" s="370"/>
      <c r="ACX179" s="370"/>
      <c r="ACY179" s="370"/>
      <c r="ACZ179" s="370"/>
      <c r="ADA179" s="370"/>
      <c r="ADB179" s="370"/>
      <c r="ADC179" s="370"/>
      <c r="ADD179" s="370"/>
      <c r="ADE179" s="370"/>
      <c r="ADF179" s="370"/>
      <c r="ADG179" s="370"/>
      <c r="ADH179" s="370"/>
      <c r="ADI179" s="370"/>
      <c r="ADJ179" s="370"/>
      <c r="ADK179" s="370"/>
      <c r="ADL179" s="370"/>
      <c r="ADM179" s="370"/>
      <c r="ADN179" s="370"/>
      <c r="ADO179" s="370"/>
      <c r="ADP179" s="370"/>
      <c r="ADQ179" s="370"/>
      <c r="ADR179" s="370"/>
      <c r="ADS179" s="370"/>
      <c r="ADT179" s="370"/>
      <c r="ADU179" s="370"/>
      <c r="ADV179" s="370"/>
      <c r="ADW179" s="370"/>
      <c r="ADX179" s="370"/>
      <c r="ADY179" s="370"/>
      <c r="ADZ179" s="370"/>
      <c r="AEA179" s="370"/>
      <c r="AEB179" s="370"/>
      <c r="AEC179" s="370"/>
      <c r="AED179" s="370"/>
      <c r="AEE179" s="370"/>
      <c r="AEF179" s="370"/>
      <c r="AEG179" s="370"/>
      <c r="AEH179" s="370"/>
      <c r="AEI179" s="370"/>
      <c r="AEJ179" s="370"/>
      <c r="AEK179" s="370"/>
      <c r="AEL179" s="370"/>
      <c r="AEM179" s="370"/>
      <c r="AEN179" s="370"/>
      <c r="AEO179" s="370"/>
      <c r="AEP179" s="370"/>
      <c r="AEQ179" s="370"/>
      <c r="AER179" s="370"/>
      <c r="AES179" s="370"/>
      <c r="AET179" s="370"/>
      <c r="AEU179" s="370"/>
      <c r="AEV179" s="370"/>
      <c r="AEW179" s="370"/>
      <c r="AEX179" s="370"/>
      <c r="AEY179" s="370"/>
      <c r="AEZ179" s="370"/>
      <c r="AFA179" s="370"/>
      <c r="AFB179" s="370"/>
      <c r="AFC179" s="370"/>
      <c r="AFD179" s="370"/>
      <c r="AFE179" s="370"/>
      <c r="AFF179" s="370"/>
      <c r="AFG179" s="370"/>
      <c r="AFH179" s="370"/>
      <c r="AFI179" s="370"/>
      <c r="AFJ179" s="370"/>
      <c r="AFK179" s="370"/>
      <c r="AFL179" s="370"/>
      <c r="AFM179" s="370"/>
      <c r="AFN179" s="370"/>
      <c r="AFO179" s="370"/>
      <c r="AFP179" s="370"/>
      <c r="AFQ179" s="370"/>
      <c r="AFR179" s="370"/>
      <c r="AFS179" s="370"/>
      <c r="AFT179" s="370"/>
      <c r="AFU179" s="370"/>
      <c r="AFV179" s="370"/>
      <c r="AFW179" s="370"/>
      <c r="AFX179" s="370"/>
      <c r="AFY179" s="370"/>
      <c r="AFZ179" s="370"/>
      <c r="AGA179" s="370"/>
      <c r="AGB179" s="370"/>
      <c r="AGC179" s="370"/>
      <c r="AGD179" s="370"/>
      <c r="AGE179" s="370"/>
      <c r="AGF179" s="370"/>
      <c r="AGG179" s="370"/>
      <c r="AGH179" s="370"/>
      <c r="AGI179" s="370"/>
      <c r="AGJ179" s="370"/>
      <c r="AGK179" s="370"/>
      <c r="AGL179" s="370"/>
      <c r="AGM179" s="370"/>
      <c r="AGN179" s="370"/>
      <c r="AGO179" s="370"/>
      <c r="AGP179" s="370"/>
      <c r="AGQ179" s="370"/>
      <c r="AGR179" s="370"/>
      <c r="AGS179" s="370"/>
      <c r="AGT179" s="370"/>
      <c r="AGU179" s="370"/>
      <c r="AGV179" s="370"/>
      <c r="AGW179" s="370"/>
      <c r="AGX179" s="370"/>
      <c r="AGY179" s="370"/>
      <c r="AGZ179" s="370"/>
      <c r="AHA179" s="370"/>
      <c r="AHB179" s="370"/>
      <c r="AHC179" s="370"/>
      <c r="AHD179" s="370"/>
      <c r="AHE179" s="370"/>
      <c r="AHF179" s="370"/>
      <c r="AHG179" s="370"/>
      <c r="AHH179" s="370"/>
      <c r="AHI179" s="370"/>
      <c r="AHJ179" s="370"/>
      <c r="AHK179" s="370"/>
      <c r="AHL179" s="370"/>
      <c r="AHM179" s="370"/>
      <c r="AHN179" s="370"/>
      <c r="AHO179" s="370"/>
      <c r="AHP179" s="370"/>
      <c r="AHQ179" s="370"/>
      <c r="AHR179" s="370"/>
      <c r="AHS179" s="370"/>
      <c r="AHT179" s="370"/>
      <c r="AHU179" s="370"/>
      <c r="AHV179" s="370"/>
      <c r="AHW179" s="370"/>
      <c r="AHX179" s="370"/>
      <c r="AHY179" s="370"/>
      <c r="AHZ179" s="370"/>
      <c r="AIA179" s="370"/>
      <c r="AIB179" s="370"/>
      <c r="AIC179" s="370"/>
      <c r="AID179" s="370"/>
      <c r="AIE179" s="370"/>
      <c r="AIF179" s="370"/>
      <c r="AIG179" s="370"/>
      <c r="AIH179" s="370"/>
      <c r="AII179" s="370"/>
      <c r="AIJ179" s="370"/>
      <c r="AIK179" s="370"/>
      <c r="AIL179" s="370"/>
      <c r="AIM179" s="370"/>
      <c r="AIN179" s="370"/>
      <c r="AIO179" s="370"/>
      <c r="AIP179" s="370"/>
      <c r="AIQ179" s="370"/>
      <c r="AIR179" s="370"/>
      <c r="AIS179" s="370"/>
      <c r="AIT179" s="370"/>
      <c r="AIU179" s="370"/>
      <c r="AIV179" s="370"/>
      <c r="AIW179" s="370"/>
      <c r="AIX179" s="370"/>
      <c r="AIY179" s="370"/>
      <c r="AIZ179" s="370"/>
      <c r="AJA179" s="370"/>
      <c r="AJB179" s="370"/>
      <c r="AJC179" s="370"/>
      <c r="AJD179" s="370"/>
      <c r="AJE179" s="370"/>
      <c r="AJF179" s="370"/>
      <c r="AJG179" s="370"/>
      <c r="AJH179" s="370"/>
      <c r="AJI179" s="370"/>
      <c r="AJJ179" s="370"/>
      <c r="AJK179" s="370"/>
      <c r="AJL179" s="370"/>
      <c r="AJM179" s="370"/>
      <c r="AJN179" s="370"/>
      <c r="AJO179" s="370"/>
      <c r="AJP179" s="370"/>
      <c r="AJQ179" s="370"/>
      <c r="AJR179" s="370"/>
      <c r="AJS179" s="370"/>
      <c r="AJT179" s="370"/>
      <c r="AJU179" s="370"/>
      <c r="AJV179" s="370"/>
      <c r="AJW179" s="370"/>
      <c r="AJX179" s="370"/>
      <c r="AJY179" s="370"/>
      <c r="AJZ179" s="370"/>
      <c r="AKA179" s="370"/>
      <c r="AKB179" s="370"/>
      <c r="AKC179" s="370"/>
      <c r="AKD179" s="370"/>
      <c r="AKE179" s="370"/>
      <c r="AKF179" s="370"/>
      <c r="AKG179" s="370"/>
      <c r="AKH179" s="370"/>
      <c r="AKI179" s="370"/>
      <c r="AKJ179" s="370"/>
      <c r="AKK179" s="370"/>
      <c r="AKL179" s="370"/>
      <c r="AKM179" s="370"/>
      <c r="AKN179" s="370"/>
      <c r="AKO179" s="370"/>
      <c r="AKP179" s="370"/>
      <c r="AKQ179" s="370"/>
      <c r="AKR179" s="370"/>
      <c r="AKS179" s="370"/>
      <c r="AKT179" s="370"/>
      <c r="AKU179" s="370"/>
      <c r="AKV179" s="370"/>
      <c r="AKW179" s="370"/>
      <c r="AKX179" s="370"/>
      <c r="AKY179" s="370"/>
      <c r="AKZ179" s="370"/>
      <c r="ALA179" s="370"/>
      <c r="ALB179" s="370"/>
      <c r="ALC179" s="370"/>
      <c r="ALD179" s="370"/>
    </row>
    <row r="180" spans="1:992" s="253" customFormat="1" ht="14.25" customHeight="1">
      <c r="A180" s="2421"/>
      <c r="B180" s="2828"/>
      <c r="C180" s="2421"/>
      <c r="D180" s="707" t="s">
        <v>303</v>
      </c>
      <c r="E180" s="374">
        <v>500000</v>
      </c>
      <c r="F180" s="468">
        <v>424308.57</v>
      </c>
      <c r="G180" s="2385"/>
      <c r="H180" s="2821"/>
      <c r="I180" s="2391"/>
      <c r="J180" s="2391"/>
      <c r="K180" s="2391"/>
      <c r="L180" s="2792"/>
      <c r="M180" s="580"/>
      <c r="N180" s="370"/>
      <c r="O180" s="370"/>
      <c r="P180" s="370"/>
      <c r="Q180" s="370"/>
      <c r="R180" s="370"/>
      <c r="S180" s="370"/>
      <c r="T180" s="370"/>
      <c r="U180" s="370"/>
      <c r="V180" s="370"/>
      <c r="W180" s="370"/>
      <c r="X180" s="370"/>
      <c r="Y180" s="370"/>
      <c r="Z180" s="370"/>
      <c r="AA180" s="370"/>
      <c r="AB180" s="370"/>
      <c r="AC180" s="370"/>
      <c r="AD180" s="370"/>
      <c r="AE180" s="370"/>
      <c r="AF180" s="370"/>
      <c r="AG180" s="370"/>
      <c r="AH180" s="370"/>
      <c r="AI180" s="370"/>
      <c r="AJ180" s="370"/>
      <c r="AK180" s="370"/>
      <c r="AL180" s="370"/>
      <c r="AM180" s="370"/>
      <c r="AN180" s="370"/>
      <c r="AO180" s="370"/>
      <c r="AP180" s="370"/>
      <c r="AQ180" s="370"/>
      <c r="AR180" s="370"/>
      <c r="AS180" s="370"/>
      <c r="AT180" s="370"/>
      <c r="AU180" s="370"/>
      <c r="AV180" s="370"/>
      <c r="AW180" s="370"/>
      <c r="AX180" s="370"/>
      <c r="AY180" s="370"/>
      <c r="AZ180" s="370"/>
      <c r="BA180" s="370"/>
      <c r="BB180" s="370"/>
      <c r="BC180" s="370"/>
      <c r="BD180" s="370"/>
      <c r="BE180" s="370"/>
      <c r="BF180" s="370"/>
      <c r="BG180" s="370"/>
      <c r="BH180" s="370"/>
      <c r="BI180" s="370"/>
      <c r="BJ180" s="370"/>
      <c r="BK180" s="370"/>
      <c r="BL180" s="370"/>
      <c r="BM180" s="370"/>
      <c r="BN180" s="370"/>
      <c r="BO180" s="370"/>
      <c r="BP180" s="370"/>
      <c r="BQ180" s="370"/>
      <c r="BR180" s="370"/>
      <c r="BS180" s="370"/>
      <c r="BT180" s="370"/>
      <c r="BU180" s="370"/>
      <c r="BV180" s="370"/>
      <c r="BW180" s="370"/>
      <c r="BX180" s="370"/>
      <c r="BY180" s="370"/>
      <c r="BZ180" s="370"/>
      <c r="CA180" s="370"/>
      <c r="CB180" s="370"/>
      <c r="CC180" s="370"/>
      <c r="CD180" s="370"/>
      <c r="CE180" s="370"/>
      <c r="CF180" s="370"/>
      <c r="CG180" s="370"/>
      <c r="CH180" s="370"/>
      <c r="CI180" s="370"/>
      <c r="CJ180" s="370"/>
      <c r="CK180" s="370"/>
      <c r="CL180" s="370"/>
      <c r="CM180" s="370"/>
      <c r="CN180" s="370"/>
      <c r="CO180" s="370"/>
      <c r="CP180" s="370"/>
      <c r="CQ180" s="370"/>
      <c r="CR180" s="370"/>
      <c r="CS180" s="370"/>
      <c r="CT180" s="370"/>
      <c r="CU180" s="370"/>
      <c r="CV180" s="370"/>
      <c r="CW180" s="370"/>
      <c r="CX180" s="370"/>
      <c r="CY180" s="370"/>
      <c r="CZ180" s="370"/>
      <c r="DA180" s="370"/>
      <c r="DB180" s="370"/>
      <c r="DC180" s="370"/>
      <c r="DD180" s="370"/>
      <c r="DE180" s="370"/>
      <c r="DF180" s="370"/>
      <c r="DG180" s="370"/>
      <c r="DH180" s="370"/>
      <c r="DI180" s="370"/>
      <c r="DJ180" s="370"/>
      <c r="DK180" s="370"/>
      <c r="DL180" s="370"/>
      <c r="DM180" s="370"/>
      <c r="DN180" s="370"/>
      <c r="DO180" s="370"/>
      <c r="DP180" s="370"/>
      <c r="DQ180" s="370"/>
      <c r="DR180" s="370"/>
      <c r="DS180" s="370"/>
      <c r="DT180" s="370"/>
      <c r="DU180" s="370"/>
      <c r="DV180" s="370"/>
      <c r="DW180" s="370"/>
      <c r="DX180" s="370"/>
      <c r="DY180" s="370"/>
      <c r="DZ180" s="370"/>
      <c r="EA180" s="370"/>
      <c r="EB180" s="370"/>
      <c r="EC180" s="370"/>
      <c r="ED180" s="370"/>
      <c r="EE180" s="370"/>
      <c r="EF180" s="370"/>
      <c r="EG180" s="370"/>
      <c r="EH180" s="370"/>
      <c r="EI180" s="370"/>
      <c r="EJ180" s="370"/>
      <c r="EK180" s="370"/>
      <c r="EL180" s="370"/>
      <c r="EM180" s="370"/>
      <c r="EN180" s="370"/>
      <c r="EO180" s="370"/>
      <c r="EP180" s="370"/>
      <c r="EQ180" s="370"/>
      <c r="ER180" s="370"/>
      <c r="ES180" s="370"/>
      <c r="ET180" s="370"/>
      <c r="EU180" s="370"/>
      <c r="EV180" s="370"/>
      <c r="EW180" s="370"/>
      <c r="EX180" s="370"/>
      <c r="EY180" s="370"/>
      <c r="EZ180" s="370"/>
      <c r="FA180" s="370"/>
      <c r="FB180" s="370"/>
      <c r="FC180" s="370"/>
      <c r="FD180" s="370"/>
      <c r="FE180" s="370"/>
      <c r="FF180" s="370"/>
      <c r="FG180" s="370"/>
      <c r="FH180" s="370"/>
      <c r="FI180" s="370"/>
      <c r="FJ180" s="370"/>
      <c r="FK180" s="370"/>
      <c r="FL180" s="370"/>
      <c r="FM180" s="370"/>
      <c r="FN180" s="370"/>
      <c r="FO180" s="370"/>
      <c r="FP180" s="370"/>
      <c r="FQ180" s="370"/>
      <c r="FR180" s="370"/>
      <c r="FS180" s="370"/>
      <c r="FT180" s="370"/>
      <c r="FU180" s="370"/>
      <c r="FV180" s="370"/>
      <c r="FW180" s="370"/>
      <c r="FX180" s="370"/>
      <c r="FY180" s="370"/>
      <c r="FZ180" s="370"/>
      <c r="GA180" s="370"/>
      <c r="GB180" s="370"/>
      <c r="GC180" s="370"/>
      <c r="GD180" s="370"/>
      <c r="GE180" s="370"/>
      <c r="GF180" s="370"/>
      <c r="GG180" s="370"/>
      <c r="GH180" s="370"/>
      <c r="GI180" s="370"/>
      <c r="GJ180" s="370"/>
      <c r="GK180" s="370"/>
      <c r="GL180" s="370"/>
      <c r="GM180" s="370"/>
      <c r="GN180" s="370"/>
      <c r="GO180" s="370"/>
      <c r="GP180" s="370"/>
      <c r="GQ180" s="370"/>
      <c r="GR180" s="370"/>
      <c r="GS180" s="370"/>
      <c r="GT180" s="370"/>
      <c r="GU180" s="370"/>
      <c r="GV180" s="370"/>
      <c r="GW180" s="370"/>
      <c r="GX180" s="370"/>
      <c r="GY180" s="370"/>
      <c r="GZ180" s="370"/>
      <c r="HA180" s="370"/>
      <c r="HB180" s="370"/>
      <c r="HC180" s="370"/>
      <c r="HD180" s="370"/>
      <c r="HE180" s="370"/>
      <c r="HF180" s="370"/>
      <c r="HG180" s="370"/>
      <c r="HH180" s="370"/>
      <c r="HI180" s="370"/>
      <c r="HJ180" s="370"/>
      <c r="HK180" s="370"/>
      <c r="HL180" s="370"/>
      <c r="HM180" s="370"/>
      <c r="HN180" s="370"/>
      <c r="HO180" s="370"/>
      <c r="HP180" s="370"/>
      <c r="HQ180" s="370"/>
      <c r="HR180" s="370"/>
      <c r="HS180" s="370"/>
      <c r="HT180" s="370"/>
      <c r="HU180" s="370"/>
      <c r="HV180" s="370"/>
      <c r="HW180" s="370"/>
      <c r="HX180" s="370"/>
      <c r="HY180" s="370"/>
      <c r="HZ180" s="370"/>
      <c r="IA180" s="370"/>
      <c r="IB180" s="370"/>
      <c r="IC180" s="370"/>
      <c r="ID180" s="370"/>
      <c r="IE180" s="370"/>
      <c r="IF180" s="370"/>
      <c r="IG180" s="370"/>
      <c r="IH180" s="370"/>
      <c r="II180" s="370"/>
      <c r="IJ180" s="370"/>
      <c r="IK180" s="370"/>
      <c r="IL180" s="370"/>
      <c r="IM180" s="370"/>
      <c r="IN180" s="370"/>
      <c r="IO180" s="370"/>
      <c r="IP180" s="370"/>
      <c r="IQ180" s="370"/>
      <c r="IR180" s="370"/>
      <c r="IS180" s="370"/>
      <c r="IT180" s="370"/>
      <c r="IU180" s="370"/>
      <c r="IV180" s="370"/>
      <c r="IW180" s="370"/>
      <c r="IX180" s="370"/>
      <c r="IY180" s="370"/>
      <c r="IZ180" s="370"/>
      <c r="JA180" s="370"/>
      <c r="JB180" s="370"/>
      <c r="JC180" s="370"/>
      <c r="JD180" s="370"/>
      <c r="JE180" s="370"/>
      <c r="JF180" s="370"/>
      <c r="JG180" s="370"/>
      <c r="JH180" s="370"/>
      <c r="JI180" s="370"/>
      <c r="JJ180" s="370"/>
      <c r="JK180" s="370"/>
      <c r="JL180" s="370"/>
      <c r="JM180" s="370"/>
      <c r="JN180" s="370"/>
      <c r="JO180" s="370"/>
      <c r="JP180" s="370"/>
      <c r="JQ180" s="370"/>
      <c r="JR180" s="370"/>
      <c r="JS180" s="370"/>
      <c r="JT180" s="370"/>
      <c r="JU180" s="370"/>
      <c r="JV180" s="370"/>
      <c r="JW180" s="370"/>
      <c r="JX180" s="370"/>
      <c r="JY180" s="370"/>
      <c r="JZ180" s="370"/>
      <c r="KA180" s="370"/>
      <c r="KB180" s="370"/>
      <c r="KC180" s="370"/>
      <c r="KD180" s="370"/>
      <c r="KE180" s="370"/>
      <c r="KF180" s="370"/>
      <c r="KG180" s="370"/>
      <c r="KH180" s="370"/>
      <c r="KI180" s="370"/>
      <c r="KJ180" s="370"/>
      <c r="KK180" s="370"/>
      <c r="KL180" s="370"/>
      <c r="KM180" s="370"/>
      <c r="KN180" s="370"/>
      <c r="KO180" s="370"/>
      <c r="KP180" s="370"/>
      <c r="KQ180" s="370"/>
      <c r="KR180" s="370"/>
      <c r="KS180" s="370"/>
      <c r="KT180" s="370"/>
      <c r="KU180" s="370"/>
      <c r="KV180" s="370"/>
      <c r="KW180" s="370"/>
      <c r="KX180" s="370"/>
      <c r="KY180" s="370"/>
      <c r="KZ180" s="370"/>
      <c r="LA180" s="370"/>
      <c r="LB180" s="370"/>
      <c r="LC180" s="370"/>
      <c r="LD180" s="370"/>
      <c r="LE180" s="370"/>
      <c r="LF180" s="370"/>
      <c r="LG180" s="370"/>
      <c r="LH180" s="370"/>
      <c r="LI180" s="370"/>
      <c r="LJ180" s="370"/>
      <c r="LK180" s="370"/>
      <c r="LL180" s="370"/>
      <c r="LM180" s="370"/>
      <c r="LN180" s="370"/>
      <c r="LO180" s="370"/>
      <c r="LP180" s="370"/>
      <c r="LQ180" s="370"/>
      <c r="LR180" s="370"/>
      <c r="LS180" s="370"/>
      <c r="LT180" s="370"/>
      <c r="LU180" s="370"/>
      <c r="LV180" s="370"/>
      <c r="LW180" s="370"/>
      <c r="LX180" s="370"/>
      <c r="LY180" s="370"/>
      <c r="LZ180" s="370"/>
      <c r="MA180" s="370"/>
      <c r="MB180" s="370"/>
      <c r="MC180" s="370"/>
      <c r="MD180" s="370"/>
      <c r="ME180" s="370"/>
      <c r="MF180" s="370"/>
      <c r="MG180" s="370"/>
      <c r="MH180" s="370"/>
      <c r="MI180" s="370"/>
      <c r="MJ180" s="370"/>
      <c r="MK180" s="370"/>
      <c r="ML180" s="370"/>
      <c r="MM180" s="370"/>
      <c r="MN180" s="370"/>
      <c r="MO180" s="370"/>
      <c r="MP180" s="370"/>
      <c r="MQ180" s="370"/>
      <c r="MR180" s="370"/>
      <c r="MS180" s="370"/>
      <c r="MT180" s="370"/>
      <c r="MU180" s="370"/>
      <c r="MV180" s="370"/>
      <c r="MW180" s="370"/>
      <c r="MX180" s="370"/>
      <c r="MY180" s="370"/>
      <c r="MZ180" s="370"/>
      <c r="NA180" s="370"/>
      <c r="NB180" s="370"/>
      <c r="NC180" s="370"/>
      <c r="ND180" s="370"/>
      <c r="NE180" s="370"/>
      <c r="NF180" s="370"/>
      <c r="NG180" s="370"/>
      <c r="NH180" s="370"/>
      <c r="NI180" s="370"/>
      <c r="NJ180" s="370"/>
      <c r="NK180" s="370"/>
      <c r="NL180" s="370"/>
      <c r="NM180" s="370"/>
      <c r="NN180" s="370"/>
      <c r="NO180" s="370"/>
      <c r="NP180" s="370"/>
      <c r="NQ180" s="370"/>
      <c r="NR180" s="370"/>
      <c r="NS180" s="370"/>
      <c r="NT180" s="370"/>
      <c r="NU180" s="370"/>
      <c r="NV180" s="370"/>
      <c r="NW180" s="370"/>
      <c r="NX180" s="370"/>
      <c r="NY180" s="370"/>
      <c r="NZ180" s="370"/>
      <c r="OA180" s="370"/>
      <c r="OB180" s="370"/>
      <c r="OC180" s="370"/>
      <c r="OD180" s="370"/>
      <c r="OE180" s="370"/>
      <c r="OF180" s="370"/>
      <c r="OG180" s="370"/>
      <c r="OH180" s="370"/>
      <c r="OI180" s="370"/>
      <c r="OJ180" s="370"/>
      <c r="OK180" s="370"/>
      <c r="OL180" s="370"/>
      <c r="OM180" s="370"/>
      <c r="ON180" s="370"/>
      <c r="OO180" s="370"/>
      <c r="OP180" s="370"/>
      <c r="OQ180" s="370"/>
      <c r="OR180" s="370"/>
      <c r="OS180" s="370"/>
      <c r="OT180" s="370"/>
      <c r="OU180" s="370"/>
      <c r="OV180" s="370"/>
      <c r="OW180" s="370"/>
      <c r="OX180" s="370"/>
      <c r="OY180" s="370"/>
      <c r="OZ180" s="370"/>
      <c r="PA180" s="370"/>
      <c r="PB180" s="370"/>
      <c r="PC180" s="370"/>
      <c r="PD180" s="370"/>
      <c r="PE180" s="370"/>
      <c r="PF180" s="370"/>
      <c r="PG180" s="370"/>
      <c r="PH180" s="370"/>
      <c r="PI180" s="370"/>
      <c r="PJ180" s="370"/>
      <c r="PK180" s="370"/>
      <c r="PL180" s="370"/>
      <c r="PM180" s="370"/>
      <c r="PN180" s="370"/>
      <c r="PO180" s="370"/>
      <c r="PP180" s="370"/>
      <c r="PQ180" s="370"/>
      <c r="PR180" s="370"/>
      <c r="PS180" s="370"/>
      <c r="PT180" s="370"/>
      <c r="PU180" s="370"/>
      <c r="PV180" s="370"/>
      <c r="PW180" s="370"/>
      <c r="PX180" s="370"/>
      <c r="PY180" s="370"/>
      <c r="PZ180" s="370"/>
      <c r="QA180" s="370"/>
      <c r="QB180" s="370"/>
      <c r="QC180" s="370"/>
      <c r="QD180" s="370"/>
      <c r="QE180" s="370"/>
      <c r="QF180" s="370"/>
      <c r="QG180" s="370"/>
      <c r="QH180" s="370"/>
      <c r="QI180" s="370"/>
      <c r="QJ180" s="370"/>
      <c r="QK180" s="370"/>
      <c r="QL180" s="370"/>
      <c r="QM180" s="370"/>
      <c r="QN180" s="370"/>
      <c r="QO180" s="370"/>
      <c r="QP180" s="370"/>
      <c r="QQ180" s="370"/>
      <c r="QR180" s="370"/>
      <c r="QS180" s="370"/>
      <c r="QT180" s="370"/>
      <c r="QU180" s="370"/>
      <c r="QV180" s="370"/>
      <c r="QW180" s="370"/>
      <c r="QX180" s="370"/>
      <c r="QY180" s="370"/>
      <c r="QZ180" s="370"/>
      <c r="RA180" s="370"/>
      <c r="RB180" s="370"/>
      <c r="RC180" s="370"/>
      <c r="RD180" s="370"/>
      <c r="RE180" s="370"/>
      <c r="RF180" s="370"/>
      <c r="RG180" s="370"/>
      <c r="RH180" s="370"/>
      <c r="RI180" s="370"/>
      <c r="RJ180" s="370"/>
      <c r="RK180" s="370"/>
      <c r="RL180" s="370"/>
      <c r="RM180" s="370"/>
      <c r="RN180" s="370"/>
      <c r="RO180" s="370"/>
      <c r="RP180" s="370"/>
      <c r="RQ180" s="370"/>
      <c r="RR180" s="370"/>
      <c r="RS180" s="370"/>
      <c r="RT180" s="370"/>
      <c r="RU180" s="370"/>
      <c r="RV180" s="370"/>
      <c r="RW180" s="370"/>
      <c r="RX180" s="370"/>
      <c r="RY180" s="370"/>
      <c r="RZ180" s="370"/>
      <c r="SA180" s="370"/>
      <c r="SB180" s="370"/>
      <c r="SC180" s="370"/>
      <c r="SD180" s="370"/>
      <c r="SE180" s="370"/>
      <c r="SF180" s="370"/>
      <c r="SG180" s="370"/>
      <c r="SH180" s="370"/>
      <c r="SI180" s="370"/>
      <c r="SJ180" s="370"/>
      <c r="SK180" s="370"/>
      <c r="SL180" s="370"/>
      <c r="SM180" s="370"/>
      <c r="SN180" s="370"/>
      <c r="SO180" s="370"/>
      <c r="SP180" s="370"/>
      <c r="SQ180" s="370"/>
      <c r="SR180" s="370"/>
      <c r="SS180" s="370"/>
      <c r="ST180" s="370"/>
      <c r="SU180" s="370"/>
      <c r="SV180" s="370"/>
      <c r="SW180" s="370"/>
      <c r="SX180" s="370"/>
      <c r="SY180" s="370"/>
      <c r="SZ180" s="370"/>
      <c r="TA180" s="370"/>
      <c r="TB180" s="370"/>
      <c r="TC180" s="370"/>
      <c r="TD180" s="370"/>
      <c r="TE180" s="370"/>
      <c r="TF180" s="370"/>
      <c r="TG180" s="370"/>
      <c r="TH180" s="370"/>
      <c r="TI180" s="370"/>
      <c r="TJ180" s="370"/>
      <c r="TK180" s="370"/>
      <c r="TL180" s="370"/>
      <c r="TM180" s="370"/>
      <c r="TN180" s="370"/>
      <c r="TO180" s="370"/>
      <c r="TP180" s="370"/>
      <c r="TQ180" s="370"/>
      <c r="TR180" s="370"/>
      <c r="TS180" s="370"/>
      <c r="TT180" s="370"/>
      <c r="TU180" s="370"/>
      <c r="TV180" s="370"/>
      <c r="TW180" s="370"/>
      <c r="TX180" s="370"/>
      <c r="TY180" s="370"/>
      <c r="TZ180" s="370"/>
      <c r="UA180" s="370"/>
      <c r="UB180" s="370"/>
      <c r="UC180" s="370"/>
      <c r="UD180" s="370"/>
      <c r="UE180" s="370"/>
      <c r="UF180" s="370"/>
      <c r="UG180" s="370"/>
      <c r="UH180" s="370"/>
      <c r="UI180" s="370"/>
      <c r="UJ180" s="370"/>
      <c r="UK180" s="370"/>
      <c r="UL180" s="370"/>
      <c r="UM180" s="370"/>
      <c r="UN180" s="370"/>
      <c r="UO180" s="370"/>
      <c r="UP180" s="370"/>
      <c r="UQ180" s="370"/>
      <c r="UR180" s="370"/>
      <c r="US180" s="370"/>
      <c r="UT180" s="370"/>
      <c r="UU180" s="370"/>
      <c r="UV180" s="370"/>
      <c r="UW180" s="370"/>
      <c r="UX180" s="370"/>
      <c r="UY180" s="370"/>
      <c r="UZ180" s="370"/>
      <c r="VA180" s="370"/>
      <c r="VB180" s="370"/>
      <c r="VC180" s="370"/>
      <c r="VD180" s="370"/>
      <c r="VE180" s="370"/>
      <c r="VF180" s="370"/>
      <c r="VG180" s="370"/>
      <c r="VH180" s="370"/>
      <c r="VI180" s="370"/>
      <c r="VJ180" s="370"/>
      <c r="VK180" s="370"/>
      <c r="VL180" s="370"/>
      <c r="VM180" s="370"/>
      <c r="VN180" s="370"/>
      <c r="VO180" s="370"/>
      <c r="VP180" s="370"/>
      <c r="VQ180" s="370"/>
      <c r="VR180" s="370"/>
      <c r="VS180" s="370"/>
      <c r="VT180" s="370"/>
      <c r="VU180" s="370"/>
      <c r="VV180" s="370"/>
      <c r="VW180" s="370"/>
      <c r="VX180" s="370"/>
      <c r="VY180" s="370"/>
      <c r="VZ180" s="370"/>
      <c r="WA180" s="370"/>
      <c r="WB180" s="370"/>
      <c r="WC180" s="370"/>
      <c r="WD180" s="370"/>
      <c r="WE180" s="370"/>
      <c r="WF180" s="370"/>
      <c r="WG180" s="370"/>
      <c r="WH180" s="370"/>
      <c r="WI180" s="370"/>
      <c r="WJ180" s="370"/>
      <c r="WK180" s="370"/>
      <c r="WL180" s="370"/>
      <c r="WM180" s="370"/>
      <c r="WN180" s="370"/>
      <c r="WO180" s="370"/>
      <c r="WP180" s="370"/>
      <c r="WQ180" s="370"/>
      <c r="WR180" s="370"/>
      <c r="WS180" s="370"/>
      <c r="WT180" s="370"/>
      <c r="WU180" s="370"/>
      <c r="WV180" s="370"/>
      <c r="WW180" s="370"/>
      <c r="WX180" s="370"/>
      <c r="WY180" s="370"/>
      <c r="WZ180" s="370"/>
      <c r="XA180" s="370"/>
      <c r="XB180" s="370"/>
      <c r="XC180" s="370"/>
      <c r="XD180" s="370"/>
      <c r="XE180" s="370"/>
      <c r="XF180" s="370"/>
      <c r="XG180" s="370"/>
      <c r="XH180" s="370"/>
      <c r="XI180" s="370"/>
      <c r="XJ180" s="370"/>
      <c r="XK180" s="370"/>
      <c r="XL180" s="370"/>
      <c r="XM180" s="370"/>
      <c r="XN180" s="370"/>
      <c r="XO180" s="370"/>
      <c r="XP180" s="370"/>
      <c r="XQ180" s="370"/>
      <c r="XR180" s="370"/>
      <c r="XS180" s="370"/>
      <c r="XT180" s="370"/>
      <c r="XU180" s="370"/>
      <c r="XV180" s="370"/>
      <c r="XW180" s="370"/>
      <c r="XX180" s="370"/>
      <c r="XY180" s="370"/>
      <c r="XZ180" s="370"/>
      <c r="YA180" s="370"/>
      <c r="YB180" s="370"/>
      <c r="YC180" s="370"/>
      <c r="YD180" s="370"/>
      <c r="YE180" s="370"/>
      <c r="YF180" s="370"/>
      <c r="YG180" s="370"/>
      <c r="YH180" s="370"/>
      <c r="YI180" s="370"/>
      <c r="YJ180" s="370"/>
      <c r="YK180" s="370"/>
      <c r="YL180" s="370"/>
      <c r="YM180" s="370"/>
      <c r="YN180" s="370"/>
      <c r="YO180" s="370"/>
      <c r="YP180" s="370"/>
      <c r="YQ180" s="370"/>
      <c r="YR180" s="370"/>
      <c r="YS180" s="370"/>
      <c r="YT180" s="370"/>
      <c r="YU180" s="370"/>
      <c r="YV180" s="370"/>
      <c r="YW180" s="370"/>
      <c r="YX180" s="370"/>
      <c r="YY180" s="370"/>
      <c r="YZ180" s="370"/>
      <c r="ZA180" s="370"/>
      <c r="ZB180" s="370"/>
      <c r="ZC180" s="370"/>
      <c r="ZD180" s="370"/>
      <c r="ZE180" s="370"/>
      <c r="ZF180" s="370"/>
      <c r="ZG180" s="370"/>
      <c r="ZH180" s="370"/>
      <c r="ZI180" s="370"/>
      <c r="ZJ180" s="370"/>
      <c r="ZK180" s="370"/>
      <c r="ZL180" s="370"/>
      <c r="ZM180" s="370"/>
      <c r="ZN180" s="370"/>
      <c r="ZO180" s="370"/>
      <c r="ZP180" s="370"/>
      <c r="ZQ180" s="370"/>
      <c r="ZR180" s="370"/>
      <c r="ZS180" s="370"/>
      <c r="ZT180" s="370"/>
      <c r="ZU180" s="370"/>
      <c r="ZV180" s="370"/>
      <c r="ZW180" s="370"/>
      <c r="ZX180" s="370"/>
      <c r="ZY180" s="370"/>
      <c r="ZZ180" s="370"/>
      <c r="AAA180" s="370"/>
      <c r="AAB180" s="370"/>
      <c r="AAC180" s="370"/>
      <c r="AAD180" s="370"/>
      <c r="AAE180" s="370"/>
      <c r="AAF180" s="370"/>
      <c r="AAG180" s="370"/>
      <c r="AAH180" s="370"/>
      <c r="AAI180" s="370"/>
      <c r="AAJ180" s="370"/>
      <c r="AAK180" s="370"/>
      <c r="AAL180" s="370"/>
      <c r="AAM180" s="370"/>
      <c r="AAN180" s="370"/>
      <c r="AAO180" s="370"/>
      <c r="AAP180" s="370"/>
      <c r="AAQ180" s="370"/>
      <c r="AAR180" s="370"/>
      <c r="AAS180" s="370"/>
      <c r="AAT180" s="370"/>
      <c r="AAU180" s="370"/>
      <c r="AAV180" s="370"/>
      <c r="AAW180" s="370"/>
      <c r="AAX180" s="370"/>
      <c r="AAY180" s="370"/>
      <c r="AAZ180" s="370"/>
      <c r="ABA180" s="370"/>
      <c r="ABB180" s="370"/>
      <c r="ABC180" s="370"/>
      <c r="ABD180" s="370"/>
      <c r="ABE180" s="370"/>
      <c r="ABF180" s="370"/>
      <c r="ABG180" s="370"/>
      <c r="ABH180" s="370"/>
      <c r="ABI180" s="370"/>
      <c r="ABJ180" s="370"/>
      <c r="ABK180" s="370"/>
      <c r="ABL180" s="370"/>
      <c r="ABM180" s="370"/>
      <c r="ABN180" s="370"/>
      <c r="ABO180" s="370"/>
      <c r="ABP180" s="370"/>
      <c r="ABQ180" s="370"/>
      <c r="ABR180" s="370"/>
      <c r="ABS180" s="370"/>
      <c r="ABT180" s="370"/>
      <c r="ABU180" s="370"/>
      <c r="ABV180" s="370"/>
      <c r="ABW180" s="370"/>
      <c r="ABX180" s="370"/>
      <c r="ABY180" s="370"/>
      <c r="ABZ180" s="370"/>
      <c r="ACA180" s="370"/>
      <c r="ACB180" s="370"/>
      <c r="ACC180" s="370"/>
      <c r="ACD180" s="370"/>
      <c r="ACE180" s="370"/>
      <c r="ACF180" s="370"/>
      <c r="ACG180" s="370"/>
      <c r="ACH180" s="370"/>
      <c r="ACI180" s="370"/>
      <c r="ACJ180" s="370"/>
      <c r="ACK180" s="370"/>
      <c r="ACL180" s="370"/>
      <c r="ACM180" s="370"/>
      <c r="ACN180" s="370"/>
      <c r="ACO180" s="370"/>
      <c r="ACP180" s="370"/>
      <c r="ACQ180" s="370"/>
      <c r="ACR180" s="370"/>
      <c r="ACS180" s="370"/>
      <c r="ACT180" s="370"/>
      <c r="ACU180" s="370"/>
      <c r="ACV180" s="370"/>
      <c r="ACW180" s="370"/>
      <c r="ACX180" s="370"/>
      <c r="ACY180" s="370"/>
      <c r="ACZ180" s="370"/>
      <c r="ADA180" s="370"/>
      <c r="ADB180" s="370"/>
      <c r="ADC180" s="370"/>
      <c r="ADD180" s="370"/>
      <c r="ADE180" s="370"/>
      <c r="ADF180" s="370"/>
      <c r="ADG180" s="370"/>
      <c r="ADH180" s="370"/>
      <c r="ADI180" s="370"/>
      <c r="ADJ180" s="370"/>
      <c r="ADK180" s="370"/>
      <c r="ADL180" s="370"/>
      <c r="ADM180" s="370"/>
      <c r="ADN180" s="370"/>
      <c r="ADO180" s="370"/>
      <c r="ADP180" s="370"/>
      <c r="ADQ180" s="370"/>
      <c r="ADR180" s="370"/>
      <c r="ADS180" s="370"/>
      <c r="ADT180" s="370"/>
      <c r="ADU180" s="370"/>
      <c r="ADV180" s="370"/>
      <c r="ADW180" s="370"/>
      <c r="ADX180" s="370"/>
      <c r="ADY180" s="370"/>
      <c r="ADZ180" s="370"/>
      <c r="AEA180" s="370"/>
      <c r="AEB180" s="370"/>
      <c r="AEC180" s="370"/>
      <c r="AED180" s="370"/>
      <c r="AEE180" s="370"/>
      <c r="AEF180" s="370"/>
      <c r="AEG180" s="370"/>
      <c r="AEH180" s="370"/>
      <c r="AEI180" s="370"/>
      <c r="AEJ180" s="370"/>
      <c r="AEK180" s="370"/>
      <c r="AEL180" s="370"/>
      <c r="AEM180" s="370"/>
      <c r="AEN180" s="370"/>
      <c r="AEO180" s="370"/>
      <c r="AEP180" s="370"/>
      <c r="AEQ180" s="370"/>
      <c r="AER180" s="370"/>
      <c r="AES180" s="370"/>
      <c r="AET180" s="370"/>
      <c r="AEU180" s="370"/>
      <c r="AEV180" s="370"/>
      <c r="AEW180" s="370"/>
      <c r="AEX180" s="370"/>
      <c r="AEY180" s="370"/>
      <c r="AEZ180" s="370"/>
      <c r="AFA180" s="370"/>
      <c r="AFB180" s="370"/>
      <c r="AFC180" s="370"/>
      <c r="AFD180" s="370"/>
      <c r="AFE180" s="370"/>
      <c r="AFF180" s="370"/>
      <c r="AFG180" s="370"/>
      <c r="AFH180" s="370"/>
      <c r="AFI180" s="370"/>
      <c r="AFJ180" s="370"/>
      <c r="AFK180" s="370"/>
      <c r="AFL180" s="370"/>
      <c r="AFM180" s="370"/>
      <c r="AFN180" s="370"/>
      <c r="AFO180" s="370"/>
      <c r="AFP180" s="370"/>
      <c r="AFQ180" s="370"/>
      <c r="AFR180" s="370"/>
      <c r="AFS180" s="370"/>
      <c r="AFT180" s="370"/>
      <c r="AFU180" s="370"/>
      <c r="AFV180" s="370"/>
      <c r="AFW180" s="370"/>
      <c r="AFX180" s="370"/>
      <c r="AFY180" s="370"/>
      <c r="AFZ180" s="370"/>
      <c r="AGA180" s="370"/>
      <c r="AGB180" s="370"/>
      <c r="AGC180" s="370"/>
      <c r="AGD180" s="370"/>
      <c r="AGE180" s="370"/>
      <c r="AGF180" s="370"/>
      <c r="AGG180" s="370"/>
      <c r="AGH180" s="370"/>
      <c r="AGI180" s="370"/>
      <c r="AGJ180" s="370"/>
      <c r="AGK180" s="370"/>
      <c r="AGL180" s="370"/>
      <c r="AGM180" s="370"/>
      <c r="AGN180" s="370"/>
      <c r="AGO180" s="370"/>
      <c r="AGP180" s="370"/>
      <c r="AGQ180" s="370"/>
      <c r="AGR180" s="370"/>
      <c r="AGS180" s="370"/>
      <c r="AGT180" s="370"/>
      <c r="AGU180" s="370"/>
      <c r="AGV180" s="370"/>
      <c r="AGW180" s="370"/>
      <c r="AGX180" s="370"/>
      <c r="AGY180" s="370"/>
      <c r="AGZ180" s="370"/>
      <c r="AHA180" s="370"/>
      <c r="AHB180" s="370"/>
      <c r="AHC180" s="370"/>
      <c r="AHD180" s="370"/>
      <c r="AHE180" s="370"/>
      <c r="AHF180" s="370"/>
      <c r="AHG180" s="370"/>
      <c r="AHH180" s="370"/>
      <c r="AHI180" s="370"/>
      <c r="AHJ180" s="370"/>
      <c r="AHK180" s="370"/>
      <c r="AHL180" s="370"/>
      <c r="AHM180" s="370"/>
      <c r="AHN180" s="370"/>
      <c r="AHO180" s="370"/>
      <c r="AHP180" s="370"/>
      <c r="AHQ180" s="370"/>
      <c r="AHR180" s="370"/>
      <c r="AHS180" s="370"/>
      <c r="AHT180" s="370"/>
      <c r="AHU180" s="370"/>
      <c r="AHV180" s="370"/>
      <c r="AHW180" s="370"/>
      <c r="AHX180" s="370"/>
      <c r="AHY180" s="370"/>
      <c r="AHZ180" s="370"/>
      <c r="AIA180" s="370"/>
      <c r="AIB180" s="370"/>
      <c r="AIC180" s="370"/>
      <c r="AID180" s="370"/>
      <c r="AIE180" s="370"/>
      <c r="AIF180" s="370"/>
      <c r="AIG180" s="370"/>
      <c r="AIH180" s="370"/>
      <c r="AII180" s="370"/>
      <c r="AIJ180" s="370"/>
      <c r="AIK180" s="370"/>
      <c r="AIL180" s="370"/>
      <c r="AIM180" s="370"/>
      <c r="AIN180" s="370"/>
      <c r="AIO180" s="370"/>
      <c r="AIP180" s="370"/>
      <c r="AIQ180" s="370"/>
      <c r="AIR180" s="370"/>
      <c r="AIS180" s="370"/>
      <c r="AIT180" s="370"/>
      <c r="AIU180" s="370"/>
      <c r="AIV180" s="370"/>
      <c r="AIW180" s="370"/>
      <c r="AIX180" s="370"/>
      <c r="AIY180" s="370"/>
      <c r="AIZ180" s="370"/>
      <c r="AJA180" s="370"/>
      <c r="AJB180" s="370"/>
      <c r="AJC180" s="370"/>
      <c r="AJD180" s="370"/>
      <c r="AJE180" s="370"/>
      <c r="AJF180" s="370"/>
      <c r="AJG180" s="370"/>
      <c r="AJH180" s="370"/>
      <c r="AJI180" s="370"/>
      <c r="AJJ180" s="370"/>
      <c r="AJK180" s="370"/>
      <c r="AJL180" s="370"/>
      <c r="AJM180" s="370"/>
      <c r="AJN180" s="370"/>
      <c r="AJO180" s="370"/>
      <c r="AJP180" s="370"/>
      <c r="AJQ180" s="370"/>
      <c r="AJR180" s="370"/>
      <c r="AJS180" s="370"/>
      <c r="AJT180" s="370"/>
      <c r="AJU180" s="370"/>
      <c r="AJV180" s="370"/>
      <c r="AJW180" s="370"/>
      <c r="AJX180" s="370"/>
      <c r="AJY180" s="370"/>
      <c r="AJZ180" s="370"/>
      <c r="AKA180" s="370"/>
      <c r="AKB180" s="370"/>
      <c r="AKC180" s="370"/>
      <c r="AKD180" s="370"/>
      <c r="AKE180" s="370"/>
      <c r="AKF180" s="370"/>
      <c r="AKG180" s="370"/>
      <c r="AKH180" s="370"/>
      <c r="AKI180" s="370"/>
      <c r="AKJ180" s="370"/>
      <c r="AKK180" s="370"/>
      <c r="AKL180" s="370"/>
      <c r="AKM180" s="370"/>
      <c r="AKN180" s="370"/>
      <c r="AKO180" s="370"/>
      <c r="AKP180" s="370"/>
      <c r="AKQ180" s="370"/>
      <c r="AKR180" s="370"/>
      <c r="AKS180" s="370"/>
      <c r="AKT180" s="370"/>
      <c r="AKU180" s="370"/>
      <c r="AKV180" s="370"/>
      <c r="AKW180" s="370"/>
      <c r="AKX180" s="370"/>
      <c r="AKY180" s="370"/>
      <c r="AKZ180" s="370"/>
      <c r="ALA180" s="370"/>
      <c r="ALB180" s="370"/>
      <c r="ALC180" s="370"/>
      <c r="ALD180" s="370"/>
    </row>
    <row r="181" spans="1:992" s="253" customFormat="1" ht="13.5" customHeight="1">
      <c r="A181" s="2421"/>
      <c r="B181" s="2828"/>
      <c r="C181" s="2421"/>
      <c r="D181" s="718" t="s">
        <v>304</v>
      </c>
      <c r="E181" s="468">
        <v>0</v>
      </c>
      <c r="F181" s="468">
        <v>0</v>
      </c>
      <c r="G181" s="2385"/>
      <c r="H181" s="2821"/>
      <c r="I181" s="2391"/>
      <c r="J181" s="2391"/>
      <c r="K181" s="2391"/>
      <c r="L181" s="2792"/>
      <c r="M181" s="580"/>
      <c r="N181" s="370"/>
      <c r="O181" s="370"/>
      <c r="P181" s="370"/>
      <c r="Q181" s="370"/>
      <c r="R181" s="370"/>
      <c r="S181" s="370"/>
      <c r="T181" s="370"/>
      <c r="U181" s="370"/>
      <c r="V181" s="370"/>
      <c r="W181" s="370"/>
      <c r="X181" s="370"/>
      <c r="Y181" s="370"/>
      <c r="Z181" s="370"/>
      <c r="AA181" s="370"/>
      <c r="AB181" s="370"/>
      <c r="AC181" s="370"/>
      <c r="AD181" s="370"/>
      <c r="AE181" s="370"/>
      <c r="AF181" s="370"/>
      <c r="AG181" s="370"/>
      <c r="AH181" s="370"/>
      <c r="AI181" s="370"/>
      <c r="AJ181" s="370"/>
      <c r="AK181" s="370"/>
      <c r="AL181" s="370"/>
      <c r="AM181" s="370"/>
      <c r="AN181" s="370"/>
      <c r="AO181" s="370"/>
      <c r="AP181" s="370"/>
      <c r="AQ181" s="370"/>
      <c r="AR181" s="370"/>
      <c r="AS181" s="370"/>
      <c r="AT181" s="370"/>
      <c r="AU181" s="370"/>
      <c r="AV181" s="370"/>
      <c r="AW181" s="370"/>
      <c r="AX181" s="370"/>
      <c r="AY181" s="370"/>
      <c r="AZ181" s="370"/>
      <c r="BA181" s="370"/>
      <c r="BB181" s="370"/>
      <c r="BC181" s="370"/>
      <c r="BD181" s="370"/>
      <c r="BE181" s="370"/>
      <c r="BF181" s="370"/>
      <c r="BG181" s="370"/>
      <c r="BH181" s="370"/>
      <c r="BI181" s="370"/>
      <c r="BJ181" s="370"/>
      <c r="BK181" s="370"/>
      <c r="BL181" s="370"/>
      <c r="BM181" s="370"/>
      <c r="BN181" s="370"/>
      <c r="BO181" s="370"/>
      <c r="BP181" s="370"/>
      <c r="BQ181" s="370"/>
      <c r="BR181" s="370"/>
      <c r="BS181" s="370"/>
      <c r="BT181" s="370"/>
      <c r="BU181" s="370"/>
      <c r="BV181" s="370"/>
      <c r="BW181" s="370"/>
      <c r="BX181" s="370"/>
      <c r="BY181" s="370"/>
      <c r="BZ181" s="370"/>
      <c r="CA181" s="370"/>
      <c r="CB181" s="370"/>
      <c r="CC181" s="370"/>
      <c r="CD181" s="370"/>
      <c r="CE181" s="370"/>
      <c r="CF181" s="370"/>
      <c r="CG181" s="370"/>
      <c r="CH181" s="370"/>
      <c r="CI181" s="370"/>
      <c r="CJ181" s="370"/>
      <c r="CK181" s="370"/>
      <c r="CL181" s="370"/>
      <c r="CM181" s="370"/>
      <c r="CN181" s="370"/>
      <c r="CO181" s="370"/>
      <c r="CP181" s="370"/>
      <c r="CQ181" s="370"/>
      <c r="CR181" s="370"/>
      <c r="CS181" s="370"/>
      <c r="CT181" s="370"/>
      <c r="CU181" s="370"/>
      <c r="CV181" s="370"/>
      <c r="CW181" s="370"/>
      <c r="CX181" s="370"/>
      <c r="CY181" s="370"/>
      <c r="CZ181" s="370"/>
      <c r="DA181" s="370"/>
      <c r="DB181" s="370"/>
      <c r="DC181" s="370"/>
      <c r="DD181" s="370"/>
      <c r="DE181" s="370"/>
      <c r="DF181" s="370"/>
      <c r="DG181" s="370"/>
      <c r="DH181" s="370"/>
      <c r="DI181" s="370"/>
      <c r="DJ181" s="370"/>
      <c r="DK181" s="370"/>
      <c r="DL181" s="370"/>
      <c r="DM181" s="370"/>
      <c r="DN181" s="370"/>
      <c r="DO181" s="370"/>
      <c r="DP181" s="370"/>
      <c r="DQ181" s="370"/>
      <c r="DR181" s="370"/>
      <c r="DS181" s="370"/>
      <c r="DT181" s="370"/>
      <c r="DU181" s="370"/>
      <c r="DV181" s="370"/>
      <c r="DW181" s="370"/>
      <c r="DX181" s="370"/>
      <c r="DY181" s="370"/>
      <c r="DZ181" s="370"/>
      <c r="EA181" s="370"/>
      <c r="EB181" s="370"/>
      <c r="EC181" s="370"/>
      <c r="ED181" s="370"/>
      <c r="EE181" s="370"/>
      <c r="EF181" s="370"/>
      <c r="EG181" s="370"/>
      <c r="EH181" s="370"/>
      <c r="EI181" s="370"/>
      <c r="EJ181" s="370"/>
      <c r="EK181" s="370"/>
      <c r="EL181" s="370"/>
      <c r="EM181" s="370"/>
      <c r="EN181" s="370"/>
      <c r="EO181" s="370"/>
      <c r="EP181" s="370"/>
      <c r="EQ181" s="370"/>
      <c r="ER181" s="370"/>
      <c r="ES181" s="370"/>
      <c r="ET181" s="370"/>
      <c r="EU181" s="370"/>
      <c r="EV181" s="370"/>
      <c r="EW181" s="370"/>
      <c r="EX181" s="370"/>
      <c r="EY181" s="370"/>
      <c r="EZ181" s="370"/>
      <c r="FA181" s="370"/>
      <c r="FB181" s="370"/>
      <c r="FC181" s="370"/>
      <c r="FD181" s="370"/>
      <c r="FE181" s="370"/>
      <c r="FF181" s="370"/>
      <c r="FG181" s="370"/>
      <c r="FH181" s="370"/>
      <c r="FI181" s="370"/>
      <c r="FJ181" s="370"/>
      <c r="FK181" s="370"/>
      <c r="FL181" s="370"/>
      <c r="FM181" s="370"/>
      <c r="FN181" s="370"/>
      <c r="FO181" s="370"/>
      <c r="FP181" s="370"/>
      <c r="FQ181" s="370"/>
      <c r="FR181" s="370"/>
      <c r="FS181" s="370"/>
      <c r="FT181" s="370"/>
      <c r="FU181" s="370"/>
      <c r="FV181" s="370"/>
      <c r="FW181" s="370"/>
      <c r="FX181" s="370"/>
      <c r="FY181" s="370"/>
      <c r="FZ181" s="370"/>
      <c r="GA181" s="370"/>
      <c r="GB181" s="370"/>
      <c r="GC181" s="370"/>
      <c r="GD181" s="370"/>
      <c r="GE181" s="370"/>
      <c r="GF181" s="370"/>
      <c r="GG181" s="370"/>
      <c r="GH181" s="370"/>
      <c r="GI181" s="370"/>
      <c r="GJ181" s="370"/>
      <c r="GK181" s="370"/>
      <c r="GL181" s="370"/>
      <c r="GM181" s="370"/>
      <c r="GN181" s="370"/>
      <c r="GO181" s="370"/>
      <c r="GP181" s="370"/>
      <c r="GQ181" s="370"/>
      <c r="GR181" s="370"/>
      <c r="GS181" s="370"/>
      <c r="GT181" s="370"/>
      <c r="GU181" s="370"/>
      <c r="GV181" s="370"/>
      <c r="GW181" s="370"/>
      <c r="GX181" s="370"/>
      <c r="GY181" s="370"/>
      <c r="GZ181" s="370"/>
      <c r="HA181" s="370"/>
      <c r="HB181" s="370"/>
      <c r="HC181" s="370"/>
      <c r="HD181" s="370"/>
      <c r="HE181" s="370"/>
      <c r="HF181" s="370"/>
      <c r="HG181" s="370"/>
      <c r="HH181" s="370"/>
      <c r="HI181" s="370"/>
      <c r="HJ181" s="370"/>
      <c r="HK181" s="370"/>
      <c r="HL181" s="370"/>
      <c r="HM181" s="370"/>
      <c r="HN181" s="370"/>
      <c r="HO181" s="370"/>
      <c r="HP181" s="370"/>
      <c r="HQ181" s="370"/>
      <c r="HR181" s="370"/>
      <c r="HS181" s="370"/>
      <c r="HT181" s="370"/>
      <c r="HU181" s="370"/>
      <c r="HV181" s="370"/>
      <c r="HW181" s="370"/>
      <c r="HX181" s="370"/>
      <c r="HY181" s="370"/>
      <c r="HZ181" s="370"/>
      <c r="IA181" s="370"/>
      <c r="IB181" s="370"/>
      <c r="IC181" s="370"/>
      <c r="ID181" s="370"/>
      <c r="IE181" s="370"/>
      <c r="IF181" s="370"/>
      <c r="IG181" s="370"/>
      <c r="IH181" s="370"/>
      <c r="II181" s="370"/>
      <c r="IJ181" s="370"/>
      <c r="IK181" s="370"/>
      <c r="IL181" s="370"/>
      <c r="IM181" s="370"/>
      <c r="IN181" s="370"/>
      <c r="IO181" s="370"/>
      <c r="IP181" s="370"/>
      <c r="IQ181" s="370"/>
      <c r="IR181" s="370"/>
      <c r="IS181" s="370"/>
      <c r="IT181" s="370"/>
      <c r="IU181" s="370"/>
      <c r="IV181" s="370"/>
      <c r="IW181" s="370"/>
      <c r="IX181" s="370"/>
      <c r="IY181" s="370"/>
      <c r="IZ181" s="370"/>
      <c r="JA181" s="370"/>
      <c r="JB181" s="370"/>
      <c r="JC181" s="370"/>
      <c r="JD181" s="370"/>
      <c r="JE181" s="370"/>
      <c r="JF181" s="370"/>
      <c r="JG181" s="370"/>
      <c r="JH181" s="370"/>
      <c r="JI181" s="370"/>
      <c r="JJ181" s="370"/>
      <c r="JK181" s="370"/>
      <c r="JL181" s="370"/>
      <c r="JM181" s="370"/>
      <c r="JN181" s="370"/>
      <c r="JO181" s="370"/>
      <c r="JP181" s="370"/>
      <c r="JQ181" s="370"/>
      <c r="JR181" s="370"/>
      <c r="JS181" s="370"/>
      <c r="JT181" s="370"/>
      <c r="JU181" s="370"/>
      <c r="JV181" s="370"/>
      <c r="JW181" s="370"/>
      <c r="JX181" s="370"/>
      <c r="JY181" s="370"/>
      <c r="JZ181" s="370"/>
      <c r="KA181" s="370"/>
      <c r="KB181" s="370"/>
      <c r="KC181" s="370"/>
      <c r="KD181" s="370"/>
      <c r="KE181" s="370"/>
      <c r="KF181" s="370"/>
      <c r="KG181" s="370"/>
      <c r="KH181" s="370"/>
      <c r="KI181" s="370"/>
      <c r="KJ181" s="370"/>
      <c r="KK181" s="370"/>
      <c r="KL181" s="370"/>
      <c r="KM181" s="370"/>
      <c r="KN181" s="370"/>
      <c r="KO181" s="370"/>
      <c r="KP181" s="370"/>
      <c r="KQ181" s="370"/>
      <c r="KR181" s="370"/>
      <c r="KS181" s="370"/>
      <c r="KT181" s="370"/>
      <c r="KU181" s="370"/>
      <c r="KV181" s="370"/>
      <c r="KW181" s="370"/>
      <c r="KX181" s="370"/>
      <c r="KY181" s="370"/>
      <c r="KZ181" s="370"/>
      <c r="LA181" s="370"/>
      <c r="LB181" s="370"/>
      <c r="LC181" s="370"/>
      <c r="LD181" s="370"/>
      <c r="LE181" s="370"/>
      <c r="LF181" s="370"/>
      <c r="LG181" s="370"/>
      <c r="LH181" s="370"/>
      <c r="LI181" s="370"/>
      <c r="LJ181" s="370"/>
      <c r="LK181" s="370"/>
      <c r="LL181" s="370"/>
      <c r="LM181" s="370"/>
      <c r="LN181" s="370"/>
      <c r="LO181" s="370"/>
      <c r="LP181" s="370"/>
      <c r="LQ181" s="370"/>
      <c r="LR181" s="370"/>
      <c r="LS181" s="370"/>
      <c r="LT181" s="370"/>
      <c r="LU181" s="370"/>
      <c r="LV181" s="370"/>
      <c r="LW181" s="370"/>
      <c r="LX181" s="370"/>
      <c r="LY181" s="370"/>
      <c r="LZ181" s="370"/>
      <c r="MA181" s="370"/>
      <c r="MB181" s="370"/>
      <c r="MC181" s="370"/>
      <c r="MD181" s="370"/>
      <c r="ME181" s="370"/>
      <c r="MF181" s="370"/>
      <c r="MG181" s="370"/>
      <c r="MH181" s="370"/>
      <c r="MI181" s="370"/>
      <c r="MJ181" s="370"/>
      <c r="MK181" s="370"/>
      <c r="ML181" s="370"/>
      <c r="MM181" s="370"/>
      <c r="MN181" s="370"/>
      <c r="MO181" s="370"/>
      <c r="MP181" s="370"/>
      <c r="MQ181" s="370"/>
      <c r="MR181" s="370"/>
      <c r="MS181" s="370"/>
      <c r="MT181" s="370"/>
      <c r="MU181" s="370"/>
      <c r="MV181" s="370"/>
      <c r="MW181" s="370"/>
      <c r="MX181" s="370"/>
      <c r="MY181" s="370"/>
      <c r="MZ181" s="370"/>
      <c r="NA181" s="370"/>
      <c r="NB181" s="370"/>
      <c r="NC181" s="370"/>
      <c r="ND181" s="370"/>
      <c r="NE181" s="370"/>
      <c r="NF181" s="370"/>
      <c r="NG181" s="370"/>
      <c r="NH181" s="370"/>
      <c r="NI181" s="370"/>
      <c r="NJ181" s="370"/>
      <c r="NK181" s="370"/>
      <c r="NL181" s="370"/>
      <c r="NM181" s="370"/>
      <c r="NN181" s="370"/>
      <c r="NO181" s="370"/>
      <c r="NP181" s="370"/>
      <c r="NQ181" s="370"/>
      <c r="NR181" s="370"/>
      <c r="NS181" s="370"/>
      <c r="NT181" s="370"/>
      <c r="NU181" s="370"/>
      <c r="NV181" s="370"/>
      <c r="NW181" s="370"/>
      <c r="NX181" s="370"/>
      <c r="NY181" s="370"/>
      <c r="NZ181" s="370"/>
      <c r="OA181" s="370"/>
      <c r="OB181" s="370"/>
      <c r="OC181" s="370"/>
      <c r="OD181" s="370"/>
      <c r="OE181" s="370"/>
      <c r="OF181" s="370"/>
      <c r="OG181" s="370"/>
      <c r="OH181" s="370"/>
      <c r="OI181" s="370"/>
      <c r="OJ181" s="370"/>
      <c r="OK181" s="370"/>
      <c r="OL181" s="370"/>
      <c r="OM181" s="370"/>
      <c r="ON181" s="370"/>
      <c r="OO181" s="370"/>
      <c r="OP181" s="370"/>
      <c r="OQ181" s="370"/>
      <c r="OR181" s="370"/>
      <c r="OS181" s="370"/>
      <c r="OT181" s="370"/>
      <c r="OU181" s="370"/>
      <c r="OV181" s="370"/>
      <c r="OW181" s="370"/>
      <c r="OX181" s="370"/>
      <c r="OY181" s="370"/>
      <c r="OZ181" s="370"/>
      <c r="PA181" s="370"/>
      <c r="PB181" s="370"/>
      <c r="PC181" s="370"/>
      <c r="PD181" s="370"/>
      <c r="PE181" s="370"/>
      <c r="PF181" s="370"/>
      <c r="PG181" s="370"/>
      <c r="PH181" s="370"/>
      <c r="PI181" s="370"/>
      <c r="PJ181" s="370"/>
      <c r="PK181" s="370"/>
      <c r="PL181" s="370"/>
      <c r="PM181" s="370"/>
      <c r="PN181" s="370"/>
      <c r="PO181" s="370"/>
      <c r="PP181" s="370"/>
      <c r="PQ181" s="370"/>
      <c r="PR181" s="370"/>
      <c r="PS181" s="370"/>
      <c r="PT181" s="370"/>
      <c r="PU181" s="370"/>
      <c r="PV181" s="370"/>
      <c r="PW181" s="370"/>
      <c r="PX181" s="370"/>
      <c r="PY181" s="370"/>
      <c r="PZ181" s="370"/>
      <c r="QA181" s="370"/>
      <c r="QB181" s="370"/>
      <c r="QC181" s="370"/>
      <c r="QD181" s="370"/>
      <c r="QE181" s="370"/>
      <c r="QF181" s="370"/>
      <c r="QG181" s="370"/>
      <c r="QH181" s="370"/>
      <c r="QI181" s="370"/>
      <c r="QJ181" s="370"/>
      <c r="QK181" s="370"/>
      <c r="QL181" s="370"/>
      <c r="QM181" s="370"/>
      <c r="QN181" s="370"/>
      <c r="QO181" s="370"/>
      <c r="QP181" s="370"/>
      <c r="QQ181" s="370"/>
      <c r="QR181" s="370"/>
      <c r="QS181" s="370"/>
      <c r="QT181" s="370"/>
      <c r="QU181" s="370"/>
      <c r="QV181" s="370"/>
      <c r="QW181" s="370"/>
      <c r="QX181" s="370"/>
      <c r="QY181" s="370"/>
      <c r="QZ181" s="370"/>
      <c r="RA181" s="370"/>
      <c r="RB181" s="370"/>
      <c r="RC181" s="370"/>
      <c r="RD181" s="370"/>
      <c r="RE181" s="370"/>
      <c r="RF181" s="370"/>
      <c r="RG181" s="370"/>
      <c r="RH181" s="370"/>
      <c r="RI181" s="370"/>
      <c r="RJ181" s="370"/>
      <c r="RK181" s="370"/>
      <c r="RL181" s="370"/>
      <c r="RM181" s="370"/>
      <c r="RN181" s="370"/>
      <c r="RO181" s="370"/>
      <c r="RP181" s="370"/>
      <c r="RQ181" s="370"/>
      <c r="RR181" s="370"/>
      <c r="RS181" s="370"/>
      <c r="RT181" s="370"/>
      <c r="RU181" s="370"/>
      <c r="RV181" s="370"/>
      <c r="RW181" s="370"/>
      <c r="RX181" s="370"/>
      <c r="RY181" s="370"/>
      <c r="RZ181" s="370"/>
      <c r="SA181" s="370"/>
      <c r="SB181" s="370"/>
      <c r="SC181" s="370"/>
      <c r="SD181" s="370"/>
      <c r="SE181" s="370"/>
      <c r="SF181" s="370"/>
      <c r="SG181" s="370"/>
      <c r="SH181" s="370"/>
      <c r="SI181" s="370"/>
      <c r="SJ181" s="370"/>
      <c r="SK181" s="370"/>
      <c r="SL181" s="370"/>
      <c r="SM181" s="370"/>
      <c r="SN181" s="370"/>
      <c r="SO181" s="370"/>
      <c r="SP181" s="370"/>
      <c r="SQ181" s="370"/>
      <c r="SR181" s="370"/>
      <c r="SS181" s="370"/>
      <c r="ST181" s="370"/>
      <c r="SU181" s="370"/>
      <c r="SV181" s="370"/>
      <c r="SW181" s="370"/>
      <c r="SX181" s="370"/>
      <c r="SY181" s="370"/>
      <c r="SZ181" s="370"/>
      <c r="TA181" s="370"/>
      <c r="TB181" s="370"/>
      <c r="TC181" s="370"/>
      <c r="TD181" s="370"/>
      <c r="TE181" s="370"/>
      <c r="TF181" s="370"/>
      <c r="TG181" s="370"/>
      <c r="TH181" s="370"/>
      <c r="TI181" s="370"/>
      <c r="TJ181" s="370"/>
      <c r="TK181" s="370"/>
      <c r="TL181" s="370"/>
      <c r="TM181" s="370"/>
      <c r="TN181" s="370"/>
      <c r="TO181" s="370"/>
      <c r="TP181" s="370"/>
      <c r="TQ181" s="370"/>
      <c r="TR181" s="370"/>
      <c r="TS181" s="370"/>
      <c r="TT181" s="370"/>
      <c r="TU181" s="370"/>
      <c r="TV181" s="370"/>
      <c r="TW181" s="370"/>
      <c r="TX181" s="370"/>
      <c r="TY181" s="370"/>
      <c r="TZ181" s="370"/>
      <c r="UA181" s="370"/>
      <c r="UB181" s="370"/>
      <c r="UC181" s="370"/>
      <c r="UD181" s="370"/>
      <c r="UE181" s="370"/>
      <c r="UF181" s="370"/>
      <c r="UG181" s="370"/>
      <c r="UH181" s="370"/>
      <c r="UI181" s="370"/>
      <c r="UJ181" s="370"/>
      <c r="UK181" s="370"/>
      <c r="UL181" s="370"/>
      <c r="UM181" s="370"/>
      <c r="UN181" s="370"/>
      <c r="UO181" s="370"/>
      <c r="UP181" s="370"/>
      <c r="UQ181" s="370"/>
      <c r="UR181" s="370"/>
      <c r="US181" s="370"/>
      <c r="UT181" s="370"/>
      <c r="UU181" s="370"/>
      <c r="UV181" s="370"/>
      <c r="UW181" s="370"/>
      <c r="UX181" s="370"/>
      <c r="UY181" s="370"/>
      <c r="UZ181" s="370"/>
      <c r="VA181" s="370"/>
      <c r="VB181" s="370"/>
      <c r="VC181" s="370"/>
      <c r="VD181" s="370"/>
      <c r="VE181" s="370"/>
      <c r="VF181" s="370"/>
      <c r="VG181" s="370"/>
      <c r="VH181" s="370"/>
      <c r="VI181" s="370"/>
      <c r="VJ181" s="370"/>
      <c r="VK181" s="370"/>
      <c r="VL181" s="370"/>
      <c r="VM181" s="370"/>
      <c r="VN181" s="370"/>
      <c r="VO181" s="370"/>
      <c r="VP181" s="370"/>
      <c r="VQ181" s="370"/>
      <c r="VR181" s="370"/>
      <c r="VS181" s="370"/>
      <c r="VT181" s="370"/>
      <c r="VU181" s="370"/>
      <c r="VV181" s="370"/>
      <c r="VW181" s="370"/>
      <c r="VX181" s="370"/>
      <c r="VY181" s="370"/>
      <c r="VZ181" s="370"/>
      <c r="WA181" s="370"/>
      <c r="WB181" s="370"/>
      <c r="WC181" s="370"/>
      <c r="WD181" s="370"/>
      <c r="WE181" s="370"/>
      <c r="WF181" s="370"/>
      <c r="WG181" s="370"/>
      <c r="WH181" s="370"/>
      <c r="WI181" s="370"/>
      <c r="WJ181" s="370"/>
      <c r="WK181" s="370"/>
      <c r="WL181" s="370"/>
      <c r="WM181" s="370"/>
      <c r="WN181" s="370"/>
      <c r="WO181" s="370"/>
      <c r="WP181" s="370"/>
      <c r="WQ181" s="370"/>
      <c r="WR181" s="370"/>
      <c r="WS181" s="370"/>
      <c r="WT181" s="370"/>
      <c r="WU181" s="370"/>
      <c r="WV181" s="370"/>
      <c r="WW181" s="370"/>
      <c r="WX181" s="370"/>
      <c r="WY181" s="370"/>
      <c r="WZ181" s="370"/>
      <c r="XA181" s="370"/>
      <c r="XB181" s="370"/>
      <c r="XC181" s="370"/>
      <c r="XD181" s="370"/>
      <c r="XE181" s="370"/>
      <c r="XF181" s="370"/>
      <c r="XG181" s="370"/>
      <c r="XH181" s="370"/>
      <c r="XI181" s="370"/>
      <c r="XJ181" s="370"/>
      <c r="XK181" s="370"/>
      <c r="XL181" s="370"/>
      <c r="XM181" s="370"/>
      <c r="XN181" s="370"/>
      <c r="XO181" s="370"/>
      <c r="XP181" s="370"/>
      <c r="XQ181" s="370"/>
      <c r="XR181" s="370"/>
      <c r="XS181" s="370"/>
      <c r="XT181" s="370"/>
      <c r="XU181" s="370"/>
      <c r="XV181" s="370"/>
      <c r="XW181" s="370"/>
      <c r="XX181" s="370"/>
      <c r="XY181" s="370"/>
      <c r="XZ181" s="370"/>
      <c r="YA181" s="370"/>
      <c r="YB181" s="370"/>
      <c r="YC181" s="370"/>
      <c r="YD181" s="370"/>
      <c r="YE181" s="370"/>
      <c r="YF181" s="370"/>
      <c r="YG181" s="370"/>
      <c r="YH181" s="370"/>
      <c r="YI181" s="370"/>
      <c r="YJ181" s="370"/>
      <c r="YK181" s="370"/>
      <c r="YL181" s="370"/>
      <c r="YM181" s="370"/>
      <c r="YN181" s="370"/>
      <c r="YO181" s="370"/>
      <c r="YP181" s="370"/>
      <c r="YQ181" s="370"/>
      <c r="YR181" s="370"/>
      <c r="YS181" s="370"/>
      <c r="YT181" s="370"/>
      <c r="YU181" s="370"/>
      <c r="YV181" s="370"/>
      <c r="YW181" s="370"/>
      <c r="YX181" s="370"/>
      <c r="YY181" s="370"/>
      <c r="YZ181" s="370"/>
      <c r="ZA181" s="370"/>
      <c r="ZB181" s="370"/>
      <c r="ZC181" s="370"/>
      <c r="ZD181" s="370"/>
      <c r="ZE181" s="370"/>
      <c r="ZF181" s="370"/>
      <c r="ZG181" s="370"/>
      <c r="ZH181" s="370"/>
      <c r="ZI181" s="370"/>
      <c r="ZJ181" s="370"/>
      <c r="ZK181" s="370"/>
      <c r="ZL181" s="370"/>
      <c r="ZM181" s="370"/>
      <c r="ZN181" s="370"/>
      <c r="ZO181" s="370"/>
      <c r="ZP181" s="370"/>
      <c r="ZQ181" s="370"/>
      <c r="ZR181" s="370"/>
      <c r="ZS181" s="370"/>
      <c r="ZT181" s="370"/>
      <c r="ZU181" s="370"/>
      <c r="ZV181" s="370"/>
      <c r="ZW181" s="370"/>
      <c r="ZX181" s="370"/>
      <c r="ZY181" s="370"/>
      <c r="ZZ181" s="370"/>
      <c r="AAA181" s="370"/>
      <c r="AAB181" s="370"/>
      <c r="AAC181" s="370"/>
      <c r="AAD181" s="370"/>
      <c r="AAE181" s="370"/>
      <c r="AAF181" s="370"/>
      <c r="AAG181" s="370"/>
      <c r="AAH181" s="370"/>
      <c r="AAI181" s="370"/>
      <c r="AAJ181" s="370"/>
      <c r="AAK181" s="370"/>
      <c r="AAL181" s="370"/>
      <c r="AAM181" s="370"/>
      <c r="AAN181" s="370"/>
      <c r="AAO181" s="370"/>
      <c r="AAP181" s="370"/>
      <c r="AAQ181" s="370"/>
      <c r="AAR181" s="370"/>
      <c r="AAS181" s="370"/>
      <c r="AAT181" s="370"/>
      <c r="AAU181" s="370"/>
      <c r="AAV181" s="370"/>
      <c r="AAW181" s="370"/>
      <c r="AAX181" s="370"/>
      <c r="AAY181" s="370"/>
      <c r="AAZ181" s="370"/>
      <c r="ABA181" s="370"/>
      <c r="ABB181" s="370"/>
      <c r="ABC181" s="370"/>
      <c r="ABD181" s="370"/>
      <c r="ABE181" s="370"/>
      <c r="ABF181" s="370"/>
      <c r="ABG181" s="370"/>
      <c r="ABH181" s="370"/>
      <c r="ABI181" s="370"/>
      <c r="ABJ181" s="370"/>
      <c r="ABK181" s="370"/>
      <c r="ABL181" s="370"/>
      <c r="ABM181" s="370"/>
      <c r="ABN181" s="370"/>
      <c r="ABO181" s="370"/>
      <c r="ABP181" s="370"/>
      <c r="ABQ181" s="370"/>
      <c r="ABR181" s="370"/>
      <c r="ABS181" s="370"/>
      <c r="ABT181" s="370"/>
      <c r="ABU181" s="370"/>
      <c r="ABV181" s="370"/>
      <c r="ABW181" s="370"/>
      <c r="ABX181" s="370"/>
      <c r="ABY181" s="370"/>
      <c r="ABZ181" s="370"/>
      <c r="ACA181" s="370"/>
      <c r="ACB181" s="370"/>
      <c r="ACC181" s="370"/>
      <c r="ACD181" s="370"/>
      <c r="ACE181" s="370"/>
      <c r="ACF181" s="370"/>
      <c r="ACG181" s="370"/>
      <c r="ACH181" s="370"/>
      <c r="ACI181" s="370"/>
      <c r="ACJ181" s="370"/>
      <c r="ACK181" s="370"/>
      <c r="ACL181" s="370"/>
      <c r="ACM181" s="370"/>
      <c r="ACN181" s="370"/>
      <c r="ACO181" s="370"/>
      <c r="ACP181" s="370"/>
      <c r="ACQ181" s="370"/>
      <c r="ACR181" s="370"/>
      <c r="ACS181" s="370"/>
      <c r="ACT181" s="370"/>
      <c r="ACU181" s="370"/>
      <c r="ACV181" s="370"/>
      <c r="ACW181" s="370"/>
      <c r="ACX181" s="370"/>
      <c r="ACY181" s="370"/>
      <c r="ACZ181" s="370"/>
      <c r="ADA181" s="370"/>
      <c r="ADB181" s="370"/>
      <c r="ADC181" s="370"/>
      <c r="ADD181" s="370"/>
      <c r="ADE181" s="370"/>
      <c r="ADF181" s="370"/>
      <c r="ADG181" s="370"/>
      <c r="ADH181" s="370"/>
      <c r="ADI181" s="370"/>
      <c r="ADJ181" s="370"/>
      <c r="ADK181" s="370"/>
      <c r="ADL181" s="370"/>
      <c r="ADM181" s="370"/>
      <c r="ADN181" s="370"/>
      <c r="ADO181" s="370"/>
      <c r="ADP181" s="370"/>
      <c r="ADQ181" s="370"/>
      <c r="ADR181" s="370"/>
      <c r="ADS181" s="370"/>
      <c r="ADT181" s="370"/>
      <c r="ADU181" s="370"/>
      <c r="ADV181" s="370"/>
      <c r="ADW181" s="370"/>
      <c r="ADX181" s="370"/>
      <c r="ADY181" s="370"/>
      <c r="ADZ181" s="370"/>
      <c r="AEA181" s="370"/>
      <c r="AEB181" s="370"/>
      <c r="AEC181" s="370"/>
      <c r="AED181" s="370"/>
      <c r="AEE181" s="370"/>
      <c r="AEF181" s="370"/>
      <c r="AEG181" s="370"/>
      <c r="AEH181" s="370"/>
      <c r="AEI181" s="370"/>
      <c r="AEJ181" s="370"/>
      <c r="AEK181" s="370"/>
      <c r="AEL181" s="370"/>
      <c r="AEM181" s="370"/>
      <c r="AEN181" s="370"/>
      <c r="AEO181" s="370"/>
      <c r="AEP181" s="370"/>
      <c r="AEQ181" s="370"/>
      <c r="AER181" s="370"/>
      <c r="AES181" s="370"/>
      <c r="AET181" s="370"/>
      <c r="AEU181" s="370"/>
      <c r="AEV181" s="370"/>
      <c r="AEW181" s="370"/>
      <c r="AEX181" s="370"/>
      <c r="AEY181" s="370"/>
      <c r="AEZ181" s="370"/>
      <c r="AFA181" s="370"/>
      <c r="AFB181" s="370"/>
      <c r="AFC181" s="370"/>
      <c r="AFD181" s="370"/>
      <c r="AFE181" s="370"/>
      <c r="AFF181" s="370"/>
      <c r="AFG181" s="370"/>
      <c r="AFH181" s="370"/>
      <c r="AFI181" s="370"/>
      <c r="AFJ181" s="370"/>
      <c r="AFK181" s="370"/>
      <c r="AFL181" s="370"/>
      <c r="AFM181" s="370"/>
      <c r="AFN181" s="370"/>
      <c r="AFO181" s="370"/>
      <c r="AFP181" s="370"/>
      <c r="AFQ181" s="370"/>
      <c r="AFR181" s="370"/>
      <c r="AFS181" s="370"/>
      <c r="AFT181" s="370"/>
      <c r="AFU181" s="370"/>
      <c r="AFV181" s="370"/>
      <c r="AFW181" s="370"/>
      <c r="AFX181" s="370"/>
      <c r="AFY181" s="370"/>
      <c r="AFZ181" s="370"/>
      <c r="AGA181" s="370"/>
      <c r="AGB181" s="370"/>
      <c r="AGC181" s="370"/>
      <c r="AGD181" s="370"/>
      <c r="AGE181" s="370"/>
      <c r="AGF181" s="370"/>
      <c r="AGG181" s="370"/>
      <c r="AGH181" s="370"/>
      <c r="AGI181" s="370"/>
      <c r="AGJ181" s="370"/>
      <c r="AGK181" s="370"/>
      <c r="AGL181" s="370"/>
      <c r="AGM181" s="370"/>
      <c r="AGN181" s="370"/>
      <c r="AGO181" s="370"/>
      <c r="AGP181" s="370"/>
      <c r="AGQ181" s="370"/>
      <c r="AGR181" s="370"/>
      <c r="AGS181" s="370"/>
      <c r="AGT181" s="370"/>
      <c r="AGU181" s="370"/>
      <c r="AGV181" s="370"/>
      <c r="AGW181" s="370"/>
      <c r="AGX181" s="370"/>
      <c r="AGY181" s="370"/>
      <c r="AGZ181" s="370"/>
      <c r="AHA181" s="370"/>
      <c r="AHB181" s="370"/>
      <c r="AHC181" s="370"/>
      <c r="AHD181" s="370"/>
      <c r="AHE181" s="370"/>
      <c r="AHF181" s="370"/>
      <c r="AHG181" s="370"/>
      <c r="AHH181" s="370"/>
      <c r="AHI181" s="370"/>
      <c r="AHJ181" s="370"/>
      <c r="AHK181" s="370"/>
      <c r="AHL181" s="370"/>
      <c r="AHM181" s="370"/>
      <c r="AHN181" s="370"/>
      <c r="AHO181" s="370"/>
      <c r="AHP181" s="370"/>
      <c r="AHQ181" s="370"/>
      <c r="AHR181" s="370"/>
      <c r="AHS181" s="370"/>
      <c r="AHT181" s="370"/>
      <c r="AHU181" s="370"/>
      <c r="AHV181" s="370"/>
      <c r="AHW181" s="370"/>
      <c r="AHX181" s="370"/>
      <c r="AHY181" s="370"/>
      <c r="AHZ181" s="370"/>
      <c r="AIA181" s="370"/>
      <c r="AIB181" s="370"/>
      <c r="AIC181" s="370"/>
      <c r="AID181" s="370"/>
      <c r="AIE181" s="370"/>
      <c r="AIF181" s="370"/>
      <c r="AIG181" s="370"/>
      <c r="AIH181" s="370"/>
      <c r="AII181" s="370"/>
      <c r="AIJ181" s="370"/>
      <c r="AIK181" s="370"/>
      <c r="AIL181" s="370"/>
      <c r="AIM181" s="370"/>
      <c r="AIN181" s="370"/>
      <c r="AIO181" s="370"/>
      <c r="AIP181" s="370"/>
      <c r="AIQ181" s="370"/>
      <c r="AIR181" s="370"/>
      <c r="AIS181" s="370"/>
      <c r="AIT181" s="370"/>
      <c r="AIU181" s="370"/>
      <c r="AIV181" s="370"/>
      <c r="AIW181" s="370"/>
      <c r="AIX181" s="370"/>
      <c r="AIY181" s="370"/>
      <c r="AIZ181" s="370"/>
      <c r="AJA181" s="370"/>
      <c r="AJB181" s="370"/>
      <c r="AJC181" s="370"/>
      <c r="AJD181" s="370"/>
      <c r="AJE181" s="370"/>
      <c r="AJF181" s="370"/>
      <c r="AJG181" s="370"/>
      <c r="AJH181" s="370"/>
      <c r="AJI181" s="370"/>
      <c r="AJJ181" s="370"/>
      <c r="AJK181" s="370"/>
      <c r="AJL181" s="370"/>
      <c r="AJM181" s="370"/>
      <c r="AJN181" s="370"/>
      <c r="AJO181" s="370"/>
      <c r="AJP181" s="370"/>
      <c r="AJQ181" s="370"/>
      <c r="AJR181" s="370"/>
      <c r="AJS181" s="370"/>
      <c r="AJT181" s="370"/>
      <c r="AJU181" s="370"/>
      <c r="AJV181" s="370"/>
      <c r="AJW181" s="370"/>
      <c r="AJX181" s="370"/>
      <c r="AJY181" s="370"/>
      <c r="AJZ181" s="370"/>
      <c r="AKA181" s="370"/>
      <c r="AKB181" s="370"/>
      <c r="AKC181" s="370"/>
      <c r="AKD181" s="370"/>
      <c r="AKE181" s="370"/>
      <c r="AKF181" s="370"/>
      <c r="AKG181" s="370"/>
      <c r="AKH181" s="370"/>
      <c r="AKI181" s="370"/>
      <c r="AKJ181" s="370"/>
      <c r="AKK181" s="370"/>
      <c r="AKL181" s="370"/>
      <c r="AKM181" s="370"/>
      <c r="AKN181" s="370"/>
      <c r="AKO181" s="370"/>
      <c r="AKP181" s="370"/>
      <c r="AKQ181" s="370"/>
      <c r="AKR181" s="370"/>
      <c r="AKS181" s="370"/>
      <c r="AKT181" s="370"/>
      <c r="AKU181" s="370"/>
      <c r="AKV181" s="370"/>
      <c r="AKW181" s="370"/>
      <c r="AKX181" s="370"/>
      <c r="AKY181" s="370"/>
      <c r="AKZ181" s="370"/>
      <c r="ALA181" s="370"/>
      <c r="ALB181" s="370"/>
      <c r="ALC181" s="370"/>
      <c r="ALD181" s="370"/>
    </row>
    <row r="182" spans="1:992" s="253" customFormat="1" ht="21.75" customHeight="1">
      <c r="A182" s="2421"/>
      <c r="B182" s="2828"/>
      <c r="C182" s="2421"/>
      <c r="D182" s="709" t="s">
        <v>305</v>
      </c>
      <c r="E182" s="375">
        <v>0</v>
      </c>
      <c r="F182" s="374">
        <v>0</v>
      </c>
      <c r="G182" s="2385"/>
      <c r="H182" s="2821"/>
      <c r="I182" s="2391"/>
      <c r="J182" s="2391"/>
      <c r="K182" s="2391"/>
      <c r="L182" s="2792"/>
      <c r="M182" s="580"/>
      <c r="N182" s="370"/>
      <c r="O182" s="370"/>
      <c r="P182" s="370"/>
      <c r="Q182" s="370"/>
      <c r="R182" s="370"/>
      <c r="S182" s="370"/>
      <c r="T182" s="370"/>
      <c r="U182" s="370"/>
      <c r="V182" s="370"/>
      <c r="W182" s="370"/>
      <c r="X182" s="370"/>
      <c r="Y182" s="370"/>
      <c r="Z182" s="370"/>
      <c r="AA182" s="370"/>
      <c r="AB182" s="370"/>
      <c r="AC182" s="370"/>
      <c r="AD182" s="370"/>
      <c r="AE182" s="370"/>
      <c r="AF182" s="370"/>
      <c r="AG182" s="370"/>
      <c r="AH182" s="370"/>
      <c r="AI182" s="370"/>
      <c r="AJ182" s="370"/>
      <c r="AK182" s="370"/>
      <c r="AL182" s="370"/>
      <c r="AM182" s="370"/>
      <c r="AN182" s="370"/>
      <c r="AO182" s="370"/>
      <c r="AP182" s="370"/>
      <c r="AQ182" s="370"/>
      <c r="AR182" s="370"/>
      <c r="AS182" s="370"/>
      <c r="AT182" s="370"/>
      <c r="AU182" s="370"/>
      <c r="AV182" s="370"/>
      <c r="AW182" s="370"/>
      <c r="AX182" s="370"/>
      <c r="AY182" s="370"/>
      <c r="AZ182" s="370"/>
      <c r="BA182" s="370"/>
      <c r="BB182" s="370"/>
      <c r="BC182" s="370"/>
      <c r="BD182" s="370"/>
      <c r="BE182" s="370"/>
      <c r="BF182" s="370"/>
      <c r="BG182" s="370"/>
      <c r="BH182" s="370"/>
      <c r="BI182" s="370"/>
      <c r="BJ182" s="370"/>
      <c r="BK182" s="370"/>
      <c r="BL182" s="370"/>
      <c r="BM182" s="370"/>
      <c r="BN182" s="370"/>
      <c r="BO182" s="370"/>
      <c r="BP182" s="370"/>
      <c r="BQ182" s="370"/>
      <c r="BR182" s="370"/>
      <c r="BS182" s="370"/>
      <c r="BT182" s="370"/>
      <c r="BU182" s="370"/>
      <c r="BV182" s="370"/>
      <c r="BW182" s="370"/>
      <c r="BX182" s="370"/>
      <c r="BY182" s="370"/>
      <c r="BZ182" s="370"/>
      <c r="CA182" s="370"/>
      <c r="CB182" s="370"/>
      <c r="CC182" s="370"/>
      <c r="CD182" s="370"/>
      <c r="CE182" s="370"/>
      <c r="CF182" s="370"/>
      <c r="CG182" s="370"/>
      <c r="CH182" s="370"/>
      <c r="CI182" s="370"/>
      <c r="CJ182" s="370"/>
      <c r="CK182" s="370"/>
      <c r="CL182" s="370"/>
      <c r="CM182" s="370"/>
      <c r="CN182" s="370"/>
      <c r="CO182" s="370"/>
      <c r="CP182" s="370"/>
      <c r="CQ182" s="370"/>
      <c r="CR182" s="370"/>
      <c r="CS182" s="370"/>
      <c r="CT182" s="370"/>
      <c r="CU182" s="370"/>
      <c r="CV182" s="370"/>
      <c r="CW182" s="370"/>
      <c r="CX182" s="370"/>
      <c r="CY182" s="370"/>
      <c r="CZ182" s="370"/>
      <c r="DA182" s="370"/>
      <c r="DB182" s="370"/>
      <c r="DC182" s="370"/>
      <c r="DD182" s="370"/>
      <c r="DE182" s="370"/>
      <c r="DF182" s="370"/>
      <c r="DG182" s="370"/>
      <c r="DH182" s="370"/>
      <c r="DI182" s="370"/>
      <c r="DJ182" s="370"/>
      <c r="DK182" s="370"/>
      <c r="DL182" s="370"/>
      <c r="DM182" s="370"/>
      <c r="DN182" s="370"/>
      <c r="DO182" s="370"/>
      <c r="DP182" s="370"/>
      <c r="DQ182" s="370"/>
      <c r="DR182" s="370"/>
      <c r="DS182" s="370"/>
      <c r="DT182" s="370"/>
      <c r="DU182" s="370"/>
      <c r="DV182" s="370"/>
      <c r="DW182" s="370"/>
      <c r="DX182" s="370"/>
      <c r="DY182" s="370"/>
      <c r="DZ182" s="370"/>
      <c r="EA182" s="370"/>
      <c r="EB182" s="370"/>
      <c r="EC182" s="370"/>
      <c r="ED182" s="370"/>
      <c r="EE182" s="370"/>
      <c r="EF182" s="370"/>
      <c r="EG182" s="370"/>
      <c r="EH182" s="370"/>
      <c r="EI182" s="370"/>
      <c r="EJ182" s="370"/>
      <c r="EK182" s="370"/>
      <c r="EL182" s="370"/>
      <c r="EM182" s="370"/>
      <c r="EN182" s="370"/>
      <c r="EO182" s="370"/>
      <c r="EP182" s="370"/>
      <c r="EQ182" s="370"/>
      <c r="ER182" s="370"/>
      <c r="ES182" s="370"/>
      <c r="ET182" s="370"/>
      <c r="EU182" s="370"/>
      <c r="EV182" s="370"/>
      <c r="EW182" s="370"/>
      <c r="EX182" s="370"/>
      <c r="EY182" s="370"/>
      <c r="EZ182" s="370"/>
      <c r="FA182" s="370"/>
      <c r="FB182" s="370"/>
      <c r="FC182" s="370"/>
      <c r="FD182" s="370"/>
      <c r="FE182" s="370"/>
      <c r="FF182" s="370"/>
      <c r="FG182" s="370"/>
      <c r="FH182" s="370"/>
      <c r="FI182" s="370"/>
      <c r="FJ182" s="370"/>
      <c r="FK182" s="370"/>
      <c r="FL182" s="370"/>
      <c r="FM182" s="370"/>
      <c r="FN182" s="370"/>
      <c r="FO182" s="370"/>
      <c r="FP182" s="370"/>
      <c r="FQ182" s="370"/>
      <c r="FR182" s="370"/>
      <c r="FS182" s="370"/>
      <c r="FT182" s="370"/>
      <c r="FU182" s="370"/>
      <c r="FV182" s="370"/>
      <c r="FW182" s="370"/>
      <c r="FX182" s="370"/>
      <c r="FY182" s="370"/>
      <c r="FZ182" s="370"/>
      <c r="GA182" s="370"/>
      <c r="GB182" s="370"/>
      <c r="GC182" s="370"/>
      <c r="GD182" s="370"/>
      <c r="GE182" s="370"/>
      <c r="GF182" s="370"/>
      <c r="GG182" s="370"/>
      <c r="GH182" s="370"/>
      <c r="GI182" s="370"/>
      <c r="GJ182" s="370"/>
      <c r="GK182" s="370"/>
      <c r="GL182" s="370"/>
      <c r="GM182" s="370"/>
      <c r="GN182" s="370"/>
      <c r="GO182" s="370"/>
      <c r="GP182" s="370"/>
      <c r="GQ182" s="370"/>
      <c r="GR182" s="370"/>
      <c r="GS182" s="370"/>
      <c r="GT182" s="370"/>
      <c r="GU182" s="370"/>
      <c r="GV182" s="370"/>
      <c r="GW182" s="370"/>
      <c r="GX182" s="370"/>
      <c r="GY182" s="370"/>
      <c r="GZ182" s="370"/>
      <c r="HA182" s="370"/>
      <c r="HB182" s="370"/>
      <c r="HC182" s="370"/>
      <c r="HD182" s="370"/>
      <c r="HE182" s="370"/>
      <c r="HF182" s="370"/>
      <c r="HG182" s="370"/>
      <c r="HH182" s="370"/>
      <c r="HI182" s="370"/>
      <c r="HJ182" s="370"/>
      <c r="HK182" s="370"/>
      <c r="HL182" s="370"/>
      <c r="HM182" s="370"/>
      <c r="HN182" s="370"/>
      <c r="HO182" s="370"/>
      <c r="HP182" s="370"/>
      <c r="HQ182" s="370"/>
      <c r="HR182" s="370"/>
      <c r="HS182" s="370"/>
      <c r="HT182" s="370"/>
      <c r="HU182" s="370"/>
      <c r="HV182" s="370"/>
      <c r="HW182" s="370"/>
      <c r="HX182" s="370"/>
      <c r="HY182" s="370"/>
      <c r="HZ182" s="370"/>
      <c r="IA182" s="370"/>
      <c r="IB182" s="370"/>
      <c r="IC182" s="370"/>
      <c r="ID182" s="370"/>
      <c r="IE182" s="370"/>
      <c r="IF182" s="370"/>
      <c r="IG182" s="370"/>
      <c r="IH182" s="370"/>
      <c r="II182" s="370"/>
      <c r="IJ182" s="370"/>
      <c r="IK182" s="370"/>
      <c r="IL182" s="370"/>
      <c r="IM182" s="370"/>
      <c r="IN182" s="370"/>
      <c r="IO182" s="370"/>
      <c r="IP182" s="370"/>
      <c r="IQ182" s="370"/>
      <c r="IR182" s="370"/>
      <c r="IS182" s="370"/>
      <c r="IT182" s="370"/>
      <c r="IU182" s="370"/>
      <c r="IV182" s="370"/>
      <c r="IW182" s="370"/>
      <c r="IX182" s="370"/>
      <c r="IY182" s="370"/>
      <c r="IZ182" s="370"/>
      <c r="JA182" s="370"/>
      <c r="JB182" s="370"/>
      <c r="JC182" s="370"/>
      <c r="JD182" s="370"/>
      <c r="JE182" s="370"/>
      <c r="JF182" s="370"/>
      <c r="JG182" s="370"/>
      <c r="JH182" s="370"/>
      <c r="JI182" s="370"/>
      <c r="JJ182" s="370"/>
      <c r="JK182" s="370"/>
      <c r="JL182" s="370"/>
      <c r="JM182" s="370"/>
      <c r="JN182" s="370"/>
      <c r="JO182" s="370"/>
      <c r="JP182" s="370"/>
      <c r="JQ182" s="370"/>
      <c r="JR182" s="370"/>
      <c r="JS182" s="370"/>
      <c r="JT182" s="370"/>
      <c r="JU182" s="370"/>
      <c r="JV182" s="370"/>
      <c r="JW182" s="370"/>
      <c r="JX182" s="370"/>
      <c r="JY182" s="370"/>
      <c r="JZ182" s="370"/>
      <c r="KA182" s="370"/>
      <c r="KB182" s="370"/>
      <c r="KC182" s="370"/>
      <c r="KD182" s="370"/>
      <c r="KE182" s="370"/>
      <c r="KF182" s="370"/>
      <c r="KG182" s="370"/>
      <c r="KH182" s="370"/>
      <c r="KI182" s="370"/>
      <c r="KJ182" s="370"/>
      <c r="KK182" s="370"/>
      <c r="KL182" s="370"/>
      <c r="KM182" s="370"/>
      <c r="KN182" s="370"/>
      <c r="KO182" s="370"/>
      <c r="KP182" s="370"/>
      <c r="KQ182" s="370"/>
      <c r="KR182" s="370"/>
      <c r="KS182" s="370"/>
      <c r="KT182" s="370"/>
      <c r="KU182" s="370"/>
      <c r="KV182" s="370"/>
      <c r="KW182" s="370"/>
      <c r="KX182" s="370"/>
      <c r="KY182" s="370"/>
      <c r="KZ182" s="370"/>
      <c r="LA182" s="370"/>
      <c r="LB182" s="370"/>
      <c r="LC182" s="370"/>
      <c r="LD182" s="370"/>
      <c r="LE182" s="370"/>
      <c r="LF182" s="370"/>
      <c r="LG182" s="370"/>
      <c r="LH182" s="370"/>
      <c r="LI182" s="370"/>
      <c r="LJ182" s="370"/>
      <c r="LK182" s="370"/>
      <c r="LL182" s="370"/>
      <c r="LM182" s="370"/>
      <c r="LN182" s="370"/>
      <c r="LO182" s="370"/>
      <c r="LP182" s="370"/>
      <c r="LQ182" s="370"/>
      <c r="LR182" s="370"/>
      <c r="LS182" s="370"/>
      <c r="LT182" s="370"/>
      <c r="LU182" s="370"/>
      <c r="LV182" s="370"/>
      <c r="LW182" s="370"/>
      <c r="LX182" s="370"/>
      <c r="LY182" s="370"/>
      <c r="LZ182" s="370"/>
      <c r="MA182" s="370"/>
      <c r="MB182" s="370"/>
      <c r="MC182" s="370"/>
      <c r="MD182" s="370"/>
      <c r="ME182" s="370"/>
      <c r="MF182" s="370"/>
      <c r="MG182" s="370"/>
      <c r="MH182" s="370"/>
      <c r="MI182" s="370"/>
      <c r="MJ182" s="370"/>
      <c r="MK182" s="370"/>
      <c r="ML182" s="370"/>
      <c r="MM182" s="370"/>
      <c r="MN182" s="370"/>
      <c r="MO182" s="370"/>
      <c r="MP182" s="370"/>
      <c r="MQ182" s="370"/>
      <c r="MR182" s="370"/>
      <c r="MS182" s="370"/>
      <c r="MT182" s="370"/>
      <c r="MU182" s="370"/>
      <c r="MV182" s="370"/>
      <c r="MW182" s="370"/>
      <c r="MX182" s="370"/>
      <c r="MY182" s="370"/>
      <c r="MZ182" s="370"/>
      <c r="NA182" s="370"/>
      <c r="NB182" s="370"/>
      <c r="NC182" s="370"/>
      <c r="ND182" s="370"/>
      <c r="NE182" s="370"/>
      <c r="NF182" s="370"/>
      <c r="NG182" s="370"/>
      <c r="NH182" s="370"/>
      <c r="NI182" s="370"/>
      <c r="NJ182" s="370"/>
      <c r="NK182" s="370"/>
      <c r="NL182" s="370"/>
      <c r="NM182" s="370"/>
      <c r="NN182" s="370"/>
      <c r="NO182" s="370"/>
      <c r="NP182" s="370"/>
      <c r="NQ182" s="370"/>
      <c r="NR182" s="370"/>
      <c r="NS182" s="370"/>
      <c r="NT182" s="370"/>
      <c r="NU182" s="370"/>
      <c r="NV182" s="370"/>
      <c r="NW182" s="370"/>
      <c r="NX182" s="370"/>
      <c r="NY182" s="370"/>
      <c r="NZ182" s="370"/>
      <c r="OA182" s="370"/>
      <c r="OB182" s="370"/>
      <c r="OC182" s="370"/>
      <c r="OD182" s="370"/>
      <c r="OE182" s="370"/>
      <c r="OF182" s="370"/>
      <c r="OG182" s="370"/>
      <c r="OH182" s="370"/>
      <c r="OI182" s="370"/>
      <c r="OJ182" s="370"/>
      <c r="OK182" s="370"/>
      <c r="OL182" s="370"/>
      <c r="OM182" s="370"/>
      <c r="ON182" s="370"/>
      <c r="OO182" s="370"/>
      <c r="OP182" s="370"/>
      <c r="OQ182" s="370"/>
      <c r="OR182" s="370"/>
      <c r="OS182" s="370"/>
      <c r="OT182" s="370"/>
      <c r="OU182" s="370"/>
      <c r="OV182" s="370"/>
      <c r="OW182" s="370"/>
      <c r="OX182" s="370"/>
      <c r="OY182" s="370"/>
      <c r="OZ182" s="370"/>
      <c r="PA182" s="370"/>
      <c r="PB182" s="370"/>
      <c r="PC182" s="370"/>
      <c r="PD182" s="370"/>
      <c r="PE182" s="370"/>
      <c r="PF182" s="370"/>
      <c r="PG182" s="370"/>
      <c r="PH182" s="370"/>
      <c r="PI182" s="370"/>
      <c r="PJ182" s="370"/>
      <c r="PK182" s="370"/>
      <c r="PL182" s="370"/>
      <c r="PM182" s="370"/>
      <c r="PN182" s="370"/>
      <c r="PO182" s="370"/>
      <c r="PP182" s="370"/>
      <c r="PQ182" s="370"/>
      <c r="PR182" s="370"/>
      <c r="PS182" s="370"/>
      <c r="PT182" s="370"/>
      <c r="PU182" s="370"/>
      <c r="PV182" s="370"/>
      <c r="PW182" s="370"/>
      <c r="PX182" s="370"/>
      <c r="PY182" s="370"/>
      <c r="PZ182" s="370"/>
      <c r="QA182" s="370"/>
      <c r="QB182" s="370"/>
      <c r="QC182" s="370"/>
      <c r="QD182" s="370"/>
      <c r="QE182" s="370"/>
      <c r="QF182" s="370"/>
      <c r="QG182" s="370"/>
      <c r="QH182" s="370"/>
      <c r="QI182" s="370"/>
      <c r="QJ182" s="370"/>
      <c r="QK182" s="370"/>
      <c r="QL182" s="370"/>
      <c r="QM182" s="370"/>
      <c r="QN182" s="370"/>
      <c r="QO182" s="370"/>
      <c r="QP182" s="370"/>
      <c r="QQ182" s="370"/>
      <c r="QR182" s="370"/>
      <c r="QS182" s="370"/>
      <c r="QT182" s="370"/>
      <c r="QU182" s="370"/>
      <c r="QV182" s="370"/>
      <c r="QW182" s="370"/>
      <c r="QX182" s="370"/>
      <c r="QY182" s="370"/>
      <c r="QZ182" s="370"/>
      <c r="RA182" s="370"/>
      <c r="RB182" s="370"/>
      <c r="RC182" s="370"/>
      <c r="RD182" s="370"/>
      <c r="RE182" s="370"/>
      <c r="RF182" s="370"/>
      <c r="RG182" s="370"/>
      <c r="RH182" s="370"/>
      <c r="RI182" s="370"/>
      <c r="RJ182" s="370"/>
      <c r="RK182" s="370"/>
      <c r="RL182" s="370"/>
      <c r="RM182" s="370"/>
      <c r="RN182" s="370"/>
      <c r="RO182" s="370"/>
      <c r="RP182" s="370"/>
      <c r="RQ182" s="370"/>
      <c r="RR182" s="370"/>
      <c r="RS182" s="370"/>
      <c r="RT182" s="370"/>
      <c r="RU182" s="370"/>
      <c r="RV182" s="370"/>
      <c r="RW182" s="370"/>
      <c r="RX182" s="370"/>
      <c r="RY182" s="370"/>
      <c r="RZ182" s="370"/>
      <c r="SA182" s="370"/>
      <c r="SB182" s="370"/>
      <c r="SC182" s="370"/>
      <c r="SD182" s="370"/>
      <c r="SE182" s="370"/>
      <c r="SF182" s="370"/>
      <c r="SG182" s="370"/>
      <c r="SH182" s="370"/>
      <c r="SI182" s="370"/>
      <c r="SJ182" s="370"/>
      <c r="SK182" s="370"/>
      <c r="SL182" s="370"/>
      <c r="SM182" s="370"/>
      <c r="SN182" s="370"/>
      <c r="SO182" s="370"/>
      <c r="SP182" s="370"/>
      <c r="SQ182" s="370"/>
      <c r="SR182" s="370"/>
      <c r="SS182" s="370"/>
      <c r="ST182" s="370"/>
      <c r="SU182" s="370"/>
      <c r="SV182" s="370"/>
      <c r="SW182" s="370"/>
      <c r="SX182" s="370"/>
      <c r="SY182" s="370"/>
      <c r="SZ182" s="370"/>
      <c r="TA182" s="370"/>
      <c r="TB182" s="370"/>
      <c r="TC182" s="370"/>
      <c r="TD182" s="370"/>
      <c r="TE182" s="370"/>
      <c r="TF182" s="370"/>
      <c r="TG182" s="370"/>
      <c r="TH182" s="370"/>
      <c r="TI182" s="370"/>
      <c r="TJ182" s="370"/>
      <c r="TK182" s="370"/>
      <c r="TL182" s="370"/>
      <c r="TM182" s="370"/>
      <c r="TN182" s="370"/>
      <c r="TO182" s="370"/>
      <c r="TP182" s="370"/>
      <c r="TQ182" s="370"/>
      <c r="TR182" s="370"/>
      <c r="TS182" s="370"/>
      <c r="TT182" s="370"/>
      <c r="TU182" s="370"/>
      <c r="TV182" s="370"/>
      <c r="TW182" s="370"/>
      <c r="TX182" s="370"/>
      <c r="TY182" s="370"/>
      <c r="TZ182" s="370"/>
      <c r="UA182" s="370"/>
      <c r="UB182" s="370"/>
      <c r="UC182" s="370"/>
      <c r="UD182" s="370"/>
      <c r="UE182" s="370"/>
      <c r="UF182" s="370"/>
      <c r="UG182" s="370"/>
      <c r="UH182" s="370"/>
      <c r="UI182" s="370"/>
      <c r="UJ182" s="370"/>
      <c r="UK182" s="370"/>
      <c r="UL182" s="370"/>
      <c r="UM182" s="370"/>
      <c r="UN182" s="370"/>
      <c r="UO182" s="370"/>
      <c r="UP182" s="370"/>
      <c r="UQ182" s="370"/>
      <c r="UR182" s="370"/>
      <c r="US182" s="370"/>
      <c r="UT182" s="370"/>
      <c r="UU182" s="370"/>
      <c r="UV182" s="370"/>
      <c r="UW182" s="370"/>
      <c r="UX182" s="370"/>
      <c r="UY182" s="370"/>
      <c r="UZ182" s="370"/>
      <c r="VA182" s="370"/>
      <c r="VB182" s="370"/>
      <c r="VC182" s="370"/>
      <c r="VD182" s="370"/>
      <c r="VE182" s="370"/>
      <c r="VF182" s="370"/>
      <c r="VG182" s="370"/>
      <c r="VH182" s="370"/>
      <c r="VI182" s="370"/>
      <c r="VJ182" s="370"/>
      <c r="VK182" s="370"/>
      <c r="VL182" s="370"/>
      <c r="VM182" s="370"/>
      <c r="VN182" s="370"/>
      <c r="VO182" s="370"/>
      <c r="VP182" s="370"/>
      <c r="VQ182" s="370"/>
      <c r="VR182" s="370"/>
      <c r="VS182" s="370"/>
      <c r="VT182" s="370"/>
      <c r="VU182" s="370"/>
      <c r="VV182" s="370"/>
      <c r="VW182" s="370"/>
      <c r="VX182" s="370"/>
      <c r="VY182" s="370"/>
      <c r="VZ182" s="370"/>
      <c r="WA182" s="370"/>
      <c r="WB182" s="370"/>
      <c r="WC182" s="370"/>
      <c r="WD182" s="370"/>
      <c r="WE182" s="370"/>
      <c r="WF182" s="370"/>
      <c r="WG182" s="370"/>
      <c r="WH182" s="370"/>
      <c r="WI182" s="370"/>
      <c r="WJ182" s="370"/>
      <c r="WK182" s="370"/>
      <c r="WL182" s="370"/>
      <c r="WM182" s="370"/>
      <c r="WN182" s="370"/>
      <c r="WO182" s="370"/>
      <c r="WP182" s="370"/>
      <c r="WQ182" s="370"/>
      <c r="WR182" s="370"/>
      <c r="WS182" s="370"/>
      <c r="WT182" s="370"/>
      <c r="WU182" s="370"/>
      <c r="WV182" s="370"/>
      <c r="WW182" s="370"/>
      <c r="WX182" s="370"/>
      <c r="WY182" s="370"/>
      <c r="WZ182" s="370"/>
      <c r="XA182" s="370"/>
      <c r="XB182" s="370"/>
      <c r="XC182" s="370"/>
      <c r="XD182" s="370"/>
      <c r="XE182" s="370"/>
      <c r="XF182" s="370"/>
      <c r="XG182" s="370"/>
      <c r="XH182" s="370"/>
      <c r="XI182" s="370"/>
      <c r="XJ182" s="370"/>
      <c r="XK182" s="370"/>
      <c r="XL182" s="370"/>
      <c r="XM182" s="370"/>
      <c r="XN182" s="370"/>
      <c r="XO182" s="370"/>
      <c r="XP182" s="370"/>
      <c r="XQ182" s="370"/>
      <c r="XR182" s="370"/>
      <c r="XS182" s="370"/>
      <c r="XT182" s="370"/>
      <c r="XU182" s="370"/>
      <c r="XV182" s="370"/>
      <c r="XW182" s="370"/>
      <c r="XX182" s="370"/>
      <c r="XY182" s="370"/>
      <c r="XZ182" s="370"/>
      <c r="YA182" s="370"/>
      <c r="YB182" s="370"/>
      <c r="YC182" s="370"/>
      <c r="YD182" s="370"/>
      <c r="YE182" s="370"/>
      <c r="YF182" s="370"/>
      <c r="YG182" s="370"/>
      <c r="YH182" s="370"/>
      <c r="YI182" s="370"/>
      <c r="YJ182" s="370"/>
      <c r="YK182" s="370"/>
      <c r="YL182" s="370"/>
      <c r="YM182" s="370"/>
      <c r="YN182" s="370"/>
      <c r="YO182" s="370"/>
      <c r="YP182" s="370"/>
      <c r="YQ182" s="370"/>
      <c r="YR182" s="370"/>
      <c r="YS182" s="370"/>
      <c r="YT182" s="370"/>
      <c r="YU182" s="370"/>
      <c r="YV182" s="370"/>
      <c r="YW182" s="370"/>
      <c r="YX182" s="370"/>
      <c r="YY182" s="370"/>
      <c r="YZ182" s="370"/>
      <c r="ZA182" s="370"/>
      <c r="ZB182" s="370"/>
      <c r="ZC182" s="370"/>
      <c r="ZD182" s="370"/>
      <c r="ZE182" s="370"/>
      <c r="ZF182" s="370"/>
      <c r="ZG182" s="370"/>
      <c r="ZH182" s="370"/>
      <c r="ZI182" s="370"/>
      <c r="ZJ182" s="370"/>
      <c r="ZK182" s="370"/>
      <c r="ZL182" s="370"/>
      <c r="ZM182" s="370"/>
      <c r="ZN182" s="370"/>
      <c r="ZO182" s="370"/>
      <c r="ZP182" s="370"/>
      <c r="ZQ182" s="370"/>
      <c r="ZR182" s="370"/>
      <c r="ZS182" s="370"/>
      <c r="ZT182" s="370"/>
      <c r="ZU182" s="370"/>
      <c r="ZV182" s="370"/>
      <c r="ZW182" s="370"/>
      <c r="ZX182" s="370"/>
      <c r="ZY182" s="370"/>
      <c r="ZZ182" s="370"/>
      <c r="AAA182" s="370"/>
      <c r="AAB182" s="370"/>
      <c r="AAC182" s="370"/>
      <c r="AAD182" s="370"/>
      <c r="AAE182" s="370"/>
      <c r="AAF182" s="370"/>
      <c r="AAG182" s="370"/>
      <c r="AAH182" s="370"/>
      <c r="AAI182" s="370"/>
      <c r="AAJ182" s="370"/>
      <c r="AAK182" s="370"/>
      <c r="AAL182" s="370"/>
      <c r="AAM182" s="370"/>
      <c r="AAN182" s="370"/>
      <c r="AAO182" s="370"/>
      <c r="AAP182" s="370"/>
      <c r="AAQ182" s="370"/>
      <c r="AAR182" s="370"/>
      <c r="AAS182" s="370"/>
      <c r="AAT182" s="370"/>
      <c r="AAU182" s="370"/>
      <c r="AAV182" s="370"/>
      <c r="AAW182" s="370"/>
      <c r="AAX182" s="370"/>
      <c r="AAY182" s="370"/>
      <c r="AAZ182" s="370"/>
      <c r="ABA182" s="370"/>
      <c r="ABB182" s="370"/>
      <c r="ABC182" s="370"/>
      <c r="ABD182" s="370"/>
      <c r="ABE182" s="370"/>
      <c r="ABF182" s="370"/>
      <c r="ABG182" s="370"/>
      <c r="ABH182" s="370"/>
      <c r="ABI182" s="370"/>
      <c r="ABJ182" s="370"/>
      <c r="ABK182" s="370"/>
      <c r="ABL182" s="370"/>
      <c r="ABM182" s="370"/>
      <c r="ABN182" s="370"/>
      <c r="ABO182" s="370"/>
      <c r="ABP182" s="370"/>
      <c r="ABQ182" s="370"/>
      <c r="ABR182" s="370"/>
      <c r="ABS182" s="370"/>
      <c r="ABT182" s="370"/>
      <c r="ABU182" s="370"/>
      <c r="ABV182" s="370"/>
      <c r="ABW182" s="370"/>
      <c r="ABX182" s="370"/>
      <c r="ABY182" s="370"/>
      <c r="ABZ182" s="370"/>
      <c r="ACA182" s="370"/>
      <c r="ACB182" s="370"/>
      <c r="ACC182" s="370"/>
      <c r="ACD182" s="370"/>
      <c r="ACE182" s="370"/>
      <c r="ACF182" s="370"/>
      <c r="ACG182" s="370"/>
      <c r="ACH182" s="370"/>
      <c r="ACI182" s="370"/>
      <c r="ACJ182" s="370"/>
      <c r="ACK182" s="370"/>
      <c r="ACL182" s="370"/>
      <c r="ACM182" s="370"/>
      <c r="ACN182" s="370"/>
      <c r="ACO182" s="370"/>
      <c r="ACP182" s="370"/>
      <c r="ACQ182" s="370"/>
      <c r="ACR182" s="370"/>
      <c r="ACS182" s="370"/>
      <c r="ACT182" s="370"/>
      <c r="ACU182" s="370"/>
      <c r="ACV182" s="370"/>
      <c r="ACW182" s="370"/>
      <c r="ACX182" s="370"/>
      <c r="ACY182" s="370"/>
      <c r="ACZ182" s="370"/>
      <c r="ADA182" s="370"/>
      <c r="ADB182" s="370"/>
      <c r="ADC182" s="370"/>
      <c r="ADD182" s="370"/>
      <c r="ADE182" s="370"/>
      <c r="ADF182" s="370"/>
      <c r="ADG182" s="370"/>
      <c r="ADH182" s="370"/>
      <c r="ADI182" s="370"/>
      <c r="ADJ182" s="370"/>
      <c r="ADK182" s="370"/>
      <c r="ADL182" s="370"/>
      <c r="ADM182" s="370"/>
      <c r="ADN182" s="370"/>
      <c r="ADO182" s="370"/>
      <c r="ADP182" s="370"/>
      <c r="ADQ182" s="370"/>
      <c r="ADR182" s="370"/>
      <c r="ADS182" s="370"/>
      <c r="ADT182" s="370"/>
      <c r="ADU182" s="370"/>
      <c r="ADV182" s="370"/>
      <c r="ADW182" s="370"/>
      <c r="ADX182" s="370"/>
      <c r="ADY182" s="370"/>
      <c r="ADZ182" s="370"/>
      <c r="AEA182" s="370"/>
      <c r="AEB182" s="370"/>
      <c r="AEC182" s="370"/>
      <c r="AED182" s="370"/>
      <c r="AEE182" s="370"/>
      <c r="AEF182" s="370"/>
      <c r="AEG182" s="370"/>
      <c r="AEH182" s="370"/>
      <c r="AEI182" s="370"/>
      <c r="AEJ182" s="370"/>
      <c r="AEK182" s="370"/>
      <c r="AEL182" s="370"/>
      <c r="AEM182" s="370"/>
      <c r="AEN182" s="370"/>
      <c r="AEO182" s="370"/>
      <c r="AEP182" s="370"/>
      <c r="AEQ182" s="370"/>
      <c r="AER182" s="370"/>
      <c r="AES182" s="370"/>
      <c r="AET182" s="370"/>
      <c r="AEU182" s="370"/>
      <c r="AEV182" s="370"/>
      <c r="AEW182" s="370"/>
      <c r="AEX182" s="370"/>
      <c r="AEY182" s="370"/>
      <c r="AEZ182" s="370"/>
      <c r="AFA182" s="370"/>
      <c r="AFB182" s="370"/>
      <c r="AFC182" s="370"/>
      <c r="AFD182" s="370"/>
      <c r="AFE182" s="370"/>
      <c r="AFF182" s="370"/>
      <c r="AFG182" s="370"/>
      <c r="AFH182" s="370"/>
      <c r="AFI182" s="370"/>
      <c r="AFJ182" s="370"/>
      <c r="AFK182" s="370"/>
      <c r="AFL182" s="370"/>
      <c r="AFM182" s="370"/>
      <c r="AFN182" s="370"/>
      <c r="AFO182" s="370"/>
      <c r="AFP182" s="370"/>
      <c r="AFQ182" s="370"/>
      <c r="AFR182" s="370"/>
      <c r="AFS182" s="370"/>
      <c r="AFT182" s="370"/>
      <c r="AFU182" s="370"/>
      <c r="AFV182" s="370"/>
      <c r="AFW182" s="370"/>
      <c r="AFX182" s="370"/>
      <c r="AFY182" s="370"/>
      <c r="AFZ182" s="370"/>
      <c r="AGA182" s="370"/>
      <c r="AGB182" s="370"/>
      <c r="AGC182" s="370"/>
      <c r="AGD182" s="370"/>
      <c r="AGE182" s="370"/>
      <c r="AGF182" s="370"/>
      <c r="AGG182" s="370"/>
      <c r="AGH182" s="370"/>
      <c r="AGI182" s="370"/>
      <c r="AGJ182" s="370"/>
      <c r="AGK182" s="370"/>
      <c r="AGL182" s="370"/>
      <c r="AGM182" s="370"/>
      <c r="AGN182" s="370"/>
      <c r="AGO182" s="370"/>
      <c r="AGP182" s="370"/>
      <c r="AGQ182" s="370"/>
      <c r="AGR182" s="370"/>
      <c r="AGS182" s="370"/>
      <c r="AGT182" s="370"/>
      <c r="AGU182" s="370"/>
      <c r="AGV182" s="370"/>
      <c r="AGW182" s="370"/>
      <c r="AGX182" s="370"/>
      <c r="AGY182" s="370"/>
      <c r="AGZ182" s="370"/>
      <c r="AHA182" s="370"/>
      <c r="AHB182" s="370"/>
      <c r="AHC182" s="370"/>
      <c r="AHD182" s="370"/>
      <c r="AHE182" s="370"/>
      <c r="AHF182" s="370"/>
      <c r="AHG182" s="370"/>
      <c r="AHH182" s="370"/>
      <c r="AHI182" s="370"/>
      <c r="AHJ182" s="370"/>
      <c r="AHK182" s="370"/>
      <c r="AHL182" s="370"/>
      <c r="AHM182" s="370"/>
      <c r="AHN182" s="370"/>
      <c r="AHO182" s="370"/>
      <c r="AHP182" s="370"/>
      <c r="AHQ182" s="370"/>
      <c r="AHR182" s="370"/>
      <c r="AHS182" s="370"/>
      <c r="AHT182" s="370"/>
      <c r="AHU182" s="370"/>
      <c r="AHV182" s="370"/>
      <c r="AHW182" s="370"/>
      <c r="AHX182" s="370"/>
      <c r="AHY182" s="370"/>
      <c r="AHZ182" s="370"/>
      <c r="AIA182" s="370"/>
      <c r="AIB182" s="370"/>
      <c r="AIC182" s="370"/>
      <c r="AID182" s="370"/>
      <c r="AIE182" s="370"/>
      <c r="AIF182" s="370"/>
      <c r="AIG182" s="370"/>
      <c r="AIH182" s="370"/>
      <c r="AII182" s="370"/>
      <c r="AIJ182" s="370"/>
      <c r="AIK182" s="370"/>
      <c r="AIL182" s="370"/>
      <c r="AIM182" s="370"/>
      <c r="AIN182" s="370"/>
      <c r="AIO182" s="370"/>
      <c r="AIP182" s="370"/>
      <c r="AIQ182" s="370"/>
      <c r="AIR182" s="370"/>
      <c r="AIS182" s="370"/>
      <c r="AIT182" s="370"/>
      <c r="AIU182" s="370"/>
      <c r="AIV182" s="370"/>
      <c r="AIW182" s="370"/>
      <c r="AIX182" s="370"/>
      <c r="AIY182" s="370"/>
      <c r="AIZ182" s="370"/>
      <c r="AJA182" s="370"/>
      <c r="AJB182" s="370"/>
      <c r="AJC182" s="370"/>
      <c r="AJD182" s="370"/>
      <c r="AJE182" s="370"/>
      <c r="AJF182" s="370"/>
      <c r="AJG182" s="370"/>
      <c r="AJH182" s="370"/>
      <c r="AJI182" s="370"/>
      <c r="AJJ182" s="370"/>
      <c r="AJK182" s="370"/>
      <c r="AJL182" s="370"/>
      <c r="AJM182" s="370"/>
      <c r="AJN182" s="370"/>
      <c r="AJO182" s="370"/>
      <c r="AJP182" s="370"/>
      <c r="AJQ182" s="370"/>
      <c r="AJR182" s="370"/>
      <c r="AJS182" s="370"/>
      <c r="AJT182" s="370"/>
      <c r="AJU182" s="370"/>
      <c r="AJV182" s="370"/>
      <c r="AJW182" s="370"/>
      <c r="AJX182" s="370"/>
      <c r="AJY182" s="370"/>
      <c r="AJZ182" s="370"/>
      <c r="AKA182" s="370"/>
      <c r="AKB182" s="370"/>
      <c r="AKC182" s="370"/>
      <c r="AKD182" s="370"/>
      <c r="AKE182" s="370"/>
      <c r="AKF182" s="370"/>
      <c r="AKG182" s="370"/>
      <c r="AKH182" s="370"/>
      <c r="AKI182" s="370"/>
      <c r="AKJ182" s="370"/>
      <c r="AKK182" s="370"/>
      <c r="AKL182" s="370"/>
      <c r="AKM182" s="370"/>
      <c r="AKN182" s="370"/>
      <c r="AKO182" s="370"/>
      <c r="AKP182" s="370"/>
      <c r="AKQ182" s="370"/>
      <c r="AKR182" s="370"/>
      <c r="AKS182" s="370"/>
      <c r="AKT182" s="370"/>
      <c r="AKU182" s="370"/>
      <c r="AKV182" s="370"/>
      <c r="AKW182" s="370"/>
      <c r="AKX182" s="370"/>
      <c r="AKY182" s="370"/>
      <c r="AKZ182" s="370"/>
      <c r="ALA182" s="370"/>
      <c r="ALB182" s="370"/>
      <c r="ALC182" s="370"/>
      <c r="ALD182" s="370"/>
    </row>
    <row r="183" spans="1:992" s="253" customFormat="1" ht="17.25" customHeight="1">
      <c r="A183" s="2421"/>
      <c r="B183" s="2829"/>
      <c r="C183" s="2422"/>
      <c r="D183" s="718" t="s">
        <v>302</v>
      </c>
      <c r="E183" s="374">
        <v>0</v>
      </c>
      <c r="F183" s="374">
        <v>0</v>
      </c>
      <c r="G183" s="2398"/>
      <c r="H183" s="2822"/>
      <c r="I183" s="2392"/>
      <c r="J183" s="2392"/>
      <c r="K183" s="2392"/>
      <c r="L183" s="2793"/>
      <c r="M183" s="580"/>
      <c r="N183" s="370"/>
      <c r="O183" s="370"/>
      <c r="P183" s="370"/>
      <c r="Q183" s="370"/>
      <c r="R183" s="370"/>
      <c r="S183" s="370"/>
      <c r="T183" s="370"/>
      <c r="U183" s="370"/>
      <c r="V183" s="370"/>
      <c r="W183" s="370"/>
      <c r="X183" s="370"/>
      <c r="Y183" s="370"/>
      <c r="Z183" s="370"/>
      <c r="AA183" s="370"/>
      <c r="AB183" s="370"/>
      <c r="AC183" s="370"/>
      <c r="AD183" s="370"/>
      <c r="AE183" s="370"/>
      <c r="AF183" s="370"/>
      <c r="AG183" s="370"/>
      <c r="AH183" s="370"/>
      <c r="AI183" s="370"/>
      <c r="AJ183" s="370"/>
      <c r="AK183" s="370"/>
      <c r="AL183" s="370"/>
      <c r="AM183" s="370"/>
      <c r="AN183" s="370"/>
      <c r="AO183" s="370"/>
      <c r="AP183" s="370"/>
      <c r="AQ183" s="370"/>
      <c r="AR183" s="370"/>
      <c r="AS183" s="370"/>
      <c r="AT183" s="370"/>
      <c r="AU183" s="370"/>
      <c r="AV183" s="370"/>
      <c r="AW183" s="370"/>
      <c r="AX183" s="370"/>
      <c r="AY183" s="370"/>
      <c r="AZ183" s="370"/>
      <c r="BA183" s="370"/>
      <c r="BB183" s="370"/>
      <c r="BC183" s="370"/>
      <c r="BD183" s="370"/>
      <c r="BE183" s="370"/>
      <c r="BF183" s="370"/>
      <c r="BG183" s="370"/>
      <c r="BH183" s="370"/>
      <c r="BI183" s="370"/>
      <c r="BJ183" s="370"/>
      <c r="BK183" s="370"/>
      <c r="BL183" s="370"/>
      <c r="BM183" s="370"/>
      <c r="BN183" s="370"/>
      <c r="BO183" s="370"/>
      <c r="BP183" s="370"/>
      <c r="BQ183" s="370"/>
      <c r="BR183" s="370"/>
      <c r="BS183" s="370"/>
      <c r="BT183" s="370"/>
      <c r="BU183" s="370"/>
      <c r="BV183" s="370"/>
      <c r="BW183" s="370"/>
      <c r="BX183" s="370"/>
      <c r="BY183" s="370"/>
      <c r="BZ183" s="370"/>
      <c r="CA183" s="370"/>
      <c r="CB183" s="370"/>
      <c r="CC183" s="370"/>
      <c r="CD183" s="370"/>
      <c r="CE183" s="370"/>
      <c r="CF183" s="370"/>
      <c r="CG183" s="370"/>
      <c r="CH183" s="370"/>
      <c r="CI183" s="370"/>
      <c r="CJ183" s="370"/>
      <c r="CK183" s="370"/>
      <c r="CL183" s="370"/>
      <c r="CM183" s="370"/>
      <c r="CN183" s="370"/>
      <c r="CO183" s="370"/>
      <c r="CP183" s="370"/>
      <c r="CQ183" s="370"/>
      <c r="CR183" s="370"/>
      <c r="CS183" s="370"/>
      <c r="CT183" s="370"/>
      <c r="CU183" s="370"/>
      <c r="CV183" s="370"/>
      <c r="CW183" s="370"/>
      <c r="CX183" s="370"/>
      <c r="CY183" s="370"/>
      <c r="CZ183" s="370"/>
      <c r="DA183" s="370"/>
      <c r="DB183" s="370"/>
      <c r="DC183" s="370"/>
      <c r="DD183" s="370"/>
      <c r="DE183" s="370"/>
      <c r="DF183" s="370"/>
      <c r="DG183" s="370"/>
      <c r="DH183" s="370"/>
      <c r="DI183" s="370"/>
      <c r="DJ183" s="370"/>
      <c r="DK183" s="370"/>
      <c r="DL183" s="370"/>
      <c r="DM183" s="370"/>
      <c r="DN183" s="370"/>
      <c r="DO183" s="370"/>
      <c r="DP183" s="370"/>
      <c r="DQ183" s="370"/>
      <c r="DR183" s="370"/>
      <c r="DS183" s="370"/>
      <c r="DT183" s="370"/>
      <c r="DU183" s="370"/>
      <c r="DV183" s="370"/>
      <c r="DW183" s="370"/>
      <c r="DX183" s="370"/>
      <c r="DY183" s="370"/>
      <c r="DZ183" s="370"/>
      <c r="EA183" s="370"/>
      <c r="EB183" s="370"/>
      <c r="EC183" s="370"/>
      <c r="ED183" s="370"/>
      <c r="EE183" s="370"/>
      <c r="EF183" s="370"/>
      <c r="EG183" s="370"/>
      <c r="EH183" s="370"/>
      <c r="EI183" s="370"/>
      <c r="EJ183" s="370"/>
      <c r="EK183" s="370"/>
      <c r="EL183" s="370"/>
      <c r="EM183" s="370"/>
      <c r="EN183" s="370"/>
      <c r="EO183" s="370"/>
      <c r="EP183" s="370"/>
      <c r="EQ183" s="370"/>
      <c r="ER183" s="370"/>
      <c r="ES183" s="370"/>
      <c r="ET183" s="370"/>
      <c r="EU183" s="370"/>
      <c r="EV183" s="370"/>
      <c r="EW183" s="370"/>
      <c r="EX183" s="370"/>
      <c r="EY183" s="370"/>
      <c r="EZ183" s="370"/>
      <c r="FA183" s="370"/>
      <c r="FB183" s="370"/>
      <c r="FC183" s="370"/>
      <c r="FD183" s="370"/>
      <c r="FE183" s="370"/>
      <c r="FF183" s="370"/>
      <c r="FG183" s="370"/>
      <c r="FH183" s="370"/>
      <c r="FI183" s="370"/>
      <c r="FJ183" s="370"/>
      <c r="FK183" s="370"/>
      <c r="FL183" s="370"/>
      <c r="FM183" s="370"/>
      <c r="FN183" s="370"/>
      <c r="FO183" s="370"/>
      <c r="FP183" s="370"/>
      <c r="FQ183" s="370"/>
      <c r="FR183" s="370"/>
      <c r="FS183" s="370"/>
      <c r="FT183" s="370"/>
      <c r="FU183" s="370"/>
      <c r="FV183" s="370"/>
      <c r="FW183" s="370"/>
      <c r="FX183" s="370"/>
      <c r="FY183" s="370"/>
      <c r="FZ183" s="370"/>
      <c r="GA183" s="370"/>
      <c r="GB183" s="370"/>
      <c r="GC183" s="370"/>
      <c r="GD183" s="370"/>
      <c r="GE183" s="370"/>
      <c r="GF183" s="370"/>
      <c r="GG183" s="370"/>
      <c r="GH183" s="370"/>
      <c r="GI183" s="370"/>
      <c r="GJ183" s="370"/>
      <c r="GK183" s="370"/>
      <c r="GL183" s="370"/>
      <c r="GM183" s="370"/>
      <c r="GN183" s="370"/>
      <c r="GO183" s="370"/>
      <c r="GP183" s="370"/>
      <c r="GQ183" s="370"/>
      <c r="GR183" s="370"/>
      <c r="GS183" s="370"/>
      <c r="GT183" s="370"/>
      <c r="GU183" s="370"/>
      <c r="GV183" s="370"/>
      <c r="GW183" s="370"/>
      <c r="GX183" s="370"/>
      <c r="GY183" s="370"/>
      <c r="GZ183" s="370"/>
      <c r="HA183" s="370"/>
      <c r="HB183" s="370"/>
      <c r="HC183" s="370"/>
      <c r="HD183" s="370"/>
      <c r="HE183" s="370"/>
      <c r="HF183" s="370"/>
      <c r="HG183" s="370"/>
      <c r="HH183" s="370"/>
      <c r="HI183" s="370"/>
      <c r="HJ183" s="370"/>
      <c r="HK183" s="370"/>
      <c r="HL183" s="370"/>
      <c r="HM183" s="370"/>
      <c r="HN183" s="370"/>
      <c r="HO183" s="370"/>
      <c r="HP183" s="370"/>
      <c r="HQ183" s="370"/>
      <c r="HR183" s="370"/>
      <c r="HS183" s="370"/>
      <c r="HT183" s="370"/>
      <c r="HU183" s="370"/>
      <c r="HV183" s="370"/>
      <c r="HW183" s="370"/>
      <c r="HX183" s="370"/>
      <c r="HY183" s="370"/>
      <c r="HZ183" s="370"/>
      <c r="IA183" s="370"/>
      <c r="IB183" s="370"/>
      <c r="IC183" s="370"/>
      <c r="ID183" s="370"/>
      <c r="IE183" s="370"/>
      <c r="IF183" s="370"/>
      <c r="IG183" s="370"/>
      <c r="IH183" s="370"/>
      <c r="II183" s="370"/>
      <c r="IJ183" s="370"/>
      <c r="IK183" s="370"/>
      <c r="IL183" s="370"/>
      <c r="IM183" s="370"/>
      <c r="IN183" s="370"/>
      <c r="IO183" s="370"/>
      <c r="IP183" s="370"/>
      <c r="IQ183" s="370"/>
      <c r="IR183" s="370"/>
      <c r="IS183" s="370"/>
      <c r="IT183" s="370"/>
      <c r="IU183" s="370"/>
      <c r="IV183" s="370"/>
      <c r="IW183" s="370"/>
      <c r="IX183" s="370"/>
      <c r="IY183" s="370"/>
      <c r="IZ183" s="370"/>
      <c r="JA183" s="370"/>
      <c r="JB183" s="370"/>
      <c r="JC183" s="370"/>
      <c r="JD183" s="370"/>
      <c r="JE183" s="370"/>
      <c r="JF183" s="370"/>
      <c r="JG183" s="370"/>
      <c r="JH183" s="370"/>
      <c r="JI183" s="370"/>
      <c r="JJ183" s="370"/>
      <c r="JK183" s="370"/>
      <c r="JL183" s="370"/>
      <c r="JM183" s="370"/>
      <c r="JN183" s="370"/>
      <c r="JO183" s="370"/>
      <c r="JP183" s="370"/>
      <c r="JQ183" s="370"/>
      <c r="JR183" s="370"/>
      <c r="JS183" s="370"/>
      <c r="JT183" s="370"/>
      <c r="JU183" s="370"/>
      <c r="JV183" s="370"/>
      <c r="JW183" s="370"/>
      <c r="JX183" s="370"/>
      <c r="JY183" s="370"/>
      <c r="JZ183" s="370"/>
      <c r="KA183" s="370"/>
      <c r="KB183" s="370"/>
      <c r="KC183" s="370"/>
      <c r="KD183" s="370"/>
      <c r="KE183" s="370"/>
      <c r="KF183" s="370"/>
      <c r="KG183" s="370"/>
      <c r="KH183" s="370"/>
      <c r="KI183" s="370"/>
      <c r="KJ183" s="370"/>
      <c r="KK183" s="370"/>
      <c r="KL183" s="370"/>
      <c r="KM183" s="370"/>
      <c r="KN183" s="370"/>
      <c r="KO183" s="370"/>
      <c r="KP183" s="370"/>
      <c r="KQ183" s="370"/>
      <c r="KR183" s="370"/>
      <c r="KS183" s="370"/>
      <c r="KT183" s="370"/>
      <c r="KU183" s="370"/>
      <c r="KV183" s="370"/>
      <c r="KW183" s="370"/>
      <c r="KX183" s="370"/>
      <c r="KY183" s="370"/>
      <c r="KZ183" s="370"/>
      <c r="LA183" s="370"/>
      <c r="LB183" s="370"/>
      <c r="LC183" s="370"/>
      <c r="LD183" s="370"/>
      <c r="LE183" s="370"/>
      <c r="LF183" s="370"/>
      <c r="LG183" s="370"/>
      <c r="LH183" s="370"/>
      <c r="LI183" s="370"/>
      <c r="LJ183" s="370"/>
      <c r="LK183" s="370"/>
      <c r="LL183" s="370"/>
      <c r="LM183" s="370"/>
      <c r="LN183" s="370"/>
      <c r="LO183" s="370"/>
      <c r="LP183" s="370"/>
      <c r="LQ183" s="370"/>
      <c r="LR183" s="370"/>
      <c r="LS183" s="370"/>
      <c r="LT183" s="370"/>
      <c r="LU183" s="370"/>
      <c r="LV183" s="370"/>
      <c r="LW183" s="370"/>
      <c r="LX183" s="370"/>
      <c r="LY183" s="370"/>
      <c r="LZ183" s="370"/>
      <c r="MA183" s="370"/>
      <c r="MB183" s="370"/>
      <c r="MC183" s="370"/>
      <c r="MD183" s="370"/>
      <c r="ME183" s="370"/>
      <c r="MF183" s="370"/>
      <c r="MG183" s="370"/>
      <c r="MH183" s="370"/>
      <c r="MI183" s="370"/>
      <c r="MJ183" s="370"/>
      <c r="MK183" s="370"/>
      <c r="ML183" s="370"/>
      <c r="MM183" s="370"/>
      <c r="MN183" s="370"/>
      <c r="MO183" s="370"/>
      <c r="MP183" s="370"/>
      <c r="MQ183" s="370"/>
      <c r="MR183" s="370"/>
      <c r="MS183" s="370"/>
      <c r="MT183" s="370"/>
      <c r="MU183" s="370"/>
      <c r="MV183" s="370"/>
      <c r="MW183" s="370"/>
      <c r="MX183" s="370"/>
      <c r="MY183" s="370"/>
      <c r="MZ183" s="370"/>
      <c r="NA183" s="370"/>
      <c r="NB183" s="370"/>
      <c r="NC183" s="370"/>
      <c r="ND183" s="370"/>
      <c r="NE183" s="370"/>
      <c r="NF183" s="370"/>
      <c r="NG183" s="370"/>
      <c r="NH183" s="370"/>
      <c r="NI183" s="370"/>
      <c r="NJ183" s="370"/>
      <c r="NK183" s="370"/>
      <c r="NL183" s="370"/>
      <c r="NM183" s="370"/>
      <c r="NN183" s="370"/>
      <c r="NO183" s="370"/>
      <c r="NP183" s="370"/>
      <c r="NQ183" s="370"/>
      <c r="NR183" s="370"/>
      <c r="NS183" s="370"/>
      <c r="NT183" s="370"/>
      <c r="NU183" s="370"/>
      <c r="NV183" s="370"/>
      <c r="NW183" s="370"/>
      <c r="NX183" s="370"/>
      <c r="NY183" s="370"/>
      <c r="NZ183" s="370"/>
      <c r="OA183" s="370"/>
      <c r="OB183" s="370"/>
      <c r="OC183" s="370"/>
      <c r="OD183" s="370"/>
      <c r="OE183" s="370"/>
      <c r="OF183" s="370"/>
      <c r="OG183" s="370"/>
      <c r="OH183" s="370"/>
      <c r="OI183" s="370"/>
      <c r="OJ183" s="370"/>
      <c r="OK183" s="370"/>
      <c r="OL183" s="370"/>
      <c r="OM183" s="370"/>
      <c r="ON183" s="370"/>
      <c r="OO183" s="370"/>
      <c r="OP183" s="370"/>
      <c r="OQ183" s="370"/>
      <c r="OR183" s="370"/>
      <c r="OS183" s="370"/>
      <c r="OT183" s="370"/>
      <c r="OU183" s="370"/>
      <c r="OV183" s="370"/>
      <c r="OW183" s="370"/>
      <c r="OX183" s="370"/>
      <c r="OY183" s="370"/>
      <c r="OZ183" s="370"/>
      <c r="PA183" s="370"/>
      <c r="PB183" s="370"/>
      <c r="PC183" s="370"/>
      <c r="PD183" s="370"/>
      <c r="PE183" s="370"/>
      <c r="PF183" s="370"/>
      <c r="PG183" s="370"/>
      <c r="PH183" s="370"/>
      <c r="PI183" s="370"/>
      <c r="PJ183" s="370"/>
      <c r="PK183" s="370"/>
      <c r="PL183" s="370"/>
      <c r="PM183" s="370"/>
      <c r="PN183" s="370"/>
      <c r="PO183" s="370"/>
      <c r="PP183" s="370"/>
      <c r="PQ183" s="370"/>
      <c r="PR183" s="370"/>
      <c r="PS183" s="370"/>
      <c r="PT183" s="370"/>
      <c r="PU183" s="370"/>
      <c r="PV183" s="370"/>
      <c r="PW183" s="370"/>
      <c r="PX183" s="370"/>
      <c r="PY183" s="370"/>
      <c r="PZ183" s="370"/>
      <c r="QA183" s="370"/>
      <c r="QB183" s="370"/>
      <c r="QC183" s="370"/>
      <c r="QD183" s="370"/>
      <c r="QE183" s="370"/>
      <c r="QF183" s="370"/>
      <c r="QG183" s="370"/>
      <c r="QH183" s="370"/>
      <c r="QI183" s="370"/>
      <c r="QJ183" s="370"/>
      <c r="QK183" s="370"/>
      <c r="QL183" s="370"/>
      <c r="QM183" s="370"/>
      <c r="QN183" s="370"/>
      <c r="QO183" s="370"/>
      <c r="QP183" s="370"/>
      <c r="QQ183" s="370"/>
      <c r="QR183" s="370"/>
      <c r="QS183" s="370"/>
      <c r="QT183" s="370"/>
      <c r="QU183" s="370"/>
      <c r="QV183" s="370"/>
      <c r="QW183" s="370"/>
      <c r="QX183" s="370"/>
      <c r="QY183" s="370"/>
      <c r="QZ183" s="370"/>
      <c r="RA183" s="370"/>
      <c r="RB183" s="370"/>
      <c r="RC183" s="370"/>
      <c r="RD183" s="370"/>
      <c r="RE183" s="370"/>
      <c r="RF183" s="370"/>
      <c r="RG183" s="370"/>
      <c r="RH183" s="370"/>
      <c r="RI183" s="370"/>
      <c r="RJ183" s="370"/>
      <c r="RK183" s="370"/>
      <c r="RL183" s="370"/>
      <c r="RM183" s="370"/>
      <c r="RN183" s="370"/>
      <c r="RO183" s="370"/>
      <c r="RP183" s="370"/>
      <c r="RQ183" s="370"/>
      <c r="RR183" s="370"/>
      <c r="RS183" s="370"/>
      <c r="RT183" s="370"/>
      <c r="RU183" s="370"/>
      <c r="RV183" s="370"/>
      <c r="RW183" s="370"/>
      <c r="RX183" s="370"/>
      <c r="RY183" s="370"/>
      <c r="RZ183" s="370"/>
      <c r="SA183" s="370"/>
      <c r="SB183" s="370"/>
      <c r="SC183" s="370"/>
      <c r="SD183" s="370"/>
      <c r="SE183" s="370"/>
      <c r="SF183" s="370"/>
      <c r="SG183" s="370"/>
      <c r="SH183" s="370"/>
      <c r="SI183" s="370"/>
      <c r="SJ183" s="370"/>
      <c r="SK183" s="370"/>
      <c r="SL183" s="370"/>
      <c r="SM183" s="370"/>
      <c r="SN183" s="370"/>
      <c r="SO183" s="370"/>
      <c r="SP183" s="370"/>
      <c r="SQ183" s="370"/>
      <c r="SR183" s="370"/>
      <c r="SS183" s="370"/>
      <c r="ST183" s="370"/>
      <c r="SU183" s="370"/>
      <c r="SV183" s="370"/>
      <c r="SW183" s="370"/>
      <c r="SX183" s="370"/>
      <c r="SY183" s="370"/>
      <c r="SZ183" s="370"/>
      <c r="TA183" s="370"/>
      <c r="TB183" s="370"/>
      <c r="TC183" s="370"/>
      <c r="TD183" s="370"/>
      <c r="TE183" s="370"/>
      <c r="TF183" s="370"/>
      <c r="TG183" s="370"/>
      <c r="TH183" s="370"/>
      <c r="TI183" s="370"/>
      <c r="TJ183" s="370"/>
      <c r="TK183" s="370"/>
      <c r="TL183" s="370"/>
      <c r="TM183" s="370"/>
      <c r="TN183" s="370"/>
      <c r="TO183" s="370"/>
      <c r="TP183" s="370"/>
      <c r="TQ183" s="370"/>
      <c r="TR183" s="370"/>
      <c r="TS183" s="370"/>
      <c r="TT183" s="370"/>
      <c r="TU183" s="370"/>
      <c r="TV183" s="370"/>
      <c r="TW183" s="370"/>
      <c r="TX183" s="370"/>
      <c r="TY183" s="370"/>
      <c r="TZ183" s="370"/>
      <c r="UA183" s="370"/>
      <c r="UB183" s="370"/>
      <c r="UC183" s="370"/>
      <c r="UD183" s="370"/>
      <c r="UE183" s="370"/>
      <c r="UF183" s="370"/>
      <c r="UG183" s="370"/>
      <c r="UH183" s="370"/>
      <c r="UI183" s="370"/>
      <c r="UJ183" s="370"/>
      <c r="UK183" s="370"/>
      <c r="UL183" s="370"/>
      <c r="UM183" s="370"/>
      <c r="UN183" s="370"/>
      <c r="UO183" s="370"/>
      <c r="UP183" s="370"/>
      <c r="UQ183" s="370"/>
      <c r="UR183" s="370"/>
      <c r="US183" s="370"/>
      <c r="UT183" s="370"/>
      <c r="UU183" s="370"/>
      <c r="UV183" s="370"/>
      <c r="UW183" s="370"/>
      <c r="UX183" s="370"/>
      <c r="UY183" s="370"/>
      <c r="UZ183" s="370"/>
      <c r="VA183" s="370"/>
      <c r="VB183" s="370"/>
      <c r="VC183" s="370"/>
      <c r="VD183" s="370"/>
      <c r="VE183" s="370"/>
      <c r="VF183" s="370"/>
      <c r="VG183" s="370"/>
      <c r="VH183" s="370"/>
      <c r="VI183" s="370"/>
      <c r="VJ183" s="370"/>
      <c r="VK183" s="370"/>
      <c r="VL183" s="370"/>
      <c r="VM183" s="370"/>
      <c r="VN183" s="370"/>
      <c r="VO183" s="370"/>
      <c r="VP183" s="370"/>
      <c r="VQ183" s="370"/>
      <c r="VR183" s="370"/>
      <c r="VS183" s="370"/>
      <c r="VT183" s="370"/>
      <c r="VU183" s="370"/>
      <c r="VV183" s="370"/>
      <c r="VW183" s="370"/>
      <c r="VX183" s="370"/>
      <c r="VY183" s="370"/>
      <c r="VZ183" s="370"/>
      <c r="WA183" s="370"/>
      <c r="WB183" s="370"/>
      <c r="WC183" s="370"/>
      <c r="WD183" s="370"/>
      <c r="WE183" s="370"/>
      <c r="WF183" s="370"/>
      <c r="WG183" s="370"/>
      <c r="WH183" s="370"/>
      <c r="WI183" s="370"/>
      <c r="WJ183" s="370"/>
      <c r="WK183" s="370"/>
      <c r="WL183" s="370"/>
      <c r="WM183" s="370"/>
      <c r="WN183" s="370"/>
      <c r="WO183" s="370"/>
      <c r="WP183" s="370"/>
      <c r="WQ183" s="370"/>
      <c r="WR183" s="370"/>
      <c r="WS183" s="370"/>
      <c r="WT183" s="370"/>
      <c r="WU183" s="370"/>
      <c r="WV183" s="370"/>
      <c r="WW183" s="370"/>
      <c r="WX183" s="370"/>
      <c r="WY183" s="370"/>
      <c r="WZ183" s="370"/>
      <c r="XA183" s="370"/>
      <c r="XB183" s="370"/>
      <c r="XC183" s="370"/>
      <c r="XD183" s="370"/>
      <c r="XE183" s="370"/>
      <c r="XF183" s="370"/>
      <c r="XG183" s="370"/>
      <c r="XH183" s="370"/>
      <c r="XI183" s="370"/>
      <c r="XJ183" s="370"/>
      <c r="XK183" s="370"/>
      <c r="XL183" s="370"/>
      <c r="XM183" s="370"/>
      <c r="XN183" s="370"/>
      <c r="XO183" s="370"/>
      <c r="XP183" s="370"/>
      <c r="XQ183" s="370"/>
      <c r="XR183" s="370"/>
      <c r="XS183" s="370"/>
      <c r="XT183" s="370"/>
      <c r="XU183" s="370"/>
      <c r="XV183" s="370"/>
      <c r="XW183" s="370"/>
      <c r="XX183" s="370"/>
      <c r="XY183" s="370"/>
      <c r="XZ183" s="370"/>
      <c r="YA183" s="370"/>
      <c r="YB183" s="370"/>
      <c r="YC183" s="370"/>
      <c r="YD183" s="370"/>
      <c r="YE183" s="370"/>
      <c r="YF183" s="370"/>
      <c r="YG183" s="370"/>
      <c r="YH183" s="370"/>
      <c r="YI183" s="370"/>
      <c r="YJ183" s="370"/>
      <c r="YK183" s="370"/>
      <c r="YL183" s="370"/>
      <c r="YM183" s="370"/>
      <c r="YN183" s="370"/>
      <c r="YO183" s="370"/>
      <c r="YP183" s="370"/>
      <c r="YQ183" s="370"/>
      <c r="YR183" s="370"/>
      <c r="YS183" s="370"/>
      <c r="YT183" s="370"/>
      <c r="YU183" s="370"/>
      <c r="YV183" s="370"/>
      <c r="YW183" s="370"/>
      <c r="YX183" s="370"/>
      <c r="YY183" s="370"/>
      <c r="YZ183" s="370"/>
      <c r="ZA183" s="370"/>
      <c r="ZB183" s="370"/>
      <c r="ZC183" s="370"/>
      <c r="ZD183" s="370"/>
      <c r="ZE183" s="370"/>
      <c r="ZF183" s="370"/>
      <c r="ZG183" s="370"/>
      <c r="ZH183" s="370"/>
      <c r="ZI183" s="370"/>
      <c r="ZJ183" s="370"/>
      <c r="ZK183" s="370"/>
      <c r="ZL183" s="370"/>
      <c r="ZM183" s="370"/>
      <c r="ZN183" s="370"/>
      <c r="ZO183" s="370"/>
      <c r="ZP183" s="370"/>
      <c r="ZQ183" s="370"/>
      <c r="ZR183" s="370"/>
      <c r="ZS183" s="370"/>
      <c r="ZT183" s="370"/>
      <c r="ZU183" s="370"/>
      <c r="ZV183" s="370"/>
      <c r="ZW183" s="370"/>
      <c r="ZX183" s="370"/>
      <c r="ZY183" s="370"/>
      <c r="ZZ183" s="370"/>
      <c r="AAA183" s="370"/>
      <c r="AAB183" s="370"/>
      <c r="AAC183" s="370"/>
      <c r="AAD183" s="370"/>
      <c r="AAE183" s="370"/>
      <c r="AAF183" s="370"/>
      <c r="AAG183" s="370"/>
      <c r="AAH183" s="370"/>
      <c r="AAI183" s="370"/>
      <c r="AAJ183" s="370"/>
      <c r="AAK183" s="370"/>
      <c r="AAL183" s="370"/>
      <c r="AAM183" s="370"/>
      <c r="AAN183" s="370"/>
      <c r="AAO183" s="370"/>
      <c r="AAP183" s="370"/>
      <c r="AAQ183" s="370"/>
      <c r="AAR183" s="370"/>
      <c r="AAS183" s="370"/>
      <c r="AAT183" s="370"/>
      <c r="AAU183" s="370"/>
      <c r="AAV183" s="370"/>
      <c r="AAW183" s="370"/>
      <c r="AAX183" s="370"/>
      <c r="AAY183" s="370"/>
      <c r="AAZ183" s="370"/>
      <c r="ABA183" s="370"/>
      <c r="ABB183" s="370"/>
      <c r="ABC183" s="370"/>
      <c r="ABD183" s="370"/>
      <c r="ABE183" s="370"/>
      <c r="ABF183" s="370"/>
      <c r="ABG183" s="370"/>
      <c r="ABH183" s="370"/>
      <c r="ABI183" s="370"/>
      <c r="ABJ183" s="370"/>
      <c r="ABK183" s="370"/>
      <c r="ABL183" s="370"/>
      <c r="ABM183" s="370"/>
      <c r="ABN183" s="370"/>
      <c r="ABO183" s="370"/>
      <c r="ABP183" s="370"/>
      <c r="ABQ183" s="370"/>
      <c r="ABR183" s="370"/>
      <c r="ABS183" s="370"/>
      <c r="ABT183" s="370"/>
      <c r="ABU183" s="370"/>
      <c r="ABV183" s="370"/>
      <c r="ABW183" s="370"/>
      <c r="ABX183" s="370"/>
      <c r="ABY183" s="370"/>
      <c r="ABZ183" s="370"/>
      <c r="ACA183" s="370"/>
      <c r="ACB183" s="370"/>
      <c r="ACC183" s="370"/>
      <c r="ACD183" s="370"/>
      <c r="ACE183" s="370"/>
      <c r="ACF183" s="370"/>
      <c r="ACG183" s="370"/>
      <c r="ACH183" s="370"/>
      <c r="ACI183" s="370"/>
      <c r="ACJ183" s="370"/>
      <c r="ACK183" s="370"/>
      <c r="ACL183" s="370"/>
      <c r="ACM183" s="370"/>
      <c r="ACN183" s="370"/>
      <c r="ACO183" s="370"/>
      <c r="ACP183" s="370"/>
      <c r="ACQ183" s="370"/>
      <c r="ACR183" s="370"/>
      <c r="ACS183" s="370"/>
      <c r="ACT183" s="370"/>
      <c r="ACU183" s="370"/>
      <c r="ACV183" s="370"/>
      <c r="ACW183" s="370"/>
      <c r="ACX183" s="370"/>
      <c r="ACY183" s="370"/>
      <c r="ACZ183" s="370"/>
      <c r="ADA183" s="370"/>
      <c r="ADB183" s="370"/>
      <c r="ADC183" s="370"/>
      <c r="ADD183" s="370"/>
      <c r="ADE183" s="370"/>
      <c r="ADF183" s="370"/>
      <c r="ADG183" s="370"/>
      <c r="ADH183" s="370"/>
      <c r="ADI183" s="370"/>
      <c r="ADJ183" s="370"/>
      <c r="ADK183" s="370"/>
      <c r="ADL183" s="370"/>
      <c r="ADM183" s="370"/>
      <c r="ADN183" s="370"/>
      <c r="ADO183" s="370"/>
      <c r="ADP183" s="370"/>
      <c r="ADQ183" s="370"/>
      <c r="ADR183" s="370"/>
      <c r="ADS183" s="370"/>
      <c r="ADT183" s="370"/>
      <c r="ADU183" s="370"/>
      <c r="ADV183" s="370"/>
      <c r="ADW183" s="370"/>
      <c r="ADX183" s="370"/>
      <c r="ADY183" s="370"/>
      <c r="ADZ183" s="370"/>
      <c r="AEA183" s="370"/>
      <c r="AEB183" s="370"/>
      <c r="AEC183" s="370"/>
      <c r="AED183" s="370"/>
      <c r="AEE183" s="370"/>
      <c r="AEF183" s="370"/>
      <c r="AEG183" s="370"/>
      <c r="AEH183" s="370"/>
      <c r="AEI183" s="370"/>
      <c r="AEJ183" s="370"/>
      <c r="AEK183" s="370"/>
      <c r="AEL183" s="370"/>
      <c r="AEM183" s="370"/>
      <c r="AEN183" s="370"/>
      <c r="AEO183" s="370"/>
      <c r="AEP183" s="370"/>
      <c r="AEQ183" s="370"/>
      <c r="AER183" s="370"/>
      <c r="AES183" s="370"/>
      <c r="AET183" s="370"/>
      <c r="AEU183" s="370"/>
      <c r="AEV183" s="370"/>
      <c r="AEW183" s="370"/>
      <c r="AEX183" s="370"/>
      <c r="AEY183" s="370"/>
      <c r="AEZ183" s="370"/>
      <c r="AFA183" s="370"/>
      <c r="AFB183" s="370"/>
      <c r="AFC183" s="370"/>
      <c r="AFD183" s="370"/>
      <c r="AFE183" s="370"/>
      <c r="AFF183" s="370"/>
      <c r="AFG183" s="370"/>
      <c r="AFH183" s="370"/>
      <c r="AFI183" s="370"/>
      <c r="AFJ183" s="370"/>
      <c r="AFK183" s="370"/>
      <c r="AFL183" s="370"/>
      <c r="AFM183" s="370"/>
      <c r="AFN183" s="370"/>
      <c r="AFO183" s="370"/>
      <c r="AFP183" s="370"/>
      <c r="AFQ183" s="370"/>
      <c r="AFR183" s="370"/>
      <c r="AFS183" s="370"/>
      <c r="AFT183" s="370"/>
      <c r="AFU183" s="370"/>
      <c r="AFV183" s="370"/>
      <c r="AFW183" s="370"/>
      <c r="AFX183" s="370"/>
      <c r="AFY183" s="370"/>
      <c r="AFZ183" s="370"/>
      <c r="AGA183" s="370"/>
      <c r="AGB183" s="370"/>
      <c r="AGC183" s="370"/>
      <c r="AGD183" s="370"/>
      <c r="AGE183" s="370"/>
      <c r="AGF183" s="370"/>
      <c r="AGG183" s="370"/>
      <c r="AGH183" s="370"/>
      <c r="AGI183" s="370"/>
      <c r="AGJ183" s="370"/>
      <c r="AGK183" s="370"/>
      <c r="AGL183" s="370"/>
      <c r="AGM183" s="370"/>
      <c r="AGN183" s="370"/>
      <c r="AGO183" s="370"/>
      <c r="AGP183" s="370"/>
      <c r="AGQ183" s="370"/>
      <c r="AGR183" s="370"/>
      <c r="AGS183" s="370"/>
      <c r="AGT183" s="370"/>
      <c r="AGU183" s="370"/>
      <c r="AGV183" s="370"/>
      <c r="AGW183" s="370"/>
      <c r="AGX183" s="370"/>
      <c r="AGY183" s="370"/>
      <c r="AGZ183" s="370"/>
      <c r="AHA183" s="370"/>
      <c r="AHB183" s="370"/>
      <c r="AHC183" s="370"/>
      <c r="AHD183" s="370"/>
      <c r="AHE183" s="370"/>
      <c r="AHF183" s="370"/>
      <c r="AHG183" s="370"/>
      <c r="AHH183" s="370"/>
      <c r="AHI183" s="370"/>
      <c r="AHJ183" s="370"/>
      <c r="AHK183" s="370"/>
      <c r="AHL183" s="370"/>
      <c r="AHM183" s="370"/>
      <c r="AHN183" s="370"/>
      <c r="AHO183" s="370"/>
      <c r="AHP183" s="370"/>
      <c r="AHQ183" s="370"/>
      <c r="AHR183" s="370"/>
      <c r="AHS183" s="370"/>
      <c r="AHT183" s="370"/>
      <c r="AHU183" s="370"/>
      <c r="AHV183" s="370"/>
      <c r="AHW183" s="370"/>
      <c r="AHX183" s="370"/>
      <c r="AHY183" s="370"/>
      <c r="AHZ183" s="370"/>
      <c r="AIA183" s="370"/>
      <c r="AIB183" s="370"/>
      <c r="AIC183" s="370"/>
      <c r="AID183" s="370"/>
      <c r="AIE183" s="370"/>
      <c r="AIF183" s="370"/>
      <c r="AIG183" s="370"/>
      <c r="AIH183" s="370"/>
      <c r="AII183" s="370"/>
      <c r="AIJ183" s="370"/>
      <c r="AIK183" s="370"/>
      <c r="AIL183" s="370"/>
      <c r="AIM183" s="370"/>
      <c r="AIN183" s="370"/>
      <c r="AIO183" s="370"/>
      <c r="AIP183" s="370"/>
      <c r="AIQ183" s="370"/>
      <c r="AIR183" s="370"/>
      <c r="AIS183" s="370"/>
      <c r="AIT183" s="370"/>
      <c r="AIU183" s="370"/>
      <c r="AIV183" s="370"/>
      <c r="AIW183" s="370"/>
      <c r="AIX183" s="370"/>
      <c r="AIY183" s="370"/>
      <c r="AIZ183" s="370"/>
      <c r="AJA183" s="370"/>
      <c r="AJB183" s="370"/>
      <c r="AJC183" s="370"/>
      <c r="AJD183" s="370"/>
      <c r="AJE183" s="370"/>
      <c r="AJF183" s="370"/>
      <c r="AJG183" s="370"/>
      <c r="AJH183" s="370"/>
      <c r="AJI183" s="370"/>
      <c r="AJJ183" s="370"/>
      <c r="AJK183" s="370"/>
      <c r="AJL183" s="370"/>
      <c r="AJM183" s="370"/>
      <c r="AJN183" s="370"/>
      <c r="AJO183" s="370"/>
      <c r="AJP183" s="370"/>
      <c r="AJQ183" s="370"/>
      <c r="AJR183" s="370"/>
      <c r="AJS183" s="370"/>
      <c r="AJT183" s="370"/>
      <c r="AJU183" s="370"/>
      <c r="AJV183" s="370"/>
      <c r="AJW183" s="370"/>
      <c r="AJX183" s="370"/>
      <c r="AJY183" s="370"/>
      <c r="AJZ183" s="370"/>
      <c r="AKA183" s="370"/>
      <c r="AKB183" s="370"/>
      <c r="AKC183" s="370"/>
      <c r="AKD183" s="370"/>
      <c r="AKE183" s="370"/>
      <c r="AKF183" s="370"/>
      <c r="AKG183" s="370"/>
      <c r="AKH183" s="370"/>
      <c r="AKI183" s="370"/>
      <c r="AKJ183" s="370"/>
      <c r="AKK183" s="370"/>
      <c r="AKL183" s="370"/>
      <c r="AKM183" s="370"/>
      <c r="AKN183" s="370"/>
      <c r="AKO183" s="370"/>
      <c r="AKP183" s="370"/>
      <c r="AKQ183" s="370"/>
      <c r="AKR183" s="370"/>
      <c r="AKS183" s="370"/>
      <c r="AKT183" s="370"/>
      <c r="AKU183" s="370"/>
      <c r="AKV183" s="370"/>
      <c r="AKW183" s="370"/>
      <c r="AKX183" s="370"/>
      <c r="AKY183" s="370"/>
      <c r="AKZ183" s="370"/>
      <c r="ALA183" s="370"/>
      <c r="ALB183" s="370"/>
      <c r="ALC183" s="370"/>
      <c r="ALD183" s="370"/>
    </row>
    <row r="184" spans="1:992" s="253" customFormat="1" ht="13.5" customHeight="1">
      <c r="A184" s="2420" t="s">
        <v>565</v>
      </c>
      <c r="B184" s="2420" t="s">
        <v>192</v>
      </c>
      <c r="C184" s="2420" t="s">
        <v>47</v>
      </c>
      <c r="D184" s="709" t="s">
        <v>296</v>
      </c>
      <c r="E184" s="468">
        <f>E185+E189</f>
        <v>944600</v>
      </c>
      <c r="F184" s="468">
        <f>F185+F189</f>
        <v>944600</v>
      </c>
      <c r="G184" s="2384"/>
      <c r="H184" s="2384" t="s">
        <v>688</v>
      </c>
      <c r="I184" s="2390" t="s">
        <v>591</v>
      </c>
      <c r="J184" s="2390">
        <v>281</v>
      </c>
      <c r="K184" s="2390">
        <v>281</v>
      </c>
      <c r="L184" s="2791"/>
      <c r="M184" s="580"/>
      <c r="N184" s="370"/>
      <c r="O184" s="370"/>
      <c r="P184" s="370"/>
      <c r="Q184" s="370"/>
      <c r="R184" s="370"/>
      <c r="S184" s="370"/>
      <c r="T184" s="370"/>
      <c r="U184" s="370"/>
      <c r="V184" s="370"/>
      <c r="W184" s="370"/>
      <c r="X184" s="370"/>
      <c r="Y184" s="370"/>
      <c r="Z184" s="370"/>
      <c r="AA184" s="370"/>
      <c r="AB184" s="370"/>
      <c r="AC184" s="370"/>
      <c r="AD184" s="370"/>
      <c r="AE184" s="370"/>
      <c r="AF184" s="370"/>
      <c r="AG184" s="370"/>
      <c r="AH184" s="370"/>
      <c r="AI184" s="370"/>
      <c r="AJ184" s="370"/>
      <c r="AK184" s="370"/>
      <c r="AL184" s="370"/>
      <c r="AM184" s="370"/>
      <c r="AN184" s="370"/>
      <c r="AO184" s="370"/>
      <c r="AP184" s="370"/>
      <c r="AQ184" s="370"/>
      <c r="AR184" s="370"/>
      <c r="AS184" s="370"/>
      <c r="AT184" s="370"/>
      <c r="AU184" s="370"/>
      <c r="AV184" s="370"/>
      <c r="AW184" s="370"/>
      <c r="AX184" s="370"/>
      <c r="AY184" s="370"/>
      <c r="AZ184" s="370"/>
      <c r="BA184" s="370"/>
      <c r="BB184" s="370"/>
      <c r="BC184" s="370"/>
      <c r="BD184" s="370"/>
      <c r="BE184" s="370"/>
      <c r="BF184" s="370"/>
      <c r="BG184" s="370"/>
      <c r="BH184" s="370"/>
      <c r="BI184" s="370"/>
      <c r="BJ184" s="370"/>
      <c r="BK184" s="370"/>
      <c r="BL184" s="370"/>
      <c r="BM184" s="370"/>
      <c r="BN184" s="370"/>
      <c r="BO184" s="370"/>
      <c r="BP184" s="370"/>
      <c r="BQ184" s="370"/>
      <c r="BR184" s="370"/>
      <c r="BS184" s="370"/>
      <c r="BT184" s="370"/>
      <c r="BU184" s="370"/>
      <c r="BV184" s="370"/>
      <c r="BW184" s="370"/>
      <c r="BX184" s="370"/>
      <c r="BY184" s="370"/>
      <c r="BZ184" s="370"/>
      <c r="CA184" s="370"/>
      <c r="CB184" s="370"/>
      <c r="CC184" s="370"/>
      <c r="CD184" s="370"/>
      <c r="CE184" s="370"/>
      <c r="CF184" s="370"/>
      <c r="CG184" s="370"/>
      <c r="CH184" s="370"/>
      <c r="CI184" s="370"/>
      <c r="CJ184" s="370"/>
      <c r="CK184" s="370"/>
      <c r="CL184" s="370"/>
      <c r="CM184" s="370"/>
      <c r="CN184" s="370"/>
      <c r="CO184" s="370"/>
      <c r="CP184" s="370"/>
      <c r="CQ184" s="370"/>
      <c r="CR184" s="370"/>
      <c r="CS184" s="370"/>
      <c r="CT184" s="370"/>
      <c r="CU184" s="370"/>
      <c r="CV184" s="370"/>
      <c r="CW184" s="370"/>
      <c r="CX184" s="370"/>
      <c r="CY184" s="370"/>
      <c r="CZ184" s="370"/>
      <c r="DA184" s="370"/>
      <c r="DB184" s="370"/>
      <c r="DC184" s="370"/>
      <c r="DD184" s="370"/>
      <c r="DE184" s="370"/>
      <c r="DF184" s="370"/>
      <c r="DG184" s="370"/>
      <c r="DH184" s="370"/>
      <c r="DI184" s="370"/>
      <c r="DJ184" s="370"/>
      <c r="DK184" s="370"/>
      <c r="DL184" s="370"/>
      <c r="DM184" s="370"/>
      <c r="DN184" s="370"/>
      <c r="DO184" s="370"/>
      <c r="DP184" s="370"/>
      <c r="DQ184" s="370"/>
      <c r="DR184" s="370"/>
      <c r="DS184" s="370"/>
      <c r="DT184" s="370"/>
      <c r="DU184" s="370"/>
      <c r="DV184" s="370"/>
      <c r="DW184" s="370"/>
      <c r="DX184" s="370"/>
      <c r="DY184" s="370"/>
      <c r="DZ184" s="370"/>
      <c r="EA184" s="370"/>
      <c r="EB184" s="370"/>
      <c r="EC184" s="370"/>
      <c r="ED184" s="370"/>
      <c r="EE184" s="370"/>
      <c r="EF184" s="370"/>
      <c r="EG184" s="370"/>
      <c r="EH184" s="370"/>
      <c r="EI184" s="370"/>
      <c r="EJ184" s="370"/>
      <c r="EK184" s="370"/>
      <c r="EL184" s="370"/>
      <c r="EM184" s="370"/>
      <c r="EN184" s="370"/>
      <c r="EO184" s="370"/>
      <c r="EP184" s="370"/>
      <c r="EQ184" s="370"/>
      <c r="ER184" s="370"/>
      <c r="ES184" s="370"/>
      <c r="ET184" s="370"/>
      <c r="EU184" s="370"/>
      <c r="EV184" s="370"/>
      <c r="EW184" s="370"/>
      <c r="EX184" s="370"/>
      <c r="EY184" s="370"/>
      <c r="EZ184" s="370"/>
      <c r="FA184" s="370"/>
      <c r="FB184" s="370"/>
      <c r="FC184" s="370"/>
      <c r="FD184" s="370"/>
      <c r="FE184" s="370"/>
      <c r="FF184" s="370"/>
      <c r="FG184" s="370"/>
      <c r="FH184" s="370"/>
      <c r="FI184" s="370"/>
      <c r="FJ184" s="370"/>
      <c r="FK184" s="370"/>
      <c r="FL184" s="370"/>
      <c r="FM184" s="370"/>
      <c r="FN184" s="370"/>
      <c r="FO184" s="370"/>
      <c r="FP184" s="370"/>
      <c r="FQ184" s="370"/>
      <c r="FR184" s="370"/>
      <c r="FS184" s="370"/>
      <c r="FT184" s="370"/>
      <c r="FU184" s="370"/>
      <c r="FV184" s="370"/>
      <c r="FW184" s="370"/>
      <c r="FX184" s="370"/>
      <c r="FY184" s="370"/>
      <c r="FZ184" s="370"/>
      <c r="GA184" s="370"/>
      <c r="GB184" s="370"/>
      <c r="GC184" s="370"/>
      <c r="GD184" s="370"/>
      <c r="GE184" s="370"/>
      <c r="GF184" s="370"/>
      <c r="GG184" s="370"/>
      <c r="GH184" s="370"/>
      <c r="GI184" s="370"/>
      <c r="GJ184" s="370"/>
      <c r="GK184" s="370"/>
      <c r="GL184" s="370"/>
      <c r="GM184" s="370"/>
      <c r="GN184" s="370"/>
      <c r="GO184" s="370"/>
      <c r="GP184" s="370"/>
      <c r="GQ184" s="370"/>
      <c r="GR184" s="370"/>
      <c r="GS184" s="370"/>
      <c r="GT184" s="370"/>
      <c r="GU184" s="370"/>
      <c r="GV184" s="370"/>
      <c r="GW184" s="370"/>
      <c r="GX184" s="370"/>
      <c r="GY184" s="370"/>
      <c r="GZ184" s="370"/>
      <c r="HA184" s="370"/>
      <c r="HB184" s="370"/>
      <c r="HC184" s="370"/>
      <c r="HD184" s="370"/>
      <c r="HE184" s="370"/>
      <c r="HF184" s="370"/>
      <c r="HG184" s="370"/>
      <c r="HH184" s="370"/>
      <c r="HI184" s="370"/>
      <c r="HJ184" s="370"/>
      <c r="HK184" s="370"/>
      <c r="HL184" s="370"/>
      <c r="HM184" s="370"/>
      <c r="HN184" s="370"/>
      <c r="HO184" s="370"/>
      <c r="HP184" s="370"/>
      <c r="HQ184" s="370"/>
      <c r="HR184" s="370"/>
      <c r="HS184" s="370"/>
      <c r="HT184" s="370"/>
      <c r="HU184" s="370"/>
      <c r="HV184" s="370"/>
      <c r="HW184" s="370"/>
      <c r="HX184" s="370"/>
      <c r="HY184" s="370"/>
      <c r="HZ184" s="370"/>
      <c r="IA184" s="370"/>
      <c r="IB184" s="370"/>
      <c r="IC184" s="370"/>
      <c r="ID184" s="370"/>
      <c r="IE184" s="370"/>
      <c r="IF184" s="370"/>
      <c r="IG184" s="370"/>
      <c r="IH184" s="370"/>
      <c r="II184" s="370"/>
      <c r="IJ184" s="370"/>
      <c r="IK184" s="370"/>
      <c r="IL184" s="370"/>
      <c r="IM184" s="370"/>
      <c r="IN184" s="370"/>
      <c r="IO184" s="370"/>
      <c r="IP184" s="370"/>
      <c r="IQ184" s="370"/>
      <c r="IR184" s="370"/>
      <c r="IS184" s="370"/>
      <c r="IT184" s="370"/>
      <c r="IU184" s="370"/>
      <c r="IV184" s="370"/>
      <c r="IW184" s="370"/>
      <c r="IX184" s="370"/>
      <c r="IY184" s="370"/>
      <c r="IZ184" s="370"/>
      <c r="JA184" s="370"/>
      <c r="JB184" s="370"/>
      <c r="JC184" s="370"/>
      <c r="JD184" s="370"/>
      <c r="JE184" s="370"/>
      <c r="JF184" s="370"/>
      <c r="JG184" s="370"/>
      <c r="JH184" s="370"/>
      <c r="JI184" s="370"/>
      <c r="JJ184" s="370"/>
      <c r="JK184" s="370"/>
      <c r="JL184" s="370"/>
      <c r="JM184" s="370"/>
      <c r="JN184" s="370"/>
      <c r="JO184" s="370"/>
      <c r="JP184" s="370"/>
      <c r="JQ184" s="370"/>
      <c r="JR184" s="370"/>
      <c r="JS184" s="370"/>
      <c r="JT184" s="370"/>
      <c r="JU184" s="370"/>
      <c r="JV184" s="370"/>
      <c r="JW184" s="370"/>
      <c r="JX184" s="370"/>
      <c r="JY184" s="370"/>
      <c r="JZ184" s="370"/>
      <c r="KA184" s="370"/>
      <c r="KB184" s="370"/>
      <c r="KC184" s="370"/>
      <c r="KD184" s="370"/>
      <c r="KE184" s="370"/>
      <c r="KF184" s="370"/>
      <c r="KG184" s="370"/>
      <c r="KH184" s="370"/>
      <c r="KI184" s="370"/>
      <c r="KJ184" s="370"/>
      <c r="KK184" s="370"/>
      <c r="KL184" s="370"/>
      <c r="KM184" s="370"/>
      <c r="KN184" s="370"/>
      <c r="KO184" s="370"/>
      <c r="KP184" s="370"/>
      <c r="KQ184" s="370"/>
      <c r="KR184" s="370"/>
      <c r="KS184" s="370"/>
      <c r="KT184" s="370"/>
      <c r="KU184" s="370"/>
      <c r="KV184" s="370"/>
      <c r="KW184" s="370"/>
      <c r="KX184" s="370"/>
      <c r="KY184" s="370"/>
      <c r="KZ184" s="370"/>
      <c r="LA184" s="370"/>
      <c r="LB184" s="370"/>
      <c r="LC184" s="370"/>
      <c r="LD184" s="370"/>
      <c r="LE184" s="370"/>
      <c r="LF184" s="370"/>
      <c r="LG184" s="370"/>
      <c r="LH184" s="370"/>
      <c r="LI184" s="370"/>
      <c r="LJ184" s="370"/>
      <c r="LK184" s="370"/>
      <c r="LL184" s="370"/>
      <c r="LM184" s="370"/>
      <c r="LN184" s="370"/>
      <c r="LO184" s="370"/>
      <c r="LP184" s="370"/>
      <c r="LQ184" s="370"/>
      <c r="LR184" s="370"/>
      <c r="LS184" s="370"/>
      <c r="LT184" s="370"/>
      <c r="LU184" s="370"/>
      <c r="LV184" s="370"/>
      <c r="LW184" s="370"/>
      <c r="LX184" s="370"/>
      <c r="LY184" s="370"/>
      <c r="LZ184" s="370"/>
      <c r="MA184" s="370"/>
      <c r="MB184" s="370"/>
      <c r="MC184" s="370"/>
      <c r="MD184" s="370"/>
      <c r="ME184" s="370"/>
      <c r="MF184" s="370"/>
      <c r="MG184" s="370"/>
      <c r="MH184" s="370"/>
      <c r="MI184" s="370"/>
      <c r="MJ184" s="370"/>
      <c r="MK184" s="370"/>
      <c r="ML184" s="370"/>
      <c r="MM184" s="370"/>
      <c r="MN184" s="370"/>
      <c r="MO184" s="370"/>
      <c r="MP184" s="370"/>
      <c r="MQ184" s="370"/>
      <c r="MR184" s="370"/>
      <c r="MS184" s="370"/>
      <c r="MT184" s="370"/>
      <c r="MU184" s="370"/>
      <c r="MV184" s="370"/>
      <c r="MW184" s="370"/>
      <c r="MX184" s="370"/>
      <c r="MY184" s="370"/>
      <c r="MZ184" s="370"/>
      <c r="NA184" s="370"/>
      <c r="NB184" s="370"/>
      <c r="NC184" s="370"/>
      <c r="ND184" s="370"/>
      <c r="NE184" s="370"/>
      <c r="NF184" s="370"/>
      <c r="NG184" s="370"/>
      <c r="NH184" s="370"/>
      <c r="NI184" s="370"/>
      <c r="NJ184" s="370"/>
      <c r="NK184" s="370"/>
      <c r="NL184" s="370"/>
      <c r="NM184" s="370"/>
      <c r="NN184" s="370"/>
      <c r="NO184" s="370"/>
      <c r="NP184" s="370"/>
      <c r="NQ184" s="370"/>
      <c r="NR184" s="370"/>
      <c r="NS184" s="370"/>
      <c r="NT184" s="370"/>
      <c r="NU184" s="370"/>
      <c r="NV184" s="370"/>
      <c r="NW184" s="370"/>
      <c r="NX184" s="370"/>
      <c r="NY184" s="370"/>
      <c r="NZ184" s="370"/>
      <c r="OA184" s="370"/>
      <c r="OB184" s="370"/>
      <c r="OC184" s="370"/>
      <c r="OD184" s="370"/>
      <c r="OE184" s="370"/>
      <c r="OF184" s="370"/>
      <c r="OG184" s="370"/>
      <c r="OH184" s="370"/>
      <c r="OI184" s="370"/>
      <c r="OJ184" s="370"/>
      <c r="OK184" s="370"/>
      <c r="OL184" s="370"/>
      <c r="OM184" s="370"/>
      <c r="ON184" s="370"/>
      <c r="OO184" s="370"/>
      <c r="OP184" s="370"/>
      <c r="OQ184" s="370"/>
      <c r="OR184" s="370"/>
      <c r="OS184" s="370"/>
      <c r="OT184" s="370"/>
      <c r="OU184" s="370"/>
      <c r="OV184" s="370"/>
      <c r="OW184" s="370"/>
      <c r="OX184" s="370"/>
      <c r="OY184" s="370"/>
      <c r="OZ184" s="370"/>
      <c r="PA184" s="370"/>
      <c r="PB184" s="370"/>
      <c r="PC184" s="370"/>
      <c r="PD184" s="370"/>
      <c r="PE184" s="370"/>
      <c r="PF184" s="370"/>
      <c r="PG184" s="370"/>
      <c r="PH184" s="370"/>
      <c r="PI184" s="370"/>
      <c r="PJ184" s="370"/>
      <c r="PK184" s="370"/>
      <c r="PL184" s="370"/>
      <c r="PM184" s="370"/>
      <c r="PN184" s="370"/>
      <c r="PO184" s="370"/>
      <c r="PP184" s="370"/>
      <c r="PQ184" s="370"/>
      <c r="PR184" s="370"/>
      <c r="PS184" s="370"/>
      <c r="PT184" s="370"/>
      <c r="PU184" s="370"/>
      <c r="PV184" s="370"/>
      <c r="PW184" s="370"/>
      <c r="PX184" s="370"/>
      <c r="PY184" s="370"/>
      <c r="PZ184" s="370"/>
      <c r="QA184" s="370"/>
      <c r="QB184" s="370"/>
      <c r="QC184" s="370"/>
      <c r="QD184" s="370"/>
      <c r="QE184" s="370"/>
      <c r="QF184" s="370"/>
      <c r="QG184" s="370"/>
      <c r="QH184" s="370"/>
      <c r="QI184" s="370"/>
      <c r="QJ184" s="370"/>
      <c r="QK184" s="370"/>
      <c r="QL184" s="370"/>
      <c r="QM184" s="370"/>
      <c r="QN184" s="370"/>
      <c r="QO184" s="370"/>
      <c r="QP184" s="370"/>
      <c r="QQ184" s="370"/>
      <c r="QR184" s="370"/>
      <c r="QS184" s="370"/>
      <c r="QT184" s="370"/>
      <c r="QU184" s="370"/>
      <c r="QV184" s="370"/>
      <c r="QW184" s="370"/>
      <c r="QX184" s="370"/>
      <c r="QY184" s="370"/>
      <c r="QZ184" s="370"/>
      <c r="RA184" s="370"/>
      <c r="RB184" s="370"/>
      <c r="RC184" s="370"/>
      <c r="RD184" s="370"/>
      <c r="RE184" s="370"/>
      <c r="RF184" s="370"/>
      <c r="RG184" s="370"/>
      <c r="RH184" s="370"/>
      <c r="RI184" s="370"/>
      <c r="RJ184" s="370"/>
      <c r="RK184" s="370"/>
      <c r="RL184" s="370"/>
      <c r="RM184" s="370"/>
      <c r="RN184" s="370"/>
      <c r="RO184" s="370"/>
      <c r="RP184" s="370"/>
      <c r="RQ184" s="370"/>
      <c r="RR184" s="370"/>
      <c r="RS184" s="370"/>
      <c r="RT184" s="370"/>
      <c r="RU184" s="370"/>
      <c r="RV184" s="370"/>
      <c r="RW184" s="370"/>
      <c r="RX184" s="370"/>
      <c r="RY184" s="370"/>
      <c r="RZ184" s="370"/>
      <c r="SA184" s="370"/>
      <c r="SB184" s="370"/>
      <c r="SC184" s="370"/>
      <c r="SD184" s="370"/>
      <c r="SE184" s="370"/>
      <c r="SF184" s="370"/>
      <c r="SG184" s="370"/>
      <c r="SH184" s="370"/>
      <c r="SI184" s="370"/>
      <c r="SJ184" s="370"/>
      <c r="SK184" s="370"/>
      <c r="SL184" s="370"/>
      <c r="SM184" s="370"/>
      <c r="SN184" s="370"/>
      <c r="SO184" s="370"/>
      <c r="SP184" s="370"/>
      <c r="SQ184" s="370"/>
      <c r="SR184" s="370"/>
      <c r="SS184" s="370"/>
      <c r="ST184" s="370"/>
      <c r="SU184" s="370"/>
      <c r="SV184" s="370"/>
      <c r="SW184" s="370"/>
      <c r="SX184" s="370"/>
      <c r="SY184" s="370"/>
      <c r="SZ184" s="370"/>
      <c r="TA184" s="370"/>
      <c r="TB184" s="370"/>
      <c r="TC184" s="370"/>
      <c r="TD184" s="370"/>
      <c r="TE184" s="370"/>
      <c r="TF184" s="370"/>
      <c r="TG184" s="370"/>
      <c r="TH184" s="370"/>
      <c r="TI184" s="370"/>
      <c r="TJ184" s="370"/>
      <c r="TK184" s="370"/>
      <c r="TL184" s="370"/>
      <c r="TM184" s="370"/>
      <c r="TN184" s="370"/>
      <c r="TO184" s="370"/>
      <c r="TP184" s="370"/>
      <c r="TQ184" s="370"/>
      <c r="TR184" s="370"/>
      <c r="TS184" s="370"/>
      <c r="TT184" s="370"/>
      <c r="TU184" s="370"/>
      <c r="TV184" s="370"/>
      <c r="TW184" s="370"/>
      <c r="TX184" s="370"/>
      <c r="TY184" s="370"/>
      <c r="TZ184" s="370"/>
      <c r="UA184" s="370"/>
      <c r="UB184" s="370"/>
      <c r="UC184" s="370"/>
      <c r="UD184" s="370"/>
      <c r="UE184" s="370"/>
      <c r="UF184" s="370"/>
      <c r="UG184" s="370"/>
      <c r="UH184" s="370"/>
      <c r="UI184" s="370"/>
      <c r="UJ184" s="370"/>
      <c r="UK184" s="370"/>
      <c r="UL184" s="370"/>
      <c r="UM184" s="370"/>
      <c r="UN184" s="370"/>
      <c r="UO184" s="370"/>
      <c r="UP184" s="370"/>
      <c r="UQ184" s="370"/>
      <c r="UR184" s="370"/>
      <c r="US184" s="370"/>
      <c r="UT184" s="370"/>
      <c r="UU184" s="370"/>
      <c r="UV184" s="370"/>
      <c r="UW184" s="370"/>
      <c r="UX184" s="370"/>
      <c r="UY184" s="370"/>
      <c r="UZ184" s="370"/>
      <c r="VA184" s="370"/>
      <c r="VB184" s="370"/>
      <c r="VC184" s="370"/>
      <c r="VD184" s="370"/>
      <c r="VE184" s="370"/>
      <c r="VF184" s="370"/>
      <c r="VG184" s="370"/>
      <c r="VH184" s="370"/>
      <c r="VI184" s="370"/>
      <c r="VJ184" s="370"/>
      <c r="VK184" s="370"/>
      <c r="VL184" s="370"/>
      <c r="VM184" s="370"/>
      <c r="VN184" s="370"/>
      <c r="VO184" s="370"/>
      <c r="VP184" s="370"/>
      <c r="VQ184" s="370"/>
      <c r="VR184" s="370"/>
      <c r="VS184" s="370"/>
      <c r="VT184" s="370"/>
      <c r="VU184" s="370"/>
      <c r="VV184" s="370"/>
      <c r="VW184" s="370"/>
      <c r="VX184" s="370"/>
      <c r="VY184" s="370"/>
      <c r="VZ184" s="370"/>
      <c r="WA184" s="370"/>
      <c r="WB184" s="370"/>
      <c r="WC184" s="370"/>
      <c r="WD184" s="370"/>
      <c r="WE184" s="370"/>
      <c r="WF184" s="370"/>
      <c r="WG184" s="370"/>
      <c r="WH184" s="370"/>
      <c r="WI184" s="370"/>
      <c r="WJ184" s="370"/>
      <c r="WK184" s="370"/>
      <c r="WL184" s="370"/>
      <c r="WM184" s="370"/>
      <c r="WN184" s="370"/>
      <c r="WO184" s="370"/>
      <c r="WP184" s="370"/>
      <c r="WQ184" s="370"/>
      <c r="WR184" s="370"/>
      <c r="WS184" s="370"/>
      <c r="WT184" s="370"/>
      <c r="WU184" s="370"/>
      <c r="WV184" s="370"/>
      <c r="WW184" s="370"/>
      <c r="WX184" s="370"/>
      <c r="WY184" s="370"/>
      <c r="WZ184" s="370"/>
      <c r="XA184" s="370"/>
      <c r="XB184" s="370"/>
      <c r="XC184" s="370"/>
      <c r="XD184" s="370"/>
      <c r="XE184" s="370"/>
      <c r="XF184" s="370"/>
      <c r="XG184" s="370"/>
      <c r="XH184" s="370"/>
      <c r="XI184" s="370"/>
      <c r="XJ184" s="370"/>
      <c r="XK184" s="370"/>
      <c r="XL184" s="370"/>
      <c r="XM184" s="370"/>
      <c r="XN184" s="370"/>
      <c r="XO184" s="370"/>
      <c r="XP184" s="370"/>
      <c r="XQ184" s="370"/>
      <c r="XR184" s="370"/>
      <c r="XS184" s="370"/>
      <c r="XT184" s="370"/>
      <c r="XU184" s="370"/>
      <c r="XV184" s="370"/>
      <c r="XW184" s="370"/>
      <c r="XX184" s="370"/>
      <c r="XY184" s="370"/>
      <c r="XZ184" s="370"/>
      <c r="YA184" s="370"/>
      <c r="YB184" s="370"/>
      <c r="YC184" s="370"/>
      <c r="YD184" s="370"/>
      <c r="YE184" s="370"/>
      <c r="YF184" s="370"/>
      <c r="YG184" s="370"/>
      <c r="YH184" s="370"/>
      <c r="YI184" s="370"/>
      <c r="YJ184" s="370"/>
      <c r="YK184" s="370"/>
      <c r="YL184" s="370"/>
      <c r="YM184" s="370"/>
      <c r="YN184" s="370"/>
      <c r="YO184" s="370"/>
      <c r="YP184" s="370"/>
      <c r="YQ184" s="370"/>
      <c r="YR184" s="370"/>
      <c r="YS184" s="370"/>
      <c r="YT184" s="370"/>
      <c r="YU184" s="370"/>
      <c r="YV184" s="370"/>
      <c r="YW184" s="370"/>
      <c r="YX184" s="370"/>
      <c r="YY184" s="370"/>
      <c r="YZ184" s="370"/>
      <c r="ZA184" s="370"/>
      <c r="ZB184" s="370"/>
      <c r="ZC184" s="370"/>
      <c r="ZD184" s="370"/>
      <c r="ZE184" s="370"/>
      <c r="ZF184" s="370"/>
      <c r="ZG184" s="370"/>
      <c r="ZH184" s="370"/>
      <c r="ZI184" s="370"/>
      <c r="ZJ184" s="370"/>
      <c r="ZK184" s="370"/>
      <c r="ZL184" s="370"/>
      <c r="ZM184" s="370"/>
      <c r="ZN184" s="370"/>
      <c r="ZO184" s="370"/>
      <c r="ZP184" s="370"/>
      <c r="ZQ184" s="370"/>
      <c r="ZR184" s="370"/>
      <c r="ZS184" s="370"/>
      <c r="ZT184" s="370"/>
      <c r="ZU184" s="370"/>
      <c r="ZV184" s="370"/>
      <c r="ZW184" s="370"/>
      <c r="ZX184" s="370"/>
      <c r="ZY184" s="370"/>
      <c r="ZZ184" s="370"/>
      <c r="AAA184" s="370"/>
      <c r="AAB184" s="370"/>
      <c r="AAC184" s="370"/>
      <c r="AAD184" s="370"/>
      <c r="AAE184" s="370"/>
      <c r="AAF184" s="370"/>
      <c r="AAG184" s="370"/>
      <c r="AAH184" s="370"/>
      <c r="AAI184" s="370"/>
      <c r="AAJ184" s="370"/>
      <c r="AAK184" s="370"/>
      <c r="AAL184" s="370"/>
      <c r="AAM184" s="370"/>
      <c r="AAN184" s="370"/>
      <c r="AAO184" s="370"/>
      <c r="AAP184" s="370"/>
      <c r="AAQ184" s="370"/>
      <c r="AAR184" s="370"/>
      <c r="AAS184" s="370"/>
      <c r="AAT184" s="370"/>
      <c r="AAU184" s="370"/>
      <c r="AAV184" s="370"/>
      <c r="AAW184" s="370"/>
      <c r="AAX184" s="370"/>
      <c r="AAY184" s="370"/>
      <c r="AAZ184" s="370"/>
      <c r="ABA184" s="370"/>
      <c r="ABB184" s="370"/>
      <c r="ABC184" s="370"/>
      <c r="ABD184" s="370"/>
      <c r="ABE184" s="370"/>
      <c r="ABF184" s="370"/>
      <c r="ABG184" s="370"/>
      <c r="ABH184" s="370"/>
      <c r="ABI184" s="370"/>
      <c r="ABJ184" s="370"/>
      <c r="ABK184" s="370"/>
      <c r="ABL184" s="370"/>
      <c r="ABM184" s="370"/>
      <c r="ABN184" s="370"/>
      <c r="ABO184" s="370"/>
      <c r="ABP184" s="370"/>
      <c r="ABQ184" s="370"/>
      <c r="ABR184" s="370"/>
      <c r="ABS184" s="370"/>
      <c r="ABT184" s="370"/>
      <c r="ABU184" s="370"/>
      <c r="ABV184" s="370"/>
      <c r="ABW184" s="370"/>
      <c r="ABX184" s="370"/>
      <c r="ABY184" s="370"/>
      <c r="ABZ184" s="370"/>
      <c r="ACA184" s="370"/>
      <c r="ACB184" s="370"/>
      <c r="ACC184" s="370"/>
      <c r="ACD184" s="370"/>
      <c r="ACE184" s="370"/>
      <c r="ACF184" s="370"/>
      <c r="ACG184" s="370"/>
      <c r="ACH184" s="370"/>
      <c r="ACI184" s="370"/>
      <c r="ACJ184" s="370"/>
      <c r="ACK184" s="370"/>
      <c r="ACL184" s="370"/>
      <c r="ACM184" s="370"/>
      <c r="ACN184" s="370"/>
      <c r="ACO184" s="370"/>
      <c r="ACP184" s="370"/>
      <c r="ACQ184" s="370"/>
      <c r="ACR184" s="370"/>
      <c r="ACS184" s="370"/>
      <c r="ACT184" s="370"/>
      <c r="ACU184" s="370"/>
      <c r="ACV184" s="370"/>
      <c r="ACW184" s="370"/>
      <c r="ACX184" s="370"/>
      <c r="ACY184" s="370"/>
      <c r="ACZ184" s="370"/>
      <c r="ADA184" s="370"/>
      <c r="ADB184" s="370"/>
      <c r="ADC184" s="370"/>
      <c r="ADD184" s="370"/>
      <c r="ADE184" s="370"/>
      <c r="ADF184" s="370"/>
      <c r="ADG184" s="370"/>
      <c r="ADH184" s="370"/>
      <c r="ADI184" s="370"/>
      <c r="ADJ184" s="370"/>
      <c r="ADK184" s="370"/>
      <c r="ADL184" s="370"/>
      <c r="ADM184" s="370"/>
      <c r="ADN184" s="370"/>
      <c r="ADO184" s="370"/>
      <c r="ADP184" s="370"/>
      <c r="ADQ184" s="370"/>
      <c r="ADR184" s="370"/>
      <c r="ADS184" s="370"/>
      <c r="ADT184" s="370"/>
      <c r="ADU184" s="370"/>
      <c r="ADV184" s="370"/>
      <c r="ADW184" s="370"/>
      <c r="ADX184" s="370"/>
      <c r="ADY184" s="370"/>
      <c r="ADZ184" s="370"/>
      <c r="AEA184" s="370"/>
      <c r="AEB184" s="370"/>
      <c r="AEC184" s="370"/>
      <c r="AED184" s="370"/>
      <c r="AEE184" s="370"/>
      <c r="AEF184" s="370"/>
      <c r="AEG184" s="370"/>
      <c r="AEH184" s="370"/>
      <c r="AEI184" s="370"/>
      <c r="AEJ184" s="370"/>
      <c r="AEK184" s="370"/>
      <c r="AEL184" s="370"/>
      <c r="AEM184" s="370"/>
      <c r="AEN184" s="370"/>
      <c r="AEO184" s="370"/>
      <c r="AEP184" s="370"/>
      <c r="AEQ184" s="370"/>
      <c r="AER184" s="370"/>
      <c r="AES184" s="370"/>
      <c r="AET184" s="370"/>
      <c r="AEU184" s="370"/>
      <c r="AEV184" s="370"/>
      <c r="AEW184" s="370"/>
      <c r="AEX184" s="370"/>
      <c r="AEY184" s="370"/>
      <c r="AEZ184" s="370"/>
      <c r="AFA184" s="370"/>
      <c r="AFB184" s="370"/>
      <c r="AFC184" s="370"/>
      <c r="AFD184" s="370"/>
      <c r="AFE184" s="370"/>
      <c r="AFF184" s="370"/>
      <c r="AFG184" s="370"/>
      <c r="AFH184" s="370"/>
      <c r="AFI184" s="370"/>
      <c r="AFJ184" s="370"/>
      <c r="AFK184" s="370"/>
      <c r="AFL184" s="370"/>
      <c r="AFM184" s="370"/>
      <c r="AFN184" s="370"/>
      <c r="AFO184" s="370"/>
      <c r="AFP184" s="370"/>
      <c r="AFQ184" s="370"/>
      <c r="AFR184" s="370"/>
      <c r="AFS184" s="370"/>
      <c r="AFT184" s="370"/>
      <c r="AFU184" s="370"/>
      <c r="AFV184" s="370"/>
      <c r="AFW184" s="370"/>
      <c r="AFX184" s="370"/>
      <c r="AFY184" s="370"/>
      <c r="AFZ184" s="370"/>
      <c r="AGA184" s="370"/>
      <c r="AGB184" s="370"/>
      <c r="AGC184" s="370"/>
      <c r="AGD184" s="370"/>
      <c r="AGE184" s="370"/>
      <c r="AGF184" s="370"/>
      <c r="AGG184" s="370"/>
      <c r="AGH184" s="370"/>
      <c r="AGI184" s="370"/>
      <c r="AGJ184" s="370"/>
      <c r="AGK184" s="370"/>
      <c r="AGL184" s="370"/>
      <c r="AGM184" s="370"/>
      <c r="AGN184" s="370"/>
      <c r="AGO184" s="370"/>
      <c r="AGP184" s="370"/>
      <c r="AGQ184" s="370"/>
      <c r="AGR184" s="370"/>
      <c r="AGS184" s="370"/>
      <c r="AGT184" s="370"/>
      <c r="AGU184" s="370"/>
      <c r="AGV184" s="370"/>
      <c r="AGW184" s="370"/>
      <c r="AGX184" s="370"/>
      <c r="AGY184" s="370"/>
      <c r="AGZ184" s="370"/>
      <c r="AHA184" s="370"/>
      <c r="AHB184" s="370"/>
      <c r="AHC184" s="370"/>
      <c r="AHD184" s="370"/>
      <c r="AHE184" s="370"/>
      <c r="AHF184" s="370"/>
      <c r="AHG184" s="370"/>
      <c r="AHH184" s="370"/>
      <c r="AHI184" s="370"/>
      <c r="AHJ184" s="370"/>
      <c r="AHK184" s="370"/>
      <c r="AHL184" s="370"/>
      <c r="AHM184" s="370"/>
      <c r="AHN184" s="370"/>
      <c r="AHO184" s="370"/>
      <c r="AHP184" s="370"/>
      <c r="AHQ184" s="370"/>
      <c r="AHR184" s="370"/>
      <c r="AHS184" s="370"/>
      <c r="AHT184" s="370"/>
      <c r="AHU184" s="370"/>
      <c r="AHV184" s="370"/>
      <c r="AHW184" s="370"/>
      <c r="AHX184" s="370"/>
      <c r="AHY184" s="370"/>
      <c r="AHZ184" s="370"/>
      <c r="AIA184" s="370"/>
      <c r="AIB184" s="370"/>
      <c r="AIC184" s="370"/>
      <c r="AID184" s="370"/>
      <c r="AIE184" s="370"/>
      <c r="AIF184" s="370"/>
      <c r="AIG184" s="370"/>
      <c r="AIH184" s="370"/>
      <c r="AII184" s="370"/>
      <c r="AIJ184" s="370"/>
      <c r="AIK184" s="370"/>
      <c r="AIL184" s="370"/>
      <c r="AIM184" s="370"/>
      <c r="AIN184" s="370"/>
      <c r="AIO184" s="370"/>
      <c r="AIP184" s="370"/>
      <c r="AIQ184" s="370"/>
      <c r="AIR184" s="370"/>
      <c r="AIS184" s="370"/>
      <c r="AIT184" s="370"/>
      <c r="AIU184" s="370"/>
      <c r="AIV184" s="370"/>
      <c r="AIW184" s="370"/>
      <c r="AIX184" s="370"/>
      <c r="AIY184" s="370"/>
      <c r="AIZ184" s="370"/>
      <c r="AJA184" s="370"/>
      <c r="AJB184" s="370"/>
      <c r="AJC184" s="370"/>
      <c r="AJD184" s="370"/>
      <c r="AJE184" s="370"/>
      <c r="AJF184" s="370"/>
      <c r="AJG184" s="370"/>
      <c r="AJH184" s="370"/>
      <c r="AJI184" s="370"/>
      <c r="AJJ184" s="370"/>
      <c r="AJK184" s="370"/>
      <c r="AJL184" s="370"/>
      <c r="AJM184" s="370"/>
      <c r="AJN184" s="370"/>
      <c r="AJO184" s="370"/>
      <c r="AJP184" s="370"/>
      <c r="AJQ184" s="370"/>
      <c r="AJR184" s="370"/>
      <c r="AJS184" s="370"/>
      <c r="AJT184" s="370"/>
      <c r="AJU184" s="370"/>
      <c r="AJV184" s="370"/>
      <c r="AJW184" s="370"/>
      <c r="AJX184" s="370"/>
      <c r="AJY184" s="370"/>
      <c r="AJZ184" s="370"/>
      <c r="AKA184" s="370"/>
      <c r="AKB184" s="370"/>
      <c r="AKC184" s="370"/>
      <c r="AKD184" s="370"/>
      <c r="AKE184" s="370"/>
      <c r="AKF184" s="370"/>
      <c r="AKG184" s="370"/>
      <c r="AKH184" s="370"/>
      <c r="AKI184" s="370"/>
      <c r="AKJ184" s="370"/>
      <c r="AKK184" s="370"/>
      <c r="AKL184" s="370"/>
      <c r="AKM184" s="370"/>
      <c r="AKN184" s="370"/>
      <c r="AKO184" s="370"/>
      <c r="AKP184" s="370"/>
      <c r="AKQ184" s="370"/>
      <c r="AKR184" s="370"/>
      <c r="AKS184" s="370"/>
      <c r="AKT184" s="370"/>
      <c r="AKU184" s="370"/>
      <c r="AKV184" s="370"/>
      <c r="AKW184" s="370"/>
      <c r="AKX184" s="370"/>
      <c r="AKY184" s="370"/>
      <c r="AKZ184" s="370"/>
      <c r="ALA184" s="370"/>
      <c r="ALB184" s="370"/>
      <c r="ALC184" s="370"/>
      <c r="ALD184" s="370"/>
    </row>
    <row r="185" spans="1:992" s="253" customFormat="1" ht="19.5" customHeight="1">
      <c r="A185" s="2421"/>
      <c r="B185" s="2828"/>
      <c r="C185" s="2421"/>
      <c r="D185" s="709" t="s">
        <v>301</v>
      </c>
      <c r="E185" s="468">
        <f>E186+E187+E188</f>
        <v>944600</v>
      </c>
      <c r="F185" s="468">
        <f>F186+F187+F188</f>
        <v>944600</v>
      </c>
      <c r="G185" s="2385"/>
      <c r="H185" s="2821"/>
      <c r="I185" s="2391"/>
      <c r="J185" s="2391"/>
      <c r="K185" s="2391"/>
      <c r="L185" s="2792"/>
      <c r="M185" s="580"/>
      <c r="N185" s="370"/>
      <c r="O185" s="370"/>
      <c r="P185" s="370"/>
      <c r="Q185" s="370"/>
      <c r="R185" s="370"/>
      <c r="S185" s="370"/>
      <c r="T185" s="370"/>
      <c r="U185" s="370"/>
      <c r="V185" s="370"/>
      <c r="W185" s="370"/>
      <c r="X185" s="370"/>
      <c r="Y185" s="370"/>
      <c r="Z185" s="370"/>
      <c r="AA185" s="370"/>
      <c r="AB185" s="370"/>
      <c r="AC185" s="370"/>
      <c r="AD185" s="370"/>
      <c r="AE185" s="370"/>
      <c r="AF185" s="370"/>
      <c r="AG185" s="370"/>
      <c r="AH185" s="370"/>
      <c r="AI185" s="370"/>
      <c r="AJ185" s="370"/>
      <c r="AK185" s="370"/>
      <c r="AL185" s="370"/>
      <c r="AM185" s="370"/>
      <c r="AN185" s="370"/>
      <c r="AO185" s="370"/>
      <c r="AP185" s="370"/>
      <c r="AQ185" s="370"/>
      <c r="AR185" s="370"/>
      <c r="AS185" s="370"/>
      <c r="AT185" s="370"/>
      <c r="AU185" s="370"/>
      <c r="AV185" s="370"/>
      <c r="AW185" s="370"/>
      <c r="AX185" s="370"/>
      <c r="AY185" s="370"/>
      <c r="AZ185" s="370"/>
      <c r="BA185" s="370"/>
      <c r="BB185" s="370"/>
      <c r="BC185" s="370"/>
      <c r="BD185" s="370"/>
      <c r="BE185" s="370"/>
      <c r="BF185" s="370"/>
      <c r="BG185" s="370"/>
      <c r="BH185" s="370"/>
      <c r="BI185" s="370"/>
      <c r="BJ185" s="370"/>
      <c r="BK185" s="370"/>
      <c r="BL185" s="370"/>
      <c r="BM185" s="370"/>
      <c r="BN185" s="370"/>
      <c r="BO185" s="370"/>
      <c r="BP185" s="370"/>
      <c r="BQ185" s="370"/>
      <c r="BR185" s="370"/>
      <c r="BS185" s="370"/>
      <c r="BT185" s="370"/>
      <c r="BU185" s="370"/>
      <c r="BV185" s="370"/>
      <c r="BW185" s="370"/>
      <c r="BX185" s="370"/>
      <c r="BY185" s="370"/>
      <c r="BZ185" s="370"/>
      <c r="CA185" s="370"/>
      <c r="CB185" s="370"/>
      <c r="CC185" s="370"/>
      <c r="CD185" s="370"/>
      <c r="CE185" s="370"/>
      <c r="CF185" s="370"/>
      <c r="CG185" s="370"/>
      <c r="CH185" s="370"/>
      <c r="CI185" s="370"/>
      <c r="CJ185" s="370"/>
      <c r="CK185" s="370"/>
      <c r="CL185" s="370"/>
      <c r="CM185" s="370"/>
      <c r="CN185" s="370"/>
      <c r="CO185" s="370"/>
      <c r="CP185" s="370"/>
      <c r="CQ185" s="370"/>
      <c r="CR185" s="370"/>
      <c r="CS185" s="370"/>
      <c r="CT185" s="370"/>
      <c r="CU185" s="370"/>
      <c r="CV185" s="370"/>
      <c r="CW185" s="370"/>
      <c r="CX185" s="370"/>
      <c r="CY185" s="370"/>
      <c r="CZ185" s="370"/>
      <c r="DA185" s="370"/>
      <c r="DB185" s="370"/>
      <c r="DC185" s="370"/>
      <c r="DD185" s="370"/>
      <c r="DE185" s="370"/>
      <c r="DF185" s="370"/>
      <c r="DG185" s="370"/>
      <c r="DH185" s="370"/>
      <c r="DI185" s="370"/>
      <c r="DJ185" s="370"/>
      <c r="DK185" s="370"/>
      <c r="DL185" s="370"/>
      <c r="DM185" s="370"/>
      <c r="DN185" s="370"/>
      <c r="DO185" s="370"/>
      <c r="DP185" s="370"/>
      <c r="DQ185" s="370"/>
      <c r="DR185" s="370"/>
      <c r="DS185" s="370"/>
      <c r="DT185" s="370"/>
      <c r="DU185" s="370"/>
      <c r="DV185" s="370"/>
      <c r="DW185" s="370"/>
      <c r="DX185" s="370"/>
      <c r="DY185" s="370"/>
      <c r="DZ185" s="370"/>
      <c r="EA185" s="370"/>
      <c r="EB185" s="370"/>
      <c r="EC185" s="370"/>
      <c r="ED185" s="370"/>
      <c r="EE185" s="370"/>
      <c r="EF185" s="370"/>
      <c r="EG185" s="370"/>
      <c r="EH185" s="370"/>
      <c r="EI185" s="370"/>
      <c r="EJ185" s="370"/>
      <c r="EK185" s="370"/>
      <c r="EL185" s="370"/>
      <c r="EM185" s="370"/>
      <c r="EN185" s="370"/>
      <c r="EO185" s="370"/>
      <c r="EP185" s="370"/>
      <c r="EQ185" s="370"/>
      <c r="ER185" s="370"/>
      <c r="ES185" s="370"/>
      <c r="ET185" s="370"/>
      <c r="EU185" s="370"/>
      <c r="EV185" s="370"/>
      <c r="EW185" s="370"/>
      <c r="EX185" s="370"/>
      <c r="EY185" s="370"/>
      <c r="EZ185" s="370"/>
      <c r="FA185" s="370"/>
      <c r="FB185" s="370"/>
      <c r="FC185" s="370"/>
      <c r="FD185" s="370"/>
      <c r="FE185" s="370"/>
      <c r="FF185" s="370"/>
      <c r="FG185" s="370"/>
      <c r="FH185" s="370"/>
      <c r="FI185" s="370"/>
      <c r="FJ185" s="370"/>
      <c r="FK185" s="370"/>
      <c r="FL185" s="370"/>
      <c r="FM185" s="370"/>
      <c r="FN185" s="370"/>
      <c r="FO185" s="370"/>
      <c r="FP185" s="370"/>
      <c r="FQ185" s="370"/>
      <c r="FR185" s="370"/>
      <c r="FS185" s="370"/>
      <c r="FT185" s="370"/>
      <c r="FU185" s="370"/>
      <c r="FV185" s="370"/>
      <c r="FW185" s="370"/>
      <c r="FX185" s="370"/>
      <c r="FY185" s="370"/>
      <c r="FZ185" s="370"/>
      <c r="GA185" s="370"/>
      <c r="GB185" s="370"/>
      <c r="GC185" s="370"/>
      <c r="GD185" s="370"/>
      <c r="GE185" s="370"/>
      <c r="GF185" s="370"/>
      <c r="GG185" s="370"/>
      <c r="GH185" s="370"/>
      <c r="GI185" s="370"/>
      <c r="GJ185" s="370"/>
      <c r="GK185" s="370"/>
      <c r="GL185" s="370"/>
      <c r="GM185" s="370"/>
      <c r="GN185" s="370"/>
      <c r="GO185" s="370"/>
      <c r="GP185" s="370"/>
      <c r="GQ185" s="370"/>
      <c r="GR185" s="370"/>
      <c r="GS185" s="370"/>
      <c r="GT185" s="370"/>
      <c r="GU185" s="370"/>
      <c r="GV185" s="370"/>
      <c r="GW185" s="370"/>
      <c r="GX185" s="370"/>
      <c r="GY185" s="370"/>
      <c r="GZ185" s="370"/>
      <c r="HA185" s="370"/>
      <c r="HB185" s="370"/>
      <c r="HC185" s="370"/>
      <c r="HD185" s="370"/>
      <c r="HE185" s="370"/>
      <c r="HF185" s="370"/>
      <c r="HG185" s="370"/>
      <c r="HH185" s="370"/>
      <c r="HI185" s="370"/>
      <c r="HJ185" s="370"/>
      <c r="HK185" s="370"/>
      <c r="HL185" s="370"/>
      <c r="HM185" s="370"/>
      <c r="HN185" s="370"/>
      <c r="HO185" s="370"/>
      <c r="HP185" s="370"/>
      <c r="HQ185" s="370"/>
      <c r="HR185" s="370"/>
      <c r="HS185" s="370"/>
      <c r="HT185" s="370"/>
      <c r="HU185" s="370"/>
      <c r="HV185" s="370"/>
      <c r="HW185" s="370"/>
      <c r="HX185" s="370"/>
      <c r="HY185" s="370"/>
      <c r="HZ185" s="370"/>
      <c r="IA185" s="370"/>
      <c r="IB185" s="370"/>
      <c r="IC185" s="370"/>
      <c r="ID185" s="370"/>
      <c r="IE185" s="370"/>
      <c r="IF185" s="370"/>
      <c r="IG185" s="370"/>
      <c r="IH185" s="370"/>
      <c r="II185" s="370"/>
      <c r="IJ185" s="370"/>
      <c r="IK185" s="370"/>
      <c r="IL185" s="370"/>
      <c r="IM185" s="370"/>
      <c r="IN185" s="370"/>
      <c r="IO185" s="370"/>
      <c r="IP185" s="370"/>
      <c r="IQ185" s="370"/>
      <c r="IR185" s="370"/>
      <c r="IS185" s="370"/>
      <c r="IT185" s="370"/>
      <c r="IU185" s="370"/>
      <c r="IV185" s="370"/>
      <c r="IW185" s="370"/>
      <c r="IX185" s="370"/>
      <c r="IY185" s="370"/>
      <c r="IZ185" s="370"/>
      <c r="JA185" s="370"/>
      <c r="JB185" s="370"/>
      <c r="JC185" s="370"/>
      <c r="JD185" s="370"/>
      <c r="JE185" s="370"/>
      <c r="JF185" s="370"/>
      <c r="JG185" s="370"/>
      <c r="JH185" s="370"/>
      <c r="JI185" s="370"/>
      <c r="JJ185" s="370"/>
      <c r="JK185" s="370"/>
      <c r="JL185" s="370"/>
      <c r="JM185" s="370"/>
      <c r="JN185" s="370"/>
      <c r="JO185" s="370"/>
      <c r="JP185" s="370"/>
      <c r="JQ185" s="370"/>
      <c r="JR185" s="370"/>
      <c r="JS185" s="370"/>
      <c r="JT185" s="370"/>
      <c r="JU185" s="370"/>
      <c r="JV185" s="370"/>
      <c r="JW185" s="370"/>
      <c r="JX185" s="370"/>
      <c r="JY185" s="370"/>
      <c r="JZ185" s="370"/>
      <c r="KA185" s="370"/>
      <c r="KB185" s="370"/>
      <c r="KC185" s="370"/>
      <c r="KD185" s="370"/>
      <c r="KE185" s="370"/>
      <c r="KF185" s="370"/>
      <c r="KG185" s="370"/>
      <c r="KH185" s="370"/>
      <c r="KI185" s="370"/>
      <c r="KJ185" s="370"/>
      <c r="KK185" s="370"/>
      <c r="KL185" s="370"/>
      <c r="KM185" s="370"/>
      <c r="KN185" s="370"/>
      <c r="KO185" s="370"/>
      <c r="KP185" s="370"/>
      <c r="KQ185" s="370"/>
      <c r="KR185" s="370"/>
      <c r="KS185" s="370"/>
      <c r="KT185" s="370"/>
      <c r="KU185" s="370"/>
      <c r="KV185" s="370"/>
      <c r="KW185" s="370"/>
      <c r="KX185" s="370"/>
      <c r="KY185" s="370"/>
      <c r="KZ185" s="370"/>
      <c r="LA185" s="370"/>
      <c r="LB185" s="370"/>
      <c r="LC185" s="370"/>
      <c r="LD185" s="370"/>
      <c r="LE185" s="370"/>
      <c r="LF185" s="370"/>
      <c r="LG185" s="370"/>
      <c r="LH185" s="370"/>
      <c r="LI185" s="370"/>
      <c r="LJ185" s="370"/>
      <c r="LK185" s="370"/>
      <c r="LL185" s="370"/>
      <c r="LM185" s="370"/>
      <c r="LN185" s="370"/>
      <c r="LO185" s="370"/>
      <c r="LP185" s="370"/>
      <c r="LQ185" s="370"/>
      <c r="LR185" s="370"/>
      <c r="LS185" s="370"/>
      <c r="LT185" s="370"/>
      <c r="LU185" s="370"/>
      <c r="LV185" s="370"/>
      <c r="LW185" s="370"/>
      <c r="LX185" s="370"/>
      <c r="LY185" s="370"/>
      <c r="LZ185" s="370"/>
      <c r="MA185" s="370"/>
      <c r="MB185" s="370"/>
      <c r="MC185" s="370"/>
      <c r="MD185" s="370"/>
      <c r="ME185" s="370"/>
      <c r="MF185" s="370"/>
      <c r="MG185" s="370"/>
      <c r="MH185" s="370"/>
      <c r="MI185" s="370"/>
      <c r="MJ185" s="370"/>
      <c r="MK185" s="370"/>
      <c r="ML185" s="370"/>
      <c r="MM185" s="370"/>
      <c r="MN185" s="370"/>
      <c r="MO185" s="370"/>
      <c r="MP185" s="370"/>
      <c r="MQ185" s="370"/>
      <c r="MR185" s="370"/>
      <c r="MS185" s="370"/>
      <c r="MT185" s="370"/>
      <c r="MU185" s="370"/>
      <c r="MV185" s="370"/>
      <c r="MW185" s="370"/>
      <c r="MX185" s="370"/>
      <c r="MY185" s="370"/>
      <c r="MZ185" s="370"/>
      <c r="NA185" s="370"/>
      <c r="NB185" s="370"/>
      <c r="NC185" s="370"/>
      <c r="ND185" s="370"/>
      <c r="NE185" s="370"/>
      <c r="NF185" s="370"/>
      <c r="NG185" s="370"/>
      <c r="NH185" s="370"/>
      <c r="NI185" s="370"/>
      <c r="NJ185" s="370"/>
      <c r="NK185" s="370"/>
      <c r="NL185" s="370"/>
      <c r="NM185" s="370"/>
      <c r="NN185" s="370"/>
      <c r="NO185" s="370"/>
      <c r="NP185" s="370"/>
      <c r="NQ185" s="370"/>
      <c r="NR185" s="370"/>
      <c r="NS185" s="370"/>
      <c r="NT185" s="370"/>
      <c r="NU185" s="370"/>
      <c r="NV185" s="370"/>
      <c r="NW185" s="370"/>
      <c r="NX185" s="370"/>
      <c r="NY185" s="370"/>
      <c r="NZ185" s="370"/>
      <c r="OA185" s="370"/>
      <c r="OB185" s="370"/>
      <c r="OC185" s="370"/>
      <c r="OD185" s="370"/>
      <c r="OE185" s="370"/>
      <c r="OF185" s="370"/>
      <c r="OG185" s="370"/>
      <c r="OH185" s="370"/>
      <c r="OI185" s="370"/>
      <c r="OJ185" s="370"/>
      <c r="OK185" s="370"/>
      <c r="OL185" s="370"/>
      <c r="OM185" s="370"/>
      <c r="ON185" s="370"/>
      <c r="OO185" s="370"/>
      <c r="OP185" s="370"/>
      <c r="OQ185" s="370"/>
      <c r="OR185" s="370"/>
      <c r="OS185" s="370"/>
      <c r="OT185" s="370"/>
      <c r="OU185" s="370"/>
      <c r="OV185" s="370"/>
      <c r="OW185" s="370"/>
      <c r="OX185" s="370"/>
      <c r="OY185" s="370"/>
      <c r="OZ185" s="370"/>
      <c r="PA185" s="370"/>
      <c r="PB185" s="370"/>
      <c r="PC185" s="370"/>
      <c r="PD185" s="370"/>
      <c r="PE185" s="370"/>
      <c r="PF185" s="370"/>
      <c r="PG185" s="370"/>
      <c r="PH185" s="370"/>
      <c r="PI185" s="370"/>
      <c r="PJ185" s="370"/>
      <c r="PK185" s="370"/>
      <c r="PL185" s="370"/>
      <c r="PM185" s="370"/>
      <c r="PN185" s="370"/>
      <c r="PO185" s="370"/>
      <c r="PP185" s="370"/>
      <c r="PQ185" s="370"/>
      <c r="PR185" s="370"/>
      <c r="PS185" s="370"/>
      <c r="PT185" s="370"/>
      <c r="PU185" s="370"/>
      <c r="PV185" s="370"/>
      <c r="PW185" s="370"/>
      <c r="PX185" s="370"/>
      <c r="PY185" s="370"/>
      <c r="PZ185" s="370"/>
      <c r="QA185" s="370"/>
      <c r="QB185" s="370"/>
      <c r="QC185" s="370"/>
      <c r="QD185" s="370"/>
      <c r="QE185" s="370"/>
      <c r="QF185" s="370"/>
      <c r="QG185" s="370"/>
      <c r="QH185" s="370"/>
      <c r="QI185" s="370"/>
      <c r="QJ185" s="370"/>
      <c r="QK185" s="370"/>
      <c r="QL185" s="370"/>
      <c r="QM185" s="370"/>
      <c r="QN185" s="370"/>
      <c r="QO185" s="370"/>
      <c r="QP185" s="370"/>
      <c r="QQ185" s="370"/>
      <c r="QR185" s="370"/>
      <c r="QS185" s="370"/>
      <c r="QT185" s="370"/>
      <c r="QU185" s="370"/>
      <c r="QV185" s="370"/>
      <c r="QW185" s="370"/>
      <c r="QX185" s="370"/>
      <c r="QY185" s="370"/>
      <c r="QZ185" s="370"/>
      <c r="RA185" s="370"/>
      <c r="RB185" s="370"/>
      <c r="RC185" s="370"/>
      <c r="RD185" s="370"/>
      <c r="RE185" s="370"/>
      <c r="RF185" s="370"/>
      <c r="RG185" s="370"/>
      <c r="RH185" s="370"/>
      <c r="RI185" s="370"/>
      <c r="RJ185" s="370"/>
      <c r="RK185" s="370"/>
      <c r="RL185" s="370"/>
      <c r="RM185" s="370"/>
      <c r="RN185" s="370"/>
      <c r="RO185" s="370"/>
      <c r="RP185" s="370"/>
      <c r="RQ185" s="370"/>
      <c r="RR185" s="370"/>
      <c r="RS185" s="370"/>
      <c r="RT185" s="370"/>
      <c r="RU185" s="370"/>
      <c r="RV185" s="370"/>
      <c r="RW185" s="370"/>
      <c r="RX185" s="370"/>
      <c r="RY185" s="370"/>
      <c r="RZ185" s="370"/>
      <c r="SA185" s="370"/>
      <c r="SB185" s="370"/>
      <c r="SC185" s="370"/>
      <c r="SD185" s="370"/>
      <c r="SE185" s="370"/>
      <c r="SF185" s="370"/>
      <c r="SG185" s="370"/>
      <c r="SH185" s="370"/>
      <c r="SI185" s="370"/>
      <c r="SJ185" s="370"/>
      <c r="SK185" s="370"/>
      <c r="SL185" s="370"/>
      <c r="SM185" s="370"/>
      <c r="SN185" s="370"/>
      <c r="SO185" s="370"/>
      <c r="SP185" s="370"/>
      <c r="SQ185" s="370"/>
      <c r="SR185" s="370"/>
      <c r="SS185" s="370"/>
      <c r="ST185" s="370"/>
      <c r="SU185" s="370"/>
      <c r="SV185" s="370"/>
      <c r="SW185" s="370"/>
      <c r="SX185" s="370"/>
      <c r="SY185" s="370"/>
      <c r="SZ185" s="370"/>
      <c r="TA185" s="370"/>
      <c r="TB185" s="370"/>
      <c r="TC185" s="370"/>
      <c r="TD185" s="370"/>
      <c r="TE185" s="370"/>
      <c r="TF185" s="370"/>
      <c r="TG185" s="370"/>
      <c r="TH185" s="370"/>
      <c r="TI185" s="370"/>
      <c r="TJ185" s="370"/>
      <c r="TK185" s="370"/>
      <c r="TL185" s="370"/>
      <c r="TM185" s="370"/>
      <c r="TN185" s="370"/>
      <c r="TO185" s="370"/>
      <c r="TP185" s="370"/>
      <c r="TQ185" s="370"/>
      <c r="TR185" s="370"/>
      <c r="TS185" s="370"/>
      <c r="TT185" s="370"/>
      <c r="TU185" s="370"/>
      <c r="TV185" s="370"/>
      <c r="TW185" s="370"/>
      <c r="TX185" s="370"/>
      <c r="TY185" s="370"/>
      <c r="TZ185" s="370"/>
      <c r="UA185" s="370"/>
      <c r="UB185" s="370"/>
      <c r="UC185" s="370"/>
      <c r="UD185" s="370"/>
      <c r="UE185" s="370"/>
      <c r="UF185" s="370"/>
      <c r="UG185" s="370"/>
      <c r="UH185" s="370"/>
      <c r="UI185" s="370"/>
      <c r="UJ185" s="370"/>
      <c r="UK185" s="370"/>
      <c r="UL185" s="370"/>
      <c r="UM185" s="370"/>
      <c r="UN185" s="370"/>
      <c r="UO185" s="370"/>
      <c r="UP185" s="370"/>
      <c r="UQ185" s="370"/>
      <c r="UR185" s="370"/>
      <c r="US185" s="370"/>
      <c r="UT185" s="370"/>
      <c r="UU185" s="370"/>
      <c r="UV185" s="370"/>
      <c r="UW185" s="370"/>
      <c r="UX185" s="370"/>
      <c r="UY185" s="370"/>
      <c r="UZ185" s="370"/>
      <c r="VA185" s="370"/>
      <c r="VB185" s="370"/>
      <c r="VC185" s="370"/>
      <c r="VD185" s="370"/>
      <c r="VE185" s="370"/>
      <c r="VF185" s="370"/>
      <c r="VG185" s="370"/>
      <c r="VH185" s="370"/>
      <c r="VI185" s="370"/>
      <c r="VJ185" s="370"/>
      <c r="VK185" s="370"/>
      <c r="VL185" s="370"/>
      <c r="VM185" s="370"/>
      <c r="VN185" s="370"/>
      <c r="VO185" s="370"/>
      <c r="VP185" s="370"/>
      <c r="VQ185" s="370"/>
      <c r="VR185" s="370"/>
      <c r="VS185" s="370"/>
      <c r="VT185" s="370"/>
      <c r="VU185" s="370"/>
      <c r="VV185" s="370"/>
      <c r="VW185" s="370"/>
      <c r="VX185" s="370"/>
      <c r="VY185" s="370"/>
      <c r="VZ185" s="370"/>
      <c r="WA185" s="370"/>
      <c r="WB185" s="370"/>
      <c r="WC185" s="370"/>
      <c r="WD185" s="370"/>
      <c r="WE185" s="370"/>
      <c r="WF185" s="370"/>
      <c r="WG185" s="370"/>
      <c r="WH185" s="370"/>
      <c r="WI185" s="370"/>
      <c r="WJ185" s="370"/>
      <c r="WK185" s="370"/>
      <c r="WL185" s="370"/>
      <c r="WM185" s="370"/>
      <c r="WN185" s="370"/>
      <c r="WO185" s="370"/>
      <c r="WP185" s="370"/>
      <c r="WQ185" s="370"/>
      <c r="WR185" s="370"/>
      <c r="WS185" s="370"/>
      <c r="WT185" s="370"/>
      <c r="WU185" s="370"/>
      <c r="WV185" s="370"/>
      <c r="WW185" s="370"/>
      <c r="WX185" s="370"/>
      <c r="WY185" s="370"/>
      <c r="WZ185" s="370"/>
      <c r="XA185" s="370"/>
      <c r="XB185" s="370"/>
      <c r="XC185" s="370"/>
      <c r="XD185" s="370"/>
      <c r="XE185" s="370"/>
      <c r="XF185" s="370"/>
      <c r="XG185" s="370"/>
      <c r="XH185" s="370"/>
      <c r="XI185" s="370"/>
      <c r="XJ185" s="370"/>
      <c r="XK185" s="370"/>
      <c r="XL185" s="370"/>
      <c r="XM185" s="370"/>
      <c r="XN185" s="370"/>
      <c r="XO185" s="370"/>
      <c r="XP185" s="370"/>
      <c r="XQ185" s="370"/>
      <c r="XR185" s="370"/>
      <c r="XS185" s="370"/>
      <c r="XT185" s="370"/>
      <c r="XU185" s="370"/>
      <c r="XV185" s="370"/>
      <c r="XW185" s="370"/>
      <c r="XX185" s="370"/>
      <c r="XY185" s="370"/>
      <c r="XZ185" s="370"/>
      <c r="YA185" s="370"/>
      <c r="YB185" s="370"/>
      <c r="YC185" s="370"/>
      <c r="YD185" s="370"/>
      <c r="YE185" s="370"/>
      <c r="YF185" s="370"/>
      <c r="YG185" s="370"/>
      <c r="YH185" s="370"/>
      <c r="YI185" s="370"/>
      <c r="YJ185" s="370"/>
      <c r="YK185" s="370"/>
      <c r="YL185" s="370"/>
      <c r="YM185" s="370"/>
      <c r="YN185" s="370"/>
      <c r="YO185" s="370"/>
      <c r="YP185" s="370"/>
      <c r="YQ185" s="370"/>
      <c r="YR185" s="370"/>
      <c r="YS185" s="370"/>
      <c r="YT185" s="370"/>
      <c r="YU185" s="370"/>
      <c r="YV185" s="370"/>
      <c r="YW185" s="370"/>
      <c r="YX185" s="370"/>
      <c r="YY185" s="370"/>
      <c r="YZ185" s="370"/>
      <c r="ZA185" s="370"/>
      <c r="ZB185" s="370"/>
      <c r="ZC185" s="370"/>
      <c r="ZD185" s="370"/>
      <c r="ZE185" s="370"/>
      <c r="ZF185" s="370"/>
      <c r="ZG185" s="370"/>
      <c r="ZH185" s="370"/>
      <c r="ZI185" s="370"/>
      <c r="ZJ185" s="370"/>
      <c r="ZK185" s="370"/>
      <c r="ZL185" s="370"/>
      <c r="ZM185" s="370"/>
      <c r="ZN185" s="370"/>
      <c r="ZO185" s="370"/>
      <c r="ZP185" s="370"/>
      <c r="ZQ185" s="370"/>
      <c r="ZR185" s="370"/>
      <c r="ZS185" s="370"/>
      <c r="ZT185" s="370"/>
      <c r="ZU185" s="370"/>
      <c r="ZV185" s="370"/>
      <c r="ZW185" s="370"/>
      <c r="ZX185" s="370"/>
      <c r="ZY185" s="370"/>
      <c r="ZZ185" s="370"/>
      <c r="AAA185" s="370"/>
      <c r="AAB185" s="370"/>
      <c r="AAC185" s="370"/>
      <c r="AAD185" s="370"/>
      <c r="AAE185" s="370"/>
      <c r="AAF185" s="370"/>
      <c r="AAG185" s="370"/>
      <c r="AAH185" s="370"/>
      <c r="AAI185" s="370"/>
      <c r="AAJ185" s="370"/>
      <c r="AAK185" s="370"/>
      <c r="AAL185" s="370"/>
      <c r="AAM185" s="370"/>
      <c r="AAN185" s="370"/>
      <c r="AAO185" s="370"/>
      <c r="AAP185" s="370"/>
      <c r="AAQ185" s="370"/>
      <c r="AAR185" s="370"/>
      <c r="AAS185" s="370"/>
      <c r="AAT185" s="370"/>
      <c r="AAU185" s="370"/>
      <c r="AAV185" s="370"/>
      <c r="AAW185" s="370"/>
      <c r="AAX185" s="370"/>
      <c r="AAY185" s="370"/>
      <c r="AAZ185" s="370"/>
      <c r="ABA185" s="370"/>
      <c r="ABB185" s="370"/>
      <c r="ABC185" s="370"/>
      <c r="ABD185" s="370"/>
      <c r="ABE185" s="370"/>
      <c r="ABF185" s="370"/>
      <c r="ABG185" s="370"/>
      <c r="ABH185" s="370"/>
      <c r="ABI185" s="370"/>
      <c r="ABJ185" s="370"/>
      <c r="ABK185" s="370"/>
      <c r="ABL185" s="370"/>
      <c r="ABM185" s="370"/>
      <c r="ABN185" s="370"/>
      <c r="ABO185" s="370"/>
      <c r="ABP185" s="370"/>
      <c r="ABQ185" s="370"/>
      <c r="ABR185" s="370"/>
      <c r="ABS185" s="370"/>
      <c r="ABT185" s="370"/>
      <c r="ABU185" s="370"/>
      <c r="ABV185" s="370"/>
      <c r="ABW185" s="370"/>
      <c r="ABX185" s="370"/>
      <c r="ABY185" s="370"/>
      <c r="ABZ185" s="370"/>
      <c r="ACA185" s="370"/>
      <c r="ACB185" s="370"/>
      <c r="ACC185" s="370"/>
      <c r="ACD185" s="370"/>
      <c r="ACE185" s="370"/>
      <c r="ACF185" s="370"/>
      <c r="ACG185" s="370"/>
      <c r="ACH185" s="370"/>
      <c r="ACI185" s="370"/>
      <c r="ACJ185" s="370"/>
      <c r="ACK185" s="370"/>
      <c r="ACL185" s="370"/>
      <c r="ACM185" s="370"/>
      <c r="ACN185" s="370"/>
      <c r="ACO185" s="370"/>
      <c r="ACP185" s="370"/>
      <c r="ACQ185" s="370"/>
      <c r="ACR185" s="370"/>
      <c r="ACS185" s="370"/>
      <c r="ACT185" s="370"/>
      <c r="ACU185" s="370"/>
      <c r="ACV185" s="370"/>
      <c r="ACW185" s="370"/>
      <c r="ACX185" s="370"/>
      <c r="ACY185" s="370"/>
      <c r="ACZ185" s="370"/>
      <c r="ADA185" s="370"/>
      <c r="ADB185" s="370"/>
      <c r="ADC185" s="370"/>
      <c r="ADD185" s="370"/>
      <c r="ADE185" s="370"/>
      <c r="ADF185" s="370"/>
      <c r="ADG185" s="370"/>
      <c r="ADH185" s="370"/>
      <c r="ADI185" s="370"/>
      <c r="ADJ185" s="370"/>
      <c r="ADK185" s="370"/>
      <c r="ADL185" s="370"/>
      <c r="ADM185" s="370"/>
      <c r="ADN185" s="370"/>
      <c r="ADO185" s="370"/>
      <c r="ADP185" s="370"/>
      <c r="ADQ185" s="370"/>
      <c r="ADR185" s="370"/>
      <c r="ADS185" s="370"/>
      <c r="ADT185" s="370"/>
      <c r="ADU185" s="370"/>
      <c r="ADV185" s="370"/>
      <c r="ADW185" s="370"/>
      <c r="ADX185" s="370"/>
      <c r="ADY185" s="370"/>
      <c r="ADZ185" s="370"/>
      <c r="AEA185" s="370"/>
      <c r="AEB185" s="370"/>
      <c r="AEC185" s="370"/>
      <c r="AED185" s="370"/>
      <c r="AEE185" s="370"/>
      <c r="AEF185" s="370"/>
      <c r="AEG185" s="370"/>
      <c r="AEH185" s="370"/>
      <c r="AEI185" s="370"/>
      <c r="AEJ185" s="370"/>
      <c r="AEK185" s="370"/>
      <c r="AEL185" s="370"/>
      <c r="AEM185" s="370"/>
      <c r="AEN185" s="370"/>
      <c r="AEO185" s="370"/>
      <c r="AEP185" s="370"/>
      <c r="AEQ185" s="370"/>
      <c r="AER185" s="370"/>
      <c r="AES185" s="370"/>
      <c r="AET185" s="370"/>
      <c r="AEU185" s="370"/>
      <c r="AEV185" s="370"/>
      <c r="AEW185" s="370"/>
      <c r="AEX185" s="370"/>
      <c r="AEY185" s="370"/>
      <c r="AEZ185" s="370"/>
      <c r="AFA185" s="370"/>
      <c r="AFB185" s="370"/>
      <c r="AFC185" s="370"/>
      <c r="AFD185" s="370"/>
      <c r="AFE185" s="370"/>
      <c r="AFF185" s="370"/>
      <c r="AFG185" s="370"/>
      <c r="AFH185" s="370"/>
      <c r="AFI185" s="370"/>
      <c r="AFJ185" s="370"/>
      <c r="AFK185" s="370"/>
      <c r="AFL185" s="370"/>
      <c r="AFM185" s="370"/>
      <c r="AFN185" s="370"/>
      <c r="AFO185" s="370"/>
      <c r="AFP185" s="370"/>
      <c r="AFQ185" s="370"/>
      <c r="AFR185" s="370"/>
      <c r="AFS185" s="370"/>
      <c r="AFT185" s="370"/>
      <c r="AFU185" s="370"/>
      <c r="AFV185" s="370"/>
      <c r="AFW185" s="370"/>
      <c r="AFX185" s="370"/>
      <c r="AFY185" s="370"/>
      <c r="AFZ185" s="370"/>
      <c r="AGA185" s="370"/>
      <c r="AGB185" s="370"/>
      <c r="AGC185" s="370"/>
      <c r="AGD185" s="370"/>
      <c r="AGE185" s="370"/>
      <c r="AGF185" s="370"/>
      <c r="AGG185" s="370"/>
      <c r="AGH185" s="370"/>
      <c r="AGI185" s="370"/>
      <c r="AGJ185" s="370"/>
      <c r="AGK185" s="370"/>
      <c r="AGL185" s="370"/>
      <c r="AGM185" s="370"/>
      <c r="AGN185" s="370"/>
      <c r="AGO185" s="370"/>
      <c r="AGP185" s="370"/>
      <c r="AGQ185" s="370"/>
      <c r="AGR185" s="370"/>
      <c r="AGS185" s="370"/>
      <c r="AGT185" s="370"/>
      <c r="AGU185" s="370"/>
      <c r="AGV185" s="370"/>
      <c r="AGW185" s="370"/>
      <c r="AGX185" s="370"/>
      <c r="AGY185" s="370"/>
      <c r="AGZ185" s="370"/>
      <c r="AHA185" s="370"/>
      <c r="AHB185" s="370"/>
      <c r="AHC185" s="370"/>
      <c r="AHD185" s="370"/>
      <c r="AHE185" s="370"/>
      <c r="AHF185" s="370"/>
      <c r="AHG185" s="370"/>
      <c r="AHH185" s="370"/>
      <c r="AHI185" s="370"/>
      <c r="AHJ185" s="370"/>
      <c r="AHK185" s="370"/>
      <c r="AHL185" s="370"/>
      <c r="AHM185" s="370"/>
      <c r="AHN185" s="370"/>
      <c r="AHO185" s="370"/>
      <c r="AHP185" s="370"/>
      <c r="AHQ185" s="370"/>
      <c r="AHR185" s="370"/>
      <c r="AHS185" s="370"/>
      <c r="AHT185" s="370"/>
      <c r="AHU185" s="370"/>
      <c r="AHV185" s="370"/>
      <c r="AHW185" s="370"/>
      <c r="AHX185" s="370"/>
      <c r="AHY185" s="370"/>
      <c r="AHZ185" s="370"/>
      <c r="AIA185" s="370"/>
      <c r="AIB185" s="370"/>
      <c r="AIC185" s="370"/>
      <c r="AID185" s="370"/>
      <c r="AIE185" s="370"/>
      <c r="AIF185" s="370"/>
      <c r="AIG185" s="370"/>
      <c r="AIH185" s="370"/>
      <c r="AII185" s="370"/>
      <c r="AIJ185" s="370"/>
      <c r="AIK185" s="370"/>
      <c r="AIL185" s="370"/>
      <c r="AIM185" s="370"/>
      <c r="AIN185" s="370"/>
      <c r="AIO185" s="370"/>
      <c r="AIP185" s="370"/>
      <c r="AIQ185" s="370"/>
      <c r="AIR185" s="370"/>
      <c r="AIS185" s="370"/>
      <c r="AIT185" s="370"/>
      <c r="AIU185" s="370"/>
      <c r="AIV185" s="370"/>
      <c r="AIW185" s="370"/>
      <c r="AIX185" s="370"/>
      <c r="AIY185" s="370"/>
      <c r="AIZ185" s="370"/>
      <c r="AJA185" s="370"/>
      <c r="AJB185" s="370"/>
      <c r="AJC185" s="370"/>
      <c r="AJD185" s="370"/>
      <c r="AJE185" s="370"/>
      <c r="AJF185" s="370"/>
      <c r="AJG185" s="370"/>
      <c r="AJH185" s="370"/>
      <c r="AJI185" s="370"/>
      <c r="AJJ185" s="370"/>
      <c r="AJK185" s="370"/>
      <c r="AJL185" s="370"/>
      <c r="AJM185" s="370"/>
      <c r="AJN185" s="370"/>
      <c r="AJO185" s="370"/>
      <c r="AJP185" s="370"/>
      <c r="AJQ185" s="370"/>
      <c r="AJR185" s="370"/>
      <c r="AJS185" s="370"/>
      <c r="AJT185" s="370"/>
      <c r="AJU185" s="370"/>
      <c r="AJV185" s="370"/>
      <c r="AJW185" s="370"/>
      <c r="AJX185" s="370"/>
      <c r="AJY185" s="370"/>
      <c r="AJZ185" s="370"/>
      <c r="AKA185" s="370"/>
      <c r="AKB185" s="370"/>
      <c r="AKC185" s="370"/>
      <c r="AKD185" s="370"/>
      <c r="AKE185" s="370"/>
      <c r="AKF185" s="370"/>
      <c r="AKG185" s="370"/>
      <c r="AKH185" s="370"/>
      <c r="AKI185" s="370"/>
      <c r="AKJ185" s="370"/>
      <c r="AKK185" s="370"/>
      <c r="AKL185" s="370"/>
      <c r="AKM185" s="370"/>
      <c r="AKN185" s="370"/>
      <c r="AKO185" s="370"/>
      <c r="AKP185" s="370"/>
      <c r="AKQ185" s="370"/>
      <c r="AKR185" s="370"/>
      <c r="AKS185" s="370"/>
      <c r="AKT185" s="370"/>
      <c r="AKU185" s="370"/>
      <c r="AKV185" s="370"/>
      <c r="AKW185" s="370"/>
      <c r="AKX185" s="370"/>
      <c r="AKY185" s="370"/>
      <c r="AKZ185" s="370"/>
      <c r="ALA185" s="370"/>
      <c r="ALB185" s="370"/>
      <c r="ALC185" s="370"/>
      <c r="ALD185" s="370"/>
    </row>
    <row r="186" spans="1:992" s="253" customFormat="1" ht="14.25" customHeight="1">
      <c r="A186" s="2421"/>
      <c r="B186" s="2828"/>
      <c r="C186" s="2421"/>
      <c r="D186" s="707" t="s">
        <v>303</v>
      </c>
      <c r="E186" s="374">
        <v>944600</v>
      </c>
      <c r="F186" s="1794">
        <v>944600</v>
      </c>
      <c r="G186" s="2385"/>
      <c r="H186" s="2821"/>
      <c r="I186" s="2391"/>
      <c r="J186" s="2391"/>
      <c r="K186" s="2391"/>
      <c r="L186" s="2792"/>
      <c r="M186" s="580"/>
      <c r="N186" s="370"/>
      <c r="O186" s="370"/>
      <c r="P186" s="370"/>
      <c r="Q186" s="370"/>
      <c r="R186" s="370"/>
      <c r="S186" s="370"/>
      <c r="T186" s="370"/>
      <c r="U186" s="370"/>
      <c r="V186" s="370"/>
      <c r="W186" s="370"/>
      <c r="X186" s="370"/>
      <c r="Y186" s="370"/>
      <c r="Z186" s="370"/>
      <c r="AA186" s="370"/>
      <c r="AB186" s="370"/>
      <c r="AC186" s="370"/>
      <c r="AD186" s="370"/>
      <c r="AE186" s="370"/>
      <c r="AF186" s="370"/>
      <c r="AG186" s="370"/>
      <c r="AH186" s="370"/>
      <c r="AI186" s="370"/>
      <c r="AJ186" s="370"/>
      <c r="AK186" s="370"/>
      <c r="AL186" s="370"/>
      <c r="AM186" s="370"/>
      <c r="AN186" s="370"/>
      <c r="AO186" s="370"/>
      <c r="AP186" s="370"/>
      <c r="AQ186" s="370"/>
      <c r="AR186" s="370"/>
      <c r="AS186" s="370"/>
      <c r="AT186" s="370"/>
      <c r="AU186" s="370"/>
      <c r="AV186" s="370"/>
      <c r="AW186" s="370"/>
      <c r="AX186" s="370"/>
      <c r="AY186" s="370"/>
      <c r="AZ186" s="370"/>
      <c r="BA186" s="370"/>
      <c r="BB186" s="370"/>
      <c r="BC186" s="370"/>
      <c r="BD186" s="370"/>
      <c r="BE186" s="370"/>
      <c r="BF186" s="370"/>
      <c r="BG186" s="370"/>
      <c r="BH186" s="370"/>
      <c r="BI186" s="370"/>
      <c r="BJ186" s="370"/>
      <c r="BK186" s="370"/>
      <c r="BL186" s="370"/>
      <c r="BM186" s="370"/>
      <c r="BN186" s="370"/>
      <c r="BO186" s="370"/>
      <c r="BP186" s="370"/>
      <c r="BQ186" s="370"/>
      <c r="BR186" s="370"/>
      <c r="BS186" s="370"/>
      <c r="BT186" s="370"/>
      <c r="BU186" s="370"/>
      <c r="BV186" s="370"/>
      <c r="BW186" s="370"/>
      <c r="BX186" s="370"/>
      <c r="BY186" s="370"/>
      <c r="BZ186" s="370"/>
      <c r="CA186" s="370"/>
      <c r="CB186" s="370"/>
      <c r="CC186" s="370"/>
      <c r="CD186" s="370"/>
      <c r="CE186" s="370"/>
      <c r="CF186" s="370"/>
      <c r="CG186" s="370"/>
      <c r="CH186" s="370"/>
      <c r="CI186" s="370"/>
      <c r="CJ186" s="370"/>
      <c r="CK186" s="370"/>
      <c r="CL186" s="370"/>
      <c r="CM186" s="370"/>
      <c r="CN186" s="370"/>
      <c r="CO186" s="370"/>
      <c r="CP186" s="370"/>
      <c r="CQ186" s="370"/>
      <c r="CR186" s="370"/>
      <c r="CS186" s="370"/>
      <c r="CT186" s="370"/>
      <c r="CU186" s="370"/>
      <c r="CV186" s="370"/>
      <c r="CW186" s="370"/>
      <c r="CX186" s="370"/>
      <c r="CY186" s="370"/>
      <c r="CZ186" s="370"/>
      <c r="DA186" s="370"/>
      <c r="DB186" s="370"/>
      <c r="DC186" s="370"/>
      <c r="DD186" s="370"/>
      <c r="DE186" s="370"/>
      <c r="DF186" s="370"/>
      <c r="DG186" s="370"/>
      <c r="DH186" s="370"/>
      <c r="DI186" s="370"/>
      <c r="DJ186" s="370"/>
      <c r="DK186" s="370"/>
      <c r="DL186" s="370"/>
      <c r="DM186" s="370"/>
      <c r="DN186" s="370"/>
      <c r="DO186" s="370"/>
      <c r="DP186" s="370"/>
      <c r="DQ186" s="370"/>
      <c r="DR186" s="370"/>
      <c r="DS186" s="370"/>
      <c r="DT186" s="370"/>
      <c r="DU186" s="370"/>
      <c r="DV186" s="370"/>
      <c r="DW186" s="370"/>
      <c r="DX186" s="370"/>
      <c r="DY186" s="370"/>
      <c r="DZ186" s="370"/>
      <c r="EA186" s="370"/>
      <c r="EB186" s="370"/>
      <c r="EC186" s="370"/>
      <c r="ED186" s="370"/>
      <c r="EE186" s="370"/>
      <c r="EF186" s="370"/>
      <c r="EG186" s="370"/>
      <c r="EH186" s="370"/>
      <c r="EI186" s="370"/>
      <c r="EJ186" s="370"/>
      <c r="EK186" s="370"/>
      <c r="EL186" s="370"/>
      <c r="EM186" s="370"/>
      <c r="EN186" s="370"/>
      <c r="EO186" s="370"/>
      <c r="EP186" s="370"/>
      <c r="EQ186" s="370"/>
      <c r="ER186" s="370"/>
      <c r="ES186" s="370"/>
      <c r="ET186" s="370"/>
      <c r="EU186" s="370"/>
      <c r="EV186" s="370"/>
      <c r="EW186" s="370"/>
      <c r="EX186" s="370"/>
      <c r="EY186" s="370"/>
      <c r="EZ186" s="370"/>
      <c r="FA186" s="370"/>
      <c r="FB186" s="370"/>
      <c r="FC186" s="370"/>
      <c r="FD186" s="370"/>
      <c r="FE186" s="370"/>
      <c r="FF186" s="370"/>
      <c r="FG186" s="370"/>
      <c r="FH186" s="370"/>
      <c r="FI186" s="370"/>
      <c r="FJ186" s="370"/>
      <c r="FK186" s="370"/>
      <c r="FL186" s="370"/>
      <c r="FM186" s="370"/>
      <c r="FN186" s="370"/>
      <c r="FO186" s="370"/>
      <c r="FP186" s="370"/>
      <c r="FQ186" s="370"/>
      <c r="FR186" s="370"/>
      <c r="FS186" s="370"/>
      <c r="FT186" s="370"/>
      <c r="FU186" s="370"/>
      <c r="FV186" s="370"/>
      <c r="FW186" s="370"/>
      <c r="FX186" s="370"/>
      <c r="FY186" s="370"/>
      <c r="FZ186" s="370"/>
      <c r="GA186" s="370"/>
      <c r="GB186" s="370"/>
      <c r="GC186" s="370"/>
      <c r="GD186" s="370"/>
      <c r="GE186" s="370"/>
      <c r="GF186" s="370"/>
      <c r="GG186" s="370"/>
      <c r="GH186" s="370"/>
      <c r="GI186" s="370"/>
      <c r="GJ186" s="370"/>
      <c r="GK186" s="370"/>
      <c r="GL186" s="370"/>
      <c r="GM186" s="370"/>
      <c r="GN186" s="370"/>
      <c r="GO186" s="370"/>
      <c r="GP186" s="370"/>
      <c r="GQ186" s="370"/>
      <c r="GR186" s="370"/>
      <c r="GS186" s="370"/>
      <c r="GT186" s="370"/>
      <c r="GU186" s="370"/>
      <c r="GV186" s="370"/>
      <c r="GW186" s="370"/>
      <c r="GX186" s="370"/>
      <c r="GY186" s="370"/>
      <c r="GZ186" s="370"/>
      <c r="HA186" s="370"/>
      <c r="HB186" s="370"/>
      <c r="HC186" s="370"/>
      <c r="HD186" s="370"/>
      <c r="HE186" s="370"/>
      <c r="HF186" s="370"/>
      <c r="HG186" s="370"/>
      <c r="HH186" s="370"/>
      <c r="HI186" s="370"/>
      <c r="HJ186" s="370"/>
      <c r="HK186" s="370"/>
      <c r="HL186" s="370"/>
      <c r="HM186" s="370"/>
      <c r="HN186" s="370"/>
      <c r="HO186" s="370"/>
      <c r="HP186" s="370"/>
      <c r="HQ186" s="370"/>
      <c r="HR186" s="370"/>
      <c r="HS186" s="370"/>
      <c r="HT186" s="370"/>
      <c r="HU186" s="370"/>
      <c r="HV186" s="370"/>
      <c r="HW186" s="370"/>
      <c r="HX186" s="370"/>
      <c r="HY186" s="370"/>
      <c r="HZ186" s="370"/>
      <c r="IA186" s="370"/>
      <c r="IB186" s="370"/>
      <c r="IC186" s="370"/>
      <c r="ID186" s="370"/>
      <c r="IE186" s="370"/>
      <c r="IF186" s="370"/>
      <c r="IG186" s="370"/>
      <c r="IH186" s="370"/>
      <c r="II186" s="370"/>
      <c r="IJ186" s="370"/>
      <c r="IK186" s="370"/>
      <c r="IL186" s="370"/>
      <c r="IM186" s="370"/>
      <c r="IN186" s="370"/>
      <c r="IO186" s="370"/>
      <c r="IP186" s="370"/>
      <c r="IQ186" s="370"/>
      <c r="IR186" s="370"/>
      <c r="IS186" s="370"/>
      <c r="IT186" s="370"/>
      <c r="IU186" s="370"/>
      <c r="IV186" s="370"/>
      <c r="IW186" s="370"/>
      <c r="IX186" s="370"/>
      <c r="IY186" s="370"/>
      <c r="IZ186" s="370"/>
      <c r="JA186" s="370"/>
      <c r="JB186" s="370"/>
      <c r="JC186" s="370"/>
      <c r="JD186" s="370"/>
      <c r="JE186" s="370"/>
      <c r="JF186" s="370"/>
      <c r="JG186" s="370"/>
      <c r="JH186" s="370"/>
      <c r="JI186" s="370"/>
      <c r="JJ186" s="370"/>
      <c r="JK186" s="370"/>
      <c r="JL186" s="370"/>
      <c r="JM186" s="370"/>
      <c r="JN186" s="370"/>
      <c r="JO186" s="370"/>
      <c r="JP186" s="370"/>
      <c r="JQ186" s="370"/>
      <c r="JR186" s="370"/>
      <c r="JS186" s="370"/>
      <c r="JT186" s="370"/>
      <c r="JU186" s="370"/>
      <c r="JV186" s="370"/>
      <c r="JW186" s="370"/>
      <c r="JX186" s="370"/>
      <c r="JY186" s="370"/>
      <c r="JZ186" s="370"/>
      <c r="KA186" s="370"/>
      <c r="KB186" s="370"/>
      <c r="KC186" s="370"/>
      <c r="KD186" s="370"/>
      <c r="KE186" s="370"/>
      <c r="KF186" s="370"/>
      <c r="KG186" s="370"/>
      <c r="KH186" s="370"/>
      <c r="KI186" s="370"/>
      <c r="KJ186" s="370"/>
      <c r="KK186" s="370"/>
      <c r="KL186" s="370"/>
      <c r="KM186" s="370"/>
      <c r="KN186" s="370"/>
      <c r="KO186" s="370"/>
      <c r="KP186" s="370"/>
      <c r="KQ186" s="370"/>
      <c r="KR186" s="370"/>
      <c r="KS186" s="370"/>
      <c r="KT186" s="370"/>
      <c r="KU186" s="370"/>
      <c r="KV186" s="370"/>
      <c r="KW186" s="370"/>
      <c r="KX186" s="370"/>
      <c r="KY186" s="370"/>
      <c r="KZ186" s="370"/>
      <c r="LA186" s="370"/>
      <c r="LB186" s="370"/>
      <c r="LC186" s="370"/>
      <c r="LD186" s="370"/>
      <c r="LE186" s="370"/>
      <c r="LF186" s="370"/>
      <c r="LG186" s="370"/>
      <c r="LH186" s="370"/>
      <c r="LI186" s="370"/>
      <c r="LJ186" s="370"/>
      <c r="LK186" s="370"/>
      <c r="LL186" s="370"/>
      <c r="LM186" s="370"/>
      <c r="LN186" s="370"/>
      <c r="LO186" s="370"/>
      <c r="LP186" s="370"/>
      <c r="LQ186" s="370"/>
      <c r="LR186" s="370"/>
      <c r="LS186" s="370"/>
      <c r="LT186" s="370"/>
      <c r="LU186" s="370"/>
      <c r="LV186" s="370"/>
      <c r="LW186" s="370"/>
      <c r="LX186" s="370"/>
      <c r="LY186" s="370"/>
      <c r="LZ186" s="370"/>
      <c r="MA186" s="370"/>
      <c r="MB186" s="370"/>
      <c r="MC186" s="370"/>
      <c r="MD186" s="370"/>
      <c r="ME186" s="370"/>
      <c r="MF186" s="370"/>
      <c r="MG186" s="370"/>
      <c r="MH186" s="370"/>
      <c r="MI186" s="370"/>
      <c r="MJ186" s="370"/>
      <c r="MK186" s="370"/>
      <c r="ML186" s="370"/>
      <c r="MM186" s="370"/>
      <c r="MN186" s="370"/>
      <c r="MO186" s="370"/>
      <c r="MP186" s="370"/>
      <c r="MQ186" s="370"/>
      <c r="MR186" s="370"/>
      <c r="MS186" s="370"/>
      <c r="MT186" s="370"/>
      <c r="MU186" s="370"/>
      <c r="MV186" s="370"/>
      <c r="MW186" s="370"/>
      <c r="MX186" s="370"/>
      <c r="MY186" s="370"/>
      <c r="MZ186" s="370"/>
      <c r="NA186" s="370"/>
      <c r="NB186" s="370"/>
      <c r="NC186" s="370"/>
      <c r="ND186" s="370"/>
      <c r="NE186" s="370"/>
      <c r="NF186" s="370"/>
      <c r="NG186" s="370"/>
      <c r="NH186" s="370"/>
      <c r="NI186" s="370"/>
      <c r="NJ186" s="370"/>
      <c r="NK186" s="370"/>
      <c r="NL186" s="370"/>
      <c r="NM186" s="370"/>
      <c r="NN186" s="370"/>
      <c r="NO186" s="370"/>
      <c r="NP186" s="370"/>
      <c r="NQ186" s="370"/>
      <c r="NR186" s="370"/>
      <c r="NS186" s="370"/>
      <c r="NT186" s="370"/>
      <c r="NU186" s="370"/>
      <c r="NV186" s="370"/>
      <c r="NW186" s="370"/>
      <c r="NX186" s="370"/>
      <c r="NY186" s="370"/>
      <c r="NZ186" s="370"/>
      <c r="OA186" s="370"/>
      <c r="OB186" s="370"/>
      <c r="OC186" s="370"/>
      <c r="OD186" s="370"/>
      <c r="OE186" s="370"/>
      <c r="OF186" s="370"/>
      <c r="OG186" s="370"/>
      <c r="OH186" s="370"/>
      <c r="OI186" s="370"/>
      <c r="OJ186" s="370"/>
      <c r="OK186" s="370"/>
      <c r="OL186" s="370"/>
      <c r="OM186" s="370"/>
      <c r="ON186" s="370"/>
      <c r="OO186" s="370"/>
      <c r="OP186" s="370"/>
      <c r="OQ186" s="370"/>
      <c r="OR186" s="370"/>
      <c r="OS186" s="370"/>
      <c r="OT186" s="370"/>
      <c r="OU186" s="370"/>
      <c r="OV186" s="370"/>
      <c r="OW186" s="370"/>
      <c r="OX186" s="370"/>
      <c r="OY186" s="370"/>
      <c r="OZ186" s="370"/>
      <c r="PA186" s="370"/>
      <c r="PB186" s="370"/>
      <c r="PC186" s="370"/>
      <c r="PD186" s="370"/>
      <c r="PE186" s="370"/>
      <c r="PF186" s="370"/>
      <c r="PG186" s="370"/>
      <c r="PH186" s="370"/>
      <c r="PI186" s="370"/>
      <c r="PJ186" s="370"/>
      <c r="PK186" s="370"/>
      <c r="PL186" s="370"/>
      <c r="PM186" s="370"/>
      <c r="PN186" s="370"/>
      <c r="PO186" s="370"/>
      <c r="PP186" s="370"/>
      <c r="PQ186" s="370"/>
      <c r="PR186" s="370"/>
      <c r="PS186" s="370"/>
      <c r="PT186" s="370"/>
      <c r="PU186" s="370"/>
      <c r="PV186" s="370"/>
      <c r="PW186" s="370"/>
      <c r="PX186" s="370"/>
      <c r="PY186" s="370"/>
      <c r="PZ186" s="370"/>
      <c r="QA186" s="370"/>
      <c r="QB186" s="370"/>
      <c r="QC186" s="370"/>
      <c r="QD186" s="370"/>
      <c r="QE186" s="370"/>
      <c r="QF186" s="370"/>
      <c r="QG186" s="370"/>
      <c r="QH186" s="370"/>
      <c r="QI186" s="370"/>
      <c r="QJ186" s="370"/>
      <c r="QK186" s="370"/>
      <c r="QL186" s="370"/>
      <c r="QM186" s="370"/>
      <c r="QN186" s="370"/>
      <c r="QO186" s="370"/>
      <c r="QP186" s="370"/>
      <c r="QQ186" s="370"/>
      <c r="QR186" s="370"/>
      <c r="QS186" s="370"/>
      <c r="QT186" s="370"/>
      <c r="QU186" s="370"/>
      <c r="QV186" s="370"/>
      <c r="QW186" s="370"/>
      <c r="QX186" s="370"/>
      <c r="QY186" s="370"/>
      <c r="QZ186" s="370"/>
      <c r="RA186" s="370"/>
      <c r="RB186" s="370"/>
      <c r="RC186" s="370"/>
      <c r="RD186" s="370"/>
      <c r="RE186" s="370"/>
      <c r="RF186" s="370"/>
      <c r="RG186" s="370"/>
      <c r="RH186" s="370"/>
      <c r="RI186" s="370"/>
      <c r="RJ186" s="370"/>
      <c r="RK186" s="370"/>
      <c r="RL186" s="370"/>
      <c r="RM186" s="370"/>
      <c r="RN186" s="370"/>
      <c r="RO186" s="370"/>
      <c r="RP186" s="370"/>
      <c r="RQ186" s="370"/>
      <c r="RR186" s="370"/>
      <c r="RS186" s="370"/>
      <c r="RT186" s="370"/>
      <c r="RU186" s="370"/>
      <c r="RV186" s="370"/>
      <c r="RW186" s="370"/>
      <c r="RX186" s="370"/>
      <c r="RY186" s="370"/>
      <c r="RZ186" s="370"/>
      <c r="SA186" s="370"/>
      <c r="SB186" s="370"/>
      <c r="SC186" s="370"/>
      <c r="SD186" s="370"/>
      <c r="SE186" s="370"/>
      <c r="SF186" s="370"/>
      <c r="SG186" s="370"/>
      <c r="SH186" s="370"/>
      <c r="SI186" s="370"/>
      <c r="SJ186" s="370"/>
      <c r="SK186" s="370"/>
      <c r="SL186" s="370"/>
      <c r="SM186" s="370"/>
      <c r="SN186" s="370"/>
      <c r="SO186" s="370"/>
      <c r="SP186" s="370"/>
      <c r="SQ186" s="370"/>
      <c r="SR186" s="370"/>
      <c r="SS186" s="370"/>
      <c r="ST186" s="370"/>
      <c r="SU186" s="370"/>
      <c r="SV186" s="370"/>
      <c r="SW186" s="370"/>
      <c r="SX186" s="370"/>
      <c r="SY186" s="370"/>
      <c r="SZ186" s="370"/>
      <c r="TA186" s="370"/>
      <c r="TB186" s="370"/>
      <c r="TC186" s="370"/>
      <c r="TD186" s="370"/>
      <c r="TE186" s="370"/>
      <c r="TF186" s="370"/>
      <c r="TG186" s="370"/>
      <c r="TH186" s="370"/>
      <c r="TI186" s="370"/>
      <c r="TJ186" s="370"/>
      <c r="TK186" s="370"/>
      <c r="TL186" s="370"/>
      <c r="TM186" s="370"/>
      <c r="TN186" s="370"/>
      <c r="TO186" s="370"/>
      <c r="TP186" s="370"/>
      <c r="TQ186" s="370"/>
      <c r="TR186" s="370"/>
      <c r="TS186" s="370"/>
      <c r="TT186" s="370"/>
      <c r="TU186" s="370"/>
      <c r="TV186" s="370"/>
      <c r="TW186" s="370"/>
      <c r="TX186" s="370"/>
      <c r="TY186" s="370"/>
      <c r="TZ186" s="370"/>
      <c r="UA186" s="370"/>
      <c r="UB186" s="370"/>
      <c r="UC186" s="370"/>
      <c r="UD186" s="370"/>
      <c r="UE186" s="370"/>
      <c r="UF186" s="370"/>
      <c r="UG186" s="370"/>
      <c r="UH186" s="370"/>
      <c r="UI186" s="370"/>
      <c r="UJ186" s="370"/>
      <c r="UK186" s="370"/>
      <c r="UL186" s="370"/>
      <c r="UM186" s="370"/>
      <c r="UN186" s="370"/>
      <c r="UO186" s="370"/>
      <c r="UP186" s="370"/>
      <c r="UQ186" s="370"/>
      <c r="UR186" s="370"/>
      <c r="US186" s="370"/>
      <c r="UT186" s="370"/>
      <c r="UU186" s="370"/>
      <c r="UV186" s="370"/>
      <c r="UW186" s="370"/>
      <c r="UX186" s="370"/>
      <c r="UY186" s="370"/>
      <c r="UZ186" s="370"/>
      <c r="VA186" s="370"/>
      <c r="VB186" s="370"/>
      <c r="VC186" s="370"/>
      <c r="VD186" s="370"/>
      <c r="VE186" s="370"/>
      <c r="VF186" s="370"/>
      <c r="VG186" s="370"/>
      <c r="VH186" s="370"/>
      <c r="VI186" s="370"/>
      <c r="VJ186" s="370"/>
      <c r="VK186" s="370"/>
      <c r="VL186" s="370"/>
      <c r="VM186" s="370"/>
      <c r="VN186" s="370"/>
      <c r="VO186" s="370"/>
      <c r="VP186" s="370"/>
      <c r="VQ186" s="370"/>
      <c r="VR186" s="370"/>
      <c r="VS186" s="370"/>
      <c r="VT186" s="370"/>
      <c r="VU186" s="370"/>
      <c r="VV186" s="370"/>
      <c r="VW186" s="370"/>
      <c r="VX186" s="370"/>
      <c r="VY186" s="370"/>
      <c r="VZ186" s="370"/>
      <c r="WA186" s="370"/>
      <c r="WB186" s="370"/>
      <c r="WC186" s="370"/>
      <c r="WD186" s="370"/>
      <c r="WE186" s="370"/>
      <c r="WF186" s="370"/>
      <c r="WG186" s="370"/>
      <c r="WH186" s="370"/>
      <c r="WI186" s="370"/>
      <c r="WJ186" s="370"/>
      <c r="WK186" s="370"/>
      <c r="WL186" s="370"/>
      <c r="WM186" s="370"/>
      <c r="WN186" s="370"/>
      <c r="WO186" s="370"/>
      <c r="WP186" s="370"/>
      <c r="WQ186" s="370"/>
      <c r="WR186" s="370"/>
      <c r="WS186" s="370"/>
      <c r="WT186" s="370"/>
      <c r="WU186" s="370"/>
      <c r="WV186" s="370"/>
      <c r="WW186" s="370"/>
      <c r="WX186" s="370"/>
      <c r="WY186" s="370"/>
      <c r="WZ186" s="370"/>
      <c r="XA186" s="370"/>
      <c r="XB186" s="370"/>
      <c r="XC186" s="370"/>
      <c r="XD186" s="370"/>
      <c r="XE186" s="370"/>
      <c r="XF186" s="370"/>
      <c r="XG186" s="370"/>
      <c r="XH186" s="370"/>
      <c r="XI186" s="370"/>
      <c r="XJ186" s="370"/>
      <c r="XK186" s="370"/>
      <c r="XL186" s="370"/>
      <c r="XM186" s="370"/>
      <c r="XN186" s="370"/>
      <c r="XO186" s="370"/>
      <c r="XP186" s="370"/>
      <c r="XQ186" s="370"/>
      <c r="XR186" s="370"/>
      <c r="XS186" s="370"/>
      <c r="XT186" s="370"/>
      <c r="XU186" s="370"/>
      <c r="XV186" s="370"/>
      <c r="XW186" s="370"/>
      <c r="XX186" s="370"/>
      <c r="XY186" s="370"/>
      <c r="XZ186" s="370"/>
      <c r="YA186" s="370"/>
      <c r="YB186" s="370"/>
      <c r="YC186" s="370"/>
      <c r="YD186" s="370"/>
      <c r="YE186" s="370"/>
      <c r="YF186" s="370"/>
      <c r="YG186" s="370"/>
      <c r="YH186" s="370"/>
      <c r="YI186" s="370"/>
      <c r="YJ186" s="370"/>
      <c r="YK186" s="370"/>
      <c r="YL186" s="370"/>
      <c r="YM186" s="370"/>
      <c r="YN186" s="370"/>
      <c r="YO186" s="370"/>
      <c r="YP186" s="370"/>
      <c r="YQ186" s="370"/>
      <c r="YR186" s="370"/>
      <c r="YS186" s="370"/>
      <c r="YT186" s="370"/>
      <c r="YU186" s="370"/>
      <c r="YV186" s="370"/>
      <c r="YW186" s="370"/>
      <c r="YX186" s="370"/>
      <c r="YY186" s="370"/>
      <c r="YZ186" s="370"/>
      <c r="ZA186" s="370"/>
      <c r="ZB186" s="370"/>
      <c r="ZC186" s="370"/>
      <c r="ZD186" s="370"/>
      <c r="ZE186" s="370"/>
      <c r="ZF186" s="370"/>
      <c r="ZG186" s="370"/>
      <c r="ZH186" s="370"/>
      <c r="ZI186" s="370"/>
      <c r="ZJ186" s="370"/>
      <c r="ZK186" s="370"/>
      <c r="ZL186" s="370"/>
      <c r="ZM186" s="370"/>
      <c r="ZN186" s="370"/>
      <c r="ZO186" s="370"/>
      <c r="ZP186" s="370"/>
      <c r="ZQ186" s="370"/>
      <c r="ZR186" s="370"/>
      <c r="ZS186" s="370"/>
      <c r="ZT186" s="370"/>
      <c r="ZU186" s="370"/>
      <c r="ZV186" s="370"/>
      <c r="ZW186" s="370"/>
      <c r="ZX186" s="370"/>
      <c r="ZY186" s="370"/>
      <c r="ZZ186" s="370"/>
      <c r="AAA186" s="370"/>
      <c r="AAB186" s="370"/>
      <c r="AAC186" s="370"/>
      <c r="AAD186" s="370"/>
      <c r="AAE186" s="370"/>
      <c r="AAF186" s="370"/>
      <c r="AAG186" s="370"/>
      <c r="AAH186" s="370"/>
      <c r="AAI186" s="370"/>
      <c r="AAJ186" s="370"/>
      <c r="AAK186" s="370"/>
      <c r="AAL186" s="370"/>
      <c r="AAM186" s="370"/>
      <c r="AAN186" s="370"/>
      <c r="AAO186" s="370"/>
      <c r="AAP186" s="370"/>
      <c r="AAQ186" s="370"/>
      <c r="AAR186" s="370"/>
      <c r="AAS186" s="370"/>
      <c r="AAT186" s="370"/>
      <c r="AAU186" s="370"/>
      <c r="AAV186" s="370"/>
      <c r="AAW186" s="370"/>
      <c r="AAX186" s="370"/>
      <c r="AAY186" s="370"/>
      <c r="AAZ186" s="370"/>
      <c r="ABA186" s="370"/>
      <c r="ABB186" s="370"/>
      <c r="ABC186" s="370"/>
      <c r="ABD186" s="370"/>
      <c r="ABE186" s="370"/>
      <c r="ABF186" s="370"/>
      <c r="ABG186" s="370"/>
      <c r="ABH186" s="370"/>
      <c r="ABI186" s="370"/>
      <c r="ABJ186" s="370"/>
      <c r="ABK186" s="370"/>
      <c r="ABL186" s="370"/>
      <c r="ABM186" s="370"/>
      <c r="ABN186" s="370"/>
      <c r="ABO186" s="370"/>
      <c r="ABP186" s="370"/>
      <c r="ABQ186" s="370"/>
      <c r="ABR186" s="370"/>
      <c r="ABS186" s="370"/>
      <c r="ABT186" s="370"/>
      <c r="ABU186" s="370"/>
      <c r="ABV186" s="370"/>
      <c r="ABW186" s="370"/>
      <c r="ABX186" s="370"/>
      <c r="ABY186" s="370"/>
      <c r="ABZ186" s="370"/>
      <c r="ACA186" s="370"/>
      <c r="ACB186" s="370"/>
      <c r="ACC186" s="370"/>
      <c r="ACD186" s="370"/>
      <c r="ACE186" s="370"/>
      <c r="ACF186" s="370"/>
      <c r="ACG186" s="370"/>
      <c r="ACH186" s="370"/>
      <c r="ACI186" s="370"/>
      <c r="ACJ186" s="370"/>
      <c r="ACK186" s="370"/>
      <c r="ACL186" s="370"/>
      <c r="ACM186" s="370"/>
      <c r="ACN186" s="370"/>
      <c r="ACO186" s="370"/>
      <c r="ACP186" s="370"/>
      <c r="ACQ186" s="370"/>
      <c r="ACR186" s="370"/>
      <c r="ACS186" s="370"/>
      <c r="ACT186" s="370"/>
      <c r="ACU186" s="370"/>
      <c r="ACV186" s="370"/>
      <c r="ACW186" s="370"/>
      <c r="ACX186" s="370"/>
      <c r="ACY186" s="370"/>
      <c r="ACZ186" s="370"/>
      <c r="ADA186" s="370"/>
      <c r="ADB186" s="370"/>
      <c r="ADC186" s="370"/>
      <c r="ADD186" s="370"/>
      <c r="ADE186" s="370"/>
      <c r="ADF186" s="370"/>
      <c r="ADG186" s="370"/>
      <c r="ADH186" s="370"/>
      <c r="ADI186" s="370"/>
      <c r="ADJ186" s="370"/>
      <c r="ADK186" s="370"/>
      <c r="ADL186" s="370"/>
      <c r="ADM186" s="370"/>
      <c r="ADN186" s="370"/>
      <c r="ADO186" s="370"/>
      <c r="ADP186" s="370"/>
      <c r="ADQ186" s="370"/>
      <c r="ADR186" s="370"/>
      <c r="ADS186" s="370"/>
      <c r="ADT186" s="370"/>
      <c r="ADU186" s="370"/>
      <c r="ADV186" s="370"/>
      <c r="ADW186" s="370"/>
      <c r="ADX186" s="370"/>
      <c r="ADY186" s="370"/>
      <c r="ADZ186" s="370"/>
      <c r="AEA186" s="370"/>
      <c r="AEB186" s="370"/>
      <c r="AEC186" s="370"/>
      <c r="AED186" s="370"/>
      <c r="AEE186" s="370"/>
      <c r="AEF186" s="370"/>
      <c r="AEG186" s="370"/>
      <c r="AEH186" s="370"/>
      <c r="AEI186" s="370"/>
      <c r="AEJ186" s="370"/>
      <c r="AEK186" s="370"/>
      <c r="AEL186" s="370"/>
      <c r="AEM186" s="370"/>
      <c r="AEN186" s="370"/>
      <c r="AEO186" s="370"/>
      <c r="AEP186" s="370"/>
      <c r="AEQ186" s="370"/>
      <c r="AER186" s="370"/>
      <c r="AES186" s="370"/>
      <c r="AET186" s="370"/>
      <c r="AEU186" s="370"/>
      <c r="AEV186" s="370"/>
      <c r="AEW186" s="370"/>
      <c r="AEX186" s="370"/>
      <c r="AEY186" s="370"/>
      <c r="AEZ186" s="370"/>
      <c r="AFA186" s="370"/>
      <c r="AFB186" s="370"/>
      <c r="AFC186" s="370"/>
      <c r="AFD186" s="370"/>
      <c r="AFE186" s="370"/>
      <c r="AFF186" s="370"/>
      <c r="AFG186" s="370"/>
      <c r="AFH186" s="370"/>
      <c r="AFI186" s="370"/>
      <c r="AFJ186" s="370"/>
      <c r="AFK186" s="370"/>
      <c r="AFL186" s="370"/>
      <c r="AFM186" s="370"/>
      <c r="AFN186" s="370"/>
      <c r="AFO186" s="370"/>
      <c r="AFP186" s="370"/>
      <c r="AFQ186" s="370"/>
      <c r="AFR186" s="370"/>
      <c r="AFS186" s="370"/>
      <c r="AFT186" s="370"/>
      <c r="AFU186" s="370"/>
      <c r="AFV186" s="370"/>
      <c r="AFW186" s="370"/>
      <c r="AFX186" s="370"/>
      <c r="AFY186" s="370"/>
      <c r="AFZ186" s="370"/>
      <c r="AGA186" s="370"/>
      <c r="AGB186" s="370"/>
      <c r="AGC186" s="370"/>
      <c r="AGD186" s="370"/>
      <c r="AGE186" s="370"/>
      <c r="AGF186" s="370"/>
      <c r="AGG186" s="370"/>
      <c r="AGH186" s="370"/>
      <c r="AGI186" s="370"/>
      <c r="AGJ186" s="370"/>
      <c r="AGK186" s="370"/>
      <c r="AGL186" s="370"/>
      <c r="AGM186" s="370"/>
      <c r="AGN186" s="370"/>
      <c r="AGO186" s="370"/>
      <c r="AGP186" s="370"/>
      <c r="AGQ186" s="370"/>
      <c r="AGR186" s="370"/>
      <c r="AGS186" s="370"/>
      <c r="AGT186" s="370"/>
      <c r="AGU186" s="370"/>
      <c r="AGV186" s="370"/>
      <c r="AGW186" s="370"/>
      <c r="AGX186" s="370"/>
      <c r="AGY186" s="370"/>
      <c r="AGZ186" s="370"/>
      <c r="AHA186" s="370"/>
      <c r="AHB186" s="370"/>
      <c r="AHC186" s="370"/>
      <c r="AHD186" s="370"/>
      <c r="AHE186" s="370"/>
      <c r="AHF186" s="370"/>
      <c r="AHG186" s="370"/>
      <c r="AHH186" s="370"/>
      <c r="AHI186" s="370"/>
      <c r="AHJ186" s="370"/>
      <c r="AHK186" s="370"/>
      <c r="AHL186" s="370"/>
      <c r="AHM186" s="370"/>
      <c r="AHN186" s="370"/>
      <c r="AHO186" s="370"/>
      <c r="AHP186" s="370"/>
      <c r="AHQ186" s="370"/>
      <c r="AHR186" s="370"/>
      <c r="AHS186" s="370"/>
      <c r="AHT186" s="370"/>
      <c r="AHU186" s="370"/>
      <c r="AHV186" s="370"/>
      <c r="AHW186" s="370"/>
      <c r="AHX186" s="370"/>
      <c r="AHY186" s="370"/>
      <c r="AHZ186" s="370"/>
      <c r="AIA186" s="370"/>
      <c r="AIB186" s="370"/>
      <c r="AIC186" s="370"/>
      <c r="AID186" s="370"/>
      <c r="AIE186" s="370"/>
      <c r="AIF186" s="370"/>
      <c r="AIG186" s="370"/>
      <c r="AIH186" s="370"/>
      <c r="AII186" s="370"/>
      <c r="AIJ186" s="370"/>
      <c r="AIK186" s="370"/>
      <c r="AIL186" s="370"/>
      <c r="AIM186" s="370"/>
      <c r="AIN186" s="370"/>
      <c r="AIO186" s="370"/>
      <c r="AIP186" s="370"/>
      <c r="AIQ186" s="370"/>
      <c r="AIR186" s="370"/>
      <c r="AIS186" s="370"/>
      <c r="AIT186" s="370"/>
      <c r="AIU186" s="370"/>
      <c r="AIV186" s="370"/>
      <c r="AIW186" s="370"/>
      <c r="AIX186" s="370"/>
      <c r="AIY186" s="370"/>
      <c r="AIZ186" s="370"/>
      <c r="AJA186" s="370"/>
      <c r="AJB186" s="370"/>
      <c r="AJC186" s="370"/>
      <c r="AJD186" s="370"/>
      <c r="AJE186" s="370"/>
      <c r="AJF186" s="370"/>
      <c r="AJG186" s="370"/>
      <c r="AJH186" s="370"/>
      <c r="AJI186" s="370"/>
      <c r="AJJ186" s="370"/>
      <c r="AJK186" s="370"/>
      <c r="AJL186" s="370"/>
      <c r="AJM186" s="370"/>
      <c r="AJN186" s="370"/>
      <c r="AJO186" s="370"/>
      <c r="AJP186" s="370"/>
      <c r="AJQ186" s="370"/>
      <c r="AJR186" s="370"/>
      <c r="AJS186" s="370"/>
      <c r="AJT186" s="370"/>
      <c r="AJU186" s="370"/>
      <c r="AJV186" s="370"/>
      <c r="AJW186" s="370"/>
      <c r="AJX186" s="370"/>
      <c r="AJY186" s="370"/>
      <c r="AJZ186" s="370"/>
      <c r="AKA186" s="370"/>
      <c r="AKB186" s="370"/>
      <c r="AKC186" s="370"/>
      <c r="AKD186" s="370"/>
      <c r="AKE186" s="370"/>
      <c r="AKF186" s="370"/>
      <c r="AKG186" s="370"/>
      <c r="AKH186" s="370"/>
      <c r="AKI186" s="370"/>
      <c r="AKJ186" s="370"/>
      <c r="AKK186" s="370"/>
      <c r="AKL186" s="370"/>
      <c r="AKM186" s="370"/>
      <c r="AKN186" s="370"/>
      <c r="AKO186" s="370"/>
      <c r="AKP186" s="370"/>
      <c r="AKQ186" s="370"/>
      <c r="AKR186" s="370"/>
      <c r="AKS186" s="370"/>
      <c r="AKT186" s="370"/>
      <c r="AKU186" s="370"/>
      <c r="AKV186" s="370"/>
      <c r="AKW186" s="370"/>
      <c r="AKX186" s="370"/>
      <c r="AKY186" s="370"/>
      <c r="AKZ186" s="370"/>
      <c r="ALA186" s="370"/>
      <c r="ALB186" s="370"/>
      <c r="ALC186" s="370"/>
      <c r="ALD186" s="370"/>
    </row>
    <row r="187" spans="1:992" s="253" customFormat="1" ht="13.5" customHeight="1">
      <c r="A187" s="2421"/>
      <c r="B187" s="2828"/>
      <c r="C187" s="2421"/>
      <c r="D187" s="718" t="s">
        <v>304</v>
      </c>
      <c r="E187" s="468">
        <v>0</v>
      </c>
      <c r="F187" s="468">
        <v>0</v>
      </c>
      <c r="G187" s="2385"/>
      <c r="H187" s="2821"/>
      <c r="I187" s="2391"/>
      <c r="J187" s="2391"/>
      <c r="K187" s="2391"/>
      <c r="L187" s="2792"/>
      <c r="M187" s="580"/>
      <c r="N187" s="370"/>
      <c r="O187" s="370"/>
      <c r="P187" s="370"/>
      <c r="Q187" s="370"/>
      <c r="R187" s="370"/>
      <c r="S187" s="370"/>
      <c r="T187" s="370"/>
      <c r="U187" s="370"/>
      <c r="V187" s="370"/>
      <c r="W187" s="370"/>
      <c r="X187" s="370"/>
      <c r="Y187" s="370"/>
      <c r="Z187" s="370"/>
      <c r="AA187" s="370"/>
      <c r="AB187" s="370"/>
      <c r="AC187" s="370"/>
      <c r="AD187" s="370"/>
      <c r="AE187" s="370"/>
      <c r="AF187" s="370"/>
      <c r="AG187" s="370"/>
      <c r="AH187" s="370"/>
      <c r="AI187" s="370"/>
      <c r="AJ187" s="370"/>
      <c r="AK187" s="370"/>
      <c r="AL187" s="370"/>
      <c r="AM187" s="370"/>
      <c r="AN187" s="370"/>
      <c r="AO187" s="370"/>
      <c r="AP187" s="370"/>
      <c r="AQ187" s="370"/>
      <c r="AR187" s="370"/>
      <c r="AS187" s="370"/>
      <c r="AT187" s="370"/>
      <c r="AU187" s="370"/>
      <c r="AV187" s="370"/>
      <c r="AW187" s="370"/>
      <c r="AX187" s="370"/>
      <c r="AY187" s="370"/>
      <c r="AZ187" s="370"/>
      <c r="BA187" s="370"/>
      <c r="BB187" s="370"/>
      <c r="BC187" s="370"/>
      <c r="BD187" s="370"/>
      <c r="BE187" s="370"/>
      <c r="BF187" s="370"/>
      <c r="BG187" s="370"/>
      <c r="BH187" s="370"/>
      <c r="BI187" s="370"/>
      <c r="BJ187" s="370"/>
      <c r="BK187" s="370"/>
      <c r="BL187" s="370"/>
      <c r="BM187" s="370"/>
      <c r="BN187" s="370"/>
      <c r="BO187" s="370"/>
      <c r="BP187" s="370"/>
      <c r="BQ187" s="370"/>
      <c r="BR187" s="370"/>
      <c r="BS187" s="370"/>
      <c r="BT187" s="370"/>
      <c r="BU187" s="370"/>
      <c r="BV187" s="370"/>
      <c r="BW187" s="370"/>
      <c r="BX187" s="370"/>
      <c r="BY187" s="370"/>
      <c r="BZ187" s="370"/>
      <c r="CA187" s="370"/>
      <c r="CB187" s="370"/>
      <c r="CC187" s="370"/>
      <c r="CD187" s="370"/>
      <c r="CE187" s="370"/>
      <c r="CF187" s="370"/>
      <c r="CG187" s="370"/>
      <c r="CH187" s="370"/>
      <c r="CI187" s="370"/>
      <c r="CJ187" s="370"/>
      <c r="CK187" s="370"/>
      <c r="CL187" s="370"/>
      <c r="CM187" s="370"/>
      <c r="CN187" s="370"/>
      <c r="CO187" s="370"/>
      <c r="CP187" s="370"/>
      <c r="CQ187" s="370"/>
      <c r="CR187" s="370"/>
      <c r="CS187" s="370"/>
      <c r="CT187" s="370"/>
      <c r="CU187" s="370"/>
      <c r="CV187" s="370"/>
      <c r="CW187" s="370"/>
      <c r="CX187" s="370"/>
      <c r="CY187" s="370"/>
      <c r="CZ187" s="370"/>
      <c r="DA187" s="370"/>
      <c r="DB187" s="370"/>
      <c r="DC187" s="370"/>
      <c r="DD187" s="370"/>
      <c r="DE187" s="370"/>
      <c r="DF187" s="370"/>
      <c r="DG187" s="370"/>
      <c r="DH187" s="370"/>
      <c r="DI187" s="370"/>
      <c r="DJ187" s="370"/>
      <c r="DK187" s="370"/>
      <c r="DL187" s="370"/>
      <c r="DM187" s="370"/>
      <c r="DN187" s="370"/>
      <c r="DO187" s="370"/>
      <c r="DP187" s="370"/>
      <c r="DQ187" s="370"/>
      <c r="DR187" s="370"/>
      <c r="DS187" s="370"/>
      <c r="DT187" s="370"/>
      <c r="DU187" s="370"/>
      <c r="DV187" s="370"/>
      <c r="DW187" s="370"/>
      <c r="DX187" s="370"/>
      <c r="DY187" s="370"/>
      <c r="DZ187" s="370"/>
      <c r="EA187" s="370"/>
      <c r="EB187" s="370"/>
      <c r="EC187" s="370"/>
      <c r="ED187" s="370"/>
      <c r="EE187" s="370"/>
      <c r="EF187" s="370"/>
      <c r="EG187" s="370"/>
      <c r="EH187" s="370"/>
      <c r="EI187" s="370"/>
      <c r="EJ187" s="370"/>
      <c r="EK187" s="370"/>
      <c r="EL187" s="370"/>
      <c r="EM187" s="370"/>
      <c r="EN187" s="370"/>
      <c r="EO187" s="370"/>
      <c r="EP187" s="370"/>
      <c r="EQ187" s="370"/>
      <c r="ER187" s="370"/>
      <c r="ES187" s="370"/>
      <c r="ET187" s="370"/>
      <c r="EU187" s="370"/>
      <c r="EV187" s="370"/>
      <c r="EW187" s="370"/>
      <c r="EX187" s="370"/>
      <c r="EY187" s="370"/>
      <c r="EZ187" s="370"/>
      <c r="FA187" s="370"/>
      <c r="FB187" s="370"/>
      <c r="FC187" s="370"/>
      <c r="FD187" s="370"/>
      <c r="FE187" s="370"/>
      <c r="FF187" s="370"/>
      <c r="FG187" s="370"/>
      <c r="FH187" s="370"/>
      <c r="FI187" s="370"/>
      <c r="FJ187" s="370"/>
      <c r="FK187" s="370"/>
      <c r="FL187" s="370"/>
      <c r="FM187" s="370"/>
      <c r="FN187" s="370"/>
      <c r="FO187" s="370"/>
      <c r="FP187" s="370"/>
      <c r="FQ187" s="370"/>
      <c r="FR187" s="370"/>
      <c r="FS187" s="370"/>
      <c r="FT187" s="370"/>
      <c r="FU187" s="370"/>
      <c r="FV187" s="370"/>
      <c r="FW187" s="370"/>
      <c r="FX187" s="370"/>
      <c r="FY187" s="370"/>
      <c r="FZ187" s="370"/>
      <c r="GA187" s="370"/>
      <c r="GB187" s="370"/>
      <c r="GC187" s="370"/>
      <c r="GD187" s="370"/>
      <c r="GE187" s="370"/>
      <c r="GF187" s="370"/>
      <c r="GG187" s="370"/>
      <c r="GH187" s="370"/>
      <c r="GI187" s="370"/>
      <c r="GJ187" s="370"/>
      <c r="GK187" s="370"/>
      <c r="GL187" s="370"/>
      <c r="GM187" s="370"/>
      <c r="GN187" s="370"/>
      <c r="GO187" s="370"/>
      <c r="GP187" s="370"/>
      <c r="GQ187" s="370"/>
      <c r="GR187" s="370"/>
      <c r="GS187" s="370"/>
      <c r="GT187" s="370"/>
      <c r="GU187" s="370"/>
      <c r="GV187" s="370"/>
      <c r="GW187" s="370"/>
      <c r="GX187" s="370"/>
      <c r="GY187" s="370"/>
      <c r="GZ187" s="370"/>
      <c r="HA187" s="370"/>
      <c r="HB187" s="370"/>
      <c r="HC187" s="370"/>
      <c r="HD187" s="370"/>
      <c r="HE187" s="370"/>
      <c r="HF187" s="370"/>
      <c r="HG187" s="370"/>
      <c r="HH187" s="370"/>
      <c r="HI187" s="370"/>
      <c r="HJ187" s="370"/>
      <c r="HK187" s="370"/>
      <c r="HL187" s="370"/>
      <c r="HM187" s="370"/>
      <c r="HN187" s="370"/>
      <c r="HO187" s="370"/>
      <c r="HP187" s="370"/>
      <c r="HQ187" s="370"/>
      <c r="HR187" s="370"/>
      <c r="HS187" s="370"/>
      <c r="HT187" s="370"/>
      <c r="HU187" s="370"/>
      <c r="HV187" s="370"/>
      <c r="HW187" s="370"/>
      <c r="HX187" s="370"/>
      <c r="HY187" s="370"/>
      <c r="HZ187" s="370"/>
      <c r="IA187" s="370"/>
      <c r="IB187" s="370"/>
      <c r="IC187" s="370"/>
      <c r="ID187" s="370"/>
      <c r="IE187" s="370"/>
      <c r="IF187" s="370"/>
      <c r="IG187" s="370"/>
      <c r="IH187" s="370"/>
      <c r="II187" s="370"/>
      <c r="IJ187" s="370"/>
      <c r="IK187" s="370"/>
      <c r="IL187" s="370"/>
      <c r="IM187" s="370"/>
      <c r="IN187" s="370"/>
      <c r="IO187" s="370"/>
      <c r="IP187" s="370"/>
      <c r="IQ187" s="370"/>
      <c r="IR187" s="370"/>
      <c r="IS187" s="370"/>
      <c r="IT187" s="370"/>
      <c r="IU187" s="370"/>
      <c r="IV187" s="370"/>
      <c r="IW187" s="370"/>
      <c r="IX187" s="370"/>
      <c r="IY187" s="370"/>
      <c r="IZ187" s="370"/>
      <c r="JA187" s="370"/>
      <c r="JB187" s="370"/>
      <c r="JC187" s="370"/>
      <c r="JD187" s="370"/>
      <c r="JE187" s="370"/>
      <c r="JF187" s="370"/>
      <c r="JG187" s="370"/>
      <c r="JH187" s="370"/>
      <c r="JI187" s="370"/>
      <c r="JJ187" s="370"/>
      <c r="JK187" s="370"/>
      <c r="JL187" s="370"/>
      <c r="JM187" s="370"/>
      <c r="JN187" s="370"/>
      <c r="JO187" s="370"/>
      <c r="JP187" s="370"/>
      <c r="JQ187" s="370"/>
      <c r="JR187" s="370"/>
      <c r="JS187" s="370"/>
      <c r="JT187" s="370"/>
      <c r="JU187" s="370"/>
      <c r="JV187" s="370"/>
      <c r="JW187" s="370"/>
      <c r="JX187" s="370"/>
      <c r="JY187" s="370"/>
      <c r="JZ187" s="370"/>
      <c r="KA187" s="370"/>
      <c r="KB187" s="370"/>
      <c r="KC187" s="370"/>
      <c r="KD187" s="370"/>
      <c r="KE187" s="370"/>
      <c r="KF187" s="370"/>
      <c r="KG187" s="370"/>
      <c r="KH187" s="370"/>
      <c r="KI187" s="370"/>
      <c r="KJ187" s="370"/>
      <c r="KK187" s="370"/>
      <c r="KL187" s="370"/>
      <c r="KM187" s="370"/>
      <c r="KN187" s="370"/>
      <c r="KO187" s="370"/>
      <c r="KP187" s="370"/>
      <c r="KQ187" s="370"/>
      <c r="KR187" s="370"/>
      <c r="KS187" s="370"/>
      <c r="KT187" s="370"/>
      <c r="KU187" s="370"/>
      <c r="KV187" s="370"/>
      <c r="KW187" s="370"/>
      <c r="KX187" s="370"/>
      <c r="KY187" s="370"/>
      <c r="KZ187" s="370"/>
      <c r="LA187" s="370"/>
      <c r="LB187" s="370"/>
      <c r="LC187" s="370"/>
      <c r="LD187" s="370"/>
      <c r="LE187" s="370"/>
      <c r="LF187" s="370"/>
      <c r="LG187" s="370"/>
      <c r="LH187" s="370"/>
      <c r="LI187" s="370"/>
      <c r="LJ187" s="370"/>
      <c r="LK187" s="370"/>
      <c r="LL187" s="370"/>
      <c r="LM187" s="370"/>
      <c r="LN187" s="370"/>
      <c r="LO187" s="370"/>
      <c r="LP187" s="370"/>
      <c r="LQ187" s="370"/>
      <c r="LR187" s="370"/>
      <c r="LS187" s="370"/>
      <c r="LT187" s="370"/>
      <c r="LU187" s="370"/>
      <c r="LV187" s="370"/>
      <c r="LW187" s="370"/>
      <c r="LX187" s="370"/>
      <c r="LY187" s="370"/>
      <c r="LZ187" s="370"/>
      <c r="MA187" s="370"/>
      <c r="MB187" s="370"/>
      <c r="MC187" s="370"/>
      <c r="MD187" s="370"/>
      <c r="ME187" s="370"/>
      <c r="MF187" s="370"/>
      <c r="MG187" s="370"/>
      <c r="MH187" s="370"/>
      <c r="MI187" s="370"/>
      <c r="MJ187" s="370"/>
      <c r="MK187" s="370"/>
      <c r="ML187" s="370"/>
      <c r="MM187" s="370"/>
      <c r="MN187" s="370"/>
      <c r="MO187" s="370"/>
      <c r="MP187" s="370"/>
      <c r="MQ187" s="370"/>
      <c r="MR187" s="370"/>
      <c r="MS187" s="370"/>
      <c r="MT187" s="370"/>
      <c r="MU187" s="370"/>
      <c r="MV187" s="370"/>
      <c r="MW187" s="370"/>
      <c r="MX187" s="370"/>
      <c r="MY187" s="370"/>
      <c r="MZ187" s="370"/>
      <c r="NA187" s="370"/>
      <c r="NB187" s="370"/>
      <c r="NC187" s="370"/>
      <c r="ND187" s="370"/>
      <c r="NE187" s="370"/>
      <c r="NF187" s="370"/>
      <c r="NG187" s="370"/>
      <c r="NH187" s="370"/>
      <c r="NI187" s="370"/>
      <c r="NJ187" s="370"/>
      <c r="NK187" s="370"/>
      <c r="NL187" s="370"/>
      <c r="NM187" s="370"/>
      <c r="NN187" s="370"/>
      <c r="NO187" s="370"/>
      <c r="NP187" s="370"/>
      <c r="NQ187" s="370"/>
      <c r="NR187" s="370"/>
      <c r="NS187" s="370"/>
      <c r="NT187" s="370"/>
      <c r="NU187" s="370"/>
      <c r="NV187" s="370"/>
      <c r="NW187" s="370"/>
      <c r="NX187" s="370"/>
      <c r="NY187" s="370"/>
      <c r="NZ187" s="370"/>
      <c r="OA187" s="370"/>
      <c r="OB187" s="370"/>
      <c r="OC187" s="370"/>
      <c r="OD187" s="370"/>
      <c r="OE187" s="370"/>
      <c r="OF187" s="370"/>
      <c r="OG187" s="370"/>
      <c r="OH187" s="370"/>
      <c r="OI187" s="370"/>
      <c r="OJ187" s="370"/>
      <c r="OK187" s="370"/>
      <c r="OL187" s="370"/>
      <c r="OM187" s="370"/>
      <c r="ON187" s="370"/>
      <c r="OO187" s="370"/>
      <c r="OP187" s="370"/>
      <c r="OQ187" s="370"/>
      <c r="OR187" s="370"/>
      <c r="OS187" s="370"/>
      <c r="OT187" s="370"/>
      <c r="OU187" s="370"/>
      <c r="OV187" s="370"/>
      <c r="OW187" s="370"/>
      <c r="OX187" s="370"/>
      <c r="OY187" s="370"/>
      <c r="OZ187" s="370"/>
      <c r="PA187" s="370"/>
      <c r="PB187" s="370"/>
      <c r="PC187" s="370"/>
      <c r="PD187" s="370"/>
      <c r="PE187" s="370"/>
      <c r="PF187" s="370"/>
      <c r="PG187" s="370"/>
      <c r="PH187" s="370"/>
      <c r="PI187" s="370"/>
      <c r="PJ187" s="370"/>
      <c r="PK187" s="370"/>
      <c r="PL187" s="370"/>
      <c r="PM187" s="370"/>
      <c r="PN187" s="370"/>
      <c r="PO187" s="370"/>
      <c r="PP187" s="370"/>
      <c r="PQ187" s="370"/>
      <c r="PR187" s="370"/>
      <c r="PS187" s="370"/>
      <c r="PT187" s="370"/>
      <c r="PU187" s="370"/>
      <c r="PV187" s="370"/>
      <c r="PW187" s="370"/>
      <c r="PX187" s="370"/>
      <c r="PY187" s="370"/>
      <c r="PZ187" s="370"/>
      <c r="QA187" s="370"/>
      <c r="QB187" s="370"/>
      <c r="QC187" s="370"/>
      <c r="QD187" s="370"/>
      <c r="QE187" s="370"/>
      <c r="QF187" s="370"/>
      <c r="QG187" s="370"/>
      <c r="QH187" s="370"/>
      <c r="QI187" s="370"/>
      <c r="QJ187" s="370"/>
      <c r="QK187" s="370"/>
      <c r="QL187" s="370"/>
      <c r="QM187" s="370"/>
      <c r="QN187" s="370"/>
      <c r="QO187" s="370"/>
      <c r="QP187" s="370"/>
      <c r="QQ187" s="370"/>
      <c r="QR187" s="370"/>
      <c r="QS187" s="370"/>
      <c r="QT187" s="370"/>
      <c r="QU187" s="370"/>
      <c r="QV187" s="370"/>
      <c r="QW187" s="370"/>
      <c r="QX187" s="370"/>
      <c r="QY187" s="370"/>
      <c r="QZ187" s="370"/>
      <c r="RA187" s="370"/>
      <c r="RB187" s="370"/>
      <c r="RC187" s="370"/>
      <c r="RD187" s="370"/>
      <c r="RE187" s="370"/>
      <c r="RF187" s="370"/>
      <c r="RG187" s="370"/>
      <c r="RH187" s="370"/>
      <c r="RI187" s="370"/>
      <c r="RJ187" s="370"/>
      <c r="RK187" s="370"/>
      <c r="RL187" s="370"/>
      <c r="RM187" s="370"/>
      <c r="RN187" s="370"/>
      <c r="RO187" s="370"/>
      <c r="RP187" s="370"/>
      <c r="RQ187" s="370"/>
      <c r="RR187" s="370"/>
      <c r="RS187" s="370"/>
      <c r="RT187" s="370"/>
      <c r="RU187" s="370"/>
      <c r="RV187" s="370"/>
      <c r="RW187" s="370"/>
      <c r="RX187" s="370"/>
      <c r="RY187" s="370"/>
      <c r="RZ187" s="370"/>
      <c r="SA187" s="370"/>
      <c r="SB187" s="370"/>
      <c r="SC187" s="370"/>
      <c r="SD187" s="370"/>
      <c r="SE187" s="370"/>
      <c r="SF187" s="370"/>
      <c r="SG187" s="370"/>
      <c r="SH187" s="370"/>
      <c r="SI187" s="370"/>
      <c r="SJ187" s="370"/>
      <c r="SK187" s="370"/>
      <c r="SL187" s="370"/>
      <c r="SM187" s="370"/>
      <c r="SN187" s="370"/>
      <c r="SO187" s="370"/>
      <c r="SP187" s="370"/>
      <c r="SQ187" s="370"/>
      <c r="SR187" s="370"/>
      <c r="SS187" s="370"/>
      <c r="ST187" s="370"/>
      <c r="SU187" s="370"/>
      <c r="SV187" s="370"/>
      <c r="SW187" s="370"/>
      <c r="SX187" s="370"/>
      <c r="SY187" s="370"/>
      <c r="SZ187" s="370"/>
      <c r="TA187" s="370"/>
      <c r="TB187" s="370"/>
      <c r="TC187" s="370"/>
      <c r="TD187" s="370"/>
      <c r="TE187" s="370"/>
      <c r="TF187" s="370"/>
      <c r="TG187" s="370"/>
      <c r="TH187" s="370"/>
      <c r="TI187" s="370"/>
      <c r="TJ187" s="370"/>
      <c r="TK187" s="370"/>
      <c r="TL187" s="370"/>
      <c r="TM187" s="370"/>
      <c r="TN187" s="370"/>
      <c r="TO187" s="370"/>
      <c r="TP187" s="370"/>
      <c r="TQ187" s="370"/>
      <c r="TR187" s="370"/>
      <c r="TS187" s="370"/>
      <c r="TT187" s="370"/>
      <c r="TU187" s="370"/>
      <c r="TV187" s="370"/>
      <c r="TW187" s="370"/>
      <c r="TX187" s="370"/>
      <c r="TY187" s="370"/>
      <c r="TZ187" s="370"/>
      <c r="UA187" s="370"/>
      <c r="UB187" s="370"/>
      <c r="UC187" s="370"/>
      <c r="UD187" s="370"/>
      <c r="UE187" s="370"/>
      <c r="UF187" s="370"/>
      <c r="UG187" s="370"/>
      <c r="UH187" s="370"/>
      <c r="UI187" s="370"/>
      <c r="UJ187" s="370"/>
      <c r="UK187" s="370"/>
      <c r="UL187" s="370"/>
      <c r="UM187" s="370"/>
      <c r="UN187" s="370"/>
      <c r="UO187" s="370"/>
      <c r="UP187" s="370"/>
      <c r="UQ187" s="370"/>
      <c r="UR187" s="370"/>
      <c r="US187" s="370"/>
      <c r="UT187" s="370"/>
      <c r="UU187" s="370"/>
      <c r="UV187" s="370"/>
      <c r="UW187" s="370"/>
      <c r="UX187" s="370"/>
      <c r="UY187" s="370"/>
      <c r="UZ187" s="370"/>
      <c r="VA187" s="370"/>
      <c r="VB187" s="370"/>
      <c r="VC187" s="370"/>
      <c r="VD187" s="370"/>
      <c r="VE187" s="370"/>
      <c r="VF187" s="370"/>
      <c r="VG187" s="370"/>
      <c r="VH187" s="370"/>
      <c r="VI187" s="370"/>
      <c r="VJ187" s="370"/>
      <c r="VK187" s="370"/>
      <c r="VL187" s="370"/>
      <c r="VM187" s="370"/>
      <c r="VN187" s="370"/>
      <c r="VO187" s="370"/>
      <c r="VP187" s="370"/>
      <c r="VQ187" s="370"/>
      <c r="VR187" s="370"/>
      <c r="VS187" s="370"/>
      <c r="VT187" s="370"/>
      <c r="VU187" s="370"/>
      <c r="VV187" s="370"/>
      <c r="VW187" s="370"/>
      <c r="VX187" s="370"/>
      <c r="VY187" s="370"/>
      <c r="VZ187" s="370"/>
      <c r="WA187" s="370"/>
      <c r="WB187" s="370"/>
      <c r="WC187" s="370"/>
      <c r="WD187" s="370"/>
      <c r="WE187" s="370"/>
      <c r="WF187" s="370"/>
      <c r="WG187" s="370"/>
      <c r="WH187" s="370"/>
      <c r="WI187" s="370"/>
      <c r="WJ187" s="370"/>
      <c r="WK187" s="370"/>
      <c r="WL187" s="370"/>
      <c r="WM187" s="370"/>
      <c r="WN187" s="370"/>
      <c r="WO187" s="370"/>
      <c r="WP187" s="370"/>
      <c r="WQ187" s="370"/>
      <c r="WR187" s="370"/>
      <c r="WS187" s="370"/>
      <c r="WT187" s="370"/>
      <c r="WU187" s="370"/>
      <c r="WV187" s="370"/>
      <c r="WW187" s="370"/>
      <c r="WX187" s="370"/>
      <c r="WY187" s="370"/>
      <c r="WZ187" s="370"/>
      <c r="XA187" s="370"/>
      <c r="XB187" s="370"/>
      <c r="XC187" s="370"/>
      <c r="XD187" s="370"/>
      <c r="XE187" s="370"/>
      <c r="XF187" s="370"/>
      <c r="XG187" s="370"/>
      <c r="XH187" s="370"/>
      <c r="XI187" s="370"/>
      <c r="XJ187" s="370"/>
      <c r="XK187" s="370"/>
      <c r="XL187" s="370"/>
      <c r="XM187" s="370"/>
      <c r="XN187" s="370"/>
      <c r="XO187" s="370"/>
      <c r="XP187" s="370"/>
      <c r="XQ187" s="370"/>
      <c r="XR187" s="370"/>
      <c r="XS187" s="370"/>
      <c r="XT187" s="370"/>
      <c r="XU187" s="370"/>
      <c r="XV187" s="370"/>
      <c r="XW187" s="370"/>
      <c r="XX187" s="370"/>
      <c r="XY187" s="370"/>
      <c r="XZ187" s="370"/>
      <c r="YA187" s="370"/>
      <c r="YB187" s="370"/>
      <c r="YC187" s="370"/>
      <c r="YD187" s="370"/>
      <c r="YE187" s="370"/>
      <c r="YF187" s="370"/>
      <c r="YG187" s="370"/>
      <c r="YH187" s="370"/>
      <c r="YI187" s="370"/>
      <c r="YJ187" s="370"/>
      <c r="YK187" s="370"/>
      <c r="YL187" s="370"/>
      <c r="YM187" s="370"/>
      <c r="YN187" s="370"/>
      <c r="YO187" s="370"/>
      <c r="YP187" s="370"/>
      <c r="YQ187" s="370"/>
      <c r="YR187" s="370"/>
      <c r="YS187" s="370"/>
      <c r="YT187" s="370"/>
      <c r="YU187" s="370"/>
      <c r="YV187" s="370"/>
      <c r="YW187" s="370"/>
      <c r="YX187" s="370"/>
      <c r="YY187" s="370"/>
      <c r="YZ187" s="370"/>
      <c r="ZA187" s="370"/>
      <c r="ZB187" s="370"/>
      <c r="ZC187" s="370"/>
      <c r="ZD187" s="370"/>
      <c r="ZE187" s="370"/>
      <c r="ZF187" s="370"/>
      <c r="ZG187" s="370"/>
      <c r="ZH187" s="370"/>
      <c r="ZI187" s="370"/>
      <c r="ZJ187" s="370"/>
      <c r="ZK187" s="370"/>
      <c r="ZL187" s="370"/>
      <c r="ZM187" s="370"/>
      <c r="ZN187" s="370"/>
      <c r="ZO187" s="370"/>
      <c r="ZP187" s="370"/>
      <c r="ZQ187" s="370"/>
      <c r="ZR187" s="370"/>
      <c r="ZS187" s="370"/>
      <c r="ZT187" s="370"/>
      <c r="ZU187" s="370"/>
      <c r="ZV187" s="370"/>
      <c r="ZW187" s="370"/>
      <c r="ZX187" s="370"/>
      <c r="ZY187" s="370"/>
      <c r="ZZ187" s="370"/>
      <c r="AAA187" s="370"/>
      <c r="AAB187" s="370"/>
      <c r="AAC187" s="370"/>
      <c r="AAD187" s="370"/>
      <c r="AAE187" s="370"/>
      <c r="AAF187" s="370"/>
      <c r="AAG187" s="370"/>
      <c r="AAH187" s="370"/>
      <c r="AAI187" s="370"/>
      <c r="AAJ187" s="370"/>
      <c r="AAK187" s="370"/>
      <c r="AAL187" s="370"/>
      <c r="AAM187" s="370"/>
      <c r="AAN187" s="370"/>
      <c r="AAO187" s="370"/>
      <c r="AAP187" s="370"/>
      <c r="AAQ187" s="370"/>
      <c r="AAR187" s="370"/>
      <c r="AAS187" s="370"/>
      <c r="AAT187" s="370"/>
      <c r="AAU187" s="370"/>
      <c r="AAV187" s="370"/>
      <c r="AAW187" s="370"/>
      <c r="AAX187" s="370"/>
      <c r="AAY187" s="370"/>
      <c r="AAZ187" s="370"/>
      <c r="ABA187" s="370"/>
      <c r="ABB187" s="370"/>
      <c r="ABC187" s="370"/>
      <c r="ABD187" s="370"/>
      <c r="ABE187" s="370"/>
      <c r="ABF187" s="370"/>
      <c r="ABG187" s="370"/>
      <c r="ABH187" s="370"/>
      <c r="ABI187" s="370"/>
      <c r="ABJ187" s="370"/>
      <c r="ABK187" s="370"/>
      <c r="ABL187" s="370"/>
      <c r="ABM187" s="370"/>
      <c r="ABN187" s="370"/>
      <c r="ABO187" s="370"/>
      <c r="ABP187" s="370"/>
      <c r="ABQ187" s="370"/>
      <c r="ABR187" s="370"/>
      <c r="ABS187" s="370"/>
      <c r="ABT187" s="370"/>
      <c r="ABU187" s="370"/>
      <c r="ABV187" s="370"/>
      <c r="ABW187" s="370"/>
      <c r="ABX187" s="370"/>
      <c r="ABY187" s="370"/>
      <c r="ABZ187" s="370"/>
      <c r="ACA187" s="370"/>
      <c r="ACB187" s="370"/>
      <c r="ACC187" s="370"/>
      <c r="ACD187" s="370"/>
      <c r="ACE187" s="370"/>
      <c r="ACF187" s="370"/>
      <c r="ACG187" s="370"/>
      <c r="ACH187" s="370"/>
      <c r="ACI187" s="370"/>
      <c r="ACJ187" s="370"/>
      <c r="ACK187" s="370"/>
      <c r="ACL187" s="370"/>
      <c r="ACM187" s="370"/>
      <c r="ACN187" s="370"/>
      <c r="ACO187" s="370"/>
      <c r="ACP187" s="370"/>
      <c r="ACQ187" s="370"/>
      <c r="ACR187" s="370"/>
      <c r="ACS187" s="370"/>
      <c r="ACT187" s="370"/>
      <c r="ACU187" s="370"/>
      <c r="ACV187" s="370"/>
      <c r="ACW187" s="370"/>
      <c r="ACX187" s="370"/>
      <c r="ACY187" s="370"/>
      <c r="ACZ187" s="370"/>
      <c r="ADA187" s="370"/>
      <c r="ADB187" s="370"/>
      <c r="ADC187" s="370"/>
      <c r="ADD187" s="370"/>
      <c r="ADE187" s="370"/>
      <c r="ADF187" s="370"/>
      <c r="ADG187" s="370"/>
      <c r="ADH187" s="370"/>
      <c r="ADI187" s="370"/>
      <c r="ADJ187" s="370"/>
      <c r="ADK187" s="370"/>
      <c r="ADL187" s="370"/>
      <c r="ADM187" s="370"/>
      <c r="ADN187" s="370"/>
      <c r="ADO187" s="370"/>
      <c r="ADP187" s="370"/>
      <c r="ADQ187" s="370"/>
      <c r="ADR187" s="370"/>
      <c r="ADS187" s="370"/>
      <c r="ADT187" s="370"/>
      <c r="ADU187" s="370"/>
      <c r="ADV187" s="370"/>
      <c r="ADW187" s="370"/>
      <c r="ADX187" s="370"/>
      <c r="ADY187" s="370"/>
      <c r="ADZ187" s="370"/>
      <c r="AEA187" s="370"/>
      <c r="AEB187" s="370"/>
      <c r="AEC187" s="370"/>
      <c r="AED187" s="370"/>
      <c r="AEE187" s="370"/>
      <c r="AEF187" s="370"/>
      <c r="AEG187" s="370"/>
      <c r="AEH187" s="370"/>
      <c r="AEI187" s="370"/>
      <c r="AEJ187" s="370"/>
      <c r="AEK187" s="370"/>
      <c r="AEL187" s="370"/>
      <c r="AEM187" s="370"/>
      <c r="AEN187" s="370"/>
      <c r="AEO187" s="370"/>
      <c r="AEP187" s="370"/>
      <c r="AEQ187" s="370"/>
      <c r="AER187" s="370"/>
      <c r="AES187" s="370"/>
      <c r="AET187" s="370"/>
      <c r="AEU187" s="370"/>
      <c r="AEV187" s="370"/>
      <c r="AEW187" s="370"/>
      <c r="AEX187" s="370"/>
      <c r="AEY187" s="370"/>
      <c r="AEZ187" s="370"/>
      <c r="AFA187" s="370"/>
      <c r="AFB187" s="370"/>
      <c r="AFC187" s="370"/>
      <c r="AFD187" s="370"/>
      <c r="AFE187" s="370"/>
      <c r="AFF187" s="370"/>
      <c r="AFG187" s="370"/>
      <c r="AFH187" s="370"/>
      <c r="AFI187" s="370"/>
      <c r="AFJ187" s="370"/>
      <c r="AFK187" s="370"/>
      <c r="AFL187" s="370"/>
      <c r="AFM187" s="370"/>
      <c r="AFN187" s="370"/>
      <c r="AFO187" s="370"/>
      <c r="AFP187" s="370"/>
      <c r="AFQ187" s="370"/>
      <c r="AFR187" s="370"/>
      <c r="AFS187" s="370"/>
      <c r="AFT187" s="370"/>
      <c r="AFU187" s="370"/>
      <c r="AFV187" s="370"/>
      <c r="AFW187" s="370"/>
      <c r="AFX187" s="370"/>
      <c r="AFY187" s="370"/>
      <c r="AFZ187" s="370"/>
      <c r="AGA187" s="370"/>
      <c r="AGB187" s="370"/>
      <c r="AGC187" s="370"/>
      <c r="AGD187" s="370"/>
      <c r="AGE187" s="370"/>
      <c r="AGF187" s="370"/>
      <c r="AGG187" s="370"/>
      <c r="AGH187" s="370"/>
      <c r="AGI187" s="370"/>
      <c r="AGJ187" s="370"/>
      <c r="AGK187" s="370"/>
      <c r="AGL187" s="370"/>
      <c r="AGM187" s="370"/>
      <c r="AGN187" s="370"/>
      <c r="AGO187" s="370"/>
      <c r="AGP187" s="370"/>
      <c r="AGQ187" s="370"/>
      <c r="AGR187" s="370"/>
      <c r="AGS187" s="370"/>
      <c r="AGT187" s="370"/>
      <c r="AGU187" s="370"/>
      <c r="AGV187" s="370"/>
      <c r="AGW187" s="370"/>
      <c r="AGX187" s="370"/>
      <c r="AGY187" s="370"/>
      <c r="AGZ187" s="370"/>
      <c r="AHA187" s="370"/>
      <c r="AHB187" s="370"/>
      <c r="AHC187" s="370"/>
      <c r="AHD187" s="370"/>
      <c r="AHE187" s="370"/>
      <c r="AHF187" s="370"/>
      <c r="AHG187" s="370"/>
      <c r="AHH187" s="370"/>
      <c r="AHI187" s="370"/>
      <c r="AHJ187" s="370"/>
      <c r="AHK187" s="370"/>
      <c r="AHL187" s="370"/>
      <c r="AHM187" s="370"/>
      <c r="AHN187" s="370"/>
      <c r="AHO187" s="370"/>
      <c r="AHP187" s="370"/>
      <c r="AHQ187" s="370"/>
      <c r="AHR187" s="370"/>
      <c r="AHS187" s="370"/>
      <c r="AHT187" s="370"/>
      <c r="AHU187" s="370"/>
      <c r="AHV187" s="370"/>
      <c r="AHW187" s="370"/>
      <c r="AHX187" s="370"/>
      <c r="AHY187" s="370"/>
      <c r="AHZ187" s="370"/>
      <c r="AIA187" s="370"/>
      <c r="AIB187" s="370"/>
      <c r="AIC187" s="370"/>
      <c r="AID187" s="370"/>
      <c r="AIE187" s="370"/>
      <c r="AIF187" s="370"/>
      <c r="AIG187" s="370"/>
      <c r="AIH187" s="370"/>
      <c r="AII187" s="370"/>
      <c r="AIJ187" s="370"/>
      <c r="AIK187" s="370"/>
      <c r="AIL187" s="370"/>
      <c r="AIM187" s="370"/>
      <c r="AIN187" s="370"/>
      <c r="AIO187" s="370"/>
      <c r="AIP187" s="370"/>
      <c r="AIQ187" s="370"/>
      <c r="AIR187" s="370"/>
      <c r="AIS187" s="370"/>
      <c r="AIT187" s="370"/>
      <c r="AIU187" s="370"/>
      <c r="AIV187" s="370"/>
      <c r="AIW187" s="370"/>
      <c r="AIX187" s="370"/>
      <c r="AIY187" s="370"/>
      <c r="AIZ187" s="370"/>
      <c r="AJA187" s="370"/>
      <c r="AJB187" s="370"/>
      <c r="AJC187" s="370"/>
      <c r="AJD187" s="370"/>
      <c r="AJE187" s="370"/>
      <c r="AJF187" s="370"/>
      <c r="AJG187" s="370"/>
      <c r="AJH187" s="370"/>
      <c r="AJI187" s="370"/>
      <c r="AJJ187" s="370"/>
      <c r="AJK187" s="370"/>
      <c r="AJL187" s="370"/>
      <c r="AJM187" s="370"/>
      <c r="AJN187" s="370"/>
      <c r="AJO187" s="370"/>
      <c r="AJP187" s="370"/>
      <c r="AJQ187" s="370"/>
      <c r="AJR187" s="370"/>
      <c r="AJS187" s="370"/>
      <c r="AJT187" s="370"/>
      <c r="AJU187" s="370"/>
      <c r="AJV187" s="370"/>
      <c r="AJW187" s="370"/>
      <c r="AJX187" s="370"/>
      <c r="AJY187" s="370"/>
      <c r="AJZ187" s="370"/>
      <c r="AKA187" s="370"/>
      <c r="AKB187" s="370"/>
      <c r="AKC187" s="370"/>
      <c r="AKD187" s="370"/>
      <c r="AKE187" s="370"/>
      <c r="AKF187" s="370"/>
      <c r="AKG187" s="370"/>
      <c r="AKH187" s="370"/>
      <c r="AKI187" s="370"/>
      <c r="AKJ187" s="370"/>
      <c r="AKK187" s="370"/>
      <c r="AKL187" s="370"/>
      <c r="AKM187" s="370"/>
      <c r="AKN187" s="370"/>
      <c r="AKO187" s="370"/>
      <c r="AKP187" s="370"/>
      <c r="AKQ187" s="370"/>
      <c r="AKR187" s="370"/>
      <c r="AKS187" s="370"/>
      <c r="AKT187" s="370"/>
      <c r="AKU187" s="370"/>
      <c r="AKV187" s="370"/>
      <c r="AKW187" s="370"/>
      <c r="AKX187" s="370"/>
      <c r="AKY187" s="370"/>
      <c r="AKZ187" s="370"/>
      <c r="ALA187" s="370"/>
      <c r="ALB187" s="370"/>
      <c r="ALC187" s="370"/>
      <c r="ALD187" s="370"/>
    </row>
    <row r="188" spans="1:992" s="253" customFormat="1" ht="21.75" customHeight="1">
      <c r="A188" s="2421"/>
      <c r="B188" s="2828"/>
      <c r="C188" s="2421"/>
      <c r="D188" s="709" t="s">
        <v>305</v>
      </c>
      <c r="E188" s="375">
        <v>0</v>
      </c>
      <c r="F188" s="374">
        <v>0</v>
      </c>
      <c r="G188" s="2385"/>
      <c r="H188" s="2821"/>
      <c r="I188" s="2391"/>
      <c r="J188" s="2391"/>
      <c r="K188" s="2391"/>
      <c r="L188" s="2792"/>
      <c r="M188" s="580"/>
      <c r="N188" s="370"/>
      <c r="O188" s="370"/>
      <c r="P188" s="370"/>
      <c r="Q188" s="370"/>
      <c r="R188" s="370"/>
      <c r="S188" s="370"/>
      <c r="T188" s="370"/>
      <c r="U188" s="370"/>
      <c r="V188" s="370"/>
      <c r="W188" s="370"/>
      <c r="X188" s="370"/>
      <c r="Y188" s="370"/>
      <c r="Z188" s="370"/>
      <c r="AA188" s="370"/>
      <c r="AB188" s="370"/>
      <c r="AC188" s="370"/>
      <c r="AD188" s="370"/>
      <c r="AE188" s="370"/>
      <c r="AF188" s="370"/>
      <c r="AG188" s="370"/>
      <c r="AH188" s="370"/>
      <c r="AI188" s="370"/>
      <c r="AJ188" s="370"/>
      <c r="AK188" s="370"/>
      <c r="AL188" s="370"/>
      <c r="AM188" s="370"/>
      <c r="AN188" s="370"/>
      <c r="AO188" s="370"/>
      <c r="AP188" s="370"/>
      <c r="AQ188" s="370"/>
      <c r="AR188" s="370"/>
      <c r="AS188" s="370"/>
      <c r="AT188" s="370"/>
      <c r="AU188" s="370"/>
      <c r="AV188" s="370"/>
      <c r="AW188" s="370"/>
      <c r="AX188" s="370"/>
      <c r="AY188" s="370"/>
      <c r="AZ188" s="370"/>
      <c r="BA188" s="370"/>
      <c r="BB188" s="370"/>
      <c r="BC188" s="370"/>
      <c r="BD188" s="370"/>
      <c r="BE188" s="370"/>
      <c r="BF188" s="370"/>
      <c r="BG188" s="370"/>
      <c r="BH188" s="370"/>
      <c r="BI188" s="370"/>
      <c r="BJ188" s="370"/>
      <c r="BK188" s="370"/>
      <c r="BL188" s="370"/>
      <c r="BM188" s="370"/>
      <c r="BN188" s="370"/>
      <c r="BO188" s="370"/>
      <c r="BP188" s="370"/>
      <c r="BQ188" s="370"/>
      <c r="BR188" s="370"/>
      <c r="BS188" s="370"/>
      <c r="BT188" s="370"/>
      <c r="BU188" s="370"/>
      <c r="BV188" s="370"/>
      <c r="BW188" s="370"/>
      <c r="BX188" s="370"/>
      <c r="BY188" s="370"/>
      <c r="BZ188" s="370"/>
      <c r="CA188" s="370"/>
      <c r="CB188" s="370"/>
      <c r="CC188" s="370"/>
      <c r="CD188" s="370"/>
      <c r="CE188" s="370"/>
      <c r="CF188" s="370"/>
      <c r="CG188" s="370"/>
      <c r="CH188" s="370"/>
      <c r="CI188" s="370"/>
      <c r="CJ188" s="370"/>
      <c r="CK188" s="370"/>
      <c r="CL188" s="370"/>
      <c r="CM188" s="370"/>
      <c r="CN188" s="370"/>
      <c r="CO188" s="370"/>
      <c r="CP188" s="370"/>
      <c r="CQ188" s="370"/>
      <c r="CR188" s="370"/>
      <c r="CS188" s="370"/>
      <c r="CT188" s="370"/>
      <c r="CU188" s="370"/>
      <c r="CV188" s="370"/>
      <c r="CW188" s="370"/>
      <c r="CX188" s="370"/>
      <c r="CY188" s="370"/>
      <c r="CZ188" s="370"/>
      <c r="DA188" s="370"/>
      <c r="DB188" s="370"/>
      <c r="DC188" s="370"/>
      <c r="DD188" s="370"/>
      <c r="DE188" s="370"/>
      <c r="DF188" s="370"/>
      <c r="DG188" s="370"/>
      <c r="DH188" s="370"/>
      <c r="DI188" s="370"/>
      <c r="DJ188" s="370"/>
      <c r="DK188" s="370"/>
      <c r="DL188" s="370"/>
      <c r="DM188" s="370"/>
      <c r="DN188" s="370"/>
      <c r="DO188" s="370"/>
      <c r="DP188" s="370"/>
      <c r="DQ188" s="370"/>
      <c r="DR188" s="370"/>
      <c r="DS188" s="370"/>
      <c r="DT188" s="370"/>
      <c r="DU188" s="370"/>
      <c r="DV188" s="370"/>
      <c r="DW188" s="370"/>
      <c r="DX188" s="370"/>
      <c r="DY188" s="370"/>
      <c r="DZ188" s="370"/>
      <c r="EA188" s="370"/>
      <c r="EB188" s="370"/>
      <c r="EC188" s="370"/>
      <c r="ED188" s="370"/>
      <c r="EE188" s="370"/>
      <c r="EF188" s="370"/>
      <c r="EG188" s="370"/>
      <c r="EH188" s="370"/>
      <c r="EI188" s="370"/>
      <c r="EJ188" s="370"/>
      <c r="EK188" s="370"/>
      <c r="EL188" s="370"/>
      <c r="EM188" s="370"/>
      <c r="EN188" s="370"/>
      <c r="EO188" s="370"/>
      <c r="EP188" s="370"/>
      <c r="EQ188" s="370"/>
      <c r="ER188" s="370"/>
      <c r="ES188" s="370"/>
      <c r="ET188" s="370"/>
      <c r="EU188" s="370"/>
      <c r="EV188" s="370"/>
      <c r="EW188" s="370"/>
      <c r="EX188" s="370"/>
      <c r="EY188" s="370"/>
      <c r="EZ188" s="370"/>
      <c r="FA188" s="370"/>
      <c r="FB188" s="370"/>
      <c r="FC188" s="370"/>
      <c r="FD188" s="370"/>
      <c r="FE188" s="370"/>
      <c r="FF188" s="370"/>
      <c r="FG188" s="370"/>
      <c r="FH188" s="370"/>
      <c r="FI188" s="370"/>
      <c r="FJ188" s="370"/>
      <c r="FK188" s="370"/>
      <c r="FL188" s="370"/>
      <c r="FM188" s="370"/>
      <c r="FN188" s="370"/>
      <c r="FO188" s="370"/>
      <c r="FP188" s="370"/>
      <c r="FQ188" s="370"/>
      <c r="FR188" s="370"/>
      <c r="FS188" s="370"/>
      <c r="FT188" s="370"/>
      <c r="FU188" s="370"/>
      <c r="FV188" s="370"/>
      <c r="FW188" s="370"/>
      <c r="FX188" s="370"/>
      <c r="FY188" s="370"/>
      <c r="FZ188" s="370"/>
      <c r="GA188" s="370"/>
      <c r="GB188" s="370"/>
      <c r="GC188" s="370"/>
      <c r="GD188" s="370"/>
      <c r="GE188" s="370"/>
      <c r="GF188" s="370"/>
      <c r="GG188" s="370"/>
      <c r="GH188" s="370"/>
      <c r="GI188" s="370"/>
      <c r="GJ188" s="370"/>
      <c r="GK188" s="370"/>
      <c r="GL188" s="370"/>
      <c r="GM188" s="370"/>
      <c r="GN188" s="370"/>
      <c r="GO188" s="370"/>
      <c r="GP188" s="370"/>
      <c r="GQ188" s="370"/>
      <c r="GR188" s="370"/>
      <c r="GS188" s="370"/>
      <c r="GT188" s="370"/>
      <c r="GU188" s="370"/>
      <c r="GV188" s="370"/>
      <c r="GW188" s="370"/>
      <c r="GX188" s="370"/>
      <c r="GY188" s="370"/>
      <c r="GZ188" s="370"/>
      <c r="HA188" s="370"/>
      <c r="HB188" s="370"/>
      <c r="HC188" s="370"/>
      <c r="HD188" s="370"/>
      <c r="HE188" s="370"/>
      <c r="HF188" s="370"/>
      <c r="HG188" s="370"/>
      <c r="HH188" s="370"/>
      <c r="HI188" s="370"/>
      <c r="HJ188" s="370"/>
      <c r="HK188" s="370"/>
      <c r="HL188" s="370"/>
      <c r="HM188" s="370"/>
      <c r="HN188" s="370"/>
      <c r="HO188" s="370"/>
      <c r="HP188" s="370"/>
      <c r="HQ188" s="370"/>
      <c r="HR188" s="370"/>
      <c r="HS188" s="370"/>
      <c r="HT188" s="370"/>
      <c r="HU188" s="370"/>
      <c r="HV188" s="370"/>
      <c r="HW188" s="370"/>
      <c r="HX188" s="370"/>
      <c r="HY188" s="370"/>
      <c r="HZ188" s="370"/>
      <c r="IA188" s="370"/>
      <c r="IB188" s="370"/>
      <c r="IC188" s="370"/>
      <c r="ID188" s="370"/>
      <c r="IE188" s="370"/>
      <c r="IF188" s="370"/>
      <c r="IG188" s="370"/>
      <c r="IH188" s="370"/>
      <c r="II188" s="370"/>
      <c r="IJ188" s="370"/>
      <c r="IK188" s="370"/>
      <c r="IL188" s="370"/>
      <c r="IM188" s="370"/>
      <c r="IN188" s="370"/>
      <c r="IO188" s="370"/>
      <c r="IP188" s="370"/>
      <c r="IQ188" s="370"/>
      <c r="IR188" s="370"/>
      <c r="IS188" s="370"/>
      <c r="IT188" s="370"/>
      <c r="IU188" s="370"/>
      <c r="IV188" s="370"/>
      <c r="IW188" s="370"/>
      <c r="IX188" s="370"/>
      <c r="IY188" s="370"/>
      <c r="IZ188" s="370"/>
      <c r="JA188" s="370"/>
      <c r="JB188" s="370"/>
      <c r="JC188" s="370"/>
      <c r="JD188" s="370"/>
      <c r="JE188" s="370"/>
      <c r="JF188" s="370"/>
      <c r="JG188" s="370"/>
      <c r="JH188" s="370"/>
      <c r="JI188" s="370"/>
      <c r="JJ188" s="370"/>
      <c r="JK188" s="370"/>
      <c r="JL188" s="370"/>
      <c r="JM188" s="370"/>
      <c r="JN188" s="370"/>
      <c r="JO188" s="370"/>
      <c r="JP188" s="370"/>
      <c r="JQ188" s="370"/>
      <c r="JR188" s="370"/>
      <c r="JS188" s="370"/>
      <c r="JT188" s="370"/>
      <c r="JU188" s="370"/>
      <c r="JV188" s="370"/>
      <c r="JW188" s="370"/>
      <c r="JX188" s="370"/>
      <c r="JY188" s="370"/>
      <c r="JZ188" s="370"/>
      <c r="KA188" s="370"/>
      <c r="KB188" s="370"/>
      <c r="KC188" s="370"/>
      <c r="KD188" s="370"/>
      <c r="KE188" s="370"/>
      <c r="KF188" s="370"/>
      <c r="KG188" s="370"/>
      <c r="KH188" s="370"/>
      <c r="KI188" s="370"/>
      <c r="KJ188" s="370"/>
      <c r="KK188" s="370"/>
      <c r="KL188" s="370"/>
      <c r="KM188" s="370"/>
      <c r="KN188" s="370"/>
      <c r="KO188" s="370"/>
      <c r="KP188" s="370"/>
      <c r="KQ188" s="370"/>
      <c r="KR188" s="370"/>
      <c r="KS188" s="370"/>
      <c r="KT188" s="370"/>
      <c r="KU188" s="370"/>
      <c r="KV188" s="370"/>
      <c r="KW188" s="370"/>
      <c r="KX188" s="370"/>
      <c r="KY188" s="370"/>
      <c r="KZ188" s="370"/>
      <c r="LA188" s="370"/>
      <c r="LB188" s="370"/>
      <c r="LC188" s="370"/>
      <c r="LD188" s="370"/>
      <c r="LE188" s="370"/>
      <c r="LF188" s="370"/>
      <c r="LG188" s="370"/>
      <c r="LH188" s="370"/>
      <c r="LI188" s="370"/>
      <c r="LJ188" s="370"/>
      <c r="LK188" s="370"/>
      <c r="LL188" s="370"/>
      <c r="LM188" s="370"/>
      <c r="LN188" s="370"/>
      <c r="LO188" s="370"/>
      <c r="LP188" s="370"/>
      <c r="LQ188" s="370"/>
      <c r="LR188" s="370"/>
      <c r="LS188" s="370"/>
      <c r="LT188" s="370"/>
      <c r="LU188" s="370"/>
      <c r="LV188" s="370"/>
      <c r="LW188" s="370"/>
      <c r="LX188" s="370"/>
      <c r="LY188" s="370"/>
      <c r="LZ188" s="370"/>
      <c r="MA188" s="370"/>
      <c r="MB188" s="370"/>
      <c r="MC188" s="370"/>
      <c r="MD188" s="370"/>
      <c r="ME188" s="370"/>
      <c r="MF188" s="370"/>
      <c r="MG188" s="370"/>
      <c r="MH188" s="370"/>
      <c r="MI188" s="370"/>
      <c r="MJ188" s="370"/>
      <c r="MK188" s="370"/>
      <c r="ML188" s="370"/>
      <c r="MM188" s="370"/>
      <c r="MN188" s="370"/>
      <c r="MO188" s="370"/>
      <c r="MP188" s="370"/>
      <c r="MQ188" s="370"/>
      <c r="MR188" s="370"/>
      <c r="MS188" s="370"/>
      <c r="MT188" s="370"/>
      <c r="MU188" s="370"/>
      <c r="MV188" s="370"/>
      <c r="MW188" s="370"/>
      <c r="MX188" s="370"/>
      <c r="MY188" s="370"/>
      <c r="MZ188" s="370"/>
      <c r="NA188" s="370"/>
      <c r="NB188" s="370"/>
      <c r="NC188" s="370"/>
      <c r="ND188" s="370"/>
      <c r="NE188" s="370"/>
      <c r="NF188" s="370"/>
      <c r="NG188" s="370"/>
      <c r="NH188" s="370"/>
      <c r="NI188" s="370"/>
      <c r="NJ188" s="370"/>
      <c r="NK188" s="370"/>
      <c r="NL188" s="370"/>
      <c r="NM188" s="370"/>
      <c r="NN188" s="370"/>
      <c r="NO188" s="370"/>
      <c r="NP188" s="370"/>
      <c r="NQ188" s="370"/>
      <c r="NR188" s="370"/>
      <c r="NS188" s="370"/>
      <c r="NT188" s="370"/>
      <c r="NU188" s="370"/>
      <c r="NV188" s="370"/>
      <c r="NW188" s="370"/>
      <c r="NX188" s="370"/>
      <c r="NY188" s="370"/>
      <c r="NZ188" s="370"/>
      <c r="OA188" s="370"/>
      <c r="OB188" s="370"/>
      <c r="OC188" s="370"/>
      <c r="OD188" s="370"/>
      <c r="OE188" s="370"/>
      <c r="OF188" s="370"/>
      <c r="OG188" s="370"/>
      <c r="OH188" s="370"/>
      <c r="OI188" s="370"/>
      <c r="OJ188" s="370"/>
      <c r="OK188" s="370"/>
      <c r="OL188" s="370"/>
      <c r="OM188" s="370"/>
      <c r="ON188" s="370"/>
      <c r="OO188" s="370"/>
      <c r="OP188" s="370"/>
      <c r="OQ188" s="370"/>
      <c r="OR188" s="370"/>
      <c r="OS188" s="370"/>
      <c r="OT188" s="370"/>
      <c r="OU188" s="370"/>
      <c r="OV188" s="370"/>
      <c r="OW188" s="370"/>
      <c r="OX188" s="370"/>
      <c r="OY188" s="370"/>
      <c r="OZ188" s="370"/>
      <c r="PA188" s="370"/>
      <c r="PB188" s="370"/>
      <c r="PC188" s="370"/>
      <c r="PD188" s="370"/>
      <c r="PE188" s="370"/>
      <c r="PF188" s="370"/>
      <c r="PG188" s="370"/>
      <c r="PH188" s="370"/>
      <c r="PI188" s="370"/>
      <c r="PJ188" s="370"/>
      <c r="PK188" s="370"/>
      <c r="PL188" s="370"/>
      <c r="PM188" s="370"/>
      <c r="PN188" s="370"/>
      <c r="PO188" s="370"/>
      <c r="PP188" s="370"/>
      <c r="PQ188" s="370"/>
      <c r="PR188" s="370"/>
      <c r="PS188" s="370"/>
      <c r="PT188" s="370"/>
      <c r="PU188" s="370"/>
      <c r="PV188" s="370"/>
      <c r="PW188" s="370"/>
      <c r="PX188" s="370"/>
      <c r="PY188" s="370"/>
      <c r="PZ188" s="370"/>
      <c r="QA188" s="370"/>
      <c r="QB188" s="370"/>
      <c r="QC188" s="370"/>
      <c r="QD188" s="370"/>
      <c r="QE188" s="370"/>
      <c r="QF188" s="370"/>
      <c r="QG188" s="370"/>
      <c r="QH188" s="370"/>
      <c r="QI188" s="370"/>
      <c r="QJ188" s="370"/>
      <c r="QK188" s="370"/>
      <c r="QL188" s="370"/>
      <c r="QM188" s="370"/>
      <c r="QN188" s="370"/>
      <c r="QO188" s="370"/>
      <c r="QP188" s="370"/>
      <c r="QQ188" s="370"/>
      <c r="QR188" s="370"/>
      <c r="QS188" s="370"/>
      <c r="QT188" s="370"/>
      <c r="QU188" s="370"/>
      <c r="QV188" s="370"/>
      <c r="QW188" s="370"/>
      <c r="QX188" s="370"/>
      <c r="QY188" s="370"/>
      <c r="QZ188" s="370"/>
      <c r="RA188" s="370"/>
      <c r="RB188" s="370"/>
      <c r="RC188" s="370"/>
      <c r="RD188" s="370"/>
      <c r="RE188" s="370"/>
      <c r="RF188" s="370"/>
      <c r="RG188" s="370"/>
      <c r="RH188" s="370"/>
      <c r="RI188" s="370"/>
      <c r="RJ188" s="370"/>
      <c r="RK188" s="370"/>
      <c r="RL188" s="370"/>
      <c r="RM188" s="370"/>
      <c r="RN188" s="370"/>
      <c r="RO188" s="370"/>
      <c r="RP188" s="370"/>
      <c r="RQ188" s="370"/>
      <c r="RR188" s="370"/>
      <c r="RS188" s="370"/>
      <c r="RT188" s="370"/>
      <c r="RU188" s="370"/>
      <c r="RV188" s="370"/>
      <c r="RW188" s="370"/>
      <c r="RX188" s="370"/>
      <c r="RY188" s="370"/>
      <c r="RZ188" s="370"/>
      <c r="SA188" s="370"/>
      <c r="SB188" s="370"/>
      <c r="SC188" s="370"/>
      <c r="SD188" s="370"/>
      <c r="SE188" s="370"/>
      <c r="SF188" s="370"/>
      <c r="SG188" s="370"/>
      <c r="SH188" s="370"/>
      <c r="SI188" s="370"/>
      <c r="SJ188" s="370"/>
      <c r="SK188" s="370"/>
      <c r="SL188" s="370"/>
      <c r="SM188" s="370"/>
      <c r="SN188" s="370"/>
      <c r="SO188" s="370"/>
      <c r="SP188" s="370"/>
      <c r="SQ188" s="370"/>
      <c r="SR188" s="370"/>
      <c r="SS188" s="370"/>
      <c r="ST188" s="370"/>
      <c r="SU188" s="370"/>
      <c r="SV188" s="370"/>
      <c r="SW188" s="370"/>
      <c r="SX188" s="370"/>
      <c r="SY188" s="370"/>
      <c r="SZ188" s="370"/>
      <c r="TA188" s="370"/>
      <c r="TB188" s="370"/>
      <c r="TC188" s="370"/>
      <c r="TD188" s="370"/>
      <c r="TE188" s="370"/>
      <c r="TF188" s="370"/>
      <c r="TG188" s="370"/>
      <c r="TH188" s="370"/>
      <c r="TI188" s="370"/>
      <c r="TJ188" s="370"/>
      <c r="TK188" s="370"/>
      <c r="TL188" s="370"/>
      <c r="TM188" s="370"/>
      <c r="TN188" s="370"/>
      <c r="TO188" s="370"/>
      <c r="TP188" s="370"/>
      <c r="TQ188" s="370"/>
      <c r="TR188" s="370"/>
      <c r="TS188" s="370"/>
      <c r="TT188" s="370"/>
      <c r="TU188" s="370"/>
      <c r="TV188" s="370"/>
      <c r="TW188" s="370"/>
      <c r="TX188" s="370"/>
      <c r="TY188" s="370"/>
      <c r="TZ188" s="370"/>
      <c r="UA188" s="370"/>
      <c r="UB188" s="370"/>
      <c r="UC188" s="370"/>
      <c r="UD188" s="370"/>
      <c r="UE188" s="370"/>
      <c r="UF188" s="370"/>
      <c r="UG188" s="370"/>
      <c r="UH188" s="370"/>
      <c r="UI188" s="370"/>
      <c r="UJ188" s="370"/>
      <c r="UK188" s="370"/>
      <c r="UL188" s="370"/>
      <c r="UM188" s="370"/>
      <c r="UN188" s="370"/>
      <c r="UO188" s="370"/>
      <c r="UP188" s="370"/>
      <c r="UQ188" s="370"/>
      <c r="UR188" s="370"/>
      <c r="US188" s="370"/>
      <c r="UT188" s="370"/>
      <c r="UU188" s="370"/>
      <c r="UV188" s="370"/>
      <c r="UW188" s="370"/>
      <c r="UX188" s="370"/>
      <c r="UY188" s="370"/>
      <c r="UZ188" s="370"/>
      <c r="VA188" s="370"/>
      <c r="VB188" s="370"/>
      <c r="VC188" s="370"/>
      <c r="VD188" s="370"/>
      <c r="VE188" s="370"/>
      <c r="VF188" s="370"/>
      <c r="VG188" s="370"/>
      <c r="VH188" s="370"/>
      <c r="VI188" s="370"/>
      <c r="VJ188" s="370"/>
      <c r="VK188" s="370"/>
      <c r="VL188" s="370"/>
      <c r="VM188" s="370"/>
      <c r="VN188" s="370"/>
      <c r="VO188" s="370"/>
      <c r="VP188" s="370"/>
      <c r="VQ188" s="370"/>
      <c r="VR188" s="370"/>
      <c r="VS188" s="370"/>
      <c r="VT188" s="370"/>
      <c r="VU188" s="370"/>
      <c r="VV188" s="370"/>
      <c r="VW188" s="370"/>
      <c r="VX188" s="370"/>
      <c r="VY188" s="370"/>
      <c r="VZ188" s="370"/>
      <c r="WA188" s="370"/>
      <c r="WB188" s="370"/>
      <c r="WC188" s="370"/>
      <c r="WD188" s="370"/>
      <c r="WE188" s="370"/>
      <c r="WF188" s="370"/>
      <c r="WG188" s="370"/>
      <c r="WH188" s="370"/>
      <c r="WI188" s="370"/>
      <c r="WJ188" s="370"/>
      <c r="WK188" s="370"/>
      <c r="WL188" s="370"/>
      <c r="WM188" s="370"/>
      <c r="WN188" s="370"/>
      <c r="WO188" s="370"/>
      <c r="WP188" s="370"/>
      <c r="WQ188" s="370"/>
      <c r="WR188" s="370"/>
      <c r="WS188" s="370"/>
      <c r="WT188" s="370"/>
      <c r="WU188" s="370"/>
      <c r="WV188" s="370"/>
      <c r="WW188" s="370"/>
      <c r="WX188" s="370"/>
      <c r="WY188" s="370"/>
      <c r="WZ188" s="370"/>
      <c r="XA188" s="370"/>
      <c r="XB188" s="370"/>
      <c r="XC188" s="370"/>
      <c r="XD188" s="370"/>
      <c r="XE188" s="370"/>
      <c r="XF188" s="370"/>
      <c r="XG188" s="370"/>
      <c r="XH188" s="370"/>
      <c r="XI188" s="370"/>
      <c r="XJ188" s="370"/>
      <c r="XK188" s="370"/>
      <c r="XL188" s="370"/>
      <c r="XM188" s="370"/>
      <c r="XN188" s="370"/>
      <c r="XO188" s="370"/>
      <c r="XP188" s="370"/>
      <c r="XQ188" s="370"/>
      <c r="XR188" s="370"/>
      <c r="XS188" s="370"/>
      <c r="XT188" s="370"/>
      <c r="XU188" s="370"/>
      <c r="XV188" s="370"/>
      <c r="XW188" s="370"/>
      <c r="XX188" s="370"/>
      <c r="XY188" s="370"/>
      <c r="XZ188" s="370"/>
      <c r="YA188" s="370"/>
      <c r="YB188" s="370"/>
      <c r="YC188" s="370"/>
      <c r="YD188" s="370"/>
      <c r="YE188" s="370"/>
      <c r="YF188" s="370"/>
      <c r="YG188" s="370"/>
      <c r="YH188" s="370"/>
      <c r="YI188" s="370"/>
      <c r="YJ188" s="370"/>
      <c r="YK188" s="370"/>
      <c r="YL188" s="370"/>
      <c r="YM188" s="370"/>
      <c r="YN188" s="370"/>
      <c r="YO188" s="370"/>
      <c r="YP188" s="370"/>
      <c r="YQ188" s="370"/>
      <c r="YR188" s="370"/>
      <c r="YS188" s="370"/>
      <c r="YT188" s="370"/>
      <c r="YU188" s="370"/>
      <c r="YV188" s="370"/>
      <c r="YW188" s="370"/>
      <c r="YX188" s="370"/>
      <c r="YY188" s="370"/>
      <c r="YZ188" s="370"/>
      <c r="ZA188" s="370"/>
      <c r="ZB188" s="370"/>
      <c r="ZC188" s="370"/>
      <c r="ZD188" s="370"/>
      <c r="ZE188" s="370"/>
      <c r="ZF188" s="370"/>
      <c r="ZG188" s="370"/>
      <c r="ZH188" s="370"/>
      <c r="ZI188" s="370"/>
      <c r="ZJ188" s="370"/>
      <c r="ZK188" s="370"/>
      <c r="ZL188" s="370"/>
      <c r="ZM188" s="370"/>
      <c r="ZN188" s="370"/>
      <c r="ZO188" s="370"/>
      <c r="ZP188" s="370"/>
      <c r="ZQ188" s="370"/>
      <c r="ZR188" s="370"/>
      <c r="ZS188" s="370"/>
      <c r="ZT188" s="370"/>
      <c r="ZU188" s="370"/>
      <c r="ZV188" s="370"/>
      <c r="ZW188" s="370"/>
      <c r="ZX188" s="370"/>
      <c r="ZY188" s="370"/>
      <c r="ZZ188" s="370"/>
      <c r="AAA188" s="370"/>
      <c r="AAB188" s="370"/>
      <c r="AAC188" s="370"/>
      <c r="AAD188" s="370"/>
      <c r="AAE188" s="370"/>
      <c r="AAF188" s="370"/>
      <c r="AAG188" s="370"/>
      <c r="AAH188" s="370"/>
      <c r="AAI188" s="370"/>
      <c r="AAJ188" s="370"/>
      <c r="AAK188" s="370"/>
      <c r="AAL188" s="370"/>
      <c r="AAM188" s="370"/>
      <c r="AAN188" s="370"/>
      <c r="AAO188" s="370"/>
      <c r="AAP188" s="370"/>
      <c r="AAQ188" s="370"/>
      <c r="AAR188" s="370"/>
      <c r="AAS188" s="370"/>
      <c r="AAT188" s="370"/>
      <c r="AAU188" s="370"/>
      <c r="AAV188" s="370"/>
      <c r="AAW188" s="370"/>
      <c r="AAX188" s="370"/>
      <c r="AAY188" s="370"/>
      <c r="AAZ188" s="370"/>
      <c r="ABA188" s="370"/>
      <c r="ABB188" s="370"/>
      <c r="ABC188" s="370"/>
      <c r="ABD188" s="370"/>
      <c r="ABE188" s="370"/>
      <c r="ABF188" s="370"/>
      <c r="ABG188" s="370"/>
      <c r="ABH188" s="370"/>
      <c r="ABI188" s="370"/>
      <c r="ABJ188" s="370"/>
      <c r="ABK188" s="370"/>
      <c r="ABL188" s="370"/>
      <c r="ABM188" s="370"/>
      <c r="ABN188" s="370"/>
      <c r="ABO188" s="370"/>
      <c r="ABP188" s="370"/>
      <c r="ABQ188" s="370"/>
      <c r="ABR188" s="370"/>
      <c r="ABS188" s="370"/>
      <c r="ABT188" s="370"/>
      <c r="ABU188" s="370"/>
      <c r="ABV188" s="370"/>
      <c r="ABW188" s="370"/>
      <c r="ABX188" s="370"/>
      <c r="ABY188" s="370"/>
      <c r="ABZ188" s="370"/>
      <c r="ACA188" s="370"/>
      <c r="ACB188" s="370"/>
      <c r="ACC188" s="370"/>
      <c r="ACD188" s="370"/>
      <c r="ACE188" s="370"/>
      <c r="ACF188" s="370"/>
      <c r="ACG188" s="370"/>
      <c r="ACH188" s="370"/>
      <c r="ACI188" s="370"/>
      <c r="ACJ188" s="370"/>
      <c r="ACK188" s="370"/>
      <c r="ACL188" s="370"/>
      <c r="ACM188" s="370"/>
      <c r="ACN188" s="370"/>
      <c r="ACO188" s="370"/>
      <c r="ACP188" s="370"/>
      <c r="ACQ188" s="370"/>
      <c r="ACR188" s="370"/>
      <c r="ACS188" s="370"/>
      <c r="ACT188" s="370"/>
      <c r="ACU188" s="370"/>
      <c r="ACV188" s="370"/>
      <c r="ACW188" s="370"/>
      <c r="ACX188" s="370"/>
      <c r="ACY188" s="370"/>
      <c r="ACZ188" s="370"/>
      <c r="ADA188" s="370"/>
      <c r="ADB188" s="370"/>
      <c r="ADC188" s="370"/>
      <c r="ADD188" s="370"/>
      <c r="ADE188" s="370"/>
      <c r="ADF188" s="370"/>
      <c r="ADG188" s="370"/>
      <c r="ADH188" s="370"/>
      <c r="ADI188" s="370"/>
      <c r="ADJ188" s="370"/>
      <c r="ADK188" s="370"/>
      <c r="ADL188" s="370"/>
      <c r="ADM188" s="370"/>
      <c r="ADN188" s="370"/>
      <c r="ADO188" s="370"/>
      <c r="ADP188" s="370"/>
      <c r="ADQ188" s="370"/>
      <c r="ADR188" s="370"/>
      <c r="ADS188" s="370"/>
      <c r="ADT188" s="370"/>
      <c r="ADU188" s="370"/>
      <c r="ADV188" s="370"/>
      <c r="ADW188" s="370"/>
      <c r="ADX188" s="370"/>
      <c r="ADY188" s="370"/>
      <c r="ADZ188" s="370"/>
      <c r="AEA188" s="370"/>
      <c r="AEB188" s="370"/>
      <c r="AEC188" s="370"/>
      <c r="AED188" s="370"/>
      <c r="AEE188" s="370"/>
      <c r="AEF188" s="370"/>
      <c r="AEG188" s="370"/>
      <c r="AEH188" s="370"/>
      <c r="AEI188" s="370"/>
      <c r="AEJ188" s="370"/>
      <c r="AEK188" s="370"/>
      <c r="AEL188" s="370"/>
      <c r="AEM188" s="370"/>
      <c r="AEN188" s="370"/>
      <c r="AEO188" s="370"/>
      <c r="AEP188" s="370"/>
      <c r="AEQ188" s="370"/>
      <c r="AER188" s="370"/>
      <c r="AES188" s="370"/>
      <c r="AET188" s="370"/>
      <c r="AEU188" s="370"/>
      <c r="AEV188" s="370"/>
      <c r="AEW188" s="370"/>
      <c r="AEX188" s="370"/>
      <c r="AEY188" s="370"/>
      <c r="AEZ188" s="370"/>
      <c r="AFA188" s="370"/>
      <c r="AFB188" s="370"/>
      <c r="AFC188" s="370"/>
      <c r="AFD188" s="370"/>
      <c r="AFE188" s="370"/>
      <c r="AFF188" s="370"/>
      <c r="AFG188" s="370"/>
      <c r="AFH188" s="370"/>
      <c r="AFI188" s="370"/>
      <c r="AFJ188" s="370"/>
      <c r="AFK188" s="370"/>
      <c r="AFL188" s="370"/>
      <c r="AFM188" s="370"/>
      <c r="AFN188" s="370"/>
      <c r="AFO188" s="370"/>
      <c r="AFP188" s="370"/>
      <c r="AFQ188" s="370"/>
      <c r="AFR188" s="370"/>
      <c r="AFS188" s="370"/>
      <c r="AFT188" s="370"/>
      <c r="AFU188" s="370"/>
      <c r="AFV188" s="370"/>
      <c r="AFW188" s="370"/>
      <c r="AFX188" s="370"/>
      <c r="AFY188" s="370"/>
      <c r="AFZ188" s="370"/>
      <c r="AGA188" s="370"/>
      <c r="AGB188" s="370"/>
      <c r="AGC188" s="370"/>
      <c r="AGD188" s="370"/>
      <c r="AGE188" s="370"/>
      <c r="AGF188" s="370"/>
      <c r="AGG188" s="370"/>
      <c r="AGH188" s="370"/>
      <c r="AGI188" s="370"/>
      <c r="AGJ188" s="370"/>
      <c r="AGK188" s="370"/>
      <c r="AGL188" s="370"/>
      <c r="AGM188" s="370"/>
      <c r="AGN188" s="370"/>
      <c r="AGO188" s="370"/>
      <c r="AGP188" s="370"/>
      <c r="AGQ188" s="370"/>
      <c r="AGR188" s="370"/>
      <c r="AGS188" s="370"/>
      <c r="AGT188" s="370"/>
      <c r="AGU188" s="370"/>
      <c r="AGV188" s="370"/>
      <c r="AGW188" s="370"/>
      <c r="AGX188" s="370"/>
      <c r="AGY188" s="370"/>
      <c r="AGZ188" s="370"/>
      <c r="AHA188" s="370"/>
      <c r="AHB188" s="370"/>
      <c r="AHC188" s="370"/>
      <c r="AHD188" s="370"/>
      <c r="AHE188" s="370"/>
      <c r="AHF188" s="370"/>
      <c r="AHG188" s="370"/>
      <c r="AHH188" s="370"/>
      <c r="AHI188" s="370"/>
      <c r="AHJ188" s="370"/>
      <c r="AHK188" s="370"/>
      <c r="AHL188" s="370"/>
      <c r="AHM188" s="370"/>
      <c r="AHN188" s="370"/>
      <c r="AHO188" s="370"/>
      <c r="AHP188" s="370"/>
      <c r="AHQ188" s="370"/>
      <c r="AHR188" s="370"/>
      <c r="AHS188" s="370"/>
      <c r="AHT188" s="370"/>
      <c r="AHU188" s="370"/>
      <c r="AHV188" s="370"/>
      <c r="AHW188" s="370"/>
      <c r="AHX188" s="370"/>
      <c r="AHY188" s="370"/>
      <c r="AHZ188" s="370"/>
      <c r="AIA188" s="370"/>
      <c r="AIB188" s="370"/>
      <c r="AIC188" s="370"/>
      <c r="AID188" s="370"/>
      <c r="AIE188" s="370"/>
      <c r="AIF188" s="370"/>
      <c r="AIG188" s="370"/>
      <c r="AIH188" s="370"/>
      <c r="AII188" s="370"/>
      <c r="AIJ188" s="370"/>
      <c r="AIK188" s="370"/>
      <c r="AIL188" s="370"/>
      <c r="AIM188" s="370"/>
      <c r="AIN188" s="370"/>
      <c r="AIO188" s="370"/>
      <c r="AIP188" s="370"/>
      <c r="AIQ188" s="370"/>
      <c r="AIR188" s="370"/>
      <c r="AIS188" s="370"/>
      <c r="AIT188" s="370"/>
      <c r="AIU188" s="370"/>
      <c r="AIV188" s="370"/>
      <c r="AIW188" s="370"/>
      <c r="AIX188" s="370"/>
      <c r="AIY188" s="370"/>
      <c r="AIZ188" s="370"/>
      <c r="AJA188" s="370"/>
      <c r="AJB188" s="370"/>
      <c r="AJC188" s="370"/>
      <c r="AJD188" s="370"/>
      <c r="AJE188" s="370"/>
      <c r="AJF188" s="370"/>
      <c r="AJG188" s="370"/>
      <c r="AJH188" s="370"/>
      <c r="AJI188" s="370"/>
      <c r="AJJ188" s="370"/>
      <c r="AJK188" s="370"/>
      <c r="AJL188" s="370"/>
      <c r="AJM188" s="370"/>
      <c r="AJN188" s="370"/>
      <c r="AJO188" s="370"/>
      <c r="AJP188" s="370"/>
      <c r="AJQ188" s="370"/>
      <c r="AJR188" s="370"/>
      <c r="AJS188" s="370"/>
      <c r="AJT188" s="370"/>
      <c r="AJU188" s="370"/>
      <c r="AJV188" s="370"/>
      <c r="AJW188" s="370"/>
      <c r="AJX188" s="370"/>
      <c r="AJY188" s="370"/>
      <c r="AJZ188" s="370"/>
      <c r="AKA188" s="370"/>
      <c r="AKB188" s="370"/>
      <c r="AKC188" s="370"/>
      <c r="AKD188" s="370"/>
      <c r="AKE188" s="370"/>
      <c r="AKF188" s="370"/>
      <c r="AKG188" s="370"/>
      <c r="AKH188" s="370"/>
      <c r="AKI188" s="370"/>
      <c r="AKJ188" s="370"/>
      <c r="AKK188" s="370"/>
      <c r="AKL188" s="370"/>
      <c r="AKM188" s="370"/>
      <c r="AKN188" s="370"/>
      <c r="AKO188" s="370"/>
      <c r="AKP188" s="370"/>
      <c r="AKQ188" s="370"/>
      <c r="AKR188" s="370"/>
      <c r="AKS188" s="370"/>
      <c r="AKT188" s="370"/>
      <c r="AKU188" s="370"/>
      <c r="AKV188" s="370"/>
      <c r="AKW188" s="370"/>
      <c r="AKX188" s="370"/>
      <c r="AKY188" s="370"/>
      <c r="AKZ188" s="370"/>
      <c r="ALA188" s="370"/>
      <c r="ALB188" s="370"/>
      <c r="ALC188" s="370"/>
      <c r="ALD188" s="370"/>
    </row>
    <row r="189" spans="1:992" s="253" customFormat="1" ht="14.25" customHeight="1">
      <c r="A189" s="2421"/>
      <c r="B189" s="2829"/>
      <c r="C189" s="2422"/>
      <c r="D189" s="718" t="s">
        <v>302</v>
      </c>
      <c r="E189" s="374">
        <v>0</v>
      </c>
      <c r="F189" s="374">
        <v>0</v>
      </c>
      <c r="G189" s="2398"/>
      <c r="H189" s="2822"/>
      <c r="I189" s="2392"/>
      <c r="J189" s="2392"/>
      <c r="K189" s="2392"/>
      <c r="L189" s="2793"/>
      <c r="M189" s="580"/>
      <c r="N189" s="370"/>
      <c r="O189" s="370"/>
      <c r="P189" s="370"/>
      <c r="Q189" s="370"/>
      <c r="R189" s="370"/>
      <c r="S189" s="370"/>
      <c r="T189" s="370"/>
      <c r="U189" s="370"/>
      <c r="V189" s="370"/>
      <c r="W189" s="370"/>
      <c r="X189" s="370"/>
      <c r="Y189" s="370"/>
      <c r="Z189" s="370"/>
      <c r="AA189" s="370"/>
      <c r="AB189" s="370"/>
      <c r="AC189" s="370"/>
      <c r="AD189" s="370"/>
      <c r="AE189" s="370"/>
      <c r="AF189" s="370"/>
      <c r="AG189" s="370"/>
      <c r="AH189" s="370"/>
      <c r="AI189" s="370"/>
      <c r="AJ189" s="370"/>
      <c r="AK189" s="370"/>
      <c r="AL189" s="370"/>
      <c r="AM189" s="370"/>
      <c r="AN189" s="370"/>
      <c r="AO189" s="370"/>
      <c r="AP189" s="370"/>
      <c r="AQ189" s="370"/>
      <c r="AR189" s="370"/>
      <c r="AS189" s="370"/>
      <c r="AT189" s="370"/>
      <c r="AU189" s="370"/>
      <c r="AV189" s="370"/>
      <c r="AW189" s="370"/>
      <c r="AX189" s="370"/>
      <c r="AY189" s="370"/>
      <c r="AZ189" s="370"/>
      <c r="BA189" s="370"/>
      <c r="BB189" s="370"/>
      <c r="BC189" s="370"/>
      <c r="BD189" s="370"/>
      <c r="BE189" s="370"/>
      <c r="BF189" s="370"/>
      <c r="BG189" s="370"/>
      <c r="BH189" s="370"/>
      <c r="BI189" s="370"/>
      <c r="BJ189" s="370"/>
      <c r="BK189" s="370"/>
      <c r="BL189" s="370"/>
      <c r="BM189" s="370"/>
      <c r="BN189" s="370"/>
      <c r="BO189" s="370"/>
      <c r="BP189" s="370"/>
      <c r="BQ189" s="370"/>
      <c r="BR189" s="370"/>
      <c r="BS189" s="370"/>
      <c r="BT189" s="370"/>
      <c r="BU189" s="370"/>
      <c r="BV189" s="370"/>
      <c r="BW189" s="370"/>
      <c r="BX189" s="370"/>
      <c r="BY189" s="370"/>
      <c r="BZ189" s="370"/>
      <c r="CA189" s="370"/>
      <c r="CB189" s="370"/>
      <c r="CC189" s="370"/>
      <c r="CD189" s="370"/>
      <c r="CE189" s="370"/>
      <c r="CF189" s="370"/>
      <c r="CG189" s="370"/>
      <c r="CH189" s="370"/>
      <c r="CI189" s="370"/>
      <c r="CJ189" s="370"/>
      <c r="CK189" s="370"/>
      <c r="CL189" s="370"/>
      <c r="CM189" s="370"/>
      <c r="CN189" s="370"/>
      <c r="CO189" s="370"/>
      <c r="CP189" s="370"/>
      <c r="CQ189" s="370"/>
      <c r="CR189" s="370"/>
      <c r="CS189" s="370"/>
      <c r="CT189" s="370"/>
      <c r="CU189" s="370"/>
      <c r="CV189" s="370"/>
      <c r="CW189" s="370"/>
      <c r="CX189" s="370"/>
      <c r="CY189" s="370"/>
      <c r="CZ189" s="370"/>
      <c r="DA189" s="370"/>
      <c r="DB189" s="370"/>
      <c r="DC189" s="370"/>
      <c r="DD189" s="370"/>
      <c r="DE189" s="370"/>
      <c r="DF189" s="370"/>
      <c r="DG189" s="370"/>
      <c r="DH189" s="370"/>
      <c r="DI189" s="370"/>
      <c r="DJ189" s="370"/>
      <c r="DK189" s="370"/>
      <c r="DL189" s="370"/>
      <c r="DM189" s="370"/>
      <c r="DN189" s="370"/>
      <c r="DO189" s="370"/>
      <c r="DP189" s="370"/>
      <c r="DQ189" s="370"/>
      <c r="DR189" s="370"/>
      <c r="DS189" s="370"/>
      <c r="DT189" s="370"/>
      <c r="DU189" s="370"/>
      <c r="DV189" s="370"/>
      <c r="DW189" s="370"/>
      <c r="DX189" s="370"/>
      <c r="DY189" s="370"/>
      <c r="DZ189" s="370"/>
      <c r="EA189" s="370"/>
      <c r="EB189" s="370"/>
      <c r="EC189" s="370"/>
      <c r="ED189" s="370"/>
      <c r="EE189" s="370"/>
      <c r="EF189" s="370"/>
      <c r="EG189" s="370"/>
      <c r="EH189" s="370"/>
      <c r="EI189" s="370"/>
      <c r="EJ189" s="370"/>
      <c r="EK189" s="370"/>
      <c r="EL189" s="370"/>
      <c r="EM189" s="370"/>
      <c r="EN189" s="370"/>
      <c r="EO189" s="370"/>
      <c r="EP189" s="370"/>
      <c r="EQ189" s="370"/>
      <c r="ER189" s="370"/>
      <c r="ES189" s="370"/>
      <c r="ET189" s="370"/>
      <c r="EU189" s="370"/>
      <c r="EV189" s="370"/>
      <c r="EW189" s="370"/>
      <c r="EX189" s="370"/>
      <c r="EY189" s="370"/>
      <c r="EZ189" s="370"/>
      <c r="FA189" s="370"/>
      <c r="FB189" s="370"/>
      <c r="FC189" s="370"/>
      <c r="FD189" s="370"/>
      <c r="FE189" s="370"/>
      <c r="FF189" s="370"/>
      <c r="FG189" s="370"/>
      <c r="FH189" s="370"/>
      <c r="FI189" s="370"/>
      <c r="FJ189" s="370"/>
      <c r="FK189" s="370"/>
      <c r="FL189" s="370"/>
      <c r="FM189" s="370"/>
      <c r="FN189" s="370"/>
      <c r="FO189" s="370"/>
      <c r="FP189" s="370"/>
      <c r="FQ189" s="370"/>
      <c r="FR189" s="370"/>
      <c r="FS189" s="370"/>
      <c r="FT189" s="370"/>
      <c r="FU189" s="370"/>
      <c r="FV189" s="370"/>
      <c r="FW189" s="370"/>
      <c r="FX189" s="370"/>
      <c r="FY189" s="370"/>
      <c r="FZ189" s="370"/>
      <c r="GA189" s="370"/>
      <c r="GB189" s="370"/>
      <c r="GC189" s="370"/>
      <c r="GD189" s="370"/>
      <c r="GE189" s="370"/>
      <c r="GF189" s="370"/>
      <c r="GG189" s="370"/>
      <c r="GH189" s="370"/>
      <c r="GI189" s="370"/>
      <c r="GJ189" s="370"/>
      <c r="GK189" s="370"/>
      <c r="GL189" s="370"/>
      <c r="GM189" s="370"/>
      <c r="GN189" s="370"/>
      <c r="GO189" s="370"/>
      <c r="GP189" s="370"/>
      <c r="GQ189" s="370"/>
      <c r="GR189" s="370"/>
      <c r="GS189" s="370"/>
      <c r="GT189" s="370"/>
      <c r="GU189" s="370"/>
      <c r="GV189" s="370"/>
      <c r="GW189" s="370"/>
      <c r="GX189" s="370"/>
      <c r="GY189" s="370"/>
      <c r="GZ189" s="370"/>
      <c r="HA189" s="370"/>
      <c r="HB189" s="370"/>
      <c r="HC189" s="370"/>
      <c r="HD189" s="370"/>
      <c r="HE189" s="370"/>
      <c r="HF189" s="370"/>
      <c r="HG189" s="370"/>
      <c r="HH189" s="370"/>
      <c r="HI189" s="370"/>
      <c r="HJ189" s="370"/>
      <c r="HK189" s="370"/>
      <c r="HL189" s="370"/>
      <c r="HM189" s="370"/>
      <c r="HN189" s="370"/>
      <c r="HO189" s="370"/>
      <c r="HP189" s="370"/>
      <c r="HQ189" s="370"/>
      <c r="HR189" s="370"/>
      <c r="HS189" s="370"/>
      <c r="HT189" s="370"/>
      <c r="HU189" s="370"/>
      <c r="HV189" s="370"/>
      <c r="HW189" s="370"/>
      <c r="HX189" s="370"/>
      <c r="HY189" s="370"/>
      <c r="HZ189" s="370"/>
      <c r="IA189" s="370"/>
      <c r="IB189" s="370"/>
      <c r="IC189" s="370"/>
      <c r="ID189" s="370"/>
      <c r="IE189" s="370"/>
      <c r="IF189" s="370"/>
      <c r="IG189" s="370"/>
      <c r="IH189" s="370"/>
      <c r="II189" s="370"/>
      <c r="IJ189" s="370"/>
      <c r="IK189" s="370"/>
      <c r="IL189" s="370"/>
      <c r="IM189" s="370"/>
      <c r="IN189" s="370"/>
      <c r="IO189" s="370"/>
      <c r="IP189" s="370"/>
      <c r="IQ189" s="370"/>
      <c r="IR189" s="370"/>
      <c r="IS189" s="370"/>
      <c r="IT189" s="370"/>
      <c r="IU189" s="370"/>
      <c r="IV189" s="370"/>
      <c r="IW189" s="370"/>
      <c r="IX189" s="370"/>
      <c r="IY189" s="370"/>
      <c r="IZ189" s="370"/>
      <c r="JA189" s="370"/>
      <c r="JB189" s="370"/>
      <c r="JC189" s="370"/>
      <c r="JD189" s="370"/>
      <c r="JE189" s="370"/>
      <c r="JF189" s="370"/>
      <c r="JG189" s="370"/>
      <c r="JH189" s="370"/>
      <c r="JI189" s="370"/>
      <c r="JJ189" s="370"/>
      <c r="JK189" s="370"/>
      <c r="JL189" s="370"/>
      <c r="JM189" s="370"/>
      <c r="JN189" s="370"/>
      <c r="JO189" s="370"/>
      <c r="JP189" s="370"/>
      <c r="JQ189" s="370"/>
      <c r="JR189" s="370"/>
      <c r="JS189" s="370"/>
      <c r="JT189" s="370"/>
      <c r="JU189" s="370"/>
      <c r="JV189" s="370"/>
      <c r="JW189" s="370"/>
      <c r="JX189" s="370"/>
      <c r="JY189" s="370"/>
      <c r="JZ189" s="370"/>
      <c r="KA189" s="370"/>
      <c r="KB189" s="370"/>
      <c r="KC189" s="370"/>
      <c r="KD189" s="370"/>
      <c r="KE189" s="370"/>
      <c r="KF189" s="370"/>
      <c r="KG189" s="370"/>
      <c r="KH189" s="370"/>
      <c r="KI189" s="370"/>
      <c r="KJ189" s="370"/>
      <c r="KK189" s="370"/>
      <c r="KL189" s="370"/>
      <c r="KM189" s="370"/>
      <c r="KN189" s="370"/>
      <c r="KO189" s="370"/>
      <c r="KP189" s="370"/>
      <c r="KQ189" s="370"/>
      <c r="KR189" s="370"/>
      <c r="KS189" s="370"/>
      <c r="KT189" s="370"/>
      <c r="KU189" s="370"/>
      <c r="KV189" s="370"/>
      <c r="KW189" s="370"/>
      <c r="KX189" s="370"/>
      <c r="KY189" s="370"/>
      <c r="KZ189" s="370"/>
      <c r="LA189" s="370"/>
      <c r="LB189" s="370"/>
      <c r="LC189" s="370"/>
      <c r="LD189" s="370"/>
      <c r="LE189" s="370"/>
      <c r="LF189" s="370"/>
      <c r="LG189" s="370"/>
      <c r="LH189" s="370"/>
      <c r="LI189" s="370"/>
      <c r="LJ189" s="370"/>
      <c r="LK189" s="370"/>
      <c r="LL189" s="370"/>
      <c r="LM189" s="370"/>
      <c r="LN189" s="370"/>
      <c r="LO189" s="370"/>
      <c r="LP189" s="370"/>
      <c r="LQ189" s="370"/>
      <c r="LR189" s="370"/>
      <c r="LS189" s="370"/>
      <c r="LT189" s="370"/>
      <c r="LU189" s="370"/>
      <c r="LV189" s="370"/>
      <c r="LW189" s="370"/>
      <c r="LX189" s="370"/>
      <c r="LY189" s="370"/>
      <c r="LZ189" s="370"/>
      <c r="MA189" s="370"/>
      <c r="MB189" s="370"/>
      <c r="MC189" s="370"/>
      <c r="MD189" s="370"/>
      <c r="ME189" s="370"/>
      <c r="MF189" s="370"/>
      <c r="MG189" s="370"/>
      <c r="MH189" s="370"/>
      <c r="MI189" s="370"/>
      <c r="MJ189" s="370"/>
      <c r="MK189" s="370"/>
      <c r="ML189" s="370"/>
      <c r="MM189" s="370"/>
      <c r="MN189" s="370"/>
      <c r="MO189" s="370"/>
      <c r="MP189" s="370"/>
      <c r="MQ189" s="370"/>
      <c r="MR189" s="370"/>
      <c r="MS189" s="370"/>
      <c r="MT189" s="370"/>
      <c r="MU189" s="370"/>
      <c r="MV189" s="370"/>
      <c r="MW189" s="370"/>
      <c r="MX189" s="370"/>
      <c r="MY189" s="370"/>
      <c r="MZ189" s="370"/>
      <c r="NA189" s="370"/>
      <c r="NB189" s="370"/>
      <c r="NC189" s="370"/>
      <c r="ND189" s="370"/>
      <c r="NE189" s="370"/>
      <c r="NF189" s="370"/>
      <c r="NG189" s="370"/>
      <c r="NH189" s="370"/>
      <c r="NI189" s="370"/>
      <c r="NJ189" s="370"/>
      <c r="NK189" s="370"/>
      <c r="NL189" s="370"/>
      <c r="NM189" s="370"/>
      <c r="NN189" s="370"/>
      <c r="NO189" s="370"/>
      <c r="NP189" s="370"/>
      <c r="NQ189" s="370"/>
      <c r="NR189" s="370"/>
      <c r="NS189" s="370"/>
      <c r="NT189" s="370"/>
      <c r="NU189" s="370"/>
      <c r="NV189" s="370"/>
      <c r="NW189" s="370"/>
      <c r="NX189" s="370"/>
      <c r="NY189" s="370"/>
      <c r="NZ189" s="370"/>
      <c r="OA189" s="370"/>
      <c r="OB189" s="370"/>
      <c r="OC189" s="370"/>
      <c r="OD189" s="370"/>
      <c r="OE189" s="370"/>
      <c r="OF189" s="370"/>
      <c r="OG189" s="370"/>
      <c r="OH189" s="370"/>
      <c r="OI189" s="370"/>
      <c r="OJ189" s="370"/>
      <c r="OK189" s="370"/>
      <c r="OL189" s="370"/>
      <c r="OM189" s="370"/>
      <c r="ON189" s="370"/>
      <c r="OO189" s="370"/>
      <c r="OP189" s="370"/>
      <c r="OQ189" s="370"/>
      <c r="OR189" s="370"/>
      <c r="OS189" s="370"/>
      <c r="OT189" s="370"/>
      <c r="OU189" s="370"/>
      <c r="OV189" s="370"/>
      <c r="OW189" s="370"/>
      <c r="OX189" s="370"/>
      <c r="OY189" s="370"/>
      <c r="OZ189" s="370"/>
      <c r="PA189" s="370"/>
      <c r="PB189" s="370"/>
      <c r="PC189" s="370"/>
      <c r="PD189" s="370"/>
      <c r="PE189" s="370"/>
      <c r="PF189" s="370"/>
      <c r="PG189" s="370"/>
      <c r="PH189" s="370"/>
      <c r="PI189" s="370"/>
      <c r="PJ189" s="370"/>
      <c r="PK189" s="370"/>
      <c r="PL189" s="370"/>
      <c r="PM189" s="370"/>
      <c r="PN189" s="370"/>
      <c r="PO189" s="370"/>
      <c r="PP189" s="370"/>
      <c r="PQ189" s="370"/>
      <c r="PR189" s="370"/>
      <c r="PS189" s="370"/>
      <c r="PT189" s="370"/>
      <c r="PU189" s="370"/>
      <c r="PV189" s="370"/>
      <c r="PW189" s="370"/>
      <c r="PX189" s="370"/>
      <c r="PY189" s="370"/>
      <c r="PZ189" s="370"/>
      <c r="QA189" s="370"/>
      <c r="QB189" s="370"/>
      <c r="QC189" s="370"/>
      <c r="QD189" s="370"/>
      <c r="QE189" s="370"/>
      <c r="QF189" s="370"/>
      <c r="QG189" s="370"/>
      <c r="QH189" s="370"/>
      <c r="QI189" s="370"/>
      <c r="QJ189" s="370"/>
      <c r="QK189" s="370"/>
      <c r="QL189" s="370"/>
      <c r="QM189" s="370"/>
      <c r="QN189" s="370"/>
      <c r="QO189" s="370"/>
      <c r="QP189" s="370"/>
      <c r="QQ189" s="370"/>
      <c r="QR189" s="370"/>
      <c r="QS189" s="370"/>
      <c r="QT189" s="370"/>
      <c r="QU189" s="370"/>
      <c r="QV189" s="370"/>
      <c r="QW189" s="370"/>
      <c r="QX189" s="370"/>
      <c r="QY189" s="370"/>
      <c r="QZ189" s="370"/>
      <c r="RA189" s="370"/>
      <c r="RB189" s="370"/>
      <c r="RC189" s="370"/>
      <c r="RD189" s="370"/>
      <c r="RE189" s="370"/>
      <c r="RF189" s="370"/>
      <c r="RG189" s="370"/>
      <c r="RH189" s="370"/>
      <c r="RI189" s="370"/>
      <c r="RJ189" s="370"/>
      <c r="RK189" s="370"/>
      <c r="RL189" s="370"/>
      <c r="RM189" s="370"/>
      <c r="RN189" s="370"/>
      <c r="RO189" s="370"/>
      <c r="RP189" s="370"/>
      <c r="RQ189" s="370"/>
      <c r="RR189" s="370"/>
      <c r="RS189" s="370"/>
      <c r="RT189" s="370"/>
      <c r="RU189" s="370"/>
      <c r="RV189" s="370"/>
      <c r="RW189" s="370"/>
      <c r="RX189" s="370"/>
      <c r="RY189" s="370"/>
      <c r="RZ189" s="370"/>
      <c r="SA189" s="370"/>
      <c r="SB189" s="370"/>
      <c r="SC189" s="370"/>
      <c r="SD189" s="370"/>
      <c r="SE189" s="370"/>
      <c r="SF189" s="370"/>
      <c r="SG189" s="370"/>
      <c r="SH189" s="370"/>
      <c r="SI189" s="370"/>
      <c r="SJ189" s="370"/>
      <c r="SK189" s="370"/>
      <c r="SL189" s="370"/>
      <c r="SM189" s="370"/>
      <c r="SN189" s="370"/>
      <c r="SO189" s="370"/>
      <c r="SP189" s="370"/>
      <c r="SQ189" s="370"/>
      <c r="SR189" s="370"/>
      <c r="SS189" s="370"/>
      <c r="ST189" s="370"/>
      <c r="SU189" s="370"/>
      <c r="SV189" s="370"/>
      <c r="SW189" s="370"/>
      <c r="SX189" s="370"/>
      <c r="SY189" s="370"/>
      <c r="SZ189" s="370"/>
      <c r="TA189" s="370"/>
      <c r="TB189" s="370"/>
      <c r="TC189" s="370"/>
      <c r="TD189" s="370"/>
      <c r="TE189" s="370"/>
      <c r="TF189" s="370"/>
      <c r="TG189" s="370"/>
      <c r="TH189" s="370"/>
      <c r="TI189" s="370"/>
      <c r="TJ189" s="370"/>
      <c r="TK189" s="370"/>
      <c r="TL189" s="370"/>
      <c r="TM189" s="370"/>
      <c r="TN189" s="370"/>
      <c r="TO189" s="370"/>
      <c r="TP189" s="370"/>
      <c r="TQ189" s="370"/>
      <c r="TR189" s="370"/>
      <c r="TS189" s="370"/>
      <c r="TT189" s="370"/>
      <c r="TU189" s="370"/>
      <c r="TV189" s="370"/>
      <c r="TW189" s="370"/>
      <c r="TX189" s="370"/>
      <c r="TY189" s="370"/>
      <c r="TZ189" s="370"/>
      <c r="UA189" s="370"/>
      <c r="UB189" s="370"/>
      <c r="UC189" s="370"/>
      <c r="UD189" s="370"/>
      <c r="UE189" s="370"/>
      <c r="UF189" s="370"/>
      <c r="UG189" s="370"/>
      <c r="UH189" s="370"/>
      <c r="UI189" s="370"/>
      <c r="UJ189" s="370"/>
      <c r="UK189" s="370"/>
      <c r="UL189" s="370"/>
      <c r="UM189" s="370"/>
      <c r="UN189" s="370"/>
      <c r="UO189" s="370"/>
      <c r="UP189" s="370"/>
      <c r="UQ189" s="370"/>
      <c r="UR189" s="370"/>
      <c r="US189" s="370"/>
      <c r="UT189" s="370"/>
      <c r="UU189" s="370"/>
      <c r="UV189" s="370"/>
      <c r="UW189" s="370"/>
      <c r="UX189" s="370"/>
      <c r="UY189" s="370"/>
      <c r="UZ189" s="370"/>
      <c r="VA189" s="370"/>
      <c r="VB189" s="370"/>
      <c r="VC189" s="370"/>
      <c r="VD189" s="370"/>
      <c r="VE189" s="370"/>
      <c r="VF189" s="370"/>
      <c r="VG189" s="370"/>
      <c r="VH189" s="370"/>
      <c r="VI189" s="370"/>
      <c r="VJ189" s="370"/>
      <c r="VK189" s="370"/>
      <c r="VL189" s="370"/>
      <c r="VM189" s="370"/>
      <c r="VN189" s="370"/>
      <c r="VO189" s="370"/>
      <c r="VP189" s="370"/>
      <c r="VQ189" s="370"/>
      <c r="VR189" s="370"/>
      <c r="VS189" s="370"/>
      <c r="VT189" s="370"/>
      <c r="VU189" s="370"/>
      <c r="VV189" s="370"/>
      <c r="VW189" s="370"/>
      <c r="VX189" s="370"/>
      <c r="VY189" s="370"/>
      <c r="VZ189" s="370"/>
      <c r="WA189" s="370"/>
      <c r="WB189" s="370"/>
      <c r="WC189" s="370"/>
      <c r="WD189" s="370"/>
      <c r="WE189" s="370"/>
      <c r="WF189" s="370"/>
      <c r="WG189" s="370"/>
      <c r="WH189" s="370"/>
      <c r="WI189" s="370"/>
      <c r="WJ189" s="370"/>
      <c r="WK189" s="370"/>
      <c r="WL189" s="370"/>
      <c r="WM189" s="370"/>
      <c r="WN189" s="370"/>
      <c r="WO189" s="370"/>
      <c r="WP189" s="370"/>
      <c r="WQ189" s="370"/>
      <c r="WR189" s="370"/>
      <c r="WS189" s="370"/>
      <c r="WT189" s="370"/>
      <c r="WU189" s="370"/>
      <c r="WV189" s="370"/>
      <c r="WW189" s="370"/>
      <c r="WX189" s="370"/>
      <c r="WY189" s="370"/>
      <c r="WZ189" s="370"/>
      <c r="XA189" s="370"/>
      <c r="XB189" s="370"/>
      <c r="XC189" s="370"/>
      <c r="XD189" s="370"/>
      <c r="XE189" s="370"/>
      <c r="XF189" s="370"/>
      <c r="XG189" s="370"/>
      <c r="XH189" s="370"/>
      <c r="XI189" s="370"/>
      <c r="XJ189" s="370"/>
      <c r="XK189" s="370"/>
      <c r="XL189" s="370"/>
      <c r="XM189" s="370"/>
      <c r="XN189" s="370"/>
      <c r="XO189" s="370"/>
      <c r="XP189" s="370"/>
      <c r="XQ189" s="370"/>
      <c r="XR189" s="370"/>
      <c r="XS189" s="370"/>
      <c r="XT189" s="370"/>
      <c r="XU189" s="370"/>
      <c r="XV189" s="370"/>
      <c r="XW189" s="370"/>
      <c r="XX189" s="370"/>
      <c r="XY189" s="370"/>
      <c r="XZ189" s="370"/>
      <c r="YA189" s="370"/>
      <c r="YB189" s="370"/>
      <c r="YC189" s="370"/>
      <c r="YD189" s="370"/>
      <c r="YE189" s="370"/>
      <c r="YF189" s="370"/>
      <c r="YG189" s="370"/>
      <c r="YH189" s="370"/>
      <c r="YI189" s="370"/>
      <c r="YJ189" s="370"/>
      <c r="YK189" s="370"/>
      <c r="YL189" s="370"/>
      <c r="YM189" s="370"/>
      <c r="YN189" s="370"/>
      <c r="YO189" s="370"/>
      <c r="YP189" s="370"/>
      <c r="YQ189" s="370"/>
      <c r="YR189" s="370"/>
      <c r="YS189" s="370"/>
      <c r="YT189" s="370"/>
      <c r="YU189" s="370"/>
      <c r="YV189" s="370"/>
      <c r="YW189" s="370"/>
      <c r="YX189" s="370"/>
      <c r="YY189" s="370"/>
      <c r="YZ189" s="370"/>
      <c r="ZA189" s="370"/>
      <c r="ZB189" s="370"/>
      <c r="ZC189" s="370"/>
      <c r="ZD189" s="370"/>
      <c r="ZE189" s="370"/>
      <c r="ZF189" s="370"/>
      <c r="ZG189" s="370"/>
      <c r="ZH189" s="370"/>
      <c r="ZI189" s="370"/>
      <c r="ZJ189" s="370"/>
      <c r="ZK189" s="370"/>
      <c r="ZL189" s="370"/>
      <c r="ZM189" s="370"/>
      <c r="ZN189" s="370"/>
      <c r="ZO189" s="370"/>
      <c r="ZP189" s="370"/>
      <c r="ZQ189" s="370"/>
      <c r="ZR189" s="370"/>
      <c r="ZS189" s="370"/>
      <c r="ZT189" s="370"/>
      <c r="ZU189" s="370"/>
      <c r="ZV189" s="370"/>
      <c r="ZW189" s="370"/>
      <c r="ZX189" s="370"/>
      <c r="ZY189" s="370"/>
      <c r="ZZ189" s="370"/>
      <c r="AAA189" s="370"/>
      <c r="AAB189" s="370"/>
      <c r="AAC189" s="370"/>
      <c r="AAD189" s="370"/>
      <c r="AAE189" s="370"/>
      <c r="AAF189" s="370"/>
      <c r="AAG189" s="370"/>
      <c r="AAH189" s="370"/>
      <c r="AAI189" s="370"/>
      <c r="AAJ189" s="370"/>
      <c r="AAK189" s="370"/>
      <c r="AAL189" s="370"/>
      <c r="AAM189" s="370"/>
      <c r="AAN189" s="370"/>
      <c r="AAO189" s="370"/>
      <c r="AAP189" s="370"/>
      <c r="AAQ189" s="370"/>
      <c r="AAR189" s="370"/>
      <c r="AAS189" s="370"/>
      <c r="AAT189" s="370"/>
      <c r="AAU189" s="370"/>
      <c r="AAV189" s="370"/>
      <c r="AAW189" s="370"/>
      <c r="AAX189" s="370"/>
      <c r="AAY189" s="370"/>
      <c r="AAZ189" s="370"/>
      <c r="ABA189" s="370"/>
      <c r="ABB189" s="370"/>
      <c r="ABC189" s="370"/>
      <c r="ABD189" s="370"/>
      <c r="ABE189" s="370"/>
      <c r="ABF189" s="370"/>
      <c r="ABG189" s="370"/>
      <c r="ABH189" s="370"/>
      <c r="ABI189" s="370"/>
      <c r="ABJ189" s="370"/>
      <c r="ABK189" s="370"/>
      <c r="ABL189" s="370"/>
      <c r="ABM189" s="370"/>
      <c r="ABN189" s="370"/>
      <c r="ABO189" s="370"/>
      <c r="ABP189" s="370"/>
      <c r="ABQ189" s="370"/>
      <c r="ABR189" s="370"/>
      <c r="ABS189" s="370"/>
      <c r="ABT189" s="370"/>
      <c r="ABU189" s="370"/>
      <c r="ABV189" s="370"/>
      <c r="ABW189" s="370"/>
      <c r="ABX189" s="370"/>
      <c r="ABY189" s="370"/>
      <c r="ABZ189" s="370"/>
      <c r="ACA189" s="370"/>
      <c r="ACB189" s="370"/>
      <c r="ACC189" s="370"/>
      <c r="ACD189" s="370"/>
      <c r="ACE189" s="370"/>
      <c r="ACF189" s="370"/>
      <c r="ACG189" s="370"/>
      <c r="ACH189" s="370"/>
      <c r="ACI189" s="370"/>
      <c r="ACJ189" s="370"/>
      <c r="ACK189" s="370"/>
      <c r="ACL189" s="370"/>
      <c r="ACM189" s="370"/>
      <c r="ACN189" s="370"/>
      <c r="ACO189" s="370"/>
      <c r="ACP189" s="370"/>
      <c r="ACQ189" s="370"/>
      <c r="ACR189" s="370"/>
      <c r="ACS189" s="370"/>
      <c r="ACT189" s="370"/>
      <c r="ACU189" s="370"/>
      <c r="ACV189" s="370"/>
      <c r="ACW189" s="370"/>
      <c r="ACX189" s="370"/>
      <c r="ACY189" s="370"/>
      <c r="ACZ189" s="370"/>
      <c r="ADA189" s="370"/>
      <c r="ADB189" s="370"/>
      <c r="ADC189" s="370"/>
      <c r="ADD189" s="370"/>
      <c r="ADE189" s="370"/>
      <c r="ADF189" s="370"/>
      <c r="ADG189" s="370"/>
      <c r="ADH189" s="370"/>
      <c r="ADI189" s="370"/>
      <c r="ADJ189" s="370"/>
      <c r="ADK189" s="370"/>
      <c r="ADL189" s="370"/>
      <c r="ADM189" s="370"/>
      <c r="ADN189" s="370"/>
      <c r="ADO189" s="370"/>
      <c r="ADP189" s="370"/>
      <c r="ADQ189" s="370"/>
      <c r="ADR189" s="370"/>
      <c r="ADS189" s="370"/>
      <c r="ADT189" s="370"/>
      <c r="ADU189" s="370"/>
      <c r="ADV189" s="370"/>
      <c r="ADW189" s="370"/>
      <c r="ADX189" s="370"/>
      <c r="ADY189" s="370"/>
      <c r="ADZ189" s="370"/>
      <c r="AEA189" s="370"/>
      <c r="AEB189" s="370"/>
      <c r="AEC189" s="370"/>
      <c r="AED189" s="370"/>
      <c r="AEE189" s="370"/>
      <c r="AEF189" s="370"/>
      <c r="AEG189" s="370"/>
      <c r="AEH189" s="370"/>
      <c r="AEI189" s="370"/>
      <c r="AEJ189" s="370"/>
      <c r="AEK189" s="370"/>
      <c r="AEL189" s="370"/>
      <c r="AEM189" s="370"/>
      <c r="AEN189" s="370"/>
      <c r="AEO189" s="370"/>
      <c r="AEP189" s="370"/>
      <c r="AEQ189" s="370"/>
      <c r="AER189" s="370"/>
      <c r="AES189" s="370"/>
      <c r="AET189" s="370"/>
      <c r="AEU189" s="370"/>
      <c r="AEV189" s="370"/>
      <c r="AEW189" s="370"/>
      <c r="AEX189" s="370"/>
      <c r="AEY189" s="370"/>
      <c r="AEZ189" s="370"/>
      <c r="AFA189" s="370"/>
      <c r="AFB189" s="370"/>
      <c r="AFC189" s="370"/>
      <c r="AFD189" s="370"/>
      <c r="AFE189" s="370"/>
      <c r="AFF189" s="370"/>
      <c r="AFG189" s="370"/>
      <c r="AFH189" s="370"/>
      <c r="AFI189" s="370"/>
      <c r="AFJ189" s="370"/>
      <c r="AFK189" s="370"/>
      <c r="AFL189" s="370"/>
      <c r="AFM189" s="370"/>
      <c r="AFN189" s="370"/>
      <c r="AFO189" s="370"/>
      <c r="AFP189" s="370"/>
      <c r="AFQ189" s="370"/>
      <c r="AFR189" s="370"/>
      <c r="AFS189" s="370"/>
      <c r="AFT189" s="370"/>
      <c r="AFU189" s="370"/>
      <c r="AFV189" s="370"/>
      <c r="AFW189" s="370"/>
      <c r="AFX189" s="370"/>
      <c r="AFY189" s="370"/>
      <c r="AFZ189" s="370"/>
      <c r="AGA189" s="370"/>
      <c r="AGB189" s="370"/>
      <c r="AGC189" s="370"/>
      <c r="AGD189" s="370"/>
      <c r="AGE189" s="370"/>
      <c r="AGF189" s="370"/>
      <c r="AGG189" s="370"/>
      <c r="AGH189" s="370"/>
      <c r="AGI189" s="370"/>
      <c r="AGJ189" s="370"/>
      <c r="AGK189" s="370"/>
      <c r="AGL189" s="370"/>
      <c r="AGM189" s="370"/>
      <c r="AGN189" s="370"/>
      <c r="AGO189" s="370"/>
      <c r="AGP189" s="370"/>
      <c r="AGQ189" s="370"/>
      <c r="AGR189" s="370"/>
      <c r="AGS189" s="370"/>
      <c r="AGT189" s="370"/>
      <c r="AGU189" s="370"/>
      <c r="AGV189" s="370"/>
      <c r="AGW189" s="370"/>
      <c r="AGX189" s="370"/>
      <c r="AGY189" s="370"/>
      <c r="AGZ189" s="370"/>
      <c r="AHA189" s="370"/>
      <c r="AHB189" s="370"/>
      <c r="AHC189" s="370"/>
      <c r="AHD189" s="370"/>
      <c r="AHE189" s="370"/>
      <c r="AHF189" s="370"/>
      <c r="AHG189" s="370"/>
      <c r="AHH189" s="370"/>
      <c r="AHI189" s="370"/>
      <c r="AHJ189" s="370"/>
      <c r="AHK189" s="370"/>
      <c r="AHL189" s="370"/>
      <c r="AHM189" s="370"/>
      <c r="AHN189" s="370"/>
      <c r="AHO189" s="370"/>
      <c r="AHP189" s="370"/>
      <c r="AHQ189" s="370"/>
      <c r="AHR189" s="370"/>
      <c r="AHS189" s="370"/>
      <c r="AHT189" s="370"/>
      <c r="AHU189" s="370"/>
      <c r="AHV189" s="370"/>
      <c r="AHW189" s="370"/>
      <c r="AHX189" s="370"/>
      <c r="AHY189" s="370"/>
      <c r="AHZ189" s="370"/>
      <c r="AIA189" s="370"/>
      <c r="AIB189" s="370"/>
      <c r="AIC189" s="370"/>
      <c r="AID189" s="370"/>
      <c r="AIE189" s="370"/>
      <c r="AIF189" s="370"/>
      <c r="AIG189" s="370"/>
      <c r="AIH189" s="370"/>
      <c r="AII189" s="370"/>
      <c r="AIJ189" s="370"/>
      <c r="AIK189" s="370"/>
      <c r="AIL189" s="370"/>
      <c r="AIM189" s="370"/>
      <c r="AIN189" s="370"/>
      <c r="AIO189" s="370"/>
      <c r="AIP189" s="370"/>
      <c r="AIQ189" s="370"/>
      <c r="AIR189" s="370"/>
      <c r="AIS189" s="370"/>
      <c r="AIT189" s="370"/>
      <c r="AIU189" s="370"/>
      <c r="AIV189" s="370"/>
      <c r="AIW189" s="370"/>
      <c r="AIX189" s="370"/>
      <c r="AIY189" s="370"/>
      <c r="AIZ189" s="370"/>
      <c r="AJA189" s="370"/>
      <c r="AJB189" s="370"/>
      <c r="AJC189" s="370"/>
      <c r="AJD189" s="370"/>
      <c r="AJE189" s="370"/>
      <c r="AJF189" s="370"/>
      <c r="AJG189" s="370"/>
      <c r="AJH189" s="370"/>
      <c r="AJI189" s="370"/>
      <c r="AJJ189" s="370"/>
      <c r="AJK189" s="370"/>
      <c r="AJL189" s="370"/>
      <c r="AJM189" s="370"/>
      <c r="AJN189" s="370"/>
      <c r="AJO189" s="370"/>
      <c r="AJP189" s="370"/>
      <c r="AJQ189" s="370"/>
      <c r="AJR189" s="370"/>
      <c r="AJS189" s="370"/>
      <c r="AJT189" s="370"/>
      <c r="AJU189" s="370"/>
      <c r="AJV189" s="370"/>
      <c r="AJW189" s="370"/>
      <c r="AJX189" s="370"/>
      <c r="AJY189" s="370"/>
      <c r="AJZ189" s="370"/>
      <c r="AKA189" s="370"/>
      <c r="AKB189" s="370"/>
      <c r="AKC189" s="370"/>
      <c r="AKD189" s="370"/>
      <c r="AKE189" s="370"/>
      <c r="AKF189" s="370"/>
      <c r="AKG189" s="370"/>
      <c r="AKH189" s="370"/>
      <c r="AKI189" s="370"/>
      <c r="AKJ189" s="370"/>
      <c r="AKK189" s="370"/>
      <c r="AKL189" s="370"/>
      <c r="AKM189" s="370"/>
      <c r="AKN189" s="370"/>
      <c r="AKO189" s="370"/>
      <c r="AKP189" s="370"/>
      <c r="AKQ189" s="370"/>
      <c r="AKR189" s="370"/>
      <c r="AKS189" s="370"/>
      <c r="AKT189" s="370"/>
      <c r="AKU189" s="370"/>
      <c r="AKV189" s="370"/>
      <c r="AKW189" s="370"/>
      <c r="AKX189" s="370"/>
      <c r="AKY189" s="370"/>
      <c r="AKZ189" s="370"/>
      <c r="ALA189" s="370"/>
      <c r="ALB189" s="370"/>
      <c r="ALC189" s="370"/>
      <c r="ALD189" s="370"/>
    </row>
    <row r="190" spans="1:992" s="253" customFormat="1" ht="13.5" customHeight="1">
      <c r="A190" s="2420" t="s">
        <v>689</v>
      </c>
      <c r="B190" s="2420" t="s">
        <v>690</v>
      </c>
      <c r="C190" s="2420" t="s">
        <v>47</v>
      </c>
      <c r="D190" s="709" t="s">
        <v>296</v>
      </c>
      <c r="E190" s="468">
        <f>E191+E195</f>
        <v>6657635</v>
      </c>
      <c r="F190" s="468">
        <f>F191+F195</f>
        <v>6657635</v>
      </c>
      <c r="G190" s="2384"/>
      <c r="H190" s="2384" t="s">
        <v>691</v>
      </c>
      <c r="I190" s="2390" t="s">
        <v>306</v>
      </c>
      <c r="J190" s="2390">
        <v>100</v>
      </c>
      <c r="K190" s="2390">
        <v>100</v>
      </c>
      <c r="L190" s="2791"/>
      <c r="M190" s="580"/>
      <c r="N190" s="370"/>
      <c r="O190" s="370"/>
      <c r="P190" s="370"/>
      <c r="Q190" s="370"/>
      <c r="R190" s="370"/>
      <c r="S190" s="370"/>
      <c r="T190" s="370"/>
      <c r="U190" s="370"/>
      <c r="V190" s="370"/>
      <c r="W190" s="370"/>
      <c r="X190" s="370"/>
      <c r="Y190" s="370"/>
      <c r="Z190" s="370"/>
      <c r="AA190" s="370"/>
      <c r="AB190" s="370"/>
      <c r="AC190" s="370"/>
      <c r="AD190" s="370"/>
      <c r="AE190" s="370"/>
      <c r="AF190" s="370"/>
      <c r="AG190" s="370"/>
      <c r="AH190" s="370"/>
      <c r="AI190" s="370"/>
      <c r="AJ190" s="370"/>
      <c r="AK190" s="370"/>
      <c r="AL190" s="370"/>
      <c r="AM190" s="370"/>
      <c r="AN190" s="370"/>
      <c r="AO190" s="370"/>
      <c r="AP190" s="370"/>
      <c r="AQ190" s="370"/>
      <c r="AR190" s="370"/>
      <c r="AS190" s="370"/>
      <c r="AT190" s="370"/>
      <c r="AU190" s="370"/>
      <c r="AV190" s="370"/>
      <c r="AW190" s="370"/>
      <c r="AX190" s="370"/>
      <c r="AY190" s="370"/>
      <c r="AZ190" s="370"/>
      <c r="BA190" s="370"/>
      <c r="BB190" s="370"/>
      <c r="BC190" s="370"/>
      <c r="BD190" s="370"/>
      <c r="BE190" s="370"/>
      <c r="BF190" s="370"/>
      <c r="BG190" s="370"/>
      <c r="BH190" s="370"/>
      <c r="BI190" s="370"/>
      <c r="BJ190" s="370"/>
      <c r="BK190" s="370"/>
      <c r="BL190" s="370"/>
      <c r="BM190" s="370"/>
      <c r="BN190" s="370"/>
      <c r="BO190" s="370"/>
      <c r="BP190" s="370"/>
      <c r="BQ190" s="370"/>
      <c r="BR190" s="370"/>
      <c r="BS190" s="370"/>
      <c r="BT190" s="370"/>
      <c r="BU190" s="370"/>
      <c r="BV190" s="370"/>
      <c r="BW190" s="370"/>
      <c r="BX190" s="370"/>
      <c r="BY190" s="370"/>
      <c r="BZ190" s="370"/>
      <c r="CA190" s="370"/>
      <c r="CB190" s="370"/>
      <c r="CC190" s="370"/>
      <c r="CD190" s="370"/>
      <c r="CE190" s="370"/>
      <c r="CF190" s="370"/>
      <c r="CG190" s="370"/>
      <c r="CH190" s="370"/>
      <c r="CI190" s="370"/>
      <c r="CJ190" s="370"/>
      <c r="CK190" s="370"/>
      <c r="CL190" s="370"/>
      <c r="CM190" s="370"/>
      <c r="CN190" s="370"/>
      <c r="CO190" s="370"/>
      <c r="CP190" s="370"/>
      <c r="CQ190" s="370"/>
      <c r="CR190" s="370"/>
      <c r="CS190" s="370"/>
      <c r="CT190" s="370"/>
      <c r="CU190" s="370"/>
      <c r="CV190" s="370"/>
      <c r="CW190" s="370"/>
      <c r="CX190" s="370"/>
      <c r="CY190" s="370"/>
      <c r="CZ190" s="370"/>
      <c r="DA190" s="370"/>
      <c r="DB190" s="370"/>
      <c r="DC190" s="370"/>
      <c r="DD190" s="370"/>
      <c r="DE190" s="370"/>
      <c r="DF190" s="370"/>
      <c r="DG190" s="370"/>
      <c r="DH190" s="370"/>
      <c r="DI190" s="370"/>
      <c r="DJ190" s="370"/>
      <c r="DK190" s="370"/>
      <c r="DL190" s="370"/>
      <c r="DM190" s="370"/>
      <c r="DN190" s="370"/>
      <c r="DO190" s="370"/>
      <c r="DP190" s="370"/>
      <c r="DQ190" s="370"/>
      <c r="DR190" s="370"/>
      <c r="DS190" s="370"/>
      <c r="DT190" s="370"/>
      <c r="DU190" s="370"/>
      <c r="DV190" s="370"/>
      <c r="DW190" s="370"/>
      <c r="DX190" s="370"/>
      <c r="DY190" s="370"/>
      <c r="DZ190" s="370"/>
      <c r="EA190" s="370"/>
      <c r="EB190" s="370"/>
      <c r="EC190" s="370"/>
      <c r="ED190" s="370"/>
      <c r="EE190" s="370"/>
      <c r="EF190" s="370"/>
      <c r="EG190" s="370"/>
      <c r="EH190" s="370"/>
      <c r="EI190" s="370"/>
      <c r="EJ190" s="370"/>
      <c r="EK190" s="370"/>
      <c r="EL190" s="370"/>
      <c r="EM190" s="370"/>
      <c r="EN190" s="370"/>
      <c r="EO190" s="370"/>
      <c r="EP190" s="370"/>
      <c r="EQ190" s="370"/>
      <c r="ER190" s="370"/>
      <c r="ES190" s="370"/>
      <c r="ET190" s="370"/>
      <c r="EU190" s="370"/>
      <c r="EV190" s="370"/>
      <c r="EW190" s="370"/>
      <c r="EX190" s="370"/>
      <c r="EY190" s="370"/>
      <c r="EZ190" s="370"/>
      <c r="FA190" s="370"/>
      <c r="FB190" s="370"/>
      <c r="FC190" s="370"/>
      <c r="FD190" s="370"/>
      <c r="FE190" s="370"/>
      <c r="FF190" s="370"/>
      <c r="FG190" s="370"/>
      <c r="FH190" s="370"/>
      <c r="FI190" s="370"/>
      <c r="FJ190" s="370"/>
      <c r="FK190" s="370"/>
      <c r="FL190" s="370"/>
      <c r="FM190" s="370"/>
      <c r="FN190" s="370"/>
      <c r="FO190" s="370"/>
      <c r="FP190" s="370"/>
      <c r="FQ190" s="370"/>
      <c r="FR190" s="370"/>
      <c r="FS190" s="370"/>
      <c r="FT190" s="370"/>
      <c r="FU190" s="370"/>
      <c r="FV190" s="370"/>
      <c r="FW190" s="370"/>
      <c r="FX190" s="370"/>
      <c r="FY190" s="370"/>
      <c r="FZ190" s="370"/>
      <c r="GA190" s="370"/>
      <c r="GB190" s="370"/>
      <c r="GC190" s="370"/>
      <c r="GD190" s="370"/>
      <c r="GE190" s="370"/>
      <c r="GF190" s="370"/>
      <c r="GG190" s="370"/>
      <c r="GH190" s="370"/>
      <c r="GI190" s="370"/>
      <c r="GJ190" s="370"/>
      <c r="GK190" s="370"/>
      <c r="GL190" s="370"/>
      <c r="GM190" s="370"/>
      <c r="GN190" s="370"/>
      <c r="GO190" s="370"/>
      <c r="GP190" s="370"/>
      <c r="GQ190" s="370"/>
      <c r="GR190" s="370"/>
      <c r="GS190" s="370"/>
      <c r="GT190" s="370"/>
      <c r="GU190" s="370"/>
      <c r="GV190" s="370"/>
      <c r="GW190" s="370"/>
      <c r="GX190" s="370"/>
      <c r="GY190" s="370"/>
      <c r="GZ190" s="370"/>
      <c r="HA190" s="370"/>
      <c r="HB190" s="370"/>
      <c r="HC190" s="370"/>
      <c r="HD190" s="370"/>
      <c r="HE190" s="370"/>
      <c r="HF190" s="370"/>
      <c r="HG190" s="370"/>
      <c r="HH190" s="370"/>
      <c r="HI190" s="370"/>
      <c r="HJ190" s="370"/>
      <c r="HK190" s="370"/>
      <c r="HL190" s="370"/>
      <c r="HM190" s="370"/>
      <c r="HN190" s="370"/>
      <c r="HO190" s="370"/>
      <c r="HP190" s="370"/>
      <c r="HQ190" s="370"/>
      <c r="HR190" s="370"/>
      <c r="HS190" s="370"/>
      <c r="HT190" s="370"/>
      <c r="HU190" s="370"/>
      <c r="HV190" s="370"/>
      <c r="HW190" s="370"/>
      <c r="HX190" s="370"/>
      <c r="HY190" s="370"/>
      <c r="HZ190" s="370"/>
      <c r="IA190" s="370"/>
      <c r="IB190" s="370"/>
      <c r="IC190" s="370"/>
      <c r="ID190" s="370"/>
      <c r="IE190" s="370"/>
      <c r="IF190" s="370"/>
      <c r="IG190" s="370"/>
      <c r="IH190" s="370"/>
      <c r="II190" s="370"/>
      <c r="IJ190" s="370"/>
      <c r="IK190" s="370"/>
      <c r="IL190" s="370"/>
      <c r="IM190" s="370"/>
      <c r="IN190" s="370"/>
      <c r="IO190" s="370"/>
      <c r="IP190" s="370"/>
      <c r="IQ190" s="370"/>
      <c r="IR190" s="370"/>
      <c r="IS190" s="370"/>
      <c r="IT190" s="370"/>
      <c r="IU190" s="370"/>
      <c r="IV190" s="370"/>
      <c r="IW190" s="370"/>
      <c r="IX190" s="370"/>
      <c r="IY190" s="370"/>
      <c r="IZ190" s="370"/>
      <c r="JA190" s="370"/>
      <c r="JB190" s="370"/>
      <c r="JC190" s="370"/>
      <c r="JD190" s="370"/>
      <c r="JE190" s="370"/>
      <c r="JF190" s="370"/>
      <c r="JG190" s="370"/>
      <c r="JH190" s="370"/>
      <c r="JI190" s="370"/>
      <c r="JJ190" s="370"/>
      <c r="JK190" s="370"/>
      <c r="JL190" s="370"/>
      <c r="JM190" s="370"/>
      <c r="JN190" s="370"/>
      <c r="JO190" s="370"/>
      <c r="JP190" s="370"/>
      <c r="JQ190" s="370"/>
      <c r="JR190" s="370"/>
      <c r="JS190" s="370"/>
      <c r="JT190" s="370"/>
      <c r="JU190" s="370"/>
      <c r="JV190" s="370"/>
      <c r="JW190" s="370"/>
      <c r="JX190" s="370"/>
      <c r="JY190" s="370"/>
      <c r="JZ190" s="370"/>
      <c r="KA190" s="370"/>
      <c r="KB190" s="370"/>
      <c r="KC190" s="370"/>
      <c r="KD190" s="370"/>
      <c r="KE190" s="370"/>
      <c r="KF190" s="370"/>
      <c r="KG190" s="370"/>
      <c r="KH190" s="370"/>
      <c r="KI190" s="370"/>
      <c r="KJ190" s="370"/>
      <c r="KK190" s="370"/>
      <c r="KL190" s="370"/>
      <c r="KM190" s="370"/>
      <c r="KN190" s="370"/>
      <c r="KO190" s="370"/>
      <c r="KP190" s="370"/>
      <c r="KQ190" s="370"/>
      <c r="KR190" s="370"/>
      <c r="KS190" s="370"/>
      <c r="KT190" s="370"/>
      <c r="KU190" s="370"/>
      <c r="KV190" s="370"/>
      <c r="KW190" s="370"/>
      <c r="KX190" s="370"/>
      <c r="KY190" s="370"/>
      <c r="KZ190" s="370"/>
      <c r="LA190" s="370"/>
      <c r="LB190" s="370"/>
      <c r="LC190" s="370"/>
      <c r="LD190" s="370"/>
      <c r="LE190" s="370"/>
      <c r="LF190" s="370"/>
      <c r="LG190" s="370"/>
      <c r="LH190" s="370"/>
      <c r="LI190" s="370"/>
      <c r="LJ190" s="370"/>
      <c r="LK190" s="370"/>
      <c r="LL190" s="370"/>
      <c r="LM190" s="370"/>
      <c r="LN190" s="370"/>
      <c r="LO190" s="370"/>
      <c r="LP190" s="370"/>
      <c r="LQ190" s="370"/>
      <c r="LR190" s="370"/>
      <c r="LS190" s="370"/>
      <c r="LT190" s="370"/>
      <c r="LU190" s="370"/>
      <c r="LV190" s="370"/>
      <c r="LW190" s="370"/>
      <c r="LX190" s="370"/>
      <c r="LY190" s="370"/>
      <c r="LZ190" s="370"/>
      <c r="MA190" s="370"/>
      <c r="MB190" s="370"/>
      <c r="MC190" s="370"/>
      <c r="MD190" s="370"/>
      <c r="ME190" s="370"/>
      <c r="MF190" s="370"/>
      <c r="MG190" s="370"/>
      <c r="MH190" s="370"/>
      <c r="MI190" s="370"/>
      <c r="MJ190" s="370"/>
      <c r="MK190" s="370"/>
      <c r="ML190" s="370"/>
      <c r="MM190" s="370"/>
      <c r="MN190" s="370"/>
      <c r="MO190" s="370"/>
      <c r="MP190" s="370"/>
      <c r="MQ190" s="370"/>
      <c r="MR190" s="370"/>
      <c r="MS190" s="370"/>
      <c r="MT190" s="370"/>
      <c r="MU190" s="370"/>
      <c r="MV190" s="370"/>
      <c r="MW190" s="370"/>
      <c r="MX190" s="370"/>
      <c r="MY190" s="370"/>
      <c r="MZ190" s="370"/>
      <c r="NA190" s="370"/>
      <c r="NB190" s="370"/>
      <c r="NC190" s="370"/>
      <c r="ND190" s="370"/>
      <c r="NE190" s="370"/>
      <c r="NF190" s="370"/>
      <c r="NG190" s="370"/>
      <c r="NH190" s="370"/>
      <c r="NI190" s="370"/>
      <c r="NJ190" s="370"/>
      <c r="NK190" s="370"/>
      <c r="NL190" s="370"/>
      <c r="NM190" s="370"/>
      <c r="NN190" s="370"/>
      <c r="NO190" s="370"/>
      <c r="NP190" s="370"/>
      <c r="NQ190" s="370"/>
      <c r="NR190" s="370"/>
      <c r="NS190" s="370"/>
      <c r="NT190" s="370"/>
      <c r="NU190" s="370"/>
      <c r="NV190" s="370"/>
      <c r="NW190" s="370"/>
      <c r="NX190" s="370"/>
      <c r="NY190" s="370"/>
      <c r="NZ190" s="370"/>
      <c r="OA190" s="370"/>
      <c r="OB190" s="370"/>
      <c r="OC190" s="370"/>
      <c r="OD190" s="370"/>
      <c r="OE190" s="370"/>
      <c r="OF190" s="370"/>
      <c r="OG190" s="370"/>
      <c r="OH190" s="370"/>
      <c r="OI190" s="370"/>
      <c r="OJ190" s="370"/>
      <c r="OK190" s="370"/>
      <c r="OL190" s="370"/>
      <c r="OM190" s="370"/>
      <c r="ON190" s="370"/>
      <c r="OO190" s="370"/>
      <c r="OP190" s="370"/>
      <c r="OQ190" s="370"/>
      <c r="OR190" s="370"/>
      <c r="OS190" s="370"/>
      <c r="OT190" s="370"/>
      <c r="OU190" s="370"/>
      <c r="OV190" s="370"/>
      <c r="OW190" s="370"/>
      <c r="OX190" s="370"/>
      <c r="OY190" s="370"/>
      <c r="OZ190" s="370"/>
      <c r="PA190" s="370"/>
      <c r="PB190" s="370"/>
      <c r="PC190" s="370"/>
      <c r="PD190" s="370"/>
      <c r="PE190" s="370"/>
      <c r="PF190" s="370"/>
      <c r="PG190" s="370"/>
      <c r="PH190" s="370"/>
      <c r="PI190" s="370"/>
      <c r="PJ190" s="370"/>
      <c r="PK190" s="370"/>
      <c r="PL190" s="370"/>
      <c r="PM190" s="370"/>
      <c r="PN190" s="370"/>
      <c r="PO190" s="370"/>
      <c r="PP190" s="370"/>
      <c r="PQ190" s="370"/>
      <c r="PR190" s="370"/>
      <c r="PS190" s="370"/>
      <c r="PT190" s="370"/>
      <c r="PU190" s="370"/>
      <c r="PV190" s="370"/>
      <c r="PW190" s="370"/>
      <c r="PX190" s="370"/>
      <c r="PY190" s="370"/>
      <c r="PZ190" s="370"/>
      <c r="QA190" s="370"/>
      <c r="QB190" s="370"/>
      <c r="QC190" s="370"/>
      <c r="QD190" s="370"/>
      <c r="QE190" s="370"/>
      <c r="QF190" s="370"/>
      <c r="QG190" s="370"/>
      <c r="QH190" s="370"/>
      <c r="QI190" s="370"/>
      <c r="QJ190" s="370"/>
      <c r="QK190" s="370"/>
      <c r="QL190" s="370"/>
      <c r="QM190" s="370"/>
      <c r="QN190" s="370"/>
      <c r="QO190" s="370"/>
      <c r="QP190" s="370"/>
      <c r="QQ190" s="370"/>
      <c r="QR190" s="370"/>
      <c r="QS190" s="370"/>
      <c r="QT190" s="370"/>
      <c r="QU190" s="370"/>
      <c r="QV190" s="370"/>
      <c r="QW190" s="370"/>
      <c r="QX190" s="370"/>
      <c r="QY190" s="370"/>
      <c r="QZ190" s="370"/>
      <c r="RA190" s="370"/>
      <c r="RB190" s="370"/>
      <c r="RC190" s="370"/>
      <c r="RD190" s="370"/>
      <c r="RE190" s="370"/>
      <c r="RF190" s="370"/>
      <c r="RG190" s="370"/>
      <c r="RH190" s="370"/>
      <c r="RI190" s="370"/>
      <c r="RJ190" s="370"/>
      <c r="RK190" s="370"/>
      <c r="RL190" s="370"/>
      <c r="RM190" s="370"/>
      <c r="RN190" s="370"/>
      <c r="RO190" s="370"/>
      <c r="RP190" s="370"/>
      <c r="RQ190" s="370"/>
      <c r="RR190" s="370"/>
      <c r="RS190" s="370"/>
      <c r="RT190" s="370"/>
      <c r="RU190" s="370"/>
      <c r="RV190" s="370"/>
      <c r="RW190" s="370"/>
      <c r="RX190" s="370"/>
      <c r="RY190" s="370"/>
      <c r="RZ190" s="370"/>
      <c r="SA190" s="370"/>
      <c r="SB190" s="370"/>
      <c r="SC190" s="370"/>
      <c r="SD190" s="370"/>
      <c r="SE190" s="370"/>
      <c r="SF190" s="370"/>
      <c r="SG190" s="370"/>
      <c r="SH190" s="370"/>
      <c r="SI190" s="370"/>
      <c r="SJ190" s="370"/>
      <c r="SK190" s="370"/>
      <c r="SL190" s="370"/>
      <c r="SM190" s="370"/>
      <c r="SN190" s="370"/>
      <c r="SO190" s="370"/>
      <c r="SP190" s="370"/>
      <c r="SQ190" s="370"/>
      <c r="SR190" s="370"/>
      <c r="SS190" s="370"/>
      <c r="ST190" s="370"/>
      <c r="SU190" s="370"/>
      <c r="SV190" s="370"/>
      <c r="SW190" s="370"/>
      <c r="SX190" s="370"/>
      <c r="SY190" s="370"/>
      <c r="SZ190" s="370"/>
      <c r="TA190" s="370"/>
      <c r="TB190" s="370"/>
      <c r="TC190" s="370"/>
      <c r="TD190" s="370"/>
      <c r="TE190" s="370"/>
      <c r="TF190" s="370"/>
      <c r="TG190" s="370"/>
      <c r="TH190" s="370"/>
      <c r="TI190" s="370"/>
      <c r="TJ190" s="370"/>
      <c r="TK190" s="370"/>
      <c r="TL190" s="370"/>
      <c r="TM190" s="370"/>
      <c r="TN190" s="370"/>
      <c r="TO190" s="370"/>
      <c r="TP190" s="370"/>
      <c r="TQ190" s="370"/>
      <c r="TR190" s="370"/>
      <c r="TS190" s="370"/>
      <c r="TT190" s="370"/>
      <c r="TU190" s="370"/>
      <c r="TV190" s="370"/>
      <c r="TW190" s="370"/>
      <c r="TX190" s="370"/>
      <c r="TY190" s="370"/>
      <c r="TZ190" s="370"/>
      <c r="UA190" s="370"/>
      <c r="UB190" s="370"/>
      <c r="UC190" s="370"/>
      <c r="UD190" s="370"/>
      <c r="UE190" s="370"/>
      <c r="UF190" s="370"/>
      <c r="UG190" s="370"/>
      <c r="UH190" s="370"/>
      <c r="UI190" s="370"/>
      <c r="UJ190" s="370"/>
      <c r="UK190" s="370"/>
      <c r="UL190" s="370"/>
      <c r="UM190" s="370"/>
      <c r="UN190" s="370"/>
      <c r="UO190" s="370"/>
      <c r="UP190" s="370"/>
      <c r="UQ190" s="370"/>
      <c r="UR190" s="370"/>
      <c r="US190" s="370"/>
      <c r="UT190" s="370"/>
      <c r="UU190" s="370"/>
      <c r="UV190" s="370"/>
      <c r="UW190" s="370"/>
      <c r="UX190" s="370"/>
      <c r="UY190" s="370"/>
      <c r="UZ190" s="370"/>
      <c r="VA190" s="370"/>
      <c r="VB190" s="370"/>
      <c r="VC190" s="370"/>
      <c r="VD190" s="370"/>
      <c r="VE190" s="370"/>
      <c r="VF190" s="370"/>
      <c r="VG190" s="370"/>
      <c r="VH190" s="370"/>
      <c r="VI190" s="370"/>
      <c r="VJ190" s="370"/>
      <c r="VK190" s="370"/>
      <c r="VL190" s="370"/>
      <c r="VM190" s="370"/>
      <c r="VN190" s="370"/>
      <c r="VO190" s="370"/>
      <c r="VP190" s="370"/>
      <c r="VQ190" s="370"/>
      <c r="VR190" s="370"/>
      <c r="VS190" s="370"/>
      <c r="VT190" s="370"/>
      <c r="VU190" s="370"/>
      <c r="VV190" s="370"/>
      <c r="VW190" s="370"/>
      <c r="VX190" s="370"/>
      <c r="VY190" s="370"/>
      <c r="VZ190" s="370"/>
      <c r="WA190" s="370"/>
      <c r="WB190" s="370"/>
      <c r="WC190" s="370"/>
      <c r="WD190" s="370"/>
      <c r="WE190" s="370"/>
      <c r="WF190" s="370"/>
      <c r="WG190" s="370"/>
      <c r="WH190" s="370"/>
      <c r="WI190" s="370"/>
      <c r="WJ190" s="370"/>
      <c r="WK190" s="370"/>
      <c r="WL190" s="370"/>
      <c r="WM190" s="370"/>
      <c r="WN190" s="370"/>
      <c r="WO190" s="370"/>
      <c r="WP190" s="370"/>
      <c r="WQ190" s="370"/>
      <c r="WR190" s="370"/>
      <c r="WS190" s="370"/>
      <c r="WT190" s="370"/>
      <c r="WU190" s="370"/>
      <c r="WV190" s="370"/>
      <c r="WW190" s="370"/>
      <c r="WX190" s="370"/>
      <c r="WY190" s="370"/>
      <c r="WZ190" s="370"/>
      <c r="XA190" s="370"/>
      <c r="XB190" s="370"/>
      <c r="XC190" s="370"/>
      <c r="XD190" s="370"/>
      <c r="XE190" s="370"/>
      <c r="XF190" s="370"/>
      <c r="XG190" s="370"/>
      <c r="XH190" s="370"/>
      <c r="XI190" s="370"/>
      <c r="XJ190" s="370"/>
      <c r="XK190" s="370"/>
      <c r="XL190" s="370"/>
      <c r="XM190" s="370"/>
      <c r="XN190" s="370"/>
      <c r="XO190" s="370"/>
      <c r="XP190" s="370"/>
      <c r="XQ190" s="370"/>
      <c r="XR190" s="370"/>
      <c r="XS190" s="370"/>
      <c r="XT190" s="370"/>
      <c r="XU190" s="370"/>
      <c r="XV190" s="370"/>
      <c r="XW190" s="370"/>
      <c r="XX190" s="370"/>
      <c r="XY190" s="370"/>
      <c r="XZ190" s="370"/>
      <c r="YA190" s="370"/>
      <c r="YB190" s="370"/>
      <c r="YC190" s="370"/>
      <c r="YD190" s="370"/>
      <c r="YE190" s="370"/>
      <c r="YF190" s="370"/>
      <c r="YG190" s="370"/>
      <c r="YH190" s="370"/>
      <c r="YI190" s="370"/>
      <c r="YJ190" s="370"/>
      <c r="YK190" s="370"/>
      <c r="YL190" s="370"/>
      <c r="YM190" s="370"/>
      <c r="YN190" s="370"/>
      <c r="YO190" s="370"/>
      <c r="YP190" s="370"/>
      <c r="YQ190" s="370"/>
      <c r="YR190" s="370"/>
      <c r="YS190" s="370"/>
      <c r="YT190" s="370"/>
      <c r="YU190" s="370"/>
      <c r="YV190" s="370"/>
      <c r="YW190" s="370"/>
      <c r="YX190" s="370"/>
      <c r="YY190" s="370"/>
      <c r="YZ190" s="370"/>
      <c r="ZA190" s="370"/>
      <c r="ZB190" s="370"/>
      <c r="ZC190" s="370"/>
      <c r="ZD190" s="370"/>
      <c r="ZE190" s="370"/>
      <c r="ZF190" s="370"/>
      <c r="ZG190" s="370"/>
      <c r="ZH190" s="370"/>
      <c r="ZI190" s="370"/>
      <c r="ZJ190" s="370"/>
      <c r="ZK190" s="370"/>
      <c r="ZL190" s="370"/>
      <c r="ZM190" s="370"/>
      <c r="ZN190" s="370"/>
      <c r="ZO190" s="370"/>
      <c r="ZP190" s="370"/>
      <c r="ZQ190" s="370"/>
      <c r="ZR190" s="370"/>
      <c r="ZS190" s="370"/>
      <c r="ZT190" s="370"/>
      <c r="ZU190" s="370"/>
      <c r="ZV190" s="370"/>
      <c r="ZW190" s="370"/>
      <c r="ZX190" s="370"/>
      <c r="ZY190" s="370"/>
      <c r="ZZ190" s="370"/>
      <c r="AAA190" s="370"/>
      <c r="AAB190" s="370"/>
      <c r="AAC190" s="370"/>
      <c r="AAD190" s="370"/>
      <c r="AAE190" s="370"/>
      <c r="AAF190" s="370"/>
      <c r="AAG190" s="370"/>
      <c r="AAH190" s="370"/>
      <c r="AAI190" s="370"/>
      <c r="AAJ190" s="370"/>
      <c r="AAK190" s="370"/>
      <c r="AAL190" s="370"/>
      <c r="AAM190" s="370"/>
      <c r="AAN190" s="370"/>
      <c r="AAO190" s="370"/>
      <c r="AAP190" s="370"/>
      <c r="AAQ190" s="370"/>
      <c r="AAR190" s="370"/>
      <c r="AAS190" s="370"/>
      <c r="AAT190" s="370"/>
      <c r="AAU190" s="370"/>
      <c r="AAV190" s="370"/>
      <c r="AAW190" s="370"/>
      <c r="AAX190" s="370"/>
      <c r="AAY190" s="370"/>
      <c r="AAZ190" s="370"/>
      <c r="ABA190" s="370"/>
      <c r="ABB190" s="370"/>
      <c r="ABC190" s="370"/>
      <c r="ABD190" s="370"/>
      <c r="ABE190" s="370"/>
      <c r="ABF190" s="370"/>
      <c r="ABG190" s="370"/>
      <c r="ABH190" s="370"/>
      <c r="ABI190" s="370"/>
      <c r="ABJ190" s="370"/>
      <c r="ABK190" s="370"/>
      <c r="ABL190" s="370"/>
      <c r="ABM190" s="370"/>
      <c r="ABN190" s="370"/>
      <c r="ABO190" s="370"/>
      <c r="ABP190" s="370"/>
      <c r="ABQ190" s="370"/>
      <c r="ABR190" s="370"/>
      <c r="ABS190" s="370"/>
      <c r="ABT190" s="370"/>
      <c r="ABU190" s="370"/>
      <c r="ABV190" s="370"/>
      <c r="ABW190" s="370"/>
      <c r="ABX190" s="370"/>
      <c r="ABY190" s="370"/>
      <c r="ABZ190" s="370"/>
      <c r="ACA190" s="370"/>
      <c r="ACB190" s="370"/>
      <c r="ACC190" s="370"/>
      <c r="ACD190" s="370"/>
      <c r="ACE190" s="370"/>
      <c r="ACF190" s="370"/>
      <c r="ACG190" s="370"/>
      <c r="ACH190" s="370"/>
      <c r="ACI190" s="370"/>
      <c r="ACJ190" s="370"/>
      <c r="ACK190" s="370"/>
      <c r="ACL190" s="370"/>
      <c r="ACM190" s="370"/>
      <c r="ACN190" s="370"/>
      <c r="ACO190" s="370"/>
      <c r="ACP190" s="370"/>
      <c r="ACQ190" s="370"/>
      <c r="ACR190" s="370"/>
      <c r="ACS190" s="370"/>
      <c r="ACT190" s="370"/>
      <c r="ACU190" s="370"/>
      <c r="ACV190" s="370"/>
      <c r="ACW190" s="370"/>
      <c r="ACX190" s="370"/>
      <c r="ACY190" s="370"/>
      <c r="ACZ190" s="370"/>
      <c r="ADA190" s="370"/>
      <c r="ADB190" s="370"/>
      <c r="ADC190" s="370"/>
      <c r="ADD190" s="370"/>
      <c r="ADE190" s="370"/>
      <c r="ADF190" s="370"/>
      <c r="ADG190" s="370"/>
      <c r="ADH190" s="370"/>
      <c r="ADI190" s="370"/>
      <c r="ADJ190" s="370"/>
      <c r="ADK190" s="370"/>
      <c r="ADL190" s="370"/>
      <c r="ADM190" s="370"/>
      <c r="ADN190" s="370"/>
      <c r="ADO190" s="370"/>
      <c r="ADP190" s="370"/>
      <c r="ADQ190" s="370"/>
      <c r="ADR190" s="370"/>
      <c r="ADS190" s="370"/>
      <c r="ADT190" s="370"/>
      <c r="ADU190" s="370"/>
      <c r="ADV190" s="370"/>
      <c r="ADW190" s="370"/>
      <c r="ADX190" s="370"/>
      <c r="ADY190" s="370"/>
      <c r="ADZ190" s="370"/>
      <c r="AEA190" s="370"/>
      <c r="AEB190" s="370"/>
      <c r="AEC190" s="370"/>
      <c r="AED190" s="370"/>
      <c r="AEE190" s="370"/>
      <c r="AEF190" s="370"/>
      <c r="AEG190" s="370"/>
      <c r="AEH190" s="370"/>
      <c r="AEI190" s="370"/>
      <c r="AEJ190" s="370"/>
      <c r="AEK190" s="370"/>
      <c r="AEL190" s="370"/>
      <c r="AEM190" s="370"/>
      <c r="AEN190" s="370"/>
      <c r="AEO190" s="370"/>
      <c r="AEP190" s="370"/>
      <c r="AEQ190" s="370"/>
      <c r="AER190" s="370"/>
      <c r="AES190" s="370"/>
      <c r="AET190" s="370"/>
      <c r="AEU190" s="370"/>
      <c r="AEV190" s="370"/>
      <c r="AEW190" s="370"/>
      <c r="AEX190" s="370"/>
      <c r="AEY190" s="370"/>
      <c r="AEZ190" s="370"/>
      <c r="AFA190" s="370"/>
      <c r="AFB190" s="370"/>
      <c r="AFC190" s="370"/>
      <c r="AFD190" s="370"/>
      <c r="AFE190" s="370"/>
      <c r="AFF190" s="370"/>
      <c r="AFG190" s="370"/>
      <c r="AFH190" s="370"/>
      <c r="AFI190" s="370"/>
      <c r="AFJ190" s="370"/>
      <c r="AFK190" s="370"/>
      <c r="AFL190" s="370"/>
      <c r="AFM190" s="370"/>
      <c r="AFN190" s="370"/>
      <c r="AFO190" s="370"/>
      <c r="AFP190" s="370"/>
      <c r="AFQ190" s="370"/>
      <c r="AFR190" s="370"/>
      <c r="AFS190" s="370"/>
      <c r="AFT190" s="370"/>
      <c r="AFU190" s="370"/>
      <c r="AFV190" s="370"/>
      <c r="AFW190" s="370"/>
      <c r="AFX190" s="370"/>
      <c r="AFY190" s="370"/>
      <c r="AFZ190" s="370"/>
      <c r="AGA190" s="370"/>
      <c r="AGB190" s="370"/>
      <c r="AGC190" s="370"/>
      <c r="AGD190" s="370"/>
      <c r="AGE190" s="370"/>
      <c r="AGF190" s="370"/>
      <c r="AGG190" s="370"/>
      <c r="AGH190" s="370"/>
      <c r="AGI190" s="370"/>
      <c r="AGJ190" s="370"/>
      <c r="AGK190" s="370"/>
      <c r="AGL190" s="370"/>
      <c r="AGM190" s="370"/>
      <c r="AGN190" s="370"/>
      <c r="AGO190" s="370"/>
      <c r="AGP190" s="370"/>
      <c r="AGQ190" s="370"/>
      <c r="AGR190" s="370"/>
      <c r="AGS190" s="370"/>
      <c r="AGT190" s="370"/>
      <c r="AGU190" s="370"/>
      <c r="AGV190" s="370"/>
      <c r="AGW190" s="370"/>
      <c r="AGX190" s="370"/>
      <c r="AGY190" s="370"/>
      <c r="AGZ190" s="370"/>
      <c r="AHA190" s="370"/>
      <c r="AHB190" s="370"/>
      <c r="AHC190" s="370"/>
      <c r="AHD190" s="370"/>
      <c r="AHE190" s="370"/>
      <c r="AHF190" s="370"/>
      <c r="AHG190" s="370"/>
      <c r="AHH190" s="370"/>
      <c r="AHI190" s="370"/>
      <c r="AHJ190" s="370"/>
      <c r="AHK190" s="370"/>
      <c r="AHL190" s="370"/>
      <c r="AHM190" s="370"/>
      <c r="AHN190" s="370"/>
      <c r="AHO190" s="370"/>
      <c r="AHP190" s="370"/>
      <c r="AHQ190" s="370"/>
      <c r="AHR190" s="370"/>
      <c r="AHS190" s="370"/>
      <c r="AHT190" s="370"/>
      <c r="AHU190" s="370"/>
      <c r="AHV190" s="370"/>
      <c r="AHW190" s="370"/>
      <c r="AHX190" s="370"/>
      <c r="AHY190" s="370"/>
      <c r="AHZ190" s="370"/>
      <c r="AIA190" s="370"/>
      <c r="AIB190" s="370"/>
      <c r="AIC190" s="370"/>
      <c r="AID190" s="370"/>
      <c r="AIE190" s="370"/>
      <c r="AIF190" s="370"/>
      <c r="AIG190" s="370"/>
      <c r="AIH190" s="370"/>
      <c r="AII190" s="370"/>
      <c r="AIJ190" s="370"/>
      <c r="AIK190" s="370"/>
      <c r="AIL190" s="370"/>
      <c r="AIM190" s="370"/>
      <c r="AIN190" s="370"/>
      <c r="AIO190" s="370"/>
      <c r="AIP190" s="370"/>
      <c r="AIQ190" s="370"/>
      <c r="AIR190" s="370"/>
      <c r="AIS190" s="370"/>
      <c r="AIT190" s="370"/>
      <c r="AIU190" s="370"/>
      <c r="AIV190" s="370"/>
      <c r="AIW190" s="370"/>
      <c r="AIX190" s="370"/>
      <c r="AIY190" s="370"/>
      <c r="AIZ190" s="370"/>
      <c r="AJA190" s="370"/>
      <c r="AJB190" s="370"/>
      <c r="AJC190" s="370"/>
      <c r="AJD190" s="370"/>
      <c r="AJE190" s="370"/>
      <c r="AJF190" s="370"/>
      <c r="AJG190" s="370"/>
      <c r="AJH190" s="370"/>
      <c r="AJI190" s="370"/>
      <c r="AJJ190" s="370"/>
      <c r="AJK190" s="370"/>
      <c r="AJL190" s="370"/>
      <c r="AJM190" s="370"/>
      <c r="AJN190" s="370"/>
      <c r="AJO190" s="370"/>
      <c r="AJP190" s="370"/>
      <c r="AJQ190" s="370"/>
      <c r="AJR190" s="370"/>
      <c r="AJS190" s="370"/>
      <c r="AJT190" s="370"/>
      <c r="AJU190" s="370"/>
      <c r="AJV190" s="370"/>
      <c r="AJW190" s="370"/>
      <c r="AJX190" s="370"/>
      <c r="AJY190" s="370"/>
      <c r="AJZ190" s="370"/>
      <c r="AKA190" s="370"/>
      <c r="AKB190" s="370"/>
      <c r="AKC190" s="370"/>
      <c r="AKD190" s="370"/>
      <c r="AKE190" s="370"/>
      <c r="AKF190" s="370"/>
      <c r="AKG190" s="370"/>
      <c r="AKH190" s="370"/>
      <c r="AKI190" s="370"/>
      <c r="AKJ190" s="370"/>
      <c r="AKK190" s="370"/>
      <c r="AKL190" s="370"/>
      <c r="AKM190" s="370"/>
      <c r="AKN190" s="370"/>
      <c r="AKO190" s="370"/>
      <c r="AKP190" s="370"/>
      <c r="AKQ190" s="370"/>
      <c r="AKR190" s="370"/>
      <c r="AKS190" s="370"/>
      <c r="AKT190" s="370"/>
      <c r="AKU190" s="370"/>
      <c r="AKV190" s="370"/>
      <c r="AKW190" s="370"/>
      <c r="AKX190" s="370"/>
      <c r="AKY190" s="370"/>
      <c r="AKZ190" s="370"/>
      <c r="ALA190" s="370"/>
      <c r="ALB190" s="370"/>
      <c r="ALC190" s="370"/>
      <c r="ALD190" s="370"/>
    </row>
    <row r="191" spans="1:992" s="253" customFormat="1" ht="19.5" customHeight="1">
      <c r="A191" s="2421"/>
      <c r="B191" s="2828"/>
      <c r="C191" s="2421"/>
      <c r="D191" s="709" t="s">
        <v>301</v>
      </c>
      <c r="E191" s="468">
        <f>E192+E193+E194</f>
        <v>6657635</v>
      </c>
      <c r="F191" s="468">
        <f>F192+F193+F194</f>
        <v>6657635</v>
      </c>
      <c r="G191" s="2385"/>
      <c r="H191" s="2821"/>
      <c r="I191" s="2391"/>
      <c r="J191" s="2391"/>
      <c r="K191" s="2391"/>
      <c r="L191" s="2792"/>
      <c r="M191" s="580"/>
      <c r="N191" s="370"/>
      <c r="O191" s="370"/>
      <c r="P191" s="370"/>
      <c r="Q191" s="370"/>
      <c r="R191" s="370"/>
      <c r="S191" s="370"/>
      <c r="T191" s="370"/>
      <c r="U191" s="370"/>
      <c r="V191" s="370"/>
      <c r="W191" s="370"/>
      <c r="X191" s="370"/>
      <c r="Y191" s="370"/>
      <c r="Z191" s="370"/>
      <c r="AA191" s="370"/>
      <c r="AB191" s="370"/>
      <c r="AC191" s="370"/>
      <c r="AD191" s="370"/>
      <c r="AE191" s="370"/>
      <c r="AF191" s="370"/>
      <c r="AG191" s="370"/>
      <c r="AH191" s="370"/>
      <c r="AI191" s="370"/>
      <c r="AJ191" s="370"/>
      <c r="AK191" s="370"/>
      <c r="AL191" s="370"/>
      <c r="AM191" s="370"/>
      <c r="AN191" s="370"/>
      <c r="AO191" s="370"/>
      <c r="AP191" s="370"/>
      <c r="AQ191" s="370"/>
      <c r="AR191" s="370"/>
      <c r="AS191" s="370"/>
      <c r="AT191" s="370"/>
      <c r="AU191" s="370"/>
      <c r="AV191" s="370"/>
      <c r="AW191" s="370"/>
      <c r="AX191" s="370"/>
      <c r="AY191" s="370"/>
      <c r="AZ191" s="370"/>
      <c r="BA191" s="370"/>
      <c r="BB191" s="370"/>
      <c r="BC191" s="370"/>
      <c r="BD191" s="370"/>
      <c r="BE191" s="370"/>
      <c r="BF191" s="370"/>
      <c r="BG191" s="370"/>
      <c r="BH191" s="370"/>
      <c r="BI191" s="370"/>
      <c r="BJ191" s="370"/>
      <c r="BK191" s="370"/>
      <c r="BL191" s="370"/>
      <c r="BM191" s="370"/>
      <c r="BN191" s="370"/>
      <c r="BO191" s="370"/>
      <c r="BP191" s="370"/>
      <c r="BQ191" s="370"/>
      <c r="BR191" s="370"/>
      <c r="BS191" s="370"/>
      <c r="BT191" s="370"/>
      <c r="BU191" s="370"/>
      <c r="BV191" s="370"/>
      <c r="BW191" s="370"/>
      <c r="BX191" s="370"/>
      <c r="BY191" s="370"/>
      <c r="BZ191" s="370"/>
      <c r="CA191" s="370"/>
      <c r="CB191" s="370"/>
      <c r="CC191" s="370"/>
      <c r="CD191" s="370"/>
      <c r="CE191" s="370"/>
      <c r="CF191" s="370"/>
      <c r="CG191" s="370"/>
      <c r="CH191" s="370"/>
      <c r="CI191" s="370"/>
      <c r="CJ191" s="370"/>
      <c r="CK191" s="370"/>
      <c r="CL191" s="370"/>
      <c r="CM191" s="370"/>
      <c r="CN191" s="370"/>
      <c r="CO191" s="370"/>
      <c r="CP191" s="370"/>
      <c r="CQ191" s="370"/>
      <c r="CR191" s="370"/>
      <c r="CS191" s="370"/>
      <c r="CT191" s="370"/>
      <c r="CU191" s="370"/>
      <c r="CV191" s="370"/>
      <c r="CW191" s="370"/>
      <c r="CX191" s="370"/>
      <c r="CY191" s="370"/>
      <c r="CZ191" s="370"/>
      <c r="DA191" s="370"/>
      <c r="DB191" s="370"/>
      <c r="DC191" s="370"/>
      <c r="DD191" s="370"/>
      <c r="DE191" s="370"/>
      <c r="DF191" s="370"/>
      <c r="DG191" s="370"/>
      <c r="DH191" s="370"/>
      <c r="DI191" s="370"/>
      <c r="DJ191" s="370"/>
      <c r="DK191" s="370"/>
      <c r="DL191" s="370"/>
      <c r="DM191" s="370"/>
      <c r="DN191" s="370"/>
      <c r="DO191" s="370"/>
      <c r="DP191" s="370"/>
      <c r="DQ191" s="370"/>
      <c r="DR191" s="370"/>
      <c r="DS191" s="370"/>
      <c r="DT191" s="370"/>
      <c r="DU191" s="370"/>
      <c r="DV191" s="370"/>
      <c r="DW191" s="370"/>
      <c r="DX191" s="370"/>
      <c r="DY191" s="370"/>
      <c r="DZ191" s="370"/>
      <c r="EA191" s="370"/>
      <c r="EB191" s="370"/>
      <c r="EC191" s="370"/>
      <c r="ED191" s="370"/>
      <c r="EE191" s="370"/>
      <c r="EF191" s="370"/>
      <c r="EG191" s="370"/>
      <c r="EH191" s="370"/>
      <c r="EI191" s="370"/>
      <c r="EJ191" s="370"/>
      <c r="EK191" s="370"/>
      <c r="EL191" s="370"/>
      <c r="EM191" s="370"/>
      <c r="EN191" s="370"/>
      <c r="EO191" s="370"/>
      <c r="EP191" s="370"/>
      <c r="EQ191" s="370"/>
      <c r="ER191" s="370"/>
      <c r="ES191" s="370"/>
      <c r="ET191" s="370"/>
      <c r="EU191" s="370"/>
      <c r="EV191" s="370"/>
      <c r="EW191" s="370"/>
      <c r="EX191" s="370"/>
      <c r="EY191" s="370"/>
      <c r="EZ191" s="370"/>
      <c r="FA191" s="370"/>
      <c r="FB191" s="370"/>
      <c r="FC191" s="370"/>
      <c r="FD191" s="370"/>
      <c r="FE191" s="370"/>
      <c r="FF191" s="370"/>
      <c r="FG191" s="370"/>
      <c r="FH191" s="370"/>
      <c r="FI191" s="370"/>
      <c r="FJ191" s="370"/>
      <c r="FK191" s="370"/>
      <c r="FL191" s="370"/>
      <c r="FM191" s="370"/>
      <c r="FN191" s="370"/>
      <c r="FO191" s="370"/>
      <c r="FP191" s="370"/>
      <c r="FQ191" s="370"/>
      <c r="FR191" s="370"/>
      <c r="FS191" s="370"/>
      <c r="FT191" s="370"/>
      <c r="FU191" s="370"/>
      <c r="FV191" s="370"/>
      <c r="FW191" s="370"/>
      <c r="FX191" s="370"/>
      <c r="FY191" s="370"/>
      <c r="FZ191" s="370"/>
      <c r="GA191" s="370"/>
      <c r="GB191" s="370"/>
      <c r="GC191" s="370"/>
      <c r="GD191" s="370"/>
      <c r="GE191" s="370"/>
      <c r="GF191" s="370"/>
      <c r="GG191" s="370"/>
      <c r="GH191" s="370"/>
      <c r="GI191" s="370"/>
      <c r="GJ191" s="370"/>
      <c r="GK191" s="370"/>
      <c r="GL191" s="370"/>
      <c r="GM191" s="370"/>
      <c r="GN191" s="370"/>
      <c r="GO191" s="370"/>
      <c r="GP191" s="370"/>
      <c r="GQ191" s="370"/>
      <c r="GR191" s="370"/>
      <c r="GS191" s="370"/>
      <c r="GT191" s="370"/>
      <c r="GU191" s="370"/>
      <c r="GV191" s="370"/>
      <c r="GW191" s="370"/>
      <c r="GX191" s="370"/>
      <c r="GY191" s="370"/>
      <c r="GZ191" s="370"/>
      <c r="HA191" s="370"/>
      <c r="HB191" s="370"/>
      <c r="HC191" s="370"/>
      <c r="HD191" s="370"/>
      <c r="HE191" s="370"/>
      <c r="HF191" s="370"/>
      <c r="HG191" s="370"/>
      <c r="HH191" s="370"/>
      <c r="HI191" s="370"/>
      <c r="HJ191" s="370"/>
      <c r="HK191" s="370"/>
      <c r="HL191" s="370"/>
      <c r="HM191" s="370"/>
      <c r="HN191" s="370"/>
      <c r="HO191" s="370"/>
      <c r="HP191" s="370"/>
      <c r="HQ191" s="370"/>
      <c r="HR191" s="370"/>
      <c r="HS191" s="370"/>
      <c r="HT191" s="370"/>
      <c r="HU191" s="370"/>
      <c r="HV191" s="370"/>
      <c r="HW191" s="370"/>
      <c r="HX191" s="370"/>
      <c r="HY191" s="370"/>
      <c r="HZ191" s="370"/>
      <c r="IA191" s="370"/>
      <c r="IB191" s="370"/>
      <c r="IC191" s="370"/>
      <c r="ID191" s="370"/>
      <c r="IE191" s="370"/>
      <c r="IF191" s="370"/>
      <c r="IG191" s="370"/>
      <c r="IH191" s="370"/>
      <c r="II191" s="370"/>
      <c r="IJ191" s="370"/>
      <c r="IK191" s="370"/>
      <c r="IL191" s="370"/>
      <c r="IM191" s="370"/>
      <c r="IN191" s="370"/>
      <c r="IO191" s="370"/>
      <c r="IP191" s="370"/>
      <c r="IQ191" s="370"/>
      <c r="IR191" s="370"/>
      <c r="IS191" s="370"/>
      <c r="IT191" s="370"/>
      <c r="IU191" s="370"/>
      <c r="IV191" s="370"/>
      <c r="IW191" s="370"/>
      <c r="IX191" s="370"/>
      <c r="IY191" s="370"/>
      <c r="IZ191" s="370"/>
      <c r="JA191" s="370"/>
      <c r="JB191" s="370"/>
      <c r="JC191" s="370"/>
      <c r="JD191" s="370"/>
      <c r="JE191" s="370"/>
      <c r="JF191" s="370"/>
      <c r="JG191" s="370"/>
      <c r="JH191" s="370"/>
      <c r="JI191" s="370"/>
      <c r="JJ191" s="370"/>
      <c r="JK191" s="370"/>
      <c r="JL191" s="370"/>
      <c r="JM191" s="370"/>
      <c r="JN191" s="370"/>
      <c r="JO191" s="370"/>
      <c r="JP191" s="370"/>
      <c r="JQ191" s="370"/>
      <c r="JR191" s="370"/>
      <c r="JS191" s="370"/>
      <c r="JT191" s="370"/>
      <c r="JU191" s="370"/>
      <c r="JV191" s="370"/>
      <c r="JW191" s="370"/>
      <c r="JX191" s="370"/>
      <c r="JY191" s="370"/>
      <c r="JZ191" s="370"/>
      <c r="KA191" s="370"/>
      <c r="KB191" s="370"/>
      <c r="KC191" s="370"/>
      <c r="KD191" s="370"/>
      <c r="KE191" s="370"/>
      <c r="KF191" s="370"/>
      <c r="KG191" s="370"/>
      <c r="KH191" s="370"/>
      <c r="KI191" s="370"/>
      <c r="KJ191" s="370"/>
      <c r="KK191" s="370"/>
      <c r="KL191" s="370"/>
      <c r="KM191" s="370"/>
      <c r="KN191" s="370"/>
      <c r="KO191" s="370"/>
      <c r="KP191" s="370"/>
      <c r="KQ191" s="370"/>
      <c r="KR191" s="370"/>
      <c r="KS191" s="370"/>
      <c r="KT191" s="370"/>
      <c r="KU191" s="370"/>
      <c r="KV191" s="370"/>
      <c r="KW191" s="370"/>
      <c r="KX191" s="370"/>
      <c r="KY191" s="370"/>
      <c r="KZ191" s="370"/>
      <c r="LA191" s="370"/>
      <c r="LB191" s="370"/>
      <c r="LC191" s="370"/>
      <c r="LD191" s="370"/>
      <c r="LE191" s="370"/>
      <c r="LF191" s="370"/>
      <c r="LG191" s="370"/>
      <c r="LH191" s="370"/>
      <c r="LI191" s="370"/>
      <c r="LJ191" s="370"/>
      <c r="LK191" s="370"/>
      <c r="LL191" s="370"/>
      <c r="LM191" s="370"/>
      <c r="LN191" s="370"/>
      <c r="LO191" s="370"/>
      <c r="LP191" s="370"/>
      <c r="LQ191" s="370"/>
      <c r="LR191" s="370"/>
      <c r="LS191" s="370"/>
      <c r="LT191" s="370"/>
      <c r="LU191" s="370"/>
      <c r="LV191" s="370"/>
      <c r="LW191" s="370"/>
      <c r="LX191" s="370"/>
      <c r="LY191" s="370"/>
      <c r="LZ191" s="370"/>
      <c r="MA191" s="370"/>
      <c r="MB191" s="370"/>
      <c r="MC191" s="370"/>
      <c r="MD191" s="370"/>
      <c r="ME191" s="370"/>
      <c r="MF191" s="370"/>
      <c r="MG191" s="370"/>
      <c r="MH191" s="370"/>
      <c r="MI191" s="370"/>
      <c r="MJ191" s="370"/>
      <c r="MK191" s="370"/>
      <c r="ML191" s="370"/>
      <c r="MM191" s="370"/>
      <c r="MN191" s="370"/>
      <c r="MO191" s="370"/>
      <c r="MP191" s="370"/>
      <c r="MQ191" s="370"/>
      <c r="MR191" s="370"/>
      <c r="MS191" s="370"/>
      <c r="MT191" s="370"/>
      <c r="MU191" s="370"/>
      <c r="MV191" s="370"/>
      <c r="MW191" s="370"/>
      <c r="MX191" s="370"/>
      <c r="MY191" s="370"/>
      <c r="MZ191" s="370"/>
      <c r="NA191" s="370"/>
      <c r="NB191" s="370"/>
      <c r="NC191" s="370"/>
      <c r="ND191" s="370"/>
      <c r="NE191" s="370"/>
      <c r="NF191" s="370"/>
      <c r="NG191" s="370"/>
      <c r="NH191" s="370"/>
      <c r="NI191" s="370"/>
      <c r="NJ191" s="370"/>
      <c r="NK191" s="370"/>
      <c r="NL191" s="370"/>
      <c r="NM191" s="370"/>
      <c r="NN191" s="370"/>
      <c r="NO191" s="370"/>
      <c r="NP191" s="370"/>
      <c r="NQ191" s="370"/>
      <c r="NR191" s="370"/>
      <c r="NS191" s="370"/>
      <c r="NT191" s="370"/>
      <c r="NU191" s="370"/>
      <c r="NV191" s="370"/>
      <c r="NW191" s="370"/>
      <c r="NX191" s="370"/>
      <c r="NY191" s="370"/>
      <c r="NZ191" s="370"/>
      <c r="OA191" s="370"/>
      <c r="OB191" s="370"/>
      <c r="OC191" s="370"/>
      <c r="OD191" s="370"/>
      <c r="OE191" s="370"/>
      <c r="OF191" s="370"/>
      <c r="OG191" s="370"/>
      <c r="OH191" s="370"/>
      <c r="OI191" s="370"/>
      <c r="OJ191" s="370"/>
      <c r="OK191" s="370"/>
      <c r="OL191" s="370"/>
      <c r="OM191" s="370"/>
      <c r="ON191" s="370"/>
      <c r="OO191" s="370"/>
      <c r="OP191" s="370"/>
      <c r="OQ191" s="370"/>
      <c r="OR191" s="370"/>
      <c r="OS191" s="370"/>
      <c r="OT191" s="370"/>
      <c r="OU191" s="370"/>
      <c r="OV191" s="370"/>
      <c r="OW191" s="370"/>
      <c r="OX191" s="370"/>
      <c r="OY191" s="370"/>
      <c r="OZ191" s="370"/>
      <c r="PA191" s="370"/>
      <c r="PB191" s="370"/>
      <c r="PC191" s="370"/>
      <c r="PD191" s="370"/>
      <c r="PE191" s="370"/>
      <c r="PF191" s="370"/>
      <c r="PG191" s="370"/>
      <c r="PH191" s="370"/>
      <c r="PI191" s="370"/>
      <c r="PJ191" s="370"/>
      <c r="PK191" s="370"/>
      <c r="PL191" s="370"/>
      <c r="PM191" s="370"/>
      <c r="PN191" s="370"/>
      <c r="PO191" s="370"/>
      <c r="PP191" s="370"/>
      <c r="PQ191" s="370"/>
      <c r="PR191" s="370"/>
      <c r="PS191" s="370"/>
      <c r="PT191" s="370"/>
      <c r="PU191" s="370"/>
      <c r="PV191" s="370"/>
      <c r="PW191" s="370"/>
      <c r="PX191" s="370"/>
      <c r="PY191" s="370"/>
      <c r="PZ191" s="370"/>
      <c r="QA191" s="370"/>
      <c r="QB191" s="370"/>
      <c r="QC191" s="370"/>
      <c r="QD191" s="370"/>
      <c r="QE191" s="370"/>
      <c r="QF191" s="370"/>
      <c r="QG191" s="370"/>
      <c r="QH191" s="370"/>
      <c r="QI191" s="370"/>
      <c r="QJ191" s="370"/>
      <c r="QK191" s="370"/>
      <c r="QL191" s="370"/>
      <c r="QM191" s="370"/>
      <c r="QN191" s="370"/>
      <c r="QO191" s="370"/>
      <c r="QP191" s="370"/>
      <c r="QQ191" s="370"/>
      <c r="QR191" s="370"/>
      <c r="QS191" s="370"/>
      <c r="QT191" s="370"/>
      <c r="QU191" s="370"/>
      <c r="QV191" s="370"/>
      <c r="QW191" s="370"/>
      <c r="QX191" s="370"/>
      <c r="QY191" s="370"/>
      <c r="QZ191" s="370"/>
      <c r="RA191" s="370"/>
      <c r="RB191" s="370"/>
      <c r="RC191" s="370"/>
      <c r="RD191" s="370"/>
      <c r="RE191" s="370"/>
      <c r="RF191" s="370"/>
      <c r="RG191" s="370"/>
      <c r="RH191" s="370"/>
      <c r="RI191" s="370"/>
      <c r="RJ191" s="370"/>
      <c r="RK191" s="370"/>
      <c r="RL191" s="370"/>
      <c r="RM191" s="370"/>
      <c r="RN191" s="370"/>
      <c r="RO191" s="370"/>
      <c r="RP191" s="370"/>
      <c r="RQ191" s="370"/>
      <c r="RR191" s="370"/>
      <c r="RS191" s="370"/>
      <c r="RT191" s="370"/>
      <c r="RU191" s="370"/>
      <c r="RV191" s="370"/>
      <c r="RW191" s="370"/>
      <c r="RX191" s="370"/>
      <c r="RY191" s="370"/>
      <c r="RZ191" s="370"/>
      <c r="SA191" s="370"/>
      <c r="SB191" s="370"/>
      <c r="SC191" s="370"/>
      <c r="SD191" s="370"/>
      <c r="SE191" s="370"/>
      <c r="SF191" s="370"/>
      <c r="SG191" s="370"/>
      <c r="SH191" s="370"/>
      <c r="SI191" s="370"/>
      <c r="SJ191" s="370"/>
      <c r="SK191" s="370"/>
      <c r="SL191" s="370"/>
      <c r="SM191" s="370"/>
      <c r="SN191" s="370"/>
      <c r="SO191" s="370"/>
      <c r="SP191" s="370"/>
      <c r="SQ191" s="370"/>
      <c r="SR191" s="370"/>
      <c r="SS191" s="370"/>
      <c r="ST191" s="370"/>
      <c r="SU191" s="370"/>
      <c r="SV191" s="370"/>
      <c r="SW191" s="370"/>
      <c r="SX191" s="370"/>
      <c r="SY191" s="370"/>
      <c r="SZ191" s="370"/>
      <c r="TA191" s="370"/>
      <c r="TB191" s="370"/>
      <c r="TC191" s="370"/>
      <c r="TD191" s="370"/>
      <c r="TE191" s="370"/>
      <c r="TF191" s="370"/>
      <c r="TG191" s="370"/>
      <c r="TH191" s="370"/>
      <c r="TI191" s="370"/>
      <c r="TJ191" s="370"/>
      <c r="TK191" s="370"/>
      <c r="TL191" s="370"/>
      <c r="TM191" s="370"/>
      <c r="TN191" s="370"/>
      <c r="TO191" s="370"/>
      <c r="TP191" s="370"/>
      <c r="TQ191" s="370"/>
      <c r="TR191" s="370"/>
      <c r="TS191" s="370"/>
      <c r="TT191" s="370"/>
      <c r="TU191" s="370"/>
      <c r="TV191" s="370"/>
      <c r="TW191" s="370"/>
      <c r="TX191" s="370"/>
      <c r="TY191" s="370"/>
      <c r="TZ191" s="370"/>
      <c r="UA191" s="370"/>
      <c r="UB191" s="370"/>
      <c r="UC191" s="370"/>
      <c r="UD191" s="370"/>
      <c r="UE191" s="370"/>
      <c r="UF191" s="370"/>
      <c r="UG191" s="370"/>
      <c r="UH191" s="370"/>
      <c r="UI191" s="370"/>
      <c r="UJ191" s="370"/>
      <c r="UK191" s="370"/>
      <c r="UL191" s="370"/>
      <c r="UM191" s="370"/>
      <c r="UN191" s="370"/>
      <c r="UO191" s="370"/>
      <c r="UP191" s="370"/>
      <c r="UQ191" s="370"/>
      <c r="UR191" s="370"/>
      <c r="US191" s="370"/>
      <c r="UT191" s="370"/>
      <c r="UU191" s="370"/>
      <c r="UV191" s="370"/>
      <c r="UW191" s="370"/>
      <c r="UX191" s="370"/>
      <c r="UY191" s="370"/>
      <c r="UZ191" s="370"/>
      <c r="VA191" s="370"/>
      <c r="VB191" s="370"/>
      <c r="VC191" s="370"/>
      <c r="VD191" s="370"/>
      <c r="VE191" s="370"/>
      <c r="VF191" s="370"/>
      <c r="VG191" s="370"/>
      <c r="VH191" s="370"/>
      <c r="VI191" s="370"/>
      <c r="VJ191" s="370"/>
      <c r="VK191" s="370"/>
      <c r="VL191" s="370"/>
      <c r="VM191" s="370"/>
      <c r="VN191" s="370"/>
      <c r="VO191" s="370"/>
      <c r="VP191" s="370"/>
      <c r="VQ191" s="370"/>
      <c r="VR191" s="370"/>
      <c r="VS191" s="370"/>
      <c r="VT191" s="370"/>
      <c r="VU191" s="370"/>
      <c r="VV191" s="370"/>
      <c r="VW191" s="370"/>
      <c r="VX191" s="370"/>
      <c r="VY191" s="370"/>
      <c r="VZ191" s="370"/>
      <c r="WA191" s="370"/>
      <c r="WB191" s="370"/>
      <c r="WC191" s="370"/>
      <c r="WD191" s="370"/>
      <c r="WE191" s="370"/>
      <c r="WF191" s="370"/>
      <c r="WG191" s="370"/>
      <c r="WH191" s="370"/>
      <c r="WI191" s="370"/>
      <c r="WJ191" s="370"/>
      <c r="WK191" s="370"/>
      <c r="WL191" s="370"/>
      <c r="WM191" s="370"/>
      <c r="WN191" s="370"/>
      <c r="WO191" s="370"/>
      <c r="WP191" s="370"/>
      <c r="WQ191" s="370"/>
      <c r="WR191" s="370"/>
      <c r="WS191" s="370"/>
      <c r="WT191" s="370"/>
      <c r="WU191" s="370"/>
      <c r="WV191" s="370"/>
      <c r="WW191" s="370"/>
      <c r="WX191" s="370"/>
      <c r="WY191" s="370"/>
      <c r="WZ191" s="370"/>
      <c r="XA191" s="370"/>
      <c r="XB191" s="370"/>
      <c r="XC191" s="370"/>
      <c r="XD191" s="370"/>
      <c r="XE191" s="370"/>
      <c r="XF191" s="370"/>
      <c r="XG191" s="370"/>
      <c r="XH191" s="370"/>
      <c r="XI191" s="370"/>
      <c r="XJ191" s="370"/>
      <c r="XK191" s="370"/>
      <c r="XL191" s="370"/>
      <c r="XM191" s="370"/>
      <c r="XN191" s="370"/>
      <c r="XO191" s="370"/>
      <c r="XP191" s="370"/>
      <c r="XQ191" s="370"/>
      <c r="XR191" s="370"/>
      <c r="XS191" s="370"/>
      <c r="XT191" s="370"/>
      <c r="XU191" s="370"/>
      <c r="XV191" s="370"/>
      <c r="XW191" s="370"/>
      <c r="XX191" s="370"/>
      <c r="XY191" s="370"/>
      <c r="XZ191" s="370"/>
      <c r="YA191" s="370"/>
      <c r="YB191" s="370"/>
      <c r="YC191" s="370"/>
      <c r="YD191" s="370"/>
      <c r="YE191" s="370"/>
      <c r="YF191" s="370"/>
      <c r="YG191" s="370"/>
      <c r="YH191" s="370"/>
      <c r="YI191" s="370"/>
      <c r="YJ191" s="370"/>
      <c r="YK191" s="370"/>
      <c r="YL191" s="370"/>
      <c r="YM191" s="370"/>
      <c r="YN191" s="370"/>
      <c r="YO191" s="370"/>
      <c r="YP191" s="370"/>
      <c r="YQ191" s="370"/>
      <c r="YR191" s="370"/>
      <c r="YS191" s="370"/>
      <c r="YT191" s="370"/>
      <c r="YU191" s="370"/>
      <c r="YV191" s="370"/>
      <c r="YW191" s="370"/>
      <c r="YX191" s="370"/>
      <c r="YY191" s="370"/>
      <c r="YZ191" s="370"/>
      <c r="ZA191" s="370"/>
      <c r="ZB191" s="370"/>
      <c r="ZC191" s="370"/>
      <c r="ZD191" s="370"/>
      <c r="ZE191" s="370"/>
      <c r="ZF191" s="370"/>
      <c r="ZG191" s="370"/>
      <c r="ZH191" s="370"/>
      <c r="ZI191" s="370"/>
      <c r="ZJ191" s="370"/>
      <c r="ZK191" s="370"/>
      <c r="ZL191" s="370"/>
      <c r="ZM191" s="370"/>
      <c r="ZN191" s="370"/>
      <c r="ZO191" s="370"/>
      <c r="ZP191" s="370"/>
      <c r="ZQ191" s="370"/>
      <c r="ZR191" s="370"/>
      <c r="ZS191" s="370"/>
      <c r="ZT191" s="370"/>
      <c r="ZU191" s="370"/>
      <c r="ZV191" s="370"/>
      <c r="ZW191" s="370"/>
      <c r="ZX191" s="370"/>
      <c r="ZY191" s="370"/>
      <c r="ZZ191" s="370"/>
      <c r="AAA191" s="370"/>
      <c r="AAB191" s="370"/>
      <c r="AAC191" s="370"/>
      <c r="AAD191" s="370"/>
      <c r="AAE191" s="370"/>
      <c r="AAF191" s="370"/>
      <c r="AAG191" s="370"/>
      <c r="AAH191" s="370"/>
      <c r="AAI191" s="370"/>
      <c r="AAJ191" s="370"/>
      <c r="AAK191" s="370"/>
      <c r="AAL191" s="370"/>
      <c r="AAM191" s="370"/>
      <c r="AAN191" s="370"/>
      <c r="AAO191" s="370"/>
      <c r="AAP191" s="370"/>
      <c r="AAQ191" s="370"/>
      <c r="AAR191" s="370"/>
      <c r="AAS191" s="370"/>
      <c r="AAT191" s="370"/>
      <c r="AAU191" s="370"/>
      <c r="AAV191" s="370"/>
      <c r="AAW191" s="370"/>
      <c r="AAX191" s="370"/>
      <c r="AAY191" s="370"/>
      <c r="AAZ191" s="370"/>
      <c r="ABA191" s="370"/>
      <c r="ABB191" s="370"/>
      <c r="ABC191" s="370"/>
      <c r="ABD191" s="370"/>
      <c r="ABE191" s="370"/>
      <c r="ABF191" s="370"/>
      <c r="ABG191" s="370"/>
      <c r="ABH191" s="370"/>
      <c r="ABI191" s="370"/>
      <c r="ABJ191" s="370"/>
      <c r="ABK191" s="370"/>
      <c r="ABL191" s="370"/>
      <c r="ABM191" s="370"/>
      <c r="ABN191" s="370"/>
      <c r="ABO191" s="370"/>
      <c r="ABP191" s="370"/>
      <c r="ABQ191" s="370"/>
      <c r="ABR191" s="370"/>
      <c r="ABS191" s="370"/>
      <c r="ABT191" s="370"/>
      <c r="ABU191" s="370"/>
      <c r="ABV191" s="370"/>
      <c r="ABW191" s="370"/>
      <c r="ABX191" s="370"/>
      <c r="ABY191" s="370"/>
      <c r="ABZ191" s="370"/>
      <c r="ACA191" s="370"/>
      <c r="ACB191" s="370"/>
      <c r="ACC191" s="370"/>
      <c r="ACD191" s="370"/>
      <c r="ACE191" s="370"/>
      <c r="ACF191" s="370"/>
      <c r="ACG191" s="370"/>
      <c r="ACH191" s="370"/>
      <c r="ACI191" s="370"/>
      <c r="ACJ191" s="370"/>
      <c r="ACK191" s="370"/>
      <c r="ACL191" s="370"/>
      <c r="ACM191" s="370"/>
      <c r="ACN191" s="370"/>
      <c r="ACO191" s="370"/>
      <c r="ACP191" s="370"/>
      <c r="ACQ191" s="370"/>
      <c r="ACR191" s="370"/>
      <c r="ACS191" s="370"/>
      <c r="ACT191" s="370"/>
      <c r="ACU191" s="370"/>
      <c r="ACV191" s="370"/>
      <c r="ACW191" s="370"/>
      <c r="ACX191" s="370"/>
      <c r="ACY191" s="370"/>
      <c r="ACZ191" s="370"/>
      <c r="ADA191" s="370"/>
      <c r="ADB191" s="370"/>
      <c r="ADC191" s="370"/>
      <c r="ADD191" s="370"/>
      <c r="ADE191" s="370"/>
      <c r="ADF191" s="370"/>
      <c r="ADG191" s="370"/>
      <c r="ADH191" s="370"/>
      <c r="ADI191" s="370"/>
      <c r="ADJ191" s="370"/>
      <c r="ADK191" s="370"/>
      <c r="ADL191" s="370"/>
      <c r="ADM191" s="370"/>
      <c r="ADN191" s="370"/>
      <c r="ADO191" s="370"/>
      <c r="ADP191" s="370"/>
      <c r="ADQ191" s="370"/>
      <c r="ADR191" s="370"/>
      <c r="ADS191" s="370"/>
      <c r="ADT191" s="370"/>
      <c r="ADU191" s="370"/>
      <c r="ADV191" s="370"/>
      <c r="ADW191" s="370"/>
      <c r="ADX191" s="370"/>
      <c r="ADY191" s="370"/>
      <c r="ADZ191" s="370"/>
      <c r="AEA191" s="370"/>
      <c r="AEB191" s="370"/>
      <c r="AEC191" s="370"/>
      <c r="AED191" s="370"/>
      <c r="AEE191" s="370"/>
      <c r="AEF191" s="370"/>
      <c r="AEG191" s="370"/>
      <c r="AEH191" s="370"/>
      <c r="AEI191" s="370"/>
      <c r="AEJ191" s="370"/>
      <c r="AEK191" s="370"/>
      <c r="AEL191" s="370"/>
      <c r="AEM191" s="370"/>
      <c r="AEN191" s="370"/>
      <c r="AEO191" s="370"/>
      <c r="AEP191" s="370"/>
      <c r="AEQ191" s="370"/>
      <c r="AER191" s="370"/>
      <c r="AES191" s="370"/>
      <c r="AET191" s="370"/>
      <c r="AEU191" s="370"/>
      <c r="AEV191" s="370"/>
      <c r="AEW191" s="370"/>
      <c r="AEX191" s="370"/>
      <c r="AEY191" s="370"/>
      <c r="AEZ191" s="370"/>
      <c r="AFA191" s="370"/>
      <c r="AFB191" s="370"/>
      <c r="AFC191" s="370"/>
      <c r="AFD191" s="370"/>
      <c r="AFE191" s="370"/>
      <c r="AFF191" s="370"/>
      <c r="AFG191" s="370"/>
      <c r="AFH191" s="370"/>
      <c r="AFI191" s="370"/>
      <c r="AFJ191" s="370"/>
      <c r="AFK191" s="370"/>
      <c r="AFL191" s="370"/>
      <c r="AFM191" s="370"/>
      <c r="AFN191" s="370"/>
      <c r="AFO191" s="370"/>
      <c r="AFP191" s="370"/>
      <c r="AFQ191" s="370"/>
      <c r="AFR191" s="370"/>
      <c r="AFS191" s="370"/>
      <c r="AFT191" s="370"/>
      <c r="AFU191" s="370"/>
      <c r="AFV191" s="370"/>
      <c r="AFW191" s="370"/>
      <c r="AFX191" s="370"/>
      <c r="AFY191" s="370"/>
      <c r="AFZ191" s="370"/>
      <c r="AGA191" s="370"/>
      <c r="AGB191" s="370"/>
      <c r="AGC191" s="370"/>
      <c r="AGD191" s="370"/>
      <c r="AGE191" s="370"/>
      <c r="AGF191" s="370"/>
      <c r="AGG191" s="370"/>
      <c r="AGH191" s="370"/>
      <c r="AGI191" s="370"/>
      <c r="AGJ191" s="370"/>
      <c r="AGK191" s="370"/>
      <c r="AGL191" s="370"/>
      <c r="AGM191" s="370"/>
      <c r="AGN191" s="370"/>
      <c r="AGO191" s="370"/>
      <c r="AGP191" s="370"/>
      <c r="AGQ191" s="370"/>
      <c r="AGR191" s="370"/>
      <c r="AGS191" s="370"/>
      <c r="AGT191" s="370"/>
      <c r="AGU191" s="370"/>
      <c r="AGV191" s="370"/>
      <c r="AGW191" s="370"/>
      <c r="AGX191" s="370"/>
      <c r="AGY191" s="370"/>
      <c r="AGZ191" s="370"/>
      <c r="AHA191" s="370"/>
      <c r="AHB191" s="370"/>
      <c r="AHC191" s="370"/>
      <c r="AHD191" s="370"/>
      <c r="AHE191" s="370"/>
      <c r="AHF191" s="370"/>
      <c r="AHG191" s="370"/>
      <c r="AHH191" s="370"/>
      <c r="AHI191" s="370"/>
      <c r="AHJ191" s="370"/>
      <c r="AHK191" s="370"/>
      <c r="AHL191" s="370"/>
      <c r="AHM191" s="370"/>
      <c r="AHN191" s="370"/>
      <c r="AHO191" s="370"/>
      <c r="AHP191" s="370"/>
      <c r="AHQ191" s="370"/>
      <c r="AHR191" s="370"/>
      <c r="AHS191" s="370"/>
      <c r="AHT191" s="370"/>
      <c r="AHU191" s="370"/>
      <c r="AHV191" s="370"/>
      <c r="AHW191" s="370"/>
      <c r="AHX191" s="370"/>
      <c r="AHY191" s="370"/>
      <c r="AHZ191" s="370"/>
      <c r="AIA191" s="370"/>
      <c r="AIB191" s="370"/>
      <c r="AIC191" s="370"/>
      <c r="AID191" s="370"/>
      <c r="AIE191" s="370"/>
      <c r="AIF191" s="370"/>
      <c r="AIG191" s="370"/>
      <c r="AIH191" s="370"/>
      <c r="AII191" s="370"/>
      <c r="AIJ191" s="370"/>
      <c r="AIK191" s="370"/>
      <c r="AIL191" s="370"/>
      <c r="AIM191" s="370"/>
      <c r="AIN191" s="370"/>
      <c r="AIO191" s="370"/>
      <c r="AIP191" s="370"/>
      <c r="AIQ191" s="370"/>
      <c r="AIR191" s="370"/>
      <c r="AIS191" s="370"/>
      <c r="AIT191" s="370"/>
      <c r="AIU191" s="370"/>
      <c r="AIV191" s="370"/>
      <c r="AIW191" s="370"/>
      <c r="AIX191" s="370"/>
      <c r="AIY191" s="370"/>
      <c r="AIZ191" s="370"/>
      <c r="AJA191" s="370"/>
      <c r="AJB191" s="370"/>
      <c r="AJC191" s="370"/>
      <c r="AJD191" s="370"/>
      <c r="AJE191" s="370"/>
      <c r="AJF191" s="370"/>
      <c r="AJG191" s="370"/>
      <c r="AJH191" s="370"/>
      <c r="AJI191" s="370"/>
      <c r="AJJ191" s="370"/>
      <c r="AJK191" s="370"/>
      <c r="AJL191" s="370"/>
      <c r="AJM191" s="370"/>
      <c r="AJN191" s="370"/>
      <c r="AJO191" s="370"/>
      <c r="AJP191" s="370"/>
      <c r="AJQ191" s="370"/>
      <c r="AJR191" s="370"/>
      <c r="AJS191" s="370"/>
      <c r="AJT191" s="370"/>
      <c r="AJU191" s="370"/>
      <c r="AJV191" s="370"/>
      <c r="AJW191" s="370"/>
      <c r="AJX191" s="370"/>
      <c r="AJY191" s="370"/>
      <c r="AJZ191" s="370"/>
      <c r="AKA191" s="370"/>
      <c r="AKB191" s="370"/>
      <c r="AKC191" s="370"/>
      <c r="AKD191" s="370"/>
      <c r="AKE191" s="370"/>
      <c r="AKF191" s="370"/>
      <c r="AKG191" s="370"/>
      <c r="AKH191" s="370"/>
      <c r="AKI191" s="370"/>
      <c r="AKJ191" s="370"/>
      <c r="AKK191" s="370"/>
      <c r="AKL191" s="370"/>
      <c r="AKM191" s="370"/>
      <c r="AKN191" s="370"/>
      <c r="AKO191" s="370"/>
      <c r="AKP191" s="370"/>
      <c r="AKQ191" s="370"/>
      <c r="AKR191" s="370"/>
      <c r="AKS191" s="370"/>
      <c r="AKT191" s="370"/>
      <c r="AKU191" s="370"/>
      <c r="AKV191" s="370"/>
      <c r="AKW191" s="370"/>
      <c r="AKX191" s="370"/>
      <c r="AKY191" s="370"/>
      <c r="AKZ191" s="370"/>
      <c r="ALA191" s="370"/>
      <c r="ALB191" s="370"/>
      <c r="ALC191" s="370"/>
      <c r="ALD191" s="370"/>
    </row>
    <row r="192" spans="1:992" s="253" customFormat="1" ht="14.25" customHeight="1">
      <c r="A192" s="2421"/>
      <c r="B192" s="2828"/>
      <c r="C192" s="2421"/>
      <c r="D192" s="707" t="s">
        <v>303</v>
      </c>
      <c r="E192" s="374">
        <v>6657635</v>
      </c>
      <c r="F192" s="1794">
        <v>6657635</v>
      </c>
      <c r="G192" s="2385"/>
      <c r="H192" s="2821"/>
      <c r="I192" s="2391"/>
      <c r="J192" s="2391"/>
      <c r="K192" s="2391"/>
      <c r="L192" s="2792"/>
      <c r="M192" s="580"/>
      <c r="N192" s="370"/>
      <c r="O192" s="370"/>
      <c r="P192" s="370"/>
      <c r="Q192" s="370"/>
      <c r="R192" s="370"/>
      <c r="S192" s="370"/>
      <c r="T192" s="370"/>
      <c r="U192" s="370"/>
      <c r="V192" s="370"/>
      <c r="W192" s="370"/>
      <c r="X192" s="370"/>
      <c r="Y192" s="370"/>
      <c r="Z192" s="370"/>
      <c r="AA192" s="370"/>
      <c r="AB192" s="370"/>
      <c r="AC192" s="370"/>
      <c r="AD192" s="370"/>
      <c r="AE192" s="370"/>
      <c r="AF192" s="370"/>
      <c r="AG192" s="370"/>
      <c r="AH192" s="370"/>
      <c r="AI192" s="370"/>
      <c r="AJ192" s="370"/>
      <c r="AK192" s="370"/>
      <c r="AL192" s="370"/>
      <c r="AM192" s="370"/>
      <c r="AN192" s="370"/>
      <c r="AO192" s="370"/>
      <c r="AP192" s="370"/>
      <c r="AQ192" s="370"/>
      <c r="AR192" s="370"/>
      <c r="AS192" s="370"/>
      <c r="AT192" s="370"/>
      <c r="AU192" s="370"/>
      <c r="AV192" s="370"/>
      <c r="AW192" s="370"/>
      <c r="AX192" s="370"/>
      <c r="AY192" s="370"/>
      <c r="AZ192" s="370"/>
      <c r="BA192" s="370"/>
      <c r="BB192" s="370"/>
      <c r="BC192" s="370"/>
      <c r="BD192" s="370"/>
      <c r="BE192" s="370"/>
      <c r="BF192" s="370"/>
      <c r="BG192" s="370"/>
      <c r="BH192" s="370"/>
      <c r="BI192" s="370"/>
      <c r="BJ192" s="370"/>
      <c r="BK192" s="370"/>
      <c r="BL192" s="370"/>
      <c r="BM192" s="370"/>
      <c r="BN192" s="370"/>
      <c r="BO192" s="370"/>
      <c r="BP192" s="370"/>
      <c r="BQ192" s="370"/>
      <c r="BR192" s="370"/>
      <c r="BS192" s="370"/>
      <c r="BT192" s="370"/>
      <c r="BU192" s="370"/>
      <c r="BV192" s="370"/>
      <c r="BW192" s="370"/>
      <c r="BX192" s="370"/>
      <c r="BY192" s="370"/>
      <c r="BZ192" s="370"/>
      <c r="CA192" s="370"/>
      <c r="CB192" s="370"/>
      <c r="CC192" s="370"/>
      <c r="CD192" s="370"/>
      <c r="CE192" s="370"/>
      <c r="CF192" s="370"/>
      <c r="CG192" s="370"/>
      <c r="CH192" s="370"/>
      <c r="CI192" s="370"/>
      <c r="CJ192" s="370"/>
      <c r="CK192" s="370"/>
      <c r="CL192" s="370"/>
      <c r="CM192" s="370"/>
      <c r="CN192" s="370"/>
      <c r="CO192" s="370"/>
      <c r="CP192" s="370"/>
      <c r="CQ192" s="370"/>
      <c r="CR192" s="370"/>
      <c r="CS192" s="370"/>
      <c r="CT192" s="370"/>
      <c r="CU192" s="370"/>
      <c r="CV192" s="370"/>
      <c r="CW192" s="370"/>
      <c r="CX192" s="370"/>
      <c r="CY192" s="370"/>
      <c r="CZ192" s="370"/>
      <c r="DA192" s="370"/>
      <c r="DB192" s="370"/>
      <c r="DC192" s="370"/>
      <c r="DD192" s="370"/>
      <c r="DE192" s="370"/>
      <c r="DF192" s="370"/>
      <c r="DG192" s="370"/>
      <c r="DH192" s="370"/>
      <c r="DI192" s="370"/>
      <c r="DJ192" s="370"/>
      <c r="DK192" s="370"/>
      <c r="DL192" s="370"/>
      <c r="DM192" s="370"/>
      <c r="DN192" s="370"/>
      <c r="DO192" s="370"/>
      <c r="DP192" s="370"/>
      <c r="DQ192" s="370"/>
      <c r="DR192" s="370"/>
      <c r="DS192" s="370"/>
      <c r="DT192" s="370"/>
      <c r="DU192" s="370"/>
      <c r="DV192" s="370"/>
      <c r="DW192" s="370"/>
      <c r="DX192" s="370"/>
      <c r="DY192" s="370"/>
      <c r="DZ192" s="370"/>
      <c r="EA192" s="370"/>
      <c r="EB192" s="370"/>
      <c r="EC192" s="370"/>
      <c r="ED192" s="370"/>
      <c r="EE192" s="370"/>
      <c r="EF192" s="370"/>
      <c r="EG192" s="370"/>
      <c r="EH192" s="370"/>
      <c r="EI192" s="370"/>
      <c r="EJ192" s="370"/>
      <c r="EK192" s="370"/>
      <c r="EL192" s="370"/>
      <c r="EM192" s="370"/>
      <c r="EN192" s="370"/>
      <c r="EO192" s="370"/>
      <c r="EP192" s="370"/>
      <c r="EQ192" s="370"/>
      <c r="ER192" s="370"/>
      <c r="ES192" s="370"/>
      <c r="ET192" s="370"/>
      <c r="EU192" s="370"/>
      <c r="EV192" s="370"/>
      <c r="EW192" s="370"/>
      <c r="EX192" s="370"/>
      <c r="EY192" s="370"/>
      <c r="EZ192" s="370"/>
      <c r="FA192" s="370"/>
      <c r="FB192" s="370"/>
      <c r="FC192" s="370"/>
      <c r="FD192" s="370"/>
      <c r="FE192" s="370"/>
      <c r="FF192" s="370"/>
      <c r="FG192" s="370"/>
      <c r="FH192" s="370"/>
      <c r="FI192" s="370"/>
      <c r="FJ192" s="370"/>
      <c r="FK192" s="370"/>
      <c r="FL192" s="370"/>
      <c r="FM192" s="370"/>
      <c r="FN192" s="370"/>
      <c r="FO192" s="370"/>
      <c r="FP192" s="370"/>
      <c r="FQ192" s="370"/>
      <c r="FR192" s="370"/>
      <c r="FS192" s="370"/>
      <c r="FT192" s="370"/>
      <c r="FU192" s="370"/>
      <c r="FV192" s="370"/>
      <c r="FW192" s="370"/>
      <c r="FX192" s="370"/>
      <c r="FY192" s="370"/>
      <c r="FZ192" s="370"/>
      <c r="GA192" s="370"/>
      <c r="GB192" s="370"/>
      <c r="GC192" s="370"/>
      <c r="GD192" s="370"/>
      <c r="GE192" s="370"/>
      <c r="GF192" s="370"/>
      <c r="GG192" s="370"/>
      <c r="GH192" s="370"/>
      <c r="GI192" s="370"/>
      <c r="GJ192" s="370"/>
      <c r="GK192" s="370"/>
      <c r="GL192" s="370"/>
      <c r="GM192" s="370"/>
      <c r="GN192" s="370"/>
      <c r="GO192" s="370"/>
      <c r="GP192" s="370"/>
      <c r="GQ192" s="370"/>
      <c r="GR192" s="370"/>
      <c r="GS192" s="370"/>
      <c r="GT192" s="370"/>
      <c r="GU192" s="370"/>
      <c r="GV192" s="370"/>
      <c r="GW192" s="370"/>
      <c r="GX192" s="370"/>
      <c r="GY192" s="370"/>
      <c r="GZ192" s="370"/>
      <c r="HA192" s="370"/>
      <c r="HB192" s="370"/>
      <c r="HC192" s="370"/>
      <c r="HD192" s="370"/>
      <c r="HE192" s="370"/>
      <c r="HF192" s="370"/>
      <c r="HG192" s="370"/>
      <c r="HH192" s="370"/>
      <c r="HI192" s="370"/>
      <c r="HJ192" s="370"/>
      <c r="HK192" s="370"/>
      <c r="HL192" s="370"/>
      <c r="HM192" s="370"/>
      <c r="HN192" s="370"/>
      <c r="HO192" s="370"/>
      <c r="HP192" s="370"/>
      <c r="HQ192" s="370"/>
      <c r="HR192" s="370"/>
      <c r="HS192" s="370"/>
      <c r="HT192" s="370"/>
      <c r="HU192" s="370"/>
      <c r="HV192" s="370"/>
      <c r="HW192" s="370"/>
      <c r="HX192" s="370"/>
      <c r="HY192" s="370"/>
      <c r="HZ192" s="370"/>
      <c r="IA192" s="370"/>
      <c r="IB192" s="370"/>
      <c r="IC192" s="370"/>
      <c r="ID192" s="370"/>
      <c r="IE192" s="370"/>
      <c r="IF192" s="370"/>
      <c r="IG192" s="370"/>
      <c r="IH192" s="370"/>
      <c r="II192" s="370"/>
      <c r="IJ192" s="370"/>
      <c r="IK192" s="370"/>
      <c r="IL192" s="370"/>
      <c r="IM192" s="370"/>
      <c r="IN192" s="370"/>
      <c r="IO192" s="370"/>
      <c r="IP192" s="370"/>
      <c r="IQ192" s="370"/>
      <c r="IR192" s="370"/>
      <c r="IS192" s="370"/>
      <c r="IT192" s="370"/>
      <c r="IU192" s="370"/>
      <c r="IV192" s="370"/>
      <c r="IW192" s="370"/>
      <c r="IX192" s="370"/>
      <c r="IY192" s="370"/>
      <c r="IZ192" s="370"/>
      <c r="JA192" s="370"/>
      <c r="JB192" s="370"/>
      <c r="JC192" s="370"/>
      <c r="JD192" s="370"/>
      <c r="JE192" s="370"/>
      <c r="JF192" s="370"/>
      <c r="JG192" s="370"/>
      <c r="JH192" s="370"/>
      <c r="JI192" s="370"/>
      <c r="JJ192" s="370"/>
      <c r="JK192" s="370"/>
      <c r="JL192" s="370"/>
      <c r="JM192" s="370"/>
      <c r="JN192" s="370"/>
      <c r="JO192" s="370"/>
      <c r="JP192" s="370"/>
      <c r="JQ192" s="370"/>
      <c r="JR192" s="370"/>
      <c r="JS192" s="370"/>
      <c r="JT192" s="370"/>
      <c r="JU192" s="370"/>
      <c r="JV192" s="370"/>
      <c r="JW192" s="370"/>
      <c r="JX192" s="370"/>
      <c r="JY192" s="370"/>
      <c r="JZ192" s="370"/>
      <c r="KA192" s="370"/>
      <c r="KB192" s="370"/>
      <c r="KC192" s="370"/>
      <c r="KD192" s="370"/>
      <c r="KE192" s="370"/>
      <c r="KF192" s="370"/>
      <c r="KG192" s="370"/>
      <c r="KH192" s="370"/>
      <c r="KI192" s="370"/>
      <c r="KJ192" s="370"/>
      <c r="KK192" s="370"/>
      <c r="KL192" s="370"/>
      <c r="KM192" s="370"/>
      <c r="KN192" s="370"/>
      <c r="KO192" s="370"/>
      <c r="KP192" s="370"/>
      <c r="KQ192" s="370"/>
      <c r="KR192" s="370"/>
      <c r="KS192" s="370"/>
      <c r="KT192" s="370"/>
      <c r="KU192" s="370"/>
      <c r="KV192" s="370"/>
      <c r="KW192" s="370"/>
      <c r="KX192" s="370"/>
      <c r="KY192" s="370"/>
      <c r="KZ192" s="370"/>
      <c r="LA192" s="370"/>
      <c r="LB192" s="370"/>
      <c r="LC192" s="370"/>
      <c r="LD192" s="370"/>
      <c r="LE192" s="370"/>
      <c r="LF192" s="370"/>
      <c r="LG192" s="370"/>
      <c r="LH192" s="370"/>
      <c r="LI192" s="370"/>
      <c r="LJ192" s="370"/>
      <c r="LK192" s="370"/>
      <c r="LL192" s="370"/>
      <c r="LM192" s="370"/>
      <c r="LN192" s="370"/>
      <c r="LO192" s="370"/>
      <c r="LP192" s="370"/>
      <c r="LQ192" s="370"/>
      <c r="LR192" s="370"/>
      <c r="LS192" s="370"/>
      <c r="LT192" s="370"/>
      <c r="LU192" s="370"/>
      <c r="LV192" s="370"/>
      <c r="LW192" s="370"/>
      <c r="LX192" s="370"/>
      <c r="LY192" s="370"/>
      <c r="LZ192" s="370"/>
      <c r="MA192" s="370"/>
      <c r="MB192" s="370"/>
      <c r="MC192" s="370"/>
      <c r="MD192" s="370"/>
      <c r="ME192" s="370"/>
      <c r="MF192" s="370"/>
      <c r="MG192" s="370"/>
      <c r="MH192" s="370"/>
      <c r="MI192" s="370"/>
      <c r="MJ192" s="370"/>
      <c r="MK192" s="370"/>
      <c r="ML192" s="370"/>
      <c r="MM192" s="370"/>
      <c r="MN192" s="370"/>
      <c r="MO192" s="370"/>
      <c r="MP192" s="370"/>
      <c r="MQ192" s="370"/>
      <c r="MR192" s="370"/>
      <c r="MS192" s="370"/>
      <c r="MT192" s="370"/>
      <c r="MU192" s="370"/>
      <c r="MV192" s="370"/>
      <c r="MW192" s="370"/>
      <c r="MX192" s="370"/>
      <c r="MY192" s="370"/>
      <c r="MZ192" s="370"/>
      <c r="NA192" s="370"/>
      <c r="NB192" s="370"/>
      <c r="NC192" s="370"/>
      <c r="ND192" s="370"/>
      <c r="NE192" s="370"/>
      <c r="NF192" s="370"/>
      <c r="NG192" s="370"/>
      <c r="NH192" s="370"/>
      <c r="NI192" s="370"/>
      <c r="NJ192" s="370"/>
      <c r="NK192" s="370"/>
      <c r="NL192" s="370"/>
      <c r="NM192" s="370"/>
      <c r="NN192" s="370"/>
      <c r="NO192" s="370"/>
      <c r="NP192" s="370"/>
      <c r="NQ192" s="370"/>
      <c r="NR192" s="370"/>
      <c r="NS192" s="370"/>
      <c r="NT192" s="370"/>
      <c r="NU192" s="370"/>
      <c r="NV192" s="370"/>
      <c r="NW192" s="370"/>
      <c r="NX192" s="370"/>
      <c r="NY192" s="370"/>
      <c r="NZ192" s="370"/>
      <c r="OA192" s="370"/>
      <c r="OB192" s="370"/>
      <c r="OC192" s="370"/>
      <c r="OD192" s="370"/>
      <c r="OE192" s="370"/>
      <c r="OF192" s="370"/>
      <c r="OG192" s="370"/>
      <c r="OH192" s="370"/>
      <c r="OI192" s="370"/>
      <c r="OJ192" s="370"/>
      <c r="OK192" s="370"/>
      <c r="OL192" s="370"/>
      <c r="OM192" s="370"/>
      <c r="ON192" s="370"/>
      <c r="OO192" s="370"/>
      <c r="OP192" s="370"/>
      <c r="OQ192" s="370"/>
      <c r="OR192" s="370"/>
      <c r="OS192" s="370"/>
      <c r="OT192" s="370"/>
      <c r="OU192" s="370"/>
      <c r="OV192" s="370"/>
      <c r="OW192" s="370"/>
      <c r="OX192" s="370"/>
      <c r="OY192" s="370"/>
      <c r="OZ192" s="370"/>
      <c r="PA192" s="370"/>
      <c r="PB192" s="370"/>
      <c r="PC192" s="370"/>
      <c r="PD192" s="370"/>
      <c r="PE192" s="370"/>
      <c r="PF192" s="370"/>
      <c r="PG192" s="370"/>
      <c r="PH192" s="370"/>
      <c r="PI192" s="370"/>
      <c r="PJ192" s="370"/>
      <c r="PK192" s="370"/>
      <c r="PL192" s="370"/>
      <c r="PM192" s="370"/>
      <c r="PN192" s="370"/>
      <c r="PO192" s="370"/>
      <c r="PP192" s="370"/>
      <c r="PQ192" s="370"/>
      <c r="PR192" s="370"/>
      <c r="PS192" s="370"/>
      <c r="PT192" s="370"/>
      <c r="PU192" s="370"/>
      <c r="PV192" s="370"/>
      <c r="PW192" s="370"/>
      <c r="PX192" s="370"/>
      <c r="PY192" s="370"/>
      <c r="PZ192" s="370"/>
      <c r="QA192" s="370"/>
      <c r="QB192" s="370"/>
      <c r="QC192" s="370"/>
      <c r="QD192" s="370"/>
      <c r="QE192" s="370"/>
      <c r="QF192" s="370"/>
      <c r="QG192" s="370"/>
      <c r="QH192" s="370"/>
      <c r="QI192" s="370"/>
      <c r="QJ192" s="370"/>
      <c r="QK192" s="370"/>
      <c r="QL192" s="370"/>
      <c r="QM192" s="370"/>
      <c r="QN192" s="370"/>
      <c r="QO192" s="370"/>
      <c r="QP192" s="370"/>
      <c r="QQ192" s="370"/>
      <c r="QR192" s="370"/>
      <c r="QS192" s="370"/>
      <c r="QT192" s="370"/>
      <c r="QU192" s="370"/>
      <c r="QV192" s="370"/>
      <c r="QW192" s="370"/>
      <c r="QX192" s="370"/>
      <c r="QY192" s="370"/>
      <c r="QZ192" s="370"/>
      <c r="RA192" s="370"/>
      <c r="RB192" s="370"/>
      <c r="RC192" s="370"/>
      <c r="RD192" s="370"/>
      <c r="RE192" s="370"/>
      <c r="RF192" s="370"/>
      <c r="RG192" s="370"/>
      <c r="RH192" s="370"/>
      <c r="RI192" s="370"/>
      <c r="RJ192" s="370"/>
      <c r="RK192" s="370"/>
      <c r="RL192" s="370"/>
      <c r="RM192" s="370"/>
      <c r="RN192" s="370"/>
      <c r="RO192" s="370"/>
      <c r="RP192" s="370"/>
      <c r="RQ192" s="370"/>
      <c r="RR192" s="370"/>
      <c r="RS192" s="370"/>
      <c r="RT192" s="370"/>
      <c r="RU192" s="370"/>
      <c r="RV192" s="370"/>
      <c r="RW192" s="370"/>
      <c r="RX192" s="370"/>
      <c r="RY192" s="370"/>
      <c r="RZ192" s="370"/>
      <c r="SA192" s="370"/>
      <c r="SB192" s="370"/>
      <c r="SC192" s="370"/>
      <c r="SD192" s="370"/>
      <c r="SE192" s="370"/>
      <c r="SF192" s="370"/>
      <c r="SG192" s="370"/>
      <c r="SH192" s="370"/>
      <c r="SI192" s="370"/>
      <c r="SJ192" s="370"/>
      <c r="SK192" s="370"/>
      <c r="SL192" s="370"/>
      <c r="SM192" s="370"/>
      <c r="SN192" s="370"/>
      <c r="SO192" s="370"/>
      <c r="SP192" s="370"/>
      <c r="SQ192" s="370"/>
      <c r="SR192" s="370"/>
      <c r="SS192" s="370"/>
      <c r="ST192" s="370"/>
      <c r="SU192" s="370"/>
      <c r="SV192" s="370"/>
      <c r="SW192" s="370"/>
      <c r="SX192" s="370"/>
      <c r="SY192" s="370"/>
      <c r="SZ192" s="370"/>
      <c r="TA192" s="370"/>
      <c r="TB192" s="370"/>
      <c r="TC192" s="370"/>
      <c r="TD192" s="370"/>
      <c r="TE192" s="370"/>
      <c r="TF192" s="370"/>
      <c r="TG192" s="370"/>
      <c r="TH192" s="370"/>
      <c r="TI192" s="370"/>
      <c r="TJ192" s="370"/>
      <c r="TK192" s="370"/>
      <c r="TL192" s="370"/>
      <c r="TM192" s="370"/>
      <c r="TN192" s="370"/>
      <c r="TO192" s="370"/>
      <c r="TP192" s="370"/>
      <c r="TQ192" s="370"/>
      <c r="TR192" s="370"/>
      <c r="TS192" s="370"/>
      <c r="TT192" s="370"/>
      <c r="TU192" s="370"/>
      <c r="TV192" s="370"/>
      <c r="TW192" s="370"/>
      <c r="TX192" s="370"/>
      <c r="TY192" s="370"/>
      <c r="TZ192" s="370"/>
      <c r="UA192" s="370"/>
      <c r="UB192" s="370"/>
      <c r="UC192" s="370"/>
      <c r="UD192" s="370"/>
      <c r="UE192" s="370"/>
      <c r="UF192" s="370"/>
      <c r="UG192" s="370"/>
      <c r="UH192" s="370"/>
      <c r="UI192" s="370"/>
      <c r="UJ192" s="370"/>
      <c r="UK192" s="370"/>
      <c r="UL192" s="370"/>
      <c r="UM192" s="370"/>
      <c r="UN192" s="370"/>
      <c r="UO192" s="370"/>
      <c r="UP192" s="370"/>
      <c r="UQ192" s="370"/>
      <c r="UR192" s="370"/>
      <c r="US192" s="370"/>
      <c r="UT192" s="370"/>
      <c r="UU192" s="370"/>
      <c r="UV192" s="370"/>
      <c r="UW192" s="370"/>
      <c r="UX192" s="370"/>
      <c r="UY192" s="370"/>
      <c r="UZ192" s="370"/>
      <c r="VA192" s="370"/>
      <c r="VB192" s="370"/>
      <c r="VC192" s="370"/>
      <c r="VD192" s="370"/>
      <c r="VE192" s="370"/>
      <c r="VF192" s="370"/>
      <c r="VG192" s="370"/>
      <c r="VH192" s="370"/>
      <c r="VI192" s="370"/>
      <c r="VJ192" s="370"/>
      <c r="VK192" s="370"/>
      <c r="VL192" s="370"/>
      <c r="VM192" s="370"/>
      <c r="VN192" s="370"/>
      <c r="VO192" s="370"/>
      <c r="VP192" s="370"/>
      <c r="VQ192" s="370"/>
      <c r="VR192" s="370"/>
      <c r="VS192" s="370"/>
      <c r="VT192" s="370"/>
      <c r="VU192" s="370"/>
      <c r="VV192" s="370"/>
      <c r="VW192" s="370"/>
      <c r="VX192" s="370"/>
      <c r="VY192" s="370"/>
      <c r="VZ192" s="370"/>
      <c r="WA192" s="370"/>
      <c r="WB192" s="370"/>
      <c r="WC192" s="370"/>
      <c r="WD192" s="370"/>
      <c r="WE192" s="370"/>
      <c r="WF192" s="370"/>
      <c r="WG192" s="370"/>
      <c r="WH192" s="370"/>
      <c r="WI192" s="370"/>
      <c r="WJ192" s="370"/>
      <c r="WK192" s="370"/>
      <c r="WL192" s="370"/>
      <c r="WM192" s="370"/>
      <c r="WN192" s="370"/>
      <c r="WO192" s="370"/>
      <c r="WP192" s="370"/>
      <c r="WQ192" s="370"/>
      <c r="WR192" s="370"/>
      <c r="WS192" s="370"/>
      <c r="WT192" s="370"/>
      <c r="WU192" s="370"/>
      <c r="WV192" s="370"/>
      <c r="WW192" s="370"/>
      <c r="WX192" s="370"/>
      <c r="WY192" s="370"/>
      <c r="WZ192" s="370"/>
      <c r="XA192" s="370"/>
      <c r="XB192" s="370"/>
      <c r="XC192" s="370"/>
      <c r="XD192" s="370"/>
      <c r="XE192" s="370"/>
      <c r="XF192" s="370"/>
      <c r="XG192" s="370"/>
      <c r="XH192" s="370"/>
      <c r="XI192" s="370"/>
      <c r="XJ192" s="370"/>
      <c r="XK192" s="370"/>
      <c r="XL192" s="370"/>
      <c r="XM192" s="370"/>
      <c r="XN192" s="370"/>
      <c r="XO192" s="370"/>
      <c r="XP192" s="370"/>
      <c r="XQ192" s="370"/>
      <c r="XR192" s="370"/>
      <c r="XS192" s="370"/>
      <c r="XT192" s="370"/>
      <c r="XU192" s="370"/>
      <c r="XV192" s="370"/>
      <c r="XW192" s="370"/>
      <c r="XX192" s="370"/>
      <c r="XY192" s="370"/>
      <c r="XZ192" s="370"/>
      <c r="YA192" s="370"/>
      <c r="YB192" s="370"/>
      <c r="YC192" s="370"/>
      <c r="YD192" s="370"/>
      <c r="YE192" s="370"/>
      <c r="YF192" s="370"/>
      <c r="YG192" s="370"/>
      <c r="YH192" s="370"/>
      <c r="YI192" s="370"/>
      <c r="YJ192" s="370"/>
      <c r="YK192" s="370"/>
      <c r="YL192" s="370"/>
      <c r="YM192" s="370"/>
      <c r="YN192" s="370"/>
      <c r="YO192" s="370"/>
      <c r="YP192" s="370"/>
      <c r="YQ192" s="370"/>
      <c r="YR192" s="370"/>
      <c r="YS192" s="370"/>
      <c r="YT192" s="370"/>
      <c r="YU192" s="370"/>
      <c r="YV192" s="370"/>
      <c r="YW192" s="370"/>
      <c r="YX192" s="370"/>
      <c r="YY192" s="370"/>
      <c r="YZ192" s="370"/>
      <c r="ZA192" s="370"/>
      <c r="ZB192" s="370"/>
      <c r="ZC192" s="370"/>
      <c r="ZD192" s="370"/>
      <c r="ZE192" s="370"/>
      <c r="ZF192" s="370"/>
      <c r="ZG192" s="370"/>
      <c r="ZH192" s="370"/>
      <c r="ZI192" s="370"/>
      <c r="ZJ192" s="370"/>
      <c r="ZK192" s="370"/>
      <c r="ZL192" s="370"/>
      <c r="ZM192" s="370"/>
      <c r="ZN192" s="370"/>
      <c r="ZO192" s="370"/>
      <c r="ZP192" s="370"/>
      <c r="ZQ192" s="370"/>
      <c r="ZR192" s="370"/>
      <c r="ZS192" s="370"/>
      <c r="ZT192" s="370"/>
      <c r="ZU192" s="370"/>
      <c r="ZV192" s="370"/>
      <c r="ZW192" s="370"/>
      <c r="ZX192" s="370"/>
      <c r="ZY192" s="370"/>
      <c r="ZZ192" s="370"/>
      <c r="AAA192" s="370"/>
      <c r="AAB192" s="370"/>
      <c r="AAC192" s="370"/>
      <c r="AAD192" s="370"/>
      <c r="AAE192" s="370"/>
      <c r="AAF192" s="370"/>
      <c r="AAG192" s="370"/>
      <c r="AAH192" s="370"/>
      <c r="AAI192" s="370"/>
      <c r="AAJ192" s="370"/>
      <c r="AAK192" s="370"/>
      <c r="AAL192" s="370"/>
      <c r="AAM192" s="370"/>
      <c r="AAN192" s="370"/>
      <c r="AAO192" s="370"/>
      <c r="AAP192" s="370"/>
      <c r="AAQ192" s="370"/>
      <c r="AAR192" s="370"/>
      <c r="AAS192" s="370"/>
      <c r="AAT192" s="370"/>
      <c r="AAU192" s="370"/>
      <c r="AAV192" s="370"/>
      <c r="AAW192" s="370"/>
      <c r="AAX192" s="370"/>
      <c r="AAY192" s="370"/>
      <c r="AAZ192" s="370"/>
      <c r="ABA192" s="370"/>
      <c r="ABB192" s="370"/>
      <c r="ABC192" s="370"/>
      <c r="ABD192" s="370"/>
      <c r="ABE192" s="370"/>
      <c r="ABF192" s="370"/>
      <c r="ABG192" s="370"/>
      <c r="ABH192" s="370"/>
      <c r="ABI192" s="370"/>
      <c r="ABJ192" s="370"/>
      <c r="ABK192" s="370"/>
      <c r="ABL192" s="370"/>
      <c r="ABM192" s="370"/>
      <c r="ABN192" s="370"/>
      <c r="ABO192" s="370"/>
      <c r="ABP192" s="370"/>
      <c r="ABQ192" s="370"/>
      <c r="ABR192" s="370"/>
      <c r="ABS192" s="370"/>
      <c r="ABT192" s="370"/>
      <c r="ABU192" s="370"/>
      <c r="ABV192" s="370"/>
      <c r="ABW192" s="370"/>
      <c r="ABX192" s="370"/>
      <c r="ABY192" s="370"/>
      <c r="ABZ192" s="370"/>
      <c r="ACA192" s="370"/>
      <c r="ACB192" s="370"/>
      <c r="ACC192" s="370"/>
      <c r="ACD192" s="370"/>
      <c r="ACE192" s="370"/>
      <c r="ACF192" s="370"/>
      <c r="ACG192" s="370"/>
      <c r="ACH192" s="370"/>
      <c r="ACI192" s="370"/>
      <c r="ACJ192" s="370"/>
      <c r="ACK192" s="370"/>
      <c r="ACL192" s="370"/>
      <c r="ACM192" s="370"/>
      <c r="ACN192" s="370"/>
      <c r="ACO192" s="370"/>
      <c r="ACP192" s="370"/>
      <c r="ACQ192" s="370"/>
      <c r="ACR192" s="370"/>
      <c r="ACS192" s="370"/>
      <c r="ACT192" s="370"/>
      <c r="ACU192" s="370"/>
      <c r="ACV192" s="370"/>
      <c r="ACW192" s="370"/>
      <c r="ACX192" s="370"/>
      <c r="ACY192" s="370"/>
      <c r="ACZ192" s="370"/>
      <c r="ADA192" s="370"/>
      <c r="ADB192" s="370"/>
      <c r="ADC192" s="370"/>
      <c r="ADD192" s="370"/>
      <c r="ADE192" s="370"/>
      <c r="ADF192" s="370"/>
      <c r="ADG192" s="370"/>
      <c r="ADH192" s="370"/>
      <c r="ADI192" s="370"/>
      <c r="ADJ192" s="370"/>
      <c r="ADK192" s="370"/>
      <c r="ADL192" s="370"/>
      <c r="ADM192" s="370"/>
      <c r="ADN192" s="370"/>
      <c r="ADO192" s="370"/>
      <c r="ADP192" s="370"/>
      <c r="ADQ192" s="370"/>
      <c r="ADR192" s="370"/>
      <c r="ADS192" s="370"/>
      <c r="ADT192" s="370"/>
      <c r="ADU192" s="370"/>
      <c r="ADV192" s="370"/>
      <c r="ADW192" s="370"/>
      <c r="ADX192" s="370"/>
      <c r="ADY192" s="370"/>
      <c r="ADZ192" s="370"/>
      <c r="AEA192" s="370"/>
      <c r="AEB192" s="370"/>
      <c r="AEC192" s="370"/>
      <c r="AED192" s="370"/>
      <c r="AEE192" s="370"/>
      <c r="AEF192" s="370"/>
      <c r="AEG192" s="370"/>
      <c r="AEH192" s="370"/>
      <c r="AEI192" s="370"/>
      <c r="AEJ192" s="370"/>
      <c r="AEK192" s="370"/>
      <c r="AEL192" s="370"/>
      <c r="AEM192" s="370"/>
      <c r="AEN192" s="370"/>
      <c r="AEO192" s="370"/>
      <c r="AEP192" s="370"/>
      <c r="AEQ192" s="370"/>
      <c r="AER192" s="370"/>
      <c r="AES192" s="370"/>
      <c r="AET192" s="370"/>
      <c r="AEU192" s="370"/>
      <c r="AEV192" s="370"/>
      <c r="AEW192" s="370"/>
      <c r="AEX192" s="370"/>
      <c r="AEY192" s="370"/>
      <c r="AEZ192" s="370"/>
      <c r="AFA192" s="370"/>
      <c r="AFB192" s="370"/>
      <c r="AFC192" s="370"/>
      <c r="AFD192" s="370"/>
      <c r="AFE192" s="370"/>
      <c r="AFF192" s="370"/>
      <c r="AFG192" s="370"/>
      <c r="AFH192" s="370"/>
      <c r="AFI192" s="370"/>
      <c r="AFJ192" s="370"/>
      <c r="AFK192" s="370"/>
      <c r="AFL192" s="370"/>
      <c r="AFM192" s="370"/>
      <c r="AFN192" s="370"/>
      <c r="AFO192" s="370"/>
      <c r="AFP192" s="370"/>
      <c r="AFQ192" s="370"/>
      <c r="AFR192" s="370"/>
      <c r="AFS192" s="370"/>
      <c r="AFT192" s="370"/>
      <c r="AFU192" s="370"/>
      <c r="AFV192" s="370"/>
      <c r="AFW192" s="370"/>
      <c r="AFX192" s="370"/>
      <c r="AFY192" s="370"/>
      <c r="AFZ192" s="370"/>
      <c r="AGA192" s="370"/>
      <c r="AGB192" s="370"/>
      <c r="AGC192" s="370"/>
      <c r="AGD192" s="370"/>
      <c r="AGE192" s="370"/>
      <c r="AGF192" s="370"/>
      <c r="AGG192" s="370"/>
      <c r="AGH192" s="370"/>
      <c r="AGI192" s="370"/>
      <c r="AGJ192" s="370"/>
      <c r="AGK192" s="370"/>
      <c r="AGL192" s="370"/>
      <c r="AGM192" s="370"/>
      <c r="AGN192" s="370"/>
      <c r="AGO192" s="370"/>
      <c r="AGP192" s="370"/>
      <c r="AGQ192" s="370"/>
      <c r="AGR192" s="370"/>
      <c r="AGS192" s="370"/>
      <c r="AGT192" s="370"/>
      <c r="AGU192" s="370"/>
      <c r="AGV192" s="370"/>
      <c r="AGW192" s="370"/>
      <c r="AGX192" s="370"/>
      <c r="AGY192" s="370"/>
      <c r="AGZ192" s="370"/>
      <c r="AHA192" s="370"/>
      <c r="AHB192" s="370"/>
      <c r="AHC192" s="370"/>
      <c r="AHD192" s="370"/>
      <c r="AHE192" s="370"/>
      <c r="AHF192" s="370"/>
      <c r="AHG192" s="370"/>
      <c r="AHH192" s="370"/>
      <c r="AHI192" s="370"/>
      <c r="AHJ192" s="370"/>
      <c r="AHK192" s="370"/>
      <c r="AHL192" s="370"/>
      <c r="AHM192" s="370"/>
      <c r="AHN192" s="370"/>
      <c r="AHO192" s="370"/>
      <c r="AHP192" s="370"/>
      <c r="AHQ192" s="370"/>
      <c r="AHR192" s="370"/>
      <c r="AHS192" s="370"/>
      <c r="AHT192" s="370"/>
      <c r="AHU192" s="370"/>
      <c r="AHV192" s="370"/>
      <c r="AHW192" s="370"/>
      <c r="AHX192" s="370"/>
      <c r="AHY192" s="370"/>
      <c r="AHZ192" s="370"/>
      <c r="AIA192" s="370"/>
      <c r="AIB192" s="370"/>
      <c r="AIC192" s="370"/>
      <c r="AID192" s="370"/>
      <c r="AIE192" s="370"/>
      <c r="AIF192" s="370"/>
      <c r="AIG192" s="370"/>
      <c r="AIH192" s="370"/>
      <c r="AII192" s="370"/>
      <c r="AIJ192" s="370"/>
      <c r="AIK192" s="370"/>
      <c r="AIL192" s="370"/>
      <c r="AIM192" s="370"/>
      <c r="AIN192" s="370"/>
      <c r="AIO192" s="370"/>
      <c r="AIP192" s="370"/>
      <c r="AIQ192" s="370"/>
      <c r="AIR192" s="370"/>
      <c r="AIS192" s="370"/>
      <c r="AIT192" s="370"/>
      <c r="AIU192" s="370"/>
      <c r="AIV192" s="370"/>
      <c r="AIW192" s="370"/>
      <c r="AIX192" s="370"/>
      <c r="AIY192" s="370"/>
      <c r="AIZ192" s="370"/>
      <c r="AJA192" s="370"/>
      <c r="AJB192" s="370"/>
      <c r="AJC192" s="370"/>
      <c r="AJD192" s="370"/>
      <c r="AJE192" s="370"/>
      <c r="AJF192" s="370"/>
      <c r="AJG192" s="370"/>
      <c r="AJH192" s="370"/>
      <c r="AJI192" s="370"/>
      <c r="AJJ192" s="370"/>
      <c r="AJK192" s="370"/>
      <c r="AJL192" s="370"/>
      <c r="AJM192" s="370"/>
      <c r="AJN192" s="370"/>
      <c r="AJO192" s="370"/>
      <c r="AJP192" s="370"/>
      <c r="AJQ192" s="370"/>
      <c r="AJR192" s="370"/>
      <c r="AJS192" s="370"/>
      <c r="AJT192" s="370"/>
      <c r="AJU192" s="370"/>
      <c r="AJV192" s="370"/>
      <c r="AJW192" s="370"/>
      <c r="AJX192" s="370"/>
      <c r="AJY192" s="370"/>
      <c r="AJZ192" s="370"/>
      <c r="AKA192" s="370"/>
      <c r="AKB192" s="370"/>
      <c r="AKC192" s="370"/>
      <c r="AKD192" s="370"/>
      <c r="AKE192" s="370"/>
      <c r="AKF192" s="370"/>
      <c r="AKG192" s="370"/>
      <c r="AKH192" s="370"/>
      <c r="AKI192" s="370"/>
      <c r="AKJ192" s="370"/>
      <c r="AKK192" s="370"/>
      <c r="AKL192" s="370"/>
      <c r="AKM192" s="370"/>
      <c r="AKN192" s="370"/>
      <c r="AKO192" s="370"/>
      <c r="AKP192" s="370"/>
      <c r="AKQ192" s="370"/>
      <c r="AKR192" s="370"/>
      <c r="AKS192" s="370"/>
      <c r="AKT192" s="370"/>
      <c r="AKU192" s="370"/>
      <c r="AKV192" s="370"/>
      <c r="AKW192" s="370"/>
      <c r="AKX192" s="370"/>
      <c r="AKY192" s="370"/>
      <c r="AKZ192" s="370"/>
      <c r="ALA192" s="370"/>
      <c r="ALB192" s="370"/>
      <c r="ALC192" s="370"/>
      <c r="ALD192" s="370"/>
    </row>
    <row r="193" spans="1:992" s="253" customFormat="1" ht="13.5" customHeight="1">
      <c r="A193" s="2421"/>
      <c r="B193" s="2828"/>
      <c r="C193" s="2421"/>
      <c r="D193" s="718" t="s">
        <v>304</v>
      </c>
      <c r="E193" s="468">
        <v>0</v>
      </c>
      <c r="F193" s="468">
        <v>0</v>
      </c>
      <c r="G193" s="2385"/>
      <c r="H193" s="2821"/>
      <c r="I193" s="2391"/>
      <c r="J193" s="2391"/>
      <c r="K193" s="2391"/>
      <c r="L193" s="2792"/>
      <c r="M193" s="580"/>
      <c r="N193" s="370"/>
      <c r="O193" s="370"/>
      <c r="P193" s="370"/>
      <c r="Q193" s="370"/>
      <c r="R193" s="370"/>
      <c r="S193" s="370"/>
      <c r="T193" s="370"/>
      <c r="U193" s="370"/>
      <c r="V193" s="370"/>
      <c r="W193" s="370"/>
      <c r="X193" s="370"/>
      <c r="Y193" s="370"/>
      <c r="Z193" s="370"/>
      <c r="AA193" s="370"/>
      <c r="AB193" s="370"/>
      <c r="AC193" s="370"/>
      <c r="AD193" s="370"/>
      <c r="AE193" s="370"/>
      <c r="AF193" s="370"/>
      <c r="AG193" s="370"/>
      <c r="AH193" s="370"/>
      <c r="AI193" s="370"/>
      <c r="AJ193" s="370"/>
      <c r="AK193" s="370"/>
      <c r="AL193" s="370"/>
      <c r="AM193" s="370"/>
      <c r="AN193" s="370"/>
      <c r="AO193" s="370"/>
      <c r="AP193" s="370"/>
      <c r="AQ193" s="370"/>
      <c r="AR193" s="370"/>
      <c r="AS193" s="370"/>
      <c r="AT193" s="370"/>
      <c r="AU193" s="370"/>
      <c r="AV193" s="370"/>
      <c r="AW193" s="370"/>
      <c r="AX193" s="370"/>
      <c r="AY193" s="370"/>
      <c r="AZ193" s="370"/>
      <c r="BA193" s="370"/>
      <c r="BB193" s="370"/>
      <c r="BC193" s="370"/>
      <c r="BD193" s="370"/>
      <c r="BE193" s="370"/>
      <c r="BF193" s="370"/>
      <c r="BG193" s="370"/>
      <c r="BH193" s="370"/>
      <c r="BI193" s="370"/>
      <c r="BJ193" s="370"/>
      <c r="BK193" s="370"/>
      <c r="BL193" s="370"/>
      <c r="BM193" s="370"/>
      <c r="BN193" s="370"/>
      <c r="BO193" s="370"/>
      <c r="BP193" s="370"/>
      <c r="BQ193" s="370"/>
      <c r="BR193" s="370"/>
      <c r="BS193" s="370"/>
      <c r="BT193" s="370"/>
      <c r="BU193" s="370"/>
      <c r="BV193" s="370"/>
      <c r="BW193" s="370"/>
      <c r="BX193" s="370"/>
      <c r="BY193" s="370"/>
      <c r="BZ193" s="370"/>
      <c r="CA193" s="370"/>
      <c r="CB193" s="370"/>
      <c r="CC193" s="370"/>
      <c r="CD193" s="370"/>
      <c r="CE193" s="370"/>
      <c r="CF193" s="370"/>
      <c r="CG193" s="370"/>
      <c r="CH193" s="370"/>
      <c r="CI193" s="370"/>
      <c r="CJ193" s="370"/>
      <c r="CK193" s="370"/>
      <c r="CL193" s="370"/>
      <c r="CM193" s="370"/>
      <c r="CN193" s="370"/>
      <c r="CO193" s="370"/>
      <c r="CP193" s="370"/>
      <c r="CQ193" s="370"/>
      <c r="CR193" s="370"/>
      <c r="CS193" s="370"/>
      <c r="CT193" s="370"/>
      <c r="CU193" s="370"/>
      <c r="CV193" s="370"/>
      <c r="CW193" s="370"/>
      <c r="CX193" s="370"/>
      <c r="CY193" s="370"/>
      <c r="CZ193" s="370"/>
      <c r="DA193" s="370"/>
      <c r="DB193" s="370"/>
      <c r="DC193" s="370"/>
      <c r="DD193" s="370"/>
      <c r="DE193" s="370"/>
      <c r="DF193" s="370"/>
      <c r="DG193" s="370"/>
      <c r="DH193" s="370"/>
      <c r="DI193" s="370"/>
      <c r="DJ193" s="370"/>
      <c r="DK193" s="370"/>
      <c r="DL193" s="370"/>
      <c r="DM193" s="370"/>
      <c r="DN193" s="370"/>
      <c r="DO193" s="370"/>
      <c r="DP193" s="370"/>
      <c r="DQ193" s="370"/>
      <c r="DR193" s="370"/>
      <c r="DS193" s="370"/>
      <c r="DT193" s="370"/>
      <c r="DU193" s="370"/>
      <c r="DV193" s="370"/>
      <c r="DW193" s="370"/>
      <c r="DX193" s="370"/>
      <c r="DY193" s="370"/>
      <c r="DZ193" s="370"/>
      <c r="EA193" s="370"/>
      <c r="EB193" s="370"/>
      <c r="EC193" s="370"/>
      <c r="ED193" s="370"/>
      <c r="EE193" s="370"/>
      <c r="EF193" s="370"/>
      <c r="EG193" s="370"/>
      <c r="EH193" s="370"/>
      <c r="EI193" s="370"/>
      <c r="EJ193" s="370"/>
      <c r="EK193" s="370"/>
      <c r="EL193" s="370"/>
      <c r="EM193" s="370"/>
      <c r="EN193" s="370"/>
      <c r="EO193" s="370"/>
      <c r="EP193" s="370"/>
      <c r="EQ193" s="370"/>
      <c r="ER193" s="370"/>
      <c r="ES193" s="370"/>
      <c r="ET193" s="370"/>
      <c r="EU193" s="370"/>
      <c r="EV193" s="370"/>
      <c r="EW193" s="370"/>
      <c r="EX193" s="370"/>
      <c r="EY193" s="370"/>
      <c r="EZ193" s="370"/>
      <c r="FA193" s="370"/>
      <c r="FB193" s="370"/>
      <c r="FC193" s="370"/>
      <c r="FD193" s="370"/>
      <c r="FE193" s="370"/>
      <c r="FF193" s="370"/>
      <c r="FG193" s="370"/>
      <c r="FH193" s="370"/>
      <c r="FI193" s="370"/>
      <c r="FJ193" s="370"/>
      <c r="FK193" s="370"/>
      <c r="FL193" s="370"/>
      <c r="FM193" s="370"/>
      <c r="FN193" s="370"/>
      <c r="FO193" s="370"/>
      <c r="FP193" s="370"/>
      <c r="FQ193" s="370"/>
      <c r="FR193" s="370"/>
      <c r="FS193" s="370"/>
      <c r="FT193" s="370"/>
      <c r="FU193" s="370"/>
      <c r="FV193" s="370"/>
      <c r="FW193" s="370"/>
      <c r="FX193" s="370"/>
      <c r="FY193" s="370"/>
      <c r="FZ193" s="370"/>
      <c r="GA193" s="370"/>
      <c r="GB193" s="370"/>
      <c r="GC193" s="370"/>
      <c r="GD193" s="370"/>
      <c r="GE193" s="370"/>
      <c r="GF193" s="370"/>
      <c r="GG193" s="370"/>
      <c r="GH193" s="370"/>
      <c r="GI193" s="370"/>
      <c r="GJ193" s="370"/>
      <c r="GK193" s="370"/>
      <c r="GL193" s="370"/>
      <c r="GM193" s="370"/>
      <c r="GN193" s="370"/>
      <c r="GO193" s="370"/>
      <c r="GP193" s="370"/>
      <c r="GQ193" s="370"/>
      <c r="GR193" s="370"/>
      <c r="GS193" s="370"/>
      <c r="GT193" s="370"/>
      <c r="GU193" s="370"/>
      <c r="GV193" s="370"/>
      <c r="GW193" s="370"/>
      <c r="GX193" s="370"/>
      <c r="GY193" s="370"/>
      <c r="GZ193" s="370"/>
      <c r="HA193" s="370"/>
      <c r="HB193" s="370"/>
      <c r="HC193" s="370"/>
      <c r="HD193" s="370"/>
      <c r="HE193" s="370"/>
      <c r="HF193" s="370"/>
      <c r="HG193" s="370"/>
      <c r="HH193" s="370"/>
      <c r="HI193" s="370"/>
      <c r="HJ193" s="370"/>
      <c r="HK193" s="370"/>
      <c r="HL193" s="370"/>
      <c r="HM193" s="370"/>
      <c r="HN193" s="370"/>
      <c r="HO193" s="370"/>
      <c r="HP193" s="370"/>
      <c r="HQ193" s="370"/>
      <c r="HR193" s="370"/>
      <c r="HS193" s="370"/>
      <c r="HT193" s="370"/>
      <c r="HU193" s="370"/>
      <c r="HV193" s="370"/>
      <c r="HW193" s="370"/>
      <c r="HX193" s="370"/>
      <c r="HY193" s="370"/>
      <c r="HZ193" s="370"/>
      <c r="IA193" s="370"/>
      <c r="IB193" s="370"/>
      <c r="IC193" s="370"/>
      <c r="ID193" s="370"/>
      <c r="IE193" s="370"/>
      <c r="IF193" s="370"/>
      <c r="IG193" s="370"/>
      <c r="IH193" s="370"/>
      <c r="II193" s="370"/>
      <c r="IJ193" s="370"/>
      <c r="IK193" s="370"/>
      <c r="IL193" s="370"/>
      <c r="IM193" s="370"/>
      <c r="IN193" s="370"/>
      <c r="IO193" s="370"/>
      <c r="IP193" s="370"/>
      <c r="IQ193" s="370"/>
      <c r="IR193" s="370"/>
      <c r="IS193" s="370"/>
      <c r="IT193" s="370"/>
      <c r="IU193" s="370"/>
      <c r="IV193" s="370"/>
      <c r="IW193" s="370"/>
      <c r="IX193" s="370"/>
      <c r="IY193" s="370"/>
      <c r="IZ193" s="370"/>
      <c r="JA193" s="370"/>
      <c r="JB193" s="370"/>
      <c r="JC193" s="370"/>
      <c r="JD193" s="370"/>
      <c r="JE193" s="370"/>
      <c r="JF193" s="370"/>
      <c r="JG193" s="370"/>
      <c r="JH193" s="370"/>
      <c r="JI193" s="370"/>
      <c r="JJ193" s="370"/>
      <c r="JK193" s="370"/>
      <c r="JL193" s="370"/>
      <c r="JM193" s="370"/>
      <c r="JN193" s="370"/>
      <c r="JO193" s="370"/>
      <c r="JP193" s="370"/>
      <c r="JQ193" s="370"/>
      <c r="JR193" s="370"/>
      <c r="JS193" s="370"/>
      <c r="JT193" s="370"/>
      <c r="JU193" s="370"/>
      <c r="JV193" s="370"/>
      <c r="JW193" s="370"/>
      <c r="JX193" s="370"/>
      <c r="JY193" s="370"/>
      <c r="JZ193" s="370"/>
      <c r="KA193" s="370"/>
      <c r="KB193" s="370"/>
      <c r="KC193" s="370"/>
      <c r="KD193" s="370"/>
      <c r="KE193" s="370"/>
      <c r="KF193" s="370"/>
      <c r="KG193" s="370"/>
      <c r="KH193" s="370"/>
      <c r="KI193" s="370"/>
      <c r="KJ193" s="370"/>
      <c r="KK193" s="370"/>
      <c r="KL193" s="370"/>
      <c r="KM193" s="370"/>
      <c r="KN193" s="370"/>
      <c r="KO193" s="370"/>
      <c r="KP193" s="370"/>
      <c r="KQ193" s="370"/>
      <c r="KR193" s="370"/>
      <c r="KS193" s="370"/>
      <c r="KT193" s="370"/>
      <c r="KU193" s="370"/>
      <c r="KV193" s="370"/>
      <c r="KW193" s="370"/>
      <c r="KX193" s="370"/>
      <c r="KY193" s="370"/>
      <c r="KZ193" s="370"/>
      <c r="LA193" s="370"/>
      <c r="LB193" s="370"/>
      <c r="LC193" s="370"/>
      <c r="LD193" s="370"/>
      <c r="LE193" s="370"/>
      <c r="LF193" s="370"/>
      <c r="LG193" s="370"/>
      <c r="LH193" s="370"/>
      <c r="LI193" s="370"/>
      <c r="LJ193" s="370"/>
      <c r="LK193" s="370"/>
      <c r="LL193" s="370"/>
      <c r="LM193" s="370"/>
      <c r="LN193" s="370"/>
      <c r="LO193" s="370"/>
      <c r="LP193" s="370"/>
      <c r="LQ193" s="370"/>
      <c r="LR193" s="370"/>
      <c r="LS193" s="370"/>
      <c r="LT193" s="370"/>
      <c r="LU193" s="370"/>
      <c r="LV193" s="370"/>
      <c r="LW193" s="370"/>
      <c r="LX193" s="370"/>
      <c r="LY193" s="370"/>
      <c r="LZ193" s="370"/>
      <c r="MA193" s="370"/>
      <c r="MB193" s="370"/>
      <c r="MC193" s="370"/>
      <c r="MD193" s="370"/>
      <c r="ME193" s="370"/>
      <c r="MF193" s="370"/>
      <c r="MG193" s="370"/>
      <c r="MH193" s="370"/>
      <c r="MI193" s="370"/>
      <c r="MJ193" s="370"/>
      <c r="MK193" s="370"/>
      <c r="ML193" s="370"/>
      <c r="MM193" s="370"/>
      <c r="MN193" s="370"/>
      <c r="MO193" s="370"/>
      <c r="MP193" s="370"/>
      <c r="MQ193" s="370"/>
      <c r="MR193" s="370"/>
      <c r="MS193" s="370"/>
      <c r="MT193" s="370"/>
      <c r="MU193" s="370"/>
      <c r="MV193" s="370"/>
      <c r="MW193" s="370"/>
      <c r="MX193" s="370"/>
      <c r="MY193" s="370"/>
      <c r="MZ193" s="370"/>
      <c r="NA193" s="370"/>
      <c r="NB193" s="370"/>
      <c r="NC193" s="370"/>
      <c r="ND193" s="370"/>
      <c r="NE193" s="370"/>
      <c r="NF193" s="370"/>
      <c r="NG193" s="370"/>
      <c r="NH193" s="370"/>
      <c r="NI193" s="370"/>
      <c r="NJ193" s="370"/>
      <c r="NK193" s="370"/>
      <c r="NL193" s="370"/>
      <c r="NM193" s="370"/>
      <c r="NN193" s="370"/>
      <c r="NO193" s="370"/>
      <c r="NP193" s="370"/>
      <c r="NQ193" s="370"/>
      <c r="NR193" s="370"/>
      <c r="NS193" s="370"/>
      <c r="NT193" s="370"/>
      <c r="NU193" s="370"/>
      <c r="NV193" s="370"/>
      <c r="NW193" s="370"/>
      <c r="NX193" s="370"/>
      <c r="NY193" s="370"/>
      <c r="NZ193" s="370"/>
      <c r="OA193" s="370"/>
      <c r="OB193" s="370"/>
      <c r="OC193" s="370"/>
      <c r="OD193" s="370"/>
      <c r="OE193" s="370"/>
      <c r="OF193" s="370"/>
      <c r="OG193" s="370"/>
      <c r="OH193" s="370"/>
      <c r="OI193" s="370"/>
      <c r="OJ193" s="370"/>
      <c r="OK193" s="370"/>
      <c r="OL193" s="370"/>
      <c r="OM193" s="370"/>
      <c r="ON193" s="370"/>
      <c r="OO193" s="370"/>
      <c r="OP193" s="370"/>
      <c r="OQ193" s="370"/>
      <c r="OR193" s="370"/>
      <c r="OS193" s="370"/>
      <c r="OT193" s="370"/>
      <c r="OU193" s="370"/>
      <c r="OV193" s="370"/>
      <c r="OW193" s="370"/>
      <c r="OX193" s="370"/>
      <c r="OY193" s="370"/>
      <c r="OZ193" s="370"/>
      <c r="PA193" s="370"/>
      <c r="PB193" s="370"/>
      <c r="PC193" s="370"/>
      <c r="PD193" s="370"/>
      <c r="PE193" s="370"/>
      <c r="PF193" s="370"/>
      <c r="PG193" s="370"/>
      <c r="PH193" s="370"/>
      <c r="PI193" s="370"/>
      <c r="PJ193" s="370"/>
      <c r="PK193" s="370"/>
      <c r="PL193" s="370"/>
      <c r="PM193" s="370"/>
      <c r="PN193" s="370"/>
      <c r="PO193" s="370"/>
      <c r="PP193" s="370"/>
      <c r="PQ193" s="370"/>
      <c r="PR193" s="370"/>
      <c r="PS193" s="370"/>
      <c r="PT193" s="370"/>
      <c r="PU193" s="370"/>
      <c r="PV193" s="370"/>
      <c r="PW193" s="370"/>
      <c r="PX193" s="370"/>
      <c r="PY193" s="370"/>
      <c r="PZ193" s="370"/>
      <c r="QA193" s="370"/>
      <c r="QB193" s="370"/>
      <c r="QC193" s="370"/>
      <c r="QD193" s="370"/>
      <c r="QE193" s="370"/>
      <c r="QF193" s="370"/>
      <c r="QG193" s="370"/>
      <c r="QH193" s="370"/>
      <c r="QI193" s="370"/>
      <c r="QJ193" s="370"/>
      <c r="QK193" s="370"/>
      <c r="QL193" s="370"/>
      <c r="QM193" s="370"/>
      <c r="QN193" s="370"/>
      <c r="QO193" s="370"/>
      <c r="QP193" s="370"/>
      <c r="QQ193" s="370"/>
      <c r="QR193" s="370"/>
      <c r="QS193" s="370"/>
      <c r="QT193" s="370"/>
      <c r="QU193" s="370"/>
      <c r="QV193" s="370"/>
      <c r="QW193" s="370"/>
      <c r="QX193" s="370"/>
      <c r="QY193" s="370"/>
      <c r="QZ193" s="370"/>
      <c r="RA193" s="370"/>
      <c r="RB193" s="370"/>
      <c r="RC193" s="370"/>
      <c r="RD193" s="370"/>
      <c r="RE193" s="370"/>
      <c r="RF193" s="370"/>
      <c r="RG193" s="370"/>
      <c r="RH193" s="370"/>
      <c r="RI193" s="370"/>
      <c r="RJ193" s="370"/>
      <c r="RK193" s="370"/>
      <c r="RL193" s="370"/>
      <c r="RM193" s="370"/>
      <c r="RN193" s="370"/>
      <c r="RO193" s="370"/>
      <c r="RP193" s="370"/>
      <c r="RQ193" s="370"/>
      <c r="RR193" s="370"/>
      <c r="RS193" s="370"/>
      <c r="RT193" s="370"/>
      <c r="RU193" s="370"/>
      <c r="RV193" s="370"/>
      <c r="RW193" s="370"/>
      <c r="RX193" s="370"/>
      <c r="RY193" s="370"/>
      <c r="RZ193" s="370"/>
      <c r="SA193" s="370"/>
      <c r="SB193" s="370"/>
      <c r="SC193" s="370"/>
      <c r="SD193" s="370"/>
      <c r="SE193" s="370"/>
      <c r="SF193" s="370"/>
      <c r="SG193" s="370"/>
      <c r="SH193" s="370"/>
      <c r="SI193" s="370"/>
      <c r="SJ193" s="370"/>
      <c r="SK193" s="370"/>
      <c r="SL193" s="370"/>
      <c r="SM193" s="370"/>
      <c r="SN193" s="370"/>
      <c r="SO193" s="370"/>
      <c r="SP193" s="370"/>
      <c r="SQ193" s="370"/>
      <c r="SR193" s="370"/>
      <c r="SS193" s="370"/>
      <c r="ST193" s="370"/>
      <c r="SU193" s="370"/>
      <c r="SV193" s="370"/>
      <c r="SW193" s="370"/>
      <c r="SX193" s="370"/>
      <c r="SY193" s="370"/>
      <c r="SZ193" s="370"/>
      <c r="TA193" s="370"/>
      <c r="TB193" s="370"/>
      <c r="TC193" s="370"/>
      <c r="TD193" s="370"/>
      <c r="TE193" s="370"/>
      <c r="TF193" s="370"/>
      <c r="TG193" s="370"/>
      <c r="TH193" s="370"/>
      <c r="TI193" s="370"/>
      <c r="TJ193" s="370"/>
      <c r="TK193" s="370"/>
      <c r="TL193" s="370"/>
      <c r="TM193" s="370"/>
      <c r="TN193" s="370"/>
      <c r="TO193" s="370"/>
      <c r="TP193" s="370"/>
      <c r="TQ193" s="370"/>
      <c r="TR193" s="370"/>
      <c r="TS193" s="370"/>
      <c r="TT193" s="370"/>
      <c r="TU193" s="370"/>
      <c r="TV193" s="370"/>
      <c r="TW193" s="370"/>
      <c r="TX193" s="370"/>
      <c r="TY193" s="370"/>
      <c r="TZ193" s="370"/>
      <c r="UA193" s="370"/>
      <c r="UB193" s="370"/>
      <c r="UC193" s="370"/>
      <c r="UD193" s="370"/>
      <c r="UE193" s="370"/>
      <c r="UF193" s="370"/>
      <c r="UG193" s="370"/>
      <c r="UH193" s="370"/>
      <c r="UI193" s="370"/>
      <c r="UJ193" s="370"/>
      <c r="UK193" s="370"/>
      <c r="UL193" s="370"/>
      <c r="UM193" s="370"/>
      <c r="UN193" s="370"/>
      <c r="UO193" s="370"/>
      <c r="UP193" s="370"/>
      <c r="UQ193" s="370"/>
      <c r="UR193" s="370"/>
      <c r="US193" s="370"/>
      <c r="UT193" s="370"/>
      <c r="UU193" s="370"/>
      <c r="UV193" s="370"/>
      <c r="UW193" s="370"/>
      <c r="UX193" s="370"/>
      <c r="UY193" s="370"/>
      <c r="UZ193" s="370"/>
      <c r="VA193" s="370"/>
      <c r="VB193" s="370"/>
      <c r="VC193" s="370"/>
      <c r="VD193" s="370"/>
      <c r="VE193" s="370"/>
      <c r="VF193" s="370"/>
      <c r="VG193" s="370"/>
      <c r="VH193" s="370"/>
      <c r="VI193" s="370"/>
      <c r="VJ193" s="370"/>
      <c r="VK193" s="370"/>
      <c r="VL193" s="370"/>
      <c r="VM193" s="370"/>
      <c r="VN193" s="370"/>
      <c r="VO193" s="370"/>
      <c r="VP193" s="370"/>
      <c r="VQ193" s="370"/>
      <c r="VR193" s="370"/>
      <c r="VS193" s="370"/>
      <c r="VT193" s="370"/>
      <c r="VU193" s="370"/>
      <c r="VV193" s="370"/>
      <c r="VW193" s="370"/>
      <c r="VX193" s="370"/>
      <c r="VY193" s="370"/>
      <c r="VZ193" s="370"/>
      <c r="WA193" s="370"/>
      <c r="WB193" s="370"/>
      <c r="WC193" s="370"/>
      <c r="WD193" s="370"/>
      <c r="WE193" s="370"/>
      <c r="WF193" s="370"/>
      <c r="WG193" s="370"/>
      <c r="WH193" s="370"/>
      <c r="WI193" s="370"/>
      <c r="WJ193" s="370"/>
      <c r="WK193" s="370"/>
      <c r="WL193" s="370"/>
      <c r="WM193" s="370"/>
      <c r="WN193" s="370"/>
      <c r="WO193" s="370"/>
      <c r="WP193" s="370"/>
      <c r="WQ193" s="370"/>
      <c r="WR193" s="370"/>
      <c r="WS193" s="370"/>
      <c r="WT193" s="370"/>
      <c r="WU193" s="370"/>
      <c r="WV193" s="370"/>
      <c r="WW193" s="370"/>
      <c r="WX193" s="370"/>
      <c r="WY193" s="370"/>
      <c r="WZ193" s="370"/>
      <c r="XA193" s="370"/>
      <c r="XB193" s="370"/>
      <c r="XC193" s="370"/>
      <c r="XD193" s="370"/>
      <c r="XE193" s="370"/>
      <c r="XF193" s="370"/>
      <c r="XG193" s="370"/>
      <c r="XH193" s="370"/>
      <c r="XI193" s="370"/>
      <c r="XJ193" s="370"/>
      <c r="XK193" s="370"/>
      <c r="XL193" s="370"/>
      <c r="XM193" s="370"/>
      <c r="XN193" s="370"/>
      <c r="XO193" s="370"/>
      <c r="XP193" s="370"/>
      <c r="XQ193" s="370"/>
      <c r="XR193" s="370"/>
      <c r="XS193" s="370"/>
      <c r="XT193" s="370"/>
      <c r="XU193" s="370"/>
      <c r="XV193" s="370"/>
      <c r="XW193" s="370"/>
      <c r="XX193" s="370"/>
      <c r="XY193" s="370"/>
      <c r="XZ193" s="370"/>
      <c r="YA193" s="370"/>
      <c r="YB193" s="370"/>
      <c r="YC193" s="370"/>
      <c r="YD193" s="370"/>
      <c r="YE193" s="370"/>
      <c r="YF193" s="370"/>
      <c r="YG193" s="370"/>
      <c r="YH193" s="370"/>
      <c r="YI193" s="370"/>
      <c r="YJ193" s="370"/>
      <c r="YK193" s="370"/>
      <c r="YL193" s="370"/>
      <c r="YM193" s="370"/>
      <c r="YN193" s="370"/>
      <c r="YO193" s="370"/>
      <c r="YP193" s="370"/>
      <c r="YQ193" s="370"/>
      <c r="YR193" s="370"/>
      <c r="YS193" s="370"/>
      <c r="YT193" s="370"/>
      <c r="YU193" s="370"/>
      <c r="YV193" s="370"/>
      <c r="YW193" s="370"/>
      <c r="YX193" s="370"/>
      <c r="YY193" s="370"/>
      <c r="YZ193" s="370"/>
      <c r="ZA193" s="370"/>
      <c r="ZB193" s="370"/>
      <c r="ZC193" s="370"/>
      <c r="ZD193" s="370"/>
      <c r="ZE193" s="370"/>
      <c r="ZF193" s="370"/>
      <c r="ZG193" s="370"/>
      <c r="ZH193" s="370"/>
      <c r="ZI193" s="370"/>
      <c r="ZJ193" s="370"/>
      <c r="ZK193" s="370"/>
      <c r="ZL193" s="370"/>
      <c r="ZM193" s="370"/>
      <c r="ZN193" s="370"/>
      <c r="ZO193" s="370"/>
      <c r="ZP193" s="370"/>
      <c r="ZQ193" s="370"/>
      <c r="ZR193" s="370"/>
      <c r="ZS193" s="370"/>
      <c r="ZT193" s="370"/>
      <c r="ZU193" s="370"/>
      <c r="ZV193" s="370"/>
      <c r="ZW193" s="370"/>
      <c r="ZX193" s="370"/>
      <c r="ZY193" s="370"/>
      <c r="ZZ193" s="370"/>
      <c r="AAA193" s="370"/>
      <c r="AAB193" s="370"/>
      <c r="AAC193" s="370"/>
      <c r="AAD193" s="370"/>
      <c r="AAE193" s="370"/>
      <c r="AAF193" s="370"/>
      <c r="AAG193" s="370"/>
      <c r="AAH193" s="370"/>
      <c r="AAI193" s="370"/>
      <c r="AAJ193" s="370"/>
      <c r="AAK193" s="370"/>
      <c r="AAL193" s="370"/>
      <c r="AAM193" s="370"/>
      <c r="AAN193" s="370"/>
      <c r="AAO193" s="370"/>
      <c r="AAP193" s="370"/>
      <c r="AAQ193" s="370"/>
      <c r="AAR193" s="370"/>
      <c r="AAS193" s="370"/>
      <c r="AAT193" s="370"/>
      <c r="AAU193" s="370"/>
      <c r="AAV193" s="370"/>
      <c r="AAW193" s="370"/>
      <c r="AAX193" s="370"/>
      <c r="AAY193" s="370"/>
      <c r="AAZ193" s="370"/>
      <c r="ABA193" s="370"/>
      <c r="ABB193" s="370"/>
      <c r="ABC193" s="370"/>
      <c r="ABD193" s="370"/>
      <c r="ABE193" s="370"/>
      <c r="ABF193" s="370"/>
      <c r="ABG193" s="370"/>
      <c r="ABH193" s="370"/>
      <c r="ABI193" s="370"/>
      <c r="ABJ193" s="370"/>
      <c r="ABK193" s="370"/>
      <c r="ABL193" s="370"/>
      <c r="ABM193" s="370"/>
      <c r="ABN193" s="370"/>
      <c r="ABO193" s="370"/>
      <c r="ABP193" s="370"/>
      <c r="ABQ193" s="370"/>
      <c r="ABR193" s="370"/>
      <c r="ABS193" s="370"/>
      <c r="ABT193" s="370"/>
      <c r="ABU193" s="370"/>
      <c r="ABV193" s="370"/>
      <c r="ABW193" s="370"/>
      <c r="ABX193" s="370"/>
      <c r="ABY193" s="370"/>
      <c r="ABZ193" s="370"/>
      <c r="ACA193" s="370"/>
      <c r="ACB193" s="370"/>
      <c r="ACC193" s="370"/>
      <c r="ACD193" s="370"/>
      <c r="ACE193" s="370"/>
      <c r="ACF193" s="370"/>
      <c r="ACG193" s="370"/>
      <c r="ACH193" s="370"/>
      <c r="ACI193" s="370"/>
      <c r="ACJ193" s="370"/>
      <c r="ACK193" s="370"/>
      <c r="ACL193" s="370"/>
      <c r="ACM193" s="370"/>
      <c r="ACN193" s="370"/>
      <c r="ACO193" s="370"/>
      <c r="ACP193" s="370"/>
      <c r="ACQ193" s="370"/>
      <c r="ACR193" s="370"/>
      <c r="ACS193" s="370"/>
      <c r="ACT193" s="370"/>
      <c r="ACU193" s="370"/>
      <c r="ACV193" s="370"/>
      <c r="ACW193" s="370"/>
      <c r="ACX193" s="370"/>
      <c r="ACY193" s="370"/>
      <c r="ACZ193" s="370"/>
      <c r="ADA193" s="370"/>
      <c r="ADB193" s="370"/>
      <c r="ADC193" s="370"/>
      <c r="ADD193" s="370"/>
      <c r="ADE193" s="370"/>
      <c r="ADF193" s="370"/>
      <c r="ADG193" s="370"/>
      <c r="ADH193" s="370"/>
      <c r="ADI193" s="370"/>
      <c r="ADJ193" s="370"/>
      <c r="ADK193" s="370"/>
      <c r="ADL193" s="370"/>
      <c r="ADM193" s="370"/>
      <c r="ADN193" s="370"/>
      <c r="ADO193" s="370"/>
      <c r="ADP193" s="370"/>
      <c r="ADQ193" s="370"/>
      <c r="ADR193" s="370"/>
      <c r="ADS193" s="370"/>
      <c r="ADT193" s="370"/>
      <c r="ADU193" s="370"/>
      <c r="ADV193" s="370"/>
      <c r="ADW193" s="370"/>
      <c r="ADX193" s="370"/>
      <c r="ADY193" s="370"/>
      <c r="ADZ193" s="370"/>
      <c r="AEA193" s="370"/>
      <c r="AEB193" s="370"/>
      <c r="AEC193" s="370"/>
      <c r="AED193" s="370"/>
      <c r="AEE193" s="370"/>
      <c r="AEF193" s="370"/>
      <c r="AEG193" s="370"/>
      <c r="AEH193" s="370"/>
      <c r="AEI193" s="370"/>
      <c r="AEJ193" s="370"/>
      <c r="AEK193" s="370"/>
      <c r="AEL193" s="370"/>
      <c r="AEM193" s="370"/>
      <c r="AEN193" s="370"/>
      <c r="AEO193" s="370"/>
      <c r="AEP193" s="370"/>
      <c r="AEQ193" s="370"/>
      <c r="AER193" s="370"/>
      <c r="AES193" s="370"/>
      <c r="AET193" s="370"/>
      <c r="AEU193" s="370"/>
      <c r="AEV193" s="370"/>
      <c r="AEW193" s="370"/>
      <c r="AEX193" s="370"/>
      <c r="AEY193" s="370"/>
      <c r="AEZ193" s="370"/>
      <c r="AFA193" s="370"/>
      <c r="AFB193" s="370"/>
      <c r="AFC193" s="370"/>
      <c r="AFD193" s="370"/>
      <c r="AFE193" s="370"/>
      <c r="AFF193" s="370"/>
      <c r="AFG193" s="370"/>
      <c r="AFH193" s="370"/>
      <c r="AFI193" s="370"/>
      <c r="AFJ193" s="370"/>
      <c r="AFK193" s="370"/>
      <c r="AFL193" s="370"/>
      <c r="AFM193" s="370"/>
      <c r="AFN193" s="370"/>
      <c r="AFO193" s="370"/>
      <c r="AFP193" s="370"/>
      <c r="AFQ193" s="370"/>
      <c r="AFR193" s="370"/>
      <c r="AFS193" s="370"/>
      <c r="AFT193" s="370"/>
      <c r="AFU193" s="370"/>
      <c r="AFV193" s="370"/>
      <c r="AFW193" s="370"/>
      <c r="AFX193" s="370"/>
      <c r="AFY193" s="370"/>
      <c r="AFZ193" s="370"/>
      <c r="AGA193" s="370"/>
      <c r="AGB193" s="370"/>
      <c r="AGC193" s="370"/>
      <c r="AGD193" s="370"/>
      <c r="AGE193" s="370"/>
      <c r="AGF193" s="370"/>
      <c r="AGG193" s="370"/>
      <c r="AGH193" s="370"/>
      <c r="AGI193" s="370"/>
      <c r="AGJ193" s="370"/>
      <c r="AGK193" s="370"/>
      <c r="AGL193" s="370"/>
      <c r="AGM193" s="370"/>
      <c r="AGN193" s="370"/>
      <c r="AGO193" s="370"/>
      <c r="AGP193" s="370"/>
      <c r="AGQ193" s="370"/>
      <c r="AGR193" s="370"/>
      <c r="AGS193" s="370"/>
      <c r="AGT193" s="370"/>
      <c r="AGU193" s="370"/>
      <c r="AGV193" s="370"/>
      <c r="AGW193" s="370"/>
      <c r="AGX193" s="370"/>
      <c r="AGY193" s="370"/>
      <c r="AGZ193" s="370"/>
      <c r="AHA193" s="370"/>
      <c r="AHB193" s="370"/>
      <c r="AHC193" s="370"/>
      <c r="AHD193" s="370"/>
      <c r="AHE193" s="370"/>
      <c r="AHF193" s="370"/>
      <c r="AHG193" s="370"/>
      <c r="AHH193" s="370"/>
      <c r="AHI193" s="370"/>
      <c r="AHJ193" s="370"/>
      <c r="AHK193" s="370"/>
      <c r="AHL193" s="370"/>
      <c r="AHM193" s="370"/>
      <c r="AHN193" s="370"/>
      <c r="AHO193" s="370"/>
      <c r="AHP193" s="370"/>
      <c r="AHQ193" s="370"/>
      <c r="AHR193" s="370"/>
      <c r="AHS193" s="370"/>
      <c r="AHT193" s="370"/>
      <c r="AHU193" s="370"/>
      <c r="AHV193" s="370"/>
      <c r="AHW193" s="370"/>
      <c r="AHX193" s="370"/>
      <c r="AHY193" s="370"/>
      <c r="AHZ193" s="370"/>
      <c r="AIA193" s="370"/>
      <c r="AIB193" s="370"/>
      <c r="AIC193" s="370"/>
      <c r="AID193" s="370"/>
      <c r="AIE193" s="370"/>
      <c r="AIF193" s="370"/>
      <c r="AIG193" s="370"/>
      <c r="AIH193" s="370"/>
      <c r="AII193" s="370"/>
      <c r="AIJ193" s="370"/>
      <c r="AIK193" s="370"/>
      <c r="AIL193" s="370"/>
      <c r="AIM193" s="370"/>
      <c r="AIN193" s="370"/>
      <c r="AIO193" s="370"/>
      <c r="AIP193" s="370"/>
      <c r="AIQ193" s="370"/>
      <c r="AIR193" s="370"/>
      <c r="AIS193" s="370"/>
      <c r="AIT193" s="370"/>
      <c r="AIU193" s="370"/>
      <c r="AIV193" s="370"/>
      <c r="AIW193" s="370"/>
      <c r="AIX193" s="370"/>
      <c r="AIY193" s="370"/>
      <c r="AIZ193" s="370"/>
      <c r="AJA193" s="370"/>
      <c r="AJB193" s="370"/>
      <c r="AJC193" s="370"/>
      <c r="AJD193" s="370"/>
      <c r="AJE193" s="370"/>
      <c r="AJF193" s="370"/>
      <c r="AJG193" s="370"/>
      <c r="AJH193" s="370"/>
      <c r="AJI193" s="370"/>
      <c r="AJJ193" s="370"/>
      <c r="AJK193" s="370"/>
      <c r="AJL193" s="370"/>
      <c r="AJM193" s="370"/>
      <c r="AJN193" s="370"/>
      <c r="AJO193" s="370"/>
      <c r="AJP193" s="370"/>
      <c r="AJQ193" s="370"/>
      <c r="AJR193" s="370"/>
      <c r="AJS193" s="370"/>
      <c r="AJT193" s="370"/>
      <c r="AJU193" s="370"/>
      <c r="AJV193" s="370"/>
      <c r="AJW193" s="370"/>
      <c r="AJX193" s="370"/>
      <c r="AJY193" s="370"/>
      <c r="AJZ193" s="370"/>
      <c r="AKA193" s="370"/>
      <c r="AKB193" s="370"/>
      <c r="AKC193" s="370"/>
      <c r="AKD193" s="370"/>
      <c r="AKE193" s="370"/>
      <c r="AKF193" s="370"/>
      <c r="AKG193" s="370"/>
      <c r="AKH193" s="370"/>
      <c r="AKI193" s="370"/>
      <c r="AKJ193" s="370"/>
      <c r="AKK193" s="370"/>
      <c r="AKL193" s="370"/>
      <c r="AKM193" s="370"/>
      <c r="AKN193" s="370"/>
      <c r="AKO193" s="370"/>
      <c r="AKP193" s="370"/>
      <c r="AKQ193" s="370"/>
      <c r="AKR193" s="370"/>
      <c r="AKS193" s="370"/>
      <c r="AKT193" s="370"/>
      <c r="AKU193" s="370"/>
      <c r="AKV193" s="370"/>
      <c r="AKW193" s="370"/>
      <c r="AKX193" s="370"/>
      <c r="AKY193" s="370"/>
      <c r="AKZ193" s="370"/>
      <c r="ALA193" s="370"/>
      <c r="ALB193" s="370"/>
      <c r="ALC193" s="370"/>
      <c r="ALD193" s="370"/>
    </row>
    <row r="194" spans="1:992" s="253" customFormat="1" ht="19.5" customHeight="1">
      <c r="A194" s="2421"/>
      <c r="B194" s="2828"/>
      <c r="C194" s="2421"/>
      <c r="D194" s="709" t="s">
        <v>305</v>
      </c>
      <c r="E194" s="375">
        <v>0</v>
      </c>
      <c r="F194" s="374">
        <v>0</v>
      </c>
      <c r="G194" s="2385"/>
      <c r="H194" s="2821"/>
      <c r="I194" s="2391"/>
      <c r="J194" s="2391"/>
      <c r="K194" s="2391"/>
      <c r="L194" s="2792"/>
      <c r="M194" s="580"/>
      <c r="N194" s="370"/>
      <c r="O194" s="370"/>
      <c r="P194" s="370"/>
      <c r="Q194" s="370"/>
      <c r="R194" s="370"/>
      <c r="S194" s="370"/>
      <c r="T194" s="370"/>
      <c r="U194" s="370"/>
      <c r="V194" s="370"/>
      <c r="W194" s="370"/>
      <c r="X194" s="370"/>
      <c r="Y194" s="370"/>
      <c r="Z194" s="370"/>
      <c r="AA194" s="370"/>
      <c r="AB194" s="370"/>
      <c r="AC194" s="370"/>
      <c r="AD194" s="370"/>
      <c r="AE194" s="370"/>
      <c r="AF194" s="370"/>
      <c r="AG194" s="370"/>
      <c r="AH194" s="370"/>
      <c r="AI194" s="370"/>
      <c r="AJ194" s="370"/>
      <c r="AK194" s="370"/>
      <c r="AL194" s="370"/>
      <c r="AM194" s="370"/>
      <c r="AN194" s="370"/>
      <c r="AO194" s="370"/>
      <c r="AP194" s="370"/>
      <c r="AQ194" s="370"/>
      <c r="AR194" s="370"/>
      <c r="AS194" s="370"/>
      <c r="AT194" s="370"/>
      <c r="AU194" s="370"/>
      <c r="AV194" s="370"/>
      <c r="AW194" s="370"/>
      <c r="AX194" s="370"/>
      <c r="AY194" s="370"/>
      <c r="AZ194" s="370"/>
      <c r="BA194" s="370"/>
      <c r="BB194" s="370"/>
      <c r="BC194" s="370"/>
      <c r="BD194" s="370"/>
      <c r="BE194" s="370"/>
      <c r="BF194" s="370"/>
      <c r="BG194" s="370"/>
      <c r="BH194" s="370"/>
      <c r="BI194" s="370"/>
      <c r="BJ194" s="370"/>
      <c r="BK194" s="370"/>
      <c r="BL194" s="370"/>
      <c r="BM194" s="370"/>
      <c r="BN194" s="370"/>
      <c r="BO194" s="370"/>
      <c r="BP194" s="370"/>
      <c r="BQ194" s="370"/>
      <c r="BR194" s="370"/>
      <c r="BS194" s="370"/>
      <c r="BT194" s="370"/>
      <c r="BU194" s="370"/>
      <c r="BV194" s="370"/>
      <c r="BW194" s="370"/>
      <c r="BX194" s="370"/>
      <c r="BY194" s="370"/>
      <c r="BZ194" s="370"/>
      <c r="CA194" s="370"/>
      <c r="CB194" s="370"/>
      <c r="CC194" s="370"/>
      <c r="CD194" s="370"/>
      <c r="CE194" s="370"/>
      <c r="CF194" s="370"/>
      <c r="CG194" s="370"/>
      <c r="CH194" s="370"/>
      <c r="CI194" s="370"/>
      <c r="CJ194" s="370"/>
      <c r="CK194" s="370"/>
      <c r="CL194" s="370"/>
      <c r="CM194" s="370"/>
      <c r="CN194" s="370"/>
      <c r="CO194" s="370"/>
      <c r="CP194" s="370"/>
      <c r="CQ194" s="370"/>
      <c r="CR194" s="370"/>
      <c r="CS194" s="370"/>
      <c r="CT194" s="370"/>
      <c r="CU194" s="370"/>
      <c r="CV194" s="370"/>
      <c r="CW194" s="370"/>
      <c r="CX194" s="370"/>
      <c r="CY194" s="370"/>
      <c r="CZ194" s="370"/>
      <c r="DA194" s="370"/>
      <c r="DB194" s="370"/>
      <c r="DC194" s="370"/>
      <c r="DD194" s="370"/>
      <c r="DE194" s="370"/>
      <c r="DF194" s="370"/>
      <c r="DG194" s="370"/>
      <c r="DH194" s="370"/>
      <c r="DI194" s="370"/>
      <c r="DJ194" s="370"/>
      <c r="DK194" s="370"/>
      <c r="DL194" s="370"/>
      <c r="DM194" s="370"/>
      <c r="DN194" s="370"/>
      <c r="DO194" s="370"/>
      <c r="DP194" s="370"/>
      <c r="DQ194" s="370"/>
      <c r="DR194" s="370"/>
      <c r="DS194" s="370"/>
      <c r="DT194" s="370"/>
      <c r="DU194" s="370"/>
      <c r="DV194" s="370"/>
      <c r="DW194" s="370"/>
      <c r="DX194" s="370"/>
      <c r="DY194" s="370"/>
      <c r="DZ194" s="370"/>
      <c r="EA194" s="370"/>
      <c r="EB194" s="370"/>
      <c r="EC194" s="370"/>
      <c r="ED194" s="370"/>
      <c r="EE194" s="370"/>
      <c r="EF194" s="370"/>
      <c r="EG194" s="370"/>
      <c r="EH194" s="370"/>
      <c r="EI194" s="370"/>
      <c r="EJ194" s="370"/>
      <c r="EK194" s="370"/>
      <c r="EL194" s="370"/>
      <c r="EM194" s="370"/>
      <c r="EN194" s="370"/>
      <c r="EO194" s="370"/>
      <c r="EP194" s="370"/>
      <c r="EQ194" s="370"/>
      <c r="ER194" s="370"/>
      <c r="ES194" s="370"/>
      <c r="ET194" s="370"/>
      <c r="EU194" s="370"/>
      <c r="EV194" s="370"/>
      <c r="EW194" s="370"/>
      <c r="EX194" s="370"/>
      <c r="EY194" s="370"/>
      <c r="EZ194" s="370"/>
      <c r="FA194" s="370"/>
      <c r="FB194" s="370"/>
      <c r="FC194" s="370"/>
      <c r="FD194" s="370"/>
      <c r="FE194" s="370"/>
      <c r="FF194" s="370"/>
      <c r="FG194" s="370"/>
      <c r="FH194" s="370"/>
      <c r="FI194" s="370"/>
      <c r="FJ194" s="370"/>
      <c r="FK194" s="370"/>
      <c r="FL194" s="370"/>
      <c r="FM194" s="370"/>
      <c r="FN194" s="370"/>
      <c r="FO194" s="370"/>
      <c r="FP194" s="370"/>
      <c r="FQ194" s="370"/>
      <c r="FR194" s="370"/>
      <c r="FS194" s="370"/>
      <c r="FT194" s="370"/>
      <c r="FU194" s="370"/>
      <c r="FV194" s="370"/>
      <c r="FW194" s="370"/>
      <c r="FX194" s="370"/>
      <c r="FY194" s="370"/>
      <c r="FZ194" s="370"/>
      <c r="GA194" s="370"/>
      <c r="GB194" s="370"/>
      <c r="GC194" s="370"/>
      <c r="GD194" s="370"/>
      <c r="GE194" s="370"/>
      <c r="GF194" s="370"/>
      <c r="GG194" s="370"/>
      <c r="GH194" s="370"/>
      <c r="GI194" s="370"/>
      <c r="GJ194" s="370"/>
      <c r="GK194" s="370"/>
      <c r="GL194" s="370"/>
      <c r="GM194" s="370"/>
      <c r="GN194" s="370"/>
      <c r="GO194" s="370"/>
      <c r="GP194" s="370"/>
      <c r="GQ194" s="370"/>
      <c r="GR194" s="370"/>
      <c r="GS194" s="370"/>
      <c r="GT194" s="370"/>
      <c r="GU194" s="370"/>
      <c r="GV194" s="370"/>
      <c r="GW194" s="370"/>
      <c r="GX194" s="370"/>
      <c r="GY194" s="370"/>
      <c r="GZ194" s="370"/>
      <c r="HA194" s="370"/>
      <c r="HB194" s="370"/>
      <c r="HC194" s="370"/>
      <c r="HD194" s="370"/>
      <c r="HE194" s="370"/>
      <c r="HF194" s="370"/>
      <c r="HG194" s="370"/>
      <c r="HH194" s="370"/>
      <c r="HI194" s="370"/>
      <c r="HJ194" s="370"/>
      <c r="HK194" s="370"/>
      <c r="HL194" s="370"/>
      <c r="HM194" s="370"/>
      <c r="HN194" s="370"/>
      <c r="HO194" s="370"/>
      <c r="HP194" s="370"/>
      <c r="HQ194" s="370"/>
      <c r="HR194" s="370"/>
      <c r="HS194" s="370"/>
      <c r="HT194" s="370"/>
      <c r="HU194" s="370"/>
      <c r="HV194" s="370"/>
      <c r="HW194" s="370"/>
      <c r="HX194" s="370"/>
      <c r="HY194" s="370"/>
      <c r="HZ194" s="370"/>
      <c r="IA194" s="370"/>
      <c r="IB194" s="370"/>
      <c r="IC194" s="370"/>
      <c r="ID194" s="370"/>
      <c r="IE194" s="370"/>
      <c r="IF194" s="370"/>
      <c r="IG194" s="370"/>
      <c r="IH194" s="370"/>
      <c r="II194" s="370"/>
      <c r="IJ194" s="370"/>
      <c r="IK194" s="370"/>
      <c r="IL194" s="370"/>
      <c r="IM194" s="370"/>
      <c r="IN194" s="370"/>
      <c r="IO194" s="370"/>
      <c r="IP194" s="370"/>
      <c r="IQ194" s="370"/>
      <c r="IR194" s="370"/>
      <c r="IS194" s="370"/>
      <c r="IT194" s="370"/>
      <c r="IU194" s="370"/>
      <c r="IV194" s="370"/>
      <c r="IW194" s="370"/>
      <c r="IX194" s="370"/>
      <c r="IY194" s="370"/>
      <c r="IZ194" s="370"/>
      <c r="JA194" s="370"/>
      <c r="JB194" s="370"/>
      <c r="JC194" s="370"/>
      <c r="JD194" s="370"/>
      <c r="JE194" s="370"/>
      <c r="JF194" s="370"/>
      <c r="JG194" s="370"/>
      <c r="JH194" s="370"/>
      <c r="JI194" s="370"/>
      <c r="JJ194" s="370"/>
      <c r="JK194" s="370"/>
      <c r="JL194" s="370"/>
      <c r="JM194" s="370"/>
      <c r="JN194" s="370"/>
      <c r="JO194" s="370"/>
      <c r="JP194" s="370"/>
      <c r="JQ194" s="370"/>
      <c r="JR194" s="370"/>
      <c r="JS194" s="370"/>
      <c r="JT194" s="370"/>
      <c r="JU194" s="370"/>
      <c r="JV194" s="370"/>
      <c r="JW194" s="370"/>
      <c r="JX194" s="370"/>
      <c r="JY194" s="370"/>
      <c r="JZ194" s="370"/>
      <c r="KA194" s="370"/>
      <c r="KB194" s="370"/>
      <c r="KC194" s="370"/>
      <c r="KD194" s="370"/>
      <c r="KE194" s="370"/>
      <c r="KF194" s="370"/>
      <c r="KG194" s="370"/>
      <c r="KH194" s="370"/>
      <c r="KI194" s="370"/>
      <c r="KJ194" s="370"/>
      <c r="KK194" s="370"/>
      <c r="KL194" s="370"/>
      <c r="KM194" s="370"/>
      <c r="KN194" s="370"/>
      <c r="KO194" s="370"/>
      <c r="KP194" s="370"/>
      <c r="KQ194" s="370"/>
      <c r="KR194" s="370"/>
      <c r="KS194" s="370"/>
      <c r="KT194" s="370"/>
      <c r="KU194" s="370"/>
      <c r="KV194" s="370"/>
      <c r="KW194" s="370"/>
      <c r="KX194" s="370"/>
      <c r="KY194" s="370"/>
      <c r="KZ194" s="370"/>
      <c r="LA194" s="370"/>
      <c r="LB194" s="370"/>
      <c r="LC194" s="370"/>
      <c r="LD194" s="370"/>
      <c r="LE194" s="370"/>
      <c r="LF194" s="370"/>
      <c r="LG194" s="370"/>
      <c r="LH194" s="370"/>
      <c r="LI194" s="370"/>
      <c r="LJ194" s="370"/>
      <c r="LK194" s="370"/>
      <c r="LL194" s="370"/>
      <c r="LM194" s="370"/>
      <c r="LN194" s="370"/>
      <c r="LO194" s="370"/>
      <c r="LP194" s="370"/>
      <c r="LQ194" s="370"/>
      <c r="LR194" s="370"/>
      <c r="LS194" s="370"/>
      <c r="LT194" s="370"/>
      <c r="LU194" s="370"/>
      <c r="LV194" s="370"/>
      <c r="LW194" s="370"/>
      <c r="LX194" s="370"/>
      <c r="LY194" s="370"/>
      <c r="LZ194" s="370"/>
      <c r="MA194" s="370"/>
      <c r="MB194" s="370"/>
      <c r="MC194" s="370"/>
      <c r="MD194" s="370"/>
      <c r="ME194" s="370"/>
      <c r="MF194" s="370"/>
      <c r="MG194" s="370"/>
      <c r="MH194" s="370"/>
      <c r="MI194" s="370"/>
      <c r="MJ194" s="370"/>
      <c r="MK194" s="370"/>
      <c r="ML194" s="370"/>
      <c r="MM194" s="370"/>
      <c r="MN194" s="370"/>
      <c r="MO194" s="370"/>
      <c r="MP194" s="370"/>
      <c r="MQ194" s="370"/>
      <c r="MR194" s="370"/>
      <c r="MS194" s="370"/>
      <c r="MT194" s="370"/>
      <c r="MU194" s="370"/>
      <c r="MV194" s="370"/>
      <c r="MW194" s="370"/>
      <c r="MX194" s="370"/>
      <c r="MY194" s="370"/>
      <c r="MZ194" s="370"/>
      <c r="NA194" s="370"/>
      <c r="NB194" s="370"/>
      <c r="NC194" s="370"/>
      <c r="ND194" s="370"/>
      <c r="NE194" s="370"/>
      <c r="NF194" s="370"/>
      <c r="NG194" s="370"/>
      <c r="NH194" s="370"/>
      <c r="NI194" s="370"/>
      <c r="NJ194" s="370"/>
      <c r="NK194" s="370"/>
      <c r="NL194" s="370"/>
      <c r="NM194" s="370"/>
      <c r="NN194" s="370"/>
      <c r="NO194" s="370"/>
      <c r="NP194" s="370"/>
      <c r="NQ194" s="370"/>
      <c r="NR194" s="370"/>
      <c r="NS194" s="370"/>
      <c r="NT194" s="370"/>
      <c r="NU194" s="370"/>
      <c r="NV194" s="370"/>
      <c r="NW194" s="370"/>
      <c r="NX194" s="370"/>
      <c r="NY194" s="370"/>
      <c r="NZ194" s="370"/>
      <c r="OA194" s="370"/>
      <c r="OB194" s="370"/>
      <c r="OC194" s="370"/>
      <c r="OD194" s="370"/>
      <c r="OE194" s="370"/>
      <c r="OF194" s="370"/>
      <c r="OG194" s="370"/>
      <c r="OH194" s="370"/>
      <c r="OI194" s="370"/>
      <c r="OJ194" s="370"/>
      <c r="OK194" s="370"/>
      <c r="OL194" s="370"/>
      <c r="OM194" s="370"/>
      <c r="ON194" s="370"/>
      <c r="OO194" s="370"/>
      <c r="OP194" s="370"/>
      <c r="OQ194" s="370"/>
      <c r="OR194" s="370"/>
      <c r="OS194" s="370"/>
      <c r="OT194" s="370"/>
      <c r="OU194" s="370"/>
      <c r="OV194" s="370"/>
      <c r="OW194" s="370"/>
      <c r="OX194" s="370"/>
      <c r="OY194" s="370"/>
      <c r="OZ194" s="370"/>
      <c r="PA194" s="370"/>
      <c r="PB194" s="370"/>
      <c r="PC194" s="370"/>
      <c r="PD194" s="370"/>
      <c r="PE194" s="370"/>
      <c r="PF194" s="370"/>
      <c r="PG194" s="370"/>
      <c r="PH194" s="370"/>
      <c r="PI194" s="370"/>
      <c r="PJ194" s="370"/>
      <c r="PK194" s="370"/>
      <c r="PL194" s="370"/>
      <c r="PM194" s="370"/>
      <c r="PN194" s="370"/>
      <c r="PO194" s="370"/>
      <c r="PP194" s="370"/>
      <c r="PQ194" s="370"/>
      <c r="PR194" s="370"/>
      <c r="PS194" s="370"/>
      <c r="PT194" s="370"/>
      <c r="PU194" s="370"/>
      <c r="PV194" s="370"/>
      <c r="PW194" s="370"/>
      <c r="PX194" s="370"/>
      <c r="PY194" s="370"/>
      <c r="PZ194" s="370"/>
      <c r="QA194" s="370"/>
      <c r="QB194" s="370"/>
      <c r="QC194" s="370"/>
      <c r="QD194" s="370"/>
      <c r="QE194" s="370"/>
      <c r="QF194" s="370"/>
      <c r="QG194" s="370"/>
      <c r="QH194" s="370"/>
      <c r="QI194" s="370"/>
      <c r="QJ194" s="370"/>
      <c r="QK194" s="370"/>
      <c r="QL194" s="370"/>
      <c r="QM194" s="370"/>
      <c r="QN194" s="370"/>
      <c r="QO194" s="370"/>
      <c r="QP194" s="370"/>
      <c r="QQ194" s="370"/>
      <c r="QR194" s="370"/>
      <c r="QS194" s="370"/>
      <c r="QT194" s="370"/>
      <c r="QU194" s="370"/>
      <c r="QV194" s="370"/>
      <c r="QW194" s="370"/>
      <c r="QX194" s="370"/>
      <c r="QY194" s="370"/>
      <c r="QZ194" s="370"/>
      <c r="RA194" s="370"/>
      <c r="RB194" s="370"/>
      <c r="RC194" s="370"/>
      <c r="RD194" s="370"/>
      <c r="RE194" s="370"/>
      <c r="RF194" s="370"/>
      <c r="RG194" s="370"/>
      <c r="RH194" s="370"/>
      <c r="RI194" s="370"/>
      <c r="RJ194" s="370"/>
      <c r="RK194" s="370"/>
      <c r="RL194" s="370"/>
      <c r="RM194" s="370"/>
      <c r="RN194" s="370"/>
      <c r="RO194" s="370"/>
      <c r="RP194" s="370"/>
      <c r="RQ194" s="370"/>
      <c r="RR194" s="370"/>
      <c r="RS194" s="370"/>
      <c r="RT194" s="370"/>
      <c r="RU194" s="370"/>
      <c r="RV194" s="370"/>
      <c r="RW194" s="370"/>
      <c r="RX194" s="370"/>
      <c r="RY194" s="370"/>
      <c r="RZ194" s="370"/>
      <c r="SA194" s="370"/>
      <c r="SB194" s="370"/>
      <c r="SC194" s="370"/>
      <c r="SD194" s="370"/>
      <c r="SE194" s="370"/>
      <c r="SF194" s="370"/>
      <c r="SG194" s="370"/>
      <c r="SH194" s="370"/>
      <c r="SI194" s="370"/>
      <c r="SJ194" s="370"/>
      <c r="SK194" s="370"/>
      <c r="SL194" s="370"/>
      <c r="SM194" s="370"/>
      <c r="SN194" s="370"/>
      <c r="SO194" s="370"/>
      <c r="SP194" s="370"/>
      <c r="SQ194" s="370"/>
      <c r="SR194" s="370"/>
      <c r="SS194" s="370"/>
      <c r="ST194" s="370"/>
      <c r="SU194" s="370"/>
      <c r="SV194" s="370"/>
      <c r="SW194" s="370"/>
      <c r="SX194" s="370"/>
      <c r="SY194" s="370"/>
      <c r="SZ194" s="370"/>
      <c r="TA194" s="370"/>
      <c r="TB194" s="370"/>
      <c r="TC194" s="370"/>
      <c r="TD194" s="370"/>
      <c r="TE194" s="370"/>
      <c r="TF194" s="370"/>
      <c r="TG194" s="370"/>
      <c r="TH194" s="370"/>
      <c r="TI194" s="370"/>
      <c r="TJ194" s="370"/>
      <c r="TK194" s="370"/>
      <c r="TL194" s="370"/>
      <c r="TM194" s="370"/>
      <c r="TN194" s="370"/>
      <c r="TO194" s="370"/>
      <c r="TP194" s="370"/>
      <c r="TQ194" s="370"/>
      <c r="TR194" s="370"/>
      <c r="TS194" s="370"/>
      <c r="TT194" s="370"/>
      <c r="TU194" s="370"/>
      <c r="TV194" s="370"/>
      <c r="TW194" s="370"/>
      <c r="TX194" s="370"/>
      <c r="TY194" s="370"/>
      <c r="TZ194" s="370"/>
      <c r="UA194" s="370"/>
      <c r="UB194" s="370"/>
      <c r="UC194" s="370"/>
      <c r="UD194" s="370"/>
      <c r="UE194" s="370"/>
      <c r="UF194" s="370"/>
      <c r="UG194" s="370"/>
      <c r="UH194" s="370"/>
      <c r="UI194" s="370"/>
      <c r="UJ194" s="370"/>
      <c r="UK194" s="370"/>
      <c r="UL194" s="370"/>
      <c r="UM194" s="370"/>
      <c r="UN194" s="370"/>
      <c r="UO194" s="370"/>
      <c r="UP194" s="370"/>
      <c r="UQ194" s="370"/>
      <c r="UR194" s="370"/>
      <c r="US194" s="370"/>
      <c r="UT194" s="370"/>
      <c r="UU194" s="370"/>
      <c r="UV194" s="370"/>
      <c r="UW194" s="370"/>
      <c r="UX194" s="370"/>
      <c r="UY194" s="370"/>
      <c r="UZ194" s="370"/>
      <c r="VA194" s="370"/>
      <c r="VB194" s="370"/>
      <c r="VC194" s="370"/>
      <c r="VD194" s="370"/>
      <c r="VE194" s="370"/>
      <c r="VF194" s="370"/>
      <c r="VG194" s="370"/>
      <c r="VH194" s="370"/>
      <c r="VI194" s="370"/>
      <c r="VJ194" s="370"/>
      <c r="VK194" s="370"/>
      <c r="VL194" s="370"/>
      <c r="VM194" s="370"/>
      <c r="VN194" s="370"/>
      <c r="VO194" s="370"/>
      <c r="VP194" s="370"/>
      <c r="VQ194" s="370"/>
      <c r="VR194" s="370"/>
      <c r="VS194" s="370"/>
      <c r="VT194" s="370"/>
      <c r="VU194" s="370"/>
      <c r="VV194" s="370"/>
      <c r="VW194" s="370"/>
      <c r="VX194" s="370"/>
      <c r="VY194" s="370"/>
      <c r="VZ194" s="370"/>
      <c r="WA194" s="370"/>
      <c r="WB194" s="370"/>
      <c r="WC194" s="370"/>
      <c r="WD194" s="370"/>
      <c r="WE194" s="370"/>
      <c r="WF194" s="370"/>
      <c r="WG194" s="370"/>
      <c r="WH194" s="370"/>
      <c r="WI194" s="370"/>
      <c r="WJ194" s="370"/>
      <c r="WK194" s="370"/>
      <c r="WL194" s="370"/>
      <c r="WM194" s="370"/>
      <c r="WN194" s="370"/>
      <c r="WO194" s="370"/>
      <c r="WP194" s="370"/>
      <c r="WQ194" s="370"/>
      <c r="WR194" s="370"/>
      <c r="WS194" s="370"/>
      <c r="WT194" s="370"/>
      <c r="WU194" s="370"/>
      <c r="WV194" s="370"/>
      <c r="WW194" s="370"/>
      <c r="WX194" s="370"/>
      <c r="WY194" s="370"/>
      <c r="WZ194" s="370"/>
      <c r="XA194" s="370"/>
      <c r="XB194" s="370"/>
      <c r="XC194" s="370"/>
      <c r="XD194" s="370"/>
      <c r="XE194" s="370"/>
      <c r="XF194" s="370"/>
      <c r="XG194" s="370"/>
      <c r="XH194" s="370"/>
      <c r="XI194" s="370"/>
      <c r="XJ194" s="370"/>
      <c r="XK194" s="370"/>
      <c r="XL194" s="370"/>
      <c r="XM194" s="370"/>
      <c r="XN194" s="370"/>
      <c r="XO194" s="370"/>
      <c r="XP194" s="370"/>
      <c r="XQ194" s="370"/>
      <c r="XR194" s="370"/>
      <c r="XS194" s="370"/>
      <c r="XT194" s="370"/>
      <c r="XU194" s="370"/>
      <c r="XV194" s="370"/>
      <c r="XW194" s="370"/>
      <c r="XX194" s="370"/>
      <c r="XY194" s="370"/>
      <c r="XZ194" s="370"/>
      <c r="YA194" s="370"/>
      <c r="YB194" s="370"/>
      <c r="YC194" s="370"/>
      <c r="YD194" s="370"/>
      <c r="YE194" s="370"/>
      <c r="YF194" s="370"/>
      <c r="YG194" s="370"/>
      <c r="YH194" s="370"/>
      <c r="YI194" s="370"/>
      <c r="YJ194" s="370"/>
      <c r="YK194" s="370"/>
      <c r="YL194" s="370"/>
      <c r="YM194" s="370"/>
      <c r="YN194" s="370"/>
      <c r="YO194" s="370"/>
      <c r="YP194" s="370"/>
      <c r="YQ194" s="370"/>
      <c r="YR194" s="370"/>
      <c r="YS194" s="370"/>
      <c r="YT194" s="370"/>
      <c r="YU194" s="370"/>
      <c r="YV194" s="370"/>
      <c r="YW194" s="370"/>
      <c r="YX194" s="370"/>
      <c r="YY194" s="370"/>
      <c r="YZ194" s="370"/>
      <c r="ZA194" s="370"/>
      <c r="ZB194" s="370"/>
      <c r="ZC194" s="370"/>
      <c r="ZD194" s="370"/>
      <c r="ZE194" s="370"/>
      <c r="ZF194" s="370"/>
      <c r="ZG194" s="370"/>
      <c r="ZH194" s="370"/>
      <c r="ZI194" s="370"/>
      <c r="ZJ194" s="370"/>
      <c r="ZK194" s="370"/>
      <c r="ZL194" s="370"/>
      <c r="ZM194" s="370"/>
      <c r="ZN194" s="370"/>
      <c r="ZO194" s="370"/>
      <c r="ZP194" s="370"/>
      <c r="ZQ194" s="370"/>
      <c r="ZR194" s="370"/>
      <c r="ZS194" s="370"/>
      <c r="ZT194" s="370"/>
      <c r="ZU194" s="370"/>
      <c r="ZV194" s="370"/>
      <c r="ZW194" s="370"/>
      <c r="ZX194" s="370"/>
      <c r="ZY194" s="370"/>
      <c r="ZZ194" s="370"/>
      <c r="AAA194" s="370"/>
      <c r="AAB194" s="370"/>
      <c r="AAC194" s="370"/>
      <c r="AAD194" s="370"/>
      <c r="AAE194" s="370"/>
      <c r="AAF194" s="370"/>
      <c r="AAG194" s="370"/>
      <c r="AAH194" s="370"/>
      <c r="AAI194" s="370"/>
      <c r="AAJ194" s="370"/>
      <c r="AAK194" s="370"/>
      <c r="AAL194" s="370"/>
      <c r="AAM194" s="370"/>
      <c r="AAN194" s="370"/>
      <c r="AAO194" s="370"/>
      <c r="AAP194" s="370"/>
      <c r="AAQ194" s="370"/>
      <c r="AAR194" s="370"/>
      <c r="AAS194" s="370"/>
      <c r="AAT194" s="370"/>
      <c r="AAU194" s="370"/>
      <c r="AAV194" s="370"/>
      <c r="AAW194" s="370"/>
      <c r="AAX194" s="370"/>
      <c r="AAY194" s="370"/>
      <c r="AAZ194" s="370"/>
      <c r="ABA194" s="370"/>
      <c r="ABB194" s="370"/>
      <c r="ABC194" s="370"/>
      <c r="ABD194" s="370"/>
      <c r="ABE194" s="370"/>
      <c r="ABF194" s="370"/>
      <c r="ABG194" s="370"/>
      <c r="ABH194" s="370"/>
      <c r="ABI194" s="370"/>
      <c r="ABJ194" s="370"/>
      <c r="ABK194" s="370"/>
      <c r="ABL194" s="370"/>
      <c r="ABM194" s="370"/>
      <c r="ABN194" s="370"/>
      <c r="ABO194" s="370"/>
      <c r="ABP194" s="370"/>
      <c r="ABQ194" s="370"/>
      <c r="ABR194" s="370"/>
      <c r="ABS194" s="370"/>
      <c r="ABT194" s="370"/>
      <c r="ABU194" s="370"/>
      <c r="ABV194" s="370"/>
      <c r="ABW194" s="370"/>
      <c r="ABX194" s="370"/>
      <c r="ABY194" s="370"/>
      <c r="ABZ194" s="370"/>
      <c r="ACA194" s="370"/>
      <c r="ACB194" s="370"/>
      <c r="ACC194" s="370"/>
      <c r="ACD194" s="370"/>
      <c r="ACE194" s="370"/>
      <c r="ACF194" s="370"/>
      <c r="ACG194" s="370"/>
      <c r="ACH194" s="370"/>
      <c r="ACI194" s="370"/>
      <c r="ACJ194" s="370"/>
      <c r="ACK194" s="370"/>
      <c r="ACL194" s="370"/>
      <c r="ACM194" s="370"/>
      <c r="ACN194" s="370"/>
      <c r="ACO194" s="370"/>
      <c r="ACP194" s="370"/>
      <c r="ACQ194" s="370"/>
      <c r="ACR194" s="370"/>
      <c r="ACS194" s="370"/>
      <c r="ACT194" s="370"/>
      <c r="ACU194" s="370"/>
      <c r="ACV194" s="370"/>
      <c r="ACW194" s="370"/>
      <c r="ACX194" s="370"/>
      <c r="ACY194" s="370"/>
      <c r="ACZ194" s="370"/>
      <c r="ADA194" s="370"/>
      <c r="ADB194" s="370"/>
      <c r="ADC194" s="370"/>
      <c r="ADD194" s="370"/>
      <c r="ADE194" s="370"/>
      <c r="ADF194" s="370"/>
      <c r="ADG194" s="370"/>
      <c r="ADH194" s="370"/>
      <c r="ADI194" s="370"/>
      <c r="ADJ194" s="370"/>
      <c r="ADK194" s="370"/>
      <c r="ADL194" s="370"/>
      <c r="ADM194" s="370"/>
      <c r="ADN194" s="370"/>
      <c r="ADO194" s="370"/>
      <c r="ADP194" s="370"/>
      <c r="ADQ194" s="370"/>
      <c r="ADR194" s="370"/>
      <c r="ADS194" s="370"/>
      <c r="ADT194" s="370"/>
      <c r="ADU194" s="370"/>
      <c r="ADV194" s="370"/>
      <c r="ADW194" s="370"/>
      <c r="ADX194" s="370"/>
      <c r="ADY194" s="370"/>
      <c r="ADZ194" s="370"/>
      <c r="AEA194" s="370"/>
      <c r="AEB194" s="370"/>
      <c r="AEC194" s="370"/>
      <c r="AED194" s="370"/>
      <c r="AEE194" s="370"/>
      <c r="AEF194" s="370"/>
      <c r="AEG194" s="370"/>
      <c r="AEH194" s="370"/>
      <c r="AEI194" s="370"/>
      <c r="AEJ194" s="370"/>
      <c r="AEK194" s="370"/>
      <c r="AEL194" s="370"/>
      <c r="AEM194" s="370"/>
      <c r="AEN194" s="370"/>
      <c r="AEO194" s="370"/>
      <c r="AEP194" s="370"/>
      <c r="AEQ194" s="370"/>
      <c r="AER194" s="370"/>
      <c r="AES194" s="370"/>
      <c r="AET194" s="370"/>
      <c r="AEU194" s="370"/>
      <c r="AEV194" s="370"/>
      <c r="AEW194" s="370"/>
      <c r="AEX194" s="370"/>
      <c r="AEY194" s="370"/>
      <c r="AEZ194" s="370"/>
      <c r="AFA194" s="370"/>
      <c r="AFB194" s="370"/>
      <c r="AFC194" s="370"/>
      <c r="AFD194" s="370"/>
      <c r="AFE194" s="370"/>
      <c r="AFF194" s="370"/>
      <c r="AFG194" s="370"/>
      <c r="AFH194" s="370"/>
      <c r="AFI194" s="370"/>
      <c r="AFJ194" s="370"/>
      <c r="AFK194" s="370"/>
      <c r="AFL194" s="370"/>
      <c r="AFM194" s="370"/>
      <c r="AFN194" s="370"/>
      <c r="AFO194" s="370"/>
      <c r="AFP194" s="370"/>
      <c r="AFQ194" s="370"/>
      <c r="AFR194" s="370"/>
      <c r="AFS194" s="370"/>
      <c r="AFT194" s="370"/>
      <c r="AFU194" s="370"/>
      <c r="AFV194" s="370"/>
      <c r="AFW194" s="370"/>
      <c r="AFX194" s="370"/>
      <c r="AFY194" s="370"/>
      <c r="AFZ194" s="370"/>
      <c r="AGA194" s="370"/>
      <c r="AGB194" s="370"/>
      <c r="AGC194" s="370"/>
      <c r="AGD194" s="370"/>
      <c r="AGE194" s="370"/>
      <c r="AGF194" s="370"/>
      <c r="AGG194" s="370"/>
      <c r="AGH194" s="370"/>
      <c r="AGI194" s="370"/>
      <c r="AGJ194" s="370"/>
      <c r="AGK194" s="370"/>
      <c r="AGL194" s="370"/>
      <c r="AGM194" s="370"/>
      <c r="AGN194" s="370"/>
      <c r="AGO194" s="370"/>
      <c r="AGP194" s="370"/>
      <c r="AGQ194" s="370"/>
      <c r="AGR194" s="370"/>
      <c r="AGS194" s="370"/>
      <c r="AGT194" s="370"/>
      <c r="AGU194" s="370"/>
      <c r="AGV194" s="370"/>
      <c r="AGW194" s="370"/>
      <c r="AGX194" s="370"/>
      <c r="AGY194" s="370"/>
      <c r="AGZ194" s="370"/>
      <c r="AHA194" s="370"/>
      <c r="AHB194" s="370"/>
      <c r="AHC194" s="370"/>
      <c r="AHD194" s="370"/>
      <c r="AHE194" s="370"/>
      <c r="AHF194" s="370"/>
      <c r="AHG194" s="370"/>
      <c r="AHH194" s="370"/>
      <c r="AHI194" s="370"/>
      <c r="AHJ194" s="370"/>
      <c r="AHK194" s="370"/>
      <c r="AHL194" s="370"/>
      <c r="AHM194" s="370"/>
      <c r="AHN194" s="370"/>
      <c r="AHO194" s="370"/>
      <c r="AHP194" s="370"/>
      <c r="AHQ194" s="370"/>
      <c r="AHR194" s="370"/>
      <c r="AHS194" s="370"/>
      <c r="AHT194" s="370"/>
      <c r="AHU194" s="370"/>
      <c r="AHV194" s="370"/>
      <c r="AHW194" s="370"/>
      <c r="AHX194" s="370"/>
      <c r="AHY194" s="370"/>
      <c r="AHZ194" s="370"/>
      <c r="AIA194" s="370"/>
      <c r="AIB194" s="370"/>
      <c r="AIC194" s="370"/>
      <c r="AID194" s="370"/>
      <c r="AIE194" s="370"/>
      <c r="AIF194" s="370"/>
      <c r="AIG194" s="370"/>
      <c r="AIH194" s="370"/>
      <c r="AII194" s="370"/>
      <c r="AIJ194" s="370"/>
      <c r="AIK194" s="370"/>
      <c r="AIL194" s="370"/>
      <c r="AIM194" s="370"/>
      <c r="AIN194" s="370"/>
      <c r="AIO194" s="370"/>
      <c r="AIP194" s="370"/>
      <c r="AIQ194" s="370"/>
      <c r="AIR194" s="370"/>
      <c r="AIS194" s="370"/>
      <c r="AIT194" s="370"/>
      <c r="AIU194" s="370"/>
      <c r="AIV194" s="370"/>
      <c r="AIW194" s="370"/>
      <c r="AIX194" s="370"/>
      <c r="AIY194" s="370"/>
      <c r="AIZ194" s="370"/>
      <c r="AJA194" s="370"/>
      <c r="AJB194" s="370"/>
      <c r="AJC194" s="370"/>
      <c r="AJD194" s="370"/>
      <c r="AJE194" s="370"/>
      <c r="AJF194" s="370"/>
      <c r="AJG194" s="370"/>
      <c r="AJH194" s="370"/>
      <c r="AJI194" s="370"/>
      <c r="AJJ194" s="370"/>
      <c r="AJK194" s="370"/>
      <c r="AJL194" s="370"/>
      <c r="AJM194" s="370"/>
      <c r="AJN194" s="370"/>
      <c r="AJO194" s="370"/>
      <c r="AJP194" s="370"/>
      <c r="AJQ194" s="370"/>
      <c r="AJR194" s="370"/>
      <c r="AJS194" s="370"/>
      <c r="AJT194" s="370"/>
      <c r="AJU194" s="370"/>
      <c r="AJV194" s="370"/>
      <c r="AJW194" s="370"/>
      <c r="AJX194" s="370"/>
      <c r="AJY194" s="370"/>
      <c r="AJZ194" s="370"/>
      <c r="AKA194" s="370"/>
      <c r="AKB194" s="370"/>
      <c r="AKC194" s="370"/>
      <c r="AKD194" s="370"/>
      <c r="AKE194" s="370"/>
      <c r="AKF194" s="370"/>
      <c r="AKG194" s="370"/>
      <c r="AKH194" s="370"/>
      <c r="AKI194" s="370"/>
      <c r="AKJ194" s="370"/>
      <c r="AKK194" s="370"/>
      <c r="AKL194" s="370"/>
      <c r="AKM194" s="370"/>
      <c r="AKN194" s="370"/>
      <c r="AKO194" s="370"/>
      <c r="AKP194" s="370"/>
      <c r="AKQ194" s="370"/>
      <c r="AKR194" s="370"/>
      <c r="AKS194" s="370"/>
      <c r="AKT194" s="370"/>
      <c r="AKU194" s="370"/>
      <c r="AKV194" s="370"/>
      <c r="AKW194" s="370"/>
      <c r="AKX194" s="370"/>
      <c r="AKY194" s="370"/>
      <c r="AKZ194" s="370"/>
      <c r="ALA194" s="370"/>
      <c r="ALB194" s="370"/>
      <c r="ALC194" s="370"/>
      <c r="ALD194" s="370"/>
    </row>
    <row r="195" spans="1:992" s="253" customFormat="1" ht="15.75" customHeight="1">
      <c r="A195" s="2421"/>
      <c r="B195" s="2829"/>
      <c r="C195" s="2422"/>
      <c r="D195" s="718" t="s">
        <v>302</v>
      </c>
      <c r="E195" s="374">
        <v>0</v>
      </c>
      <c r="F195" s="374">
        <v>0</v>
      </c>
      <c r="G195" s="2398"/>
      <c r="H195" s="2822"/>
      <c r="I195" s="2392"/>
      <c r="J195" s="2392"/>
      <c r="K195" s="2392"/>
      <c r="L195" s="2793"/>
      <c r="M195" s="580"/>
      <c r="N195" s="370"/>
      <c r="O195" s="370"/>
      <c r="P195" s="370"/>
      <c r="Q195" s="370"/>
      <c r="R195" s="370"/>
      <c r="S195" s="370"/>
      <c r="T195" s="370"/>
      <c r="U195" s="370"/>
      <c r="V195" s="370"/>
      <c r="W195" s="370"/>
      <c r="X195" s="370"/>
      <c r="Y195" s="370"/>
      <c r="Z195" s="370"/>
      <c r="AA195" s="370"/>
      <c r="AB195" s="370"/>
      <c r="AC195" s="370"/>
      <c r="AD195" s="370"/>
      <c r="AE195" s="370"/>
      <c r="AF195" s="370"/>
      <c r="AG195" s="370"/>
      <c r="AH195" s="370"/>
      <c r="AI195" s="370"/>
      <c r="AJ195" s="370"/>
      <c r="AK195" s="370"/>
      <c r="AL195" s="370"/>
      <c r="AM195" s="370"/>
      <c r="AN195" s="370"/>
      <c r="AO195" s="370"/>
      <c r="AP195" s="370"/>
      <c r="AQ195" s="370"/>
      <c r="AR195" s="370"/>
      <c r="AS195" s="370"/>
      <c r="AT195" s="370"/>
      <c r="AU195" s="370"/>
      <c r="AV195" s="370"/>
      <c r="AW195" s="370"/>
      <c r="AX195" s="370"/>
      <c r="AY195" s="370"/>
      <c r="AZ195" s="370"/>
      <c r="BA195" s="370"/>
      <c r="BB195" s="370"/>
      <c r="BC195" s="370"/>
      <c r="BD195" s="370"/>
      <c r="BE195" s="370"/>
      <c r="BF195" s="370"/>
      <c r="BG195" s="370"/>
      <c r="BH195" s="370"/>
      <c r="BI195" s="370"/>
      <c r="BJ195" s="370"/>
      <c r="BK195" s="370"/>
      <c r="BL195" s="370"/>
      <c r="BM195" s="370"/>
      <c r="BN195" s="370"/>
      <c r="BO195" s="370"/>
      <c r="BP195" s="370"/>
      <c r="BQ195" s="370"/>
      <c r="BR195" s="370"/>
      <c r="BS195" s="370"/>
      <c r="BT195" s="370"/>
      <c r="BU195" s="370"/>
      <c r="BV195" s="370"/>
      <c r="BW195" s="370"/>
      <c r="BX195" s="370"/>
      <c r="BY195" s="370"/>
      <c r="BZ195" s="370"/>
      <c r="CA195" s="370"/>
      <c r="CB195" s="370"/>
      <c r="CC195" s="370"/>
      <c r="CD195" s="370"/>
      <c r="CE195" s="370"/>
      <c r="CF195" s="370"/>
      <c r="CG195" s="370"/>
      <c r="CH195" s="370"/>
      <c r="CI195" s="370"/>
      <c r="CJ195" s="370"/>
      <c r="CK195" s="370"/>
      <c r="CL195" s="370"/>
      <c r="CM195" s="370"/>
      <c r="CN195" s="370"/>
      <c r="CO195" s="370"/>
      <c r="CP195" s="370"/>
      <c r="CQ195" s="370"/>
      <c r="CR195" s="370"/>
      <c r="CS195" s="370"/>
      <c r="CT195" s="370"/>
      <c r="CU195" s="370"/>
      <c r="CV195" s="370"/>
      <c r="CW195" s="370"/>
      <c r="CX195" s="370"/>
      <c r="CY195" s="370"/>
      <c r="CZ195" s="370"/>
      <c r="DA195" s="370"/>
      <c r="DB195" s="370"/>
      <c r="DC195" s="370"/>
      <c r="DD195" s="370"/>
      <c r="DE195" s="370"/>
      <c r="DF195" s="370"/>
      <c r="DG195" s="370"/>
      <c r="DH195" s="370"/>
      <c r="DI195" s="370"/>
      <c r="DJ195" s="370"/>
      <c r="DK195" s="370"/>
      <c r="DL195" s="370"/>
      <c r="DM195" s="370"/>
      <c r="DN195" s="370"/>
      <c r="DO195" s="370"/>
      <c r="DP195" s="370"/>
      <c r="DQ195" s="370"/>
      <c r="DR195" s="370"/>
      <c r="DS195" s="370"/>
      <c r="DT195" s="370"/>
      <c r="DU195" s="370"/>
      <c r="DV195" s="370"/>
      <c r="DW195" s="370"/>
      <c r="DX195" s="370"/>
      <c r="DY195" s="370"/>
      <c r="DZ195" s="370"/>
      <c r="EA195" s="370"/>
      <c r="EB195" s="370"/>
      <c r="EC195" s="370"/>
      <c r="ED195" s="370"/>
      <c r="EE195" s="370"/>
      <c r="EF195" s="370"/>
      <c r="EG195" s="370"/>
      <c r="EH195" s="370"/>
      <c r="EI195" s="370"/>
      <c r="EJ195" s="370"/>
      <c r="EK195" s="370"/>
      <c r="EL195" s="370"/>
      <c r="EM195" s="370"/>
      <c r="EN195" s="370"/>
      <c r="EO195" s="370"/>
      <c r="EP195" s="370"/>
      <c r="EQ195" s="370"/>
      <c r="ER195" s="370"/>
      <c r="ES195" s="370"/>
      <c r="ET195" s="370"/>
      <c r="EU195" s="370"/>
      <c r="EV195" s="370"/>
      <c r="EW195" s="370"/>
      <c r="EX195" s="370"/>
      <c r="EY195" s="370"/>
      <c r="EZ195" s="370"/>
      <c r="FA195" s="370"/>
      <c r="FB195" s="370"/>
      <c r="FC195" s="370"/>
      <c r="FD195" s="370"/>
      <c r="FE195" s="370"/>
      <c r="FF195" s="370"/>
      <c r="FG195" s="370"/>
      <c r="FH195" s="370"/>
      <c r="FI195" s="370"/>
      <c r="FJ195" s="370"/>
      <c r="FK195" s="370"/>
      <c r="FL195" s="370"/>
      <c r="FM195" s="370"/>
      <c r="FN195" s="370"/>
      <c r="FO195" s="370"/>
      <c r="FP195" s="370"/>
      <c r="FQ195" s="370"/>
      <c r="FR195" s="370"/>
      <c r="FS195" s="370"/>
      <c r="FT195" s="370"/>
      <c r="FU195" s="370"/>
      <c r="FV195" s="370"/>
      <c r="FW195" s="370"/>
      <c r="FX195" s="370"/>
      <c r="FY195" s="370"/>
      <c r="FZ195" s="370"/>
      <c r="GA195" s="370"/>
      <c r="GB195" s="370"/>
      <c r="GC195" s="370"/>
      <c r="GD195" s="370"/>
      <c r="GE195" s="370"/>
      <c r="GF195" s="370"/>
      <c r="GG195" s="370"/>
      <c r="GH195" s="370"/>
      <c r="GI195" s="370"/>
      <c r="GJ195" s="370"/>
      <c r="GK195" s="370"/>
      <c r="GL195" s="370"/>
      <c r="GM195" s="370"/>
      <c r="GN195" s="370"/>
      <c r="GO195" s="370"/>
      <c r="GP195" s="370"/>
      <c r="GQ195" s="370"/>
      <c r="GR195" s="370"/>
      <c r="GS195" s="370"/>
      <c r="GT195" s="370"/>
      <c r="GU195" s="370"/>
      <c r="GV195" s="370"/>
      <c r="GW195" s="370"/>
      <c r="GX195" s="370"/>
      <c r="GY195" s="370"/>
      <c r="GZ195" s="370"/>
      <c r="HA195" s="370"/>
      <c r="HB195" s="370"/>
      <c r="HC195" s="370"/>
      <c r="HD195" s="370"/>
      <c r="HE195" s="370"/>
      <c r="HF195" s="370"/>
      <c r="HG195" s="370"/>
      <c r="HH195" s="370"/>
      <c r="HI195" s="370"/>
      <c r="HJ195" s="370"/>
      <c r="HK195" s="370"/>
      <c r="HL195" s="370"/>
      <c r="HM195" s="370"/>
      <c r="HN195" s="370"/>
      <c r="HO195" s="370"/>
      <c r="HP195" s="370"/>
      <c r="HQ195" s="370"/>
      <c r="HR195" s="370"/>
      <c r="HS195" s="370"/>
      <c r="HT195" s="370"/>
      <c r="HU195" s="370"/>
      <c r="HV195" s="370"/>
      <c r="HW195" s="370"/>
      <c r="HX195" s="370"/>
      <c r="HY195" s="370"/>
      <c r="HZ195" s="370"/>
      <c r="IA195" s="370"/>
      <c r="IB195" s="370"/>
      <c r="IC195" s="370"/>
      <c r="ID195" s="370"/>
      <c r="IE195" s="370"/>
      <c r="IF195" s="370"/>
      <c r="IG195" s="370"/>
      <c r="IH195" s="370"/>
      <c r="II195" s="370"/>
      <c r="IJ195" s="370"/>
      <c r="IK195" s="370"/>
      <c r="IL195" s="370"/>
      <c r="IM195" s="370"/>
      <c r="IN195" s="370"/>
      <c r="IO195" s="370"/>
      <c r="IP195" s="370"/>
      <c r="IQ195" s="370"/>
      <c r="IR195" s="370"/>
      <c r="IS195" s="370"/>
      <c r="IT195" s="370"/>
      <c r="IU195" s="370"/>
      <c r="IV195" s="370"/>
      <c r="IW195" s="370"/>
      <c r="IX195" s="370"/>
      <c r="IY195" s="370"/>
      <c r="IZ195" s="370"/>
      <c r="JA195" s="370"/>
      <c r="JB195" s="370"/>
      <c r="JC195" s="370"/>
      <c r="JD195" s="370"/>
      <c r="JE195" s="370"/>
      <c r="JF195" s="370"/>
      <c r="JG195" s="370"/>
      <c r="JH195" s="370"/>
      <c r="JI195" s="370"/>
      <c r="JJ195" s="370"/>
      <c r="JK195" s="370"/>
      <c r="JL195" s="370"/>
      <c r="JM195" s="370"/>
      <c r="JN195" s="370"/>
      <c r="JO195" s="370"/>
      <c r="JP195" s="370"/>
      <c r="JQ195" s="370"/>
      <c r="JR195" s="370"/>
      <c r="JS195" s="370"/>
      <c r="JT195" s="370"/>
      <c r="JU195" s="370"/>
      <c r="JV195" s="370"/>
      <c r="JW195" s="370"/>
      <c r="JX195" s="370"/>
      <c r="JY195" s="370"/>
      <c r="JZ195" s="370"/>
      <c r="KA195" s="370"/>
      <c r="KB195" s="370"/>
      <c r="KC195" s="370"/>
      <c r="KD195" s="370"/>
      <c r="KE195" s="370"/>
      <c r="KF195" s="370"/>
      <c r="KG195" s="370"/>
      <c r="KH195" s="370"/>
      <c r="KI195" s="370"/>
      <c r="KJ195" s="370"/>
      <c r="KK195" s="370"/>
      <c r="KL195" s="370"/>
      <c r="KM195" s="370"/>
      <c r="KN195" s="370"/>
      <c r="KO195" s="370"/>
      <c r="KP195" s="370"/>
      <c r="KQ195" s="370"/>
      <c r="KR195" s="370"/>
      <c r="KS195" s="370"/>
      <c r="KT195" s="370"/>
      <c r="KU195" s="370"/>
      <c r="KV195" s="370"/>
      <c r="KW195" s="370"/>
      <c r="KX195" s="370"/>
      <c r="KY195" s="370"/>
      <c r="KZ195" s="370"/>
      <c r="LA195" s="370"/>
      <c r="LB195" s="370"/>
      <c r="LC195" s="370"/>
      <c r="LD195" s="370"/>
      <c r="LE195" s="370"/>
      <c r="LF195" s="370"/>
      <c r="LG195" s="370"/>
      <c r="LH195" s="370"/>
      <c r="LI195" s="370"/>
      <c r="LJ195" s="370"/>
      <c r="LK195" s="370"/>
      <c r="LL195" s="370"/>
      <c r="LM195" s="370"/>
      <c r="LN195" s="370"/>
      <c r="LO195" s="370"/>
      <c r="LP195" s="370"/>
      <c r="LQ195" s="370"/>
      <c r="LR195" s="370"/>
      <c r="LS195" s="370"/>
      <c r="LT195" s="370"/>
      <c r="LU195" s="370"/>
      <c r="LV195" s="370"/>
      <c r="LW195" s="370"/>
      <c r="LX195" s="370"/>
      <c r="LY195" s="370"/>
      <c r="LZ195" s="370"/>
      <c r="MA195" s="370"/>
      <c r="MB195" s="370"/>
      <c r="MC195" s="370"/>
      <c r="MD195" s="370"/>
      <c r="ME195" s="370"/>
      <c r="MF195" s="370"/>
      <c r="MG195" s="370"/>
      <c r="MH195" s="370"/>
      <c r="MI195" s="370"/>
      <c r="MJ195" s="370"/>
      <c r="MK195" s="370"/>
      <c r="ML195" s="370"/>
      <c r="MM195" s="370"/>
      <c r="MN195" s="370"/>
      <c r="MO195" s="370"/>
      <c r="MP195" s="370"/>
      <c r="MQ195" s="370"/>
      <c r="MR195" s="370"/>
      <c r="MS195" s="370"/>
      <c r="MT195" s="370"/>
      <c r="MU195" s="370"/>
      <c r="MV195" s="370"/>
      <c r="MW195" s="370"/>
      <c r="MX195" s="370"/>
      <c r="MY195" s="370"/>
      <c r="MZ195" s="370"/>
      <c r="NA195" s="370"/>
      <c r="NB195" s="370"/>
      <c r="NC195" s="370"/>
      <c r="ND195" s="370"/>
      <c r="NE195" s="370"/>
      <c r="NF195" s="370"/>
      <c r="NG195" s="370"/>
      <c r="NH195" s="370"/>
      <c r="NI195" s="370"/>
      <c r="NJ195" s="370"/>
      <c r="NK195" s="370"/>
      <c r="NL195" s="370"/>
      <c r="NM195" s="370"/>
      <c r="NN195" s="370"/>
      <c r="NO195" s="370"/>
      <c r="NP195" s="370"/>
      <c r="NQ195" s="370"/>
      <c r="NR195" s="370"/>
      <c r="NS195" s="370"/>
      <c r="NT195" s="370"/>
      <c r="NU195" s="370"/>
      <c r="NV195" s="370"/>
      <c r="NW195" s="370"/>
      <c r="NX195" s="370"/>
      <c r="NY195" s="370"/>
      <c r="NZ195" s="370"/>
      <c r="OA195" s="370"/>
      <c r="OB195" s="370"/>
      <c r="OC195" s="370"/>
      <c r="OD195" s="370"/>
      <c r="OE195" s="370"/>
      <c r="OF195" s="370"/>
      <c r="OG195" s="370"/>
      <c r="OH195" s="370"/>
      <c r="OI195" s="370"/>
      <c r="OJ195" s="370"/>
      <c r="OK195" s="370"/>
      <c r="OL195" s="370"/>
      <c r="OM195" s="370"/>
      <c r="ON195" s="370"/>
      <c r="OO195" s="370"/>
      <c r="OP195" s="370"/>
      <c r="OQ195" s="370"/>
      <c r="OR195" s="370"/>
      <c r="OS195" s="370"/>
      <c r="OT195" s="370"/>
      <c r="OU195" s="370"/>
      <c r="OV195" s="370"/>
      <c r="OW195" s="370"/>
      <c r="OX195" s="370"/>
      <c r="OY195" s="370"/>
      <c r="OZ195" s="370"/>
      <c r="PA195" s="370"/>
      <c r="PB195" s="370"/>
      <c r="PC195" s="370"/>
      <c r="PD195" s="370"/>
      <c r="PE195" s="370"/>
      <c r="PF195" s="370"/>
      <c r="PG195" s="370"/>
      <c r="PH195" s="370"/>
      <c r="PI195" s="370"/>
      <c r="PJ195" s="370"/>
      <c r="PK195" s="370"/>
      <c r="PL195" s="370"/>
      <c r="PM195" s="370"/>
      <c r="PN195" s="370"/>
      <c r="PO195" s="370"/>
      <c r="PP195" s="370"/>
      <c r="PQ195" s="370"/>
      <c r="PR195" s="370"/>
      <c r="PS195" s="370"/>
      <c r="PT195" s="370"/>
      <c r="PU195" s="370"/>
      <c r="PV195" s="370"/>
      <c r="PW195" s="370"/>
      <c r="PX195" s="370"/>
      <c r="PY195" s="370"/>
      <c r="PZ195" s="370"/>
      <c r="QA195" s="370"/>
      <c r="QB195" s="370"/>
      <c r="QC195" s="370"/>
      <c r="QD195" s="370"/>
      <c r="QE195" s="370"/>
      <c r="QF195" s="370"/>
      <c r="QG195" s="370"/>
      <c r="QH195" s="370"/>
      <c r="QI195" s="370"/>
      <c r="QJ195" s="370"/>
      <c r="QK195" s="370"/>
      <c r="QL195" s="370"/>
      <c r="QM195" s="370"/>
      <c r="QN195" s="370"/>
      <c r="QO195" s="370"/>
      <c r="QP195" s="370"/>
      <c r="QQ195" s="370"/>
      <c r="QR195" s="370"/>
      <c r="QS195" s="370"/>
      <c r="QT195" s="370"/>
      <c r="QU195" s="370"/>
      <c r="QV195" s="370"/>
      <c r="QW195" s="370"/>
      <c r="QX195" s="370"/>
      <c r="QY195" s="370"/>
      <c r="QZ195" s="370"/>
      <c r="RA195" s="370"/>
      <c r="RB195" s="370"/>
      <c r="RC195" s="370"/>
      <c r="RD195" s="370"/>
      <c r="RE195" s="370"/>
      <c r="RF195" s="370"/>
      <c r="RG195" s="370"/>
      <c r="RH195" s="370"/>
      <c r="RI195" s="370"/>
      <c r="RJ195" s="370"/>
      <c r="RK195" s="370"/>
      <c r="RL195" s="370"/>
      <c r="RM195" s="370"/>
      <c r="RN195" s="370"/>
      <c r="RO195" s="370"/>
      <c r="RP195" s="370"/>
      <c r="RQ195" s="370"/>
      <c r="RR195" s="370"/>
      <c r="RS195" s="370"/>
      <c r="RT195" s="370"/>
      <c r="RU195" s="370"/>
      <c r="RV195" s="370"/>
      <c r="RW195" s="370"/>
      <c r="RX195" s="370"/>
      <c r="RY195" s="370"/>
      <c r="RZ195" s="370"/>
      <c r="SA195" s="370"/>
      <c r="SB195" s="370"/>
      <c r="SC195" s="370"/>
      <c r="SD195" s="370"/>
      <c r="SE195" s="370"/>
      <c r="SF195" s="370"/>
      <c r="SG195" s="370"/>
      <c r="SH195" s="370"/>
      <c r="SI195" s="370"/>
      <c r="SJ195" s="370"/>
      <c r="SK195" s="370"/>
      <c r="SL195" s="370"/>
      <c r="SM195" s="370"/>
      <c r="SN195" s="370"/>
      <c r="SO195" s="370"/>
      <c r="SP195" s="370"/>
      <c r="SQ195" s="370"/>
      <c r="SR195" s="370"/>
      <c r="SS195" s="370"/>
      <c r="ST195" s="370"/>
      <c r="SU195" s="370"/>
      <c r="SV195" s="370"/>
      <c r="SW195" s="370"/>
      <c r="SX195" s="370"/>
      <c r="SY195" s="370"/>
      <c r="SZ195" s="370"/>
      <c r="TA195" s="370"/>
      <c r="TB195" s="370"/>
      <c r="TC195" s="370"/>
      <c r="TD195" s="370"/>
      <c r="TE195" s="370"/>
      <c r="TF195" s="370"/>
      <c r="TG195" s="370"/>
      <c r="TH195" s="370"/>
      <c r="TI195" s="370"/>
      <c r="TJ195" s="370"/>
      <c r="TK195" s="370"/>
      <c r="TL195" s="370"/>
      <c r="TM195" s="370"/>
      <c r="TN195" s="370"/>
      <c r="TO195" s="370"/>
      <c r="TP195" s="370"/>
      <c r="TQ195" s="370"/>
      <c r="TR195" s="370"/>
      <c r="TS195" s="370"/>
      <c r="TT195" s="370"/>
      <c r="TU195" s="370"/>
      <c r="TV195" s="370"/>
      <c r="TW195" s="370"/>
      <c r="TX195" s="370"/>
      <c r="TY195" s="370"/>
      <c r="TZ195" s="370"/>
      <c r="UA195" s="370"/>
      <c r="UB195" s="370"/>
      <c r="UC195" s="370"/>
      <c r="UD195" s="370"/>
      <c r="UE195" s="370"/>
      <c r="UF195" s="370"/>
      <c r="UG195" s="370"/>
      <c r="UH195" s="370"/>
      <c r="UI195" s="370"/>
      <c r="UJ195" s="370"/>
      <c r="UK195" s="370"/>
      <c r="UL195" s="370"/>
      <c r="UM195" s="370"/>
      <c r="UN195" s="370"/>
      <c r="UO195" s="370"/>
      <c r="UP195" s="370"/>
      <c r="UQ195" s="370"/>
      <c r="UR195" s="370"/>
      <c r="US195" s="370"/>
      <c r="UT195" s="370"/>
      <c r="UU195" s="370"/>
      <c r="UV195" s="370"/>
      <c r="UW195" s="370"/>
      <c r="UX195" s="370"/>
      <c r="UY195" s="370"/>
      <c r="UZ195" s="370"/>
      <c r="VA195" s="370"/>
      <c r="VB195" s="370"/>
      <c r="VC195" s="370"/>
      <c r="VD195" s="370"/>
      <c r="VE195" s="370"/>
      <c r="VF195" s="370"/>
      <c r="VG195" s="370"/>
      <c r="VH195" s="370"/>
      <c r="VI195" s="370"/>
      <c r="VJ195" s="370"/>
      <c r="VK195" s="370"/>
      <c r="VL195" s="370"/>
      <c r="VM195" s="370"/>
      <c r="VN195" s="370"/>
      <c r="VO195" s="370"/>
      <c r="VP195" s="370"/>
      <c r="VQ195" s="370"/>
      <c r="VR195" s="370"/>
      <c r="VS195" s="370"/>
      <c r="VT195" s="370"/>
      <c r="VU195" s="370"/>
      <c r="VV195" s="370"/>
      <c r="VW195" s="370"/>
      <c r="VX195" s="370"/>
      <c r="VY195" s="370"/>
      <c r="VZ195" s="370"/>
      <c r="WA195" s="370"/>
      <c r="WB195" s="370"/>
      <c r="WC195" s="370"/>
      <c r="WD195" s="370"/>
      <c r="WE195" s="370"/>
      <c r="WF195" s="370"/>
      <c r="WG195" s="370"/>
      <c r="WH195" s="370"/>
      <c r="WI195" s="370"/>
      <c r="WJ195" s="370"/>
      <c r="WK195" s="370"/>
      <c r="WL195" s="370"/>
      <c r="WM195" s="370"/>
      <c r="WN195" s="370"/>
      <c r="WO195" s="370"/>
      <c r="WP195" s="370"/>
      <c r="WQ195" s="370"/>
      <c r="WR195" s="370"/>
      <c r="WS195" s="370"/>
      <c r="WT195" s="370"/>
      <c r="WU195" s="370"/>
      <c r="WV195" s="370"/>
      <c r="WW195" s="370"/>
      <c r="WX195" s="370"/>
      <c r="WY195" s="370"/>
      <c r="WZ195" s="370"/>
      <c r="XA195" s="370"/>
      <c r="XB195" s="370"/>
      <c r="XC195" s="370"/>
      <c r="XD195" s="370"/>
      <c r="XE195" s="370"/>
      <c r="XF195" s="370"/>
      <c r="XG195" s="370"/>
      <c r="XH195" s="370"/>
      <c r="XI195" s="370"/>
      <c r="XJ195" s="370"/>
      <c r="XK195" s="370"/>
      <c r="XL195" s="370"/>
      <c r="XM195" s="370"/>
      <c r="XN195" s="370"/>
      <c r="XO195" s="370"/>
      <c r="XP195" s="370"/>
      <c r="XQ195" s="370"/>
      <c r="XR195" s="370"/>
      <c r="XS195" s="370"/>
      <c r="XT195" s="370"/>
      <c r="XU195" s="370"/>
      <c r="XV195" s="370"/>
      <c r="XW195" s="370"/>
      <c r="XX195" s="370"/>
      <c r="XY195" s="370"/>
      <c r="XZ195" s="370"/>
      <c r="YA195" s="370"/>
      <c r="YB195" s="370"/>
      <c r="YC195" s="370"/>
      <c r="YD195" s="370"/>
      <c r="YE195" s="370"/>
      <c r="YF195" s="370"/>
      <c r="YG195" s="370"/>
      <c r="YH195" s="370"/>
      <c r="YI195" s="370"/>
      <c r="YJ195" s="370"/>
      <c r="YK195" s="370"/>
      <c r="YL195" s="370"/>
      <c r="YM195" s="370"/>
      <c r="YN195" s="370"/>
      <c r="YO195" s="370"/>
      <c r="YP195" s="370"/>
      <c r="YQ195" s="370"/>
      <c r="YR195" s="370"/>
      <c r="YS195" s="370"/>
      <c r="YT195" s="370"/>
      <c r="YU195" s="370"/>
      <c r="YV195" s="370"/>
      <c r="YW195" s="370"/>
      <c r="YX195" s="370"/>
      <c r="YY195" s="370"/>
      <c r="YZ195" s="370"/>
      <c r="ZA195" s="370"/>
      <c r="ZB195" s="370"/>
      <c r="ZC195" s="370"/>
      <c r="ZD195" s="370"/>
      <c r="ZE195" s="370"/>
      <c r="ZF195" s="370"/>
      <c r="ZG195" s="370"/>
      <c r="ZH195" s="370"/>
      <c r="ZI195" s="370"/>
      <c r="ZJ195" s="370"/>
      <c r="ZK195" s="370"/>
      <c r="ZL195" s="370"/>
      <c r="ZM195" s="370"/>
      <c r="ZN195" s="370"/>
      <c r="ZO195" s="370"/>
      <c r="ZP195" s="370"/>
      <c r="ZQ195" s="370"/>
      <c r="ZR195" s="370"/>
      <c r="ZS195" s="370"/>
      <c r="ZT195" s="370"/>
      <c r="ZU195" s="370"/>
      <c r="ZV195" s="370"/>
      <c r="ZW195" s="370"/>
      <c r="ZX195" s="370"/>
      <c r="ZY195" s="370"/>
      <c r="ZZ195" s="370"/>
      <c r="AAA195" s="370"/>
      <c r="AAB195" s="370"/>
      <c r="AAC195" s="370"/>
      <c r="AAD195" s="370"/>
      <c r="AAE195" s="370"/>
      <c r="AAF195" s="370"/>
      <c r="AAG195" s="370"/>
      <c r="AAH195" s="370"/>
      <c r="AAI195" s="370"/>
      <c r="AAJ195" s="370"/>
      <c r="AAK195" s="370"/>
      <c r="AAL195" s="370"/>
      <c r="AAM195" s="370"/>
      <c r="AAN195" s="370"/>
      <c r="AAO195" s="370"/>
      <c r="AAP195" s="370"/>
      <c r="AAQ195" s="370"/>
      <c r="AAR195" s="370"/>
      <c r="AAS195" s="370"/>
      <c r="AAT195" s="370"/>
      <c r="AAU195" s="370"/>
      <c r="AAV195" s="370"/>
      <c r="AAW195" s="370"/>
      <c r="AAX195" s="370"/>
      <c r="AAY195" s="370"/>
      <c r="AAZ195" s="370"/>
      <c r="ABA195" s="370"/>
      <c r="ABB195" s="370"/>
      <c r="ABC195" s="370"/>
      <c r="ABD195" s="370"/>
      <c r="ABE195" s="370"/>
      <c r="ABF195" s="370"/>
      <c r="ABG195" s="370"/>
      <c r="ABH195" s="370"/>
      <c r="ABI195" s="370"/>
      <c r="ABJ195" s="370"/>
      <c r="ABK195" s="370"/>
      <c r="ABL195" s="370"/>
      <c r="ABM195" s="370"/>
      <c r="ABN195" s="370"/>
      <c r="ABO195" s="370"/>
      <c r="ABP195" s="370"/>
      <c r="ABQ195" s="370"/>
      <c r="ABR195" s="370"/>
      <c r="ABS195" s="370"/>
      <c r="ABT195" s="370"/>
      <c r="ABU195" s="370"/>
      <c r="ABV195" s="370"/>
      <c r="ABW195" s="370"/>
      <c r="ABX195" s="370"/>
      <c r="ABY195" s="370"/>
      <c r="ABZ195" s="370"/>
      <c r="ACA195" s="370"/>
      <c r="ACB195" s="370"/>
      <c r="ACC195" s="370"/>
      <c r="ACD195" s="370"/>
      <c r="ACE195" s="370"/>
      <c r="ACF195" s="370"/>
      <c r="ACG195" s="370"/>
      <c r="ACH195" s="370"/>
      <c r="ACI195" s="370"/>
      <c r="ACJ195" s="370"/>
      <c r="ACK195" s="370"/>
      <c r="ACL195" s="370"/>
      <c r="ACM195" s="370"/>
      <c r="ACN195" s="370"/>
      <c r="ACO195" s="370"/>
      <c r="ACP195" s="370"/>
      <c r="ACQ195" s="370"/>
      <c r="ACR195" s="370"/>
      <c r="ACS195" s="370"/>
      <c r="ACT195" s="370"/>
      <c r="ACU195" s="370"/>
      <c r="ACV195" s="370"/>
      <c r="ACW195" s="370"/>
      <c r="ACX195" s="370"/>
      <c r="ACY195" s="370"/>
      <c r="ACZ195" s="370"/>
      <c r="ADA195" s="370"/>
      <c r="ADB195" s="370"/>
      <c r="ADC195" s="370"/>
      <c r="ADD195" s="370"/>
      <c r="ADE195" s="370"/>
      <c r="ADF195" s="370"/>
      <c r="ADG195" s="370"/>
      <c r="ADH195" s="370"/>
      <c r="ADI195" s="370"/>
      <c r="ADJ195" s="370"/>
      <c r="ADK195" s="370"/>
      <c r="ADL195" s="370"/>
      <c r="ADM195" s="370"/>
      <c r="ADN195" s="370"/>
      <c r="ADO195" s="370"/>
      <c r="ADP195" s="370"/>
      <c r="ADQ195" s="370"/>
      <c r="ADR195" s="370"/>
      <c r="ADS195" s="370"/>
      <c r="ADT195" s="370"/>
      <c r="ADU195" s="370"/>
      <c r="ADV195" s="370"/>
      <c r="ADW195" s="370"/>
      <c r="ADX195" s="370"/>
      <c r="ADY195" s="370"/>
      <c r="ADZ195" s="370"/>
      <c r="AEA195" s="370"/>
      <c r="AEB195" s="370"/>
      <c r="AEC195" s="370"/>
      <c r="AED195" s="370"/>
      <c r="AEE195" s="370"/>
      <c r="AEF195" s="370"/>
      <c r="AEG195" s="370"/>
      <c r="AEH195" s="370"/>
      <c r="AEI195" s="370"/>
      <c r="AEJ195" s="370"/>
      <c r="AEK195" s="370"/>
      <c r="AEL195" s="370"/>
      <c r="AEM195" s="370"/>
      <c r="AEN195" s="370"/>
      <c r="AEO195" s="370"/>
      <c r="AEP195" s="370"/>
      <c r="AEQ195" s="370"/>
      <c r="AER195" s="370"/>
      <c r="AES195" s="370"/>
      <c r="AET195" s="370"/>
      <c r="AEU195" s="370"/>
      <c r="AEV195" s="370"/>
      <c r="AEW195" s="370"/>
      <c r="AEX195" s="370"/>
      <c r="AEY195" s="370"/>
      <c r="AEZ195" s="370"/>
      <c r="AFA195" s="370"/>
      <c r="AFB195" s="370"/>
      <c r="AFC195" s="370"/>
      <c r="AFD195" s="370"/>
      <c r="AFE195" s="370"/>
      <c r="AFF195" s="370"/>
      <c r="AFG195" s="370"/>
      <c r="AFH195" s="370"/>
      <c r="AFI195" s="370"/>
      <c r="AFJ195" s="370"/>
      <c r="AFK195" s="370"/>
      <c r="AFL195" s="370"/>
      <c r="AFM195" s="370"/>
      <c r="AFN195" s="370"/>
      <c r="AFO195" s="370"/>
      <c r="AFP195" s="370"/>
      <c r="AFQ195" s="370"/>
      <c r="AFR195" s="370"/>
      <c r="AFS195" s="370"/>
      <c r="AFT195" s="370"/>
      <c r="AFU195" s="370"/>
      <c r="AFV195" s="370"/>
      <c r="AFW195" s="370"/>
      <c r="AFX195" s="370"/>
      <c r="AFY195" s="370"/>
      <c r="AFZ195" s="370"/>
      <c r="AGA195" s="370"/>
      <c r="AGB195" s="370"/>
      <c r="AGC195" s="370"/>
      <c r="AGD195" s="370"/>
      <c r="AGE195" s="370"/>
      <c r="AGF195" s="370"/>
      <c r="AGG195" s="370"/>
      <c r="AGH195" s="370"/>
      <c r="AGI195" s="370"/>
      <c r="AGJ195" s="370"/>
      <c r="AGK195" s="370"/>
      <c r="AGL195" s="370"/>
      <c r="AGM195" s="370"/>
      <c r="AGN195" s="370"/>
      <c r="AGO195" s="370"/>
      <c r="AGP195" s="370"/>
      <c r="AGQ195" s="370"/>
      <c r="AGR195" s="370"/>
      <c r="AGS195" s="370"/>
      <c r="AGT195" s="370"/>
      <c r="AGU195" s="370"/>
      <c r="AGV195" s="370"/>
      <c r="AGW195" s="370"/>
      <c r="AGX195" s="370"/>
      <c r="AGY195" s="370"/>
      <c r="AGZ195" s="370"/>
      <c r="AHA195" s="370"/>
      <c r="AHB195" s="370"/>
      <c r="AHC195" s="370"/>
      <c r="AHD195" s="370"/>
      <c r="AHE195" s="370"/>
      <c r="AHF195" s="370"/>
      <c r="AHG195" s="370"/>
      <c r="AHH195" s="370"/>
      <c r="AHI195" s="370"/>
      <c r="AHJ195" s="370"/>
      <c r="AHK195" s="370"/>
      <c r="AHL195" s="370"/>
      <c r="AHM195" s="370"/>
      <c r="AHN195" s="370"/>
      <c r="AHO195" s="370"/>
      <c r="AHP195" s="370"/>
      <c r="AHQ195" s="370"/>
      <c r="AHR195" s="370"/>
      <c r="AHS195" s="370"/>
      <c r="AHT195" s="370"/>
      <c r="AHU195" s="370"/>
      <c r="AHV195" s="370"/>
      <c r="AHW195" s="370"/>
      <c r="AHX195" s="370"/>
      <c r="AHY195" s="370"/>
      <c r="AHZ195" s="370"/>
      <c r="AIA195" s="370"/>
      <c r="AIB195" s="370"/>
      <c r="AIC195" s="370"/>
      <c r="AID195" s="370"/>
      <c r="AIE195" s="370"/>
      <c r="AIF195" s="370"/>
      <c r="AIG195" s="370"/>
      <c r="AIH195" s="370"/>
      <c r="AII195" s="370"/>
      <c r="AIJ195" s="370"/>
      <c r="AIK195" s="370"/>
      <c r="AIL195" s="370"/>
      <c r="AIM195" s="370"/>
      <c r="AIN195" s="370"/>
      <c r="AIO195" s="370"/>
      <c r="AIP195" s="370"/>
      <c r="AIQ195" s="370"/>
      <c r="AIR195" s="370"/>
      <c r="AIS195" s="370"/>
      <c r="AIT195" s="370"/>
      <c r="AIU195" s="370"/>
      <c r="AIV195" s="370"/>
      <c r="AIW195" s="370"/>
      <c r="AIX195" s="370"/>
      <c r="AIY195" s="370"/>
      <c r="AIZ195" s="370"/>
      <c r="AJA195" s="370"/>
      <c r="AJB195" s="370"/>
      <c r="AJC195" s="370"/>
      <c r="AJD195" s="370"/>
      <c r="AJE195" s="370"/>
      <c r="AJF195" s="370"/>
      <c r="AJG195" s="370"/>
      <c r="AJH195" s="370"/>
      <c r="AJI195" s="370"/>
      <c r="AJJ195" s="370"/>
      <c r="AJK195" s="370"/>
      <c r="AJL195" s="370"/>
      <c r="AJM195" s="370"/>
      <c r="AJN195" s="370"/>
      <c r="AJO195" s="370"/>
      <c r="AJP195" s="370"/>
      <c r="AJQ195" s="370"/>
      <c r="AJR195" s="370"/>
      <c r="AJS195" s="370"/>
      <c r="AJT195" s="370"/>
      <c r="AJU195" s="370"/>
      <c r="AJV195" s="370"/>
      <c r="AJW195" s="370"/>
      <c r="AJX195" s="370"/>
      <c r="AJY195" s="370"/>
      <c r="AJZ195" s="370"/>
      <c r="AKA195" s="370"/>
      <c r="AKB195" s="370"/>
      <c r="AKC195" s="370"/>
      <c r="AKD195" s="370"/>
      <c r="AKE195" s="370"/>
      <c r="AKF195" s="370"/>
      <c r="AKG195" s="370"/>
      <c r="AKH195" s="370"/>
      <c r="AKI195" s="370"/>
      <c r="AKJ195" s="370"/>
      <c r="AKK195" s="370"/>
      <c r="AKL195" s="370"/>
      <c r="AKM195" s="370"/>
      <c r="AKN195" s="370"/>
      <c r="AKO195" s="370"/>
      <c r="AKP195" s="370"/>
      <c r="AKQ195" s="370"/>
      <c r="AKR195" s="370"/>
      <c r="AKS195" s="370"/>
      <c r="AKT195" s="370"/>
      <c r="AKU195" s="370"/>
      <c r="AKV195" s="370"/>
      <c r="AKW195" s="370"/>
      <c r="AKX195" s="370"/>
      <c r="AKY195" s="370"/>
      <c r="AKZ195" s="370"/>
      <c r="ALA195" s="370"/>
      <c r="ALB195" s="370"/>
      <c r="ALC195" s="370"/>
      <c r="ALD195" s="370"/>
    </row>
    <row r="196" spans="1:992" s="253" customFormat="1" ht="13.5" customHeight="1">
      <c r="A196" s="2420" t="s">
        <v>692</v>
      </c>
      <c r="B196" s="2420" t="s">
        <v>693</v>
      </c>
      <c r="C196" s="2420" t="s">
        <v>47</v>
      </c>
      <c r="D196" s="709" t="s">
        <v>296</v>
      </c>
      <c r="E196" s="468">
        <f>E197+E201</f>
        <v>1115300</v>
      </c>
      <c r="F196" s="468">
        <f>F197+F201</f>
        <v>1115300</v>
      </c>
      <c r="G196" s="2384"/>
      <c r="H196" s="2384" t="s">
        <v>694</v>
      </c>
      <c r="I196" s="2390" t="s">
        <v>325</v>
      </c>
      <c r="J196" s="2390">
        <v>1227</v>
      </c>
      <c r="K196" s="2390">
        <v>1288</v>
      </c>
      <c r="L196" s="2791"/>
      <c r="M196" s="580"/>
      <c r="N196" s="370"/>
      <c r="O196" s="370"/>
      <c r="P196" s="370"/>
      <c r="Q196" s="370"/>
      <c r="R196" s="370"/>
      <c r="S196" s="370"/>
      <c r="T196" s="370"/>
      <c r="U196" s="370"/>
      <c r="V196" s="370"/>
      <c r="W196" s="370"/>
      <c r="X196" s="370"/>
      <c r="Y196" s="370"/>
      <c r="Z196" s="370"/>
      <c r="AA196" s="370"/>
      <c r="AB196" s="370"/>
      <c r="AC196" s="370"/>
      <c r="AD196" s="370"/>
      <c r="AE196" s="370"/>
      <c r="AF196" s="370"/>
      <c r="AG196" s="370"/>
      <c r="AH196" s="370"/>
      <c r="AI196" s="370"/>
      <c r="AJ196" s="370"/>
      <c r="AK196" s="370"/>
      <c r="AL196" s="370"/>
      <c r="AM196" s="370"/>
      <c r="AN196" s="370"/>
      <c r="AO196" s="370"/>
      <c r="AP196" s="370"/>
      <c r="AQ196" s="370"/>
      <c r="AR196" s="370"/>
      <c r="AS196" s="370"/>
      <c r="AT196" s="370"/>
      <c r="AU196" s="370"/>
      <c r="AV196" s="370"/>
      <c r="AW196" s="370"/>
      <c r="AX196" s="370"/>
      <c r="AY196" s="370"/>
      <c r="AZ196" s="370"/>
      <c r="BA196" s="370"/>
      <c r="BB196" s="370"/>
      <c r="BC196" s="370"/>
      <c r="BD196" s="370"/>
      <c r="BE196" s="370"/>
      <c r="BF196" s="370"/>
      <c r="BG196" s="370"/>
      <c r="BH196" s="370"/>
      <c r="BI196" s="370"/>
      <c r="BJ196" s="370"/>
      <c r="BK196" s="370"/>
      <c r="BL196" s="370"/>
      <c r="BM196" s="370"/>
      <c r="BN196" s="370"/>
      <c r="BO196" s="370"/>
      <c r="BP196" s="370"/>
      <c r="BQ196" s="370"/>
      <c r="BR196" s="370"/>
      <c r="BS196" s="370"/>
      <c r="BT196" s="370"/>
      <c r="BU196" s="370"/>
      <c r="BV196" s="370"/>
      <c r="BW196" s="370"/>
      <c r="BX196" s="370"/>
      <c r="BY196" s="370"/>
      <c r="BZ196" s="370"/>
      <c r="CA196" s="370"/>
      <c r="CB196" s="370"/>
      <c r="CC196" s="370"/>
      <c r="CD196" s="370"/>
      <c r="CE196" s="370"/>
      <c r="CF196" s="370"/>
      <c r="CG196" s="370"/>
      <c r="CH196" s="370"/>
      <c r="CI196" s="370"/>
      <c r="CJ196" s="370"/>
      <c r="CK196" s="370"/>
      <c r="CL196" s="370"/>
      <c r="CM196" s="370"/>
      <c r="CN196" s="370"/>
      <c r="CO196" s="370"/>
      <c r="CP196" s="370"/>
      <c r="CQ196" s="370"/>
      <c r="CR196" s="370"/>
      <c r="CS196" s="370"/>
      <c r="CT196" s="370"/>
      <c r="CU196" s="370"/>
      <c r="CV196" s="370"/>
      <c r="CW196" s="370"/>
      <c r="CX196" s="370"/>
      <c r="CY196" s="370"/>
      <c r="CZ196" s="370"/>
      <c r="DA196" s="370"/>
      <c r="DB196" s="370"/>
      <c r="DC196" s="370"/>
      <c r="DD196" s="370"/>
      <c r="DE196" s="370"/>
      <c r="DF196" s="370"/>
      <c r="DG196" s="370"/>
      <c r="DH196" s="370"/>
      <c r="DI196" s="370"/>
      <c r="DJ196" s="370"/>
      <c r="DK196" s="370"/>
      <c r="DL196" s="370"/>
      <c r="DM196" s="370"/>
      <c r="DN196" s="370"/>
      <c r="DO196" s="370"/>
      <c r="DP196" s="370"/>
      <c r="DQ196" s="370"/>
      <c r="DR196" s="370"/>
      <c r="DS196" s="370"/>
      <c r="DT196" s="370"/>
      <c r="DU196" s="370"/>
      <c r="DV196" s="370"/>
      <c r="DW196" s="370"/>
      <c r="DX196" s="370"/>
      <c r="DY196" s="370"/>
      <c r="DZ196" s="370"/>
      <c r="EA196" s="370"/>
      <c r="EB196" s="370"/>
      <c r="EC196" s="370"/>
      <c r="ED196" s="370"/>
      <c r="EE196" s="370"/>
      <c r="EF196" s="370"/>
      <c r="EG196" s="370"/>
      <c r="EH196" s="370"/>
      <c r="EI196" s="370"/>
      <c r="EJ196" s="370"/>
      <c r="EK196" s="370"/>
      <c r="EL196" s="370"/>
      <c r="EM196" s="370"/>
      <c r="EN196" s="370"/>
      <c r="EO196" s="370"/>
      <c r="EP196" s="370"/>
      <c r="EQ196" s="370"/>
      <c r="ER196" s="370"/>
      <c r="ES196" s="370"/>
      <c r="ET196" s="370"/>
      <c r="EU196" s="370"/>
      <c r="EV196" s="370"/>
      <c r="EW196" s="370"/>
      <c r="EX196" s="370"/>
      <c r="EY196" s="370"/>
      <c r="EZ196" s="370"/>
      <c r="FA196" s="370"/>
      <c r="FB196" s="370"/>
      <c r="FC196" s="370"/>
      <c r="FD196" s="370"/>
      <c r="FE196" s="370"/>
      <c r="FF196" s="370"/>
      <c r="FG196" s="370"/>
      <c r="FH196" s="370"/>
      <c r="FI196" s="370"/>
      <c r="FJ196" s="370"/>
      <c r="FK196" s="370"/>
      <c r="FL196" s="370"/>
      <c r="FM196" s="370"/>
      <c r="FN196" s="370"/>
      <c r="FO196" s="370"/>
      <c r="FP196" s="370"/>
      <c r="FQ196" s="370"/>
      <c r="FR196" s="370"/>
      <c r="FS196" s="370"/>
      <c r="FT196" s="370"/>
      <c r="FU196" s="370"/>
      <c r="FV196" s="370"/>
      <c r="FW196" s="370"/>
      <c r="FX196" s="370"/>
      <c r="FY196" s="370"/>
      <c r="FZ196" s="370"/>
      <c r="GA196" s="370"/>
      <c r="GB196" s="370"/>
      <c r="GC196" s="370"/>
      <c r="GD196" s="370"/>
      <c r="GE196" s="370"/>
      <c r="GF196" s="370"/>
      <c r="GG196" s="370"/>
      <c r="GH196" s="370"/>
      <c r="GI196" s="370"/>
      <c r="GJ196" s="370"/>
      <c r="GK196" s="370"/>
      <c r="GL196" s="370"/>
      <c r="GM196" s="370"/>
      <c r="GN196" s="370"/>
      <c r="GO196" s="370"/>
      <c r="GP196" s="370"/>
      <c r="GQ196" s="370"/>
      <c r="GR196" s="370"/>
      <c r="GS196" s="370"/>
      <c r="GT196" s="370"/>
      <c r="GU196" s="370"/>
      <c r="GV196" s="370"/>
      <c r="GW196" s="370"/>
      <c r="GX196" s="370"/>
      <c r="GY196" s="370"/>
      <c r="GZ196" s="370"/>
      <c r="HA196" s="370"/>
      <c r="HB196" s="370"/>
      <c r="HC196" s="370"/>
      <c r="HD196" s="370"/>
      <c r="HE196" s="370"/>
      <c r="HF196" s="370"/>
      <c r="HG196" s="370"/>
      <c r="HH196" s="370"/>
      <c r="HI196" s="370"/>
      <c r="HJ196" s="370"/>
      <c r="HK196" s="370"/>
      <c r="HL196" s="370"/>
      <c r="HM196" s="370"/>
      <c r="HN196" s="370"/>
      <c r="HO196" s="370"/>
      <c r="HP196" s="370"/>
      <c r="HQ196" s="370"/>
      <c r="HR196" s="370"/>
      <c r="HS196" s="370"/>
      <c r="HT196" s="370"/>
      <c r="HU196" s="370"/>
      <c r="HV196" s="370"/>
      <c r="HW196" s="370"/>
      <c r="HX196" s="370"/>
      <c r="HY196" s="370"/>
      <c r="HZ196" s="370"/>
      <c r="IA196" s="370"/>
      <c r="IB196" s="370"/>
      <c r="IC196" s="370"/>
      <c r="ID196" s="370"/>
      <c r="IE196" s="370"/>
      <c r="IF196" s="370"/>
      <c r="IG196" s="370"/>
      <c r="IH196" s="370"/>
      <c r="II196" s="370"/>
      <c r="IJ196" s="370"/>
      <c r="IK196" s="370"/>
      <c r="IL196" s="370"/>
      <c r="IM196" s="370"/>
      <c r="IN196" s="370"/>
      <c r="IO196" s="370"/>
      <c r="IP196" s="370"/>
      <c r="IQ196" s="370"/>
      <c r="IR196" s="370"/>
      <c r="IS196" s="370"/>
      <c r="IT196" s="370"/>
      <c r="IU196" s="370"/>
      <c r="IV196" s="370"/>
      <c r="IW196" s="370"/>
      <c r="IX196" s="370"/>
      <c r="IY196" s="370"/>
      <c r="IZ196" s="370"/>
      <c r="JA196" s="370"/>
      <c r="JB196" s="370"/>
      <c r="JC196" s="370"/>
      <c r="JD196" s="370"/>
      <c r="JE196" s="370"/>
      <c r="JF196" s="370"/>
      <c r="JG196" s="370"/>
      <c r="JH196" s="370"/>
      <c r="JI196" s="370"/>
      <c r="JJ196" s="370"/>
      <c r="JK196" s="370"/>
      <c r="JL196" s="370"/>
      <c r="JM196" s="370"/>
      <c r="JN196" s="370"/>
      <c r="JO196" s="370"/>
      <c r="JP196" s="370"/>
      <c r="JQ196" s="370"/>
      <c r="JR196" s="370"/>
      <c r="JS196" s="370"/>
      <c r="JT196" s="370"/>
      <c r="JU196" s="370"/>
      <c r="JV196" s="370"/>
      <c r="JW196" s="370"/>
      <c r="JX196" s="370"/>
      <c r="JY196" s="370"/>
      <c r="JZ196" s="370"/>
      <c r="KA196" s="370"/>
      <c r="KB196" s="370"/>
      <c r="KC196" s="370"/>
      <c r="KD196" s="370"/>
      <c r="KE196" s="370"/>
      <c r="KF196" s="370"/>
      <c r="KG196" s="370"/>
      <c r="KH196" s="370"/>
      <c r="KI196" s="370"/>
      <c r="KJ196" s="370"/>
      <c r="KK196" s="370"/>
      <c r="KL196" s="370"/>
      <c r="KM196" s="370"/>
      <c r="KN196" s="370"/>
      <c r="KO196" s="370"/>
      <c r="KP196" s="370"/>
      <c r="KQ196" s="370"/>
      <c r="KR196" s="370"/>
      <c r="KS196" s="370"/>
      <c r="KT196" s="370"/>
      <c r="KU196" s="370"/>
      <c r="KV196" s="370"/>
      <c r="KW196" s="370"/>
      <c r="KX196" s="370"/>
      <c r="KY196" s="370"/>
      <c r="KZ196" s="370"/>
      <c r="LA196" s="370"/>
      <c r="LB196" s="370"/>
      <c r="LC196" s="370"/>
      <c r="LD196" s="370"/>
      <c r="LE196" s="370"/>
      <c r="LF196" s="370"/>
      <c r="LG196" s="370"/>
      <c r="LH196" s="370"/>
      <c r="LI196" s="370"/>
      <c r="LJ196" s="370"/>
      <c r="LK196" s="370"/>
      <c r="LL196" s="370"/>
      <c r="LM196" s="370"/>
      <c r="LN196" s="370"/>
      <c r="LO196" s="370"/>
      <c r="LP196" s="370"/>
      <c r="LQ196" s="370"/>
      <c r="LR196" s="370"/>
      <c r="LS196" s="370"/>
      <c r="LT196" s="370"/>
      <c r="LU196" s="370"/>
      <c r="LV196" s="370"/>
      <c r="LW196" s="370"/>
      <c r="LX196" s="370"/>
      <c r="LY196" s="370"/>
      <c r="LZ196" s="370"/>
      <c r="MA196" s="370"/>
      <c r="MB196" s="370"/>
      <c r="MC196" s="370"/>
      <c r="MD196" s="370"/>
      <c r="ME196" s="370"/>
      <c r="MF196" s="370"/>
      <c r="MG196" s="370"/>
      <c r="MH196" s="370"/>
      <c r="MI196" s="370"/>
      <c r="MJ196" s="370"/>
      <c r="MK196" s="370"/>
      <c r="ML196" s="370"/>
      <c r="MM196" s="370"/>
      <c r="MN196" s="370"/>
      <c r="MO196" s="370"/>
      <c r="MP196" s="370"/>
      <c r="MQ196" s="370"/>
      <c r="MR196" s="370"/>
      <c r="MS196" s="370"/>
      <c r="MT196" s="370"/>
      <c r="MU196" s="370"/>
      <c r="MV196" s="370"/>
      <c r="MW196" s="370"/>
      <c r="MX196" s="370"/>
      <c r="MY196" s="370"/>
      <c r="MZ196" s="370"/>
      <c r="NA196" s="370"/>
      <c r="NB196" s="370"/>
      <c r="NC196" s="370"/>
      <c r="ND196" s="370"/>
      <c r="NE196" s="370"/>
      <c r="NF196" s="370"/>
      <c r="NG196" s="370"/>
      <c r="NH196" s="370"/>
      <c r="NI196" s="370"/>
      <c r="NJ196" s="370"/>
      <c r="NK196" s="370"/>
      <c r="NL196" s="370"/>
      <c r="NM196" s="370"/>
      <c r="NN196" s="370"/>
      <c r="NO196" s="370"/>
      <c r="NP196" s="370"/>
      <c r="NQ196" s="370"/>
      <c r="NR196" s="370"/>
      <c r="NS196" s="370"/>
      <c r="NT196" s="370"/>
      <c r="NU196" s="370"/>
      <c r="NV196" s="370"/>
      <c r="NW196" s="370"/>
      <c r="NX196" s="370"/>
      <c r="NY196" s="370"/>
      <c r="NZ196" s="370"/>
      <c r="OA196" s="370"/>
      <c r="OB196" s="370"/>
      <c r="OC196" s="370"/>
      <c r="OD196" s="370"/>
      <c r="OE196" s="370"/>
      <c r="OF196" s="370"/>
      <c r="OG196" s="370"/>
      <c r="OH196" s="370"/>
      <c r="OI196" s="370"/>
      <c r="OJ196" s="370"/>
      <c r="OK196" s="370"/>
      <c r="OL196" s="370"/>
      <c r="OM196" s="370"/>
      <c r="ON196" s="370"/>
      <c r="OO196" s="370"/>
      <c r="OP196" s="370"/>
      <c r="OQ196" s="370"/>
      <c r="OR196" s="370"/>
      <c r="OS196" s="370"/>
      <c r="OT196" s="370"/>
      <c r="OU196" s="370"/>
      <c r="OV196" s="370"/>
      <c r="OW196" s="370"/>
      <c r="OX196" s="370"/>
      <c r="OY196" s="370"/>
      <c r="OZ196" s="370"/>
      <c r="PA196" s="370"/>
      <c r="PB196" s="370"/>
      <c r="PC196" s="370"/>
      <c r="PD196" s="370"/>
      <c r="PE196" s="370"/>
      <c r="PF196" s="370"/>
      <c r="PG196" s="370"/>
      <c r="PH196" s="370"/>
      <c r="PI196" s="370"/>
      <c r="PJ196" s="370"/>
      <c r="PK196" s="370"/>
      <c r="PL196" s="370"/>
      <c r="PM196" s="370"/>
      <c r="PN196" s="370"/>
      <c r="PO196" s="370"/>
      <c r="PP196" s="370"/>
      <c r="PQ196" s="370"/>
      <c r="PR196" s="370"/>
      <c r="PS196" s="370"/>
      <c r="PT196" s="370"/>
      <c r="PU196" s="370"/>
      <c r="PV196" s="370"/>
      <c r="PW196" s="370"/>
      <c r="PX196" s="370"/>
      <c r="PY196" s="370"/>
      <c r="PZ196" s="370"/>
      <c r="QA196" s="370"/>
      <c r="QB196" s="370"/>
      <c r="QC196" s="370"/>
      <c r="QD196" s="370"/>
      <c r="QE196" s="370"/>
      <c r="QF196" s="370"/>
      <c r="QG196" s="370"/>
      <c r="QH196" s="370"/>
      <c r="QI196" s="370"/>
      <c r="QJ196" s="370"/>
      <c r="QK196" s="370"/>
      <c r="QL196" s="370"/>
      <c r="QM196" s="370"/>
      <c r="QN196" s="370"/>
      <c r="QO196" s="370"/>
      <c r="QP196" s="370"/>
      <c r="QQ196" s="370"/>
      <c r="QR196" s="370"/>
      <c r="QS196" s="370"/>
      <c r="QT196" s="370"/>
      <c r="QU196" s="370"/>
      <c r="QV196" s="370"/>
      <c r="QW196" s="370"/>
      <c r="QX196" s="370"/>
      <c r="QY196" s="370"/>
      <c r="QZ196" s="370"/>
      <c r="RA196" s="370"/>
      <c r="RB196" s="370"/>
      <c r="RC196" s="370"/>
      <c r="RD196" s="370"/>
      <c r="RE196" s="370"/>
      <c r="RF196" s="370"/>
      <c r="RG196" s="370"/>
      <c r="RH196" s="370"/>
      <c r="RI196" s="370"/>
      <c r="RJ196" s="370"/>
      <c r="RK196" s="370"/>
      <c r="RL196" s="370"/>
      <c r="RM196" s="370"/>
      <c r="RN196" s="370"/>
      <c r="RO196" s="370"/>
      <c r="RP196" s="370"/>
      <c r="RQ196" s="370"/>
      <c r="RR196" s="370"/>
      <c r="RS196" s="370"/>
      <c r="RT196" s="370"/>
      <c r="RU196" s="370"/>
      <c r="RV196" s="370"/>
      <c r="RW196" s="370"/>
      <c r="RX196" s="370"/>
      <c r="RY196" s="370"/>
      <c r="RZ196" s="370"/>
      <c r="SA196" s="370"/>
      <c r="SB196" s="370"/>
      <c r="SC196" s="370"/>
      <c r="SD196" s="370"/>
      <c r="SE196" s="370"/>
      <c r="SF196" s="370"/>
      <c r="SG196" s="370"/>
      <c r="SH196" s="370"/>
      <c r="SI196" s="370"/>
      <c r="SJ196" s="370"/>
      <c r="SK196" s="370"/>
      <c r="SL196" s="370"/>
      <c r="SM196" s="370"/>
      <c r="SN196" s="370"/>
      <c r="SO196" s="370"/>
      <c r="SP196" s="370"/>
      <c r="SQ196" s="370"/>
      <c r="SR196" s="370"/>
      <c r="SS196" s="370"/>
      <c r="ST196" s="370"/>
      <c r="SU196" s="370"/>
      <c r="SV196" s="370"/>
      <c r="SW196" s="370"/>
      <c r="SX196" s="370"/>
      <c r="SY196" s="370"/>
      <c r="SZ196" s="370"/>
      <c r="TA196" s="370"/>
      <c r="TB196" s="370"/>
      <c r="TC196" s="370"/>
      <c r="TD196" s="370"/>
      <c r="TE196" s="370"/>
      <c r="TF196" s="370"/>
      <c r="TG196" s="370"/>
      <c r="TH196" s="370"/>
      <c r="TI196" s="370"/>
      <c r="TJ196" s="370"/>
      <c r="TK196" s="370"/>
      <c r="TL196" s="370"/>
      <c r="TM196" s="370"/>
      <c r="TN196" s="370"/>
      <c r="TO196" s="370"/>
      <c r="TP196" s="370"/>
      <c r="TQ196" s="370"/>
      <c r="TR196" s="370"/>
      <c r="TS196" s="370"/>
      <c r="TT196" s="370"/>
      <c r="TU196" s="370"/>
      <c r="TV196" s="370"/>
      <c r="TW196" s="370"/>
      <c r="TX196" s="370"/>
      <c r="TY196" s="370"/>
      <c r="TZ196" s="370"/>
      <c r="UA196" s="370"/>
      <c r="UB196" s="370"/>
      <c r="UC196" s="370"/>
      <c r="UD196" s="370"/>
      <c r="UE196" s="370"/>
      <c r="UF196" s="370"/>
      <c r="UG196" s="370"/>
      <c r="UH196" s="370"/>
      <c r="UI196" s="370"/>
      <c r="UJ196" s="370"/>
      <c r="UK196" s="370"/>
      <c r="UL196" s="370"/>
      <c r="UM196" s="370"/>
      <c r="UN196" s="370"/>
      <c r="UO196" s="370"/>
      <c r="UP196" s="370"/>
      <c r="UQ196" s="370"/>
      <c r="UR196" s="370"/>
      <c r="US196" s="370"/>
      <c r="UT196" s="370"/>
      <c r="UU196" s="370"/>
      <c r="UV196" s="370"/>
      <c r="UW196" s="370"/>
      <c r="UX196" s="370"/>
      <c r="UY196" s="370"/>
      <c r="UZ196" s="370"/>
      <c r="VA196" s="370"/>
      <c r="VB196" s="370"/>
      <c r="VC196" s="370"/>
      <c r="VD196" s="370"/>
      <c r="VE196" s="370"/>
      <c r="VF196" s="370"/>
      <c r="VG196" s="370"/>
      <c r="VH196" s="370"/>
      <c r="VI196" s="370"/>
      <c r="VJ196" s="370"/>
      <c r="VK196" s="370"/>
      <c r="VL196" s="370"/>
      <c r="VM196" s="370"/>
      <c r="VN196" s="370"/>
      <c r="VO196" s="370"/>
      <c r="VP196" s="370"/>
      <c r="VQ196" s="370"/>
      <c r="VR196" s="370"/>
      <c r="VS196" s="370"/>
      <c r="VT196" s="370"/>
      <c r="VU196" s="370"/>
      <c r="VV196" s="370"/>
      <c r="VW196" s="370"/>
      <c r="VX196" s="370"/>
      <c r="VY196" s="370"/>
      <c r="VZ196" s="370"/>
      <c r="WA196" s="370"/>
      <c r="WB196" s="370"/>
      <c r="WC196" s="370"/>
      <c r="WD196" s="370"/>
      <c r="WE196" s="370"/>
      <c r="WF196" s="370"/>
      <c r="WG196" s="370"/>
      <c r="WH196" s="370"/>
      <c r="WI196" s="370"/>
      <c r="WJ196" s="370"/>
      <c r="WK196" s="370"/>
      <c r="WL196" s="370"/>
      <c r="WM196" s="370"/>
      <c r="WN196" s="370"/>
      <c r="WO196" s="370"/>
      <c r="WP196" s="370"/>
      <c r="WQ196" s="370"/>
      <c r="WR196" s="370"/>
      <c r="WS196" s="370"/>
      <c r="WT196" s="370"/>
      <c r="WU196" s="370"/>
      <c r="WV196" s="370"/>
      <c r="WW196" s="370"/>
      <c r="WX196" s="370"/>
      <c r="WY196" s="370"/>
      <c r="WZ196" s="370"/>
      <c r="XA196" s="370"/>
      <c r="XB196" s="370"/>
      <c r="XC196" s="370"/>
      <c r="XD196" s="370"/>
      <c r="XE196" s="370"/>
      <c r="XF196" s="370"/>
      <c r="XG196" s="370"/>
      <c r="XH196" s="370"/>
      <c r="XI196" s="370"/>
      <c r="XJ196" s="370"/>
      <c r="XK196" s="370"/>
      <c r="XL196" s="370"/>
      <c r="XM196" s="370"/>
      <c r="XN196" s="370"/>
      <c r="XO196" s="370"/>
      <c r="XP196" s="370"/>
      <c r="XQ196" s="370"/>
      <c r="XR196" s="370"/>
      <c r="XS196" s="370"/>
      <c r="XT196" s="370"/>
      <c r="XU196" s="370"/>
      <c r="XV196" s="370"/>
      <c r="XW196" s="370"/>
      <c r="XX196" s="370"/>
      <c r="XY196" s="370"/>
      <c r="XZ196" s="370"/>
      <c r="YA196" s="370"/>
      <c r="YB196" s="370"/>
      <c r="YC196" s="370"/>
      <c r="YD196" s="370"/>
      <c r="YE196" s="370"/>
      <c r="YF196" s="370"/>
      <c r="YG196" s="370"/>
      <c r="YH196" s="370"/>
      <c r="YI196" s="370"/>
      <c r="YJ196" s="370"/>
      <c r="YK196" s="370"/>
      <c r="YL196" s="370"/>
      <c r="YM196" s="370"/>
      <c r="YN196" s="370"/>
      <c r="YO196" s="370"/>
      <c r="YP196" s="370"/>
      <c r="YQ196" s="370"/>
      <c r="YR196" s="370"/>
      <c r="YS196" s="370"/>
      <c r="YT196" s="370"/>
      <c r="YU196" s="370"/>
      <c r="YV196" s="370"/>
      <c r="YW196" s="370"/>
      <c r="YX196" s="370"/>
      <c r="YY196" s="370"/>
      <c r="YZ196" s="370"/>
      <c r="ZA196" s="370"/>
      <c r="ZB196" s="370"/>
      <c r="ZC196" s="370"/>
      <c r="ZD196" s="370"/>
      <c r="ZE196" s="370"/>
      <c r="ZF196" s="370"/>
      <c r="ZG196" s="370"/>
      <c r="ZH196" s="370"/>
      <c r="ZI196" s="370"/>
      <c r="ZJ196" s="370"/>
      <c r="ZK196" s="370"/>
      <c r="ZL196" s="370"/>
      <c r="ZM196" s="370"/>
      <c r="ZN196" s="370"/>
      <c r="ZO196" s="370"/>
      <c r="ZP196" s="370"/>
      <c r="ZQ196" s="370"/>
      <c r="ZR196" s="370"/>
      <c r="ZS196" s="370"/>
      <c r="ZT196" s="370"/>
      <c r="ZU196" s="370"/>
      <c r="ZV196" s="370"/>
      <c r="ZW196" s="370"/>
      <c r="ZX196" s="370"/>
      <c r="ZY196" s="370"/>
      <c r="ZZ196" s="370"/>
      <c r="AAA196" s="370"/>
      <c r="AAB196" s="370"/>
      <c r="AAC196" s="370"/>
      <c r="AAD196" s="370"/>
      <c r="AAE196" s="370"/>
      <c r="AAF196" s="370"/>
      <c r="AAG196" s="370"/>
      <c r="AAH196" s="370"/>
      <c r="AAI196" s="370"/>
      <c r="AAJ196" s="370"/>
      <c r="AAK196" s="370"/>
      <c r="AAL196" s="370"/>
      <c r="AAM196" s="370"/>
      <c r="AAN196" s="370"/>
      <c r="AAO196" s="370"/>
      <c r="AAP196" s="370"/>
      <c r="AAQ196" s="370"/>
      <c r="AAR196" s="370"/>
      <c r="AAS196" s="370"/>
      <c r="AAT196" s="370"/>
      <c r="AAU196" s="370"/>
      <c r="AAV196" s="370"/>
      <c r="AAW196" s="370"/>
      <c r="AAX196" s="370"/>
      <c r="AAY196" s="370"/>
      <c r="AAZ196" s="370"/>
      <c r="ABA196" s="370"/>
      <c r="ABB196" s="370"/>
      <c r="ABC196" s="370"/>
      <c r="ABD196" s="370"/>
      <c r="ABE196" s="370"/>
      <c r="ABF196" s="370"/>
      <c r="ABG196" s="370"/>
      <c r="ABH196" s="370"/>
      <c r="ABI196" s="370"/>
      <c r="ABJ196" s="370"/>
      <c r="ABK196" s="370"/>
      <c r="ABL196" s="370"/>
      <c r="ABM196" s="370"/>
      <c r="ABN196" s="370"/>
      <c r="ABO196" s="370"/>
      <c r="ABP196" s="370"/>
      <c r="ABQ196" s="370"/>
      <c r="ABR196" s="370"/>
      <c r="ABS196" s="370"/>
      <c r="ABT196" s="370"/>
      <c r="ABU196" s="370"/>
      <c r="ABV196" s="370"/>
      <c r="ABW196" s="370"/>
      <c r="ABX196" s="370"/>
      <c r="ABY196" s="370"/>
      <c r="ABZ196" s="370"/>
      <c r="ACA196" s="370"/>
      <c r="ACB196" s="370"/>
      <c r="ACC196" s="370"/>
      <c r="ACD196" s="370"/>
      <c r="ACE196" s="370"/>
      <c r="ACF196" s="370"/>
      <c r="ACG196" s="370"/>
      <c r="ACH196" s="370"/>
      <c r="ACI196" s="370"/>
      <c r="ACJ196" s="370"/>
      <c r="ACK196" s="370"/>
      <c r="ACL196" s="370"/>
      <c r="ACM196" s="370"/>
      <c r="ACN196" s="370"/>
      <c r="ACO196" s="370"/>
      <c r="ACP196" s="370"/>
      <c r="ACQ196" s="370"/>
      <c r="ACR196" s="370"/>
      <c r="ACS196" s="370"/>
      <c r="ACT196" s="370"/>
      <c r="ACU196" s="370"/>
      <c r="ACV196" s="370"/>
      <c r="ACW196" s="370"/>
      <c r="ACX196" s="370"/>
      <c r="ACY196" s="370"/>
      <c r="ACZ196" s="370"/>
      <c r="ADA196" s="370"/>
      <c r="ADB196" s="370"/>
      <c r="ADC196" s="370"/>
      <c r="ADD196" s="370"/>
      <c r="ADE196" s="370"/>
      <c r="ADF196" s="370"/>
      <c r="ADG196" s="370"/>
      <c r="ADH196" s="370"/>
      <c r="ADI196" s="370"/>
      <c r="ADJ196" s="370"/>
      <c r="ADK196" s="370"/>
      <c r="ADL196" s="370"/>
      <c r="ADM196" s="370"/>
      <c r="ADN196" s="370"/>
      <c r="ADO196" s="370"/>
      <c r="ADP196" s="370"/>
      <c r="ADQ196" s="370"/>
      <c r="ADR196" s="370"/>
      <c r="ADS196" s="370"/>
      <c r="ADT196" s="370"/>
      <c r="ADU196" s="370"/>
      <c r="ADV196" s="370"/>
      <c r="ADW196" s="370"/>
      <c r="ADX196" s="370"/>
      <c r="ADY196" s="370"/>
      <c r="ADZ196" s="370"/>
      <c r="AEA196" s="370"/>
      <c r="AEB196" s="370"/>
      <c r="AEC196" s="370"/>
      <c r="AED196" s="370"/>
      <c r="AEE196" s="370"/>
      <c r="AEF196" s="370"/>
      <c r="AEG196" s="370"/>
      <c r="AEH196" s="370"/>
      <c r="AEI196" s="370"/>
      <c r="AEJ196" s="370"/>
      <c r="AEK196" s="370"/>
      <c r="AEL196" s="370"/>
      <c r="AEM196" s="370"/>
      <c r="AEN196" s="370"/>
      <c r="AEO196" s="370"/>
      <c r="AEP196" s="370"/>
      <c r="AEQ196" s="370"/>
      <c r="AER196" s="370"/>
      <c r="AES196" s="370"/>
      <c r="AET196" s="370"/>
      <c r="AEU196" s="370"/>
      <c r="AEV196" s="370"/>
      <c r="AEW196" s="370"/>
      <c r="AEX196" s="370"/>
      <c r="AEY196" s="370"/>
      <c r="AEZ196" s="370"/>
      <c r="AFA196" s="370"/>
      <c r="AFB196" s="370"/>
      <c r="AFC196" s="370"/>
      <c r="AFD196" s="370"/>
      <c r="AFE196" s="370"/>
      <c r="AFF196" s="370"/>
      <c r="AFG196" s="370"/>
      <c r="AFH196" s="370"/>
      <c r="AFI196" s="370"/>
      <c r="AFJ196" s="370"/>
      <c r="AFK196" s="370"/>
      <c r="AFL196" s="370"/>
      <c r="AFM196" s="370"/>
      <c r="AFN196" s="370"/>
      <c r="AFO196" s="370"/>
      <c r="AFP196" s="370"/>
      <c r="AFQ196" s="370"/>
      <c r="AFR196" s="370"/>
      <c r="AFS196" s="370"/>
      <c r="AFT196" s="370"/>
      <c r="AFU196" s="370"/>
      <c r="AFV196" s="370"/>
      <c r="AFW196" s="370"/>
      <c r="AFX196" s="370"/>
      <c r="AFY196" s="370"/>
      <c r="AFZ196" s="370"/>
      <c r="AGA196" s="370"/>
      <c r="AGB196" s="370"/>
      <c r="AGC196" s="370"/>
      <c r="AGD196" s="370"/>
      <c r="AGE196" s="370"/>
      <c r="AGF196" s="370"/>
      <c r="AGG196" s="370"/>
      <c r="AGH196" s="370"/>
      <c r="AGI196" s="370"/>
      <c r="AGJ196" s="370"/>
      <c r="AGK196" s="370"/>
      <c r="AGL196" s="370"/>
      <c r="AGM196" s="370"/>
      <c r="AGN196" s="370"/>
      <c r="AGO196" s="370"/>
      <c r="AGP196" s="370"/>
      <c r="AGQ196" s="370"/>
      <c r="AGR196" s="370"/>
      <c r="AGS196" s="370"/>
      <c r="AGT196" s="370"/>
      <c r="AGU196" s="370"/>
      <c r="AGV196" s="370"/>
      <c r="AGW196" s="370"/>
      <c r="AGX196" s="370"/>
      <c r="AGY196" s="370"/>
      <c r="AGZ196" s="370"/>
      <c r="AHA196" s="370"/>
      <c r="AHB196" s="370"/>
      <c r="AHC196" s="370"/>
      <c r="AHD196" s="370"/>
      <c r="AHE196" s="370"/>
      <c r="AHF196" s="370"/>
      <c r="AHG196" s="370"/>
      <c r="AHH196" s="370"/>
      <c r="AHI196" s="370"/>
      <c r="AHJ196" s="370"/>
      <c r="AHK196" s="370"/>
      <c r="AHL196" s="370"/>
      <c r="AHM196" s="370"/>
      <c r="AHN196" s="370"/>
      <c r="AHO196" s="370"/>
      <c r="AHP196" s="370"/>
      <c r="AHQ196" s="370"/>
      <c r="AHR196" s="370"/>
      <c r="AHS196" s="370"/>
      <c r="AHT196" s="370"/>
      <c r="AHU196" s="370"/>
      <c r="AHV196" s="370"/>
      <c r="AHW196" s="370"/>
      <c r="AHX196" s="370"/>
      <c r="AHY196" s="370"/>
      <c r="AHZ196" s="370"/>
      <c r="AIA196" s="370"/>
      <c r="AIB196" s="370"/>
      <c r="AIC196" s="370"/>
      <c r="AID196" s="370"/>
      <c r="AIE196" s="370"/>
      <c r="AIF196" s="370"/>
      <c r="AIG196" s="370"/>
      <c r="AIH196" s="370"/>
      <c r="AII196" s="370"/>
      <c r="AIJ196" s="370"/>
      <c r="AIK196" s="370"/>
      <c r="AIL196" s="370"/>
      <c r="AIM196" s="370"/>
      <c r="AIN196" s="370"/>
      <c r="AIO196" s="370"/>
      <c r="AIP196" s="370"/>
      <c r="AIQ196" s="370"/>
      <c r="AIR196" s="370"/>
      <c r="AIS196" s="370"/>
      <c r="AIT196" s="370"/>
      <c r="AIU196" s="370"/>
      <c r="AIV196" s="370"/>
      <c r="AIW196" s="370"/>
      <c r="AIX196" s="370"/>
      <c r="AIY196" s="370"/>
      <c r="AIZ196" s="370"/>
      <c r="AJA196" s="370"/>
      <c r="AJB196" s="370"/>
      <c r="AJC196" s="370"/>
      <c r="AJD196" s="370"/>
      <c r="AJE196" s="370"/>
      <c r="AJF196" s="370"/>
      <c r="AJG196" s="370"/>
      <c r="AJH196" s="370"/>
      <c r="AJI196" s="370"/>
      <c r="AJJ196" s="370"/>
      <c r="AJK196" s="370"/>
      <c r="AJL196" s="370"/>
      <c r="AJM196" s="370"/>
      <c r="AJN196" s="370"/>
      <c r="AJO196" s="370"/>
      <c r="AJP196" s="370"/>
      <c r="AJQ196" s="370"/>
      <c r="AJR196" s="370"/>
      <c r="AJS196" s="370"/>
      <c r="AJT196" s="370"/>
      <c r="AJU196" s="370"/>
      <c r="AJV196" s="370"/>
      <c r="AJW196" s="370"/>
      <c r="AJX196" s="370"/>
      <c r="AJY196" s="370"/>
      <c r="AJZ196" s="370"/>
      <c r="AKA196" s="370"/>
      <c r="AKB196" s="370"/>
      <c r="AKC196" s="370"/>
      <c r="AKD196" s="370"/>
      <c r="AKE196" s="370"/>
      <c r="AKF196" s="370"/>
      <c r="AKG196" s="370"/>
      <c r="AKH196" s="370"/>
      <c r="AKI196" s="370"/>
      <c r="AKJ196" s="370"/>
      <c r="AKK196" s="370"/>
      <c r="AKL196" s="370"/>
      <c r="AKM196" s="370"/>
      <c r="AKN196" s="370"/>
      <c r="AKO196" s="370"/>
      <c r="AKP196" s="370"/>
      <c r="AKQ196" s="370"/>
      <c r="AKR196" s="370"/>
      <c r="AKS196" s="370"/>
      <c r="AKT196" s="370"/>
      <c r="AKU196" s="370"/>
      <c r="AKV196" s="370"/>
      <c r="AKW196" s="370"/>
      <c r="AKX196" s="370"/>
      <c r="AKY196" s="370"/>
      <c r="AKZ196" s="370"/>
      <c r="ALA196" s="370"/>
      <c r="ALB196" s="370"/>
      <c r="ALC196" s="370"/>
      <c r="ALD196" s="370"/>
    </row>
    <row r="197" spans="1:992" s="253" customFormat="1" ht="19.5" customHeight="1">
      <c r="A197" s="2421"/>
      <c r="B197" s="2828"/>
      <c r="C197" s="2421"/>
      <c r="D197" s="709" t="s">
        <v>301</v>
      </c>
      <c r="E197" s="468">
        <f>E198+E199+E200</f>
        <v>1115300</v>
      </c>
      <c r="F197" s="468">
        <f>F198+F199+F200</f>
        <v>1115300</v>
      </c>
      <c r="G197" s="2385"/>
      <c r="H197" s="2821"/>
      <c r="I197" s="2391"/>
      <c r="J197" s="2391"/>
      <c r="K197" s="2391"/>
      <c r="L197" s="2792"/>
      <c r="M197" s="580"/>
      <c r="N197" s="370"/>
      <c r="O197" s="370"/>
      <c r="P197" s="370"/>
      <c r="Q197" s="370"/>
      <c r="R197" s="370"/>
      <c r="S197" s="370"/>
      <c r="T197" s="370"/>
      <c r="U197" s="370"/>
      <c r="V197" s="370"/>
      <c r="W197" s="370"/>
      <c r="X197" s="370"/>
      <c r="Y197" s="370"/>
      <c r="Z197" s="370"/>
      <c r="AA197" s="370"/>
      <c r="AB197" s="370"/>
      <c r="AC197" s="370"/>
      <c r="AD197" s="370"/>
      <c r="AE197" s="370"/>
      <c r="AF197" s="370"/>
      <c r="AG197" s="370"/>
      <c r="AH197" s="370"/>
      <c r="AI197" s="370"/>
      <c r="AJ197" s="370"/>
      <c r="AK197" s="370"/>
      <c r="AL197" s="370"/>
      <c r="AM197" s="370"/>
      <c r="AN197" s="370"/>
      <c r="AO197" s="370"/>
      <c r="AP197" s="370"/>
      <c r="AQ197" s="370"/>
      <c r="AR197" s="370"/>
      <c r="AS197" s="370"/>
      <c r="AT197" s="370"/>
      <c r="AU197" s="370"/>
      <c r="AV197" s="370"/>
      <c r="AW197" s="370"/>
      <c r="AX197" s="370"/>
      <c r="AY197" s="370"/>
      <c r="AZ197" s="370"/>
      <c r="BA197" s="370"/>
      <c r="BB197" s="370"/>
      <c r="BC197" s="370"/>
      <c r="BD197" s="370"/>
      <c r="BE197" s="370"/>
      <c r="BF197" s="370"/>
      <c r="BG197" s="370"/>
      <c r="BH197" s="370"/>
      <c r="BI197" s="370"/>
      <c r="BJ197" s="370"/>
      <c r="BK197" s="370"/>
      <c r="BL197" s="370"/>
      <c r="BM197" s="370"/>
      <c r="BN197" s="370"/>
      <c r="BO197" s="370"/>
      <c r="BP197" s="370"/>
      <c r="BQ197" s="370"/>
      <c r="BR197" s="370"/>
      <c r="BS197" s="370"/>
      <c r="BT197" s="370"/>
      <c r="BU197" s="370"/>
      <c r="BV197" s="370"/>
      <c r="BW197" s="370"/>
      <c r="BX197" s="370"/>
      <c r="BY197" s="370"/>
      <c r="BZ197" s="370"/>
      <c r="CA197" s="370"/>
      <c r="CB197" s="370"/>
      <c r="CC197" s="370"/>
      <c r="CD197" s="370"/>
      <c r="CE197" s="370"/>
      <c r="CF197" s="370"/>
      <c r="CG197" s="370"/>
      <c r="CH197" s="370"/>
      <c r="CI197" s="370"/>
      <c r="CJ197" s="370"/>
      <c r="CK197" s="370"/>
      <c r="CL197" s="370"/>
      <c r="CM197" s="370"/>
      <c r="CN197" s="370"/>
      <c r="CO197" s="370"/>
      <c r="CP197" s="370"/>
      <c r="CQ197" s="370"/>
      <c r="CR197" s="370"/>
      <c r="CS197" s="370"/>
      <c r="CT197" s="370"/>
      <c r="CU197" s="370"/>
      <c r="CV197" s="370"/>
      <c r="CW197" s="370"/>
      <c r="CX197" s="370"/>
      <c r="CY197" s="370"/>
      <c r="CZ197" s="370"/>
      <c r="DA197" s="370"/>
      <c r="DB197" s="370"/>
      <c r="DC197" s="370"/>
      <c r="DD197" s="370"/>
      <c r="DE197" s="370"/>
      <c r="DF197" s="370"/>
      <c r="DG197" s="370"/>
      <c r="DH197" s="370"/>
      <c r="DI197" s="370"/>
      <c r="DJ197" s="370"/>
      <c r="DK197" s="370"/>
      <c r="DL197" s="370"/>
      <c r="DM197" s="370"/>
      <c r="DN197" s="370"/>
      <c r="DO197" s="370"/>
      <c r="DP197" s="370"/>
      <c r="DQ197" s="370"/>
      <c r="DR197" s="370"/>
      <c r="DS197" s="370"/>
      <c r="DT197" s="370"/>
      <c r="DU197" s="370"/>
      <c r="DV197" s="370"/>
      <c r="DW197" s="370"/>
      <c r="DX197" s="370"/>
      <c r="DY197" s="370"/>
      <c r="DZ197" s="370"/>
      <c r="EA197" s="370"/>
      <c r="EB197" s="370"/>
      <c r="EC197" s="370"/>
      <c r="ED197" s="370"/>
      <c r="EE197" s="370"/>
      <c r="EF197" s="370"/>
      <c r="EG197" s="370"/>
      <c r="EH197" s="370"/>
      <c r="EI197" s="370"/>
      <c r="EJ197" s="370"/>
      <c r="EK197" s="370"/>
      <c r="EL197" s="370"/>
      <c r="EM197" s="370"/>
      <c r="EN197" s="370"/>
      <c r="EO197" s="370"/>
      <c r="EP197" s="370"/>
      <c r="EQ197" s="370"/>
      <c r="ER197" s="370"/>
      <c r="ES197" s="370"/>
      <c r="ET197" s="370"/>
      <c r="EU197" s="370"/>
      <c r="EV197" s="370"/>
      <c r="EW197" s="370"/>
      <c r="EX197" s="370"/>
      <c r="EY197" s="370"/>
      <c r="EZ197" s="370"/>
      <c r="FA197" s="370"/>
      <c r="FB197" s="370"/>
      <c r="FC197" s="370"/>
      <c r="FD197" s="370"/>
      <c r="FE197" s="370"/>
      <c r="FF197" s="370"/>
      <c r="FG197" s="370"/>
      <c r="FH197" s="370"/>
      <c r="FI197" s="370"/>
      <c r="FJ197" s="370"/>
      <c r="FK197" s="370"/>
      <c r="FL197" s="370"/>
      <c r="FM197" s="370"/>
      <c r="FN197" s="370"/>
      <c r="FO197" s="370"/>
      <c r="FP197" s="370"/>
      <c r="FQ197" s="370"/>
      <c r="FR197" s="370"/>
      <c r="FS197" s="370"/>
      <c r="FT197" s="370"/>
      <c r="FU197" s="370"/>
      <c r="FV197" s="370"/>
      <c r="FW197" s="370"/>
      <c r="FX197" s="370"/>
      <c r="FY197" s="370"/>
      <c r="FZ197" s="370"/>
      <c r="GA197" s="370"/>
      <c r="GB197" s="370"/>
      <c r="GC197" s="370"/>
      <c r="GD197" s="370"/>
      <c r="GE197" s="370"/>
      <c r="GF197" s="370"/>
      <c r="GG197" s="370"/>
      <c r="GH197" s="370"/>
      <c r="GI197" s="370"/>
      <c r="GJ197" s="370"/>
      <c r="GK197" s="370"/>
      <c r="GL197" s="370"/>
      <c r="GM197" s="370"/>
      <c r="GN197" s="370"/>
      <c r="GO197" s="370"/>
      <c r="GP197" s="370"/>
      <c r="GQ197" s="370"/>
      <c r="GR197" s="370"/>
      <c r="GS197" s="370"/>
      <c r="GT197" s="370"/>
      <c r="GU197" s="370"/>
      <c r="GV197" s="370"/>
      <c r="GW197" s="370"/>
      <c r="GX197" s="370"/>
      <c r="GY197" s="370"/>
      <c r="GZ197" s="370"/>
      <c r="HA197" s="370"/>
      <c r="HB197" s="370"/>
      <c r="HC197" s="370"/>
      <c r="HD197" s="370"/>
      <c r="HE197" s="370"/>
      <c r="HF197" s="370"/>
      <c r="HG197" s="370"/>
      <c r="HH197" s="370"/>
      <c r="HI197" s="370"/>
      <c r="HJ197" s="370"/>
      <c r="HK197" s="370"/>
      <c r="HL197" s="370"/>
      <c r="HM197" s="370"/>
      <c r="HN197" s="370"/>
      <c r="HO197" s="370"/>
      <c r="HP197" s="370"/>
      <c r="HQ197" s="370"/>
      <c r="HR197" s="370"/>
      <c r="HS197" s="370"/>
      <c r="HT197" s="370"/>
      <c r="HU197" s="370"/>
      <c r="HV197" s="370"/>
      <c r="HW197" s="370"/>
      <c r="HX197" s="370"/>
      <c r="HY197" s="370"/>
      <c r="HZ197" s="370"/>
      <c r="IA197" s="370"/>
      <c r="IB197" s="370"/>
      <c r="IC197" s="370"/>
      <c r="ID197" s="370"/>
      <c r="IE197" s="370"/>
      <c r="IF197" s="370"/>
      <c r="IG197" s="370"/>
      <c r="IH197" s="370"/>
      <c r="II197" s="370"/>
      <c r="IJ197" s="370"/>
      <c r="IK197" s="370"/>
      <c r="IL197" s="370"/>
      <c r="IM197" s="370"/>
      <c r="IN197" s="370"/>
      <c r="IO197" s="370"/>
      <c r="IP197" s="370"/>
      <c r="IQ197" s="370"/>
      <c r="IR197" s="370"/>
      <c r="IS197" s="370"/>
      <c r="IT197" s="370"/>
      <c r="IU197" s="370"/>
      <c r="IV197" s="370"/>
      <c r="IW197" s="370"/>
      <c r="IX197" s="370"/>
      <c r="IY197" s="370"/>
      <c r="IZ197" s="370"/>
      <c r="JA197" s="370"/>
      <c r="JB197" s="370"/>
      <c r="JC197" s="370"/>
      <c r="JD197" s="370"/>
      <c r="JE197" s="370"/>
      <c r="JF197" s="370"/>
      <c r="JG197" s="370"/>
      <c r="JH197" s="370"/>
      <c r="JI197" s="370"/>
      <c r="JJ197" s="370"/>
      <c r="JK197" s="370"/>
      <c r="JL197" s="370"/>
      <c r="JM197" s="370"/>
      <c r="JN197" s="370"/>
      <c r="JO197" s="370"/>
      <c r="JP197" s="370"/>
      <c r="JQ197" s="370"/>
      <c r="JR197" s="370"/>
      <c r="JS197" s="370"/>
      <c r="JT197" s="370"/>
      <c r="JU197" s="370"/>
      <c r="JV197" s="370"/>
      <c r="JW197" s="370"/>
      <c r="JX197" s="370"/>
      <c r="JY197" s="370"/>
      <c r="JZ197" s="370"/>
      <c r="KA197" s="370"/>
      <c r="KB197" s="370"/>
      <c r="KC197" s="370"/>
      <c r="KD197" s="370"/>
      <c r="KE197" s="370"/>
      <c r="KF197" s="370"/>
      <c r="KG197" s="370"/>
      <c r="KH197" s="370"/>
      <c r="KI197" s="370"/>
      <c r="KJ197" s="370"/>
      <c r="KK197" s="370"/>
      <c r="KL197" s="370"/>
      <c r="KM197" s="370"/>
      <c r="KN197" s="370"/>
      <c r="KO197" s="370"/>
      <c r="KP197" s="370"/>
      <c r="KQ197" s="370"/>
      <c r="KR197" s="370"/>
      <c r="KS197" s="370"/>
      <c r="KT197" s="370"/>
      <c r="KU197" s="370"/>
      <c r="KV197" s="370"/>
      <c r="KW197" s="370"/>
      <c r="KX197" s="370"/>
      <c r="KY197" s="370"/>
      <c r="KZ197" s="370"/>
      <c r="LA197" s="370"/>
      <c r="LB197" s="370"/>
      <c r="LC197" s="370"/>
      <c r="LD197" s="370"/>
      <c r="LE197" s="370"/>
      <c r="LF197" s="370"/>
      <c r="LG197" s="370"/>
      <c r="LH197" s="370"/>
      <c r="LI197" s="370"/>
      <c r="LJ197" s="370"/>
      <c r="LK197" s="370"/>
      <c r="LL197" s="370"/>
      <c r="LM197" s="370"/>
      <c r="LN197" s="370"/>
      <c r="LO197" s="370"/>
      <c r="LP197" s="370"/>
      <c r="LQ197" s="370"/>
      <c r="LR197" s="370"/>
      <c r="LS197" s="370"/>
      <c r="LT197" s="370"/>
      <c r="LU197" s="370"/>
      <c r="LV197" s="370"/>
      <c r="LW197" s="370"/>
      <c r="LX197" s="370"/>
      <c r="LY197" s="370"/>
      <c r="LZ197" s="370"/>
      <c r="MA197" s="370"/>
      <c r="MB197" s="370"/>
      <c r="MC197" s="370"/>
      <c r="MD197" s="370"/>
      <c r="ME197" s="370"/>
      <c r="MF197" s="370"/>
      <c r="MG197" s="370"/>
      <c r="MH197" s="370"/>
      <c r="MI197" s="370"/>
      <c r="MJ197" s="370"/>
      <c r="MK197" s="370"/>
      <c r="ML197" s="370"/>
      <c r="MM197" s="370"/>
      <c r="MN197" s="370"/>
      <c r="MO197" s="370"/>
      <c r="MP197" s="370"/>
      <c r="MQ197" s="370"/>
      <c r="MR197" s="370"/>
      <c r="MS197" s="370"/>
      <c r="MT197" s="370"/>
      <c r="MU197" s="370"/>
      <c r="MV197" s="370"/>
      <c r="MW197" s="370"/>
      <c r="MX197" s="370"/>
      <c r="MY197" s="370"/>
      <c r="MZ197" s="370"/>
      <c r="NA197" s="370"/>
      <c r="NB197" s="370"/>
      <c r="NC197" s="370"/>
      <c r="ND197" s="370"/>
      <c r="NE197" s="370"/>
      <c r="NF197" s="370"/>
      <c r="NG197" s="370"/>
      <c r="NH197" s="370"/>
      <c r="NI197" s="370"/>
      <c r="NJ197" s="370"/>
      <c r="NK197" s="370"/>
      <c r="NL197" s="370"/>
      <c r="NM197" s="370"/>
      <c r="NN197" s="370"/>
      <c r="NO197" s="370"/>
      <c r="NP197" s="370"/>
      <c r="NQ197" s="370"/>
      <c r="NR197" s="370"/>
      <c r="NS197" s="370"/>
      <c r="NT197" s="370"/>
      <c r="NU197" s="370"/>
      <c r="NV197" s="370"/>
      <c r="NW197" s="370"/>
      <c r="NX197" s="370"/>
      <c r="NY197" s="370"/>
      <c r="NZ197" s="370"/>
      <c r="OA197" s="370"/>
      <c r="OB197" s="370"/>
      <c r="OC197" s="370"/>
      <c r="OD197" s="370"/>
      <c r="OE197" s="370"/>
      <c r="OF197" s="370"/>
      <c r="OG197" s="370"/>
      <c r="OH197" s="370"/>
      <c r="OI197" s="370"/>
      <c r="OJ197" s="370"/>
      <c r="OK197" s="370"/>
      <c r="OL197" s="370"/>
      <c r="OM197" s="370"/>
      <c r="ON197" s="370"/>
      <c r="OO197" s="370"/>
      <c r="OP197" s="370"/>
      <c r="OQ197" s="370"/>
      <c r="OR197" s="370"/>
      <c r="OS197" s="370"/>
      <c r="OT197" s="370"/>
      <c r="OU197" s="370"/>
      <c r="OV197" s="370"/>
      <c r="OW197" s="370"/>
      <c r="OX197" s="370"/>
      <c r="OY197" s="370"/>
      <c r="OZ197" s="370"/>
      <c r="PA197" s="370"/>
      <c r="PB197" s="370"/>
      <c r="PC197" s="370"/>
      <c r="PD197" s="370"/>
      <c r="PE197" s="370"/>
      <c r="PF197" s="370"/>
      <c r="PG197" s="370"/>
      <c r="PH197" s="370"/>
      <c r="PI197" s="370"/>
      <c r="PJ197" s="370"/>
      <c r="PK197" s="370"/>
      <c r="PL197" s="370"/>
      <c r="PM197" s="370"/>
      <c r="PN197" s="370"/>
      <c r="PO197" s="370"/>
      <c r="PP197" s="370"/>
      <c r="PQ197" s="370"/>
      <c r="PR197" s="370"/>
      <c r="PS197" s="370"/>
      <c r="PT197" s="370"/>
      <c r="PU197" s="370"/>
      <c r="PV197" s="370"/>
      <c r="PW197" s="370"/>
      <c r="PX197" s="370"/>
      <c r="PY197" s="370"/>
      <c r="PZ197" s="370"/>
      <c r="QA197" s="370"/>
      <c r="QB197" s="370"/>
      <c r="QC197" s="370"/>
      <c r="QD197" s="370"/>
      <c r="QE197" s="370"/>
      <c r="QF197" s="370"/>
      <c r="QG197" s="370"/>
      <c r="QH197" s="370"/>
      <c r="QI197" s="370"/>
      <c r="QJ197" s="370"/>
      <c r="QK197" s="370"/>
      <c r="QL197" s="370"/>
      <c r="QM197" s="370"/>
      <c r="QN197" s="370"/>
      <c r="QO197" s="370"/>
      <c r="QP197" s="370"/>
      <c r="QQ197" s="370"/>
      <c r="QR197" s="370"/>
      <c r="QS197" s="370"/>
      <c r="QT197" s="370"/>
      <c r="QU197" s="370"/>
      <c r="QV197" s="370"/>
      <c r="QW197" s="370"/>
      <c r="QX197" s="370"/>
      <c r="QY197" s="370"/>
      <c r="QZ197" s="370"/>
      <c r="RA197" s="370"/>
      <c r="RB197" s="370"/>
      <c r="RC197" s="370"/>
      <c r="RD197" s="370"/>
      <c r="RE197" s="370"/>
      <c r="RF197" s="370"/>
      <c r="RG197" s="370"/>
      <c r="RH197" s="370"/>
      <c r="RI197" s="370"/>
      <c r="RJ197" s="370"/>
      <c r="RK197" s="370"/>
      <c r="RL197" s="370"/>
      <c r="RM197" s="370"/>
      <c r="RN197" s="370"/>
      <c r="RO197" s="370"/>
      <c r="RP197" s="370"/>
      <c r="RQ197" s="370"/>
      <c r="RR197" s="370"/>
      <c r="RS197" s="370"/>
      <c r="RT197" s="370"/>
      <c r="RU197" s="370"/>
      <c r="RV197" s="370"/>
      <c r="RW197" s="370"/>
      <c r="RX197" s="370"/>
      <c r="RY197" s="370"/>
      <c r="RZ197" s="370"/>
      <c r="SA197" s="370"/>
      <c r="SB197" s="370"/>
      <c r="SC197" s="370"/>
      <c r="SD197" s="370"/>
      <c r="SE197" s="370"/>
      <c r="SF197" s="370"/>
      <c r="SG197" s="370"/>
      <c r="SH197" s="370"/>
      <c r="SI197" s="370"/>
      <c r="SJ197" s="370"/>
      <c r="SK197" s="370"/>
      <c r="SL197" s="370"/>
      <c r="SM197" s="370"/>
      <c r="SN197" s="370"/>
      <c r="SO197" s="370"/>
      <c r="SP197" s="370"/>
      <c r="SQ197" s="370"/>
      <c r="SR197" s="370"/>
      <c r="SS197" s="370"/>
      <c r="ST197" s="370"/>
      <c r="SU197" s="370"/>
      <c r="SV197" s="370"/>
      <c r="SW197" s="370"/>
      <c r="SX197" s="370"/>
      <c r="SY197" s="370"/>
      <c r="SZ197" s="370"/>
      <c r="TA197" s="370"/>
      <c r="TB197" s="370"/>
      <c r="TC197" s="370"/>
      <c r="TD197" s="370"/>
      <c r="TE197" s="370"/>
      <c r="TF197" s="370"/>
      <c r="TG197" s="370"/>
      <c r="TH197" s="370"/>
      <c r="TI197" s="370"/>
      <c r="TJ197" s="370"/>
      <c r="TK197" s="370"/>
      <c r="TL197" s="370"/>
      <c r="TM197" s="370"/>
      <c r="TN197" s="370"/>
      <c r="TO197" s="370"/>
      <c r="TP197" s="370"/>
      <c r="TQ197" s="370"/>
      <c r="TR197" s="370"/>
      <c r="TS197" s="370"/>
      <c r="TT197" s="370"/>
      <c r="TU197" s="370"/>
      <c r="TV197" s="370"/>
      <c r="TW197" s="370"/>
      <c r="TX197" s="370"/>
      <c r="TY197" s="370"/>
      <c r="TZ197" s="370"/>
      <c r="UA197" s="370"/>
      <c r="UB197" s="370"/>
      <c r="UC197" s="370"/>
      <c r="UD197" s="370"/>
      <c r="UE197" s="370"/>
      <c r="UF197" s="370"/>
      <c r="UG197" s="370"/>
      <c r="UH197" s="370"/>
      <c r="UI197" s="370"/>
      <c r="UJ197" s="370"/>
      <c r="UK197" s="370"/>
      <c r="UL197" s="370"/>
      <c r="UM197" s="370"/>
      <c r="UN197" s="370"/>
      <c r="UO197" s="370"/>
      <c r="UP197" s="370"/>
      <c r="UQ197" s="370"/>
      <c r="UR197" s="370"/>
      <c r="US197" s="370"/>
      <c r="UT197" s="370"/>
      <c r="UU197" s="370"/>
      <c r="UV197" s="370"/>
      <c r="UW197" s="370"/>
      <c r="UX197" s="370"/>
      <c r="UY197" s="370"/>
      <c r="UZ197" s="370"/>
      <c r="VA197" s="370"/>
      <c r="VB197" s="370"/>
      <c r="VC197" s="370"/>
      <c r="VD197" s="370"/>
      <c r="VE197" s="370"/>
      <c r="VF197" s="370"/>
      <c r="VG197" s="370"/>
      <c r="VH197" s="370"/>
      <c r="VI197" s="370"/>
      <c r="VJ197" s="370"/>
      <c r="VK197" s="370"/>
      <c r="VL197" s="370"/>
      <c r="VM197" s="370"/>
      <c r="VN197" s="370"/>
      <c r="VO197" s="370"/>
      <c r="VP197" s="370"/>
      <c r="VQ197" s="370"/>
      <c r="VR197" s="370"/>
      <c r="VS197" s="370"/>
      <c r="VT197" s="370"/>
      <c r="VU197" s="370"/>
      <c r="VV197" s="370"/>
      <c r="VW197" s="370"/>
      <c r="VX197" s="370"/>
      <c r="VY197" s="370"/>
      <c r="VZ197" s="370"/>
      <c r="WA197" s="370"/>
      <c r="WB197" s="370"/>
      <c r="WC197" s="370"/>
      <c r="WD197" s="370"/>
      <c r="WE197" s="370"/>
      <c r="WF197" s="370"/>
      <c r="WG197" s="370"/>
      <c r="WH197" s="370"/>
      <c r="WI197" s="370"/>
      <c r="WJ197" s="370"/>
      <c r="WK197" s="370"/>
      <c r="WL197" s="370"/>
      <c r="WM197" s="370"/>
      <c r="WN197" s="370"/>
      <c r="WO197" s="370"/>
      <c r="WP197" s="370"/>
      <c r="WQ197" s="370"/>
      <c r="WR197" s="370"/>
      <c r="WS197" s="370"/>
      <c r="WT197" s="370"/>
      <c r="WU197" s="370"/>
      <c r="WV197" s="370"/>
      <c r="WW197" s="370"/>
      <c r="WX197" s="370"/>
      <c r="WY197" s="370"/>
      <c r="WZ197" s="370"/>
      <c r="XA197" s="370"/>
      <c r="XB197" s="370"/>
      <c r="XC197" s="370"/>
      <c r="XD197" s="370"/>
      <c r="XE197" s="370"/>
      <c r="XF197" s="370"/>
      <c r="XG197" s="370"/>
      <c r="XH197" s="370"/>
      <c r="XI197" s="370"/>
      <c r="XJ197" s="370"/>
      <c r="XK197" s="370"/>
      <c r="XL197" s="370"/>
      <c r="XM197" s="370"/>
      <c r="XN197" s="370"/>
      <c r="XO197" s="370"/>
      <c r="XP197" s="370"/>
      <c r="XQ197" s="370"/>
      <c r="XR197" s="370"/>
      <c r="XS197" s="370"/>
      <c r="XT197" s="370"/>
      <c r="XU197" s="370"/>
      <c r="XV197" s="370"/>
      <c r="XW197" s="370"/>
      <c r="XX197" s="370"/>
      <c r="XY197" s="370"/>
      <c r="XZ197" s="370"/>
      <c r="YA197" s="370"/>
      <c r="YB197" s="370"/>
      <c r="YC197" s="370"/>
      <c r="YD197" s="370"/>
      <c r="YE197" s="370"/>
      <c r="YF197" s="370"/>
      <c r="YG197" s="370"/>
      <c r="YH197" s="370"/>
      <c r="YI197" s="370"/>
      <c r="YJ197" s="370"/>
      <c r="YK197" s="370"/>
      <c r="YL197" s="370"/>
      <c r="YM197" s="370"/>
      <c r="YN197" s="370"/>
      <c r="YO197" s="370"/>
      <c r="YP197" s="370"/>
      <c r="YQ197" s="370"/>
      <c r="YR197" s="370"/>
      <c r="YS197" s="370"/>
      <c r="YT197" s="370"/>
      <c r="YU197" s="370"/>
      <c r="YV197" s="370"/>
      <c r="YW197" s="370"/>
      <c r="YX197" s="370"/>
      <c r="YY197" s="370"/>
      <c r="YZ197" s="370"/>
      <c r="ZA197" s="370"/>
      <c r="ZB197" s="370"/>
      <c r="ZC197" s="370"/>
      <c r="ZD197" s="370"/>
      <c r="ZE197" s="370"/>
      <c r="ZF197" s="370"/>
      <c r="ZG197" s="370"/>
      <c r="ZH197" s="370"/>
      <c r="ZI197" s="370"/>
      <c r="ZJ197" s="370"/>
      <c r="ZK197" s="370"/>
      <c r="ZL197" s="370"/>
      <c r="ZM197" s="370"/>
      <c r="ZN197" s="370"/>
      <c r="ZO197" s="370"/>
      <c r="ZP197" s="370"/>
      <c r="ZQ197" s="370"/>
      <c r="ZR197" s="370"/>
      <c r="ZS197" s="370"/>
      <c r="ZT197" s="370"/>
      <c r="ZU197" s="370"/>
      <c r="ZV197" s="370"/>
      <c r="ZW197" s="370"/>
      <c r="ZX197" s="370"/>
      <c r="ZY197" s="370"/>
      <c r="ZZ197" s="370"/>
      <c r="AAA197" s="370"/>
      <c r="AAB197" s="370"/>
      <c r="AAC197" s="370"/>
      <c r="AAD197" s="370"/>
      <c r="AAE197" s="370"/>
      <c r="AAF197" s="370"/>
      <c r="AAG197" s="370"/>
      <c r="AAH197" s="370"/>
      <c r="AAI197" s="370"/>
      <c r="AAJ197" s="370"/>
      <c r="AAK197" s="370"/>
      <c r="AAL197" s="370"/>
      <c r="AAM197" s="370"/>
      <c r="AAN197" s="370"/>
      <c r="AAO197" s="370"/>
      <c r="AAP197" s="370"/>
      <c r="AAQ197" s="370"/>
      <c r="AAR197" s="370"/>
      <c r="AAS197" s="370"/>
      <c r="AAT197" s="370"/>
      <c r="AAU197" s="370"/>
      <c r="AAV197" s="370"/>
      <c r="AAW197" s="370"/>
      <c r="AAX197" s="370"/>
      <c r="AAY197" s="370"/>
      <c r="AAZ197" s="370"/>
      <c r="ABA197" s="370"/>
      <c r="ABB197" s="370"/>
      <c r="ABC197" s="370"/>
      <c r="ABD197" s="370"/>
      <c r="ABE197" s="370"/>
      <c r="ABF197" s="370"/>
      <c r="ABG197" s="370"/>
      <c r="ABH197" s="370"/>
      <c r="ABI197" s="370"/>
      <c r="ABJ197" s="370"/>
      <c r="ABK197" s="370"/>
      <c r="ABL197" s="370"/>
      <c r="ABM197" s="370"/>
      <c r="ABN197" s="370"/>
      <c r="ABO197" s="370"/>
      <c r="ABP197" s="370"/>
      <c r="ABQ197" s="370"/>
      <c r="ABR197" s="370"/>
      <c r="ABS197" s="370"/>
      <c r="ABT197" s="370"/>
      <c r="ABU197" s="370"/>
      <c r="ABV197" s="370"/>
      <c r="ABW197" s="370"/>
      <c r="ABX197" s="370"/>
      <c r="ABY197" s="370"/>
      <c r="ABZ197" s="370"/>
      <c r="ACA197" s="370"/>
      <c r="ACB197" s="370"/>
      <c r="ACC197" s="370"/>
      <c r="ACD197" s="370"/>
      <c r="ACE197" s="370"/>
      <c r="ACF197" s="370"/>
      <c r="ACG197" s="370"/>
      <c r="ACH197" s="370"/>
      <c r="ACI197" s="370"/>
      <c r="ACJ197" s="370"/>
      <c r="ACK197" s="370"/>
      <c r="ACL197" s="370"/>
      <c r="ACM197" s="370"/>
      <c r="ACN197" s="370"/>
      <c r="ACO197" s="370"/>
      <c r="ACP197" s="370"/>
      <c r="ACQ197" s="370"/>
      <c r="ACR197" s="370"/>
      <c r="ACS197" s="370"/>
      <c r="ACT197" s="370"/>
      <c r="ACU197" s="370"/>
      <c r="ACV197" s="370"/>
      <c r="ACW197" s="370"/>
      <c r="ACX197" s="370"/>
      <c r="ACY197" s="370"/>
      <c r="ACZ197" s="370"/>
      <c r="ADA197" s="370"/>
      <c r="ADB197" s="370"/>
      <c r="ADC197" s="370"/>
      <c r="ADD197" s="370"/>
      <c r="ADE197" s="370"/>
      <c r="ADF197" s="370"/>
      <c r="ADG197" s="370"/>
      <c r="ADH197" s="370"/>
      <c r="ADI197" s="370"/>
      <c r="ADJ197" s="370"/>
      <c r="ADK197" s="370"/>
      <c r="ADL197" s="370"/>
      <c r="ADM197" s="370"/>
      <c r="ADN197" s="370"/>
      <c r="ADO197" s="370"/>
      <c r="ADP197" s="370"/>
      <c r="ADQ197" s="370"/>
      <c r="ADR197" s="370"/>
      <c r="ADS197" s="370"/>
      <c r="ADT197" s="370"/>
      <c r="ADU197" s="370"/>
      <c r="ADV197" s="370"/>
      <c r="ADW197" s="370"/>
      <c r="ADX197" s="370"/>
      <c r="ADY197" s="370"/>
      <c r="ADZ197" s="370"/>
      <c r="AEA197" s="370"/>
      <c r="AEB197" s="370"/>
      <c r="AEC197" s="370"/>
      <c r="AED197" s="370"/>
      <c r="AEE197" s="370"/>
      <c r="AEF197" s="370"/>
      <c r="AEG197" s="370"/>
      <c r="AEH197" s="370"/>
      <c r="AEI197" s="370"/>
      <c r="AEJ197" s="370"/>
      <c r="AEK197" s="370"/>
      <c r="AEL197" s="370"/>
      <c r="AEM197" s="370"/>
      <c r="AEN197" s="370"/>
      <c r="AEO197" s="370"/>
      <c r="AEP197" s="370"/>
      <c r="AEQ197" s="370"/>
      <c r="AER197" s="370"/>
      <c r="AES197" s="370"/>
      <c r="AET197" s="370"/>
      <c r="AEU197" s="370"/>
      <c r="AEV197" s="370"/>
      <c r="AEW197" s="370"/>
      <c r="AEX197" s="370"/>
      <c r="AEY197" s="370"/>
      <c r="AEZ197" s="370"/>
      <c r="AFA197" s="370"/>
      <c r="AFB197" s="370"/>
      <c r="AFC197" s="370"/>
      <c r="AFD197" s="370"/>
      <c r="AFE197" s="370"/>
      <c r="AFF197" s="370"/>
      <c r="AFG197" s="370"/>
      <c r="AFH197" s="370"/>
      <c r="AFI197" s="370"/>
      <c r="AFJ197" s="370"/>
      <c r="AFK197" s="370"/>
      <c r="AFL197" s="370"/>
      <c r="AFM197" s="370"/>
      <c r="AFN197" s="370"/>
      <c r="AFO197" s="370"/>
      <c r="AFP197" s="370"/>
      <c r="AFQ197" s="370"/>
      <c r="AFR197" s="370"/>
      <c r="AFS197" s="370"/>
      <c r="AFT197" s="370"/>
      <c r="AFU197" s="370"/>
      <c r="AFV197" s="370"/>
      <c r="AFW197" s="370"/>
      <c r="AFX197" s="370"/>
      <c r="AFY197" s="370"/>
      <c r="AFZ197" s="370"/>
      <c r="AGA197" s="370"/>
      <c r="AGB197" s="370"/>
      <c r="AGC197" s="370"/>
      <c r="AGD197" s="370"/>
      <c r="AGE197" s="370"/>
      <c r="AGF197" s="370"/>
      <c r="AGG197" s="370"/>
      <c r="AGH197" s="370"/>
      <c r="AGI197" s="370"/>
      <c r="AGJ197" s="370"/>
      <c r="AGK197" s="370"/>
      <c r="AGL197" s="370"/>
      <c r="AGM197" s="370"/>
      <c r="AGN197" s="370"/>
      <c r="AGO197" s="370"/>
      <c r="AGP197" s="370"/>
      <c r="AGQ197" s="370"/>
      <c r="AGR197" s="370"/>
      <c r="AGS197" s="370"/>
      <c r="AGT197" s="370"/>
      <c r="AGU197" s="370"/>
      <c r="AGV197" s="370"/>
      <c r="AGW197" s="370"/>
      <c r="AGX197" s="370"/>
      <c r="AGY197" s="370"/>
      <c r="AGZ197" s="370"/>
      <c r="AHA197" s="370"/>
      <c r="AHB197" s="370"/>
      <c r="AHC197" s="370"/>
      <c r="AHD197" s="370"/>
      <c r="AHE197" s="370"/>
      <c r="AHF197" s="370"/>
      <c r="AHG197" s="370"/>
      <c r="AHH197" s="370"/>
      <c r="AHI197" s="370"/>
      <c r="AHJ197" s="370"/>
      <c r="AHK197" s="370"/>
      <c r="AHL197" s="370"/>
      <c r="AHM197" s="370"/>
      <c r="AHN197" s="370"/>
      <c r="AHO197" s="370"/>
      <c r="AHP197" s="370"/>
      <c r="AHQ197" s="370"/>
      <c r="AHR197" s="370"/>
      <c r="AHS197" s="370"/>
      <c r="AHT197" s="370"/>
      <c r="AHU197" s="370"/>
      <c r="AHV197" s="370"/>
      <c r="AHW197" s="370"/>
      <c r="AHX197" s="370"/>
      <c r="AHY197" s="370"/>
      <c r="AHZ197" s="370"/>
      <c r="AIA197" s="370"/>
      <c r="AIB197" s="370"/>
      <c r="AIC197" s="370"/>
      <c r="AID197" s="370"/>
      <c r="AIE197" s="370"/>
      <c r="AIF197" s="370"/>
      <c r="AIG197" s="370"/>
      <c r="AIH197" s="370"/>
      <c r="AII197" s="370"/>
      <c r="AIJ197" s="370"/>
      <c r="AIK197" s="370"/>
      <c r="AIL197" s="370"/>
      <c r="AIM197" s="370"/>
      <c r="AIN197" s="370"/>
      <c r="AIO197" s="370"/>
      <c r="AIP197" s="370"/>
      <c r="AIQ197" s="370"/>
      <c r="AIR197" s="370"/>
      <c r="AIS197" s="370"/>
      <c r="AIT197" s="370"/>
      <c r="AIU197" s="370"/>
      <c r="AIV197" s="370"/>
      <c r="AIW197" s="370"/>
      <c r="AIX197" s="370"/>
      <c r="AIY197" s="370"/>
      <c r="AIZ197" s="370"/>
      <c r="AJA197" s="370"/>
      <c r="AJB197" s="370"/>
      <c r="AJC197" s="370"/>
      <c r="AJD197" s="370"/>
      <c r="AJE197" s="370"/>
      <c r="AJF197" s="370"/>
      <c r="AJG197" s="370"/>
      <c r="AJH197" s="370"/>
      <c r="AJI197" s="370"/>
      <c r="AJJ197" s="370"/>
      <c r="AJK197" s="370"/>
      <c r="AJL197" s="370"/>
      <c r="AJM197" s="370"/>
      <c r="AJN197" s="370"/>
      <c r="AJO197" s="370"/>
      <c r="AJP197" s="370"/>
      <c r="AJQ197" s="370"/>
      <c r="AJR197" s="370"/>
      <c r="AJS197" s="370"/>
      <c r="AJT197" s="370"/>
      <c r="AJU197" s="370"/>
      <c r="AJV197" s="370"/>
      <c r="AJW197" s="370"/>
      <c r="AJX197" s="370"/>
      <c r="AJY197" s="370"/>
      <c r="AJZ197" s="370"/>
      <c r="AKA197" s="370"/>
      <c r="AKB197" s="370"/>
      <c r="AKC197" s="370"/>
      <c r="AKD197" s="370"/>
      <c r="AKE197" s="370"/>
      <c r="AKF197" s="370"/>
      <c r="AKG197" s="370"/>
      <c r="AKH197" s="370"/>
      <c r="AKI197" s="370"/>
      <c r="AKJ197" s="370"/>
      <c r="AKK197" s="370"/>
      <c r="AKL197" s="370"/>
      <c r="AKM197" s="370"/>
      <c r="AKN197" s="370"/>
      <c r="AKO197" s="370"/>
      <c r="AKP197" s="370"/>
      <c r="AKQ197" s="370"/>
      <c r="AKR197" s="370"/>
      <c r="AKS197" s="370"/>
      <c r="AKT197" s="370"/>
      <c r="AKU197" s="370"/>
      <c r="AKV197" s="370"/>
      <c r="AKW197" s="370"/>
      <c r="AKX197" s="370"/>
      <c r="AKY197" s="370"/>
      <c r="AKZ197" s="370"/>
      <c r="ALA197" s="370"/>
      <c r="ALB197" s="370"/>
      <c r="ALC197" s="370"/>
      <c r="ALD197" s="370"/>
    </row>
    <row r="198" spans="1:992" s="253" customFormat="1" ht="14.25" customHeight="1">
      <c r="A198" s="2421"/>
      <c r="B198" s="2828"/>
      <c r="C198" s="2421"/>
      <c r="D198" s="707" t="s">
        <v>303</v>
      </c>
      <c r="E198" s="374">
        <v>1115300</v>
      </c>
      <c r="F198" s="1794">
        <v>1115300</v>
      </c>
      <c r="G198" s="2385"/>
      <c r="H198" s="2821"/>
      <c r="I198" s="2391"/>
      <c r="J198" s="2391"/>
      <c r="K198" s="2391"/>
      <c r="L198" s="2792"/>
      <c r="M198" s="580"/>
      <c r="N198" s="370"/>
      <c r="O198" s="370"/>
      <c r="P198" s="370"/>
      <c r="Q198" s="370"/>
      <c r="R198" s="370"/>
      <c r="S198" s="370"/>
      <c r="T198" s="370"/>
      <c r="U198" s="370"/>
      <c r="V198" s="370"/>
      <c r="W198" s="370"/>
      <c r="X198" s="370"/>
      <c r="Y198" s="370"/>
      <c r="Z198" s="370"/>
      <c r="AA198" s="370"/>
      <c r="AB198" s="370"/>
      <c r="AC198" s="370"/>
      <c r="AD198" s="370"/>
      <c r="AE198" s="370"/>
      <c r="AF198" s="370"/>
      <c r="AG198" s="370"/>
      <c r="AH198" s="370"/>
      <c r="AI198" s="370"/>
      <c r="AJ198" s="370"/>
      <c r="AK198" s="370"/>
      <c r="AL198" s="370"/>
      <c r="AM198" s="370"/>
      <c r="AN198" s="370"/>
      <c r="AO198" s="370"/>
      <c r="AP198" s="370"/>
      <c r="AQ198" s="370"/>
      <c r="AR198" s="370"/>
      <c r="AS198" s="370"/>
      <c r="AT198" s="370"/>
      <c r="AU198" s="370"/>
      <c r="AV198" s="370"/>
      <c r="AW198" s="370"/>
      <c r="AX198" s="370"/>
      <c r="AY198" s="370"/>
      <c r="AZ198" s="370"/>
      <c r="BA198" s="370"/>
      <c r="BB198" s="370"/>
      <c r="BC198" s="370"/>
      <c r="BD198" s="370"/>
      <c r="BE198" s="370"/>
      <c r="BF198" s="370"/>
      <c r="BG198" s="370"/>
      <c r="BH198" s="370"/>
      <c r="BI198" s="370"/>
      <c r="BJ198" s="370"/>
      <c r="BK198" s="370"/>
      <c r="BL198" s="370"/>
      <c r="BM198" s="370"/>
      <c r="BN198" s="370"/>
      <c r="BO198" s="370"/>
      <c r="BP198" s="370"/>
      <c r="BQ198" s="370"/>
      <c r="BR198" s="370"/>
      <c r="BS198" s="370"/>
      <c r="BT198" s="370"/>
      <c r="BU198" s="370"/>
      <c r="BV198" s="370"/>
      <c r="BW198" s="370"/>
      <c r="BX198" s="370"/>
      <c r="BY198" s="370"/>
      <c r="BZ198" s="370"/>
      <c r="CA198" s="370"/>
      <c r="CB198" s="370"/>
      <c r="CC198" s="370"/>
      <c r="CD198" s="370"/>
      <c r="CE198" s="370"/>
      <c r="CF198" s="370"/>
      <c r="CG198" s="370"/>
      <c r="CH198" s="370"/>
      <c r="CI198" s="370"/>
      <c r="CJ198" s="370"/>
      <c r="CK198" s="370"/>
      <c r="CL198" s="370"/>
      <c r="CM198" s="370"/>
      <c r="CN198" s="370"/>
      <c r="CO198" s="370"/>
      <c r="CP198" s="370"/>
      <c r="CQ198" s="370"/>
      <c r="CR198" s="370"/>
      <c r="CS198" s="370"/>
      <c r="CT198" s="370"/>
      <c r="CU198" s="370"/>
      <c r="CV198" s="370"/>
      <c r="CW198" s="370"/>
      <c r="CX198" s="370"/>
      <c r="CY198" s="370"/>
      <c r="CZ198" s="370"/>
      <c r="DA198" s="370"/>
      <c r="DB198" s="370"/>
      <c r="DC198" s="370"/>
      <c r="DD198" s="370"/>
      <c r="DE198" s="370"/>
      <c r="DF198" s="370"/>
      <c r="DG198" s="370"/>
      <c r="DH198" s="370"/>
      <c r="DI198" s="370"/>
      <c r="DJ198" s="370"/>
      <c r="DK198" s="370"/>
      <c r="DL198" s="370"/>
      <c r="DM198" s="370"/>
      <c r="DN198" s="370"/>
      <c r="DO198" s="370"/>
      <c r="DP198" s="370"/>
      <c r="DQ198" s="370"/>
      <c r="DR198" s="370"/>
      <c r="DS198" s="370"/>
      <c r="DT198" s="370"/>
      <c r="DU198" s="370"/>
      <c r="DV198" s="370"/>
      <c r="DW198" s="370"/>
      <c r="DX198" s="370"/>
      <c r="DY198" s="370"/>
      <c r="DZ198" s="370"/>
      <c r="EA198" s="370"/>
      <c r="EB198" s="370"/>
      <c r="EC198" s="370"/>
      <c r="ED198" s="370"/>
      <c r="EE198" s="370"/>
      <c r="EF198" s="370"/>
      <c r="EG198" s="370"/>
      <c r="EH198" s="370"/>
      <c r="EI198" s="370"/>
      <c r="EJ198" s="370"/>
      <c r="EK198" s="370"/>
      <c r="EL198" s="370"/>
      <c r="EM198" s="370"/>
      <c r="EN198" s="370"/>
      <c r="EO198" s="370"/>
      <c r="EP198" s="370"/>
      <c r="EQ198" s="370"/>
      <c r="ER198" s="370"/>
      <c r="ES198" s="370"/>
      <c r="ET198" s="370"/>
      <c r="EU198" s="370"/>
      <c r="EV198" s="370"/>
      <c r="EW198" s="370"/>
      <c r="EX198" s="370"/>
      <c r="EY198" s="370"/>
      <c r="EZ198" s="370"/>
      <c r="FA198" s="370"/>
      <c r="FB198" s="370"/>
      <c r="FC198" s="370"/>
      <c r="FD198" s="370"/>
      <c r="FE198" s="370"/>
      <c r="FF198" s="370"/>
      <c r="FG198" s="370"/>
      <c r="FH198" s="370"/>
      <c r="FI198" s="370"/>
      <c r="FJ198" s="370"/>
      <c r="FK198" s="370"/>
      <c r="FL198" s="370"/>
      <c r="FM198" s="370"/>
      <c r="FN198" s="370"/>
      <c r="FO198" s="370"/>
      <c r="FP198" s="370"/>
      <c r="FQ198" s="370"/>
      <c r="FR198" s="370"/>
      <c r="FS198" s="370"/>
      <c r="FT198" s="370"/>
      <c r="FU198" s="370"/>
      <c r="FV198" s="370"/>
      <c r="FW198" s="370"/>
      <c r="FX198" s="370"/>
      <c r="FY198" s="370"/>
      <c r="FZ198" s="370"/>
      <c r="GA198" s="370"/>
      <c r="GB198" s="370"/>
      <c r="GC198" s="370"/>
      <c r="GD198" s="370"/>
      <c r="GE198" s="370"/>
      <c r="GF198" s="370"/>
      <c r="GG198" s="370"/>
      <c r="GH198" s="370"/>
      <c r="GI198" s="370"/>
      <c r="GJ198" s="370"/>
      <c r="GK198" s="370"/>
      <c r="GL198" s="370"/>
      <c r="GM198" s="370"/>
      <c r="GN198" s="370"/>
      <c r="GO198" s="370"/>
      <c r="GP198" s="370"/>
      <c r="GQ198" s="370"/>
      <c r="GR198" s="370"/>
      <c r="GS198" s="370"/>
      <c r="GT198" s="370"/>
      <c r="GU198" s="370"/>
      <c r="GV198" s="370"/>
      <c r="GW198" s="370"/>
      <c r="GX198" s="370"/>
      <c r="GY198" s="370"/>
      <c r="GZ198" s="370"/>
      <c r="HA198" s="370"/>
      <c r="HB198" s="370"/>
      <c r="HC198" s="370"/>
      <c r="HD198" s="370"/>
      <c r="HE198" s="370"/>
      <c r="HF198" s="370"/>
      <c r="HG198" s="370"/>
      <c r="HH198" s="370"/>
      <c r="HI198" s="370"/>
      <c r="HJ198" s="370"/>
      <c r="HK198" s="370"/>
      <c r="HL198" s="370"/>
      <c r="HM198" s="370"/>
      <c r="HN198" s="370"/>
      <c r="HO198" s="370"/>
      <c r="HP198" s="370"/>
      <c r="HQ198" s="370"/>
      <c r="HR198" s="370"/>
      <c r="HS198" s="370"/>
      <c r="HT198" s="370"/>
      <c r="HU198" s="370"/>
      <c r="HV198" s="370"/>
      <c r="HW198" s="370"/>
      <c r="HX198" s="370"/>
      <c r="HY198" s="370"/>
      <c r="HZ198" s="370"/>
      <c r="IA198" s="370"/>
      <c r="IB198" s="370"/>
      <c r="IC198" s="370"/>
      <c r="ID198" s="370"/>
      <c r="IE198" s="370"/>
      <c r="IF198" s="370"/>
      <c r="IG198" s="370"/>
      <c r="IH198" s="370"/>
      <c r="II198" s="370"/>
      <c r="IJ198" s="370"/>
      <c r="IK198" s="370"/>
      <c r="IL198" s="370"/>
      <c r="IM198" s="370"/>
      <c r="IN198" s="370"/>
      <c r="IO198" s="370"/>
      <c r="IP198" s="370"/>
      <c r="IQ198" s="370"/>
      <c r="IR198" s="370"/>
      <c r="IS198" s="370"/>
      <c r="IT198" s="370"/>
      <c r="IU198" s="370"/>
      <c r="IV198" s="370"/>
      <c r="IW198" s="370"/>
      <c r="IX198" s="370"/>
      <c r="IY198" s="370"/>
      <c r="IZ198" s="370"/>
      <c r="JA198" s="370"/>
      <c r="JB198" s="370"/>
      <c r="JC198" s="370"/>
      <c r="JD198" s="370"/>
      <c r="JE198" s="370"/>
      <c r="JF198" s="370"/>
      <c r="JG198" s="370"/>
      <c r="JH198" s="370"/>
      <c r="JI198" s="370"/>
      <c r="JJ198" s="370"/>
      <c r="JK198" s="370"/>
      <c r="JL198" s="370"/>
      <c r="JM198" s="370"/>
      <c r="JN198" s="370"/>
      <c r="JO198" s="370"/>
      <c r="JP198" s="370"/>
      <c r="JQ198" s="370"/>
      <c r="JR198" s="370"/>
      <c r="JS198" s="370"/>
      <c r="JT198" s="370"/>
      <c r="JU198" s="370"/>
      <c r="JV198" s="370"/>
      <c r="JW198" s="370"/>
      <c r="JX198" s="370"/>
      <c r="JY198" s="370"/>
      <c r="JZ198" s="370"/>
      <c r="KA198" s="370"/>
      <c r="KB198" s="370"/>
      <c r="KC198" s="370"/>
      <c r="KD198" s="370"/>
      <c r="KE198" s="370"/>
      <c r="KF198" s="370"/>
      <c r="KG198" s="370"/>
      <c r="KH198" s="370"/>
      <c r="KI198" s="370"/>
      <c r="KJ198" s="370"/>
      <c r="KK198" s="370"/>
      <c r="KL198" s="370"/>
      <c r="KM198" s="370"/>
      <c r="KN198" s="370"/>
      <c r="KO198" s="370"/>
      <c r="KP198" s="370"/>
      <c r="KQ198" s="370"/>
      <c r="KR198" s="370"/>
      <c r="KS198" s="370"/>
      <c r="KT198" s="370"/>
      <c r="KU198" s="370"/>
      <c r="KV198" s="370"/>
      <c r="KW198" s="370"/>
      <c r="KX198" s="370"/>
      <c r="KY198" s="370"/>
      <c r="KZ198" s="370"/>
      <c r="LA198" s="370"/>
      <c r="LB198" s="370"/>
      <c r="LC198" s="370"/>
      <c r="LD198" s="370"/>
      <c r="LE198" s="370"/>
      <c r="LF198" s="370"/>
      <c r="LG198" s="370"/>
      <c r="LH198" s="370"/>
      <c r="LI198" s="370"/>
      <c r="LJ198" s="370"/>
      <c r="LK198" s="370"/>
      <c r="LL198" s="370"/>
      <c r="LM198" s="370"/>
      <c r="LN198" s="370"/>
      <c r="LO198" s="370"/>
      <c r="LP198" s="370"/>
      <c r="LQ198" s="370"/>
      <c r="LR198" s="370"/>
      <c r="LS198" s="370"/>
      <c r="LT198" s="370"/>
      <c r="LU198" s="370"/>
      <c r="LV198" s="370"/>
      <c r="LW198" s="370"/>
      <c r="LX198" s="370"/>
      <c r="LY198" s="370"/>
      <c r="LZ198" s="370"/>
      <c r="MA198" s="370"/>
      <c r="MB198" s="370"/>
      <c r="MC198" s="370"/>
      <c r="MD198" s="370"/>
      <c r="ME198" s="370"/>
      <c r="MF198" s="370"/>
      <c r="MG198" s="370"/>
      <c r="MH198" s="370"/>
      <c r="MI198" s="370"/>
      <c r="MJ198" s="370"/>
      <c r="MK198" s="370"/>
      <c r="ML198" s="370"/>
      <c r="MM198" s="370"/>
      <c r="MN198" s="370"/>
      <c r="MO198" s="370"/>
      <c r="MP198" s="370"/>
      <c r="MQ198" s="370"/>
      <c r="MR198" s="370"/>
      <c r="MS198" s="370"/>
      <c r="MT198" s="370"/>
      <c r="MU198" s="370"/>
      <c r="MV198" s="370"/>
      <c r="MW198" s="370"/>
      <c r="MX198" s="370"/>
      <c r="MY198" s="370"/>
      <c r="MZ198" s="370"/>
      <c r="NA198" s="370"/>
      <c r="NB198" s="370"/>
      <c r="NC198" s="370"/>
      <c r="ND198" s="370"/>
      <c r="NE198" s="370"/>
      <c r="NF198" s="370"/>
      <c r="NG198" s="370"/>
      <c r="NH198" s="370"/>
      <c r="NI198" s="370"/>
      <c r="NJ198" s="370"/>
      <c r="NK198" s="370"/>
      <c r="NL198" s="370"/>
      <c r="NM198" s="370"/>
      <c r="NN198" s="370"/>
      <c r="NO198" s="370"/>
      <c r="NP198" s="370"/>
      <c r="NQ198" s="370"/>
      <c r="NR198" s="370"/>
      <c r="NS198" s="370"/>
      <c r="NT198" s="370"/>
      <c r="NU198" s="370"/>
      <c r="NV198" s="370"/>
      <c r="NW198" s="370"/>
      <c r="NX198" s="370"/>
      <c r="NY198" s="370"/>
      <c r="NZ198" s="370"/>
      <c r="OA198" s="370"/>
      <c r="OB198" s="370"/>
      <c r="OC198" s="370"/>
      <c r="OD198" s="370"/>
      <c r="OE198" s="370"/>
      <c r="OF198" s="370"/>
      <c r="OG198" s="370"/>
      <c r="OH198" s="370"/>
      <c r="OI198" s="370"/>
      <c r="OJ198" s="370"/>
      <c r="OK198" s="370"/>
      <c r="OL198" s="370"/>
      <c r="OM198" s="370"/>
      <c r="ON198" s="370"/>
      <c r="OO198" s="370"/>
      <c r="OP198" s="370"/>
      <c r="OQ198" s="370"/>
      <c r="OR198" s="370"/>
      <c r="OS198" s="370"/>
      <c r="OT198" s="370"/>
      <c r="OU198" s="370"/>
      <c r="OV198" s="370"/>
      <c r="OW198" s="370"/>
      <c r="OX198" s="370"/>
      <c r="OY198" s="370"/>
      <c r="OZ198" s="370"/>
      <c r="PA198" s="370"/>
      <c r="PB198" s="370"/>
      <c r="PC198" s="370"/>
      <c r="PD198" s="370"/>
      <c r="PE198" s="370"/>
      <c r="PF198" s="370"/>
      <c r="PG198" s="370"/>
      <c r="PH198" s="370"/>
      <c r="PI198" s="370"/>
      <c r="PJ198" s="370"/>
      <c r="PK198" s="370"/>
      <c r="PL198" s="370"/>
      <c r="PM198" s="370"/>
      <c r="PN198" s="370"/>
      <c r="PO198" s="370"/>
      <c r="PP198" s="370"/>
      <c r="PQ198" s="370"/>
      <c r="PR198" s="370"/>
      <c r="PS198" s="370"/>
      <c r="PT198" s="370"/>
      <c r="PU198" s="370"/>
      <c r="PV198" s="370"/>
      <c r="PW198" s="370"/>
      <c r="PX198" s="370"/>
      <c r="PY198" s="370"/>
      <c r="PZ198" s="370"/>
      <c r="QA198" s="370"/>
      <c r="QB198" s="370"/>
      <c r="QC198" s="370"/>
      <c r="QD198" s="370"/>
      <c r="QE198" s="370"/>
      <c r="QF198" s="370"/>
      <c r="QG198" s="370"/>
      <c r="QH198" s="370"/>
      <c r="QI198" s="370"/>
      <c r="QJ198" s="370"/>
      <c r="QK198" s="370"/>
      <c r="QL198" s="370"/>
      <c r="QM198" s="370"/>
      <c r="QN198" s="370"/>
      <c r="QO198" s="370"/>
      <c r="QP198" s="370"/>
      <c r="QQ198" s="370"/>
      <c r="QR198" s="370"/>
      <c r="QS198" s="370"/>
      <c r="QT198" s="370"/>
      <c r="QU198" s="370"/>
      <c r="QV198" s="370"/>
      <c r="QW198" s="370"/>
      <c r="QX198" s="370"/>
      <c r="QY198" s="370"/>
      <c r="QZ198" s="370"/>
      <c r="RA198" s="370"/>
      <c r="RB198" s="370"/>
      <c r="RC198" s="370"/>
      <c r="RD198" s="370"/>
      <c r="RE198" s="370"/>
      <c r="RF198" s="370"/>
      <c r="RG198" s="370"/>
      <c r="RH198" s="370"/>
      <c r="RI198" s="370"/>
      <c r="RJ198" s="370"/>
      <c r="RK198" s="370"/>
      <c r="RL198" s="370"/>
      <c r="RM198" s="370"/>
      <c r="RN198" s="370"/>
      <c r="RO198" s="370"/>
      <c r="RP198" s="370"/>
      <c r="RQ198" s="370"/>
      <c r="RR198" s="370"/>
      <c r="RS198" s="370"/>
      <c r="RT198" s="370"/>
      <c r="RU198" s="370"/>
      <c r="RV198" s="370"/>
      <c r="RW198" s="370"/>
      <c r="RX198" s="370"/>
      <c r="RY198" s="370"/>
      <c r="RZ198" s="370"/>
      <c r="SA198" s="370"/>
      <c r="SB198" s="370"/>
      <c r="SC198" s="370"/>
      <c r="SD198" s="370"/>
      <c r="SE198" s="370"/>
      <c r="SF198" s="370"/>
      <c r="SG198" s="370"/>
      <c r="SH198" s="370"/>
      <c r="SI198" s="370"/>
      <c r="SJ198" s="370"/>
      <c r="SK198" s="370"/>
      <c r="SL198" s="370"/>
      <c r="SM198" s="370"/>
      <c r="SN198" s="370"/>
      <c r="SO198" s="370"/>
      <c r="SP198" s="370"/>
      <c r="SQ198" s="370"/>
      <c r="SR198" s="370"/>
      <c r="SS198" s="370"/>
      <c r="ST198" s="370"/>
      <c r="SU198" s="370"/>
      <c r="SV198" s="370"/>
      <c r="SW198" s="370"/>
      <c r="SX198" s="370"/>
      <c r="SY198" s="370"/>
      <c r="SZ198" s="370"/>
      <c r="TA198" s="370"/>
      <c r="TB198" s="370"/>
      <c r="TC198" s="370"/>
      <c r="TD198" s="370"/>
      <c r="TE198" s="370"/>
      <c r="TF198" s="370"/>
      <c r="TG198" s="370"/>
      <c r="TH198" s="370"/>
      <c r="TI198" s="370"/>
      <c r="TJ198" s="370"/>
      <c r="TK198" s="370"/>
      <c r="TL198" s="370"/>
      <c r="TM198" s="370"/>
      <c r="TN198" s="370"/>
      <c r="TO198" s="370"/>
      <c r="TP198" s="370"/>
      <c r="TQ198" s="370"/>
      <c r="TR198" s="370"/>
      <c r="TS198" s="370"/>
      <c r="TT198" s="370"/>
      <c r="TU198" s="370"/>
      <c r="TV198" s="370"/>
      <c r="TW198" s="370"/>
      <c r="TX198" s="370"/>
      <c r="TY198" s="370"/>
      <c r="TZ198" s="370"/>
      <c r="UA198" s="370"/>
      <c r="UB198" s="370"/>
      <c r="UC198" s="370"/>
      <c r="UD198" s="370"/>
      <c r="UE198" s="370"/>
      <c r="UF198" s="370"/>
      <c r="UG198" s="370"/>
      <c r="UH198" s="370"/>
      <c r="UI198" s="370"/>
      <c r="UJ198" s="370"/>
      <c r="UK198" s="370"/>
      <c r="UL198" s="370"/>
      <c r="UM198" s="370"/>
      <c r="UN198" s="370"/>
      <c r="UO198" s="370"/>
      <c r="UP198" s="370"/>
      <c r="UQ198" s="370"/>
      <c r="UR198" s="370"/>
      <c r="US198" s="370"/>
      <c r="UT198" s="370"/>
      <c r="UU198" s="370"/>
      <c r="UV198" s="370"/>
      <c r="UW198" s="370"/>
      <c r="UX198" s="370"/>
      <c r="UY198" s="370"/>
      <c r="UZ198" s="370"/>
      <c r="VA198" s="370"/>
      <c r="VB198" s="370"/>
      <c r="VC198" s="370"/>
      <c r="VD198" s="370"/>
      <c r="VE198" s="370"/>
      <c r="VF198" s="370"/>
      <c r="VG198" s="370"/>
      <c r="VH198" s="370"/>
      <c r="VI198" s="370"/>
      <c r="VJ198" s="370"/>
      <c r="VK198" s="370"/>
      <c r="VL198" s="370"/>
      <c r="VM198" s="370"/>
      <c r="VN198" s="370"/>
      <c r="VO198" s="370"/>
      <c r="VP198" s="370"/>
      <c r="VQ198" s="370"/>
      <c r="VR198" s="370"/>
      <c r="VS198" s="370"/>
      <c r="VT198" s="370"/>
      <c r="VU198" s="370"/>
      <c r="VV198" s="370"/>
      <c r="VW198" s="370"/>
      <c r="VX198" s="370"/>
      <c r="VY198" s="370"/>
      <c r="VZ198" s="370"/>
      <c r="WA198" s="370"/>
      <c r="WB198" s="370"/>
      <c r="WC198" s="370"/>
      <c r="WD198" s="370"/>
      <c r="WE198" s="370"/>
      <c r="WF198" s="370"/>
      <c r="WG198" s="370"/>
      <c r="WH198" s="370"/>
      <c r="WI198" s="370"/>
      <c r="WJ198" s="370"/>
      <c r="WK198" s="370"/>
      <c r="WL198" s="370"/>
      <c r="WM198" s="370"/>
      <c r="WN198" s="370"/>
      <c r="WO198" s="370"/>
      <c r="WP198" s="370"/>
      <c r="WQ198" s="370"/>
      <c r="WR198" s="370"/>
      <c r="WS198" s="370"/>
      <c r="WT198" s="370"/>
      <c r="WU198" s="370"/>
      <c r="WV198" s="370"/>
      <c r="WW198" s="370"/>
      <c r="WX198" s="370"/>
      <c r="WY198" s="370"/>
      <c r="WZ198" s="370"/>
      <c r="XA198" s="370"/>
      <c r="XB198" s="370"/>
      <c r="XC198" s="370"/>
      <c r="XD198" s="370"/>
      <c r="XE198" s="370"/>
      <c r="XF198" s="370"/>
      <c r="XG198" s="370"/>
      <c r="XH198" s="370"/>
      <c r="XI198" s="370"/>
      <c r="XJ198" s="370"/>
      <c r="XK198" s="370"/>
      <c r="XL198" s="370"/>
      <c r="XM198" s="370"/>
      <c r="XN198" s="370"/>
      <c r="XO198" s="370"/>
      <c r="XP198" s="370"/>
      <c r="XQ198" s="370"/>
      <c r="XR198" s="370"/>
      <c r="XS198" s="370"/>
      <c r="XT198" s="370"/>
      <c r="XU198" s="370"/>
      <c r="XV198" s="370"/>
      <c r="XW198" s="370"/>
      <c r="XX198" s="370"/>
      <c r="XY198" s="370"/>
      <c r="XZ198" s="370"/>
      <c r="YA198" s="370"/>
      <c r="YB198" s="370"/>
      <c r="YC198" s="370"/>
      <c r="YD198" s="370"/>
      <c r="YE198" s="370"/>
      <c r="YF198" s="370"/>
      <c r="YG198" s="370"/>
      <c r="YH198" s="370"/>
      <c r="YI198" s="370"/>
      <c r="YJ198" s="370"/>
      <c r="YK198" s="370"/>
      <c r="YL198" s="370"/>
      <c r="YM198" s="370"/>
      <c r="YN198" s="370"/>
      <c r="YO198" s="370"/>
      <c r="YP198" s="370"/>
      <c r="YQ198" s="370"/>
      <c r="YR198" s="370"/>
      <c r="YS198" s="370"/>
      <c r="YT198" s="370"/>
      <c r="YU198" s="370"/>
      <c r="YV198" s="370"/>
      <c r="YW198" s="370"/>
      <c r="YX198" s="370"/>
      <c r="YY198" s="370"/>
      <c r="YZ198" s="370"/>
      <c r="ZA198" s="370"/>
      <c r="ZB198" s="370"/>
      <c r="ZC198" s="370"/>
      <c r="ZD198" s="370"/>
      <c r="ZE198" s="370"/>
      <c r="ZF198" s="370"/>
      <c r="ZG198" s="370"/>
      <c r="ZH198" s="370"/>
      <c r="ZI198" s="370"/>
      <c r="ZJ198" s="370"/>
      <c r="ZK198" s="370"/>
      <c r="ZL198" s="370"/>
      <c r="ZM198" s="370"/>
      <c r="ZN198" s="370"/>
      <c r="ZO198" s="370"/>
      <c r="ZP198" s="370"/>
      <c r="ZQ198" s="370"/>
      <c r="ZR198" s="370"/>
      <c r="ZS198" s="370"/>
      <c r="ZT198" s="370"/>
      <c r="ZU198" s="370"/>
      <c r="ZV198" s="370"/>
      <c r="ZW198" s="370"/>
      <c r="ZX198" s="370"/>
      <c r="ZY198" s="370"/>
      <c r="ZZ198" s="370"/>
      <c r="AAA198" s="370"/>
      <c r="AAB198" s="370"/>
      <c r="AAC198" s="370"/>
      <c r="AAD198" s="370"/>
      <c r="AAE198" s="370"/>
      <c r="AAF198" s="370"/>
      <c r="AAG198" s="370"/>
      <c r="AAH198" s="370"/>
      <c r="AAI198" s="370"/>
      <c r="AAJ198" s="370"/>
      <c r="AAK198" s="370"/>
      <c r="AAL198" s="370"/>
      <c r="AAM198" s="370"/>
      <c r="AAN198" s="370"/>
      <c r="AAO198" s="370"/>
      <c r="AAP198" s="370"/>
      <c r="AAQ198" s="370"/>
      <c r="AAR198" s="370"/>
      <c r="AAS198" s="370"/>
      <c r="AAT198" s="370"/>
      <c r="AAU198" s="370"/>
      <c r="AAV198" s="370"/>
      <c r="AAW198" s="370"/>
      <c r="AAX198" s="370"/>
      <c r="AAY198" s="370"/>
      <c r="AAZ198" s="370"/>
      <c r="ABA198" s="370"/>
      <c r="ABB198" s="370"/>
      <c r="ABC198" s="370"/>
      <c r="ABD198" s="370"/>
      <c r="ABE198" s="370"/>
      <c r="ABF198" s="370"/>
      <c r="ABG198" s="370"/>
      <c r="ABH198" s="370"/>
      <c r="ABI198" s="370"/>
      <c r="ABJ198" s="370"/>
      <c r="ABK198" s="370"/>
      <c r="ABL198" s="370"/>
      <c r="ABM198" s="370"/>
      <c r="ABN198" s="370"/>
      <c r="ABO198" s="370"/>
      <c r="ABP198" s="370"/>
      <c r="ABQ198" s="370"/>
      <c r="ABR198" s="370"/>
      <c r="ABS198" s="370"/>
      <c r="ABT198" s="370"/>
      <c r="ABU198" s="370"/>
      <c r="ABV198" s="370"/>
      <c r="ABW198" s="370"/>
      <c r="ABX198" s="370"/>
      <c r="ABY198" s="370"/>
      <c r="ABZ198" s="370"/>
      <c r="ACA198" s="370"/>
      <c r="ACB198" s="370"/>
      <c r="ACC198" s="370"/>
      <c r="ACD198" s="370"/>
      <c r="ACE198" s="370"/>
      <c r="ACF198" s="370"/>
      <c r="ACG198" s="370"/>
      <c r="ACH198" s="370"/>
      <c r="ACI198" s="370"/>
      <c r="ACJ198" s="370"/>
      <c r="ACK198" s="370"/>
      <c r="ACL198" s="370"/>
      <c r="ACM198" s="370"/>
      <c r="ACN198" s="370"/>
      <c r="ACO198" s="370"/>
      <c r="ACP198" s="370"/>
      <c r="ACQ198" s="370"/>
      <c r="ACR198" s="370"/>
      <c r="ACS198" s="370"/>
      <c r="ACT198" s="370"/>
      <c r="ACU198" s="370"/>
      <c r="ACV198" s="370"/>
      <c r="ACW198" s="370"/>
      <c r="ACX198" s="370"/>
      <c r="ACY198" s="370"/>
      <c r="ACZ198" s="370"/>
      <c r="ADA198" s="370"/>
      <c r="ADB198" s="370"/>
      <c r="ADC198" s="370"/>
      <c r="ADD198" s="370"/>
      <c r="ADE198" s="370"/>
      <c r="ADF198" s="370"/>
      <c r="ADG198" s="370"/>
      <c r="ADH198" s="370"/>
      <c r="ADI198" s="370"/>
      <c r="ADJ198" s="370"/>
      <c r="ADK198" s="370"/>
      <c r="ADL198" s="370"/>
      <c r="ADM198" s="370"/>
      <c r="ADN198" s="370"/>
      <c r="ADO198" s="370"/>
      <c r="ADP198" s="370"/>
      <c r="ADQ198" s="370"/>
      <c r="ADR198" s="370"/>
      <c r="ADS198" s="370"/>
      <c r="ADT198" s="370"/>
      <c r="ADU198" s="370"/>
      <c r="ADV198" s="370"/>
      <c r="ADW198" s="370"/>
      <c r="ADX198" s="370"/>
      <c r="ADY198" s="370"/>
      <c r="ADZ198" s="370"/>
      <c r="AEA198" s="370"/>
      <c r="AEB198" s="370"/>
      <c r="AEC198" s="370"/>
      <c r="AED198" s="370"/>
      <c r="AEE198" s="370"/>
      <c r="AEF198" s="370"/>
      <c r="AEG198" s="370"/>
      <c r="AEH198" s="370"/>
      <c r="AEI198" s="370"/>
      <c r="AEJ198" s="370"/>
      <c r="AEK198" s="370"/>
      <c r="AEL198" s="370"/>
      <c r="AEM198" s="370"/>
      <c r="AEN198" s="370"/>
      <c r="AEO198" s="370"/>
      <c r="AEP198" s="370"/>
      <c r="AEQ198" s="370"/>
      <c r="AER198" s="370"/>
      <c r="AES198" s="370"/>
      <c r="AET198" s="370"/>
      <c r="AEU198" s="370"/>
      <c r="AEV198" s="370"/>
      <c r="AEW198" s="370"/>
      <c r="AEX198" s="370"/>
      <c r="AEY198" s="370"/>
      <c r="AEZ198" s="370"/>
      <c r="AFA198" s="370"/>
      <c r="AFB198" s="370"/>
      <c r="AFC198" s="370"/>
      <c r="AFD198" s="370"/>
      <c r="AFE198" s="370"/>
      <c r="AFF198" s="370"/>
      <c r="AFG198" s="370"/>
      <c r="AFH198" s="370"/>
      <c r="AFI198" s="370"/>
      <c r="AFJ198" s="370"/>
      <c r="AFK198" s="370"/>
      <c r="AFL198" s="370"/>
      <c r="AFM198" s="370"/>
      <c r="AFN198" s="370"/>
      <c r="AFO198" s="370"/>
      <c r="AFP198" s="370"/>
      <c r="AFQ198" s="370"/>
      <c r="AFR198" s="370"/>
      <c r="AFS198" s="370"/>
      <c r="AFT198" s="370"/>
      <c r="AFU198" s="370"/>
      <c r="AFV198" s="370"/>
      <c r="AFW198" s="370"/>
      <c r="AFX198" s="370"/>
      <c r="AFY198" s="370"/>
      <c r="AFZ198" s="370"/>
      <c r="AGA198" s="370"/>
      <c r="AGB198" s="370"/>
      <c r="AGC198" s="370"/>
      <c r="AGD198" s="370"/>
      <c r="AGE198" s="370"/>
      <c r="AGF198" s="370"/>
      <c r="AGG198" s="370"/>
      <c r="AGH198" s="370"/>
      <c r="AGI198" s="370"/>
      <c r="AGJ198" s="370"/>
      <c r="AGK198" s="370"/>
      <c r="AGL198" s="370"/>
      <c r="AGM198" s="370"/>
      <c r="AGN198" s="370"/>
      <c r="AGO198" s="370"/>
      <c r="AGP198" s="370"/>
      <c r="AGQ198" s="370"/>
      <c r="AGR198" s="370"/>
      <c r="AGS198" s="370"/>
      <c r="AGT198" s="370"/>
      <c r="AGU198" s="370"/>
      <c r="AGV198" s="370"/>
      <c r="AGW198" s="370"/>
      <c r="AGX198" s="370"/>
      <c r="AGY198" s="370"/>
      <c r="AGZ198" s="370"/>
      <c r="AHA198" s="370"/>
      <c r="AHB198" s="370"/>
      <c r="AHC198" s="370"/>
      <c r="AHD198" s="370"/>
      <c r="AHE198" s="370"/>
      <c r="AHF198" s="370"/>
      <c r="AHG198" s="370"/>
      <c r="AHH198" s="370"/>
      <c r="AHI198" s="370"/>
      <c r="AHJ198" s="370"/>
      <c r="AHK198" s="370"/>
      <c r="AHL198" s="370"/>
      <c r="AHM198" s="370"/>
      <c r="AHN198" s="370"/>
      <c r="AHO198" s="370"/>
      <c r="AHP198" s="370"/>
      <c r="AHQ198" s="370"/>
      <c r="AHR198" s="370"/>
      <c r="AHS198" s="370"/>
      <c r="AHT198" s="370"/>
      <c r="AHU198" s="370"/>
      <c r="AHV198" s="370"/>
      <c r="AHW198" s="370"/>
      <c r="AHX198" s="370"/>
      <c r="AHY198" s="370"/>
      <c r="AHZ198" s="370"/>
      <c r="AIA198" s="370"/>
      <c r="AIB198" s="370"/>
      <c r="AIC198" s="370"/>
      <c r="AID198" s="370"/>
      <c r="AIE198" s="370"/>
      <c r="AIF198" s="370"/>
      <c r="AIG198" s="370"/>
      <c r="AIH198" s="370"/>
      <c r="AII198" s="370"/>
      <c r="AIJ198" s="370"/>
      <c r="AIK198" s="370"/>
      <c r="AIL198" s="370"/>
      <c r="AIM198" s="370"/>
      <c r="AIN198" s="370"/>
      <c r="AIO198" s="370"/>
      <c r="AIP198" s="370"/>
      <c r="AIQ198" s="370"/>
      <c r="AIR198" s="370"/>
      <c r="AIS198" s="370"/>
      <c r="AIT198" s="370"/>
      <c r="AIU198" s="370"/>
      <c r="AIV198" s="370"/>
      <c r="AIW198" s="370"/>
      <c r="AIX198" s="370"/>
      <c r="AIY198" s="370"/>
      <c r="AIZ198" s="370"/>
      <c r="AJA198" s="370"/>
      <c r="AJB198" s="370"/>
      <c r="AJC198" s="370"/>
      <c r="AJD198" s="370"/>
      <c r="AJE198" s="370"/>
      <c r="AJF198" s="370"/>
      <c r="AJG198" s="370"/>
      <c r="AJH198" s="370"/>
      <c r="AJI198" s="370"/>
      <c r="AJJ198" s="370"/>
      <c r="AJK198" s="370"/>
      <c r="AJL198" s="370"/>
      <c r="AJM198" s="370"/>
      <c r="AJN198" s="370"/>
      <c r="AJO198" s="370"/>
      <c r="AJP198" s="370"/>
      <c r="AJQ198" s="370"/>
      <c r="AJR198" s="370"/>
      <c r="AJS198" s="370"/>
      <c r="AJT198" s="370"/>
      <c r="AJU198" s="370"/>
      <c r="AJV198" s="370"/>
      <c r="AJW198" s="370"/>
      <c r="AJX198" s="370"/>
      <c r="AJY198" s="370"/>
      <c r="AJZ198" s="370"/>
      <c r="AKA198" s="370"/>
      <c r="AKB198" s="370"/>
      <c r="AKC198" s="370"/>
      <c r="AKD198" s="370"/>
      <c r="AKE198" s="370"/>
      <c r="AKF198" s="370"/>
      <c r="AKG198" s="370"/>
      <c r="AKH198" s="370"/>
      <c r="AKI198" s="370"/>
      <c r="AKJ198" s="370"/>
      <c r="AKK198" s="370"/>
      <c r="AKL198" s="370"/>
      <c r="AKM198" s="370"/>
      <c r="AKN198" s="370"/>
      <c r="AKO198" s="370"/>
      <c r="AKP198" s="370"/>
      <c r="AKQ198" s="370"/>
      <c r="AKR198" s="370"/>
      <c r="AKS198" s="370"/>
      <c r="AKT198" s="370"/>
      <c r="AKU198" s="370"/>
      <c r="AKV198" s="370"/>
      <c r="AKW198" s="370"/>
      <c r="AKX198" s="370"/>
      <c r="AKY198" s="370"/>
      <c r="AKZ198" s="370"/>
      <c r="ALA198" s="370"/>
      <c r="ALB198" s="370"/>
      <c r="ALC198" s="370"/>
      <c r="ALD198" s="370"/>
    </row>
    <row r="199" spans="1:992" s="253" customFormat="1" ht="13.5" customHeight="1">
      <c r="A199" s="2421"/>
      <c r="B199" s="2828"/>
      <c r="C199" s="2421"/>
      <c r="D199" s="718" t="s">
        <v>304</v>
      </c>
      <c r="E199" s="468">
        <v>0</v>
      </c>
      <c r="F199" s="468">
        <v>0</v>
      </c>
      <c r="G199" s="2385"/>
      <c r="H199" s="2821"/>
      <c r="I199" s="2391"/>
      <c r="J199" s="2391"/>
      <c r="K199" s="2391"/>
      <c r="L199" s="2792"/>
      <c r="M199" s="580"/>
      <c r="N199" s="370"/>
      <c r="O199" s="370"/>
      <c r="P199" s="370"/>
      <c r="Q199" s="370"/>
      <c r="R199" s="370"/>
      <c r="S199" s="370"/>
      <c r="T199" s="370"/>
      <c r="U199" s="370"/>
      <c r="V199" s="370"/>
      <c r="W199" s="370"/>
      <c r="X199" s="370"/>
      <c r="Y199" s="370"/>
      <c r="Z199" s="370"/>
      <c r="AA199" s="370"/>
      <c r="AB199" s="370"/>
      <c r="AC199" s="370"/>
      <c r="AD199" s="370"/>
      <c r="AE199" s="370"/>
      <c r="AF199" s="370"/>
      <c r="AG199" s="370"/>
      <c r="AH199" s="370"/>
      <c r="AI199" s="370"/>
      <c r="AJ199" s="370"/>
      <c r="AK199" s="370"/>
      <c r="AL199" s="370"/>
      <c r="AM199" s="370"/>
      <c r="AN199" s="370"/>
      <c r="AO199" s="370"/>
      <c r="AP199" s="370"/>
      <c r="AQ199" s="370"/>
      <c r="AR199" s="370"/>
      <c r="AS199" s="370"/>
      <c r="AT199" s="370"/>
      <c r="AU199" s="370"/>
      <c r="AV199" s="370"/>
      <c r="AW199" s="370"/>
      <c r="AX199" s="370"/>
      <c r="AY199" s="370"/>
      <c r="AZ199" s="370"/>
      <c r="BA199" s="370"/>
      <c r="BB199" s="370"/>
      <c r="BC199" s="370"/>
      <c r="BD199" s="370"/>
      <c r="BE199" s="370"/>
      <c r="BF199" s="370"/>
      <c r="BG199" s="370"/>
      <c r="BH199" s="370"/>
      <c r="BI199" s="370"/>
      <c r="BJ199" s="370"/>
      <c r="BK199" s="370"/>
      <c r="BL199" s="370"/>
      <c r="BM199" s="370"/>
      <c r="BN199" s="370"/>
      <c r="BO199" s="370"/>
      <c r="BP199" s="370"/>
      <c r="BQ199" s="370"/>
      <c r="BR199" s="370"/>
      <c r="BS199" s="370"/>
      <c r="BT199" s="370"/>
      <c r="BU199" s="370"/>
      <c r="BV199" s="370"/>
      <c r="BW199" s="370"/>
      <c r="BX199" s="370"/>
      <c r="BY199" s="370"/>
      <c r="BZ199" s="370"/>
      <c r="CA199" s="370"/>
      <c r="CB199" s="370"/>
      <c r="CC199" s="370"/>
      <c r="CD199" s="370"/>
      <c r="CE199" s="370"/>
      <c r="CF199" s="370"/>
      <c r="CG199" s="370"/>
      <c r="CH199" s="370"/>
      <c r="CI199" s="370"/>
      <c r="CJ199" s="370"/>
      <c r="CK199" s="370"/>
      <c r="CL199" s="370"/>
      <c r="CM199" s="370"/>
      <c r="CN199" s="370"/>
      <c r="CO199" s="370"/>
      <c r="CP199" s="370"/>
      <c r="CQ199" s="370"/>
      <c r="CR199" s="370"/>
      <c r="CS199" s="370"/>
      <c r="CT199" s="370"/>
      <c r="CU199" s="370"/>
      <c r="CV199" s="370"/>
      <c r="CW199" s="370"/>
      <c r="CX199" s="370"/>
      <c r="CY199" s="370"/>
      <c r="CZ199" s="370"/>
      <c r="DA199" s="370"/>
      <c r="DB199" s="370"/>
      <c r="DC199" s="370"/>
      <c r="DD199" s="370"/>
      <c r="DE199" s="370"/>
      <c r="DF199" s="370"/>
      <c r="DG199" s="370"/>
      <c r="DH199" s="370"/>
      <c r="DI199" s="370"/>
      <c r="DJ199" s="370"/>
      <c r="DK199" s="370"/>
      <c r="DL199" s="370"/>
      <c r="DM199" s="370"/>
      <c r="DN199" s="370"/>
      <c r="DO199" s="370"/>
      <c r="DP199" s="370"/>
      <c r="DQ199" s="370"/>
      <c r="DR199" s="370"/>
      <c r="DS199" s="370"/>
      <c r="DT199" s="370"/>
      <c r="DU199" s="370"/>
      <c r="DV199" s="370"/>
      <c r="DW199" s="370"/>
      <c r="DX199" s="370"/>
      <c r="DY199" s="370"/>
      <c r="DZ199" s="370"/>
      <c r="EA199" s="370"/>
      <c r="EB199" s="370"/>
      <c r="EC199" s="370"/>
      <c r="ED199" s="370"/>
      <c r="EE199" s="370"/>
      <c r="EF199" s="370"/>
      <c r="EG199" s="370"/>
      <c r="EH199" s="370"/>
      <c r="EI199" s="370"/>
      <c r="EJ199" s="370"/>
      <c r="EK199" s="370"/>
      <c r="EL199" s="370"/>
      <c r="EM199" s="370"/>
      <c r="EN199" s="370"/>
      <c r="EO199" s="370"/>
      <c r="EP199" s="370"/>
      <c r="EQ199" s="370"/>
      <c r="ER199" s="370"/>
      <c r="ES199" s="370"/>
      <c r="ET199" s="370"/>
      <c r="EU199" s="370"/>
      <c r="EV199" s="370"/>
      <c r="EW199" s="370"/>
      <c r="EX199" s="370"/>
      <c r="EY199" s="370"/>
      <c r="EZ199" s="370"/>
      <c r="FA199" s="370"/>
      <c r="FB199" s="370"/>
      <c r="FC199" s="370"/>
      <c r="FD199" s="370"/>
      <c r="FE199" s="370"/>
      <c r="FF199" s="370"/>
      <c r="FG199" s="370"/>
      <c r="FH199" s="370"/>
      <c r="FI199" s="370"/>
      <c r="FJ199" s="370"/>
      <c r="FK199" s="370"/>
      <c r="FL199" s="370"/>
      <c r="FM199" s="370"/>
      <c r="FN199" s="370"/>
      <c r="FO199" s="370"/>
      <c r="FP199" s="370"/>
      <c r="FQ199" s="370"/>
      <c r="FR199" s="370"/>
      <c r="FS199" s="370"/>
      <c r="FT199" s="370"/>
      <c r="FU199" s="370"/>
      <c r="FV199" s="370"/>
      <c r="FW199" s="370"/>
      <c r="FX199" s="370"/>
      <c r="FY199" s="370"/>
      <c r="FZ199" s="370"/>
      <c r="GA199" s="370"/>
      <c r="GB199" s="370"/>
      <c r="GC199" s="370"/>
      <c r="GD199" s="370"/>
      <c r="GE199" s="370"/>
      <c r="GF199" s="370"/>
      <c r="GG199" s="370"/>
      <c r="GH199" s="370"/>
      <c r="GI199" s="370"/>
      <c r="GJ199" s="370"/>
      <c r="GK199" s="370"/>
      <c r="GL199" s="370"/>
      <c r="GM199" s="370"/>
      <c r="GN199" s="370"/>
      <c r="GO199" s="370"/>
      <c r="GP199" s="370"/>
      <c r="GQ199" s="370"/>
      <c r="GR199" s="370"/>
      <c r="GS199" s="370"/>
      <c r="GT199" s="370"/>
      <c r="GU199" s="370"/>
      <c r="GV199" s="370"/>
      <c r="GW199" s="370"/>
      <c r="GX199" s="370"/>
      <c r="GY199" s="370"/>
      <c r="GZ199" s="370"/>
      <c r="HA199" s="370"/>
      <c r="HB199" s="370"/>
      <c r="HC199" s="370"/>
      <c r="HD199" s="370"/>
      <c r="HE199" s="370"/>
      <c r="HF199" s="370"/>
      <c r="HG199" s="370"/>
      <c r="HH199" s="370"/>
      <c r="HI199" s="370"/>
      <c r="HJ199" s="370"/>
      <c r="HK199" s="370"/>
      <c r="HL199" s="370"/>
      <c r="HM199" s="370"/>
      <c r="HN199" s="370"/>
      <c r="HO199" s="370"/>
      <c r="HP199" s="370"/>
      <c r="HQ199" s="370"/>
      <c r="HR199" s="370"/>
      <c r="HS199" s="370"/>
      <c r="HT199" s="370"/>
      <c r="HU199" s="370"/>
      <c r="HV199" s="370"/>
      <c r="HW199" s="370"/>
      <c r="HX199" s="370"/>
      <c r="HY199" s="370"/>
      <c r="HZ199" s="370"/>
      <c r="IA199" s="370"/>
      <c r="IB199" s="370"/>
      <c r="IC199" s="370"/>
      <c r="ID199" s="370"/>
      <c r="IE199" s="370"/>
      <c r="IF199" s="370"/>
      <c r="IG199" s="370"/>
      <c r="IH199" s="370"/>
      <c r="II199" s="370"/>
      <c r="IJ199" s="370"/>
      <c r="IK199" s="370"/>
      <c r="IL199" s="370"/>
      <c r="IM199" s="370"/>
      <c r="IN199" s="370"/>
      <c r="IO199" s="370"/>
      <c r="IP199" s="370"/>
      <c r="IQ199" s="370"/>
      <c r="IR199" s="370"/>
      <c r="IS199" s="370"/>
      <c r="IT199" s="370"/>
      <c r="IU199" s="370"/>
      <c r="IV199" s="370"/>
      <c r="IW199" s="370"/>
      <c r="IX199" s="370"/>
      <c r="IY199" s="370"/>
      <c r="IZ199" s="370"/>
      <c r="JA199" s="370"/>
      <c r="JB199" s="370"/>
      <c r="JC199" s="370"/>
      <c r="JD199" s="370"/>
      <c r="JE199" s="370"/>
      <c r="JF199" s="370"/>
      <c r="JG199" s="370"/>
      <c r="JH199" s="370"/>
      <c r="JI199" s="370"/>
      <c r="JJ199" s="370"/>
      <c r="JK199" s="370"/>
      <c r="JL199" s="370"/>
      <c r="JM199" s="370"/>
      <c r="JN199" s="370"/>
      <c r="JO199" s="370"/>
      <c r="JP199" s="370"/>
      <c r="JQ199" s="370"/>
      <c r="JR199" s="370"/>
      <c r="JS199" s="370"/>
      <c r="JT199" s="370"/>
      <c r="JU199" s="370"/>
      <c r="JV199" s="370"/>
      <c r="JW199" s="370"/>
      <c r="JX199" s="370"/>
      <c r="JY199" s="370"/>
      <c r="JZ199" s="370"/>
      <c r="KA199" s="370"/>
      <c r="KB199" s="370"/>
      <c r="KC199" s="370"/>
      <c r="KD199" s="370"/>
      <c r="KE199" s="370"/>
      <c r="KF199" s="370"/>
      <c r="KG199" s="370"/>
      <c r="KH199" s="370"/>
      <c r="KI199" s="370"/>
      <c r="KJ199" s="370"/>
      <c r="KK199" s="370"/>
      <c r="KL199" s="370"/>
      <c r="KM199" s="370"/>
      <c r="KN199" s="370"/>
      <c r="KO199" s="370"/>
      <c r="KP199" s="370"/>
      <c r="KQ199" s="370"/>
      <c r="KR199" s="370"/>
      <c r="KS199" s="370"/>
      <c r="KT199" s="370"/>
      <c r="KU199" s="370"/>
      <c r="KV199" s="370"/>
      <c r="KW199" s="370"/>
      <c r="KX199" s="370"/>
      <c r="KY199" s="370"/>
      <c r="KZ199" s="370"/>
      <c r="LA199" s="370"/>
      <c r="LB199" s="370"/>
      <c r="LC199" s="370"/>
      <c r="LD199" s="370"/>
      <c r="LE199" s="370"/>
      <c r="LF199" s="370"/>
      <c r="LG199" s="370"/>
      <c r="LH199" s="370"/>
      <c r="LI199" s="370"/>
      <c r="LJ199" s="370"/>
      <c r="LK199" s="370"/>
      <c r="LL199" s="370"/>
      <c r="LM199" s="370"/>
      <c r="LN199" s="370"/>
      <c r="LO199" s="370"/>
      <c r="LP199" s="370"/>
      <c r="LQ199" s="370"/>
      <c r="LR199" s="370"/>
      <c r="LS199" s="370"/>
      <c r="LT199" s="370"/>
      <c r="LU199" s="370"/>
      <c r="LV199" s="370"/>
      <c r="LW199" s="370"/>
      <c r="LX199" s="370"/>
      <c r="LY199" s="370"/>
      <c r="LZ199" s="370"/>
      <c r="MA199" s="370"/>
      <c r="MB199" s="370"/>
      <c r="MC199" s="370"/>
      <c r="MD199" s="370"/>
      <c r="ME199" s="370"/>
      <c r="MF199" s="370"/>
      <c r="MG199" s="370"/>
      <c r="MH199" s="370"/>
      <c r="MI199" s="370"/>
      <c r="MJ199" s="370"/>
      <c r="MK199" s="370"/>
      <c r="ML199" s="370"/>
      <c r="MM199" s="370"/>
      <c r="MN199" s="370"/>
      <c r="MO199" s="370"/>
      <c r="MP199" s="370"/>
      <c r="MQ199" s="370"/>
      <c r="MR199" s="370"/>
      <c r="MS199" s="370"/>
      <c r="MT199" s="370"/>
      <c r="MU199" s="370"/>
      <c r="MV199" s="370"/>
      <c r="MW199" s="370"/>
      <c r="MX199" s="370"/>
      <c r="MY199" s="370"/>
      <c r="MZ199" s="370"/>
      <c r="NA199" s="370"/>
      <c r="NB199" s="370"/>
      <c r="NC199" s="370"/>
      <c r="ND199" s="370"/>
      <c r="NE199" s="370"/>
      <c r="NF199" s="370"/>
      <c r="NG199" s="370"/>
      <c r="NH199" s="370"/>
      <c r="NI199" s="370"/>
      <c r="NJ199" s="370"/>
      <c r="NK199" s="370"/>
      <c r="NL199" s="370"/>
      <c r="NM199" s="370"/>
      <c r="NN199" s="370"/>
      <c r="NO199" s="370"/>
      <c r="NP199" s="370"/>
      <c r="NQ199" s="370"/>
      <c r="NR199" s="370"/>
      <c r="NS199" s="370"/>
      <c r="NT199" s="370"/>
      <c r="NU199" s="370"/>
      <c r="NV199" s="370"/>
      <c r="NW199" s="370"/>
      <c r="NX199" s="370"/>
      <c r="NY199" s="370"/>
      <c r="NZ199" s="370"/>
      <c r="OA199" s="370"/>
      <c r="OB199" s="370"/>
      <c r="OC199" s="370"/>
      <c r="OD199" s="370"/>
      <c r="OE199" s="370"/>
      <c r="OF199" s="370"/>
      <c r="OG199" s="370"/>
      <c r="OH199" s="370"/>
      <c r="OI199" s="370"/>
      <c r="OJ199" s="370"/>
      <c r="OK199" s="370"/>
      <c r="OL199" s="370"/>
      <c r="OM199" s="370"/>
      <c r="ON199" s="370"/>
      <c r="OO199" s="370"/>
      <c r="OP199" s="370"/>
      <c r="OQ199" s="370"/>
      <c r="OR199" s="370"/>
      <c r="OS199" s="370"/>
      <c r="OT199" s="370"/>
      <c r="OU199" s="370"/>
      <c r="OV199" s="370"/>
      <c r="OW199" s="370"/>
      <c r="OX199" s="370"/>
      <c r="OY199" s="370"/>
      <c r="OZ199" s="370"/>
      <c r="PA199" s="370"/>
      <c r="PB199" s="370"/>
      <c r="PC199" s="370"/>
      <c r="PD199" s="370"/>
      <c r="PE199" s="370"/>
      <c r="PF199" s="370"/>
      <c r="PG199" s="370"/>
      <c r="PH199" s="370"/>
      <c r="PI199" s="370"/>
      <c r="PJ199" s="370"/>
      <c r="PK199" s="370"/>
      <c r="PL199" s="370"/>
      <c r="PM199" s="370"/>
      <c r="PN199" s="370"/>
      <c r="PO199" s="370"/>
      <c r="PP199" s="370"/>
      <c r="PQ199" s="370"/>
      <c r="PR199" s="370"/>
      <c r="PS199" s="370"/>
      <c r="PT199" s="370"/>
      <c r="PU199" s="370"/>
      <c r="PV199" s="370"/>
      <c r="PW199" s="370"/>
      <c r="PX199" s="370"/>
      <c r="PY199" s="370"/>
      <c r="PZ199" s="370"/>
      <c r="QA199" s="370"/>
      <c r="QB199" s="370"/>
      <c r="QC199" s="370"/>
      <c r="QD199" s="370"/>
      <c r="QE199" s="370"/>
      <c r="QF199" s="370"/>
      <c r="QG199" s="370"/>
      <c r="QH199" s="370"/>
      <c r="QI199" s="370"/>
      <c r="QJ199" s="370"/>
      <c r="QK199" s="370"/>
      <c r="QL199" s="370"/>
      <c r="QM199" s="370"/>
      <c r="QN199" s="370"/>
      <c r="QO199" s="370"/>
      <c r="QP199" s="370"/>
      <c r="QQ199" s="370"/>
      <c r="QR199" s="370"/>
      <c r="QS199" s="370"/>
      <c r="QT199" s="370"/>
      <c r="QU199" s="370"/>
      <c r="QV199" s="370"/>
      <c r="QW199" s="370"/>
      <c r="QX199" s="370"/>
      <c r="QY199" s="370"/>
      <c r="QZ199" s="370"/>
      <c r="RA199" s="370"/>
      <c r="RB199" s="370"/>
      <c r="RC199" s="370"/>
      <c r="RD199" s="370"/>
      <c r="RE199" s="370"/>
      <c r="RF199" s="370"/>
      <c r="RG199" s="370"/>
      <c r="RH199" s="370"/>
      <c r="RI199" s="370"/>
      <c r="RJ199" s="370"/>
      <c r="RK199" s="370"/>
      <c r="RL199" s="370"/>
      <c r="RM199" s="370"/>
      <c r="RN199" s="370"/>
      <c r="RO199" s="370"/>
      <c r="RP199" s="370"/>
      <c r="RQ199" s="370"/>
      <c r="RR199" s="370"/>
      <c r="RS199" s="370"/>
      <c r="RT199" s="370"/>
      <c r="RU199" s="370"/>
      <c r="RV199" s="370"/>
      <c r="RW199" s="370"/>
      <c r="RX199" s="370"/>
      <c r="RY199" s="370"/>
      <c r="RZ199" s="370"/>
      <c r="SA199" s="370"/>
      <c r="SB199" s="370"/>
      <c r="SC199" s="370"/>
      <c r="SD199" s="370"/>
      <c r="SE199" s="370"/>
      <c r="SF199" s="370"/>
      <c r="SG199" s="370"/>
      <c r="SH199" s="370"/>
      <c r="SI199" s="370"/>
      <c r="SJ199" s="370"/>
      <c r="SK199" s="370"/>
      <c r="SL199" s="370"/>
      <c r="SM199" s="370"/>
      <c r="SN199" s="370"/>
      <c r="SO199" s="370"/>
      <c r="SP199" s="370"/>
      <c r="SQ199" s="370"/>
      <c r="SR199" s="370"/>
      <c r="SS199" s="370"/>
      <c r="ST199" s="370"/>
      <c r="SU199" s="370"/>
      <c r="SV199" s="370"/>
      <c r="SW199" s="370"/>
      <c r="SX199" s="370"/>
      <c r="SY199" s="370"/>
      <c r="SZ199" s="370"/>
      <c r="TA199" s="370"/>
      <c r="TB199" s="370"/>
      <c r="TC199" s="370"/>
      <c r="TD199" s="370"/>
      <c r="TE199" s="370"/>
      <c r="TF199" s="370"/>
      <c r="TG199" s="370"/>
      <c r="TH199" s="370"/>
      <c r="TI199" s="370"/>
      <c r="TJ199" s="370"/>
      <c r="TK199" s="370"/>
      <c r="TL199" s="370"/>
      <c r="TM199" s="370"/>
      <c r="TN199" s="370"/>
      <c r="TO199" s="370"/>
      <c r="TP199" s="370"/>
      <c r="TQ199" s="370"/>
      <c r="TR199" s="370"/>
      <c r="TS199" s="370"/>
      <c r="TT199" s="370"/>
      <c r="TU199" s="370"/>
      <c r="TV199" s="370"/>
      <c r="TW199" s="370"/>
      <c r="TX199" s="370"/>
      <c r="TY199" s="370"/>
      <c r="TZ199" s="370"/>
      <c r="UA199" s="370"/>
      <c r="UB199" s="370"/>
      <c r="UC199" s="370"/>
      <c r="UD199" s="370"/>
      <c r="UE199" s="370"/>
      <c r="UF199" s="370"/>
      <c r="UG199" s="370"/>
      <c r="UH199" s="370"/>
      <c r="UI199" s="370"/>
      <c r="UJ199" s="370"/>
      <c r="UK199" s="370"/>
      <c r="UL199" s="370"/>
      <c r="UM199" s="370"/>
      <c r="UN199" s="370"/>
      <c r="UO199" s="370"/>
      <c r="UP199" s="370"/>
      <c r="UQ199" s="370"/>
      <c r="UR199" s="370"/>
      <c r="US199" s="370"/>
      <c r="UT199" s="370"/>
      <c r="UU199" s="370"/>
      <c r="UV199" s="370"/>
      <c r="UW199" s="370"/>
      <c r="UX199" s="370"/>
      <c r="UY199" s="370"/>
      <c r="UZ199" s="370"/>
      <c r="VA199" s="370"/>
      <c r="VB199" s="370"/>
      <c r="VC199" s="370"/>
      <c r="VD199" s="370"/>
      <c r="VE199" s="370"/>
      <c r="VF199" s="370"/>
      <c r="VG199" s="370"/>
      <c r="VH199" s="370"/>
      <c r="VI199" s="370"/>
      <c r="VJ199" s="370"/>
      <c r="VK199" s="370"/>
      <c r="VL199" s="370"/>
      <c r="VM199" s="370"/>
      <c r="VN199" s="370"/>
      <c r="VO199" s="370"/>
      <c r="VP199" s="370"/>
      <c r="VQ199" s="370"/>
      <c r="VR199" s="370"/>
      <c r="VS199" s="370"/>
      <c r="VT199" s="370"/>
      <c r="VU199" s="370"/>
      <c r="VV199" s="370"/>
      <c r="VW199" s="370"/>
      <c r="VX199" s="370"/>
      <c r="VY199" s="370"/>
      <c r="VZ199" s="370"/>
      <c r="WA199" s="370"/>
      <c r="WB199" s="370"/>
      <c r="WC199" s="370"/>
      <c r="WD199" s="370"/>
      <c r="WE199" s="370"/>
      <c r="WF199" s="370"/>
      <c r="WG199" s="370"/>
      <c r="WH199" s="370"/>
      <c r="WI199" s="370"/>
      <c r="WJ199" s="370"/>
      <c r="WK199" s="370"/>
      <c r="WL199" s="370"/>
      <c r="WM199" s="370"/>
      <c r="WN199" s="370"/>
      <c r="WO199" s="370"/>
      <c r="WP199" s="370"/>
      <c r="WQ199" s="370"/>
      <c r="WR199" s="370"/>
      <c r="WS199" s="370"/>
      <c r="WT199" s="370"/>
      <c r="WU199" s="370"/>
      <c r="WV199" s="370"/>
      <c r="WW199" s="370"/>
      <c r="WX199" s="370"/>
      <c r="WY199" s="370"/>
      <c r="WZ199" s="370"/>
      <c r="XA199" s="370"/>
      <c r="XB199" s="370"/>
      <c r="XC199" s="370"/>
      <c r="XD199" s="370"/>
      <c r="XE199" s="370"/>
      <c r="XF199" s="370"/>
      <c r="XG199" s="370"/>
      <c r="XH199" s="370"/>
      <c r="XI199" s="370"/>
      <c r="XJ199" s="370"/>
      <c r="XK199" s="370"/>
      <c r="XL199" s="370"/>
      <c r="XM199" s="370"/>
      <c r="XN199" s="370"/>
      <c r="XO199" s="370"/>
      <c r="XP199" s="370"/>
      <c r="XQ199" s="370"/>
      <c r="XR199" s="370"/>
      <c r="XS199" s="370"/>
      <c r="XT199" s="370"/>
      <c r="XU199" s="370"/>
      <c r="XV199" s="370"/>
      <c r="XW199" s="370"/>
      <c r="XX199" s="370"/>
      <c r="XY199" s="370"/>
      <c r="XZ199" s="370"/>
      <c r="YA199" s="370"/>
      <c r="YB199" s="370"/>
      <c r="YC199" s="370"/>
      <c r="YD199" s="370"/>
      <c r="YE199" s="370"/>
      <c r="YF199" s="370"/>
      <c r="YG199" s="370"/>
      <c r="YH199" s="370"/>
      <c r="YI199" s="370"/>
      <c r="YJ199" s="370"/>
      <c r="YK199" s="370"/>
      <c r="YL199" s="370"/>
      <c r="YM199" s="370"/>
      <c r="YN199" s="370"/>
      <c r="YO199" s="370"/>
      <c r="YP199" s="370"/>
      <c r="YQ199" s="370"/>
      <c r="YR199" s="370"/>
      <c r="YS199" s="370"/>
      <c r="YT199" s="370"/>
      <c r="YU199" s="370"/>
      <c r="YV199" s="370"/>
      <c r="YW199" s="370"/>
      <c r="YX199" s="370"/>
      <c r="YY199" s="370"/>
      <c r="YZ199" s="370"/>
      <c r="ZA199" s="370"/>
      <c r="ZB199" s="370"/>
      <c r="ZC199" s="370"/>
      <c r="ZD199" s="370"/>
      <c r="ZE199" s="370"/>
      <c r="ZF199" s="370"/>
      <c r="ZG199" s="370"/>
      <c r="ZH199" s="370"/>
      <c r="ZI199" s="370"/>
      <c r="ZJ199" s="370"/>
      <c r="ZK199" s="370"/>
      <c r="ZL199" s="370"/>
      <c r="ZM199" s="370"/>
      <c r="ZN199" s="370"/>
      <c r="ZO199" s="370"/>
      <c r="ZP199" s="370"/>
      <c r="ZQ199" s="370"/>
      <c r="ZR199" s="370"/>
      <c r="ZS199" s="370"/>
      <c r="ZT199" s="370"/>
      <c r="ZU199" s="370"/>
      <c r="ZV199" s="370"/>
      <c r="ZW199" s="370"/>
      <c r="ZX199" s="370"/>
      <c r="ZY199" s="370"/>
      <c r="ZZ199" s="370"/>
      <c r="AAA199" s="370"/>
      <c r="AAB199" s="370"/>
      <c r="AAC199" s="370"/>
      <c r="AAD199" s="370"/>
      <c r="AAE199" s="370"/>
      <c r="AAF199" s="370"/>
      <c r="AAG199" s="370"/>
      <c r="AAH199" s="370"/>
      <c r="AAI199" s="370"/>
      <c r="AAJ199" s="370"/>
      <c r="AAK199" s="370"/>
      <c r="AAL199" s="370"/>
      <c r="AAM199" s="370"/>
      <c r="AAN199" s="370"/>
      <c r="AAO199" s="370"/>
      <c r="AAP199" s="370"/>
      <c r="AAQ199" s="370"/>
      <c r="AAR199" s="370"/>
      <c r="AAS199" s="370"/>
      <c r="AAT199" s="370"/>
      <c r="AAU199" s="370"/>
      <c r="AAV199" s="370"/>
      <c r="AAW199" s="370"/>
      <c r="AAX199" s="370"/>
      <c r="AAY199" s="370"/>
      <c r="AAZ199" s="370"/>
      <c r="ABA199" s="370"/>
      <c r="ABB199" s="370"/>
      <c r="ABC199" s="370"/>
      <c r="ABD199" s="370"/>
      <c r="ABE199" s="370"/>
      <c r="ABF199" s="370"/>
      <c r="ABG199" s="370"/>
      <c r="ABH199" s="370"/>
      <c r="ABI199" s="370"/>
      <c r="ABJ199" s="370"/>
      <c r="ABK199" s="370"/>
      <c r="ABL199" s="370"/>
      <c r="ABM199" s="370"/>
      <c r="ABN199" s="370"/>
      <c r="ABO199" s="370"/>
      <c r="ABP199" s="370"/>
      <c r="ABQ199" s="370"/>
      <c r="ABR199" s="370"/>
      <c r="ABS199" s="370"/>
      <c r="ABT199" s="370"/>
      <c r="ABU199" s="370"/>
      <c r="ABV199" s="370"/>
      <c r="ABW199" s="370"/>
      <c r="ABX199" s="370"/>
      <c r="ABY199" s="370"/>
      <c r="ABZ199" s="370"/>
      <c r="ACA199" s="370"/>
      <c r="ACB199" s="370"/>
      <c r="ACC199" s="370"/>
      <c r="ACD199" s="370"/>
      <c r="ACE199" s="370"/>
      <c r="ACF199" s="370"/>
      <c r="ACG199" s="370"/>
      <c r="ACH199" s="370"/>
      <c r="ACI199" s="370"/>
      <c r="ACJ199" s="370"/>
      <c r="ACK199" s="370"/>
      <c r="ACL199" s="370"/>
      <c r="ACM199" s="370"/>
      <c r="ACN199" s="370"/>
      <c r="ACO199" s="370"/>
      <c r="ACP199" s="370"/>
      <c r="ACQ199" s="370"/>
      <c r="ACR199" s="370"/>
      <c r="ACS199" s="370"/>
      <c r="ACT199" s="370"/>
      <c r="ACU199" s="370"/>
      <c r="ACV199" s="370"/>
      <c r="ACW199" s="370"/>
      <c r="ACX199" s="370"/>
      <c r="ACY199" s="370"/>
      <c r="ACZ199" s="370"/>
      <c r="ADA199" s="370"/>
      <c r="ADB199" s="370"/>
      <c r="ADC199" s="370"/>
      <c r="ADD199" s="370"/>
      <c r="ADE199" s="370"/>
      <c r="ADF199" s="370"/>
      <c r="ADG199" s="370"/>
      <c r="ADH199" s="370"/>
      <c r="ADI199" s="370"/>
      <c r="ADJ199" s="370"/>
      <c r="ADK199" s="370"/>
      <c r="ADL199" s="370"/>
      <c r="ADM199" s="370"/>
      <c r="ADN199" s="370"/>
      <c r="ADO199" s="370"/>
      <c r="ADP199" s="370"/>
      <c r="ADQ199" s="370"/>
      <c r="ADR199" s="370"/>
      <c r="ADS199" s="370"/>
      <c r="ADT199" s="370"/>
      <c r="ADU199" s="370"/>
      <c r="ADV199" s="370"/>
      <c r="ADW199" s="370"/>
      <c r="ADX199" s="370"/>
      <c r="ADY199" s="370"/>
      <c r="ADZ199" s="370"/>
      <c r="AEA199" s="370"/>
      <c r="AEB199" s="370"/>
      <c r="AEC199" s="370"/>
      <c r="AED199" s="370"/>
      <c r="AEE199" s="370"/>
      <c r="AEF199" s="370"/>
      <c r="AEG199" s="370"/>
      <c r="AEH199" s="370"/>
      <c r="AEI199" s="370"/>
      <c r="AEJ199" s="370"/>
      <c r="AEK199" s="370"/>
      <c r="AEL199" s="370"/>
      <c r="AEM199" s="370"/>
      <c r="AEN199" s="370"/>
      <c r="AEO199" s="370"/>
      <c r="AEP199" s="370"/>
      <c r="AEQ199" s="370"/>
      <c r="AER199" s="370"/>
      <c r="AES199" s="370"/>
      <c r="AET199" s="370"/>
      <c r="AEU199" s="370"/>
      <c r="AEV199" s="370"/>
      <c r="AEW199" s="370"/>
      <c r="AEX199" s="370"/>
      <c r="AEY199" s="370"/>
      <c r="AEZ199" s="370"/>
      <c r="AFA199" s="370"/>
      <c r="AFB199" s="370"/>
      <c r="AFC199" s="370"/>
      <c r="AFD199" s="370"/>
      <c r="AFE199" s="370"/>
      <c r="AFF199" s="370"/>
      <c r="AFG199" s="370"/>
      <c r="AFH199" s="370"/>
      <c r="AFI199" s="370"/>
      <c r="AFJ199" s="370"/>
      <c r="AFK199" s="370"/>
      <c r="AFL199" s="370"/>
      <c r="AFM199" s="370"/>
      <c r="AFN199" s="370"/>
      <c r="AFO199" s="370"/>
      <c r="AFP199" s="370"/>
      <c r="AFQ199" s="370"/>
      <c r="AFR199" s="370"/>
      <c r="AFS199" s="370"/>
      <c r="AFT199" s="370"/>
      <c r="AFU199" s="370"/>
      <c r="AFV199" s="370"/>
      <c r="AFW199" s="370"/>
      <c r="AFX199" s="370"/>
      <c r="AFY199" s="370"/>
      <c r="AFZ199" s="370"/>
      <c r="AGA199" s="370"/>
      <c r="AGB199" s="370"/>
      <c r="AGC199" s="370"/>
      <c r="AGD199" s="370"/>
      <c r="AGE199" s="370"/>
      <c r="AGF199" s="370"/>
      <c r="AGG199" s="370"/>
      <c r="AGH199" s="370"/>
      <c r="AGI199" s="370"/>
      <c r="AGJ199" s="370"/>
      <c r="AGK199" s="370"/>
      <c r="AGL199" s="370"/>
      <c r="AGM199" s="370"/>
      <c r="AGN199" s="370"/>
      <c r="AGO199" s="370"/>
      <c r="AGP199" s="370"/>
      <c r="AGQ199" s="370"/>
      <c r="AGR199" s="370"/>
      <c r="AGS199" s="370"/>
      <c r="AGT199" s="370"/>
      <c r="AGU199" s="370"/>
      <c r="AGV199" s="370"/>
      <c r="AGW199" s="370"/>
      <c r="AGX199" s="370"/>
      <c r="AGY199" s="370"/>
      <c r="AGZ199" s="370"/>
      <c r="AHA199" s="370"/>
      <c r="AHB199" s="370"/>
      <c r="AHC199" s="370"/>
      <c r="AHD199" s="370"/>
      <c r="AHE199" s="370"/>
      <c r="AHF199" s="370"/>
      <c r="AHG199" s="370"/>
      <c r="AHH199" s="370"/>
      <c r="AHI199" s="370"/>
      <c r="AHJ199" s="370"/>
      <c r="AHK199" s="370"/>
      <c r="AHL199" s="370"/>
      <c r="AHM199" s="370"/>
      <c r="AHN199" s="370"/>
      <c r="AHO199" s="370"/>
      <c r="AHP199" s="370"/>
      <c r="AHQ199" s="370"/>
      <c r="AHR199" s="370"/>
      <c r="AHS199" s="370"/>
      <c r="AHT199" s="370"/>
      <c r="AHU199" s="370"/>
      <c r="AHV199" s="370"/>
      <c r="AHW199" s="370"/>
      <c r="AHX199" s="370"/>
      <c r="AHY199" s="370"/>
      <c r="AHZ199" s="370"/>
      <c r="AIA199" s="370"/>
      <c r="AIB199" s="370"/>
      <c r="AIC199" s="370"/>
      <c r="AID199" s="370"/>
      <c r="AIE199" s="370"/>
      <c r="AIF199" s="370"/>
      <c r="AIG199" s="370"/>
      <c r="AIH199" s="370"/>
      <c r="AII199" s="370"/>
      <c r="AIJ199" s="370"/>
      <c r="AIK199" s="370"/>
      <c r="AIL199" s="370"/>
      <c r="AIM199" s="370"/>
      <c r="AIN199" s="370"/>
      <c r="AIO199" s="370"/>
      <c r="AIP199" s="370"/>
      <c r="AIQ199" s="370"/>
      <c r="AIR199" s="370"/>
      <c r="AIS199" s="370"/>
      <c r="AIT199" s="370"/>
      <c r="AIU199" s="370"/>
      <c r="AIV199" s="370"/>
      <c r="AIW199" s="370"/>
      <c r="AIX199" s="370"/>
      <c r="AIY199" s="370"/>
      <c r="AIZ199" s="370"/>
      <c r="AJA199" s="370"/>
      <c r="AJB199" s="370"/>
      <c r="AJC199" s="370"/>
      <c r="AJD199" s="370"/>
      <c r="AJE199" s="370"/>
      <c r="AJF199" s="370"/>
      <c r="AJG199" s="370"/>
      <c r="AJH199" s="370"/>
      <c r="AJI199" s="370"/>
      <c r="AJJ199" s="370"/>
      <c r="AJK199" s="370"/>
      <c r="AJL199" s="370"/>
      <c r="AJM199" s="370"/>
      <c r="AJN199" s="370"/>
      <c r="AJO199" s="370"/>
      <c r="AJP199" s="370"/>
      <c r="AJQ199" s="370"/>
      <c r="AJR199" s="370"/>
      <c r="AJS199" s="370"/>
      <c r="AJT199" s="370"/>
      <c r="AJU199" s="370"/>
      <c r="AJV199" s="370"/>
      <c r="AJW199" s="370"/>
      <c r="AJX199" s="370"/>
      <c r="AJY199" s="370"/>
      <c r="AJZ199" s="370"/>
      <c r="AKA199" s="370"/>
      <c r="AKB199" s="370"/>
      <c r="AKC199" s="370"/>
      <c r="AKD199" s="370"/>
      <c r="AKE199" s="370"/>
      <c r="AKF199" s="370"/>
      <c r="AKG199" s="370"/>
      <c r="AKH199" s="370"/>
      <c r="AKI199" s="370"/>
      <c r="AKJ199" s="370"/>
      <c r="AKK199" s="370"/>
      <c r="AKL199" s="370"/>
      <c r="AKM199" s="370"/>
      <c r="AKN199" s="370"/>
      <c r="AKO199" s="370"/>
      <c r="AKP199" s="370"/>
      <c r="AKQ199" s="370"/>
      <c r="AKR199" s="370"/>
      <c r="AKS199" s="370"/>
      <c r="AKT199" s="370"/>
      <c r="AKU199" s="370"/>
      <c r="AKV199" s="370"/>
      <c r="AKW199" s="370"/>
      <c r="AKX199" s="370"/>
      <c r="AKY199" s="370"/>
      <c r="AKZ199" s="370"/>
      <c r="ALA199" s="370"/>
      <c r="ALB199" s="370"/>
      <c r="ALC199" s="370"/>
      <c r="ALD199" s="370"/>
    </row>
    <row r="200" spans="1:992" s="253" customFormat="1" ht="21.75" customHeight="1">
      <c r="A200" s="2421"/>
      <c r="B200" s="2828"/>
      <c r="C200" s="2421"/>
      <c r="D200" s="709" t="s">
        <v>305</v>
      </c>
      <c r="E200" s="375">
        <v>0</v>
      </c>
      <c r="F200" s="374">
        <v>0</v>
      </c>
      <c r="G200" s="2385"/>
      <c r="H200" s="2821"/>
      <c r="I200" s="2391"/>
      <c r="J200" s="2391"/>
      <c r="K200" s="2391"/>
      <c r="L200" s="2792"/>
      <c r="M200" s="580"/>
      <c r="N200" s="370"/>
      <c r="O200" s="370"/>
      <c r="P200" s="370"/>
      <c r="Q200" s="370"/>
      <c r="R200" s="370"/>
      <c r="S200" s="370"/>
      <c r="T200" s="370"/>
      <c r="U200" s="370"/>
      <c r="V200" s="370"/>
      <c r="W200" s="370"/>
      <c r="X200" s="370"/>
      <c r="Y200" s="370"/>
      <c r="Z200" s="370"/>
      <c r="AA200" s="370"/>
      <c r="AB200" s="370"/>
      <c r="AC200" s="370"/>
      <c r="AD200" s="370"/>
      <c r="AE200" s="370"/>
      <c r="AF200" s="370"/>
      <c r="AG200" s="370"/>
      <c r="AH200" s="370"/>
      <c r="AI200" s="370"/>
      <c r="AJ200" s="370"/>
      <c r="AK200" s="370"/>
      <c r="AL200" s="370"/>
      <c r="AM200" s="370"/>
      <c r="AN200" s="370"/>
      <c r="AO200" s="370"/>
      <c r="AP200" s="370"/>
      <c r="AQ200" s="370"/>
      <c r="AR200" s="370"/>
      <c r="AS200" s="370"/>
      <c r="AT200" s="370"/>
      <c r="AU200" s="370"/>
      <c r="AV200" s="370"/>
      <c r="AW200" s="370"/>
      <c r="AX200" s="370"/>
      <c r="AY200" s="370"/>
      <c r="AZ200" s="370"/>
      <c r="BA200" s="370"/>
      <c r="BB200" s="370"/>
      <c r="BC200" s="370"/>
      <c r="BD200" s="370"/>
      <c r="BE200" s="370"/>
      <c r="BF200" s="370"/>
      <c r="BG200" s="370"/>
      <c r="BH200" s="370"/>
      <c r="BI200" s="370"/>
      <c r="BJ200" s="370"/>
      <c r="BK200" s="370"/>
      <c r="BL200" s="370"/>
      <c r="BM200" s="370"/>
      <c r="BN200" s="370"/>
      <c r="BO200" s="370"/>
      <c r="BP200" s="370"/>
      <c r="BQ200" s="370"/>
      <c r="BR200" s="370"/>
      <c r="BS200" s="370"/>
      <c r="BT200" s="370"/>
      <c r="BU200" s="370"/>
      <c r="BV200" s="370"/>
      <c r="BW200" s="370"/>
      <c r="BX200" s="370"/>
      <c r="BY200" s="370"/>
      <c r="BZ200" s="370"/>
      <c r="CA200" s="370"/>
      <c r="CB200" s="370"/>
      <c r="CC200" s="370"/>
      <c r="CD200" s="370"/>
      <c r="CE200" s="370"/>
      <c r="CF200" s="370"/>
      <c r="CG200" s="370"/>
      <c r="CH200" s="370"/>
      <c r="CI200" s="370"/>
      <c r="CJ200" s="370"/>
      <c r="CK200" s="370"/>
      <c r="CL200" s="370"/>
      <c r="CM200" s="370"/>
      <c r="CN200" s="370"/>
      <c r="CO200" s="370"/>
      <c r="CP200" s="370"/>
      <c r="CQ200" s="370"/>
      <c r="CR200" s="370"/>
      <c r="CS200" s="370"/>
      <c r="CT200" s="370"/>
      <c r="CU200" s="370"/>
      <c r="CV200" s="370"/>
      <c r="CW200" s="370"/>
      <c r="CX200" s="370"/>
      <c r="CY200" s="370"/>
      <c r="CZ200" s="370"/>
      <c r="DA200" s="370"/>
      <c r="DB200" s="370"/>
      <c r="DC200" s="370"/>
      <c r="DD200" s="370"/>
      <c r="DE200" s="370"/>
      <c r="DF200" s="370"/>
      <c r="DG200" s="370"/>
      <c r="DH200" s="370"/>
      <c r="DI200" s="370"/>
      <c r="DJ200" s="370"/>
      <c r="DK200" s="370"/>
      <c r="DL200" s="370"/>
      <c r="DM200" s="370"/>
      <c r="DN200" s="370"/>
      <c r="DO200" s="370"/>
      <c r="DP200" s="370"/>
      <c r="DQ200" s="370"/>
      <c r="DR200" s="370"/>
      <c r="DS200" s="370"/>
      <c r="DT200" s="370"/>
      <c r="DU200" s="370"/>
      <c r="DV200" s="370"/>
      <c r="DW200" s="370"/>
      <c r="DX200" s="370"/>
      <c r="DY200" s="370"/>
      <c r="DZ200" s="370"/>
      <c r="EA200" s="370"/>
      <c r="EB200" s="370"/>
      <c r="EC200" s="370"/>
      <c r="ED200" s="370"/>
      <c r="EE200" s="370"/>
      <c r="EF200" s="370"/>
      <c r="EG200" s="370"/>
      <c r="EH200" s="370"/>
      <c r="EI200" s="370"/>
      <c r="EJ200" s="370"/>
      <c r="EK200" s="370"/>
      <c r="EL200" s="370"/>
      <c r="EM200" s="370"/>
      <c r="EN200" s="370"/>
      <c r="EO200" s="370"/>
      <c r="EP200" s="370"/>
      <c r="EQ200" s="370"/>
      <c r="ER200" s="370"/>
      <c r="ES200" s="370"/>
      <c r="ET200" s="370"/>
      <c r="EU200" s="370"/>
      <c r="EV200" s="370"/>
      <c r="EW200" s="370"/>
      <c r="EX200" s="370"/>
      <c r="EY200" s="370"/>
      <c r="EZ200" s="370"/>
      <c r="FA200" s="370"/>
      <c r="FB200" s="370"/>
      <c r="FC200" s="370"/>
      <c r="FD200" s="370"/>
      <c r="FE200" s="370"/>
      <c r="FF200" s="370"/>
      <c r="FG200" s="370"/>
      <c r="FH200" s="370"/>
      <c r="FI200" s="370"/>
      <c r="FJ200" s="370"/>
      <c r="FK200" s="370"/>
      <c r="FL200" s="370"/>
      <c r="FM200" s="370"/>
      <c r="FN200" s="370"/>
      <c r="FO200" s="370"/>
      <c r="FP200" s="370"/>
      <c r="FQ200" s="370"/>
      <c r="FR200" s="370"/>
      <c r="FS200" s="370"/>
      <c r="FT200" s="370"/>
      <c r="FU200" s="370"/>
      <c r="FV200" s="370"/>
      <c r="FW200" s="370"/>
      <c r="FX200" s="370"/>
      <c r="FY200" s="370"/>
      <c r="FZ200" s="370"/>
      <c r="GA200" s="370"/>
      <c r="GB200" s="370"/>
      <c r="GC200" s="370"/>
      <c r="GD200" s="370"/>
      <c r="GE200" s="370"/>
      <c r="GF200" s="370"/>
      <c r="GG200" s="370"/>
      <c r="GH200" s="370"/>
      <c r="GI200" s="370"/>
      <c r="GJ200" s="370"/>
      <c r="GK200" s="370"/>
      <c r="GL200" s="370"/>
      <c r="GM200" s="370"/>
      <c r="GN200" s="370"/>
      <c r="GO200" s="370"/>
      <c r="GP200" s="370"/>
      <c r="GQ200" s="370"/>
      <c r="GR200" s="370"/>
      <c r="GS200" s="370"/>
      <c r="GT200" s="370"/>
      <c r="GU200" s="370"/>
      <c r="GV200" s="370"/>
      <c r="GW200" s="370"/>
      <c r="GX200" s="370"/>
      <c r="GY200" s="370"/>
      <c r="GZ200" s="370"/>
      <c r="HA200" s="370"/>
      <c r="HB200" s="370"/>
      <c r="HC200" s="370"/>
      <c r="HD200" s="370"/>
      <c r="HE200" s="370"/>
      <c r="HF200" s="370"/>
      <c r="HG200" s="370"/>
      <c r="HH200" s="370"/>
      <c r="HI200" s="370"/>
      <c r="HJ200" s="370"/>
      <c r="HK200" s="370"/>
      <c r="HL200" s="370"/>
      <c r="HM200" s="370"/>
      <c r="HN200" s="370"/>
      <c r="HO200" s="370"/>
      <c r="HP200" s="370"/>
      <c r="HQ200" s="370"/>
      <c r="HR200" s="370"/>
      <c r="HS200" s="370"/>
      <c r="HT200" s="370"/>
      <c r="HU200" s="370"/>
      <c r="HV200" s="370"/>
      <c r="HW200" s="370"/>
      <c r="HX200" s="370"/>
      <c r="HY200" s="370"/>
      <c r="HZ200" s="370"/>
      <c r="IA200" s="370"/>
      <c r="IB200" s="370"/>
      <c r="IC200" s="370"/>
      <c r="ID200" s="370"/>
      <c r="IE200" s="370"/>
      <c r="IF200" s="370"/>
      <c r="IG200" s="370"/>
      <c r="IH200" s="370"/>
      <c r="II200" s="370"/>
      <c r="IJ200" s="370"/>
      <c r="IK200" s="370"/>
      <c r="IL200" s="370"/>
      <c r="IM200" s="370"/>
      <c r="IN200" s="370"/>
      <c r="IO200" s="370"/>
      <c r="IP200" s="370"/>
      <c r="IQ200" s="370"/>
      <c r="IR200" s="370"/>
      <c r="IS200" s="370"/>
      <c r="IT200" s="370"/>
      <c r="IU200" s="370"/>
      <c r="IV200" s="370"/>
      <c r="IW200" s="370"/>
      <c r="IX200" s="370"/>
      <c r="IY200" s="370"/>
      <c r="IZ200" s="370"/>
      <c r="JA200" s="370"/>
      <c r="JB200" s="370"/>
      <c r="JC200" s="370"/>
      <c r="JD200" s="370"/>
      <c r="JE200" s="370"/>
      <c r="JF200" s="370"/>
      <c r="JG200" s="370"/>
      <c r="JH200" s="370"/>
      <c r="JI200" s="370"/>
      <c r="JJ200" s="370"/>
      <c r="JK200" s="370"/>
      <c r="JL200" s="370"/>
      <c r="JM200" s="370"/>
      <c r="JN200" s="370"/>
      <c r="JO200" s="370"/>
      <c r="JP200" s="370"/>
      <c r="JQ200" s="370"/>
      <c r="JR200" s="370"/>
      <c r="JS200" s="370"/>
      <c r="JT200" s="370"/>
      <c r="JU200" s="370"/>
      <c r="JV200" s="370"/>
      <c r="JW200" s="370"/>
      <c r="JX200" s="370"/>
      <c r="JY200" s="370"/>
      <c r="JZ200" s="370"/>
      <c r="KA200" s="370"/>
      <c r="KB200" s="370"/>
      <c r="KC200" s="370"/>
      <c r="KD200" s="370"/>
      <c r="KE200" s="370"/>
      <c r="KF200" s="370"/>
      <c r="KG200" s="370"/>
      <c r="KH200" s="370"/>
      <c r="KI200" s="370"/>
      <c r="KJ200" s="370"/>
      <c r="KK200" s="370"/>
      <c r="KL200" s="370"/>
      <c r="KM200" s="370"/>
      <c r="KN200" s="370"/>
      <c r="KO200" s="370"/>
      <c r="KP200" s="370"/>
      <c r="KQ200" s="370"/>
      <c r="KR200" s="370"/>
      <c r="KS200" s="370"/>
      <c r="KT200" s="370"/>
      <c r="KU200" s="370"/>
      <c r="KV200" s="370"/>
      <c r="KW200" s="370"/>
      <c r="KX200" s="370"/>
      <c r="KY200" s="370"/>
      <c r="KZ200" s="370"/>
      <c r="LA200" s="370"/>
      <c r="LB200" s="370"/>
      <c r="LC200" s="370"/>
      <c r="LD200" s="370"/>
      <c r="LE200" s="370"/>
      <c r="LF200" s="370"/>
      <c r="LG200" s="370"/>
      <c r="LH200" s="370"/>
      <c r="LI200" s="370"/>
      <c r="LJ200" s="370"/>
      <c r="LK200" s="370"/>
      <c r="LL200" s="370"/>
      <c r="LM200" s="370"/>
      <c r="LN200" s="370"/>
      <c r="LO200" s="370"/>
      <c r="LP200" s="370"/>
      <c r="LQ200" s="370"/>
      <c r="LR200" s="370"/>
      <c r="LS200" s="370"/>
      <c r="LT200" s="370"/>
      <c r="LU200" s="370"/>
      <c r="LV200" s="370"/>
      <c r="LW200" s="370"/>
      <c r="LX200" s="370"/>
      <c r="LY200" s="370"/>
      <c r="LZ200" s="370"/>
      <c r="MA200" s="370"/>
      <c r="MB200" s="370"/>
      <c r="MC200" s="370"/>
      <c r="MD200" s="370"/>
      <c r="ME200" s="370"/>
      <c r="MF200" s="370"/>
      <c r="MG200" s="370"/>
      <c r="MH200" s="370"/>
      <c r="MI200" s="370"/>
      <c r="MJ200" s="370"/>
      <c r="MK200" s="370"/>
      <c r="ML200" s="370"/>
      <c r="MM200" s="370"/>
      <c r="MN200" s="370"/>
      <c r="MO200" s="370"/>
      <c r="MP200" s="370"/>
      <c r="MQ200" s="370"/>
      <c r="MR200" s="370"/>
      <c r="MS200" s="370"/>
      <c r="MT200" s="370"/>
      <c r="MU200" s="370"/>
      <c r="MV200" s="370"/>
      <c r="MW200" s="370"/>
      <c r="MX200" s="370"/>
      <c r="MY200" s="370"/>
      <c r="MZ200" s="370"/>
      <c r="NA200" s="370"/>
      <c r="NB200" s="370"/>
      <c r="NC200" s="370"/>
      <c r="ND200" s="370"/>
      <c r="NE200" s="370"/>
      <c r="NF200" s="370"/>
      <c r="NG200" s="370"/>
      <c r="NH200" s="370"/>
      <c r="NI200" s="370"/>
      <c r="NJ200" s="370"/>
      <c r="NK200" s="370"/>
      <c r="NL200" s="370"/>
      <c r="NM200" s="370"/>
      <c r="NN200" s="370"/>
      <c r="NO200" s="370"/>
      <c r="NP200" s="370"/>
      <c r="NQ200" s="370"/>
      <c r="NR200" s="370"/>
      <c r="NS200" s="370"/>
      <c r="NT200" s="370"/>
      <c r="NU200" s="370"/>
      <c r="NV200" s="370"/>
      <c r="NW200" s="370"/>
      <c r="NX200" s="370"/>
      <c r="NY200" s="370"/>
      <c r="NZ200" s="370"/>
      <c r="OA200" s="370"/>
      <c r="OB200" s="370"/>
      <c r="OC200" s="370"/>
      <c r="OD200" s="370"/>
      <c r="OE200" s="370"/>
      <c r="OF200" s="370"/>
      <c r="OG200" s="370"/>
      <c r="OH200" s="370"/>
      <c r="OI200" s="370"/>
      <c r="OJ200" s="370"/>
      <c r="OK200" s="370"/>
      <c r="OL200" s="370"/>
      <c r="OM200" s="370"/>
      <c r="ON200" s="370"/>
      <c r="OO200" s="370"/>
      <c r="OP200" s="370"/>
      <c r="OQ200" s="370"/>
      <c r="OR200" s="370"/>
      <c r="OS200" s="370"/>
      <c r="OT200" s="370"/>
      <c r="OU200" s="370"/>
      <c r="OV200" s="370"/>
      <c r="OW200" s="370"/>
      <c r="OX200" s="370"/>
      <c r="OY200" s="370"/>
      <c r="OZ200" s="370"/>
      <c r="PA200" s="370"/>
      <c r="PB200" s="370"/>
      <c r="PC200" s="370"/>
      <c r="PD200" s="370"/>
      <c r="PE200" s="370"/>
      <c r="PF200" s="370"/>
      <c r="PG200" s="370"/>
      <c r="PH200" s="370"/>
      <c r="PI200" s="370"/>
      <c r="PJ200" s="370"/>
      <c r="PK200" s="370"/>
      <c r="PL200" s="370"/>
      <c r="PM200" s="370"/>
      <c r="PN200" s="370"/>
      <c r="PO200" s="370"/>
      <c r="PP200" s="370"/>
      <c r="PQ200" s="370"/>
      <c r="PR200" s="370"/>
      <c r="PS200" s="370"/>
      <c r="PT200" s="370"/>
      <c r="PU200" s="370"/>
      <c r="PV200" s="370"/>
      <c r="PW200" s="370"/>
      <c r="PX200" s="370"/>
      <c r="PY200" s="370"/>
      <c r="PZ200" s="370"/>
      <c r="QA200" s="370"/>
      <c r="QB200" s="370"/>
      <c r="QC200" s="370"/>
      <c r="QD200" s="370"/>
      <c r="QE200" s="370"/>
      <c r="QF200" s="370"/>
      <c r="QG200" s="370"/>
      <c r="QH200" s="370"/>
      <c r="QI200" s="370"/>
      <c r="QJ200" s="370"/>
      <c r="QK200" s="370"/>
      <c r="QL200" s="370"/>
      <c r="QM200" s="370"/>
      <c r="QN200" s="370"/>
      <c r="QO200" s="370"/>
      <c r="QP200" s="370"/>
      <c r="QQ200" s="370"/>
      <c r="QR200" s="370"/>
      <c r="QS200" s="370"/>
      <c r="QT200" s="370"/>
      <c r="QU200" s="370"/>
      <c r="QV200" s="370"/>
      <c r="QW200" s="370"/>
      <c r="QX200" s="370"/>
      <c r="QY200" s="370"/>
      <c r="QZ200" s="370"/>
      <c r="RA200" s="370"/>
      <c r="RB200" s="370"/>
      <c r="RC200" s="370"/>
      <c r="RD200" s="370"/>
      <c r="RE200" s="370"/>
      <c r="RF200" s="370"/>
      <c r="RG200" s="370"/>
      <c r="RH200" s="370"/>
      <c r="RI200" s="370"/>
      <c r="RJ200" s="370"/>
      <c r="RK200" s="370"/>
      <c r="RL200" s="370"/>
      <c r="RM200" s="370"/>
      <c r="RN200" s="370"/>
      <c r="RO200" s="370"/>
      <c r="RP200" s="370"/>
      <c r="RQ200" s="370"/>
      <c r="RR200" s="370"/>
      <c r="RS200" s="370"/>
      <c r="RT200" s="370"/>
      <c r="RU200" s="370"/>
      <c r="RV200" s="370"/>
      <c r="RW200" s="370"/>
      <c r="RX200" s="370"/>
      <c r="RY200" s="370"/>
      <c r="RZ200" s="370"/>
      <c r="SA200" s="370"/>
      <c r="SB200" s="370"/>
      <c r="SC200" s="370"/>
      <c r="SD200" s="370"/>
      <c r="SE200" s="370"/>
      <c r="SF200" s="370"/>
      <c r="SG200" s="370"/>
      <c r="SH200" s="370"/>
      <c r="SI200" s="370"/>
      <c r="SJ200" s="370"/>
      <c r="SK200" s="370"/>
      <c r="SL200" s="370"/>
      <c r="SM200" s="370"/>
      <c r="SN200" s="370"/>
      <c r="SO200" s="370"/>
      <c r="SP200" s="370"/>
      <c r="SQ200" s="370"/>
      <c r="SR200" s="370"/>
      <c r="SS200" s="370"/>
      <c r="ST200" s="370"/>
      <c r="SU200" s="370"/>
      <c r="SV200" s="370"/>
      <c r="SW200" s="370"/>
      <c r="SX200" s="370"/>
      <c r="SY200" s="370"/>
      <c r="SZ200" s="370"/>
      <c r="TA200" s="370"/>
      <c r="TB200" s="370"/>
      <c r="TC200" s="370"/>
      <c r="TD200" s="370"/>
      <c r="TE200" s="370"/>
      <c r="TF200" s="370"/>
      <c r="TG200" s="370"/>
      <c r="TH200" s="370"/>
      <c r="TI200" s="370"/>
      <c r="TJ200" s="370"/>
      <c r="TK200" s="370"/>
      <c r="TL200" s="370"/>
      <c r="TM200" s="370"/>
      <c r="TN200" s="370"/>
      <c r="TO200" s="370"/>
      <c r="TP200" s="370"/>
      <c r="TQ200" s="370"/>
      <c r="TR200" s="370"/>
      <c r="TS200" s="370"/>
      <c r="TT200" s="370"/>
      <c r="TU200" s="370"/>
      <c r="TV200" s="370"/>
      <c r="TW200" s="370"/>
      <c r="TX200" s="370"/>
      <c r="TY200" s="370"/>
      <c r="TZ200" s="370"/>
      <c r="UA200" s="370"/>
      <c r="UB200" s="370"/>
      <c r="UC200" s="370"/>
      <c r="UD200" s="370"/>
      <c r="UE200" s="370"/>
      <c r="UF200" s="370"/>
      <c r="UG200" s="370"/>
      <c r="UH200" s="370"/>
      <c r="UI200" s="370"/>
      <c r="UJ200" s="370"/>
      <c r="UK200" s="370"/>
      <c r="UL200" s="370"/>
      <c r="UM200" s="370"/>
      <c r="UN200" s="370"/>
      <c r="UO200" s="370"/>
      <c r="UP200" s="370"/>
      <c r="UQ200" s="370"/>
      <c r="UR200" s="370"/>
      <c r="US200" s="370"/>
      <c r="UT200" s="370"/>
      <c r="UU200" s="370"/>
      <c r="UV200" s="370"/>
      <c r="UW200" s="370"/>
      <c r="UX200" s="370"/>
      <c r="UY200" s="370"/>
      <c r="UZ200" s="370"/>
      <c r="VA200" s="370"/>
      <c r="VB200" s="370"/>
      <c r="VC200" s="370"/>
      <c r="VD200" s="370"/>
      <c r="VE200" s="370"/>
      <c r="VF200" s="370"/>
      <c r="VG200" s="370"/>
      <c r="VH200" s="370"/>
      <c r="VI200" s="370"/>
      <c r="VJ200" s="370"/>
      <c r="VK200" s="370"/>
      <c r="VL200" s="370"/>
      <c r="VM200" s="370"/>
      <c r="VN200" s="370"/>
      <c r="VO200" s="370"/>
      <c r="VP200" s="370"/>
      <c r="VQ200" s="370"/>
      <c r="VR200" s="370"/>
      <c r="VS200" s="370"/>
      <c r="VT200" s="370"/>
      <c r="VU200" s="370"/>
      <c r="VV200" s="370"/>
      <c r="VW200" s="370"/>
      <c r="VX200" s="370"/>
      <c r="VY200" s="370"/>
      <c r="VZ200" s="370"/>
      <c r="WA200" s="370"/>
      <c r="WB200" s="370"/>
      <c r="WC200" s="370"/>
      <c r="WD200" s="370"/>
      <c r="WE200" s="370"/>
      <c r="WF200" s="370"/>
      <c r="WG200" s="370"/>
      <c r="WH200" s="370"/>
      <c r="WI200" s="370"/>
      <c r="WJ200" s="370"/>
      <c r="WK200" s="370"/>
      <c r="WL200" s="370"/>
      <c r="WM200" s="370"/>
      <c r="WN200" s="370"/>
      <c r="WO200" s="370"/>
      <c r="WP200" s="370"/>
      <c r="WQ200" s="370"/>
      <c r="WR200" s="370"/>
      <c r="WS200" s="370"/>
      <c r="WT200" s="370"/>
      <c r="WU200" s="370"/>
      <c r="WV200" s="370"/>
      <c r="WW200" s="370"/>
      <c r="WX200" s="370"/>
      <c r="WY200" s="370"/>
      <c r="WZ200" s="370"/>
      <c r="XA200" s="370"/>
      <c r="XB200" s="370"/>
      <c r="XC200" s="370"/>
      <c r="XD200" s="370"/>
      <c r="XE200" s="370"/>
      <c r="XF200" s="370"/>
      <c r="XG200" s="370"/>
      <c r="XH200" s="370"/>
      <c r="XI200" s="370"/>
      <c r="XJ200" s="370"/>
      <c r="XK200" s="370"/>
      <c r="XL200" s="370"/>
      <c r="XM200" s="370"/>
      <c r="XN200" s="370"/>
      <c r="XO200" s="370"/>
      <c r="XP200" s="370"/>
      <c r="XQ200" s="370"/>
      <c r="XR200" s="370"/>
      <c r="XS200" s="370"/>
      <c r="XT200" s="370"/>
      <c r="XU200" s="370"/>
      <c r="XV200" s="370"/>
      <c r="XW200" s="370"/>
      <c r="XX200" s="370"/>
      <c r="XY200" s="370"/>
      <c r="XZ200" s="370"/>
      <c r="YA200" s="370"/>
      <c r="YB200" s="370"/>
      <c r="YC200" s="370"/>
      <c r="YD200" s="370"/>
      <c r="YE200" s="370"/>
      <c r="YF200" s="370"/>
      <c r="YG200" s="370"/>
      <c r="YH200" s="370"/>
      <c r="YI200" s="370"/>
      <c r="YJ200" s="370"/>
      <c r="YK200" s="370"/>
      <c r="YL200" s="370"/>
      <c r="YM200" s="370"/>
      <c r="YN200" s="370"/>
      <c r="YO200" s="370"/>
      <c r="YP200" s="370"/>
      <c r="YQ200" s="370"/>
      <c r="YR200" s="370"/>
      <c r="YS200" s="370"/>
      <c r="YT200" s="370"/>
      <c r="YU200" s="370"/>
      <c r="YV200" s="370"/>
      <c r="YW200" s="370"/>
      <c r="YX200" s="370"/>
      <c r="YY200" s="370"/>
      <c r="YZ200" s="370"/>
      <c r="ZA200" s="370"/>
      <c r="ZB200" s="370"/>
      <c r="ZC200" s="370"/>
      <c r="ZD200" s="370"/>
      <c r="ZE200" s="370"/>
      <c r="ZF200" s="370"/>
      <c r="ZG200" s="370"/>
      <c r="ZH200" s="370"/>
      <c r="ZI200" s="370"/>
      <c r="ZJ200" s="370"/>
      <c r="ZK200" s="370"/>
      <c r="ZL200" s="370"/>
      <c r="ZM200" s="370"/>
      <c r="ZN200" s="370"/>
      <c r="ZO200" s="370"/>
      <c r="ZP200" s="370"/>
      <c r="ZQ200" s="370"/>
      <c r="ZR200" s="370"/>
      <c r="ZS200" s="370"/>
      <c r="ZT200" s="370"/>
      <c r="ZU200" s="370"/>
      <c r="ZV200" s="370"/>
      <c r="ZW200" s="370"/>
      <c r="ZX200" s="370"/>
      <c r="ZY200" s="370"/>
      <c r="ZZ200" s="370"/>
      <c r="AAA200" s="370"/>
      <c r="AAB200" s="370"/>
      <c r="AAC200" s="370"/>
      <c r="AAD200" s="370"/>
      <c r="AAE200" s="370"/>
      <c r="AAF200" s="370"/>
      <c r="AAG200" s="370"/>
      <c r="AAH200" s="370"/>
      <c r="AAI200" s="370"/>
      <c r="AAJ200" s="370"/>
      <c r="AAK200" s="370"/>
      <c r="AAL200" s="370"/>
      <c r="AAM200" s="370"/>
      <c r="AAN200" s="370"/>
      <c r="AAO200" s="370"/>
      <c r="AAP200" s="370"/>
      <c r="AAQ200" s="370"/>
      <c r="AAR200" s="370"/>
      <c r="AAS200" s="370"/>
      <c r="AAT200" s="370"/>
      <c r="AAU200" s="370"/>
      <c r="AAV200" s="370"/>
      <c r="AAW200" s="370"/>
      <c r="AAX200" s="370"/>
      <c r="AAY200" s="370"/>
      <c r="AAZ200" s="370"/>
      <c r="ABA200" s="370"/>
      <c r="ABB200" s="370"/>
      <c r="ABC200" s="370"/>
      <c r="ABD200" s="370"/>
      <c r="ABE200" s="370"/>
      <c r="ABF200" s="370"/>
      <c r="ABG200" s="370"/>
      <c r="ABH200" s="370"/>
      <c r="ABI200" s="370"/>
      <c r="ABJ200" s="370"/>
      <c r="ABK200" s="370"/>
      <c r="ABL200" s="370"/>
      <c r="ABM200" s="370"/>
      <c r="ABN200" s="370"/>
      <c r="ABO200" s="370"/>
      <c r="ABP200" s="370"/>
      <c r="ABQ200" s="370"/>
      <c r="ABR200" s="370"/>
      <c r="ABS200" s="370"/>
      <c r="ABT200" s="370"/>
      <c r="ABU200" s="370"/>
      <c r="ABV200" s="370"/>
      <c r="ABW200" s="370"/>
      <c r="ABX200" s="370"/>
      <c r="ABY200" s="370"/>
      <c r="ABZ200" s="370"/>
      <c r="ACA200" s="370"/>
      <c r="ACB200" s="370"/>
      <c r="ACC200" s="370"/>
      <c r="ACD200" s="370"/>
      <c r="ACE200" s="370"/>
      <c r="ACF200" s="370"/>
      <c r="ACG200" s="370"/>
      <c r="ACH200" s="370"/>
      <c r="ACI200" s="370"/>
      <c r="ACJ200" s="370"/>
      <c r="ACK200" s="370"/>
      <c r="ACL200" s="370"/>
      <c r="ACM200" s="370"/>
      <c r="ACN200" s="370"/>
      <c r="ACO200" s="370"/>
      <c r="ACP200" s="370"/>
      <c r="ACQ200" s="370"/>
      <c r="ACR200" s="370"/>
      <c r="ACS200" s="370"/>
      <c r="ACT200" s="370"/>
      <c r="ACU200" s="370"/>
      <c r="ACV200" s="370"/>
      <c r="ACW200" s="370"/>
      <c r="ACX200" s="370"/>
      <c r="ACY200" s="370"/>
      <c r="ACZ200" s="370"/>
      <c r="ADA200" s="370"/>
      <c r="ADB200" s="370"/>
      <c r="ADC200" s="370"/>
      <c r="ADD200" s="370"/>
      <c r="ADE200" s="370"/>
      <c r="ADF200" s="370"/>
      <c r="ADG200" s="370"/>
      <c r="ADH200" s="370"/>
      <c r="ADI200" s="370"/>
      <c r="ADJ200" s="370"/>
      <c r="ADK200" s="370"/>
      <c r="ADL200" s="370"/>
      <c r="ADM200" s="370"/>
      <c r="ADN200" s="370"/>
      <c r="ADO200" s="370"/>
      <c r="ADP200" s="370"/>
      <c r="ADQ200" s="370"/>
      <c r="ADR200" s="370"/>
      <c r="ADS200" s="370"/>
      <c r="ADT200" s="370"/>
      <c r="ADU200" s="370"/>
      <c r="ADV200" s="370"/>
      <c r="ADW200" s="370"/>
      <c r="ADX200" s="370"/>
      <c r="ADY200" s="370"/>
      <c r="ADZ200" s="370"/>
      <c r="AEA200" s="370"/>
      <c r="AEB200" s="370"/>
      <c r="AEC200" s="370"/>
      <c r="AED200" s="370"/>
      <c r="AEE200" s="370"/>
      <c r="AEF200" s="370"/>
      <c r="AEG200" s="370"/>
      <c r="AEH200" s="370"/>
      <c r="AEI200" s="370"/>
      <c r="AEJ200" s="370"/>
      <c r="AEK200" s="370"/>
      <c r="AEL200" s="370"/>
      <c r="AEM200" s="370"/>
      <c r="AEN200" s="370"/>
      <c r="AEO200" s="370"/>
      <c r="AEP200" s="370"/>
      <c r="AEQ200" s="370"/>
      <c r="AER200" s="370"/>
      <c r="AES200" s="370"/>
      <c r="AET200" s="370"/>
      <c r="AEU200" s="370"/>
      <c r="AEV200" s="370"/>
      <c r="AEW200" s="370"/>
      <c r="AEX200" s="370"/>
      <c r="AEY200" s="370"/>
      <c r="AEZ200" s="370"/>
      <c r="AFA200" s="370"/>
      <c r="AFB200" s="370"/>
      <c r="AFC200" s="370"/>
      <c r="AFD200" s="370"/>
      <c r="AFE200" s="370"/>
      <c r="AFF200" s="370"/>
      <c r="AFG200" s="370"/>
      <c r="AFH200" s="370"/>
      <c r="AFI200" s="370"/>
      <c r="AFJ200" s="370"/>
      <c r="AFK200" s="370"/>
      <c r="AFL200" s="370"/>
      <c r="AFM200" s="370"/>
      <c r="AFN200" s="370"/>
      <c r="AFO200" s="370"/>
      <c r="AFP200" s="370"/>
      <c r="AFQ200" s="370"/>
      <c r="AFR200" s="370"/>
      <c r="AFS200" s="370"/>
      <c r="AFT200" s="370"/>
      <c r="AFU200" s="370"/>
      <c r="AFV200" s="370"/>
      <c r="AFW200" s="370"/>
      <c r="AFX200" s="370"/>
      <c r="AFY200" s="370"/>
      <c r="AFZ200" s="370"/>
      <c r="AGA200" s="370"/>
      <c r="AGB200" s="370"/>
      <c r="AGC200" s="370"/>
      <c r="AGD200" s="370"/>
      <c r="AGE200" s="370"/>
      <c r="AGF200" s="370"/>
      <c r="AGG200" s="370"/>
      <c r="AGH200" s="370"/>
      <c r="AGI200" s="370"/>
      <c r="AGJ200" s="370"/>
      <c r="AGK200" s="370"/>
      <c r="AGL200" s="370"/>
      <c r="AGM200" s="370"/>
      <c r="AGN200" s="370"/>
      <c r="AGO200" s="370"/>
      <c r="AGP200" s="370"/>
      <c r="AGQ200" s="370"/>
      <c r="AGR200" s="370"/>
      <c r="AGS200" s="370"/>
      <c r="AGT200" s="370"/>
      <c r="AGU200" s="370"/>
      <c r="AGV200" s="370"/>
      <c r="AGW200" s="370"/>
      <c r="AGX200" s="370"/>
      <c r="AGY200" s="370"/>
      <c r="AGZ200" s="370"/>
      <c r="AHA200" s="370"/>
      <c r="AHB200" s="370"/>
      <c r="AHC200" s="370"/>
      <c r="AHD200" s="370"/>
      <c r="AHE200" s="370"/>
      <c r="AHF200" s="370"/>
      <c r="AHG200" s="370"/>
      <c r="AHH200" s="370"/>
      <c r="AHI200" s="370"/>
      <c r="AHJ200" s="370"/>
      <c r="AHK200" s="370"/>
      <c r="AHL200" s="370"/>
      <c r="AHM200" s="370"/>
      <c r="AHN200" s="370"/>
      <c r="AHO200" s="370"/>
      <c r="AHP200" s="370"/>
      <c r="AHQ200" s="370"/>
      <c r="AHR200" s="370"/>
      <c r="AHS200" s="370"/>
      <c r="AHT200" s="370"/>
      <c r="AHU200" s="370"/>
      <c r="AHV200" s="370"/>
      <c r="AHW200" s="370"/>
      <c r="AHX200" s="370"/>
      <c r="AHY200" s="370"/>
      <c r="AHZ200" s="370"/>
      <c r="AIA200" s="370"/>
      <c r="AIB200" s="370"/>
      <c r="AIC200" s="370"/>
      <c r="AID200" s="370"/>
      <c r="AIE200" s="370"/>
      <c r="AIF200" s="370"/>
      <c r="AIG200" s="370"/>
      <c r="AIH200" s="370"/>
      <c r="AII200" s="370"/>
      <c r="AIJ200" s="370"/>
      <c r="AIK200" s="370"/>
      <c r="AIL200" s="370"/>
      <c r="AIM200" s="370"/>
      <c r="AIN200" s="370"/>
      <c r="AIO200" s="370"/>
      <c r="AIP200" s="370"/>
      <c r="AIQ200" s="370"/>
      <c r="AIR200" s="370"/>
      <c r="AIS200" s="370"/>
      <c r="AIT200" s="370"/>
      <c r="AIU200" s="370"/>
      <c r="AIV200" s="370"/>
      <c r="AIW200" s="370"/>
      <c r="AIX200" s="370"/>
      <c r="AIY200" s="370"/>
      <c r="AIZ200" s="370"/>
      <c r="AJA200" s="370"/>
      <c r="AJB200" s="370"/>
      <c r="AJC200" s="370"/>
      <c r="AJD200" s="370"/>
      <c r="AJE200" s="370"/>
      <c r="AJF200" s="370"/>
      <c r="AJG200" s="370"/>
      <c r="AJH200" s="370"/>
      <c r="AJI200" s="370"/>
      <c r="AJJ200" s="370"/>
      <c r="AJK200" s="370"/>
      <c r="AJL200" s="370"/>
      <c r="AJM200" s="370"/>
      <c r="AJN200" s="370"/>
      <c r="AJO200" s="370"/>
      <c r="AJP200" s="370"/>
      <c r="AJQ200" s="370"/>
      <c r="AJR200" s="370"/>
      <c r="AJS200" s="370"/>
      <c r="AJT200" s="370"/>
      <c r="AJU200" s="370"/>
      <c r="AJV200" s="370"/>
      <c r="AJW200" s="370"/>
      <c r="AJX200" s="370"/>
      <c r="AJY200" s="370"/>
      <c r="AJZ200" s="370"/>
      <c r="AKA200" s="370"/>
      <c r="AKB200" s="370"/>
      <c r="AKC200" s="370"/>
      <c r="AKD200" s="370"/>
      <c r="AKE200" s="370"/>
      <c r="AKF200" s="370"/>
      <c r="AKG200" s="370"/>
      <c r="AKH200" s="370"/>
      <c r="AKI200" s="370"/>
      <c r="AKJ200" s="370"/>
      <c r="AKK200" s="370"/>
      <c r="AKL200" s="370"/>
      <c r="AKM200" s="370"/>
      <c r="AKN200" s="370"/>
      <c r="AKO200" s="370"/>
      <c r="AKP200" s="370"/>
      <c r="AKQ200" s="370"/>
      <c r="AKR200" s="370"/>
      <c r="AKS200" s="370"/>
      <c r="AKT200" s="370"/>
      <c r="AKU200" s="370"/>
      <c r="AKV200" s="370"/>
      <c r="AKW200" s="370"/>
      <c r="AKX200" s="370"/>
      <c r="AKY200" s="370"/>
      <c r="AKZ200" s="370"/>
      <c r="ALA200" s="370"/>
      <c r="ALB200" s="370"/>
      <c r="ALC200" s="370"/>
      <c r="ALD200" s="370"/>
    </row>
    <row r="201" spans="1:992" s="253" customFormat="1" ht="18" customHeight="1">
      <c r="A201" s="2421"/>
      <c r="B201" s="2829"/>
      <c r="C201" s="2422"/>
      <c r="D201" s="718" t="s">
        <v>302</v>
      </c>
      <c r="E201" s="374">
        <v>0</v>
      </c>
      <c r="F201" s="374">
        <v>0</v>
      </c>
      <c r="G201" s="2398"/>
      <c r="H201" s="2822"/>
      <c r="I201" s="2392"/>
      <c r="J201" s="2392"/>
      <c r="K201" s="2392"/>
      <c r="L201" s="2793"/>
      <c r="M201" s="580"/>
      <c r="N201" s="370"/>
      <c r="O201" s="370"/>
      <c r="P201" s="370"/>
      <c r="Q201" s="370"/>
      <c r="R201" s="370"/>
      <c r="S201" s="370"/>
      <c r="T201" s="370"/>
      <c r="U201" s="370"/>
      <c r="V201" s="370"/>
      <c r="W201" s="370"/>
      <c r="X201" s="370"/>
      <c r="Y201" s="370"/>
      <c r="Z201" s="370"/>
      <c r="AA201" s="370"/>
      <c r="AB201" s="370"/>
      <c r="AC201" s="370"/>
      <c r="AD201" s="370"/>
      <c r="AE201" s="370"/>
      <c r="AF201" s="370"/>
      <c r="AG201" s="370"/>
      <c r="AH201" s="370"/>
      <c r="AI201" s="370"/>
      <c r="AJ201" s="370"/>
      <c r="AK201" s="370"/>
      <c r="AL201" s="370"/>
      <c r="AM201" s="370"/>
      <c r="AN201" s="370"/>
      <c r="AO201" s="370"/>
      <c r="AP201" s="370"/>
      <c r="AQ201" s="370"/>
      <c r="AR201" s="370"/>
      <c r="AS201" s="370"/>
      <c r="AT201" s="370"/>
      <c r="AU201" s="370"/>
      <c r="AV201" s="370"/>
      <c r="AW201" s="370"/>
      <c r="AX201" s="370"/>
      <c r="AY201" s="370"/>
      <c r="AZ201" s="370"/>
      <c r="BA201" s="370"/>
      <c r="BB201" s="370"/>
      <c r="BC201" s="370"/>
      <c r="BD201" s="370"/>
      <c r="BE201" s="370"/>
      <c r="BF201" s="370"/>
      <c r="BG201" s="370"/>
      <c r="BH201" s="370"/>
      <c r="BI201" s="370"/>
      <c r="BJ201" s="370"/>
      <c r="BK201" s="370"/>
      <c r="BL201" s="370"/>
      <c r="BM201" s="370"/>
      <c r="BN201" s="370"/>
      <c r="BO201" s="370"/>
      <c r="BP201" s="370"/>
      <c r="BQ201" s="370"/>
      <c r="BR201" s="370"/>
      <c r="BS201" s="370"/>
      <c r="BT201" s="370"/>
      <c r="BU201" s="370"/>
      <c r="BV201" s="370"/>
      <c r="BW201" s="370"/>
      <c r="BX201" s="370"/>
      <c r="BY201" s="370"/>
      <c r="BZ201" s="370"/>
      <c r="CA201" s="370"/>
      <c r="CB201" s="370"/>
      <c r="CC201" s="370"/>
      <c r="CD201" s="370"/>
      <c r="CE201" s="370"/>
      <c r="CF201" s="370"/>
      <c r="CG201" s="370"/>
      <c r="CH201" s="370"/>
      <c r="CI201" s="370"/>
      <c r="CJ201" s="370"/>
      <c r="CK201" s="370"/>
      <c r="CL201" s="370"/>
      <c r="CM201" s="370"/>
      <c r="CN201" s="370"/>
      <c r="CO201" s="370"/>
      <c r="CP201" s="370"/>
      <c r="CQ201" s="370"/>
      <c r="CR201" s="370"/>
      <c r="CS201" s="370"/>
      <c r="CT201" s="370"/>
      <c r="CU201" s="370"/>
      <c r="CV201" s="370"/>
      <c r="CW201" s="370"/>
      <c r="CX201" s="370"/>
      <c r="CY201" s="370"/>
      <c r="CZ201" s="370"/>
      <c r="DA201" s="370"/>
      <c r="DB201" s="370"/>
      <c r="DC201" s="370"/>
      <c r="DD201" s="370"/>
      <c r="DE201" s="370"/>
      <c r="DF201" s="370"/>
      <c r="DG201" s="370"/>
      <c r="DH201" s="370"/>
      <c r="DI201" s="370"/>
      <c r="DJ201" s="370"/>
      <c r="DK201" s="370"/>
      <c r="DL201" s="370"/>
      <c r="DM201" s="370"/>
      <c r="DN201" s="370"/>
      <c r="DO201" s="370"/>
      <c r="DP201" s="370"/>
      <c r="DQ201" s="370"/>
      <c r="DR201" s="370"/>
      <c r="DS201" s="370"/>
      <c r="DT201" s="370"/>
      <c r="DU201" s="370"/>
      <c r="DV201" s="370"/>
      <c r="DW201" s="370"/>
      <c r="DX201" s="370"/>
      <c r="DY201" s="370"/>
      <c r="DZ201" s="370"/>
      <c r="EA201" s="370"/>
      <c r="EB201" s="370"/>
      <c r="EC201" s="370"/>
      <c r="ED201" s="370"/>
      <c r="EE201" s="370"/>
      <c r="EF201" s="370"/>
      <c r="EG201" s="370"/>
      <c r="EH201" s="370"/>
      <c r="EI201" s="370"/>
      <c r="EJ201" s="370"/>
      <c r="EK201" s="370"/>
      <c r="EL201" s="370"/>
      <c r="EM201" s="370"/>
      <c r="EN201" s="370"/>
      <c r="EO201" s="370"/>
      <c r="EP201" s="370"/>
      <c r="EQ201" s="370"/>
      <c r="ER201" s="370"/>
      <c r="ES201" s="370"/>
      <c r="ET201" s="370"/>
      <c r="EU201" s="370"/>
      <c r="EV201" s="370"/>
      <c r="EW201" s="370"/>
      <c r="EX201" s="370"/>
      <c r="EY201" s="370"/>
      <c r="EZ201" s="370"/>
      <c r="FA201" s="370"/>
      <c r="FB201" s="370"/>
      <c r="FC201" s="370"/>
      <c r="FD201" s="370"/>
      <c r="FE201" s="370"/>
      <c r="FF201" s="370"/>
      <c r="FG201" s="370"/>
      <c r="FH201" s="370"/>
      <c r="FI201" s="370"/>
      <c r="FJ201" s="370"/>
      <c r="FK201" s="370"/>
      <c r="FL201" s="370"/>
      <c r="FM201" s="370"/>
      <c r="FN201" s="370"/>
      <c r="FO201" s="370"/>
      <c r="FP201" s="370"/>
      <c r="FQ201" s="370"/>
      <c r="FR201" s="370"/>
      <c r="FS201" s="370"/>
      <c r="FT201" s="370"/>
      <c r="FU201" s="370"/>
      <c r="FV201" s="370"/>
      <c r="FW201" s="370"/>
      <c r="FX201" s="370"/>
      <c r="FY201" s="370"/>
      <c r="FZ201" s="370"/>
      <c r="GA201" s="370"/>
      <c r="GB201" s="370"/>
      <c r="GC201" s="370"/>
      <c r="GD201" s="370"/>
      <c r="GE201" s="370"/>
      <c r="GF201" s="370"/>
      <c r="GG201" s="370"/>
      <c r="GH201" s="370"/>
      <c r="GI201" s="370"/>
      <c r="GJ201" s="370"/>
      <c r="GK201" s="370"/>
      <c r="GL201" s="370"/>
      <c r="GM201" s="370"/>
      <c r="GN201" s="370"/>
      <c r="GO201" s="370"/>
      <c r="GP201" s="370"/>
      <c r="GQ201" s="370"/>
      <c r="GR201" s="370"/>
      <c r="GS201" s="370"/>
      <c r="GT201" s="370"/>
      <c r="GU201" s="370"/>
      <c r="GV201" s="370"/>
      <c r="GW201" s="370"/>
      <c r="GX201" s="370"/>
      <c r="GY201" s="370"/>
      <c r="GZ201" s="370"/>
      <c r="HA201" s="370"/>
      <c r="HB201" s="370"/>
      <c r="HC201" s="370"/>
      <c r="HD201" s="370"/>
      <c r="HE201" s="370"/>
      <c r="HF201" s="370"/>
      <c r="HG201" s="370"/>
      <c r="HH201" s="370"/>
      <c r="HI201" s="370"/>
      <c r="HJ201" s="370"/>
      <c r="HK201" s="370"/>
      <c r="HL201" s="370"/>
      <c r="HM201" s="370"/>
      <c r="HN201" s="370"/>
      <c r="HO201" s="370"/>
      <c r="HP201" s="370"/>
      <c r="HQ201" s="370"/>
      <c r="HR201" s="370"/>
      <c r="HS201" s="370"/>
      <c r="HT201" s="370"/>
      <c r="HU201" s="370"/>
      <c r="HV201" s="370"/>
      <c r="HW201" s="370"/>
      <c r="HX201" s="370"/>
      <c r="HY201" s="370"/>
      <c r="HZ201" s="370"/>
      <c r="IA201" s="370"/>
      <c r="IB201" s="370"/>
      <c r="IC201" s="370"/>
      <c r="ID201" s="370"/>
      <c r="IE201" s="370"/>
      <c r="IF201" s="370"/>
      <c r="IG201" s="370"/>
      <c r="IH201" s="370"/>
      <c r="II201" s="370"/>
      <c r="IJ201" s="370"/>
      <c r="IK201" s="370"/>
      <c r="IL201" s="370"/>
      <c r="IM201" s="370"/>
      <c r="IN201" s="370"/>
      <c r="IO201" s="370"/>
      <c r="IP201" s="370"/>
      <c r="IQ201" s="370"/>
      <c r="IR201" s="370"/>
      <c r="IS201" s="370"/>
      <c r="IT201" s="370"/>
      <c r="IU201" s="370"/>
      <c r="IV201" s="370"/>
      <c r="IW201" s="370"/>
      <c r="IX201" s="370"/>
      <c r="IY201" s="370"/>
      <c r="IZ201" s="370"/>
      <c r="JA201" s="370"/>
      <c r="JB201" s="370"/>
      <c r="JC201" s="370"/>
      <c r="JD201" s="370"/>
      <c r="JE201" s="370"/>
      <c r="JF201" s="370"/>
      <c r="JG201" s="370"/>
      <c r="JH201" s="370"/>
      <c r="JI201" s="370"/>
      <c r="JJ201" s="370"/>
      <c r="JK201" s="370"/>
      <c r="JL201" s="370"/>
      <c r="JM201" s="370"/>
      <c r="JN201" s="370"/>
      <c r="JO201" s="370"/>
      <c r="JP201" s="370"/>
      <c r="JQ201" s="370"/>
      <c r="JR201" s="370"/>
      <c r="JS201" s="370"/>
      <c r="JT201" s="370"/>
      <c r="JU201" s="370"/>
      <c r="JV201" s="370"/>
      <c r="JW201" s="370"/>
      <c r="JX201" s="370"/>
      <c r="JY201" s="370"/>
      <c r="JZ201" s="370"/>
      <c r="KA201" s="370"/>
      <c r="KB201" s="370"/>
      <c r="KC201" s="370"/>
      <c r="KD201" s="370"/>
      <c r="KE201" s="370"/>
      <c r="KF201" s="370"/>
      <c r="KG201" s="370"/>
      <c r="KH201" s="370"/>
      <c r="KI201" s="370"/>
      <c r="KJ201" s="370"/>
      <c r="KK201" s="370"/>
      <c r="KL201" s="370"/>
      <c r="KM201" s="370"/>
      <c r="KN201" s="370"/>
      <c r="KO201" s="370"/>
      <c r="KP201" s="370"/>
      <c r="KQ201" s="370"/>
      <c r="KR201" s="370"/>
      <c r="KS201" s="370"/>
      <c r="KT201" s="370"/>
      <c r="KU201" s="370"/>
      <c r="KV201" s="370"/>
      <c r="KW201" s="370"/>
      <c r="KX201" s="370"/>
      <c r="KY201" s="370"/>
      <c r="KZ201" s="370"/>
      <c r="LA201" s="370"/>
      <c r="LB201" s="370"/>
      <c r="LC201" s="370"/>
      <c r="LD201" s="370"/>
      <c r="LE201" s="370"/>
      <c r="LF201" s="370"/>
      <c r="LG201" s="370"/>
      <c r="LH201" s="370"/>
      <c r="LI201" s="370"/>
      <c r="LJ201" s="370"/>
      <c r="LK201" s="370"/>
      <c r="LL201" s="370"/>
      <c r="LM201" s="370"/>
      <c r="LN201" s="370"/>
      <c r="LO201" s="370"/>
      <c r="LP201" s="370"/>
      <c r="LQ201" s="370"/>
      <c r="LR201" s="370"/>
      <c r="LS201" s="370"/>
      <c r="LT201" s="370"/>
      <c r="LU201" s="370"/>
      <c r="LV201" s="370"/>
      <c r="LW201" s="370"/>
      <c r="LX201" s="370"/>
      <c r="LY201" s="370"/>
      <c r="LZ201" s="370"/>
      <c r="MA201" s="370"/>
      <c r="MB201" s="370"/>
      <c r="MC201" s="370"/>
      <c r="MD201" s="370"/>
      <c r="ME201" s="370"/>
      <c r="MF201" s="370"/>
      <c r="MG201" s="370"/>
      <c r="MH201" s="370"/>
      <c r="MI201" s="370"/>
      <c r="MJ201" s="370"/>
      <c r="MK201" s="370"/>
      <c r="ML201" s="370"/>
      <c r="MM201" s="370"/>
      <c r="MN201" s="370"/>
      <c r="MO201" s="370"/>
      <c r="MP201" s="370"/>
      <c r="MQ201" s="370"/>
      <c r="MR201" s="370"/>
      <c r="MS201" s="370"/>
      <c r="MT201" s="370"/>
      <c r="MU201" s="370"/>
      <c r="MV201" s="370"/>
      <c r="MW201" s="370"/>
      <c r="MX201" s="370"/>
      <c r="MY201" s="370"/>
      <c r="MZ201" s="370"/>
      <c r="NA201" s="370"/>
      <c r="NB201" s="370"/>
      <c r="NC201" s="370"/>
      <c r="ND201" s="370"/>
      <c r="NE201" s="370"/>
      <c r="NF201" s="370"/>
      <c r="NG201" s="370"/>
      <c r="NH201" s="370"/>
      <c r="NI201" s="370"/>
      <c r="NJ201" s="370"/>
      <c r="NK201" s="370"/>
      <c r="NL201" s="370"/>
      <c r="NM201" s="370"/>
      <c r="NN201" s="370"/>
      <c r="NO201" s="370"/>
      <c r="NP201" s="370"/>
      <c r="NQ201" s="370"/>
      <c r="NR201" s="370"/>
      <c r="NS201" s="370"/>
      <c r="NT201" s="370"/>
      <c r="NU201" s="370"/>
      <c r="NV201" s="370"/>
      <c r="NW201" s="370"/>
      <c r="NX201" s="370"/>
      <c r="NY201" s="370"/>
      <c r="NZ201" s="370"/>
      <c r="OA201" s="370"/>
      <c r="OB201" s="370"/>
      <c r="OC201" s="370"/>
      <c r="OD201" s="370"/>
      <c r="OE201" s="370"/>
      <c r="OF201" s="370"/>
      <c r="OG201" s="370"/>
      <c r="OH201" s="370"/>
      <c r="OI201" s="370"/>
      <c r="OJ201" s="370"/>
      <c r="OK201" s="370"/>
      <c r="OL201" s="370"/>
      <c r="OM201" s="370"/>
      <c r="ON201" s="370"/>
      <c r="OO201" s="370"/>
      <c r="OP201" s="370"/>
      <c r="OQ201" s="370"/>
      <c r="OR201" s="370"/>
      <c r="OS201" s="370"/>
      <c r="OT201" s="370"/>
      <c r="OU201" s="370"/>
      <c r="OV201" s="370"/>
      <c r="OW201" s="370"/>
      <c r="OX201" s="370"/>
      <c r="OY201" s="370"/>
      <c r="OZ201" s="370"/>
      <c r="PA201" s="370"/>
      <c r="PB201" s="370"/>
      <c r="PC201" s="370"/>
      <c r="PD201" s="370"/>
      <c r="PE201" s="370"/>
      <c r="PF201" s="370"/>
      <c r="PG201" s="370"/>
      <c r="PH201" s="370"/>
      <c r="PI201" s="370"/>
      <c r="PJ201" s="370"/>
      <c r="PK201" s="370"/>
      <c r="PL201" s="370"/>
      <c r="PM201" s="370"/>
      <c r="PN201" s="370"/>
      <c r="PO201" s="370"/>
      <c r="PP201" s="370"/>
      <c r="PQ201" s="370"/>
      <c r="PR201" s="370"/>
      <c r="PS201" s="370"/>
      <c r="PT201" s="370"/>
      <c r="PU201" s="370"/>
      <c r="PV201" s="370"/>
      <c r="PW201" s="370"/>
      <c r="PX201" s="370"/>
      <c r="PY201" s="370"/>
      <c r="PZ201" s="370"/>
      <c r="QA201" s="370"/>
      <c r="QB201" s="370"/>
      <c r="QC201" s="370"/>
      <c r="QD201" s="370"/>
      <c r="QE201" s="370"/>
      <c r="QF201" s="370"/>
      <c r="QG201" s="370"/>
      <c r="QH201" s="370"/>
      <c r="QI201" s="370"/>
      <c r="QJ201" s="370"/>
      <c r="QK201" s="370"/>
      <c r="QL201" s="370"/>
      <c r="QM201" s="370"/>
      <c r="QN201" s="370"/>
      <c r="QO201" s="370"/>
      <c r="QP201" s="370"/>
      <c r="QQ201" s="370"/>
      <c r="QR201" s="370"/>
      <c r="QS201" s="370"/>
      <c r="QT201" s="370"/>
      <c r="QU201" s="370"/>
      <c r="QV201" s="370"/>
      <c r="QW201" s="370"/>
      <c r="QX201" s="370"/>
      <c r="QY201" s="370"/>
      <c r="QZ201" s="370"/>
      <c r="RA201" s="370"/>
      <c r="RB201" s="370"/>
      <c r="RC201" s="370"/>
      <c r="RD201" s="370"/>
      <c r="RE201" s="370"/>
      <c r="RF201" s="370"/>
      <c r="RG201" s="370"/>
      <c r="RH201" s="370"/>
      <c r="RI201" s="370"/>
      <c r="RJ201" s="370"/>
      <c r="RK201" s="370"/>
      <c r="RL201" s="370"/>
      <c r="RM201" s="370"/>
      <c r="RN201" s="370"/>
      <c r="RO201" s="370"/>
      <c r="RP201" s="370"/>
      <c r="RQ201" s="370"/>
      <c r="RR201" s="370"/>
      <c r="RS201" s="370"/>
      <c r="RT201" s="370"/>
      <c r="RU201" s="370"/>
      <c r="RV201" s="370"/>
      <c r="RW201" s="370"/>
      <c r="RX201" s="370"/>
      <c r="RY201" s="370"/>
      <c r="RZ201" s="370"/>
      <c r="SA201" s="370"/>
      <c r="SB201" s="370"/>
      <c r="SC201" s="370"/>
      <c r="SD201" s="370"/>
      <c r="SE201" s="370"/>
      <c r="SF201" s="370"/>
      <c r="SG201" s="370"/>
      <c r="SH201" s="370"/>
      <c r="SI201" s="370"/>
      <c r="SJ201" s="370"/>
      <c r="SK201" s="370"/>
      <c r="SL201" s="370"/>
      <c r="SM201" s="370"/>
      <c r="SN201" s="370"/>
      <c r="SO201" s="370"/>
      <c r="SP201" s="370"/>
      <c r="SQ201" s="370"/>
      <c r="SR201" s="370"/>
      <c r="SS201" s="370"/>
      <c r="ST201" s="370"/>
      <c r="SU201" s="370"/>
      <c r="SV201" s="370"/>
      <c r="SW201" s="370"/>
      <c r="SX201" s="370"/>
      <c r="SY201" s="370"/>
      <c r="SZ201" s="370"/>
      <c r="TA201" s="370"/>
      <c r="TB201" s="370"/>
      <c r="TC201" s="370"/>
      <c r="TD201" s="370"/>
      <c r="TE201" s="370"/>
      <c r="TF201" s="370"/>
      <c r="TG201" s="370"/>
      <c r="TH201" s="370"/>
      <c r="TI201" s="370"/>
      <c r="TJ201" s="370"/>
      <c r="TK201" s="370"/>
      <c r="TL201" s="370"/>
      <c r="TM201" s="370"/>
      <c r="TN201" s="370"/>
      <c r="TO201" s="370"/>
      <c r="TP201" s="370"/>
      <c r="TQ201" s="370"/>
      <c r="TR201" s="370"/>
      <c r="TS201" s="370"/>
      <c r="TT201" s="370"/>
      <c r="TU201" s="370"/>
      <c r="TV201" s="370"/>
      <c r="TW201" s="370"/>
      <c r="TX201" s="370"/>
      <c r="TY201" s="370"/>
      <c r="TZ201" s="370"/>
      <c r="UA201" s="370"/>
      <c r="UB201" s="370"/>
      <c r="UC201" s="370"/>
      <c r="UD201" s="370"/>
      <c r="UE201" s="370"/>
      <c r="UF201" s="370"/>
      <c r="UG201" s="370"/>
      <c r="UH201" s="370"/>
      <c r="UI201" s="370"/>
      <c r="UJ201" s="370"/>
      <c r="UK201" s="370"/>
      <c r="UL201" s="370"/>
      <c r="UM201" s="370"/>
      <c r="UN201" s="370"/>
      <c r="UO201" s="370"/>
      <c r="UP201" s="370"/>
      <c r="UQ201" s="370"/>
      <c r="UR201" s="370"/>
      <c r="US201" s="370"/>
      <c r="UT201" s="370"/>
      <c r="UU201" s="370"/>
      <c r="UV201" s="370"/>
      <c r="UW201" s="370"/>
      <c r="UX201" s="370"/>
      <c r="UY201" s="370"/>
      <c r="UZ201" s="370"/>
      <c r="VA201" s="370"/>
      <c r="VB201" s="370"/>
      <c r="VC201" s="370"/>
      <c r="VD201" s="370"/>
      <c r="VE201" s="370"/>
      <c r="VF201" s="370"/>
      <c r="VG201" s="370"/>
      <c r="VH201" s="370"/>
      <c r="VI201" s="370"/>
      <c r="VJ201" s="370"/>
      <c r="VK201" s="370"/>
      <c r="VL201" s="370"/>
      <c r="VM201" s="370"/>
      <c r="VN201" s="370"/>
      <c r="VO201" s="370"/>
      <c r="VP201" s="370"/>
      <c r="VQ201" s="370"/>
      <c r="VR201" s="370"/>
      <c r="VS201" s="370"/>
      <c r="VT201" s="370"/>
      <c r="VU201" s="370"/>
      <c r="VV201" s="370"/>
      <c r="VW201" s="370"/>
      <c r="VX201" s="370"/>
      <c r="VY201" s="370"/>
      <c r="VZ201" s="370"/>
      <c r="WA201" s="370"/>
      <c r="WB201" s="370"/>
      <c r="WC201" s="370"/>
      <c r="WD201" s="370"/>
      <c r="WE201" s="370"/>
      <c r="WF201" s="370"/>
      <c r="WG201" s="370"/>
      <c r="WH201" s="370"/>
      <c r="WI201" s="370"/>
      <c r="WJ201" s="370"/>
      <c r="WK201" s="370"/>
      <c r="WL201" s="370"/>
      <c r="WM201" s="370"/>
      <c r="WN201" s="370"/>
      <c r="WO201" s="370"/>
      <c r="WP201" s="370"/>
      <c r="WQ201" s="370"/>
      <c r="WR201" s="370"/>
      <c r="WS201" s="370"/>
      <c r="WT201" s="370"/>
      <c r="WU201" s="370"/>
      <c r="WV201" s="370"/>
      <c r="WW201" s="370"/>
      <c r="WX201" s="370"/>
      <c r="WY201" s="370"/>
      <c r="WZ201" s="370"/>
      <c r="XA201" s="370"/>
      <c r="XB201" s="370"/>
      <c r="XC201" s="370"/>
      <c r="XD201" s="370"/>
      <c r="XE201" s="370"/>
      <c r="XF201" s="370"/>
      <c r="XG201" s="370"/>
      <c r="XH201" s="370"/>
      <c r="XI201" s="370"/>
      <c r="XJ201" s="370"/>
      <c r="XK201" s="370"/>
      <c r="XL201" s="370"/>
      <c r="XM201" s="370"/>
      <c r="XN201" s="370"/>
      <c r="XO201" s="370"/>
      <c r="XP201" s="370"/>
      <c r="XQ201" s="370"/>
      <c r="XR201" s="370"/>
      <c r="XS201" s="370"/>
      <c r="XT201" s="370"/>
      <c r="XU201" s="370"/>
      <c r="XV201" s="370"/>
      <c r="XW201" s="370"/>
      <c r="XX201" s="370"/>
      <c r="XY201" s="370"/>
      <c r="XZ201" s="370"/>
      <c r="YA201" s="370"/>
      <c r="YB201" s="370"/>
      <c r="YC201" s="370"/>
      <c r="YD201" s="370"/>
      <c r="YE201" s="370"/>
      <c r="YF201" s="370"/>
      <c r="YG201" s="370"/>
      <c r="YH201" s="370"/>
      <c r="YI201" s="370"/>
      <c r="YJ201" s="370"/>
      <c r="YK201" s="370"/>
      <c r="YL201" s="370"/>
      <c r="YM201" s="370"/>
      <c r="YN201" s="370"/>
      <c r="YO201" s="370"/>
      <c r="YP201" s="370"/>
      <c r="YQ201" s="370"/>
      <c r="YR201" s="370"/>
      <c r="YS201" s="370"/>
      <c r="YT201" s="370"/>
      <c r="YU201" s="370"/>
      <c r="YV201" s="370"/>
      <c r="YW201" s="370"/>
      <c r="YX201" s="370"/>
      <c r="YY201" s="370"/>
      <c r="YZ201" s="370"/>
      <c r="ZA201" s="370"/>
      <c r="ZB201" s="370"/>
      <c r="ZC201" s="370"/>
      <c r="ZD201" s="370"/>
      <c r="ZE201" s="370"/>
      <c r="ZF201" s="370"/>
      <c r="ZG201" s="370"/>
      <c r="ZH201" s="370"/>
      <c r="ZI201" s="370"/>
      <c r="ZJ201" s="370"/>
      <c r="ZK201" s="370"/>
      <c r="ZL201" s="370"/>
      <c r="ZM201" s="370"/>
      <c r="ZN201" s="370"/>
      <c r="ZO201" s="370"/>
      <c r="ZP201" s="370"/>
      <c r="ZQ201" s="370"/>
      <c r="ZR201" s="370"/>
      <c r="ZS201" s="370"/>
      <c r="ZT201" s="370"/>
      <c r="ZU201" s="370"/>
      <c r="ZV201" s="370"/>
      <c r="ZW201" s="370"/>
      <c r="ZX201" s="370"/>
      <c r="ZY201" s="370"/>
      <c r="ZZ201" s="370"/>
      <c r="AAA201" s="370"/>
      <c r="AAB201" s="370"/>
      <c r="AAC201" s="370"/>
      <c r="AAD201" s="370"/>
      <c r="AAE201" s="370"/>
      <c r="AAF201" s="370"/>
      <c r="AAG201" s="370"/>
      <c r="AAH201" s="370"/>
      <c r="AAI201" s="370"/>
      <c r="AAJ201" s="370"/>
      <c r="AAK201" s="370"/>
      <c r="AAL201" s="370"/>
      <c r="AAM201" s="370"/>
      <c r="AAN201" s="370"/>
      <c r="AAO201" s="370"/>
      <c r="AAP201" s="370"/>
      <c r="AAQ201" s="370"/>
      <c r="AAR201" s="370"/>
      <c r="AAS201" s="370"/>
      <c r="AAT201" s="370"/>
      <c r="AAU201" s="370"/>
      <c r="AAV201" s="370"/>
      <c r="AAW201" s="370"/>
      <c r="AAX201" s="370"/>
      <c r="AAY201" s="370"/>
      <c r="AAZ201" s="370"/>
      <c r="ABA201" s="370"/>
      <c r="ABB201" s="370"/>
      <c r="ABC201" s="370"/>
      <c r="ABD201" s="370"/>
      <c r="ABE201" s="370"/>
      <c r="ABF201" s="370"/>
      <c r="ABG201" s="370"/>
      <c r="ABH201" s="370"/>
      <c r="ABI201" s="370"/>
      <c r="ABJ201" s="370"/>
      <c r="ABK201" s="370"/>
      <c r="ABL201" s="370"/>
      <c r="ABM201" s="370"/>
      <c r="ABN201" s="370"/>
      <c r="ABO201" s="370"/>
      <c r="ABP201" s="370"/>
      <c r="ABQ201" s="370"/>
      <c r="ABR201" s="370"/>
      <c r="ABS201" s="370"/>
      <c r="ABT201" s="370"/>
      <c r="ABU201" s="370"/>
      <c r="ABV201" s="370"/>
      <c r="ABW201" s="370"/>
      <c r="ABX201" s="370"/>
      <c r="ABY201" s="370"/>
      <c r="ABZ201" s="370"/>
      <c r="ACA201" s="370"/>
      <c r="ACB201" s="370"/>
      <c r="ACC201" s="370"/>
      <c r="ACD201" s="370"/>
      <c r="ACE201" s="370"/>
      <c r="ACF201" s="370"/>
      <c r="ACG201" s="370"/>
      <c r="ACH201" s="370"/>
      <c r="ACI201" s="370"/>
      <c r="ACJ201" s="370"/>
      <c r="ACK201" s="370"/>
      <c r="ACL201" s="370"/>
      <c r="ACM201" s="370"/>
      <c r="ACN201" s="370"/>
      <c r="ACO201" s="370"/>
      <c r="ACP201" s="370"/>
      <c r="ACQ201" s="370"/>
      <c r="ACR201" s="370"/>
      <c r="ACS201" s="370"/>
      <c r="ACT201" s="370"/>
      <c r="ACU201" s="370"/>
      <c r="ACV201" s="370"/>
      <c r="ACW201" s="370"/>
      <c r="ACX201" s="370"/>
      <c r="ACY201" s="370"/>
      <c r="ACZ201" s="370"/>
      <c r="ADA201" s="370"/>
      <c r="ADB201" s="370"/>
      <c r="ADC201" s="370"/>
      <c r="ADD201" s="370"/>
      <c r="ADE201" s="370"/>
      <c r="ADF201" s="370"/>
      <c r="ADG201" s="370"/>
      <c r="ADH201" s="370"/>
      <c r="ADI201" s="370"/>
      <c r="ADJ201" s="370"/>
      <c r="ADK201" s="370"/>
      <c r="ADL201" s="370"/>
      <c r="ADM201" s="370"/>
      <c r="ADN201" s="370"/>
      <c r="ADO201" s="370"/>
      <c r="ADP201" s="370"/>
      <c r="ADQ201" s="370"/>
      <c r="ADR201" s="370"/>
      <c r="ADS201" s="370"/>
      <c r="ADT201" s="370"/>
      <c r="ADU201" s="370"/>
      <c r="ADV201" s="370"/>
      <c r="ADW201" s="370"/>
      <c r="ADX201" s="370"/>
      <c r="ADY201" s="370"/>
      <c r="ADZ201" s="370"/>
      <c r="AEA201" s="370"/>
      <c r="AEB201" s="370"/>
      <c r="AEC201" s="370"/>
      <c r="AED201" s="370"/>
      <c r="AEE201" s="370"/>
      <c r="AEF201" s="370"/>
      <c r="AEG201" s="370"/>
      <c r="AEH201" s="370"/>
      <c r="AEI201" s="370"/>
      <c r="AEJ201" s="370"/>
      <c r="AEK201" s="370"/>
      <c r="AEL201" s="370"/>
      <c r="AEM201" s="370"/>
      <c r="AEN201" s="370"/>
      <c r="AEO201" s="370"/>
      <c r="AEP201" s="370"/>
      <c r="AEQ201" s="370"/>
      <c r="AER201" s="370"/>
      <c r="AES201" s="370"/>
      <c r="AET201" s="370"/>
      <c r="AEU201" s="370"/>
      <c r="AEV201" s="370"/>
      <c r="AEW201" s="370"/>
      <c r="AEX201" s="370"/>
      <c r="AEY201" s="370"/>
      <c r="AEZ201" s="370"/>
      <c r="AFA201" s="370"/>
      <c r="AFB201" s="370"/>
      <c r="AFC201" s="370"/>
      <c r="AFD201" s="370"/>
      <c r="AFE201" s="370"/>
      <c r="AFF201" s="370"/>
      <c r="AFG201" s="370"/>
      <c r="AFH201" s="370"/>
      <c r="AFI201" s="370"/>
      <c r="AFJ201" s="370"/>
      <c r="AFK201" s="370"/>
      <c r="AFL201" s="370"/>
      <c r="AFM201" s="370"/>
      <c r="AFN201" s="370"/>
      <c r="AFO201" s="370"/>
      <c r="AFP201" s="370"/>
      <c r="AFQ201" s="370"/>
      <c r="AFR201" s="370"/>
      <c r="AFS201" s="370"/>
      <c r="AFT201" s="370"/>
      <c r="AFU201" s="370"/>
      <c r="AFV201" s="370"/>
      <c r="AFW201" s="370"/>
      <c r="AFX201" s="370"/>
      <c r="AFY201" s="370"/>
      <c r="AFZ201" s="370"/>
      <c r="AGA201" s="370"/>
      <c r="AGB201" s="370"/>
      <c r="AGC201" s="370"/>
      <c r="AGD201" s="370"/>
      <c r="AGE201" s="370"/>
      <c r="AGF201" s="370"/>
      <c r="AGG201" s="370"/>
      <c r="AGH201" s="370"/>
      <c r="AGI201" s="370"/>
      <c r="AGJ201" s="370"/>
      <c r="AGK201" s="370"/>
      <c r="AGL201" s="370"/>
      <c r="AGM201" s="370"/>
      <c r="AGN201" s="370"/>
      <c r="AGO201" s="370"/>
      <c r="AGP201" s="370"/>
      <c r="AGQ201" s="370"/>
      <c r="AGR201" s="370"/>
      <c r="AGS201" s="370"/>
      <c r="AGT201" s="370"/>
      <c r="AGU201" s="370"/>
      <c r="AGV201" s="370"/>
      <c r="AGW201" s="370"/>
      <c r="AGX201" s="370"/>
      <c r="AGY201" s="370"/>
      <c r="AGZ201" s="370"/>
      <c r="AHA201" s="370"/>
      <c r="AHB201" s="370"/>
      <c r="AHC201" s="370"/>
      <c r="AHD201" s="370"/>
      <c r="AHE201" s="370"/>
      <c r="AHF201" s="370"/>
      <c r="AHG201" s="370"/>
      <c r="AHH201" s="370"/>
      <c r="AHI201" s="370"/>
      <c r="AHJ201" s="370"/>
      <c r="AHK201" s="370"/>
      <c r="AHL201" s="370"/>
      <c r="AHM201" s="370"/>
      <c r="AHN201" s="370"/>
      <c r="AHO201" s="370"/>
      <c r="AHP201" s="370"/>
      <c r="AHQ201" s="370"/>
      <c r="AHR201" s="370"/>
      <c r="AHS201" s="370"/>
      <c r="AHT201" s="370"/>
      <c r="AHU201" s="370"/>
      <c r="AHV201" s="370"/>
      <c r="AHW201" s="370"/>
      <c r="AHX201" s="370"/>
      <c r="AHY201" s="370"/>
      <c r="AHZ201" s="370"/>
      <c r="AIA201" s="370"/>
      <c r="AIB201" s="370"/>
      <c r="AIC201" s="370"/>
      <c r="AID201" s="370"/>
      <c r="AIE201" s="370"/>
      <c r="AIF201" s="370"/>
      <c r="AIG201" s="370"/>
      <c r="AIH201" s="370"/>
      <c r="AII201" s="370"/>
      <c r="AIJ201" s="370"/>
      <c r="AIK201" s="370"/>
      <c r="AIL201" s="370"/>
      <c r="AIM201" s="370"/>
      <c r="AIN201" s="370"/>
      <c r="AIO201" s="370"/>
      <c r="AIP201" s="370"/>
      <c r="AIQ201" s="370"/>
      <c r="AIR201" s="370"/>
      <c r="AIS201" s="370"/>
      <c r="AIT201" s="370"/>
      <c r="AIU201" s="370"/>
      <c r="AIV201" s="370"/>
      <c r="AIW201" s="370"/>
      <c r="AIX201" s="370"/>
      <c r="AIY201" s="370"/>
      <c r="AIZ201" s="370"/>
      <c r="AJA201" s="370"/>
      <c r="AJB201" s="370"/>
      <c r="AJC201" s="370"/>
      <c r="AJD201" s="370"/>
      <c r="AJE201" s="370"/>
      <c r="AJF201" s="370"/>
      <c r="AJG201" s="370"/>
      <c r="AJH201" s="370"/>
      <c r="AJI201" s="370"/>
      <c r="AJJ201" s="370"/>
      <c r="AJK201" s="370"/>
      <c r="AJL201" s="370"/>
      <c r="AJM201" s="370"/>
      <c r="AJN201" s="370"/>
      <c r="AJO201" s="370"/>
      <c r="AJP201" s="370"/>
      <c r="AJQ201" s="370"/>
      <c r="AJR201" s="370"/>
      <c r="AJS201" s="370"/>
      <c r="AJT201" s="370"/>
      <c r="AJU201" s="370"/>
      <c r="AJV201" s="370"/>
      <c r="AJW201" s="370"/>
      <c r="AJX201" s="370"/>
      <c r="AJY201" s="370"/>
      <c r="AJZ201" s="370"/>
      <c r="AKA201" s="370"/>
      <c r="AKB201" s="370"/>
      <c r="AKC201" s="370"/>
      <c r="AKD201" s="370"/>
      <c r="AKE201" s="370"/>
      <c r="AKF201" s="370"/>
      <c r="AKG201" s="370"/>
      <c r="AKH201" s="370"/>
      <c r="AKI201" s="370"/>
      <c r="AKJ201" s="370"/>
      <c r="AKK201" s="370"/>
      <c r="AKL201" s="370"/>
      <c r="AKM201" s="370"/>
      <c r="AKN201" s="370"/>
      <c r="AKO201" s="370"/>
      <c r="AKP201" s="370"/>
      <c r="AKQ201" s="370"/>
      <c r="AKR201" s="370"/>
      <c r="AKS201" s="370"/>
      <c r="AKT201" s="370"/>
      <c r="AKU201" s="370"/>
      <c r="AKV201" s="370"/>
      <c r="AKW201" s="370"/>
      <c r="AKX201" s="370"/>
      <c r="AKY201" s="370"/>
      <c r="AKZ201" s="370"/>
      <c r="ALA201" s="370"/>
      <c r="ALB201" s="370"/>
      <c r="ALC201" s="370"/>
      <c r="ALD201" s="370"/>
    </row>
    <row r="202" spans="1:992" s="253" customFormat="1" ht="13.5" hidden="1" customHeight="1">
      <c r="A202" s="2420" t="s">
        <v>695</v>
      </c>
      <c r="B202" s="2420" t="s">
        <v>1002</v>
      </c>
      <c r="C202" s="2420" t="s">
        <v>47</v>
      </c>
      <c r="D202" s="709" t="s">
        <v>296</v>
      </c>
      <c r="E202" s="468">
        <f>E203+E207</f>
        <v>0</v>
      </c>
      <c r="F202" s="468">
        <f>F203+F207</f>
        <v>0</v>
      </c>
      <c r="G202" s="2384"/>
      <c r="H202" s="2384" t="s">
        <v>1003</v>
      </c>
      <c r="I202" s="2390" t="s">
        <v>306</v>
      </c>
      <c r="J202" s="2390">
        <v>0</v>
      </c>
      <c r="K202" s="2390"/>
      <c r="L202" s="468"/>
      <c r="M202" s="580"/>
      <c r="N202" s="370"/>
      <c r="O202" s="370"/>
      <c r="P202" s="370"/>
      <c r="Q202" s="370"/>
      <c r="R202" s="370"/>
      <c r="S202" s="370"/>
      <c r="T202" s="370"/>
      <c r="U202" s="370"/>
      <c r="V202" s="370"/>
      <c r="W202" s="370"/>
      <c r="X202" s="370"/>
      <c r="Y202" s="370"/>
      <c r="Z202" s="370"/>
      <c r="AA202" s="370"/>
      <c r="AB202" s="370"/>
      <c r="AC202" s="370"/>
      <c r="AD202" s="370"/>
      <c r="AE202" s="370"/>
      <c r="AF202" s="370"/>
      <c r="AG202" s="370"/>
      <c r="AH202" s="370"/>
      <c r="AI202" s="370"/>
      <c r="AJ202" s="370"/>
      <c r="AK202" s="370"/>
      <c r="AL202" s="370"/>
      <c r="AM202" s="370"/>
      <c r="AN202" s="370"/>
      <c r="AO202" s="370"/>
      <c r="AP202" s="370"/>
      <c r="AQ202" s="370"/>
      <c r="AR202" s="370"/>
      <c r="AS202" s="370"/>
      <c r="AT202" s="370"/>
      <c r="AU202" s="370"/>
      <c r="AV202" s="370"/>
      <c r="AW202" s="370"/>
      <c r="AX202" s="370"/>
      <c r="AY202" s="370"/>
      <c r="AZ202" s="370"/>
      <c r="BA202" s="370"/>
      <c r="BB202" s="370"/>
      <c r="BC202" s="370"/>
      <c r="BD202" s="370"/>
      <c r="BE202" s="370"/>
      <c r="BF202" s="370"/>
      <c r="BG202" s="370"/>
      <c r="BH202" s="370"/>
      <c r="BI202" s="370"/>
      <c r="BJ202" s="370"/>
      <c r="BK202" s="370"/>
      <c r="BL202" s="370"/>
      <c r="BM202" s="370"/>
      <c r="BN202" s="370"/>
      <c r="BO202" s="370"/>
      <c r="BP202" s="370"/>
      <c r="BQ202" s="370"/>
      <c r="BR202" s="370"/>
      <c r="BS202" s="370"/>
      <c r="BT202" s="370"/>
      <c r="BU202" s="370"/>
      <c r="BV202" s="370"/>
      <c r="BW202" s="370"/>
      <c r="BX202" s="370"/>
      <c r="BY202" s="370"/>
      <c r="BZ202" s="370"/>
      <c r="CA202" s="370"/>
      <c r="CB202" s="370"/>
      <c r="CC202" s="370"/>
      <c r="CD202" s="370"/>
      <c r="CE202" s="370"/>
      <c r="CF202" s="370"/>
      <c r="CG202" s="370"/>
      <c r="CH202" s="370"/>
      <c r="CI202" s="370"/>
      <c r="CJ202" s="370"/>
      <c r="CK202" s="370"/>
      <c r="CL202" s="370"/>
      <c r="CM202" s="370"/>
      <c r="CN202" s="370"/>
      <c r="CO202" s="370"/>
      <c r="CP202" s="370"/>
      <c r="CQ202" s="370"/>
      <c r="CR202" s="370"/>
      <c r="CS202" s="370"/>
      <c r="CT202" s="370"/>
      <c r="CU202" s="370"/>
      <c r="CV202" s="370"/>
      <c r="CW202" s="370"/>
      <c r="CX202" s="370"/>
      <c r="CY202" s="370"/>
      <c r="CZ202" s="370"/>
      <c r="DA202" s="370"/>
      <c r="DB202" s="370"/>
      <c r="DC202" s="370"/>
      <c r="DD202" s="370"/>
      <c r="DE202" s="370"/>
      <c r="DF202" s="370"/>
      <c r="DG202" s="370"/>
      <c r="DH202" s="370"/>
      <c r="DI202" s="370"/>
      <c r="DJ202" s="370"/>
      <c r="DK202" s="370"/>
      <c r="DL202" s="370"/>
      <c r="DM202" s="370"/>
      <c r="DN202" s="370"/>
      <c r="DO202" s="370"/>
      <c r="DP202" s="370"/>
      <c r="DQ202" s="370"/>
      <c r="DR202" s="370"/>
      <c r="DS202" s="370"/>
      <c r="DT202" s="370"/>
      <c r="DU202" s="370"/>
      <c r="DV202" s="370"/>
      <c r="DW202" s="370"/>
      <c r="DX202" s="370"/>
      <c r="DY202" s="370"/>
      <c r="DZ202" s="370"/>
      <c r="EA202" s="370"/>
      <c r="EB202" s="370"/>
      <c r="EC202" s="370"/>
      <c r="ED202" s="370"/>
      <c r="EE202" s="370"/>
      <c r="EF202" s="370"/>
      <c r="EG202" s="370"/>
      <c r="EH202" s="370"/>
      <c r="EI202" s="370"/>
      <c r="EJ202" s="370"/>
      <c r="EK202" s="370"/>
      <c r="EL202" s="370"/>
      <c r="EM202" s="370"/>
      <c r="EN202" s="370"/>
      <c r="EO202" s="370"/>
      <c r="EP202" s="370"/>
      <c r="EQ202" s="370"/>
      <c r="ER202" s="370"/>
      <c r="ES202" s="370"/>
      <c r="ET202" s="370"/>
      <c r="EU202" s="370"/>
      <c r="EV202" s="370"/>
      <c r="EW202" s="370"/>
      <c r="EX202" s="370"/>
      <c r="EY202" s="370"/>
      <c r="EZ202" s="370"/>
      <c r="FA202" s="370"/>
      <c r="FB202" s="370"/>
      <c r="FC202" s="370"/>
      <c r="FD202" s="370"/>
      <c r="FE202" s="370"/>
      <c r="FF202" s="370"/>
      <c r="FG202" s="370"/>
      <c r="FH202" s="370"/>
      <c r="FI202" s="370"/>
      <c r="FJ202" s="370"/>
      <c r="FK202" s="370"/>
      <c r="FL202" s="370"/>
      <c r="FM202" s="370"/>
      <c r="FN202" s="370"/>
      <c r="FO202" s="370"/>
      <c r="FP202" s="370"/>
      <c r="FQ202" s="370"/>
      <c r="FR202" s="370"/>
      <c r="FS202" s="370"/>
      <c r="FT202" s="370"/>
      <c r="FU202" s="370"/>
      <c r="FV202" s="370"/>
      <c r="FW202" s="370"/>
      <c r="FX202" s="370"/>
      <c r="FY202" s="370"/>
      <c r="FZ202" s="370"/>
      <c r="GA202" s="370"/>
      <c r="GB202" s="370"/>
      <c r="GC202" s="370"/>
      <c r="GD202" s="370"/>
      <c r="GE202" s="370"/>
      <c r="GF202" s="370"/>
      <c r="GG202" s="370"/>
      <c r="GH202" s="370"/>
      <c r="GI202" s="370"/>
      <c r="GJ202" s="370"/>
      <c r="GK202" s="370"/>
      <c r="GL202" s="370"/>
      <c r="GM202" s="370"/>
      <c r="GN202" s="370"/>
      <c r="GO202" s="370"/>
      <c r="GP202" s="370"/>
      <c r="GQ202" s="370"/>
      <c r="GR202" s="370"/>
      <c r="GS202" s="370"/>
      <c r="GT202" s="370"/>
      <c r="GU202" s="370"/>
      <c r="GV202" s="370"/>
      <c r="GW202" s="370"/>
      <c r="GX202" s="370"/>
      <c r="GY202" s="370"/>
      <c r="GZ202" s="370"/>
      <c r="HA202" s="370"/>
      <c r="HB202" s="370"/>
      <c r="HC202" s="370"/>
      <c r="HD202" s="370"/>
      <c r="HE202" s="370"/>
      <c r="HF202" s="370"/>
      <c r="HG202" s="370"/>
      <c r="HH202" s="370"/>
      <c r="HI202" s="370"/>
      <c r="HJ202" s="370"/>
      <c r="HK202" s="370"/>
      <c r="HL202" s="370"/>
      <c r="HM202" s="370"/>
      <c r="HN202" s="370"/>
      <c r="HO202" s="370"/>
      <c r="HP202" s="370"/>
      <c r="HQ202" s="370"/>
      <c r="HR202" s="370"/>
      <c r="HS202" s="370"/>
      <c r="HT202" s="370"/>
      <c r="HU202" s="370"/>
      <c r="HV202" s="370"/>
      <c r="HW202" s="370"/>
      <c r="HX202" s="370"/>
      <c r="HY202" s="370"/>
      <c r="HZ202" s="370"/>
      <c r="IA202" s="370"/>
      <c r="IB202" s="370"/>
      <c r="IC202" s="370"/>
      <c r="ID202" s="370"/>
      <c r="IE202" s="370"/>
      <c r="IF202" s="370"/>
      <c r="IG202" s="370"/>
      <c r="IH202" s="370"/>
      <c r="II202" s="370"/>
      <c r="IJ202" s="370"/>
      <c r="IK202" s="370"/>
      <c r="IL202" s="370"/>
      <c r="IM202" s="370"/>
      <c r="IN202" s="370"/>
      <c r="IO202" s="370"/>
      <c r="IP202" s="370"/>
      <c r="IQ202" s="370"/>
      <c r="IR202" s="370"/>
      <c r="IS202" s="370"/>
      <c r="IT202" s="370"/>
      <c r="IU202" s="370"/>
      <c r="IV202" s="370"/>
      <c r="IW202" s="370"/>
      <c r="IX202" s="370"/>
      <c r="IY202" s="370"/>
      <c r="IZ202" s="370"/>
      <c r="JA202" s="370"/>
      <c r="JB202" s="370"/>
      <c r="JC202" s="370"/>
      <c r="JD202" s="370"/>
      <c r="JE202" s="370"/>
      <c r="JF202" s="370"/>
      <c r="JG202" s="370"/>
      <c r="JH202" s="370"/>
      <c r="JI202" s="370"/>
      <c r="JJ202" s="370"/>
      <c r="JK202" s="370"/>
      <c r="JL202" s="370"/>
      <c r="JM202" s="370"/>
      <c r="JN202" s="370"/>
      <c r="JO202" s="370"/>
      <c r="JP202" s="370"/>
      <c r="JQ202" s="370"/>
      <c r="JR202" s="370"/>
      <c r="JS202" s="370"/>
      <c r="JT202" s="370"/>
      <c r="JU202" s="370"/>
      <c r="JV202" s="370"/>
      <c r="JW202" s="370"/>
      <c r="JX202" s="370"/>
      <c r="JY202" s="370"/>
      <c r="JZ202" s="370"/>
      <c r="KA202" s="370"/>
      <c r="KB202" s="370"/>
      <c r="KC202" s="370"/>
      <c r="KD202" s="370"/>
      <c r="KE202" s="370"/>
      <c r="KF202" s="370"/>
      <c r="KG202" s="370"/>
      <c r="KH202" s="370"/>
      <c r="KI202" s="370"/>
      <c r="KJ202" s="370"/>
      <c r="KK202" s="370"/>
      <c r="KL202" s="370"/>
      <c r="KM202" s="370"/>
      <c r="KN202" s="370"/>
      <c r="KO202" s="370"/>
      <c r="KP202" s="370"/>
      <c r="KQ202" s="370"/>
      <c r="KR202" s="370"/>
      <c r="KS202" s="370"/>
      <c r="KT202" s="370"/>
      <c r="KU202" s="370"/>
      <c r="KV202" s="370"/>
      <c r="KW202" s="370"/>
      <c r="KX202" s="370"/>
      <c r="KY202" s="370"/>
      <c r="KZ202" s="370"/>
      <c r="LA202" s="370"/>
      <c r="LB202" s="370"/>
      <c r="LC202" s="370"/>
      <c r="LD202" s="370"/>
      <c r="LE202" s="370"/>
      <c r="LF202" s="370"/>
      <c r="LG202" s="370"/>
      <c r="LH202" s="370"/>
      <c r="LI202" s="370"/>
      <c r="LJ202" s="370"/>
      <c r="LK202" s="370"/>
      <c r="LL202" s="370"/>
      <c r="LM202" s="370"/>
      <c r="LN202" s="370"/>
      <c r="LO202" s="370"/>
      <c r="LP202" s="370"/>
      <c r="LQ202" s="370"/>
      <c r="LR202" s="370"/>
      <c r="LS202" s="370"/>
      <c r="LT202" s="370"/>
      <c r="LU202" s="370"/>
      <c r="LV202" s="370"/>
      <c r="LW202" s="370"/>
      <c r="LX202" s="370"/>
      <c r="LY202" s="370"/>
      <c r="LZ202" s="370"/>
      <c r="MA202" s="370"/>
      <c r="MB202" s="370"/>
      <c r="MC202" s="370"/>
      <c r="MD202" s="370"/>
      <c r="ME202" s="370"/>
      <c r="MF202" s="370"/>
      <c r="MG202" s="370"/>
      <c r="MH202" s="370"/>
      <c r="MI202" s="370"/>
      <c r="MJ202" s="370"/>
      <c r="MK202" s="370"/>
      <c r="ML202" s="370"/>
      <c r="MM202" s="370"/>
      <c r="MN202" s="370"/>
      <c r="MO202" s="370"/>
      <c r="MP202" s="370"/>
      <c r="MQ202" s="370"/>
      <c r="MR202" s="370"/>
      <c r="MS202" s="370"/>
      <c r="MT202" s="370"/>
      <c r="MU202" s="370"/>
      <c r="MV202" s="370"/>
      <c r="MW202" s="370"/>
      <c r="MX202" s="370"/>
      <c r="MY202" s="370"/>
      <c r="MZ202" s="370"/>
      <c r="NA202" s="370"/>
      <c r="NB202" s="370"/>
      <c r="NC202" s="370"/>
      <c r="ND202" s="370"/>
      <c r="NE202" s="370"/>
      <c r="NF202" s="370"/>
      <c r="NG202" s="370"/>
      <c r="NH202" s="370"/>
      <c r="NI202" s="370"/>
      <c r="NJ202" s="370"/>
      <c r="NK202" s="370"/>
      <c r="NL202" s="370"/>
      <c r="NM202" s="370"/>
      <c r="NN202" s="370"/>
      <c r="NO202" s="370"/>
      <c r="NP202" s="370"/>
      <c r="NQ202" s="370"/>
      <c r="NR202" s="370"/>
      <c r="NS202" s="370"/>
      <c r="NT202" s="370"/>
      <c r="NU202" s="370"/>
      <c r="NV202" s="370"/>
      <c r="NW202" s="370"/>
      <c r="NX202" s="370"/>
      <c r="NY202" s="370"/>
      <c r="NZ202" s="370"/>
      <c r="OA202" s="370"/>
      <c r="OB202" s="370"/>
      <c r="OC202" s="370"/>
      <c r="OD202" s="370"/>
      <c r="OE202" s="370"/>
      <c r="OF202" s="370"/>
      <c r="OG202" s="370"/>
      <c r="OH202" s="370"/>
      <c r="OI202" s="370"/>
      <c r="OJ202" s="370"/>
      <c r="OK202" s="370"/>
      <c r="OL202" s="370"/>
      <c r="OM202" s="370"/>
      <c r="ON202" s="370"/>
      <c r="OO202" s="370"/>
      <c r="OP202" s="370"/>
      <c r="OQ202" s="370"/>
      <c r="OR202" s="370"/>
      <c r="OS202" s="370"/>
      <c r="OT202" s="370"/>
      <c r="OU202" s="370"/>
      <c r="OV202" s="370"/>
      <c r="OW202" s="370"/>
      <c r="OX202" s="370"/>
      <c r="OY202" s="370"/>
      <c r="OZ202" s="370"/>
      <c r="PA202" s="370"/>
      <c r="PB202" s="370"/>
      <c r="PC202" s="370"/>
      <c r="PD202" s="370"/>
      <c r="PE202" s="370"/>
      <c r="PF202" s="370"/>
      <c r="PG202" s="370"/>
      <c r="PH202" s="370"/>
      <c r="PI202" s="370"/>
      <c r="PJ202" s="370"/>
      <c r="PK202" s="370"/>
      <c r="PL202" s="370"/>
      <c r="PM202" s="370"/>
      <c r="PN202" s="370"/>
      <c r="PO202" s="370"/>
      <c r="PP202" s="370"/>
      <c r="PQ202" s="370"/>
      <c r="PR202" s="370"/>
      <c r="PS202" s="370"/>
      <c r="PT202" s="370"/>
      <c r="PU202" s="370"/>
      <c r="PV202" s="370"/>
      <c r="PW202" s="370"/>
      <c r="PX202" s="370"/>
      <c r="PY202" s="370"/>
      <c r="PZ202" s="370"/>
      <c r="QA202" s="370"/>
      <c r="QB202" s="370"/>
      <c r="QC202" s="370"/>
      <c r="QD202" s="370"/>
      <c r="QE202" s="370"/>
      <c r="QF202" s="370"/>
      <c r="QG202" s="370"/>
      <c r="QH202" s="370"/>
      <c r="QI202" s="370"/>
      <c r="QJ202" s="370"/>
      <c r="QK202" s="370"/>
      <c r="QL202" s="370"/>
      <c r="QM202" s="370"/>
      <c r="QN202" s="370"/>
      <c r="QO202" s="370"/>
      <c r="QP202" s="370"/>
      <c r="QQ202" s="370"/>
      <c r="QR202" s="370"/>
      <c r="QS202" s="370"/>
      <c r="QT202" s="370"/>
      <c r="QU202" s="370"/>
      <c r="QV202" s="370"/>
      <c r="QW202" s="370"/>
      <c r="QX202" s="370"/>
      <c r="QY202" s="370"/>
      <c r="QZ202" s="370"/>
      <c r="RA202" s="370"/>
      <c r="RB202" s="370"/>
      <c r="RC202" s="370"/>
      <c r="RD202" s="370"/>
      <c r="RE202" s="370"/>
      <c r="RF202" s="370"/>
      <c r="RG202" s="370"/>
      <c r="RH202" s="370"/>
      <c r="RI202" s="370"/>
      <c r="RJ202" s="370"/>
      <c r="RK202" s="370"/>
      <c r="RL202" s="370"/>
      <c r="RM202" s="370"/>
      <c r="RN202" s="370"/>
      <c r="RO202" s="370"/>
      <c r="RP202" s="370"/>
      <c r="RQ202" s="370"/>
      <c r="RR202" s="370"/>
      <c r="RS202" s="370"/>
      <c r="RT202" s="370"/>
      <c r="RU202" s="370"/>
      <c r="RV202" s="370"/>
      <c r="RW202" s="370"/>
      <c r="RX202" s="370"/>
      <c r="RY202" s="370"/>
      <c r="RZ202" s="370"/>
      <c r="SA202" s="370"/>
      <c r="SB202" s="370"/>
      <c r="SC202" s="370"/>
      <c r="SD202" s="370"/>
      <c r="SE202" s="370"/>
      <c r="SF202" s="370"/>
      <c r="SG202" s="370"/>
      <c r="SH202" s="370"/>
      <c r="SI202" s="370"/>
      <c r="SJ202" s="370"/>
      <c r="SK202" s="370"/>
      <c r="SL202" s="370"/>
      <c r="SM202" s="370"/>
      <c r="SN202" s="370"/>
      <c r="SO202" s="370"/>
      <c r="SP202" s="370"/>
      <c r="SQ202" s="370"/>
      <c r="SR202" s="370"/>
      <c r="SS202" s="370"/>
      <c r="ST202" s="370"/>
      <c r="SU202" s="370"/>
      <c r="SV202" s="370"/>
      <c r="SW202" s="370"/>
      <c r="SX202" s="370"/>
      <c r="SY202" s="370"/>
      <c r="SZ202" s="370"/>
      <c r="TA202" s="370"/>
      <c r="TB202" s="370"/>
      <c r="TC202" s="370"/>
      <c r="TD202" s="370"/>
      <c r="TE202" s="370"/>
      <c r="TF202" s="370"/>
      <c r="TG202" s="370"/>
      <c r="TH202" s="370"/>
      <c r="TI202" s="370"/>
      <c r="TJ202" s="370"/>
      <c r="TK202" s="370"/>
      <c r="TL202" s="370"/>
      <c r="TM202" s="370"/>
      <c r="TN202" s="370"/>
      <c r="TO202" s="370"/>
      <c r="TP202" s="370"/>
      <c r="TQ202" s="370"/>
      <c r="TR202" s="370"/>
      <c r="TS202" s="370"/>
      <c r="TT202" s="370"/>
      <c r="TU202" s="370"/>
      <c r="TV202" s="370"/>
      <c r="TW202" s="370"/>
      <c r="TX202" s="370"/>
      <c r="TY202" s="370"/>
      <c r="TZ202" s="370"/>
      <c r="UA202" s="370"/>
      <c r="UB202" s="370"/>
      <c r="UC202" s="370"/>
      <c r="UD202" s="370"/>
      <c r="UE202" s="370"/>
      <c r="UF202" s="370"/>
      <c r="UG202" s="370"/>
      <c r="UH202" s="370"/>
      <c r="UI202" s="370"/>
      <c r="UJ202" s="370"/>
      <c r="UK202" s="370"/>
      <c r="UL202" s="370"/>
      <c r="UM202" s="370"/>
      <c r="UN202" s="370"/>
      <c r="UO202" s="370"/>
      <c r="UP202" s="370"/>
      <c r="UQ202" s="370"/>
      <c r="UR202" s="370"/>
      <c r="US202" s="370"/>
      <c r="UT202" s="370"/>
      <c r="UU202" s="370"/>
      <c r="UV202" s="370"/>
      <c r="UW202" s="370"/>
      <c r="UX202" s="370"/>
      <c r="UY202" s="370"/>
      <c r="UZ202" s="370"/>
      <c r="VA202" s="370"/>
      <c r="VB202" s="370"/>
      <c r="VC202" s="370"/>
      <c r="VD202" s="370"/>
      <c r="VE202" s="370"/>
      <c r="VF202" s="370"/>
      <c r="VG202" s="370"/>
      <c r="VH202" s="370"/>
      <c r="VI202" s="370"/>
      <c r="VJ202" s="370"/>
      <c r="VK202" s="370"/>
      <c r="VL202" s="370"/>
      <c r="VM202" s="370"/>
      <c r="VN202" s="370"/>
      <c r="VO202" s="370"/>
      <c r="VP202" s="370"/>
      <c r="VQ202" s="370"/>
      <c r="VR202" s="370"/>
      <c r="VS202" s="370"/>
      <c r="VT202" s="370"/>
      <c r="VU202" s="370"/>
      <c r="VV202" s="370"/>
      <c r="VW202" s="370"/>
      <c r="VX202" s="370"/>
      <c r="VY202" s="370"/>
      <c r="VZ202" s="370"/>
      <c r="WA202" s="370"/>
      <c r="WB202" s="370"/>
      <c r="WC202" s="370"/>
      <c r="WD202" s="370"/>
      <c r="WE202" s="370"/>
      <c r="WF202" s="370"/>
      <c r="WG202" s="370"/>
      <c r="WH202" s="370"/>
      <c r="WI202" s="370"/>
      <c r="WJ202" s="370"/>
      <c r="WK202" s="370"/>
      <c r="WL202" s="370"/>
      <c r="WM202" s="370"/>
      <c r="WN202" s="370"/>
      <c r="WO202" s="370"/>
      <c r="WP202" s="370"/>
      <c r="WQ202" s="370"/>
      <c r="WR202" s="370"/>
      <c r="WS202" s="370"/>
      <c r="WT202" s="370"/>
      <c r="WU202" s="370"/>
      <c r="WV202" s="370"/>
      <c r="WW202" s="370"/>
      <c r="WX202" s="370"/>
      <c r="WY202" s="370"/>
      <c r="WZ202" s="370"/>
      <c r="XA202" s="370"/>
      <c r="XB202" s="370"/>
      <c r="XC202" s="370"/>
      <c r="XD202" s="370"/>
      <c r="XE202" s="370"/>
      <c r="XF202" s="370"/>
      <c r="XG202" s="370"/>
      <c r="XH202" s="370"/>
      <c r="XI202" s="370"/>
      <c r="XJ202" s="370"/>
      <c r="XK202" s="370"/>
      <c r="XL202" s="370"/>
      <c r="XM202" s="370"/>
      <c r="XN202" s="370"/>
      <c r="XO202" s="370"/>
      <c r="XP202" s="370"/>
      <c r="XQ202" s="370"/>
      <c r="XR202" s="370"/>
      <c r="XS202" s="370"/>
      <c r="XT202" s="370"/>
      <c r="XU202" s="370"/>
      <c r="XV202" s="370"/>
      <c r="XW202" s="370"/>
      <c r="XX202" s="370"/>
      <c r="XY202" s="370"/>
      <c r="XZ202" s="370"/>
      <c r="YA202" s="370"/>
      <c r="YB202" s="370"/>
      <c r="YC202" s="370"/>
      <c r="YD202" s="370"/>
      <c r="YE202" s="370"/>
      <c r="YF202" s="370"/>
      <c r="YG202" s="370"/>
      <c r="YH202" s="370"/>
      <c r="YI202" s="370"/>
      <c r="YJ202" s="370"/>
      <c r="YK202" s="370"/>
      <c r="YL202" s="370"/>
      <c r="YM202" s="370"/>
      <c r="YN202" s="370"/>
      <c r="YO202" s="370"/>
      <c r="YP202" s="370"/>
      <c r="YQ202" s="370"/>
      <c r="YR202" s="370"/>
      <c r="YS202" s="370"/>
      <c r="YT202" s="370"/>
      <c r="YU202" s="370"/>
      <c r="YV202" s="370"/>
      <c r="YW202" s="370"/>
      <c r="YX202" s="370"/>
      <c r="YY202" s="370"/>
      <c r="YZ202" s="370"/>
      <c r="ZA202" s="370"/>
      <c r="ZB202" s="370"/>
      <c r="ZC202" s="370"/>
      <c r="ZD202" s="370"/>
      <c r="ZE202" s="370"/>
      <c r="ZF202" s="370"/>
      <c r="ZG202" s="370"/>
      <c r="ZH202" s="370"/>
      <c r="ZI202" s="370"/>
      <c r="ZJ202" s="370"/>
      <c r="ZK202" s="370"/>
      <c r="ZL202" s="370"/>
      <c r="ZM202" s="370"/>
      <c r="ZN202" s="370"/>
      <c r="ZO202" s="370"/>
      <c r="ZP202" s="370"/>
      <c r="ZQ202" s="370"/>
      <c r="ZR202" s="370"/>
      <c r="ZS202" s="370"/>
      <c r="ZT202" s="370"/>
      <c r="ZU202" s="370"/>
      <c r="ZV202" s="370"/>
      <c r="ZW202" s="370"/>
      <c r="ZX202" s="370"/>
      <c r="ZY202" s="370"/>
      <c r="ZZ202" s="370"/>
      <c r="AAA202" s="370"/>
      <c r="AAB202" s="370"/>
      <c r="AAC202" s="370"/>
      <c r="AAD202" s="370"/>
      <c r="AAE202" s="370"/>
      <c r="AAF202" s="370"/>
      <c r="AAG202" s="370"/>
      <c r="AAH202" s="370"/>
      <c r="AAI202" s="370"/>
      <c r="AAJ202" s="370"/>
      <c r="AAK202" s="370"/>
      <c r="AAL202" s="370"/>
      <c r="AAM202" s="370"/>
      <c r="AAN202" s="370"/>
      <c r="AAO202" s="370"/>
      <c r="AAP202" s="370"/>
      <c r="AAQ202" s="370"/>
      <c r="AAR202" s="370"/>
      <c r="AAS202" s="370"/>
      <c r="AAT202" s="370"/>
      <c r="AAU202" s="370"/>
      <c r="AAV202" s="370"/>
      <c r="AAW202" s="370"/>
      <c r="AAX202" s="370"/>
      <c r="AAY202" s="370"/>
      <c r="AAZ202" s="370"/>
      <c r="ABA202" s="370"/>
      <c r="ABB202" s="370"/>
      <c r="ABC202" s="370"/>
      <c r="ABD202" s="370"/>
      <c r="ABE202" s="370"/>
      <c r="ABF202" s="370"/>
      <c r="ABG202" s="370"/>
      <c r="ABH202" s="370"/>
      <c r="ABI202" s="370"/>
      <c r="ABJ202" s="370"/>
      <c r="ABK202" s="370"/>
      <c r="ABL202" s="370"/>
      <c r="ABM202" s="370"/>
      <c r="ABN202" s="370"/>
      <c r="ABO202" s="370"/>
      <c r="ABP202" s="370"/>
      <c r="ABQ202" s="370"/>
      <c r="ABR202" s="370"/>
      <c r="ABS202" s="370"/>
      <c r="ABT202" s="370"/>
      <c r="ABU202" s="370"/>
      <c r="ABV202" s="370"/>
      <c r="ABW202" s="370"/>
      <c r="ABX202" s="370"/>
      <c r="ABY202" s="370"/>
      <c r="ABZ202" s="370"/>
      <c r="ACA202" s="370"/>
      <c r="ACB202" s="370"/>
      <c r="ACC202" s="370"/>
      <c r="ACD202" s="370"/>
      <c r="ACE202" s="370"/>
      <c r="ACF202" s="370"/>
      <c r="ACG202" s="370"/>
      <c r="ACH202" s="370"/>
      <c r="ACI202" s="370"/>
      <c r="ACJ202" s="370"/>
      <c r="ACK202" s="370"/>
      <c r="ACL202" s="370"/>
      <c r="ACM202" s="370"/>
      <c r="ACN202" s="370"/>
      <c r="ACO202" s="370"/>
      <c r="ACP202" s="370"/>
      <c r="ACQ202" s="370"/>
      <c r="ACR202" s="370"/>
      <c r="ACS202" s="370"/>
      <c r="ACT202" s="370"/>
      <c r="ACU202" s="370"/>
      <c r="ACV202" s="370"/>
      <c r="ACW202" s="370"/>
      <c r="ACX202" s="370"/>
      <c r="ACY202" s="370"/>
      <c r="ACZ202" s="370"/>
      <c r="ADA202" s="370"/>
      <c r="ADB202" s="370"/>
      <c r="ADC202" s="370"/>
      <c r="ADD202" s="370"/>
      <c r="ADE202" s="370"/>
      <c r="ADF202" s="370"/>
      <c r="ADG202" s="370"/>
      <c r="ADH202" s="370"/>
      <c r="ADI202" s="370"/>
      <c r="ADJ202" s="370"/>
      <c r="ADK202" s="370"/>
      <c r="ADL202" s="370"/>
      <c r="ADM202" s="370"/>
      <c r="ADN202" s="370"/>
      <c r="ADO202" s="370"/>
      <c r="ADP202" s="370"/>
      <c r="ADQ202" s="370"/>
      <c r="ADR202" s="370"/>
      <c r="ADS202" s="370"/>
      <c r="ADT202" s="370"/>
      <c r="ADU202" s="370"/>
      <c r="ADV202" s="370"/>
      <c r="ADW202" s="370"/>
      <c r="ADX202" s="370"/>
      <c r="ADY202" s="370"/>
      <c r="ADZ202" s="370"/>
      <c r="AEA202" s="370"/>
      <c r="AEB202" s="370"/>
      <c r="AEC202" s="370"/>
      <c r="AED202" s="370"/>
      <c r="AEE202" s="370"/>
      <c r="AEF202" s="370"/>
      <c r="AEG202" s="370"/>
      <c r="AEH202" s="370"/>
      <c r="AEI202" s="370"/>
      <c r="AEJ202" s="370"/>
      <c r="AEK202" s="370"/>
      <c r="AEL202" s="370"/>
      <c r="AEM202" s="370"/>
      <c r="AEN202" s="370"/>
      <c r="AEO202" s="370"/>
      <c r="AEP202" s="370"/>
      <c r="AEQ202" s="370"/>
      <c r="AER202" s="370"/>
      <c r="AES202" s="370"/>
      <c r="AET202" s="370"/>
      <c r="AEU202" s="370"/>
      <c r="AEV202" s="370"/>
      <c r="AEW202" s="370"/>
      <c r="AEX202" s="370"/>
      <c r="AEY202" s="370"/>
      <c r="AEZ202" s="370"/>
      <c r="AFA202" s="370"/>
      <c r="AFB202" s="370"/>
      <c r="AFC202" s="370"/>
      <c r="AFD202" s="370"/>
      <c r="AFE202" s="370"/>
      <c r="AFF202" s="370"/>
      <c r="AFG202" s="370"/>
      <c r="AFH202" s="370"/>
      <c r="AFI202" s="370"/>
      <c r="AFJ202" s="370"/>
      <c r="AFK202" s="370"/>
      <c r="AFL202" s="370"/>
      <c r="AFM202" s="370"/>
      <c r="AFN202" s="370"/>
      <c r="AFO202" s="370"/>
      <c r="AFP202" s="370"/>
      <c r="AFQ202" s="370"/>
      <c r="AFR202" s="370"/>
      <c r="AFS202" s="370"/>
      <c r="AFT202" s="370"/>
      <c r="AFU202" s="370"/>
      <c r="AFV202" s="370"/>
      <c r="AFW202" s="370"/>
      <c r="AFX202" s="370"/>
      <c r="AFY202" s="370"/>
      <c r="AFZ202" s="370"/>
      <c r="AGA202" s="370"/>
      <c r="AGB202" s="370"/>
      <c r="AGC202" s="370"/>
      <c r="AGD202" s="370"/>
      <c r="AGE202" s="370"/>
      <c r="AGF202" s="370"/>
      <c r="AGG202" s="370"/>
      <c r="AGH202" s="370"/>
      <c r="AGI202" s="370"/>
      <c r="AGJ202" s="370"/>
      <c r="AGK202" s="370"/>
      <c r="AGL202" s="370"/>
      <c r="AGM202" s="370"/>
      <c r="AGN202" s="370"/>
      <c r="AGO202" s="370"/>
      <c r="AGP202" s="370"/>
      <c r="AGQ202" s="370"/>
      <c r="AGR202" s="370"/>
      <c r="AGS202" s="370"/>
      <c r="AGT202" s="370"/>
      <c r="AGU202" s="370"/>
      <c r="AGV202" s="370"/>
      <c r="AGW202" s="370"/>
      <c r="AGX202" s="370"/>
      <c r="AGY202" s="370"/>
      <c r="AGZ202" s="370"/>
      <c r="AHA202" s="370"/>
      <c r="AHB202" s="370"/>
      <c r="AHC202" s="370"/>
      <c r="AHD202" s="370"/>
      <c r="AHE202" s="370"/>
      <c r="AHF202" s="370"/>
      <c r="AHG202" s="370"/>
      <c r="AHH202" s="370"/>
      <c r="AHI202" s="370"/>
      <c r="AHJ202" s="370"/>
      <c r="AHK202" s="370"/>
      <c r="AHL202" s="370"/>
      <c r="AHM202" s="370"/>
      <c r="AHN202" s="370"/>
      <c r="AHO202" s="370"/>
      <c r="AHP202" s="370"/>
      <c r="AHQ202" s="370"/>
      <c r="AHR202" s="370"/>
      <c r="AHS202" s="370"/>
      <c r="AHT202" s="370"/>
      <c r="AHU202" s="370"/>
      <c r="AHV202" s="370"/>
      <c r="AHW202" s="370"/>
      <c r="AHX202" s="370"/>
      <c r="AHY202" s="370"/>
      <c r="AHZ202" s="370"/>
      <c r="AIA202" s="370"/>
      <c r="AIB202" s="370"/>
      <c r="AIC202" s="370"/>
      <c r="AID202" s="370"/>
      <c r="AIE202" s="370"/>
      <c r="AIF202" s="370"/>
      <c r="AIG202" s="370"/>
      <c r="AIH202" s="370"/>
      <c r="AII202" s="370"/>
      <c r="AIJ202" s="370"/>
      <c r="AIK202" s="370"/>
      <c r="AIL202" s="370"/>
      <c r="AIM202" s="370"/>
      <c r="AIN202" s="370"/>
      <c r="AIO202" s="370"/>
      <c r="AIP202" s="370"/>
      <c r="AIQ202" s="370"/>
      <c r="AIR202" s="370"/>
      <c r="AIS202" s="370"/>
      <c r="AIT202" s="370"/>
      <c r="AIU202" s="370"/>
      <c r="AIV202" s="370"/>
      <c r="AIW202" s="370"/>
      <c r="AIX202" s="370"/>
      <c r="AIY202" s="370"/>
      <c r="AIZ202" s="370"/>
      <c r="AJA202" s="370"/>
      <c r="AJB202" s="370"/>
      <c r="AJC202" s="370"/>
      <c r="AJD202" s="370"/>
      <c r="AJE202" s="370"/>
      <c r="AJF202" s="370"/>
      <c r="AJG202" s="370"/>
      <c r="AJH202" s="370"/>
      <c r="AJI202" s="370"/>
      <c r="AJJ202" s="370"/>
      <c r="AJK202" s="370"/>
      <c r="AJL202" s="370"/>
      <c r="AJM202" s="370"/>
      <c r="AJN202" s="370"/>
      <c r="AJO202" s="370"/>
      <c r="AJP202" s="370"/>
      <c r="AJQ202" s="370"/>
      <c r="AJR202" s="370"/>
      <c r="AJS202" s="370"/>
      <c r="AJT202" s="370"/>
      <c r="AJU202" s="370"/>
      <c r="AJV202" s="370"/>
      <c r="AJW202" s="370"/>
      <c r="AJX202" s="370"/>
      <c r="AJY202" s="370"/>
      <c r="AJZ202" s="370"/>
      <c r="AKA202" s="370"/>
      <c r="AKB202" s="370"/>
      <c r="AKC202" s="370"/>
      <c r="AKD202" s="370"/>
      <c r="AKE202" s="370"/>
      <c r="AKF202" s="370"/>
      <c r="AKG202" s="370"/>
      <c r="AKH202" s="370"/>
      <c r="AKI202" s="370"/>
      <c r="AKJ202" s="370"/>
      <c r="AKK202" s="370"/>
      <c r="AKL202" s="370"/>
      <c r="AKM202" s="370"/>
      <c r="AKN202" s="370"/>
      <c r="AKO202" s="370"/>
      <c r="AKP202" s="370"/>
      <c r="AKQ202" s="370"/>
      <c r="AKR202" s="370"/>
      <c r="AKS202" s="370"/>
      <c r="AKT202" s="370"/>
      <c r="AKU202" s="370"/>
      <c r="AKV202" s="370"/>
      <c r="AKW202" s="370"/>
      <c r="AKX202" s="370"/>
      <c r="AKY202" s="370"/>
      <c r="AKZ202" s="370"/>
      <c r="ALA202" s="370"/>
      <c r="ALB202" s="370"/>
      <c r="ALC202" s="370"/>
      <c r="ALD202" s="370"/>
    </row>
    <row r="203" spans="1:992" s="253" customFormat="1" ht="19.5" hidden="1" customHeight="1">
      <c r="A203" s="2421"/>
      <c r="B203" s="2828"/>
      <c r="C203" s="2421"/>
      <c r="D203" s="709" t="s">
        <v>301</v>
      </c>
      <c r="E203" s="468">
        <f>E204+E205+E206</f>
        <v>0</v>
      </c>
      <c r="F203" s="468">
        <f>F204+F205+F206</f>
        <v>0</v>
      </c>
      <c r="G203" s="2385"/>
      <c r="H203" s="2821"/>
      <c r="I203" s="2391"/>
      <c r="J203" s="2391"/>
      <c r="K203" s="2391"/>
      <c r="L203" s="468"/>
      <c r="M203" s="580"/>
      <c r="N203" s="370"/>
      <c r="O203" s="370"/>
      <c r="P203" s="370"/>
      <c r="Q203" s="370"/>
      <c r="R203" s="370"/>
      <c r="S203" s="370"/>
      <c r="T203" s="370"/>
      <c r="U203" s="370"/>
      <c r="V203" s="370"/>
      <c r="W203" s="370"/>
      <c r="X203" s="370"/>
      <c r="Y203" s="370"/>
      <c r="Z203" s="370"/>
      <c r="AA203" s="370"/>
      <c r="AB203" s="370"/>
      <c r="AC203" s="370"/>
      <c r="AD203" s="370"/>
      <c r="AE203" s="370"/>
      <c r="AF203" s="370"/>
      <c r="AG203" s="370"/>
      <c r="AH203" s="370"/>
      <c r="AI203" s="370"/>
      <c r="AJ203" s="370"/>
      <c r="AK203" s="370"/>
      <c r="AL203" s="370"/>
      <c r="AM203" s="370"/>
      <c r="AN203" s="370"/>
      <c r="AO203" s="370"/>
      <c r="AP203" s="370"/>
      <c r="AQ203" s="370"/>
      <c r="AR203" s="370"/>
      <c r="AS203" s="370"/>
      <c r="AT203" s="370"/>
      <c r="AU203" s="370"/>
      <c r="AV203" s="370"/>
      <c r="AW203" s="370"/>
      <c r="AX203" s="370"/>
      <c r="AY203" s="370"/>
      <c r="AZ203" s="370"/>
      <c r="BA203" s="370"/>
      <c r="BB203" s="370"/>
      <c r="BC203" s="370"/>
      <c r="BD203" s="370"/>
      <c r="BE203" s="370"/>
      <c r="BF203" s="370"/>
      <c r="BG203" s="370"/>
      <c r="BH203" s="370"/>
      <c r="BI203" s="370"/>
      <c r="BJ203" s="370"/>
      <c r="BK203" s="370"/>
      <c r="BL203" s="370"/>
      <c r="BM203" s="370"/>
      <c r="BN203" s="370"/>
      <c r="BO203" s="370"/>
      <c r="BP203" s="370"/>
      <c r="BQ203" s="370"/>
      <c r="BR203" s="370"/>
      <c r="BS203" s="370"/>
      <c r="BT203" s="370"/>
      <c r="BU203" s="370"/>
      <c r="BV203" s="370"/>
      <c r="BW203" s="370"/>
      <c r="BX203" s="370"/>
      <c r="BY203" s="370"/>
      <c r="BZ203" s="370"/>
      <c r="CA203" s="370"/>
      <c r="CB203" s="370"/>
      <c r="CC203" s="370"/>
      <c r="CD203" s="370"/>
      <c r="CE203" s="370"/>
      <c r="CF203" s="370"/>
      <c r="CG203" s="370"/>
      <c r="CH203" s="370"/>
      <c r="CI203" s="370"/>
      <c r="CJ203" s="370"/>
      <c r="CK203" s="370"/>
      <c r="CL203" s="370"/>
      <c r="CM203" s="370"/>
      <c r="CN203" s="370"/>
      <c r="CO203" s="370"/>
      <c r="CP203" s="370"/>
      <c r="CQ203" s="370"/>
      <c r="CR203" s="370"/>
      <c r="CS203" s="370"/>
      <c r="CT203" s="370"/>
      <c r="CU203" s="370"/>
      <c r="CV203" s="370"/>
      <c r="CW203" s="370"/>
      <c r="CX203" s="370"/>
      <c r="CY203" s="370"/>
      <c r="CZ203" s="370"/>
      <c r="DA203" s="370"/>
      <c r="DB203" s="370"/>
      <c r="DC203" s="370"/>
      <c r="DD203" s="370"/>
      <c r="DE203" s="370"/>
      <c r="DF203" s="370"/>
      <c r="DG203" s="370"/>
      <c r="DH203" s="370"/>
      <c r="DI203" s="370"/>
      <c r="DJ203" s="370"/>
      <c r="DK203" s="370"/>
      <c r="DL203" s="370"/>
      <c r="DM203" s="370"/>
      <c r="DN203" s="370"/>
      <c r="DO203" s="370"/>
      <c r="DP203" s="370"/>
      <c r="DQ203" s="370"/>
      <c r="DR203" s="370"/>
      <c r="DS203" s="370"/>
      <c r="DT203" s="370"/>
      <c r="DU203" s="370"/>
      <c r="DV203" s="370"/>
      <c r="DW203" s="370"/>
      <c r="DX203" s="370"/>
      <c r="DY203" s="370"/>
      <c r="DZ203" s="370"/>
      <c r="EA203" s="370"/>
      <c r="EB203" s="370"/>
      <c r="EC203" s="370"/>
      <c r="ED203" s="370"/>
      <c r="EE203" s="370"/>
      <c r="EF203" s="370"/>
      <c r="EG203" s="370"/>
      <c r="EH203" s="370"/>
      <c r="EI203" s="370"/>
      <c r="EJ203" s="370"/>
      <c r="EK203" s="370"/>
      <c r="EL203" s="370"/>
      <c r="EM203" s="370"/>
      <c r="EN203" s="370"/>
      <c r="EO203" s="370"/>
      <c r="EP203" s="370"/>
      <c r="EQ203" s="370"/>
      <c r="ER203" s="370"/>
      <c r="ES203" s="370"/>
      <c r="ET203" s="370"/>
      <c r="EU203" s="370"/>
      <c r="EV203" s="370"/>
      <c r="EW203" s="370"/>
      <c r="EX203" s="370"/>
      <c r="EY203" s="370"/>
      <c r="EZ203" s="370"/>
      <c r="FA203" s="370"/>
      <c r="FB203" s="370"/>
      <c r="FC203" s="370"/>
      <c r="FD203" s="370"/>
      <c r="FE203" s="370"/>
      <c r="FF203" s="370"/>
      <c r="FG203" s="370"/>
      <c r="FH203" s="370"/>
      <c r="FI203" s="370"/>
      <c r="FJ203" s="370"/>
      <c r="FK203" s="370"/>
      <c r="FL203" s="370"/>
      <c r="FM203" s="370"/>
      <c r="FN203" s="370"/>
      <c r="FO203" s="370"/>
      <c r="FP203" s="370"/>
      <c r="FQ203" s="370"/>
      <c r="FR203" s="370"/>
      <c r="FS203" s="370"/>
      <c r="FT203" s="370"/>
      <c r="FU203" s="370"/>
      <c r="FV203" s="370"/>
      <c r="FW203" s="370"/>
      <c r="FX203" s="370"/>
      <c r="FY203" s="370"/>
      <c r="FZ203" s="370"/>
      <c r="GA203" s="370"/>
      <c r="GB203" s="370"/>
      <c r="GC203" s="370"/>
      <c r="GD203" s="370"/>
      <c r="GE203" s="370"/>
      <c r="GF203" s="370"/>
      <c r="GG203" s="370"/>
      <c r="GH203" s="370"/>
      <c r="GI203" s="370"/>
      <c r="GJ203" s="370"/>
      <c r="GK203" s="370"/>
      <c r="GL203" s="370"/>
      <c r="GM203" s="370"/>
      <c r="GN203" s="370"/>
      <c r="GO203" s="370"/>
      <c r="GP203" s="370"/>
      <c r="GQ203" s="370"/>
      <c r="GR203" s="370"/>
      <c r="GS203" s="370"/>
      <c r="GT203" s="370"/>
      <c r="GU203" s="370"/>
      <c r="GV203" s="370"/>
      <c r="GW203" s="370"/>
      <c r="GX203" s="370"/>
      <c r="GY203" s="370"/>
      <c r="GZ203" s="370"/>
      <c r="HA203" s="370"/>
      <c r="HB203" s="370"/>
      <c r="HC203" s="370"/>
      <c r="HD203" s="370"/>
      <c r="HE203" s="370"/>
      <c r="HF203" s="370"/>
      <c r="HG203" s="370"/>
      <c r="HH203" s="370"/>
      <c r="HI203" s="370"/>
      <c r="HJ203" s="370"/>
      <c r="HK203" s="370"/>
      <c r="HL203" s="370"/>
      <c r="HM203" s="370"/>
      <c r="HN203" s="370"/>
      <c r="HO203" s="370"/>
      <c r="HP203" s="370"/>
      <c r="HQ203" s="370"/>
      <c r="HR203" s="370"/>
      <c r="HS203" s="370"/>
      <c r="HT203" s="370"/>
      <c r="HU203" s="370"/>
      <c r="HV203" s="370"/>
      <c r="HW203" s="370"/>
      <c r="HX203" s="370"/>
      <c r="HY203" s="370"/>
      <c r="HZ203" s="370"/>
      <c r="IA203" s="370"/>
      <c r="IB203" s="370"/>
      <c r="IC203" s="370"/>
      <c r="ID203" s="370"/>
      <c r="IE203" s="370"/>
      <c r="IF203" s="370"/>
      <c r="IG203" s="370"/>
      <c r="IH203" s="370"/>
      <c r="II203" s="370"/>
      <c r="IJ203" s="370"/>
      <c r="IK203" s="370"/>
      <c r="IL203" s="370"/>
      <c r="IM203" s="370"/>
      <c r="IN203" s="370"/>
      <c r="IO203" s="370"/>
      <c r="IP203" s="370"/>
      <c r="IQ203" s="370"/>
      <c r="IR203" s="370"/>
      <c r="IS203" s="370"/>
      <c r="IT203" s="370"/>
      <c r="IU203" s="370"/>
      <c r="IV203" s="370"/>
      <c r="IW203" s="370"/>
      <c r="IX203" s="370"/>
      <c r="IY203" s="370"/>
      <c r="IZ203" s="370"/>
      <c r="JA203" s="370"/>
      <c r="JB203" s="370"/>
      <c r="JC203" s="370"/>
      <c r="JD203" s="370"/>
      <c r="JE203" s="370"/>
      <c r="JF203" s="370"/>
      <c r="JG203" s="370"/>
      <c r="JH203" s="370"/>
      <c r="JI203" s="370"/>
      <c r="JJ203" s="370"/>
      <c r="JK203" s="370"/>
      <c r="JL203" s="370"/>
      <c r="JM203" s="370"/>
      <c r="JN203" s="370"/>
      <c r="JO203" s="370"/>
      <c r="JP203" s="370"/>
      <c r="JQ203" s="370"/>
      <c r="JR203" s="370"/>
      <c r="JS203" s="370"/>
      <c r="JT203" s="370"/>
      <c r="JU203" s="370"/>
      <c r="JV203" s="370"/>
      <c r="JW203" s="370"/>
      <c r="JX203" s="370"/>
      <c r="JY203" s="370"/>
      <c r="JZ203" s="370"/>
      <c r="KA203" s="370"/>
      <c r="KB203" s="370"/>
      <c r="KC203" s="370"/>
      <c r="KD203" s="370"/>
      <c r="KE203" s="370"/>
      <c r="KF203" s="370"/>
      <c r="KG203" s="370"/>
      <c r="KH203" s="370"/>
      <c r="KI203" s="370"/>
      <c r="KJ203" s="370"/>
      <c r="KK203" s="370"/>
      <c r="KL203" s="370"/>
      <c r="KM203" s="370"/>
      <c r="KN203" s="370"/>
      <c r="KO203" s="370"/>
      <c r="KP203" s="370"/>
      <c r="KQ203" s="370"/>
      <c r="KR203" s="370"/>
      <c r="KS203" s="370"/>
      <c r="KT203" s="370"/>
      <c r="KU203" s="370"/>
      <c r="KV203" s="370"/>
      <c r="KW203" s="370"/>
      <c r="KX203" s="370"/>
      <c r="KY203" s="370"/>
      <c r="KZ203" s="370"/>
      <c r="LA203" s="370"/>
      <c r="LB203" s="370"/>
      <c r="LC203" s="370"/>
      <c r="LD203" s="370"/>
      <c r="LE203" s="370"/>
      <c r="LF203" s="370"/>
      <c r="LG203" s="370"/>
      <c r="LH203" s="370"/>
      <c r="LI203" s="370"/>
      <c r="LJ203" s="370"/>
      <c r="LK203" s="370"/>
      <c r="LL203" s="370"/>
      <c r="LM203" s="370"/>
      <c r="LN203" s="370"/>
      <c r="LO203" s="370"/>
      <c r="LP203" s="370"/>
      <c r="LQ203" s="370"/>
      <c r="LR203" s="370"/>
      <c r="LS203" s="370"/>
      <c r="LT203" s="370"/>
      <c r="LU203" s="370"/>
      <c r="LV203" s="370"/>
      <c r="LW203" s="370"/>
      <c r="LX203" s="370"/>
      <c r="LY203" s="370"/>
      <c r="LZ203" s="370"/>
      <c r="MA203" s="370"/>
      <c r="MB203" s="370"/>
      <c r="MC203" s="370"/>
      <c r="MD203" s="370"/>
      <c r="ME203" s="370"/>
      <c r="MF203" s="370"/>
      <c r="MG203" s="370"/>
      <c r="MH203" s="370"/>
      <c r="MI203" s="370"/>
      <c r="MJ203" s="370"/>
      <c r="MK203" s="370"/>
      <c r="ML203" s="370"/>
      <c r="MM203" s="370"/>
      <c r="MN203" s="370"/>
      <c r="MO203" s="370"/>
      <c r="MP203" s="370"/>
      <c r="MQ203" s="370"/>
      <c r="MR203" s="370"/>
      <c r="MS203" s="370"/>
      <c r="MT203" s="370"/>
      <c r="MU203" s="370"/>
      <c r="MV203" s="370"/>
      <c r="MW203" s="370"/>
      <c r="MX203" s="370"/>
      <c r="MY203" s="370"/>
      <c r="MZ203" s="370"/>
      <c r="NA203" s="370"/>
      <c r="NB203" s="370"/>
      <c r="NC203" s="370"/>
      <c r="ND203" s="370"/>
      <c r="NE203" s="370"/>
      <c r="NF203" s="370"/>
      <c r="NG203" s="370"/>
      <c r="NH203" s="370"/>
      <c r="NI203" s="370"/>
      <c r="NJ203" s="370"/>
      <c r="NK203" s="370"/>
      <c r="NL203" s="370"/>
      <c r="NM203" s="370"/>
      <c r="NN203" s="370"/>
      <c r="NO203" s="370"/>
      <c r="NP203" s="370"/>
      <c r="NQ203" s="370"/>
      <c r="NR203" s="370"/>
      <c r="NS203" s="370"/>
      <c r="NT203" s="370"/>
      <c r="NU203" s="370"/>
      <c r="NV203" s="370"/>
      <c r="NW203" s="370"/>
      <c r="NX203" s="370"/>
      <c r="NY203" s="370"/>
      <c r="NZ203" s="370"/>
      <c r="OA203" s="370"/>
      <c r="OB203" s="370"/>
      <c r="OC203" s="370"/>
      <c r="OD203" s="370"/>
      <c r="OE203" s="370"/>
      <c r="OF203" s="370"/>
      <c r="OG203" s="370"/>
      <c r="OH203" s="370"/>
      <c r="OI203" s="370"/>
      <c r="OJ203" s="370"/>
      <c r="OK203" s="370"/>
      <c r="OL203" s="370"/>
      <c r="OM203" s="370"/>
      <c r="ON203" s="370"/>
      <c r="OO203" s="370"/>
      <c r="OP203" s="370"/>
      <c r="OQ203" s="370"/>
      <c r="OR203" s="370"/>
      <c r="OS203" s="370"/>
      <c r="OT203" s="370"/>
      <c r="OU203" s="370"/>
      <c r="OV203" s="370"/>
      <c r="OW203" s="370"/>
      <c r="OX203" s="370"/>
      <c r="OY203" s="370"/>
      <c r="OZ203" s="370"/>
      <c r="PA203" s="370"/>
      <c r="PB203" s="370"/>
      <c r="PC203" s="370"/>
      <c r="PD203" s="370"/>
      <c r="PE203" s="370"/>
      <c r="PF203" s="370"/>
      <c r="PG203" s="370"/>
      <c r="PH203" s="370"/>
      <c r="PI203" s="370"/>
      <c r="PJ203" s="370"/>
      <c r="PK203" s="370"/>
      <c r="PL203" s="370"/>
      <c r="PM203" s="370"/>
      <c r="PN203" s="370"/>
      <c r="PO203" s="370"/>
      <c r="PP203" s="370"/>
      <c r="PQ203" s="370"/>
      <c r="PR203" s="370"/>
      <c r="PS203" s="370"/>
      <c r="PT203" s="370"/>
      <c r="PU203" s="370"/>
      <c r="PV203" s="370"/>
      <c r="PW203" s="370"/>
      <c r="PX203" s="370"/>
      <c r="PY203" s="370"/>
      <c r="PZ203" s="370"/>
      <c r="QA203" s="370"/>
      <c r="QB203" s="370"/>
      <c r="QC203" s="370"/>
      <c r="QD203" s="370"/>
      <c r="QE203" s="370"/>
      <c r="QF203" s="370"/>
      <c r="QG203" s="370"/>
      <c r="QH203" s="370"/>
      <c r="QI203" s="370"/>
      <c r="QJ203" s="370"/>
      <c r="QK203" s="370"/>
      <c r="QL203" s="370"/>
      <c r="QM203" s="370"/>
      <c r="QN203" s="370"/>
      <c r="QO203" s="370"/>
      <c r="QP203" s="370"/>
      <c r="QQ203" s="370"/>
      <c r="QR203" s="370"/>
      <c r="QS203" s="370"/>
      <c r="QT203" s="370"/>
      <c r="QU203" s="370"/>
      <c r="QV203" s="370"/>
      <c r="QW203" s="370"/>
      <c r="QX203" s="370"/>
      <c r="QY203" s="370"/>
      <c r="QZ203" s="370"/>
      <c r="RA203" s="370"/>
      <c r="RB203" s="370"/>
      <c r="RC203" s="370"/>
      <c r="RD203" s="370"/>
      <c r="RE203" s="370"/>
      <c r="RF203" s="370"/>
      <c r="RG203" s="370"/>
      <c r="RH203" s="370"/>
      <c r="RI203" s="370"/>
      <c r="RJ203" s="370"/>
      <c r="RK203" s="370"/>
      <c r="RL203" s="370"/>
      <c r="RM203" s="370"/>
      <c r="RN203" s="370"/>
      <c r="RO203" s="370"/>
      <c r="RP203" s="370"/>
      <c r="RQ203" s="370"/>
      <c r="RR203" s="370"/>
      <c r="RS203" s="370"/>
      <c r="RT203" s="370"/>
      <c r="RU203" s="370"/>
      <c r="RV203" s="370"/>
      <c r="RW203" s="370"/>
      <c r="RX203" s="370"/>
      <c r="RY203" s="370"/>
      <c r="RZ203" s="370"/>
      <c r="SA203" s="370"/>
      <c r="SB203" s="370"/>
      <c r="SC203" s="370"/>
      <c r="SD203" s="370"/>
      <c r="SE203" s="370"/>
      <c r="SF203" s="370"/>
      <c r="SG203" s="370"/>
      <c r="SH203" s="370"/>
      <c r="SI203" s="370"/>
      <c r="SJ203" s="370"/>
      <c r="SK203" s="370"/>
      <c r="SL203" s="370"/>
      <c r="SM203" s="370"/>
      <c r="SN203" s="370"/>
      <c r="SO203" s="370"/>
      <c r="SP203" s="370"/>
      <c r="SQ203" s="370"/>
      <c r="SR203" s="370"/>
      <c r="SS203" s="370"/>
      <c r="ST203" s="370"/>
      <c r="SU203" s="370"/>
      <c r="SV203" s="370"/>
      <c r="SW203" s="370"/>
      <c r="SX203" s="370"/>
      <c r="SY203" s="370"/>
      <c r="SZ203" s="370"/>
      <c r="TA203" s="370"/>
      <c r="TB203" s="370"/>
      <c r="TC203" s="370"/>
      <c r="TD203" s="370"/>
      <c r="TE203" s="370"/>
      <c r="TF203" s="370"/>
      <c r="TG203" s="370"/>
      <c r="TH203" s="370"/>
      <c r="TI203" s="370"/>
      <c r="TJ203" s="370"/>
      <c r="TK203" s="370"/>
      <c r="TL203" s="370"/>
      <c r="TM203" s="370"/>
      <c r="TN203" s="370"/>
      <c r="TO203" s="370"/>
      <c r="TP203" s="370"/>
      <c r="TQ203" s="370"/>
      <c r="TR203" s="370"/>
      <c r="TS203" s="370"/>
      <c r="TT203" s="370"/>
      <c r="TU203" s="370"/>
      <c r="TV203" s="370"/>
      <c r="TW203" s="370"/>
      <c r="TX203" s="370"/>
      <c r="TY203" s="370"/>
      <c r="TZ203" s="370"/>
      <c r="UA203" s="370"/>
      <c r="UB203" s="370"/>
      <c r="UC203" s="370"/>
      <c r="UD203" s="370"/>
      <c r="UE203" s="370"/>
      <c r="UF203" s="370"/>
      <c r="UG203" s="370"/>
      <c r="UH203" s="370"/>
      <c r="UI203" s="370"/>
      <c r="UJ203" s="370"/>
      <c r="UK203" s="370"/>
      <c r="UL203" s="370"/>
      <c r="UM203" s="370"/>
      <c r="UN203" s="370"/>
      <c r="UO203" s="370"/>
      <c r="UP203" s="370"/>
      <c r="UQ203" s="370"/>
      <c r="UR203" s="370"/>
      <c r="US203" s="370"/>
      <c r="UT203" s="370"/>
      <c r="UU203" s="370"/>
      <c r="UV203" s="370"/>
      <c r="UW203" s="370"/>
      <c r="UX203" s="370"/>
      <c r="UY203" s="370"/>
      <c r="UZ203" s="370"/>
      <c r="VA203" s="370"/>
      <c r="VB203" s="370"/>
      <c r="VC203" s="370"/>
      <c r="VD203" s="370"/>
      <c r="VE203" s="370"/>
      <c r="VF203" s="370"/>
      <c r="VG203" s="370"/>
      <c r="VH203" s="370"/>
      <c r="VI203" s="370"/>
      <c r="VJ203" s="370"/>
      <c r="VK203" s="370"/>
      <c r="VL203" s="370"/>
      <c r="VM203" s="370"/>
      <c r="VN203" s="370"/>
      <c r="VO203" s="370"/>
      <c r="VP203" s="370"/>
      <c r="VQ203" s="370"/>
      <c r="VR203" s="370"/>
      <c r="VS203" s="370"/>
      <c r="VT203" s="370"/>
      <c r="VU203" s="370"/>
      <c r="VV203" s="370"/>
      <c r="VW203" s="370"/>
      <c r="VX203" s="370"/>
      <c r="VY203" s="370"/>
      <c r="VZ203" s="370"/>
      <c r="WA203" s="370"/>
      <c r="WB203" s="370"/>
      <c r="WC203" s="370"/>
      <c r="WD203" s="370"/>
      <c r="WE203" s="370"/>
      <c r="WF203" s="370"/>
      <c r="WG203" s="370"/>
      <c r="WH203" s="370"/>
      <c r="WI203" s="370"/>
      <c r="WJ203" s="370"/>
      <c r="WK203" s="370"/>
      <c r="WL203" s="370"/>
      <c r="WM203" s="370"/>
      <c r="WN203" s="370"/>
      <c r="WO203" s="370"/>
      <c r="WP203" s="370"/>
      <c r="WQ203" s="370"/>
      <c r="WR203" s="370"/>
      <c r="WS203" s="370"/>
      <c r="WT203" s="370"/>
      <c r="WU203" s="370"/>
      <c r="WV203" s="370"/>
      <c r="WW203" s="370"/>
      <c r="WX203" s="370"/>
      <c r="WY203" s="370"/>
      <c r="WZ203" s="370"/>
      <c r="XA203" s="370"/>
      <c r="XB203" s="370"/>
      <c r="XC203" s="370"/>
      <c r="XD203" s="370"/>
      <c r="XE203" s="370"/>
      <c r="XF203" s="370"/>
      <c r="XG203" s="370"/>
      <c r="XH203" s="370"/>
      <c r="XI203" s="370"/>
      <c r="XJ203" s="370"/>
      <c r="XK203" s="370"/>
      <c r="XL203" s="370"/>
      <c r="XM203" s="370"/>
      <c r="XN203" s="370"/>
      <c r="XO203" s="370"/>
      <c r="XP203" s="370"/>
      <c r="XQ203" s="370"/>
      <c r="XR203" s="370"/>
      <c r="XS203" s="370"/>
      <c r="XT203" s="370"/>
      <c r="XU203" s="370"/>
      <c r="XV203" s="370"/>
      <c r="XW203" s="370"/>
      <c r="XX203" s="370"/>
      <c r="XY203" s="370"/>
      <c r="XZ203" s="370"/>
      <c r="YA203" s="370"/>
      <c r="YB203" s="370"/>
      <c r="YC203" s="370"/>
      <c r="YD203" s="370"/>
      <c r="YE203" s="370"/>
      <c r="YF203" s="370"/>
      <c r="YG203" s="370"/>
      <c r="YH203" s="370"/>
      <c r="YI203" s="370"/>
      <c r="YJ203" s="370"/>
      <c r="YK203" s="370"/>
      <c r="YL203" s="370"/>
      <c r="YM203" s="370"/>
      <c r="YN203" s="370"/>
      <c r="YO203" s="370"/>
      <c r="YP203" s="370"/>
      <c r="YQ203" s="370"/>
      <c r="YR203" s="370"/>
      <c r="YS203" s="370"/>
      <c r="YT203" s="370"/>
      <c r="YU203" s="370"/>
      <c r="YV203" s="370"/>
      <c r="YW203" s="370"/>
      <c r="YX203" s="370"/>
      <c r="YY203" s="370"/>
      <c r="YZ203" s="370"/>
      <c r="ZA203" s="370"/>
      <c r="ZB203" s="370"/>
      <c r="ZC203" s="370"/>
      <c r="ZD203" s="370"/>
      <c r="ZE203" s="370"/>
      <c r="ZF203" s="370"/>
      <c r="ZG203" s="370"/>
      <c r="ZH203" s="370"/>
      <c r="ZI203" s="370"/>
      <c r="ZJ203" s="370"/>
      <c r="ZK203" s="370"/>
      <c r="ZL203" s="370"/>
      <c r="ZM203" s="370"/>
      <c r="ZN203" s="370"/>
      <c r="ZO203" s="370"/>
      <c r="ZP203" s="370"/>
      <c r="ZQ203" s="370"/>
      <c r="ZR203" s="370"/>
      <c r="ZS203" s="370"/>
      <c r="ZT203" s="370"/>
      <c r="ZU203" s="370"/>
      <c r="ZV203" s="370"/>
      <c r="ZW203" s="370"/>
      <c r="ZX203" s="370"/>
      <c r="ZY203" s="370"/>
      <c r="ZZ203" s="370"/>
      <c r="AAA203" s="370"/>
      <c r="AAB203" s="370"/>
      <c r="AAC203" s="370"/>
      <c r="AAD203" s="370"/>
      <c r="AAE203" s="370"/>
      <c r="AAF203" s="370"/>
      <c r="AAG203" s="370"/>
      <c r="AAH203" s="370"/>
      <c r="AAI203" s="370"/>
      <c r="AAJ203" s="370"/>
      <c r="AAK203" s="370"/>
      <c r="AAL203" s="370"/>
      <c r="AAM203" s="370"/>
      <c r="AAN203" s="370"/>
      <c r="AAO203" s="370"/>
      <c r="AAP203" s="370"/>
      <c r="AAQ203" s="370"/>
      <c r="AAR203" s="370"/>
      <c r="AAS203" s="370"/>
      <c r="AAT203" s="370"/>
      <c r="AAU203" s="370"/>
      <c r="AAV203" s="370"/>
      <c r="AAW203" s="370"/>
      <c r="AAX203" s="370"/>
      <c r="AAY203" s="370"/>
      <c r="AAZ203" s="370"/>
      <c r="ABA203" s="370"/>
      <c r="ABB203" s="370"/>
      <c r="ABC203" s="370"/>
      <c r="ABD203" s="370"/>
      <c r="ABE203" s="370"/>
      <c r="ABF203" s="370"/>
      <c r="ABG203" s="370"/>
      <c r="ABH203" s="370"/>
      <c r="ABI203" s="370"/>
      <c r="ABJ203" s="370"/>
      <c r="ABK203" s="370"/>
      <c r="ABL203" s="370"/>
      <c r="ABM203" s="370"/>
      <c r="ABN203" s="370"/>
      <c r="ABO203" s="370"/>
      <c r="ABP203" s="370"/>
      <c r="ABQ203" s="370"/>
      <c r="ABR203" s="370"/>
      <c r="ABS203" s="370"/>
      <c r="ABT203" s="370"/>
      <c r="ABU203" s="370"/>
      <c r="ABV203" s="370"/>
      <c r="ABW203" s="370"/>
      <c r="ABX203" s="370"/>
      <c r="ABY203" s="370"/>
      <c r="ABZ203" s="370"/>
      <c r="ACA203" s="370"/>
      <c r="ACB203" s="370"/>
      <c r="ACC203" s="370"/>
      <c r="ACD203" s="370"/>
      <c r="ACE203" s="370"/>
      <c r="ACF203" s="370"/>
      <c r="ACG203" s="370"/>
      <c r="ACH203" s="370"/>
      <c r="ACI203" s="370"/>
      <c r="ACJ203" s="370"/>
      <c r="ACK203" s="370"/>
      <c r="ACL203" s="370"/>
      <c r="ACM203" s="370"/>
      <c r="ACN203" s="370"/>
      <c r="ACO203" s="370"/>
      <c r="ACP203" s="370"/>
      <c r="ACQ203" s="370"/>
      <c r="ACR203" s="370"/>
      <c r="ACS203" s="370"/>
      <c r="ACT203" s="370"/>
      <c r="ACU203" s="370"/>
      <c r="ACV203" s="370"/>
      <c r="ACW203" s="370"/>
      <c r="ACX203" s="370"/>
      <c r="ACY203" s="370"/>
      <c r="ACZ203" s="370"/>
      <c r="ADA203" s="370"/>
      <c r="ADB203" s="370"/>
      <c r="ADC203" s="370"/>
      <c r="ADD203" s="370"/>
      <c r="ADE203" s="370"/>
      <c r="ADF203" s="370"/>
      <c r="ADG203" s="370"/>
      <c r="ADH203" s="370"/>
      <c r="ADI203" s="370"/>
      <c r="ADJ203" s="370"/>
      <c r="ADK203" s="370"/>
      <c r="ADL203" s="370"/>
      <c r="ADM203" s="370"/>
      <c r="ADN203" s="370"/>
      <c r="ADO203" s="370"/>
      <c r="ADP203" s="370"/>
      <c r="ADQ203" s="370"/>
      <c r="ADR203" s="370"/>
      <c r="ADS203" s="370"/>
      <c r="ADT203" s="370"/>
      <c r="ADU203" s="370"/>
      <c r="ADV203" s="370"/>
      <c r="ADW203" s="370"/>
      <c r="ADX203" s="370"/>
      <c r="ADY203" s="370"/>
      <c r="ADZ203" s="370"/>
      <c r="AEA203" s="370"/>
      <c r="AEB203" s="370"/>
      <c r="AEC203" s="370"/>
      <c r="AED203" s="370"/>
      <c r="AEE203" s="370"/>
      <c r="AEF203" s="370"/>
      <c r="AEG203" s="370"/>
      <c r="AEH203" s="370"/>
      <c r="AEI203" s="370"/>
      <c r="AEJ203" s="370"/>
      <c r="AEK203" s="370"/>
      <c r="AEL203" s="370"/>
      <c r="AEM203" s="370"/>
      <c r="AEN203" s="370"/>
      <c r="AEO203" s="370"/>
      <c r="AEP203" s="370"/>
      <c r="AEQ203" s="370"/>
      <c r="AER203" s="370"/>
      <c r="AES203" s="370"/>
      <c r="AET203" s="370"/>
      <c r="AEU203" s="370"/>
      <c r="AEV203" s="370"/>
      <c r="AEW203" s="370"/>
      <c r="AEX203" s="370"/>
      <c r="AEY203" s="370"/>
      <c r="AEZ203" s="370"/>
      <c r="AFA203" s="370"/>
      <c r="AFB203" s="370"/>
      <c r="AFC203" s="370"/>
      <c r="AFD203" s="370"/>
      <c r="AFE203" s="370"/>
      <c r="AFF203" s="370"/>
      <c r="AFG203" s="370"/>
      <c r="AFH203" s="370"/>
      <c r="AFI203" s="370"/>
      <c r="AFJ203" s="370"/>
      <c r="AFK203" s="370"/>
      <c r="AFL203" s="370"/>
      <c r="AFM203" s="370"/>
      <c r="AFN203" s="370"/>
      <c r="AFO203" s="370"/>
      <c r="AFP203" s="370"/>
      <c r="AFQ203" s="370"/>
      <c r="AFR203" s="370"/>
      <c r="AFS203" s="370"/>
      <c r="AFT203" s="370"/>
      <c r="AFU203" s="370"/>
      <c r="AFV203" s="370"/>
      <c r="AFW203" s="370"/>
      <c r="AFX203" s="370"/>
      <c r="AFY203" s="370"/>
      <c r="AFZ203" s="370"/>
      <c r="AGA203" s="370"/>
      <c r="AGB203" s="370"/>
      <c r="AGC203" s="370"/>
      <c r="AGD203" s="370"/>
      <c r="AGE203" s="370"/>
      <c r="AGF203" s="370"/>
      <c r="AGG203" s="370"/>
      <c r="AGH203" s="370"/>
      <c r="AGI203" s="370"/>
      <c r="AGJ203" s="370"/>
      <c r="AGK203" s="370"/>
      <c r="AGL203" s="370"/>
      <c r="AGM203" s="370"/>
      <c r="AGN203" s="370"/>
      <c r="AGO203" s="370"/>
      <c r="AGP203" s="370"/>
      <c r="AGQ203" s="370"/>
      <c r="AGR203" s="370"/>
      <c r="AGS203" s="370"/>
      <c r="AGT203" s="370"/>
      <c r="AGU203" s="370"/>
      <c r="AGV203" s="370"/>
      <c r="AGW203" s="370"/>
      <c r="AGX203" s="370"/>
      <c r="AGY203" s="370"/>
      <c r="AGZ203" s="370"/>
      <c r="AHA203" s="370"/>
      <c r="AHB203" s="370"/>
      <c r="AHC203" s="370"/>
      <c r="AHD203" s="370"/>
      <c r="AHE203" s="370"/>
      <c r="AHF203" s="370"/>
      <c r="AHG203" s="370"/>
      <c r="AHH203" s="370"/>
      <c r="AHI203" s="370"/>
      <c r="AHJ203" s="370"/>
      <c r="AHK203" s="370"/>
      <c r="AHL203" s="370"/>
      <c r="AHM203" s="370"/>
      <c r="AHN203" s="370"/>
      <c r="AHO203" s="370"/>
      <c r="AHP203" s="370"/>
      <c r="AHQ203" s="370"/>
      <c r="AHR203" s="370"/>
      <c r="AHS203" s="370"/>
      <c r="AHT203" s="370"/>
      <c r="AHU203" s="370"/>
      <c r="AHV203" s="370"/>
      <c r="AHW203" s="370"/>
      <c r="AHX203" s="370"/>
      <c r="AHY203" s="370"/>
      <c r="AHZ203" s="370"/>
      <c r="AIA203" s="370"/>
      <c r="AIB203" s="370"/>
      <c r="AIC203" s="370"/>
      <c r="AID203" s="370"/>
      <c r="AIE203" s="370"/>
      <c r="AIF203" s="370"/>
      <c r="AIG203" s="370"/>
      <c r="AIH203" s="370"/>
      <c r="AII203" s="370"/>
      <c r="AIJ203" s="370"/>
      <c r="AIK203" s="370"/>
      <c r="AIL203" s="370"/>
      <c r="AIM203" s="370"/>
      <c r="AIN203" s="370"/>
      <c r="AIO203" s="370"/>
      <c r="AIP203" s="370"/>
      <c r="AIQ203" s="370"/>
      <c r="AIR203" s="370"/>
      <c r="AIS203" s="370"/>
      <c r="AIT203" s="370"/>
      <c r="AIU203" s="370"/>
      <c r="AIV203" s="370"/>
      <c r="AIW203" s="370"/>
      <c r="AIX203" s="370"/>
      <c r="AIY203" s="370"/>
      <c r="AIZ203" s="370"/>
      <c r="AJA203" s="370"/>
      <c r="AJB203" s="370"/>
      <c r="AJC203" s="370"/>
      <c r="AJD203" s="370"/>
      <c r="AJE203" s="370"/>
      <c r="AJF203" s="370"/>
      <c r="AJG203" s="370"/>
      <c r="AJH203" s="370"/>
      <c r="AJI203" s="370"/>
      <c r="AJJ203" s="370"/>
      <c r="AJK203" s="370"/>
      <c r="AJL203" s="370"/>
      <c r="AJM203" s="370"/>
      <c r="AJN203" s="370"/>
      <c r="AJO203" s="370"/>
      <c r="AJP203" s="370"/>
      <c r="AJQ203" s="370"/>
      <c r="AJR203" s="370"/>
      <c r="AJS203" s="370"/>
      <c r="AJT203" s="370"/>
      <c r="AJU203" s="370"/>
      <c r="AJV203" s="370"/>
      <c r="AJW203" s="370"/>
      <c r="AJX203" s="370"/>
      <c r="AJY203" s="370"/>
      <c r="AJZ203" s="370"/>
      <c r="AKA203" s="370"/>
      <c r="AKB203" s="370"/>
      <c r="AKC203" s="370"/>
      <c r="AKD203" s="370"/>
      <c r="AKE203" s="370"/>
      <c r="AKF203" s="370"/>
      <c r="AKG203" s="370"/>
      <c r="AKH203" s="370"/>
      <c r="AKI203" s="370"/>
      <c r="AKJ203" s="370"/>
      <c r="AKK203" s="370"/>
      <c r="AKL203" s="370"/>
      <c r="AKM203" s="370"/>
      <c r="AKN203" s="370"/>
      <c r="AKO203" s="370"/>
      <c r="AKP203" s="370"/>
      <c r="AKQ203" s="370"/>
      <c r="AKR203" s="370"/>
      <c r="AKS203" s="370"/>
      <c r="AKT203" s="370"/>
      <c r="AKU203" s="370"/>
      <c r="AKV203" s="370"/>
      <c r="AKW203" s="370"/>
      <c r="AKX203" s="370"/>
      <c r="AKY203" s="370"/>
      <c r="AKZ203" s="370"/>
      <c r="ALA203" s="370"/>
      <c r="ALB203" s="370"/>
      <c r="ALC203" s="370"/>
      <c r="ALD203" s="370"/>
    </row>
    <row r="204" spans="1:992" s="253" customFormat="1" ht="14.25" hidden="1" customHeight="1">
      <c r="A204" s="2421"/>
      <c r="B204" s="2828"/>
      <c r="C204" s="2421"/>
      <c r="D204" s="707" t="s">
        <v>303</v>
      </c>
      <c r="E204" s="374">
        <v>0</v>
      </c>
      <c r="F204" s="468">
        <v>0</v>
      </c>
      <c r="G204" s="2385"/>
      <c r="H204" s="2821"/>
      <c r="I204" s="2391"/>
      <c r="J204" s="2391"/>
      <c r="K204" s="2391"/>
      <c r="L204" s="1660"/>
      <c r="M204" s="580"/>
      <c r="N204" s="370"/>
      <c r="O204" s="370"/>
      <c r="P204" s="370"/>
      <c r="Q204" s="370"/>
      <c r="R204" s="370"/>
      <c r="S204" s="370"/>
      <c r="T204" s="370"/>
      <c r="U204" s="370"/>
      <c r="V204" s="370"/>
      <c r="W204" s="370"/>
      <c r="X204" s="370"/>
      <c r="Y204" s="370"/>
      <c r="Z204" s="370"/>
      <c r="AA204" s="370"/>
      <c r="AB204" s="370"/>
      <c r="AC204" s="370"/>
      <c r="AD204" s="370"/>
      <c r="AE204" s="370"/>
      <c r="AF204" s="370"/>
      <c r="AG204" s="370"/>
      <c r="AH204" s="370"/>
      <c r="AI204" s="370"/>
      <c r="AJ204" s="370"/>
      <c r="AK204" s="370"/>
      <c r="AL204" s="370"/>
      <c r="AM204" s="370"/>
      <c r="AN204" s="370"/>
      <c r="AO204" s="370"/>
      <c r="AP204" s="370"/>
      <c r="AQ204" s="370"/>
      <c r="AR204" s="370"/>
      <c r="AS204" s="370"/>
      <c r="AT204" s="370"/>
      <c r="AU204" s="370"/>
      <c r="AV204" s="370"/>
      <c r="AW204" s="370"/>
      <c r="AX204" s="370"/>
      <c r="AY204" s="370"/>
      <c r="AZ204" s="370"/>
      <c r="BA204" s="370"/>
      <c r="BB204" s="370"/>
      <c r="BC204" s="370"/>
      <c r="BD204" s="370"/>
      <c r="BE204" s="370"/>
      <c r="BF204" s="370"/>
      <c r="BG204" s="370"/>
      <c r="BH204" s="370"/>
      <c r="BI204" s="370"/>
      <c r="BJ204" s="370"/>
      <c r="BK204" s="370"/>
      <c r="BL204" s="370"/>
      <c r="BM204" s="370"/>
      <c r="BN204" s="370"/>
      <c r="BO204" s="370"/>
      <c r="BP204" s="370"/>
      <c r="BQ204" s="370"/>
      <c r="BR204" s="370"/>
      <c r="BS204" s="370"/>
      <c r="BT204" s="370"/>
      <c r="BU204" s="370"/>
      <c r="BV204" s="370"/>
      <c r="BW204" s="370"/>
      <c r="BX204" s="370"/>
      <c r="BY204" s="370"/>
      <c r="BZ204" s="370"/>
      <c r="CA204" s="370"/>
      <c r="CB204" s="370"/>
      <c r="CC204" s="370"/>
      <c r="CD204" s="370"/>
      <c r="CE204" s="370"/>
      <c r="CF204" s="370"/>
      <c r="CG204" s="370"/>
      <c r="CH204" s="370"/>
      <c r="CI204" s="370"/>
      <c r="CJ204" s="370"/>
      <c r="CK204" s="370"/>
      <c r="CL204" s="370"/>
      <c r="CM204" s="370"/>
      <c r="CN204" s="370"/>
      <c r="CO204" s="370"/>
      <c r="CP204" s="370"/>
      <c r="CQ204" s="370"/>
      <c r="CR204" s="370"/>
      <c r="CS204" s="370"/>
      <c r="CT204" s="370"/>
      <c r="CU204" s="370"/>
      <c r="CV204" s="370"/>
      <c r="CW204" s="370"/>
      <c r="CX204" s="370"/>
      <c r="CY204" s="370"/>
      <c r="CZ204" s="370"/>
      <c r="DA204" s="370"/>
      <c r="DB204" s="370"/>
      <c r="DC204" s="370"/>
      <c r="DD204" s="370"/>
      <c r="DE204" s="370"/>
      <c r="DF204" s="370"/>
      <c r="DG204" s="370"/>
      <c r="DH204" s="370"/>
      <c r="DI204" s="370"/>
      <c r="DJ204" s="370"/>
      <c r="DK204" s="370"/>
      <c r="DL204" s="370"/>
      <c r="DM204" s="370"/>
      <c r="DN204" s="370"/>
      <c r="DO204" s="370"/>
      <c r="DP204" s="370"/>
      <c r="DQ204" s="370"/>
      <c r="DR204" s="370"/>
      <c r="DS204" s="370"/>
      <c r="DT204" s="370"/>
      <c r="DU204" s="370"/>
      <c r="DV204" s="370"/>
      <c r="DW204" s="370"/>
      <c r="DX204" s="370"/>
      <c r="DY204" s="370"/>
      <c r="DZ204" s="370"/>
      <c r="EA204" s="370"/>
      <c r="EB204" s="370"/>
      <c r="EC204" s="370"/>
      <c r="ED204" s="370"/>
      <c r="EE204" s="370"/>
      <c r="EF204" s="370"/>
      <c r="EG204" s="370"/>
      <c r="EH204" s="370"/>
      <c r="EI204" s="370"/>
      <c r="EJ204" s="370"/>
      <c r="EK204" s="370"/>
      <c r="EL204" s="370"/>
      <c r="EM204" s="370"/>
      <c r="EN204" s="370"/>
      <c r="EO204" s="370"/>
      <c r="EP204" s="370"/>
      <c r="EQ204" s="370"/>
      <c r="ER204" s="370"/>
      <c r="ES204" s="370"/>
      <c r="ET204" s="370"/>
      <c r="EU204" s="370"/>
      <c r="EV204" s="370"/>
      <c r="EW204" s="370"/>
      <c r="EX204" s="370"/>
      <c r="EY204" s="370"/>
      <c r="EZ204" s="370"/>
      <c r="FA204" s="370"/>
      <c r="FB204" s="370"/>
      <c r="FC204" s="370"/>
      <c r="FD204" s="370"/>
      <c r="FE204" s="370"/>
      <c r="FF204" s="370"/>
      <c r="FG204" s="370"/>
      <c r="FH204" s="370"/>
      <c r="FI204" s="370"/>
      <c r="FJ204" s="370"/>
      <c r="FK204" s="370"/>
      <c r="FL204" s="370"/>
      <c r="FM204" s="370"/>
      <c r="FN204" s="370"/>
      <c r="FO204" s="370"/>
      <c r="FP204" s="370"/>
      <c r="FQ204" s="370"/>
      <c r="FR204" s="370"/>
      <c r="FS204" s="370"/>
      <c r="FT204" s="370"/>
      <c r="FU204" s="370"/>
      <c r="FV204" s="370"/>
      <c r="FW204" s="370"/>
      <c r="FX204" s="370"/>
      <c r="FY204" s="370"/>
      <c r="FZ204" s="370"/>
      <c r="GA204" s="370"/>
      <c r="GB204" s="370"/>
      <c r="GC204" s="370"/>
      <c r="GD204" s="370"/>
      <c r="GE204" s="370"/>
      <c r="GF204" s="370"/>
      <c r="GG204" s="370"/>
      <c r="GH204" s="370"/>
      <c r="GI204" s="370"/>
      <c r="GJ204" s="370"/>
      <c r="GK204" s="370"/>
      <c r="GL204" s="370"/>
      <c r="GM204" s="370"/>
      <c r="GN204" s="370"/>
      <c r="GO204" s="370"/>
      <c r="GP204" s="370"/>
      <c r="GQ204" s="370"/>
      <c r="GR204" s="370"/>
      <c r="GS204" s="370"/>
      <c r="GT204" s="370"/>
      <c r="GU204" s="370"/>
      <c r="GV204" s="370"/>
      <c r="GW204" s="370"/>
      <c r="GX204" s="370"/>
      <c r="GY204" s="370"/>
      <c r="GZ204" s="370"/>
      <c r="HA204" s="370"/>
      <c r="HB204" s="370"/>
      <c r="HC204" s="370"/>
      <c r="HD204" s="370"/>
      <c r="HE204" s="370"/>
      <c r="HF204" s="370"/>
      <c r="HG204" s="370"/>
      <c r="HH204" s="370"/>
      <c r="HI204" s="370"/>
      <c r="HJ204" s="370"/>
      <c r="HK204" s="370"/>
      <c r="HL204" s="370"/>
      <c r="HM204" s="370"/>
      <c r="HN204" s="370"/>
      <c r="HO204" s="370"/>
      <c r="HP204" s="370"/>
      <c r="HQ204" s="370"/>
      <c r="HR204" s="370"/>
      <c r="HS204" s="370"/>
      <c r="HT204" s="370"/>
      <c r="HU204" s="370"/>
      <c r="HV204" s="370"/>
      <c r="HW204" s="370"/>
      <c r="HX204" s="370"/>
      <c r="HY204" s="370"/>
      <c r="HZ204" s="370"/>
      <c r="IA204" s="370"/>
      <c r="IB204" s="370"/>
      <c r="IC204" s="370"/>
      <c r="ID204" s="370"/>
      <c r="IE204" s="370"/>
      <c r="IF204" s="370"/>
      <c r="IG204" s="370"/>
      <c r="IH204" s="370"/>
      <c r="II204" s="370"/>
      <c r="IJ204" s="370"/>
      <c r="IK204" s="370"/>
      <c r="IL204" s="370"/>
      <c r="IM204" s="370"/>
      <c r="IN204" s="370"/>
      <c r="IO204" s="370"/>
      <c r="IP204" s="370"/>
      <c r="IQ204" s="370"/>
      <c r="IR204" s="370"/>
      <c r="IS204" s="370"/>
      <c r="IT204" s="370"/>
      <c r="IU204" s="370"/>
      <c r="IV204" s="370"/>
      <c r="IW204" s="370"/>
      <c r="IX204" s="370"/>
      <c r="IY204" s="370"/>
      <c r="IZ204" s="370"/>
      <c r="JA204" s="370"/>
      <c r="JB204" s="370"/>
      <c r="JC204" s="370"/>
      <c r="JD204" s="370"/>
      <c r="JE204" s="370"/>
      <c r="JF204" s="370"/>
      <c r="JG204" s="370"/>
      <c r="JH204" s="370"/>
      <c r="JI204" s="370"/>
      <c r="JJ204" s="370"/>
      <c r="JK204" s="370"/>
      <c r="JL204" s="370"/>
      <c r="JM204" s="370"/>
      <c r="JN204" s="370"/>
      <c r="JO204" s="370"/>
      <c r="JP204" s="370"/>
      <c r="JQ204" s="370"/>
      <c r="JR204" s="370"/>
      <c r="JS204" s="370"/>
      <c r="JT204" s="370"/>
      <c r="JU204" s="370"/>
      <c r="JV204" s="370"/>
      <c r="JW204" s="370"/>
      <c r="JX204" s="370"/>
      <c r="JY204" s="370"/>
      <c r="JZ204" s="370"/>
      <c r="KA204" s="370"/>
      <c r="KB204" s="370"/>
      <c r="KC204" s="370"/>
      <c r="KD204" s="370"/>
      <c r="KE204" s="370"/>
      <c r="KF204" s="370"/>
      <c r="KG204" s="370"/>
      <c r="KH204" s="370"/>
      <c r="KI204" s="370"/>
      <c r="KJ204" s="370"/>
      <c r="KK204" s="370"/>
      <c r="KL204" s="370"/>
      <c r="KM204" s="370"/>
      <c r="KN204" s="370"/>
      <c r="KO204" s="370"/>
      <c r="KP204" s="370"/>
      <c r="KQ204" s="370"/>
      <c r="KR204" s="370"/>
      <c r="KS204" s="370"/>
      <c r="KT204" s="370"/>
      <c r="KU204" s="370"/>
      <c r="KV204" s="370"/>
      <c r="KW204" s="370"/>
      <c r="KX204" s="370"/>
      <c r="KY204" s="370"/>
      <c r="KZ204" s="370"/>
      <c r="LA204" s="370"/>
      <c r="LB204" s="370"/>
      <c r="LC204" s="370"/>
      <c r="LD204" s="370"/>
      <c r="LE204" s="370"/>
      <c r="LF204" s="370"/>
      <c r="LG204" s="370"/>
      <c r="LH204" s="370"/>
      <c r="LI204" s="370"/>
      <c r="LJ204" s="370"/>
      <c r="LK204" s="370"/>
      <c r="LL204" s="370"/>
      <c r="LM204" s="370"/>
      <c r="LN204" s="370"/>
      <c r="LO204" s="370"/>
      <c r="LP204" s="370"/>
      <c r="LQ204" s="370"/>
      <c r="LR204" s="370"/>
      <c r="LS204" s="370"/>
      <c r="LT204" s="370"/>
      <c r="LU204" s="370"/>
      <c r="LV204" s="370"/>
      <c r="LW204" s="370"/>
      <c r="LX204" s="370"/>
      <c r="LY204" s="370"/>
      <c r="LZ204" s="370"/>
      <c r="MA204" s="370"/>
      <c r="MB204" s="370"/>
      <c r="MC204" s="370"/>
      <c r="MD204" s="370"/>
      <c r="ME204" s="370"/>
      <c r="MF204" s="370"/>
      <c r="MG204" s="370"/>
      <c r="MH204" s="370"/>
      <c r="MI204" s="370"/>
      <c r="MJ204" s="370"/>
      <c r="MK204" s="370"/>
      <c r="ML204" s="370"/>
      <c r="MM204" s="370"/>
      <c r="MN204" s="370"/>
      <c r="MO204" s="370"/>
      <c r="MP204" s="370"/>
      <c r="MQ204" s="370"/>
      <c r="MR204" s="370"/>
      <c r="MS204" s="370"/>
      <c r="MT204" s="370"/>
      <c r="MU204" s="370"/>
      <c r="MV204" s="370"/>
      <c r="MW204" s="370"/>
      <c r="MX204" s="370"/>
      <c r="MY204" s="370"/>
      <c r="MZ204" s="370"/>
      <c r="NA204" s="370"/>
      <c r="NB204" s="370"/>
      <c r="NC204" s="370"/>
      <c r="ND204" s="370"/>
      <c r="NE204" s="370"/>
      <c r="NF204" s="370"/>
      <c r="NG204" s="370"/>
      <c r="NH204" s="370"/>
      <c r="NI204" s="370"/>
      <c r="NJ204" s="370"/>
      <c r="NK204" s="370"/>
      <c r="NL204" s="370"/>
      <c r="NM204" s="370"/>
      <c r="NN204" s="370"/>
      <c r="NO204" s="370"/>
      <c r="NP204" s="370"/>
      <c r="NQ204" s="370"/>
      <c r="NR204" s="370"/>
      <c r="NS204" s="370"/>
      <c r="NT204" s="370"/>
      <c r="NU204" s="370"/>
      <c r="NV204" s="370"/>
      <c r="NW204" s="370"/>
      <c r="NX204" s="370"/>
      <c r="NY204" s="370"/>
      <c r="NZ204" s="370"/>
      <c r="OA204" s="370"/>
      <c r="OB204" s="370"/>
      <c r="OC204" s="370"/>
      <c r="OD204" s="370"/>
      <c r="OE204" s="370"/>
      <c r="OF204" s="370"/>
      <c r="OG204" s="370"/>
      <c r="OH204" s="370"/>
      <c r="OI204" s="370"/>
      <c r="OJ204" s="370"/>
      <c r="OK204" s="370"/>
      <c r="OL204" s="370"/>
      <c r="OM204" s="370"/>
      <c r="ON204" s="370"/>
      <c r="OO204" s="370"/>
      <c r="OP204" s="370"/>
      <c r="OQ204" s="370"/>
      <c r="OR204" s="370"/>
      <c r="OS204" s="370"/>
      <c r="OT204" s="370"/>
      <c r="OU204" s="370"/>
      <c r="OV204" s="370"/>
      <c r="OW204" s="370"/>
      <c r="OX204" s="370"/>
      <c r="OY204" s="370"/>
      <c r="OZ204" s="370"/>
      <c r="PA204" s="370"/>
      <c r="PB204" s="370"/>
      <c r="PC204" s="370"/>
      <c r="PD204" s="370"/>
      <c r="PE204" s="370"/>
      <c r="PF204" s="370"/>
      <c r="PG204" s="370"/>
      <c r="PH204" s="370"/>
      <c r="PI204" s="370"/>
      <c r="PJ204" s="370"/>
      <c r="PK204" s="370"/>
      <c r="PL204" s="370"/>
      <c r="PM204" s="370"/>
      <c r="PN204" s="370"/>
      <c r="PO204" s="370"/>
      <c r="PP204" s="370"/>
      <c r="PQ204" s="370"/>
      <c r="PR204" s="370"/>
      <c r="PS204" s="370"/>
      <c r="PT204" s="370"/>
      <c r="PU204" s="370"/>
      <c r="PV204" s="370"/>
      <c r="PW204" s="370"/>
      <c r="PX204" s="370"/>
      <c r="PY204" s="370"/>
      <c r="PZ204" s="370"/>
      <c r="QA204" s="370"/>
      <c r="QB204" s="370"/>
      <c r="QC204" s="370"/>
      <c r="QD204" s="370"/>
      <c r="QE204" s="370"/>
      <c r="QF204" s="370"/>
      <c r="QG204" s="370"/>
      <c r="QH204" s="370"/>
      <c r="QI204" s="370"/>
      <c r="QJ204" s="370"/>
      <c r="QK204" s="370"/>
      <c r="QL204" s="370"/>
      <c r="QM204" s="370"/>
      <c r="QN204" s="370"/>
      <c r="QO204" s="370"/>
      <c r="QP204" s="370"/>
      <c r="QQ204" s="370"/>
      <c r="QR204" s="370"/>
      <c r="QS204" s="370"/>
      <c r="QT204" s="370"/>
      <c r="QU204" s="370"/>
      <c r="QV204" s="370"/>
      <c r="QW204" s="370"/>
      <c r="QX204" s="370"/>
      <c r="QY204" s="370"/>
      <c r="QZ204" s="370"/>
      <c r="RA204" s="370"/>
      <c r="RB204" s="370"/>
      <c r="RC204" s="370"/>
      <c r="RD204" s="370"/>
      <c r="RE204" s="370"/>
      <c r="RF204" s="370"/>
      <c r="RG204" s="370"/>
      <c r="RH204" s="370"/>
      <c r="RI204" s="370"/>
      <c r="RJ204" s="370"/>
      <c r="RK204" s="370"/>
      <c r="RL204" s="370"/>
      <c r="RM204" s="370"/>
      <c r="RN204" s="370"/>
      <c r="RO204" s="370"/>
      <c r="RP204" s="370"/>
      <c r="RQ204" s="370"/>
      <c r="RR204" s="370"/>
      <c r="RS204" s="370"/>
      <c r="RT204" s="370"/>
      <c r="RU204" s="370"/>
      <c r="RV204" s="370"/>
      <c r="RW204" s="370"/>
      <c r="RX204" s="370"/>
      <c r="RY204" s="370"/>
      <c r="RZ204" s="370"/>
      <c r="SA204" s="370"/>
      <c r="SB204" s="370"/>
      <c r="SC204" s="370"/>
      <c r="SD204" s="370"/>
      <c r="SE204" s="370"/>
      <c r="SF204" s="370"/>
      <c r="SG204" s="370"/>
      <c r="SH204" s="370"/>
      <c r="SI204" s="370"/>
      <c r="SJ204" s="370"/>
      <c r="SK204" s="370"/>
      <c r="SL204" s="370"/>
      <c r="SM204" s="370"/>
      <c r="SN204" s="370"/>
      <c r="SO204" s="370"/>
      <c r="SP204" s="370"/>
      <c r="SQ204" s="370"/>
      <c r="SR204" s="370"/>
      <c r="SS204" s="370"/>
      <c r="ST204" s="370"/>
      <c r="SU204" s="370"/>
      <c r="SV204" s="370"/>
      <c r="SW204" s="370"/>
      <c r="SX204" s="370"/>
      <c r="SY204" s="370"/>
      <c r="SZ204" s="370"/>
      <c r="TA204" s="370"/>
      <c r="TB204" s="370"/>
      <c r="TC204" s="370"/>
      <c r="TD204" s="370"/>
      <c r="TE204" s="370"/>
      <c r="TF204" s="370"/>
      <c r="TG204" s="370"/>
      <c r="TH204" s="370"/>
      <c r="TI204" s="370"/>
      <c r="TJ204" s="370"/>
      <c r="TK204" s="370"/>
      <c r="TL204" s="370"/>
      <c r="TM204" s="370"/>
      <c r="TN204" s="370"/>
      <c r="TO204" s="370"/>
      <c r="TP204" s="370"/>
      <c r="TQ204" s="370"/>
      <c r="TR204" s="370"/>
      <c r="TS204" s="370"/>
      <c r="TT204" s="370"/>
      <c r="TU204" s="370"/>
      <c r="TV204" s="370"/>
      <c r="TW204" s="370"/>
      <c r="TX204" s="370"/>
      <c r="TY204" s="370"/>
      <c r="TZ204" s="370"/>
      <c r="UA204" s="370"/>
      <c r="UB204" s="370"/>
      <c r="UC204" s="370"/>
      <c r="UD204" s="370"/>
      <c r="UE204" s="370"/>
      <c r="UF204" s="370"/>
      <c r="UG204" s="370"/>
      <c r="UH204" s="370"/>
      <c r="UI204" s="370"/>
      <c r="UJ204" s="370"/>
      <c r="UK204" s="370"/>
      <c r="UL204" s="370"/>
      <c r="UM204" s="370"/>
      <c r="UN204" s="370"/>
      <c r="UO204" s="370"/>
      <c r="UP204" s="370"/>
      <c r="UQ204" s="370"/>
      <c r="UR204" s="370"/>
      <c r="US204" s="370"/>
      <c r="UT204" s="370"/>
      <c r="UU204" s="370"/>
      <c r="UV204" s="370"/>
      <c r="UW204" s="370"/>
      <c r="UX204" s="370"/>
      <c r="UY204" s="370"/>
      <c r="UZ204" s="370"/>
      <c r="VA204" s="370"/>
      <c r="VB204" s="370"/>
      <c r="VC204" s="370"/>
      <c r="VD204" s="370"/>
      <c r="VE204" s="370"/>
      <c r="VF204" s="370"/>
      <c r="VG204" s="370"/>
      <c r="VH204" s="370"/>
      <c r="VI204" s="370"/>
      <c r="VJ204" s="370"/>
      <c r="VK204" s="370"/>
      <c r="VL204" s="370"/>
      <c r="VM204" s="370"/>
      <c r="VN204" s="370"/>
      <c r="VO204" s="370"/>
      <c r="VP204" s="370"/>
      <c r="VQ204" s="370"/>
      <c r="VR204" s="370"/>
      <c r="VS204" s="370"/>
      <c r="VT204" s="370"/>
      <c r="VU204" s="370"/>
      <c r="VV204" s="370"/>
      <c r="VW204" s="370"/>
      <c r="VX204" s="370"/>
      <c r="VY204" s="370"/>
      <c r="VZ204" s="370"/>
      <c r="WA204" s="370"/>
      <c r="WB204" s="370"/>
      <c r="WC204" s="370"/>
      <c r="WD204" s="370"/>
      <c r="WE204" s="370"/>
      <c r="WF204" s="370"/>
      <c r="WG204" s="370"/>
      <c r="WH204" s="370"/>
      <c r="WI204" s="370"/>
      <c r="WJ204" s="370"/>
      <c r="WK204" s="370"/>
      <c r="WL204" s="370"/>
      <c r="WM204" s="370"/>
      <c r="WN204" s="370"/>
      <c r="WO204" s="370"/>
      <c r="WP204" s="370"/>
      <c r="WQ204" s="370"/>
      <c r="WR204" s="370"/>
      <c r="WS204" s="370"/>
      <c r="WT204" s="370"/>
      <c r="WU204" s="370"/>
      <c r="WV204" s="370"/>
      <c r="WW204" s="370"/>
      <c r="WX204" s="370"/>
      <c r="WY204" s="370"/>
      <c r="WZ204" s="370"/>
      <c r="XA204" s="370"/>
      <c r="XB204" s="370"/>
      <c r="XC204" s="370"/>
      <c r="XD204" s="370"/>
      <c r="XE204" s="370"/>
      <c r="XF204" s="370"/>
      <c r="XG204" s="370"/>
      <c r="XH204" s="370"/>
      <c r="XI204" s="370"/>
      <c r="XJ204" s="370"/>
      <c r="XK204" s="370"/>
      <c r="XL204" s="370"/>
      <c r="XM204" s="370"/>
      <c r="XN204" s="370"/>
      <c r="XO204" s="370"/>
      <c r="XP204" s="370"/>
      <c r="XQ204" s="370"/>
      <c r="XR204" s="370"/>
      <c r="XS204" s="370"/>
      <c r="XT204" s="370"/>
      <c r="XU204" s="370"/>
      <c r="XV204" s="370"/>
      <c r="XW204" s="370"/>
      <c r="XX204" s="370"/>
      <c r="XY204" s="370"/>
      <c r="XZ204" s="370"/>
      <c r="YA204" s="370"/>
      <c r="YB204" s="370"/>
      <c r="YC204" s="370"/>
      <c r="YD204" s="370"/>
      <c r="YE204" s="370"/>
      <c r="YF204" s="370"/>
      <c r="YG204" s="370"/>
      <c r="YH204" s="370"/>
      <c r="YI204" s="370"/>
      <c r="YJ204" s="370"/>
      <c r="YK204" s="370"/>
      <c r="YL204" s="370"/>
      <c r="YM204" s="370"/>
      <c r="YN204" s="370"/>
      <c r="YO204" s="370"/>
      <c r="YP204" s="370"/>
      <c r="YQ204" s="370"/>
      <c r="YR204" s="370"/>
      <c r="YS204" s="370"/>
      <c r="YT204" s="370"/>
      <c r="YU204" s="370"/>
      <c r="YV204" s="370"/>
      <c r="YW204" s="370"/>
      <c r="YX204" s="370"/>
      <c r="YY204" s="370"/>
      <c r="YZ204" s="370"/>
      <c r="ZA204" s="370"/>
      <c r="ZB204" s="370"/>
      <c r="ZC204" s="370"/>
      <c r="ZD204" s="370"/>
      <c r="ZE204" s="370"/>
      <c r="ZF204" s="370"/>
      <c r="ZG204" s="370"/>
      <c r="ZH204" s="370"/>
      <c r="ZI204" s="370"/>
      <c r="ZJ204" s="370"/>
      <c r="ZK204" s="370"/>
      <c r="ZL204" s="370"/>
      <c r="ZM204" s="370"/>
      <c r="ZN204" s="370"/>
      <c r="ZO204" s="370"/>
      <c r="ZP204" s="370"/>
      <c r="ZQ204" s="370"/>
      <c r="ZR204" s="370"/>
      <c r="ZS204" s="370"/>
      <c r="ZT204" s="370"/>
      <c r="ZU204" s="370"/>
      <c r="ZV204" s="370"/>
      <c r="ZW204" s="370"/>
      <c r="ZX204" s="370"/>
      <c r="ZY204" s="370"/>
      <c r="ZZ204" s="370"/>
      <c r="AAA204" s="370"/>
      <c r="AAB204" s="370"/>
      <c r="AAC204" s="370"/>
      <c r="AAD204" s="370"/>
      <c r="AAE204" s="370"/>
      <c r="AAF204" s="370"/>
      <c r="AAG204" s="370"/>
      <c r="AAH204" s="370"/>
      <c r="AAI204" s="370"/>
      <c r="AAJ204" s="370"/>
      <c r="AAK204" s="370"/>
      <c r="AAL204" s="370"/>
      <c r="AAM204" s="370"/>
      <c r="AAN204" s="370"/>
      <c r="AAO204" s="370"/>
      <c r="AAP204" s="370"/>
      <c r="AAQ204" s="370"/>
      <c r="AAR204" s="370"/>
      <c r="AAS204" s="370"/>
      <c r="AAT204" s="370"/>
      <c r="AAU204" s="370"/>
      <c r="AAV204" s="370"/>
      <c r="AAW204" s="370"/>
      <c r="AAX204" s="370"/>
      <c r="AAY204" s="370"/>
      <c r="AAZ204" s="370"/>
      <c r="ABA204" s="370"/>
      <c r="ABB204" s="370"/>
      <c r="ABC204" s="370"/>
      <c r="ABD204" s="370"/>
      <c r="ABE204" s="370"/>
      <c r="ABF204" s="370"/>
      <c r="ABG204" s="370"/>
      <c r="ABH204" s="370"/>
      <c r="ABI204" s="370"/>
      <c r="ABJ204" s="370"/>
      <c r="ABK204" s="370"/>
      <c r="ABL204" s="370"/>
      <c r="ABM204" s="370"/>
      <c r="ABN204" s="370"/>
      <c r="ABO204" s="370"/>
      <c r="ABP204" s="370"/>
      <c r="ABQ204" s="370"/>
      <c r="ABR204" s="370"/>
      <c r="ABS204" s="370"/>
      <c r="ABT204" s="370"/>
      <c r="ABU204" s="370"/>
      <c r="ABV204" s="370"/>
      <c r="ABW204" s="370"/>
      <c r="ABX204" s="370"/>
      <c r="ABY204" s="370"/>
      <c r="ABZ204" s="370"/>
      <c r="ACA204" s="370"/>
      <c r="ACB204" s="370"/>
      <c r="ACC204" s="370"/>
      <c r="ACD204" s="370"/>
      <c r="ACE204" s="370"/>
      <c r="ACF204" s="370"/>
      <c r="ACG204" s="370"/>
      <c r="ACH204" s="370"/>
      <c r="ACI204" s="370"/>
      <c r="ACJ204" s="370"/>
      <c r="ACK204" s="370"/>
      <c r="ACL204" s="370"/>
      <c r="ACM204" s="370"/>
      <c r="ACN204" s="370"/>
      <c r="ACO204" s="370"/>
      <c r="ACP204" s="370"/>
      <c r="ACQ204" s="370"/>
      <c r="ACR204" s="370"/>
      <c r="ACS204" s="370"/>
      <c r="ACT204" s="370"/>
      <c r="ACU204" s="370"/>
      <c r="ACV204" s="370"/>
      <c r="ACW204" s="370"/>
      <c r="ACX204" s="370"/>
      <c r="ACY204" s="370"/>
      <c r="ACZ204" s="370"/>
      <c r="ADA204" s="370"/>
      <c r="ADB204" s="370"/>
      <c r="ADC204" s="370"/>
      <c r="ADD204" s="370"/>
      <c r="ADE204" s="370"/>
      <c r="ADF204" s="370"/>
      <c r="ADG204" s="370"/>
      <c r="ADH204" s="370"/>
      <c r="ADI204" s="370"/>
      <c r="ADJ204" s="370"/>
      <c r="ADK204" s="370"/>
      <c r="ADL204" s="370"/>
      <c r="ADM204" s="370"/>
      <c r="ADN204" s="370"/>
      <c r="ADO204" s="370"/>
      <c r="ADP204" s="370"/>
      <c r="ADQ204" s="370"/>
      <c r="ADR204" s="370"/>
      <c r="ADS204" s="370"/>
      <c r="ADT204" s="370"/>
      <c r="ADU204" s="370"/>
      <c r="ADV204" s="370"/>
      <c r="ADW204" s="370"/>
      <c r="ADX204" s="370"/>
      <c r="ADY204" s="370"/>
      <c r="ADZ204" s="370"/>
      <c r="AEA204" s="370"/>
      <c r="AEB204" s="370"/>
      <c r="AEC204" s="370"/>
      <c r="AED204" s="370"/>
      <c r="AEE204" s="370"/>
      <c r="AEF204" s="370"/>
      <c r="AEG204" s="370"/>
      <c r="AEH204" s="370"/>
      <c r="AEI204" s="370"/>
      <c r="AEJ204" s="370"/>
      <c r="AEK204" s="370"/>
      <c r="AEL204" s="370"/>
      <c r="AEM204" s="370"/>
      <c r="AEN204" s="370"/>
      <c r="AEO204" s="370"/>
      <c r="AEP204" s="370"/>
      <c r="AEQ204" s="370"/>
      <c r="AER204" s="370"/>
      <c r="AES204" s="370"/>
      <c r="AET204" s="370"/>
      <c r="AEU204" s="370"/>
      <c r="AEV204" s="370"/>
      <c r="AEW204" s="370"/>
      <c r="AEX204" s="370"/>
      <c r="AEY204" s="370"/>
      <c r="AEZ204" s="370"/>
      <c r="AFA204" s="370"/>
      <c r="AFB204" s="370"/>
      <c r="AFC204" s="370"/>
      <c r="AFD204" s="370"/>
      <c r="AFE204" s="370"/>
      <c r="AFF204" s="370"/>
      <c r="AFG204" s="370"/>
      <c r="AFH204" s="370"/>
      <c r="AFI204" s="370"/>
      <c r="AFJ204" s="370"/>
      <c r="AFK204" s="370"/>
      <c r="AFL204" s="370"/>
      <c r="AFM204" s="370"/>
      <c r="AFN204" s="370"/>
      <c r="AFO204" s="370"/>
      <c r="AFP204" s="370"/>
      <c r="AFQ204" s="370"/>
      <c r="AFR204" s="370"/>
      <c r="AFS204" s="370"/>
      <c r="AFT204" s="370"/>
      <c r="AFU204" s="370"/>
      <c r="AFV204" s="370"/>
      <c r="AFW204" s="370"/>
      <c r="AFX204" s="370"/>
      <c r="AFY204" s="370"/>
      <c r="AFZ204" s="370"/>
      <c r="AGA204" s="370"/>
      <c r="AGB204" s="370"/>
      <c r="AGC204" s="370"/>
      <c r="AGD204" s="370"/>
      <c r="AGE204" s="370"/>
      <c r="AGF204" s="370"/>
      <c r="AGG204" s="370"/>
      <c r="AGH204" s="370"/>
      <c r="AGI204" s="370"/>
      <c r="AGJ204" s="370"/>
      <c r="AGK204" s="370"/>
      <c r="AGL204" s="370"/>
      <c r="AGM204" s="370"/>
      <c r="AGN204" s="370"/>
      <c r="AGO204" s="370"/>
      <c r="AGP204" s="370"/>
      <c r="AGQ204" s="370"/>
      <c r="AGR204" s="370"/>
      <c r="AGS204" s="370"/>
      <c r="AGT204" s="370"/>
      <c r="AGU204" s="370"/>
      <c r="AGV204" s="370"/>
      <c r="AGW204" s="370"/>
      <c r="AGX204" s="370"/>
      <c r="AGY204" s="370"/>
      <c r="AGZ204" s="370"/>
      <c r="AHA204" s="370"/>
      <c r="AHB204" s="370"/>
      <c r="AHC204" s="370"/>
      <c r="AHD204" s="370"/>
      <c r="AHE204" s="370"/>
      <c r="AHF204" s="370"/>
      <c r="AHG204" s="370"/>
      <c r="AHH204" s="370"/>
      <c r="AHI204" s="370"/>
      <c r="AHJ204" s="370"/>
      <c r="AHK204" s="370"/>
      <c r="AHL204" s="370"/>
      <c r="AHM204" s="370"/>
      <c r="AHN204" s="370"/>
      <c r="AHO204" s="370"/>
      <c r="AHP204" s="370"/>
      <c r="AHQ204" s="370"/>
      <c r="AHR204" s="370"/>
      <c r="AHS204" s="370"/>
      <c r="AHT204" s="370"/>
      <c r="AHU204" s="370"/>
      <c r="AHV204" s="370"/>
      <c r="AHW204" s="370"/>
      <c r="AHX204" s="370"/>
      <c r="AHY204" s="370"/>
      <c r="AHZ204" s="370"/>
      <c r="AIA204" s="370"/>
      <c r="AIB204" s="370"/>
      <c r="AIC204" s="370"/>
      <c r="AID204" s="370"/>
      <c r="AIE204" s="370"/>
      <c r="AIF204" s="370"/>
      <c r="AIG204" s="370"/>
      <c r="AIH204" s="370"/>
      <c r="AII204" s="370"/>
      <c r="AIJ204" s="370"/>
      <c r="AIK204" s="370"/>
      <c r="AIL204" s="370"/>
      <c r="AIM204" s="370"/>
      <c r="AIN204" s="370"/>
      <c r="AIO204" s="370"/>
      <c r="AIP204" s="370"/>
      <c r="AIQ204" s="370"/>
      <c r="AIR204" s="370"/>
      <c r="AIS204" s="370"/>
      <c r="AIT204" s="370"/>
      <c r="AIU204" s="370"/>
      <c r="AIV204" s="370"/>
      <c r="AIW204" s="370"/>
      <c r="AIX204" s="370"/>
      <c r="AIY204" s="370"/>
      <c r="AIZ204" s="370"/>
      <c r="AJA204" s="370"/>
      <c r="AJB204" s="370"/>
      <c r="AJC204" s="370"/>
      <c r="AJD204" s="370"/>
      <c r="AJE204" s="370"/>
      <c r="AJF204" s="370"/>
      <c r="AJG204" s="370"/>
      <c r="AJH204" s="370"/>
      <c r="AJI204" s="370"/>
      <c r="AJJ204" s="370"/>
      <c r="AJK204" s="370"/>
      <c r="AJL204" s="370"/>
      <c r="AJM204" s="370"/>
      <c r="AJN204" s="370"/>
      <c r="AJO204" s="370"/>
      <c r="AJP204" s="370"/>
      <c r="AJQ204" s="370"/>
      <c r="AJR204" s="370"/>
      <c r="AJS204" s="370"/>
      <c r="AJT204" s="370"/>
      <c r="AJU204" s="370"/>
      <c r="AJV204" s="370"/>
      <c r="AJW204" s="370"/>
      <c r="AJX204" s="370"/>
      <c r="AJY204" s="370"/>
      <c r="AJZ204" s="370"/>
      <c r="AKA204" s="370"/>
      <c r="AKB204" s="370"/>
      <c r="AKC204" s="370"/>
      <c r="AKD204" s="370"/>
      <c r="AKE204" s="370"/>
      <c r="AKF204" s="370"/>
      <c r="AKG204" s="370"/>
      <c r="AKH204" s="370"/>
      <c r="AKI204" s="370"/>
      <c r="AKJ204" s="370"/>
      <c r="AKK204" s="370"/>
      <c r="AKL204" s="370"/>
      <c r="AKM204" s="370"/>
      <c r="AKN204" s="370"/>
      <c r="AKO204" s="370"/>
      <c r="AKP204" s="370"/>
      <c r="AKQ204" s="370"/>
      <c r="AKR204" s="370"/>
      <c r="AKS204" s="370"/>
      <c r="AKT204" s="370"/>
      <c r="AKU204" s="370"/>
      <c r="AKV204" s="370"/>
      <c r="AKW204" s="370"/>
      <c r="AKX204" s="370"/>
      <c r="AKY204" s="370"/>
      <c r="AKZ204" s="370"/>
      <c r="ALA204" s="370"/>
      <c r="ALB204" s="370"/>
      <c r="ALC204" s="370"/>
      <c r="ALD204" s="370"/>
    </row>
    <row r="205" spans="1:992" s="253" customFormat="1" ht="13.5" hidden="1" customHeight="1">
      <c r="A205" s="2421"/>
      <c r="B205" s="2828"/>
      <c r="C205" s="2421"/>
      <c r="D205" s="718" t="s">
        <v>304</v>
      </c>
      <c r="E205" s="468">
        <v>0</v>
      </c>
      <c r="F205" s="468">
        <v>0</v>
      </c>
      <c r="G205" s="2385"/>
      <c r="H205" s="2821"/>
      <c r="I205" s="2391"/>
      <c r="J205" s="2391"/>
      <c r="K205" s="2391"/>
      <c r="L205" s="468"/>
      <c r="M205" s="580"/>
      <c r="N205" s="370"/>
      <c r="O205" s="370"/>
      <c r="P205" s="370"/>
      <c r="Q205" s="370"/>
      <c r="R205" s="370"/>
      <c r="S205" s="370"/>
      <c r="T205" s="370"/>
      <c r="U205" s="370"/>
      <c r="V205" s="370"/>
      <c r="W205" s="370"/>
      <c r="X205" s="370"/>
      <c r="Y205" s="370"/>
      <c r="Z205" s="370"/>
      <c r="AA205" s="370"/>
      <c r="AB205" s="370"/>
      <c r="AC205" s="370"/>
      <c r="AD205" s="370"/>
      <c r="AE205" s="370"/>
      <c r="AF205" s="370"/>
      <c r="AG205" s="370"/>
      <c r="AH205" s="370"/>
      <c r="AI205" s="370"/>
      <c r="AJ205" s="370"/>
      <c r="AK205" s="370"/>
      <c r="AL205" s="370"/>
      <c r="AM205" s="370"/>
      <c r="AN205" s="370"/>
      <c r="AO205" s="370"/>
      <c r="AP205" s="370"/>
      <c r="AQ205" s="370"/>
      <c r="AR205" s="370"/>
      <c r="AS205" s="370"/>
      <c r="AT205" s="370"/>
      <c r="AU205" s="370"/>
      <c r="AV205" s="370"/>
      <c r="AW205" s="370"/>
      <c r="AX205" s="370"/>
      <c r="AY205" s="370"/>
      <c r="AZ205" s="370"/>
      <c r="BA205" s="370"/>
      <c r="BB205" s="370"/>
      <c r="BC205" s="370"/>
      <c r="BD205" s="370"/>
      <c r="BE205" s="370"/>
      <c r="BF205" s="370"/>
      <c r="BG205" s="370"/>
      <c r="BH205" s="370"/>
      <c r="BI205" s="370"/>
      <c r="BJ205" s="370"/>
      <c r="BK205" s="370"/>
      <c r="BL205" s="370"/>
      <c r="BM205" s="370"/>
      <c r="BN205" s="370"/>
      <c r="BO205" s="370"/>
      <c r="BP205" s="370"/>
      <c r="BQ205" s="370"/>
      <c r="BR205" s="370"/>
      <c r="BS205" s="370"/>
      <c r="BT205" s="370"/>
      <c r="BU205" s="370"/>
      <c r="BV205" s="370"/>
      <c r="BW205" s="370"/>
      <c r="BX205" s="370"/>
      <c r="BY205" s="370"/>
      <c r="BZ205" s="370"/>
      <c r="CA205" s="370"/>
      <c r="CB205" s="370"/>
      <c r="CC205" s="370"/>
      <c r="CD205" s="370"/>
      <c r="CE205" s="370"/>
      <c r="CF205" s="370"/>
      <c r="CG205" s="370"/>
      <c r="CH205" s="370"/>
      <c r="CI205" s="370"/>
      <c r="CJ205" s="370"/>
      <c r="CK205" s="370"/>
      <c r="CL205" s="370"/>
      <c r="CM205" s="370"/>
      <c r="CN205" s="370"/>
      <c r="CO205" s="370"/>
      <c r="CP205" s="370"/>
      <c r="CQ205" s="370"/>
      <c r="CR205" s="370"/>
      <c r="CS205" s="370"/>
      <c r="CT205" s="370"/>
      <c r="CU205" s="370"/>
      <c r="CV205" s="370"/>
      <c r="CW205" s="370"/>
      <c r="CX205" s="370"/>
      <c r="CY205" s="370"/>
      <c r="CZ205" s="370"/>
      <c r="DA205" s="370"/>
      <c r="DB205" s="370"/>
      <c r="DC205" s="370"/>
      <c r="DD205" s="370"/>
      <c r="DE205" s="370"/>
      <c r="DF205" s="370"/>
      <c r="DG205" s="370"/>
      <c r="DH205" s="370"/>
      <c r="DI205" s="370"/>
      <c r="DJ205" s="370"/>
      <c r="DK205" s="370"/>
      <c r="DL205" s="370"/>
      <c r="DM205" s="370"/>
      <c r="DN205" s="370"/>
      <c r="DO205" s="370"/>
      <c r="DP205" s="370"/>
      <c r="DQ205" s="370"/>
      <c r="DR205" s="370"/>
      <c r="DS205" s="370"/>
      <c r="DT205" s="370"/>
      <c r="DU205" s="370"/>
      <c r="DV205" s="370"/>
      <c r="DW205" s="370"/>
      <c r="DX205" s="370"/>
      <c r="DY205" s="370"/>
      <c r="DZ205" s="370"/>
      <c r="EA205" s="370"/>
      <c r="EB205" s="370"/>
      <c r="EC205" s="370"/>
      <c r="ED205" s="370"/>
      <c r="EE205" s="370"/>
      <c r="EF205" s="370"/>
      <c r="EG205" s="370"/>
      <c r="EH205" s="370"/>
      <c r="EI205" s="370"/>
      <c r="EJ205" s="370"/>
      <c r="EK205" s="370"/>
      <c r="EL205" s="370"/>
      <c r="EM205" s="370"/>
      <c r="EN205" s="370"/>
      <c r="EO205" s="370"/>
      <c r="EP205" s="370"/>
      <c r="EQ205" s="370"/>
      <c r="ER205" s="370"/>
      <c r="ES205" s="370"/>
      <c r="ET205" s="370"/>
      <c r="EU205" s="370"/>
      <c r="EV205" s="370"/>
      <c r="EW205" s="370"/>
      <c r="EX205" s="370"/>
      <c r="EY205" s="370"/>
      <c r="EZ205" s="370"/>
      <c r="FA205" s="370"/>
      <c r="FB205" s="370"/>
      <c r="FC205" s="370"/>
      <c r="FD205" s="370"/>
      <c r="FE205" s="370"/>
      <c r="FF205" s="370"/>
      <c r="FG205" s="370"/>
      <c r="FH205" s="370"/>
      <c r="FI205" s="370"/>
      <c r="FJ205" s="370"/>
      <c r="FK205" s="370"/>
      <c r="FL205" s="370"/>
      <c r="FM205" s="370"/>
      <c r="FN205" s="370"/>
      <c r="FO205" s="370"/>
      <c r="FP205" s="370"/>
      <c r="FQ205" s="370"/>
      <c r="FR205" s="370"/>
      <c r="FS205" s="370"/>
      <c r="FT205" s="370"/>
      <c r="FU205" s="370"/>
      <c r="FV205" s="370"/>
      <c r="FW205" s="370"/>
      <c r="FX205" s="370"/>
      <c r="FY205" s="370"/>
      <c r="FZ205" s="370"/>
      <c r="GA205" s="370"/>
      <c r="GB205" s="370"/>
      <c r="GC205" s="370"/>
      <c r="GD205" s="370"/>
      <c r="GE205" s="370"/>
      <c r="GF205" s="370"/>
      <c r="GG205" s="370"/>
      <c r="GH205" s="370"/>
      <c r="GI205" s="370"/>
      <c r="GJ205" s="370"/>
      <c r="GK205" s="370"/>
      <c r="GL205" s="370"/>
      <c r="GM205" s="370"/>
      <c r="GN205" s="370"/>
      <c r="GO205" s="370"/>
      <c r="GP205" s="370"/>
      <c r="GQ205" s="370"/>
      <c r="GR205" s="370"/>
      <c r="GS205" s="370"/>
      <c r="GT205" s="370"/>
      <c r="GU205" s="370"/>
      <c r="GV205" s="370"/>
      <c r="GW205" s="370"/>
      <c r="GX205" s="370"/>
      <c r="GY205" s="370"/>
      <c r="GZ205" s="370"/>
      <c r="HA205" s="370"/>
      <c r="HB205" s="370"/>
      <c r="HC205" s="370"/>
      <c r="HD205" s="370"/>
      <c r="HE205" s="370"/>
      <c r="HF205" s="370"/>
      <c r="HG205" s="370"/>
      <c r="HH205" s="370"/>
      <c r="HI205" s="370"/>
      <c r="HJ205" s="370"/>
      <c r="HK205" s="370"/>
      <c r="HL205" s="370"/>
      <c r="HM205" s="370"/>
      <c r="HN205" s="370"/>
      <c r="HO205" s="370"/>
      <c r="HP205" s="370"/>
      <c r="HQ205" s="370"/>
      <c r="HR205" s="370"/>
      <c r="HS205" s="370"/>
      <c r="HT205" s="370"/>
      <c r="HU205" s="370"/>
      <c r="HV205" s="370"/>
      <c r="HW205" s="370"/>
      <c r="HX205" s="370"/>
      <c r="HY205" s="370"/>
      <c r="HZ205" s="370"/>
      <c r="IA205" s="370"/>
      <c r="IB205" s="370"/>
      <c r="IC205" s="370"/>
      <c r="ID205" s="370"/>
      <c r="IE205" s="370"/>
      <c r="IF205" s="370"/>
      <c r="IG205" s="370"/>
      <c r="IH205" s="370"/>
      <c r="II205" s="370"/>
      <c r="IJ205" s="370"/>
      <c r="IK205" s="370"/>
      <c r="IL205" s="370"/>
      <c r="IM205" s="370"/>
      <c r="IN205" s="370"/>
      <c r="IO205" s="370"/>
      <c r="IP205" s="370"/>
      <c r="IQ205" s="370"/>
      <c r="IR205" s="370"/>
      <c r="IS205" s="370"/>
      <c r="IT205" s="370"/>
      <c r="IU205" s="370"/>
      <c r="IV205" s="370"/>
      <c r="IW205" s="370"/>
      <c r="IX205" s="370"/>
      <c r="IY205" s="370"/>
      <c r="IZ205" s="370"/>
      <c r="JA205" s="370"/>
      <c r="JB205" s="370"/>
      <c r="JC205" s="370"/>
      <c r="JD205" s="370"/>
      <c r="JE205" s="370"/>
      <c r="JF205" s="370"/>
      <c r="JG205" s="370"/>
      <c r="JH205" s="370"/>
      <c r="JI205" s="370"/>
      <c r="JJ205" s="370"/>
      <c r="JK205" s="370"/>
      <c r="JL205" s="370"/>
      <c r="JM205" s="370"/>
      <c r="JN205" s="370"/>
      <c r="JO205" s="370"/>
      <c r="JP205" s="370"/>
      <c r="JQ205" s="370"/>
      <c r="JR205" s="370"/>
      <c r="JS205" s="370"/>
      <c r="JT205" s="370"/>
      <c r="JU205" s="370"/>
      <c r="JV205" s="370"/>
      <c r="JW205" s="370"/>
      <c r="JX205" s="370"/>
      <c r="JY205" s="370"/>
      <c r="JZ205" s="370"/>
      <c r="KA205" s="370"/>
      <c r="KB205" s="370"/>
      <c r="KC205" s="370"/>
      <c r="KD205" s="370"/>
      <c r="KE205" s="370"/>
      <c r="KF205" s="370"/>
      <c r="KG205" s="370"/>
      <c r="KH205" s="370"/>
      <c r="KI205" s="370"/>
      <c r="KJ205" s="370"/>
      <c r="KK205" s="370"/>
      <c r="KL205" s="370"/>
      <c r="KM205" s="370"/>
      <c r="KN205" s="370"/>
      <c r="KO205" s="370"/>
      <c r="KP205" s="370"/>
      <c r="KQ205" s="370"/>
      <c r="KR205" s="370"/>
      <c r="KS205" s="370"/>
      <c r="KT205" s="370"/>
      <c r="KU205" s="370"/>
      <c r="KV205" s="370"/>
      <c r="KW205" s="370"/>
      <c r="KX205" s="370"/>
      <c r="KY205" s="370"/>
      <c r="KZ205" s="370"/>
      <c r="LA205" s="370"/>
      <c r="LB205" s="370"/>
      <c r="LC205" s="370"/>
      <c r="LD205" s="370"/>
      <c r="LE205" s="370"/>
      <c r="LF205" s="370"/>
      <c r="LG205" s="370"/>
      <c r="LH205" s="370"/>
      <c r="LI205" s="370"/>
      <c r="LJ205" s="370"/>
      <c r="LK205" s="370"/>
      <c r="LL205" s="370"/>
      <c r="LM205" s="370"/>
      <c r="LN205" s="370"/>
      <c r="LO205" s="370"/>
      <c r="LP205" s="370"/>
      <c r="LQ205" s="370"/>
      <c r="LR205" s="370"/>
      <c r="LS205" s="370"/>
      <c r="LT205" s="370"/>
      <c r="LU205" s="370"/>
      <c r="LV205" s="370"/>
      <c r="LW205" s="370"/>
      <c r="LX205" s="370"/>
      <c r="LY205" s="370"/>
      <c r="LZ205" s="370"/>
      <c r="MA205" s="370"/>
      <c r="MB205" s="370"/>
      <c r="MC205" s="370"/>
      <c r="MD205" s="370"/>
      <c r="ME205" s="370"/>
      <c r="MF205" s="370"/>
      <c r="MG205" s="370"/>
      <c r="MH205" s="370"/>
      <c r="MI205" s="370"/>
      <c r="MJ205" s="370"/>
      <c r="MK205" s="370"/>
      <c r="ML205" s="370"/>
      <c r="MM205" s="370"/>
      <c r="MN205" s="370"/>
      <c r="MO205" s="370"/>
      <c r="MP205" s="370"/>
      <c r="MQ205" s="370"/>
      <c r="MR205" s="370"/>
      <c r="MS205" s="370"/>
      <c r="MT205" s="370"/>
      <c r="MU205" s="370"/>
      <c r="MV205" s="370"/>
      <c r="MW205" s="370"/>
      <c r="MX205" s="370"/>
      <c r="MY205" s="370"/>
      <c r="MZ205" s="370"/>
      <c r="NA205" s="370"/>
      <c r="NB205" s="370"/>
      <c r="NC205" s="370"/>
      <c r="ND205" s="370"/>
      <c r="NE205" s="370"/>
      <c r="NF205" s="370"/>
      <c r="NG205" s="370"/>
      <c r="NH205" s="370"/>
      <c r="NI205" s="370"/>
      <c r="NJ205" s="370"/>
      <c r="NK205" s="370"/>
      <c r="NL205" s="370"/>
      <c r="NM205" s="370"/>
      <c r="NN205" s="370"/>
      <c r="NO205" s="370"/>
      <c r="NP205" s="370"/>
      <c r="NQ205" s="370"/>
      <c r="NR205" s="370"/>
      <c r="NS205" s="370"/>
      <c r="NT205" s="370"/>
      <c r="NU205" s="370"/>
      <c r="NV205" s="370"/>
      <c r="NW205" s="370"/>
      <c r="NX205" s="370"/>
      <c r="NY205" s="370"/>
      <c r="NZ205" s="370"/>
      <c r="OA205" s="370"/>
      <c r="OB205" s="370"/>
      <c r="OC205" s="370"/>
      <c r="OD205" s="370"/>
      <c r="OE205" s="370"/>
      <c r="OF205" s="370"/>
      <c r="OG205" s="370"/>
      <c r="OH205" s="370"/>
      <c r="OI205" s="370"/>
      <c r="OJ205" s="370"/>
      <c r="OK205" s="370"/>
      <c r="OL205" s="370"/>
      <c r="OM205" s="370"/>
      <c r="ON205" s="370"/>
      <c r="OO205" s="370"/>
      <c r="OP205" s="370"/>
      <c r="OQ205" s="370"/>
      <c r="OR205" s="370"/>
      <c r="OS205" s="370"/>
      <c r="OT205" s="370"/>
      <c r="OU205" s="370"/>
      <c r="OV205" s="370"/>
      <c r="OW205" s="370"/>
      <c r="OX205" s="370"/>
      <c r="OY205" s="370"/>
      <c r="OZ205" s="370"/>
      <c r="PA205" s="370"/>
      <c r="PB205" s="370"/>
      <c r="PC205" s="370"/>
      <c r="PD205" s="370"/>
      <c r="PE205" s="370"/>
      <c r="PF205" s="370"/>
      <c r="PG205" s="370"/>
      <c r="PH205" s="370"/>
      <c r="PI205" s="370"/>
      <c r="PJ205" s="370"/>
      <c r="PK205" s="370"/>
      <c r="PL205" s="370"/>
      <c r="PM205" s="370"/>
      <c r="PN205" s="370"/>
      <c r="PO205" s="370"/>
      <c r="PP205" s="370"/>
      <c r="PQ205" s="370"/>
      <c r="PR205" s="370"/>
      <c r="PS205" s="370"/>
      <c r="PT205" s="370"/>
      <c r="PU205" s="370"/>
      <c r="PV205" s="370"/>
      <c r="PW205" s="370"/>
      <c r="PX205" s="370"/>
      <c r="PY205" s="370"/>
      <c r="PZ205" s="370"/>
      <c r="QA205" s="370"/>
      <c r="QB205" s="370"/>
      <c r="QC205" s="370"/>
      <c r="QD205" s="370"/>
      <c r="QE205" s="370"/>
      <c r="QF205" s="370"/>
      <c r="QG205" s="370"/>
      <c r="QH205" s="370"/>
      <c r="QI205" s="370"/>
      <c r="QJ205" s="370"/>
      <c r="QK205" s="370"/>
      <c r="QL205" s="370"/>
      <c r="QM205" s="370"/>
      <c r="QN205" s="370"/>
      <c r="QO205" s="370"/>
      <c r="QP205" s="370"/>
      <c r="QQ205" s="370"/>
      <c r="QR205" s="370"/>
      <c r="QS205" s="370"/>
      <c r="QT205" s="370"/>
      <c r="QU205" s="370"/>
      <c r="QV205" s="370"/>
      <c r="QW205" s="370"/>
      <c r="QX205" s="370"/>
      <c r="QY205" s="370"/>
      <c r="QZ205" s="370"/>
      <c r="RA205" s="370"/>
      <c r="RB205" s="370"/>
      <c r="RC205" s="370"/>
      <c r="RD205" s="370"/>
      <c r="RE205" s="370"/>
      <c r="RF205" s="370"/>
      <c r="RG205" s="370"/>
      <c r="RH205" s="370"/>
      <c r="RI205" s="370"/>
      <c r="RJ205" s="370"/>
      <c r="RK205" s="370"/>
      <c r="RL205" s="370"/>
      <c r="RM205" s="370"/>
      <c r="RN205" s="370"/>
      <c r="RO205" s="370"/>
      <c r="RP205" s="370"/>
      <c r="RQ205" s="370"/>
      <c r="RR205" s="370"/>
      <c r="RS205" s="370"/>
      <c r="RT205" s="370"/>
      <c r="RU205" s="370"/>
      <c r="RV205" s="370"/>
      <c r="RW205" s="370"/>
      <c r="RX205" s="370"/>
      <c r="RY205" s="370"/>
      <c r="RZ205" s="370"/>
      <c r="SA205" s="370"/>
      <c r="SB205" s="370"/>
      <c r="SC205" s="370"/>
      <c r="SD205" s="370"/>
      <c r="SE205" s="370"/>
      <c r="SF205" s="370"/>
      <c r="SG205" s="370"/>
      <c r="SH205" s="370"/>
      <c r="SI205" s="370"/>
      <c r="SJ205" s="370"/>
      <c r="SK205" s="370"/>
      <c r="SL205" s="370"/>
      <c r="SM205" s="370"/>
      <c r="SN205" s="370"/>
      <c r="SO205" s="370"/>
      <c r="SP205" s="370"/>
      <c r="SQ205" s="370"/>
      <c r="SR205" s="370"/>
      <c r="SS205" s="370"/>
      <c r="ST205" s="370"/>
      <c r="SU205" s="370"/>
      <c r="SV205" s="370"/>
      <c r="SW205" s="370"/>
      <c r="SX205" s="370"/>
      <c r="SY205" s="370"/>
      <c r="SZ205" s="370"/>
      <c r="TA205" s="370"/>
      <c r="TB205" s="370"/>
      <c r="TC205" s="370"/>
      <c r="TD205" s="370"/>
      <c r="TE205" s="370"/>
      <c r="TF205" s="370"/>
      <c r="TG205" s="370"/>
      <c r="TH205" s="370"/>
      <c r="TI205" s="370"/>
      <c r="TJ205" s="370"/>
      <c r="TK205" s="370"/>
      <c r="TL205" s="370"/>
      <c r="TM205" s="370"/>
      <c r="TN205" s="370"/>
      <c r="TO205" s="370"/>
      <c r="TP205" s="370"/>
      <c r="TQ205" s="370"/>
      <c r="TR205" s="370"/>
      <c r="TS205" s="370"/>
      <c r="TT205" s="370"/>
      <c r="TU205" s="370"/>
      <c r="TV205" s="370"/>
      <c r="TW205" s="370"/>
      <c r="TX205" s="370"/>
      <c r="TY205" s="370"/>
      <c r="TZ205" s="370"/>
      <c r="UA205" s="370"/>
      <c r="UB205" s="370"/>
      <c r="UC205" s="370"/>
      <c r="UD205" s="370"/>
      <c r="UE205" s="370"/>
      <c r="UF205" s="370"/>
      <c r="UG205" s="370"/>
      <c r="UH205" s="370"/>
      <c r="UI205" s="370"/>
      <c r="UJ205" s="370"/>
      <c r="UK205" s="370"/>
      <c r="UL205" s="370"/>
      <c r="UM205" s="370"/>
      <c r="UN205" s="370"/>
      <c r="UO205" s="370"/>
      <c r="UP205" s="370"/>
      <c r="UQ205" s="370"/>
      <c r="UR205" s="370"/>
      <c r="US205" s="370"/>
      <c r="UT205" s="370"/>
      <c r="UU205" s="370"/>
      <c r="UV205" s="370"/>
      <c r="UW205" s="370"/>
      <c r="UX205" s="370"/>
      <c r="UY205" s="370"/>
      <c r="UZ205" s="370"/>
      <c r="VA205" s="370"/>
      <c r="VB205" s="370"/>
      <c r="VC205" s="370"/>
      <c r="VD205" s="370"/>
      <c r="VE205" s="370"/>
      <c r="VF205" s="370"/>
      <c r="VG205" s="370"/>
      <c r="VH205" s="370"/>
      <c r="VI205" s="370"/>
      <c r="VJ205" s="370"/>
      <c r="VK205" s="370"/>
      <c r="VL205" s="370"/>
      <c r="VM205" s="370"/>
      <c r="VN205" s="370"/>
      <c r="VO205" s="370"/>
      <c r="VP205" s="370"/>
      <c r="VQ205" s="370"/>
      <c r="VR205" s="370"/>
      <c r="VS205" s="370"/>
      <c r="VT205" s="370"/>
      <c r="VU205" s="370"/>
      <c r="VV205" s="370"/>
      <c r="VW205" s="370"/>
      <c r="VX205" s="370"/>
      <c r="VY205" s="370"/>
      <c r="VZ205" s="370"/>
      <c r="WA205" s="370"/>
      <c r="WB205" s="370"/>
      <c r="WC205" s="370"/>
      <c r="WD205" s="370"/>
      <c r="WE205" s="370"/>
      <c r="WF205" s="370"/>
      <c r="WG205" s="370"/>
      <c r="WH205" s="370"/>
      <c r="WI205" s="370"/>
      <c r="WJ205" s="370"/>
      <c r="WK205" s="370"/>
      <c r="WL205" s="370"/>
      <c r="WM205" s="370"/>
      <c r="WN205" s="370"/>
      <c r="WO205" s="370"/>
      <c r="WP205" s="370"/>
      <c r="WQ205" s="370"/>
      <c r="WR205" s="370"/>
      <c r="WS205" s="370"/>
      <c r="WT205" s="370"/>
      <c r="WU205" s="370"/>
      <c r="WV205" s="370"/>
      <c r="WW205" s="370"/>
      <c r="WX205" s="370"/>
      <c r="WY205" s="370"/>
      <c r="WZ205" s="370"/>
      <c r="XA205" s="370"/>
      <c r="XB205" s="370"/>
      <c r="XC205" s="370"/>
      <c r="XD205" s="370"/>
      <c r="XE205" s="370"/>
      <c r="XF205" s="370"/>
      <c r="XG205" s="370"/>
      <c r="XH205" s="370"/>
      <c r="XI205" s="370"/>
      <c r="XJ205" s="370"/>
      <c r="XK205" s="370"/>
      <c r="XL205" s="370"/>
      <c r="XM205" s="370"/>
      <c r="XN205" s="370"/>
      <c r="XO205" s="370"/>
      <c r="XP205" s="370"/>
      <c r="XQ205" s="370"/>
      <c r="XR205" s="370"/>
      <c r="XS205" s="370"/>
      <c r="XT205" s="370"/>
      <c r="XU205" s="370"/>
      <c r="XV205" s="370"/>
      <c r="XW205" s="370"/>
      <c r="XX205" s="370"/>
      <c r="XY205" s="370"/>
      <c r="XZ205" s="370"/>
      <c r="YA205" s="370"/>
      <c r="YB205" s="370"/>
      <c r="YC205" s="370"/>
      <c r="YD205" s="370"/>
      <c r="YE205" s="370"/>
      <c r="YF205" s="370"/>
      <c r="YG205" s="370"/>
      <c r="YH205" s="370"/>
      <c r="YI205" s="370"/>
      <c r="YJ205" s="370"/>
      <c r="YK205" s="370"/>
      <c r="YL205" s="370"/>
      <c r="YM205" s="370"/>
      <c r="YN205" s="370"/>
      <c r="YO205" s="370"/>
      <c r="YP205" s="370"/>
      <c r="YQ205" s="370"/>
      <c r="YR205" s="370"/>
      <c r="YS205" s="370"/>
      <c r="YT205" s="370"/>
      <c r="YU205" s="370"/>
      <c r="YV205" s="370"/>
      <c r="YW205" s="370"/>
      <c r="YX205" s="370"/>
      <c r="YY205" s="370"/>
      <c r="YZ205" s="370"/>
      <c r="ZA205" s="370"/>
      <c r="ZB205" s="370"/>
      <c r="ZC205" s="370"/>
      <c r="ZD205" s="370"/>
      <c r="ZE205" s="370"/>
      <c r="ZF205" s="370"/>
      <c r="ZG205" s="370"/>
      <c r="ZH205" s="370"/>
      <c r="ZI205" s="370"/>
      <c r="ZJ205" s="370"/>
      <c r="ZK205" s="370"/>
      <c r="ZL205" s="370"/>
      <c r="ZM205" s="370"/>
      <c r="ZN205" s="370"/>
      <c r="ZO205" s="370"/>
      <c r="ZP205" s="370"/>
      <c r="ZQ205" s="370"/>
      <c r="ZR205" s="370"/>
      <c r="ZS205" s="370"/>
      <c r="ZT205" s="370"/>
      <c r="ZU205" s="370"/>
      <c r="ZV205" s="370"/>
      <c r="ZW205" s="370"/>
      <c r="ZX205" s="370"/>
      <c r="ZY205" s="370"/>
      <c r="ZZ205" s="370"/>
      <c r="AAA205" s="370"/>
      <c r="AAB205" s="370"/>
      <c r="AAC205" s="370"/>
      <c r="AAD205" s="370"/>
      <c r="AAE205" s="370"/>
      <c r="AAF205" s="370"/>
      <c r="AAG205" s="370"/>
      <c r="AAH205" s="370"/>
      <c r="AAI205" s="370"/>
      <c r="AAJ205" s="370"/>
      <c r="AAK205" s="370"/>
      <c r="AAL205" s="370"/>
      <c r="AAM205" s="370"/>
      <c r="AAN205" s="370"/>
      <c r="AAO205" s="370"/>
      <c r="AAP205" s="370"/>
      <c r="AAQ205" s="370"/>
      <c r="AAR205" s="370"/>
      <c r="AAS205" s="370"/>
      <c r="AAT205" s="370"/>
      <c r="AAU205" s="370"/>
      <c r="AAV205" s="370"/>
      <c r="AAW205" s="370"/>
      <c r="AAX205" s="370"/>
      <c r="AAY205" s="370"/>
      <c r="AAZ205" s="370"/>
      <c r="ABA205" s="370"/>
      <c r="ABB205" s="370"/>
      <c r="ABC205" s="370"/>
      <c r="ABD205" s="370"/>
      <c r="ABE205" s="370"/>
      <c r="ABF205" s="370"/>
      <c r="ABG205" s="370"/>
      <c r="ABH205" s="370"/>
      <c r="ABI205" s="370"/>
      <c r="ABJ205" s="370"/>
      <c r="ABK205" s="370"/>
      <c r="ABL205" s="370"/>
      <c r="ABM205" s="370"/>
      <c r="ABN205" s="370"/>
      <c r="ABO205" s="370"/>
      <c r="ABP205" s="370"/>
      <c r="ABQ205" s="370"/>
      <c r="ABR205" s="370"/>
      <c r="ABS205" s="370"/>
      <c r="ABT205" s="370"/>
      <c r="ABU205" s="370"/>
      <c r="ABV205" s="370"/>
      <c r="ABW205" s="370"/>
      <c r="ABX205" s="370"/>
      <c r="ABY205" s="370"/>
      <c r="ABZ205" s="370"/>
      <c r="ACA205" s="370"/>
      <c r="ACB205" s="370"/>
      <c r="ACC205" s="370"/>
      <c r="ACD205" s="370"/>
      <c r="ACE205" s="370"/>
      <c r="ACF205" s="370"/>
      <c r="ACG205" s="370"/>
      <c r="ACH205" s="370"/>
      <c r="ACI205" s="370"/>
      <c r="ACJ205" s="370"/>
      <c r="ACK205" s="370"/>
      <c r="ACL205" s="370"/>
      <c r="ACM205" s="370"/>
      <c r="ACN205" s="370"/>
      <c r="ACO205" s="370"/>
      <c r="ACP205" s="370"/>
      <c r="ACQ205" s="370"/>
      <c r="ACR205" s="370"/>
      <c r="ACS205" s="370"/>
      <c r="ACT205" s="370"/>
      <c r="ACU205" s="370"/>
      <c r="ACV205" s="370"/>
      <c r="ACW205" s="370"/>
      <c r="ACX205" s="370"/>
      <c r="ACY205" s="370"/>
      <c r="ACZ205" s="370"/>
      <c r="ADA205" s="370"/>
      <c r="ADB205" s="370"/>
      <c r="ADC205" s="370"/>
      <c r="ADD205" s="370"/>
      <c r="ADE205" s="370"/>
      <c r="ADF205" s="370"/>
      <c r="ADG205" s="370"/>
      <c r="ADH205" s="370"/>
      <c r="ADI205" s="370"/>
      <c r="ADJ205" s="370"/>
      <c r="ADK205" s="370"/>
      <c r="ADL205" s="370"/>
      <c r="ADM205" s="370"/>
      <c r="ADN205" s="370"/>
      <c r="ADO205" s="370"/>
      <c r="ADP205" s="370"/>
      <c r="ADQ205" s="370"/>
      <c r="ADR205" s="370"/>
      <c r="ADS205" s="370"/>
      <c r="ADT205" s="370"/>
      <c r="ADU205" s="370"/>
      <c r="ADV205" s="370"/>
      <c r="ADW205" s="370"/>
      <c r="ADX205" s="370"/>
      <c r="ADY205" s="370"/>
      <c r="ADZ205" s="370"/>
      <c r="AEA205" s="370"/>
      <c r="AEB205" s="370"/>
      <c r="AEC205" s="370"/>
      <c r="AED205" s="370"/>
      <c r="AEE205" s="370"/>
      <c r="AEF205" s="370"/>
      <c r="AEG205" s="370"/>
      <c r="AEH205" s="370"/>
      <c r="AEI205" s="370"/>
      <c r="AEJ205" s="370"/>
      <c r="AEK205" s="370"/>
      <c r="AEL205" s="370"/>
      <c r="AEM205" s="370"/>
      <c r="AEN205" s="370"/>
      <c r="AEO205" s="370"/>
      <c r="AEP205" s="370"/>
      <c r="AEQ205" s="370"/>
      <c r="AER205" s="370"/>
      <c r="AES205" s="370"/>
      <c r="AET205" s="370"/>
      <c r="AEU205" s="370"/>
      <c r="AEV205" s="370"/>
      <c r="AEW205" s="370"/>
      <c r="AEX205" s="370"/>
      <c r="AEY205" s="370"/>
      <c r="AEZ205" s="370"/>
      <c r="AFA205" s="370"/>
      <c r="AFB205" s="370"/>
      <c r="AFC205" s="370"/>
      <c r="AFD205" s="370"/>
      <c r="AFE205" s="370"/>
      <c r="AFF205" s="370"/>
      <c r="AFG205" s="370"/>
      <c r="AFH205" s="370"/>
      <c r="AFI205" s="370"/>
      <c r="AFJ205" s="370"/>
      <c r="AFK205" s="370"/>
      <c r="AFL205" s="370"/>
      <c r="AFM205" s="370"/>
      <c r="AFN205" s="370"/>
      <c r="AFO205" s="370"/>
      <c r="AFP205" s="370"/>
      <c r="AFQ205" s="370"/>
      <c r="AFR205" s="370"/>
      <c r="AFS205" s="370"/>
      <c r="AFT205" s="370"/>
      <c r="AFU205" s="370"/>
      <c r="AFV205" s="370"/>
      <c r="AFW205" s="370"/>
      <c r="AFX205" s="370"/>
      <c r="AFY205" s="370"/>
      <c r="AFZ205" s="370"/>
      <c r="AGA205" s="370"/>
      <c r="AGB205" s="370"/>
      <c r="AGC205" s="370"/>
      <c r="AGD205" s="370"/>
      <c r="AGE205" s="370"/>
      <c r="AGF205" s="370"/>
      <c r="AGG205" s="370"/>
      <c r="AGH205" s="370"/>
      <c r="AGI205" s="370"/>
      <c r="AGJ205" s="370"/>
      <c r="AGK205" s="370"/>
      <c r="AGL205" s="370"/>
      <c r="AGM205" s="370"/>
      <c r="AGN205" s="370"/>
      <c r="AGO205" s="370"/>
      <c r="AGP205" s="370"/>
      <c r="AGQ205" s="370"/>
      <c r="AGR205" s="370"/>
      <c r="AGS205" s="370"/>
      <c r="AGT205" s="370"/>
      <c r="AGU205" s="370"/>
      <c r="AGV205" s="370"/>
      <c r="AGW205" s="370"/>
      <c r="AGX205" s="370"/>
      <c r="AGY205" s="370"/>
      <c r="AGZ205" s="370"/>
      <c r="AHA205" s="370"/>
      <c r="AHB205" s="370"/>
      <c r="AHC205" s="370"/>
      <c r="AHD205" s="370"/>
      <c r="AHE205" s="370"/>
      <c r="AHF205" s="370"/>
      <c r="AHG205" s="370"/>
      <c r="AHH205" s="370"/>
      <c r="AHI205" s="370"/>
      <c r="AHJ205" s="370"/>
      <c r="AHK205" s="370"/>
      <c r="AHL205" s="370"/>
      <c r="AHM205" s="370"/>
      <c r="AHN205" s="370"/>
      <c r="AHO205" s="370"/>
      <c r="AHP205" s="370"/>
      <c r="AHQ205" s="370"/>
      <c r="AHR205" s="370"/>
      <c r="AHS205" s="370"/>
      <c r="AHT205" s="370"/>
      <c r="AHU205" s="370"/>
      <c r="AHV205" s="370"/>
      <c r="AHW205" s="370"/>
      <c r="AHX205" s="370"/>
      <c r="AHY205" s="370"/>
      <c r="AHZ205" s="370"/>
      <c r="AIA205" s="370"/>
      <c r="AIB205" s="370"/>
      <c r="AIC205" s="370"/>
      <c r="AID205" s="370"/>
      <c r="AIE205" s="370"/>
      <c r="AIF205" s="370"/>
      <c r="AIG205" s="370"/>
      <c r="AIH205" s="370"/>
      <c r="AII205" s="370"/>
      <c r="AIJ205" s="370"/>
      <c r="AIK205" s="370"/>
      <c r="AIL205" s="370"/>
      <c r="AIM205" s="370"/>
      <c r="AIN205" s="370"/>
      <c r="AIO205" s="370"/>
      <c r="AIP205" s="370"/>
      <c r="AIQ205" s="370"/>
      <c r="AIR205" s="370"/>
      <c r="AIS205" s="370"/>
      <c r="AIT205" s="370"/>
      <c r="AIU205" s="370"/>
      <c r="AIV205" s="370"/>
      <c r="AIW205" s="370"/>
      <c r="AIX205" s="370"/>
      <c r="AIY205" s="370"/>
      <c r="AIZ205" s="370"/>
      <c r="AJA205" s="370"/>
      <c r="AJB205" s="370"/>
      <c r="AJC205" s="370"/>
      <c r="AJD205" s="370"/>
      <c r="AJE205" s="370"/>
      <c r="AJF205" s="370"/>
      <c r="AJG205" s="370"/>
      <c r="AJH205" s="370"/>
      <c r="AJI205" s="370"/>
      <c r="AJJ205" s="370"/>
      <c r="AJK205" s="370"/>
      <c r="AJL205" s="370"/>
      <c r="AJM205" s="370"/>
      <c r="AJN205" s="370"/>
      <c r="AJO205" s="370"/>
      <c r="AJP205" s="370"/>
      <c r="AJQ205" s="370"/>
      <c r="AJR205" s="370"/>
      <c r="AJS205" s="370"/>
      <c r="AJT205" s="370"/>
      <c r="AJU205" s="370"/>
      <c r="AJV205" s="370"/>
      <c r="AJW205" s="370"/>
      <c r="AJX205" s="370"/>
      <c r="AJY205" s="370"/>
      <c r="AJZ205" s="370"/>
      <c r="AKA205" s="370"/>
      <c r="AKB205" s="370"/>
      <c r="AKC205" s="370"/>
      <c r="AKD205" s="370"/>
      <c r="AKE205" s="370"/>
      <c r="AKF205" s="370"/>
      <c r="AKG205" s="370"/>
      <c r="AKH205" s="370"/>
      <c r="AKI205" s="370"/>
      <c r="AKJ205" s="370"/>
      <c r="AKK205" s="370"/>
      <c r="AKL205" s="370"/>
      <c r="AKM205" s="370"/>
      <c r="AKN205" s="370"/>
      <c r="AKO205" s="370"/>
      <c r="AKP205" s="370"/>
      <c r="AKQ205" s="370"/>
      <c r="AKR205" s="370"/>
      <c r="AKS205" s="370"/>
      <c r="AKT205" s="370"/>
      <c r="AKU205" s="370"/>
      <c r="AKV205" s="370"/>
      <c r="AKW205" s="370"/>
      <c r="AKX205" s="370"/>
      <c r="AKY205" s="370"/>
      <c r="AKZ205" s="370"/>
      <c r="ALA205" s="370"/>
      <c r="ALB205" s="370"/>
      <c r="ALC205" s="370"/>
      <c r="ALD205" s="370"/>
    </row>
    <row r="206" spans="1:992" s="253" customFormat="1" ht="21.75" hidden="1" customHeight="1">
      <c r="A206" s="2421"/>
      <c r="B206" s="2828"/>
      <c r="C206" s="2421"/>
      <c r="D206" s="709" t="s">
        <v>305</v>
      </c>
      <c r="E206" s="375">
        <v>0</v>
      </c>
      <c r="F206" s="374">
        <v>0</v>
      </c>
      <c r="G206" s="2385"/>
      <c r="H206" s="2821"/>
      <c r="I206" s="2391"/>
      <c r="J206" s="2391"/>
      <c r="K206" s="2391"/>
      <c r="L206" s="1047"/>
      <c r="M206" s="580"/>
      <c r="N206" s="370"/>
      <c r="O206" s="370"/>
      <c r="P206" s="370"/>
      <c r="Q206" s="370"/>
      <c r="R206" s="370"/>
      <c r="S206" s="370"/>
      <c r="T206" s="370"/>
      <c r="U206" s="370"/>
      <c r="V206" s="370"/>
      <c r="W206" s="370"/>
      <c r="X206" s="370"/>
      <c r="Y206" s="370"/>
      <c r="Z206" s="370"/>
      <c r="AA206" s="370"/>
      <c r="AB206" s="370"/>
      <c r="AC206" s="370"/>
      <c r="AD206" s="370"/>
      <c r="AE206" s="370"/>
      <c r="AF206" s="370"/>
      <c r="AG206" s="370"/>
      <c r="AH206" s="370"/>
      <c r="AI206" s="370"/>
      <c r="AJ206" s="370"/>
      <c r="AK206" s="370"/>
      <c r="AL206" s="370"/>
      <c r="AM206" s="370"/>
      <c r="AN206" s="370"/>
      <c r="AO206" s="370"/>
      <c r="AP206" s="370"/>
      <c r="AQ206" s="370"/>
      <c r="AR206" s="370"/>
      <c r="AS206" s="370"/>
      <c r="AT206" s="370"/>
      <c r="AU206" s="370"/>
      <c r="AV206" s="370"/>
      <c r="AW206" s="370"/>
      <c r="AX206" s="370"/>
      <c r="AY206" s="370"/>
      <c r="AZ206" s="370"/>
      <c r="BA206" s="370"/>
      <c r="BB206" s="370"/>
      <c r="BC206" s="370"/>
      <c r="BD206" s="370"/>
      <c r="BE206" s="370"/>
      <c r="BF206" s="370"/>
      <c r="BG206" s="370"/>
      <c r="BH206" s="370"/>
      <c r="BI206" s="370"/>
      <c r="BJ206" s="370"/>
      <c r="BK206" s="370"/>
      <c r="BL206" s="370"/>
      <c r="BM206" s="370"/>
      <c r="BN206" s="370"/>
      <c r="BO206" s="370"/>
      <c r="BP206" s="370"/>
      <c r="BQ206" s="370"/>
      <c r="BR206" s="370"/>
      <c r="BS206" s="370"/>
      <c r="BT206" s="370"/>
      <c r="BU206" s="370"/>
      <c r="BV206" s="370"/>
      <c r="BW206" s="370"/>
      <c r="BX206" s="370"/>
      <c r="BY206" s="370"/>
      <c r="BZ206" s="370"/>
      <c r="CA206" s="370"/>
      <c r="CB206" s="370"/>
      <c r="CC206" s="370"/>
      <c r="CD206" s="370"/>
      <c r="CE206" s="370"/>
      <c r="CF206" s="370"/>
      <c r="CG206" s="370"/>
      <c r="CH206" s="370"/>
      <c r="CI206" s="370"/>
      <c r="CJ206" s="370"/>
      <c r="CK206" s="370"/>
      <c r="CL206" s="370"/>
      <c r="CM206" s="370"/>
      <c r="CN206" s="370"/>
      <c r="CO206" s="370"/>
      <c r="CP206" s="370"/>
      <c r="CQ206" s="370"/>
      <c r="CR206" s="370"/>
      <c r="CS206" s="370"/>
      <c r="CT206" s="370"/>
      <c r="CU206" s="370"/>
      <c r="CV206" s="370"/>
      <c r="CW206" s="370"/>
      <c r="CX206" s="370"/>
      <c r="CY206" s="370"/>
      <c r="CZ206" s="370"/>
      <c r="DA206" s="370"/>
      <c r="DB206" s="370"/>
      <c r="DC206" s="370"/>
      <c r="DD206" s="370"/>
      <c r="DE206" s="370"/>
      <c r="DF206" s="370"/>
      <c r="DG206" s="370"/>
      <c r="DH206" s="370"/>
      <c r="DI206" s="370"/>
      <c r="DJ206" s="370"/>
      <c r="DK206" s="370"/>
      <c r="DL206" s="370"/>
      <c r="DM206" s="370"/>
      <c r="DN206" s="370"/>
      <c r="DO206" s="370"/>
      <c r="DP206" s="370"/>
      <c r="DQ206" s="370"/>
      <c r="DR206" s="370"/>
      <c r="DS206" s="370"/>
      <c r="DT206" s="370"/>
      <c r="DU206" s="370"/>
      <c r="DV206" s="370"/>
      <c r="DW206" s="370"/>
      <c r="DX206" s="370"/>
      <c r="DY206" s="370"/>
      <c r="DZ206" s="370"/>
      <c r="EA206" s="370"/>
      <c r="EB206" s="370"/>
      <c r="EC206" s="370"/>
      <c r="ED206" s="370"/>
      <c r="EE206" s="370"/>
      <c r="EF206" s="370"/>
      <c r="EG206" s="370"/>
      <c r="EH206" s="370"/>
      <c r="EI206" s="370"/>
      <c r="EJ206" s="370"/>
      <c r="EK206" s="370"/>
      <c r="EL206" s="370"/>
      <c r="EM206" s="370"/>
      <c r="EN206" s="370"/>
      <c r="EO206" s="370"/>
      <c r="EP206" s="370"/>
      <c r="EQ206" s="370"/>
      <c r="ER206" s="370"/>
      <c r="ES206" s="370"/>
      <c r="ET206" s="370"/>
      <c r="EU206" s="370"/>
      <c r="EV206" s="370"/>
      <c r="EW206" s="370"/>
      <c r="EX206" s="370"/>
      <c r="EY206" s="370"/>
      <c r="EZ206" s="370"/>
      <c r="FA206" s="370"/>
      <c r="FB206" s="370"/>
      <c r="FC206" s="370"/>
      <c r="FD206" s="370"/>
      <c r="FE206" s="370"/>
      <c r="FF206" s="370"/>
      <c r="FG206" s="370"/>
      <c r="FH206" s="370"/>
      <c r="FI206" s="370"/>
      <c r="FJ206" s="370"/>
      <c r="FK206" s="370"/>
      <c r="FL206" s="370"/>
      <c r="FM206" s="370"/>
      <c r="FN206" s="370"/>
      <c r="FO206" s="370"/>
      <c r="FP206" s="370"/>
      <c r="FQ206" s="370"/>
      <c r="FR206" s="370"/>
      <c r="FS206" s="370"/>
      <c r="FT206" s="370"/>
      <c r="FU206" s="370"/>
      <c r="FV206" s="370"/>
      <c r="FW206" s="370"/>
      <c r="FX206" s="370"/>
      <c r="FY206" s="370"/>
      <c r="FZ206" s="370"/>
      <c r="GA206" s="370"/>
      <c r="GB206" s="370"/>
      <c r="GC206" s="370"/>
      <c r="GD206" s="370"/>
      <c r="GE206" s="370"/>
      <c r="GF206" s="370"/>
      <c r="GG206" s="370"/>
      <c r="GH206" s="370"/>
      <c r="GI206" s="370"/>
      <c r="GJ206" s="370"/>
      <c r="GK206" s="370"/>
      <c r="GL206" s="370"/>
      <c r="GM206" s="370"/>
      <c r="GN206" s="370"/>
      <c r="GO206" s="370"/>
      <c r="GP206" s="370"/>
      <c r="GQ206" s="370"/>
      <c r="GR206" s="370"/>
      <c r="GS206" s="370"/>
      <c r="GT206" s="370"/>
      <c r="GU206" s="370"/>
      <c r="GV206" s="370"/>
      <c r="GW206" s="370"/>
      <c r="GX206" s="370"/>
      <c r="GY206" s="370"/>
      <c r="GZ206" s="370"/>
      <c r="HA206" s="370"/>
      <c r="HB206" s="370"/>
      <c r="HC206" s="370"/>
      <c r="HD206" s="370"/>
      <c r="HE206" s="370"/>
      <c r="HF206" s="370"/>
      <c r="HG206" s="370"/>
      <c r="HH206" s="370"/>
      <c r="HI206" s="370"/>
      <c r="HJ206" s="370"/>
      <c r="HK206" s="370"/>
      <c r="HL206" s="370"/>
      <c r="HM206" s="370"/>
      <c r="HN206" s="370"/>
      <c r="HO206" s="370"/>
      <c r="HP206" s="370"/>
      <c r="HQ206" s="370"/>
      <c r="HR206" s="370"/>
      <c r="HS206" s="370"/>
      <c r="HT206" s="370"/>
      <c r="HU206" s="370"/>
      <c r="HV206" s="370"/>
      <c r="HW206" s="370"/>
      <c r="HX206" s="370"/>
      <c r="HY206" s="370"/>
      <c r="HZ206" s="370"/>
      <c r="IA206" s="370"/>
      <c r="IB206" s="370"/>
      <c r="IC206" s="370"/>
      <c r="ID206" s="370"/>
      <c r="IE206" s="370"/>
      <c r="IF206" s="370"/>
      <c r="IG206" s="370"/>
      <c r="IH206" s="370"/>
      <c r="II206" s="370"/>
      <c r="IJ206" s="370"/>
      <c r="IK206" s="370"/>
      <c r="IL206" s="370"/>
      <c r="IM206" s="370"/>
      <c r="IN206" s="370"/>
      <c r="IO206" s="370"/>
      <c r="IP206" s="370"/>
      <c r="IQ206" s="370"/>
      <c r="IR206" s="370"/>
      <c r="IS206" s="370"/>
      <c r="IT206" s="370"/>
      <c r="IU206" s="370"/>
      <c r="IV206" s="370"/>
      <c r="IW206" s="370"/>
      <c r="IX206" s="370"/>
      <c r="IY206" s="370"/>
      <c r="IZ206" s="370"/>
      <c r="JA206" s="370"/>
      <c r="JB206" s="370"/>
      <c r="JC206" s="370"/>
      <c r="JD206" s="370"/>
      <c r="JE206" s="370"/>
      <c r="JF206" s="370"/>
      <c r="JG206" s="370"/>
      <c r="JH206" s="370"/>
      <c r="JI206" s="370"/>
      <c r="JJ206" s="370"/>
      <c r="JK206" s="370"/>
      <c r="JL206" s="370"/>
      <c r="JM206" s="370"/>
      <c r="JN206" s="370"/>
      <c r="JO206" s="370"/>
      <c r="JP206" s="370"/>
      <c r="JQ206" s="370"/>
      <c r="JR206" s="370"/>
      <c r="JS206" s="370"/>
      <c r="JT206" s="370"/>
      <c r="JU206" s="370"/>
      <c r="JV206" s="370"/>
      <c r="JW206" s="370"/>
      <c r="JX206" s="370"/>
      <c r="JY206" s="370"/>
      <c r="JZ206" s="370"/>
      <c r="KA206" s="370"/>
      <c r="KB206" s="370"/>
      <c r="KC206" s="370"/>
      <c r="KD206" s="370"/>
      <c r="KE206" s="370"/>
      <c r="KF206" s="370"/>
      <c r="KG206" s="370"/>
      <c r="KH206" s="370"/>
      <c r="KI206" s="370"/>
      <c r="KJ206" s="370"/>
      <c r="KK206" s="370"/>
      <c r="KL206" s="370"/>
      <c r="KM206" s="370"/>
      <c r="KN206" s="370"/>
      <c r="KO206" s="370"/>
      <c r="KP206" s="370"/>
      <c r="KQ206" s="370"/>
      <c r="KR206" s="370"/>
      <c r="KS206" s="370"/>
      <c r="KT206" s="370"/>
      <c r="KU206" s="370"/>
      <c r="KV206" s="370"/>
      <c r="KW206" s="370"/>
      <c r="KX206" s="370"/>
      <c r="KY206" s="370"/>
      <c r="KZ206" s="370"/>
      <c r="LA206" s="370"/>
      <c r="LB206" s="370"/>
      <c r="LC206" s="370"/>
      <c r="LD206" s="370"/>
      <c r="LE206" s="370"/>
      <c r="LF206" s="370"/>
      <c r="LG206" s="370"/>
      <c r="LH206" s="370"/>
      <c r="LI206" s="370"/>
      <c r="LJ206" s="370"/>
      <c r="LK206" s="370"/>
      <c r="LL206" s="370"/>
      <c r="LM206" s="370"/>
      <c r="LN206" s="370"/>
      <c r="LO206" s="370"/>
      <c r="LP206" s="370"/>
      <c r="LQ206" s="370"/>
      <c r="LR206" s="370"/>
      <c r="LS206" s="370"/>
      <c r="LT206" s="370"/>
      <c r="LU206" s="370"/>
      <c r="LV206" s="370"/>
      <c r="LW206" s="370"/>
      <c r="LX206" s="370"/>
      <c r="LY206" s="370"/>
      <c r="LZ206" s="370"/>
      <c r="MA206" s="370"/>
      <c r="MB206" s="370"/>
      <c r="MC206" s="370"/>
      <c r="MD206" s="370"/>
      <c r="ME206" s="370"/>
      <c r="MF206" s="370"/>
      <c r="MG206" s="370"/>
      <c r="MH206" s="370"/>
      <c r="MI206" s="370"/>
      <c r="MJ206" s="370"/>
      <c r="MK206" s="370"/>
      <c r="ML206" s="370"/>
      <c r="MM206" s="370"/>
      <c r="MN206" s="370"/>
      <c r="MO206" s="370"/>
      <c r="MP206" s="370"/>
      <c r="MQ206" s="370"/>
      <c r="MR206" s="370"/>
      <c r="MS206" s="370"/>
      <c r="MT206" s="370"/>
      <c r="MU206" s="370"/>
      <c r="MV206" s="370"/>
      <c r="MW206" s="370"/>
      <c r="MX206" s="370"/>
      <c r="MY206" s="370"/>
      <c r="MZ206" s="370"/>
      <c r="NA206" s="370"/>
      <c r="NB206" s="370"/>
      <c r="NC206" s="370"/>
      <c r="ND206" s="370"/>
      <c r="NE206" s="370"/>
      <c r="NF206" s="370"/>
      <c r="NG206" s="370"/>
      <c r="NH206" s="370"/>
      <c r="NI206" s="370"/>
      <c r="NJ206" s="370"/>
      <c r="NK206" s="370"/>
      <c r="NL206" s="370"/>
      <c r="NM206" s="370"/>
      <c r="NN206" s="370"/>
      <c r="NO206" s="370"/>
      <c r="NP206" s="370"/>
      <c r="NQ206" s="370"/>
      <c r="NR206" s="370"/>
      <c r="NS206" s="370"/>
      <c r="NT206" s="370"/>
      <c r="NU206" s="370"/>
      <c r="NV206" s="370"/>
      <c r="NW206" s="370"/>
      <c r="NX206" s="370"/>
      <c r="NY206" s="370"/>
      <c r="NZ206" s="370"/>
      <c r="OA206" s="370"/>
      <c r="OB206" s="370"/>
      <c r="OC206" s="370"/>
      <c r="OD206" s="370"/>
      <c r="OE206" s="370"/>
      <c r="OF206" s="370"/>
      <c r="OG206" s="370"/>
      <c r="OH206" s="370"/>
      <c r="OI206" s="370"/>
      <c r="OJ206" s="370"/>
      <c r="OK206" s="370"/>
      <c r="OL206" s="370"/>
      <c r="OM206" s="370"/>
      <c r="ON206" s="370"/>
      <c r="OO206" s="370"/>
      <c r="OP206" s="370"/>
      <c r="OQ206" s="370"/>
      <c r="OR206" s="370"/>
      <c r="OS206" s="370"/>
      <c r="OT206" s="370"/>
      <c r="OU206" s="370"/>
      <c r="OV206" s="370"/>
      <c r="OW206" s="370"/>
      <c r="OX206" s="370"/>
      <c r="OY206" s="370"/>
      <c r="OZ206" s="370"/>
      <c r="PA206" s="370"/>
      <c r="PB206" s="370"/>
      <c r="PC206" s="370"/>
      <c r="PD206" s="370"/>
      <c r="PE206" s="370"/>
      <c r="PF206" s="370"/>
      <c r="PG206" s="370"/>
      <c r="PH206" s="370"/>
      <c r="PI206" s="370"/>
      <c r="PJ206" s="370"/>
      <c r="PK206" s="370"/>
      <c r="PL206" s="370"/>
      <c r="PM206" s="370"/>
      <c r="PN206" s="370"/>
      <c r="PO206" s="370"/>
      <c r="PP206" s="370"/>
      <c r="PQ206" s="370"/>
      <c r="PR206" s="370"/>
      <c r="PS206" s="370"/>
      <c r="PT206" s="370"/>
      <c r="PU206" s="370"/>
      <c r="PV206" s="370"/>
      <c r="PW206" s="370"/>
      <c r="PX206" s="370"/>
      <c r="PY206" s="370"/>
      <c r="PZ206" s="370"/>
      <c r="QA206" s="370"/>
      <c r="QB206" s="370"/>
      <c r="QC206" s="370"/>
      <c r="QD206" s="370"/>
      <c r="QE206" s="370"/>
      <c r="QF206" s="370"/>
      <c r="QG206" s="370"/>
      <c r="QH206" s="370"/>
      <c r="QI206" s="370"/>
      <c r="QJ206" s="370"/>
      <c r="QK206" s="370"/>
      <c r="QL206" s="370"/>
      <c r="QM206" s="370"/>
      <c r="QN206" s="370"/>
      <c r="QO206" s="370"/>
      <c r="QP206" s="370"/>
      <c r="QQ206" s="370"/>
      <c r="QR206" s="370"/>
      <c r="QS206" s="370"/>
      <c r="QT206" s="370"/>
      <c r="QU206" s="370"/>
      <c r="QV206" s="370"/>
      <c r="QW206" s="370"/>
      <c r="QX206" s="370"/>
      <c r="QY206" s="370"/>
      <c r="QZ206" s="370"/>
      <c r="RA206" s="370"/>
      <c r="RB206" s="370"/>
      <c r="RC206" s="370"/>
      <c r="RD206" s="370"/>
      <c r="RE206" s="370"/>
      <c r="RF206" s="370"/>
      <c r="RG206" s="370"/>
      <c r="RH206" s="370"/>
      <c r="RI206" s="370"/>
      <c r="RJ206" s="370"/>
      <c r="RK206" s="370"/>
      <c r="RL206" s="370"/>
      <c r="RM206" s="370"/>
      <c r="RN206" s="370"/>
      <c r="RO206" s="370"/>
      <c r="RP206" s="370"/>
      <c r="RQ206" s="370"/>
      <c r="RR206" s="370"/>
      <c r="RS206" s="370"/>
      <c r="RT206" s="370"/>
      <c r="RU206" s="370"/>
      <c r="RV206" s="370"/>
      <c r="RW206" s="370"/>
      <c r="RX206" s="370"/>
      <c r="RY206" s="370"/>
      <c r="RZ206" s="370"/>
      <c r="SA206" s="370"/>
      <c r="SB206" s="370"/>
      <c r="SC206" s="370"/>
      <c r="SD206" s="370"/>
      <c r="SE206" s="370"/>
      <c r="SF206" s="370"/>
      <c r="SG206" s="370"/>
      <c r="SH206" s="370"/>
      <c r="SI206" s="370"/>
      <c r="SJ206" s="370"/>
      <c r="SK206" s="370"/>
      <c r="SL206" s="370"/>
      <c r="SM206" s="370"/>
      <c r="SN206" s="370"/>
      <c r="SO206" s="370"/>
      <c r="SP206" s="370"/>
      <c r="SQ206" s="370"/>
      <c r="SR206" s="370"/>
      <c r="SS206" s="370"/>
      <c r="ST206" s="370"/>
      <c r="SU206" s="370"/>
      <c r="SV206" s="370"/>
      <c r="SW206" s="370"/>
      <c r="SX206" s="370"/>
      <c r="SY206" s="370"/>
      <c r="SZ206" s="370"/>
      <c r="TA206" s="370"/>
      <c r="TB206" s="370"/>
      <c r="TC206" s="370"/>
      <c r="TD206" s="370"/>
      <c r="TE206" s="370"/>
      <c r="TF206" s="370"/>
      <c r="TG206" s="370"/>
      <c r="TH206" s="370"/>
      <c r="TI206" s="370"/>
      <c r="TJ206" s="370"/>
      <c r="TK206" s="370"/>
      <c r="TL206" s="370"/>
      <c r="TM206" s="370"/>
      <c r="TN206" s="370"/>
      <c r="TO206" s="370"/>
      <c r="TP206" s="370"/>
      <c r="TQ206" s="370"/>
      <c r="TR206" s="370"/>
      <c r="TS206" s="370"/>
      <c r="TT206" s="370"/>
      <c r="TU206" s="370"/>
      <c r="TV206" s="370"/>
      <c r="TW206" s="370"/>
      <c r="TX206" s="370"/>
      <c r="TY206" s="370"/>
      <c r="TZ206" s="370"/>
      <c r="UA206" s="370"/>
      <c r="UB206" s="370"/>
      <c r="UC206" s="370"/>
      <c r="UD206" s="370"/>
      <c r="UE206" s="370"/>
      <c r="UF206" s="370"/>
      <c r="UG206" s="370"/>
      <c r="UH206" s="370"/>
      <c r="UI206" s="370"/>
      <c r="UJ206" s="370"/>
      <c r="UK206" s="370"/>
      <c r="UL206" s="370"/>
      <c r="UM206" s="370"/>
      <c r="UN206" s="370"/>
      <c r="UO206" s="370"/>
      <c r="UP206" s="370"/>
      <c r="UQ206" s="370"/>
      <c r="UR206" s="370"/>
      <c r="US206" s="370"/>
      <c r="UT206" s="370"/>
      <c r="UU206" s="370"/>
      <c r="UV206" s="370"/>
      <c r="UW206" s="370"/>
      <c r="UX206" s="370"/>
      <c r="UY206" s="370"/>
      <c r="UZ206" s="370"/>
      <c r="VA206" s="370"/>
      <c r="VB206" s="370"/>
      <c r="VC206" s="370"/>
      <c r="VD206" s="370"/>
      <c r="VE206" s="370"/>
      <c r="VF206" s="370"/>
      <c r="VG206" s="370"/>
      <c r="VH206" s="370"/>
      <c r="VI206" s="370"/>
      <c r="VJ206" s="370"/>
      <c r="VK206" s="370"/>
      <c r="VL206" s="370"/>
      <c r="VM206" s="370"/>
      <c r="VN206" s="370"/>
      <c r="VO206" s="370"/>
      <c r="VP206" s="370"/>
      <c r="VQ206" s="370"/>
      <c r="VR206" s="370"/>
      <c r="VS206" s="370"/>
      <c r="VT206" s="370"/>
      <c r="VU206" s="370"/>
      <c r="VV206" s="370"/>
      <c r="VW206" s="370"/>
      <c r="VX206" s="370"/>
      <c r="VY206" s="370"/>
      <c r="VZ206" s="370"/>
      <c r="WA206" s="370"/>
      <c r="WB206" s="370"/>
      <c r="WC206" s="370"/>
      <c r="WD206" s="370"/>
      <c r="WE206" s="370"/>
      <c r="WF206" s="370"/>
      <c r="WG206" s="370"/>
      <c r="WH206" s="370"/>
      <c r="WI206" s="370"/>
      <c r="WJ206" s="370"/>
      <c r="WK206" s="370"/>
      <c r="WL206" s="370"/>
      <c r="WM206" s="370"/>
      <c r="WN206" s="370"/>
      <c r="WO206" s="370"/>
      <c r="WP206" s="370"/>
      <c r="WQ206" s="370"/>
      <c r="WR206" s="370"/>
      <c r="WS206" s="370"/>
      <c r="WT206" s="370"/>
      <c r="WU206" s="370"/>
      <c r="WV206" s="370"/>
      <c r="WW206" s="370"/>
      <c r="WX206" s="370"/>
      <c r="WY206" s="370"/>
      <c r="WZ206" s="370"/>
      <c r="XA206" s="370"/>
      <c r="XB206" s="370"/>
      <c r="XC206" s="370"/>
      <c r="XD206" s="370"/>
      <c r="XE206" s="370"/>
      <c r="XF206" s="370"/>
      <c r="XG206" s="370"/>
      <c r="XH206" s="370"/>
      <c r="XI206" s="370"/>
      <c r="XJ206" s="370"/>
      <c r="XK206" s="370"/>
      <c r="XL206" s="370"/>
      <c r="XM206" s="370"/>
      <c r="XN206" s="370"/>
      <c r="XO206" s="370"/>
      <c r="XP206" s="370"/>
      <c r="XQ206" s="370"/>
      <c r="XR206" s="370"/>
      <c r="XS206" s="370"/>
      <c r="XT206" s="370"/>
      <c r="XU206" s="370"/>
      <c r="XV206" s="370"/>
      <c r="XW206" s="370"/>
      <c r="XX206" s="370"/>
      <c r="XY206" s="370"/>
      <c r="XZ206" s="370"/>
      <c r="YA206" s="370"/>
      <c r="YB206" s="370"/>
      <c r="YC206" s="370"/>
      <c r="YD206" s="370"/>
      <c r="YE206" s="370"/>
      <c r="YF206" s="370"/>
      <c r="YG206" s="370"/>
      <c r="YH206" s="370"/>
      <c r="YI206" s="370"/>
      <c r="YJ206" s="370"/>
      <c r="YK206" s="370"/>
      <c r="YL206" s="370"/>
      <c r="YM206" s="370"/>
      <c r="YN206" s="370"/>
      <c r="YO206" s="370"/>
      <c r="YP206" s="370"/>
      <c r="YQ206" s="370"/>
      <c r="YR206" s="370"/>
      <c r="YS206" s="370"/>
      <c r="YT206" s="370"/>
      <c r="YU206" s="370"/>
      <c r="YV206" s="370"/>
      <c r="YW206" s="370"/>
      <c r="YX206" s="370"/>
      <c r="YY206" s="370"/>
      <c r="YZ206" s="370"/>
      <c r="ZA206" s="370"/>
      <c r="ZB206" s="370"/>
      <c r="ZC206" s="370"/>
      <c r="ZD206" s="370"/>
      <c r="ZE206" s="370"/>
      <c r="ZF206" s="370"/>
      <c r="ZG206" s="370"/>
      <c r="ZH206" s="370"/>
      <c r="ZI206" s="370"/>
      <c r="ZJ206" s="370"/>
      <c r="ZK206" s="370"/>
      <c r="ZL206" s="370"/>
      <c r="ZM206" s="370"/>
      <c r="ZN206" s="370"/>
      <c r="ZO206" s="370"/>
      <c r="ZP206" s="370"/>
      <c r="ZQ206" s="370"/>
      <c r="ZR206" s="370"/>
      <c r="ZS206" s="370"/>
      <c r="ZT206" s="370"/>
      <c r="ZU206" s="370"/>
      <c r="ZV206" s="370"/>
      <c r="ZW206" s="370"/>
      <c r="ZX206" s="370"/>
      <c r="ZY206" s="370"/>
      <c r="ZZ206" s="370"/>
      <c r="AAA206" s="370"/>
      <c r="AAB206" s="370"/>
      <c r="AAC206" s="370"/>
      <c r="AAD206" s="370"/>
      <c r="AAE206" s="370"/>
      <c r="AAF206" s="370"/>
      <c r="AAG206" s="370"/>
      <c r="AAH206" s="370"/>
      <c r="AAI206" s="370"/>
      <c r="AAJ206" s="370"/>
      <c r="AAK206" s="370"/>
      <c r="AAL206" s="370"/>
      <c r="AAM206" s="370"/>
      <c r="AAN206" s="370"/>
      <c r="AAO206" s="370"/>
      <c r="AAP206" s="370"/>
      <c r="AAQ206" s="370"/>
      <c r="AAR206" s="370"/>
      <c r="AAS206" s="370"/>
      <c r="AAT206" s="370"/>
      <c r="AAU206" s="370"/>
      <c r="AAV206" s="370"/>
      <c r="AAW206" s="370"/>
      <c r="AAX206" s="370"/>
      <c r="AAY206" s="370"/>
      <c r="AAZ206" s="370"/>
      <c r="ABA206" s="370"/>
      <c r="ABB206" s="370"/>
      <c r="ABC206" s="370"/>
      <c r="ABD206" s="370"/>
      <c r="ABE206" s="370"/>
      <c r="ABF206" s="370"/>
      <c r="ABG206" s="370"/>
      <c r="ABH206" s="370"/>
      <c r="ABI206" s="370"/>
      <c r="ABJ206" s="370"/>
      <c r="ABK206" s="370"/>
      <c r="ABL206" s="370"/>
      <c r="ABM206" s="370"/>
      <c r="ABN206" s="370"/>
      <c r="ABO206" s="370"/>
      <c r="ABP206" s="370"/>
      <c r="ABQ206" s="370"/>
      <c r="ABR206" s="370"/>
      <c r="ABS206" s="370"/>
      <c r="ABT206" s="370"/>
      <c r="ABU206" s="370"/>
      <c r="ABV206" s="370"/>
      <c r="ABW206" s="370"/>
      <c r="ABX206" s="370"/>
      <c r="ABY206" s="370"/>
      <c r="ABZ206" s="370"/>
      <c r="ACA206" s="370"/>
      <c r="ACB206" s="370"/>
      <c r="ACC206" s="370"/>
      <c r="ACD206" s="370"/>
      <c r="ACE206" s="370"/>
      <c r="ACF206" s="370"/>
      <c r="ACG206" s="370"/>
      <c r="ACH206" s="370"/>
      <c r="ACI206" s="370"/>
      <c r="ACJ206" s="370"/>
      <c r="ACK206" s="370"/>
      <c r="ACL206" s="370"/>
      <c r="ACM206" s="370"/>
      <c r="ACN206" s="370"/>
      <c r="ACO206" s="370"/>
      <c r="ACP206" s="370"/>
      <c r="ACQ206" s="370"/>
      <c r="ACR206" s="370"/>
      <c r="ACS206" s="370"/>
      <c r="ACT206" s="370"/>
      <c r="ACU206" s="370"/>
      <c r="ACV206" s="370"/>
      <c r="ACW206" s="370"/>
      <c r="ACX206" s="370"/>
      <c r="ACY206" s="370"/>
      <c r="ACZ206" s="370"/>
      <c r="ADA206" s="370"/>
      <c r="ADB206" s="370"/>
      <c r="ADC206" s="370"/>
      <c r="ADD206" s="370"/>
      <c r="ADE206" s="370"/>
      <c r="ADF206" s="370"/>
      <c r="ADG206" s="370"/>
      <c r="ADH206" s="370"/>
      <c r="ADI206" s="370"/>
      <c r="ADJ206" s="370"/>
      <c r="ADK206" s="370"/>
      <c r="ADL206" s="370"/>
      <c r="ADM206" s="370"/>
      <c r="ADN206" s="370"/>
      <c r="ADO206" s="370"/>
      <c r="ADP206" s="370"/>
      <c r="ADQ206" s="370"/>
      <c r="ADR206" s="370"/>
      <c r="ADS206" s="370"/>
      <c r="ADT206" s="370"/>
      <c r="ADU206" s="370"/>
      <c r="ADV206" s="370"/>
      <c r="ADW206" s="370"/>
      <c r="ADX206" s="370"/>
      <c r="ADY206" s="370"/>
      <c r="ADZ206" s="370"/>
      <c r="AEA206" s="370"/>
      <c r="AEB206" s="370"/>
      <c r="AEC206" s="370"/>
      <c r="AED206" s="370"/>
      <c r="AEE206" s="370"/>
      <c r="AEF206" s="370"/>
      <c r="AEG206" s="370"/>
      <c r="AEH206" s="370"/>
      <c r="AEI206" s="370"/>
      <c r="AEJ206" s="370"/>
      <c r="AEK206" s="370"/>
      <c r="AEL206" s="370"/>
      <c r="AEM206" s="370"/>
      <c r="AEN206" s="370"/>
      <c r="AEO206" s="370"/>
      <c r="AEP206" s="370"/>
      <c r="AEQ206" s="370"/>
      <c r="AER206" s="370"/>
      <c r="AES206" s="370"/>
      <c r="AET206" s="370"/>
      <c r="AEU206" s="370"/>
      <c r="AEV206" s="370"/>
      <c r="AEW206" s="370"/>
      <c r="AEX206" s="370"/>
      <c r="AEY206" s="370"/>
      <c r="AEZ206" s="370"/>
      <c r="AFA206" s="370"/>
      <c r="AFB206" s="370"/>
      <c r="AFC206" s="370"/>
      <c r="AFD206" s="370"/>
      <c r="AFE206" s="370"/>
      <c r="AFF206" s="370"/>
      <c r="AFG206" s="370"/>
      <c r="AFH206" s="370"/>
      <c r="AFI206" s="370"/>
      <c r="AFJ206" s="370"/>
      <c r="AFK206" s="370"/>
      <c r="AFL206" s="370"/>
      <c r="AFM206" s="370"/>
      <c r="AFN206" s="370"/>
      <c r="AFO206" s="370"/>
      <c r="AFP206" s="370"/>
      <c r="AFQ206" s="370"/>
      <c r="AFR206" s="370"/>
      <c r="AFS206" s="370"/>
      <c r="AFT206" s="370"/>
      <c r="AFU206" s="370"/>
      <c r="AFV206" s="370"/>
      <c r="AFW206" s="370"/>
      <c r="AFX206" s="370"/>
      <c r="AFY206" s="370"/>
      <c r="AFZ206" s="370"/>
      <c r="AGA206" s="370"/>
      <c r="AGB206" s="370"/>
      <c r="AGC206" s="370"/>
      <c r="AGD206" s="370"/>
      <c r="AGE206" s="370"/>
      <c r="AGF206" s="370"/>
      <c r="AGG206" s="370"/>
      <c r="AGH206" s="370"/>
      <c r="AGI206" s="370"/>
      <c r="AGJ206" s="370"/>
      <c r="AGK206" s="370"/>
      <c r="AGL206" s="370"/>
      <c r="AGM206" s="370"/>
      <c r="AGN206" s="370"/>
      <c r="AGO206" s="370"/>
      <c r="AGP206" s="370"/>
      <c r="AGQ206" s="370"/>
      <c r="AGR206" s="370"/>
      <c r="AGS206" s="370"/>
      <c r="AGT206" s="370"/>
      <c r="AGU206" s="370"/>
      <c r="AGV206" s="370"/>
      <c r="AGW206" s="370"/>
      <c r="AGX206" s="370"/>
      <c r="AGY206" s="370"/>
      <c r="AGZ206" s="370"/>
      <c r="AHA206" s="370"/>
      <c r="AHB206" s="370"/>
      <c r="AHC206" s="370"/>
      <c r="AHD206" s="370"/>
      <c r="AHE206" s="370"/>
      <c r="AHF206" s="370"/>
      <c r="AHG206" s="370"/>
      <c r="AHH206" s="370"/>
      <c r="AHI206" s="370"/>
      <c r="AHJ206" s="370"/>
      <c r="AHK206" s="370"/>
      <c r="AHL206" s="370"/>
      <c r="AHM206" s="370"/>
      <c r="AHN206" s="370"/>
      <c r="AHO206" s="370"/>
      <c r="AHP206" s="370"/>
      <c r="AHQ206" s="370"/>
      <c r="AHR206" s="370"/>
      <c r="AHS206" s="370"/>
      <c r="AHT206" s="370"/>
      <c r="AHU206" s="370"/>
      <c r="AHV206" s="370"/>
      <c r="AHW206" s="370"/>
      <c r="AHX206" s="370"/>
      <c r="AHY206" s="370"/>
      <c r="AHZ206" s="370"/>
      <c r="AIA206" s="370"/>
      <c r="AIB206" s="370"/>
      <c r="AIC206" s="370"/>
      <c r="AID206" s="370"/>
      <c r="AIE206" s="370"/>
      <c r="AIF206" s="370"/>
      <c r="AIG206" s="370"/>
      <c r="AIH206" s="370"/>
      <c r="AII206" s="370"/>
      <c r="AIJ206" s="370"/>
      <c r="AIK206" s="370"/>
      <c r="AIL206" s="370"/>
      <c r="AIM206" s="370"/>
      <c r="AIN206" s="370"/>
      <c r="AIO206" s="370"/>
      <c r="AIP206" s="370"/>
      <c r="AIQ206" s="370"/>
      <c r="AIR206" s="370"/>
      <c r="AIS206" s="370"/>
      <c r="AIT206" s="370"/>
      <c r="AIU206" s="370"/>
      <c r="AIV206" s="370"/>
      <c r="AIW206" s="370"/>
      <c r="AIX206" s="370"/>
      <c r="AIY206" s="370"/>
      <c r="AIZ206" s="370"/>
      <c r="AJA206" s="370"/>
      <c r="AJB206" s="370"/>
      <c r="AJC206" s="370"/>
      <c r="AJD206" s="370"/>
      <c r="AJE206" s="370"/>
      <c r="AJF206" s="370"/>
      <c r="AJG206" s="370"/>
      <c r="AJH206" s="370"/>
      <c r="AJI206" s="370"/>
      <c r="AJJ206" s="370"/>
      <c r="AJK206" s="370"/>
      <c r="AJL206" s="370"/>
      <c r="AJM206" s="370"/>
      <c r="AJN206" s="370"/>
      <c r="AJO206" s="370"/>
      <c r="AJP206" s="370"/>
      <c r="AJQ206" s="370"/>
      <c r="AJR206" s="370"/>
      <c r="AJS206" s="370"/>
      <c r="AJT206" s="370"/>
      <c r="AJU206" s="370"/>
      <c r="AJV206" s="370"/>
      <c r="AJW206" s="370"/>
      <c r="AJX206" s="370"/>
      <c r="AJY206" s="370"/>
      <c r="AJZ206" s="370"/>
      <c r="AKA206" s="370"/>
      <c r="AKB206" s="370"/>
      <c r="AKC206" s="370"/>
      <c r="AKD206" s="370"/>
      <c r="AKE206" s="370"/>
      <c r="AKF206" s="370"/>
      <c r="AKG206" s="370"/>
      <c r="AKH206" s="370"/>
      <c r="AKI206" s="370"/>
      <c r="AKJ206" s="370"/>
      <c r="AKK206" s="370"/>
      <c r="AKL206" s="370"/>
      <c r="AKM206" s="370"/>
      <c r="AKN206" s="370"/>
      <c r="AKO206" s="370"/>
      <c r="AKP206" s="370"/>
      <c r="AKQ206" s="370"/>
      <c r="AKR206" s="370"/>
      <c r="AKS206" s="370"/>
      <c r="AKT206" s="370"/>
      <c r="AKU206" s="370"/>
      <c r="AKV206" s="370"/>
      <c r="AKW206" s="370"/>
      <c r="AKX206" s="370"/>
      <c r="AKY206" s="370"/>
      <c r="AKZ206" s="370"/>
      <c r="ALA206" s="370"/>
      <c r="ALB206" s="370"/>
      <c r="ALC206" s="370"/>
      <c r="ALD206" s="370"/>
    </row>
    <row r="207" spans="1:992" s="253" customFormat="1" ht="18" hidden="1" customHeight="1">
      <c r="A207" s="2421"/>
      <c r="B207" s="2829"/>
      <c r="C207" s="2422"/>
      <c r="D207" s="718" t="s">
        <v>302</v>
      </c>
      <c r="E207" s="374">
        <v>0</v>
      </c>
      <c r="F207" s="374">
        <v>0</v>
      </c>
      <c r="G207" s="2398"/>
      <c r="H207" s="2822"/>
      <c r="I207" s="2392"/>
      <c r="J207" s="2392"/>
      <c r="K207" s="2392"/>
      <c r="L207" s="1660"/>
      <c r="M207" s="580"/>
      <c r="N207" s="370"/>
      <c r="O207" s="370"/>
      <c r="P207" s="370"/>
      <c r="Q207" s="370"/>
      <c r="R207" s="370"/>
      <c r="S207" s="370"/>
      <c r="T207" s="370"/>
      <c r="U207" s="370"/>
      <c r="V207" s="370"/>
      <c r="W207" s="370"/>
      <c r="X207" s="370"/>
      <c r="Y207" s="370"/>
      <c r="Z207" s="370"/>
      <c r="AA207" s="370"/>
      <c r="AB207" s="370"/>
      <c r="AC207" s="370"/>
      <c r="AD207" s="370"/>
      <c r="AE207" s="370"/>
      <c r="AF207" s="370"/>
      <c r="AG207" s="370"/>
      <c r="AH207" s="370"/>
      <c r="AI207" s="370"/>
      <c r="AJ207" s="370"/>
      <c r="AK207" s="370"/>
      <c r="AL207" s="370"/>
      <c r="AM207" s="370"/>
      <c r="AN207" s="370"/>
      <c r="AO207" s="370"/>
      <c r="AP207" s="370"/>
      <c r="AQ207" s="370"/>
      <c r="AR207" s="370"/>
      <c r="AS207" s="370"/>
      <c r="AT207" s="370"/>
      <c r="AU207" s="370"/>
      <c r="AV207" s="370"/>
      <c r="AW207" s="370"/>
      <c r="AX207" s="370"/>
      <c r="AY207" s="370"/>
      <c r="AZ207" s="370"/>
      <c r="BA207" s="370"/>
      <c r="BB207" s="370"/>
      <c r="BC207" s="370"/>
      <c r="BD207" s="370"/>
      <c r="BE207" s="370"/>
      <c r="BF207" s="370"/>
      <c r="BG207" s="370"/>
      <c r="BH207" s="370"/>
      <c r="BI207" s="370"/>
      <c r="BJ207" s="370"/>
      <c r="BK207" s="370"/>
      <c r="BL207" s="370"/>
      <c r="BM207" s="370"/>
      <c r="BN207" s="370"/>
      <c r="BO207" s="370"/>
      <c r="BP207" s="370"/>
      <c r="BQ207" s="370"/>
      <c r="BR207" s="370"/>
      <c r="BS207" s="370"/>
      <c r="BT207" s="370"/>
      <c r="BU207" s="370"/>
      <c r="BV207" s="370"/>
      <c r="BW207" s="370"/>
      <c r="BX207" s="370"/>
      <c r="BY207" s="370"/>
      <c r="BZ207" s="370"/>
      <c r="CA207" s="370"/>
      <c r="CB207" s="370"/>
      <c r="CC207" s="370"/>
      <c r="CD207" s="370"/>
      <c r="CE207" s="370"/>
      <c r="CF207" s="370"/>
      <c r="CG207" s="370"/>
      <c r="CH207" s="370"/>
      <c r="CI207" s="370"/>
      <c r="CJ207" s="370"/>
      <c r="CK207" s="370"/>
      <c r="CL207" s="370"/>
      <c r="CM207" s="370"/>
      <c r="CN207" s="370"/>
      <c r="CO207" s="370"/>
      <c r="CP207" s="370"/>
      <c r="CQ207" s="370"/>
      <c r="CR207" s="370"/>
      <c r="CS207" s="370"/>
      <c r="CT207" s="370"/>
      <c r="CU207" s="370"/>
      <c r="CV207" s="370"/>
      <c r="CW207" s="370"/>
      <c r="CX207" s="370"/>
      <c r="CY207" s="370"/>
      <c r="CZ207" s="370"/>
      <c r="DA207" s="370"/>
      <c r="DB207" s="370"/>
      <c r="DC207" s="370"/>
      <c r="DD207" s="370"/>
      <c r="DE207" s="370"/>
      <c r="DF207" s="370"/>
      <c r="DG207" s="370"/>
      <c r="DH207" s="370"/>
      <c r="DI207" s="370"/>
      <c r="DJ207" s="370"/>
      <c r="DK207" s="370"/>
      <c r="DL207" s="370"/>
      <c r="DM207" s="370"/>
      <c r="DN207" s="370"/>
      <c r="DO207" s="370"/>
      <c r="DP207" s="370"/>
      <c r="DQ207" s="370"/>
      <c r="DR207" s="370"/>
      <c r="DS207" s="370"/>
      <c r="DT207" s="370"/>
      <c r="DU207" s="370"/>
      <c r="DV207" s="370"/>
      <c r="DW207" s="370"/>
      <c r="DX207" s="370"/>
      <c r="DY207" s="370"/>
      <c r="DZ207" s="370"/>
      <c r="EA207" s="370"/>
      <c r="EB207" s="370"/>
      <c r="EC207" s="370"/>
      <c r="ED207" s="370"/>
      <c r="EE207" s="370"/>
      <c r="EF207" s="370"/>
      <c r="EG207" s="370"/>
      <c r="EH207" s="370"/>
      <c r="EI207" s="370"/>
      <c r="EJ207" s="370"/>
      <c r="EK207" s="370"/>
      <c r="EL207" s="370"/>
      <c r="EM207" s="370"/>
      <c r="EN207" s="370"/>
      <c r="EO207" s="370"/>
      <c r="EP207" s="370"/>
      <c r="EQ207" s="370"/>
      <c r="ER207" s="370"/>
      <c r="ES207" s="370"/>
      <c r="ET207" s="370"/>
      <c r="EU207" s="370"/>
      <c r="EV207" s="370"/>
      <c r="EW207" s="370"/>
      <c r="EX207" s="370"/>
      <c r="EY207" s="370"/>
      <c r="EZ207" s="370"/>
      <c r="FA207" s="370"/>
      <c r="FB207" s="370"/>
      <c r="FC207" s="370"/>
      <c r="FD207" s="370"/>
      <c r="FE207" s="370"/>
      <c r="FF207" s="370"/>
      <c r="FG207" s="370"/>
      <c r="FH207" s="370"/>
      <c r="FI207" s="370"/>
      <c r="FJ207" s="370"/>
      <c r="FK207" s="370"/>
      <c r="FL207" s="370"/>
      <c r="FM207" s="370"/>
      <c r="FN207" s="370"/>
      <c r="FO207" s="370"/>
      <c r="FP207" s="370"/>
      <c r="FQ207" s="370"/>
      <c r="FR207" s="370"/>
      <c r="FS207" s="370"/>
      <c r="FT207" s="370"/>
      <c r="FU207" s="370"/>
      <c r="FV207" s="370"/>
      <c r="FW207" s="370"/>
      <c r="FX207" s="370"/>
      <c r="FY207" s="370"/>
      <c r="FZ207" s="370"/>
      <c r="GA207" s="370"/>
      <c r="GB207" s="370"/>
      <c r="GC207" s="370"/>
      <c r="GD207" s="370"/>
      <c r="GE207" s="370"/>
      <c r="GF207" s="370"/>
      <c r="GG207" s="370"/>
      <c r="GH207" s="370"/>
      <c r="GI207" s="370"/>
      <c r="GJ207" s="370"/>
      <c r="GK207" s="370"/>
      <c r="GL207" s="370"/>
      <c r="GM207" s="370"/>
      <c r="GN207" s="370"/>
      <c r="GO207" s="370"/>
      <c r="GP207" s="370"/>
      <c r="GQ207" s="370"/>
      <c r="GR207" s="370"/>
      <c r="GS207" s="370"/>
      <c r="GT207" s="370"/>
      <c r="GU207" s="370"/>
      <c r="GV207" s="370"/>
      <c r="GW207" s="370"/>
      <c r="GX207" s="370"/>
      <c r="GY207" s="370"/>
      <c r="GZ207" s="370"/>
      <c r="HA207" s="370"/>
      <c r="HB207" s="370"/>
      <c r="HC207" s="370"/>
      <c r="HD207" s="370"/>
      <c r="HE207" s="370"/>
      <c r="HF207" s="370"/>
      <c r="HG207" s="370"/>
      <c r="HH207" s="370"/>
      <c r="HI207" s="370"/>
      <c r="HJ207" s="370"/>
      <c r="HK207" s="370"/>
      <c r="HL207" s="370"/>
      <c r="HM207" s="370"/>
      <c r="HN207" s="370"/>
      <c r="HO207" s="370"/>
      <c r="HP207" s="370"/>
      <c r="HQ207" s="370"/>
      <c r="HR207" s="370"/>
      <c r="HS207" s="370"/>
      <c r="HT207" s="370"/>
      <c r="HU207" s="370"/>
      <c r="HV207" s="370"/>
      <c r="HW207" s="370"/>
      <c r="HX207" s="370"/>
      <c r="HY207" s="370"/>
      <c r="HZ207" s="370"/>
      <c r="IA207" s="370"/>
      <c r="IB207" s="370"/>
      <c r="IC207" s="370"/>
      <c r="ID207" s="370"/>
      <c r="IE207" s="370"/>
      <c r="IF207" s="370"/>
      <c r="IG207" s="370"/>
      <c r="IH207" s="370"/>
      <c r="II207" s="370"/>
      <c r="IJ207" s="370"/>
      <c r="IK207" s="370"/>
      <c r="IL207" s="370"/>
      <c r="IM207" s="370"/>
      <c r="IN207" s="370"/>
      <c r="IO207" s="370"/>
      <c r="IP207" s="370"/>
      <c r="IQ207" s="370"/>
      <c r="IR207" s="370"/>
      <c r="IS207" s="370"/>
      <c r="IT207" s="370"/>
      <c r="IU207" s="370"/>
      <c r="IV207" s="370"/>
      <c r="IW207" s="370"/>
      <c r="IX207" s="370"/>
      <c r="IY207" s="370"/>
      <c r="IZ207" s="370"/>
      <c r="JA207" s="370"/>
      <c r="JB207" s="370"/>
      <c r="JC207" s="370"/>
      <c r="JD207" s="370"/>
      <c r="JE207" s="370"/>
      <c r="JF207" s="370"/>
      <c r="JG207" s="370"/>
      <c r="JH207" s="370"/>
      <c r="JI207" s="370"/>
      <c r="JJ207" s="370"/>
      <c r="JK207" s="370"/>
      <c r="JL207" s="370"/>
      <c r="JM207" s="370"/>
      <c r="JN207" s="370"/>
      <c r="JO207" s="370"/>
      <c r="JP207" s="370"/>
      <c r="JQ207" s="370"/>
      <c r="JR207" s="370"/>
      <c r="JS207" s="370"/>
      <c r="JT207" s="370"/>
      <c r="JU207" s="370"/>
      <c r="JV207" s="370"/>
      <c r="JW207" s="370"/>
      <c r="JX207" s="370"/>
      <c r="JY207" s="370"/>
      <c r="JZ207" s="370"/>
      <c r="KA207" s="370"/>
      <c r="KB207" s="370"/>
      <c r="KC207" s="370"/>
      <c r="KD207" s="370"/>
      <c r="KE207" s="370"/>
      <c r="KF207" s="370"/>
      <c r="KG207" s="370"/>
      <c r="KH207" s="370"/>
      <c r="KI207" s="370"/>
      <c r="KJ207" s="370"/>
      <c r="KK207" s="370"/>
      <c r="KL207" s="370"/>
      <c r="KM207" s="370"/>
      <c r="KN207" s="370"/>
      <c r="KO207" s="370"/>
      <c r="KP207" s="370"/>
      <c r="KQ207" s="370"/>
      <c r="KR207" s="370"/>
      <c r="KS207" s="370"/>
      <c r="KT207" s="370"/>
      <c r="KU207" s="370"/>
      <c r="KV207" s="370"/>
      <c r="KW207" s="370"/>
      <c r="KX207" s="370"/>
      <c r="KY207" s="370"/>
      <c r="KZ207" s="370"/>
      <c r="LA207" s="370"/>
      <c r="LB207" s="370"/>
      <c r="LC207" s="370"/>
      <c r="LD207" s="370"/>
      <c r="LE207" s="370"/>
      <c r="LF207" s="370"/>
      <c r="LG207" s="370"/>
      <c r="LH207" s="370"/>
      <c r="LI207" s="370"/>
      <c r="LJ207" s="370"/>
      <c r="LK207" s="370"/>
      <c r="LL207" s="370"/>
      <c r="LM207" s="370"/>
      <c r="LN207" s="370"/>
      <c r="LO207" s="370"/>
      <c r="LP207" s="370"/>
      <c r="LQ207" s="370"/>
      <c r="LR207" s="370"/>
      <c r="LS207" s="370"/>
      <c r="LT207" s="370"/>
      <c r="LU207" s="370"/>
      <c r="LV207" s="370"/>
      <c r="LW207" s="370"/>
      <c r="LX207" s="370"/>
      <c r="LY207" s="370"/>
      <c r="LZ207" s="370"/>
      <c r="MA207" s="370"/>
      <c r="MB207" s="370"/>
      <c r="MC207" s="370"/>
      <c r="MD207" s="370"/>
      <c r="ME207" s="370"/>
      <c r="MF207" s="370"/>
      <c r="MG207" s="370"/>
      <c r="MH207" s="370"/>
      <c r="MI207" s="370"/>
      <c r="MJ207" s="370"/>
      <c r="MK207" s="370"/>
      <c r="ML207" s="370"/>
      <c r="MM207" s="370"/>
      <c r="MN207" s="370"/>
      <c r="MO207" s="370"/>
      <c r="MP207" s="370"/>
      <c r="MQ207" s="370"/>
      <c r="MR207" s="370"/>
      <c r="MS207" s="370"/>
      <c r="MT207" s="370"/>
      <c r="MU207" s="370"/>
      <c r="MV207" s="370"/>
      <c r="MW207" s="370"/>
      <c r="MX207" s="370"/>
      <c r="MY207" s="370"/>
      <c r="MZ207" s="370"/>
      <c r="NA207" s="370"/>
      <c r="NB207" s="370"/>
      <c r="NC207" s="370"/>
      <c r="ND207" s="370"/>
      <c r="NE207" s="370"/>
      <c r="NF207" s="370"/>
      <c r="NG207" s="370"/>
      <c r="NH207" s="370"/>
      <c r="NI207" s="370"/>
      <c r="NJ207" s="370"/>
      <c r="NK207" s="370"/>
      <c r="NL207" s="370"/>
      <c r="NM207" s="370"/>
      <c r="NN207" s="370"/>
      <c r="NO207" s="370"/>
      <c r="NP207" s="370"/>
      <c r="NQ207" s="370"/>
      <c r="NR207" s="370"/>
      <c r="NS207" s="370"/>
      <c r="NT207" s="370"/>
      <c r="NU207" s="370"/>
      <c r="NV207" s="370"/>
      <c r="NW207" s="370"/>
      <c r="NX207" s="370"/>
      <c r="NY207" s="370"/>
      <c r="NZ207" s="370"/>
      <c r="OA207" s="370"/>
      <c r="OB207" s="370"/>
      <c r="OC207" s="370"/>
      <c r="OD207" s="370"/>
      <c r="OE207" s="370"/>
      <c r="OF207" s="370"/>
      <c r="OG207" s="370"/>
      <c r="OH207" s="370"/>
      <c r="OI207" s="370"/>
      <c r="OJ207" s="370"/>
      <c r="OK207" s="370"/>
      <c r="OL207" s="370"/>
      <c r="OM207" s="370"/>
      <c r="ON207" s="370"/>
      <c r="OO207" s="370"/>
      <c r="OP207" s="370"/>
      <c r="OQ207" s="370"/>
      <c r="OR207" s="370"/>
      <c r="OS207" s="370"/>
      <c r="OT207" s="370"/>
      <c r="OU207" s="370"/>
      <c r="OV207" s="370"/>
      <c r="OW207" s="370"/>
      <c r="OX207" s="370"/>
      <c r="OY207" s="370"/>
      <c r="OZ207" s="370"/>
      <c r="PA207" s="370"/>
      <c r="PB207" s="370"/>
      <c r="PC207" s="370"/>
      <c r="PD207" s="370"/>
      <c r="PE207" s="370"/>
      <c r="PF207" s="370"/>
      <c r="PG207" s="370"/>
      <c r="PH207" s="370"/>
      <c r="PI207" s="370"/>
      <c r="PJ207" s="370"/>
      <c r="PK207" s="370"/>
      <c r="PL207" s="370"/>
      <c r="PM207" s="370"/>
      <c r="PN207" s="370"/>
      <c r="PO207" s="370"/>
      <c r="PP207" s="370"/>
      <c r="PQ207" s="370"/>
      <c r="PR207" s="370"/>
      <c r="PS207" s="370"/>
      <c r="PT207" s="370"/>
      <c r="PU207" s="370"/>
      <c r="PV207" s="370"/>
      <c r="PW207" s="370"/>
      <c r="PX207" s="370"/>
      <c r="PY207" s="370"/>
      <c r="PZ207" s="370"/>
      <c r="QA207" s="370"/>
      <c r="QB207" s="370"/>
      <c r="QC207" s="370"/>
      <c r="QD207" s="370"/>
      <c r="QE207" s="370"/>
      <c r="QF207" s="370"/>
      <c r="QG207" s="370"/>
      <c r="QH207" s="370"/>
      <c r="QI207" s="370"/>
      <c r="QJ207" s="370"/>
      <c r="QK207" s="370"/>
      <c r="QL207" s="370"/>
      <c r="QM207" s="370"/>
      <c r="QN207" s="370"/>
      <c r="QO207" s="370"/>
      <c r="QP207" s="370"/>
      <c r="QQ207" s="370"/>
      <c r="QR207" s="370"/>
      <c r="QS207" s="370"/>
      <c r="QT207" s="370"/>
      <c r="QU207" s="370"/>
      <c r="QV207" s="370"/>
      <c r="QW207" s="370"/>
      <c r="QX207" s="370"/>
      <c r="QY207" s="370"/>
      <c r="QZ207" s="370"/>
      <c r="RA207" s="370"/>
      <c r="RB207" s="370"/>
      <c r="RC207" s="370"/>
      <c r="RD207" s="370"/>
      <c r="RE207" s="370"/>
      <c r="RF207" s="370"/>
      <c r="RG207" s="370"/>
      <c r="RH207" s="370"/>
      <c r="RI207" s="370"/>
      <c r="RJ207" s="370"/>
      <c r="RK207" s="370"/>
      <c r="RL207" s="370"/>
      <c r="RM207" s="370"/>
      <c r="RN207" s="370"/>
      <c r="RO207" s="370"/>
      <c r="RP207" s="370"/>
      <c r="RQ207" s="370"/>
      <c r="RR207" s="370"/>
      <c r="RS207" s="370"/>
      <c r="RT207" s="370"/>
      <c r="RU207" s="370"/>
      <c r="RV207" s="370"/>
      <c r="RW207" s="370"/>
      <c r="RX207" s="370"/>
      <c r="RY207" s="370"/>
      <c r="RZ207" s="370"/>
      <c r="SA207" s="370"/>
      <c r="SB207" s="370"/>
      <c r="SC207" s="370"/>
      <c r="SD207" s="370"/>
      <c r="SE207" s="370"/>
      <c r="SF207" s="370"/>
      <c r="SG207" s="370"/>
      <c r="SH207" s="370"/>
      <c r="SI207" s="370"/>
      <c r="SJ207" s="370"/>
      <c r="SK207" s="370"/>
      <c r="SL207" s="370"/>
      <c r="SM207" s="370"/>
      <c r="SN207" s="370"/>
      <c r="SO207" s="370"/>
      <c r="SP207" s="370"/>
      <c r="SQ207" s="370"/>
      <c r="SR207" s="370"/>
      <c r="SS207" s="370"/>
      <c r="ST207" s="370"/>
      <c r="SU207" s="370"/>
      <c r="SV207" s="370"/>
      <c r="SW207" s="370"/>
      <c r="SX207" s="370"/>
      <c r="SY207" s="370"/>
      <c r="SZ207" s="370"/>
      <c r="TA207" s="370"/>
      <c r="TB207" s="370"/>
      <c r="TC207" s="370"/>
      <c r="TD207" s="370"/>
      <c r="TE207" s="370"/>
      <c r="TF207" s="370"/>
      <c r="TG207" s="370"/>
      <c r="TH207" s="370"/>
      <c r="TI207" s="370"/>
      <c r="TJ207" s="370"/>
      <c r="TK207" s="370"/>
      <c r="TL207" s="370"/>
      <c r="TM207" s="370"/>
      <c r="TN207" s="370"/>
      <c r="TO207" s="370"/>
      <c r="TP207" s="370"/>
      <c r="TQ207" s="370"/>
      <c r="TR207" s="370"/>
      <c r="TS207" s="370"/>
      <c r="TT207" s="370"/>
      <c r="TU207" s="370"/>
      <c r="TV207" s="370"/>
      <c r="TW207" s="370"/>
      <c r="TX207" s="370"/>
      <c r="TY207" s="370"/>
      <c r="TZ207" s="370"/>
      <c r="UA207" s="370"/>
      <c r="UB207" s="370"/>
      <c r="UC207" s="370"/>
      <c r="UD207" s="370"/>
      <c r="UE207" s="370"/>
      <c r="UF207" s="370"/>
      <c r="UG207" s="370"/>
      <c r="UH207" s="370"/>
      <c r="UI207" s="370"/>
      <c r="UJ207" s="370"/>
      <c r="UK207" s="370"/>
      <c r="UL207" s="370"/>
      <c r="UM207" s="370"/>
      <c r="UN207" s="370"/>
      <c r="UO207" s="370"/>
      <c r="UP207" s="370"/>
      <c r="UQ207" s="370"/>
      <c r="UR207" s="370"/>
      <c r="US207" s="370"/>
      <c r="UT207" s="370"/>
      <c r="UU207" s="370"/>
      <c r="UV207" s="370"/>
      <c r="UW207" s="370"/>
      <c r="UX207" s="370"/>
      <c r="UY207" s="370"/>
      <c r="UZ207" s="370"/>
      <c r="VA207" s="370"/>
      <c r="VB207" s="370"/>
      <c r="VC207" s="370"/>
      <c r="VD207" s="370"/>
      <c r="VE207" s="370"/>
      <c r="VF207" s="370"/>
      <c r="VG207" s="370"/>
      <c r="VH207" s="370"/>
      <c r="VI207" s="370"/>
      <c r="VJ207" s="370"/>
      <c r="VK207" s="370"/>
      <c r="VL207" s="370"/>
      <c r="VM207" s="370"/>
      <c r="VN207" s="370"/>
      <c r="VO207" s="370"/>
      <c r="VP207" s="370"/>
      <c r="VQ207" s="370"/>
      <c r="VR207" s="370"/>
      <c r="VS207" s="370"/>
      <c r="VT207" s="370"/>
      <c r="VU207" s="370"/>
      <c r="VV207" s="370"/>
      <c r="VW207" s="370"/>
      <c r="VX207" s="370"/>
      <c r="VY207" s="370"/>
      <c r="VZ207" s="370"/>
      <c r="WA207" s="370"/>
      <c r="WB207" s="370"/>
      <c r="WC207" s="370"/>
      <c r="WD207" s="370"/>
      <c r="WE207" s="370"/>
      <c r="WF207" s="370"/>
      <c r="WG207" s="370"/>
      <c r="WH207" s="370"/>
      <c r="WI207" s="370"/>
      <c r="WJ207" s="370"/>
      <c r="WK207" s="370"/>
      <c r="WL207" s="370"/>
      <c r="WM207" s="370"/>
      <c r="WN207" s="370"/>
      <c r="WO207" s="370"/>
      <c r="WP207" s="370"/>
      <c r="WQ207" s="370"/>
      <c r="WR207" s="370"/>
      <c r="WS207" s="370"/>
      <c r="WT207" s="370"/>
      <c r="WU207" s="370"/>
      <c r="WV207" s="370"/>
      <c r="WW207" s="370"/>
      <c r="WX207" s="370"/>
      <c r="WY207" s="370"/>
      <c r="WZ207" s="370"/>
      <c r="XA207" s="370"/>
      <c r="XB207" s="370"/>
      <c r="XC207" s="370"/>
      <c r="XD207" s="370"/>
      <c r="XE207" s="370"/>
      <c r="XF207" s="370"/>
      <c r="XG207" s="370"/>
      <c r="XH207" s="370"/>
      <c r="XI207" s="370"/>
      <c r="XJ207" s="370"/>
      <c r="XK207" s="370"/>
      <c r="XL207" s="370"/>
      <c r="XM207" s="370"/>
      <c r="XN207" s="370"/>
      <c r="XO207" s="370"/>
      <c r="XP207" s="370"/>
      <c r="XQ207" s="370"/>
      <c r="XR207" s="370"/>
      <c r="XS207" s="370"/>
      <c r="XT207" s="370"/>
      <c r="XU207" s="370"/>
      <c r="XV207" s="370"/>
      <c r="XW207" s="370"/>
      <c r="XX207" s="370"/>
      <c r="XY207" s="370"/>
      <c r="XZ207" s="370"/>
      <c r="YA207" s="370"/>
      <c r="YB207" s="370"/>
      <c r="YC207" s="370"/>
      <c r="YD207" s="370"/>
      <c r="YE207" s="370"/>
      <c r="YF207" s="370"/>
      <c r="YG207" s="370"/>
      <c r="YH207" s="370"/>
      <c r="YI207" s="370"/>
      <c r="YJ207" s="370"/>
      <c r="YK207" s="370"/>
      <c r="YL207" s="370"/>
      <c r="YM207" s="370"/>
      <c r="YN207" s="370"/>
      <c r="YO207" s="370"/>
      <c r="YP207" s="370"/>
      <c r="YQ207" s="370"/>
      <c r="YR207" s="370"/>
      <c r="YS207" s="370"/>
      <c r="YT207" s="370"/>
      <c r="YU207" s="370"/>
      <c r="YV207" s="370"/>
      <c r="YW207" s="370"/>
      <c r="YX207" s="370"/>
      <c r="YY207" s="370"/>
      <c r="YZ207" s="370"/>
      <c r="ZA207" s="370"/>
      <c r="ZB207" s="370"/>
      <c r="ZC207" s="370"/>
      <c r="ZD207" s="370"/>
      <c r="ZE207" s="370"/>
      <c r="ZF207" s="370"/>
      <c r="ZG207" s="370"/>
      <c r="ZH207" s="370"/>
      <c r="ZI207" s="370"/>
      <c r="ZJ207" s="370"/>
      <c r="ZK207" s="370"/>
      <c r="ZL207" s="370"/>
      <c r="ZM207" s="370"/>
      <c r="ZN207" s="370"/>
      <c r="ZO207" s="370"/>
      <c r="ZP207" s="370"/>
      <c r="ZQ207" s="370"/>
      <c r="ZR207" s="370"/>
      <c r="ZS207" s="370"/>
      <c r="ZT207" s="370"/>
      <c r="ZU207" s="370"/>
      <c r="ZV207" s="370"/>
      <c r="ZW207" s="370"/>
      <c r="ZX207" s="370"/>
      <c r="ZY207" s="370"/>
      <c r="ZZ207" s="370"/>
      <c r="AAA207" s="370"/>
      <c r="AAB207" s="370"/>
      <c r="AAC207" s="370"/>
      <c r="AAD207" s="370"/>
      <c r="AAE207" s="370"/>
      <c r="AAF207" s="370"/>
      <c r="AAG207" s="370"/>
      <c r="AAH207" s="370"/>
      <c r="AAI207" s="370"/>
      <c r="AAJ207" s="370"/>
      <c r="AAK207" s="370"/>
      <c r="AAL207" s="370"/>
      <c r="AAM207" s="370"/>
      <c r="AAN207" s="370"/>
      <c r="AAO207" s="370"/>
      <c r="AAP207" s="370"/>
      <c r="AAQ207" s="370"/>
      <c r="AAR207" s="370"/>
      <c r="AAS207" s="370"/>
      <c r="AAT207" s="370"/>
      <c r="AAU207" s="370"/>
      <c r="AAV207" s="370"/>
      <c r="AAW207" s="370"/>
      <c r="AAX207" s="370"/>
      <c r="AAY207" s="370"/>
      <c r="AAZ207" s="370"/>
      <c r="ABA207" s="370"/>
      <c r="ABB207" s="370"/>
      <c r="ABC207" s="370"/>
      <c r="ABD207" s="370"/>
      <c r="ABE207" s="370"/>
      <c r="ABF207" s="370"/>
      <c r="ABG207" s="370"/>
      <c r="ABH207" s="370"/>
      <c r="ABI207" s="370"/>
      <c r="ABJ207" s="370"/>
      <c r="ABK207" s="370"/>
      <c r="ABL207" s="370"/>
      <c r="ABM207" s="370"/>
      <c r="ABN207" s="370"/>
      <c r="ABO207" s="370"/>
      <c r="ABP207" s="370"/>
      <c r="ABQ207" s="370"/>
      <c r="ABR207" s="370"/>
      <c r="ABS207" s="370"/>
      <c r="ABT207" s="370"/>
      <c r="ABU207" s="370"/>
      <c r="ABV207" s="370"/>
      <c r="ABW207" s="370"/>
      <c r="ABX207" s="370"/>
      <c r="ABY207" s="370"/>
      <c r="ABZ207" s="370"/>
      <c r="ACA207" s="370"/>
      <c r="ACB207" s="370"/>
      <c r="ACC207" s="370"/>
      <c r="ACD207" s="370"/>
      <c r="ACE207" s="370"/>
      <c r="ACF207" s="370"/>
      <c r="ACG207" s="370"/>
      <c r="ACH207" s="370"/>
      <c r="ACI207" s="370"/>
      <c r="ACJ207" s="370"/>
      <c r="ACK207" s="370"/>
      <c r="ACL207" s="370"/>
      <c r="ACM207" s="370"/>
      <c r="ACN207" s="370"/>
      <c r="ACO207" s="370"/>
      <c r="ACP207" s="370"/>
      <c r="ACQ207" s="370"/>
      <c r="ACR207" s="370"/>
      <c r="ACS207" s="370"/>
      <c r="ACT207" s="370"/>
      <c r="ACU207" s="370"/>
      <c r="ACV207" s="370"/>
      <c r="ACW207" s="370"/>
      <c r="ACX207" s="370"/>
      <c r="ACY207" s="370"/>
      <c r="ACZ207" s="370"/>
      <c r="ADA207" s="370"/>
      <c r="ADB207" s="370"/>
      <c r="ADC207" s="370"/>
      <c r="ADD207" s="370"/>
      <c r="ADE207" s="370"/>
      <c r="ADF207" s="370"/>
      <c r="ADG207" s="370"/>
      <c r="ADH207" s="370"/>
      <c r="ADI207" s="370"/>
      <c r="ADJ207" s="370"/>
      <c r="ADK207" s="370"/>
      <c r="ADL207" s="370"/>
      <c r="ADM207" s="370"/>
      <c r="ADN207" s="370"/>
      <c r="ADO207" s="370"/>
      <c r="ADP207" s="370"/>
      <c r="ADQ207" s="370"/>
      <c r="ADR207" s="370"/>
      <c r="ADS207" s="370"/>
      <c r="ADT207" s="370"/>
      <c r="ADU207" s="370"/>
      <c r="ADV207" s="370"/>
      <c r="ADW207" s="370"/>
      <c r="ADX207" s="370"/>
      <c r="ADY207" s="370"/>
      <c r="ADZ207" s="370"/>
      <c r="AEA207" s="370"/>
      <c r="AEB207" s="370"/>
      <c r="AEC207" s="370"/>
      <c r="AED207" s="370"/>
      <c r="AEE207" s="370"/>
      <c r="AEF207" s="370"/>
      <c r="AEG207" s="370"/>
      <c r="AEH207" s="370"/>
      <c r="AEI207" s="370"/>
      <c r="AEJ207" s="370"/>
      <c r="AEK207" s="370"/>
      <c r="AEL207" s="370"/>
      <c r="AEM207" s="370"/>
      <c r="AEN207" s="370"/>
      <c r="AEO207" s="370"/>
      <c r="AEP207" s="370"/>
      <c r="AEQ207" s="370"/>
      <c r="AER207" s="370"/>
      <c r="AES207" s="370"/>
      <c r="AET207" s="370"/>
      <c r="AEU207" s="370"/>
      <c r="AEV207" s="370"/>
      <c r="AEW207" s="370"/>
      <c r="AEX207" s="370"/>
      <c r="AEY207" s="370"/>
      <c r="AEZ207" s="370"/>
      <c r="AFA207" s="370"/>
      <c r="AFB207" s="370"/>
      <c r="AFC207" s="370"/>
      <c r="AFD207" s="370"/>
      <c r="AFE207" s="370"/>
      <c r="AFF207" s="370"/>
      <c r="AFG207" s="370"/>
      <c r="AFH207" s="370"/>
      <c r="AFI207" s="370"/>
      <c r="AFJ207" s="370"/>
      <c r="AFK207" s="370"/>
      <c r="AFL207" s="370"/>
      <c r="AFM207" s="370"/>
      <c r="AFN207" s="370"/>
      <c r="AFO207" s="370"/>
      <c r="AFP207" s="370"/>
      <c r="AFQ207" s="370"/>
      <c r="AFR207" s="370"/>
      <c r="AFS207" s="370"/>
      <c r="AFT207" s="370"/>
      <c r="AFU207" s="370"/>
      <c r="AFV207" s="370"/>
      <c r="AFW207" s="370"/>
      <c r="AFX207" s="370"/>
      <c r="AFY207" s="370"/>
      <c r="AFZ207" s="370"/>
      <c r="AGA207" s="370"/>
      <c r="AGB207" s="370"/>
      <c r="AGC207" s="370"/>
      <c r="AGD207" s="370"/>
      <c r="AGE207" s="370"/>
      <c r="AGF207" s="370"/>
      <c r="AGG207" s="370"/>
      <c r="AGH207" s="370"/>
      <c r="AGI207" s="370"/>
      <c r="AGJ207" s="370"/>
      <c r="AGK207" s="370"/>
      <c r="AGL207" s="370"/>
      <c r="AGM207" s="370"/>
      <c r="AGN207" s="370"/>
      <c r="AGO207" s="370"/>
      <c r="AGP207" s="370"/>
      <c r="AGQ207" s="370"/>
      <c r="AGR207" s="370"/>
      <c r="AGS207" s="370"/>
      <c r="AGT207" s="370"/>
      <c r="AGU207" s="370"/>
      <c r="AGV207" s="370"/>
      <c r="AGW207" s="370"/>
      <c r="AGX207" s="370"/>
      <c r="AGY207" s="370"/>
      <c r="AGZ207" s="370"/>
      <c r="AHA207" s="370"/>
      <c r="AHB207" s="370"/>
      <c r="AHC207" s="370"/>
      <c r="AHD207" s="370"/>
      <c r="AHE207" s="370"/>
      <c r="AHF207" s="370"/>
      <c r="AHG207" s="370"/>
      <c r="AHH207" s="370"/>
      <c r="AHI207" s="370"/>
      <c r="AHJ207" s="370"/>
      <c r="AHK207" s="370"/>
      <c r="AHL207" s="370"/>
      <c r="AHM207" s="370"/>
      <c r="AHN207" s="370"/>
      <c r="AHO207" s="370"/>
      <c r="AHP207" s="370"/>
      <c r="AHQ207" s="370"/>
      <c r="AHR207" s="370"/>
      <c r="AHS207" s="370"/>
      <c r="AHT207" s="370"/>
      <c r="AHU207" s="370"/>
      <c r="AHV207" s="370"/>
      <c r="AHW207" s="370"/>
      <c r="AHX207" s="370"/>
      <c r="AHY207" s="370"/>
      <c r="AHZ207" s="370"/>
      <c r="AIA207" s="370"/>
      <c r="AIB207" s="370"/>
      <c r="AIC207" s="370"/>
      <c r="AID207" s="370"/>
      <c r="AIE207" s="370"/>
      <c r="AIF207" s="370"/>
      <c r="AIG207" s="370"/>
      <c r="AIH207" s="370"/>
      <c r="AII207" s="370"/>
      <c r="AIJ207" s="370"/>
      <c r="AIK207" s="370"/>
      <c r="AIL207" s="370"/>
      <c r="AIM207" s="370"/>
      <c r="AIN207" s="370"/>
      <c r="AIO207" s="370"/>
      <c r="AIP207" s="370"/>
      <c r="AIQ207" s="370"/>
      <c r="AIR207" s="370"/>
      <c r="AIS207" s="370"/>
      <c r="AIT207" s="370"/>
      <c r="AIU207" s="370"/>
      <c r="AIV207" s="370"/>
      <c r="AIW207" s="370"/>
      <c r="AIX207" s="370"/>
      <c r="AIY207" s="370"/>
      <c r="AIZ207" s="370"/>
      <c r="AJA207" s="370"/>
      <c r="AJB207" s="370"/>
      <c r="AJC207" s="370"/>
      <c r="AJD207" s="370"/>
      <c r="AJE207" s="370"/>
      <c r="AJF207" s="370"/>
      <c r="AJG207" s="370"/>
      <c r="AJH207" s="370"/>
      <c r="AJI207" s="370"/>
      <c r="AJJ207" s="370"/>
      <c r="AJK207" s="370"/>
      <c r="AJL207" s="370"/>
      <c r="AJM207" s="370"/>
      <c r="AJN207" s="370"/>
      <c r="AJO207" s="370"/>
      <c r="AJP207" s="370"/>
      <c r="AJQ207" s="370"/>
      <c r="AJR207" s="370"/>
      <c r="AJS207" s="370"/>
      <c r="AJT207" s="370"/>
      <c r="AJU207" s="370"/>
      <c r="AJV207" s="370"/>
      <c r="AJW207" s="370"/>
      <c r="AJX207" s="370"/>
      <c r="AJY207" s="370"/>
      <c r="AJZ207" s="370"/>
      <c r="AKA207" s="370"/>
      <c r="AKB207" s="370"/>
      <c r="AKC207" s="370"/>
      <c r="AKD207" s="370"/>
      <c r="AKE207" s="370"/>
      <c r="AKF207" s="370"/>
      <c r="AKG207" s="370"/>
      <c r="AKH207" s="370"/>
      <c r="AKI207" s="370"/>
      <c r="AKJ207" s="370"/>
      <c r="AKK207" s="370"/>
      <c r="AKL207" s="370"/>
      <c r="AKM207" s="370"/>
      <c r="AKN207" s="370"/>
      <c r="AKO207" s="370"/>
      <c r="AKP207" s="370"/>
      <c r="AKQ207" s="370"/>
      <c r="AKR207" s="370"/>
      <c r="AKS207" s="370"/>
      <c r="AKT207" s="370"/>
      <c r="AKU207" s="370"/>
      <c r="AKV207" s="370"/>
      <c r="AKW207" s="370"/>
      <c r="AKX207" s="370"/>
      <c r="AKY207" s="370"/>
      <c r="AKZ207" s="370"/>
      <c r="ALA207" s="370"/>
      <c r="ALB207" s="370"/>
      <c r="ALC207" s="370"/>
      <c r="ALD207" s="370"/>
    </row>
    <row r="208" spans="1:992" s="253" customFormat="1" ht="13.5" customHeight="1">
      <c r="A208" s="2420" t="s">
        <v>695</v>
      </c>
      <c r="B208" s="2420" t="s">
        <v>1005</v>
      </c>
      <c r="C208" s="2420" t="s">
        <v>47</v>
      </c>
      <c r="D208" s="709" t="s">
        <v>296</v>
      </c>
      <c r="E208" s="468">
        <f>E209+E213</f>
        <v>401100</v>
      </c>
      <c r="F208" s="468">
        <f>F209+F213</f>
        <v>361807</v>
      </c>
      <c r="G208" s="2384" t="s">
        <v>2818</v>
      </c>
      <c r="H208" s="2384" t="s">
        <v>1006</v>
      </c>
      <c r="I208" s="2390" t="s">
        <v>325</v>
      </c>
      <c r="J208" s="2390" t="s">
        <v>777</v>
      </c>
      <c r="K208" s="2390">
        <v>350</v>
      </c>
      <c r="L208" s="2791"/>
      <c r="M208" s="580"/>
      <c r="N208" s="370"/>
      <c r="O208" s="370"/>
      <c r="P208" s="370"/>
      <c r="Q208" s="370"/>
      <c r="R208" s="370"/>
      <c r="S208" s="370"/>
      <c r="T208" s="370"/>
      <c r="U208" s="370"/>
      <c r="V208" s="370"/>
      <c r="W208" s="370"/>
      <c r="X208" s="370"/>
      <c r="Y208" s="370"/>
      <c r="Z208" s="370"/>
      <c r="AA208" s="370"/>
      <c r="AB208" s="370"/>
      <c r="AC208" s="370"/>
      <c r="AD208" s="370"/>
      <c r="AE208" s="370"/>
      <c r="AF208" s="370"/>
      <c r="AG208" s="370"/>
      <c r="AH208" s="370"/>
      <c r="AI208" s="370"/>
      <c r="AJ208" s="370"/>
      <c r="AK208" s="370"/>
      <c r="AL208" s="370"/>
      <c r="AM208" s="370"/>
      <c r="AN208" s="370"/>
      <c r="AO208" s="370"/>
      <c r="AP208" s="370"/>
      <c r="AQ208" s="370"/>
      <c r="AR208" s="370"/>
      <c r="AS208" s="370"/>
      <c r="AT208" s="370"/>
      <c r="AU208" s="370"/>
      <c r="AV208" s="370"/>
      <c r="AW208" s="370"/>
      <c r="AX208" s="370"/>
      <c r="AY208" s="370"/>
      <c r="AZ208" s="370"/>
      <c r="BA208" s="370"/>
      <c r="BB208" s="370"/>
      <c r="BC208" s="370"/>
      <c r="BD208" s="370"/>
      <c r="BE208" s="370"/>
      <c r="BF208" s="370"/>
      <c r="BG208" s="370"/>
      <c r="BH208" s="370"/>
      <c r="BI208" s="370"/>
      <c r="BJ208" s="370"/>
      <c r="BK208" s="370"/>
      <c r="BL208" s="370"/>
      <c r="BM208" s="370"/>
      <c r="BN208" s="370"/>
      <c r="BO208" s="370"/>
      <c r="BP208" s="370"/>
      <c r="BQ208" s="370"/>
      <c r="BR208" s="370"/>
      <c r="BS208" s="370"/>
      <c r="BT208" s="370"/>
      <c r="BU208" s="370"/>
      <c r="BV208" s="370"/>
      <c r="BW208" s="370"/>
      <c r="BX208" s="370"/>
      <c r="BY208" s="370"/>
      <c r="BZ208" s="370"/>
      <c r="CA208" s="370"/>
      <c r="CB208" s="370"/>
      <c r="CC208" s="370"/>
      <c r="CD208" s="370"/>
      <c r="CE208" s="370"/>
      <c r="CF208" s="370"/>
      <c r="CG208" s="370"/>
      <c r="CH208" s="370"/>
      <c r="CI208" s="370"/>
      <c r="CJ208" s="370"/>
      <c r="CK208" s="370"/>
      <c r="CL208" s="370"/>
      <c r="CM208" s="370"/>
      <c r="CN208" s="370"/>
      <c r="CO208" s="370"/>
      <c r="CP208" s="370"/>
      <c r="CQ208" s="370"/>
      <c r="CR208" s="370"/>
      <c r="CS208" s="370"/>
      <c r="CT208" s="370"/>
      <c r="CU208" s="370"/>
      <c r="CV208" s="370"/>
      <c r="CW208" s="370"/>
      <c r="CX208" s="370"/>
      <c r="CY208" s="370"/>
      <c r="CZ208" s="370"/>
      <c r="DA208" s="370"/>
      <c r="DB208" s="370"/>
      <c r="DC208" s="370"/>
      <c r="DD208" s="370"/>
      <c r="DE208" s="370"/>
      <c r="DF208" s="370"/>
      <c r="DG208" s="370"/>
      <c r="DH208" s="370"/>
      <c r="DI208" s="370"/>
      <c r="DJ208" s="370"/>
      <c r="DK208" s="370"/>
      <c r="DL208" s="370"/>
      <c r="DM208" s="370"/>
      <c r="DN208" s="370"/>
      <c r="DO208" s="370"/>
      <c r="DP208" s="370"/>
      <c r="DQ208" s="370"/>
      <c r="DR208" s="370"/>
      <c r="DS208" s="370"/>
      <c r="DT208" s="370"/>
      <c r="DU208" s="370"/>
      <c r="DV208" s="370"/>
      <c r="DW208" s="370"/>
      <c r="DX208" s="370"/>
      <c r="DY208" s="370"/>
      <c r="DZ208" s="370"/>
      <c r="EA208" s="370"/>
      <c r="EB208" s="370"/>
      <c r="EC208" s="370"/>
      <c r="ED208" s="370"/>
      <c r="EE208" s="370"/>
      <c r="EF208" s="370"/>
      <c r="EG208" s="370"/>
      <c r="EH208" s="370"/>
      <c r="EI208" s="370"/>
      <c r="EJ208" s="370"/>
      <c r="EK208" s="370"/>
      <c r="EL208" s="370"/>
      <c r="EM208" s="370"/>
      <c r="EN208" s="370"/>
      <c r="EO208" s="370"/>
      <c r="EP208" s="370"/>
      <c r="EQ208" s="370"/>
      <c r="ER208" s="370"/>
      <c r="ES208" s="370"/>
      <c r="ET208" s="370"/>
      <c r="EU208" s="370"/>
      <c r="EV208" s="370"/>
      <c r="EW208" s="370"/>
      <c r="EX208" s="370"/>
      <c r="EY208" s="370"/>
      <c r="EZ208" s="370"/>
      <c r="FA208" s="370"/>
      <c r="FB208" s="370"/>
      <c r="FC208" s="370"/>
      <c r="FD208" s="370"/>
      <c r="FE208" s="370"/>
      <c r="FF208" s="370"/>
      <c r="FG208" s="370"/>
      <c r="FH208" s="370"/>
      <c r="FI208" s="370"/>
      <c r="FJ208" s="370"/>
      <c r="FK208" s="370"/>
      <c r="FL208" s="370"/>
      <c r="FM208" s="370"/>
      <c r="FN208" s="370"/>
      <c r="FO208" s="370"/>
      <c r="FP208" s="370"/>
      <c r="FQ208" s="370"/>
      <c r="FR208" s="370"/>
      <c r="FS208" s="370"/>
      <c r="FT208" s="370"/>
      <c r="FU208" s="370"/>
      <c r="FV208" s="370"/>
      <c r="FW208" s="370"/>
      <c r="FX208" s="370"/>
      <c r="FY208" s="370"/>
      <c r="FZ208" s="370"/>
      <c r="GA208" s="370"/>
      <c r="GB208" s="370"/>
      <c r="GC208" s="370"/>
      <c r="GD208" s="370"/>
      <c r="GE208" s="370"/>
      <c r="GF208" s="370"/>
      <c r="GG208" s="370"/>
      <c r="GH208" s="370"/>
      <c r="GI208" s="370"/>
      <c r="GJ208" s="370"/>
      <c r="GK208" s="370"/>
      <c r="GL208" s="370"/>
      <c r="GM208" s="370"/>
      <c r="GN208" s="370"/>
      <c r="GO208" s="370"/>
      <c r="GP208" s="370"/>
      <c r="GQ208" s="370"/>
      <c r="GR208" s="370"/>
      <c r="GS208" s="370"/>
      <c r="GT208" s="370"/>
      <c r="GU208" s="370"/>
      <c r="GV208" s="370"/>
      <c r="GW208" s="370"/>
      <c r="GX208" s="370"/>
      <c r="GY208" s="370"/>
      <c r="GZ208" s="370"/>
      <c r="HA208" s="370"/>
      <c r="HB208" s="370"/>
      <c r="HC208" s="370"/>
      <c r="HD208" s="370"/>
      <c r="HE208" s="370"/>
      <c r="HF208" s="370"/>
      <c r="HG208" s="370"/>
      <c r="HH208" s="370"/>
      <c r="HI208" s="370"/>
      <c r="HJ208" s="370"/>
      <c r="HK208" s="370"/>
      <c r="HL208" s="370"/>
      <c r="HM208" s="370"/>
      <c r="HN208" s="370"/>
      <c r="HO208" s="370"/>
      <c r="HP208" s="370"/>
      <c r="HQ208" s="370"/>
      <c r="HR208" s="370"/>
      <c r="HS208" s="370"/>
      <c r="HT208" s="370"/>
      <c r="HU208" s="370"/>
      <c r="HV208" s="370"/>
      <c r="HW208" s="370"/>
      <c r="HX208" s="370"/>
      <c r="HY208" s="370"/>
      <c r="HZ208" s="370"/>
      <c r="IA208" s="370"/>
      <c r="IB208" s="370"/>
      <c r="IC208" s="370"/>
      <c r="ID208" s="370"/>
      <c r="IE208" s="370"/>
      <c r="IF208" s="370"/>
      <c r="IG208" s="370"/>
      <c r="IH208" s="370"/>
      <c r="II208" s="370"/>
      <c r="IJ208" s="370"/>
      <c r="IK208" s="370"/>
      <c r="IL208" s="370"/>
      <c r="IM208" s="370"/>
      <c r="IN208" s="370"/>
      <c r="IO208" s="370"/>
      <c r="IP208" s="370"/>
      <c r="IQ208" s="370"/>
      <c r="IR208" s="370"/>
      <c r="IS208" s="370"/>
      <c r="IT208" s="370"/>
      <c r="IU208" s="370"/>
      <c r="IV208" s="370"/>
      <c r="IW208" s="370"/>
      <c r="IX208" s="370"/>
      <c r="IY208" s="370"/>
      <c r="IZ208" s="370"/>
      <c r="JA208" s="370"/>
      <c r="JB208" s="370"/>
      <c r="JC208" s="370"/>
      <c r="JD208" s="370"/>
      <c r="JE208" s="370"/>
      <c r="JF208" s="370"/>
      <c r="JG208" s="370"/>
      <c r="JH208" s="370"/>
      <c r="JI208" s="370"/>
      <c r="JJ208" s="370"/>
      <c r="JK208" s="370"/>
      <c r="JL208" s="370"/>
      <c r="JM208" s="370"/>
      <c r="JN208" s="370"/>
      <c r="JO208" s="370"/>
      <c r="JP208" s="370"/>
      <c r="JQ208" s="370"/>
      <c r="JR208" s="370"/>
      <c r="JS208" s="370"/>
      <c r="JT208" s="370"/>
      <c r="JU208" s="370"/>
      <c r="JV208" s="370"/>
      <c r="JW208" s="370"/>
      <c r="JX208" s="370"/>
      <c r="JY208" s="370"/>
      <c r="JZ208" s="370"/>
      <c r="KA208" s="370"/>
      <c r="KB208" s="370"/>
      <c r="KC208" s="370"/>
      <c r="KD208" s="370"/>
      <c r="KE208" s="370"/>
      <c r="KF208" s="370"/>
      <c r="KG208" s="370"/>
      <c r="KH208" s="370"/>
      <c r="KI208" s="370"/>
      <c r="KJ208" s="370"/>
      <c r="KK208" s="370"/>
      <c r="KL208" s="370"/>
      <c r="KM208" s="370"/>
      <c r="KN208" s="370"/>
      <c r="KO208" s="370"/>
      <c r="KP208" s="370"/>
      <c r="KQ208" s="370"/>
      <c r="KR208" s="370"/>
      <c r="KS208" s="370"/>
      <c r="KT208" s="370"/>
      <c r="KU208" s="370"/>
      <c r="KV208" s="370"/>
      <c r="KW208" s="370"/>
      <c r="KX208" s="370"/>
      <c r="KY208" s="370"/>
      <c r="KZ208" s="370"/>
      <c r="LA208" s="370"/>
      <c r="LB208" s="370"/>
      <c r="LC208" s="370"/>
      <c r="LD208" s="370"/>
      <c r="LE208" s="370"/>
      <c r="LF208" s="370"/>
      <c r="LG208" s="370"/>
      <c r="LH208" s="370"/>
      <c r="LI208" s="370"/>
      <c r="LJ208" s="370"/>
      <c r="LK208" s="370"/>
      <c r="LL208" s="370"/>
      <c r="LM208" s="370"/>
      <c r="LN208" s="370"/>
      <c r="LO208" s="370"/>
      <c r="LP208" s="370"/>
      <c r="LQ208" s="370"/>
      <c r="LR208" s="370"/>
      <c r="LS208" s="370"/>
      <c r="LT208" s="370"/>
      <c r="LU208" s="370"/>
      <c r="LV208" s="370"/>
      <c r="LW208" s="370"/>
      <c r="LX208" s="370"/>
      <c r="LY208" s="370"/>
      <c r="LZ208" s="370"/>
      <c r="MA208" s="370"/>
      <c r="MB208" s="370"/>
      <c r="MC208" s="370"/>
      <c r="MD208" s="370"/>
      <c r="ME208" s="370"/>
      <c r="MF208" s="370"/>
      <c r="MG208" s="370"/>
      <c r="MH208" s="370"/>
      <c r="MI208" s="370"/>
      <c r="MJ208" s="370"/>
      <c r="MK208" s="370"/>
      <c r="ML208" s="370"/>
      <c r="MM208" s="370"/>
      <c r="MN208" s="370"/>
      <c r="MO208" s="370"/>
      <c r="MP208" s="370"/>
      <c r="MQ208" s="370"/>
      <c r="MR208" s="370"/>
      <c r="MS208" s="370"/>
      <c r="MT208" s="370"/>
      <c r="MU208" s="370"/>
      <c r="MV208" s="370"/>
      <c r="MW208" s="370"/>
      <c r="MX208" s="370"/>
      <c r="MY208" s="370"/>
      <c r="MZ208" s="370"/>
      <c r="NA208" s="370"/>
      <c r="NB208" s="370"/>
      <c r="NC208" s="370"/>
      <c r="ND208" s="370"/>
      <c r="NE208" s="370"/>
      <c r="NF208" s="370"/>
      <c r="NG208" s="370"/>
      <c r="NH208" s="370"/>
      <c r="NI208" s="370"/>
      <c r="NJ208" s="370"/>
      <c r="NK208" s="370"/>
      <c r="NL208" s="370"/>
      <c r="NM208" s="370"/>
      <c r="NN208" s="370"/>
      <c r="NO208" s="370"/>
      <c r="NP208" s="370"/>
      <c r="NQ208" s="370"/>
      <c r="NR208" s="370"/>
      <c r="NS208" s="370"/>
      <c r="NT208" s="370"/>
      <c r="NU208" s="370"/>
      <c r="NV208" s="370"/>
      <c r="NW208" s="370"/>
      <c r="NX208" s="370"/>
      <c r="NY208" s="370"/>
      <c r="NZ208" s="370"/>
      <c r="OA208" s="370"/>
      <c r="OB208" s="370"/>
      <c r="OC208" s="370"/>
      <c r="OD208" s="370"/>
      <c r="OE208" s="370"/>
      <c r="OF208" s="370"/>
      <c r="OG208" s="370"/>
      <c r="OH208" s="370"/>
      <c r="OI208" s="370"/>
      <c r="OJ208" s="370"/>
      <c r="OK208" s="370"/>
      <c r="OL208" s="370"/>
      <c r="OM208" s="370"/>
      <c r="ON208" s="370"/>
      <c r="OO208" s="370"/>
      <c r="OP208" s="370"/>
      <c r="OQ208" s="370"/>
      <c r="OR208" s="370"/>
      <c r="OS208" s="370"/>
      <c r="OT208" s="370"/>
      <c r="OU208" s="370"/>
      <c r="OV208" s="370"/>
      <c r="OW208" s="370"/>
      <c r="OX208" s="370"/>
      <c r="OY208" s="370"/>
      <c r="OZ208" s="370"/>
      <c r="PA208" s="370"/>
      <c r="PB208" s="370"/>
      <c r="PC208" s="370"/>
      <c r="PD208" s="370"/>
      <c r="PE208" s="370"/>
      <c r="PF208" s="370"/>
      <c r="PG208" s="370"/>
      <c r="PH208" s="370"/>
      <c r="PI208" s="370"/>
      <c r="PJ208" s="370"/>
      <c r="PK208" s="370"/>
      <c r="PL208" s="370"/>
      <c r="PM208" s="370"/>
      <c r="PN208" s="370"/>
      <c r="PO208" s="370"/>
      <c r="PP208" s="370"/>
      <c r="PQ208" s="370"/>
      <c r="PR208" s="370"/>
      <c r="PS208" s="370"/>
      <c r="PT208" s="370"/>
      <c r="PU208" s="370"/>
      <c r="PV208" s="370"/>
      <c r="PW208" s="370"/>
      <c r="PX208" s="370"/>
      <c r="PY208" s="370"/>
      <c r="PZ208" s="370"/>
      <c r="QA208" s="370"/>
      <c r="QB208" s="370"/>
      <c r="QC208" s="370"/>
      <c r="QD208" s="370"/>
      <c r="QE208" s="370"/>
      <c r="QF208" s="370"/>
      <c r="QG208" s="370"/>
      <c r="QH208" s="370"/>
      <c r="QI208" s="370"/>
      <c r="QJ208" s="370"/>
      <c r="QK208" s="370"/>
      <c r="QL208" s="370"/>
      <c r="QM208" s="370"/>
      <c r="QN208" s="370"/>
      <c r="QO208" s="370"/>
      <c r="QP208" s="370"/>
      <c r="QQ208" s="370"/>
      <c r="QR208" s="370"/>
      <c r="QS208" s="370"/>
      <c r="QT208" s="370"/>
      <c r="QU208" s="370"/>
      <c r="QV208" s="370"/>
      <c r="QW208" s="370"/>
      <c r="QX208" s="370"/>
      <c r="QY208" s="370"/>
      <c r="QZ208" s="370"/>
      <c r="RA208" s="370"/>
      <c r="RB208" s="370"/>
      <c r="RC208" s="370"/>
      <c r="RD208" s="370"/>
      <c r="RE208" s="370"/>
      <c r="RF208" s="370"/>
      <c r="RG208" s="370"/>
      <c r="RH208" s="370"/>
      <c r="RI208" s="370"/>
      <c r="RJ208" s="370"/>
      <c r="RK208" s="370"/>
      <c r="RL208" s="370"/>
      <c r="RM208" s="370"/>
      <c r="RN208" s="370"/>
      <c r="RO208" s="370"/>
      <c r="RP208" s="370"/>
      <c r="RQ208" s="370"/>
      <c r="RR208" s="370"/>
      <c r="RS208" s="370"/>
      <c r="RT208" s="370"/>
      <c r="RU208" s="370"/>
      <c r="RV208" s="370"/>
      <c r="RW208" s="370"/>
      <c r="RX208" s="370"/>
      <c r="RY208" s="370"/>
      <c r="RZ208" s="370"/>
      <c r="SA208" s="370"/>
      <c r="SB208" s="370"/>
      <c r="SC208" s="370"/>
      <c r="SD208" s="370"/>
      <c r="SE208" s="370"/>
      <c r="SF208" s="370"/>
      <c r="SG208" s="370"/>
      <c r="SH208" s="370"/>
      <c r="SI208" s="370"/>
      <c r="SJ208" s="370"/>
      <c r="SK208" s="370"/>
      <c r="SL208" s="370"/>
      <c r="SM208" s="370"/>
      <c r="SN208" s="370"/>
      <c r="SO208" s="370"/>
      <c r="SP208" s="370"/>
      <c r="SQ208" s="370"/>
      <c r="SR208" s="370"/>
      <c r="SS208" s="370"/>
      <c r="ST208" s="370"/>
      <c r="SU208" s="370"/>
      <c r="SV208" s="370"/>
      <c r="SW208" s="370"/>
      <c r="SX208" s="370"/>
      <c r="SY208" s="370"/>
      <c r="SZ208" s="370"/>
      <c r="TA208" s="370"/>
      <c r="TB208" s="370"/>
      <c r="TC208" s="370"/>
      <c r="TD208" s="370"/>
      <c r="TE208" s="370"/>
      <c r="TF208" s="370"/>
      <c r="TG208" s="370"/>
      <c r="TH208" s="370"/>
      <c r="TI208" s="370"/>
      <c r="TJ208" s="370"/>
      <c r="TK208" s="370"/>
      <c r="TL208" s="370"/>
      <c r="TM208" s="370"/>
      <c r="TN208" s="370"/>
      <c r="TO208" s="370"/>
      <c r="TP208" s="370"/>
      <c r="TQ208" s="370"/>
      <c r="TR208" s="370"/>
      <c r="TS208" s="370"/>
      <c r="TT208" s="370"/>
      <c r="TU208" s="370"/>
      <c r="TV208" s="370"/>
      <c r="TW208" s="370"/>
      <c r="TX208" s="370"/>
      <c r="TY208" s="370"/>
      <c r="TZ208" s="370"/>
      <c r="UA208" s="370"/>
      <c r="UB208" s="370"/>
      <c r="UC208" s="370"/>
      <c r="UD208" s="370"/>
      <c r="UE208" s="370"/>
      <c r="UF208" s="370"/>
      <c r="UG208" s="370"/>
      <c r="UH208" s="370"/>
      <c r="UI208" s="370"/>
      <c r="UJ208" s="370"/>
      <c r="UK208" s="370"/>
      <c r="UL208" s="370"/>
      <c r="UM208" s="370"/>
      <c r="UN208" s="370"/>
      <c r="UO208" s="370"/>
      <c r="UP208" s="370"/>
      <c r="UQ208" s="370"/>
      <c r="UR208" s="370"/>
      <c r="US208" s="370"/>
      <c r="UT208" s="370"/>
      <c r="UU208" s="370"/>
      <c r="UV208" s="370"/>
      <c r="UW208" s="370"/>
      <c r="UX208" s="370"/>
      <c r="UY208" s="370"/>
      <c r="UZ208" s="370"/>
      <c r="VA208" s="370"/>
      <c r="VB208" s="370"/>
      <c r="VC208" s="370"/>
      <c r="VD208" s="370"/>
      <c r="VE208" s="370"/>
      <c r="VF208" s="370"/>
      <c r="VG208" s="370"/>
      <c r="VH208" s="370"/>
      <c r="VI208" s="370"/>
      <c r="VJ208" s="370"/>
      <c r="VK208" s="370"/>
      <c r="VL208" s="370"/>
      <c r="VM208" s="370"/>
      <c r="VN208" s="370"/>
      <c r="VO208" s="370"/>
      <c r="VP208" s="370"/>
      <c r="VQ208" s="370"/>
      <c r="VR208" s="370"/>
      <c r="VS208" s="370"/>
      <c r="VT208" s="370"/>
      <c r="VU208" s="370"/>
      <c r="VV208" s="370"/>
      <c r="VW208" s="370"/>
      <c r="VX208" s="370"/>
      <c r="VY208" s="370"/>
      <c r="VZ208" s="370"/>
      <c r="WA208" s="370"/>
      <c r="WB208" s="370"/>
      <c r="WC208" s="370"/>
      <c r="WD208" s="370"/>
      <c r="WE208" s="370"/>
      <c r="WF208" s="370"/>
      <c r="WG208" s="370"/>
      <c r="WH208" s="370"/>
      <c r="WI208" s="370"/>
      <c r="WJ208" s="370"/>
      <c r="WK208" s="370"/>
      <c r="WL208" s="370"/>
      <c r="WM208" s="370"/>
      <c r="WN208" s="370"/>
      <c r="WO208" s="370"/>
      <c r="WP208" s="370"/>
      <c r="WQ208" s="370"/>
      <c r="WR208" s="370"/>
      <c r="WS208" s="370"/>
      <c r="WT208" s="370"/>
      <c r="WU208" s="370"/>
      <c r="WV208" s="370"/>
      <c r="WW208" s="370"/>
      <c r="WX208" s="370"/>
      <c r="WY208" s="370"/>
      <c r="WZ208" s="370"/>
      <c r="XA208" s="370"/>
      <c r="XB208" s="370"/>
      <c r="XC208" s="370"/>
      <c r="XD208" s="370"/>
      <c r="XE208" s="370"/>
      <c r="XF208" s="370"/>
      <c r="XG208" s="370"/>
      <c r="XH208" s="370"/>
      <c r="XI208" s="370"/>
      <c r="XJ208" s="370"/>
      <c r="XK208" s="370"/>
      <c r="XL208" s="370"/>
      <c r="XM208" s="370"/>
      <c r="XN208" s="370"/>
      <c r="XO208" s="370"/>
      <c r="XP208" s="370"/>
      <c r="XQ208" s="370"/>
      <c r="XR208" s="370"/>
      <c r="XS208" s="370"/>
      <c r="XT208" s="370"/>
      <c r="XU208" s="370"/>
      <c r="XV208" s="370"/>
      <c r="XW208" s="370"/>
      <c r="XX208" s="370"/>
      <c r="XY208" s="370"/>
      <c r="XZ208" s="370"/>
      <c r="YA208" s="370"/>
      <c r="YB208" s="370"/>
      <c r="YC208" s="370"/>
      <c r="YD208" s="370"/>
      <c r="YE208" s="370"/>
      <c r="YF208" s="370"/>
      <c r="YG208" s="370"/>
      <c r="YH208" s="370"/>
      <c r="YI208" s="370"/>
      <c r="YJ208" s="370"/>
      <c r="YK208" s="370"/>
      <c r="YL208" s="370"/>
      <c r="YM208" s="370"/>
      <c r="YN208" s="370"/>
      <c r="YO208" s="370"/>
      <c r="YP208" s="370"/>
      <c r="YQ208" s="370"/>
      <c r="YR208" s="370"/>
      <c r="YS208" s="370"/>
      <c r="YT208" s="370"/>
      <c r="YU208" s="370"/>
      <c r="YV208" s="370"/>
      <c r="YW208" s="370"/>
      <c r="YX208" s="370"/>
      <c r="YY208" s="370"/>
      <c r="YZ208" s="370"/>
      <c r="ZA208" s="370"/>
      <c r="ZB208" s="370"/>
      <c r="ZC208" s="370"/>
      <c r="ZD208" s="370"/>
      <c r="ZE208" s="370"/>
      <c r="ZF208" s="370"/>
      <c r="ZG208" s="370"/>
      <c r="ZH208" s="370"/>
      <c r="ZI208" s="370"/>
      <c r="ZJ208" s="370"/>
      <c r="ZK208" s="370"/>
      <c r="ZL208" s="370"/>
      <c r="ZM208" s="370"/>
      <c r="ZN208" s="370"/>
      <c r="ZO208" s="370"/>
      <c r="ZP208" s="370"/>
      <c r="ZQ208" s="370"/>
      <c r="ZR208" s="370"/>
      <c r="ZS208" s="370"/>
      <c r="ZT208" s="370"/>
      <c r="ZU208" s="370"/>
      <c r="ZV208" s="370"/>
      <c r="ZW208" s="370"/>
      <c r="ZX208" s="370"/>
      <c r="ZY208" s="370"/>
      <c r="ZZ208" s="370"/>
      <c r="AAA208" s="370"/>
      <c r="AAB208" s="370"/>
      <c r="AAC208" s="370"/>
      <c r="AAD208" s="370"/>
      <c r="AAE208" s="370"/>
      <c r="AAF208" s="370"/>
      <c r="AAG208" s="370"/>
      <c r="AAH208" s="370"/>
      <c r="AAI208" s="370"/>
      <c r="AAJ208" s="370"/>
      <c r="AAK208" s="370"/>
      <c r="AAL208" s="370"/>
      <c r="AAM208" s="370"/>
      <c r="AAN208" s="370"/>
      <c r="AAO208" s="370"/>
      <c r="AAP208" s="370"/>
      <c r="AAQ208" s="370"/>
      <c r="AAR208" s="370"/>
      <c r="AAS208" s="370"/>
      <c r="AAT208" s="370"/>
      <c r="AAU208" s="370"/>
      <c r="AAV208" s="370"/>
      <c r="AAW208" s="370"/>
      <c r="AAX208" s="370"/>
      <c r="AAY208" s="370"/>
      <c r="AAZ208" s="370"/>
      <c r="ABA208" s="370"/>
      <c r="ABB208" s="370"/>
      <c r="ABC208" s="370"/>
      <c r="ABD208" s="370"/>
      <c r="ABE208" s="370"/>
      <c r="ABF208" s="370"/>
      <c r="ABG208" s="370"/>
      <c r="ABH208" s="370"/>
      <c r="ABI208" s="370"/>
      <c r="ABJ208" s="370"/>
      <c r="ABK208" s="370"/>
      <c r="ABL208" s="370"/>
      <c r="ABM208" s="370"/>
      <c r="ABN208" s="370"/>
      <c r="ABO208" s="370"/>
      <c r="ABP208" s="370"/>
      <c r="ABQ208" s="370"/>
      <c r="ABR208" s="370"/>
      <c r="ABS208" s="370"/>
      <c r="ABT208" s="370"/>
      <c r="ABU208" s="370"/>
      <c r="ABV208" s="370"/>
      <c r="ABW208" s="370"/>
      <c r="ABX208" s="370"/>
      <c r="ABY208" s="370"/>
      <c r="ABZ208" s="370"/>
      <c r="ACA208" s="370"/>
      <c r="ACB208" s="370"/>
      <c r="ACC208" s="370"/>
      <c r="ACD208" s="370"/>
      <c r="ACE208" s="370"/>
      <c r="ACF208" s="370"/>
      <c r="ACG208" s="370"/>
      <c r="ACH208" s="370"/>
      <c r="ACI208" s="370"/>
      <c r="ACJ208" s="370"/>
      <c r="ACK208" s="370"/>
      <c r="ACL208" s="370"/>
      <c r="ACM208" s="370"/>
      <c r="ACN208" s="370"/>
      <c r="ACO208" s="370"/>
      <c r="ACP208" s="370"/>
      <c r="ACQ208" s="370"/>
      <c r="ACR208" s="370"/>
      <c r="ACS208" s="370"/>
      <c r="ACT208" s="370"/>
      <c r="ACU208" s="370"/>
      <c r="ACV208" s="370"/>
      <c r="ACW208" s="370"/>
      <c r="ACX208" s="370"/>
      <c r="ACY208" s="370"/>
      <c r="ACZ208" s="370"/>
      <c r="ADA208" s="370"/>
      <c r="ADB208" s="370"/>
      <c r="ADC208" s="370"/>
      <c r="ADD208" s="370"/>
      <c r="ADE208" s="370"/>
      <c r="ADF208" s="370"/>
      <c r="ADG208" s="370"/>
      <c r="ADH208" s="370"/>
      <c r="ADI208" s="370"/>
      <c r="ADJ208" s="370"/>
      <c r="ADK208" s="370"/>
      <c r="ADL208" s="370"/>
      <c r="ADM208" s="370"/>
      <c r="ADN208" s="370"/>
      <c r="ADO208" s="370"/>
      <c r="ADP208" s="370"/>
      <c r="ADQ208" s="370"/>
      <c r="ADR208" s="370"/>
      <c r="ADS208" s="370"/>
      <c r="ADT208" s="370"/>
      <c r="ADU208" s="370"/>
      <c r="ADV208" s="370"/>
      <c r="ADW208" s="370"/>
      <c r="ADX208" s="370"/>
      <c r="ADY208" s="370"/>
      <c r="ADZ208" s="370"/>
      <c r="AEA208" s="370"/>
      <c r="AEB208" s="370"/>
      <c r="AEC208" s="370"/>
      <c r="AED208" s="370"/>
      <c r="AEE208" s="370"/>
      <c r="AEF208" s="370"/>
      <c r="AEG208" s="370"/>
      <c r="AEH208" s="370"/>
      <c r="AEI208" s="370"/>
      <c r="AEJ208" s="370"/>
      <c r="AEK208" s="370"/>
      <c r="AEL208" s="370"/>
      <c r="AEM208" s="370"/>
      <c r="AEN208" s="370"/>
      <c r="AEO208" s="370"/>
      <c r="AEP208" s="370"/>
      <c r="AEQ208" s="370"/>
      <c r="AER208" s="370"/>
      <c r="AES208" s="370"/>
      <c r="AET208" s="370"/>
      <c r="AEU208" s="370"/>
      <c r="AEV208" s="370"/>
      <c r="AEW208" s="370"/>
      <c r="AEX208" s="370"/>
      <c r="AEY208" s="370"/>
      <c r="AEZ208" s="370"/>
      <c r="AFA208" s="370"/>
      <c r="AFB208" s="370"/>
      <c r="AFC208" s="370"/>
      <c r="AFD208" s="370"/>
      <c r="AFE208" s="370"/>
      <c r="AFF208" s="370"/>
      <c r="AFG208" s="370"/>
      <c r="AFH208" s="370"/>
      <c r="AFI208" s="370"/>
      <c r="AFJ208" s="370"/>
      <c r="AFK208" s="370"/>
      <c r="AFL208" s="370"/>
      <c r="AFM208" s="370"/>
      <c r="AFN208" s="370"/>
      <c r="AFO208" s="370"/>
      <c r="AFP208" s="370"/>
      <c r="AFQ208" s="370"/>
      <c r="AFR208" s="370"/>
      <c r="AFS208" s="370"/>
      <c r="AFT208" s="370"/>
      <c r="AFU208" s="370"/>
      <c r="AFV208" s="370"/>
      <c r="AFW208" s="370"/>
      <c r="AFX208" s="370"/>
      <c r="AFY208" s="370"/>
      <c r="AFZ208" s="370"/>
      <c r="AGA208" s="370"/>
      <c r="AGB208" s="370"/>
      <c r="AGC208" s="370"/>
      <c r="AGD208" s="370"/>
      <c r="AGE208" s="370"/>
      <c r="AGF208" s="370"/>
      <c r="AGG208" s="370"/>
      <c r="AGH208" s="370"/>
      <c r="AGI208" s="370"/>
      <c r="AGJ208" s="370"/>
      <c r="AGK208" s="370"/>
      <c r="AGL208" s="370"/>
      <c r="AGM208" s="370"/>
      <c r="AGN208" s="370"/>
      <c r="AGO208" s="370"/>
      <c r="AGP208" s="370"/>
      <c r="AGQ208" s="370"/>
      <c r="AGR208" s="370"/>
      <c r="AGS208" s="370"/>
      <c r="AGT208" s="370"/>
      <c r="AGU208" s="370"/>
      <c r="AGV208" s="370"/>
      <c r="AGW208" s="370"/>
      <c r="AGX208" s="370"/>
      <c r="AGY208" s="370"/>
      <c r="AGZ208" s="370"/>
      <c r="AHA208" s="370"/>
      <c r="AHB208" s="370"/>
      <c r="AHC208" s="370"/>
      <c r="AHD208" s="370"/>
      <c r="AHE208" s="370"/>
      <c r="AHF208" s="370"/>
      <c r="AHG208" s="370"/>
      <c r="AHH208" s="370"/>
      <c r="AHI208" s="370"/>
      <c r="AHJ208" s="370"/>
      <c r="AHK208" s="370"/>
      <c r="AHL208" s="370"/>
      <c r="AHM208" s="370"/>
      <c r="AHN208" s="370"/>
      <c r="AHO208" s="370"/>
      <c r="AHP208" s="370"/>
      <c r="AHQ208" s="370"/>
      <c r="AHR208" s="370"/>
      <c r="AHS208" s="370"/>
      <c r="AHT208" s="370"/>
      <c r="AHU208" s="370"/>
      <c r="AHV208" s="370"/>
      <c r="AHW208" s="370"/>
      <c r="AHX208" s="370"/>
      <c r="AHY208" s="370"/>
      <c r="AHZ208" s="370"/>
      <c r="AIA208" s="370"/>
      <c r="AIB208" s="370"/>
      <c r="AIC208" s="370"/>
      <c r="AID208" s="370"/>
      <c r="AIE208" s="370"/>
      <c r="AIF208" s="370"/>
      <c r="AIG208" s="370"/>
      <c r="AIH208" s="370"/>
      <c r="AII208" s="370"/>
      <c r="AIJ208" s="370"/>
      <c r="AIK208" s="370"/>
      <c r="AIL208" s="370"/>
      <c r="AIM208" s="370"/>
      <c r="AIN208" s="370"/>
      <c r="AIO208" s="370"/>
      <c r="AIP208" s="370"/>
      <c r="AIQ208" s="370"/>
      <c r="AIR208" s="370"/>
      <c r="AIS208" s="370"/>
      <c r="AIT208" s="370"/>
      <c r="AIU208" s="370"/>
      <c r="AIV208" s="370"/>
      <c r="AIW208" s="370"/>
      <c r="AIX208" s="370"/>
      <c r="AIY208" s="370"/>
      <c r="AIZ208" s="370"/>
      <c r="AJA208" s="370"/>
      <c r="AJB208" s="370"/>
      <c r="AJC208" s="370"/>
      <c r="AJD208" s="370"/>
      <c r="AJE208" s="370"/>
      <c r="AJF208" s="370"/>
      <c r="AJG208" s="370"/>
      <c r="AJH208" s="370"/>
      <c r="AJI208" s="370"/>
      <c r="AJJ208" s="370"/>
      <c r="AJK208" s="370"/>
      <c r="AJL208" s="370"/>
      <c r="AJM208" s="370"/>
      <c r="AJN208" s="370"/>
      <c r="AJO208" s="370"/>
      <c r="AJP208" s="370"/>
      <c r="AJQ208" s="370"/>
      <c r="AJR208" s="370"/>
      <c r="AJS208" s="370"/>
      <c r="AJT208" s="370"/>
      <c r="AJU208" s="370"/>
      <c r="AJV208" s="370"/>
      <c r="AJW208" s="370"/>
      <c r="AJX208" s="370"/>
      <c r="AJY208" s="370"/>
      <c r="AJZ208" s="370"/>
      <c r="AKA208" s="370"/>
      <c r="AKB208" s="370"/>
      <c r="AKC208" s="370"/>
      <c r="AKD208" s="370"/>
      <c r="AKE208" s="370"/>
      <c r="AKF208" s="370"/>
      <c r="AKG208" s="370"/>
      <c r="AKH208" s="370"/>
      <c r="AKI208" s="370"/>
      <c r="AKJ208" s="370"/>
      <c r="AKK208" s="370"/>
      <c r="AKL208" s="370"/>
      <c r="AKM208" s="370"/>
      <c r="AKN208" s="370"/>
      <c r="AKO208" s="370"/>
      <c r="AKP208" s="370"/>
      <c r="AKQ208" s="370"/>
      <c r="AKR208" s="370"/>
      <c r="AKS208" s="370"/>
      <c r="AKT208" s="370"/>
      <c r="AKU208" s="370"/>
      <c r="AKV208" s="370"/>
      <c r="AKW208" s="370"/>
      <c r="AKX208" s="370"/>
      <c r="AKY208" s="370"/>
      <c r="AKZ208" s="370"/>
      <c r="ALA208" s="370"/>
      <c r="ALB208" s="370"/>
      <c r="ALC208" s="370"/>
      <c r="ALD208" s="370"/>
    </row>
    <row r="209" spans="1:992" s="253" customFormat="1" ht="19.5" customHeight="1">
      <c r="A209" s="2421"/>
      <c r="B209" s="2828"/>
      <c r="C209" s="2421"/>
      <c r="D209" s="709" t="s">
        <v>301</v>
      </c>
      <c r="E209" s="468">
        <f>E210+E211+E212</f>
        <v>401100</v>
      </c>
      <c r="F209" s="468">
        <f>F210+F211+F212</f>
        <v>361807</v>
      </c>
      <c r="G209" s="2385"/>
      <c r="H209" s="2821"/>
      <c r="I209" s="2391"/>
      <c r="J209" s="2391"/>
      <c r="K209" s="2391"/>
      <c r="L209" s="2792"/>
      <c r="M209" s="580"/>
      <c r="N209" s="370"/>
      <c r="O209" s="370"/>
      <c r="P209" s="370"/>
      <c r="Q209" s="370"/>
      <c r="R209" s="370"/>
      <c r="S209" s="370"/>
      <c r="T209" s="370"/>
      <c r="U209" s="370"/>
      <c r="V209" s="370"/>
      <c r="W209" s="370"/>
      <c r="X209" s="370"/>
      <c r="Y209" s="370"/>
      <c r="Z209" s="370"/>
      <c r="AA209" s="370"/>
      <c r="AB209" s="370"/>
      <c r="AC209" s="370"/>
      <c r="AD209" s="370"/>
      <c r="AE209" s="370"/>
      <c r="AF209" s="370"/>
      <c r="AG209" s="370"/>
      <c r="AH209" s="370"/>
      <c r="AI209" s="370"/>
      <c r="AJ209" s="370"/>
      <c r="AK209" s="370"/>
      <c r="AL209" s="370"/>
      <c r="AM209" s="370"/>
      <c r="AN209" s="370"/>
      <c r="AO209" s="370"/>
      <c r="AP209" s="370"/>
      <c r="AQ209" s="370"/>
      <c r="AR209" s="370"/>
      <c r="AS209" s="370"/>
      <c r="AT209" s="370"/>
      <c r="AU209" s="370"/>
      <c r="AV209" s="370"/>
      <c r="AW209" s="370"/>
      <c r="AX209" s="370"/>
      <c r="AY209" s="370"/>
      <c r="AZ209" s="370"/>
      <c r="BA209" s="370"/>
      <c r="BB209" s="370"/>
      <c r="BC209" s="370"/>
      <c r="BD209" s="370"/>
      <c r="BE209" s="370"/>
      <c r="BF209" s="370"/>
      <c r="BG209" s="370"/>
      <c r="BH209" s="370"/>
      <c r="BI209" s="370"/>
      <c r="BJ209" s="370"/>
      <c r="BK209" s="370"/>
      <c r="BL209" s="370"/>
      <c r="BM209" s="370"/>
      <c r="BN209" s="370"/>
      <c r="BO209" s="370"/>
      <c r="BP209" s="370"/>
      <c r="BQ209" s="370"/>
      <c r="BR209" s="370"/>
      <c r="BS209" s="370"/>
      <c r="BT209" s="370"/>
      <c r="BU209" s="370"/>
      <c r="BV209" s="370"/>
      <c r="BW209" s="370"/>
      <c r="BX209" s="370"/>
      <c r="BY209" s="370"/>
      <c r="BZ209" s="370"/>
      <c r="CA209" s="370"/>
      <c r="CB209" s="370"/>
      <c r="CC209" s="370"/>
      <c r="CD209" s="370"/>
      <c r="CE209" s="370"/>
      <c r="CF209" s="370"/>
      <c r="CG209" s="370"/>
      <c r="CH209" s="370"/>
      <c r="CI209" s="370"/>
      <c r="CJ209" s="370"/>
      <c r="CK209" s="370"/>
      <c r="CL209" s="370"/>
      <c r="CM209" s="370"/>
      <c r="CN209" s="370"/>
      <c r="CO209" s="370"/>
      <c r="CP209" s="370"/>
      <c r="CQ209" s="370"/>
      <c r="CR209" s="370"/>
      <c r="CS209" s="370"/>
      <c r="CT209" s="370"/>
      <c r="CU209" s="370"/>
      <c r="CV209" s="370"/>
      <c r="CW209" s="370"/>
      <c r="CX209" s="370"/>
      <c r="CY209" s="370"/>
      <c r="CZ209" s="370"/>
      <c r="DA209" s="370"/>
      <c r="DB209" s="370"/>
      <c r="DC209" s="370"/>
      <c r="DD209" s="370"/>
      <c r="DE209" s="370"/>
      <c r="DF209" s="370"/>
      <c r="DG209" s="370"/>
      <c r="DH209" s="370"/>
      <c r="DI209" s="370"/>
      <c r="DJ209" s="370"/>
      <c r="DK209" s="370"/>
      <c r="DL209" s="370"/>
      <c r="DM209" s="370"/>
      <c r="DN209" s="370"/>
      <c r="DO209" s="370"/>
      <c r="DP209" s="370"/>
      <c r="DQ209" s="370"/>
      <c r="DR209" s="370"/>
      <c r="DS209" s="370"/>
      <c r="DT209" s="370"/>
      <c r="DU209" s="370"/>
      <c r="DV209" s="370"/>
      <c r="DW209" s="370"/>
      <c r="DX209" s="370"/>
      <c r="DY209" s="370"/>
      <c r="DZ209" s="370"/>
      <c r="EA209" s="370"/>
      <c r="EB209" s="370"/>
      <c r="EC209" s="370"/>
      <c r="ED209" s="370"/>
      <c r="EE209" s="370"/>
      <c r="EF209" s="370"/>
      <c r="EG209" s="370"/>
      <c r="EH209" s="370"/>
      <c r="EI209" s="370"/>
      <c r="EJ209" s="370"/>
      <c r="EK209" s="370"/>
      <c r="EL209" s="370"/>
      <c r="EM209" s="370"/>
      <c r="EN209" s="370"/>
      <c r="EO209" s="370"/>
      <c r="EP209" s="370"/>
      <c r="EQ209" s="370"/>
      <c r="ER209" s="370"/>
      <c r="ES209" s="370"/>
      <c r="ET209" s="370"/>
      <c r="EU209" s="370"/>
      <c r="EV209" s="370"/>
      <c r="EW209" s="370"/>
      <c r="EX209" s="370"/>
      <c r="EY209" s="370"/>
      <c r="EZ209" s="370"/>
      <c r="FA209" s="370"/>
      <c r="FB209" s="370"/>
      <c r="FC209" s="370"/>
      <c r="FD209" s="370"/>
      <c r="FE209" s="370"/>
      <c r="FF209" s="370"/>
      <c r="FG209" s="370"/>
      <c r="FH209" s="370"/>
      <c r="FI209" s="370"/>
      <c r="FJ209" s="370"/>
      <c r="FK209" s="370"/>
      <c r="FL209" s="370"/>
      <c r="FM209" s="370"/>
      <c r="FN209" s="370"/>
      <c r="FO209" s="370"/>
      <c r="FP209" s="370"/>
      <c r="FQ209" s="370"/>
      <c r="FR209" s="370"/>
      <c r="FS209" s="370"/>
      <c r="FT209" s="370"/>
      <c r="FU209" s="370"/>
      <c r="FV209" s="370"/>
      <c r="FW209" s="370"/>
      <c r="FX209" s="370"/>
      <c r="FY209" s="370"/>
      <c r="FZ209" s="370"/>
      <c r="GA209" s="370"/>
      <c r="GB209" s="370"/>
      <c r="GC209" s="370"/>
      <c r="GD209" s="370"/>
      <c r="GE209" s="370"/>
      <c r="GF209" s="370"/>
      <c r="GG209" s="370"/>
      <c r="GH209" s="370"/>
      <c r="GI209" s="370"/>
      <c r="GJ209" s="370"/>
      <c r="GK209" s="370"/>
      <c r="GL209" s="370"/>
      <c r="GM209" s="370"/>
      <c r="GN209" s="370"/>
      <c r="GO209" s="370"/>
      <c r="GP209" s="370"/>
      <c r="GQ209" s="370"/>
      <c r="GR209" s="370"/>
      <c r="GS209" s="370"/>
      <c r="GT209" s="370"/>
      <c r="GU209" s="370"/>
      <c r="GV209" s="370"/>
      <c r="GW209" s="370"/>
      <c r="GX209" s="370"/>
      <c r="GY209" s="370"/>
      <c r="GZ209" s="370"/>
      <c r="HA209" s="370"/>
      <c r="HB209" s="370"/>
      <c r="HC209" s="370"/>
      <c r="HD209" s="370"/>
      <c r="HE209" s="370"/>
      <c r="HF209" s="370"/>
      <c r="HG209" s="370"/>
      <c r="HH209" s="370"/>
      <c r="HI209" s="370"/>
      <c r="HJ209" s="370"/>
      <c r="HK209" s="370"/>
      <c r="HL209" s="370"/>
      <c r="HM209" s="370"/>
      <c r="HN209" s="370"/>
      <c r="HO209" s="370"/>
      <c r="HP209" s="370"/>
      <c r="HQ209" s="370"/>
      <c r="HR209" s="370"/>
      <c r="HS209" s="370"/>
      <c r="HT209" s="370"/>
      <c r="HU209" s="370"/>
      <c r="HV209" s="370"/>
      <c r="HW209" s="370"/>
      <c r="HX209" s="370"/>
      <c r="HY209" s="370"/>
      <c r="HZ209" s="370"/>
      <c r="IA209" s="370"/>
      <c r="IB209" s="370"/>
      <c r="IC209" s="370"/>
      <c r="ID209" s="370"/>
      <c r="IE209" s="370"/>
      <c r="IF209" s="370"/>
      <c r="IG209" s="370"/>
      <c r="IH209" s="370"/>
      <c r="II209" s="370"/>
      <c r="IJ209" s="370"/>
      <c r="IK209" s="370"/>
      <c r="IL209" s="370"/>
      <c r="IM209" s="370"/>
      <c r="IN209" s="370"/>
      <c r="IO209" s="370"/>
      <c r="IP209" s="370"/>
      <c r="IQ209" s="370"/>
      <c r="IR209" s="370"/>
      <c r="IS209" s="370"/>
      <c r="IT209" s="370"/>
      <c r="IU209" s="370"/>
      <c r="IV209" s="370"/>
      <c r="IW209" s="370"/>
      <c r="IX209" s="370"/>
      <c r="IY209" s="370"/>
      <c r="IZ209" s="370"/>
      <c r="JA209" s="370"/>
      <c r="JB209" s="370"/>
      <c r="JC209" s="370"/>
      <c r="JD209" s="370"/>
      <c r="JE209" s="370"/>
      <c r="JF209" s="370"/>
      <c r="JG209" s="370"/>
      <c r="JH209" s="370"/>
      <c r="JI209" s="370"/>
      <c r="JJ209" s="370"/>
      <c r="JK209" s="370"/>
      <c r="JL209" s="370"/>
      <c r="JM209" s="370"/>
      <c r="JN209" s="370"/>
      <c r="JO209" s="370"/>
      <c r="JP209" s="370"/>
      <c r="JQ209" s="370"/>
      <c r="JR209" s="370"/>
      <c r="JS209" s="370"/>
      <c r="JT209" s="370"/>
      <c r="JU209" s="370"/>
      <c r="JV209" s="370"/>
      <c r="JW209" s="370"/>
      <c r="JX209" s="370"/>
      <c r="JY209" s="370"/>
      <c r="JZ209" s="370"/>
      <c r="KA209" s="370"/>
      <c r="KB209" s="370"/>
      <c r="KC209" s="370"/>
      <c r="KD209" s="370"/>
      <c r="KE209" s="370"/>
      <c r="KF209" s="370"/>
      <c r="KG209" s="370"/>
      <c r="KH209" s="370"/>
      <c r="KI209" s="370"/>
      <c r="KJ209" s="370"/>
      <c r="KK209" s="370"/>
      <c r="KL209" s="370"/>
      <c r="KM209" s="370"/>
      <c r="KN209" s="370"/>
      <c r="KO209" s="370"/>
      <c r="KP209" s="370"/>
      <c r="KQ209" s="370"/>
      <c r="KR209" s="370"/>
      <c r="KS209" s="370"/>
      <c r="KT209" s="370"/>
      <c r="KU209" s="370"/>
      <c r="KV209" s="370"/>
      <c r="KW209" s="370"/>
      <c r="KX209" s="370"/>
      <c r="KY209" s="370"/>
      <c r="KZ209" s="370"/>
      <c r="LA209" s="370"/>
      <c r="LB209" s="370"/>
      <c r="LC209" s="370"/>
      <c r="LD209" s="370"/>
      <c r="LE209" s="370"/>
      <c r="LF209" s="370"/>
      <c r="LG209" s="370"/>
      <c r="LH209" s="370"/>
      <c r="LI209" s="370"/>
      <c r="LJ209" s="370"/>
      <c r="LK209" s="370"/>
      <c r="LL209" s="370"/>
      <c r="LM209" s="370"/>
      <c r="LN209" s="370"/>
      <c r="LO209" s="370"/>
      <c r="LP209" s="370"/>
      <c r="LQ209" s="370"/>
      <c r="LR209" s="370"/>
      <c r="LS209" s="370"/>
      <c r="LT209" s="370"/>
      <c r="LU209" s="370"/>
      <c r="LV209" s="370"/>
      <c r="LW209" s="370"/>
      <c r="LX209" s="370"/>
      <c r="LY209" s="370"/>
      <c r="LZ209" s="370"/>
      <c r="MA209" s="370"/>
      <c r="MB209" s="370"/>
      <c r="MC209" s="370"/>
      <c r="MD209" s="370"/>
      <c r="ME209" s="370"/>
      <c r="MF209" s="370"/>
      <c r="MG209" s="370"/>
      <c r="MH209" s="370"/>
      <c r="MI209" s="370"/>
      <c r="MJ209" s="370"/>
      <c r="MK209" s="370"/>
      <c r="ML209" s="370"/>
      <c r="MM209" s="370"/>
      <c r="MN209" s="370"/>
      <c r="MO209" s="370"/>
      <c r="MP209" s="370"/>
      <c r="MQ209" s="370"/>
      <c r="MR209" s="370"/>
      <c r="MS209" s="370"/>
      <c r="MT209" s="370"/>
      <c r="MU209" s="370"/>
      <c r="MV209" s="370"/>
      <c r="MW209" s="370"/>
      <c r="MX209" s="370"/>
      <c r="MY209" s="370"/>
      <c r="MZ209" s="370"/>
      <c r="NA209" s="370"/>
      <c r="NB209" s="370"/>
      <c r="NC209" s="370"/>
      <c r="ND209" s="370"/>
      <c r="NE209" s="370"/>
      <c r="NF209" s="370"/>
      <c r="NG209" s="370"/>
      <c r="NH209" s="370"/>
      <c r="NI209" s="370"/>
      <c r="NJ209" s="370"/>
      <c r="NK209" s="370"/>
      <c r="NL209" s="370"/>
      <c r="NM209" s="370"/>
      <c r="NN209" s="370"/>
      <c r="NO209" s="370"/>
      <c r="NP209" s="370"/>
      <c r="NQ209" s="370"/>
      <c r="NR209" s="370"/>
      <c r="NS209" s="370"/>
      <c r="NT209" s="370"/>
      <c r="NU209" s="370"/>
      <c r="NV209" s="370"/>
      <c r="NW209" s="370"/>
      <c r="NX209" s="370"/>
      <c r="NY209" s="370"/>
      <c r="NZ209" s="370"/>
      <c r="OA209" s="370"/>
      <c r="OB209" s="370"/>
      <c r="OC209" s="370"/>
      <c r="OD209" s="370"/>
      <c r="OE209" s="370"/>
      <c r="OF209" s="370"/>
      <c r="OG209" s="370"/>
      <c r="OH209" s="370"/>
      <c r="OI209" s="370"/>
      <c r="OJ209" s="370"/>
      <c r="OK209" s="370"/>
      <c r="OL209" s="370"/>
      <c r="OM209" s="370"/>
      <c r="ON209" s="370"/>
      <c r="OO209" s="370"/>
      <c r="OP209" s="370"/>
      <c r="OQ209" s="370"/>
      <c r="OR209" s="370"/>
      <c r="OS209" s="370"/>
      <c r="OT209" s="370"/>
      <c r="OU209" s="370"/>
      <c r="OV209" s="370"/>
      <c r="OW209" s="370"/>
      <c r="OX209" s="370"/>
      <c r="OY209" s="370"/>
      <c r="OZ209" s="370"/>
      <c r="PA209" s="370"/>
      <c r="PB209" s="370"/>
      <c r="PC209" s="370"/>
      <c r="PD209" s="370"/>
      <c r="PE209" s="370"/>
      <c r="PF209" s="370"/>
      <c r="PG209" s="370"/>
      <c r="PH209" s="370"/>
      <c r="PI209" s="370"/>
      <c r="PJ209" s="370"/>
      <c r="PK209" s="370"/>
      <c r="PL209" s="370"/>
      <c r="PM209" s="370"/>
      <c r="PN209" s="370"/>
      <c r="PO209" s="370"/>
      <c r="PP209" s="370"/>
      <c r="PQ209" s="370"/>
      <c r="PR209" s="370"/>
      <c r="PS209" s="370"/>
      <c r="PT209" s="370"/>
      <c r="PU209" s="370"/>
      <c r="PV209" s="370"/>
      <c r="PW209" s="370"/>
      <c r="PX209" s="370"/>
      <c r="PY209" s="370"/>
      <c r="PZ209" s="370"/>
      <c r="QA209" s="370"/>
      <c r="QB209" s="370"/>
      <c r="QC209" s="370"/>
      <c r="QD209" s="370"/>
      <c r="QE209" s="370"/>
      <c r="QF209" s="370"/>
      <c r="QG209" s="370"/>
      <c r="QH209" s="370"/>
      <c r="QI209" s="370"/>
      <c r="QJ209" s="370"/>
      <c r="QK209" s="370"/>
      <c r="QL209" s="370"/>
      <c r="QM209" s="370"/>
      <c r="QN209" s="370"/>
      <c r="QO209" s="370"/>
      <c r="QP209" s="370"/>
      <c r="QQ209" s="370"/>
      <c r="QR209" s="370"/>
      <c r="QS209" s="370"/>
      <c r="QT209" s="370"/>
      <c r="QU209" s="370"/>
      <c r="QV209" s="370"/>
      <c r="QW209" s="370"/>
      <c r="QX209" s="370"/>
      <c r="QY209" s="370"/>
      <c r="QZ209" s="370"/>
      <c r="RA209" s="370"/>
      <c r="RB209" s="370"/>
      <c r="RC209" s="370"/>
      <c r="RD209" s="370"/>
      <c r="RE209" s="370"/>
      <c r="RF209" s="370"/>
      <c r="RG209" s="370"/>
      <c r="RH209" s="370"/>
      <c r="RI209" s="370"/>
      <c r="RJ209" s="370"/>
      <c r="RK209" s="370"/>
      <c r="RL209" s="370"/>
      <c r="RM209" s="370"/>
      <c r="RN209" s="370"/>
      <c r="RO209" s="370"/>
      <c r="RP209" s="370"/>
      <c r="RQ209" s="370"/>
      <c r="RR209" s="370"/>
      <c r="RS209" s="370"/>
      <c r="RT209" s="370"/>
      <c r="RU209" s="370"/>
      <c r="RV209" s="370"/>
      <c r="RW209" s="370"/>
      <c r="RX209" s="370"/>
      <c r="RY209" s="370"/>
      <c r="RZ209" s="370"/>
      <c r="SA209" s="370"/>
      <c r="SB209" s="370"/>
      <c r="SC209" s="370"/>
      <c r="SD209" s="370"/>
      <c r="SE209" s="370"/>
      <c r="SF209" s="370"/>
      <c r="SG209" s="370"/>
      <c r="SH209" s="370"/>
      <c r="SI209" s="370"/>
      <c r="SJ209" s="370"/>
      <c r="SK209" s="370"/>
      <c r="SL209" s="370"/>
      <c r="SM209" s="370"/>
      <c r="SN209" s="370"/>
      <c r="SO209" s="370"/>
      <c r="SP209" s="370"/>
      <c r="SQ209" s="370"/>
      <c r="SR209" s="370"/>
      <c r="SS209" s="370"/>
      <c r="ST209" s="370"/>
      <c r="SU209" s="370"/>
      <c r="SV209" s="370"/>
      <c r="SW209" s="370"/>
      <c r="SX209" s="370"/>
      <c r="SY209" s="370"/>
      <c r="SZ209" s="370"/>
      <c r="TA209" s="370"/>
      <c r="TB209" s="370"/>
      <c r="TC209" s="370"/>
      <c r="TD209" s="370"/>
      <c r="TE209" s="370"/>
      <c r="TF209" s="370"/>
      <c r="TG209" s="370"/>
      <c r="TH209" s="370"/>
      <c r="TI209" s="370"/>
      <c r="TJ209" s="370"/>
      <c r="TK209" s="370"/>
      <c r="TL209" s="370"/>
      <c r="TM209" s="370"/>
      <c r="TN209" s="370"/>
      <c r="TO209" s="370"/>
      <c r="TP209" s="370"/>
      <c r="TQ209" s="370"/>
      <c r="TR209" s="370"/>
      <c r="TS209" s="370"/>
      <c r="TT209" s="370"/>
      <c r="TU209" s="370"/>
      <c r="TV209" s="370"/>
      <c r="TW209" s="370"/>
      <c r="TX209" s="370"/>
      <c r="TY209" s="370"/>
      <c r="TZ209" s="370"/>
      <c r="UA209" s="370"/>
      <c r="UB209" s="370"/>
      <c r="UC209" s="370"/>
      <c r="UD209" s="370"/>
      <c r="UE209" s="370"/>
      <c r="UF209" s="370"/>
      <c r="UG209" s="370"/>
      <c r="UH209" s="370"/>
      <c r="UI209" s="370"/>
      <c r="UJ209" s="370"/>
      <c r="UK209" s="370"/>
      <c r="UL209" s="370"/>
      <c r="UM209" s="370"/>
      <c r="UN209" s="370"/>
      <c r="UO209" s="370"/>
      <c r="UP209" s="370"/>
      <c r="UQ209" s="370"/>
      <c r="UR209" s="370"/>
      <c r="US209" s="370"/>
      <c r="UT209" s="370"/>
      <c r="UU209" s="370"/>
      <c r="UV209" s="370"/>
      <c r="UW209" s="370"/>
      <c r="UX209" s="370"/>
      <c r="UY209" s="370"/>
      <c r="UZ209" s="370"/>
      <c r="VA209" s="370"/>
      <c r="VB209" s="370"/>
      <c r="VC209" s="370"/>
      <c r="VD209" s="370"/>
      <c r="VE209" s="370"/>
      <c r="VF209" s="370"/>
      <c r="VG209" s="370"/>
      <c r="VH209" s="370"/>
      <c r="VI209" s="370"/>
      <c r="VJ209" s="370"/>
      <c r="VK209" s="370"/>
      <c r="VL209" s="370"/>
      <c r="VM209" s="370"/>
      <c r="VN209" s="370"/>
      <c r="VO209" s="370"/>
      <c r="VP209" s="370"/>
      <c r="VQ209" s="370"/>
      <c r="VR209" s="370"/>
      <c r="VS209" s="370"/>
      <c r="VT209" s="370"/>
      <c r="VU209" s="370"/>
      <c r="VV209" s="370"/>
      <c r="VW209" s="370"/>
      <c r="VX209" s="370"/>
      <c r="VY209" s="370"/>
      <c r="VZ209" s="370"/>
      <c r="WA209" s="370"/>
      <c r="WB209" s="370"/>
      <c r="WC209" s="370"/>
      <c r="WD209" s="370"/>
      <c r="WE209" s="370"/>
      <c r="WF209" s="370"/>
      <c r="WG209" s="370"/>
      <c r="WH209" s="370"/>
      <c r="WI209" s="370"/>
      <c r="WJ209" s="370"/>
      <c r="WK209" s="370"/>
      <c r="WL209" s="370"/>
      <c r="WM209" s="370"/>
      <c r="WN209" s="370"/>
      <c r="WO209" s="370"/>
      <c r="WP209" s="370"/>
      <c r="WQ209" s="370"/>
      <c r="WR209" s="370"/>
      <c r="WS209" s="370"/>
      <c r="WT209" s="370"/>
      <c r="WU209" s="370"/>
      <c r="WV209" s="370"/>
      <c r="WW209" s="370"/>
      <c r="WX209" s="370"/>
      <c r="WY209" s="370"/>
      <c r="WZ209" s="370"/>
      <c r="XA209" s="370"/>
      <c r="XB209" s="370"/>
      <c r="XC209" s="370"/>
      <c r="XD209" s="370"/>
      <c r="XE209" s="370"/>
      <c r="XF209" s="370"/>
      <c r="XG209" s="370"/>
      <c r="XH209" s="370"/>
      <c r="XI209" s="370"/>
      <c r="XJ209" s="370"/>
      <c r="XK209" s="370"/>
      <c r="XL209" s="370"/>
      <c r="XM209" s="370"/>
      <c r="XN209" s="370"/>
      <c r="XO209" s="370"/>
      <c r="XP209" s="370"/>
      <c r="XQ209" s="370"/>
      <c r="XR209" s="370"/>
      <c r="XS209" s="370"/>
      <c r="XT209" s="370"/>
      <c r="XU209" s="370"/>
      <c r="XV209" s="370"/>
      <c r="XW209" s="370"/>
      <c r="XX209" s="370"/>
      <c r="XY209" s="370"/>
      <c r="XZ209" s="370"/>
      <c r="YA209" s="370"/>
      <c r="YB209" s="370"/>
      <c r="YC209" s="370"/>
      <c r="YD209" s="370"/>
      <c r="YE209" s="370"/>
      <c r="YF209" s="370"/>
      <c r="YG209" s="370"/>
      <c r="YH209" s="370"/>
      <c r="YI209" s="370"/>
      <c r="YJ209" s="370"/>
      <c r="YK209" s="370"/>
      <c r="YL209" s="370"/>
      <c r="YM209" s="370"/>
      <c r="YN209" s="370"/>
      <c r="YO209" s="370"/>
      <c r="YP209" s="370"/>
      <c r="YQ209" s="370"/>
      <c r="YR209" s="370"/>
      <c r="YS209" s="370"/>
      <c r="YT209" s="370"/>
      <c r="YU209" s="370"/>
      <c r="YV209" s="370"/>
      <c r="YW209" s="370"/>
      <c r="YX209" s="370"/>
      <c r="YY209" s="370"/>
      <c r="YZ209" s="370"/>
      <c r="ZA209" s="370"/>
      <c r="ZB209" s="370"/>
      <c r="ZC209" s="370"/>
      <c r="ZD209" s="370"/>
      <c r="ZE209" s="370"/>
      <c r="ZF209" s="370"/>
      <c r="ZG209" s="370"/>
      <c r="ZH209" s="370"/>
      <c r="ZI209" s="370"/>
      <c r="ZJ209" s="370"/>
      <c r="ZK209" s="370"/>
      <c r="ZL209" s="370"/>
      <c r="ZM209" s="370"/>
      <c r="ZN209" s="370"/>
      <c r="ZO209" s="370"/>
      <c r="ZP209" s="370"/>
      <c r="ZQ209" s="370"/>
      <c r="ZR209" s="370"/>
      <c r="ZS209" s="370"/>
      <c r="ZT209" s="370"/>
      <c r="ZU209" s="370"/>
      <c r="ZV209" s="370"/>
      <c r="ZW209" s="370"/>
      <c r="ZX209" s="370"/>
      <c r="ZY209" s="370"/>
      <c r="ZZ209" s="370"/>
      <c r="AAA209" s="370"/>
      <c r="AAB209" s="370"/>
      <c r="AAC209" s="370"/>
      <c r="AAD209" s="370"/>
      <c r="AAE209" s="370"/>
      <c r="AAF209" s="370"/>
      <c r="AAG209" s="370"/>
      <c r="AAH209" s="370"/>
      <c r="AAI209" s="370"/>
      <c r="AAJ209" s="370"/>
      <c r="AAK209" s="370"/>
      <c r="AAL209" s="370"/>
      <c r="AAM209" s="370"/>
      <c r="AAN209" s="370"/>
      <c r="AAO209" s="370"/>
      <c r="AAP209" s="370"/>
      <c r="AAQ209" s="370"/>
      <c r="AAR209" s="370"/>
      <c r="AAS209" s="370"/>
      <c r="AAT209" s="370"/>
      <c r="AAU209" s="370"/>
      <c r="AAV209" s="370"/>
      <c r="AAW209" s="370"/>
      <c r="AAX209" s="370"/>
      <c r="AAY209" s="370"/>
      <c r="AAZ209" s="370"/>
      <c r="ABA209" s="370"/>
      <c r="ABB209" s="370"/>
      <c r="ABC209" s="370"/>
      <c r="ABD209" s="370"/>
      <c r="ABE209" s="370"/>
      <c r="ABF209" s="370"/>
      <c r="ABG209" s="370"/>
      <c r="ABH209" s="370"/>
      <c r="ABI209" s="370"/>
      <c r="ABJ209" s="370"/>
      <c r="ABK209" s="370"/>
      <c r="ABL209" s="370"/>
      <c r="ABM209" s="370"/>
      <c r="ABN209" s="370"/>
      <c r="ABO209" s="370"/>
      <c r="ABP209" s="370"/>
      <c r="ABQ209" s="370"/>
      <c r="ABR209" s="370"/>
      <c r="ABS209" s="370"/>
      <c r="ABT209" s="370"/>
      <c r="ABU209" s="370"/>
      <c r="ABV209" s="370"/>
      <c r="ABW209" s="370"/>
      <c r="ABX209" s="370"/>
      <c r="ABY209" s="370"/>
      <c r="ABZ209" s="370"/>
      <c r="ACA209" s="370"/>
      <c r="ACB209" s="370"/>
      <c r="ACC209" s="370"/>
      <c r="ACD209" s="370"/>
      <c r="ACE209" s="370"/>
      <c r="ACF209" s="370"/>
      <c r="ACG209" s="370"/>
      <c r="ACH209" s="370"/>
      <c r="ACI209" s="370"/>
      <c r="ACJ209" s="370"/>
      <c r="ACK209" s="370"/>
      <c r="ACL209" s="370"/>
      <c r="ACM209" s="370"/>
      <c r="ACN209" s="370"/>
      <c r="ACO209" s="370"/>
      <c r="ACP209" s="370"/>
      <c r="ACQ209" s="370"/>
      <c r="ACR209" s="370"/>
      <c r="ACS209" s="370"/>
      <c r="ACT209" s="370"/>
      <c r="ACU209" s="370"/>
      <c r="ACV209" s="370"/>
      <c r="ACW209" s="370"/>
      <c r="ACX209" s="370"/>
      <c r="ACY209" s="370"/>
      <c r="ACZ209" s="370"/>
      <c r="ADA209" s="370"/>
      <c r="ADB209" s="370"/>
      <c r="ADC209" s="370"/>
      <c r="ADD209" s="370"/>
      <c r="ADE209" s="370"/>
      <c r="ADF209" s="370"/>
      <c r="ADG209" s="370"/>
      <c r="ADH209" s="370"/>
      <c r="ADI209" s="370"/>
      <c r="ADJ209" s="370"/>
      <c r="ADK209" s="370"/>
      <c r="ADL209" s="370"/>
      <c r="ADM209" s="370"/>
      <c r="ADN209" s="370"/>
      <c r="ADO209" s="370"/>
      <c r="ADP209" s="370"/>
      <c r="ADQ209" s="370"/>
      <c r="ADR209" s="370"/>
      <c r="ADS209" s="370"/>
      <c r="ADT209" s="370"/>
      <c r="ADU209" s="370"/>
      <c r="ADV209" s="370"/>
      <c r="ADW209" s="370"/>
      <c r="ADX209" s="370"/>
      <c r="ADY209" s="370"/>
      <c r="ADZ209" s="370"/>
      <c r="AEA209" s="370"/>
      <c r="AEB209" s="370"/>
      <c r="AEC209" s="370"/>
      <c r="AED209" s="370"/>
      <c r="AEE209" s="370"/>
      <c r="AEF209" s="370"/>
      <c r="AEG209" s="370"/>
      <c r="AEH209" s="370"/>
      <c r="AEI209" s="370"/>
      <c r="AEJ209" s="370"/>
      <c r="AEK209" s="370"/>
      <c r="AEL209" s="370"/>
      <c r="AEM209" s="370"/>
      <c r="AEN209" s="370"/>
      <c r="AEO209" s="370"/>
      <c r="AEP209" s="370"/>
      <c r="AEQ209" s="370"/>
      <c r="AER209" s="370"/>
      <c r="AES209" s="370"/>
      <c r="AET209" s="370"/>
      <c r="AEU209" s="370"/>
      <c r="AEV209" s="370"/>
      <c r="AEW209" s="370"/>
      <c r="AEX209" s="370"/>
      <c r="AEY209" s="370"/>
      <c r="AEZ209" s="370"/>
      <c r="AFA209" s="370"/>
      <c r="AFB209" s="370"/>
      <c r="AFC209" s="370"/>
      <c r="AFD209" s="370"/>
      <c r="AFE209" s="370"/>
      <c r="AFF209" s="370"/>
      <c r="AFG209" s="370"/>
      <c r="AFH209" s="370"/>
      <c r="AFI209" s="370"/>
      <c r="AFJ209" s="370"/>
      <c r="AFK209" s="370"/>
      <c r="AFL209" s="370"/>
      <c r="AFM209" s="370"/>
      <c r="AFN209" s="370"/>
      <c r="AFO209" s="370"/>
      <c r="AFP209" s="370"/>
      <c r="AFQ209" s="370"/>
      <c r="AFR209" s="370"/>
      <c r="AFS209" s="370"/>
      <c r="AFT209" s="370"/>
      <c r="AFU209" s="370"/>
      <c r="AFV209" s="370"/>
      <c r="AFW209" s="370"/>
      <c r="AFX209" s="370"/>
      <c r="AFY209" s="370"/>
      <c r="AFZ209" s="370"/>
      <c r="AGA209" s="370"/>
      <c r="AGB209" s="370"/>
      <c r="AGC209" s="370"/>
      <c r="AGD209" s="370"/>
      <c r="AGE209" s="370"/>
      <c r="AGF209" s="370"/>
      <c r="AGG209" s="370"/>
      <c r="AGH209" s="370"/>
      <c r="AGI209" s="370"/>
      <c r="AGJ209" s="370"/>
      <c r="AGK209" s="370"/>
      <c r="AGL209" s="370"/>
      <c r="AGM209" s="370"/>
      <c r="AGN209" s="370"/>
      <c r="AGO209" s="370"/>
      <c r="AGP209" s="370"/>
      <c r="AGQ209" s="370"/>
      <c r="AGR209" s="370"/>
      <c r="AGS209" s="370"/>
      <c r="AGT209" s="370"/>
      <c r="AGU209" s="370"/>
      <c r="AGV209" s="370"/>
      <c r="AGW209" s="370"/>
      <c r="AGX209" s="370"/>
      <c r="AGY209" s="370"/>
      <c r="AGZ209" s="370"/>
      <c r="AHA209" s="370"/>
      <c r="AHB209" s="370"/>
      <c r="AHC209" s="370"/>
      <c r="AHD209" s="370"/>
      <c r="AHE209" s="370"/>
      <c r="AHF209" s="370"/>
      <c r="AHG209" s="370"/>
      <c r="AHH209" s="370"/>
      <c r="AHI209" s="370"/>
      <c r="AHJ209" s="370"/>
      <c r="AHK209" s="370"/>
      <c r="AHL209" s="370"/>
      <c r="AHM209" s="370"/>
      <c r="AHN209" s="370"/>
      <c r="AHO209" s="370"/>
      <c r="AHP209" s="370"/>
      <c r="AHQ209" s="370"/>
      <c r="AHR209" s="370"/>
      <c r="AHS209" s="370"/>
      <c r="AHT209" s="370"/>
      <c r="AHU209" s="370"/>
      <c r="AHV209" s="370"/>
      <c r="AHW209" s="370"/>
      <c r="AHX209" s="370"/>
      <c r="AHY209" s="370"/>
      <c r="AHZ209" s="370"/>
      <c r="AIA209" s="370"/>
      <c r="AIB209" s="370"/>
      <c r="AIC209" s="370"/>
      <c r="AID209" s="370"/>
      <c r="AIE209" s="370"/>
      <c r="AIF209" s="370"/>
      <c r="AIG209" s="370"/>
      <c r="AIH209" s="370"/>
      <c r="AII209" s="370"/>
      <c r="AIJ209" s="370"/>
      <c r="AIK209" s="370"/>
      <c r="AIL209" s="370"/>
      <c r="AIM209" s="370"/>
      <c r="AIN209" s="370"/>
      <c r="AIO209" s="370"/>
      <c r="AIP209" s="370"/>
      <c r="AIQ209" s="370"/>
      <c r="AIR209" s="370"/>
      <c r="AIS209" s="370"/>
      <c r="AIT209" s="370"/>
      <c r="AIU209" s="370"/>
      <c r="AIV209" s="370"/>
      <c r="AIW209" s="370"/>
      <c r="AIX209" s="370"/>
      <c r="AIY209" s="370"/>
      <c r="AIZ209" s="370"/>
      <c r="AJA209" s="370"/>
      <c r="AJB209" s="370"/>
      <c r="AJC209" s="370"/>
      <c r="AJD209" s="370"/>
      <c r="AJE209" s="370"/>
      <c r="AJF209" s="370"/>
      <c r="AJG209" s="370"/>
      <c r="AJH209" s="370"/>
      <c r="AJI209" s="370"/>
      <c r="AJJ209" s="370"/>
      <c r="AJK209" s="370"/>
      <c r="AJL209" s="370"/>
      <c r="AJM209" s="370"/>
      <c r="AJN209" s="370"/>
      <c r="AJO209" s="370"/>
      <c r="AJP209" s="370"/>
      <c r="AJQ209" s="370"/>
      <c r="AJR209" s="370"/>
      <c r="AJS209" s="370"/>
      <c r="AJT209" s="370"/>
      <c r="AJU209" s="370"/>
      <c r="AJV209" s="370"/>
      <c r="AJW209" s="370"/>
      <c r="AJX209" s="370"/>
      <c r="AJY209" s="370"/>
      <c r="AJZ209" s="370"/>
      <c r="AKA209" s="370"/>
      <c r="AKB209" s="370"/>
      <c r="AKC209" s="370"/>
      <c r="AKD209" s="370"/>
      <c r="AKE209" s="370"/>
      <c r="AKF209" s="370"/>
      <c r="AKG209" s="370"/>
      <c r="AKH209" s="370"/>
      <c r="AKI209" s="370"/>
      <c r="AKJ209" s="370"/>
      <c r="AKK209" s="370"/>
      <c r="AKL209" s="370"/>
      <c r="AKM209" s="370"/>
      <c r="AKN209" s="370"/>
      <c r="AKO209" s="370"/>
      <c r="AKP209" s="370"/>
      <c r="AKQ209" s="370"/>
      <c r="AKR209" s="370"/>
      <c r="AKS209" s="370"/>
      <c r="AKT209" s="370"/>
      <c r="AKU209" s="370"/>
      <c r="AKV209" s="370"/>
      <c r="AKW209" s="370"/>
      <c r="AKX209" s="370"/>
      <c r="AKY209" s="370"/>
      <c r="AKZ209" s="370"/>
      <c r="ALA209" s="370"/>
      <c r="ALB209" s="370"/>
      <c r="ALC209" s="370"/>
      <c r="ALD209" s="370"/>
    </row>
    <row r="210" spans="1:992" s="253" customFormat="1" ht="14.25" customHeight="1">
      <c r="A210" s="2421"/>
      <c r="B210" s="2828"/>
      <c r="C210" s="2421"/>
      <c r="D210" s="707" t="s">
        <v>303</v>
      </c>
      <c r="E210" s="374">
        <v>401100</v>
      </c>
      <c r="F210" s="374">
        <v>361807</v>
      </c>
      <c r="G210" s="2385"/>
      <c r="H210" s="2821"/>
      <c r="I210" s="2391"/>
      <c r="J210" s="2391"/>
      <c r="K210" s="2391"/>
      <c r="L210" s="2792"/>
      <c r="M210" s="580"/>
      <c r="N210" s="370"/>
      <c r="O210" s="370"/>
      <c r="P210" s="370"/>
      <c r="Q210" s="370"/>
      <c r="R210" s="370"/>
      <c r="S210" s="370"/>
      <c r="T210" s="370"/>
      <c r="U210" s="370"/>
      <c r="V210" s="370"/>
      <c r="W210" s="370"/>
      <c r="X210" s="370"/>
      <c r="Y210" s="370"/>
      <c r="Z210" s="370"/>
      <c r="AA210" s="370"/>
      <c r="AB210" s="370"/>
      <c r="AC210" s="370"/>
      <c r="AD210" s="370"/>
      <c r="AE210" s="370"/>
      <c r="AF210" s="370"/>
      <c r="AG210" s="370"/>
      <c r="AH210" s="370"/>
      <c r="AI210" s="370"/>
      <c r="AJ210" s="370"/>
      <c r="AK210" s="370"/>
      <c r="AL210" s="370"/>
      <c r="AM210" s="370"/>
      <c r="AN210" s="370"/>
      <c r="AO210" s="370"/>
      <c r="AP210" s="370"/>
      <c r="AQ210" s="370"/>
      <c r="AR210" s="370"/>
      <c r="AS210" s="370"/>
      <c r="AT210" s="370"/>
      <c r="AU210" s="370"/>
      <c r="AV210" s="370"/>
      <c r="AW210" s="370"/>
      <c r="AX210" s="370"/>
      <c r="AY210" s="370"/>
      <c r="AZ210" s="370"/>
      <c r="BA210" s="370"/>
      <c r="BB210" s="370"/>
      <c r="BC210" s="370"/>
      <c r="BD210" s="370"/>
      <c r="BE210" s="370"/>
      <c r="BF210" s="370"/>
      <c r="BG210" s="370"/>
      <c r="BH210" s="370"/>
      <c r="BI210" s="370"/>
      <c r="BJ210" s="370"/>
      <c r="BK210" s="370"/>
      <c r="BL210" s="370"/>
      <c r="BM210" s="370"/>
      <c r="BN210" s="370"/>
      <c r="BO210" s="370"/>
      <c r="BP210" s="370"/>
      <c r="BQ210" s="370"/>
      <c r="BR210" s="370"/>
      <c r="BS210" s="370"/>
      <c r="BT210" s="370"/>
      <c r="BU210" s="370"/>
      <c r="BV210" s="370"/>
      <c r="BW210" s="370"/>
      <c r="BX210" s="370"/>
      <c r="BY210" s="370"/>
      <c r="BZ210" s="370"/>
      <c r="CA210" s="370"/>
      <c r="CB210" s="370"/>
      <c r="CC210" s="370"/>
      <c r="CD210" s="370"/>
      <c r="CE210" s="370"/>
      <c r="CF210" s="370"/>
      <c r="CG210" s="370"/>
      <c r="CH210" s="370"/>
      <c r="CI210" s="370"/>
      <c r="CJ210" s="370"/>
      <c r="CK210" s="370"/>
      <c r="CL210" s="370"/>
      <c r="CM210" s="370"/>
      <c r="CN210" s="370"/>
      <c r="CO210" s="370"/>
      <c r="CP210" s="370"/>
      <c r="CQ210" s="370"/>
      <c r="CR210" s="370"/>
      <c r="CS210" s="370"/>
      <c r="CT210" s="370"/>
      <c r="CU210" s="370"/>
      <c r="CV210" s="370"/>
      <c r="CW210" s="370"/>
      <c r="CX210" s="370"/>
      <c r="CY210" s="370"/>
      <c r="CZ210" s="370"/>
      <c r="DA210" s="370"/>
      <c r="DB210" s="370"/>
      <c r="DC210" s="370"/>
      <c r="DD210" s="370"/>
      <c r="DE210" s="370"/>
      <c r="DF210" s="370"/>
      <c r="DG210" s="370"/>
      <c r="DH210" s="370"/>
      <c r="DI210" s="370"/>
      <c r="DJ210" s="370"/>
      <c r="DK210" s="370"/>
      <c r="DL210" s="370"/>
      <c r="DM210" s="370"/>
      <c r="DN210" s="370"/>
      <c r="DO210" s="370"/>
      <c r="DP210" s="370"/>
      <c r="DQ210" s="370"/>
      <c r="DR210" s="370"/>
      <c r="DS210" s="370"/>
      <c r="DT210" s="370"/>
      <c r="DU210" s="370"/>
      <c r="DV210" s="370"/>
      <c r="DW210" s="370"/>
      <c r="DX210" s="370"/>
      <c r="DY210" s="370"/>
      <c r="DZ210" s="370"/>
      <c r="EA210" s="370"/>
      <c r="EB210" s="370"/>
      <c r="EC210" s="370"/>
      <c r="ED210" s="370"/>
      <c r="EE210" s="370"/>
      <c r="EF210" s="370"/>
      <c r="EG210" s="370"/>
      <c r="EH210" s="370"/>
      <c r="EI210" s="370"/>
      <c r="EJ210" s="370"/>
      <c r="EK210" s="370"/>
      <c r="EL210" s="370"/>
      <c r="EM210" s="370"/>
      <c r="EN210" s="370"/>
      <c r="EO210" s="370"/>
      <c r="EP210" s="370"/>
      <c r="EQ210" s="370"/>
      <c r="ER210" s="370"/>
      <c r="ES210" s="370"/>
      <c r="ET210" s="370"/>
      <c r="EU210" s="370"/>
      <c r="EV210" s="370"/>
      <c r="EW210" s="370"/>
      <c r="EX210" s="370"/>
      <c r="EY210" s="370"/>
      <c r="EZ210" s="370"/>
      <c r="FA210" s="370"/>
      <c r="FB210" s="370"/>
      <c r="FC210" s="370"/>
      <c r="FD210" s="370"/>
      <c r="FE210" s="370"/>
      <c r="FF210" s="370"/>
      <c r="FG210" s="370"/>
      <c r="FH210" s="370"/>
      <c r="FI210" s="370"/>
      <c r="FJ210" s="370"/>
      <c r="FK210" s="370"/>
      <c r="FL210" s="370"/>
      <c r="FM210" s="370"/>
      <c r="FN210" s="370"/>
      <c r="FO210" s="370"/>
      <c r="FP210" s="370"/>
      <c r="FQ210" s="370"/>
      <c r="FR210" s="370"/>
      <c r="FS210" s="370"/>
      <c r="FT210" s="370"/>
      <c r="FU210" s="370"/>
      <c r="FV210" s="370"/>
      <c r="FW210" s="370"/>
      <c r="FX210" s="370"/>
      <c r="FY210" s="370"/>
      <c r="FZ210" s="370"/>
      <c r="GA210" s="370"/>
      <c r="GB210" s="370"/>
      <c r="GC210" s="370"/>
      <c r="GD210" s="370"/>
      <c r="GE210" s="370"/>
      <c r="GF210" s="370"/>
      <c r="GG210" s="370"/>
      <c r="GH210" s="370"/>
      <c r="GI210" s="370"/>
      <c r="GJ210" s="370"/>
      <c r="GK210" s="370"/>
      <c r="GL210" s="370"/>
      <c r="GM210" s="370"/>
      <c r="GN210" s="370"/>
      <c r="GO210" s="370"/>
      <c r="GP210" s="370"/>
      <c r="GQ210" s="370"/>
      <c r="GR210" s="370"/>
      <c r="GS210" s="370"/>
      <c r="GT210" s="370"/>
      <c r="GU210" s="370"/>
      <c r="GV210" s="370"/>
      <c r="GW210" s="370"/>
      <c r="GX210" s="370"/>
      <c r="GY210" s="370"/>
      <c r="GZ210" s="370"/>
      <c r="HA210" s="370"/>
      <c r="HB210" s="370"/>
      <c r="HC210" s="370"/>
      <c r="HD210" s="370"/>
      <c r="HE210" s="370"/>
      <c r="HF210" s="370"/>
      <c r="HG210" s="370"/>
      <c r="HH210" s="370"/>
      <c r="HI210" s="370"/>
      <c r="HJ210" s="370"/>
      <c r="HK210" s="370"/>
      <c r="HL210" s="370"/>
      <c r="HM210" s="370"/>
      <c r="HN210" s="370"/>
      <c r="HO210" s="370"/>
      <c r="HP210" s="370"/>
      <c r="HQ210" s="370"/>
      <c r="HR210" s="370"/>
      <c r="HS210" s="370"/>
      <c r="HT210" s="370"/>
      <c r="HU210" s="370"/>
      <c r="HV210" s="370"/>
      <c r="HW210" s="370"/>
      <c r="HX210" s="370"/>
      <c r="HY210" s="370"/>
      <c r="HZ210" s="370"/>
      <c r="IA210" s="370"/>
      <c r="IB210" s="370"/>
      <c r="IC210" s="370"/>
      <c r="ID210" s="370"/>
      <c r="IE210" s="370"/>
      <c r="IF210" s="370"/>
      <c r="IG210" s="370"/>
      <c r="IH210" s="370"/>
      <c r="II210" s="370"/>
      <c r="IJ210" s="370"/>
      <c r="IK210" s="370"/>
      <c r="IL210" s="370"/>
      <c r="IM210" s="370"/>
      <c r="IN210" s="370"/>
      <c r="IO210" s="370"/>
      <c r="IP210" s="370"/>
      <c r="IQ210" s="370"/>
      <c r="IR210" s="370"/>
      <c r="IS210" s="370"/>
      <c r="IT210" s="370"/>
      <c r="IU210" s="370"/>
      <c r="IV210" s="370"/>
      <c r="IW210" s="370"/>
      <c r="IX210" s="370"/>
      <c r="IY210" s="370"/>
      <c r="IZ210" s="370"/>
      <c r="JA210" s="370"/>
      <c r="JB210" s="370"/>
      <c r="JC210" s="370"/>
      <c r="JD210" s="370"/>
      <c r="JE210" s="370"/>
      <c r="JF210" s="370"/>
      <c r="JG210" s="370"/>
      <c r="JH210" s="370"/>
      <c r="JI210" s="370"/>
      <c r="JJ210" s="370"/>
      <c r="JK210" s="370"/>
      <c r="JL210" s="370"/>
      <c r="JM210" s="370"/>
      <c r="JN210" s="370"/>
      <c r="JO210" s="370"/>
      <c r="JP210" s="370"/>
      <c r="JQ210" s="370"/>
      <c r="JR210" s="370"/>
      <c r="JS210" s="370"/>
      <c r="JT210" s="370"/>
      <c r="JU210" s="370"/>
      <c r="JV210" s="370"/>
      <c r="JW210" s="370"/>
      <c r="JX210" s="370"/>
      <c r="JY210" s="370"/>
      <c r="JZ210" s="370"/>
      <c r="KA210" s="370"/>
      <c r="KB210" s="370"/>
      <c r="KC210" s="370"/>
      <c r="KD210" s="370"/>
      <c r="KE210" s="370"/>
      <c r="KF210" s="370"/>
      <c r="KG210" s="370"/>
      <c r="KH210" s="370"/>
      <c r="KI210" s="370"/>
      <c r="KJ210" s="370"/>
      <c r="KK210" s="370"/>
      <c r="KL210" s="370"/>
      <c r="KM210" s="370"/>
      <c r="KN210" s="370"/>
      <c r="KO210" s="370"/>
      <c r="KP210" s="370"/>
      <c r="KQ210" s="370"/>
      <c r="KR210" s="370"/>
      <c r="KS210" s="370"/>
      <c r="KT210" s="370"/>
      <c r="KU210" s="370"/>
      <c r="KV210" s="370"/>
      <c r="KW210" s="370"/>
      <c r="KX210" s="370"/>
      <c r="KY210" s="370"/>
      <c r="KZ210" s="370"/>
      <c r="LA210" s="370"/>
      <c r="LB210" s="370"/>
      <c r="LC210" s="370"/>
      <c r="LD210" s="370"/>
      <c r="LE210" s="370"/>
      <c r="LF210" s="370"/>
      <c r="LG210" s="370"/>
      <c r="LH210" s="370"/>
      <c r="LI210" s="370"/>
      <c r="LJ210" s="370"/>
      <c r="LK210" s="370"/>
      <c r="LL210" s="370"/>
      <c r="LM210" s="370"/>
      <c r="LN210" s="370"/>
      <c r="LO210" s="370"/>
      <c r="LP210" s="370"/>
      <c r="LQ210" s="370"/>
      <c r="LR210" s="370"/>
      <c r="LS210" s="370"/>
      <c r="LT210" s="370"/>
      <c r="LU210" s="370"/>
      <c r="LV210" s="370"/>
      <c r="LW210" s="370"/>
      <c r="LX210" s="370"/>
      <c r="LY210" s="370"/>
      <c r="LZ210" s="370"/>
      <c r="MA210" s="370"/>
      <c r="MB210" s="370"/>
      <c r="MC210" s="370"/>
      <c r="MD210" s="370"/>
      <c r="ME210" s="370"/>
      <c r="MF210" s="370"/>
      <c r="MG210" s="370"/>
      <c r="MH210" s="370"/>
      <c r="MI210" s="370"/>
      <c r="MJ210" s="370"/>
      <c r="MK210" s="370"/>
      <c r="ML210" s="370"/>
      <c r="MM210" s="370"/>
      <c r="MN210" s="370"/>
      <c r="MO210" s="370"/>
      <c r="MP210" s="370"/>
      <c r="MQ210" s="370"/>
      <c r="MR210" s="370"/>
      <c r="MS210" s="370"/>
      <c r="MT210" s="370"/>
      <c r="MU210" s="370"/>
      <c r="MV210" s="370"/>
      <c r="MW210" s="370"/>
      <c r="MX210" s="370"/>
      <c r="MY210" s="370"/>
      <c r="MZ210" s="370"/>
      <c r="NA210" s="370"/>
      <c r="NB210" s="370"/>
      <c r="NC210" s="370"/>
      <c r="ND210" s="370"/>
      <c r="NE210" s="370"/>
      <c r="NF210" s="370"/>
      <c r="NG210" s="370"/>
      <c r="NH210" s="370"/>
      <c r="NI210" s="370"/>
      <c r="NJ210" s="370"/>
      <c r="NK210" s="370"/>
      <c r="NL210" s="370"/>
      <c r="NM210" s="370"/>
      <c r="NN210" s="370"/>
      <c r="NO210" s="370"/>
      <c r="NP210" s="370"/>
      <c r="NQ210" s="370"/>
      <c r="NR210" s="370"/>
      <c r="NS210" s="370"/>
      <c r="NT210" s="370"/>
      <c r="NU210" s="370"/>
      <c r="NV210" s="370"/>
      <c r="NW210" s="370"/>
      <c r="NX210" s="370"/>
      <c r="NY210" s="370"/>
      <c r="NZ210" s="370"/>
      <c r="OA210" s="370"/>
      <c r="OB210" s="370"/>
      <c r="OC210" s="370"/>
      <c r="OD210" s="370"/>
      <c r="OE210" s="370"/>
      <c r="OF210" s="370"/>
      <c r="OG210" s="370"/>
      <c r="OH210" s="370"/>
      <c r="OI210" s="370"/>
      <c r="OJ210" s="370"/>
      <c r="OK210" s="370"/>
      <c r="OL210" s="370"/>
      <c r="OM210" s="370"/>
      <c r="ON210" s="370"/>
      <c r="OO210" s="370"/>
      <c r="OP210" s="370"/>
      <c r="OQ210" s="370"/>
      <c r="OR210" s="370"/>
      <c r="OS210" s="370"/>
      <c r="OT210" s="370"/>
      <c r="OU210" s="370"/>
      <c r="OV210" s="370"/>
      <c r="OW210" s="370"/>
      <c r="OX210" s="370"/>
      <c r="OY210" s="370"/>
      <c r="OZ210" s="370"/>
      <c r="PA210" s="370"/>
      <c r="PB210" s="370"/>
      <c r="PC210" s="370"/>
      <c r="PD210" s="370"/>
      <c r="PE210" s="370"/>
      <c r="PF210" s="370"/>
      <c r="PG210" s="370"/>
      <c r="PH210" s="370"/>
      <c r="PI210" s="370"/>
      <c r="PJ210" s="370"/>
      <c r="PK210" s="370"/>
      <c r="PL210" s="370"/>
      <c r="PM210" s="370"/>
      <c r="PN210" s="370"/>
      <c r="PO210" s="370"/>
      <c r="PP210" s="370"/>
      <c r="PQ210" s="370"/>
      <c r="PR210" s="370"/>
      <c r="PS210" s="370"/>
      <c r="PT210" s="370"/>
      <c r="PU210" s="370"/>
      <c r="PV210" s="370"/>
      <c r="PW210" s="370"/>
      <c r="PX210" s="370"/>
      <c r="PY210" s="370"/>
      <c r="PZ210" s="370"/>
      <c r="QA210" s="370"/>
      <c r="QB210" s="370"/>
      <c r="QC210" s="370"/>
      <c r="QD210" s="370"/>
      <c r="QE210" s="370"/>
      <c r="QF210" s="370"/>
      <c r="QG210" s="370"/>
      <c r="QH210" s="370"/>
      <c r="QI210" s="370"/>
      <c r="QJ210" s="370"/>
      <c r="QK210" s="370"/>
      <c r="QL210" s="370"/>
      <c r="QM210" s="370"/>
      <c r="QN210" s="370"/>
      <c r="QO210" s="370"/>
      <c r="QP210" s="370"/>
      <c r="QQ210" s="370"/>
      <c r="QR210" s="370"/>
      <c r="QS210" s="370"/>
      <c r="QT210" s="370"/>
      <c r="QU210" s="370"/>
      <c r="QV210" s="370"/>
      <c r="QW210" s="370"/>
      <c r="QX210" s="370"/>
      <c r="QY210" s="370"/>
      <c r="QZ210" s="370"/>
      <c r="RA210" s="370"/>
      <c r="RB210" s="370"/>
      <c r="RC210" s="370"/>
      <c r="RD210" s="370"/>
      <c r="RE210" s="370"/>
      <c r="RF210" s="370"/>
      <c r="RG210" s="370"/>
      <c r="RH210" s="370"/>
      <c r="RI210" s="370"/>
      <c r="RJ210" s="370"/>
      <c r="RK210" s="370"/>
      <c r="RL210" s="370"/>
      <c r="RM210" s="370"/>
      <c r="RN210" s="370"/>
      <c r="RO210" s="370"/>
      <c r="RP210" s="370"/>
      <c r="RQ210" s="370"/>
      <c r="RR210" s="370"/>
      <c r="RS210" s="370"/>
      <c r="RT210" s="370"/>
      <c r="RU210" s="370"/>
      <c r="RV210" s="370"/>
      <c r="RW210" s="370"/>
      <c r="RX210" s="370"/>
      <c r="RY210" s="370"/>
      <c r="RZ210" s="370"/>
      <c r="SA210" s="370"/>
      <c r="SB210" s="370"/>
      <c r="SC210" s="370"/>
      <c r="SD210" s="370"/>
      <c r="SE210" s="370"/>
      <c r="SF210" s="370"/>
      <c r="SG210" s="370"/>
      <c r="SH210" s="370"/>
      <c r="SI210" s="370"/>
      <c r="SJ210" s="370"/>
      <c r="SK210" s="370"/>
      <c r="SL210" s="370"/>
      <c r="SM210" s="370"/>
      <c r="SN210" s="370"/>
      <c r="SO210" s="370"/>
      <c r="SP210" s="370"/>
      <c r="SQ210" s="370"/>
      <c r="SR210" s="370"/>
      <c r="SS210" s="370"/>
      <c r="ST210" s="370"/>
      <c r="SU210" s="370"/>
      <c r="SV210" s="370"/>
      <c r="SW210" s="370"/>
      <c r="SX210" s="370"/>
      <c r="SY210" s="370"/>
      <c r="SZ210" s="370"/>
      <c r="TA210" s="370"/>
      <c r="TB210" s="370"/>
      <c r="TC210" s="370"/>
      <c r="TD210" s="370"/>
      <c r="TE210" s="370"/>
      <c r="TF210" s="370"/>
      <c r="TG210" s="370"/>
      <c r="TH210" s="370"/>
      <c r="TI210" s="370"/>
      <c r="TJ210" s="370"/>
      <c r="TK210" s="370"/>
      <c r="TL210" s="370"/>
      <c r="TM210" s="370"/>
      <c r="TN210" s="370"/>
      <c r="TO210" s="370"/>
      <c r="TP210" s="370"/>
      <c r="TQ210" s="370"/>
      <c r="TR210" s="370"/>
      <c r="TS210" s="370"/>
      <c r="TT210" s="370"/>
      <c r="TU210" s="370"/>
      <c r="TV210" s="370"/>
      <c r="TW210" s="370"/>
      <c r="TX210" s="370"/>
      <c r="TY210" s="370"/>
      <c r="TZ210" s="370"/>
      <c r="UA210" s="370"/>
      <c r="UB210" s="370"/>
      <c r="UC210" s="370"/>
      <c r="UD210" s="370"/>
      <c r="UE210" s="370"/>
      <c r="UF210" s="370"/>
      <c r="UG210" s="370"/>
      <c r="UH210" s="370"/>
      <c r="UI210" s="370"/>
      <c r="UJ210" s="370"/>
      <c r="UK210" s="370"/>
      <c r="UL210" s="370"/>
      <c r="UM210" s="370"/>
      <c r="UN210" s="370"/>
      <c r="UO210" s="370"/>
      <c r="UP210" s="370"/>
      <c r="UQ210" s="370"/>
      <c r="UR210" s="370"/>
      <c r="US210" s="370"/>
      <c r="UT210" s="370"/>
      <c r="UU210" s="370"/>
      <c r="UV210" s="370"/>
      <c r="UW210" s="370"/>
      <c r="UX210" s="370"/>
      <c r="UY210" s="370"/>
      <c r="UZ210" s="370"/>
      <c r="VA210" s="370"/>
      <c r="VB210" s="370"/>
      <c r="VC210" s="370"/>
      <c r="VD210" s="370"/>
      <c r="VE210" s="370"/>
      <c r="VF210" s="370"/>
      <c r="VG210" s="370"/>
      <c r="VH210" s="370"/>
      <c r="VI210" s="370"/>
      <c r="VJ210" s="370"/>
      <c r="VK210" s="370"/>
      <c r="VL210" s="370"/>
      <c r="VM210" s="370"/>
      <c r="VN210" s="370"/>
      <c r="VO210" s="370"/>
      <c r="VP210" s="370"/>
      <c r="VQ210" s="370"/>
      <c r="VR210" s="370"/>
      <c r="VS210" s="370"/>
      <c r="VT210" s="370"/>
      <c r="VU210" s="370"/>
      <c r="VV210" s="370"/>
      <c r="VW210" s="370"/>
      <c r="VX210" s="370"/>
      <c r="VY210" s="370"/>
      <c r="VZ210" s="370"/>
      <c r="WA210" s="370"/>
      <c r="WB210" s="370"/>
      <c r="WC210" s="370"/>
      <c r="WD210" s="370"/>
      <c r="WE210" s="370"/>
      <c r="WF210" s="370"/>
      <c r="WG210" s="370"/>
      <c r="WH210" s="370"/>
      <c r="WI210" s="370"/>
      <c r="WJ210" s="370"/>
      <c r="WK210" s="370"/>
      <c r="WL210" s="370"/>
      <c r="WM210" s="370"/>
      <c r="WN210" s="370"/>
      <c r="WO210" s="370"/>
      <c r="WP210" s="370"/>
      <c r="WQ210" s="370"/>
      <c r="WR210" s="370"/>
      <c r="WS210" s="370"/>
      <c r="WT210" s="370"/>
      <c r="WU210" s="370"/>
      <c r="WV210" s="370"/>
      <c r="WW210" s="370"/>
      <c r="WX210" s="370"/>
      <c r="WY210" s="370"/>
      <c r="WZ210" s="370"/>
      <c r="XA210" s="370"/>
      <c r="XB210" s="370"/>
      <c r="XC210" s="370"/>
      <c r="XD210" s="370"/>
      <c r="XE210" s="370"/>
      <c r="XF210" s="370"/>
      <c r="XG210" s="370"/>
      <c r="XH210" s="370"/>
      <c r="XI210" s="370"/>
      <c r="XJ210" s="370"/>
      <c r="XK210" s="370"/>
      <c r="XL210" s="370"/>
      <c r="XM210" s="370"/>
      <c r="XN210" s="370"/>
      <c r="XO210" s="370"/>
      <c r="XP210" s="370"/>
      <c r="XQ210" s="370"/>
      <c r="XR210" s="370"/>
      <c r="XS210" s="370"/>
      <c r="XT210" s="370"/>
      <c r="XU210" s="370"/>
      <c r="XV210" s="370"/>
      <c r="XW210" s="370"/>
      <c r="XX210" s="370"/>
      <c r="XY210" s="370"/>
      <c r="XZ210" s="370"/>
      <c r="YA210" s="370"/>
      <c r="YB210" s="370"/>
      <c r="YC210" s="370"/>
      <c r="YD210" s="370"/>
      <c r="YE210" s="370"/>
      <c r="YF210" s="370"/>
      <c r="YG210" s="370"/>
      <c r="YH210" s="370"/>
      <c r="YI210" s="370"/>
      <c r="YJ210" s="370"/>
      <c r="YK210" s="370"/>
      <c r="YL210" s="370"/>
      <c r="YM210" s="370"/>
      <c r="YN210" s="370"/>
      <c r="YO210" s="370"/>
      <c r="YP210" s="370"/>
      <c r="YQ210" s="370"/>
      <c r="YR210" s="370"/>
      <c r="YS210" s="370"/>
      <c r="YT210" s="370"/>
      <c r="YU210" s="370"/>
      <c r="YV210" s="370"/>
      <c r="YW210" s="370"/>
      <c r="YX210" s="370"/>
      <c r="YY210" s="370"/>
      <c r="YZ210" s="370"/>
      <c r="ZA210" s="370"/>
      <c r="ZB210" s="370"/>
      <c r="ZC210" s="370"/>
      <c r="ZD210" s="370"/>
      <c r="ZE210" s="370"/>
      <c r="ZF210" s="370"/>
      <c r="ZG210" s="370"/>
      <c r="ZH210" s="370"/>
      <c r="ZI210" s="370"/>
      <c r="ZJ210" s="370"/>
      <c r="ZK210" s="370"/>
      <c r="ZL210" s="370"/>
      <c r="ZM210" s="370"/>
      <c r="ZN210" s="370"/>
      <c r="ZO210" s="370"/>
      <c r="ZP210" s="370"/>
      <c r="ZQ210" s="370"/>
      <c r="ZR210" s="370"/>
      <c r="ZS210" s="370"/>
      <c r="ZT210" s="370"/>
      <c r="ZU210" s="370"/>
      <c r="ZV210" s="370"/>
      <c r="ZW210" s="370"/>
      <c r="ZX210" s="370"/>
      <c r="ZY210" s="370"/>
      <c r="ZZ210" s="370"/>
      <c r="AAA210" s="370"/>
      <c r="AAB210" s="370"/>
      <c r="AAC210" s="370"/>
      <c r="AAD210" s="370"/>
      <c r="AAE210" s="370"/>
      <c r="AAF210" s="370"/>
      <c r="AAG210" s="370"/>
      <c r="AAH210" s="370"/>
      <c r="AAI210" s="370"/>
      <c r="AAJ210" s="370"/>
      <c r="AAK210" s="370"/>
      <c r="AAL210" s="370"/>
      <c r="AAM210" s="370"/>
      <c r="AAN210" s="370"/>
      <c r="AAO210" s="370"/>
      <c r="AAP210" s="370"/>
      <c r="AAQ210" s="370"/>
      <c r="AAR210" s="370"/>
      <c r="AAS210" s="370"/>
      <c r="AAT210" s="370"/>
      <c r="AAU210" s="370"/>
      <c r="AAV210" s="370"/>
      <c r="AAW210" s="370"/>
      <c r="AAX210" s="370"/>
      <c r="AAY210" s="370"/>
      <c r="AAZ210" s="370"/>
      <c r="ABA210" s="370"/>
      <c r="ABB210" s="370"/>
      <c r="ABC210" s="370"/>
      <c r="ABD210" s="370"/>
      <c r="ABE210" s="370"/>
      <c r="ABF210" s="370"/>
      <c r="ABG210" s="370"/>
      <c r="ABH210" s="370"/>
      <c r="ABI210" s="370"/>
      <c r="ABJ210" s="370"/>
      <c r="ABK210" s="370"/>
      <c r="ABL210" s="370"/>
      <c r="ABM210" s="370"/>
      <c r="ABN210" s="370"/>
      <c r="ABO210" s="370"/>
      <c r="ABP210" s="370"/>
      <c r="ABQ210" s="370"/>
      <c r="ABR210" s="370"/>
      <c r="ABS210" s="370"/>
      <c r="ABT210" s="370"/>
      <c r="ABU210" s="370"/>
      <c r="ABV210" s="370"/>
      <c r="ABW210" s="370"/>
      <c r="ABX210" s="370"/>
      <c r="ABY210" s="370"/>
      <c r="ABZ210" s="370"/>
      <c r="ACA210" s="370"/>
      <c r="ACB210" s="370"/>
      <c r="ACC210" s="370"/>
      <c r="ACD210" s="370"/>
      <c r="ACE210" s="370"/>
      <c r="ACF210" s="370"/>
      <c r="ACG210" s="370"/>
      <c r="ACH210" s="370"/>
      <c r="ACI210" s="370"/>
      <c r="ACJ210" s="370"/>
      <c r="ACK210" s="370"/>
      <c r="ACL210" s="370"/>
      <c r="ACM210" s="370"/>
      <c r="ACN210" s="370"/>
      <c r="ACO210" s="370"/>
      <c r="ACP210" s="370"/>
      <c r="ACQ210" s="370"/>
      <c r="ACR210" s="370"/>
      <c r="ACS210" s="370"/>
      <c r="ACT210" s="370"/>
      <c r="ACU210" s="370"/>
      <c r="ACV210" s="370"/>
      <c r="ACW210" s="370"/>
      <c r="ACX210" s="370"/>
      <c r="ACY210" s="370"/>
      <c r="ACZ210" s="370"/>
      <c r="ADA210" s="370"/>
      <c r="ADB210" s="370"/>
      <c r="ADC210" s="370"/>
      <c r="ADD210" s="370"/>
      <c r="ADE210" s="370"/>
      <c r="ADF210" s="370"/>
      <c r="ADG210" s="370"/>
      <c r="ADH210" s="370"/>
      <c r="ADI210" s="370"/>
      <c r="ADJ210" s="370"/>
      <c r="ADK210" s="370"/>
      <c r="ADL210" s="370"/>
      <c r="ADM210" s="370"/>
      <c r="ADN210" s="370"/>
      <c r="ADO210" s="370"/>
      <c r="ADP210" s="370"/>
      <c r="ADQ210" s="370"/>
      <c r="ADR210" s="370"/>
      <c r="ADS210" s="370"/>
      <c r="ADT210" s="370"/>
      <c r="ADU210" s="370"/>
      <c r="ADV210" s="370"/>
      <c r="ADW210" s="370"/>
      <c r="ADX210" s="370"/>
      <c r="ADY210" s="370"/>
      <c r="ADZ210" s="370"/>
      <c r="AEA210" s="370"/>
      <c r="AEB210" s="370"/>
      <c r="AEC210" s="370"/>
      <c r="AED210" s="370"/>
      <c r="AEE210" s="370"/>
      <c r="AEF210" s="370"/>
      <c r="AEG210" s="370"/>
      <c r="AEH210" s="370"/>
      <c r="AEI210" s="370"/>
      <c r="AEJ210" s="370"/>
      <c r="AEK210" s="370"/>
      <c r="AEL210" s="370"/>
      <c r="AEM210" s="370"/>
      <c r="AEN210" s="370"/>
      <c r="AEO210" s="370"/>
      <c r="AEP210" s="370"/>
      <c r="AEQ210" s="370"/>
      <c r="AER210" s="370"/>
      <c r="AES210" s="370"/>
      <c r="AET210" s="370"/>
      <c r="AEU210" s="370"/>
      <c r="AEV210" s="370"/>
      <c r="AEW210" s="370"/>
      <c r="AEX210" s="370"/>
      <c r="AEY210" s="370"/>
      <c r="AEZ210" s="370"/>
      <c r="AFA210" s="370"/>
      <c r="AFB210" s="370"/>
      <c r="AFC210" s="370"/>
      <c r="AFD210" s="370"/>
      <c r="AFE210" s="370"/>
      <c r="AFF210" s="370"/>
      <c r="AFG210" s="370"/>
      <c r="AFH210" s="370"/>
      <c r="AFI210" s="370"/>
      <c r="AFJ210" s="370"/>
      <c r="AFK210" s="370"/>
      <c r="AFL210" s="370"/>
      <c r="AFM210" s="370"/>
      <c r="AFN210" s="370"/>
      <c r="AFO210" s="370"/>
      <c r="AFP210" s="370"/>
      <c r="AFQ210" s="370"/>
      <c r="AFR210" s="370"/>
      <c r="AFS210" s="370"/>
      <c r="AFT210" s="370"/>
      <c r="AFU210" s="370"/>
      <c r="AFV210" s="370"/>
      <c r="AFW210" s="370"/>
      <c r="AFX210" s="370"/>
      <c r="AFY210" s="370"/>
      <c r="AFZ210" s="370"/>
      <c r="AGA210" s="370"/>
      <c r="AGB210" s="370"/>
      <c r="AGC210" s="370"/>
      <c r="AGD210" s="370"/>
      <c r="AGE210" s="370"/>
      <c r="AGF210" s="370"/>
      <c r="AGG210" s="370"/>
      <c r="AGH210" s="370"/>
      <c r="AGI210" s="370"/>
      <c r="AGJ210" s="370"/>
      <c r="AGK210" s="370"/>
      <c r="AGL210" s="370"/>
      <c r="AGM210" s="370"/>
      <c r="AGN210" s="370"/>
      <c r="AGO210" s="370"/>
      <c r="AGP210" s="370"/>
      <c r="AGQ210" s="370"/>
      <c r="AGR210" s="370"/>
      <c r="AGS210" s="370"/>
      <c r="AGT210" s="370"/>
      <c r="AGU210" s="370"/>
      <c r="AGV210" s="370"/>
      <c r="AGW210" s="370"/>
      <c r="AGX210" s="370"/>
      <c r="AGY210" s="370"/>
      <c r="AGZ210" s="370"/>
      <c r="AHA210" s="370"/>
      <c r="AHB210" s="370"/>
      <c r="AHC210" s="370"/>
      <c r="AHD210" s="370"/>
      <c r="AHE210" s="370"/>
      <c r="AHF210" s="370"/>
      <c r="AHG210" s="370"/>
      <c r="AHH210" s="370"/>
      <c r="AHI210" s="370"/>
      <c r="AHJ210" s="370"/>
      <c r="AHK210" s="370"/>
      <c r="AHL210" s="370"/>
      <c r="AHM210" s="370"/>
      <c r="AHN210" s="370"/>
      <c r="AHO210" s="370"/>
      <c r="AHP210" s="370"/>
      <c r="AHQ210" s="370"/>
      <c r="AHR210" s="370"/>
      <c r="AHS210" s="370"/>
      <c r="AHT210" s="370"/>
      <c r="AHU210" s="370"/>
      <c r="AHV210" s="370"/>
      <c r="AHW210" s="370"/>
      <c r="AHX210" s="370"/>
      <c r="AHY210" s="370"/>
      <c r="AHZ210" s="370"/>
      <c r="AIA210" s="370"/>
      <c r="AIB210" s="370"/>
      <c r="AIC210" s="370"/>
      <c r="AID210" s="370"/>
      <c r="AIE210" s="370"/>
      <c r="AIF210" s="370"/>
      <c r="AIG210" s="370"/>
      <c r="AIH210" s="370"/>
      <c r="AII210" s="370"/>
      <c r="AIJ210" s="370"/>
      <c r="AIK210" s="370"/>
      <c r="AIL210" s="370"/>
      <c r="AIM210" s="370"/>
      <c r="AIN210" s="370"/>
      <c r="AIO210" s="370"/>
      <c r="AIP210" s="370"/>
      <c r="AIQ210" s="370"/>
      <c r="AIR210" s="370"/>
      <c r="AIS210" s="370"/>
      <c r="AIT210" s="370"/>
      <c r="AIU210" s="370"/>
      <c r="AIV210" s="370"/>
      <c r="AIW210" s="370"/>
      <c r="AIX210" s="370"/>
      <c r="AIY210" s="370"/>
      <c r="AIZ210" s="370"/>
      <c r="AJA210" s="370"/>
      <c r="AJB210" s="370"/>
      <c r="AJC210" s="370"/>
      <c r="AJD210" s="370"/>
      <c r="AJE210" s="370"/>
      <c r="AJF210" s="370"/>
      <c r="AJG210" s="370"/>
      <c r="AJH210" s="370"/>
      <c r="AJI210" s="370"/>
      <c r="AJJ210" s="370"/>
      <c r="AJK210" s="370"/>
      <c r="AJL210" s="370"/>
      <c r="AJM210" s="370"/>
      <c r="AJN210" s="370"/>
      <c r="AJO210" s="370"/>
      <c r="AJP210" s="370"/>
      <c r="AJQ210" s="370"/>
      <c r="AJR210" s="370"/>
      <c r="AJS210" s="370"/>
      <c r="AJT210" s="370"/>
      <c r="AJU210" s="370"/>
      <c r="AJV210" s="370"/>
      <c r="AJW210" s="370"/>
      <c r="AJX210" s="370"/>
      <c r="AJY210" s="370"/>
      <c r="AJZ210" s="370"/>
      <c r="AKA210" s="370"/>
      <c r="AKB210" s="370"/>
      <c r="AKC210" s="370"/>
      <c r="AKD210" s="370"/>
      <c r="AKE210" s="370"/>
      <c r="AKF210" s="370"/>
      <c r="AKG210" s="370"/>
      <c r="AKH210" s="370"/>
      <c r="AKI210" s="370"/>
      <c r="AKJ210" s="370"/>
      <c r="AKK210" s="370"/>
      <c r="AKL210" s="370"/>
      <c r="AKM210" s="370"/>
      <c r="AKN210" s="370"/>
      <c r="AKO210" s="370"/>
      <c r="AKP210" s="370"/>
      <c r="AKQ210" s="370"/>
      <c r="AKR210" s="370"/>
      <c r="AKS210" s="370"/>
      <c r="AKT210" s="370"/>
      <c r="AKU210" s="370"/>
      <c r="AKV210" s="370"/>
      <c r="AKW210" s="370"/>
      <c r="AKX210" s="370"/>
      <c r="AKY210" s="370"/>
      <c r="AKZ210" s="370"/>
      <c r="ALA210" s="370"/>
      <c r="ALB210" s="370"/>
      <c r="ALC210" s="370"/>
      <c r="ALD210" s="370"/>
    </row>
    <row r="211" spans="1:992" s="253" customFormat="1" ht="13.5" customHeight="1">
      <c r="A211" s="2421"/>
      <c r="B211" s="2828"/>
      <c r="C211" s="2421"/>
      <c r="D211" s="718" t="s">
        <v>304</v>
      </c>
      <c r="E211" s="468">
        <v>0</v>
      </c>
      <c r="F211" s="468">
        <v>0</v>
      </c>
      <c r="G211" s="2385"/>
      <c r="H211" s="2821"/>
      <c r="I211" s="2391"/>
      <c r="J211" s="2391"/>
      <c r="K211" s="2391"/>
      <c r="L211" s="2792"/>
      <c r="M211" s="580"/>
      <c r="N211" s="370"/>
      <c r="O211" s="370"/>
      <c r="P211" s="370"/>
      <c r="Q211" s="370"/>
      <c r="R211" s="370"/>
      <c r="S211" s="370"/>
      <c r="T211" s="370"/>
      <c r="U211" s="370"/>
      <c r="V211" s="370"/>
      <c r="W211" s="370"/>
      <c r="X211" s="370"/>
      <c r="Y211" s="370"/>
      <c r="Z211" s="370"/>
      <c r="AA211" s="370"/>
      <c r="AB211" s="370"/>
      <c r="AC211" s="370"/>
      <c r="AD211" s="370"/>
      <c r="AE211" s="370"/>
      <c r="AF211" s="370"/>
      <c r="AG211" s="370"/>
      <c r="AH211" s="370"/>
      <c r="AI211" s="370"/>
      <c r="AJ211" s="370"/>
      <c r="AK211" s="370"/>
      <c r="AL211" s="370"/>
      <c r="AM211" s="370"/>
      <c r="AN211" s="370"/>
      <c r="AO211" s="370"/>
      <c r="AP211" s="370"/>
      <c r="AQ211" s="370"/>
      <c r="AR211" s="370"/>
      <c r="AS211" s="370"/>
      <c r="AT211" s="370"/>
      <c r="AU211" s="370"/>
      <c r="AV211" s="370"/>
      <c r="AW211" s="370"/>
      <c r="AX211" s="370"/>
      <c r="AY211" s="370"/>
      <c r="AZ211" s="370"/>
      <c r="BA211" s="370"/>
      <c r="BB211" s="370"/>
      <c r="BC211" s="370"/>
      <c r="BD211" s="370"/>
      <c r="BE211" s="370"/>
      <c r="BF211" s="370"/>
      <c r="BG211" s="370"/>
      <c r="BH211" s="370"/>
      <c r="BI211" s="370"/>
      <c r="BJ211" s="370"/>
      <c r="BK211" s="370"/>
      <c r="BL211" s="370"/>
      <c r="BM211" s="370"/>
      <c r="BN211" s="370"/>
      <c r="BO211" s="370"/>
      <c r="BP211" s="370"/>
      <c r="BQ211" s="370"/>
      <c r="BR211" s="370"/>
      <c r="BS211" s="370"/>
      <c r="BT211" s="370"/>
      <c r="BU211" s="370"/>
      <c r="BV211" s="370"/>
      <c r="BW211" s="370"/>
      <c r="BX211" s="370"/>
      <c r="BY211" s="370"/>
      <c r="BZ211" s="370"/>
      <c r="CA211" s="370"/>
      <c r="CB211" s="370"/>
      <c r="CC211" s="370"/>
      <c r="CD211" s="370"/>
      <c r="CE211" s="370"/>
      <c r="CF211" s="370"/>
      <c r="CG211" s="370"/>
      <c r="CH211" s="370"/>
      <c r="CI211" s="370"/>
      <c r="CJ211" s="370"/>
      <c r="CK211" s="370"/>
      <c r="CL211" s="370"/>
      <c r="CM211" s="370"/>
      <c r="CN211" s="370"/>
      <c r="CO211" s="370"/>
      <c r="CP211" s="370"/>
      <c r="CQ211" s="370"/>
      <c r="CR211" s="370"/>
      <c r="CS211" s="370"/>
      <c r="CT211" s="370"/>
      <c r="CU211" s="370"/>
      <c r="CV211" s="370"/>
      <c r="CW211" s="370"/>
      <c r="CX211" s="370"/>
      <c r="CY211" s="370"/>
      <c r="CZ211" s="370"/>
      <c r="DA211" s="370"/>
      <c r="DB211" s="370"/>
      <c r="DC211" s="370"/>
      <c r="DD211" s="370"/>
      <c r="DE211" s="370"/>
      <c r="DF211" s="370"/>
      <c r="DG211" s="370"/>
      <c r="DH211" s="370"/>
      <c r="DI211" s="370"/>
      <c r="DJ211" s="370"/>
      <c r="DK211" s="370"/>
      <c r="DL211" s="370"/>
      <c r="DM211" s="370"/>
      <c r="DN211" s="370"/>
      <c r="DO211" s="370"/>
      <c r="DP211" s="370"/>
      <c r="DQ211" s="370"/>
      <c r="DR211" s="370"/>
      <c r="DS211" s="370"/>
      <c r="DT211" s="370"/>
      <c r="DU211" s="370"/>
      <c r="DV211" s="370"/>
      <c r="DW211" s="370"/>
      <c r="DX211" s="370"/>
      <c r="DY211" s="370"/>
      <c r="DZ211" s="370"/>
      <c r="EA211" s="370"/>
      <c r="EB211" s="370"/>
      <c r="EC211" s="370"/>
      <c r="ED211" s="370"/>
      <c r="EE211" s="370"/>
      <c r="EF211" s="370"/>
      <c r="EG211" s="370"/>
      <c r="EH211" s="370"/>
      <c r="EI211" s="370"/>
      <c r="EJ211" s="370"/>
      <c r="EK211" s="370"/>
      <c r="EL211" s="370"/>
      <c r="EM211" s="370"/>
      <c r="EN211" s="370"/>
      <c r="EO211" s="370"/>
      <c r="EP211" s="370"/>
      <c r="EQ211" s="370"/>
      <c r="ER211" s="370"/>
      <c r="ES211" s="370"/>
      <c r="ET211" s="370"/>
      <c r="EU211" s="370"/>
      <c r="EV211" s="370"/>
      <c r="EW211" s="370"/>
      <c r="EX211" s="370"/>
      <c r="EY211" s="370"/>
      <c r="EZ211" s="370"/>
      <c r="FA211" s="370"/>
      <c r="FB211" s="370"/>
      <c r="FC211" s="370"/>
      <c r="FD211" s="370"/>
      <c r="FE211" s="370"/>
      <c r="FF211" s="370"/>
      <c r="FG211" s="370"/>
      <c r="FH211" s="370"/>
      <c r="FI211" s="370"/>
      <c r="FJ211" s="370"/>
      <c r="FK211" s="370"/>
      <c r="FL211" s="370"/>
      <c r="FM211" s="370"/>
      <c r="FN211" s="370"/>
      <c r="FO211" s="370"/>
      <c r="FP211" s="370"/>
      <c r="FQ211" s="370"/>
      <c r="FR211" s="370"/>
      <c r="FS211" s="370"/>
      <c r="FT211" s="370"/>
      <c r="FU211" s="370"/>
      <c r="FV211" s="370"/>
      <c r="FW211" s="370"/>
      <c r="FX211" s="370"/>
      <c r="FY211" s="370"/>
      <c r="FZ211" s="370"/>
      <c r="GA211" s="370"/>
      <c r="GB211" s="370"/>
      <c r="GC211" s="370"/>
      <c r="GD211" s="370"/>
      <c r="GE211" s="370"/>
      <c r="GF211" s="370"/>
      <c r="GG211" s="370"/>
      <c r="GH211" s="370"/>
      <c r="GI211" s="370"/>
      <c r="GJ211" s="370"/>
      <c r="GK211" s="370"/>
      <c r="GL211" s="370"/>
      <c r="GM211" s="370"/>
      <c r="GN211" s="370"/>
      <c r="GO211" s="370"/>
      <c r="GP211" s="370"/>
      <c r="GQ211" s="370"/>
      <c r="GR211" s="370"/>
      <c r="GS211" s="370"/>
      <c r="GT211" s="370"/>
      <c r="GU211" s="370"/>
      <c r="GV211" s="370"/>
      <c r="GW211" s="370"/>
      <c r="GX211" s="370"/>
      <c r="GY211" s="370"/>
      <c r="GZ211" s="370"/>
      <c r="HA211" s="370"/>
      <c r="HB211" s="370"/>
      <c r="HC211" s="370"/>
      <c r="HD211" s="370"/>
      <c r="HE211" s="370"/>
      <c r="HF211" s="370"/>
      <c r="HG211" s="370"/>
      <c r="HH211" s="370"/>
      <c r="HI211" s="370"/>
      <c r="HJ211" s="370"/>
      <c r="HK211" s="370"/>
      <c r="HL211" s="370"/>
      <c r="HM211" s="370"/>
      <c r="HN211" s="370"/>
      <c r="HO211" s="370"/>
      <c r="HP211" s="370"/>
      <c r="HQ211" s="370"/>
      <c r="HR211" s="370"/>
      <c r="HS211" s="370"/>
      <c r="HT211" s="370"/>
      <c r="HU211" s="370"/>
      <c r="HV211" s="370"/>
      <c r="HW211" s="370"/>
      <c r="HX211" s="370"/>
      <c r="HY211" s="370"/>
      <c r="HZ211" s="370"/>
      <c r="IA211" s="370"/>
      <c r="IB211" s="370"/>
      <c r="IC211" s="370"/>
      <c r="ID211" s="370"/>
      <c r="IE211" s="370"/>
      <c r="IF211" s="370"/>
      <c r="IG211" s="370"/>
      <c r="IH211" s="370"/>
      <c r="II211" s="370"/>
      <c r="IJ211" s="370"/>
      <c r="IK211" s="370"/>
      <c r="IL211" s="370"/>
      <c r="IM211" s="370"/>
      <c r="IN211" s="370"/>
      <c r="IO211" s="370"/>
      <c r="IP211" s="370"/>
      <c r="IQ211" s="370"/>
      <c r="IR211" s="370"/>
      <c r="IS211" s="370"/>
      <c r="IT211" s="370"/>
      <c r="IU211" s="370"/>
      <c r="IV211" s="370"/>
      <c r="IW211" s="370"/>
      <c r="IX211" s="370"/>
      <c r="IY211" s="370"/>
      <c r="IZ211" s="370"/>
      <c r="JA211" s="370"/>
      <c r="JB211" s="370"/>
      <c r="JC211" s="370"/>
      <c r="JD211" s="370"/>
      <c r="JE211" s="370"/>
      <c r="JF211" s="370"/>
      <c r="JG211" s="370"/>
      <c r="JH211" s="370"/>
      <c r="JI211" s="370"/>
      <c r="JJ211" s="370"/>
      <c r="JK211" s="370"/>
      <c r="JL211" s="370"/>
      <c r="JM211" s="370"/>
      <c r="JN211" s="370"/>
      <c r="JO211" s="370"/>
      <c r="JP211" s="370"/>
      <c r="JQ211" s="370"/>
      <c r="JR211" s="370"/>
      <c r="JS211" s="370"/>
      <c r="JT211" s="370"/>
      <c r="JU211" s="370"/>
      <c r="JV211" s="370"/>
      <c r="JW211" s="370"/>
      <c r="JX211" s="370"/>
      <c r="JY211" s="370"/>
      <c r="JZ211" s="370"/>
      <c r="KA211" s="370"/>
      <c r="KB211" s="370"/>
      <c r="KC211" s="370"/>
      <c r="KD211" s="370"/>
      <c r="KE211" s="370"/>
      <c r="KF211" s="370"/>
      <c r="KG211" s="370"/>
      <c r="KH211" s="370"/>
      <c r="KI211" s="370"/>
      <c r="KJ211" s="370"/>
      <c r="KK211" s="370"/>
      <c r="KL211" s="370"/>
      <c r="KM211" s="370"/>
      <c r="KN211" s="370"/>
      <c r="KO211" s="370"/>
      <c r="KP211" s="370"/>
      <c r="KQ211" s="370"/>
      <c r="KR211" s="370"/>
      <c r="KS211" s="370"/>
      <c r="KT211" s="370"/>
      <c r="KU211" s="370"/>
      <c r="KV211" s="370"/>
      <c r="KW211" s="370"/>
      <c r="KX211" s="370"/>
      <c r="KY211" s="370"/>
      <c r="KZ211" s="370"/>
      <c r="LA211" s="370"/>
      <c r="LB211" s="370"/>
      <c r="LC211" s="370"/>
      <c r="LD211" s="370"/>
      <c r="LE211" s="370"/>
      <c r="LF211" s="370"/>
      <c r="LG211" s="370"/>
      <c r="LH211" s="370"/>
      <c r="LI211" s="370"/>
      <c r="LJ211" s="370"/>
      <c r="LK211" s="370"/>
      <c r="LL211" s="370"/>
      <c r="LM211" s="370"/>
      <c r="LN211" s="370"/>
      <c r="LO211" s="370"/>
      <c r="LP211" s="370"/>
      <c r="LQ211" s="370"/>
      <c r="LR211" s="370"/>
      <c r="LS211" s="370"/>
      <c r="LT211" s="370"/>
      <c r="LU211" s="370"/>
      <c r="LV211" s="370"/>
      <c r="LW211" s="370"/>
      <c r="LX211" s="370"/>
      <c r="LY211" s="370"/>
      <c r="LZ211" s="370"/>
      <c r="MA211" s="370"/>
      <c r="MB211" s="370"/>
      <c r="MC211" s="370"/>
      <c r="MD211" s="370"/>
      <c r="ME211" s="370"/>
      <c r="MF211" s="370"/>
      <c r="MG211" s="370"/>
      <c r="MH211" s="370"/>
      <c r="MI211" s="370"/>
      <c r="MJ211" s="370"/>
      <c r="MK211" s="370"/>
      <c r="ML211" s="370"/>
      <c r="MM211" s="370"/>
      <c r="MN211" s="370"/>
      <c r="MO211" s="370"/>
      <c r="MP211" s="370"/>
      <c r="MQ211" s="370"/>
      <c r="MR211" s="370"/>
      <c r="MS211" s="370"/>
      <c r="MT211" s="370"/>
      <c r="MU211" s="370"/>
      <c r="MV211" s="370"/>
      <c r="MW211" s="370"/>
      <c r="MX211" s="370"/>
      <c r="MY211" s="370"/>
      <c r="MZ211" s="370"/>
      <c r="NA211" s="370"/>
      <c r="NB211" s="370"/>
      <c r="NC211" s="370"/>
      <c r="ND211" s="370"/>
      <c r="NE211" s="370"/>
      <c r="NF211" s="370"/>
      <c r="NG211" s="370"/>
      <c r="NH211" s="370"/>
      <c r="NI211" s="370"/>
      <c r="NJ211" s="370"/>
      <c r="NK211" s="370"/>
      <c r="NL211" s="370"/>
      <c r="NM211" s="370"/>
      <c r="NN211" s="370"/>
      <c r="NO211" s="370"/>
      <c r="NP211" s="370"/>
      <c r="NQ211" s="370"/>
      <c r="NR211" s="370"/>
      <c r="NS211" s="370"/>
      <c r="NT211" s="370"/>
      <c r="NU211" s="370"/>
      <c r="NV211" s="370"/>
      <c r="NW211" s="370"/>
      <c r="NX211" s="370"/>
      <c r="NY211" s="370"/>
      <c r="NZ211" s="370"/>
      <c r="OA211" s="370"/>
      <c r="OB211" s="370"/>
      <c r="OC211" s="370"/>
      <c r="OD211" s="370"/>
      <c r="OE211" s="370"/>
      <c r="OF211" s="370"/>
      <c r="OG211" s="370"/>
      <c r="OH211" s="370"/>
      <c r="OI211" s="370"/>
      <c r="OJ211" s="370"/>
      <c r="OK211" s="370"/>
      <c r="OL211" s="370"/>
      <c r="OM211" s="370"/>
      <c r="ON211" s="370"/>
      <c r="OO211" s="370"/>
      <c r="OP211" s="370"/>
      <c r="OQ211" s="370"/>
      <c r="OR211" s="370"/>
      <c r="OS211" s="370"/>
      <c r="OT211" s="370"/>
      <c r="OU211" s="370"/>
      <c r="OV211" s="370"/>
      <c r="OW211" s="370"/>
      <c r="OX211" s="370"/>
      <c r="OY211" s="370"/>
      <c r="OZ211" s="370"/>
      <c r="PA211" s="370"/>
      <c r="PB211" s="370"/>
      <c r="PC211" s="370"/>
      <c r="PD211" s="370"/>
      <c r="PE211" s="370"/>
      <c r="PF211" s="370"/>
      <c r="PG211" s="370"/>
      <c r="PH211" s="370"/>
      <c r="PI211" s="370"/>
      <c r="PJ211" s="370"/>
      <c r="PK211" s="370"/>
      <c r="PL211" s="370"/>
      <c r="PM211" s="370"/>
      <c r="PN211" s="370"/>
      <c r="PO211" s="370"/>
      <c r="PP211" s="370"/>
      <c r="PQ211" s="370"/>
      <c r="PR211" s="370"/>
      <c r="PS211" s="370"/>
      <c r="PT211" s="370"/>
      <c r="PU211" s="370"/>
      <c r="PV211" s="370"/>
      <c r="PW211" s="370"/>
      <c r="PX211" s="370"/>
      <c r="PY211" s="370"/>
      <c r="PZ211" s="370"/>
      <c r="QA211" s="370"/>
      <c r="QB211" s="370"/>
      <c r="QC211" s="370"/>
      <c r="QD211" s="370"/>
      <c r="QE211" s="370"/>
      <c r="QF211" s="370"/>
      <c r="QG211" s="370"/>
      <c r="QH211" s="370"/>
      <c r="QI211" s="370"/>
      <c r="QJ211" s="370"/>
      <c r="QK211" s="370"/>
      <c r="QL211" s="370"/>
      <c r="QM211" s="370"/>
      <c r="QN211" s="370"/>
      <c r="QO211" s="370"/>
      <c r="QP211" s="370"/>
      <c r="QQ211" s="370"/>
      <c r="QR211" s="370"/>
      <c r="QS211" s="370"/>
      <c r="QT211" s="370"/>
      <c r="QU211" s="370"/>
      <c r="QV211" s="370"/>
      <c r="QW211" s="370"/>
      <c r="QX211" s="370"/>
      <c r="QY211" s="370"/>
      <c r="QZ211" s="370"/>
      <c r="RA211" s="370"/>
      <c r="RB211" s="370"/>
      <c r="RC211" s="370"/>
      <c r="RD211" s="370"/>
      <c r="RE211" s="370"/>
      <c r="RF211" s="370"/>
      <c r="RG211" s="370"/>
      <c r="RH211" s="370"/>
      <c r="RI211" s="370"/>
      <c r="RJ211" s="370"/>
      <c r="RK211" s="370"/>
      <c r="RL211" s="370"/>
      <c r="RM211" s="370"/>
      <c r="RN211" s="370"/>
      <c r="RO211" s="370"/>
      <c r="RP211" s="370"/>
      <c r="RQ211" s="370"/>
      <c r="RR211" s="370"/>
      <c r="RS211" s="370"/>
      <c r="RT211" s="370"/>
      <c r="RU211" s="370"/>
      <c r="RV211" s="370"/>
      <c r="RW211" s="370"/>
      <c r="RX211" s="370"/>
      <c r="RY211" s="370"/>
      <c r="RZ211" s="370"/>
      <c r="SA211" s="370"/>
      <c r="SB211" s="370"/>
      <c r="SC211" s="370"/>
      <c r="SD211" s="370"/>
      <c r="SE211" s="370"/>
      <c r="SF211" s="370"/>
      <c r="SG211" s="370"/>
      <c r="SH211" s="370"/>
      <c r="SI211" s="370"/>
      <c r="SJ211" s="370"/>
      <c r="SK211" s="370"/>
      <c r="SL211" s="370"/>
      <c r="SM211" s="370"/>
      <c r="SN211" s="370"/>
      <c r="SO211" s="370"/>
      <c r="SP211" s="370"/>
      <c r="SQ211" s="370"/>
      <c r="SR211" s="370"/>
      <c r="SS211" s="370"/>
      <c r="ST211" s="370"/>
      <c r="SU211" s="370"/>
      <c r="SV211" s="370"/>
      <c r="SW211" s="370"/>
      <c r="SX211" s="370"/>
      <c r="SY211" s="370"/>
      <c r="SZ211" s="370"/>
      <c r="TA211" s="370"/>
      <c r="TB211" s="370"/>
      <c r="TC211" s="370"/>
      <c r="TD211" s="370"/>
      <c r="TE211" s="370"/>
      <c r="TF211" s="370"/>
      <c r="TG211" s="370"/>
      <c r="TH211" s="370"/>
      <c r="TI211" s="370"/>
      <c r="TJ211" s="370"/>
      <c r="TK211" s="370"/>
      <c r="TL211" s="370"/>
      <c r="TM211" s="370"/>
      <c r="TN211" s="370"/>
      <c r="TO211" s="370"/>
      <c r="TP211" s="370"/>
      <c r="TQ211" s="370"/>
      <c r="TR211" s="370"/>
      <c r="TS211" s="370"/>
      <c r="TT211" s="370"/>
      <c r="TU211" s="370"/>
      <c r="TV211" s="370"/>
      <c r="TW211" s="370"/>
      <c r="TX211" s="370"/>
      <c r="TY211" s="370"/>
      <c r="TZ211" s="370"/>
      <c r="UA211" s="370"/>
      <c r="UB211" s="370"/>
      <c r="UC211" s="370"/>
      <c r="UD211" s="370"/>
      <c r="UE211" s="370"/>
      <c r="UF211" s="370"/>
      <c r="UG211" s="370"/>
      <c r="UH211" s="370"/>
      <c r="UI211" s="370"/>
      <c r="UJ211" s="370"/>
      <c r="UK211" s="370"/>
      <c r="UL211" s="370"/>
      <c r="UM211" s="370"/>
      <c r="UN211" s="370"/>
      <c r="UO211" s="370"/>
      <c r="UP211" s="370"/>
      <c r="UQ211" s="370"/>
      <c r="UR211" s="370"/>
      <c r="US211" s="370"/>
      <c r="UT211" s="370"/>
      <c r="UU211" s="370"/>
      <c r="UV211" s="370"/>
      <c r="UW211" s="370"/>
      <c r="UX211" s="370"/>
      <c r="UY211" s="370"/>
      <c r="UZ211" s="370"/>
      <c r="VA211" s="370"/>
      <c r="VB211" s="370"/>
      <c r="VC211" s="370"/>
      <c r="VD211" s="370"/>
      <c r="VE211" s="370"/>
      <c r="VF211" s="370"/>
      <c r="VG211" s="370"/>
      <c r="VH211" s="370"/>
      <c r="VI211" s="370"/>
      <c r="VJ211" s="370"/>
      <c r="VK211" s="370"/>
      <c r="VL211" s="370"/>
      <c r="VM211" s="370"/>
      <c r="VN211" s="370"/>
      <c r="VO211" s="370"/>
      <c r="VP211" s="370"/>
      <c r="VQ211" s="370"/>
      <c r="VR211" s="370"/>
      <c r="VS211" s="370"/>
      <c r="VT211" s="370"/>
      <c r="VU211" s="370"/>
      <c r="VV211" s="370"/>
      <c r="VW211" s="370"/>
      <c r="VX211" s="370"/>
      <c r="VY211" s="370"/>
      <c r="VZ211" s="370"/>
      <c r="WA211" s="370"/>
      <c r="WB211" s="370"/>
      <c r="WC211" s="370"/>
      <c r="WD211" s="370"/>
      <c r="WE211" s="370"/>
      <c r="WF211" s="370"/>
      <c r="WG211" s="370"/>
      <c r="WH211" s="370"/>
      <c r="WI211" s="370"/>
      <c r="WJ211" s="370"/>
      <c r="WK211" s="370"/>
      <c r="WL211" s="370"/>
      <c r="WM211" s="370"/>
      <c r="WN211" s="370"/>
      <c r="WO211" s="370"/>
      <c r="WP211" s="370"/>
      <c r="WQ211" s="370"/>
      <c r="WR211" s="370"/>
      <c r="WS211" s="370"/>
      <c r="WT211" s="370"/>
      <c r="WU211" s="370"/>
      <c r="WV211" s="370"/>
      <c r="WW211" s="370"/>
      <c r="WX211" s="370"/>
      <c r="WY211" s="370"/>
      <c r="WZ211" s="370"/>
      <c r="XA211" s="370"/>
      <c r="XB211" s="370"/>
      <c r="XC211" s="370"/>
      <c r="XD211" s="370"/>
      <c r="XE211" s="370"/>
      <c r="XF211" s="370"/>
      <c r="XG211" s="370"/>
      <c r="XH211" s="370"/>
      <c r="XI211" s="370"/>
      <c r="XJ211" s="370"/>
      <c r="XK211" s="370"/>
      <c r="XL211" s="370"/>
      <c r="XM211" s="370"/>
      <c r="XN211" s="370"/>
      <c r="XO211" s="370"/>
      <c r="XP211" s="370"/>
      <c r="XQ211" s="370"/>
      <c r="XR211" s="370"/>
      <c r="XS211" s="370"/>
      <c r="XT211" s="370"/>
      <c r="XU211" s="370"/>
      <c r="XV211" s="370"/>
      <c r="XW211" s="370"/>
      <c r="XX211" s="370"/>
      <c r="XY211" s="370"/>
      <c r="XZ211" s="370"/>
      <c r="YA211" s="370"/>
      <c r="YB211" s="370"/>
      <c r="YC211" s="370"/>
      <c r="YD211" s="370"/>
      <c r="YE211" s="370"/>
      <c r="YF211" s="370"/>
      <c r="YG211" s="370"/>
      <c r="YH211" s="370"/>
      <c r="YI211" s="370"/>
      <c r="YJ211" s="370"/>
      <c r="YK211" s="370"/>
      <c r="YL211" s="370"/>
      <c r="YM211" s="370"/>
      <c r="YN211" s="370"/>
      <c r="YO211" s="370"/>
      <c r="YP211" s="370"/>
      <c r="YQ211" s="370"/>
      <c r="YR211" s="370"/>
      <c r="YS211" s="370"/>
      <c r="YT211" s="370"/>
      <c r="YU211" s="370"/>
      <c r="YV211" s="370"/>
      <c r="YW211" s="370"/>
      <c r="YX211" s="370"/>
      <c r="YY211" s="370"/>
      <c r="YZ211" s="370"/>
      <c r="ZA211" s="370"/>
      <c r="ZB211" s="370"/>
      <c r="ZC211" s="370"/>
      <c r="ZD211" s="370"/>
      <c r="ZE211" s="370"/>
      <c r="ZF211" s="370"/>
      <c r="ZG211" s="370"/>
      <c r="ZH211" s="370"/>
      <c r="ZI211" s="370"/>
      <c r="ZJ211" s="370"/>
      <c r="ZK211" s="370"/>
      <c r="ZL211" s="370"/>
      <c r="ZM211" s="370"/>
      <c r="ZN211" s="370"/>
      <c r="ZO211" s="370"/>
      <c r="ZP211" s="370"/>
      <c r="ZQ211" s="370"/>
      <c r="ZR211" s="370"/>
      <c r="ZS211" s="370"/>
      <c r="ZT211" s="370"/>
      <c r="ZU211" s="370"/>
      <c r="ZV211" s="370"/>
      <c r="ZW211" s="370"/>
      <c r="ZX211" s="370"/>
      <c r="ZY211" s="370"/>
      <c r="ZZ211" s="370"/>
      <c r="AAA211" s="370"/>
      <c r="AAB211" s="370"/>
      <c r="AAC211" s="370"/>
      <c r="AAD211" s="370"/>
      <c r="AAE211" s="370"/>
      <c r="AAF211" s="370"/>
      <c r="AAG211" s="370"/>
      <c r="AAH211" s="370"/>
      <c r="AAI211" s="370"/>
      <c r="AAJ211" s="370"/>
      <c r="AAK211" s="370"/>
      <c r="AAL211" s="370"/>
      <c r="AAM211" s="370"/>
      <c r="AAN211" s="370"/>
      <c r="AAO211" s="370"/>
      <c r="AAP211" s="370"/>
      <c r="AAQ211" s="370"/>
      <c r="AAR211" s="370"/>
      <c r="AAS211" s="370"/>
      <c r="AAT211" s="370"/>
      <c r="AAU211" s="370"/>
      <c r="AAV211" s="370"/>
      <c r="AAW211" s="370"/>
      <c r="AAX211" s="370"/>
      <c r="AAY211" s="370"/>
      <c r="AAZ211" s="370"/>
      <c r="ABA211" s="370"/>
      <c r="ABB211" s="370"/>
      <c r="ABC211" s="370"/>
      <c r="ABD211" s="370"/>
      <c r="ABE211" s="370"/>
      <c r="ABF211" s="370"/>
      <c r="ABG211" s="370"/>
      <c r="ABH211" s="370"/>
      <c r="ABI211" s="370"/>
      <c r="ABJ211" s="370"/>
      <c r="ABK211" s="370"/>
      <c r="ABL211" s="370"/>
      <c r="ABM211" s="370"/>
      <c r="ABN211" s="370"/>
      <c r="ABO211" s="370"/>
      <c r="ABP211" s="370"/>
      <c r="ABQ211" s="370"/>
      <c r="ABR211" s="370"/>
      <c r="ABS211" s="370"/>
      <c r="ABT211" s="370"/>
      <c r="ABU211" s="370"/>
      <c r="ABV211" s="370"/>
      <c r="ABW211" s="370"/>
      <c r="ABX211" s="370"/>
      <c r="ABY211" s="370"/>
      <c r="ABZ211" s="370"/>
      <c r="ACA211" s="370"/>
      <c r="ACB211" s="370"/>
      <c r="ACC211" s="370"/>
      <c r="ACD211" s="370"/>
      <c r="ACE211" s="370"/>
      <c r="ACF211" s="370"/>
      <c r="ACG211" s="370"/>
      <c r="ACH211" s="370"/>
      <c r="ACI211" s="370"/>
      <c r="ACJ211" s="370"/>
      <c r="ACK211" s="370"/>
      <c r="ACL211" s="370"/>
      <c r="ACM211" s="370"/>
      <c r="ACN211" s="370"/>
      <c r="ACO211" s="370"/>
      <c r="ACP211" s="370"/>
      <c r="ACQ211" s="370"/>
      <c r="ACR211" s="370"/>
      <c r="ACS211" s="370"/>
      <c r="ACT211" s="370"/>
      <c r="ACU211" s="370"/>
      <c r="ACV211" s="370"/>
      <c r="ACW211" s="370"/>
      <c r="ACX211" s="370"/>
      <c r="ACY211" s="370"/>
      <c r="ACZ211" s="370"/>
      <c r="ADA211" s="370"/>
      <c r="ADB211" s="370"/>
      <c r="ADC211" s="370"/>
      <c r="ADD211" s="370"/>
      <c r="ADE211" s="370"/>
      <c r="ADF211" s="370"/>
      <c r="ADG211" s="370"/>
      <c r="ADH211" s="370"/>
      <c r="ADI211" s="370"/>
      <c r="ADJ211" s="370"/>
      <c r="ADK211" s="370"/>
      <c r="ADL211" s="370"/>
      <c r="ADM211" s="370"/>
      <c r="ADN211" s="370"/>
      <c r="ADO211" s="370"/>
      <c r="ADP211" s="370"/>
      <c r="ADQ211" s="370"/>
      <c r="ADR211" s="370"/>
      <c r="ADS211" s="370"/>
      <c r="ADT211" s="370"/>
      <c r="ADU211" s="370"/>
      <c r="ADV211" s="370"/>
      <c r="ADW211" s="370"/>
      <c r="ADX211" s="370"/>
      <c r="ADY211" s="370"/>
      <c r="ADZ211" s="370"/>
      <c r="AEA211" s="370"/>
      <c r="AEB211" s="370"/>
      <c r="AEC211" s="370"/>
      <c r="AED211" s="370"/>
      <c r="AEE211" s="370"/>
      <c r="AEF211" s="370"/>
      <c r="AEG211" s="370"/>
      <c r="AEH211" s="370"/>
      <c r="AEI211" s="370"/>
      <c r="AEJ211" s="370"/>
      <c r="AEK211" s="370"/>
      <c r="AEL211" s="370"/>
      <c r="AEM211" s="370"/>
      <c r="AEN211" s="370"/>
      <c r="AEO211" s="370"/>
      <c r="AEP211" s="370"/>
      <c r="AEQ211" s="370"/>
      <c r="AER211" s="370"/>
      <c r="AES211" s="370"/>
      <c r="AET211" s="370"/>
      <c r="AEU211" s="370"/>
      <c r="AEV211" s="370"/>
      <c r="AEW211" s="370"/>
      <c r="AEX211" s="370"/>
      <c r="AEY211" s="370"/>
      <c r="AEZ211" s="370"/>
      <c r="AFA211" s="370"/>
      <c r="AFB211" s="370"/>
      <c r="AFC211" s="370"/>
      <c r="AFD211" s="370"/>
      <c r="AFE211" s="370"/>
      <c r="AFF211" s="370"/>
      <c r="AFG211" s="370"/>
      <c r="AFH211" s="370"/>
      <c r="AFI211" s="370"/>
      <c r="AFJ211" s="370"/>
      <c r="AFK211" s="370"/>
      <c r="AFL211" s="370"/>
      <c r="AFM211" s="370"/>
      <c r="AFN211" s="370"/>
      <c r="AFO211" s="370"/>
      <c r="AFP211" s="370"/>
      <c r="AFQ211" s="370"/>
      <c r="AFR211" s="370"/>
      <c r="AFS211" s="370"/>
      <c r="AFT211" s="370"/>
      <c r="AFU211" s="370"/>
      <c r="AFV211" s="370"/>
      <c r="AFW211" s="370"/>
      <c r="AFX211" s="370"/>
      <c r="AFY211" s="370"/>
      <c r="AFZ211" s="370"/>
      <c r="AGA211" s="370"/>
      <c r="AGB211" s="370"/>
      <c r="AGC211" s="370"/>
      <c r="AGD211" s="370"/>
      <c r="AGE211" s="370"/>
      <c r="AGF211" s="370"/>
      <c r="AGG211" s="370"/>
      <c r="AGH211" s="370"/>
      <c r="AGI211" s="370"/>
      <c r="AGJ211" s="370"/>
      <c r="AGK211" s="370"/>
      <c r="AGL211" s="370"/>
      <c r="AGM211" s="370"/>
      <c r="AGN211" s="370"/>
      <c r="AGO211" s="370"/>
      <c r="AGP211" s="370"/>
      <c r="AGQ211" s="370"/>
      <c r="AGR211" s="370"/>
      <c r="AGS211" s="370"/>
      <c r="AGT211" s="370"/>
      <c r="AGU211" s="370"/>
      <c r="AGV211" s="370"/>
      <c r="AGW211" s="370"/>
      <c r="AGX211" s="370"/>
      <c r="AGY211" s="370"/>
      <c r="AGZ211" s="370"/>
      <c r="AHA211" s="370"/>
      <c r="AHB211" s="370"/>
      <c r="AHC211" s="370"/>
      <c r="AHD211" s="370"/>
      <c r="AHE211" s="370"/>
      <c r="AHF211" s="370"/>
      <c r="AHG211" s="370"/>
      <c r="AHH211" s="370"/>
      <c r="AHI211" s="370"/>
      <c r="AHJ211" s="370"/>
      <c r="AHK211" s="370"/>
      <c r="AHL211" s="370"/>
      <c r="AHM211" s="370"/>
      <c r="AHN211" s="370"/>
      <c r="AHO211" s="370"/>
      <c r="AHP211" s="370"/>
      <c r="AHQ211" s="370"/>
      <c r="AHR211" s="370"/>
      <c r="AHS211" s="370"/>
      <c r="AHT211" s="370"/>
      <c r="AHU211" s="370"/>
      <c r="AHV211" s="370"/>
      <c r="AHW211" s="370"/>
      <c r="AHX211" s="370"/>
      <c r="AHY211" s="370"/>
      <c r="AHZ211" s="370"/>
      <c r="AIA211" s="370"/>
      <c r="AIB211" s="370"/>
      <c r="AIC211" s="370"/>
      <c r="AID211" s="370"/>
      <c r="AIE211" s="370"/>
      <c r="AIF211" s="370"/>
      <c r="AIG211" s="370"/>
      <c r="AIH211" s="370"/>
      <c r="AII211" s="370"/>
      <c r="AIJ211" s="370"/>
      <c r="AIK211" s="370"/>
      <c r="AIL211" s="370"/>
      <c r="AIM211" s="370"/>
      <c r="AIN211" s="370"/>
      <c r="AIO211" s="370"/>
      <c r="AIP211" s="370"/>
      <c r="AIQ211" s="370"/>
      <c r="AIR211" s="370"/>
      <c r="AIS211" s="370"/>
      <c r="AIT211" s="370"/>
      <c r="AIU211" s="370"/>
      <c r="AIV211" s="370"/>
      <c r="AIW211" s="370"/>
      <c r="AIX211" s="370"/>
      <c r="AIY211" s="370"/>
      <c r="AIZ211" s="370"/>
      <c r="AJA211" s="370"/>
      <c r="AJB211" s="370"/>
      <c r="AJC211" s="370"/>
      <c r="AJD211" s="370"/>
      <c r="AJE211" s="370"/>
      <c r="AJF211" s="370"/>
      <c r="AJG211" s="370"/>
      <c r="AJH211" s="370"/>
      <c r="AJI211" s="370"/>
      <c r="AJJ211" s="370"/>
      <c r="AJK211" s="370"/>
      <c r="AJL211" s="370"/>
      <c r="AJM211" s="370"/>
      <c r="AJN211" s="370"/>
      <c r="AJO211" s="370"/>
      <c r="AJP211" s="370"/>
      <c r="AJQ211" s="370"/>
      <c r="AJR211" s="370"/>
      <c r="AJS211" s="370"/>
      <c r="AJT211" s="370"/>
      <c r="AJU211" s="370"/>
      <c r="AJV211" s="370"/>
      <c r="AJW211" s="370"/>
      <c r="AJX211" s="370"/>
      <c r="AJY211" s="370"/>
      <c r="AJZ211" s="370"/>
      <c r="AKA211" s="370"/>
      <c r="AKB211" s="370"/>
      <c r="AKC211" s="370"/>
      <c r="AKD211" s="370"/>
      <c r="AKE211" s="370"/>
      <c r="AKF211" s="370"/>
      <c r="AKG211" s="370"/>
      <c r="AKH211" s="370"/>
      <c r="AKI211" s="370"/>
      <c r="AKJ211" s="370"/>
      <c r="AKK211" s="370"/>
      <c r="AKL211" s="370"/>
      <c r="AKM211" s="370"/>
      <c r="AKN211" s="370"/>
      <c r="AKO211" s="370"/>
      <c r="AKP211" s="370"/>
      <c r="AKQ211" s="370"/>
      <c r="AKR211" s="370"/>
      <c r="AKS211" s="370"/>
      <c r="AKT211" s="370"/>
      <c r="AKU211" s="370"/>
      <c r="AKV211" s="370"/>
      <c r="AKW211" s="370"/>
      <c r="AKX211" s="370"/>
      <c r="AKY211" s="370"/>
      <c r="AKZ211" s="370"/>
      <c r="ALA211" s="370"/>
      <c r="ALB211" s="370"/>
      <c r="ALC211" s="370"/>
      <c r="ALD211" s="370"/>
    </row>
    <row r="212" spans="1:992" s="253" customFormat="1" ht="21.75" customHeight="1">
      <c r="A212" s="2421"/>
      <c r="B212" s="2828"/>
      <c r="C212" s="2421"/>
      <c r="D212" s="709" t="s">
        <v>305</v>
      </c>
      <c r="E212" s="375">
        <v>0</v>
      </c>
      <c r="F212" s="374">
        <v>0</v>
      </c>
      <c r="G212" s="2385"/>
      <c r="H212" s="2821"/>
      <c r="I212" s="2391"/>
      <c r="J212" s="2391"/>
      <c r="K212" s="2391"/>
      <c r="L212" s="2792"/>
      <c r="M212" s="580"/>
      <c r="N212" s="370"/>
      <c r="O212" s="370"/>
      <c r="P212" s="370"/>
      <c r="Q212" s="370"/>
      <c r="R212" s="370"/>
      <c r="S212" s="370"/>
      <c r="T212" s="370"/>
      <c r="U212" s="370"/>
      <c r="V212" s="370"/>
      <c r="W212" s="370"/>
      <c r="X212" s="370"/>
      <c r="Y212" s="370"/>
      <c r="Z212" s="370"/>
      <c r="AA212" s="370"/>
      <c r="AB212" s="370"/>
      <c r="AC212" s="370"/>
      <c r="AD212" s="370"/>
      <c r="AE212" s="370"/>
      <c r="AF212" s="370"/>
      <c r="AG212" s="370"/>
      <c r="AH212" s="370"/>
      <c r="AI212" s="370"/>
      <c r="AJ212" s="370"/>
      <c r="AK212" s="370"/>
      <c r="AL212" s="370"/>
      <c r="AM212" s="370"/>
      <c r="AN212" s="370"/>
      <c r="AO212" s="370"/>
      <c r="AP212" s="370"/>
      <c r="AQ212" s="370"/>
      <c r="AR212" s="370"/>
      <c r="AS212" s="370"/>
      <c r="AT212" s="370"/>
      <c r="AU212" s="370"/>
      <c r="AV212" s="370"/>
      <c r="AW212" s="370"/>
      <c r="AX212" s="370"/>
      <c r="AY212" s="370"/>
      <c r="AZ212" s="370"/>
      <c r="BA212" s="370"/>
      <c r="BB212" s="370"/>
      <c r="BC212" s="370"/>
      <c r="BD212" s="370"/>
      <c r="BE212" s="370"/>
      <c r="BF212" s="370"/>
      <c r="BG212" s="370"/>
      <c r="BH212" s="370"/>
      <c r="BI212" s="370"/>
      <c r="BJ212" s="370"/>
      <c r="BK212" s="370"/>
      <c r="BL212" s="370"/>
      <c r="BM212" s="370"/>
      <c r="BN212" s="370"/>
      <c r="BO212" s="370"/>
      <c r="BP212" s="370"/>
      <c r="BQ212" s="370"/>
      <c r="BR212" s="370"/>
      <c r="BS212" s="370"/>
      <c r="BT212" s="370"/>
      <c r="BU212" s="370"/>
      <c r="BV212" s="370"/>
      <c r="BW212" s="370"/>
      <c r="BX212" s="370"/>
      <c r="BY212" s="370"/>
      <c r="BZ212" s="370"/>
      <c r="CA212" s="370"/>
      <c r="CB212" s="370"/>
      <c r="CC212" s="370"/>
      <c r="CD212" s="370"/>
      <c r="CE212" s="370"/>
      <c r="CF212" s="370"/>
      <c r="CG212" s="370"/>
      <c r="CH212" s="370"/>
      <c r="CI212" s="370"/>
      <c r="CJ212" s="370"/>
      <c r="CK212" s="370"/>
      <c r="CL212" s="370"/>
      <c r="CM212" s="370"/>
      <c r="CN212" s="370"/>
      <c r="CO212" s="370"/>
      <c r="CP212" s="370"/>
      <c r="CQ212" s="370"/>
      <c r="CR212" s="370"/>
      <c r="CS212" s="370"/>
      <c r="CT212" s="370"/>
      <c r="CU212" s="370"/>
      <c r="CV212" s="370"/>
      <c r="CW212" s="370"/>
      <c r="CX212" s="370"/>
      <c r="CY212" s="370"/>
      <c r="CZ212" s="370"/>
      <c r="DA212" s="370"/>
      <c r="DB212" s="370"/>
      <c r="DC212" s="370"/>
      <c r="DD212" s="370"/>
      <c r="DE212" s="370"/>
      <c r="DF212" s="370"/>
      <c r="DG212" s="370"/>
      <c r="DH212" s="370"/>
      <c r="DI212" s="370"/>
      <c r="DJ212" s="370"/>
      <c r="DK212" s="370"/>
      <c r="DL212" s="370"/>
      <c r="DM212" s="370"/>
      <c r="DN212" s="370"/>
      <c r="DO212" s="370"/>
      <c r="DP212" s="370"/>
      <c r="DQ212" s="370"/>
      <c r="DR212" s="370"/>
      <c r="DS212" s="370"/>
      <c r="DT212" s="370"/>
      <c r="DU212" s="370"/>
      <c r="DV212" s="370"/>
      <c r="DW212" s="370"/>
      <c r="DX212" s="370"/>
      <c r="DY212" s="370"/>
      <c r="DZ212" s="370"/>
      <c r="EA212" s="370"/>
      <c r="EB212" s="370"/>
      <c r="EC212" s="370"/>
      <c r="ED212" s="370"/>
      <c r="EE212" s="370"/>
      <c r="EF212" s="370"/>
      <c r="EG212" s="370"/>
      <c r="EH212" s="370"/>
      <c r="EI212" s="370"/>
      <c r="EJ212" s="370"/>
      <c r="EK212" s="370"/>
      <c r="EL212" s="370"/>
      <c r="EM212" s="370"/>
      <c r="EN212" s="370"/>
      <c r="EO212" s="370"/>
      <c r="EP212" s="370"/>
      <c r="EQ212" s="370"/>
      <c r="ER212" s="370"/>
      <c r="ES212" s="370"/>
      <c r="ET212" s="370"/>
      <c r="EU212" s="370"/>
      <c r="EV212" s="370"/>
      <c r="EW212" s="370"/>
      <c r="EX212" s="370"/>
      <c r="EY212" s="370"/>
      <c r="EZ212" s="370"/>
      <c r="FA212" s="370"/>
      <c r="FB212" s="370"/>
      <c r="FC212" s="370"/>
      <c r="FD212" s="370"/>
      <c r="FE212" s="370"/>
      <c r="FF212" s="370"/>
      <c r="FG212" s="370"/>
      <c r="FH212" s="370"/>
      <c r="FI212" s="370"/>
      <c r="FJ212" s="370"/>
      <c r="FK212" s="370"/>
      <c r="FL212" s="370"/>
      <c r="FM212" s="370"/>
      <c r="FN212" s="370"/>
      <c r="FO212" s="370"/>
      <c r="FP212" s="370"/>
      <c r="FQ212" s="370"/>
      <c r="FR212" s="370"/>
      <c r="FS212" s="370"/>
      <c r="FT212" s="370"/>
      <c r="FU212" s="370"/>
      <c r="FV212" s="370"/>
      <c r="FW212" s="370"/>
      <c r="FX212" s="370"/>
      <c r="FY212" s="370"/>
      <c r="FZ212" s="370"/>
      <c r="GA212" s="370"/>
      <c r="GB212" s="370"/>
      <c r="GC212" s="370"/>
      <c r="GD212" s="370"/>
      <c r="GE212" s="370"/>
      <c r="GF212" s="370"/>
      <c r="GG212" s="370"/>
      <c r="GH212" s="370"/>
      <c r="GI212" s="370"/>
      <c r="GJ212" s="370"/>
      <c r="GK212" s="370"/>
      <c r="GL212" s="370"/>
      <c r="GM212" s="370"/>
      <c r="GN212" s="370"/>
      <c r="GO212" s="370"/>
      <c r="GP212" s="370"/>
      <c r="GQ212" s="370"/>
      <c r="GR212" s="370"/>
      <c r="GS212" s="370"/>
      <c r="GT212" s="370"/>
      <c r="GU212" s="370"/>
      <c r="GV212" s="370"/>
      <c r="GW212" s="370"/>
      <c r="GX212" s="370"/>
      <c r="GY212" s="370"/>
      <c r="GZ212" s="370"/>
      <c r="HA212" s="370"/>
      <c r="HB212" s="370"/>
      <c r="HC212" s="370"/>
      <c r="HD212" s="370"/>
      <c r="HE212" s="370"/>
      <c r="HF212" s="370"/>
      <c r="HG212" s="370"/>
      <c r="HH212" s="370"/>
      <c r="HI212" s="370"/>
      <c r="HJ212" s="370"/>
      <c r="HK212" s="370"/>
      <c r="HL212" s="370"/>
      <c r="HM212" s="370"/>
      <c r="HN212" s="370"/>
      <c r="HO212" s="370"/>
      <c r="HP212" s="370"/>
      <c r="HQ212" s="370"/>
      <c r="HR212" s="370"/>
      <c r="HS212" s="370"/>
      <c r="HT212" s="370"/>
      <c r="HU212" s="370"/>
      <c r="HV212" s="370"/>
      <c r="HW212" s="370"/>
      <c r="HX212" s="370"/>
      <c r="HY212" s="370"/>
      <c r="HZ212" s="370"/>
      <c r="IA212" s="370"/>
      <c r="IB212" s="370"/>
      <c r="IC212" s="370"/>
      <c r="ID212" s="370"/>
      <c r="IE212" s="370"/>
      <c r="IF212" s="370"/>
      <c r="IG212" s="370"/>
      <c r="IH212" s="370"/>
      <c r="II212" s="370"/>
      <c r="IJ212" s="370"/>
      <c r="IK212" s="370"/>
      <c r="IL212" s="370"/>
      <c r="IM212" s="370"/>
      <c r="IN212" s="370"/>
      <c r="IO212" s="370"/>
      <c r="IP212" s="370"/>
      <c r="IQ212" s="370"/>
      <c r="IR212" s="370"/>
      <c r="IS212" s="370"/>
      <c r="IT212" s="370"/>
      <c r="IU212" s="370"/>
      <c r="IV212" s="370"/>
      <c r="IW212" s="370"/>
      <c r="IX212" s="370"/>
      <c r="IY212" s="370"/>
      <c r="IZ212" s="370"/>
      <c r="JA212" s="370"/>
      <c r="JB212" s="370"/>
      <c r="JC212" s="370"/>
      <c r="JD212" s="370"/>
      <c r="JE212" s="370"/>
      <c r="JF212" s="370"/>
      <c r="JG212" s="370"/>
      <c r="JH212" s="370"/>
      <c r="JI212" s="370"/>
      <c r="JJ212" s="370"/>
      <c r="JK212" s="370"/>
      <c r="JL212" s="370"/>
      <c r="JM212" s="370"/>
      <c r="JN212" s="370"/>
      <c r="JO212" s="370"/>
      <c r="JP212" s="370"/>
      <c r="JQ212" s="370"/>
      <c r="JR212" s="370"/>
      <c r="JS212" s="370"/>
      <c r="JT212" s="370"/>
      <c r="JU212" s="370"/>
      <c r="JV212" s="370"/>
      <c r="JW212" s="370"/>
      <c r="JX212" s="370"/>
      <c r="JY212" s="370"/>
      <c r="JZ212" s="370"/>
      <c r="KA212" s="370"/>
      <c r="KB212" s="370"/>
      <c r="KC212" s="370"/>
      <c r="KD212" s="370"/>
      <c r="KE212" s="370"/>
      <c r="KF212" s="370"/>
      <c r="KG212" s="370"/>
      <c r="KH212" s="370"/>
      <c r="KI212" s="370"/>
      <c r="KJ212" s="370"/>
      <c r="KK212" s="370"/>
      <c r="KL212" s="370"/>
      <c r="KM212" s="370"/>
      <c r="KN212" s="370"/>
      <c r="KO212" s="370"/>
      <c r="KP212" s="370"/>
      <c r="KQ212" s="370"/>
      <c r="KR212" s="370"/>
      <c r="KS212" s="370"/>
      <c r="KT212" s="370"/>
      <c r="KU212" s="370"/>
      <c r="KV212" s="370"/>
      <c r="KW212" s="370"/>
      <c r="KX212" s="370"/>
      <c r="KY212" s="370"/>
      <c r="KZ212" s="370"/>
      <c r="LA212" s="370"/>
      <c r="LB212" s="370"/>
      <c r="LC212" s="370"/>
      <c r="LD212" s="370"/>
      <c r="LE212" s="370"/>
      <c r="LF212" s="370"/>
      <c r="LG212" s="370"/>
      <c r="LH212" s="370"/>
      <c r="LI212" s="370"/>
      <c r="LJ212" s="370"/>
      <c r="LK212" s="370"/>
      <c r="LL212" s="370"/>
      <c r="LM212" s="370"/>
      <c r="LN212" s="370"/>
      <c r="LO212" s="370"/>
      <c r="LP212" s="370"/>
      <c r="LQ212" s="370"/>
      <c r="LR212" s="370"/>
      <c r="LS212" s="370"/>
      <c r="LT212" s="370"/>
      <c r="LU212" s="370"/>
      <c r="LV212" s="370"/>
      <c r="LW212" s="370"/>
      <c r="LX212" s="370"/>
      <c r="LY212" s="370"/>
      <c r="LZ212" s="370"/>
      <c r="MA212" s="370"/>
      <c r="MB212" s="370"/>
      <c r="MC212" s="370"/>
      <c r="MD212" s="370"/>
      <c r="ME212" s="370"/>
      <c r="MF212" s="370"/>
      <c r="MG212" s="370"/>
      <c r="MH212" s="370"/>
      <c r="MI212" s="370"/>
      <c r="MJ212" s="370"/>
      <c r="MK212" s="370"/>
      <c r="ML212" s="370"/>
      <c r="MM212" s="370"/>
      <c r="MN212" s="370"/>
      <c r="MO212" s="370"/>
      <c r="MP212" s="370"/>
      <c r="MQ212" s="370"/>
      <c r="MR212" s="370"/>
      <c r="MS212" s="370"/>
      <c r="MT212" s="370"/>
      <c r="MU212" s="370"/>
      <c r="MV212" s="370"/>
      <c r="MW212" s="370"/>
      <c r="MX212" s="370"/>
      <c r="MY212" s="370"/>
      <c r="MZ212" s="370"/>
      <c r="NA212" s="370"/>
      <c r="NB212" s="370"/>
      <c r="NC212" s="370"/>
      <c r="ND212" s="370"/>
      <c r="NE212" s="370"/>
      <c r="NF212" s="370"/>
      <c r="NG212" s="370"/>
      <c r="NH212" s="370"/>
      <c r="NI212" s="370"/>
      <c r="NJ212" s="370"/>
      <c r="NK212" s="370"/>
      <c r="NL212" s="370"/>
      <c r="NM212" s="370"/>
      <c r="NN212" s="370"/>
      <c r="NO212" s="370"/>
      <c r="NP212" s="370"/>
      <c r="NQ212" s="370"/>
      <c r="NR212" s="370"/>
      <c r="NS212" s="370"/>
      <c r="NT212" s="370"/>
      <c r="NU212" s="370"/>
      <c r="NV212" s="370"/>
      <c r="NW212" s="370"/>
      <c r="NX212" s="370"/>
      <c r="NY212" s="370"/>
      <c r="NZ212" s="370"/>
      <c r="OA212" s="370"/>
      <c r="OB212" s="370"/>
      <c r="OC212" s="370"/>
      <c r="OD212" s="370"/>
      <c r="OE212" s="370"/>
      <c r="OF212" s="370"/>
      <c r="OG212" s="370"/>
      <c r="OH212" s="370"/>
      <c r="OI212" s="370"/>
      <c r="OJ212" s="370"/>
      <c r="OK212" s="370"/>
      <c r="OL212" s="370"/>
      <c r="OM212" s="370"/>
      <c r="ON212" s="370"/>
      <c r="OO212" s="370"/>
      <c r="OP212" s="370"/>
      <c r="OQ212" s="370"/>
      <c r="OR212" s="370"/>
      <c r="OS212" s="370"/>
      <c r="OT212" s="370"/>
      <c r="OU212" s="370"/>
      <c r="OV212" s="370"/>
      <c r="OW212" s="370"/>
      <c r="OX212" s="370"/>
      <c r="OY212" s="370"/>
      <c r="OZ212" s="370"/>
      <c r="PA212" s="370"/>
      <c r="PB212" s="370"/>
      <c r="PC212" s="370"/>
      <c r="PD212" s="370"/>
      <c r="PE212" s="370"/>
      <c r="PF212" s="370"/>
      <c r="PG212" s="370"/>
      <c r="PH212" s="370"/>
      <c r="PI212" s="370"/>
      <c r="PJ212" s="370"/>
      <c r="PK212" s="370"/>
      <c r="PL212" s="370"/>
      <c r="PM212" s="370"/>
      <c r="PN212" s="370"/>
      <c r="PO212" s="370"/>
      <c r="PP212" s="370"/>
      <c r="PQ212" s="370"/>
      <c r="PR212" s="370"/>
      <c r="PS212" s="370"/>
      <c r="PT212" s="370"/>
      <c r="PU212" s="370"/>
      <c r="PV212" s="370"/>
      <c r="PW212" s="370"/>
      <c r="PX212" s="370"/>
      <c r="PY212" s="370"/>
      <c r="PZ212" s="370"/>
      <c r="QA212" s="370"/>
      <c r="QB212" s="370"/>
      <c r="QC212" s="370"/>
      <c r="QD212" s="370"/>
      <c r="QE212" s="370"/>
      <c r="QF212" s="370"/>
      <c r="QG212" s="370"/>
      <c r="QH212" s="370"/>
      <c r="QI212" s="370"/>
      <c r="QJ212" s="370"/>
      <c r="QK212" s="370"/>
      <c r="QL212" s="370"/>
      <c r="QM212" s="370"/>
      <c r="QN212" s="370"/>
      <c r="QO212" s="370"/>
      <c r="QP212" s="370"/>
      <c r="QQ212" s="370"/>
      <c r="QR212" s="370"/>
      <c r="QS212" s="370"/>
      <c r="QT212" s="370"/>
      <c r="QU212" s="370"/>
      <c r="QV212" s="370"/>
      <c r="QW212" s="370"/>
      <c r="QX212" s="370"/>
      <c r="QY212" s="370"/>
      <c r="QZ212" s="370"/>
      <c r="RA212" s="370"/>
      <c r="RB212" s="370"/>
      <c r="RC212" s="370"/>
      <c r="RD212" s="370"/>
      <c r="RE212" s="370"/>
      <c r="RF212" s="370"/>
      <c r="RG212" s="370"/>
      <c r="RH212" s="370"/>
      <c r="RI212" s="370"/>
      <c r="RJ212" s="370"/>
      <c r="RK212" s="370"/>
      <c r="RL212" s="370"/>
      <c r="RM212" s="370"/>
      <c r="RN212" s="370"/>
      <c r="RO212" s="370"/>
      <c r="RP212" s="370"/>
      <c r="RQ212" s="370"/>
      <c r="RR212" s="370"/>
      <c r="RS212" s="370"/>
      <c r="RT212" s="370"/>
      <c r="RU212" s="370"/>
      <c r="RV212" s="370"/>
      <c r="RW212" s="370"/>
      <c r="RX212" s="370"/>
      <c r="RY212" s="370"/>
      <c r="RZ212" s="370"/>
      <c r="SA212" s="370"/>
      <c r="SB212" s="370"/>
      <c r="SC212" s="370"/>
      <c r="SD212" s="370"/>
      <c r="SE212" s="370"/>
      <c r="SF212" s="370"/>
      <c r="SG212" s="370"/>
      <c r="SH212" s="370"/>
      <c r="SI212" s="370"/>
      <c r="SJ212" s="370"/>
      <c r="SK212" s="370"/>
      <c r="SL212" s="370"/>
      <c r="SM212" s="370"/>
      <c r="SN212" s="370"/>
      <c r="SO212" s="370"/>
      <c r="SP212" s="370"/>
      <c r="SQ212" s="370"/>
      <c r="SR212" s="370"/>
      <c r="SS212" s="370"/>
      <c r="ST212" s="370"/>
      <c r="SU212" s="370"/>
      <c r="SV212" s="370"/>
      <c r="SW212" s="370"/>
      <c r="SX212" s="370"/>
      <c r="SY212" s="370"/>
      <c r="SZ212" s="370"/>
      <c r="TA212" s="370"/>
      <c r="TB212" s="370"/>
      <c r="TC212" s="370"/>
      <c r="TD212" s="370"/>
      <c r="TE212" s="370"/>
      <c r="TF212" s="370"/>
      <c r="TG212" s="370"/>
      <c r="TH212" s="370"/>
      <c r="TI212" s="370"/>
      <c r="TJ212" s="370"/>
      <c r="TK212" s="370"/>
      <c r="TL212" s="370"/>
      <c r="TM212" s="370"/>
      <c r="TN212" s="370"/>
      <c r="TO212" s="370"/>
      <c r="TP212" s="370"/>
      <c r="TQ212" s="370"/>
      <c r="TR212" s="370"/>
      <c r="TS212" s="370"/>
      <c r="TT212" s="370"/>
      <c r="TU212" s="370"/>
      <c r="TV212" s="370"/>
      <c r="TW212" s="370"/>
      <c r="TX212" s="370"/>
      <c r="TY212" s="370"/>
      <c r="TZ212" s="370"/>
      <c r="UA212" s="370"/>
      <c r="UB212" s="370"/>
      <c r="UC212" s="370"/>
      <c r="UD212" s="370"/>
      <c r="UE212" s="370"/>
      <c r="UF212" s="370"/>
      <c r="UG212" s="370"/>
      <c r="UH212" s="370"/>
      <c r="UI212" s="370"/>
      <c r="UJ212" s="370"/>
      <c r="UK212" s="370"/>
      <c r="UL212" s="370"/>
      <c r="UM212" s="370"/>
      <c r="UN212" s="370"/>
      <c r="UO212" s="370"/>
      <c r="UP212" s="370"/>
      <c r="UQ212" s="370"/>
      <c r="UR212" s="370"/>
      <c r="US212" s="370"/>
      <c r="UT212" s="370"/>
      <c r="UU212" s="370"/>
      <c r="UV212" s="370"/>
      <c r="UW212" s="370"/>
      <c r="UX212" s="370"/>
      <c r="UY212" s="370"/>
      <c r="UZ212" s="370"/>
      <c r="VA212" s="370"/>
      <c r="VB212" s="370"/>
      <c r="VC212" s="370"/>
      <c r="VD212" s="370"/>
      <c r="VE212" s="370"/>
      <c r="VF212" s="370"/>
      <c r="VG212" s="370"/>
      <c r="VH212" s="370"/>
      <c r="VI212" s="370"/>
      <c r="VJ212" s="370"/>
      <c r="VK212" s="370"/>
      <c r="VL212" s="370"/>
      <c r="VM212" s="370"/>
      <c r="VN212" s="370"/>
      <c r="VO212" s="370"/>
      <c r="VP212" s="370"/>
      <c r="VQ212" s="370"/>
      <c r="VR212" s="370"/>
      <c r="VS212" s="370"/>
      <c r="VT212" s="370"/>
      <c r="VU212" s="370"/>
      <c r="VV212" s="370"/>
      <c r="VW212" s="370"/>
      <c r="VX212" s="370"/>
      <c r="VY212" s="370"/>
      <c r="VZ212" s="370"/>
      <c r="WA212" s="370"/>
      <c r="WB212" s="370"/>
      <c r="WC212" s="370"/>
      <c r="WD212" s="370"/>
      <c r="WE212" s="370"/>
      <c r="WF212" s="370"/>
      <c r="WG212" s="370"/>
      <c r="WH212" s="370"/>
      <c r="WI212" s="370"/>
      <c r="WJ212" s="370"/>
      <c r="WK212" s="370"/>
      <c r="WL212" s="370"/>
      <c r="WM212" s="370"/>
      <c r="WN212" s="370"/>
      <c r="WO212" s="370"/>
      <c r="WP212" s="370"/>
      <c r="WQ212" s="370"/>
      <c r="WR212" s="370"/>
      <c r="WS212" s="370"/>
      <c r="WT212" s="370"/>
      <c r="WU212" s="370"/>
      <c r="WV212" s="370"/>
      <c r="WW212" s="370"/>
      <c r="WX212" s="370"/>
      <c r="WY212" s="370"/>
      <c r="WZ212" s="370"/>
      <c r="XA212" s="370"/>
      <c r="XB212" s="370"/>
      <c r="XC212" s="370"/>
      <c r="XD212" s="370"/>
      <c r="XE212" s="370"/>
      <c r="XF212" s="370"/>
      <c r="XG212" s="370"/>
      <c r="XH212" s="370"/>
      <c r="XI212" s="370"/>
      <c r="XJ212" s="370"/>
      <c r="XK212" s="370"/>
      <c r="XL212" s="370"/>
      <c r="XM212" s="370"/>
      <c r="XN212" s="370"/>
      <c r="XO212" s="370"/>
      <c r="XP212" s="370"/>
      <c r="XQ212" s="370"/>
      <c r="XR212" s="370"/>
      <c r="XS212" s="370"/>
      <c r="XT212" s="370"/>
      <c r="XU212" s="370"/>
      <c r="XV212" s="370"/>
      <c r="XW212" s="370"/>
      <c r="XX212" s="370"/>
      <c r="XY212" s="370"/>
      <c r="XZ212" s="370"/>
      <c r="YA212" s="370"/>
      <c r="YB212" s="370"/>
      <c r="YC212" s="370"/>
      <c r="YD212" s="370"/>
      <c r="YE212" s="370"/>
      <c r="YF212" s="370"/>
      <c r="YG212" s="370"/>
      <c r="YH212" s="370"/>
      <c r="YI212" s="370"/>
      <c r="YJ212" s="370"/>
      <c r="YK212" s="370"/>
      <c r="YL212" s="370"/>
      <c r="YM212" s="370"/>
      <c r="YN212" s="370"/>
      <c r="YO212" s="370"/>
      <c r="YP212" s="370"/>
      <c r="YQ212" s="370"/>
      <c r="YR212" s="370"/>
      <c r="YS212" s="370"/>
      <c r="YT212" s="370"/>
      <c r="YU212" s="370"/>
      <c r="YV212" s="370"/>
      <c r="YW212" s="370"/>
      <c r="YX212" s="370"/>
      <c r="YY212" s="370"/>
      <c r="YZ212" s="370"/>
      <c r="ZA212" s="370"/>
      <c r="ZB212" s="370"/>
      <c r="ZC212" s="370"/>
      <c r="ZD212" s="370"/>
      <c r="ZE212" s="370"/>
      <c r="ZF212" s="370"/>
      <c r="ZG212" s="370"/>
      <c r="ZH212" s="370"/>
      <c r="ZI212" s="370"/>
      <c r="ZJ212" s="370"/>
      <c r="ZK212" s="370"/>
      <c r="ZL212" s="370"/>
      <c r="ZM212" s="370"/>
      <c r="ZN212" s="370"/>
      <c r="ZO212" s="370"/>
      <c r="ZP212" s="370"/>
      <c r="ZQ212" s="370"/>
      <c r="ZR212" s="370"/>
      <c r="ZS212" s="370"/>
      <c r="ZT212" s="370"/>
      <c r="ZU212" s="370"/>
      <c r="ZV212" s="370"/>
      <c r="ZW212" s="370"/>
      <c r="ZX212" s="370"/>
      <c r="ZY212" s="370"/>
      <c r="ZZ212" s="370"/>
      <c r="AAA212" s="370"/>
      <c r="AAB212" s="370"/>
      <c r="AAC212" s="370"/>
      <c r="AAD212" s="370"/>
      <c r="AAE212" s="370"/>
      <c r="AAF212" s="370"/>
      <c r="AAG212" s="370"/>
      <c r="AAH212" s="370"/>
      <c r="AAI212" s="370"/>
      <c r="AAJ212" s="370"/>
      <c r="AAK212" s="370"/>
      <c r="AAL212" s="370"/>
      <c r="AAM212" s="370"/>
      <c r="AAN212" s="370"/>
      <c r="AAO212" s="370"/>
      <c r="AAP212" s="370"/>
      <c r="AAQ212" s="370"/>
      <c r="AAR212" s="370"/>
      <c r="AAS212" s="370"/>
      <c r="AAT212" s="370"/>
      <c r="AAU212" s="370"/>
      <c r="AAV212" s="370"/>
      <c r="AAW212" s="370"/>
      <c r="AAX212" s="370"/>
      <c r="AAY212" s="370"/>
      <c r="AAZ212" s="370"/>
      <c r="ABA212" s="370"/>
      <c r="ABB212" s="370"/>
      <c r="ABC212" s="370"/>
      <c r="ABD212" s="370"/>
      <c r="ABE212" s="370"/>
      <c r="ABF212" s="370"/>
      <c r="ABG212" s="370"/>
      <c r="ABH212" s="370"/>
      <c r="ABI212" s="370"/>
      <c r="ABJ212" s="370"/>
      <c r="ABK212" s="370"/>
      <c r="ABL212" s="370"/>
      <c r="ABM212" s="370"/>
      <c r="ABN212" s="370"/>
      <c r="ABO212" s="370"/>
      <c r="ABP212" s="370"/>
      <c r="ABQ212" s="370"/>
      <c r="ABR212" s="370"/>
      <c r="ABS212" s="370"/>
      <c r="ABT212" s="370"/>
      <c r="ABU212" s="370"/>
      <c r="ABV212" s="370"/>
      <c r="ABW212" s="370"/>
      <c r="ABX212" s="370"/>
      <c r="ABY212" s="370"/>
      <c r="ABZ212" s="370"/>
      <c r="ACA212" s="370"/>
      <c r="ACB212" s="370"/>
      <c r="ACC212" s="370"/>
      <c r="ACD212" s="370"/>
      <c r="ACE212" s="370"/>
      <c r="ACF212" s="370"/>
      <c r="ACG212" s="370"/>
      <c r="ACH212" s="370"/>
      <c r="ACI212" s="370"/>
      <c r="ACJ212" s="370"/>
      <c r="ACK212" s="370"/>
      <c r="ACL212" s="370"/>
      <c r="ACM212" s="370"/>
      <c r="ACN212" s="370"/>
      <c r="ACO212" s="370"/>
      <c r="ACP212" s="370"/>
      <c r="ACQ212" s="370"/>
      <c r="ACR212" s="370"/>
      <c r="ACS212" s="370"/>
      <c r="ACT212" s="370"/>
      <c r="ACU212" s="370"/>
      <c r="ACV212" s="370"/>
      <c r="ACW212" s="370"/>
      <c r="ACX212" s="370"/>
      <c r="ACY212" s="370"/>
      <c r="ACZ212" s="370"/>
      <c r="ADA212" s="370"/>
      <c r="ADB212" s="370"/>
      <c r="ADC212" s="370"/>
      <c r="ADD212" s="370"/>
      <c r="ADE212" s="370"/>
      <c r="ADF212" s="370"/>
      <c r="ADG212" s="370"/>
      <c r="ADH212" s="370"/>
      <c r="ADI212" s="370"/>
      <c r="ADJ212" s="370"/>
      <c r="ADK212" s="370"/>
      <c r="ADL212" s="370"/>
      <c r="ADM212" s="370"/>
      <c r="ADN212" s="370"/>
      <c r="ADO212" s="370"/>
      <c r="ADP212" s="370"/>
      <c r="ADQ212" s="370"/>
      <c r="ADR212" s="370"/>
      <c r="ADS212" s="370"/>
      <c r="ADT212" s="370"/>
      <c r="ADU212" s="370"/>
      <c r="ADV212" s="370"/>
      <c r="ADW212" s="370"/>
      <c r="ADX212" s="370"/>
      <c r="ADY212" s="370"/>
      <c r="ADZ212" s="370"/>
      <c r="AEA212" s="370"/>
      <c r="AEB212" s="370"/>
      <c r="AEC212" s="370"/>
      <c r="AED212" s="370"/>
      <c r="AEE212" s="370"/>
      <c r="AEF212" s="370"/>
      <c r="AEG212" s="370"/>
      <c r="AEH212" s="370"/>
      <c r="AEI212" s="370"/>
      <c r="AEJ212" s="370"/>
      <c r="AEK212" s="370"/>
      <c r="AEL212" s="370"/>
      <c r="AEM212" s="370"/>
      <c r="AEN212" s="370"/>
      <c r="AEO212" s="370"/>
      <c r="AEP212" s="370"/>
      <c r="AEQ212" s="370"/>
      <c r="AER212" s="370"/>
      <c r="AES212" s="370"/>
      <c r="AET212" s="370"/>
      <c r="AEU212" s="370"/>
      <c r="AEV212" s="370"/>
      <c r="AEW212" s="370"/>
      <c r="AEX212" s="370"/>
      <c r="AEY212" s="370"/>
      <c r="AEZ212" s="370"/>
      <c r="AFA212" s="370"/>
      <c r="AFB212" s="370"/>
      <c r="AFC212" s="370"/>
      <c r="AFD212" s="370"/>
      <c r="AFE212" s="370"/>
      <c r="AFF212" s="370"/>
      <c r="AFG212" s="370"/>
      <c r="AFH212" s="370"/>
      <c r="AFI212" s="370"/>
      <c r="AFJ212" s="370"/>
      <c r="AFK212" s="370"/>
      <c r="AFL212" s="370"/>
      <c r="AFM212" s="370"/>
      <c r="AFN212" s="370"/>
      <c r="AFO212" s="370"/>
      <c r="AFP212" s="370"/>
      <c r="AFQ212" s="370"/>
      <c r="AFR212" s="370"/>
      <c r="AFS212" s="370"/>
      <c r="AFT212" s="370"/>
      <c r="AFU212" s="370"/>
      <c r="AFV212" s="370"/>
      <c r="AFW212" s="370"/>
      <c r="AFX212" s="370"/>
      <c r="AFY212" s="370"/>
      <c r="AFZ212" s="370"/>
      <c r="AGA212" s="370"/>
      <c r="AGB212" s="370"/>
      <c r="AGC212" s="370"/>
      <c r="AGD212" s="370"/>
      <c r="AGE212" s="370"/>
      <c r="AGF212" s="370"/>
      <c r="AGG212" s="370"/>
      <c r="AGH212" s="370"/>
      <c r="AGI212" s="370"/>
      <c r="AGJ212" s="370"/>
      <c r="AGK212" s="370"/>
      <c r="AGL212" s="370"/>
      <c r="AGM212" s="370"/>
      <c r="AGN212" s="370"/>
      <c r="AGO212" s="370"/>
      <c r="AGP212" s="370"/>
      <c r="AGQ212" s="370"/>
      <c r="AGR212" s="370"/>
      <c r="AGS212" s="370"/>
      <c r="AGT212" s="370"/>
      <c r="AGU212" s="370"/>
      <c r="AGV212" s="370"/>
      <c r="AGW212" s="370"/>
      <c r="AGX212" s="370"/>
      <c r="AGY212" s="370"/>
      <c r="AGZ212" s="370"/>
      <c r="AHA212" s="370"/>
      <c r="AHB212" s="370"/>
      <c r="AHC212" s="370"/>
      <c r="AHD212" s="370"/>
      <c r="AHE212" s="370"/>
      <c r="AHF212" s="370"/>
      <c r="AHG212" s="370"/>
      <c r="AHH212" s="370"/>
      <c r="AHI212" s="370"/>
      <c r="AHJ212" s="370"/>
      <c r="AHK212" s="370"/>
      <c r="AHL212" s="370"/>
      <c r="AHM212" s="370"/>
      <c r="AHN212" s="370"/>
      <c r="AHO212" s="370"/>
      <c r="AHP212" s="370"/>
      <c r="AHQ212" s="370"/>
      <c r="AHR212" s="370"/>
      <c r="AHS212" s="370"/>
      <c r="AHT212" s="370"/>
      <c r="AHU212" s="370"/>
      <c r="AHV212" s="370"/>
      <c r="AHW212" s="370"/>
      <c r="AHX212" s="370"/>
      <c r="AHY212" s="370"/>
      <c r="AHZ212" s="370"/>
      <c r="AIA212" s="370"/>
      <c r="AIB212" s="370"/>
      <c r="AIC212" s="370"/>
      <c r="AID212" s="370"/>
      <c r="AIE212" s="370"/>
      <c r="AIF212" s="370"/>
      <c r="AIG212" s="370"/>
      <c r="AIH212" s="370"/>
      <c r="AII212" s="370"/>
      <c r="AIJ212" s="370"/>
      <c r="AIK212" s="370"/>
      <c r="AIL212" s="370"/>
      <c r="AIM212" s="370"/>
      <c r="AIN212" s="370"/>
      <c r="AIO212" s="370"/>
      <c r="AIP212" s="370"/>
      <c r="AIQ212" s="370"/>
      <c r="AIR212" s="370"/>
      <c r="AIS212" s="370"/>
      <c r="AIT212" s="370"/>
      <c r="AIU212" s="370"/>
      <c r="AIV212" s="370"/>
      <c r="AIW212" s="370"/>
      <c r="AIX212" s="370"/>
      <c r="AIY212" s="370"/>
      <c r="AIZ212" s="370"/>
      <c r="AJA212" s="370"/>
      <c r="AJB212" s="370"/>
      <c r="AJC212" s="370"/>
      <c r="AJD212" s="370"/>
      <c r="AJE212" s="370"/>
      <c r="AJF212" s="370"/>
      <c r="AJG212" s="370"/>
      <c r="AJH212" s="370"/>
      <c r="AJI212" s="370"/>
      <c r="AJJ212" s="370"/>
      <c r="AJK212" s="370"/>
      <c r="AJL212" s="370"/>
      <c r="AJM212" s="370"/>
      <c r="AJN212" s="370"/>
      <c r="AJO212" s="370"/>
      <c r="AJP212" s="370"/>
      <c r="AJQ212" s="370"/>
      <c r="AJR212" s="370"/>
      <c r="AJS212" s="370"/>
      <c r="AJT212" s="370"/>
      <c r="AJU212" s="370"/>
      <c r="AJV212" s="370"/>
      <c r="AJW212" s="370"/>
      <c r="AJX212" s="370"/>
      <c r="AJY212" s="370"/>
      <c r="AJZ212" s="370"/>
      <c r="AKA212" s="370"/>
      <c r="AKB212" s="370"/>
      <c r="AKC212" s="370"/>
      <c r="AKD212" s="370"/>
      <c r="AKE212" s="370"/>
      <c r="AKF212" s="370"/>
      <c r="AKG212" s="370"/>
      <c r="AKH212" s="370"/>
      <c r="AKI212" s="370"/>
      <c r="AKJ212" s="370"/>
      <c r="AKK212" s="370"/>
      <c r="AKL212" s="370"/>
      <c r="AKM212" s="370"/>
      <c r="AKN212" s="370"/>
      <c r="AKO212" s="370"/>
      <c r="AKP212" s="370"/>
      <c r="AKQ212" s="370"/>
      <c r="AKR212" s="370"/>
      <c r="AKS212" s="370"/>
      <c r="AKT212" s="370"/>
      <c r="AKU212" s="370"/>
      <c r="AKV212" s="370"/>
      <c r="AKW212" s="370"/>
      <c r="AKX212" s="370"/>
      <c r="AKY212" s="370"/>
      <c r="AKZ212" s="370"/>
      <c r="ALA212" s="370"/>
      <c r="ALB212" s="370"/>
      <c r="ALC212" s="370"/>
      <c r="ALD212" s="370"/>
    </row>
    <row r="213" spans="1:992" s="253" customFormat="1" ht="18" customHeight="1">
      <c r="A213" s="2421"/>
      <c r="B213" s="2829"/>
      <c r="C213" s="2422"/>
      <c r="D213" s="718" t="s">
        <v>302</v>
      </c>
      <c r="E213" s="374">
        <v>0</v>
      </c>
      <c r="F213" s="374">
        <v>0</v>
      </c>
      <c r="G213" s="2398"/>
      <c r="H213" s="2822"/>
      <c r="I213" s="2392"/>
      <c r="J213" s="2392"/>
      <c r="K213" s="2392"/>
      <c r="L213" s="2793"/>
      <c r="M213" s="580"/>
      <c r="N213" s="370"/>
      <c r="O213" s="370"/>
      <c r="P213" s="370"/>
      <c r="Q213" s="370"/>
      <c r="R213" s="370"/>
      <c r="S213" s="370"/>
      <c r="T213" s="370"/>
      <c r="U213" s="370"/>
      <c r="V213" s="370"/>
      <c r="W213" s="370"/>
      <c r="X213" s="370"/>
      <c r="Y213" s="370"/>
      <c r="Z213" s="370"/>
      <c r="AA213" s="370"/>
      <c r="AB213" s="370"/>
      <c r="AC213" s="370"/>
      <c r="AD213" s="370"/>
      <c r="AE213" s="370"/>
      <c r="AF213" s="370"/>
      <c r="AG213" s="370"/>
      <c r="AH213" s="370"/>
      <c r="AI213" s="370"/>
      <c r="AJ213" s="370"/>
      <c r="AK213" s="370"/>
      <c r="AL213" s="370"/>
      <c r="AM213" s="370"/>
      <c r="AN213" s="370"/>
      <c r="AO213" s="370"/>
      <c r="AP213" s="370"/>
      <c r="AQ213" s="370"/>
      <c r="AR213" s="370"/>
      <c r="AS213" s="370"/>
      <c r="AT213" s="370"/>
      <c r="AU213" s="370"/>
      <c r="AV213" s="370"/>
      <c r="AW213" s="370"/>
      <c r="AX213" s="370"/>
      <c r="AY213" s="370"/>
      <c r="AZ213" s="370"/>
      <c r="BA213" s="370"/>
      <c r="BB213" s="370"/>
      <c r="BC213" s="370"/>
      <c r="BD213" s="370"/>
      <c r="BE213" s="370"/>
      <c r="BF213" s="370"/>
      <c r="BG213" s="370"/>
      <c r="BH213" s="370"/>
      <c r="BI213" s="370"/>
      <c r="BJ213" s="370"/>
      <c r="BK213" s="370"/>
      <c r="BL213" s="370"/>
      <c r="BM213" s="370"/>
      <c r="BN213" s="370"/>
      <c r="BO213" s="370"/>
      <c r="BP213" s="370"/>
      <c r="BQ213" s="370"/>
      <c r="BR213" s="370"/>
      <c r="BS213" s="370"/>
      <c r="BT213" s="370"/>
      <c r="BU213" s="370"/>
      <c r="BV213" s="370"/>
      <c r="BW213" s="370"/>
      <c r="BX213" s="370"/>
      <c r="BY213" s="370"/>
      <c r="BZ213" s="370"/>
      <c r="CA213" s="370"/>
      <c r="CB213" s="370"/>
      <c r="CC213" s="370"/>
      <c r="CD213" s="370"/>
      <c r="CE213" s="370"/>
      <c r="CF213" s="370"/>
      <c r="CG213" s="370"/>
      <c r="CH213" s="370"/>
      <c r="CI213" s="370"/>
      <c r="CJ213" s="370"/>
      <c r="CK213" s="370"/>
      <c r="CL213" s="370"/>
      <c r="CM213" s="370"/>
      <c r="CN213" s="370"/>
      <c r="CO213" s="370"/>
      <c r="CP213" s="370"/>
      <c r="CQ213" s="370"/>
      <c r="CR213" s="370"/>
      <c r="CS213" s="370"/>
      <c r="CT213" s="370"/>
      <c r="CU213" s="370"/>
      <c r="CV213" s="370"/>
      <c r="CW213" s="370"/>
      <c r="CX213" s="370"/>
      <c r="CY213" s="370"/>
      <c r="CZ213" s="370"/>
      <c r="DA213" s="370"/>
      <c r="DB213" s="370"/>
      <c r="DC213" s="370"/>
      <c r="DD213" s="370"/>
      <c r="DE213" s="370"/>
      <c r="DF213" s="370"/>
      <c r="DG213" s="370"/>
      <c r="DH213" s="370"/>
      <c r="DI213" s="370"/>
      <c r="DJ213" s="370"/>
      <c r="DK213" s="370"/>
      <c r="DL213" s="370"/>
      <c r="DM213" s="370"/>
      <c r="DN213" s="370"/>
      <c r="DO213" s="370"/>
      <c r="DP213" s="370"/>
      <c r="DQ213" s="370"/>
      <c r="DR213" s="370"/>
      <c r="DS213" s="370"/>
      <c r="DT213" s="370"/>
      <c r="DU213" s="370"/>
      <c r="DV213" s="370"/>
      <c r="DW213" s="370"/>
      <c r="DX213" s="370"/>
      <c r="DY213" s="370"/>
      <c r="DZ213" s="370"/>
      <c r="EA213" s="370"/>
      <c r="EB213" s="370"/>
      <c r="EC213" s="370"/>
      <c r="ED213" s="370"/>
      <c r="EE213" s="370"/>
      <c r="EF213" s="370"/>
      <c r="EG213" s="370"/>
      <c r="EH213" s="370"/>
      <c r="EI213" s="370"/>
      <c r="EJ213" s="370"/>
      <c r="EK213" s="370"/>
      <c r="EL213" s="370"/>
      <c r="EM213" s="370"/>
      <c r="EN213" s="370"/>
      <c r="EO213" s="370"/>
      <c r="EP213" s="370"/>
      <c r="EQ213" s="370"/>
      <c r="ER213" s="370"/>
      <c r="ES213" s="370"/>
      <c r="ET213" s="370"/>
      <c r="EU213" s="370"/>
      <c r="EV213" s="370"/>
      <c r="EW213" s="370"/>
      <c r="EX213" s="370"/>
      <c r="EY213" s="370"/>
      <c r="EZ213" s="370"/>
      <c r="FA213" s="370"/>
      <c r="FB213" s="370"/>
      <c r="FC213" s="370"/>
      <c r="FD213" s="370"/>
      <c r="FE213" s="370"/>
      <c r="FF213" s="370"/>
      <c r="FG213" s="370"/>
      <c r="FH213" s="370"/>
      <c r="FI213" s="370"/>
      <c r="FJ213" s="370"/>
      <c r="FK213" s="370"/>
      <c r="FL213" s="370"/>
      <c r="FM213" s="370"/>
      <c r="FN213" s="370"/>
      <c r="FO213" s="370"/>
      <c r="FP213" s="370"/>
      <c r="FQ213" s="370"/>
      <c r="FR213" s="370"/>
      <c r="FS213" s="370"/>
      <c r="FT213" s="370"/>
      <c r="FU213" s="370"/>
      <c r="FV213" s="370"/>
      <c r="FW213" s="370"/>
      <c r="FX213" s="370"/>
      <c r="FY213" s="370"/>
      <c r="FZ213" s="370"/>
      <c r="GA213" s="370"/>
      <c r="GB213" s="370"/>
      <c r="GC213" s="370"/>
      <c r="GD213" s="370"/>
      <c r="GE213" s="370"/>
      <c r="GF213" s="370"/>
      <c r="GG213" s="370"/>
      <c r="GH213" s="370"/>
      <c r="GI213" s="370"/>
      <c r="GJ213" s="370"/>
      <c r="GK213" s="370"/>
      <c r="GL213" s="370"/>
      <c r="GM213" s="370"/>
      <c r="GN213" s="370"/>
      <c r="GO213" s="370"/>
      <c r="GP213" s="370"/>
      <c r="GQ213" s="370"/>
      <c r="GR213" s="370"/>
      <c r="GS213" s="370"/>
      <c r="GT213" s="370"/>
      <c r="GU213" s="370"/>
      <c r="GV213" s="370"/>
      <c r="GW213" s="370"/>
      <c r="GX213" s="370"/>
      <c r="GY213" s="370"/>
      <c r="GZ213" s="370"/>
      <c r="HA213" s="370"/>
      <c r="HB213" s="370"/>
      <c r="HC213" s="370"/>
      <c r="HD213" s="370"/>
      <c r="HE213" s="370"/>
      <c r="HF213" s="370"/>
      <c r="HG213" s="370"/>
      <c r="HH213" s="370"/>
      <c r="HI213" s="370"/>
      <c r="HJ213" s="370"/>
      <c r="HK213" s="370"/>
      <c r="HL213" s="370"/>
      <c r="HM213" s="370"/>
      <c r="HN213" s="370"/>
      <c r="HO213" s="370"/>
      <c r="HP213" s="370"/>
      <c r="HQ213" s="370"/>
      <c r="HR213" s="370"/>
      <c r="HS213" s="370"/>
      <c r="HT213" s="370"/>
      <c r="HU213" s="370"/>
      <c r="HV213" s="370"/>
      <c r="HW213" s="370"/>
      <c r="HX213" s="370"/>
      <c r="HY213" s="370"/>
      <c r="HZ213" s="370"/>
      <c r="IA213" s="370"/>
      <c r="IB213" s="370"/>
      <c r="IC213" s="370"/>
      <c r="ID213" s="370"/>
      <c r="IE213" s="370"/>
      <c r="IF213" s="370"/>
      <c r="IG213" s="370"/>
      <c r="IH213" s="370"/>
      <c r="II213" s="370"/>
      <c r="IJ213" s="370"/>
      <c r="IK213" s="370"/>
      <c r="IL213" s="370"/>
      <c r="IM213" s="370"/>
      <c r="IN213" s="370"/>
      <c r="IO213" s="370"/>
      <c r="IP213" s="370"/>
      <c r="IQ213" s="370"/>
      <c r="IR213" s="370"/>
      <c r="IS213" s="370"/>
      <c r="IT213" s="370"/>
      <c r="IU213" s="370"/>
      <c r="IV213" s="370"/>
      <c r="IW213" s="370"/>
      <c r="IX213" s="370"/>
      <c r="IY213" s="370"/>
      <c r="IZ213" s="370"/>
      <c r="JA213" s="370"/>
      <c r="JB213" s="370"/>
      <c r="JC213" s="370"/>
      <c r="JD213" s="370"/>
      <c r="JE213" s="370"/>
      <c r="JF213" s="370"/>
      <c r="JG213" s="370"/>
      <c r="JH213" s="370"/>
      <c r="JI213" s="370"/>
      <c r="JJ213" s="370"/>
      <c r="JK213" s="370"/>
      <c r="JL213" s="370"/>
      <c r="JM213" s="370"/>
      <c r="JN213" s="370"/>
      <c r="JO213" s="370"/>
      <c r="JP213" s="370"/>
      <c r="JQ213" s="370"/>
      <c r="JR213" s="370"/>
      <c r="JS213" s="370"/>
      <c r="JT213" s="370"/>
      <c r="JU213" s="370"/>
      <c r="JV213" s="370"/>
      <c r="JW213" s="370"/>
      <c r="JX213" s="370"/>
      <c r="JY213" s="370"/>
      <c r="JZ213" s="370"/>
      <c r="KA213" s="370"/>
      <c r="KB213" s="370"/>
      <c r="KC213" s="370"/>
      <c r="KD213" s="370"/>
      <c r="KE213" s="370"/>
      <c r="KF213" s="370"/>
      <c r="KG213" s="370"/>
      <c r="KH213" s="370"/>
      <c r="KI213" s="370"/>
      <c r="KJ213" s="370"/>
      <c r="KK213" s="370"/>
      <c r="KL213" s="370"/>
      <c r="KM213" s="370"/>
      <c r="KN213" s="370"/>
      <c r="KO213" s="370"/>
      <c r="KP213" s="370"/>
      <c r="KQ213" s="370"/>
      <c r="KR213" s="370"/>
      <c r="KS213" s="370"/>
      <c r="KT213" s="370"/>
      <c r="KU213" s="370"/>
      <c r="KV213" s="370"/>
      <c r="KW213" s="370"/>
      <c r="KX213" s="370"/>
      <c r="KY213" s="370"/>
      <c r="KZ213" s="370"/>
      <c r="LA213" s="370"/>
      <c r="LB213" s="370"/>
      <c r="LC213" s="370"/>
      <c r="LD213" s="370"/>
      <c r="LE213" s="370"/>
      <c r="LF213" s="370"/>
      <c r="LG213" s="370"/>
      <c r="LH213" s="370"/>
      <c r="LI213" s="370"/>
      <c r="LJ213" s="370"/>
      <c r="LK213" s="370"/>
      <c r="LL213" s="370"/>
      <c r="LM213" s="370"/>
      <c r="LN213" s="370"/>
      <c r="LO213" s="370"/>
      <c r="LP213" s="370"/>
      <c r="LQ213" s="370"/>
      <c r="LR213" s="370"/>
      <c r="LS213" s="370"/>
      <c r="LT213" s="370"/>
      <c r="LU213" s="370"/>
      <c r="LV213" s="370"/>
      <c r="LW213" s="370"/>
      <c r="LX213" s="370"/>
      <c r="LY213" s="370"/>
      <c r="LZ213" s="370"/>
      <c r="MA213" s="370"/>
      <c r="MB213" s="370"/>
      <c r="MC213" s="370"/>
      <c r="MD213" s="370"/>
      <c r="ME213" s="370"/>
      <c r="MF213" s="370"/>
      <c r="MG213" s="370"/>
      <c r="MH213" s="370"/>
      <c r="MI213" s="370"/>
      <c r="MJ213" s="370"/>
      <c r="MK213" s="370"/>
      <c r="ML213" s="370"/>
      <c r="MM213" s="370"/>
      <c r="MN213" s="370"/>
      <c r="MO213" s="370"/>
      <c r="MP213" s="370"/>
      <c r="MQ213" s="370"/>
      <c r="MR213" s="370"/>
      <c r="MS213" s="370"/>
      <c r="MT213" s="370"/>
      <c r="MU213" s="370"/>
      <c r="MV213" s="370"/>
      <c r="MW213" s="370"/>
      <c r="MX213" s="370"/>
      <c r="MY213" s="370"/>
      <c r="MZ213" s="370"/>
      <c r="NA213" s="370"/>
      <c r="NB213" s="370"/>
      <c r="NC213" s="370"/>
      <c r="ND213" s="370"/>
      <c r="NE213" s="370"/>
      <c r="NF213" s="370"/>
      <c r="NG213" s="370"/>
      <c r="NH213" s="370"/>
      <c r="NI213" s="370"/>
      <c r="NJ213" s="370"/>
      <c r="NK213" s="370"/>
      <c r="NL213" s="370"/>
      <c r="NM213" s="370"/>
      <c r="NN213" s="370"/>
      <c r="NO213" s="370"/>
      <c r="NP213" s="370"/>
      <c r="NQ213" s="370"/>
      <c r="NR213" s="370"/>
      <c r="NS213" s="370"/>
      <c r="NT213" s="370"/>
      <c r="NU213" s="370"/>
      <c r="NV213" s="370"/>
      <c r="NW213" s="370"/>
      <c r="NX213" s="370"/>
      <c r="NY213" s="370"/>
      <c r="NZ213" s="370"/>
      <c r="OA213" s="370"/>
      <c r="OB213" s="370"/>
      <c r="OC213" s="370"/>
      <c r="OD213" s="370"/>
      <c r="OE213" s="370"/>
      <c r="OF213" s="370"/>
      <c r="OG213" s="370"/>
      <c r="OH213" s="370"/>
      <c r="OI213" s="370"/>
      <c r="OJ213" s="370"/>
      <c r="OK213" s="370"/>
      <c r="OL213" s="370"/>
      <c r="OM213" s="370"/>
      <c r="ON213" s="370"/>
      <c r="OO213" s="370"/>
      <c r="OP213" s="370"/>
      <c r="OQ213" s="370"/>
      <c r="OR213" s="370"/>
      <c r="OS213" s="370"/>
      <c r="OT213" s="370"/>
      <c r="OU213" s="370"/>
      <c r="OV213" s="370"/>
      <c r="OW213" s="370"/>
      <c r="OX213" s="370"/>
      <c r="OY213" s="370"/>
      <c r="OZ213" s="370"/>
      <c r="PA213" s="370"/>
      <c r="PB213" s="370"/>
      <c r="PC213" s="370"/>
      <c r="PD213" s="370"/>
      <c r="PE213" s="370"/>
      <c r="PF213" s="370"/>
      <c r="PG213" s="370"/>
      <c r="PH213" s="370"/>
      <c r="PI213" s="370"/>
      <c r="PJ213" s="370"/>
      <c r="PK213" s="370"/>
      <c r="PL213" s="370"/>
      <c r="PM213" s="370"/>
      <c r="PN213" s="370"/>
      <c r="PO213" s="370"/>
      <c r="PP213" s="370"/>
      <c r="PQ213" s="370"/>
      <c r="PR213" s="370"/>
      <c r="PS213" s="370"/>
      <c r="PT213" s="370"/>
      <c r="PU213" s="370"/>
      <c r="PV213" s="370"/>
      <c r="PW213" s="370"/>
      <c r="PX213" s="370"/>
      <c r="PY213" s="370"/>
      <c r="PZ213" s="370"/>
      <c r="QA213" s="370"/>
      <c r="QB213" s="370"/>
      <c r="QC213" s="370"/>
      <c r="QD213" s="370"/>
      <c r="QE213" s="370"/>
      <c r="QF213" s="370"/>
      <c r="QG213" s="370"/>
      <c r="QH213" s="370"/>
      <c r="QI213" s="370"/>
      <c r="QJ213" s="370"/>
      <c r="QK213" s="370"/>
      <c r="QL213" s="370"/>
      <c r="QM213" s="370"/>
      <c r="QN213" s="370"/>
      <c r="QO213" s="370"/>
      <c r="QP213" s="370"/>
      <c r="QQ213" s="370"/>
      <c r="QR213" s="370"/>
      <c r="QS213" s="370"/>
      <c r="QT213" s="370"/>
      <c r="QU213" s="370"/>
      <c r="QV213" s="370"/>
      <c r="QW213" s="370"/>
      <c r="QX213" s="370"/>
      <c r="QY213" s="370"/>
      <c r="QZ213" s="370"/>
      <c r="RA213" s="370"/>
      <c r="RB213" s="370"/>
      <c r="RC213" s="370"/>
      <c r="RD213" s="370"/>
      <c r="RE213" s="370"/>
      <c r="RF213" s="370"/>
      <c r="RG213" s="370"/>
      <c r="RH213" s="370"/>
      <c r="RI213" s="370"/>
      <c r="RJ213" s="370"/>
      <c r="RK213" s="370"/>
      <c r="RL213" s="370"/>
      <c r="RM213" s="370"/>
      <c r="RN213" s="370"/>
      <c r="RO213" s="370"/>
      <c r="RP213" s="370"/>
      <c r="RQ213" s="370"/>
      <c r="RR213" s="370"/>
      <c r="RS213" s="370"/>
      <c r="RT213" s="370"/>
      <c r="RU213" s="370"/>
      <c r="RV213" s="370"/>
      <c r="RW213" s="370"/>
      <c r="RX213" s="370"/>
      <c r="RY213" s="370"/>
      <c r="RZ213" s="370"/>
      <c r="SA213" s="370"/>
      <c r="SB213" s="370"/>
      <c r="SC213" s="370"/>
      <c r="SD213" s="370"/>
      <c r="SE213" s="370"/>
      <c r="SF213" s="370"/>
      <c r="SG213" s="370"/>
      <c r="SH213" s="370"/>
      <c r="SI213" s="370"/>
      <c r="SJ213" s="370"/>
      <c r="SK213" s="370"/>
      <c r="SL213" s="370"/>
      <c r="SM213" s="370"/>
      <c r="SN213" s="370"/>
      <c r="SO213" s="370"/>
      <c r="SP213" s="370"/>
      <c r="SQ213" s="370"/>
      <c r="SR213" s="370"/>
      <c r="SS213" s="370"/>
      <c r="ST213" s="370"/>
      <c r="SU213" s="370"/>
      <c r="SV213" s="370"/>
      <c r="SW213" s="370"/>
      <c r="SX213" s="370"/>
      <c r="SY213" s="370"/>
      <c r="SZ213" s="370"/>
      <c r="TA213" s="370"/>
      <c r="TB213" s="370"/>
      <c r="TC213" s="370"/>
      <c r="TD213" s="370"/>
      <c r="TE213" s="370"/>
      <c r="TF213" s="370"/>
      <c r="TG213" s="370"/>
      <c r="TH213" s="370"/>
      <c r="TI213" s="370"/>
      <c r="TJ213" s="370"/>
      <c r="TK213" s="370"/>
      <c r="TL213" s="370"/>
      <c r="TM213" s="370"/>
      <c r="TN213" s="370"/>
      <c r="TO213" s="370"/>
      <c r="TP213" s="370"/>
      <c r="TQ213" s="370"/>
      <c r="TR213" s="370"/>
      <c r="TS213" s="370"/>
      <c r="TT213" s="370"/>
      <c r="TU213" s="370"/>
      <c r="TV213" s="370"/>
      <c r="TW213" s="370"/>
      <c r="TX213" s="370"/>
      <c r="TY213" s="370"/>
      <c r="TZ213" s="370"/>
      <c r="UA213" s="370"/>
      <c r="UB213" s="370"/>
      <c r="UC213" s="370"/>
      <c r="UD213" s="370"/>
      <c r="UE213" s="370"/>
      <c r="UF213" s="370"/>
      <c r="UG213" s="370"/>
      <c r="UH213" s="370"/>
      <c r="UI213" s="370"/>
      <c r="UJ213" s="370"/>
      <c r="UK213" s="370"/>
      <c r="UL213" s="370"/>
      <c r="UM213" s="370"/>
      <c r="UN213" s="370"/>
      <c r="UO213" s="370"/>
      <c r="UP213" s="370"/>
      <c r="UQ213" s="370"/>
      <c r="UR213" s="370"/>
      <c r="US213" s="370"/>
      <c r="UT213" s="370"/>
      <c r="UU213" s="370"/>
      <c r="UV213" s="370"/>
      <c r="UW213" s="370"/>
      <c r="UX213" s="370"/>
      <c r="UY213" s="370"/>
      <c r="UZ213" s="370"/>
      <c r="VA213" s="370"/>
      <c r="VB213" s="370"/>
      <c r="VC213" s="370"/>
      <c r="VD213" s="370"/>
      <c r="VE213" s="370"/>
      <c r="VF213" s="370"/>
      <c r="VG213" s="370"/>
      <c r="VH213" s="370"/>
      <c r="VI213" s="370"/>
      <c r="VJ213" s="370"/>
      <c r="VK213" s="370"/>
      <c r="VL213" s="370"/>
      <c r="VM213" s="370"/>
      <c r="VN213" s="370"/>
      <c r="VO213" s="370"/>
      <c r="VP213" s="370"/>
      <c r="VQ213" s="370"/>
      <c r="VR213" s="370"/>
      <c r="VS213" s="370"/>
      <c r="VT213" s="370"/>
      <c r="VU213" s="370"/>
      <c r="VV213" s="370"/>
      <c r="VW213" s="370"/>
      <c r="VX213" s="370"/>
      <c r="VY213" s="370"/>
      <c r="VZ213" s="370"/>
      <c r="WA213" s="370"/>
      <c r="WB213" s="370"/>
      <c r="WC213" s="370"/>
      <c r="WD213" s="370"/>
      <c r="WE213" s="370"/>
      <c r="WF213" s="370"/>
      <c r="WG213" s="370"/>
      <c r="WH213" s="370"/>
      <c r="WI213" s="370"/>
      <c r="WJ213" s="370"/>
      <c r="WK213" s="370"/>
      <c r="WL213" s="370"/>
      <c r="WM213" s="370"/>
      <c r="WN213" s="370"/>
      <c r="WO213" s="370"/>
      <c r="WP213" s="370"/>
      <c r="WQ213" s="370"/>
      <c r="WR213" s="370"/>
      <c r="WS213" s="370"/>
      <c r="WT213" s="370"/>
      <c r="WU213" s="370"/>
      <c r="WV213" s="370"/>
      <c r="WW213" s="370"/>
      <c r="WX213" s="370"/>
      <c r="WY213" s="370"/>
      <c r="WZ213" s="370"/>
      <c r="XA213" s="370"/>
      <c r="XB213" s="370"/>
      <c r="XC213" s="370"/>
      <c r="XD213" s="370"/>
      <c r="XE213" s="370"/>
      <c r="XF213" s="370"/>
      <c r="XG213" s="370"/>
      <c r="XH213" s="370"/>
      <c r="XI213" s="370"/>
      <c r="XJ213" s="370"/>
      <c r="XK213" s="370"/>
      <c r="XL213" s="370"/>
      <c r="XM213" s="370"/>
      <c r="XN213" s="370"/>
      <c r="XO213" s="370"/>
      <c r="XP213" s="370"/>
      <c r="XQ213" s="370"/>
      <c r="XR213" s="370"/>
      <c r="XS213" s="370"/>
      <c r="XT213" s="370"/>
      <c r="XU213" s="370"/>
      <c r="XV213" s="370"/>
      <c r="XW213" s="370"/>
      <c r="XX213" s="370"/>
      <c r="XY213" s="370"/>
      <c r="XZ213" s="370"/>
      <c r="YA213" s="370"/>
      <c r="YB213" s="370"/>
      <c r="YC213" s="370"/>
      <c r="YD213" s="370"/>
      <c r="YE213" s="370"/>
      <c r="YF213" s="370"/>
      <c r="YG213" s="370"/>
      <c r="YH213" s="370"/>
      <c r="YI213" s="370"/>
      <c r="YJ213" s="370"/>
      <c r="YK213" s="370"/>
      <c r="YL213" s="370"/>
      <c r="YM213" s="370"/>
      <c r="YN213" s="370"/>
      <c r="YO213" s="370"/>
      <c r="YP213" s="370"/>
      <c r="YQ213" s="370"/>
      <c r="YR213" s="370"/>
      <c r="YS213" s="370"/>
      <c r="YT213" s="370"/>
      <c r="YU213" s="370"/>
      <c r="YV213" s="370"/>
      <c r="YW213" s="370"/>
      <c r="YX213" s="370"/>
      <c r="YY213" s="370"/>
      <c r="YZ213" s="370"/>
      <c r="ZA213" s="370"/>
      <c r="ZB213" s="370"/>
      <c r="ZC213" s="370"/>
      <c r="ZD213" s="370"/>
      <c r="ZE213" s="370"/>
      <c r="ZF213" s="370"/>
      <c r="ZG213" s="370"/>
      <c r="ZH213" s="370"/>
      <c r="ZI213" s="370"/>
      <c r="ZJ213" s="370"/>
      <c r="ZK213" s="370"/>
      <c r="ZL213" s="370"/>
      <c r="ZM213" s="370"/>
      <c r="ZN213" s="370"/>
      <c r="ZO213" s="370"/>
      <c r="ZP213" s="370"/>
      <c r="ZQ213" s="370"/>
      <c r="ZR213" s="370"/>
      <c r="ZS213" s="370"/>
      <c r="ZT213" s="370"/>
      <c r="ZU213" s="370"/>
      <c r="ZV213" s="370"/>
      <c r="ZW213" s="370"/>
      <c r="ZX213" s="370"/>
      <c r="ZY213" s="370"/>
      <c r="ZZ213" s="370"/>
      <c r="AAA213" s="370"/>
      <c r="AAB213" s="370"/>
      <c r="AAC213" s="370"/>
      <c r="AAD213" s="370"/>
      <c r="AAE213" s="370"/>
      <c r="AAF213" s="370"/>
      <c r="AAG213" s="370"/>
      <c r="AAH213" s="370"/>
      <c r="AAI213" s="370"/>
      <c r="AAJ213" s="370"/>
      <c r="AAK213" s="370"/>
      <c r="AAL213" s="370"/>
      <c r="AAM213" s="370"/>
      <c r="AAN213" s="370"/>
      <c r="AAO213" s="370"/>
      <c r="AAP213" s="370"/>
      <c r="AAQ213" s="370"/>
      <c r="AAR213" s="370"/>
      <c r="AAS213" s="370"/>
      <c r="AAT213" s="370"/>
      <c r="AAU213" s="370"/>
      <c r="AAV213" s="370"/>
      <c r="AAW213" s="370"/>
      <c r="AAX213" s="370"/>
      <c r="AAY213" s="370"/>
      <c r="AAZ213" s="370"/>
      <c r="ABA213" s="370"/>
      <c r="ABB213" s="370"/>
      <c r="ABC213" s="370"/>
      <c r="ABD213" s="370"/>
      <c r="ABE213" s="370"/>
      <c r="ABF213" s="370"/>
      <c r="ABG213" s="370"/>
      <c r="ABH213" s="370"/>
      <c r="ABI213" s="370"/>
      <c r="ABJ213" s="370"/>
      <c r="ABK213" s="370"/>
      <c r="ABL213" s="370"/>
      <c r="ABM213" s="370"/>
      <c r="ABN213" s="370"/>
      <c r="ABO213" s="370"/>
      <c r="ABP213" s="370"/>
      <c r="ABQ213" s="370"/>
      <c r="ABR213" s="370"/>
      <c r="ABS213" s="370"/>
      <c r="ABT213" s="370"/>
      <c r="ABU213" s="370"/>
      <c r="ABV213" s="370"/>
      <c r="ABW213" s="370"/>
      <c r="ABX213" s="370"/>
      <c r="ABY213" s="370"/>
      <c r="ABZ213" s="370"/>
      <c r="ACA213" s="370"/>
      <c r="ACB213" s="370"/>
      <c r="ACC213" s="370"/>
      <c r="ACD213" s="370"/>
      <c r="ACE213" s="370"/>
      <c r="ACF213" s="370"/>
      <c r="ACG213" s="370"/>
      <c r="ACH213" s="370"/>
      <c r="ACI213" s="370"/>
      <c r="ACJ213" s="370"/>
      <c r="ACK213" s="370"/>
      <c r="ACL213" s="370"/>
      <c r="ACM213" s="370"/>
      <c r="ACN213" s="370"/>
      <c r="ACO213" s="370"/>
      <c r="ACP213" s="370"/>
      <c r="ACQ213" s="370"/>
      <c r="ACR213" s="370"/>
      <c r="ACS213" s="370"/>
      <c r="ACT213" s="370"/>
      <c r="ACU213" s="370"/>
      <c r="ACV213" s="370"/>
      <c r="ACW213" s="370"/>
      <c r="ACX213" s="370"/>
      <c r="ACY213" s="370"/>
      <c r="ACZ213" s="370"/>
      <c r="ADA213" s="370"/>
      <c r="ADB213" s="370"/>
      <c r="ADC213" s="370"/>
      <c r="ADD213" s="370"/>
      <c r="ADE213" s="370"/>
      <c r="ADF213" s="370"/>
      <c r="ADG213" s="370"/>
      <c r="ADH213" s="370"/>
      <c r="ADI213" s="370"/>
      <c r="ADJ213" s="370"/>
      <c r="ADK213" s="370"/>
      <c r="ADL213" s="370"/>
      <c r="ADM213" s="370"/>
      <c r="ADN213" s="370"/>
      <c r="ADO213" s="370"/>
      <c r="ADP213" s="370"/>
      <c r="ADQ213" s="370"/>
      <c r="ADR213" s="370"/>
      <c r="ADS213" s="370"/>
      <c r="ADT213" s="370"/>
      <c r="ADU213" s="370"/>
      <c r="ADV213" s="370"/>
      <c r="ADW213" s="370"/>
      <c r="ADX213" s="370"/>
      <c r="ADY213" s="370"/>
      <c r="ADZ213" s="370"/>
      <c r="AEA213" s="370"/>
      <c r="AEB213" s="370"/>
      <c r="AEC213" s="370"/>
      <c r="AED213" s="370"/>
      <c r="AEE213" s="370"/>
      <c r="AEF213" s="370"/>
      <c r="AEG213" s="370"/>
      <c r="AEH213" s="370"/>
      <c r="AEI213" s="370"/>
      <c r="AEJ213" s="370"/>
      <c r="AEK213" s="370"/>
      <c r="AEL213" s="370"/>
      <c r="AEM213" s="370"/>
      <c r="AEN213" s="370"/>
      <c r="AEO213" s="370"/>
      <c r="AEP213" s="370"/>
      <c r="AEQ213" s="370"/>
      <c r="AER213" s="370"/>
      <c r="AES213" s="370"/>
      <c r="AET213" s="370"/>
      <c r="AEU213" s="370"/>
      <c r="AEV213" s="370"/>
      <c r="AEW213" s="370"/>
      <c r="AEX213" s="370"/>
      <c r="AEY213" s="370"/>
      <c r="AEZ213" s="370"/>
      <c r="AFA213" s="370"/>
      <c r="AFB213" s="370"/>
      <c r="AFC213" s="370"/>
      <c r="AFD213" s="370"/>
      <c r="AFE213" s="370"/>
      <c r="AFF213" s="370"/>
      <c r="AFG213" s="370"/>
      <c r="AFH213" s="370"/>
      <c r="AFI213" s="370"/>
      <c r="AFJ213" s="370"/>
      <c r="AFK213" s="370"/>
      <c r="AFL213" s="370"/>
      <c r="AFM213" s="370"/>
      <c r="AFN213" s="370"/>
      <c r="AFO213" s="370"/>
      <c r="AFP213" s="370"/>
      <c r="AFQ213" s="370"/>
      <c r="AFR213" s="370"/>
      <c r="AFS213" s="370"/>
      <c r="AFT213" s="370"/>
      <c r="AFU213" s="370"/>
      <c r="AFV213" s="370"/>
      <c r="AFW213" s="370"/>
      <c r="AFX213" s="370"/>
      <c r="AFY213" s="370"/>
      <c r="AFZ213" s="370"/>
      <c r="AGA213" s="370"/>
      <c r="AGB213" s="370"/>
      <c r="AGC213" s="370"/>
      <c r="AGD213" s="370"/>
      <c r="AGE213" s="370"/>
      <c r="AGF213" s="370"/>
      <c r="AGG213" s="370"/>
      <c r="AGH213" s="370"/>
      <c r="AGI213" s="370"/>
      <c r="AGJ213" s="370"/>
      <c r="AGK213" s="370"/>
      <c r="AGL213" s="370"/>
      <c r="AGM213" s="370"/>
      <c r="AGN213" s="370"/>
      <c r="AGO213" s="370"/>
      <c r="AGP213" s="370"/>
      <c r="AGQ213" s="370"/>
      <c r="AGR213" s="370"/>
      <c r="AGS213" s="370"/>
      <c r="AGT213" s="370"/>
      <c r="AGU213" s="370"/>
      <c r="AGV213" s="370"/>
      <c r="AGW213" s="370"/>
      <c r="AGX213" s="370"/>
      <c r="AGY213" s="370"/>
      <c r="AGZ213" s="370"/>
      <c r="AHA213" s="370"/>
      <c r="AHB213" s="370"/>
      <c r="AHC213" s="370"/>
      <c r="AHD213" s="370"/>
      <c r="AHE213" s="370"/>
      <c r="AHF213" s="370"/>
      <c r="AHG213" s="370"/>
      <c r="AHH213" s="370"/>
      <c r="AHI213" s="370"/>
      <c r="AHJ213" s="370"/>
      <c r="AHK213" s="370"/>
      <c r="AHL213" s="370"/>
      <c r="AHM213" s="370"/>
      <c r="AHN213" s="370"/>
      <c r="AHO213" s="370"/>
      <c r="AHP213" s="370"/>
      <c r="AHQ213" s="370"/>
      <c r="AHR213" s="370"/>
      <c r="AHS213" s="370"/>
      <c r="AHT213" s="370"/>
      <c r="AHU213" s="370"/>
      <c r="AHV213" s="370"/>
      <c r="AHW213" s="370"/>
      <c r="AHX213" s="370"/>
      <c r="AHY213" s="370"/>
      <c r="AHZ213" s="370"/>
      <c r="AIA213" s="370"/>
      <c r="AIB213" s="370"/>
      <c r="AIC213" s="370"/>
      <c r="AID213" s="370"/>
      <c r="AIE213" s="370"/>
      <c r="AIF213" s="370"/>
      <c r="AIG213" s="370"/>
      <c r="AIH213" s="370"/>
      <c r="AII213" s="370"/>
      <c r="AIJ213" s="370"/>
      <c r="AIK213" s="370"/>
      <c r="AIL213" s="370"/>
      <c r="AIM213" s="370"/>
      <c r="AIN213" s="370"/>
      <c r="AIO213" s="370"/>
      <c r="AIP213" s="370"/>
      <c r="AIQ213" s="370"/>
      <c r="AIR213" s="370"/>
      <c r="AIS213" s="370"/>
      <c r="AIT213" s="370"/>
      <c r="AIU213" s="370"/>
      <c r="AIV213" s="370"/>
      <c r="AIW213" s="370"/>
      <c r="AIX213" s="370"/>
      <c r="AIY213" s="370"/>
      <c r="AIZ213" s="370"/>
      <c r="AJA213" s="370"/>
      <c r="AJB213" s="370"/>
      <c r="AJC213" s="370"/>
      <c r="AJD213" s="370"/>
      <c r="AJE213" s="370"/>
      <c r="AJF213" s="370"/>
      <c r="AJG213" s="370"/>
      <c r="AJH213" s="370"/>
      <c r="AJI213" s="370"/>
      <c r="AJJ213" s="370"/>
      <c r="AJK213" s="370"/>
      <c r="AJL213" s="370"/>
      <c r="AJM213" s="370"/>
      <c r="AJN213" s="370"/>
      <c r="AJO213" s="370"/>
      <c r="AJP213" s="370"/>
      <c r="AJQ213" s="370"/>
      <c r="AJR213" s="370"/>
      <c r="AJS213" s="370"/>
      <c r="AJT213" s="370"/>
      <c r="AJU213" s="370"/>
      <c r="AJV213" s="370"/>
      <c r="AJW213" s="370"/>
      <c r="AJX213" s="370"/>
      <c r="AJY213" s="370"/>
      <c r="AJZ213" s="370"/>
      <c r="AKA213" s="370"/>
      <c r="AKB213" s="370"/>
      <c r="AKC213" s="370"/>
      <c r="AKD213" s="370"/>
      <c r="AKE213" s="370"/>
      <c r="AKF213" s="370"/>
      <c r="AKG213" s="370"/>
      <c r="AKH213" s="370"/>
      <c r="AKI213" s="370"/>
      <c r="AKJ213" s="370"/>
      <c r="AKK213" s="370"/>
      <c r="AKL213" s="370"/>
      <c r="AKM213" s="370"/>
      <c r="AKN213" s="370"/>
      <c r="AKO213" s="370"/>
      <c r="AKP213" s="370"/>
      <c r="AKQ213" s="370"/>
      <c r="AKR213" s="370"/>
      <c r="AKS213" s="370"/>
      <c r="AKT213" s="370"/>
      <c r="AKU213" s="370"/>
      <c r="AKV213" s="370"/>
      <c r="AKW213" s="370"/>
      <c r="AKX213" s="370"/>
      <c r="AKY213" s="370"/>
      <c r="AKZ213" s="370"/>
      <c r="ALA213" s="370"/>
      <c r="ALB213" s="370"/>
      <c r="ALC213" s="370"/>
      <c r="ALD213" s="370"/>
    </row>
    <row r="214" spans="1:992" s="253" customFormat="1" ht="13.5" customHeight="1">
      <c r="A214" s="2420" t="s">
        <v>1004</v>
      </c>
      <c r="B214" s="2420" t="s">
        <v>1358</v>
      </c>
      <c r="C214" s="2420" t="s">
        <v>47</v>
      </c>
      <c r="D214" s="709" t="s">
        <v>296</v>
      </c>
      <c r="E214" s="468">
        <f>E215+E219</f>
        <v>1700047.61</v>
      </c>
      <c r="F214" s="468">
        <f>F215+F219</f>
        <v>1700047.61</v>
      </c>
      <c r="G214" s="2384"/>
      <c r="H214" s="2384" t="s">
        <v>1357</v>
      </c>
      <c r="I214" s="2390" t="s">
        <v>591</v>
      </c>
      <c r="J214" s="2390">
        <v>24</v>
      </c>
      <c r="K214" s="2390">
        <v>24</v>
      </c>
      <c r="L214" s="1809"/>
      <c r="M214" s="580"/>
      <c r="N214" s="370"/>
      <c r="O214" s="370"/>
      <c r="P214" s="370"/>
      <c r="Q214" s="370"/>
      <c r="R214" s="370"/>
      <c r="S214" s="370"/>
      <c r="T214" s="370"/>
      <c r="U214" s="370"/>
      <c r="V214" s="370"/>
      <c r="W214" s="370"/>
      <c r="X214" s="370"/>
      <c r="Y214" s="370"/>
      <c r="Z214" s="370"/>
      <c r="AA214" s="370"/>
      <c r="AB214" s="370"/>
      <c r="AC214" s="370"/>
      <c r="AD214" s="370"/>
      <c r="AE214" s="370"/>
      <c r="AF214" s="370"/>
      <c r="AG214" s="370"/>
      <c r="AH214" s="370"/>
      <c r="AI214" s="370"/>
      <c r="AJ214" s="370"/>
      <c r="AK214" s="370"/>
      <c r="AL214" s="370"/>
      <c r="AM214" s="370"/>
      <c r="AN214" s="370"/>
      <c r="AO214" s="370"/>
      <c r="AP214" s="370"/>
      <c r="AQ214" s="370"/>
      <c r="AR214" s="370"/>
      <c r="AS214" s="370"/>
      <c r="AT214" s="370"/>
      <c r="AU214" s="370"/>
      <c r="AV214" s="370"/>
      <c r="AW214" s="370"/>
      <c r="AX214" s="370"/>
      <c r="AY214" s="370"/>
      <c r="AZ214" s="370"/>
      <c r="BA214" s="370"/>
      <c r="BB214" s="370"/>
      <c r="BC214" s="370"/>
      <c r="BD214" s="370"/>
      <c r="BE214" s="370"/>
      <c r="BF214" s="370"/>
      <c r="BG214" s="370"/>
      <c r="BH214" s="370"/>
      <c r="BI214" s="370"/>
      <c r="BJ214" s="370"/>
      <c r="BK214" s="370"/>
      <c r="BL214" s="370"/>
      <c r="BM214" s="370"/>
      <c r="BN214" s="370"/>
      <c r="BO214" s="370"/>
      <c r="BP214" s="370"/>
      <c r="BQ214" s="370"/>
      <c r="BR214" s="370"/>
      <c r="BS214" s="370"/>
      <c r="BT214" s="370"/>
      <c r="BU214" s="370"/>
      <c r="BV214" s="370"/>
      <c r="BW214" s="370"/>
      <c r="BX214" s="370"/>
      <c r="BY214" s="370"/>
      <c r="BZ214" s="370"/>
      <c r="CA214" s="370"/>
      <c r="CB214" s="370"/>
      <c r="CC214" s="370"/>
      <c r="CD214" s="370"/>
      <c r="CE214" s="370"/>
      <c r="CF214" s="370"/>
      <c r="CG214" s="370"/>
      <c r="CH214" s="370"/>
      <c r="CI214" s="370"/>
      <c r="CJ214" s="370"/>
      <c r="CK214" s="370"/>
      <c r="CL214" s="370"/>
      <c r="CM214" s="370"/>
      <c r="CN214" s="370"/>
      <c r="CO214" s="370"/>
      <c r="CP214" s="370"/>
      <c r="CQ214" s="370"/>
      <c r="CR214" s="370"/>
      <c r="CS214" s="370"/>
      <c r="CT214" s="370"/>
      <c r="CU214" s="370"/>
      <c r="CV214" s="370"/>
      <c r="CW214" s="370"/>
      <c r="CX214" s="370"/>
      <c r="CY214" s="370"/>
      <c r="CZ214" s="370"/>
      <c r="DA214" s="370"/>
      <c r="DB214" s="370"/>
      <c r="DC214" s="370"/>
      <c r="DD214" s="370"/>
      <c r="DE214" s="370"/>
      <c r="DF214" s="370"/>
      <c r="DG214" s="370"/>
      <c r="DH214" s="370"/>
      <c r="DI214" s="370"/>
      <c r="DJ214" s="370"/>
      <c r="DK214" s="370"/>
      <c r="DL214" s="370"/>
      <c r="DM214" s="370"/>
      <c r="DN214" s="370"/>
      <c r="DO214" s="370"/>
      <c r="DP214" s="370"/>
      <c r="DQ214" s="370"/>
      <c r="DR214" s="370"/>
      <c r="DS214" s="370"/>
      <c r="DT214" s="370"/>
      <c r="DU214" s="370"/>
      <c r="DV214" s="370"/>
      <c r="DW214" s="370"/>
      <c r="DX214" s="370"/>
      <c r="DY214" s="370"/>
      <c r="DZ214" s="370"/>
      <c r="EA214" s="370"/>
      <c r="EB214" s="370"/>
      <c r="EC214" s="370"/>
      <c r="ED214" s="370"/>
      <c r="EE214" s="370"/>
      <c r="EF214" s="370"/>
      <c r="EG214" s="370"/>
      <c r="EH214" s="370"/>
      <c r="EI214" s="370"/>
      <c r="EJ214" s="370"/>
      <c r="EK214" s="370"/>
      <c r="EL214" s="370"/>
      <c r="EM214" s="370"/>
      <c r="EN214" s="370"/>
      <c r="EO214" s="370"/>
      <c r="EP214" s="370"/>
      <c r="EQ214" s="370"/>
      <c r="ER214" s="370"/>
      <c r="ES214" s="370"/>
      <c r="ET214" s="370"/>
      <c r="EU214" s="370"/>
      <c r="EV214" s="370"/>
      <c r="EW214" s="370"/>
      <c r="EX214" s="370"/>
      <c r="EY214" s="370"/>
      <c r="EZ214" s="370"/>
      <c r="FA214" s="370"/>
      <c r="FB214" s="370"/>
      <c r="FC214" s="370"/>
      <c r="FD214" s="370"/>
      <c r="FE214" s="370"/>
      <c r="FF214" s="370"/>
      <c r="FG214" s="370"/>
      <c r="FH214" s="370"/>
      <c r="FI214" s="370"/>
      <c r="FJ214" s="370"/>
      <c r="FK214" s="370"/>
      <c r="FL214" s="370"/>
      <c r="FM214" s="370"/>
      <c r="FN214" s="370"/>
      <c r="FO214" s="370"/>
      <c r="FP214" s="370"/>
      <c r="FQ214" s="370"/>
      <c r="FR214" s="370"/>
      <c r="FS214" s="370"/>
      <c r="FT214" s="370"/>
      <c r="FU214" s="370"/>
      <c r="FV214" s="370"/>
      <c r="FW214" s="370"/>
      <c r="FX214" s="370"/>
      <c r="FY214" s="370"/>
      <c r="FZ214" s="370"/>
      <c r="GA214" s="370"/>
      <c r="GB214" s="370"/>
      <c r="GC214" s="370"/>
      <c r="GD214" s="370"/>
      <c r="GE214" s="370"/>
      <c r="GF214" s="370"/>
      <c r="GG214" s="370"/>
      <c r="GH214" s="370"/>
      <c r="GI214" s="370"/>
      <c r="GJ214" s="370"/>
      <c r="GK214" s="370"/>
      <c r="GL214" s="370"/>
      <c r="GM214" s="370"/>
      <c r="GN214" s="370"/>
      <c r="GO214" s="370"/>
      <c r="GP214" s="370"/>
      <c r="GQ214" s="370"/>
      <c r="GR214" s="370"/>
      <c r="GS214" s="370"/>
      <c r="GT214" s="370"/>
      <c r="GU214" s="370"/>
      <c r="GV214" s="370"/>
      <c r="GW214" s="370"/>
      <c r="GX214" s="370"/>
      <c r="GY214" s="370"/>
      <c r="GZ214" s="370"/>
      <c r="HA214" s="370"/>
      <c r="HB214" s="370"/>
      <c r="HC214" s="370"/>
      <c r="HD214" s="370"/>
      <c r="HE214" s="370"/>
      <c r="HF214" s="370"/>
      <c r="HG214" s="370"/>
      <c r="HH214" s="370"/>
      <c r="HI214" s="370"/>
      <c r="HJ214" s="370"/>
      <c r="HK214" s="370"/>
      <c r="HL214" s="370"/>
      <c r="HM214" s="370"/>
      <c r="HN214" s="370"/>
      <c r="HO214" s="370"/>
      <c r="HP214" s="370"/>
      <c r="HQ214" s="370"/>
      <c r="HR214" s="370"/>
      <c r="HS214" s="370"/>
      <c r="HT214" s="370"/>
      <c r="HU214" s="370"/>
      <c r="HV214" s="370"/>
      <c r="HW214" s="370"/>
      <c r="HX214" s="370"/>
      <c r="HY214" s="370"/>
      <c r="HZ214" s="370"/>
      <c r="IA214" s="370"/>
      <c r="IB214" s="370"/>
      <c r="IC214" s="370"/>
      <c r="ID214" s="370"/>
      <c r="IE214" s="370"/>
      <c r="IF214" s="370"/>
      <c r="IG214" s="370"/>
      <c r="IH214" s="370"/>
      <c r="II214" s="370"/>
      <c r="IJ214" s="370"/>
      <c r="IK214" s="370"/>
      <c r="IL214" s="370"/>
      <c r="IM214" s="370"/>
      <c r="IN214" s="370"/>
      <c r="IO214" s="370"/>
      <c r="IP214" s="370"/>
      <c r="IQ214" s="370"/>
      <c r="IR214" s="370"/>
      <c r="IS214" s="370"/>
      <c r="IT214" s="370"/>
      <c r="IU214" s="370"/>
      <c r="IV214" s="370"/>
      <c r="IW214" s="370"/>
      <c r="IX214" s="370"/>
      <c r="IY214" s="370"/>
      <c r="IZ214" s="370"/>
      <c r="JA214" s="370"/>
      <c r="JB214" s="370"/>
      <c r="JC214" s="370"/>
      <c r="JD214" s="370"/>
      <c r="JE214" s="370"/>
      <c r="JF214" s="370"/>
      <c r="JG214" s="370"/>
      <c r="JH214" s="370"/>
      <c r="JI214" s="370"/>
      <c r="JJ214" s="370"/>
      <c r="JK214" s="370"/>
      <c r="JL214" s="370"/>
      <c r="JM214" s="370"/>
      <c r="JN214" s="370"/>
      <c r="JO214" s="370"/>
      <c r="JP214" s="370"/>
      <c r="JQ214" s="370"/>
      <c r="JR214" s="370"/>
      <c r="JS214" s="370"/>
      <c r="JT214" s="370"/>
      <c r="JU214" s="370"/>
      <c r="JV214" s="370"/>
      <c r="JW214" s="370"/>
      <c r="JX214" s="370"/>
      <c r="JY214" s="370"/>
      <c r="JZ214" s="370"/>
      <c r="KA214" s="370"/>
      <c r="KB214" s="370"/>
      <c r="KC214" s="370"/>
      <c r="KD214" s="370"/>
      <c r="KE214" s="370"/>
      <c r="KF214" s="370"/>
      <c r="KG214" s="370"/>
      <c r="KH214" s="370"/>
      <c r="KI214" s="370"/>
      <c r="KJ214" s="370"/>
      <c r="KK214" s="370"/>
      <c r="KL214" s="370"/>
      <c r="KM214" s="370"/>
      <c r="KN214" s="370"/>
      <c r="KO214" s="370"/>
      <c r="KP214" s="370"/>
      <c r="KQ214" s="370"/>
      <c r="KR214" s="370"/>
      <c r="KS214" s="370"/>
      <c r="KT214" s="370"/>
      <c r="KU214" s="370"/>
      <c r="KV214" s="370"/>
      <c r="KW214" s="370"/>
      <c r="KX214" s="370"/>
      <c r="KY214" s="370"/>
      <c r="KZ214" s="370"/>
      <c r="LA214" s="370"/>
      <c r="LB214" s="370"/>
      <c r="LC214" s="370"/>
      <c r="LD214" s="370"/>
      <c r="LE214" s="370"/>
      <c r="LF214" s="370"/>
      <c r="LG214" s="370"/>
      <c r="LH214" s="370"/>
      <c r="LI214" s="370"/>
      <c r="LJ214" s="370"/>
      <c r="LK214" s="370"/>
      <c r="LL214" s="370"/>
      <c r="LM214" s="370"/>
      <c r="LN214" s="370"/>
      <c r="LO214" s="370"/>
      <c r="LP214" s="370"/>
      <c r="LQ214" s="370"/>
      <c r="LR214" s="370"/>
      <c r="LS214" s="370"/>
      <c r="LT214" s="370"/>
      <c r="LU214" s="370"/>
      <c r="LV214" s="370"/>
      <c r="LW214" s="370"/>
      <c r="LX214" s="370"/>
      <c r="LY214" s="370"/>
      <c r="LZ214" s="370"/>
      <c r="MA214" s="370"/>
      <c r="MB214" s="370"/>
      <c r="MC214" s="370"/>
      <c r="MD214" s="370"/>
      <c r="ME214" s="370"/>
      <c r="MF214" s="370"/>
      <c r="MG214" s="370"/>
      <c r="MH214" s="370"/>
      <c r="MI214" s="370"/>
      <c r="MJ214" s="370"/>
      <c r="MK214" s="370"/>
      <c r="ML214" s="370"/>
      <c r="MM214" s="370"/>
      <c r="MN214" s="370"/>
      <c r="MO214" s="370"/>
      <c r="MP214" s="370"/>
      <c r="MQ214" s="370"/>
      <c r="MR214" s="370"/>
      <c r="MS214" s="370"/>
      <c r="MT214" s="370"/>
      <c r="MU214" s="370"/>
      <c r="MV214" s="370"/>
      <c r="MW214" s="370"/>
      <c r="MX214" s="370"/>
      <c r="MY214" s="370"/>
      <c r="MZ214" s="370"/>
      <c r="NA214" s="370"/>
      <c r="NB214" s="370"/>
      <c r="NC214" s="370"/>
      <c r="ND214" s="370"/>
      <c r="NE214" s="370"/>
      <c r="NF214" s="370"/>
      <c r="NG214" s="370"/>
      <c r="NH214" s="370"/>
      <c r="NI214" s="370"/>
      <c r="NJ214" s="370"/>
      <c r="NK214" s="370"/>
      <c r="NL214" s="370"/>
      <c r="NM214" s="370"/>
      <c r="NN214" s="370"/>
      <c r="NO214" s="370"/>
      <c r="NP214" s="370"/>
      <c r="NQ214" s="370"/>
      <c r="NR214" s="370"/>
      <c r="NS214" s="370"/>
      <c r="NT214" s="370"/>
      <c r="NU214" s="370"/>
      <c r="NV214" s="370"/>
      <c r="NW214" s="370"/>
      <c r="NX214" s="370"/>
      <c r="NY214" s="370"/>
      <c r="NZ214" s="370"/>
      <c r="OA214" s="370"/>
      <c r="OB214" s="370"/>
      <c r="OC214" s="370"/>
      <c r="OD214" s="370"/>
      <c r="OE214" s="370"/>
      <c r="OF214" s="370"/>
      <c r="OG214" s="370"/>
      <c r="OH214" s="370"/>
      <c r="OI214" s="370"/>
      <c r="OJ214" s="370"/>
      <c r="OK214" s="370"/>
      <c r="OL214" s="370"/>
      <c r="OM214" s="370"/>
      <c r="ON214" s="370"/>
      <c r="OO214" s="370"/>
      <c r="OP214" s="370"/>
      <c r="OQ214" s="370"/>
      <c r="OR214" s="370"/>
      <c r="OS214" s="370"/>
      <c r="OT214" s="370"/>
      <c r="OU214" s="370"/>
      <c r="OV214" s="370"/>
      <c r="OW214" s="370"/>
      <c r="OX214" s="370"/>
      <c r="OY214" s="370"/>
      <c r="OZ214" s="370"/>
      <c r="PA214" s="370"/>
      <c r="PB214" s="370"/>
      <c r="PC214" s="370"/>
      <c r="PD214" s="370"/>
      <c r="PE214" s="370"/>
      <c r="PF214" s="370"/>
      <c r="PG214" s="370"/>
      <c r="PH214" s="370"/>
      <c r="PI214" s="370"/>
      <c r="PJ214" s="370"/>
      <c r="PK214" s="370"/>
      <c r="PL214" s="370"/>
      <c r="PM214" s="370"/>
      <c r="PN214" s="370"/>
      <c r="PO214" s="370"/>
      <c r="PP214" s="370"/>
      <c r="PQ214" s="370"/>
      <c r="PR214" s="370"/>
      <c r="PS214" s="370"/>
      <c r="PT214" s="370"/>
      <c r="PU214" s="370"/>
      <c r="PV214" s="370"/>
      <c r="PW214" s="370"/>
      <c r="PX214" s="370"/>
      <c r="PY214" s="370"/>
      <c r="PZ214" s="370"/>
      <c r="QA214" s="370"/>
      <c r="QB214" s="370"/>
      <c r="QC214" s="370"/>
      <c r="QD214" s="370"/>
      <c r="QE214" s="370"/>
      <c r="QF214" s="370"/>
      <c r="QG214" s="370"/>
      <c r="QH214" s="370"/>
      <c r="QI214" s="370"/>
      <c r="QJ214" s="370"/>
      <c r="QK214" s="370"/>
      <c r="QL214" s="370"/>
      <c r="QM214" s="370"/>
      <c r="QN214" s="370"/>
      <c r="QO214" s="370"/>
      <c r="QP214" s="370"/>
      <c r="QQ214" s="370"/>
      <c r="QR214" s="370"/>
      <c r="QS214" s="370"/>
      <c r="QT214" s="370"/>
      <c r="QU214" s="370"/>
      <c r="QV214" s="370"/>
      <c r="QW214" s="370"/>
      <c r="QX214" s="370"/>
      <c r="QY214" s="370"/>
      <c r="QZ214" s="370"/>
      <c r="RA214" s="370"/>
      <c r="RB214" s="370"/>
      <c r="RC214" s="370"/>
      <c r="RD214" s="370"/>
      <c r="RE214" s="370"/>
      <c r="RF214" s="370"/>
      <c r="RG214" s="370"/>
      <c r="RH214" s="370"/>
      <c r="RI214" s="370"/>
      <c r="RJ214" s="370"/>
      <c r="RK214" s="370"/>
      <c r="RL214" s="370"/>
      <c r="RM214" s="370"/>
      <c r="RN214" s="370"/>
      <c r="RO214" s="370"/>
      <c r="RP214" s="370"/>
      <c r="RQ214" s="370"/>
      <c r="RR214" s="370"/>
      <c r="RS214" s="370"/>
      <c r="RT214" s="370"/>
      <c r="RU214" s="370"/>
      <c r="RV214" s="370"/>
      <c r="RW214" s="370"/>
      <c r="RX214" s="370"/>
      <c r="RY214" s="370"/>
      <c r="RZ214" s="370"/>
      <c r="SA214" s="370"/>
      <c r="SB214" s="370"/>
      <c r="SC214" s="370"/>
      <c r="SD214" s="370"/>
      <c r="SE214" s="370"/>
      <c r="SF214" s="370"/>
      <c r="SG214" s="370"/>
      <c r="SH214" s="370"/>
      <c r="SI214" s="370"/>
      <c r="SJ214" s="370"/>
      <c r="SK214" s="370"/>
      <c r="SL214" s="370"/>
      <c r="SM214" s="370"/>
      <c r="SN214" s="370"/>
      <c r="SO214" s="370"/>
      <c r="SP214" s="370"/>
      <c r="SQ214" s="370"/>
      <c r="SR214" s="370"/>
      <c r="SS214" s="370"/>
      <c r="ST214" s="370"/>
      <c r="SU214" s="370"/>
      <c r="SV214" s="370"/>
      <c r="SW214" s="370"/>
      <c r="SX214" s="370"/>
      <c r="SY214" s="370"/>
      <c r="SZ214" s="370"/>
      <c r="TA214" s="370"/>
      <c r="TB214" s="370"/>
      <c r="TC214" s="370"/>
      <c r="TD214" s="370"/>
      <c r="TE214" s="370"/>
      <c r="TF214" s="370"/>
      <c r="TG214" s="370"/>
      <c r="TH214" s="370"/>
      <c r="TI214" s="370"/>
      <c r="TJ214" s="370"/>
      <c r="TK214" s="370"/>
      <c r="TL214" s="370"/>
      <c r="TM214" s="370"/>
      <c r="TN214" s="370"/>
      <c r="TO214" s="370"/>
      <c r="TP214" s="370"/>
      <c r="TQ214" s="370"/>
      <c r="TR214" s="370"/>
      <c r="TS214" s="370"/>
      <c r="TT214" s="370"/>
      <c r="TU214" s="370"/>
      <c r="TV214" s="370"/>
      <c r="TW214" s="370"/>
      <c r="TX214" s="370"/>
      <c r="TY214" s="370"/>
      <c r="TZ214" s="370"/>
      <c r="UA214" s="370"/>
      <c r="UB214" s="370"/>
      <c r="UC214" s="370"/>
      <c r="UD214" s="370"/>
      <c r="UE214" s="370"/>
      <c r="UF214" s="370"/>
      <c r="UG214" s="370"/>
      <c r="UH214" s="370"/>
      <c r="UI214" s="370"/>
      <c r="UJ214" s="370"/>
      <c r="UK214" s="370"/>
      <c r="UL214" s="370"/>
      <c r="UM214" s="370"/>
      <c r="UN214" s="370"/>
      <c r="UO214" s="370"/>
      <c r="UP214" s="370"/>
      <c r="UQ214" s="370"/>
      <c r="UR214" s="370"/>
      <c r="US214" s="370"/>
      <c r="UT214" s="370"/>
      <c r="UU214" s="370"/>
      <c r="UV214" s="370"/>
      <c r="UW214" s="370"/>
      <c r="UX214" s="370"/>
      <c r="UY214" s="370"/>
      <c r="UZ214" s="370"/>
      <c r="VA214" s="370"/>
      <c r="VB214" s="370"/>
      <c r="VC214" s="370"/>
      <c r="VD214" s="370"/>
      <c r="VE214" s="370"/>
      <c r="VF214" s="370"/>
      <c r="VG214" s="370"/>
      <c r="VH214" s="370"/>
      <c r="VI214" s="370"/>
      <c r="VJ214" s="370"/>
      <c r="VK214" s="370"/>
      <c r="VL214" s="370"/>
      <c r="VM214" s="370"/>
      <c r="VN214" s="370"/>
      <c r="VO214" s="370"/>
      <c r="VP214" s="370"/>
      <c r="VQ214" s="370"/>
      <c r="VR214" s="370"/>
      <c r="VS214" s="370"/>
      <c r="VT214" s="370"/>
      <c r="VU214" s="370"/>
      <c r="VV214" s="370"/>
      <c r="VW214" s="370"/>
      <c r="VX214" s="370"/>
      <c r="VY214" s="370"/>
      <c r="VZ214" s="370"/>
      <c r="WA214" s="370"/>
      <c r="WB214" s="370"/>
      <c r="WC214" s="370"/>
      <c r="WD214" s="370"/>
      <c r="WE214" s="370"/>
      <c r="WF214" s="370"/>
      <c r="WG214" s="370"/>
      <c r="WH214" s="370"/>
      <c r="WI214" s="370"/>
      <c r="WJ214" s="370"/>
      <c r="WK214" s="370"/>
      <c r="WL214" s="370"/>
      <c r="WM214" s="370"/>
      <c r="WN214" s="370"/>
      <c r="WO214" s="370"/>
      <c r="WP214" s="370"/>
      <c r="WQ214" s="370"/>
      <c r="WR214" s="370"/>
      <c r="WS214" s="370"/>
      <c r="WT214" s="370"/>
      <c r="WU214" s="370"/>
      <c r="WV214" s="370"/>
      <c r="WW214" s="370"/>
      <c r="WX214" s="370"/>
      <c r="WY214" s="370"/>
      <c r="WZ214" s="370"/>
      <c r="XA214" s="370"/>
      <c r="XB214" s="370"/>
      <c r="XC214" s="370"/>
      <c r="XD214" s="370"/>
      <c r="XE214" s="370"/>
      <c r="XF214" s="370"/>
      <c r="XG214" s="370"/>
      <c r="XH214" s="370"/>
      <c r="XI214" s="370"/>
      <c r="XJ214" s="370"/>
      <c r="XK214" s="370"/>
      <c r="XL214" s="370"/>
      <c r="XM214" s="370"/>
      <c r="XN214" s="370"/>
      <c r="XO214" s="370"/>
      <c r="XP214" s="370"/>
      <c r="XQ214" s="370"/>
      <c r="XR214" s="370"/>
      <c r="XS214" s="370"/>
      <c r="XT214" s="370"/>
      <c r="XU214" s="370"/>
      <c r="XV214" s="370"/>
      <c r="XW214" s="370"/>
      <c r="XX214" s="370"/>
      <c r="XY214" s="370"/>
      <c r="XZ214" s="370"/>
      <c r="YA214" s="370"/>
      <c r="YB214" s="370"/>
      <c r="YC214" s="370"/>
      <c r="YD214" s="370"/>
      <c r="YE214" s="370"/>
      <c r="YF214" s="370"/>
      <c r="YG214" s="370"/>
      <c r="YH214" s="370"/>
      <c r="YI214" s="370"/>
      <c r="YJ214" s="370"/>
      <c r="YK214" s="370"/>
      <c r="YL214" s="370"/>
      <c r="YM214" s="370"/>
      <c r="YN214" s="370"/>
      <c r="YO214" s="370"/>
      <c r="YP214" s="370"/>
      <c r="YQ214" s="370"/>
      <c r="YR214" s="370"/>
      <c r="YS214" s="370"/>
      <c r="YT214" s="370"/>
      <c r="YU214" s="370"/>
      <c r="YV214" s="370"/>
      <c r="YW214" s="370"/>
      <c r="YX214" s="370"/>
      <c r="YY214" s="370"/>
      <c r="YZ214" s="370"/>
      <c r="ZA214" s="370"/>
      <c r="ZB214" s="370"/>
      <c r="ZC214" s="370"/>
      <c r="ZD214" s="370"/>
      <c r="ZE214" s="370"/>
      <c r="ZF214" s="370"/>
      <c r="ZG214" s="370"/>
      <c r="ZH214" s="370"/>
      <c r="ZI214" s="370"/>
      <c r="ZJ214" s="370"/>
      <c r="ZK214" s="370"/>
      <c r="ZL214" s="370"/>
      <c r="ZM214" s="370"/>
      <c r="ZN214" s="370"/>
      <c r="ZO214" s="370"/>
      <c r="ZP214" s="370"/>
      <c r="ZQ214" s="370"/>
      <c r="ZR214" s="370"/>
      <c r="ZS214" s="370"/>
      <c r="ZT214" s="370"/>
      <c r="ZU214" s="370"/>
      <c r="ZV214" s="370"/>
      <c r="ZW214" s="370"/>
      <c r="ZX214" s="370"/>
      <c r="ZY214" s="370"/>
      <c r="ZZ214" s="370"/>
      <c r="AAA214" s="370"/>
      <c r="AAB214" s="370"/>
      <c r="AAC214" s="370"/>
      <c r="AAD214" s="370"/>
      <c r="AAE214" s="370"/>
      <c r="AAF214" s="370"/>
      <c r="AAG214" s="370"/>
      <c r="AAH214" s="370"/>
      <c r="AAI214" s="370"/>
      <c r="AAJ214" s="370"/>
      <c r="AAK214" s="370"/>
      <c r="AAL214" s="370"/>
      <c r="AAM214" s="370"/>
      <c r="AAN214" s="370"/>
      <c r="AAO214" s="370"/>
      <c r="AAP214" s="370"/>
      <c r="AAQ214" s="370"/>
      <c r="AAR214" s="370"/>
      <c r="AAS214" s="370"/>
      <c r="AAT214" s="370"/>
      <c r="AAU214" s="370"/>
      <c r="AAV214" s="370"/>
      <c r="AAW214" s="370"/>
      <c r="AAX214" s="370"/>
      <c r="AAY214" s="370"/>
      <c r="AAZ214" s="370"/>
      <c r="ABA214" s="370"/>
      <c r="ABB214" s="370"/>
      <c r="ABC214" s="370"/>
      <c r="ABD214" s="370"/>
      <c r="ABE214" s="370"/>
      <c r="ABF214" s="370"/>
      <c r="ABG214" s="370"/>
      <c r="ABH214" s="370"/>
      <c r="ABI214" s="370"/>
      <c r="ABJ214" s="370"/>
      <c r="ABK214" s="370"/>
      <c r="ABL214" s="370"/>
      <c r="ABM214" s="370"/>
      <c r="ABN214" s="370"/>
      <c r="ABO214" s="370"/>
      <c r="ABP214" s="370"/>
      <c r="ABQ214" s="370"/>
      <c r="ABR214" s="370"/>
      <c r="ABS214" s="370"/>
      <c r="ABT214" s="370"/>
      <c r="ABU214" s="370"/>
      <c r="ABV214" s="370"/>
      <c r="ABW214" s="370"/>
      <c r="ABX214" s="370"/>
      <c r="ABY214" s="370"/>
      <c r="ABZ214" s="370"/>
      <c r="ACA214" s="370"/>
      <c r="ACB214" s="370"/>
      <c r="ACC214" s="370"/>
      <c r="ACD214" s="370"/>
      <c r="ACE214" s="370"/>
      <c r="ACF214" s="370"/>
      <c r="ACG214" s="370"/>
      <c r="ACH214" s="370"/>
      <c r="ACI214" s="370"/>
      <c r="ACJ214" s="370"/>
      <c r="ACK214" s="370"/>
      <c r="ACL214" s="370"/>
      <c r="ACM214" s="370"/>
      <c r="ACN214" s="370"/>
      <c r="ACO214" s="370"/>
      <c r="ACP214" s="370"/>
      <c r="ACQ214" s="370"/>
      <c r="ACR214" s="370"/>
      <c r="ACS214" s="370"/>
      <c r="ACT214" s="370"/>
      <c r="ACU214" s="370"/>
      <c r="ACV214" s="370"/>
      <c r="ACW214" s="370"/>
      <c r="ACX214" s="370"/>
      <c r="ACY214" s="370"/>
      <c r="ACZ214" s="370"/>
      <c r="ADA214" s="370"/>
      <c r="ADB214" s="370"/>
      <c r="ADC214" s="370"/>
      <c r="ADD214" s="370"/>
      <c r="ADE214" s="370"/>
      <c r="ADF214" s="370"/>
      <c r="ADG214" s="370"/>
      <c r="ADH214" s="370"/>
      <c r="ADI214" s="370"/>
      <c r="ADJ214" s="370"/>
      <c r="ADK214" s="370"/>
      <c r="ADL214" s="370"/>
      <c r="ADM214" s="370"/>
      <c r="ADN214" s="370"/>
      <c r="ADO214" s="370"/>
      <c r="ADP214" s="370"/>
      <c r="ADQ214" s="370"/>
      <c r="ADR214" s="370"/>
      <c r="ADS214" s="370"/>
      <c r="ADT214" s="370"/>
      <c r="ADU214" s="370"/>
      <c r="ADV214" s="370"/>
      <c r="ADW214" s="370"/>
      <c r="ADX214" s="370"/>
      <c r="ADY214" s="370"/>
      <c r="ADZ214" s="370"/>
      <c r="AEA214" s="370"/>
      <c r="AEB214" s="370"/>
      <c r="AEC214" s="370"/>
      <c r="AED214" s="370"/>
      <c r="AEE214" s="370"/>
      <c r="AEF214" s="370"/>
      <c r="AEG214" s="370"/>
      <c r="AEH214" s="370"/>
      <c r="AEI214" s="370"/>
      <c r="AEJ214" s="370"/>
      <c r="AEK214" s="370"/>
      <c r="AEL214" s="370"/>
      <c r="AEM214" s="370"/>
      <c r="AEN214" s="370"/>
      <c r="AEO214" s="370"/>
      <c r="AEP214" s="370"/>
      <c r="AEQ214" s="370"/>
      <c r="AER214" s="370"/>
      <c r="AES214" s="370"/>
      <c r="AET214" s="370"/>
      <c r="AEU214" s="370"/>
      <c r="AEV214" s="370"/>
      <c r="AEW214" s="370"/>
      <c r="AEX214" s="370"/>
      <c r="AEY214" s="370"/>
      <c r="AEZ214" s="370"/>
      <c r="AFA214" s="370"/>
      <c r="AFB214" s="370"/>
      <c r="AFC214" s="370"/>
      <c r="AFD214" s="370"/>
      <c r="AFE214" s="370"/>
      <c r="AFF214" s="370"/>
      <c r="AFG214" s="370"/>
      <c r="AFH214" s="370"/>
      <c r="AFI214" s="370"/>
      <c r="AFJ214" s="370"/>
      <c r="AFK214" s="370"/>
      <c r="AFL214" s="370"/>
      <c r="AFM214" s="370"/>
      <c r="AFN214" s="370"/>
      <c r="AFO214" s="370"/>
      <c r="AFP214" s="370"/>
      <c r="AFQ214" s="370"/>
      <c r="AFR214" s="370"/>
      <c r="AFS214" s="370"/>
      <c r="AFT214" s="370"/>
      <c r="AFU214" s="370"/>
      <c r="AFV214" s="370"/>
      <c r="AFW214" s="370"/>
      <c r="AFX214" s="370"/>
      <c r="AFY214" s="370"/>
      <c r="AFZ214" s="370"/>
      <c r="AGA214" s="370"/>
      <c r="AGB214" s="370"/>
      <c r="AGC214" s="370"/>
      <c r="AGD214" s="370"/>
      <c r="AGE214" s="370"/>
      <c r="AGF214" s="370"/>
      <c r="AGG214" s="370"/>
      <c r="AGH214" s="370"/>
      <c r="AGI214" s="370"/>
      <c r="AGJ214" s="370"/>
      <c r="AGK214" s="370"/>
      <c r="AGL214" s="370"/>
      <c r="AGM214" s="370"/>
      <c r="AGN214" s="370"/>
      <c r="AGO214" s="370"/>
      <c r="AGP214" s="370"/>
      <c r="AGQ214" s="370"/>
      <c r="AGR214" s="370"/>
      <c r="AGS214" s="370"/>
      <c r="AGT214" s="370"/>
      <c r="AGU214" s="370"/>
      <c r="AGV214" s="370"/>
      <c r="AGW214" s="370"/>
      <c r="AGX214" s="370"/>
      <c r="AGY214" s="370"/>
      <c r="AGZ214" s="370"/>
      <c r="AHA214" s="370"/>
      <c r="AHB214" s="370"/>
      <c r="AHC214" s="370"/>
      <c r="AHD214" s="370"/>
      <c r="AHE214" s="370"/>
      <c r="AHF214" s="370"/>
      <c r="AHG214" s="370"/>
      <c r="AHH214" s="370"/>
      <c r="AHI214" s="370"/>
      <c r="AHJ214" s="370"/>
      <c r="AHK214" s="370"/>
      <c r="AHL214" s="370"/>
      <c r="AHM214" s="370"/>
      <c r="AHN214" s="370"/>
      <c r="AHO214" s="370"/>
      <c r="AHP214" s="370"/>
      <c r="AHQ214" s="370"/>
      <c r="AHR214" s="370"/>
      <c r="AHS214" s="370"/>
      <c r="AHT214" s="370"/>
      <c r="AHU214" s="370"/>
      <c r="AHV214" s="370"/>
      <c r="AHW214" s="370"/>
      <c r="AHX214" s="370"/>
      <c r="AHY214" s="370"/>
      <c r="AHZ214" s="370"/>
      <c r="AIA214" s="370"/>
      <c r="AIB214" s="370"/>
      <c r="AIC214" s="370"/>
      <c r="AID214" s="370"/>
      <c r="AIE214" s="370"/>
      <c r="AIF214" s="370"/>
      <c r="AIG214" s="370"/>
      <c r="AIH214" s="370"/>
      <c r="AII214" s="370"/>
      <c r="AIJ214" s="370"/>
      <c r="AIK214" s="370"/>
      <c r="AIL214" s="370"/>
      <c r="AIM214" s="370"/>
      <c r="AIN214" s="370"/>
      <c r="AIO214" s="370"/>
      <c r="AIP214" s="370"/>
      <c r="AIQ214" s="370"/>
      <c r="AIR214" s="370"/>
      <c r="AIS214" s="370"/>
      <c r="AIT214" s="370"/>
      <c r="AIU214" s="370"/>
      <c r="AIV214" s="370"/>
      <c r="AIW214" s="370"/>
      <c r="AIX214" s="370"/>
      <c r="AIY214" s="370"/>
      <c r="AIZ214" s="370"/>
      <c r="AJA214" s="370"/>
      <c r="AJB214" s="370"/>
      <c r="AJC214" s="370"/>
      <c r="AJD214" s="370"/>
      <c r="AJE214" s="370"/>
      <c r="AJF214" s="370"/>
      <c r="AJG214" s="370"/>
      <c r="AJH214" s="370"/>
      <c r="AJI214" s="370"/>
      <c r="AJJ214" s="370"/>
      <c r="AJK214" s="370"/>
      <c r="AJL214" s="370"/>
      <c r="AJM214" s="370"/>
      <c r="AJN214" s="370"/>
      <c r="AJO214" s="370"/>
      <c r="AJP214" s="370"/>
      <c r="AJQ214" s="370"/>
      <c r="AJR214" s="370"/>
      <c r="AJS214" s="370"/>
      <c r="AJT214" s="370"/>
      <c r="AJU214" s="370"/>
      <c r="AJV214" s="370"/>
      <c r="AJW214" s="370"/>
      <c r="AJX214" s="370"/>
      <c r="AJY214" s="370"/>
      <c r="AJZ214" s="370"/>
      <c r="AKA214" s="370"/>
      <c r="AKB214" s="370"/>
      <c r="AKC214" s="370"/>
      <c r="AKD214" s="370"/>
      <c r="AKE214" s="370"/>
      <c r="AKF214" s="370"/>
      <c r="AKG214" s="370"/>
      <c r="AKH214" s="370"/>
      <c r="AKI214" s="370"/>
      <c r="AKJ214" s="370"/>
      <c r="AKK214" s="370"/>
      <c r="AKL214" s="370"/>
      <c r="AKM214" s="370"/>
      <c r="AKN214" s="370"/>
      <c r="AKO214" s="370"/>
      <c r="AKP214" s="370"/>
      <c r="AKQ214" s="370"/>
      <c r="AKR214" s="370"/>
      <c r="AKS214" s="370"/>
      <c r="AKT214" s="370"/>
      <c r="AKU214" s="370"/>
      <c r="AKV214" s="370"/>
      <c r="AKW214" s="370"/>
      <c r="AKX214" s="370"/>
      <c r="AKY214" s="370"/>
      <c r="AKZ214" s="370"/>
      <c r="ALA214" s="370"/>
      <c r="ALB214" s="370"/>
      <c r="ALC214" s="370"/>
      <c r="ALD214" s="370"/>
    </row>
    <row r="215" spans="1:992" s="253" customFormat="1" ht="19.5" customHeight="1">
      <c r="A215" s="2421"/>
      <c r="B215" s="2828"/>
      <c r="C215" s="2421"/>
      <c r="D215" s="709" t="s">
        <v>301</v>
      </c>
      <c r="E215" s="468">
        <f>E216+E217+E218</f>
        <v>1700047.61</v>
      </c>
      <c r="F215" s="468">
        <f>F216+F217+F218</f>
        <v>1700047.61</v>
      </c>
      <c r="G215" s="2385"/>
      <c r="H215" s="2385"/>
      <c r="I215" s="2391"/>
      <c r="J215" s="2391"/>
      <c r="K215" s="2391"/>
      <c r="L215" s="1810"/>
      <c r="M215" s="580"/>
      <c r="N215" s="370"/>
      <c r="O215" s="370"/>
      <c r="P215" s="370"/>
      <c r="Q215" s="370"/>
      <c r="R215" s="370"/>
      <c r="S215" s="370"/>
      <c r="T215" s="370"/>
      <c r="U215" s="370"/>
      <c r="V215" s="370"/>
      <c r="W215" s="370"/>
      <c r="X215" s="370"/>
      <c r="Y215" s="370"/>
      <c r="Z215" s="370"/>
      <c r="AA215" s="370"/>
      <c r="AB215" s="370"/>
      <c r="AC215" s="370"/>
      <c r="AD215" s="370"/>
      <c r="AE215" s="370"/>
      <c r="AF215" s="370"/>
      <c r="AG215" s="370"/>
      <c r="AH215" s="370"/>
      <c r="AI215" s="370"/>
      <c r="AJ215" s="370"/>
      <c r="AK215" s="370"/>
      <c r="AL215" s="370"/>
      <c r="AM215" s="370"/>
      <c r="AN215" s="370"/>
      <c r="AO215" s="370"/>
      <c r="AP215" s="370"/>
      <c r="AQ215" s="370"/>
      <c r="AR215" s="370"/>
      <c r="AS215" s="370"/>
      <c r="AT215" s="370"/>
      <c r="AU215" s="370"/>
      <c r="AV215" s="370"/>
      <c r="AW215" s="370"/>
      <c r="AX215" s="370"/>
      <c r="AY215" s="370"/>
      <c r="AZ215" s="370"/>
      <c r="BA215" s="370"/>
      <c r="BB215" s="370"/>
      <c r="BC215" s="370"/>
      <c r="BD215" s="370"/>
      <c r="BE215" s="370"/>
      <c r="BF215" s="370"/>
      <c r="BG215" s="370"/>
      <c r="BH215" s="370"/>
      <c r="BI215" s="370"/>
      <c r="BJ215" s="370"/>
      <c r="BK215" s="370"/>
      <c r="BL215" s="370"/>
      <c r="BM215" s="370"/>
      <c r="BN215" s="370"/>
      <c r="BO215" s="370"/>
      <c r="BP215" s="370"/>
      <c r="BQ215" s="370"/>
      <c r="BR215" s="370"/>
      <c r="BS215" s="370"/>
      <c r="BT215" s="370"/>
      <c r="BU215" s="370"/>
      <c r="BV215" s="370"/>
      <c r="BW215" s="370"/>
      <c r="BX215" s="370"/>
      <c r="BY215" s="370"/>
      <c r="BZ215" s="370"/>
      <c r="CA215" s="370"/>
      <c r="CB215" s="370"/>
      <c r="CC215" s="370"/>
      <c r="CD215" s="370"/>
      <c r="CE215" s="370"/>
      <c r="CF215" s="370"/>
      <c r="CG215" s="370"/>
      <c r="CH215" s="370"/>
      <c r="CI215" s="370"/>
      <c r="CJ215" s="370"/>
      <c r="CK215" s="370"/>
      <c r="CL215" s="370"/>
      <c r="CM215" s="370"/>
      <c r="CN215" s="370"/>
      <c r="CO215" s="370"/>
      <c r="CP215" s="370"/>
      <c r="CQ215" s="370"/>
      <c r="CR215" s="370"/>
      <c r="CS215" s="370"/>
      <c r="CT215" s="370"/>
      <c r="CU215" s="370"/>
      <c r="CV215" s="370"/>
      <c r="CW215" s="370"/>
      <c r="CX215" s="370"/>
      <c r="CY215" s="370"/>
      <c r="CZ215" s="370"/>
      <c r="DA215" s="370"/>
      <c r="DB215" s="370"/>
      <c r="DC215" s="370"/>
      <c r="DD215" s="370"/>
      <c r="DE215" s="370"/>
      <c r="DF215" s="370"/>
      <c r="DG215" s="370"/>
      <c r="DH215" s="370"/>
      <c r="DI215" s="370"/>
      <c r="DJ215" s="370"/>
      <c r="DK215" s="370"/>
      <c r="DL215" s="370"/>
      <c r="DM215" s="370"/>
      <c r="DN215" s="370"/>
      <c r="DO215" s="370"/>
      <c r="DP215" s="370"/>
      <c r="DQ215" s="370"/>
      <c r="DR215" s="370"/>
      <c r="DS215" s="370"/>
      <c r="DT215" s="370"/>
      <c r="DU215" s="370"/>
      <c r="DV215" s="370"/>
      <c r="DW215" s="370"/>
      <c r="DX215" s="370"/>
      <c r="DY215" s="370"/>
      <c r="DZ215" s="370"/>
      <c r="EA215" s="370"/>
      <c r="EB215" s="370"/>
      <c r="EC215" s="370"/>
      <c r="ED215" s="370"/>
      <c r="EE215" s="370"/>
      <c r="EF215" s="370"/>
      <c r="EG215" s="370"/>
      <c r="EH215" s="370"/>
      <c r="EI215" s="370"/>
      <c r="EJ215" s="370"/>
      <c r="EK215" s="370"/>
      <c r="EL215" s="370"/>
      <c r="EM215" s="370"/>
      <c r="EN215" s="370"/>
      <c r="EO215" s="370"/>
      <c r="EP215" s="370"/>
      <c r="EQ215" s="370"/>
      <c r="ER215" s="370"/>
      <c r="ES215" s="370"/>
      <c r="ET215" s="370"/>
      <c r="EU215" s="370"/>
      <c r="EV215" s="370"/>
      <c r="EW215" s="370"/>
      <c r="EX215" s="370"/>
      <c r="EY215" s="370"/>
      <c r="EZ215" s="370"/>
      <c r="FA215" s="370"/>
      <c r="FB215" s="370"/>
      <c r="FC215" s="370"/>
      <c r="FD215" s="370"/>
      <c r="FE215" s="370"/>
      <c r="FF215" s="370"/>
      <c r="FG215" s="370"/>
      <c r="FH215" s="370"/>
      <c r="FI215" s="370"/>
      <c r="FJ215" s="370"/>
      <c r="FK215" s="370"/>
      <c r="FL215" s="370"/>
      <c r="FM215" s="370"/>
      <c r="FN215" s="370"/>
      <c r="FO215" s="370"/>
      <c r="FP215" s="370"/>
      <c r="FQ215" s="370"/>
      <c r="FR215" s="370"/>
      <c r="FS215" s="370"/>
      <c r="FT215" s="370"/>
      <c r="FU215" s="370"/>
      <c r="FV215" s="370"/>
      <c r="FW215" s="370"/>
      <c r="FX215" s="370"/>
      <c r="FY215" s="370"/>
      <c r="FZ215" s="370"/>
      <c r="GA215" s="370"/>
      <c r="GB215" s="370"/>
      <c r="GC215" s="370"/>
      <c r="GD215" s="370"/>
      <c r="GE215" s="370"/>
      <c r="GF215" s="370"/>
      <c r="GG215" s="370"/>
      <c r="GH215" s="370"/>
      <c r="GI215" s="370"/>
      <c r="GJ215" s="370"/>
      <c r="GK215" s="370"/>
      <c r="GL215" s="370"/>
      <c r="GM215" s="370"/>
      <c r="GN215" s="370"/>
      <c r="GO215" s="370"/>
      <c r="GP215" s="370"/>
      <c r="GQ215" s="370"/>
      <c r="GR215" s="370"/>
      <c r="GS215" s="370"/>
      <c r="GT215" s="370"/>
      <c r="GU215" s="370"/>
      <c r="GV215" s="370"/>
      <c r="GW215" s="370"/>
      <c r="GX215" s="370"/>
      <c r="GY215" s="370"/>
      <c r="GZ215" s="370"/>
      <c r="HA215" s="370"/>
      <c r="HB215" s="370"/>
      <c r="HC215" s="370"/>
      <c r="HD215" s="370"/>
      <c r="HE215" s="370"/>
      <c r="HF215" s="370"/>
      <c r="HG215" s="370"/>
      <c r="HH215" s="370"/>
      <c r="HI215" s="370"/>
      <c r="HJ215" s="370"/>
      <c r="HK215" s="370"/>
      <c r="HL215" s="370"/>
      <c r="HM215" s="370"/>
      <c r="HN215" s="370"/>
      <c r="HO215" s="370"/>
      <c r="HP215" s="370"/>
      <c r="HQ215" s="370"/>
      <c r="HR215" s="370"/>
      <c r="HS215" s="370"/>
      <c r="HT215" s="370"/>
      <c r="HU215" s="370"/>
      <c r="HV215" s="370"/>
      <c r="HW215" s="370"/>
      <c r="HX215" s="370"/>
      <c r="HY215" s="370"/>
      <c r="HZ215" s="370"/>
      <c r="IA215" s="370"/>
      <c r="IB215" s="370"/>
      <c r="IC215" s="370"/>
      <c r="ID215" s="370"/>
      <c r="IE215" s="370"/>
      <c r="IF215" s="370"/>
      <c r="IG215" s="370"/>
      <c r="IH215" s="370"/>
      <c r="II215" s="370"/>
      <c r="IJ215" s="370"/>
      <c r="IK215" s="370"/>
      <c r="IL215" s="370"/>
      <c r="IM215" s="370"/>
      <c r="IN215" s="370"/>
      <c r="IO215" s="370"/>
      <c r="IP215" s="370"/>
      <c r="IQ215" s="370"/>
      <c r="IR215" s="370"/>
      <c r="IS215" s="370"/>
      <c r="IT215" s="370"/>
      <c r="IU215" s="370"/>
      <c r="IV215" s="370"/>
      <c r="IW215" s="370"/>
      <c r="IX215" s="370"/>
      <c r="IY215" s="370"/>
      <c r="IZ215" s="370"/>
      <c r="JA215" s="370"/>
      <c r="JB215" s="370"/>
      <c r="JC215" s="370"/>
      <c r="JD215" s="370"/>
      <c r="JE215" s="370"/>
      <c r="JF215" s="370"/>
      <c r="JG215" s="370"/>
      <c r="JH215" s="370"/>
      <c r="JI215" s="370"/>
      <c r="JJ215" s="370"/>
      <c r="JK215" s="370"/>
      <c r="JL215" s="370"/>
      <c r="JM215" s="370"/>
      <c r="JN215" s="370"/>
      <c r="JO215" s="370"/>
      <c r="JP215" s="370"/>
      <c r="JQ215" s="370"/>
      <c r="JR215" s="370"/>
      <c r="JS215" s="370"/>
      <c r="JT215" s="370"/>
      <c r="JU215" s="370"/>
      <c r="JV215" s="370"/>
      <c r="JW215" s="370"/>
      <c r="JX215" s="370"/>
      <c r="JY215" s="370"/>
      <c r="JZ215" s="370"/>
      <c r="KA215" s="370"/>
      <c r="KB215" s="370"/>
      <c r="KC215" s="370"/>
      <c r="KD215" s="370"/>
      <c r="KE215" s="370"/>
      <c r="KF215" s="370"/>
      <c r="KG215" s="370"/>
      <c r="KH215" s="370"/>
      <c r="KI215" s="370"/>
      <c r="KJ215" s="370"/>
      <c r="KK215" s="370"/>
      <c r="KL215" s="370"/>
      <c r="KM215" s="370"/>
      <c r="KN215" s="370"/>
      <c r="KO215" s="370"/>
      <c r="KP215" s="370"/>
      <c r="KQ215" s="370"/>
      <c r="KR215" s="370"/>
      <c r="KS215" s="370"/>
      <c r="KT215" s="370"/>
      <c r="KU215" s="370"/>
      <c r="KV215" s="370"/>
      <c r="KW215" s="370"/>
      <c r="KX215" s="370"/>
      <c r="KY215" s="370"/>
      <c r="KZ215" s="370"/>
      <c r="LA215" s="370"/>
      <c r="LB215" s="370"/>
      <c r="LC215" s="370"/>
      <c r="LD215" s="370"/>
      <c r="LE215" s="370"/>
      <c r="LF215" s="370"/>
      <c r="LG215" s="370"/>
      <c r="LH215" s="370"/>
      <c r="LI215" s="370"/>
      <c r="LJ215" s="370"/>
      <c r="LK215" s="370"/>
      <c r="LL215" s="370"/>
      <c r="LM215" s="370"/>
      <c r="LN215" s="370"/>
      <c r="LO215" s="370"/>
      <c r="LP215" s="370"/>
      <c r="LQ215" s="370"/>
      <c r="LR215" s="370"/>
      <c r="LS215" s="370"/>
      <c r="LT215" s="370"/>
      <c r="LU215" s="370"/>
      <c r="LV215" s="370"/>
      <c r="LW215" s="370"/>
      <c r="LX215" s="370"/>
      <c r="LY215" s="370"/>
      <c r="LZ215" s="370"/>
      <c r="MA215" s="370"/>
      <c r="MB215" s="370"/>
      <c r="MC215" s="370"/>
      <c r="MD215" s="370"/>
      <c r="ME215" s="370"/>
      <c r="MF215" s="370"/>
      <c r="MG215" s="370"/>
      <c r="MH215" s="370"/>
      <c r="MI215" s="370"/>
      <c r="MJ215" s="370"/>
      <c r="MK215" s="370"/>
      <c r="ML215" s="370"/>
      <c r="MM215" s="370"/>
      <c r="MN215" s="370"/>
      <c r="MO215" s="370"/>
      <c r="MP215" s="370"/>
      <c r="MQ215" s="370"/>
      <c r="MR215" s="370"/>
      <c r="MS215" s="370"/>
      <c r="MT215" s="370"/>
      <c r="MU215" s="370"/>
      <c r="MV215" s="370"/>
      <c r="MW215" s="370"/>
      <c r="MX215" s="370"/>
      <c r="MY215" s="370"/>
      <c r="MZ215" s="370"/>
      <c r="NA215" s="370"/>
      <c r="NB215" s="370"/>
      <c r="NC215" s="370"/>
      <c r="ND215" s="370"/>
      <c r="NE215" s="370"/>
      <c r="NF215" s="370"/>
      <c r="NG215" s="370"/>
      <c r="NH215" s="370"/>
      <c r="NI215" s="370"/>
      <c r="NJ215" s="370"/>
      <c r="NK215" s="370"/>
      <c r="NL215" s="370"/>
      <c r="NM215" s="370"/>
      <c r="NN215" s="370"/>
      <c r="NO215" s="370"/>
      <c r="NP215" s="370"/>
      <c r="NQ215" s="370"/>
      <c r="NR215" s="370"/>
      <c r="NS215" s="370"/>
      <c r="NT215" s="370"/>
      <c r="NU215" s="370"/>
      <c r="NV215" s="370"/>
      <c r="NW215" s="370"/>
      <c r="NX215" s="370"/>
      <c r="NY215" s="370"/>
      <c r="NZ215" s="370"/>
      <c r="OA215" s="370"/>
      <c r="OB215" s="370"/>
      <c r="OC215" s="370"/>
      <c r="OD215" s="370"/>
      <c r="OE215" s="370"/>
      <c r="OF215" s="370"/>
      <c r="OG215" s="370"/>
      <c r="OH215" s="370"/>
      <c r="OI215" s="370"/>
      <c r="OJ215" s="370"/>
      <c r="OK215" s="370"/>
      <c r="OL215" s="370"/>
      <c r="OM215" s="370"/>
      <c r="ON215" s="370"/>
      <c r="OO215" s="370"/>
      <c r="OP215" s="370"/>
      <c r="OQ215" s="370"/>
      <c r="OR215" s="370"/>
      <c r="OS215" s="370"/>
      <c r="OT215" s="370"/>
      <c r="OU215" s="370"/>
      <c r="OV215" s="370"/>
      <c r="OW215" s="370"/>
      <c r="OX215" s="370"/>
      <c r="OY215" s="370"/>
      <c r="OZ215" s="370"/>
      <c r="PA215" s="370"/>
      <c r="PB215" s="370"/>
      <c r="PC215" s="370"/>
      <c r="PD215" s="370"/>
      <c r="PE215" s="370"/>
      <c r="PF215" s="370"/>
      <c r="PG215" s="370"/>
      <c r="PH215" s="370"/>
      <c r="PI215" s="370"/>
      <c r="PJ215" s="370"/>
      <c r="PK215" s="370"/>
      <c r="PL215" s="370"/>
      <c r="PM215" s="370"/>
      <c r="PN215" s="370"/>
      <c r="PO215" s="370"/>
      <c r="PP215" s="370"/>
      <c r="PQ215" s="370"/>
      <c r="PR215" s="370"/>
      <c r="PS215" s="370"/>
      <c r="PT215" s="370"/>
      <c r="PU215" s="370"/>
      <c r="PV215" s="370"/>
      <c r="PW215" s="370"/>
      <c r="PX215" s="370"/>
      <c r="PY215" s="370"/>
      <c r="PZ215" s="370"/>
      <c r="QA215" s="370"/>
      <c r="QB215" s="370"/>
      <c r="QC215" s="370"/>
      <c r="QD215" s="370"/>
      <c r="QE215" s="370"/>
      <c r="QF215" s="370"/>
      <c r="QG215" s="370"/>
      <c r="QH215" s="370"/>
      <c r="QI215" s="370"/>
      <c r="QJ215" s="370"/>
      <c r="QK215" s="370"/>
      <c r="QL215" s="370"/>
      <c r="QM215" s="370"/>
      <c r="QN215" s="370"/>
      <c r="QO215" s="370"/>
      <c r="QP215" s="370"/>
      <c r="QQ215" s="370"/>
      <c r="QR215" s="370"/>
      <c r="QS215" s="370"/>
      <c r="QT215" s="370"/>
      <c r="QU215" s="370"/>
      <c r="QV215" s="370"/>
      <c r="QW215" s="370"/>
      <c r="QX215" s="370"/>
      <c r="QY215" s="370"/>
      <c r="QZ215" s="370"/>
      <c r="RA215" s="370"/>
      <c r="RB215" s="370"/>
      <c r="RC215" s="370"/>
      <c r="RD215" s="370"/>
      <c r="RE215" s="370"/>
      <c r="RF215" s="370"/>
      <c r="RG215" s="370"/>
      <c r="RH215" s="370"/>
      <c r="RI215" s="370"/>
      <c r="RJ215" s="370"/>
      <c r="RK215" s="370"/>
      <c r="RL215" s="370"/>
      <c r="RM215" s="370"/>
      <c r="RN215" s="370"/>
      <c r="RO215" s="370"/>
      <c r="RP215" s="370"/>
      <c r="RQ215" s="370"/>
      <c r="RR215" s="370"/>
      <c r="RS215" s="370"/>
      <c r="RT215" s="370"/>
      <c r="RU215" s="370"/>
      <c r="RV215" s="370"/>
      <c r="RW215" s="370"/>
      <c r="RX215" s="370"/>
      <c r="RY215" s="370"/>
      <c r="RZ215" s="370"/>
      <c r="SA215" s="370"/>
      <c r="SB215" s="370"/>
      <c r="SC215" s="370"/>
      <c r="SD215" s="370"/>
      <c r="SE215" s="370"/>
      <c r="SF215" s="370"/>
      <c r="SG215" s="370"/>
      <c r="SH215" s="370"/>
      <c r="SI215" s="370"/>
      <c r="SJ215" s="370"/>
      <c r="SK215" s="370"/>
      <c r="SL215" s="370"/>
      <c r="SM215" s="370"/>
      <c r="SN215" s="370"/>
      <c r="SO215" s="370"/>
      <c r="SP215" s="370"/>
      <c r="SQ215" s="370"/>
      <c r="SR215" s="370"/>
      <c r="SS215" s="370"/>
      <c r="ST215" s="370"/>
      <c r="SU215" s="370"/>
      <c r="SV215" s="370"/>
      <c r="SW215" s="370"/>
      <c r="SX215" s="370"/>
      <c r="SY215" s="370"/>
      <c r="SZ215" s="370"/>
      <c r="TA215" s="370"/>
      <c r="TB215" s="370"/>
      <c r="TC215" s="370"/>
      <c r="TD215" s="370"/>
      <c r="TE215" s="370"/>
      <c r="TF215" s="370"/>
      <c r="TG215" s="370"/>
      <c r="TH215" s="370"/>
      <c r="TI215" s="370"/>
      <c r="TJ215" s="370"/>
      <c r="TK215" s="370"/>
      <c r="TL215" s="370"/>
      <c r="TM215" s="370"/>
      <c r="TN215" s="370"/>
      <c r="TO215" s="370"/>
      <c r="TP215" s="370"/>
      <c r="TQ215" s="370"/>
      <c r="TR215" s="370"/>
      <c r="TS215" s="370"/>
      <c r="TT215" s="370"/>
      <c r="TU215" s="370"/>
      <c r="TV215" s="370"/>
      <c r="TW215" s="370"/>
      <c r="TX215" s="370"/>
      <c r="TY215" s="370"/>
      <c r="TZ215" s="370"/>
      <c r="UA215" s="370"/>
      <c r="UB215" s="370"/>
      <c r="UC215" s="370"/>
      <c r="UD215" s="370"/>
      <c r="UE215" s="370"/>
      <c r="UF215" s="370"/>
      <c r="UG215" s="370"/>
      <c r="UH215" s="370"/>
      <c r="UI215" s="370"/>
      <c r="UJ215" s="370"/>
      <c r="UK215" s="370"/>
      <c r="UL215" s="370"/>
      <c r="UM215" s="370"/>
      <c r="UN215" s="370"/>
      <c r="UO215" s="370"/>
      <c r="UP215" s="370"/>
      <c r="UQ215" s="370"/>
      <c r="UR215" s="370"/>
      <c r="US215" s="370"/>
      <c r="UT215" s="370"/>
      <c r="UU215" s="370"/>
      <c r="UV215" s="370"/>
      <c r="UW215" s="370"/>
      <c r="UX215" s="370"/>
      <c r="UY215" s="370"/>
      <c r="UZ215" s="370"/>
      <c r="VA215" s="370"/>
      <c r="VB215" s="370"/>
      <c r="VC215" s="370"/>
      <c r="VD215" s="370"/>
      <c r="VE215" s="370"/>
      <c r="VF215" s="370"/>
      <c r="VG215" s="370"/>
      <c r="VH215" s="370"/>
      <c r="VI215" s="370"/>
      <c r="VJ215" s="370"/>
      <c r="VK215" s="370"/>
      <c r="VL215" s="370"/>
      <c r="VM215" s="370"/>
      <c r="VN215" s="370"/>
      <c r="VO215" s="370"/>
      <c r="VP215" s="370"/>
      <c r="VQ215" s="370"/>
      <c r="VR215" s="370"/>
      <c r="VS215" s="370"/>
      <c r="VT215" s="370"/>
      <c r="VU215" s="370"/>
      <c r="VV215" s="370"/>
      <c r="VW215" s="370"/>
      <c r="VX215" s="370"/>
      <c r="VY215" s="370"/>
      <c r="VZ215" s="370"/>
      <c r="WA215" s="370"/>
      <c r="WB215" s="370"/>
      <c r="WC215" s="370"/>
      <c r="WD215" s="370"/>
      <c r="WE215" s="370"/>
      <c r="WF215" s="370"/>
      <c r="WG215" s="370"/>
      <c r="WH215" s="370"/>
      <c r="WI215" s="370"/>
      <c r="WJ215" s="370"/>
      <c r="WK215" s="370"/>
      <c r="WL215" s="370"/>
      <c r="WM215" s="370"/>
      <c r="WN215" s="370"/>
      <c r="WO215" s="370"/>
      <c r="WP215" s="370"/>
      <c r="WQ215" s="370"/>
      <c r="WR215" s="370"/>
      <c r="WS215" s="370"/>
      <c r="WT215" s="370"/>
      <c r="WU215" s="370"/>
      <c r="WV215" s="370"/>
      <c r="WW215" s="370"/>
      <c r="WX215" s="370"/>
      <c r="WY215" s="370"/>
      <c r="WZ215" s="370"/>
      <c r="XA215" s="370"/>
      <c r="XB215" s="370"/>
      <c r="XC215" s="370"/>
      <c r="XD215" s="370"/>
      <c r="XE215" s="370"/>
      <c r="XF215" s="370"/>
      <c r="XG215" s="370"/>
      <c r="XH215" s="370"/>
      <c r="XI215" s="370"/>
      <c r="XJ215" s="370"/>
      <c r="XK215" s="370"/>
      <c r="XL215" s="370"/>
      <c r="XM215" s="370"/>
      <c r="XN215" s="370"/>
      <c r="XO215" s="370"/>
      <c r="XP215" s="370"/>
      <c r="XQ215" s="370"/>
      <c r="XR215" s="370"/>
      <c r="XS215" s="370"/>
      <c r="XT215" s="370"/>
      <c r="XU215" s="370"/>
      <c r="XV215" s="370"/>
      <c r="XW215" s="370"/>
      <c r="XX215" s="370"/>
      <c r="XY215" s="370"/>
      <c r="XZ215" s="370"/>
      <c r="YA215" s="370"/>
      <c r="YB215" s="370"/>
      <c r="YC215" s="370"/>
      <c r="YD215" s="370"/>
      <c r="YE215" s="370"/>
      <c r="YF215" s="370"/>
      <c r="YG215" s="370"/>
      <c r="YH215" s="370"/>
      <c r="YI215" s="370"/>
      <c r="YJ215" s="370"/>
      <c r="YK215" s="370"/>
      <c r="YL215" s="370"/>
      <c r="YM215" s="370"/>
      <c r="YN215" s="370"/>
      <c r="YO215" s="370"/>
      <c r="YP215" s="370"/>
      <c r="YQ215" s="370"/>
      <c r="YR215" s="370"/>
      <c r="YS215" s="370"/>
      <c r="YT215" s="370"/>
      <c r="YU215" s="370"/>
      <c r="YV215" s="370"/>
      <c r="YW215" s="370"/>
      <c r="YX215" s="370"/>
      <c r="YY215" s="370"/>
      <c r="YZ215" s="370"/>
      <c r="ZA215" s="370"/>
      <c r="ZB215" s="370"/>
      <c r="ZC215" s="370"/>
      <c r="ZD215" s="370"/>
      <c r="ZE215" s="370"/>
      <c r="ZF215" s="370"/>
      <c r="ZG215" s="370"/>
      <c r="ZH215" s="370"/>
      <c r="ZI215" s="370"/>
      <c r="ZJ215" s="370"/>
      <c r="ZK215" s="370"/>
      <c r="ZL215" s="370"/>
      <c r="ZM215" s="370"/>
      <c r="ZN215" s="370"/>
      <c r="ZO215" s="370"/>
      <c r="ZP215" s="370"/>
      <c r="ZQ215" s="370"/>
      <c r="ZR215" s="370"/>
      <c r="ZS215" s="370"/>
      <c r="ZT215" s="370"/>
      <c r="ZU215" s="370"/>
      <c r="ZV215" s="370"/>
      <c r="ZW215" s="370"/>
      <c r="ZX215" s="370"/>
      <c r="ZY215" s="370"/>
      <c r="ZZ215" s="370"/>
      <c r="AAA215" s="370"/>
      <c r="AAB215" s="370"/>
      <c r="AAC215" s="370"/>
      <c r="AAD215" s="370"/>
      <c r="AAE215" s="370"/>
      <c r="AAF215" s="370"/>
      <c r="AAG215" s="370"/>
      <c r="AAH215" s="370"/>
      <c r="AAI215" s="370"/>
      <c r="AAJ215" s="370"/>
      <c r="AAK215" s="370"/>
      <c r="AAL215" s="370"/>
      <c r="AAM215" s="370"/>
      <c r="AAN215" s="370"/>
      <c r="AAO215" s="370"/>
      <c r="AAP215" s="370"/>
      <c r="AAQ215" s="370"/>
      <c r="AAR215" s="370"/>
      <c r="AAS215" s="370"/>
      <c r="AAT215" s="370"/>
      <c r="AAU215" s="370"/>
      <c r="AAV215" s="370"/>
      <c r="AAW215" s="370"/>
      <c r="AAX215" s="370"/>
      <c r="AAY215" s="370"/>
      <c r="AAZ215" s="370"/>
      <c r="ABA215" s="370"/>
      <c r="ABB215" s="370"/>
      <c r="ABC215" s="370"/>
      <c r="ABD215" s="370"/>
      <c r="ABE215" s="370"/>
      <c r="ABF215" s="370"/>
      <c r="ABG215" s="370"/>
      <c r="ABH215" s="370"/>
      <c r="ABI215" s="370"/>
      <c r="ABJ215" s="370"/>
      <c r="ABK215" s="370"/>
      <c r="ABL215" s="370"/>
      <c r="ABM215" s="370"/>
      <c r="ABN215" s="370"/>
      <c r="ABO215" s="370"/>
      <c r="ABP215" s="370"/>
      <c r="ABQ215" s="370"/>
      <c r="ABR215" s="370"/>
      <c r="ABS215" s="370"/>
      <c r="ABT215" s="370"/>
      <c r="ABU215" s="370"/>
      <c r="ABV215" s="370"/>
      <c r="ABW215" s="370"/>
      <c r="ABX215" s="370"/>
      <c r="ABY215" s="370"/>
      <c r="ABZ215" s="370"/>
      <c r="ACA215" s="370"/>
      <c r="ACB215" s="370"/>
      <c r="ACC215" s="370"/>
      <c r="ACD215" s="370"/>
      <c r="ACE215" s="370"/>
      <c r="ACF215" s="370"/>
      <c r="ACG215" s="370"/>
      <c r="ACH215" s="370"/>
      <c r="ACI215" s="370"/>
      <c r="ACJ215" s="370"/>
      <c r="ACK215" s="370"/>
      <c r="ACL215" s="370"/>
      <c r="ACM215" s="370"/>
      <c r="ACN215" s="370"/>
      <c r="ACO215" s="370"/>
      <c r="ACP215" s="370"/>
      <c r="ACQ215" s="370"/>
      <c r="ACR215" s="370"/>
      <c r="ACS215" s="370"/>
      <c r="ACT215" s="370"/>
      <c r="ACU215" s="370"/>
      <c r="ACV215" s="370"/>
      <c r="ACW215" s="370"/>
      <c r="ACX215" s="370"/>
      <c r="ACY215" s="370"/>
      <c r="ACZ215" s="370"/>
      <c r="ADA215" s="370"/>
      <c r="ADB215" s="370"/>
      <c r="ADC215" s="370"/>
      <c r="ADD215" s="370"/>
      <c r="ADE215" s="370"/>
      <c r="ADF215" s="370"/>
      <c r="ADG215" s="370"/>
      <c r="ADH215" s="370"/>
      <c r="ADI215" s="370"/>
      <c r="ADJ215" s="370"/>
      <c r="ADK215" s="370"/>
      <c r="ADL215" s="370"/>
      <c r="ADM215" s="370"/>
      <c r="ADN215" s="370"/>
      <c r="ADO215" s="370"/>
      <c r="ADP215" s="370"/>
      <c r="ADQ215" s="370"/>
      <c r="ADR215" s="370"/>
      <c r="ADS215" s="370"/>
      <c r="ADT215" s="370"/>
      <c r="ADU215" s="370"/>
      <c r="ADV215" s="370"/>
      <c r="ADW215" s="370"/>
      <c r="ADX215" s="370"/>
      <c r="ADY215" s="370"/>
      <c r="ADZ215" s="370"/>
      <c r="AEA215" s="370"/>
      <c r="AEB215" s="370"/>
      <c r="AEC215" s="370"/>
      <c r="AED215" s="370"/>
      <c r="AEE215" s="370"/>
      <c r="AEF215" s="370"/>
      <c r="AEG215" s="370"/>
      <c r="AEH215" s="370"/>
      <c r="AEI215" s="370"/>
      <c r="AEJ215" s="370"/>
      <c r="AEK215" s="370"/>
      <c r="AEL215" s="370"/>
      <c r="AEM215" s="370"/>
      <c r="AEN215" s="370"/>
      <c r="AEO215" s="370"/>
      <c r="AEP215" s="370"/>
      <c r="AEQ215" s="370"/>
      <c r="AER215" s="370"/>
      <c r="AES215" s="370"/>
      <c r="AET215" s="370"/>
      <c r="AEU215" s="370"/>
      <c r="AEV215" s="370"/>
      <c r="AEW215" s="370"/>
      <c r="AEX215" s="370"/>
      <c r="AEY215" s="370"/>
      <c r="AEZ215" s="370"/>
      <c r="AFA215" s="370"/>
      <c r="AFB215" s="370"/>
      <c r="AFC215" s="370"/>
      <c r="AFD215" s="370"/>
      <c r="AFE215" s="370"/>
      <c r="AFF215" s="370"/>
      <c r="AFG215" s="370"/>
      <c r="AFH215" s="370"/>
      <c r="AFI215" s="370"/>
      <c r="AFJ215" s="370"/>
      <c r="AFK215" s="370"/>
      <c r="AFL215" s="370"/>
      <c r="AFM215" s="370"/>
      <c r="AFN215" s="370"/>
      <c r="AFO215" s="370"/>
      <c r="AFP215" s="370"/>
      <c r="AFQ215" s="370"/>
      <c r="AFR215" s="370"/>
      <c r="AFS215" s="370"/>
      <c r="AFT215" s="370"/>
      <c r="AFU215" s="370"/>
      <c r="AFV215" s="370"/>
      <c r="AFW215" s="370"/>
      <c r="AFX215" s="370"/>
      <c r="AFY215" s="370"/>
      <c r="AFZ215" s="370"/>
      <c r="AGA215" s="370"/>
      <c r="AGB215" s="370"/>
      <c r="AGC215" s="370"/>
      <c r="AGD215" s="370"/>
      <c r="AGE215" s="370"/>
      <c r="AGF215" s="370"/>
      <c r="AGG215" s="370"/>
      <c r="AGH215" s="370"/>
      <c r="AGI215" s="370"/>
      <c r="AGJ215" s="370"/>
      <c r="AGK215" s="370"/>
      <c r="AGL215" s="370"/>
      <c r="AGM215" s="370"/>
      <c r="AGN215" s="370"/>
      <c r="AGO215" s="370"/>
      <c r="AGP215" s="370"/>
      <c r="AGQ215" s="370"/>
      <c r="AGR215" s="370"/>
      <c r="AGS215" s="370"/>
      <c r="AGT215" s="370"/>
      <c r="AGU215" s="370"/>
      <c r="AGV215" s="370"/>
      <c r="AGW215" s="370"/>
      <c r="AGX215" s="370"/>
      <c r="AGY215" s="370"/>
      <c r="AGZ215" s="370"/>
      <c r="AHA215" s="370"/>
      <c r="AHB215" s="370"/>
      <c r="AHC215" s="370"/>
      <c r="AHD215" s="370"/>
      <c r="AHE215" s="370"/>
      <c r="AHF215" s="370"/>
      <c r="AHG215" s="370"/>
      <c r="AHH215" s="370"/>
      <c r="AHI215" s="370"/>
      <c r="AHJ215" s="370"/>
      <c r="AHK215" s="370"/>
      <c r="AHL215" s="370"/>
      <c r="AHM215" s="370"/>
      <c r="AHN215" s="370"/>
      <c r="AHO215" s="370"/>
      <c r="AHP215" s="370"/>
      <c r="AHQ215" s="370"/>
      <c r="AHR215" s="370"/>
      <c r="AHS215" s="370"/>
      <c r="AHT215" s="370"/>
      <c r="AHU215" s="370"/>
      <c r="AHV215" s="370"/>
      <c r="AHW215" s="370"/>
      <c r="AHX215" s="370"/>
      <c r="AHY215" s="370"/>
      <c r="AHZ215" s="370"/>
      <c r="AIA215" s="370"/>
      <c r="AIB215" s="370"/>
      <c r="AIC215" s="370"/>
      <c r="AID215" s="370"/>
      <c r="AIE215" s="370"/>
      <c r="AIF215" s="370"/>
      <c r="AIG215" s="370"/>
      <c r="AIH215" s="370"/>
      <c r="AII215" s="370"/>
      <c r="AIJ215" s="370"/>
      <c r="AIK215" s="370"/>
      <c r="AIL215" s="370"/>
      <c r="AIM215" s="370"/>
      <c r="AIN215" s="370"/>
      <c r="AIO215" s="370"/>
      <c r="AIP215" s="370"/>
      <c r="AIQ215" s="370"/>
      <c r="AIR215" s="370"/>
      <c r="AIS215" s="370"/>
      <c r="AIT215" s="370"/>
      <c r="AIU215" s="370"/>
      <c r="AIV215" s="370"/>
      <c r="AIW215" s="370"/>
      <c r="AIX215" s="370"/>
      <c r="AIY215" s="370"/>
      <c r="AIZ215" s="370"/>
      <c r="AJA215" s="370"/>
      <c r="AJB215" s="370"/>
      <c r="AJC215" s="370"/>
      <c r="AJD215" s="370"/>
      <c r="AJE215" s="370"/>
      <c r="AJF215" s="370"/>
      <c r="AJG215" s="370"/>
      <c r="AJH215" s="370"/>
      <c r="AJI215" s="370"/>
      <c r="AJJ215" s="370"/>
      <c r="AJK215" s="370"/>
      <c r="AJL215" s="370"/>
      <c r="AJM215" s="370"/>
      <c r="AJN215" s="370"/>
      <c r="AJO215" s="370"/>
      <c r="AJP215" s="370"/>
      <c r="AJQ215" s="370"/>
      <c r="AJR215" s="370"/>
      <c r="AJS215" s="370"/>
      <c r="AJT215" s="370"/>
      <c r="AJU215" s="370"/>
      <c r="AJV215" s="370"/>
      <c r="AJW215" s="370"/>
      <c r="AJX215" s="370"/>
      <c r="AJY215" s="370"/>
      <c r="AJZ215" s="370"/>
      <c r="AKA215" s="370"/>
      <c r="AKB215" s="370"/>
      <c r="AKC215" s="370"/>
      <c r="AKD215" s="370"/>
      <c r="AKE215" s="370"/>
      <c r="AKF215" s="370"/>
      <c r="AKG215" s="370"/>
      <c r="AKH215" s="370"/>
      <c r="AKI215" s="370"/>
      <c r="AKJ215" s="370"/>
      <c r="AKK215" s="370"/>
      <c r="AKL215" s="370"/>
      <c r="AKM215" s="370"/>
      <c r="AKN215" s="370"/>
      <c r="AKO215" s="370"/>
      <c r="AKP215" s="370"/>
      <c r="AKQ215" s="370"/>
      <c r="AKR215" s="370"/>
      <c r="AKS215" s="370"/>
      <c r="AKT215" s="370"/>
      <c r="AKU215" s="370"/>
      <c r="AKV215" s="370"/>
      <c r="AKW215" s="370"/>
      <c r="AKX215" s="370"/>
      <c r="AKY215" s="370"/>
      <c r="AKZ215" s="370"/>
      <c r="ALA215" s="370"/>
      <c r="ALB215" s="370"/>
      <c r="ALC215" s="370"/>
      <c r="ALD215" s="370"/>
    </row>
    <row r="216" spans="1:992" s="253" customFormat="1" ht="27" customHeight="1">
      <c r="A216" s="2421"/>
      <c r="B216" s="2828"/>
      <c r="C216" s="2421"/>
      <c r="D216" s="707" t="s">
        <v>303</v>
      </c>
      <c r="E216" s="374">
        <v>1700047.61</v>
      </c>
      <c r="F216" s="1794">
        <v>1700047.61</v>
      </c>
      <c r="G216" s="2385"/>
      <c r="H216" s="2398"/>
      <c r="I216" s="2392"/>
      <c r="J216" s="2392"/>
      <c r="K216" s="2392"/>
      <c r="L216" s="908"/>
      <c r="M216" s="580"/>
      <c r="N216" s="370"/>
      <c r="O216" s="370"/>
      <c r="P216" s="370"/>
      <c r="Q216" s="370"/>
      <c r="R216" s="370"/>
      <c r="S216" s="370"/>
      <c r="T216" s="370"/>
      <c r="U216" s="370"/>
      <c r="V216" s="370"/>
      <c r="W216" s="370"/>
      <c r="X216" s="370"/>
      <c r="Y216" s="370"/>
      <c r="Z216" s="370"/>
      <c r="AA216" s="370"/>
      <c r="AB216" s="370"/>
      <c r="AC216" s="370"/>
      <c r="AD216" s="370"/>
      <c r="AE216" s="370"/>
      <c r="AF216" s="370"/>
      <c r="AG216" s="370"/>
      <c r="AH216" s="370"/>
      <c r="AI216" s="370"/>
      <c r="AJ216" s="370"/>
      <c r="AK216" s="370"/>
      <c r="AL216" s="370"/>
      <c r="AM216" s="370"/>
      <c r="AN216" s="370"/>
      <c r="AO216" s="370"/>
      <c r="AP216" s="370"/>
      <c r="AQ216" s="370"/>
      <c r="AR216" s="370"/>
      <c r="AS216" s="370"/>
      <c r="AT216" s="370"/>
      <c r="AU216" s="370"/>
      <c r="AV216" s="370"/>
      <c r="AW216" s="370"/>
      <c r="AX216" s="370"/>
      <c r="AY216" s="370"/>
      <c r="AZ216" s="370"/>
      <c r="BA216" s="370"/>
      <c r="BB216" s="370"/>
      <c r="BC216" s="370"/>
      <c r="BD216" s="370"/>
      <c r="BE216" s="370"/>
      <c r="BF216" s="370"/>
      <c r="BG216" s="370"/>
      <c r="BH216" s="370"/>
      <c r="BI216" s="370"/>
      <c r="BJ216" s="370"/>
      <c r="BK216" s="370"/>
      <c r="BL216" s="370"/>
      <c r="BM216" s="370"/>
      <c r="BN216" s="370"/>
      <c r="BO216" s="370"/>
      <c r="BP216" s="370"/>
      <c r="BQ216" s="370"/>
      <c r="BR216" s="370"/>
      <c r="BS216" s="370"/>
      <c r="BT216" s="370"/>
      <c r="BU216" s="370"/>
      <c r="BV216" s="370"/>
      <c r="BW216" s="370"/>
      <c r="BX216" s="370"/>
      <c r="BY216" s="370"/>
      <c r="BZ216" s="370"/>
      <c r="CA216" s="370"/>
      <c r="CB216" s="370"/>
      <c r="CC216" s="370"/>
      <c r="CD216" s="370"/>
      <c r="CE216" s="370"/>
      <c r="CF216" s="370"/>
      <c r="CG216" s="370"/>
      <c r="CH216" s="370"/>
      <c r="CI216" s="370"/>
      <c r="CJ216" s="370"/>
      <c r="CK216" s="370"/>
      <c r="CL216" s="370"/>
      <c r="CM216" s="370"/>
      <c r="CN216" s="370"/>
      <c r="CO216" s="370"/>
      <c r="CP216" s="370"/>
      <c r="CQ216" s="370"/>
      <c r="CR216" s="370"/>
      <c r="CS216" s="370"/>
      <c r="CT216" s="370"/>
      <c r="CU216" s="370"/>
      <c r="CV216" s="370"/>
      <c r="CW216" s="370"/>
      <c r="CX216" s="370"/>
      <c r="CY216" s="370"/>
      <c r="CZ216" s="370"/>
      <c r="DA216" s="370"/>
      <c r="DB216" s="370"/>
      <c r="DC216" s="370"/>
      <c r="DD216" s="370"/>
      <c r="DE216" s="370"/>
      <c r="DF216" s="370"/>
      <c r="DG216" s="370"/>
      <c r="DH216" s="370"/>
      <c r="DI216" s="370"/>
      <c r="DJ216" s="370"/>
      <c r="DK216" s="370"/>
      <c r="DL216" s="370"/>
      <c r="DM216" s="370"/>
      <c r="DN216" s="370"/>
      <c r="DO216" s="370"/>
      <c r="DP216" s="370"/>
      <c r="DQ216" s="370"/>
      <c r="DR216" s="370"/>
      <c r="DS216" s="370"/>
      <c r="DT216" s="370"/>
      <c r="DU216" s="370"/>
      <c r="DV216" s="370"/>
      <c r="DW216" s="370"/>
      <c r="DX216" s="370"/>
      <c r="DY216" s="370"/>
      <c r="DZ216" s="370"/>
      <c r="EA216" s="370"/>
      <c r="EB216" s="370"/>
      <c r="EC216" s="370"/>
      <c r="ED216" s="370"/>
      <c r="EE216" s="370"/>
      <c r="EF216" s="370"/>
      <c r="EG216" s="370"/>
      <c r="EH216" s="370"/>
      <c r="EI216" s="370"/>
      <c r="EJ216" s="370"/>
      <c r="EK216" s="370"/>
      <c r="EL216" s="370"/>
      <c r="EM216" s="370"/>
      <c r="EN216" s="370"/>
      <c r="EO216" s="370"/>
      <c r="EP216" s="370"/>
      <c r="EQ216" s="370"/>
      <c r="ER216" s="370"/>
      <c r="ES216" s="370"/>
      <c r="ET216" s="370"/>
      <c r="EU216" s="370"/>
      <c r="EV216" s="370"/>
      <c r="EW216" s="370"/>
      <c r="EX216" s="370"/>
      <c r="EY216" s="370"/>
      <c r="EZ216" s="370"/>
      <c r="FA216" s="370"/>
      <c r="FB216" s="370"/>
      <c r="FC216" s="370"/>
      <c r="FD216" s="370"/>
      <c r="FE216" s="370"/>
      <c r="FF216" s="370"/>
      <c r="FG216" s="370"/>
      <c r="FH216" s="370"/>
      <c r="FI216" s="370"/>
      <c r="FJ216" s="370"/>
      <c r="FK216" s="370"/>
      <c r="FL216" s="370"/>
      <c r="FM216" s="370"/>
      <c r="FN216" s="370"/>
      <c r="FO216" s="370"/>
      <c r="FP216" s="370"/>
      <c r="FQ216" s="370"/>
      <c r="FR216" s="370"/>
      <c r="FS216" s="370"/>
      <c r="FT216" s="370"/>
      <c r="FU216" s="370"/>
      <c r="FV216" s="370"/>
      <c r="FW216" s="370"/>
      <c r="FX216" s="370"/>
      <c r="FY216" s="370"/>
      <c r="FZ216" s="370"/>
      <c r="GA216" s="370"/>
      <c r="GB216" s="370"/>
      <c r="GC216" s="370"/>
      <c r="GD216" s="370"/>
      <c r="GE216" s="370"/>
      <c r="GF216" s="370"/>
      <c r="GG216" s="370"/>
      <c r="GH216" s="370"/>
      <c r="GI216" s="370"/>
      <c r="GJ216" s="370"/>
      <c r="GK216" s="370"/>
      <c r="GL216" s="370"/>
      <c r="GM216" s="370"/>
      <c r="GN216" s="370"/>
      <c r="GO216" s="370"/>
      <c r="GP216" s="370"/>
      <c r="GQ216" s="370"/>
      <c r="GR216" s="370"/>
      <c r="GS216" s="370"/>
      <c r="GT216" s="370"/>
      <c r="GU216" s="370"/>
      <c r="GV216" s="370"/>
      <c r="GW216" s="370"/>
      <c r="GX216" s="370"/>
      <c r="GY216" s="370"/>
      <c r="GZ216" s="370"/>
      <c r="HA216" s="370"/>
      <c r="HB216" s="370"/>
      <c r="HC216" s="370"/>
      <c r="HD216" s="370"/>
      <c r="HE216" s="370"/>
      <c r="HF216" s="370"/>
      <c r="HG216" s="370"/>
      <c r="HH216" s="370"/>
      <c r="HI216" s="370"/>
      <c r="HJ216" s="370"/>
      <c r="HK216" s="370"/>
      <c r="HL216" s="370"/>
      <c r="HM216" s="370"/>
      <c r="HN216" s="370"/>
      <c r="HO216" s="370"/>
      <c r="HP216" s="370"/>
      <c r="HQ216" s="370"/>
      <c r="HR216" s="370"/>
      <c r="HS216" s="370"/>
      <c r="HT216" s="370"/>
      <c r="HU216" s="370"/>
      <c r="HV216" s="370"/>
      <c r="HW216" s="370"/>
      <c r="HX216" s="370"/>
      <c r="HY216" s="370"/>
      <c r="HZ216" s="370"/>
      <c r="IA216" s="370"/>
      <c r="IB216" s="370"/>
      <c r="IC216" s="370"/>
      <c r="ID216" s="370"/>
      <c r="IE216" s="370"/>
      <c r="IF216" s="370"/>
      <c r="IG216" s="370"/>
      <c r="IH216" s="370"/>
      <c r="II216" s="370"/>
      <c r="IJ216" s="370"/>
      <c r="IK216" s="370"/>
      <c r="IL216" s="370"/>
      <c r="IM216" s="370"/>
      <c r="IN216" s="370"/>
      <c r="IO216" s="370"/>
      <c r="IP216" s="370"/>
      <c r="IQ216" s="370"/>
      <c r="IR216" s="370"/>
      <c r="IS216" s="370"/>
      <c r="IT216" s="370"/>
      <c r="IU216" s="370"/>
      <c r="IV216" s="370"/>
      <c r="IW216" s="370"/>
      <c r="IX216" s="370"/>
      <c r="IY216" s="370"/>
      <c r="IZ216" s="370"/>
      <c r="JA216" s="370"/>
      <c r="JB216" s="370"/>
      <c r="JC216" s="370"/>
      <c r="JD216" s="370"/>
      <c r="JE216" s="370"/>
      <c r="JF216" s="370"/>
      <c r="JG216" s="370"/>
      <c r="JH216" s="370"/>
      <c r="JI216" s="370"/>
      <c r="JJ216" s="370"/>
      <c r="JK216" s="370"/>
      <c r="JL216" s="370"/>
      <c r="JM216" s="370"/>
      <c r="JN216" s="370"/>
      <c r="JO216" s="370"/>
      <c r="JP216" s="370"/>
      <c r="JQ216" s="370"/>
      <c r="JR216" s="370"/>
      <c r="JS216" s="370"/>
      <c r="JT216" s="370"/>
      <c r="JU216" s="370"/>
      <c r="JV216" s="370"/>
      <c r="JW216" s="370"/>
      <c r="JX216" s="370"/>
      <c r="JY216" s="370"/>
      <c r="JZ216" s="370"/>
      <c r="KA216" s="370"/>
      <c r="KB216" s="370"/>
      <c r="KC216" s="370"/>
      <c r="KD216" s="370"/>
      <c r="KE216" s="370"/>
      <c r="KF216" s="370"/>
      <c r="KG216" s="370"/>
      <c r="KH216" s="370"/>
      <c r="KI216" s="370"/>
      <c r="KJ216" s="370"/>
      <c r="KK216" s="370"/>
      <c r="KL216" s="370"/>
      <c r="KM216" s="370"/>
      <c r="KN216" s="370"/>
      <c r="KO216" s="370"/>
      <c r="KP216" s="370"/>
      <c r="KQ216" s="370"/>
      <c r="KR216" s="370"/>
      <c r="KS216" s="370"/>
      <c r="KT216" s="370"/>
      <c r="KU216" s="370"/>
      <c r="KV216" s="370"/>
      <c r="KW216" s="370"/>
      <c r="KX216" s="370"/>
      <c r="KY216" s="370"/>
      <c r="KZ216" s="370"/>
      <c r="LA216" s="370"/>
      <c r="LB216" s="370"/>
      <c r="LC216" s="370"/>
      <c r="LD216" s="370"/>
      <c r="LE216" s="370"/>
      <c r="LF216" s="370"/>
      <c r="LG216" s="370"/>
      <c r="LH216" s="370"/>
      <c r="LI216" s="370"/>
      <c r="LJ216" s="370"/>
      <c r="LK216" s="370"/>
      <c r="LL216" s="370"/>
      <c r="LM216" s="370"/>
      <c r="LN216" s="370"/>
      <c r="LO216" s="370"/>
      <c r="LP216" s="370"/>
      <c r="LQ216" s="370"/>
      <c r="LR216" s="370"/>
      <c r="LS216" s="370"/>
      <c r="LT216" s="370"/>
      <c r="LU216" s="370"/>
      <c r="LV216" s="370"/>
      <c r="LW216" s="370"/>
      <c r="LX216" s="370"/>
      <c r="LY216" s="370"/>
      <c r="LZ216" s="370"/>
      <c r="MA216" s="370"/>
      <c r="MB216" s="370"/>
      <c r="MC216" s="370"/>
      <c r="MD216" s="370"/>
      <c r="ME216" s="370"/>
      <c r="MF216" s="370"/>
      <c r="MG216" s="370"/>
      <c r="MH216" s="370"/>
      <c r="MI216" s="370"/>
      <c r="MJ216" s="370"/>
      <c r="MK216" s="370"/>
      <c r="ML216" s="370"/>
      <c r="MM216" s="370"/>
      <c r="MN216" s="370"/>
      <c r="MO216" s="370"/>
      <c r="MP216" s="370"/>
      <c r="MQ216" s="370"/>
      <c r="MR216" s="370"/>
      <c r="MS216" s="370"/>
      <c r="MT216" s="370"/>
      <c r="MU216" s="370"/>
      <c r="MV216" s="370"/>
      <c r="MW216" s="370"/>
      <c r="MX216" s="370"/>
      <c r="MY216" s="370"/>
      <c r="MZ216" s="370"/>
      <c r="NA216" s="370"/>
      <c r="NB216" s="370"/>
      <c r="NC216" s="370"/>
      <c r="ND216" s="370"/>
      <c r="NE216" s="370"/>
      <c r="NF216" s="370"/>
      <c r="NG216" s="370"/>
      <c r="NH216" s="370"/>
      <c r="NI216" s="370"/>
      <c r="NJ216" s="370"/>
      <c r="NK216" s="370"/>
      <c r="NL216" s="370"/>
      <c r="NM216" s="370"/>
      <c r="NN216" s="370"/>
      <c r="NO216" s="370"/>
      <c r="NP216" s="370"/>
      <c r="NQ216" s="370"/>
      <c r="NR216" s="370"/>
      <c r="NS216" s="370"/>
      <c r="NT216" s="370"/>
      <c r="NU216" s="370"/>
      <c r="NV216" s="370"/>
      <c r="NW216" s="370"/>
      <c r="NX216" s="370"/>
      <c r="NY216" s="370"/>
      <c r="NZ216" s="370"/>
      <c r="OA216" s="370"/>
      <c r="OB216" s="370"/>
      <c r="OC216" s="370"/>
      <c r="OD216" s="370"/>
      <c r="OE216" s="370"/>
      <c r="OF216" s="370"/>
      <c r="OG216" s="370"/>
      <c r="OH216" s="370"/>
      <c r="OI216" s="370"/>
      <c r="OJ216" s="370"/>
      <c r="OK216" s="370"/>
      <c r="OL216" s="370"/>
      <c r="OM216" s="370"/>
      <c r="ON216" s="370"/>
      <c r="OO216" s="370"/>
      <c r="OP216" s="370"/>
      <c r="OQ216" s="370"/>
      <c r="OR216" s="370"/>
      <c r="OS216" s="370"/>
      <c r="OT216" s="370"/>
      <c r="OU216" s="370"/>
      <c r="OV216" s="370"/>
      <c r="OW216" s="370"/>
      <c r="OX216" s="370"/>
      <c r="OY216" s="370"/>
      <c r="OZ216" s="370"/>
      <c r="PA216" s="370"/>
      <c r="PB216" s="370"/>
      <c r="PC216" s="370"/>
      <c r="PD216" s="370"/>
      <c r="PE216" s="370"/>
      <c r="PF216" s="370"/>
      <c r="PG216" s="370"/>
      <c r="PH216" s="370"/>
      <c r="PI216" s="370"/>
      <c r="PJ216" s="370"/>
      <c r="PK216" s="370"/>
      <c r="PL216" s="370"/>
      <c r="PM216" s="370"/>
      <c r="PN216" s="370"/>
      <c r="PO216" s="370"/>
      <c r="PP216" s="370"/>
      <c r="PQ216" s="370"/>
      <c r="PR216" s="370"/>
      <c r="PS216" s="370"/>
      <c r="PT216" s="370"/>
      <c r="PU216" s="370"/>
      <c r="PV216" s="370"/>
      <c r="PW216" s="370"/>
      <c r="PX216" s="370"/>
      <c r="PY216" s="370"/>
      <c r="PZ216" s="370"/>
      <c r="QA216" s="370"/>
      <c r="QB216" s="370"/>
      <c r="QC216" s="370"/>
      <c r="QD216" s="370"/>
      <c r="QE216" s="370"/>
      <c r="QF216" s="370"/>
      <c r="QG216" s="370"/>
      <c r="QH216" s="370"/>
      <c r="QI216" s="370"/>
      <c r="QJ216" s="370"/>
      <c r="QK216" s="370"/>
      <c r="QL216" s="370"/>
      <c r="QM216" s="370"/>
      <c r="QN216" s="370"/>
      <c r="QO216" s="370"/>
      <c r="QP216" s="370"/>
      <c r="QQ216" s="370"/>
      <c r="QR216" s="370"/>
      <c r="QS216" s="370"/>
      <c r="QT216" s="370"/>
      <c r="QU216" s="370"/>
      <c r="QV216" s="370"/>
      <c r="QW216" s="370"/>
      <c r="QX216" s="370"/>
      <c r="QY216" s="370"/>
      <c r="QZ216" s="370"/>
      <c r="RA216" s="370"/>
      <c r="RB216" s="370"/>
      <c r="RC216" s="370"/>
      <c r="RD216" s="370"/>
      <c r="RE216" s="370"/>
      <c r="RF216" s="370"/>
      <c r="RG216" s="370"/>
      <c r="RH216" s="370"/>
      <c r="RI216" s="370"/>
      <c r="RJ216" s="370"/>
      <c r="RK216" s="370"/>
      <c r="RL216" s="370"/>
      <c r="RM216" s="370"/>
      <c r="RN216" s="370"/>
      <c r="RO216" s="370"/>
      <c r="RP216" s="370"/>
      <c r="RQ216" s="370"/>
      <c r="RR216" s="370"/>
      <c r="RS216" s="370"/>
      <c r="RT216" s="370"/>
      <c r="RU216" s="370"/>
      <c r="RV216" s="370"/>
      <c r="RW216" s="370"/>
      <c r="RX216" s="370"/>
      <c r="RY216" s="370"/>
      <c r="RZ216" s="370"/>
      <c r="SA216" s="370"/>
      <c r="SB216" s="370"/>
      <c r="SC216" s="370"/>
      <c r="SD216" s="370"/>
      <c r="SE216" s="370"/>
      <c r="SF216" s="370"/>
      <c r="SG216" s="370"/>
      <c r="SH216" s="370"/>
      <c r="SI216" s="370"/>
      <c r="SJ216" s="370"/>
      <c r="SK216" s="370"/>
      <c r="SL216" s="370"/>
      <c r="SM216" s="370"/>
      <c r="SN216" s="370"/>
      <c r="SO216" s="370"/>
      <c r="SP216" s="370"/>
      <c r="SQ216" s="370"/>
      <c r="SR216" s="370"/>
      <c r="SS216" s="370"/>
      <c r="ST216" s="370"/>
      <c r="SU216" s="370"/>
      <c r="SV216" s="370"/>
      <c r="SW216" s="370"/>
      <c r="SX216" s="370"/>
      <c r="SY216" s="370"/>
      <c r="SZ216" s="370"/>
      <c r="TA216" s="370"/>
      <c r="TB216" s="370"/>
      <c r="TC216" s="370"/>
      <c r="TD216" s="370"/>
      <c r="TE216" s="370"/>
      <c r="TF216" s="370"/>
      <c r="TG216" s="370"/>
      <c r="TH216" s="370"/>
      <c r="TI216" s="370"/>
      <c r="TJ216" s="370"/>
      <c r="TK216" s="370"/>
      <c r="TL216" s="370"/>
      <c r="TM216" s="370"/>
      <c r="TN216" s="370"/>
      <c r="TO216" s="370"/>
      <c r="TP216" s="370"/>
      <c r="TQ216" s="370"/>
      <c r="TR216" s="370"/>
      <c r="TS216" s="370"/>
      <c r="TT216" s="370"/>
      <c r="TU216" s="370"/>
      <c r="TV216" s="370"/>
      <c r="TW216" s="370"/>
      <c r="TX216" s="370"/>
      <c r="TY216" s="370"/>
      <c r="TZ216" s="370"/>
      <c r="UA216" s="370"/>
      <c r="UB216" s="370"/>
      <c r="UC216" s="370"/>
      <c r="UD216" s="370"/>
      <c r="UE216" s="370"/>
      <c r="UF216" s="370"/>
      <c r="UG216" s="370"/>
      <c r="UH216" s="370"/>
      <c r="UI216" s="370"/>
      <c r="UJ216" s="370"/>
      <c r="UK216" s="370"/>
      <c r="UL216" s="370"/>
      <c r="UM216" s="370"/>
      <c r="UN216" s="370"/>
      <c r="UO216" s="370"/>
      <c r="UP216" s="370"/>
      <c r="UQ216" s="370"/>
      <c r="UR216" s="370"/>
      <c r="US216" s="370"/>
      <c r="UT216" s="370"/>
      <c r="UU216" s="370"/>
      <c r="UV216" s="370"/>
      <c r="UW216" s="370"/>
      <c r="UX216" s="370"/>
      <c r="UY216" s="370"/>
      <c r="UZ216" s="370"/>
      <c r="VA216" s="370"/>
      <c r="VB216" s="370"/>
      <c r="VC216" s="370"/>
      <c r="VD216" s="370"/>
      <c r="VE216" s="370"/>
      <c r="VF216" s="370"/>
      <c r="VG216" s="370"/>
      <c r="VH216" s="370"/>
      <c r="VI216" s="370"/>
      <c r="VJ216" s="370"/>
      <c r="VK216" s="370"/>
      <c r="VL216" s="370"/>
      <c r="VM216" s="370"/>
      <c r="VN216" s="370"/>
      <c r="VO216" s="370"/>
      <c r="VP216" s="370"/>
      <c r="VQ216" s="370"/>
      <c r="VR216" s="370"/>
      <c r="VS216" s="370"/>
      <c r="VT216" s="370"/>
      <c r="VU216" s="370"/>
      <c r="VV216" s="370"/>
      <c r="VW216" s="370"/>
      <c r="VX216" s="370"/>
      <c r="VY216" s="370"/>
      <c r="VZ216" s="370"/>
      <c r="WA216" s="370"/>
      <c r="WB216" s="370"/>
      <c r="WC216" s="370"/>
      <c r="WD216" s="370"/>
      <c r="WE216" s="370"/>
      <c r="WF216" s="370"/>
      <c r="WG216" s="370"/>
      <c r="WH216" s="370"/>
      <c r="WI216" s="370"/>
      <c r="WJ216" s="370"/>
      <c r="WK216" s="370"/>
      <c r="WL216" s="370"/>
      <c r="WM216" s="370"/>
      <c r="WN216" s="370"/>
      <c r="WO216" s="370"/>
      <c r="WP216" s="370"/>
      <c r="WQ216" s="370"/>
      <c r="WR216" s="370"/>
      <c r="WS216" s="370"/>
      <c r="WT216" s="370"/>
      <c r="WU216" s="370"/>
      <c r="WV216" s="370"/>
      <c r="WW216" s="370"/>
      <c r="WX216" s="370"/>
      <c r="WY216" s="370"/>
      <c r="WZ216" s="370"/>
      <c r="XA216" s="370"/>
      <c r="XB216" s="370"/>
      <c r="XC216" s="370"/>
      <c r="XD216" s="370"/>
      <c r="XE216" s="370"/>
      <c r="XF216" s="370"/>
      <c r="XG216" s="370"/>
      <c r="XH216" s="370"/>
      <c r="XI216" s="370"/>
      <c r="XJ216" s="370"/>
      <c r="XK216" s="370"/>
      <c r="XL216" s="370"/>
      <c r="XM216" s="370"/>
      <c r="XN216" s="370"/>
      <c r="XO216" s="370"/>
      <c r="XP216" s="370"/>
      <c r="XQ216" s="370"/>
      <c r="XR216" s="370"/>
      <c r="XS216" s="370"/>
      <c r="XT216" s="370"/>
      <c r="XU216" s="370"/>
      <c r="XV216" s="370"/>
      <c r="XW216" s="370"/>
      <c r="XX216" s="370"/>
      <c r="XY216" s="370"/>
      <c r="XZ216" s="370"/>
      <c r="YA216" s="370"/>
      <c r="YB216" s="370"/>
      <c r="YC216" s="370"/>
      <c r="YD216" s="370"/>
      <c r="YE216" s="370"/>
      <c r="YF216" s="370"/>
      <c r="YG216" s="370"/>
      <c r="YH216" s="370"/>
      <c r="YI216" s="370"/>
      <c r="YJ216" s="370"/>
      <c r="YK216" s="370"/>
      <c r="YL216" s="370"/>
      <c r="YM216" s="370"/>
      <c r="YN216" s="370"/>
      <c r="YO216" s="370"/>
      <c r="YP216" s="370"/>
      <c r="YQ216" s="370"/>
      <c r="YR216" s="370"/>
      <c r="YS216" s="370"/>
      <c r="YT216" s="370"/>
      <c r="YU216" s="370"/>
      <c r="YV216" s="370"/>
      <c r="YW216" s="370"/>
      <c r="YX216" s="370"/>
      <c r="YY216" s="370"/>
      <c r="YZ216" s="370"/>
      <c r="ZA216" s="370"/>
      <c r="ZB216" s="370"/>
      <c r="ZC216" s="370"/>
      <c r="ZD216" s="370"/>
      <c r="ZE216" s="370"/>
      <c r="ZF216" s="370"/>
      <c r="ZG216" s="370"/>
      <c r="ZH216" s="370"/>
      <c r="ZI216" s="370"/>
      <c r="ZJ216" s="370"/>
      <c r="ZK216" s="370"/>
      <c r="ZL216" s="370"/>
      <c r="ZM216" s="370"/>
      <c r="ZN216" s="370"/>
      <c r="ZO216" s="370"/>
      <c r="ZP216" s="370"/>
      <c r="ZQ216" s="370"/>
      <c r="ZR216" s="370"/>
      <c r="ZS216" s="370"/>
      <c r="ZT216" s="370"/>
      <c r="ZU216" s="370"/>
      <c r="ZV216" s="370"/>
      <c r="ZW216" s="370"/>
      <c r="ZX216" s="370"/>
      <c r="ZY216" s="370"/>
      <c r="ZZ216" s="370"/>
      <c r="AAA216" s="370"/>
      <c r="AAB216" s="370"/>
      <c r="AAC216" s="370"/>
      <c r="AAD216" s="370"/>
      <c r="AAE216" s="370"/>
      <c r="AAF216" s="370"/>
      <c r="AAG216" s="370"/>
      <c r="AAH216" s="370"/>
      <c r="AAI216" s="370"/>
      <c r="AAJ216" s="370"/>
      <c r="AAK216" s="370"/>
      <c r="AAL216" s="370"/>
      <c r="AAM216" s="370"/>
      <c r="AAN216" s="370"/>
      <c r="AAO216" s="370"/>
      <c r="AAP216" s="370"/>
      <c r="AAQ216" s="370"/>
      <c r="AAR216" s="370"/>
      <c r="AAS216" s="370"/>
      <c r="AAT216" s="370"/>
      <c r="AAU216" s="370"/>
      <c r="AAV216" s="370"/>
      <c r="AAW216" s="370"/>
      <c r="AAX216" s="370"/>
      <c r="AAY216" s="370"/>
      <c r="AAZ216" s="370"/>
      <c r="ABA216" s="370"/>
      <c r="ABB216" s="370"/>
      <c r="ABC216" s="370"/>
      <c r="ABD216" s="370"/>
      <c r="ABE216" s="370"/>
      <c r="ABF216" s="370"/>
      <c r="ABG216" s="370"/>
      <c r="ABH216" s="370"/>
      <c r="ABI216" s="370"/>
      <c r="ABJ216" s="370"/>
      <c r="ABK216" s="370"/>
      <c r="ABL216" s="370"/>
      <c r="ABM216" s="370"/>
      <c r="ABN216" s="370"/>
      <c r="ABO216" s="370"/>
      <c r="ABP216" s="370"/>
      <c r="ABQ216" s="370"/>
      <c r="ABR216" s="370"/>
      <c r="ABS216" s="370"/>
      <c r="ABT216" s="370"/>
      <c r="ABU216" s="370"/>
      <c r="ABV216" s="370"/>
      <c r="ABW216" s="370"/>
      <c r="ABX216" s="370"/>
      <c r="ABY216" s="370"/>
      <c r="ABZ216" s="370"/>
      <c r="ACA216" s="370"/>
      <c r="ACB216" s="370"/>
      <c r="ACC216" s="370"/>
      <c r="ACD216" s="370"/>
      <c r="ACE216" s="370"/>
      <c r="ACF216" s="370"/>
      <c r="ACG216" s="370"/>
      <c r="ACH216" s="370"/>
      <c r="ACI216" s="370"/>
      <c r="ACJ216" s="370"/>
      <c r="ACK216" s="370"/>
      <c r="ACL216" s="370"/>
      <c r="ACM216" s="370"/>
      <c r="ACN216" s="370"/>
      <c r="ACO216" s="370"/>
      <c r="ACP216" s="370"/>
      <c r="ACQ216" s="370"/>
      <c r="ACR216" s="370"/>
      <c r="ACS216" s="370"/>
      <c r="ACT216" s="370"/>
      <c r="ACU216" s="370"/>
      <c r="ACV216" s="370"/>
      <c r="ACW216" s="370"/>
      <c r="ACX216" s="370"/>
      <c r="ACY216" s="370"/>
      <c r="ACZ216" s="370"/>
      <c r="ADA216" s="370"/>
      <c r="ADB216" s="370"/>
      <c r="ADC216" s="370"/>
      <c r="ADD216" s="370"/>
      <c r="ADE216" s="370"/>
      <c r="ADF216" s="370"/>
      <c r="ADG216" s="370"/>
      <c r="ADH216" s="370"/>
      <c r="ADI216" s="370"/>
      <c r="ADJ216" s="370"/>
      <c r="ADK216" s="370"/>
      <c r="ADL216" s="370"/>
      <c r="ADM216" s="370"/>
      <c r="ADN216" s="370"/>
      <c r="ADO216" s="370"/>
      <c r="ADP216" s="370"/>
      <c r="ADQ216" s="370"/>
      <c r="ADR216" s="370"/>
      <c r="ADS216" s="370"/>
      <c r="ADT216" s="370"/>
      <c r="ADU216" s="370"/>
      <c r="ADV216" s="370"/>
      <c r="ADW216" s="370"/>
      <c r="ADX216" s="370"/>
      <c r="ADY216" s="370"/>
      <c r="ADZ216" s="370"/>
      <c r="AEA216" s="370"/>
      <c r="AEB216" s="370"/>
      <c r="AEC216" s="370"/>
      <c r="AED216" s="370"/>
      <c r="AEE216" s="370"/>
      <c r="AEF216" s="370"/>
      <c r="AEG216" s="370"/>
      <c r="AEH216" s="370"/>
      <c r="AEI216" s="370"/>
      <c r="AEJ216" s="370"/>
      <c r="AEK216" s="370"/>
      <c r="AEL216" s="370"/>
      <c r="AEM216" s="370"/>
      <c r="AEN216" s="370"/>
      <c r="AEO216" s="370"/>
      <c r="AEP216" s="370"/>
      <c r="AEQ216" s="370"/>
      <c r="AER216" s="370"/>
      <c r="AES216" s="370"/>
      <c r="AET216" s="370"/>
      <c r="AEU216" s="370"/>
      <c r="AEV216" s="370"/>
      <c r="AEW216" s="370"/>
      <c r="AEX216" s="370"/>
      <c r="AEY216" s="370"/>
      <c r="AEZ216" s="370"/>
      <c r="AFA216" s="370"/>
      <c r="AFB216" s="370"/>
      <c r="AFC216" s="370"/>
      <c r="AFD216" s="370"/>
      <c r="AFE216" s="370"/>
      <c r="AFF216" s="370"/>
      <c r="AFG216" s="370"/>
      <c r="AFH216" s="370"/>
      <c r="AFI216" s="370"/>
      <c r="AFJ216" s="370"/>
      <c r="AFK216" s="370"/>
      <c r="AFL216" s="370"/>
      <c r="AFM216" s="370"/>
      <c r="AFN216" s="370"/>
      <c r="AFO216" s="370"/>
      <c r="AFP216" s="370"/>
      <c r="AFQ216" s="370"/>
      <c r="AFR216" s="370"/>
      <c r="AFS216" s="370"/>
      <c r="AFT216" s="370"/>
      <c r="AFU216" s="370"/>
      <c r="AFV216" s="370"/>
      <c r="AFW216" s="370"/>
      <c r="AFX216" s="370"/>
      <c r="AFY216" s="370"/>
      <c r="AFZ216" s="370"/>
      <c r="AGA216" s="370"/>
      <c r="AGB216" s="370"/>
      <c r="AGC216" s="370"/>
      <c r="AGD216" s="370"/>
      <c r="AGE216" s="370"/>
      <c r="AGF216" s="370"/>
      <c r="AGG216" s="370"/>
      <c r="AGH216" s="370"/>
      <c r="AGI216" s="370"/>
      <c r="AGJ216" s="370"/>
      <c r="AGK216" s="370"/>
      <c r="AGL216" s="370"/>
      <c r="AGM216" s="370"/>
      <c r="AGN216" s="370"/>
      <c r="AGO216" s="370"/>
      <c r="AGP216" s="370"/>
      <c r="AGQ216" s="370"/>
      <c r="AGR216" s="370"/>
      <c r="AGS216" s="370"/>
      <c r="AGT216" s="370"/>
      <c r="AGU216" s="370"/>
      <c r="AGV216" s="370"/>
      <c r="AGW216" s="370"/>
      <c r="AGX216" s="370"/>
      <c r="AGY216" s="370"/>
      <c r="AGZ216" s="370"/>
      <c r="AHA216" s="370"/>
      <c r="AHB216" s="370"/>
      <c r="AHC216" s="370"/>
      <c r="AHD216" s="370"/>
      <c r="AHE216" s="370"/>
      <c r="AHF216" s="370"/>
      <c r="AHG216" s="370"/>
      <c r="AHH216" s="370"/>
      <c r="AHI216" s="370"/>
      <c r="AHJ216" s="370"/>
      <c r="AHK216" s="370"/>
      <c r="AHL216" s="370"/>
      <c r="AHM216" s="370"/>
      <c r="AHN216" s="370"/>
      <c r="AHO216" s="370"/>
      <c r="AHP216" s="370"/>
      <c r="AHQ216" s="370"/>
      <c r="AHR216" s="370"/>
      <c r="AHS216" s="370"/>
      <c r="AHT216" s="370"/>
      <c r="AHU216" s="370"/>
      <c r="AHV216" s="370"/>
      <c r="AHW216" s="370"/>
      <c r="AHX216" s="370"/>
      <c r="AHY216" s="370"/>
      <c r="AHZ216" s="370"/>
      <c r="AIA216" s="370"/>
      <c r="AIB216" s="370"/>
      <c r="AIC216" s="370"/>
      <c r="AID216" s="370"/>
      <c r="AIE216" s="370"/>
      <c r="AIF216" s="370"/>
      <c r="AIG216" s="370"/>
      <c r="AIH216" s="370"/>
      <c r="AII216" s="370"/>
      <c r="AIJ216" s="370"/>
      <c r="AIK216" s="370"/>
      <c r="AIL216" s="370"/>
      <c r="AIM216" s="370"/>
      <c r="AIN216" s="370"/>
      <c r="AIO216" s="370"/>
      <c r="AIP216" s="370"/>
      <c r="AIQ216" s="370"/>
      <c r="AIR216" s="370"/>
      <c r="AIS216" s="370"/>
      <c r="AIT216" s="370"/>
      <c r="AIU216" s="370"/>
      <c r="AIV216" s="370"/>
      <c r="AIW216" s="370"/>
      <c r="AIX216" s="370"/>
      <c r="AIY216" s="370"/>
      <c r="AIZ216" s="370"/>
      <c r="AJA216" s="370"/>
      <c r="AJB216" s="370"/>
      <c r="AJC216" s="370"/>
      <c r="AJD216" s="370"/>
      <c r="AJE216" s="370"/>
      <c r="AJF216" s="370"/>
      <c r="AJG216" s="370"/>
      <c r="AJH216" s="370"/>
      <c r="AJI216" s="370"/>
      <c r="AJJ216" s="370"/>
      <c r="AJK216" s="370"/>
      <c r="AJL216" s="370"/>
      <c r="AJM216" s="370"/>
      <c r="AJN216" s="370"/>
      <c r="AJO216" s="370"/>
      <c r="AJP216" s="370"/>
      <c r="AJQ216" s="370"/>
      <c r="AJR216" s="370"/>
      <c r="AJS216" s="370"/>
      <c r="AJT216" s="370"/>
      <c r="AJU216" s="370"/>
      <c r="AJV216" s="370"/>
      <c r="AJW216" s="370"/>
      <c r="AJX216" s="370"/>
      <c r="AJY216" s="370"/>
      <c r="AJZ216" s="370"/>
      <c r="AKA216" s="370"/>
      <c r="AKB216" s="370"/>
      <c r="AKC216" s="370"/>
      <c r="AKD216" s="370"/>
      <c r="AKE216" s="370"/>
      <c r="AKF216" s="370"/>
      <c r="AKG216" s="370"/>
      <c r="AKH216" s="370"/>
      <c r="AKI216" s="370"/>
      <c r="AKJ216" s="370"/>
      <c r="AKK216" s="370"/>
      <c r="AKL216" s="370"/>
      <c r="AKM216" s="370"/>
      <c r="AKN216" s="370"/>
      <c r="AKO216" s="370"/>
      <c r="AKP216" s="370"/>
      <c r="AKQ216" s="370"/>
      <c r="AKR216" s="370"/>
      <c r="AKS216" s="370"/>
      <c r="AKT216" s="370"/>
      <c r="AKU216" s="370"/>
      <c r="AKV216" s="370"/>
      <c r="AKW216" s="370"/>
      <c r="AKX216" s="370"/>
      <c r="AKY216" s="370"/>
      <c r="AKZ216" s="370"/>
      <c r="ALA216" s="370"/>
      <c r="ALB216" s="370"/>
      <c r="ALC216" s="370"/>
      <c r="ALD216" s="370"/>
    </row>
    <row r="217" spans="1:992" s="253" customFormat="1" ht="13.5" customHeight="1">
      <c r="A217" s="2421"/>
      <c r="B217" s="2828"/>
      <c r="C217" s="2421"/>
      <c r="D217" s="718" t="s">
        <v>304</v>
      </c>
      <c r="E217" s="468">
        <v>0</v>
      </c>
      <c r="F217" s="468">
        <v>0</v>
      </c>
      <c r="G217" s="2385"/>
      <c r="H217" s="2384" t="s">
        <v>2819</v>
      </c>
      <c r="I217" s="2390" t="s">
        <v>591</v>
      </c>
      <c r="J217" s="1781">
        <v>427</v>
      </c>
      <c r="K217" s="1781">
        <v>438</v>
      </c>
      <c r="L217" s="2723" t="s">
        <v>2820</v>
      </c>
      <c r="M217" s="580"/>
      <c r="N217" s="370"/>
      <c r="O217" s="370"/>
      <c r="P217" s="370"/>
      <c r="Q217" s="370"/>
      <c r="R217" s="370"/>
      <c r="S217" s="370"/>
      <c r="T217" s="370"/>
      <c r="U217" s="370"/>
      <c r="V217" s="370"/>
      <c r="W217" s="370"/>
      <c r="X217" s="370"/>
      <c r="Y217" s="370"/>
      <c r="Z217" s="370"/>
      <c r="AA217" s="370"/>
      <c r="AB217" s="370"/>
      <c r="AC217" s="370"/>
      <c r="AD217" s="370"/>
      <c r="AE217" s="370"/>
      <c r="AF217" s="370"/>
      <c r="AG217" s="370"/>
      <c r="AH217" s="370"/>
      <c r="AI217" s="370"/>
      <c r="AJ217" s="370"/>
      <c r="AK217" s="370"/>
      <c r="AL217" s="370"/>
      <c r="AM217" s="370"/>
      <c r="AN217" s="370"/>
      <c r="AO217" s="370"/>
      <c r="AP217" s="370"/>
      <c r="AQ217" s="370"/>
      <c r="AR217" s="370"/>
      <c r="AS217" s="370"/>
      <c r="AT217" s="370"/>
      <c r="AU217" s="370"/>
      <c r="AV217" s="370"/>
      <c r="AW217" s="370"/>
      <c r="AX217" s="370"/>
      <c r="AY217" s="370"/>
      <c r="AZ217" s="370"/>
      <c r="BA217" s="370"/>
      <c r="BB217" s="370"/>
      <c r="BC217" s="370"/>
      <c r="BD217" s="370"/>
      <c r="BE217" s="370"/>
      <c r="BF217" s="370"/>
      <c r="BG217" s="370"/>
      <c r="BH217" s="370"/>
      <c r="BI217" s="370"/>
      <c r="BJ217" s="370"/>
      <c r="BK217" s="370"/>
      <c r="BL217" s="370"/>
      <c r="BM217" s="370"/>
      <c r="BN217" s="370"/>
      <c r="BO217" s="370"/>
      <c r="BP217" s="370"/>
      <c r="BQ217" s="370"/>
      <c r="BR217" s="370"/>
      <c r="BS217" s="370"/>
      <c r="BT217" s="370"/>
      <c r="BU217" s="370"/>
      <c r="BV217" s="370"/>
      <c r="BW217" s="370"/>
      <c r="BX217" s="370"/>
      <c r="BY217" s="370"/>
      <c r="BZ217" s="370"/>
      <c r="CA217" s="370"/>
      <c r="CB217" s="370"/>
      <c r="CC217" s="370"/>
      <c r="CD217" s="370"/>
      <c r="CE217" s="370"/>
      <c r="CF217" s="370"/>
      <c r="CG217" s="370"/>
      <c r="CH217" s="370"/>
      <c r="CI217" s="370"/>
      <c r="CJ217" s="370"/>
      <c r="CK217" s="370"/>
      <c r="CL217" s="370"/>
      <c r="CM217" s="370"/>
      <c r="CN217" s="370"/>
      <c r="CO217" s="370"/>
      <c r="CP217" s="370"/>
      <c r="CQ217" s="370"/>
      <c r="CR217" s="370"/>
      <c r="CS217" s="370"/>
      <c r="CT217" s="370"/>
      <c r="CU217" s="370"/>
      <c r="CV217" s="370"/>
      <c r="CW217" s="370"/>
      <c r="CX217" s="370"/>
      <c r="CY217" s="370"/>
      <c r="CZ217" s="370"/>
      <c r="DA217" s="370"/>
      <c r="DB217" s="370"/>
      <c r="DC217" s="370"/>
      <c r="DD217" s="370"/>
      <c r="DE217" s="370"/>
      <c r="DF217" s="370"/>
      <c r="DG217" s="370"/>
      <c r="DH217" s="370"/>
      <c r="DI217" s="370"/>
      <c r="DJ217" s="370"/>
      <c r="DK217" s="370"/>
      <c r="DL217" s="370"/>
      <c r="DM217" s="370"/>
      <c r="DN217" s="370"/>
      <c r="DO217" s="370"/>
      <c r="DP217" s="370"/>
      <c r="DQ217" s="370"/>
      <c r="DR217" s="370"/>
      <c r="DS217" s="370"/>
      <c r="DT217" s="370"/>
      <c r="DU217" s="370"/>
      <c r="DV217" s="370"/>
      <c r="DW217" s="370"/>
      <c r="DX217" s="370"/>
      <c r="DY217" s="370"/>
      <c r="DZ217" s="370"/>
      <c r="EA217" s="370"/>
      <c r="EB217" s="370"/>
      <c r="EC217" s="370"/>
      <c r="ED217" s="370"/>
      <c r="EE217" s="370"/>
      <c r="EF217" s="370"/>
      <c r="EG217" s="370"/>
      <c r="EH217" s="370"/>
      <c r="EI217" s="370"/>
      <c r="EJ217" s="370"/>
      <c r="EK217" s="370"/>
      <c r="EL217" s="370"/>
      <c r="EM217" s="370"/>
      <c r="EN217" s="370"/>
      <c r="EO217" s="370"/>
      <c r="EP217" s="370"/>
      <c r="EQ217" s="370"/>
      <c r="ER217" s="370"/>
      <c r="ES217" s="370"/>
      <c r="ET217" s="370"/>
      <c r="EU217" s="370"/>
      <c r="EV217" s="370"/>
      <c r="EW217" s="370"/>
      <c r="EX217" s="370"/>
      <c r="EY217" s="370"/>
      <c r="EZ217" s="370"/>
      <c r="FA217" s="370"/>
      <c r="FB217" s="370"/>
      <c r="FC217" s="370"/>
      <c r="FD217" s="370"/>
      <c r="FE217" s="370"/>
      <c r="FF217" s="370"/>
      <c r="FG217" s="370"/>
      <c r="FH217" s="370"/>
      <c r="FI217" s="370"/>
      <c r="FJ217" s="370"/>
      <c r="FK217" s="370"/>
      <c r="FL217" s="370"/>
      <c r="FM217" s="370"/>
      <c r="FN217" s="370"/>
      <c r="FO217" s="370"/>
      <c r="FP217" s="370"/>
      <c r="FQ217" s="370"/>
      <c r="FR217" s="370"/>
      <c r="FS217" s="370"/>
      <c r="FT217" s="370"/>
      <c r="FU217" s="370"/>
      <c r="FV217" s="370"/>
      <c r="FW217" s="370"/>
      <c r="FX217" s="370"/>
      <c r="FY217" s="370"/>
      <c r="FZ217" s="370"/>
      <c r="GA217" s="370"/>
      <c r="GB217" s="370"/>
      <c r="GC217" s="370"/>
      <c r="GD217" s="370"/>
      <c r="GE217" s="370"/>
      <c r="GF217" s="370"/>
      <c r="GG217" s="370"/>
      <c r="GH217" s="370"/>
      <c r="GI217" s="370"/>
      <c r="GJ217" s="370"/>
      <c r="GK217" s="370"/>
      <c r="GL217" s="370"/>
      <c r="GM217" s="370"/>
      <c r="GN217" s="370"/>
      <c r="GO217" s="370"/>
      <c r="GP217" s="370"/>
      <c r="GQ217" s="370"/>
      <c r="GR217" s="370"/>
      <c r="GS217" s="370"/>
      <c r="GT217" s="370"/>
      <c r="GU217" s="370"/>
      <c r="GV217" s="370"/>
      <c r="GW217" s="370"/>
      <c r="GX217" s="370"/>
      <c r="GY217" s="370"/>
      <c r="GZ217" s="370"/>
      <c r="HA217" s="370"/>
      <c r="HB217" s="370"/>
      <c r="HC217" s="370"/>
      <c r="HD217" s="370"/>
      <c r="HE217" s="370"/>
      <c r="HF217" s="370"/>
      <c r="HG217" s="370"/>
      <c r="HH217" s="370"/>
      <c r="HI217" s="370"/>
      <c r="HJ217" s="370"/>
      <c r="HK217" s="370"/>
      <c r="HL217" s="370"/>
      <c r="HM217" s="370"/>
      <c r="HN217" s="370"/>
      <c r="HO217" s="370"/>
      <c r="HP217" s="370"/>
      <c r="HQ217" s="370"/>
      <c r="HR217" s="370"/>
      <c r="HS217" s="370"/>
      <c r="HT217" s="370"/>
      <c r="HU217" s="370"/>
      <c r="HV217" s="370"/>
      <c r="HW217" s="370"/>
      <c r="HX217" s="370"/>
      <c r="HY217" s="370"/>
      <c r="HZ217" s="370"/>
      <c r="IA217" s="370"/>
      <c r="IB217" s="370"/>
      <c r="IC217" s="370"/>
      <c r="ID217" s="370"/>
      <c r="IE217" s="370"/>
      <c r="IF217" s="370"/>
      <c r="IG217" s="370"/>
      <c r="IH217" s="370"/>
      <c r="II217" s="370"/>
      <c r="IJ217" s="370"/>
      <c r="IK217" s="370"/>
      <c r="IL217" s="370"/>
      <c r="IM217" s="370"/>
      <c r="IN217" s="370"/>
      <c r="IO217" s="370"/>
      <c r="IP217" s="370"/>
      <c r="IQ217" s="370"/>
      <c r="IR217" s="370"/>
      <c r="IS217" s="370"/>
      <c r="IT217" s="370"/>
      <c r="IU217" s="370"/>
      <c r="IV217" s="370"/>
      <c r="IW217" s="370"/>
      <c r="IX217" s="370"/>
      <c r="IY217" s="370"/>
      <c r="IZ217" s="370"/>
      <c r="JA217" s="370"/>
      <c r="JB217" s="370"/>
      <c r="JC217" s="370"/>
      <c r="JD217" s="370"/>
      <c r="JE217" s="370"/>
      <c r="JF217" s="370"/>
      <c r="JG217" s="370"/>
      <c r="JH217" s="370"/>
      <c r="JI217" s="370"/>
      <c r="JJ217" s="370"/>
      <c r="JK217" s="370"/>
      <c r="JL217" s="370"/>
      <c r="JM217" s="370"/>
      <c r="JN217" s="370"/>
      <c r="JO217" s="370"/>
      <c r="JP217" s="370"/>
      <c r="JQ217" s="370"/>
      <c r="JR217" s="370"/>
      <c r="JS217" s="370"/>
      <c r="JT217" s="370"/>
      <c r="JU217" s="370"/>
      <c r="JV217" s="370"/>
      <c r="JW217" s="370"/>
      <c r="JX217" s="370"/>
      <c r="JY217" s="370"/>
      <c r="JZ217" s="370"/>
      <c r="KA217" s="370"/>
      <c r="KB217" s="370"/>
      <c r="KC217" s="370"/>
      <c r="KD217" s="370"/>
      <c r="KE217" s="370"/>
      <c r="KF217" s="370"/>
      <c r="KG217" s="370"/>
      <c r="KH217" s="370"/>
      <c r="KI217" s="370"/>
      <c r="KJ217" s="370"/>
      <c r="KK217" s="370"/>
      <c r="KL217" s="370"/>
      <c r="KM217" s="370"/>
      <c r="KN217" s="370"/>
      <c r="KO217" s="370"/>
      <c r="KP217" s="370"/>
      <c r="KQ217" s="370"/>
      <c r="KR217" s="370"/>
      <c r="KS217" s="370"/>
      <c r="KT217" s="370"/>
      <c r="KU217" s="370"/>
      <c r="KV217" s="370"/>
      <c r="KW217" s="370"/>
      <c r="KX217" s="370"/>
      <c r="KY217" s="370"/>
      <c r="KZ217" s="370"/>
      <c r="LA217" s="370"/>
      <c r="LB217" s="370"/>
      <c r="LC217" s="370"/>
      <c r="LD217" s="370"/>
      <c r="LE217" s="370"/>
      <c r="LF217" s="370"/>
      <c r="LG217" s="370"/>
      <c r="LH217" s="370"/>
      <c r="LI217" s="370"/>
      <c r="LJ217" s="370"/>
      <c r="LK217" s="370"/>
      <c r="LL217" s="370"/>
      <c r="LM217" s="370"/>
      <c r="LN217" s="370"/>
      <c r="LO217" s="370"/>
      <c r="LP217" s="370"/>
      <c r="LQ217" s="370"/>
      <c r="LR217" s="370"/>
      <c r="LS217" s="370"/>
      <c r="LT217" s="370"/>
      <c r="LU217" s="370"/>
      <c r="LV217" s="370"/>
      <c r="LW217" s="370"/>
      <c r="LX217" s="370"/>
      <c r="LY217" s="370"/>
      <c r="LZ217" s="370"/>
      <c r="MA217" s="370"/>
      <c r="MB217" s="370"/>
      <c r="MC217" s="370"/>
      <c r="MD217" s="370"/>
      <c r="ME217" s="370"/>
      <c r="MF217" s="370"/>
      <c r="MG217" s="370"/>
      <c r="MH217" s="370"/>
      <c r="MI217" s="370"/>
      <c r="MJ217" s="370"/>
      <c r="MK217" s="370"/>
      <c r="ML217" s="370"/>
      <c r="MM217" s="370"/>
      <c r="MN217" s="370"/>
      <c r="MO217" s="370"/>
      <c r="MP217" s="370"/>
      <c r="MQ217" s="370"/>
      <c r="MR217" s="370"/>
      <c r="MS217" s="370"/>
      <c r="MT217" s="370"/>
      <c r="MU217" s="370"/>
      <c r="MV217" s="370"/>
      <c r="MW217" s="370"/>
      <c r="MX217" s="370"/>
      <c r="MY217" s="370"/>
      <c r="MZ217" s="370"/>
      <c r="NA217" s="370"/>
      <c r="NB217" s="370"/>
      <c r="NC217" s="370"/>
      <c r="ND217" s="370"/>
      <c r="NE217" s="370"/>
      <c r="NF217" s="370"/>
      <c r="NG217" s="370"/>
      <c r="NH217" s="370"/>
      <c r="NI217" s="370"/>
      <c r="NJ217" s="370"/>
      <c r="NK217" s="370"/>
      <c r="NL217" s="370"/>
      <c r="NM217" s="370"/>
      <c r="NN217" s="370"/>
      <c r="NO217" s="370"/>
      <c r="NP217" s="370"/>
      <c r="NQ217" s="370"/>
      <c r="NR217" s="370"/>
      <c r="NS217" s="370"/>
      <c r="NT217" s="370"/>
      <c r="NU217" s="370"/>
      <c r="NV217" s="370"/>
      <c r="NW217" s="370"/>
      <c r="NX217" s="370"/>
      <c r="NY217" s="370"/>
      <c r="NZ217" s="370"/>
      <c r="OA217" s="370"/>
      <c r="OB217" s="370"/>
      <c r="OC217" s="370"/>
      <c r="OD217" s="370"/>
      <c r="OE217" s="370"/>
      <c r="OF217" s="370"/>
      <c r="OG217" s="370"/>
      <c r="OH217" s="370"/>
      <c r="OI217" s="370"/>
      <c r="OJ217" s="370"/>
      <c r="OK217" s="370"/>
      <c r="OL217" s="370"/>
      <c r="OM217" s="370"/>
      <c r="ON217" s="370"/>
      <c r="OO217" s="370"/>
      <c r="OP217" s="370"/>
      <c r="OQ217" s="370"/>
      <c r="OR217" s="370"/>
      <c r="OS217" s="370"/>
      <c r="OT217" s="370"/>
      <c r="OU217" s="370"/>
      <c r="OV217" s="370"/>
      <c r="OW217" s="370"/>
      <c r="OX217" s="370"/>
      <c r="OY217" s="370"/>
      <c r="OZ217" s="370"/>
      <c r="PA217" s="370"/>
      <c r="PB217" s="370"/>
      <c r="PC217" s="370"/>
      <c r="PD217" s="370"/>
      <c r="PE217" s="370"/>
      <c r="PF217" s="370"/>
      <c r="PG217" s="370"/>
      <c r="PH217" s="370"/>
      <c r="PI217" s="370"/>
      <c r="PJ217" s="370"/>
      <c r="PK217" s="370"/>
      <c r="PL217" s="370"/>
      <c r="PM217" s="370"/>
      <c r="PN217" s="370"/>
      <c r="PO217" s="370"/>
      <c r="PP217" s="370"/>
      <c r="PQ217" s="370"/>
      <c r="PR217" s="370"/>
      <c r="PS217" s="370"/>
      <c r="PT217" s="370"/>
      <c r="PU217" s="370"/>
      <c r="PV217" s="370"/>
      <c r="PW217" s="370"/>
      <c r="PX217" s="370"/>
      <c r="PY217" s="370"/>
      <c r="PZ217" s="370"/>
      <c r="QA217" s="370"/>
      <c r="QB217" s="370"/>
      <c r="QC217" s="370"/>
      <c r="QD217" s="370"/>
      <c r="QE217" s="370"/>
      <c r="QF217" s="370"/>
      <c r="QG217" s="370"/>
      <c r="QH217" s="370"/>
      <c r="QI217" s="370"/>
      <c r="QJ217" s="370"/>
      <c r="QK217" s="370"/>
      <c r="QL217" s="370"/>
      <c r="QM217" s="370"/>
      <c r="QN217" s="370"/>
      <c r="QO217" s="370"/>
      <c r="QP217" s="370"/>
      <c r="QQ217" s="370"/>
      <c r="QR217" s="370"/>
      <c r="QS217" s="370"/>
      <c r="QT217" s="370"/>
      <c r="QU217" s="370"/>
      <c r="QV217" s="370"/>
      <c r="QW217" s="370"/>
      <c r="QX217" s="370"/>
      <c r="QY217" s="370"/>
      <c r="QZ217" s="370"/>
      <c r="RA217" s="370"/>
      <c r="RB217" s="370"/>
      <c r="RC217" s="370"/>
      <c r="RD217" s="370"/>
      <c r="RE217" s="370"/>
      <c r="RF217" s="370"/>
      <c r="RG217" s="370"/>
      <c r="RH217" s="370"/>
      <c r="RI217" s="370"/>
      <c r="RJ217" s="370"/>
      <c r="RK217" s="370"/>
      <c r="RL217" s="370"/>
      <c r="RM217" s="370"/>
      <c r="RN217" s="370"/>
      <c r="RO217" s="370"/>
      <c r="RP217" s="370"/>
      <c r="RQ217" s="370"/>
      <c r="RR217" s="370"/>
      <c r="RS217" s="370"/>
      <c r="RT217" s="370"/>
      <c r="RU217" s="370"/>
      <c r="RV217" s="370"/>
      <c r="RW217" s="370"/>
      <c r="RX217" s="370"/>
      <c r="RY217" s="370"/>
      <c r="RZ217" s="370"/>
      <c r="SA217" s="370"/>
      <c r="SB217" s="370"/>
      <c r="SC217" s="370"/>
      <c r="SD217" s="370"/>
      <c r="SE217" s="370"/>
      <c r="SF217" s="370"/>
      <c r="SG217" s="370"/>
      <c r="SH217" s="370"/>
      <c r="SI217" s="370"/>
      <c r="SJ217" s="370"/>
      <c r="SK217" s="370"/>
      <c r="SL217" s="370"/>
      <c r="SM217" s="370"/>
      <c r="SN217" s="370"/>
      <c r="SO217" s="370"/>
      <c r="SP217" s="370"/>
      <c r="SQ217" s="370"/>
      <c r="SR217" s="370"/>
      <c r="SS217" s="370"/>
      <c r="ST217" s="370"/>
      <c r="SU217" s="370"/>
      <c r="SV217" s="370"/>
      <c r="SW217" s="370"/>
      <c r="SX217" s="370"/>
      <c r="SY217" s="370"/>
      <c r="SZ217" s="370"/>
      <c r="TA217" s="370"/>
      <c r="TB217" s="370"/>
      <c r="TC217" s="370"/>
      <c r="TD217" s="370"/>
      <c r="TE217" s="370"/>
      <c r="TF217" s="370"/>
      <c r="TG217" s="370"/>
      <c r="TH217" s="370"/>
      <c r="TI217" s="370"/>
      <c r="TJ217" s="370"/>
      <c r="TK217" s="370"/>
      <c r="TL217" s="370"/>
      <c r="TM217" s="370"/>
      <c r="TN217" s="370"/>
      <c r="TO217" s="370"/>
      <c r="TP217" s="370"/>
      <c r="TQ217" s="370"/>
      <c r="TR217" s="370"/>
      <c r="TS217" s="370"/>
      <c r="TT217" s="370"/>
      <c r="TU217" s="370"/>
      <c r="TV217" s="370"/>
      <c r="TW217" s="370"/>
      <c r="TX217" s="370"/>
      <c r="TY217" s="370"/>
      <c r="TZ217" s="370"/>
      <c r="UA217" s="370"/>
      <c r="UB217" s="370"/>
      <c r="UC217" s="370"/>
      <c r="UD217" s="370"/>
      <c r="UE217" s="370"/>
      <c r="UF217" s="370"/>
      <c r="UG217" s="370"/>
      <c r="UH217" s="370"/>
      <c r="UI217" s="370"/>
      <c r="UJ217" s="370"/>
      <c r="UK217" s="370"/>
      <c r="UL217" s="370"/>
      <c r="UM217" s="370"/>
      <c r="UN217" s="370"/>
      <c r="UO217" s="370"/>
      <c r="UP217" s="370"/>
      <c r="UQ217" s="370"/>
      <c r="UR217" s="370"/>
      <c r="US217" s="370"/>
      <c r="UT217" s="370"/>
      <c r="UU217" s="370"/>
      <c r="UV217" s="370"/>
      <c r="UW217" s="370"/>
      <c r="UX217" s="370"/>
      <c r="UY217" s="370"/>
      <c r="UZ217" s="370"/>
      <c r="VA217" s="370"/>
      <c r="VB217" s="370"/>
      <c r="VC217" s="370"/>
      <c r="VD217" s="370"/>
      <c r="VE217" s="370"/>
      <c r="VF217" s="370"/>
      <c r="VG217" s="370"/>
      <c r="VH217" s="370"/>
      <c r="VI217" s="370"/>
      <c r="VJ217" s="370"/>
      <c r="VK217" s="370"/>
      <c r="VL217" s="370"/>
      <c r="VM217" s="370"/>
      <c r="VN217" s="370"/>
      <c r="VO217" s="370"/>
      <c r="VP217" s="370"/>
      <c r="VQ217" s="370"/>
      <c r="VR217" s="370"/>
      <c r="VS217" s="370"/>
      <c r="VT217" s="370"/>
      <c r="VU217" s="370"/>
      <c r="VV217" s="370"/>
      <c r="VW217" s="370"/>
      <c r="VX217" s="370"/>
      <c r="VY217" s="370"/>
      <c r="VZ217" s="370"/>
      <c r="WA217" s="370"/>
      <c r="WB217" s="370"/>
      <c r="WC217" s="370"/>
      <c r="WD217" s="370"/>
      <c r="WE217" s="370"/>
      <c r="WF217" s="370"/>
      <c r="WG217" s="370"/>
      <c r="WH217" s="370"/>
      <c r="WI217" s="370"/>
      <c r="WJ217" s="370"/>
      <c r="WK217" s="370"/>
      <c r="WL217" s="370"/>
      <c r="WM217" s="370"/>
      <c r="WN217" s="370"/>
      <c r="WO217" s="370"/>
      <c r="WP217" s="370"/>
      <c r="WQ217" s="370"/>
      <c r="WR217" s="370"/>
      <c r="WS217" s="370"/>
      <c r="WT217" s="370"/>
      <c r="WU217" s="370"/>
      <c r="WV217" s="370"/>
      <c r="WW217" s="370"/>
      <c r="WX217" s="370"/>
      <c r="WY217" s="370"/>
      <c r="WZ217" s="370"/>
      <c r="XA217" s="370"/>
      <c r="XB217" s="370"/>
      <c r="XC217" s="370"/>
      <c r="XD217" s="370"/>
      <c r="XE217" s="370"/>
      <c r="XF217" s="370"/>
      <c r="XG217" s="370"/>
      <c r="XH217" s="370"/>
      <c r="XI217" s="370"/>
      <c r="XJ217" s="370"/>
      <c r="XK217" s="370"/>
      <c r="XL217" s="370"/>
      <c r="XM217" s="370"/>
      <c r="XN217" s="370"/>
      <c r="XO217" s="370"/>
      <c r="XP217" s="370"/>
      <c r="XQ217" s="370"/>
      <c r="XR217" s="370"/>
      <c r="XS217" s="370"/>
      <c r="XT217" s="370"/>
      <c r="XU217" s="370"/>
      <c r="XV217" s="370"/>
      <c r="XW217" s="370"/>
      <c r="XX217" s="370"/>
      <c r="XY217" s="370"/>
      <c r="XZ217" s="370"/>
      <c r="YA217" s="370"/>
      <c r="YB217" s="370"/>
      <c r="YC217" s="370"/>
      <c r="YD217" s="370"/>
      <c r="YE217" s="370"/>
      <c r="YF217" s="370"/>
      <c r="YG217" s="370"/>
      <c r="YH217" s="370"/>
      <c r="YI217" s="370"/>
      <c r="YJ217" s="370"/>
      <c r="YK217" s="370"/>
      <c r="YL217" s="370"/>
      <c r="YM217" s="370"/>
      <c r="YN217" s="370"/>
      <c r="YO217" s="370"/>
      <c r="YP217" s="370"/>
      <c r="YQ217" s="370"/>
      <c r="YR217" s="370"/>
      <c r="YS217" s="370"/>
      <c r="YT217" s="370"/>
      <c r="YU217" s="370"/>
      <c r="YV217" s="370"/>
      <c r="YW217" s="370"/>
      <c r="YX217" s="370"/>
      <c r="YY217" s="370"/>
      <c r="YZ217" s="370"/>
      <c r="ZA217" s="370"/>
      <c r="ZB217" s="370"/>
      <c r="ZC217" s="370"/>
      <c r="ZD217" s="370"/>
      <c r="ZE217" s="370"/>
      <c r="ZF217" s="370"/>
      <c r="ZG217" s="370"/>
      <c r="ZH217" s="370"/>
      <c r="ZI217" s="370"/>
      <c r="ZJ217" s="370"/>
      <c r="ZK217" s="370"/>
      <c r="ZL217" s="370"/>
      <c r="ZM217" s="370"/>
      <c r="ZN217" s="370"/>
      <c r="ZO217" s="370"/>
      <c r="ZP217" s="370"/>
      <c r="ZQ217" s="370"/>
      <c r="ZR217" s="370"/>
      <c r="ZS217" s="370"/>
      <c r="ZT217" s="370"/>
      <c r="ZU217" s="370"/>
      <c r="ZV217" s="370"/>
      <c r="ZW217" s="370"/>
      <c r="ZX217" s="370"/>
      <c r="ZY217" s="370"/>
      <c r="ZZ217" s="370"/>
      <c r="AAA217" s="370"/>
      <c r="AAB217" s="370"/>
      <c r="AAC217" s="370"/>
      <c r="AAD217" s="370"/>
      <c r="AAE217" s="370"/>
      <c r="AAF217" s="370"/>
      <c r="AAG217" s="370"/>
      <c r="AAH217" s="370"/>
      <c r="AAI217" s="370"/>
      <c r="AAJ217" s="370"/>
      <c r="AAK217" s="370"/>
      <c r="AAL217" s="370"/>
      <c r="AAM217" s="370"/>
      <c r="AAN217" s="370"/>
      <c r="AAO217" s="370"/>
      <c r="AAP217" s="370"/>
      <c r="AAQ217" s="370"/>
      <c r="AAR217" s="370"/>
      <c r="AAS217" s="370"/>
      <c r="AAT217" s="370"/>
      <c r="AAU217" s="370"/>
      <c r="AAV217" s="370"/>
      <c r="AAW217" s="370"/>
      <c r="AAX217" s="370"/>
      <c r="AAY217" s="370"/>
      <c r="AAZ217" s="370"/>
      <c r="ABA217" s="370"/>
      <c r="ABB217" s="370"/>
      <c r="ABC217" s="370"/>
      <c r="ABD217" s="370"/>
      <c r="ABE217" s="370"/>
      <c r="ABF217" s="370"/>
      <c r="ABG217" s="370"/>
      <c r="ABH217" s="370"/>
      <c r="ABI217" s="370"/>
      <c r="ABJ217" s="370"/>
      <c r="ABK217" s="370"/>
      <c r="ABL217" s="370"/>
      <c r="ABM217" s="370"/>
      <c r="ABN217" s="370"/>
      <c r="ABO217" s="370"/>
      <c r="ABP217" s="370"/>
      <c r="ABQ217" s="370"/>
      <c r="ABR217" s="370"/>
      <c r="ABS217" s="370"/>
      <c r="ABT217" s="370"/>
      <c r="ABU217" s="370"/>
      <c r="ABV217" s="370"/>
      <c r="ABW217" s="370"/>
      <c r="ABX217" s="370"/>
      <c r="ABY217" s="370"/>
      <c r="ABZ217" s="370"/>
      <c r="ACA217" s="370"/>
      <c r="ACB217" s="370"/>
      <c r="ACC217" s="370"/>
      <c r="ACD217" s="370"/>
      <c r="ACE217" s="370"/>
      <c r="ACF217" s="370"/>
      <c r="ACG217" s="370"/>
      <c r="ACH217" s="370"/>
      <c r="ACI217" s="370"/>
      <c r="ACJ217" s="370"/>
      <c r="ACK217" s="370"/>
      <c r="ACL217" s="370"/>
      <c r="ACM217" s="370"/>
      <c r="ACN217" s="370"/>
      <c r="ACO217" s="370"/>
      <c r="ACP217" s="370"/>
      <c r="ACQ217" s="370"/>
      <c r="ACR217" s="370"/>
      <c r="ACS217" s="370"/>
      <c r="ACT217" s="370"/>
      <c r="ACU217" s="370"/>
      <c r="ACV217" s="370"/>
      <c r="ACW217" s="370"/>
      <c r="ACX217" s="370"/>
      <c r="ACY217" s="370"/>
      <c r="ACZ217" s="370"/>
      <c r="ADA217" s="370"/>
      <c r="ADB217" s="370"/>
      <c r="ADC217" s="370"/>
      <c r="ADD217" s="370"/>
      <c r="ADE217" s="370"/>
      <c r="ADF217" s="370"/>
      <c r="ADG217" s="370"/>
      <c r="ADH217" s="370"/>
      <c r="ADI217" s="370"/>
      <c r="ADJ217" s="370"/>
      <c r="ADK217" s="370"/>
      <c r="ADL217" s="370"/>
      <c r="ADM217" s="370"/>
      <c r="ADN217" s="370"/>
      <c r="ADO217" s="370"/>
      <c r="ADP217" s="370"/>
      <c r="ADQ217" s="370"/>
      <c r="ADR217" s="370"/>
      <c r="ADS217" s="370"/>
      <c r="ADT217" s="370"/>
      <c r="ADU217" s="370"/>
      <c r="ADV217" s="370"/>
      <c r="ADW217" s="370"/>
      <c r="ADX217" s="370"/>
      <c r="ADY217" s="370"/>
      <c r="ADZ217" s="370"/>
      <c r="AEA217" s="370"/>
      <c r="AEB217" s="370"/>
      <c r="AEC217" s="370"/>
      <c r="AED217" s="370"/>
      <c r="AEE217" s="370"/>
      <c r="AEF217" s="370"/>
      <c r="AEG217" s="370"/>
      <c r="AEH217" s="370"/>
      <c r="AEI217" s="370"/>
      <c r="AEJ217" s="370"/>
      <c r="AEK217" s="370"/>
      <c r="AEL217" s="370"/>
      <c r="AEM217" s="370"/>
      <c r="AEN217" s="370"/>
      <c r="AEO217" s="370"/>
      <c r="AEP217" s="370"/>
      <c r="AEQ217" s="370"/>
      <c r="AER217" s="370"/>
      <c r="AES217" s="370"/>
      <c r="AET217" s="370"/>
      <c r="AEU217" s="370"/>
      <c r="AEV217" s="370"/>
      <c r="AEW217" s="370"/>
      <c r="AEX217" s="370"/>
      <c r="AEY217" s="370"/>
      <c r="AEZ217" s="370"/>
      <c r="AFA217" s="370"/>
      <c r="AFB217" s="370"/>
      <c r="AFC217" s="370"/>
      <c r="AFD217" s="370"/>
      <c r="AFE217" s="370"/>
      <c r="AFF217" s="370"/>
      <c r="AFG217" s="370"/>
      <c r="AFH217" s="370"/>
      <c r="AFI217" s="370"/>
      <c r="AFJ217" s="370"/>
      <c r="AFK217" s="370"/>
      <c r="AFL217" s="370"/>
      <c r="AFM217" s="370"/>
      <c r="AFN217" s="370"/>
      <c r="AFO217" s="370"/>
      <c r="AFP217" s="370"/>
      <c r="AFQ217" s="370"/>
      <c r="AFR217" s="370"/>
      <c r="AFS217" s="370"/>
      <c r="AFT217" s="370"/>
      <c r="AFU217" s="370"/>
      <c r="AFV217" s="370"/>
      <c r="AFW217" s="370"/>
      <c r="AFX217" s="370"/>
      <c r="AFY217" s="370"/>
      <c r="AFZ217" s="370"/>
      <c r="AGA217" s="370"/>
      <c r="AGB217" s="370"/>
      <c r="AGC217" s="370"/>
      <c r="AGD217" s="370"/>
      <c r="AGE217" s="370"/>
      <c r="AGF217" s="370"/>
      <c r="AGG217" s="370"/>
      <c r="AGH217" s="370"/>
      <c r="AGI217" s="370"/>
      <c r="AGJ217" s="370"/>
      <c r="AGK217" s="370"/>
      <c r="AGL217" s="370"/>
      <c r="AGM217" s="370"/>
      <c r="AGN217" s="370"/>
      <c r="AGO217" s="370"/>
      <c r="AGP217" s="370"/>
      <c r="AGQ217" s="370"/>
      <c r="AGR217" s="370"/>
      <c r="AGS217" s="370"/>
      <c r="AGT217" s="370"/>
      <c r="AGU217" s="370"/>
      <c r="AGV217" s="370"/>
      <c r="AGW217" s="370"/>
      <c r="AGX217" s="370"/>
      <c r="AGY217" s="370"/>
      <c r="AGZ217" s="370"/>
      <c r="AHA217" s="370"/>
      <c r="AHB217" s="370"/>
      <c r="AHC217" s="370"/>
      <c r="AHD217" s="370"/>
      <c r="AHE217" s="370"/>
      <c r="AHF217" s="370"/>
      <c r="AHG217" s="370"/>
      <c r="AHH217" s="370"/>
      <c r="AHI217" s="370"/>
      <c r="AHJ217" s="370"/>
      <c r="AHK217" s="370"/>
      <c r="AHL217" s="370"/>
      <c r="AHM217" s="370"/>
      <c r="AHN217" s="370"/>
      <c r="AHO217" s="370"/>
      <c r="AHP217" s="370"/>
      <c r="AHQ217" s="370"/>
      <c r="AHR217" s="370"/>
      <c r="AHS217" s="370"/>
      <c r="AHT217" s="370"/>
      <c r="AHU217" s="370"/>
      <c r="AHV217" s="370"/>
      <c r="AHW217" s="370"/>
      <c r="AHX217" s="370"/>
      <c r="AHY217" s="370"/>
      <c r="AHZ217" s="370"/>
      <c r="AIA217" s="370"/>
      <c r="AIB217" s="370"/>
      <c r="AIC217" s="370"/>
      <c r="AID217" s="370"/>
      <c r="AIE217" s="370"/>
      <c r="AIF217" s="370"/>
      <c r="AIG217" s="370"/>
      <c r="AIH217" s="370"/>
      <c r="AII217" s="370"/>
      <c r="AIJ217" s="370"/>
      <c r="AIK217" s="370"/>
      <c r="AIL217" s="370"/>
      <c r="AIM217" s="370"/>
      <c r="AIN217" s="370"/>
      <c r="AIO217" s="370"/>
      <c r="AIP217" s="370"/>
      <c r="AIQ217" s="370"/>
      <c r="AIR217" s="370"/>
      <c r="AIS217" s="370"/>
      <c r="AIT217" s="370"/>
      <c r="AIU217" s="370"/>
      <c r="AIV217" s="370"/>
      <c r="AIW217" s="370"/>
      <c r="AIX217" s="370"/>
      <c r="AIY217" s="370"/>
      <c r="AIZ217" s="370"/>
      <c r="AJA217" s="370"/>
      <c r="AJB217" s="370"/>
      <c r="AJC217" s="370"/>
      <c r="AJD217" s="370"/>
      <c r="AJE217" s="370"/>
      <c r="AJF217" s="370"/>
      <c r="AJG217" s="370"/>
      <c r="AJH217" s="370"/>
      <c r="AJI217" s="370"/>
      <c r="AJJ217" s="370"/>
      <c r="AJK217" s="370"/>
      <c r="AJL217" s="370"/>
      <c r="AJM217" s="370"/>
      <c r="AJN217" s="370"/>
      <c r="AJO217" s="370"/>
      <c r="AJP217" s="370"/>
      <c r="AJQ217" s="370"/>
      <c r="AJR217" s="370"/>
      <c r="AJS217" s="370"/>
      <c r="AJT217" s="370"/>
      <c r="AJU217" s="370"/>
      <c r="AJV217" s="370"/>
      <c r="AJW217" s="370"/>
      <c r="AJX217" s="370"/>
      <c r="AJY217" s="370"/>
      <c r="AJZ217" s="370"/>
      <c r="AKA217" s="370"/>
      <c r="AKB217" s="370"/>
      <c r="AKC217" s="370"/>
      <c r="AKD217" s="370"/>
      <c r="AKE217" s="370"/>
      <c r="AKF217" s="370"/>
      <c r="AKG217" s="370"/>
      <c r="AKH217" s="370"/>
      <c r="AKI217" s="370"/>
      <c r="AKJ217" s="370"/>
      <c r="AKK217" s="370"/>
      <c r="AKL217" s="370"/>
      <c r="AKM217" s="370"/>
      <c r="AKN217" s="370"/>
      <c r="AKO217" s="370"/>
      <c r="AKP217" s="370"/>
      <c r="AKQ217" s="370"/>
      <c r="AKR217" s="370"/>
      <c r="AKS217" s="370"/>
      <c r="AKT217" s="370"/>
      <c r="AKU217" s="370"/>
      <c r="AKV217" s="370"/>
      <c r="AKW217" s="370"/>
      <c r="AKX217" s="370"/>
      <c r="AKY217" s="370"/>
      <c r="AKZ217" s="370"/>
      <c r="ALA217" s="370"/>
      <c r="ALB217" s="370"/>
      <c r="ALC217" s="370"/>
      <c r="ALD217" s="370"/>
    </row>
    <row r="218" spans="1:992" s="253" customFormat="1" ht="21.75" customHeight="1">
      <c r="A218" s="2421"/>
      <c r="B218" s="2828"/>
      <c r="C218" s="2421"/>
      <c r="D218" s="709" t="s">
        <v>305</v>
      </c>
      <c r="E218" s="375">
        <v>0</v>
      </c>
      <c r="F218" s="374">
        <v>0</v>
      </c>
      <c r="G218" s="2385"/>
      <c r="H218" s="2385"/>
      <c r="I218" s="2391"/>
      <c r="J218" s="1790"/>
      <c r="K218" s="1790"/>
      <c r="L218" s="2724"/>
      <c r="M218" s="580"/>
      <c r="N218" s="370"/>
      <c r="O218" s="370"/>
      <c r="P218" s="370"/>
      <c r="Q218" s="370"/>
      <c r="R218" s="370"/>
      <c r="S218" s="370"/>
      <c r="T218" s="370"/>
      <c r="U218" s="370"/>
      <c r="V218" s="370"/>
      <c r="W218" s="370"/>
      <c r="X218" s="370"/>
      <c r="Y218" s="370"/>
      <c r="Z218" s="370"/>
      <c r="AA218" s="370"/>
      <c r="AB218" s="370"/>
      <c r="AC218" s="370"/>
      <c r="AD218" s="370"/>
      <c r="AE218" s="370"/>
      <c r="AF218" s="370"/>
      <c r="AG218" s="370"/>
      <c r="AH218" s="370"/>
      <c r="AI218" s="370"/>
      <c r="AJ218" s="370"/>
      <c r="AK218" s="370"/>
      <c r="AL218" s="370"/>
      <c r="AM218" s="370"/>
      <c r="AN218" s="370"/>
      <c r="AO218" s="370"/>
      <c r="AP218" s="370"/>
      <c r="AQ218" s="370"/>
      <c r="AR218" s="370"/>
      <c r="AS218" s="370"/>
      <c r="AT218" s="370"/>
      <c r="AU218" s="370"/>
      <c r="AV218" s="370"/>
      <c r="AW218" s="370"/>
      <c r="AX218" s="370"/>
      <c r="AY218" s="370"/>
      <c r="AZ218" s="370"/>
      <c r="BA218" s="370"/>
      <c r="BB218" s="370"/>
      <c r="BC218" s="370"/>
      <c r="BD218" s="370"/>
      <c r="BE218" s="370"/>
      <c r="BF218" s="370"/>
      <c r="BG218" s="370"/>
      <c r="BH218" s="370"/>
      <c r="BI218" s="370"/>
      <c r="BJ218" s="370"/>
      <c r="BK218" s="370"/>
      <c r="BL218" s="370"/>
      <c r="BM218" s="370"/>
      <c r="BN218" s="370"/>
      <c r="BO218" s="370"/>
      <c r="BP218" s="370"/>
      <c r="BQ218" s="370"/>
      <c r="BR218" s="370"/>
      <c r="BS218" s="370"/>
      <c r="BT218" s="370"/>
      <c r="BU218" s="370"/>
      <c r="BV218" s="370"/>
      <c r="BW218" s="370"/>
      <c r="BX218" s="370"/>
      <c r="BY218" s="370"/>
      <c r="BZ218" s="370"/>
      <c r="CA218" s="370"/>
      <c r="CB218" s="370"/>
      <c r="CC218" s="370"/>
      <c r="CD218" s="370"/>
      <c r="CE218" s="370"/>
      <c r="CF218" s="370"/>
      <c r="CG218" s="370"/>
      <c r="CH218" s="370"/>
      <c r="CI218" s="370"/>
      <c r="CJ218" s="370"/>
      <c r="CK218" s="370"/>
      <c r="CL218" s="370"/>
      <c r="CM218" s="370"/>
      <c r="CN218" s="370"/>
      <c r="CO218" s="370"/>
      <c r="CP218" s="370"/>
      <c r="CQ218" s="370"/>
      <c r="CR218" s="370"/>
      <c r="CS218" s="370"/>
      <c r="CT218" s="370"/>
      <c r="CU218" s="370"/>
      <c r="CV218" s="370"/>
      <c r="CW218" s="370"/>
      <c r="CX218" s="370"/>
      <c r="CY218" s="370"/>
      <c r="CZ218" s="370"/>
      <c r="DA218" s="370"/>
      <c r="DB218" s="370"/>
      <c r="DC218" s="370"/>
      <c r="DD218" s="370"/>
      <c r="DE218" s="370"/>
      <c r="DF218" s="370"/>
      <c r="DG218" s="370"/>
      <c r="DH218" s="370"/>
      <c r="DI218" s="370"/>
      <c r="DJ218" s="370"/>
      <c r="DK218" s="370"/>
      <c r="DL218" s="370"/>
      <c r="DM218" s="370"/>
      <c r="DN218" s="370"/>
      <c r="DO218" s="370"/>
      <c r="DP218" s="370"/>
      <c r="DQ218" s="370"/>
      <c r="DR218" s="370"/>
      <c r="DS218" s="370"/>
      <c r="DT218" s="370"/>
      <c r="DU218" s="370"/>
      <c r="DV218" s="370"/>
      <c r="DW218" s="370"/>
      <c r="DX218" s="370"/>
      <c r="DY218" s="370"/>
      <c r="DZ218" s="370"/>
      <c r="EA218" s="370"/>
      <c r="EB218" s="370"/>
      <c r="EC218" s="370"/>
      <c r="ED218" s="370"/>
      <c r="EE218" s="370"/>
      <c r="EF218" s="370"/>
      <c r="EG218" s="370"/>
      <c r="EH218" s="370"/>
      <c r="EI218" s="370"/>
      <c r="EJ218" s="370"/>
      <c r="EK218" s="370"/>
      <c r="EL218" s="370"/>
      <c r="EM218" s="370"/>
      <c r="EN218" s="370"/>
      <c r="EO218" s="370"/>
      <c r="EP218" s="370"/>
      <c r="EQ218" s="370"/>
      <c r="ER218" s="370"/>
      <c r="ES218" s="370"/>
      <c r="ET218" s="370"/>
      <c r="EU218" s="370"/>
      <c r="EV218" s="370"/>
      <c r="EW218" s="370"/>
      <c r="EX218" s="370"/>
      <c r="EY218" s="370"/>
      <c r="EZ218" s="370"/>
      <c r="FA218" s="370"/>
      <c r="FB218" s="370"/>
      <c r="FC218" s="370"/>
      <c r="FD218" s="370"/>
      <c r="FE218" s="370"/>
      <c r="FF218" s="370"/>
      <c r="FG218" s="370"/>
      <c r="FH218" s="370"/>
      <c r="FI218" s="370"/>
      <c r="FJ218" s="370"/>
      <c r="FK218" s="370"/>
      <c r="FL218" s="370"/>
      <c r="FM218" s="370"/>
      <c r="FN218" s="370"/>
      <c r="FO218" s="370"/>
      <c r="FP218" s="370"/>
      <c r="FQ218" s="370"/>
      <c r="FR218" s="370"/>
      <c r="FS218" s="370"/>
      <c r="FT218" s="370"/>
      <c r="FU218" s="370"/>
      <c r="FV218" s="370"/>
      <c r="FW218" s="370"/>
      <c r="FX218" s="370"/>
      <c r="FY218" s="370"/>
      <c r="FZ218" s="370"/>
      <c r="GA218" s="370"/>
      <c r="GB218" s="370"/>
      <c r="GC218" s="370"/>
      <c r="GD218" s="370"/>
      <c r="GE218" s="370"/>
      <c r="GF218" s="370"/>
      <c r="GG218" s="370"/>
      <c r="GH218" s="370"/>
      <c r="GI218" s="370"/>
      <c r="GJ218" s="370"/>
      <c r="GK218" s="370"/>
      <c r="GL218" s="370"/>
      <c r="GM218" s="370"/>
      <c r="GN218" s="370"/>
      <c r="GO218" s="370"/>
      <c r="GP218" s="370"/>
      <c r="GQ218" s="370"/>
      <c r="GR218" s="370"/>
      <c r="GS218" s="370"/>
      <c r="GT218" s="370"/>
      <c r="GU218" s="370"/>
      <c r="GV218" s="370"/>
      <c r="GW218" s="370"/>
      <c r="GX218" s="370"/>
      <c r="GY218" s="370"/>
      <c r="GZ218" s="370"/>
      <c r="HA218" s="370"/>
      <c r="HB218" s="370"/>
      <c r="HC218" s="370"/>
      <c r="HD218" s="370"/>
      <c r="HE218" s="370"/>
      <c r="HF218" s="370"/>
      <c r="HG218" s="370"/>
      <c r="HH218" s="370"/>
      <c r="HI218" s="370"/>
      <c r="HJ218" s="370"/>
      <c r="HK218" s="370"/>
      <c r="HL218" s="370"/>
      <c r="HM218" s="370"/>
      <c r="HN218" s="370"/>
      <c r="HO218" s="370"/>
      <c r="HP218" s="370"/>
      <c r="HQ218" s="370"/>
      <c r="HR218" s="370"/>
      <c r="HS218" s="370"/>
      <c r="HT218" s="370"/>
      <c r="HU218" s="370"/>
      <c r="HV218" s="370"/>
      <c r="HW218" s="370"/>
      <c r="HX218" s="370"/>
      <c r="HY218" s="370"/>
      <c r="HZ218" s="370"/>
      <c r="IA218" s="370"/>
      <c r="IB218" s="370"/>
      <c r="IC218" s="370"/>
      <c r="ID218" s="370"/>
      <c r="IE218" s="370"/>
      <c r="IF218" s="370"/>
      <c r="IG218" s="370"/>
      <c r="IH218" s="370"/>
      <c r="II218" s="370"/>
      <c r="IJ218" s="370"/>
      <c r="IK218" s="370"/>
      <c r="IL218" s="370"/>
      <c r="IM218" s="370"/>
      <c r="IN218" s="370"/>
      <c r="IO218" s="370"/>
      <c r="IP218" s="370"/>
      <c r="IQ218" s="370"/>
      <c r="IR218" s="370"/>
      <c r="IS218" s="370"/>
      <c r="IT218" s="370"/>
      <c r="IU218" s="370"/>
      <c r="IV218" s="370"/>
      <c r="IW218" s="370"/>
      <c r="IX218" s="370"/>
      <c r="IY218" s="370"/>
      <c r="IZ218" s="370"/>
      <c r="JA218" s="370"/>
      <c r="JB218" s="370"/>
      <c r="JC218" s="370"/>
      <c r="JD218" s="370"/>
      <c r="JE218" s="370"/>
      <c r="JF218" s="370"/>
      <c r="JG218" s="370"/>
      <c r="JH218" s="370"/>
      <c r="JI218" s="370"/>
      <c r="JJ218" s="370"/>
      <c r="JK218" s="370"/>
      <c r="JL218" s="370"/>
      <c r="JM218" s="370"/>
      <c r="JN218" s="370"/>
      <c r="JO218" s="370"/>
      <c r="JP218" s="370"/>
      <c r="JQ218" s="370"/>
      <c r="JR218" s="370"/>
      <c r="JS218" s="370"/>
      <c r="JT218" s="370"/>
      <c r="JU218" s="370"/>
      <c r="JV218" s="370"/>
      <c r="JW218" s="370"/>
      <c r="JX218" s="370"/>
      <c r="JY218" s="370"/>
      <c r="JZ218" s="370"/>
      <c r="KA218" s="370"/>
      <c r="KB218" s="370"/>
      <c r="KC218" s="370"/>
      <c r="KD218" s="370"/>
      <c r="KE218" s="370"/>
      <c r="KF218" s="370"/>
      <c r="KG218" s="370"/>
      <c r="KH218" s="370"/>
      <c r="KI218" s="370"/>
      <c r="KJ218" s="370"/>
      <c r="KK218" s="370"/>
      <c r="KL218" s="370"/>
      <c r="KM218" s="370"/>
      <c r="KN218" s="370"/>
      <c r="KO218" s="370"/>
      <c r="KP218" s="370"/>
      <c r="KQ218" s="370"/>
      <c r="KR218" s="370"/>
      <c r="KS218" s="370"/>
      <c r="KT218" s="370"/>
      <c r="KU218" s="370"/>
      <c r="KV218" s="370"/>
      <c r="KW218" s="370"/>
      <c r="KX218" s="370"/>
      <c r="KY218" s="370"/>
      <c r="KZ218" s="370"/>
      <c r="LA218" s="370"/>
      <c r="LB218" s="370"/>
      <c r="LC218" s="370"/>
      <c r="LD218" s="370"/>
      <c r="LE218" s="370"/>
      <c r="LF218" s="370"/>
      <c r="LG218" s="370"/>
      <c r="LH218" s="370"/>
      <c r="LI218" s="370"/>
      <c r="LJ218" s="370"/>
      <c r="LK218" s="370"/>
      <c r="LL218" s="370"/>
      <c r="LM218" s="370"/>
      <c r="LN218" s="370"/>
      <c r="LO218" s="370"/>
      <c r="LP218" s="370"/>
      <c r="LQ218" s="370"/>
      <c r="LR218" s="370"/>
      <c r="LS218" s="370"/>
      <c r="LT218" s="370"/>
      <c r="LU218" s="370"/>
      <c r="LV218" s="370"/>
      <c r="LW218" s="370"/>
      <c r="LX218" s="370"/>
      <c r="LY218" s="370"/>
      <c r="LZ218" s="370"/>
      <c r="MA218" s="370"/>
      <c r="MB218" s="370"/>
      <c r="MC218" s="370"/>
      <c r="MD218" s="370"/>
      <c r="ME218" s="370"/>
      <c r="MF218" s="370"/>
      <c r="MG218" s="370"/>
      <c r="MH218" s="370"/>
      <c r="MI218" s="370"/>
      <c r="MJ218" s="370"/>
      <c r="MK218" s="370"/>
      <c r="ML218" s="370"/>
      <c r="MM218" s="370"/>
      <c r="MN218" s="370"/>
      <c r="MO218" s="370"/>
      <c r="MP218" s="370"/>
      <c r="MQ218" s="370"/>
      <c r="MR218" s="370"/>
      <c r="MS218" s="370"/>
      <c r="MT218" s="370"/>
      <c r="MU218" s="370"/>
      <c r="MV218" s="370"/>
      <c r="MW218" s="370"/>
      <c r="MX218" s="370"/>
      <c r="MY218" s="370"/>
      <c r="MZ218" s="370"/>
      <c r="NA218" s="370"/>
      <c r="NB218" s="370"/>
      <c r="NC218" s="370"/>
      <c r="ND218" s="370"/>
      <c r="NE218" s="370"/>
      <c r="NF218" s="370"/>
      <c r="NG218" s="370"/>
      <c r="NH218" s="370"/>
      <c r="NI218" s="370"/>
      <c r="NJ218" s="370"/>
      <c r="NK218" s="370"/>
      <c r="NL218" s="370"/>
      <c r="NM218" s="370"/>
      <c r="NN218" s="370"/>
      <c r="NO218" s="370"/>
      <c r="NP218" s="370"/>
      <c r="NQ218" s="370"/>
      <c r="NR218" s="370"/>
      <c r="NS218" s="370"/>
      <c r="NT218" s="370"/>
      <c r="NU218" s="370"/>
      <c r="NV218" s="370"/>
      <c r="NW218" s="370"/>
      <c r="NX218" s="370"/>
      <c r="NY218" s="370"/>
      <c r="NZ218" s="370"/>
      <c r="OA218" s="370"/>
      <c r="OB218" s="370"/>
      <c r="OC218" s="370"/>
      <c r="OD218" s="370"/>
      <c r="OE218" s="370"/>
      <c r="OF218" s="370"/>
      <c r="OG218" s="370"/>
      <c r="OH218" s="370"/>
      <c r="OI218" s="370"/>
      <c r="OJ218" s="370"/>
      <c r="OK218" s="370"/>
      <c r="OL218" s="370"/>
      <c r="OM218" s="370"/>
      <c r="ON218" s="370"/>
      <c r="OO218" s="370"/>
      <c r="OP218" s="370"/>
      <c r="OQ218" s="370"/>
      <c r="OR218" s="370"/>
      <c r="OS218" s="370"/>
      <c r="OT218" s="370"/>
      <c r="OU218" s="370"/>
      <c r="OV218" s="370"/>
      <c r="OW218" s="370"/>
      <c r="OX218" s="370"/>
      <c r="OY218" s="370"/>
      <c r="OZ218" s="370"/>
      <c r="PA218" s="370"/>
      <c r="PB218" s="370"/>
      <c r="PC218" s="370"/>
      <c r="PD218" s="370"/>
      <c r="PE218" s="370"/>
      <c r="PF218" s="370"/>
      <c r="PG218" s="370"/>
      <c r="PH218" s="370"/>
      <c r="PI218" s="370"/>
      <c r="PJ218" s="370"/>
      <c r="PK218" s="370"/>
      <c r="PL218" s="370"/>
      <c r="PM218" s="370"/>
      <c r="PN218" s="370"/>
      <c r="PO218" s="370"/>
      <c r="PP218" s="370"/>
      <c r="PQ218" s="370"/>
      <c r="PR218" s="370"/>
      <c r="PS218" s="370"/>
      <c r="PT218" s="370"/>
      <c r="PU218" s="370"/>
      <c r="PV218" s="370"/>
      <c r="PW218" s="370"/>
      <c r="PX218" s="370"/>
      <c r="PY218" s="370"/>
      <c r="PZ218" s="370"/>
      <c r="QA218" s="370"/>
      <c r="QB218" s="370"/>
      <c r="QC218" s="370"/>
      <c r="QD218" s="370"/>
      <c r="QE218" s="370"/>
      <c r="QF218" s="370"/>
      <c r="QG218" s="370"/>
      <c r="QH218" s="370"/>
      <c r="QI218" s="370"/>
      <c r="QJ218" s="370"/>
      <c r="QK218" s="370"/>
      <c r="QL218" s="370"/>
      <c r="QM218" s="370"/>
      <c r="QN218" s="370"/>
      <c r="QO218" s="370"/>
      <c r="QP218" s="370"/>
      <c r="QQ218" s="370"/>
      <c r="QR218" s="370"/>
      <c r="QS218" s="370"/>
      <c r="QT218" s="370"/>
      <c r="QU218" s="370"/>
      <c r="QV218" s="370"/>
      <c r="QW218" s="370"/>
      <c r="QX218" s="370"/>
      <c r="QY218" s="370"/>
      <c r="QZ218" s="370"/>
      <c r="RA218" s="370"/>
      <c r="RB218" s="370"/>
      <c r="RC218" s="370"/>
      <c r="RD218" s="370"/>
      <c r="RE218" s="370"/>
      <c r="RF218" s="370"/>
      <c r="RG218" s="370"/>
      <c r="RH218" s="370"/>
      <c r="RI218" s="370"/>
      <c r="RJ218" s="370"/>
      <c r="RK218" s="370"/>
      <c r="RL218" s="370"/>
      <c r="RM218" s="370"/>
      <c r="RN218" s="370"/>
      <c r="RO218" s="370"/>
      <c r="RP218" s="370"/>
      <c r="RQ218" s="370"/>
      <c r="RR218" s="370"/>
      <c r="RS218" s="370"/>
      <c r="RT218" s="370"/>
      <c r="RU218" s="370"/>
      <c r="RV218" s="370"/>
      <c r="RW218" s="370"/>
      <c r="RX218" s="370"/>
      <c r="RY218" s="370"/>
      <c r="RZ218" s="370"/>
      <c r="SA218" s="370"/>
      <c r="SB218" s="370"/>
      <c r="SC218" s="370"/>
      <c r="SD218" s="370"/>
      <c r="SE218" s="370"/>
      <c r="SF218" s="370"/>
      <c r="SG218" s="370"/>
      <c r="SH218" s="370"/>
      <c r="SI218" s="370"/>
      <c r="SJ218" s="370"/>
      <c r="SK218" s="370"/>
      <c r="SL218" s="370"/>
      <c r="SM218" s="370"/>
      <c r="SN218" s="370"/>
      <c r="SO218" s="370"/>
      <c r="SP218" s="370"/>
      <c r="SQ218" s="370"/>
      <c r="SR218" s="370"/>
      <c r="SS218" s="370"/>
      <c r="ST218" s="370"/>
      <c r="SU218" s="370"/>
      <c r="SV218" s="370"/>
      <c r="SW218" s="370"/>
      <c r="SX218" s="370"/>
      <c r="SY218" s="370"/>
      <c r="SZ218" s="370"/>
      <c r="TA218" s="370"/>
      <c r="TB218" s="370"/>
      <c r="TC218" s="370"/>
      <c r="TD218" s="370"/>
      <c r="TE218" s="370"/>
      <c r="TF218" s="370"/>
      <c r="TG218" s="370"/>
      <c r="TH218" s="370"/>
      <c r="TI218" s="370"/>
      <c r="TJ218" s="370"/>
      <c r="TK218" s="370"/>
      <c r="TL218" s="370"/>
      <c r="TM218" s="370"/>
      <c r="TN218" s="370"/>
      <c r="TO218" s="370"/>
      <c r="TP218" s="370"/>
      <c r="TQ218" s="370"/>
      <c r="TR218" s="370"/>
      <c r="TS218" s="370"/>
      <c r="TT218" s="370"/>
      <c r="TU218" s="370"/>
      <c r="TV218" s="370"/>
      <c r="TW218" s="370"/>
      <c r="TX218" s="370"/>
      <c r="TY218" s="370"/>
      <c r="TZ218" s="370"/>
      <c r="UA218" s="370"/>
      <c r="UB218" s="370"/>
      <c r="UC218" s="370"/>
      <c r="UD218" s="370"/>
      <c r="UE218" s="370"/>
      <c r="UF218" s="370"/>
      <c r="UG218" s="370"/>
      <c r="UH218" s="370"/>
      <c r="UI218" s="370"/>
      <c r="UJ218" s="370"/>
      <c r="UK218" s="370"/>
      <c r="UL218" s="370"/>
      <c r="UM218" s="370"/>
      <c r="UN218" s="370"/>
      <c r="UO218" s="370"/>
      <c r="UP218" s="370"/>
      <c r="UQ218" s="370"/>
      <c r="UR218" s="370"/>
      <c r="US218" s="370"/>
      <c r="UT218" s="370"/>
      <c r="UU218" s="370"/>
      <c r="UV218" s="370"/>
      <c r="UW218" s="370"/>
      <c r="UX218" s="370"/>
      <c r="UY218" s="370"/>
      <c r="UZ218" s="370"/>
      <c r="VA218" s="370"/>
      <c r="VB218" s="370"/>
      <c r="VC218" s="370"/>
      <c r="VD218" s="370"/>
      <c r="VE218" s="370"/>
      <c r="VF218" s="370"/>
      <c r="VG218" s="370"/>
      <c r="VH218" s="370"/>
      <c r="VI218" s="370"/>
      <c r="VJ218" s="370"/>
      <c r="VK218" s="370"/>
      <c r="VL218" s="370"/>
      <c r="VM218" s="370"/>
      <c r="VN218" s="370"/>
      <c r="VO218" s="370"/>
      <c r="VP218" s="370"/>
      <c r="VQ218" s="370"/>
      <c r="VR218" s="370"/>
      <c r="VS218" s="370"/>
      <c r="VT218" s="370"/>
      <c r="VU218" s="370"/>
      <c r="VV218" s="370"/>
      <c r="VW218" s="370"/>
      <c r="VX218" s="370"/>
      <c r="VY218" s="370"/>
      <c r="VZ218" s="370"/>
      <c r="WA218" s="370"/>
      <c r="WB218" s="370"/>
      <c r="WC218" s="370"/>
      <c r="WD218" s="370"/>
      <c r="WE218" s="370"/>
      <c r="WF218" s="370"/>
      <c r="WG218" s="370"/>
      <c r="WH218" s="370"/>
      <c r="WI218" s="370"/>
      <c r="WJ218" s="370"/>
      <c r="WK218" s="370"/>
      <c r="WL218" s="370"/>
      <c r="WM218" s="370"/>
      <c r="WN218" s="370"/>
      <c r="WO218" s="370"/>
      <c r="WP218" s="370"/>
      <c r="WQ218" s="370"/>
      <c r="WR218" s="370"/>
      <c r="WS218" s="370"/>
      <c r="WT218" s="370"/>
      <c r="WU218" s="370"/>
      <c r="WV218" s="370"/>
      <c r="WW218" s="370"/>
      <c r="WX218" s="370"/>
      <c r="WY218" s="370"/>
      <c r="WZ218" s="370"/>
      <c r="XA218" s="370"/>
      <c r="XB218" s="370"/>
      <c r="XC218" s="370"/>
      <c r="XD218" s="370"/>
      <c r="XE218" s="370"/>
      <c r="XF218" s="370"/>
      <c r="XG218" s="370"/>
      <c r="XH218" s="370"/>
      <c r="XI218" s="370"/>
      <c r="XJ218" s="370"/>
      <c r="XK218" s="370"/>
      <c r="XL218" s="370"/>
      <c r="XM218" s="370"/>
      <c r="XN218" s="370"/>
      <c r="XO218" s="370"/>
      <c r="XP218" s="370"/>
      <c r="XQ218" s="370"/>
      <c r="XR218" s="370"/>
      <c r="XS218" s="370"/>
      <c r="XT218" s="370"/>
      <c r="XU218" s="370"/>
      <c r="XV218" s="370"/>
      <c r="XW218" s="370"/>
      <c r="XX218" s="370"/>
      <c r="XY218" s="370"/>
      <c r="XZ218" s="370"/>
      <c r="YA218" s="370"/>
      <c r="YB218" s="370"/>
      <c r="YC218" s="370"/>
      <c r="YD218" s="370"/>
      <c r="YE218" s="370"/>
      <c r="YF218" s="370"/>
      <c r="YG218" s="370"/>
      <c r="YH218" s="370"/>
      <c r="YI218" s="370"/>
      <c r="YJ218" s="370"/>
      <c r="YK218" s="370"/>
      <c r="YL218" s="370"/>
      <c r="YM218" s="370"/>
      <c r="YN218" s="370"/>
      <c r="YO218" s="370"/>
      <c r="YP218" s="370"/>
      <c r="YQ218" s="370"/>
      <c r="YR218" s="370"/>
      <c r="YS218" s="370"/>
      <c r="YT218" s="370"/>
      <c r="YU218" s="370"/>
      <c r="YV218" s="370"/>
      <c r="YW218" s="370"/>
      <c r="YX218" s="370"/>
      <c r="YY218" s="370"/>
      <c r="YZ218" s="370"/>
      <c r="ZA218" s="370"/>
      <c r="ZB218" s="370"/>
      <c r="ZC218" s="370"/>
      <c r="ZD218" s="370"/>
      <c r="ZE218" s="370"/>
      <c r="ZF218" s="370"/>
      <c r="ZG218" s="370"/>
      <c r="ZH218" s="370"/>
      <c r="ZI218" s="370"/>
      <c r="ZJ218" s="370"/>
      <c r="ZK218" s="370"/>
      <c r="ZL218" s="370"/>
      <c r="ZM218" s="370"/>
      <c r="ZN218" s="370"/>
      <c r="ZO218" s="370"/>
      <c r="ZP218" s="370"/>
      <c r="ZQ218" s="370"/>
      <c r="ZR218" s="370"/>
      <c r="ZS218" s="370"/>
      <c r="ZT218" s="370"/>
      <c r="ZU218" s="370"/>
      <c r="ZV218" s="370"/>
      <c r="ZW218" s="370"/>
      <c r="ZX218" s="370"/>
      <c r="ZY218" s="370"/>
      <c r="ZZ218" s="370"/>
      <c r="AAA218" s="370"/>
      <c r="AAB218" s="370"/>
      <c r="AAC218" s="370"/>
      <c r="AAD218" s="370"/>
      <c r="AAE218" s="370"/>
      <c r="AAF218" s="370"/>
      <c r="AAG218" s="370"/>
      <c r="AAH218" s="370"/>
      <c r="AAI218" s="370"/>
      <c r="AAJ218" s="370"/>
      <c r="AAK218" s="370"/>
      <c r="AAL218" s="370"/>
      <c r="AAM218" s="370"/>
      <c r="AAN218" s="370"/>
      <c r="AAO218" s="370"/>
      <c r="AAP218" s="370"/>
      <c r="AAQ218" s="370"/>
      <c r="AAR218" s="370"/>
      <c r="AAS218" s="370"/>
      <c r="AAT218" s="370"/>
      <c r="AAU218" s="370"/>
      <c r="AAV218" s="370"/>
      <c r="AAW218" s="370"/>
      <c r="AAX218" s="370"/>
      <c r="AAY218" s="370"/>
      <c r="AAZ218" s="370"/>
      <c r="ABA218" s="370"/>
      <c r="ABB218" s="370"/>
      <c r="ABC218" s="370"/>
      <c r="ABD218" s="370"/>
      <c r="ABE218" s="370"/>
      <c r="ABF218" s="370"/>
      <c r="ABG218" s="370"/>
      <c r="ABH218" s="370"/>
      <c r="ABI218" s="370"/>
      <c r="ABJ218" s="370"/>
      <c r="ABK218" s="370"/>
      <c r="ABL218" s="370"/>
      <c r="ABM218" s="370"/>
      <c r="ABN218" s="370"/>
      <c r="ABO218" s="370"/>
      <c r="ABP218" s="370"/>
      <c r="ABQ218" s="370"/>
      <c r="ABR218" s="370"/>
      <c r="ABS218" s="370"/>
      <c r="ABT218" s="370"/>
      <c r="ABU218" s="370"/>
      <c r="ABV218" s="370"/>
      <c r="ABW218" s="370"/>
      <c r="ABX218" s="370"/>
      <c r="ABY218" s="370"/>
      <c r="ABZ218" s="370"/>
      <c r="ACA218" s="370"/>
      <c r="ACB218" s="370"/>
      <c r="ACC218" s="370"/>
      <c r="ACD218" s="370"/>
      <c r="ACE218" s="370"/>
      <c r="ACF218" s="370"/>
      <c r="ACG218" s="370"/>
      <c r="ACH218" s="370"/>
      <c r="ACI218" s="370"/>
      <c r="ACJ218" s="370"/>
      <c r="ACK218" s="370"/>
      <c r="ACL218" s="370"/>
      <c r="ACM218" s="370"/>
      <c r="ACN218" s="370"/>
      <c r="ACO218" s="370"/>
      <c r="ACP218" s="370"/>
      <c r="ACQ218" s="370"/>
      <c r="ACR218" s="370"/>
      <c r="ACS218" s="370"/>
      <c r="ACT218" s="370"/>
      <c r="ACU218" s="370"/>
      <c r="ACV218" s="370"/>
      <c r="ACW218" s="370"/>
      <c r="ACX218" s="370"/>
      <c r="ACY218" s="370"/>
      <c r="ACZ218" s="370"/>
      <c r="ADA218" s="370"/>
      <c r="ADB218" s="370"/>
      <c r="ADC218" s="370"/>
      <c r="ADD218" s="370"/>
      <c r="ADE218" s="370"/>
      <c r="ADF218" s="370"/>
      <c r="ADG218" s="370"/>
      <c r="ADH218" s="370"/>
      <c r="ADI218" s="370"/>
      <c r="ADJ218" s="370"/>
      <c r="ADK218" s="370"/>
      <c r="ADL218" s="370"/>
      <c r="ADM218" s="370"/>
      <c r="ADN218" s="370"/>
      <c r="ADO218" s="370"/>
      <c r="ADP218" s="370"/>
      <c r="ADQ218" s="370"/>
      <c r="ADR218" s="370"/>
      <c r="ADS218" s="370"/>
      <c r="ADT218" s="370"/>
      <c r="ADU218" s="370"/>
      <c r="ADV218" s="370"/>
      <c r="ADW218" s="370"/>
      <c r="ADX218" s="370"/>
      <c r="ADY218" s="370"/>
      <c r="ADZ218" s="370"/>
      <c r="AEA218" s="370"/>
      <c r="AEB218" s="370"/>
      <c r="AEC218" s="370"/>
      <c r="AED218" s="370"/>
      <c r="AEE218" s="370"/>
      <c r="AEF218" s="370"/>
      <c r="AEG218" s="370"/>
      <c r="AEH218" s="370"/>
      <c r="AEI218" s="370"/>
      <c r="AEJ218" s="370"/>
      <c r="AEK218" s="370"/>
      <c r="AEL218" s="370"/>
      <c r="AEM218" s="370"/>
      <c r="AEN218" s="370"/>
      <c r="AEO218" s="370"/>
      <c r="AEP218" s="370"/>
      <c r="AEQ218" s="370"/>
      <c r="AER218" s="370"/>
      <c r="AES218" s="370"/>
      <c r="AET218" s="370"/>
      <c r="AEU218" s="370"/>
      <c r="AEV218" s="370"/>
      <c r="AEW218" s="370"/>
      <c r="AEX218" s="370"/>
      <c r="AEY218" s="370"/>
      <c r="AEZ218" s="370"/>
      <c r="AFA218" s="370"/>
      <c r="AFB218" s="370"/>
      <c r="AFC218" s="370"/>
      <c r="AFD218" s="370"/>
      <c r="AFE218" s="370"/>
      <c r="AFF218" s="370"/>
      <c r="AFG218" s="370"/>
      <c r="AFH218" s="370"/>
      <c r="AFI218" s="370"/>
      <c r="AFJ218" s="370"/>
      <c r="AFK218" s="370"/>
      <c r="AFL218" s="370"/>
      <c r="AFM218" s="370"/>
      <c r="AFN218" s="370"/>
      <c r="AFO218" s="370"/>
      <c r="AFP218" s="370"/>
      <c r="AFQ218" s="370"/>
      <c r="AFR218" s="370"/>
      <c r="AFS218" s="370"/>
      <c r="AFT218" s="370"/>
      <c r="AFU218" s="370"/>
      <c r="AFV218" s="370"/>
      <c r="AFW218" s="370"/>
      <c r="AFX218" s="370"/>
      <c r="AFY218" s="370"/>
      <c r="AFZ218" s="370"/>
      <c r="AGA218" s="370"/>
      <c r="AGB218" s="370"/>
      <c r="AGC218" s="370"/>
      <c r="AGD218" s="370"/>
      <c r="AGE218" s="370"/>
      <c r="AGF218" s="370"/>
      <c r="AGG218" s="370"/>
      <c r="AGH218" s="370"/>
      <c r="AGI218" s="370"/>
      <c r="AGJ218" s="370"/>
      <c r="AGK218" s="370"/>
      <c r="AGL218" s="370"/>
      <c r="AGM218" s="370"/>
      <c r="AGN218" s="370"/>
      <c r="AGO218" s="370"/>
      <c r="AGP218" s="370"/>
      <c r="AGQ218" s="370"/>
      <c r="AGR218" s="370"/>
      <c r="AGS218" s="370"/>
      <c r="AGT218" s="370"/>
      <c r="AGU218" s="370"/>
      <c r="AGV218" s="370"/>
      <c r="AGW218" s="370"/>
      <c r="AGX218" s="370"/>
      <c r="AGY218" s="370"/>
      <c r="AGZ218" s="370"/>
      <c r="AHA218" s="370"/>
      <c r="AHB218" s="370"/>
      <c r="AHC218" s="370"/>
      <c r="AHD218" s="370"/>
      <c r="AHE218" s="370"/>
      <c r="AHF218" s="370"/>
      <c r="AHG218" s="370"/>
      <c r="AHH218" s="370"/>
      <c r="AHI218" s="370"/>
      <c r="AHJ218" s="370"/>
      <c r="AHK218" s="370"/>
      <c r="AHL218" s="370"/>
      <c r="AHM218" s="370"/>
      <c r="AHN218" s="370"/>
      <c r="AHO218" s="370"/>
      <c r="AHP218" s="370"/>
      <c r="AHQ218" s="370"/>
      <c r="AHR218" s="370"/>
      <c r="AHS218" s="370"/>
      <c r="AHT218" s="370"/>
      <c r="AHU218" s="370"/>
      <c r="AHV218" s="370"/>
      <c r="AHW218" s="370"/>
      <c r="AHX218" s="370"/>
      <c r="AHY218" s="370"/>
      <c r="AHZ218" s="370"/>
      <c r="AIA218" s="370"/>
      <c r="AIB218" s="370"/>
      <c r="AIC218" s="370"/>
      <c r="AID218" s="370"/>
      <c r="AIE218" s="370"/>
      <c r="AIF218" s="370"/>
      <c r="AIG218" s="370"/>
      <c r="AIH218" s="370"/>
      <c r="AII218" s="370"/>
      <c r="AIJ218" s="370"/>
      <c r="AIK218" s="370"/>
      <c r="AIL218" s="370"/>
      <c r="AIM218" s="370"/>
      <c r="AIN218" s="370"/>
      <c r="AIO218" s="370"/>
      <c r="AIP218" s="370"/>
      <c r="AIQ218" s="370"/>
      <c r="AIR218" s="370"/>
      <c r="AIS218" s="370"/>
      <c r="AIT218" s="370"/>
      <c r="AIU218" s="370"/>
      <c r="AIV218" s="370"/>
      <c r="AIW218" s="370"/>
      <c r="AIX218" s="370"/>
      <c r="AIY218" s="370"/>
      <c r="AIZ218" s="370"/>
      <c r="AJA218" s="370"/>
      <c r="AJB218" s="370"/>
      <c r="AJC218" s="370"/>
      <c r="AJD218" s="370"/>
      <c r="AJE218" s="370"/>
      <c r="AJF218" s="370"/>
      <c r="AJG218" s="370"/>
      <c r="AJH218" s="370"/>
      <c r="AJI218" s="370"/>
      <c r="AJJ218" s="370"/>
      <c r="AJK218" s="370"/>
      <c r="AJL218" s="370"/>
      <c r="AJM218" s="370"/>
      <c r="AJN218" s="370"/>
      <c r="AJO218" s="370"/>
      <c r="AJP218" s="370"/>
      <c r="AJQ218" s="370"/>
      <c r="AJR218" s="370"/>
      <c r="AJS218" s="370"/>
      <c r="AJT218" s="370"/>
      <c r="AJU218" s="370"/>
      <c r="AJV218" s="370"/>
      <c r="AJW218" s="370"/>
      <c r="AJX218" s="370"/>
      <c r="AJY218" s="370"/>
      <c r="AJZ218" s="370"/>
      <c r="AKA218" s="370"/>
      <c r="AKB218" s="370"/>
      <c r="AKC218" s="370"/>
      <c r="AKD218" s="370"/>
      <c r="AKE218" s="370"/>
      <c r="AKF218" s="370"/>
      <c r="AKG218" s="370"/>
      <c r="AKH218" s="370"/>
      <c r="AKI218" s="370"/>
      <c r="AKJ218" s="370"/>
      <c r="AKK218" s="370"/>
      <c r="AKL218" s="370"/>
      <c r="AKM218" s="370"/>
      <c r="AKN218" s="370"/>
      <c r="AKO218" s="370"/>
      <c r="AKP218" s="370"/>
      <c r="AKQ218" s="370"/>
      <c r="AKR218" s="370"/>
      <c r="AKS218" s="370"/>
      <c r="AKT218" s="370"/>
      <c r="AKU218" s="370"/>
      <c r="AKV218" s="370"/>
      <c r="AKW218" s="370"/>
      <c r="AKX218" s="370"/>
      <c r="AKY218" s="370"/>
      <c r="AKZ218" s="370"/>
      <c r="ALA218" s="370"/>
      <c r="ALB218" s="370"/>
      <c r="ALC218" s="370"/>
      <c r="ALD218" s="370"/>
    </row>
    <row r="219" spans="1:992" s="253" customFormat="1" ht="75" customHeight="1">
      <c r="A219" s="2421"/>
      <c r="B219" s="2829"/>
      <c r="C219" s="2422"/>
      <c r="D219" s="718" t="s">
        <v>302</v>
      </c>
      <c r="E219" s="374">
        <v>0</v>
      </c>
      <c r="F219" s="374">
        <v>0</v>
      </c>
      <c r="G219" s="2398"/>
      <c r="H219" s="2398"/>
      <c r="I219" s="2392"/>
      <c r="J219" s="1791"/>
      <c r="K219" s="1791"/>
      <c r="L219" s="2725"/>
      <c r="M219" s="580"/>
      <c r="N219" s="370"/>
      <c r="O219" s="370"/>
      <c r="P219" s="370"/>
      <c r="Q219" s="370"/>
      <c r="R219" s="370"/>
      <c r="S219" s="370"/>
      <c r="T219" s="370"/>
      <c r="U219" s="370"/>
      <c r="V219" s="370"/>
      <c r="W219" s="370"/>
      <c r="X219" s="370"/>
      <c r="Y219" s="370"/>
      <c r="Z219" s="370"/>
      <c r="AA219" s="370"/>
      <c r="AB219" s="370"/>
      <c r="AC219" s="370"/>
      <c r="AD219" s="370"/>
      <c r="AE219" s="370"/>
      <c r="AF219" s="370"/>
      <c r="AG219" s="370"/>
      <c r="AH219" s="370"/>
      <c r="AI219" s="370"/>
      <c r="AJ219" s="370"/>
      <c r="AK219" s="370"/>
      <c r="AL219" s="370"/>
      <c r="AM219" s="370"/>
      <c r="AN219" s="370"/>
      <c r="AO219" s="370"/>
      <c r="AP219" s="370"/>
      <c r="AQ219" s="370"/>
      <c r="AR219" s="370"/>
      <c r="AS219" s="370"/>
      <c r="AT219" s="370"/>
      <c r="AU219" s="370"/>
      <c r="AV219" s="370"/>
      <c r="AW219" s="370"/>
      <c r="AX219" s="370"/>
      <c r="AY219" s="370"/>
      <c r="AZ219" s="370"/>
      <c r="BA219" s="370"/>
      <c r="BB219" s="370"/>
      <c r="BC219" s="370"/>
      <c r="BD219" s="370"/>
      <c r="BE219" s="370"/>
      <c r="BF219" s="370"/>
      <c r="BG219" s="370"/>
      <c r="BH219" s="370"/>
      <c r="BI219" s="370"/>
      <c r="BJ219" s="370"/>
      <c r="BK219" s="370"/>
      <c r="BL219" s="370"/>
      <c r="BM219" s="370"/>
      <c r="BN219" s="370"/>
      <c r="BO219" s="370"/>
      <c r="BP219" s="370"/>
      <c r="BQ219" s="370"/>
      <c r="BR219" s="370"/>
      <c r="BS219" s="370"/>
      <c r="BT219" s="370"/>
      <c r="BU219" s="370"/>
      <c r="BV219" s="370"/>
      <c r="BW219" s="370"/>
      <c r="BX219" s="370"/>
      <c r="BY219" s="370"/>
      <c r="BZ219" s="370"/>
      <c r="CA219" s="370"/>
      <c r="CB219" s="370"/>
      <c r="CC219" s="370"/>
      <c r="CD219" s="370"/>
      <c r="CE219" s="370"/>
      <c r="CF219" s="370"/>
      <c r="CG219" s="370"/>
      <c r="CH219" s="370"/>
      <c r="CI219" s="370"/>
      <c r="CJ219" s="370"/>
      <c r="CK219" s="370"/>
      <c r="CL219" s="370"/>
      <c r="CM219" s="370"/>
      <c r="CN219" s="370"/>
      <c r="CO219" s="370"/>
      <c r="CP219" s="370"/>
      <c r="CQ219" s="370"/>
      <c r="CR219" s="370"/>
      <c r="CS219" s="370"/>
      <c r="CT219" s="370"/>
      <c r="CU219" s="370"/>
      <c r="CV219" s="370"/>
      <c r="CW219" s="370"/>
      <c r="CX219" s="370"/>
      <c r="CY219" s="370"/>
      <c r="CZ219" s="370"/>
      <c r="DA219" s="370"/>
      <c r="DB219" s="370"/>
      <c r="DC219" s="370"/>
      <c r="DD219" s="370"/>
      <c r="DE219" s="370"/>
      <c r="DF219" s="370"/>
      <c r="DG219" s="370"/>
      <c r="DH219" s="370"/>
      <c r="DI219" s="370"/>
      <c r="DJ219" s="370"/>
      <c r="DK219" s="370"/>
      <c r="DL219" s="370"/>
      <c r="DM219" s="370"/>
      <c r="DN219" s="370"/>
      <c r="DO219" s="370"/>
      <c r="DP219" s="370"/>
      <c r="DQ219" s="370"/>
      <c r="DR219" s="370"/>
      <c r="DS219" s="370"/>
      <c r="DT219" s="370"/>
      <c r="DU219" s="370"/>
      <c r="DV219" s="370"/>
      <c r="DW219" s="370"/>
      <c r="DX219" s="370"/>
      <c r="DY219" s="370"/>
      <c r="DZ219" s="370"/>
      <c r="EA219" s="370"/>
      <c r="EB219" s="370"/>
      <c r="EC219" s="370"/>
      <c r="ED219" s="370"/>
      <c r="EE219" s="370"/>
      <c r="EF219" s="370"/>
      <c r="EG219" s="370"/>
      <c r="EH219" s="370"/>
      <c r="EI219" s="370"/>
      <c r="EJ219" s="370"/>
      <c r="EK219" s="370"/>
      <c r="EL219" s="370"/>
      <c r="EM219" s="370"/>
      <c r="EN219" s="370"/>
      <c r="EO219" s="370"/>
      <c r="EP219" s="370"/>
      <c r="EQ219" s="370"/>
      <c r="ER219" s="370"/>
      <c r="ES219" s="370"/>
      <c r="ET219" s="370"/>
      <c r="EU219" s="370"/>
      <c r="EV219" s="370"/>
      <c r="EW219" s="370"/>
      <c r="EX219" s="370"/>
      <c r="EY219" s="370"/>
      <c r="EZ219" s="370"/>
      <c r="FA219" s="370"/>
      <c r="FB219" s="370"/>
      <c r="FC219" s="370"/>
      <c r="FD219" s="370"/>
      <c r="FE219" s="370"/>
      <c r="FF219" s="370"/>
      <c r="FG219" s="370"/>
      <c r="FH219" s="370"/>
      <c r="FI219" s="370"/>
      <c r="FJ219" s="370"/>
      <c r="FK219" s="370"/>
      <c r="FL219" s="370"/>
      <c r="FM219" s="370"/>
      <c r="FN219" s="370"/>
      <c r="FO219" s="370"/>
      <c r="FP219" s="370"/>
      <c r="FQ219" s="370"/>
      <c r="FR219" s="370"/>
      <c r="FS219" s="370"/>
      <c r="FT219" s="370"/>
      <c r="FU219" s="370"/>
      <c r="FV219" s="370"/>
      <c r="FW219" s="370"/>
      <c r="FX219" s="370"/>
      <c r="FY219" s="370"/>
      <c r="FZ219" s="370"/>
      <c r="GA219" s="370"/>
      <c r="GB219" s="370"/>
      <c r="GC219" s="370"/>
      <c r="GD219" s="370"/>
      <c r="GE219" s="370"/>
      <c r="GF219" s="370"/>
      <c r="GG219" s="370"/>
      <c r="GH219" s="370"/>
      <c r="GI219" s="370"/>
      <c r="GJ219" s="370"/>
      <c r="GK219" s="370"/>
      <c r="GL219" s="370"/>
      <c r="GM219" s="370"/>
      <c r="GN219" s="370"/>
      <c r="GO219" s="370"/>
      <c r="GP219" s="370"/>
      <c r="GQ219" s="370"/>
      <c r="GR219" s="370"/>
      <c r="GS219" s="370"/>
      <c r="GT219" s="370"/>
      <c r="GU219" s="370"/>
      <c r="GV219" s="370"/>
      <c r="GW219" s="370"/>
      <c r="GX219" s="370"/>
      <c r="GY219" s="370"/>
      <c r="GZ219" s="370"/>
      <c r="HA219" s="370"/>
      <c r="HB219" s="370"/>
      <c r="HC219" s="370"/>
      <c r="HD219" s="370"/>
      <c r="HE219" s="370"/>
      <c r="HF219" s="370"/>
      <c r="HG219" s="370"/>
      <c r="HH219" s="370"/>
      <c r="HI219" s="370"/>
      <c r="HJ219" s="370"/>
      <c r="HK219" s="370"/>
      <c r="HL219" s="370"/>
      <c r="HM219" s="370"/>
      <c r="HN219" s="370"/>
      <c r="HO219" s="370"/>
      <c r="HP219" s="370"/>
      <c r="HQ219" s="370"/>
      <c r="HR219" s="370"/>
      <c r="HS219" s="370"/>
      <c r="HT219" s="370"/>
      <c r="HU219" s="370"/>
      <c r="HV219" s="370"/>
      <c r="HW219" s="370"/>
      <c r="HX219" s="370"/>
      <c r="HY219" s="370"/>
      <c r="HZ219" s="370"/>
      <c r="IA219" s="370"/>
      <c r="IB219" s="370"/>
      <c r="IC219" s="370"/>
      <c r="ID219" s="370"/>
      <c r="IE219" s="370"/>
      <c r="IF219" s="370"/>
      <c r="IG219" s="370"/>
      <c r="IH219" s="370"/>
      <c r="II219" s="370"/>
      <c r="IJ219" s="370"/>
      <c r="IK219" s="370"/>
      <c r="IL219" s="370"/>
      <c r="IM219" s="370"/>
      <c r="IN219" s="370"/>
      <c r="IO219" s="370"/>
      <c r="IP219" s="370"/>
      <c r="IQ219" s="370"/>
      <c r="IR219" s="370"/>
      <c r="IS219" s="370"/>
      <c r="IT219" s="370"/>
      <c r="IU219" s="370"/>
      <c r="IV219" s="370"/>
      <c r="IW219" s="370"/>
      <c r="IX219" s="370"/>
      <c r="IY219" s="370"/>
      <c r="IZ219" s="370"/>
      <c r="JA219" s="370"/>
      <c r="JB219" s="370"/>
      <c r="JC219" s="370"/>
      <c r="JD219" s="370"/>
      <c r="JE219" s="370"/>
      <c r="JF219" s="370"/>
      <c r="JG219" s="370"/>
      <c r="JH219" s="370"/>
      <c r="JI219" s="370"/>
      <c r="JJ219" s="370"/>
      <c r="JK219" s="370"/>
      <c r="JL219" s="370"/>
      <c r="JM219" s="370"/>
      <c r="JN219" s="370"/>
      <c r="JO219" s="370"/>
      <c r="JP219" s="370"/>
      <c r="JQ219" s="370"/>
      <c r="JR219" s="370"/>
      <c r="JS219" s="370"/>
      <c r="JT219" s="370"/>
      <c r="JU219" s="370"/>
      <c r="JV219" s="370"/>
      <c r="JW219" s="370"/>
      <c r="JX219" s="370"/>
      <c r="JY219" s="370"/>
      <c r="JZ219" s="370"/>
      <c r="KA219" s="370"/>
      <c r="KB219" s="370"/>
      <c r="KC219" s="370"/>
      <c r="KD219" s="370"/>
      <c r="KE219" s="370"/>
      <c r="KF219" s="370"/>
      <c r="KG219" s="370"/>
      <c r="KH219" s="370"/>
      <c r="KI219" s="370"/>
      <c r="KJ219" s="370"/>
      <c r="KK219" s="370"/>
      <c r="KL219" s="370"/>
      <c r="KM219" s="370"/>
      <c r="KN219" s="370"/>
      <c r="KO219" s="370"/>
      <c r="KP219" s="370"/>
      <c r="KQ219" s="370"/>
      <c r="KR219" s="370"/>
      <c r="KS219" s="370"/>
      <c r="KT219" s="370"/>
      <c r="KU219" s="370"/>
      <c r="KV219" s="370"/>
      <c r="KW219" s="370"/>
      <c r="KX219" s="370"/>
      <c r="KY219" s="370"/>
      <c r="KZ219" s="370"/>
      <c r="LA219" s="370"/>
      <c r="LB219" s="370"/>
      <c r="LC219" s="370"/>
      <c r="LD219" s="370"/>
      <c r="LE219" s="370"/>
      <c r="LF219" s="370"/>
      <c r="LG219" s="370"/>
      <c r="LH219" s="370"/>
      <c r="LI219" s="370"/>
      <c r="LJ219" s="370"/>
      <c r="LK219" s="370"/>
      <c r="LL219" s="370"/>
      <c r="LM219" s="370"/>
      <c r="LN219" s="370"/>
      <c r="LO219" s="370"/>
      <c r="LP219" s="370"/>
      <c r="LQ219" s="370"/>
      <c r="LR219" s="370"/>
      <c r="LS219" s="370"/>
      <c r="LT219" s="370"/>
      <c r="LU219" s="370"/>
      <c r="LV219" s="370"/>
      <c r="LW219" s="370"/>
      <c r="LX219" s="370"/>
      <c r="LY219" s="370"/>
      <c r="LZ219" s="370"/>
      <c r="MA219" s="370"/>
      <c r="MB219" s="370"/>
      <c r="MC219" s="370"/>
      <c r="MD219" s="370"/>
      <c r="ME219" s="370"/>
      <c r="MF219" s="370"/>
      <c r="MG219" s="370"/>
      <c r="MH219" s="370"/>
      <c r="MI219" s="370"/>
      <c r="MJ219" s="370"/>
      <c r="MK219" s="370"/>
      <c r="ML219" s="370"/>
      <c r="MM219" s="370"/>
      <c r="MN219" s="370"/>
      <c r="MO219" s="370"/>
      <c r="MP219" s="370"/>
      <c r="MQ219" s="370"/>
      <c r="MR219" s="370"/>
      <c r="MS219" s="370"/>
      <c r="MT219" s="370"/>
      <c r="MU219" s="370"/>
      <c r="MV219" s="370"/>
      <c r="MW219" s="370"/>
      <c r="MX219" s="370"/>
      <c r="MY219" s="370"/>
      <c r="MZ219" s="370"/>
      <c r="NA219" s="370"/>
      <c r="NB219" s="370"/>
      <c r="NC219" s="370"/>
      <c r="ND219" s="370"/>
      <c r="NE219" s="370"/>
      <c r="NF219" s="370"/>
      <c r="NG219" s="370"/>
      <c r="NH219" s="370"/>
      <c r="NI219" s="370"/>
      <c r="NJ219" s="370"/>
      <c r="NK219" s="370"/>
      <c r="NL219" s="370"/>
      <c r="NM219" s="370"/>
      <c r="NN219" s="370"/>
      <c r="NO219" s="370"/>
      <c r="NP219" s="370"/>
      <c r="NQ219" s="370"/>
      <c r="NR219" s="370"/>
      <c r="NS219" s="370"/>
      <c r="NT219" s="370"/>
      <c r="NU219" s="370"/>
      <c r="NV219" s="370"/>
      <c r="NW219" s="370"/>
      <c r="NX219" s="370"/>
      <c r="NY219" s="370"/>
      <c r="NZ219" s="370"/>
      <c r="OA219" s="370"/>
      <c r="OB219" s="370"/>
      <c r="OC219" s="370"/>
      <c r="OD219" s="370"/>
      <c r="OE219" s="370"/>
      <c r="OF219" s="370"/>
      <c r="OG219" s="370"/>
      <c r="OH219" s="370"/>
      <c r="OI219" s="370"/>
      <c r="OJ219" s="370"/>
      <c r="OK219" s="370"/>
      <c r="OL219" s="370"/>
      <c r="OM219" s="370"/>
      <c r="ON219" s="370"/>
      <c r="OO219" s="370"/>
      <c r="OP219" s="370"/>
      <c r="OQ219" s="370"/>
      <c r="OR219" s="370"/>
      <c r="OS219" s="370"/>
      <c r="OT219" s="370"/>
      <c r="OU219" s="370"/>
      <c r="OV219" s="370"/>
      <c r="OW219" s="370"/>
      <c r="OX219" s="370"/>
      <c r="OY219" s="370"/>
      <c r="OZ219" s="370"/>
      <c r="PA219" s="370"/>
      <c r="PB219" s="370"/>
      <c r="PC219" s="370"/>
      <c r="PD219" s="370"/>
      <c r="PE219" s="370"/>
      <c r="PF219" s="370"/>
      <c r="PG219" s="370"/>
      <c r="PH219" s="370"/>
      <c r="PI219" s="370"/>
      <c r="PJ219" s="370"/>
      <c r="PK219" s="370"/>
      <c r="PL219" s="370"/>
      <c r="PM219" s="370"/>
      <c r="PN219" s="370"/>
      <c r="PO219" s="370"/>
      <c r="PP219" s="370"/>
      <c r="PQ219" s="370"/>
      <c r="PR219" s="370"/>
      <c r="PS219" s="370"/>
      <c r="PT219" s="370"/>
      <c r="PU219" s="370"/>
      <c r="PV219" s="370"/>
      <c r="PW219" s="370"/>
      <c r="PX219" s="370"/>
      <c r="PY219" s="370"/>
      <c r="PZ219" s="370"/>
      <c r="QA219" s="370"/>
      <c r="QB219" s="370"/>
      <c r="QC219" s="370"/>
      <c r="QD219" s="370"/>
      <c r="QE219" s="370"/>
      <c r="QF219" s="370"/>
      <c r="QG219" s="370"/>
      <c r="QH219" s="370"/>
      <c r="QI219" s="370"/>
      <c r="QJ219" s="370"/>
      <c r="QK219" s="370"/>
      <c r="QL219" s="370"/>
      <c r="QM219" s="370"/>
      <c r="QN219" s="370"/>
      <c r="QO219" s="370"/>
      <c r="QP219" s="370"/>
      <c r="QQ219" s="370"/>
      <c r="QR219" s="370"/>
      <c r="QS219" s="370"/>
      <c r="QT219" s="370"/>
      <c r="QU219" s="370"/>
      <c r="QV219" s="370"/>
      <c r="QW219" s="370"/>
      <c r="QX219" s="370"/>
      <c r="QY219" s="370"/>
      <c r="QZ219" s="370"/>
      <c r="RA219" s="370"/>
      <c r="RB219" s="370"/>
      <c r="RC219" s="370"/>
      <c r="RD219" s="370"/>
      <c r="RE219" s="370"/>
      <c r="RF219" s="370"/>
      <c r="RG219" s="370"/>
      <c r="RH219" s="370"/>
      <c r="RI219" s="370"/>
      <c r="RJ219" s="370"/>
      <c r="RK219" s="370"/>
      <c r="RL219" s="370"/>
      <c r="RM219" s="370"/>
      <c r="RN219" s="370"/>
      <c r="RO219" s="370"/>
      <c r="RP219" s="370"/>
      <c r="RQ219" s="370"/>
      <c r="RR219" s="370"/>
      <c r="RS219" s="370"/>
      <c r="RT219" s="370"/>
      <c r="RU219" s="370"/>
      <c r="RV219" s="370"/>
      <c r="RW219" s="370"/>
      <c r="RX219" s="370"/>
      <c r="RY219" s="370"/>
      <c r="RZ219" s="370"/>
      <c r="SA219" s="370"/>
      <c r="SB219" s="370"/>
      <c r="SC219" s="370"/>
      <c r="SD219" s="370"/>
      <c r="SE219" s="370"/>
      <c r="SF219" s="370"/>
      <c r="SG219" s="370"/>
      <c r="SH219" s="370"/>
      <c r="SI219" s="370"/>
      <c r="SJ219" s="370"/>
      <c r="SK219" s="370"/>
      <c r="SL219" s="370"/>
      <c r="SM219" s="370"/>
      <c r="SN219" s="370"/>
      <c r="SO219" s="370"/>
      <c r="SP219" s="370"/>
      <c r="SQ219" s="370"/>
      <c r="SR219" s="370"/>
      <c r="SS219" s="370"/>
      <c r="ST219" s="370"/>
      <c r="SU219" s="370"/>
      <c r="SV219" s="370"/>
      <c r="SW219" s="370"/>
      <c r="SX219" s="370"/>
      <c r="SY219" s="370"/>
      <c r="SZ219" s="370"/>
      <c r="TA219" s="370"/>
      <c r="TB219" s="370"/>
      <c r="TC219" s="370"/>
      <c r="TD219" s="370"/>
      <c r="TE219" s="370"/>
      <c r="TF219" s="370"/>
      <c r="TG219" s="370"/>
      <c r="TH219" s="370"/>
      <c r="TI219" s="370"/>
      <c r="TJ219" s="370"/>
      <c r="TK219" s="370"/>
      <c r="TL219" s="370"/>
      <c r="TM219" s="370"/>
      <c r="TN219" s="370"/>
      <c r="TO219" s="370"/>
      <c r="TP219" s="370"/>
      <c r="TQ219" s="370"/>
      <c r="TR219" s="370"/>
      <c r="TS219" s="370"/>
      <c r="TT219" s="370"/>
      <c r="TU219" s="370"/>
      <c r="TV219" s="370"/>
      <c r="TW219" s="370"/>
      <c r="TX219" s="370"/>
      <c r="TY219" s="370"/>
      <c r="TZ219" s="370"/>
      <c r="UA219" s="370"/>
      <c r="UB219" s="370"/>
      <c r="UC219" s="370"/>
      <c r="UD219" s="370"/>
      <c r="UE219" s="370"/>
      <c r="UF219" s="370"/>
      <c r="UG219" s="370"/>
      <c r="UH219" s="370"/>
      <c r="UI219" s="370"/>
      <c r="UJ219" s="370"/>
      <c r="UK219" s="370"/>
      <c r="UL219" s="370"/>
      <c r="UM219" s="370"/>
      <c r="UN219" s="370"/>
      <c r="UO219" s="370"/>
      <c r="UP219" s="370"/>
      <c r="UQ219" s="370"/>
      <c r="UR219" s="370"/>
      <c r="US219" s="370"/>
      <c r="UT219" s="370"/>
      <c r="UU219" s="370"/>
      <c r="UV219" s="370"/>
      <c r="UW219" s="370"/>
      <c r="UX219" s="370"/>
      <c r="UY219" s="370"/>
      <c r="UZ219" s="370"/>
      <c r="VA219" s="370"/>
      <c r="VB219" s="370"/>
      <c r="VC219" s="370"/>
      <c r="VD219" s="370"/>
      <c r="VE219" s="370"/>
      <c r="VF219" s="370"/>
      <c r="VG219" s="370"/>
      <c r="VH219" s="370"/>
      <c r="VI219" s="370"/>
      <c r="VJ219" s="370"/>
      <c r="VK219" s="370"/>
      <c r="VL219" s="370"/>
      <c r="VM219" s="370"/>
      <c r="VN219" s="370"/>
      <c r="VO219" s="370"/>
      <c r="VP219" s="370"/>
      <c r="VQ219" s="370"/>
      <c r="VR219" s="370"/>
      <c r="VS219" s="370"/>
      <c r="VT219" s="370"/>
      <c r="VU219" s="370"/>
      <c r="VV219" s="370"/>
      <c r="VW219" s="370"/>
      <c r="VX219" s="370"/>
      <c r="VY219" s="370"/>
      <c r="VZ219" s="370"/>
      <c r="WA219" s="370"/>
      <c r="WB219" s="370"/>
      <c r="WC219" s="370"/>
      <c r="WD219" s="370"/>
      <c r="WE219" s="370"/>
      <c r="WF219" s="370"/>
      <c r="WG219" s="370"/>
      <c r="WH219" s="370"/>
      <c r="WI219" s="370"/>
      <c r="WJ219" s="370"/>
      <c r="WK219" s="370"/>
      <c r="WL219" s="370"/>
      <c r="WM219" s="370"/>
      <c r="WN219" s="370"/>
      <c r="WO219" s="370"/>
      <c r="WP219" s="370"/>
      <c r="WQ219" s="370"/>
      <c r="WR219" s="370"/>
      <c r="WS219" s="370"/>
      <c r="WT219" s="370"/>
      <c r="WU219" s="370"/>
      <c r="WV219" s="370"/>
      <c r="WW219" s="370"/>
      <c r="WX219" s="370"/>
      <c r="WY219" s="370"/>
      <c r="WZ219" s="370"/>
      <c r="XA219" s="370"/>
      <c r="XB219" s="370"/>
      <c r="XC219" s="370"/>
      <c r="XD219" s="370"/>
      <c r="XE219" s="370"/>
      <c r="XF219" s="370"/>
      <c r="XG219" s="370"/>
      <c r="XH219" s="370"/>
      <c r="XI219" s="370"/>
      <c r="XJ219" s="370"/>
      <c r="XK219" s="370"/>
      <c r="XL219" s="370"/>
      <c r="XM219" s="370"/>
      <c r="XN219" s="370"/>
      <c r="XO219" s="370"/>
      <c r="XP219" s="370"/>
      <c r="XQ219" s="370"/>
      <c r="XR219" s="370"/>
      <c r="XS219" s="370"/>
      <c r="XT219" s="370"/>
      <c r="XU219" s="370"/>
      <c r="XV219" s="370"/>
      <c r="XW219" s="370"/>
      <c r="XX219" s="370"/>
      <c r="XY219" s="370"/>
      <c r="XZ219" s="370"/>
      <c r="YA219" s="370"/>
      <c r="YB219" s="370"/>
      <c r="YC219" s="370"/>
      <c r="YD219" s="370"/>
      <c r="YE219" s="370"/>
      <c r="YF219" s="370"/>
      <c r="YG219" s="370"/>
      <c r="YH219" s="370"/>
      <c r="YI219" s="370"/>
      <c r="YJ219" s="370"/>
      <c r="YK219" s="370"/>
      <c r="YL219" s="370"/>
      <c r="YM219" s="370"/>
      <c r="YN219" s="370"/>
      <c r="YO219" s="370"/>
      <c r="YP219" s="370"/>
      <c r="YQ219" s="370"/>
      <c r="YR219" s="370"/>
      <c r="YS219" s="370"/>
      <c r="YT219" s="370"/>
      <c r="YU219" s="370"/>
      <c r="YV219" s="370"/>
      <c r="YW219" s="370"/>
      <c r="YX219" s="370"/>
      <c r="YY219" s="370"/>
      <c r="YZ219" s="370"/>
      <c r="ZA219" s="370"/>
      <c r="ZB219" s="370"/>
      <c r="ZC219" s="370"/>
      <c r="ZD219" s="370"/>
      <c r="ZE219" s="370"/>
      <c r="ZF219" s="370"/>
      <c r="ZG219" s="370"/>
      <c r="ZH219" s="370"/>
      <c r="ZI219" s="370"/>
      <c r="ZJ219" s="370"/>
      <c r="ZK219" s="370"/>
      <c r="ZL219" s="370"/>
      <c r="ZM219" s="370"/>
      <c r="ZN219" s="370"/>
      <c r="ZO219" s="370"/>
      <c r="ZP219" s="370"/>
      <c r="ZQ219" s="370"/>
      <c r="ZR219" s="370"/>
      <c r="ZS219" s="370"/>
      <c r="ZT219" s="370"/>
      <c r="ZU219" s="370"/>
      <c r="ZV219" s="370"/>
      <c r="ZW219" s="370"/>
      <c r="ZX219" s="370"/>
      <c r="ZY219" s="370"/>
      <c r="ZZ219" s="370"/>
      <c r="AAA219" s="370"/>
      <c r="AAB219" s="370"/>
      <c r="AAC219" s="370"/>
      <c r="AAD219" s="370"/>
      <c r="AAE219" s="370"/>
      <c r="AAF219" s="370"/>
      <c r="AAG219" s="370"/>
      <c r="AAH219" s="370"/>
      <c r="AAI219" s="370"/>
      <c r="AAJ219" s="370"/>
      <c r="AAK219" s="370"/>
      <c r="AAL219" s="370"/>
      <c r="AAM219" s="370"/>
      <c r="AAN219" s="370"/>
      <c r="AAO219" s="370"/>
      <c r="AAP219" s="370"/>
      <c r="AAQ219" s="370"/>
      <c r="AAR219" s="370"/>
      <c r="AAS219" s="370"/>
      <c r="AAT219" s="370"/>
      <c r="AAU219" s="370"/>
      <c r="AAV219" s="370"/>
      <c r="AAW219" s="370"/>
      <c r="AAX219" s="370"/>
      <c r="AAY219" s="370"/>
      <c r="AAZ219" s="370"/>
      <c r="ABA219" s="370"/>
      <c r="ABB219" s="370"/>
      <c r="ABC219" s="370"/>
      <c r="ABD219" s="370"/>
      <c r="ABE219" s="370"/>
      <c r="ABF219" s="370"/>
      <c r="ABG219" s="370"/>
      <c r="ABH219" s="370"/>
      <c r="ABI219" s="370"/>
      <c r="ABJ219" s="370"/>
      <c r="ABK219" s="370"/>
      <c r="ABL219" s="370"/>
      <c r="ABM219" s="370"/>
      <c r="ABN219" s="370"/>
      <c r="ABO219" s="370"/>
      <c r="ABP219" s="370"/>
      <c r="ABQ219" s="370"/>
      <c r="ABR219" s="370"/>
      <c r="ABS219" s="370"/>
      <c r="ABT219" s="370"/>
      <c r="ABU219" s="370"/>
      <c r="ABV219" s="370"/>
      <c r="ABW219" s="370"/>
      <c r="ABX219" s="370"/>
      <c r="ABY219" s="370"/>
      <c r="ABZ219" s="370"/>
      <c r="ACA219" s="370"/>
      <c r="ACB219" s="370"/>
      <c r="ACC219" s="370"/>
      <c r="ACD219" s="370"/>
      <c r="ACE219" s="370"/>
      <c r="ACF219" s="370"/>
      <c r="ACG219" s="370"/>
      <c r="ACH219" s="370"/>
      <c r="ACI219" s="370"/>
      <c r="ACJ219" s="370"/>
      <c r="ACK219" s="370"/>
      <c r="ACL219" s="370"/>
      <c r="ACM219" s="370"/>
      <c r="ACN219" s="370"/>
      <c r="ACO219" s="370"/>
      <c r="ACP219" s="370"/>
      <c r="ACQ219" s="370"/>
      <c r="ACR219" s="370"/>
      <c r="ACS219" s="370"/>
      <c r="ACT219" s="370"/>
      <c r="ACU219" s="370"/>
      <c r="ACV219" s="370"/>
      <c r="ACW219" s="370"/>
      <c r="ACX219" s="370"/>
      <c r="ACY219" s="370"/>
      <c r="ACZ219" s="370"/>
      <c r="ADA219" s="370"/>
      <c r="ADB219" s="370"/>
      <c r="ADC219" s="370"/>
      <c r="ADD219" s="370"/>
      <c r="ADE219" s="370"/>
      <c r="ADF219" s="370"/>
      <c r="ADG219" s="370"/>
      <c r="ADH219" s="370"/>
      <c r="ADI219" s="370"/>
      <c r="ADJ219" s="370"/>
      <c r="ADK219" s="370"/>
      <c r="ADL219" s="370"/>
      <c r="ADM219" s="370"/>
      <c r="ADN219" s="370"/>
      <c r="ADO219" s="370"/>
      <c r="ADP219" s="370"/>
      <c r="ADQ219" s="370"/>
      <c r="ADR219" s="370"/>
      <c r="ADS219" s="370"/>
      <c r="ADT219" s="370"/>
      <c r="ADU219" s="370"/>
      <c r="ADV219" s="370"/>
      <c r="ADW219" s="370"/>
      <c r="ADX219" s="370"/>
      <c r="ADY219" s="370"/>
      <c r="ADZ219" s="370"/>
      <c r="AEA219" s="370"/>
      <c r="AEB219" s="370"/>
      <c r="AEC219" s="370"/>
      <c r="AED219" s="370"/>
      <c r="AEE219" s="370"/>
      <c r="AEF219" s="370"/>
      <c r="AEG219" s="370"/>
      <c r="AEH219" s="370"/>
      <c r="AEI219" s="370"/>
      <c r="AEJ219" s="370"/>
      <c r="AEK219" s="370"/>
      <c r="AEL219" s="370"/>
      <c r="AEM219" s="370"/>
      <c r="AEN219" s="370"/>
      <c r="AEO219" s="370"/>
      <c r="AEP219" s="370"/>
      <c r="AEQ219" s="370"/>
      <c r="AER219" s="370"/>
      <c r="AES219" s="370"/>
      <c r="AET219" s="370"/>
      <c r="AEU219" s="370"/>
      <c r="AEV219" s="370"/>
      <c r="AEW219" s="370"/>
      <c r="AEX219" s="370"/>
      <c r="AEY219" s="370"/>
      <c r="AEZ219" s="370"/>
      <c r="AFA219" s="370"/>
      <c r="AFB219" s="370"/>
      <c r="AFC219" s="370"/>
      <c r="AFD219" s="370"/>
      <c r="AFE219" s="370"/>
      <c r="AFF219" s="370"/>
      <c r="AFG219" s="370"/>
      <c r="AFH219" s="370"/>
      <c r="AFI219" s="370"/>
      <c r="AFJ219" s="370"/>
      <c r="AFK219" s="370"/>
      <c r="AFL219" s="370"/>
      <c r="AFM219" s="370"/>
      <c r="AFN219" s="370"/>
      <c r="AFO219" s="370"/>
      <c r="AFP219" s="370"/>
      <c r="AFQ219" s="370"/>
      <c r="AFR219" s="370"/>
      <c r="AFS219" s="370"/>
      <c r="AFT219" s="370"/>
      <c r="AFU219" s="370"/>
      <c r="AFV219" s="370"/>
      <c r="AFW219" s="370"/>
      <c r="AFX219" s="370"/>
      <c r="AFY219" s="370"/>
      <c r="AFZ219" s="370"/>
      <c r="AGA219" s="370"/>
      <c r="AGB219" s="370"/>
      <c r="AGC219" s="370"/>
      <c r="AGD219" s="370"/>
      <c r="AGE219" s="370"/>
      <c r="AGF219" s="370"/>
      <c r="AGG219" s="370"/>
      <c r="AGH219" s="370"/>
      <c r="AGI219" s="370"/>
      <c r="AGJ219" s="370"/>
      <c r="AGK219" s="370"/>
      <c r="AGL219" s="370"/>
      <c r="AGM219" s="370"/>
      <c r="AGN219" s="370"/>
      <c r="AGO219" s="370"/>
      <c r="AGP219" s="370"/>
      <c r="AGQ219" s="370"/>
      <c r="AGR219" s="370"/>
      <c r="AGS219" s="370"/>
      <c r="AGT219" s="370"/>
      <c r="AGU219" s="370"/>
      <c r="AGV219" s="370"/>
      <c r="AGW219" s="370"/>
      <c r="AGX219" s="370"/>
      <c r="AGY219" s="370"/>
      <c r="AGZ219" s="370"/>
      <c r="AHA219" s="370"/>
      <c r="AHB219" s="370"/>
      <c r="AHC219" s="370"/>
      <c r="AHD219" s="370"/>
      <c r="AHE219" s="370"/>
      <c r="AHF219" s="370"/>
      <c r="AHG219" s="370"/>
      <c r="AHH219" s="370"/>
      <c r="AHI219" s="370"/>
      <c r="AHJ219" s="370"/>
      <c r="AHK219" s="370"/>
      <c r="AHL219" s="370"/>
      <c r="AHM219" s="370"/>
      <c r="AHN219" s="370"/>
      <c r="AHO219" s="370"/>
      <c r="AHP219" s="370"/>
      <c r="AHQ219" s="370"/>
      <c r="AHR219" s="370"/>
      <c r="AHS219" s="370"/>
      <c r="AHT219" s="370"/>
      <c r="AHU219" s="370"/>
      <c r="AHV219" s="370"/>
      <c r="AHW219" s="370"/>
      <c r="AHX219" s="370"/>
      <c r="AHY219" s="370"/>
      <c r="AHZ219" s="370"/>
      <c r="AIA219" s="370"/>
      <c r="AIB219" s="370"/>
      <c r="AIC219" s="370"/>
      <c r="AID219" s="370"/>
      <c r="AIE219" s="370"/>
      <c r="AIF219" s="370"/>
      <c r="AIG219" s="370"/>
      <c r="AIH219" s="370"/>
      <c r="AII219" s="370"/>
      <c r="AIJ219" s="370"/>
      <c r="AIK219" s="370"/>
      <c r="AIL219" s="370"/>
      <c r="AIM219" s="370"/>
      <c r="AIN219" s="370"/>
      <c r="AIO219" s="370"/>
      <c r="AIP219" s="370"/>
      <c r="AIQ219" s="370"/>
      <c r="AIR219" s="370"/>
      <c r="AIS219" s="370"/>
      <c r="AIT219" s="370"/>
      <c r="AIU219" s="370"/>
      <c r="AIV219" s="370"/>
      <c r="AIW219" s="370"/>
      <c r="AIX219" s="370"/>
      <c r="AIY219" s="370"/>
      <c r="AIZ219" s="370"/>
      <c r="AJA219" s="370"/>
      <c r="AJB219" s="370"/>
      <c r="AJC219" s="370"/>
      <c r="AJD219" s="370"/>
      <c r="AJE219" s="370"/>
      <c r="AJF219" s="370"/>
      <c r="AJG219" s="370"/>
      <c r="AJH219" s="370"/>
      <c r="AJI219" s="370"/>
      <c r="AJJ219" s="370"/>
      <c r="AJK219" s="370"/>
      <c r="AJL219" s="370"/>
      <c r="AJM219" s="370"/>
      <c r="AJN219" s="370"/>
      <c r="AJO219" s="370"/>
      <c r="AJP219" s="370"/>
      <c r="AJQ219" s="370"/>
      <c r="AJR219" s="370"/>
      <c r="AJS219" s="370"/>
      <c r="AJT219" s="370"/>
      <c r="AJU219" s="370"/>
      <c r="AJV219" s="370"/>
      <c r="AJW219" s="370"/>
      <c r="AJX219" s="370"/>
      <c r="AJY219" s="370"/>
      <c r="AJZ219" s="370"/>
      <c r="AKA219" s="370"/>
      <c r="AKB219" s="370"/>
      <c r="AKC219" s="370"/>
      <c r="AKD219" s="370"/>
      <c r="AKE219" s="370"/>
      <c r="AKF219" s="370"/>
      <c r="AKG219" s="370"/>
      <c r="AKH219" s="370"/>
      <c r="AKI219" s="370"/>
      <c r="AKJ219" s="370"/>
      <c r="AKK219" s="370"/>
      <c r="AKL219" s="370"/>
      <c r="AKM219" s="370"/>
      <c r="AKN219" s="370"/>
      <c r="AKO219" s="370"/>
      <c r="AKP219" s="370"/>
      <c r="AKQ219" s="370"/>
      <c r="AKR219" s="370"/>
      <c r="AKS219" s="370"/>
      <c r="AKT219" s="370"/>
      <c r="AKU219" s="370"/>
      <c r="AKV219" s="370"/>
      <c r="AKW219" s="370"/>
      <c r="AKX219" s="370"/>
      <c r="AKY219" s="370"/>
      <c r="AKZ219" s="370"/>
      <c r="ALA219" s="370"/>
      <c r="ALB219" s="370"/>
      <c r="ALC219" s="370"/>
      <c r="ALD219" s="370"/>
    </row>
    <row r="220" spans="1:992" s="253" customFormat="1" ht="13.5" customHeight="1">
      <c r="A220" s="2420" t="s">
        <v>778</v>
      </c>
      <c r="B220" s="2420" t="s">
        <v>1360</v>
      </c>
      <c r="C220" s="2420" t="s">
        <v>47</v>
      </c>
      <c r="D220" s="709" t="s">
        <v>296</v>
      </c>
      <c r="E220" s="468">
        <f>E221+E225</f>
        <v>536000</v>
      </c>
      <c r="F220" s="468">
        <f>F221+F225</f>
        <v>249000</v>
      </c>
      <c r="G220" s="2384" t="s">
        <v>3268</v>
      </c>
      <c r="H220" s="2384" t="s">
        <v>1361</v>
      </c>
      <c r="I220" s="2390" t="s">
        <v>591</v>
      </c>
      <c r="J220" s="2390">
        <v>267</v>
      </c>
      <c r="K220" s="2390">
        <v>267</v>
      </c>
      <c r="L220" s="2791"/>
      <c r="M220" s="580"/>
      <c r="N220" s="370"/>
      <c r="O220" s="370"/>
      <c r="P220" s="370"/>
      <c r="Q220" s="370"/>
      <c r="R220" s="370"/>
      <c r="S220" s="370"/>
      <c r="T220" s="370"/>
      <c r="U220" s="370"/>
      <c r="V220" s="370"/>
      <c r="W220" s="370"/>
      <c r="X220" s="370"/>
      <c r="Y220" s="370"/>
      <c r="Z220" s="370"/>
      <c r="AA220" s="370"/>
      <c r="AB220" s="370"/>
      <c r="AC220" s="370"/>
      <c r="AD220" s="370"/>
      <c r="AE220" s="370"/>
      <c r="AF220" s="370"/>
      <c r="AG220" s="370"/>
      <c r="AH220" s="370"/>
      <c r="AI220" s="370"/>
      <c r="AJ220" s="370"/>
      <c r="AK220" s="370"/>
      <c r="AL220" s="370"/>
      <c r="AM220" s="370"/>
      <c r="AN220" s="370"/>
      <c r="AO220" s="370"/>
      <c r="AP220" s="370"/>
      <c r="AQ220" s="370"/>
      <c r="AR220" s="370"/>
      <c r="AS220" s="370"/>
      <c r="AT220" s="370"/>
      <c r="AU220" s="370"/>
      <c r="AV220" s="370"/>
      <c r="AW220" s="370"/>
      <c r="AX220" s="370"/>
      <c r="AY220" s="370"/>
      <c r="AZ220" s="370"/>
      <c r="BA220" s="370"/>
      <c r="BB220" s="370"/>
      <c r="BC220" s="370"/>
      <c r="BD220" s="370"/>
      <c r="BE220" s="370"/>
      <c r="BF220" s="370"/>
      <c r="BG220" s="370"/>
      <c r="BH220" s="370"/>
      <c r="BI220" s="370"/>
      <c r="BJ220" s="370"/>
      <c r="BK220" s="370"/>
      <c r="BL220" s="370"/>
      <c r="BM220" s="370"/>
      <c r="BN220" s="370"/>
      <c r="BO220" s="370"/>
      <c r="BP220" s="370"/>
      <c r="BQ220" s="370"/>
      <c r="BR220" s="370"/>
      <c r="BS220" s="370"/>
      <c r="BT220" s="370"/>
      <c r="BU220" s="370"/>
      <c r="BV220" s="370"/>
      <c r="BW220" s="370"/>
      <c r="BX220" s="370"/>
      <c r="BY220" s="370"/>
      <c r="BZ220" s="370"/>
      <c r="CA220" s="370"/>
      <c r="CB220" s="370"/>
      <c r="CC220" s="370"/>
      <c r="CD220" s="370"/>
      <c r="CE220" s="370"/>
      <c r="CF220" s="370"/>
      <c r="CG220" s="370"/>
      <c r="CH220" s="370"/>
      <c r="CI220" s="370"/>
      <c r="CJ220" s="370"/>
      <c r="CK220" s="370"/>
      <c r="CL220" s="370"/>
      <c r="CM220" s="370"/>
      <c r="CN220" s="370"/>
      <c r="CO220" s="370"/>
      <c r="CP220" s="370"/>
      <c r="CQ220" s="370"/>
      <c r="CR220" s="370"/>
      <c r="CS220" s="370"/>
      <c r="CT220" s="370"/>
      <c r="CU220" s="370"/>
      <c r="CV220" s="370"/>
      <c r="CW220" s="370"/>
      <c r="CX220" s="370"/>
      <c r="CY220" s="370"/>
      <c r="CZ220" s="370"/>
      <c r="DA220" s="370"/>
      <c r="DB220" s="370"/>
      <c r="DC220" s="370"/>
      <c r="DD220" s="370"/>
      <c r="DE220" s="370"/>
      <c r="DF220" s="370"/>
      <c r="DG220" s="370"/>
      <c r="DH220" s="370"/>
      <c r="DI220" s="370"/>
      <c r="DJ220" s="370"/>
      <c r="DK220" s="370"/>
      <c r="DL220" s="370"/>
      <c r="DM220" s="370"/>
      <c r="DN220" s="370"/>
      <c r="DO220" s="370"/>
      <c r="DP220" s="370"/>
      <c r="DQ220" s="370"/>
      <c r="DR220" s="370"/>
      <c r="DS220" s="370"/>
      <c r="DT220" s="370"/>
      <c r="DU220" s="370"/>
      <c r="DV220" s="370"/>
      <c r="DW220" s="370"/>
      <c r="DX220" s="370"/>
      <c r="DY220" s="370"/>
      <c r="DZ220" s="370"/>
      <c r="EA220" s="370"/>
      <c r="EB220" s="370"/>
      <c r="EC220" s="370"/>
      <c r="ED220" s="370"/>
      <c r="EE220" s="370"/>
      <c r="EF220" s="370"/>
      <c r="EG220" s="370"/>
      <c r="EH220" s="370"/>
      <c r="EI220" s="370"/>
      <c r="EJ220" s="370"/>
      <c r="EK220" s="370"/>
      <c r="EL220" s="370"/>
      <c r="EM220" s="370"/>
      <c r="EN220" s="370"/>
      <c r="EO220" s="370"/>
      <c r="EP220" s="370"/>
      <c r="EQ220" s="370"/>
      <c r="ER220" s="370"/>
      <c r="ES220" s="370"/>
      <c r="ET220" s="370"/>
      <c r="EU220" s="370"/>
      <c r="EV220" s="370"/>
      <c r="EW220" s="370"/>
      <c r="EX220" s="370"/>
      <c r="EY220" s="370"/>
      <c r="EZ220" s="370"/>
      <c r="FA220" s="370"/>
      <c r="FB220" s="370"/>
      <c r="FC220" s="370"/>
      <c r="FD220" s="370"/>
      <c r="FE220" s="370"/>
      <c r="FF220" s="370"/>
      <c r="FG220" s="370"/>
      <c r="FH220" s="370"/>
      <c r="FI220" s="370"/>
      <c r="FJ220" s="370"/>
      <c r="FK220" s="370"/>
      <c r="FL220" s="370"/>
      <c r="FM220" s="370"/>
      <c r="FN220" s="370"/>
      <c r="FO220" s="370"/>
      <c r="FP220" s="370"/>
      <c r="FQ220" s="370"/>
      <c r="FR220" s="370"/>
      <c r="FS220" s="370"/>
      <c r="FT220" s="370"/>
      <c r="FU220" s="370"/>
      <c r="FV220" s="370"/>
      <c r="FW220" s="370"/>
      <c r="FX220" s="370"/>
      <c r="FY220" s="370"/>
      <c r="FZ220" s="370"/>
      <c r="GA220" s="370"/>
      <c r="GB220" s="370"/>
      <c r="GC220" s="370"/>
      <c r="GD220" s="370"/>
      <c r="GE220" s="370"/>
      <c r="GF220" s="370"/>
      <c r="GG220" s="370"/>
      <c r="GH220" s="370"/>
      <c r="GI220" s="370"/>
      <c r="GJ220" s="370"/>
      <c r="GK220" s="370"/>
      <c r="GL220" s="370"/>
      <c r="GM220" s="370"/>
      <c r="GN220" s="370"/>
      <c r="GO220" s="370"/>
      <c r="GP220" s="370"/>
      <c r="GQ220" s="370"/>
      <c r="GR220" s="370"/>
      <c r="GS220" s="370"/>
      <c r="GT220" s="370"/>
      <c r="GU220" s="370"/>
      <c r="GV220" s="370"/>
      <c r="GW220" s="370"/>
      <c r="GX220" s="370"/>
      <c r="GY220" s="370"/>
      <c r="GZ220" s="370"/>
      <c r="HA220" s="370"/>
      <c r="HB220" s="370"/>
      <c r="HC220" s="370"/>
      <c r="HD220" s="370"/>
      <c r="HE220" s="370"/>
      <c r="HF220" s="370"/>
      <c r="HG220" s="370"/>
      <c r="HH220" s="370"/>
      <c r="HI220" s="370"/>
      <c r="HJ220" s="370"/>
      <c r="HK220" s="370"/>
      <c r="HL220" s="370"/>
      <c r="HM220" s="370"/>
      <c r="HN220" s="370"/>
      <c r="HO220" s="370"/>
      <c r="HP220" s="370"/>
      <c r="HQ220" s="370"/>
      <c r="HR220" s="370"/>
      <c r="HS220" s="370"/>
      <c r="HT220" s="370"/>
      <c r="HU220" s="370"/>
      <c r="HV220" s="370"/>
      <c r="HW220" s="370"/>
      <c r="HX220" s="370"/>
      <c r="HY220" s="370"/>
      <c r="HZ220" s="370"/>
      <c r="IA220" s="370"/>
      <c r="IB220" s="370"/>
      <c r="IC220" s="370"/>
      <c r="ID220" s="370"/>
      <c r="IE220" s="370"/>
      <c r="IF220" s="370"/>
      <c r="IG220" s="370"/>
      <c r="IH220" s="370"/>
      <c r="II220" s="370"/>
      <c r="IJ220" s="370"/>
      <c r="IK220" s="370"/>
      <c r="IL220" s="370"/>
      <c r="IM220" s="370"/>
      <c r="IN220" s="370"/>
      <c r="IO220" s="370"/>
      <c r="IP220" s="370"/>
      <c r="IQ220" s="370"/>
      <c r="IR220" s="370"/>
      <c r="IS220" s="370"/>
      <c r="IT220" s="370"/>
      <c r="IU220" s="370"/>
      <c r="IV220" s="370"/>
      <c r="IW220" s="370"/>
      <c r="IX220" s="370"/>
      <c r="IY220" s="370"/>
      <c r="IZ220" s="370"/>
      <c r="JA220" s="370"/>
      <c r="JB220" s="370"/>
      <c r="JC220" s="370"/>
      <c r="JD220" s="370"/>
      <c r="JE220" s="370"/>
      <c r="JF220" s="370"/>
      <c r="JG220" s="370"/>
      <c r="JH220" s="370"/>
      <c r="JI220" s="370"/>
      <c r="JJ220" s="370"/>
      <c r="JK220" s="370"/>
      <c r="JL220" s="370"/>
      <c r="JM220" s="370"/>
      <c r="JN220" s="370"/>
      <c r="JO220" s="370"/>
      <c r="JP220" s="370"/>
      <c r="JQ220" s="370"/>
      <c r="JR220" s="370"/>
      <c r="JS220" s="370"/>
      <c r="JT220" s="370"/>
      <c r="JU220" s="370"/>
      <c r="JV220" s="370"/>
      <c r="JW220" s="370"/>
      <c r="JX220" s="370"/>
      <c r="JY220" s="370"/>
      <c r="JZ220" s="370"/>
      <c r="KA220" s="370"/>
      <c r="KB220" s="370"/>
      <c r="KC220" s="370"/>
      <c r="KD220" s="370"/>
      <c r="KE220" s="370"/>
      <c r="KF220" s="370"/>
      <c r="KG220" s="370"/>
      <c r="KH220" s="370"/>
      <c r="KI220" s="370"/>
      <c r="KJ220" s="370"/>
      <c r="KK220" s="370"/>
      <c r="KL220" s="370"/>
      <c r="KM220" s="370"/>
      <c r="KN220" s="370"/>
      <c r="KO220" s="370"/>
      <c r="KP220" s="370"/>
      <c r="KQ220" s="370"/>
      <c r="KR220" s="370"/>
      <c r="KS220" s="370"/>
      <c r="KT220" s="370"/>
      <c r="KU220" s="370"/>
      <c r="KV220" s="370"/>
      <c r="KW220" s="370"/>
      <c r="KX220" s="370"/>
      <c r="KY220" s="370"/>
      <c r="KZ220" s="370"/>
      <c r="LA220" s="370"/>
      <c r="LB220" s="370"/>
      <c r="LC220" s="370"/>
      <c r="LD220" s="370"/>
      <c r="LE220" s="370"/>
      <c r="LF220" s="370"/>
      <c r="LG220" s="370"/>
      <c r="LH220" s="370"/>
      <c r="LI220" s="370"/>
      <c r="LJ220" s="370"/>
      <c r="LK220" s="370"/>
      <c r="LL220" s="370"/>
      <c r="LM220" s="370"/>
      <c r="LN220" s="370"/>
      <c r="LO220" s="370"/>
      <c r="LP220" s="370"/>
      <c r="LQ220" s="370"/>
      <c r="LR220" s="370"/>
      <c r="LS220" s="370"/>
      <c r="LT220" s="370"/>
      <c r="LU220" s="370"/>
      <c r="LV220" s="370"/>
      <c r="LW220" s="370"/>
      <c r="LX220" s="370"/>
      <c r="LY220" s="370"/>
      <c r="LZ220" s="370"/>
      <c r="MA220" s="370"/>
      <c r="MB220" s="370"/>
      <c r="MC220" s="370"/>
      <c r="MD220" s="370"/>
      <c r="ME220" s="370"/>
      <c r="MF220" s="370"/>
      <c r="MG220" s="370"/>
      <c r="MH220" s="370"/>
      <c r="MI220" s="370"/>
      <c r="MJ220" s="370"/>
      <c r="MK220" s="370"/>
      <c r="ML220" s="370"/>
      <c r="MM220" s="370"/>
      <c r="MN220" s="370"/>
      <c r="MO220" s="370"/>
      <c r="MP220" s="370"/>
      <c r="MQ220" s="370"/>
      <c r="MR220" s="370"/>
      <c r="MS220" s="370"/>
      <c r="MT220" s="370"/>
      <c r="MU220" s="370"/>
      <c r="MV220" s="370"/>
      <c r="MW220" s="370"/>
      <c r="MX220" s="370"/>
      <c r="MY220" s="370"/>
      <c r="MZ220" s="370"/>
      <c r="NA220" s="370"/>
      <c r="NB220" s="370"/>
      <c r="NC220" s="370"/>
      <c r="ND220" s="370"/>
      <c r="NE220" s="370"/>
      <c r="NF220" s="370"/>
      <c r="NG220" s="370"/>
      <c r="NH220" s="370"/>
      <c r="NI220" s="370"/>
      <c r="NJ220" s="370"/>
      <c r="NK220" s="370"/>
      <c r="NL220" s="370"/>
      <c r="NM220" s="370"/>
      <c r="NN220" s="370"/>
      <c r="NO220" s="370"/>
      <c r="NP220" s="370"/>
      <c r="NQ220" s="370"/>
      <c r="NR220" s="370"/>
      <c r="NS220" s="370"/>
      <c r="NT220" s="370"/>
      <c r="NU220" s="370"/>
      <c r="NV220" s="370"/>
      <c r="NW220" s="370"/>
      <c r="NX220" s="370"/>
      <c r="NY220" s="370"/>
      <c r="NZ220" s="370"/>
      <c r="OA220" s="370"/>
      <c r="OB220" s="370"/>
      <c r="OC220" s="370"/>
      <c r="OD220" s="370"/>
      <c r="OE220" s="370"/>
      <c r="OF220" s="370"/>
      <c r="OG220" s="370"/>
      <c r="OH220" s="370"/>
      <c r="OI220" s="370"/>
      <c r="OJ220" s="370"/>
      <c r="OK220" s="370"/>
      <c r="OL220" s="370"/>
      <c r="OM220" s="370"/>
      <c r="ON220" s="370"/>
      <c r="OO220" s="370"/>
      <c r="OP220" s="370"/>
      <c r="OQ220" s="370"/>
      <c r="OR220" s="370"/>
      <c r="OS220" s="370"/>
      <c r="OT220" s="370"/>
      <c r="OU220" s="370"/>
      <c r="OV220" s="370"/>
      <c r="OW220" s="370"/>
      <c r="OX220" s="370"/>
      <c r="OY220" s="370"/>
      <c r="OZ220" s="370"/>
      <c r="PA220" s="370"/>
      <c r="PB220" s="370"/>
      <c r="PC220" s="370"/>
      <c r="PD220" s="370"/>
      <c r="PE220" s="370"/>
      <c r="PF220" s="370"/>
      <c r="PG220" s="370"/>
      <c r="PH220" s="370"/>
      <c r="PI220" s="370"/>
      <c r="PJ220" s="370"/>
      <c r="PK220" s="370"/>
      <c r="PL220" s="370"/>
      <c r="PM220" s="370"/>
      <c r="PN220" s="370"/>
      <c r="PO220" s="370"/>
      <c r="PP220" s="370"/>
      <c r="PQ220" s="370"/>
      <c r="PR220" s="370"/>
      <c r="PS220" s="370"/>
      <c r="PT220" s="370"/>
      <c r="PU220" s="370"/>
      <c r="PV220" s="370"/>
      <c r="PW220" s="370"/>
      <c r="PX220" s="370"/>
      <c r="PY220" s="370"/>
      <c r="PZ220" s="370"/>
      <c r="QA220" s="370"/>
      <c r="QB220" s="370"/>
      <c r="QC220" s="370"/>
      <c r="QD220" s="370"/>
      <c r="QE220" s="370"/>
      <c r="QF220" s="370"/>
      <c r="QG220" s="370"/>
      <c r="QH220" s="370"/>
      <c r="QI220" s="370"/>
      <c r="QJ220" s="370"/>
      <c r="QK220" s="370"/>
      <c r="QL220" s="370"/>
      <c r="QM220" s="370"/>
      <c r="QN220" s="370"/>
      <c r="QO220" s="370"/>
      <c r="QP220" s="370"/>
      <c r="QQ220" s="370"/>
      <c r="QR220" s="370"/>
      <c r="QS220" s="370"/>
      <c r="QT220" s="370"/>
      <c r="QU220" s="370"/>
      <c r="QV220" s="370"/>
      <c r="QW220" s="370"/>
      <c r="QX220" s="370"/>
      <c r="QY220" s="370"/>
      <c r="QZ220" s="370"/>
      <c r="RA220" s="370"/>
      <c r="RB220" s="370"/>
      <c r="RC220" s="370"/>
      <c r="RD220" s="370"/>
      <c r="RE220" s="370"/>
      <c r="RF220" s="370"/>
      <c r="RG220" s="370"/>
      <c r="RH220" s="370"/>
      <c r="RI220" s="370"/>
      <c r="RJ220" s="370"/>
      <c r="RK220" s="370"/>
      <c r="RL220" s="370"/>
      <c r="RM220" s="370"/>
      <c r="RN220" s="370"/>
      <c r="RO220" s="370"/>
      <c r="RP220" s="370"/>
      <c r="RQ220" s="370"/>
      <c r="RR220" s="370"/>
      <c r="RS220" s="370"/>
      <c r="RT220" s="370"/>
      <c r="RU220" s="370"/>
      <c r="RV220" s="370"/>
      <c r="RW220" s="370"/>
      <c r="RX220" s="370"/>
      <c r="RY220" s="370"/>
      <c r="RZ220" s="370"/>
      <c r="SA220" s="370"/>
      <c r="SB220" s="370"/>
      <c r="SC220" s="370"/>
      <c r="SD220" s="370"/>
      <c r="SE220" s="370"/>
      <c r="SF220" s="370"/>
      <c r="SG220" s="370"/>
      <c r="SH220" s="370"/>
      <c r="SI220" s="370"/>
      <c r="SJ220" s="370"/>
      <c r="SK220" s="370"/>
      <c r="SL220" s="370"/>
      <c r="SM220" s="370"/>
      <c r="SN220" s="370"/>
      <c r="SO220" s="370"/>
      <c r="SP220" s="370"/>
      <c r="SQ220" s="370"/>
      <c r="SR220" s="370"/>
      <c r="SS220" s="370"/>
      <c r="ST220" s="370"/>
      <c r="SU220" s="370"/>
      <c r="SV220" s="370"/>
      <c r="SW220" s="370"/>
      <c r="SX220" s="370"/>
      <c r="SY220" s="370"/>
      <c r="SZ220" s="370"/>
      <c r="TA220" s="370"/>
      <c r="TB220" s="370"/>
      <c r="TC220" s="370"/>
      <c r="TD220" s="370"/>
      <c r="TE220" s="370"/>
      <c r="TF220" s="370"/>
      <c r="TG220" s="370"/>
      <c r="TH220" s="370"/>
      <c r="TI220" s="370"/>
      <c r="TJ220" s="370"/>
      <c r="TK220" s="370"/>
      <c r="TL220" s="370"/>
      <c r="TM220" s="370"/>
      <c r="TN220" s="370"/>
      <c r="TO220" s="370"/>
      <c r="TP220" s="370"/>
      <c r="TQ220" s="370"/>
      <c r="TR220" s="370"/>
      <c r="TS220" s="370"/>
      <c r="TT220" s="370"/>
      <c r="TU220" s="370"/>
      <c r="TV220" s="370"/>
      <c r="TW220" s="370"/>
      <c r="TX220" s="370"/>
      <c r="TY220" s="370"/>
      <c r="TZ220" s="370"/>
      <c r="UA220" s="370"/>
      <c r="UB220" s="370"/>
      <c r="UC220" s="370"/>
      <c r="UD220" s="370"/>
      <c r="UE220" s="370"/>
      <c r="UF220" s="370"/>
      <c r="UG220" s="370"/>
      <c r="UH220" s="370"/>
      <c r="UI220" s="370"/>
      <c r="UJ220" s="370"/>
      <c r="UK220" s="370"/>
      <c r="UL220" s="370"/>
      <c r="UM220" s="370"/>
      <c r="UN220" s="370"/>
      <c r="UO220" s="370"/>
      <c r="UP220" s="370"/>
      <c r="UQ220" s="370"/>
      <c r="UR220" s="370"/>
      <c r="US220" s="370"/>
      <c r="UT220" s="370"/>
      <c r="UU220" s="370"/>
      <c r="UV220" s="370"/>
      <c r="UW220" s="370"/>
      <c r="UX220" s="370"/>
      <c r="UY220" s="370"/>
      <c r="UZ220" s="370"/>
      <c r="VA220" s="370"/>
      <c r="VB220" s="370"/>
      <c r="VC220" s="370"/>
      <c r="VD220" s="370"/>
      <c r="VE220" s="370"/>
      <c r="VF220" s="370"/>
      <c r="VG220" s="370"/>
      <c r="VH220" s="370"/>
      <c r="VI220" s="370"/>
      <c r="VJ220" s="370"/>
      <c r="VK220" s="370"/>
      <c r="VL220" s="370"/>
      <c r="VM220" s="370"/>
      <c r="VN220" s="370"/>
      <c r="VO220" s="370"/>
      <c r="VP220" s="370"/>
      <c r="VQ220" s="370"/>
      <c r="VR220" s="370"/>
      <c r="VS220" s="370"/>
      <c r="VT220" s="370"/>
      <c r="VU220" s="370"/>
      <c r="VV220" s="370"/>
      <c r="VW220" s="370"/>
      <c r="VX220" s="370"/>
      <c r="VY220" s="370"/>
      <c r="VZ220" s="370"/>
      <c r="WA220" s="370"/>
      <c r="WB220" s="370"/>
      <c r="WC220" s="370"/>
      <c r="WD220" s="370"/>
      <c r="WE220" s="370"/>
      <c r="WF220" s="370"/>
      <c r="WG220" s="370"/>
      <c r="WH220" s="370"/>
      <c r="WI220" s="370"/>
      <c r="WJ220" s="370"/>
      <c r="WK220" s="370"/>
      <c r="WL220" s="370"/>
      <c r="WM220" s="370"/>
      <c r="WN220" s="370"/>
      <c r="WO220" s="370"/>
      <c r="WP220" s="370"/>
      <c r="WQ220" s="370"/>
      <c r="WR220" s="370"/>
      <c r="WS220" s="370"/>
      <c r="WT220" s="370"/>
      <c r="WU220" s="370"/>
      <c r="WV220" s="370"/>
      <c r="WW220" s="370"/>
      <c r="WX220" s="370"/>
      <c r="WY220" s="370"/>
      <c r="WZ220" s="370"/>
      <c r="XA220" s="370"/>
      <c r="XB220" s="370"/>
      <c r="XC220" s="370"/>
      <c r="XD220" s="370"/>
      <c r="XE220" s="370"/>
      <c r="XF220" s="370"/>
      <c r="XG220" s="370"/>
      <c r="XH220" s="370"/>
      <c r="XI220" s="370"/>
      <c r="XJ220" s="370"/>
      <c r="XK220" s="370"/>
      <c r="XL220" s="370"/>
      <c r="XM220" s="370"/>
      <c r="XN220" s="370"/>
      <c r="XO220" s="370"/>
      <c r="XP220" s="370"/>
      <c r="XQ220" s="370"/>
      <c r="XR220" s="370"/>
      <c r="XS220" s="370"/>
      <c r="XT220" s="370"/>
      <c r="XU220" s="370"/>
      <c r="XV220" s="370"/>
      <c r="XW220" s="370"/>
      <c r="XX220" s="370"/>
      <c r="XY220" s="370"/>
      <c r="XZ220" s="370"/>
      <c r="YA220" s="370"/>
      <c r="YB220" s="370"/>
      <c r="YC220" s="370"/>
      <c r="YD220" s="370"/>
      <c r="YE220" s="370"/>
      <c r="YF220" s="370"/>
      <c r="YG220" s="370"/>
      <c r="YH220" s="370"/>
      <c r="YI220" s="370"/>
      <c r="YJ220" s="370"/>
      <c r="YK220" s="370"/>
      <c r="YL220" s="370"/>
      <c r="YM220" s="370"/>
      <c r="YN220" s="370"/>
      <c r="YO220" s="370"/>
      <c r="YP220" s="370"/>
      <c r="YQ220" s="370"/>
      <c r="YR220" s="370"/>
      <c r="YS220" s="370"/>
      <c r="YT220" s="370"/>
      <c r="YU220" s="370"/>
      <c r="YV220" s="370"/>
      <c r="YW220" s="370"/>
      <c r="YX220" s="370"/>
      <c r="YY220" s="370"/>
      <c r="YZ220" s="370"/>
      <c r="ZA220" s="370"/>
      <c r="ZB220" s="370"/>
      <c r="ZC220" s="370"/>
      <c r="ZD220" s="370"/>
      <c r="ZE220" s="370"/>
      <c r="ZF220" s="370"/>
      <c r="ZG220" s="370"/>
      <c r="ZH220" s="370"/>
      <c r="ZI220" s="370"/>
      <c r="ZJ220" s="370"/>
      <c r="ZK220" s="370"/>
      <c r="ZL220" s="370"/>
      <c r="ZM220" s="370"/>
      <c r="ZN220" s="370"/>
      <c r="ZO220" s="370"/>
      <c r="ZP220" s="370"/>
      <c r="ZQ220" s="370"/>
      <c r="ZR220" s="370"/>
      <c r="ZS220" s="370"/>
      <c r="ZT220" s="370"/>
      <c r="ZU220" s="370"/>
      <c r="ZV220" s="370"/>
      <c r="ZW220" s="370"/>
      <c r="ZX220" s="370"/>
      <c r="ZY220" s="370"/>
      <c r="ZZ220" s="370"/>
      <c r="AAA220" s="370"/>
      <c r="AAB220" s="370"/>
      <c r="AAC220" s="370"/>
      <c r="AAD220" s="370"/>
      <c r="AAE220" s="370"/>
      <c r="AAF220" s="370"/>
      <c r="AAG220" s="370"/>
      <c r="AAH220" s="370"/>
      <c r="AAI220" s="370"/>
      <c r="AAJ220" s="370"/>
      <c r="AAK220" s="370"/>
      <c r="AAL220" s="370"/>
      <c r="AAM220" s="370"/>
      <c r="AAN220" s="370"/>
      <c r="AAO220" s="370"/>
      <c r="AAP220" s="370"/>
      <c r="AAQ220" s="370"/>
      <c r="AAR220" s="370"/>
      <c r="AAS220" s="370"/>
      <c r="AAT220" s="370"/>
      <c r="AAU220" s="370"/>
      <c r="AAV220" s="370"/>
      <c r="AAW220" s="370"/>
      <c r="AAX220" s="370"/>
      <c r="AAY220" s="370"/>
      <c r="AAZ220" s="370"/>
      <c r="ABA220" s="370"/>
      <c r="ABB220" s="370"/>
      <c r="ABC220" s="370"/>
      <c r="ABD220" s="370"/>
      <c r="ABE220" s="370"/>
      <c r="ABF220" s="370"/>
      <c r="ABG220" s="370"/>
      <c r="ABH220" s="370"/>
      <c r="ABI220" s="370"/>
      <c r="ABJ220" s="370"/>
      <c r="ABK220" s="370"/>
      <c r="ABL220" s="370"/>
      <c r="ABM220" s="370"/>
      <c r="ABN220" s="370"/>
      <c r="ABO220" s="370"/>
      <c r="ABP220" s="370"/>
      <c r="ABQ220" s="370"/>
      <c r="ABR220" s="370"/>
      <c r="ABS220" s="370"/>
      <c r="ABT220" s="370"/>
      <c r="ABU220" s="370"/>
      <c r="ABV220" s="370"/>
      <c r="ABW220" s="370"/>
      <c r="ABX220" s="370"/>
      <c r="ABY220" s="370"/>
      <c r="ABZ220" s="370"/>
      <c r="ACA220" s="370"/>
      <c r="ACB220" s="370"/>
      <c r="ACC220" s="370"/>
      <c r="ACD220" s="370"/>
      <c r="ACE220" s="370"/>
      <c r="ACF220" s="370"/>
      <c r="ACG220" s="370"/>
      <c r="ACH220" s="370"/>
      <c r="ACI220" s="370"/>
      <c r="ACJ220" s="370"/>
      <c r="ACK220" s="370"/>
      <c r="ACL220" s="370"/>
      <c r="ACM220" s="370"/>
      <c r="ACN220" s="370"/>
      <c r="ACO220" s="370"/>
      <c r="ACP220" s="370"/>
      <c r="ACQ220" s="370"/>
      <c r="ACR220" s="370"/>
      <c r="ACS220" s="370"/>
      <c r="ACT220" s="370"/>
      <c r="ACU220" s="370"/>
      <c r="ACV220" s="370"/>
      <c r="ACW220" s="370"/>
      <c r="ACX220" s="370"/>
      <c r="ACY220" s="370"/>
      <c r="ACZ220" s="370"/>
      <c r="ADA220" s="370"/>
      <c r="ADB220" s="370"/>
      <c r="ADC220" s="370"/>
      <c r="ADD220" s="370"/>
      <c r="ADE220" s="370"/>
      <c r="ADF220" s="370"/>
      <c r="ADG220" s="370"/>
      <c r="ADH220" s="370"/>
      <c r="ADI220" s="370"/>
      <c r="ADJ220" s="370"/>
      <c r="ADK220" s="370"/>
      <c r="ADL220" s="370"/>
      <c r="ADM220" s="370"/>
      <c r="ADN220" s="370"/>
      <c r="ADO220" s="370"/>
      <c r="ADP220" s="370"/>
      <c r="ADQ220" s="370"/>
      <c r="ADR220" s="370"/>
      <c r="ADS220" s="370"/>
      <c r="ADT220" s="370"/>
      <c r="ADU220" s="370"/>
      <c r="ADV220" s="370"/>
      <c r="ADW220" s="370"/>
      <c r="ADX220" s="370"/>
      <c r="ADY220" s="370"/>
      <c r="ADZ220" s="370"/>
      <c r="AEA220" s="370"/>
      <c r="AEB220" s="370"/>
      <c r="AEC220" s="370"/>
      <c r="AED220" s="370"/>
      <c r="AEE220" s="370"/>
      <c r="AEF220" s="370"/>
      <c r="AEG220" s="370"/>
      <c r="AEH220" s="370"/>
      <c r="AEI220" s="370"/>
      <c r="AEJ220" s="370"/>
      <c r="AEK220" s="370"/>
      <c r="AEL220" s="370"/>
      <c r="AEM220" s="370"/>
      <c r="AEN220" s="370"/>
      <c r="AEO220" s="370"/>
      <c r="AEP220" s="370"/>
      <c r="AEQ220" s="370"/>
      <c r="AER220" s="370"/>
      <c r="AES220" s="370"/>
      <c r="AET220" s="370"/>
      <c r="AEU220" s="370"/>
      <c r="AEV220" s="370"/>
      <c r="AEW220" s="370"/>
      <c r="AEX220" s="370"/>
      <c r="AEY220" s="370"/>
      <c r="AEZ220" s="370"/>
      <c r="AFA220" s="370"/>
      <c r="AFB220" s="370"/>
      <c r="AFC220" s="370"/>
      <c r="AFD220" s="370"/>
      <c r="AFE220" s="370"/>
      <c r="AFF220" s="370"/>
      <c r="AFG220" s="370"/>
      <c r="AFH220" s="370"/>
      <c r="AFI220" s="370"/>
      <c r="AFJ220" s="370"/>
      <c r="AFK220" s="370"/>
      <c r="AFL220" s="370"/>
      <c r="AFM220" s="370"/>
      <c r="AFN220" s="370"/>
      <c r="AFO220" s="370"/>
      <c r="AFP220" s="370"/>
      <c r="AFQ220" s="370"/>
      <c r="AFR220" s="370"/>
      <c r="AFS220" s="370"/>
      <c r="AFT220" s="370"/>
      <c r="AFU220" s="370"/>
      <c r="AFV220" s="370"/>
      <c r="AFW220" s="370"/>
      <c r="AFX220" s="370"/>
      <c r="AFY220" s="370"/>
      <c r="AFZ220" s="370"/>
      <c r="AGA220" s="370"/>
      <c r="AGB220" s="370"/>
      <c r="AGC220" s="370"/>
      <c r="AGD220" s="370"/>
      <c r="AGE220" s="370"/>
      <c r="AGF220" s="370"/>
      <c r="AGG220" s="370"/>
      <c r="AGH220" s="370"/>
      <c r="AGI220" s="370"/>
      <c r="AGJ220" s="370"/>
      <c r="AGK220" s="370"/>
      <c r="AGL220" s="370"/>
      <c r="AGM220" s="370"/>
      <c r="AGN220" s="370"/>
      <c r="AGO220" s="370"/>
      <c r="AGP220" s="370"/>
      <c r="AGQ220" s="370"/>
      <c r="AGR220" s="370"/>
      <c r="AGS220" s="370"/>
      <c r="AGT220" s="370"/>
      <c r="AGU220" s="370"/>
      <c r="AGV220" s="370"/>
      <c r="AGW220" s="370"/>
      <c r="AGX220" s="370"/>
      <c r="AGY220" s="370"/>
      <c r="AGZ220" s="370"/>
      <c r="AHA220" s="370"/>
      <c r="AHB220" s="370"/>
      <c r="AHC220" s="370"/>
      <c r="AHD220" s="370"/>
      <c r="AHE220" s="370"/>
      <c r="AHF220" s="370"/>
      <c r="AHG220" s="370"/>
      <c r="AHH220" s="370"/>
      <c r="AHI220" s="370"/>
      <c r="AHJ220" s="370"/>
      <c r="AHK220" s="370"/>
      <c r="AHL220" s="370"/>
      <c r="AHM220" s="370"/>
      <c r="AHN220" s="370"/>
      <c r="AHO220" s="370"/>
      <c r="AHP220" s="370"/>
      <c r="AHQ220" s="370"/>
      <c r="AHR220" s="370"/>
      <c r="AHS220" s="370"/>
      <c r="AHT220" s="370"/>
      <c r="AHU220" s="370"/>
      <c r="AHV220" s="370"/>
      <c r="AHW220" s="370"/>
      <c r="AHX220" s="370"/>
      <c r="AHY220" s="370"/>
      <c r="AHZ220" s="370"/>
      <c r="AIA220" s="370"/>
      <c r="AIB220" s="370"/>
      <c r="AIC220" s="370"/>
      <c r="AID220" s="370"/>
      <c r="AIE220" s="370"/>
      <c r="AIF220" s="370"/>
      <c r="AIG220" s="370"/>
      <c r="AIH220" s="370"/>
      <c r="AII220" s="370"/>
      <c r="AIJ220" s="370"/>
      <c r="AIK220" s="370"/>
      <c r="AIL220" s="370"/>
      <c r="AIM220" s="370"/>
      <c r="AIN220" s="370"/>
      <c r="AIO220" s="370"/>
      <c r="AIP220" s="370"/>
      <c r="AIQ220" s="370"/>
      <c r="AIR220" s="370"/>
      <c r="AIS220" s="370"/>
      <c r="AIT220" s="370"/>
      <c r="AIU220" s="370"/>
      <c r="AIV220" s="370"/>
      <c r="AIW220" s="370"/>
      <c r="AIX220" s="370"/>
      <c r="AIY220" s="370"/>
      <c r="AIZ220" s="370"/>
      <c r="AJA220" s="370"/>
      <c r="AJB220" s="370"/>
      <c r="AJC220" s="370"/>
      <c r="AJD220" s="370"/>
      <c r="AJE220" s="370"/>
      <c r="AJF220" s="370"/>
      <c r="AJG220" s="370"/>
      <c r="AJH220" s="370"/>
      <c r="AJI220" s="370"/>
      <c r="AJJ220" s="370"/>
      <c r="AJK220" s="370"/>
      <c r="AJL220" s="370"/>
      <c r="AJM220" s="370"/>
      <c r="AJN220" s="370"/>
      <c r="AJO220" s="370"/>
      <c r="AJP220" s="370"/>
      <c r="AJQ220" s="370"/>
      <c r="AJR220" s="370"/>
      <c r="AJS220" s="370"/>
      <c r="AJT220" s="370"/>
      <c r="AJU220" s="370"/>
      <c r="AJV220" s="370"/>
      <c r="AJW220" s="370"/>
      <c r="AJX220" s="370"/>
      <c r="AJY220" s="370"/>
      <c r="AJZ220" s="370"/>
      <c r="AKA220" s="370"/>
      <c r="AKB220" s="370"/>
      <c r="AKC220" s="370"/>
      <c r="AKD220" s="370"/>
      <c r="AKE220" s="370"/>
      <c r="AKF220" s="370"/>
      <c r="AKG220" s="370"/>
      <c r="AKH220" s="370"/>
      <c r="AKI220" s="370"/>
      <c r="AKJ220" s="370"/>
      <c r="AKK220" s="370"/>
      <c r="AKL220" s="370"/>
      <c r="AKM220" s="370"/>
      <c r="AKN220" s="370"/>
      <c r="AKO220" s="370"/>
      <c r="AKP220" s="370"/>
      <c r="AKQ220" s="370"/>
      <c r="AKR220" s="370"/>
      <c r="AKS220" s="370"/>
      <c r="AKT220" s="370"/>
      <c r="AKU220" s="370"/>
      <c r="AKV220" s="370"/>
      <c r="AKW220" s="370"/>
      <c r="AKX220" s="370"/>
      <c r="AKY220" s="370"/>
      <c r="AKZ220" s="370"/>
      <c r="ALA220" s="370"/>
      <c r="ALB220" s="370"/>
      <c r="ALC220" s="370"/>
      <c r="ALD220" s="370"/>
    </row>
    <row r="221" spans="1:992" s="253" customFormat="1" ht="19.5" customHeight="1">
      <c r="A221" s="2421"/>
      <c r="B221" s="2828"/>
      <c r="C221" s="2421"/>
      <c r="D221" s="709" t="s">
        <v>301</v>
      </c>
      <c r="E221" s="468">
        <f>E222+E223+E224</f>
        <v>536000</v>
      </c>
      <c r="F221" s="468">
        <f>F222+F223+F224</f>
        <v>249000</v>
      </c>
      <c r="G221" s="2385"/>
      <c r="H221" s="2821"/>
      <c r="I221" s="2391"/>
      <c r="J221" s="2391"/>
      <c r="K221" s="2391"/>
      <c r="L221" s="2792"/>
      <c r="M221" s="580"/>
      <c r="N221" s="370"/>
      <c r="O221" s="370"/>
      <c r="P221" s="370"/>
      <c r="Q221" s="370"/>
      <c r="R221" s="370"/>
      <c r="S221" s="370"/>
      <c r="T221" s="370"/>
      <c r="U221" s="370"/>
      <c r="V221" s="370"/>
      <c r="W221" s="370"/>
      <c r="X221" s="370"/>
      <c r="Y221" s="370"/>
      <c r="Z221" s="370"/>
      <c r="AA221" s="370"/>
      <c r="AB221" s="370"/>
      <c r="AC221" s="370"/>
      <c r="AD221" s="370"/>
      <c r="AE221" s="370"/>
      <c r="AF221" s="370"/>
      <c r="AG221" s="370"/>
      <c r="AH221" s="370"/>
      <c r="AI221" s="370"/>
      <c r="AJ221" s="370"/>
      <c r="AK221" s="370"/>
      <c r="AL221" s="370"/>
      <c r="AM221" s="370"/>
      <c r="AN221" s="370"/>
      <c r="AO221" s="370"/>
      <c r="AP221" s="370"/>
      <c r="AQ221" s="370"/>
      <c r="AR221" s="370"/>
      <c r="AS221" s="370"/>
      <c r="AT221" s="370"/>
      <c r="AU221" s="370"/>
      <c r="AV221" s="370"/>
      <c r="AW221" s="370"/>
      <c r="AX221" s="370"/>
      <c r="AY221" s="370"/>
      <c r="AZ221" s="370"/>
      <c r="BA221" s="370"/>
      <c r="BB221" s="370"/>
      <c r="BC221" s="370"/>
      <c r="BD221" s="370"/>
      <c r="BE221" s="370"/>
      <c r="BF221" s="370"/>
      <c r="BG221" s="370"/>
      <c r="BH221" s="370"/>
      <c r="BI221" s="370"/>
      <c r="BJ221" s="370"/>
      <c r="BK221" s="370"/>
      <c r="BL221" s="370"/>
      <c r="BM221" s="370"/>
      <c r="BN221" s="370"/>
      <c r="BO221" s="370"/>
      <c r="BP221" s="370"/>
      <c r="BQ221" s="370"/>
      <c r="BR221" s="370"/>
      <c r="BS221" s="370"/>
      <c r="BT221" s="370"/>
      <c r="BU221" s="370"/>
      <c r="BV221" s="370"/>
      <c r="BW221" s="370"/>
      <c r="BX221" s="370"/>
      <c r="BY221" s="370"/>
      <c r="BZ221" s="370"/>
      <c r="CA221" s="370"/>
      <c r="CB221" s="370"/>
      <c r="CC221" s="370"/>
      <c r="CD221" s="370"/>
      <c r="CE221" s="370"/>
      <c r="CF221" s="370"/>
      <c r="CG221" s="370"/>
      <c r="CH221" s="370"/>
      <c r="CI221" s="370"/>
      <c r="CJ221" s="370"/>
      <c r="CK221" s="370"/>
      <c r="CL221" s="370"/>
      <c r="CM221" s="370"/>
      <c r="CN221" s="370"/>
      <c r="CO221" s="370"/>
      <c r="CP221" s="370"/>
      <c r="CQ221" s="370"/>
      <c r="CR221" s="370"/>
      <c r="CS221" s="370"/>
      <c r="CT221" s="370"/>
      <c r="CU221" s="370"/>
      <c r="CV221" s="370"/>
      <c r="CW221" s="370"/>
      <c r="CX221" s="370"/>
      <c r="CY221" s="370"/>
      <c r="CZ221" s="370"/>
      <c r="DA221" s="370"/>
      <c r="DB221" s="370"/>
      <c r="DC221" s="370"/>
      <c r="DD221" s="370"/>
      <c r="DE221" s="370"/>
      <c r="DF221" s="370"/>
      <c r="DG221" s="370"/>
      <c r="DH221" s="370"/>
      <c r="DI221" s="370"/>
      <c r="DJ221" s="370"/>
      <c r="DK221" s="370"/>
      <c r="DL221" s="370"/>
      <c r="DM221" s="370"/>
      <c r="DN221" s="370"/>
      <c r="DO221" s="370"/>
      <c r="DP221" s="370"/>
      <c r="DQ221" s="370"/>
      <c r="DR221" s="370"/>
      <c r="DS221" s="370"/>
      <c r="DT221" s="370"/>
      <c r="DU221" s="370"/>
      <c r="DV221" s="370"/>
      <c r="DW221" s="370"/>
      <c r="DX221" s="370"/>
      <c r="DY221" s="370"/>
      <c r="DZ221" s="370"/>
      <c r="EA221" s="370"/>
      <c r="EB221" s="370"/>
      <c r="EC221" s="370"/>
      <c r="ED221" s="370"/>
      <c r="EE221" s="370"/>
      <c r="EF221" s="370"/>
      <c r="EG221" s="370"/>
      <c r="EH221" s="370"/>
      <c r="EI221" s="370"/>
      <c r="EJ221" s="370"/>
      <c r="EK221" s="370"/>
      <c r="EL221" s="370"/>
      <c r="EM221" s="370"/>
      <c r="EN221" s="370"/>
      <c r="EO221" s="370"/>
      <c r="EP221" s="370"/>
      <c r="EQ221" s="370"/>
      <c r="ER221" s="370"/>
      <c r="ES221" s="370"/>
      <c r="ET221" s="370"/>
      <c r="EU221" s="370"/>
      <c r="EV221" s="370"/>
      <c r="EW221" s="370"/>
      <c r="EX221" s="370"/>
      <c r="EY221" s="370"/>
      <c r="EZ221" s="370"/>
      <c r="FA221" s="370"/>
      <c r="FB221" s="370"/>
      <c r="FC221" s="370"/>
      <c r="FD221" s="370"/>
      <c r="FE221" s="370"/>
      <c r="FF221" s="370"/>
      <c r="FG221" s="370"/>
      <c r="FH221" s="370"/>
      <c r="FI221" s="370"/>
      <c r="FJ221" s="370"/>
      <c r="FK221" s="370"/>
      <c r="FL221" s="370"/>
      <c r="FM221" s="370"/>
      <c r="FN221" s="370"/>
      <c r="FO221" s="370"/>
      <c r="FP221" s="370"/>
      <c r="FQ221" s="370"/>
      <c r="FR221" s="370"/>
      <c r="FS221" s="370"/>
      <c r="FT221" s="370"/>
      <c r="FU221" s="370"/>
      <c r="FV221" s="370"/>
      <c r="FW221" s="370"/>
      <c r="FX221" s="370"/>
      <c r="FY221" s="370"/>
      <c r="FZ221" s="370"/>
      <c r="GA221" s="370"/>
      <c r="GB221" s="370"/>
      <c r="GC221" s="370"/>
      <c r="GD221" s="370"/>
      <c r="GE221" s="370"/>
      <c r="GF221" s="370"/>
      <c r="GG221" s="370"/>
      <c r="GH221" s="370"/>
      <c r="GI221" s="370"/>
      <c r="GJ221" s="370"/>
      <c r="GK221" s="370"/>
      <c r="GL221" s="370"/>
      <c r="GM221" s="370"/>
      <c r="GN221" s="370"/>
      <c r="GO221" s="370"/>
      <c r="GP221" s="370"/>
      <c r="GQ221" s="370"/>
      <c r="GR221" s="370"/>
      <c r="GS221" s="370"/>
      <c r="GT221" s="370"/>
      <c r="GU221" s="370"/>
      <c r="GV221" s="370"/>
      <c r="GW221" s="370"/>
      <c r="GX221" s="370"/>
      <c r="GY221" s="370"/>
      <c r="GZ221" s="370"/>
      <c r="HA221" s="370"/>
      <c r="HB221" s="370"/>
      <c r="HC221" s="370"/>
      <c r="HD221" s="370"/>
      <c r="HE221" s="370"/>
      <c r="HF221" s="370"/>
      <c r="HG221" s="370"/>
      <c r="HH221" s="370"/>
      <c r="HI221" s="370"/>
      <c r="HJ221" s="370"/>
      <c r="HK221" s="370"/>
      <c r="HL221" s="370"/>
      <c r="HM221" s="370"/>
      <c r="HN221" s="370"/>
      <c r="HO221" s="370"/>
      <c r="HP221" s="370"/>
      <c r="HQ221" s="370"/>
      <c r="HR221" s="370"/>
      <c r="HS221" s="370"/>
      <c r="HT221" s="370"/>
      <c r="HU221" s="370"/>
      <c r="HV221" s="370"/>
      <c r="HW221" s="370"/>
      <c r="HX221" s="370"/>
      <c r="HY221" s="370"/>
      <c r="HZ221" s="370"/>
      <c r="IA221" s="370"/>
      <c r="IB221" s="370"/>
      <c r="IC221" s="370"/>
      <c r="ID221" s="370"/>
      <c r="IE221" s="370"/>
      <c r="IF221" s="370"/>
      <c r="IG221" s="370"/>
      <c r="IH221" s="370"/>
      <c r="II221" s="370"/>
      <c r="IJ221" s="370"/>
      <c r="IK221" s="370"/>
      <c r="IL221" s="370"/>
      <c r="IM221" s="370"/>
      <c r="IN221" s="370"/>
      <c r="IO221" s="370"/>
      <c r="IP221" s="370"/>
      <c r="IQ221" s="370"/>
      <c r="IR221" s="370"/>
      <c r="IS221" s="370"/>
      <c r="IT221" s="370"/>
      <c r="IU221" s="370"/>
      <c r="IV221" s="370"/>
      <c r="IW221" s="370"/>
      <c r="IX221" s="370"/>
      <c r="IY221" s="370"/>
      <c r="IZ221" s="370"/>
      <c r="JA221" s="370"/>
      <c r="JB221" s="370"/>
      <c r="JC221" s="370"/>
      <c r="JD221" s="370"/>
      <c r="JE221" s="370"/>
      <c r="JF221" s="370"/>
      <c r="JG221" s="370"/>
      <c r="JH221" s="370"/>
      <c r="JI221" s="370"/>
      <c r="JJ221" s="370"/>
      <c r="JK221" s="370"/>
      <c r="JL221" s="370"/>
      <c r="JM221" s="370"/>
      <c r="JN221" s="370"/>
      <c r="JO221" s="370"/>
      <c r="JP221" s="370"/>
      <c r="JQ221" s="370"/>
      <c r="JR221" s="370"/>
      <c r="JS221" s="370"/>
      <c r="JT221" s="370"/>
      <c r="JU221" s="370"/>
      <c r="JV221" s="370"/>
      <c r="JW221" s="370"/>
      <c r="JX221" s="370"/>
      <c r="JY221" s="370"/>
      <c r="JZ221" s="370"/>
      <c r="KA221" s="370"/>
      <c r="KB221" s="370"/>
      <c r="KC221" s="370"/>
      <c r="KD221" s="370"/>
      <c r="KE221" s="370"/>
      <c r="KF221" s="370"/>
      <c r="KG221" s="370"/>
      <c r="KH221" s="370"/>
      <c r="KI221" s="370"/>
      <c r="KJ221" s="370"/>
      <c r="KK221" s="370"/>
      <c r="KL221" s="370"/>
      <c r="KM221" s="370"/>
      <c r="KN221" s="370"/>
      <c r="KO221" s="370"/>
      <c r="KP221" s="370"/>
      <c r="KQ221" s="370"/>
      <c r="KR221" s="370"/>
      <c r="KS221" s="370"/>
      <c r="KT221" s="370"/>
      <c r="KU221" s="370"/>
      <c r="KV221" s="370"/>
      <c r="KW221" s="370"/>
      <c r="KX221" s="370"/>
      <c r="KY221" s="370"/>
      <c r="KZ221" s="370"/>
      <c r="LA221" s="370"/>
      <c r="LB221" s="370"/>
      <c r="LC221" s="370"/>
      <c r="LD221" s="370"/>
      <c r="LE221" s="370"/>
      <c r="LF221" s="370"/>
      <c r="LG221" s="370"/>
      <c r="LH221" s="370"/>
      <c r="LI221" s="370"/>
      <c r="LJ221" s="370"/>
      <c r="LK221" s="370"/>
      <c r="LL221" s="370"/>
      <c r="LM221" s="370"/>
      <c r="LN221" s="370"/>
      <c r="LO221" s="370"/>
      <c r="LP221" s="370"/>
      <c r="LQ221" s="370"/>
      <c r="LR221" s="370"/>
      <c r="LS221" s="370"/>
      <c r="LT221" s="370"/>
      <c r="LU221" s="370"/>
      <c r="LV221" s="370"/>
      <c r="LW221" s="370"/>
      <c r="LX221" s="370"/>
      <c r="LY221" s="370"/>
      <c r="LZ221" s="370"/>
      <c r="MA221" s="370"/>
      <c r="MB221" s="370"/>
      <c r="MC221" s="370"/>
      <c r="MD221" s="370"/>
      <c r="ME221" s="370"/>
      <c r="MF221" s="370"/>
      <c r="MG221" s="370"/>
      <c r="MH221" s="370"/>
      <c r="MI221" s="370"/>
      <c r="MJ221" s="370"/>
      <c r="MK221" s="370"/>
      <c r="ML221" s="370"/>
      <c r="MM221" s="370"/>
      <c r="MN221" s="370"/>
      <c r="MO221" s="370"/>
      <c r="MP221" s="370"/>
      <c r="MQ221" s="370"/>
      <c r="MR221" s="370"/>
      <c r="MS221" s="370"/>
      <c r="MT221" s="370"/>
      <c r="MU221" s="370"/>
      <c r="MV221" s="370"/>
      <c r="MW221" s="370"/>
      <c r="MX221" s="370"/>
      <c r="MY221" s="370"/>
      <c r="MZ221" s="370"/>
      <c r="NA221" s="370"/>
      <c r="NB221" s="370"/>
      <c r="NC221" s="370"/>
      <c r="ND221" s="370"/>
      <c r="NE221" s="370"/>
      <c r="NF221" s="370"/>
      <c r="NG221" s="370"/>
      <c r="NH221" s="370"/>
      <c r="NI221" s="370"/>
      <c r="NJ221" s="370"/>
      <c r="NK221" s="370"/>
      <c r="NL221" s="370"/>
      <c r="NM221" s="370"/>
      <c r="NN221" s="370"/>
      <c r="NO221" s="370"/>
      <c r="NP221" s="370"/>
      <c r="NQ221" s="370"/>
      <c r="NR221" s="370"/>
      <c r="NS221" s="370"/>
      <c r="NT221" s="370"/>
      <c r="NU221" s="370"/>
      <c r="NV221" s="370"/>
      <c r="NW221" s="370"/>
      <c r="NX221" s="370"/>
      <c r="NY221" s="370"/>
      <c r="NZ221" s="370"/>
      <c r="OA221" s="370"/>
      <c r="OB221" s="370"/>
      <c r="OC221" s="370"/>
      <c r="OD221" s="370"/>
      <c r="OE221" s="370"/>
      <c r="OF221" s="370"/>
      <c r="OG221" s="370"/>
      <c r="OH221" s="370"/>
      <c r="OI221" s="370"/>
      <c r="OJ221" s="370"/>
      <c r="OK221" s="370"/>
      <c r="OL221" s="370"/>
      <c r="OM221" s="370"/>
      <c r="ON221" s="370"/>
      <c r="OO221" s="370"/>
      <c r="OP221" s="370"/>
      <c r="OQ221" s="370"/>
      <c r="OR221" s="370"/>
      <c r="OS221" s="370"/>
      <c r="OT221" s="370"/>
      <c r="OU221" s="370"/>
      <c r="OV221" s="370"/>
      <c r="OW221" s="370"/>
      <c r="OX221" s="370"/>
      <c r="OY221" s="370"/>
      <c r="OZ221" s="370"/>
      <c r="PA221" s="370"/>
      <c r="PB221" s="370"/>
      <c r="PC221" s="370"/>
      <c r="PD221" s="370"/>
      <c r="PE221" s="370"/>
      <c r="PF221" s="370"/>
      <c r="PG221" s="370"/>
      <c r="PH221" s="370"/>
      <c r="PI221" s="370"/>
      <c r="PJ221" s="370"/>
      <c r="PK221" s="370"/>
      <c r="PL221" s="370"/>
      <c r="PM221" s="370"/>
      <c r="PN221" s="370"/>
      <c r="PO221" s="370"/>
      <c r="PP221" s="370"/>
      <c r="PQ221" s="370"/>
      <c r="PR221" s="370"/>
      <c r="PS221" s="370"/>
      <c r="PT221" s="370"/>
      <c r="PU221" s="370"/>
      <c r="PV221" s="370"/>
      <c r="PW221" s="370"/>
      <c r="PX221" s="370"/>
      <c r="PY221" s="370"/>
      <c r="PZ221" s="370"/>
      <c r="QA221" s="370"/>
      <c r="QB221" s="370"/>
      <c r="QC221" s="370"/>
      <c r="QD221" s="370"/>
      <c r="QE221" s="370"/>
      <c r="QF221" s="370"/>
      <c r="QG221" s="370"/>
      <c r="QH221" s="370"/>
      <c r="QI221" s="370"/>
      <c r="QJ221" s="370"/>
      <c r="QK221" s="370"/>
      <c r="QL221" s="370"/>
      <c r="QM221" s="370"/>
      <c r="QN221" s="370"/>
      <c r="QO221" s="370"/>
      <c r="QP221" s="370"/>
      <c r="QQ221" s="370"/>
      <c r="QR221" s="370"/>
      <c r="QS221" s="370"/>
      <c r="QT221" s="370"/>
      <c r="QU221" s="370"/>
      <c r="QV221" s="370"/>
      <c r="QW221" s="370"/>
      <c r="QX221" s="370"/>
      <c r="QY221" s="370"/>
      <c r="QZ221" s="370"/>
      <c r="RA221" s="370"/>
      <c r="RB221" s="370"/>
      <c r="RC221" s="370"/>
      <c r="RD221" s="370"/>
      <c r="RE221" s="370"/>
      <c r="RF221" s="370"/>
      <c r="RG221" s="370"/>
      <c r="RH221" s="370"/>
      <c r="RI221" s="370"/>
      <c r="RJ221" s="370"/>
      <c r="RK221" s="370"/>
      <c r="RL221" s="370"/>
      <c r="RM221" s="370"/>
      <c r="RN221" s="370"/>
      <c r="RO221" s="370"/>
      <c r="RP221" s="370"/>
      <c r="RQ221" s="370"/>
      <c r="RR221" s="370"/>
      <c r="RS221" s="370"/>
      <c r="RT221" s="370"/>
      <c r="RU221" s="370"/>
      <c r="RV221" s="370"/>
      <c r="RW221" s="370"/>
      <c r="RX221" s="370"/>
      <c r="RY221" s="370"/>
      <c r="RZ221" s="370"/>
      <c r="SA221" s="370"/>
      <c r="SB221" s="370"/>
      <c r="SC221" s="370"/>
      <c r="SD221" s="370"/>
      <c r="SE221" s="370"/>
      <c r="SF221" s="370"/>
      <c r="SG221" s="370"/>
      <c r="SH221" s="370"/>
      <c r="SI221" s="370"/>
      <c r="SJ221" s="370"/>
      <c r="SK221" s="370"/>
      <c r="SL221" s="370"/>
      <c r="SM221" s="370"/>
      <c r="SN221" s="370"/>
      <c r="SO221" s="370"/>
      <c r="SP221" s="370"/>
      <c r="SQ221" s="370"/>
      <c r="SR221" s="370"/>
      <c r="SS221" s="370"/>
      <c r="ST221" s="370"/>
      <c r="SU221" s="370"/>
      <c r="SV221" s="370"/>
      <c r="SW221" s="370"/>
      <c r="SX221" s="370"/>
      <c r="SY221" s="370"/>
      <c r="SZ221" s="370"/>
      <c r="TA221" s="370"/>
      <c r="TB221" s="370"/>
      <c r="TC221" s="370"/>
      <c r="TD221" s="370"/>
      <c r="TE221" s="370"/>
      <c r="TF221" s="370"/>
      <c r="TG221" s="370"/>
      <c r="TH221" s="370"/>
      <c r="TI221" s="370"/>
      <c r="TJ221" s="370"/>
      <c r="TK221" s="370"/>
      <c r="TL221" s="370"/>
      <c r="TM221" s="370"/>
      <c r="TN221" s="370"/>
      <c r="TO221" s="370"/>
      <c r="TP221" s="370"/>
      <c r="TQ221" s="370"/>
      <c r="TR221" s="370"/>
      <c r="TS221" s="370"/>
      <c r="TT221" s="370"/>
      <c r="TU221" s="370"/>
      <c r="TV221" s="370"/>
      <c r="TW221" s="370"/>
      <c r="TX221" s="370"/>
      <c r="TY221" s="370"/>
      <c r="TZ221" s="370"/>
      <c r="UA221" s="370"/>
      <c r="UB221" s="370"/>
      <c r="UC221" s="370"/>
      <c r="UD221" s="370"/>
      <c r="UE221" s="370"/>
      <c r="UF221" s="370"/>
      <c r="UG221" s="370"/>
      <c r="UH221" s="370"/>
      <c r="UI221" s="370"/>
      <c r="UJ221" s="370"/>
      <c r="UK221" s="370"/>
      <c r="UL221" s="370"/>
      <c r="UM221" s="370"/>
      <c r="UN221" s="370"/>
      <c r="UO221" s="370"/>
      <c r="UP221" s="370"/>
      <c r="UQ221" s="370"/>
      <c r="UR221" s="370"/>
      <c r="US221" s="370"/>
      <c r="UT221" s="370"/>
      <c r="UU221" s="370"/>
      <c r="UV221" s="370"/>
      <c r="UW221" s="370"/>
      <c r="UX221" s="370"/>
      <c r="UY221" s="370"/>
      <c r="UZ221" s="370"/>
      <c r="VA221" s="370"/>
      <c r="VB221" s="370"/>
      <c r="VC221" s="370"/>
      <c r="VD221" s="370"/>
      <c r="VE221" s="370"/>
      <c r="VF221" s="370"/>
      <c r="VG221" s="370"/>
      <c r="VH221" s="370"/>
      <c r="VI221" s="370"/>
      <c r="VJ221" s="370"/>
      <c r="VK221" s="370"/>
      <c r="VL221" s="370"/>
      <c r="VM221" s="370"/>
      <c r="VN221" s="370"/>
      <c r="VO221" s="370"/>
      <c r="VP221" s="370"/>
      <c r="VQ221" s="370"/>
      <c r="VR221" s="370"/>
      <c r="VS221" s="370"/>
      <c r="VT221" s="370"/>
      <c r="VU221" s="370"/>
      <c r="VV221" s="370"/>
      <c r="VW221" s="370"/>
      <c r="VX221" s="370"/>
      <c r="VY221" s="370"/>
      <c r="VZ221" s="370"/>
      <c r="WA221" s="370"/>
      <c r="WB221" s="370"/>
      <c r="WC221" s="370"/>
      <c r="WD221" s="370"/>
      <c r="WE221" s="370"/>
      <c r="WF221" s="370"/>
      <c r="WG221" s="370"/>
      <c r="WH221" s="370"/>
      <c r="WI221" s="370"/>
      <c r="WJ221" s="370"/>
      <c r="WK221" s="370"/>
      <c r="WL221" s="370"/>
      <c r="WM221" s="370"/>
      <c r="WN221" s="370"/>
      <c r="WO221" s="370"/>
      <c r="WP221" s="370"/>
      <c r="WQ221" s="370"/>
      <c r="WR221" s="370"/>
      <c r="WS221" s="370"/>
      <c r="WT221" s="370"/>
      <c r="WU221" s="370"/>
      <c r="WV221" s="370"/>
      <c r="WW221" s="370"/>
      <c r="WX221" s="370"/>
      <c r="WY221" s="370"/>
      <c r="WZ221" s="370"/>
      <c r="XA221" s="370"/>
      <c r="XB221" s="370"/>
      <c r="XC221" s="370"/>
      <c r="XD221" s="370"/>
      <c r="XE221" s="370"/>
      <c r="XF221" s="370"/>
      <c r="XG221" s="370"/>
      <c r="XH221" s="370"/>
      <c r="XI221" s="370"/>
      <c r="XJ221" s="370"/>
      <c r="XK221" s="370"/>
      <c r="XL221" s="370"/>
      <c r="XM221" s="370"/>
      <c r="XN221" s="370"/>
      <c r="XO221" s="370"/>
      <c r="XP221" s="370"/>
      <c r="XQ221" s="370"/>
      <c r="XR221" s="370"/>
      <c r="XS221" s="370"/>
      <c r="XT221" s="370"/>
      <c r="XU221" s="370"/>
      <c r="XV221" s="370"/>
      <c r="XW221" s="370"/>
      <c r="XX221" s="370"/>
      <c r="XY221" s="370"/>
      <c r="XZ221" s="370"/>
      <c r="YA221" s="370"/>
      <c r="YB221" s="370"/>
      <c r="YC221" s="370"/>
      <c r="YD221" s="370"/>
      <c r="YE221" s="370"/>
      <c r="YF221" s="370"/>
      <c r="YG221" s="370"/>
      <c r="YH221" s="370"/>
      <c r="YI221" s="370"/>
      <c r="YJ221" s="370"/>
      <c r="YK221" s="370"/>
      <c r="YL221" s="370"/>
      <c r="YM221" s="370"/>
      <c r="YN221" s="370"/>
      <c r="YO221" s="370"/>
      <c r="YP221" s="370"/>
      <c r="YQ221" s="370"/>
      <c r="YR221" s="370"/>
      <c r="YS221" s="370"/>
      <c r="YT221" s="370"/>
      <c r="YU221" s="370"/>
      <c r="YV221" s="370"/>
      <c r="YW221" s="370"/>
      <c r="YX221" s="370"/>
      <c r="YY221" s="370"/>
      <c r="YZ221" s="370"/>
      <c r="ZA221" s="370"/>
      <c r="ZB221" s="370"/>
      <c r="ZC221" s="370"/>
      <c r="ZD221" s="370"/>
      <c r="ZE221" s="370"/>
      <c r="ZF221" s="370"/>
      <c r="ZG221" s="370"/>
      <c r="ZH221" s="370"/>
      <c r="ZI221" s="370"/>
      <c r="ZJ221" s="370"/>
      <c r="ZK221" s="370"/>
      <c r="ZL221" s="370"/>
      <c r="ZM221" s="370"/>
      <c r="ZN221" s="370"/>
      <c r="ZO221" s="370"/>
      <c r="ZP221" s="370"/>
      <c r="ZQ221" s="370"/>
      <c r="ZR221" s="370"/>
      <c r="ZS221" s="370"/>
      <c r="ZT221" s="370"/>
      <c r="ZU221" s="370"/>
      <c r="ZV221" s="370"/>
      <c r="ZW221" s="370"/>
      <c r="ZX221" s="370"/>
      <c r="ZY221" s="370"/>
      <c r="ZZ221" s="370"/>
      <c r="AAA221" s="370"/>
      <c r="AAB221" s="370"/>
      <c r="AAC221" s="370"/>
      <c r="AAD221" s="370"/>
      <c r="AAE221" s="370"/>
      <c r="AAF221" s="370"/>
      <c r="AAG221" s="370"/>
      <c r="AAH221" s="370"/>
      <c r="AAI221" s="370"/>
      <c r="AAJ221" s="370"/>
      <c r="AAK221" s="370"/>
      <c r="AAL221" s="370"/>
      <c r="AAM221" s="370"/>
      <c r="AAN221" s="370"/>
      <c r="AAO221" s="370"/>
      <c r="AAP221" s="370"/>
      <c r="AAQ221" s="370"/>
      <c r="AAR221" s="370"/>
      <c r="AAS221" s="370"/>
      <c r="AAT221" s="370"/>
      <c r="AAU221" s="370"/>
      <c r="AAV221" s="370"/>
      <c r="AAW221" s="370"/>
      <c r="AAX221" s="370"/>
      <c r="AAY221" s="370"/>
      <c r="AAZ221" s="370"/>
      <c r="ABA221" s="370"/>
      <c r="ABB221" s="370"/>
      <c r="ABC221" s="370"/>
      <c r="ABD221" s="370"/>
      <c r="ABE221" s="370"/>
      <c r="ABF221" s="370"/>
      <c r="ABG221" s="370"/>
      <c r="ABH221" s="370"/>
      <c r="ABI221" s="370"/>
      <c r="ABJ221" s="370"/>
      <c r="ABK221" s="370"/>
      <c r="ABL221" s="370"/>
      <c r="ABM221" s="370"/>
      <c r="ABN221" s="370"/>
      <c r="ABO221" s="370"/>
      <c r="ABP221" s="370"/>
      <c r="ABQ221" s="370"/>
      <c r="ABR221" s="370"/>
      <c r="ABS221" s="370"/>
      <c r="ABT221" s="370"/>
      <c r="ABU221" s="370"/>
      <c r="ABV221" s="370"/>
      <c r="ABW221" s="370"/>
      <c r="ABX221" s="370"/>
      <c r="ABY221" s="370"/>
      <c r="ABZ221" s="370"/>
      <c r="ACA221" s="370"/>
      <c r="ACB221" s="370"/>
      <c r="ACC221" s="370"/>
      <c r="ACD221" s="370"/>
      <c r="ACE221" s="370"/>
      <c r="ACF221" s="370"/>
      <c r="ACG221" s="370"/>
      <c r="ACH221" s="370"/>
      <c r="ACI221" s="370"/>
      <c r="ACJ221" s="370"/>
      <c r="ACK221" s="370"/>
      <c r="ACL221" s="370"/>
      <c r="ACM221" s="370"/>
      <c r="ACN221" s="370"/>
      <c r="ACO221" s="370"/>
      <c r="ACP221" s="370"/>
      <c r="ACQ221" s="370"/>
      <c r="ACR221" s="370"/>
      <c r="ACS221" s="370"/>
      <c r="ACT221" s="370"/>
      <c r="ACU221" s="370"/>
      <c r="ACV221" s="370"/>
      <c r="ACW221" s="370"/>
      <c r="ACX221" s="370"/>
      <c r="ACY221" s="370"/>
      <c r="ACZ221" s="370"/>
      <c r="ADA221" s="370"/>
      <c r="ADB221" s="370"/>
      <c r="ADC221" s="370"/>
      <c r="ADD221" s="370"/>
      <c r="ADE221" s="370"/>
      <c r="ADF221" s="370"/>
      <c r="ADG221" s="370"/>
      <c r="ADH221" s="370"/>
      <c r="ADI221" s="370"/>
      <c r="ADJ221" s="370"/>
      <c r="ADK221" s="370"/>
      <c r="ADL221" s="370"/>
      <c r="ADM221" s="370"/>
      <c r="ADN221" s="370"/>
      <c r="ADO221" s="370"/>
      <c r="ADP221" s="370"/>
      <c r="ADQ221" s="370"/>
      <c r="ADR221" s="370"/>
      <c r="ADS221" s="370"/>
      <c r="ADT221" s="370"/>
      <c r="ADU221" s="370"/>
      <c r="ADV221" s="370"/>
      <c r="ADW221" s="370"/>
      <c r="ADX221" s="370"/>
      <c r="ADY221" s="370"/>
      <c r="ADZ221" s="370"/>
      <c r="AEA221" s="370"/>
      <c r="AEB221" s="370"/>
      <c r="AEC221" s="370"/>
      <c r="AED221" s="370"/>
      <c r="AEE221" s="370"/>
      <c r="AEF221" s="370"/>
      <c r="AEG221" s="370"/>
      <c r="AEH221" s="370"/>
      <c r="AEI221" s="370"/>
      <c r="AEJ221" s="370"/>
      <c r="AEK221" s="370"/>
      <c r="AEL221" s="370"/>
      <c r="AEM221" s="370"/>
      <c r="AEN221" s="370"/>
      <c r="AEO221" s="370"/>
      <c r="AEP221" s="370"/>
      <c r="AEQ221" s="370"/>
      <c r="AER221" s="370"/>
      <c r="AES221" s="370"/>
      <c r="AET221" s="370"/>
      <c r="AEU221" s="370"/>
      <c r="AEV221" s="370"/>
      <c r="AEW221" s="370"/>
      <c r="AEX221" s="370"/>
      <c r="AEY221" s="370"/>
      <c r="AEZ221" s="370"/>
      <c r="AFA221" s="370"/>
      <c r="AFB221" s="370"/>
      <c r="AFC221" s="370"/>
      <c r="AFD221" s="370"/>
      <c r="AFE221" s="370"/>
      <c r="AFF221" s="370"/>
      <c r="AFG221" s="370"/>
      <c r="AFH221" s="370"/>
      <c r="AFI221" s="370"/>
      <c r="AFJ221" s="370"/>
      <c r="AFK221" s="370"/>
      <c r="AFL221" s="370"/>
      <c r="AFM221" s="370"/>
      <c r="AFN221" s="370"/>
      <c r="AFO221" s="370"/>
      <c r="AFP221" s="370"/>
      <c r="AFQ221" s="370"/>
      <c r="AFR221" s="370"/>
      <c r="AFS221" s="370"/>
      <c r="AFT221" s="370"/>
      <c r="AFU221" s="370"/>
      <c r="AFV221" s="370"/>
      <c r="AFW221" s="370"/>
      <c r="AFX221" s="370"/>
      <c r="AFY221" s="370"/>
      <c r="AFZ221" s="370"/>
      <c r="AGA221" s="370"/>
      <c r="AGB221" s="370"/>
      <c r="AGC221" s="370"/>
      <c r="AGD221" s="370"/>
      <c r="AGE221" s="370"/>
      <c r="AGF221" s="370"/>
      <c r="AGG221" s="370"/>
      <c r="AGH221" s="370"/>
      <c r="AGI221" s="370"/>
      <c r="AGJ221" s="370"/>
      <c r="AGK221" s="370"/>
      <c r="AGL221" s="370"/>
      <c r="AGM221" s="370"/>
      <c r="AGN221" s="370"/>
      <c r="AGO221" s="370"/>
      <c r="AGP221" s="370"/>
      <c r="AGQ221" s="370"/>
      <c r="AGR221" s="370"/>
      <c r="AGS221" s="370"/>
      <c r="AGT221" s="370"/>
      <c r="AGU221" s="370"/>
      <c r="AGV221" s="370"/>
      <c r="AGW221" s="370"/>
      <c r="AGX221" s="370"/>
      <c r="AGY221" s="370"/>
      <c r="AGZ221" s="370"/>
      <c r="AHA221" s="370"/>
      <c r="AHB221" s="370"/>
      <c r="AHC221" s="370"/>
      <c r="AHD221" s="370"/>
      <c r="AHE221" s="370"/>
      <c r="AHF221" s="370"/>
      <c r="AHG221" s="370"/>
      <c r="AHH221" s="370"/>
      <c r="AHI221" s="370"/>
      <c r="AHJ221" s="370"/>
      <c r="AHK221" s="370"/>
      <c r="AHL221" s="370"/>
      <c r="AHM221" s="370"/>
      <c r="AHN221" s="370"/>
      <c r="AHO221" s="370"/>
      <c r="AHP221" s="370"/>
      <c r="AHQ221" s="370"/>
      <c r="AHR221" s="370"/>
      <c r="AHS221" s="370"/>
      <c r="AHT221" s="370"/>
      <c r="AHU221" s="370"/>
      <c r="AHV221" s="370"/>
      <c r="AHW221" s="370"/>
      <c r="AHX221" s="370"/>
      <c r="AHY221" s="370"/>
      <c r="AHZ221" s="370"/>
      <c r="AIA221" s="370"/>
      <c r="AIB221" s="370"/>
      <c r="AIC221" s="370"/>
      <c r="AID221" s="370"/>
      <c r="AIE221" s="370"/>
      <c r="AIF221" s="370"/>
      <c r="AIG221" s="370"/>
      <c r="AIH221" s="370"/>
      <c r="AII221" s="370"/>
      <c r="AIJ221" s="370"/>
      <c r="AIK221" s="370"/>
      <c r="AIL221" s="370"/>
      <c r="AIM221" s="370"/>
      <c r="AIN221" s="370"/>
      <c r="AIO221" s="370"/>
      <c r="AIP221" s="370"/>
      <c r="AIQ221" s="370"/>
      <c r="AIR221" s="370"/>
      <c r="AIS221" s="370"/>
      <c r="AIT221" s="370"/>
      <c r="AIU221" s="370"/>
      <c r="AIV221" s="370"/>
      <c r="AIW221" s="370"/>
      <c r="AIX221" s="370"/>
      <c r="AIY221" s="370"/>
      <c r="AIZ221" s="370"/>
      <c r="AJA221" s="370"/>
      <c r="AJB221" s="370"/>
      <c r="AJC221" s="370"/>
      <c r="AJD221" s="370"/>
      <c r="AJE221" s="370"/>
      <c r="AJF221" s="370"/>
      <c r="AJG221" s="370"/>
      <c r="AJH221" s="370"/>
      <c r="AJI221" s="370"/>
      <c r="AJJ221" s="370"/>
      <c r="AJK221" s="370"/>
      <c r="AJL221" s="370"/>
      <c r="AJM221" s="370"/>
      <c r="AJN221" s="370"/>
      <c r="AJO221" s="370"/>
      <c r="AJP221" s="370"/>
      <c r="AJQ221" s="370"/>
      <c r="AJR221" s="370"/>
      <c r="AJS221" s="370"/>
      <c r="AJT221" s="370"/>
      <c r="AJU221" s="370"/>
      <c r="AJV221" s="370"/>
      <c r="AJW221" s="370"/>
      <c r="AJX221" s="370"/>
      <c r="AJY221" s="370"/>
      <c r="AJZ221" s="370"/>
      <c r="AKA221" s="370"/>
      <c r="AKB221" s="370"/>
      <c r="AKC221" s="370"/>
      <c r="AKD221" s="370"/>
      <c r="AKE221" s="370"/>
      <c r="AKF221" s="370"/>
      <c r="AKG221" s="370"/>
      <c r="AKH221" s="370"/>
      <c r="AKI221" s="370"/>
      <c r="AKJ221" s="370"/>
      <c r="AKK221" s="370"/>
      <c r="AKL221" s="370"/>
      <c r="AKM221" s="370"/>
      <c r="AKN221" s="370"/>
      <c r="AKO221" s="370"/>
      <c r="AKP221" s="370"/>
      <c r="AKQ221" s="370"/>
      <c r="AKR221" s="370"/>
      <c r="AKS221" s="370"/>
      <c r="AKT221" s="370"/>
      <c r="AKU221" s="370"/>
      <c r="AKV221" s="370"/>
      <c r="AKW221" s="370"/>
      <c r="AKX221" s="370"/>
      <c r="AKY221" s="370"/>
      <c r="AKZ221" s="370"/>
      <c r="ALA221" s="370"/>
      <c r="ALB221" s="370"/>
      <c r="ALC221" s="370"/>
      <c r="ALD221" s="370"/>
    </row>
    <row r="222" spans="1:992" s="253" customFormat="1" ht="14.25" customHeight="1">
      <c r="A222" s="2421"/>
      <c r="B222" s="2828"/>
      <c r="C222" s="2421"/>
      <c r="D222" s="707" t="s">
        <v>303</v>
      </c>
      <c r="E222" s="374">
        <v>536000</v>
      </c>
      <c r="F222" s="468">
        <v>249000</v>
      </c>
      <c r="G222" s="2385"/>
      <c r="H222" s="2821"/>
      <c r="I222" s="2391"/>
      <c r="J222" s="2391"/>
      <c r="K222" s="2391"/>
      <c r="L222" s="2792"/>
      <c r="M222" s="580"/>
      <c r="N222" s="370"/>
      <c r="O222" s="370"/>
      <c r="P222" s="370"/>
      <c r="Q222" s="370"/>
      <c r="R222" s="370"/>
      <c r="S222" s="370"/>
      <c r="T222" s="370"/>
      <c r="U222" s="370"/>
      <c r="V222" s="370"/>
      <c r="W222" s="370"/>
      <c r="X222" s="370"/>
      <c r="Y222" s="370"/>
      <c r="Z222" s="370"/>
      <c r="AA222" s="370"/>
      <c r="AB222" s="370"/>
      <c r="AC222" s="370"/>
      <c r="AD222" s="370"/>
      <c r="AE222" s="370"/>
      <c r="AF222" s="370"/>
      <c r="AG222" s="370"/>
      <c r="AH222" s="370"/>
      <c r="AI222" s="370"/>
      <c r="AJ222" s="370"/>
      <c r="AK222" s="370"/>
      <c r="AL222" s="370"/>
      <c r="AM222" s="370"/>
      <c r="AN222" s="370"/>
      <c r="AO222" s="370"/>
      <c r="AP222" s="370"/>
      <c r="AQ222" s="370"/>
      <c r="AR222" s="370"/>
      <c r="AS222" s="370"/>
      <c r="AT222" s="370"/>
      <c r="AU222" s="370"/>
      <c r="AV222" s="370"/>
      <c r="AW222" s="370"/>
      <c r="AX222" s="370"/>
      <c r="AY222" s="370"/>
      <c r="AZ222" s="370"/>
      <c r="BA222" s="370"/>
      <c r="BB222" s="370"/>
      <c r="BC222" s="370"/>
      <c r="BD222" s="370"/>
      <c r="BE222" s="370"/>
      <c r="BF222" s="370"/>
      <c r="BG222" s="370"/>
      <c r="BH222" s="370"/>
      <c r="BI222" s="370"/>
      <c r="BJ222" s="370"/>
      <c r="BK222" s="370"/>
      <c r="BL222" s="370"/>
      <c r="BM222" s="370"/>
      <c r="BN222" s="370"/>
      <c r="BO222" s="370"/>
      <c r="BP222" s="370"/>
      <c r="BQ222" s="370"/>
      <c r="BR222" s="370"/>
      <c r="BS222" s="370"/>
      <c r="BT222" s="370"/>
      <c r="BU222" s="370"/>
      <c r="BV222" s="370"/>
      <c r="BW222" s="370"/>
      <c r="BX222" s="370"/>
      <c r="BY222" s="370"/>
      <c r="BZ222" s="370"/>
      <c r="CA222" s="370"/>
      <c r="CB222" s="370"/>
      <c r="CC222" s="370"/>
      <c r="CD222" s="370"/>
      <c r="CE222" s="370"/>
      <c r="CF222" s="370"/>
      <c r="CG222" s="370"/>
      <c r="CH222" s="370"/>
      <c r="CI222" s="370"/>
      <c r="CJ222" s="370"/>
      <c r="CK222" s="370"/>
      <c r="CL222" s="370"/>
      <c r="CM222" s="370"/>
      <c r="CN222" s="370"/>
      <c r="CO222" s="370"/>
      <c r="CP222" s="370"/>
      <c r="CQ222" s="370"/>
      <c r="CR222" s="370"/>
      <c r="CS222" s="370"/>
      <c r="CT222" s="370"/>
      <c r="CU222" s="370"/>
      <c r="CV222" s="370"/>
      <c r="CW222" s="370"/>
      <c r="CX222" s="370"/>
      <c r="CY222" s="370"/>
      <c r="CZ222" s="370"/>
      <c r="DA222" s="370"/>
      <c r="DB222" s="370"/>
      <c r="DC222" s="370"/>
      <c r="DD222" s="370"/>
      <c r="DE222" s="370"/>
      <c r="DF222" s="370"/>
      <c r="DG222" s="370"/>
      <c r="DH222" s="370"/>
      <c r="DI222" s="370"/>
      <c r="DJ222" s="370"/>
      <c r="DK222" s="370"/>
      <c r="DL222" s="370"/>
      <c r="DM222" s="370"/>
      <c r="DN222" s="370"/>
      <c r="DO222" s="370"/>
      <c r="DP222" s="370"/>
      <c r="DQ222" s="370"/>
      <c r="DR222" s="370"/>
      <c r="DS222" s="370"/>
      <c r="DT222" s="370"/>
      <c r="DU222" s="370"/>
      <c r="DV222" s="370"/>
      <c r="DW222" s="370"/>
      <c r="DX222" s="370"/>
      <c r="DY222" s="370"/>
      <c r="DZ222" s="370"/>
      <c r="EA222" s="370"/>
      <c r="EB222" s="370"/>
      <c r="EC222" s="370"/>
      <c r="ED222" s="370"/>
      <c r="EE222" s="370"/>
      <c r="EF222" s="370"/>
      <c r="EG222" s="370"/>
      <c r="EH222" s="370"/>
      <c r="EI222" s="370"/>
      <c r="EJ222" s="370"/>
      <c r="EK222" s="370"/>
      <c r="EL222" s="370"/>
      <c r="EM222" s="370"/>
      <c r="EN222" s="370"/>
      <c r="EO222" s="370"/>
      <c r="EP222" s="370"/>
      <c r="EQ222" s="370"/>
      <c r="ER222" s="370"/>
      <c r="ES222" s="370"/>
      <c r="ET222" s="370"/>
      <c r="EU222" s="370"/>
      <c r="EV222" s="370"/>
      <c r="EW222" s="370"/>
      <c r="EX222" s="370"/>
      <c r="EY222" s="370"/>
      <c r="EZ222" s="370"/>
      <c r="FA222" s="370"/>
      <c r="FB222" s="370"/>
      <c r="FC222" s="370"/>
      <c r="FD222" s="370"/>
      <c r="FE222" s="370"/>
      <c r="FF222" s="370"/>
      <c r="FG222" s="370"/>
      <c r="FH222" s="370"/>
      <c r="FI222" s="370"/>
      <c r="FJ222" s="370"/>
      <c r="FK222" s="370"/>
      <c r="FL222" s="370"/>
      <c r="FM222" s="370"/>
      <c r="FN222" s="370"/>
      <c r="FO222" s="370"/>
      <c r="FP222" s="370"/>
      <c r="FQ222" s="370"/>
      <c r="FR222" s="370"/>
      <c r="FS222" s="370"/>
      <c r="FT222" s="370"/>
      <c r="FU222" s="370"/>
      <c r="FV222" s="370"/>
      <c r="FW222" s="370"/>
      <c r="FX222" s="370"/>
      <c r="FY222" s="370"/>
      <c r="FZ222" s="370"/>
      <c r="GA222" s="370"/>
      <c r="GB222" s="370"/>
      <c r="GC222" s="370"/>
      <c r="GD222" s="370"/>
      <c r="GE222" s="370"/>
      <c r="GF222" s="370"/>
      <c r="GG222" s="370"/>
      <c r="GH222" s="370"/>
      <c r="GI222" s="370"/>
      <c r="GJ222" s="370"/>
      <c r="GK222" s="370"/>
      <c r="GL222" s="370"/>
      <c r="GM222" s="370"/>
      <c r="GN222" s="370"/>
      <c r="GO222" s="370"/>
      <c r="GP222" s="370"/>
      <c r="GQ222" s="370"/>
      <c r="GR222" s="370"/>
      <c r="GS222" s="370"/>
      <c r="GT222" s="370"/>
      <c r="GU222" s="370"/>
      <c r="GV222" s="370"/>
      <c r="GW222" s="370"/>
      <c r="GX222" s="370"/>
      <c r="GY222" s="370"/>
      <c r="GZ222" s="370"/>
      <c r="HA222" s="370"/>
      <c r="HB222" s="370"/>
      <c r="HC222" s="370"/>
      <c r="HD222" s="370"/>
      <c r="HE222" s="370"/>
      <c r="HF222" s="370"/>
      <c r="HG222" s="370"/>
      <c r="HH222" s="370"/>
      <c r="HI222" s="370"/>
      <c r="HJ222" s="370"/>
      <c r="HK222" s="370"/>
      <c r="HL222" s="370"/>
      <c r="HM222" s="370"/>
      <c r="HN222" s="370"/>
      <c r="HO222" s="370"/>
      <c r="HP222" s="370"/>
      <c r="HQ222" s="370"/>
      <c r="HR222" s="370"/>
      <c r="HS222" s="370"/>
      <c r="HT222" s="370"/>
      <c r="HU222" s="370"/>
      <c r="HV222" s="370"/>
      <c r="HW222" s="370"/>
      <c r="HX222" s="370"/>
      <c r="HY222" s="370"/>
      <c r="HZ222" s="370"/>
      <c r="IA222" s="370"/>
      <c r="IB222" s="370"/>
      <c r="IC222" s="370"/>
      <c r="ID222" s="370"/>
      <c r="IE222" s="370"/>
      <c r="IF222" s="370"/>
      <c r="IG222" s="370"/>
      <c r="IH222" s="370"/>
      <c r="II222" s="370"/>
      <c r="IJ222" s="370"/>
      <c r="IK222" s="370"/>
      <c r="IL222" s="370"/>
      <c r="IM222" s="370"/>
      <c r="IN222" s="370"/>
      <c r="IO222" s="370"/>
      <c r="IP222" s="370"/>
      <c r="IQ222" s="370"/>
      <c r="IR222" s="370"/>
      <c r="IS222" s="370"/>
      <c r="IT222" s="370"/>
      <c r="IU222" s="370"/>
      <c r="IV222" s="370"/>
      <c r="IW222" s="370"/>
      <c r="IX222" s="370"/>
      <c r="IY222" s="370"/>
      <c r="IZ222" s="370"/>
      <c r="JA222" s="370"/>
      <c r="JB222" s="370"/>
      <c r="JC222" s="370"/>
      <c r="JD222" s="370"/>
      <c r="JE222" s="370"/>
      <c r="JF222" s="370"/>
      <c r="JG222" s="370"/>
      <c r="JH222" s="370"/>
      <c r="JI222" s="370"/>
      <c r="JJ222" s="370"/>
      <c r="JK222" s="370"/>
      <c r="JL222" s="370"/>
      <c r="JM222" s="370"/>
      <c r="JN222" s="370"/>
      <c r="JO222" s="370"/>
      <c r="JP222" s="370"/>
      <c r="JQ222" s="370"/>
      <c r="JR222" s="370"/>
      <c r="JS222" s="370"/>
      <c r="JT222" s="370"/>
      <c r="JU222" s="370"/>
      <c r="JV222" s="370"/>
      <c r="JW222" s="370"/>
      <c r="JX222" s="370"/>
      <c r="JY222" s="370"/>
      <c r="JZ222" s="370"/>
      <c r="KA222" s="370"/>
      <c r="KB222" s="370"/>
      <c r="KC222" s="370"/>
      <c r="KD222" s="370"/>
      <c r="KE222" s="370"/>
      <c r="KF222" s="370"/>
      <c r="KG222" s="370"/>
      <c r="KH222" s="370"/>
      <c r="KI222" s="370"/>
      <c r="KJ222" s="370"/>
      <c r="KK222" s="370"/>
      <c r="KL222" s="370"/>
      <c r="KM222" s="370"/>
      <c r="KN222" s="370"/>
      <c r="KO222" s="370"/>
      <c r="KP222" s="370"/>
      <c r="KQ222" s="370"/>
      <c r="KR222" s="370"/>
      <c r="KS222" s="370"/>
      <c r="KT222" s="370"/>
      <c r="KU222" s="370"/>
      <c r="KV222" s="370"/>
      <c r="KW222" s="370"/>
      <c r="KX222" s="370"/>
      <c r="KY222" s="370"/>
      <c r="KZ222" s="370"/>
      <c r="LA222" s="370"/>
      <c r="LB222" s="370"/>
      <c r="LC222" s="370"/>
      <c r="LD222" s="370"/>
      <c r="LE222" s="370"/>
      <c r="LF222" s="370"/>
      <c r="LG222" s="370"/>
      <c r="LH222" s="370"/>
      <c r="LI222" s="370"/>
      <c r="LJ222" s="370"/>
      <c r="LK222" s="370"/>
      <c r="LL222" s="370"/>
      <c r="LM222" s="370"/>
      <c r="LN222" s="370"/>
      <c r="LO222" s="370"/>
      <c r="LP222" s="370"/>
      <c r="LQ222" s="370"/>
      <c r="LR222" s="370"/>
      <c r="LS222" s="370"/>
      <c r="LT222" s="370"/>
      <c r="LU222" s="370"/>
      <c r="LV222" s="370"/>
      <c r="LW222" s="370"/>
      <c r="LX222" s="370"/>
      <c r="LY222" s="370"/>
      <c r="LZ222" s="370"/>
      <c r="MA222" s="370"/>
      <c r="MB222" s="370"/>
      <c r="MC222" s="370"/>
      <c r="MD222" s="370"/>
      <c r="ME222" s="370"/>
      <c r="MF222" s="370"/>
      <c r="MG222" s="370"/>
      <c r="MH222" s="370"/>
      <c r="MI222" s="370"/>
      <c r="MJ222" s="370"/>
      <c r="MK222" s="370"/>
      <c r="ML222" s="370"/>
      <c r="MM222" s="370"/>
      <c r="MN222" s="370"/>
      <c r="MO222" s="370"/>
      <c r="MP222" s="370"/>
      <c r="MQ222" s="370"/>
      <c r="MR222" s="370"/>
      <c r="MS222" s="370"/>
      <c r="MT222" s="370"/>
      <c r="MU222" s="370"/>
      <c r="MV222" s="370"/>
      <c r="MW222" s="370"/>
      <c r="MX222" s="370"/>
      <c r="MY222" s="370"/>
      <c r="MZ222" s="370"/>
      <c r="NA222" s="370"/>
      <c r="NB222" s="370"/>
      <c r="NC222" s="370"/>
      <c r="ND222" s="370"/>
      <c r="NE222" s="370"/>
      <c r="NF222" s="370"/>
      <c r="NG222" s="370"/>
      <c r="NH222" s="370"/>
      <c r="NI222" s="370"/>
      <c r="NJ222" s="370"/>
      <c r="NK222" s="370"/>
      <c r="NL222" s="370"/>
      <c r="NM222" s="370"/>
      <c r="NN222" s="370"/>
      <c r="NO222" s="370"/>
      <c r="NP222" s="370"/>
      <c r="NQ222" s="370"/>
      <c r="NR222" s="370"/>
      <c r="NS222" s="370"/>
      <c r="NT222" s="370"/>
      <c r="NU222" s="370"/>
      <c r="NV222" s="370"/>
      <c r="NW222" s="370"/>
      <c r="NX222" s="370"/>
      <c r="NY222" s="370"/>
      <c r="NZ222" s="370"/>
      <c r="OA222" s="370"/>
      <c r="OB222" s="370"/>
      <c r="OC222" s="370"/>
      <c r="OD222" s="370"/>
      <c r="OE222" s="370"/>
      <c r="OF222" s="370"/>
      <c r="OG222" s="370"/>
      <c r="OH222" s="370"/>
      <c r="OI222" s="370"/>
      <c r="OJ222" s="370"/>
      <c r="OK222" s="370"/>
      <c r="OL222" s="370"/>
      <c r="OM222" s="370"/>
      <c r="ON222" s="370"/>
      <c r="OO222" s="370"/>
      <c r="OP222" s="370"/>
      <c r="OQ222" s="370"/>
      <c r="OR222" s="370"/>
      <c r="OS222" s="370"/>
      <c r="OT222" s="370"/>
      <c r="OU222" s="370"/>
      <c r="OV222" s="370"/>
      <c r="OW222" s="370"/>
      <c r="OX222" s="370"/>
      <c r="OY222" s="370"/>
      <c r="OZ222" s="370"/>
      <c r="PA222" s="370"/>
      <c r="PB222" s="370"/>
      <c r="PC222" s="370"/>
      <c r="PD222" s="370"/>
      <c r="PE222" s="370"/>
      <c r="PF222" s="370"/>
      <c r="PG222" s="370"/>
      <c r="PH222" s="370"/>
      <c r="PI222" s="370"/>
      <c r="PJ222" s="370"/>
      <c r="PK222" s="370"/>
      <c r="PL222" s="370"/>
      <c r="PM222" s="370"/>
      <c r="PN222" s="370"/>
      <c r="PO222" s="370"/>
      <c r="PP222" s="370"/>
      <c r="PQ222" s="370"/>
      <c r="PR222" s="370"/>
      <c r="PS222" s="370"/>
      <c r="PT222" s="370"/>
      <c r="PU222" s="370"/>
      <c r="PV222" s="370"/>
      <c r="PW222" s="370"/>
      <c r="PX222" s="370"/>
      <c r="PY222" s="370"/>
      <c r="PZ222" s="370"/>
      <c r="QA222" s="370"/>
      <c r="QB222" s="370"/>
      <c r="QC222" s="370"/>
      <c r="QD222" s="370"/>
      <c r="QE222" s="370"/>
      <c r="QF222" s="370"/>
      <c r="QG222" s="370"/>
      <c r="QH222" s="370"/>
      <c r="QI222" s="370"/>
      <c r="QJ222" s="370"/>
      <c r="QK222" s="370"/>
      <c r="QL222" s="370"/>
      <c r="QM222" s="370"/>
      <c r="QN222" s="370"/>
      <c r="QO222" s="370"/>
      <c r="QP222" s="370"/>
      <c r="QQ222" s="370"/>
      <c r="QR222" s="370"/>
      <c r="QS222" s="370"/>
      <c r="QT222" s="370"/>
      <c r="QU222" s="370"/>
      <c r="QV222" s="370"/>
      <c r="QW222" s="370"/>
      <c r="QX222" s="370"/>
      <c r="QY222" s="370"/>
      <c r="QZ222" s="370"/>
      <c r="RA222" s="370"/>
      <c r="RB222" s="370"/>
      <c r="RC222" s="370"/>
      <c r="RD222" s="370"/>
      <c r="RE222" s="370"/>
      <c r="RF222" s="370"/>
      <c r="RG222" s="370"/>
      <c r="RH222" s="370"/>
      <c r="RI222" s="370"/>
      <c r="RJ222" s="370"/>
      <c r="RK222" s="370"/>
      <c r="RL222" s="370"/>
      <c r="RM222" s="370"/>
      <c r="RN222" s="370"/>
      <c r="RO222" s="370"/>
      <c r="RP222" s="370"/>
      <c r="RQ222" s="370"/>
      <c r="RR222" s="370"/>
      <c r="RS222" s="370"/>
      <c r="RT222" s="370"/>
      <c r="RU222" s="370"/>
      <c r="RV222" s="370"/>
      <c r="RW222" s="370"/>
      <c r="RX222" s="370"/>
      <c r="RY222" s="370"/>
      <c r="RZ222" s="370"/>
      <c r="SA222" s="370"/>
      <c r="SB222" s="370"/>
      <c r="SC222" s="370"/>
      <c r="SD222" s="370"/>
      <c r="SE222" s="370"/>
      <c r="SF222" s="370"/>
      <c r="SG222" s="370"/>
      <c r="SH222" s="370"/>
      <c r="SI222" s="370"/>
      <c r="SJ222" s="370"/>
      <c r="SK222" s="370"/>
      <c r="SL222" s="370"/>
      <c r="SM222" s="370"/>
      <c r="SN222" s="370"/>
      <c r="SO222" s="370"/>
      <c r="SP222" s="370"/>
      <c r="SQ222" s="370"/>
      <c r="SR222" s="370"/>
      <c r="SS222" s="370"/>
      <c r="ST222" s="370"/>
      <c r="SU222" s="370"/>
      <c r="SV222" s="370"/>
      <c r="SW222" s="370"/>
      <c r="SX222" s="370"/>
      <c r="SY222" s="370"/>
      <c r="SZ222" s="370"/>
      <c r="TA222" s="370"/>
      <c r="TB222" s="370"/>
      <c r="TC222" s="370"/>
      <c r="TD222" s="370"/>
      <c r="TE222" s="370"/>
      <c r="TF222" s="370"/>
      <c r="TG222" s="370"/>
      <c r="TH222" s="370"/>
      <c r="TI222" s="370"/>
      <c r="TJ222" s="370"/>
      <c r="TK222" s="370"/>
      <c r="TL222" s="370"/>
      <c r="TM222" s="370"/>
      <c r="TN222" s="370"/>
      <c r="TO222" s="370"/>
      <c r="TP222" s="370"/>
      <c r="TQ222" s="370"/>
      <c r="TR222" s="370"/>
      <c r="TS222" s="370"/>
      <c r="TT222" s="370"/>
      <c r="TU222" s="370"/>
      <c r="TV222" s="370"/>
      <c r="TW222" s="370"/>
      <c r="TX222" s="370"/>
      <c r="TY222" s="370"/>
      <c r="TZ222" s="370"/>
      <c r="UA222" s="370"/>
      <c r="UB222" s="370"/>
      <c r="UC222" s="370"/>
      <c r="UD222" s="370"/>
      <c r="UE222" s="370"/>
      <c r="UF222" s="370"/>
      <c r="UG222" s="370"/>
      <c r="UH222" s="370"/>
      <c r="UI222" s="370"/>
      <c r="UJ222" s="370"/>
      <c r="UK222" s="370"/>
      <c r="UL222" s="370"/>
      <c r="UM222" s="370"/>
      <c r="UN222" s="370"/>
      <c r="UO222" s="370"/>
      <c r="UP222" s="370"/>
      <c r="UQ222" s="370"/>
      <c r="UR222" s="370"/>
      <c r="US222" s="370"/>
      <c r="UT222" s="370"/>
      <c r="UU222" s="370"/>
      <c r="UV222" s="370"/>
      <c r="UW222" s="370"/>
      <c r="UX222" s="370"/>
      <c r="UY222" s="370"/>
      <c r="UZ222" s="370"/>
      <c r="VA222" s="370"/>
      <c r="VB222" s="370"/>
      <c r="VC222" s="370"/>
      <c r="VD222" s="370"/>
      <c r="VE222" s="370"/>
      <c r="VF222" s="370"/>
      <c r="VG222" s="370"/>
      <c r="VH222" s="370"/>
      <c r="VI222" s="370"/>
      <c r="VJ222" s="370"/>
      <c r="VK222" s="370"/>
      <c r="VL222" s="370"/>
      <c r="VM222" s="370"/>
      <c r="VN222" s="370"/>
      <c r="VO222" s="370"/>
      <c r="VP222" s="370"/>
      <c r="VQ222" s="370"/>
      <c r="VR222" s="370"/>
      <c r="VS222" s="370"/>
      <c r="VT222" s="370"/>
      <c r="VU222" s="370"/>
      <c r="VV222" s="370"/>
      <c r="VW222" s="370"/>
      <c r="VX222" s="370"/>
      <c r="VY222" s="370"/>
      <c r="VZ222" s="370"/>
      <c r="WA222" s="370"/>
      <c r="WB222" s="370"/>
      <c r="WC222" s="370"/>
      <c r="WD222" s="370"/>
      <c r="WE222" s="370"/>
      <c r="WF222" s="370"/>
      <c r="WG222" s="370"/>
      <c r="WH222" s="370"/>
      <c r="WI222" s="370"/>
      <c r="WJ222" s="370"/>
      <c r="WK222" s="370"/>
      <c r="WL222" s="370"/>
      <c r="WM222" s="370"/>
      <c r="WN222" s="370"/>
      <c r="WO222" s="370"/>
      <c r="WP222" s="370"/>
      <c r="WQ222" s="370"/>
      <c r="WR222" s="370"/>
      <c r="WS222" s="370"/>
      <c r="WT222" s="370"/>
      <c r="WU222" s="370"/>
      <c r="WV222" s="370"/>
      <c r="WW222" s="370"/>
      <c r="WX222" s="370"/>
      <c r="WY222" s="370"/>
      <c r="WZ222" s="370"/>
      <c r="XA222" s="370"/>
      <c r="XB222" s="370"/>
      <c r="XC222" s="370"/>
      <c r="XD222" s="370"/>
      <c r="XE222" s="370"/>
      <c r="XF222" s="370"/>
      <c r="XG222" s="370"/>
      <c r="XH222" s="370"/>
      <c r="XI222" s="370"/>
      <c r="XJ222" s="370"/>
      <c r="XK222" s="370"/>
      <c r="XL222" s="370"/>
      <c r="XM222" s="370"/>
      <c r="XN222" s="370"/>
      <c r="XO222" s="370"/>
      <c r="XP222" s="370"/>
      <c r="XQ222" s="370"/>
      <c r="XR222" s="370"/>
      <c r="XS222" s="370"/>
      <c r="XT222" s="370"/>
      <c r="XU222" s="370"/>
      <c r="XV222" s="370"/>
      <c r="XW222" s="370"/>
      <c r="XX222" s="370"/>
      <c r="XY222" s="370"/>
      <c r="XZ222" s="370"/>
      <c r="YA222" s="370"/>
      <c r="YB222" s="370"/>
      <c r="YC222" s="370"/>
      <c r="YD222" s="370"/>
      <c r="YE222" s="370"/>
      <c r="YF222" s="370"/>
      <c r="YG222" s="370"/>
      <c r="YH222" s="370"/>
      <c r="YI222" s="370"/>
      <c r="YJ222" s="370"/>
      <c r="YK222" s="370"/>
      <c r="YL222" s="370"/>
      <c r="YM222" s="370"/>
      <c r="YN222" s="370"/>
      <c r="YO222" s="370"/>
      <c r="YP222" s="370"/>
      <c r="YQ222" s="370"/>
      <c r="YR222" s="370"/>
      <c r="YS222" s="370"/>
      <c r="YT222" s="370"/>
      <c r="YU222" s="370"/>
      <c r="YV222" s="370"/>
      <c r="YW222" s="370"/>
      <c r="YX222" s="370"/>
      <c r="YY222" s="370"/>
      <c r="YZ222" s="370"/>
      <c r="ZA222" s="370"/>
      <c r="ZB222" s="370"/>
      <c r="ZC222" s="370"/>
      <c r="ZD222" s="370"/>
      <c r="ZE222" s="370"/>
      <c r="ZF222" s="370"/>
      <c r="ZG222" s="370"/>
      <c r="ZH222" s="370"/>
      <c r="ZI222" s="370"/>
      <c r="ZJ222" s="370"/>
      <c r="ZK222" s="370"/>
      <c r="ZL222" s="370"/>
      <c r="ZM222" s="370"/>
      <c r="ZN222" s="370"/>
      <c r="ZO222" s="370"/>
      <c r="ZP222" s="370"/>
      <c r="ZQ222" s="370"/>
      <c r="ZR222" s="370"/>
      <c r="ZS222" s="370"/>
      <c r="ZT222" s="370"/>
      <c r="ZU222" s="370"/>
      <c r="ZV222" s="370"/>
      <c r="ZW222" s="370"/>
      <c r="ZX222" s="370"/>
      <c r="ZY222" s="370"/>
      <c r="ZZ222" s="370"/>
      <c r="AAA222" s="370"/>
      <c r="AAB222" s="370"/>
      <c r="AAC222" s="370"/>
      <c r="AAD222" s="370"/>
      <c r="AAE222" s="370"/>
      <c r="AAF222" s="370"/>
      <c r="AAG222" s="370"/>
      <c r="AAH222" s="370"/>
      <c r="AAI222" s="370"/>
      <c r="AAJ222" s="370"/>
      <c r="AAK222" s="370"/>
      <c r="AAL222" s="370"/>
      <c r="AAM222" s="370"/>
      <c r="AAN222" s="370"/>
      <c r="AAO222" s="370"/>
      <c r="AAP222" s="370"/>
      <c r="AAQ222" s="370"/>
      <c r="AAR222" s="370"/>
      <c r="AAS222" s="370"/>
      <c r="AAT222" s="370"/>
      <c r="AAU222" s="370"/>
      <c r="AAV222" s="370"/>
      <c r="AAW222" s="370"/>
      <c r="AAX222" s="370"/>
      <c r="AAY222" s="370"/>
      <c r="AAZ222" s="370"/>
      <c r="ABA222" s="370"/>
      <c r="ABB222" s="370"/>
      <c r="ABC222" s="370"/>
      <c r="ABD222" s="370"/>
      <c r="ABE222" s="370"/>
      <c r="ABF222" s="370"/>
      <c r="ABG222" s="370"/>
      <c r="ABH222" s="370"/>
      <c r="ABI222" s="370"/>
      <c r="ABJ222" s="370"/>
      <c r="ABK222" s="370"/>
      <c r="ABL222" s="370"/>
      <c r="ABM222" s="370"/>
      <c r="ABN222" s="370"/>
      <c r="ABO222" s="370"/>
      <c r="ABP222" s="370"/>
      <c r="ABQ222" s="370"/>
      <c r="ABR222" s="370"/>
      <c r="ABS222" s="370"/>
      <c r="ABT222" s="370"/>
      <c r="ABU222" s="370"/>
      <c r="ABV222" s="370"/>
      <c r="ABW222" s="370"/>
      <c r="ABX222" s="370"/>
      <c r="ABY222" s="370"/>
      <c r="ABZ222" s="370"/>
      <c r="ACA222" s="370"/>
      <c r="ACB222" s="370"/>
      <c r="ACC222" s="370"/>
      <c r="ACD222" s="370"/>
      <c r="ACE222" s="370"/>
      <c r="ACF222" s="370"/>
      <c r="ACG222" s="370"/>
      <c r="ACH222" s="370"/>
      <c r="ACI222" s="370"/>
      <c r="ACJ222" s="370"/>
      <c r="ACK222" s="370"/>
      <c r="ACL222" s="370"/>
      <c r="ACM222" s="370"/>
      <c r="ACN222" s="370"/>
      <c r="ACO222" s="370"/>
      <c r="ACP222" s="370"/>
      <c r="ACQ222" s="370"/>
      <c r="ACR222" s="370"/>
      <c r="ACS222" s="370"/>
      <c r="ACT222" s="370"/>
      <c r="ACU222" s="370"/>
      <c r="ACV222" s="370"/>
      <c r="ACW222" s="370"/>
      <c r="ACX222" s="370"/>
      <c r="ACY222" s="370"/>
      <c r="ACZ222" s="370"/>
      <c r="ADA222" s="370"/>
      <c r="ADB222" s="370"/>
      <c r="ADC222" s="370"/>
      <c r="ADD222" s="370"/>
      <c r="ADE222" s="370"/>
      <c r="ADF222" s="370"/>
      <c r="ADG222" s="370"/>
      <c r="ADH222" s="370"/>
      <c r="ADI222" s="370"/>
      <c r="ADJ222" s="370"/>
      <c r="ADK222" s="370"/>
      <c r="ADL222" s="370"/>
      <c r="ADM222" s="370"/>
      <c r="ADN222" s="370"/>
      <c r="ADO222" s="370"/>
      <c r="ADP222" s="370"/>
      <c r="ADQ222" s="370"/>
      <c r="ADR222" s="370"/>
      <c r="ADS222" s="370"/>
      <c r="ADT222" s="370"/>
      <c r="ADU222" s="370"/>
      <c r="ADV222" s="370"/>
      <c r="ADW222" s="370"/>
      <c r="ADX222" s="370"/>
      <c r="ADY222" s="370"/>
      <c r="ADZ222" s="370"/>
      <c r="AEA222" s="370"/>
      <c r="AEB222" s="370"/>
      <c r="AEC222" s="370"/>
      <c r="AED222" s="370"/>
      <c r="AEE222" s="370"/>
      <c r="AEF222" s="370"/>
      <c r="AEG222" s="370"/>
      <c r="AEH222" s="370"/>
      <c r="AEI222" s="370"/>
      <c r="AEJ222" s="370"/>
      <c r="AEK222" s="370"/>
      <c r="AEL222" s="370"/>
      <c r="AEM222" s="370"/>
      <c r="AEN222" s="370"/>
      <c r="AEO222" s="370"/>
      <c r="AEP222" s="370"/>
      <c r="AEQ222" s="370"/>
      <c r="AER222" s="370"/>
      <c r="AES222" s="370"/>
      <c r="AET222" s="370"/>
      <c r="AEU222" s="370"/>
      <c r="AEV222" s="370"/>
      <c r="AEW222" s="370"/>
      <c r="AEX222" s="370"/>
      <c r="AEY222" s="370"/>
      <c r="AEZ222" s="370"/>
      <c r="AFA222" s="370"/>
      <c r="AFB222" s="370"/>
      <c r="AFC222" s="370"/>
      <c r="AFD222" s="370"/>
      <c r="AFE222" s="370"/>
      <c r="AFF222" s="370"/>
      <c r="AFG222" s="370"/>
      <c r="AFH222" s="370"/>
      <c r="AFI222" s="370"/>
      <c r="AFJ222" s="370"/>
      <c r="AFK222" s="370"/>
      <c r="AFL222" s="370"/>
      <c r="AFM222" s="370"/>
      <c r="AFN222" s="370"/>
      <c r="AFO222" s="370"/>
      <c r="AFP222" s="370"/>
      <c r="AFQ222" s="370"/>
      <c r="AFR222" s="370"/>
      <c r="AFS222" s="370"/>
      <c r="AFT222" s="370"/>
      <c r="AFU222" s="370"/>
      <c r="AFV222" s="370"/>
      <c r="AFW222" s="370"/>
      <c r="AFX222" s="370"/>
      <c r="AFY222" s="370"/>
      <c r="AFZ222" s="370"/>
      <c r="AGA222" s="370"/>
      <c r="AGB222" s="370"/>
      <c r="AGC222" s="370"/>
      <c r="AGD222" s="370"/>
      <c r="AGE222" s="370"/>
      <c r="AGF222" s="370"/>
      <c r="AGG222" s="370"/>
      <c r="AGH222" s="370"/>
      <c r="AGI222" s="370"/>
      <c r="AGJ222" s="370"/>
      <c r="AGK222" s="370"/>
      <c r="AGL222" s="370"/>
      <c r="AGM222" s="370"/>
      <c r="AGN222" s="370"/>
      <c r="AGO222" s="370"/>
      <c r="AGP222" s="370"/>
      <c r="AGQ222" s="370"/>
      <c r="AGR222" s="370"/>
      <c r="AGS222" s="370"/>
      <c r="AGT222" s="370"/>
      <c r="AGU222" s="370"/>
      <c r="AGV222" s="370"/>
      <c r="AGW222" s="370"/>
      <c r="AGX222" s="370"/>
      <c r="AGY222" s="370"/>
      <c r="AGZ222" s="370"/>
      <c r="AHA222" s="370"/>
      <c r="AHB222" s="370"/>
      <c r="AHC222" s="370"/>
      <c r="AHD222" s="370"/>
      <c r="AHE222" s="370"/>
      <c r="AHF222" s="370"/>
      <c r="AHG222" s="370"/>
      <c r="AHH222" s="370"/>
      <c r="AHI222" s="370"/>
      <c r="AHJ222" s="370"/>
      <c r="AHK222" s="370"/>
      <c r="AHL222" s="370"/>
      <c r="AHM222" s="370"/>
      <c r="AHN222" s="370"/>
      <c r="AHO222" s="370"/>
      <c r="AHP222" s="370"/>
      <c r="AHQ222" s="370"/>
      <c r="AHR222" s="370"/>
      <c r="AHS222" s="370"/>
      <c r="AHT222" s="370"/>
      <c r="AHU222" s="370"/>
      <c r="AHV222" s="370"/>
      <c r="AHW222" s="370"/>
      <c r="AHX222" s="370"/>
      <c r="AHY222" s="370"/>
      <c r="AHZ222" s="370"/>
      <c r="AIA222" s="370"/>
      <c r="AIB222" s="370"/>
      <c r="AIC222" s="370"/>
      <c r="AID222" s="370"/>
      <c r="AIE222" s="370"/>
      <c r="AIF222" s="370"/>
      <c r="AIG222" s="370"/>
      <c r="AIH222" s="370"/>
      <c r="AII222" s="370"/>
      <c r="AIJ222" s="370"/>
      <c r="AIK222" s="370"/>
      <c r="AIL222" s="370"/>
      <c r="AIM222" s="370"/>
      <c r="AIN222" s="370"/>
      <c r="AIO222" s="370"/>
      <c r="AIP222" s="370"/>
      <c r="AIQ222" s="370"/>
      <c r="AIR222" s="370"/>
      <c r="AIS222" s="370"/>
      <c r="AIT222" s="370"/>
      <c r="AIU222" s="370"/>
      <c r="AIV222" s="370"/>
      <c r="AIW222" s="370"/>
      <c r="AIX222" s="370"/>
      <c r="AIY222" s="370"/>
      <c r="AIZ222" s="370"/>
      <c r="AJA222" s="370"/>
      <c r="AJB222" s="370"/>
      <c r="AJC222" s="370"/>
      <c r="AJD222" s="370"/>
      <c r="AJE222" s="370"/>
      <c r="AJF222" s="370"/>
      <c r="AJG222" s="370"/>
      <c r="AJH222" s="370"/>
      <c r="AJI222" s="370"/>
      <c r="AJJ222" s="370"/>
      <c r="AJK222" s="370"/>
      <c r="AJL222" s="370"/>
      <c r="AJM222" s="370"/>
      <c r="AJN222" s="370"/>
      <c r="AJO222" s="370"/>
      <c r="AJP222" s="370"/>
      <c r="AJQ222" s="370"/>
      <c r="AJR222" s="370"/>
      <c r="AJS222" s="370"/>
      <c r="AJT222" s="370"/>
      <c r="AJU222" s="370"/>
      <c r="AJV222" s="370"/>
      <c r="AJW222" s="370"/>
      <c r="AJX222" s="370"/>
      <c r="AJY222" s="370"/>
      <c r="AJZ222" s="370"/>
      <c r="AKA222" s="370"/>
      <c r="AKB222" s="370"/>
      <c r="AKC222" s="370"/>
      <c r="AKD222" s="370"/>
      <c r="AKE222" s="370"/>
      <c r="AKF222" s="370"/>
      <c r="AKG222" s="370"/>
      <c r="AKH222" s="370"/>
      <c r="AKI222" s="370"/>
      <c r="AKJ222" s="370"/>
      <c r="AKK222" s="370"/>
      <c r="AKL222" s="370"/>
      <c r="AKM222" s="370"/>
      <c r="AKN222" s="370"/>
      <c r="AKO222" s="370"/>
      <c r="AKP222" s="370"/>
      <c r="AKQ222" s="370"/>
      <c r="AKR222" s="370"/>
      <c r="AKS222" s="370"/>
      <c r="AKT222" s="370"/>
      <c r="AKU222" s="370"/>
      <c r="AKV222" s="370"/>
      <c r="AKW222" s="370"/>
      <c r="AKX222" s="370"/>
      <c r="AKY222" s="370"/>
      <c r="AKZ222" s="370"/>
      <c r="ALA222" s="370"/>
      <c r="ALB222" s="370"/>
      <c r="ALC222" s="370"/>
      <c r="ALD222" s="370"/>
    </row>
    <row r="223" spans="1:992" s="253" customFormat="1" ht="13.5" customHeight="1">
      <c r="A223" s="2421"/>
      <c r="B223" s="2828"/>
      <c r="C223" s="2421"/>
      <c r="D223" s="718" t="s">
        <v>304</v>
      </c>
      <c r="E223" s="468">
        <v>0</v>
      </c>
      <c r="F223" s="468">
        <v>0</v>
      </c>
      <c r="G223" s="2385"/>
      <c r="H223" s="2821"/>
      <c r="I223" s="2391"/>
      <c r="J223" s="2391"/>
      <c r="K223" s="2391"/>
      <c r="L223" s="2792"/>
      <c r="M223" s="580"/>
      <c r="N223" s="370"/>
      <c r="O223" s="370"/>
      <c r="P223" s="370"/>
      <c r="Q223" s="370"/>
      <c r="R223" s="370"/>
      <c r="S223" s="370"/>
      <c r="T223" s="370"/>
      <c r="U223" s="370"/>
      <c r="V223" s="370"/>
      <c r="W223" s="370"/>
      <c r="X223" s="370"/>
      <c r="Y223" s="370"/>
      <c r="Z223" s="370"/>
      <c r="AA223" s="370"/>
      <c r="AB223" s="370"/>
      <c r="AC223" s="370"/>
      <c r="AD223" s="370"/>
      <c r="AE223" s="370"/>
      <c r="AF223" s="370"/>
      <c r="AG223" s="370"/>
      <c r="AH223" s="370"/>
      <c r="AI223" s="370"/>
      <c r="AJ223" s="370"/>
      <c r="AK223" s="370"/>
      <c r="AL223" s="370"/>
      <c r="AM223" s="370"/>
      <c r="AN223" s="370"/>
      <c r="AO223" s="370"/>
      <c r="AP223" s="370"/>
      <c r="AQ223" s="370"/>
      <c r="AR223" s="370"/>
      <c r="AS223" s="370"/>
      <c r="AT223" s="370"/>
      <c r="AU223" s="370"/>
      <c r="AV223" s="370"/>
      <c r="AW223" s="370"/>
      <c r="AX223" s="370"/>
      <c r="AY223" s="370"/>
      <c r="AZ223" s="370"/>
      <c r="BA223" s="370"/>
      <c r="BB223" s="370"/>
      <c r="BC223" s="370"/>
      <c r="BD223" s="370"/>
      <c r="BE223" s="370"/>
      <c r="BF223" s="370"/>
      <c r="BG223" s="370"/>
      <c r="BH223" s="370"/>
      <c r="BI223" s="370"/>
      <c r="BJ223" s="370"/>
      <c r="BK223" s="370"/>
      <c r="BL223" s="370"/>
      <c r="BM223" s="370"/>
      <c r="BN223" s="370"/>
      <c r="BO223" s="370"/>
      <c r="BP223" s="370"/>
      <c r="BQ223" s="370"/>
      <c r="BR223" s="370"/>
      <c r="BS223" s="370"/>
      <c r="BT223" s="370"/>
      <c r="BU223" s="370"/>
      <c r="BV223" s="370"/>
      <c r="BW223" s="370"/>
      <c r="BX223" s="370"/>
      <c r="BY223" s="370"/>
      <c r="BZ223" s="370"/>
      <c r="CA223" s="370"/>
      <c r="CB223" s="370"/>
      <c r="CC223" s="370"/>
      <c r="CD223" s="370"/>
      <c r="CE223" s="370"/>
      <c r="CF223" s="370"/>
      <c r="CG223" s="370"/>
      <c r="CH223" s="370"/>
      <c r="CI223" s="370"/>
      <c r="CJ223" s="370"/>
      <c r="CK223" s="370"/>
      <c r="CL223" s="370"/>
      <c r="CM223" s="370"/>
      <c r="CN223" s="370"/>
      <c r="CO223" s="370"/>
      <c r="CP223" s="370"/>
      <c r="CQ223" s="370"/>
      <c r="CR223" s="370"/>
      <c r="CS223" s="370"/>
      <c r="CT223" s="370"/>
      <c r="CU223" s="370"/>
      <c r="CV223" s="370"/>
      <c r="CW223" s="370"/>
      <c r="CX223" s="370"/>
      <c r="CY223" s="370"/>
      <c r="CZ223" s="370"/>
      <c r="DA223" s="370"/>
      <c r="DB223" s="370"/>
      <c r="DC223" s="370"/>
      <c r="DD223" s="370"/>
      <c r="DE223" s="370"/>
      <c r="DF223" s="370"/>
      <c r="DG223" s="370"/>
      <c r="DH223" s="370"/>
      <c r="DI223" s="370"/>
      <c r="DJ223" s="370"/>
      <c r="DK223" s="370"/>
      <c r="DL223" s="370"/>
      <c r="DM223" s="370"/>
      <c r="DN223" s="370"/>
      <c r="DO223" s="370"/>
      <c r="DP223" s="370"/>
      <c r="DQ223" s="370"/>
      <c r="DR223" s="370"/>
      <c r="DS223" s="370"/>
      <c r="DT223" s="370"/>
      <c r="DU223" s="370"/>
      <c r="DV223" s="370"/>
      <c r="DW223" s="370"/>
      <c r="DX223" s="370"/>
      <c r="DY223" s="370"/>
      <c r="DZ223" s="370"/>
      <c r="EA223" s="370"/>
      <c r="EB223" s="370"/>
      <c r="EC223" s="370"/>
      <c r="ED223" s="370"/>
      <c r="EE223" s="370"/>
      <c r="EF223" s="370"/>
      <c r="EG223" s="370"/>
      <c r="EH223" s="370"/>
      <c r="EI223" s="370"/>
      <c r="EJ223" s="370"/>
      <c r="EK223" s="370"/>
      <c r="EL223" s="370"/>
      <c r="EM223" s="370"/>
      <c r="EN223" s="370"/>
      <c r="EO223" s="370"/>
      <c r="EP223" s="370"/>
      <c r="EQ223" s="370"/>
      <c r="ER223" s="370"/>
      <c r="ES223" s="370"/>
      <c r="ET223" s="370"/>
      <c r="EU223" s="370"/>
      <c r="EV223" s="370"/>
      <c r="EW223" s="370"/>
      <c r="EX223" s="370"/>
      <c r="EY223" s="370"/>
      <c r="EZ223" s="370"/>
      <c r="FA223" s="370"/>
      <c r="FB223" s="370"/>
      <c r="FC223" s="370"/>
      <c r="FD223" s="370"/>
      <c r="FE223" s="370"/>
      <c r="FF223" s="370"/>
      <c r="FG223" s="370"/>
      <c r="FH223" s="370"/>
      <c r="FI223" s="370"/>
      <c r="FJ223" s="370"/>
      <c r="FK223" s="370"/>
      <c r="FL223" s="370"/>
      <c r="FM223" s="370"/>
      <c r="FN223" s="370"/>
      <c r="FO223" s="370"/>
      <c r="FP223" s="370"/>
      <c r="FQ223" s="370"/>
      <c r="FR223" s="370"/>
      <c r="FS223" s="370"/>
      <c r="FT223" s="370"/>
      <c r="FU223" s="370"/>
      <c r="FV223" s="370"/>
      <c r="FW223" s="370"/>
      <c r="FX223" s="370"/>
      <c r="FY223" s="370"/>
      <c r="FZ223" s="370"/>
      <c r="GA223" s="370"/>
      <c r="GB223" s="370"/>
      <c r="GC223" s="370"/>
      <c r="GD223" s="370"/>
      <c r="GE223" s="370"/>
      <c r="GF223" s="370"/>
      <c r="GG223" s="370"/>
      <c r="GH223" s="370"/>
      <c r="GI223" s="370"/>
      <c r="GJ223" s="370"/>
      <c r="GK223" s="370"/>
      <c r="GL223" s="370"/>
      <c r="GM223" s="370"/>
      <c r="GN223" s="370"/>
      <c r="GO223" s="370"/>
      <c r="GP223" s="370"/>
      <c r="GQ223" s="370"/>
      <c r="GR223" s="370"/>
      <c r="GS223" s="370"/>
      <c r="GT223" s="370"/>
      <c r="GU223" s="370"/>
      <c r="GV223" s="370"/>
      <c r="GW223" s="370"/>
      <c r="GX223" s="370"/>
      <c r="GY223" s="370"/>
      <c r="GZ223" s="370"/>
      <c r="HA223" s="370"/>
      <c r="HB223" s="370"/>
      <c r="HC223" s="370"/>
      <c r="HD223" s="370"/>
      <c r="HE223" s="370"/>
      <c r="HF223" s="370"/>
      <c r="HG223" s="370"/>
      <c r="HH223" s="370"/>
      <c r="HI223" s="370"/>
      <c r="HJ223" s="370"/>
      <c r="HK223" s="370"/>
      <c r="HL223" s="370"/>
      <c r="HM223" s="370"/>
      <c r="HN223" s="370"/>
      <c r="HO223" s="370"/>
      <c r="HP223" s="370"/>
      <c r="HQ223" s="370"/>
      <c r="HR223" s="370"/>
      <c r="HS223" s="370"/>
      <c r="HT223" s="370"/>
      <c r="HU223" s="370"/>
      <c r="HV223" s="370"/>
      <c r="HW223" s="370"/>
      <c r="HX223" s="370"/>
      <c r="HY223" s="370"/>
      <c r="HZ223" s="370"/>
      <c r="IA223" s="370"/>
      <c r="IB223" s="370"/>
      <c r="IC223" s="370"/>
      <c r="ID223" s="370"/>
      <c r="IE223" s="370"/>
      <c r="IF223" s="370"/>
      <c r="IG223" s="370"/>
      <c r="IH223" s="370"/>
      <c r="II223" s="370"/>
      <c r="IJ223" s="370"/>
      <c r="IK223" s="370"/>
      <c r="IL223" s="370"/>
      <c r="IM223" s="370"/>
      <c r="IN223" s="370"/>
      <c r="IO223" s="370"/>
      <c r="IP223" s="370"/>
      <c r="IQ223" s="370"/>
      <c r="IR223" s="370"/>
      <c r="IS223" s="370"/>
      <c r="IT223" s="370"/>
      <c r="IU223" s="370"/>
      <c r="IV223" s="370"/>
      <c r="IW223" s="370"/>
      <c r="IX223" s="370"/>
      <c r="IY223" s="370"/>
      <c r="IZ223" s="370"/>
      <c r="JA223" s="370"/>
      <c r="JB223" s="370"/>
      <c r="JC223" s="370"/>
      <c r="JD223" s="370"/>
      <c r="JE223" s="370"/>
      <c r="JF223" s="370"/>
      <c r="JG223" s="370"/>
      <c r="JH223" s="370"/>
      <c r="JI223" s="370"/>
      <c r="JJ223" s="370"/>
      <c r="JK223" s="370"/>
      <c r="JL223" s="370"/>
      <c r="JM223" s="370"/>
      <c r="JN223" s="370"/>
      <c r="JO223" s="370"/>
      <c r="JP223" s="370"/>
      <c r="JQ223" s="370"/>
      <c r="JR223" s="370"/>
      <c r="JS223" s="370"/>
      <c r="JT223" s="370"/>
      <c r="JU223" s="370"/>
      <c r="JV223" s="370"/>
      <c r="JW223" s="370"/>
      <c r="JX223" s="370"/>
      <c r="JY223" s="370"/>
      <c r="JZ223" s="370"/>
      <c r="KA223" s="370"/>
      <c r="KB223" s="370"/>
      <c r="KC223" s="370"/>
      <c r="KD223" s="370"/>
      <c r="KE223" s="370"/>
      <c r="KF223" s="370"/>
      <c r="KG223" s="370"/>
      <c r="KH223" s="370"/>
      <c r="KI223" s="370"/>
      <c r="KJ223" s="370"/>
      <c r="KK223" s="370"/>
      <c r="KL223" s="370"/>
      <c r="KM223" s="370"/>
      <c r="KN223" s="370"/>
      <c r="KO223" s="370"/>
      <c r="KP223" s="370"/>
      <c r="KQ223" s="370"/>
      <c r="KR223" s="370"/>
      <c r="KS223" s="370"/>
      <c r="KT223" s="370"/>
      <c r="KU223" s="370"/>
      <c r="KV223" s="370"/>
      <c r="KW223" s="370"/>
      <c r="KX223" s="370"/>
      <c r="KY223" s="370"/>
      <c r="KZ223" s="370"/>
      <c r="LA223" s="370"/>
      <c r="LB223" s="370"/>
      <c r="LC223" s="370"/>
      <c r="LD223" s="370"/>
      <c r="LE223" s="370"/>
      <c r="LF223" s="370"/>
      <c r="LG223" s="370"/>
      <c r="LH223" s="370"/>
      <c r="LI223" s="370"/>
      <c r="LJ223" s="370"/>
      <c r="LK223" s="370"/>
      <c r="LL223" s="370"/>
      <c r="LM223" s="370"/>
      <c r="LN223" s="370"/>
      <c r="LO223" s="370"/>
      <c r="LP223" s="370"/>
      <c r="LQ223" s="370"/>
      <c r="LR223" s="370"/>
      <c r="LS223" s="370"/>
      <c r="LT223" s="370"/>
      <c r="LU223" s="370"/>
      <c r="LV223" s="370"/>
      <c r="LW223" s="370"/>
      <c r="LX223" s="370"/>
      <c r="LY223" s="370"/>
      <c r="LZ223" s="370"/>
      <c r="MA223" s="370"/>
      <c r="MB223" s="370"/>
      <c r="MC223" s="370"/>
      <c r="MD223" s="370"/>
      <c r="ME223" s="370"/>
      <c r="MF223" s="370"/>
      <c r="MG223" s="370"/>
      <c r="MH223" s="370"/>
      <c r="MI223" s="370"/>
      <c r="MJ223" s="370"/>
      <c r="MK223" s="370"/>
      <c r="ML223" s="370"/>
      <c r="MM223" s="370"/>
      <c r="MN223" s="370"/>
      <c r="MO223" s="370"/>
      <c r="MP223" s="370"/>
      <c r="MQ223" s="370"/>
      <c r="MR223" s="370"/>
      <c r="MS223" s="370"/>
      <c r="MT223" s="370"/>
      <c r="MU223" s="370"/>
      <c r="MV223" s="370"/>
      <c r="MW223" s="370"/>
      <c r="MX223" s="370"/>
      <c r="MY223" s="370"/>
      <c r="MZ223" s="370"/>
      <c r="NA223" s="370"/>
      <c r="NB223" s="370"/>
      <c r="NC223" s="370"/>
      <c r="ND223" s="370"/>
      <c r="NE223" s="370"/>
      <c r="NF223" s="370"/>
      <c r="NG223" s="370"/>
      <c r="NH223" s="370"/>
      <c r="NI223" s="370"/>
      <c r="NJ223" s="370"/>
      <c r="NK223" s="370"/>
      <c r="NL223" s="370"/>
      <c r="NM223" s="370"/>
      <c r="NN223" s="370"/>
      <c r="NO223" s="370"/>
      <c r="NP223" s="370"/>
      <c r="NQ223" s="370"/>
      <c r="NR223" s="370"/>
      <c r="NS223" s="370"/>
      <c r="NT223" s="370"/>
      <c r="NU223" s="370"/>
      <c r="NV223" s="370"/>
      <c r="NW223" s="370"/>
      <c r="NX223" s="370"/>
      <c r="NY223" s="370"/>
      <c r="NZ223" s="370"/>
      <c r="OA223" s="370"/>
      <c r="OB223" s="370"/>
      <c r="OC223" s="370"/>
      <c r="OD223" s="370"/>
      <c r="OE223" s="370"/>
      <c r="OF223" s="370"/>
      <c r="OG223" s="370"/>
      <c r="OH223" s="370"/>
      <c r="OI223" s="370"/>
      <c r="OJ223" s="370"/>
      <c r="OK223" s="370"/>
      <c r="OL223" s="370"/>
      <c r="OM223" s="370"/>
      <c r="ON223" s="370"/>
      <c r="OO223" s="370"/>
      <c r="OP223" s="370"/>
      <c r="OQ223" s="370"/>
      <c r="OR223" s="370"/>
      <c r="OS223" s="370"/>
      <c r="OT223" s="370"/>
      <c r="OU223" s="370"/>
      <c r="OV223" s="370"/>
      <c r="OW223" s="370"/>
      <c r="OX223" s="370"/>
      <c r="OY223" s="370"/>
      <c r="OZ223" s="370"/>
      <c r="PA223" s="370"/>
      <c r="PB223" s="370"/>
      <c r="PC223" s="370"/>
      <c r="PD223" s="370"/>
      <c r="PE223" s="370"/>
      <c r="PF223" s="370"/>
      <c r="PG223" s="370"/>
      <c r="PH223" s="370"/>
      <c r="PI223" s="370"/>
      <c r="PJ223" s="370"/>
      <c r="PK223" s="370"/>
      <c r="PL223" s="370"/>
      <c r="PM223" s="370"/>
      <c r="PN223" s="370"/>
      <c r="PO223" s="370"/>
      <c r="PP223" s="370"/>
      <c r="PQ223" s="370"/>
      <c r="PR223" s="370"/>
      <c r="PS223" s="370"/>
      <c r="PT223" s="370"/>
      <c r="PU223" s="370"/>
      <c r="PV223" s="370"/>
      <c r="PW223" s="370"/>
      <c r="PX223" s="370"/>
      <c r="PY223" s="370"/>
      <c r="PZ223" s="370"/>
      <c r="QA223" s="370"/>
      <c r="QB223" s="370"/>
      <c r="QC223" s="370"/>
      <c r="QD223" s="370"/>
      <c r="QE223" s="370"/>
      <c r="QF223" s="370"/>
      <c r="QG223" s="370"/>
      <c r="QH223" s="370"/>
      <c r="QI223" s="370"/>
      <c r="QJ223" s="370"/>
      <c r="QK223" s="370"/>
      <c r="QL223" s="370"/>
      <c r="QM223" s="370"/>
      <c r="QN223" s="370"/>
      <c r="QO223" s="370"/>
      <c r="QP223" s="370"/>
      <c r="QQ223" s="370"/>
      <c r="QR223" s="370"/>
      <c r="QS223" s="370"/>
      <c r="QT223" s="370"/>
      <c r="QU223" s="370"/>
      <c r="QV223" s="370"/>
      <c r="QW223" s="370"/>
      <c r="QX223" s="370"/>
      <c r="QY223" s="370"/>
      <c r="QZ223" s="370"/>
      <c r="RA223" s="370"/>
      <c r="RB223" s="370"/>
      <c r="RC223" s="370"/>
      <c r="RD223" s="370"/>
      <c r="RE223" s="370"/>
      <c r="RF223" s="370"/>
      <c r="RG223" s="370"/>
      <c r="RH223" s="370"/>
      <c r="RI223" s="370"/>
      <c r="RJ223" s="370"/>
      <c r="RK223" s="370"/>
      <c r="RL223" s="370"/>
      <c r="RM223" s="370"/>
      <c r="RN223" s="370"/>
      <c r="RO223" s="370"/>
      <c r="RP223" s="370"/>
      <c r="RQ223" s="370"/>
      <c r="RR223" s="370"/>
      <c r="RS223" s="370"/>
      <c r="RT223" s="370"/>
      <c r="RU223" s="370"/>
      <c r="RV223" s="370"/>
      <c r="RW223" s="370"/>
      <c r="RX223" s="370"/>
      <c r="RY223" s="370"/>
      <c r="RZ223" s="370"/>
      <c r="SA223" s="370"/>
      <c r="SB223" s="370"/>
      <c r="SC223" s="370"/>
      <c r="SD223" s="370"/>
      <c r="SE223" s="370"/>
      <c r="SF223" s="370"/>
      <c r="SG223" s="370"/>
      <c r="SH223" s="370"/>
      <c r="SI223" s="370"/>
      <c r="SJ223" s="370"/>
      <c r="SK223" s="370"/>
      <c r="SL223" s="370"/>
      <c r="SM223" s="370"/>
      <c r="SN223" s="370"/>
      <c r="SO223" s="370"/>
      <c r="SP223" s="370"/>
      <c r="SQ223" s="370"/>
      <c r="SR223" s="370"/>
      <c r="SS223" s="370"/>
      <c r="ST223" s="370"/>
      <c r="SU223" s="370"/>
      <c r="SV223" s="370"/>
      <c r="SW223" s="370"/>
      <c r="SX223" s="370"/>
      <c r="SY223" s="370"/>
      <c r="SZ223" s="370"/>
      <c r="TA223" s="370"/>
      <c r="TB223" s="370"/>
      <c r="TC223" s="370"/>
      <c r="TD223" s="370"/>
      <c r="TE223" s="370"/>
      <c r="TF223" s="370"/>
      <c r="TG223" s="370"/>
      <c r="TH223" s="370"/>
      <c r="TI223" s="370"/>
      <c r="TJ223" s="370"/>
      <c r="TK223" s="370"/>
      <c r="TL223" s="370"/>
      <c r="TM223" s="370"/>
      <c r="TN223" s="370"/>
      <c r="TO223" s="370"/>
      <c r="TP223" s="370"/>
      <c r="TQ223" s="370"/>
      <c r="TR223" s="370"/>
      <c r="TS223" s="370"/>
      <c r="TT223" s="370"/>
      <c r="TU223" s="370"/>
      <c r="TV223" s="370"/>
      <c r="TW223" s="370"/>
      <c r="TX223" s="370"/>
      <c r="TY223" s="370"/>
      <c r="TZ223" s="370"/>
      <c r="UA223" s="370"/>
      <c r="UB223" s="370"/>
      <c r="UC223" s="370"/>
      <c r="UD223" s="370"/>
      <c r="UE223" s="370"/>
      <c r="UF223" s="370"/>
      <c r="UG223" s="370"/>
      <c r="UH223" s="370"/>
      <c r="UI223" s="370"/>
      <c r="UJ223" s="370"/>
      <c r="UK223" s="370"/>
      <c r="UL223" s="370"/>
      <c r="UM223" s="370"/>
      <c r="UN223" s="370"/>
      <c r="UO223" s="370"/>
      <c r="UP223" s="370"/>
      <c r="UQ223" s="370"/>
      <c r="UR223" s="370"/>
      <c r="US223" s="370"/>
      <c r="UT223" s="370"/>
      <c r="UU223" s="370"/>
      <c r="UV223" s="370"/>
      <c r="UW223" s="370"/>
      <c r="UX223" s="370"/>
      <c r="UY223" s="370"/>
      <c r="UZ223" s="370"/>
      <c r="VA223" s="370"/>
      <c r="VB223" s="370"/>
      <c r="VC223" s="370"/>
      <c r="VD223" s="370"/>
      <c r="VE223" s="370"/>
      <c r="VF223" s="370"/>
      <c r="VG223" s="370"/>
      <c r="VH223" s="370"/>
      <c r="VI223" s="370"/>
      <c r="VJ223" s="370"/>
      <c r="VK223" s="370"/>
      <c r="VL223" s="370"/>
      <c r="VM223" s="370"/>
      <c r="VN223" s="370"/>
      <c r="VO223" s="370"/>
      <c r="VP223" s="370"/>
      <c r="VQ223" s="370"/>
      <c r="VR223" s="370"/>
      <c r="VS223" s="370"/>
      <c r="VT223" s="370"/>
      <c r="VU223" s="370"/>
      <c r="VV223" s="370"/>
      <c r="VW223" s="370"/>
      <c r="VX223" s="370"/>
      <c r="VY223" s="370"/>
      <c r="VZ223" s="370"/>
      <c r="WA223" s="370"/>
      <c r="WB223" s="370"/>
      <c r="WC223" s="370"/>
      <c r="WD223" s="370"/>
      <c r="WE223" s="370"/>
      <c r="WF223" s="370"/>
      <c r="WG223" s="370"/>
      <c r="WH223" s="370"/>
      <c r="WI223" s="370"/>
      <c r="WJ223" s="370"/>
      <c r="WK223" s="370"/>
      <c r="WL223" s="370"/>
      <c r="WM223" s="370"/>
      <c r="WN223" s="370"/>
      <c r="WO223" s="370"/>
      <c r="WP223" s="370"/>
      <c r="WQ223" s="370"/>
      <c r="WR223" s="370"/>
      <c r="WS223" s="370"/>
      <c r="WT223" s="370"/>
      <c r="WU223" s="370"/>
      <c r="WV223" s="370"/>
      <c r="WW223" s="370"/>
      <c r="WX223" s="370"/>
      <c r="WY223" s="370"/>
      <c r="WZ223" s="370"/>
      <c r="XA223" s="370"/>
      <c r="XB223" s="370"/>
      <c r="XC223" s="370"/>
      <c r="XD223" s="370"/>
      <c r="XE223" s="370"/>
      <c r="XF223" s="370"/>
      <c r="XG223" s="370"/>
      <c r="XH223" s="370"/>
      <c r="XI223" s="370"/>
      <c r="XJ223" s="370"/>
      <c r="XK223" s="370"/>
      <c r="XL223" s="370"/>
      <c r="XM223" s="370"/>
      <c r="XN223" s="370"/>
      <c r="XO223" s="370"/>
      <c r="XP223" s="370"/>
      <c r="XQ223" s="370"/>
      <c r="XR223" s="370"/>
      <c r="XS223" s="370"/>
      <c r="XT223" s="370"/>
      <c r="XU223" s="370"/>
      <c r="XV223" s="370"/>
      <c r="XW223" s="370"/>
      <c r="XX223" s="370"/>
      <c r="XY223" s="370"/>
      <c r="XZ223" s="370"/>
      <c r="YA223" s="370"/>
      <c r="YB223" s="370"/>
      <c r="YC223" s="370"/>
      <c r="YD223" s="370"/>
      <c r="YE223" s="370"/>
      <c r="YF223" s="370"/>
      <c r="YG223" s="370"/>
      <c r="YH223" s="370"/>
      <c r="YI223" s="370"/>
      <c r="YJ223" s="370"/>
      <c r="YK223" s="370"/>
      <c r="YL223" s="370"/>
      <c r="YM223" s="370"/>
      <c r="YN223" s="370"/>
      <c r="YO223" s="370"/>
      <c r="YP223" s="370"/>
      <c r="YQ223" s="370"/>
      <c r="YR223" s="370"/>
      <c r="YS223" s="370"/>
      <c r="YT223" s="370"/>
      <c r="YU223" s="370"/>
      <c r="YV223" s="370"/>
      <c r="YW223" s="370"/>
      <c r="YX223" s="370"/>
      <c r="YY223" s="370"/>
      <c r="YZ223" s="370"/>
      <c r="ZA223" s="370"/>
      <c r="ZB223" s="370"/>
      <c r="ZC223" s="370"/>
      <c r="ZD223" s="370"/>
      <c r="ZE223" s="370"/>
      <c r="ZF223" s="370"/>
      <c r="ZG223" s="370"/>
      <c r="ZH223" s="370"/>
      <c r="ZI223" s="370"/>
      <c r="ZJ223" s="370"/>
      <c r="ZK223" s="370"/>
      <c r="ZL223" s="370"/>
      <c r="ZM223" s="370"/>
      <c r="ZN223" s="370"/>
      <c r="ZO223" s="370"/>
      <c r="ZP223" s="370"/>
      <c r="ZQ223" s="370"/>
      <c r="ZR223" s="370"/>
      <c r="ZS223" s="370"/>
      <c r="ZT223" s="370"/>
      <c r="ZU223" s="370"/>
      <c r="ZV223" s="370"/>
      <c r="ZW223" s="370"/>
      <c r="ZX223" s="370"/>
      <c r="ZY223" s="370"/>
      <c r="ZZ223" s="370"/>
      <c r="AAA223" s="370"/>
      <c r="AAB223" s="370"/>
      <c r="AAC223" s="370"/>
      <c r="AAD223" s="370"/>
      <c r="AAE223" s="370"/>
      <c r="AAF223" s="370"/>
      <c r="AAG223" s="370"/>
      <c r="AAH223" s="370"/>
      <c r="AAI223" s="370"/>
      <c r="AAJ223" s="370"/>
      <c r="AAK223" s="370"/>
      <c r="AAL223" s="370"/>
      <c r="AAM223" s="370"/>
      <c r="AAN223" s="370"/>
      <c r="AAO223" s="370"/>
      <c r="AAP223" s="370"/>
      <c r="AAQ223" s="370"/>
      <c r="AAR223" s="370"/>
      <c r="AAS223" s="370"/>
      <c r="AAT223" s="370"/>
      <c r="AAU223" s="370"/>
      <c r="AAV223" s="370"/>
      <c r="AAW223" s="370"/>
      <c r="AAX223" s="370"/>
      <c r="AAY223" s="370"/>
      <c r="AAZ223" s="370"/>
      <c r="ABA223" s="370"/>
      <c r="ABB223" s="370"/>
      <c r="ABC223" s="370"/>
      <c r="ABD223" s="370"/>
      <c r="ABE223" s="370"/>
      <c r="ABF223" s="370"/>
      <c r="ABG223" s="370"/>
      <c r="ABH223" s="370"/>
      <c r="ABI223" s="370"/>
      <c r="ABJ223" s="370"/>
      <c r="ABK223" s="370"/>
      <c r="ABL223" s="370"/>
      <c r="ABM223" s="370"/>
      <c r="ABN223" s="370"/>
      <c r="ABO223" s="370"/>
      <c r="ABP223" s="370"/>
      <c r="ABQ223" s="370"/>
      <c r="ABR223" s="370"/>
      <c r="ABS223" s="370"/>
      <c r="ABT223" s="370"/>
      <c r="ABU223" s="370"/>
      <c r="ABV223" s="370"/>
      <c r="ABW223" s="370"/>
      <c r="ABX223" s="370"/>
      <c r="ABY223" s="370"/>
      <c r="ABZ223" s="370"/>
      <c r="ACA223" s="370"/>
      <c r="ACB223" s="370"/>
      <c r="ACC223" s="370"/>
      <c r="ACD223" s="370"/>
      <c r="ACE223" s="370"/>
      <c r="ACF223" s="370"/>
      <c r="ACG223" s="370"/>
      <c r="ACH223" s="370"/>
      <c r="ACI223" s="370"/>
      <c r="ACJ223" s="370"/>
      <c r="ACK223" s="370"/>
      <c r="ACL223" s="370"/>
      <c r="ACM223" s="370"/>
      <c r="ACN223" s="370"/>
      <c r="ACO223" s="370"/>
      <c r="ACP223" s="370"/>
      <c r="ACQ223" s="370"/>
      <c r="ACR223" s="370"/>
      <c r="ACS223" s="370"/>
      <c r="ACT223" s="370"/>
      <c r="ACU223" s="370"/>
      <c r="ACV223" s="370"/>
      <c r="ACW223" s="370"/>
      <c r="ACX223" s="370"/>
      <c r="ACY223" s="370"/>
      <c r="ACZ223" s="370"/>
      <c r="ADA223" s="370"/>
      <c r="ADB223" s="370"/>
      <c r="ADC223" s="370"/>
      <c r="ADD223" s="370"/>
      <c r="ADE223" s="370"/>
      <c r="ADF223" s="370"/>
      <c r="ADG223" s="370"/>
      <c r="ADH223" s="370"/>
      <c r="ADI223" s="370"/>
      <c r="ADJ223" s="370"/>
      <c r="ADK223" s="370"/>
      <c r="ADL223" s="370"/>
      <c r="ADM223" s="370"/>
      <c r="ADN223" s="370"/>
      <c r="ADO223" s="370"/>
      <c r="ADP223" s="370"/>
      <c r="ADQ223" s="370"/>
      <c r="ADR223" s="370"/>
      <c r="ADS223" s="370"/>
      <c r="ADT223" s="370"/>
      <c r="ADU223" s="370"/>
      <c r="ADV223" s="370"/>
      <c r="ADW223" s="370"/>
      <c r="ADX223" s="370"/>
      <c r="ADY223" s="370"/>
      <c r="ADZ223" s="370"/>
      <c r="AEA223" s="370"/>
      <c r="AEB223" s="370"/>
      <c r="AEC223" s="370"/>
      <c r="AED223" s="370"/>
      <c r="AEE223" s="370"/>
      <c r="AEF223" s="370"/>
      <c r="AEG223" s="370"/>
      <c r="AEH223" s="370"/>
      <c r="AEI223" s="370"/>
      <c r="AEJ223" s="370"/>
      <c r="AEK223" s="370"/>
      <c r="AEL223" s="370"/>
      <c r="AEM223" s="370"/>
      <c r="AEN223" s="370"/>
      <c r="AEO223" s="370"/>
      <c r="AEP223" s="370"/>
      <c r="AEQ223" s="370"/>
      <c r="AER223" s="370"/>
      <c r="AES223" s="370"/>
      <c r="AET223" s="370"/>
      <c r="AEU223" s="370"/>
      <c r="AEV223" s="370"/>
      <c r="AEW223" s="370"/>
      <c r="AEX223" s="370"/>
      <c r="AEY223" s="370"/>
      <c r="AEZ223" s="370"/>
      <c r="AFA223" s="370"/>
      <c r="AFB223" s="370"/>
      <c r="AFC223" s="370"/>
      <c r="AFD223" s="370"/>
      <c r="AFE223" s="370"/>
      <c r="AFF223" s="370"/>
      <c r="AFG223" s="370"/>
      <c r="AFH223" s="370"/>
      <c r="AFI223" s="370"/>
      <c r="AFJ223" s="370"/>
      <c r="AFK223" s="370"/>
      <c r="AFL223" s="370"/>
      <c r="AFM223" s="370"/>
      <c r="AFN223" s="370"/>
      <c r="AFO223" s="370"/>
      <c r="AFP223" s="370"/>
      <c r="AFQ223" s="370"/>
      <c r="AFR223" s="370"/>
      <c r="AFS223" s="370"/>
      <c r="AFT223" s="370"/>
      <c r="AFU223" s="370"/>
      <c r="AFV223" s="370"/>
      <c r="AFW223" s="370"/>
      <c r="AFX223" s="370"/>
      <c r="AFY223" s="370"/>
      <c r="AFZ223" s="370"/>
      <c r="AGA223" s="370"/>
      <c r="AGB223" s="370"/>
      <c r="AGC223" s="370"/>
      <c r="AGD223" s="370"/>
      <c r="AGE223" s="370"/>
      <c r="AGF223" s="370"/>
      <c r="AGG223" s="370"/>
      <c r="AGH223" s="370"/>
      <c r="AGI223" s="370"/>
      <c r="AGJ223" s="370"/>
      <c r="AGK223" s="370"/>
      <c r="AGL223" s="370"/>
      <c r="AGM223" s="370"/>
      <c r="AGN223" s="370"/>
      <c r="AGO223" s="370"/>
      <c r="AGP223" s="370"/>
      <c r="AGQ223" s="370"/>
      <c r="AGR223" s="370"/>
      <c r="AGS223" s="370"/>
      <c r="AGT223" s="370"/>
      <c r="AGU223" s="370"/>
      <c r="AGV223" s="370"/>
      <c r="AGW223" s="370"/>
      <c r="AGX223" s="370"/>
      <c r="AGY223" s="370"/>
      <c r="AGZ223" s="370"/>
      <c r="AHA223" s="370"/>
      <c r="AHB223" s="370"/>
      <c r="AHC223" s="370"/>
      <c r="AHD223" s="370"/>
      <c r="AHE223" s="370"/>
      <c r="AHF223" s="370"/>
      <c r="AHG223" s="370"/>
      <c r="AHH223" s="370"/>
      <c r="AHI223" s="370"/>
      <c r="AHJ223" s="370"/>
      <c r="AHK223" s="370"/>
      <c r="AHL223" s="370"/>
      <c r="AHM223" s="370"/>
      <c r="AHN223" s="370"/>
      <c r="AHO223" s="370"/>
      <c r="AHP223" s="370"/>
      <c r="AHQ223" s="370"/>
      <c r="AHR223" s="370"/>
      <c r="AHS223" s="370"/>
      <c r="AHT223" s="370"/>
      <c r="AHU223" s="370"/>
      <c r="AHV223" s="370"/>
      <c r="AHW223" s="370"/>
      <c r="AHX223" s="370"/>
      <c r="AHY223" s="370"/>
      <c r="AHZ223" s="370"/>
      <c r="AIA223" s="370"/>
      <c r="AIB223" s="370"/>
      <c r="AIC223" s="370"/>
      <c r="AID223" s="370"/>
      <c r="AIE223" s="370"/>
      <c r="AIF223" s="370"/>
      <c r="AIG223" s="370"/>
      <c r="AIH223" s="370"/>
      <c r="AII223" s="370"/>
      <c r="AIJ223" s="370"/>
      <c r="AIK223" s="370"/>
      <c r="AIL223" s="370"/>
      <c r="AIM223" s="370"/>
      <c r="AIN223" s="370"/>
      <c r="AIO223" s="370"/>
      <c r="AIP223" s="370"/>
      <c r="AIQ223" s="370"/>
      <c r="AIR223" s="370"/>
      <c r="AIS223" s="370"/>
      <c r="AIT223" s="370"/>
      <c r="AIU223" s="370"/>
      <c r="AIV223" s="370"/>
      <c r="AIW223" s="370"/>
      <c r="AIX223" s="370"/>
      <c r="AIY223" s="370"/>
      <c r="AIZ223" s="370"/>
      <c r="AJA223" s="370"/>
      <c r="AJB223" s="370"/>
      <c r="AJC223" s="370"/>
      <c r="AJD223" s="370"/>
      <c r="AJE223" s="370"/>
      <c r="AJF223" s="370"/>
      <c r="AJG223" s="370"/>
      <c r="AJH223" s="370"/>
      <c r="AJI223" s="370"/>
      <c r="AJJ223" s="370"/>
      <c r="AJK223" s="370"/>
      <c r="AJL223" s="370"/>
      <c r="AJM223" s="370"/>
      <c r="AJN223" s="370"/>
      <c r="AJO223" s="370"/>
      <c r="AJP223" s="370"/>
      <c r="AJQ223" s="370"/>
      <c r="AJR223" s="370"/>
      <c r="AJS223" s="370"/>
      <c r="AJT223" s="370"/>
      <c r="AJU223" s="370"/>
      <c r="AJV223" s="370"/>
      <c r="AJW223" s="370"/>
      <c r="AJX223" s="370"/>
      <c r="AJY223" s="370"/>
      <c r="AJZ223" s="370"/>
      <c r="AKA223" s="370"/>
      <c r="AKB223" s="370"/>
      <c r="AKC223" s="370"/>
      <c r="AKD223" s="370"/>
      <c r="AKE223" s="370"/>
      <c r="AKF223" s="370"/>
      <c r="AKG223" s="370"/>
      <c r="AKH223" s="370"/>
      <c r="AKI223" s="370"/>
      <c r="AKJ223" s="370"/>
      <c r="AKK223" s="370"/>
      <c r="AKL223" s="370"/>
      <c r="AKM223" s="370"/>
      <c r="AKN223" s="370"/>
      <c r="AKO223" s="370"/>
      <c r="AKP223" s="370"/>
      <c r="AKQ223" s="370"/>
      <c r="AKR223" s="370"/>
      <c r="AKS223" s="370"/>
      <c r="AKT223" s="370"/>
      <c r="AKU223" s="370"/>
      <c r="AKV223" s="370"/>
      <c r="AKW223" s="370"/>
      <c r="AKX223" s="370"/>
      <c r="AKY223" s="370"/>
      <c r="AKZ223" s="370"/>
      <c r="ALA223" s="370"/>
      <c r="ALB223" s="370"/>
      <c r="ALC223" s="370"/>
      <c r="ALD223" s="370"/>
    </row>
    <row r="224" spans="1:992" s="253" customFormat="1" ht="21.75" customHeight="1">
      <c r="A224" s="2421"/>
      <c r="B224" s="2828"/>
      <c r="C224" s="2421"/>
      <c r="D224" s="709" t="s">
        <v>305</v>
      </c>
      <c r="E224" s="375">
        <v>0</v>
      </c>
      <c r="F224" s="374">
        <v>0</v>
      </c>
      <c r="G224" s="2385"/>
      <c r="H224" s="2821"/>
      <c r="I224" s="2391"/>
      <c r="J224" s="2391"/>
      <c r="K224" s="2391"/>
      <c r="L224" s="2792"/>
      <c r="M224" s="580"/>
      <c r="N224" s="370"/>
      <c r="O224" s="370"/>
      <c r="P224" s="370"/>
      <c r="Q224" s="370"/>
      <c r="R224" s="370"/>
      <c r="S224" s="370"/>
      <c r="T224" s="370"/>
      <c r="U224" s="370"/>
      <c r="V224" s="370"/>
      <c r="W224" s="370"/>
      <c r="X224" s="370"/>
      <c r="Y224" s="370"/>
      <c r="Z224" s="370"/>
      <c r="AA224" s="370"/>
      <c r="AB224" s="370"/>
      <c r="AC224" s="370"/>
      <c r="AD224" s="370"/>
      <c r="AE224" s="370"/>
      <c r="AF224" s="370"/>
      <c r="AG224" s="370"/>
      <c r="AH224" s="370"/>
      <c r="AI224" s="370"/>
      <c r="AJ224" s="370"/>
      <c r="AK224" s="370"/>
      <c r="AL224" s="370"/>
      <c r="AM224" s="370"/>
      <c r="AN224" s="370"/>
      <c r="AO224" s="370"/>
      <c r="AP224" s="370"/>
      <c r="AQ224" s="370"/>
      <c r="AR224" s="370"/>
      <c r="AS224" s="370"/>
      <c r="AT224" s="370"/>
      <c r="AU224" s="370"/>
      <c r="AV224" s="370"/>
      <c r="AW224" s="370"/>
      <c r="AX224" s="370"/>
      <c r="AY224" s="370"/>
      <c r="AZ224" s="370"/>
      <c r="BA224" s="370"/>
      <c r="BB224" s="370"/>
      <c r="BC224" s="370"/>
      <c r="BD224" s="370"/>
      <c r="BE224" s="370"/>
      <c r="BF224" s="370"/>
      <c r="BG224" s="370"/>
      <c r="BH224" s="370"/>
      <c r="BI224" s="370"/>
      <c r="BJ224" s="370"/>
      <c r="BK224" s="370"/>
      <c r="BL224" s="370"/>
      <c r="BM224" s="370"/>
      <c r="BN224" s="370"/>
      <c r="BO224" s="370"/>
      <c r="BP224" s="370"/>
      <c r="BQ224" s="370"/>
      <c r="BR224" s="370"/>
      <c r="BS224" s="370"/>
      <c r="BT224" s="370"/>
      <c r="BU224" s="370"/>
      <c r="BV224" s="370"/>
      <c r="BW224" s="370"/>
      <c r="BX224" s="370"/>
      <c r="BY224" s="370"/>
      <c r="BZ224" s="370"/>
      <c r="CA224" s="370"/>
      <c r="CB224" s="370"/>
      <c r="CC224" s="370"/>
      <c r="CD224" s="370"/>
      <c r="CE224" s="370"/>
      <c r="CF224" s="370"/>
      <c r="CG224" s="370"/>
      <c r="CH224" s="370"/>
      <c r="CI224" s="370"/>
      <c r="CJ224" s="370"/>
      <c r="CK224" s="370"/>
      <c r="CL224" s="370"/>
      <c r="CM224" s="370"/>
      <c r="CN224" s="370"/>
      <c r="CO224" s="370"/>
      <c r="CP224" s="370"/>
      <c r="CQ224" s="370"/>
      <c r="CR224" s="370"/>
      <c r="CS224" s="370"/>
      <c r="CT224" s="370"/>
      <c r="CU224" s="370"/>
      <c r="CV224" s="370"/>
      <c r="CW224" s="370"/>
      <c r="CX224" s="370"/>
      <c r="CY224" s="370"/>
      <c r="CZ224" s="370"/>
      <c r="DA224" s="370"/>
      <c r="DB224" s="370"/>
      <c r="DC224" s="370"/>
      <c r="DD224" s="370"/>
      <c r="DE224" s="370"/>
      <c r="DF224" s="370"/>
      <c r="DG224" s="370"/>
      <c r="DH224" s="370"/>
      <c r="DI224" s="370"/>
      <c r="DJ224" s="370"/>
      <c r="DK224" s="370"/>
      <c r="DL224" s="370"/>
      <c r="DM224" s="370"/>
      <c r="DN224" s="370"/>
      <c r="DO224" s="370"/>
      <c r="DP224" s="370"/>
      <c r="DQ224" s="370"/>
      <c r="DR224" s="370"/>
      <c r="DS224" s="370"/>
      <c r="DT224" s="370"/>
      <c r="DU224" s="370"/>
      <c r="DV224" s="370"/>
      <c r="DW224" s="370"/>
      <c r="DX224" s="370"/>
      <c r="DY224" s="370"/>
      <c r="DZ224" s="370"/>
      <c r="EA224" s="370"/>
      <c r="EB224" s="370"/>
      <c r="EC224" s="370"/>
      <c r="ED224" s="370"/>
      <c r="EE224" s="370"/>
      <c r="EF224" s="370"/>
      <c r="EG224" s="370"/>
      <c r="EH224" s="370"/>
      <c r="EI224" s="370"/>
      <c r="EJ224" s="370"/>
      <c r="EK224" s="370"/>
      <c r="EL224" s="370"/>
      <c r="EM224" s="370"/>
      <c r="EN224" s="370"/>
      <c r="EO224" s="370"/>
      <c r="EP224" s="370"/>
      <c r="EQ224" s="370"/>
      <c r="ER224" s="370"/>
      <c r="ES224" s="370"/>
      <c r="ET224" s="370"/>
      <c r="EU224" s="370"/>
      <c r="EV224" s="370"/>
      <c r="EW224" s="370"/>
      <c r="EX224" s="370"/>
      <c r="EY224" s="370"/>
      <c r="EZ224" s="370"/>
      <c r="FA224" s="370"/>
      <c r="FB224" s="370"/>
      <c r="FC224" s="370"/>
      <c r="FD224" s="370"/>
      <c r="FE224" s="370"/>
      <c r="FF224" s="370"/>
      <c r="FG224" s="370"/>
      <c r="FH224" s="370"/>
      <c r="FI224" s="370"/>
      <c r="FJ224" s="370"/>
      <c r="FK224" s="370"/>
      <c r="FL224" s="370"/>
      <c r="FM224" s="370"/>
      <c r="FN224" s="370"/>
      <c r="FO224" s="370"/>
      <c r="FP224" s="370"/>
      <c r="FQ224" s="370"/>
      <c r="FR224" s="370"/>
      <c r="FS224" s="370"/>
      <c r="FT224" s="370"/>
      <c r="FU224" s="370"/>
      <c r="FV224" s="370"/>
      <c r="FW224" s="370"/>
      <c r="FX224" s="370"/>
      <c r="FY224" s="370"/>
      <c r="FZ224" s="370"/>
      <c r="GA224" s="370"/>
      <c r="GB224" s="370"/>
      <c r="GC224" s="370"/>
      <c r="GD224" s="370"/>
      <c r="GE224" s="370"/>
      <c r="GF224" s="370"/>
      <c r="GG224" s="370"/>
      <c r="GH224" s="370"/>
      <c r="GI224" s="370"/>
      <c r="GJ224" s="370"/>
      <c r="GK224" s="370"/>
      <c r="GL224" s="370"/>
      <c r="GM224" s="370"/>
      <c r="GN224" s="370"/>
      <c r="GO224" s="370"/>
      <c r="GP224" s="370"/>
      <c r="GQ224" s="370"/>
      <c r="GR224" s="370"/>
      <c r="GS224" s="370"/>
      <c r="GT224" s="370"/>
      <c r="GU224" s="370"/>
      <c r="GV224" s="370"/>
      <c r="GW224" s="370"/>
      <c r="GX224" s="370"/>
      <c r="GY224" s="370"/>
      <c r="GZ224" s="370"/>
      <c r="HA224" s="370"/>
      <c r="HB224" s="370"/>
      <c r="HC224" s="370"/>
      <c r="HD224" s="370"/>
      <c r="HE224" s="370"/>
      <c r="HF224" s="370"/>
      <c r="HG224" s="370"/>
      <c r="HH224" s="370"/>
      <c r="HI224" s="370"/>
      <c r="HJ224" s="370"/>
      <c r="HK224" s="370"/>
      <c r="HL224" s="370"/>
      <c r="HM224" s="370"/>
      <c r="HN224" s="370"/>
      <c r="HO224" s="370"/>
      <c r="HP224" s="370"/>
      <c r="HQ224" s="370"/>
      <c r="HR224" s="370"/>
      <c r="HS224" s="370"/>
      <c r="HT224" s="370"/>
      <c r="HU224" s="370"/>
      <c r="HV224" s="370"/>
      <c r="HW224" s="370"/>
      <c r="HX224" s="370"/>
      <c r="HY224" s="370"/>
      <c r="HZ224" s="370"/>
      <c r="IA224" s="370"/>
      <c r="IB224" s="370"/>
      <c r="IC224" s="370"/>
      <c r="ID224" s="370"/>
      <c r="IE224" s="370"/>
      <c r="IF224" s="370"/>
      <c r="IG224" s="370"/>
      <c r="IH224" s="370"/>
      <c r="II224" s="370"/>
      <c r="IJ224" s="370"/>
      <c r="IK224" s="370"/>
      <c r="IL224" s="370"/>
      <c r="IM224" s="370"/>
      <c r="IN224" s="370"/>
      <c r="IO224" s="370"/>
      <c r="IP224" s="370"/>
      <c r="IQ224" s="370"/>
      <c r="IR224" s="370"/>
      <c r="IS224" s="370"/>
      <c r="IT224" s="370"/>
      <c r="IU224" s="370"/>
      <c r="IV224" s="370"/>
      <c r="IW224" s="370"/>
      <c r="IX224" s="370"/>
      <c r="IY224" s="370"/>
      <c r="IZ224" s="370"/>
      <c r="JA224" s="370"/>
      <c r="JB224" s="370"/>
      <c r="JC224" s="370"/>
      <c r="JD224" s="370"/>
      <c r="JE224" s="370"/>
      <c r="JF224" s="370"/>
      <c r="JG224" s="370"/>
      <c r="JH224" s="370"/>
      <c r="JI224" s="370"/>
      <c r="JJ224" s="370"/>
      <c r="JK224" s="370"/>
      <c r="JL224" s="370"/>
      <c r="JM224" s="370"/>
      <c r="JN224" s="370"/>
      <c r="JO224" s="370"/>
      <c r="JP224" s="370"/>
      <c r="JQ224" s="370"/>
      <c r="JR224" s="370"/>
      <c r="JS224" s="370"/>
      <c r="JT224" s="370"/>
      <c r="JU224" s="370"/>
      <c r="JV224" s="370"/>
      <c r="JW224" s="370"/>
      <c r="JX224" s="370"/>
      <c r="JY224" s="370"/>
      <c r="JZ224" s="370"/>
      <c r="KA224" s="370"/>
      <c r="KB224" s="370"/>
      <c r="KC224" s="370"/>
      <c r="KD224" s="370"/>
      <c r="KE224" s="370"/>
      <c r="KF224" s="370"/>
      <c r="KG224" s="370"/>
      <c r="KH224" s="370"/>
      <c r="KI224" s="370"/>
      <c r="KJ224" s="370"/>
      <c r="KK224" s="370"/>
      <c r="KL224" s="370"/>
      <c r="KM224" s="370"/>
      <c r="KN224" s="370"/>
      <c r="KO224" s="370"/>
      <c r="KP224" s="370"/>
      <c r="KQ224" s="370"/>
      <c r="KR224" s="370"/>
      <c r="KS224" s="370"/>
      <c r="KT224" s="370"/>
      <c r="KU224" s="370"/>
      <c r="KV224" s="370"/>
      <c r="KW224" s="370"/>
      <c r="KX224" s="370"/>
      <c r="KY224" s="370"/>
      <c r="KZ224" s="370"/>
      <c r="LA224" s="370"/>
      <c r="LB224" s="370"/>
      <c r="LC224" s="370"/>
      <c r="LD224" s="370"/>
      <c r="LE224" s="370"/>
      <c r="LF224" s="370"/>
      <c r="LG224" s="370"/>
      <c r="LH224" s="370"/>
      <c r="LI224" s="370"/>
      <c r="LJ224" s="370"/>
      <c r="LK224" s="370"/>
      <c r="LL224" s="370"/>
      <c r="LM224" s="370"/>
      <c r="LN224" s="370"/>
      <c r="LO224" s="370"/>
      <c r="LP224" s="370"/>
      <c r="LQ224" s="370"/>
      <c r="LR224" s="370"/>
      <c r="LS224" s="370"/>
      <c r="LT224" s="370"/>
      <c r="LU224" s="370"/>
      <c r="LV224" s="370"/>
      <c r="LW224" s="370"/>
      <c r="LX224" s="370"/>
      <c r="LY224" s="370"/>
      <c r="LZ224" s="370"/>
      <c r="MA224" s="370"/>
      <c r="MB224" s="370"/>
      <c r="MC224" s="370"/>
      <c r="MD224" s="370"/>
      <c r="ME224" s="370"/>
      <c r="MF224" s="370"/>
      <c r="MG224" s="370"/>
      <c r="MH224" s="370"/>
      <c r="MI224" s="370"/>
      <c r="MJ224" s="370"/>
      <c r="MK224" s="370"/>
      <c r="ML224" s="370"/>
      <c r="MM224" s="370"/>
      <c r="MN224" s="370"/>
      <c r="MO224" s="370"/>
      <c r="MP224" s="370"/>
      <c r="MQ224" s="370"/>
      <c r="MR224" s="370"/>
      <c r="MS224" s="370"/>
      <c r="MT224" s="370"/>
      <c r="MU224" s="370"/>
      <c r="MV224" s="370"/>
      <c r="MW224" s="370"/>
      <c r="MX224" s="370"/>
      <c r="MY224" s="370"/>
      <c r="MZ224" s="370"/>
      <c r="NA224" s="370"/>
      <c r="NB224" s="370"/>
      <c r="NC224" s="370"/>
      <c r="ND224" s="370"/>
      <c r="NE224" s="370"/>
      <c r="NF224" s="370"/>
      <c r="NG224" s="370"/>
      <c r="NH224" s="370"/>
      <c r="NI224" s="370"/>
      <c r="NJ224" s="370"/>
      <c r="NK224" s="370"/>
      <c r="NL224" s="370"/>
      <c r="NM224" s="370"/>
      <c r="NN224" s="370"/>
      <c r="NO224" s="370"/>
      <c r="NP224" s="370"/>
      <c r="NQ224" s="370"/>
      <c r="NR224" s="370"/>
      <c r="NS224" s="370"/>
      <c r="NT224" s="370"/>
      <c r="NU224" s="370"/>
      <c r="NV224" s="370"/>
      <c r="NW224" s="370"/>
      <c r="NX224" s="370"/>
      <c r="NY224" s="370"/>
      <c r="NZ224" s="370"/>
      <c r="OA224" s="370"/>
      <c r="OB224" s="370"/>
      <c r="OC224" s="370"/>
      <c r="OD224" s="370"/>
      <c r="OE224" s="370"/>
      <c r="OF224" s="370"/>
      <c r="OG224" s="370"/>
      <c r="OH224" s="370"/>
      <c r="OI224" s="370"/>
      <c r="OJ224" s="370"/>
      <c r="OK224" s="370"/>
      <c r="OL224" s="370"/>
      <c r="OM224" s="370"/>
      <c r="ON224" s="370"/>
      <c r="OO224" s="370"/>
      <c r="OP224" s="370"/>
      <c r="OQ224" s="370"/>
      <c r="OR224" s="370"/>
      <c r="OS224" s="370"/>
      <c r="OT224" s="370"/>
      <c r="OU224" s="370"/>
      <c r="OV224" s="370"/>
      <c r="OW224" s="370"/>
      <c r="OX224" s="370"/>
      <c r="OY224" s="370"/>
      <c r="OZ224" s="370"/>
      <c r="PA224" s="370"/>
      <c r="PB224" s="370"/>
      <c r="PC224" s="370"/>
      <c r="PD224" s="370"/>
      <c r="PE224" s="370"/>
      <c r="PF224" s="370"/>
      <c r="PG224" s="370"/>
      <c r="PH224" s="370"/>
      <c r="PI224" s="370"/>
      <c r="PJ224" s="370"/>
      <c r="PK224" s="370"/>
      <c r="PL224" s="370"/>
      <c r="PM224" s="370"/>
      <c r="PN224" s="370"/>
      <c r="PO224" s="370"/>
      <c r="PP224" s="370"/>
      <c r="PQ224" s="370"/>
      <c r="PR224" s="370"/>
      <c r="PS224" s="370"/>
      <c r="PT224" s="370"/>
      <c r="PU224" s="370"/>
      <c r="PV224" s="370"/>
      <c r="PW224" s="370"/>
      <c r="PX224" s="370"/>
      <c r="PY224" s="370"/>
      <c r="PZ224" s="370"/>
      <c r="QA224" s="370"/>
      <c r="QB224" s="370"/>
      <c r="QC224" s="370"/>
      <c r="QD224" s="370"/>
      <c r="QE224" s="370"/>
      <c r="QF224" s="370"/>
      <c r="QG224" s="370"/>
      <c r="QH224" s="370"/>
      <c r="QI224" s="370"/>
      <c r="QJ224" s="370"/>
      <c r="QK224" s="370"/>
      <c r="QL224" s="370"/>
      <c r="QM224" s="370"/>
      <c r="QN224" s="370"/>
      <c r="QO224" s="370"/>
      <c r="QP224" s="370"/>
      <c r="QQ224" s="370"/>
      <c r="QR224" s="370"/>
      <c r="QS224" s="370"/>
      <c r="QT224" s="370"/>
      <c r="QU224" s="370"/>
      <c r="QV224" s="370"/>
      <c r="QW224" s="370"/>
      <c r="QX224" s="370"/>
      <c r="QY224" s="370"/>
      <c r="QZ224" s="370"/>
      <c r="RA224" s="370"/>
      <c r="RB224" s="370"/>
      <c r="RC224" s="370"/>
      <c r="RD224" s="370"/>
      <c r="RE224" s="370"/>
      <c r="RF224" s="370"/>
      <c r="RG224" s="370"/>
      <c r="RH224" s="370"/>
      <c r="RI224" s="370"/>
      <c r="RJ224" s="370"/>
      <c r="RK224" s="370"/>
      <c r="RL224" s="370"/>
      <c r="RM224" s="370"/>
      <c r="RN224" s="370"/>
      <c r="RO224" s="370"/>
      <c r="RP224" s="370"/>
      <c r="RQ224" s="370"/>
      <c r="RR224" s="370"/>
      <c r="RS224" s="370"/>
      <c r="RT224" s="370"/>
      <c r="RU224" s="370"/>
      <c r="RV224" s="370"/>
      <c r="RW224" s="370"/>
      <c r="RX224" s="370"/>
      <c r="RY224" s="370"/>
      <c r="RZ224" s="370"/>
      <c r="SA224" s="370"/>
      <c r="SB224" s="370"/>
      <c r="SC224" s="370"/>
      <c r="SD224" s="370"/>
      <c r="SE224" s="370"/>
      <c r="SF224" s="370"/>
      <c r="SG224" s="370"/>
      <c r="SH224" s="370"/>
      <c r="SI224" s="370"/>
      <c r="SJ224" s="370"/>
      <c r="SK224" s="370"/>
      <c r="SL224" s="370"/>
      <c r="SM224" s="370"/>
      <c r="SN224" s="370"/>
      <c r="SO224" s="370"/>
      <c r="SP224" s="370"/>
      <c r="SQ224" s="370"/>
      <c r="SR224" s="370"/>
      <c r="SS224" s="370"/>
      <c r="ST224" s="370"/>
      <c r="SU224" s="370"/>
      <c r="SV224" s="370"/>
      <c r="SW224" s="370"/>
      <c r="SX224" s="370"/>
      <c r="SY224" s="370"/>
      <c r="SZ224" s="370"/>
      <c r="TA224" s="370"/>
      <c r="TB224" s="370"/>
      <c r="TC224" s="370"/>
      <c r="TD224" s="370"/>
      <c r="TE224" s="370"/>
      <c r="TF224" s="370"/>
      <c r="TG224" s="370"/>
      <c r="TH224" s="370"/>
      <c r="TI224" s="370"/>
      <c r="TJ224" s="370"/>
      <c r="TK224" s="370"/>
      <c r="TL224" s="370"/>
      <c r="TM224" s="370"/>
      <c r="TN224" s="370"/>
      <c r="TO224" s="370"/>
      <c r="TP224" s="370"/>
      <c r="TQ224" s="370"/>
      <c r="TR224" s="370"/>
      <c r="TS224" s="370"/>
      <c r="TT224" s="370"/>
      <c r="TU224" s="370"/>
      <c r="TV224" s="370"/>
      <c r="TW224" s="370"/>
      <c r="TX224" s="370"/>
      <c r="TY224" s="370"/>
      <c r="TZ224" s="370"/>
      <c r="UA224" s="370"/>
      <c r="UB224" s="370"/>
      <c r="UC224" s="370"/>
      <c r="UD224" s="370"/>
      <c r="UE224" s="370"/>
      <c r="UF224" s="370"/>
      <c r="UG224" s="370"/>
      <c r="UH224" s="370"/>
      <c r="UI224" s="370"/>
      <c r="UJ224" s="370"/>
      <c r="UK224" s="370"/>
      <c r="UL224" s="370"/>
      <c r="UM224" s="370"/>
      <c r="UN224" s="370"/>
      <c r="UO224" s="370"/>
      <c r="UP224" s="370"/>
      <c r="UQ224" s="370"/>
      <c r="UR224" s="370"/>
      <c r="US224" s="370"/>
      <c r="UT224" s="370"/>
      <c r="UU224" s="370"/>
      <c r="UV224" s="370"/>
      <c r="UW224" s="370"/>
      <c r="UX224" s="370"/>
      <c r="UY224" s="370"/>
      <c r="UZ224" s="370"/>
      <c r="VA224" s="370"/>
      <c r="VB224" s="370"/>
      <c r="VC224" s="370"/>
      <c r="VD224" s="370"/>
      <c r="VE224" s="370"/>
      <c r="VF224" s="370"/>
      <c r="VG224" s="370"/>
      <c r="VH224" s="370"/>
      <c r="VI224" s="370"/>
      <c r="VJ224" s="370"/>
      <c r="VK224" s="370"/>
      <c r="VL224" s="370"/>
      <c r="VM224" s="370"/>
      <c r="VN224" s="370"/>
      <c r="VO224" s="370"/>
      <c r="VP224" s="370"/>
      <c r="VQ224" s="370"/>
      <c r="VR224" s="370"/>
      <c r="VS224" s="370"/>
      <c r="VT224" s="370"/>
      <c r="VU224" s="370"/>
      <c r="VV224" s="370"/>
      <c r="VW224" s="370"/>
      <c r="VX224" s="370"/>
      <c r="VY224" s="370"/>
      <c r="VZ224" s="370"/>
      <c r="WA224" s="370"/>
      <c r="WB224" s="370"/>
      <c r="WC224" s="370"/>
      <c r="WD224" s="370"/>
      <c r="WE224" s="370"/>
      <c r="WF224" s="370"/>
      <c r="WG224" s="370"/>
      <c r="WH224" s="370"/>
      <c r="WI224" s="370"/>
      <c r="WJ224" s="370"/>
      <c r="WK224" s="370"/>
      <c r="WL224" s="370"/>
      <c r="WM224" s="370"/>
      <c r="WN224" s="370"/>
      <c r="WO224" s="370"/>
      <c r="WP224" s="370"/>
      <c r="WQ224" s="370"/>
      <c r="WR224" s="370"/>
      <c r="WS224" s="370"/>
      <c r="WT224" s="370"/>
      <c r="WU224" s="370"/>
      <c r="WV224" s="370"/>
      <c r="WW224" s="370"/>
      <c r="WX224" s="370"/>
      <c r="WY224" s="370"/>
      <c r="WZ224" s="370"/>
      <c r="XA224" s="370"/>
      <c r="XB224" s="370"/>
      <c r="XC224" s="370"/>
      <c r="XD224" s="370"/>
      <c r="XE224" s="370"/>
      <c r="XF224" s="370"/>
      <c r="XG224" s="370"/>
      <c r="XH224" s="370"/>
      <c r="XI224" s="370"/>
      <c r="XJ224" s="370"/>
      <c r="XK224" s="370"/>
      <c r="XL224" s="370"/>
      <c r="XM224" s="370"/>
      <c r="XN224" s="370"/>
      <c r="XO224" s="370"/>
      <c r="XP224" s="370"/>
      <c r="XQ224" s="370"/>
      <c r="XR224" s="370"/>
      <c r="XS224" s="370"/>
      <c r="XT224" s="370"/>
      <c r="XU224" s="370"/>
      <c r="XV224" s="370"/>
      <c r="XW224" s="370"/>
      <c r="XX224" s="370"/>
      <c r="XY224" s="370"/>
      <c r="XZ224" s="370"/>
      <c r="YA224" s="370"/>
      <c r="YB224" s="370"/>
      <c r="YC224" s="370"/>
      <c r="YD224" s="370"/>
      <c r="YE224" s="370"/>
      <c r="YF224" s="370"/>
      <c r="YG224" s="370"/>
      <c r="YH224" s="370"/>
      <c r="YI224" s="370"/>
      <c r="YJ224" s="370"/>
      <c r="YK224" s="370"/>
      <c r="YL224" s="370"/>
      <c r="YM224" s="370"/>
      <c r="YN224" s="370"/>
      <c r="YO224" s="370"/>
      <c r="YP224" s="370"/>
      <c r="YQ224" s="370"/>
      <c r="YR224" s="370"/>
      <c r="YS224" s="370"/>
      <c r="YT224" s="370"/>
      <c r="YU224" s="370"/>
      <c r="YV224" s="370"/>
      <c r="YW224" s="370"/>
      <c r="YX224" s="370"/>
      <c r="YY224" s="370"/>
      <c r="YZ224" s="370"/>
      <c r="ZA224" s="370"/>
      <c r="ZB224" s="370"/>
      <c r="ZC224" s="370"/>
      <c r="ZD224" s="370"/>
      <c r="ZE224" s="370"/>
      <c r="ZF224" s="370"/>
      <c r="ZG224" s="370"/>
      <c r="ZH224" s="370"/>
      <c r="ZI224" s="370"/>
      <c r="ZJ224" s="370"/>
      <c r="ZK224" s="370"/>
      <c r="ZL224" s="370"/>
      <c r="ZM224" s="370"/>
      <c r="ZN224" s="370"/>
      <c r="ZO224" s="370"/>
      <c r="ZP224" s="370"/>
      <c r="ZQ224" s="370"/>
      <c r="ZR224" s="370"/>
      <c r="ZS224" s="370"/>
      <c r="ZT224" s="370"/>
      <c r="ZU224" s="370"/>
      <c r="ZV224" s="370"/>
      <c r="ZW224" s="370"/>
      <c r="ZX224" s="370"/>
      <c r="ZY224" s="370"/>
      <c r="ZZ224" s="370"/>
      <c r="AAA224" s="370"/>
      <c r="AAB224" s="370"/>
      <c r="AAC224" s="370"/>
      <c r="AAD224" s="370"/>
      <c r="AAE224" s="370"/>
      <c r="AAF224" s="370"/>
      <c r="AAG224" s="370"/>
      <c r="AAH224" s="370"/>
      <c r="AAI224" s="370"/>
      <c r="AAJ224" s="370"/>
      <c r="AAK224" s="370"/>
      <c r="AAL224" s="370"/>
      <c r="AAM224" s="370"/>
      <c r="AAN224" s="370"/>
      <c r="AAO224" s="370"/>
      <c r="AAP224" s="370"/>
      <c r="AAQ224" s="370"/>
      <c r="AAR224" s="370"/>
      <c r="AAS224" s="370"/>
      <c r="AAT224" s="370"/>
      <c r="AAU224" s="370"/>
      <c r="AAV224" s="370"/>
      <c r="AAW224" s="370"/>
      <c r="AAX224" s="370"/>
      <c r="AAY224" s="370"/>
      <c r="AAZ224" s="370"/>
      <c r="ABA224" s="370"/>
      <c r="ABB224" s="370"/>
      <c r="ABC224" s="370"/>
      <c r="ABD224" s="370"/>
      <c r="ABE224" s="370"/>
      <c r="ABF224" s="370"/>
      <c r="ABG224" s="370"/>
      <c r="ABH224" s="370"/>
      <c r="ABI224" s="370"/>
      <c r="ABJ224" s="370"/>
      <c r="ABK224" s="370"/>
      <c r="ABL224" s="370"/>
      <c r="ABM224" s="370"/>
      <c r="ABN224" s="370"/>
      <c r="ABO224" s="370"/>
      <c r="ABP224" s="370"/>
      <c r="ABQ224" s="370"/>
      <c r="ABR224" s="370"/>
      <c r="ABS224" s="370"/>
      <c r="ABT224" s="370"/>
      <c r="ABU224" s="370"/>
      <c r="ABV224" s="370"/>
      <c r="ABW224" s="370"/>
      <c r="ABX224" s="370"/>
      <c r="ABY224" s="370"/>
      <c r="ABZ224" s="370"/>
      <c r="ACA224" s="370"/>
      <c r="ACB224" s="370"/>
      <c r="ACC224" s="370"/>
      <c r="ACD224" s="370"/>
      <c r="ACE224" s="370"/>
      <c r="ACF224" s="370"/>
      <c r="ACG224" s="370"/>
      <c r="ACH224" s="370"/>
      <c r="ACI224" s="370"/>
      <c r="ACJ224" s="370"/>
      <c r="ACK224" s="370"/>
      <c r="ACL224" s="370"/>
      <c r="ACM224" s="370"/>
      <c r="ACN224" s="370"/>
      <c r="ACO224" s="370"/>
      <c r="ACP224" s="370"/>
      <c r="ACQ224" s="370"/>
      <c r="ACR224" s="370"/>
      <c r="ACS224" s="370"/>
      <c r="ACT224" s="370"/>
      <c r="ACU224" s="370"/>
      <c r="ACV224" s="370"/>
      <c r="ACW224" s="370"/>
      <c r="ACX224" s="370"/>
      <c r="ACY224" s="370"/>
      <c r="ACZ224" s="370"/>
      <c r="ADA224" s="370"/>
      <c r="ADB224" s="370"/>
      <c r="ADC224" s="370"/>
      <c r="ADD224" s="370"/>
      <c r="ADE224" s="370"/>
      <c r="ADF224" s="370"/>
      <c r="ADG224" s="370"/>
      <c r="ADH224" s="370"/>
      <c r="ADI224" s="370"/>
      <c r="ADJ224" s="370"/>
      <c r="ADK224" s="370"/>
      <c r="ADL224" s="370"/>
      <c r="ADM224" s="370"/>
      <c r="ADN224" s="370"/>
      <c r="ADO224" s="370"/>
      <c r="ADP224" s="370"/>
      <c r="ADQ224" s="370"/>
      <c r="ADR224" s="370"/>
      <c r="ADS224" s="370"/>
      <c r="ADT224" s="370"/>
      <c r="ADU224" s="370"/>
      <c r="ADV224" s="370"/>
      <c r="ADW224" s="370"/>
      <c r="ADX224" s="370"/>
      <c r="ADY224" s="370"/>
      <c r="ADZ224" s="370"/>
      <c r="AEA224" s="370"/>
      <c r="AEB224" s="370"/>
      <c r="AEC224" s="370"/>
      <c r="AED224" s="370"/>
      <c r="AEE224" s="370"/>
      <c r="AEF224" s="370"/>
      <c r="AEG224" s="370"/>
      <c r="AEH224" s="370"/>
      <c r="AEI224" s="370"/>
      <c r="AEJ224" s="370"/>
      <c r="AEK224" s="370"/>
      <c r="AEL224" s="370"/>
      <c r="AEM224" s="370"/>
      <c r="AEN224" s="370"/>
      <c r="AEO224" s="370"/>
      <c r="AEP224" s="370"/>
      <c r="AEQ224" s="370"/>
      <c r="AER224" s="370"/>
      <c r="AES224" s="370"/>
      <c r="AET224" s="370"/>
      <c r="AEU224" s="370"/>
      <c r="AEV224" s="370"/>
      <c r="AEW224" s="370"/>
      <c r="AEX224" s="370"/>
      <c r="AEY224" s="370"/>
      <c r="AEZ224" s="370"/>
      <c r="AFA224" s="370"/>
      <c r="AFB224" s="370"/>
      <c r="AFC224" s="370"/>
      <c r="AFD224" s="370"/>
      <c r="AFE224" s="370"/>
      <c r="AFF224" s="370"/>
      <c r="AFG224" s="370"/>
      <c r="AFH224" s="370"/>
      <c r="AFI224" s="370"/>
      <c r="AFJ224" s="370"/>
      <c r="AFK224" s="370"/>
      <c r="AFL224" s="370"/>
      <c r="AFM224" s="370"/>
      <c r="AFN224" s="370"/>
      <c r="AFO224" s="370"/>
      <c r="AFP224" s="370"/>
      <c r="AFQ224" s="370"/>
      <c r="AFR224" s="370"/>
      <c r="AFS224" s="370"/>
      <c r="AFT224" s="370"/>
      <c r="AFU224" s="370"/>
      <c r="AFV224" s="370"/>
      <c r="AFW224" s="370"/>
      <c r="AFX224" s="370"/>
      <c r="AFY224" s="370"/>
      <c r="AFZ224" s="370"/>
      <c r="AGA224" s="370"/>
      <c r="AGB224" s="370"/>
      <c r="AGC224" s="370"/>
      <c r="AGD224" s="370"/>
      <c r="AGE224" s="370"/>
      <c r="AGF224" s="370"/>
      <c r="AGG224" s="370"/>
      <c r="AGH224" s="370"/>
      <c r="AGI224" s="370"/>
      <c r="AGJ224" s="370"/>
      <c r="AGK224" s="370"/>
      <c r="AGL224" s="370"/>
      <c r="AGM224" s="370"/>
      <c r="AGN224" s="370"/>
      <c r="AGO224" s="370"/>
      <c r="AGP224" s="370"/>
      <c r="AGQ224" s="370"/>
      <c r="AGR224" s="370"/>
      <c r="AGS224" s="370"/>
      <c r="AGT224" s="370"/>
      <c r="AGU224" s="370"/>
      <c r="AGV224" s="370"/>
      <c r="AGW224" s="370"/>
      <c r="AGX224" s="370"/>
      <c r="AGY224" s="370"/>
      <c r="AGZ224" s="370"/>
      <c r="AHA224" s="370"/>
      <c r="AHB224" s="370"/>
      <c r="AHC224" s="370"/>
      <c r="AHD224" s="370"/>
      <c r="AHE224" s="370"/>
      <c r="AHF224" s="370"/>
      <c r="AHG224" s="370"/>
      <c r="AHH224" s="370"/>
      <c r="AHI224" s="370"/>
      <c r="AHJ224" s="370"/>
      <c r="AHK224" s="370"/>
      <c r="AHL224" s="370"/>
      <c r="AHM224" s="370"/>
      <c r="AHN224" s="370"/>
      <c r="AHO224" s="370"/>
      <c r="AHP224" s="370"/>
      <c r="AHQ224" s="370"/>
      <c r="AHR224" s="370"/>
      <c r="AHS224" s="370"/>
      <c r="AHT224" s="370"/>
      <c r="AHU224" s="370"/>
      <c r="AHV224" s="370"/>
      <c r="AHW224" s="370"/>
      <c r="AHX224" s="370"/>
      <c r="AHY224" s="370"/>
      <c r="AHZ224" s="370"/>
      <c r="AIA224" s="370"/>
      <c r="AIB224" s="370"/>
      <c r="AIC224" s="370"/>
      <c r="AID224" s="370"/>
      <c r="AIE224" s="370"/>
      <c r="AIF224" s="370"/>
      <c r="AIG224" s="370"/>
      <c r="AIH224" s="370"/>
      <c r="AII224" s="370"/>
      <c r="AIJ224" s="370"/>
      <c r="AIK224" s="370"/>
      <c r="AIL224" s="370"/>
      <c r="AIM224" s="370"/>
      <c r="AIN224" s="370"/>
      <c r="AIO224" s="370"/>
      <c r="AIP224" s="370"/>
      <c r="AIQ224" s="370"/>
      <c r="AIR224" s="370"/>
      <c r="AIS224" s="370"/>
      <c r="AIT224" s="370"/>
      <c r="AIU224" s="370"/>
      <c r="AIV224" s="370"/>
      <c r="AIW224" s="370"/>
      <c r="AIX224" s="370"/>
      <c r="AIY224" s="370"/>
      <c r="AIZ224" s="370"/>
      <c r="AJA224" s="370"/>
      <c r="AJB224" s="370"/>
      <c r="AJC224" s="370"/>
      <c r="AJD224" s="370"/>
      <c r="AJE224" s="370"/>
      <c r="AJF224" s="370"/>
      <c r="AJG224" s="370"/>
      <c r="AJH224" s="370"/>
      <c r="AJI224" s="370"/>
      <c r="AJJ224" s="370"/>
      <c r="AJK224" s="370"/>
      <c r="AJL224" s="370"/>
      <c r="AJM224" s="370"/>
      <c r="AJN224" s="370"/>
      <c r="AJO224" s="370"/>
      <c r="AJP224" s="370"/>
      <c r="AJQ224" s="370"/>
      <c r="AJR224" s="370"/>
      <c r="AJS224" s="370"/>
      <c r="AJT224" s="370"/>
      <c r="AJU224" s="370"/>
      <c r="AJV224" s="370"/>
      <c r="AJW224" s="370"/>
      <c r="AJX224" s="370"/>
      <c r="AJY224" s="370"/>
      <c r="AJZ224" s="370"/>
      <c r="AKA224" s="370"/>
      <c r="AKB224" s="370"/>
      <c r="AKC224" s="370"/>
      <c r="AKD224" s="370"/>
      <c r="AKE224" s="370"/>
      <c r="AKF224" s="370"/>
      <c r="AKG224" s="370"/>
      <c r="AKH224" s="370"/>
      <c r="AKI224" s="370"/>
      <c r="AKJ224" s="370"/>
      <c r="AKK224" s="370"/>
      <c r="AKL224" s="370"/>
      <c r="AKM224" s="370"/>
      <c r="AKN224" s="370"/>
      <c r="AKO224" s="370"/>
      <c r="AKP224" s="370"/>
      <c r="AKQ224" s="370"/>
      <c r="AKR224" s="370"/>
      <c r="AKS224" s="370"/>
      <c r="AKT224" s="370"/>
      <c r="AKU224" s="370"/>
      <c r="AKV224" s="370"/>
      <c r="AKW224" s="370"/>
      <c r="AKX224" s="370"/>
      <c r="AKY224" s="370"/>
      <c r="AKZ224" s="370"/>
      <c r="ALA224" s="370"/>
      <c r="ALB224" s="370"/>
      <c r="ALC224" s="370"/>
      <c r="ALD224" s="370"/>
    </row>
    <row r="225" spans="1:11028" s="253" customFormat="1" ht="18" customHeight="1">
      <c r="A225" s="2421"/>
      <c r="B225" s="2829"/>
      <c r="C225" s="2422"/>
      <c r="D225" s="718" t="s">
        <v>302</v>
      </c>
      <c r="E225" s="374">
        <v>0</v>
      </c>
      <c r="F225" s="374">
        <v>0</v>
      </c>
      <c r="G225" s="2398"/>
      <c r="H225" s="2822"/>
      <c r="I225" s="2392"/>
      <c r="J225" s="2392"/>
      <c r="K225" s="2392"/>
      <c r="L225" s="2793"/>
      <c r="M225" s="580"/>
      <c r="N225" s="370"/>
      <c r="O225" s="370"/>
      <c r="P225" s="370"/>
      <c r="Q225" s="370"/>
      <c r="R225" s="370"/>
      <c r="S225" s="370"/>
      <c r="T225" s="370"/>
      <c r="U225" s="370"/>
      <c r="V225" s="370"/>
      <c r="W225" s="370"/>
      <c r="X225" s="370"/>
      <c r="Y225" s="370"/>
      <c r="Z225" s="370"/>
      <c r="AA225" s="370"/>
      <c r="AB225" s="370"/>
      <c r="AC225" s="370"/>
      <c r="AD225" s="370"/>
      <c r="AE225" s="370"/>
      <c r="AF225" s="370"/>
      <c r="AG225" s="370"/>
      <c r="AH225" s="370"/>
      <c r="AI225" s="370"/>
      <c r="AJ225" s="370"/>
      <c r="AK225" s="370"/>
      <c r="AL225" s="370"/>
      <c r="AM225" s="370"/>
      <c r="AN225" s="370"/>
      <c r="AO225" s="370"/>
      <c r="AP225" s="370"/>
      <c r="AQ225" s="370"/>
      <c r="AR225" s="370"/>
      <c r="AS225" s="370"/>
      <c r="AT225" s="370"/>
      <c r="AU225" s="370"/>
      <c r="AV225" s="370"/>
      <c r="AW225" s="370"/>
      <c r="AX225" s="370"/>
      <c r="AY225" s="370"/>
      <c r="AZ225" s="370"/>
      <c r="BA225" s="370"/>
      <c r="BB225" s="370"/>
      <c r="BC225" s="370"/>
      <c r="BD225" s="370"/>
      <c r="BE225" s="370"/>
      <c r="BF225" s="370"/>
      <c r="BG225" s="370"/>
      <c r="BH225" s="370"/>
      <c r="BI225" s="370"/>
      <c r="BJ225" s="370"/>
      <c r="BK225" s="370"/>
      <c r="BL225" s="370"/>
      <c r="BM225" s="370"/>
      <c r="BN225" s="370"/>
      <c r="BO225" s="370"/>
      <c r="BP225" s="370"/>
      <c r="BQ225" s="370"/>
      <c r="BR225" s="370"/>
      <c r="BS225" s="370"/>
      <c r="BT225" s="370"/>
      <c r="BU225" s="370"/>
      <c r="BV225" s="370"/>
      <c r="BW225" s="370"/>
      <c r="BX225" s="370"/>
      <c r="BY225" s="370"/>
      <c r="BZ225" s="370"/>
      <c r="CA225" s="370"/>
      <c r="CB225" s="370"/>
      <c r="CC225" s="370"/>
      <c r="CD225" s="370"/>
      <c r="CE225" s="370"/>
      <c r="CF225" s="370"/>
      <c r="CG225" s="370"/>
      <c r="CH225" s="370"/>
      <c r="CI225" s="370"/>
      <c r="CJ225" s="370"/>
      <c r="CK225" s="370"/>
      <c r="CL225" s="370"/>
      <c r="CM225" s="370"/>
      <c r="CN225" s="370"/>
      <c r="CO225" s="370"/>
      <c r="CP225" s="370"/>
      <c r="CQ225" s="370"/>
      <c r="CR225" s="370"/>
      <c r="CS225" s="370"/>
      <c r="CT225" s="370"/>
      <c r="CU225" s="370"/>
      <c r="CV225" s="370"/>
      <c r="CW225" s="370"/>
      <c r="CX225" s="370"/>
      <c r="CY225" s="370"/>
      <c r="CZ225" s="370"/>
      <c r="DA225" s="370"/>
      <c r="DB225" s="370"/>
      <c r="DC225" s="370"/>
      <c r="DD225" s="370"/>
      <c r="DE225" s="370"/>
      <c r="DF225" s="370"/>
      <c r="DG225" s="370"/>
      <c r="DH225" s="370"/>
      <c r="DI225" s="370"/>
      <c r="DJ225" s="370"/>
      <c r="DK225" s="370"/>
      <c r="DL225" s="370"/>
      <c r="DM225" s="370"/>
      <c r="DN225" s="370"/>
      <c r="DO225" s="370"/>
      <c r="DP225" s="370"/>
      <c r="DQ225" s="370"/>
      <c r="DR225" s="370"/>
      <c r="DS225" s="370"/>
      <c r="DT225" s="370"/>
      <c r="DU225" s="370"/>
      <c r="DV225" s="370"/>
      <c r="DW225" s="370"/>
      <c r="DX225" s="370"/>
      <c r="DY225" s="370"/>
      <c r="DZ225" s="370"/>
      <c r="EA225" s="370"/>
      <c r="EB225" s="370"/>
      <c r="EC225" s="370"/>
      <c r="ED225" s="370"/>
      <c r="EE225" s="370"/>
      <c r="EF225" s="370"/>
      <c r="EG225" s="370"/>
      <c r="EH225" s="370"/>
      <c r="EI225" s="370"/>
      <c r="EJ225" s="370"/>
      <c r="EK225" s="370"/>
      <c r="EL225" s="370"/>
      <c r="EM225" s="370"/>
      <c r="EN225" s="370"/>
      <c r="EO225" s="370"/>
      <c r="EP225" s="370"/>
      <c r="EQ225" s="370"/>
      <c r="ER225" s="370"/>
      <c r="ES225" s="370"/>
      <c r="ET225" s="370"/>
      <c r="EU225" s="370"/>
      <c r="EV225" s="370"/>
      <c r="EW225" s="370"/>
      <c r="EX225" s="370"/>
      <c r="EY225" s="370"/>
      <c r="EZ225" s="370"/>
      <c r="FA225" s="370"/>
      <c r="FB225" s="370"/>
      <c r="FC225" s="370"/>
      <c r="FD225" s="370"/>
      <c r="FE225" s="370"/>
      <c r="FF225" s="370"/>
      <c r="FG225" s="370"/>
      <c r="FH225" s="370"/>
      <c r="FI225" s="370"/>
      <c r="FJ225" s="370"/>
      <c r="FK225" s="370"/>
      <c r="FL225" s="370"/>
      <c r="FM225" s="370"/>
      <c r="FN225" s="370"/>
      <c r="FO225" s="370"/>
      <c r="FP225" s="370"/>
      <c r="FQ225" s="370"/>
      <c r="FR225" s="370"/>
      <c r="FS225" s="370"/>
      <c r="FT225" s="370"/>
      <c r="FU225" s="370"/>
      <c r="FV225" s="370"/>
      <c r="FW225" s="370"/>
      <c r="FX225" s="370"/>
      <c r="FY225" s="370"/>
      <c r="FZ225" s="370"/>
      <c r="GA225" s="370"/>
      <c r="GB225" s="370"/>
      <c r="GC225" s="370"/>
      <c r="GD225" s="370"/>
      <c r="GE225" s="370"/>
      <c r="GF225" s="370"/>
      <c r="GG225" s="370"/>
      <c r="GH225" s="370"/>
      <c r="GI225" s="370"/>
      <c r="GJ225" s="370"/>
      <c r="GK225" s="370"/>
      <c r="GL225" s="370"/>
      <c r="GM225" s="370"/>
      <c r="GN225" s="370"/>
      <c r="GO225" s="370"/>
      <c r="GP225" s="370"/>
      <c r="GQ225" s="370"/>
      <c r="GR225" s="370"/>
      <c r="GS225" s="370"/>
      <c r="GT225" s="370"/>
      <c r="GU225" s="370"/>
      <c r="GV225" s="370"/>
      <c r="GW225" s="370"/>
      <c r="GX225" s="370"/>
      <c r="GY225" s="370"/>
      <c r="GZ225" s="370"/>
      <c r="HA225" s="370"/>
      <c r="HB225" s="370"/>
      <c r="HC225" s="370"/>
      <c r="HD225" s="370"/>
      <c r="HE225" s="370"/>
      <c r="HF225" s="370"/>
      <c r="HG225" s="370"/>
      <c r="HH225" s="370"/>
      <c r="HI225" s="370"/>
      <c r="HJ225" s="370"/>
      <c r="HK225" s="370"/>
      <c r="HL225" s="370"/>
      <c r="HM225" s="370"/>
      <c r="HN225" s="370"/>
      <c r="HO225" s="370"/>
      <c r="HP225" s="370"/>
      <c r="HQ225" s="370"/>
      <c r="HR225" s="370"/>
      <c r="HS225" s="370"/>
      <c r="HT225" s="370"/>
      <c r="HU225" s="370"/>
      <c r="HV225" s="370"/>
      <c r="HW225" s="370"/>
      <c r="HX225" s="370"/>
      <c r="HY225" s="370"/>
      <c r="HZ225" s="370"/>
      <c r="IA225" s="370"/>
      <c r="IB225" s="370"/>
      <c r="IC225" s="370"/>
      <c r="ID225" s="370"/>
      <c r="IE225" s="370"/>
      <c r="IF225" s="370"/>
      <c r="IG225" s="370"/>
      <c r="IH225" s="370"/>
      <c r="II225" s="370"/>
      <c r="IJ225" s="370"/>
      <c r="IK225" s="370"/>
      <c r="IL225" s="370"/>
      <c r="IM225" s="370"/>
      <c r="IN225" s="370"/>
      <c r="IO225" s="370"/>
      <c r="IP225" s="370"/>
      <c r="IQ225" s="370"/>
      <c r="IR225" s="370"/>
      <c r="IS225" s="370"/>
      <c r="IT225" s="370"/>
      <c r="IU225" s="370"/>
      <c r="IV225" s="370"/>
      <c r="IW225" s="370"/>
      <c r="IX225" s="370"/>
      <c r="IY225" s="370"/>
      <c r="IZ225" s="370"/>
      <c r="JA225" s="370"/>
      <c r="JB225" s="370"/>
      <c r="JC225" s="370"/>
      <c r="JD225" s="370"/>
      <c r="JE225" s="370"/>
      <c r="JF225" s="370"/>
      <c r="JG225" s="370"/>
      <c r="JH225" s="370"/>
      <c r="JI225" s="370"/>
      <c r="JJ225" s="370"/>
      <c r="JK225" s="370"/>
      <c r="JL225" s="370"/>
      <c r="JM225" s="370"/>
      <c r="JN225" s="370"/>
      <c r="JO225" s="370"/>
      <c r="JP225" s="370"/>
      <c r="JQ225" s="370"/>
      <c r="JR225" s="370"/>
      <c r="JS225" s="370"/>
      <c r="JT225" s="370"/>
      <c r="JU225" s="370"/>
      <c r="JV225" s="370"/>
      <c r="JW225" s="370"/>
      <c r="JX225" s="370"/>
      <c r="JY225" s="370"/>
      <c r="JZ225" s="370"/>
      <c r="KA225" s="370"/>
      <c r="KB225" s="370"/>
      <c r="KC225" s="370"/>
      <c r="KD225" s="370"/>
      <c r="KE225" s="370"/>
      <c r="KF225" s="370"/>
      <c r="KG225" s="370"/>
      <c r="KH225" s="370"/>
      <c r="KI225" s="370"/>
      <c r="KJ225" s="370"/>
      <c r="KK225" s="370"/>
      <c r="KL225" s="370"/>
      <c r="KM225" s="370"/>
      <c r="KN225" s="370"/>
      <c r="KO225" s="370"/>
      <c r="KP225" s="370"/>
      <c r="KQ225" s="370"/>
      <c r="KR225" s="370"/>
      <c r="KS225" s="370"/>
      <c r="KT225" s="370"/>
      <c r="KU225" s="370"/>
      <c r="KV225" s="370"/>
      <c r="KW225" s="370"/>
      <c r="KX225" s="370"/>
      <c r="KY225" s="370"/>
      <c r="KZ225" s="370"/>
      <c r="LA225" s="370"/>
      <c r="LB225" s="370"/>
      <c r="LC225" s="370"/>
      <c r="LD225" s="370"/>
      <c r="LE225" s="370"/>
      <c r="LF225" s="370"/>
      <c r="LG225" s="370"/>
      <c r="LH225" s="370"/>
      <c r="LI225" s="370"/>
      <c r="LJ225" s="370"/>
      <c r="LK225" s="370"/>
      <c r="LL225" s="370"/>
      <c r="LM225" s="370"/>
      <c r="LN225" s="370"/>
      <c r="LO225" s="370"/>
      <c r="LP225" s="370"/>
      <c r="LQ225" s="370"/>
      <c r="LR225" s="370"/>
      <c r="LS225" s="370"/>
      <c r="LT225" s="370"/>
      <c r="LU225" s="370"/>
      <c r="LV225" s="370"/>
      <c r="LW225" s="370"/>
      <c r="LX225" s="370"/>
      <c r="LY225" s="370"/>
      <c r="LZ225" s="370"/>
      <c r="MA225" s="370"/>
      <c r="MB225" s="370"/>
      <c r="MC225" s="370"/>
      <c r="MD225" s="370"/>
      <c r="ME225" s="370"/>
      <c r="MF225" s="370"/>
      <c r="MG225" s="370"/>
      <c r="MH225" s="370"/>
      <c r="MI225" s="370"/>
      <c r="MJ225" s="370"/>
      <c r="MK225" s="370"/>
      <c r="ML225" s="370"/>
      <c r="MM225" s="370"/>
      <c r="MN225" s="370"/>
      <c r="MO225" s="370"/>
      <c r="MP225" s="370"/>
      <c r="MQ225" s="370"/>
      <c r="MR225" s="370"/>
      <c r="MS225" s="370"/>
      <c r="MT225" s="370"/>
      <c r="MU225" s="370"/>
      <c r="MV225" s="370"/>
      <c r="MW225" s="370"/>
      <c r="MX225" s="370"/>
      <c r="MY225" s="370"/>
      <c r="MZ225" s="370"/>
      <c r="NA225" s="370"/>
      <c r="NB225" s="370"/>
      <c r="NC225" s="370"/>
      <c r="ND225" s="370"/>
      <c r="NE225" s="370"/>
      <c r="NF225" s="370"/>
      <c r="NG225" s="370"/>
      <c r="NH225" s="370"/>
      <c r="NI225" s="370"/>
      <c r="NJ225" s="370"/>
      <c r="NK225" s="370"/>
      <c r="NL225" s="370"/>
      <c r="NM225" s="370"/>
      <c r="NN225" s="370"/>
      <c r="NO225" s="370"/>
      <c r="NP225" s="370"/>
      <c r="NQ225" s="370"/>
      <c r="NR225" s="370"/>
      <c r="NS225" s="370"/>
      <c r="NT225" s="370"/>
      <c r="NU225" s="370"/>
      <c r="NV225" s="370"/>
      <c r="NW225" s="370"/>
      <c r="NX225" s="370"/>
      <c r="NY225" s="370"/>
      <c r="NZ225" s="370"/>
      <c r="OA225" s="370"/>
      <c r="OB225" s="370"/>
      <c r="OC225" s="370"/>
      <c r="OD225" s="370"/>
      <c r="OE225" s="370"/>
      <c r="OF225" s="370"/>
      <c r="OG225" s="370"/>
      <c r="OH225" s="370"/>
      <c r="OI225" s="370"/>
      <c r="OJ225" s="370"/>
      <c r="OK225" s="370"/>
      <c r="OL225" s="370"/>
      <c r="OM225" s="370"/>
      <c r="ON225" s="370"/>
      <c r="OO225" s="370"/>
      <c r="OP225" s="370"/>
      <c r="OQ225" s="370"/>
      <c r="OR225" s="370"/>
      <c r="OS225" s="370"/>
      <c r="OT225" s="370"/>
      <c r="OU225" s="370"/>
      <c r="OV225" s="370"/>
      <c r="OW225" s="370"/>
      <c r="OX225" s="370"/>
      <c r="OY225" s="370"/>
      <c r="OZ225" s="370"/>
      <c r="PA225" s="370"/>
      <c r="PB225" s="370"/>
      <c r="PC225" s="370"/>
      <c r="PD225" s="370"/>
      <c r="PE225" s="370"/>
      <c r="PF225" s="370"/>
      <c r="PG225" s="370"/>
      <c r="PH225" s="370"/>
      <c r="PI225" s="370"/>
      <c r="PJ225" s="370"/>
      <c r="PK225" s="370"/>
      <c r="PL225" s="370"/>
      <c r="PM225" s="370"/>
      <c r="PN225" s="370"/>
      <c r="PO225" s="370"/>
      <c r="PP225" s="370"/>
      <c r="PQ225" s="370"/>
      <c r="PR225" s="370"/>
      <c r="PS225" s="370"/>
      <c r="PT225" s="370"/>
      <c r="PU225" s="370"/>
      <c r="PV225" s="370"/>
      <c r="PW225" s="370"/>
      <c r="PX225" s="370"/>
      <c r="PY225" s="370"/>
      <c r="PZ225" s="370"/>
      <c r="QA225" s="370"/>
      <c r="QB225" s="370"/>
      <c r="QC225" s="370"/>
      <c r="QD225" s="370"/>
      <c r="QE225" s="370"/>
      <c r="QF225" s="370"/>
      <c r="QG225" s="370"/>
      <c r="QH225" s="370"/>
      <c r="QI225" s="370"/>
      <c r="QJ225" s="370"/>
      <c r="QK225" s="370"/>
      <c r="QL225" s="370"/>
      <c r="QM225" s="370"/>
      <c r="QN225" s="370"/>
      <c r="QO225" s="370"/>
      <c r="QP225" s="370"/>
      <c r="QQ225" s="370"/>
      <c r="QR225" s="370"/>
      <c r="QS225" s="370"/>
      <c r="QT225" s="370"/>
      <c r="QU225" s="370"/>
      <c r="QV225" s="370"/>
      <c r="QW225" s="370"/>
      <c r="QX225" s="370"/>
      <c r="QY225" s="370"/>
      <c r="QZ225" s="370"/>
      <c r="RA225" s="370"/>
      <c r="RB225" s="370"/>
      <c r="RC225" s="370"/>
      <c r="RD225" s="370"/>
      <c r="RE225" s="370"/>
      <c r="RF225" s="370"/>
      <c r="RG225" s="370"/>
      <c r="RH225" s="370"/>
      <c r="RI225" s="370"/>
      <c r="RJ225" s="370"/>
      <c r="RK225" s="370"/>
      <c r="RL225" s="370"/>
      <c r="RM225" s="370"/>
      <c r="RN225" s="370"/>
      <c r="RO225" s="370"/>
      <c r="RP225" s="370"/>
      <c r="RQ225" s="370"/>
      <c r="RR225" s="370"/>
      <c r="RS225" s="370"/>
      <c r="RT225" s="370"/>
      <c r="RU225" s="370"/>
      <c r="RV225" s="370"/>
      <c r="RW225" s="370"/>
      <c r="RX225" s="370"/>
      <c r="RY225" s="370"/>
      <c r="RZ225" s="370"/>
      <c r="SA225" s="370"/>
      <c r="SB225" s="370"/>
      <c r="SC225" s="370"/>
      <c r="SD225" s="370"/>
      <c r="SE225" s="370"/>
      <c r="SF225" s="370"/>
      <c r="SG225" s="370"/>
      <c r="SH225" s="370"/>
      <c r="SI225" s="370"/>
      <c r="SJ225" s="370"/>
      <c r="SK225" s="370"/>
      <c r="SL225" s="370"/>
      <c r="SM225" s="370"/>
      <c r="SN225" s="370"/>
      <c r="SO225" s="370"/>
      <c r="SP225" s="370"/>
      <c r="SQ225" s="370"/>
      <c r="SR225" s="370"/>
      <c r="SS225" s="370"/>
      <c r="ST225" s="370"/>
      <c r="SU225" s="370"/>
      <c r="SV225" s="370"/>
      <c r="SW225" s="370"/>
      <c r="SX225" s="370"/>
      <c r="SY225" s="370"/>
      <c r="SZ225" s="370"/>
      <c r="TA225" s="370"/>
      <c r="TB225" s="370"/>
      <c r="TC225" s="370"/>
      <c r="TD225" s="370"/>
      <c r="TE225" s="370"/>
      <c r="TF225" s="370"/>
      <c r="TG225" s="370"/>
      <c r="TH225" s="370"/>
      <c r="TI225" s="370"/>
      <c r="TJ225" s="370"/>
      <c r="TK225" s="370"/>
      <c r="TL225" s="370"/>
      <c r="TM225" s="370"/>
      <c r="TN225" s="370"/>
      <c r="TO225" s="370"/>
      <c r="TP225" s="370"/>
      <c r="TQ225" s="370"/>
      <c r="TR225" s="370"/>
      <c r="TS225" s="370"/>
      <c r="TT225" s="370"/>
      <c r="TU225" s="370"/>
      <c r="TV225" s="370"/>
      <c r="TW225" s="370"/>
      <c r="TX225" s="370"/>
      <c r="TY225" s="370"/>
      <c r="TZ225" s="370"/>
      <c r="UA225" s="370"/>
      <c r="UB225" s="370"/>
      <c r="UC225" s="370"/>
      <c r="UD225" s="370"/>
      <c r="UE225" s="370"/>
      <c r="UF225" s="370"/>
      <c r="UG225" s="370"/>
      <c r="UH225" s="370"/>
      <c r="UI225" s="370"/>
      <c r="UJ225" s="370"/>
      <c r="UK225" s="370"/>
      <c r="UL225" s="370"/>
      <c r="UM225" s="370"/>
      <c r="UN225" s="370"/>
      <c r="UO225" s="370"/>
      <c r="UP225" s="370"/>
      <c r="UQ225" s="370"/>
      <c r="UR225" s="370"/>
      <c r="US225" s="370"/>
      <c r="UT225" s="370"/>
      <c r="UU225" s="370"/>
      <c r="UV225" s="370"/>
      <c r="UW225" s="370"/>
      <c r="UX225" s="370"/>
      <c r="UY225" s="370"/>
      <c r="UZ225" s="370"/>
      <c r="VA225" s="370"/>
      <c r="VB225" s="370"/>
      <c r="VC225" s="370"/>
      <c r="VD225" s="370"/>
      <c r="VE225" s="370"/>
      <c r="VF225" s="370"/>
      <c r="VG225" s="370"/>
      <c r="VH225" s="370"/>
      <c r="VI225" s="370"/>
      <c r="VJ225" s="370"/>
      <c r="VK225" s="370"/>
      <c r="VL225" s="370"/>
      <c r="VM225" s="370"/>
      <c r="VN225" s="370"/>
      <c r="VO225" s="370"/>
      <c r="VP225" s="370"/>
      <c r="VQ225" s="370"/>
      <c r="VR225" s="370"/>
      <c r="VS225" s="370"/>
      <c r="VT225" s="370"/>
      <c r="VU225" s="370"/>
      <c r="VV225" s="370"/>
      <c r="VW225" s="370"/>
      <c r="VX225" s="370"/>
      <c r="VY225" s="370"/>
      <c r="VZ225" s="370"/>
      <c r="WA225" s="370"/>
      <c r="WB225" s="370"/>
      <c r="WC225" s="370"/>
      <c r="WD225" s="370"/>
      <c r="WE225" s="370"/>
      <c r="WF225" s="370"/>
      <c r="WG225" s="370"/>
      <c r="WH225" s="370"/>
      <c r="WI225" s="370"/>
      <c r="WJ225" s="370"/>
      <c r="WK225" s="370"/>
      <c r="WL225" s="370"/>
      <c r="WM225" s="370"/>
      <c r="WN225" s="370"/>
      <c r="WO225" s="370"/>
      <c r="WP225" s="370"/>
      <c r="WQ225" s="370"/>
      <c r="WR225" s="370"/>
      <c r="WS225" s="370"/>
      <c r="WT225" s="370"/>
      <c r="WU225" s="370"/>
      <c r="WV225" s="370"/>
      <c r="WW225" s="370"/>
      <c r="WX225" s="370"/>
      <c r="WY225" s="370"/>
      <c r="WZ225" s="370"/>
      <c r="XA225" s="370"/>
      <c r="XB225" s="370"/>
      <c r="XC225" s="370"/>
      <c r="XD225" s="370"/>
      <c r="XE225" s="370"/>
      <c r="XF225" s="370"/>
      <c r="XG225" s="370"/>
      <c r="XH225" s="370"/>
      <c r="XI225" s="370"/>
      <c r="XJ225" s="370"/>
      <c r="XK225" s="370"/>
      <c r="XL225" s="370"/>
      <c r="XM225" s="370"/>
      <c r="XN225" s="370"/>
      <c r="XO225" s="370"/>
      <c r="XP225" s="370"/>
      <c r="XQ225" s="370"/>
      <c r="XR225" s="370"/>
      <c r="XS225" s="370"/>
      <c r="XT225" s="370"/>
      <c r="XU225" s="370"/>
      <c r="XV225" s="370"/>
      <c r="XW225" s="370"/>
      <c r="XX225" s="370"/>
      <c r="XY225" s="370"/>
      <c r="XZ225" s="370"/>
      <c r="YA225" s="370"/>
      <c r="YB225" s="370"/>
      <c r="YC225" s="370"/>
      <c r="YD225" s="370"/>
      <c r="YE225" s="370"/>
      <c r="YF225" s="370"/>
      <c r="YG225" s="370"/>
      <c r="YH225" s="370"/>
      <c r="YI225" s="370"/>
      <c r="YJ225" s="370"/>
      <c r="YK225" s="370"/>
      <c r="YL225" s="370"/>
      <c r="YM225" s="370"/>
      <c r="YN225" s="370"/>
      <c r="YO225" s="370"/>
      <c r="YP225" s="370"/>
      <c r="YQ225" s="370"/>
      <c r="YR225" s="370"/>
      <c r="YS225" s="370"/>
      <c r="YT225" s="370"/>
      <c r="YU225" s="370"/>
      <c r="YV225" s="370"/>
      <c r="YW225" s="370"/>
      <c r="YX225" s="370"/>
      <c r="YY225" s="370"/>
      <c r="YZ225" s="370"/>
      <c r="ZA225" s="370"/>
      <c r="ZB225" s="370"/>
      <c r="ZC225" s="370"/>
      <c r="ZD225" s="370"/>
      <c r="ZE225" s="370"/>
      <c r="ZF225" s="370"/>
      <c r="ZG225" s="370"/>
      <c r="ZH225" s="370"/>
      <c r="ZI225" s="370"/>
      <c r="ZJ225" s="370"/>
      <c r="ZK225" s="370"/>
      <c r="ZL225" s="370"/>
      <c r="ZM225" s="370"/>
      <c r="ZN225" s="370"/>
      <c r="ZO225" s="370"/>
      <c r="ZP225" s="370"/>
      <c r="ZQ225" s="370"/>
      <c r="ZR225" s="370"/>
      <c r="ZS225" s="370"/>
      <c r="ZT225" s="370"/>
      <c r="ZU225" s="370"/>
      <c r="ZV225" s="370"/>
      <c r="ZW225" s="370"/>
      <c r="ZX225" s="370"/>
      <c r="ZY225" s="370"/>
      <c r="ZZ225" s="370"/>
      <c r="AAA225" s="370"/>
      <c r="AAB225" s="370"/>
      <c r="AAC225" s="370"/>
      <c r="AAD225" s="370"/>
      <c r="AAE225" s="370"/>
      <c r="AAF225" s="370"/>
      <c r="AAG225" s="370"/>
      <c r="AAH225" s="370"/>
      <c r="AAI225" s="370"/>
      <c r="AAJ225" s="370"/>
      <c r="AAK225" s="370"/>
      <c r="AAL225" s="370"/>
      <c r="AAM225" s="370"/>
      <c r="AAN225" s="370"/>
      <c r="AAO225" s="370"/>
      <c r="AAP225" s="370"/>
      <c r="AAQ225" s="370"/>
      <c r="AAR225" s="370"/>
      <c r="AAS225" s="370"/>
      <c r="AAT225" s="370"/>
      <c r="AAU225" s="370"/>
      <c r="AAV225" s="370"/>
      <c r="AAW225" s="370"/>
      <c r="AAX225" s="370"/>
      <c r="AAY225" s="370"/>
      <c r="AAZ225" s="370"/>
      <c r="ABA225" s="370"/>
      <c r="ABB225" s="370"/>
      <c r="ABC225" s="370"/>
      <c r="ABD225" s="370"/>
      <c r="ABE225" s="370"/>
      <c r="ABF225" s="370"/>
      <c r="ABG225" s="370"/>
      <c r="ABH225" s="370"/>
      <c r="ABI225" s="370"/>
      <c r="ABJ225" s="370"/>
      <c r="ABK225" s="370"/>
      <c r="ABL225" s="370"/>
      <c r="ABM225" s="370"/>
      <c r="ABN225" s="370"/>
      <c r="ABO225" s="370"/>
      <c r="ABP225" s="370"/>
      <c r="ABQ225" s="370"/>
      <c r="ABR225" s="370"/>
      <c r="ABS225" s="370"/>
      <c r="ABT225" s="370"/>
      <c r="ABU225" s="370"/>
      <c r="ABV225" s="370"/>
      <c r="ABW225" s="370"/>
      <c r="ABX225" s="370"/>
      <c r="ABY225" s="370"/>
      <c r="ABZ225" s="370"/>
      <c r="ACA225" s="370"/>
      <c r="ACB225" s="370"/>
      <c r="ACC225" s="370"/>
      <c r="ACD225" s="370"/>
      <c r="ACE225" s="370"/>
      <c r="ACF225" s="370"/>
      <c r="ACG225" s="370"/>
      <c r="ACH225" s="370"/>
      <c r="ACI225" s="370"/>
      <c r="ACJ225" s="370"/>
      <c r="ACK225" s="370"/>
      <c r="ACL225" s="370"/>
      <c r="ACM225" s="370"/>
      <c r="ACN225" s="370"/>
      <c r="ACO225" s="370"/>
      <c r="ACP225" s="370"/>
      <c r="ACQ225" s="370"/>
      <c r="ACR225" s="370"/>
      <c r="ACS225" s="370"/>
      <c r="ACT225" s="370"/>
      <c r="ACU225" s="370"/>
      <c r="ACV225" s="370"/>
      <c r="ACW225" s="370"/>
      <c r="ACX225" s="370"/>
      <c r="ACY225" s="370"/>
      <c r="ACZ225" s="370"/>
      <c r="ADA225" s="370"/>
      <c r="ADB225" s="370"/>
      <c r="ADC225" s="370"/>
      <c r="ADD225" s="370"/>
      <c r="ADE225" s="370"/>
      <c r="ADF225" s="370"/>
      <c r="ADG225" s="370"/>
      <c r="ADH225" s="370"/>
      <c r="ADI225" s="370"/>
      <c r="ADJ225" s="370"/>
      <c r="ADK225" s="370"/>
      <c r="ADL225" s="370"/>
      <c r="ADM225" s="370"/>
      <c r="ADN225" s="370"/>
      <c r="ADO225" s="370"/>
      <c r="ADP225" s="370"/>
      <c r="ADQ225" s="370"/>
      <c r="ADR225" s="370"/>
      <c r="ADS225" s="370"/>
      <c r="ADT225" s="370"/>
      <c r="ADU225" s="370"/>
      <c r="ADV225" s="370"/>
      <c r="ADW225" s="370"/>
      <c r="ADX225" s="370"/>
      <c r="ADY225" s="370"/>
      <c r="ADZ225" s="370"/>
      <c r="AEA225" s="370"/>
      <c r="AEB225" s="370"/>
      <c r="AEC225" s="370"/>
      <c r="AED225" s="370"/>
      <c r="AEE225" s="370"/>
      <c r="AEF225" s="370"/>
      <c r="AEG225" s="370"/>
      <c r="AEH225" s="370"/>
      <c r="AEI225" s="370"/>
      <c r="AEJ225" s="370"/>
      <c r="AEK225" s="370"/>
      <c r="AEL225" s="370"/>
      <c r="AEM225" s="370"/>
      <c r="AEN225" s="370"/>
      <c r="AEO225" s="370"/>
      <c r="AEP225" s="370"/>
      <c r="AEQ225" s="370"/>
      <c r="AER225" s="370"/>
      <c r="AES225" s="370"/>
      <c r="AET225" s="370"/>
      <c r="AEU225" s="370"/>
      <c r="AEV225" s="370"/>
      <c r="AEW225" s="370"/>
      <c r="AEX225" s="370"/>
      <c r="AEY225" s="370"/>
      <c r="AEZ225" s="370"/>
      <c r="AFA225" s="370"/>
      <c r="AFB225" s="370"/>
      <c r="AFC225" s="370"/>
      <c r="AFD225" s="370"/>
      <c r="AFE225" s="370"/>
      <c r="AFF225" s="370"/>
      <c r="AFG225" s="370"/>
      <c r="AFH225" s="370"/>
      <c r="AFI225" s="370"/>
      <c r="AFJ225" s="370"/>
      <c r="AFK225" s="370"/>
      <c r="AFL225" s="370"/>
      <c r="AFM225" s="370"/>
      <c r="AFN225" s="370"/>
      <c r="AFO225" s="370"/>
      <c r="AFP225" s="370"/>
      <c r="AFQ225" s="370"/>
      <c r="AFR225" s="370"/>
      <c r="AFS225" s="370"/>
      <c r="AFT225" s="370"/>
      <c r="AFU225" s="370"/>
      <c r="AFV225" s="370"/>
      <c r="AFW225" s="370"/>
      <c r="AFX225" s="370"/>
      <c r="AFY225" s="370"/>
      <c r="AFZ225" s="370"/>
      <c r="AGA225" s="370"/>
      <c r="AGB225" s="370"/>
      <c r="AGC225" s="370"/>
      <c r="AGD225" s="370"/>
      <c r="AGE225" s="370"/>
      <c r="AGF225" s="370"/>
      <c r="AGG225" s="370"/>
      <c r="AGH225" s="370"/>
      <c r="AGI225" s="370"/>
      <c r="AGJ225" s="370"/>
      <c r="AGK225" s="370"/>
      <c r="AGL225" s="370"/>
      <c r="AGM225" s="370"/>
      <c r="AGN225" s="370"/>
      <c r="AGO225" s="370"/>
      <c r="AGP225" s="370"/>
      <c r="AGQ225" s="370"/>
      <c r="AGR225" s="370"/>
      <c r="AGS225" s="370"/>
      <c r="AGT225" s="370"/>
      <c r="AGU225" s="370"/>
      <c r="AGV225" s="370"/>
      <c r="AGW225" s="370"/>
      <c r="AGX225" s="370"/>
      <c r="AGY225" s="370"/>
      <c r="AGZ225" s="370"/>
      <c r="AHA225" s="370"/>
      <c r="AHB225" s="370"/>
      <c r="AHC225" s="370"/>
      <c r="AHD225" s="370"/>
      <c r="AHE225" s="370"/>
      <c r="AHF225" s="370"/>
      <c r="AHG225" s="370"/>
      <c r="AHH225" s="370"/>
      <c r="AHI225" s="370"/>
      <c r="AHJ225" s="370"/>
      <c r="AHK225" s="370"/>
      <c r="AHL225" s="370"/>
      <c r="AHM225" s="370"/>
      <c r="AHN225" s="370"/>
      <c r="AHO225" s="370"/>
      <c r="AHP225" s="370"/>
      <c r="AHQ225" s="370"/>
      <c r="AHR225" s="370"/>
      <c r="AHS225" s="370"/>
      <c r="AHT225" s="370"/>
      <c r="AHU225" s="370"/>
      <c r="AHV225" s="370"/>
      <c r="AHW225" s="370"/>
      <c r="AHX225" s="370"/>
      <c r="AHY225" s="370"/>
      <c r="AHZ225" s="370"/>
      <c r="AIA225" s="370"/>
      <c r="AIB225" s="370"/>
      <c r="AIC225" s="370"/>
      <c r="AID225" s="370"/>
      <c r="AIE225" s="370"/>
      <c r="AIF225" s="370"/>
      <c r="AIG225" s="370"/>
      <c r="AIH225" s="370"/>
      <c r="AII225" s="370"/>
      <c r="AIJ225" s="370"/>
      <c r="AIK225" s="370"/>
      <c r="AIL225" s="370"/>
      <c r="AIM225" s="370"/>
      <c r="AIN225" s="370"/>
      <c r="AIO225" s="370"/>
      <c r="AIP225" s="370"/>
      <c r="AIQ225" s="370"/>
      <c r="AIR225" s="370"/>
      <c r="AIS225" s="370"/>
      <c r="AIT225" s="370"/>
      <c r="AIU225" s="370"/>
      <c r="AIV225" s="370"/>
      <c r="AIW225" s="370"/>
      <c r="AIX225" s="370"/>
      <c r="AIY225" s="370"/>
      <c r="AIZ225" s="370"/>
      <c r="AJA225" s="370"/>
      <c r="AJB225" s="370"/>
      <c r="AJC225" s="370"/>
      <c r="AJD225" s="370"/>
      <c r="AJE225" s="370"/>
      <c r="AJF225" s="370"/>
      <c r="AJG225" s="370"/>
      <c r="AJH225" s="370"/>
      <c r="AJI225" s="370"/>
      <c r="AJJ225" s="370"/>
      <c r="AJK225" s="370"/>
      <c r="AJL225" s="370"/>
      <c r="AJM225" s="370"/>
      <c r="AJN225" s="370"/>
      <c r="AJO225" s="370"/>
      <c r="AJP225" s="370"/>
      <c r="AJQ225" s="370"/>
      <c r="AJR225" s="370"/>
      <c r="AJS225" s="370"/>
      <c r="AJT225" s="370"/>
      <c r="AJU225" s="370"/>
      <c r="AJV225" s="370"/>
      <c r="AJW225" s="370"/>
      <c r="AJX225" s="370"/>
      <c r="AJY225" s="370"/>
      <c r="AJZ225" s="370"/>
      <c r="AKA225" s="370"/>
      <c r="AKB225" s="370"/>
      <c r="AKC225" s="370"/>
      <c r="AKD225" s="370"/>
      <c r="AKE225" s="370"/>
      <c r="AKF225" s="370"/>
      <c r="AKG225" s="370"/>
      <c r="AKH225" s="370"/>
      <c r="AKI225" s="370"/>
      <c r="AKJ225" s="370"/>
      <c r="AKK225" s="370"/>
      <c r="AKL225" s="370"/>
      <c r="AKM225" s="370"/>
      <c r="AKN225" s="370"/>
      <c r="AKO225" s="370"/>
      <c r="AKP225" s="370"/>
      <c r="AKQ225" s="370"/>
      <c r="AKR225" s="370"/>
      <c r="AKS225" s="370"/>
      <c r="AKT225" s="370"/>
      <c r="AKU225" s="370"/>
      <c r="AKV225" s="370"/>
      <c r="AKW225" s="370"/>
      <c r="AKX225" s="370"/>
      <c r="AKY225" s="370"/>
      <c r="AKZ225" s="370"/>
      <c r="ALA225" s="370"/>
      <c r="ALB225" s="370"/>
      <c r="ALC225" s="370"/>
      <c r="ALD225" s="370"/>
    </row>
    <row r="226" spans="1:11028" s="371" customFormat="1" ht="18" customHeight="1">
      <c r="A226" s="2420" t="s">
        <v>1359</v>
      </c>
      <c r="B226" s="2420" t="s">
        <v>2022</v>
      </c>
      <c r="C226" s="2420" t="s">
        <v>47</v>
      </c>
      <c r="D226" s="732" t="s">
        <v>1547</v>
      </c>
      <c r="E226" s="468">
        <f>E227</f>
        <v>54000000</v>
      </c>
      <c r="F226" s="468">
        <f>F227</f>
        <v>54000000</v>
      </c>
      <c r="G226" s="2384"/>
      <c r="H226" s="2420" t="s">
        <v>2192</v>
      </c>
      <c r="I226" s="2390" t="s">
        <v>591</v>
      </c>
      <c r="J226" s="2390">
        <v>18</v>
      </c>
      <c r="K226" s="2390">
        <v>18</v>
      </c>
      <c r="L226" s="2791"/>
      <c r="M226" s="580"/>
      <c r="N226" s="446"/>
      <c r="O226" s="446"/>
      <c r="P226" s="2845"/>
      <c r="Q226" s="2845"/>
      <c r="R226" s="2845"/>
      <c r="S226" s="2845"/>
      <c r="T226" s="2845"/>
      <c r="U226" s="2845"/>
      <c r="V226" s="2845"/>
      <c r="W226" s="2845"/>
      <c r="X226" s="2845"/>
      <c r="Y226" s="2845"/>
      <c r="Z226" s="2845"/>
      <c r="AA226" s="2845"/>
      <c r="AB226" s="2845"/>
      <c r="AC226" s="2845"/>
      <c r="AD226" s="2845"/>
      <c r="AE226" s="2845"/>
      <c r="AF226" s="2845"/>
      <c r="AG226" s="2845"/>
      <c r="AH226" s="2845"/>
      <c r="AI226" s="2845"/>
      <c r="AJ226" s="2845"/>
      <c r="AK226" s="2845"/>
      <c r="AL226" s="2845"/>
      <c r="AM226" s="2845"/>
      <c r="AN226" s="2845"/>
      <c r="AO226" s="2845"/>
      <c r="AP226" s="2845"/>
      <c r="AQ226" s="2845"/>
      <c r="AR226" s="2845"/>
      <c r="AS226" s="2845"/>
      <c r="AT226" s="2845"/>
      <c r="AU226" s="2845"/>
      <c r="AV226" s="2845"/>
      <c r="AW226" s="2845"/>
      <c r="AX226" s="2845"/>
      <c r="AY226" s="2845"/>
      <c r="AZ226" s="2845"/>
      <c r="BA226" s="2845"/>
      <c r="BB226" s="2845"/>
      <c r="BC226" s="2845"/>
      <c r="BD226" s="2845"/>
      <c r="BE226" s="2845"/>
      <c r="BF226" s="2845"/>
      <c r="BG226" s="2845"/>
      <c r="BH226" s="2845"/>
      <c r="BI226" s="2845"/>
      <c r="BJ226" s="2845"/>
      <c r="BK226" s="2845"/>
      <c r="BL226" s="2845"/>
      <c r="BM226" s="2845"/>
      <c r="BN226" s="2845"/>
      <c r="BO226" s="2845"/>
      <c r="BP226" s="2845"/>
      <c r="BQ226" s="2845"/>
      <c r="BR226" s="2845"/>
      <c r="BS226" s="2845"/>
      <c r="BT226" s="2845"/>
      <c r="BU226" s="2845"/>
      <c r="BV226" s="2845"/>
      <c r="BW226" s="2845"/>
      <c r="BX226" s="2845"/>
      <c r="BY226" s="2845"/>
      <c r="BZ226" s="2845"/>
      <c r="CA226" s="2845"/>
      <c r="CB226" s="2845"/>
      <c r="CC226" s="2845"/>
      <c r="CD226" s="2845"/>
      <c r="CE226" s="2845"/>
      <c r="CF226" s="2845"/>
      <c r="CG226" s="2845"/>
      <c r="CH226" s="2845"/>
      <c r="CI226" s="2845"/>
      <c r="CJ226" s="2845"/>
      <c r="CK226" s="2845"/>
      <c r="CL226" s="2845"/>
      <c r="CM226" s="2845"/>
      <c r="CN226" s="2845"/>
      <c r="CO226" s="2845"/>
      <c r="CP226" s="2845"/>
      <c r="CQ226" s="2845"/>
      <c r="CR226" s="2845"/>
      <c r="CS226" s="2845"/>
      <c r="CT226" s="2845"/>
      <c r="CU226" s="2845"/>
      <c r="CV226" s="2845"/>
      <c r="CW226" s="2845"/>
      <c r="CX226" s="2845"/>
      <c r="CY226" s="2845"/>
      <c r="CZ226" s="2845"/>
      <c r="DA226" s="2845"/>
      <c r="DB226" s="2845"/>
      <c r="DC226" s="2845"/>
      <c r="DD226" s="2845"/>
      <c r="DE226" s="2845"/>
      <c r="DF226" s="2845"/>
      <c r="DG226" s="2845"/>
      <c r="DH226" s="2845"/>
      <c r="DI226" s="2845"/>
      <c r="DJ226" s="2845"/>
      <c r="DK226" s="2845"/>
      <c r="DL226" s="2845"/>
      <c r="DM226" s="2845"/>
      <c r="DN226" s="2845"/>
      <c r="DO226" s="2845"/>
      <c r="DP226" s="2845"/>
      <c r="DQ226" s="2845"/>
      <c r="DR226" s="2845"/>
      <c r="DS226" s="2845"/>
      <c r="DT226" s="2845"/>
      <c r="DU226" s="2845"/>
      <c r="DV226" s="2845"/>
      <c r="DW226" s="2845"/>
      <c r="DX226" s="2845"/>
      <c r="DY226" s="2845"/>
      <c r="DZ226" s="2845"/>
      <c r="EA226" s="2845"/>
      <c r="EB226" s="2845"/>
      <c r="EC226" s="2845"/>
      <c r="ED226" s="2845"/>
      <c r="EE226" s="2845"/>
      <c r="EF226" s="2845"/>
      <c r="EG226" s="2845"/>
      <c r="EH226" s="2845"/>
      <c r="EI226" s="2845"/>
      <c r="EJ226" s="2845"/>
      <c r="EK226" s="2845"/>
      <c r="EL226" s="2845"/>
      <c r="EM226" s="2845"/>
      <c r="EN226" s="2845"/>
      <c r="EO226" s="2845"/>
      <c r="EP226" s="2845"/>
      <c r="EQ226" s="2845"/>
      <c r="ER226" s="2845"/>
      <c r="ES226" s="2845"/>
      <c r="ET226" s="2845"/>
      <c r="EU226" s="2845"/>
      <c r="EV226" s="2845"/>
      <c r="EW226" s="2845"/>
      <c r="EX226" s="2845"/>
      <c r="EY226" s="2845"/>
      <c r="EZ226" s="2845"/>
      <c r="FA226" s="2845"/>
      <c r="FB226" s="2845"/>
      <c r="FC226" s="2845"/>
      <c r="FD226" s="2845"/>
      <c r="FE226" s="2845"/>
      <c r="FF226" s="2845"/>
      <c r="FG226" s="2845"/>
      <c r="FH226" s="2845"/>
      <c r="FI226" s="2845"/>
      <c r="FJ226" s="2845"/>
      <c r="FK226" s="2845"/>
      <c r="FL226" s="2845"/>
      <c r="FM226" s="2845"/>
      <c r="FN226" s="2845"/>
      <c r="FO226" s="2845"/>
      <c r="FP226" s="2845"/>
      <c r="FQ226" s="2845"/>
      <c r="FR226" s="2845"/>
      <c r="FS226" s="2845"/>
      <c r="FT226" s="2845"/>
      <c r="FU226" s="2845"/>
      <c r="FV226" s="2845"/>
      <c r="FW226" s="2845"/>
      <c r="FX226" s="2845"/>
      <c r="FY226" s="2845"/>
      <c r="FZ226" s="2845"/>
      <c r="GA226" s="2845"/>
      <c r="GB226" s="2845"/>
      <c r="GC226" s="2845"/>
      <c r="GD226" s="2845"/>
      <c r="GE226" s="2845"/>
      <c r="GF226" s="2845"/>
      <c r="GG226" s="2845"/>
      <c r="GH226" s="2845"/>
      <c r="GI226" s="2845"/>
      <c r="GJ226" s="2845"/>
      <c r="GK226" s="2845"/>
      <c r="GL226" s="2845"/>
      <c r="GM226" s="2845"/>
      <c r="GN226" s="2845"/>
      <c r="GO226" s="2845"/>
      <c r="GP226" s="2845"/>
      <c r="GQ226" s="2845"/>
      <c r="GR226" s="2845"/>
      <c r="GS226" s="2845"/>
      <c r="GT226" s="2845"/>
      <c r="GU226" s="2845"/>
      <c r="GV226" s="2845"/>
      <c r="GW226" s="2845"/>
      <c r="GX226" s="2845"/>
      <c r="GY226" s="2845"/>
      <c r="GZ226" s="2845"/>
      <c r="HA226" s="2845"/>
      <c r="HB226" s="2845"/>
      <c r="HC226" s="2845"/>
      <c r="HD226" s="2845"/>
      <c r="HE226" s="2845"/>
      <c r="HF226" s="2845"/>
      <c r="HG226" s="2845"/>
      <c r="HH226" s="2845"/>
      <c r="HI226" s="2845"/>
      <c r="HJ226" s="2845"/>
      <c r="HK226" s="2845"/>
      <c r="HL226" s="2845"/>
      <c r="HM226" s="2845"/>
      <c r="HN226" s="2845"/>
      <c r="HO226" s="2845"/>
      <c r="HP226" s="2845"/>
      <c r="HQ226" s="2845"/>
      <c r="HR226" s="2845"/>
      <c r="HS226" s="2845"/>
      <c r="HT226" s="2845"/>
      <c r="HU226" s="2845"/>
      <c r="HV226" s="2845"/>
      <c r="HW226" s="2845"/>
      <c r="HX226" s="2845"/>
      <c r="HY226" s="2845"/>
      <c r="HZ226" s="2845"/>
      <c r="IA226" s="2845"/>
      <c r="IB226" s="2845"/>
      <c r="IC226" s="2845"/>
      <c r="ID226" s="2845"/>
      <c r="IE226" s="2845"/>
      <c r="IF226" s="2845"/>
      <c r="IG226" s="2845"/>
      <c r="IH226" s="2845"/>
      <c r="II226" s="2845"/>
      <c r="IJ226" s="2845"/>
      <c r="IK226" s="2845"/>
      <c r="IL226" s="2845"/>
      <c r="IM226" s="2845"/>
      <c r="IN226" s="2845"/>
      <c r="IO226" s="2845"/>
      <c r="IP226" s="2845"/>
      <c r="IQ226" s="2845"/>
      <c r="IR226" s="2845"/>
      <c r="IS226" s="2845"/>
      <c r="IT226" s="2845"/>
      <c r="IU226" s="2845"/>
      <c r="IV226" s="2845"/>
      <c r="IW226" s="2845"/>
      <c r="IX226" s="2845"/>
      <c r="IY226" s="2845"/>
      <c r="IZ226" s="2845"/>
      <c r="JA226" s="2845"/>
      <c r="JB226" s="2845"/>
      <c r="JC226" s="2845"/>
      <c r="JD226" s="2845"/>
      <c r="JE226" s="2845"/>
      <c r="JF226" s="2845"/>
      <c r="JG226" s="2845"/>
      <c r="JH226" s="2845"/>
      <c r="JI226" s="2845"/>
      <c r="JJ226" s="2845"/>
      <c r="JK226" s="2845"/>
      <c r="JL226" s="2845"/>
      <c r="JM226" s="2845"/>
      <c r="JN226" s="2845"/>
      <c r="JO226" s="2845"/>
      <c r="JP226" s="2845"/>
      <c r="JQ226" s="2845"/>
      <c r="JR226" s="2845"/>
      <c r="JS226" s="2845"/>
      <c r="JT226" s="2845"/>
      <c r="JU226" s="2845"/>
      <c r="JV226" s="2845"/>
      <c r="JW226" s="2845"/>
      <c r="JX226" s="2845"/>
      <c r="JY226" s="2845"/>
      <c r="JZ226" s="2845"/>
      <c r="KA226" s="2845"/>
      <c r="KB226" s="2845"/>
      <c r="KC226" s="2845"/>
      <c r="KD226" s="2845"/>
      <c r="KE226" s="2845"/>
      <c r="KF226" s="2845"/>
      <c r="KG226" s="2845"/>
      <c r="KH226" s="2845"/>
      <c r="KI226" s="2845"/>
      <c r="KJ226" s="2845"/>
      <c r="KK226" s="2845"/>
      <c r="KL226" s="2845"/>
      <c r="KM226" s="2845"/>
      <c r="KN226" s="2845"/>
      <c r="KO226" s="2845"/>
      <c r="KP226" s="2845"/>
      <c r="KQ226" s="2845"/>
      <c r="KR226" s="2845"/>
      <c r="KS226" s="2845"/>
      <c r="KT226" s="2845"/>
      <c r="KU226" s="2845"/>
      <c r="KV226" s="2845"/>
      <c r="KW226" s="2845"/>
      <c r="KX226" s="2845"/>
      <c r="KY226" s="2845"/>
      <c r="KZ226" s="2845"/>
      <c r="LA226" s="2845"/>
      <c r="LB226" s="2845"/>
      <c r="LC226" s="2845"/>
      <c r="LD226" s="2845"/>
      <c r="LE226" s="2845"/>
      <c r="LF226" s="2845"/>
      <c r="LG226" s="2845"/>
      <c r="LH226" s="2845"/>
      <c r="LI226" s="2845"/>
      <c r="LJ226" s="2845"/>
      <c r="LK226" s="2845"/>
      <c r="LL226" s="2845"/>
      <c r="LM226" s="2845"/>
      <c r="LN226" s="2845"/>
      <c r="LO226" s="2845"/>
      <c r="LP226" s="2845"/>
      <c r="LQ226" s="2845"/>
      <c r="LR226" s="2845"/>
      <c r="LS226" s="2845"/>
      <c r="LT226" s="2845"/>
      <c r="LU226" s="2845"/>
      <c r="LV226" s="2845"/>
      <c r="LW226" s="2845"/>
      <c r="LX226" s="2845"/>
      <c r="LY226" s="2845"/>
      <c r="LZ226" s="2845"/>
      <c r="MA226" s="2845"/>
      <c r="MB226" s="2845"/>
      <c r="MC226" s="2845"/>
      <c r="MD226" s="2845"/>
      <c r="ME226" s="2845"/>
      <c r="MF226" s="2845"/>
      <c r="MG226" s="2845"/>
      <c r="MH226" s="2845"/>
      <c r="MI226" s="2845"/>
      <c r="MJ226" s="2845"/>
      <c r="MK226" s="2845"/>
      <c r="ML226" s="2845"/>
      <c r="MM226" s="2845"/>
      <c r="MN226" s="2845"/>
      <c r="MO226" s="2845"/>
      <c r="MP226" s="2845"/>
      <c r="MQ226" s="2845"/>
      <c r="MR226" s="2845"/>
      <c r="MS226" s="2845"/>
      <c r="MT226" s="2845"/>
      <c r="MU226" s="2845"/>
      <c r="MV226" s="2845"/>
      <c r="MW226" s="2845"/>
      <c r="MX226" s="2845"/>
      <c r="MY226" s="2845"/>
      <c r="MZ226" s="2845"/>
      <c r="NA226" s="2845"/>
      <c r="NB226" s="2845"/>
      <c r="NC226" s="2845"/>
      <c r="ND226" s="2845"/>
      <c r="NE226" s="2845"/>
      <c r="NF226" s="2845"/>
      <c r="NG226" s="2845"/>
      <c r="NH226" s="2845"/>
      <c r="NI226" s="2845"/>
      <c r="NJ226" s="2845"/>
      <c r="NK226" s="2845"/>
      <c r="NL226" s="2845"/>
      <c r="NM226" s="2845"/>
      <c r="NN226" s="2845"/>
      <c r="NO226" s="2845"/>
      <c r="NP226" s="2845"/>
      <c r="NQ226" s="2845"/>
      <c r="NR226" s="2845"/>
      <c r="NS226" s="2845"/>
      <c r="NT226" s="2845"/>
      <c r="NU226" s="2845"/>
      <c r="NV226" s="2845"/>
      <c r="NW226" s="2845"/>
      <c r="NX226" s="2845"/>
      <c r="NY226" s="2845"/>
      <c r="NZ226" s="2845"/>
      <c r="OA226" s="2845"/>
      <c r="OB226" s="2845"/>
      <c r="OC226" s="2845"/>
      <c r="OD226" s="2845"/>
      <c r="OE226" s="2845"/>
      <c r="OF226" s="2845"/>
      <c r="OG226" s="2845"/>
      <c r="OH226" s="2845"/>
      <c r="OI226" s="2845"/>
      <c r="OJ226" s="2845"/>
      <c r="OK226" s="2845"/>
      <c r="OL226" s="2845"/>
      <c r="OM226" s="2845"/>
      <c r="ON226" s="2845"/>
      <c r="OO226" s="2845"/>
      <c r="OP226" s="2845"/>
      <c r="OQ226" s="2845"/>
      <c r="OR226" s="2845"/>
      <c r="OS226" s="2845"/>
      <c r="OT226" s="2845"/>
      <c r="OU226" s="2845"/>
      <c r="OV226" s="2845"/>
      <c r="OW226" s="2845"/>
      <c r="OX226" s="2845"/>
      <c r="OY226" s="2845"/>
      <c r="OZ226" s="2845"/>
      <c r="PA226" s="2845"/>
      <c r="PB226" s="2845"/>
      <c r="PC226" s="2845"/>
      <c r="PD226" s="2845"/>
      <c r="PE226" s="2845"/>
      <c r="PF226" s="2845"/>
      <c r="PG226" s="2845"/>
      <c r="PH226" s="2845"/>
      <c r="PI226" s="2845"/>
      <c r="PJ226" s="2845"/>
      <c r="PK226" s="2845"/>
      <c r="PL226" s="2845"/>
      <c r="PM226" s="2845"/>
      <c r="PN226" s="2845"/>
      <c r="PO226" s="2845"/>
      <c r="PP226" s="2845"/>
      <c r="PQ226" s="2845"/>
      <c r="PR226" s="2845"/>
      <c r="PS226" s="2845"/>
      <c r="PT226" s="2845"/>
      <c r="PU226" s="2845"/>
      <c r="PV226" s="2845"/>
      <c r="PW226" s="2845"/>
      <c r="PX226" s="2845"/>
      <c r="PY226" s="2845"/>
      <c r="PZ226" s="2845"/>
      <c r="QA226" s="2845"/>
      <c r="QB226" s="2845"/>
      <c r="QC226" s="2845"/>
      <c r="QD226" s="2845"/>
      <c r="QE226" s="2845"/>
      <c r="QF226" s="2845"/>
      <c r="QG226" s="2845"/>
      <c r="QH226" s="2845"/>
      <c r="QI226" s="2845"/>
      <c r="QJ226" s="2845"/>
      <c r="QK226" s="2845"/>
      <c r="QL226" s="2845"/>
      <c r="QM226" s="2845"/>
      <c r="QN226" s="2845"/>
      <c r="QO226" s="2845"/>
      <c r="QP226" s="2845"/>
      <c r="QQ226" s="2845"/>
      <c r="QR226" s="2845"/>
      <c r="QS226" s="2845"/>
      <c r="QT226" s="2845"/>
      <c r="QU226" s="2845"/>
      <c r="QV226" s="2845"/>
      <c r="QW226" s="2845"/>
      <c r="QX226" s="2845"/>
      <c r="QY226" s="2845"/>
      <c r="QZ226" s="2845"/>
      <c r="RA226" s="2845"/>
      <c r="RB226" s="2845"/>
      <c r="RC226" s="2845"/>
      <c r="RD226" s="2845"/>
      <c r="RE226" s="2845"/>
      <c r="RF226" s="2845"/>
      <c r="RG226" s="2845"/>
      <c r="RH226" s="2845"/>
      <c r="RI226" s="2845"/>
      <c r="RJ226" s="2845"/>
      <c r="RK226" s="2845"/>
      <c r="RL226" s="2845"/>
      <c r="RM226" s="2845"/>
      <c r="RN226" s="2845"/>
      <c r="RO226" s="2845"/>
      <c r="RP226" s="2845"/>
      <c r="RQ226" s="2845"/>
      <c r="RR226" s="2845"/>
      <c r="RS226" s="2845"/>
      <c r="RT226" s="2845"/>
      <c r="RU226" s="2845"/>
      <c r="RV226" s="2845"/>
      <c r="RW226" s="2845"/>
      <c r="RX226" s="2845"/>
      <c r="RY226" s="2845"/>
      <c r="RZ226" s="2845"/>
      <c r="SA226" s="2845"/>
      <c r="SB226" s="2845"/>
      <c r="SC226" s="2845"/>
      <c r="SD226" s="2845"/>
      <c r="SE226" s="2845"/>
      <c r="SF226" s="2845"/>
      <c r="SG226" s="2845"/>
      <c r="SH226" s="2845"/>
      <c r="SI226" s="2845"/>
      <c r="SJ226" s="2845"/>
      <c r="SK226" s="2845"/>
      <c r="SL226" s="2845"/>
      <c r="SM226" s="2845"/>
      <c r="SN226" s="2845"/>
      <c r="SO226" s="2845"/>
      <c r="SP226" s="2845"/>
      <c r="SQ226" s="2845"/>
      <c r="SR226" s="2845"/>
      <c r="SS226" s="2845"/>
      <c r="ST226" s="2845"/>
      <c r="SU226" s="2845"/>
      <c r="SV226" s="2845"/>
      <c r="SW226" s="2845"/>
      <c r="SX226" s="2845"/>
      <c r="SY226" s="2845"/>
      <c r="SZ226" s="2845"/>
      <c r="TA226" s="2845"/>
      <c r="TB226" s="2845"/>
      <c r="TC226" s="2845"/>
      <c r="TD226" s="2845"/>
      <c r="TE226" s="2845"/>
      <c r="TF226" s="2845"/>
      <c r="TG226" s="2845"/>
      <c r="TH226" s="2845"/>
      <c r="TI226" s="2845"/>
      <c r="TJ226" s="2845"/>
      <c r="TK226" s="2845"/>
      <c r="TL226" s="2845"/>
      <c r="TM226" s="2845"/>
      <c r="TN226" s="2845"/>
      <c r="TO226" s="2845"/>
      <c r="TP226" s="2845"/>
      <c r="TQ226" s="2845"/>
      <c r="TR226" s="2845"/>
      <c r="TS226" s="2845"/>
      <c r="TT226" s="2845"/>
      <c r="TU226" s="2845"/>
      <c r="TV226" s="2845"/>
      <c r="TW226" s="2845"/>
      <c r="TX226" s="2845"/>
      <c r="TY226" s="2845"/>
      <c r="TZ226" s="2845"/>
      <c r="UA226" s="2845"/>
      <c r="UB226" s="2845"/>
      <c r="UC226" s="2845"/>
      <c r="UD226" s="2845"/>
      <c r="UE226" s="2845"/>
      <c r="UF226" s="2845"/>
      <c r="UG226" s="2845"/>
      <c r="UH226" s="2845"/>
      <c r="UI226" s="2845"/>
      <c r="UJ226" s="2845"/>
      <c r="UK226" s="2845"/>
      <c r="UL226" s="2845"/>
      <c r="UM226" s="2845"/>
      <c r="UN226" s="2845"/>
      <c r="UO226" s="2845"/>
      <c r="UP226" s="2845"/>
      <c r="UQ226" s="2845"/>
      <c r="UR226" s="2845"/>
      <c r="US226" s="2845"/>
      <c r="UT226" s="2845"/>
      <c r="UU226" s="2845"/>
      <c r="UV226" s="2845"/>
      <c r="UW226" s="2845"/>
      <c r="UX226" s="2845"/>
      <c r="UY226" s="2845"/>
      <c r="UZ226" s="2845"/>
      <c r="VA226" s="2845"/>
      <c r="VB226" s="2845"/>
      <c r="VC226" s="2845"/>
      <c r="VD226" s="2845"/>
      <c r="VE226" s="2845"/>
      <c r="VF226" s="2845"/>
      <c r="VG226" s="2845"/>
      <c r="VH226" s="2845"/>
      <c r="VI226" s="2845"/>
      <c r="VJ226" s="2845"/>
      <c r="VK226" s="2845"/>
      <c r="VL226" s="2845"/>
      <c r="VM226" s="2845"/>
      <c r="VN226" s="2845"/>
      <c r="VO226" s="2845"/>
      <c r="VP226" s="2845"/>
      <c r="VQ226" s="2845"/>
      <c r="VR226" s="2845"/>
      <c r="VS226" s="2845"/>
      <c r="VT226" s="2845"/>
      <c r="VU226" s="2845"/>
      <c r="VV226" s="2845"/>
      <c r="VW226" s="2845"/>
      <c r="VX226" s="2845"/>
      <c r="VY226" s="2845"/>
      <c r="VZ226" s="2845"/>
      <c r="WA226" s="2845"/>
      <c r="WB226" s="2845"/>
      <c r="WC226" s="2845"/>
      <c r="WD226" s="2845"/>
      <c r="WE226" s="2845"/>
      <c r="WF226" s="2845"/>
      <c r="WG226" s="2845"/>
      <c r="WH226" s="2845"/>
      <c r="WI226" s="2845"/>
      <c r="WJ226" s="2845"/>
      <c r="WK226" s="2845"/>
      <c r="WL226" s="2845"/>
      <c r="WM226" s="2845"/>
      <c r="WN226" s="2845"/>
      <c r="WO226" s="2845"/>
      <c r="WP226" s="2845"/>
      <c r="WQ226" s="2845"/>
      <c r="WR226" s="2845"/>
      <c r="WS226" s="2845"/>
      <c r="WT226" s="2845"/>
      <c r="WU226" s="2845"/>
      <c r="WV226" s="2845"/>
      <c r="WW226" s="2845"/>
      <c r="WX226" s="2845"/>
      <c r="WY226" s="2845"/>
      <c r="WZ226" s="2845"/>
      <c r="XA226" s="2845"/>
      <c r="XB226" s="2845"/>
      <c r="XC226" s="2845"/>
      <c r="XD226" s="2845"/>
      <c r="XE226" s="2845"/>
      <c r="XF226" s="2845"/>
      <c r="XG226" s="2845"/>
      <c r="XH226" s="2845"/>
      <c r="XI226" s="2845"/>
      <c r="XJ226" s="2845"/>
      <c r="XK226" s="2845"/>
      <c r="XL226" s="2845"/>
      <c r="XM226" s="2845"/>
      <c r="XN226" s="2845"/>
      <c r="XO226" s="2845"/>
      <c r="XP226" s="2845"/>
      <c r="XQ226" s="2845"/>
      <c r="XR226" s="2845"/>
      <c r="XS226" s="2845"/>
      <c r="XT226" s="2845"/>
      <c r="XU226" s="2845"/>
      <c r="XV226" s="2845"/>
      <c r="XW226" s="2845"/>
      <c r="XX226" s="2845"/>
      <c r="XY226" s="2845"/>
      <c r="XZ226" s="2845"/>
      <c r="YA226" s="2845"/>
      <c r="YB226" s="2845"/>
      <c r="YC226" s="2845"/>
      <c r="YD226" s="2845"/>
      <c r="YE226" s="2845"/>
      <c r="YF226" s="2845"/>
      <c r="YG226" s="2845"/>
      <c r="YH226" s="2845"/>
      <c r="YI226" s="2845"/>
      <c r="YJ226" s="2845"/>
      <c r="YK226" s="2845"/>
      <c r="YL226" s="2845"/>
      <c r="YM226" s="2845"/>
      <c r="YN226" s="2845"/>
      <c r="YO226" s="2845"/>
      <c r="YP226" s="2845"/>
      <c r="YQ226" s="2845"/>
      <c r="YR226" s="2845"/>
      <c r="YS226" s="2845"/>
      <c r="YT226" s="2845"/>
      <c r="YU226" s="2845"/>
      <c r="YV226" s="2845"/>
      <c r="YW226" s="2845"/>
      <c r="YX226" s="2845"/>
      <c r="YY226" s="2845"/>
      <c r="YZ226" s="2845"/>
      <c r="ZA226" s="2845"/>
      <c r="ZB226" s="2845"/>
      <c r="ZC226" s="2845"/>
      <c r="ZD226" s="2845"/>
      <c r="ZE226" s="2845"/>
      <c r="ZF226" s="2845"/>
      <c r="ZG226" s="2845"/>
      <c r="ZH226" s="2845"/>
      <c r="ZI226" s="2845"/>
      <c r="ZJ226" s="2845"/>
      <c r="ZK226" s="2845"/>
      <c r="ZL226" s="2845"/>
      <c r="ZM226" s="2845"/>
      <c r="ZN226" s="2845"/>
      <c r="ZO226" s="2845"/>
      <c r="ZP226" s="2845"/>
      <c r="ZQ226" s="2845"/>
      <c r="ZR226" s="2845"/>
      <c r="ZS226" s="2845"/>
      <c r="ZT226" s="2845"/>
      <c r="ZU226" s="2845"/>
      <c r="ZV226" s="2845"/>
      <c r="ZW226" s="2845"/>
      <c r="ZX226" s="2845"/>
      <c r="ZY226" s="2845"/>
      <c r="ZZ226" s="2845"/>
      <c r="AAA226" s="2845"/>
      <c r="AAB226" s="2845"/>
      <c r="AAC226" s="2845"/>
      <c r="AAD226" s="2845"/>
      <c r="AAE226" s="2845"/>
      <c r="AAF226" s="2845"/>
      <c r="AAG226" s="2845"/>
      <c r="AAH226" s="2845"/>
      <c r="AAI226" s="2845"/>
      <c r="AAJ226" s="2845"/>
      <c r="AAK226" s="2845"/>
      <c r="AAL226" s="2845"/>
      <c r="AAM226" s="2845"/>
      <c r="AAN226" s="2845"/>
      <c r="AAO226" s="2845"/>
      <c r="AAP226" s="2845"/>
      <c r="AAQ226" s="2845"/>
      <c r="AAR226" s="2845"/>
      <c r="AAS226" s="2845"/>
      <c r="AAT226" s="2845"/>
      <c r="AAU226" s="2845"/>
      <c r="AAV226" s="2845"/>
      <c r="AAW226" s="2845"/>
      <c r="AAX226" s="2845"/>
      <c r="AAY226" s="2845"/>
      <c r="AAZ226" s="2845"/>
      <c r="ABA226" s="2845"/>
      <c r="ABB226" s="2845"/>
      <c r="ABC226" s="2845"/>
      <c r="ABD226" s="2845"/>
      <c r="ABE226" s="2845"/>
      <c r="ABF226" s="2845"/>
      <c r="ABG226" s="2845"/>
      <c r="ABH226" s="2845"/>
      <c r="ABI226" s="2845"/>
      <c r="ABJ226" s="2845"/>
      <c r="ABK226" s="2845"/>
      <c r="ABL226" s="2845"/>
      <c r="ABM226" s="2845"/>
      <c r="ABN226" s="2845"/>
      <c r="ABO226" s="2845"/>
      <c r="ABP226" s="2845"/>
      <c r="ABQ226" s="2845"/>
      <c r="ABR226" s="2845"/>
      <c r="ABS226" s="2845"/>
      <c r="ABT226" s="2845"/>
      <c r="ABU226" s="2845"/>
      <c r="ABV226" s="2845"/>
      <c r="ABW226" s="2845"/>
      <c r="ABX226" s="2845"/>
      <c r="ABY226" s="2845"/>
      <c r="ABZ226" s="2845"/>
      <c r="ACA226" s="2845"/>
      <c r="ACB226" s="2845"/>
      <c r="ACC226" s="2845"/>
      <c r="ACD226" s="2845"/>
      <c r="ACE226" s="2845"/>
      <c r="ACF226" s="2845"/>
      <c r="ACG226" s="2845"/>
      <c r="ACH226" s="2845"/>
      <c r="ACI226" s="2845"/>
      <c r="ACJ226" s="2845"/>
      <c r="ACK226" s="2845"/>
      <c r="ACL226" s="2845"/>
      <c r="ACM226" s="2845"/>
      <c r="ACN226" s="2845"/>
      <c r="ACO226" s="2845"/>
      <c r="ACP226" s="2845"/>
      <c r="ACQ226" s="2845"/>
      <c r="ACR226" s="2845"/>
      <c r="ACS226" s="2845"/>
      <c r="ACT226" s="2845"/>
      <c r="ACU226" s="2845"/>
      <c r="ACV226" s="2845"/>
      <c r="ACW226" s="2845"/>
      <c r="ACX226" s="2845"/>
      <c r="ACY226" s="2845"/>
      <c r="ACZ226" s="2845"/>
      <c r="ADA226" s="2845"/>
      <c r="ADB226" s="2845"/>
      <c r="ADC226" s="2845"/>
      <c r="ADD226" s="2845"/>
      <c r="ADE226" s="2845"/>
      <c r="ADF226" s="2845"/>
      <c r="ADG226" s="2845"/>
      <c r="ADH226" s="2845"/>
      <c r="ADI226" s="2845"/>
      <c r="ADJ226" s="2845"/>
      <c r="ADK226" s="2845"/>
      <c r="ADL226" s="2845"/>
      <c r="ADM226" s="2845"/>
      <c r="ADN226" s="2845"/>
      <c r="ADO226" s="2845"/>
      <c r="ADP226" s="2845"/>
      <c r="ADQ226" s="2845"/>
      <c r="ADR226" s="2845"/>
      <c r="ADS226" s="2845"/>
      <c r="ADT226" s="2845"/>
      <c r="ADU226" s="2845"/>
      <c r="ADV226" s="2845"/>
      <c r="ADW226" s="2845"/>
      <c r="ADX226" s="2845"/>
      <c r="ADY226" s="2845"/>
      <c r="ADZ226" s="2845"/>
      <c r="AEA226" s="2845"/>
      <c r="AEB226" s="2845"/>
      <c r="AEC226" s="2845"/>
      <c r="AED226" s="2845"/>
      <c r="AEE226" s="2845"/>
      <c r="AEF226" s="2845"/>
      <c r="AEG226" s="2845"/>
      <c r="AEH226" s="2845"/>
      <c r="AEI226" s="2845"/>
      <c r="AEJ226" s="2845"/>
      <c r="AEK226" s="2845"/>
      <c r="AEL226" s="2845"/>
      <c r="AEM226" s="2845"/>
      <c r="AEN226" s="2845"/>
      <c r="AEO226" s="2845"/>
      <c r="AEP226" s="2845"/>
      <c r="AEQ226" s="2845"/>
      <c r="AER226" s="2845"/>
      <c r="AES226" s="2845"/>
      <c r="AET226" s="2845"/>
      <c r="AEU226" s="2845"/>
      <c r="AEV226" s="2845"/>
      <c r="AEW226" s="2845"/>
      <c r="AEX226" s="2845"/>
      <c r="AEY226" s="2845"/>
      <c r="AEZ226" s="2845"/>
      <c r="AFA226" s="2845"/>
      <c r="AFB226" s="2845"/>
      <c r="AFC226" s="2845"/>
      <c r="AFD226" s="2845"/>
      <c r="AFE226" s="2845"/>
      <c r="AFF226" s="2845"/>
      <c r="AFG226" s="2845"/>
      <c r="AFH226" s="2845"/>
      <c r="AFI226" s="2845"/>
      <c r="AFJ226" s="2845"/>
      <c r="AFK226" s="2845"/>
      <c r="AFL226" s="2845"/>
      <c r="AFM226" s="2845"/>
      <c r="AFN226" s="2845"/>
      <c r="AFO226" s="2845"/>
      <c r="AFP226" s="2845"/>
      <c r="AFQ226" s="2845"/>
      <c r="AFR226" s="2845"/>
      <c r="AFS226" s="2845"/>
      <c r="AFT226" s="2845"/>
      <c r="AFU226" s="2845"/>
      <c r="AFV226" s="2845"/>
      <c r="AFW226" s="2845"/>
      <c r="AFX226" s="2845"/>
      <c r="AFY226" s="2845"/>
      <c r="AFZ226" s="2845"/>
      <c r="AGA226" s="2845"/>
      <c r="AGB226" s="2845"/>
      <c r="AGC226" s="2845"/>
      <c r="AGD226" s="2845"/>
      <c r="AGE226" s="2845"/>
      <c r="AGF226" s="2845"/>
      <c r="AGG226" s="2845"/>
      <c r="AGH226" s="2845"/>
      <c r="AGI226" s="2845"/>
      <c r="AGJ226" s="2845"/>
      <c r="AGK226" s="2845"/>
      <c r="AGL226" s="2845"/>
      <c r="AGM226" s="2845"/>
      <c r="AGN226" s="2845"/>
      <c r="AGO226" s="2845"/>
      <c r="AGP226" s="2845"/>
      <c r="AGQ226" s="2845"/>
      <c r="AGR226" s="2845"/>
      <c r="AGS226" s="2845"/>
      <c r="AGT226" s="2845"/>
      <c r="AGU226" s="2845"/>
      <c r="AGV226" s="2845"/>
      <c r="AGW226" s="2845"/>
      <c r="AGX226" s="2845"/>
      <c r="AGY226" s="2845"/>
      <c r="AGZ226" s="2845"/>
      <c r="AHA226" s="2845"/>
      <c r="AHB226" s="2845"/>
      <c r="AHC226" s="2845"/>
      <c r="AHD226" s="2845"/>
      <c r="AHE226" s="2845"/>
      <c r="AHF226" s="2845"/>
      <c r="AHG226" s="2845"/>
      <c r="AHH226" s="2845"/>
      <c r="AHI226" s="2845"/>
      <c r="AHJ226" s="2845"/>
      <c r="AHK226" s="2845"/>
      <c r="AHL226" s="2845"/>
      <c r="AHM226" s="2845"/>
      <c r="AHN226" s="2845"/>
      <c r="AHO226" s="2845"/>
      <c r="AHP226" s="2845"/>
      <c r="AHQ226" s="2845"/>
      <c r="AHR226" s="2845"/>
      <c r="AHS226" s="2845"/>
      <c r="AHT226" s="2845"/>
      <c r="AHU226" s="2845"/>
      <c r="AHV226" s="2845"/>
      <c r="AHW226" s="2845"/>
      <c r="AHX226" s="2845"/>
      <c r="AHY226" s="2845"/>
      <c r="AHZ226" s="2845"/>
      <c r="AIA226" s="2845"/>
      <c r="AIB226" s="2845"/>
      <c r="AIC226" s="2845"/>
      <c r="AID226" s="2845"/>
      <c r="AIE226" s="2845"/>
      <c r="AIF226" s="2845"/>
      <c r="AIG226" s="2845"/>
      <c r="AIH226" s="2845"/>
      <c r="AII226" s="2845"/>
      <c r="AIJ226" s="2845"/>
      <c r="AIK226" s="2845"/>
      <c r="AIL226" s="2845"/>
      <c r="AIM226" s="2845"/>
      <c r="AIN226" s="2845"/>
      <c r="AIO226" s="2845"/>
      <c r="AIP226" s="2845"/>
      <c r="AIQ226" s="2845"/>
      <c r="AIR226" s="2845"/>
      <c r="AIS226" s="2845"/>
      <c r="AIT226" s="2845"/>
      <c r="AIU226" s="2845"/>
      <c r="AIV226" s="2845"/>
      <c r="AIW226" s="2845"/>
      <c r="AIX226" s="2845"/>
      <c r="AIY226" s="2845"/>
      <c r="AIZ226" s="2845"/>
      <c r="AJA226" s="2845"/>
      <c r="AJB226" s="2845"/>
      <c r="AJC226" s="2845"/>
      <c r="AJD226" s="2845"/>
      <c r="AJE226" s="2845"/>
      <c r="AJF226" s="2845"/>
      <c r="AJG226" s="2845"/>
      <c r="AJH226" s="2845"/>
      <c r="AJI226" s="2845"/>
      <c r="AJJ226" s="2845"/>
      <c r="AJK226" s="2845"/>
      <c r="AJL226" s="2845"/>
      <c r="AJM226" s="2845"/>
      <c r="AJN226" s="2845"/>
      <c r="AJO226" s="2845"/>
      <c r="AJP226" s="2845"/>
      <c r="AJQ226" s="2845"/>
      <c r="AJR226" s="2845"/>
      <c r="AJS226" s="2845"/>
      <c r="AJT226" s="2845"/>
      <c r="AJU226" s="2845"/>
      <c r="AJV226" s="2845"/>
      <c r="AJW226" s="2845"/>
      <c r="AJX226" s="2845"/>
      <c r="AJY226" s="2845"/>
      <c r="AJZ226" s="2845"/>
      <c r="AKA226" s="2845"/>
      <c r="AKB226" s="2845"/>
      <c r="AKC226" s="2845"/>
      <c r="AKD226" s="2845"/>
      <c r="AKE226" s="2845"/>
      <c r="AKF226" s="2845"/>
      <c r="AKG226" s="2845"/>
      <c r="AKH226" s="2845"/>
      <c r="AKI226" s="2845"/>
      <c r="AKJ226" s="2845"/>
      <c r="AKK226" s="2845"/>
      <c r="AKL226" s="2845"/>
      <c r="AKM226" s="2845"/>
      <c r="AKN226" s="2845"/>
      <c r="AKO226" s="2845"/>
      <c r="AKP226" s="2845"/>
      <c r="AKQ226" s="2845"/>
      <c r="AKR226" s="2845"/>
      <c r="AKS226" s="2845"/>
      <c r="AKT226" s="2845"/>
      <c r="AKU226" s="2845"/>
      <c r="AKV226" s="2845"/>
      <c r="AKW226" s="2845"/>
      <c r="AKX226" s="2845"/>
      <c r="AKY226" s="2845"/>
      <c r="AKZ226" s="2845"/>
      <c r="ALA226" s="2845"/>
      <c r="ALB226" s="2845"/>
      <c r="ALC226" s="2845"/>
      <c r="ALD226" s="2845"/>
      <c r="ALE226" s="2847"/>
      <c r="ALF226" s="2420"/>
      <c r="ALG226" s="2420"/>
      <c r="ALH226" s="2420"/>
      <c r="ALI226" s="2420"/>
      <c r="ALJ226" s="2420"/>
      <c r="ALK226" s="2420"/>
      <c r="ALL226" s="2420"/>
      <c r="ALM226" s="2420"/>
      <c r="ALN226" s="2420"/>
      <c r="ALO226" s="2420"/>
      <c r="ALP226" s="2420"/>
      <c r="ALQ226" s="2420"/>
      <c r="ALR226" s="2420"/>
      <c r="ALS226" s="2420"/>
      <c r="ALT226" s="2420"/>
      <c r="ALU226" s="2420"/>
      <c r="ALV226" s="2420"/>
      <c r="ALW226" s="2420"/>
      <c r="ALX226" s="2420"/>
      <c r="ALY226" s="2420"/>
      <c r="ALZ226" s="2420"/>
      <c r="AMA226" s="2420"/>
      <c r="AMB226" s="2420"/>
      <c r="AMC226" s="2420"/>
      <c r="AMD226" s="2420"/>
      <c r="AME226" s="2420"/>
      <c r="AMF226" s="2420"/>
      <c r="AMG226" s="2420"/>
      <c r="AMH226" s="2420"/>
      <c r="AMI226" s="2420"/>
      <c r="AMJ226" s="2420"/>
      <c r="AMK226" s="2420"/>
      <c r="AML226" s="2420"/>
      <c r="AMM226" s="2420"/>
      <c r="AMN226" s="2420"/>
      <c r="AMO226" s="2420"/>
      <c r="AMP226" s="2420"/>
      <c r="AMQ226" s="2420"/>
      <c r="AMR226" s="2420"/>
      <c r="AMS226" s="2420"/>
      <c r="AMT226" s="2420"/>
      <c r="AMU226" s="2420"/>
      <c r="AMV226" s="2420"/>
      <c r="AMW226" s="2420"/>
      <c r="AMX226" s="2420"/>
      <c r="AMY226" s="2420"/>
      <c r="AMZ226" s="2420"/>
      <c r="ANA226" s="2420"/>
      <c r="ANB226" s="2420"/>
      <c r="ANC226" s="2420"/>
      <c r="AND226" s="2420"/>
      <c r="ANE226" s="2420"/>
      <c r="ANF226" s="2420"/>
      <c r="ANG226" s="2420"/>
      <c r="ANH226" s="2420"/>
      <c r="ANI226" s="2420"/>
      <c r="ANJ226" s="2420"/>
      <c r="ANK226" s="2420"/>
      <c r="ANL226" s="2420"/>
      <c r="ANM226" s="2420"/>
      <c r="ANN226" s="2420"/>
      <c r="ANO226" s="2420"/>
      <c r="ANP226" s="2420"/>
      <c r="ANQ226" s="2420"/>
      <c r="ANR226" s="2420"/>
      <c r="ANS226" s="2420"/>
      <c r="ANT226" s="2420"/>
      <c r="ANU226" s="2420"/>
      <c r="ANV226" s="2420"/>
      <c r="ANW226" s="2420"/>
      <c r="ANX226" s="2420"/>
      <c r="ANY226" s="2420"/>
      <c r="ANZ226" s="2420"/>
      <c r="AOA226" s="2420"/>
      <c r="AOB226" s="2420"/>
      <c r="AOC226" s="2420"/>
      <c r="AOD226" s="2420"/>
      <c r="AOE226" s="2420"/>
      <c r="AOF226" s="2420"/>
      <c r="AOG226" s="2420"/>
      <c r="AOH226" s="2420"/>
      <c r="AOI226" s="2420"/>
      <c r="AOJ226" s="2420"/>
      <c r="AOK226" s="2420"/>
      <c r="AOL226" s="2420"/>
      <c r="AOM226" s="2420"/>
      <c r="AON226" s="2420"/>
      <c r="AOO226" s="2420"/>
      <c r="AOP226" s="2420"/>
      <c r="AOQ226" s="2420"/>
      <c r="AOR226" s="2420"/>
      <c r="AOS226" s="2420"/>
      <c r="AOT226" s="2420"/>
      <c r="AOU226" s="2420"/>
      <c r="AOV226" s="2420"/>
      <c r="AOW226" s="2420"/>
      <c r="AOX226" s="2420"/>
      <c r="AOY226" s="2420"/>
      <c r="AOZ226" s="2420"/>
      <c r="APA226" s="2420"/>
      <c r="APB226" s="2420"/>
      <c r="APC226" s="2420"/>
      <c r="APD226" s="2420"/>
      <c r="APE226" s="2420"/>
      <c r="APF226" s="2420"/>
      <c r="APG226" s="2420"/>
      <c r="APH226" s="2420"/>
      <c r="API226" s="2420"/>
      <c r="APJ226" s="2420"/>
      <c r="APK226" s="2420"/>
      <c r="APL226" s="2420"/>
      <c r="APM226" s="2420"/>
      <c r="APN226" s="2420"/>
      <c r="APO226" s="2420"/>
      <c r="APP226" s="2420"/>
      <c r="APQ226" s="2420"/>
      <c r="APR226" s="2420"/>
      <c r="APS226" s="2420"/>
      <c r="APT226" s="2420"/>
      <c r="APU226" s="2420"/>
      <c r="APV226" s="2420"/>
      <c r="APW226" s="2420"/>
      <c r="APX226" s="2420"/>
      <c r="APY226" s="2420"/>
      <c r="APZ226" s="2420"/>
      <c r="AQA226" s="2420"/>
      <c r="AQB226" s="2420"/>
      <c r="AQC226" s="2420"/>
      <c r="AQD226" s="2420"/>
      <c r="AQE226" s="2420"/>
      <c r="AQF226" s="2420"/>
      <c r="AQG226" s="2420"/>
      <c r="AQH226" s="2420"/>
      <c r="AQI226" s="2420"/>
      <c r="AQJ226" s="2420"/>
      <c r="AQK226" s="2420"/>
      <c r="AQL226" s="2420"/>
      <c r="AQM226" s="2420"/>
      <c r="AQN226" s="2420"/>
      <c r="AQO226" s="2420"/>
      <c r="AQP226" s="2420"/>
      <c r="AQQ226" s="2420"/>
      <c r="AQR226" s="2420"/>
      <c r="AQS226" s="2420"/>
      <c r="AQT226" s="2420"/>
      <c r="AQU226" s="2420"/>
      <c r="AQV226" s="2420"/>
      <c r="AQW226" s="2420"/>
      <c r="AQX226" s="2420"/>
      <c r="AQY226" s="2420"/>
      <c r="AQZ226" s="2420"/>
      <c r="ARA226" s="2420"/>
      <c r="ARB226" s="2420"/>
      <c r="ARC226" s="2420"/>
      <c r="ARD226" s="2420"/>
      <c r="ARE226" s="2420"/>
      <c r="ARF226" s="2420"/>
      <c r="ARG226" s="2420"/>
      <c r="ARH226" s="2420"/>
      <c r="ARI226" s="2420"/>
      <c r="ARJ226" s="2420"/>
      <c r="ARK226" s="2420"/>
      <c r="ARL226" s="2420"/>
      <c r="ARM226" s="2420"/>
      <c r="ARN226" s="2420"/>
      <c r="ARO226" s="2420"/>
      <c r="ARP226" s="2420"/>
      <c r="ARQ226" s="2420"/>
      <c r="ARR226" s="2420"/>
      <c r="ARS226" s="2420"/>
      <c r="ART226" s="2420"/>
      <c r="ARU226" s="2420"/>
      <c r="ARV226" s="2420"/>
      <c r="ARW226" s="2420"/>
      <c r="ARX226" s="2420"/>
      <c r="ARY226" s="2420"/>
      <c r="ARZ226" s="2420"/>
      <c r="ASA226" s="2420"/>
      <c r="ASB226" s="2420"/>
      <c r="ASC226" s="2420"/>
      <c r="ASD226" s="2420"/>
      <c r="ASE226" s="2420"/>
      <c r="ASF226" s="2420"/>
      <c r="ASG226" s="2420"/>
      <c r="ASH226" s="2420"/>
      <c r="ASI226" s="2420"/>
      <c r="ASJ226" s="2420"/>
      <c r="ASK226" s="2420"/>
      <c r="ASL226" s="2420"/>
      <c r="ASM226" s="2420"/>
      <c r="ASN226" s="2420"/>
      <c r="ASO226" s="2420"/>
      <c r="ASP226" s="2420"/>
      <c r="ASQ226" s="2420"/>
      <c r="ASR226" s="2420"/>
      <c r="ASS226" s="2420"/>
      <c r="AST226" s="2420"/>
      <c r="ASU226" s="2420"/>
      <c r="ASV226" s="2420"/>
      <c r="ASW226" s="2420"/>
      <c r="ASX226" s="2420"/>
      <c r="ASY226" s="2420"/>
      <c r="ASZ226" s="2420"/>
      <c r="ATA226" s="2420"/>
      <c r="ATB226" s="2420"/>
      <c r="ATC226" s="2420"/>
      <c r="ATD226" s="2420"/>
      <c r="ATE226" s="2420"/>
      <c r="ATF226" s="2420"/>
      <c r="ATG226" s="2420"/>
      <c r="ATH226" s="2420"/>
      <c r="ATI226" s="2420"/>
      <c r="ATJ226" s="2420"/>
      <c r="ATK226" s="2420"/>
      <c r="ATL226" s="2420"/>
      <c r="ATM226" s="2420"/>
      <c r="ATN226" s="2420"/>
      <c r="ATO226" s="2420"/>
      <c r="ATP226" s="2420"/>
      <c r="ATQ226" s="2420"/>
      <c r="ATR226" s="2420"/>
      <c r="ATS226" s="2420"/>
      <c r="ATT226" s="2420"/>
      <c r="ATU226" s="2420"/>
      <c r="ATV226" s="2420"/>
      <c r="ATW226" s="2420"/>
      <c r="ATX226" s="2420"/>
      <c r="ATY226" s="2420"/>
      <c r="ATZ226" s="2420"/>
      <c r="AUA226" s="2420"/>
      <c r="AUB226" s="2420"/>
      <c r="AUC226" s="2420"/>
      <c r="AUD226" s="2420"/>
      <c r="AUE226" s="2420"/>
      <c r="AUF226" s="2420"/>
      <c r="AUG226" s="2420"/>
      <c r="AUH226" s="2420"/>
      <c r="AUI226" s="2420"/>
      <c r="AUJ226" s="2420"/>
      <c r="AUK226" s="2420"/>
      <c r="AUL226" s="2420"/>
      <c r="AUM226" s="2420"/>
      <c r="AUN226" s="2420"/>
      <c r="AUO226" s="2420"/>
      <c r="AUP226" s="2420"/>
      <c r="AUQ226" s="2420"/>
      <c r="AUR226" s="2420"/>
      <c r="AUS226" s="2420"/>
      <c r="AUT226" s="2420"/>
      <c r="AUU226" s="2420"/>
      <c r="AUV226" s="2420"/>
      <c r="AUW226" s="2420"/>
      <c r="AUX226" s="2420"/>
      <c r="AUY226" s="2420"/>
      <c r="AUZ226" s="2420"/>
      <c r="AVA226" s="2420"/>
      <c r="AVB226" s="2420"/>
      <c r="AVC226" s="2420"/>
      <c r="AVD226" s="2420"/>
      <c r="AVE226" s="2420"/>
      <c r="AVF226" s="2420"/>
      <c r="AVG226" s="2420"/>
      <c r="AVH226" s="2420"/>
      <c r="AVI226" s="2420"/>
      <c r="AVJ226" s="2420"/>
      <c r="AVK226" s="2420"/>
      <c r="AVL226" s="2420"/>
      <c r="AVM226" s="2420"/>
      <c r="AVN226" s="2420"/>
      <c r="AVO226" s="2420"/>
      <c r="AVP226" s="2420"/>
      <c r="AVQ226" s="2420"/>
      <c r="AVR226" s="2420"/>
      <c r="AVS226" s="2420"/>
      <c r="AVT226" s="2420"/>
      <c r="AVU226" s="2420"/>
      <c r="AVV226" s="2420"/>
      <c r="AVW226" s="2420"/>
      <c r="AVX226" s="2420"/>
      <c r="AVY226" s="2420"/>
      <c r="AVZ226" s="2420"/>
      <c r="AWA226" s="2420"/>
      <c r="AWB226" s="2420"/>
      <c r="AWC226" s="2420"/>
      <c r="AWD226" s="2420"/>
      <c r="AWE226" s="2420"/>
      <c r="AWF226" s="2420"/>
      <c r="AWG226" s="2420"/>
      <c r="AWH226" s="2420"/>
      <c r="AWI226" s="2420"/>
      <c r="AWJ226" s="2420"/>
      <c r="AWK226" s="2420"/>
      <c r="AWL226" s="2420"/>
      <c r="AWM226" s="2420"/>
      <c r="AWN226" s="2420"/>
      <c r="AWO226" s="2420"/>
      <c r="AWP226" s="2420"/>
      <c r="AWQ226" s="2420"/>
      <c r="AWR226" s="2420"/>
      <c r="AWS226" s="2420"/>
      <c r="AWT226" s="2420"/>
      <c r="AWU226" s="2420"/>
      <c r="AWV226" s="2420"/>
      <c r="AWW226" s="2420"/>
      <c r="AWX226" s="2420"/>
      <c r="AWY226" s="2420"/>
      <c r="AWZ226" s="2420"/>
      <c r="AXA226" s="2420"/>
      <c r="AXB226" s="2420"/>
      <c r="AXC226" s="2420"/>
      <c r="AXD226" s="2420"/>
      <c r="AXE226" s="2420"/>
      <c r="AXF226" s="2420"/>
      <c r="AXG226" s="2420"/>
      <c r="AXH226" s="2420"/>
      <c r="AXI226" s="2420"/>
      <c r="AXJ226" s="2420"/>
      <c r="AXK226" s="2420"/>
      <c r="AXL226" s="2420"/>
      <c r="AXM226" s="2420"/>
      <c r="AXN226" s="2420"/>
      <c r="AXO226" s="2420"/>
      <c r="AXP226" s="2420"/>
      <c r="AXQ226" s="2420"/>
      <c r="AXR226" s="2420"/>
      <c r="AXS226" s="2420"/>
      <c r="AXT226" s="2420"/>
      <c r="AXU226" s="2420"/>
      <c r="AXV226" s="2420"/>
      <c r="AXW226" s="2420"/>
      <c r="AXX226" s="2420"/>
      <c r="AXY226" s="2420"/>
      <c r="AXZ226" s="2420"/>
      <c r="AYA226" s="2420"/>
      <c r="AYB226" s="2420"/>
      <c r="AYC226" s="2420"/>
      <c r="AYD226" s="2420"/>
      <c r="AYE226" s="2420"/>
      <c r="AYF226" s="2420"/>
      <c r="AYG226" s="2420"/>
      <c r="AYH226" s="2420"/>
      <c r="AYI226" s="2420"/>
      <c r="AYJ226" s="2420"/>
      <c r="AYK226" s="2420"/>
      <c r="AYL226" s="2420"/>
      <c r="AYM226" s="2420"/>
      <c r="AYN226" s="2420"/>
      <c r="AYO226" s="2420"/>
      <c r="AYP226" s="2420"/>
      <c r="AYQ226" s="2420"/>
      <c r="AYR226" s="2420"/>
      <c r="AYS226" s="2420"/>
      <c r="AYT226" s="2420"/>
      <c r="AYU226" s="2420"/>
      <c r="AYV226" s="2420"/>
      <c r="AYW226" s="2420"/>
      <c r="AYX226" s="2420"/>
      <c r="AYY226" s="2420"/>
      <c r="AYZ226" s="2420"/>
      <c r="AZA226" s="2420"/>
      <c r="AZB226" s="2420"/>
      <c r="AZC226" s="2420"/>
      <c r="AZD226" s="2420"/>
      <c r="AZE226" s="2420"/>
      <c r="AZF226" s="2420"/>
      <c r="AZG226" s="2420"/>
      <c r="AZH226" s="2420"/>
      <c r="AZI226" s="2420"/>
      <c r="AZJ226" s="2420"/>
      <c r="AZK226" s="2420"/>
      <c r="AZL226" s="2420"/>
      <c r="AZM226" s="2420"/>
      <c r="AZN226" s="2420"/>
      <c r="AZO226" s="2420"/>
      <c r="AZP226" s="2420"/>
      <c r="AZQ226" s="2420"/>
      <c r="AZR226" s="2420"/>
      <c r="AZS226" s="2420"/>
      <c r="AZT226" s="2420"/>
      <c r="AZU226" s="2420"/>
      <c r="AZV226" s="2420"/>
      <c r="AZW226" s="2420"/>
      <c r="AZX226" s="2420"/>
      <c r="AZY226" s="2420"/>
      <c r="AZZ226" s="2420"/>
      <c r="BAA226" s="2420"/>
      <c r="BAB226" s="2420"/>
      <c r="BAC226" s="2420"/>
      <c r="BAD226" s="2420"/>
      <c r="BAE226" s="2420"/>
      <c r="BAF226" s="2420"/>
      <c r="BAG226" s="2420"/>
      <c r="BAH226" s="2420"/>
      <c r="BAI226" s="2420"/>
      <c r="BAJ226" s="2420"/>
      <c r="BAK226" s="2420"/>
      <c r="BAL226" s="2420"/>
      <c r="BAM226" s="2420"/>
      <c r="BAN226" s="2420"/>
      <c r="BAO226" s="2420"/>
      <c r="BAP226" s="2420"/>
      <c r="BAQ226" s="2420"/>
      <c r="BAR226" s="2420"/>
      <c r="BAS226" s="2420"/>
      <c r="BAT226" s="2420"/>
      <c r="BAU226" s="2420"/>
      <c r="BAV226" s="2420"/>
      <c r="BAW226" s="2420"/>
      <c r="BAX226" s="2420"/>
      <c r="BAY226" s="2420"/>
      <c r="BAZ226" s="2420"/>
      <c r="BBA226" s="2420"/>
      <c r="BBB226" s="2420"/>
      <c r="BBC226" s="2420"/>
      <c r="BBD226" s="2420"/>
      <c r="BBE226" s="2420"/>
      <c r="BBF226" s="2420"/>
      <c r="BBG226" s="2420"/>
      <c r="BBH226" s="2420"/>
      <c r="BBI226" s="2420"/>
      <c r="BBJ226" s="2420"/>
      <c r="BBK226" s="2420"/>
      <c r="BBL226" s="2420"/>
      <c r="BBM226" s="2420"/>
      <c r="BBN226" s="2420"/>
      <c r="BBO226" s="2420"/>
      <c r="BBP226" s="2420"/>
      <c r="BBQ226" s="2420"/>
      <c r="BBR226" s="2420"/>
      <c r="BBS226" s="2420"/>
      <c r="BBT226" s="2420"/>
      <c r="BBU226" s="2420"/>
      <c r="BBV226" s="2420"/>
      <c r="BBW226" s="2420"/>
      <c r="BBX226" s="2420"/>
      <c r="BBY226" s="2420"/>
      <c r="BBZ226" s="2420"/>
      <c r="BCA226" s="2420"/>
      <c r="BCB226" s="2420"/>
      <c r="BCC226" s="2420"/>
      <c r="BCD226" s="2420"/>
      <c r="BCE226" s="2420"/>
      <c r="BCF226" s="2420"/>
      <c r="BCG226" s="2420"/>
      <c r="BCH226" s="2420"/>
      <c r="BCI226" s="2420"/>
      <c r="BCJ226" s="2420"/>
      <c r="BCK226" s="2420"/>
      <c r="BCL226" s="2420"/>
      <c r="BCM226" s="2420"/>
      <c r="BCN226" s="2420"/>
      <c r="BCO226" s="2420"/>
      <c r="BCP226" s="2420"/>
      <c r="BCQ226" s="2420"/>
      <c r="BCR226" s="2420"/>
      <c r="BCS226" s="2420"/>
      <c r="BCT226" s="2420"/>
      <c r="BCU226" s="2420"/>
      <c r="BCV226" s="2420"/>
      <c r="BCW226" s="2420"/>
      <c r="BCX226" s="2420"/>
      <c r="BCY226" s="2420"/>
      <c r="BCZ226" s="2420"/>
      <c r="BDA226" s="2420"/>
      <c r="BDB226" s="2420"/>
      <c r="BDC226" s="2420"/>
      <c r="BDD226" s="2420"/>
      <c r="BDE226" s="2420"/>
      <c r="BDF226" s="2420"/>
      <c r="BDG226" s="2420"/>
      <c r="BDH226" s="2420"/>
      <c r="BDI226" s="2420"/>
      <c r="BDJ226" s="2420"/>
      <c r="BDK226" s="2420"/>
      <c r="BDL226" s="2420"/>
      <c r="BDM226" s="2420"/>
      <c r="BDN226" s="2420"/>
      <c r="BDO226" s="2420"/>
      <c r="BDP226" s="2420"/>
      <c r="BDQ226" s="2420"/>
      <c r="BDR226" s="2420"/>
      <c r="BDS226" s="2420"/>
      <c r="BDT226" s="2420"/>
      <c r="BDU226" s="2420"/>
      <c r="BDV226" s="2420"/>
      <c r="BDW226" s="2420"/>
      <c r="BDX226" s="2420"/>
      <c r="BDY226" s="2420"/>
      <c r="BDZ226" s="2420"/>
      <c r="BEA226" s="2420"/>
      <c r="BEB226" s="2420"/>
      <c r="BEC226" s="2420"/>
      <c r="BED226" s="2420"/>
      <c r="BEE226" s="2420"/>
      <c r="BEF226" s="2420"/>
      <c r="BEG226" s="2420"/>
      <c r="BEH226" s="2420"/>
      <c r="BEI226" s="2420"/>
      <c r="BEJ226" s="2420"/>
      <c r="BEK226" s="2420"/>
      <c r="BEL226" s="2420"/>
      <c r="BEM226" s="2420"/>
      <c r="BEN226" s="2420"/>
      <c r="BEO226" s="2420"/>
      <c r="BEP226" s="2420"/>
      <c r="BEQ226" s="2420"/>
      <c r="BER226" s="2420"/>
      <c r="BES226" s="2420"/>
      <c r="BET226" s="2420"/>
      <c r="BEU226" s="2420"/>
      <c r="BEV226" s="2420"/>
      <c r="BEW226" s="2420"/>
      <c r="BEX226" s="2420"/>
      <c r="BEY226" s="2420"/>
      <c r="BEZ226" s="2420"/>
      <c r="BFA226" s="2420"/>
      <c r="BFB226" s="2420"/>
      <c r="BFC226" s="2420"/>
      <c r="BFD226" s="2420"/>
      <c r="BFE226" s="2420"/>
      <c r="BFF226" s="2420"/>
      <c r="BFG226" s="2420"/>
      <c r="BFH226" s="2420"/>
      <c r="BFI226" s="2420"/>
      <c r="BFJ226" s="2420"/>
      <c r="BFK226" s="2420"/>
      <c r="BFL226" s="2420"/>
      <c r="BFM226" s="2420"/>
      <c r="BFN226" s="2420"/>
      <c r="BFO226" s="2420"/>
      <c r="BFP226" s="2420"/>
      <c r="BFQ226" s="2420"/>
      <c r="BFR226" s="2420"/>
      <c r="BFS226" s="2420"/>
      <c r="BFT226" s="2420"/>
      <c r="BFU226" s="2420"/>
      <c r="BFV226" s="2420"/>
      <c r="BFW226" s="2420"/>
      <c r="BFX226" s="2420"/>
      <c r="BFY226" s="2420"/>
      <c r="BFZ226" s="2420"/>
      <c r="BGA226" s="2420"/>
      <c r="BGB226" s="2420"/>
      <c r="BGC226" s="2420"/>
      <c r="BGD226" s="2420"/>
      <c r="BGE226" s="2420"/>
      <c r="BGF226" s="2420"/>
      <c r="BGG226" s="2420"/>
      <c r="BGH226" s="2420"/>
      <c r="BGI226" s="2420"/>
      <c r="BGJ226" s="2420"/>
      <c r="BGK226" s="2420"/>
      <c r="BGL226" s="2420"/>
      <c r="BGM226" s="2420"/>
      <c r="BGN226" s="2420"/>
      <c r="BGO226" s="2420"/>
      <c r="BGP226" s="2420"/>
      <c r="BGQ226" s="2420"/>
      <c r="BGR226" s="2420"/>
      <c r="BGS226" s="2420"/>
      <c r="BGT226" s="2420"/>
      <c r="BGU226" s="2420"/>
      <c r="BGV226" s="2420"/>
      <c r="BGW226" s="2420"/>
      <c r="BGX226" s="2420"/>
      <c r="BGY226" s="2420"/>
      <c r="BGZ226" s="2420"/>
      <c r="BHA226" s="2420"/>
      <c r="BHB226" s="2420"/>
      <c r="BHC226" s="2420"/>
      <c r="BHD226" s="2420"/>
      <c r="BHE226" s="2420"/>
      <c r="BHF226" s="2420"/>
      <c r="BHG226" s="2420"/>
      <c r="BHH226" s="2420"/>
      <c r="BHI226" s="2420"/>
      <c r="BHJ226" s="2420"/>
      <c r="BHK226" s="2420"/>
      <c r="BHL226" s="2420"/>
      <c r="BHM226" s="2420"/>
      <c r="BHN226" s="2420"/>
      <c r="BHO226" s="2420"/>
      <c r="BHP226" s="2420"/>
      <c r="BHQ226" s="2420"/>
      <c r="BHR226" s="2420"/>
      <c r="BHS226" s="2420"/>
      <c r="BHT226" s="2420"/>
      <c r="BHU226" s="2420"/>
      <c r="BHV226" s="2420"/>
      <c r="BHW226" s="2420"/>
      <c r="BHX226" s="2420"/>
      <c r="BHY226" s="2420"/>
      <c r="BHZ226" s="2420"/>
      <c r="BIA226" s="2420"/>
      <c r="BIB226" s="2420"/>
      <c r="BIC226" s="2420"/>
      <c r="BID226" s="2420"/>
      <c r="BIE226" s="2420"/>
      <c r="BIF226" s="2420"/>
      <c r="BIG226" s="2420"/>
      <c r="BIH226" s="2420"/>
      <c r="BII226" s="2420"/>
      <c r="BIJ226" s="2420"/>
      <c r="BIK226" s="2420"/>
      <c r="BIL226" s="2420"/>
      <c r="BIM226" s="2420"/>
      <c r="BIN226" s="2420"/>
      <c r="BIO226" s="2420"/>
      <c r="BIP226" s="2420"/>
      <c r="BIQ226" s="2420"/>
      <c r="BIR226" s="2420"/>
      <c r="BIS226" s="2420"/>
      <c r="BIT226" s="2420"/>
      <c r="BIU226" s="2420"/>
      <c r="BIV226" s="2420"/>
      <c r="BIW226" s="2420"/>
      <c r="BIX226" s="2420"/>
      <c r="BIY226" s="2420"/>
      <c r="BIZ226" s="2420"/>
      <c r="BJA226" s="2420"/>
      <c r="BJB226" s="2420"/>
      <c r="BJC226" s="2420"/>
      <c r="BJD226" s="2420"/>
      <c r="BJE226" s="2420"/>
      <c r="BJF226" s="2420"/>
      <c r="BJG226" s="2420"/>
      <c r="BJH226" s="2420"/>
      <c r="BJI226" s="2420"/>
      <c r="BJJ226" s="2420"/>
      <c r="BJK226" s="2420"/>
      <c r="BJL226" s="2420"/>
      <c r="BJM226" s="2420"/>
      <c r="BJN226" s="2420"/>
      <c r="BJO226" s="2420"/>
      <c r="BJP226" s="2420"/>
      <c r="BJQ226" s="2420"/>
      <c r="BJR226" s="2420"/>
      <c r="BJS226" s="2420"/>
      <c r="BJT226" s="2420"/>
      <c r="BJU226" s="2420"/>
      <c r="BJV226" s="2420"/>
      <c r="BJW226" s="2420"/>
      <c r="BJX226" s="2420"/>
      <c r="BJY226" s="2420"/>
      <c r="BJZ226" s="2420"/>
      <c r="BKA226" s="2420"/>
      <c r="BKB226" s="2420"/>
      <c r="BKC226" s="2420"/>
      <c r="BKD226" s="2420"/>
      <c r="BKE226" s="2420"/>
      <c r="BKF226" s="2420"/>
      <c r="BKG226" s="2420"/>
      <c r="BKH226" s="2420"/>
      <c r="BKI226" s="2420"/>
      <c r="BKJ226" s="2420"/>
      <c r="BKK226" s="2420"/>
      <c r="BKL226" s="2420"/>
      <c r="BKM226" s="2420"/>
      <c r="BKN226" s="2420"/>
      <c r="BKO226" s="2420"/>
      <c r="BKP226" s="2420"/>
      <c r="BKQ226" s="2420"/>
      <c r="BKR226" s="2420"/>
      <c r="BKS226" s="2420"/>
      <c r="BKT226" s="2420"/>
      <c r="BKU226" s="2420"/>
      <c r="BKV226" s="2420"/>
      <c r="BKW226" s="2420"/>
      <c r="BKX226" s="2420"/>
      <c r="BKY226" s="2420"/>
      <c r="BKZ226" s="2420"/>
      <c r="BLA226" s="2420"/>
      <c r="BLB226" s="2420"/>
      <c r="BLC226" s="2420"/>
      <c r="BLD226" s="2420"/>
      <c r="BLE226" s="2420"/>
      <c r="BLF226" s="2420"/>
      <c r="BLG226" s="2420"/>
      <c r="BLH226" s="2420"/>
      <c r="BLI226" s="2420"/>
      <c r="BLJ226" s="2420"/>
      <c r="BLK226" s="2420"/>
      <c r="BLL226" s="2420"/>
      <c r="BLM226" s="2420"/>
      <c r="BLN226" s="2420"/>
      <c r="BLO226" s="2420"/>
      <c r="BLP226" s="2420"/>
      <c r="BLQ226" s="2420"/>
      <c r="BLR226" s="2420"/>
      <c r="BLS226" s="2420"/>
      <c r="BLT226" s="2420"/>
      <c r="BLU226" s="2420"/>
      <c r="BLV226" s="2420"/>
      <c r="BLW226" s="2420"/>
      <c r="BLX226" s="2420"/>
      <c r="BLY226" s="2420"/>
      <c r="BLZ226" s="2420"/>
      <c r="BMA226" s="2420"/>
      <c r="BMB226" s="2420"/>
      <c r="BMC226" s="2420"/>
      <c r="BMD226" s="2420"/>
      <c r="BME226" s="2420"/>
      <c r="BMF226" s="2420"/>
      <c r="BMG226" s="2420"/>
      <c r="BMH226" s="2420"/>
      <c r="BMI226" s="2420"/>
      <c r="BMJ226" s="2420"/>
      <c r="BMK226" s="2420"/>
      <c r="BML226" s="2420"/>
      <c r="BMM226" s="2420"/>
      <c r="BMN226" s="2420"/>
      <c r="BMO226" s="2420"/>
      <c r="BMP226" s="2420"/>
      <c r="BMQ226" s="2420"/>
      <c r="BMR226" s="2420"/>
      <c r="BMS226" s="2420"/>
      <c r="BMT226" s="2420"/>
      <c r="BMU226" s="2420"/>
      <c r="BMV226" s="2420"/>
      <c r="BMW226" s="2420"/>
      <c r="BMX226" s="2420"/>
      <c r="BMY226" s="2420"/>
      <c r="BMZ226" s="2420"/>
      <c r="BNA226" s="2420"/>
      <c r="BNB226" s="2420"/>
      <c r="BNC226" s="2420"/>
      <c r="BND226" s="2420"/>
      <c r="BNE226" s="2420"/>
      <c r="BNF226" s="2420"/>
      <c r="BNG226" s="2420"/>
      <c r="BNH226" s="2420"/>
      <c r="BNI226" s="2420"/>
      <c r="BNJ226" s="2420"/>
      <c r="BNK226" s="2420"/>
      <c r="BNL226" s="2420"/>
      <c r="BNM226" s="2420"/>
      <c r="BNN226" s="2420"/>
      <c r="BNO226" s="2420"/>
      <c r="BNP226" s="2420"/>
      <c r="BNQ226" s="2420"/>
      <c r="BNR226" s="2420"/>
      <c r="BNS226" s="2420"/>
      <c r="BNT226" s="2420"/>
      <c r="BNU226" s="2420"/>
      <c r="BNV226" s="2420"/>
      <c r="BNW226" s="2420"/>
      <c r="BNX226" s="2420"/>
      <c r="BNY226" s="2420"/>
      <c r="BNZ226" s="2420"/>
      <c r="BOA226" s="2420"/>
      <c r="BOB226" s="2420"/>
      <c r="BOC226" s="2420"/>
      <c r="BOD226" s="2420"/>
      <c r="BOE226" s="2420"/>
      <c r="BOF226" s="2420"/>
      <c r="BOG226" s="2420"/>
      <c r="BOH226" s="2420"/>
      <c r="BOI226" s="2420"/>
      <c r="BOJ226" s="2420"/>
      <c r="BOK226" s="2420"/>
      <c r="BOL226" s="2420"/>
      <c r="BOM226" s="2420"/>
      <c r="BON226" s="2420"/>
      <c r="BOO226" s="2420"/>
      <c r="BOP226" s="2420"/>
      <c r="BOQ226" s="2420"/>
      <c r="BOR226" s="2420"/>
      <c r="BOS226" s="2420"/>
      <c r="BOT226" s="2420"/>
      <c r="BOU226" s="2420"/>
      <c r="BOV226" s="2420"/>
      <c r="BOW226" s="2420"/>
      <c r="BOX226" s="2420"/>
      <c r="BOY226" s="2420"/>
      <c r="BOZ226" s="2420"/>
      <c r="BPA226" s="2420"/>
      <c r="BPB226" s="2420"/>
      <c r="BPC226" s="2420"/>
      <c r="BPD226" s="2420"/>
      <c r="BPE226" s="2420"/>
      <c r="BPF226" s="2420"/>
      <c r="BPG226" s="2420"/>
      <c r="BPH226" s="2420"/>
      <c r="BPI226" s="2420"/>
      <c r="BPJ226" s="2420"/>
      <c r="BPK226" s="2420"/>
      <c r="BPL226" s="2420"/>
      <c r="BPM226" s="2420"/>
      <c r="BPN226" s="2420"/>
      <c r="BPO226" s="2420"/>
      <c r="BPP226" s="2420"/>
      <c r="BPQ226" s="2420"/>
      <c r="BPR226" s="2420"/>
      <c r="BPS226" s="2420"/>
      <c r="BPT226" s="2420"/>
      <c r="BPU226" s="2420"/>
      <c r="BPV226" s="2420"/>
      <c r="BPW226" s="2420"/>
      <c r="BPX226" s="2420"/>
      <c r="BPY226" s="2420"/>
      <c r="BPZ226" s="2420"/>
      <c r="BQA226" s="2420"/>
      <c r="BQB226" s="2420"/>
      <c r="BQC226" s="2420"/>
      <c r="BQD226" s="2420"/>
      <c r="BQE226" s="2420"/>
      <c r="BQF226" s="2420"/>
      <c r="BQG226" s="2420"/>
      <c r="BQH226" s="2420"/>
      <c r="BQI226" s="2420"/>
      <c r="BQJ226" s="2420"/>
      <c r="BQK226" s="2420"/>
      <c r="BQL226" s="2420"/>
      <c r="BQM226" s="2420"/>
      <c r="BQN226" s="2420"/>
      <c r="BQO226" s="2420"/>
      <c r="BQP226" s="2420"/>
      <c r="BQQ226" s="2420"/>
      <c r="BQR226" s="2420"/>
      <c r="BQS226" s="2420"/>
      <c r="BQT226" s="2420"/>
      <c r="BQU226" s="2420"/>
      <c r="BQV226" s="2420"/>
      <c r="BQW226" s="2420"/>
      <c r="BQX226" s="2420"/>
      <c r="BQY226" s="2420"/>
      <c r="BQZ226" s="2420"/>
      <c r="BRA226" s="2420"/>
      <c r="BRB226" s="2420"/>
      <c r="BRC226" s="2420"/>
      <c r="BRD226" s="2420"/>
      <c r="BRE226" s="2420"/>
      <c r="BRF226" s="2420"/>
      <c r="BRG226" s="2420"/>
      <c r="BRH226" s="2420"/>
      <c r="BRI226" s="2420"/>
      <c r="BRJ226" s="2420"/>
      <c r="BRK226" s="2420"/>
      <c r="BRL226" s="2420"/>
      <c r="BRM226" s="2420"/>
      <c r="BRN226" s="2420"/>
      <c r="BRO226" s="2420"/>
      <c r="BRP226" s="2420"/>
      <c r="BRQ226" s="2420"/>
      <c r="BRR226" s="2420"/>
      <c r="BRS226" s="2420"/>
      <c r="BRT226" s="2420"/>
      <c r="BRU226" s="2420"/>
      <c r="BRV226" s="2420"/>
      <c r="BRW226" s="2420"/>
      <c r="BRX226" s="2420"/>
      <c r="BRY226" s="2420"/>
      <c r="BRZ226" s="2420"/>
      <c r="BSA226" s="2420"/>
      <c r="BSB226" s="2420"/>
      <c r="BSC226" s="2420"/>
      <c r="BSD226" s="2420"/>
      <c r="BSE226" s="2420"/>
      <c r="BSF226" s="2420"/>
      <c r="BSG226" s="2420"/>
      <c r="BSH226" s="2420"/>
      <c r="BSI226" s="2420"/>
      <c r="BSJ226" s="2420"/>
      <c r="BSK226" s="2420"/>
      <c r="BSL226" s="2420"/>
      <c r="BSM226" s="2420"/>
      <c r="BSN226" s="2420"/>
      <c r="BSO226" s="2420"/>
      <c r="BSP226" s="2420"/>
      <c r="BSQ226" s="2420"/>
      <c r="BSR226" s="2420"/>
      <c r="BSS226" s="2420"/>
      <c r="BST226" s="2420"/>
      <c r="BSU226" s="2420"/>
      <c r="BSV226" s="2420"/>
      <c r="BSW226" s="2420"/>
      <c r="BSX226" s="2420"/>
      <c r="BSY226" s="2420"/>
      <c r="BSZ226" s="2420"/>
      <c r="BTA226" s="2420"/>
      <c r="BTB226" s="2420"/>
      <c r="BTC226" s="2420"/>
      <c r="BTD226" s="2420"/>
      <c r="BTE226" s="2420"/>
      <c r="BTF226" s="2420"/>
      <c r="BTG226" s="2420"/>
      <c r="BTH226" s="2420"/>
      <c r="BTI226" s="2420"/>
      <c r="BTJ226" s="2420"/>
      <c r="BTK226" s="2420"/>
      <c r="BTL226" s="2420"/>
      <c r="BTM226" s="2420"/>
      <c r="BTN226" s="2420"/>
      <c r="BTO226" s="2420"/>
      <c r="BTP226" s="2420"/>
      <c r="BTQ226" s="2420"/>
      <c r="BTR226" s="2420"/>
      <c r="BTS226" s="2420"/>
      <c r="BTT226" s="2420"/>
      <c r="BTU226" s="2420"/>
      <c r="BTV226" s="2420"/>
      <c r="BTW226" s="2420"/>
      <c r="BTX226" s="2420"/>
      <c r="BTY226" s="2420"/>
      <c r="BTZ226" s="2420"/>
      <c r="BUA226" s="2420"/>
      <c r="BUB226" s="2420"/>
      <c r="BUC226" s="2420"/>
      <c r="BUD226" s="2420"/>
      <c r="BUE226" s="2420"/>
      <c r="BUF226" s="2420"/>
      <c r="BUG226" s="2420"/>
      <c r="BUH226" s="2420"/>
      <c r="BUI226" s="2420"/>
      <c r="BUJ226" s="2420"/>
      <c r="BUK226" s="2420"/>
      <c r="BUL226" s="2420"/>
      <c r="BUM226" s="2420"/>
      <c r="BUN226" s="2420"/>
      <c r="BUO226" s="2420"/>
      <c r="BUP226" s="2420"/>
      <c r="BUQ226" s="2420"/>
      <c r="BUR226" s="2420"/>
      <c r="BUS226" s="2420"/>
      <c r="BUT226" s="2420"/>
      <c r="BUU226" s="2420"/>
      <c r="BUV226" s="2420"/>
      <c r="BUW226" s="2420"/>
      <c r="BUX226" s="2420"/>
      <c r="BUY226" s="2420"/>
      <c r="BUZ226" s="2420"/>
      <c r="BVA226" s="2420"/>
      <c r="BVB226" s="2420"/>
      <c r="BVC226" s="2420"/>
      <c r="BVD226" s="2420"/>
      <c r="BVE226" s="2420"/>
      <c r="BVF226" s="2420"/>
      <c r="BVG226" s="2420"/>
      <c r="BVH226" s="2420"/>
      <c r="BVI226" s="2420"/>
      <c r="BVJ226" s="2420"/>
      <c r="BVK226" s="2420"/>
      <c r="BVL226" s="2420"/>
      <c r="BVM226" s="2420"/>
      <c r="BVN226" s="2420"/>
      <c r="BVO226" s="2420"/>
      <c r="BVP226" s="2420"/>
      <c r="BVQ226" s="2420"/>
      <c r="BVR226" s="2420"/>
      <c r="BVS226" s="2420"/>
      <c r="BVT226" s="2420"/>
      <c r="BVU226" s="2420"/>
      <c r="BVV226" s="2420"/>
      <c r="BVW226" s="2420"/>
      <c r="BVX226" s="2420"/>
      <c r="BVY226" s="2420"/>
      <c r="BVZ226" s="2420"/>
      <c r="BWA226" s="2420"/>
      <c r="BWB226" s="2420"/>
      <c r="BWC226" s="2420"/>
      <c r="BWD226" s="2420"/>
      <c r="BWE226" s="2420"/>
      <c r="BWF226" s="2420"/>
      <c r="BWG226" s="2420"/>
      <c r="BWH226" s="2420"/>
      <c r="BWI226" s="2420"/>
      <c r="BWJ226" s="2420"/>
      <c r="BWK226" s="2420"/>
      <c r="BWL226" s="2420"/>
      <c r="BWM226" s="2420"/>
      <c r="BWN226" s="2420"/>
      <c r="BWO226" s="2420"/>
      <c r="BWP226" s="2420"/>
      <c r="BWQ226" s="2420"/>
      <c r="BWR226" s="2420"/>
      <c r="BWS226" s="2420"/>
      <c r="BWT226" s="2420"/>
      <c r="BWU226" s="2420"/>
      <c r="BWV226" s="2420"/>
      <c r="BWW226" s="2420"/>
      <c r="BWX226" s="2420"/>
      <c r="BWY226" s="2420"/>
      <c r="BWZ226" s="2420"/>
      <c r="BXA226" s="2420"/>
      <c r="BXB226" s="2420"/>
      <c r="BXC226" s="2420"/>
      <c r="BXD226" s="2420"/>
      <c r="BXE226" s="2420"/>
      <c r="BXF226" s="2420"/>
      <c r="BXG226" s="2420"/>
      <c r="BXH226" s="2420"/>
      <c r="BXI226" s="2420"/>
      <c r="BXJ226" s="2420"/>
      <c r="BXK226" s="2420"/>
      <c r="BXL226" s="2420"/>
      <c r="BXM226" s="2420"/>
      <c r="BXN226" s="2420"/>
      <c r="BXO226" s="2420"/>
      <c r="BXP226" s="2420"/>
      <c r="BXQ226" s="2420"/>
      <c r="BXR226" s="2420"/>
      <c r="BXS226" s="2420"/>
      <c r="BXT226" s="2420"/>
      <c r="BXU226" s="2420"/>
      <c r="BXV226" s="2420"/>
      <c r="BXW226" s="2420"/>
      <c r="BXX226" s="2420"/>
      <c r="BXY226" s="2420"/>
      <c r="BXZ226" s="2420"/>
      <c r="BYA226" s="2420"/>
      <c r="BYB226" s="2420"/>
      <c r="BYC226" s="2420"/>
      <c r="BYD226" s="2420"/>
      <c r="BYE226" s="2420"/>
      <c r="BYF226" s="2420"/>
      <c r="BYG226" s="2420"/>
      <c r="BYH226" s="2420"/>
      <c r="BYI226" s="2420"/>
      <c r="BYJ226" s="2420"/>
      <c r="BYK226" s="2420"/>
      <c r="BYL226" s="2420"/>
      <c r="BYM226" s="2420"/>
      <c r="BYN226" s="2420"/>
      <c r="BYO226" s="2420"/>
      <c r="BYP226" s="2420"/>
      <c r="BYQ226" s="2420"/>
      <c r="BYR226" s="2420"/>
      <c r="BYS226" s="2420"/>
      <c r="BYT226" s="2420"/>
      <c r="BYU226" s="2420"/>
      <c r="BYV226" s="2420"/>
      <c r="BYW226" s="2420"/>
      <c r="BYX226" s="2420"/>
      <c r="BYY226" s="2420"/>
      <c r="BYZ226" s="2420"/>
      <c r="BZA226" s="2420"/>
      <c r="BZB226" s="2420"/>
      <c r="BZC226" s="2420"/>
      <c r="BZD226" s="2420"/>
      <c r="BZE226" s="2420"/>
      <c r="BZF226" s="2420"/>
      <c r="BZG226" s="2420"/>
      <c r="BZH226" s="2420"/>
      <c r="BZI226" s="2420"/>
      <c r="BZJ226" s="2420"/>
      <c r="BZK226" s="2420"/>
      <c r="BZL226" s="2420"/>
      <c r="BZM226" s="2420"/>
      <c r="BZN226" s="2420"/>
      <c r="BZO226" s="2420"/>
      <c r="BZP226" s="2420"/>
      <c r="BZQ226" s="2420"/>
      <c r="BZR226" s="2420"/>
      <c r="BZS226" s="2420"/>
      <c r="BZT226" s="2420"/>
      <c r="BZU226" s="2420"/>
      <c r="BZV226" s="2420"/>
      <c r="BZW226" s="2420"/>
      <c r="BZX226" s="2420"/>
      <c r="BZY226" s="2420"/>
      <c r="BZZ226" s="2420"/>
      <c r="CAA226" s="2420"/>
      <c r="CAB226" s="2420"/>
      <c r="CAC226" s="2420"/>
      <c r="CAD226" s="2420"/>
      <c r="CAE226" s="2420"/>
      <c r="CAF226" s="2420"/>
      <c r="CAG226" s="2420"/>
      <c r="CAH226" s="2420"/>
      <c r="CAI226" s="2420"/>
      <c r="CAJ226" s="2420"/>
      <c r="CAK226" s="2420"/>
      <c r="CAL226" s="2420"/>
      <c r="CAM226" s="2420"/>
      <c r="CAN226" s="2420"/>
      <c r="CAO226" s="2420"/>
      <c r="CAP226" s="2420"/>
      <c r="CAQ226" s="2420"/>
      <c r="CAR226" s="2420"/>
      <c r="CAS226" s="2420"/>
      <c r="CAT226" s="2420"/>
      <c r="CAU226" s="2420"/>
      <c r="CAV226" s="2420"/>
      <c r="CAW226" s="2420"/>
      <c r="CAX226" s="2420"/>
      <c r="CAY226" s="2420"/>
      <c r="CAZ226" s="2420"/>
      <c r="CBA226" s="2420"/>
      <c r="CBB226" s="2420"/>
      <c r="CBC226" s="2420"/>
      <c r="CBD226" s="2420"/>
      <c r="CBE226" s="2420"/>
      <c r="CBF226" s="2420"/>
      <c r="CBG226" s="2420"/>
      <c r="CBH226" s="2420"/>
      <c r="CBI226" s="2420"/>
      <c r="CBJ226" s="2420"/>
      <c r="CBK226" s="2420"/>
      <c r="CBL226" s="2420"/>
      <c r="CBM226" s="2420"/>
      <c r="CBN226" s="2420"/>
      <c r="CBO226" s="2420"/>
      <c r="CBP226" s="2420"/>
      <c r="CBQ226" s="2420"/>
      <c r="CBR226" s="2420"/>
      <c r="CBS226" s="2420"/>
      <c r="CBT226" s="2420"/>
      <c r="CBU226" s="2420"/>
      <c r="CBV226" s="2420"/>
      <c r="CBW226" s="2420"/>
      <c r="CBX226" s="2420"/>
      <c r="CBY226" s="2420"/>
      <c r="CBZ226" s="2420"/>
      <c r="CCA226" s="2420"/>
      <c r="CCB226" s="2420"/>
      <c r="CCC226" s="2420"/>
      <c r="CCD226" s="2420"/>
      <c r="CCE226" s="2420"/>
      <c r="CCF226" s="2420"/>
      <c r="CCG226" s="2420"/>
      <c r="CCH226" s="2420"/>
      <c r="CCI226" s="2420"/>
      <c r="CCJ226" s="2420"/>
      <c r="CCK226" s="2420"/>
      <c r="CCL226" s="2420"/>
      <c r="CCM226" s="2420"/>
      <c r="CCN226" s="2420"/>
      <c r="CCO226" s="2420"/>
      <c r="CCP226" s="2420"/>
      <c r="CCQ226" s="2420"/>
      <c r="CCR226" s="2420"/>
      <c r="CCS226" s="2420"/>
      <c r="CCT226" s="2420"/>
      <c r="CCU226" s="2420"/>
      <c r="CCV226" s="2420"/>
      <c r="CCW226" s="2420"/>
      <c r="CCX226" s="2420"/>
      <c r="CCY226" s="2420"/>
      <c r="CCZ226" s="2420"/>
      <c r="CDA226" s="2420"/>
      <c r="CDB226" s="2420"/>
      <c r="CDC226" s="2420"/>
      <c r="CDD226" s="2420"/>
      <c r="CDE226" s="2420"/>
      <c r="CDF226" s="2420"/>
      <c r="CDG226" s="2420"/>
      <c r="CDH226" s="2420"/>
      <c r="CDI226" s="2420"/>
      <c r="CDJ226" s="2420"/>
      <c r="CDK226" s="2420"/>
      <c r="CDL226" s="2420"/>
      <c r="CDM226" s="2420"/>
      <c r="CDN226" s="2420"/>
      <c r="CDO226" s="2420"/>
      <c r="CDP226" s="2420"/>
      <c r="CDQ226" s="2420"/>
      <c r="CDR226" s="2420"/>
      <c r="CDS226" s="2420"/>
      <c r="CDT226" s="2420"/>
      <c r="CDU226" s="2420"/>
      <c r="CDV226" s="2420"/>
      <c r="CDW226" s="2420"/>
      <c r="CDX226" s="2420"/>
      <c r="CDY226" s="2420"/>
      <c r="CDZ226" s="2420"/>
      <c r="CEA226" s="2420"/>
      <c r="CEB226" s="2420"/>
      <c r="CEC226" s="2420"/>
      <c r="CED226" s="2420"/>
      <c r="CEE226" s="2420"/>
      <c r="CEF226" s="2420"/>
      <c r="CEG226" s="2420"/>
      <c r="CEH226" s="2420"/>
      <c r="CEI226" s="2420"/>
      <c r="CEJ226" s="2420"/>
      <c r="CEK226" s="2420"/>
      <c r="CEL226" s="2420"/>
      <c r="CEM226" s="2420"/>
      <c r="CEN226" s="2420"/>
      <c r="CEO226" s="2420"/>
      <c r="CEP226" s="2420"/>
      <c r="CEQ226" s="2420"/>
      <c r="CER226" s="2420"/>
      <c r="CES226" s="2420"/>
      <c r="CET226" s="2420"/>
      <c r="CEU226" s="2420"/>
      <c r="CEV226" s="2420"/>
      <c r="CEW226" s="2420"/>
      <c r="CEX226" s="2420"/>
      <c r="CEY226" s="2420"/>
      <c r="CEZ226" s="2420"/>
      <c r="CFA226" s="2420"/>
      <c r="CFB226" s="2420"/>
      <c r="CFC226" s="2420"/>
      <c r="CFD226" s="2420"/>
      <c r="CFE226" s="2420"/>
      <c r="CFF226" s="2420"/>
      <c r="CFG226" s="2420"/>
      <c r="CFH226" s="2420"/>
      <c r="CFI226" s="2420"/>
      <c r="CFJ226" s="2420"/>
      <c r="CFK226" s="2420"/>
      <c r="CFL226" s="2420"/>
      <c r="CFM226" s="2420"/>
      <c r="CFN226" s="2420"/>
      <c r="CFO226" s="2420"/>
      <c r="CFP226" s="2420"/>
      <c r="CFQ226" s="2420"/>
      <c r="CFR226" s="2420"/>
      <c r="CFS226" s="2420"/>
      <c r="CFT226" s="2420"/>
      <c r="CFU226" s="2420"/>
      <c r="CFV226" s="2420"/>
      <c r="CFW226" s="2420"/>
      <c r="CFX226" s="2420"/>
      <c r="CFY226" s="2420"/>
      <c r="CFZ226" s="2420"/>
      <c r="CGA226" s="2420"/>
      <c r="CGB226" s="2420"/>
      <c r="CGC226" s="2420"/>
      <c r="CGD226" s="2420"/>
      <c r="CGE226" s="2420"/>
      <c r="CGF226" s="2420"/>
      <c r="CGG226" s="2420"/>
      <c r="CGH226" s="2420"/>
      <c r="CGI226" s="2420"/>
      <c r="CGJ226" s="2420"/>
      <c r="CGK226" s="2420"/>
      <c r="CGL226" s="2420"/>
      <c r="CGM226" s="2420"/>
      <c r="CGN226" s="2420"/>
      <c r="CGO226" s="2420"/>
      <c r="CGP226" s="2420"/>
      <c r="CGQ226" s="2420"/>
      <c r="CGR226" s="2420"/>
      <c r="CGS226" s="2420"/>
      <c r="CGT226" s="2420"/>
      <c r="CGU226" s="2420"/>
      <c r="CGV226" s="2420"/>
      <c r="CGW226" s="2420"/>
      <c r="CGX226" s="2420"/>
      <c r="CGY226" s="2420"/>
      <c r="CGZ226" s="2420"/>
      <c r="CHA226" s="2420"/>
      <c r="CHB226" s="2420"/>
      <c r="CHC226" s="2420"/>
      <c r="CHD226" s="2420"/>
      <c r="CHE226" s="2420"/>
      <c r="CHF226" s="2420"/>
      <c r="CHG226" s="2420"/>
      <c r="CHH226" s="2420"/>
      <c r="CHI226" s="2420"/>
      <c r="CHJ226" s="2420"/>
      <c r="CHK226" s="2420"/>
      <c r="CHL226" s="2420"/>
      <c r="CHM226" s="2420"/>
      <c r="CHN226" s="2420"/>
      <c r="CHO226" s="2420"/>
      <c r="CHP226" s="2420"/>
      <c r="CHQ226" s="2420"/>
      <c r="CHR226" s="2420"/>
      <c r="CHS226" s="2420"/>
      <c r="CHT226" s="2420"/>
      <c r="CHU226" s="2420"/>
      <c r="CHV226" s="2420"/>
      <c r="CHW226" s="2420"/>
      <c r="CHX226" s="2420"/>
      <c r="CHY226" s="2420"/>
      <c r="CHZ226" s="2420"/>
      <c r="CIA226" s="2420"/>
      <c r="CIB226" s="2420"/>
      <c r="CIC226" s="2420"/>
      <c r="CID226" s="2420"/>
      <c r="CIE226" s="2420"/>
      <c r="CIF226" s="2420"/>
      <c r="CIG226" s="2420"/>
      <c r="CIH226" s="2420"/>
      <c r="CII226" s="2420"/>
      <c r="CIJ226" s="2420"/>
      <c r="CIK226" s="2420"/>
      <c r="CIL226" s="2420"/>
      <c r="CIM226" s="2420"/>
      <c r="CIN226" s="2420"/>
      <c r="CIO226" s="2420"/>
      <c r="CIP226" s="2420"/>
      <c r="CIQ226" s="2420"/>
      <c r="CIR226" s="2420"/>
      <c r="CIS226" s="2420"/>
      <c r="CIT226" s="2420"/>
      <c r="CIU226" s="2420"/>
      <c r="CIV226" s="2420"/>
      <c r="CIW226" s="2420"/>
      <c r="CIX226" s="2420"/>
      <c r="CIY226" s="2420"/>
      <c r="CIZ226" s="2420"/>
      <c r="CJA226" s="2420"/>
      <c r="CJB226" s="2420"/>
      <c r="CJC226" s="2420"/>
      <c r="CJD226" s="2420"/>
      <c r="CJE226" s="2420"/>
      <c r="CJF226" s="2420"/>
      <c r="CJG226" s="2420"/>
      <c r="CJH226" s="2420"/>
      <c r="CJI226" s="2420"/>
      <c r="CJJ226" s="2420"/>
      <c r="CJK226" s="2420"/>
      <c r="CJL226" s="2420"/>
      <c r="CJM226" s="2420"/>
      <c r="CJN226" s="2420"/>
      <c r="CJO226" s="2420"/>
      <c r="CJP226" s="2420"/>
      <c r="CJQ226" s="2420"/>
      <c r="CJR226" s="2420"/>
      <c r="CJS226" s="2420"/>
      <c r="CJT226" s="2420"/>
      <c r="CJU226" s="2420"/>
      <c r="CJV226" s="2420"/>
      <c r="CJW226" s="2420"/>
      <c r="CJX226" s="2420"/>
      <c r="CJY226" s="2420"/>
      <c r="CJZ226" s="2420"/>
      <c r="CKA226" s="2420"/>
      <c r="CKB226" s="2420"/>
      <c r="CKC226" s="2420"/>
      <c r="CKD226" s="2420"/>
      <c r="CKE226" s="2420"/>
      <c r="CKF226" s="2420"/>
      <c r="CKG226" s="2420"/>
      <c r="CKH226" s="2420"/>
      <c r="CKI226" s="2420"/>
      <c r="CKJ226" s="2420"/>
      <c r="CKK226" s="2420"/>
      <c r="CKL226" s="2420"/>
      <c r="CKM226" s="2420"/>
      <c r="CKN226" s="2420"/>
      <c r="CKO226" s="2420"/>
      <c r="CKP226" s="2420"/>
      <c r="CKQ226" s="2420"/>
      <c r="CKR226" s="2420"/>
      <c r="CKS226" s="2420"/>
      <c r="CKT226" s="2420"/>
      <c r="CKU226" s="2420"/>
      <c r="CKV226" s="2420"/>
      <c r="CKW226" s="2420"/>
      <c r="CKX226" s="2420"/>
      <c r="CKY226" s="2420"/>
      <c r="CKZ226" s="2420"/>
      <c r="CLA226" s="2420"/>
      <c r="CLB226" s="2420"/>
      <c r="CLC226" s="2420"/>
      <c r="CLD226" s="2420"/>
      <c r="CLE226" s="2420"/>
      <c r="CLF226" s="2420"/>
      <c r="CLG226" s="2420"/>
      <c r="CLH226" s="2420"/>
      <c r="CLI226" s="2420"/>
      <c r="CLJ226" s="2420"/>
      <c r="CLK226" s="2420"/>
      <c r="CLL226" s="2420"/>
      <c r="CLM226" s="2420"/>
      <c r="CLN226" s="2420"/>
      <c r="CLO226" s="2420"/>
      <c r="CLP226" s="2420"/>
      <c r="CLQ226" s="2420"/>
      <c r="CLR226" s="2420"/>
      <c r="CLS226" s="2420"/>
      <c r="CLT226" s="2420"/>
      <c r="CLU226" s="2420"/>
      <c r="CLV226" s="2420"/>
      <c r="CLW226" s="2420"/>
      <c r="CLX226" s="2420"/>
      <c r="CLY226" s="2420"/>
      <c r="CLZ226" s="2420"/>
      <c r="CMA226" s="2420"/>
      <c r="CMB226" s="2420"/>
      <c r="CMC226" s="2420"/>
      <c r="CMD226" s="2420"/>
      <c r="CME226" s="2420"/>
      <c r="CMF226" s="2420"/>
      <c r="CMG226" s="2420"/>
      <c r="CMH226" s="2420"/>
      <c r="CMI226" s="2420"/>
      <c r="CMJ226" s="2420"/>
      <c r="CMK226" s="2420"/>
      <c r="CML226" s="2420"/>
      <c r="CMM226" s="2420"/>
      <c r="CMN226" s="2420"/>
      <c r="CMO226" s="2420"/>
      <c r="CMP226" s="2420"/>
      <c r="CMQ226" s="2420"/>
      <c r="CMR226" s="2420"/>
      <c r="CMS226" s="2420"/>
      <c r="CMT226" s="2420"/>
      <c r="CMU226" s="2420"/>
      <c r="CMV226" s="2420"/>
      <c r="CMW226" s="2420"/>
      <c r="CMX226" s="2420"/>
      <c r="CMY226" s="2420"/>
      <c r="CMZ226" s="2420"/>
      <c r="CNA226" s="2420"/>
      <c r="CNB226" s="2420"/>
      <c r="CNC226" s="2420"/>
      <c r="CND226" s="2420"/>
      <c r="CNE226" s="2420"/>
      <c r="CNF226" s="2420"/>
      <c r="CNG226" s="2420"/>
      <c r="CNH226" s="2420"/>
      <c r="CNI226" s="2420"/>
      <c r="CNJ226" s="2420"/>
      <c r="CNK226" s="2420"/>
      <c r="CNL226" s="2420"/>
      <c r="CNM226" s="2420"/>
      <c r="CNN226" s="2420"/>
      <c r="CNO226" s="2420"/>
      <c r="CNP226" s="2420"/>
      <c r="CNQ226" s="2420"/>
      <c r="CNR226" s="2420"/>
      <c r="CNS226" s="2420"/>
      <c r="CNT226" s="2420"/>
      <c r="CNU226" s="2420"/>
      <c r="CNV226" s="2420"/>
      <c r="CNW226" s="2420"/>
      <c r="CNX226" s="2420"/>
      <c r="CNY226" s="2420"/>
      <c r="CNZ226" s="2420"/>
      <c r="COA226" s="2420"/>
      <c r="COB226" s="2420"/>
      <c r="COC226" s="2420"/>
      <c r="COD226" s="2420"/>
      <c r="COE226" s="2420"/>
      <c r="COF226" s="2420"/>
      <c r="COG226" s="2420"/>
      <c r="COH226" s="2420"/>
      <c r="COI226" s="2420"/>
      <c r="COJ226" s="2420"/>
      <c r="COK226" s="2420"/>
      <c r="COL226" s="2420"/>
      <c r="COM226" s="2420"/>
      <c r="CON226" s="2420"/>
      <c r="COO226" s="2420"/>
      <c r="COP226" s="2420"/>
      <c r="COQ226" s="2420"/>
      <c r="COR226" s="2420"/>
      <c r="COS226" s="2420"/>
      <c r="COT226" s="2420"/>
      <c r="COU226" s="2420"/>
      <c r="COV226" s="2420"/>
      <c r="COW226" s="2420"/>
      <c r="COX226" s="2420"/>
      <c r="COY226" s="2420"/>
      <c r="COZ226" s="2420"/>
      <c r="CPA226" s="2420"/>
      <c r="CPB226" s="2420"/>
      <c r="CPC226" s="2420"/>
      <c r="CPD226" s="2420"/>
      <c r="CPE226" s="2420"/>
      <c r="CPF226" s="2420"/>
      <c r="CPG226" s="2420"/>
      <c r="CPH226" s="2420"/>
      <c r="CPI226" s="2420"/>
      <c r="CPJ226" s="2420"/>
      <c r="CPK226" s="2420"/>
      <c r="CPL226" s="2420"/>
      <c r="CPM226" s="2420"/>
      <c r="CPN226" s="2420"/>
      <c r="CPO226" s="2420"/>
      <c r="CPP226" s="2420"/>
      <c r="CPQ226" s="2420"/>
      <c r="CPR226" s="2420"/>
      <c r="CPS226" s="2420"/>
      <c r="CPT226" s="2420"/>
      <c r="CPU226" s="2420"/>
      <c r="CPV226" s="2420"/>
      <c r="CPW226" s="2420"/>
      <c r="CPX226" s="2420"/>
      <c r="CPY226" s="2420"/>
      <c r="CPZ226" s="2420"/>
      <c r="CQA226" s="2420"/>
      <c r="CQB226" s="2420"/>
      <c r="CQC226" s="2420"/>
      <c r="CQD226" s="2420"/>
      <c r="CQE226" s="2420"/>
      <c r="CQF226" s="2420"/>
      <c r="CQG226" s="2420"/>
      <c r="CQH226" s="2420"/>
      <c r="CQI226" s="2420"/>
      <c r="CQJ226" s="2420"/>
      <c r="CQK226" s="2420"/>
      <c r="CQL226" s="2420"/>
      <c r="CQM226" s="2420"/>
      <c r="CQN226" s="2420"/>
      <c r="CQO226" s="2420"/>
      <c r="CQP226" s="2420"/>
      <c r="CQQ226" s="2420"/>
      <c r="CQR226" s="2420"/>
      <c r="CQS226" s="2420"/>
      <c r="CQT226" s="2420"/>
      <c r="CQU226" s="2420"/>
      <c r="CQV226" s="2420"/>
      <c r="CQW226" s="2420"/>
      <c r="CQX226" s="2420"/>
      <c r="CQY226" s="2420"/>
      <c r="CQZ226" s="2420"/>
      <c r="CRA226" s="2420"/>
      <c r="CRB226" s="2420"/>
      <c r="CRC226" s="2420"/>
      <c r="CRD226" s="2420"/>
      <c r="CRE226" s="2420"/>
      <c r="CRF226" s="2420"/>
      <c r="CRG226" s="2420"/>
      <c r="CRH226" s="2420"/>
      <c r="CRI226" s="2420"/>
      <c r="CRJ226" s="2420"/>
      <c r="CRK226" s="2420"/>
      <c r="CRL226" s="2420"/>
      <c r="CRM226" s="2420"/>
      <c r="CRN226" s="2420"/>
      <c r="CRO226" s="2420"/>
      <c r="CRP226" s="2420"/>
      <c r="CRQ226" s="2420"/>
      <c r="CRR226" s="2420"/>
      <c r="CRS226" s="2420"/>
      <c r="CRT226" s="2420"/>
      <c r="CRU226" s="2420"/>
      <c r="CRV226" s="2420"/>
      <c r="CRW226" s="2420"/>
      <c r="CRX226" s="2420"/>
      <c r="CRY226" s="2420"/>
      <c r="CRZ226" s="2420"/>
      <c r="CSA226" s="2420"/>
      <c r="CSB226" s="2420"/>
      <c r="CSC226" s="2420"/>
      <c r="CSD226" s="2420"/>
      <c r="CSE226" s="2420"/>
      <c r="CSF226" s="2420"/>
      <c r="CSG226" s="2420"/>
      <c r="CSH226" s="2420"/>
      <c r="CSI226" s="2420"/>
      <c r="CSJ226" s="2420"/>
      <c r="CSK226" s="2420"/>
      <c r="CSL226" s="2420"/>
      <c r="CSM226" s="2420"/>
      <c r="CSN226" s="2420"/>
      <c r="CSO226" s="2420"/>
      <c r="CSP226" s="2420"/>
      <c r="CSQ226" s="2420"/>
      <c r="CSR226" s="2420"/>
      <c r="CSS226" s="2420"/>
      <c r="CST226" s="2420"/>
      <c r="CSU226" s="2420"/>
      <c r="CSV226" s="2420"/>
      <c r="CSW226" s="2420"/>
      <c r="CSX226" s="2420"/>
      <c r="CSY226" s="2420"/>
      <c r="CSZ226" s="2420"/>
      <c r="CTA226" s="2420"/>
      <c r="CTB226" s="2420"/>
      <c r="CTC226" s="2420"/>
      <c r="CTD226" s="2420"/>
      <c r="CTE226" s="2420"/>
      <c r="CTF226" s="2420"/>
      <c r="CTG226" s="2420"/>
      <c r="CTH226" s="2420"/>
      <c r="CTI226" s="2420"/>
      <c r="CTJ226" s="2420"/>
      <c r="CTK226" s="2420"/>
      <c r="CTL226" s="2420"/>
      <c r="CTM226" s="2420"/>
      <c r="CTN226" s="2420"/>
      <c r="CTO226" s="2420"/>
      <c r="CTP226" s="2420"/>
      <c r="CTQ226" s="2420"/>
      <c r="CTR226" s="2420"/>
      <c r="CTS226" s="2420"/>
      <c r="CTT226" s="2420"/>
      <c r="CTU226" s="2420"/>
      <c r="CTV226" s="2420"/>
      <c r="CTW226" s="2420"/>
      <c r="CTX226" s="2420"/>
      <c r="CTY226" s="2420"/>
      <c r="CTZ226" s="2420"/>
      <c r="CUA226" s="2420"/>
      <c r="CUB226" s="2420"/>
      <c r="CUC226" s="2420"/>
      <c r="CUD226" s="2420"/>
      <c r="CUE226" s="2420"/>
      <c r="CUF226" s="2420"/>
      <c r="CUG226" s="2420"/>
      <c r="CUH226" s="2420"/>
      <c r="CUI226" s="2420"/>
      <c r="CUJ226" s="2420"/>
      <c r="CUK226" s="2420"/>
      <c r="CUL226" s="2420"/>
      <c r="CUM226" s="2420"/>
      <c r="CUN226" s="2420"/>
      <c r="CUO226" s="2420"/>
      <c r="CUP226" s="2420"/>
      <c r="CUQ226" s="2420"/>
      <c r="CUR226" s="2420"/>
      <c r="CUS226" s="2420"/>
      <c r="CUT226" s="2420"/>
      <c r="CUU226" s="2420"/>
      <c r="CUV226" s="2420"/>
      <c r="CUW226" s="2420"/>
      <c r="CUX226" s="2420"/>
      <c r="CUY226" s="2420"/>
      <c r="CUZ226" s="2420"/>
      <c r="CVA226" s="2420"/>
      <c r="CVB226" s="2420"/>
      <c r="CVC226" s="2420"/>
      <c r="CVD226" s="2420"/>
      <c r="CVE226" s="2420"/>
      <c r="CVF226" s="2420"/>
      <c r="CVG226" s="2420"/>
      <c r="CVH226" s="2420"/>
      <c r="CVI226" s="2420"/>
      <c r="CVJ226" s="2420"/>
      <c r="CVK226" s="2420"/>
      <c r="CVL226" s="2420"/>
      <c r="CVM226" s="2420"/>
      <c r="CVN226" s="2420"/>
      <c r="CVO226" s="2420"/>
      <c r="CVP226" s="2420"/>
      <c r="CVQ226" s="2420"/>
      <c r="CVR226" s="2420"/>
      <c r="CVS226" s="2420"/>
      <c r="CVT226" s="2420"/>
      <c r="CVU226" s="2420"/>
      <c r="CVV226" s="2420"/>
      <c r="CVW226" s="2420"/>
      <c r="CVX226" s="2420"/>
      <c r="CVY226" s="2420"/>
      <c r="CVZ226" s="2420"/>
      <c r="CWA226" s="2420"/>
      <c r="CWB226" s="2420"/>
      <c r="CWC226" s="2420"/>
      <c r="CWD226" s="2420"/>
      <c r="CWE226" s="2420"/>
      <c r="CWF226" s="2420"/>
      <c r="CWG226" s="2420"/>
      <c r="CWH226" s="2420"/>
      <c r="CWI226" s="2420"/>
      <c r="CWJ226" s="2420"/>
      <c r="CWK226" s="2420"/>
      <c r="CWL226" s="2420"/>
      <c r="CWM226" s="2420"/>
      <c r="CWN226" s="2420"/>
      <c r="CWO226" s="2420"/>
      <c r="CWP226" s="2420"/>
      <c r="CWQ226" s="2420"/>
      <c r="CWR226" s="2420"/>
      <c r="CWS226" s="2420"/>
      <c r="CWT226" s="2420"/>
      <c r="CWU226" s="2420"/>
      <c r="CWV226" s="2420"/>
      <c r="CWW226" s="2420"/>
      <c r="CWX226" s="2420"/>
      <c r="CWY226" s="2420"/>
      <c r="CWZ226" s="2420"/>
      <c r="CXA226" s="2420"/>
      <c r="CXB226" s="2420"/>
      <c r="CXC226" s="2420"/>
      <c r="CXD226" s="2420"/>
      <c r="CXE226" s="2420"/>
      <c r="CXF226" s="2420"/>
      <c r="CXG226" s="2420"/>
      <c r="CXH226" s="2420"/>
      <c r="CXI226" s="2420"/>
      <c r="CXJ226" s="2420"/>
      <c r="CXK226" s="2420"/>
      <c r="CXL226" s="2420"/>
      <c r="CXM226" s="2420"/>
      <c r="CXN226" s="2420"/>
      <c r="CXO226" s="2420"/>
      <c r="CXP226" s="2420"/>
      <c r="CXQ226" s="2420"/>
      <c r="CXR226" s="2420"/>
      <c r="CXS226" s="2420"/>
      <c r="CXT226" s="2420"/>
      <c r="CXU226" s="2420"/>
      <c r="CXV226" s="2420"/>
      <c r="CXW226" s="2420"/>
      <c r="CXX226" s="2420"/>
      <c r="CXY226" s="2420"/>
      <c r="CXZ226" s="2420"/>
      <c r="CYA226" s="2420"/>
      <c r="CYB226" s="2420"/>
      <c r="CYC226" s="2420"/>
      <c r="CYD226" s="2420"/>
      <c r="CYE226" s="2420"/>
      <c r="CYF226" s="2420"/>
      <c r="CYG226" s="2420"/>
      <c r="CYH226" s="2420"/>
      <c r="CYI226" s="2420"/>
      <c r="CYJ226" s="2420"/>
      <c r="CYK226" s="2420"/>
      <c r="CYL226" s="2420"/>
      <c r="CYM226" s="2420"/>
      <c r="CYN226" s="2420"/>
      <c r="CYO226" s="2420"/>
      <c r="CYP226" s="2420"/>
      <c r="CYQ226" s="2420"/>
      <c r="CYR226" s="2420"/>
      <c r="CYS226" s="2420"/>
      <c r="CYT226" s="2420"/>
      <c r="CYU226" s="2420"/>
      <c r="CYV226" s="2420"/>
      <c r="CYW226" s="2420"/>
      <c r="CYX226" s="2420"/>
      <c r="CYY226" s="2420"/>
      <c r="CYZ226" s="2420"/>
      <c r="CZA226" s="2420"/>
      <c r="CZB226" s="2420"/>
      <c r="CZC226" s="2420"/>
      <c r="CZD226" s="2420"/>
      <c r="CZE226" s="2420"/>
      <c r="CZF226" s="2420"/>
      <c r="CZG226" s="2420"/>
      <c r="CZH226" s="2420"/>
      <c r="CZI226" s="2420"/>
      <c r="CZJ226" s="2420"/>
      <c r="CZK226" s="2420"/>
      <c r="CZL226" s="2420"/>
      <c r="CZM226" s="2420"/>
      <c r="CZN226" s="2420"/>
      <c r="CZO226" s="2420"/>
      <c r="CZP226" s="2420"/>
      <c r="CZQ226" s="2420"/>
      <c r="CZR226" s="2420"/>
      <c r="CZS226" s="2420"/>
      <c r="CZT226" s="2420"/>
      <c r="CZU226" s="2420"/>
      <c r="CZV226" s="2420"/>
      <c r="CZW226" s="2420"/>
      <c r="CZX226" s="2420"/>
      <c r="CZY226" s="2420"/>
      <c r="CZZ226" s="2420"/>
      <c r="DAA226" s="2420"/>
      <c r="DAB226" s="2420"/>
      <c r="DAC226" s="2420"/>
      <c r="DAD226" s="2420"/>
      <c r="DAE226" s="2420"/>
      <c r="DAF226" s="2420"/>
      <c r="DAG226" s="2420"/>
      <c r="DAH226" s="2420"/>
      <c r="DAI226" s="2420"/>
      <c r="DAJ226" s="2420"/>
      <c r="DAK226" s="2420"/>
      <c r="DAL226" s="2420"/>
      <c r="DAM226" s="2420"/>
      <c r="DAN226" s="2420"/>
      <c r="DAO226" s="2420"/>
      <c r="DAP226" s="2420"/>
      <c r="DAQ226" s="2420"/>
      <c r="DAR226" s="2420"/>
      <c r="DAS226" s="2420"/>
      <c r="DAT226" s="2420"/>
      <c r="DAU226" s="2420"/>
      <c r="DAV226" s="2420"/>
      <c r="DAW226" s="2420"/>
      <c r="DAX226" s="2420"/>
      <c r="DAY226" s="2420"/>
      <c r="DAZ226" s="2420"/>
      <c r="DBA226" s="2420"/>
      <c r="DBB226" s="2420"/>
      <c r="DBC226" s="2420"/>
      <c r="DBD226" s="2420"/>
      <c r="DBE226" s="2420"/>
      <c r="DBF226" s="2420"/>
      <c r="DBG226" s="2420"/>
      <c r="DBH226" s="2420"/>
      <c r="DBI226" s="2420"/>
      <c r="DBJ226" s="2420"/>
      <c r="DBK226" s="2420"/>
      <c r="DBL226" s="2420"/>
      <c r="DBM226" s="2420"/>
      <c r="DBN226" s="2420"/>
      <c r="DBO226" s="2420"/>
      <c r="DBP226" s="2420"/>
      <c r="DBQ226" s="2420"/>
      <c r="DBR226" s="2420"/>
      <c r="DBS226" s="2420"/>
      <c r="DBT226" s="2420"/>
      <c r="DBU226" s="2420"/>
      <c r="DBV226" s="2420"/>
      <c r="DBW226" s="2420"/>
      <c r="DBX226" s="2420"/>
      <c r="DBY226" s="2420"/>
      <c r="DBZ226" s="2420"/>
      <c r="DCA226" s="2420"/>
      <c r="DCB226" s="2420"/>
      <c r="DCC226" s="2420"/>
      <c r="DCD226" s="2420"/>
      <c r="DCE226" s="2420"/>
      <c r="DCF226" s="2420"/>
      <c r="DCG226" s="2420"/>
      <c r="DCH226" s="2420"/>
      <c r="DCI226" s="2420"/>
      <c r="DCJ226" s="2420"/>
      <c r="DCK226" s="2420"/>
      <c r="DCL226" s="2420"/>
      <c r="DCM226" s="2420"/>
      <c r="DCN226" s="2420"/>
      <c r="DCO226" s="2420"/>
      <c r="DCP226" s="2420"/>
      <c r="DCQ226" s="2420"/>
      <c r="DCR226" s="2420"/>
      <c r="DCS226" s="2420"/>
      <c r="DCT226" s="2420"/>
      <c r="DCU226" s="2420"/>
      <c r="DCV226" s="2420"/>
      <c r="DCW226" s="2420"/>
      <c r="DCX226" s="2420"/>
      <c r="DCY226" s="2420"/>
      <c r="DCZ226" s="2420"/>
      <c r="DDA226" s="2420"/>
      <c r="DDB226" s="2420"/>
      <c r="DDC226" s="2420"/>
      <c r="DDD226" s="2420"/>
      <c r="DDE226" s="2420"/>
      <c r="DDF226" s="2420"/>
      <c r="DDG226" s="2420"/>
      <c r="DDH226" s="2420"/>
      <c r="DDI226" s="2420"/>
      <c r="DDJ226" s="2420"/>
      <c r="DDK226" s="2420"/>
      <c r="DDL226" s="2420"/>
      <c r="DDM226" s="2420"/>
      <c r="DDN226" s="2420"/>
      <c r="DDO226" s="2420"/>
      <c r="DDP226" s="2420"/>
      <c r="DDQ226" s="2420"/>
      <c r="DDR226" s="2420"/>
      <c r="DDS226" s="2420"/>
      <c r="DDT226" s="2420"/>
      <c r="DDU226" s="2420"/>
      <c r="DDV226" s="2420"/>
      <c r="DDW226" s="2420"/>
      <c r="DDX226" s="2420"/>
      <c r="DDY226" s="2420"/>
      <c r="DDZ226" s="2420"/>
      <c r="DEA226" s="2420"/>
      <c r="DEB226" s="2420"/>
      <c r="DEC226" s="2420"/>
      <c r="DED226" s="2420"/>
      <c r="DEE226" s="2420"/>
      <c r="DEF226" s="2420"/>
      <c r="DEG226" s="2420"/>
      <c r="DEH226" s="2420"/>
      <c r="DEI226" s="2420"/>
      <c r="DEJ226" s="2420"/>
      <c r="DEK226" s="2420"/>
      <c r="DEL226" s="2420"/>
      <c r="DEM226" s="2420"/>
      <c r="DEN226" s="2420"/>
      <c r="DEO226" s="2420"/>
      <c r="DEP226" s="2420"/>
      <c r="DEQ226" s="2420"/>
      <c r="DER226" s="2420"/>
      <c r="DES226" s="2420"/>
      <c r="DET226" s="2420"/>
      <c r="DEU226" s="2420"/>
      <c r="DEV226" s="2420"/>
      <c r="DEW226" s="2420"/>
      <c r="DEX226" s="2420"/>
      <c r="DEY226" s="2420"/>
      <c r="DEZ226" s="2420"/>
      <c r="DFA226" s="2420"/>
      <c r="DFB226" s="2420"/>
      <c r="DFC226" s="2420"/>
      <c r="DFD226" s="2420"/>
      <c r="DFE226" s="2420"/>
      <c r="DFF226" s="2420"/>
      <c r="DFG226" s="2420"/>
      <c r="DFH226" s="2420"/>
      <c r="DFI226" s="2420"/>
      <c r="DFJ226" s="2420"/>
      <c r="DFK226" s="2420"/>
      <c r="DFL226" s="2420"/>
      <c r="DFM226" s="2420"/>
      <c r="DFN226" s="2420"/>
      <c r="DFO226" s="2420"/>
      <c r="DFP226" s="2420"/>
      <c r="DFQ226" s="2420"/>
      <c r="DFR226" s="2420"/>
      <c r="DFS226" s="2420"/>
      <c r="DFT226" s="2420"/>
      <c r="DFU226" s="2420"/>
      <c r="DFV226" s="2420"/>
      <c r="DFW226" s="2420"/>
      <c r="DFX226" s="2420"/>
      <c r="DFY226" s="2420"/>
      <c r="DFZ226" s="2420"/>
      <c r="DGA226" s="2420"/>
      <c r="DGB226" s="2420"/>
      <c r="DGC226" s="2420"/>
      <c r="DGD226" s="2420"/>
      <c r="DGE226" s="2420"/>
      <c r="DGF226" s="2420"/>
      <c r="DGG226" s="2420"/>
      <c r="DGH226" s="2420"/>
      <c r="DGI226" s="2420"/>
      <c r="DGJ226" s="2420"/>
      <c r="DGK226" s="2420"/>
      <c r="DGL226" s="2420"/>
      <c r="DGM226" s="2420"/>
      <c r="DGN226" s="2420"/>
      <c r="DGO226" s="2420"/>
      <c r="DGP226" s="2420"/>
      <c r="DGQ226" s="2420"/>
      <c r="DGR226" s="2420"/>
      <c r="DGS226" s="2420"/>
      <c r="DGT226" s="2420"/>
      <c r="DGU226" s="2420"/>
      <c r="DGV226" s="2420"/>
      <c r="DGW226" s="2420"/>
      <c r="DGX226" s="2420"/>
      <c r="DGY226" s="2420"/>
      <c r="DGZ226" s="2420"/>
      <c r="DHA226" s="2420"/>
      <c r="DHB226" s="2420"/>
      <c r="DHC226" s="2420"/>
      <c r="DHD226" s="2420"/>
      <c r="DHE226" s="2420"/>
      <c r="DHF226" s="2420"/>
      <c r="DHG226" s="2420"/>
      <c r="DHH226" s="2420"/>
      <c r="DHI226" s="2420"/>
      <c r="DHJ226" s="2420"/>
      <c r="DHK226" s="2420"/>
      <c r="DHL226" s="2420"/>
      <c r="DHM226" s="2420"/>
      <c r="DHN226" s="2420"/>
      <c r="DHO226" s="2420"/>
      <c r="DHP226" s="2420"/>
      <c r="DHQ226" s="2420"/>
      <c r="DHR226" s="2420"/>
      <c r="DHS226" s="2420"/>
      <c r="DHT226" s="2420"/>
      <c r="DHU226" s="2420"/>
      <c r="DHV226" s="2420"/>
      <c r="DHW226" s="2420"/>
      <c r="DHX226" s="2420"/>
      <c r="DHY226" s="2420"/>
      <c r="DHZ226" s="2420"/>
      <c r="DIA226" s="2420"/>
      <c r="DIB226" s="2420"/>
      <c r="DIC226" s="2420"/>
      <c r="DID226" s="2420"/>
      <c r="DIE226" s="2420"/>
      <c r="DIF226" s="2420"/>
      <c r="DIG226" s="2420"/>
      <c r="DIH226" s="2420"/>
      <c r="DII226" s="2420"/>
      <c r="DIJ226" s="2420"/>
      <c r="DIK226" s="2420"/>
      <c r="DIL226" s="2420"/>
      <c r="DIM226" s="2420"/>
      <c r="DIN226" s="2420"/>
      <c r="DIO226" s="2420"/>
      <c r="DIP226" s="2420"/>
      <c r="DIQ226" s="2420"/>
      <c r="DIR226" s="2420"/>
      <c r="DIS226" s="2420"/>
      <c r="DIT226" s="2420"/>
      <c r="DIU226" s="2420"/>
      <c r="DIV226" s="2420"/>
      <c r="DIW226" s="2420"/>
      <c r="DIX226" s="2420"/>
      <c r="DIY226" s="2420"/>
      <c r="DIZ226" s="2420"/>
      <c r="DJA226" s="2420"/>
      <c r="DJB226" s="2420"/>
      <c r="DJC226" s="2420"/>
      <c r="DJD226" s="2420"/>
      <c r="DJE226" s="2420"/>
      <c r="DJF226" s="2420"/>
      <c r="DJG226" s="2420"/>
      <c r="DJH226" s="2420"/>
      <c r="DJI226" s="2420"/>
      <c r="DJJ226" s="2420"/>
      <c r="DJK226" s="2420"/>
      <c r="DJL226" s="2420"/>
      <c r="DJM226" s="2420"/>
      <c r="DJN226" s="2420"/>
      <c r="DJO226" s="2420"/>
      <c r="DJP226" s="2420"/>
      <c r="DJQ226" s="2420"/>
      <c r="DJR226" s="2420"/>
      <c r="DJS226" s="2420"/>
      <c r="DJT226" s="2420"/>
      <c r="DJU226" s="2420"/>
      <c r="DJV226" s="2420"/>
      <c r="DJW226" s="2420"/>
      <c r="DJX226" s="2420"/>
      <c r="DJY226" s="2420"/>
      <c r="DJZ226" s="2420"/>
      <c r="DKA226" s="2420"/>
      <c r="DKB226" s="2420"/>
      <c r="DKC226" s="2420"/>
      <c r="DKD226" s="2420"/>
      <c r="DKE226" s="2420"/>
      <c r="DKF226" s="2420"/>
      <c r="DKG226" s="2420"/>
      <c r="DKH226" s="2420"/>
      <c r="DKI226" s="2420"/>
      <c r="DKJ226" s="2420"/>
      <c r="DKK226" s="2420"/>
      <c r="DKL226" s="2420"/>
      <c r="DKM226" s="2420"/>
      <c r="DKN226" s="2420"/>
      <c r="DKO226" s="2420"/>
      <c r="DKP226" s="2420"/>
      <c r="DKQ226" s="2420"/>
      <c r="DKR226" s="2420"/>
      <c r="DKS226" s="2420"/>
      <c r="DKT226" s="2420"/>
      <c r="DKU226" s="2420"/>
      <c r="DKV226" s="2420"/>
      <c r="DKW226" s="2420"/>
      <c r="DKX226" s="2420"/>
      <c r="DKY226" s="2420"/>
      <c r="DKZ226" s="2420"/>
      <c r="DLA226" s="2420"/>
      <c r="DLB226" s="2420"/>
      <c r="DLC226" s="2420"/>
      <c r="DLD226" s="2420"/>
      <c r="DLE226" s="2420"/>
      <c r="DLF226" s="2420"/>
      <c r="DLG226" s="2420"/>
      <c r="DLH226" s="2420"/>
      <c r="DLI226" s="2420"/>
      <c r="DLJ226" s="2420"/>
      <c r="DLK226" s="2420"/>
      <c r="DLL226" s="2420"/>
      <c r="DLM226" s="2420"/>
      <c r="DLN226" s="2420"/>
      <c r="DLO226" s="2420"/>
      <c r="DLP226" s="2420"/>
      <c r="DLQ226" s="2420"/>
      <c r="DLR226" s="2420"/>
      <c r="DLS226" s="2420"/>
      <c r="DLT226" s="2420"/>
      <c r="DLU226" s="2420"/>
      <c r="DLV226" s="2420"/>
      <c r="DLW226" s="2420"/>
      <c r="DLX226" s="2420"/>
      <c r="DLY226" s="2420"/>
      <c r="DLZ226" s="2420"/>
      <c r="DMA226" s="2420"/>
      <c r="DMB226" s="2420"/>
      <c r="DMC226" s="2420"/>
      <c r="DMD226" s="2420"/>
      <c r="DME226" s="2420"/>
      <c r="DMF226" s="2420"/>
      <c r="DMG226" s="2420"/>
      <c r="DMH226" s="2420"/>
      <c r="DMI226" s="2420"/>
      <c r="DMJ226" s="2420"/>
      <c r="DMK226" s="2420"/>
      <c r="DML226" s="2420"/>
      <c r="DMM226" s="2420"/>
      <c r="DMN226" s="2420"/>
      <c r="DMO226" s="2420"/>
      <c r="DMP226" s="2420"/>
      <c r="DMQ226" s="2420"/>
      <c r="DMR226" s="2420"/>
      <c r="DMS226" s="2420"/>
      <c r="DMT226" s="2420"/>
      <c r="DMU226" s="2420"/>
      <c r="DMV226" s="2420"/>
      <c r="DMW226" s="2420"/>
      <c r="DMX226" s="2420"/>
      <c r="DMY226" s="2420"/>
      <c r="DMZ226" s="2420"/>
      <c r="DNA226" s="2420"/>
      <c r="DNB226" s="2420"/>
      <c r="DNC226" s="2420"/>
      <c r="DND226" s="2420"/>
      <c r="DNE226" s="2420"/>
      <c r="DNF226" s="2420"/>
      <c r="DNG226" s="2420"/>
      <c r="DNH226" s="2420"/>
      <c r="DNI226" s="2420"/>
      <c r="DNJ226" s="2420"/>
      <c r="DNK226" s="2420"/>
      <c r="DNL226" s="2420"/>
      <c r="DNM226" s="2420"/>
      <c r="DNN226" s="2420"/>
      <c r="DNO226" s="2420"/>
      <c r="DNP226" s="2420"/>
      <c r="DNQ226" s="2420"/>
      <c r="DNR226" s="2420"/>
      <c r="DNS226" s="2420"/>
      <c r="DNT226" s="2420"/>
      <c r="DNU226" s="2420"/>
      <c r="DNV226" s="2420"/>
      <c r="DNW226" s="2420"/>
      <c r="DNX226" s="2420"/>
      <c r="DNY226" s="2420"/>
      <c r="DNZ226" s="2420"/>
      <c r="DOA226" s="2420"/>
      <c r="DOB226" s="2420"/>
      <c r="DOC226" s="2420"/>
      <c r="DOD226" s="2420"/>
      <c r="DOE226" s="2420"/>
      <c r="DOF226" s="2420"/>
      <c r="DOG226" s="2420"/>
      <c r="DOH226" s="2420"/>
      <c r="DOI226" s="2420"/>
      <c r="DOJ226" s="2420"/>
      <c r="DOK226" s="2420"/>
      <c r="DOL226" s="2420"/>
      <c r="DOM226" s="2420"/>
      <c r="DON226" s="2420"/>
      <c r="DOO226" s="2420"/>
      <c r="DOP226" s="2420"/>
      <c r="DOQ226" s="2420"/>
      <c r="DOR226" s="2420"/>
      <c r="DOS226" s="2420"/>
      <c r="DOT226" s="2420"/>
      <c r="DOU226" s="2420"/>
      <c r="DOV226" s="2420"/>
      <c r="DOW226" s="2420"/>
      <c r="DOX226" s="2420"/>
      <c r="DOY226" s="2420"/>
      <c r="DOZ226" s="2420"/>
      <c r="DPA226" s="2420"/>
      <c r="DPB226" s="2420"/>
      <c r="DPC226" s="2420"/>
      <c r="DPD226" s="2420"/>
      <c r="DPE226" s="2420"/>
      <c r="DPF226" s="2420"/>
      <c r="DPG226" s="2420"/>
      <c r="DPH226" s="2420"/>
      <c r="DPI226" s="2420"/>
      <c r="DPJ226" s="2420"/>
      <c r="DPK226" s="2420"/>
      <c r="DPL226" s="2420"/>
      <c r="DPM226" s="2420"/>
      <c r="DPN226" s="2420"/>
      <c r="DPO226" s="2420"/>
      <c r="DPP226" s="2420"/>
      <c r="DPQ226" s="2420"/>
      <c r="DPR226" s="2420"/>
      <c r="DPS226" s="2420"/>
      <c r="DPT226" s="2420"/>
      <c r="DPU226" s="2420"/>
      <c r="DPV226" s="2420"/>
      <c r="DPW226" s="2420"/>
      <c r="DPX226" s="2420"/>
      <c r="DPY226" s="2420"/>
      <c r="DPZ226" s="2420"/>
      <c r="DQA226" s="2420"/>
      <c r="DQB226" s="2420"/>
      <c r="DQC226" s="2420"/>
      <c r="DQD226" s="2420"/>
      <c r="DQE226" s="2420"/>
      <c r="DQF226" s="2420"/>
      <c r="DQG226" s="2420"/>
      <c r="DQH226" s="2420"/>
      <c r="DQI226" s="2420"/>
      <c r="DQJ226" s="2420"/>
      <c r="DQK226" s="2420"/>
      <c r="DQL226" s="2420"/>
      <c r="DQM226" s="2420"/>
      <c r="DQN226" s="2420"/>
      <c r="DQO226" s="2420"/>
      <c r="DQP226" s="2420"/>
      <c r="DQQ226" s="2420"/>
      <c r="DQR226" s="2420"/>
      <c r="DQS226" s="2420"/>
      <c r="DQT226" s="2420"/>
      <c r="DQU226" s="2420"/>
      <c r="DQV226" s="2420"/>
      <c r="DQW226" s="2420"/>
      <c r="DQX226" s="2420"/>
      <c r="DQY226" s="2420"/>
      <c r="DQZ226" s="2420"/>
      <c r="DRA226" s="2420"/>
      <c r="DRB226" s="2420"/>
      <c r="DRC226" s="2420"/>
      <c r="DRD226" s="2420"/>
      <c r="DRE226" s="2420"/>
      <c r="DRF226" s="2420"/>
      <c r="DRG226" s="2420"/>
      <c r="DRH226" s="2420"/>
      <c r="DRI226" s="2420"/>
      <c r="DRJ226" s="2420"/>
      <c r="DRK226" s="2420"/>
      <c r="DRL226" s="2420"/>
      <c r="DRM226" s="2420"/>
      <c r="DRN226" s="2420"/>
      <c r="DRO226" s="2420"/>
      <c r="DRP226" s="2420"/>
      <c r="DRQ226" s="2420"/>
      <c r="DRR226" s="2420"/>
      <c r="DRS226" s="2420"/>
      <c r="DRT226" s="2420"/>
      <c r="DRU226" s="2420"/>
      <c r="DRV226" s="2420"/>
      <c r="DRW226" s="2420"/>
      <c r="DRX226" s="2420"/>
      <c r="DRY226" s="2420"/>
      <c r="DRZ226" s="2420"/>
      <c r="DSA226" s="2420"/>
      <c r="DSB226" s="2420"/>
      <c r="DSC226" s="2420"/>
      <c r="DSD226" s="2420"/>
      <c r="DSE226" s="2420"/>
      <c r="DSF226" s="2420"/>
      <c r="DSG226" s="2420"/>
      <c r="DSH226" s="2420"/>
      <c r="DSI226" s="2420"/>
      <c r="DSJ226" s="2420"/>
      <c r="DSK226" s="2420"/>
      <c r="DSL226" s="2420"/>
      <c r="DSM226" s="2420"/>
      <c r="DSN226" s="2420"/>
      <c r="DSO226" s="2420"/>
      <c r="DSP226" s="2420"/>
      <c r="DSQ226" s="2420"/>
      <c r="DSR226" s="2420"/>
      <c r="DSS226" s="2420"/>
      <c r="DST226" s="2420"/>
      <c r="DSU226" s="2420"/>
      <c r="DSV226" s="2420"/>
      <c r="DSW226" s="2420"/>
      <c r="DSX226" s="2420"/>
      <c r="DSY226" s="2420"/>
      <c r="DSZ226" s="2420"/>
      <c r="DTA226" s="2420"/>
      <c r="DTB226" s="2420"/>
      <c r="DTC226" s="2420"/>
      <c r="DTD226" s="2420"/>
      <c r="DTE226" s="2420"/>
      <c r="DTF226" s="2420"/>
      <c r="DTG226" s="2420"/>
      <c r="DTH226" s="2420"/>
      <c r="DTI226" s="2420"/>
      <c r="DTJ226" s="2420"/>
      <c r="DTK226" s="2420"/>
      <c r="DTL226" s="2420"/>
      <c r="DTM226" s="2420"/>
      <c r="DTN226" s="2420"/>
      <c r="DTO226" s="2420"/>
      <c r="DTP226" s="2420"/>
      <c r="DTQ226" s="2420"/>
      <c r="DTR226" s="2420"/>
      <c r="DTS226" s="2420"/>
      <c r="DTT226" s="2420"/>
      <c r="DTU226" s="2420"/>
      <c r="DTV226" s="2420"/>
      <c r="DTW226" s="2420"/>
      <c r="DTX226" s="2420"/>
      <c r="DTY226" s="2420"/>
      <c r="DTZ226" s="2420"/>
      <c r="DUA226" s="2420"/>
      <c r="DUB226" s="2420"/>
      <c r="DUC226" s="2420"/>
      <c r="DUD226" s="2420"/>
      <c r="DUE226" s="2420"/>
      <c r="DUF226" s="2420"/>
      <c r="DUG226" s="2420"/>
      <c r="DUH226" s="2420"/>
      <c r="DUI226" s="2420"/>
      <c r="DUJ226" s="2420"/>
      <c r="DUK226" s="2420"/>
      <c r="DUL226" s="2420"/>
      <c r="DUM226" s="2420"/>
      <c r="DUN226" s="2420"/>
      <c r="DUO226" s="2420"/>
      <c r="DUP226" s="2420"/>
      <c r="DUQ226" s="2420"/>
      <c r="DUR226" s="2420"/>
      <c r="DUS226" s="2420"/>
      <c r="DUT226" s="2420"/>
      <c r="DUU226" s="2420"/>
      <c r="DUV226" s="2420"/>
      <c r="DUW226" s="2420"/>
      <c r="DUX226" s="2420"/>
      <c r="DUY226" s="2420"/>
      <c r="DUZ226" s="2420"/>
      <c r="DVA226" s="2420"/>
      <c r="DVB226" s="2420"/>
      <c r="DVC226" s="2420"/>
      <c r="DVD226" s="2420"/>
      <c r="DVE226" s="2420"/>
      <c r="DVF226" s="2420"/>
      <c r="DVG226" s="2420"/>
      <c r="DVH226" s="2420"/>
      <c r="DVI226" s="2420"/>
      <c r="DVJ226" s="2420"/>
      <c r="DVK226" s="2420"/>
      <c r="DVL226" s="2420"/>
      <c r="DVM226" s="2420"/>
      <c r="DVN226" s="2420"/>
      <c r="DVO226" s="2420"/>
      <c r="DVP226" s="2420"/>
      <c r="DVQ226" s="2420"/>
      <c r="DVR226" s="2420"/>
      <c r="DVS226" s="2420"/>
      <c r="DVT226" s="2420"/>
      <c r="DVU226" s="2420"/>
      <c r="DVV226" s="2420"/>
      <c r="DVW226" s="2420"/>
      <c r="DVX226" s="2420"/>
      <c r="DVY226" s="2420"/>
      <c r="DVZ226" s="2420"/>
      <c r="DWA226" s="2420"/>
      <c r="DWB226" s="2420"/>
      <c r="DWC226" s="2420"/>
      <c r="DWD226" s="2420"/>
      <c r="DWE226" s="2420"/>
      <c r="DWF226" s="2420"/>
      <c r="DWG226" s="2420"/>
      <c r="DWH226" s="2420"/>
      <c r="DWI226" s="2420"/>
      <c r="DWJ226" s="2420"/>
      <c r="DWK226" s="2420"/>
      <c r="DWL226" s="2420"/>
      <c r="DWM226" s="2420"/>
      <c r="DWN226" s="2420"/>
      <c r="DWO226" s="2420"/>
      <c r="DWP226" s="2420"/>
      <c r="DWQ226" s="2420"/>
      <c r="DWR226" s="2420"/>
      <c r="DWS226" s="2420"/>
      <c r="DWT226" s="2420"/>
      <c r="DWU226" s="2420"/>
      <c r="DWV226" s="2420"/>
      <c r="DWW226" s="2420"/>
      <c r="DWX226" s="2420"/>
      <c r="DWY226" s="2420"/>
      <c r="DWZ226" s="2420"/>
      <c r="DXA226" s="2420"/>
      <c r="DXB226" s="2420"/>
      <c r="DXC226" s="2420"/>
      <c r="DXD226" s="2420"/>
      <c r="DXE226" s="2420"/>
      <c r="DXF226" s="2420"/>
      <c r="DXG226" s="2420"/>
      <c r="DXH226" s="2420"/>
      <c r="DXI226" s="2420"/>
      <c r="DXJ226" s="2420"/>
      <c r="DXK226" s="2420"/>
      <c r="DXL226" s="2420"/>
      <c r="DXM226" s="2420"/>
      <c r="DXN226" s="2420"/>
      <c r="DXO226" s="2420"/>
      <c r="DXP226" s="2420"/>
      <c r="DXQ226" s="2420"/>
      <c r="DXR226" s="2420"/>
      <c r="DXS226" s="2420"/>
      <c r="DXT226" s="2420"/>
      <c r="DXU226" s="2420"/>
      <c r="DXV226" s="2420"/>
      <c r="DXW226" s="2420"/>
      <c r="DXX226" s="2420"/>
      <c r="DXY226" s="2420"/>
      <c r="DXZ226" s="2420"/>
      <c r="DYA226" s="2420"/>
      <c r="DYB226" s="2420"/>
      <c r="DYC226" s="2420"/>
      <c r="DYD226" s="2420"/>
      <c r="DYE226" s="2420"/>
      <c r="DYF226" s="2420"/>
      <c r="DYG226" s="2420"/>
      <c r="DYH226" s="2420"/>
      <c r="DYI226" s="2420"/>
      <c r="DYJ226" s="2420"/>
      <c r="DYK226" s="2420"/>
      <c r="DYL226" s="2420"/>
      <c r="DYM226" s="2420"/>
      <c r="DYN226" s="2420"/>
      <c r="DYO226" s="2420"/>
      <c r="DYP226" s="2420"/>
      <c r="DYQ226" s="2420"/>
      <c r="DYR226" s="2420"/>
      <c r="DYS226" s="2420"/>
      <c r="DYT226" s="2420"/>
      <c r="DYU226" s="2420"/>
      <c r="DYV226" s="2420"/>
      <c r="DYW226" s="2420"/>
      <c r="DYX226" s="2420"/>
      <c r="DYY226" s="2420"/>
      <c r="DYZ226" s="2420"/>
      <c r="DZA226" s="2420"/>
      <c r="DZB226" s="2420"/>
      <c r="DZC226" s="2420"/>
      <c r="DZD226" s="2420"/>
      <c r="DZE226" s="2420"/>
      <c r="DZF226" s="2420"/>
      <c r="DZG226" s="2420"/>
      <c r="DZH226" s="2420"/>
      <c r="DZI226" s="2420"/>
      <c r="DZJ226" s="2420"/>
      <c r="DZK226" s="2420"/>
      <c r="DZL226" s="2420"/>
      <c r="DZM226" s="2420"/>
      <c r="DZN226" s="2420"/>
      <c r="DZO226" s="2420"/>
      <c r="DZP226" s="2420"/>
      <c r="DZQ226" s="2420"/>
      <c r="DZR226" s="2420"/>
      <c r="DZS226" s="2420"/>
      <c r="DZT226" s="2420"/>
      <c r="DZU226" s="2420"/>
      <c r="DZV226" s="2420"/>
      <c r="DZW226" s="2420"/>
      <c r="DZX226" s="2420"/>
      <c r="DZY226" s="2420"/>
      <c r="DZZ226" s="2420"/>
      <c r="EAA226" s="2420"/>
      <c r="EAB226" s="2420"/>
      <c r="EAC226" s="2420"/>
      <c r="EAD226" s="2420"/>
      <c r="EAE226" s="2420"/>
      <c r="EAF226" s="2420"/>
      <c r="EAG226" s="2420"/>
      <c r="EAH226" s="2420"/>
      <c r="EAI226" s="2420"/>
      <c r="EAJ226" s="2420"/>
      <c r="EAK226" s="2420"/>
      <c r="EAL226" s="2420"/>
      <c r="EAM226" s="2420"/>
      <c r="EAN226" s="2420"/>
      <c r="EAO226" s="2420"/>
      <c r="EAP226" s="2420"/>
      <c r="EAQ226" s="2420"/>
      <c r="EAR226" s="2420"/>
      <c r="EAS226" s="2420"/>
      <c r="EAT226" s="2420"/>
      <c r="EAU226" s="2420"/>
      <c r="EAV226" s="2420"/>
      <c r="EAW226" s="2420"/>
      <c r="EAX226" s="2420"/>
      <c r="EAY226" s="2420"/>
      <c r="EAZ226" s="2420"/>
      <c r="EBA226" s="2420"/>
      <c r="EBB226" s="2420"/>
      <c r="EBC226" s="2420"/>
      <c r="EBD226" s="2420"/>
      <c r="EBE226" s="2420"/>
      <c r="EBF226" s="2420"/>
      <c r="EBG226" s="2420"/>
      <c r="EBH226" s="2420"/>
      <c r="EBI226" s="2420"/>
      <c r="EBJ226" s="2420"/>
      <c r="EBK226" s="2420"/>
      <c r="EBL226" s="2420"/>
      <c r="EBM226" s="2420"/>
      <c r="EBN226" s="2420"/>
      <c r="EBO226" s="2420"/>
      <c r="EBP226" s="2420"/>
      <c r="EBQ226" s="2420"/>
      <c r="EBR226" s="2420"/>
      <c r="EBS226" s="2420"/>
      <c r="EBT226" s="2420"/>
      <c r="EBU226" s="2420"/>
      <c r="EBV226" s="2420"/>
      <c r="EBW226" s="2420"/>
      <c r="EBX226" s="2420"/>
      <c r="EBY226" s="2420"/>
      <c r="EBZ226" s="2420"/>
      <c r="ECA226" s="2420"/>
      <c r="ECB226" s="2420"/>
      <c r="ECC226" s="2420"/>
      <c r="ECD226" s="2420"/>
      <c r="ECE226" s="2420"/>
      <c r="ECF226" s="2420"/>
      <c r="ECG226" s="2420"/>
      <c r="ECH226" s="2420"/>
      <c r="ECI226" s="2420"/>
      <c r="ECJ226" s="2420"/>
      <c r="ECK226" s="2420"/>
      <c r="ECL226" s="2420"/>
      <c r="ECM226" s="2420"/>
      <c r="ECN226" s="2420"/>
      <c r="ECO226" s="2420"/>
      <c r="ECP226" s="2420"/>
      <c r="ECQ226" s="2420"/>
      <c r="ECR226" s="2420"/>
      <c r="ECS226" s="2420"/>
      <c r="ECT226" s="2420"/>
      <c r="ECU226" s="2420"/>
      <c r="ECV226" s="2420"/>
      <c r="ECW226" s="2420"/>
      <c r="ECX226" s="2420"/>
      <c r="ECY226" s="2420"/>
      <c r="ECZ226" s="2420"/>
      <c r="EDA226" s="2420"/>
      <c r="EDB226" s="2420"/>
      <c r="EDC226" s="2420"/>
      <c r="EDD226" s="2420"/>
      <c r="EDE226" s="2420"/>
      <c r="EDF226" s="2420"/>
      <c r="EDG226" s="2420"/>
      <c r="EDH226" s="2420"/>
      <c r="EDI226" s="2420"/>
      <c r="EDJ226" s="2420"/>
      <c r="EDK226" s="2420"/>
      <c r="EDL226" s="2420"/>
      <c r="EDM226" s="2420"/>
      <c r="EDN226" s="2420"/>
      <c r="EDO226" s="2420"/>
      <c r="EDP226" s="2420"/>
      <c r="EDQ226" s="2420"/>
      <c r="EDR226" s="2420"/>
      <c r="EDS226" s="2420"/>
      <c r="EDT226" s="2420"/>
      <c r="EDU226" s="2420"/>
      <c r="EDV226" s="2420"/>
      <c r="EDW226" s="2420"/>
      <c r="EDX226" s="2420"/>
      <c r="EDY226" s="2420"/>
      <c r="EDZ226" s="2420"/>
      <c r="EEA226" s="2420"/>
      <c r="EEB226" s="2420"/>
      <c r="EEC226" s="2420"/>
      <c r="EED226" s="2420"/>
      <c r="EEE226" s="2420"/>
      <c r="EEF226" s="2420"/>
      <c r="EEG226" s="2420"/>
      <c r="EEH226" s="2420"/>
      <c r="EEI226" s="2420"/>
      <c r="EEJ226" s="2420"/>
      <c r="EEK226" s="2420"/>
      <c r="EEL226" s="2420"/>
      <c r="EEM226" s="2420"/>
      <c r="EEN226" s="2420"/>
      <c r="EEO226" s="2420"/>
      <c r="EEP226" s="2420"/>
      <c r="EEQ226" s="2420"/>
      <c r="EER226" s="2420"/>
      <c r="EES226" s="2420"/>
      <c r="EET226" s="2420"/>
      <c r="EEU226" s="2420"/>
      <c r="EEV226" s="2420"/>
      <c r="EEW226" s="2420"/>
      <c r="EEX226" s="2420"/>
      <c r="EEY226" s="2420"/>
      <c r="EEZ226" s="2420"/>
      <c r="EFA226" s="2420"/>
      <c r="EFB226" s="2420"/>
      <c r="EFC226" s="2420"/>
      <c r="EFD226" s="2420"/>
      <c r="EFE226" s="2420"/>
      <c r="EFF226" s="2420"/>
      <c r="EFG226" s="2420"/>
      <c r="EFH226" s="2420"/>
      <c r="EFI226" s="2420"/>
      <c r="EFJ226" s="2420"/>
      <c r="EFK226" s="2420"/>
      <c r="EFL226" s="2420"/>
      <c r="EFM226" s="2420"/>
      <c r="EFN226" s="2420"/>
      <c r="EFO226" s="2420"/>
      <c r="EFP226" s="2420"/>
      <c r="EFQ226" s="2420"/>
      <c r="EFR226" s="2420"/>
      <c r="EFS226" s="2420"/>
      <c r="EFT226" s="2420"/>
      <c r="EFU226" s="2420"/>
      <c r="EFV226" s="2420"/>
      <c r="EFW226" s="2420"/>
      <c r="EFX226" s="2420"/>
      <c r="EFY226" s="2420"/>
      <c r="EFZ226" s="2420"/>
      <c r="EGA226" s="2420"/>
      <c r="EGB226" s="2420"/>
      <c r="EGC226" s="2420"/>
      <c r="EGD226" s="2420"/>
      <c r="EGE226" s="2420"/>
      <c r="EGF226" s="2420"/>
      <c r="EGG226" s="2420"/>
      <c r="EGH226" s="2420"/>
      <c r="EGI226" s="2420"/>
      <c r="EGJ226" s="2420"/>
      <c r="EGK226" s="2420"/>
      <c r="EGL226" s="2420"/>
      <c r="EGM226" s="2420"/>
      <c r="EGN226" s="2420"/>
      <c r="EGO226" s="2420"/>
      <c r="EGP226" s="2420"/>
      <c r="EGQ226" s="2420"/>
      <c r="EGR226" s="2420"/>
      <c r="EGS226" s="2420"/>
      <c r="EGT226" s="2420"/>
      <c r="EGU226" s="2420"/>
      <c r="EGV226" s="2420"/>
      <c r="EGW226" s="2420"/>
      <c r="EGX226" s="2420"/>
      <c r="EGY226" s="2420"/>
      <c r="EGZ226" s="2420"/>
      <c r="EHA226" s="2420"/>
      <c r="EHB226" s="2420"/>
      <c r="EHC226" s="2420"/>
      <c r="EHD226" s="2420"/>
      <c r="EHE226" s="2420"/>
      <c r="EHF226" s="2420"/>
      <c r="EHG226" s="2420"/>
      <c r="EHH226" s="2420"/>
      <c r="EHI226" s="2420"/>
      <c r="EHJ226" s="2420"/>
      <c r="EHK226" s="2420"/>
      <c r="EHL226" s="2420"/>
      <c r="EHM226" s="2420"/>
      <c r="EHN226" s="2420"/>
      <c r="EHO226" s="2420"/>
      <c r="EHP226" s="2420"/>
      <c r="EHQ226" s="2420"/>
      <c r="EHR226" s="2420"/>
      <c r="EHS226" s="2420"/>
      <c r="EHT226" s="2420"/>
      <c r="EHU226" s="2420"/>
      <c r="EHV226" s="2420"/>
      <c r="EHW226" s="2420"/>
      <c r="EHX226" s="2420"/>
      <c r="EHY226" s="2420"/>
      <c r="EHZ226" s="2420"/>
      <c r="EIA226" s="2420"/>
      <c r="EIB226" s="2420"/>
      <c r="EIC226" s="2420"/>
      <c r="EID226" s="2420"/>
      <c r="EIE226" s="2420"/>
      <c r="EIF226" s="2420"/>
      <c r="EIG226" s="2420"/>
      <c r="EIH226" s="2420"/>
      <c r="EII226" s="2420"/>
      <c r="EIJ226" s="2420"/>
      <c r="EIK226" s="2420"/>
      <c r="EIL226" s="2420"/>
      <c r="EIM226" s="2420"/>
      <c r="EIN226" s="2420"/>
      <c r="EIO226" s="2420"/>
      <c r="EIP226" s="2420"/>
      <c r="EIQ226" s="2420"/>
      <c r="EIR226" s="2420"/>
      <c r="EIS226" s="2420"/>
      <c r="EIT226" s="2420"/>
      <c r="EIU226" s="2420"/>
      <c r="EIV226" s="2420"/>
      <c r="EIW226" s="2420"/>
      <c r="EIX226" s="2420"/>
      <c r="EIY226" s="2420"/>
      <c r="EIZ226" s="2420"/>
      <c r="EJA226" s="2420"/>
      <c r="EJB226" s="2420"/>
      <c r="EJC226" s="2420"/>
      <c r="EJD226" s="2420"/>
      <c r="EJE226" s="2420"/>
      <c r="EJF226" s="2420"/>
      <c r="EJG226" s="2420"/>
      <c r="EJH226" s="2420"/>
      <c r="EJI226" s="2420"/>
      <c r="EJJ226" s="2420"/>
      <c r="EJK226" s="2420"/>
      <c r="EJL226" s="2420"/>
      <c r="EJM226" s="2420"/>
      <c r="EJN226" s="2420"/>
      <c r="EJO226" s="2420"/>
      <c r="EJP226" s="2420"/>
      <c r="EJQ226" s="2420"/>
      <c r="EJR226" s="2420"/>
      <c r="EJS226" s="2420"/>
      <c r="EJT226" s="2420"/>
      <c r="EJU226" s="2420"/>
      <c r="EJV226" s="2420"/>
      <c r="EJW226" s="2420"/>
      <c r="EJX226" s="2420"/>
      <c r="EJY226" s="2420"/>
      <c r="EJZ226" s="2420"/>
      <c r="EKA226" s="2420"/>
      <c r="EKB226" s="2420"/>
      <c r="EKC226" s="2420"/>
      <c r="EKD226" s="2420"/>
      <c r="EKE226" s="2420"/>
      <c r="EKF226" s="2420"/>
      <c r="EKG226" s="2420"/>
      <c r="EKH226" s="2420"/>
      <c r="EKI226" s="2420"/>
      <c r="EKJ226" s="2420"/>
      <c r="EKK226" s="2420"/>
      <c r="EKL226" s="2420"/>
      <c r="EKM226" s="2420"/>
      <c r="EKN226" s="2420"/>
      <c r="EKO226" s="2420"/>
      <c r="EKP226" s="2420"/>
      <c r="EKQ226" s="2420"/>
      <c r="EKR226" s="2420"/>
      <c r="EKS226" s="2420"/>
      <c r="EKT226" s="2420"/>
      <c r="EKU226" s="2420"/>
      <c r="EKV226" s="2420"/>
      <c r="EKW226" s="2420"/>
      <c r="EKX226" s="2420"/>
      <c r="EKY226" s="2420"/>
      <c r="EKZ226" s="2420"/>
      <c r="ELA226" s="2420"/>
      <c r="ELB226" s="2420"/>
      <c r="ELC226" s="2420"/>
      <c r="ELD226" s="2420"/>
      <c r="ELE226" s="2420"/>
      <c r="ELF226" s="2420"/>
      <c r="ELG226" s="2420"/>
      <c r="ELH226" s="2420"/>
      <c r="ELI226" s="2420"/>
      <c r="ELJ226" s="2420"/>
      <c r="ELK226" s="2420"/>
      <c r="ELL226" s="2420"/>
      <c r="ELM226" s="2420"/>
      <c r="ELN226" s="2420"/>
      <c r="ELO226" s="2420"/>
      <c r="ELP226" s="2420"/>
      <c r="ELQ226" s="2420"/>
      <c r="ELR226" s="2420"/>
      <c r="ELS226" s="2420"/>
      <c r="ELT226" s="2420"/>
      <c r="ELU226" s="2420"/>
      <c r="ELV226" s="2420"/>
      <c r="ELW226" s="2420"/>
      <c r="ELX226" s="2420"/>
      <c r="ELY226" s="2420"/>
      <c r="ELZ226" s="2420"/>
      <c r="EMA226" s="2420"/>
      <c r="EMB226" s="2420"/>
      <c r="EMC226" s="2420"/>
      <c r="EMD226" s="2420"/>
      <c r="EME226" s="2420"/>
      <c r="EMF226" s="2420"/>
      <c r="EMG226" s="2420"/>
      <c r="EMH226" s="2420"/>
      <c r="EMI226" s="2420"/>
      <c r="EMJ226" s="2420"/>
      <c r="EMK226" s="2420"/>
      <c r="EML226" s="2420"/>
      <c r="EMM226" s="2420"/>
      <c r="EMN226" s="2420"/>
      <c r="EMO226" s="2420"/>
      <c r="EMP226" s="2420"/>
      <c r="EMQ226" s="2420"/>
      <c r="EMR226" s="2420"/>
      <c r="EMS226" s="2420"/>
      <c r="EMT226" s="2420"/>
      <c r="EMU226" s="2420"/>
      <c r="EMV226" s="2420"/>
      <c r="EMW226" s="2420"/>
      <c r="EMX226" s="2420"/>
      <c r="EMY226" s="2420"/>
      <c r="EMZ226" s="2420"/>
      <c r="ENA226" s="2420"/>
      <c r="ENB226" s="2420"/>
      <c r="ENC226" s="2420"/>
      <c r="END226" s="2420"/>
      <c r="ENE226" s="2420"/>
      <c r="ENF226" s="2420"/>
      <c r="ENG226" s="2420"/>
      <c r="ENH226" s="2420"/>
      <c r="ENI226" s="2420"/>
      <c r="ENJ226" s="2420"/>
      <c r="ENK226" s="2420"/>
      <c r="ENL226" s="2420"/>
      <c r="ENM226" s="2420"/>
      <c r="ENN226" s="2420"/>
      <c r="ENO226" s="2420"/>
      <c r="ENP226" s="2420"/>
      <c r="ENQ226" s="2420"/>
      <c r="ENR226" s="2420"/>
      <c r="ENS226" s="2420"/>
      <c r="ENT226" s="2420"/>
      <c r="ENU226" s="2420"/>
      <c r="ENV226" s="2420"/>
      <c r="ENW226" s="2420"/>
      <c r="ENX226" s="2420"/>
      <c r="ENY226" s="2420"/>
      <c r="ENZ226" s="2420"/>
      <c r="EOA226" s="2420"/>
      <c r="EOB226" s="2420"/>
      <c r="EOC226" s="2420"/>
      <c r="EOD226" s="2420"/>
      <c r="EOE226" s="2420"/>
      <c r="EOF226" s="2420"/>
      <c r="EOG226" s="2420"/>
      <c r="EOH226" s="2420"/>
      <c r="EOI226" s="2420"/>
      <c r="EOJ226" s="2420"/>
      <c r="EOK226" s="2420"/>
      <c r="EOL226" s="2420"/>
      <c r="EOM226" s="2420"/>
      <c r="EON226" s="2420"/>
      <c r="EOO226" s="2420"/>
      <c r="EOP226" s="2420"/>
      <c r="EOQ226" s="2420"/>
      <c r="EOR226" s="2420"/>
      <c r="EOS226" s="2420"/>
      <c r="EOT226" s="2420"/>
      <c r="EOU226" s="2420"/>
      <c r="EOV226" s="2420"/>
      <c r="EOW226" s="2420"/>
      <c r="EOX226" s="2420"/>
      <c r="EOY226" s="2420"/>
      <c r="EOZ226" s="2420"/>
      <c r="EPA226" s="2420"/>
      <c r="EPB226" s="2420"/>
      <c r="EPC226" s="2420"/>
      <c r="EPD226" s="2420"/>
      <c r="EPE226" s="2420"/>
      <c r="EPF226" s="2420"/>
      <c r="EPG226" s="2420"/>
      <c r="EPH226" s="2420"/>
      <c r="EPI226" s="2420"/>
      <c r="EPJ226" s="2420"/>
      <c r="EPK226" s="2420"/>
      <c r="EPL226" s="2420"/>
      <c r="EPM226" s="2420"/>
      <c r="EPN226" s="2420"/>
      <c r="EPO226" s="2420"/>
      <c r="EPP226" s="2420"/>
      <c r="EPQ226" s="2420"/>
      <c r="EPR226" s="2420"/>
      <c r="EPS226" s="2420"/>
      <c r="EPT226" s="2420"/>
      <c r="EPU226" s="2420"/>
      <c r="EPV226" s="2420"/>
      <c r="EPW226" s="2420"/>
      <c r="EPX226" s="2420"/>
      <c r="EPY226" s="2420"/>
      <c r="EPZ226" s="2420"/>
      <c r="EQA226" s="2420"/>
      <c r="EQB226" s="2420"/>
      <c r="EQC226" s="2420"/>
      <c r="EQD226" s="2420"/>
      <c r="EQE226" s="2420"/>
      <c r="EQF226" s="2420"/>
      <c r="EQG226" s="2420"/>
      <c r="EQH226" s="2420"/>
      <c r="EQI226" s="2420"/>
      <c r="EQJ226" s="2420"/>
      <c r="EQK226" s="2420"/>
      <c r="EQL226" s="2420"/>
      <c r="EQM226" s="2420"/>
      <c r="EQN226" s="2420"/>
      <c r="EQO226" s="2420"/>
      <c r="EQP226" s="2420"/>
      <c r="EQQ226" s="2420"/>
      <c r="EQR226" s="2420"/>
      <c r="EQS226" s="2420"/>
      <c r="EQT226" s="2420"/>
      <c r="EQU226" s="2420"/>
      <c r="EQV226" s="2420"/>
      <c r="EQW226" s="2420"/>
      <c r="EQX226" s="2420"/>
      <c r="EQY226" s="2420"/>
      <c r="EQZ226" s="2420"/>
      <c r="ERA226" s="2420"/>
      <c r="ERB226" s="2420"/>
      <c r="ERC226" s="2420"/>
      <c r="ERD226" s="2420"/>
      <c r="ERE226" s="2420"/>
      <c r="ERF226" s="2420"/>
      <c r="ERG226" s="2420"/>
      <c r="ERH226" s="2420"/>
      <c r="ERI226" s="2420"/>
      <c r="ERJ226" s="2420"/>
      <c r="ERK226" s="2420"/>
      <c r="ERL226" s="2420"/>
      <c r="ERM226" s="2420"/>
      <c r="ERN226" s="2420"/>
      <c r="ERO226" s="2420"/>
      <c r="ERP226" s="2420"/>
      <c r="ERQ226" s="2420"/>
      <c r="ERR226" s="2420"/>
      <c r="ERS226" s="2420"/>
      <c r="ERT226" s="2420"/>
      <c r="ERU226" s="2420"/>
      <c r="ERV226" s="2420"/>
      <c r="ERW226" s="2420"/>
      <c r="ERX226" s="2420"/>
      <c r="ERY226" s="2420"/>
      <c r="ERZ226" s="2420"/>
      <c r="ESA226" s="2420"/>
      <c r="ESB226" s="2420"/>
      <c r="ESC226" s="2420"/>
      <c r="ESD226" s="2420"/>
      <c r="ESE226" s="2420"/>
      <c r="ESF226" s="2420"/>
      <c r="ESG226" s="2420"/>
      <c r="ESH226" s="2420"/>
      <c r="ESI226" s="2420"/>
      <c r="ESJ226" s="2420"/>
      <c r="ESK226" s="2420"/>
      <c r="ESL226" s="2420"/>
      <c r="ESM226" s="2420"/>
      <c r="ESN226" s="2420"/>
      <c r="ESO226" s="2420"/>
      <c r="ESP226" s="2420"/>
      <c r="ESQ226" s="2420"/>
      <c r="ESR226" s="2420"/>
      <c r="ESS226" s="2420"/>
      <c r="EST226" s="2420"/>
      <c r="ESU226" s="2420"/>
      <c r="ESV226" s="2420"/>
      <c r="ESW226" s="2420"/>
      <c r="ESX226" s="2420"/>
      <c r="ESY226" s="2420"/>
      <c r="ESZ226" s="2420"/>
      <c r="ETA226" s="2420"/>
      <c r="ETB226" s="2420"/>
      <c r="ETC226" s="2420"/>
      <c r="ETD226" s="2420"/>
      <c r="ETE226" s="2420"/>
      <c r="ETF226" s="2420"/>
      <c r="ETG226" s="2420"/>
      <c r="ETH226" s="2420"/>
      <c r="ETI226" s="2420"/>
      <c r="ETJ226" s="2420"/>
      <c r="ETK226" s="2420"/>
      <c r="ETL226" s="2420"/>
      <c r="ETM226" s="2420"/>
      <c r="ETN226" s="2420"/>
      <c r="ETO226" s="2420"/>
      <c r="ETP226" s="2420"/>
      <c r="ETQ226" s="2420"/>
      <c r="ETR226" s="2420"/>
      <c r="ETS226" s="2420"/>
      <c r="ETT226" s="2420"/>
      <c r="ETU226" s="2420"/>
      <c r="ETV226" s="2420"/>
      <c r="ETW226" s="2420"/>
      <c r="ETX226" s="2420"/>
      <c r="ETY226" s="2420"/>
      <c r="ETZ226" s="2420"/>
      <c r="EUA226" s="2420"/>
      <c r="EUB226" s="2420"/>
      <c r="EUC226" s="2420"/>
      <c r="EUD226" s="2420"/>
      <c r="EUE226" s="2420"/>
      <c r="EUF226" s="2420"/>
      <c r="EUG226" s="2420"/>
      <c r="EUH226" s="2420"/>
      <c r="EUI226" s="2420"/>
      <c r="EUJ226" s="2420"/>
      <c r="EUK226" s="2420"/>
      <c r="EUL226" s="2420"/>
      <c r="EUM226" s="2420"/>
      <c r="EUN226" s="2420"/>
      <c r="EUO226" s="2420"/>
      <c r="EUP226" s="2420"/>
      <c r="EUQ226" s="2420"/>
      <c r="EUR226" s="2420"/>
      <c r="EUS226" s="2420"/>
      <c r="EUT226" s="2420"/>
      <c r="EUU226" s="2420"/>
      <c r="EUV226" s="2420"/>
      <c r="EUW226" s="2420"/>
      <c r="EUX226" s="2420"/>
      <c r="EUY226" s="2420"/>
      <c r="EUZ226" s="2420"/>
      <c r="EVA226" s="2420"/>
      <c r="EVB226" s="2420"/>
      <c r="EVC226" s="2420"/>
      <c r="EVD226" s="2420"/>
      <c r="EVE226" s="2420"/>
      <c r="EVF226" s="2420"/>
      <c r="EVG226" s="2420"/>
      <c r="EVH226" s="2420"/>
      <c r="EVI226" s="2420"/>
      <c r="EVJ226" s="2420"/>
      <c r="EVK226" s="2420"/>
      <c r="EVL226" s="2420"/>
      <c r="EVM226" s="2420"/>
      <c r="EVN226" s="2420"/>
      <c r="EVO226" s="2420"/>
      <c r="EVP226" s="2420"/>
      <c r="EVQ226" s="2420"/>
      <c r="EVR226" s="2420"/>
      <c r="EVS226" s="2420"/>
      <c r="EVT226" s="2420"/>
      <c r="EVU226" s="2420"/>
      <c r="EVV226" s="2420"/>
      <c r="EVW226" s="2420"/>
      <c r="EVX226" s="2420"/>
      <c r="EVY226" s="2420"/>
      <c r="EVZ226" s="2420"/>
      <c r="EWA226" s="2420"/>
      <c r="EWB226" s="2420"/>
      <c r="EWC226" s="2420"/>
      <c r="EWD226" s="2420"/>
      <c r="EWE226" s="2420"/>
      <c r="EWF226" s="2420"/>
      <c r="EWG226" s="2420"/>
      <c r="EWH226" s="2420"/>
      <c r="EWI226" s="2420"/>
      <c r="EWJ226" s="2420"/>
      <c r="EWK226" s="2420"/>
      <c r="EWL226" s="2420"/>
      <c r="EWM226" s="2420"/>
      <c r="EWN226" s="2420"/>
      <c r="EWO226" s="2420"/>
      <c r="EWP226" s="2420"/>
      <c r="EWQ226" s="2420"/>
      <c r="EWR226" s="2420"/>
      <c r="EWS226" s="2420"/>
      <c r="EWT226" s="2420"/>
      <c r="EWU226" s="2420"/>
      <c r="EWV226" s="2420"/>
      <c r="EWW226" s="2420"/>
      <c r="EWX226" s="2420"/>
      <c r="EWY226" s="2420"/>
      <c r="EWZ226" s="2420"/>
      <c r="EXA226" s="2420"/>
      <c r="EXB226" s="2420"/>
      <c r="EXC226" s="2420"/>
      <c r="EXD226" s="2420"/>
      <c r="EXE226" s="2420"/>
      <c r="EXF226" s="2420"/>
      <c r="EXG226" s="2420"/>
      <c r="EXH226" s="2420"/>
      <c r="EXI226" s="2420"/>
      <c r="EXJ226" s="2420"/>
      <c r="EXK226" s="2420"/>
      <c r="EXL226" s="2420"/>
      <c r="EXM226" s="2420"/>
      <c r="EXN226" s="2420"/>
      <c r="EXO226" s="2420"/>
      <c r="EXP226" s="2420"/>
      <c r="EXQ226" s="2420"/>
      <c r="EXR226" s="2420"/>
      <c r="EXS226" s="2420"/>
      <c r="EXT226" s="2420"/>
      <c r="EXU226" s="2420"/>
      <c r="EXV226" s="2420"/>
      <c r="EXW226" s="2420"/>
      <c r="EXX226" s="2420"/>
      <c r="EXY226" s="2420"/>
      <c r="EXZ226" s="2420"/>
      <c r="EYA226" s="2420"/>
      <c r="EYB226" s="2420"/>
      <c r="EYC226" s="2420"/>
      <c r="EYD226" s="2420"/>
      <c r="EYE226" s="2420"/>
      <c r="EYF226" s="2420"/>
      <c r="EYG226" s="2420"/>
      <c r="EYH226" s="2420"/>
      <c r="EYI226" s="2420"/>
      <c r="EYJ226" s="2420"/>
      <c r="EYK226" s="2420"/>
      <c r="EYL226" s="2420"/>
      <c r="EYM226" s="2420"/>
      <c r="EYN226" s="2420"/>
      <c r="EYO226" s="2420"/>
      <c r="EYP226" s="2420"/>
      <c r="EYQ226" s="2420"/>
      <c r="EYR226" s="2420"/>
      <c r="EYS226" s="2420"/>
      <c r="EYT226" s="2420"/>
      <c r="EYU226" s="2420"/>
      <c r="EYV226" s="2420"/>
      <c r="EYW226" s="2420"/>
      <c r="EYX226" s="2420"/>
      <c r="EYY226" s="2420"/>
      <c r="EYZ226" s="2420"/>
      <c r="EZA226" s="2420"/>
      <c r="EZB226" s="2420"/>
      <c r="EZC226" s="2420"/>
      <c r="EZD226" s="2420"/>
      <c r="EZE226" s="2420"/>
      <c r="EZF226" s="2420"/>
      <c r="EZG226" s="2420"/>
      <c r="EZH226" s="2420"/>
      <c r="EZI226" s="2420"/>
      <c r="EZJ226" s="2420"/>
      <c r="EZK226" s="2420"/>
      <c r="EZL226" s="2420"/>
      <c r="EZM226" s="2420"/>
      <c r="EZN226" s="2420"/>
      <c r="EZO226" s="2420"/>
      <c r="EZP226" s="2420"/>
      <c r="EZQ226" s="2420"/>
      <c r="EZR226" s="2420"/>
      <c r="EZS226" s="2420"/>
      <c r="EZT226" s="2420"/>
      <c r="EZU226" s="2420"/>
      <c r="EZV226" s="2420"/>
      <c r="EZW226" s="2420"/>
      <c r="EZX226" s="2420"/>
      <c r="EZY226" s="2420"/>
      <c r="EZZ226" s="2420"/>
      <c r="FAA226" s="2420"/>
      <c r="FAB226" s="2420"/>
      <c r="FAC226" s="2420"/>
      <c r="FAD226" s="2420"/>
      <c r="FAE226" s="2420"/>
      <c r="FAF226" s="2420"/>
      <c r="FAG226" s="2420"/>
      <c r="FAH226" s="2420"/>
      <c r="FAI226" s="2420"/>
      <c r="FAJ226" s="2420"/>
      <c r="FAK226" s="2420"/>
      <c r="FAL226" s="2420"/>
      <c r="FAM226" s="2420"/>
      <c r="FAN226" s="2420"/>
      <c r="FAO226" s="2420"/>
      <c r="FAP226" s="2420"/>
      <c r="FAQ226" s="2420"/>
      <c r="FAR226" s="2420"/>
      <c r="FAS226" s="2420"/>
      <c r="FAT226" s="2420"/>
      <c r="FAU226" s="2420"/>
      <c r="FAV226" s="2420"/>
      <c r="FAW226" s="2420"/>
      <c r="FAX226" s="2420"/>
      <c r="FAY226" s="2420"/>
      <c r="FAZ226" s="2420"/>
      <c r="FBA226" s="2420"/>
      <c r="FBB226" s="2420"/>
      <c r="FBC226" s="2420"/>
      <c r="FBD226" s="2420"/>
      <c r="FBE226" s="2420"/>
      <c r="FBF226" s="2420"/>
      <c r="FBG226" s="2420"/>
      <c r="FBH226" s="2420"/>
      <c r="FBI226" s="2420"/>
      <c r="FBJ226" s="2420"/>
      <c r="FBK226" s="2420"/>
      <c r="FBL226" s="2420"/>
      <c r="FBM226" s="2420"/>
      <c r="FBN226" s="2420"/>
      <c r="FBO226" s="2420"/>
      <c r="FBP226" s="2420"/>
      <c r="FBQ226" s="2420"/>
      <c r="FBR226" s="2420"/>
      <c r="FBS226" s="2420"/>
      <c r="FBT226" s="2420"/>
      <c r="FBU226" s="2420"/>
      <c r="FBV226" s="2420"/>
      <c r="FBW226" s="2420"/>
      <c r="FBX226" s="2420"/>
      <c r="FBY226" s="2420"/>
      <c r="FBZ226" s="2420"/>
      <c r="FCA226" s="2420"/>
      <c r="FCB226" s="2420"/>
      <c r="FCC226" s="2420"/>
      <c r="FCD226" s="2420"/>
      <c r="FCE226" s="2420"/>
      <c r="FCF226" s="2420"/>
      <c r="FCG226" s="2420"/>
      <c r="FCH226" s="2420"/>
      <c r="FCI226" s="2420"/>
      <c r="FCJ226" s="2420"/>
      <c r="FCK226" s="2420"/>
      <c r="FCL226" s="2420"/>
      <c r="FCM226" s="2420"/>
      <c r="FCN226" s="2420"/>
      <c r="FCO226" s="2420"/>
      <c r="FCP226" s="2420"/>
      <c r="FCQ226" s="2420"/>
      <c r="FCR226" s="2420"/>
      <c r="FCS226" s="2420"/>
      <c r="FCT226" s="2420"/>
      <c r="FCU226" s="2420"/>
      <c r="FCV226" s="2420"/>
      <c r="FCW226" s="2420"/>
      <c r="FCX226" s="2420"/>
      <c r="FCY226" s="2420"/>
      <c r="FCZ226" s="2420"/>
      <c r="FDA226" s="2420"/>
      <c r="FDB226" s="2420"/>
      <c r="FDC226" s="2420"/>
      <c r="FDD226" s="2420"/>
      <c r="FDE226" s="2420"/>
      <c r="FDF226" s="2420"/>
      <c r="FDG226" s="2420"/>
      <c r="FDH226" s="2420"/>
      <c r="FDI226" s="2420"/>
      <c r="FDJ226" s="2420"/>
      <c r="FDK226" s="2420"/>
      <c r="FDL226" s="2420"/>
      <c r="FDM226" s="2420"/>
      <c r="FDN226" s="2420"/>
      <c r="FDO226" s="2420"/>
      <c r="FDP226" s="2420"/>
      <c r="FDQ226" s="2420"/>
      <c r="FDR226" s="2420"/>
      <c r="FDS226" s="2420"/>
      <c r="FDT226" s="2420"/>
      <c r="FDU226" s="2420"/>
      <c r="FDV226" s="2420"/>
      <c r="FDW226" s="2420"/>
      <c r="FDX226" s="2420"/>
      <c r="FDY226" s="2420"/>
      <c r="FDZ226" s="2420"/>
      <c r="FEA226" s="2420"/>
      <c r="FEB226" s="2420"/>
      <c r="FEC226" s="2420"/>
      <c r="FED226" s="2420"/>
      <c r="FEE226" s="2420"/>
      <c r="FEF226" s="2420"/>
      <c r="FEG226" s="2420"/>
      <c r="FEH226" s="2420"/>
      <c r="FEI226" s="2420"/>
      <c r="FEJ226" s="2420"/>
      <c r="FEK226" s="2420"/>
      <c r="FEL226" s="2420"/>
      <c r="FEM226" s="2420"/>
      <c r="FEN226" s="2420"/>
      <c r="FEO226" s="2420"/>
      <c r="FEP226" s="2420"/>
      <c r="FEQ226" s="2420"/>
      <c r="FER226" s="2420"/>
      <c r="FES226" s="2420"/>
      <c r="FET226" s="2420"/>
      <c r="FEU226" s="2420"/>
      <c r="FEV226" s="2420"/>
      <c r="FEW226" s="2420"/>
      <c r="FEX226" s="2420"/>
      <c r="FEY226" s="2420"/>
      <c r="FEZ226" s="2420"/>
      <c r="FFA226" s="2420"/>
      <c r="FFB226" s="2420"/>
      <c r="FFC226" s="2420"/>
      <c r="FFD226" s="2420"/>
      <c r="FFE226" s="2420"/>
      <c r="FFF226" s="2420"/>
      <c r="FFG226" s="2420"/>
      <c r="FFH226" s="2420"/>
      <c r="FFI226" s="2420"/>
      <c r="FFJ226" s="2420"/>
      <c r="FFK226" s="2420"/>
      <c r="FFL226" s="2420"/>
      <c r="FFM226" s="2420"/>
      <c r="FFN226" s="2420"/>
      <c r="FFO226" s="2420"/>
      <c r="FFP226" s="2420"/>
      <c r="FFQ226" s="2420"/>
      <c r="FFR226" s="2420"/>
      <c r="FFS226" s="2420"/>
      <c r="FFT226" s="2420"/>
      <c r="FFU226" s="2420"/>
      <c r="FFV226" s="2420"/>
      <c r="FFW226" s="2420"/>
      <c r="FFX226" s="2420"/>
      <c r="FFY226" s="2420"/>
      <c r="FFZ226" s="2420"/>
      <c r="FGA226" s="2420"/>
      <c r="FGB226" s="2420"/>
      <c r="FGC226" s="2420"/>
      <c r="FGD226" s="2420"/>
      <c r="FGE226" s="2420"/>
      <c r="FGF226" s="2420"/>
      <c r="FGG226" s="2420"/>
      <c r="FGH226" s="2420"/>
      <c r="FGI226" s="2420"/>
      <c r="FGJ226" s="2420"/>
      <c r="FGK226" s="2420"/>
      <c r="FGL226" s="2420"/>
      <c r="FGM226" s="2420"/>
      <c r="FGN226" s="2420"/>
      <c r="FGO226" s="2420"/>
      <c r="FGP226" s="2420"/>
      <c r="FGQ226" s="2420"/>
      <c r="FGR226" s="2420"/>
      <c r="FGS226" s="2420"/>
      <c r="FGT226" s="2420"/>
      <c r="FGU226" s="2420"/>
      <c r="FGV226" s="2420"/>
      <c r="FGW226" s="2420"/>
      <c r="FGX226" s="2420"/>
      <c r="FGY226" s="2420"/>
      <c r="FGZ226" s="2420"/>
      <c r="FHA226" s="2420"/>
      <c r="FHB226" s="2420"/>
      <c r="FHC226" s="2420"/>
      <c r="FHD226" s="2420"/>
      <c r="FHE226" s="2420"/>
      <c r="FHF226" s="2420"/>
      <c r="FHG226" s="2420"/>
      <c r="FHH226" s="2420"/>
      <c r="FHI226" s="2420"/>
      <c r="FHJ226" s="2420"/>
      <c r="FHK226" s="2420"/>
      <c r="FHL226" s="2420"/>
      <c r="FHM226" s="2420"/>
      <c r="FHN226" s="2420"/>
      <c r="FHO226" s="2420"/>
      <c r="FHP226" s="2420"/>
      <c r="FHQ226" s="2420"/>
      <c r="FHR226" s="2420"/>
      <c r="FHS226" s="2420"/>
      <c r="FHT226" s="2420"/>
      <c r="FHU226" s="2420"/>
      <c r="FHV226" s="2420"/>
      <c r="FHW226" s="2420"/>
      <c r="FHX226" s="2420"/>
      <c r="FHY226" s="2420"/>
      <c r="FHZ226" s="2420"/>
      <c r="FIA226" s="2420"/>
      <c r="FIB226" s="2420"/>
      <c r="FIC226" s="2420"/>
      <c r="FID226" s="2420"/>
      <c r="FIE226" s="2420"/>
      <c r="FIF226" s="2420"/>
      <c r="FIG226" s="2420"/>
      <c r="FIH226" s="2420"/>
      <c r="FII226" s="2420"/>
      <c r="FIJ226" s="2420"/>
      <c r="FIK226" s="2420"/>
      <c r="FIL226" s="2420"/>
      <c r="FIM226" s="2420"/>
      <c r="FIN226" s="2420"/>
      <c r="FIO226" s="2420"/>
      <c r="FIP226" s="2420"/>
      <c r="FIQ226" s="2420"/>
      <c r="FIR226" s="2420"/>
      <c r="FIS226" s="2420"/>
      <c r="FIT226" s="2420"/>
      <c r="FIU226" s="2420"/>
      <c r="FIV226" s="2420"/>
      <c r="FIW226" s="2420"/>
      <c r="FIX226" s="2420"/>
      <c r="FIY226" s="2420"/>
      <c r="FIZ226" s="2420"/>
      <c r="FJA226" s="2420"/>
      <c r="FJB226" s="2420"/>
      <c r="FJC226" s="2420"/>
      <c r="FJD226" s="2420"/>
      <c r="FJE226" s="2420"/>
      <c r="FJF226" s="2420"/>
      <c r="FJG226" s="2420"/>
      <c r="FJH226" s="2420"/>
      <c r="FJI226" s="2420"/>
      <c r="FJJ226" s="2420"/>
      <c r="FJK226" s="2420"/>
      <c r="FJL226" s="2420"/>
      <c r="FJM226" s="2420"/>
      <c r="FJN226" s="2420"/>
      <c r="FJO226" s="2420"/>
      <c r="FJP226" s="2420"/>
      <c r="FJQ226" s="2420"/>
      <c r="FJR226" s="2420"/>
      <c r="FJS226" s="2420"/>
      <c r="FJT226" s="2420"/>
      <c r="FJU226" s="2420"/>
      <c r="FJV226" s="2420"/>
      <c r="FJW226" s="2420"/>
      <c r="FJX226" s="2420"/>
      <c r="FJY226" s="2420"/>
      <c r="FJZ226" s="2420"/>
      <c r="FKA226" s="2420"/>
      <c r="FKB226" s="2420"/>
      <c r="FKC226" s="2420"/>
      <c r="FKD226" s="2420"/>
      <c r="FKE226" s="2420"/>
      <c r="FKF226" s="2420"/>
      <c r="FKG226" s="2420"/>
      <c r="FKH226" s="2420"/>
      <c r="FKI226" s="2420"/>
      <c r="FKJ226" s="2420"/>
      <c r="FKK226" s="2420"/>
      <c r="FKL226" s="2420"/>
      <c r="FKM226" s="2420"/>
      <c r="FKN226" s="2420"/>
      <c r="FKO226" s="2420"/>
      <c r="FKP226" s="2420"/>
      <c r="FKQ226" s="2420"/>
      <c r="FKR226" s="2420"/>
      <c r="FKS226" s="2420"/>
      <c r="FKT226" s="2420"/>
      <c r="FKU226" s="2420"/>
      <c r="FKV226" s="2420"/>
      <c r="FKW226" s="2420"/>
      <c r="FKX226" s="2420"/>
      <c r="FKY226" s="2420"/>
      <c r="FKZ226" s="2420"/>
      <c r="FLA226" s="2420"/>
      <c r="FLB226" s="2420"/>
      <c r="FLC226" s="2420"/>
      <c r="FLD226" s="2420"/>
      <c r="FLE226" s="2420"/>
      <c r="FLF226" s="2420"/>
      <c r="FLG226" s="2420"/>
      <c r="FLH226" s="2420"/>
      <c r="FLI226" s="2420"/>
      <c r="FLJ226" s="2420"/>
      <c r="FLK226" s="2420"/>
      <c r="FLL226" s="2420"/>
      <c r="FLM226" s="2420"/>
      <c r="FLN226" s="2420"/>
      <c r="FLO226" s="2420"/>
      <c r="FLP226" s="2420"/>
      <c r="FLQ226" s="2420"/>
      <c r="FLR226" s="2420"/>
      <c r="FLS226" s="2420"/>
      <c r="FLT226" s="2420"/>
      <c r="FLU226" s="2420"/>
      <c r="FLV226" s="2420"/>
      <c r="FLW226" s="2420"/>
      <c r="FLX226" s="2420"/>
      <c r="FLY226" s="2420"/>
      <c r="FLZ226" s="2420"/>
      <c r="FMA226" s="2420"/>
      <c r="FMB226" s="2420"/>
      <c r="FMC226" s="2420"/>
      <c r="FMD226" s="2420"/>
      <c r="FME226" s="2420"/>
      <c r="FMF226" s="2420"/>
      <c r="FMG226" s="2420"/>
      <c r="FMH226" s="2420"/>
      <c r="FMI226" s="2420"/>
      <c r="FMJ226" s="2420"/>
      <c r="FMK226" s="2420"/>
      <c r="FML226" s="2420"/>
      <c r="FMM226" s="2420"/>
      <c r="FMN226" s="2420"/>
      <c r="FMO226" s="2420"/>
      <c r="FMP226" s="2420"/>
      <c r="FMQ226" s="2420"/>
      <c r="FMR226" s="2420"/>
      <c r="FMS226" s="2420"/>
      <c r="FMT226" s="2420"/>
      <c r="FMU226" s="2420"/>
      <c r="FMV226" s="2420"/>
      <c r="FMW226" s="2420"/>
      <c r="FMX226" s="2420"/>
      <c r="FMY226" s="2420"/>
      <c r="FMZ226" s="2420"/>
      <c r="FNA226" s="2420"/>
      <c r="FNB226" s="2420"/>
      <c r="FNC226" s="2420"/>
      <c r="FND226" s="2420"/>
      <c r="FNE226" s="2420"/>
      <c r="FNF226" s="2420"/>
      <c r="FNG226" s="2420"/>
      <c r="FNH226" s="2420"/>
      <c r="FNI226" s="2420"/>
      <c r="FNJ226" s="2420"/>
      <c r="FNK226" s="2420"/>
      <c r="FNL226" s="2420"/>
      <c r="FNM226" s="2420"/>
      <c r="FNN226" s="2420"/>
      <c r="FNO226" s="2420"/>
      <c r="FNP226" s="2420"/>
      <c r="FNQ226" s="2420"/>
      <c r="FNR226" s="2420"/>
      <c r="FNS226" s="2420"/>
      <c r="FNT226" s="2420"/>
      <c r="FNU226" s="2420"/>
      <c r="FNV226" s="2420"/>
      <c r="FNW226" s="2420"/>
      <c r="FNX226" s="2420"/>
      <c r="FNY226" s="2420"/>
      <c r="FNZ226" s="2420"/>
      <c r="FOA226" s="2420"/>
      <c r="FOB226" s="2420"/>
      <c r="FOC226" s="2420"/>
      <c r="FOD226" s="2420"/>
      <c r="FOE226" s="2420"/>
      <c r="FOF226" s="2420"/>
      <c r="FOG226" s="2420"/>
      <c r="FOH226" s="2420"/>
      <c r="FOI226" s="2420"/>
      <c r="FOJ226" s="2420"/>
      <c r="FOK226" s="2420"/>
      <c r="FOL226" s="2420"/>
      <c r="FOM226" s="2420"/>
      <c r="FON226" s="2420"/>
      <c r="FOO226" s="2420"/>
      <c r="FOP226" s="2420"/>
      <c r="FOQ226" s="2420"/>
      <c r="FOR226" s="2420"/>
      <c r="FOS226" s="2420"/>
      <c r="FOT226" s="2420"/>
      <c r="FOU226" s="2420"/>
      <c r="FOV226" s="2420"/>
      <c r="FOW226" s="2420"/>
      <c r="FOX226" s="2420"/>
      <c r="FOY226" s="2420"/>
      <c r="FOZ226" s="2420"/>
      <c r="FPA226" s="2420"/>
      <c r="FPB226" s="2420"/>
      <c r="FPC226" s="2420"/>
      <c r="FPD226" s="2420"/>
      <c r="FPE226" s="2420"/>
      <c r="FPF226" s="2420"/>
      <c r="FPG226" s="2420"/>
      <c r="FPH226" s="2420"/>
      <c r="FPI226" s="2420"/>
      <c r="FPJ226" s="2420"/>
      <c r="FPK226" s="2420"/>
      <c r="FPL226" s="2420"/>
      <c r="FPM226" s="2420"/>
      <c r="FPN226" s="2420"/>
      <c r="FPO226" s="2420"/>
      <c r="FPP226" s="2420"/>
      <c r="FPQ226" s="2420"/>
      <c r="FPR226" s="2420"/>
      <c r="FPS226" s="2420"/>
      <c r="FPT226" s="2420"/>
      <c r="FPU226" s="2420"/>
      <c r="FPV226" s="2420"/>
      <c r="FPW226" s="2420"/>
      <c r="FPX226" s="2420"/>
      <c r="FPY226" s="2420"/>
      <c r="FPZ226" s="2420"/>
      <c r="FQA226" s="2420"/>
      <c r="FQB226" s="2420"/>
      <c r="FQC226" s="2420"/>
      <c r="FQD226" s="2420"/>
      <c r="FQE226" s="2420"/>
      <c r="FQF226" s="2420"/>
      <c r="FQG226" s="2420"/>
      <c r="FQH226" s="2420"/>
      <c r="FQI226" s="2420"/>
      <c r="FQJ226" s="2420"/>
      <c r="FQK226" s="2420"/>
      <c r="FQL226" s="2420"/>
      <c r="FQM226" s="2420"/>
      <c r="FQN226" s="2420"/>
      <c r="FQO226" s="2420"/>
      <c r="FQP226" s="2420"/>
      <c r="FQQ226" s="2420"/>
      <c r="FQR226" s="2420"/>
      <c r="FQS226" s="2420"/>
      <c r="FQT226" s="2420"/>
      <c r="FQU226" s="2420"/>
      <c r="FQV226" s="2420"/>
      <c r="FQW226" s="2420"/>
      <c r="FQX226" s="2420"/>
      <c r="FQY226" s="2420"/>
      <c r="FQZ226" s="2420"/>
      <c r="FRA226" s="2420"/>
      <c r="FRB226" s="2420"/>
      <c r="FRC226" s="2420"/>
      <c r="FRD226" s="2420"/>
      <c r="FRE226" s="2420"/>
      <c r="FRF226" s="2420"/>
      <c r="FRG226" s="2420"/>
      <c r="FRH226" s="2420"/>
      <c r="FRI226" s="2420"/>
      <c r="FRJ226" s="2420"/>
      <c r="FRK226" s="2420"/>
      <c r="FRL226" s="2420"/>
      <c r="FRM226" s="2420"/>
      <c r="FRN226" s="2420"/>
      <c r="FRO226" s="2420"/>
      <c r="FRP226" s="2420"/>
      <c r="FRQ226" s="2420"/>
      <c r="FRR226" s="2420"/>
      <c r="FRS226" s="2420"/>
      <c r="FRT226" s="2420"/>
      <c r="FRU226" s="2420"/>
      <c r="FRV226" s="2420"/>
      <c r="FRW226" s="2420"/>
      <c r="FRX226" s="2420"/>
      <c r="FRY226" s="2420"/>
      <c r="FRZ226" s="2420"/>
      <c r="FSA226" s="2420"/>
      <c r="FSB226" s="2420"/>
      <c r="FSC226" s="2420"/>
      <c r="FSD226" s="2420"/>
      <c r="FSE226" s="2420"/>
      <c r="FSF226" s="2420"/>
      <c r="FSG226" s="2420"/>
      <c r="FSH226" s="2420"/>
      <c r="FSI226" s="2420"/>
      <c r="FSJ226" s="2420"/>
      <c r="FSK226" s="2420"/>
      <c r="FSL226" s="2420"/>
      <c r="FSM226" s="2420"/>
      <c r="FSN226" s="2420"/>
      <c r="FSO226" s="2420"/>
      <c r="FSP226" s="2420"/>
      <c r="FSQ226" s="2420"/>
      <c r="FSR226" s="2420"/>
      <c r="FSS226" s="2420"/>
      <c r="FST226" s="2420"/>
      <c r="FSU226" s="2420"/>
      <c r="FSV226" s="2420"/>
      <c r="FSW226" s="2420"/>
      <c r="FSX226" s="2420"/>
      <c r="FSY226" s="2420"/>
      <c r="FSZ226" s="2420"/>
      <c r="FTA226" s="2420"/>
      <c r="FTB226" s="2420"/>
      <c r="FTC226" s="2420"/>
      <c r="FTD226" s="2420"/>
      <c r="FTE226" s="2420"/>
      <c r="FTF226" s="2420"/>
      <c r="FTG226" s="2420"/>
      <c r="FTH226" s="2420"/>
      <c r="FTI226" s="2420"/>
      <c r="FTJ226" s="2420"/>
      <c r="FTK226" s="2420"/>
      <c r="FTL226" s="2420"/>
      <c r="FTM226" s="2420"/>
      <c r="FTN226" s="2420"/>
      <c r="FTO226" s="2420"/>
      <c r="FTP226" s="2420"/>
      <c r="FTQ226" s="2420"/>
      <c r="FTR226" s="2420"/>
      <c r="FTS226" s="2420"/>
      <c r="FTT226" s="2420"/>
      <c r="FTU226" s="2420"/>
      <c r="FTV226" s="2420"/>
      <c r="FTW226" s="2420"/>
      <c r="FTX226" s="2420"/>
      <c r="FTY226" s="2420"/>
      <c r="FTZ226" s="2420"/>
      <c r="FUA226" s="2420"/>
      <c r="FUB226" s="2420"/>
      <c r="FUC226" s="2420"/>
      <c r="FUD226" s="2420"/>
      <c r="FUE226" s="2420"/>
      <c r="FUF226" s="2420"/>
      <c r="FUG226" s="2420"/>
      <c r="FUH226" s="2420"/>
      <c r="FUI226" s="2420"/>
      <c r="FUJ226" s="2420"/>
      <c r="FUK226" s="2420"/>
      <c r="FUL226" s="2420"/>
      <c r="FUM226" s="2420"/>
      <c r="FUN226" s="2420"/>
      <c r="FUO226" s="2420"/>
      <c r="FUP226" s="2420"/>
      <c r="FUQ226" s="2420"/>
      <c r="FUR226" s="2420"/>
      <c r="FUS226" s="2420"/>
      <c r="FUT226" s="2420"/>
      <c r="FUU226" s="2420"/>
      <c r="FUV226" s="2420"/>
      <c r="FUW226" s="2420"/>
      <c r="FUX226" s="2420"/>
      <c r="FUY226" s="2420"/>
      <c r="FUZ226" s="2420"/>
      <c r="FVA226" s="2420"/>
      <c r="FVB226" s="2420"/>
      <c r="FVC226" s="2420"/>
      <c r="FVD226" s="2420"/>
      <c r="FVE226" s="2420"/>
      <c r="FVF226" s="2420"/>
      <c r="FVG226" s="2420"/>
      <c r="FVH226" s="2420"/>
      <c r="FVI226" s="2420"/>
      <c r="FVJ226" s="2420"/>
      <c r="FVK226" s="2420"/>
      <c r="FVL226" s="2420"/>
      <c r="FVM226" s="2420"/>
      <c r="FVN226" s="2420"/>
      <c r="FVO226" s="2420"/>
      <c r="FVP226" s="2420"/>
      <c r="FVQ226" s="2420"/>
      <c r="FVR226" s="2420"/>
      <c r="FVS226" s="2420"/>
      <c r="FVT226" s="2420"/>
      <c r="FVU226" s="2420"/>
      <c r="FVV226" s="2420"/>
      <c r="FVW226" s="2420"/>
      <c r="FVX226" s="2420"/>
      <c r="FVY226" s="2420"/>
      <c r="FVZ226" s="2420"/>
      <c r="FWA226" s="2420"/>
      <c r="FWB226" s="2420"/>
      <c r="FWC226" s="2420"/>
      <c r="FWD226" s="2420"/>
      <c r="FWE226" s="2420"/>
      <c r="FWF226" s="2420"/>
      <c r="FWG226" s="2420"/>
      <c r="FWH226" s="2420"/>
      <c r="FWI226" s="2420"/>
      <c r="FWJ226" s="2420"/>
      <c r="FWK226" s="2420"/>
      <c r="FWL226" s="2420"/>
      <c r="FWM226" s="2420"/>
      <c r="FWN226" s="2420"/>
      <c r="FWO226" s="2420"/>
      <c r="FWP226" s="2420"/>
      <c r="FWQ226" s="2420"/>
      <c r="FWR226" s="2420"/>
      <c r="FWS226" s="2420"/>
      <c r="FWT226" s="2420"/>
      <c r="FWU226" s="2420"/>
      <c r="FWV226" s="2420"/>
      <c r="FWW226" s="2420"/>
      <c r="FWX226" s="2420"/>
      <c r="FWY226" s="2420"/>
      <c r="FWZ226" s="2420"/>
      <c r="FXA226" s="2420"/>
      <c r="FXB226" s="2420"/>
      <c r="FXC226" s="2420"/>
      <c r="FXD226" s="2420"/>
      <c r="FXE226" s="2420"/>
      <c r="FXF226" s="2420"/>
      <c r="FXG226" s="2420"/>
      <c r="FXH226" s="2420"/>
      <c r="FXI226" s="2420"/>
      <c r="FXJ226" s="2420"/>
      <c r="FXK226" s="2420"/>
      <c r="FXL226" s="2420"/>
      <c r="FXM226" s="2420"/>
      <c r="FXN226" s="2420"/>
      <c r="FXO226" s="2420"/>
      <c r="FXP226" s="2420"/>
      <c r="FXQ226" s="2420"/>
      <c r="FXR226" s="2420"/>
      <c r="FXS226" s="2420"/>
      <c r="FXT226" s="2420"/>
      <c r="FXU226" s="2420"/>
      <c r="FXV226" s="2420"/>
      <c r="FXW226" s="2420"/>
      <c r="FXX226" s="2420"/>
      <c r="FXY226" s="2420"/>
      <c r="FXZ226" s="2420"/>
      <c r="FYA226" s="2420"/>
      <c r="FYB226" s="2420"/>
      <c r="FYC226" s="2420"/>
      <c r="FYD226" s="2420"/>
      <c r="FYE226" s="2420"/>
      <c r="FYF226" s="2420"/>
      <c r="FYG226" s="2420"/>
      <c r="FYH226" s="2420"/>
      <c r="FYI226" s="2420"/>
      <c r="FYJ226" s="2420"/>
      <c r="FYK226" s="2420"/>
      <c r="FYL226" s="2420"/>
      <c r="FYM226" s="2420"/>
      <c r="FYN226" s="2420"/>
      <c r="FYO226" s="2420"/>
      <c r="FYP226" s="2420"/>
      <c r="FYQ226" s="2420"/>
      <c r="FYR226" s="2420"/>
      <c r="FYS226" s="2420"/>
      <c r="FYT226" s="2420"/>
      <c r="FYU226" s="2420"/>
      <c r="FYV226" s="2420"/>
      <c r="FYW226" s="2420"/>
      <c r="FYX226" s="2420"/>
      <c r="FYY226" s="2420"/>
      <c r="FYZ226" s="2420"/>
      <c r="FZA226" s="2420"/>
      <c r="FZB226" s="2420"/>
      <c r="FZC226" s="2420"/>
      <c r="FZD226" s="2420"/>
      <c r="FZE226" s="2420"/>
      <c r="FZF226" s="2420"/>
      <c r="FZG226" s="2420"/>
      <c r="FZH226" s="2420"/>
      <c r="FZI226" s="2420"/>
      <c r="FZJ226" s="2420"/>
      <c r="FZK226" s="2420"/>
      <c r="FZL226" s="2420"/>
      <c r="FZM226" s="2420"/>
      <c r="FZN226" s="2420"/>
      <c r="FZO226" s="2420"/>
      <c r="FZP226" s="2420"/>
      <c r="FZQ226" s="2420"/>
      <c r="FZR226" s="2420"/>
      <c r="FZS226" s="2420"/>
      <c r="FZT226" s="2420"/>
      <c r="FZU226" s="2420"/>
      <c r="FZV226" s="2420"/>
      <c r="FZW226" s="2420"/>
      <c r="FZX226" s="2420"/>
      <c r="FZY226" s="2420"/>
      <c r="FZZ226" s="2420"/>
      <c r="GAA226" s="2420"/>
      <c r="GAB226" s="2420"/>
      <c r="GAC226" s="2420"/>
      <c r="GAD226" s="2420"/>
      <c r="GAE226" s="2420"/>
      <c r="GAF226" s="2420"/>
      <c r="GAG226" s="2420"/>
      <c r="GAH226" s="2420"/>
      <c r="GAI226" s="2420"/>
      <c r="GAJ226" s="2420"/>
      <c r="GAK226" s="2420"/>
      <c r="GAL226" s="2420"/>
      <c r="GAM226" s="2420"/>
      <c r="GAN226" s="2420"/>
      <c r="GAO226" s="2420"/>
      <c r="GAP226" s="2420"/>
      <c r="GAQ226" s="2420"/>
      <c r="GAR226" s="2420"/>
      <c r="GAS226" s="2420"/>
      <c r="GAT226" s="2420"/>
      <c r="GAU226" s="2420"/>
      <c r="GAV226" s="2420"/>
      <c r="GAW226" s="2420"/>
      <c r="GAX226" s="2420"/>
      <c r="GAY226" s="2420"/>
      <c r="GAZ226" s="2420"/>
      <c r="GBA226" s="2420"/>
      <c r="GBB226" s="2420"/>
      <c r="GBC226" s="2420"/>
      <c r="GBD226" s="2420"/>
      <c r="GBE226" s="2420"/>
      <c r="GBF226" s="2420"/>
      <c r="GBG226" s="2420"/>
      <c r="GBH226" s="2420"/>
      <c r="GBI226" s="2420"/>
      <c r="GBJ226" s="2420"/>
      <c r="GBK226" s="2420"/>
      <c r="GBL226" s="2420"/>
      <c r="GBM226" s="2420"/>
      <c r="GBN226" s="2420"/>
      <c r="GBO226" s="2420"/>
      <c r="GBP226" s="2420"/>
      <c r="GBQ226" s="2420"/>
      <c r="GBR226" s="2420"/>
      <c r="GBS226" s="2420"/>
      <c r="GBT226" s="2420"/>
      <c r="GBU226" s="2420"/>
      <c r="GBV226" s="2420"/>
      <c r="GBW226" s="2420"/>
      <c r="GBX226" s="2420"/>
      <c r="GBY226" s="2420"/>
      <c r="GBZ226" s="2420"/>
      <c r="GCA226" s="2420"/>
      <c r="GCB226" s="2420"/>
      <c r="GCC226" s="2420"/>
      <c r="GCD226" s="2420"/>
      <c r="GCE226" s="2420"/>
      <c r="GCF226" s="2420"/>
      <c r="GCG226" s="2420"/>
      <c r="GCH226" s="2420"/>
      <c r="GCI226" s="2420"/>
      <c r="GCJ226" s="2420"/>
      <c r="GCK226" s="2420"/>
      <c r="GCL226" s="2420"/>
      <c r="GCM226" s="2420"/>
      <c r="GCN226" s="2420"/>
      <c r="GCO226" s="2420"/>
      <c r="GCP226" s="2420"/>
      <c r="GCQ226" s="2420"/>
      <c r="GCR226" s="2420"/>
      <c r="GCS226" s="2420"/>
      <c r="GCT226" s="2420"/>
      <c r="GCU226" s="2420"/>
      <c r="GCV226" s="2420"/>
      <c r="GCW226" s="2420"/>
      <c r="GCX226" s="2420"/>
      <c r="GCY226" s="2420"/>
      <c r="GCZ226" s="2420"/>
      <c r="GDA226" s="2420"/>
      <c r="GDB226" s="2420"/>
      <c r="GDC226" s="2420"/>
      <c r="GDD226" s="2420"/>
      <c r="GDE226" s="2420"/>
      <c r="GDF226" s="2420"/>
      <c r="GDG226" s="2420"/>
      <c r="GDH226" s="2420"/>
      <c r="GDI226" s="2420"/>
      <c r="GDJ226" s="2420"/>
      <c r="GDK226" s="2420"/>
      <c r="GDL226" s="2420"/>
      <c r="GDM226" s="2420"/>
      <c r="GDN226" s="2420"/>
      <c r="GDO226" s="2420"/>
      <c r="GDP226" s="2420"/>
      <c r="GDQ226" s="2420"/>
      <c r="GDR226" s="2420"/>
      <c r="GDS226" s="2420"/>
      <c r="GDT226" s="2420"/>
      <c r="GDU226" s="2420"/>
      <c r="GDV226" s="2420"/>
      <c r="GDW226" s="2420"/>
      <c r="GDX226" s="2420"/>
      <c r="GDY226" s="2420"/>
      <c r="GDZ226" s="2420"/>
      <c r="GEA226" s="2420"/>
      <c r="GEB226" s="2420"/>
      <c r="GEC226" s="2420"/>
      <c r="GED226" s="2420"/>
      <c r="GEE226" s="2420"/>
      <c r="GEF226" s="2420"/>
      <c r="GEG226" s="2420"/>
      <c r="GEH226" s="2420"/>
      <c r="GEI226" s="2420"/>
      <c r="GEJ226" s="2420"/>
      <c r="GEK226" s="2420"/>
      <c r="GEL226" s="2420"/>
      <c r="GEM226" s="2420"/>
      <c r="GEN226" s="2420"/>
      <c r="GEO226" s="2420"/>
      <c r="GEP226" s="2420"/>
      <c r="GEQ226" s="2420"/>
      <c r="GER226" s="2420"/>
      <c r="GES226" s="2420"/>
      <c r="GET226" s="2420"/>
      <c r="GEU226" s="2420"/>
      <c r="GEV226" s="2420"/>
      <c r="GEW226" s="2420"/>
      <c r="GEX226" s="2420"/>
      <c r="GEY226" s="2420"/>
      <c r="GEZ226" s="2420"/>
      <c r="GFA226" s="2420"/>
      <c r="GFB226" s="2420"/>
      <c r="GFC226" s="2420"/>
      <c r="GFD226" s="2420"/>
      <c r="GFE226" s="2420"/>
      <c r="GFF226" s="2420"/>
      <c r="GFG226" s="2420"/>
      <c r="GFH226" s="2420"/>
      <c r="GFI226" s="2420"/>
      <c r="GFJ226" s="2420"/>
      <c r="GFK226" s="2420"/>
      <c r="GFL226" s="2420"/>
      <c r="GFM226" s="2420"/>
      <c r="GFN226" s="2420"/>
      <c r="GFO226" s="2420"/>
      <c r="GFP226" s="2420"/>
      <c r="GFQ226" s="2420"/>
      <c r="GFR226" s="2420"/>
      <c r="GFS226" s="2420"/>
      <c r="GFT226" s="2420"/>
      <c r="GFU226" s="2420"/>
      <c r="GFV226" s="2420"/>
      <c r="GFW226" s="2420"/>
      <c r="GFX226" s="2420"/>
      <c r="GFY226" s="2420"/>
      <c r="GFZ226" s="2420"/>
      <c r="GGA226" s="2420"/>
      <c r="GGB226" s="2420"/>
      <c r="GGC226" s="2420"/>
      <c r="GGD226" s="2420"/>
      <c r="GGE226" s="2420"/>
      <c r="GGF226" s="2420"/>
      <c r="GGG226" s="2420"/>
      <c r="GGH226" s="2420"/>
      <c r="GGI226" s="2420"/>
      <c r="GGJ226" s="2420"/>
      <c r="GGK226" s="2420"/>
      <c r="GGL226" s="2420"/>
      <c r="GGM226" s="2420"/>
      <c r="GGN226" s="2420"/>
      <c r="GGO226" s="2420"/>
      <c r="GGP226" s="2420"/>
      <c r="GGQ226" s="2420"/>
      <c r="GGR226" s="2420"/>
      <c r="GGS226" s="2420"/>
      <c r="GGT226" s="2420"/>
      <c r="GGU226" s="2420"/>
      <c r="GGV226" s="2420"/>
      <c r="GGW226" s="2420"/>
      <c r="GGX226" s="2420"/>
      <c r="GGY226" s="2420"/>
      <c r="GGZ226" s="2420"/>
      <c r="GHA226" s="2420"/>
      <c r="GHB226" s="2420"/>
      <c r="GHC226" s="2420"/>
      <c r="GHD226" s="2420"/>
      <c r="GHE226" s="2420"/>
      <c r="GHF226" s="2420"/>
      <c r="GHG226" s="2420"/>
      <c r="GHH226" s="2420"/>
      <c r="GHI226" s="2420"/>
      <c r="GHJ226" s="2420"/>
      <c r="GHK226" s="2420"/>
      <c r="GHL226" s="2420"/>
      <c r="GHM226" s="2420"/>
      <c r="GHN226" s="2420"/>
      <c r="GHO226" s="2420"/>
      <c r="GHP226" s="2420"/>
      <c r="GHQ226" s="2420"/>
      <c r="GHR226" s="2420"/>
      <c r="GHS226" s="2420"/>
      <c r="GHT226" s="2420"/>
      <c r="GHU226" s="2420"/>
      <c r="GHV226" s="2420"/>
      <c r="GHW226" s="2420"/>
      <c r="GHX226" s="2420"/>
      <c r="GHY226" s="2420"/>
      <c r="GHZ226" s="2420"/>
      <c r="GIA226" s="2420"/>
      <c r="GIB226" s="2420"/>
      <c r="GIC226" s="2420"/>
      <c r="GID226" s="2420"/>
      <c r="GIE226" s="2420"/>
      <c r="GIF226" s="2420"/>
      <c r="GIG226" s="2420"/>
      <c r="GIH226" s="2420"/>
      <c r="GII226" s="2420"/>
      <c r="GIJ226" s="2420"/>
      <c r="GIK226" s="2420"/>
      <c r="GIL226" s="2420"/>
      <c r="GIM226" s="2420"/>
      <c r="GIN226" s="2420"/>
      <c r="GIO226" s="2420"/>
      <c r="GIP226" s="2420"/>
      <c r="GIQ226" s="2420"/>
      <c r="GIR226" s="2420"/>
      <c r="GIS226" s="2420"/>
      <c r="GIT226" s="2420"/>
      <c r="GIU226" s="2420"/>
      <c r="GIV226" s="2420"/>
      <c r="GIW226" s="2420"/>
      <c r="GIX226" s="2420"/>
      <c r="GIY226" s="2420"/>
      <c r="GIZ226" s="2420"/>
      <c r="GJA226" s="2420"/>
      <c r="GJB226" s="2420"/>
      <c r="GJC226" s="2420"/>
      <c r="GJD226" s="2420"/>
      <c r="GJE226" s="2420"/>
      <c r="GJF226" s="2420"/>
      <c r="GJG226" s="2420"/>
      <c r="GJH226" s="2420"/>
      <c r="GJI226" s="2420"/>
      <c r="GJJ226" s="2420"/>
      <c r="GJK226" s="2420"/>
      <c r="GJL226" s="2420"/>
      <c r="GJM226" s="2420"/>
      <c r="GJN226" s="2420"/>
      <c r="GJO226" s="2420"/>
      <c r="GJP226" s="2420"/>
      <c r="GJQ226" s="2420"/>
      <c r="GJR226" s="2420"/>
      <c r="GJS226" s="2420"/>
      <c r="GJT226" s="2420"/>
      <c r="GJU226" s="2420"/>
      <c r="GJV226" s="2420"/>
      <c r="GJW226" s="2420"/>
      <c r="GJX226" s="2420"/>
      <c r="GJY226" s="2420"/>
      <c r="GJZ226" s="2420"/>
      <c r="GKA226" s="2420"/>
      <c r="GKB226" s="2420"/>
      <c r="GKC226" s="2420"/>
      <c r="GKD226" s="2420"/>
      <c r="GKE226" s="2420"/>
      <c r="GKF226" s="2420"/>
      <c r="GKG226" s="2420"/>
      <c r="GKH226" s="2420"/>
      <c r="GKI226" s="2420"/>
      <c r="GKJ226" s="2420"/>
      <c r="GKK226" s="2420"/>
      <c r="GKL226" s="2420"/>
      <c r="GKM226" s="2420"/>
      <c r="GKN226" s="2420"/>
      <c r="GKO226" s="2420"/>
      <c r="GKP226" s="2420"/>
      <c r="GKQ226" s="2420"/>
      <c r="GKR226" s="2420"/>
      <c r="GKS226" s="2420"/>
      <c r="GKT226" s="2420"/>
      <c r="GKU226" s="2420"/>
      <c r="GKV226" s="2420"/>
      <c r="GKW226" s="2420"/>
      <c r="GKX226" s="2420"/>
      <c r="GKY226" s="2420"/>
      <c r="GKZ226" s="2420"/>
      <c r="GLA226" s="2420"/>
      <c r="GLB226" s="2420"/>
      <c r="GLC226" s="2420"/>
      <c r="GLD226" s="2420"/>
      <c r="GLE226" s="2420"/>
      <c r="GLF226" s="2420"/>
      <c r="GLG226" s="2420"/>
      <c r="GLH226" s="2420"/>
      <c r="GLI226" s="2420"/>
      <c r="GLJ226" s="2420"/>
      <c r="GLK226" s="2420"/>
      <c r="GLL226" s="2420"/>
      <c r="GLM226" s="2420"/>
      <c r="GLN226" s="2420"/>
      <c r="GLO226" s="2420"/>
      <c r="GLP226" s="2420"/>
      <c r="GLQ226" s="2420"/>
      <c r="GLR226" s="2420"/>
      <c r="GLS226" s="2420"/>
      <c r="GLT226" s="2420"/>
      <c r="GLU226" s="2420"/>
      <c r="GLV226" s="2420"/>
      <c r="GLW226" s="2420"/>
      <c r="GLX226" s="2420"/>
      <c r="GLY226" s="2420"/>
      <c r="GLZ226" s="2420"/>
      <c r="GMA226" s="2420"/>
      <c r="GMB226" s="2420"/>
      <c r="GMC226" s="2420"/>
      <c r="GMD226" s="2420"/>
      <c r="GME226" s="2420"/>
      <c r="GMF226" s="2420"/>
      <c r="GMG226" s="2420"/>
      <c r="GMH226" s="2420"/>
      <c r="GMI226" s="2420"/>
      <c r="GMJ226" s="2420"/>
      <c r="GMK226" s="2420"/>
      <c r="GML226" s="2420"/>
      <c r="GMM226" s="2420"/>
      <c r="GMN226" s="2420"/>
      <c r="GMO226" s="2420"/>
      <c r="GMP226" s="2420"/>
      <c r="GMQ226" s="2420"/>
      <c r="GMR226" s="2420"/>
      <c r="GMS226" s="2420"/>
      <c r="GMT226" s="2420"/>
      <c r="GMU226" s="2420"/>
      <c r="GMV226" s="2420"/>
      <c r="GMW226" s="2420"/>
      <c r="GMX226" s="2420"/>
      <c r="GMY226" s="2420"/>
      <c r="GMZ226" s="2420"/>
      <c r="GNA226" s="2420"/>
      <c r="GNB226" s="2420"/>
      <c r="GNC226" s="2420"/>
      <c r="GND226" s="2420"/>
      <c r="GNE226" s="2420"/>
      <c r="GNF226" s="2420"/>
      <c r="GNG226" s="2420"/>
      <c r="GNH226" s="2420"/>
      <c r="GNI226" s="2420"/>
      <c r="GNJ226" s="2420"/>
      <c r="GNK226" s="2420"/>
      <c r="GNL226" s="2420"/>
      <c r="GNM226" s="2420"/>
      <c r="GNN226" s="2420"/>
      <c r="GNO226" s="2420"/>
      <c r="GNP226" s="2420"/>
      <c r="GNQ226" s="2420"/>
      <c r="GNR226" s="2420"/>
      <c r="GNS226" s="2420"/>
      <c r="GNT226" s="2420"/>
      <c r="GNU226" s="2420"/>
      <c r="GNV226" s="2420"/>
      <c r="GNW226" s="2420"/>
      <c r="GNX226" s="2420"/>
      <c r="GNY226" s="2420"/>
      <c r="GNZ226" s="2420"/>
      <c r="GOA226" s="2420"/>
      <c r="GOB226" s="2420"/>
      <c r="GOC226" s="2420"/>
      <c r="GOD226" s="2420"/>
      <c r="GOE226" s="2420"/>
      <c r="GOF226" s="2420"/>
      <c r="GOG226" s="2420"/>
      <c r="GOH226" s="2420"/>
      <c r="GOI226" s="2420"/>
      <c r="GOJ226" s="2420"/>
      <c r="GOK226" s="2420"/>
      <c r="GOL226" s="2420"/>
      <c r="GOM226" s="2420"/>
      <c r="GON226" s="2420"/>
      <c r="GOO226" s="2420"/>
      <c r="GOP226" s="2420"/>
      <c r="GOQ226" s="2420"/>
      <c r="GOR226" s="2420"/>
      <c r="GOS226" s="2420"/>
      <c r="GOT226" s="2420"/>
      <c r="GOU226" s="2420"/>
      <c r="GOV226" s="2420"/>
      <c r="GOW226" s="2420"/>
      <c r="GOX226" s="2420"/>
      <c r="GOY226" s="2420"/>
      <c r="GOZ226" s="2420"/>
      <c r="GPA226" s="2420"/>
      <c r="GPB226" s="2420"/>
      <c r="GPC226" s="2420"/>
      <c r="GPD226" s="2420"/>
      <c r="GPE226" s="2420"/>
      <c r="GPF226" s="2420"/>
      <c r="GPG226" s="2420"/>
      <c r="GPH226" s="2420"/>
      <c r="GPI226" s="2420"/>
      <c r="GPJ226" s="2420"/>
      <c r="GPK226" s="2420"/>
      <c r="GPL226" s="2420"/>
      <c r="GPM226" s="2420"/>
      <c r="GPN226" s="2420"/>
      <c r="GPO226" s="2420"/>
      <c r="GPP226" s="2420"/>
      <c r="GPQ226" s="2420"/>
      <c r="GPR226" s="2420"/>
      <c r="GPS226" s="2420"/>
      <c r="GPT226" s="2420"/>
      <c r="GPU226" s="2420"/>
      <c r="GPV226" s="2420"/>
      <c r="GPW226" s="2420"/>
      <c r="GPX226" s="2420"/>
      <c r="GPY226" s="2420"/>
      <c r="GPZ226" s="2420"/>
      <c r="GQA226" s="2420"/>
      <c r="GQB226" s="2420"/>
      <c r="GQC226" s="2420"/>
      <c r="GQD226" s="2420"/>
      <c r="GQE226" s="2420"/>
      <c r="GQF226" s="2420"/>
      <c r="GQG226" s="2420"/>
      <c r="GQH226" s="2420"/>
      <c r="GQI226" s="2420"/>
      <c r="GQJ226" s="2420"/>
      <c r="GQK226" s="2420"/>
      <c r="GQL226" s="2420"/>
      <c r="GQM226" s="2420"/>
      <c r="GQN226" s="2420"/>
      <c r="GQO226" s="2420"/>
      <c r="GQP226" s="2420"/>
      <c r="GQQ226" s="2420"/>
      <c r="GQR226" s="2420"/>
      <c r="GQS226" s="2420"/>
      <c r="GQT226" s="2420"/>
      <c r="GQU226" s="2420"/>
      <c r="GQV226" s="2420"/>
      <c r="GQW226" s="2420"/>
      <c r="GQX226" s="2420"/>
      <c r="GQY226" s="2420"/>
      <c r="GQZ226" s="2420"/>
      <c r="GRA226" s="2420"/>
      <c r="GRB226" s="2420"/>
      <c r="GRC226" s="2420"/>
      <c r="GRD226" s="2420"/>
      <c r="GRE226" s="2420"/>
      <c r="GRF226" s="2420"/>
      <c r="GRG226" s="2420"/>
      <c r="GRH226" s="2420"/>
      <c r="GRI226" s="2420"/>
      <c r="GRJ226" s="2420"/>
      <c r="GRK226" s="2420"/>
      <c r="GRL226" s="2420"/>
      <c r="GRM226" s="2420"/>
      <c r="GRN226" s="2420"/>
      <c r="GRO226" s="2420"/>
      <c r="GRP226" s="2420"/>
      <c r="GRQ226" s="2420"/>
      <c r="GRR226" s="2420"/>
      <c r="GRS226" s="2420"/>
      <c r="GRT226" s="2420"/>
      <c r="GRU226" s="2420"/>
      <c r="GRV226" s="2420"/>
      <c r="GRW226" s="2420"/>
      <c r="GRX226" s="2420"/>
      <c r="GRY226" s="2420"/>
      <c r="GRZ226" s="2420"/>
      <c r="GSA226" s="2420"/>
      <c r="GSB226" s="2420"/>
      <c r="GSC226" s="2420"/>
      <c r="GSD226" s="2420"/>
      <c r="GSE226" s="2420"/>
      <c r="GSF226" s="2420"/>
      <c r="GSG226" s="2420"/>
      <c r="GSH226" s="2420"/>
      <c r="GSI226" s="2420"/>
      <c r="GSJ226" s="2420"/>
      <c r="GSK226" s="2420"/>
      <c r="GSL226" s="2420"/>
      <c r="GSM226" s="2420"/>
      <c r="GSN226" s="2420"/>
      <c r="GSO226" s="2420"/>
      <c r="GSP226" s="2420"/>
      <c r="GSQ226" s="2420"/>
      <c r="GSR226" s="2420"/>
      <c r="GSS226" s="2420"/>
      <c r="GST226" s="2420"/>
      <c r="GSU226" s="2420"/>
      <c r="GSV226" s="2420"/>
      <c r="GSW226" s="2420"/>
      <c r="GSX226" s="2420"/>
      <c r="GSY226" s="2420"/>
      <c r="GSZ226" s="2420"/>
      <c r="GTA226" s="2420"/>
      <c r="GTB226" s="2420"/>
      <c r="GTC226" s="2420"/>
      <c r="GTD226" s="2420"/>
      <c r="GTE226" s="2420"/>
      <c r="GTF226" s="2420"/>
      <c r="GTG226" s="2420"/>
      <c r="GTH226" s="2420"/>
      <c r="GTI226" s="2420"/>
      <c r="GTJ226" s="2420"/>
      <c r="GTK226" s="2420"/>
      <c r="GTL226" s="2420"/>
      <c r="GTM226" s="2420"/>
      <c r="GTN226" s="2420"/>
      <c r="GTO226" s="2420"/>
      <c r="GTP226" s="2420"/>
      <c r="GTQ226" s="2420"/>
      <c r="GTR226" s="2420"/>
      <c r="GTS226" s="2420"/>
      <c r="GTT226" s="2420"/>
      <c r="GTU226" s="2420"/>
      <c r="GTV226" s="2420"/>
      <c r="GTW226" s="2420"/>
      <c r="GTX226" s="2420"/>
      <c r="GTY226" s="2420"/>
      <c r="GTZ226" s="2420"/>
      <c r="GUA226" s="2420"/>
      <c r="GUB226" s="2420"/>
      <c r="GUC226" s="2420"/>
      <c r="GUD226" s="2420"/>
      <c r="GUE226" s="2420"/>
      <c r="GUF226" s="2420"/>
      <c r="GUG226" s="2420"/>
      <c r="GUH226" s="2420"/>
      <c r="GUI226" s="2420"/>
      <c r="GUJ226" s="2420"/>
      <c r="GUK226" s="2420"/>
      <c r="GUL226" s="2420"/>
      <c r="GUM226" s="2420"/>
      <c r="GUN226" s="2420"/>
      <c r="GUO226" s="2420"/>
      <c r="GUP226" s="2420"/>
      <c r="GUQ226" s="2420"/>
      <c r="GUR226" s="2420"/>
      <c r="GUS226" s="2420"/>
      <c r="GUT226" s="2420"/>
      <c r="GUU226" s="2420"/>
      <c r="GUV226" s="2420"/>
      <c r="GUW226" s="2420"/>
      <c r="GUX226" s="2420"/>
      <c r="GUY226" s="2420"/>
      <c r="GUZ226" s="2420"/>
      <c r="GVA226" s="2420"/>
      <c r="GVB226" s="2420"/>
      <c r="GVC226" s="2420"/>
      <c r="GVD226" s="2420"/>
      <c r="GVE226" s="2420"/>
      <c r="GVF226" s="2420"/>
      <c r="GVG226" s="2420"/>
      <c r="GVH226" s="2420"/>
      <c r="GVI226" s="2420"/>
      <c r="GVJ226" s="2420"/>
      <c r="GVK226" s="2420"/>
      <c r="GVL226" s="2420"/>
      <c r="GVM226" s="2420"/>
      <c r="GVN226" s="2420"/>
      <c r="GVO226" s="2420"/>
      <c r="GVP226" s="2420"/>
      <c r="GVQ226" s="2420"/>
      <c r="GVR226" s="2420"/>
      <c r="GVS226" s="2420"/>
      <c r="GVT226" s="2420"/>
      <c r="GVU226" s="2420"/>
      <c r="GVV226" s="2420"/>
      <c r="GVW226" s="2420"/>
      <c r="GVX226" s="2420"/>
      <c r="GVY226" s="2420"/>
      <c r="GVZ226" s="2420"/>
      <c r="GWA226" s="2420"/>
      <c r="GWB226" s="2420"/>
      <c r="GWC226" s="2420"/>
      <c r="GWD226" s="2420"/>
      <c r="GWE226" s="2420"/>
      <c r="GWF226" s="2420"/>
      <c r="GWG226" s="2420"/>
      <c r="GWH226" s="2420"/>
      <c r="GWI226" s="2420"/>
      <c r="GWJ226" s="2420"/>
      <c r="GWK226" s="2420"/>
      <c r="GWL226" s="2420"/>
      <c r="GWM226" s="2420"/>
      <c r="GWN226" s="2420"/>
      <c r="GWO226" s="2420"/>
      <c r="GWP226" s="2420"/>
      <c r="GWQ226" s="2420"/>
      <c r="GWR226" s="2420"/>
      <c r="GWS226" s="2420"/>
      <c r="GWT226" s="2420"/>
      <c r="GWU226" s="2420"/>
      <c r="GWV226" s="2420"/>
      <c r="GWW226" s="2420"/>
      <c r="GWX226" s="2420"/>
      <c r="GWY226" s="2420"/>
      <c r="GWZ226" s="2420"/>
      <c r="GXA226" s="2420"/>
      <c r="GXB226" s="2420"/>
      <c r="GXC226" s="2420"/>
      <c r="GXD226" s="2420"/>
      <c r="GXE226" s="2420"/>
      <c r="GXF226" s="2420"/>
      <c r="GXG226" s="2420"/>
      <c r="GXH226" s="2420"/>
      <c r="GXI226" s="2420"/>
      <c r="GXJ226" s="2420"/>
      <c r="GXK226" s="2420"/>
      <c r="GXL226" s="2420"/>
      <c r="GXM226" s="2420"/>
      <c r="GXN226" s="2420"/>
      <c r="GXO226" s="2420"/>
      <c r="GXP226" s="2420"/>
      <c r="GXQ226" s="2420"/>
      <c r="GXR226" s="2420"/>
      <c r="GXS226" s="2420"/>
      <c r="GXT226" s="2420"/>
      <c r="GXU226" s="2420"/>
      <c r="GXV226" s="2420"/>
      <c r="GXW226" s="2420"/>
      <c r="GXX226" s="2420"/>
      <c r="GXY226" s="2420"/>
      <c r="GXZ226" s="2420"/>
      <c r="GYA226" s="2420"/>
      <c r="GYB226" s="2420"/>
      <c r="GYC226" s="2420"/>
      <c r="GYD226" s="2420"/>
      <c r="GYE226" s="2420"/>
      <c r="GYF226" s="2420"/>
      <c r="GYG226" s="2420"/>
      <c r="GYH226" s="2420"/>
      <c r="GYI226" s="2420"/>
      <c r="GYJ226" s="2420"/>
      <c r="GYK226" s="2420"/>
      <c r="GYL226" s="2420"/>
      <c r="GYM226" s="2420"/>
      <c r="GYN226" s="2420"/>
      <c r="GYO226" s="2420"/>
      <c r="GYP226" s="2420"/>
      <c r="GYQ226" s="2420"/>
      <c r="GYR226" s="2420"/>
      <c r="GYS226" s="2420"/>
      <c r="GYT226" s="2420"/>
      <c r="GYU226" s="2420"/>
      <c r="GYV226" s="2420"/>
      <c r="GYW226" s="2420"/>
      <c r="GYX226" s="2420"/>
      <c r="GYY226" s="2420"/>
      <c r="GYZ226" s="2420"/>
      <c r="GZA226" s="2420"/>
      <c r="GZB226" s="2420"/>
      <c r="GZC226" s="2420"/>
      <c r="GZD226" s="2420"/>
      <c r="GZE226" s="2420"/>
      <c r="GZF226" s="2420"/>
      <c r="GZG226" s="2420"/>
      <c r="GZH226" s="2420"/>
      <c r="GZI226" s="2420"/>
      <c r="GZJ226" s="2420"/>
      <c r="GZK226" s="2420"/>
      <c r="GZL226" s="2420"/>
      <c r="GZM226" s="2420"/>
      <c r="GZN226" s="2420"/>
      <c r="GZO226" s="2420"/>
      <c r="GZP226" s="2420"/>
      <c r="GZQ226" s="2420"/>
      <c r="GZR226" s="2420"/>
      <c r="GZS226" s="2420"/>
      <c r="GZT226" s="2420"/>
      <c r="GZU226" s="2420"/>
      <c r="GZV226" s="2420"/>
      <c r="GZW226" s="2420"/>
      <c r="GZX226" s="2420"/>
      <c r="GZY226" s="2420"/>
      <c r="GZZ226" s="2420"/>
      <c r="HAA226" s="2420"/>
      <c r="HAB226" s="2420"/>
      <c r="HAC226" s="2420"/>
      <c r="HAD226" s="2420"/>
      <c r="HAE226" s="2420"/>
      <c r="HAF226" s="2420"/>
      <c r="HAG226" s="2420"/>
      <c r="HAH226" s="2420"/>
      <c r="HAI226" s="2420"/>
      <c r="HAJ226" s="2420"/>
      <c r="HAK226" s="2420"/>
      <c r="HAL226" s="2420"/>
      <c r="HAM226" s="2420"/>
      <c r="HAN226" s="2420"/>
      <c r="HAO226" s="2420"/>
      <c r="HAP226" s="2420"/>
      <c r="HAQ226" s="2420"/>
      <c r="HAR226" s="2420"/>
      <c r="HAS226" s="2420"/>
      <c r="HAT226" s="2420"/>
      <c r="HAU226" s="2420"/>
      <c r="HAV226" s="2420"/>
      <c r="HAW226" s="2420"/>
      <c r="HAX226" s="2420"/>
      <c r="HAY226" s="2420"/>
      <c r="HAZ226" s="2420"/>
      <c r="HBA226" s="2420"/>
      <c r="HBB226" s="2420"/>
      <c r="HBC226" s="2420"/>
      <c r="HBD226" s="2420"/>
      <c r="HBE226" s="2420"/>
      <c r="HBF226" s="2420"/>
      <c r="HBG226" s="2420"/>
      <c r="HBH226" s="2420"/>
      <c r="HBI226" s="2420"/>
      <c r="HBJ226" s="2420"/>
      <c r="HBK226" s="2420"/>
      <c r="HBL226" s="2420"/>
      <c r="HBM226" s="2420"/>
      <c r="HBN226" s="2420"/>
      <c r="HBO226" s="2420"/>
      <c r="HBP226" s="2420"/>
      <c r="HBQ226" s="2420"/>
      <c r="HBR226" s="2420"/>
      <c r="HBS226" s="2420"/>
      <c r="HBT226" s="2420"/>
      <c r="HBU226" s="2420"/>
      <c r="HBV226" s="2420"/>
      <c r="HBW226" s="2420"/>
      <c r="HBX226" s="2420"/>
      <c r="HBY226" s="2420"/>
      <c r="HBZ226" s="2420"/>
      <c r="HCA226" s="2420"/>
      <c r="HCB226" s="2420"/>
      <c r="HCC226" s="2420"/>
      <c r="HCD226" s="2420"/>
      <c r="HCE226" s="2420"/>
      <c r="HCF226" s="2420"/>
      <c r="HCG226" s="2420"/>
      <c r="HCH226" s="2420"/>
      <c r="HCI226" s="2420"/>
      <c r="HCJ226" s="2420"/>
      <c r="HCK226" s="2420"/>
      <c r="HCL226" s="2420"/>
      <c r="HCM226" s="2420"/>
      <c r="HCN226" s="2420"/>
      <c r="HCO226" s="2420"/>
      <c r="HCP226" s="2420"/>
      <c r="HCQ226" s="2420"/>
      <c r="HCR226" s="2420"/>
      <c r="HCS226" s="2420"/>
      <c r="HCT226" s="2420"/>
      <c r="HCU226" s="2420"/>
      <c r="HCV226" s="2420"/>
      <c r="HCW226" s="2420"/>
      <c r="HCX226" s="2420"/>
      <c r="HCY226" s="2420"/>
      <c r="HCZ226" s="2420"/>
      <c r="HDA226" s="2420"/>
      <c r="HDB226" s="2420"/>
      <c r="HDC226" s="2420"/>
      <c r="HDD226" s="2420"/>
      <c r="HDE226" s="2420"/>
      <c r="HDF226" s="2420"/>
      <c r="HDG226" s="2420"/>
      <c r="HDH226" s="2420"/>
      <c r="HDI226" s="2420"/>
      <c r="HDJ226" s="2420"/>
      <c r="HDK226" s="2420"/>
      <c r="HDL226" s="2420"/>
      <c r="HDM226" s="2420"/>
      <c r="HDN226" s="2420"/>
      <c r="HDO226" s="2420"/>
      <c r="HDP226" s="2420"/>
      <c r="HDQ226" s="2420"/>
      <c r="HDR226" s="2420"/>
      <c r="HDS226" s="2420"/>
      <c r="HDT226" s="2420"/>
      <c r="HDU226" s="2420"/>
      <c r="HDV226" s="2420"/>
      <c r="HDW226" s="2420"/>
      <c r="HDX226" s="2420"/>
      <c r="HDY226" s="2420"/>
      <c r="HDZ226" s="2420"/>
      <c r="HEA226" s="2420"/>
      <c r="HEB226" s="2420"/>
      <c r="HEC226" s="2420"/>
      <c r="HED226" s="2420"/>
      <c r="HEE226" s="2420"/>
      <c r="HEF226" s="2420"/>
      <c r="HEG226" s="2420"/>
      <c r="HEH226" s="2420"/>
      <c r="HEI226" s="2420"/>
      <c r="HEJ226" s="2420"/>
      <c r="HEK226" s="2420"/>
      <c r="HEL226" s="2420"/>
      <c r="HEM226" s="2420"/>
      <c r="HEN226" s="2420"/>
      <c r="HEO226" s="2420"/>
      <c r="HEP226" s="2420"/>
      <c r="HEQ226" s="2420"/>
      <c r="HER226" s="2420"/>
      <c r="HES226" s="2420"/>
      <c r="HET226" s="2420"/>
      <c r="HEU226" s="2420"/>
      <c r="HEV226" s="2420"/>
      <c r="HEW226" s="2420"/>
      <c r="HEX226" s="2420"/>
      <c r="HEY226" s="2420"/>
      <c r="HEZ226" s="2420"/>
      <c r="HFA226" s="2420"/>
      <c r="HFB226" s="2420"/>
      <c r="HFC226" s="2420"/>
      <c r="HFD226" s="2420"/>
      <c r="HFE226" s="2420"/>
      <c r="HFF226" s="2420"/>
      <c r="HFG226" s="2420"/>
      <c r="HFH226" s="2420"/>
      <c r="HFI226" s="2420"/>
      <c r="HFJ226" s="2420"/>
      <c r="HFK226" s="2420"/>
      <c r="HFL226" s="2420"/>
      <c r="HFM226" s="2420"/>
      <c r="HFN226" s="2420"/>
      <c r="HFO226" s="2420"/>
      <c r="HFP226" s="2420"/>
      <c r="HFQ226" s="2420"/>
      <c r="HFR226" s="2420"/>
      <c r="HFS226" s="2420"/>
      <c r="HFT226" s="2420"/>
      <c r="HFU226" s="2420"/>
      <c r="HFV226" s="2420"/>
      <c r="HFW226" s="2420"/>
      <c r="HFX226" s="2420"/>
      <c r="HFY226" s="2420"/>
      <c r="HFZ226" s="2420"/>
      <c r="HGA226" s="2420"/>
      <c r="HGB226" s="2420"/>
      <c r="HGC226" s="2420"/>
      <c r="HGD226" s="2420"/>
      <c r="HGE226" s="2420"/>
      <c r="HGF226" s="2420"/>
      <c r="HGG226" s="2420"/>
      <c r="HGH226" s="2420"/>
      <c r="HGI226" s="2420"/>
      <c r="HGJ226" s="2420"/>
      <c r="HGK226" s="2420"/>
      <c r="HGL226" s="2420"/>
      <c r="HGM226" s="2420"/>
      <c r="HGN226" s="2420"/>
      <c r="HGO226" s="2420"/>
      <c r="HGP226" s="2420"/>
      <c r="HGQ226" s="2420"/>
      <c r="HGR226" s="2420"/>
      <c r="HGS226" s="2420"/>
      <c r="HGT226" s="2420"/>
      <c r="HGU226" s="2420"/>
      <c r="HGV226" s="2420"/>
      <c r="HGW226" s="2420"/>
      <c r="HGX226" s="2420"/>
      <c r="HGY226" s="2420"/>
      <c r="HGZ226" s="2420"/>
      <c r="HHA226" s="2420"/>
      <c r="HHB226" s="2420"/>
      <c r="HHC226" s="2420"/>
      <c r="HHD226" s="2420"/>
      <c r="HHE226" s="2420"/>
      <c r="HHF226" s="2420"/>
      <c r="HHG226" s="2420"/>
      <c r="HHH226" s="2420"/>
      <c r="HHI226" s="2420"/>
      <c r="HHJ226" s="2420"/>
      <c r="HHK226" s="2420"/>
      <c r="HHL226" s="2420"/>
      <c r="HHM226" s="2420"/>
      <c r="HHN226" s="2420"/>
      <c r="HHO226" s="2420"/>
      <c r="HHP226" s="2420"/>
      <c r="HHQ226" s="2420"/>
      <c r="HHR226" s="2420"/>
      <c r="HHS226" s="2420"/>
      <c r="HHT226" s="2420"/>
      <c r="HHU226" s="2420"/>
      <c r="HHV226" s="2420"/>
      <c r="HHW226" s="2420"/>
      <c r="HHX226" s="2420"/>
      <c r="HHY226" s="2420"/>
      <c r="HHZ226" s="2420"/>
      <c r="HIA226" s="2420"/>
      <c r="HIB226" s="2420"/>
      <c r="HIC226" s="2420"/>
      <c r="HID226" s="2420"/>
      <c r="HIE226" s="2420"/>
      <c r="HIF226" s="2420"/>
      <c r="HIG226" s="2420"/>
      <c r="HIH226" s="2420"/>
      <c r="HII226" s="2420"/>
      <c r="HIJ226" s="2420"/>
      <c r="HIK226" s="2420"/>
      <c r="HIL226" s="2420"/>
      <c r="HIM226" s="2420"/>
      <c r="HIN226" s="2420"/>
      <c r="HIO226" s="2420"/>
      <c r="HIP226" s="2420"/>
      <c r="HIQ226" s="2420"/>
      <c r="HIR226" s="2420"/>
      <c r="HIS226" s="2420"/>
      <c r="HIT226" s="2420"/>
      <c r="HIU226" s="2420"/>
      <c r="HIV226" s="2420"/>
      <c r="HIW226" s="2420"/>
      <c r="HIX226" s="2420"/>
      <c r="HIY226" s="2420"/>
      <c r="HIZ226" s="2420"/>
      <c r="HJA226" s="2420"/>
      <c r="HJB226" s="2420"/>
      <c r="HJC226" s="2420"/>
      <c r="HJD226" s="2420"/>
      <c r="HJE226" s="2420"/>
      <c r="HJF226" s="2420"/>
      <c r="HJG226" s="2420"/>
      <c r="HJH226" s="2420"/>
      <c r="HJI226" s="2420"/>
      <c r="HJJ226" s="2420"/>
      <c r="HJK226" s="2420"/>
      <c r="HJL226" s="2420"/>
      <c r="HJM226" s="2420"/>
      <c r="HJN226" s="2420"/>
      <c r="HJO226" s="2420"/>
      <c r="HJP226" s="2420"/>
      <c r="HJQ226" s="2420"/>
      <c r="HJR226" s="2420"/>
      <c r="HJS226" s="2420"/>
      <c r="HJT226" s="2420"/>
      <c r="HJU226" s="2420"/>
      <c r="HJV226" s="2420"/>
      <c r="HJW226" s="2420"/>
      <c r="HJX226" s="2420"/>
      <c r="HJY226" s="2420"/>
      <c r="HJZ226" s="2420"/>
      <c r="HKA226" s="2420"/>
      <c r="HKB226" s="2420"/>
      <c r="HKC226" s="2420"/>
      <c r="HKD226" s="2420"/>
      <c r="HKE226" s="2420"/>
      <c r="HKF226" s="2420"/>
      <c r="HKG226" s="2420"/>
      <c r="HKH226" s="2420"/>
      <c r="HKI226" s="2420"/>
      <c r="HKJ226" s="2420"/>
      <c r="HKK226" s="2420"/>
      <c r="HKL226" s="2420"/>
      <c r="HKM226" s="2420"/>
      <c r="HKN226" s="2420"/>
      <c r="HKO226" s="2420"/>
      <c r="HKP226" s="2420"/>
      <c r="HKQ226" s="2420"/>
      <c r="HKR226" s="2420"/>
      <c r="HKS226" s="2420"/>
      <c r="HKT226" s="2420"/>
      <c r="HKU226" s="2420"/>
      <c r="HKV226" s="2420"/>
      <c r="HKW226" s="2420"/>
      <c r="HKX226" s="2420"/>
      <c r="HKY226" s="2420"/>
      <c r="HKZ226" s="2420"/>
      <c r="HLA226" s="2420"/>
      <c r="HLB226" s="2420"/>
      <c r="HLC226" s="2420"/>
      <c r="HLD226" s="2420"/>
      <c r="HLE226" s="2420"/>
      <c r="HLF226" s="2420"/>
      <c r="HLG226" s="2420"/>
      <c r="HLH226" s="2420"/>
      <c r="HLI226" s="2420"/>
      <c r="HLJ226" s="2420"/>
      <c r="HLK226" s="2420"/>
      <c r="HLL226" s="2420"/>
      <c r="HLM226" s="2420"/>
      <c r="HLN226" s="2420"/>
      <c r="HLO226" s="2420"/>
      <c r="HLP226" s="2420"/>
      <c r="HLQ226" s="2420"/>
      <c r="HLR226" s="2420"/>
      <c r="HLS226" s="2420"/>
      <c r="HLT226" s="2420"/>
      <c r="HLU226" s="2420"/>
      <c r="HLV226" s="2420"/>
      <c r="HLW226" s="2420"/>
      <c r="HLX226" s="2420"/>
      <c r="HLY226" s="2420"/>
      <c r="HLZ226" s="2420"/>
      <c r="HMA226" s="2420"/>
      <c r="HMB226" s="2420"/>
      <c r="HMC226" s="2420"/>
      <c r="HMD226" s="2420"/>
      <c r="HME226" s="2420"/>
      <c r="HMF226" s="2420"/>
      <c r="HMG226" s="2420"/>
      <c r="HMH226" s="2420"/>
      <c r="HMI226" s="2420"/>
      <c r="HMJ226" s="2420"/>
      <c r="HMK226" s="2420"/>
      <c r="HML226" s="2420"/>
      <c r="HMM226" s="2420"/>
      <c r="HMN226" s="2420"/>
      <c r="HMO226" s="2420"/>
      <c r="HMP226" s="2420"/>
      <c r="HMQ226" s="2420"/>
      <c r="HMR226" s="2420"/>
      <c r="HMS226" s="2420"/>
      <c r="HMT226" s="2420"/>
      <c r="HMU226" s="2420"/>
      <c r="HMV226" s="2420"/>
      <c r="HMW226" s="2420"/>
      <c r="HMX226" s="2420"/>
      <c r="HMY226" s="2420"/>
      <c r="HMZ226" s="2420"/>
      <c r="HNA226" s="2420"/>
      <c r="HNB226" s="2420"/>
      <c r="HNC226" s="2420"/>
      <c r="HND226" s="2420"/>
      <c r="HNE226" s="2420"/>
      <c r="HNF226" s="2420"/>
      <c r="HNG226" s="2420"/>
      <c r="HNH226" s="2420"/>
      <c r="HNI226" s="2420"/>
      <c r="HNJ226" s="2420"/>
      <c r="HNK226" s="2420"/>
      <c r="HNL226" s="2420"/>
      <c r="HNM226" s="2420"/>
      <c r="HNN226" s="2420"/>
      <c r="HNO226" s="2420"/>
      <c r="HNP226" s="2420"/>
      <c r="HNQ226" s="2420"/>
      <c r="HNR226" s="2420"/>
      <c r="HNS226" s="2420"/>
      <c r="HNT226" s="2420"/>
      <c r="HNU226" s="2420"/>
      <c r="HNV226" s="2420"/>
      <c r="HNW226" s="2420"/>
      <c r="HNX226" s="2420"/>
      <c r="HNY226" s="2420"/>
      <c r="HNZ226" s="2420"/>
      <c r="HOA226" s="2420"/>
      <c r="HOB226" s="2420"/>
      <c r="HOC226" s="2420"/>
      <c r="HOD226" s="2420"/>
      <c r="HOE226" s="2420"/>
      <c r="HOF226" s="2420"/>
      <c r="HOG226" s="2420"/>
      <c r="HOH226" s="2420"/>
      <c r="HOI226" s="2420"/>
      <c r="HOJ226" s="2420"/>
      <c r="HOK226" s="2420"/>
      <c r="HOL226" s="2420"/>
      <c r="HOM226" s="2420"/>
      <c r="HON226" s="2420"/>
      <c r="HOO226" s="2420"/>
      <c r="HOP226" s="2420"/>
      <c r="HOQ226" s="2420"/>
      <c r="HOR226" s="2420"/>
      <c r="HOS226" s="2420"/>
      <c r="HOT226" s="2420"/>
      <c r="HOU226" s="2420"/>
      <c r="HOV226" s="2420"/>
      <c r="HOW226" s="2420"/>
      <c r="HOX226" s="2420"/>
      <c r="HOY226" s="2420"/>
      <c r="HOZ226" s="2420"/>
      <c r="HPA226" s="2420"/>
      <c r="HPB226" s="2420"/>
      <c r="HPC226" s="2420"/>
      <c r="HPD226" s="2420"/>
      <c r="HPE226" s="2420"/>
      <c r="HPF226" s="2420"/>
      <c r="HPG226" s="2420"/>
      <c r="HPH226" s="2420"/>
      <c r="HPI226" s="2420"/>
      <c r="HPJ226" s="2420"/>
      <c r="HPK226" s="2420"/>
      <c r="HPL226" s="2420"/>
      <c r="HPM226" s="2420"/>
      <c r="HPN226" s="2420"/>
      <c r="HPO226" s="2420"/>
      <c r="HPP226" s="2420"/>
      <c r="HPQ226" s="2420"/>
      <c r="HPR226" s="2420"/>
      <c r="HPS226" s="2420"/>
      <c r="HPT226" s="2420"/>
      <c r="HPU226" s="2420"/>
      <c r="HPV226" s="2420"/>
      <c r="HPW226" s="2420"/>
      <c r="HPX226" s="2420"/>
      <c r="HPY226" s="2420"/>
      <c r="HPZ226" s="2420"/>
      <c r="HQA226" s="2420"/>
      <c r="HQB226" s="2420"/>
      <c r="HQC226" s="2420"/>
      <c r="HQD226" s="2420"/>
      <c r="HQE226" s="2420"/>
      <c r="HQF226" s="2420"/>
      <c r="HQG226" s="2420"/>
      <c r="HQH226" s="2420"/>
      <c r="HQI226" s="2420"/>
      <c r="HQJ226" s="2420"/>
      <c r="HQK226" s="2420"/>
      <c r="HQL226" s="2420"/>
      <c r="HQM226" s="2420"/>
      <c r="HQN226" s="2420"/>
      <c r="HQO226" s="2420"/>
      <c r="HQP226" s="2420"/>
      <c r="HQQ226" s="2420"/>
      <c r="HQR226" s="2420"/>
      <c r="HQS226" s="2420"/>
      <c r="HQT226" s="2420"/>
      <c r="HQU226" s="2420"/>
      <c r="HQV226" s="2420"/>
      <c r="HQW226" s="2420"/>
      <c r="HQX226" s="2420"/>
      <c r="HQY226" s="2420"/>
      <c r="HQZ226" s="2420"/>
      <c r="HRA226" s="2420"/>
      <c r="HRB226" s="2420"/>
      <c r="HRC226" s="2420"/>
      <c r="HRD226" s="2420"/>
      <c r="HRE226" s="2420"/>
      <c r="HRF226" s="2420"/>
      <c r="HRG226" s="2420"/>
      <c r="HRH226" s="2420"/>
      <c r="HRI226" s="2420"/>
      <c r="HRJ226" s="2420"/>
      <c r="HRK226" s="2420"/>
      <c r="HRL226" s="2420"/>
      <c r="HRM226" s="2420"/>
      <c r="HRN226" s="2420"/>
      <c r="HRO226" s="2420"/>
      <c r="HRP226" s="2420"/>
      <c r="HRQ226" s="2420"/>
      <c r="HRR226" s="2420"/>
      <c r="HRS226" s="2420"/>
      <c r="HRT226" s="2420"/>
      <c r="HRU226" s="2420"/>
      <c r="HRV226" s="2420"/>
      <c r="HRW226" s="2420"/>
      <c r="HRX226" s="2420"/>
      <c r="HRY226" s="2420"/>
      <c r="HRZ226" s="2420"/>
      <c r="HSA226" s="2420"/>
      <c r="HSB226" s="2420"/>
      <c r="HSC226" s="2420"/>
      <c r="HSD226" s="2420"/>
      <c r="HSE226" s="2420"/>
      <c r="HSF226" s="2420"/>
      <c r="HSG226" s="2420"/>
      <c r="HSH226" s="2420"/>
      <c r="HSI226" s="2420"/>
      <c r="HSJ226" s="2420"/>
      <c r="HSK226" s="2420"/>
      <c r="HSL226" s="2420"/>
      <c r="HSM226" s="2420"/>
      <c r="HSN226" s="2420"/>
      <c r="HSO226" s="2420"/>
      <c r="HSP226" s="2420"/>
      <c r="HSQ226" s="2420"/>
      <c r="HSR226" s="2420"/>
      <c r="HSS226" s="2420"/>
      <c r="HST226" s="2420"/>
      <c r="HSU226" s="2420"/>
      <c r="HSV226" s="2420"/>
      <c r="HSW226" s="2420"/>
      <c r="HSX226" s="2420"/>
      <c r="HSY226" s="2420"/>
      <c r="HSZ226" s="2420"/>
      <c r="HTA226" s="2420"/>
      <c r="HTB226" s="2420"/>
      <c r="HTC226" s="2420"/>
      <c r="HTD226" s="2420"/>
      <c r="HTE226" s="2420"/>
      <c r="HTF226" s="2420"/>
      <c r="HTG226" s="2420"/>
      <c r="HTH226" s="2420"/>
      <c r="HTI226" s="2420"/>
      <c r="HTJ226" s="2420"/>
      <c r="HTK226" s="2420"/>
      <c r="HTL226" s="2420"/>
      <c r="HTM226" s="2420"/>
      <c r="HTN226" s="2420"/>
      <c r="HTO226" s="2420"/>
      <c r="HTP226" s="2420"/>
      <c r="HTQ226" s="2420"/>
      <c r="HTR226" s="2420"/>
      <c r="HTS226" s="2420"/>
      <c r="HTT226" s="2420"/>
      <c r="HTU226" s="2420"/>
      <c r="HTV226" s="2420"/>
      <c r="HTW226" s="2420"/>
      <c r="HTX226" s="2420"/>
      <c r="HTY226" s="2420"/>
      <c r="HTZ226" s="2420"/>
      <c r="HUA226" s="2420"/>
      <c r="HUB226" s="2420"/>
      <c r="HUC226" s="2420"/>
      <c r="HUD226" s="2420"/>
      <c r="HUE226" s="2420"/>
      <c r="HUF226" s="2420"/>
      <c r="HUG226" s="2420"/>
      <c r="HUH226" s="2420"/>
      <c r="HUI226" s="2420"/>
      <c r="HUJ226" s="2420"/>
      <c r="HUK226" s="2420"/>
      <c r="HUL226" s="2420"/>
      <c r="HUM226" s="2420"/>
      <c r="HUN226" s="2420"/>
      <c r="HUO226" s="2420"/>
      <c r="HUP226" s="2420"/>
      <c r="HUQ226" s="2420"/>
      <c r="HUR226" s="2420"/>
      <c r="HUS226" s="2420"/>
      <c r="HUT226" s="2420"/>
      <c r="HUU226" s="2420"/>
      <c r="HUV226" s="2420"/>
      <c r="HUW226" s="2420"/>
      <c r="HUX226" s="2420"/>
      <c r="HUY226" s="2420"/>
      <c r="HUZ226" s="2420"/>
      <c r="HVA226" s="2420"/>
      <c r="HVB226" s="2420"/>
      <c r="HVC226" s="2420"/>
      <c r="HVD226" s="2420"/>
      <c r="HVE226" s="2420"/>
      <c r="HVF226" s="2420"/>
      <c r="HVG226" s="2420"/>
      <c r="HVH226" s="2420"/>
      <c r="HVI226" s="2420"/>
      <c r="HVJ226" s="2420"/>
      <c r="HVK226" s="2420"/>
      <c r="HVL226" s="2420"/>
      <c r="HVM226" s="2420"/>
      <c r="HVN226" s="2420"/>
      <c r="HVO226" s="2420"/>
      <c r="HVP226" s="2420"/>
      <c r="HVQ226" s="2420"/>
      <c r="HVR226" s="2420"/>
      <c r="HVS226" s="2420"/>
      <c r="HVT226" s="2420"/>
      <c r="HVU226" s="2420"/>
      <c r="HVV226" s="2420"/>
      <c r="HVW226" s="2420"/>
      <c r="HVX226" s="2420"/>
      <c r="HVY226" s="2420"/>
      <c r="HVZ226" s="2420"/>
      <c r="HWA226" s="2420"/>
      <c r="HWB226" s="2420"/>
      <c r="HWC226" s="2420"/>
      <c r="HWD226" s="2420"/>
      <c r="HWE226" s="2420"/>
      <c r="HWF226" s="2420"/>
      <c r="HWG226" s="2420"/>
      <c r="HWH226" s="2420"/>
      <c r="HWI226" s="2420"/>
      <c r="HWJ226" s="2420"/>
      <c r="HWK226" s="2420"/>
      <c r="HWL226" s="2420"/>
      <c r="HWM226" s="2420"/>
      <c r="HWN226" s="2420"/>
      <c r="HWO226" s="2420"/>
      <c r="HWP226" s="2420"/>
      <c r="HWQ226" s="2420"/>
      <c r="HWR226" s="2420"/>
      <c r="HWS226" s="2420"/>
      <c r="HWT226" s="2420"/>
      <c r="HWU226" s="2420"/>
      <c r="HWV226" s="2420"/>
      <c r="HWW226" s="2420"/>
      <c r="HWX226" s="2420"/>
      <c r="HWY226" s="2420"/>
      <c r="HWZ226" s="2420"/>
      <c r="HXA226" s="2420"/>
      <c r="HXB226" s="2420"/>
      <c r="HXC226" s="2420"/>
      <c r="HXD226" s="2420"/>
      <c r="HXE226" s="2420"/>
      <c r="HXF226" s="2420"/>
      <c r="HXG226" s="2420"/>
      <c r="HXH226" s="2420"/>
      <c r="HXI226" s="2420"/>
      <c r="HXJ226" s="2420"/>
      <c r="HXK226" s="2420"/>
      <c r="HXL226" s="2420"/>
      <c r="HXM226" s="2420"/>
      <c r="HXN226" s="2420"/>
      <c r="HXO226" s="2420"/>
      <c r="HXP226" s="2420"/>
      <c r="HXQ226" s="2420"/>
      <c r="HXR226" s="2420"/>
      <c r="HXS226" s="2420"/>
      <c r="HXT226" s="2420"/>
      <c r="HXU226" s="2420"/>
      <c r="HXV226" s="2420"/>
      <c r="HXW226" s="2420"/>
      <c r="HXX226" s="2420"/>
      <c r="HXY226" s="2420"/>
      <c r="HXZ226" s="2420"/>
      <c r="HYA226" s="2420"/>
      <c r="HYB226" s="2420"/>
      <c r="HYC226" s="2420"/>
      <c r="HYD226" s="2420"/>
      <c r="HYE226" s="2420"/>
      <c r="HYF226" s="2420"/>
      <c r="HYG226" s="2420"/>
      <c r="HYH226" s="2420"/>
      <c r="HYI226" s="2420"/>
      <c r="HYJ226" s="2420"/>
      <c r="HYK226" s="2420"/>
      <c r="HYL226" s="2420"/>
      <c r="HYM226" s="2420"/>
      <c r="HYN226" s="2420"/>
      <c r="HYO226" s="2420"/>
      <c r="HYP226" s="2420"/>
      <c r="HYQ226" s="2420"/>
      <c r="HYR226" s="2420"/>
      <c r="HYS226" s="2420"/>
      <c r="HYT226" s="2420"/>
      <c r="HYU226" s="2420"/>
      <c r="HYV226" s="2420"/>
      <c r="HYW226" s="2420"/>
      <c r="HYX226" s="2420"/>
      <c r="HYY226" s="2420"/>
      <c r="HYZ226" s="2420"/>
      <c r="HZA226" s="2420"/>
      <c r="HZB226" s="2420"/>
      <c r="HZC226" s="2420"/>
      <c r="HZD226" s="2420"/>
      <c r="HZE226" s="2420"/>
      <c r="HZF226" s="2420"/>
      <c r="HZG226" s="2420"/>
      <c r="HZH226" s="2420"/>
      <c r="HZI226" s="2420"/>
      <c r="HZJ226" s="2420"/>
      <c r="HZK226" s="2420"/>
      <c r="HZL226" s="2420"/>
      <c r="HZM226" s="2420"/>
      <c r="HZN226" s="2420"/>
      <c r="HZO226" s="2420"/>
      <c r="HZP226" s="2420"/>
      <c r="HZQ226" s="2420"/>
      <c r="HZR226" s="2420"/>
      <c r="HZS226" s="2420"/>
      <c r="HZT226" s="2420"/>
      <c r="HZU226" s="2420"/>
      <c r="HZV226" s="2420"/>
      <c r="HZW226" s="2420"/>
      <c r="HZX226" s="2420"/>
      <c r="HZY226" s="2420"/>
      <c r="HZZ226" s="2420"/>
      <c r="IAA226" s="2420"/>
      <c r="IAB226" s="2420"/>
      <c r="IAC226" s="2420"/>
      <c r="IAD226" s="2420"/>
      <c r="IAE226" s="2420"/>
      <c r="IAF226" s="2420"/>
      <c r="IAG226" s="2420"/>
      <c r="IAH226" s="2420"/>
      <c r="IAI226" s="2420"/>
      <c r="IAJ226" s="2420"/>
      <c r="IAK226" s="2420"/>
      <c r="IAL226" s="2420"/>
      <c r="IAM226" s="2420"/>
      <c r="IAN226" s="2420"/>
      <c r="IAO226" s="2420"/>
      <c r="IAP226" s="2420"/>
      <c r="IAQ226" s="2420"/>
      <c r="IAR226" s="2420"/>
      <c r="IAS226" s="2420"/>
      <c r="IAT226" s="2420"/>
      <c r="IAU226" s="2420"/>
      <c r="IAV226" s="2420"/>
      <c r="IAW226" s="2420"/>
      <c r="IAX226" s="2420"/>
      <c r="IAY226" s="2420"/>
      <c r="IAZ226" s="2420"/>
      <c r="IBA226" s="2420"/>
      <c r="IBB226" s="2420"/>
      <c r="IBC226" s="2420"/>
      <c r="IBD226" s="2420"/>
      <c r="IBE226" s="2420"/>
      <c r="IBF226" s="2420"/>
      <c r="IBG226" s="2420"/>
      <c r="IBH226" s="2420"/>
      <c r="IBI226" s="2420"/>
      <c r="IBJ226" s="2420"/>
      <c r="IBK226" s="2420"/>
      <c r="IBL226" s="2420"/>
      <c r="IBM226" s="2420"/>
      <c r="IBN226" s="2420"/>
      <c r="IBO226" s="2420"/>
      <c r="IBP226" s="2420"/>
      <c r="IBQ226" s="2420"/>
      <c r="IBR226" s="2420"/>
      <c r="IBS226" s="2420"/>
      <c r="IBT226" s="2420"/>
      <c r="IBU226" s="2420"/>
      <c r="IBV226" s="2420"/>
      <c r="IBW226" s="2420"/>
      <c r="IBX226" s="2420"/>
      <c r="IBY226" s="2420"/>
      <c r="IBZ226" s="2420"/>
      <c r="ICA226" s="2420"/>
      <c r="ICB226" s="2420"/>
      <c r="ICC226" s="2420"/>
      <c r="ICD226" s="2420"/>
      <c r="ICE226" s="2420"/>
      <c r="ICF226" s="2420"/>
      <c r="ICG226" s="2420"/>
      <c r="ICH226" s="2420"/>
      <c r="ICI226" s="2420"/>
      <c r="ICJ226" s="2420"/>
      <c r="ICK226" s="2420"/>
      <c r="ICL226" s="2420"/>
      <c r="ICM226" s="2420"/>
      <c r="ICN226" s="2420"/>
      <c r="ICO226" s="2420"/>
      <c r="ICP226" s="2420"/>
      <c r="ICQ226" s="2420"/>
      <c r="ICR226" s="2420"/>
      <c r="ICS226" s="2420"/>
      <c r="ICT226" s="2420"/>
      <c r="ICU226" s="2420"/>
      <c r="ICV226" s="2420"/>
      <c r="ICW226" s="2420"/>
      <c r="ICX226" s="2420"/>
      <c r="ICY226" s="2420"/>
      <c r="ICZ226" s="2420"/>
      <c r="IDA226" s="2420"/>
      <c r="IDB226" s="2420"/>
      <c r="IDC226" s="2420"/>
      <c r="IDD226" s="2420"/>
      <c r="IDE226" s="2420"/>
      <c r="IDF226" s="2420"/>
      <c r="IDG226" s="2420"/>
      <c r="IDH226" s="2420"/>
      <c r="IDI226" s="2420"/>
      <c r="IDJ226" s="2420"/>
      <c r="IDK226" s="2420"/>
      <c r="IDL226" s="2420"/>
      <c r="IDM226" s="2420"/>
      <c r="IDN226" s="2420"/>
      <c r="IDO226" s="2420"/>
      <c r="IDP226" s="2420"/>
      <c r="IDQ226" s="2420"/>
      <c r="IDR226" s="2420"/>
      <c r="IDS226" s="2420"/>
      <c r="IDT226" s="2420"/>
      <c r="IDU226" s="2420"/>
      <c r="IDV226" s="2420"/>
      <c r="IDW226" s="2420"/>
      <c r="IDX226" s="2420"/>
      <c r="IDY226" s="2420"/>
      <c r="IDZ226" s="2420"/>
      <c r="IEA226" s="2420"/>
      <c r="IEB226" s="2420"/>
      <c r="IEC226" s="2420"/>
      <c r="IED226" s="2420"/>
      <c r="IEE226" s="2420"/>
      <c r="IEF226" s="2420"/>
      <c r="IEG226" s="2420"/>
      <c r="IEH226" s="2420"/>
      <c r="IEI226" s="2420"/>
      <c r="IEJ226" s="2420"/>
      <c r="IEK226" s="2420"/>
      <c r="IEL226" s="2420"/>
      <c r="IEM226" s="2420"/>
      <c r="IEN226" s="2420"/>
      <c r="IEO226" s="2420"/>
      <c r="IEP226" s="2420"/>
      <c r="IEQ226" s="2420"/>
      <c r="IER226" s="2420"/>
      <c r="IES226" s="2420"/>
      <c r="IET226" s="2420"/>
      <c r="IEU226" s="2420"/>
      <c r="IEV226" s="2420"/>
      <c r="IEW226" s="2420"/>
      <c r="IEX226" s="2420"/>
      <c r="IEY226" s="2420"/>
      <c r="IEZ226" s="2420"/>
      <c r="IFA226" s="2420"/>
      <c r="IFB226" s="2420"/>
      <c r="IFC226" s="2420"/>
      <c r="IFD226" s="2420"/>
      <c r="IFE226" s="2420"/>
      <c r="IFF226" s="2420"/>
      <c r="IFG226" s="2420"/>
      <c r="IFH226" s="2420"/>
      <c r="IFI226" s="2420"/>
      <c r="IFJ226" s="2420"/>
      <c r="IFK226" s="2420"/>
      <c r="IFL226" s="2420"/>
      <c r="IFM226" s="2420"/>
      <c r="IFN226" s="2420"/>
      <c r="IFO226" s="2420"/>
      <c r="IFP226" s="2420"/>
      <c r="IFQ226" s="2420"/>
      <c r="IFR226" s="2420"/>
      <c r="IFS226" s="2420"/>
      <c r="IFT226" s="2420"/>
      <c r="IFU226" s="2420"/>
      <c r="IFV226" s="2420"/>
      <c r="IFW226" s="2420"/>
      <c r="IFX226" s="2420"/>
      <c r="IFY226" s="2420"/>
      <c r="IFZ226" s="2420"/>
      <c r="IGA226" s="2420"/>
      <c r="IGB226" s="2420"/>
      <c r="IGC226" s="2420"/>
      <c r="IGD226" s="2420"/>
      <c r="IGE226" s="2420"/>
      <c r="IGF226" s="2420"/>
      <c r="IGG226" s="2420"/>
      <c r="IGH226" s="2420"/>
      <c r="IGI226" s="2420"/>
      <c r="IGJ226" s="2420"/>
      <c r="IGK226" s="2420"/>
      <c r="IGL226" s="2420"/>
      <c r="IGM226" s="2420"/>
      <c r="IGN226" s="2420"/>
      <c r="IGO226" s="2420"/>
      <c r="IGP226" s="2420"/>
      <c r="IGQ226" s="2420"/>
      <c r="IGR226" s="2420"/>
      <c r="IGS226" s="2420"/>
      <c r="IGT226" s="2420"/>
      <c r="IGU226" s="2420"/>
      <c r="IGV226" s="2420"/>
      <c r="IGW226" s="2420"/>
      <c r="IGX226" s="2420"/>
      <c r="IGY226" s="2420"/>
      <c r="IGZ226" s="2420"/>
      <c r="IHA226" s="2420"/>
      <c r="IHB226" s="2420"/>
      <c r="IHC226" s="2420"/>
      <c r="IHD226" s="2420"/>
      <c r="IHE226" s="2420"/>
      <c r="IHF226" s="2420"/>
      <c r="IHG226" s="2420"/>
      <c r="IHH226" s="2420"/>
      <c r="IHI226" s="2420"/>
      <c r="IHJ226" s="2420"/>
      <c r="IHK226" s="2420"/>
      <c r="IHL226" s="2420"/>
      <c r="IHM226" s="2420"/>
      <c r="IHN226" s="2420"/>
      <c r="IHO226" s="2420"/>
      <c r="IHP226" s="2420"/>
      <c r="IHQ226" s="2420"/>
      <c r="IHR226" s="2420"/>
      <c r="IHS226" s="2420"/>
      <c r="IHT226" s="2420"/>
      <c r="IHU226" s="2420"/>
      <c r="IHV226" s="2420"/>
      <c r="IHW226" s="2420"/>
      <c r="IHX226" s="2420"/>
      <c r="IHY226" s="2420"/>
      <c r="IHZ226" s="2420"/>
      <c r="IIA226" s="2420"/>
      <c r="IIB226" s="2420"/>
      <c r="IIC226" s="2420"/>
      <c r="IID226" s="2420"/>
      <c r="IIE226" s="2420"/>
      <c r="IIF226" s="2420"/>
      <c r="IIG226" s="2420"/>
      <c r="IIH226" s="2420"/>
      <c r="III226" s="2420"/>
      <c r="IIJ226" s="2420"/>
      <c r="IIK226" s="2420"/>
      <c r="IIL226" s="2420"/>
      <c r="IIM226" s="2420"/>
      <c r="IIN226" s="2420"/>
      <c r="IIO226" s="2420"/>
      <c r="IIP226" s="2420"/>
      <c r="IIQ226" s="2420"/>
      <c r="IIR226" s="2420"/>
      <c r="IIS226" s="2420"/>
      <c r="IIT226" s="2420"/>
      <c r="IIU226" s="2420"/>
      <c r="IIV226" s="2420"/>
      <c r="IIW226" s="2420"/>
      <c r="IIX226" s="2420"/>
      <c r="IIY226" s="2420"/>
      <c r="IIZ226" s="2420"/>
      <c r="IJA226" s="2420"/>
      <c r="IJB226" s="2420"/>
      <c r="IJC226" s="2420"/>
      <c r="IJD226" s="2420"/>
      <c r="IJE226" s="2420"/>
      <c r="IJF226" s="2420"/>
      <c r="IJG226" s="2420"/>
      <c r="IJH226" s="2420"/>
      <c r="IJI226" s="2420"/>
      <c r="IJJ226" s="2420"/>
      <c r="IJK226" s="2420"/>
      <c r="IJL226" s="2420"/>
      <c r="IJM226" s="2420"/>
      <c r="IJN226" s="2420"/>
      <c r="IJO226" s="2420"/>
      <c r="IJP226" s="2420"/>
      <c r="IJQ226" s="2420"/>
      <c r="IJR226" s="2420"/>
      <c r="IJS226" s="2420"/>
      <c r="IJT226" s="2420"/>
      <c r="IJU226" s="2420"/>
      <c r="IJV226" s="2420"/>
      <c r="IJW226" s="2420"/>
      <c r="IJX226" s="2420"/>
      <c r="IJY226" s="2420"/>
      <c r="IJZ226" s="2420"/>
      <c r="IKA226" s="2420"/>
      <c r="IKB226" s="2420"/>
      <c r="IKC226" s="2420"/>
      <c r="IKD226" s="2420"/>
      <c r="IKE226" s="2420"/>
      <c r="IKF226" s="2420"/>
      <c r="IKG226" s="2420"/>
      <c r="IKH226" s="2420"/>
      <c r="IKI226" s="2420"/>
      <c r="IKJ226" s="2420"/>
      <c r="IKK226" s="2420"/>
      <c r="IKL226" s="2420"/>
      <c r="IKM226" s="2420"/>
      <c r="IKN226" s="2420"/>
      <c r="IKO226" s="2420"/>
      <c r="IKP226" s="2420"/>
      <c r="IKQ226" s="2420"/>
      <c r="IKR226" s="2420"/>
      <c r="IKS226" s="2420"/>
      <c r="IKT226" s="2420"/>
      <c r="IKU226" s="2420"/>
      <c r="IKV226" s="2420"/>
      <c r="IKW226" s="2420"/>
      <c r="IKX226" s="2420"/>
      <c r="IKY226" s="2420"/>
      <c r="IKZ226" s="2420"/>
      <c r="ILA226" s="2420"/>
      <c r="ILB226" s="2420"/>
      <c r="ILC226" s="2420"/>
      <c r="ILD226" s="2420"/>
      <c r="ILE226" s="2420"/>
      <c r="ILF226" s="2420"/>
      <c r="ILG226" s="2420"/>
      <c r="ILH226" s="2420"/>
      <c r="ILI226" s="2420"/>
      <c r="ILJ226" s="2420"/>
      <c r="ILK226" s="2420"/>
      <c r="ILL226" s="2420"/>
      <c r="ILM226" s="2420"/>
      <c r="ILN226" s="2420"/>
      <c r="ILO226" s="2420"/>
      <c r="ILP226" s="2420"/>
      <c r="ILQ226" s="2420"/>
      <c r="ILR226" s="2420"/>
      <c r="ILS226" s="2420"/>
      <c r="ILT226" s="2420"/>
      <c r="ILU226" s="2420"/>
      <c r="ILV226" s="2420"/>
      <c r="ILW226" s="2420"/>
      <c r="ILX226" s="2420"/>
      <c r="ILY226" s="2420"/>
      <c r="ILZ226" s="2420"/>
      <c r="IMA226" s="2420"/>
      <c r="IMB226" s="2420"/>
      <c r="IMC226" s="2420"/>
      <c r="IMD226" s="2420"/>
      <c r="IME226" s="2420"/>
      <c r="IMF226" s="2420"/>
      <c r="IMG226" s="2420"/>
      <c r="IMH226" s="2420"/>
      <c r="IMI226" s="2420"/>
      <c r="IMJ226" s="2420"/>
      <c r="IMK226" s="2420"/>
      <c r="IML226" s="2420"/>
      <c r="IMM226" s="2420"/>
      <c r="IMN226" s="2420"/>
      <c r="IMO226" s="2420"/>
      <c r="IMP226" s="2420"/>
      <c r="IMQ226" s="2420"/>
      <c r="IMR226" s="2420"/>
      <c r="IMS226" s="2420"/>
      <c r="IMT226" s="2420"/>
      <c r="IMU226" s="2420"/>
      <c r="IMV226" s="2420"/>
      <c r="IMW226" s="2420"/>
      <c r="IMX226" s="2420"/>
      <c r="IMY226" s="2420"/>
      <c r="IMZ226" s="2420"/>
      <c r="INA226" s="2420"/>
      <c r="INB226" s="2420"/>
      <c r="INC226" s="2420"/>
      <c r="IND226" s="2420"/>
      <c r="INE226" s="2420"/>
      <c r="INF226" s="2420"/>
      <c r="ING226" s="2420"/>
      <c r="INH226" s="2420"/>
      <c r="INI226" s="2420"/>
      <c r="INJ226" s="2420"/>
      <c r="INK226" s="2420"/>
      <c r="INL226" s="2420"/>
      <c r="INM226" s="2420"/>
      <c r="INN226" s="2420"/>
      <c r="INO226" s="2420"/>
      <c r="INP226" s="2420"/>
      <c r="INQ226" s="2420"/>
      <c r="INR226" s="2420"/>
      <c r="INS226" s="2420"/>
      <c r="INT226" s="2420"/>
      <c r="INU226" s="2420"/>
      <c r="INV226" s="2420"/>
      <c r="INW226" s="2420"/>
      <c r="INX226" s="2420"/>
      <c r="INY226" s="2420"/>
      <c r="INZ226" s="2420"/>
      <c r="IOA226" s="2420"/>
      <c r="IOB226" s="2420"/>
      <c r="IOC226" s="2420"/>
      <c r="IOD226" s="2420"/>
      <c r="IOE226" s="2420"/>
      <c r="IOF226" s="2420"/>
      <c r="IOG226" s="2420"/>
      <c r="IOH226" s="2420"/>
      <c r="IOI226" s="2420"/>
      <c r="IOJ226" s="2420"/>
      <c r="IOK226" s="2420"/>
      <c r="IOL226" s="2420"/>
      <c r="IOM226" s="2420"/>
      <c r="ION226" s="2420"/>
      <c r="IOO226" s="2420"/>
      <c r="IOP226" s="2420"/>
      <c r="IOQ226" s="2420"/>
      <c r="IOR226" s="2420"/>
      <c r="IOS226" s="2420"/>
      <c r="IOT226" s="2420"/>
      <c r="IOU226" s="2420"/>
      <c r="IOV226" s="2420"/>
      <c r="IOW226" s="2420"/>
      <c r="IOX226" s="2420"/>
      <c r="IOY226" s="2420"/>
      <c r="IOZ226" s="2420"/>
      <c r="IPA226" s="2420"/>
      <c r="IPB226" s="2420"/>
      <c r="IPC226" s="2420"/>
      <c r="IPD226" s="2420"/>
      <c r="IPE226" s="2420"/>
      <c r="IPF226" s="2420"/>
      <c r="IPG226" s="2420"/>
      <c r="IPH226" s="2420"/>
      <c r="IPI226" s="2420"/>
      <c r="IPJ226" s="2420"/>
      <c r="IPK226" s="2420"/>
      <c r="IPL226" s="2420"/>
      <c r="IPM226" s="2420"/>
      <c r="IPN226" s="2420"/>
      <c r="IPO226" s="2420"/>
      <c r="IPP226" s="2420"/>
      <c r="IPQ226" s="2420"/>
      <c r="IPR226" s="2420"/>
      <c r="IPS226" s="2420"/>
      <c r="IPT226" s="2420"/>
      <c r="IPU226" s="2420"/>
      <c r="IPV226" s="2420"/>
      <c r="IPW226" s="2420"/>
      <c r="IPX226" s="2420"/>
      <c r="IPY226" s="2420"/>
      <c r="IPZ226" s="2420"/>
      <c r="IQA226" s="2420"/>
      <c r="IQB226" s="2420"/>
      <c r="IQC226" s="2420"/>
      <c r="IQD226" s="2420"/>
      <c r="IQE226" s="2420"/>
      <c r="IQF226" s="2420"/>
      <c r="IQG226" s="2420"/>
      <c r="IQH226" s="2420"/>
      <c r="IQI226" s="2420"/>
      <c r="IQJ226" s="2420"/>
      <c r="IQK226" s="2420"/>
      <c r="IQL226" s="2420"/>
      <c r="IQM226" s="2420"/>
      <c r="IQN226" s="2420"/>
      <c r="IQO226" s="2420"/>
      <c r="IQP226" s="2420"/>
      <c r="IQQ226" s="2420"/>
      <c r="IQR226" s="2420"/>
      <c r="IQS226" s="2420"/>
      <c r="IQT226" s="2420"/>
      <c r="IQU226" s="2420"/>
      <c r="IQV226" s="2420"/>
      <c r="IQW226" s="2420"/>
      <c r="IQX226" s="2420"/>
      <c r="IQY226" s="2420"/>
      <c r="IQZ226" s="2420"/>
      <c r="IRA226" s="2420"/>
      <c r="IRB226" s="2420"/>
      <c r="IRC226" s="2420"/>
      <c r="IRD226" s="2420"/>
      <c r="IRE226" s="2420"/>
      <c r="IRF226" s="2420"/>
      <c r="IRG226" s="2420"/>
      <c r="IRH226" s="2420"/>
      <c r="IRI226" s="2420"/>
      <c r="IRJ226" s="2420"/>
      <c r="IRK226" s="2420"/>
      <c r="IRL226" s="2420"/>
      <c r="IRM226" s="2420"/>
      <c r="IRN226" s="2420"/>
      <c r="IRO226" s="2420"/>
      <c r="IRP226" s="2420"/>
      <c r="IRQ226" s="2420"/>
      <c r="IRR226" s="2420"/>
      <c r="IRS226" s="2420"/>
      <c r="IRT226" s="2420"/>
      <c r="IRU226" s="2420"/>
      <c r="IRV226" s="2420"/>
      <c r="IRW226" s="2420"/>
      <c r="IRX226" s="2420"/>
      <c r="IRY226" s="2420"/>
      <c r="IRZ226" s="2420"/>
      <c r="ISA226" s="2420"/>
      <c r="ISB226" s="2420"/>
      <c r="ISC226" s="2420"/>
      <c r="ISD226" s="2420"/>
      <c r="ISE226" s="2420"/>
      <c r="ISF226" s="2420"/>
      <c r="ISG226" s="2420"/>
      <c r="ISH226" s="2420"/>
      <c r="ISI226" s="2420"/>
      <c r="ISJ226" s="2420"/>
      <c r="ISK226" s="2420"/>
      <c r="ISL226" s="2420"/>
      <c r="ISM226" s="2420"/>
      <c r="ISN226" s="2420"/>
      <c r="ISO226" s="2420"/>
      <c r="ISP226" s="2420"/>
      <c r="ISQ226" s="2420"/>
      <c r="ISR226" s="2420"/>
      <c r="ISS226" s="2420"/>
      <c r="IST226" s="2420"/>
      <c r="ISU226" s="2420"/>
      <c r="ISV226" s="2420"/>
      <c r="ISW226" s="2420"/>
      <c r="ISX226" s="2420"/>
      <c r="ISY226" s="2420"/>
      <c r="ISZ226" s="2420"/>
      <c r="ITA226" s="2420"/>
      <c r="ITB226" s="2420"/>
      <c r="ITC226" s="2420"/>
      <c r="ITD226" s="2420"/>
      <c r="ITE226" s="2420"/>
      <c r="ITF226" s="2420"/>
      <c r="ITG226" s="2420"/>
      <c r="ITH226" s="2420"/>
      <c r="ITI226" s="2420"/>
      <c r="ITJ226" s="2420"/>
      <c r="ITK226" s="2420"/>
      <c r="ITL226" s="2420"/>
      <c r="ITM226" s="2420"/>
      <c r="ITN226" s="2420"/>
      <c r="ITO226" s="2420"/>
      <c r="ITP226" s="2420"/>
      <c r="ITQ226" s="2420"/>
      <c r="ITR226" s="2420"/>
      <c r="ITS226" s="2420"/>
      <c r="ITT226" s="2420"/>
      <c r="ITU226" s="2420"/>
      <c r="ITV226" s="2420"/>
      <c r="ITW226" s="2420"/>
      <c r="ITX226" s="2420"/>
      <c r="ITY226" s="2420"/>
      <c r="ITZ226" s="2420"/>
      <c r="IUA226" s="2420"/>
      <c r="IUB226" s="2420"/>
      <c r="IUC226" s="2420"/>
      <c r="IUD226" s="2420"/>
      <c r="IUE226" s="2420"/>
      <c r="IUF226" s="2420"/>
      <c r="IUG226" s="2420"/>
      <c r="IUH226" s="2420"/>
      <c r="IUI226" s="2420"/>
      <c r="IUJ226" s="2420"/>
      <c r="IUK226" s="2420"/>
      <c r="IUL226" s="2420"/>
      <c r="IUM226" s="2420"/>
      <c r="IUN226" s="2420"/>
      <c r="IUO226" s="2420"/>
      <c r="IUP226" s="2420"/>
      <c r="IUQ226" s="2420"/>
      <c r="IUR226" s="2420"/>
      <c r="IUS226" s="2420"/>
      <c r="IUT226" s="2420"/>
      <c r="IUU226" s="2420"/>
      <c r="IUV226" s="2420"/>
      <c r="IUW226" s="2420"/>
      <c r="IUX226" s="2420"/>
      <c r="IUY226" s="2420"/>
      <c r="IUZ226" s="2420"/>
      <c r="IVA226" s="2420"/>
      <c r="IVB226" s="2420"/>
      <c r="IVC226" s="2420"/>
      <c r="IVD226" s="2420"/>
      <c r="IVE226" s="2420"/>
      <c r="IVF226" s="2420"/>
      <c r="IVG226" s="2420"/>
      <c r="IVH226" s="2420"/>
      <c r="IVI226" s="2420"/>
      <c r="IVJ226" s="2420"/>
      <c r="IVK226" s="2420"/>
      <c r="IVL226" s="2420"/>
      <c r="IVM226" s="2420"/>
      <c r="IVN226" s="2420"/>
      <c r="IVO226" s="2420"/>
      <c r="IVP226" s="2420"/>
      <c r="IVQ226" s="2420"/>
      <c r="IVR226" s="2420"/>
      <c r="IVS226" s="2420"/>
      <c r="IVT226" s="2420"/>
      <c r="IVU226" s="2420"/>
      <c r="IVV226" s="2420"/>
      <c r="IVW226" s="2420"/>
      <c r="IVX226" s="2420"/>
      <c r="IVY226" s="2420"/>
      <c r="IVZ226" s="2420"/>
      <c r="IWA226" s="2420"/>
      <c r="IWB226" s="2420"/>
      <c r="IWC226" s="2420"/>
      <c r="IWD226" s="2420"/>
      <c r="IWE226" s="2420"/>
      <c r="IWF226" s="2420"/>
      <c r="IWG226" s="2420"/>
      <c r="IWH226" s="2420"/>
      <c r="IWI226" s="2420"/>
      <c r="IWJ226" s="2420"/>
      <c r="IWK226" s="2420"/>
      <c r="IWL226" s="2420"/>
      <c r="IWM226" s="2420"/>
      <c r="IWN226" s="2420"/>
      <c r="IWO226" s="2420"/>
      <c r="IWP226" s="2420"/>
      <c r="IWQ226" s="2420"/>
      <c r="IWR226" s="2420"/>
      <c r="IWS226" s="2420"/>
      <c r="IWT226" s="2420"/>
      <c r="IWU226" s="2420"/>
      <c r="IWV226" s="2420"/>
      <c r="IWW226" s="2420"/>
      <c r="IWX226" s="2420"/>
      <c r="IWY226" s="2420"/>
      <c r="IWZ226" s="2420"/>
      <c r="IXA226" s="2420"/>
      <c r="IXB226" s="2420"/>
      <c r="IXC226" s="2420"/>
      <c r="IXD226" s="2420"/>
      <c r="IXE226" s="2420"/>
      <c r="IXF226" s="2420"/>
      <c r="IXG226" s="2420"/>
      <c r="IXH226" s="2420"/>
      <c r="IXI226" s="2420"/>
      <c r="IXJ226" s="2420"/>
      <c r="IXK226" s="2420"/>
      <c r="IXL226" s="2420"/>
      <c r="IXM226" s="2420"/>
      <c r="IXN226" s="2420"/>
      <c r="IXO226" s="2420"/>
      <c r="IXP226" s="2420"/>
      <c r="IXQ226" s="2420"/>
      <c r="IXR226" s="2420"/>
      <c r="IXS226" s="2420"/>
      <c r="IXT226" s="2420"/>
      <c r="IXU226" s="2420"/>
      <c r="IXV226" s="2420"/>
      <c r="IXW226" s="2420"/>
      <c r="IXX226" s="2420"/>
      <c r="IXY226" s="2420"/>
      <c r="IXZ226" s="2420"/>
      <c r="IYA226" s="2420"/>
      <c r="IYB226" s="2420"/>
      <c r="IYC226" s="2420"/>
      <c r="IYD226" s="2420"/>
      <c r="IYE226" s="2420"/>
      <c r="IYF226" s="2420"/>
      <c r="IYG226" s="2420"/>
      <c r="IYH226" s="2420"/>
      <c r="IYI226" s="2420"/>
      <c r="IYJ226" s="2420"/>
      <c r="IYK226" s="2420"/>
      <c r="IYL226" s="2420"/>
      <c r="IYM226" s="2420"/>
      <c r="IYN226" s="2420"/>
      <c r="IYO226" s="2420"/>
      <c r="IYP226" s="2420"/>
      <c r="IYQ226" s="2420"/>
      <c r="IYR226" s="2420"/>
      <c r="IYS226" s="2420"/>
      <c r="IYT226" s="2420"/>
      <c r="IYU226" s="2420"/>
      <c r="IYV226" s="2420"/>
      <c r="IYW226" s="2420"/>
      <c r="IYX226" s="2420"/>
      <c r="IYY226" s="2420"/>
      <c r="IYZ226" s="2420"/>
      <c r="IZA226" s="2420"/>
      <c r="IZB226" s="2420"/>
      <c r="IZC226" s="2420"/>
      <c r="IZD226" s="2420"/>
      <c r="IZE226" s="2420"/>
      <c r="IZF226" s="2420"/>
      <c r="IZG226" s="2420"/>
      <c r="IZH226" s="2420"/>
      <c r="IZI226" s="2420"/>
      <c r="IZJ226" s="2420"/>
      <c r="IZK226" s="2420"/>
      <c r="IZL226" s="2420"/>
      <c r="IZM226" s="2420"/>
      <c r="IZN226" s="2420"/>
      <c r="IZO226" s="2420"/>
      <c r="IZP226" s="2420"/>
      <c r="IZQ226" s="2420"/>
      <c r="IZR226" s="2420"/>
      <c r="IZS226" s="2420"/>
      <c r="IZT226" s="2420"/>
      <c r="IZU226" s="2420"/>
      <c r="IZV226" s="2420"/>
      <c r="IZW226" s="2420"/>
      <c r="IZX226" s="2420"/>
      <c r="IZY226" s="2420"/>
      <c r="IZZ226" s="2420"/>
      <c r="JAA226" s="2420"/>
      <c r="JAB226" s="2420"/>
      <c r="JAC226" s="2420"/>
      <c r="JAD226" s="2420"/>
      <c r="JAE226" s="2420"/>
      <c r="JAF226" s="2420"/>
      <c r="JAG226" s="2420"/>
      <c r="JAH226" s="2420"/>
      <c r="JAI226" s="2420"/>
      <c r="JAJ226" s="2420"/>
      <c r="JAK226" s="2420"/>
      <c r="JAL226" s="2420"/>
      <c r="JAM226" s="2420"/>
      <c r="JAN226" s="2420"/>
      <c r="JAO226" s="2420"/>
      <c r="JAP226" s="2420"/>
      <c r="JAQ226" s="2420"/>
      <c r="JAR226" s="2420"/>
      <c r="JAS226" s="2420"/>
      <c r="JAT226" s="2420"/>
      <c r="JAU226" s="2420"/>
      <c r="JAV226" s="2420"/>
      <c r="JAW226" s="2420"/>
      <c r="JAX226" s="2420"/>
      <c r="JAY226" s="2420"/>
      <c r="JAZ226" s="2420"/>
      <c r="JBA226" s="2420"/>
      <c r="JBB226" s="2420"/>
      <c r="JBC226" s="2420"/>
      <c r="JBD226" s="2420"/>
      <c r="JBE226" s="2420"/>
      <c r="JBF226" s="2420"/>
      <c r="JBG226" s="2420"/>
      <c r="JBH226" s="2420"/>
      <c r="JBI226" s="2420"/>
      <c r="JBJ226" s="2420"/>
      <c r="JBK226" s="2420"/>
      <c r="JBL226" s="2420"/>
      <c r="JBM226" s="2420"/>
      <c r="JBN226" s="2420"/>
      <c r="JBO226" s="2420"/>
      <c r="JBP226" s="2420"/>
      <c r="JBQ226" s="2420"/>
      <c r="JBR226" s="2420"/>
      <c r="JBS226" s="2420"/>
      <c r="JBT226" s="2420"/>
      <c r="JBU226" s="2420"/>
      <c r="JBV226" s="2420"/>
      <c r="JBW226" s="2420"/>
      <c r="JBX226" s="2420"/>
      <c r="JBY226" s="2420"/>
      <c r="JBZ226" s="2420"/>
      <c r="JCA226" s="2420"/>
      <c r="JCB226" s="2420"/>
      <c r="JCC226" s="2420"/>
      <c r="JCD226" s="2420"/>
      <c r="JCE226" s="2420"/>
      <c r="JCF226" s="2420"/>
      <c r="JCG226" s="2420"/>
      <c r="JCH226" s="2420"/>
      <c r="JCI226" s="2420"/>
      <c r="JCJ226" s="2420"/>
      <c r="JCK226" s="2420"/>
      <c r="JCL226" s="2420"/>
      <c r="JCM226" s="2420"/>
      <c r="JCN226" s="2420"/>
      <c r="JCO226" s="2420"/>
      <c r="JCP226" s="2420"/>
      <c r="JCQ226" s="2420"/>
      <c r="JCR226" s="2420"/>
      <c r="JCS226" s="2420"/>
      <c r="JCT226" s="2420"/>
      <c r="JCU226" s="2420"/>
      <c r="JCV226" s="2420"/>
      <c r="JCW226" s="2420"/>
      <c r="JCX226" s="2420"/>
      <c r="JCY226" s="2420"/>
      <c r="JCZ226" s="2420"/>
      <c r="JDA226" s="2420"/>
      <c r="JDB226" s="2420"/>
      <c r="JDC226" s="2420"/>
      <c r="JDD226" s="2420"/>
      <c r="JDE226" s="2420"/>
      <c r="JDF226" s="2420"/>
      <c r="JDG226" s="2420"/>
      <c r="JDH226" s="2420"/>
      <c r="JDI226" s="2420"/>
      <c r="JDJ226" s="2420"/>
      <c r="JDK226" s="2420"/>
      <c r="JDL226" s="2420"/>
      <c r="JDM226" s="2420"/>
      <c r="JDN226" s="2420"/>
      <c r="JDO226" s="2420"/>
      <c r="JDP226" s="2420"/>
      <c r="JDQ226" s="2420"/>
      <c r="JDR226" s="2420"/>
      <c r="JDS226" s="2420"/>
      <c r="JDT226" s="2420"/>
      <c r="JDU226" s="2420"/>
      <c r="JDV226" s="2420"/>
      <c r="JDW226" s="2420"/>
      <c r="JDX226" s="2420"/>
      <c r="JDY226" s="2420"/>
      <c r="JDZ226" s="2420"/>
      <c r="JEA226" s="2420"/>
      <c r="JEB226" s="2420"/>
      <c r="JEC226" s="2420"/>
      <c r="JED226" s="2420"/>
      <c r="JEE226" s="2420"/>
      <c r="JEF226" s="2420"/>
      <c r="JEG226" s="2420"/>
      <c r="JEH226" s="2420"/>
      <c r="JEI226" s="2420"/>
      <c r="JEJ226" s="2420"/>
      <c r="JEK226" s="2420"/>
      <c r="JEL226" s="2420"/>
      <c r="JEM226" s="2420"/>
      <c r="JEN226" s="2420"/>
      <c r="JEO226" s="2420"/>
      <c r="JEP226" s="2420"/>
      <c r="JEQ226" s="2420"/>
      <c r="JER226" s="2420"/>
      <c r="JES226" s="2420"/>
      <c r="JET226" s="2420"/>
      <c r="JEU226" s="2420"/>
      <c r="JEV226" s="2420"/>
      <c r="JEW226" s="2420"/>
      <c r="JEX226" s="2420"/>
      <c r="JEY226" s="2420"/>
      <c r="JEZ226" s="2420"/>
      <c r="JFA226" s="2420"/>
      <c r="JFB226" s="2420"/>
      <c r="JFC226" s="2420"/>
      <c r="JFD226" s="2420"/>
      <c r="JFE226" s="2420"/>
      <c r="JFF226" s="2420"/>
      <c r="JFG226" s="2420"/>
      <c r="JFH226" s="2420"/>
      <c r="JFI226" s="2420"/>
      <c r="JFJ226" s="2420"/>
      <c r="JFK226" s="2420"/>
      <c r="JFL226" s="2420"/>
      <c r="JFM226" s="2420"/>
      <c r="JFN226" s="2420"/>
      <c r="JFO226" s="2420"/>
      <c r="JFP226" s="2420"/>
      <c r="JFQ226" s="2420"/>
      <c r="JFR226" s="2420"/>
      <c r="JFS226" s="2420"/>
      <c r="JFT226" s="2420"/>
      <c r="JFU226" s="2420"/>
      <c r="JFV226" s="2420"/>
      <c r="JFW226" s="2420"/>
      <c r="JFX226" s="2420"/>
      <c r="JFY226" s="2420"/>
      <c r="JFZ226" s="2420"/>
      <c r="JGA226" s="2420"/>
      <c r="JGB226" s="2420"/>
      <c r="JGC226" s="2420"/>
      <c r="JGD226" s="2420"/>
      <c r="JGE226" s="2420"/>
      <c r="JGF226" s="2420"/>
      <c r="JGG226" s="2420"/>
      <c r="JGH226" s="2420"/>
      <c r="JGI226" s="2420"/>
      <c r="JGJ226" s="2420"/>
      <c r="JGK226" s="2420"/>
      <c r="JGL226" s="2420"/>
      <c r="JGM226" s="2420"/>
      <c r="JGN226" s="2420"/>
      <c r="JGO226" s="2420"/>
      <c r="JGP226" s="2420"/>
      <c r="JGQ226" s="2420"/>
      <c r="JGR226" s="2420"/>
      <c r="JGS226" s="2420"/>
      <c r="JGT226" s="2420"/>
      <c r="JGU226" s="2420"/>
      <c r="JGV226" s="2420"/>
      <c r="JGW226" s="2420"/>
      <c r="JGX226" s="2420"/>
      <c r="JGY226" s="2420"/>
      <c r="JGZ226" s="2420"/>
      <c r="JHA226" s="2420"/>
      <c r="JHB226" s="2420"/>
      <c r="JHC226" s="2420"/>
      <c r="JHD226" s="2420"/>
      <c r="JHE226" s="2420"/>
      <c r="JHF226" s="2420"/>
      <c r="JHG226" s="2420"/>
      <c r="JHH226" s="2420"/>
      <c r="JHI226" s="2420"/>
      <c r="JHJ226" s="2420"/>
      <c r="JHK226" s="2420"/>
      <c r="JHL226" s="2420"/>
      <c r="JHM226" s="2420"/>
      <c r="JHN226" s="2420"/>
      <c r="JHO226" s="2420"/>
      <c r="JHP226" s="2420"/>
      <c r="JHQ226" s="2420"/>
      <c r="JHR226" s="2420"/>
      <c r="JHS226" s="2420"/>
      <c r="JHT226" s="2420"/>
      <c r="JHU226" s="2420"/>
      <c r="JHV226" s="2420"/>
      <c r="JHW226" s="2420"/>
      <c r="JHX226" s="2420"/>
      <c r="JHY226" s="2420"/>
      <c r="JHZ226" s="2420"/>
      <c r="JIA226" s="2420"/>
      <c r="JIB226" s="2420"/>
      <c r="JIC226" s="2420"/>
      <c r="JID226" s="2420"/>
      <c r="JIE226" s="2420"/>
      <c r="JIF226" s="2420"/>
      <c r="JIG226" s="2420"/>
      <c r="JIH226" s="2420"/>
      <c r="JII226" s="2420"/>
      <c r="JIJ226" s="2420"/>
      <c r="JIK226" s="2420"/>
      <c r="JIL226" s="2420"/>
      <c r="JIM226" s="2420"/>
      <c r="JIN226" s="2420"/>
      <c r="JIO226" s="2420"/>
      <c r="JIP226" s="2420"/>
      <c r="JIQ226" s="2420"/>
      <c r="JIR226" s="2420"/>
      <c r="JIS226" s="2420"/>
      <c r="JIT226" s="2420"/>
      <c r="JIU226" s="2420"/>
      <c r="JIV226" s="2420"/>
      <c r="JIW226" s="2420"/>
      <c r="JIX226" s="2420"/>
      <c r="JIY226" s="2420"/>
      <c r="JIZ226" s="2420"/>
      <c r="JJA226" s="2420"/>
      <c r="JJB226" s="2420"/>
      <c r="JJC226" s="2420"/>
      <c r="JJD226" s="2420"/>
      <c r="JJE226" s="2420"/>
      <c r="JJF226" s="2420"/>
      <c r="JJG226" s="2420"/>
      <c r="JJH226" s="2420"/>
      <c r="JJI226" s="2420"/>
      <c r="JJJ226" s="2420"/>
      <c r="JJK226" s="2420"/>
      <c r="JJL226" s="2420"/>
      <c r="JJM226" s="2420"/>
      <c r="JJN226" s="2420"/>
      <c r="JJO226" s="2420"/>
      <c r="JJP226" s="2420"/>
      <c r="JJQ226" s="2420"/>
      <c r="JJR226" s="2420"/>
      <c r="JJS226" s="2420"/>
      <c r="JJT226" s="2420"/>
      <c r="JJU226" s="2420"/>
      <c r="JJV226" s="2420"/>
      <c r="JJW226" s="2420"/>
      <c r="JJX226" s="2420"/>
      <c r="JJY226" s="2420"/>
      <c r="JJZ226" s="2420"/>
      <c r="JKA226" s="2420"/>
      <c r="JKB226" s="2420"/>
      <c r="JKC226" s="2420"/>
      <c r="JKD226" s="2420"/>
      <c r="JKE226" s="2420"/>
      <c r="JKF226" s="2420"/>
      <c r="JKG226" s="2420"/>
      <c r="JKH226" s="2420"/>
      <c r="JKI226" s="2420"/>
      <c r="JKJ226" s="2420"/>
      <c r="JKK226" s="2420"/>
      <c r="JKL226" s="2420"/>
      <c r="JKM226" s="2420"/>
      <c r="JKN226" s="2420"/>
      <c r="JKO226" s="2420"/>
      <c r="JKP226" s="2420"/>
      <c r="JKQ226" s="2420"/>
      <c r="JKR226" s="2420"/>
      <c r="JKS226" s="2420"/>
      <c r="JKT226" s="2420"/>
      <c r="JKU226" s="2420"/>
      <c r="JKV226" s="2420"/>
      <c r="JKW226" s="2420"/>
      <c r="JKX226" s="2420"/>
      <c r="JKY226" s="2420"/>
      <c r="JKZ226" s="2420"/>
      <c r="JLA226" s="2420"/>
      <c r="JLB226" s="2420"/>
      <c r="JLC226" s="2420"/>
      <c r="JLD226" s="2420"/>
      <c r="JLE226" s="2420"/>
      <c r="JLF226" s="2420"/>
      <c r="JLG226" s="2420"/>
      <c r="JLH226" s="2420"/>
      <c r="JLI226" s="2420"/>
      <c r="JLJ226" s="2420"/>
      <c r="JLK226" s="2420"/>
      <c r="JLL226" s="2420"/>
      <c r="JLM226" s="2420"/>
      <c r="JLN226" s="2420"/>
      <c r="JLO226" s="2420"/>
      <c r="JLP226" s="2420"/>
      <c r="JLQ226" s="2420"/>
      <c r="JLR226" s="2420"/>
      <c r="JLS226" s="2420"/>
      <c r="JLT226" s="2420"/>
      <c r="JLU226" s="2420"/>
      <c r="JLV226" s="2420"/>
      <c r="JLW226" s="2420"/>
      <c r="JLX226" s="2420"/>
      <c r="JLY226" s="2420"/>
      <c r="JLZ226" s="2420"/>
      <c r="JMA226" s="2420"/>
      <c r="JMB226" s="2420"/>
      <c r="JMC226" s="2420"/>
      <c r="JMD226" s="2420"/>
      <c r="JME226" s="2420"/>
      <c r="JMF226" s="2420"/>
      <c r="JMG226" s="2420"/>
      <c r="JMH226" s="2420"/>
      <c r="JMI226" s="2420"/>
      <c r="JMJ226" s="2420"/>
      <c r="JMK226" s="2420"/>
      <c r="JML226" s="2420"/>
      <c r="JMM226" s="2420"/>
      <c r="JMN226" s="2420"/>
      <c r="JMO226" s="2420"/>
      <c r="JMP226" s="2420"/>
      <c r="JMQ226" s="2420"/>
      <c r="JMR226" s="2420"/>
      <c r="JMS226" s="2420"/>
      <c r="JMT226" s="2420"/>
      <c r="JMU226" s="2420"/>
      <c r="JMV226" s="2420"/>
      <c r="JMW226" s="2420"/>
      <c r="JMX226" s="2420"/>
      <c r="JMY226" s="2420"/>
      <c r="JMZ226" s="2420"/>
      <c r="JNA226" s="2420"/>
      <c r="JNB226" s="2420"/>
      <c r="JNC226" s="2420"/>
      <c r="JND226" s="2420"/>
      <c r="JNE226" s="2420"/>
      <c r="JNF226" s="2420"/>
      <c r="JNG226" s="2420"/>
      <c r="JNH226" s="2420"/>
      <c r="JNI226" s="2420"/>
      <c r="JNJ226" s="2420"/>
      <c r="JNK226" s="2420"/>
      <c r="JNL226" s="2420"/>
      <c r="JNM226" s="2420"/>
      <c r="JNN226" s="2420"/>
      <c r="JNO226" s="2420"/>
      <c r="JNP226" s="2420"/>
      <c r="JNQ226" s="2420"/>
      <c r="JNR226" s="2420"/>
      <c r="JNS226" s="2420"/>
      <c r="JNT226" s="2420"/>
      <c r="JNU226" s="2420"/>
      <c r="JNV226" s="2420"/>
      <c r="JNW226" s="2420"/>
      <c r="JNX226" s="2420"/>
      <c r="JNY226" s="2420"/>
      <c r="JNZ226" s="2420"/>
      <c r="JOA226" s="2420"/>
      <c r="JOB226" s="2420"/>
      <c r="JOC226" s="2420"/>
      <c r="JOD226" s="2420"/>
      <c r="JOE226" s="2420"/>
      <c r="JOF226" s="2420"/>
      <c r="JOG226" s="2420"/>
      <c r="JOH226" s="2420"/>
      <c r="JOI226" s="2420"/>
      <c r="JOJ226" s="2420"/>
      <c r="JOK226" s="2420"/>
      <c r="JOL226" s="2420"/>
      <c r="JOM226" s="2420"/>
      <c r="JON226" s="2420"/>
      <c r="JOO226" s="2420"/>
      <c r="JOP226" s="2420"/>
      <c r="JOQ226" s="2420"/>
      <c r="JOR226" s="2420"/>
      <c r="JOS226" s="2420"/>
      <c r="JOT226" s="2420"/>
      <c r="JOU226" s="2420"/>
      <c r="JOV226" s="2420"/>
      <c r="JOW226" s="2420"/>
      <c r="JOX226" s="2420"/>
      <c r="JOY226" s="2420"/>
      <c r="JOZ226" s="2420"/>
      <c r="JPA226" s="2420"/>
      <c r="JPB226" s="2420"/>
      <c r="JPC226" s="2420"/>
      <c r="JPD226" s="2420"/>
      <c r="JPE226" s="2420"/>
      <c r="JPF226" s="2420"/>
      <c r="JPG226" s="2420"/>
      <c r="JPH226" s="2420"/>
      <c r="JPI226" s="2420"/>
      <c r="JPJ226" s="2420"/>
      <c r="JPK226" s="2420"/>
      <c r="JPL226" s="2420"/>
      <c r="JPM226" s="2420"/>
      <c r="JPN226" s="2420"/>
      <c r="JPO226" s="2420"/>
      <c r="JPP226" s="2420"/>
      <c r="JPQ226" s="2420"/>
      <c r="JPR226" s="2420"/>
      <c r="JPS226" s="2420"/>
      <c r="JPT226" s="2420"/>
      <c r="JPU226" s="2420"/>
      <c r="JPV226" s="2420"/>
      <c r="JPW226" s="2420"/>
      <c r="JPX226" s="2420"/>
      <c r="JPY226" s="2420"/>
      <c r="JPZ226" s="2420"/>
      <c r="JQA226" s="2420"/>
      <c r="JQB226" s="2420"/>
      <c r="JQC226" s="2420"/>
      <c r="JQD226" s="2420"/>
      <c r="JQE226" s="2420"/>
      <c r="JQF226" s="2420"/>
      <c r="JQG226" s="2420"/>
      <c r="JQH226" s="2420"/>
      <c r="JQI226" s="2420"/>
      <c r="JQJ226" s="2420"/>
      <c r="JQK226" s="2420"/>
      <c r="JQL226" s="2420"/>
      <c r="JQM226" s="2420"/>
      <c r="JQN226" s="2420"/>
      <c r="JQO226" s="2420"/>
      <c r="JQP226" s="2420"/>
      <c r="JQQ226" s="2420"/>
      <c r="JQR226" s="2420"/>
      <c r="JQS226" s="2420"/>
      <c r="JQT226" s="2420"/>
      <c r="JQU226" s="2420"/>
      <c r="JQV226" s="2420"/>
      <c r="JQW226" s="2420"/>
      <c r="JQX226" s="2420"/>
      <c r="JQY226" s="2420"/>
      <c r="JQZ226" s="2420"/>
      <c r="JRA226" s="2420"/>
      <c r="JRB226" s="2420"/>
      <c r="JRC226" s="2420"/>
      <c r="JRD226" s="2420"/>
      <c r="JRE226" s="2420"/>
      <c r="JRF226" s="2420"/>
      <c r="JRG226" s="2420"/>
      <c r="JRH226" s="2420"/>
      <c r="JRI226" s="2420"/>
      <c r="JRJ226" s="2420"/>
      <c r="JRK226" s="2420"/>
      <c r="JRL226" s="2420"/>
      <c r="JRM226" s="2420"/>
      <c r="JRN226" s="2420"/>
      <c r="JRO226" s="2420"/>
      <c r="JRP226" s="2420"/>
      <c r="JRQ226" s="2420"/>
      <c r="JRR226" s="2420"/>
      <c r="JRS226" s="2420"/>
      <c r="JRT226" s="2420"/>
      <c r="JRU226" s="2420"/>
      <c r="JRV226" s="2420"/>
      <c r="JRW226" s="2420"/>
      <c r="JRX226" s="2420"/>
      <c r="JRY226" s="2420"/>
      <c r="JRZ226" s="2420"/>
      <c r="JSA226" s="2420"/>
      <c r="JSB226" s="2420"/>
      <c r="JSC226" s="2420"/>
      <c r="JSD226" s="2420"/>
      <c r="JSE226" s="2420"/>
      <c r="JSF226" s="2420"/>
      <c r="JSG226" s="2420"/>
      <c r="JSH226" s="2420"/>
      <c r="JSI226" s="2420"/>
      <c r="JSJ226" s="2420"/>
      <c r="JSK226" s="2420"/>
      <c r="JSL226" s="2420"/>
      <c r="JSM226" s="2420"/>
      <c r="JSN226" s="2420"/>
      <c r="JSO226" s="2420"/>
      <c r="JSP226" s="2420"/>
      <c r="JSQ226" s="2420"/>
      <c r="JSR226" s="2420"/>
      <c r="JSS226" s="2420"/>
      <c r="JST226" s="2420"/>
      <c r="JSU226" s="2420"/>
      <c r="JSV226" s="2420"/>
      <c r="JSW226" s="2420"/>
      <c r="JSX226" s="2420"/>
      <c r="JSY226" s="2420"/>
      <c r="JSZ226" s="2420"/>
      <c r="JTA226" s="2420"/>
      <c r="JTB226" s="2420"/>
      <c r="JTC226" s="2420"/>
      <c r="JTD226" s="2420"/>
      <c r="JTE226" s="2420"/>
      <c r="JTF226" s="2420"/>
      <c r="JTG226" s="2420"/>
      <c r="JTH226" s="2420"/>
      <c r="JTI226" s="2420"/>
      <c r="JTJ226" s="2420"/>
      <c r="JTK226" s="2420"/>
      <c r="JTL226" s="2420"/>
      <c r="JTM226" s="2420"/>
      <c r="JTN226" s="2420"/>
      <c r="JTO226" s="2420"/>
      <c r="JTP226" s="2420"/>
      <c r="JTQ226" s="2420"/>
      <c r="JTR226" s="2420"/>
      <c r="JTS226" s="2420"/>
      <c r="JTT226" s="2420"/>
      <c r="JTU226" s="2420"/>
      <c r="JTV226" s="2420"/>
      <c r="JTW226" s="2420"/>
      <c r="JTX226" s="2420"/>
      <c r="JTY226" s="2420"/>
      <c r="JTZ226" s="2420"/>
      <c r="JUA226" s="2420"/>
      <c r="JUB226" s="2420"/>
      <c r="JUC226" s="2420"/>
      <c r="JUD226" s="2420"/>
      <c r="JUE226" s="2420"/>
      <c r="JUF226" s="2420"/>
      <c r="JUG226" s="2420"/>
      <c r="JUH226" s="2420"/>
      <c r="JUI226" s="2420"/>
      <c r="JUJ226" s="2420"/>
      <c r="JUK226" s="2420"/>
      <c r="JUL226" s="2420"/>
      <c r="JUM226" s="2420"/>
      <c r="JUN226" s="2420"/>
      <c r="JUO226" s="2420"/>
      <c r="JUP226" s="2420"/>
      <c r="JUQ226" s="2420"/>
      <c r="JUR226" s="2420"/>
      <c r="JUS226" s="2420"/>
      <c r="JUT226" s="2420"/>
      <c r="JUU226" s="2420"/>
      <c r="JUV226" s="2420"/>
      <c r="JUW226" s="2420"/>
      <c r="JUX226" s="2420"/>
      <c r="JUY226" s="2420"/>
      <c r="JUZ226" s="2420"/>
      <c r="JVA226" s="2420"/>
      <c r="JVB226" s="2420"/>
      <c r="JVC226" s="2420"/>
      <c r="JVD226" s="2420"/>
      <c r="JVE226" s="2420"/>
      <c r="JVF226" s="2420"/>
      <c r="JVG226" s="2420"/>
      <c r="JVH226" s="2420"/>
      <c r="JVI226" s="2420"/>
      <c r="JVJ226" s="2420"/>
      <c r="JVK226" s="2420"/>
      <c r="JVL226" s="2420"/>
      <c r="JVM226" s="2420"/>
      <c r="JVN226" s="2420"/>
      <c r="JVO226" s="2420"/>
      <c r="JVP226" s="2420"/>
      <c r="JVQ226" s="2420"/>
      <c r="JVR226" s="2420"/>
      <c r="JVS226" s="2420"/>
      <c r="JVT226" s="2420"/>
      <c r="JVU226" s="2420"/>
      <c r="JVV226" s="2420"/>
      <c r="JVW226" s="2420"/>
      <c r="JVX226" s="2420"/>
      <c r="JVY226" s="2420"/>
      <c r="JVZ226" s="2420"/>
      <c r="JWA226" s="2420"/>
      <c r="JWB226" s="2420"/>
      <c r="JWC226" s="2420"/>
      <c r="JWD226" s="2420"/>
      <c r="JWE226" s="2420"/>
      <c r="JWF226" s="2420"/>
      <c r="JWG226" s="2420"/>
      <c r="JWH226" s="2420"/>
      <c r="JWI226" s="2420"/>
      <c r="JWJ226" s="2420"/>
      <c r="JWK226" s="2420"/>
      <c r="JWL226" s="2420"/>
      <c r="JWM226" s="2420"/>
      <c r="JWN226" s="2420"/>
      <c r="JWO226" s="2420"/>
      <c r="JWP226" s="2420"/>
      <c r="JWQ226" s="2420"/>
      <c r="JWR226" s="2420"/>
      <c r="JWS226" s="2420"/>
      <c r="JWT226" s="2420"/>
      <c r="JWU226" s="2420"/>
      <c r="JWV226" s="2420"/>
      <c r="JWW226" s="2420"/>
      <c r="JWX226" s="2420"/>
      <c r="JWY226" s="2420"/>
      <c r="JWZ226" s="2420"/>
      <c r="JXA226" s="2420"/>
      <c r="JXB226" s="2420"/>
      <c r="JXC226" s="2420"/>
      <c r="JXD226" s="2420"/>
      <c r="JXE226" s="2420"/>
      <c r="JXF226" s="2420"/>
      <c r="JXG226" s="2420"/>
      <c r="JXH226" s="2420"/>
      <c r="JXI226" s="2420"/>
      <c r="JXJ226" s="2420"/>
      <c r="JXK226" s="2420"/>
      <c r="JXL226" s="2420"/>
      <c r="JXM226" s="2420"/>
      <c r="JXN226" s="2420"/>
      <c r="JXO226" s="2420"/>
      <c r="JXP226" s="2420"/>
      <c r="JXQ226" s="2420"/>
      <c r="JXR226" s="2420"/>
      <c r="JXS226" s="2420"/>
      <c r="JXT226" s="2420"/>
      <c r="JXU226" s="2420"/>
      <c r="JXV226" s="2420"/>
      <c r="JXW226" s="2420"/>
      <c r="JXX226" s="2420"/>
      <c r="JXY226" s="2420"/>
      <c r="JXZ226" s="2420"/>
      <c r="JYA226" s="2420"/>
      <c r="JYB226" s="2420"/>
      <c r="JYC226" s="2420"/>
      <c r="JYD226" s="2420"/>
      <c r="JYE226" s="2420"/>
      <c r="JYF226" s="2420"/>
      <c r="JYG226" s="2420"/>
      <c r="JYH226" s="2420"/>
      <c r="JYI226" s="2420"/>
      <c r="JYJ226" s="2420"/>
      <c r="JYK226" s="2420"/>
      <c r="JYL226" s="2420"/>
      <c r="JYM226" s="2420"/>
      <c r="JYN226" s="2420"/>
      <c r="JYO226" s="2420"/>
      <c r="JYP226" s="2420"/>
      <c r="JYQ226" s="2420"/>
      <c r="JYR226" s="2420"/>
      <c r="JYS226" s="2420"/>
      <c r="JYT226" s="2420"/>
      <c r="JYU226" s="2420"/>
      <c r="JYV226" s="2420"/>
      <c r="JYW226" s="2420"/>
      <c r="JYX226" s="2420"/>
      <c r="JYY226" s="2420"/>
      <c r="JYZ226" s="2420"/>
      <c r="JZA226" s="2420"/>
      <c r="JZB226" s="2420"/>
      <c r="JZC226" s="2420"/>
      <c r="JZD226" s="2420"/>
      <c r="JZE226" s="2420"/>
      <c r="JZF226" s="2420"/>
      <c r="JZG226" s="2420"/>
      <c r="JZH226" s="2420"/>
      <c r="JZI226" s="2420"/>
      <c r="JZJ226" s="2420"/>
      <c r="JZK226" s="2420"/>
      <c r="JZL226" s="2420"/>
      <c r="JZM226" s="2420"/>
      <c r="JZN226" s="2420"/>
      <c r="JZO226" s="2420"/>
      <c r="JZP226" s="2420"/>
      <c r="JZQ226" s="2420"/>
      <c r="JZR226" s="2420"/>
      <c r="JZS226" s="2420"/>
      <c r="JZT226" s="2420"/>
      <c r="JZU226" s="2420"/>
      <c r="JZV226" s="2420"/>
      <c r="JZW226" s="2420"/>
      <c r="JZX226" s="2420"/>
      <c r="JZY226" s="2420"/>
      <c r="JZZ226" s="2420"/>
      <c r="KAA226" s="2420"/>
      <c r="KAB226" s="2420"/>
      <c r="KAC226" s="2420"/>
      <c r="KAD226" s="2420"/>
      <c r="KAE226" s="2420"/>
      <c r="KAF226" s="2420"/>
      <c r="KAG226" s="2420"/>
      <c r="KAH226" s="2420"/>
      <c r="KAI226" s="2420"/>
      <c r="KAJ226" s="2420"/>
      <c r="KAK226" s="2420"/>
      <c r="KAL226" s="2420"/>
      <c r="KAM226" s="2420"/>
      <c r="KAN226" s="2420"/>
      <c r="KAO226" s="2420"/>
      <c r="KAP226" s="2420"/>
      <c r="KAQ226" s="2420"/>
      <c r="KAR226" s="2420"/>
      <c r="KAS226" s="2420"/>
      <c r="KAT226" s="2420"/>
      <c r="KAU226" s="2420"/>
      <c r="KAV226" s="2420"/>
      <c r="KAW226" s="2420"/>
      <c r="KAX226" s="2420"/>
      <c r="KAY226" s="2420"/>
      <c r="KAZ226" s="2420"/>
      <c r="KBA226" s="2420"/>
      <c r="KBB226" s="2420"/>
      <c r="KBC226" s="2420"/>
      <c r="KBD226" s="2420"/>
      <c r="KBE226" s="2420"/>
      <c r="KBF226" s="2420"/>
      <c r="KBG226" s="2420"/>
      <c r="KBH226" s="2420"/>
      <c r="KBI226" s="2420"/>
      <c r="KBJ226" s="2420"/>
      <c r="KBK226" s="2420"/>
      <c r="KBL226" s="2420"/>
      <c r="KBM226" s="2420"/>
      <c r="KBN226" s="2420"/>
      <c r="KBO226" s="2420"/>
      <c r="KBP226" s="2420"/>
      <c r="KBQ226" s="2420"/>
      <c r="KBR226" s="2420"/>
      <c r="KBS226" s="2420"/>
      <c r="KBT226" s="2420"/>
      <c r="KBU226" s="2420"/>
      <c r="KBV226" s="2420"/>
      <c r="KBW226" s="2420"/>
      <c r="KBX226" s="2420"/>
      <c r="KBY226" s="2420"/>
      <c r="KBZ226" s="2420"/>
      <c r="KCA226" s="2420"/>
      <c r="KCB226" s="2420"/>
      <c r="KCC226" s="2420"/>
      <c r="KCD226" s="2420"/>
      <c r="KCE226" s="2420"/>
      <c r="KCF226" s="2420"/>
      <c r="KCG226" s="2420"/>
      <c r="KCH226" s="2420"/>
      <c r="KCI226" s="2420"/>
      <c r="KCJ226" s="2420"/>
      <c r="KCK226" s="2420"/>
      <c r="KCL226" s="2420"/>
      <c r="KCM226" s="2420"/>
      <c r="KCN226" s="2420"/>
      <c r="KCO226" s="2420"/>
      <c r="KCP226" s="2420"/>
      <c r="KCQ226" s="2420"/>
      <c r="KCR226" s="2420"/>
      <c r="KCS226" s="2420"/>
      <c r="KCT226" s="2420"/>
      <c r="KCU226" s="2420"/>
      <c r="KCV226" s="2420"/>
      <c r="KCW226" s="2420"/>
      <c r="KCX226" s="2420"/>
      <c r="KCY226" s="2420"/>
      <c r="KCZ226" s="2420"/>
      <c r="KDA226" s="2420"/>
      <c r="KDB226" s="2420"/>
      <c r="KDC226" s="2420"/>
      <c r="KDD226" s="2420"/>
      <c r="KDE226" s="2420"/>
      <c r="KDF226" s="2420"/>
      <c r="KDG226" s="2420"/>
      <c r="KDH226" s="2420"/>
      <c r="KDI226" s="2420"/>
      <c r="KDJ226" s="2420"/>
      <c r="KDK226" s="2420"/>
      <c r="KDL226" s="2420"/>
      <c r="KDM226" s="2420"/>
      <c r="KDN226" s="2420"/>
      <c r="KDO226" s="2420"/>
      <c r="KDP226" s="2420"/>
      <c r="KDQ226" s="2420"/>
      <c r="KDR226" s="2420"/>
      <c r="KDS226" s="2420"/>
      <c r="KDT226" s="2420"/>
      <c r="KDU226" s="2420"/>
      <c r="KDV226" s="2420"/>
      <c r="KDW226" s="2420"/>
      <c r="KDX226" s="2420"/>
      <c r="KDY226" s="2420"/>
      <c r="KDZ226" s="2420"/>
      <c r="KEA226" s="2420"/>
      <c r="KEB226" s="2420"/>
      <c r="KEC226" s="2420"/>
      <c r="KED226" s="2420"/>
      <c r="KEE226" s="2420"/>
      <c r="KEF226" s="2420"/>
      <c r="KEG226" s="2420"/>
      <c r="KEH226" s="2420"/>
      <c r="KEI226" s="2420"/>
      <c r="KEJ226" s="2420"/>
      <c r="KEK226" s="2420"/>
      <c r="KEL226" s="2420"/>
      <c r="KEM226" s="2420"/>
      <c r="KEN226" s="2420"/>
      <c r="KEO226" s="2420"/>
      <c r="KEP226" s="2420"/>
      <c r="KEQ226" s="2420"/>
      <c r="KER226" s="2420"/>
      <c r="KES226" s="2420"/>
      <c r="KET226" s="2420"/>
      <c r="KEU226" s="2420"/>
      <c r="KEV226" s="2420"/>
      <c r="KEW226" s="2420"/>
      <c r="KEX226" s="2420"/>
      <c r="KEY226" s="2420"/>
      <c r="KEZ226" s="2420"/>
      <c r="KFA226" s="2420"/>
      <c r="KFB226" s="2420"/>
      <c r="KFC226" s="2420"/>
      <c r="KFD226" s="2420"/>
      <c r="KFE226" s="2420"/>
      <c r="KFF226" s="2420"/>
      <c r="KFG226" s="2420"/>
      <c r="KFH226" s="2420"/>
      <c r="KFI226" s="2420"/>
      <c r="KFJ226" s="2420"/>
      <c r="KFK226" s="2420"/>
      <c r="KFL226" s="2420"/>
      <c r="KFM226" s="2420"/>
      <c r="KFN226" s="2420"/>
      <c r="KFO226" s="2420"/>
      <c r="KFP226" s="2420"/>
      <c r="KFQ226" s="2420"/>
      <c r="KFR226" s="2420"/>
      <c r="KFS226" s="2420"/>
      <c r="KFT226" s="2420"/>
      <c r="KFU226" s="2420"/>
      <c r="KFV226" s="2420"/>
      <c r="KFW226" s="2420"/>
      <c r="KFX226" s="2420"/>
      <c r="KFY226" s="2420"/>
      <c r="KFZ226" s="2420"/>
      <c r="KGA226" s="2420"/>
      <c r="KGB226" s="2420"/>
      <c r="KGC226" s="2420"/>
      <c r="KGD226" s="2420"/>
      <c r="KGE226" s="2420"/>
      <c r="KGF226" s="2420"/>
      <c r="KGG226" s="2420"/>
      <c r="KGH226" s="2420"/>
      <c r="KGI226" s="2420"/>
      <c r="KGJ226" s="2420"/>
      <c r="KGK226" s="2420"/>
      <c r="KGL226" s="2420"/>
      <c r="KGM226" s="2420"/>
      <c r="KGN226" s="2420"/>
      <c r="KGO226" s="2420"/>
      <c r="KGP226" s="2420"/>
      <c r="KGQ226" s="2420"/>
      <c r="KGR226" s="2420"/>
      <c r="KGS226" s="2420"/>
      <c r="KGT226" s="2420"/>
      <c r="KGU226" s="2420"/>
      <c r="KGV226" s="2420"/>
      <c r="KGW226" s="2420"/>
      <c r="KGX226" s="2420"/>
      <c r="KGY226" s="2420"/>
      <c r="KGZ226" s="2420"/>
      <c r="KHA226" s="2420"/>
      <c r="KHB226" s="2420"/>
      <c r="KHC226" s="2420"/>
      <c r="KHD226" s="2420"/>
      <c r="KHE226" s="2420"/>
      <c r="KHF226" s="2420"/>
      <c r="KHG226" s="2420"/>
      <c r="KHH226" s="2420"/>
      <c r="KHI226" s="2420"/>
      <c r="KHJ226" s="2420"/>
      <c r="KHK226" s="2420"/>
      <c r="KHL226" s="2420"/>
      <c r="KHM226" s="2420"/>
      <c r="KHN226" s="2420"/>
      <c r="KHO226" s="2420"/>
      <c r="KHP226" s="2420"/>
      <c r="KHQ226" s="2420"/>
      <c r="KHR226" s="2420"/>
      <c r="KHS226" s="2420"/>
      <c r="KHT226" s="2420"/>
      <c r="KHU226" s="2420"/>
      <c r="KHV226" s="2420"/>
      <c r="KHW226" s="2420"/>
      <c r="KHX226" s="2420"/>
      <c r="KHY226" s="2420"/>
      <c r="KHZ226" s="2420"/>
      <c r="KIA226" s="2420"/>
      <c r="KIB226" s="2420"/>
      <c r="KIC226" s="2420"/>
      <c r="KID226" s="2420"/>
      <c r="KIE226" s="2420"/>
      <c r="KIF226" s="2420"/>
      <c r="KIG226" s="2420"/>
      <c r="KIH226" s="2420"/>
      <c r="KII226" s="2420"/>
      <c r="KIJ226" s="2420"/>
      <c r="KIK226" s="2420"/>
      <c r="KIL226" s="2420"/>
      <c r="KIM226" s="2420"/>
      <c r="KIN226" s="2420"/>
      <c r="KIO226" s="2420"/>
      <c r="KIP226" s="2420"/>
      <c r="KIQ226" s="2420"/>
      <c r="KIR226" s="2420"/>
      <c r="KIS226" s="2420"/>
      <c r="KIT226" s="2420"/>
      <c r="KIU226" s="2420"/>
      <c r="KIV226" s="2420"/>
      <c r="KIW226" s="2420"/>
      <c r="KIX226" s="2420"/>
      <c r="KIY226" s="2420"/>
      <c r="KIZ226" s="2420"/>
      <c r="KJA226" s="2420"/>
      <c r="KJB226" s="2420"/>
      <c r="KJC226" s="2420"/>
      <c r="KJD226" s="2420"/>
      <c r="KJE226" s="2420"/>
      <c r="KJF226" s="2420"/>
      <c r="KJG226" s="2420"/>
      <c r="KJH226" s="2420"/>
      <c r="KJI226" s="2420"/>
      <c r="KJJ226" s="2420"/>
      <c r="KJK226" s="2420"/>
      <c r="KJL226" s="2420"/>
      <c r="KJM226" s="2420"/>
      <c r="KJN226" s="2420"/>
      <c r="KJO226" s="2420"/>
      <c r="KJP226" s="2420"/>
      <c r="KJQ226" s="2420"/>
      <c r="KJR226" s="2420"/>
      <c r="KJS226" s="2420"/>
      <c r="KJT226" s="2420"/>
      <c r="KJU226" s="2420"/>
      <c r="KJV226" s="2420"/>
      <c r="KJW226" s="2420"/>
      <c r="KJX226" s="2420"/>
      <c r="KJY226" s="2420"/>
      <c r="KJZ226" s="2420"/>
      <c r="KKA226" s="2420"/>
      <c r="KKB226" s="2420"/>
      <c r="KKC226" s="2420"/>
      <c r="KKD226" s="2420"/>
      <c r="KKE226" s="2420"/>
      <c r="KKF226" s="2420"/>
      <c r="KKG226" s="2420"/>
      <c r="KKH226" s="2420"/>
      <c r="KKI226" s="2420"/>
      <c r="KKJ226" s="2420"/>
      <c r="KKK226" s="2420"/>
      <c r="KKL226" s="2420"/>
      <c r="KKM226" s="2420"/>
      <c r="KKN226" s="2420"/>
      <c r="KKO226" s="2420"/>
      <c r="KKP226" s="2420"/>
      <c r="KKQ226" s="2420"/>
      <c r="KKR226" s="2420"/>
      <c r="KKS226" s="2420"/>
      <c r="KKT226" s="2420"/>
      <c r="KKU226" s="2420"/>
      <c r="KKV226" s="2420"/>
      <c r="KKW226" s="2420"/>
      <c r="KKX226" s="2420"/>
      <c r="KKY226" s="2420"/>
      <c r="KKZ226" s="2420"/>
      <c r="KLA226" s="2420"/>
      <c r="KLB226" s="2420"/>
      <c r="KLC226" s="2420"/>
      <c r="KLD226" s="2420"/>
      <c r="KLE226" s="2420"/>
      <c r="KLF226" s="2420"/>
      <c r="KLG226" s="2420"/>
      <c r="KLH226" s="2420"/>
      <c r="KLI226" s="2420"/>
      <c r="KLJ226" s="2420"/>
      <c r="KLK226" s="2420"/>
      <c r="KLL226" s="2420"/>
      <c r="KLM226" s="2420"/>
      <c r="KLN226" s="2420"/>
      <c r="KLO226" s="2420"/>
      <c r="KLP226" s="2420"/>
      <c r="KLQ226" s="2420"/>
      <c r="KLR226" s="2420"/>
      <c r="KLS226" s="2420"/>
      <c r="KLT226" s="2420"/>
      <c r="KLU226" s="2420"/>
      <c r="KLV226" s="2420"/>
      <c r="KLW226" s="2420"/>
      <c r="KLX226" s="2420"/>
      <c r="KLY226" s="2420"/>
      <c r="KLZ226" s="2420"/>
      <c r="KMA226" s="2420"/>
      <c r="KMB226" s="2420"/>
      <c r="KMC226" s="2420"/>
      <c r="KMD226" s="2420"/>
      <c r="KME226" s="2420"/>
      <c r="KMF226" s="2420"/>
      <c r="KMG226" s="2420"/>
      <c r="KMH226" s="2420"/>
      <c r="KMI226" s="2420"/>
      <c r="KMJ226" s="2420"/>
      <c r="KMK226" s="2420"/>
      <c r="KML226" s="2420"/>
      <c r="KMM226" s="2420"/>
      <c r="KMN226" s="2420"/>
      <c r="KMO226" s="2420"/>
      <c r="KMP226" s="2420"/>
      <c r="KMQ226" s="2420"/>
      <c r="KMR226" s="2420"/>
      <c r="KMS226" s="2420"/>
      <c r="KMT226" s="2420"/>
      <c r="KMU226" s="2420"/>
      <c r="KMV226" s="2420"/>
      <c r="KMW226" s="2420"/>
      <c r="KMX226" s="2420"/>
      <c r="KMY226" s="2420"/>
      <c r="KMZ226" s="2420"/>
      <c r="KNA226" s="2420"/>
      <c r="KNB226" s="2420"/>
      <c r="KNC226" s="2420"/>
      <c r="KND226" s="2420"/>
      <c r="KNE226" s="2420"/>
      <c r="KNF226" s="2420"/>
      <c r="KNG226" s="2420"/>
      <c r="KNH226" s="2420"/>
      <c r="KNI226" s="2420"/>
      <c r="KNJ226" s="2420"/>
      <c r="KNK226" s="2420"/>
      <c r="KNL226" s="2420"/>
      <c r="KNM226" s="2420"/>
      <c r="KNN226" s="2420"/>
      <c r="KNO226" s="2420"/>
      <c r="KNP226" s="2420"/>
      <c r="KNQ226" s="2420"/>
      <c r="KNR226" s="2420"/>
      <c r="KNS226" s="2420"/>
      <c r="KNT226" s="2420"/>
      <c r="KNU226" s="2420"/>
      <c r="KNV226" s="2420"/>
      <c r="KNW226" s="2420"/>
      <c r="KNX226" s="2420"/>
      <c r="KNY226" s="2420"/>
      <c r="KNZ226" s="2420"/>
      <c r="KOA226" s="2420"/>
      <c r="KOB226" s="2420"/>
      <c r="KOC226" s="2420"/>
      <c r="KOD226" s="2420"/>
      <c r="KOE226" s="2420"/>
      <c r="KOF226" s="2420"/>
      <c r="KOG226" s="2420"/>
      <c r="KOH226" s="2420"/>
      <c r="KOI226" s="2420"/>
      <c r="KOJ226" s="2420"/>
      <c r="KOK226" s="2420"/>
      <c r="KOL226" s="2420"/>
      <c r="KOM226" s="2420"/>
      <c r="KON226" s="2420"/>
      <c r="KOO226" s="2420"/>
      <c r="KOP226" s="2420"/>
      <c r="KOQ226" s="2420"/>
      <c r="KOR226" s="2420"/>
      <c r="KOS226" s="2420"/>
      <c r="KOT226" s="2420"/>
      <c r="KOU226" s="2420"/>
      <c r="KOV226" s="2420"/>
      <c r="KOW226" s="2420"/>
      <c r="KOX226" s="2420"/>
      <c r="KOY226" s="2420"/>
      <c r="KOZ226" s="2420"/>
      <c r="KPA226" s="2420"/>
      <c r="KPB226" s="2420"/>
      <c r="KPC226" s="2420"/>
      <c r="KPD226" s="2420"/>
      <c r="KPE226" s="2420"/>
      <c r="KPF226" s="2420"/>
      <c r="KPG226" s="2420"/>
      <c r="KPH226" s="2420"/>
      <c r="KPI226" s="2420"/>
      <c r="KPJ226" s="2420"/>
      <c r="KPK226" s="2420"/>
      <c r="KPL226" s="2420"/>
      <c r="KPM226" s="2420"/>
      <c r="KPN226" s="2420"/>
      <c r="KPO226" s="2420"/>
      <c r="KPP226" s="2420"/>
      <c r="KPQ226" s="2420"/>
      <c r="KPR226" s="2420"/>
      <c r="KPS226" s="2420"/>
      <c r="KPT226" s="2420"/>
      <c r="KPU226" s="2420"/>
      <c r="KPV226" s="2420"/>
      <c r="KPW226" s="2420"/>
      <c r="KPX226" s="2420"/>
      <c r="KPY226" s="2420"/>
      <c r="KPZ226" s="2420"/>
      <c r="KQA226" s="2420"/>
      <c r="KQB226" s="2420"/>
      <c r="KQC226" s="2420"/>
      <c r="KQD226" s="2420"/>
      <c r="KQE226" s="2420"/>
      <c r="KQF226" s="2420"/>
      <c r="KQG226" s="2420"/>
      <c r="KQH226" s="2420"/>
      <c r="KQI226" s="2420"/>
      <c r="KQJ226" s="2420"/>
      <c r="KQK226" s="2420"/>
      <c r="KQL226" s="2420"/>
      <c r="KQM226" s="2420"/>
      <c r="KQN226" s="2420"/>
      <c r="KQO226" s="2420"/>
      <c r="KQP226" s="2420"/>
      <c r="KQQ226" s="2420"/>
      <c r="KQR226" s="2420"/>
      <c r="KQS226" s="2420"/>
      <c r="KQT226" s="2420"/>
      <c r="KQU226" s="2420"/>
      <c r="KQV226" s="2420"/>
      <c r="KQW226" s="2420"/>
      <c r="KQX226" s="2420"/>
      <c r="KQY226" s="2420"/>
      <c r="KQZ226" s="2420"/>
      <c r="KRA226" s="2420"/>
      <c r="KRB226" s="2420"/>
      <c r="KRC226" s="2420"/>
      <c r="KRD226" s="2420"/>
      <c r="KRE226" s="2420"/>
      <c r="KRF226" s="2420"/>
      <c r="KRG226" s="2420"/>
      <c r="KRH226" s="2420"/>
      <c r="KRI226" s="2420"/>
      <c r="KRJ226" s="2420"/>
      <c r="KRK226" s="2420"/>
      <c r="KRL226" s="2420"/>
      <c r="KRM226" s="2420"/>
      <c r="KRN226" s="2420"/>
      <c r="KRO226" s="2420"/>
      <c r="KRP226" s="2420"/>
      <c r="KRQ226" s="2420"/>
      <c r="KRR226" s="2420"/>
      <c r="KRS226" s="2420"/>
      <c r="KRT226" s="2420"/>
      <c r="KRU226" s="2420"/>
      <c r="KRV226" s="2420"/>
      <c r="KRW226" s="2420"/>
      <c r="KRX226" s="2420"/>
      <c r="KRY226" s="2420"/>
      <c r="KRZ226" s="2420"/>
      <c r="KSA226" s="2420"/>
      <c r="KSB226" s="2420"/>
      <c r="KSC226" s="2420"/>
      <c r="KSD226" s="2420"/>
      <c r="KSE226" s="2420"/>
      <c r="KSF226" s="2420"/>
      <c r="KSG226" s="2420"/>
      <c r="KSH226" s="2420"/>
      <c r="KSI226" s="2420"/>
      <c r="KSJ226" s="2420"/>
      <c r="KSK226" s="2420"/>
      <c r="KSL226" s="2420"/>
      <c r="KSM226" s="2420"/>
      <c r="KSN226" s="2420"/>
      <c r="KSO226" s="2420"/>
      <c r="KSP226" s="2420"/>
      <c r="KSQ226" s="2420"/>
      <c r="KSR226" s="2420"/>
      <c r="KSS226" s="2420"/>
      <c r="KST226" s="2420"/>
      <c r="KSU226" s="2420"/>
      <c r="KSV226" s="2420"/>
      <c r="KSW226" s="2420"/>
      <c r="KSX226" s="2420"/>
      <c r="KSY226" s="2420"/>
      <c r="KSZ226" s="2420"/>
      <c r="KTA226" s="2420"/>
      <c r="KTB226" s="2420"/>
      <c r="KTC226" s="2420"/>
      <c r="KTD226" s="2420"/>
      <c r="KTE226" s="2420"/>
      <c r="KTF226" s="2420"/>
      <c r="KTG226" s="2420"/>
      <c r="KTH226" s="2420"/>
      <c r="KTI226" s="2420"/>
      <c r="KTJ226" s="2420"/>
      <c r="KTK226" s="2420"/>
      <c r="KTL226" s="2420"/>
      <c r="KTM226" s="2420"/>
      <c r="KTN226" s="2420"/>
      <c r="KTO226" s="2420"/>
      <c r="KTP226" s="2420"/>
      <c r="KTQ226" s="2420"/>
      <c r="KTR226" s="2420"/>
      <c r="KTS226" s="2420"/>
      <c r="KTT226" s="2420"/>
      <c r="KTU226" s="2420"/>
      <c r="KTV226" s="2420"/>
      <c r="KTW226" s="2420"/>
      <c r="KTX226" s="2420"/>
      <c r="KTY226" s="2420"/>
      <c r="KTZ226" s="2420"/>
      <c r="KUA226" s="2420"/>
      <c r="KUB226" s="2420"/>
      <c r="KUC226" s="2420"/>
      <c r="KUD226" s="2420"/>
      <c r="KUE226" s="2420"/>
      <c r="KUF226" s="2420"/>
      <c r="KUG226" s="2420"/>
      <c r="KUH226" s="2420"/>
      <c r="KUI226" s="2420"/>
      <c r="KUJ226" s="2420"/>
      <c r="KUK226" s="2420"/>
      <c r="KUL226" s="2420"/>
      <c r="KUM226" s="2420"/>
      <c r="KUN226" s="2420"/>
      <c r="KUO226" s="2420"/>
      <c r="KUP226" s="2420"/>
      <c r="KUQ226" s="2420"/>
      <c r="KUR226" s="2420"/>
      <c r="KUS226" s="2420"/>
      <c r="KUT226" s="2420"/>
      <c r="KUU226" s="2420"/>
      <c r="KUV226" s="2420"/>
      <c r="KUW226" s="2420"/>
      <c r="KUX226" s="2420"/>
      <c r="KUY226" s="2420"/>
      <c r="KUZ226" s="2420"/>
      <c r="KVA226" s="2420"/>
      <c r="KVB226" s="2420"/>
      <c r="KVC226" s="2420"/>
      <c r="KVD226" s="2420"/>
      <c r="KVE226" s="2420"/>
      <c r="KVF226" s="2420"/>
      <c r="KVG226" s="2420"/>
      <c r="KVH226" s="2420"/>
      <c r="KVI226" s="2420"/>
      <c r="KVJ226" s="2420"/>
      <c r="KVK226" s="2420"/>
      <c r="KVL226" s="2420"/>
      <c r="KVM226" s="2420"/>
      <c r="KVN226" s="2420"/>
      <c r="KVO226" s="2420"/>
      <c r="KVP226" s="2420"/>
      <c r="KVQ226" s="2420"/>
      <c r="KVR226" s="2420"/>
      <c r="KVS226" s="2420"/>
      <c r="KVT226" s="2420"/>
      <c r="KVU226" s="2420"/>
      <c r="KVV226" s="2420"/>
      <c r="KVW226" s="2420"/>
      <c r="KVX226" s="2420"/>
      <c r="KVY226" s="2420"/>
      <c r="KVZ226" s="2420"/>
      <c r="KWA226" s="2420"/>
      <c r="KWB226" s="2420"/>
      <c r="KWC226" s="2420"/>
      <c r="KWD226" s="2420"/>
      <c r="KWE226" s="2420"/>
      <c r="KWF226" s="2420"/>
      <c r="KWG226" s="2420"/>
      <c r="KWH226" s="2420"/>
      <c r="KWI226" s="2420"/>
      <c r="KWJ226" s="2420"/>
      <c r="KWK226" s="2420"/>
      <c r="KWL226" s="2420"/>
      <c r="KWM226" s="2420"/>
      <c r="KWN226" s="2420"/>
      <c r="KWO226" s="2420"/>
      <c r="KWP226" s="2420"/>
      <c r="KWQ226" s="2420"/>
      <c r="KWR226" s="2420"/>
      <c r="KWS226" s="2420"/>
      <c r="KWT226" s="2420"/>
      <c r="KWU226" s="2420"/>
      <c r="KWV226" s="2420"/>
      <c r="KWW226" s="2420"/>
      <c r="KWX226" s="2420"/>
      <c r="KWY226" s="2420"/>
      <c r="KWZ226" s="2420"/>
      <c r="KXA226" s="2420"/>
      <c r="KXB226" s="2420"/>
      <c r="KXC226" s="2420"/>
      <c r="KXD226" s="2420"/>
      <c r="KXE226" s="2420"/>
      <c r="KXF226" s="2420"/>
      <c r="KXG226" s="2420"/>
      <c r="KXH226" s="2420"/>
      <c r="KXI226" s="2420"/>
      <c r="KXJ226" s="2420"/>
      <c r="KXK226" s="2420"/>
      <c r="KXL226" s="2420"/>
      <c r="KXM226" s="2420"/>
      <c r="KXN226" s="2420"/>
      <c r="KXO226" s="2420"/>
      <c r="KXP226" s="2420"/>
      <c r="KXQ226" s="2420"/>
      <c r="KXR226" s="2420"/>
      <c r="KXS226" s="2420"/>
      <c r="KXT226" s="2420"/>
      <c r="KXU226" s="2420"/>
      <c r="KXV226" s="2420"/>
      <c r="KXW226" s="2420"/>
      <c r="KXX226" s="2420"/>
      <c r="KXY226" s="2420"/>
      <c r="KXZ226" s="2420"/>
      <c r="KYA226" s="2420"/>
      <c r="KYB226" s="2420"/>
      <c r="KYC226" s="2420"/>
      <c r="KYD226" s="2420"/>
      <c r="KYE226" s="2420"/>
      <c r="KYF226" s="2420"/>
      <c r="KYG226" s="2420"/>
      <c r="KYH226" s="2420"/>
      <c r="KYI226" s="2420"/>
      <c r="KYJ226" s="2420"/>
      <c r="KYK226" s="2420"/>
      <c r="KYL226" s="2420"/>
      <c r="KYM226" s="2420"/>
      <c r="KYN226" s="2420"/>
      <c r="KYO226" s="2420"/>
      <c r="KYP226" s="2420"/>
      <c r="KYQ226" s="2420"/>
      <c r="KYR226" s="2420"/>
      <c r="KYS226" s="2420"/>
      <c r="KYT226" s="2420"/>
      <c r="KYU226" s="2420"/>
      <c r="KYV226" s="2420"/>
      <c r="KYW226" s="2420"/>
      <c r="KYX226" s="2420"/>
      <c r="KYY226" s="2420"/>
      <c r="KYZ226" s="2420"/>
      <c r="KZA226" s="2420"/>
      <c r="KZB226" s="2420"/>
      <c r="KZC226" s="2420"/>
      <c r="KZD226" s="2420"/>
      <c r="KZE226" s="2420"/>
      <c r="KZF226" s="2420"/>
      <c r="KZG226" s="2420"/>
      <c r="KZH226" s="2420"/>
      <c r="KZI226" s="2420"/>
      <c r="KZJ226" s="2420"/>
      <c r="KZK226" s="2420"/>
      <c r="KZL226" s="2420"/>
      <c r="KZM226" s="2420"/>
      <c r="KZN226" s="2420"/>
      <c r="KZO226" s="2420"/>
      <c r="KZP226" s="2420"/>
      <c r="KZQ226" s="2420"/>
      <c r="KZR226" s="2420"/>
      <c r="KZS226" s="2420"/>
      <c r="KZT226" s="2420"/>
      <c r="KZU226" s="2420"/>
      <c r="KZV226" s="2420"/>
      <c r="KZW226" s="2420"/>
      <c r="KZX226" s="2420"/>
      <c r="KZY226" s="2420"/>
      <c r="KZZ226" s="2420"/>
      <c r="LAA226" s="2420"/>
      <c r="LAB226" s="2420"/>
      <c r="LAC226" s="2420"/>
      <c r="LAD226" s="2420"/>
      <c r="LAE226" s="2420"/>
      <c r="LAF226" s="2420"/>
      <c r="LAG226" s="2420"/>
      <c r="LAH226" s="2420"/>
      <c r="LAI226" s="2420"/>
      <c r="LAJ226" s="2420"/>
      <c r="LAK226" s="2420"/>
      <c r="LAL226" s="2420"/>
      <c r="LAM226" s="2420"/>
      <c r="LAN226" s="2420"/>
      <c r="LAO226" s="2420"/>
      <c r="LAP226" s="2420"/>
      <c r="LAQ226" s="2420"/>
      <c r="LAR226" s="2420"/>
      <c r="LAS226" s="2420"/>
      <c r="LAT226" s="2420"/>
      <c r="LAU226" s="2420"/>
      <c r="LAV226" s="2420"/>
      <c r="LAW226" s="2420"/>
      <c r="LAX226" s="2420"/>
      <c r="LAY226" s="2420"/>
      <c r="LAZ226" s="2420"/>
      <c r="LBA226" s="2420"/>
      <c r="LBB226" s="2420"/>
      <c r="LBC226" s="2420"/>
      <c r="LBD226" s="2420"/>
      <c r="LBE226" s="2420"/>
      <c r="LBF226" s="2420"/>
      <c r="LBG226" s="2420"/>
      <c r="LBH226" s="2420"/>
      <c r="LBI226" s="2420"/>
      <c r="LBJ226" s="2420"/>
      <c r="LBK226" s="2420"/>
      <c r="LBL226" s="2420"/>
      <c r="LBM226" s="2420"/>
      <c r="LBN226" s="2420"/>
      <c r="LBO226" s="2420"/>
      <c r="LBP226" s="2420"/>
      <c r="LBQ226" s="2420"/>
      <c r="LBR226" s="2420"/>
      <c r="LBS226" s="2420"/>
      <c r="LBT226" s="2420"/>
      <c r="LBU226" s="2420"/>
      <c r="LBV226" s="2420"/>
      <c r="LBW226" s="2420"/>
      <c r="LBX226" s="2420"/>
      <c r="LBY226" s="2420"/>
      <c r="LBZ226" s="2420"/>
      <c r="LCA226" s="2420"/>
      <c r="LCB226" s="2420"/>
      <c r="LCC226" s="2420"/>
      <c r="LCD226" s="2420"/>
      <c r="LCE226" s="2420"/>
      <c r="LCF226" s="2420"/>
      <c r="LCG226" s="2420"/>
      <c r="LCH226" s="2420"/>
      <c r="LCI226" s="2420"/>
      <c r="LCJ226" s="2420"/>
      <c r="LCK226" s="2420"/>
      <c r="LCL226" s="2420"/>
      <c r="LCM226" s="2420"/>
      <c r="LCN226" s="2420"/>
      <c r="LCO226" s="2420"/>
      <c r="LCP226" s="2420"/>
      <c r="LCQ226" s="2420"/>
      <c r="LCR226" s="2420"/>
      <c r="LCS226" s="2420"/>
      <c r="LCT226" s="2420"/>
      <c r="LCU226" s="2420"/>
      <c r="LCV226" s="2420"/>
      <c r="LCW226" s="2420"/>
      <c r="LCX226" s="2420"/>
      <c r="LCY226" s="2420"/>
      <c r="LCZ226" s="2420"/>
      <c r="LDA226" s="2420"/>
      <c r="LDB226" s="2420"/>
      <c r="LDC226" s="2420"/>
      <c r="LDD226" s="2420"/>
      <c r="LDE226" s="2420"/>
      <c r="LDF226" s="2420"/>
      <c r="LDG226" s="2420"/>
      <c r="LDH226" s="2420"/>
      <c r="LDI226" s="2420"/>
      <c r="LDJ226" s="2420"/>
      <c r="LDK226" s="2420"/>
      <c r="LDL226" s="2420"/>
      <c r="LDM226" s="2420"/>
      <c r="LDN226" s="2420"/>
      <c r="LDO226" s="2420"/>
      <c r="LDP226" s="2420"/>
      <c r="LDQ226" s="2420"/>
      <c r="LDR226" s="2420"/>
      <c r="LDS226" s="2420"/>
      <c r="LDT226" s="2420"/>
      <c r="LDU226" s="2420"/>
      <c r="LDV226" s="2420"/>
      <c r="LDW226" s="2420"/>
      <c r="LDX226" s="2420"/>
      <c r="LDY226" s="2420"/>
      <c r="LDZ226" s="2420"/>
      <c r="LEA226" s="2420"/>
      <c r="LEB226" s="2420"/>
      <c r="LEC226" s="2420"/>
      <c r="LED226" s="2420"/>
      <c r="LEE226" s="2420"/>
      <c r="LEF226" s="2420"/>
      <c r="LEG226" s="2420"/>
      <c r="LEH226" s="2420"/>
      <c r="LEI226" s="2420"/>
      <c r="LEJ226" s="2420"/>
      <c r="LEK226" s="2420"/>
      <c r="LEL226" s="2420"/>
      <c r="LEM226" s="2420"/>
      <c r="LEN226" s="2420"/>
      <c r="LEO226" s="2420"/>
      <c r="LEP226" s="2420"/>
      <c r="LEQ226" s="2420"/>
      <c r="LER226" s="2420"/>
      <c r="LES226" s="2420"/>
      <c r="LET226" s="2420"/>
      <c r="LEU226" s="2420"/>
      <c r="LEV226" s="2420"/>
      <c r="LEW226" s="2420"/>
      <c r="LEX226" s="2420"/>
      <c r="LEY226" s="2420"/>
      <c r="LEZ226" s="2420"/>
      <c r="LFA226" s="2420"/>
      <c r="LFB226" s="2420"/>
      <c r="LFC226" s="2420"/>
      <c r="LFD226" s="2420"/>
      <c r="LFE226" s="2420"/>
      <c r="LFF226" s="2420"/>
      <c r="LFG226" s="2420"/>
      <c r="LFH226" s="2420"/>
      <c r="LFI226" s="2420"/>
      <c r="LFJ226" s="2420"/>
      <c r="LFK226" s="2420"/>
      <c r="LFL226" s="2420"/>
      <c r="LFM226" s="2420"/>
      <c r="LFN226" s="2420"/>
      <c r="LFO226" s="2420"/>
      <c r="LFP226" s="2420"/>
      <c r="LFQ226" s="2420"/>
      <c r="LFR226" s="2420"/>
      <c r="LFS226" s="2420"/>
      <c r="LFT226" s="2420"/>
      <c r="LFU226" s="2420"/>
      <c r="LFV226" s="2420"/>
      <c r="LFW226" s="2420"/>
      <c r="LFX226" s="2420"/>
      <c r="LFY226" s="2420"/>
      <c r="LFZ226" s="2420"/>
      <c r="LGA226" s="2420"/>
      <c r="LGB226" s="2420"/>
      <c r="LGC226" s="2420"/>
      <c r="LGD226" s="2420"/>
      <c r="LGE226" s="2420"/>
      <c r="LGF226" s="2420"/>
      <c r="LGG226" s="2420"/>
      <c r="LGH226" s="2420"/>
      <c r="LGI226" s="2420"/>
      <c r="LGJ226" s="2420"/>
      <c r="LGK226" s="2420"/>
      <c r="LGL226" s="2420"/>
      <c r="LGM226" s="2420"/>
      <c r="LGN226" s="2420"/>
      <c r="LGO226" s="2420"/>
      <c r="LGP226" s="2420"/>
      <c r="LGQ226" s="2420"/>
      <c r="LGR226" s="2420"/>
      <c r="LGS226" s="2420"/>
      <c r="LGT226" s="2420"/>
      <c r="LGU226" s="2420"/>
      <c r="LGV226" s="2420"/>
      <c r="LGW226" s="2420"/>
      <c r="LGX226" s="2420"/>
      <c r="LGY226" s="2420"/>
      <c r="LGZ226" s="2420"/>
      <c r="LHA226" s="2420"/>
      <c r="LHB226" s="2420"/>
      <c r="LHC226" s="2420"/>
      <c r="LHD226" s="2420"/>
      <c r="LHE226" s="2420"/>
      <c r="LHF226" s="2420"/>
      <c r="LHG226" s="2420"/>
      <c r="LHH226" s="2420"/>
      <c r="LHI226" s="2420"/>
      <c r="LHJ226" s="2420"/>
      <c r="LHK226" s="2420"/>
      <c r="LHL226" s="2420"/>
      <c r="LHM226" s="2420"/>
      <c r="LHN226" s="2420"/>
      <c r="LHO226" s="2420"/>
      <c r="LHP226" s="2420"/>
      <c r="LHQ226" s="2420"/>
      <c r="LHR226" s="2420"/>
      <c r="LHS226" s="2420"/>
      <c r="LHT226" s="2420"/>
      <c r="LHU226" s="2420"/>
      <c r="LHV226" s="2420"/>
      <c r="LHW226" s="2420"/>
      <c r="LHX226" s="2420"/>
      <c r="LHY226" s="2420"/>
      <c r="LHZ226" s="2420"/>
      <c r="LIA226" s="2420"/>
      <c r="LIB226" s="2420"/>
      <c r="LIC226" s="2420"/>
      <c r="LID226" s="2420"/>
      <c r="LIE226" s="2420"/>
      <c r="LIF226" s="2420"/>
      <c r="LIG226" s="2420"/>
      <c r="LIH226" s="2420"/>
      <c r="LII226" s="2420"/>
      <c r="LIJ226" s="2420"/>
      <c r="LIK226" s="2420"/>
      <c r="LIL226" s="2420"/>
      <c r="LIM226" s="2420"/>
      <c r="LIN226" s="2420"/>
      <c r="LIO226" s="2420"/>
      <c r="LIP226" s="2420"/>
      <c r="LIQ226" s="2420"/>
      <c r="LIR226" s="2420"/>
      <c r="LIS226" s="2420"/>
      <c r="LIT226" s="2420"/>
      <c r="LIU226" s="2420"/>
      <c r="LIV226" s="2420"/>
      <c r="LIW226" s="2420"/>
      <c r="LIX226" s="2420"/>
      <c r="LIY226" s="2420"/>
      <c r="LIZ226" s="2420"/>
      <c r="LJA226" s="2420"/>
      <c r="LJB226" s="2420"/>
      <c r="LJC226" s="2420"/>
      <c r="LJD226" s="2420"/>
      <c r="LJE226" s="2420"/>
      <c r="LJF226" s="2420"/>
      <c r="LJG226" s="2420"/>
      <c r="LJH226" s="2420"/>
      <c r="LJI226" s="2420"/>
      <c r="LJJ226" s="2420"/>
      <c r="LJK226" s="2420"/>
      <c r="LJL226" s="2420"/>
      <c r="LJM226" s="2420"/>
      <c r="LJN226" s="2420"/>
      <c r="LJO226" s="2420"/>
      <c r="LJP226" s="2420"/>
      <c r="LJQ226" s="2420"/>
      <c r="LJR226" s="2420"/>
      <c r="LJS226" s="2420"/>
      <c r="LJT226" s="2420"/>
      <c r="LJU226" s="2420"/>
      <c r="LJV226" s="2420"/>
      <c r="LJW226" s="2420"/>
      <c r="LJX226" s="2420"/>
      <c r="LJY226" s="2420"/>
      <c r="LJZ226" s="2420"/>
      <c r="LKA226" s="2420"/>
      <c r="LKB226" s="2420"/>
      <c r="LKC226" s="2420"/>
      <c r="LKD226" s="2420"/>
      <c r="LKE226" s="2420"/>
      <c r="LKF226" s="2420"/>
      <c r="LKG226" s="2420"/>
      <c r="LKH226" s="2420"/>
      <c r="LKI226" s="2420"/>
      <c r="LKJ226" s="2420"/>
      <c r="LKK226" s="2420"/>
      <c r="LKL226" s="2420"/>
      <c r="LKM226" s="2420"/>
      <c r="LKN226" s="2420"/>
      <c r="LKO226" s="2420"/>
      <c r="LKP226" s="2420"/>
      <c r="LKQ226" s="2420"/>
      <c r="LKR226" s="2420"/>
      <c r="LKS226" s="2420"/>
      <c r="LKT226" s="2420"/>
      <c r="LKU226" s="2420"/>
      <c r="LKV226" s="2420"/>
      <c r="LKW226" s="2420"/>
      <c r="LKX226" s="2420"/>
      <c r="LKY226" s="2420"/>
      <c r="LKZ226" s="2420"/>
      <c r="LLA226" s="2420"/>
      <c r="LLB226" s="2420"/>
      <c r="LLC226" s="2420"/>
      <c r="LLD226" s="2420"/>
      <c r="LLE226" s="2420"/>
      <c r="LLF226" s="2420"/>
      <c r="LLG226" s="2420"/>
      <c r="LLH226" s="2420"/>
      <c r="LLI226" s="2420"/>
      <c r="LLJ226" s="2420"/>
      <c r="LLK226" s="2420"/>
      <c r="LLL226" s="2420"/>
      <c r="LLM226" s="2420"/>
      <c r="LLN226" s="2420"/>
      <c r="LLO226" s="2420"/>
      <c r="LLP226" s="2420"/>
      <c r="LLQ226" s="2420"/>
      <c r="LLR226" s="2420"/>
      <c r="LLS226" s="2420"/>
      <c r="LLT226" s="2420"/>
      <c r="LLU226" s="2420"/>
      <c r="LLV226" s="2420"/>
      <c r="LLW226" s="2420"/>
      <c r="LLX226" s="2420"/>
      <c r="LLY226" s="2420"/>
      <c r="LLZ226" s="2420"/>
      <c r="LMA226" s="2420"/>
      <c r="LMB226" s="2420"/>
      <c r="LMC226" s="2420"/>
      <c r="LMD226" s="2420"/>
      <c r="LME226" s="2420"/>
      <c r="LMF226" s="2420"/>
      <c r="LMG226" s="2420"/>
      <c r="LMH226" s="2420"/>
      <c r="LMI226" s="2420"/>
      <c r="LMJ226" s="2420"/>
      <c r="LMK226" s="2420"/>
      <c r="LML226" s="2420"/>
      <c r="LMM226" s="2420"/>
      <c r="LMN226" s="2420"/>
      <c r="LMO226" s="2420"/>
      <c r="LMP226" s="2420"/>
      <c r="LMQ226" s="2420"/>
      <c r="LMR226" s="2420"/>
      <c r="LMS226" s="2420"/>
      <c r="LMT226" s="2420"/>
      <c r="LMU226" s="2420"/>
      <c r="LMV226" s="2420"/>
      <c r="LMW226" s="2420"/>
      <c r="LMX226" s="2420"/>
      <c r="LMY226" s="2420"/>
      <c r="LMZ226" s="2420"/>
      <c r="LNA226" s="2420"/>
      <c r="LNB226" s="2420"/>
      <c r="LNC226" s="2420"/>
      <c r="LND226" s="2420"/>
      <c r="LNE226" s="2420"/>
      <c r="LNF226" s="2420"/>
      <c r="LNG226" s="2420"/>
      <c r="LNH226" s="2420"/>
      <c r="LNI226" s="2420"/>
      <c r="LNJ226" s="2420"/>
      <c r="LNK226" s="2420"/>
      <c r="LNL226" s="2420"/>
      <c r="LNM226" s="2420"/>
      <c r="LNN226" s="2420"/>
      <c r="LNO226" s="2420"/>
      <c r="LNP226" s="2420"/>
      <c r="LNQ226" s="2420"/>
      <c r="LNR226" s="2420"/>
      <c r="LNS226" s="2420"/>
      <c r="LNT226" s="2420"/>
      <c r="LNU226" s="2420"/>
      <c r="LNV226" s="2420"/>
      <c r="LNW226" s="2420"/>
      <c r="LNX226" s="2420"/>
      <c r="LNY226" s="2420"/>
      <c r="LNZ226" s="2420"/>
      <c r="LOA226" s="2420"/>
      <c r="LOB226" s="2420"/>
      <c r="LOC226" s="2420"/>
      <c r="LOD226" s="2420"/>
      <c r="LOE226" s="2420"/>
      <c r="LOF226" s="2420"/>
      <c r="LOG226" s="2420"/>
      <c r="LOH226" s="2420"/>
      <c r="LOI226" s="2420"/>
      <c r="LOJ226" s="2420"/>
      <c r="LOK226" s="2420"/>
      <c r="LOL226" s="2420"/>
      <c r="LOM226" s="2420"/>
      <c r="LON226" s="2420"/>
      <c r="LOO226" s="2420"/>
      <c r="LOP226" s="2420"/>
      <c r="LOQ226" s="2420"/>
      <c r="LOR226" s="2420"/>
      <c r="LOS226" s="2420"/>
      <c r="LOT226" s="2420"/>
      <c r="LOU226" s="2420"/>
      <c r="LOV226" s="2420"/>
      <c r="LOW226" s="2420"/>
      <c r="LOX226" s="2420"/>
      <c r="LOY226" s="2420"/>
      <c r="LOZ226" s="2420"/>
      <c r="LPA226" s="2420"/>
      <c r="LPB226" s="2420"/>
      <c r="LPC226" s="2420"/>
      <c r="LPD226" s="2420"/>
      <c r="LPE226" s="2420"/>
      <c r="LPF226" s="2420"/>
      <c r="LPG226" s="2420"/>
      <c r="LPH226" s="2420"/>
      <c r="LPI226" s="2420"/>
      <c r="LPJ226" s="2420"/>
      <c r="LPK226" s="2420"/>
      <c r="LPL226" s="2420"/>
      <c r="LPM226" s="2420"/>
      <c r="LPN226" s="2420"/>
      <c r="LPO226" s="2420"/>
      <c r="LPP226" s="2420"/>
      <c r="LPQ226" s="2420"/>
      <c r="LPR226" s="2420"/>
      <c r="LPS226" s="2420"/>
      <c r="LPT226" s="2420"/>
      <c r="LPU226" s="2420"/>
      <c r="LPV226" s="2420"/>
      <c r="LPW226" s="2420"/>
      <c r="LPX226" s="2420"/>
      <c r="LPY226" s="2420"/>
      <c r="LPZ226" s="2420"/>
      <c r="LQA226" s="2420"/>
      <c r="LQB226" s="2420"/>
      <c r="LQC226" s="2420"/>
      <c r="LQD226" s="2420"/>
      <c r="LQE226" s="2420"/>
      <c r="LQF226" s="2420"/>
      <c r="LQG226" s="2420"/>
      <c r="LQH226" s="2420"/>
      <c r="LQI226" s="2420"/>
      <c r="LQJ226" s="2420"/>
      <c r="LQK226" s="2420"/>
      <c r="LQL226" s="2420"/>
      <c r="LQM226" s="2420"/>
      <c r="LQN226" s="2420"/>
      <c r="LQO226" s="2420"/>
      <c r="LQP226" s="2420"/>
      <c r="LQQ226" s="2420"/>
      <c r="LQR226" s="2420"/>
      <c r="LQS226" s="2420"/>
      <c r="LQT226" s="2420"/>
      <c r="LQU226" s="2420"/>
      <c r="LQV226" s="2420"/>
      <c r="LQW226" s="2420"/>
      <c r="LQX226" s="2420"/>
      <c r="LQY226" s="2420"/>
      <c r="LQZ226" s="2420"/>
      <c r="LRA226" s="2420"/>
      <c r="LRB226" s="2420"/>
      <c r="LRC226" s="2420"/>
      <c r="LRD226" s="2420"/>
      <c r="LRE226" s="2420"/>
      <c r="LRF226" s="2420"/>
      <c r="LRG226" s="2420"/>
      <c r="LRH226" s="2420"/>
      <c r="LRI226" s="2420"/>
      <c r="LRJ226" s="2420"/>
      <c r="LRK226" s="2420"/>
      <c r="LRL226" s="2420"/>
      <c r="LRM226" s="2420"/>
      <c r="LRN226" s="2420"/>
      <c r="LRO226" s="2420"/>
      <c r="LRP226" s="2420"/>
      <c r="LRQ226" s="2420"/>
      <c r="LRR226" s="2420"/>
      <c r="LRS226" s="2420"/>
      <c r="LRT226" s="2420"/>
      <c r="LRU226" s="2420"/>
      <c r="LRV226" s="2420"/>
      <c r="LRW226" s="2420"/>
      <c r="LRX226" s="2420"/>
      <c r="LRY226" s="2420"/>
      <c r="LRZ226" s="2420"/>
      <c r="LSA226" s="2420"/>
      <c r="LSB226" s="2420"/>
      <c r="LSC226" s="2420"/>
      <c r="LSD226" s="2420"/>
      <c r="LSE226" s="2420"/>
      <c r="LSF226" s="2420"/>
      <c r="LSG226" s="2420"/>
      <c r="LSH226" s="2420"/>
      <c r="LSI226" s="2420"/>
      <c r="LSJ226" s="2420"/>
      <c r="LSK226" s="2420"/>
      <c r="LSL226" s="2420"/>
      <c r="LSM226" s="2420"/>
      <c r="LSN226" s="2420"/>
      <c r="LSO226" s="2420"/>
      <c r="LSP226" s="2420"/>
      <c r="LSQ226" s="2420"/>
      <c r="LSR226" s="2420"/>
      <c r="LSS226" s="2420"/>
      <c r="LST226" s="2420"/>
      <c r="LSU226" s="2420"/>
      <c r="LSV226" s="2420"/>
      <c r="LSW226" s="2420"/>
      <c r="LSX226" s="2420"/>
      <c r="LSY226" s="2420"/>
      <c r="LSZ226" s="2420"/>
      <c r="LTA226" s="2420"/>
      <c r="LTB226" s="2420"/>
      <c r="LTC226" s="2420"/>
      <c r="LTD226" s="2420"/>
      <c r="LTE226" s="2420"/>
      <c r="LTF226" s="2420"/>
      <c r="LTG226" s="2420"/>
      <c r="LTH226" s="2420"/>
      <c r="LTI226" s="2420"/>
      <c r="LTJ226" s="2420"/>
      <c r="LTK226" s="2420"/>
      <c r="LTL226" s="2420"/>
      <c r="LTM226" s="2420"/>
      <c r="LTN226" s="2420"/>
      <c r="LTO226" s="2420"/>
      <c r="LTP226" s="2420"/>
      <c r="LTQ226" s="2420"/>
      <c r="LTR226" s="2420"/>
      <c r="LTS226" s="2420"/>
      <c r="LTT226" s="2420"/>
      <c r="LTU226" s="2420"/>
      <c r="LTV226" s="2420"/>
      <c r="LTW226" s="2420"/>
      <c r="LTX226" s="2420"/>
      <c r="LTY226" s="2420"/>
      <c r="LTZ226" s="2420"/>
      <c r="LUA226" s="2420"/>
      <c r="LUB226" s="2420"/>
      <c r="LUC226" s="2420"/>
      <c r="LUD226" s="2420"/>
      <c r="LUE226" s="2420"/>
      <c r="LUF226" s="2420"/>
      <c r="LUG226" s="2420"/>
      <c r="LUH226" s="2420"/>
      <c r="LUI226" s="2420"/>
      <c r="LUJ226" s="2420"/>
      <c r="LUK226" s="2420"/>
      <c r="LUL226" s="2420"/>
      <c r="LUM226" s="2420"/>
      <c r="LUN226" s="2420"/>
      <c r="LUO226" s="2420"/>
      <c r="LUP226" s="2420"/>
      <c r="LUQ226" s="2420"/>
      <c r="LUR226" s="2420"/>
      <c r="LUS226" s="2420"/>
      <c r="LUT226" s="2420"/>
      <c r="LUU226" s="2420"/>
      <c r="LUV226" s="2420"/>
      <c r="LUW226" s="2420"/>
      <c r="LUX226" s="2420"/>
      <c r="LUY226" s="2420"/>
      <c r="LUZ226" s="2420"/>
      <c r="LVA226" s="2420"/>
      <c r="LVB226" s="2420"/>
      <c r="LVC226" s="2420"/>
      <c r="LVD226" s="2420"/>
      <c r="LVE226" s="2420"/>
      <c r="LVF226" s="2420"/>
      <c r="LVG226" s="2420"/>
      <c r="LVH226" s="2420"/>
      <c r="LVI226" s="2420"/>
      <c r="LVJ226" s="2420"/>
      <c r="LVK226" s="2420"/>
      <c r="LVL226" s="2420"/>
      <c r="LVM226" s="2420"/>
      <c r="LVN226" s="2420"/>
      <c r="LVO226" s="2420"/>
      <c r="LVP226" s="2420"/>
      <c r="LVQ226" s="2420"/>
      <c r="LVR226" s="2420"/>
      <c r="LVS226" s="2420"/>
      <c r="LVT226" s="2420"/>
      <c r="LVU226" s="2420"/>
      <c r="LVV226" s="2420"/>
      <c r="LVW226" s="2420"/>
      <c r="LVX226" s="2420"/>
      <c r="LVY226" s="2420"/>
      <c r="LVZ226" s="2420"/>
      <c r="LWA226" s="2420"/>
      <c r="LWB226" s="2420"/>
      <c r="LWC226" s="2420"/>
      <c r="LWD226" s="2420"/>
      <c r="LWE226" s="2420"/>
      <c r="LWF226" s="2420"/>
      <c r="LWG226" s="2420"/>
      <c r="LWH226" s="2420"/>
      <c r="LWI226" s="2420"/>
      <c r="LWJ226" s="2420"/>
      <c r="LWK226" s="2420"/>
      <c r="LWL226" s="2420"/>
      <c r="LWM226" s="2420"/>
      <c r="LWN226" s="2420"/>
      <c r="LWO226" s="2420"/>
      <c r="LWP226" s="2420"/>
      <c r="LWQ226" s="2420"/>
      <c r="LWR226" s="2420"/>
      <c r="LWS226" s="2420"/>
      <c r="LWT226" s="2420"/>
      <c r="LWU226" s="2420"/>
      <c r="LWV226" s="2420"/>
      <c r="LWW226" s="2420"/>
      <c r="LWX226" s="2420"/>
      <c r="LWY226" s="2420"/>
      <c r="LWZ226" s="2420"/>
      <c r="LXA226" s="2420"/>
      <c r="LXB226" s="2420"/>
      <c r="LXC226" s="2420"/>
      <c r="LXD226" s="2420"/>
      <c r="LXE226" s="2420"/>
      <c r="LXF226" s="2420"/>
      <c r="LXG226" s="2420"/>
      <c r="LXH226" s="2420"/>
      <c r="LXI226" s="2420"/>
      <c r="LXJ226" s="2420"/>
      <c r="LXK226" s="2420"/>
      <c r="LXL226" s="2420"/>
      <c r="LXM226" s="2420"/>
      <c r="LXN226" s="2420"/>
      <c r="LXO226" s="2420"/>
      <c r="LXP226" s="2420"/>
      <c r="LXQ226" s="2420"/>
      <c r="LXR226" s="2420"/>
      <c r="LXS226" s="2420"/>
      <c r="LXT226" s="2420"/>
      <c r="LXU226" s="2420"/>
      <c r="LXV226" s="2420"/>
      <c r="LXW226" s="2420"/>
      <c r="LXX226" s="2420"/>
      <c r="LXY226" s="2420"/>
      <c r="LXZ226" s="2420"/>
      <c r="LYA226" s="2420"/>
      <c r="LYB226" s="2420"/>
      <c r="LYC226" s="2420"/>
      <c r="LYD226" s="2420"/>
      <c r="LYE226" s="2420"/>
      <c r="LYF226" s="2420"/>
      <c r="LYG226" s="2420"/>
      <c r="LYH226" s="2420"/>
      <c r="LYI226" s="2420"/>
      <c r="LYJ226" s="2420"/>
      <c r="LYK226" s="2420"/>
      <c r="LYL226" s="2420"/>
      <c r="LYM226" s="2420"/>
      <c r="LYN226" s="2420"/>
      <c r="LYO226" s="2420"/>
      <c r="LYP226" s="2420"/>
      <c r="LYQ226" s="2420"/>
      <c r="LYR226" s="2420"/>
      <c r="LYS226" s="2420"/>
      <c r="LYT226" s="2420"/>
      <c r="LYU226" s="2420"/>
      <c r="LYV226" s="2420"/>
      <c r="LYW226" s="2420"/>
      <c r="LYX226" s="2420"/>
      <c r="LYY226" s="2420"/>
      <c r="LYZ226" s="2420"/>
      <c r="LZA226" s="2420"/>
      <c r="LZB226" s="2420"/>
      <c r="LZC226" s="2420"/>
      <c r="LZD226" s="2420"/>
      <c r="LZE226" s="2420"/>
      <c r="LZF226" s="2420"/>
      <c r="LZG226" s="2420"/>
      <c r="LZH226" s="2420"/>
      <c r="LZI226" s="2420"/>
      <c r="LZJ226" s="2420"/>
      <c r="LZK226" s="2420"/>
      <c r="LZL226" s="2420"/>
      <c r="LZM226" s="2420"/>
      <c r="LZN226" s="2420"/>
      <c r="LZO226" s="2420"/>
      <c r="LZP226" s="2420"/>
      <c r="LZQ226" s="2420"/>
      <c r="LZR226" s="2420"/>
      <c r="LZS226" s="2420"/>
      <c r="LZT226" s="2420"/>
      <c r="LZU226" s="2420"/>
      <c r="LZV226" s="2420"/>
      <c r="LZW226" s="2420"/>
      <c r="LZX226" s="2420"/>
      <c r="LZY226" s="2420"/>
      <c r="LZZ226" s="2420"/>
      <c r="MAA226" s="2420"/>
      <c r="MAB226" s="2420"/>
      <c r="MAC226" s="2420"/>
      <c r="MAD226" s="2420"/>
      <c r="MAE226" s="2420"/>
      <c r="MAF226" s="2420"/>
      <c r="MAG226" s="2420"/>
      <c r="MAH226" s="2420"/>
      <c r="MAI226" s="2420"/>
      <c r="MAJ226" s="2420"/>
      <c r="MAK226" s="2420"/>
      <c r="MAL226" s="2420"/>
      <c r="MAM226" s="2420"/>
      <c r="MAN226" s="2420"/>
      <c r="MAO226" s="2420"/>
      <c r="MAP226" s="2420"/>
      <c r="MAQ226" s="2420"/>
      <c r="MAR226" s="2420"/>
      <c r="MAS226" s="2420"/>
      <c r="MAT226" s="2420"/>
      <c r="MAU226" s="2420"/>
      <c r="MAV226" s="2420"/>
      <c r="MAW226" s="2420"/>
      <c r="MAX226" s="2420"/>
      <c r="MAY226" s="2420"/>
      <c r="MAZ226" s="2420"/>
      <c r="MBA226" s="2420"/>
      <c r="MBB226" s="2420"/>
      <c r="MBC226" s="2420"/>
      <c r="MBD226" s="2420"/>
      <c r="MBE226" s="2420"/>
      <c r="MBF226" s="2420"/>
      <c r="MBG226" s="2420"/>
      <c r="MBH226" s="2420"/>
      <c r="MBI226" s="2420"/>
      <c r="MBJ226" s="2420"/>
      <c r="MBK226" s="2420"/>
      <c r="MBL226" s="2420"/>
      <c r="MBM226" s="2420"/>
      <c r="MBN226" s="2420"/>
      <c r="MBO226" s="2420"/>
      <c r="MBP226" s="2420"/>
      <c r="MBQ226" s="2420"/>
      <c r="MBR226" s="2420"/>
      <c r="MBS226" s="2420"/>
      <c r="MBT226" s="2420"/>
      <c r="MBU226" s="2420"/>
      <c r="MBV226" s="2420"/>
      <c r="MBW226" s="2420"/>
      <c r="MBX226" s="2420"/>
      <c r="MBY226" s="2420"/>
      <c r="MBZ226" s="2420"/>
      <c r="MCA226" s="2420"/>
      <c r="MCB226" s="2420"/>
      <c r="MCC226" s="2420"/>
      <c r="MCD226" s="2420"/>
      <c r="MCE226" s="2420"/>
      <c r="MCF226" s="2420"/>
      <c r="MCG226" s="2420"/>
      <c r="MCH226" s="2420"/>
      <c r="MCI226" s="2420"/>
      <c r="MCJ226" s="2420"/>
      <c r="MCK226" s="2420"/>
      <c r="MCL226" s="2420"/>
      <c r="MCM226" s="2420"/>
      <c r="MCN226" s="2420"/>
      <c r="MCO226" s="2420"/>
      <c r="MCP226" s="2420"/>
      <c r="MCQ226" s="2420"/>
      <c r="MCR226" s="2420"/>
      <c r="MCS226" s="2420"/>
      <c r="MCT226" s="2420"/>
      <c r="MCU226" s="2420"/>
      <c r="MCV226" s="2420"/>
      <c r="MCW226" s="2420"/>
      <c r="MCX226" s="2420"/>
      <c r="MCY226" s="2420"/>
      <c r="MCZ226" s="2420"/>
      <c r="MDA226" s="2420"/>
      <c r="MDB226" s="2420"/>
      <c r="MDC226" s="2420"/>
      <c r="MDD226" s="2420"/>
      <c r="MDE226" s="2420"/>
      <c r="MDF226" s="2420"/>
      <c r="MDG226" s="2420"/>
      <c r="MDH226" s="2420"/>
      <c r="MDI226" s="2420"/>
      <c r="MDJ226" s="2420"/>
      <c r="MDK226" s="2420"/>
      <c r="MDL226" s="2420"/>
      <c r="MDM226" s="2420"/>
      <c r="MDN226" s="2420"/>
      <c r="MDO226" s="2420"/>
      <c r="MDP226" s="2420"/>
      <c r="MDQ226" s="2420"/>
      <c r="MDR226" s="2420"/>
      <c r="MDS226" s="2420"/>
      <c r="MDT226" s="2420"/>
      <c r="MDU226" s="2420"/>
      <c r="MDV226" s="2420"/>
      <c r="MDW226" s="2420"/>
      <c r="MDX226" s="2420"/>
      <c r="MDY226" s="2420"/>
      <c r="MDZ226" s="2420"/>
      <c r="MEA226" s="2420"/>
      <c r="MEB226" s="2420"/>
      <c r="MEC226" s="2420"/>
      <c r="MED226" s="2420"/>
      <c r="MEE226" s="2420"/>
      <c r="MEF226" s="2420"/>
      <c r="MEG226" s="2420"/>
      <c r="MEH226" s="2420"/>
      <c r="MEI226" s="2420"/>
      <c r="MEJ226" s="2420"/>
      <c r="MEK226" s="2420"/>
      <c r="MEL226" s="2420"/>
      <c r="MEM226" s="2420"/>
      <c r="MEN226" s="2420"/>
      <c r="MEO226" s="2420"/>
      <c r="MEP226" s="2420"/>
      <c r="MEQ226" s="2420"/>
      <c r="MER226" s="2420"/>
      <c r="MES226" s="2420"/>
      <c r="MET226" s="2420"/>
      <c r="MEU226" s="2420"/>
      <c r="MEV226" s="2420"/>
      <c r="MEW226" s="2420"/>
      <c r="MEX226" s="2420"/>
      <c r="MEY226" s="2420"/>
      <c r="MEZ226" s="2420"/>
      <c r="MFA226" s="2420"/>
      <c r="MFB226" s="2420"/>
      <c r="MFC226" s="2420"/>
      <c r="MFD226" s="2420"/>
      <c r="MFE226" s="2420"/>
      <c r="MFF226" s="2420"/>
      <c r="MFG226" s="2420"/>
      <c r="MFH226" s="2420"/>
      <c r="MFI226" s="2420"/>
      <c r="MFJ226" s="2420"/>
      <c r="MFK226" s="2420"/>
      <c r="MFL226" s="2420"/>
      <c r="MFM226" s="2420"/>
      <c r="MFN226" s="2420"/>
      <c r="MFO226" s="2420"/>
      <c r="MFP226" s="2420"/>
      <c r="MFQ226" s="2420"/>
      <c r="MFR226" s="2420"/>
      <c r="MFS226" s="2420"/>
      <c r="MFT226" s="2420"/>
      <c r="MFU226" s="2420"/>
      <c r="MFV226" s="2420"/>
      <c r="MFW226" s="2420"/>
      <c r="MFX226" s="2420"/>
      <c r="MFY226" s="2420"/>
      <c r="MFZ226" s="2420"/>
      <c r="MGA226" s="2420"/>
      <c r="MGB226" s="2420"/>
      <c r="MGC226" s="2420"/>
      <c r="MGD226" s="2420"/>
      <c r="MGE226" s="2420"/>
      <c r="MGF226" s="2420"/>
      <c r="MGG226" s="2420"/>
      <c r="MGH226" s="2420"/>
      <c r="MGI226" s="2420"/>
      <c r="MGJ226" s="2420"/>
      <c r="MGK226" s="2420"/>
      <c r="MGL226" s="2420"/>
      <c r="MGM226" s="2420"/>
      <c r="MGN226" s="2420"/>
      <c r="MGO226" s="2420"/>
      <c r="MGP226" s="2420"/>
      <c r="MGQ226" s="2420"/>
      <c r="MGR226" s="2420"/>
      <c r="MGS226" s="2420"/>
      <c r="MGT226" s="2420"/>
      <c r="MGU226" s="2420"/>
      <c r="MGV226" s="2420"/>
      <c r="MGW226" s="2420"/>
      <c r="MGX226" s="2420"/>
      <c r="MGY226" s="2420"/>
      <c r="MGZ226" s="2420"/>
      <c r="MHA226" s="2420"/>
      <c r="MHB226" s="2420"/>
      <c r="MHC226" s="2420"/>
      <c r="MHD226" s="2420"/>
      <c r="MHE226" s="2420"/>
      <c r="MHF226" s="2420"/>
      <c r="MHG226" s="2420"/>
      <c r="MHH226" s="2420"/>
      <c r="MHI226" s="2420"/>
      <c r="MHJ226" s="2420"/>
      <c r="MHK226" s="2420"/>
      <c r="MHL226" s="2420"/>
      <c r="MHM226" s="2420"/>
      <c r="MHN226" s="2420"/>
      <c r="MHO226" s="2420"/>
      <c r="MHP226" s="2420"/>
      <c r="MHQ226" s="2420"/>
      <c r="MHR226" s="2420"/>
      <c r="MHS226" s="2420"/>
      <c r="MHT226" s="2420"/>
      <c r="MHU226" s="2420"/>
      <c r="MHV226" s="2420"/>
      <c r="MHW226" s="2420"/>
      <c r="MHX226" s="2420"/>
      <c r="MHY226" s="2420"/>
      <c r="MHZ226" s="2420"/>
      <c r="MIA226" s="2420"/>
      <c r="MIB226" s="2420"/>
      <c r="MIC226" s="2420"/>
      <c r="MID226" s="2420"/>
      <c r="MIE226" s="2420"/>
      <c r="MIF226" s="2420"/>
      <c r="MIG226" s="2420"/>
      <c r="MIH226" s="2420"/>
      <c r="MII226" s="2420"/>
      <c r="MIJ226" s="2420"/>
      <c r="MIK226" s="2420"/>
      <c r="MIL226" s="2420"/>
      <c r="MIM226" s="2420"/>
      <c r="MIN226" s="2420"/>
      <c r="MIO226" s="2420"/>
      <c r="MIP226" s="2420"/>
      <c r="MIQ226" s="2420"/>
      <c r="MIR226" s="2420"/>
      <c r="MIS226" s="2420"/>
      <c r="MIT226" s="2420"/>
      <c r="MIU226" s="2420"/>
      <c r="MIV226" s="2420"/>
      <c r="MIW226" s="2420"/>
      <c r="MIX226" s="2420"/>
      <c r="MIY226" s="2420"/>
      <c r="MIZ226" s="2420"/>
      <c r="MJA226" s="2420"/>
      <c r="MJB226" s="2420"/>
      <c r="MJC226" s="2420"/>
      <c r="MJD226" s="2420"/>
      <c r="MJE226" s="2420"/>
      <c r="MJF226" s="2420"/>
      <c r="MJG226" s="2420"/>
      <c r="MJH226" s="2420"/>
      <c r="MJI226" s="2420"/>
      <c r="MJJ226" s="2420"/>
      <c r="MJK226" s="2420"/>
      <c r="MJL226" s="2420"/>
      <c r="MJM226" s="2420"/>
      <c r="MJN226" s="2420"/>
      <c r="MJO226" s="2420"/>
      <c r="MJP226" s="2420"/>
      <c r="MJQ226" s="2420"/>
      <c r="MJR226" s="2420"/>
      <c r="MJS226" s="2420"/>
      <c r="MJT226" s="2420"/>
      <c r="MJU226" s="2420"/>
      <c r="MJV226" s="2420"/>
      <c r="MJW226" s="2420"/>
      <c r="MJX226" s="2420"/>
      <c r="MJY226" s="2420"/>
      <c r="MJZ226" s="2420"/>
      <c r="MKA226" s="2420"/>
      <c r="MKB226" s="2420"/>
      <c r="MKC226" s="2420"/>
      <c r="MKD226" s="2420"/>
      <c r="MKE226" s="2420"/>
      <c r="MKF226" s="2420"/>
      <c r="MKG226" s="2420"/>
      <c r="MKH226" s="2420"/>
      <c r="MKI226" s="2420"/>
      <c r="MKJ226" s="2420"/>
      <c r="MKK226" s="2420"/>
      <c r="MKL226" s="2420"/>
      <c r="MKM226" s="2420"/>
      <c r="MKN226" s="2420"/>
      <c r="MKO226" s="2420"/>
      <c r="MKP226" s="2420"/>
      <c r="MKQ226" s="2420"/>
      <c r="MKR226" s="2420"/>
      <c r="MKS226" s="2420"/>
      <c r="MKT226" s="2420"/>
      <c r="MKU226" s="2420"/>
      <c r="MKV226" s="2420"/>
      <c r="MKW226" s="2420"/>
      <c r="MKX226" s="2420"/>
      <c r="MKY226" s="2420"/>
      <c r="MKZ226" s="2420"/>
      <c r="MLA226" s="2420"/>
      <c r="MLB226" s="2420"/>
      <c r="MLC226" s="2420"/>
      <c r="MLD226" s="2420"/>
      <c r="MLE226" s="2420"/>
      <c r="MLF226" s="2420"/>
      <c r="MLG226" s="2420"/>
      <c r="MLH226" s="2420"/>
      <c r="MLI226" s="2420"/>
      <c r="MLJ226" s="2420"/>
      <c r="MLK226" s="2420"/>
      <c r="MLL226" s="2420"/>
      <c r="MLM226" s="2420"/>
      <c r="MLN226" s="2420"/>
      <c r="MLO226" s="2420"/>
      <c r="MLP226" s="2420"/>
      <c r="MLQ226" s="2420"/>
      <c r="MLR226" s="2420"/>
      <c r="MLS226" s="2420"/>
      <c r="MLT226" s="2420"/>
      <c r="MLU226" s="2420"/>
      <c r="MLV226" s="2420"/>
      <c r="MLW226" s="2420"/>
      <c r="MLX226" s="2420"/>
      <c r="MLY226" s="2420"/>
      <c r="MLZ226" s="2420"/>
      <c r="MMA226" s="2420"/>
      <c r="MMB226" s="2420"/>
      <c r="MMC226" s="2420"/>
      <c r="MMD226" s="2420"/>
      <c r="MME226" s="2420"/>
      <c r="MMF226" s="2420"/>
      <c r="MMG226" s="2420"/>
      <c r="MMH226" s="2420"/>
      <c r="MMI226" s="2420"/>
      <c r="MMJ226" s="2420"/>
      <c r="MMK226" s="2420"/>
      <c r="MML226" s="2420"/>
      <c r="MMM226" s="2420"/>
      <c r="MMN226" s="2420"/>
      <c r="MMO226" s="2420"/>
      <c r="MMP226" s="2420"/>
      <c r="MMQ226" s="2420"/>
      <c r="MMR226" s="2420"/>
      <c r="MMS226" s="2420"/>
      <c r="MMT226" s="2420"/>
      <c r="MMU226" s="2420"/>
      <c r="MMV226" s="2420"/>
      <c r="MMW226" s="2420"/>
      <c r="MMX226" s="2420"/>
      <c r="MMY226" s="2420"/>
      <c r="MMZ226" s="2420"/>
      <c r="MNA226" s="2420"/>
      <c r="MNB226" s="2420"/>
      <c r="MNC226" s="2420"/>
      <c r="MND226" s="2420"/>
      <c r="MNE226" s="2420"/>
      <c r="MNF226" s="2420"/>
      <c r="MNG226" s="2420"/>
      <c r="MNH226" s="2420"/>
      <c r="MNI226" s="2420"/>
      <c r="MNJ226" s="2420"/>
      <c r="MNK226" s="2420"/>
      <c r="MNL226" s="2420"/>
      <c r="MNM226" s="2420"/>
      <c r="MNN226" s="2420"/>
      <c r="MNO226" s="2420"/>
      <c r="MNP226" s="2420"/>
      <c r="MNQ226" s="2420"/>
      <c r="MNR226" s="2420"/>
      <c r="MNS226" s="2420"/>
      <c r="MNT226" s="2420"/>
      <c r="MNU226" s="2420"/>
      <c r="MNV226" s="2420"/>
      <c r="MNW226" s="2420"/>
      <c r="MNX226" s="2420"/>
      <c r="MNY226" s="2420"/>
      <c r="MNZ226" s="2420"/>
      <c r="MOA226" s="2420"/>
      <c r="MOB226" s="2420"/>
      <c r="MOC226" s="2420"/>
      <c r="MOD226" s="2420"/>
      <c r="MOE226" s="2420"/>
      <c r="MOF226" s="2420"/>
      <c r="MOG226" s="2420"/>
      <c r="MOH226" s="2420"/>
      <c r="MOI226" s="2420"/>
      <c r="MOJ226" s="2420"/>
      <c r="MOK226" s="2420"/>
      <c r="MOL226" s="2420"/>
      <c r="MOM226" s="2420"/>
      <c r="MON226" s="2420"/>
      <c r="MOO226" s="2420"/>
      <c r="MOP226" s="2420"/>
      <c r="MOQ226" s="2420"/>
      <c r="MOR226" s="2420"/>
      <c r="MOS226" s="2420"/>
      <c r="MOT226" s="2420"/>
      <c r="MOU226" s="2420"/>
      <c r="MOV226" s="2420"/>
      <c r="MOW226" s="2420"/>
      <c r="MOX226" s="2420"/>
      <c r="MOY226" s="2420"/>
      <c r="MOZ226" s="2420"/>
      <c r="MPA226" s="2420"/>
      <c r="MPB226" s="2420"/>
      <c r="MPC226" s="2420"/>
      <c r="MPD226" s="2420"/>
      <c r="MPE226" s="2420"/>
      <c r="MPF226" s="2420"/>
      <c r="MPG226" s="2420"/>
      <c r="MPH226" s="2420"/>
      <c r="MPI226" s="2420"/>
      <c r="MPJ226" s="2420"/>
      <c r="MPK226" s="2420"/>
      <c r="MPL226" s="2420"/>
      <c r="MPM226" s="2420"/>
      <c r="MPN226" s="2420"/>
      <c r="MPO226" s="2420"/>
      <c r="MPP226" s="2420"/>
      <c r="MPQ226" s="2420"/>
      <c r="MPR226" s="2420"/>
      <c r="MPS226" s="2420"/>
      <c r="MPT226" s="2420"/>
      <c r="MPU226" s="2420"/>
      <c r="MPV226" s="2420"/>
      <c r="MPW226" s="2420"/>
      <c r="MPX226" s="2420"/>
      <c r="MPY226" s="2420"/>
      <c r="MPZ226" s="2420"/>
      <c r="MQA226" s="2420"/>
      <c r="MQB226" s="2420"/>
      <c r="MQC226" s="2420"/>
      <c r="MQD226" s="2420"/>
      <c r="MQE226" s="2420"/>
      <c r="MQF226" s="2420"/>
      <c r="MQG226" s="2420"/>
      <c r="MQH226" s="2420"/>
      <c r="MQI226" s="2420"/>
      <c r="MQJ226" s="2420"/>
      <c r="MQK226" s="2420"/>
      <c r="MQL226" s="2420"/>
      <c r="MQM226" s="2420"/>
      <c r="MQN226" s="2420"/>
      <c r="MQO226" s="2420"/>
      <c r="MQP226" s="2420"/>
      <c r="MQQ226" s="2420"/>
      <c r="MQR226" s="2420"/>
      <c r="MQS226" s="2420"/>
      <c r="MQT226" s="2420"/>
      <c r="MQU226" s="2420"/>
      <c r="MQV226" s="2420"/>
      <c r="MQW226" s="2420"/>
      <c r="MQX226" s="2420"/>
      <c r="MQY226" s="2420"/>
      <c r="MQZ226" s="2420"/>
      <c r="MRA226" s="2420"/>
      <c r="MRB226" s="2420"/>
      <c r="MRC226" s="2420"/>
      <c r="MRD226" s="2420"/>
      <c r="MRE226" s="2420"/>
      <c r="MRF226" s="2420"/>
      <c r="MRG226" s="2420"/>
      <c r="MRH226" s="2420"/>
      <c r="MRI226" s="2420"/>
      <c r="MRJ226" s="2420"/>
      <c r="MRK226" s="2420"/>
      <c r="MRL226" s="2420"/>
      <c r="MRM226" s="2420"/>
      <c r="MRN226" s="2420"/>
      <c r="MRO226" s="2420"/>
      <c r="MRP226" s="2420"/>
      <c r="MRQ226" s="2420"/>
      <c r="MRR226" s="2420"/>
      <c r="MRS226" s="2420"/>
      <c r="MRT226" s="2420"/>
      <c r="MRU226" s="2420"/>
      <c r="MRV226" s="2420"/>
      <c r="MRW226" s="2420"/>
      <c r="MRX226" s="2420"/>
      <c r="MRY226" s="2420"/>
      <c r="MRZ226" s="2420"/>
      <c r="MSA226" s="2420"/>
      <c r="MSB226" s="2420"/>
      <c r="MSC226" s="2420"/>
      <c r="MSD226" s="2420"/>
      <c r="MSE226" s="2420"/>
      <c r="MSF226" s="2420"/>
      <c r="MSG226" s="2420"/>
      <c r="MSH226" s="2420"/>
      <c r="MSI226" s="2420"/>
      <c r="MSJ226" s="2420"/>
      <c r="MSK226" s="2420"/>
      <c r="MSL226" s="2420"/>
      <c r="MSM226" s="2420"/>
      <c r="MSN226" s="2420"/>
      <c r="MSO226" s="2420"/>
      <c r="MSP226" s="2420"/>
      <c r="MSQ226" s="2420"/>
      <c r="MSR226" s="2420"/>
      <c r="MSS226" s="2420"/>
      <c r="MST226" s="2420"/>
      <c r="MSU226" s="2420"/>
      <c r="MSV226" s="2420"/>
      <c r="MSW226" s="2420"/>
      <c r="MSX226" s="2420"/>
      <c r="MSY226" s="2420"/>
      <c r="MSZ226" s="2420"/>
      <c r="MTA226" s="2420"/>
      <c r="MTB226" s="2420"/>
      <c r="MTC226" s="2420"/>
      <c r="MTD226" s="2420"/>
      <c r="MTE226" s="2420"/>
      <c r="MTF226" s="2420"/>
      <c r="MTG226" s="2420"/>
      <c r="MTH226" s="2420"/>
      <c r="MTI226" s="2420"/>
      <c r="MTJ226" s="2420"/>
      <c r="MTK226" s="2420"/>
      <c r="MTL226" s="2420"/>
      <c r="MTM226" s="2420"/>
      <c r="MTN226" s="2420"/>
      <c r="MTO226" s="2420"/>
      <c r="MTP226" s="2420"/>
      <c r="MTQ226" s="2420"/>
      <c r="MTR226" s="2420"/>
      <c r="MTS226" s="2420"/>
      <c r="MTT226" s="2420"/>
      <c r="MTU226" s="2420"/>
      <c r="MTV226" s="2420"/>
      <c r="MTW226" s="2420"/>
      <c r="MTX226" s="2420"/>
      <c r="MTY226" s="2420"/>
      <c r="MTZ226" s="2420"/>
      <c r="MUA226" s="2420"/>
      <c r="MUB226" s="2420"/>
      <c r="MUC226" s="2420"/>
      <c r="MUD226" s="2420"/>
      <c r="MUE226" s="2420"/>
      <c r="MUF226" s="2420"/>
      <c r="MUG226" s="2420"/>
      <c r="MUH226" s="2420"/>
      <c r="MUI226" s="2420"/>
      <c r="MUJ226" s="2420"/>
      <c r="MUK226" s="2420"/>
      <c r="MUL226" s="2420"/>
      <c r="MUM226" s="2420"/>
      <c r="MUN226" s="2420"/>
      <c r="MUO226" s="2420"/>
      <c r="MUP226" s="2420"/>
      <c r="MUQ226" s="2420"/>
      <c r="MUR226" s="2420"/>
      <c r="MUS226" s="2420"/>
      <c r="MUT226" s="2420"/>
      <c r="MUU226" s="2420"/>
      <c r="MUV226" s="2420"/>
      <c r="MUW226" s="2420"/>
      <c r="MUX226" s="2420"/>
      <c r="MUY226" s="2420"/>
      <c r="MUZ226" s="2420"/>
      <c r="MVA226" s="2420"/>
      <c r="MVB226" s="2420"/>
      <c r="MVC226" s="2420"/>
      <c r="MVD226" s="2420"/>
      <c r="MVE226" s="2420"/>
      <c r="MVF226" s="2420"/>
      <c r="MVG226" s="2420"/>
      <c r="MVH226" s="2420"/>
      <c r="MVI226" s="2420"/>
      <c r="MVJ226" s="2420"/>
      <c r="MVK226" s="2420"/>
      <c r="MVL226" s="2420"/>
      <c r="MVM226" s="2420"/>
      <c r="MVN226" s="2420"/>
      <c r="MVO226" s="2420"/>
      <c r="MVP226" s="2420"/>
      <c r="MVQ226" s="2420"/>
      <c r="MVR226" s="2420"/>
      <c r="MVS226" s="2420"/>
      <c r="MVT226" s="2420"/>
      <c r="MVU226" s="2420"/>
      <c r="MVV226" s="2420"/>
      <c r="MVW226" s="2420"/>
      <c r="MVX226" s="2420"/>
      <c r="MVY226" s="2420"/>
      <c r="MVZ226" s="2420"/>
      <c r="MWA226" s="2420"/>
      <c r="MWB226" s="2420"/>
      <c r="MWC226" s="2420"/>
      <c r="MWD226" s="2420"/>
      <c r="MWE226" s="2420"/>
      <c r="MWF226" s="2420"/>
      <c r="MWG226" s="2420"/>
      <c r="MWH226" s="2420"/>
      <c r="MWI226" s="2420"/>
      <c r="MWJ226" s="2420"/>
      <c r="MWK226" s="2420"/>
      <c r="MWL226" s="2420"/>
      <c r="MWM226" s="2420"/>
      <c r="MWN226" s="2420"/>
      <c r="MWO226" s="2420"/>
      <c r="MWP226" s="2420"/>
      <c r="MWQ226" s="2420"/>
      <c r="MWR226" s="2420"/>
      <c r="MWS226" s="2420"/>
      <c r="MWT226" s="2420"/>
      <c r="MWU226" s="2420"/>
      <c r="MWV226" s="2420"/>
      <c r="MWW226" s="2420"/>
      <c r="MWX226" s="2420"/>
      <c r="MWY226" s="2420"/>
      <c r="MWZ226" s="2420"/>
      <c r="MXA226" s="2420"/>
      <c r="MXB226" s="2420"/>
      <c r="MXC226" s="2420"/>
      <c r="MXD226" s="2420"/>
      <c r="MXE226" s="2420"/>
      <c r="MXF226" s="2420"/>
      <c r="MXG226" s="2420"/>
      <c r="MXH226" s="2420"/>
      <c r="MXI226" s="2420"/>
      <c r="MXJ226" s="2420"/>
      <c r="MXK226" s="2420"/>
      <c r="MXL226" s="2420"/>
      <c r="MXM226" s="2420"/>
      <c r="MXN226" s="2420"/>
      <c r="MXO226" s="2420"/>
      <c r="MXP226" s="2420"/>
      <c r="MXQ226" s="2420"/>
      <c r="MXR226" s="2420"/>
      <c r="MXS226" s="2420"/>
      <c r="MXT226" s="2420"/>
      <c r="MXU226" s="2420"/>
      <c r="MXV226" s="2420"/>
      <c r="MXW226" s="2420"/>
      <c r="MXX226" s="2420"/>
      <c r="MXY226" s="2420"/>
      <c r="MXZ226" s="2420"/>
      <c r="MYA226" s="2420"/>
      <c r="MYB226" s="2420"/>
      <c r="MYC226" s="2420"/>
      <c r="MYD226" s="2420"/>
      <c r="MYE226" s="2420"/>
      <c r="MYF226" s="2420"/>
      <c r="MYG226" s="2420"/>
      <c r="MYH226" s="2420"/>
      <c r="MYI226" s="2420"/>
      <c r="MYJ226" s="2420"/>
      <c r="MYK226" s="2420"/>
      <c r="MYL226" s="2420"/>
      <c r="MYM226" s="2420"/>
      <c r="MYN226" s="2420"/>
      <c r="MYO226" s="2420"/>
      <c r="MYP226" s="2420"/>
      <c r="MYQ226" s="2420"/>
      <c r="MYR226" s="2420"/>
      <c r="MYS226" s="2420"/>
      <c r="MYT226" s="2420"/>
      <c r="MYU226" s="2420"/>
      <c r="MYV226" s="2420"/>
      <c r="MYW226" s="2420"/>
      <c r="MYX226" s="2420"/>
      <c r="MYY226" s="2420"/>
      <c r="MYZ226" s="2420"/>
      <c r="MZA226" s="2420"/>
      <c r="MZB226" s="2420"/>
      <c r="MZC226" s="2420"/>
      <c r="MZD226" s="2420"/>
      <c r="MZE226" s="2420"/>
      <c r="MZF226" s="2420"/>
      <c r="MZG226" s="2420"/>
      <c r="MZH226" s="2420"/>
      <c r="MZI226" s="2420"/>
      <c r="MZJ226" s="2420"/>
      <c r="MZK226" s="2420"/>
      <c r="MZL226" s="2420"/>
      <c r="MZM226" s="2420"/>
      <c r="MZN226" s="2420"/>
      <c r="MZO226" s="2420"/>
      <c r="MZP226" s="2420"/>
      <c r="MZQ226" s="2420"/>
      <c r="MZR226" s="2420"/>
      <c r="MZS226" s="2420"/>
      <c r="MZT226" s="2420"/>
      <c r="MZU226" s="2420"/>
      <c r="MZV226" s="2420"/>
      <c r="MZW226" s="2420"/>
      <c r="MZX226" s="2420"/>
      <c r="MZY226" s="2420"/>
      <c r="MZZ226" s="2420"/>
      <c r="NAA226" s="2420"/>
      <c r="NAB226" s="2420"/>
      <c r="NAC226" s="2420"/>
      <c r="NAD226" s="2420"/>
      <c r="NAE226" s="2420"/>
      <c r="NAF226" s="2420"/>
      <c r="NAG226" s="2420"/>
      <c r="NAH226" s="2420"/>
      <c r="NAI226" s="2420"/>
      <c r="NAJ226" s="2420"/>
      <c r="NAK226" s="2420"/>
      <c r="NAL226" s="2420"/>
      <c r="NAM226" s="2420"/>
      <c r="NAN226" s="2420"/>
      <c r="NAO226" s="2420"/>
      <c r="NAP226" s="2420"/>
      <c r="NAQ226" s="2420"/>
      <c r="NAR226" s="2420"/>
      <c r="NAS226" s="2420"/>
      <c r="NAT226" s="2420"/>
      <c r="NAU226" s="2420"/>
      <c r="NAV226" s="2420"/>
      <c r="NAW226" s="2420"/>
      <c r="NAX226" s="2420"/>
      <c r="NAY226" s="2420"/>
      <c r="NAZ226" s="2420"/>
      <c r="NBA226" s="2420"/>
      <c r="NBB226" s="2420"/>
      <c r="NBC226" s="2420"/>
      <c r="NBD226" s="2420"/>
      <c r="NBE226" s="2420"/>
      <c r="NBF226" s="2420"/>
      <c r="NBG226" s="2420"/>
      <c r="NBH226" s="2420"/>
      <c r="NBI226" s="2420"/>
      <c r="NBJ226" s="2420"/>
      <c r="NBK226" s="2420"/>
      <c r="NBL226" s="2420"/>
      <c r="NBM226" s="2420"/>
      <c r="NBN226" s="2420"/>
      <c r="NBO226" s="2420"/>
      <c r="NBP226" s="2420"/>
      <c r="NBQ226" s="2420"/>
      <c r="NBR226" s="2420"/>
      <c r="NBS226" s="2420"/>
      <c r="NBT226" s="2420"/>
      <c r="NBU226" s="2420"/>
      <c r="NBV226" s="2420"/>
      <c r="NBW226" s="2420"/>
      <c r="NBX226" s="2420"/>
      <c r="NBY226" s="2420"/>
      <c r="NBZ226" s="2420"/>
      <c r="NCA226" s="2420"/>
      <c r="NCB226" s="2420"/>
      <c r="NCC226" s="2420"/>
      <c r="NCD226" s="2420"/>
      <c r="NCE226" s="2420"/>
      <c r="NCF226" s="2420"/>
      <c r="NCG226" s="2420"/>
      <c r="NCH226" s="2420"/>
      <c r="NCI226" s="2420"/>
      <c r="NCJ226" s="2420"/>
      <c r="NCK226" s="2420"/>
      <c r="NCL226" s="2420"/>
      <c r="NCM226" s="2420"/>
      <c r="NCN226" s="2420"/>
      <c r="NCO226" s="2420"/>
      <c r="NCP226" s="2420"/>
      <c r="NCQ226" s="2420"/>
      <c r="NCR226" s="2420"/>
      <c r="NCS226" s="2420"/>
      <c r="NCT226" s="2420"/>
      <c r="NCU226" s="2420"/>
      <c r="NCV226" s="2420"/>
      <c r="NCW226" s="2420"/>
      <c r="NCX226" s="2420"/>
      <c r="NCY226" s="2420"/>
      <c r="NCZ226" s="2420"/>
      <c r="NDA226" s="2420"/>
      <c r="NDB226" s="2420"/>
      <c r="NDC226" s="2420"/>
      <c r="NDD226" s="2420"/>
      <c r="NDE226" s="2420"/>
      <c r="NDF226" s="2420"/>
      <c r="NDG226" s="2420"/>
      <c r="NDH226" s="2420"/>
      <c r="NDI226" s="2420"/>
      <c r="NDJ226" s="2420"/>
      <c r="NDK226" s="2420"/>
      <c r="NDL226" s="2420"/>
      <c r="NDM226" s="2420"/>
      <c r="NDN226" s="2420"/>
      <c r="NDO226" s="2420"/>
      <c r="NDP226" s="2420"/>
      <c r="NDQ226" s="2420"/>
      <c r="NDR226" s="2420"/>
      <c r="NDS226" s="2420"/>
      <c r="NDT226" s="2420"/>
      <c r="NDU226" s="2420"/>
      <c r="NDV226" s="2420"/>
      <c r="NDW226" s="2420"/>
      <c r="NDX226" s="2420"/>
      <c r="NDY226" s="2420"/>
      <c r="NDZ226" s="2420"/>
      <c r="NEA226" s="2420"/>
      <c r="NEB226" s="2420"/>
      <c r="NEC226" s="2420"/>
      <c r="NED226" s="2420"/>
      <c r="NEE226" s="2420"/>
      <c r="NEF226" s="2420"/>
      <c r="NEG226" s="2420"/>
      <c r="NEH226" s="2420"/>
      <c r="NEI226" s="2420"/>
      <c r="NEJ226" s="2420"/>
      <c r="NEK226" s="2420"/>
      <c r="NEL226" s="2420"/>
      <c r="NEM226" s="2420"/>
      <c r="NEN226" s="2420"/>
      <c r="NEO226" s="2420"/>
      <c r="NEP226" s="2420"/>
      <c r="NEQ226" s="2420"/>
      <c r="NER226" s="2420"/>
      <c r="NES226" s="2420"/>
      <c r="NET226" s="2420"/>
      <c r="NEU226" s="2420"/>
      <c r="NEV226" s="2420"/>
      <c r="NEW226" s="2420"/>
      <c r="NEX226" s="2420"/>
      <c r="NEY226" s="2420"/>
      <c r="NEZ226" s="2420"/>
      <c r="NFA226" s="2420"/>
      <c r="NFB226" s="2420"/>
      <c r="NFC226" s="2420"/>
      <c r="NFD226" s="2420"/>
      <c r="NFE226" s="2420"/>
      <c r="NFF226" s="2420"/>
      <c r="NFG226" s="2420"/>
      <c r="NFH226" s="2420"/>
      <c r="NFI226" s="2420"/>
      <c r="NFJ226" s="2420"/>
      <c r="NFK226" s="2420"/>
      <c r="NFL226" s="2420"/>
      <c r="NFM226" s="2420"/>
      <c r="NFN226" s="2420"/>
      <c r="NFO226" s="2420"/>
      <c r="NFP226" s="2420"/>
      <c r="NFQ226" s="2420"/>
      <c r="NFR226" s="2420"/>
      <c r="NFS226" s="2420"/>
      <c r="NFT226" s="2420"/>
      <c r="NFU226" s="2420"/>
      <c r="NFV226" s="2420"/>
      <c r="NFW226" s="2420"/>
      <c r="NFX226" s="2420"/>
      <c r="NFY226" s="2420"/>
      <c r="NFZ226" s="2420"/>
      <c r="NGA226" s="2420"/>
      <c r="NGB226" s="2420"/>
      <c r="NGC226" s="2420"/>
      <c r="NGD226" s="2420"/>
      <c r="NGE226" s="2420"/>
      <c r="NGF226" s="2420"/>
      <c r="NGG226" s="2420"/>
      <c r="NGH226" s="2420"/>
      <c r="NGI226" s="2420"/>
      <c r="NGJ226" s="2420"/>
      <c r="NGK226" s="2420"/>
      <c r="NGL226" s="2420"/>
      <c r="NGM226" s="2420"/>
      <c r="NGN226" s="2420"/>
      <c r="NGO226" s="2420"/>
      <c r="NGP226" s="2420"/>
      <c r="NGQ226" s="2420"/>
      <c r="NGR226" s="2420"/>
      <c r="NGS226" s="2420"/>
      <c r="NGT226" s="2420"/>
      <c r="NGU226" s="2420"/>
      <c r="NGV226" s="2420"/>
      <c r="NGW226" s="2420"/>
      <c r="NGX226" s="2420"/>
      <c r="NGY226" s="2420"/>
      <c r="NGZ226" s="2420"/>
      <c r="NHA226" s="2420"/>
      <c r="NHB226" s="2420"/>
      <c r="NHC226" s="2420"/>
      <c r="NHD226" s="2420"/>
      <c r="NHE226" s="2420"/>
      <c r="NHF226" s="2420"/>
      <c r="NHG226" s="2420"/>
      <c r="NHH226" s="2420"/>
      <c r="NHI226" s="2420"/>
      <c r="NHJ226" s="2420"/>
      <c r="NHK226" s="2420"/>
      <c r="NHL226" s="2420"/>
      <c r="NHM226" s="2420"/>
      <c r="NHN226" s="2420"/>
      <c r="NHO226" s="2420"/>
      <c r="NHP226" s="2420"/>
      <c r="NHQ226" s="2420"/>
      <c r="NHR226" s="2420"/>
      <c r="NHS226" s="2420"/>
      <c r="NHT226" s="2420"/>
      <c r="NHU226" s="2420"/>
      <c r="NHV226" s="2420"/>
      <c r="NHW226" s="2420"/>
      <c r="NHX226" s="2420"/>
      <c r="NHY226" s="2420"/>
      <c r="NHZ226" s="2420"/>
      <c r="NIA226" s="2420"/>
      <c r="NIB226" s="2420"/>
      <c r="NIC226" s="2420"/>
      <c r="NID226" s="2420"/>
      <c r="NIE226" s="2420"/>
      <c r="NIF226" s="2420"/>
      <c r="NIG226" s="2420"/>
      <c r="NIH226" s="2420"/>
      <c r="NII226" s="2420"/>
      <c r="NIJ226" s="2420"/>
      <c r="NIK226" s="2420"/>
      <c r="NIL226" s="2420"/>
      <c r="NIM226" s="2420"/>
      <c r="NIN226" s="2420"/>
      <c r="NIO226" s="2420"/>
      <c r="NIP226" s="2420"/>
      <c r="NIQ226" s="2420"/>
      <c r="NIR226" s="2420"/>
      <c r="NIS226" s="2420"/>
      <c r="NIT226" s="2420"/>
      <c r="NIU226" s="2420"/>
      <c r="NIV226" s="2420"/>
      <c r="NIW226" s="2420"/>
      <c r="NIX226" s="2420"/>
      <c r="NIY226" s="2420"/>
      <c r="NIZ226" s="2420"/>
      <c r="NJA226" s="2420"/>
      <c r="NJB226" s="2420"/>
      <c r="NJC226" s="2420"/>
      <c r="NJD226" s="2420"/>
      <c r="NJE226" s="2420"/>
      <c r="NJF226" s="2420"/>
      <c r="NJG226" s="2420"/>
      <c r="NJH226" s="2420"/>
      <c r="NJI226" s="2420"/>
      <c r="NJJ226" s="2420"/>
      <c r="NJK226" s="2420"/>
      <c r="NJL226" s="2420"/>
      <c r="NJM226" s="2420"/>
      <c r="NJN226" s="2420"/>
      <c r="NJO226" s="2420"/>
      <c r="NJP226" s="2420"/>
      <c r="NJQ226" s="2420"/>
      <c r="NJR226" s="2420"/>
      <c r="NJS226" s="2420"/>
      <c r="NJT226" s="2420"/>
      <c r="NJU226" s="2420"/>
      <c r="NJV226" s="2420"/>
      <c r="NJW226" s="2420"/>
      <c r="NJX226" s="2420"/>
      <c r="NJY226" s="2420"/>
      <c r="NJZ226" s="2420"/>
      <c r="NKA226" s="2420"/>
      <c r="NKB226" s="2420"/>
      <c r="NKC226" s="2420"/>
      <c r="NKD226" s="2420"/>
      <c r="NKE226" s="2420"/>
      <c r="NKF226" s="2420"/>
      <c r="NKG226" s="2420"/>
      <c r="NKH226" s="2420"/>
      <c r="NKI226" s="2420"/>
      <c r="NKJ226" s="2420"/>
      <c r="NKK226" s="2420"/>
      <c r="NKL226" s="2420"/>
      <c r="NKM226" s="2420"/>
      <c r="NKN226" s="2420"/>
      <c r="NKO226" s="2420"/>
      <c r="NKP226" s="2420"/>
      <c r="NKQ226" s="2420"/>
      <c r="NKR226" s="2420"/>
      <c r="NKS226" s="2420"/>
      <c r="NKT226" s="2420"/>
      <c r="NKU226" s="2420"/>
      <c r="NKV226" s="2420"/>
      <c r="NKW226" s="2420"/>
      <c r="NKX226" s="2420"/>
      <c r="NKY226" s="2420"/>
      <c r="NKZ226" s="2420"/>
      <c r="NLA226" s="2420"/>
      <c r="NLB226" s="2420"/>
      <c r="NLC226" s="2420"/>
      <c r="NLD226" s="2420"/>
      <c r="NLE226" s="2420"/>
      <c r="NLF226" s="2420"/>
      <c r="NLG226" s="2420"/>
      <c r="NLH226" s="2420"/>
      <c r="NLI226" s="2420"/>
      <c r="NLJ226" s="2420"/>
      <c r="NLK226" s="2420"/>
      <c r="NLL226" s="2420"/>
      <c r="NLM226" s="2420"/>
      <c r="NLN226" s="2420"/>
      <c r="NLO226" s="2420"/>
      <c r="NLP226" s="2420"/>
      <c r="NLQ226" s="2420"/>
      <c r="NLR226" s="2420"/>
      <c r="NLS226" s="2420"/>
      <c r="NLT226" s="2420"/>
      <c r="NLU226" s="2420"/>
      <c r="NLV226" s="2420"/>
      <c r="NLW226" s="2420"/>
      <c r="NLX226" s="2420"/>
      <c r="NLY226" s="2420"/>
      <c r="NLZ226" s="2420"/>
      <c r="NMA226" s="2420"/>
      <c r="NMB226" s="2420"/>
      <c r="NMC226" s="2420"/>
      <c r="NMD226" s="2420"/>
      <c r="NME226" s="2420"/>
      <c r="NMF226" s="2420"/>
      <c r="NMG226" s="2420"/>
      <c r="NMH226" s="2420"/>
      <c r="NMI226" s="2420"/>
      <c r="NMJ226" s="2420"/>
      <c r="NMK226" s="2420"/>
      <c r="NML226" s="2420"/>
      <c r="NMM226" s="2420"/>
      <c r="NMN226" s="2420"/>
      <c r="NMO226" s="2420"/>
      <c r="NMP226" s="2420"/>
      <c r="NMQ226" s="2420"/>
      <c r="NMR226" s="2420"/>
      <c r="NMS226" s="2420"/>
      <c r="NMT226" s="2420"/>
      <c r="NMU226" s="2420"/>
      <c r="NMV226" s="2420"/>
      <c r="NMW226" s="2420"/>
      <c r="NMX226" s="2420"/>
      <c r="NMY226" s="2420"/>
      <c r="NMZ226" s="2420"/>
      <c r="NNA226" s="2420"/>
      <c r="NNB226" s="2420"/>
      <c r="NNC226" s="2420"/>
      <c r="NND226" s="2420"/>
      <c r="NNE226" s="2420"/>
      <c r="NNF226" s="2420"/>
      <c r="NNG226" s="2420"/>
      <c r="NNH226" s="2420"/>
      <c r="NNI226" s="2420"/>
      <c r="NNJ226" s="2420"/>
      <c r="NNK226" s="2420"/>
      <c r="NNL226" s="2420"/>
      <c r="NNM226" s="2420"/>
      <c r="NNN226" s="2420"/>
      <c r="NNO226" s="2420"/>
      <c r="NNP226" s="2420"/>
      <c r="NNQ226" s="2420"/>
      <c r="NNR226" s="2420"/>
      <c r="NNS226" s="2420"/>
      <c r="NNT226" s="2420"/>
      <c r="NNU226" s="2420"/>
      <c r="NNV226" s="2420"/>
      <c r="NNW226" s="2420"/>
      <c r="NNX226" s="2420"/>
      <c r="NNY226" s="2420"/>
      <c r="NNZ226" s="2420"/>
      <c r="NOA226" s="2420"/>
      <c r="NOB226" s="2420"/>
      <c r="NOC226" s="2420"/>
      <c r="NOD226" s="2420"/>
      <c r="NOE226" s="2420"/>
      <c r="NOF226" s="2420"/>
      <c r="NOG226" s="2420"/>
      <c r="NOH226" s="2420"/>
      <c r="NOI226" s="2420"/>
      <c r="NOJ226" s="2420"/>
      <c r="NOK226" s="2420"/>
      <c r="NOL226" s="2420"/>
      <c r="NOM226" s="2420"/>
      <c r="NON226" s="2420"/>
      <c r="NOO226" s="2420"/>
      <c r="NOP226" s="2420"/>
      <c r="NOQ226" s="2420"/>
      <c r="NOR226" s="2420"/>
      <c r="NOS226" s="2420"/>
      <c r="NOT226" s="2420"/>
      <c r="NOU226" s="2420"/>
      <c r="NOV226" s="2420"/>
      <c r="NOW226" s="2420"/>
      <c r="NOX226" s="2420"/>
      <c r="NOY226" s="2420"/>
      <c r="NOZ226" s="2420"/>
      <c r="NPA226" s="2420"/>
      <c r="NPB226" s="2420"/>
      <c r="NPC226" s="2420"/>
      <c r="NPD226" s="2420"/>
      <c r="NPE226" s="2420"/>
      <c r="NPF226" s="2420"/>
      <c r="NPG226" s="2420"/>
      <c r="NPH226" s="2420"/>
      <c r="NPI226" s="2420"/>
      <c r="NPJ226" s="2420"/>
      <c r="NPK226" s="2420"/>
      <c r="NPL226" s="2420"/>
      <c r="NPM226" s="2420"/>
      <c r="NPN226" s="2420"/>
      <c r="NPO226" s="2420"/>
      <c r="NPP226" s="2420"/>
      <c r="NPQ226" s="2420"/>
      <c r="NPR226" s="2420"/>
      <c r="NPS226" s="2420"/>
      <c r="NPT226" s="2420"/>
      <c r="NPU226" s="2420"/>
      <c r="NPV226" s="2420"/>
      <c r="NPW226" s="2420"/>
      <c r="NPX226" s="2420"/>
      <c r="NPY226" s="2420"/>
      <c r="NPZ226" s="2420"/>
      <c r="NQA226" s="2420"/>
      <c r="NQB226" s="2420"/>
      <c r="NQC226" s="2420"/>
      <c r="NQD226" s="2420"/>
      <c r="NQE226" s="2420"/>
      <c r="NQF226" s="2420"/>
      <c r="NQG226" s="2420"/>
      <c r="NQH226" s="2420"/>
      <c r="NQI226" s="2420"/>
      <c r="NQJ226" s="2420"/>
      <c r="NQK226" s="2420"/>
      <c r="NQL226" s="2420"/>
      <c r="NQM226" s="2420"/>
      <c r="NQN226" s="2420"/>
      <c r="NQO226" s="2420"/>
      <c r="NQP226" s="2420"/>
      <c r="NQQ226" s="2420"/>
      <c r="NQR226" s="2420"/>
      <c r="NQS226" s="2420"/>
      <c r="NQT226" s="2420"/>
      <c r="NQU226" s="2420"/>
      <c r="NQV226" s="2420"/>
      <c r="NQW226" s="2420"/>
      <c r="NQX226" s="2420"/>
      <c r="NQY226" s="2420"/>
      <c r="NQZ226" s="2420"/>
      <c r="NRA226" s="2420"/>
      <c r="NRB226" s="2420"/>
      <c r="NRC226" s="2420"/>
      <c r="NRD226" s="2420"/>
      <c r="NRE226" s="2420"/>
      <c r="NRF226" s="2420"/>
      <c r="NRG226" s="2420"/>
      <c r="NRH226" s="2420"/>
      <c r="NRI226" s="2420"/>
      <c r="NRJ226" s="2420"/>
      <c r="NRK226" s="2420"/>
      <c r="NRL226" s="2420"/>
      <c r="NRM226" s="2420"/>
      <c r="NRN226" s="2420"/>
      <c r="NRO226" s="2420"/>
      <c r="NRP226" s="2420"/>
      <c r="NRQ226" s="2420"/>
      <c r="NRR226" s="2420"/>
      <c r="NRS226" s="2420"/>
      <c r="NRT226" s="2420"/>
      <c r="NRU226" s="2420"/>
      <c r="NRV226" s="2420"/>
      <c r="NRW226" s="2420"/>
      <c r="NRX226" s="2420"/>
      <c r="NRY226" s="2420"/>
      <c r="NRZ226" s="2420"/>
      <c r="NSA226" s="2420"/>
      <c r="NSB226" s="2420"/>
      <c r="NSC226" s="2420"/>
      <c r="NSD226" s="2420"/>
      <c r="NSE226" s="2420"/>
      <c r="NSF226" s="2420"/>
      <c r="NSG226" s="2420"/>
      <c r="NSH226" s="2420"/>
      <c r="NSI226" s="2420"/>
      <c r="NSJ226" s="2420"/>
      <c r="NSK226" s="2420"/>
      <c r="NSL226" s="2420"/>
      <c r="NSM226" s="2420"/>
      <c r="NSN226" s="2420"/>
      <c r="NSO226" s="2420"/>
      <c r="NSP226" s="2420"/>
      <c r="NSQ226" s="2420"/>
      <c r="NSR226" s="2420"/>
      <c r="NSS226" s="2420"/>
      <c r="NST226" s="2420"/>
      <c r="NSU226" s="2420"/>
      <c r="NSV226" s="2420"/>
      <c r="NSW226" s="2420"/>
      <c r="NSX226" s="2420"/>
      <c r="NSY226" s="2420"/>
      <c r="NSZ226" s="2420"/>
      <c r="NTA226" s="2420"/>
      <c r="NTB226" s="2420"/>
      <c r="NTC226" s="2420"/>
      <c r="NTD226" s="2420"/>
      <c r="NTE226" s="2420"/>
      <c r="NTF226" s="2420"/>
      <c r="NTG226" s="2420"/>
      <c r="NTH226" s="2420"/>
      <c r="NTI226" s="2420"/>
      <c r="NTJ226" s="2420"/>
      <c r="NTK226" s="2420"/>
      <c r="NTL226" s="2420"/>
      <c r="NTM226" s="2420"/>
      <c r="NTN226" s="2420"/>
      <c r="NTO226" s="2420"/>
      <c r="NTP226" s="2420"/>
      <c r="NTQ226" s="2420"/>
      <c r="NTR226" s="2420"/>
      <c r="NTS226" s="2420"/>
      <c r="NTT226" s="2420"/>
      <c r="NTU226" s="2420"/>
      <c r="NTV226" s="2420"/>
      <c r="NTW226" s="2420"/>
      <c r="NTX226" s="2420"/>
      <c r="NTY226" s="2420"/>
      <c r="NTZ226" s="2420"/>
      <c r="NUA226" s="2420"/>
      <c r="NUB226" s="2420"/>
      <c r="NUC226" s="2420"/>
      <c r="NUD226" s="2420"/>
      <c r="NUE226" s="2420"/>
      <c r="NUF226" s="2420"/>
      <c r="NUG226" s="2420"/>
      <c r="NUH226" s="2420"/>
      <c r="NUI226" s="2420"/>
      <c r="NUJ226" s="2420"/>
      <c r="NUK226" s="2420"/>
      <c r="NUL226" s="2420"/>
      <c r="NUM226" s="2420"/>
      <c r="NUN226" s="2420"/>
      <c r="NUO226" s="2420"/>
      <c r="NUP226" s="2420"/>
      <c r="NUQ226" s="2420"/>
      <c r="NUR226" s="2420"/>
      <c r="NUS226" s="2420"/>
      <c r="NUT226" s="2420"/>
      <c r="NUU226" s="2420"/>
      <c r="NUV226" s="2420"/>
      <c r="NUW226" s="2420"/>
      <c r="NUX226" s="2420"/>
      <c r="NUY226" s="2420"/>
      <c r="NUZ226" s="2420"/>
      <c r="NVA226" s="2420"/>
      <c r="NVB226" s="2420"/>
      <c r="NVC226" s="2420"/>
      <c r="NVD226" s="2420"/>
      <c r="NVE226" s="2420"/>
      <c r="NVF226" s="2420"/>
      <c r="NVG226" s="2420"/>
      <c r="NVH226" s="2420"/>
      <c r="NVI226" s="2420"/>
      <c r="NVJ226" s="2420"/>
      <c r="NVK226" s="2420"/>
      <c r="NVL226" s="2420"/>
      <c r="NVM226" s="2420"/>
      <c r="NVN226" s="2420"/>
      <c r="NVO226" s="2420"/>
      <c r="NVP226" s="2420"/>
      <c r="NVQ226" s="2420"/>
      <c r="NVR226" s="2420"/>
      <c r="NVS226" s="2420"/>
      <c r="NVT226" s="2420"/>
      <c r="NVU226" s="2420"/>
      <c r="NVV226" s="2420"/>
      <c r="NVW226" s="2420"/>
      <c r="NVX226" s="2420"/>
      <c r="NVY226" s="2420"/>
      <c r="NVZ226" s="2420"/>
      <c r="NWA226" s="2420"/>
      <c r="NWB226" s="2420"/>
      <c r="NWC226" s="2420"/>
      <c r="NWD226" s="2420"/>
      <c r="NWE226" s="2420"/>
      <c r="NWF226" s="2420"/>
      <c r="NWG226" s="2420"/>
      <c r="NWH226" s="2420"/>
      <c r="NWI226" s="2420"/>
      <c r="NWJ226" s="2420"/>
      <c r="NWK226" s="2420"/>
      <c r="NWL226" s="2420"/>
      <c r="NWM226" s="2420"/>
      <c r="NWN226" s="2420"/>
      <c r="NWO226" s="2420"/>
      <c r="NWP226" s="2420"/>
      <c r="NWQ226" s="2420"/>
      <c r="NWR226" s="2420"/>
      <c r="NWS226" s="2420"/>
      <c r="NWT226" s="2420"/>
      <c r="NWU226" s="2420"/>
      <c r="NWV226" s="2420"/>
      <c r="NWW226" s="2420"/>
      <c r="NWX226" s="2420"/>
      <c r="NWY226" s="2420"/>
      <c r="NWZ226" s="2420"/>
      <c r="NXA226" s="2420"/>
      <c r="NXB226" s="2420"/>
      <c r="NXC226" s="2420"/>
      <c r="NXD226" s="2420"/>
      <c r="NXE226" s="2420"/>
      <c r="NXF226" s="2420"/>
      <c r="NXG226" s="2420"/>
      <c r="NXH226" s="2420"/>
      <c r="NXI226" s="2420"/>
      <c r="NXJ226" s="2420"/>
      <c r="NXK226" s="2420"/>
      <c r="NXL226" s="2420"/>
      <c r="NXM226" s="2420"/>
      <c r="NXN226" s="2420"/>
      <c r="NXO226" s="2420"/>
      <c r="NXP226" s="2420"/>
      <c r="NXQ226" s="2420"/>
      <c r="NXR226" s="2420"/>
      <c r="NXS226" s="2420"/>
      <c r="NXT226" s="2420"/>
      <c r="NXU226" s="2420"/>
      <c r="NXV226" s="2420"/>
      <c r="NXW226" s="2420"/>
      <c r="NXX226" s="2420"/>
      <c r="NXY226" s="2420"/>
      <c r="NXZ226" s="2420"/>
      <c r="NYA226" s="2420"/>
      <c r="NYB226" s="2420"/>
      <c r="NYC226" s="2420"/>
      <c r="NYD226" s="2420"/>
      <c r="NYE226" s="2420"/>
      <c r="NYF226" s="2420"/>
      <c r="NYG226" s="2420"/>
      <c r="NYH226" s="2420"/>
      <c r="NYI226" s="2420"/>
      <c r="NYJ226" s="2420"/>
      <c r="NYK226" s="2420"/>
      <c r="NYL226" s="2420"/>
      <c r="NYM226" s="2420"/>
      <c r="NYN226" s="2420"/>
      <c r="NYO226" s="2420"/>
      <c r="NYP226" s="2420"/>
      <c r="NYQ226" s="2420"/>
      <c r="NYR226" s="2420"/>
      <c r="NYS226" s="2420"/>
      <c r="NYT226" s="2420"/>
      <c r="NYU226" s="2420"/>
      <c r="NYV226" s="2420"/>
      <c r="NYW226" s="2420"/>
      <c r="NYX226" s="2420"/>
      <c r="NYY226" s="2420"/>
      <c r="NYZ226" s="2420"/>
      <c r="NZA226" s="2420"/>
      <c r="NZB226" s="2420"/>
      <c r="NZC226" s="2420"/>
      <c r="NZD226" s="2420"/>
      <c r="NZE226" s="2420"/>
      <c r="NZF226" s="2420"/>
      <c r="NZG226" s="2420"/>
      <c r="NZH226" s="2420"/>
      <c r="NZI226" s="2420"/>
      <c r="NZJ226" s="2420"/>
      <c r="NZK226" s="2420"/>
      <c r="NZL226" s="2420"/>
      <c r="NZM226" s="2420"/>
      <c r="NZN226" s="2420"/>
      <c r="NZO226" s="2420"/>
      <c r="NZP226" s="2420"/>
      <c r="NZQ226" s="2420"/>
      <c r="NZR226" s="2420"/>
      <c r="NZS226" s="2420"/>
      <c r="NZT226" s="2420"/>
      <c r="NZU226" s="2420"/>
      <c r="NZV226" s="2420"/>
      <c r="NZW226" s="2420"/>
      <c r="NZX226" s="2420"/>
      <c r="NZY226" s="2420"/>
      <c r="NZZ226" s="2420"/>
      <c r="OAA226" s="2420"/>
      <c r="OAB226" s="2420"/>
      <c r="OAC226" s="2420"/>
      <c r="OAD226" s="2420"/>
      <c r="OAE226" s="2420"/>
      <c r="OAF226" s="2420"/>
      <c r="OAG226" s="2420"/>
      <c r="OAH226" s="2420"/>
      <c r="OAI226" s="2420"/>
      <c r="OAJ226" s="2420"/>
      <c r="OAK226" s="2420"/>
      <c r="OAL226" s="2420"/>
      <c r="OAM226" s="2420"/>
      <c r="OAN226" s="2420"/>
      <c r="OAO226" s="2420"/>
      <c r="OAP226" s="2420"/>
      <c r="OAQ226" s="2420"/>
      <c r="OAR226" s="2420"/>
      <c r="OAS226" s="2420"/>
      <c r="OAT226" s="2420"/>
      <c r="OAU226" s="2420"/>
      <c r="OAV226" s="2420"/>
      <c r="OAW226" s="2420"/>
      <c r="OAX226" s="2420"/>
      <c r="OAY226" s="2420"/>
      <c r="OAZ226" s="2420"/>
      <c r="OBA226" s="2420"/>
      <c r="OBB226" s="2420"/>
      <c r="OBC226" s="2420"/>
      <c r="OBD226" s="2420"/>
      <c r="OBE226" s="2420"/>
      <c r="OBF226" s="2420"/>
      <c r="OBG226" s="2420"/>
      <c r="OBH226" s="2420"/>
      <c r="OBI226" s="2420"/>
      <c r="OBJ226" s="2420"/>
      <c r="OBK226" s="2420"/>
      <c r="OBL226" s="2420"/>
      <c r="OBM226" s="2420"/>
      <c r="OBN226" s="2420"/>
      <c r="OBO226" s="2420"/>
      <c r="OBP226" s="2420"/>
      <c r="OBQ226" s="2420"/>
      <c r="OBR226" s="2420"/>
      <c r="OBS226" s="2420"/>
      <c r="OBT226" s="2420"/>
      <c r="OBU226" s="2420"/>
      <c r="OBV226" s="2420"/>
      <c r="OBW226" s="2420"/>
      <c r="OBX226" s="2420"/>
      <c r="OBY226" s="2420"/>
      <c r="OBZ226" s="2420"/>
      <c r="OCA226" s="2420"/>
      <c r="OCB226" s="2420"/>
      <c r="OCC226" s="2420"/>
      <c r="OCD226" s="2420"/>
      <c r="OCE226" s="2420"/>
      <c r="OCF226" s="2420"/>
      <c r="OCG226" s="2420"/>
      <c r="OCH226" s="2420"/>
      <c r="OCI226" s="2420"/>
      <c r="OCJ226" s="2420"/>
      <c r="OCK226" s="2420"/>
      <c r="OCL226" s="2420"/>
      <c r="OCM226" s="2420"/>
      <c r="OCN226" s="2420"/>
      <c r="OCO226" s="2420"/>
      <c r="OCP226" s="2420"/>
      <c r="OCQ226" s="2420"/>
      <c r="OCR226" s="2420"/>
      <c r="OCS226" s="2420"/>
      <c r="OCT226" s="2420"/>
      <c r="OCU226" s="2420"/>
      <c r="OCV226" s="2420"/>
      <c r="OCW226" s="2420"/>
      <c r="OCX226" s="2420"/>
      <c r="OCY226" s="2420"/>
      <c r="OCZ226" s="2420"/>
      <c r="ODA226" s="2420"/>
      <c r="ODB226" s="2420"/>
      <c r="ODC226" s="2420"/>
      <c r="ODD226" s="2420"/>
      <c r="ODE226" s="2420"/>
      <c r="ODF226" s="2420"/>
      <c r="ODG226" s="2420"/>
      <c r="ODH226" s="2420"/>
      <c r="ODI226" s="2420"/>
      <c r="ODJ226" s="2420"/>
      <c r="ODK226" s="2420"/>
      <c r="ODL226" s="2420"/>
      <c r="ODM226" s="2420"/>
      <c r="ODN226" s="2420"/>
      <c r="ODO226" s="2420"/>
      <c r="ODP226" s="2420"/>
      <c r="ODQ226" s="2420"/>
      <c r="ODR226" s="2420"/>
      <c r="ODS226" s="2420"/>
      <c r="ODT226" s="2420"/>
      <c r="ODU226" s="2420"/>
      <c r="ODV226" s="2420"/>
      <c r="ODW226" s="2420"/>
      <c r="ODX226" s="2420"/>
      <c r="ODY226" s="2420"/>
      <c r="ODZ226" s="2420"/>
      <c r="OEA226" s="2420"/>
      <c r="OEB226" s="2420"/>
      <c r="OEC226" s="2420"/>
      <c r="OED226" s="2420"/>
      <c r="OEE226" s="2420"/>
      <c r="OEF226" s="2420"/>
      <c r="OEG226" s="2420"/>
      <c r="OEH226" s="2420"/>
      <c r="OEI226" s="2420"/>
      <c r="OEJ226" s="2420"/>
      <c r="OEK226" s="2420"/>
      <c r="OEL226" s="2420"/>
      <c r="OEM226" s="2420"/>
      <c r="OEN226" s="2420"/>
      <c r="OEO226" s="2420"/>
      <c r="OEP226" s="2420"/>
      <c r="OEQ226" s="2420"/>
      <c r="OER226" s="2420"/>
      <c r="OES226" s="2420"/>
      <c r="OET226" s="2420"/>
      <c r="OEU226" s="2420"/>
      <c r="OEV226" s="2420"/>
      <c r="OEW226" s="2420"/>
      <c r="OEX226" s="2420"/>
      <c r="OEY226" s="2420"/>
      <c r="OEZ226" s="2420"/>
      <c r="OFA226" s="2420"/>
      <c r="OFB226" s="2420"/>
      <c r="OFC226" s="2420"/>
      <c r="OFD226" s="2420"/>
      <c r="OFE226" s="2420"/>
      <c r="OFF226" s="2420"/>
      <c r="OFG226" s="2420"/>
      <c r="OFH226" s="2420"/>
      <c r="OFI226" s="2420"/>
      <c r="OFJ226" s="2420"/>
      <c r="OFK226" s="2420"/>
      <c r="OFL226" s="2420"/>
      <c r="OFM226" s="2420"/>
      <c r="OFN226" s="2420"/>
      <c r="OFO226" s="2420"/>
      <c r="OFP226" s="2420"/>
      <c r="OFQ226" s="2420"/>
      <c r="OFR226" s="2420"/>
      <c r="OFS226" s="2420"/>
      <c r="OFT226" s="2420"/>
      <c r="OFU226" s="2420"/>
      <c r="OFV226" s="2420"/>
      <c r="OFW226" s="2420"/>
      <c r="OFX226" s="2420"/>
      <c r="OFY226" s="2420"/>
      <c r="OFZ226" s="2420"/>
      <c r="OGA226" s="2420"/>
      <c r="OGB226" s="2420"/>
      <c r="OGC226" s="2420"/>
      <c r="OGD226" s="2420"/>
      <c r="OGE226" s="2420"/>
      <c r="OGF226" s="2420"/>
      <c r="OGG226" s="2420"/>
      <c r="OGH226" s="2420"/>
      <c r="OGI226" s="2420"/>
      <c r="OGJ226" s="2420"/>
      <c r="OGK226" s="2420"/>
      <c r="OGL226" s="2420"/>
      <c r="OGM226" s="2420"/>
      <c r="OGN226" s="2420"/>
      <c r="OGO226" s="2420"/>
      <c r="OGP226" s="2420"/>
      <c r="OGQ226" s="2420"/>
      <c r="OGR226" s="2420"/>
      <c r="OGS226" s="2420"/>
      <c r="OGT226" s="2420"/>
      <c r="OGU226" s="2420"/>
      <c r="OGV226" s="2420"/>
      <c r="OGW226" s="2420"/>
      <c r="OGX226" s="2420"/>
      <c r="OGY226" s="2420"/>
      <c r="OGZ226" s="2420"/>
      <c r="OHA226" s="2420"/>
      <c r="OHB226" s="2420"/>
      <c r="OHC226" s="2420"/>
      <c r="OHD226" s="2420"/>
      <c r="OHE226" s="2420"/>
      <c r="OHF226" s="2420"/>
      <c r="OHG226" s="2420"/>
      <c r="OHH226" s="2420"/>
      <c r="OHI226" s="2420"/>
      <c r="OHJ226" s="2420"/>
      <c r="OHK226" s="2420"/>
      <c r="OHL226" s="2420"/>
      <c r="OHM226" s="2420"/>
      <c r="OHN226" s="2420"/>
      <c r="OHO226" s="2420"/>
      <c r="OHP226" s="2420"/>
      <c r="OHQ226" s="2420"/>
      <c r="OHR226" s="2420"/>
      <c r="OHS226" s="2420"/>
      <c r="OHT226" s="2420"/>
      <c r="OHU226" s="2420"/>
      <c r="OHV226" s="2420"/>
      <c r="OHW226" s="2420"/>
      <c r="OHX226" s="2420"/>
      <c r="OHY226" s="2420"/>
      <c r="OHZ226" s="2420"/>
      <c r="OIA226" s="2420"/>
      <c r="OIB226" s="2420"/>
      <c r="OIC226" s="2420"/>
      <c r="OID226" s="2420"/>
      <c r="OIE226" s="2420"/>
      <c r="OIF226" s="2420"/>
      <c r="OIG226" s="2420"/>
      <c r="OIH226" s="2420"/>
      <c r="OII226" s="2420"/>
      <c r="OIJ226" s="2420"/>
      <c r="OIK226" s="2420"/>
      <c r="OIL226" s="2420"/>
      <c r="OIM226" s="2420"/>
      <c r="OIN226" s="2420"/>
      <c r="OIO226" s="2420"/>
      <c r="OIP226" s="2420"/>
      <c r="OIQ226" s="2420"/>
      <c r="OIR226" s="2420"/>
      <c r="OIS226" s="2420"/>
      <c r="OIT226" s="2420"/>
      <c r="OIU226" s="2420"/>
      <c r="OIV226" s="2420"/>
      <c r="OIW226" s="2420"/>
      <c r="OIX226" s="2420"/>
      <c r="OIY226" s="2420"/>
      <c r="OIZ226" s="2420"/>
      <c r="OJA226" s="2420"/>
      <c r="OJB226" s="2420"/>
      <c r="OJC226" s="2420"/>
      <c r="OJD226" s="2420"/>
      <c r="OJE226" s="2420"/>
      <c r="OJF226" s="2420"/>
      <c r="OJG226" s="2420"/>
      <c r="OJH226" s="2420"/>
      <c r="OJI226" s="2420"/>
      <c r="OJJ226" s="2420"/>
      <c r="OJK226" s="2420"/>
      <c r="OJL226" s="2420"/>
      <c r="OJM226" s="2420"/>
      <c r="OJN226" s="2420"/>
      <c r="OJO226" s="2420"/>
      <c r="OJP226" s="2420"/>
      <c r="OJQ226" s="2420"/>
      <c r="OJR226" s="2420"/>
      <c r="OJS226" s="2420"/>
      <c r="OJT226" s="2420"/>
      <c r="OJU226" s="2420"/>
      <c r="OJV226" s="2420"/>
      <c r="OJW226" s="2420"/>
      <c r="OJX226" s="2420"/>
      <c r="OJY226" s="2420"/>
      <c r="OJZ226" s="2420"/>
      <c r="OKA226" s="2420"/>
      <c r="OKB226" s="2420"/>
      <c r="OKC226" s="2420"/>
      <c r="OKD226" s="2420"/>
      <c r="OKE226" s="2420"/>
      <c r="OKF226" s="2420"/>
      <c r="OKG226" s="2420"/>
      <c r="OKH226" s="2420"/>
      <c r="OKI226" s="2420"/>
      <c r="OKJ226" s="2420"/>
      <c r="OKK226" s="2420"/>
      <c r="OKL226" s="2420"/>
      <c r="OKM226" s="2420"/>
      <c r="OKN226" s="2420"/>
      <c r="OKO226" s="2420"/>
      <c r="OKP226" s="2420"/>
      <c r="OKQ226" s="2420"/>
      <c r="OKR226" s="2420"/>
      <c r="OKS226" s="2420"/>
      <c r="OKT226" s="2420"/>
      <c r="OKU226" s="2420"/>
      <c r="OKV226" s="2420"/>
      <c r="OKW226" s="2420"/>
      <c r="OKX226" s="2420"/>
      <c r="OKY226" s="2420"/>
      <c r="OKZ226" s="2420"/>
      <c r="OLA226" s="2420"/>
      <c r="OLB226" s="2420"/>
      <c r="OLC226" s="2420"/>
      <c r="OLD226" s="2420"/>
      <c r="OLE226" s="2420"/>
      <c r="OLF226" s="2420"/>
      <c r="OLG226" s="2420"/>
      <c r="OLH226" s="2420"/>
      <c r="OLI226" s="2420"/>
      <c r="OLJ226" s="2420"/>
      <c r="OLK226" s="2420"/>
      <c r="OLL226" s="2420"/>
      <c r="OLM226" s="2420"/>
      <c r="OLN226" s="2420"/>
      <c r="OLO226" s="2420"/>
      <c r="OLP226" s="2420"/>
      <c r="OLQ226" s="2420"/>
      <c r="OLR226" s="2420"/>
      <c r="OLS226" s="2420"/>
      <c r="OLT226" s="2420"/>
      <c r="OLU226" s="2420"/>
      <c r="OLV226" s="2420"/>
      <c r="OLW226" s="2420"/>
      <c r="OLX226" s="2420"/>
      <c r="OLY226" s="2420"/>
      <c r="OLZ226" s="2420"/>
      <c r="OMA226" s="2420"/>
      <c r="OMB226" s="2420"/>
      <c r="OMC226" s="2420"/>
      <c r="OMD226" s="2420"/>
      <c r="OME226" s="2420"/>
      <c r="OMF226" s="2420"/>
      <c r="OMG226" s="2420"/>
      <c r="OMH226" s="2420"/>
      <c r="OMI226" s="2420"/>
      <c r="OMJ226" s="2420"/>
      <c r="OMK226" s="2420"/>
      <c r="OML226" s="2420"/>
      <c r="OMM226" s="2420"/>
      <c r="OMN226" s="2420"/>
      <c r="OMO226" s="2420"/>
      <c r="OMP226" s="2420"/>
      <c r="OMQ226" s="2420"/>
      <c r="OMR226" s="2420"/>
      <c r="OMS226" s="2420"/>
      <c r="OMT226" s="2420"/>
      <c r="OMU226" s="2420"/>
      <c r="OMV226" s="2420"/>
      <c r="OMW226" s="2420"/>
      <c r="OMX226" s="2420"/>
      <c r="OMY226" s="2420"/>
      <c r="OMZ226" s="2420"/>
      <c r="ONA226" s="2420"/>
      <c r="ONB226" s="2420"/>
      <c r="ONC226" s="2420"/>
      <c r="OND226" s="2420"/>
      <c r="ONE226" s="2420"/>
      <c r="ONF226" s="2420"/>
      <c r="ONG226" s="2420"/>
      <c r="ONH226" s="2420"/>
      <c r="ONI226" s="2420"/>
      <c r="ONJ226" s="2420"/>
      <c r="ONK226" s="2420"/>
      <c r="ONL226" s="2420"/>
      <c r="ONM226" s="2420"/>
      <c r="ONN226" s="2420"/>
      <c r="ONO226" s="2420"/>
      <c r="ONP226" s="2420"/>
      <c r="ONQ226" s="2420"/>
      <c r="ONR226" s="2420"/>
      <c r="ONS226" s="2420"/>
      <c r="ONT226" s="2420"/>
      <c r="ONU226" s="2420"/>
      <c r="ONV226" s="2420"/>
      <c r="ONW226" s="2420"/>
      <c r="ONX226" s="2420"/>
      <c r="ONY226" s="2420"/>
      <c r="ONZ226" s="2420"/>
      <c r="OOA226" s="2420"/>
      <c r="OOB226" s="2420"/>
      <c r="OOC226" s="2420"/>
      <c r="OOD226" s="2420"/>
      <c r="OOE226" s="2420"/>
      <c r="OOF226" s="2420"/>
      <c r="OOG226" s="2420"/>
      <c r="OOH226" s="2420"/>
      <c r="OOI226" s="2420"/>
      <c r="OOJ226" s="2420"/>
      <c r="OOK226" s="2420"/>
      <c r="OOL226" s="2420"/>
      <c r="OOM226" s="2420"/>
      <c r="OON226" s="2420"/>
      <c r="OOO226" s="2420"/>
      <c r="OOP226" s="2420"/>
      <c r="OOQ226" s="2420"/>
      <c r="OOR226" s="2420"/>
      <c r="OOS226" s="2420"/>
      <c r="OOT226" s="2420"/>
      <c r="OOU226" s="2420"/>
      <c r="OOV226" s="2420"/>
      <c r="OOW226" s="2420"/>
      <c r="OOX226" s="2420"/>
      <c r="OOY226" s="2420"/>
      <c r="OOZ226" s="2420"/>
      <c r="OPA226" s="2420"/>
      <c r="OPB226" s="2420"/>
      <c r="OPC226" s="2420"/>
      <c r="OPD226" s="2420"/>
      <c r="OPE226" s="2420"/>
      <c r="OPF226" s="2420"/>
      <c r="OPG226" s="2420"/>
      <c r="OPH226" s="2420"/>
      <c r="OPI226" s="2420"/>
      <c r="OPJ226" s="2420"/>
      <c r="OPK226" s="2420"/>
      <c r="OPL226" s="2420"/>
      <c r="OPM226" s="2420"/>
      <c r="OPN226" s="2420"/>
      <c r="OPO226" s="2420"/>
      <c r="OPP226" s="2420"/>
      <c r="OPQ226" s="2420"/>
      <c r="OPR226" s="2420"/>
      <c r="OPS226" s="2420"/>
      <c r="OPT226" s="2420"/>
      <c r="OPU226" s="2420"/>
      <c r="OPV226" s="2420"/>
      <c r="OPW226" s="2420"/>
      <c r="OPX226" s="2420"/>
      <c r="OPY226" s="2420"/>
      <c r="OPZ226" s="2420"/>
      <c r="OQA226" s="2420"/>
      <c r="OQB226" s="2420"/>
      <c r="OQC226" s="2420"/>
      <c r="OQD226" s="2420"/>
      <c r="OQE226" s="2420"/>
      <c r="OQF226" s="2420"/>
      <c r="OQG226" s="2420"/>
      <c r="OQH226" s="2420"/>
      <c r="OQI226" s="2420"/>
      <c r="OQJ226" s="2420"/>
      <c r="OQK226" s="2420"/>
      <c r="OQL226" s="2420"/>
      <c r="OQM226" s="2420"/>
      <c r="OQN226" s="2420"/>
      <c r="OQO226" s="2420"/>
      <c r="OQP226" s="2420"/>
      <c r="OQQ226" s="2420"/>
      <c r="OQR226" s="2420"/>
      <c r="OQS226" s="2420"/>
      <c r="OQT226" s="2420"/>
      <c r="OQU226" s="2420"/>
      <c r="OQV226" s="2420"/>
      <c r="OQW226" s="2420"/>
      <c r="OQX226" s="2420"/>
      <c r="OQY226" s="2420"/>
      <c r="OQZ226" s="2420"/>
      <c r="ORA226" s="2420"/>
      <c r="ORB226" s="2420"/>
      <c r="ORC226" s="2420"/>
      <c r="ORD226" s="2420"/>
      <c r="ORE226" s="2420"/>
      <c r="ORF226" s="2420"/>
      <c r="ORG226" s="2420"/>
      <c r="ORH226" s="2420"/>
      <c r="ORI226" s="2420"/>
      <c r="ORJ226" s="2420"/>
      <c r="ORK226" s="2420"/>
      <c r="ORL226" s="2420"/>
      <c r="ORM226" s="2420"/>
      <c r="ORN226" s="2420"/>
      <c r="ORO226" s="2420"/>
      <c r="ORP226" s="2420"/>
      <c r="ORQ226" s="2420"/>
      <c r="ORR226" s="2420"/>
      <c r="ORS226" s="2420"/>
      <c r="ORT226" s="2420"/>
      <c r="ORU226" s="2420"/>
      <c r="ORV226" s="2420"/>
      <c r="ORW226" s="2420"/>
      <c r="ORX226" s="2420"/>
      <c r="ORY226" s="2420"/>
      <c r="ORZ226" s="2420"/>
      <c r="OSA226" s="2420"/>
      <c r="OSB226" s="2420"/>
      <c r="OSC226" s="2420"/>
      <c r="OSD226" s="2420"/>
      <c r="OSE226" s="2420"/>
      <c r="OSF226" s="2420"/>
      <c r="OSG226" s="2420"/>
      <c r="OSH226" s="2420"/>
      <c r="OSI226" s="2420"/>
      <c r="OSJ226" s="2420"/>
      <c r="OSK226" s="2420"/>
      <c r="OSL226" s="2420"/>
      <c r="OSM226" s="2420"/>
      <c r="OSN226" s="2420"/>
      <c r="OSO226" s="2420"/>
      <c r="OSP226" s="2420"/>
      <c r="OSQ226" s="2420"/>
      <c r="OSR226" s="2420"/>
      <c r="OSS226" s="2420"/>
      <c r="OST226" s="2420"/>
      <c r="OSU226" s="2420"/>
      <c r="OSV226" s="2420"/>
      <c r="OSW226" s="2420"/>
      <c r="OSX226" s="2420"/>
      <c r="OSY226" s="2420"/>
      <c r="OSZ226" s="2420"/>
      <c r="OTA226" s="2420"/>
      <c r="OTB226" s="2420"/>
      <c r="OTC226" s="2420"/>
      <c r="OTD226" s="2420"/>
      <c r="OTE226" s="2420"/>
      <c r="OTF226" s="2420"/>
      <c r="OTG226" s="2420"/>
      <c r="OTH226" s="2420"/>
      <c r="OTI226" s="2420"/>
      <c r="OTJ226" s="2420"/>
      <c r="OTK226" s="2420"/>
      <c r="OTL226" s="2420"/>
      <c r="OTM226" s="2420"/>
      <c r="OTN226" s="2420"/>
      <c r="OTO226" s="2420"/>
      <c r="OTP226" s="2420"/>
      <c r="OTQ226" s="2420"/>
      <c r="OTR226" s="2420"/>
      <c r="OTS226" s="2420"/>
      <c r="OTT226" s="2420"/>
      <c r="OTU226" s="2420"/>
      <c r="OTV226" s="2420"/>
      <c r="OTW226" s="2420"/>
      <c r="OTX226" s="2420"/>
      <c r="OTY226" s="2420"/>
      <c r="OTZ226" s="2420"/>
      <c r="OUA226" s="2420"/>
      <c r="OUB226" s="2420"/>
      <c r="OUC226" s="2420"/>
      <c r="OUD226" s="2420"/>
      <c r="OUE226" s="2420"/>
      <c r="OUF226" s="2420"/>
      <c r="OUG226" s="2420"/>
      <c r="OUH226" s="2420"/>
      <c r="OUI226" s="2420"/>
      <c r="OUJ226" s="2420"/>
      <c r="OUK226" s="2420"/>
      <c r="OUL226" s="2420"/>
      <c r="OUM226" s="2420"/>
      <c r="OUN226" s="2420"/>
      <c r="OUO226" s="2420"/>
      <c r="OUP226" s="2420"/>
      <c r="OUQ226" s="2420"/>
      <c r="OUR226" s="2420"/>
      <c r="OUS226" s="2420"/>
      <c r="OUT226" s="2420"/>
      <c r="OUU226" s="2420"/>
      <c r="OUV226" s="2420"/>
      <c r="OUW226" s="2420"/>
      <c r="OUX226" s="2420"/>
      <c r="OUY226" s="2420"/>
      <c r="OUZ226" s="2420"/>
      <c r="OVA226" s="2420"/>
      <c r="OVB226" s="2420"/>
      <c r="OVC226" s="2420"/>
      <c r="OVD226" s="2420"/>
      <c r="OVE226" s="2420"/>
      <c r="OVF226" s="2420"/>
      <c r="OVG226" s="2420"/>
      <c r="OVH226" s="2420"/>
      <c r="OVI226" s="2420"/>
      <c r="OVJ226" s="2420"/>
      <c r="OVK226" s="2420"/>
      <c r="OVL226" s="2420"/>
      <c r="OVM226" s="2420"/>
      <c r="OVN226" s="2420"/>
      <c r="OVO226" s="2420"/>
      <c r="OVP226" s="2420"/>
      <c r="OVQ226" s="2420"/>
      <c r="OVR226" s="2420"/>
      <c r="OVS226" s="2420"/>
      <c r="OVT226" s="2420"/>
      <c r="OVU226" s="2420"/>
      <c r="OVV226" s="2420"/>
      <c r="OVW226" s="2420"/>
      <c r="OVX226" s="2420"/>
      <c r="OVY226" s="2420"/>
      <c r="OVZ226" s="2420"/>
      <c r="OWA226" s="2420"/>
      <c r="OWB226" s="2420"/>
      <c r="OWC226" s="2420"/>
      <c r="OWD226" s="2420"/>
      <c r="OWE226" s="2420"/>
      <c r="OWF226" s="2420"/>
      <c r="OWG226" s="2420"/>
      <c r="OWH226" s="2420"/>
      <c r="OWI226" s="2420"/>
      <c r="OWJ226" s="2420"/>
      <c r="OWK226" s="2420"/>
      <c r="OWL226" s="2420"/>
      <c r="OWM226" s="2420"/>
      <c r="OWN226" s="2420"/>
      <c r="OWO226" s="2420"/>
      <c r="OWP226" s="2420"/>
      <c r="OWQ226" s="2420"/>
      <c r="OWR226" s="2420"/>
      <c r="OWS226" s="2420"/>
      <c r="OWT226" s="2420"/>
      <c r="OWU226" s="2420"/>
      <c r="OWV226" s="2420"/>
      <c r="OWW226" s="2420"/>
      <c r="OWX226" s="2420"/>
      <c r="OWY226" s="2420"/>
      <c r="OWZ226" s="2420"/>
      <c r="OXA226" s="2420"/>
      <c r="OXB226" s="2420"/>
      <c r="OXC226" s="2420"/>
      <c r="OXD226" s="2420"/>
      <c r="OXE226" s="2420"/>
      <c r="OXF226" s="2420"/>
      <c r="OXG226" s="2420"/>
      <c r="OXH226" s="2420"/>
      <c r="OXI226" s="2420"/>
      <c r="OXJ226" s="2420"/>
      <c r="OXK226" s="2420"/>
      <c r="OXL226" s="2420"/>
      <c r="OXM226" s="2420"/>
      <c r="OXN226" s="2420"/>
      <c r="OXO226" s="2420"/>
      <c r="OXP226" s="2420"/>
      <c r="OXQ226" s="2420"/>
      <c r="OXR226" s="2420"/>
      <c r="OXS226" s="2420"/>
      <c r="OXT226" s="2420"/>
      <c r="OXU226" s="2420"/>
      <c r="OXV226" s="2420"/>
      <c r="OXW226" s="2420"/>
      <c r="OXX226" s="2420"/>
      <c r="OXY226" s="2420"/>
      <c r="OXZ226" s="2420"/>
      <c r="OYA226" s="2420"/>
      <c r="OYB226" s="2420"/>
      <c r="OYC226" s="2420"/>
      <c r="OYD226" s="2420"/>
      <c r="OYE226" s="2420"/>
      <c r="OYF226" s="2420"/>
      <c r="OYG226" s="2420"/>
      <c r="OYH226" s="2420"/>
      <c r="OYI226" s="2420"/>
      <c r="OYJ226" s="2420"/>
      <c r="OYK226" s="2420"/>
      <c r="OYL226" s="2420"/>
      <c r="OYM226" s="2420"/>
      <c r="OYN226" s="2420"/>
      <c r="OYO226" s="2420"/>
      <c r="OYP226" s="2420"/>
      <c r="OYQ226" s="2420"/>
      <c r="OYR226" s="2420"/>
      <c r="OYS226" s="2420"/>
      <c r="OYT226" s="2420"/>
      <c r="OYU226" s="2420"/>
      <c r="OYV226" s="2420"/>
      <c r="OYW226" s="2420"/>
      <c r="OYX226" s="2420"/>
      <c r="OYY226" s="2420"/>
      <c r="OYZ226" s="2420"/>
      <c r="OZA226" s="2420"/>
      <c r="OZB226" s="2420"/>
      <c r="OZC226" s="2420"/>
      <c r="OZD226" s="2420"/>
      <c r="OZE226" s="2420"/>
      <c r="OZF226" s="2420"/>
      <c r="OZG226" s="2420"/>
      <c r="OZH226" s="2420"/>
      <c r="OZI226" s="2420"/>
      <c r="OZJ226" s="2420"/>
      <c r="OZK226" s="2420"/>
      <c r="OZL226" s="2420"/>
      <c r="OZM226" s="2420"/>
      <c r="OZN226" s="2420"/>
      <c r="OZO226" s="2420"/>
      <c r="OZP226" s="2420"/>
      <c r="OZQ226" s="2420"/>
      <c r="OZR226" s="2420"/>
      <c r="OZS226" s="2420"/>
      <c r="OZT226" s="2420"/>
      <c r="OZU226" s="2420"/>
      <c r="OZV226" s="2420"/>
      <c r="OZW226" s="2420"/>
      <c r="OZX226" s="2420"/>
      <c r="OZY226" s="2420"/>
      <c r="OZZ226" s="2420"/>
      <c r="PAA226" s="2420"/>
      <c r="PAB226" s="2420"/>
      <c r="PAC226" s="2420"/>
      <c r="PAD226" s="2420"/>
      <c r="PAE226" s="2420"/>
      <c r="PAF226" s="2420"/>
      <c r="PAG226" s="2420"/>
      <c r="PAH226" s="2420"/>
      <c r="PAI226" s="2420"/>
      <c r="PAJ226" s="2420"/>
      <c r="PAK226" s="2420"/>
      <c r="PAL226" s="2420"/>
      <c r="PAM226" s="2420"/>
      <c r="PAN226" s="2420"/>
      <c r="PAO226" s="2420"/>
      <c r="PAP226" s="2420"/>
      <c r="PAQ226" s="2420"/>
      <c r="PAR226" s="2420"/>
      <c r="PAS226" s="2420"/>
      <c r="PAT226" s="2420"/>
      <c r="PAU226" s="2420"/>
      <c r="PAV226" s="2420"/>
      <c r="PAW226" s="2420"/>
      <c r="PAX226" s="2420"/>
      <c r="PAY226" s="2420"/>
      <c r="PAZ226" s="2420"/>
      <c r="PBA226" s="2420"/>
      <c r="PBB226" s="2420"/>
      <c r="PBC226" s="2420"/>
      <c r="PBD226" s="2420"/>
      <c r="PBE226" s="2420"/>
      <c r="PBF226" s="2420"/>
      <c r="PBG226" s="2420"/>
      <c r="PBH226" s="2420"/>
      <c r="PBI226" s="2420"/>
      <c r="PBJ226" s="2420"/>
      <c r="PBK226" s="2420"/>
      <c r="PBL226" s="2420"/>
      <c r="PBM226" s="2420"/>
      <c r="PBN226" s="2420"/>
      <c r="PBO226" s="2420"/>
      <c r="PBP226" s="2420"/>
      <c r="PBQ226" s="2420"/>
      <c r="PBR226" s="2420"/>
      <c r="PBS226" s="2420"/>
      <c r="PBT226" s="2420"/>
      <c r="PBU226" s="2420"/>
      <c r="PBV226" s="2420"/>
      <c r="PBW226" s="2420"/>
      <c r="PBX226" s="2420"/>
      <c r="PBY226" s="2420"/>
      <c r="PBZ226" s="2420"/>
      <c r="PCA226" s="2420"/>
      <c r="PCB226" s="2420"/>
      <c r="PCC226" s="2420"/>
      <c r="PCD226" s="2420"/>
      <c r="PCE226" s="2420"/>
      <c r="PCF226" s="2420"/>
      <c r="PCG226" s="2420"/>
      <c r="PCH226" s="2420"/>
      <c r="PCI226" s="2420"/>
      <c r="PCJ226" s="2420"/>
      <c r="PCK226" s="2420"/>
      <c r="PCL226" s="2420"/>
      <c r="PCM226" s="2420"/>
      <c r="PCN226" s="2420"/>
      <c r="PCO226" s="2420"/>
      <c r="PCP226" s="2420"/>
      <c r="PCQ226" s="2420"/>
      <c r="PCR226" s="2420"/>
      <c r="PCS226" s="2420"/>
      <c r="PCT226" s="2420"/>
      <c r="PCU226" s="2420"/>
      <c r="PCV226" s="2420"/>
      <c r="PCW226" s="2420"/>
      <c r="PCX226" s="2420"/>
      <c r="PCY226" s="2420"/>
      <c r="PCZ226" s="2420"/>
      <c r="PDA226" s="2420"/>
      <c r="PDB226" s="2420"/>
      <c r="PDC226" s="2420"/>
      <c r="PDD226" s="2420"/>
      <c r="PDE226" s="2420"/>
      <c r="PDF226" s="2420"/>
      <c r="PDG226" s="2420"/>
      <c r="PDH226" s="2420"/>
      <c r="PDI226" s="2420"/>
      <c r="PDJ226" s="2420"/>
      <c r="PDK226" s="2420"/>
      <c r="PDL226" s="2420"/>
      <c r="PDM226" s="2420"/>
      <c r="PDN226" s="2420"/>
      <c r="PDO226" s="2420"/>
      <c r="PDP226" s="2420"/>
      <c r="PDQ226" s="2420"/>
      <c r="PDR226" s="2420"/>
      <c r="PDS226" s="2420"/>
      <c r="PDT226" s="2420"/>
      <c r="PDU226" s="2420"/>
      <c r="PDV226" s="2420"/>
      <c r="PDW226" s="2420"/>
      <c r="PDX226" s="2420"/>
      <c r="PDY226" s="2420"/>
      <c r="PDZ226" s="2420"/>
      <c r="PEA226" s="2420"/>
      <c r="PEB226" s="2420"/>
      <c r="PEC226" s="2420"/>
      <c r="PED226" s="2420"/>
      <c r="PEE226" s="2420"/>
      <c r="PEF226" s="2420"/>
      <c r="PEG226" s="2420"/>
      <c r="PEH226" s="2420"/>
      <c r="PEI226" s="2420"/>
      <c r="PEJ226" s="2420"/>
      <c r="PEK226" s="2420"/>
      <c r="PEL226" s="2420"/>
      <c r="PEM226" s="2420"/>
      <c r="PEN226" s="2420"/>
      <c r="PEO226" s="2420"/>
      <c r="PEP226" s="2420"/>
      <c r="PEQ226" s="2420"/>
      <c r="PER226" s="2420"/>
      <c r="PES226" s="2420"/>
      <c r="PET226" s="2420"/>
      <c r="PEU226" s="2420"/>
      <c r="PEV226" s="2420"/>
      <c r="PEW226" s="2420"/>
      <c r="PEX226" s="2420"/>
      <c r="PEY226" s="2420"/>
      <c r="PEZ226" s="2420"/>
      <c r="PFA226" s="2420"/>
      <c r="PFB226" s="2420"/>
      <c r="PFC226" s="2420"/>
      <c r="PFD226" s="2420"/>
      <c r="PFE226" s="2420"/>
      <c r="PFF226" s="2420"/>
      <c r="PFG226" s="2420"/>
      <c r="PFH226" s="2420"/>
      <c r="PFI226" s="2420"/>
      <c r="PFJ226" s="2420"/>
      <c r="PFK226" s="2420"/>
      <c r="PFL226" s="2420"/>
      <c r="PFM226" s="2420"/>
      <c r="PFN226" s="2420"/>
      <c r="PFO226" s="2420"/>
      <c r="PFP226" s="2420"/>
      <c r="PFQ226" s="2420"/>
      <c r="PFR226" s="2420"/>
      <c r="PFS226" s="2420"/>
      <c r="PFT226" s="2420"/>
      <c r="PFU226" s="2420"/>
      <c r="PFV226" s="2420"/>
      <c r="PFW226" s="2420"/>
      <c r="PFX226" s="2420"/>
      <c r="PFY226" s="2420"/>
      <c r="PFZ226" s="2420"/>
      <c r="PGA226" s="2420"/>
      <c r="PGB226" s="2420"/>
      <c r="PGC226" s="2420"/>
      <c r="PGD226" s="2420"/>
      <c r="PGE226" s="2420"/>
      <c r="PGF226" s="2420"/>
      <c r="PGG226" s="2420"/>
      <c r="PGH226" s="2420"/>
      <c r="PGI226" s="2420"/>
      <c r="PGJ226" s="2420"/>
      <c r="PGK226" s="2420"/>
      <c r="PGL226" s="2420"/>
      <c r="PGM226" s="2420"/>
      <c r="PGN226" s="2420"/>
      <c r="PGO226" s="2420"/>
      <c r="PGP226" s="2420"/>
      <c r="PGQ226" s="2420"/>
      <c r="PGR226" s="2420"/>
      <c r="PGS226" s="2420"/>
      <c r="PGT226" s="2420"/>
      <c r="PGU226" s="2420"/>
      <c r="PGV226" s="2420"/>
      <c r="PGW226" s="2420"/>
      <c r="PGX226" s="2420"/>
      <c r="PGY226" s="2420"/>
      <c r="PGZ226" s="2420"/>
      <c r="PHA226" s="2420"/>
      <c r="PHB226" s="2420"/>
      <c r="PHC226" s="2420"/>
      <c r="PHD226" s="2420"/>
    </row>
    <row r="227" spans="1:11028" s="372" customFormat="1" ht="23.25" customHeight="1">
      <c r="A227" s="2828"/>
      <c r="B227" s="2828"/>
      <c r="C227" s="2828" t="s">
        <v>2193</v>
      </c>
      <c r="D227" s="732" t="s">
        <v>1549</v>
      </c>
      <c r="E227" s="468">
        <f>E228+E229+E230+E231</f>
        <v>54000000</v>
      </c>
      <c r="F227" s="468">
        <f>F228</f>
        <v>54000000</v>
      </c>
      <c r="G227" s="2385"/>
      <c r="H227" s="2828"/>
      <c r="I227" s="2391"/>
      <c r="J227" s="2391"/>
      <c r="K227" s="2850"/>
      <c r="L227" s="2792"/>
      <c r="M227" s="580"/>
      <c r="N227" s="447"/>
      <c r="O227" s="447"/>
      <c r="P227" s="2846"/>
      <c r="Q227" s="2846"/>
      <c r="R227" s="2846"/>
      <c r="S227" s="2846"/>
      <c r="T227" s="2846"/>
      <c r="U227" s="2846"/>
      <c r="V227" s="2846"/>
      <c r="W227" s="2846"/>
      <c r="X227" s="2846"/>
      <c r="Y227" s="2846"/>
      <c r="Z227" s="2846"/>
      <c r="AA227" s="2846"/>
      <c r="AB227" s="2846"/>
      <c r="AC227" s="2846"/>
      <c r="AD227" s="2846"/>
      <c r="AE227" s="2846"/>
      <c r="AF227" s="2846"/>
      <c r="AG227" s="2846"/>
      <c r="AH227" s="2846"/>
      <c r="AI227" s="2846"/>
      <c r="AJ227" s="2846"/>
      <c r="AK227" s="2846"/>
      <c r="AL227" s="2846"/>
      <c r="AM227" s="2846"/>
      <c r="AN227" s="2846"/>
      <c r="AO227" s="2846"/>
      <c r="AP227" s="2846"/>
      <c r="AQ227" s="2846"/>
      <c r="AR227" s="2846"/>
      <c r="AS227" s="2846"/>
      <c r="AT227" s="2846"/>
      <c r="AU227" s="2846"/>
      <c r="AV227" s="2846"/>
      <c r="AW227" s="2846"/>
      <c r="AX227" s="2846"/>
      <c r="AY227" s="2846"/>
      <c r="AZ227" s="2846"/>
      <c r="BA227" s="2846"/>
      <c r="BB227" s="2846"/>
      <c r="BC227" s="2846"/>
      <c r="BD227" s="2846"/>
      <c r="BE227" s="2846"/>
      <c r="BF227" s="2846"/>
      <c r="BG227" s="2846"/>
      <c r="BH227" s="2846"/>
      <c r="BI227" s="2846"/>
      <c r="BJ227" s="2846"/>
      <c r="BK227" s="2846"/>
      <c r="BL227" s="2846"/>
      <c r="BM227" s="2846"/>
      <c r="BN227" s="2846"/>
      <c r="BO227" s="2846"/>
      <c r="BP227" s="2846"/>
      <c r="BQ227" s="2846"/>
      <c r="BR227" s="2846"/>
      <c r="BS227" s="2846"/>
      <c r="BT227" s="2846"/>
      <c r="BU227" s="2846"/>
      <c r="BV227" s="2846"/>
      <c r="BW227" s="2846"/>
      <c r="BX227" s="2846"/>
      <c r="BY227" s="2846"/>
      <c r="BZ227" s="2846"/>
      <c r="CA227" s="2846"/>
      <c r="CB227" s="2846"/>
      <c r="CC227" s="2846"/>
      <c r="CD227" s="2846"/>
      <c r="CE227" s="2846"/>
      <c r="CF227" s="2846"/>
      <c r="CG227" s="2846"/>
      <c r="CH227" s="2846"/>
      <c r="CI227" s="2846"/>
      <c r="CJ227" s="2846"/>
      <c r="CK227" s="2846"/>
      <c r="CL227" s="2846"/>
      <c r="CM227" s="2846"/>
      <c r="CN227" s="2846"/>
      <c r="CO227" s="2846"/>
      <c r="CP227" s="2846"/>
      <c r="CQ227" s="2846"/>
      <c r="CR227" s="2846"/>
      <c r="CS227" s="2846"/>
      <c r="CT227" s="2846"/>
      <c r="CU227" s="2846"/>
      <c r="CV227" s="2846"/>
      <c r="CW227" s="2846"/>
      <c r="CX227" s="2846"/>
      <c r="CY227" s="2846"/>
      <c r="CZ227" s="2846"/>
      <c r="DA227" s="2846"/>
      <c r="DB227" s="2846"/>
      <c r="DC227" s="2846"/>
      <c r="DD227" s="2846"/>
      <c r="DE227" s="2846"/>
      <c r="DF227" s="2846"/>
      <c r="DG227" s="2846"/>
      <c r="DH227" s="2846"/>
      <c r="DI227" s="2846"/>
      <c r="DJ227" s="2846"/>
      <c r="DK227" s="2846"/>
      <c r="DL227" s="2846"/>
      <c r="DM227" s="2846"/>
      <c r="DN227" s="2846"/>
      <c r="DO227" s="2846"/>
      <c r="DP227" s="2846"/>
      <c r="DQ227" s="2846"/>
      <c r="DR227" s="2846"/>
      <c r="DS227" s="2846"/>
      <c r="DT227" s="2846"/>
      <c r="DU227" s="2846"/>
      <c r="DV227" s="2846"/>
      <c r="DW227" s="2846"/>
      <c r="DX227" s="2846"/>
      <c r="DY227" s="2846"/>
      <c r="DZ227" s="2846"/>
      <c r="EA227" s="2846"/>
      <c r="EB227" s="2846"/>
      <c r="EC227" s="2846"/>
      <c r="ED227" s="2846"/>
      <c r="EE227" s="2846"/>
      <c r="EF227" s="2846"/>
      <c r="EG227" s="2846"/>
      <c r="EH227" s="2846"/>
      <c r="EI227" s="2846"/>
      <c r="EJ227" s="2846"/>
      <c r="EK227" s="2846"/>
      <c r="EL227" s="2846"/>
      <c r="EM227" s="2846"/>
      <c r="EN227" s="2846"/>
      <c r="EO227" s="2846"/>
      <c r="EP227" s="2846"/>
      <c r="EQ227" s="2846"/>
      <c r="ER227" s="2846"/>
      <c r="ES227" s="2846"/>
      <c r="ET227" s="2846"/>
      <c r="EU227" s="2846"/>
      <c r="EV227" s="2846"/>
      <c r="EW227" s="2846"/>
      <c r="EX227" s="2846"/>
      <c r="EY227" s="2846"/>
      <c r="EZ227" s="2846"/>
      <c r="FA227" s="2846"/>
      <c r="FB227" s="2846"/>
      <c r="FC227" s="2846"/>
      <c r="FD227" s="2846"/>
      <c r="FE227" s="2846"/>
      <c r="FF227" s="2846"/>
      <c r="FG227" s="2846"/>
      <c r="FH227" s="2846"/>
      <c r="FI227" s="2846"/>
      <c r="FJ227" s="2846"/>
      <c r="FK227" s="2846"/>
      <c r="FL227" s="2846"/>
      <c r="FM227" s="2846"/>
      <c r="FN227" s="2846"/>
      <c r="FO227" s="2846"/>
      <c r="FP227" s="2846"/>
      <c r="FQ227" s="2846"/>
      <c r="FR227" s="2846"/>
      <c r="FS227" s="2846"/>
      <c r="FT227" s="2846"/>
      <c r="FU227" s="2846"/>
      <c r="FV227" s="2846"/>
      <c r="FW227" s="2846"/>
      <c r="FX227" s="2846"/>
      <c r="FY227" s="2846"/>
      <c r="FZ227" s="2846"/>
      <c r="GA227" s="2846"/>
      <c r="GB227" s="2846"/>
      <c r="GC227" s="2846"/>
      <c r="GD227" s="2846"/>
      <c r="GE227" s="2846"/>
      <c r="GF227" s="2846"/>
      <c r="GG227" s="2846"/>
      <c r="GH227" s="2846"/>
      <c r="GI227" s="2846"/>
      <c r="GJ227" s="2846"/>
      <c r="GK227" s="2846"/>
      <c r="GL227" s="2846"/>
      <c r="GM227" s="2846"/>
      <c r="GN227" s="2846"/>
      <c r="GO227" s="2846"/>
      <c r="GP227" s="2846"/>
      <c r="GQ227" s="2846"/>
      <c r="GR227" s="2846"/>
      <c r="GS227" s="2846"/>
      <c r="GT227" s="2846"/>
      <c r="GU227" s="2846"/>
      <c r="GV227" s="2846"/>
      <c r="GW227" s="2846"/>
      <c r="GX227" s="2846"/>
      <c r="GY227" s="2846"/>
      <c r="GZ227" s="2846"/>
      <c r="HA227" s="2846"/>
      <c r="HB227" s="2846"/>
      <c r="HC227" s="2846"/>
      <c r="HD227" s="2846"/>
      <c r="HE227" s="2846"/>
      <c r="HF227" s="2846"/>
      <c r="HG227" s="2846"/>
      <c r="HH227" s="2846"/>
      <c r="HI227" s="2846"/>
      <c r="HJ227" s="2846"/>
      <c r="HK227" s="2846"/>
      <c r="HL227" s="2846"/>
      <c r="HM227" s="2846"/>
      <c r="HN227" s="2846"/>
      <c r="HO227" s="2846"/>
      <c r="HP227" s="2846"/>
      <c r="HQ227" s="2846"/>
      <c r="HR227" s="2846"/>
      <c r="HS227" s="2846"/>
      <c r="HT227" s="2846"/>
      <c r="HU227" s="2846"/>
      <c r="HV227" s="2846"/>
      <c r="HW227" s="2846"/>
      <c r="HX227" s="2846"/>
      <c r="HY227" s="2846"/>
      <c r="HZ227" s="2846"/>
      <c r="IA227" s="2846"/>
      <c r="IB227" s="2846"/>
      <c r="IC227" s="2846"/>
      <c r="ID227" s="2846"/>
      <c r="IE227" s="2846"/>
      <c r="IF227" s="2846"/>
      <c r="IG227" s="2846"/>
      <c r="IH227" s="2846"/>
      <c r="II227" s="2846"/>
      <c r="IJ227" s="2846"/>
      <c r="IK227" s="2846"/>
      <c r="IL227" s="2846"/>
      <c r="IM227" s="2846"/>
      <c r="IN227" s="2846"/>
      <c r="IO227" s="2846"/>
      <c r="IP227" s="2846"/>
      <c r="IQ227" s="2846"/>
      <c r="IR227" s="2846"/>
      <c r="IS227" s="2846"/>
      <c r="IT227" s="2846"/>
      <c r="IU227" s="2846"/>
      <c r="IV227" s="2846"/>
      <c r="IW227" s="2846"/>
      <c r="IX227" s="2846"/>
      <c r="IY227" s="2846"/>
      <c r="IZ227" s="2846"/>
      <c r="JA227" s="2846"/>
      <c r="JB227" s="2846"/>
      <c r="JC227" s="2846"/>
      <c r="JD227" s="2846"/>
      <c r="JE227" s="2846"/>
      <c r="JF227" s="2846"/>
      <c r="JG227" s="2846"/>
      <c r="JH227" s="2846"/>
      <c r="JI227" s="2846"/>
      <c r="JJ227" s="2846"/>
      <c r="JK227" s="2846"/>
      <c r="JL227" s="2846"/>
      <c r="JM227" s="2846"/>
      <c r="JN227" s="2846"/>
      <c r="JO227" s="2846"/>
      <c r="JP227" s="2846"/>
      <c r="JQ227" s="2846"/>
      <c r="JR227" s="2846"/>
      <c r="JS227" s="2846"/>
      <c r="JT227" s="2846"/>
      <c r="JU227" s="2846"/>
      <c r="JV227" s="2846"/>
      <c r="JW227" s="2846"/>
      <c r="JX227" s="2846"/>
      <c r="JY227" s="2846"/>
      <c r="JZ227" s="2846"/>
      <c r="KA227" s="2846"/>
      <c r="KB227" s="2846"/>
      <c r="KC227" s="2846"/>
      <c r="KD227" s="2846"/>
      <c r="KE227" s="2846"/>
      <c r="KF227" s="2846"/>
      <c r="KG227" s="2846"/>
      <c r="KH227" s="2846"/>
      <c r="KI227" s="2846"/>
      <c r="KJ227" s="2846"/>
      <c r="KK227" s="2846"/>
      <c r="KL227" s="2846"/>
      <c r="KM227" s="2846"/>
      <c r="KN227" s="2846"/>
      <c r="KO227" s="2846"/>
      <c r="KP227" s="2846"/>
      <c r="KQ227" s="2846"/>
      <c r="KR227" s="2846"/>
      <c r="KS227" s="2846"/>
      <c r="KT227" s="2846"/>
      <c r="KU227" s="2846"/>
      <c r="KV227" s="2846"/>
      <c r="KW227" s="2846"/>
      <c r="KX227" s="2846"/>
      <c r="KY227" s="2846"/>
      <c r="KZ227" s="2846"/>
      <c r="LA227" s="2846"/>
      <c r="LB227" s="2846"/>
      <c r="LC227" s="2846"/>
      <c r="LD227" s="2846"/>
      <c r="LE227" s="2846"/>
      <c r="LF227" s="2846"/>
      <c r="LG227" s="2846"/>
      <c r="LH227" s="2846"/>
      <c r="LI227" s="2846"/>
      <c r="LJ227" s="2846"/>
      <c r="LK227" s="2846"/>
      <c r="LL227" s="2846"/>
      <c r="LM227" s="2846"/>
      <c r="LN227" s="2846"/>
      <c r="LO227" s="2846"/>
      <c r="LP227" s="2846"/>
      <c r="LQ227" s="2846"/>
      <c r="LR227" s="2846"/>
      <c r="LS227" s="2846"/>
      <c r="LT227" s="2846"/>
      <c r="LU227" s="2846"/>
      <c r="LV227" s="2846"/>
      <c r="LW227" s="2846"/>
      <c r="LX227" s="2846"/>
      <c r="LY227" s="2846"/>
      <c r="LZ227" s="2846"/>
      <c r="MA227" s="2846"/>
      <c r="MB227" s="2846"/>
      <c r="MC227" s="2846"/>
      <c r="MD227" s="2846"/>
      <c r="ME227" s="2846"/>
      <c r="MF227" s="2846"/>
      <c r="MG227" s="2846"/>
      <c r="MH227" s="2846"/>
      <c r="MI227" s="2846"/>
      <c r="MJ227" s="2846"/>
      <c r="MK227" s="2846"/>
      <c r="ML227" s="2846"/>
      <c r="MM227" s="2846"/>
      <c r="MN227" s="2846"/>
      <c r="MO227" s="2846"/>
      <c r="MP227" s="2846"/>
      <c r="MQ227" s="2846"/>
      <c r="MR227" s="2846"/>
      <c r="MS227" s="2846"/>
      <c r="MT227" s="2846"/>
      <c r="MU227" s="2846"/>
      <c r="MV227" s="2846"/>
      <c r="MW227" s="2846"/>
      <c r="MX227" s="2846"/>
      <c r="MY227" s="2846"/>
      <c r="MZ227" s="2846"/>
      <c r="NA227" s="2846"/>
      <c r="NB227" s="2846"/>
      <c r="NC227" s="2846"/>
      <c r="ND227" s="2846"/>
      <c r="NE227" s="2846"/>
      <c r="NF227" s="2846"/>
      <c r="NG227" s="2846"/>
      <c r="NH227" s="2846"/>
      <c r="NI227" s="2846"/>
      <c r="NJ227" s="2846"/>
      <c r="NK227" s="2846"/>
      <c r="NL227" s="2846"/>
      <c r="NM227" s="2846"/>
      <c r="NN227" s="2846"/>
      <c r="NO227" s="2846"/>
      <c r="NP227" s="2846"/>
      <c r="NQ227" s="2846"/>
      <c r="NR227" s="2846"/>
      <c r="NS227" s="2846"/>
      <c r="NT227" s="2846"/>
      <c r="NU227" s="2846"/>
      <c r="NV227" s="2846"/>
      <c r="NW227" s="2846"/>
      <c r="NX227" s="2846"/>
      <c r="NY227" s="2846"/>
      <c r="NZ227" s="2846"/>
      <c r="OA227" s="2846"/>
      <c r="OB227" s="2846"/>
      <c r="OC227" s="2846"/>
      <c r="OD227" s="2846"/>
      <c r="OE227" s="2846"/>
      <c r="OF227" s="2846"/>
      <c r="OG227" s="2846"/>
      <c r="OH227" s="2846"/>
      <c r="OI227" s="2846"/>
      <c r="OJ227" s="2846"/>
      <c r="OK227" s="2846"/>
      <c r="OL227" s="2846"/>
      <c r="OM227" s="2846"/>
      <c r="ON227" s="2846"/>
      <c r="OO227" s="2846"/>
      <c r="OP227" s="2846"/>
      <c r="OQ227" s="2846"/>
      <c r="OR227" s="2846"/>
      <c r="OS227" s="2846"/>
      <c r="OT227" s="2846"/>
      <c r="OU227" s="2846"/>
      <c r="OV227" s="2846"/>
      <c r="OW227" s="2846"/>
      <c r="OX227" s="2846"/>
      <c r="OY227" s="2846"/>
      <c r="OZ227" s="2846"/>
      <c r="PA227" s="2846"/>
      <c r="PB227" s="2846"/>
      <c r="PC227" s="2846"/>
      <c r="PD227" s="2846"/>
      <c r="PE227" s="2846"/>
      <c r="PF227" s="2846"/>
      <c r="PG227" s="2846"/>
      <c r="PH227" s="2846"/>
      <c r="PI227" s="2846"/>
      <c r="PJ227" s="2846"/>
      <c r="PK227" s="2846"/>
      <c r="PL227" s="2846"/>
      <c r="PM227" s="2846"/>
      <c r="PN227" s="2846"/>
      <c r="PO227" s="2846"/>
      <c r="PP227" s="2846"/>
      <c r="PQ227" s="2846"/>
      <c r="PR227" s="2846"/>
      <c r="PS227" s="2846"/>
      <c r="PT227" s="2846"/>
      <c r="PU227" s="2846"/>
      <c r="PV227" s="2846"/>
      <c r="PW227" s="2846"/>
      <c r="PX227" s="2846"/>
      <c r="PY227" s="2846"/>
      <c r="PZ227" s="2846"/>
      <c r="QA227" s="2846"/>
      <c r="QB227" s="2846"/>
      <c r="QC227" s="2846"/>
      <c r="QD227" s="2846"/>
      <c r="QE227" s="2846"/>
      <c r="QF227" s="2846"/>
      <c r="QG227" s="2846"/>
      <c r="QH227" s="2846"/>
      <c r="QI227" s="2846"/>
      <c r="QJ227" s="2846"/>
      <c r="QK227" s="2846"/>
      <c r="QL227" s="2846"/>
      <c r="QM227" s="2846"/>
      <c r="QN227" s="2846"/>
      <c r="QO227" s="2846"/>
      <c r="QP227" s="2846"/>
      <c r="QQ227" s="2846"/>
      <c r="QR227" s="2846"/>
      <c r="QS227" s="2846"/>
      <c r="QT227" s="2846"/>
      <c r="QU227" s="2846"/>
      <c r="QV227" s="2846"/>
      <c r="QW227" s="2846"/>
      <c r="QX227" s="2846"/>
      <c r="QY227" s="2846"/>
      <c r="QZ227" s="2846"/>
      <c r="RA227" s="2846"/>
      <c r="RB227" s="2846"/>
      <c r="RC227" s="2846"/>
      <c r="RD227" s="2846"/>
      <c r="RE227" s="2846"/>
      <c r="RF227" s="2846"/>
      <c r="RG227" s="2846"/>
      <c r="RH227" s="2846"/>
      <c r="RI227" s="2846"/>
      <c r="RJ227" s="2846"/>
      <c r="RK227" s="2846"/>
      <c r="RL227" s="2846"/>
      <c r="RM227" s="2846"/>
      <c r="RN227" s="2846"/>
      <c r="RO227" s="2846"/>
      <c r="RP227" s="2846"/>
      <c r="RQ227" s="2846"/>
      <c r="RR227" s="2846"/>
      <c r="RS227" s="2846"/>
      <c r="RT227" s="2846"/>
      <c r="RU227" s="2846"/>
      <c r="RV227" s="2846"/>
      <c r="RW227" s="2846"/>
      <c r="RX227" s="2846"/>
      <c r="RY227" s="2846"/>
      <c r="RZ227" s="2846"/>
      <c r="SA227" s="2846"/>
      <c r="SB227" s="2846"/>
      <c r="SC227" s="2846"/>
      <c r="SD227" s="2846"/>
      <c r="SE227" s="2846"/>
      <c r="SF227" s="2846"/>
      <c r="SG227" s="2846"/>
      <c r="SH227" s="2846"/>
      <c r="SI227" s="2846"/>
      <c r="SJ227" s="2846"/>
      <c r="SK227" s="2846"/>
      <c r="SL227" s="2846"/>
      <c r="SM227" s="2846"/>
      <c r="SN227" s="2846"/>
      <c r="SO227" s="2846"/>
      <c r="SP227" s="2846"/>
      <c r="SQ227" s="2846"/>
      <c r="SR227" s="2846"/>
      <c r="SS227" s="2846"/>
      <c r="ST227" s="2846"/>
      <c r="SU227" s="2846"/>
      <c r="SV227" s="2846"/>
      <c r="SW227" s="2846"/>
      <c r="SX227" s="2846"/>
      <c r="SY227" s="2846"/>
      <c r="SZ227" s="2846"/>
      <c r="TA227" s="2846"/>
      <c r="TB227" s="2846"/>
      <c r="TC227" s="2846"/>
      <c r="TD227" s="2846"/>
      <c r="TE227" s="2846"/>
      <c r="TF227" s="2846"/>
      <c r="TG227" s="2846"/>
      <c r="TH227" s="2846"/>
      <c r="TI227" s="2846"/>
      <c r="TJ227" s="2846"/>
      <c r="TK227" s="2846"/>
      <c r="TL227" s="2846"/>
      <c r="TM227" s="2846"/>
      <c r="TN227" s="2846"/>
      <c r="TO227" s="2846"/>
      <c r="TP227" s="2846"/>
      <c r="TQ227" s="2846"/>
      <c r="TR227" s="2846"/>
      <c r="TS227" s="2846"/>
      <c r="TT227" s="2846"/>
      <c r="TU227" s="2846"/>
      <c r="TV227" s="2846"/>
      <c r="TW227" s="2846"/>
      <c r="TX227" s="2846"/>
      <c r="TY227" s="2846"/>
      <c r="TZ227" s="2846"/>
      <c r="UA227" s="2846"/>
      <c r="UB227" s="2846"/>
      <c r="UC227" s="2846"/>
      <c r="UD227" s="2846"/>
      <c r="UE227" s="2846"/>
      <c r="UF227" s="2846"/>
      <c r="UG227" s="2846"/>
      <c r="UH227" s="2846"/>
      <c r="UI227" s="2846"/>
      <c r="UJ227" s="2846"/>
      <c r="UK227" s="2846"/>
      <c r="UL227" s="2846"/>
      <c r="UM227" s="2846"/>
      <c r="UN227" s="2846"/>
      <c r="UO227" s="2846"/>
      <c r="UP227" s="2846"/>
      <c r="UQ227" s="2846"/>
      <c r="UR227" s="2846"/>
      <c r="US227" s="2846"/>
      <c r="UT227" s="2846"/>
      <c r="UU227" s="2846"/>
      <c r="UV227" s="2846"/>
      <c r="UW227" s="2846"/>
      <c r="UX227" s="2846"/>
      <c r="UY227" s="2846"/>
      <c r="UZ227" s="2846"/>
      <c r="VA227" s="2846"/>
      <c r="VB227" s="2846"/>
      <c r="VC227" s="2846"/>
      <c r="VD227" s="2846"/>
      <c r="VE227" s="2846"/>
      <c r="VF227" s="2846"/>
      <c r="VG227" s="2846"/>
      <c r="VH227" s="2846"/>
      <c r="VI227" s="2846"/>
      <c r="VJ227" s="2846"/>
      <c r="VK227" s="2846"/>
      <c r="VL227" s="2846"/>
      <c r="VM227" s="2846"/>
      <c r="VN227" s="2846"/>
      <c r="VO227" s="2846"/>
      <c r="VP227" s="2846"/>
      <c r="VQ227" s="2846"/>
      <c r="VR227" s="2846"/>
      <c r="VS227" s="2846"/>
      <c r="VT227" s="2846"/>
      <c r="VU227" s="2846"/>
      <c r="VV227" s="2846"/>
      <c r="VW227" s="2846"/>
      <c r="VX227" s="2846"/>
      <c r="VY227" s="2846"/>
      <c r="VZ227" s="2846"/>
      <c r="WA227" s="2846"/>
      <c r="WB227" s="2846"/>
      <c r="WC227" s="2846"/>
      <c r="WD227" s="2846"/>
      <c r="WE227" s="2846"/>
      <c r="WF227" s="2846"/>
      <c r="WG227" s="2846"/>
      <c r="WH227" s="2846"/>
      <c r="WI227" s="2846"/>
      <c r="WJ227" s="2846"/>
      <c r="WK227" s="2846"/>
      <c r="WL227" s="2846"/>
      <c r="WM227" s="2846"/>
      <c r="WN227" s="2846"/>
      <c r="WO227" s="2846"/>
      <c r="WP227" s="2846"/>
      <c r="WQ227" s="2846"/>
      <c r="WR227" s="2846"/>
      <c r="WS227" s="2846"/>
      <c r="WT227" s="2846"/>
      <c r="WU227" s="2846"/>
      <c r="WV227" s="2846"/>
      <c r="WW227" s="2846"/>
      <c r="WX227" s="2846"/>
      <c r="WY227" s="2846"/>
      <c r="WZ227" s="2846"/>
      <c r="XA227" s="2846"/>
      <c r="XB227" s="2846"/>
      <c r="XC227" s="2846"/>
      <c r="XD227" s="2846"/>
      <c r="XE227" s="2846"/>
      <c r="XF227" s="2846"/>
      <c r="XG227" s="2846"/>
      <c r="XH227" s="2846"/>
      <c r="XI227" s="2846"/>
      <c r="XJ227" s="2846"/>
      <c r="XK227" s="2846"/>
      <c r="XL227" s="2846"/>
      <c r="XM227" s="2846"/>
      <c r="XN227" s="2846"/>
      <c r="XO227" s="2846"/>
      <c r="XP227" s="2846"/>
      <c r="XQ227" s="2846"/>
      <c r="XR227" s="2846"/>
      <c r="XS227" s="2846"/>
      <c r="XT227" s="2846"/>
      <c r="XU227" s="2846"/>
      <c r="XV227" s="2846"/>
      <c r="XW227" s="2846"/>
      <c r="XX227" s="2846"/>
      <c r="XY227" s="2846"/>
      <c r="XZ227" s="2846"/>
      <c r="YA227" s="2846"/>
      <c r="YB227" s="2846"/>
      <c r="YC227" s="2846"/>
      <c r="YD227" s="2846"/>
      <c r="YE227" s="2846"/>
      <c r="YF227" s="2846"/>
      <c r="YG227" s="2846"/>
      <c r="YH227" s="2846"/>
      <c r="YI227" s="2846"/>
      <c r="YJ227" s="2846"/>
      <c r="YK227" s="2846"/>
      <c r="YL227" s="2846"/>
      <c r="YM227" s="2846"/>
      <c r="YN227" s="2846"/>
      <c r="YO227" s="2846"/>
      <c r="YP227" s="2846"/>
      <c r="YQ227" s="2846"/>
      <c r="YR227" s="2846"/>
      <c r="YS227" s="2846"/>
      <c r="YT227" s="2846"/>
      <c r="YU227" s="2846"/>
      <c r="YV227" s="2846"/>
      <c r="YW227" s="2846"/>
      <c r="YX227" s="2846"/>
      <c r="YY227" s="2846"/>
      <c r="YZ227" s="2846"/>
      <c r="ZA227" s="2846"/>
      <c r="ZB227" s="2846"/>
      <c r="ZC227" s="2846"/>
      <c r="ZD227" s="2846"/>
      <c r="ZE227" s="2846"/>
      <c r="ZF227" s="2846"/>
      <c r="ZG227" s="2846"/>
      <c r="ZH227" s="2846"/>
      <c r="ZI227" s="2846"/>
      <c r="ZJ227" s="2846"/>
      <c r="ZK227" s="2846"/>
      <c r="ZL227" s="2846"/>
      <c r="ZM227" s="2846"/>
      <c r="ZN227" s="2846"/>
      <c r="ZO227" s="2846"/>
      <c r="ZP227" s="2846"/>
      <c r="ZQ227" s="2846"/>
      <c r="ZR227" s="2846"/>
      <c r="ZS227" s="2846"/>
      <c r="ZT227" s="2846"/>
      <c r="ZU227" s="2846"/>
      <c r="ZV227" s="2846"/>
      <c r="ZW227" s="2846"/>
      <c r="ZX227" s="2846"/>
      <c r="ZY227" s="2846"/>
      <c r="ZZ227" s="2846"/>
      <c r="AAA227" s="2846"/>
      <c r="AAB227" s="2846"/>
      <c r="AAC227" s="2846"/>
      <c r="AAD227" s="2846"/>
      <c r="AAE227" s="2846"/>
      <c r="AAF227" s="2846"/>
      <c r="AAG227" s="2846"/>
      <c r="AAH227" s="2846"/>
      <c r="AAI227" s="2846"/>
      <c r="AAJ227" s="2846"/>
      <c r="AAK227" s="2846"/>
      <c r="AAL227" s="2846"/>
      <c r="AAM227" s="2846"/>
      <c r="AAN227" s="2846"/>
      <c r="AAO227" s="2846"/>
      <c r="AAP227" s="2846"/>
      <c r="AAQ227" s="2846"/>
      <c r="AAR227" s="2846"/>
      <c r="AAS227" s="2846"/>
      <c r="AAT227" s="2846"/>
      <c r="AAU227" s="2846"/>
      <c r="AAV227" s="2846"/>
      <c r="AAW227" s="2846"/>
      <c r="AAX227" s="2846"/>
      <c r="AAY227" s="2846"/>
      <c r="AAZ227" s="2846"/>
      <c r="ABA227" s="2846"/>
      <c r="ABB227" s="2846"/>
      <c r="ABC227" s="2846"/>
      <c r="ABD227" s="2846"/>
      <c r="ABE227" s="2846"/>
      <c r="ABF227" s="2846"/>
      <c r="ABG227" s="2846"/>
      <c r="ABH227" s="2846"/>
      <c r="ABI227" s="2846"/>
      <c r="ABJ227" s="2846"/>
      <c r="ABK227" s="2846"/>
      <c r="ABL227" s="2846"/>
      <c r="ABM227" s="2846"/>
      <c r="ABN227" s="2846"/>
      <c r="ABO227" s="2846"/>
      <c r="ABP227" s="2846"/>
      <c r="ABQ227" s="2846"/>
      <c r="ABR227" s="2846"/>
      <c r="ABS227" s="2846"/>
      <c r="ABT227" s="2846"/>
      <c r="ABU227" s="2846"/>
      <c r="ABV227" s="2846"/>
      <c r="ABW227" s="2846"/>
      <c r="ABX227" s="2846"/>
      <c r="ABY227" s="2846"/>
      <c r="ABZ227" s="2846"/>
      <c r="ACA227" s="2846"/>
      <c r="ACB227" s="2846"/>
      <c r="ACC227" s="2846"/>
      <c r="ACD227" s="2846"/>
      <c r="ACE227" s="2846"/>
      <c r="ACF227" s="2846"/>
      <c r="ACG227" s="2846"/>
      <c r="ACH227" s="2846"/>
      <c r="ACI227" s="2846"/>
      <c r="ACJ227" s="2846"/>
      <c r="ACK227" s="2846"/>
      <c r="ACL227" s="2846"/>
      <c r="ACM227" s="2846"/>
      <c r="ACN227" s="2846"/>
      <c r="ACO227" s="2846"/>
      <c r="ACP227" s="2846"/>
      <c r="ACQ227" s="2846"/>
      <c r="ACR227" s="2846"/>
      <c r="ACS227" s="2846"/>
      <c r="ACT227" s="2846"/>
      <c r="ACU227" s="2846"/>
      <c r="ACV227" s="2846"/>
      <c r="ACW227" s="2846"/>
      <c r="ACX227" s="2846"/>
      <c r="ACY227" s="2846"/>
      <c r="ACZ227" s="2846"/>
      <c r="ADA227" s="2846"/>
      <c r="ADB227" s="2846"/>
      <c r="ADC227" s="2846"/>
      <c r="ADD227" s="2846"/>
      <c r="ADE227" s="2846"/>
      <c r="ADF227" s="2846"/>
      <c r="ADG227" s="2846"/>
      <c r="ADH227" s="2846"/>
      <c r="ADI227" s="2846"/>
      <c r="ADJ227" s="2846"/>
      <c r="ADK227" s="2846"/>
      <c r="ADL227" s="2846"/>
      <c r="ADM227" s="2846"/>
      <c r="ADN227" s="2846"/>
      <c r="ADO227" s="2846"/>
      <c r="ADP227" s="2846"/>
      <c r="ADQ227" s="2846"/>
      <c r="ADR227" s="2846"/>
      <c r="ADS227" s="2846"/>
      <c r="ADT227" s="2846"/>
      <c r="ADU227" s="2846"/>
      <c r="ADV227" s="2846"/>
      <c r="ADW227" s="2846"/>
      <c r="ADX227" s="2846"/>
      <c r="ADY227" s="2846"/>
      <c r="ADZ227" s="2846"/>
      <c r="AEA227" s="2846"/>
      <c r="AEB227" s="2846"/>
      <c r="AEC227" s="2846"/>
      <c r="AED227" s="2846"/>
      <c r="AEE227" s="2846"/>
      <c r="AEF227" s="2846"/>
      <c r="AEG227" s="2846"/>
      <c r="AEH227" s="2846"/>
      <c r="AEI227" s="2846"/>
      <c r="AEJ227" s="2846"/>
      <c r="AEK227" s="2846"/>
      <c r="AEL227" s="2846"/>
      <c r="AEM227" s="2846"/>
      <c r="AEN227" s="2846"/>
      <c r="AEO227" s="2846"/>
      <c r="AEP227" s="2846"/>
      <c r="AEQ227" s="2846"/>
      <c r="AER227" s="2846"/>
      <c r="AES227" s="2846"/>
      <c r="AET227" s="2846"/>
      <c r="AEU227" s="2846"/>
      <c r="AEV227" s="2846"/>
      <c r="AEW227" s="2846"/>
      <c r="AEX227" s="2846"/>
      <c r="AEY227" s="2846"/>
      <c r="AEZ227" s="2846"/>
      <c r="AFA227" s="2846"/>
      <c r="AFB227" s="2846"/>
      <c r="AFC227" s="2846"/>
      <c r="AFD227" s="2846"/>
      <c r="AFE227" s="2846"/>
      <c r="AFF227" s="2846"/>
      <c r="AFG227" s="2846"/>
      <c r="AFH227" s="2846"/>
      <c r="AFI227" s="2846"/>
      <c r="AFJ227" s="2846"/>
      <c r="AFK227" s="2846"/>
      <c r="AFL227" s="2846"/>
      <c r="AFM227" s="2846"/>
      <c r="AFN227" s="2846"/>
      <c r="AFO227" s="2846"/>
      <c r="AFP227" s="2846"/>
      <c r="AFQ227" s="2846"/>
      <c r="AFR227" s="2846"/>
      <c r="AFS227" s="2846"/>
      <c r="AFT227" s="2846"/>
      <c r="AFU227" s="2846"/>
      <c r="AFV227" s="2846"/>
      <c r="AFW227" s="2846"/>
      <c r="AFX227" s="2846"/>
      <c r="AFY227" s="2846"/>
      <c r="AFZ227" s="2846"/>
      <c r="AGA227" s="2846"/>
      <c r="AGB227" s="2846"/>
      <c r="AGC227" s="2846"/>
      <c r="AGD227" s="2846"/>
      <c r="AGE227" s="2846"/>
      <c r="AGF227" s="2846"/>
      <c r="AGG227" s="2846"/>
      <c r="AGH227" s="2846"/>
      <c r="AGI227" s="2846"/>
      <c r="AGJ227" s="2846"/>
      <c r="AGK227" s="2846"/>
      <c r="AGL227" s="2846"/>
      <c r="AGM227" s="2846"/>
      <c r="AGN227" s="2846"/>
      <c r="AGO227" s="2846"/>
      <c r="AGP227" s="2846"/>
      <c r="AGQ227" s="2846"/>
      <c r="AGR227" s="2846"/>
      <c r="AGS227" s="2846"/>
      <c r="AGT227" s="2846"/>
      <c r="AGU227" s="2846"/>
      <c r="AGV227" s="2846"/>
      <c r="AGW227" s="2846"/>
      <c r="AGX227" s="2846"/>
      <c r="AGY227" s="2846"/>
      <c r="AGZ227" s="2846"/>
      <c r="AHA227" s="2846"/>
      <c r="AHB227" s="2846"/>
      <c r="AHC227" s="2846"/>
      <c r="AHD227" s="2846"/>
      <c r="AHE227" s="2846"/>
      <c r="AHF227" s="2846"/>
      <c r="AHG227" s="2846"/>
      <c r="AHH227" s="2846"/>
      <c r="AHI227" s="2846"/>
      <c r="AHJ227" s="2846"/>
      <c r="AHK227" s="2846"/>
      <c r="AHL227" s="2846"/>
      <c r="AHM227" s="2846"/>
      <c r="AHN227" s="2846"/>
      <c r="AHO227" s="2846"/>
      <c r="AHP227" s="2846"/>
      <c r="AHQ227" s="2846"/>
      <c r="AHR227" s="2846"/>
      <c r="AHS227" s="2846"/>
      <c r="AHT227" s="2846"/>
      <c r="AHU227" s="2846"/>
      <c r="AHV227" s="2846"/>
      <c r="AHW227" s="2846"/>
      <c r="AHX227" s="2846"/>
      <c r="AHY227" s="2846"/>
      <c r="AHZ227" s="2846"/>
      <c r="AIA227" s="2846"/>
      <c r="AIB227" s="2846"/>
      <c r="AIC227" s="2846"/>
      <c r="AID227" s="2846"/>
      <c r="AIE227" s="2846"/>
      <c r="AIF227" s="2846"/>
      <c r="AIG227" s="2846"/>
      <c r="AIH227" s="2846"/>
      <c r="AII227" s="2846"/>
      <c r="AIJ227" s="2846"/>
      <c r="AIK227" s="2846"/>
      <c r="AIL227" s="2846"/>
      <c r="AIM227" s="2846"/>
      <c r="AIN227" s="2846"/>
      <c r="AIO227" s="2846"/>
      <c r="AIP227" s="2846"/>
      <c r="AIQ227" s="2846"/>
      <c r="AIR227" s="2846"/>
      <c r="AIS227" s="2846"/>
      <c r="AIT227" s="2846"/>
      <c r="AIU227" s="2846"/>
      <c r="AIV227" s="2846"/>
      <c r="AIW227" s="2846"/>
      <c r="AIX227" s="2846"/>
      <c r="AIY227" s="2846"/>
      <c r="AIZ227" s="2846"/>
      <c r="AJA227" s="2846"/>
      <c r="AJB227" s="2846"/>
      <c r="AJC227" s="2846"/>
      <c r="AJD227" s="2846"/>
      <c r="AJE227" s="2846"/>
      <c r="AJF227" s="2846"/>
      <c r="AJG227" s="2846"/>
      <c r="AJH227" s="2846"/>
      <c r="AJI227" s="2846"/>
      <c r="AJJ227" s="2846"/>
      <c r="AJK227" s="2846"/>
      <c r="AJL227" s="2846"/>
      <c r="AJM227" s="2846"/>
      <c r="AJN227" s="2846"/>
      <c r="AJO227" s="2846"/>
      <c r="AJP227" s="2846"/>
      <c r="AJQ227" s="2846"/>
      <c r="AJR227" s="2846"/>
      <c r="AJS227" s="2846"/>
      <c r="AJT227" s="2846"/>
      <c r="AJU227" s="2846"/>
      <c r="AJV227" s="2846"/>
      <c r="AJW227" s="2846"/>
      <c r="AJX227" s="2846"/>
      <c r="AJY227" s="2846"/>
      <c r="AJZ227" s="2846"/>
      <c r="AKA227" s="2846"/>
      <c r="AKB227" s="2846"/>
      <c r="AKC227" s="2846"/>
      <c r="AKD227" s="2846"/>
      <c r="AKE227" s="2846"/>
      <c r="AKF227" s="2846"/>
      <c r="AKG227" s="2846"/>
      <c r="AKH227" s="2846"/>
      <c r="AKI227" s="2846"/>
      <c r="AKJ227" s="2846"/>
      <c r="AKK227" s="2846"/>
      <c r="AKL227" s="2846"/>
      <c r="AKM227" s="2846"/>
      <c r="AKN227" s="2846"/>
      <c r="AKO227" s="2846"/>
      <c r="AKP227" s="2846"/>
      <c r="AKQ227" s="2846"/>
      <c r="AKR227" s="2846"/>
      <c r="AKS227" s="2846"/>
      <c r="AKT227" s="2846"/>
      <c r="AKU227" s="2846"/>
      <c r="AKV227" s="2846"/>
      <c r="AKW227" s="2846"/>
      <c r="AKX227" s="2846"/>
      <c r="AKY227" s="2846"/>
      <c r="AKZ227" s="2846"/>
      <c r="ALA227" s="2846"/>
      <c r="ALB227" s="2846"/>
      <c r="ALC227" s="2846"/>
      <c r="ALD227" s="2846"/>
      <c r="ALE227" s="2848"/>
      <c r="ALF227" s="2582"/>
      <c r="ALG227" s="2582"/>
      <c r="ALH227" s="2582"/>
      <c r="ALI227" s="2582"/>
      <c r="ALJ227" s="2582"/>
      <c r="ALK227" s="2582"/>
      <c r="ALL227" s="2582"/>
      <c r="ALM227" s="2582"/>
      <c r="ALN227" s="2582"/>
      <c r="ALO227" s="2582"/>
      <c r="ALP227" s="2582"/>
      <c r="ALQ227" s="2582"/>
      <c r="ALR227" s="2582"/>
      <c r="ALS227" s="2582"/>
      <c r="ALT227" s="2582"/>
      <c r="ALU227" s="2582"/>
      <c r="ALV227" s="2582"/>
      <c r="ALW227" s="2582"/>
      <c r="ALX227" s="2582"/>
      <c r="ALY227" s="2582"/>
      <c r="ALZ227" s="2582"/>
      <c r="AMA227" s="2582"/>
      <c r="AMB227" s="2582"/>
      <c r="AMC227" s="2582"/>
      <c r="AMD227" s="2582"/>
      <c r="AME227" s="2582"/>
      <c r="AMF227" s="2582"/>
      <c r="AMG227" s="2582"/>
      <c r="AMH227" s="2582"/>
      <c r="AMI227" s="2582"/>
      <c r="AMJ227" s="2582"/>
      <c r="AMK227" s="2582"/>
      <c r="AML227" s="2582"/>
      <c r="AMM227" s="2582"/>
      <c r="AMN227" s="2582"/>
      <c r="AMO227" s="2582"/>
      <c r="AMP227" s="2582"/>
      <c r="AMQ227" s="2582"/>
      <c r="AMR227" s="2582"/>
      <c r="AMS227" s="2582"/>
      <c r="AMT227" s="2582"/>
      <c r="AMU227" s="2582"/>
      <c r="AMV227" s="2582"/>
      <c r="AMW227" s="2582"/>
      <c r="AMX227" s="2582"/>
      <c r="AMY227" s="2582"/>
      <c r="AMZ227" s="2582"/>
      <c r="ANA227" s="2582"/>
      <c r="ANB227" s="2582"/>
      <c r="ANC227" s="2582"/>
      <c r="AND227" s="2582"/>
      <c r="ANE227" s="2582"/>
      <c r="ANF227" s="2582"/>
      <c r="ANG227" s="2582"/>
      <c r="ANH227" s="2582"/>
      <c r="ANI227" s="2582"/>
      <c r="ANJ227" s="2582"/>
      <c r="ANK227" s="2582"/>
      <c r="ANL227" s="2582"/>
      <c r="ANM227" s="2582"/>
      <c r="ANN227" s="2582"/>
      <c r="ANO227" s="2582"/>
      <c r="ANP227" s="2582"/>
      <c r="ANQ227" s="2582"/>
      <c r="ANR227" s="2582"/>
      <c r="ANS227" s="2582"/>
      <c r="ANT227" s="2582"/>
      <c r="ANU227" s="2582"/>
      <c r="ANV227" s="2582"/>
      <c r="ANW227" s="2582"/>
      <c r="ANX227" s="2582"/>
      <c r="ANY227" s="2582"/>
      <c r="ANZ227" s="2582"/>
      <c r="AOA227" s="2582"/>
      <c r="AOB227" s="2582"/>
      <c r="AOC227" s="2582"/>
      <c r="AOD227" s="2582"/>
      <c r="AOE227" s="2582"/>
      <c r="AOF227" s="2582"/>
      <c r="AOG227" s="2582"/>
      <c r="AOH227" s="2582"/>
      <c r="AOI227" s="2582"/>
      <c r="AOJ227" s="2582"/>
      <c r="AOK227" s="2582"/>
      <c r="AOL227" s="2582"/>
      <c r="AOM227" s="2582"/>
      <c r="AON227" s="2582"/>
      <c r="AOO227" s="2582"/>
      <c r="AOP227" s="2582"/>
      <c r="AOQ227" s="2582"/>
      <c r="AOR227" s="2582"/>
      <c r="AOS227" s="2582"/>
      <c r="AOT227" s="2582"/>
      <c r="AOU227" s="2582"/>
      <c r="AOV227" s="2582"/>
      <c r="AOW227" s="2582"/>
      <c r="AOX227" s="2582"/>
      <c r="AOY227" s="2582"/>
      <c r="AOZ227" s="2582"/>
      <c r="APA227" s="2582"/>
      <c r="APB227" s="2582"/>
      <c r="APC227" s="2582"/>
      <c r="APD227" s="2582"/>
      <c r="APE227" s="2582"/>
      <c r="APF227" s="2582"/>
      <c r="APG227" s="2582"/>
      <c r="APH227" s="2582"/>
      <c r="API227" s="2582"/>
      <c r="APJ227" s="2582"/>
      <c r="APK227" s="2582"/>
      <c r="APL227" s="2582"/>
      <c r="APM227" s="2582"/>
      <c r="APN227" s="2582"/>
      <c r="APO227" s="2582"/>
      <c r="APP227" s="2582"/>
      <c r="APQ227" s="2582"/>
      <c r="APR227" s="2582"/>
      <c r="APS227" s="2582"/>
      <c r="APT227" s="2582"/>
      <c r="APU227" s="2582"/>
      <c r="APV227" s="2582"/>
      <c r="APW227" s="2582"/>
      <c r="APX227" s="2582"/>
      <c r="APY227" s="2582"/>
      <c r="APZ227" s="2582"/>
      <c r="AQA227" s="2582"/>
      <c r="AQB227" s="2582"/>
      <c r="AQC227" s="2582"/>
      <c r="AQD227" s="2582"/>
      <c r="AQE227" s="2582"/>
      <c r="AQF227" s="2582"/>
      <c r="AQG227" s="2582"/>
      <c r="AQH227" s="2582"/>
      <c r="AQI227" s="2582"/>
      <c r="AQJ227" s="2582"/>
      <c r="AQK227" s="2582"/>
      <c r="AQL227" s="2582"/>
      <c r="AQM227" s="2582"/>
      <c r="AQN227" s="2582"/>
      <c r="AQO227" s="2582"/>
      <c r="AQP227" s="2582"/>
      <c r="AQQ227" s="2582"/>
      <c r="AQR227" s="2582"/>
      <c r="AQS227" s="2582"/>
      <c r="AQT227" s="2582"/>
      <c r="AQU227" s="2582"/>
      <c r="AQV227" s="2582"/>
      <c r="AQW227" s="2582"/>
      <c r="AQX227" s="2582"/>
      <c r="AQY227" s="2582"/>
      <c r="AQZ227" s="2582"/>
      <c r="ARA227" s="2582"/>
      <c r="ARB227" s="2582"/>
      <c r="ARC227" s="2582"/>
      <c r="ARD227" s="2582"/>
      <c r="ARE227" s="2582"/>
      <c r="ARF227" s="2582"/>
      <c r="ARG227" s="2582"/>
      <c r="ARH227" s="2582"/>
      <c r="ARI227" s="2582"/>
      <c r="ARJ227" s="2582"/>
      <c r="ARK227" s="2582"/>
      <c r="ARL227" s="2582"/>
      <c r="ARM227" s="2582"/>
      <c r="ARN227" s="2582"/>
      <c r="ARO227" s="2582"/>
      <c r="ARP227" s="2582"/>
      <c r="ARQ227" s="2582"/>
      <c r="ARR227" s="2582"/>
      <c r="ARS227" s="2582"/>
      <c r="ART227" s="2582"/>
      <c r="ARU227" s="2582"/>
      <c r="ARV227" s="2582"/>
      <c r="ARW227" s="2582"/>
      <c r="ARX227" s="2582"/>
      <c r="ARY227" s="2582"/>
      <c r="ARZ227" s="2582"/>
      <c r="ASA227" s="2582"/>
      <c r="ASB227" s="2582"/>
      <c r="ASC227" s="2582"/>
      <c r="ASD227" s="2582"/>
      <c r="ASE227" s="2582"/>
      <c r="ASF227" s="2582"/>
      <c r="ASG227" s="2582"/>
      <c r="ASH227" s="2582"/>
      <c r="ASI227" s="2582"/>
      <c r="ASJ227" s="2582"/>
      <c r="ASK227" s="2582"/>
      <c r="ASL227" s="2582"/>
      <c r="ASM227" s="2582"/>
      <c r="ASN227" s="2582"/>
      <c r="ASO227" s="2582"/>
      <c r="ASP227" s="2582"/>
      <c r="ASQ227" s="2582"/>
      <c r="ASR227" s="2582"/>
      <c r="ASS227" s="2582"/>
      <c r="AST227" s="2582"/>
      <c r="ASU227" s="2582"/>
      <c r="ASV227" s="2582"/>
      <c r="ASW227" s="2582"/>
      <c r="ASX227" s="2582"/>
      <c r="ASY227" s="2582"/>
      <c r="ASZ227" s="2582"/>
      <c r="ATA227" s="2582"/>
      <c r="ATB227" s="2582"/>
      <c r="ATC227" s="2582"/>
      <c r="ATD227" s="2582"/>
      <c r="ATE227" s="2582"/>
      <c r="ATF227" s="2582"/>
      <c r="ATG227" s="2582"/>
      <c r="ATH227" s="2582"/>
      <c r="ATI227" s="2582"/>
      <c r="ATJ227" s="2582"/>
      <c r="ATK227" s="2582"/>
      <c r="ATL227" s="2582"/>
      <c r="ATM227" s="2582"/>
      <c r="ATN227" s="2582"/>
      <c r="ATO227" s="2582"/>
      <c r="ATP227" s="2582"/>
      <c r="ATQ227" s="2582"/>
      <c r="ATR227" s="2582"/>
      <c r="ATS227" s="2582"/>
      <c r="ATT227" s="2582"/>
      <c r="ATU227" s="2582"/>
      <c r="ATV227" s="2582"/>
      <c r="ATW227" s="2582"/>
      <c r="ATX227" s="2582"/>
      <c r="ATY227" s="2582"/>
      <c r="ATZ227" s="2582"/>
      <c r="AUA227" s="2582"/>
      <c r="AUB227" s="2582"/>
      <c r="AUC227" s="2582"/>
      <c r="AUD227" s="2582"/>
      <c r="AUE227" s="2582"/>
      <c r="AUF227" s="2582"/>
      <c r="AUG227" s="2582"/>
      <c r="AUH227" s="2582"/>
      <c r="AUI227" s="2582"/>
      <c r="AUJ227" s="2582"/>
      <c r="AUK227" s="2582"/>
      <c r="AUL227" s="2582"/>
      <c r="AUM227" s="2582"/>
      <c r="AUN227" s="2582"/>
      <c r="AUO227" s="2582"/>
      <c r="AUP227" s="2582"/>
      <c r="AUQ227" s="2582"/>
      <c r="AUR227" s="2582"/>
      <c r="AUS227" s="2582"/>
      <c r="AUT227" s="2582"/>
      <c r="AUU227" s="2582"/>
      <c r="AUV227" s="2582"/>
      <c r="AUW227" s="2582"/>
      <c r="AUX227" s="2582"/>
      <c r="AUY227" s="2582"/>
      <c r="AUZ227" s="2582"/>
      <c r="AVA227" s="2582"/>
      <c r="AVB227" s="2582"/>
      <c r="AVC227" s="2582"/>
      <c r="AVD227" s="2582"/>
      <c r="AVE227" s="2582"/>
      <c r="AVF227" s="2582"/>
      <c r="AVG227" s="2582"/>
      <c r="AVH227" s="2582"/>
      <c r="AVI227" s="2582"/>
      <c r="AVJ227" s="2582"/>
      <c r="AVK227" s="2582"/>
      <c r="AVL227" s="2582"/>
      <c r="AVM227" s="2582"/>
      <c r="AVN227" s="2582"/>
      <c r="AVO227" s="2582"/>
      <c r="AVP227" s="2582"/>
      <c r="AVQ227" s="2582"/>
      <c r="AVR227" s="2582"/>
      <c r="AVS227" s="2582"/>
      <c r="AVT227" s="2582"/>
      <c r="AVU227" s="2582"/>
      <c r="AVV227" s="2582"/>
      <c r="AVW227" s="2582"/>
      <c r="AVX227" s="2582"/>
      <c r="AVY227" s="2582"/>
      <c r="AVZ227" s="2582"/>
      <c r="AWA227" s="2582"/>
      <c r="AWB227" s="2582"/>
      <c r="AWC227" s="2582"/>
      <c r="AWD227" s="2582"/>
      <c r="AWE227" s="2582"/>
      <c r="AWF227" s="2582"/>
      <c r="AWG227" s="2582"/>
      <c r="AWH227" s="2582"/>
      <c r="AWI227" s="2582"/>
      <c r="AWJ227" s="2582"/>
      <c r="AWK227" s="2582"/>
      <c r="AWL227" s="2582"/>
      <c r="AWM227" s="2582"/>
      <c r="AWN227" s="2582"/>
      <c r="AWO227" s="2582"/>
      <c r="AWP227" s="2582"/>
      <c r="AWQ227" s="2582"/>
      <c r="AWR227" s="2582"/>
      <c r="AWS227" s="2582"/>
      <c r="AWT227" s="2582"/>
      <c r="AWU227" s="2582"/>
      <c r="AWV227" s="2582"/>
      <c r="AWW227" s="2582"/>
      <c r="AWX227" s="2582"/>
      <c r="AWY227" s="2582"/>
      <c r="AWZ227" s="2582"/>
      <c r="AXA227" s="2582"/>
      <c r="AXB227" s="2582"/>
      <c r="AXC227" s="2582"/>
      <c r="AXD227" s="2582"/>
      <c r="AXE227" s="2582"/>
      <c r="AXF227" s="2582"/>
      <c r="AXG227" s="2582"/>
      <c r="AXH227" s="2582"/>
      <c r="AXI227" s="2582"/>
      <c r="AXJ227" s="2582"/>
      <c r="AXK227" s="2582"/>
      <c r="AXL227" s="2582"/>
      <c r="AXM227" s="2582"/>
      <c r="AXN227" s="2582"/>
      <c r="AXO227" s="2582"/>
      <c r="AXP227" s="2582"/>
      <c r="AXQ227" s="2582"/>
      <c r="AXR227" s="2582"/>
      <c r="AXS227" s="2582"/>
      <c r="AXT227" s="2582"/>
      <c r="AXU227" s="2582"/>
      <c r="AXV227" s="2582"/>
      <c r="AXW227" s="2582"/>
      <c r="AXX227" s="2582"/>
      <c r="AXY227" s="2582"/>
      <c r="AXZ227" s="2582"/>
      <c r="AYA227" s="2582"/>
      <c r="AYB227" s="2582"/>
      <c r="AYC227" s="2582"/>
      <c r="AYD227" s="2582"/>
      <c r="AYE227" s="2582"/>
      <c r="AYF227" s="2582"/>
      <c r="AYG227" s="2582"/>
      <c r="AYH227" s="2582"/>
      <c r="AYI227" s="2582"/>
      <c r="AYJ227" s="2582"/>
      <c r="AYK227" s="2582"/>
      <c r="AYL227" s="2582"/>
      <c r="AYM227" s="2582"/>
      <c r="AYN227" s="2582"/>
      <c r="AYO227" s="2582"/>
      <c r="AYP227" s="2582"/>
      <c r="AYQ227" s="2582"/>
      <c r="AYR227" s="2582"/>
      <c r="AYS227" s="2582"/>
      <c r="AYT227" s="2582"/>
      <c r="AYU227" s="2582"/>
      <c r="AYV227" s="2582"/>
      <c r="AYW227" s="2582"/>
      <c r="AYX227" s="2582"/>
      <c r="AYY227" s="2582"/>
      <c r="AYZ227" s="2582"/>
      <c r="AZA227" s="2582"/>
      <c r="AZB227" s="2582"/>
      <c r="AZC227" s="2582"/>
      <c r="AZD227" s="2582"/>
      <c r="AZE227" s="2582"/>
      <c r="AZF227" s="2582"/>
      <c r="AZG227" s="2582"/>
      <c r="AZH227" s="2582"/>
      <c r="AZI227" s="2582"/>
      <c r="AZJ227" s="2582"/>
      <c r="AZK227" s="2582"/>
      <c r="AZL227" s="2582"/>
      <c r="AZM227" s="2582"/>
      <c r="AZN227" s="2582"/>
      <c r="AZO227" s="2582"/>
      <c r="AZP227" s="2582"/>
      <c r="AZQ227" s="2582"/>
      <c r="AZR227" s="2582"/>
      <c r="AZS227" s="2582"/>
      <c r="AZT227" s="2582"/>
      <c r="AZU227" s="2582"/>
      <c r="AZV227" s="2582"/>
      <c r="AZW227" s="2582"/>
      <c r="AZX227" s="2582"/>
      <c r="AZY227" s="2582"/>
      <c r="AZZ227" s="2582"/>
      <c r="BAA227" s="2582"/>
      <c r="BAB227" s="2582"/>
      <c r="BAC227" s="2582"/>
      <c r="BAD227" s="2582"/>
      <c r="BAE227" s="2582"/>
      <c r="BAF227" s="2582"/>
      <c r="BAG227" s="2582"/>
      <c r="BAH227" s="2582"/>
      <c r="BAI227" s="2582"/>
      <c r="BAJ227" s="2582"/>
      <c r="BAK227" s="2582"/>
      <c r="BAL227" s="2582"/>
      <c r="BAM227" s="2582"/>
      <c r="BAN227" s="2582"/>
      <c r="BAO227" s="2582"/>
      <c r="BAP227" s="2582"/>
      <c r="BAQ227" s="2582"/>
      <c r="BAR227" s="2582"/>
      <c r="BAS227" s="2582"/>
      <c r="BAT227" s="2582"/>
      <c r="BAU227" s="2582"/>
      <c r="BAV227" s="2582"/>
      <c r="BAW227" s="2582"/>
      <c r="BAX227" s="2582"/>
      <c r="BAY227" s="2582"/>
      <c r="BAZ227" s="2582"/>
      <c r="BBA227" s="2582"/>
      <c r="BBB227" s="2582"/>
      <c r="BBC227" s="2582"/>
      <c r="BBD227" s="2582"/>
      <c r="BBE227" s="2582"/>
      <c r="BBF227" s="2582"/>
      <c r="BBG227" s="2582"/>
      <c r="BBH227" s="2582"/>
      <c r="BBI227" s="2582"/>
      <c r="BBJ227" s="2582"/>
      <c r="BBK227" s="2582"/>
      <c r="BBL227" s="2582"/>
      <c r="BBM227" s="2582"/>
      <c r="BBN227" s="2582"/>
      <c r="BBO227" s="2582"/>
      <c r="BBP227" s="2582"/>
      <c r="BBQ227" s="2582"/>
      <c r="BBR227" s="2582"/>
      <c r="BBS227" s="2582"/>
      <c r="BBT227" s="2582"/>
      <c r="BBU227" s="2582"/>
      <c r="BBV227" s="2582"/>
      <c r="BBW227" s="2582"/>
      <c r="BBX227" s="2582"/>
      <c r="BBY227" s="2582"/>
      <c r="BBZ227" s="2582"/>
      <c r="BCA227" s="2582"/>
      <c r="BCB227" s="2582"/>
      <c r="BCC227" s="2582"/>
      <c r="BCD227" s="2582"/>
      <c r="BCE227" s="2582"/>
      <c r="BCF227" s="2582"/>
      <c r="BCG227" s="2582"/>
      <c r="BCH227" s="2582"/>
      <c r="BCI227" s="2582"/>
      <c r="BCJ227" s="2582"/>
      <c r="BCK227" s="2582"/>
      <c r="BCL227" s="2582"/>
      <c r="BCM227" s="2582"/>
      <c r="BCN227" s="2582"/>
      <c r="BCO227" s="2582"/>
      <c r="BCP227" s="2582"/>
      <c r="BCQ227" s="2582"/>
      <c r="BCR227" s="2582"/>
      <c r="BCS227" s="2582"/>
      <c r="BCT227" s="2582"/>
      <c r="BCU227" s="2582"/>
      <c r="BCV227" s="2582"/>
      <c r="BCW227" s="2582"/>
      <c r="BCX227" s="2582"/>
      <c r="BCY227" s="2582"/>
      <c r="BCZ227" s="2582"/>
      <c r="BDA227" s="2582"/>
      <c r="BDB227" s="2582"/>
      <c r="BDC227" s="2582"/>
      <c r="BDD227" s="2582"/>
      <c r="BDE227" s="2582"/>
      <c r="BDF227" s="2582"/>
      <c r="BDG227" s="2582"/>
      <c r="BDH227" s="2582"/>
      <c r="BDI227" s="2582"/>
      <c r="BDJ227" s="2582"/>
      <c r="BDK227" s="2582"/>
      <c r="BDL227" s="2582"/>
      <c r="BDM227" s="2582"/>
      <c r="BDN227" s="2582"/>
      <c r="BDO227" s="2582"/>
      <c r="BDP227" s="2582"/>
      <c r="BDQ227" s="2582"/>
      <c r="BDR227" s="2582"/>
      <c r="BDS227" s="2582"/>
      <c r="BDT227" s="2582"/>
      <c r="BDU227" s="2582"/>
      <c r="BDV227" s="2582"/>
      <c r="BDW227" s="2582"/>
      <c r="BDX227" s="2582"/>
      <c r="BDY227" s="2582"/>
      <c r="BDZ227" s="2582"/>
      <c r="BEA227" s="2582"/>
      <c r="BEB227" s="2582"/>
      <c r="BEC227" s="2582"/>
      <c r="BED227" s="2582"/>
      <c r="BEE227" s="2582"/>
      <c r="BEF227" s="2582"/>
      <c r="BEG227" s="2582"/>
      <c r="BEH227" s="2582"/>
      <c r="BEI227" s="2582"/>
      <c r="BEJ227" s="2582"/>
      <c r="BEK227" s="2582"/>
      <c r="BEL227" s="2582"/>
      <c r="BEM227" s="2582"/>
      <c r="BEN227" s="2582"/>
      <c r="BEO227" s="2582"/>
      <c r="BEP227" s="2582"/>
      <c r="BEQ227" s="2582"/>
      <c r="BER227" s="2582"/>
      <c r="BES227" s="2582"/>
      <c r="BET227" s="2582"/>
      <c r="BEU227" s="2582"/>
      <c r="BEV227" s="2582"/>
      <c r="BEW227" s="2582"/>
      <c r="BEX227" s="2582"/>
      <c r="BEY227" s="2582"/>
      <c r="BEZ227" s="2582"/>
      <c r="BFA227" s="2582"/>
      <c r="BFB227" s="2582"/>
      <c r="BFC227" s="2582"/>
      <c r="BFD227" s="2582"/>
      <c r="BFE227" s="2582"/>
      <c r="BFF227" s="2582"/>
      <c r="BFG227" s="2582"/>
      <c r="BFH227" s="2582"/>
      <c r="BFI227" s="2582"/>
      <c r="BFJ227" s="2582"/>
      <c r="BFK227" s="2582"/>
      <c r="BFL227" s="2582"/>
      <c r="BFM227" s="2582"/>
      <c r="BFN227" s="2582"/>
      <c r="BFO227" s="2582"/>
      <c r="BFP227" s="2582"/>
      <c r="BFQ227" s="2582"/>
      <c r="BFR227" s="2582"/>
      <c r="BFS227" s="2582"/>
      <c r="BFT227" s="2582"/>
      <c r="BFU227" s="2582"/>
      <c r="BFV227" s="2582"/>
      <c r="BFW227" s="2582"/>
      <c r="BFX227" s="2582"/>
      <c r="BFY227" s="2582"/>
      <c r="BFZ227" s="2582"/>
      <c r="BGA227" s="2582"/>
      <c r="BGB227" s="2582"/>
      <c r="BGC227" s="2582"/>
      <c r="BGD227" s="2582"/>
      <c r="BGE227" s="2582"/>
      <c r="BGF227" s="2582"/>
      <c r="BGG227" s="2582"/>
      <c r="BGH227" s="2582"/>
      <c r="BGI227" s="2582"/>
      <c r="BGJ227" s="2582"/>
      <c r="BGK227" s="2582"/>
      <c r="BGL227" s="2582"/>
      <c r="BGM227" s="2582"/>
      <c r="BGN227" s="2582"/>
      <c r="BGO227" s="2582"/>
      <c r="BGP227" s="2582"/>
      <c r="BGQ227" s="2582"/>
      <c r="BGR227" s="2582"/>
      <c r="BGS227" s="2582"/>
      <c r="BGT227" s="2582"/>
      <c r="BGU227" s="2582"/>
      <c r="BGV227" s="2582"/>
      <c r="BGW227" s="2582"/>
      <c r="BGX227" s="2582"/>
      <c r="BGY227" s="2582"/>
      <c r="BGZ227" s="2582"/>
      <c r="BHA227" s="2582"/>
      <c r="BHB227" s="2582"/>
      <c r="BHC227" s="2582"/>
      <c r="BHD227" s="2582"/>
      <c r="BHE227" s="2582"/>
      <c r="BHF227" s="2582"/>
      <c r="BHG227" s="2582"/>
      <c r="BHH227" s="2582"/>
      <c r="BHI227" s="2582"/>
      <c r="BHJ227" s="2582"/>
      <c r="BHK227" s="2582"/>
      <c r="BHL227" s="2582"/>
      <c r="BHM227" s="2582"/>
      <c r="BHN227" s="2582"/>
      <c r="BHO227" s="2582"/>
      <c r="BHP227" s="2582"/>
      <c r="BHQ227" s="2582"/>
      <c r="BHR227" s="2582"/>
      <c r="BHS227" s="2582"/>
      <c r="BHT227" s="2582"/>
      <c r="BHU227" s="2582"/>
      <c r="BHV227" s="2582"/>
      <c r="BHW227" s="2582"/>
      <c r="BHX227" s="2582"/>
      <c r="BHY227" s="2582"/>
      <c r="BHZ227" s="2582"/>
      <c r="BIA227" s="2582"/>
      <c r="BIB227" s="2582"/>
      <c r="BIC227" s="2582"/>
      <c r="BID227" s="2582"/>
      <c r="BIE227" s="2582"/>
      <c r="BIF227" s="2582"/>
      <c r="BIG227" s="2582"/>
      <c r="BIH227" s="2582"/>
      <c r="BII227" s="2582"/>
      <c r="BIJ227" s="2582"/>
      <c r="BIK227" s="2582"/>
      <c r="BIL227" s="2582"/>
      <c r="BIM227" s="2582"/>
      <c r="BIN227" s="2582"/>
      <c r="BIO227" s="2582"/>
      <c r="BIP227" s="2582"/>
      <c r="BIQ227" s="2582"/>
      <c r="BIR227" s="2582"/>
      <c r="BIS227" s="2582"/>
      <c r="BIT227" s="2582"/>
      <c r="BIU227" s="2582"/>
      <c r="BIV227" s="2582"/>
      <c r="BIW227" s="2582"/>
      <c r="BIX227" s="2582"/>
      <c r="BIY227" s="2582"/>
      <c r="BIZ227" s="2582"/>
      <c r="BJA227" s="2582"/>
      <c r="BJB227" s="2582"/>
      <c r="BJC227" s="2582"/>
      <c r="BJD227" s="2582"/>
      <c r="BJE227" s="2582"/>
      <c r="BJF227" s="2582"/>
      <c r="BJG227" s="2582"/>
      <c r="BJH227" s="2582"/>
      <c r="BJI227" s="2582"/>
      <c r="BJJ227" s="2582"/>
      <c r="BJK227" s="2582"/>
      <c r="BJL227" s="2582"/>
      <c r="BJM227" s="2582"/>
      <c r="BJN227" s="2582"/>
      <c r="BJO227" s="2582"/>
      <c r="BJP227" s="2582"/>
      <c r="BJQ227" s="2582"/>
      <c r="BJR227" s="2582"/>
      <c r="BJS227" s="2582"/>
      <c r="BJT227" s="2582"/>
      <c r="BJU227" s="2582"/>
      <c r="BJV227" s="2582"/>
      <c r="BJW227" s="2582"/>
      <c r="BJX227" s="2582"/>
      <c r="BJY227" s="2582"/>
      <c r="BJZ227" s="2582"/>
      <c r="BKA227" s="2582"/>
      <c r="BKB227" s="2582"/>
      <c r="BKC227" s="2582"/>
      <c r="BKD227" s="2582"/>
      <c r="BKE227" s="2582"/>
      <c r="BKF227" s="2582"/>
      <c r="BKG227" s="2582"/>
      <c r="BKH227" s="2582"/>
      <c r="BKI227" s="2582"/>
      <c r="BKJ227" s="2582"/>
      <c r="BKK227" s="2582"/>
      <c r="BKL227" s="2582"/>
      <c r="BKM227" s="2582"/>
      <c r="BKN227" s="2582"/>
      <c r="BKO227" s="2582"/>
      <c r="BKP227" s="2582"/>
      <c r="BKQ227" s="2582"/>
      <c r="BKR227" s="2582"/>
      <c r="BKS227" s="2582"/>
      <c r="BKT227" s="2582"/>
      <c r="BKU227" s="2582"/>
      <c r="BKV227" s="2582"/>
      <c r="BKW227" s="2582"/>
      <c r="BKX227" s="2582"/>
      <c r="BKY227" s="2582"/>
      <c r="BKZ227" s="2582"/>
      <c r="BLA227" s="2582"/>
      <c r="BLB227" s="2582"/>
      <c r="BLC227" s="2582"/>
      <c r="BLD227" s="2582"/>
      <c r="BLE227" s="2582"/>
      <c r="BLF227" s="2582"/>
      <c r="BLG227" s="2582"/>
      <c r="BLH227" s="2582"/>
      <c r="BLI227" s="2582"/>
      <c r="BLJ227" s="2582"/>
      <c r="BLK227" s="2582"/>
      <c r="BLL227" s="2582"/>
      <c r="BLM227" s="2582"/>
      <c r="BLN227" s="2582"/>
      <c r="BLO227" s="2582"/>
      <c r="BLP227" s="2582"/>
      <c r="BLQ227" s="2582"/>
      <c r="BLR227" s="2582"/>
      <c r="BLS227" s="2582"/>
      <c r="BLT227" s="2582"/>
      <c r="BLU227" s="2582"/>
      <c r="BLV227" s="2582"/>
      <c r="BLW227" s="2582"/>
      <c r="BLX227" s="2582"/>
      <c r="BLY227" s="2582"/>
      <c r="BLZ227" s="2582"/>
      <c r="BMA227" s="2582"/>
      <c r="BMB227" s="2582"/>
      <c r="BMC227" s="2582"/>
      <c r="BMD227" s="2582"/>
      <c r="BME227" s="2582"/>
      <c r="BMF227" s="2582"/>
      <c r="BMG227" s="2582"/>
      <c r="BMH227" s="2582"/>
      <c r="BMI227" s="2582"/>
      <c r="BMJ227" s="2582"/>
      <c r="BMK227" s="2582"/>
      <c r="BML227" s="2582"/>
      <c r="BMM227" s="2582"/>
      <c r="BMN227" s="2582"/>
      <c r="BMO227" s="2582"/>
      <c r="BMP227" s="2582"/>
      <c r="BMQ227" s="2582"/>
      <c r="BMR227" s="2582"/>
      <c r="BMS227" s="2582"/>
      <c r="BMT227" s="2582"/>
      <c r="BMU227" s="2582"/>
      <c r="BMV227" s="2582"/>
      <c r="BMW227" s="2582"/>
      <c r="BMX227" s="2582"/>
      <c r="BMY227" s="2582"/>
      <c r="BMZ227" s="2582"/>
      <c r="BNA227" s="2582"/>
      <c r="BNB227" s="2582"/>
      <c r="BNC227" s="2582"/>
      <c r="BND227" s="2582"/>
      <c r="BNE227" s="2582"/>
      <c r="BNF227" s="2582"/>
      <c r="BNG227" s="2582"/>
      <c r="BNH227" s="2582"/>
      <c r="BNI227" s="2582"/>
      <c r="BNJ227" s="2582"/>
      <c r="BNK227" s="2582"/>
      <c r="BNL227" s="2582"/>
      <c r="BNM227" s="2582"/>
      <c r="BNN227" s="2582"/>
      <c r="BNO227" s="2582"/>
      <c r="BNP227" s="2582"/>
      <c r="BNQ227" s="2582"/>
      <c r="BNR227" s="2582"/>
      <c r="BNS227" s="2582"/>
      <c r="BNT227" s="2582"/>
      <c r="BNU227" s="2582"/>
      <c r="BNV227" s="2582"/>
      <c r="BNW227" s="2582"/>
      <c r="BNX227" s="2582"/>
      <c r="BNY227" s="2582"/>
      <c r="BNZ227" s="2582"/>
      <c r="BOA227" s="2582"/>
      <c r="BOB227" s="2582"/>
      <c r="BOC227" s="2582"/>
      <c r="BOD227" s="2582"/>
      <c r="BOE227" s="2582"/>
      <c r="BOF227" s="2582"/>
      <c r="BOG227" s="2582"/>
      <c r="BOH227" s="2582"/>
      <c r="BOI227" s="2582"/>
      <c r="BOJ227" s="2582"/>
      <c r="BOK227" s="2582"/>
      <c r="BOL227" s="2582"/>
      <c r="BOM227" s="2582"/>
      <c r="BON227" s="2582"/>
      <c r="BOO227" s="2582"/>
      <c r="BOP227" s="2582"/>
      <c r="BOQ227" s="2582"/>
      <c r="BOR227" s="2582"/>
      <c r="BOS227" s="2582"/>
      <c r="BOT227" s="2582"/>
      <c r="BOU227" s="2582"/>
      <c r="BOV227" s="2582"/>
      <c r="BOW227" s="2582"/>
      <c r="BOX227" s="2582"/>
      <c r="BOY227" s="2582"/>
      <c r="BOZ227" s="2582"/>
      <c r="BPA227" s="2582"/>
      <c r="BPB227" s="2582"/>
      <c r="BPC227" s="2582"/>
      <c r="BPD227" s="2582"/>
      <c r="BPE227" s="2582"/>
      <c r="BPF227" s="2582"/>
      <c r="BPG227" s="2582"/>
      <c r="BPH227" s="2582"/>
      <c r="BPI227" s="2582"/>
      <c r="BPJ227" s="2582"/>
      <c r="BPK227" s="2582"/>
      <c r="BPL227" s="2582"/>
      <c r="BPM227" s="2582"/>
      <c r="BPN227" s="2582"/>
      <c r="BPO227" s="2582"/>
      <c r="BPP227" s="2582"/>
      <c r="BPQ227" s="2582"/>
      <c r="BPR227" s="2582"/>
      <c r="BPS227" s="2582"/>
      <c r="BPT227" s="2582"/>
      <c r="BPU227" s="2582"/>
      <c r="BPV227" s="2582"/>
      <c r="BPW227" s="2582"/>
      <c r="BPX227" s="2582"/>
      <c r="BPY227" s="2582"/>
      <c r="BPZ227" s="2582"/>
      <c r="BQA227" s="2582"/>
      <c r="BQB227" s="2582"/>
      <c r="BQC227" s="2582"/>
      <c r="BQD227" s="2582"/>
      <c r="BQE227" s="2582"/>
      <c r="BQF227" s="2582"/>
      <c r="BQG227" s="2582"/>
      <c r="BQH227" s="2582"/>
      <c r="BQI227" s="2582"/>
      <c r="BQJ227" s="2582"/>
      <c r="BQK227" s="2582"/>
      <c r="BQL227" s="2582"/>
      <c r="BQM227" s="2582"/>
      <c r="BQN227" s="2582"/>
      <c r="BQO227" s="2582"/>
      <c r="BQP227" s="2582"/>
      <c r="BQQ227" s="2582"/>
      <c r="BQR227" s="2582"/>
      <c r="BQS227" s="2582"/>
      <c r="BQT227" s="2582"/>
      <c r="BQU227" s="2582"/>
      <c r="BQV227" s="2582"/>
      <c r="BQW227" s="2582"/>
      <c r="BQX227" s="2582"/>
      <c r="BQY227" s="2582"/>
      <c r="BQZ227" s="2582"/>
      <c r="BRA227" s="2582"/>
      <c r="BRB227" s="2582"/>
      <c r="BRC227" s="2582"/>
      <c r="BRD227" s="2582"/>
      <c r="BRE227" s="2582"/>
      <c r="BRF227" s="2582"/>
      <c r="BRG227" s="2582"/>
      <c r="BRH227" s="2582"/>
      <c r="BRI227" s="2582"/>
      <c r="BRJ227" s="2582"/>
      <c r="BRK227" s="2582"/>
      <c r="BRL227" s="2582"/>
      <c r="BRM227" s="2582"/>
      <c r="BRN227" s="2582"/>
      <c r="BRO227" s="2582"/>
      <c r="BRP227" s="2582"/>
      <c r="BRQ227" s="2582"/>
      <c r="BRR227" s="2582"/>
      <c r="BRS227" s="2582"/>
      <c r="BRT227" s="2582"/>
      <c r="BRU227" s="2582"/>
      <c r="BRV227" s="2582"/>
      <c r="BRW227" s="2582"/>
      <c r="BRX227" s="2582"/>
      <c r="BRY227" s="2582"/>
      <c r="BRZ227" s="2582"/>
      <c r="BSA227" s="2582"/>
      <c r="BSB227" s="2582"/>
      <c r="BSC227" s="2582"/>
      <c r="BSD227" s="2582"/>
      <c r="BSE227" s="2582"/>
      <c r="BSF227" s="2582"/>
      <c r="BSG227" s="2582"/>
      <c r="BSH227" s="2582"/>
      <c r="BSI227" s="2582"/>
      <c r="BSJ227" s="2582"/>
      <c r="BSK227" s="2582"/>
      <c r="BSL227" s="2582"/>
      <c r="BSM227" s="2582"/>
      <c r="BSN227" s="2582"/>
      <c r="BSO227" s="2582"/>
      <c r="BSP227" s="2582"/>
      <c r="BSQ227" s="2582"/>
      <c r="BSR227" s="2582"/>
      <c r="BSS227" s="2582"/>
      <c r="BST227" s="2582"/>
      <c r="BSU227" s="2582"/>
      <c r="BSV227" s="2582"/>
      <c r="BSW227" s="2582"/>
      <c r="BSX227" s="2582"/>
      <c r="BSY227" s="2582"/>
      <c r="BSZ227" s="2582"/>
      <c r="BTA227" s="2582"/>
      <c r="BTB227" s="2582"/>
      <c r="BTC227" s="2582"/>
      <c r="BTD227" s="2582"/>
      <c r="BTE227" s="2582"/>
      <c r="BTF227" s="2582"/>
      <c r="BTG227" s="2582"/>
      <c r="BTH227" s="2582"/>
      <c r="BTI227" s="2582"/>
      <c r="BTJ227" s="2582"/>
      <c r="BTK227" s="2582"/>
      <c r="BTL227" s="2582"/>
      <c r="BTM227" s="2582"/>
      <c r="BTN227" s="2582"/>
      <c r="BTO227" s="2582"/>
      <c r="BTP227" s="2582"/>
      <c r="BTQ227" s="2582"/>
      <c r="BTR227" s="2582"/>
      <c r="BTS227" s="2582"/>
      <c r="BTT227" s="2582"/>
      <c r="BTU227" s="2582"/>
      <c r="BTV227" s="2582"/>
      <c r="BTW227" s="2582"/>
      <c r="BTX227" s="2582"/>
      <c r="BTY227" s="2582"/>
      <c r="BTZ227" s="2582"/>
      <c r="BUA227" s="2582"/>
      <c r="BUB227" s="2582"/>
      <c r="BUC227" s="2582"/>
      <c r="BUD227" s="2582"/>
      <c r="BUE227" s="2582"/>
      <c r="BUF227" s="2582"/>
      <c r="BUG227" s="2582"/>
      <c r="BUH227" s="2582"/>
      <c r="BUI227" s="2582"/>
      <c r="BUJ227" s="2582"/>
      <c r="BUK227" s="2582"/>
      <c r="BUL227" s="2582"/>
      <c r="BUM227" s="2582"/>
      <c r="BUN227" s="2582"/>
      <c r="BUO227" s="2582"/>
      <c r="BUP227" s="2582"/>
      <c r="BUQ227" s="2582"/>
      <c r="BUR227" s="2582"/>
      <c r="BUS227" s="2582"/>
      <c r="BUT227" s="2582"/>
      <c r="BUU227" s="2582"/>
      <c r="BUV227" s="2582"/>
      <c r="BUW227" s="2582"/>
      <c r="BUX227" s="2582"/>
      <c r="BUY227" s="2582"/>
      <c r="BUZ227" s="2582"/>
      <c r="BVA227" s="2582"/>
      <c r="BVB227" s="2582"/>
      <c r="BVC227" s="2582"/>
      <c r="BVD227" s="2582"/>
      <c r="BVE227" s="2582"/>
      <c r="BVF227" s="2582"/>
      <c r="BVG227" s="2582"/>
      <c r="BVH227" s="2582"/>
      <c r="BVI227" s="2582"/>
      <c r="BVJ227" s="2582"/>
      <c r="BVK227" s="2582"/>
      <c r="BVL227" s="2582"/>
      <c r="BVM227" s="2582"/>
      <c r="BVN227" s="2582"/>
      <c r="BVO227" s="2582"/>
      <c r="BVP227" s="2582"/>
      <c r="BVQ227" s="2582"/>
      <c r="BVR227" s="2582"/>
      <c r="BVS227" s="2582"/>
      <c r="BVT227" s="2582"/>
      <c r="BVU227" s="2582"/>
      <c r="BVV227" s="2582"/>
      <c r="BVW227" s="2582"/>
      <c r="BVX227" s="2582"/>
      <c r="BVY227" s="2582"/>
      <c r="BVZ227" s="2582"/>
      <c r="BWA227" s="2582"/>
      <c r="BWB227" s="2582"/>
      <c r="BWC227" s="2582"/>
      <c r="BWD227" s="2582"/>
      <c r="BWE227" s="2582"/>
      <c r="BWF227" s="2582"/>
      <c r="BWG227" s="2582"/>
      <c r="BWH227" s="2582"/>
      <c r="BWI227" s="2582"/>
      <c r="BWJ227" s="2582"/>
      <c r="BWK227" s="2582"/>
      <c r="BWL227" s="2582"/>
      <c r="BWM227" s="2582"/>
      <c r="BWN227" s="2582"/>
      <c r="BWO227" s="2582"/>
      <c r="BWP227" s="2582"/>
      <c r="BWQ227" s="2582"/>
      <c r="BWR227" s="2582"/>
      <c r="BWS227" s="2582"/>
      <c r="BWT227" s="2582"/>
      <c r="BWU227" s="2582"/>
      <c r="BWV227" s="2582"/>
      <c r="BWW227" s="2582"/>
      <c r="BWX227" s="2582"/>
      <c r="BWY227" s="2582"/>
      <c r="BWZ227" s="2582"/>
      <c r="BXA227" s="2582"/>
      <c r="BXB227" s="2582"/>
      <c r="BXC227" s="2582"/>
      <c r="BXD227" s="2582"/>
      <c r="BXE227" s="2582"/>
      <c r="BXF227" s="2582"/>
      <c r="BXG227" s="2582"/>
      <c r="BXH227" s="2582"/>
      <c r="BXI227" s="2582"/>
      <c r="BXJ227" s="2582"/>
      <c r="BXK227" s="2582"/>
      <c r="BXL227" s="2582"/>
      <c r="BXM227" s="2582"/>
      <c r="BXN227" s="2582"/>
      <c r="BXO227" s="2582"/>
      <c r="BXP227" s="2582"/>
      <c r="BXQ227" s="2582"/>
      <c r="BXR227" s="2582"/>
      <c r="BXS227" s="2582"/>
      <c r="BXT227" s="2582"/>
      <c r="BXU227" s="2582"/>
      <c r="BXV227" s="2582"/>
      <c r="BXW227" s="2582"/>
      <c r="BXX227" s="2582"/>
      <c r="BXY227" s="2582"/>
      <c r="BXZ227" s="2582"/>
      <c r="BYA227" s="2582"/>
      <c r="BYB227" s="2582"/>
      <c r="BYC227" s="2582"/>
      <c r="BYD227" s="2582"/>
      <c r="BYE227" s="2582"/>
      <c r="BYF227" s="2582"/>
      <c r="BYG227" s="2582"/>
      <c r="BYH227" s="2582"/>
      <c r="BYI227" s="2582"/>
      <c r="BYJ227" s="2582"/>
      <c r="BYK227" s="2582"/>
      <c r="BYL227" s="2582"/>
      <c r="BYM227" s="2582"/>
      <c r="BYN227" s="2582"/>
      <c r="BYO227" s="2582"/>
      <c r="BYP227" s="2582"/>
      <c r="BYQ227" s="2582"/>
      <c r="BYR227" s="2582"/>
      <c r="BYS227" s="2582"/>
      <c r="BYT227" s="2582"/>
      <c r="BYU227" s="2582"/>
      <c r="BYV227" s="2582"/>
      <c r="BYW227" s="2582"/>
      <c r="BYX227" s="2582"/>
      <c r="BYY227" s="2582"/>
      <c r="BYZ227" s="2582"/>
      <c r="BZA227" s="2582"/>
      <c r="BZB227" s="2582"/>
      <c r="BZC227" s="2582"/>
      <c r="BZD227" s="2582"/>
      <c r="BZE227" s="2582"/>
      <c r="BZF227" s="2582"/>
      <c r="BZG227" s="2582"/>
      <c r="BZH227" s="2582"/>
      <c r="BZI227" s="2582"/>
      <c r="BZJ227" s="2582"/>
      <c r="BZK227" s="2582"/>
      <c r="BZL227" s="2582"/>
      <c r="BZM227" s="2582"/>
      <c r="BZN227" s="2582"/>
      <c r="BZO227" s="2582"/>
      <c r="BZP227" s="2582"/>
      <c r="BZQ227" s="2582"/>
      <c r="BZR227" s="2582"/>
      <c r="BZS227" s="2582"/>
      <c r="BZT227" s="2582"/>
      <c r="BZU227" s="2582"/>
      <c r="BZV227" s="2582"/>
      <c r="BZW227" s="2582"/>
      <c r="BZX227" s="2582"/>
      <c r="BZY227" s="2582"/>
      <c r="BZZ227" s="2582"/>
      <c r="CAA227" s="2582"/>
      <c r="CAB227" s="2582"/>
      <c r="CAC227" s="2582"/>
      <c r="CAD227" s="2582"/>
      <c r="CAE227" s="2582"/>
      <c r="CAF227" s="2582"/>
      <c r="CAG227" s="2582"/>
      <c r="CAH227" s="2582"/>
      <c r="CAI227" s="2582"/>
      <c r="CAJ227" s="2582"/>
      <c r="CAK227" s="2582"/>
      <c r="CAL227" s="2582"/>
      <c r="CAM227" s="2582"/>
      <c r="CAN227" s="2582"/>
      <c r="CAO227" s="2582"/>
      <c r="CAP227" s="2582"/>
      <c r="CAQ227" s="2582"/>
      <c r="CAR227" s="2582"/>
      <c r="CAS227" s="2582"/>
      <c r="CAT227" s="2582"/>
      <c r="CAU227" s="2582"/>
      <c r="CAV227" s="2582"/>
      <c r="CAW227" s="2582"/>
      <c r="CAX227" s="2582"/>
      <c r="CAY227" s="2582"/>
      <c r="CAZ227" s="2582"/>
      <c r="CBA227" s="2582"/>
      <c r="CBB227" s="2582"/>
      <c r="CBC227" s="2582"/>
      <c r="CBD227" s="2582"/>
      <c r="CBE227" s="2582"/>
      <c r="CBF227" s="2582"/>
      <c r="CBG227" s="2582"/>
      <c r="CBH227" s="2582"/>
      <c r="CBI227" s="2582"/>
      <c r="CBJ227" s="2582"/>
      <c r="CBK227" s="2582"/>
      <c r="CBL227" s="2582"/>
      <c r="CBM227" s="2582"/>
      <c r="CBN227" s="2582"/>
      <c r="CBO227" s="2582"/>
      <c r="CBP227" s="2582"/>
      <c r="CBQ227" s="2582"/>
      <c r="CBR227" s="2582"/>
      <c r="CBS227" s="2582"/>
      <c r="CBT227" s="2582"/>
      <c r="CBU227" s="2582"/>
      <c r="CBV227" s="2582"/>
      <c r="CBW227" s="2582"/>
      <c r="CBX227" s="2582"/>
      <c r="CBY227" s="2582"/>
      <c r="CBZ227" s="2582"/>
      <c r="CCA227" s="2582"/>
      <c r="CCB227" s="2582"/>
      <c r="CCC227" s="2582"/>
      <c r="CCD227" s="2582"/>
      <c r="CCE227" s="2582"/>
      <c r="CCF227" s="2582"/>
      <c r="CCG227" s="2582"/>
      <c r="CCH227" s="2582"/>
      <c r="CCI227" s="2582"/>
      <c r="CCJ227" s="2582"/>
      <c r="CCK227" s="2582"/>
      <c r="CCL227" s="2582"/>
      <c r="CCM227" s="2582"/>
      <c r="CCN227" s="2582"/>
      <c r="CCO227" s="2582"/>
      <c r="CCP227" s="2582"/>
      <c r="CCQ227" s="2582"/>
      <c r="CCR227" s="2582"/>
      <c r="CCS227" s="2582"/>
      <c r="CCT227" s="2582"/>
      <c r="CCU227" s="2582"/>
      <c r="CCV227" s="2582"/>
      <c r="CCW227" s="2582"/>
      <c r="CCX227" s="2582"/>
      <c r="CCY227" s="2582"/>
      <c r="CCZ227" s="2582"/>
      <c r="CDA227" s="2582"/>
      <c r="CDB227" s="2582"/>
      <c r="CDC227" s="2582"/>
      <c r="CDD227" s="2582"/>
      <c r="CDE227" s="2582"/>
      <c r="CDF227" s="2582"/>
      <c r="CDG227" s="2582"/>
      <c r="CDH227" s="2582"/>
      <c r="CDI227" s="2582"/>
      <c r="CDJ227" s="2582"/>
      <c r="CDK227" s="2582"/>
      <c r="CDL227" s="2582"/>
      <c r="CDM227" s="2582"/>
      <c r="CDN227" s="2582"/>
      <c r="CDO227" s="2582"/>
      <c r="CDP227" s="2582"/>
      <c r="CDQ227" s="2582"/>
      <c r="CDR227" s="2582"/>
      <c r="CDS227" s="2582"/>
      <c r="CDT227" s="2582"/>
      <c r="CDU227" s="2582"/>
      <c r="CDV227" s="2582"/>
      <c r="CDW227" s="2582"/>
      <c r="CDX227" s="2582"/>
      <c r="CDY227" s="2582"/>
      <c r="CDZ227" s="2582"/>
      <c r="CEA227" s="2582"/>
      <c r="CEB227" s="2582"/>
      <c r="CEC227" s="2582"/>
      <c r="CED227" s="2582"/>
      <c r="CEE227" s="2582"/>
      <c r="CEF227" s="2582"/>
      <c r="CEG227" s="2582"/>
      <c r="CEH227" s="2582"/>
      <c r="CEI227" s="2582"/>
      <c r="CEJ227" s="2582"/>
      <c r="CEK227" s="2582"/>
      <c r="CEL227" s="2582"/>
      <c r="CEM227" s="2582"/>
      <c r="CEN227" s="2582"/>
      <c r="CEO227" s="2582"/>
      <c r="CEP227" s="2582"/>
      <c r="CEQ227" s="2582"/>
      <c r="CER227" s="2582"/>
      <c r="CES227" s="2582"/>
      <c r="CET227" s="2582"/>
      <c r="CEU227" s="2582"/>
      <c r="CEV227" s="2582"/>
      <c r="CEW227" s="2582"/>
      <c r="CEX227" s="2582"/>
      <c r="CEY227" s="2582"/>
      <c r="CEZ227" s="2582"/>
      <c r="CFA227" s="2582"/>
      <c r="CFB227" s="2582"/>
      <c r="CFC227" s="2582"/>
      <c r="CFD227" s="2582"/>
      <c r="CFE227" s="2582"/>
      <c r="CFF227" s="2582"/>
      <c r="CFG227" s="2582"/>
      <c r="CFH227" s="2582"/>
      <c r="CFI227" s="2582"/>
      <c r="CFJ227" s="2582"/>
      <c r="CFK227" s="2582"/>
      <c r="CFL227" s="2582"/>
      <c r="CFM227" s="2582"/>
      <c r="CFN227" s="2582"/>
      <c r="CFO227" s="2582"/>
      <c r="CFP227" s="2582"/>
      <c r="CFQ227" s="2582"/>
      <c r="CFR227" s="2582"/>
      <c r="CFS227" s="2582"/>
      <c r="CFT227" s="2582"/>
      <c r="CFU227" s="2582"/>
      <c r="CFV227" s="2582"/>
      <c r="CFW227" s="2582"/>
      <c r="CFX227" s="2582"/>
      <c r="CFY227" s="2582"/>
      <c r="CFZ227" s="2582"/>
      <c r="CGA227" s="2582"/>
      <c r="CGB227" s="2582"/>
      <c r="CGC227" s="2582"/>
      <c r="CGD227" s="2582"/>
      <c r="CGE227" s="2582"/>
      <c r="CGF227" s="2582"/>
      <c r="CGG227" s="2582"/>
      <c r="CGH227" s="2582"/>
      <c r="CGI227" s="2582"/>
      <c r="CGJ227" s="2582"/>
      <c r="CGK227" s="2582"/>
      <c r="CGL227" s="2582"/>
      <c r="CGM227" s="2582"/>
      <c r="CGN227" s="2582"/>
      <c r="CGO227" s="2582"/>
      <c r="CGP227" s="2582"/>
      <c r="CGQ227" s="2582"/>
      <c r="CGR227" s="2582"/>
      <c r="CGS227" s="2582"/>
      <c r="CGT227" s="2582"/>
      <c r="CGU227" s="2582"/>
      <c r="CGV227" s="2582"/>
      <c r="CGW227" s="2582"/>
      <c r="CGX227" s="2582"/>
      <c r="CGY227" s="2582"/>
      <c r="CGZ227" s="2582"/>
      <c r="CHA227" s="2582"/>
      <c r="CHB227" s="2582"/>
      <c r="CHC227" s="2582"/>
      <c r="CHD227" s="2582"/>
      <c r="CHE227" s="2582"/>
      <c r="CHF227" s="2582"/>
      <c r="CHG227" s="2582"/>
      <c r="CHH227" s="2582"/>
      <c r="CHI227" s="2582"/>
      <c r="CHJ227" s="2582"/>
      <c r="CHK227" s="2582"/>
      <c r="CHL227" s="2582"/>
      <c r="CHM227" s="2582"/>
      <c r="CHN227" s="2582"/>
      <c r="CHO227" s="2582"/>
      <c r="CHP227" s="2582"/>
      <c r="CHQ227" s="2582"/>
      <c r="CHR227" s="2582"/>
      <c r="CHS227" s="2582"/>
      <c r="CHT227" s="2582"/>
      <c r="CHU227" s="2582"/>
      <c r="CHV227" s="2582"/>
      <c r="CHW227" s="2582"/>
      <c r="CHX227" s="2582"/>
      <c r="CHY227" s="2582"/>
      <c r="CHZ227" s="2582"/>
      <c r="CIA227" s="2582"/>
      <c r="CIB227" s="2582"/>
      <c r="CIC227" s="2582"/>
      <c r="CID227" s="2582"/>
      <c r="CIE227" s="2582"/>
      <c r="CIF227" s="2582"/>
      <c r="CIG227" s="2582"/>
      <c r="CIH227" s="2582"/>
      <c r="CII227" s="2582"/>
      <c r="CIJ227" s="2582"/>
      <c r="CIK227" s="2582"/>
      <c r="CIL227" s="2582"/>
      <c r="CIM227" s="2582"/>
      <c r="CIN227" s="2582"/>
      <c r="CIO227" s="2582"/>
      <c r="CIP227" s="2582"/>
      <c r="CIQ227" s="2582"/>
      <c r="CIR227" s="2582"/>
      <c r="CIS227" s="2582"/>
      <c r="CIT227" s="2582"/>
      <c r="CIU227" s="2582"/>
      <c r="CIV227" s="2582"/>
      <c r="CIW227" s="2582"/>
      <c r="CIX227" s="2582"/>
      <c r="CIY227" s="2582"/>
      <c r="CIZ227" s="2582"/>
      <c r="CJA227" s="2582"/>
      <c r="CJB227" s="2582"/>
      <c r="CJC227" s="2582"/>
      <c r="CJD227" s="2582"/>
      <c r="CJE227" s="2582"/>
      <c r="CJF227" s="2582"/>
      <c r="CJG227" s="2582"/>
      <c r="CJH227" s="2582"/>
      <c r="CJI227" s="2582"/>
      <c r="CJJ227" s="2582"/>
      <c r="CJK227" s="2582"/>
      <c r="CJL227" s="2582"/>
      <c r="CJM227" s="2582"/>
      <c r="CJN227" s="2582"/>
      <c r="CJO227" s="2582"/>
      <c r="CJP227" s="2582"/>
      <c r="CJQ227" s="2582"/>
      <c r="CJR227" s="2582"/>
      <c r="CJS227" s="2582"/>
      <c r="CJT227" s="2582"/>
      <c r="CJU227" s="2582"/>
      <c r="CJV227" s="2582"/>
      <c r="CJW227" s="2582"/>
      <c r="CJX227" s="2582"/>
      <c r="CJY227" s="2582"/>
      <c r="CJZ227" s="2582"/>
      <c r="CKA227" s="2582"/>
      <c r="CKB227" s="2582"/>
      <c r="CKC227" s="2582"/>
      <c r="CKD227" s="2582"/>
      <c r="CKE227" s="2582"/>
      <c r="CKF227" s="2582"/>
      <c r="CKG227" s="2582"/>
      <c r="CKH227" s="2582"/>
      <c r="CKI227" s="2582"/>
      <c r="CKJ227" s="2582"/>
      <c r="CKK227" s="2582"/>
      <c r="CKL227" s="2582"/>
      <c r="CKM227" s="2582"/>
      <c r="CKN227" s="2582"/>
      <c r="CKO227" s="2582"/>
      <c r="CKP227" s="2582"/>
      <c r="CKQ227" s="2582"/>
      <c r="CKR227" s="2582"/>
      <c r="CKS227" s="2582"/>
      <c r="CKT227" s="2582"/>
      <c r="CKU227" s="2582"/>
      <c r="CKV227" s="2582"/>
      <c r="CKW227" s="2582"/>
      <c r="CKX227" s="2582"/>
      <c r="CKY227" s="2582"/>
      <c r="CKZ227" s="2582"/>
      <c r="CLA227" s="2582"/>
      <c r="CLB227" s="2582"/>
      <c r="CLC227" s="2582"/>
      <c r="CLD227" s="2582"/>
      <c r="CLE227" s="2582"/>
      <c r="CLF227" s="2582"/>
      <c r="CLG227" s="2582"/>
      <c r="CLH227" s="2582"/>
      <c r="CLI227" s="2582"/>
      <c r="CLJ227" s="2582"/>
      <c r="CLK227" s="2582"/>
      <c r="CLL227" s="2582"/>
      <c r="CLM227" s="2582"/>
      <c r="CLN227" s="2582"/>
      <c r="CLO227" s="2582"/>
      <c r="CLP227" s="2582"/>
      <c r="CLQ227" s="2582"/>
      <c r="CLR227" s="2582"/>
      <c r="CLS227" s="2582"/>
      <c r="CLT227" s="2582"/>
      <c r="CLU227" s="2582"/>
      <c r="CLV227" s="2582"/>
      <c r="CLW227" s="2582"/>
      <c r="CLX227" s="2582"/>
      <c r="CLY227" s="2582"/>
      <c r="CLZ227" s="2582"/>
      <c r="CMA227" s="2582"/>
      <c r="CMB227" s="2582"/>
      <c r="CMC227" s="2582"/>
      <c r="CMD227" s="2582"/>
      <c r="CME227" s="2582"/>
      <c r="CMF227" s="2582"/>
      <c r="CMG227" s="2582"/>
      <c r="CMH227" s="2582"/>
      <c r="CMI227" s="2582"/>
      <c r="CMJ227" s="2582"/>
      <c r="CMK227" s="2582"/>
      <c r="CML227" s="2582"/>
      <c r="CMM227" s="2582"/>
      <c r="CMN227" s="2582"/>
      <c r="CMO227" s="2582"/>
      <c r="CMP227" s="2582"/>
      <c r="CMQ227" s="2582"/>
      <c r="CMR227" s="2582"/>
      <c r="CMS227" s="2582"/>
      <c r="CMT227" s="2582"/>
      <c r="CMU227" s="2582"/>
      <c r="CMV227" s="2582"/>
      <c r="CMW227" s="2582"/>
      <c r="CMX227" s="2582"/>
      <c r="CMY227" s="2582"/>
      <c r="CMZ227" s="2582"/>
      <c r="CNA227" s="2582"/>
      <c r="CNB227" s="2582"/>
      <c r="CNC227" s="2582"/>
      <c r="CND227" s="2582"/>
      <c r="CNE227" s="2582"/>
      <c r="CNF227" s="2582"/>
      <c r="CNG227" s="2582"/>
      <c r="CNH227" s="2582"/>
      <c r="CNI227" s="2582"/>
      <c r="CNJ227" s="2582"/>
      <c r="CNK227" s="2582"/>
      <c r="CNL227" s="2582"/>
      <c r="CNM227" s="2582"/>
      <c r="CNN227" s="2582"/>
      <c r="CNO227" s="2582"/>
      <c r="CNP227" s="2582"/>
      <c r="CNQ227" s="2582"/>
      <c r="CNR227" s="2582"/>
      <c r="CNS227" s="2582"/>
      <c r="CNT227" s="2582"/>
      <c r="CNU227" s="2582"/>
      <c r="CNV227" s="2582"/>
      <c r="CNW227" s="2582"/>
      <c r="CNX227" s="2582"/>
      <c r="CNY227" s="2582"/>
      <c r="CNZ227" s="2582"/>
      <c r="COA227" s="2582"/>
      <c r="COB227" s="2582"/>
      <c r="COC227" s="2582"/>
      <c r="COD227" s="2582"/>
      <c r="COE227" s="2582"/>
      <c r="COF227" s="2582"/>
      <c r="COG227" s="2582"/>
      <c r="COH227" s="2582"/>
      <c r="COI227" s="2582"/>
      <c r="COJ227" s="2582"/>
      <c r="COK227" s="2582"/>
      <c r="COL227" s="2582"/>
      <c r="COM227" s="2582"/>
      <c r="CON227" s="2582"/>
      <c r="COO227" s="2582"/>
      <c r="COP227" s="2582"/>
      <c r="COQ227" s="2582"/>
      <c r="COR227" s="2582"/>
      <c r="COS227" s="2582"/>
      <c r="COT227" s="2582"/>
      <c r="COU227" s="2582"/>
      <c r="COV227" s="2582"/>
      <c r="COW227" s="2582"/>
      <c r="COX227" s="2582"/>
      <c r="COY227" s="2582"/>
      <c r="COZ227" s="2582"/>
      <c r="CPA227" s="2582"/>
      <c r="CPB227" s="2582"/>
      <c r="CPC227" s="2582"/>
      <c r="CPD227" s="2582"/>
      <c r="CPE227" s="2582"/>
      <c r="CPF227" s="2582"/>
      <c r="CPG227" s="2582"/>
      <c r="CPH227" s="2582"/>
      <c r="CPI227" s="2582"/>
      <c r="CPJ227" s="2582"/>
      <c r="CPK227" s="2582"/>
      <c r="CPL227" s="2582"/>
      <c r="CPM227" s="2582"/>
      <c r="CPN227" s="2582"/>
      <c r="CPO227" s="2582"/>
      <c r="CPP227" s="2582"/>
      <c r="CPQ227" s="2582"/>
      <c r="CPR227" s="2582"/>
      <c r="CPS227" s="2582"/>
      <c r="CPT227" s="2582"/>
      <c r="CPU227" s="2582"/>
      <c r="CPV227" s="2582"/>
      <c r="CPW227" s="2582"/>
      <c r="CPX227" s="2582"/>
      <c r="CPY227" s="2582"/>
      <c r="CPZ227" s="2582"/>
      <c r="CQA227" s="2582"/>
      <c r="CQB227" s="2582"/>
      <c r="CQC227" s="2582"/>
      <c r="CQD227" s="2582"/>
      <c r="CQE227" s="2582"/>
      <c r="CQF227" s="2582"/>
      <c r="CQG227" s="2582"/>
      <c r="CQH227" s="2582"/>
      <c r="CQI227" s="2582"/>
      <c r="CQJ227" s="2582"/>
      <c r="CQK227" s="2582"/>
      <c r="CQL227" s="2582"/>
      <c r="CQM227" s="2582"/>
      <c r="CQN227" s="2582"/>
      <c r="CQO227" s="2582"/>
      <c r="CQP227" s="2582"/>
      <c r="CQQ227" s="2582"/>
      <c r="CQR227" s="2582"/>
      <c r="CQS227" s="2582"/>
      <c r="CQT227" s="2582"/>
      <c r="CQU227" s="2582"/>
      <c r="CQV227" s="2582"/>
      <c r="CQW227" s="2582"/>
      <c r="CQX227" s="2582"/>
      <c r="CQY227" s="2582"/>
      <c r="CQZ227" s="2582"/>
      <c r="CRA227" s="2582"/>
      <c r="CRB227" s="2582"/>
      <c r="CRC227" s="2582"/>
      <c r="CRD227" s="2582"/>
      <c r="CRE227" s="2582"/>
      <c r="CRF227" s="2582"/>
      <c r="CRG227" s="2582"/>
      <c r="CRH227" s="2582"/>
      <c r="CRI227" s="2582"/>
      <c r="CRJ227" s="2582"/>
      <c r="CRK227" s="2582"/>
      <c r="CRL227" s="2582"/>
      <c r="CRM227" s="2582"/>
      <c r="CRN227" s="2582"/>
      <c r="CRO227" s="2582"/>
      <c r="CRP227" s="2582"/>
      <c r="CRQ227" s="2582"/>
      <c r="CRR227" s="2582"/>
      <c r="CRS227" s="2582"/>
      <c r="CRT227" s="2582"/>
      <c r="CRU227" s="2582"/>
      <c r="CRV227" s="2582"/>
      <c r="CRW227" s="2582"/>
      <c r="CRX227" s="2582"/>
      <c r="CRY227" s="2582"/>
      <c r="CRZ227" s="2582"/>
      <c r="CSA227" s="2582"/>
      <c r="CSB227" s="2582"/>
      <c r="CSC227" s="2582"/>
      <c r="CSD227" s="2582"/>
      <c r="CSE227" s="2582"/>
      <c r="CSF227" s="2582"/>
      <c r="CSG227" s="2582"/>
      <c r="CSH227" s="2582"/>
      <c r="CSI227" s="2582"/>
      <c r="CSJ227" s="2582"/>
      <c r="CSK227" s="2582"/>
      <c r="CSL227" s="2582"/>
      <c r="CSM227" s="2582"/>
      <c r="CSN227" s="2582"/>
      <c r="CSO227" s="2582"/>
      <c r="CSP227" s="2582"/>
      <c r="CSQ227" s="2582"/>
      <c r="CSR227" s="2582"/>
      <c r="CSS227" s="2582"/>
      <c r="CST227" s="2582"/>
      <c r="CSU227" s="2582"/>
      <c r="CSV227" s="2582"/>
      <c r="CSW227" s="2582"/>
      <c r="CSX227" s="2582"/>
      <c r="CSY227" s="2582"/>
      <c r="CSZ227" s="2582"/>
      <c r="CTA227" s="2582"/>
      <c r="CTB227" s="2582"/>
      <c r="CTC227" s="2582"/>
      <c r="CTD227" s="2582"/>
      <c r="CTE227" s="2582"/>
      <c r="CTF227" s="2582"/>
      <c r="CTG227" s="2582"/>
      <c r="CTH227" s="2582"/>
      <c r="CTI227" s="2582"/>
      <c r="CTJ227" s="2582"/>
      <c r="CTK227" s="2582"/>
      <c r="CTL227" s="2582"/>
      <c r="CTM227" s="2582"/>
      <c r="CTN227" s="2582"/>
      <c r="CTO227" s="2582"/>
      <c r="CTP227" s="2582"/>
      <c r="CTQ227" s="2582"/>
      <c r="CTR227" s="2582"/>
      <c r="CTS227" s="2582"/>
      <c r="CTT227" s="2582"/>
      <c r="CTU227" s="2582"/>
      <c r="CTV227" s="2582"/>
      <c r="CTW227" s="2582"/>
      <c r="CTX227" s="2582"/>
      <c r="CTY227" s="2582"/>
      <c r="CTZ227" s="2582"/>
      <c r="CUA227" s="2582"/>
      <c r="CUB227" s="2582"/>
      <c r="CUC227" s="2582"/>
      <c r="CUD227" s="2582"/>
      <c r="CUE227" s="2582"/>
      <c r="CUF227" s="2582"/>
      <c r="CUG227" s="2582"/>
      <c r="CUH227" s="2582"/>
      <c r="CUI227" s="2582"/>
      <c r="CUJ227" s="2582"/>
      <c r="CUK227" s="2582"/>
      <c r="CUL227" s="2582"/>
      <c r="CUM227" s="2582"/>
      <c r="CUN227" s="2582"/>
      <c r="CUO227" s="2582"/>
      <c r="CUP227" s="2582"/>
      <c r="CUQ227" s="2582"/>
      <c r="CUR227" s="2582"/>
      <c r="CUS227" s="2582"/>
      <c r="CUT227" s="2582"/>
      <c r="CUU227" s="2582"/>
      <c r="CUV227" s="2582"/>
      <c r="CUW227" s="2582"/>
      <c r="CUX227" s="2582"/>
      <c r="CUY227" s="2582"/>
      <c r="CUZ227" s="2582"/>
      <c r="CVA227" s="2582"/>
      <c r="CVB227" s="2582"/>
      <c r="CVC227" s="2582"/>
      <c r="CVD227" s="2582"/>
      <c r="CVE227" s="2582"/>
      <c r="CVF227" s="2582"/>
      <c r="CVG227" s="2582"/>
      <c r="CVH227" s="2582"/>
      <c r="CVI227" s="2582"/>
      <c r="CVJ227" s="2582"/>
      <c r="CVK227" s="2582"/>
      <c r="CVL227" s="2582"/>
      <c r="CVM227" s="2582"/>
      <c r="CVN227" s="2582"/>
      <c r="CVO227" s="2582"/>
      <c r="CVP227" s="2582"/>
      <c r="CVQ227" s="2582"/>
      <c r="CVR227" s="2582"/>
      <c r="CVS227" s="2582"/>
      <c r="CVT227" s="2582"/>
      <c r="CVU227" s="2582"/>
      <c r="CVV227" s="2582"/>
      <c r="CVW227" s="2582"/>
      <c r="CVX227" s="2582"/>
      <c r="CVY227" s="2582"/>
      <c r="CVZ227" s="2582"/>
      <c r="CWA227" s="2582"/>
      <c r="CWB227" s="2582"/>
      <c r="CWC227" s="2582"/>
      <c r="CWD227" s="2582"/>
      <c r="CWE227" s="2582"/>
      <c r="CWF227" s="2582"/>
      <c r="CWG227" s="2582"/>
      <c r="CWH227" s="2582"/>
      <c r="CWI227" s="2582"/>
      <c r="CWJ227" s="2582"/>
      <c r="CWK227" s="2582"/>
      <c r="CWL227" s="2582"/>
      <c r="CWM227" s="2582"/>
      <c r="CWN227" s="2582"/>
      <c r="CWO227" s="2582"/>
      <c r="CWP227" s="2582"/>
      <c r="CWQ227" s="2582"/>
      <c r="CWR227" s="2582"/>
      <c r="CWS227" s="2582"/>
      <c r="CWT227" s="2582"/>
      <c r="CWU227" s="2582"/>
      <c r="CWV227" s="2582"/>
      <c r="CWW227" s="2582"/>
      <c r="CWX227" s="2582"/>
      <c r="CWY227" s="2582"/>
      <c r="CWZ227" s="2582"/>
      <c r="CXA227" s="2582"/>
      <c r="CXB227" s="2582"/>
      <c r="CXC227" s="2582"/>
      <c r="CXD227" s="2582"/>
      <c r="CXE227" s="2582"/>
      <c r="CXF227" s="2582"/>
      <c r="CXG227" s="2582"/>
      <c r="CXH227" s="2582"/>
      <c r="CXI227" s="2582"/>
      <c r="CXJ227" s="2582"/>
      <c r="CXK227" s="2582"/>
      <c r="CXL227" s="2582"/>
      <c r="CXM227" s="2582"/>
      <c r="CXN227" s="2582"/>
      <c r="CXO227" s="2582"/>
      <c r="CXP227" s="2582"/>
      <c r="CXQ227" s="2582"/>
      <c r="CXR227" s="2582"/>
      <c r="CXS227" s="2582"/>
      <c r="CXT227" s="2582"/>
      <c r="CXU227" s="2582"/>
      <c r="CXV227" s="2582"/>
      <c r="CXW227" s="2582"/>
      <c r="CXX227" s="2582"/>
      <c r="CXY227" s="2582"/>
      <c r="CXZ227" s="2582"/>
      <c r="CYA227" s="2582"/>
      <c r="CYB227" s="2582"/>
      <c r="CYC227" s="2582"/>
      <c r="CYD227" s="2582"/>
      <c r="CYE227" s="2582"/>
      <c r="CYF227" s="2582"/>
      <c r="CYG227" s="2582"/>
      <c r="CYH227" s="2582"/>
      <c r="CYI227" s="2582"/>
      <c r="CYJ227" s="2582"/>
      <c r="CYK227" s="2582"/>
      <c r="CYL227" s="2582"/>
      <c r="CYM227" s="2582"/>
      <c r="CYN227" s="2582"/>
      <c r="CYO227" s="2582"/>
      <c r="CYP227" s="2582"/>
      <c r="CYQ227" s="2582"/>
      <c r="CYR227" s="2582"/>
      <c r="CYS227" s="2582"/>
      <c r="CYT227" s="2582"/>
      <c r="CYU227" s="2582"/>
      <c r="CYV227" s="2582"/>
      <c r="CYW227" s="2582"/>
      <c r="CYX227" s="2582"/>
      <c r="CYY227" s="2582"/>
      <c r="CYZ227" s="2582"/>
      <c r="CZA227" s="2582"/>
      <c r="CZB227" s="2582"/>
      <c r="CZC227" s="2582"/>
      <c r="CZD227" s="2582"/>
      <c r="CZE227" s="2582"/>
      <c r="CZF227" s="2582"/>
      <c r="CZG227" s="2582"/>
      <c r="CZH227" s="2582"/>
      <c r="CZI227" s="2582"/>
      <c r="CZJ227" s="2582"/>
      <c r="CZK227" s="2582"/>
      <c r="CZL227" s="2582"/>
      <c r="CZM227" s="2582"/>
      <c r="CZN227" s="2582"/>
      <c r="CZO227" s="2582"/>
      <c r="CZP227" s="2582"/>
      <c r="CZQ227" s="2582"/>
      <c r="CZR227" s="2582"/>
      <c r="CZS227" s="2582"/>
      <c r="CZT227" s="2582"/>
      <c r="CZU227" s="2582"/>
      <c r="CZV227" s="2582"/>
      <c r="CZW227" s="2582"/>
      <c r="CZX227" s="2582"/>
      <c r="CZY227" s="2582"/>
      <c r="CZZ227" s="2582"/>
      <c r="DAA227" s="2582"/>
      <c r="DAB227" s="2582"/>
      <c r="DAC227" s="2582"/>
      <c r="DAD227" s="2582"/>
      <c r="DAE227" s="2582"/>
      <c r="DAF227" s="2582"/>
      <c r="DAG227" s="2582"/>
      <c r="DAH227" s="2582"/>
      <c r="DAI227" s="2582"/>
      <c r="DAJ227" s="2582"/>
      <c r="DAK227" s="2582"/>
      <c r="DAL227" s="2582"/>
      <c r="DAM227" s="2582"/>
      <c r="DAN227" s="2582"/>
      <c r="DAO227" s="2582"/>
      <c r="DAP227" s="2582"/>
      <c r="DAQ227" s="2582"/>
      <c r="DAR227" s="2582"/>
      <c r="DAS227" s="2582"/>
      <c r="DAT227" s="2582"/>
      <c r="DAU227" s="2582"/>
      <c r="DAV227" s="2582"/>
      <c r="DAW227" s="2582"/>
      <c r="DAX227" s="2582"/>
      <c r="DAY227" s="2582"/>
      <c r="DAZ227" s="2582"/>
      <c r="DBA227" s="2582"/>
      <c r="DBB227" s="2582"/>
      <c r="DBC227" s="2582"/>
      <c r="DBD227" s="2582"/>
      <c r="DBE227" s="2582"/>
      <c r="DBF227" s="2582"/>
      <c r="DBG227" s="2582"/>
      <c r="DBH227" s="2582"/>
      <c r="DBI227" s="2582"/>
      <c r="DBJ227" s="2582"/>
      <c r="DBK227" s="2582"/>
      <c r="DBL227" s="2582"/>
      <c r="DBM227" s="2582"/>
      <c r="DBN227" s="2582"/>
      <c r="DBO227" s="2582"/>
      <c r="DBP227" s="2582"/>
      <c r="DBQ227" s="2582"/>
      <c r="DBR227" s="2582"/>
      <c r="DBS227" s="2582"/>
      <c r="DBT227" s="2582"/>
      <c r="DBU227" s="2582"/>
      <c r="DBV227" s="2582"/>
      <c r="DBW227" s="2582"/>
      <c r="DBX227" s="2582"/>
      <c r="DBY227" s="2582"/>
      <c r="DBZ227" s="2582"/>
      <c r="DCA227" s="2582"/>
      <c r="DCB227" s="2582"/>
      <c r="DCC227" s="2582"/>
      <c r="DCD227" s="2582"/>
      <c r="DCE227" s="2582"/>
      <c r="DCF227" s="2582"/>
      <c r="DCG227" s="2582"/>
      <c r="DCH227" s="2582"/>
      <c r="DCI227" s="2582"/>
      <c r="DCJ227" s="2582"/>
      <c r="DCK227" s="2582"/>
      <c r="DCL227" s="2582"/>
      <c r="DCM227" s="2582"/>
      <c r="DCN227" s="2582"/>
      <c r="DCO227" s="2582"/>
      <c r="DCP227" s="2582"/>
      <c r="DCQ227" s="2582"/>
      <c r="DCR227" s="2582"/>
      <c r="DCS227" s="2582"/>
      <c r="DCT227" s="2582"/>
      <c r="DCU227" s="2582"/>
      <c r="DCV227" s="2582"/>
      <c r="DCW227" s="2582"/>
      <c r="DCX227" s="2582"/>
      <c r="DCY227" s="2582"/>
      <c r="DCZ227" s="2582"/>
      <c r="DDA227" s="2582"/>
      <c r="DDB227" s="2582"/>
      <c r="DDC227" s="2582"/>
      <c r="DDD227" s="2582"/>
      <c r="DDE227" s="2582"/>
      <c r="DDF227" s="2582"/>
      <c r="DDG227" s="2582"/>
      <c r="DDH227" s="2582"/>
      <c r="DDI227" s="2582"/>
      <c r="DDJ227" s="2582"/>
      <c r="DDK227" s="2582"/>
      <c r="DDL227" s="2582"/>
      <c r="DDM227" s="2582"/>
      <c r="DDN227" s="2582"/>
      <c r="DDO227" s="2582"/>
      <c r="DDP227" s="2582"/>
      <c r="DDQ227" s="2582"/>
      <c r="DDR227" s="2582"/>
      <c r="DDS227" s="2582"/>
      <c r="DDT227" s="2582"/>
      <c r="DDU227" s="2582"/>
      <c r="DDV227" s="2582"/>
      <c r="DDW227" s="2582"/>
      <c r="DDX227" s="2582"/>
      <c r="DDY227" s="2582"/>
      <c r="DDZ227" s="2582"/>
      <c r="DEA227" s="2582"/>
      <c r="DEB227" s="2582"/>
      <c r="DEC227" s="2582"/>
      <c r="DED227" s="2582"/>
      <c r="DEE227" s="2582"/>
      <c r="DEF227" s="2582"/>
      <c r="DEG227" s="2582"/>
      <c r="DEH227" s="2582"/>
      <c r="DEI227" s="2582"/>
      <c r="DEJ227" s="2582"/>
      <c r="DEK227" s="2582"/>
      <c r="DEL227" s="2582"/>
      <c r="DEM227" s="2582"/>
      <c r="DEN227" s="2582"/>
      <c r="DEO227" s="2582"/>
      <c r="DEP227" s="2582"/>
      <c r="DEQ227" s="2582"/>
      <c r="DER227" s="2582"/>
      <c r="DES227" s="2582"/>
      <c r="DET227" s="2582"/>
      <c r="DEU227" s="2582"/>
      <c r="DEV227" s="2582"/>
      <c r="DEW227" s="2582"/>
      <c r="DEX227" s="2582"/>
      <c r="DEY227" s="2582"/>
      <c r="DEZ227" s="2582"/>
      <c r="DFA227" s="2582"/>
      <c r="DFB227" s="2582"/>
      <c r="DFC227" s="2582"/>
      <c r="DFD227" s="2582"/>
      <c r="DFE227" s="2582"/>
      <c r="DFF227" s="2582"/>
      <c r="DFG227" s="2582"/>
      <c r="DFH227" s="2582"/>
      <c r="DFI227" s="2582"/>
      <c r="DFJ227" s="2582"/>
      <c r="DFK227" s="2582"/>
      <c r="DFL227" s="2582"/>
      <c r="DFM227" s="2582"/>
      <c r="DFN227" s="2582"/>
      <c r="DFO227" s="2582"/>
      <c r="DFP227" s="2582"/>
      <c r="DFQ227" s="2582"/>
      <c r="DFR227" s="2582"/>
      <c r="DFS227" s="2582"/>
      <c r="DFT227" s="2582"/>
      <c r="DFU227" s="2582"/>
      <c r="DFV227" s="2582"/>
      <c r="DFW227" s="2582"/>
      <c r="DFX227" s="2582"/>
      <c r="DFY227" s="2582"/>
      <c r="DFZ227" s="2582"/>
      <c r="DGA227" s="2582"/>
      <c r="DGB227" s="2582"/>
      <c r="DGC227" s="2582"/>
      <c r="DGD227" s="2582"/>
      <c r="DGE227" s="2582"/>
      <c r="DGF227" s="2582"/>
      <c r="DGG227" s="2582"/>
      <c r="DGH227" s="2582"/>
      <c r="DGI227" s="2582"/>
      <c r="DGJ227" s="2582"/>
      <c r="DGK227" s="2582"/>
      <c r="DGL227" s="2582"/>
      <c r="DGM227" s="2582"/>
      <c r="DGN227" s="2582"/>
      <c r="DGO227" s="2582"/>
      <c r="DGP227" s="2582"/>
      <c r="DGQ227" s="2582"/>
      <c r="DGR227" s="2582"/>
      <c r="DGS227" s="2582"/>
      <c r="DGT227" s="2582"/>
      <c r="DGU227" s="2582"/>
      <c r="DGV227" s="2582"/>
      <c r="DGW227" s="2582"/>
      <c r="DGX227" s="2582"/>
      <c r="DGY227" s="2582"/>
      <c r="DGZ227" s="2582"/>
      <c r="DHA227" s="2582"/>
      <c r="DHB227" s="2582"/>
      <c r="DHC227" s="2582"/>
      <c r="DHD227" s="2582"/>
      <c r="DHE227" s="2582"/>
      <c r="DHF227" s="2582"/>
      <c r="DHG227" s="2582"/>
      <c r="DHH227" s="2582"/>
      <c r="DHI227" s="2582"/>
      <c r="DHJ227" s="2582"/>
      <c r="DHK227" s="2582"/>
      <c r="DHL227" s="2582"/>
      <c r="DHM227" s="2582"/>
      <c r="DHN227" s="2582"/>
      <c r="DHO227" s="2582"/>
      <c r="DHP227" s="2582"/>
      <c r="DHQ227" s="2582"/>
      <c r="DHR227" s="2582"/>
      <c r="DHS227" s="2582"/>
      <c r="DHT227" s="2582"/>
      <c r="DHU227" s="2582"/>
      <c r="DHV227" s="2582"/>
      <c r="DHW227" s="2582"/>
      <c r="DHX227" s="2582"/>
      <c r="DHY227" s="2582"/>
      <c r="DHZ227" s="2582"/>
      <c r="DIA227" s="2582"/>
      <c r="DIB227" s="2582"/>
      <c r="DIC227" s="2582"/>
      <c r="DID227" s="2582"/>
      <c r="DIE227" s="2582"/>
      <c r="DIF227" s="2582"/>
      <c r="DIG227" s="2582"/>
      <c r="DIH227" s="2582"/>
      <c r="DII227" s="2582"/>
      <c r="DIJ227" s="2582"/>
      <c r="DIK227" s="2582"/>
      <c r="DIL227" s="2582"/>
      <c r="DIM227" s="2582"/>
      <c r="DIN227" s="2582"/>
      <c r="DIO227" s="2582"/>
      <c r="DIP227" s="2582"/>
      <c r="DIQ227" s="2582"/>
      <c r="DIR227" s="2582"/>
      <c r="DIS227" s="2582"/>
      <c r="DIT227" s="2582"/>
      <c r="DIU227" s="2582"/>
      <c r="DIV227" s="2582"/>
      <c r="DIW227" s="2582"/>
      <c r="DIX227" s="2582"/>
      <c r="DIY227" s="2582"/>
      <c r="DIZ227" s="2582"/>
      <c r="DJA227" s="2582"/>
      <c r="DJB227" s="2582"/>
      <c r="DJC227" s="2582"/>
      <c r="DJD227" s="2582"/>
      <c r="DJE227" s="2582"/>
      <c r="DJF227" s="2582"/>
      <c r="DJG227" s="2582"/>
      <c r="DJH227" s="2582"/>
      <c r="DJI227" s="2582"/>
      <c r="DJJ227" s="2582"/>
      <c r="DJK227" s="2582"/>
      <c r="DJL227" s="2582"/>
      <c r="DJM227" s="2582"/>
      <c r="DJN227" s="2582"/>
      <c r="DJO227" s="2582"/>
      <c r="DJP227" s="2582"/>
      <c r="DJQ227" s="2582"/>
      <c r="DJR227" s="2582"/>
      <c r="DJS227" s="2582"/>
      <c r="DJT227" s="2582"/>
      <c r="DJU227" s="2582"/>
      <c r="DJV227" s="2582"/>
      <c r="DJW227" s="2582"/>
      <c r="DJX227" s="2582"/>
      <c r="DJY227" s="2582"/>
      <c r="DJZ227" s="2582"/>
      <c r="DKA227" s="2582"/>
      <c r="DKB227" s="2582"/>
      <c r="DKC227" s="2582"/>
      <c r="DKD227" s="2582"/>
      <c r="DKE227" s="2582"/>
      <c r="DKF227" s="2582"/>
      <c r="DKG227" s="2582"/>
      <c r="DKH227" s="2582"/>
      <c r="DKI227" s="2582"/>
      <c r="DKJ227" s="2582"/>
      <c r="DKK227" s="2582"/>
      <c r="DKL227" s="2582"/>
      <c r="DKM227" s="2582"/>
      <c r="DKN227" s="2582"/>
      <c r="DKO227" s="2582"/>
      <c r="DKP227" s="2582"/>
      <c r="DKQ227" s="2582"/>
      <c r="DKR227" s="2582"/>
      <c r="DKS227" s="2582"/>
      <c r="DKT227" s="2582"/>
      <c r="DKU227" s="2582"/>
      <c r="DKV227" s="2582"/>
      <c r="DKW227" s="2582"/>
      <c r="DKX227" s="2582"/>
      <c r="DKY227" s="2582"/>
      <c r="DKZ227" s="2582"/>
      <c r="DLA227" s="2582"/>
      <c r="DLB227" s="2582"/>
      <c r="DLC227" s="2582"/>
      <c r="DLD227" s="2582"/>
      <c r="DLE227" s="2582"/>
      <c r="DLF227" s="2582"/>
      <c r="DLG227" s="2582"/>
      <c r="DLH227" s="2582"/>
      <c r="DLI227" s="2582"/>
      <c r="DLJ227" s="2582"/>
      <c r="DLK227" s="2582"/>
      <c r="DLL227" s="2582"/>
      <c r="DLM227" s="2582"/>
      <c r="DLN227" s="2582"/>
      <c r="DLO227" s="2582"/>
      <c r="DLP227" s="2582"/>
      <c r="DLQ227" s="2582"/>
      <c r="DLR227" s="2582"/>
      <c r="DLS227" s="2582"/>
      <c r="DLT227" s="2582"/>
      <c r="DLU227" s="2582"/>
      <c r="DLV227" s="2582"/>
      <c r="DLW227" s="2582"/>
      <c r="DLX227" s="2582"/>
      <c r="DLY227" s="2582"/>
      <c r="DLZ227" s="2582"/>
      <c r="DMA227" s="2582"/>
      <c r="DMB227" s="2582"/>
      <c r="DMC227" s="2582"/>
      <c r="DMD227" s="2582"/>
      <c r="DME227" s="2582"/>
      <c r="DMF227" s="2582"/>
      <c r="DMG227" s="2582"/>
      <c r="DMH227" s="2582"/>
      <c r="DMI227" s="2582"/>
      <c r="DMJ227" s="2582"/>
      <c r="DMK227" s="2582"/>
      <c r="DML227" s="2582"/>
      <c r="DMM227" s="2582"/>
      <c r="DMN227" s="2582"/>
      <c r="DMO227" s="2582"/>
      <c r="DMP227" s="2582"/>
      <c r="DMQ227" s="2582"/>
      <c r="DMR227" s="2582"/>
      <c r="DMS227" s="2582"/>
      <c r="DMT227" s="2582"/>
      <c r="DMU227" s="2582"/>
      <c r="DMV227" s="2582"/>
      <c r="DMW227" s="2582"/>
      <c r="DMX227" s="2582"/>
      <c r="DMY227" s="2582"/>
      <c r="DMZ227" s="2582"/>
      <c r="DNA227" s="2582"/>
      <c r="DNB227" s="2582"/>
      <c r="DNC227" s="2582"/>
      <c r="DND227" s="2582"/>
      <c r="DNE227" s="2582"/>
      <c r="DNF227" s="2582"/>
      <c r="DNG227" s="2582"/>
      <c r="DNH227" s="2582"/>
      <c r="DNI227" s="2582"/>
      <c r="DNJ227" s="2582"/>
      <c r="DNK227" s="2582"/>
      <c r="DNL227" s="2582"/>
      <c r="DNM227" s="2582"/>
      <c r="DNN227" s="2582"/>
      <c r="DNO227" s="2582"/>
      <c r="DNP227" s="2582"/>
      <c r="DNQ227" s="2582"/>
      <c r="DNR227" s="2582"/>
      <c r="DNS227" s="2582"/>
      <c r="DNT227" s="2582"/>
      <c r="DNU227" s="2582"/>
      <c r="DNV227" s="2582"/>
      <c r="DNW227" s="2582"/>
      <c r="DNX227" s="2582"/>
      <c r="DNY227" s="2582"/>
      <c r="DNZ227" s="2582"/>
      <c r="DOA227" s="2582"/>
      <c r="DOB227" s="2582"/>
      <c r="DOC227" s="2582"/>
      <c r="DOD227" s="2582"/>
      <c r="DOE227" s="2582"/>
      <c r="DOF227" s="2582"/>
      <c r="DOG227" s="2582"/>
      <c r="DOH227" s="2582"/>
      <c r="DOI227" s="2582"/>
      <c r="DOJ227" s="2582"/>
      <c r="DOK227" s="2582"/>
      <c r="DOL227" s="2582"/>
      <c r="DOM227" s="2582"/>
      <c r="DON227" s="2582"/>
      <c r="DOO227" s="2582"/>
      <c r="DOP227" s="2582"/>
      <c r="DOQ227" s="2582"/>
      <c r="DOR227" s="2582"/>
      <c r="DOS227" s="2582"/>
      <c r="DOT227" s="2582"/>
      <c r="DOU227" s="2582"/>
      <c r="DOV227" s="2582"/>
      <c r="DOW227" s="2582"/>
      <c r="DOX227" s="2582"/>
      <c r="DOY227" s="2582"/>
      <c r="DOZ227" s="2582"/>
      <c r="DPA227" s="2582"/>
      <c r="DPB227" s="2582"/>
      <c r="DPC227" s="2582"/>
      <c r="DPD227" s="2582"/>
      <c r="DPE227" s="2582"/>
      <c r="DPF227" s="2582"/>
      <c r="DPG227" s="2582"/>
      <c r="DPH227" s="2582"/>
      <c r="DPI227" s="2582"/>
      <c r="DPJ227" s="2582"/>
      <c r="DPK227" s="2582"/>
      <c r="DPL227" s="2582"/>
      <c r="DPM227" s="2582"/>
      <c r="DPN227" s="2582"/>
      <c r="DPO227" s="2582"/>
      <c r="DPP227" s="2582"/>
      <c r="DPQ227" s="2582"/>
      <c r="DPR227" s="2582"/>
      <c r="DPS227" s="2582"/>
      <c r="DPT227" s="2582"/>
      <c r="DPU227" s="2582"/>
      <c r="DPV227" s="2582"/>
      <c r="DPW227" s="2582"/>
      <c r="DPX227" s="2582"/>
      <c r="DPY227" s="2582"/>
      <c r="DPZ227" s="2582"/>
      <c r="DQA227" s="2582"/>
      <c r="DQB227" s="2582"/>
      <c r="DQC227" s="2582"/>
      <c r="DQD227" s="2582"/>
      <c r="DQE227" s="2582"/>
      <c r="DQF227" s="2582"/>
      <c r="DQG227" s="2582"/>
      <c r="DQH227" s="2582"/>
      <c r="DQI227" s="2582"/>
      <c r="DQJ227" s="2582"/>
      <c r="DQK227" s="2582"/>
      <c r="DQL227" s="2582"/>
      <c r="DQM227" s="2582"/>
      <c r="DQN227" s="2582"/>
      <c r="DQO227" s="2582"/>
      <c r="DQP227" s="2582"/>
      <c r="DQQ227" s="2582"/>
      <c r="DQR227" s="2582"/>
      <c r="DQS227" s="2582"/>
      <c r="DQT227" s="2582"/>
      <c r="DQU227" s="2582"/>
      <c r="DQV227" s="2582"/>
      <c r="DQW227" s="2582"/>
      <c r="DQX227" s="2582"/>
      <c r="DQY227" s="2582"/>
      <c r="DQZ227" s="2582"/>
      <c r="DRA227" s="2582"/>
      <c r="DRB227" s="2582"/>
      <c r="DRC227" s="2582"/>
      <c r="DRD227" s="2582"/>
      <c r="DRE227" s="2582"/>
      <c r="DRF227" s="2582"/>
      <c r="DRG227" s="2582"/>
      <c r="DRH227" s="2582"/>
      <c r="DRI227" s="2582"/>
      <c r="DRJ227" s="2582"/>
      <c r="DRK227" s="2582"/>
      <c r="DRL227" s="2582"/>
      <c r="DRM227" s="2582"/>
      <c r="DRN227" s="2582"/>
      <c r="DRO227" s="2582"/>
      <c r="DRP227" s="2582"/>
      <c r="DRQ227" s="2582"/>
      <c r="DRR227" s="2582"/>
      <c r="DRS227" s="2582"/>
      <c r="DRT227" s="2582"/>
      <c r="DRU227" s="2582"/>
      <c r="DRV227" s="2582"/>
      <c r="DRW227" s="2582"/>
      <c r="DRX227" s="2582"/>
      <c r="DRY227" s="2582"/>
      <c r="DRZ227" s="2582"/>
      <c r="DSA227" s="2582"/>
      <c r="DSB227" s="2582"/>
      <c r="DSC227" s="2582"/>
      <c r="DSD227" s="2582"/>
      <c r="DSE227" s="2582"/>
      <c r="DSF227" s="2582"/>
      <c r="DSG227" s="2582"/>
      <c r="DSH227" s="2582"/>
      <c r="DSI227" s="2582"/>
      <c r="DSJ227" s="2582"/>
      <c r="DSK227" s="2582"/>
      <c r="DSL227" s="2582"/>
      <c r="DSM227" s="2582"/>
      <c r="DSN227" s="2582"/>
      <c r="DSO227" s="2582"/>
      <c r="DSP227" s="2582"/>
      <c r="DSQ227" s="2582"/>
      <c r="DSR227" s="2582"/>
      <c r="DSS227" s="2582"/>
      <c r="DST227" s="2582"/>
      <c r="DSU227" s="2582"/>
      <c r="DSV227" s="2582"/>
      <c r="DSW227" s="2582"/>
      <c r="DSX227" s="2582"/>
      <c r="DSY227" s="2582"/>
      <c r="DSZ227" s="2582"/>
      <c r="DTA227" s="2582"/>
      <c r="DTB227" s="2582"/>
      <c r="DTC227" s="2582"/>
      <c r="DTD227" s="2582"/>
      <c r="DTE227" s="2582"/>
      <c r="DTF227" s="2582"/>
      <c r="DTG227" s="2582"/>
      <c r="DTH227" s="2582"/>
      <c r="DTI227" s="2582"/>
      <c r="DTJ227" s="2582"/>
      <c r="DTK227" s="2582"/>
      <c r="DTL227" s="2582"/>
      <c r="DTM227" s="2582"/>
      <c r="DTN227" s="2582"/>
      <c r="DTO227" s="2582"/>
      <c r="DTP227" s="2582"/>
      <c r="DTQ227" s="2582"/>
      <c r="DTR227" s="2582"/>
      <c r="DTS227" s="2582"/>
      <c r="DTT227" s="2582"/>
      <c r="DTU227" s="2582"/>
      <c r="DTV227" s="2582"/>
      <c r="DTW227" s="2582"/>
      <c r="DTX227" s="2582"/>
      <c r="DTY227" s="2582"/>
      <c r="DTZ227" s="2582"/>
      <c r="DUA227" s="2582"/>
      <c r="DUB227" s="2582"/>
      <c r="DUC227" s="2582"/>
      <c r="DUD227" s="2582"/>
      <c r="DUE227" s="2582"/>
      <c r="DUF227" s="2582"/>
      <c r="DUG227" s="2582"/>
      <c r="DUH227" s="2582"/>
      <c r="DUI227" s="2582"/>
      <c r="DUJ227" s="2582"/>
      <c r="DUK227" s="2582"/>
      <c r="DUL227" s="2582"/>
      <c r="DUM227" s="2582"/>
      <c r="DUN227" s="2582"/>
      <c r="DUO227" s="2582"/>
      <c r="DUP227" s="2582"/>
      <c r="DUQ227" s="2582"/>
      <c r="DUR227" s="2582"/>
      <c r="DUS227" s="2582"/>
      <c r="DUT227" s="2582"/>
      <c r="DUU227" s="2582"/>
      <c r="DUV227" s="2582"/>
      <c r="DUW227" s="2582"/>
      <c r="DUX227" s="2582"/>
      <c r="DUY227" s="2582"/>
      <c r="DUZ227" s="2582"/>
      <c r="DVA227" s="2582"/>
      <c r="DVB227" s="2582"/>
      <c r="DVC227" s="2582"/>
      <c r="DVD227" s="2582"/>
      <c r="DVE227" s="2582"/>
      <c r="DVF227" s="2582"/>
      <c r="DVG227" s="2582"/>
      <c r="DVH227" s="2582"/>
      <c r="DVI227" s="2582"/>
      <c r="DVJ227" s="2582"/>
      <c r="DVK227" s="2582"/>
      <c r="DVL227" s="2582"/>
      <c r="DVM227" s="2582"/>
      <c r="DVN227" s="2582"/>
      <c r="DVO227" s="2582"/>
      <c r="DVP227" s="2582"/>
      <c r="DVQ227" s="2582"/>
      <c r="DVR227" s="2582"/>
      <c r="DVS227" s="2582"/>
      <c r="DVT227" s="2582"/>
      <c r="DVU227" s="2582"/>
      <c r="DVV227" s="2582"/>
      <c r="DVW227" s="2582"/>
      <c r="DVX227" s="2582"/>
      <c r="DVY227" s="2582"/>
      <c r="DVZ227" s="2582"/>
      <c r="DWA227" s="2582"/>
      <c r="DWB227" s="2582"/>
      <c r="DWC227" s="2582"/>
      <c r="DWD227" s="2582"/>
      <c r="DWE227" s="2582"/>
      <c r="DWF227" s="2582"/>
      <c r="DWG227" s="2582"/>
      <c r="DWH227" s="2582"/>
      <c r="DWI227" s="2582"/>
      <c r="DWJ227" s="2582"/>
      <c r="DWK227" s="2582"/>
      <c r="DWL227" s="2582"/>
      <c r="DWM227" s="2582"/>
      <c r="DWN227" s="2582"/>
      <c r="DWO227" s="2582"/>
      <c r="DWP227" s="2582"/>
      <c r="DWQ227" s="2582"/>
      <c r="DWR227" s="2582"/>
      <c r="DWS227" s="2582"/>
      <c r="DWT227" s="2582"/>
      <c r="DWU227" s="2582"/>
      <c r="DWV227" s="2582"/>
      <c r="DWW227" s="2582"/>
      <c r="DWX227" s="2582"/>
      <c r="DWY227" s="2582"/>
      <c r="DWZ227" s="2582"/>
      <c r="DXA227" s="2582"/>
      <c r="DXB227" s="2582"/>
      <c r="DXC227" s="2582"/>
      <c r="DXD227" s="2582"/>
      <c r="DXE227" s="2582"/>
      <c r="DXF227" s="2582"/>
      <c r="DXG227" s="2582"/>
      <c r="DXH227" s="2582"/>
      <c r="DXI227" s="2582"/>
      <c r="DXJ227" s="2582"/>
      <c r="DXK227" s="2582"/>
      <c r="DXL227" s="2582"/>
      <c r="DXM227" s="2582"/>
      <c r="DXN227" s="2582"/>
      <c r="DXO227" s="2582"/>
      <c r="DXP227" s="2582"/>
      <c r="DXQ227" s="2582"/>
      <c r="DXR227" s="2582"/>
      <c r="DXS227" s="2582"/>
      <c r="DXT227" s="2582"/>
      <c r="DXU227" s="2582"/>
      <c r="DXV227" s="2582"/>
      <c r="DXW227" s="2582"/>
      <c r="DXX227" s="2582"/>
      <c r="DXY227" s="2582"/>
      <c r="DXZ227" s="2582"/>
      <c r="DYA227" s="2582"/>
      <c r="DYB227" s="2582"/>
      <c r="DYC227" s="2582"/>
      <c r="DYD227" s="2582"/>
      <c r="DYE227" s="2582"/>
      <c r="DYF227" s="2582"/>
      <c r="DYG227" s="2582"/>
      <c r="DYH227" s="2582"/>
      <c r="DYI227" s="2582"/>
      <c r="DYJ227" s="2582"/>
      <c r="DYK227" s="2582"/>
      <c r="DYL227" s="2582"/>
      <c r="DYM227" s="2582"/>
      <c r="DYN227" s="2582"/>
      <c r="DYO227" s="2582"/>
      <c r="DYP227" s="2582"/>
      <c r="DYQ227" s="2582"/>
      <c r="DYR227" s="2582"/>
      <c r="DYS227" s="2582"/>
      <c r="DYT227" s="2582"/>
      <c r="DYU227" s="2582"/>
      <c r="DYV227" s="2582"/>
      <c r="DYW227" s="2582"/>
      <c r="DYX227" s="2582"/>
      <c r="DYY227" s="2582"/>
      <c r="DYZ227" s="2582"/>
      <c r="DZA227" s="2582"/>
      <c r="DZB227" s="2582"/>
      <c r="DZC227" s="2582"/>
      <c r="DZD227" s="2582"/>
      <c r="DZE227" s="2582"/>
      <c r="DZF227" s="2582"/>
      <c r="DZG227" s="2582"/>
      <c r="DZH227" s="2582"/>
      <c r="DZI227" s="2582"/>
      <c r="DZJ227" s="2582"/>
      <c r="DZK227" s="2582"/>
      <c r="DZL227" s="2582"/>
      <c r="DZM227" s="2582"/>
      <c r="DZN227" s="2582"/>
      <c r="DZO227" s="2582"/>
      <c r="DZP227" s="2582"/>
      <c r="DZQ227" s="2582"/>
      <c r="DZR227" s="2582"/>
      <c r="DZS227" s="2582"/>
      <c r="DZT227" s="2582"/>
      <c r="DZU227" s="2582"/>
      <c r="DZV227" s="2582"/>
      <c r="DZW227" s="2582"/>
      <c r="DZX227" s="2582"/>
      <c r="DZY227" s="2582"/>
      <c r="DZZ227" s="2582"/>
      <c r="EAA227" s="2582"/>
      <c r="EAB227" s="2582"/>
      <c r="EAC227" s="2582"/>
      <c r="EAD227" s="2582"/>
      <c r="EAE227" s="2582"/>
      <c r="EAF227" s="2582"/>
      <c r="EAG227" s="2582"/>
      <c r="EAH227" s="2582"/>
      <c r="EAI227" s="2582"/>
      <c r="EAJ227" s="2582"/>
      <c r="EAK227" s="2582"/>
      <c r="EAL227" s="2582"/>
      <c r="EAM227" s="2582"/>
      <c r="EAN227" s="2582"/>
      <c r="EAO227" s="2582"/>
      <c r="EAP227" s="2582"/>
      <c r="EAQ227" s="2582"/>
      <c r="EAR227" s="2582"/>
      <c r="EAS227" s="2582"/>
      <c r="EAT227" s="2582"/>
      <c r="EAU227" s="2582"/>
      <c r="EAV227" s="2582"/>
      <c r="EAW227" s="2582"/>
      <c r="EAX227" s="2582"/>
      <c r="EAY227" s="2582"/>
      <c r="EAZ227" s="2582"/>
      <c r="EBA227" s="2582"/>
      <c r="EBB227" s="2582"/>
      <c r="EBC227" s="2582"/>
      <c r="EBD227" s="2582"/>
      <c r="EBE227" s="2582"/>
      <c r="EBF227" s="2582"/>
      <c r="EBG227" s="2582"/>
      <c r="EBH227" s="2582"/>
      <c r="EBI227" s="2582"/>
      <c r="EBJ227" s="2582"/>
      <c r="EBK227" s="2582"/>
      <c r="EBL227" s="2582"/>
      <c r="EBM227" s="2582"/>
      <c r="EBN227" s="2582"/>
      <c r="EBO227" s="2582"/>
      <c r="EBP227" s="2582"/>
      <c r="EBQ227" s="2582"/>
      <c r="EBR227" s="2582"/>
      <c r="EBS227" s="2582"/>
      <c r="EBT227" s="2582"/>
      <c r="EBU227" s="2582"/>
      <c r="EBV227" s="2582"/>
      <c r="EBW227" s="2582"/>
      <c r="EBX227" s="2582"/>
      <c r="EBY227" s="2582"/>
      <c r="EBZ227" s="2582"/>
      <c r="ECA227" s="2582"/>
      <c r="ECB227" s="2582"/>
      <c r="ECC227" s="2582"/>
      <c r="ECD227" s="2582"/>
      <c r="ECE227" s="2582"/>
      <c r="ECF227" s="2582"/>
      <c r="ECG227" s="2582"/>
      <c r="ECH227" s="2582"/>
      <c r="ECI227" s="2582"/>
      <c r="ECJ227" s="2582"/>
      <c r="ECK227" s="2582"/>
      <c r="ECL227" s="2582"/>
      <c r="ECM227" s="2582"/>
      <c r="ECN227" s="2582"/>
      <c r="ECO227" s="2582"/>
      <c r="ECP227" s="2582"/>
      <c r="ECQ227" s="2582"/>
      <c r="ECR227" s="2582"/>
      <c r="ECS227" s="2582"/>
      <c r="ECT227" s="2582"/>
      <c r="ECU227" s="2582"/>
      <c r="ECV227" s="2582"/>
      <c r="ECW227" s="2582"/>
      <c r="ECX227" s="2582"/>
      <c r="ECY227" s="2582"/>
      <c r="ECZ227" s="2582"/>
      <c r="EDA227" s="2582"/>
      <c r="EDB227" s="2582"/>
      <c r="EDC227" s="2582"/>
      <c r="EDD227" s="2582"/>
      <c r="EDE227" s="2582"/>
      <c r="EDF227" s="2582"/>
      <c r="EDG227" s="2582"/>
      <c r="EDH227" s="2582"/>
      <c r="EDI227" s="2582"/>
      <c r="EDJ227" s="2582"/>
      <c r="EDK227" s="2582"/>
      <c r="EDL227" s="2582"/>
      <c r="EDM227" s="2582"/>
      <c r="EDN227" s="2582"/>
      <c r="EDO227" s="2582"/>
      <c r="EDP227" s="2582"/>
      <c r="EDQ227" s="2582"/>
      <c r="EDR227" s="2582"/>
      <c r="EDS227" s="2582"/>
      <c r="EDT227" s="2582"/>
      <c r="EDU227" s="2582"/>
      <c r="EDV227" s="2582"/>
      <c r="EDW227" s="2582"/>
      <c r="EDX227" s="2582"/>
      <c r="EDY227" s="2582"/>
      <c r="EDZ227" s="2582"/>
      <c r="EEA227" s="2582"/>
      <c r="EEB227" s="2582"/>
      <c r="EEC227" s="2582"/>
      <c r="EED227" s="2582"/>
      <c r="EEE227" s="2582"/>
      <c r="EEF227" s="2582"/>
      <c r="EEG227" s="2582"/>
      <c r="EEH227" s="2582"/>
      <c r="EEI227" s="2582"/>
      <c r="EEJ227" s="2582"/>
      <c r="EEK227" s="2582"/>
      <c r="EEL227" s="2582"/>
      <c r="EEM227" s="2582"/>
      <c r="EEN227" s="2582"/>
      <c r="EEO227" s="2582"/>
      <c r="EEP227" s="2582"/>
      <c r="EEQ227" s="2582"/>
      <c r="EER227" s="2582"/>
      <c r="EES227" s="2582"/>
      <c r="EET227" s="2582"/>
      <c r="EEU227" s="2582"/>
      <c r="EEV227" s="2582"/>
      <c r="EEW227" s="2582"/>
      <c r="EEX227" s="2582"/>
      <c r="EEY227" s="2582"/>
      <c r="EEZ227" s="2582"/>
      <c r="EFA227" s="2582"/>
      <c r="EFB227" s="2582"/>
      <c r="EFC227" s="2582"/>
      <c r="EFD227" s="2582"/>
      <c r="EFE227" s="2582"/>
      <c r="EFF227" s="2582"/>
      <c r="EFG227" s="2582"/>
      <c r="EFH227" s="2582"/>
      <c r="EFI227" s="2582"/>
      <c r="EFJ227" s="2582"/>
      <c r="EFK227" s="2582"/>
      <c r="EFL227" s="2582"/>
      <c r="EFM227" s="2582"/>
      <c r="EFN227" s="2582"/>
      <c r="EFO227" s="2582"/>
      <c r="EFP227" s="2582"/>
      <c r="EFQ227" s="2582"/>
      <c r="EFR227" s="2582"/>
      <c r="EFS227" s="2582"/>
      <c r="EFT227" s="2582"/>
      <c r="EFU227" s="2582"/>
      <c r="EFV227" s="2582"/>
      <c r="EFW227" s="2582"/>
      <c r="EFX227" s="2582"/>
      <c r="EFY227" s="2582"/>
      <c r="EFZ227" s="2582"/>
      <c r="EGA227" s="2582"/>
      <c r="EGB227" s="2582"/>
      <c r="EGC227" s="2582"/>
      <c r="EGD227" s="2582"/>
      <c r="EGE227" s="2582"/>
      <c r="EGF227" s="2582"/>
      <c r="EGG227" s="2582"/>
      <c r="EGH227" s="2582"/>
      <c r="EGI227" s="2582"/>
      <c r="EGJ227" s="2582"/>
      <c r="EGK227" s="2582"/>
      <c r="EGL227" s="2582"/>
      <c r="EGM227" s="2582"/>
      <c r="EGN227" s="2582"/>
      <c r="EGO227" s="2582"/>
      <c r="EGP227" s="2582"/>
      <c r="EGQ227" s="2582"/>
      <c r="EGR227" s="2582"/>
      <c r="EGS227" s="2582"/>
      <c r="EGT227" s="2582"/>
      <c r="EGU227" s="2582"/>
      <c r="EGV227" s="2582"/>
      <c r="EGW227" s="2582"/>
      <c r="EGX227" s="2582"/>
      <c r="EGY227" s="2582"/>
      <c r="EGZ227" s="2582"/>
      <c r="EHA227" s="2582"/>
      <c r="EHB227" s="2582"/>
      <c r="EHC227" s="2582"/>
      <c r="EHD227" s="2582"/>
      <c r="EHE227" s="2582"/>
      <c r="EHF227" s="2582"/>
      <c r="EHG227" s="2582"/>
      <c r="EHH227" s="2582"/>
      <c r="EHI227" s="2582"/>
      <c r="EHJ227" s="2582"/>
      <c r="EHK227" s="2582"/>
      <c r="EHL227" s="2582"/>
      <c r="EHM227" s="2582"/>
      <c r="EHN227" s="2582"/>
      <c r="EHO227" s="2582"/>
      <c r="EHP227" s="2582"/>
      <c r="EHQ227" s="2582"/>
      <c r="EHR227" s="2582"/>
      <c r="EHS227" s="2582"/>
      <c r="EHT227" s="2582"/>
      <c r="EHU227" s="2582"/>
      <c r="EHV227" s="2582"/>
      <c r="EHW227" s="2582"/>
      <c r="EHX227" s="2582"/>
      <c r="EHY227" s="2582"/>
      <c r="EHZ227" s="2582"/>
      <c r="EIA227" s="2582"/>
      <c r="EIB227" s="2582"/>
      <c r="EIC227" s="2582"/>
      <c r="EID227" s="2582"/>
      <c r="EIE227" s="2582"/>
      <c r="EIF227" s="2582"/>
      <c r="EIG227" s="2582"/>
      <c r="EIH227" s="2582"/>
      <c r="EII227" s="2582"/>
      <c r="EIJ227" s="2582"/>
      <c r="EIK227" s="2582"/>
      <c r="EIL227" s="2582"/>
      <c r="EIM227" s="2582"/>
      <c r="EIN227" s="2582"/>
      <c r="EIO227" s="2582"/>
      <c r="EIP227" s="2582"/>
      <c r="EIQ227" s="2582"/>
      <c r="EIR227" s="2582"/>
      <c r="EIS227" s="2582"/>
      <c r="EIT227" s="2582"/>
      <c r="EIU227" s="2582"/>
      <c r="EIV227" s="2582"/>
      <c r="EIW227" s="2582"/>
      <c r="EIX227" s="2582"/>
      <c r="EIY227" s="2582"/>
      <c r="EIZ227" s="2582"/>
      <c r="EJA227" s="2582"/>
      <c r="EJB227" s="2582"/>
      <c r="EJC227" s="2582"/>
      <c r="EJD227" s="2582"/>
      <c r="EJE227" s="2582"/>
      <c r="EJF227" s="2582"/>
      <c r="EJG227" s="2582"/>
      <c r="EJH227" s="2582"/>
      <c r="EJI227" s="2582"/>
      <c r="EJJ227" s="2582"/>
      <c r="EJK227" s="2582"/>
      <c r="EJL227" s="2582"/>
      <c r="EJM227" s="2582"/>
      <c r="EJN227" s="2582"/>
      <c r="EJO227" s="2582"/>
      <c r="EJP227" s="2582"/>
      <c r="EJQ227" s="2582"/>
      <c r="EJR227" s="2582"/>
      <c r="EJS227" s="2582"/>
      <c r="EJT227" s="2582"/>
      <c r="EJU227" s="2582"/>
      <c r="EJV227" s="2582"/>
      <c r="EJW227" s="2582"/>
      <c r="EJX227" s="2582"/>
      <c r="EJY227" s="2582"/>
      <c r="EJZ227" s="2582"/>
      <c r="EKA227" s="2582"/>
      <c r="EKB227" s="2582"/>
      <c r="EKC227" s="2582"/>
      <c r="EKD227" s="2582"/>
      <c r="EKE227" s="2582"/>
      <c r="EKF227" s="2582"/>
      <c r="EKG227" s="2582"/>
      <c r="EKH227" s="2582"/>
      <c r="EKI227" s="2582"/>
      <c r="EKJ227" s="2582"/>
      <c r="EKK227" s="2582"/>
      <c r="EKL227" s="2582"/>
      <c r="EKM227" s="2582"/>
      <c r="EKN227" s="2582"/>
      <c r="EKO227" s="2582"/>
      <c r="EKP227" s="2582"/>
      <c r="EKQ227" s="2582"/>
      <c r="EKR227" s="2582"/>
      <c r="EKS227" s="2582"/>
      <c r="EKT227" s="2582"/>
      <c r="EKU227" s="2582"/>
      <c r="EKV227" s="2582"/>
      <c r="EKW227" s="2582"/>
      <c r="EKX227" s="2582"/>
      <c r="EKY227" s="2582"/>
      <c r="EKZ227" s="2582"/>
      <c r="ELA227" s="2582"/>
      <c r="ELB227" s="2582"/>
      <c r="ELC227" s="2582"/>
      <c r="ELD227" s="2582"/>
      <c r="ELE227" s="2582"/>
      <c r="ELF227" s="2582"/>
      <c r="ELG227" s="2582"/>
      <c r="ELH227" s="2582"/>
      <c r="ELI227" s="2582"/>
      <c r="ELJ227" s="2582"/>
      <c r="ELK227" s="2582"/>
      <c r="ELL227" s="2582"/>
      <c r="ELM227" s="2582"/>
      <c r="ELN227" s="2582"/>
      <c r="ELO227" s="2582"/>
      <c r="ELP227" s="2582"/>
      <c r="ELQ227" s="2582"/>
      <c r="ELR227" s="2582"/>
      <c r="ELS227" s="2582"/>
      <c r="ELT227" s="2582"/>
      <c r="ELU227" s="2582"/>
      <c r="ELV227" s="2582"/>
      <c r="ELW227" s="2582"/>
      <c r="ELX227" s="2582"/>
      <c r="ELY227" s="2582"/>
      <c r="ELZ227" s="2582"/>
      <c r="EMA227" s="2582"/>
      <c r="EMB227" s="2582"/>
      <c r="EMC227" s="2582"/>
      <c r="EMD227" s="2582"/>
      <c r="EME227" s="2582"/>
      <c r="EMF227" s="2582"/>
      <c r="EMG227" s="2582"/>
      <c r="EMH227" s="2582"/>
      <c r="EMI227" s="2582"/>
      <c r="EMJ227" s="2582"/>
      <c r="EMK227" s="2582"/>
      <c r="EML227" s="2582"/>
      <c r="EMM227" s="2582"/>
      <c r="EMN227" s="2582"/>
      <c r="EMO227" s="2582"/>
      <c r="EMP227" s="2582"/>
      <c r="EMQ227" s="2582"/>
      <c r="EMR227" s="2582"/>
      <c r="EMS227" s="2582"/>
      <c r="EMT227" s="2582"/>
      <c r="EMU227" s="2582"/>
      <c r="EMV227" s="2582"/>
      <c r="EMW227" s="2582"/>
      <c r="EMX227" s="2582"/>
      <c r="EMY227" s="2582"/>
      <c r="EMZ227" s="2582"/>
      <c r="ENA227" s="2582"/>
      <c r="ENB227" s="2582"/>
      <c r="ENC227" s="2582"/>
      <c r="END227" s="2582"/>
      <c r="ENE227" s="2582"/>
      <c r="ENF227" s="2582"/>
      <c r="ENG227" s="2582"/>
      <c r="ENH227" s="2582"/>
      <c r="ENI227" s="2582"/>
      <c r="ENJ227" s="2582"/>
      <c r="ENK227" s="2582"/>
      <c r="ENL227" s="2582"/>
      <c r="ENM227" s="2582"/>
      <c r="ENN227" s="2582"/>
      <c r="ENO227" s="2582"/>
      <c r="ENP227" s="2582"/>
      <c r="ENQ227" s="2582"/>
      <c r="ENR227" s="2582"/>
      <c r="ENS227" s="2582"/>
      <c r="ENT227" s="2582"/>
      <c r="ENU227" s="2582"/>
      <c r="ENV227" s="2582"/>
      <c r="ENW227" s="2582"/>
      <c r="ENX227" s="2582"/>
      <c r="ENY227" s="2582"/>
      <c r="ENZ227" s="2582"/>
      <c r="EOA227" s="2582"/>
      <c r="EOB227" s="2582"/>
      <c r="EOC227" s="2582"/>
      <c r="EOD227" s="2582"/>
      <c r="EOE227" s="2582"/>
      <c r="EOF227" s="2582"/>
      <c r="EOG227" s="2582"/>
      <c r="EOH227" s="2582"/>
      <c r="EOI227" s="2582"/>
      <c r="EOJ227" s="2582"/>
      <c r="EOK227" s="2582"/>
      <c r="EOL227" s="2582"/>
      <c r="EOM227" s="2582"/>
      <c r="EON227" s="2582"/>
      <c r="EOO227" s="2582"/>
      <c r="EOP227" s="2582"/>
      <c r="EOQ227" s="2582"/>
      <c r="EOR227" s="2582"/>
      <c r="EOS227" s="2582"/>
      <c r="EOT227" s="2582"/>
      <c r="EOU227" s="2582"/>
      <c r="EOV227" s="2582"/>
      <c r="EOW227" s="2582"/>
      <c r="EOX227" s="2582"/>
      <c r="EOY227" s="2582"/>
      <c r="EOZ227" s="2582"/>
      <c r="EPA227" s="2582"/>
      <c r="EPB227" s="2582"/>
      <c r="EPC227" s="2582"/>
      <c r="EPD227" s="2582"/>
      <c r="EPE227" s="2582"/>
      <c r="EPF227" s="2582"/>
      <c r="EPG227" s="2582"/>
      <c r="EPH227" s="2582"/>
      <c r="EPI227" s="2582"/>
      <c r="EPJ227" s="2582"/>
      <c r="EPK227" s="2582"/>
      <c r="EPL227" s="2582"/>
      <c r="EPM227" s="2582"/>
      <c r="EPN227" s="2582"/>
      <c r="EPO227" s="2582"/>
      <c r="EPP227" s="2582"/>
      <c r="EPQ227" s="2582"/>
      <c r="EPR227" s="2582"/>
      <c r="EPS227" s="2582"/>
      <c r="EPT227" s="2582"/>
      <c r="EPU227" s="2582"/>
      <c r="EPV227" s="2582"/>
      <c r="EPW227" s="2582"/>
      <c r="EPX227" s="2582"/>
      <c r="EPY227" s="2582"/>
      <c r="EPZ227" s="2582"/>
      <c r="EQA227" s="2582"/>
      <c r="EQB227" s="2582"/>
      <c r="EQC227" s="2582"/>
      <c r="EQD227" s="2582"/>
      <c r="EQE227" s="2582"/>
      <c r="EQF227" s="2582"/>
      <c r="EQG227" s="2582"/>
      <c r="EQH227" s="2582"/>
      <c r="EQI227" s="2582"/>
      <c r="EQJ227" s="2582"/>
      <c r="EQK227" s="2582"/>
      <c r="EQL227" s="2582"/>
      <c r="EQM227" s="2582"/>
      <c r="EQN227" s="2582"/>
      <c r="EQO227" s="2582"/>
      <c r="EQP227" s="2582"/>
      <c r="EQQ227" s="2582"/>
      <c r="EQR227" s="2582"/>
      <c r="EQS227" s="2582"/>
      <c r="EQT227" s="2582"/>
      <c r="EQU227" s="2582"/>
      <c r="EQV227" s="2582"/>
      <c r="EQW227" s="2582"/>
      <c r="EQX227" s="2582"/>
      <c r="EQY227" s="2582"/>
      <c r="EQZ227" s="2582"/>
      <c r="ERA227" s="2582"/>
      <c r="ERB227" s="2582"/>
      <c r="ERC227" s="2582"/>
      <c r="ERD227" s="2582"/>
      <c r="ERE227" s="2582"/>
      <c r="ERF227" s="2582"/>
      <c r="ERG227" s="2582"/>
      <c r="ERH227" s="2582"/>
      <c r="ERI227" s="2582"/>
      <c r="ERJ227" s="2582"/>
      <c r="ERK227" s="2582"/>
      <c r="ERL227" s="2582"/>
      <c r="ERM227" s="2582"/>
      <c r="ERN227" s="2582"/>
      <c r="ERO227" s="2582"/>
      <c r="ERP227" s="2582"/>
      <c r="ERQ227" s="2582"/>
      <c r="ERR227" s="2582"/>
      <c r="ERS227" s="2582"/>
      <c r="ERT227" s="2582"/>
      <c r="ERU227" s="2582"/>
      <c r="ERV227" s="2582"/>
      <c r="ERW227" s="2582"/>
      <c r="ERX227" s="2582"/>
      <c r="ERY227" s="2582"/>
      <c r="ERZ227" s="2582"/>
      <c r="ESA227" s="2582"/>
      <c r="ESB227" s="2582"/>
      <c r="ESC227" s="2582"/>
      <c r="ESD227" s="2582"/>
      <c r="ESE227" s="2582"/>
      <c r="ESF227" s="2582"/>
      <c r="ESG227" s="2582"/>
      <c r="ESH227" s="2582"/>
      <c r="ESI227" s="2582"/>
      <c r="ESJ227" s="2582"/>
      <c r="ESK227" s="2582"/>
      <c r="ESL227" s="2582"/>
      <c r="ESM227" s="2582"/>
      <c r="ESN227" s="2582"/>
      <c r="ESO227" s="2582"/>
      <c r="ESP227" s="2582"/>
      <c r="ESQ227" s="2582"/>
      <c r="ESR227" s="2582"/>
      <c r="ESS227" s="2582"/>
      <c r="EST227" s="2582"/>
      <c r="ESU227" s="2582"/>
      <c r="ESV227" s="2582"/>
      <c r="ESW227" s="2582"/>
      <c r="ESX227" s="2582"/>
      <c r="ESY227" s="2582"/>
      <c r="ESZ227" s="2582"/>
      <c r="ETA227" s="2582"/>
      <c r="ETB227" s="2582"/>
      <c r="ETC227" s="2582"/>
      <c r="ETD227" s="2582"/>
      <c r="ETE227" s="2582"/>
      <c r="ETF227" s="2582"/>
      <c r="ETG227" s="2582"/>
      <c r="ETH227" s="2582"/>
      <c r="ETI227" s="2582"/>
      <c r="ETJ227" s="2582"/>
      <c r="ETK227" s="2582"/>
      <c r="ETL227" s="2582"/>
      <c r="ETM227" s="2582"/>
      <c r="ETN227" s="2582"/>
      <c r="ETO227" s="2582"/>
      <c r="ETP227" s="2582"/>
      <c r="ETQ227" s="2582"/>
      <c r="ETR227" s="2582"/>
      <c r="ETS227" s="2582"/>
      <c r="ETT227" s="2582"/>
      <c r="ETU227" s="2582"/>
      <c r="ETV227" s="2582"/>
      <c r="ETW227" s="2582"/>
      <c r="ETX227" s="2582"/>
      <c r="ETY227" s="2582"/>
      <c r="ETZ227" s="2582"/>
      <c r="EUA227" s="2582"/>
      <c r="EUB227" s="2582"/>
      <c r="EUC227" s="2582"/>
      <c r="EUD227" s="2582"/>
      <c r="EUE227" s="2582"/>
      <c r="EUF227" s="2582"/>
      <c r="EUG227" s="2582"/>
      <c r="EUH227" s="2582"/>
      <c r="EUI227" s="2582"/>
      <c r="EUJ227" s="2582"/>
      <c r="EUK227" s="2582"/>
      <c r="EUL227" s="2582"/>
      <c r="EUM227" s="2582"/>
      <c r="EUN227" s="2582"/>
      <c r="EUO227" s="2582"/>
      <c r="EUP227" s="2582"/>
      <c r="EUQ227" s="2582"/>
      <c r="EUR227" s="2582"/>
      <c r="EUS227" s="2582"/>
      <c r="EUT227" s="2582"/>
      <c r="EUU227" s="2582"/>
      <c r="EUV227" s="2582"/>
      <c r="EUW227" s="2582"/>
      <c r="EUX227" s="2582"/>
      <c r="EUY227" s="2582"/>
      <c r="EUZ227" s="2582"/>
      <c r="EVA227" s="2582"/>
      <c r="EVB227" s="2582"/>
      <c r="EVC227" s="2582"/>
      <c r="EVD227" s="2582"/>
      <c r="EVE227" s="2582"/>
      <c r="EVF227" s="2582"/>
      <c r="EVG227" s="2582"/>
      <c r="EVH227" s="2582"/>
      <c r="EVI227" s="2582"/>
      <c r="EVJ227" s="2582"/>
      <c r="EVK227" s="2582"/>
      <c r="EVL227" s="2582"/>
      <c r="EVM227" s="2582"/>
      <c r="EVN227" s="2582"/>
      <c r="EVO227" s="2582"/>
      <c r="EVP227" s="2582"/>
      <c r="EVQ227" s="2582"/>
      <c r="EVR227" s="2582"/>
      <c r="EVS227" s="2582"/>
      <c r="EVT227" s="2582"/>
      <c r="EVU227" s="2582"/>
      <c r="EVV227" s="2582"/>
      <c r="EVW227" s="2582"/>
      <c r="EVX227" s="2582"/>
      <c r="EVY227" s="2582"/>
      <c r="EVZ227" s="2582"/>
      <c r="EWA227" s="2582"/>
      <c r="EWB227" s="2582"/>
      <c r="EWC227" s="2582"/>
      <c r="EWD227" s="2582"/>
      <c r="EWE227" s="2582"/>
      <c r="EWF227" s="2582"/>
      <c r="EWG227" s="2582"/>
      <c r="EWH227" s="2582"/>
      <c r="EWI227" s="2582"/>
      <c r="EWJ227" s="2582"/>
      <c r="EWK227" s="2582"/>
      <c r="EWL227" s="2582"/>
      <c r="EWM227" s="2582"/>
      <c r="EWN227" s="2582"/>
      <c r="EWO227" s="2582"/>
      <c r="EWP227" s="2582"/>
      <c r="EWQ227" s="2582"/>
      <c r="EWR227" s="2582"/>
      <c r="EWS227" s="2582"/>
      <c r="EWT227" s="2582"/>
      <c r="EWU227" s="2582"/>
      <c r="EWV227" s="2582"/>
      <c r="EWW227" s="2582"/>
      <c r="EWX227" s="2582"/>
      <c r="EWY227" s="2582"/>
      <c r="EWZ227" s="2582"/>
      <c r="EXA227" s="2582"/>
      <c r="EXB227" s="2582"/>
      <c r="EXC227" s="2582"/>
      <c r="EXD227" s="2582"/>
      <c r="EXE227" s="2582"/>
      <c r="EXF227" s="2582"/>
      <c r="EXG227" s="2582"/>
      <c r="EXH227" s="2582"/>
      <c r="EXI227" s="2582"/>
      <c r="EXJ227" s="2582"/>
      <c r="EXK227" s="2582"/>
      <c r="EXL227" s="2582"/>
      <c r="EXM227" s="2582"/>
      <c r="EXN227" s="2582"/>
      <c r="EXO227" s="2582"/>
      <c r="EXP227" s="2582"/>
      <c r="EXQ227" s="2582"/>
      <c r="EXR227" s="2582"/>
      <c r="EXS227" s="2582"/>
      <c r="EXT227" s="2582"/>
      <c r="EXU227" s="2582"/>
      <c r="EXV227" s="2582"/>
      <c r="EXW227" s="2582"/>
      <c r="EXX227" s="2582"/>
      <c r="EXY227" s="2582"/>
      <c r="EXZ227" s="2582"/>
      <c r="EYA227" s="2582"/>
      <c r="EYB227" s="2582"/>
      <c r="EYC227" s="2582"/>
      <c r="EYD227" s="2582"/>
      <c r="EYE227" s="2582"/>
      <c r="EYF227" s="2582"/>
      <c r="EYG227" s="2582"/>
      <c r="EYH227" s="2582"/>
      <c r="EYI227" s="2582"/>
      <c r="EYJ227" s="2582"/>
      <c r="EYK227" s="2582"/>
      <c r="EYL227" s="2582"/>
      <c r="EYM227" s="2582"/>
      <c r="EYN227" s="2582"/>
      <c r="EYO227" s="2582"/>
      <c r="EYP227" s="2582"/>
      <c r="EYQ227" s="2582"/>
      <c r="EYR227" s="2582"/>
      <c r="EYS227" s="2582"/>
      <c r="EYT227" s="2582"/>
      <c r="EYU227" s="2582"/>
      <c r="EYV227" s="2582"/>
      <c r="EYW227" s="2582"/>
      <c r="EYX227" s="2582"/>
      <c r="EYY227" s="2582"/>
      <c r="EYZ227" s="2582"/>
      <c r="EZA227" s="2582"/>
      <c r="EZB227" s="2582"/>
      <c r="EZC227" s="2582"/>
      <c r="EZD227" s="2582"/>
      <c r="EZE227" s="2582"/>
      <c r="EZF227" s="2582"/>
      <c r="EZG227" s="2582"/>
      <c r="EZH227" s="2582"/>
      <c r="EZI227" s="2582"/>
      <c r="EZJ227" s="2582"/>
      <c r="EZK227" s="2582"/>
      <c r="EZL227" s="2582"/>
      <c r="EZM227" s="2582"/>
      <c r="EZN227" s="2582"/>
      <c r="EZO227" s="2582"/>
      <c r="EZP227" s="2582"/>
      <c r="EZQ227" s="2582"/>
      <c r="EZR227" s="2582"/>
      <c r="EZS227" s="2582"/>
      <c r="EZT227" s="2582"/>
      <c r="EZU227" s="2582"/>
      <c r="EZV227" s="2582"/>
      <c r="EZW227" s="2582"/>
      <c r="EZX227" s="2582"/>
      <c r="EZY227" s="2582"/>
      <c r="EZZ227" s="2582"/>
      <c r="FAA227" s="2582"/>
      <c r="FAB227" s="2582"/>
      <c r="FAC227" s="2582"/>
      <c r="FAD227" s="2582"/>
      <c r="FAE227" s="2582"/>
      <c r="FAF227" s="2582"/>
      <c r="FAG227" s="2582"/>
      <c r="FAH227" s="2582"/>
      <c r="FAI227" s="2582"/>
      <c r="FAJ227" s="2582"/>
      <c r="FAK227" s="2582"/>
      <c r="FAL227" s="2582"/>
      <c r="FAM227" s="2582"/>
      <c r="FAN227" s="2582"/>
      <c r="FAO227" s="2582"/>
      <c r="FAP227" s="2582"/>
      <c r="FAQ227" s="2582"/>
      <c r="FAR227" s="2582"/>
      <c r="FAS227" s="2582"/>
      <c r="FAT227" s="2582"/>
      <c r="FAU227" s="2582"/>
      <c r="FAV227" s="2582"/>
      <c r="FAW227" s="2582"/>
      <c r="FAX227" s="2582"/>
      <c r="FAY227" s="2582"/>
      <c r="FAZ227" s="2582"/>
      <c r="FBA227" s="2582"/>
      <c r="FBB227" s="2582"/>
      <c r="FBC227" s="2582"/>
      <c r="FBD227" s="2582"/>
      <c r="FBE227" s="2582"/>
      <c r="FBF227" s="2582"/>
      <c r="FBG227" s="2582"/>
      <c r="FBH227" s="2582"/>
      <c r="FBI227" s="2582"/>
      <c r="FBJ227" s="2582"/>
      <c r="FBK227" s="2582"/>
      <c r="FBL227" s="2582"/>
      <c r="FBM227" s="2582"/>
      <c r="FBN227" s="2582"/>
      <c r="FBO227" s="2582"/>
      <c r="FBP227" s="2582"/>
      <c r="FBQ227" s="2582"/>
      <c r="FBR227" s="2582"/>
      <c r="FBS227" s="2582"/>
      <c r="FBT227" s="2582"/>
      <c r="FBU227" s="2582"/>
      <c r="FBV227" s="2582"/>
      <c r="FBW227" s="2582"/>
      <c r="FBX227" s="2582"/>
      <c r="FBY227" s="2582"/>
      <c r="FBZ227" s="2582"/>
      <c r="FCA227" s="2582"/>
      <c r="FCB227" s="2582"/>
      <c r="FCC227" s="2582"/>
      <c r="FCD227" s="2582"/>
      <c r="FCE227" s="2582"/>
      <c r="FCF227" s="2582"/>
      <c r="FCG227" s="2582"/>
      <c r="FCH227" s="2582"/>
      <c r="FCI227" s="2582"/>
      <c r="FCJ227" s="2582"/>
      <c r="FCK227" s="2582"/>
      <c r="FCL227" s="2582"/>
      <c r="FCM227" s="2582"/>
      <c r="FCN227" s="2582"/>
      <c r="FCO227" s="2582"/>
      <c r="FCP227" s="2582"/>
      <c r="FCQ227" s="2582"/>
      <c r="FCR227" s="2582"/>
      <c r="FCS227" s="2582"/>
      <c r="FCT227" s="2582"/>
      <c r="FCU227" s="2582"/>
      <c r="FCV227" s="2582"/>
      <c r="FCW227" s="2582"/>
      <c r="FCX227" s="2582"/>
      <c r="FCY227" s="2582"/>
      <c r="FCZ227" s="2582"/>
      <c r="FDA227" s="2582"/>
      <c r="FDB227" s="2582"/>
      <c r="FDC227" s="2582"/>
      <c r="FDD227" s="2582"/>
      <c r="FDE227" s="2582"/>
      <c r="FDF227" s="2582"/>
      <c r="FDG227" s="2582"/>
      <c r="FDH227" s="2582"/>
      <c r="FDI227" s="2582"/>
      <c r="FDJ227" s="2582"/>
      <c r="FDK227" s="2582"/>
      <c r="FDL227" s="2582"/>
      <c r="FDM227" s="2582"/>
      <c r="FDN227" s="2582"/>
      <c r="FDO227" s="2582"/>
      <c r="FDP227" s="2582"/>
      <c r="FDQ227" s="2582"/>
      <c r="FDR227" s="2582"/>
      <c r="FDS227" s="2582"/>
      <c r="FDT227" s="2582"/>
      <c r="FDU227" s="2582"/>
      <c r="FDV227" s="2582"/>
      <c r="FDW227" s="2582"/>
      <c r="FDX227" s="2582"/>
      <c r="FDY227" s="2582"/>
      <c r="FDZ227" s="2582"/>
      <c r="FEA227" s="2582"/>
      <c r="FEB227" s="2582"/>
      <c r="FEC227" s="2582"/>
      <c r="FED227" s="2582"/>
      <c r="FEE227" s="2582"/>
      <c r="FEF227" s="2582"/>
      <c r="FEG227" s="2582"/>
      <c r="FEH227" s="2582"/>
      <c r="FEI227" s="2582"/>
      <c r="FEJ227" s="2582"/>
      <c r="FEK227" s="2582"/>
      <c r="FEL227" s="2582"/>
      <c r="FEM227" s="2582"/>
      <c r="FEN227" s="2582"/>
      <c r="FEO227" s="2582"/>
      <c r="FEP227" s="2582"/>
      <c r="FEQ227" s="2582"/>
      <c r="FER227" s="2582"/>
      <c r="FES227" s="2582"/>
      <c r="FET227" s="2582"/>
      <c r="FEU227" s="2582"/>
      <c r="FEV227" s="2582"/>
      <c r="FEW227" s="2582"/>
      <c r="FEX227" s="2582"/>
      <c r="FEY227" s="2582"/>
      <c r="FEZ227" s="2582"/>
      <c r="FFA227" s="2582"/>
      <c r="FFB227" s="2582"/>
      <c r="FFC227" s="2582"/>
      <c r="FFD227" s="2582"/>
      <c r="FFE227" s="2582"/>
      <c r="FFF227" s="2582"/>
      <c r="FFG227" s="2582"/>
      <c r="FFH227" s="2582"/>
      <c r="FFI227" s="2582"/>
      <c r="FFJ227" s="2582"/>
      <c r="FFK227" s="2582"/>
      <c r="FFL227" s="2582"/>
      <c r="FFM227" s="2582"/>
      <c r="FFN227" s="2582"/>
      <c r="FFO227" s="2582"/>
      <c r="FFP227" s="2582"/>
      <c r="FFQ227" s="2582"/>
      <c r="FFR227" s="2582"/>
      <c r="FFS227" s="2582"/>
      <c r="FFT227" s="2582"/>
      <c r="FFU227" s="2582"/>
      <c r="FFV227" s="2582"/>
      <c r="FFW227" s="2582"/>
      <c r="FFX227" s="2582"/>
      <c r="FFY227" s="2582"/>
      <c r="FFZ227" s="2582"/>
      <c r="FGA227" s="2582"/>
      <c r="FGB227" s="2582"/>
      <c r="FGC227" s="2582"/>
      <c r="FGD227" s="2582"/>
      <c r="FGE227" s="2582"/>
      <c r="FGF227" s="2582"/>
      <c r="FGG227" s="2582"/>
      <c r="FGH227" s="2582"/>
      <c r="FGI227" s="2582"/>
      <c r="FGJ227" s="2582"/>
      <c r="FGK227" s="2582"/>
      <c r="FGL227" s="2582"/>
      <c r="FGM227" s="2582"/>
      <c r="FGN227" s="2582"/>
      <c r="FGO227" s="2582"/>
      <c r="FGP227" s="2582"/>
      <c r="FGQ227" s="2582"/>
      <c r="FGR227" s="2582"/>
      <c r="FGS227" s="2582"/>
      <c r="FGT227" s="2582"/>
      <c r="FGU227" s="2582"/>
      <c r="FGV227" s="2582"/>
      <c r="FGW227" s="2582"/>
      <c r="FGX227" s="2582"/>
      <c r="FGY227" s="2582"/>
      <c r="FGZ227" s="2582"/>
      <c r="FHA227" s="2582"/>
      <c r="FHB227" s="2582"/>
      <c r="FHC227" s="2582"/>
      <c r="FHD227" s="2582"/>
      <c r="FHE227" s="2582"/>
      <c r="FHF227" s="2582"/>
      <c r="FHG227" s="2582"/>
      <c r="FHH227" s="2582"/>
      <c r="FHI227" s="2582"/>
      <c r="FHJ227" s="2582"/>
      <c r="FHK227" s="2582"/>
      <c r="FHL227" s="2582"/>
      <c r="FHM227" s="2582"/>
      <c r="FHN227" s="2582"/>
      <c r="FHO227" s="2582"/>
      <c r="FHP227" s="2582"/>
      <c r="FHQ227" s="2582"/>
      <c r="FHR227" s="2582"/>
      <c r="FHS227" s="2582"/>
      <c r="FHT227" s="2582"/>
      <c r="FHU227" s="2582"/>
      <c r="FHV227" s="2582"/>
      <c r="FHW227" s="2582"/>
      <c r="FHX227" s="2582"/>
      <c r="FHY227" s="2582"/>
      <c r="FHZ227" s="2582"/>
      <c r="FIA227" s="2582"/>
      <c r="FIB227" s="2582"/>
      <c r="FIC227" s="2582"/>
      <c r="FID227" s="2582"/>
      <c r="FIE227" s="2582"/>
      <c r="FIF227" s="2582"/>
      <c r="FIG227" s="2582"/>
      <c r="FIH227" s="2582"/>
      <c r="FII227" s="2582"/>
      <c r="FIJ227" s="2582"/>
      <c r="FIK227" s="2582"/>
      <c r="FIL227" s="2582"/>
      <c r="FIM227" s="2582"/>
      <c r="FIN227" s="2582"/>
      <c r="FIO227" s="2582"/>
      <c r="FIP227" s="2582"/>
      <c r="FIQ227" s="2582"/>
      <c r="FIR227" s="2582"/>
      <c r="FIS227" s="2582"/>
      <c r="FIT227" s="2582"/>
      <c r="FIU227" s="2582"/>
      <c r="FIV227" s="2582"/>
      <c r="FIW227" s="2582"/>
      <c r="FIX227" s="2582"/>
      <c r="FIY227" s="2582"/>
      <c r="FIZ227" s="2582"/>
      <c r="FJA227" s="2582"/>
      <c r="FJB227" s="2582"/>
      <c r="FJC227" s="2582"/>
      <c r="FJD227" s="2582"/>
      <c r="FJE227" s="2582"/>
      <c r="FJF227" s="2582"/>
      <c r="FJG227" s="2582"/>
      <c r="FJH227" s="2582"/>
      <c r="FJI227" s="2582"/>
      <c r="FJJ227" s="2582"/>
      <c r="FJK227" s="2582"/>
      <c r="FJL227" s="2582"/>
      <c r="FJM227" s="2582"/>
      <c r="FJN227" s="2582"/>
      <c r="FJO227" s="2582"/>
      <c r="FJP227" s="2582"/>
      <c r="FJQ227" s="2582"/>
      <c r="FJR227" s="2582"/>
      <c r="FJS227" s="2582"/>
      <c r="FJT227" s="2582"/>
      <c r="FJU227" s="2582"/>
      <c r="FJV227" s="2582"/>
      <c r="FJW227" s="2582"/>
      <c r="FJX227" s="2582"/>
      <c r="FJY227" s="2582"/>
      <c r="FJZ227" s="2582"/>
      <c r="FKA227" s="2582"/>
      <c r="FKB227" s="2582"/>
      <c r="FKC227" s="2582"/>
      <c r="FKD227" s="2582"/>
      <c r="FKE227" s="2582"/>
      <c r="FKF227" s="2582"/>
      <c r="FKG227" s="2582"/>
      <c r="FKH227" s="2582"/>
      <c r="FKI227" s="2582"/>
      <c r="FKJ227" s="2582"/>
      <c r="FKK227" s="2582"/>
      <c r="FKL227" s="2582"/>
      <c r="FKM227" s="2582"/>
      <c r="FKN227" s="2582"/>
      <c r="FKO227" s="2582"/>
      <c r="FKP227" s="2582"/>
      <c r="FKQ227" s="2582"/>
      <c r="FKR227" s="2582"/>
      <c r="FKS227" s="2582"/>
      <c r="FKT227" s="2582"/>
      <c r="FKU227" s="2582"/>
      <c r="FKV227" s="2582"/>
      <c r="FKW227" s="2582"/>
      <c r="FKX227" s="2582"/>
      <c r="FKY227" s="2582"/>
      <c r="FKZ227" s="2582"/>
      <c r="FLA227" s="2582"/>
      <c r="FLB227" s="2582"/>
      <c r="FLC227" s="2582"/>
      <c r="FLD227" s="2582"/>
      <c r="FLE227" s="2582"/>
      <c r="FLF227" s="2582"/>
      <c r="FLG227" s="2582"/>
      <c r="FLH227" s="2582"/>
      <c r="FLI227" s="2582"/>
      <c r="FLJ227" s="2582"/>
      <c r="FLK227" s="2582"/>
      <c r="FLL227" s="2582"/>
      <c r="FLM227" s="2582"/>
      <c r="FLN227" s="2582"/>
      <c r="FLO227" s="2582"/>
      <c r="FLP227" s="2582"/>
      <c r="FLQ227" s="2582"/>
      <c r="FLR227" s="2582"/>
      <c r="FLS227" s="2582"/>
      <c r="FLT227" s="2582"/>
      <c r="FLU227" s="2582"/>
      <c r="FLV227" s="2582"/>
      <c r="FLW227" s="2582"/>
      <c r="FLX227" s="2582"/>
      <c r="FLY227" s="2582"/>
      <c r="FLZ227" s="2582"/>
      <c r="FMA227" s="2582"/>
      <c r="FMB227" s="2582"/>
      <c r="FMC227" s="2582"/>
      <c r="FMD227" s="2582"/>
      <c r="FME227" s="2582"/>
      <c r="FMF227" s="2582"/>
      <c r="FMG227" s="2582"/>
      <c r="FMH227" s="2582"/>
      <c r="FMI227" s="2582"/>
      <c r="FMJ227" s="2582"/>
      <c r="FMK227" s="2582"/>
      <c r="FML227" s="2582"/>
      <c r="FMM227" s="2582"/>
      <c r="FMN227" s="2582"/>
      <c r="FMO227" s="2582"/>
      <c r="FMP227" s="2582"/>
      <c r="FMQ227" s="2582"/>
      <c r="FMR227" s="2582"/>
      <c r="FMS227" s="2582"/>
      <c r="FMT227" s="2582"/>
      <c r="FMU227" s="2582"/>
      <c r="FMV227" s="2582"/>
      <c r="FMW227" s="2582"/>
      <c r="FMX227" s="2582"/>
      <c r="FMY227" s="2582"/>
      <c r="FMZ227" s="2582"/>
      <c r="FNA227" s="2582"/>
      <c r="FNB227" s="2582"/>
      <c r="FNC227" s="2582"/>
      <c r="FND227" s="2582"/>
      <c r="FNE227" s="2582"/>
      <c r="FNF227" s="2582"/>
      <c r="FNG227" s="2582"/>
      <c r="FNH227" s="2582"/>
      <c r="FNI227" s="2582"/>
      <c r="FNJ227" s="2582"/>
      <c r="FNK227" s="2582"/>
      <c r="FNL227" s="2582"/>
      <c r="FNM227" s="2582"/>
      <c r="FNN227" s="2582"/>
      <c r="FNO227" s="2582"/>
      <c r="FNP227" s="2582"/>
      <c r="FNQ227" s="2582"/>
      <c r="FNR227" s="2582"/>
      <c r="FNS227" s="2582"/>
      <c r="FNT227" s="2582"/>
      <c r="FNU227" s="2582"/>
      <c r="FNV227" s="2582"/>
      <c r="FNW227" s="2582"/>
      <c r="FNX227" s="2582"/>
      <c r="FNY227" s="2582"/>
      <c r="FNZ227" s="2582"/>
      <c r="FOA227" s="2582"/>
      <c r="FOB227" s="2582"/>
      <c r="FOC227" s="2582"/>
      <c r="FOD227" s="2582"/>
      <c r="FOE227" s="2582"/>
      <c r="FOF227" s="2582"/>
      <c r="FOG227" s="2582"/>
      <c r="FOH227" s="2582"/>
      <c r="FOI227" s="2582"/>
      <c r="FOJ227" s="2582"/>
      <c r="FOK227" s="2582"/>
      <c r="FOL227" s="2582"/>
      <c r="FOM227" s="2582"/>
      <c r="FON227" s="2582"/>
      <c r="FOO227" s="2582"/>
      <c r="FOP227" s="2582"/>
      <c r="FOQ227" s="2582"/>
      <c r="FOR227" s="2582"/>
      <c r="FOS227" s="2582"/>
      <c r="FOT227" s="2582"/>
      <c r="FOU227" s="2582"/>
      <c r="FOV227" s="2582"/>
      <c r="FOW227" s="2582"/>
      <c r="FOX227" s="2582"/>
      <c r="FOY227" s="2582"/>
      <c r="FOZ227" s="2582"/>
      <c r="FPA227" s="2582"/>
      <c r="FPB227" s="2582"/>
      <c r="FPC227" s="2582"/>
      <c r="FPD227" s="2582"/>
      <c r="FPE227" s="2582"/>
      <c r="FPF227" s="2582"/>
      <c r="FPG227" s="2582"/>
      <c r="FPH227" s="2582"/>
      <c r="FPI227" s="2582"/>
      <c r="FPJ227" s="2582"/>
      <c r="FPK227" s="2582"/>
      <c r="FPL227" s="2582"/>
      <c r="FPM227" s="2582"/>
      <c r="FPN227" s="2582"/>
      <c r="FPO227" s="2582"/>
      <c r="FPP227" s="2582"/>
      <c r="FPQ227" s="2582"/>
      <c r="FPR227" s="2582"/>
      <c r="FPS227" s="2582"/>
      <c r="FPT227" s="2582"/>
      <c r="FPU227" s="2582"/>
      <c r="FPV227" s="2582"/>
      <c r="FPW227" s="2582"/>
      <c r="FPX227" s="2582"/>
      <c r="FPY227" s="2582"/>
      <c r="FPZ227" s="2582"/>
      <c r="FQA227" s="2582"/>
      <c r="FQB227" s="2582"/>
      <c r="FQC227" s="2582"/>
      <c r="FQD227" s="2582"/>
      <c r="FQE227" s="2582"/>
      <c r="FQF227" s="2582"/>
      <c r="FQG227" s="2582"/>
      <c r="FQH227" s="2582"/>
      <c r="FQI227" s="2582"/>
      <c r="FQJ227" s="2582"/>
      <c r="FQK227" s="2582"/>
      <c r="FQL227" s="2582"/>
      <c r="FQM227" s="2582"/>
      <c r="FQN227" s="2582"/>
      <c r="FQO227" s="2582"/>
      <c r="FQP227" s="2582"/>
      <c r="FQQ227" s="2582"/>
      <c r="FQR227" s="2582"/>
      <c r="FQS227" s="2582"/>
      <c r="FQT227" s="2582"/>
      <c r="FQU227" s="2582"/>
      <c r="FQV227" s="2582"/>
      <c r="FQW227" s="2582"/>
      <c r="FQX227" s="2582"/>
      <c r="FQY227" s="2582"/>
      <c r="FQZ227" s="2582"/>
      <c r="FRA227" s="2582"/>
      <c r="FRB227" s="2582"/>
      <c r="FRC227" s="2582"/>
      <c r="FRD227" s="2582"/>
      <c r="FRE227" s="2582"/>
      <c r="FRF227" s="2582"/>
      <c r="FRG227" s="2582"/>
      <c r="FRH227" s="2582"/>
      <c r="FRI227" s="2582"/>
      <c r="FRJ227" s="2582"/>
      <c r="FRK227" s="2582"/>
      <c r="FRL227" s="2582"/>
      <c r="FRM227" s="2582"/>
      <c r="FRN227" s="2582"/>
      <c r="FRO227" s="2582"/>
      <c r="FRP227" s="2582"/>
      <c r="FRQ227" s="2582"/>
      <c r="FRR227" s="2582"/>
      <c r="FRS227" s="2582"/>
      <c r="FRT227" s="2582"/>
      <c r="FRU227" s="2582"/>
      <c r="FRV227" s="2582"/>
      <c r="FRW227" s="2582"/>
      <c r="FRX227" s="2582"/>
      <c r="FRY227" s="2582"/>
      <c r="FRZ227" s="2582"/>
      <c r="FSA227" s="2582"/>
      <c r="FSB227" s="2582"/>
      <c r="FSC227" s="2582"/>
      <c r="FSD227" s="2582"/>
      <c r="FSE227" s="2582"/>
      <c r="FSF227" s="2582"/>
      <c r="FSG227" s="2582"/>
      <c r="FSH227" s="2582"/>
      <c r="FSI227" s="2582"/>
      <c r="FSJ227" s="2582"/>
      <c r="FSK227" s="2582"/>
      <c r="FSL227" s="2582"/>
      <c r="FSM227" s="2582"/>
      <c r="FSN227" s="2582"/>
      <c r="FSO227" s="2582"/>
      <c r="FSP227" s="2582"/>
      <c r="FSQ227" s="2582"/>
      <c r="FSR227" s="2582"/>
      <c r="FSS227" s="2582"/>
      <c r="FST227" s="2582"/>
      <c r="FSU227" s="2582"/>
      <c r="FSV227" s="2582"/>
      <c r="FSW227" s="2582"/>
      <c r="FSX227" s="2582"/>
      <c r="FSY227" s="2582"/>
      <c r="FSZ227" s="2582"/>
      <c r="FTA227" s="2582"/>
      <c r="FTB227" s="2582"/>
      <c r="FTC227" s="2582"/>
      <c r="FTD227" s="2582"/>
      <c r="FTE227" s="2582"/>
      <c r="FTF227" s="2582"/>
      <c r="FTG227" s="2582"/>
      <c r="FTH227" s="2582"/>
      <c r="FTI227" s="2582"/>
      <c r="FTJ227" s="2582"/>
      <c r="FTK227" s="2582"/>
      <c r="FTL227" s="2582"/>
      <c r="FTM227" s="2582"/>
      <c r="FTN227" s="2582"/>
      <c r="FTO227" s="2582"/>
      <c r="FTP227" s="2582"/>
      <c r="FTQ227" s="2582"/>
      <c r="FTR227" s="2582"/>
      <c r="FTS227" s="2582"/>
      <c r="FTT227" s="2582"/>
      <c r="FTU227" s="2582"/>
      <c r="FTV227" s="2582"/>
      <c r="FTW227" s="2582"/>
      <c r="FTX227" s="2582"/>
      <c r="FTY227" s="2582"/>
      <c r="FTZ227" s="2582"/>
      <c r="FUA227" s="2582"/>
      <c r="FUB227" s="2582"/>
      <c r="FUC227" s="2582"/>
      <c r="FUD227" s="2582"/>
      <c r="FUE227" s="2582"/>
      <c r="FUF227" s="2582"/>
      <c r="FUG227" s="2582"/>
      <c r="FUH227" s="2582"/>
      <c r="FUI227" s="2582"/>
      <c r="FUJ227" s="2582"/>
      <c r="FUK227" s="2582"/>
      <c r="FUL227" s="2582"/>
      <c r="FUM227" s="2582"/>
      <c r="FUN227" s="2582"/>
      <c r="FUO227" s="2582"/>
      <c r="FUP227" s="2582"/>
      <c r="FUQ227" s="2582"/>
      <c r="FUR227" s="2582"/>
      <c r="FUS227" s="2582"/>
      <c r="FUT227" s="2582"/>
      <c r="FUU227" s="2582"/>
      <c r="FUV227" s="2582"/>
      <c r="FUW227" s="2582"/>
      <c r="FUX227" s="2582"/>
      <c r="FUY227" s="2582"/>
      <c r="FUZ227" s="2582"/>
      <c r="FVA227" s="2582"/>
      <c r="FVB227" s="2582"/>
      <c r="FVC227" s="2582"/>
      <c r="FVD227" s="2582"/>
      <c r="FVE227" s="2582"/>
      <c r="FVF227" s="2582"/>
      <c r="FVG227" s="2582"/>
      <c r="FVH227" s="2582"/>
      <c r="FVI227" s="2582"/>
      <c r="FVJ227" s="2582"/>
      <c r="FVK227" s="2582"/>
      <c r="FVL227" s="2582"/>
      <c r="FVM227" s="2582"/>
      <c r="FVN227" s="2582"/>
      <c r="FVO227" s="2582"/>
      <c r="FVP227" s="2582"/>
      <c r="FVQ227" s="2582"/>
      <c r="FVR227" s="2582"/>
      <c r="FVS227" s="2582"/>
      <c r="FVT227" s="2582"/>
      <c r="FVU227" s="2582"/>
      <c r="FVV227" s="2582"/>
      <c r="FVW227" s="2582"/>
      <c r="FVX227" s="2582"/>
      <c r="FVY227" s="2582"/>
      <c r="FVZ227" s="2582"/>
      <c r="FWA227" s="2582"/>
      <c r="FWB227" s="2582"/>
      <c r="FWC227" s="2582"/>
      <c r="FWD227" s="2582"/>
      <c r="FWE227" s="2582"/>
      <c r="FWF227" s="2582"/>
      <c r="FWG227" s="2582"/>
      <c r="FWH227" s="2582"/>
      <c r="FWI227" s="2582"/>
      <c r="FWJ227" s="2582"/>
      <c r="FWK227" s="2582"/>
      <c r="FWL227" s="2582"/>
      <c r="FWM227" s="2582"/>
      <c r="FWN227" s="2582"/>
      <c r="FWO227" s="2582"/>
      <c r="FWP227" s="2582"/>
      <c r="FWQ227" s="2582"/>
      <c r="FWR227" s="2582"/>
      <c r="FWS227" s="2582"/>
      <c r="FWT227" s="2582"/>
      <c r="FWU227" s="2582"/>
      <c r="FWV227" s="2582"/>
      <c r="FWW227" s="2582"/>
      <c r="FWX227" s="2582"/>
      <c r="FWY227" s="2582"/>
      <c r="FWZ227" s="2582"/>
      <c r="FXA227" s="2582"/>
      <c r="FXB227" s="2582"/>
      <c r="FXC227" s="2582"/>
      <c r="FXD227" s="2582"/>
      <c r="FXE227" s="2582"/>
      <c r="FXF227" s="2582"/>
      <c r="FXG227" s="2582"/>
      <c r="FXH227" s="2582"/>
      <c r="FXI227" s="2582"/>
      <c r="FXJ227" s="2582"/>
      <c r="FXK227" s="2582"/>
      <c r="FXL227" s="2582"/>
      <c r="FXM227" s="2582"/>
      <c r="FXN227" s="2582"/>
      <c r="FXO227" s="2582"/>
      <c r="FXP227" s="2582"/>
      <c r="FXQ227" s="2582"/>
      <c r="FXR227" s="2582"/>
      <c r="FXS227" s="2582"/>
      <c r="FXT227" s="2582"/>
      <c r="FXU227" s="2582"/>
      <c r="FXV227" s="2582"/>
      <c r="FXW227" s="2582"/>
      <c r="FXX227" s="2582"/>
      <c r="FXY227" s="2582"/>
      <c r="FXZ227" s="2582"/>
      <c r="FYA227" s="2582"/>
      <c r="FYB227" s="2582"/>
      <c r="FYC227" s="2582"/>
      <c r="FYD227" s="2582"/>
      <c r="FYE227" s="2582"/>
      <c r="FYF227" s="2582"/>
      <c r="FYG227" s="2582"/>
      <c r="FYH227" s="2582"/>
      <c r="FYI227" s="2582"/>
      <c r="FYJ227" s="2582"/>
      <c r="FYK227" s="2582"/>
      <c r="FYL227" s="2582"/>
      <c r="FYM227" s="2582"/>
      <c r="FYN227" s="2582"/>
      <c r="FYO227" s="2582"/>
      <c r="FYP227" s="2582"/>
      <c r="FYQ227" s="2582"/>
      <c r="FYR227" s="2582"/>
      <c r="FYS227" s="2582"/>
      <c r="FYT227" s="2582"/>
      <c r="FYU227" s="2582"/>
      <c r="FYV227" s="2582"/>
      <c r="FYW227" s="2582"/>
      <c r="FYX227" s="2582"/>
      <c r="FYY227" s="2582"/>
      <c r="FYZ227" s="2582"/>
      <c r="FZA227" s="2582"/>
      <c r="FZB227" s="2582"/>
      <c r="FZC227" s="2582"/>
      <c r="FZD227" s="2582"/>
      <c r="FZE227" s="2582"/>
      <c r="FZF227" s="2582"/>
      <c r="FZG227" s="2582"/>
      <c r="FZH227" s="2582"/>
      <c r="FZI227" s="2582"/>
      <c r="FZJ227" s="2582"/>
      <c r="FZK227" s="2582"/>
      <c r="FZL227" s="2582"/>
      <c r="FZM227" s="2582"/>
      <c r="FZN227" s="2582"/>
      <c r="FZO227" s="2582"/>
      <c r="FZP227" s="2582"/>
      <c r="FZQ227" s="2582"/>
      <c r="FZR227" s="2582"/>
      <c r="FZS227" s="2582"/>
      <c r="FZT227" s="2582"/>
      <c r="FZU227" s="2582"/>
      <c r="FZV227" s="2582"/>
      <c r="FZW227" s="2582"/>
      <c r="FZX227" s="2582"/>
      <c r="FZY227" s="2582"/>
      <c r="FZZ227" s="2582"/>
      <c r="GAA227" s="2582"/>
      <c r="GAB227" s="2582"/>
      <c r="GAC227" s="2582"/>
      <c r="GAD227" s="2582"/>
      <c r="GAE227" s="2582"/>
      <c r="GAF227" s="2582"/>
      <c r="GAG227" s="2582"/>
      <c r="GAH227" s="2582"/>
      <c r="GAI227" s="2582"/>
      <c r="GAJ227" s="2582"/>
      <c r="GAK227" s="2582"/>
      <c r="GAL227" s="2582"/>
      <c r="GAM227" s="2582"/>
      <c r="GAN227" s="2582"/>
      <c r="GAO227" s="2582"/>
      <c r="GAP227" s="2582"/>
      <c r="GAQ227" s="2582"/>
      <c r="GAR227" s="2582"/>
      <c r="GAS227" s="2582"/>
      <c r="GAT227" s="2582"/>
      <c r="GAU227" s="2582"/>
      <c r="GAV227" s="2582"/>
      <c r="GAW227" s="2582"/>
      <c r="GAX227" s="2582"/>
      <c r="GAY227" s="2582"/>
      <c r="GAZ227" s="2582"/>
      <c r="GBA227" s="2582"/>
      <c r="GBB227" s="2582"/>
      <c r="GBC227" s="2582"/>
      <c r="GBD227" s="2582"/>
      <c r="GBE227" s="2582"/>
      <c r="GBF227" s="2582"/>
      <c r="GBG227" s="2582"/>
      <c r="GBH227" s="2582"/>
      <c r="GBI227" s="2582"/>
      <c r="GBJ227" s="2582"/>
      <c r="GBK227" s="2582"/>
      <c r="GBL227" s="2582"/>
      <c r="GBM227" s="2582"/>
      <c r="GBN227" s="2582"/>
      <c r="GBO227" s="2582"/>
      <c r="GBP227" s="2582"/>
      <c r="GBQ227" s="2582"/>
      <c r="GBR227" s="2582"/>
      <c r="GBS227" s="2582"/>
      <c r="GBT227" s="2582"/>
      <c r="GBU227" s="2582"/>
      <c r="GBV227" s="2582"/>
      <c r="GBW227" s="2582"/>
      <c r="GBX227" s="2582"/>
      <c r="GBY227" s="2582"/>
      <c r="GBZ227" s="2582"/>
      <c r="GCA227" s="2582"/>
      <c r="GCB227" s="2582"/>
      <c r="GCC227" s="2582"/>
      <c r="GCD227" s="2582"/>
      <c r="GCE227" s="2582"/>
      <c r="GCF227" s="2582"/>
      <c r="GCG227" s="2582"/>
      <c r="GCH227" s="2582"/>
      <c r="GCI227" s="2582"/>
      <c r="GCJ227" s="2582"/>
      <c r="GCK227" s="2582"/>
      <c r="GCL227" s="2582"/>
      <c r="GCM227" s="2582"/>
      <c r="GCN227" s="2582"/>
      <c r="GCO227" s="2582"/>
      <c r="GCP227" s="2582"/>
      <c r="GCQ227" s="2582"/>
      <c r="GCR227" s="2582"/>
      <c r="GCS227" s="2582"/>
      <c r="GCT227" s="2582"/>
      <c r="GCU227" s="2582"/>
      <c r="GCV227" s="2582"/>
      <c r="GCW227" s="2582"/>
      <c r="GCX227" s="2582"/>
      <c r="GCY227" s="2582"/>
      <c r="GCZ227" s="2582"/>
      <c r="GDA227" s="2582"/>
      <c r="GDB227" s="2582"/>
      <c r="GDC227" s="2582"/>
      <c r="GDD227" s="2582"/>
      <c r="GDE227" s="2582"/>
      <c r="GDF227" s="2582"/>
      <c r="GDG227" s="2582"/>
      <c r="GDH227" s="2582"/>
      <c r="GDI227" s="2582"/>
      <c r="GDJ227" s="2582"/>
      <c r="GDK227" s="2582"/>
      <c r="GDL227" s="2582"/>
      <c r="GDM227" s="2582"/>
      <c r="GDN227" s="2582"/>
      <c r="GDO227" s="2582"/>
      <c r="GDP227" s="2582"/>
      <c r="GDQ227" s="2582"/>
      <c r="GDR227" s="2582"/>
      <c r="GDS227" s="2582"/>
      <c r="GDT227" s="2582"/>
      <c r="GDU227" s="2582"/>
      <c r="GDV227" s="2582"/>
      <c r="GDW227" s="2582"/>
      <c r="GDX227" s="2582"/>
      <c r="GDY227" s="2582"/>
      <c r="GDZ227" s="2582"/>
      <c r="GEA227" s="2582"/>
      <c r="GEB227" s="2582"/>
      <c r="GEC227" s="2582"/>
      <c r="GED227" s="2582"/>
      <c r="GEE227" s="2582"/>
      <c r="GEF227" s="2582"/>
      <c r="GEG227" s="2582"/>
      <c r="GEH227" s="2582"/>
      <c r="GEI227" s="2582"/>
      <c r="GEJ227" s="2582"/>
      <c r="GEK227" s="2582"/>
      <c r="GEL227" s="2582"/>
      <c r="GEM227" s="2582"/>
      <c r="GEN227" s="2582"/>
      <c r="GEO227" s="2582"/>
      <c r="GEP227" s="2582"/>
      <c r="GEQ227" s="2582"/>
      <c r="GER227" s="2582"/>
      <c r="GES227" s="2582"/>
      <c r="GET227" s="2582"/>
      <c r="GEU227" s="2582"/>
      <c r="GEV227" s="2582"/>
      <c r="GEW227" s="2582"/>
      <c r="GEX227" s="2582"/>
      <c r="GEY227" s="2582"/>
      <c r="GEZ227" s="2582"/>
      <c r="GFA227" s="2582"/>
      <c r="GFB227" s="2582"/>
      <c r="GFC227" s="2582"/>
      <c r="GFD227" s="2582"/>
      <c r="GFE227" s="2582"/>
      <c r="GFF227" s="2582"/>
      <c r="GFG227" s="2582"/>
      <c r="GFH227" s="2582"/>
      <c r="GFI227" s="2582"/>
      <c r="GFJ227" s="2582"/>
      <c r="GFK227" s="2582"/>
      <c r="GFL227" s="2582"/>
      <c r="GFM227" s="2582"/>
      <c r="GFN227" s="2582"/>
      <c r="GFO227" s="2582"/>
      <c r="GFP227" s="2582"/>
      <c r="GFQ227" s="2582"/>
      <c r="GFR227" s="2582"/>
      <c r="GFS227" s="2582"/>
      <c r="GFT227" s="2582"/>
      <c r="GFU227" s="2582"/>
      <c r="GFV227" s="2582"/>
      <c r="GFW227" s="2582"/>
      <c r="GFX227" s="2582"/>
      <c r="GFY227" s="2582"/>
      <c r="GFZ227" s="2582"/>
      <c r="GGA227" s="2582"/>
      <c r="GGB227" s="2582"/>
      <c r="GGC227" s="2582"/>
      <c r="GGD227" s="2582"/>
      <c r="GGE227" s="2582"/>
      <c r="GGF227" s="2582"/>
      <c r="GGG227" s="2582"/>
      <c r="GGH227" s="2582"/>
      <c r="GGI227" s="2582"/>
      <c r="GGJ227" s="2582"/>
      <c r="GGK227" s="2582"/>
      <c r="GGL227" s="2582"/>
      <c r="GGM227" s="2582"/>
      <c r="GGN227" s="2582"/>
      <c r="GGO227" s="2582"/>
      <c r="GGP227" s="2582"/>
      <c r="GGQ227" s="2582"/>
      <c r="GGR227" s="2582"/>
      <c r="GGS227" s="2582"/>
      <c r="GGT227" s="2582"/>
      <c r="GGU227" s="2582"/>
      <c r="GGV227" s="2582"/>
      <c r="GGW227" s="2582"/>
      <c r="GGX227" s="2582"/>
      <c r="GGY227" s="2582"/>
      <c r="GGZ227" s="2582"/>
      <c r="GHA227" s="2582"/>
      <c r="GHB227" s="2582"/>
      <c r="GHC227" s="2582"/>
      <c r="GHD227" s="2582"/>
      <c r="GHE227" s="2582"/>
      <c r="GHF227" s="2582"/>
      <c r="GHG227" s="2582"/>
      <c r="GHH227" s="2582"/>
      <c r="GHI227" s="2582"/>
      <c r="GHJ227" s="2582"/>
      <c r="GHK227" s="2582"/>
      <c r="GHL227" s="2582"/>
      <c r="GHM227" s="2582"/>
      <c r="GHN227" s="2582"/>
      <c r="GHO227" s="2582"/>
      <c r="GHP227" s="2582"/>
      <c r="GHQ227" s="2582"/>
      <c r="GHR227" s="2582"/>
      <c r="GHS227" s="2582"/>
      <c r="GHT227" s="2582"/>
      <c r="GHU227" s="2582"/>
      <c r="GHV227" s="2582"/>
      <c r="GHW227" s="2582"/>
      <c r="GHX227" s="2582"/>
      <c r="GHY227" s="2582"/>
      <c r="GHZ227" s="2582"/>
      <c r="GIA227" s="2582"/>
      <c r="GIB227" s="2582"/>
      <c r="GIC227" s="2582"/>
      <c r="GID227" s="2582"/>
      <c r="GIE227" s="2582"/>
      <c r="GIF227" s="2582"/>
      <c r="GIG227" s="2582"/>
      <c r="GIH227" s="2582"/>
      <c r="GII227" s="2582"/>
      <c r="GIJ227" s="2582"/>
      <c r="GIK227" s="2582"/>
      <c r="GIL227" s="2582"/>
      <c r="GIM227" s="2582"/>
      <c r="GIN227" s="2582"/>
      <c r="GIO227" s="2582"/>
      <c r="GIP227" s="2582"/>
      <c r="GIQ227" s="2582"/>
      <c r="GIR227" s="2582"/>
      <c r="GIS227" s="2582"/>
      <c r="GIT227" s="2582"/>
      <c r="GIU227" s="2582"/>
      <c r="GIV227" s="2582"/>
      <c r="GIW227" s="2582"/>
      <c r="GIX227" s="2582"/>
      <c r="GIY227" s="2582"/>
      <c r="GIZ227" s="2582"/>
      <c r="GJA227" s="2582"/>
      <c r="GJB227" s="2582"/>
      <c r="GJC227" s="2582"/>
      <c r="GJD227" s="2582"/>
      <c r="GJE227" s="2582"/>
      <c r="GJF227" s="2582"/>
      <c r="GJG227" s="2582"/>
      <c r="GJH227" s="2582"/>
      <c r="GJI227" s="2582"/>
      <c r="GJJ227" s="2582"/>
      <c r="GJK227" s="2582"/>
      <c r="GJL227" s="2582"/>
      <c r="GJM227" s="2582"/>
      <c r="GJN227" s="2582"/>
      <c r="GJO227" s="2582"/>
      <c r="GJP227" s="2582"/>
      <c r="GJQ227" s="2582"/>
      <c r="GJR227" s="2582"/>
      <c r="GJS227" s="2582"/>
      <c r="GJT227" s="2582"/>
      <c r="GJU227" s="2582"/>
      <c r="GJV227" s="2582"/>
      <c r="GJW227" s="2582"/>
      <c r="GJX227" s="2582"/>
      <c r="GJY227" s="2582"/>
      <c r="GJZ227" s="2582"/>
      <c r="GKA227" s="2582"/>
      <c r="GKB227" s="2582"/>
      <c r="GKC227" s="2582"/>
      <c r="GKD227" s="2582"/>
      <c r="GKE227" s="2582"/>
      <c r="GKF227" s="2582"/>
      <c r="GKG227" s="2582"/>
      <c r="GKH227" s="2582"/>
      <c r="GKI227" s="2582"/>
      <c r="GKJ227" s="2582"/>
      <c r="GKK227" s="2582"/>
      <c r="GKL227" s="2582"/>
      <c r="GKM227" s="2582"/>
      <c r="GKN227" s="2582"/>
      <c r="GKO227" s="2582"/>
      <c r="GKP227" s="2582"/>
      <c r="GKQ227" s="2582"/>
      <c r="GKR227" s="2582"/>
      <c r="GKS227" s="2582"/>
      <c r="GKT227" s="2582"/>
      <c r="GKU227" s="2582"/>
      <c r="GKV227" s="2582"/>
      <c r="GKW227" s="2582"/>
      <c r="GKX227" s="2582"/>
      <c r="GKY227" s="2582"/>
      <c r="GKZ227" s="2582"/>
      <c r="GLA227" s="2582"/>
      <c r="GLB227" s="2582"/>
      <c r="GLC227" s="2582"/>
      <c r="GLD227" s="2582"/>
      <c r="GLE227" s="2582"/>
      <c r="GLF227" s="2582"/>
      <c r="GLG227" s="2582"/>
      <c r="GLH227" s="2582"/>
      <c r="GLI227" s="2582"/>
      <c r="GLJ227" s="2582"/>
      <c r="GLK227" s="2582"/>
      <c r="GLL227" s="2582"/>
      <c r="GLM227" s="2582"/>
      <c r="GLN227" s="2582"/>
      <c r="GLO227" s="2582"/>
      <c r="GLP227" s="2582"/>
      <c r="GLQ227" s="2582"/>
      <c r="GLR227" s="2582"/>
      <c r="GLS227" s="2582"/>
      <c r="GLT227" s="2582"/>
      <c r="GLU227" s="2582"/>
      <c r="GLV227" s="2582"/>
      <c r="GLW227" s="2582"/>
      <c r="GLX227" s="2582"/>
      <c r="GLY227" s="2582"/>
      <c r="GLZ227" s="2582"/>
      <c r="GMA227" s="2582"/>
      <c r="GMB227" s="2582"/>
      <c r="GMC227" s="2582"/>
      <c r="GMD227" s="2582"/>
      <c r="GME227" s="2582"/>
      <c r="GMF227" s="2582"/>
      <c r="GMG227" s="2582"/>
      <c r="GMH227" s="2582"/>
      <c r="GMI227" s="2582"/>
      <c r="GMJ227" s="2582"/>
      <c r="GMK227" s="2582"/>
      <c r="GML227" s="2582"/>
      <c r="GMM227" s="2582"/>
      <c r="GMN227" s="2582"/>
      <c r="GMO227" s="2582"/>
      <c r="GMP227" s="2582"/>
      <c r="GMQ227" s="2582"/>
      <c r="GMR227" s="2582"/>
      <c r="GMS227" s="2582"/>
      <c r="GMT227" s="2582"/>
      <c r="GMU227" s="2582"/>
      <c r="GMV227" s="2582"/>
      <c r="GMW227" s="2582"/>
      <c r="GMX227" s="2582"/>
      <c r="GMY227" s="2582"/>
      <c r="GMZ227" s="2582"/>
      <c r="GNA227" s="2582"/>
      <c r="GNB227" s="2582"/>
      <c r="GNC227" s="2582"/>
      <c r="GND227" s="2582"/>
      <c r="GNE227" s="2582"/>
      <c r="GNF227" s="2582"/>
      <c r="GNG227" s="2582"/>
      <c r="GNH227" s="2582"/>
      <c r="GNI227" s="2582"/>
      <c r="GNJ227" s="2582"/>
      <c r="GNK227" s="2582"/>
      <c r="GNL227" s="2582"/>
      <c r="GNM227" s="2582"/>
      <c r="GNN227" s="2582"/>
      <c r="GNO227" s="2582"/>
      <c r="GNP227" s="2582"/>
      <c r="GNQ227" s="2582"/>
      <c r="GNR227" s="2582"/>
      <c r="GNS227" s="2582"/>
      <c r="GNT227" s="2582"/>
      <c r="GNU227" s="2582"/>
      <c r="GNV227" s="2582"/>
      <c r="GNW227" s="2582"/>
      <c r="GNX227" s="2582"/>
      <c r="GNY227" s="2582"/>
      <c r="GNZ227" s="2582"/>
      <c r="GOA227" s="2582"/>
      <c r="GOB227" s="2582"/>
      <c r="GOC227" s="2582"/>
      <c r="GOD227" s="2582"/>
      <c r="GOE227" s="2582"/>
      <c r="GOF227" s="2582"/>
      <c r="GOG227" s="2582"/>
      <c r="GOH227" s="2582"/>
      <c r="GOI227" s="2582"/>
      <c r="GOJ227" s="2582"/>
      <c r="GOK227" s="2582"/>
      <c r="GOL227" s="2582"/>
      <c r="GOM227" s="2582"/>
      <c r="GON227" s="2582"/>
      <c r="GOO227" s="2582"/>
      <c r="GOP227" s="2582"/>
      <c r="GOQ227" s="2582"/>
      <c r="GOR227" s="2582"/>
      <c r="GOS227" s="2582"/>
      <c r="GOT227" s="2582"/>
      <c r="GOU227" s="2582"/>
      <c r="GOV227" s="2582"/>
      <c r="GOW227" s="2582"/>
      <c r="GOX227" s="2582"/>
      <c r="GOY227" s="2582"/>
      <c r="GOZ227" s="2582"/>
      <c r="GPA227" s="2582"/>
      <c r="GPB227" s="2582"/>
      <c r="GPC227" s="2582"/>
      <c r="GPD227" s="2582"/>
      <c r="GPE227" s="2582"/>
      <c r="GPF227" s="2582"/>
      <c r="GPG227" s="2582"/>
      <c r="GPH227" s="2582"/>
      <c r="GPI227" s="2582"/>
      <c r="GPJ227" s="2582"/>
      <c r="GPK227" s="2582"/>
      <c r="GPL227" s="2582"/>
      <c r="GPM227" s="2582"/>
      <c r="GPN227" s="2582"/>
      <c r="GPO227" s="2582"/>
      <c r="GPP227" s="2582"/>
      <c r="GPQ227" s="2582"/>
      <c r="GPR227" s="2582"/>
      <c r="GPS227" s="2582"/>
      <c r="GPT227" s="2582"/>
      <c r="GPU227" s="2582"/>
      <c r="GPV227" s="2582"/>
      <c r="GPW227" s="2582"/>
      <c r="GPX227" s="2582"/>
      <c r="GPY227" s="2582"/>
      <c r="GPZ227" s="2582"/>
      <c r="GQA227" s="2582"/>
      <c r="GQB227" s="2582"/>
      <c r="GQC227" s="2582"/>
      <c r="GQD227" s="2582"/>
      <c r="GQE227" s="2582"/>
      <c r="GQF227" s="2582"/>
      <c r="GQG227" s="2582"/>
      <c r="GQH227" s="2582"/>
      <c r="GQI227" s="2582"/>
      <c r="GQJ227" s="2582"/>
      <c r="GQK227" s="2582"/>
      <c r="GQL227" s="2582"/>
      <c r="GQM227" s="2582"/>
      <c r="GQN227" s="2582"/>
      <c r="GQO227" s="2582"/>
      <c r="GQP227" s="2582"/>
      <c r="GQQ227" s="2582"/>
      <c r="GQR227" s="2582"/>
      <c r="GQS227" s="2582"/>
      <c r="GQT227" s="2582"/>
      <c r="GQU227" s="2582"/>
      <c r="GQV227" s="2582"/>
      <c r="GQW227" s="2582"/>
      <c r="GQX227" s="2582"/>
      <c r="GQY227" s="2582"/>
      <c r="GQZ227" s="2582"/>
      <c r="GRA227" s="2582"/>
      <c r="GRB227" s="2582"/>
      <c r="GRC227" s="2582"/>
      <c r="GRD227" s="2582"/>
      <c r="GRE227" s="2582"/>
      <c r="GRF227" s="2582"/>
      <c r="GRG227" s="2582"/>
      <c r="GRH227" s="2582"/>
      <c r="GRI227" s="2582"/>
      <c r="GRJ227" s="2582"/>
      <c r="GRK227" s="2582"/>
      <c r="GRL227" s="2582"/>
      <c r="GRM227" s="2582"/>
      <c r="GRN227" s="2582"/>
      <c r="GRO227" s="2582"/>
      <c r="GRP227" s="2582"/>
      <c r="GRQ227" s="2582"/>
      <c r="GRR227" s="2582"/>
      <c r="GRS227" s="2582"/>
      <c r="GRT227" s="2582"/>
      <c r="GRU227" s="2582"/>
      <c r="GRV227" s="2582"/>
      <c r="GRW227" s="2582"/>
      <c r="GRX227" s="2582"/>
      <c r="GRY227" s="2582"/>
      <c r="GRZ227" s="2582"/>
      <c r="GSA227" s="2582"/>
      <c r="GSB227" s="2582"/>
      <c r="GSC227" s="2582"/>
      <c r="GSD227" s="2582"/>
      <c r="GSE227" s="2582"/>
      <c r="GSF227" s="2582"/>
      <c r="GSG227" s="2582"/>
      <c r="GSH227" s="2582"/>
      <c r="GSI227" s="2582"/>
      <c r="GSJ227" s="2582"/>
      <c r="GSK227" s="2582"/>
      <c r="GSL227" s="2582"/>
      <c r="GSM227" s="2582"/>
      <c r="GSN227" s="2582"/>
      <c r="GSO227" s="2582"/>
      <c r="GSP227" s="2582"/>
      <c r="GSQ227" s="2582"/>
      <c r="GSR227" s="2582"/>
      <c r="GSS227" s="2582"/>
      <c r="GST227" s="2582"/>
      <c r="GSU227" s="2582"/>
      <c r="GSV227" s="2582"/>
      <c r="GSW227" s="2582"/>
      <c r="GSX227" s="2582"/>
      <c r="GSY227" s="2582"/>
      <c r="GSZ227" s="2582"/>
      <c r="GTA227" s="2582"/>
      <c r="GTB227" s="2582"/>
      <c r="GTC227" s="2582"/>
      <c r="GTD227" s="2582"/>
      <c r="GTE227" s="2582"/>
      <c r="GTF227" s="2582"/>
      <c r="GTG227" s="2582"/>
      <c r="GTH227" s="2582"/>
      <c r="GTI227" s="2582"/>
      <c r="GTJ227" s="2582"/>
      <c r="GTK227" s="2582"/>
      <c r="GTL227" s="2582"/>
      <c r="GTM227" s="2582"/>
      <c r="GTN227" s="2582"/>
      <c r="GTO227" s="2582"/>
      <c r="GTP227" s="2582"/>
      <c r="GTQ227" s="2582"/>
      <c r="GTR227" s="2582"/>
      <c r="GTS227" s="2582"/>
      <c r="GTT227" s="2582"/>
      <c r="GTU227" s="2582"/>
      <c r="GTV227" s="2582"/>
      <c r="GTW227" s="2582"/>
      <c r="GTX227" s="2582"/>
      <c r="GTY227" s="2582"/>
      <c r="GTZ227" s="2582"/>
      <c r="GUA227" s="2582"/>
      <c r="GUB227" s="2582"/>
      <c r="GUC227" s="2582"/>
      <c r="GUD227" s="2582"/>
      <c r="GUE227" s="2582"/>
      <c r="GUF227" s="2582"/>
      <c r="GUG227" s="2582"/>
      <c r="GUH227" s="2582"/>
      <c r="GUI227" s="2582"/>
      <c r="GUJ227" s="2582"/>
      <c r="GUK227" s="2582"/>
      <c r="GUL227" s="2582"/>
      <c r="GUM227" s="2582"/>
      <c r="GUN227" s="2582"/>
      <c r="GUO227" s="2582"/>
      <c r="GUP227" s="2582"/>
      <c r="GUQ227" s="2582"/>
      <c r="GUR227" s="2582"/>
      <c r="GUS227" s="2582"/>
      <c r="GUT227" s="2582"/>
      <c r="GUU227" s="2582"/>
      <c r="GUV227" s="2582"/>
      <c r="GUW227" s="2582"/>
      <c r="GUX227" s="2582"/>
      <c r="GUY227" s="2582"/>
      <c r="GUZ227" s="2582"/>
      <c r="GVA227" s="2582"/>
      <c r="GVB227" s="2582"/>
      <c r="GVC227" s="2582"/>
      <c r="GVD227" s="2582"/>
      <c r="GVE227" s="2582"/>
      <c r="GVF227" s="2582"/>
      <c r="GVG227" s="2582"/>
      <c r="GVH227" s="2582"/>
      <c r="GVI227" s="2582"/>
      <c r="GVJ227" s="2582"/>
      <c r="GVK227" s="2582"/>
      <c r="GVL227" s="2582"/>
      <c r="GVM227" s="2582"/>
      <c r="GVN227" s="2582"/>
      <c r="GVO227" s="2582"/>
      <c r="GVP227" s="2582"/>
      <c r="GVQ227" s="2582"/>
      <c r="GVR227" s="2582"/>
      <c r="GVS227" s="2582"/>
      <c r="GVT227" s="2582"/>
      <c r="GVU227" s="2582"/>
      <c r="GVV227" s="2582"/>
      <c r="GVW227" s="2582"/>
      <c r="GVX227" s="2582"/>
      <c r="GVY227" s="2582"/>
      <c r="GVZ227" s="2582"/>
      <c r="GWA227" s="2582"/>
      <c r="GWB227" s="2582"/>
      <c r="GWC227" s="2582"/>
      <c r="GWD227" s="2582"/>
      <c r="GWE227" s="2582"/>
      <c r="GWF227" s="2582"/>
      <c r="GWG227" s="2582"/>
      <c r="GWH227" s="2582"/>
      <c r="GWI227" s="2582"/>
      <c r="GWJ227" s="2582"/>
      <c r="GWK227" s="2582"/>
      <c r="GWL227" s="2582"/>
      <c r="GWM227" s="2582"/>
      <c r="GWN227" s="2582"/>
      <c r="GWO227" s="2582"/>
      <c r="GWP227" s="2582"/>
      <c r="GWQ227" s="2582"/>
      <c r="GWR227" s="2582"/>
      <c r="GWS227" s="2582"/>
      <c r="GWT227" s="2582"/>
      <c r="GWU227" s="2582"/>
      <c r="GWV227" s="2582"/>
      <c r="GWW227" s="2582"/>
      <c r="GWX227" s="2582"/>
      <c r="GWY227" s="2582"/>
      <c r="GWZ227" s="2582"/>
      <c r="GXA227" s="2582"/>
      <c r="GXB227" s="2582"/>
      <c r="GXC227" s="2582"/>
      <c r="GXD227" s="2582"/>
      <c r="GXE227" s="2582"/>
      <c r="GXF227" s="2582"/>
      <c r="GXG227" s="2582"/>
      <c r="GXH227" s="2582"/>
      <c r="GXI227" s="2582"/>
      <c r="GXJ227" s="2582"/>
      <c r="GXK227" s="2582"/>
      <c r="GXL227" s="2582"/>
      <c r="GXM227" s="2582"/>
      <c r="GXN227" s="2582"/>
      <c r="GXO227" s="2582"/>
      <c r="GXP227" s="2582"/>
      <c r="GXQ227" s="2582"/>
      <c r="GXR227" s="2582"/>
      <c r="GXS227" s="2582"/>
      <c r="GXT227" s="2582"/>
      <c r="GXU227" s="2582"/>
      <c r="GXV227" s="2582"/>
      <c r="GXW227" s="2582"/>
      <c r="GXX227" s="2582"/>
      <c r="GXY227" s="2582"/>
      <c r="GXZ227" s="2582"/>
      <c r="GYA227" s="2582"/>
      <c r="GYB227" s="2582"/>
      <c r="GYC227" s="2582"/>
      <c r="GYD227" s="2582"/>
      <c r="GYE227" s="2582"/>
      <c r="GYF227" s="2582"/>
      <c r="GYG227" s="2582"/>
      <c r="GYH227" s="2582"/>
      <c r="GYI227" s="2582"/>
      <c r="GYJ227" s="2582"/>
      <c r="GYK227" s="2582"/>
      <c r="GYL227" s="2582"/>
      <c r="GYM227" s="2582"/>
      <c r="GYN227" s="2582"/>
      <c r="GYO227" s="2582"/>
      <c r="GYP227" s="2582"/>
      <c r="GYQ227" s="2582"/>
      <c r="GYR227" s="2582"/>
      <c r="GYS227" s="2582"/>
      <c r="GYT227" s="2582"/>
      <c r="GYU227" s="2582"/>
      <c r="GYV227" s="2582"/>
      <c r="GYW227" s="2582"/>
      <c r="GYX227" s="2582"/>
      <c r="GYY227" s="2582"/>
      <c r="GYZ227" s="2582"/>
      <c r="GZA227" s="2582"/>
      <c r="GZB227" s="2582"/>
      <c r="GZC227" s="2582"/>
      <c r="GZD227" s="2582"/>
      <c r="GZE227" s="2582"/>
      <c r="GZF227" s="2582"/>
      <c r="GZG227" s="2582"/>
      <c r="GZH227" s="2582"/>
      <c r="GZI227" s="2582"/>
      <c r="GZJ227" s="2582"/>
      <c r="GZK227" s="2582"/>
      <c r="GZL227" s="2582"/>
      <c r="GZM227" s="2582"/>
      <c r="GZN227" s="2582"/>
      <c r="GZO227" s="2582"/>
      <c r="GZP227" s="2582"/>
      <c r="GZQ227" s="2582"/>
      <c r="GZR227" s="2582"/>
      <c r="GZS227" s="2582"/>
      <c r="GZT227" s="2582"/>
      <c r="GZU227" s="2582"/>
      <c r="GZV227" s="2582"/>
      <c r="GZW227" s="2582"/>
      <c r="GZX227" s="2582"/>
      <c r="GZY227" s="2582"/>
      <c r="GZZ227" s="2582"/>
      <c r="HAA227" s="2582"/>
      <c r="HAB227" s="2582"/>
      <c r="HAC227" s="2582"/>
      <c r="HAD227" s="2582"/>
      <c r="HAE227" s="2582"/>
      <c r="HAF227" s="2582"/>
      <c r="HAG227" s="2582"/>
      <c r="HAH227" s="2582"/>
      <c r="HAI227" s="2582"/>
      <c r="HAJ227" s="2582"/>
      <c r="HAK227" s="2582"/>
      <c r="HAL227" s="2582"/>
      <c r="HAM227" s="2582"/>
      <c r="HAN227" s="2582"/>
      <c r="HAO227" s="2582"/>
      <c r="HAP227" s="2582"/>
      <c r="HAQ227" s="2582"/>
      <c r="HAR227" s="2582"/>
      <c r="HAS227" s="2582"/>
      <c r="HAT227" s="2582"/>
      <c r="HAU227" s="2582"/>
      <c r="HAV227" s="2582"/>
      <c r="HAW227" s="2582"/>
      <c r="HAX227" s="2582"/>
      <c r="HAY227" s="2582"/>
      <c r="HAZ227" s="2582"/>
      <c r="HBA227" s="2582"/>
      <c r="HBB227" s="2582"/>
      <c r="HBC227" s="2582"/>
      <c r="HBD227" s="2582"/>
      <c r="HBE227" s="2582"/>
      <c r="HBF227" s="2582"/>
      <c r="HBG227" s="2582"/>
      <c r="HBH227" s="2582"/>
      <c r="HBI227" s="2582"/>
      <c r="HBJ227" s="2582"/>
      <c r="HBK227" s="2582"/>
      <c r="HBL227" s="2582"/>
      <c r="HBM227" s="2582"/>
      <c r="HBN227" s="2582"/>
      <c r="HBO227" s="2582"/>
      <c r="HBP227" s="2582"/>
      <c r="HBQ227" s="2582"/>
      <c r="HBR227" s="2582"/>
      <c r="HBS227" s="2582"/>
      <c r="HBT227" s="2582"/>
      <c r="HBU227" s="2582"/>
      <c r="HBV227" s="2582"/>
      <c r="HBW227" s="2582"/>
      <c r="HBX227" s="2582"/>
      <c r="HBY227" s="2582"/>
      <c r="HBZ227" s="2582"/>
      <c r="HCA227" s="2582"/>
      <c r="HCB227" s="2582"/>
      <c r="HCC227" s="2582"/>
      <c r="HCD227" s="2582"/>
      <c r="HCE227" s="2582"/>
      <c r="HCF227" s="2582"/>
      <c r="HCG227" s="2582"/>
      <c r="HCH227" s="2582"/>
      <c r="HCI227" s="2582"/>
      <c r="HCJ227" s="2582"/>
      <c r="HCK227" s="2582"/>
      <c r="HCL227" s="2582"/>
      <c r="HCM227" s="2582"/>
      <c r="HCN227" s="2582"/>
      <c r="HCO227" s="2582"/>
      <c r="HCP227" s="2582"/>
      <c r="HCQ227" s="2582"/>
      <c r="HCR227" s="2582"/>
      <c r="HCS227" s="2582"/>
      <c r="HCT227" s="2582"/>
      <c r="HCU227" s="2582"/>
      <c r="HCV227" s="2582"/>
      <c r="HCW227" s="2582"/>
      <c r="HCX227" s="2582"/>
      <c r="HCY227" s="2582"/>
      <c r="HCZ227" s="2582"/>
      <c r="HDA227" s="2582"/>
      <c r="HDB227" s="2582"/>
      <c r="HDC227" s="2582"/>
      <c r="HDD227" s="2582"/>
      <c r="HDE227" s="2582"/>
      <c r="HDF227" s="2582"/>
      <c r="HDG227" s="2582"/>
      <c r="HDH227" s="2582"/>
      <c r="HDI227" s="2582"/>
      <c r="HDJ227" s="2582"/>
      <c r="HDK227" s="2582"/>
      <c r="HDL227" s="2582"/>
      <c r="HDM227" s="2582"/>
      <c r="HDN227" s="2582"/>
      <c r="HDO227" s="2582"/>
      <c r="HDP227" s="2582"/>
      <c r="HDQ227" s="2582"/>
      <c r="HDR227" s="2582"/>
      <c r="HDS227" s="2582"/>
      <c r="HDT227" s="2582"/>
      <c r="HDU227" s="2582"/>
      <c r="HDV227" s="2582"/>
      <c r="HDW227" s="2582"/>
      <c r="HDX227" s="2582"/>
      <c r="HDY227" s="2582"/>
      <c r="HDZ227" s="2582"/>
      <c r="HEA227" s="2582"/>
      <c r="HEB227" s="2582"/>
      <c r="HEC227" s="2582"/>
      <c r="HED227" s="2582"/>
      <c r="HEE227" s="2582"/>
      <c r="HEF227" s="2582"/>
      <c r="HEG227" s="2582"/>
      <c r="HEH227" s="2582"/>
      <c r="HEI227" s="2582"/>
      <c r="HEJ227" s="2582"/>
      <c r="HEK227" s="2582"/>
      <c r="HEL227" s="2582"/>
      <c r="HEM227" s="2582"/>
      <c r="HEN227" s="2582"/>
      <c r="HEO227" s="2582"/>
      <c r="HEP227" s="2582"/>
      <c r="HEQ227" s="2582"/>
      <c r="HER227" s="2582"/>
      <c r="HES227" s="2582"/>
      <c r="HET227" s="2582"/>
      <c r="HEU227" s="2582"/>
      <c r="HEV227" s="2582"/>
      <c r="HEW227" s="2582"/>
      <c r="HEX227" s="2582"/>
      <c r="HEY227" s="2582"/>
      <c r="HEZ227" s="2582"/>
      <c r="HFA227" s="2582"/>
      <c r="HFB227" s="2582"/>
      <c r="HFC227" s="2582"/>
      <c r="HFD227" s="2582"/>
      <c r="HFE227" s="2582"/>
      <c r="HFF227" s="2582"/>
      <c r="HFG227" s="2582"/>
      <c r="HFH227" s="2582"/>
      <c r="HFI227" s="2582"/>
      <c r="HFJ227" s="2582"/>
      <c r="HFK227" s="2582"/>
      <c r="HFL227" s="2582"/>
      <c r="HFM227" s="2582"/>
      <c r="HFN227" s="2582"/>
      <c r="HFO227" s="2582"/>
      <c r="HFP227" s="2582"/>
      <c r="HFQ227" s="2582"/>
      <c r="HFR227" s="2582"/>
      <c r="HFS227" s="2582"/>
      <c r="HFT227" s="2582"/>
      <c r="HFU227" s="2582"/>
      <c r="HFV227" s="2582"/>
      <c r="HFW227" s="2582"/>
      <c r="HFX227" s="2582"/>
      <c r="HFY227" s="2582"/>
      <c r="HFZ227" s="2582"/>
      <c r="HGA227" s="2582"/>
      <c r="HGB227" s="2582"/>
      <c r="HGC227" s="2582"/>
      <c r="HGD227" s="2582"/>
      <c r="HGE227" s="2582"/>
      <c r="HGF227" s="2582"/>
      <c r="HGG227" s="2582"/>
      <c r="HGH227" s="2582"/>
      <c r="HGI227" s="2582"/>
      <c r="HGJ227" s="2582"/>
      <c r="HGK227" s="2582"/>
      <c r="HGL227" s="2582"/>
      <c r="HGM227" s="2582"/>
      <c r="HGN227" s="2582"/>
      <c r="HGO227" s="2582"/>
      <c r="HGP227" s="2582"/>
      <c r="HGQ227" s="2582"/>
      <c r="HGR227" s="2582"/>
      <c r="HGS227" s="2582"/>
      <c r="HGT227" s="2582"/>
      <c r="HGU227" s="2582"/>
      <c r="HGV227" s="2582"/>
      <c r="HGW227" s="2582"/>
      <c r="HGX227" s="2582"/>
      <c r="HGY227" s="2582"/>
      <c r="HGZ227" s="2582"/>
      <c r="HHA227" s="2582"/>
      <c r="HHB227" s="2582"/>
      <c r="HHC227" s="2582"/>
      <c r="HHD227" s="2582"/>
      <c r="HHE227" s="2582"/>
      <c r="HHF227" s="2582"/>
      <c r="HHG227" s="2582"/>
      <c r="HHH227" s="2582"/>
      <c r="HHI227" s="2582"/>
      <c r="HHJ227" s="2582"/>
      <c r="HHK227" s="2582"/>
      <c r="HHL227" s="2582"/>
      <c r="HHM227" s="2582"/>
      <c r="HHN227" s="2582"/>
      <c r="HHO227" s="2582"/>
      <c r="HHP227" s="2582"/>
      <c r="HHQ227" s="2582"/>
      <c r="HHR227" s="2582"/>
      <c r="HHS227" s="2582"/>
      <c r="HHT227" s="2582"/>
      <c r="HHU227" s="2582"/>
      <c r="HHV227" s="2582"/>
      <c r="HHW227" s="2582"/>
      <c r="HHX227" s="2582"/>
      <c r="HHY227" s="2582"/>
      <c r="HHZ227" s="2582"/>
      <c r="HIA227" s="2582"/>
      <c r="HIB227" s="2582"/>
      <c r="HIC227" s="2582"/>
      <c r="HID227" s="2582"/>
      <c r="HIE227" s="2582"/>
      <c r="HIF227" s="2582"/>
      <c r="HIG227" s="2582"/>
      <c r="HIH227" s="2582"/>
      <c r="HII227" s="2582"/>
      <c r="HIJ227" s="2582"/>
      <c r="HIK227" s="2582"/>
      <c r="HIL227" s="2582"/>
      <c r="HIM227" s="2582"/>
      <c r="HIN227" s="2582"/>
      <c r="HIO227" s="2582"/>
      <c r="HIP227" s="2582"/>
      <c r="HIQ227" s="2582"/>
      <c r="HIR227" s="2582"/>
      <c r="HIS227" s="2582"/>
      <c r="HIT227" s="2582"/>
      <c r="HIU227" s="2582"/>
      <c r="HIV227" s="2582"/>
      <c r="HIW227" s="2582"/>
      <c r="HIX227" s="2582"/>
      <c r="HIY227" s="2582"/>
      <c r="HIZ227" s="2582"/>
      <c r="HJA227" s="2582"/>
      <c r="HJB227" s="2582"/>
      <c r="HJC227" s="2582"/>
      <c r="HJD227" s="2582"/>
      <c r="HJE227" s="2582"/>
      <c r="HJF227" s="2582"/>
      <c r="HJG227" s="2582"/>
      <c r="HJH227" s="2582"/>
      <c r="HJI227" s="2582"/>
      <c r="HJJ227" s="2582"/>
      <c r="HJK227" s="2582"/>
      <c r="HJL227" s="2582"/>
      <c r="HJM227" s="2582"/>
      <c r="HJN227" s="2582"/>
      <c r="HJO227" s="2582"/>
      <c r="HJP227" s="2582"/>
      <c r="HJQ227" s="2582"/>
      <c r="HJR227" s="2582"/>
      <c r="HJS227" s="2582"/>
      <c r="HJT227" s="2582"/>
      <c r="HJU227" s="2582"/>
      <c r="HJV227" s="2582"/>
      <c r="HJW227" s="2582"/>
      <c r="HJX227" s="2582"/>
      <c r="HJY227" s="2582"/>
      <c r="HJZ227" s="2582"/>
      <c r="HKA227" s="2582"/>
      <c r="HKB227" s="2582"/>
      <c r="HKC227" s="2582"/>
      <c r="HKD227" s="2582"/>
      <c r="HKE227" s="2582"/>
      <c r="HKF227" s="2582"/>
      <c r="HKG227" s="2582"/>
      <c r="HKH227" s="2582"/>
      <c r="HKI227" s="2582"/>
      <c r="HKJ227" s="2582"/>
      <c r="HKK227" s="2582"/>
      <c r="HKL227" s="2582"/>
      <c r="HKM227" s="2582"/>
      <c r="HKN227" s="2582"/>
      <c r="HKO227" s="2582"/>
      <c r="HKP227" s="2582"/>
      <c r="HKQ227" s="2582"/>
      <c r="HKR227" s="2582"/>
      <c r="HKS227" s="2582"/>
      <c r="HKT227" s="2582"/>
      <c r="HKU227" s="2582"/>
      <c r="HKV227" s="2582"/>
      <c r="HKW227" s="2582"/>
      <c r="HKX227" s="2582"/>
      <c r="HKY227" s="2582"/>
      <c r="HKZ227" s="2582"/>
      <c r="HLA227" s="2582"/>
      <c r="HLB227" s="2582"/>
      <c r="HLC227" s="2582"/>
      <c r="HLD227" s="2582"/>
      <c r="HLE227" s="2582"/>
      <c r="HLF227" s="2582"/>
      <c r="HLG227" s="2582"/>
      <c r="HLH227" s="2582"/>
      <c r="HLI227" s="2582"/>
      <c r="HLJ227" s="2582"/>
      <c r="HLK227" s="2582"/>
      <c r="HLL227" s="2582"/>
      <c r="HLM227" s="2582"/>
      <c r="HLN227" s="2582"/>
      <c r="HLO227" s="2582"/>
      <c r="HLP227" s="2582"/>
      <c r="HLQ227" s="2582"/>
      <c r="HLR227" s="2582"/>
      <c r="HLS227" s="2582"/>
      <c r="HLT227" s="2582"/>
      <c r="HLU227" s="2582"/>
      <c r="HLV227" s="2582"/>
      <c r="HLW227" s="2582"/>
      <c r="HLX227" s="2582"/>
      <c r="HLY227" s="2582"/>
      <c r="HLZ227" s="2582"/>
      <c r="HMA227" s="2582"/>
      <c r="HMB227" s="2582"/>
      <c r="HMC227" s="2582"/>
      <c r="HMD227" s="2582"/>
      <c r="HME227" s="2582"/>
      <c r="HMF227" s="2582"/>
      <c r="HMG227" s="2582"/>
      <c r="HMH227" s="2582"/>
      <c r="HMI227" s="2582"/>
      <c r="HMJ227" s="2582"/>
      <c r="HMK227" s="2582"/>
      <c r="HML227" s="2582"/>
      <c r="HMM227" s="2582"/>
      <c r="HMN227" s="2582"/>
      <c r="HMO227" s="2582"/>
      <c r="HMP227" s="2582"/>
      <c r="HMQ227" s="2582"/>
      <c r="HMR227" s="2582"/>
      <c r="HMS227" s="2582"/>
      <c r="HMT227" s="2582"/>
      <c r="HMU227" s="2582"/>
      <c r="HMV227" s="2582"/>
      <c r="HMW227" s="2582"/>
      <c r="HMX227" s="2582"/>
      <c r="HMY227" s="2582"/>
      <c r="HMZ227" s="2582"/>
      <c r="HNA227" s="2582"/>
      <c r="HNB227" s="2582"/>
      <c r="HNC227" s="2582"/>
      <c r="HND227" s="2582"/>
      <c r="HNE227" s="2582"/>
      <c r="HNF227" s="2582"/>
      <c r="HNG227" s="2582"/>
      <c r="HNH227" s="2582"/>
      <c r="HNI227" s="2582"/>
      <c r="HNJ227" s="2582"/>
      <c r="HNK227" s="2582"/>
      <c r="HNL227" s="2582"/>
      <c r="HNM227" s="2582"/>
      <c r="HNN227" s="2582"/>
      <c r="HNO227" s="2582"/>
      <c r="HNP227" s="2582"/>
      <c r="HNQ227" s="2582"/>
      <c r="HNR227" s="2582"/>
      <c r="HNS227" s="2582"/>
      <c r="HNT227" s="2582"/>
      <c r="HNU227" s="2582"/>
      <c r="HNV227" s="2582"/>
      <c r="HNW227" s="2582"/>
      <c r="HNX227" s="2582"/>
      <c r="HNY227" s="2582"/>
      <c r="HNZ227" s="2582"/>
      <c r="HOA227" s="2582"/>
      <c r="HOB227" s="2582"/>
      <c r="HOC227" s="2582"/>
      <c r="HOD227" s="2582"/>
      <c r="HOE227" s="2582"/>
      <c r="HOF227" s="2582"/>
      <c r="HOG227" s="2582"/>
      <c r="HOH227" s="2582"/>
      <c r="HOI227" s="2582"/>
      <c r="HOJ227" s="2582"/>
      <c r="HOK227" s="2582"/>
      <c r="HOL227" s="2582"/>
      <c r="HOM227" s="2582"/>
      <c r="HON227" s="2582"/>
      <c r="HOO227" s="2582"/>
      <c r="HOP227" s="2582"/>
      <c r="HOQ227" s="2582"/>
      <c r="HOR227" s="2582"/>
      <c r="HOS227" s="2582"/>
      <c r="HOT227" s="2582"/>
      <c r="HOU227" s="2582"/>
      <c r="HOV227" s="2582"/>
      <c r="HOW227" s="2582"/>
      <c r="HOX227" s="2582"/>
      <c r="HOY227" s="2582"/>
      <c r="HOZ227" s="2582"/>
      <c r="HPA227" s="2582"/>
      <c r="HPB227" s="2582"/>
      <c r="HPC227" s="2582"/>
      <c r="HPD227" s="2582"/>
      <c r="HPE227" s="2582"/>
      <c r="HPF227" s="2582"/>
      <c r="HPG227" s="2582"/>
      <c r="HPH227" s="2582"/>
      <c r="HPI227" s="2582"/>
      <c r="HPJ227" s="2582"/>
      <c r="HPK227" s="2582"/>
      <c r="HPL227" s="2582"/>
      <c r="HPM227" s="2582"/>
      <c r="HPN227" s="2582"/>
      <c r="HPO227" s="2582"/>
      <c r="HPP227" s="2582"/>
      <c r="HPQ227" s="2582"/>
      <c r="HPR227" s="2582"/>
      <c r="HPS227" s="2582"/>
      <c r="HPT227" s="2582"/>
      <c r="HPU227" s="2582"/>
      <c r="HPV227" s="2582"/>
      <c r="HPW227" s="2582"/>
      <c r="HPX227" s="2582"/>
      <c r="HPY227" s="2582"/>
      <c r="HPZ227" s="2582"/>
      <c r="HQA227" s="2582"/>
      <c r="HQB227" s="2582"/>
      <c r="HQC227" s="2582"/>
      <c r="HQD227" s="2582"/>
      <c r="HQE227" s="2582"/>
      <c r="HQF227" s="2582"/>
      <c r="HQG227" s="2582"/>
      <c r="HQH227" s="2582"/>
      <c r="HQI227" s="2582"/>
      <c r="HQJ227" s="2582"/>
      <c r="HQK227" s="2582"/>
      <c r="HQL227" s="2582"/>
      <c r="HQM227" s="2582"/>
      <c r="HQN227" s="2582"/>
      <c r="HQO227" s="2582"/>
      <c r="HQP227" s="2582"/>
      <c r="HQQ227" s="2582"/>
      <c r="HQR227" s="2582"/>
      <c r="HQS227" s="2582"/>
      <c r="HQT227" s="2582"/>
      <c r="HQU227" s="2582"/>
      <c r="HQV227" s="2582"/>
      <c r="HQW227" s="2582"/>
      <c r="HQX227" s="2582"/>
      <c r="HQY227" s="2582"/>
      <c r="HQZ227" s="2582"/>
      <c r="HRA227" s="2582"/>
      <c r="HRB227" s="2582"/>
      <c r="HRC227" s="2582"/>
      <c r="HRD227" s="2582"/>
      <c r="HRE227" s="2582"/>
      <c r="HRF227" s="2582"/>
      <c r="HRG227" s="2582"/>
      <c r="HRH227" s="2582"/>
      <c r="HRI227" s="2582"/>
      <c r="HRJ227" s="2582"/>
      <c r="HRK227" s="2582"/>
      <c r="HRL227" s="2582"/>
      <c r="HRM227" s="2582"/>
      <c r="HRN227" s="2582"/>
      <c r="HRO227" s="2582"/>
      <c r="HRP227" s="2582"/>
      <c r="HRQ227" s="2582"/>
      <c r="HRR227" s="2582"/>
      <c r="HRS227" s="2582"/>
      <c r="HRT227" s="2582"/>
      <c r="HRU227" s="2582"/>
      <c r="HRV227" s="2582"/>
      <c r="HRW227" s="2582"/>
      <c r="HRX227" s="2582"/>
      <c r="HRY227" s="2582"/>
      <c r="HRZ227" s="2582"/>
      <c r="HSA227" s="2582"/>
      <c r="HSB227" s="2582"/>
      <c r="HSC227" s="2582"/>
      <c r="HSD227" s="2582"/>
      <c r="HSE227" s="2582"/>
      <c r="HSF227" s="2582"/>
      <c r="HSG227" s="2582"/>
      <c r="HSH227" s="2582"/>
      <c r="HSI227" s="2582"/>
      <c r="HSJ227" s="2582"/>
      <c r="HSK227" s="2582"/>
      <c r="HSL227" s="2582"/>
      <c r="HSM227" s="2582"/>
      <c r="HSN227" s="2582"/>
      <c r="HSO227" s="2582"/>
      <c r="HSP227" s="2582"/>
      <c r="HSQ227" s="2582"/>
      <c r="HSR227" s="2582"/>
      <c r="HSS227" s="2582"/>
      <c r="HST227" s="2582"/>
      <c r="HSU227" s="2582"/>
      <c r="HSV227" s="2582"/>
      <c r="HSW227" s="2582"/>
      <c r="HSX227" s="2582"/>
      <c r="HSY227" s="2582"/>
      <c r="HSZ227" s="2582"/>
      <c r="HTA227" s="2582"/>
      <c r="HTB227" s="2582"/>
      <c r="HTC227" s="2582"/>
      <c r="HTD227" s="2582"/>
      <c r="HTE227" s="2582"/>
      <c r="HTF227" s="2582"/>
      <c r="HTG227" s="2582"/>
      <c r="HTH227" s="2582"/>
      <c r="HTI227" s="2582"/>
      <c r="HTJ227" s="2582"/>
      <c r="HTK227" s="2582"/>
      <c r="HTL227" s="2582"/>
      <c r="HTM227" s="2582"/>
      <c r="HTN227" s="2582"/>
      <c r="HTO227" s="2582"/>
      <c r="HTP227" s="2582"/>
      <c r="HTQ227" s="2582"/>
      <c r="HTR227" s="2582"/>
      <c r="HTS227" s="2582"/>
      <c r="HTT227" s="2582"/>
      <c r="HTU227" s="2582"/>
      <c r="HTV227" s="2582"/>
      <c r="HTW227" s="2582"/>
      <c r="HTX227" s="2582"/>
      <c r="HTY227" s="2582"/>
      <c r="HTZ227" s="2582"/>
      <c r="HUA227" s="2582"/>
      <c r="HUB227" s="2582"/>
      <c r="HUC227" s="2582"/>
      <c r="HUD227" s="2582"/>
      <c r="HUE227" s="2582"/>
      <c r="HUF227" s="2582"/>
      <c r="HUG227" s="2582"/>
      <c r="HUH227" s="2582"/>
      <c r="HUI227" s="2582"/>
      <c r="HUJ227" s="2582"/>
      <c r="HUK227" s="2582"/>
      <c r="HUL227" s="2582"/>
      <c r="HUM227" s="2582"/>
      <c r="HUN227" s="2582"/>
      <c r="HUO227" s="2582"/>
      <c r="HUP227" s="2582"/>
      <c r="HUQ227" s="2582"/>
      <c r="HUR227" s="2582"/>
      <c r="HUS227" s="2582"/>
      <c r="HUT227" s="2582"/>
      <c r="HUU227" s="2582"/>
      <c r="HUV227" s="2582"/>
      <c r="HUW227" s="2582"/>
      <c r="HUX227" s="2582"/>
      <c r="HUY227" s="2582"/>
      <c r="HUZ227" s="2582"/>
      <c r="HVA227" s="2582"/>
      <c r="HVB227" s="2582"/>
      <c r="HVC227" s="2582"/>
      <c r="HVD227" s="2582"/>
      <c r="HVE227" s="2582"/>
      <c r="HVF227" s="2582"/>
      <c r="HVG227" s="2582"/>
      <c r="HVH227" s="2582"/>
      <c r="HVI227" s="2582"/>
      <c r="HVJ227" s="2582"/>
      <c r="HVK227" s="2582"/>
      <c r="HVL227" s="2582"/>
      <c r="HVM227" s="2582"/>
      <c r="HVN227" s="2582"/>
      <c r="HVO227" s="2582"/>
      <c r="HVP227" s="2582"/>
      <c r="HVQ227" s="2582"/>
      <c r="HVR227" s="2582"/>
      <c r="HVS227" s="2582"/>
      <c r="HVT227" s="2582"/>
      <c r="HVU227" s="2582"/>
      <c r="HVV227" s="2582"/>
      <c r="HVW227" s="2582"/>
      <c r="HVX227" s="2582"/>
      <c r="HVY227" s="2582"/>
      <c r="HVZ227" s="2582"/>
      <c r="HWA227" s="2582"/>
      <c r="HWB227" s="2582"/>
      <c r="HWC227" s="2582"/>
      <c r="HWD227" s="2582"/>
      <c r="HWE227" s="2582"/>
      <c r="HWF227" s="2582"/>
      <c r="HWG227" s="2582"/>
      <c r="HWH227" s="2582"/>
      <c r="HWI227" s="2582"/>
      <c r="HWJ227" s="2582"/>
      <c r="HWK227" s="2582"/>
      <c r="HWL227" s="2582"/>
      <c r="HWM227" s="2582"/>
      <c r="HWN227" s="2582"/>
      <c r="HWO227" s="2582"/>
      <c r="HWP227" s="2582"/>
      <c r="HWQ227" s="2582"/>
      <c r="HWR227" s="2582"/>
      <c r="HWS227" s="2582"/>
      <c r="HWT227" s="2582"/>
      <c r="HWU227" s="2582"/>
      <c r="HWV227" s="2582"/>
      <c r="HWW227" s="2582"/>
      <c r="HWX227" s="2582"/>
      <c r="HWY227" s="2582"/>
      <c r="HWZ227" s="2582"/>
      <c r="HXA227" s="2582"/>
      <c r="HXB227" s="2582"/>
      <c r="HXC227" s="2582"/>
      <c r="HXD227" s="2582"/>
      <c r="HXE227" s="2582"/>
      <c r="HXF227" s="2582"/>
      <c r="HXG227" s="2582"/>
      <c r="HXH227" s="2582"/>
      <c r="HXI227" s="2582"/>
      <c r="HXJ227" s="2582"/>
      <c r="HXK227" s="2582"/>
      <c r="HXL227" s="2582"/>
      <c r="HXM227" s="2582"/>
      <c r="HXN227" s="2582"/>
      <c r="HXO227" s="2582"/>
      <c r="HXP227" s="2582"/>
      <c r="HXQ227" s="2582"/>
      <c r="HXR227" s="2582"/>
      <c r="HXS227" s="2582"/>
      <c r="HXT227" s="2582"/>
      <c r="HXU227" s="2582"/>
      <c r="HXV227" s="2582"/>
      <c r="HXW227" s="2582"/>
      <c r="HXX227" s="2582"/>
      <c r="HXY227" s="2582"/>
      <c r="HXZ227" s="2582"/>
      <c r="HYA227" s="2582"/>
      <c r="HYB227" s="2582"/>
      <c r="HYC227" s="2582"/>
      <c r="HYD227" s="2582"/>
      <c r="HYE227" s="2582"/>
      <c r="HYF227" s="2582"/>
      <c r="HYG227" s="2582"/>
      <c r="HYH227" s="2582"/>
      <c r="HYI227" s="2582"/>
      <c r="HYJ227" s="2582"/>
      <c r="HYK227" s="2582"/>
      <c r="HYL227" s="2582"/>
      <c r="HYM227" s="2582"/>
      <c r="HYN227" s="2582"/>
      <c r="HYO227" s="2582"/>
      <c r="HYP227" s="2582"/>
      <c r="HYQ227" s="2582"/>
      <c r="HYR227" s="2582"/>
      <c r="HYS227" s="2582"/>
      <c r="HYT227" s="2582"/>
      <c r="HYU227" s="2582"/>
      <c r="HYV227" s="2582"/>
      <c r="HYW227" s="2582"/>
      <c r="HYX227" s="2582"/>
      <c r="HYY227" s="2582"/>
      <c r="HYZ227" s="2582"/>
      <c r="HZA227" s="2582"/>
      <c r="HZB227" s="2582"/>
      <c r="HZC227" s="2582"/>
      <c r="HZD227" s="2582"/>
      <c r="HZE227" s="2582"/>
      <c r="HZF227" s="2582"/>
      <c r="HZG227" s="2582"/>
      <c r="HZH227" s="2582"/>
      <c r="HZI227" s="2582"/>
      <c r="HZJ227" s="2582"/>
      <c r="HZK227" s="2582"/>
      <c r="HZL227" s="2582"/>
      <c r="HZM227" s="2582"/>
      <c r="HZN227" s="2582"/>
      <c r="HZO227" s="2582"/>
      <c r="HZP227" s="2582"/>
      <c r="HZQ227" s="2582"/>
      <c r="HZR227" s="2582"/>
      <c r="HZS227" s="2582"/>
      <c r="HZT227" s="2582"/>
      <c r="HZU227" s="2582"/>
      <c r="HZV227" s="2582"/>
      <c r="HZW227" s="2582"/>
      <c r="HZX227" s="2582"/>
      <c r="HZY227" s="2582"/>
      <c r="HZZ227" s="2582"/>
      <c r="IAA227" s="2582"/>
      <c r="IAB227" s="2582"/>
      <c r="IAC227" s="2582"/>
      <c r="IAD227" s="2582"/>
      <c r="IAE227" s="2582"/>
      <c r="IAF227" s="2582"/>
      <c r="IAG227" s="2582"/>
      <c r="IAH227" s="2582"/>
      <c r="IAI227" s="2582"/>
      <c r="IAJ227" s="2582"/>
      <c r="IAK227" s="2582"/>
      <c r="IAL227" s="2582"/>
      <c r="IAM227" s="2582"/>
      <c r="IAN227" s="2582"/>
      <c r="IAO227" s="2582"/>
      <c r="IAP227" s="2582"/>
      <c r="IAQ227" s="2582"/>
      <c r="IAR227" s="2582"/>
      <c r="IAS227" s="2582"/>
      <c r="IAT227" s="2582"/>
      <c r="IAU227" s="2582"/>
      <c r="IAV227" s="2582"/>
      <c r="IAW227" s="2582"/>
      <c r="IAX227" s="2582"/>
      <c r="IAY227" s="2582"/>
      <c r="IAZ227" s="2582"/>
      <c r="IBA227" s="2582"/>
      <c r="IBB227" s="2582"/>
      <c r="IBC227" s="2582"/>
      <c r="IBD227" s="2582"/>
      <c r="IBE227" s="2582"/>
      <c r="IBF227" s="2582"/>
      <c r="IBG227" s="2582"/>
      <c r="IBH227" s="2582"/>
      <c r="IBI227" s="2582"/>
      <c r="IBJ227" s="2582"/>
      <c r="IBK227" s="2582"/>
      <c r="IBL227" s="2582"/>
      <c r="IBM227" s="2582"/>
      <c r="IBN227" s="2582"/>
      <c r="IBO227" s="2582"/>
      <c r="IBP227" s="2582"/>
      <c r="IBQ227" s="2582"/>
      <c r="IBR227" s="2582"/>
      <c r="IBS227" s="2582"/>
      <c r="IBT227" s="2582"/>
      <c r="IBU227" s="2582"/>
      <c r="IBV227" s="2582"/>
      <c r="IBW227" s="2582"/>
      <c r="IBX227" s="2582"/>
      <c r="IBY227" s="2582"/>
      <c r="IBZ227" s="2582"/>
      <c r="ICA227" s="2582"/>
      <c r="ICB227" s="2582"/>
      <c r="ICC227" s="2582"/>
      <c r="ICD227" s="2582"/>
      <c r="ICE227" s="2582"/>
      <c r="ICF227" s="2582"/>
      <c r="ICG227" s="2582"/>
      <c r="ICH227" s="2582"/>
      <c r="ICI227" s="2582"/>
      <c r="ICJ227" s="2582"/>
      <c r="ICK227" s="2582"/>
      <c r="ICL227" s="2582"/>
      <c r="ICM227" s="2582"/>
      <c r="ICN227" s="2582"/>
      <c r="ICO227" s="2582"/>
      <c r="ICP227" s="2582"/>
      <c r="ICQ227" s="2582"/>
      <c r="ICR227" s="2582"/>
      <c r="ICS227" s="2582"/>
      <c r="ICT227" s="2582"/>
      <c r="ICU227" s="2582"/>
      <c r="ICV227" s="2582"/>
      <c r="ICW227" s="2582"/>
      <c r="ICX227" s="2582"/>
      <c r="ICY227" s="2582"/>
      <c r="ICZ227" s="2582"/>
      <c r="IDA227" s="2582"/>
      <c r="IDB227" s="2582"/>
      <c r="IDC227" s="2582"/>
      <c r="IDD227" s="2582"/>
      <c r="IDE227" s="2582"/>
      <c r="IDF227" s="2582"/>
      <c r="IDG227" s="2582"/>
      <c r="IDH227" s="2582"/>
      <c r="IDI227" s="2582"/>
      <c r="IDJ227" s="2582"/>
      <c r="IDK227" s="2582"/>
      <c r="IDL227" s="2582"/>
      <c r="IDM227" s="2582"/>
      <c r="IDN227" s="2582"/>
      <c r="IDO227" s="2582"/>
      <c r="IDP227" s="2582"/>
      <c r="IDQ227" s="2582"/>
      <c r="IDR227" s="2582"/>
      <c r="IDS227" s="2582"/>
      <c r="IDT227" s="2582"/>
      <c r="IDU227" s="2582"/>
      <c r="IDV227" s="2582"/>
      <c r="IDW227" s="2582"/>
      <c r="IDX227" s="2582"/>
      <c r="IDY227" s="2582"/>
      <c r="IDZ227" s="2582"/>
      <c r="IEA227" s="2582"/>
      <c r="IEB227" s="2582"/>
      <c r="IEC227" s="2582"/>
      <c r="IED227" s="2582"/>
      <c r="IEE227" s="2582"/>
      <c r="IEF227" s="2582"/>
      <c r="IEG227" s="2582"/>
      <c r="IEH227" s="2582"/>
      <c r="IEI227" s="2582"/>
      <c r="IEJ227" s="2582"/>
      <c r="IEK227" s="2582"/>
      <c r="IEL227" s="2582"/>
      <c r="IEM227" s="2582"/>
      <c r="IEN227" s="2582"/>
      <c r="IEO227" s="2582"/>
      <c r="IEP227" s="2582"/>
      <c r="IEQ227" s="2582"/>
      <c r="IER227" s="2582"/>
      <c r="IES227" s="2582"/>
      <c r="IET227" s="2582"/>
      <c r="IEU227" s="2582"/>
      <c r="IEV227" s="2582"/>
      <c r="IEW227" s="2582"/>
      <c r="IEX227" s="2582"/>
      <c r="IEY227" s="2582"/>
      <c r="IEZ227" s="2582"/>
      <c r="IFA227" s="2582"/>
      <c r="IFB227" s="2582"/>
      <c r="IFC227" s="2582"/>
      <c r="IFD227" s="2582"/>
      <c r="IFE227" s="2582"/>
      <c r="IFF227" s="2582"/>
      <c r="IFG227" s="2582"/>
      <c r="IFH227" s="2582"/>
      <c r="IFI227" s="2582"/>
      <c r="IFJ227" s="2582"/>
      <c r="IFK227" s="2582"/>
      <c r="IFL227" s="2582"/>
      <c r="IFM227" s="2582"/>
      <c r="IFN227" s="2582"/>
      <c r="IFO227" s="2582"/>
      <c r="IFP227" s="2582"/>
      <c r="IFQ227" s="2582"/>
      <c r="IFR227" s="2582"/>
      <c r="IFS227" s="2582"/>
      <c r="IFT227" s="2582"/>
      <c r="IFU227" s="2582"/>
      <c r="IFV227" s="2582"/>
      <c r="IFW227" s="2582"/>
      <c r="IFX227" s="2582"/>
      <c r="IFY227" s="2582"/>
      <c r="IFZ227" s="2582"/>
      <c r="IGA227" s="2582"/>
      <c r="IGB227" s="2582"/>
      <c r="IGC227" s="2582"/>
      <c r="IGD227" s="2582"/>
      <c r="IGE227" s="2582"/>
      <c r="IGF227" s="2582"/>
      <c r="IGG227" s="2582"/>
      <c r="IGH227" s="2582"/>
      <c r="IGI227" s="2582"/>
      <c r="IGJ227" s="2582"/>
      <c r="IGK227" s="2582"/>
      <c r="IGL227" s="2582"/>
      <c r="IGM227" s="2582"/>
      <c r="IGN227" s="2582"/>
      <c r="IGO227" s="2582"/>
      <c r="IGP227" s="2582"/>
      <c r="IGQ227" s="2582"/>
      <c r="IGR227" s="2582"/>
      <c r="IGS227" s="2582"/>
      <c r="IGT227" s="2582"/>
      <c r="IGU227" s="2582"/>
      <c r="IGV227" s="2582"/>
      <c r="IGW227" s="2582"/>
      <c r="IGX227" s="2582"/>
      <c r="IGY227" s="2582"/>
      <c r="IGZ227" s="2582"/>
      <c r="IHA227" s="2582"/>
      <c r="IHB227" s="2582"/>
      <c r="IHC227" s="2582"/>
      <c r="IHD227" s="2582"/>
      <c r="IHE227" s="2582"/>
      <c r="IHF227" s="2582"/>
      <c r="IHG227" s="2582"/>
      <c r="IHH227" s="2582"/>
      <c r="IHI227" s="2582"/>
      <c r="IHJ227" s="2582"/>
      <c r="IHK227" s="2582"/>
      <c r="IHL227" s="2582"/>
      <c r="IHM227" s="2582"/>
      <c r="IHN227" s="2582"/>
      <c r="IHO227" s="2582"/>
      <c r="IHP227" s="2582"/>
      <c r="IHQ227" s="2582"/>
      <c r="IHR227" s="2582"/>
      <c r="IHS227" s="2582"/>
      <c r="IHT227" s="2582"/>
      <c r="IHU227" s="2582"/>
      <c r="IHV227" s="2582"/>
      <c r="IHW227" s="2582"/>
      <c r="IHX227" s="2582"/>
      <c r="IHY227" s="2582"/>
      <c r="IHZ227" s="2582"/>
      <c r="IIA227" s="2582"/>
      <c r="IIB227" s="2582"/>
      <c r="IIC227" s="2582"/>
      <c r="IID227" s="2582"/>
      <c r="IIE227" s="2582"/>
      <c r="IIF227" s="2582"/>
      <c r="IIG227" s="2582"/>
      <c r="IIH227" s="2582"/>
      <c r="III227" s="2582"/>
      <c r="IIJ227" s="2582"/>
      <c r="IIK227" s="2582"/>
      <c r="IIL227" s="2582"/>
      <c r="IIM227" s="2582"/>
      <c r="IIN227" s="2582"/>
      <c r="IIO227" s="2582"/>
      <c r="IIP227" s="2582"/>
      <c r="IIQ227" s="2582"/>
      <c r="IIR227" s="2582"/>
      <c r="IIS227" s="2582"/>
      <c r="IIT227" s="2582"/>
      <c r="IIU227" s="2582"/>
      <c r="IIV227" s="2582"/>
      <c r="IIW227" s="2582"/>
      <c r="IIX227" s="2582"/>
      <c r="IIY227" s="2582"/>
      <c r="IIZ227" s="2582"/>
      <c r="IJA227" s="2582"/>
      <c r="IJB227" s="2582"/>
      <c r="IJC227" s="2582"/>
      <c r="IJD227" s="2582"/>
      <c r="IJE227" s="2582"/>
      <c r="IJF227" s="2582"/>
      <c r="IJG227" s="2582"/>
      <c r="IJH227" s="2582"/>
      <c r="IJI227" s="2582"/>
      <c r="IJJ227" s="2582"/>
      <c r="IJK227" s="2582"/>
      <c r="IJL227" s="2582"/>
      <c r="IJM227" s="2582"/>
      <c r="IJN227" s="2582"/>
      <c r="IJO227" s="2582"/>
      <c r="IJP227" s="2582"/>
      <c r="IJQ227" s="2582"/>
      <c r="IJR227" s="2582"/>
      <c r="IJS227" s="2582"/>
      <c r="IJT227" s="2582"/>
      <c r="IJU227" s="2582"/>
      <c r="IJV227" s="2582"/>
      <c r="IJW227" s="2582"/>
      <c r="IJX227" s="2582"/>
      <c r="IJY227" s="2582"/>
      <c r="IJZ227" s="2582"/>
      <c r="IKA227" s="2582"/>
      <c r="IKB227" s="2582"/>
      <c r="IKC227" s="2582"/>
      <c r="IKD227" s="2582"/>
      <c r="IKE227" s="2582"/>
      <c r="IKF227" s="2582"/>
      <c r="IKG227" s="2582"/>
      <c r="IKH227" s="2582"/>
      <c r="IKI227" s="2582"/>
      <c r="IKJ227" s="2582"/>
      <c r="IKK227" s="2582"/>
      <c r="IKL227" s="2582"/>
      <c r="IKM227" s="2582"/>
      <c r="IKN227" s="2582"/>
      <c r="IKO227" s="2582"/>
      <c r="IKP227" s="2582"/>
      <c r="IKQ227" s="2582"/>
      <c r="IKR227" s="2582"/>
      <c r="IKS227" s="2582"/>
      <c r="IKT227" s="2582"/>
      <c r="IKU227" s="2582"/>
      <c r="IKV227" s="2582"/>
      <c r="IKW227" s="2582"/>
      <c r="IKX227" s="2582"/>
      <c r="IKY227" s="2582"/>
      <c r="IKZ227" s="2582"/>
      <c r="ILA227" s="2582"/>
      <c r="ILB227" s="2582"/>
      <c r="ILC227" s="2582"/>
      <c r="ILD227" s="2582"/>
      <c r="ILE227" s="2582"/>
      <c r="ILF227" s="2582"/>
      <c r="ILG227" s="2582"/>
      <c r="ILH227" s="2582"/>
      <c r="ILI227" s="2582"/>
      <c r="ILJ227" s="2582"/>
      <c r="ILK227" s="2582"/>
      <c r="ILL227" s="2582"/>
      <c r="ILM227" s="2582"/>
      <c r="ILN227" s="2582"/>
      <c r="ILO227" s="2582"/>
      <c r="ILP227" s="2582"/>
      <c r="ILQ227" s="2582"/>
      <c r="ILR227" s="2582"/>
      <c r="ILS227" s="2582"/>
      <c r="ILT227" s="2582"/>
      <c r="ILU227" s="2582"/>
      <c r="ILV227" s="2582"/>
      <c r="ILW227" s="2582"/>
      <c r="ILX227" s="2582"/>
      <c r="ILY227" s="2582"/>
      <c r="ILZ227" s="2582"/>
      <c r="IMA227" s="2582"/>
      <c r="IMB227" s="2582"/>
      <c r="IMC227" s="2582"/>
      <c r="IMD227" s="2582"/>
      <c r="IME227" s="2582"/>
      <c r="IMF227" s="2582"/>
      <c r="IMG227" s="2582"/>
      <c r="IMH227" s="2582"/>
      <c r="IMI227" s="2582"/>
      <c r="IMJ227" s="2582"/>
      <c r="IMK227" s="2582"/>
      <c r="IML227" s="2582"/>
      <c r="IMM227" s="2582"/>
      <c r="IMN227" s="2582"/>
      <c r="IMO227" s="2582"/>
      <c r="IMP227" s="2582"/>
      <c r="IMQ227" s="2582"/>
      <c r="IMR227" s="2582"/>
      <c r="IMS227" s="2582"/>
      <c r="IMT227" s="2582"/>
      <c r="IMU227" s="2582"/>
      <c r="IMV227" s="2582"/>
      <c r="IMW227" s="2582"/>
      <c r="IMX227" s="2582"/>
      <c r="IMY227" s="2582"/>
      <c r="IMZ227" s="2582"/>
      <c r="INA227" s="2582"/>
      <c r="INB227" s="2582"/>
      <c r="INC227" s="2582"/>
      <c r="IND227" s="2582"/>
      <c r="INE227" s="2582"/>
      <c r="INF227" s="2582"/>
      <c r="ING227" s="2582"/>
      <c r="INH227" s="2582"/>
      <c r="INI227" s="2582"/>
      <c r="INJ227" s="2582"/>
      <c r="INK227" s="2582"/>
      <c r="INL227" s="2582"/>
      <c r="INM227" s="2582"/>
      <c r="INN227" s="2582"/>
      <c r="INO227" s="2582"/>
      <c r="INP227" s="2582"/>
      <c r="INQ227" s="2582"/>
      <c r="INR227" s="2582"/>
      <c r="INS227" s="2582"/>
      <c r="INT227" s="2582"/>
      <c r="INU227" s="2582"/>
      <c r="INV227" s="2582"/>
      <c r="INW227" s="2582"/>
      <c r="INX227" s="2582"/>
      <c r="INY227" s="2582"/>
      <c r="INZ227" s="2582"/>
      <c r="IOA227" s="2582"/>
      <c r="IOB227" s="2582"/>
      <c r="IOC227" s="2582"/>
      <c r="IOD227" s="2582"/>
      <c r="IOE227" s="2582"/>
      <c r="IOF227" s="2582"/>
      <c r="IOG227" s="2582"/>
      <c r="IOH227" s="2582"/>
      <c r="IOI227" s="2582"/>
      <c r="IOJ227" s="2582"/>
      <c r="IOK227" s="2582"/>
      <c r="IOL227" s="2582"/>
      <c r="IOM227" s="2582"/>
      <c r="ION227" s="2582"/>
      <c r="IOO227" s="2582"/>
      <c r="IOP227" s="2582"/>
      <c r="IOQ227" s="2582"/>
      <c r="IOR227" s="2582"/>
      <c r="IOS227" s="2582"/>
      <c r="IOT227" s="2582"/>
      <c r="IOU227" s="2582"/>
      <c r="IOV227" s="2582"/>
      <c r="IOW227" s="2582"/>
      <c r="IOX227" s="2582"/>
      <c r="IOY227" s="2582"/>
      <c r="IOZ227" s="2582"/>
      <c r="IPA227" s="2582"/>
      <c r="IPB227" s="2582"/>
      <c r="IPC227" s="2582"/>
      <c r="IPD227" s="2582"/>
      <c r="IPE227" s="2582"/>
      <c r="IPF227" s="2582"/>
      <c r="IPG227" s="2582"/>
      <c r="IPH227" s="2582"/>
      <c r="IPI227" s="2582"/>
      <c r="IPJ227" s="2582"/>
      <c r="IPK227" s="2582"/>
      <c r="IPL227" s="2582"/>
      <c r="IPM227" s="2582"/>
      <c r="IPN227" s="2582"/>
      <c r="IPO227" s="2582"/>
      <c r="IPP227" s="2582"/>
      <c r="IPQ227" s="2582"/>
      <c r="IPR227" s="2582"/>
      <c r="IPS227" s="2582"/>
      <c r="IPT227" s="2582"/>
      <c r="IPU227" s="2582"/>
      <c r="IPV227" s="2582"/>
      <c r="IPW227" s="2582"/>
      <c r="IPX227" s="2582"/>
      <c r="IPY227" s="2582"/>
      <c r="IPZ227" s="2582"/>
      <c r="IQA227" s="2582"/>
      <c r="IQB227" s="2582"/>
      <c r="IQC227" s="2582"/>
      <c r="IQD227" s="2582"/>
      <c r="IQE227" s="2582"/>
      <c r="IQF227" s="2582"/>
      <c r="IQG227" s="2582"/>
      <c r="IQH227" s="2582"/>
      <c r="IQI227" s="2582"/>
      <c r="IQJ227" s="2582"/>
      <c r="IQK227" s="2582"/>
      <c r="IQL227" s="2582"/>
      <c r="IQM227" s="2582"/>
      <c r="IQN227" s="2582"/>
      <c r="IQO227" s="2582"/>
      <c r="IQP227" s="2582"/>
      <c r="IQQ227" s="2582"/>
      <c r="IQR227" s="2582"/>
      <c r="IQS227" s="2582"/>
      <c r="IQT227" s="2582"/>
      <c r="IQU227" s="2582"/>
      <c r="IQV227" s="2582"/>
      <c r="IQW227" s="2582"/>
      <c r="IQX227" s="2582"/>
      <c r="IQY227" s="2582"/>
      <c r="IQZ227" s="2582"/>
      <c r="IRA227" s="2582"/>
      <c r="IRB227" s="2582"/>
      <c r="IRC227" s="2582"/>
      <c r="IRD227" s="2582"/>
      <c r="IRE227" s="2582"/>
      <c r="IRF227" s="2582"/>
      <c r="IRG227" s="2582"/>
      <c r="IRH227" s="2582"/>
      <c r="IRI227" s="2582"/>
      <c r="IRJ227" s="2582"/>
      <c r="IRK227" s="2582"/>
      <c r="IRL227" s="2582"/>
      <c r="IRM227" s="2582"/>
      <c r="IRN227" s="2582"/>
      <c r="IRO227" s="2582"/>
      <c r="IRP227" s="2582"/>
      <c r="IRQ227" s="2582"/>
      <c r="IRR227" s="2582"/>
      <c r="IRS227" s="2582"/>
      <c r="IRT227" s="2582"/>
      <c r="IRU227" s="2582"/>
      <c r="IRV227" s="2582"/>
      <c r="IRW227" s="2582"/>
      <c r="IRX227" s="2582"/>
      <c r="IRY227" s="2582"/>
      <c r="IRZ227" s="2582"/>
      <c r="ISA227" s="2582"/>
      <c r="ISB227" s="2582"/>
      <c r="ISC227" s="2582"/>
      <c r="ISD227" s="2582"/>
      <c r="ISE227" s="2582"/>
      <c r="ISF227" s="2582"/>
      <c r="ISG227" s="2582"/>
      <c r="ISH227" s="2582"/>
      <c r="ISI227" s="2582"/>
      <c r="ISJ227" s="2582"/>
      <c r="ISK227" s="2582"/>
      <c r="ISL227" s="2582"/>
      <c r="ISM227" s="2582"/>
      <c r="ISN227" s="2582"/>
      <c r="ISO227" s="2582"/>
      <c r="ISP227" s="2582"/>
      <c r="ISQ227" s="2582"/>
      <c r="ISR227" s="2582"/>
      <c r="ISS227" s="2582"/>
      <c r="IST227" s="2582"/>
      <c r="ISU227" s="2582"/>
      <c r="ISV227" s="2582"/>
      <c r="ISW227" s="2582"/>
      <c r="ISX227" s="2582"/>
      <c r="ISY227" s="2582"/>
      <c r="ISZ227" s="2582"/>
      <c r="ITA227" s="2582"/>
      <c r="ITB227" s="2582"/>
      <c r="ITC227" s="2582"/>
      <c r="ITD227" s="2582"/>
      <c r="ITE227" s="2582"/>
      <c r="ITF227" s="2582"/>
      <c r="ITG227" s="2582"/>
      <c r="ITH227" s="2582"/>
      <c r="ITI227" s="2582"/>
      <c r="ITJ227" s="2582"/>
      <c r="ITK227" s="2582"/>
      <c r="ITL227" s="2582"/>
      <c r="ITM227" s="2582"/>
      <c r="ITN227" s="2582"/>
      <c r="ITO227" s="2582"/>
      <c r="ITP227" s="2582"/>
      <c r="ITQ227" s="2582"/>
      <c r="ITR227" s="2582"/>
      <c r="ITS227" s="2582"/>
      <c r="ITT227" s="2582"/>
      <c r="ITU227" s="2582"/>
      <c r="ITV227" s="2582"/>
      <c r="ITW227" s="2582"/>
      <c r="ITX227" s="2582"/>
      <c r="ITY227" s="2582"/>
      <c r="ITZ227" s="2582"/>
      <c r="IUA227" s="2582"/>
      <c r="IUB227" s="2582"/>
      <c r="IUC227" s="2582"/>
      <c r="IUD227" s="2582"/>
      <c r="IUE227" s="2582"/>
      <c r="IUF227" s="2582"/>
      <c r="IUG227" s="2582"/>
      <c r="IUH227" s="2582"/>
      <c r="IUI227" s="2582"/>
      <c r="IUJ227" s="2582"/>
      <c r="IUK227" s="2582"/>
      <c r="IUL227" s="2582"/>
      <c r="IUM227" s="2582"/>
      <c r="IUN227" s="2582"/>
      <c r="IUO227" s="2582"/>
      <c r="IUP227" s="2582"/>
      <c r="IUQ227" s="2582"/>
      <c r="IUR227" s="2582"/>
      <c r="IUS227" s="2582"/>
      <c r="IUT227" s="2582"/>
      <c r="IUU227" s="2582"/>
      <c r="IUV227" s="2582"/>
      <c r="IUW227" s="2582"/>
      <c r="IUX227" s="2582"/>
      <c r="IUY227" s="2582"/>
      <c r="IUZ227" s="2582"/>
      <c r="IVA227" s="2582"/>
      <c r="IVB227" s="2582"/>
      <c r="IVC227" s="2582"/>
      <c r="IVD227" s="2582"/>
      <c r="IVE227" s="2582"/>
      <c r="IVF227" s="2582"/>
      <c r="IVG227" s="2582"/>
      <c r="IVH227" s="2582"/>
      <c r="IVI227" s="2582"/>
      <c r="IVJ227" s="2582"/>
      <c r="IVK227" s="2582"/>
      <c r="IVL227" s="2582"/>
      <c r="IVM227" s="2582"/>
      <c r="IVN227" s="2582"/>
      <c r="IVO227" s="2582"/>
      <c r="IVP227" s="2582"/>
      <c r="IVQ227" s="2582"/>
      <c r="IVR227" s="2582"/>
      <c r="IVS227" s="2582"/>
      <c r="IVT227" s="2582"/>
      <c r="IVU227" s="2582"/>
      <c r="IVV227" s="2582"/>
      <c r="IVW227" s="2582"/>
      <c r="IVX227" s="2582"/>
      <c r="IVY227" s="2582"/>
      <c r="IVZ227" s="2582"/>
      <c r="IWA227" s="2582"/>
      <c r="IWB227" s="2582"/>
      <c r="IWC227" s="2582"/>
      <c r="IWD227" s="2582"/>
      <c r="IWE227" s="2582"/>
      <c r="IWF227" s="2582"/>
      <c r="IWG227" s="2582"/>
      <c r="IWH227" s="2582"/>
      <c r="IWI227" s="2582"/>
      <c r="IWJ227" s="2582"/>
      <c r="IWK227" s="2582"/>
      <c r="IWL227" s="2582"/>
      <c r="IWM227" s="2582"/>
      <c r="IWN227" s="2582"/>
      <c r="IWO227" s="2582"/>
      <c r="IWP227" s="2582"/>
      <c r="IWQ227" s="2582"/>
      <c r="IWR227" s="2582"/>
      <c r="IWS227" s="2582"/>
      <c r="IWT227" s="2582"/>
      <c r="IWU227" s="2582"/>
      <c r="IWV227" s="2582"/>
      <c r="IWW227" s="2582"/>
      <c r="IWX227" s="2582"/>
      <c r="IWY227" s="2582"/>
      <c r="IWZ227" s="2582"/>
      <c r="IXA227" s="2582"/>
      <c r="IXB227" s="2582"/>
      <c r="IXC227" s="2582"/>
      <c r="IXD227" s="2582"/>
      <c r="IXE227" s="2582"/>
      <c r="IXF227" s="2582"/>
      <c r="IXG227" s="2582"/>
      <c r="IXH227" s="2582"/>
      <c r="IXI227" s="2582"/>
      <c r="IXJ227" s="2582"/>
      <c r="IXK227" s="2582"/>
      <c r="IXL227" s="2582"/>
      <c r="IXM227" s="2582"/>
      <c r="IXN227" s="2582"/>
      <c r="IXO227" s="2582"/>
      <c r="IXP227" s="2582"/>
      <c r="IXQ227" s="2582"/>
      <c r="IXR227" s="2582"/>
      <c r="IXS227" s="2582"/>
      <c r="IXT227" s="2582"/>
      <c r="IXU227" s="2582"/>
      <c r="IXV227" s="2582"/>
      <c r="IXW227" s="2582"/>
      <c r="IXX227" s="2582"/>
      <c r="IXY227" s="2582"/>
      <c r="IXZ227" s="2582"/>
      <c r="IYA227" s="2582"/>
      <c r="IYB227" s="2582"/>
      <c r="IYC227" s="2582"/>
      <c r="IYD227" s="2582"/>
      <c r="IYE227" s="2582"/>
      <c r="IYF227" s="2582"/>
      <c r="IYG227" s="2582"/>
      <c r="IYH227" s="2582"/>
      <c r="IYI227" s="2582"/>
      <c r="IYJ227" s="2582"/>
      <c r="IYK227" s="2582"/>
      <c r="IYL227" s="2582"/>
      <c r="IYM227" s="2582"/>
      <c r="IYN227" s="2582"/>
      <c r="IYO227" s="2582"/>
      <c r="IYP227" s="2582"/>
      <c r="IYQ227" s="2582"/>
      <c r="IYR227" s="2582"/>
      <c r="IYS227" s="2582"/>
      <c r="IYT227" s="2582"/>
      <c r="IYU227" s="2582"/>
      <c r="IYV227" s="2582"/>
      <c r="IYW227" s="2582"/>
      <c r="IYX227" s="2582"/>
      <c r="IYY227" s="2582"/>
      <c r="IYZ227" s="2582"/>
      <c r="IZA227" s="2582"/>
      <c r="IZB227" s="2582"/>
      <c r="IZC227" s="2582"/>
      <c r="IZD227" s="2582"/>
      <c r="IZE227" s="2582"/>
      <c r="IZF227" s="2582"/>
      <c r="IZG227" s="2582"/>
      <c r="IZH227" s="2582"/>
      <c r="IZI227" s="2582"/>
      <c r="IZJ227" s="2582"/>
      <c r="IZK227" s="2582"/>
      <c r="IZL227" s="2582"/>
      <c r="IZM227" s="2582"/>
      <c r="IZN227" s="2582"/>
      <c r="IZO227" s="2582"/>
      <c r="IZP227" s="2582"/>
      <c r="IZQ227" s="2582"/>
      <c r="IZR227" s="2582"/>
      <c r="IZS227" s="2582"/>
      <c r="IZT227" s="2582"/>
      <c r="IZU227" s="2582"/>
      <c r="IZV227" s="2582"/>
      <c r="IZW227" s="2582"/>
      <c r="IZX227" s="2582"/>
      <c r="IZY227" s="2582"/>
      <c r="IZZ227" s="2582"/>
      <c r="JAA227" s="2582"/>
      <c r="JAB227" s="2582"/>
      <c r="JAC227" s="2582"/>
      <c r="JAD227" s="2582"/>
      <c r="JAE227" s="2582"/>
      <c r="JAF227" s="2582"/>
      <c r="JAG227" s="2582"/>
      <c r="JAH227" s="2582"/>
      <c r="JAI227" s="2582"/>
      <c r="JAJ227" s="2582"/>
      <c r="JAK227" s="2582"/>
      <c r="JAL227" s="2582"/>
      <c r="JAM227" s="2582"/>
      <c r="JAN227" s="2582"/>
      <c r="JAO227" s="2582"/>
      <c r="JAP227" s="2582"/>
      <c r="JAQ227" s="2582"/>
      <c r="JAR227" s="2582"/>
      <c r="JAS227" s="2582"/>
      <c r="JAT227" s="2582"/>
      <c r="JAU227" s="2582"/>
      <c r="JAV227" s="2582"/>
      <c r="JAW227" s="2582"/>
      <c r="JAX227" s="2582"/>
      <c r="JAY227" s="2582"/>
      <c r="JAZ227" s="2582"/>
      <c r="JBA227" s="2582"/>
      <c r="JBB227" s="2582"/>
      <c r="JBC227" s="2582"/>
      <c r="JBD227" s="2582"/>
      <c r="JBE227" s="2582"/>
      <c r="JBF227" s="2582"/>
      <c r="JBG227" s="2582"/>
      <c r="JBH227" s="2582"/>
      <c r="JBI227" s="2582"/>
      <c r="JBJ227" s="2582"/>
      <c r="JBK227" s="2582"/>
      <c r="JBL227" s="2582"/>
      <c r="JBM227" s="2582"/>
      <c r="JBN227" s="2582"/>
      <c r="JBO227" s="2582"/>
      <c r="JBP227" s="2582"/>
      <c r="JBQ227" s="2582"/>
      <c r="JBR227" s="2582"/>
      <c r="JBS227" s="2582"/>
      <c r="JBT227" s="2582"/>
      <c r="JBU227" s="2582"/>
      <c r="JBV227" s="2582"/>
      <c r="JBW227" s="2582"/>
      <c r="JBX227" s="2582"/>
      <c r="JBY227" s="2582"/>
      <c r="JBZ227" s="2582"/>
      <c r="JCA227" s="2582"/>
      <c r="JCB227" s="2582"/>
      <c r="JCC227" s="2582"/>
      <c r="JCD227" s="2582"/>
      <c r="JCE227" s="2582"/>
      <c r="JCF227" s="2582"/>
      <c r="JCG227" s="2582"/>
      <c r="JCH227" s="2582"/>
      <c r="JCI227" s="2582"/>
      <c r="JCJ227" s="2582"/>
      <c r="JCK227" s="2582"/>
      <c r="JCL227" s="2582"/>
      <c r="JCM227" s="2582"/>
      <c r="JCN227" s="2582"/>
      <c r="JCO227" s="2582"/>
      <c r="JCP227" s="2582"/>
      <c r="JCQ227" s="2582"/>
      <c r="JCR227" s="2582"/>
      <c r="JCS227" s="2582"/>
      <c r="JCT227" s="2582"/>
      <c r="JCU227" s="2582"/>
      <c r="JCV227" s="2582"/>
      <c r="JCW227" s="2582"/>
      <c r="JCX227" s="2582"/>
      <c r="JCY227" s="2582"/>
      <c r="JCZ227" s="2582"/>
      <c r="JDA227" s="2582"/>
      <c r="JDB227" s="2582"/>
      <c r="JDC227" s="2582"/>
      <c r="JDD227" s="2582"/>
      <c r="JDE227" s="2582"/>
      <c r="JDF227" s="2582"/>
      <c r="JDG227" s="2582"/>
      <c r="JDH227" s="2582"/>
      <c r="JDI227" s="2582"/>
      <c r="JDJ227" s="2582"/>
      <c r="JDK227" s="2582"/>
      <c r="JDL227" s="2582"/>
      <c r="JDM227" s="2582"/>
      <c r="JDN227" s="2582"/>
      <c r="JDO227" s="2582"/>
      <c r="JDP227" s="2582"/>
      <c r="JDQ227" s="2582"/>
      <c r="JDR227" s="2582"/>
      <c r="JDS227" s="2582"/>
      <c r="JDT227" s="2582"/>
      <c r="JDU227" s="2582"/>
      <c r="JDV227" s="2582"/>
      <c r="JDW227" s="2582"/>
      <c r="JDX227" s="2582"/>
      <c r="JDY227" s="2582"/>
      <c r="JDZ227" s="2582"/>
      <c r="JEA227" s="2582"/>
      <c r="JEB227" s="2582"/>
      <c r="JEC227" s="2582"/>
      <c r="JED227" s="2582"/>
      <c r="JEE227" s="2582"/>
      <c r="JEF227" s="2582"/>
      <c r="JEG227" s="2582"/>
      <c r="JEH227" s="2582"/>
      <c r="JEI227" s="2582"/>
      <c r="JEJ227" s="2582"/>
      <c r="JEK227" s="2582"/>
      <c r="JEL227" s="2582"/>
      <c r="JEM227" s="2582"/>
      <c r="JEN227" s="2582"/>
      <c r="JEO227" s="2582"/>
      <c r="JEP227" s="2582"/>
      <c r="JEQ227" s="2582"/>
      <c r="JER227" s="2582"/>
      <c r="JES227" s="2582"/>
      <c r="JET227" s="2582"/>
      <c r="JEU227" s="2582"/>
      <c r="JEV227" s="2582"/>
      <c r="JEW227" s="2582"/>
      <c r="JEX227" s="2582"/>
      <c r="JEY227" s="2582"/>
      <c r="JEZ227" s="2582"/>
      <c r="JFA227" s="2582"/>
      <c r="JFB227" s="2582"/>
      <c r="JFC227" s="2582"/>
      <c r="JFD227" s="2582"/>
      <c r="JFE227" s="2582"/>
      <c r="JFF227" s="2582"/>
      <c r="JFG227" s="2582"/>
      <c r="JFH227" s="2582"/>
      <c r="JFI227" s="2582"/>
      <c r="JFJ227" s="2582"/>
      <c r="JFK227" s="2582"/>
      <c r="JFL227" s="2582"/>
      <c r="JFM227" s="2582"/>
      <c r="JFN227" s="2582"/>
      <c r="JFO227" s="2582"/>
      <c r="JFP227" s="2582"/>
      <c r="JFQ227" s="2582"/>
      <c r="JFR227" s="2582"/>
      <c r="JFS227" s="2582"/>
      <c r="JFT227" s="2582"/>
      <c r="JFU227" s="2582"/>
      <c r="JFV227" s="2582"/>
      <c r="JFW227" s="2582"/>
      <c r="JFX227" s="2582"/>
      <c r="JFY227" s="2582"/>
      <c r="JFZ227" s="2582"/>
      <c r="JGA227" s="2582"/>
      <c r="JGB227" s="2582"/>
      <c r="JGC227" s="2582"/>
      <c r="JGD227" s="2582"/>
      <c r="JGE227" s="2582"/>
      <c r="JGF227" s="2582"/>
      <c r="JGG227" s="2582"/>
      <c r="JGH227" s="2582"/>
      <c r="JGI227" s="2582"/>
      <c r="JGJ227" s="2582"/>
      <c r="JGK227" s="2582"/>
      <c r="JGL227" s="2582"/>
      <c r="JGM227" s="2582"/>
      <c r="JGN227" s="2582"/>
      <c r="JGO227" s="2582"/>
      <c r="JGP227" s="2582"/>
      <c r="JGQ227" s="2582"/>
      <c r="JGR227" s="2582"/>
      <c r="JGS227" s="2582"/>
      <c r="JGT227" s="2582"/>
      <c r="JGU227" s="2582"/>
      <c r="JGV227" s="2582"/>
      <c r="JGW227" s="2582"/>
      <c r="JGX227" s="2582"/>
      <c r="JGY227" s="2582"/>
      <c r="JGZ227" s="2582"/>
      <c r="JHA227" s="2582"/>
      <c r="JHB227" s="2582"/>
      <c r="JHC227" s="2582"/>
      <c r="JHD227" s="2582"/>
      <c r="JHE227" s="2582"/>
      <c r="JHF227" s="2582"/>
      <c r="JHG227" s="2582"/>
      <c r="JHH227" s="2582"/>
      <c r="JHI227" s="2582"/>
      <c r="JHJ227" s="2582"/>
      <c r="JHK227" s="2582"/>
      <c r="JHL227" s="2582"/>
      <c r="JHM227" s="2582"/>
      <c r="JHN227" s="2582"/>
      <c r="JHO227" s="2582"/>
      <c r="JHP227" s="2582"/>
      <c r="JHQ227" s="2582"/>
      <c r="JHR227" s="2582"/>
      <c r="JHS227" s="2582"/>
      <c r="JHT227" s="2582"/>
      <c r="JHU227" s="2582"/>
      <c r="JHV227" s="2582"/>
      <c r="JHW227" s="2582"/>
      <c r="JHX227" s="2582"/>
      <c r="JHY227" s="2582"/>
      <c r="JHZ227" s="2582"/>
      <c r="JIA227" s="2582"/>
      <c r="JIB227" s="2582"/>
      <c r="JIC227" s="2582"/>
      <c r="JID227" s="2582"/>
      <c r="JIE227" s="2582"/>
      <c r="JIF227" s="2582"/>
      <c r="JIG227" s="2582"/>
      <c r="JIH227" s="2582"/>
      <c r="JII227" s="2582"/>
      <c r="JIJ227" s="2582"/>
      <c r="JIK227" s="2582"/>
      <c r="JIL227" s="2582"/>
      <c r="JIM227" s="2582"/>
      <c r="JIN227" s="2582"/>
      <c r="JIO227" s="2582"/>
      <c r="JIP227" s="2582"/>
      <c r="JIQ227" s="2582"/>
      <c r="JIR227" s="2582"/>
      <c r="JIS227" s="2582"/>
      <c r="JIT227" s="2582"/>
      <c r="JIU227" s="2582"/>
      <c r="JIV227" s="2582"/>
      <c r="JIW227" s="2582"/>
      <c r="JIX227" s="2582"/>
      <c r="JIY227" s="2582"/>
      <c r="JIZ227" s="2582"/>
      <c r="JJA227" s="2582"/>
      <c r="JJB227" s="2582"/>
      <c r="JJC227" s="2582"/>
      <c r="JJD227" s="2582"/>
      <c r="JJE227" s="2582"/>
      <c r="JJF227" s="2582"/>
      <c r="JJG227" s="2582"/>
      <c r="JJH227" s="2582"/>
      <c r="JJI227" s="2582"/>
      <c r="JJJ227" s="2582"/>
      <c r="JJK227" s="2582"/>
      <c r="JJL227" s="2582"/>
      <c r="JJM227" s="2582"/>
      <c r="JJN227" s="2582"/>
      <c r="JJO227" s="2582"/>
      <c r="JJP227" s="2582"/>
      <c r="JJQ227" s="2582"/>
      <c r="JJR227" s="2582"/>
      <c r="JJS227" s="2582"/>
      <c r="JJT227" s="2582"/>
      <c r="JJU227" s="2582"/>
      <c r="JJV227" s="2582"/>
      <c r="JJW227" s="2582"/>
      <c r="JJX227" s="2582"/>
      <c r="JJY227" s="2582"/>
      <c r="JJZ227" s="2582"/>
      <c r="JKA227" s="2582"/>
      <c r="JKB227" s="2582"/>
      <c r="JKC227" s="2582"/>
      <c r="JKD227" s="2582"/>
      <c r="JKE227" s="2582"/>
      <c r="JKF227" s="2582"/>
      <c r="JKG227" s="2582"/>
      <c r="JKH227" s="2582"/>
      <c r="JKI227" s="2582"/>
      <c r="JKJ227" s="2582"/>
      <c r="JKK227" s="2582"/>
      <c r="JKL227" s="2582"/>
      <c r="JKM227" s="2582"/>
      <c r="JKN227" s="2582"/>
      <c r="JKO227" s="2582"/>
      <c r="JKP227" s="2582"/>
      <c r="JKQ227" s="2582"/>
      <c r="JKR227" s="2582"/>
      <c r="JKS227" s="2582"/>
      <c r="JKT227" s="2582"/>
      <c r="JKU227" s="2582"/>
      <c r="JKV227" s="2582"/>
      <c r="JKW227" s="2582"/>
      <c r="JKX227" s="2582"/>
      <c r="JKY227" s="2582"/>
      <c r="JKZ227" s="2582"/>
      <c r="JLA227" s="2582"/>
      <c r="JLB227" s="2582"/>
      <c r="JLC227" s="2582"/>
      <c r="JLD227" s="2582"/>
      <c r="JLE227" s="2582"/>
      <c r="JLF227" s="2582"/>
      <c r="JLG227" s="2582"/>
      <c r="JLH227" s="2582"/>
      <c r="JLI227" s="2582"/>
      <c r="JLJ227" s="2582"/>
      <c r="JLK227" s="2582"/>
      <c r="JLL227" s="2582"/>
      <c r="JLM227" s="2582"/>
      <c r="JLN227" s="2582"/>
      <c r="JLO227" s="2582"/>
      <c r="JLP227" s="2582"/>
      <c r="JLQ227" s="2582"/>
      <c r="JLR227" s="2582"/>
      <c r="JLS227" s="2582"/>
      <c r="JLT227" s="2582"/>
      <c r="JLU227" s="2582"/>
      <c r="JLV227" s="2582"/>
      <c r="JLW227" s="2582"/>
      <c r="JLX227" s="2582"/>
      <c r="JLY227" s="2582"/>
      <c r="JLZ227" s="2582"/>
      <c r="JMA227" s="2582"/>
      <c r="JMB227" s="2582"/>
      <c r="JMC227" s="2582"/>
      <c r="JMD227" s="2582"/>
      <c r="JME227" s="2582"/>
      <c r="JMF227" s="2582"/>
      <c r="JMG227" s="2582"/>
      <c r="JMH227" s="2582"/>
      <c r="JMI227" s="2582"/>
      <c r="JMJ227" s="2582"/>
      <c r="JMK227" s="2582"/>
      <c r="JML227" s="2582"/>
      <c r="JMM227" s="2582"/>
      <c r="JMN227" s="2582"/>
      <c r="JMO227" s="2582"/>
      <c r="JMP227" s="2582"/>
      <c r="JMQ227" s="2582"/>
      <c r="JMR227" s="2582"/>
      <c r="JMS227" s="2582"/>
      <c r="JMT227" s="2582"/>
      <c r="JMU227" s="2582"/>
      <c r="JMV227" s="2582"/>
      <c r="JMW227" s="2582"/>
      <c r="JMX227" s="2582"/>
      <c r="JMY227" s="2582"/>
      <c r="JMZ227" s="2582"/>
      <c r="JNA227" s="2582"/>
      <c r="JNB227" s="2582"/>
      <c r="JNC227" s="2582"/>
      <c r="JND227" s="2582"/>
      <c r="JNE227" s="2582"/>
      <c r="JNF227" s="2582"/>
      <c r="JNG227" s="2582"/>
      <c r="JNH227" s="2582"/>
      <c r="JNI227" s="2582"/>
      <c r="JNJ227" s="2582"/>
      <c r="JNK227" s="2582"/>
      <c r="JNL227" s="2582"/>
      <c r="JNM227" s="2582"/>
      <c r="JNN227" s="2582"/>
      <c r="JNO227" s="2582"/>
      <c r="JNP227" s="2582"/>
      <c r="JNQ227" s="2582"/>
      <c r="JNR227" s="2582"/>
      <c r="JNS227" s="2582"/>
      <c r="JNT227" s="2582"/>
      <c r="JNU227" s="2582"/>
      <c r="JNV227" s="2582"/>
      <c r="JNW227" s="2582"/>
      <c r="JNX227" s="2582"/>
      <c r="JNY227" s="2582"/>
      <c r="JNZ227" s="2582"/>
      <c r="JOA227" s="2582"/>
      <c r="JOB227" s="2582"/>
      <c r="JOC227" s="2582"/>
      <c r="JOD227" s="2582"/>
      <c r="JOE227" s="2582"/>
      <c r="JOF227" s="2582"/>
      <c r="JOG227" s="2582"/>
      <c r="JOH227" s="2582"/>
      <c r="JOI227" s="2582"/>
      <c r="JOJ227" s="2582"/>
      <c r="JOK227" s="2582"/>
      <c r="JOL227" s="2582"/>
      <c r="JOM227" s="2582"/>
      <c r="JON227" s="2582"/>
      <c r="JOO227" s="2582"/>
      <c r="JOP227" s="2582"/>
      <c r="JOQ227" s="2582"/>
      <c r="JOR227" s="2582"/>
      <c r="JOS227" s="2582"/>
      <c r="JOT227" s="2582"/>
      <c r="JOU227" s="2582"/>
      <c r="JOV227" s="2582"/>
      <c r="JOW227" s="2582"/>
      <c r="JOX227" s="2582"/>
      <c r="JOY227" s="2582"/>
      <c r="JOZ227" s="2582"/>
      <c r="JPA227" s="2582"/>
      <c r="JPB227" s="2582"/>
      <c r="JPC227" s="2582"/>
      <c r="JPD227" s="2582"/>
      <c r="JPE227" s="2582"/>
      <c r="JPF227" s="2582"/>
      <c r="JPG227" s="2582"/>
      <c r="JPH227" s="2582"/>
      <c r="JPI227" s="2582"/>
      <c r="JPJ227" s="2582"/>
      <c r="JPK227" s="2582"/>
      <c r="JPL227" s="2582"/>
      <c r="JPM227" s="2582"/>
      <c r="JPN227" s="2582"/>
      <c r="JPO227" s="2582"/>
      <c r="JPP227" s="2582"/>
      <c r="JPQ227" s="2582"/>
      <c r="JPR227" s="2582"/>
      <c r="JPS227" s="2582"/>
      <c r="JPT227" s="2582"/>
      <c r="JPU227" s="2582"/>
      <c r="JPV227" s="2582"/>
      <c r="JPW227" s="2582"/>
      <c r="JPX227" s="2582"/>
      <c r="JPY227" s="2582"/>
      <c r="JPZ227" s="2582"/>
      <c r="JQA227" s="2582"/>
      <c r="JQB227" s="2582"/>
      <c r="JQC227" s="2582"/>
      <c r="JQD227" s="2582"/>
      <c r="JQE227" s="2582"/>
      <c r="JQF227" s="2582"/>
      <c r="JQG227" s="2582"/>
      <c r="JQH227" s="2582"/>
      <c r="JQI227" s="2582"/>
      <c r="JQJ227" s="2582"/>
      <c r="JQK227" s="2582"/>
      <c r="JQL227" s="2582"/>
      <c r="JQM227" s="2582"/>
      <c r="JQN227" s="2582"/>
      <c r="JQO227" s="2582"/>
      <c r="JQP227" s="2582"/>
      <c r="JQQ227" s="2582"/>
      <c r="JQR227" s="2582"/>
      <c r="JQS227" s="2582"/>
      <c r="JQT227" s="2582"/>
      <c r="JQU227" s="2582"/>
      <c r="JQV227" s="2582"/>
      <c r="JQW227" s="2582"/>
      <c r="JQX227" s="2582"/>
      <c r="JQY227" s="2582"/>
      <c r="JQZ227" s="2582"/>
      <c r="JRA227" s="2582"/>
      <c r="JRB227" s="2582"/>
      <c r="JRC227" s="2582"/>
      <c r="JRD227" s="2582"/>
      <c r="JRE227" s="2582"/>
      <c r="JRF227" s="2582"/>
      <c r="JRG227" s="2582"/>
      <c r="JRH227" s="2582"/>
      <c r="JRI227" s="2582"/>
      <c r="JRJ227" s="2582"/>
      <c r="JRK227" s="2582"/>
      <c r="JRL227" s="2582"/>
      <c r="JRM227" s="2582"/>
      <c r="JRN227" s="2582"/>
      <c r="JRO227" s="2582"/>
      <c r="JRP227" s="2582"/>
      <c r="JRQ227" s="2582"/>
      <c r="JRR227" s="2582"/>
      <c r="JRS227" s="2582"/>
      <c r="JRT227" s="2582"/>
      <c r="JRU227" s="2582"/>
      <c r="JRV227" s="2582"/>
      <c r="JRW227" s="2582"/>
      <c r="JRX227" s="2582"/>
      <c r="JRY227" s="2582"/>
      <c r="JRZ227" s="2582"/>
      <c r="JSA227" s="2582"/>
      <c r="JSB227" s="2582"/>
      <c r="JSC227" s="2582"/>
      <c r="JSD227" s="2582"/>
      <c r="JSE227" s="2582"/>
      <c r="JSF227" s="2582"/>
      <c r="JSG227" s="2582"/>
      <c r="JSH227" s="2582"/>
      <c r="JSI227" s="2582"/>
      <c r="JSJ227" s="2582"/>
      <c r="JSK227" s="2582"/>
      <c r="JSL227" s="2582"/>
      <c r="JSM227" s="2582"/>
      <c r="JSN227" s="2582"/>
      <c r="JSO227" s="2582"/>
      <c r="JSP227" s="2582"/>
      <c r="JSQ227" s="2582"/>
      <c r="JSR227" s="2582"/>
      <c r="JSS227" s="2582"/>
      <c r="JST227" s="2582"/>
      <c r="JSU227" s="2582"/>
      <c r="JSV227" s="2582"/>
      <c r="JSW227" s="2582"/>
      <c r="JSX227" s="2582"/>
      <c r="JSY227" s="2582"/>
      <c r="JSZ227" s="2582"/>
      <c r="JTA227" s="2582"/>
      <c r="JTB227" s="2582"/>
      <c r="JTC227" s="2582"/>
      <c r="JTD227" s="2582"/>
      <c r="JTE227" s="2582"/>
      <c r="JTF227" s="2582"/>
      <c r="JTG227" s="2582"/>
      <c r="JTH227" s="2582"/>
      <c r="JTI227" s="2582"/>
      <c r="JTJ227" s="2582"/>
      <c r="JTK227" s="2582"/>
      <c r="JTL227" s="2582"/>
      <c r="JTM227" s="2582"/>
      <c r="JTN227" s="2582"/>
      <c r="JTO227" s="2582"/>
      <c r="JTP227" s="2582"/>
      <c r="JTQ227" s="2582"/>
      <c r="JTR227" s="2582"/>
      <c r="JTS227" s="2582"/>
      <c r="JTT227" s="2582"/>
      <c r="JTU227" s="2582"/>
      <c r="JTV227" s="2582"/>
      <c r="JTW227" s="2582"/>
      <c r="JTX227" s="2582"/>
      <c r="JTY227" s="2582"/>
      <c r="JTZ227" s="2582"/>
      <c r="JUA227" s="2582"/>
      <c r="JUB227" s="2582"/>
      <c r="JUC227" s="2582"/>
      <c r="JUD227" s="2582"/>
      <c r="JUE227" s="2582"/>
      <c r="JUF227" s="2582"/>
      <c r="JUG227" s="2582"/>
      <c r="JUH227" s="2582"/>
      <c r="JUI227" s="2582"/>
      <c r="JUJ227" s="2582"/>
      <c r="JUK227" s="2582"/>
      <c r="JUL227" s="2582"/>
      <c r="JUM227" s="2582"/>
      <c r="JUN227" s="2582"/>
      <c r="JUO227" s="2582"/>
      <c r="JUP227" s="2582"/>
      <c r="JUQ227" s="2582"/>
      <c r="JUR227" s="2582"/>
      <c r="JUS227" s="2582"/>
      <c r="JUT227" s="2582"/>
      <c r="JUU227" s="2582"/>
      <c r="JUV227" s="2582"/>
      <c r="JUW227" s="2582"/>
      <c r="JUX227" s="2582"/>
      <c r="JUY227" s="2582"/>
      <c r="JUZ227" s="2582"/>
      <c r="JVA227" s="2582"/>
      <c r="JVB227" s="2582"/>
      <c r="JVC227" s="2582"/>
      <c r="JVD227" s="2582"/>
      <c r="JVE227" s="2582"/>
      <c r="JVF227" s="2582"/>
      <c r="JVG227" s="2582"/>
      <c r="JVH227" s="2582"/>
      <c r="JVI227" s="2582"/>
      <c r="JVJ227" s="2582"/>
      <c r="JVK227" s="2582"/>
      <c r="JVL227" s="2582"/>
      <c r="JVM227" s="2582"/>
      <c r="JVN227" s="2582"/>
      <c r="JVO227" s="2582"/>
      <c r="JVP227" s="2582"/>
      <c r="JVQ227" s="2582"/>
      <c r="JVR227" s="2582"/>
      <c r="JVS227" s="2582"/>
      <c r="JVT227" s="2582"/>
      <c r="JVU227" s="2582"/>
      <c r="JVV227" s="2582"/>
      <c r="JVW227" s="2582"/>
      <c r="JVX227" s="2582"/>
      <c r="JVY227" s="2582"/>
      <c r="JVZ227" s="2582"/>
      <c r="JWA227" s="2582"/>
      <c r="JWB227" s="2582"/>
      <c r="JWC227" s="2582"/>
      <c r="JWD227" s="2582"/>
      <c r="JWE227" s="2582"/>
      <c r="JWF227" s="2582"/>
      <c r="JWG227" s="2582"/>
      <c r="JWH227" s="2582"/>
      <c r="JWI227" s="2582"/>
      <c r="JWJ227" s="2582"/>
      <c r="JWK227" s="2582"/>
      <c r="JWL227" s="2582"/>
      <c r="JWM227" s="2582"/>
      <c r="JWN227" s="2582"/>
      <c r="JWO227" s="2582"/>
      <c r="JWP227" s="2582"/>
      <c r="JWQ227" s="2582"/>
      <c r="JWR227" s="2582"/>
      <c r="JWS227" s="2582"/>
      <c r="JWT227" s="2582"/>
      <c r="JWU227" s="2582"/>
      <c r="JWV227" s="2582"/>
      <c r="JWW227" s="2582"/>
      <c r="JWX227" s="2582"/>
      <c r="JWY227" s="2582"/>
      <c r="JWZ227" s="2582"/>
      <c r="JXA227" s="2582"/>
      <c r="JXB227" s="2582"/>
      <c r="JXC227" s="2582"/>
      <c r="JXD227" s="2582"/>
      <c r="JXE227" s="2582"/>
      <c r="JXF227" s="2582"/>
      <c r="JXG227" s="2582"/>
      <c r="JXH227" s="2582"/>
      <c r="JXI227" s="2582"/>
      <c r="JXJ227" s="2582"/>
      <c r="JXK227" s="2582"/>
      <c r="JXL227" s="2582"/>
      <c r="JXM227" s="2582"/>
      <c r="JXN227" s="2582"/>
      <c r="JXO227" s="2582"/>
      <c r="JXP227" s="2582"/>
      <c r="JXQ227" s="2582"/>
      <c r="JXR227" s="2582"/>
      <c r="JXS227" s="2582"/>
      <c r="JXT227" s="2582"/>
      <c r="JXU227" s="2582"/>
      <c r="JXV227" s="2582"/>
      <c r="JXW227" s="2582"/>
      <c r="JXX227" s="2582"/>
      <c r="JXY227" s="2582"/>
      <c r="JXZ227" s="2582"/>
      <c r="JYA227" s="2582"/>
      <c r="JYB227" s="2582"/>
      <c r="JYC227" s="2582"/>
      <c r="JYD227" s="2582"/>
      <c r="JYE227" s="2582"/>
      <c r="JYF227" s="2582"/>
      <c r="JYG227" s="2582"/>
      <c r="JYH227" s="2582"/>
      <c r="JYI227" s="2582"/>
      <c r="JYJ227" s="2582"/>
      <c r="JYK227" s="2582"/>
      <c r="JYL227" s="2582"/>
      <c r="JYM227" s="2582"/>
      <c r="JYN227" s="2582"/>
      <c r="JYO227" s="2582"/>
      <c r="JYP227" s="2582"/>
      <c r="JYQ227" s="2582"/>
      <c r="JYR227" s="2582"/>
      <c r="JYS227" s="2582"/>
      <c r="JYT227" s="2582"/>
      <c r="JYU227" s="2582"/>
      <c r="JYV227" s="2582"/>
      <c r="JYW227" s="2582"/>
      <c r="JYX227" s="2582"/>
      <c r="JYY227" s="2582"/>
      <c r="JYZ227" s="2582"/>
      <c r="JZA227" s="2582"/>
      <c r="JZB227" s="2582"/>
      <c r="JZC227" s="2582"/>
      <c r="JZD227" s="2582"/>
      <c r="JZE227" s="2582"/>
      <c r="JZF227" s="2582"/>
      <c r="JZG227" s="2582"/>
      <c r="JZH227" s="2582"/>
      <c r="JZI227" s="2582"/>
      <c r="JZJ227" s="2582"/>
      <c r="JZK227" s="2582"/>
      <c r="JZL227" s="2582"/>
      <c r="JZM227" s="2582"/>
      <c r="JZN227" s="2582"/>
      <c r="JZO227" s="2582"/>
      <c r="JZP227" s="2582"/>
      <c r="JZQ227" s="2582"/>
      <c r="JZR227" s="2582"/>
      <c r="JZS227" s="2582"/>
      <c r="JZT227" s="2582"/>
      <c r="JZU227" s="2582"/>
      <c r="JZV227" s="2582"/>
      <c r="JZW227" s="2582"/>
      <c r="JZX227" s="2582"/>
      <c r="JZY227" s="2582"/>
      <c r="JZZ227" s="2582"/>
      <c r="KAA227" s="2582"/>
      <c r="KAB227" s="2582"/>
      <c r="KAC227" s="2582"/>
      <c r="KAD227" s="2582"/>
      <c r="KAE227" s="2582"/>
      <c r="KAF227" s="2582"/>
      <c r="KAG227" s="2582"/>
      <c r="KAH227" s="2582"/>
      <c r="KAI227" s="2582"/>
      <c r="KAJ227" s="2582"/>
      <c r="KAK227" s="2582"/>
      <c r="KAL227" s="2582"/>
      <c r="KAM227" s="2582"/>
      <c r="KAN227" s="2582"/>
      <c r="KAO227" s="2582"/>
      <c r="KAP227" s="2582"/>
      <c r="KAQ227" s="2582"/>
      <c r="KAR227" s="2582"/>
      <c r="KAS227" s="2582"/>
      <c r="KAT227" s="2582"/>
      <c r="KAU227" s="2582"/>
      <c r="KAV227" s="2582"/>
      <c r="KAW227" s="2582"/>
      <c r="KAX227" s="2582"/>
      <c r="KAY227" s="2582"/>
      <c r="KAZ227" s="2582"/>
      <c r="KBA227" s="2582"/>
      <c r="KBB227" s="2582"/>
      <c r="KBC227" s="2582"/>
      <c r="KBD227" s="2582"/>
      <c r="KBE227" s="2582"/>
      <c r="KBF227" s="2582"/>
      <c r="KBG227" s="2582"/>
      <c r="KBH227" s="2582"/>
      <c r="KBI227" s="2582"/>
      <c r="KBJ227" s="2582"/>
      <c r="KBK227" s="2582"/>
      <c r="KBL227" s="2582"/>
      <c r="KBM227" s="2582"/>
      <c r="KBN227" s="2582"/>
      <c r="KBO227" s="2582"/>
      <c r="KBP227" s="2582"/>
      <c r="KBQ227" s="2582"/>
      <c r="KBR227" s="2582"/>
      <c r="KBS227" s="2582"/>
      <c r="KBT227" s="2582"/>
      <c r="KBU227" s="2582"/>
      <c r="KBV227" s="2582"/>
      <c r="KBW227" s="2582"/>
      <c r="KBX227" s="2582"/>
      <c r="KBY227" s="2582"/>
      <c r="KBZ227" s="2582"/>
      <c r="KCA227" s="2582"/>
      <c r="KCB227" s="2582"/>
      <c r="KCC227" s="2582"/>
      <c r="KCD227" s="2582"/>
      <c r="KCE227" s="2582"/>
      <c r="KCF227" s="2582"/>
      <c r="KCG227" s="2582"/>
      <c r="KCH227" s="2582"/>
      <c r="KCI227" s="2582"/>
      <c r="KCJ227" s="2582"/>
      <c r="KCK227" s="2582"/>
      <c r="KCL227" s="2582"/>
      <c r="KCM227" s="2582"/>
      <c r="KCN227" s="2582"/>
      <c r="KCO227" s="2582"/>
      <c r="KCP227" s="2582"/>
      <c r="KCQ227" s="2582"/>
      <c r="KCR227" s="2582"/>
      <c r="KCS227" s="2582"/>
      <c r="KCT227" s="2582"/>
      <c r="KCU227" s="2582"/>
      <c r="KCV227" s="2582"/>
      <c r="KCW227" s="2582"/>
      <c r="KCX227" s="2582"/>
      <c r="KCY227" s="2582"/>
      <c r="KCZ227" s="2582"/>
      <c r="KDA227" s="2582"/>
      <c r="KDB227" s="2582"/>
      <c r="KDC227" s="2582"/>
      <c r="KDD227" s="2582"/>
      <c r="KDE227" s="2582"/>
      <c r="KDF227" s="2582"/>
      <c r="KDG227" s="2582"/>
      <c r="KDH227" s="2582"/>
      <c r="KDI227" s="2582"/>
      <c r="KDJ227" s="2582"/>
      <c r="KDK227" s="2582"/>
      <c r="KDL227" s="2582"/>
      <c r="KDM227" s="2582"/>
      <c r="KDN227" s="2582"/>
      <c r="KDO227" s="2582"/>
      <c r="KDP227" s="2582"/>
      <c r="KDQ227" s="2582"/>
      <c r="KDR227" s="2582"/>
      <c r="KDS227" s="2582"/>
      <c r="KDT227" s="2582"/>
      <c r="KDU227" s="2582"/>
      <c r="KDV227" s="2582"/>
      <c r="KDW227" s="2582"/>
      <c r="KDX227" s="2582"/>
      <c r="KDY227" s="2582"/>
      <c r="KDZ227" s="2582"/>
      <c r="KEA227" s="2582"/>
      <c r="KEB227" s="2582"/>
      <c r="KEC227" s="2582"/>
      <c r="KED227" s="2582"/>
      <c r="KEE227" s="2582"/>
      <c r="KEF227" s="2582"/>
      <c r="KEG227" s="2582"/>
      <c r="KEH227" s="2582"/>
      <c r="KEI227" s="2582"/>
      <c r="KEJ227" s="2582"/>
      <c r="KEK227" s="2582"/>
      <c r="KEL227" s="2582"/>
      <c r="KEM227" s="2582"/>
      <c r="KEN227" s="2582"/>
      <c r="KEO227" s="2582"/>
      <c r="KEP227" s="2582"/>
      <c r="KEQ227" s="2582"/>
      <c r="KER227" s="2582"/>
      <c r="KES227" s="2582"/>
      <c r="KET227" s="2582"/>
      <c r="KEU227" s="2582"/>
      <c r="KEV227" s="2582"/>
      <c r="KEW227" s="2582"/>
      <c r="KEX227" s="2582"/>
      <c r="KEY227" s="2582"/>
      <c r="KEZ227" s="2582"/>
      <c r="KFA227" s="2582"/>
      <c r="KFB227" s="2582"/>
      <c r="KFC227" s="2582"/>
      <c r="KFD227" s="2582"/>
      <c r="KFE227" s="2582"/>
      <c r="KFF227" s="2582"/>
      <c r="KFG227" s="2582"/>
      <c r="KFH227" s="2582"/>
      <c r="KFI227" s="2582"/>
      <c r="KFJ227" s="2582"/>
      <c r="KFK227" s="2582"/>
      <c r="KFL227" s="2582"/>
      <c r="KFM227" s="2582"/>
      <c r="KFN227" s="2582"/>
      <c r="KFO227" s="2582"/>
      <c r="KFP227" s="2582"/>
      <c r="KFQ227" s="2582"/>
      <c r="KFR227" s="2582"/>
      <c r="KFS227" s="2582"/>
      <c r="KFT227" s="2582"/>
      <c r="KFU227" s="2582"/>
      <c r="KFV227" s="2582"/>
      <c r="KFW227" s="2582"/>
      <c r="KFX227" s="2582"/>
      <c r="KFY227" s="2582"/>
      <c r="KFZ227" s="2582"/>
      <c r="KGA227" s="2582"/>
      <c r="KGB227" s="2582"/>
      <c r="KGC227" s="2582"/>
      <c r="KGD227" s="2582"/>
      <c r="KGE227" s="2582"/>
      <c r="KGF227" s="2582"/>
      <c r="KGG227" s="2582"/>
      <c r="KGH227" s="2582"/>
      <c r="KGI227" s="2582"/>
      <c r="KGJ227" s="2582"/>
      <c r="KGK227" s="2582"/>
      <c r="KGL227" s="2582"/>
      <c r="KGM227" s="2582"/>
      <c r="KGN227" s="2582"/>
      <c r="KGO227" s="2582"/>
      <c r="KGP227" s="2582"/>
      <c r="KGQ227" s="2582"/>
      <c r="KGR227" s="2582"/>
      <c r="KGS227" s="2582"/>
      <c r="KGT227" s="2582"/>
      <c r="KGU227" s="2582"/>
      <c r="KGV227" s="2582"/>
      <c r="KGW227" s="2582"/>
      <c r="KGX227" s="2582"/>
      <c r="KGY227" s="2582"/>
      <c r="KGZ227" s="2582"/>
      <c r="KHA227" s="2582"/>
      <c r="KHB227" s="2582"/>
      <c r="KHC227" s="2582"/>
      <c r="KHD227" s="2582"/>
      <c r="KHE227" s="2582"/>
      <c r="KHF227" s="2582"/>
      <c r="KHG227" s="2582"/>
      <c r="KHH227" s="2582"/>
      <c r="KHI227" s="2582"/>
      <c r="KHJ227" s="2582"/>
      <c r="KHK227" s="2582"/>
      <c r="KHL227" s="2582"/>
      <c r="KHM227" s="2582"/>
      <c r="KHN227" s="2582"/>
      <c r="KHO227" s="2582"/>
      <c r="KHP227" s="2582"/>
      <c r="KHQ227" s="2582"/>
      <c r="KHR227" s="2582"/>
      <c r="KHS227" s="2582"/>
      <c r="KHT227" s="2582"/>
      <c r="KHU227" s="2582"/>
      <c r="KHV227" s="2582"/>
      <c r="KHW227" s="2582"/>
      <c r="KHX227" s="2582"/>
      <c r="KHY227" s="2582"/>
      <c r="KHZ227" s="2582"/>
      <c r="KIA227" s="2582"/>
      <c r="KIB227" s="2582"/>
      <c r="KIC227" s="2582"/>
      <c r="KID227" s="2582"/>
      <c r="KIE227" s="2582"/>
      <c r="KIF227" s="2582"/>
      <c r="KIG227" s="2582"/>
      <c r="KIH227" s="2582"/>
      <c r="KII227" s="2582"/>
      <c r="KIJ227" s="2582"/>
      <c r="KIK227" s="2582"/>
      <c r="KIL227" s="2582"/>
      <c r="KIM227" s="2582"/>
      <c r="KIN227" s="2582"/>
      <c r="KIO227" s="2582"/>
      <c r="KIP227" s="2582"/>
      <c r="KIQ227" s="2582"/>
      <c r="KIR227" s="2582"/>
      <c r="KIS227" s="2582"/>
      <c r="KIT227" s="2582"/>
      <c r="KIU227" s="2582"/>
      <c r="KIV227" s="2582"/>
      <c r="KIW227" s="2582"/>
      <c r="KIX227" s="2582"/>
      <c r="KIY227" s="2582"/>
      <c r="KIZ227" s="2582"/>
      <c r="KJA227" s="2582"/>
      <c r="KJB227" s="2582"/>
      <c r="KJC227" s="2582"/>
      <c r="KJD227" s="2582"/>
      <c r="KJE227" s="2582"/>
      <c r="KJF227" s="2582"/>
      <c r="KJG227" s="2582"/>
      <c r="KJH227" s="2582"/>
      <c r="KJI227" s="2582"/>
      <c r="KJJ227" s="2582"/>
      <c r="KJK227" s="2582"/>
      <c r="KJL227" s="2582"/>
      <c r="KJM227" s="2582"/>
      <c r="KJN227" s="2582"/>
      <c r="KJO227" s="2582"/>
      <c r="KJP227" s="2582"/>
      <c r="KJQ227" s="2582"/>
      <c r="KJR227" s="2582"/>
      <c r="KJS227" s="2582"/>
      <c r="KJT227" s="2582"/>
      <c r="KJU227" s="2582"/>
      <c r="KJV227" s="2582"/>
      <c r="KJW227" s="2582"/>
      <c r="KJX227" s="2582"/>
      <c r="KJY227" s="2582"/>
      <c r="KJZ227" s="2582"/>
      <c r="KKA227" s="2582"/>
      <c r="KKB227" s="2582"/>
      <c r="KKC227" s="2582"/>
      <c r="KKD227" s="2582"/>
      <c r="KKE227" s="2582"/>
      <c r="KKF227" s="2582"/>
      <c r="KKG227" s="2582"/>
      <c r="KKH227" s="2582"/>
      <c r="KKI227" s="2582"/>
      <c r="KKJ227" s="2582"/>
      <c r="KKK227" s="2582"/>
      <c r="KKL227" s="2582"/>
      <c r="KKM227" s="2582"/>
      <c r="KKN227" s="2582"/>
      <c r="KKO227" s="2582"/>
      <c r="KKP227" s="2582"/>
      <c r="KKQ227" s="2582"/>
      <c r="KKR227" s="2582"/>
      <c r="KKS227" s="2582"/>
      <c r="KKT227" s="2582"/>
      <c r="KKU227" s="2582"/>
      <c r="KKV227" s="2582"/>
      <c r="KKW227" s="2582"/>
      <c r="KKX227" s="2582"/>
      <c r="KKY227" s="2582"/>
      <c r="KKZ227" s="2582"/>
      <c r="KLA227" s="2582"/>
      <c r="KLB227" s="2582"/>
      <c r="KLC227" s="2582"/>
      <c r="KLD227" s="2582"/>
      <c r="KLE227" s="2582"/>
      <c r="KLF227" s="2582"/>
      <c r="KLG227" s="2582"/>
      <c r="KLH227" s="2582"/>
      <c r="KLI227" s="2582"/>
      <c r="KLJ227" s="2582"/>
      <c r="KLK227" s="2582"/>
      <c r="KLL227" s="2582"/>
      <c r="KLM227" s="2582"/>
      <c r="KLN227" s="2582"/>
      <c r="KLO227" s="2582"/>
      <c r="KLP227" s="2582"/>
      <c r="KLQ227" s="2582"/>
      <c r="KLR227" s="2582"/>
      <c r="KLS227" s="2582"/>
      <c r="KLT227" s="2582"/>
      <c r="KLU227" s="2582"/>
      <c r="KLV227" s="2582"/>
      <c r="KLW227" s="2582"/>
      <c r="KLX227" s="2582"/>
      <c r="KLY227" s="2582"/>
      <c r="KLZ227" s="2582"/>
      <c r="KMA227" s="2582"/>
      <c r="KMB227" s="2582"/>
      <c r="KMC227" s="2582"/>
      <c r="KMD227" s="2582"/>
      <c r="KME227" s="2582"/>
      <c r="KMF227" s="2582"/>
      <c r="KMG227" s="2582"/>
      <c r="KMH227" s="2582"/>
      <c r="KMI227" s="2582"/>
      <c r="KMJ227" s="2582"/>
      <c r="KMK227" s="2582"/>
      <c r="KML227" s="2582"/>
      <c r="KMM227" s="2582"/>
      <c r="KMN227" s="2582"/>
      <c r="KMO227" s="2582"/>
      <c r="KMP227" s="2582"/>
      <c r="KMQ227" s="2582"/>
      <c r="KMR227" s="2582"/>
      <c r="KMS227" s="2582"/>
      <c r="KMT227" s="2582"/>
      <c r="KMU227" s="2582"/>
      <c r="KMV227" s="2582"/>
      <c r="KMW227" s="2582"/>
      <c r="KMX227" s="2582"/>
      <c r="KMY227" s="2582"/>
      <c r="KMZ227" s="2582"/>
      <c r="KNA227" s="2582"/>
      <c r="KNB227" s="2582"/>
      <c r="KNC227" s="2582"/>
      <c r="KND227" s="2582"/>
      <c r="KNE227" s="2582"/>
      <c r="KNF227" s="2582"/>
      <c r="KNG227" s="2582"/>
      <c r="KNH227" s="2582"/>
      <c r="KNI227" s="2582"/>
      <c r="KNJ227" s="2582"/>
      <c r="KNK227" s="2582"/>
      <c r="KNL227" s="2582"/>
      <c r="KNM227" s="2582"/>
      <c r="KNN227" s="2582"/>
      <c r="KNO227" s="2582"/>
      <c r="KNP227" s="2582"/>
      <c r="KNQ227" s="2582"/>
      <c r="KNR227" s="2582"/>
      <c r="KNS227" s="2582"/>
      <c r="KNT227" s="2582"/>
      <c r="KNU227" s="2582"/>
      <c r="KNV227" s="2582"/>
      <c r="KNW227" s="2582"/>
      <c r="KNX227" s="2582"/>
      <c r="KNY227" s="2582"/>
      <c r="KNZ227" s="2582"/>
      <c r="KOA227" s="2582"/>
      <c r="KOB227" s="2582"/>
      <c r="KOC227" s="2582"/>
      <c r="KOD227" s="2582"/>
      <c r="KOE227" s="2582"/>
      <c r="KOF227" s="2582"/>
      <c r="KOG227" s="2582"/>
      <c r="KOH227" s="2582"/>
      <c r="KOI227" s="2582"/>
      <c r="KOJ227" s="2582"/>
      <c r="KOK227" s="2582"/>
      <c r="KOL227" s="2582"/>
      <c r="KOM227" s="2582"/>
      <c r="KON227" s="2582"/>
      <c r="KOO227" s="2582"/>
      <c r="KOP227" s="2582"/>
      <c r="KOQ227" s="2582"/>
      <c r="KOR227" s="2582"/>
      <c r="KOS227" s="2582"/>
      <c r="KOT227" s="2582"/>
      <c r="KOU227" s="2582"/>
      <c r="KOV227" s="2582"/>
      <c r="KOW227" s="2582"/>
      <c r="KOX227" s="2582"/>
      <c r="KOY227" s="2582"/>
      <c r="KOZ227" s="2582"/>
      <c r="KPA227" s="2582"/>
      <c r="KPB227" s="2582"/>
      <c r="KPC227" s="2582"/>
      <c r="KPD227" s="2582"/>
      <c r="KPE227" s="2582"/>
      <c r="KPF227" s="2582"/>
      <c r="KPG227" s="2582"/>
      <c r="KPH227" s="2582"/>
      <c r="KPI227" s="2582"/>
      <c r="KPJ227" s="2582"/>
      <c r="KPK227" s="2582"/>
      <c r="KPL227" s="2582"/>
      <c r="KPM227" s="2582"/>
      <c r="KPN227" s="2582"/>
      <c r="KPO227" s="2582"/>
      <c r="KPP227" s="2582"/>
      <c r="KPQ227" s="2582"/>
      <c r="KPR227" s="2582"/>
      <c r="KPS227" s="2582"/>
      <c r="KPT227" s="2582"/>
      <c r="KPU227" s="2582"/>
      <c r="KPV227" s="2582"/>
      <c r="KPW227" s="2582"/>
      <c r="KPX227" s="2582"/>
      <c r="KPY227" s="2582"/>
      <c r="KPZ227" s="2582"/>
      <c r="KQA227" s="2582"/>
      <c r="KQB227" s="2582"/>
      <c r="KQC227" s="2582"/>
      <c r="KQD227" s="2582"/>
      <c r="KQE227" s="2582"/>
      <c r="KQF227" s="2582"/>
      <c r="KQG227" s="2582"/>
      <c r="KQH227" s="2582"/>
      <c r="KQI227" s="2582"/>
      <c r="KQJ227" s="2582"/>
      <c r="KQK227" s="2582"/>
      <c r="KQL227" s="2582"/>
      <c r="KQM227" s="2582"/>
      <c r="KQN227" s="2582"/>
      <c r="KQO227" s="2582"/>
      <c r="KQP227" s="2582"/>
      <c r="KQQ227" s="2582"/>
      <c r="KQR227" s="2582"/>
      <c r="KQS227" s="2582"/>
      <c r="KQT227" s="2582"/>
      <c r="KQU227" s="2582"/>
      <c r="KQV227" s="2582"/>
      <c r="KQW227" s="2582"/>
      <c r="KQX227" s="2582"/>
      <c r="KQY227" s="2582"/>
      <c r="KQZ227" s="2582"/>
      <c r="KRA227" s="2582"/>
      <c r="KRB227" s="2582"/>
      <c r="KRC227" s="2582"/>
      <c r="KRD227" s="2582"/>
      <c r="KRE227" s="2582"/>
      <c r="KRF227" s="2582"/>
      <c r="KRG227" s="2582"/>
      <c r="KRH227" s="2582"/>
      <c r="KRI227" s="2582"/>
      <c r="KRJ227" s="2582"/>
      <c r="KRK227" s="2582"/>
      <c r="KRL227" s="2582"/>
      <c r="KRM227" s="2582"/>
      <c r="KRN227" s="2582"/>
      <c r="KRO227" s="2582"/>
      <c r="KRP227" s="2582"/>
      <c r="KRQ227" s="2582"/>
      <c r="KRR227" s="2582"/>
      <c r="KRS227" s="2582"/>
      <c r="KRT227" s="2582"/>
      <c r="KRU227" s="2582"/>
      <c r="KRV227" s="2582"/>
      <c r="KRW227" s="2582"/>
      <c r="KRX227" s="2582"/>
      <c r="KRY227" s="2582"/>
      <c r="KRZ227" s="2582"/>
      <c r="KSA227" s="2582"/>
      <c r="KSB227" s="2582"/>
      <c r="KSC227" s="2582"/>
      <c r="KSD227" s="2582"/>
      <c r="KSE227" s="2582"/>
      <c r="KSF227" s="2582"/>
      <c r="KSG227" s="2582"/>
      <c r="KSH227" s="2582"/>
      <c r="KSI227" s="2582"/>
      <c r="KSJ227" s="2582"/>
      <c r="KSK227" s="2582"/>
      <c r="KSL227" s="2582"/>
      <c r="KSM227" s="2582"/>
      <c r="KSN227" s="2582"/>
      <c r="KSO227" s="2582"/>
      <c r="KSP227" s="2582"/>
      <c r="KSQ227" s="2582"/>
      <c r="KSR227" s="2582"/>
      <c r="KSS227" s="2582"/>
      <c r="KST227" s="2582"/>
      <c r="KSU227" s="2582"/>
      <c r="KSV227" s="2582"/>
      <c r="KSW227" s="2582"/>
      <c r="KSX227" s="2582"/>
      <c r="KSY227" s="2582"/>
      <c r="KSZ227" s="2582"/>
      <c r="KTA227" s="2582"/>
      <c r="KTB227" s="2582"/>
      <c r="KTC227" s="2582"/>
      <c r="KTD227" s="2582"/>
      <c r="KTE227" s="2582"/>
      <c r="KTF227" s="2582"/>
      <c r="KTG227" s="2582"/>
      <c r="KTH227" s="2582"/>
      <c r="KTI227" s="2582"/>
      <c r="KTJ227" s="2582"/>
      <c r="KTK227" s="2582"/>
      <c r="KTL227" s="2582"/>
      <c r="KTM227" s="2582"/>
      <c r="KTN227" s="2582"/>
      <c r="KTO227" s="2582"/>
      <c r="KTP227" s="2582"/>
      <c r="KTQ227" s="2582"/>
      <c r="KTR227" s="2582"/>
      <c r="KTS227" s="2582"/>
      <c r="KTT227" s="2582"/>
      <c r="KTU227" s="2582"/>
      <c r="KTV227" s="2582"/>
      <c r="KTW227" s="2582"/>
      <c r="KTX227" s="2582"/>
      <c r="KTY227" s="2582"/>
      <c r="KTZ227" s="2582"/>
      <c r="KUA227" s="2582"/>
      <c r="KUB227" s="2582"/>
      <c r="KUC227" s="2582"/>
      <c r="KUD227" s="2582"/>
      <c r="KUE227" s="2582"/>
      <c r="KUF227" s="2582"/>
      <c r="KUG227" s="2582"/>
      <c r="KUH227" s="2582"/>
      <c r="KUI227" s="2582"/>
      <c r="KUJ227" s="2582"/>
      <c r="KUK227" s="2582"/>
      <c r="KUL227" s="2582"/>
      <c r="KUM227" s="2582"/>
      <c r="KUN227" s="2582"/>
      <c r="KUO227" s="2582"/>
      <c r="KUP227" s="2582"/>
      <c r="KUQ227" s="2582"/>
      <c r="KUR227" s="2582"/>
      <c r="KUS227" s="2582"/>
      <c r="KUT227" s="2582"/>
      <c r="KUU227" s="2582"/>
      <c r="KUV227" s="2582"/>
      <c r="KUW227" s="2582"/>
      <c r="KUX227" s="2582"/>
      <c r="KUY227" s="2582"/>
      <c r="KUZ227" s="2582"/>
      <c r="KVA227" s="2582"/>
      <c r="KVB227" s="2582"/>
      <c r="KVC227" s="2582"/>
      <c r="KVD227" s="2582"/>
      <c r="KVE227" s="2582"/>
      <c r="KVF227" s="2582"/>
      <c r="KVG227" s="2582"/>
      <c r="KVH227" s="2582"/>
      <c r="KVI227" s="2582"/>
      <c r="KVJ227" s="2582"/>
      <c r="KVK227" s="2582"/>
      <c r="KVL227" s="2582"/>
      <c r="KVM227" s="2582"/>
      <c r="KVN227" s="2582"/>
      <c r="KVO227" s="2582"/>
      <c r="KVP227" s="2582"/>
      <c r="KVQ227" s="2582"/>
      <c r="KVR227" s="2582"/>
      <c r="KVS227" s="2582"/>
      <c r="KVT227" s="2582"/>
      <c r="KVU227" s="2582"/>
      <c r="KVV227" s="2582"/>
      <c r="KVW227" s="2582"/>
      <c r="KVX227" s="2582"/>
      <c r="KVY227" s="2582"/>
      <c r="KVZ227" s="2582"/>
      <c r="KWA227" s="2582"/>
      <c r="KWB227" s="2582"/>
      <c r="KWC227" s="2582"/>
      <c r="KWD227" s="2582"/>
      <c r="KWE227" s="2582"/>
      <c r="KWF227" s="2582"/>
      <c r="KWG227" s="2582"/>
      <c r="KWH227" s="2582"/>
      <c r="KWI227" s="2582"/>
      <c r="KWJ227" s="2582"/>
      <c r="KWK227" s="2582"/>
      <c r="KWL227" s="2582"/>
      <c r="KWM227" s="2582"/>
      <c r="KWN227" s="2582"/>
      <c r="KWO227" s="2582"/>
      <c r="KWP227" s="2582"/>
      <c r="KWQ227" s="2582"/>
      <c r="KWR227" s="2582"/>
      <c r="KWS227" s="2582"/>
      <c r="KWT227" s="2582"/>
      <c r="KWU227" s="2582"/>
      <c r="KWV227" s="2582"/>
      <c r="KWW227" s="2582"/>
      <c r="KWX227" s="2582"/>
      <c r="KWY227" s="2582"/>
      <c r="KWZ227" s="2582"/>
      <c r="KXA227" s="2582"/>
      <c r="KXB227" s="2582"/>
      <c r="KXC227" s="2582"/>
      <c r="KXD227" s="2582"/>
      <c r="KXE227" s="2582"/>
      <c r="KXF227" s="2582"/>
      <c r="KXG227" s="2582"/>
      <c r="KXH227" s="2582"/>
      <c r="KXI227" s="2582"/>
      <c r="KXJ227" s="2582"/>
      <c r="KXK227" s="2582"/>
      <c r="KXL227" s="2582"/>
      <c r="KXM227" s="2582"/>
      <c r="KXN227" s="2582"/>
      <c r="KXO227" s="2582"/>
      <c r="KXP227" s="2582"/>
      <c r="KXQ227" s="2582"/>
      <c r="KXR227" s="2582"/>
      <c r="KXS227" s="2582"/>
      <c r="KXT227" s="2582"/>
      <c r="KXU227" s="2582"/>
      <c r="KXV227" s="2582"/>
      <c r="KXW227" s="2582"/>
      <c r="KXX227" s="2582"/>
      <c r="KXY227" s="2582"/>
      <c r="KXZ227" s="2582"/>
      <c r="KYA227" s="2582"/>
      <c r="KYB227" s="2582"/>
      <c r="KYC227" s="2582"/>
      <c r="KYD227" s="2582"/>
      <c r="KYE227" s="2582"/>
      <c r="KYF227" s="2582"/>
      <c r="KYG227" s="2582"/>
      <c r="KYH227" s="2582"/>
      <c r="KYI227" s="2582"/>
      <c r="KYJ227" s="2582"/>
      <c r="KYK227" s="2582"/>
      <c r="KYL227" s="2582"/>
      <c r="KYM227" s="2582"/>
      <c r="KYN227" s="2582"/>
      <c r="KYO227" s="2582"/>
      <c r="KYP227" s="2582"/>
      <c r="KYQ227" s="2582"/>
      <c r="KYR227" s="2582"/>
      <c r="KYS227" s="2582"/>
      <c r="KYT227" s="2582"/>
      <c r="KYU227" s="2582"/>
      <c r="KYV227" s="2582"/>
      <c r="KYW227" s="2582"/>
      <c r="KYX227" s="2582"/>
      <c r="KYY227" s="2582"/>
      <c r="KYZ227" s="2582"/>
      <c r="KZA227" s="2582"/>
      <c r="KZB227" s="2582"/>
      <c r="KZC227" s="2582"/>
      <c r="KZD227" s="2582"/>
      <c r="KZE227" s="2582"/>
      <c r="KZF227" s="2582"/>
      <c r="KZG227" s="2582"/>
      <c r="KZH227" s="2582"/>
      <c r="KZI227" s="2582"/>
      <c r="KZJ227" s="2582"/>
      <c r="KZK227" s="2582"/>
      <c r="KZL227" s="2582"/>
      <c r="KZM227" s="2582"/>
      <c r="KZN227" s="2582"/>
      <c r="KZO227" s="2582"/>
      <c r="KZP227" s="2582"/>
      <c r="KZQ227" s="2582"/>
      <c r="KZR227" s="2582"/>
      <c r="KZS227" s="2582"/>
      <c r="KZT227" s="2582"/>
      <c r="KZU227" s="2582"/>
      <c r="KZV227" s="2582"/>
      <c r="KZW227" s="2582"/>
      <c r="KZX227" s="2582"/>
      <c r="KZY227" s="2582"/>
      <c r="KZZ227" s="2582"/>
      <c r="LAA227" s="2582"/>
      <c r="LAB227" s="2582"/>
      <c r="LAC227" s="2582"/>
      <c r="LAD227" s="2582"/>
      <c r="LAE227" s="2582"/>
      <c r="LAF227" s="2582"/>
      <c r="LAG227" s="2582"/>
      <c r="LAH227" s="2582"/>
      <c r="LAI227" s="2582"/>
      <c r="LAJ227" s="2582"/>
      <c r="LAK227" s="2582"/>
      <c r="LAL227" s="2582"/>
      <c r="LAM227" s="2582"/>
      <c r="LAN227" s="2582"/>
      <c r="LAO227" s="2582"/>
      <c r="LAP227" s="2582"/>
      <c r="LAQ227" s="2582"/>
      <c r="LAR227" s="2582"/>
      <c r="LAS227" s="2582"/>
      <c r="LAT227" s="2582"/>
      <c r="LAU227" s="2582"/>
      <c r="LAV227" s="2582"/>
      <c r="LAW227" s="2582"/>
      <c r="LAX227" s="2582"/>
      <c r="LAY227" s="2582"/>
      <c r="LAZ227" s="2582"/>
      <c r="LBA227" s="2582"/>
      <c r="LBB227" s="2582"/>
      <c r="LBC227" s="2582"/>
      <c r="LBD227" s="2582"/>
      <c r="LBE227" s="2582"/>
      <c r="LBF227" s="2582"/>
      <c r="LBG227" s="2582"/>
      <c r="LBH227" s="2582"/>
      <c r="LBI227" s="2582"/>
      <c r="LBJ227" s="2582"/>
      <c r="LBK227" s="2582"/>
      <c r="LBL227" s="2582"/>
      <c r="LBM227" s="2582"/>
      <c r="LBN227" s="2582"/>
      <c r="LBO227" s="2582"/>
      <c r="LBP227" s="2582"/>
      <c r="LBQ227" s="2582"/>
      <c r="LBR227" s="2582"/>
      <c r="LBS227" s="2582"/>
      <c r="LBT227" s="2582"/>
      <c r="LBU227" s="2582"/>
      <c r="LBV227" s="2582"/>
      <c r="LBW227" s="2582"/>
      <c r="LBX227" s="2582"/>
      <c r="LBY227" s="2582"/>
      <c r="LBZ227" s="2582"/>
      <c r="LCA227" s="2582"/>
      <c r="LCB227" s="2582"/>
      <c r="LCC227" s="2582"/>
      <c r="LCD227" s="2582"/>
      <c r="LCE227" s="2582"/>
      <c r="LCF227" s="2582"/>
      <c r="LCG227" s="2582"/>
      <c r="LCH227" s="2582"/>
      <c r="LCI227" s="2582"/>
      <c r="LCJ227" s="2582"/>
      <c r="LCK227" s="2582"/>
      <c r="LCL227" s="2582"/>
      <c r="LCM227" s="2582"/>
      <c r="LCN227" s="2582"/>
      <c r="LCO227" s="2582"/>
      <c r="LCP227" s="2582"/>
      <c r="LCQ227" s="2582"/>
      <c r="LCR227" s="2582"/>
      <c r="LCS227" s="2582"/>
      <c r="LCT227" s="2582"/>
      <c r="LCU227" s="2582"/>
      <c r="LCV227" s="2582"/>
      <c r="LCW227" s="2582"/>
      <c r="LCX227" s="2582"/>
      <c r="LCY227" s="2582"/>
      <c r="LCZ227" s="2582"/>
      <c r="LDA227" s="2582"/>
      <c r="LDB227" s="2582"/>
      <c r="LDC227" s="2582"/>
      <c r="LDD227" s="2582"/>
      <c r="LDE227" s="2582"/>
      <c r="LDF227" s="2582"/>
      <c r="LDG227" s="2582"/>
      <c r="LDH227" s="2582"/>
      <c r="LDI227" s="2582"/>
      <c r="LDJ227" s="2582"/>
      <c r="LDK227" s="2582"/>
      <c r="LDL227" s="2582"/>
      <c r="LDM227" s="2582"/>
      <c r="LDN227" s="2582"/>
      <c r="LDO227" s="2582"/>
      <c r="LDP227" s="2582"/>
      <c r="LDQ227" s="2582"/>
      <c r="LDR227" s="2582"/>
      <c r="LDS227" s="2582"/>
      <c r="LDT227" s="2582"/>
      <c r="LDU227" s="2582"/>
      <c r="LDV227" s="2582"/>
      <c r="LDW227" s="2582"/>
      <c r="LDX227" s="2582"/>
      <c r="LDY227" s="2582"/>
      <c r="LDZ227" s="2582"/>
      <c r="LEA227" s="2582"/>
      <c r="LEB227" s="2582"/>
      <c r="LEC227" s="2582"/>
      <c r="LED227" s="2582"/>
      <c r="LEE227" s="2582"/>
      <c r="LEF227" s="2582"/>
      <c r="LEG227" s="2582"/>
      <c r="LEH227" s="2582"/>
      <c r="LEI227" s="2582"/>
      <c r="LEJ227" s="2582"/>
      <c r="LEK227" s="2582"/>
      <c r="LEL227" s="2582"/>
      <c r="LEM227" s="2582"/>
      <c r="LEN227" s="2582"/>
      <c r="LEO227" s="2582"/>
      <c r="LEP227" s="2582"/>
      <c r="LEQ227" s="2582"/>
      <c r="LER227" s="2582"/>
      <c r="LES227" s="2582"/>
      <c r="LET227" s="2582"/>
      <c r="LEU227" s="2582"/>
      <c r="LEV227" s="2582"/>
      <c r="LEW227" s="2582"/>
      <c r="LEX227" s="2582"/>
      <c r="LEY227" s="2582"/>
      <c r="LEZ227" s="2582"/>
      <c r="LFA227" s="2582"/>
      <c r="LFB227" s="2582"/>
      <c r="LFC227" s="2582"/>
      <c r="LFD227" s="2582"/>
      <c r="LFE227" s="2582"/>
      <c r="LFF227" s="2582"/>
      <c r="LFG227" s="2582"/>
      <c r="LFH227" s="2582"/>
      <c r="LFI227" s="2582"/>
      <c r="LFJ227" s="2582"/>
      <c r="LFK227" s="2582"/>
      <c r="LFL227" s="2582"/>
      <c r="LFM227" s="2582"/>
      <c r="LFN227" s="2582"/>
      <c r="LFO227" s="2582"/>
      <c r="LFP227" s="2582"/>
      <c r="LFQ227" s="2582"/>
      <c r="LFR227" s="2582"/>
      <c r="LFS227" s="2582"/>
      <c r="LFT227" s="2582"/>
      <c r="LFU227" s="2582"/>
      <c r="LFV227" s="2582"/>
      <c r="LFW227" s="2582"/>
      <c r="LFX227" s="2582"/>
      <c r="LFY227" s="2582"/>
      <c r="LFZ227" s="2582"/>
      <c r="LGA227" s="2582"/>
      <c r="LGB227" s="2582"/>
      <c r="LGC227" s="2582"/>
      <c r="LGD227" s="2582"/>
      <c r="LGE227" s="2582"/>
      <c r="LGF227" s="2582"/>
      <c r="LGG227" s="2582"/>
      <c r="LGH227" s="2582"/>
      <c r="LGI227" s="2582"/>
      <c r="LGJ227" s="2582"/>
      <c r="LGK227" s="2582"/>
      <c r="LGL227" s="2582"/>
      <c r="LGM227" s="2582"/>
      <c r="LGN227" s="2582"/>
      <c r="LGO227" s="2582"/>
      <c r="LGP227" s="2582"/>
      <c r="LGQ227" s="2582"/>
      <c r="LGR227" s="2582"/>
      <c r="LGS227" s="2582"/>
      <c r="LGT227" s="2582"/>
      <c r="LGU227" s="2582"/>
      <c r="LGV227" s="2582"/>
      <c r="LGW227" s="2582"/>
      <c r="LGX227" s="2582"/>
      <c r="LGY227" s="2582"/>
      <c r="LGZ227" s="2582"/>
      <c r="LHA227" s="2582"/>
      <c r="LHB227" s="2582"/>
      <c r="LHC227" s="2582"/>
      <c r="LHD227" s="2582"/>
      <c r="LHE227" s="2582"/>
      <c r="LHF227" s="2582"/>
      <c r="LHG227" s="2582"/>
      <c r="LHH227" s="2582"/>
      <c r="LHI227" s="2582"/>
      <c r="LHJ227" s="2582"/>
      <c r="LHK227" s="2582"/>
      <c r="LHL227" s="2582"/>
      <c r="LHM227" s="2582"/>
      <c r="LHN227" s="2582"/>
      <c r="LHO227" s="2582"/>
      <c r="LHP227" s="2582"/>
      <c r="LHQ227" s="2582"/>
      <c r="LHR227" s="2582"/>
      <c r="LHS227" s="2582"/>
      <c r="LHT227" s="2582"/>
      <c r="LHU227" s="2582"/>
      <c r="LHV227" s="2582"/>
      <c r="LHW227" s="2582"/>
      <c r="LHX227" s="2582"/>
      <c r="LHY227" s="2582"/>
      <c r="LHZ227" s="2582"/>
      <c r="LIA227" s="2582"/>
      <c r="LIB227" s="2582"/>
      <c r="LIC227" s="2582"/>
      <c r="LID227" s="2582"/>
      <c r="LIE227" s="2582"/>
      <c r="LIF227" s="2582"/>
      <c r="LIG227" s="2582"/>
      <c r="LIH227" s="2582"/>
      <c r="LII227" s="2582"/>
      <c r="LIJ227" s="2582"/>
      <c r="LIK227" s="2582"/>
      <c r="LIL227" s="2582"/>
      <c r="LIM227" s="2582"/>
      <c r="LIN227" s="2582"/>
      <c r="LIO227" s="2582"/>
      <c r="LIP227" s="2582"/>
      <c r="LIQ227" s="2582"/>
      <c r="LIR227" s="2582"/>
      <c r="LIS227" s="2582"/>
      <c r="LIT227" s="2582"/>
      <c r="LIU227" s="2582"/>
      <c r="LIV227" s="2582"/>
      <c r="LIW227" s="2582"/>
      <c r="LIX227" s="2582"/>
      <c r="LIY227" s="2582"/>
      <c r="LIZ227" s="2582"/>
      <c r="LJA227" s="2582"/>
      <c r="LJB227" s="2582"/>
      <c r="LJC227" s="2582"/>
      <c r="LJD227" s="2582"/>
      <c r="LJE227" s="2582"/>
      <c r="LJF227" s="2582"/>
      <c r="LJG227" s="2582"/>
      <c r="LJH227" s="2582"/>
      <c r="LJI227" s="2582"/>
      <c r="LJJ227" s="2582"/>
      <c r="LJK227" s="2582"/>
      <c r="LJL227" s="2582"/>
      <c r="LJM227" s="2582"/>
      <c r="LJN227" s="2582"/>
      <c r="LJO227" s="2582"/>
      <c r="LJP227" s="2582"/>
      <c r="LJQ227" s="2582"/>
      <c r="LJR227" s="2582"/>
      <c r="LJS227" s="2582"/>
      <c r="LJT227" s="2582"/>
      <c r="LJU227" s="2582"/>
      <c r="LJV227" s="2582"/>
      <c r="LJW227" s="2582"/>
      <c r="LJX227" s="2582"/>
      <c r="LJY227" s="2582"/>
      <c r="LJZ227" s="2582"/>
      <c r="LKA227" s="2582"/>
      <c r="LKB227" s="2582"/>
      <c r="LKC227" s="2582"/>
      <c r="LKD227" s="2582"/>
      <c r="LKE227" s="2582"/>
      <c r="LKF227" s="2582"/>
      <c r="LKG227" s="2582"/>
      <c r="LKH227" s="2582"/>
      <c r="LKI227" s="2582"/>
      <c r="LKJ227" s="2582"/>
      <c r="LKK227" s="2582"/>
      <c r="LKL227" s="2582"/>
      <c r="LKM227" s="2582"/>
      <c r="LKN227" s="2582"/>
      <c r="LKO227" s="2582"/>
      <c r="LKP227" s="2582"/>
      <c r="LKQ227" s="2582"/>
      <c r="LKR227" s="2582"/>
      <c r="LKS227" s="2582"/>
      <c r="LKT227" s="2582"/>
      <c r="LKU227" s="2582"/>
      <c r="LKV227" s="2582"/>
      <c r="LKW227" s="2582"/>
      <c r="LKX227" s="2582"/>
      <c r="LKY227" s="2582"/>
      <c r="LKZ227" s="2582"/>
      <c r="LLA227" s="2582"/>
      <c r="LLB227" s="2582"/>
      <c r="LLC227" s="2582"/>
      <c r="LLD227" s="2582"/>
      <c r="LLE227" s="2582"/>
      <c r="LLF227" s="2582"/>
      <c r="LLG227" s="2582"/>
      <c r="LLH227" s="2582"/>
      <c r="LLI227" s="2582"/>
      <c r="LLJ227" s="2582"/>
      <c r="LLK227" s="2582"/>
      <c r="LLL227" s="2582"/>
      <c r="LLM227" s="2582"/>
      <c r="LLN227" s="2582"/>
      <c r="LLO227" s="2582"/>
      <c r="LLP227" s="2582"/>
      <c r="LLQ227" s="2582"/>
      <c r="LLR227" s="2582"/>
      <c r="LLS227" s="2582"/>
      <c r="LLT227" s="2582"/>
      <c r="LLU227" s="2582"/>
      <c r="LLV227" s="2582"/>
      <c r="LLW227" s="2582"/>
      <c r="LLX227" s="2582"/>
      <c r="LLY227" s="2582"/>
      <c r="LLZ227" s="2582"/>
      <c r="LMA227" s="2582"/>
      <c r="LMB227" s="2582"/>
      <c r="LMC227" s="2582"/>
      <c r="LMD227" s="2582"/>
      <c r="LME227" s="2582"/>
      <c r="LMF227" s="2582"/>
      <c r="LMG227" s="2582"/>
      <c r="LMH227" s="2582"/>
      <c r="LMI227" s="2582"/>
      <c r="LMJ227" s="2582"/>
      <c r="LMK227" s="2582"/>
      <c r="LML227" s="2582"/>
      <c r="LMM227" s="2582"/>
      <c r="LMN227" s="2582"/>
      <c r="LMO227" s="2582"/>
      <c r="LMP227" s="2582"/>
      <c r="LMQ227" s="2582"/>
      <c r="LMR227" s="2582"/>
      <c r="LMS227" s="2582"/>
      <c r="LMT227" s="2582"/>
      <c r="LMU227" s="2582"/>
      <c r="LMV227" s="2582"/>
      <c r="LMW227" s="2582"/>
      <c r="LMX227" s="2582"/>
      <c r="LMY227" s="2582"/>
      <c r="LMZ227" s="2582"/>
      <c r="LNA227" s="2582"/>
      <c r="LNB227" s="2582"/>
      <c r="LNC227" s="2582"/>
      <c r="LND227" s="2582"/>
      <c r="LNE227" s="2582"/>
      <c r="LNF227" s="2582"/>
      <c r="LNG227" s="2582"/>
      <c r="LNH227" s="2582"/>
      <c r="LNI227" s="2582"/>
      <c r="LNJ227" s="2582"/>
      <c r="LNK227" s="2582"/>
      <c r="LNL227" s="2582"/>
      <c r="LNM227" s="2582"/>
      <c r="LNN227" s="2582"/>
      <c r="LNO227" s="2582"/>
      <c r="LNP227" s="2582"/>
      <c r="LNQ227" s="2582"/>
      <c r="LNR227" s="2582"/>
      <c r="LNS227" s="2582"/>
      <c r="LNT227" s="2582"/>
      <c r="LNU227" s="2582"/>
      <c r="LNV227" s="2582"/>
      <c r="LNW227" s="2582"/>
      <c r="LNX227" s="2582"/>
      <c r="LNY227" s="2582"/>
      <c r="LNZ227" s="2582"/>
      <c r="LOA227" s="2582"/>
      <c r="LOB227" s="2582"/>
      <c r="LOC227" s="2582"/>
      <c r="LOD227" s="2582"/>
      <c r="LOE227" s="2582"/>
      <c r="LOF227" s="2582"/>
      <c r="LOG227" s="2582"/>
      <c r="LOH227" s="2582"/>
      <c r="LOI227" s="2582"/>
      <c r="LOJ227" s="2582"/>
      <c r="LOK227" s="2582"/>
      <c r="LOL227" s="2582"/>
      <c r="LOM227" s="2582"/>
      <c r="LON227" s="2582"/>
      <c r="LOO227" s="2582"/>
      <c r="LOP227" s="2582"/>
      <c r="LOQ227" s="2582"/>
      <c r="LOR227" s="2582"/>
      <c r="LOS227" s="2582"/>
      <c r="LOT227" s="2582"/>
      <c r="LOU227" s="2582"/>
      <c r="LOV227" s="2582"/>
      <c r="LOW227" s="2582"/>
      <c r="LOX227" s="2582"/>
      <c r="LOY227" s="2582"/>
      <c r="LOZ227" s="2582"/>
      <c r="LPA227" s="2582"/>
      <c r="LPB227" s="2582"/>
      <c r="LPC227" s="2582"/>
      <c r="LPD227" s="2582"/>
      <c r="LPE227" s="2582"/>
      <c r="LPF227" s="2582"/>
      <c r="LPG227" s="2582"/>
      <c r="LPH227" s="2582"/>
      <c r="LPI227" s="2582"/>
      <c r="LPJ227" s="2582"/>
      <c r="LPK227" s="2582"/>
      <c r="LPL227" s="2582"/>
      <c r="LPM227" s="2582"/>
      <c r="LPN227" s="2582"/>
      <c r="LPO227" s="2582"/>
      <c r="LPP227" s="2582"/>
      <c r="LPQ227" s="2582"/>
      <c r="LPR227" s="2582"/>
      <c r="LPS227" s="2582"/>
      <c r="LPT227" s="2582"/>
      <c r="LPU227" s="2582"/>
      <c r="LPV227" s="2582"/>
      <c r="LPW227" s="2582"/>
      <c r="LPX227" s="2582"/>
      <c r="LPY227" s="2582"/>
      <c r="LPZ227" s="2582"/>
      <c r="LQA227" s="2582"/>
      <c r="LQB227" s="2582"/>
      <c r="LQC227" s="2582"/>
      <c r="LQD227" s="2582"/>
      <c r="LQE227" s="2582"/>
      <c r="LQF227" s="2582"/>
      <c r="LQG227" s="2582"/>
      <c r="LQH227" s="2582"/>
      <c r="LQI227" s="2582"/>
      <c r="LQJ227" s="2582"/>
      <c r="LQK227" s="2582"/>
      <c r="LQL227" s="2582"/>
      <c r="LQM227" s="2582"/>
      <c r="LQN227" s="2582"/>
      <c r="LQO227" s="2582"/>
      <c r="LQP227" s="2582"/>
      <c r="LQQ227" s="2582"/>
      <c r="LQR227" s="2582"/>
      <c r="LQS227" s="2582"/>
      <c r="LQT227" s="2582"/>
      <c r="LQU227" s="2582"/>
      <c r="LQV227" s="2582"/>
      <c r="LQW227" s="2582"/>
      <c r="LQX227" s="2582"/>
      <c r="LQY227" s="2582"/>
      <c r="LQZ227" s="2582"/>
      <c r="LRA227" s="2582"/>
      <c r="LRB227" s="2582"/>
      <c r="LRC227" s="2582"/>
      <c r="LRD227" s="2582"/>
      <c r="LRE227" s="2582"/>
      <c r="LRF227" s="2582"/>
      <c r="LRG227" s="2582"/>
      <c r="LRH227" s="2582"/>
      <c r="LRI227" s="2582"/>
      <c r="LRJ227" s="2582"/>
      <c r="LRK227" s="2582"/>
      <c r="LRL227" s="2582"/>
      <c r="LRM227" s="2582"/>
      <c r="LRN227" s="2582"/>
      <c r="LRO227" s="2582"/>
      <c r="LRP227" s="2582"/>
      <c r="LRQ227" s="2582"/>
      <c r="LRR227" s="2582"/>
      <c r="LRS227" s="2582"/>
      <c r="LRT227" s="2582"/>
      <c r="LRU227" s="2582"/>
      <c r="LRV227" s="2582"/>
      <c r="LRW227" s="2582"/>
      <c r="LRX227" s="2582"/>
      <c r="LRY227" s="2582"/>
      <c r="LRZ227" s="2582"/>
      <c r="LSA227" s="2582"/>
      <c r="LSB227" s="2582"/>
      <c r="LSC227" s="2582"/>
      <c r="LSD227" s="2582"/>
      <c r="LSE227" s="2582"/>
      <c r="LSF227" s="2582"/>
      <c r="LSG227" s="2582"/>
      <c r="LSH227" s="2582"/>
      <c r="LSI227" s="2582"/>
      <c r="LSJ227" s="2582"/>
      <c r="LSK227" s="2582"/>
      <c r="LSL227" s="2582"/>
      <c r="LSM227" s="2582"/>
      <c r="LSN227" s="2582"/>
      <c r="LSO227" s="2582"/>
      <c r="LSP227" s="2582"/>
      <c r="LSQ227" s="2582"/>
      <c r="LSR227" s="2582"/>
      <c r="LSS227" s="2582"/>
      <c r="LST227" s="2582"/>
      <c r="LSU227" s="2582"/>
      <c r="LSV227" s="2582"/>
      <c r="LSW227" s="2582"/>
      <c r="LSX227" s="2582"/>
      <c r="LSY227" s="2582"/>
      <c r="LSZ227" s="2582"/>
      <c r="LTA227" s="2582"/>
      <c r="LTB227" s="2582"/>
      <c r="LTC227" s="2582"/>
      <c r="LTD227" s="2582"/>
      <c r="LTE227" s="2582"/>
      <c r="LTF227" s="2582"/>
      <c r="LTG227" s="2582"/>
      <c r="LTH227" s="2582"/>
      <c r="LTI227" s="2582"/>
      <c r="LTJ227" s="2582"/>
      <c r="LTK227" s="2582"/>
      <c r="LTL227" s="2582"/>
      <c r="LTM227" s="2582"/>
      <c r="LTN227" s="2582"/>
      <c r="LTO227" s="2582"/>
      <c r="LTP227" s="2582"/>
      <c r="LTQ227" s="2582"/>
      <c r="LTR227" s="2582"/>
      <c r="LTS227" s="2582"/>
      <c r="LTT227" s="2582"/>
      <c r="LTU227" s="2582"/>
      <c r="LTV227" s="2582"/>
      <c r="LTW227" s="2582"/>
      <c r="LTX227" s="2582"/>
      <c r="LTY227" s="2582"/>
      <c r="LTZ227" s="2582"/>
      <c r="LUA227" s="2582"/>
      <c r="LUB227" s="2582"/>
      <c r="LUC227" s="2582"/>
      <c r="LUD227" s="2582"/>
      <c r="LUE227" s="2582"/>
      <c r="LUF227" s="2582"/>
      <c r="LUG227" s="2582"/>
      <c r="LUH227" s="2582"/>
      <c r="LUI227" s="2582"/>
      <c r="LUJ227" s="2582"/>
      <c r="LUK227" s="2582"/>
      <c r="LUL227" s="2582"/>
      <c r="LUM227" s="2582"/>
      <c r="LUN227" s="2582"/>
      <c r="LUO227" s="2582"/>
      <c r="LUP227" s="2582"/>
      <c r="LUQ227" s="2582"/>
      <c r="LUR227" s="2582"/>
      <c r="LUS227" s="2582"/>
      <c r="LUT227" s="2582"/>
      <c r="LUU227" s="2582"/>
      <c r="LUV227" s="2582"/>
      <c r="LUW227" s="2582"/>
      <c r="LUX227" s="2582"/>
      <c r="LUY227" s="2582"/>
      <c r="LUZ227" s="2582"/>
      <c r="LVA227" s="2582"/>
      <c r="LVB227" s="2582"/>
      <c r="LVC227" s="2582"/>
      <c r="LVD227" s="2582"/>
      <c r="LVE227" s="2582"/>
      <c r="LVF227" s="2582"/>
      <c r="LVG227" s="2582"/>
      <c r="LVH227" s="2582"/>
      <c r="LVI227" s="2582"/>
      <c r="LVJ227" s="2582"/>
      <c r="LVK227" s="2582"/>
      <c r="LVL227" s="2582"/>
      <c r="LVM227" s="2582"/>
      <c r="LVN227" s="2582"/>
      <c r="LVO227" s="2582"/>
      <c r="LVP227" s="2582"/>
      <c r="LVQ227" s="2582"/>
      <c r="LVR227" s="2582"/>
      <c r="LVS227" s="2582"/>
      <c r="LVT227" s="2582"/>
      <c r="LVU227" s="2582"/>
      <c r="LVV227" s="2582"/>
      <c r="LVW227" s="2582"/>
      <c r="LVX227" s="2582"/>
      <c r="LVY227" s="2582"/>
      <c r="LVZ227" s="2582"/>
      <c r="LWA227" s="2582"/>
      <c r="LWB227" s="2582"/>
      <c r="LWC227" s="2582"/>
      <c r="LWD227" s="2582"/>
      <c r="LWE227" s="2582"/>
      <c r="LWF227" s="2582"/>
      <c r="LWG227" s="2582"/>
      <c r="LWH227" s="2582"/>
      <c r="LWI227" s="2582"/>
      <c r="LWJ227" s="2582"/>
      <c r="LWK227" s="2582"/>
      <c r="LWL227" s="2582"/>
      <c r="LWM227" s="2582"/>
      <c r="LWN227" s="2582"/>
      <c r="LWO227" s="2582"/>
      <c r="LWP227" s="2582"/>
      <c r="LWQ227" s="2582"/>
      <c r="LWR227" s="2582"/>
      <c r="LWS227" s="2582"/>
      <c r="LWT227" s="2582"/>
      <c r="LWU227" s="2582"/>
      <c r="LWV227" s="2582"/>
      <c r="LWW227" s="2582"/>
      <c r="LWX227" s="2582"/>
      <c r="LWY227" s="2582"/>
      <c r="LWZ227" s="2582"/>
      <c r="LXA227" s="2582"/>
      <c r="LXB227" s="2582"/>
      <c r="LXC227" s="2582"/>
      <c r="LXD227" s="2582"/>
      <c r="LXE227" s="2582"/>
      <c r="LXF227" s="2582"/>
      <c r="LXG227" s="2582"/>
      <c r="LXH227" s="2582"/>
      <c r="LXI227" s="2582"/>
      <c r="LXJ227" s="2582"/>
      <c r="LXK227" s="2582"/>
      <c r="LXL227" s="2582"/>
      <c r="LXM227" s="2582"/>
      <c r="LXN227" s="2582"/>
      <c r="LXO227" s="2582"/>
      <c r="LXP227" s="2582"/>
      <c r="LXQ227" s="2582"/>
      <c r="LXR227" s="2582"/>
      <c r="LXS227" s="2582"/>
      <c r="LXT227" s="2582"/>
      <c r="LXU227" s="2582"/>
      <c r="LXV227" s="2582"/>
      <c r="LXW227" s="2582"/>
      <c r="LXX227" s="2582"/>
      <c r="LXY227" s="2582"/>
      <c r="LXZ227" s="2582"/>
      <c r="LYA227" s="2582"/>
      <c r="LYB227" s="2582"/>
      <c r="LYC227" s="2582"/>
      <c r="LYD227" s="2582"/>
      <c r="LYE227" s="2582"/>
      <c r="LYF227" s="2582"/>
      <c r="LYG227" s="2582"/>
      <c r="LYH227" s="2582"/>
      <c r="LYI227" s="2582"/>
      <c r="LYJ227" s="2582"/>
      <c r="LYK227" s="2582"/>
      <c r="LYL227" s="2582"/>
      <c r="LYM227" s="2582"/>
      <c r="LYN227" s="2582"/>
      <c r="LYO227" s="2582"/>
      <c r="LYP227" s="2582"/>
      <c r="LYQ227" s="2582"/>
      <c r="LYR227" s="2582"/>
      <c r="LYS227" s="2582"/>
      <c r="LYT227" s="2582"/>
      <c r="LYU227" s="2582"/>
      <c r="LYV227" s="2582"/>
      <c r="LYW227" s="2582"/>
      <c r="LYX227" s="2582"/>
      <c r="LYY227" s="2582"/>
      <c r="LYZ227" s="2582"/>
      <c r="LZA227" s="2582"/>
      <c r="LZB227" s="2582"/>
      <c r="LZC227" s="2582"/>
      <c r="LZD227" s="2582"/>
      <c r="LZE227" s="2582"/>
      <c r="LZF227" s="2582"/>
      <c r="LZG227" s="2582"/>
      <c r="LZH227" s="2582"/>
      <c r="LZI227" s="2582"/>
      <c r="LZJ227" s="2582"/>
      <c r="LZK227" s="2582"/>
      <c r="LZL227" s="2582"/>
      <c r="LZM227" s="2582"/>
      <c r="LZN227" s="2582"/>
      <c r="LZO227" s="2582"/>
      <c r="LZP227" s="2582"/>
      <c r="LZQ227" s="2582"/>
      <c r="LZR227" s="2582"/>
      <c r="LZS227" s="2582"/>
      <c r="LZT227" s="2582"/>
      <c r="LZU227" s="2582"/>
      <c r="LZV227" s="2582"/>
      <c r="LZW227" s="2582"/>
      <c r="LZX227" s="2582"/>
      <c r="LZY227" s="2582"/>
      <c r="LZZ227" s="2582"/>
      <c r="MAA227" s="2582"/>
      <c r="MAB227" s="2582"/>
      <c r="MAC227" s="2582"/>
      <c r="MAD227" s="2582"/>
      <c r="MAE227" s="2582"/>
      <c r="MAF227" s="2582"/>
      <c r="MAG227" s="2582"/>
      <c r="MAH227" s="2582"/>
      <c r="MAI227" s="2582"/>
      <c r="MAJ227" s="2582"/>
      <c r="MAK227" s="2582"/>
      <c r="MAL227" s="2582"/>
      <c r="MAM227" s="2582"/>
      <c r="MAN227" s="2582"/>
      <c r="MAO227" s="2582"/>
      <c r="MAP227" s="2582"/>
      <c r="MAQ227" s="2582"/>
      <c r="MAR227" s="2582"/>
      <c r="MAS227" s="2582"/>
      <c r="MAT227" s="2582"/>
      <c r="MAU227" s="2582"/>
      <c r="MAV227" s="2582"/>
      <c r="MAW227" s="2582"/>
      <c r="MAX227" s="2582"/>
      <c r="MAY227" s="2582"/>
      <c r="MAZ227" s="2582"/>
      <c r="MBA227" s="2582"/>
      <c r="MBB227" s="2582"/>
      <c r="MBC227" s="2582"/>
      <c r="MBD227" s="2582"/>
      <c r="MBE227" s="2582"/>
      <c r="MBF227" s="2582"/>
      <c r="MBG227" s="2582"/>
      <c r="MBH227" s="2582"/>
      <c r="MBI227" s="2582"/>
      <c r="MBJ227" s="2582"/>
      <c r="MBK227" s="2582"/>
      <c r="MBL227" s="2582"/>
      <c r="MBM227" s="2582"/>
      <c r="MBN227" s="2582"/>
      <c r="MBO227" s="2582"/>
      <c r="MBP227" s="2582"/>
      <c r="MBQ227" s="2582"/>
      <c r="MBR227" s="2582"/>
      <c r="MBS227" s="2582"/>
      <c r="MBT227" s="2582"/>
      <c r="MBU227" s="2582"/>
      <c r="MBV227" s="2582"/>
      <c r="MBW227" s="2582"/>
      <c r="MBX227" s="2582"/>
      <c r="MBY227" s="2582"/>
      <c r="MBZ227" s="2582"/>
      <c r="MCA227" s="2582"/>
      <c r="MCB227" s="2582"/>
      <c r="MCC227" s="2582"/>
      <c r="MCD227" s="2582"/>
      <c r="MCE227" s="2582"/>
      <c r="MCF227" s="2582"/>
      <c r="MCG227" s="2582"/>
      <c r="MCH227" s="2582"/>
      <c r="MCI227" s="2582"/>
      <c r="MCJ227" s="2582"/>
      <c r="MCK227" s="2582"/>
      <c r="MCL227" s="2582"/>
      <c r="MCM227" s="2582"/>
      <c r="MCN227" s="2582"/>
      <c r="MCO227" s="2582"/>
      <c r="MCP227" s="2582"/>
      <c r="MCQ227" s="2582"/>
      <c r="MCR227" s="2582"/>
      <c r="MCS227" s="2582"/>
      <c r="MCT227" s="2582"/>
      <c r="MCU227" s="2582"/>
      <c r="MCV227" s="2582"/>
      <c r="MCW227" s="2582"/>
      <c r="MCX227" s="2582"/>
      <c r="MCY227" s="2582"/>
      <c r="MCZ227" s="2582"/>
      <c r="MDA227" s="2582"/>
      <c r="MDB227" s="2582"/>
      <c r="MDC227" s="2582"/>
      <c r="MDD227" s="2582"/>
      <c r="MDE227" s="2582"/>
      <c r="MDF227" s="2582"/>
      <c r="MDG227" s="2582"/>
      <c r="MDH227" s="2582"/>
      <c r="MDI227" s="2582"/>
      <c r="MDJ227" s="2582"/>
      <c r="MDK227" s="2582"/>
      <c r="MDL227" s="2582"/>
      <c r="MDM227" s="2582"/>
      <c r="MDN227" s="2582"/>
      <c r="MDO227" s="2582"/>
      <c r="MDP227" s="2582"/>
      <c r="MDQ227" s="2582"/>
      <c r="MDR227" s="2582"/>
      <c r="MDS227" s="2582"/>
      <c r="MDT227" s="2582"/>
      <c r="MDU227" s="2582"/>
      <c r="MDV227" s="2582"/>
      <c r="MDW227" s="2582"/>
      <c r="MDX227" s="2582"/>
      <c r="MDY227" s="2582"/>
      <c r="MDZ227" s="2582"/>
      <c r="MEA227" s="2582"/>
      <c r="MEB227" s="2582"/>
      <c r="MEC227" s="2582"/>
      <c r="MED227" s="2582"/>
      <c r="MEE227" s="2582"/>
      <c r="MEF227" s="2582"/>
      <c r="MEG227" s="2582"/>
      <c r="MEH227" s="2582"/>
      <c r="MEI227" s="2582"/>
      <c r="MEJ227" s="2582"/>
      <c r="MEK227" s="2582"/>
      <c r="MEL227" s="2582"/>
      <c r="MEM227" s="2582"/>
      <c r="MEN227" s="2582"/>
      <c r="MEO227" s="2582"/>
      <c r="MEP227" s="2582"/>
      <c r="MEQ227" s="2582"/>
      <c r="MER227" s="2582"/>
      <c r="MES227" s="2582"/>
      <c r="MET227" s="2582"/>
      <c r="MEU227" s="2582"/>
      <c r="MEV227" s="2582"/>
      <c r="MEW227" s="2582"/>
      <c r="MEX227" s="2582"/>
      <c r="MEY227" s="2582"/>
      <c r="MEZ227" s="2582"/>
      <c r="MFA227" s="2582"/>
      <c r="MFB227" s="2582"/>
      <c r="MFC227" s="2582"/>
      <c r="MFD227" s="2582"/>
      <c r="MFE227" s="2582"/>
      <c r="MFF227" s="2582"/>
      <c r="MFG227" s="2582"/>
      <c r="MFH227" s="2582"/>
      <c r="MFI227" s="2582"/>
      <c r="MFJ227" s="2582"/>
      <c r="MFK227" s="2582"/>
      <c r="MFL227" s="2582"/>
      <c r="MFM227" s="2582"/>
      <c r="MFN227" s="2582"/>
      <c r="MFO227" s="2582"/>
      <c r="MFP227" s="2582"/>
      <c r="MFQ227" s="2582"/>
      <c r="MFR227" s="2582"/>
      <c r="MFS227" s="2582"/>
      <c r="MFT227" s="2582"/>
      <c r="MFU227" s="2582"/>
      <c r="MFV227" s="2582"/>
      <c r="MFW227" s="2582"/>
      <c r="MFX227" s="2582"/>
      <c r="MFY227" s="2582"/>
      <c r="MFZ227" s="2582"/>
      <c r="MGA227" s="2582"/>
      <c r="MGB227" s="2582"/>
      <c r="MGC227" s="2582"/>
      <c r="MGD227" s="2582"/>
      <c r="MGE227" s="2582"/>
      <c r="MGF227" s="2582"/>
      <c r="MGG227" s="2582"/>
      <c r="MGH227" s="2582"/>
      <c r="MGI227" s="2582"/>
      <c r="MGJ227" s="2582"/>
      <c r="MGK227" s="2582"/>
      <c r="MGL227" s="2582"/>
      <c r="MGM227" s="2582"/>
      <c r="MGN227" s="2582"/>
      <c r="MGO227" s="2582"/>
      <c r="MGP227" s="2582"/>
      <c r="MGQ227" s="2582"/>
      <c r="MGR227" s="2582"/>
      <c r="MGS227" s="2582"/>
      <c r="MGT227" s="2582"/>
      <c r="MGU227" s="2582"/>
      <c r="MGV227" s="2582"/>
      <c r="MGW227" s="2582"/>
      <c r="MGX227" s="2582"/>
      <c r="MGY227" s="2582"/>
      <c r="MGZ227" s="2582"/>
      <c r="MHA227" s="2582"/>
      <c r="MHB227" s="2582"/>
      <c r="MHC227" s="2582"/>
      <c r="MHD227" s="2582"/>
      <c r="MHE227" s="2582"/>
      <c r="MHF227" s="2582"/>
      <c r="MHG227" s="2582"/>
      <c r="MHH227" s="2582"/>
      <c r="MHI227" s="2582"/>
      <c r="MHJ227" s="2582"/>
      <c r="MHK227" s="2582"/>
      <c r="MHL227" s="2582"/>
      <c r="MHM227" s="2582"/>
      <c r="MHN227" s="2582"/>
      <c r="MHO227" s="2582"/>
      <c r="MHP227" s="2582"/>
      <c r="MHQ227" s="2582"/>
      <c r="MHR227" s="2582"/>
      <c r="MHS227" s="2582"/>
      <c r="MHT227" s="2582"/>
      <c r="MHU227" s="2582"/>
      <c r="MHV227" s="2582"/>
      <c r="MHW227" s="2582"/>
      <c r="MHX227" s="2582"/>
      <c r="MHY227" s="2582"/>
      <c r="MHZ227" s="2582"/>
      <c r="MIA227" s="2582"/>
      <c r="MIB227" s="2582"/>
      <c r="MIC227" s="2582"/>
      <c r="MID227" s="2582"/>
      <c r="MIE227" s="2582"/>
      <c r="MIF227" s="2582"/>
      <c r="MIG227" s="2582"/>
      <c r="MIH227" s="2582"/>
      <c r="MII227" s="2582"/>
      <c r="MIJ227" s="2582"/>
      <c r="MIK227" s="2582"/>
      <c r="MIL227" s="2582"/>
      <c r="MIM227" s="2582"/>
      <c r="MIN227" s="2582"/>
      <c r="MIO227" s="2582"/>
      <c r="MIP227" s="2582"/>
      <c r="MIQ227" s="2582"/>
      <c r="MIR227" s="2582"/>
      <c r="MIS227" s="2582"/>
      <c r="MIT227" s="2582"/>
      <c r="MIU227" s="2582"/>
      <c r="MIV227" s="2582"/>
      <c r="MIW227" s="2582"/>
      <c r="MIX227" s="2582"/>
      <c r="MIY227" s="2582"/>
      <c r="MIZ227" s="2582"/>
      <c r="MJA227" s="2582"/>
      <c r="MJB227" s="2582"/>
      <c r="MJC227" s="2582"/>
      <c r="MJD227" s="2582"/>
      <c r="MJE227" s="2582"/>
      <c r="MJF227" s="2582"/>
      <c r="MJG227" s="2582"/>
      <c r="MJH227" s="2582"/>
      <c r="MJI227" s="2582"/>
      <c r="MJJ227" s="2582"/>
      <c r="MJK227" s="2582"/>
      <c r="MJL227" s="2582"/>
      <c r="MJM227" s="2582"/>
      <c r="MJN227" s="2582"/>
      <c r="MJO227" s="2582"/>
      <c r="MJP227" s="2582"/>
      <c r="MJQ227" s="2582"/>
      <c r="MJR227" s="2582"/>
      <c r="MJS227" s="2582"/>
      <c r="MJT227" s="2582"/>
      <c r="MJU227" s="2582"/>
      <c r="MJV227" s="2582"/>
      <c r="MJW227" s="2582"/>
      <c r="MJX227" s="2582"/>
      <c r="MJY227" s="2582"/>
      <c r="MJZ227" s="2582"/>
      <c r="MKA227" s="2582"/>
      <c r="MKB227" s="2582"/>
      <c r="MKC227" s="2582"/>
      <c r="MKD227" s="2582"/>
      <c r="MKE227" s="2582"/>
      <c r="MKF227" s="2582"/>
      <c r="MKG227" s="2582"/>
      <c r="MKH227" s="2582"/>
      <c r="MKI227" s="2582"/>
      <c r="MKJ227" s="2582"/>
      <c r="MKK227" s="2582"/>
      <c r="MKL227" s="2582"/>
      <c r="MKM227" s="2582"/>
      <c r="MKN227" s="2582"/>
      <c r="MKO227" s="2582"/>
      <c r="MKP227" s="2582"/>
      <c r="MKQ227" s="2582"/>
      <c r="MKR227" s="2582"/>
      <c r="MKS227" s="2582"/>
      <c r="MKT227" s="2582"/>
      <c r="MKU227" s="2582"/>
      <c r="MKV227" s="2582"/>
      <c r="MKW227" s="2582"/>
      <c r="MKX227" s="2582"/>
      <c r="MKY227" s="2582"/>
      <c r="MKZ227" s="2582"/>
      <c r="MLA227" s="2582"/>
      <c r="MLB227" s="2582"/>
      <c r="MLC227" s="2582"/>
      <c r="MLD227" s="2582"/>
      <c r="MLE227" s="2582"/>
      <c r="MLF227" s="2582"/>
      <c r="MLG227" s="2582"/>
      <c r="MLH227" s="2582"/>
      <c r="MLI227" s="2582"/>
      <c r="MLJ227" s="2582"/>
      <c r="MLK227" s="2582"/>
      <c r="MLL227" s="2582"/>
      <c r="MLM227" s="2582"/>
      <c r="MLN227" s="2582"/>
      <c r="MLO227" s="2582"/>
      <c r="MLP227" s="2582"/>
      <c r="MLQ227" s="2582"/>
      <c r="MLR227" s="2582"/>
      <c r="MLS227" s="2582"/>
      <c r="MLT227" s="2582"/>
      <c r="MLU227" s="2582"/>
      <c r="MLV227" s="2582"/>
      <c r="MLW227" s="2582"/>
      <c r="MLX227" s="2582"/>
      <c r="MLY227" s="2582"/>
      <c r="MLZ227" s="2582"/>
      <c r="MMA227" s="2582"/>
      <c r="MMB227" s="2582"/>
      <c r="MMC227" s="2582"/>
      <c r="MMD227" s="2582"/>
      <c r="MME227" s="2582"/>
      <c r="MMF227" s="2582"/>
      <c r="MMG227" s="2582"/>
      <c r="MMH227" s="2582"/>
      <c r="MMI227" s="2582"/>
      <c r="MMJ227" s="2582"/>
      <c r="MMK227" s="2582"/>
      <c r="MML227" s="2582"/>
      <c r="MMM227" s="2582"/>
      <c r="MMN227" s="2582"/>
      <c r="MMO227" s="2582"/>
      <c r="MMP227" s="2582"/>
      <c r="MMQ227" s="2582"/>
      <c r="MMR227" s="2582"/>
      <c r="MMS227" s="2582"/>
      <c r="MMT227" s="2582"/>
      <c r="MMU227" s="2582"/>
      <c r="MMV227" s="2582"/>
      <c r="MMW227" s="2582"/>
      <c r="MMX227" s="2582"/>
      <c r="MMY227" s="2582"/>
      <c r="MMZ227" s="2582"/>
      <c r="MNA227" s="2582"/>
      <c r="MNB227" s="2582"/>
      <c r="MNC227" s="2582"/>
      <c r="MND227" s="2582"/>
      <c r="MNE227" s="2582"/>
      <c r="MNF227" s="2582"/>
      <c r="MNG227" s="2582"/>
      <c r="MNH227" s="2582"/>
      <c r="MNI227" s="2582"/>
      <c r="MNJ227" s="2582"/>
      <c r="MNK227" s="2582"/>
      <c r="MNL227" s="2582"/>
      <c r="MNM227" s="2582"/>
      <c r="MNN227" s="2582"/>
      <c r="MNO227" s="2582"/>
      <c r="MNP227" s="2582"/>
      <c r="MNQ227" s="2582"/>
      <c r="MNR227" s="2582"/>
      <c r="MNS227" s="2582"/>
      <c r="MNT227" s="2582"/>
      <c r="MNU227" s="2582"/>
      <c r="MNV227" s="2582"/>
      <c r="MNW227" s="2582"/>
      <c r="MNX227" s="2582"/>
      <c r="MNY227" s="2582"/>
      <c r="MNZ227" s="2582"/>
      <c r="MOA227" s="2582"/>
      <c r="MOB227" s="2582"/>
      <c r="MOC227" s="2582"/>
      <c r="MOD227" s="2582"/>
      <c r="MOE227" s="2582"/>
      <c r="MOF227" s="2582"/>
      <c r="MOG227" s="2582"/>
      <c r="MOH227" s="2582"/>
      <c r="MOI227" s="2582"/>
      <c r="MOJ227" s="2582"/>
      <c r="MOK227" s="2582"/>
      <c r="MOL227" s="2582"/>
      <c r="MOM227" s="2582"/>
      <c r="MON227" s="2582"/>
      <c r="MOO227" s="2582"/>
      <c r="MOP227" s="2582"/>
      <c r="MOQ227" s="2582"/>
      <c r="MOR227" s="2582"/>
      <c r="MOS227" s="2582"/>
      <c r="MOT227" s="2582"/>
      <c r="MOU227" s="2582"/>
      <c r="MOV227" s="2582"/>
      <c r="MOW227" s="2582"/>
      <c r="MOX227" s="2582"/>
      <c r="MOY227" s="2582"/>
      <c r="MOZ227" s="2582"/>
      <c r="MPA227" s="2582"/>
      <c r="MPB227" s="2582"/>
      <c r="MPC227" s="2582"/>
      <c r="MPD227" s="2582"/>
      <c r="MPE227" s="2582"/>
      <c r="MPF227" s="2582"/>
      <c r="MPG227" s="2582"/>
      <c r="MPH227" s="2582"/>
      <c r="MPI227" s="2582"/>
      <c r="MPJ227" s="2582"/>
      <c r="MPK227" s="2582"/>
      <c r="MPL227" s="2582"/>
      <c r="MPM227" s="2582"/>
      <c r="MPN227" s="2582"/>
      <c r="MPO227" s="2582"/>
      <c r="MPP227" s="2582"/>
      <c r="MPQ227" s="2582"/>
      <c r="MPR227" s="2582"/>
      <c r="MPS227" s="2582"/>
      <c r="MPT227" s="2582"/>
      <c r="MPU227" s="2582"/>
      <c r="MPV227" s="2582"/>
      <c r="MPW227" s="2582"/>
      <c r="MPX227" s="2582"/>
      <c r="MPY227" s="2582"/>
      <c r="MPZ227" s="2582"/>
      <c r="MQA227" s="2582"/>
      <c r="MQB227" s="2582"/>
      <c r="MQC227" s="2582"/>
      <c r="MQD227" s="2582"/>
      <c r="MQE227" s="2582"/>
      <c r="MQF227" s="2582"/>
      <c r="MQG227" s="2582"/>
      <c r="MQH227" s="2582"/>
      <c r="MQI227" s="2582"/>
      <c r="MQJ227" s="2582"/>
      <c r="MQK227" s="2582"/>
      <c r="MQL227" s="2582"/>
      <c r="MQM227" s="2582"/>
      <c r="MQN227" s="2582"/>
      <c r="MQO227" s="2582"/>
      <c r="MQP227" s="2582"/>
      <c r="MQQ227" s="2582"/>
      <c r="MQR227" s="2582"/>
      <c r="MQS227" s="2582"/>
      <c r="MQT227" s="2582"/>
      <c r="MQU227" s="2582"/>
      <c r="MQV227" s="2582"/>
      <c r="MQW227" s="2582"/>
      <c r="MQX227" s="2582"/>
      <c r="MQY227" s="2582"/>
      <c r="MQZ227" s="2582"/>
      <c r="MRA227" s="2582"/>
      <c r="MRB227" s="2582"/>
      <c r="MRC227" s="2582"/>
      <c r="MRD227" s="2582"/>
      <c r="MRE227" s="2582"/>
      <c r="MRF227" s="2582"/>
      <c r="MRG227" s="2582"/>
      <c r="MRH227" s="2582"/>
      <c r="MRI227" s="2582"/>
      <c r="MRJ227" s="2582"/>
      <c r="MRK227" s="2582"/>
      <c r="MRL227" s="2582"/>
      <c r="MRM227" s="2582"/>
      <c r="MRN227" s="2582"/>
      <c r="MRO227" s="2582"/>
      <c r="MRP227" s="2582"/>
      <c r="MRQ227" s="2582"/>
      <c r="MRR227" s="2582"/>
      <c r="MRS227" s="2582"/>
      <c r="MRT227" s="2582"/>
      <c r="MRU227" s="2582"/>
      <c r="MRV227" s="2582"/>
      <c r="MRW227" s="2582"/>
      <c r="MRX227" s="2582"/>
      <c r="MRY227" s="2582"/>
      <c r="MRZ227" s="2582"/>
      <c r="MSA227" s="2582"/>
      <c r="MSB227" s="2582"/>
      <c r="MSC227" s="2582"/>
      <c r="MSD227" s="2582"/>
      <c r="MSE227" s="2582"/>
      <c r="MSF227" s="2582"/>
      <c r="MSG227" s="2582"/>
      <c r="MSH227" s="2582"/>
      <c r="MSI227" s="2582"/>
      <c r="MSJ227" s="2582"/>
      <c r="MSK227" s="2582"/>
      <c r="MSL227" s="2582"/>
      <c r="MSM227" s="2582"/>
      <c r="MSN227" s="2582"/>
      <c r="MSO227" s="2582"/>
      <c r="MSP227" s="2582"/>
      <c r="MSQ227" s="2582"/>
      <c r="MSR227" s="2582"/>
      <c r="MSS227" s="2582"/>
      <c r="MST227" s="2582"/>
      <c r="MSU227" s="2582"/>
      <c r="MSV227" s="2582"/>
      <c r="MSW227" s="2582"/>
      <c r="MSX227" s="2582"/>
      <c r="MSY227" s="2582"/>
      <c r="MSZ227" s="2582"/>
      <c r="MTA227" s="2582"/>
      <c r="MTB227" s="2582"/>
      <c r="MTC227" s="2582"/>
      <c r="MTD227" s="2582"/>
      <c r="MTE227" s="2582"/>
      <c r="MTF227" s="2582"/>
      <c r="MTG227" s="2582"/>
      <c r="MTH227" s="2582"/>
      <c r="MTI227" s="2582"/>
      <c r="MTJ227" s="2582"/>
      <c r="MTK227" s="2582"/>
      <c r="MTL227" s="2582"/>
      <c r="MTM227" s="2582"/>
      <c r="MTN227" s="2582"/>
      <c r="MTO227" s="2582"/>
      <c r="MTP227" s="2582"/>
      <c r="MTQ227" s="2582"/>
      <c r="MTR227" s="2582"/>
      <c r="MTS227" s="2582"/>
      <c r="MTT227" s="2582"/>
      <c r="MTU227" s="2582"/>
      <c r="MTV227" s="2582"/>
      <c r="MTW227" s="2582"/>
      <c r="MTX227" s="2582"/>
      <c r="MTY227" s="2582"/>
      <c r="MTZ227" s="2582"/>
      <c r="MUA227" s="2582"/>
      <c r="MUB227" s="2582"/>
      <c r="MUC227" s="2582"/>
      <c r="MUD227" s="2582"/>
      <c r="MUE227" s="2582"/>
      <c r="MUF227" s="2582"/>
      <c r="MUG227" s="2582"/>
      <c r="MUH227" s="2582"/>
      <c r="MUI227" s="2582"/>
      <c r="MUJ227" s="2582"/>
      <c r="MUK227" s="2582"/>
      <c r="MUL227" s="2582"/>
      <c r="MUM227" s="2582"/>
      <c r="MUN227" s="2582"/>
      <c r="MUO227" s="2582"/>
      <c r="MUP227" s="2582"/>
      <c r="MUQ227" s="2582"/>
      <c r="MUR227" s="2582"/>
      <c r="MUS227" s="2582"/>
      <c r="MUT227" s="2582"/>
      <c r="MUU227" s="2582"/>
      <c r="MUV227" s="2582"/>
      <c r="MUW227" s="2582"/>
      <c r="MUX227" s="2582"/>
      <c r="MUY227" s="2582"/>
      <c r="MUZ227" s="2582"/>
      <c r="MVA227" s="2582"/>
      <c r="MVB227" s="2582"/>
      <c r="MVC227" s="2582"/>
      <c r="MVD227" s="2582"/>
      <c r="MVE227" s="2582"/>
      <c r="MVF227" s="2582"/>
      <c r="MVG227" s="2582"/>
      <c r="MVH227" s="2582"/>
      <c r="MVI227" s="2582"/>
      <c r="MVJ227" s="2582"/>
      <c r="MVK227" s="2582"/>
      <c r="MVL227" s="2582"/>
      <c r="MVM227" s="2582"/>
      <c r="MVN227" s="2582"/>
      <c r="MVO227" s="2582"/>
      <c r="MVP227" s="2582"/>
      <c r="MVQ227" s="2582"/>
      <c r="MVR227" s="2582"/>
      <c r="MVS227" s="2582"/>
      <c r="MVT227" s="2582"/>
      <c r="MVU227" s="2582"/>
      <c r="MVV227" s="2582"/>
      <c r="MVW227" s="2582"/>
      <c r="MVX227" s="2582"/>
      <c r="MVY227" s="2582"/>
      <c r="MVZ227" s="2582"/>
      <c r="MWA227" s="2582"/>
      <c r="MWB227" s="2582"/>
      <c r="MWC227" s="2582"/>
      <c r="MWD227" s="2582"/>
      <c r="MWE227" s="2582"/>
      <c r="MWF227" s="2582"/>
      <c r="MWG227" s="2582"/>
      <c r="MWH227" s="2582"/>
      <c r="MWI227" s="2582"/>
      <c r="MWJ227" s="2582"/>
      <c r="MWK227" s="2582"/>
      <c r="MWL227" s="2582"/>
      <c r="MWM227" s="2582"/>
      <c r="MWN227" s="2582"/>
      <c r="MWO227" s="2582"/>
      <c r="MWP227" s="2582"/>
      <c r="MWQ227" s="2582"/>
      <c r="MWR227" s="2582"/>
      <c r="MWS227" s="2582"/>
      <c r="MWT227" s="2582"/>
      <c r="MWU227" s="2582"/>
      <c r="MWV227" s="2582"/>
      <c r="MWW227" s="2582"/>
      <c r="MWX227" s="2582"/>
      <c r="MWY227" s="2582"/>
      <c r="MWZ227" s="2582"/>
      <c r="MXA227" s="2582"/>
      <c r="MXB227" s="2582"/>
      <c r="MXC227" s="2582"/>
      <c r="MXD227" s="2582"/>
      <c r="MXE227" s="2582"/>
      <c r="MXF227" s="2582"/>
      <c r="MXG227" s="2582"/>
      <c r="MXH227" s="2582"/>
      <c r="MXI227" s="2582"/>
      <c r="MXJ227" s="2582"/>
      <c r="MXK227" s="2582"/>
      <c r="MXL227" s="2582"/>
      <c r="MXM227" s="2582"/>
      <c r="MXN227" s="2582"/>
      <c r="MXO227" s="2582"/>
      <c r="MXP227" s="2582"/>
      <c r="MXQ227" s="2582"/>
      <c r="MXR227" s="2582"/>
      <c r="MXS227" s="2582"/>
      <c r="MXT227" s="2582"/>
      <c r="MXU227" s="2582"/>
      <c r="MXV227" s="2582"/>
      <c r="MXW227" s="2582"/>
      <c r="MXX227" s="2582"/>
      <c r="MXY227" s="2582"/>
      <c r="MXZ227" s="2582"/>
      <c r="MYA227" s="2582"/>
      <c r="MYB227" s="2582"/>
      <c r="MYC227" s="2582"/>
      <c r="MYD227" s="2582"/>
      <c r="MYE227" s="2582"/>
      <c r="MYF227" s="2582"/>
      <c r="MYG227" s="2582"/>
      <c r="MYH227" s="2582"/>
      <c r="MYI227" s="2582"/>
      <c r="MYJ227" s="2582"/>
      <c r="MYK227" s="2582"/>
      <c r="MYL227" s="2582"/>
      <c r="MYM227" s="2582"/>
      <c r="MYN227" s="2582"/>
      <c r="MYO227" s="2582"/>
      <c r="MYP227" s="2582"/>
      <c r="MYQ227" s="2582"/>
      <c r="MYR227" s="2582"/>
      <c r="MYS227" s="2582"/>
      <c r="MYT227" s="2582"/>
      <c r="MYU227" s="2582"/>
      <c r="MYV227" s="2582"/>
      <c r="MYW227" s="2582"/>
      <c r="MYX227" s="2582"/>
      <c r="MYY227" s="2582"/>
      <c r="MYZ227" s="2582"/>
      <c r="MZA227" s="2582"/>
      <c r="MZB227" s="2582"/>
      <c r="MZC227" s="2582"/>
      <c r="MZD227" s="2582"/>
      <c r="MZE227" s="2582"/>
      <c r="MZF227" s="2582"/>
      <c r="MZG227" s="2582"/>
      <c r="MZH227" s="2582"/>
      <c r="MZI227" s="2582"/>
      <c r="MZJ227" s="2582"/>
      <c r="MZK227" s="2582"/>
      <c r="MZL227" s="2582"/>
      <c r="MZM227" s="2582"/>
      <c r="MZN227" s="2582"/>
      <c r="MZO227" s="2582"/>
      <c r="MZP227" s="2582"/>
      <c r="MZQ227" s="2582"/>
      <c r="MZR227" s="2582"/>
      <c r="MZS227" s="2582"/>
      <c r="MZT227" s="2582"/>
      <c r="MZU227" s="2582"/>
      <c r="MZV227" s="2582"/>
      <c r="MZW227" s="2582"/>
      <c r="MZX227" s="2582"/>
      <c r="MZY227" s="2582"/>
      <c r="MZZ227" s="2582"/>
      <c r="NAA227" s="2582"/>
      <c r="NAB227" s="2582"/>
      <c r="NAC227" s="2582"/>
      <c r="NAD227" s="2582"/>
      <c r="NAE227" s="2582"/>
      <c r="NAF227" s="2582"/>
      <c r="NAG227" s="2582"/>
      <c r="NAH227" s="2582"/>
      <c r="NAI227" s="2582"/>
      <c r="NAJ227" s="2582"/>
      <c r="NAK227" s="2582"/>
      <c r="NAL227" s="2582"/>
      <c r="NAM227" s="2582"/>
      <c r="NAN227" s="2582"/>
      <c r="NAO227" s="2582"/>
      <c r="NAP227" s="2582"/>
      <c r="NAQ227" s="2582"/>
      <c r="NAR227" s="2582"/>
      <c r="NAS227" s="2582"/>
      <c r="NAT227" s="2582"/>
      <c r="NAU227" s="2582"/>
      <c r="NAV227" s="2582"/>
      <c r="NAW227" s="2582"/>
      <c r="NAX227" s="2582"/>
      <c r="NAY227" s="2582"/>
      <c r="NAZ227" s="2582"/>
      <c r="NBA227" s="2582"/>
      <c r="NBB227" s="2582"/>
      <c r="NBC227" s="2582"/>
      <c r="NBD227" s="2582"/>
      <c r="NBE227" s="2582"/>
      <c r="NBF227" s="2582"/>
      <c r="NBG227" s="2582"/>
      <c r="NBH227" s="2582"/>
      <c r="NBI227" s="2582"/>
      <c r="NBJ227" s="2582"/>
      <c r="NBK227" s="2582"/>
      <c r="NBL227" s="2582"/>
      <c r="NBM227" s="2582"/>
      <c r="NBN227" s="2582"/>
      <c r="NBO227" s="2582"/>
      <c r="NBP227" s="2582"/>
      <c r="NBQ227" s="2582"/>
      <c r="NBR227" s="2582"/>
      <c r="NBS227" s="2582"/>
      <c r="NBT227" s="2582"/>
      <c r="NBU227" s="2582"/>
      <c r="NBV227" s="2582"/>
      <c r="NBW227" s="2582"/>
      <c r="NBX227" s="2582"/>
      <c r="NBY227" s="2582"/>
      <c r="NBZ227" s="2582"/>
      <c r="NCA227" s="2582"/>
      <c r="NCB227" s="2582"/>
      <c r="NCC227" s="2582"/>
      <c r="NCD227" s="2582"/>
      <c r="NCE227" s="2582"/>
      <c r="NCF227" s="2582"/>
      <c r="NCG227" s="2582"/>
      <c r="NCH227" s="2582"/>
      <c r="NCI227" s="2582"/>
      <c r="NCJ227" s="2582"/>
      <c r="NCK227" s="2582"/>
      <c r="NCL227" s="2582"/>
      <c r="NCM227" s="2582"/>
      <c r="NCN227" s="2582"/>
      <c r="NCO227" s="2582"/>
      <c r="NCP227" s="2582"/>
      <c r="NCQ227" s="2582"/>
      <c r="NCR227" s="2582"/>
      <c r="NCS227" s="2582"/>
      <c r="NCT227" s="2582"/>
      <c r="NCU227" s="2582"/>
      <c r="NCV227" s="2582"/>
      <c r="NCW227" s="2582"/>
      <c r="NCX227" s="2582"/>
      <c r="NCY227" s="2582"/>
      <c r="NCZ227" s="2582"/>
      <c r="NDA227" s="2582"/>
      <c r="NDB227" s="2582"/>
      <c r="NDC227" s="2582"/>
      <c r="NDD227" s="2582"/>
      <c r="NDE227" s="2582"/>
      <c r="NDF227" s="2582"/>
      <c r="NDG227" s="2582"/>
      <c r="NDH227" s="2582"/>
      <c r="NDI227" s="2582"/>
      <c r="NDJ227" s="2582"/>
      <c r="NDK227" s="2582"/>
      <c r="NDL227" s="2582"/>
      <c r="NDM227" s="2582"/>
      <c r="NDN227" s="2582"/>
      <c r="NDO227" s="2582"/>
      <c r="NDP227" s="2582"/>
      <c r="NDQ227" s="2582"/>
      <c r="NDR227" s="2582"/>
      <c r="NDS227" s="2582"/>
      <c r="NDT227" s="2582"/>
      <c r="NDU227" s="2582"/>
      <c r="NDV227" s="2582"/>
      <c r="NDW227" s="2582"/>
      <c r="NDX227" s="2582"/>
      <c r="NDY227" s="2582"/>
      <c r="NDZ227" s="2582"/>
      <c r="NEA227" s="2582"/>
      <c r="NEB227" s="2582"/>
      <c r="NEC227" s="2582"/>
      <c r="NED227" s="2582"/>
      <c r="NEE227" s="2582"/>
      <c r="NEF227" s="2582"/>
      <c r="NEG227" s="2582"/>
      <c r="NEH227" s="2582"/>
      <c r="NEI227" s="2582"/>
      <c r="NEJ227" s="2582"/>
      <c r="NEK227" s="2582"/>
      <c r="NEL227" s="2582"/>
      <c r="NEM227" s="2582"/>
      <c r="NEN227" s="2582"/>
      <c r="NEO227" s="2582"/>
      <c r="NEP227" s="2582"/>
      <c r="NEQ227" s="2582"/>
      <c r="NER227" s="2582"/>
      <c r="NES227" s="2582"/>
      <c r="NET227" s="2582"/>
      <c r="NEU227" s="2582"/>
      <c r="NEV227" s="2582"/>
      <c r="NEW227" s="2582"/>
      <c r="NEX227" s="2582"/>
      <c r="NEY227" s="2582"/>
      <c r="NEZ227" s="2582"/>
      <c r="NFA227" s="2582"/>
      <c r="NFB227" s="2582"/>
      <c r="NFC227" s="2582"/>
      <c r="NFD227" s="2582"/>
      <c r="NFE227" s="2582"/>
      <c r="NFF227" s="2582"/>
      <c r="NFG227" s="2582"/>
      <c r="NFH227" s="2582"/>
      <c r="NFI227" s="2582"/>
      <c r="NFJ227" s="2582"/>
      <c r="NFK227" s="2582"/>
      <c r="NFL227" s="2582"/>
      <c r="NFM227" s="2582"/>
      <c r="NFN227" s="2582"/>
      <c r="NFO227" s="2582"/>
      <c r="NFP227" s="2582"/>
      <c r="NFQ227" s="2582"/>
      <c r="NFR227" s="2582"/>
      <c r="NFS227" s="2582"/>
      <c r="NFT227" s="2582"/>
      <c r="NFU227" s="2582"/>
      <c r="NFV227" s="2582"/>
      <c r="NFW227" s="2582"/>
      <c r="NFX227" s="2582"/>
      <c r="NFY227" s="2582"/>
      <c r="NFZ227" s="2582"/>
      <c r="NGA227" s="2582"/>
      <c r="NGB227" s="2582"/>
      <c r="NGC227" s="2582"/>
      <c r="NGD227" s="2582"/>
      <c r="NGE227" s="2582"/>
      <c r="NGF227" s="2582"/>
      <c r="NGG227" s="2582"/>
      <c r="NGH227" s="2582"/>
      <c r="NGI227" s="2582"/>
      <c r="NGJ227" s="2582"/>
      <c r="NGK227" s="2582"/>
      <c r="NGL227" s="2582"/>
      <c r="NGM227" s="2582"/>
      <c r="NGN227" s="2582"/>
      <c r="NGO227" s="2582"/>
      <c r="NGP227" s="2582"/>
      <c r="NGQ227" s="2582"/>
      <c r="NGR227" s="2582"/>
      <c r="NGS227" s="2582"/>
      <c r="NGT227" s="2582"/>
      <c r="NGU227" s="2582"/>
      <c r="NGV227" s="2582"/>
      <c r="NGW227" s="2582"/>
      <c r="NGX227" s="2582"/>
      <c r="NGY227" s="2582"/>
      <c r="NGZ227" s="2582"/>
      <c r="NHA227" s="2582"/>
      <c r="NHB227" s="2582"/>
      <c r="NHC227" s="2582"/>
      <c r="NHD227" s="2582"/>
      <c r="NHE227" s="2582"/>
      <c r="NHF227" s="2582"/>
      <c r="NHG227" s="2582"/>
      <c r="NHH227" s="2582"/>
      <c r="NHI227" s="2582"/>
      <c r="NHJ227" s="2582"/>
      <c r="NHK227" s="2582"/>
      <c r="NHL227" s="2582"/>
      <c r="NHM227" s="2582"/>
      <c r="NHN227" s="2582"/>
      <c r="NHO227" s="2582"/>
      <c r="NHP227" s="2582"/>
      <c r="NHQ227" s="2582"/>
      <c r="NHR227" s="2582"/>
      <c r="NHS227" s="2582"/>
      <c r="NHT227" s="2582"/>
      <c r="NHU227" s="2582"/>
      <c r="NHV227" s="2582"/>
      <c r="NHW227" s="2582"/>
      <c r="NHX227" s="2582"/>
      <c r="NHY227" s="2582"/>
      <c r="NHZ227" s="2582"/>
      <c r="NIA227" s="2582"/>
      <c r="NIB227" s="2582"/>
      <c r="NIC227" s="2582"/>
      <c r="NID227" s="2582"/>
      <c r="NIE227" s="2582"/>
      <c r="NIF227" s="2582"/>
      <c r="NIG227" s="2582"/>
      <c r="NIH227" s="2582"/>
      <c r="NII227" s="2582"/>
      <c r="NIJ227" s="2582"/>
      <c r="NIK227" s="2582"/>
      <c r="NIL227" s="2582"/>
      <c r="NIM227" s="2582"/>
      <c r="NIN227" s="2582"/>
      <c r="NIO227" s="2582"/>
      <c r="NIP227" s="2582"/>
      <c r="NIQ227" s="2582"/>
      <c r="NIR227" s="2582"/>
      <c r="NIS227" s="2582"/>
      <c r="NIT227" s="2582"/>
      <c r="NIU227" s="2582"/>
      <c r="NIV227" s="2582"/>
      <c r="NIW227" s="2582"/>
      <c r="NIX227" s="2582"/>
      <c r="NIY227" s="2582"/>
      <c r="NIZ227" s="2582"/>
      <c r="NJA227" s="2582"/>
      <c r="NJB227" s="2582"/>
      <c r="NJC227" s="2582"/>
      <c r="NJD227" s="2582"/>
      <c r="NJE227" s="2582"/>
      <c r="NJF227" s="2582"/>
      <c r="NJG227" s="2582"/>
      <c r="NJH227" s="2582"/>
      <c r="NJI227" s="2582"/>
      <c r="NJJ227" s="2582"/>
      <c r="NJK227" s="2582"/>
      <c r="NJL227" s="2582"/>
      <c r="NJM227" s="2582"/>
      <c r="NJN227" s="2582"/>
      <c r="NJO227" s="2582"/>
      <c r="NJP227" s="2582"/>
      <c r="NJQ227" s="2582"/>
      <c r="NJR227" s="2582"/>
      <c r="NJS227" s="2582"/>
      <c r="NJT227" s="2582"/>
      <c r="NJU227" s="2582"/>
      <c r="NJV227" s="2582"/>
      <c r="NJW227" s="2582"/>
      <c r="NJX227" s="2582"/>
      <c r="NJY227" s="2582"/>
      <c r="NJZ227" s="2582"/>
      <c r="NKA227" s="2582"/>
      <c r="NKB227" s="2582"/>
      <c r="NKC227" s="2582"/>
      <c r="NKD227" s="2582"/>
      <c r="NKE227" s="2582"/>
      <c r="NKF227" s="2582"/>
      <c r="NKG227" s="2582"/>
      <c r="NKH227" s="2582"/>
      <c r="NKI227" s="2582"/>
      <c r="NKJ227" s="2582"/>
      <c r="NKK227" s="2582"/>
      <c r="NKL227" s="2582"/>
      <c r="NKM227" s="2582"/>
      <c r="NKN227" s="2582"/>
      <c r="NKO227" s="2582"/>
      <c r="NKP227" s="2582"/>
      <c r="NKQ227" s="2582"/>
      <c r="NKR227" s="2582"/>
      <c r="NKS227" s="2582"/>
      <c r="NKT227" s="2582"/>
      <c r="NKU227" s="2582"/>
      <c r="NKV227" s="2582"/>
      <c r="NKW227" s="2582"/>
      <c r="NKX227" s="2582"/>
      <c r="NKY227" s="2582"/>
      <c r="NKZ227" s="2582"/>
      <c r="NLA227" s="2582"/>
      <c r="NLB227" s="2582"/>
      <c r="NLC227" s="2582"/>
      <c r="NLD227" s="2582"/>
      <c r="NLE227" s="2582"/>
      <c r="NLF227" s="2582"/>
      <c r="NLG227" s="2582"/>
      <c r="NLH227" s="2582"/>
      <c r="NLI227" s="2582"/>
      <c r="NLJ227" s="2582"/>
      <c r="NLK227" s="2582"/>
      <c r="NLL227" s="2582"/>
      <c r="NLM227" s="2582"/>
      <c r="NLN227" s="2582"/>
      <c r="NLO227" s="2582"/>
      <c r="NLP227" s="2582"/>
      <c r="NLQ227" s="2582"/>
      <c r="NLR227" s="2582"/>
      <c r="NLS227" s="2582"/>
      <c r="NLT227" s="2582"/>
      <c r="NLU227" s="2582"/>
      <c r="NLV227" s="2582"/>
      <c r="NLW227" s="2582"/>
      <c r="NLX227" s="2582"/>
      <c r="NLY227" s="2582"/>
      <c r="NLZ227" s="2582"/>
      <c r="NMA227" s="2582"/>
      <c r="NMB227" s="2582"/>
      <c r="NMC227" s="2582"/>
      <c r="NMD227" s="2582"/>
      <c r="NME227" s="2582"/>
      <c r="NMF227" s="2582"/>
      <c r="NMG227" s="2582"/>
      <c r="NMH227" s="2582"/>
      <c r="NMI227" s="2582"/>
      <c r="NMJ227" s="2582"/>
      <c r="NMK227" s="2582"/>
      <c r="NML227" s="2582"/>
      <c r="NMM227" s="2582"/>
      <c r="NMN227" s="2582"/>
      <c r="NMO227" s="2582"/>
      <c r="NMP227" s="2582"/>
      <c r="NMQ227" s="2582"/>
      <c r="NMR227" s="2582"/>
      <c r="NMS227" s="2582"/>
      <c r="NMT227" s="2582"/>
      <c r="NMU227" s="2582"/>
      <c r="NMV227" s="2582"/>
      <c r="NMW227" s="2582"/>
      <c r="NMX227" s="2582"/>
      <c r="NMY227" s="2582"/>
      <c r="NMZ227" s="2582"/>
      <c r="NNA227" s="2582"/>
      <c r="NNB227" s="2582"/>
      <c r="NNC227" s="2582"/>
      <c r="NND227" s="2582"/>
      <c r="NNE227" s="2582"/>
      <c r="NNF227" s="2582"/>
      <c r="NNG227" s="2582"/>
      <c r="NNH227" s="2582"/>
      <c r="NNI227" s="2582"/>
      <c r="NNJ227" s="2582"/>
      <c r="NNK227" s="2582"/>
      <c r="NNL227" s="2582"/>
      <c r="NNM227" s="2582"/>
      <c r="NNN227" s="2582"/>
      <c r="NNO227" s="2582"/>
      <c r="NNP227" s="2582"/>
      <c r="NNQ227" s="2582"/>
      <c r="NNR227" s="2582"/>
      <c r="NNS227" s="2582"/>
      <c r="NNT227" s="2582"/>
      <c r="NNU227" s="2582"/>
      <c r="NNV227" s="2582"/>
      <c r="NNW227" s="2582"/>
      <c r="NNX227" s="2582"/>
      <c r="NNY227" s="2582"/>
      <c r="NNZ227" s="2582"/>
      <c r="NOA227" s="2582"/>
      <c r="NOB227" s="2582"/>
      <c r="NOC227" s="2582"/>
      <c r="NOD227" s="2582"/>
      <c r="NOE227" s="2582"/>
      <c r="NOF227" s="2582"/>
      <c r="NOG227" s="2582"/>
      <c r="NOH227" s="2582"/>
      <c r="NOI227" s="2582"/>
      <c r="NOJ227" s="2582"/>
      <c r="NOK227" s="2582"/>
      <c r="NOL227" s="2582"/>
      <c r="NOM227" s="2582"/>
      <c r="NON227" s="2582"/>
      <c r="NOO227" s="2582"/>
      <c r="NOP227" s="2582"/>
      <c r="NOQ227" s="2582"/>
      <c r="NOR227" s="2582"/>
      <c r="NOS227" s="2582"/>
      <c r="NOT227" s="2582"/>
      <c r="NOU227" s="2582"/>
      <c r="NOV227" s="2582"/>
      <c r="NOW227" s="2582"/>
      <c r="NOX227" s="2582"/>
      <c r="NOY227" s="2582"/>
      <c r="NOZ227" s="2582"/>
      <c r="NPA227" s="2582"/>
      <c r="NPB227" s="2582"/>
      <c r="NPC227" s="2582"/>
      <c r="NPD227" s="2582"/>
      <c r="NPE227" s="2582"/>
      <c r="NPF227" s="2582"/>
      <c r="NPG227" s="2582"/>
      <c r="NPH227" s="2582"/>
      <c r="NPI227" s="2582"/>
      <c r="NPJ227" s="2582"/>
      <c r="NPK227" s="2582"/>
      <c r="NPL227" s="2582"/>
      <c r="NPM227" s="2582"/>
      <c r="NPN227" s="2582"/>
      <c r="NPO227" s="2582"/>
      <c r="NPP227" s="2582"/>
      <c r="NPQ227" s="2582"/>
      <c r="NPR227" s="2582"/>
      <c r="NPS227" s="2582"/>
      <c r="NPT227" s="2582"/>
      <c r="NPU227" s="2582"/>
      <c r="NPV227" s="2582"/>
      <c r="NPW227" s="2582"/>
      <c r="NPX227" s="2582"/>
      <c r="NPY227" s="2582"/>
      <c r="NPZ227" s="2582"/>
      <c r="NQA227" s="2582"/>
      <c r="NQB227" s="2582"/>
      <c r="NQC227" s="2582"/>
      <c r="NQD227" s="2582"/>
      <c r="NQE227" s="2582"/>
      <c r="NQF227" s="2582"/>
      <c r="NQG227" s="2582"/>
      <c r="NQH227" s="2582"/>
      <c r="NQI227" s="2582"/>
      <c r="NQJ227" s="2582"/>
      <c r="NQK227" s="2582"/>
      <c r="NQL227" s="2582"/>
      <c r="NQM227" s="2582"/>
      <c r="NQN227" s="2582"/>
      <c r="NQO227" s="2582"/>
      <c r="NQP227" s="2582"/>
      <c r="NQQ227" s="2582"/>
      <c r="NQR227" s="2582"/>
      <c r="NQS227" s="2582"/>
      <c r="NQT227" s="2582"/>
      <c r="NQU227" s="2582"/>
      <c r="NQV227" s="2582"/>
      <c r="NQW227" s="2582"/>
      <c r="NQX227" s="2582"/>
      <c r="NQY227" s="2582"/>
      <c r="NQZ227" s="2582"/>
      <c r="NRA227" s="2582"/>
      <c r="NRB227" s="2582"/>
      <c r="NRC227" s="2582"/>
      <c r="NRD227" s="2582"/>
      <c r="NRE227" s="2582"/>
      <c r="NRF227" s="2582"/>
      <c r="NRG227" s="2582"/>
      <c r="NRH227" s="2582"/>
      <c r="NRI227" s="2582"/>
      <c r="NRJ227" s="2582"/>
      <c r="NRK227" s="2582"/>
      <c r="NRL227" s="2582"/>
      <c r="NRM227" s="2582"/>
      <c r="NRN227" s="2582"/>
      <c r="NRO227" s="2582"/>
      <c r="NRP227" s="2582"/>
      <c r="NRQ227" s="2582"/>
      <c r="NRR227" s="2582"/>
      <c r="NRS227" s="2582"/>
      <c r="NRT227" s="2582"/>
      <c r="NRU227" s="2582"/>
      <c r="NRV227" s="2582"/>
      <c r="NRW227" s="2582"/>
      <c r="NRX227" s="2582"/>
      <c r="NRY227" s="2582"/>
      <c r="NRZ227" s="2582"/>
      <c r="NSA227" s="2582"/>
      <c r="NSB227" s="2582"/>
      <c r="NSC227" s="2582"/>
      <c r="NSD227" s="2582"/>
      <c r="NSE227" s="2582"/>
      <c r="NSF227" s="2582"/>
      <c r="NSG227" s="2582"/>
      <c r="NSH227" s="2582"/>
      <c r="NSI227" s="2582"/>
      <c r="NSJ227" s="2582"/>
      <c r="NSK227" s="2582"/>
      <c r="NSL227" s="2582"/>
      <c r="NSM227" s="2582"/>
      <c r="NSN227" s="2582"/>
      <c r="NSO227" s="2582"/>
      <c r="NSP227" s="2582"/>
      <c r="NSQ227" s="2582"/>
      <c r="NSR227" s="2582"/>
      <c r="NSS227" s="2582"/>
      <c r="NST227" s="2582"/>
      <c r="NSU227" s="2582"/>
      <c r="NSV227" s="2582"/>
      <c r="NSW227" s="2582"/>
      <c r="NSX227" s="2582"/>
      <c r="NSY227" s="2582"/>
      <c r="NSZ227" s="2582"/>
      <c r="NTA227" s="2582"/>
      <c r="NTB227" s="2582"/>
      <c r="NTC227" s="2582"/>
      <c r="NTD227" s="2582"/>
      <c r="NTE227" s="2582"/>
      <c r="NTF227" s="2582"/>
      <c r="NTG227" s="2582"/>
      <c r="NTH227" s="2582"/>
      <c r="NTI227" s="2582"/>
      <c r="NTJ227" s="2582"/>
      <c r="NTK227" s="2582"/>
      <c r="NTL227" s="2582"/>
      <c r="NTM227" s="2582"/>
      <c r="NTN227" s="2582"/>
      <c r="NTO227" s="2582"/>
      <c r="NTP227" s="2582"/>
      <c r="NTQ227" s="2582"/>
      <c r="NTR227" s="2582"/>
      <c r="NTS227" s="2582"/>
      <c r="NTT227" s="2582"/>
      <c r="NTU227" s="2582"/>
      <c r="NTV227" s="2582"/>
      <c r="NTW227" s="2582"/>
      <c r="NTX227" s="2582"/>
      <c r="NTY227" s="2582"/>
      <c r="NTZ227" s="2582"/>
      <c r="NUA227" s="2582"/>
      <c r="NUB227" s="2582"/>
      <c r="NUC227" s="2582"/>
      <c r="NUD227" s="2582"/>
      <c r="NUE227" s="2582"/>
      <c r="NUF227" s="2582"/>
      <c r="NUG227" s="2582"/>
      <c r="NUH227" s="2582"/>
      <c r="NUI227" s="2582"/>
      <c r="NUJ227" s="2582"/>
      <c r="NUK227" s="2582"/>
      <c r="NUL227" s="2582"/>
      <c r="NUM227" s="2582"/>
      <c r="NUN227" s="2582"/>
      <c r="NUO227" s="2582"/>
      <c r="NUP227" s="2582"/>
      <c r="NUQ227" s="2582"/>
      <c r="NUR227" s="2582"/>
      <c r="NUS227" s="2582"/>
      <c r="NUT227" s="2582"/>
      <c r="NUU227" s="2582"/>
      <c r="NUV227" s="2582"/>
      <c r="NUW227" s="2582"/>
      <c r="NUX227" s="2582"/>
      <c r="NUY227" s="2582"/>
      <c r="NUZ227" s="2582"/>
      <c r="NVA227" s="2582"/>
      <c r="NVB227" s="2582"/>
      <c r="NVC227" s="2582"/>
      <c r="NVD227" s="2582"/>
      <c r="NVE227" s="2582"/>
      <c r="NVF227" s="2582"/>
      <c r="NVG227" s="2582"/>
      <c r="NVH227" s="2582"/>
      <c r="NVI227" s="2582"/>
      <c r="NVJ227" s="2582"/>
      <c r="NVK227" s="2582"/>
      <c r="NVL227" s="2582"/>
      <c r="NVM227" s="2582"/>
      <c r="NVN227" s="2582"/>
      <c r="NVO227" s="2582"/>
      <c r="NVP227" s="2582"/>
      <c r="NVQ227" s="2582"/>
      <c r="NVR227" s="2582"/>
      <c r="NVS227" s="2582"/>
      <c r="NVT227" s="2582"/>
      <c r="NVU227" s="2582"/>
      <c r="NVV227" s="2582"/>
      <c r="NVW227" s="2582"/>
      <c r="NVX227" s="2582"/>
      <c r="NVY227" s="2582"/>
      <c r="NVZ227" s="2582"/>
      <c r="NWA227" s="2582"/>
      <c r="NWB227" s="2582"/>
      <c r="NWC227" s="2582"/>
      <c r="NWD227" s="2582"/>
      <c r="NWE227" s="2582"/>
      <c r="NWF227" s="2582"/>
      <c r="NWG227" s="2582"/>
      <c r="NWH227" s="2582"/>
      <c r="NWI227" s="2582"/>
      <c r="NWJ227" s="2582"/>
      <c r="NWK227" s="2582"/>
      <c r="NWL227" s="2582"/>
      <c r="NWM227" s="2582"/>
      <c r="NWN227" s="2582"/>
      <c r="NWO227" s="2582"/>
      <c r="NWP227" s="2582"/>
      <c r="NWQ227" s="2582"/>
      <c r="NWR227" s="2582"/>
      <c r="NWS227" s="2582"/>
      <c r="NWT227" s="2582"/>
      <c r="NWU227" s="2582"/>
      <c r="NWV227" s="2582"/>
      <c r="NWW227" s="2582"/>
      <c r="NWX227" s="2582"/>
      <c r="NWY227" s="2582"/>
      <c r="NWZ227" s="2582"/>
      <c r="NXA227" s="2582"/>
      <c r="NXB227" s="2582"/>
      <c r="NXC227" s="2582"/>
      <c r="NXD227" s="2582"/>
      <c r="NXE227" s="2582"/>
      <c r="NXF227" s="2582"/>
      <c r="NXG227" s="2582"/>
      <c r="NXH227" s="2582"/>
      <c r="NXI227" s="2582"/>
      <c r="NXJ227" s="2582"/>
      <c r="NXK227" s="2582"/>
      <c r="NXL227" s="2582"/>
      <c r="NXM227" s="2582"/>
      <c r="NXN227" s="2582"/>
      <c r="NXO227" s="2582"/>
      <c r="NXP227" s="2582"/>
      <c r="NXQ227" s="2582"/>
      <c r="NXR227" s="2582"/>
      <c r="NXS227" s="2582"/>
      <c r="NXT227" s="2582"/>
      <c r="NXU227" s="2582"/>
      <c r="NXV227" s="2582"/>
      <c r="NXW227" s="2582"/>
      <c r="NXX227" s="2582"/>
      <c r="NXY227" s="2582"/>
      <c r="NXZ227" s="2582"/>
      <c r="NYA227" s="2582"/>
      <c r="NYB227" s="2582"/>
      <c r="NYC227" s="2582"/>
      <c r="NYD227" s="2582"/>
      <c r="NYE227" s="2582"/>
      <c r="NYF227" s="2582"/>
      <c r="NYG227" s="2582"/>
      <c r="NYH227" s="2582"/>
      <c r="NYI227" s="2582"/>
      <c r="NYJ227" s="2582"/>
      <c r="NYK227" s="2582"/>
      <c r="NYL227" s="2582"/>
      <c r="NYM227" s="2582"/>
      <c r="NYN227" s="2582"/>
      <c r="NYO227" s="2582"/>
      <c r="NYP227" s="2582"/>
      <c r="NYQ227" s="2582"/>
      <c r="NYR227" s="2582"/>
      <c r="NYS227" s="2582"/>
      <c r="NYT227" s="2582"/>
      <c r="NYU227" s="2582"/>
      <c r="NYV227" s="2582"/>
      <c r="NYW227" s="2582"/>
      <c r="NYX227" s="2582"/>
      <c r="NYY227" s="2582"/>
      <c r="NYZ227" s="2582"/>
      <c r="NZA227" s="2582"/>
      <c r="NZB227" s="2582"/>
      <c r="NZC227" s="2582"/>
      <c r="NZD227" s="2582"/>
      <c r="NZE227" s="2582"/>
      <c r="NZF227" s="2582"/>
      <c r="NZG227" s="2582"/>
      <c r="NZH227" s="2582"/>
      <c r="NZI227" s="2582"/>
      <c r="NZJ227" s="2582"/>
      <c r="NZK227" s="2582"/>
      <c r="NZL227" s="2582"/>
      <c r="NZM227" s="2582"/>
      <c r="NZN227" s="2582"/>
      <c r="NZO227" s="2582"/>
      <c r="NZP227" s="2582"/>
      <c r="NZQ227" s="2582"/>
      <c r="NZR227" s="2582"/>
      <c r="NZS227" s="2582"/>
      <c r="NZT227" s="2582"/>
      <c r="NZU227" s="2582"/>
      <c r="NZV227" s="2582"/>
      <c r="NZW227" s="2582"/>
      <c r="NZX227" s="2582"/>
      <c r="NZY227" s="2582"/>
      <c r="NZZ227" s="2582"/>
      <c r="OAA227" s="2582"/>
      <c r="OAB227" s="2582"/>
      <c r="OAC227" s="2582"/>
      <c r="OAD227" s="2582"/>
      <c r="OAE227" s="2582"/>
      <c r="OAF227" s="2582"/>
      <c r="OAG227" s="2582"/>
      <c r="OAH227" s="2582"/>
      <c r="OAI227" s="2582"/>
      <c r="OAJ227" s="2582"/>
      <c r="OAK227" s="2582"/>
      <c r="OAL227" s="2582"/>
      <c r="OAM227" s="2582"/>
      <c r="OAN227" s="2582"/>
      <c r="OAO227" s="2582"/>
      <c r="OAP227" s="2582"/>
      <c r="OAQ227" s="2582"/>
      <c r="OAR227" s="2582"/>
      <c r="OAS227" s="2582"/>
      <c r="OAT227" s="2582"/>
      <c r="OAU227" s="2582"/>
      <c r="OAV227" s="2582"/>
      <c r="OAW227" s="2582"/>
      <c r="OAX227" s="2582"/>
      <c r="OAY227" s="2582"/>
      <c r="OAZ227" s="2582"/>
      <c r="OBA227" s="2582"/>
      <c r="OBB227" s="2582"/>
      <c r="OBC227" s="2582"/>
      <c r="OBD227" s="2582"/>
      <c r="OBE227" s="2582"/>
      <c r="OBF227" s="2582"/>
      <c r="OBG227" s="2582"/>
      <c r="OBH227" s="2582"/>
      <c r="OBI227" s="2582"/>
      <c r="OBJ227" s="2582"/>
      <c r="OBK227" s="2582"/>
      <c r="OBL227" s="2582"/>
      <c r="OBM227" s="2582"/>
      <c r="OBN227" s="2582"/>
      <c r="OBO227" s="2582"/>
      <c r="OBP227" s="2582"/>
      <c r="OBQ227" s="2582"/>
      <c r="OBR227" s="2582"/>
      <c r="OBS227" s="2582"/>
      <c r="OBT227" s="2582"/>
      <c r="OBU227" s="2582"/>
      <c r="OBV227" s="2582"/>
      <c r="OBW227" s="2582"/>
      <c r="OBX227" s="2582"/>
      <c r="OBY227" s="2582"/>
      <c r="OBZ227" s="2582"/>
      <c r="OCA227" s="2582"/>
      <c r="OCB227" s="2582"/>
      <c r="OCC227" s="2582"/>
      <c r="OCD227" s="2582"/>
      <c r="OCE227" s="2582"/>
      <c r="OCF227" s="2582"/>
      <c r="OCG227" s="2582"/>
      <c r="OCH227" s="2582"/>
      <c r="OCI227" s="2582"/>
      <c r="OCJ227" s="2582"/>
      <c r="OCK227" s="2582"/>
      <c r="OCL227" s="2582"/>
      <c r="OCM227" s="2582"/>
      <c r="OCN227" s="2582"/>
      <c r="OCO227" s="2582"/>
      <c r="OCP227" s="2582"/>
      <c r="OCQ227" s="2582"/>
      <c r="OCR227" s="2582"/>
      <c r="OCS227" s="2582"/>
      <c r="OCT227" s="2582"/>
      <c r="OCU227" s="2582"/>
      <c r="OCV227" s="2582"/>
      <c r="OCW227" s="2582"/>
      <c r="OCX227" s="2582"/>
      <c r="OCY227" s="2582"/>
      <c r="OCZ227" s="2582"/>
      <c r="ODA227" s="2582"/>
      <c r="ODB227" s="2582"/>
      <c r="ODC227" s="2582"/>
      <c r="ODD227" s="2582"/>
      <c r="ODE227" s="2582"/>
      <c r="ODF227" s="2582"/>
      <c r="ODG227" s="2582"/>
      <c r="ODH227" s="2582"/>
      <c r="ODI227" s="2582"/>
      <c r="ODJ227" s="2582"/>
      <c r="ODK227" s="2582"/>
      <c r="ODL227" s="2582"/>
      <c r="ODM227" s="2582"/>
      <c r="ODN227" s="2582"/>
      <c r="ODO227" s="2582"/>
      <c r="ODP227" s="2582"/>
      <c r="ODQ227" s="2582"/>
      <c r="ODR227" s="2582"/>
      <c r="ODS227" s="2582"/>
      <c r="ODT227" s="2582"/>
      <c r="ODU227" s="2582"/>
      <c r="ODV227" s="2582"/>
      <c r="ODW227" s="2582"/>
      <c r="ODX227" s="2582"/>
      <c r="ODY227" s="2582"/>
      <c r="ODZ227" s="2582"/>
      <c r="OEA227" s="2582"/>
      <c r="OEB227" s="2582"/>
      <c r="OEC227" s="2582"/>
      <c r="OED227" s="2582"/>
      <c r="OEE227" s="2582"/>
      <c r="OEF227" s="2582"/>
      <c r="OEG227" s="2582"/>
      <c r="OEH227" s="2582"/>
      <c r="OEI227" s="2582"/>
      <c r="OEJ227" s="2582"/>
      <c r="OEK227" s="2582"/>
      <c r="OEL227" s="2582"/>
      <c r="OEM227" s="2582"/>
      <c r="OEN227" s="2582"/>
      <c r="OEO227" s="2582"/>
      <c r="OEP227" s="2582"/>
      <c r="OEQ227" s="2582"/>
      <c r="OER227" s="2582"/>
      <c r="OES227" s="2582"/>
      <c r="OET227" s="2582"/>
      <c r="OEU227" s="2582"/>
      <c r="OEV227" s="2582"/>
      <c r="OEW227" s="2582"/>
      <c r="OEX227" s="2582"/>
      <c r="OEY227" s="2582"/>
      <c r="OEZ227" s="2582"/>
      <c r="OFA227" s="2582"/>
      <c r="OFB227" s="2582"/>
      <c r="OFC227" s="2582"/>
      <c r="OFD227" s="2582"/>
      <c r="OFE227" s="2582"/>
      <c r="OFF227" s="2582"/>
      <c r="OFG227" s="2582"/>
      <c r="OFH227" s="2582"/>
      <c r="OFI227" s="2582"/>
      <c r="OFJ227" s="2582"/>
      <c r="OFK227" s="2582"/>
      <c r="OFL227" s="2582"/>
      <c r="OFM227" s="2582"/>
      <c r="OFN227" s="2582"/>
      <c r="OFO227" s="2582"/>
      <c r="OFP227" s="2582"/>
      <c r="OFQ227" s="2582"/>
      <c r="OFR227" s="2582"/>
      <c r="OFS227" s="2582"/>
      <c r="OFT227" s="2582"/>
      <c r="OFU227" s="2582"/>
      <c r="OFV227" s="2582"/>
      <c r="OFW227" s="2582"/>
      <c r="OFX227" s="2582"/>
      <c r="OFY227" s="2582"/>
      <c r="OFZ227" s="2582"/>
      <c r="OGA227" s="2582"/>
      <c r="OGB227" s="2582"/>
      <c r="OGC227" s="2582"/>
      <c r="OGD227" s="2582"/>
      <c r="OGE227" s="2582"/>
      <c r="OGF227" s="2582"/>
      <c r="OGG227" s="2582"/>
      <c r="OGH227" s="2582"/>
      <c r="OGI227" s="2582"/>
      <c r="OGJ227" s="2582"/>
      <c r="OGK227" s="2582"/>
      <c r="OGL227" s="2582"/>
      <c r="OGM227" s="2582"/>
      <c r="OGN227" s="2582"/>
      <c r="OGO227" s="2582"/>
      <c r="OGP227" s="2582"/>
      <c r="OGQ227" s="2582"/>
      <c r="OGR227" s="2582"/>
      <c r="OGS227" s="2582"/>
      <c r="OGT227" s="2582"/>
      <c r="OGU227" s="2582"/>
      <c r="OGV227" s="2582"/>
      <c r="OGW227" s="2582"/>
      <c r="OGX227" s="2582"/>
      <c r="OGY227" s="2582"/>
      <c r="OGZ227" s="2582"/>
      <c r="OHA227" s="2582"/>
      <c r="OHB227" s="2582"/>
      <c r="OHC227" s="2582"/>
      <c r="OHD227" s="2582"/>
      <c r="OHE227" s="2582"/>
      <c r="OHF227" s="2582"/>
      <c r="OHG227" s="2582"/>
      <c r="OHH227" s="2582"/>
      <c r="OHI227" s="2582"/>
      <c r="OHJ227" s="2582"/>
      <c r="OHK227" s="2582"/>
      <c r="OHL227" s="2582"/>
      <c r="OHM227" s="2582"/>
      <c r="OHN227" s="2582"/>
      <c r="OHO227" s="2582"/>
      <c r="OHP227" s="2582"/>
      <c r="OHQ227" s="2582"/>
      <c r="OHR227" s="2582"/>
      <c r="OHS227" s="2582"/>
      <c r="OHT227" s="2582"/>
      <c r="OHU227" s="2582"/>
      <c r="OHV227" s="2582"/>
      <c r="OHW227" s="2582"/>
      <c r="OHX227" s="2582"/>
      <c r="OHY227" s="2582"/>
      <c r="OHZ227" s="2582"/>
      <c r="OIA227" s="2582"/>
      <c r="OIB227" s="2582"/>
      <c r="OIC227" s="2582"/>
      <c r="OID227" s="2582"/>
      <c r="OIE227" s="2582"/>
      <c r="OIF227" s="2582"/>
      <c r="OIG227" s="2582"/>
      <c r="OIH227" s="2582"/>
      <c r="OII227" s="2582"/>
      <c r="OIJ227" s="2582"/>
      <c r="OIK227" s="2582"/>
      <c r="OIL227" s="2582"/>
      <c r="OIM227" s="2582"/>
      <c r="OIN227" s="2582"/>
      <c r="OIO227" s="2582"/>
      <c r="OIP227" s="2582"/>
      <c r="OIQ227" s="2582"/>
      <c r="OIR227" s="2582"/>
      <c r="OIS227" s="2582"/>
      <c r="OIT227" s="2582"/>
      <c r="OIU227" s="2582"/>
      <c r="OIV227" s="2582"/>
      <c r="OIW227" s="2582"/>
      <c r="OIX227" s="2582"/>
      <c r="OIY227" s="2582"/>
      <c r="OIZ227" s="2582"/>
      <c r="OJA227" s="2582"/>
      <c r="OJB227" s="2582"/>
      <c r="OJC227" s="2582"/>
      <c r="OJD227" s="2582"/>
      <c r="OJE227" s="2582"/>
      <c r="OJF227" s="2582"/>
      <c r="OJG227" s="2582"/>
      <c r="OJH227" s="2582"/>
      <c r="OJI227" s="2582"/>
      <c r="OJJ227" s="2582"/>
      <c r="OJK227" s="2582"/>
      <c r="OJL227" s="2582"/>
      <c r="OJM227" s="2582"/>
      <c r="OJN227" s="2582"/>
      <c r="OJO227" s="2582"/>
      <c r="OJP227" s="2582"/>
      <c r="OJQ227" s="2582"/>
      <c r="OJR227" s="2582"/>
      <c r="OJS227" s="2582"/>
      <c r="OJT227" s="2582"/>
      <c r="OJU227" s="2582"/>
      <c r="OJV227" s="2582"/>
      <c r="OJW227" s="2582"/>
      <c r="OJX227" s="2582"/>
      <c r="OJY227" s="2582"/>
      <c r="OJZ227" s="2582"/>
      <c r="OKA227" s="2582"/>
      <c r="OKB227" s="2582"/>
      <c r="OKC227" s="2582"/>
      <c r="OKD227" s="2582"/>
      <c r="OKE227" s="2582"/>
      <c r="OKF227" s="2582"/>
      <c r="OKG227" s="2582"/>
      <c r="OKH227" s="2582"/>
      <c r="OKI227" s="2582"/>
      <c r="OKJ227" s="2582"/>
      <c r="OKK227" s="2582"/>
      <c r="OKL227" s="2582"/>
      <c r="OKM227" s="2582"/>
      <c r="OKN227" s="2582"/>
      <c r="OKO227" s="2582"/>
      <c r="OKP227" s="2582"/>
      <c r="OKQ227" s="2582"/>
      <c r="OKR227" s="2582"/>
      <c r="OKS227" s="2582"/>
      <c r="OKT227" s="2582"/>
      <c r="OKU227" s="2582"/>
      <c r="OKV227" s="2582"/>
      <c r="OKW227" s="2582"/>
      <c r="OKX227" s="2582"/>
      <c r="OKY227" s="2582"/>
      <c r="OKZ227" s="2582"/>
      <c r="OLA227" s="2582"/>
      <c r="OLB227" s="2582"/>
      <c r="OLC227" s="2582"/>
      <c r="OLD227" s="2582"/>
      <c r="OLE227" s="2582"/>
      <c r="OLF227" s="2582"/>
      <c r="OLG227" s="2582"/>
      <c r="OLH227" s="2582"/>
      <c r="OLI227" s="2582"/>
      <c r="OLJ227" s="2582"/>
      <c r="OLK227" s="2582"/>
      <c r="OLL227" s="2582"/>
      <c r="OLM227" s="2582"/>
      <c r="OLN227" s="2582"/>
      <c r="OLO227" s="2582"/>
      <c r="OLP227" s="2582"/>
      <c r="OLQ227" s="2582"/>
      <c r="OLR227" s="2582"/>
      <c r="OLS227" s="2582"/>
      <c r="OLT227" s="2582"/>
      <c r="OLU227" s="2582"/>
      <c r="OLV227" s="2582"/>
      <c r="OLW227" s="2582"/>
      <c r="OLX227" s="2582"/>
      <c r="OLY227" s="2582"/>
      <c r="OLZ227" s="2582"/>
      <c r="OMA227" s="2582"/>
      <c r="OMB227" s="2582"/>
      <c r="OMC227" s="2582"/>
      <c r="OMD227" s="2582"/>
      <c r="OME227" s="2582"/>
      <c r="OMF227" s="2582"/>
      <c r="OMG227" s="2582"/>
      <c r="OMH227" s="2582"/>
      <c r="OMI227" s="2582"/>
      <c r="OMJ227" s="2582"/>
      <c r="OMK227" s="2582"/>
      <c r="OML227" s="2582"/>
      <c r="OMM227" s="2582"/>
      <c r="OMN227" s="2582"/>
      <c r="OMO227" s="2582"/>
      <c r="OMP227" s="2582"/>
      <c r="OMQ227" s="2582"/>
      <c r="OMR227" s="2582"/>
      <c r="OMS227" s="2582"/>
      <c r="OMT227" s="2582"/>
      <c r="OMU227" s="2582"/>
      <c r="OMV227" s="2582"/>
      <c r="OMW227" s="2582"/>
      <c r="OMX227" s="2582"/>
      <c r="OMY227" s="2582"/>
      <c r="OMZ227" s="2582"/>
      <c r="ONA227" s="2582"/>
      <c r="ONB227" s="2582"/>
      <c r="ONC227" s="2582"/>
      <c r="OND227" s="2582"/>
      <c r="ONE227" s="2582"/>
      <c r="ONF227" s="2582"/>
      <c r="ONG227" s="2582"/>
      <c r="ONH227" s="2582"/>
      <c r="ONI227" s="2582"/>
      <c r="ONJ227" s="2582"/>
      <c r="ONK227" s="2582"/>
      <c r="ONL227" s="2582"/>
      <c r="ONM227" s="2582"/>
      <c r="ONN227" s="2582"/>
      <c r="ONO227" s="2582"/>
      <c r="ONP227" s="2582"/>
      <c r="ONQ227" s="2582"/>
      <c r="ONR227" s="2582"/>
      <c r="ONS227" s="2582"/>
      <c r="ONT227" s="2582"/>
      <c r="ONU227" s="2582"/>
      <c r="ONV227" s="2582"/>
      <c r="ONW227" s="2582"/>
      <c r="ONX227" s="2582"/>
      <c r="ONY227" s="2582"/>
      <c r="ONZ227" s="2582"/>
      <c r="OOA227" s="2582"/>
      <c r="OOB227" s="2582"/>
      <c r="OOC227" s="2582"/>
      <c r="OOD227" s="2582"/>
      <c r="OOE227" s="2582"/>
      <c r="OOF227" s="2582"/>
      <c r="OOG227" s="2582"/>
      <c r="OOH227" s="2582"/>
      <c r="OOI227" s="2582"/>
      <c r="OOJ227" s="2582"/>
      <c r="OOK227" s="2582"/>
      <c r="OOL227" s="2582"/>
      <c r="OOM227" s="2582"/>
      <c r="OON227" s="2582"/>
      <c r="OOO227" s="2582"/>
      <c r="OOP227" s="2582"/>
      <c r="OOQ227" s="2582"/>
      <c r="OOR227" s="2582"/>
      <c r="OOS227" s="2582"/>
      <c r="OOT227" s="2582"/>
      <c r="OOU227" s="2582"/>
      <c r="OOV227" s="2582"/>
      <c r="OOW227" s="2582"/>
      <c r="OOX227" s="2582"/>
      <c r="OOY227" s="2582"/>
      <c r="OOZ227" s="2582"/>
      <c r="OPA227" s="2582"/>
      <c r="OPB227" s="2582"/>
      <c r="OPC227" s="2582"/>
      <c r="OPD227" s="2582"/>
      <c r="OPE227" s="2582"/>
      <c r="OPF227" s="2582"/>
      <c r="OPG227" s="2582"/>
      <c r="OPH227" s="2582"/>
      <c r="OPI227" s="2582"/>
      <c r="OPJ227" s="2582"/>
      <c r="OPK227" s="2582"/>
      <c r="OPL227" s="2582"/>
      <c r="OPM227" s="2582"/>
      <c r="OPN227" s="2582"/>
      <c r="OPO227" s="2582"/>
      <c r="OPP227" s="2582"/>
      <c r="OPQ227" s="2582"/>
      <c r="OPR227" s="2582"/>
      <c r="OPS227" s="2582"/>
      <c r="OPT227" s="2582"/>
      <c r="OPU227" s="2582"/>
      <c r="OPV227" s="2582"/>
      <c r="OPW227" s="2582"/>
      <c r="OPX227" s="2582"/>
      <c r="OPY227" s="2582"/>
      <c r="OPZ227" s="2582"/>
      <c r="OQA227" s="2582"/>
      <c r="OQB227" s="2582"/>
      <c r="OQC227" s="2582"/>
      <c r="OQD227" s="2582"/>
      <c r="OQE227" s="2582"/>
      <c r="OQF227" s="2582"/>
      <c r="OQG227" s="2582"/>
      <c r="OQH227" s="2582"/>
      <c r="OQI227" s="2582"/>
      <c r="OQJ227" s="2582"/>
      <c r="OQK227" s="2582"/>
      <c r="OQL227" s="2582"/>
      <c r="OQM227" s="2582"/>
      <c r="OQN227" s="2582"/>
      <c r="OQO227" s="2582"/>
      <c r="OQP227" s="2582"/>
      <c r="OQQ227" s="2582"/>
      <c r="OQR227" s="2582"/>
      <c r="OQS227" s="2582"/>
      <c r="OQT227" s="2582"/>
      <c r="OQU227" s="2582"/>
      <c r="OQV227" s="2582"/>
      <c r="OQW227" s="2582"/>
      <c r="OQX227" s="2582"/>
      <c r="OQY227" s="2582"/>
      <c r="OQZ227" s="2582"/>
      <c r="ORA227" s="2582"/>
      <c r="ORB227" s="2582"/>
      <c r="ORC227" s="2582"/>
      <c r="ORD227" s="2582"/>
      <c r="ORE227" s="2582"/>
      <c r="ORF227" s="2582"/>
      <c r="ORG227" s="2582"/>
      <c r="ORH227" s="2582"/>
      <c r="ORI227" s="2582"/>
      <c r="ORJ227" s="2582"/>
      <c r="ORK227" s="2582"/>
      <c r="ORL227" s="2582"/>
      <c r="ORM227" s="2582"/>
      <c r="ORN227" s="2582"/>
      <c r="ORO227" s="2582"/>
      <c r="ORP227" s="2582"/>
      <c r="ORQ227" s="2582"/>
      <c r="ORR227" s="2582"/>
      <c r="ORS227" s="2582"/>
      <c r="ORT227" s="2582"/>
      <c r="ORU227" s="2582"/>
      <c r="ORV227" s="2582"/>
      <c r="ORW227" s="2582"/>
      <c r="ORX227" s="2582"/>
      <c r="ORY227" s="2582"/>
      <c r="ORZ227" s="2582"/>
      <c r="OSA227" s="2582"/>
      <c r="OSB227" s="2582"/>
      <c r="OSC227" s="2582"/>
      <c r="OSD227" s="2582"/>
      <c r="OSE227" s="2582"/>
      <c r="OSF227" s="2582"/>
      <c r="OSG227" s="2582"/>
      <c r="OSH227" s="2582"/>
      <c r="OSI227" s="2582"/>
      <c r="OSJ227" s="2582"/>
      <c r="OSK227" s="2582"/>
      <c r="OSL227" s="2582"/>
      <c r="OSM227" s="2582"/>
      <c r="OSN227" s="2582"/>
      <c r="OSO227" s="2582"/>
      <c r="OSP227" s="2582"/>
      <c r="OSQ227" s="2582"/>
      <c r="OSR227" s="2582"/>
      <c r="OSS227" s="2582"/>
      <c r="OST227" s="2582"/>
      <c r="OSU227" s="2582"/>
      <c r="OSV227" s="2582"/>
      <c r="OSW227" s="2582"/>
      <c r="OSX227" s="2582"/>
      <c r="OSY227" s="2582"/>
      <c r="OSZ227" s="2582"/>
      <c r="OTA227" s="2582"/>
      <c r="OTB227" s="2582"/>
      <c r="OTC227" s="2582"/>
      <c r="OTD227" s="2582"/>
      <c r="OTE227" s="2582"/>
      <c r="OTF227" s="2582"/>
      <c r="OTG227" s="2582"/>
      <c r="OTH227" s="2582"/>
      <c r="OTI227" s="2582"/>
      <c r="OTJ227" s="2582"/>
      <c r="OTK227" s="2582"/>
      <c r="OTL227" s="2582"/>
      <c r="OTM227" s="2582"/>
      <c r="OTN227" s="2582"/>
      <c r="OTO227" s="2582"/>
      <c r="OTP227" s="2582"/>
      <c r="OTQ227" s="2582"/>
      <c r="OTR227" s="2582"/>
      <c r="OTS227" s="2582"/>
      <c r="OTT227" s="2582"/>
      <c r="OTU227" s="2582"/>
      <c r="OTV227" s="2582"/>
      <c r="OTW227" s="2582"/>
      <c r="OTX227" s="2582"/>
      <c r="OTY227" s="2582"/>
      <c r="OTZ227" s="2582"/>
      <c r="OUA227" s="2582"/>
      <c r="OUB227" s="2582"/>
      <c r="OUC227" s="2582"/>
      <c r="OUD227" s="2582"/>
      <c r="OUE227" s="2582"/>
      <c r="OUF227" s="2582"/>
      <c r="OUG227" s="2582"/>
      <c r="OUH227" s="2582"/>
      <c r="OUI227" s="2582"/>
      <c r="OUJ227" s="2582"/>
      <c r="OUK227" s="2582"/>
      <c r="OUL227" s="2582"/>
      <c r="OUM227" s="2582"/>
      <c r="OUN227" s="2582"/>
      <c r="OUO227" s="2582"/>
      <c r="OUP227" s="2582"/>
      <c r="OUQ227" s="2582"/>
      <c r="OUR227" s="2582"/>
      <c r="OUS227" s="2582"/>
      <c r="OUT227" s="2582"/>
      <c r="OUU227" s="2582"/>
      <c r="OUV227" s="2582"/>
      <c r="OUW227" s="2582"/>
      <c r="OUX227" s="2582"/>
      <c r="OUY227" s="2582"/>
      <c r="OUZ227" s="2582"/>
      <c r="OVA227" s="2582"/>
      <c r="OVB227" s="2582"/>
      <c r="OVC227" s="2582"/>
      <c r="OVD227" s="2582"/>
      <c r="OVE227" s="2582"/>
      <c r="OVF227" s="2582"/>
      <c r="OVG227" s="2582"/>
      <c r="OVH227" s="2582"/>
      <c r="OVI227" s="2582"/>
      <c r="OVJ227" s="2582"/>
      <c r="OVK227" s="2582"/>
      <c r="OVL227" s="2582"/>
      <c r="OVM227" s="2582"/>
      <c r="OVN227" s="2582"/>
      <c r="OVO227" s="2582"/>
      <c r="OVP227" s="2582"/>
      <c r="OVQ227" s="2582"/>
      <c r="OVR227" s="2582"/>
      <c r="OVS227" s="2582"/>
      <c r="OVT227" s="2582"/>
      <c r="OVU227" s="2582"/>
      <c r="OVV227" s="2582"/>
      <c r="OVW227" s="2582"/>
      <c r="OVX227" s="2582"/>
      <c r="OVY227" s="2582"/>
      <c r="OVZ227" s="2582"/>
      <c r="OWA227" s="2582"/>
      <c r="OWB227" s="2582"/>
      <c r="OWC227" s="2582"/>
      <c r="OWD227" s="2582"/>
      <c r="OWE227" s="2582"/>
      <c r="OWF227" s="2582"/>
      <c r="OWG227" s="2582"/>
      <c r="OWH227" s="2582"/>
      <c r="OWI227" s="2582"/>
      <c r="OWJ227" s="2582"/>
      <c r="OWK227" s="2582"/>
      <c r="OWL227" s="2582"/>
      <c r="OWM227" s="2582"/>
      <c r="OWN227" s="2582"/>
      <c r="OWO227" s="2582"/>
      <c r="OWP227" s="2582"/>
      <c r="OWQ227" s="2582"/>
      <c r="OWR227" s="2582"/>
      <c r="OWS227" s="2582"/>
      <c r="OWT227" s="2582"/>
      <c r="OWU227" s="2582"/>
      <c r="OWV227" s="2582"/>
      <c r="OWW227" s="2582"/>
      <c r="OWX227" s="2582"/>
      <c r="OWY227" s="2582"/>
      <c r="OWZ227" s="2582"/>
      <c r="OXA227" s="2582"/>
      <c r="OXB227" s="2582"/>
      <c r="OXC227" s="2582"/>
      <c r="OXD227" s="2582"/>
      <c r="OXE227" s="2582"/>
      <c r="OXF227" s="2582"/>
      <c r="OXG227" s="2582"/>
      <c r="OXH227" s="2582"/>
      <c r="OXI227" s="2582"/>
      <c r="OXJ227" s="2582"/>
      <c r="OXK227" s="2582"/>
      <c r="OXL227" s="2582"/>
      <c r="OXM227" s="2582"/>
      <c r="OXN227" s="2582"/>
      <c r="OXO227" s="2582"/>
      <c r="OXP227" s="2582"/>
      <c r="OXQ227" s="2582"/>
      <c r="OXR227" s="2582"/>
      <c r="OXS227" s="2582"/>
      <c r="OXT227" s="2582"/>
      <c r="OXU227" s="2582"/>
      <c r="OXV227" s="2582"/>
      <c r="OXW227" s="2582"/>
      <c r="OXX227" s="2582"/>
      <c r="OXY227" s="2582"/>
      <c r="OXZ227" s="2582"/>
      <c r="OYA227" s="2582"/>
      <c r="OYB227" s="2582"/>
      <c r="OYC227" s="2582"/>
      <c r="OYD227" s="2582"/>
      <c r="OYE227" s="2582"/>
      <c r="OYF227" s="2582"/>
      <c r="OYG227" s="2582"/>
      <c r="OYH227" s="2582"/>
      <c r="OYI227" s="2582"/>
      <c r="OYJ227" s="2582"/>
      <c r="OYK227" s="2582"/>
      <c r="OYL227" s="2582"/>
      <c r="OYM227" s="2582"/>
      <c r="OYN227" s="2582"/>
      <c r="OYO227" s="2582"/>
      <c r="OYP227" s="2582"/>
      <c r="OYQ227" s="2582"/>
      <c r="OYR227" s="2582"/>
      <c r="OYS227" s="2582"/>
      <c r="OYT227" s="2582"/>
      <c r="OYU227" s="2582"/>
      <c r="OYV227" s="2582"/>
      <c r="OYW227" s="2582"/>
      <c r="OYX227" s="2582"/>
      <c r="OYY227" s="2582"/>
      <c r="OYZ227" s="2582"/>
      <c r="OZA227" s="2582"/>
      <c r="OZB227" s="2582"/>
      <c r="OZC227" s="2582"/>
      <c r="OZD227" s="2582"/>
      <c r="OZE227" s="2582"/>
      <c r="OZF227" s="2582"/>
      <c r="OZG227" s="2582"/>
      <c r="OZH227" s="2582"/>
      <c r="OZI227" s="2582"/>
      <c r="OZJ227" s="2582"/>
      <c r="OZK227" s="2582"/>
      <c r="OZL227" s="2582"/>
      <c r="OZM227" s="2582"/>
      <c r="OZN227" s="2582"/>
      <c r="OZO227" s="2582"/>
      <c r="OZP227" s="2582"/>
      <c r="OZQ227" s="2582"/>
      <c r="OZR227" s="2582"/>
      <c r="OZS227" s="2582"/>
      <c r="OZT227" s="2582"/>
      <c r="OZU227" s="2582"/>
      <c r="OZV227" s="2582"/>
      <c r="OZW227" s="2582"/>
      <c r="OZX227" s="2582"/>
      <c r="OZY227" s="2582"/>
      <c r="OZZ227" s="2582"/>
      <c r="PAA227" s="2582"/>
      <c r="PAB227" s="2582"/>
      <c r="PAC227" s="2582"/>
      <c r="PAD227" s="2582"/>
      <c r="PAE227" s="2582"/>
      <c r="PAF227" s="2582"/>
      <c r="PAG227" s="2582"/>
      <c r="PAH227" s="2582"/>
      <c r="PAI227" s="2582"/>
      <c r="PAJ227" s="2582"/>
      <c r="PAK227" s="2582"/>
      <c r="PAL227" s="2582"/>
      <c r="PAM227" s="2582"/>
      <c r="PAN227" s="2582"/>
      <c r="PAO227" s="2582"/>
      <c r="PAP227" s="2582"/>
      <c r="PAQ227" s="2582"/>
      <c r="PAR227" s="2582"/>
      <c r="PAS227" s="2582"/>
      <c r="PAT227" s="2582"/>
      <c r="PAU227" s="2582"/>
      <c r="PAV227" s="2582"/>
      <c r="PAW227" s="2582"/>
      <c r="PAX227" s="2582"/>
      <c r="PAY227" s="2582"/>
      <c r="PAZ227" s="2582"/>
      <c r="PBA227" s="2582"/>
      <c r="PBB227" s="2582"/>
      <c r="PBC227" s="2582"/>
      <c r="PBD227" s="2582"/>
      <c r="PBE227" s="2582"/>
      <c r="PBF227" s="2582"/>
      <c r="PBG227" s="2582"/>
      <c r="PBH227" s="2582"/>
      <c r="PBI227" s="2582"/>
      <c r="PBJ227" s="2582"/>
      <c r="PBK227" s="2582"/>
      <c r="PBL227" s="2582"/>
      <c r="PBM227" s="2582"/>
      <c r="PBN227" s="2582"/>
      <c r="PBO227" s="2582"/>
      <c r="PBP227" s="2582"/>
      <c r="PBQ227" s="2582"/>
      <c r="PBR227" s="2582"/>
      <c r="PBS227" s="2582"/>
      <c r="PBT227" s="2582"/>
      <c r="PBU227" s="2582"/>
      <c r="PBV227" s="2582"/>
      <c r="PBW227" s="2582"/>
      <c r="PBX227" s="2582"/>
      <c r="PBY227" s="2582"/>
      <c r="PBZ227" s="2582"/>
      <c r="PCA227" s="2582"/>
      <c r="PCB227" s="2582"/>
      <c r="PCC227" s="2582"/>
      <c r="PCD227" s="2582"/>
      <c r="PCE227" s="2582"/>
      <c r="PCF227" s="2582"/>
      <c r="PCG227" s="2582"/>
      <c r="PCH227" s="2582"/>
      <c r="PCI227" s="2582"/>
      <c r="PCJ227" s="2582"/>
      <c r="PCK227" s="2582"/>
      <c r="PCL227" s="2582"/>
      <c r="PCM227" s="2582"/>
      <c r="PCN227" s="2582"/>
      <c r="PCO227" s="2582"/>
      <c r="PCP227" s="2582"/>
      <c r="PCQ227" s="2582"/>
      <c r="PCR227" s="2582"/>
      <c r="PCS227" s="2582"/>
      <c r="PCT227" s="2582"/>
      <c r="PCU227" s="2582"/>
      <c r="PCV227" s="2582"/>
      <c r="PCW227" s="2582"/>
      <c r="PCX227" s="2582"/>
      <c r="PCY227" s="2582"/>
      <c r="PCZ227" s="2582"/>
      <c r="PDA227" s="2582"/>
      <c r="PDB227" s="2582"/>
      <c r="PDC227" s="2582"/>
      <c r="PDD227" s="2582"/>
      <c r="PDE227" s="2582"/>
      <c r="PDF227" s="2582"/>
      <c r="PDG227" s="2582"/>
      <c r="PDH227" s="2582"/>
      <c r="PDI227" s="2582"/>
      <c r="PDJ227" s="2582"/>
      <c r="PDK227" s="2582"/>
      <c r="PDL227" s="2582"/>
      <c r="PDM227" s="2582"/>
      <c r="PDN227" s="2582"/>
      <c r="PDO227" s="2582"/>
      <c r="PDP227" s="2582"/>
      <c r="PDQ227" s="2582"/>
      <c r="PDR227" s="2582"/>
      <c r="PDS227" s="2582"/>
      <c r="PDT227" s="2582"/>
      <c r="PDU227" s="2582"/>
      <c r="PDV227" s="2582"/>
      <c r="PDW227" s="2582"/>
      <c r="PDX227" s="2582"/>
      <c r="PDY227" s="2582"/>
      <c r="PDZ227" s="2582"/>
      <c r="PEA227" s="2582"/>
      <c r="PEB227" s="2582"/>
      <c r="PEC227" s="2582"/>
      <c r="PED227" s="2582"/>
      <c r="PEE227" s="2582"/>
      <c r="PEF227" s="2582"/>
      <c r="PEG227" s="2582"/>
      <c r="PEH227" s="2582"/>
      <c r="PEI227" s="2582"/>
      <c r="PEJ227" s="2582"/>
      <c r="PEK227" s="2582"/>
      <c r="PEL227" s="2582"/>
      <c r="PEM227" s="2582"/>
      <c r="PEN227" s="2582"/>
      <c r="PEO227" s="2582"/>
      <c r="PEP227" s="2582"/>
      <c r="PEQ227" s="2582"/>
      <c r="PER227" s="2582"/>
      <c r="PES227" s="2582"/>
      <c r="PET227" s="2582"/>
      <c r="PEU227" s="2582"/>
      <c r="PEV227" s="2582"/>
      <c r="PEW227" s="2582"/>
      <c r="PEX227" s="2582"/>
      <c r="PEY227" s="2582"/>
      <c r="PEZ227" s="2582"/>
      <c r="PFA227" s="2582"/>
      <c r="PFB227" s="2582"/>
      <c r="PFC227" s="2582"/>
      <c r="PFD227" s="2582"/>
      <c r="PFE227" s="2582"/>
      <c r="PFF227" s="2582"/>
      <c r="PFG227" s="2582"/>
      <c r="PFH227" s="2582"/>
      <c r="PFI227" s="2582"/>
      <c r="PFJ227" s="2582"/>
      <c r="PFK227" s="2582"/>
      <c r="PFL227" s="2582"/>
      <c r="PFM227" s="2582"/>
      <c r="PFN227" s="2582"/>
      <c r="PFO227" s="2582"/>
      <c r="PFP227" s="2582"/>
      <c r="PFQ227" s="2582"/>
      <c r="PFR227" s="2582"/>
      <c r="PFS227" s="2582"/>
      <c r="PFT227" s="2582"/>
      <c r="PFU227" s="2582"/>
      <c r="PFV227" s="2582"/>
      <c r="PFW227" s="2582"/>
      <c r="PFX227" s="2582"/>
      <c r="PFY227" s="2582"/>
      <c r="PFZ227" s="2582"/>
      <c r="PGA227" s="2582"/>
      <c r="PGB227" s="2582"/>
      <c r="PGC227" s="2582"/>
      <c r="PGD227" s="2582"/>
      <c r="PGE227" s="2582"/>
      <c r="PGF227" s="2582"/>
      <c r="PGG227" s="2582"/>
      <c r="PGH227" s="2582"/>
      <c r="PGI227" s="2582"/>
      <c r="PGJ227" s="2582"/>
      <c r="PGK227" s="2582"/>
      <c r="PGL227" s="2582"/>
      <c r="PGM227" s="2582"/>
      <c r="PGN227" s="2582"/>
      <c r="PGO227" s="2582"/>
      <c r="PGP227" s="2582"/>
      <c r="PGQ227" s="2582"/>
      <c r="PGR227" s="2582"/>
      <c r="PGS227" s="2582"/>
      <c r="PGT227" s="2582"/>
      <c r="PGU227" s="2582"/>
      <c r="PGV227" s="2582"/>
      <c r="PGW227" s="2582"/>
      <c r="PGX227" s="2582"/>
      <c r="PGY227" s="2582"/>
      <c r="PGZ227" s="2582"/>
      <c r="PHA227" s="2582"/>
      <c r="PHB227" s="2582"/>
      <c r="PHC227" s="2582"/>
      <c r="PHD227" s="2582"/>
    </row>
    <row r="228" spans="1:11028" s="372" customFormat="1" ht="12.75" customHeight="1">
      <c r="A228" s="2828"/>
      <c r="B228" s="2828"/>
      <c r="C228" s="2828" t="s">
        <v>2193</v>
      </c>
      <c r="D228" s="732" t="s">
        <v>1550</v>
      </c>
      <c r="E228" s="468">
        <v>54000000</v>
      </c>
      <c r="F228" s="468">
        <v>54000000</v>
      </c>
      <c r="G228" s="2385"/>
      <c r="H228" s="2828"/>
      <c r="I228" s="2391"/>
      <c r="J228" s="2391"/>
      <c r="K228" s="2850"/>
      <c r="L228" s="2792"/>
      <c r="M228" s="580"/>
      <c r="N228" s="447"/>
      <c r="O228" s="447"/>
      <c r="P228" s="2846"/>
      <c r="Q228" s="2846"/>
      <c r="R228" s="2846"/>
      <c r="S228" s="2846"/>
      <c r="T228" s="2846"/>
      <c r="U228" s="2846"/>
      <c r="V228" s="2846"/>
      <c r="W228" s="2846"/>
      <c r="X228" s="2846"/>
      <c r="Y228" s="2846"/>
      <c r="Z228" s="2846"/>
      <c r="AA228" s="2846"/>
      <c r="AB228" s="2846"/>
      <c r="AC228" s="2846"/>
      <c r="AD228" s="2846"/>
      <c r="AE228" s="2846"/>
      <c r="AF228" s="2846"/>
      <c r="AG228" s="2846"/>
      <c r="AH228" s="2846"/>
      <c r="AI228" s="2846"/>
      <c r="AJ228" s="2846"/>
      <c r="AK228" s="2846"/>
      <c r="AL228" s="2846"/>
      <c r="AM228" s="2846"/>
      <c r="AN228" s="2846"/>
      <c r="AO228" s="2846"/>
      <c r="AP228" s="2846"/>
      <c r="AQ228" s="2846"/>
      <c r="AR228" s="2846"/>
      <c r="AS228" s="2846"/>
      <c r="AT228" s="2846"/>
      <c r="AU228" s="2846"/>
      <c r="AV228" s="2846"/>
      <c r="AW228" s="2846"/>
      <c r="AX228" s="2846"/>
      <c r="AY228" s="2846"/>
      <c r="AZ228" s="2846"/>
      <c r="BA228" s="2846"/>
      <c r="BB228" s="2846"/>
      <c r="BC228" s="2846"/>
      <c r="BD228" s="2846"/>
      <c r="BE228" s="2846"/>
      <c r="BF228" s="2846"/>
      <c r="BG228" s="2846"/>
      <c r="BH228" s="2846"/>
      <c r="BI228" s="2846"/>
      <c r="BJ228" s="2846"/>
      <c r="BK228" s="2846"/>
      <c r="BL228" s="2846"/>
      <c r="BM228" s="2846"/>
      <c r="BN228" s="2846"/>
      <c r="BO228" s="2846"/>
      <c r="BP228" s="2846"/>
      <c r="BQ228" s="2846"/>
      <c r="BR228" s="2846"/>
      <c r="BS228" s="2846"/>
      <c r="BT228" s="2846"/>
      <c r="BU228" s="2846"/>
      <c r="BV228" s="2846"/>
      <c r="BW228" s="2846"/>
      <c r="BX228" s="2846"/>
      <c r="BY228" s="2846"/>
      <c r="BZ228" s="2846"/>
      <c r="CA228" s="2846"/>
      <c r="CB228" s="2846"/>
      <c r="CC228" s="2846"/>
      <c r="CD228" s="2846"/>
      <c r="CE228" s="2846"/>
      <c r="CF228" s="2846"/>
      <c r="CG228" s="2846"/>
      <c r="CH228" s="2846"/>
      <c r="CI228" s="2846"/>
      <c r="CJ228" s="2846"/>
      <c r="CK228" s="2846"/>
      <c r="CL228" s="2846"/>
      <c r="CM228" s="2846"/>
      <c r="CN228" s="2846"/>
      <c r="CO228" s="2846"/>
      <c r="CP228" s="2846"/>
      <c r="CQ228" s="2846"/>
      <c r="CR228" s="2846"/>
      <c r="CS228" s="2846"/>
      <c r="CT228" s="2846"/>
      <c r="CU228" s="2846"/>
      <c r="CV228" s="2846"/>
      <c r="CW228" s="2846"/>
      <c r="CX228" s="2846"/>
      <c r="CY228" s="2846"/>
      <c r="CZ228" s="2846"/>
      <c r="DA228" s="2846"/>
      <c r="DB228" s="2846"/>
      <c r="DC228" s="2846"/>
      <c r="DD228" s="2846"/>
      <c r="DE228" s="2846"/>
      <c r="DF228" s="2846"/>
      <c r="DG228" s="2846"/>
      <c r="DH228" s="2846"/>
      <c r="DI228" s="2846"/>
      <c r="DJ228" s="2846"/>
      <c r="DK228" s="2846"/>
      <c r="DL228" s="2846"/>
      <c r="DM228" s="2846"/>
      <c r="DN228" s="2846"/>
      <c r="DO228" s="2846"/>
      <c r="DP228" s="2846"/>
      <c r="DQ228" s="2846"/>
      <c r="DR228" s="2846"/>
      <c r="DS228" s="2846"/>
      <c r="DT228" s="2846"/>
      <c r="DU228" s="2846"/>
      <c r="DV228" s="2846"/>
      <c r="DW228" s="2846"/>
      <c r="DX228" s="2846"/>
      <c r="DY228" s="2846"/>
      <c r="DZ228" s="2846"/>
      <c r="EA228" s="2846"/>
      <c r="EB228" s="2846"/>
      <c r="EC228" s="2846"/>
      <c r="ED228" s="2846"/>
      <c r="EE228" s="2846"/>
      <c r="EF228" s="2846"/>
      <c r="EG228" s="2846"/>
      <c r="EH228" s="2846"/>
      <c r="EI228" s="2846"/>
      <c r="EJ228" s="2846"/>
      <c r="EK228" s="2846"/>
      <c r="EL228" s="2846"/>
      <c r="EM228" s="2846"/>
      <c r="EN228" s="2846"/>
      <c r="EO228" s="2846"/>
      <c r="EP228" s="2846"/>
      <c r="EQ228" s="2846"/>
      <c r="ER228" s="2846"/>
      <c r="ES228" s="2846"/>
      <c r="ET228" s="2846"/>
      <c r="EU228" s="2846"/>
      <c r="EV228" s="2846"/>
      <c r="EW228" s="2846"/>
      <c r="EX228" s="2846"/>
      <c r="EY228" s="2846"/>
      <c r="EZ228" s="2846"/>
      <c r="FA228" s="2846"/>
      <c r="FB228" s="2846"/>
      <c r="FC228" s="2846"/>
      <c r="FD228" s="2846"/>
      <c r="FE228" s="2846"/>
      <c r="FF228" s="2846"/>
      <c r="FG228" s="2846"/>
      <c r="FH228" s="2846"/>
      <c r="FI228" s="2846"/>
      <c r="FJ228" s="2846"/>
      <c r="FK228" s="2846"/>
      <c r="FL228" s="2846"/>
      <c r="FM228" s="2846"/>
      <c r="FN228" s="2846"/>
      <c r="FO228" s="2846"/>
      <c r="FP228" s="2846"/>
      <c r="FQ228" s="2846"/>
      <c r="FR228" s="2846"/>
      <c r="FS228" s="2846"/>
      <c r="FT228" s="2846"/>
      <c r="FU228" s="2846"/>
      <c r="FV228" s="2846"/>
      <c r="FW228" s="2846"/>
      <c r="FX228" s="2846"/>
      <c r="FY228" s="2846"/>
      <c r="FZ228" s="2846"/>
      <c r="GA228" s="2846"/>
      <c r="GB228" s="2846"/>
      <c r="GC228" s="2846"/>
      <c r="GD228" s="2846"/>
      <c r="GE228" s="2846"/>
      <c r="GF228" s="2846"/>
      <c r="GG228" s="2846"/>
      <c r="GH228" s="2846"/>
      <c r="GI228" s="2846"/>
      <c r="GJ228" s="2846"/>
      <c r="GK228" s="2846"/>
      <c r="GL228" s="2846"/>
      <c r="GM228" s="2846"/>
      <c r="GN228" s="2846"/>
      <c r="GO228" s="2846"/>
      <c r="GP228" s="2846"/>
      <c r="GQ228" s="2846"/>
      <c r="GR228" s="2846"/>
      <c r="GS228" s="2846"/>
      <c r="GT228" s="2846"/>
      <c r="GU228" s="2846"/>
      <c r="GV228" s="2846"/>
      <c r="GW228" s="2846"/>
      <c r="GX228" s="2846"/>
      <c r="GY228" s="2846"/>
      <c r="GZ228" s="2846"/>
      <c r="HA228" s="2846"/>
      <c r="HB228" s="2846"/>
      <c r="HC228" s="2846"/>
      <c r="HD228" s="2846"/>
      <c r="HE228" s="2846"/>
      <c r="HF228" s="2846"/>
      <c r="HG228" s="2846"/>
      <c r="HH228" s="2846"/>
      <c r="HI228" s="2846"/>
      <c r="HJ228" s="2846"/>
      <c r="HK228" s="2846"/>
      <c r="HL228" s="2846"/>
      <c r="HM228" s="2846"/>
      <c r="HN228" s="2846"/>
      <c r="HO228" s="2846"/>
      <c r="HP228" s="2846"/>
      <c r="HQ228" s="2846"/>
      <c r="HR228" s="2846"/>
      <c r="HS228" s="2846"/>
      <c r="HT228" s="2846"/>
      <c r="HU228" s="2846"/>
      <c r="HV228" s="2846"/>
      <c r="HW228" s="2846"/>
      <c r="HX228" s="2846"/>
      <c r="HY228" s="2846"/>
      <c r="HZ228" s="2846"/>
      <c r="IA228" s="2846"/>
      <c r="IB228" s="2846"/>
      <c r="IC228" s="2846"/>
      <c r="ID228" s="2846"/>
      <c r="IE228" s="2846"/>
      <c r="IF228" s="2846"/>
      <c r="IG228" s="2846"/>
      <c r="IH228" s="2846"/>
      <c r="II228" s="2846"/>
      <c r="IJ228" s="2846"/>
      <c r="IK228" s="2846"/>
      <c r="IL228" s="2846"/>
      <c r="IM228" s="2846"/>
      <c r="IN228" s="2846"/>
      <c r="IO228" s="2846"/>
      <c r="IP228" s="2846"/>
      <c r="IQ228" s="2846"/>
      <c r="IR228" s="2846"/>
      <c r="IS228" s="2846"/>
      <c r="IT228" s="2846"/>
      <c r="IU228" s="2846"/>
      <c r="IV228" s="2846"/>
      <c r="IW228" s="2846"/>
      <c r="IX228" s="2846"/>
      <c r="IY228" s="2846"/>
      <c r="IZ228" s="2846"/>
      <c r="JA228" s="2846"/>
      <c r="JB228" s="2846"/>
      <c r="JC228" s="2846"/>
      <c r="JD228" s="2846"/>
      <c r="JE228" s="2846"/>
      <c r="JF228" s="2846"/>
      <c r="JG228" s="2846"/>
      <c r="JH228" s="2846"/>
      <c r="JI228" s="2846"/>
      <c r="JJ228" s="2846"/>
      <c r="JK228" s="2846"/>
      <c r="JL228" s="2846"/>
      <c r="JM228" s="2846"/>
      <c r="JN228" s="2846"/>
      <c r="JO228" s="2846"/>
      <c r="JP228" s="2846"/>
      <c r="JQ228" s="2846"/>
      <c r="JR228" s="2846"/>
      <c r="JS228" s="2846"/>
      <c r="JT228" s="2846"/>
      <c r="JU228" s="2846"/>
      <c r="JV228" s="2846"/>
      <c r="JW228" s="2846"/>
      <c r="JX228" s="2846"/>
      <c r="JY228" s="2846"/>
      <c r="JZ228" s="2846"/>
      <c r="KA228" s="2846"/>
      <c r="KB228" s="2846"/>
      <c r="KC228" s="2846"/>
      <c r="KD228" s="2846"/>
      <c r="KE228" s="2846"/>
      <c r="KF228" s="2846"/>
      <c r="KG228" s="2846"/>
      <c r="KH228" s="2846"/>
      <c r="KI228" s="2846"/>
      <c r="KJ228" s="2846"/>
      <c r="KK228" s="2846"/>
      <c r="KL228" s="2846"/>
      <c r="KM228" s="2846"/>
      <c r="KN228" s="2846"/>
      <c r="KO228" s="2846"/>
      <c r="KP228" s="2846"/>
      <c r="KQ228" s="2846"/>
      <c r="KR228" s="2846"/>
      <c r="KS228" s="2846"/>
      <c r="KT228" s="2846"/>
      <c r="KU228" s="2846"/>
      <c r="KV228" s="2846"/>
      <c r="KW228" s="2846"/>
      <c r="KX228" s="2846"/>
      <c r="KY228" s="2846"/>
      <c r="KZ228" s="2846"/>
      <c r="LA228" s="2846"/>
      <c r="LB228" s="2846"/>
      <c r="LC228" s="2846"/>
      <c r="LD228" s="2846"/>
      <c r="LE228" s="2846"/>
      <c r="LF228" s="2846"/>
      <c r="LG228" s="2846"/>
      <c r="LH228" s="2846"/>
      <c r="LI228" s="2846"/>
      <c r="LJ228" s="2846"/>
      <c r="LK228" s="2846"/>
      <c r="LL228" s="2846"/>
      <c r="LM228" s="2846"/>
      <c r="LN228" s="2846"/>
      <c r="LO228" s="2846"/>
      <c r="LP228" s="2846"/>
      <c r="LQ228" s="2846"/>
      <c r="LR228" s="2846"/>
      <c r="LS228" s="2846"/>
      <c r="LT228" s="2846"/>
      <c r="LU228" s="2846"/>
      <c r="LV228" s="2846"/>
      <c r="LW228" s="2846"/>
      <c r="LX228" s="2846"/>
      <c r="LY228" s="2846"/>
      <c r="LZ228" s="2846"/>
      <c r="MA228" s="2846"/>
      <c r="MB228" s="2846"/>
      <c r="MC228" s="2846"/>
      <c r="MD228" s="2846"/>
      <c r="ME228" s="2846"/>
      <c r="MF228" s="2846"/>
      <c r="MG228" s="2846"/>
      <c r="MH228" s="2846"/>
      <c r="MI228" s="2846"/>
      <c r="MJ228" s="2846"/>
      <c r="MK228" s="2846"/>
      <c r="ML228" s="2846"/>
      <c r="MM228" s="2846"/>
      <c r="MN228" s="2846"/>
      <c r="MO228" s="2846"/>
      <c r="MP228" s="2846"/>
      <c r="MQ228" s="2846"/>
      <c r="MR228" s="2846"/>
      <c r="MS228" s="2846"/>
      <c r="MT228" s="2846"/>
      <c r="MU228" s="2846"/>
      <c r="MV228" s="2846"/>
      <c r="MW228" s="2846"/>
      <c r="MX228" s="2846"/>
      <c r="MY228" s="2846"/>
      <c r="MZ228" s="2846"/>
      <c r="NA228" s="2846"/>
      <c r="NB228" s="2846"/>
      <c r="NC228" s="2846"/>
      <c r="ND228" s="2846"/>
      <c r="NE228" s="2846"/>
      <c r="NF228" s="2846"/>
      <c r="NG228" s="2846"/>
      <c r="NH228" s="2846"/>
      <c r="NI228" s="2846"/>
      <c r="NJ228" s="2846"/>
      <c r="NK228" s="2846"/>
      <c r="NL228" s="2846"/>
      <c r="NM228" s="2846"/>
      <c r="NN228" s="2846"/>
      <c r="NO228" s="2846"/>
      <c r="NP228" s="2846"/>
      <c r="NQ228" s="2846"/>
      <c r="NR228" s="2846"/>
      <c r="NS228" s="2846"/>
      <c r="NT228" s="2846"/>
      <c r="NU228" s="2846"/>
      <c r="NV228" s="2846"/>
      <c r="NW228" s="2846"/>
      <c r="NX228" s="2846"/>
      <c r="NY228" s="2846"/>
      <c r="NZ228" s="2846"/>
      <c r="OA228" s="2846"/>
      <c r="OB228" s="2846"/>
      <c r="OC228" s="2846"/>
      <c r="OD228" s="2846"/>
      <c r="OE228" s="2846"/>
      <c r="OF228" s="2846"/>
      <c r="OG228" s="2846"/>
      <c r="OH228" s="2846"/>
      <c r="OI228" s="2846"/>
      <c r="OJ228" s="2846"/>
      <c r="OK228" s="2846"/>
      <c r="OL228" s="2846"/>
      <c r="OM228" s="2846"/>
      <c r="ON228" s="2846"/>
      <c r="OO228" s="2846"/>
      <c r="OP228" s="2846"/>
      <c r="OQ228" s="2846"/>
      <c r="OR228" s="2846"/>
      <c r="OS228" s="2846"/>
      <c r="OT228" s="2846"/>
      <c r="OU228" s="2846"/>
      <c r="OV228" s="2846"/>
      <c r="OW228" s="2846"/>
      <c r="OX228" s="2846"/>
      <c r="OY228" s="2846"/>
      <c r="OZ228" s="2846"/>
      <c r="PA228" s="2846"/>
      <c r="PB228" s="2846"/>
      <c r="PC228" s="2846"/>
      <c r="PD228" s="2846"/>
      <c r="PE228" s="2846"/>
      <c r="PF228" s="2846"/>
      <c r="PG228" s="2846"/>
      <c r="PH228" s="2846"/>
      <c r="PI228" s="2846"/>
      <c r="PJ228" s="2846"/>
      <c r="PK228" s="2846"/>
      <c r="PL228" s="2846"/>
      <c r="PM228" s="2846"/>
      <c r="PN228" s="2846"/>
      <c r="PO228" s="2846"/>
      <c r="PP228" s="2846"/>
      <c r="PQ228" s="2846"/>
      <c r="PR228" s="2846"/>
      <c r="PS228" s="2846"/>
      <c r="PT228" s="2846"/>
      <c r="PU228" s="2846"/>
      <c r="PV228" s="2846"/>
      <c r="PW228" s="2846"/>
      <c r="PX228" s="2846"/>
      <c r="PY228" s="2846"/>
      <c r="PZ228" s="2846"/>
      <c r="QA228" s="2846"/>
      <c r="QB228" s="2846"/>
      <c r="QC228" s="2846"/>
      <c r="QD228" s="2846"/>
      <c r="QE228" s="2846"/>
      <c r="QF228" s="2846"/>
      <c r="QG228" s="2846"/>
      <c r="QH228" s="2846"/>
      <c r="QI228" s="2846"/>
      <c r="QJ228" s="2846"/>
      <c r="QK228" s="2846"/>
      <c r="QL228" s="2846"/>
      <c r="QM228" s="2846"/>
      <c r="QN228" s="2846"/>
      <c r="QO228" s="2846"/>
      <c r="QP228" s="2846"/>
      <c r="QQ228" s="2846"/>
      <c r="QR228" s="2846"/>
      <c r="QS228" s="2846"/>
      <c r="QT228" s="2846"/>
      <c r="QU228" s="2846"/>
      <c r="QV228" s="2846"/>
      <c r="QW228" s="2846"/>
      <c r="QX228" s="2846"/>
      <c r="QY228" s="2846"/>
      <c r="QZ228" s="2846"/>
      <c r="RA228" s="2846"/>
      <c r="RB228" s="2846"/>
      <c r="RC228" s="2846"/>
      <c r="RD228" s="2846"/>
      <c r="RE228" s="2846"/>
      <c r="RF228" s="2846"/>
      <c r="RG228" s="2846"/>
      <c r="RH228" s="2846"/>
      <c r="RI228" s="2846"/>
      <c r="RJ228" s="2846"/>
      <c r="RK228" s="2846"/>
      <c r="RL228" s="2846"/>
      <c r="RM228" s="2846"/>
      <c r="RN228" s="2846"/>
      <c r="RO228" s="2846"/>
      <c r="RP228" s="2846"/>
      <c r="RQ228" s="2846"/>
      <c r="RR228" s="2846"/>
      <c r="RS228" s="2846"/>
      <c r="RT228" s="2846"/>
      <c r="RU228" s="2846"/>
      <c r="RV228" s="2846"/>
      <c r="RW228" s="2846"/>
      <c r="RX228" s="2846"/>
      <c r="RY228" s="2846"/>
      <c r="RZ228" s="2846"/>
      <c r="SA228" s="2846"/>
      <c r="SB228" s="2846"/>
      <c r="SC228" s="2846"/>
      <c r="SD228" s="2846"/>
      <c r="SE228" s="2846"/>
      <c r="SF228" s="2846"/>
      <c r="SG228" s="2846"/>
      <c r="SH228" s="2846"/>
      <c r="SI228" s="2846"/>
      <c r="SJ228" s="2846"/>
      <c r="SK228" s="2846"/>
      <c r="SL228" s="2846"/>
      <c r="SM228" s="2846"/>
      <c r="SN228" s="2846"/>
      <c r="SO228" s="2846"/>
      <c r="SP228" s="2846"/>
      <c r="SQ228" s="2846"/>
      <c r="SR228" s="2846"/>
      <c r="SS228" s="2846"/>
      <c r="ST228" s="2846"/>
      <c r="SU228" s="2846"/>
      <c r="SV228" s="2846"/>
      <c r="SW228" s="2846"/>
      <c r="SX228" s="2846"/>
      <c r="SY228" s="2846"/>
      <c r="SZ228" s="2846"/>
      <c r="TA228" s="2846"/>
      <c r="TB228" s="2846"/>
      <c r="TC228" s="2846"/>
      <c r="TD228" s="2846"/>
      <c r="TE228" s="2846"/>
      <c r="TF228" s="2846"/>
      <c r="TG228" s="2846"/>
      <c r="TH228" s="2846"/>
      <c r="TI228" s="2846"/>
      <c r="TJ228" s="2846"/>
      <c r="TK228" s="2846"/>
      <c r="TL228" s="2846"/>
      <c r="TM228" s="2846"/>
      <c r="TN228" s="2846"/>
      <c r="TO228" s="2846"/>
      <c r="TP228" s="2846"/>
      <c r="TQ228" s="2846"/>
      <c r="TR228" s="2846"/>
      <c r="TS228" s="2846"/>
      <c r="TT228" s="2846"/>
      <c r="TU228" s="2846"/>
      <c r="TV228" s="2846"/>
      <c r="TW228" s="2846"/>
      <c r="TX228" s="2846"/>
      <c r="TY228" s="2846"/>
      <c r="TZ228" s="2846"/>
      <c r="UA228" s="2846"/>
      <c r="UB228" s="2846"/>
      <c r="UC228" s="2846"/>
      <c r="UD228" s="2846"/>
      <c r="UE228" s="2846"/>
      <c r="UF228" s="2846"/>
      <c r="UG228" s="2846"/>
      <c r="UH228" s="2846"/>
      <c r="UI228" s="2846"/>
      <c r="UJ228" s="2846"/>
      <c r="UK228" s="2846"/>
      <c r="UL228" s="2846"/>
      <c r="UM228" s="2846"/>
      <c r="UN228" s="2846"/>
      <c r="UO228" s="2846"/>
      <c r="UP228" s="2846"/>
      <c r="UQ228" s="2846"/>
      <c r="UR228" s="2846"/>
      <c r="US228" s="2846"/>
      <c r="UT228" s="2846"/>
      <c r="UU228" s="2846"/>
      <c r="UV228" s="2846"/>
      <c r="UW228" s="2846"/>
      <c r="UX228" s="2846"/>
      <c r="UY228" s="2846"/>
      <c r="UZ228" s="2846"/>
      <c r="VA228" s="2846"/>
      <c r="VB228" s="2846"/>
      <c r="VC228" s="2846"/>
      <c r="VD228" s="2846"/>
      <c r="VE228" s="2846"/>
      <c r="VF228" s="2846"/>
      <c r="VG228" s="2846"/>
      <c r="VH228" s="2846"/>
      <c r="VI228" s="2846"/>
      <c r="VJ228" s="2846"/>
      <c r="VK228" s="2846"/>
      <c r="VL228" s="2846"/>
      <c r="VM228" s="2846"/>
      <c r="VN228" s="2846"/>
      <c r="VO228" s="2846"/>
      <c r="VP228" s="2846"/>
      <c r="VQ228" s="2846"/>
      <c r="VR228" s="2846"/>
      <c r="VS228" s="2846"/>
      <c r="VT228" s="2846"/>
      <c r="VU228" s="2846"/>
      <c r="VV228" s="2846"/>
      <c r="VW228" s="2846"/>
      <c r="VX228" s="2846"/>
      <c r="VY228" s="2846"/>
      <c r="VZ228" s="2846"/>
      <c r="WA228" s="2846"/>
      <c r="WB228" s="2846"/>
      <c r="WC228" s="2846"/>
      <c r="WD228" s="2846"/>
      <c r="WE228" s="2846"/>
      <c r="WF228" s="2846"/>
      <c r="WG228" s="2846"/>
      <c r="WH228" s="2846"/>
      <c r="WI228" s="2846"/>
      <c r="WJ228" s="2846"/>
      <c r="WK228" s="2846"/>
      <c r="WL228" s="2846"/>
      <c r="WM228" s="2846"/>
      <c r="WN228" s="2846"/>
      <c r="WO228" s="2846"/>
      <c r="WP228" s="2846"/>
      <c r="WQ228" s="2846"/>
      <c r="WR228" s="2846"/>
      <c r="WS228" s="2846"/>
      <c r="WT228" s="2846"/>
      <c r="WU228" s="2846"/>
      <c r="WV228" s="2846"/>
      <c r="WW228" s="2846"/>
      <c r="WX228" s="2846"/>
      <c r="WY228" s="2846"/>
      <c r="WZ228" s="2846"/>
      <c r="XA228" s="2846"/>
      <c r="XB228" s="2846"/>
      <c r="XC228" s="2846"/>
      <c r="XD228" s="2846"/>
      <c r="XE228" s="2846"/>
      <c r="XF228" s="2846"/>
      <c r="XG228" s="2846"/>
      <c r="XH228" s="2846"/>
      <c r="XI228" s="2846"/>
      <c r="XJ228" s="2846"/>
      <c r="XK228" s="2846"/>
      <c r="XL228" s="2846"/>
      <c r="XM228" s="2846"/>
      <c r="XN228" s="2846"/>
      <c r="XO228" s="2846"/>
      <c r="XP228" s="2846"/>
      <c r="XQ228" s="2846"/>
      <c r="XR228" s="2846"/>
      <c r="XS228" s="2846"/>
      <c r="XT228" s="2846"/>
      <c r="XU228" s="2846"/>
      <c r="XV228" s="2846"/>
      <c r="XW228" s="2846"/>
      <c r="XX228" s="2846"/>
      <c r="XY228" s="2846"/>
      <c r="XZ228" s="2846"/>
      <c r="YA228" s="2846"/>
      <c r="YB228" s="2846"/>
      <c r="YC228" s="2846"/>
      <c r="YD228" s="2846"/>
      <c r="YE228" s="2846"/>
      <c r="YF228" s="2846"/>
      <c r="YG228" s="2846"/>
      <c r="YH228" s="2846"/>
      <c r="YI228" s="2846"/>
      <c r="YJ228" s="2846"/>
      <c r="YK228" s="2846"/>
      <c r="YL228" s="2846"/>
      <c r="YM228" s="2846"/>
      <c r="YN228" s="2846"/>
      <c r="YO228" s="2846"/>
      <c r="YP228" s="2846"/>
      <c r="YQ228" s="2846"/>
      <c r="YR228" s="2846"/>
      <c r="YS228" s="2846"/>
      <c r="YT228" s="2846"/>
      <c r="YU228" s="2846"/>
      <c r="YV228" s="2846"/>
      <c r="YW228" s="2846"/>
      <c r="YX228" s="2846"/>
      <c r="YY228" s="2846"/>
      <c r="YZ228" s="2846"/>
      <c r="ZA228" s="2846"/>
      <c r="ZB228" s="2846"/>
      <c r="ZC228" s="2846"/>
      <c r="ZD228" s="2846"/>
      <c r="ZE228" s="2846"/>
      <c r="ZF228" s="2846"/>
      <c r="ZG228" s="2846"/>
      <c r="ZH228" s="2846"/>
      <c r="ZI228" s="2846"/>
      <c r="ZJ228" s="2846"/>
      <c r="ZK228" s="2846"/>
      <c r="ZL228" s="2846"/>
      <c r="ZM228" s="2846"/>
      <c r="ZN228" s="2846"/>
      <c r="ZO228" s="2846"/>
      <c r="ZP228" s="2846"/>
      <c r="ZQ228" s="2846"/>
      <c r="ZR228" s="2846"/>
      <c r="ZS228" s="2846"/>
      <c r="ZT228" s="2846"/>
      <c r="ZU228" s="2846"/>
      <c r="ZV228" s="2846"/>
      <c r="ZW228" s="2846"/>
      <c r="ZX228" s="2846"/>
      <c r="ZY228" s="2846"/>
      <c r="ZZ228" s="2846"/>
      <c r="AAA228" s="2846"/>
      <c r="AAB228" s="2846"/>
      <c r="AAC228" s="2846"/>
      <c r="AAD228" s="2846"/>
      <c r="AAE228" s="2846"/>
      <c r="AAF228" s="2846"/>
      <c r="AAG228" s="2846"/>
      <c r="AAH228" s="2846"/>
      <c r="AAI228" s="2846"/>
      <c r="AAJ228" s="2846"/>
      <c r="AAK228" s="2846"/>
      <c r="AAL228" s="2846"/>
      <c r="AAM228" s="2846"/>
      <c r="AAN228" s="2846"/>
      <c r="AAO228" s="2846"/>
      <c r="AAP228" s="2846"/>
      <c r="AAQ228" s="2846"/>
      <c r="AAR228" s="2846"/>
      <c r="AAS228" s="2846"/>
      <c r="AAT228" s="2846"/>
      <c r="AAU228" s="2846"/>
      <c r="AAV228" s="2846"/>
      <c r="AAW228" s="2846"/>
      <c r="AAX228" s="2846"/>
      <c r="AAY228" s="2846"/>
      <c r="AAZ228" s="2846"/>
      <c r="ABA228" s="2846"/>
      <c r="ABB228" s="2846"/>
      <c r="ABC228" s="2846"/>
      <c r="ABD228" s="2846"/>
      <c r="ABE228" s="2846"/>
      <c r="ABF228" s="2846"/>
      <c r="ABG228" s="2846"/>
      <c r="ABH228" s="2846"/>
      <c r="ABI228" s="2846"/>
      <c r="ABJ228" s="2846"/>
      <c r="ABK228" s="2846"/>
      <c r="ABL228" s="2846"/>
      <c r="ABM228" s="2846"/>
      <c r="ABN228" s="2846"/>
      <c r="ABO228" s="2846"/>
      <c r="ABP228" s="2846"/>
      <c r="ABQ228" s="2846"/>
      <c r="ABR228" s="2846"/>
      <c r="ABS228" s="2846"/>
      <c r="ABT228" s="2846"/>
      <c r="ABU228" s="2846"/>
      <c r="ABV228" s="2846"/>
      <c r="ABW228" s="2846"/>
      <c r="ABX228" s="2846"/>
      <c r="ABY228" s="2846"/>
      <c r="ABZ228" s="2846"/>
      <c r="ACA228" s="2846"/>
      <c r="ACB228" s="2846"/>
      <c r="ACC228" s="2846"/>
      <c r="ACD228" s="2846"/>
      <c r="ACE228" s="2846"/>
      <c r="ACF228" s="2846"/>
      <c r="ACG228" s="2846"/>
      <c r="ACH228" s="2846"/>
      <c r="ACI228" s="2846"/>
      <c r="ACJ228" s="2846"/>
      <c r="ACK228" s="2846"/>
      <c r="ACL228" s="2846"/>
      <c r="ACM228" s="2846"/>
      <c r="ACN228" s="2846"/>
      <c r="ACO228" s="2846"/>
      <c r="ACP228" s="2846"/>
      <c r="ACQ228" s="2846"/>
      <c r="ACR228" s="2846"/>
      <c r="ACS228" s="2846"/>
      <c r="ACT228" s="2846"/>
      <c r="ACU228" s="2846"/>
      <c r="ACV228" s="2846"/>
      <c r="ACW228" s="2846"/>
      <c r="ACX228" s="2846"/>
      <c r="ACY228" s="2846"/>
      <c r="ACZ228" s="2846"/>
      <c r="ADA228" s="2846"/>
      <c r="ADB228" s="2846"/>
      <c r="ADC228" s="2846"/>
      <c r="ADD228" s="2846"/>
      <c r="ADE228" s="2846"/>
      <c r="ADF228" s="2846"/>
      <c r="ADG228" s="2846"/>
      <c r="ADH228" s="2846"/>
      <c r="ADI228" s="2846"/>
      <c r="ADJ228" s="2846"/>
      <c r="ADK228" s="2846"/>
      <c r="ADL228" s="2846"/>
      <c r="ADM228" s="2846"/>
      <c r="ADN228" s="2846"/>
      <c r="ADO228" s="2846"/>
      <c r="ADP228" s="2846"/>
      <c r="ADQ228" s="2846"/>
      <c r="ADR228" s="2846"/>
      <c r="ADS228" s="2846"/>
      <c r="ADT228" s="2846"/>
      <c r="ADU228" s="2846"/>
      <c r="ADV228" s="2846"/>
      <c r="ADW228" s="2846"/>
      <c r="ADX228" s="2846"/>
      <c r="ADY228" s="2846"/>
      <c r="ADZ228" s="2846"/>
      <c r="AEA228" s="2846"/>
      <c r="AEB228" s="2846"/>
      <c r="AEC228" s="2846"/>
      <c r="AED228" s="2846"/>
      <c r="AEE228" s="2846"/>
      <c r="AEF228" s="2846"/>
      <c r="AEG228" s="2846"/>
      <c r="AEH228" s="2846"/>
      <c r="AEI228" s="2846"/>
      <c r="AEJ228" s="2846"/>
      <c r="AEK228" s="2846"/>
      <c r="AEL228" s="2846"/>
      <c r="AEM228" s="2846"/>
      <c r="AEN228" s="2846"/>
      <c r="AEO228" s="2846"/>
      <c r="AEP228" s="2846"/>
      <c r="AEQ228" s="2846"/>
      <c r="AER228" s="2846"/>
      <c r="AES228" s="2846"/>
      <c r="AET228" s="2846"/>
      <c r="AEU228" s="2846"/>
      <c r="AEV228" s="2846"/>
      <c r="AEW228" s="2846"/>
      <c r="AEX228" s="2846"/>
      <c r="AEY228" s="2846"/>
      <c r="AEZ228" s="2846"/>
      <c r="AFA228" s="2846"/>
      <c r="AFB228" s="2846"/>
      <c r="AFC228" s="2846"/>
      <c r="AFD228" s="2846"/>
      <c r="AFE228" s="2846"/>
      <c r="AFF228" s="2846"/>
      <c r="AFG228" s="2846"/>
      <c r="AFH228" s="2846"/>
      <c r="AFI228" s="2846"/>
      <c r="AFJ228" s="2846"/>
      <c r="AFK228" s="2846"/>
      <c r="AFL228" s="2846"/>
      <c r="AFM228" s="2846"/>
      <c r="AFN228" s="2846"/>
      <c r="AFO228" s="2846"/>
      <c r="AFP228" s="2846"/>
      <c r="AFQ228" s="2846"/>
      <c r="AFR228" s="2846"/>
      <c r="AFS228" s="2846"/>
      <c r="AFT228" s="2846"/>
      <c r="AFU228" s="2846"/>
      <c r="AFV228" s="2846"/>
      <c r="AFW228" s="2846"/>
      <c r="AFX228" s="2846"/>
      <c r="AFY228" s="2846"/>
      <c r="AFZ228" s="2846"/>
      <c r="AGA228" s="2846"/>
      <c r="AGB228" s="2846"/>
      <c r="AGC228" s="2846"/>
      <c r="AGD228" s="2846"/>
      <c r="AGE228" s="2846"/>
      <c r="AGF228" s="2846"/>
      <c r="AGG228" s="2846"/>
      <c r="AGH228" s="2846"/>
      <c r="AGI228" s="2846"/>
      <c r="AGJ228" s="2846"/>
      <c r="AGK228" s="2846"/>
      <c r="AGL228" s="2846"/>
      <c r="AGM228" s="2846"/>
      <c r="AGN228" s="2846"/>
      <c r="AGO228" s="2846"/>
      <c r="AGP228" s="2846"/>
      <c r="AGQ228" s="2846"/>
      <c r="AGR228" s="2846"/>
      <c r="AGS228" s="2846"/>
      <c r="AGT228" s="2846"/>
      <c r="AGU228" s="2846"/>
      <c r="AGV228" s="2846"/>
      <c r="AGW228" s="2846"/>
      <c r="AGX228" s="2846"/>
      <c r="AGY228" s="2846"/>
      <c r="AGZ228" s="2846"/>
      <c r="AHA228" s="2846"/>
      <c r="AHB228" s="2846"/>
      <c r="AHC228" s="2846"/>
      <c r="AHD228" s="2846"/>
      <c r="AHE228" s="2846"/>
      <c r="AHF228" s="2846"/>
      <c r="AHG228" s="2846"/>
      <c r="AHH228" s="2846"/>
      <c r="AHI228" s="2846"/>
      <c r="AHJ228" s="2846"/>
      <c r="AHK228" s="2846"/>
      <c r="AHL228" s="2846"/>
      <c r="AHM228" s="2846"/>
      <c r="AHN228" s="2846"/>
      <c r="AHO228" s="2846"/>
      <c r="AHP228" s="2846"/>
      <c r="AHQ228" s="2846"/>
      <c r="AHR228" s="2846"/>
      <c r="AHS228" s="2846"/>
      <c r="AHT228" s="2846"/>
      <c r="AHU228" s="2846"/>
      <c r="AHV228" s="2846"/>
      <c r="AHW228" s="2846"/>
      <c r="AHX228" s="2846"/>
      <c r="AHY228" s="2846"/>
      <c r="AHZ228" s="2846"/>
      <c r="AIA228" s="2846"/>
      <c r="AIB228" s="2846"/>
      <c r="AIC228" s="2846"/>
      <c r="AID228" s="2846"/>
      <c r="AIE228" s="2846"/>
      <c r="AIF228" s="2846"/>
      <c r="AIG228" s="2846"/>
      <c r="AIH228" s="2846"/>
      <c r="AII228" s="2846"/>
      <c r="AIJ228" s="2846"/>
      <c r="AIK228" s="2846"/>
      <c r="AIL228" s="2846"/>
      <c r="AIM228" s="2846"/>
      <c r="AIN228" s="2846"/>
      <c r="AIO228" s="2846"/>
      <c r="AIP228" s="2846"/>
      <c r="AIQ228" s="2846"/>
      <c r="AIR228" s="2846"/>
      <c r="AIS228" s="2846"/>
      <c r="AIT228" s="2846"/>
      <c r="AIU228" s="2846"/>
      <c r="AIV228" s="2846"/>
      <c r="AIW228" s="2846"/>
      <c r="AIX228" s="2846"/>
      <c r="AIY228" s="2846"/>
      <c r="AIZ228" s="2846"/>
      <c r="AJA228" s="2846"/>
      <c r="AJB228" s="2846"/>
      <c r="AJC228" s="2846"/>
      <c r="AJD228" s="2846"/>
      <c r="AJE228" s="2846"/>
      <c r="AJF228" s="2846"/>
      <c r="AJG228" s="2846"/>
      <c r="AJH228" s="2846"/>
      <c r="AJI228" s="2846"/>
      <c r="AJJ228" s="2846"/>
      <c r="AJK228" s="2846"/>
      <c r="AJL228" s="2846"/>
      <c r="AJM228" s="2846"/>
      <c r="AJN228" s="2846"/>
      <c r="AJO228" s="2846"/>
      <c r="AJP228" s="2846"/>
      <c r="AJQ228" s="2846"/>
      <c r="AJR228" s="2846"/>
      <c r="AJS228" s="2846"/>
      <c r="AJT228" s="2846"/>
      <c r="AJU228" s="2846"/>
      <c r="AJV228" s="2846"/>
      <c r="AJW228" s="2846"/>
      <c r="AJX228" s="2846"/>
      <c r="AJY228" s="2846"/>
      <c r="AJZ228" s="2846"/>
      <c r="AKA228" s="2846"/>
      <c r="AKB228" s="2846"/>
      <c r="AKC228" s="2846"/>
      <c r="AKD228" s="2846"/>
      <c r="AKE228" s="2846"/>
      <c r="AKF228" s="2846"/>
      <c r="AKG228" s="2846"/>
      <c r="AKH228" s="2846"/>
      <c r="AKI228" s="2846"/>
      <c r="AKJ228" s="2846"/>
      <c r="AKK228" s="2846"/>
      <c r="AKL228" s="2846"/>
      <c r="AKM228" s="2846"/>
      <c r="AKN228" s="2846"/>
      <c r="AKO228" s="2846"/>
      <c r="AKP228" s="2846"/>
      <c r="AKQ228" s="2846"/>
      <c r="AKR228" s="2846"/>
      <c r="AKS228" s="2846"/>
      <c r="AKT228" s="2846"/>
      <c r="AKU228" s="2846"/>
      <c r="AKV228" s="2846"/>
      <c r="AKW228" s="2846"/>
      <c r="AKX228" s="2846"/>
      <c r="AKY228" s="2846"/>
      <c r="AKZ228" s="2846"/>
      <c r="ALA228" s="2846"/>
      <c r="ALB228" s="2846"/>
      <c r="ALC228" s="2846"/>
      <c r="ALD228" s="2846"/>
      <c r="ALE228" s="2848"/>
      <c r="ALF228" s="2582"/>
      <c r="ALG228" s="2582"/>
      <c r="ALH228" s="2582"/>
      <c r="ALI228" s="2582"/>
      <c r="ALJ228" s="2582"/>
      <c r="ALK228" s="2582"/>
      <c r="ALL228" s="2582"/>
      <c r="ALM228" s="2582"/>
      <c r="ALN228" s="2582"/>
      <c r="ALO228" s="2582"/>
      <c r="ALP228" s="2582"/>
      <c r="ALQ228" s="2582"/>
      <c r="ALR228" s="2582"/>
      <c r="ALS228" s="2582"/>
      <c r="ALT228" s="2582"/>
      <c r="ALU228" s="2582"/>
      <c r="ALV228" s="2582"/>
      <c r="ALW228" s="2582"/>
      <c r="ALX228" s="2582"/>
      <c r="ALY228" s="2582"/>
      <c r="ALZ228" s="2582"/>
      <c r="AMA228" s="2582"/>
      <c r="AMB228" s="2582"/>
      <c r="AMC228" s="2582"/>
      <c r="AMD228" s="2582"/>
      <c r="AME228" s="2582"/>
      <c r="AMF228" s="2582"/>
      <c r="AMG228" s="2582"/>
      <c r="AMH228" s="2582"/>
      <c r="AMI228" s="2582"/>
      <c r="AMJ228" s="2582"/>
      <c r="AMK228" s="2582"/>
      <c r="AML228" s="2582"/>
      <c r="AMM228" s="2582"/>
      <c r="AMN228" s="2582"/>
      <c r="AMO228" s="2582"/>
      <c r="AMP228" s="2582"/>
      <c r="AMQ228" s="2582"/>
      <c r="AMR228" s="2582"/>
      <c r="AMS228" s="2582"/>
      <c r="AMT228" s="2582"/>
      <c r="AMU228" s="2582"/>
      <c r="AMV228" s="2582"/>
      <c r="AMW228" s="2582"/>
      <c r="AMX228" s="2582"/>
      <c r="AMY228" s="2582"/>
      <c r="AMZ228" s="2582"/>
      <c r="ANA228" s="2582"/>
      <c r="ANB228" s="2582"/>
      <c r="ANC228" s="2582"/>
      <c r="AND228" s="2582"/>
      <c r="ANE228" s="2582"/>
      <c r="ANF228" s="2582"/>
      <c r="ANG228" s="2582"/>
      <c r="ANH228" s="2582"/>
      <c r="ANI228" s="2582"/>
      <c r="ANJ228" s="2582"/>
      <c r="ANK228" s="2582"/>
      <c r="ANL228" s="2582"/>
      <c r="ANM228" s="2582"/>
      <c r="ANN228" s="2582"/>
      <c r="ANO228" s="2582"/>
      <c r="ANP228" s="2582"/>
      <c r="ANQ228" s="2582"/>
      <c r="ANR228" s="2582"/>
      <c r="ANS228" s="2582"/>
      <c r="ANT228" s="2582"/>
      <c r="ANU228" s="2582"/>
      <c r="ANV228" s="2582"/>
      <c r="ANW228" s="2582"/>
      <c r="ANX228" s="2582"/>
      <c r="ANY228" s="2582"/>
      <c r="ANZ228" s="2582"/>
      <c r="AOA228" s="2582"/>
      <c r="AOB228" s="2582"/>
      <c r="AOC228" s="2582"/>
      <c r="AOD228" s="2582"/>
      <c r="AOE228" s="2582"/>
      <c r="AOF228" s="2582"/>
      <c r="AOG228" s="2582"/>
      <c r="AOH228" s="2582"/>
      <c r="AOI228" s="2582"/>
      <c r="AOJ228" s="2582"/>
      <c r="AOK228" s="2582"/>
      <c r="AOL228" s="2582"/>
      <c r="AOM228" s="2582"/>
      <c r="AON228" s="2582"/>
      <c r="AOO228" s="2582"/>
      <c r="AOP228" s="2582"/>
      <c r="AOQ228" s="2582"/>
      <c r="AOR228" s="2582"/>
      <c r="AOS228" s="2582"/>
      <c r="AOT228" s="2582"/>
      <c r="AOU228" s="2582"/>
      <c r="AOV228" s="2582"/>
      <c r="AOW228" s="2582"/>
      <c r="AOX228" s="2582"/>
      <c r="AOY228" s="2582"/>
      <c r="AOZ228" s="2582"/>
      <c r="APA228" s="2582"/>
      <c r="APB228" s="2582"/>
      <c r="APC228" s="2582"/>
      <c r="APD228" s="2582"/>
      <c r="APE228" s="2582"/>
      <c r="APF228" s="2582"/>
      <c r="APG228" s="2582"/>
      <c r="APH228" s="2582"/>
      <c r="API228" s="2582"/>
      <c r="APJ228" s="2582"/>
      <c r="APK228" s="2582"/>
      <c r="APL228" s="2582"/>
      <c r="APM228" s="2582"/>
      <c r="APN228" s="2582"/>
      <c r="APO228" s="2582"/>
      <c r="APP228" s="2582"/>
      <c r="APQ228" s="2582"/>
      <c r="APR228" s="2582"/>
      <c r="APS228" s="2582"/>
      <c r="APT228" s="2582"/>
      <c r="APU228" s="2582"/>
      <c r="APV228" s="2582"/>
      <c r="APW228" s="2582"/>
      <c r="APX228" s="2582"/>
      <c r="APY228" s="2582"/>
      <c r="APZ228" s="2582"/>
      <c r="AQA228" s="2582"/>
      <c r="AQB228" s="2582"/>
      <c r="AQC228" s="2582"/>
      <c r="AQD228" s="2582"/>
      <c r="AQE228" s="2582"/>
      <c r="AQF228" s="2582"/>
      <c r="AQG228" s="2582"/>
      <c r="AQH228" s="2582"/>
      <c r="AQI228" s="2582"/>
      <c r="AQJ228" s="2582"/>
      <c r="AQK228" s="2582"/>
      <c r="AQL228" s="2582"/>
      <c r="AQM228" s="2582"/>
      <c r="AQN228" s="2582"/>
      <c r="AQO228" s="2582"/>
      <c r="AQP228" s="2582"/>
      <c r="AQQ228" s="2582"/>
      <c r="AQR228" s="2582"/>
      <c r="AQS228" s="2582"/>
      <c r="AQT228" s="2582"/>
      <c r="AQU228" s="2582"/>
      <c r="AQV228" s="2582"/>
      <c r="AQW228" s="2582"/>
      <c r="AQX228" s="2582"/>
      <c r="AQY228" s="2582"/>
      <c r="AQZ228" s="2582"/>
      <c r="ARA228" s="2582"/>
      <c r="ARB228" s="2582"/>
      <c r="ARC228" s="2582"/>
      <c r="ARD228" s="2582"/>
      <c r="ARE228" s="2582"/>
      <c r="ARF228" s="2582"/>
      <c r="ARG228" s="2582"/>
      <c r="ARH228" s="2582"/>
      <c r="ARI228" s="2582"/>
      <c r="ARJ228" s="2582"/>
      <c r="ARK228" s="2582"/>
      <c r="ARL228" s="2582"/>
      <c r="ARM228" s="2582"/>
      <c r="ARN228" s="2582"/>
      <c r="ARO228" s="2582"/>
      <c r="ARP228" s="2582"/>
      <c r="ARQ228" s="2582"/>
      <c r="ARR228" s="2582"/>
      <c r="ARS228" s="2582"/>
      <c r="ART228" s="2582"/>
      <c r="ARU228" s="2582"/>
      <c r="ARV228" s="2582"/>
      <c r="ARW228" s="2582"/>
      <c r="ARX228" s="2582"/>
      <c r="ARY228" s="2582"/>
      <c r="ARZ228" s="2582"/>
      <c r="ASA228" s="2582"/>
      <c r="ASB228" s="2582"/>
      <c r="ASC228" s="2582"/>
      <c r="ASD228" s="2582"/>
      <c r="ASE228" s="2582"/>
      <c r="ASF228" s="2582"/>
      <c r="ASG228" s="2582"/>
      <c r="ASH228" s="2582"/>
      <c r="ASI228" s="2582"/>
      <c r="ASJ228" s="2582"/>
      <c r="ASK228" s="2582"/>
      <c r="ASL228" s="2582"/>
      <c r="ASM228" s="2582"/>
      <c r="ASN228" s="2582"/>
      <c r="ASO228" s="2582"/>
      <c r="ASP228" s="2582"/>
      <c r="ASQ228" s="2582"/>
      <c r="ASR228" s="2582"/>
      <c r="ASS228" s="2582"/>
      <c r="AST228" s="2582"/>
      <c r="ASU228" s="2582"/>
      <c r="ASV228" s="2582"/>
      <c r="ASW228" s="2582"/>
      <c r="ASX228" s="2582"/>
      <c r="ASY228" s="2582"/>
      <c r="ASZ228" s="2582"/>
      <c r="ATA228" s="2582"/>
      <c r="ATB228" s="2582"/>
      <c r="ATC228" s="2582"/>
      <c r="ATD228" s="2582"/>
      <c r="ATE228" s="2582"/>
      <c r="ATF228" s="2582"/>
      <c r="ATG228" s="2582"/>
      <c r="ATH228" s="2582"/>
      <c r="ATI228" s="2582"/>
      <c r="ATJ228" s="2582"/>
      <c r="ATK228" s="2582"/>
      <c r="ATL228" s="2582"/>
      <c r="ATM228" s="2582"/>
      <c r="ATN228" s="2582"/>
      <c r="ATO228" s="2582"/>
      <c r="ATP228" s="2582"/>
      <c r="ATQ228" s="2582"/>
      <c r="ATR228" s="2582"/>
      <c r="ATS228" s="2582"/>
      <c r="ATT228" s="2582"/>
      <c r="ATU228" s="2582"/>
      <c r="ATV228" s="2582"/>
      <c r="ATW228" s="2582"/>
      <c r="ATX228" s="2582"/>
      <c r="ATY228" s="2582"/>
      <c r="ATZ228" s="2582"/>
      <c r="AUA228" s="2582"/>
      <c r="AUB228" s="2582"/>
      <c r="AUC228" s="2582"/>
      <c r="AUD228" s="2582"/>
      <c r="AUE228" s="2582"/>
      <c r="AUF228" s="2582"/>
      <c r="AUG228" s="2582"/>
      <c r="AUH228" s="2582"/>
      <c r="AUI228" s="2582"/>
      <c r="AUJ228" s="2582"/>
      <c r="AUK228" s="2582"/>
      <c r="AUL228" s="2582"/>
      <c r="AUM228" s="2582"/>
      <c r="AUN228" s="2582"/>
      <c r="AUO228" s="2582"/>
      <c r="AUP228" s="2582"/>
      <c r="AUQ228" s="2582"/>
      <c r="AUR228" s="2582"/>
      <c r="AUS228" s="2582"/>
      <c r="AUT228" s="2582"/>
      <c r="AUU228" s="2582"/>
      <c r="AUV228" s="2582"/>
      <c r="AUW228" s="2582"/>
      <c r="AUX228" s="2582"/>
      <c r="AUY228" s="2582"/>
      <c r="AUZ228" s="2582"/>
      <c r="AVA228" s="2582"/>
      <c r="AVB228" s="2582"/>
      <c r="AVC228" s="2582"/>
      <c r="AVD228" s="2582"/>
      <c r="AVE228" s="2582"/>
      <c r="AVF228" s="2582"/>
      <c r="AVG228" s="2582"/>
      <c r="AVH228" s="2582"/>
      <c r="AVI228" s="2582"/>
      <c r="AVJ228" s="2582"/>
      <c r="AVK228" s="2582"/>
      <c r="AVL228" s="2582"/>
      <c r="AVM228" s="2582"/>
      <c r="AVN228" s="2582"/>
      <c r="AVO228" s="2582"/>
      <c r="AVP228" s="2582"/>
      <c r="AVQ228" s="2582"/>
      <c r="AVR228" s="2582"/>
      <c r="AVS228" s="2582"/>
      <c r="AVT228" s="2582"/>
      <c r="AVU228" s="2582"/>
      <c r="AVV228" s="2582"/>
      <c r="AVW228" s="2582"/>
      <c r="AVX228" s="2582"/>
      <c r="AVY228" s="2582"/>
      <c r="AVZ228" s="2582"/>
      <c r="AWA228" s="2582"/>
      <c r="AWB228" s="2582"/>
      <c r="AWC228" s="2582"/>
      <c r="AWD228" s="2582"/>
      <c r="AWE228" s="2582"/>
      <c r="AWF228" s="2582"/>
      <c r="AWG228" s="2582"/>
      <c r="AWH228" s="2582"/>
      <c r="AWI228" s="2582"/>
      <c r="AWJ228" s="2582"/>
      <c r="AWK228" s="2582"/>
      <c r="AWL228" s="2582"/>
      <c r="AWM228" s="2582"/>
      <c r="AWN228" s="2582"/>
      <c r="AWO228" s="2582"/>
      <c r="AWP228" s="2582"/>
      <c r="AWQ228" s="2582"/>
      <c r="AWR228" s="2582"/>
      <c r="AWS228" s="2582"/>
      <c r="AWT228" s="2582"/>
      <c r="AWU228" s="2582"/>
      <c r="AWV228" s="2582"/>
      <c r="AWW228" s="2582"/>
      <c r="AWX228" s="2582"/>
      <c r="AWY228" s="2582"/>
      <c r="AWZ228" s="2582"/>
      <c r="AXA228" s="2582"/>
      <c r="AXB228" s="2582"/>
      <c r="AXC228" s="2582"/>
      <c r="AXD228" s="2582"/>
      <c r="AXE228" s="2582"/>
      <c r="AXF228" s="2582"/>
      <c r="AXG228" s="2582"/>
      <c r="AXH228" s="2582"/>
      <c r="AXI228" s="2582"/>
      <c r="AXJ228" s="2582"/>
      <c r="AXK228" s="2582"/>
      <c r="AXL228" s="2582"/>
      <c r="AXM228" s="2582"/>
      <c r="AXN228" s="2582"/>
      <c r="AXO228" s="2582"/>
      <c r="AXP228" s="2582"/>
      <c r="AXQ228" s="2582"/>
      <c r="AXR228" s="2582"/>
      <c r="AXS228" s="2582"/>
      <c r="AXT228" s="2582"/>
      <c r="AXU228" s="2582"/>
      <c r="AXV228" s="2582"/>
      <c r="AXW228" s="2582"/>
      <c r="AXX228" s="2582"/>
      <c r="AXY228" s="2582"/>
      <c r="AXZ228" s="2582"/>
      <c r="AYA228" s="2582"/>
      <c r="AYB228" s="2582"/>
      <c r="AYC228" s="2582"/>
      <c r="AYD228" s="2582"/>
      <c r="AYE228" s="2582"/>
      <c r="AYF228" s="2582"/>
      <c r="AYG228" s="2582"/>
      <c r="AYH228" s="2582"/>
      <c r="AYI228" s="2582"/>
      <c r="AYJ228" s="2582"/>
      <c r="AYK228" s="2582"/>
      <c r="AYL228" s="2582"/>
      <c r="AYM228" s="2582"/>
      <c r="AYN228" s="2582"/>
      <c r="AYO228" s="2582"/>
      <c r="AYP228" s="2582"/>
      <c r="AYQ228" s="2582"/>
      <c r="AYR228" s="2582"/>
      <c r="AYS228" s="2582"/>
      <c r="AYT228" s="2582"/>
      <c r="AYU228" s="2582"/>
      <c r="AYV228" s="2582"/>
      <c r="AYW228" s="2582"/>
      <c r="AYX228" s="2582"/>
      <c r="AYY228" s="2582"/>
      <c r="AYZ228" s="2582"/>
      <c r="AZA228" s="2582"/>
      <c r="AZB228" s="2582"/>
      <c r="AZC228" s="2582"/>
      <c r="AZD228" s="2582"/>
      <c r="AZE228" s="2582"/>
      <c r="AZF228" s="2582"/>
      <c r="AZG228" s="2582"/>
      <c r="AZH228" s="2582"/>
      <c r="AZI228" s="2582"/>
      <c r="AZJ228" s="2582"/>
      <c r="AZK228" s="2582"/>
      <c r="AZL228" s="2582"/>
      <c r="AZM228" s="2582"/>
      <c r="AZN228" s="2582"/>
      <c r="AZO228" s="2582"/>
      <c r="AZP228" s="2582"/>
      <c r="AZQ228" s="2582"/>
      <c r="AZR228" s="2582"/>
      <c r="AZS228" s="2582"/>
      <c r="AZT228" s="2582"/>
      <c r="AZU228" s="2582"/>
      <c r="AZV228" s="2582"/>
      <c r="AZW228" s="2582"/>
      <c r="AZX228" s="2582"/>
      <c r="AZY228" s="2582"/>
      <c r="AZZ228" s="2582"/>
      <c r="BAA228" s="2582"/>
      <c r="BAB228" s="2582"/>
      <c r="BAC228" s="2582"/>
      <c r="BAD228" s="2582"/>
      <c r="BAE228" s="2582"/>
      <c r="BAF228" s="2582"/>
      <c r="BAG228" s="2582"/>
      <c r="BAH228" s="2582"/>
      <c r="BAI228" s="2582"/>
      <c r="BAJ228" s="2582"/>
      <c r="BAK228" s="2582"/>
      <c r="BAL228" s="2582"/>
      <c r="BAM228" s="2582"/>
      <c r="BAN228" s="2582"/>
      <c r="BAO228" s="2582"/>
      <c r="BAP228" s="2582"/>
      <c r="BAQ228" s="2582"/>
      <c r="BAR228" s="2582"/>
      <c r="BAS228" s="2582"/>
      <c r="BAT228" s="2582"/>
      <c r="BAU228" s="2582"/>
      <c r="BAV228" s="2582"/>
      <c r="BAW228" s="2582"/>
      <c r="BAX228" s="2582"/>
      <c r="BAY228" s="2582"/>
      <c r="BAZ228" s="2582"/>
      <c r="BBA228" s="2582"/>
      <c r="BBB228" s="2582"/>
      <c r="BBC228" s="2582"/>
      <c r="BBD228" s="2582"/>
      <c r="BBE228" s="2582"/>
      <c r="BBF228" s="2582"/>
      <c r="BBG228" s="2582"/>
      <c r="BBH228" s="2582"/>
      <c r="BBI228" s="2582"/>
      <c r="BBJ228" s="2582"/>
      <c r="BBK228" s="2582"/>
      <c r="BBL228" s="2582"/>
      <c r="BBM228" s="2582"/>
      <c r="BBN228" s="2582"/>
      <c r="BBO228" s="2582"/>
      <c r="BBP228" s="2582"/>
      <c r="BBQ228" s="2582"/>
      <c r="BBR228" s="2582"/>
      <c r="BBS228" s="2582"/>
      <c r="BBT228" s="2582"/>
      <c r="BBU228" s="2582"/>
      <c r="BBV228" s="2582"/>
      <c r="BBW228" s="2582"/>
      <c r="BBX228" s="2582"/>
      <c r="BBY228" s="2582"/>
      <c r="BBZ228" s="2582"/>
      <c r="BCA228" s="2582"/>
      <c r="BCB228" s="2582"/>
      <c r="BCC228" s="2582"/>
      <c r="BCD228" s="2582"/>
      <c r="BCE228" s="2582"/>
      <c r="BCF228" s="2582"/>
      <c r="BCG228" s="2582"/>
      <c r="BCH228" s="2582"/>
      <c r="BCI228" s="2582"/>
      <c r="BCJ228" s="2582"/>
      <c r="BCK228" s="2582"/>
      <c r="BCL228" s="2582"/>
      <c r="BCM228" s="2582"/>
      <c r="BCN228" s="2582"/>
      <c r="BCO228" s="2582"/>
      <c r="BCP228" s="2582"/>
      <c r="BCQ228" s="2582"/>
      <c r="BCR228" s="2582"/>
      <c r="BCS228" s="2582"/>
      <c r="BCT228" s="2582"/>
      <c r="BCU228" s="2582"/>
      <c r="BCV228" s="2582"/>
      <c r="BCW228" s="2582"/>
      <c r="BCX228" s="2582"/>
      <c r="BCY228" s="2582"/>
      <c r="BCZ228" s="2582"/>
      <c r="BDA228" s="2582"/>
      <c r="BDB228" s="2582"/>
      <c r="BDC228" s="2582"/>
      <c r="BDD228" s="2582"/>
      <c r="BDE228" s="2582"/>
      <c r="BDF228" s="2582"/>
      <c r="BDG228" s="2582"/>
      <c r="BDH228" s="2582"/>
      <c r="BDI228" s="2582"/>
      <c r="BDJ228" s="2582"/>
      <c r="BDK228" s="2582"/>
      <c r="BDL228" s="2582"/>
      <c r="BDM228" s="2582"/>
      <c r="BDN228" s="2582"/>
      <c r="BDO228" s="2582"/>
      <c r="BDP228" s="2582"/>
      <c r="BDQ228" s="2582"/>
      <c r="BDR228" s="2582"/>
      <c r="BDS228" s="2582"/>
      <c r="BDT228" s="2582"/>
      <c r="BDU228" s="2582"/>
      <c r="BDV228" s="2582"/>
      <c r="BDW228" s="2582"/>
      <c r="BDX228" s="2582"/>
      <c r="BDY228" s="2582"/>
      <c r="BDZ228" s="2582"/>
      <c r="BEA228" s="2582"/>
      <c r="BEB228" s="2582"/>
      <c r="BEC228" s="2582"/>
      <c r="BED228" s="2582"/>
      <c r="BEE228" s="2582"/>
      <c r="BEF228" s="2582"/>
      <c r="BEG228" s="2582"/>
      <c r="BEH228" s="2582"/>
      <c r="BEI228" s="2582"/>
      <c r="BEJ228" s="2582"/>
      <c r="BEK228" s="2582"/>
      <c r="BEL228" s="2582"/>
      <c r="BEM228" s="2582"/>
      <c r="BEN228" s="2582"/>
      <c r="BEO228" s="2582"/>
      <c r="BEP228" s="2582"/>
      <c r="BEQ228" s="2582"/>
      <c r="BER228" s="2582"/>
      <c r="BES228" s="2582"/>
      <c r="BET228" s="2582"/>
      <c r="BEU228" s="2582"/>
      <c r="BEV228" s="2582"/>
      <c r="BEW228" s="2582"/>
      <c r="BEX228" s="2582"/>
      <c r="BEY228" s="2582"/>
      <c r="BEZ228" s="2582"/>
      <c r="BFA228" s="2582"/>
      <c r="BFB228" s="2582"/>
      <c r="BFC228" s="2582"/>
      <c r="BFD228" s="2582"/>
      <c r="BFE228" s="2582"/>
      <c r="BFF228" s="2582"/>
      <c r="BFG228" s="2582"/>
      <c r="BFH228" s="2582"/>
      <c r="BFI228" s="2582"/>
      <c r="BFJ228" s="2582"/>
      <c r="BFK228" s="2582"/>
      <c r="BFL228" s="2582"/>
      <c r="BFM228" s="2582"/>
      <c r="BFN228" s="2582"/>
      <c r="BFO228" s="2582"/>
      <c r="BFP228" s="2582"/>
      <c r="BFQ228" s="2582"/>
      <c r="BFR228" s="2582"/>
      <c r="BFS228" s="2582"/>
      <c r="BFT228" s="2582"/>
      <c r="BFU228" s="2582"/>
      <c r="BFV228" s="2582"/>
      <c r="BFW228" s="2582"/>
      <c r="BFX228" s="2582"/>
      <c r="BFY228" s="2582"/>
      <c r="BFZ228" s="2582"/>
      <c r="BGA228" s="2582"/>
      <c r="BGB228" s="2582"/>
      <c r="BGC228" s="2582"/>
      <c r="BGD228" s="2582"/>
      <c r="BGE228" s="2582"/>
      <c r="BGF228" s="2582"/>
      <c r="BGG228" s="2582"/>
      <c r="BGH228" s="2582"/>
      <c r="BGI228" s="2582"/>
      <c r="BGJ228" s="2582"/>
      <c r="BGK228" s="2582"/>
      <c r="BGL228" s="2582"/>
      <c r="BGM228" s="2582"/>
      <c r="BGN228" s="2582"/>
      <c r="BGO228" s="2582"/>
      <c r="BGP228" s="2582"/>
      <c r="BGQ228" s="2582"/>
      <c r="BGR228" s="2582"/>
      <c r="BGS228" s="2582"/>
      <c r="BGT228" s="2582"/>
      <c r="BGU228" s="2582"/>
      <c r="BGV228" s="2582"/>
      <c r="BGW228" s="2582"/>
      <c r="BGX228" s="2582"/>
      <c r="BGY228" s="2582"/>
      <c r="BGZ228" s="2582"/>
      <c r="BHA228" s="2582"/>
      <c r="BHB228" s="2582"/>
      <c r="BHC228" s="2582"/>
      <c r="BHD228" s="2582"/>
      <c r="BHE228" s="2582"/>
      <c r="BHF228" s="2582"/>
      <c r="BHG228" s="2582"/>
      <c r="BHH228" s="2582"/>
      <c r="BHI228" s="2582"/>
      <c r="BHJ228" s="2582"/>
      <c r="BHK228" s="2582"/>
      <c r="BHL228" s="2582"/>
      <c r="BHM228" s="2582"/>
      <c r="BHN228" s="2582"/>
      <c r="BHO228" s="2582"/>
      <c r="BHP228" s="2582"/>
      <c r="BHQ228" s="2582"/>
      <c r="BHR228" s="2582"/>
      <c r="BHS228" s="2582"/>
      <c r="BHT228" s="2582"/>
      <c r="BHU228" s="2582"/>
      <c r="BHV228" s="2582"/>
      <c r="BHW228" s="2582"/>
      <c r="BHX228" s="2582"/>
      <c r="BHY228" s="2582"/>
      <c r="BHZ228" s="2582"/>
      <c r="BIA228" s="2582"/>
      <c r="BIB228" s="2582"/>
      <c r="BIC228" s="2582"/>
      <c r="BID228" s="2582"/>
      <c r="BIE228" s="2582"/>
      <c r="BIF228" s="2582"/>
      <c r="BIG228" s="2582"/>
      <c r="BIH228" s="2582"/>
      <c r="BII228" s="2582"/>
      <c r="BIJ228" s="2582"/>
      <c r="BIK228" s="2582"/>
      <c r="BIL228" s="2582"/>
      <c r="BIM228" s="2582"/>
      <c r="BIN228" s="2582"/>
      <c r="BIO228" s="2582"/>
      <c r="BIP228" s="2582"/>
      <c r="BIQ228" s="2582"/>
      <c r="BIR228" s="2582"/>
      <c r="BIS228" s="2582"/>
      <c r="BIT228" s="2582"/>
      <c r="BIU228" s="2582"/>
      <c r="BIV228" s="2582"/>
      <c r="BIW228" s="2582"/>
      <c r="BIX228" s="2582"/>
      <c r="BIY228" s="2582"/>
      <c r="BIZ228" s="2582"/>
      <c r="BJA228" s="2582"/>
      <c r="BJB228" s="2582"/>
      <c r="BJC228" s="2582"/>
      <c r="BJD228" s="2582"/>
      <c r="BJE228" s="2582"/>
      <c r="BJF228" s="2582"/>
      <c r="BJG228" s="2582"/>
      <c r="BJH228" s="2582"/>
      <c r="BJI228" s="2582"/>
      <c r="BJJ228" s="2582"/>
      <c r="BJK228" s="2582"/>
      <c r="BJL228" s="2582"/>
      <c r="BJM228" s="2582"/>
      <c r="BJN228" s="2582"/>
      <c r="BJO228" s="2582"/>
      <c r="BJP228" s="2582"/>
      <c r="BJQ228" s="2582"/>
      <c r="BJR228" s="2582"/>
      <c r="BJS228" s="2582"/>
      <c r="BJT228" s="2582"/>
      <c r="BJU228" s="2582"/>
      <c r="BJV228" s="2582"/>
      <c r="BJW228" s="2582"/>
      <c r="BJX228" s="2582"/>
      <c r="BJY228" s="2582"/>
      <c r="BJZ228" s="2582"/>
      <c r="BKA228" s="2582"/>
      <c r="BKB228" s="2582"/>
      <c r="BKC228" s="2582"/>
      <c r="BKD228" s="2582"/>
      <c r="BKE228" s="2582"/>
      <c r="BKF228" s="2582"/>
      <c r="BKG228" s="2582"/>
      <c r="BKH228" s="2582"/>
      <c r="BKI228" s="2582"/>
      <c r="BKJ228" s="2582"/>
      <c r="BKK228" s="2582"/>
      <c r="BKL228" s="2582"/>
      <c r="BKM228" s="2582"/>
      <c r="BKN228" s="2582"/>
      <c r="BKO228" s="2582"/>
      <c r="BKP228" s="2582"/>
      <c r="BKQ228" s="2582"/>
      <c r="BKR228" s="2582"/>
      <c r="BKS228" s="2582"/>
      <c r="BKT228" s="2582"/>
      <c r="BKU228" s="2582"/>
      <c r="BKV228" s="2582"/>
      <c r="BKW228" s="2582"/>
      <c r="BKX228" s="2582"/>
      <c r="BKY228" s="2582"/>
      <c r="BKZ228" s="2582"/>
      <c r="BLA228" s="2582"/>
      <c r="BLB228" s="2582"/>
      <c r="BLC228" s="2582"/>
      <c r="BLD228" s="2582"/>
      <c r="BLE228" s="2582"/>
      <c r="BLF228" s="2582"/>
      <c r="BLG228" s="2582"/>
      <c r="BLH228" s="2582"/>
      <c r="BLI228" s="2582"/>
      <c r="BLJ228" s="2582"/>
      <c r="BLK228" s="2582"/>
      <c r="BLL228" s="2582"/>
      <c r="BLM228" s="2582"/>
      <c r="BLN228" s="2582"/>
      <c r="BLO228" s="2582"/>
      <c r="BLP228" s="2582"/>
      <c r="BLQ228" s="2582"/>
      <c r="BLR228" s="2582"/>
      <c r="BLS228" s="2582"/>
      <c r="BLT228" s="2582"/>
      <c r="BLU228" s="2582"/>
      <c r="BLV228" s="2582"/>
      <c r="BLW228" s="2582"/>
      <c r="BLX228" s="2582"/>
      <c r="BLY228" s="2582"/>
      <c r="BLZ228" s="2582"/>
      <c r="BMA228" s="2582"/>
      <c r="BMB228" s="2582"/>
      <c r="BMC228" s="2582"/>
      <c r="BMD228" s="2582"/>
      <c r="BME228" s="2582"/>
      <c r="BMF228" s="2582"/>
      <c r="BMG228" s="2582"/>
      <c r="BMH228" s="2582"/>
      <c r="BMI228" s="2582"/>
      <c r="BMJ228" s="2582"/>
      <c r="BMK228" s="2582"/>
      <c r="BML228" s="2582"/>
      <c r="BMM228" s="2582"/>
      <c r="BMN228" s="2582"/>
      <c r="BMO228" s="2582"/>
      <c r="BMP228" s="2582"/>
      <c r="BMQ228" s="2582"/>
      <c r="BMR228" s="2582"/>
      <c r="BMS228" s="2582"/>
      <c r="BMT228" s="2582"/>
      <c r="BMU228" s="2582"/>
      <c r="BMV228" s="2582"/>
      <c r="BMW228" s="2582"/>
      <c r="BMX228" s="2582"/>
      <c r="BMY228" s="2582"/>
      <c r="BMZ228" s="2582"/>
      <c r="BNA228" s="2582"/>
      <c r="BNB228" s="2582"/>
      <c r="BNC228" s="2582"/>
      <c r="BND228" s="2582"/>
      <c r="BNE228" s="2582"/>
      <c r="BNF228" s="2582"/>
      <c r="BNG228" s="2582"/>
      <c r="BNH228" s="2582"/>
      <c r="BNI228" s="2582"/>
      <c r="BNJ228" s="2582"/>
      <c r="BNK228" s="2582"/>
      <c r="BNL228" s="2582"/>
      <c r="BNM228" s="2582"/>
      <c r="BNN228" s="2582"/>
      <c r="BNO228" s="2582"/>
      <c r="BNP228" s="2582"/>
      <c r="BNQ228" s="2582"/>
      <c r="BNR228" s="2582"/>
      <c r="BNS228" s="2582"/>
      <c r="BNT228" s="2582"/>
      <c r="BNU228" s="2582"/>
      <c r="BNV228" s="2582"/>
      <c r="BNW228" s="2582"/>
      <c r="BNX228" s="2582"/>
      <c r="BNY228" s="2582"/>
      <c r="BNZ228" s="2582"/>
      <c r="BOA228" s="2582"/>
      <c r="BOB228" s="2582"/>
      <c r="BOC228" s="2582"/>
      <c r="BOD228" s="2582"/>
      <c r="BOE228" s="2582"/>
      <c r="BOF228" s="2582"/>
      <c r="BOG228" s="2582"/>
      <c r="BOH228" s="2582"/>
      <c r="BOI228" s="2582"/>
      <c r="BOJ228" s="2582"/>
      <c r="BOK228" s="2582"/>
      <c r="BOL228" s="2582"/>
      <c r="BOM228" s="2582"/>
      <c r="BON228" s="2582"/>
      <c r="BOO228" s="2582"/>
      <c r="BOP228" s="2582"/>
      <c r="BOQ228" s="2582"/>
      <c r="BOR228" s="2582"/>
      <c r="BOS228" s="2582"/>
      <c r="BOT228" s="2582"/>
      <c r="BOU228" s="2582"/>
      <c r="BOV228" s="2582"/>
      <c r="BOW228" s="2582"/>
      <c r="BOX228" s="2582"/>
      <c r="BOY228" s="2582"/>
      <c r="BOZ228" s="2582"/>
      <c r="BPA228" s="2582"/>
      <c r="BPB228" s="2582"/>
      <c r="BPC228" s="2582"/>
      <c r="BPD228" s="2582"/>
      <c r="BPE228" s="2582"/>
      <c r="BPF228" s="2582"/>
      <c r="BPG228" s="2582"/>
      <c r="BPH228" s="2582"/>
      <c r="BPI228" s="2582"/>
      <c r="BPJ228" s="2582"/>
      <c r="BPK228" s="2582"/>
      <c r="BPL228" s="2582"/>
      <c r="BPM228" s="2582"/>
      <c r="BPN228" s="2582"/>
      <c r="BPO228" s="2582"/>
      <c r="BPP228" s="2582"/>
      <c r="BPQ228" s="2582"/>
      <c r="BPR228" s="2582"/>
      <c r="BPS228" s="2582"/>
      <c r="BPT228" s="2582"/>
      <c r="BPU228" s="2582"/>
      <c r="BPV228" s="2582"/>
      <c r="BPW228" s="2582"/>
      <c r="BPX228" s="2582"/>
      <c r="BPY228" s="2582"/>
      <c r="BPZ228" s="2582"/>
      <c r="BQA228" s="2582"/>
      <c r="BQB228" s="2582"/>
      <c r="BQC228" s="2582"/>
      <c r="BQD228" s="2582"/>
      <c r="BQE228" s="2582"/>
      <c r="BQF228" s="2582"/>
      <c r="BQG228" s="2582"/>
      <c r="BQH228" s="2582"/>
      <c r="BQI228" s="2582"/>
      <c r="BQJ228" s="2582"/>
      <c r="BQK228" s="2582"/>
      <c r="BQL228" s="2582"/>
      <c r="BQM228" s="2582"/>
      <c r="BQN228" s="2582"/>
      <c r="BQO228" s="2582"/>
      <c r="BQP228" s="2582"/>
      <c r="BQQ228" s="2582"/>
      <c r="BQR228" s="2582"/>
      <c r="BQS228" s="2582"/>
      <c r="BQT228" s="2582"/>
      <c r="BQU228" s="2582"/>
      <c r="BQV228" s="2582"/>
      <c r="BQW228" s="2582"/>
      <c r="BQX228" s="2582"/>
      <c r="BQY228" s="2582"/>
      <c r="BQZ228" s="2582"/>
      <c r="BRA228" s="2582"/>
      <c r="BRB228" s="2582"/>
      <c r="BRC228" s="2582"/>
      <c r="BRD228" s="2582"/>
      <c r="BRE228" s="2582"/>
      <c r="BRF228" s="2582"/>
      <c r="BRG228" s="2582"/>
      <c r="BRH228" s="2582"/>
      <c r="BRI228" s="2582"/>
      <c r="BRJ228" s="2582"/>
      <c r="BRK228" s="2582"/>
      <c r="BRL228" s="2582"/>
      <c r="BRM228" s="2582"/>
      <c r="BRN228" s="2582"/>
      <c r="BRO228" s="2582"/>
      <c r="BRP228" s="2582"/>
      <c r="BRQ228" s="2582"/>
      <c r="BRR228" s="2582"/>
      <c r="BRS228" s="2582"/>
      <c r="BRT228" s="2582"/>
      <c r="BRU228" s="2582"/>
      <c r="BRV228" s="2582"/>
      <c r="BRW228" s="2582"/>
      <c r="BRX228" s="2582"/>
      <c r="BRY228" s="2582"/>
      <c r="BRZ228" s="2582"/>
      <c r="BSA228" s="2582"/>
      <c r="BSB228" s="2582"/>
      <c r="BSC228" s="2582"/>
      <c r="BSD228" s="2582"/>
      <c r="BSE228" s="2582"/>
      <c r="BSF228" s="2582"/>
      <c r="BSG228" s="2582"/>
      <c r="BSH228" s="2582"/>
      <c r="BSI228" s="2582"/>
      <c r="BSJ228" s="2582"/>
      <c r="BSK228" s="2582"/>
      <c r="BSL228" s="2582"/>
      <c r="BSM228" s="2582"/>
      <c r="BSN228" s="2582"/>
      <c r="BSO228" s="2582"/>
      <c r="BSP228" s="2582"/>
      <c r="BSQ228" s="2582"/>
      <c r="BSR228" s="2582"/>
      <c r="BSS228" s="2582"/>
      <c r="BST228" s="2582"/>
      <c r="BSU228" s="2582"/>
      <c r="BSV228" s="2582"/>
      <c r="BSW228" s="2582"/>
      <c r="BSX228" s="2582"/>
      <c r="BSY228" s="2582"/>
      <c r="BSZ228" s="2582"/>
      <c r="BTA228" s="2582"/>
      <c r="BTB228" s="2582"/>
      <c r="BTC228" s="2582"/>
      <c r="BTD228" s="2582"/>
      <c r="BTE228" s="2582"/>
      <c r="BTF228" s="2582"/>
      <c r="BTG228" s="2582"/>
      <c r="BTH228" s="2582"/>
      <c r="BTI228" s="2582"/>
      <c r="BTJ228" s="2582"/>
      <c r="BTK228" s="2582"/>
      <c r="BTL228" s="2582"/>
      <c r="BTM228" s="2582"/>
      <c r="BTN228" s="2582"/>
      <c r="BTO228" s="2582"/>
      <c r="BTP228" s="2582"/>
      <c r="BTQ228" s="2582"/>
      <c r="BTR228" s="2582"/>
      <c r="BTS228" s="2582"/>
      <c r="BTT228" s="2582"/>
      <c r="BTU228" s="2582"/>
      <c r="BTV228" s="2582"/>
      <c r="BTW228" s="2582"/>
      <c r="BTX228" s="2582"/>
      <c r="BTY228" s="2582"/>
      <c r="BTZ228" s="2582"/>
      <c r="BUA228" s="2582"/>
      <c r="BUB228" s="2582"/>
      <c r="BUC228" s="2582"/>
      <c r="BUD228" s="2582"/>
      <c r="BUE228" s="2582"/>
      <c r="BUF228" s="2582"/>
      <c r="BUG228" s="2582"/>
      <c r="BUH228" s="2582"/>
      <c r="BUI228" s="2582"/>
      <c r="BUJ228" s="2582"/>
      <c r="BUK228" s="2582"/>
      <c r="BUL228" s="2582"/>
      <c r="BUM228" s="2582"/>
      <c r="BUN228" s="2582"/>
      <c r="BUO228" s="2582"/>
      <c r="BUP228" s="2582"/>
      <c r="BUQ228" s="2582"/>
      <c r="BUR228" s="2582"/>
      <c r="BUS228" s="2582"/>
      <c r="BUT228" s="2582"/>
      <c r="BUU228" s="2582"/>
      <c r="BUV228" s="2582"/>
      <c r="BUW228" s="2582"/>
      <c r="BUX228" s="2582"/>
      <c r="BUY228" s="2582"/>
      <c r="BUZ228" s="2582"/>
      <c r="BVA228" s="2582"/>
      <c r="BVB228" s="2582"/>
      <c r="BVC228" s="2582"/>
      <c r="BVD228" s="2582"/>
      <c r="BVE228" s="2582"/>
      <c r="BVF228" s="2582"/>
      <c r="BVG228" s="2582"/>
      <c r="BVH228" s="2582"/>
      <c r="BVI228" s="2582"/>
      <c r="BVJ228" s="2582"/>
      <c r="BVK228" s="2582"/>
      <c r="BVL228" s="2582"/>
      <c r="BVM228" s="2582"/>
      <c r="BVN228" s="2582"/>
      <c r="BVO228" s="2582"/>
      <c r="BVP228" s="2582"/>
      <c r="BVQ228" s="2582"/>
      <c r="BVR228" s="2582"/>
      <c r="BVS228" s="2582"/>
      <c r="BVT228" s="2582"/>
      <c r="BVU228" s="2582"/>
      <c r="BVV228" s="2582"/>
      <c r="BVW228" s="2582"/>
      <c r="BVX228" s="2582"/>
      <c r="BVY228" s="2582"/>
      <c r="BVZ228" s="2582"/>
      <c r="BWA228" s="2582"/>
      <c r="BWB228" s="2582"/>
      <c r="BWC228" s="2582"/>
      <c r="BWD228" s="2582"/>
      <c r="BWE228" s="2582"/>
      <c r="BWF228" s="2582"/>
      <c r="BWG228" s="2582"/>
      <c r="BWH228" s="2582"/>
      <c r="BWI228" s="2582"/>
      <c r="BWJ228" s="2582"/>
      <c r="BWK228" s="2582"/>
      <c r="BWL228" s="2582"/>
      <c r="BWM228" s="2582"/>
      <c r="BWN228" s="2582"/>
      <c r="BWO228" s="2582"/>
      <c r="BWP228" s="2582"/>
      <c r="BWQ228" s="2582"/>
      <c r="BWR228" s="2582"/>
      <c r="BWS228" s="2582"/>
      <c r="BWT228" s="2582"/>
      <c r="BWU228" s="2582"/>
      <c r="BWV228" s="2582"/>
      <c r="BWW228" s="2582"/>
      <c r="BWX228" s="2582"/>
      <c r="BWY228" s="2582"/>
      <c r="BWZ228" s="2582"/>
      <c r="BXA228" s="2582"/>
      <c r="BXB228" s="2582"/>
      <c r="BXC228" s="2582"/>
      <c r="BXD228" s="2582"/>
      <c r="BXE228" s="2582"/>
      <c r="BXF228" s="2582"/>
      <c r="BXG228" s="2582"/>
      <c r="BXH228" s="2582"/>
      <c r="BXI228" s="2582"/>
      <c r="BXJ228" s="2582"/>
      <c r="BXK228" s="2582"/>
      <c r="BXL228" s="2582"/>
      <c r="BXM228" s="2582"/>
      <c r="BXN228" s="2582"/>
      <c r="BXO228" s="2582"/>
      <c r="BXP228" s="2582"/>
      <c r="BXQ228" s="2582"/>
      <c r="BXR228" s="2582"/>
      <c r="BXS228" s="2582"/>
      <c r="BXT228" s="2582"/>
      <c r="BXU228" s="2582"/>
      <c r="BXV228" s="2582"/>
      <c r="BXW228" s="2582"/>
      <c r="BXX228" s="2582"/>
      <c r="BXY228" s="2582"/>
      <c r="BXZ228" s="2582"/>
      <c r="BYA228" s="2582"/>
      <c r="BYB228" s="2582"/>
      <c r="BYC228" s="2582"/>
      <c r="BYD228" s="2582"/>
      <c r="BYE228" s="2582"/>
      <c r="BYF228" s="2582"/>
      <c r="BYG228" s="2582"/>
      <c r="BYH228" s="2582"/>
      <c r="BYI228" s="2582"/>
      <c r="BYJ228" s="2582"/>
      <c r="BYK228" s="2582"/>
      <c r="BYL228" s="2582"/>
      <c r="BYM228" s="2582"/>
      <c r="BYN228" s="2582"/>
      <c r="BYO228" s="2582"/>
      <c r="BYP228" s="2582"/>
      <c r="BYQ228" s="2582"/>
      <c r="BYR228" s="2582"/>
      <c r="BYS228" s="2582"/>
      <c r="BYT228" s="2582"/>
      <c r="BYU228" s="2582"/>
      <c r="BYV228" s="2582"/>
      <c r="BYW228" s="2582"/>
      <c r="BYX228" s="2582"/>
      <c r="BYY228" s="2582"/>
      <c r="BYZ228" s="2582"/>
      <c r="BZA228" s="2582"/>
      <c r="BZB228" s="2582"/>
      <c r="BZC228" s="2582"/>
      <c r="BZD228" s="2582"/>
      <c r="BZE228" s="2582"/>
      <c r="BZF228" s="2582"/>
      <c r="BZG228" s="2582"/>
      <c r="BZH228" s="2582"/>
      <c r="BZI228" s="2582"/>
      <c r="BZJ228" s="2582"/>
      <c r="BZK228" s="2582"/>
      <c r="BZL228" s="2582"/>
      <c r="BZM228" s="2582"/>
      <c r="BZN228" s="2582"/>
      <c r="BZO228" s="2582"/>
      <c r="BZP228" s="2582"/>
      <c r="BZQ228" s="2582"/>
      <c r="BZR228" s="2582"/>
      <c r="BZS228" s="2582"/>
      <c r="BZT228" s="2582"/>
      <c r="BZU228" s="2582"/>
      <c r="BZV228" s="2582"/>
      <c r="BZW228" s="2582"/>
      <c r="BZX228" s="2582"/>
      <c r="BZY228" s="2582"/>
      <c r="BZZ228" s="2582"/>
      <c r="CAA228" s="2582"/>
      <c r="CAB228" s="2582"/>
      <c r="CAC228" s="2582"/>
      <c r="CAD228" s="2582"/>
      <c r="CAE228" s="2582"/>
      <c r="CAF228" s="2582"/>
      <c r="CAG228" s="2582"/>
      <c r="CAH228" s="2582"/>
      <c r="CAI228" s="2582"/>
      <c r="CAJ228" s="2582"/>
      <c r="CAK228" s="2582"/>
      <c r="CAL228" s="2582"/>
      <c r="CAM228" s="2582"/>
      <c r="CAN228" s="2582"/>
      <c r="CAO228" s="2582"/>
      <c r="CAP228" s="2582"/>
      <c r="CAQ228" s="2582"/>
      <c r="CAR228" s="2582"/>
      <c r="CAS228" s="2582"/>
      <c r="CAT228" s="2582"/>
      <c r="CAU228" s="2582"/>
      <c r="CAV228" s="2582"/>
      <c r="CAW228" s="2582"/>
      <c r="CAX228" s="2582"/>
      <c r="CAY228" s="2582"/>
      <c r="CAZ228" s="2582"/>
      <c r="CBA228" s="2582"/>
      <c r="CBB228" s="2582"/>
      <c r="CBC228" s="2582"/>
      <c r="CBD228" s="2582"/>
      <c r="CBE228" s="2582"/>
      <c r="CBF228" s="2582"/>
      <c r="CBG228" s="2582"/>
      <c r="CBH228" s="2582"/>
      <c r="CBI228" s="2582"/>
      <c r="CBJ228" s="2582"/>
      <c r="CBK228" s="2582"/>
      <c r="CBL228" s="2582"/>
      <c r="CBM228" s="2582"/>
      <c r="CBN228" s="2582"/>
      <c r="CBO228" s="2582"/>
      <c r="CBP228" s="2582"/>
      <c r="CBQ228" s="2582"/>
      <c r="CBR228" s="2582"/>
      <c r="CBS228" s="2582"/>
      <c r="CBT228" s="2582"/>
      <c r="CBU228" s="2582"/>
      <c r="CBV228" s="2582"/>
      <c r="CBW228" s="2582"/>
      <c r="CBX228" s="2582"/>
      <c r="CBY228" s="2582"/>
      <c r="CBZ228" s="2582"/>
      <c r="CCA228" s="2582"/>
      <c r="CCB228" s="2582"/>
      <c r="CCC228" s="2582"/>
      <c r="CCD228" s="2582"/>
      <c r="CCE228" s="2582"/>
      <c r="CCF228" s="2582"/>
      <c r="CCG228" s="2582"/>
      <c r="CCH228" s="2582"/>
      <c r="CCI228" s="2582"/>
      <c r="CCJ228" s="2582"/>
      <c r="CCK228" s="2582"/>
      <c r="CCL228" s="2582"/>
      <c r="CCM228" s="2582"/>
      <c r="CCN228" s="2582"/>
      <c r="CCO228" s="2582"/>
      <c r="CCP228" s="2582"/>
      <c r="CCQ228" s="2582"/>
      <c r="CCR228" s="2582"/>
      <c r="CCS228" s="2582"/>
      <c r="CCT228" s="2582"/>
      <c r="CCU228" s="2582"/>
      <c r="CCV228" s="2582"/>
      <c r="CCW228" s="2582"/>
      <c r="CCX228" s="2582"/>
      <c r="CCY228" s="2582"/>
      <c r="CCZ228" s="2582"/>
      <c r="CDA228" s="2582"/>
      <c r="CDB228" s="2582"/>
      <c r="CDC228" s="2582"/>
      <c r="CDD228" s="2582"/>
      <c r="CDE228" s="2582"/>
      <c r="CDF228" s="2582"/>
      <c r="CDG228" s="2582"/>
      <c r="CDH228" s="2582"/>
      <c r="CDI228" s="2582"/>
      <c r="CDJ228" s="2582"/>
      <c r="CDK228" s="2582"/>
      <c r="CDL228" s="2582"/>
      <c r="CDM228" s="2582"/>
      <c r="CDN228" s="2582"/>
      <c r="CDO228" s="2582"/>
      <c r="CDP228" s="2582"/>
      <c r="CDQ228" s="2582"/>
      <c r="CDR228" s="2582"/>
      <c r="CDS228" s="2582"/>
      <c r="CDT228" s="2582"/>
      <c r="CDU228" s="2582"/>
      <c r="CDV228" s="2582"/>
      <c r="CDW228" s="2582"/>
      <c r="CDX228" s="2582"/>
      <c r="CDY228" s="2582"/>
      <c r="CDZ228" s="2582"/>
      <c r="CEA228" s="2582"/>
      <c r="CEB228" s="2582"/>
      <c r="CEC228" s="2582"/>
      <c r="CED228" s="2582"/>
      <c r="CEE228" s="2582"/>
      <c r="CEF228" s="2582"/>
      <c r="CEG228" s="2582"/>
      <c r="CEH228" s="2582"/>
      <c r="CEI228" s="2582"/>
      <c r="CEJ228" s="2582"/>
      <c r="CEK228" s="2582"/>
      <c r="CEL228" s="2582"/>
      <c r="CEM228" s="2582"/>
      <c r="CEN228" s="2582"/>
      <c r="CEO228" s="2582"/>
      <c r="CEP228" s="2582"/>
      <c r="CEQ228" s="2582"/>
      <c r="CER228" s="2582"/>
      <c r="CES228" s="2582"/>
      <c r="CET228" s="2582"/>
      <c r="CEU228" s="2582"/>
      <c r="CEV228" s="2582"/>
      <c r="CEW228" s="2582"/>
      <c r="CEX228" s="2582"/>
      <c r="CEY228" s="2582"/>
      <c r="CEZ228" s="2582"/>
      <c r="CFA228" s="2582"/>
      <c r="CFB228" s="2582"/>
      <c r="CFC228" s="2582"/>
      <c r="CFD228" s="2582"/>
      <c r="CFE228" s="2582"/>
      <c r="CFF228" s="2582"/>
      <c r="CFG228" s="2582"/>
      <c r="CFH228" s="2582"/>
      <c r="CFI228" s="2582"/>
      <c r="CFJ228" s="2582"/>
      <c r="CFK228" s="2582"/>
      <c r="CFL228" s="2582"/>
      <c r="CFM228" s="2582"/>
      <c r="CFN228" s="2582"/>
      <c r="CFO228" s="2582"/>
      <c r="CFP228" s="2582"/>
      <c r="CFQ228" s="2582"/>
      <c r="CFR228" s="2582"/>
      <c r="CFS228" s="2582"/>
      <c r="CFT228" s="2582"/>
      <c r="CFU228" s="2582"/>
      <c r="CFV228" s="2582"/>
      <c r="CFW228" s="2582"/>
      <c r="CFX228" s="2582"/>
      <c r="CFY228" s="2582"/>
      <c r="CFZ228" s="2582"/>
      <c r="CGA228" s="2582"/>
      <c r="CGB228" s="2582"/>
      <c r="CGC228" s="2582"/>
      <c r="CGD228" s="2582"/>
      <c r="CGE228" s="2582"/>
      <c r="CGF228" s="2582"/>
      <c r="CGG228" s="2582"/>
      <c r="CGH228" s="2582"/>
      <c r="CGI228" s="2582"/>
      <c r="CGJ228" s="2582"/>
      <c r="CGK228" s="2582"/>
      <c r="CGL228" s="2582"/>
      <c r="CGM228" s="2582"/>
      <c r="CGN228" s="2582"/>
      <c r="CGO228" s="2582"/>
      <c r="CGP228" s="2582"/>
      <c r="CGQ228" s="2582"/>
      <c r="CGR228" s="2582"/>
      <c r="CGS228" s="2582"/>
      <c r="CGT228" s="2582"/>
      <c r="CGU228" s="2582"/>
      <c r="CGV228" s="2582"/>
      <c r="CGW228" s="2582"/>
      <c r="CGX228" s="2582"/>
      <c r="CGY228" s="2582"/>
      <c r="CGZ228" s="2582"/>
      <c r="CHA228" s="2582"/>
      <c r="CHB228" s="2582"/>
      <c r="CHC228" s="2582"/>
      <c r="CHD228" s="2582"/>
      <c r="CHE228" s="2582"/>
      <c r="CHF228" s="2582"/>
      <c r="CHG228" s="2582"/>
      <c r="CHH228" s="2582"/>
      <c r="CHI228" s="2582"/>
      <c r="CHJ228" s="2582"/>
      <c r="CHK228" s="2582"/>
      <c r="CHL228" s="2582"/>
      <c r="CHM228" s="2582"/>
      <c r="CHN228" s="2582"/>
      <c r="CHO228" s="2582"/>
      <c r="CHP228" s="2582"/>
      <c r="CHQ228" s="2582"/>
      <c r="CHR228" s="2582"/>
      <c r="CHS228" s="2582"/>
      <c r="CHT228" s="2582"/>
      <c r="CHU228" s="2582"/>
      <c r="CHV228" s="2582"/>
      <c r="CHW228" s="2582"/>
      <c r="CHX228" s="2582"/>
      <c r="CHY228" s="2582"/>
      <c r="CHZ228" s="2582"/>
      <c r="CIA228" s="2582"/>
      <c r="CIB228" s="2582"/>
      <c r="CIC228" s="2582"/>
      <c r="CID228" s="2582"/>
      <c r="CIE228" s="2582"/>
      <c r="CIF228" s="2582"/>
      <c r="CIG228" s="2582"/>
      <c r="CIH228" s="2582"/>
      <c r="CII228" s="2582"/>
      <c r="CIJ228" s="2582"/>
      <c r="CIK228" s="2582"/>
      <c r="CIL228" s="2582"/>
      <c r="CIM228" s="2582"/>
      <c r="CIN228" s="2582"/>
      <c r="CIO228" s="2582"/>
      <c r="CIP228" s="2582"/>
      <c r="CIQ228" s="2582"/>
      <c r="CIR228" s="2582"/>
      <c r="CIS228" s="2582"/>
      <c r="CIT228" s="2582"/>
      <c r="CIU228" s="2582"/>
      <c r="CIV228" s="2582"/>
      <c r="CIW228" s="2582"/>
      <c r="CIX228" s="2582"/>
      <c r="CIY228" s="2582"/>
      <c r="CIZ228" s="2582"/>
      <c r="CJA228" s="2582"/>
      <c r="CJB228" s="2582"/>
      <c r="CJC228" s="2582"/>
      <c r="CJD228" s="2582"/>
      <c r="CJE228" s="2582"/>
      <c r="CJF228" s="2582"/>
      <c r="CJG228" s="2582"/>
      <c r="CJH228" s="2582"/>
      <c r="CJI228" s="2582"/>
      <c r="CJJ228" s="2582"/>
      <c r="CJK228" s="2582"/>
      <c r="CJL228" s="2582"/>
      <c r="CJM228" s="2582"/>
      <c r="CJN228" s="2582"/>
      <c r="CJO228" s="2582"/>
      <c r="CJP228" s="2582"/>
      <c r="CJQ228" s="2582"/>
      <c r="CJR228" s="2582"/>
      <c r="CJS228" s="2582"/>
      <c r="CJT228" s="2582"/>
      <c r="CJU228" s="2582"/>
      <c r="CJV228" s="2582"/>
      <c r="CJW228" s="2582"/>
      <c r="CJX228" s="2582"/>
      <c r="CJY228" s="2582"/>
      <c r="CJZ228" s="2582"/>
      <c r="CKA228" s="2582"/>
      <c r="CKB228" s="2582"/>
      <c r="CKC228" s="2582"/>
      <c r="CKD228" s="2582"/>
      <c r="CKE228" s="2582"/>
      <c r="CKF228" s="2582"/>
      <c r="CKG228" s="2582"/>
      <c r="CKH228" s="2582"/>
      <c r="CKI228" s="2582"/>
      <c r="CKJ228" s="2582"/>
      <c r="CKK228" s="2582"/>
      <c r="CKL228" s="2582"/>
      <c r="CKM228" s="2582"/>
      <c r="CKN228" s="2582"/>
      <c r="CKO228" s="2582"/>
      <c r="CKP228" s="2582"/>
      <c r="CKQ228" s="2582"/>
      <c r="CKR228" s="2582"/>
      <c r="CKS228" s="2582"/>
      <c r="CKT228" s="2582"/>
      <c r="CKU228" s="2582"/>
      <c r="CKV228" s="2582"/>
      <c r="CKW228" s="2582"/>
      <c r="CKX228" s="2582"/>
      <c r="CKY228" s="2582"/>
      <c r="CKZ228" s="2582"/>
      <c r="CLA228" s="2582"/>
      <c r="CLB228" s="2582"/>
      <c r="CLC228" s="2582"/>
      <c r="CLD228" s="2582"/>
      <c r="CLE228" s="2582"/>
      <c r="CLF228" s="2582"/>
      <c r="CLG228" s="2582"/>
      <c r="CLH228" s="2582"/>
      <c r="CLI228" s="2582"/>
      <c r="CLJ228" s="2582"/>
      <c r="CLK228" s="2582"/>
      <c r="CLL228" s="2582"/>
      <c r="CLM228" s="2582"/>
      <c r="CLN228" s="2582"/>
      <c r="CLO228" s="2582"/>
      <c r="CLP228" s="2582"/>
      <c r="CLQ228" s="2582"/>
      <c r="CLR228" s="2582"/>
      <c r="CLS228" s="2582"/>
      <c r="CLT228" s="2582"/>
      <c r="CLU228" s="2582"/>
      <c r="CLV228" s="2582"/>
      <c r="CLW228" s="2582"/>
      <c r="CLX228" s="2582"/>
      <c r="CLY228" s="2582"/>
      <c r="CLZ228" s="2582"/>
      <c r="CMA228" s="2582"/>
      <c r="CMB228" s="2582"/>
      <c r="CMC228" s="2582"/>
      <c r="CMD228" s="2582"/>
      <c r="CME228" s="2582"/>
      <c r="CMF228" s="2582"/>
      <c r="CMG228" s="2582"/>
      <c r="CMH228" s="2582"/>
      <c r="CMI228" s="2582"/>
      <c r="CMJ228" s="2582"/>
      <c r="CMK228" s="2582"/>
      <c r="CML228" s="2582"/>
      <c r="CMM228" s="2582"/>
      <c r="CMN228" s="2582"/>
      <c r="CMO228" s="2582"/>
      <c r="CMP228" s="2582"/>
      <c r="CMQ228" s="2582"/>
      <c r="CMR228" s="2582"/>
      <c r="CMS228" s="2582"/>
      <c r="CMT228" s="2582"/>
      <c r="CMU228" s="2582"/>
      <c r="CMV228" s="2582"/>
      <c r="CMW228" s="2582"/>
      <c r="CMX228" s="2582"/>
      <c r="CMY228" s="2582"/>
      <c r="CMZ228" s="2582"/>
      <c r="CNA228" s="2582"/>
      <c r="CNB228" s="2582"/>
      <c r="CNC228" s="2582"/>
      <c r="CND228" s="2582"/>
      <c r="CNE228" s="2582"/>
      <c r="CNF228" s="2582"/>
      <c r="CNG228" s="2582"/>
      <c r="CNH228" s="2582"/>
      <c r="CNI228" s="2582"/>
      <c r="CNJ228" s="2582"/>
      <c r="CNK228" s="2582"/>
      <c r="CNL228" s="2582"/>
      <c r="CNM228" s="2582"/>
      <c r="CNN228" s="2582"/>
      <c r="CNO228" s="2582"/>
      <c r="CNP228" s="2582"/>
      <c r="CNQ228" s="2582"/>
      <c r="CNR228" s="2582"/>
      <c r="CNS228" s="2582"/>
      <c r="CNT228" s="2582"/>
      <c r="CNU228" s="2582"/>
      <c r="CNV228" s="2582"/>
      <c r="CNW228" s="2582"/>
      <c r="CNX228" s="2582"/>
      <c r="CNY228" s="2582"/>
      <c r="CNZ228" s="2582"/>
      <c r="COA228" s="2582"/>
      <c r="COB228" s="2582"/>
      <c r="COC228" s="2582"/>
      <c r="COD228" s="2582"/>
      <c r="COE228" s="2582"/>
      <c r="COF228" s="2582"/>
      <c r="COG228" s="2582"/>
      <c r="COH228" s="2582"/>
      <c r="COI228" s="2582"/>
      <c r="COJ228" s="2582"/>
      <c r="COK228" s="2582"/>
      <c r="COL228" s="2582"/>
      <c r="COM228" s="2582"/>
      <c r="CON228" s="2582"/>
      <c r="COO228" s="2582"/>
      <c r="COP228" s="2582"/>
      <c r="COQ228" s="2582"/>
      <c r="COR228" s="2582"/>
      <c r="COS228" s="2582"/>
      <c r="COT228" s="2582"/>
      <c r="COU228" s="2582"/>
      <c r="COV228" s="2582"/>
      <c r="COW228" s="2582"/>
      <c r="COX228" s="2582"/>
      <c r="COY228" s="2582"/>
      <c r="COZ228" s="2582"/>
      <c r="CPA228" s="2582"/>
      <c r="CPB228" s="2582"/>
      <c r="CPC228" s="2582"/>
      <c r="CPD228" s="2582"/>
      <c r="CPE228" s="2582"/>
      <c r="CPF228" s="2582"/>
      <c r="CPG228" s="2582"/>
      <c r="CPH228" s="2582"/>
      <c r="CPI228" s="2582"/>
      <c r="CPJ228" s="2582"/>
      <c r="CPK228" s="2582"/>
      <c r="CPL228" s="2582"/>
      <c r="CPM228" s="2582"/>
      <c r="CPN228" s="2582"/>
      <c r="CPO228" s="2582"/>
      <c r="CPP228" s="2582"/>
      <c r="CPQ228" s="2582"/>
      <c r="CPR228" s="2582"/>
      <c r="CPS228" s="2582"/>
      <c r="CPT228" s="2582"/>
      <c r="CPU228" s="2582"/>
      <c r="CPV228" s="2582"/>
      <c r="CPW228" s="2582"/>
      <c r="CPX228" s="2582"/>
      <c r="CPY228" s="2582"/>
      <c r="CPZ228" s="2582"/>
      <c r="CQA228" s="2582"/>
      <c r="CQB228" s="2582"/>
      <c r="CQC228" s="2582"/>
      <c r="CQD228" s="2582"/>
      <c r="CQE228" s="2582"/>
      <c r="CQF228" s="2582"/>
      <c r="CQG228" s="2582"/>
      <c r="CQH228" s="2582"/>
      <c r="CQI228" s="2582"/>
      <c r="CQJ228" s="2582"/>
      <c r="CQK228" s="2582"/>
      <c r="CQL228" s="2582"/>
      <c r="CQM228" s="2582"/>
      <c r="CQN228" s="2582"/>
      <c r="CQO228" s="2582"/>
      <c r="CQP228" s="2582"/>
      <c r="CQQ228" s="2582"/>
      <c r="CQR228" s="2582"/>
      <c r="CQS228" s="2582"/>
      <c r="CQT228" s="2582"/>
      <c r="CQU228" s="2582"/>
      <c r="CQV228" s="2582"/>
      <c r="CQW228" s="2582"/>
      <c r="CQX228" s="2582"/>
      <c r="CQY228" s="2582"/>
      <c r="CQZ228" s="2582"/>
      <c r="CRA228" s="2582"/>
      <c r="CRB228" s="2582"/>
      <c r="CRC228" s="2582"/>
      <c r="CRD228" s="2582"/>
      <c r="CRE228" s="2582"/>
      <c r="CRF228" s="2582"/>
      <c r="CRG228" s="2582"/>
      <c r="CRH228" s="2582"/>
      <c r="CRI228" s="2582"/>
      <c r="CRJ228" s="2582"/>
      <c r="CRK228" s="2582"/>
      <c r="CRL228" s="2582"/>
      <c r="CRM228" s="2582"/>
      <c r="CRN228" s="2582"/>
      <c r="CRO228" s="2582"/>
      <c r="CRP228" s="2582"/>
      <c r="CRQ228" s="2582"/>
      <c r="CRR228" s="2582"/>
      <c r="CRS228" s="2582"/>
      <c r="CRT228" s="2582"/>
      <c r="CRU228" s="2582"/>
      <c r="CRV228" s="2582"/>
      <c r="CRW228" s="2582"/>
      <c r="CRX228" s="2582"/>
      <c r="CRY228" s="2582"/>
      <c r="CRZ228" s="2582"/>
      <c r="CSA228" s="2582"/>
      <c r="CSB228" s="2582"/>
      <c r="CSC228" s="2582"/>
      <c r="CSD228" s="2582"/>
      <c r="CSE228" s="2582"/>
      <c r="CSF228" s="2582"/>
      <c r="CSG228" s="2582"/>
      <c r="CSH228" s="2582"/>
      <c r="CSI228" s="2582"/>
      <c r="CSJ228" s="2582"/>
      <c r="CSK228" s="2582"/>
      <c r="CSL228" s="2582"/>
      <c r="CSM228" s="2582"/>
      <c r="CSN228" s="2582"/>
      <c r="CSO228" s="2582"/>
      <c r="CSP228" s="2582"/>
      <c r="CSQ228" s="2582"/>
      <c r="CSR228" s="2582"/>
      <c r="CSS228" s="2582"/>
      <c r="CST228" s="2582"/>
      <c r="CSU228" s="2582"/>
      <c r="CSV228" s="2582"/>
      <c r="CSW228" s="2582"/>
      <c r="CSX228" s="2582"/>
      <c r="CSY228" s="2582"/>
      <c r="CSZ228" s="2582"/>
      <c r="CTA228" s="2582"/>
      <c r="CTB228" s="2582"/>
      <c r="CTC228" s="2582"/>
      <c r="CTD228" s="2582"/>
      <c r="CTE228" s="2582"/>
      <c r="CTF228" s="2582"/>
      <c r="CTG228" s="2582"/>
      <c r="CTH228" s="2582"/>
      <c r="CTI228" s="2582"/>
      <c r="CTJ228" s="2582"/>
      <c r="CTK228" s="2582"/>
      <c r="CTL228" s="2582"/>
      <c r="CTM228" s="2582"/>
      <c r="CTN228" s="2582"/>
      <c r="CTO228" s="2582"/>
      <c r="CTP228" s="2582"/>
      <c r="CTQ228" s="2582"/>
      <c r="CTR228" s="2582"/>
      <c r="CTS228" s="2582"/>
      <c r="CTT228" s="2582"/>
      <c r="CTU228" s="2582"/>
      <c r="CTV228" s="2582"/>
      <c r="CTW228" s="2582"/>
      <c r="CTX228" s="2582"/>
      <c r="CTY228" s="2582"/>
      <c r="CTZ228" s="2582"/>
      <c r="CUA228" s="2582"/>
      <c r="CUB228" s="2582"/>
      <c r="CUC228" s="2582"/>
      <c r="CUD228" s="2582"/>
      <c r="CUE228" s="2582"/>
      <c r="CUF228" s="2582"/>
      <c r="CUG228" s="2582"/>
      <c r="CUH228" s="2582"/>
      <c r="CUI228" s="2582"/>
      <c r="CUJ228" s="2582"/>
      <c r="CUK228" s="2582"/>
      <c r="CUL228" s="2582"/>
      <c r="CUM228" s="2582"/>
      <c r="CUN228" s="2582"/>
      <c r="CUO228" s="2582"/>
      <c r="CUP228" s="2582"/>
      <c r="CUQ228" s="2582"/>
      <c r="CUR228" s="2582"/>
      <c r="CUS228" s="2582"/>
      <c r="CUT228" s="2582"/>
      <c r="CUU228" s="2582"/>
      <c r="CUV228" s="2582"/>
      <c r="CUW228" s="2582"/>
      <c r="CUX228" s="2582"/>
      <c r="CUY228" s="2582"/>
      <c r="CUZ228" s="2582"/>
      <c r="CVA228" s="2582"/>
      <c r="CVB228" s="2582"/>
      <c r="CVC228" s="2582"/>
      <c r="CVD228" s="2582"/>
      <c r="CVE228" s="2582"/>
      <c r="CVF228" s="2582"/>
      <c r="CVG228" s="2582"/>
      <c r="CVH228" s="2582"/>
      <c r="CVI228" s="2582"/>
      <c r="CVJ228" s="2582"/>
      <c r="CVK228" s="2582"/>
      <c r="CVL228" s="2582"/>
      <c r="CVM228" s="2582"/>
      <c r="CVN228" s="2582"/>
      <c r="CVO228" s="2582"/>
      <c r="CVP228" s="2582"/>
      <c r="CVQ228" s="2582"/>
      <c r="CVR228" s="2582"/>
      <c r="CVS228" s="2582"/>
      <c r="CVT228" s="2582"/>
      <c r="CVU228" s="2582"/>
      <c r="CVV228" s="2582"/>
      <c r="CVW228" s="2582"/>
      <c r="CVX228" s="2582"/>
      <c r="CVY228" s="2582"/>
      <c r="CVZ228" s="2582"/>
      <c r="CWA228" s="2582"/>
      <c r="CWB228" s="2582"/>
      <c r="CWC228" s="2582"/>
      <c r="CWD228" s="2582"/>
      <c r="CWE228" s="2582"/>
      <c r="CWF228" s="2582"/>
      <c r="CWG228" s="2582"/>
      <c r="CWH228" s="2582"/>
      <c r="CWI228" s="2582"/>
      <c r="CWJ228" s="2582"/>
      <c r="CWK228" s="2582"/>
      <c r="CWL228" s="2582"/>
      <c r="CWM228" s="2582"/>
      <c r="CWN228" s="2582"/>
      <c r="CWO228" s="2582"/>
      <c r="CWP228" s="2582"/>
      <c r="CWQ228" s="2582"/>
      <c r="CWR228" s="2582"/>
      <c r="CWS228" s="2582"/>
      <c r="CWT228" s="2582"/>
      <c r="CWU228" s="2582"/>
      <c r="CWV228" s="2582"/>
      <c r="CWW228" s="2582"/>
      <c r="CWX228" s="2582"/>
      <c r="CWY228" s="2582"/>
      <c r="CWZ228" s="2582"/>
      <c r="CXA228" s="2582"/>
      <c r="CXB228" s="2582"/>
      <c r="CXC228" s="2582"/>
      <c r="CXD228" s="2582"/>
      <c r="CXE228" s="2582"/>
      <c r="CXF228" s="2582"/>
      <c r="CXG228" s="2582"/>
      <c r="CXH228" s="2582"/>
      <c r="CXI228" s="2582"/>
      <c r="CXJ228" s="2582"/>
      <c r="CXK228" s="2582"/>
      <c r="CXL228" s="2582"/>
      <c r="CXM228" s="2582"/>
      <c r="CXN228" s="2582"/>
      <c r="CXO228" s="2582"/>
      <c r="CXP228" s="2582"/>
      <c r="CXQ228" s="2582"/>
      <c r="CXR228" s="2582"/>
      <c r="CXS228" s="2582"/>
      <c r="CXT228" s="2582"/>
      <c r="CXU228" s="2582"/>
      <c r="CXV228" s="2582"/>
      <c r="CXW228" s="2582"/>
      <c r="CXX228" s="2582"/>
      <c r="CXY228" s="2582"/>
      <c r="CXZ228" s="2582"/>
      <c r="CYA228" s="2582"/>
      <c r="CYB228" s="2582"/>
      <c r="CYC228" s="2582"/>
      <c r="CYD228" s="2582"/>
      <c r="CYE228" s="2582"/>
      <c r="CYF228" s="2582"/>
      <c r="CYG228" s="2582"/>
      <c r="CYH228" s="2582"/>
      <c r="CYI228" s="2582"/>
      <c r="CYJ228" s="2582"/>
      <c r="CYK228" s="2582"/>
      <c r="CYL228" s="2582"/>
      <c r="CYM228" s="2582"/>
      <c r="CYN228" s="2582"/>
      <c r="CYO228" s="2582"/>
      <c r="CYP228" s="2582"/>
      <c r="CYQ228" s="2582"/>
      <c r="CYR228" s="2582"/>
      <c r="CYS228" s="2582"/>
      <c r="CYT228" s="2582"/>
      <c r="CYU228" s="2582"/>
      <c r="CYV228" s="2582"/>
      <c r="CYW228" s="2582"/>
      <c r="CYX228" s="2582"/>
      <c r="CYY228" s="2582"/>
      <c r="CYZ228" s="2582"/>
      <c r="CZA228" s="2582"/>
      <c r="CZB228" s="2582"/>
      <c r="CZC228" s="2582"/>
      <c r="CZD228" s="2582"/>
      <c r="CZE228" s="2582"/>
      <c r="CZF228" s="2582"/>
      <c r="CZG228" s="2582"/>
      <c r="CZH228" s="2582"/>
      <c r="CZI228" s="2582"/>
      <c r="CZJ228" s="2582"/>
      <c r="CZK228" s="2582"/>
      <c r="CZL228" s="2582"/>
      <c r="CZM228" s="2582"/>
      <c r="CZN228" s="2582"/>
      <c r="CZO228" s="2582"/>
      <c r="CZP228" s="2582"/>
      <c r="CZQ228" s="2582"/>
      <c r="CZR228" s="2582"/>
      <c r="CZS228" s="2582"/>
      <c r="CZT228" s="2582"/>
      <c r="CZU228" s="2582"/>
      <c r="CZV228" s="2582"/>
      <c r="CZW228" s="2582"/>
      <c r="CZX228" s="2582"/>
      <c r="CZY228" s="2582"/>
      <c r="CZZ228" s="2582"/>
      <c r="DAA228" s="2582"/>
      <c r="DAB228" s="2582"/>
      <c r="DAC228" s="2582"/>
      <c r="DAD228" s="2582"/>
      <c r="DAE228" s="2582"/>
      <c r="DAF228" s="2582"/>
      <c r="DAG228" s="2582"/>
      <c r="DAH228" s="2582"/>
      <c r="DAI228" s="2582"/>
      <c r="DAJ228" s="2582"/>
      <c r="DAK228" s="2582"/>
      <c r="DAL228" s="2582"/>
      <c r="DAM228" s="2582"/>
      <c r="DAN228" s="2582"/>
      <c r="DAO228" s="2582"/>
      <c r="DAP228" s="2582"/>
      <c r="DAQ228" s="2582"/>
      <c r="DAR228" s="2582"/>
      <c r="DAS228" s="2582"/>
      <c r="DAT228" s="2582"/>
      <c r="DAU228" s="2582"/>
      <c r="DAV228" s="2582"/>
      <c r="DAW228" s="2582"/>
      <c r="DAX228" s="2582"/>
      <c r="DAY228" s="2582"/>
      <c r="DAZ228" s="2582"/>
      <c r="DBA228" s="2582"/>
      <c r="DBB228" s="2582"/>
      <c r="DBC228" s="2582"/>
      <c r="DBD228" s="2582"/>
      <c r="DBE228" s="2582"/>
      <c r="DBF228" s="2582"/>
      <c r="DBG228" s="2582"/>
      <c r="DBH228" s="2582"/>
      <c r="DBI228" s="2582"/>
      <c r="DBJ228" s="2582"/>
      <c r="DBK228" s="2582"/>
      <c r="DBL228" s="2582"/>
      <c r="DBM228" s="2582"/>
      <c r="DBN228" s="2582"/>
      <c r="DBO228" s="2582"/>
      <c r="DBP228" s="2582"/>
      <c r="DBQ228" s="2582"/>
      <c r="DBR228" s="2582"/>
      <c r="DBS228" s="2582"/>
      <c r="DBT228" s="2582"/>
      <c r="DBU228" s="2582"/>
      <c r="DBV228" s="2582"/>
      <c r="DBW228" s="2582"/>
      <c r="DBX228" s="2582"/>
      <c r="DBY228" s="2582"/>
      <c r="DBZ228" s="2582"/>
      <c r="DCA228" s="2582"/>
      <c r="DCB228" s="2582"/>
      <c r="DCC228" s="2582"/>
      <c r="DCD228" s="2582"/>
      <c r="DCE228" s="2582"/>
      <c r="DCF228" s="2582"/>
      <c r="DCG228" s="2582"/>
      <c r="DCH228" s="2582"/>
      <c r="DCI228" s="2582"/>
      <c r="DCJ228" s="2582"/>
      <c r="DCK228" s="2582"/>
      <c r="DCL228" s="2582"/>
      <c r="DCM228" s="2582"/>
      <c r="DCN228" s="2582"/>
      <c r="DCO228" s="2582"/>
      <c r="DCP228" s="2582"/>
      <c r="DCQ228" s="2582"/>
      <c r="DCR228" s="2582"/>
      <c r="DCS228" s="2582"/>
      <c r="DCT228" s="2582"/>
      <c r="DCU228" s="2582"/>
      <c r="DCV228" s="2582"/>
      <c r="DCW228" s="2582"/>
      <c r="DCX228" s="2582"/>
      <c r="DCY228" s="2582"/>
      <c r="DCZ228" s="2582"/>
      <c r="DDA228" s="2582"/>
      <c r="DDB228" s="2582"/>
      <c r="DDC228" s="2582"/>
      <c r="DDD228" s="2582"/>
      <c r="DDE228" s="2582"/>
      <c r="DDF228" s="2582"/>
      <c r="DDG228" s="2582"/>
      <c r="DDH228" s="2582"/>
      <c r="DDI228" s="2582"/>
      <c r="DDJ228" s="2582"/>
      <c r="DDK228" s="2582"/>
      <c r="DDL228" s="2582"/>
      <c r="DDM228" s="2582"/>
      <c r="DDN228" s="2582"/>
      <c r="DDO228" s="2582"/>
      <c r="DDP228" s="2582"/>
      <c r="DDQ228" s="2582"/>
      <c r="DDR228" s="2582"/>
      <c r="DDS228" s="2582"/>
      <c r="DDT228" s="2582"/>
      <c r="DDU228" s="2582"/>
      <c r="DDV228" s="2582"/>
      <c r="DDW228" s="2582"/>
      <c r="DDX228" s="2582"/>
      <c r="DDY228" s="2582"/>
      <c r="DDZ228" s="2582"/>
      <c r="DEA228" s="2582"/>
      <c r="DEB228" s="2582"/>
      <c r="DEC228" s="2582"/>
      <c r="DED228" s="2582"/>
      <c r="DEE228" s="2582"/>
      <c r="DEF228" s="2582"/>
      <c r="DEG228" s="2582"/>
      <c r="DEH228" s="2582"/>
      <c r="DEI228" s="2582"/>
      <c r="DEJ228" s="2582"/>
      <c r="DEK228" s="2582"/>
      <c r="DEL228" s="2582"/>
      <c r="DEM228" s="2582"/>
      <c r="DEN228" s="2582"/>
      <c r="DEO228" s="2582"/>
      <c r="DEP228" s="2582"/>
      <c r="DEQ228" s="2582"/>
      <c r="DER228" s="2582"/>
      <c r="DES228" s="2582"/>
      <c r="DET228" s="2582"/>
      <c r="DEU228" s="2582"/>
      <c r="DEV228" s="2582"/>
      <c r="DEW228" s="2582"/>
      <c r="DEX228" s="2582"/>
      <c r="DEY228" s="2582"/>
      <c r="DEZ228" s="2582"/>
      <c r="DFA228" s="2582"/>
      <c r="DFB228" s="2582"/>
      <c r="DFC228" s="2582"/>
      <c r="DFD228" s="2582"/>
      <c r="DFE228" s="2582"/>
      <c r="DFF228" s="2582"/>
      <c r="DFG228" s="2582"/>
      <c r="DFH228" s="2582"/>
      <c r="DFI228" s="2582"/>
      <c r="DFJ228" s="2582"/>
      <c r="DFK228" s="2582"/>
      <c r="DFL228" s="2582"/>
      <c r="DFM228" s="2582"/>
      <c r="DFN228" s="2582"/>
      <c r="DFO228" s="2582"/>
      <c r="DFP228" s="2582"/>
      <c r="DFQ228" s="2582"/>
      <c r="DFR228" s="2582"/>
      <c r="DFS228" s="2582"/>
      <c r="DFT228" s="2582"/>
      <c r="DFU228" s="2582"/>
      <c r="DFV228" s="2582"/>
      <c r="DFW228" s="2582"/>
      <c r="DFX228" s="2582"/>
      <c r="DFY228" s="2582"/>
      <c r="DFZ228" s="2582"/>
      <c r="DGA228" s="2582"/>
      <c r="DGB228" s="2582"/>
      <c r="DGC228" s="2582"/>
      <c r="DGD228" s="2582"/>
      <c r="DGE228" s="2582"/>
      <c r="DGF228" s="2582"/>
      <c r="DGG228" s="2582"/>
      <c r="DGH228" s="2582"/>
      <c r="DGI228" s="2582"/>
      <c r="DGJ228" s="2582"/>
      <c r="DGK228" s="2582"/>
      <c r="DGL228" s="2582"/>
      <c r="DGM228" s="2582"/>
      <c r="DGN228" s="2582"/>
      <c r="DGO228" s="2582"/>
      <c r="DGP228" s="2582"/>
      <c r="DGQ228" s="2582"/>
      <c r="DGR228" s="2582"/>
      <c r="DGS228" s="2582"/>
      <c r="DGT228" s="2582"/>
      <c r="DGU228" s="2582"/>
      <c r="DGV228" s="2582"/>
      <c r="DGW228" s="2582"/>
      <c r="DGX228" s="2582"/>
      <c r="DGY228" s="2582"/>
      <c r="DGZ228" s="2582"/>
      <c r="DHA228" s="2582"/>
      <c r="DHB228" s="2582"/>
      <c r="DHC228" s="2582"/>
      <c r="DHD228" s="2582"/>
      <c r="DHE228" s="2582"/>
      <c r="DHF228" s="2582"/>
      <c r="DHG228" s="2582"/>
      <c r="DHH228" s="2582"/>
      <c r="DHI228" s="2582"/>
      <c r="DHJ228" s="2582"/>
      <c r="DHK228" s="2582"/>
      <c r="DHL228" s="2582"/>
      <c r="DHM228" s="2582"/>
      <c r="DHN228" s="2582"/>
      <c r="DHO228" s="2582"/>
      <c r="DHP228" s="2582"/>
      <c r="DHQ228" s="2582"/>
      <c r="DHR228" s="2582"/>
      <c r="DHS228" s="2582"/>
      <c r="DHT228" s="2582"/>
      <c r="DHU228" s="2582"/>
      <c r="DHV228" s="2582"/>
      <c r="DHW228" s="2582"/>
      <c r="DHX228" s="2582"/>
      <c r="DHY228" s="2582"/>
      <c r="DHZ228" s="2582"/>
      <c r="DIA228" s="2582"/>
      <c r="DIB228" s="2582"/>
      <c r="DIC228" s="2582"/>
      <c r="DID228" s="2582"/>
      <c r="DIE228" s="2582"/>
      <c r="DIF228" s="2582"/>
      <c r="DIG228" s="2582"/>
      <c r="DIH228" s="2582"/>
      <c r="DII228" s="2582"/>
      <c r="DIJ228" s="2582"/>
      <c r="DIK228" s="2582"/>
      <c r="DIL228" s="2582"/>
      <c r="DIM228" s="2582"/>
      <c r="DIN228" s="2582"/>
      <c r="DIO228" s="2582"/>
      <c r="DIP228" s="2582"/>
      <c r="DIQ228" s="2582"/>
      <c r="DIR228" s="2582"/>
      <c r="DIS228" s="2582"/>
      <c r="DIT228" s="2582"/>
      <c r="DIU228" s="2582"/>
      <c r="DIV228" s="2582"/>
      <c r="DIW228" s="2582"/>
      <c r="DIX228" s="2582"/>
      <c r="DIY228" s="2582"/>
      <c r="DIZ228" s="2582"/>
      <c r="DJA228" s="2582"/>
      <c r="DJB228" s="2582"/>
      <c r="DJC228" s="2582"/>
      <c r="DJD228" s="2582"/>
      <c r="DJE228" s="2582"/>
      <c r="DJF228" s="2582"/>
      <c r="DJG228" s="2582"/>
      <c r="DJH228" s="2582"/>
      <c r="DJI228" s="2582"/>
      <c r="DJJ228" s="2582"/>
      <c r="DJK228" s="2582"/>
      <c r="DJL228" s="2582"/>
      <c r="DJM228" s="2582"/>
      <c r="DJN228" s="2582"/>
      <c r="DJO228" s="2582"/>
      <c r="DJP228" s="2582"/>
      <c r="DJQ228" s="2582"/>
      <c r="DJR228" s="2582"/>
      <c r="DJS228" s="2582"/>
      <c r="DJT228" s="2582"/>
      <c r="DJU228" s="2582"/>
      <c r="DJV228" s="2582"/>
      <c r="DJW228" s="2582"/>
      <c r="DJX228" s="2582"/>
      <c r="DJY228" s="2582"/>
      <c r="DJZ228" s="2582"/>
      <c r="DKA228" s="2582"/>
      <c r="DKB228" s="2582"/>
      <c r="DKC228" s="2582"/>
      <c r="DKD228" s="2582"/>
      <c r="DKE228" s="2582"/>
      <c r="DKF228" s="2582"/>
      <c r="DKG228" s="2582"/>
      <c r="DKH228" s="2582"/>
      <c r="DKI228" s="2582"/>
      <c r="DKJ228" s="2582"/>
      <c r="DKK228" s="2582"/>
      <c r="DKL228" s="2582"/>
      <c r="DKM228" s="2582"/>
      <c r="DKN228" s="2582"/>
      <c r="DKO228" s="2582"/>
      <c r="DKP228" s="2582"/>
      <c r="DKQ228" s="2582"/>
      <c r="DKR228" s="2582"/>
      <c r="DKS228" s="2582"/>
      <c r="DKT228" s="2582"/>
      <c r="DKU228" s="2582"/>
      <c r="DKV228" s="2582"/>
      <c r="DKW228" s="2582"/>
      <c r="DKX228" s="2582"/>
      <c r="DKY228" s="2582"/>
      <c r="DKZ228" s="2582"/>
      <c r="DLA228" s="2582"/>
      <c r="DLB228" s="2582"/>
      <c r="DLC228" s="2582"/>
      <c r="DLD228" s="2582"/>
      <c r="DLE228" s="2582"/>
      <c r="DLF228" s="2582"/>
      <c r="DLG228" s="2582"/>
      <c r="DLH228" s="2582"/>
      <c r="DLI228" s="2582"/>
      <c r="DLJ228" s="2582"/>
      <c r="DLK228" s="2582"/>
      <c r="DLL228" s="2582"/>
      <c r="DLM228" s="2582"/>
      <c r="DLN228" s="2582"/>
      <c r="DLO228" s="2582"/>
      <c r="DLP228" s="2582"/>
      <c r="DLQ228" s="2582"/>
      <c r="DLR228" s="2582"/>
      <c r="DLS228" s="2582"/>
      <c r="DLT228" s="2582"/>
      <c r="DLU228" s="2582"/>
      <c r="DLV228" s="2582"/>
      <c r="DLW228" s="2582"/>
      <c r="DLX228" s="2582"/>
      <c r="DLY228" s="2582"/>
      <c r="DLZ228" s="2582"/>
      <c r="DMA228" s="2582"/>
      <c r="DMB228" s="2582"/>
      <c r="DMC228" s="2582"/>
      <c r="DMD228" s="2582"/>
      <c r="DME228" s="2582"/>
      <c r="DMF228" s="2582"/>
      <c r="DMG228" s="2582"/>
      <c r="DMH228" s="2582"/>
      <c r="DMI228" s="2582"/>
      <c r="DMJ228" s="2582"/>
      <c r="DMK228" s="2582"/>
      <c r="DML228" s="2582"/>
      <c r="DMM228" s="2582"/>
      <c r="DMN228" s="2582"/>
      <c r="DMO228" s="2582"/>
      <c r="DMP228" s="2582"/>
      <c r="DMQ228" s="2582"/>
      <c r="DMR228" s="2582"/>
      <c r="DMS228" s="2582"/>
      <c r="DMT228" s="2582"/>
      <c r="DMU228" s="2582"/>
      <c r="DMV228" s="2582"/>
      <c r="DMW228" s="2582"/>
      <c r="DMX228" s="2582"/>
      <c r="DMY228" s="2582"/>
      <c r="DMZ228" s="2582"/>
      <c r="DNA228" s="2582"/>
      <c r="DNB228" s="2582"/>
      <c r="DNC228" s="2582"/>
      <c r="DND228" s="2582"/>
      <c r="DNE228" s="2582"/>
      <c r="DNF228" s="2582"/>
      <c r="DNG228" s="2582"/>
      <c r="DNH228" s="2582"/>
      <c r="DNI228" s="2582"/>
      <c r="DNJ228" s="2582"/>
      <c r="DNK228" s="2582"/>
      <c r="DNL228" s="2582"/>
      <c r="DNM228" s="2582"/>
      <c r="DNN228" s="2582"/>
      <c r="DNO228" s="2582"/>
      <c r="DNP228" s="2582"/>
      <c r="DNQ228" s="2582"/>
      <c r="DNR228" s="2582"/>
      <c r="DNS228" s="2582"/>
      <c r="DNT228" s="2582"/>
      <c r="DNU228" s="2582"/>
      <c r="DNV228" s="2582"/>
      <c r="DNW228" s="2582"/>
      <c r="DNX228" s="2582"/>
      <c r="DNY228" s="2582"/>
      <c r="DNZ228" s="2582"/>
      <c r="DOA228" s="2582"/>
      <c r="DOB228" s="2582"/>
      <c r="DOC228" s="2582"/>
      <c r="DOD228" s="2582"/>
      <c r="DOE228" s="2582"/>
      <c r="DOF228" s="2582"/>
      <c r="DOG228" s="2582"/>
      <c r="DOH228" s="2582"/>
      <c r="DOI228" s="2582"/>
      <c r="DOJ228" s="2582"/>
      <c r="DOK228" s="2582"/>
      <c r="DOL228" s="2582"/>
      <c r="DOM228" s="2582"/>
      <c r="DON228" s="2582"/>
      <c r="DOO228" s="2582"/>
      <c r="DOP228" s="2582"/>
      <c r="DOQ228" s="2582"/>
      <c r="DOR228" s="2582"/>
      <c r="DOS228" s="2582"/>
      <c r="DOT228" s="2582"/>
      <c r="DOU228" s="2582"/>
      <c r="DOV228" s="2582"/>
      <c r="DOW228" s="2582"/>
      <c r="DOX228" s="2582"/>
      <c r="DOY228" s="2582"/>
      <c r="DOZ228" s="2582"/>
      <c r="DPA228" s="2582"/>
      <c r="DPB228" s="2582"/>
      <c r="DPC228" s="2582"/>
      <c r="DPD228" s="2582"/>
      <c r="DPE228" s="2582"/>
      <c r="DPF228" s="2582"/>
      <c r="DPG228" s="2582"/>
      <c r="DPH228" s="2582"/>
      <c r="DPI228" s="2582"/>
      <c r="DPJ228" s="2582"/>
      <c r="DPK228" s="2582"/>
      <c r="DPL228" s="2582"/>
      <c r="DPM228" s="2582"/>
      <c r="DPN228" s="2582"/>
      <c r="DPO228" s="2582"/>
      <c r="DPP228" s="2582"/>
      <c r="DPQ228" s="2582"/>
      <c r="DPR228" s="2582"/>
      <c r="DPS228" s="2582"/>
      <c r="DPT228" s="2582"/>
      <c r="DPU228" s="2582"/>
      <c r="DPV228" s="2582"/>
      <c r="DPW228" s="2582"/>
      <c r="DPX228" s="2582"/>
      <c r="DPY228" s="2582"/>
      <c r="DPZ228" s="2582"/>
      <c r="DQA228" s="2582"/>
      <c r="DQB228" s="2582"/>
      <c r="DQC228" s="2582"/>
      <c r="DQD228" s="2582"/>
      <c r="DQE228" s="2582"/>
      <c r="DQF228" s="2582"/>
      <c r="DQG228" s="2582"/>
      <c r="DQH228" s="2582"/>
      <c r="DQI228" s="2582"/>
      <c r="DQJ228" s="2582"/>
      <c r="DQK228" s="2582"/>
      <c r="DQL228" s="2582"/>
      <c r="DQM228" s="2582"/>
      <c r="DQN228" s="2582"/>
      <c r="DQO228" s="2582"/>
      <c r="DQP228" s="2582"/>
      <c r="DQQ228" s="2582"/>
      <c r="DQR228" s="2582"/>
      <c r="DQS228" s="2582"/>
      <c r="DQT228" s="2582"/>
      <c r="DQU228" s="2582"/>
      <c r="DQV228" s="2582"/>
      <c r="DQW228" s="2582"/>
      <c r="DQX228" s="2582"/>
      <c r="DQY228" s="2582"/>
      <c r="DQZ228" s="2582"/>
      <c r="DRA228" s="2582"/>
      <c r="DRB228" s="2582"/>
      <c r="DRC228" s="2582"/>
      <c r="DRD228" s="2582"/>
      <c r="DRE228" s="2582"/>
      <c r="DRF228" s="2582"/>
      <c r="DRG228" s="2582"/>
      <c r="DRH228" s="2582"/>
      <c r="DRI228" s="2582"/>
      <c r="DRJ228" s="2582"/>
      <c r="DRK228" s="2582"/>
      <c r="DRL228" s="2582"/>
      <c r="DRM228" s="2582"/>
      <c r="DRN228" s="2582"/>
      <c r="DRO228" s="2582"/>
      <c r="DRP228" s="2582"/>
      <c r="DRQ228" s="2582"/>
      <c r="DRR228" s="2582"/>
      <c r="DRS228" s="2582"/>
      <c r="DRT228" s="2582"/>
      <c r="DRU228" s="2582"/>
      <c r="DRV228" s="2582"/>
      <c r="DRW228" s="2582"/>
      <c r="DRX228" s="2582"/>
      <c r="DRY228" s="2582"/>
      <c r="DRZ228" s="2582"/>
      <c r="DSA228" s="2582"/>
      <c r="DSB228" s="2582"/>
      <c r="DSC228" s="2582"/>
      <c r="DSD228" s="2582"/>
      <c r="DSE228" s="2582"/>
      <c r="DSF228" s="2582"/>
      <c r="DSG228" s="2582"/>
      <c r="DSH228" s="2582"/>
      <c r="DSI228" s="2582"/>
      <c r="DSJ228" s="2582"/>
      <c r="DSK228" s="2582"/>
      <c r="DSL228" s="2582"/>
      <c r="DSM228" s="2582"/>
      <c r="DSN228" s="2582"/>
      <c r="DSO228" s="2582"/>
      <c r="DSP228" s="2582"/>
      <c r="DSQ228" s="2582"/>
      <c r="DSR228" s="2582"/>
      <c r="DSS228" s="2582"/>
      <c r="DST228" s="2582"/>
      <c r="DSU228" s="2582"/>
      <c r="DSV228" s="2582"/>
      <c r="DSW228" s="2582"/>
      <c r="DSX228" s="2582"/>
      <c r="DSY228" s="2582"/>
      <c r="DSZ228" s="2582"/>
      <c r="DTA228" s="2582"/>
      <c r="DTB228" s="2582"/>
      <c r="DTC228" s="2582"/>
      <c r="DTD228" s="2582"/>
      <c r="DTE228" s="2582"/>
      <c r="DTF228" s="2582"/>
      <c r="DTG228" s="2582"/>
      <c r="DTH228" s="2582"/>
      <c r="DTI228" s="2582"/>
      <c r="DTJ228" s="2582"/>
      <c r="DTK228" s="2582"/>
      <c r="DTL228" s="2582"/>
      <c r="DTM228" s="2582"/>
      <c r="DTN228" s="2582"/>
      <c r="DTO228" s="2582"/>
      <c r="DTP228" s="2582"/>
      <c r="DTQ228" s="2582"/>
      <c r="DTR228" s="2582"/>
      <c r="DTS228" s="2582"/>
      <c r="DTT228" s="2582"/>
      <c r="DTU228" s="2582"/>
      <c r="DTV228" s="2582"/>
      <c r="DTW228" s="2582"/>
      <c r="DTX228" s="2582"/>
      <c r="DTY228" s="2582"/>
      <c r="DTZ228" s="2582"/>
      <c r="DUA228" s="2582"/>
      <c r="DUB228" s="2582"/>
      <c r="DUC228" s="2582"/>
      <c r="DUD228" s="2582"/>
      <c r="DUE228" s="2582"/>
      <c r="DUF228" s="2582"/>
      <c r="DUG228" s="2582"/>
      <c r="DUH228" s="2582"/>
      <c r="DUI228" s="2582"/>
      <c r="DUJ228" s="2582"/>
      <c r="DUK228" s="2582"/>
      <c r="DUL228" s="2582"/>
      <c r="DUM228" s="2582"/>
      <c r="DUN228" s="2582"/>
      <c r="DUO228" s="2582"/>
      <c r="DUP228" s="2582"/>
      <c r="DUQ228" s="2582"/>
      <c r="DUR228" s="2582"/>
      <c r="DUS228" s="2582"/>
      <c r="DUT228" s="2582"/>
      <c r="DUU228" s="2582"/>
      <c r="DUV228" s="2582"/>
      <c r="DUW228" s="2582"/>
      <c r="DUX228" s="2582"/>
      <c r="DUY228" s="2582"/>
      <c r="DUZ228" s="2582"/>
      <c r="DVA228" s="2582"/>
      <c r="DVB228" s="2582"/>
      <c r="DVC228" s="2582"/>
      <c r="DVD228" s="2582"/>
      <c r="DVE228" s="2582"/>
      <c r="DVF228" s="2582"/>
      <c r="DVG228" s="2582"/>
      <c r="DVH228" s="2582"/>
      <c r="DVI228" s="2582"/>
      <c r="DVJ228" s="2582"/>
      <c r="DVK228" s="2582"/>
      <c r="DVL228" s="2582"/>
      <c r="DVM228" s="2582"/>
      <c r="DVN228" s="2582"/>
      <c r="DVO228" s="2582"/>
      <c r="DVP228" s="2582"/>
      <c r="DVQ228" s="2582"/>
      <c r="DVR228" s="2582"/>
      <c r="DVS228" s="2582"/>
      <c r="DVT228" s="2582"/>
      <c r="DVU228" s="2582"/>
      <c r="DVV228" s="2582"/>
      <c r="DVW228" s="2582"/>
      <c r="DVX228" s="2582"/>
      <c r="DVY228" s="2582"/>
      <c r="DVZ228" s="2582"/>
      <c r="DWA228" s="2582"/>
      <c r="DWB228" s="2582"/>
      <c r="DWC228" s="2582"/>
      <c r="DWD228" s="2582"/>
      <c r="DWE228" s="2582"/>
      <c r="DWF228" s="2582"/>
      <c r="DWG228" s="2582"/>
      <c r="DWH228" s="2582"/>
      <c r="DWI228" s="2582"/>
      <c r="DWJ228" s="2582"/>
      <c r="DWK228" s="2582"/>
      <c r="DWL228" s="2582"/>
      <c r="DWM228" s="2582"/>
      <c r="DWN228" s="2582"/>
      <c r="DWO228" s="2582"/>
      <c r="DWP228" s="2582"/>
      <c r="DWQ228" s="2582"/>
      <c r="DWR228" s="2582"/>
      <c r="DWS228" s="2582"/>
      <c r="DWT228" s="2582"/>
      <c r="DWU228" s="2582"/>
      <c r="DWV228" s="2582"/>
      <c r="DWW228" s="2582"/>
      <c r="DWX228" s="2582"/>
      <c r="DWY228" s="2582"/>
      <c r="DWZ228" s="2582"/>
      <c r="DXA228" s="2582"/>
      <c r="DXB228" s="2582"/>
      <c r="DXC228" s="2582"/>
      <c r="DXD228" s="2582"/>
      <c r="DXE228" s="2582"/>
      <c r="DXF228" s="2582"/>
      <c r="DXG228" s="2582"/>
      <c r="DXH228" s="2582"/>
      <c r="DXI228" s="2582"/>
      <c r="DXJ228" s="2582"/>
      <c r="DXK228" s="2582"/>
      <c r="DXL228" s="2582"/>
      <c r="DXM228" s="2582"/>
      <c r="DXN228" s="2582"/>
      <c r="DXO228" s="2582"/>
      <c r="DXP228" s="2582"/>
      <c r="DXQ228" s="2582"/>
      <c r="DXR228" s="2582"/>
      <c r="DXS228" s="2582"/>
      <c r="DXT228" s="2582"/>
      <c r="DXU228" s="2582"/>
      <c r="DXV228" s="2582"/>
      <c r="DXW228" s="2582"/>
      <c r="DXX228" s="2582"/>
      <c r="DXY228" s="2582"/>
      <c r="DXZ228" s="2582"/>
      <c r="DYA228" s="2582"/>
      <c r="DYB228" s="2582"/>
      <c r="DYC228" s="2582"/>
      <c r="DYD228" s="2582"/>
      <c r="DYE228" s="2582"/>
      <c r="DYF228" s="2582"/>
      <c r="DYG228" s="2582"/>
      <c r="DYH228" s="2582"/>
      <c r="DYI228" s="2582"/>
      <c r="DYJ228" s="2582"/>
      <c r="DYK228" s="2582"/>
      <c r="DYL228" s="2582"/>
      <c r="DYM228" s="2582"/>
      <c r="DYN228" s="2582"/>
      <c r="DYO228" s="2582"/>
      <c r="DYP228" s="2582"/>
      <c r="DYQ228" s="2582"/>
      <c r="DYR228" s="2582"/>
      <c r="DYS228" s="2582"/>
      <c r="DYT228" s="2582"/>
      <c r="DYU228" s="2582"/>
      <c r="DYV228" s="2582"/>
      <c r="DYW228" s="2582"/>
      <c r="DYX228" s="2582"/>
      <c r="DYY228" s="2582"/>
      <c r="DYZ228" s="2582"/>
      <c r="DZA228" s="2582"/>
      <c r="DZB228" s="2582"/>
      <c r="DZC228" s="2582"/>
      <c r="DZD228" s="2582"/>
      <c r="DZE228" s="2582"/>
      <c r="DZF228" s="2582"/>
      <c r="DZG228" s="2582"/>
      <c r="DZH228" s="2582"/>
      <c r="DZI228" s="2582"/>
      <c r="DZJ228" s="2582"/>
      <c r="DZK228" s="2582"/>
      <c r="DZL228" s="2582"/>
      <c r="DZM228" s="2582"/>
      <c r="DZN228" s="2582"/>
      <c r="DZO228" s="2582"/>
      <c r="DZP228" s="2582"/>
      <c r="DZQ228" s="2582"/>
      <c r="DZR228" s="2582"/>
      <c r="DZS228" s="2582"/>
      <c r="DZT228" s="2582"/>
      <c r="DZU228" s="2582"/>
      <c r="DZV228" s="2582"/>
      <c r="DZW228" s="2582"/>
      <c r="DZX228" s="2582"/>
      <c r="DZY228" s="2582"/>
      <c r="DZZ228" s="2582"/>
      <c r="EAA228" s="2582"/>
      <c r="EAB228" s="2582"/>
      <c r="EAC228" s="2582"/>
      <c r="EAD228" s="2582"/>
      <c r="EAE228" s="2582"/>
      <c r="EAF228" s="2582"/>
      <c r="EAG228" s="2582"/>
      <c r="EAH228" s="2582"/>
      <c r="EAI228" s="2582"/>
      <c r="EAJ228" s="2582"/>
      <c r="EAK228" s="2582"/>
      <c r="EAL228" s="2582"/>
      <c r="EAM228" s="2582"/>
      <c r="EAN228" s="2582"/>
      <c r="EAO228" s="2582"/>
      <c r="EAP228" s="2582"/>
      <c r="EAQ228" s="2582"/>
      <c r="EAR228" s="2582"/>
      <c r="EAS228" s="2582"/>
      <c r="EAT228" s="2582"/>
      <c r="EAU228" s="2582"/>
      <c r="EAV228" s="2582"/>
      <c r="EAW228" s="2582"/>
      <c r="EAX228" s="2582"/>
      <c r="EAY228" s="2582"/>
      <c r="EAZ228" s="2582"/>
      <c r="EBA228" s="2582"/>
      <c r="EBB228" s="2582"/>
      <c r="EBC228" s="2582"/>
      <c r="EBD228" s="2582"/>
      <c r="EBE228" s="2582"/>
      <c r="EBF228" s="2582"/>
      <c r="EBG228" s="2582"/>
      <c r="EBH228" s="2582"/>
      <c r="EBI228" s="2582"/>
      <c r="EBJ228" s="2582"/>
      <c r="EBK228" s="2582"/>
      <c r="EBL228" s="2582"/>
      <c r="EBM228" s="2582"/>
      <c r="EBN228" s="2582"/>
      <c r="EBO228" s="2582"/>
      <c r="EBP228" s="2582"/>
      <c r="EBQ228" s="2582"/>
      <c r="EBR228" s="2582"/>
      <c r="EBS228" s="2582"/>
      <c r="EBT228" s="2582"/>
      <c r="EBU228" s="2582"/>
      <c r="EBV228" s="2582"/>
      <c r="EBW228" s="2582"/>
      <c r="EBX228" s="2582"/>
      <c r="EBY228" s="2582"/>
      <c r="EBZ228" s="2582"/>
      <c r="ECA228" s="2582"/>
      <c r="ECB228" s="2582"/>
      <c r="ECC228" s="2582"/>
      <c r="ECD228" s="2582"/>
      <c r="ECE228" s="2582"/>
      <c r="ECF228" s="2582"/>
      <c r="ECG228" s="2582"/>
      <c r="ECH228" s="2582"/>
      <c r="ECI228" s="2582"/>
      <c r="ECJ228" s="2582"/>
      <c r="ECK228" s="2582"/>
      <c r="ECL228" s="2582"/>
      <c r="ECM228" s="2582"/>
      <c r="ECN228" s="2582"/>
      <c r="ECO228" s="2582"/>
      <c r="ECP228" s="2582"/>
      <c r="ECQ228" s="2582"/>
      <c r="ECR228" s="2582"/>
      <c r="ECS228" s="2582"/>
      <c r="ECT228" s="2582"/>
      <c r="ECU228" s="2582"/>
      <c r="ECV228" s="2582"/>
      <c r="ECW228" s="2582"/>
      <c r="ECX228" s="2582"/>
      <c r="ECY228" s="2582"/>
      <c r="ECZ228" s="2582"/>
      <c r="EDA228" s="2582"/>
      <c r="EDB228" s="2582"/>
      <c r="EDC228" s="2582"/>
      <c r="EDD228" s="2582"/>
      <c r="EDE228" s="2582"/>
      <c r="EDF228" s="2582"/>
      <c r="EDG228" s="2582"/>
      <c r="EDH228" s="2582"/>
      <c r="EDI228" s="2582"/>
      <c r="EDJ228" s="2582"/>
      <c r="EDK228" s="2582"/>
      <c r="EDL228" s="2582"/>
      <c r="EDM228" s="2582"/>
      <c r="EDN228" s="2582"/>
      <c r="EDO228" s="2582"/>
      <c r="EDP228" s="2582"/>
      <c r="EDQ228" s="2582"/>
      <c r="EDR228" s="2582"/>
      <c r="EDS228" s="2582"/>
      <c r="EDT228" s="2582"/>
      <c r="EDU228" s="2582"/>
      <c r="EDV228" s="2582"/>
      <c r="EDW228" s="2582"/>
      <c r="EDX228" s="2582"/>
      <c r="EDY228" s="2582"/>
      <c r="EDZ228" s="2582"/>
      <c r="EEA228" s="2582"/>
      <c r="EEB228" s="2582"/>
      <c r="EEC228" s="2582"/>
      <c r="EED228" s="2582"/>
      <c r="EEE228" s="2582"/>
      <c r="EEF228" s="2582"/>
      <c r="EEG228" s="2582"/>
      <c r="EEH228" s="2582"/>
      <c r="EEI228" s="2582"/>
      <c r="EEJ228" s="2582"/>
      <c r="EEK228" s="2582"/>
      <c r="EEL228" s="2582"/>
      <c r="EEM228" s="2582"/>
      <c r="EEN228" s="2582"/>
      <c r="EEO228" s="2582"/>
      <c r="EEP228" s="2582"/>
      <c r="EEQ228" s="2582"/>
      <c r="EER228" s="2582"/>
      <c r="EES228" s="2582"/>
      <c r="EET228" s="2582"/>
      <c r="EEU228" s="2582"/>
      <c r="EEV228" s="2582"/>
      <c r="EEW228" s="2582"/>
      <c r="EEX228" s="2582"/>
      <c r="EEY228" s="2582"/>
      <c r="EEZ228" s="2582"/>
      <c r="EFA228" s="2582"/>
      <c r="EFB228" s="2582"/>
      <c r="EFC228" s="2582"/>
      <c r="EFD228" s="2582"/>
      <c r="EFE228" s="2582"/>
      <c r="EFF228" s="2582"/>
      <c r="EFG228" s="2582"/>
      <c r="EFH228" s="2582"/>
      <c r="EFI228" s="2582"/>
      <c r="EFJ228" s="2582"/>
      <c r="EFK228" s="2582"/>
      <c r="EFL228" s="2582"/>
      <c r="EFM228" s="2582"/>
      <c r="EFN228" s="2582"/>
      <c r="EFO228" s="2582"/>
      <c r="EFP228" s="2582"/>
      <c r="EFQ228" s="2582"/>
      <c r="EFR228" s="2582"/>
      <c r="EFS228" s="2582"/>
      <c r="EFT228" s="2582"/>
      <c r="EFU228" s="2582"/>
      <c r="EFV228" s="2582"/>
      <c r="EFW228" s="2582"/>
      <c r="EFX228" s="2582"/>
      <c r="EFY228" s="2582"/>
      <c r="EFZ228" s="2582"/>
      <c r="EGA228" s="2582"/>
      <c r="EGB228" s="2582"/>
      <c r="EGC228" s="2582"/>
      <c r="EGD228" s="2582"/>
      <c r="EGE228" s="2582"/>
      <c r="EGF228" s="2582"/>
      <c r="EGG228" s="2582"/>
      <c r="EGH228" s="2582"/>
      <c r="EGI228" s="2582"/>
      <c r="EGJ228" s="2582"/>
      <c r="EGK228" s="2582"/>
      <c r="EGL228" s="2582"/>
      <c r="EGM228" s="2582"/>
      <c r="EGN228" s="2582"/>
      <c r="EGO228" s="2582"/>
      <c r="EGP228" s="2582"/>
      <c r="EGQ228" s="2582"/>
      <c r="EGR228" s="2582"/>
      <c r="EGS228" s="2582"/>
      <c r="EGT228" s="2582"/>
      <c r="EGU228" s="2582"/>
      <c r="EGV228" s="2582"/>
      <c r="EGW228" s="2582"/>
      <c r="EGX228" s="2582"/>
      <c r="EGY228" s="2582"/>
      <c r="EGZ228" s="2582"/>
      <c r="EHA228" s="2582"/>
      <c r="EHB228" s="2582"/>
      <c r="EHC228" s="2582"/>
      <c r="EHD228" s="2582"/>
      <c r="EHE228" s="2582"/>
      <c r="EHF228" s="2582"/>
      <c r="EHG228" s="2582"/>
      <c r="EHH228" s="2582"/>
      <c r="EHI228" s="2582"/>
      <c r="EHJ228" s="2582"/>
      <c r="EHK228" s="2582"/>
      <c r="EHL228" s="2582"/>
      <c r="EHM228" s="2582"/>
      <c r="EHN228" s="2582"/>
      <c r="EHO228" s="2582"/>
      <c r="EHP228" s="2582"/>
      <c r="EHQ228" s="2582"/>
      <c r="EHR228" s="2582"/>
      <c r="EHS228" s="2582"/>
      <c r="EHT228" s="2582"/>
      <c r="EHU228" s="2582"/>
      <c r="EHV228" s="2582"/>
      <c r="EHW228" s="2582"/>
      <c r="EHX228" s="2582"/>
      <c r="EHY228" s="2582"/>
      <c r="EHZ228" s="2582"/>
      <c r="EIA228" s="2582"/>
      <c r="EIB228" s="2582"/>
      <c r="EIC228" s="2582"/>
      <c r="EID228" s="2582"/>
      <c r="EIE228" s="2582"/>
      <c r="EIF228" s="2582"/>
      <c r="EIG228" s="2582"/>
      <c r="EIH228" s="2582"/>
      <c r="EII228" s="2582"/>
      <c r="EIJ228" s="2582"/>
      <c r="EIK228" s="2582"/>
      <c r="EIL228" s="2582"/>
      <c r="EIM228" s="2582"/>
      <c r="EIN228" s="2582"/>
      <c r="EIO228" s="2582"/>
      <c r="EIP228" s="2582"/>
      <c r="EIQ228" s="2582"/>
      <c r="EIR228" s="2582"/>
      <c r="EIS228" s="2582"/>
      <c r="EIT228" s="2582"/>
      <c r="EIU228" s="2582"/>
      <c r="EIV228" s="2582"/>
      <c r="EIW228" s="2582"/>
      <c r="EIX228" s="2582"/>
      <c r="EIY228" s="2582"/>
      <c r="EIZ228" s="2582"/>
      <c r="EJA228" s="2582"/>
      <c r="EJB228" s="2582"/>
      <c r="EJC228" s="2582"/>
      <c r="EJD228" s="2582"/>
      <c r="EJE228" s="2582"/>
      <c r="EJF228" s="2582"/>
      <c r="EJG228" s="2582"/>
      <c r="EJH228" s="2582"/>
      <c r="EJI228" s="2582"/>
      <c r="EJJ228" s="2582"/>
      <c r="EJK228" s="2582"/>
      <c r="EJL228" s="2582"/>
      <c r="EJM228" s="2582"/>
      <c r="EJN228" s="2582"/>
      <c r="EJO228" s="2582"/>
      <c r="EJP228" s="2582"/>
      <c r="EJQ228" s="2582"/>
      <c r="EJR228" s="2582"/>
      <c r="EJS228" s="2582"/>
      <c r="EJT228" s="2582"/>
      <c r="EJU228" s="2582"/>
      <c r="EJV228" s="2582"/>
      <c r="EJW228" s="2582"/>
      <c r="EJX228" s="2582"/>
      <c r="EJY228" s="2582"/>
      <c r="EJZ228" s="2582"/>
      <c r="EKA228" s="2582"/>
      <c r="EKB228" s="2582"/>
      <c r="EKC228" s="2582"/>
      <c r="EKD228" s="2582"/>
      <c r="EKE228" s="2582"/>
      <c r="EKF228" s="2582"/>
      <c r="EKG228" s="2582"/>
      <c r="EKH228" s="2582"/>
      <c r="EKI228" s="2582"/>
      <c r="EKJ228" s="2582"/>
      <c r="EKK228" s="2582"/>
      <c r="EKL228" s="2582"/>
      <c r="EKM228" s="2582"/>
      <c r="EKN228" s="2582"/>
      <c r="EKO228" s="2582"/>
      <c r="EKP228" s="2582"/>
      <c r="EKQ228" s="2582"/>
      <c r="EKR228" s="2582"/>
      <c r="EKS228" s="2582"/>
      <c r="EKT228" s="2582"/>
      <c r="EKU228" s="2582"/>
      <c r="EKV228" s="2582"/>
      <c r="EKW228" s="2582"/>
      <c r="EKX228" s="2582"/>
      <c r="EKY228" s="2582"/>
      <c r="EKZ228" s="2582"/>
      <c r="ELA228" s="2582"/>
      <c r="ELB228" s="2582"/>
      <c r="ELC228" s="2582"/>
      <c r="ELD228" s="2582"/>
      <c r="ELE228" s="2582"/>
      <c r="ELF228" s="2582"/>
      <c r="ELG228" s="2582"/>
      <c r="ELH228" s="2582"/>
      <c r="ELI228" s="2582"/>
      <c r="ELJ228" s="2582"/>
      <c r="ELK228" s="2582"/>
      <c r="ELL228" s="2582"/>
      <c r="ELM228" s="2582"/>
      <c r="ELN228" s="2582"/>
      <c r="ELO228" s="2582"/>
      <c r="ELP228" s="2582"/>
      <c r="ELQ228" s="2582"/>
      <c r="ELR228" s="2582"/>
      <c r="ELS228" s="2582"/>
      <c r="ELT228" s="2582"/>
      <c r="ELU228" s="2582"/>
      <c r="ELV228" s="2582"/>
      <c r="ELW228" s="2582"/>
      <c r="ELX228" s="2582"/>
      <c r="ELY228" s="2582"/>
      <c r="ELZ228" s="2582"/>
      <c r="EMA228" s="2582"/>
      <c r="EMB228" s="2582"/>
      <c r="EMC228" s="2582"/>
      <c r="EMD228" s="2582"/>
      <c r="EME228" s="2582"/>
      <c r="EMF228" s="2582"/>
      <c r="EMG228" s="2582"/>
      <c r="EMH228" s="2582"/>
      <c r="EMI228" s="2582"/>
      <c r="EMJ228" s="2582"/>
      <c r="EMK228" s="2582"/>
      <c r="EML228" s="2582"/>
      <c r="EMM228" s="2582"/>
      <c r="EMN228" s="2582"/>
      <c r="EMO228" s="2582"/>
      <c r="EMP228" s="2582"/>
      <c r="EMQ228" s="2582"/>
      <c r="EMR228" s="2582"/>
      <c r="EMS228" s="2582"/>
      <c r="EMT228" s="2582"/>
      <c r="EMU228" s="2582"/>
      <c r="EMV228" s="2582"/>
      <c r="EMW228" s="2582"/>
      <c r="EMX228" s="2582"/>
      <c r="EMY228" s="2582"/>
      <c r="EMZ228" s="2582"/>
      <c r="ENA228" s="2582"/>
      <c r="ENB228" s="2582"/>
      <c r="ENC228" s="2582"/>
      <c r="END228" s="2582"/>
      <c r="ENE228" s="2582"/>
      <c r="ENF228" s="2582"/>
      <c r="ENG228" s="2582"/>
      <c r="ENH228" s="2582"/>
      <c r="ENI228" s="2582"/>
      <c r="ENJ228" s="2582"/>
      <c r="ENK228" s="2582"/>
      <c r="ENL228" s="2582"/>
      <c r="ENM228" s="2582"/>
      <c r="ENN228" s="2582"/>
      <c r="ENO228" s="2582"/>
      <c r="ENP228" s="2582"/>
      <c r="ENQ228" s="2582"/>
      <c r="ENR228" s="2582"/>
      <c r="ENS228" s="2582"/>
      <c r="ENT228" s="2582"/>
      <c r="ENU228" s="2582"/>
      <c r="ENV228" s="2582"/>
      <c r="ENW228" s="2582"/>
      <c r="ENX228" s="2582"/>
      <c r="ENY228" s="2582"/>
      <c r="ENZ228" s="2582"/>
      <c r="EOA228" s="2582"/>
      <c r="EOB228" s="2582"/>
      <c r="EOC228" s="2582"/>
      <c r="EOD228" s="2582"/>
      <c r="EOE228" s="2582"/>
      <c r="EOF228" s="2582"/>
      <c r="EOG228" s="2582"/>
      <c r="EOH228" s="2582"/>
      <c r="EOI228" s="2582"/>
      <c r="EOJ228" s="2582"/>
      <c r="EOK228" s="2582"/>
      <c r="EOL228" s="2582"/>
      <c r="EOM228" s="2582"/>
      <c r="EON228" s="2582"/>
      <c r="EOO228" s="2582"/>
      <c r="EOP228" s="2582"/>
      <c r="EOQ228" s="2582"/>
      <c r="EOR228" s="2582"/>
      <c r="EOS228" s="2582"/>
      <c r="EOT228" s="2582"/>
      <c r="EOU228" s="2582"/>
      <c r="EOV228" s="2582"/>
      <c r="EOW228" s="2582"/>
      <c r="EOX228" s="2582"/>
      <c r="EOY228" s="2582"/>
      <c r="EOZ228" s="2582"/>
      <c r="EPA228" s="2582"/>
      <c r="EPB228" s="2582"/>
      <c r="EPC228" s="2582"/>
      <c r="EPD228" s="2582"/>
      <c r="EPE228" s="2582"/>
      <c r="EPF228" s="2582"/>
      <c r="EPG228" s="2582"/>
      <c r="EPH228" s="2582"/>
      <c r="EPI228" s="2582"/>
      <c r="EPJ228" s="2582"/>
      <c r="EPK228" s="2582"/>
      <c r="EPL228" s="2582"/>
      <c r="EPM228" s="2582"/>
      <c r="EPN228" s="2582"/>
      <c r="EPO228" s="2582"/>
      <c r="EPP228" s="2582"/>
      <c r="EPQ228" s="2582"/>
      <c r="EPR228" s="2582"/>
      <c r="EPS228" s="2582"/>
      <c r="EPT228" s="2582"/>
      <c r="EPU228" s="2582"/>
      <c r="EPV228" s="2582"/>
      <c r="EPW228" s="2582"/>
      <c r="EPX228" s="2582"/>
      <c r="EPY228" s="2582"/>
      <c r="EPZ228" s="2582"/>
      <c r="EQA228" s="2582"/>
      <c r="EQB228" s="2582"/>
      <c r="EQC228" s="2582"/>
      <c r="EQD228" s="2582"/>
      <c r="EQE228" s="2582"/>
      <c r="EQF228" s="2582"/>
      <c r="EQG228" s="2582"/>
      <c r="EQH228" s="2582"/>
      <c r="EQI228" s="2582"/>
      <c r="EQJ228" s="2582"/>
      <c r="EQK228" s="2582"/>
      <c r="EQL228" s="2582"/>
      <c r="EQM228" s="2582"/>
      <c r="EQN228" s="2582"/>
      <c r="EQO228" s="2582"/>
      <c r="EQP228" s="2582"/>
      <c r="EQQ228" s="2582"/>
      <c r="EQR228" s="2582"/>
      <c r="EQS228" s="2582"/>
      <c r="EQT228" s="2582"/>
      <c r="EQU228" s="2582"/>
      <c r="EQV228" s="2582"/>
      <c r="EQW228" s="2582"/>
      <c r="EQX228" s="2582"/>
      <c r="EQY228" s="2582"/>
      <c r="EQZ228" s="2582"/>
      <c r="ERA228" s="2582"/>
      <c r="ERB228" s="2582"/>
      <c r="ERC228" s="2582"/>
      <c r="ERD228" s="2582"/>
      <c r="ERE228" s="2582"/>
      <c r="ERF228" s="2582"/>
      <c r="ERG228" s="2582"/>
      <c r="ERH228" s="2582"/>
      <c r="ERI228" s="2582"/>
      <c r="ERJ228" s="2582"/>
      <c r="ERK228" s="2582"/>
      <c r="ERL228" s="2582"/>
      <c r="ERM228" s="2582"/>
      <c r="ERN228" s="2582"/>
      <c r="ERO228" s="2582"/>
      <c r="ERP228" s="2582"/>
      <c r="ERQ228" s="2582"/>
      <c r="ERR228" s="2582"/>
      <c r="ERS228" s="2582"/>
      <c r="ERT228" s="2582"/>
      <c r="ERU228" s="2582"/>
      <c r="ERV228" s="2582"/>
      <c r="ERW228" s="2582"/>
      <c r="ERX228" s="2582"/>
      <c r="ERY228" s="2582"/>
      <c r="ERZ228" s="2582"/>
      <c r="ESA228" s="2582"/>
      <c r="ESB228" s="2582"/>
      <c r="ESC228" s="2582"/>
      <c r="ESD228" s="2582"/>
      <c r="ESE228" s="2582"/>
      <c r="ESF228" s="2582"/>
      <c r="ESG228" s="2582"/>
      <c r="ESH228" s="2582"/>
      <c r="ESI228" s="2582"/>
      <c r="ESJ228" s="2582"/>
      <c r="ESK228" s="2582"/>
      <c r="ESL228" s="2582"/>
      <c r="ESM228" s="2582"/>
      <c r="ESN228" s="2582"/>
      <c r="ESO228" s="2582"/>
      <c r="ESP228" s="2582"/>
      <c r="ESQ228" s="2582"/>
      <c r="ESR228" s="2582"/>
      <c r="ESS228" s="2582"/>
      <c r="EST228" s="2582"/>
      <c r="ESU228" s="2582"/>
      <c r="ESV228" s="2582"/>
      <c r="ESW228" s="2582"/>
      <c r="ESX228" s="2582"/>
      <c r="ESY228" s="2582"/>
      <c r="ESZ228" s="2582"/>
      <c r="ETA228" s="2582"/>
      <c r="ETB228" s="2582"/>
      <c r="ETC228" s="2582"/>
      <c r="ETD228" s="2582"/>
      <c r="ETE228" s="2582"/>
      <c r="ETF228" s="2582"/>
      <c r="ETG228" s="2582"/>
      <c r="ETH228" s="2582"/>
      <c r="ETI228" s="2582"/>
      <c r="ETJ228" s="2582"/>
      <c r="ETK228" s="2582"/>
      <c r="ETL228" s="2582"/>
      <c r="ETM228" s="2582"/>
      <c r="ETN228" s="2582"/>
      <c r="ETO228" s="2582"/>
      <c r="ETP228" s="2582"/>
      <c r="ETQ228" s="2582"/>
      <c r="ETR228" s="2582"/>
      <c r="ETS228" s="2582"/>
      <c r="ETT228" s="2582"/>
      <c r="ETU228" s="2582"/>
      <c r="ETV228" s="2582"/>
      <c r="ETW228" s="2582"/>
      <c r="ETX228" s="2582"/>
      <c r="ETY228" s="2582"/>
      <c r="ETZ228" s="2582"/>
      <c r="EUA228" s="2582"/>
      <c r="EUB228" s="2582"/>
      <c r="EUC228" s="2582"/>
      <c r="EUD228" s="2582"/>
      <c r="EUE228" s="2582"/>
      <c r="EUF228" s="2582"/>
      <c r="EUG228" s="2582"/>
      <c r="EUH228" s="2582"/>
      <c r="EUI228" s="2582"/>
      <c r="EUJ228" s="2582"/>
      <c r="EUK228" s="2582"/>
      <c r="EUL228" s="2582"/>
      <c r="EUM228" s="2582"/>
      <c r="EUN228" s="2582"/>
      <c r="EUO228" s="2582"/>
      <c r="EUP228" s="2582"/>
      <c r="EUQ228" s="2582"/>
      <c r="EUR228" s="2582"/>
      <c r="EUS228" s="2582"/>
      <c r="EUT228" s="2582"/>
      <c r="EUU228" s="2582"/>
      <c r="EUV228" s="2582"/>
      <c r="EUW228" s="2582"/>
      <c r="EUX228" s="2582"/>
      <c r="EUY228" s="2582"/>
      <c r="EUZ228" s="2582"/>
      <c r="EVA228" s="2582"/>
      <c r="EVB228" s="2582"/>
      <c r="EVC228" s="2582"/>
      <c r="EVD228" s="2582"/>
      <c r="EVE228" s="2582"/>
      <c r="EVF228" s="2582"/>
      <c r="EVG228" s="2582"/>
      <c r="EVH228" s="2582"/>
      <c r="EVI228" s="2582"/>
      <c r="EVJ228" s="2582"/>
      <c r="EVK228" s="2582"/>
      <c r="EVL228" s="2582"/>
      <c r="EVM228" s="2582"/>
      <c r="EVN228" s="2582"/>
      <c r="EVO228" s="2582"/>
      <c r="EVP228" s="2582"/>
      <c r="EVQ228" s="2582"/>
      <c r="EVR228" s="2582"/>
      <c r="EVS228" s="2582"/>
      <c r="EVT228" s="2582"/>
      <c r="EVU228" s="2582"/>
      <c r="EVV228" s="2582"/>
      <c r="EVW228" s="2582"/>
      <c r="EVX228" s="2582"/>
      <c r="EVY228" s="2582"/>
      <c r="EVZ228" s="2582"/>
      <c r="EWA228" s="2582"/>
      <c r="EWB228" s="2582"/>
      <c r="EWC228" s="2582"/>
      <c r="EWD228" s="2582"/>
      <c r="EWE228" s="2582"/>
      <c r="EWF228" s="2582"/>
      <c r="EWG228" s="2582"/>
      <c r="EWH228" s="2582"/>
      <c r="EWI228" s="2582"/>
      <c r="EWJ228" s="2582"/>
      <c r="EWK228" s="2582"/>
      <c r="EWL228" s="2582"/>
      <c r="EWM228" s="2582"/>
      <c r="EWN228" s="2582"/>
      <c r="EWO228" s="2582"/>
      <c r="EWP228" s="2582"/>
      <c r="EWQ228" s="2582"/>
      <c r="EWR228" s="2582"/>
      <c r="EWS228" s="2582"/>
      <c r="EWT228" s="2582"/>
      <c r="EWU228" s="2582"/>
      <c r="EWV228" s="2582"/>
      <c r="EWW228" s="2582"/>
      <c r="EWX228" s="2582"/>
      <c r="EWY228" s="2582"/>
      <c r="EWZ228" s="2582"/>
      <c r="EXA228" s="2582"/>
      <c r="EXB228" s="2582"/>
      <c r="EXC228" s="2582"/>
      <c r="EXD228" s="2582"/>
      <c r="EXE228" s="2582"/>
      <c r="EXF228" s="2582"/>
      <c r="EXG228" s="2582"/>
      <c r="EXH228" s="2582"/>
      <c r="EXI228" s="2582"/>
      <c r="EXJ228" s="2582"/>
      <c r="EXK228" s="2582"/>
      <c r="EXL228" s="2582"/>
      <c r="EXM228" s="2582"/>
      <c r="EXN228" s="2582"/>
      <c r="EXO228" s="2582"/>
      <c r="EXP228" s="2582"/>
      <c r="EXQ228" s="2582"/>
      <c r="EXR228" s="2582"/>
      <c r="EXS228" s="2582"/>
      <c r="EXT228" s="2582"/>
      <c r="EXU228" s="2582"/>
      <c r="EXV228" s="2582"/>
      <c r="EXW228" s="2582"/>
      <c r="EXX228" s="2582"/>
      <c r="EXY228" s="2582"/>
      <c r="EXZ228" s="2582"/>
      <c r="EYA228" s="2582"/>
      <c r="EYB228" s="2582"/>
      <c r="EYC228" s="2582"/>
      <c r="EYD228" s="2582"/>
      <c r="EYE228" s="2582"/>
      <c r="EYF228" s="2582"/>
      <c r="EYG228" s="2582"/>
      <c r="EYH228" s="2582"/>
      <c r="EYI228" s="2582"/>
      <c r="EYJ228" s="2582"/>
      <c r="EYK228" s="2582"/>
      <c r="EYL228" s="2582"/>
      <c r="EYM228" s="2582"/>
      <c r="EYN228" s="2582"/>
      <c r="EYO228" s="2582"/>
      <c r="EYP228" s="2582"/>
      <c r="EYQ228" s="2582"/>
      <c r="EYR228" s="2582"/>
      <c r="EYS228" s="2582"/>
      <c r="EYT228" s="2582"/>
      <c r="EYU228" s="2582"/>
      <c r="EYV228" s="2582"/>
      <c r="EYW228" s="2582"/>
      <c r="EYX228" s="2582"/>
      <c r="EYY228" s="2582"/>
      <c r="EYZ228" s="2582"/>
      <c r="EZA228" s="2582"/>
      <c r="EZB228" s="2582"/>
      <c r="EZC228" s="2582"/>
      <c r="EZD228" s="2582"/>
      <c r="EZE228" s="2582"/>
      <c r="EZF228" s="2582"/>
      <c r="EZG228" s="2582"/>
      <c r="EZH228" s="2582"/>
      <c r="EZI228" s="2582"/>
      <c r="EZJ228" s="2582"/>
      <c r="EZK228" s="2582"/>
      <c r="EZL228" s="2582"/>
      <c r="EZM228" s="2582"/>
      <c r="EZN228" s="2582"/>
      <c r="EZO228" s="2582"/>
      <c r="EZP228" s="2582"/>
      <c r="EZQ228" s="2582"/>
      <c r="EZR228" s="2582"/>
      <c r="EZS228" s="2582"/>
      <c r="EZT228" s="2582"/>
      <c r="EZU228" s="2582"/>
      <c r="EZV228" s="2582"/>
      <c r="EZW228" s="2582"/>
      <c r="EZX228" s="2582"/>
      <c r="EZY228" s="2582"/>
      <c r="EZZ228" s="2582"/>
      <c r="FAA228" s="2582"/>
      <c r="FAB228" s="2582"/>
      <c r="FAC228" s="2582"/>
      <c r="FAD228" s="2582"/>
      <c r="FAE228" s="2582"/>
      <c r="FAF228" s="2582"/>
      <c r="FAG228" s="2582"/>
      <c r="FAH228" s="2582"/>
      <c r="FAI228" s="2582"/>
      <c r="FAJ228" s="2582"/>
      <c r="FAK228" s="2582"/>
      <c r="FAL228" s="2582"/>
      <c r="FAM228" s="2582"/>
      <c r="FAN228" s="2582"/>
      <c r="FAO228" s="2582"/>
      <c r="FAP228" s="2582"/>
      <c r="FAQ228" s="2582"/>
      <c r="FAR228" s="2582"/>
      <c r="FAS228" s="2582"/>
      <c r="FAT228" s="2582"/>
      <c r="FAU228" s="2582"/>
      <c r="FAV228" s="2582"/>
      <c r="FAW228" s="2582"/>
      <c r="FAX228" s="2582"/>
      <c r="FAY228" s="2582"/>
      <c r="FAZ228" s="2582"/>
      <c r="FBA228" s="2582"/>
      <c r="FBB228" s="2582"/>
      <c r="FBC228" s="2582"/>
      <c r="FBD228" s="2582"/>
      <c r="FBE228" s="2582"/>
      <c r="FBF228" s="2582"/>
      <c r="FBG228" s="2582"/>
      <c r="FBH228" s="2582"/>
      <c r="FBI228" s="2582"/>
      <c r="FBJ228" s="2582"/>
      <c r="FBK228" s="2582"/>
      <c r="FBL228" s="2582"/>
      <c r="FBM228" s="2582"/>
      <c r="FBN228" s="2582"/>
      <c r="FBO228" s="2582"/>
      <c r="FBP228" s="2582"/>
      <c r="FBQ228" s="2582"/>
      <c r="FBR228" s="2582"/>
      <c r="FBS228" s="2582"/>
      <c r="FBT228" s="2582"/>
      <c r="FBU228" s="2582"/>
      <c r="FBV228" s="2582"/>
      <c r="FBW228" s="2582"/>
      <c r="FBX228" s="2582"/>
      <c r="FBY228" s="2582"/>
      <c r="FBZ228" s="2582"/>
      <c r="FCA228" s="2582"/>
      <c r="FCB228" s="2582"/>
      <c r="FCC228" s="2582"/>
      <c r="FCD228" s="2582"/>
      <c r="FCE228" s="2582"/>
      <c r="FCF228" s="2582"/>
      <c r="FCG228" s="2582"/>
      <c r="FCH228" s="2582"/>
      <c r="FCI228" s="2582"/>
      <c r="FCJ228" s="2582"/>
      <c r="FCK228" s="2582"/>
      <c r="FCL228" s="2582"/>
      <c r="FCM228" s="2582"/>
      <c r="FCN228" s="2582"/>
      <c r="FCO228" s="2582"/>
      <c r="FCP228" s="2582"/>
      <c r="FCQ228" s="2582"/>
      <c r="FCR228" s="2582"/>
      <c r="FCS228" s="2582"/>
      <c r="FCT228" s="2582"/>
      <c r="FCU228" s="2582"/>
      <c r="FCV228" s="2582"/>
      <c r="FCW228" s="2582"/>
      <c r="FCX228" s="2582"/>
      <c r="FCY228" s="2582"/>
      <c r="FCZ228" s="2582"/>
      <c r="FDA228" s="2582"/>
      <c r="FDB228" s="2582"/>
      <c r="FDC228" s="2582"/>
      <c r="FDD228" s="2582"/>
      <c r="FDE228" s="2582"/>
      <c r="FDF228" s="2582"/>
      <c r="FDG228" s="2582"/>
      <c r="FDH228" s="2582"/>
      <c r="FDI228" s="2582"/>
      <c r="FDJ228" s="2582"/>
      <c r="FDK228" s="2582"/>
      <c r="FDL228" s="2582"/>
      <c r="FDM228" s="2582"/>
      <c r="FDN228" s="2582"/>
      <c r="FDO228" s="2582"/>
      <c r="FDP228" s="2582"/>
      <c r="FDQ228" s="2582"/>
      <c r="FDR228" s="2582"/>
      <c r="FDS228" s="2582"/>
      <c r="FDT228" s="2582"/>
      <c r="FDU228" s="2582"/>
      <c r="FDV228" s="2582"/>
      <c r="FDW228" s="2582"/>
      <c r="FDX228" s="2582"/>
      <c r="FDY228" s="2582"/>
      <c r="FDZ228" s="2582"/>
      <c r="FEA228" s="2582"/>
      <c r="FEB228" s="2582"/>
      <c r="FEC228" s="2582"/>
      <c r="FED228" s="2582"/>
      <c r="FEE228" s="2582"/>
      <c r="FEF228" s="2582"/>
      <c r="FEG228" s="2582"/>
      <c r="FEH228" s="2582"/>
      <c r="FEI228" s="2582"/>
      <c r="FEJ228" s="2582"/>
      <c r="FEK228" s="2582"/>
      <c r="FEL228" s="2582"/>
      <c r="FEM228" s="2582"/>
      <c r="FEN228" s="2582"/>
      <c r="FEO228" s="2582"/>
      <c r="FEP228" s="2582"/>
      <c r="FEQ228" s="2582"/>
      <c r="FER228" s="2582"/>
      <c r="FES228" s="2582"/>
      <c r="FET228" s="2582"/>
      <c r="FEU228" s="2582"/>
      <c r="FEV228" s="2582"/>
      <c r="FEW228" s="2582"/>
      <c r="FEX228" s="2582"/>
      <c r="FEY228" s="2582"/>
      <c r="FEZ228" s="2582"/>
      <c r="FFA228" s="2582"/>
      <c r="FFB228" s="2582"/>
      <c r="FFC228" s="2582"/>
      <c r="FFD228" s="2582"/>
      <c r="FFE228" s="2582"/>
      <c r="FFF228" s="2582"/>
      <c r="FFG228" s="2582"/>
      <c r="FFH228" s="2582"/>
      <c r="FFI228" s="2582"/>
      <c r="FFJ228" s="2582"/>
      <c r="FFK228" s="2582"/>
      <c r="FFL228" s="2582"/>
      <c r="FFM228" s="2582"/>
      <c r="FFN228" s="2582"/>
      <c r="FFO228" s="2582"/>
      <c r="FFP228" s="2582"/>
      <c r="FFQ228" s="2582"/>
      <c r="FFR228" s="2582"/>
      <c r="FFS228" s="2582"/>
      <c r="FFT228" s="2582"/>
      <c r="FFU228" s="2582"/>
      <c r="FFV228" s="2582"/>
      <c r="FFW228" s="2582"/>
      <c r="FFX228" s="2582"/>
      <c r="FFY228" s="2582"/>
      <c r="FFZ228" s="2582"/>
      <c r="FGA228" s="2582"/>
      <c r="FGB228" s="2582"/>
      <c r="FGC228" s="2582"/>
      <c r="FGD228" s="2582"/>
      <c r="FGE228" s="2582"/>
      <c r="FGF228" s="2582"/>
      <c r="FGG228" s="2582"/>
      <c r="FGH228" s="2582"/>
      <c r="FGI228" s="2582"/>
      <c r="FGJ228" s="2582"/>
      <c r="FGK228" s="2582"/>
      <c r="FGL228" s="2582"/>
      <c r="FGM228" s="2582"/>
      <c r="FGN228" s="2582"/>
      <c r="FGO228" s="2582"/>
      <c r="FGP228" s="2582"/>
      <c r="FGQ228" s="2582"/>
      <c r="FGR228" s="2582"/>
      <c r="FGS228" s="2582"/>
      <c r="FGT228" s="2582"/>
      <c r="FGU228" s="2582"/>
      <c r="FGV228" s="2582"/>
      <c r="FGW228" s="2582"/>
      <c r="FGX228" s="2582"/>
      <c r="FGY228" s="2582"/>
      <c r="FGZ228" s="2582"/>
      <c r="FHA228" s="2582"/>
      <c r="FHB228" s="2582"/>
      <c r="FHC228" s="2582"/>
      <c r="FHD228" s="2582"/>
      <c r="FHE228" s="2582"/>
      <c r="FHF228" s="2582"/>
      <c r="FHG228" s="2582"/>
      <c r="FHH228" s="2582"/>
      <c r="FHI228" s="2582"/>
      <c r="FHJ228" s="2582"/>
      <c r="FHK228" s="2582"/>
      <c r="FHL228" s="2582"/>
      <c r="FHM228" s="2582"/>
      <c r="FHN228" s="2582"/>
      <c r="FHO228" s="2582"/>
      <c r="FHP228" s="2582"/>
      <c r="FHQ228" s="2582"/>
      <c r="FHR228" s="2582"/>
      <c r="FHS228" s="2582"/>
      <c r="FHT228" s="2582"/>
      <c r="FHU228" s="2582"/>
      <c r="FHV228" s="2582"/>
      <c r="FHW228" s="2582"/>
      <c r="FHX228" s="2582"/>
      <c r="FHY228" s="2582"/>
      <c r="FHZ228" s="2582"/>
      <c r="FIA228" s="2582"/>
      <c r="FIB228" s="2582"/>
      <c r="FIC228" s="2582"/>
      <c r="FID228" s="2582"/>
      <c r="FIE228" s="2582"/>
      <c r="FIF228" s="2582"/>
      <c r="FIG228" s="2582"/>
      <c r="FIH228" s="2582"/>
      <c r="FII228" s="2582"/>
      <c r="FIJ228" s="2582"/>
      <c r="FIK228" s="2582"/>
      <c r="FIL228" s="2582"/>
      <c r="FIM228" s="2582"/>
      <c r="FIN228" s="2582"/>
      <c r="FIO228" s="2582"/>
      <c r="FIP228" s="2582"/>
      <c r="FIQ228" s="2582"/>
      <c r="FIR228" s="2582"/>
      <c r="FIS228" s="2582"/>
      <c r="FIT228" s="2582"/>
      <c r="FIU228" s="2582"/>
      <c r="FIV228" s="2582"/>
      <c r="FIW228" s="2582"/>
      <c r="FIX228" s="2582"/>
      <c r="FIY228" s="2582"/>
      <c r="FIZ228" s="2582"/>
      <c r="FJA228" s="2582"/>
      <c r="FJB228" s="2582"/>
      <c r="FJC228" s="2582"/>
      <c r="FJD228" s="2582"/>
      <c r="FJE228" s="2582"/>
      <c r="FJF228" s="2582"/>
      <c r="FJG228" s="2582"/>
      <c r="FJH228" s="2582"/>
      <c r="FJI228" s="2582"/>
      <c r="FJJ228" s="2582"/>
      <c r="FJK228" s="2582"/>
      <c r="FJL228" s="2582"/>
      <c r="FJM228" s="2582"/>
      <c r="FJN228" s="2582"/>
      <c r="FJO228" s="2582"/>
      <c r="FJP228" s="2582"/>
      <c r="FJQ228" s="2582"/>
      <c r="FJR228" s="2582"/>
      <c r="FJS228" s="2582"/>
      <c r="FJT228" s="2582"/>
      <c r="FJU228" s="2582"/>
      <c r="FJV228" s="2582"/>
      <c r="FJW228" s="2582"/>
      <c r="FJX228" s="2582"/>
      <c r="FJY228" s="2582"/>
      <c r="FJZ228" s="2582"/>
      <c r="FKA228" s="2582"/>
      <c r="FKB228" s="2582"/>
      <c r="FKC228" s="2582"/>
      <c r="FKD228" s="2582"/>
      <c r="FKE228" s="2582"/>
      <c r="FKF228" s="2582"/>
      <c r="FKG228" s="2582"/>
      <c r="FKH228" s="2582"/>
      <c r="FKI228" s="2582"/>
      <c r="FKJ228" s="2582"/>
      <c r="FKK228" s="2582"/>
      <c r="FKL228" s="2582"/>
      <c r="FKM228" s="2582"/>
      <c r="FKN228" s="2582"/>
      <c r="FKO228" s="2582"/>
      <c r="FKP228" s="2582"/>
      <c r="FKQ228" s="2582"/>
      <c r="FKR228" s="2582"/>
      <c r="FKS228" s="2582"/>
      <c r="FKT228" s="2582"/>
      <c r="FKU228" s="2582"/>
      <c r="FKV228" s="2582"/>
      <c r="FKW228" s="2582"/>
      <c r="FKX228" s="2582"/>
      <c r="FKY228" s="2582"/>
      <c r="FKZ228" s="2582"/>
      <c r="FLA228" s="2582"/>
      <c r="FLB228" s="2582"/>
      <c r="FLC228" s="2582"/>
      <c r="FLD228" s="2582"/>
      <c r="FLE228" s="2582"/>
      <c r="FLF228" s="2582"/>
      <c r="FLG228" s="2582"/>
      <c r="FLH228" s="2582"/>
      <c r="FLI228" s="2582"/>
      <c r="FLJ228" s="2582"/>
      <c r="FLK228" s="2582"/>
      <c r="FLL228" s="2582"/>
      <c r="FLM228" s="2582"/>
      <c r="FLN228" s="2582"/>
      <c r="FLO228" s="2582"/>
      <c r="FLP228" s="2582"/>
      <c r="FLQ228" s="2582"/>
      <c r="FLR228" s="2582"/>
      <c r="FLS228" s="2582"/>
      <c r="FLT228" s="2582"/>
      <c r="FLU228" s="2582"/>
      <c r="FLV228" s="2582"/>
      <c r="FLW228" s="2582"/>
      <c r="FLX228" s="2582"/>
      <c r="FLY228" s="2582"/>
      <c r="FLZ228" s="2582"/>
      <c r="FMA228" s="2582"/>
      <c r="FMB228" s="2582"/>
      <c r="FMC228" s="2582"/>
      <c r="FMD228" s="2582"/>
      <c r="FME228" s="2582"/>
      <c r="FMF228" s="2582"/>
      <c r="FMG228" s="2582"/>
      <c r="FMH228" s="2582"/>
      <c r="FMI228" s="2582"/>
      <c r="FMJ228" s="2582"/>
      <c r="FMK228" s="2582"/>
      <c r="FML228" s="2582"/>
      <c r="FMM228" s="2582"/>
      <c r="FMN228" s="2582"/>
      <c r="FMO228" s="2582"/>
      <c r="FMP228" s="2582"/>
      <c r="FMQ228" s="2582"/>
      <c r="FMR228" s="2582"/>
      <c r="FMS228" s="2582"/>
      <c r="FMT228" s="2582"/>
      <c r="FMU228" s="2582"/>
      <c r="FMV228" s="2582"/>
      <c r="FMW228" s="2582"/>
      <c r="FMX228" s="2582"/>
      <c r="FMY228" s="2582"/>
      <c r="FMZ228" s="2582"/>
      <c r="FNA228" s="2582"/>
      <c r="FNB228" s="2582"/>
      <c r="FNC228" s="2582"/>
      <c r="FND228" s="2582"/>
      <c r="FNE228" s="2582"/>
      <c r="FNF228" s="2582"/>
      <c r="FNG228" s="2582"/>
      <c r="FNH228" s="2582"/>
      <c r="FNI228" s="2582"/>
      <c r="FNJ228" s="2582"/>
      <c r="FNK228" s="2582"/>
      <c r="FNL228" s="2582"/>
      <c r="FNM228" s="2582"/>
      <c r="FNN228" s="2582"/>
      <c r="FNO228" s="2582"/>
      <c r="FNP228" s="2582"/>
      <c r="FNQ228" s="2582"/>
      <c r="FNR228" s="2582"/>
      <c r="FNS228" s="2582"/>
      <c r="FNT228" s="2582"/>
      <c r="FNU228" s="2582"/>
      <c r="FNV228" s="2582"/>
      <c r="FNW228" s="2582"/>
      <c r="FNX228" s="2582"/>
      <c r="FNY228" s="2582"/>
      <c r="FNZ228" s="2582"/>
      <c r="FOA228" s="2582"/>
      <c r="FOB228" s="2582"/>
      <c r="FOC228" s="2582"/>
      <c r="FOD228" s="2582"/>
      <c r="FOE228" s="2582"/>
      <c r="FOF228" s="2582"/>
      <c r="FOG228" s="2582"/>
      <c r="FOH228" s="2582"/>
      <c r="FOI228" s="2582"/>
      <c r="FOJ228" s="2582"/>
      <c r="FOK228" s="2582"/>
      <c r="FOL228" s="2582"/>
      <c r="FOM228" s="2582"/>
      <c r="FON228" s="2582"/>
      <c r="FOO228" s="2582"/>
      <c r="FOP228" s="2582"/>
      <c r="FOQ228" s="2582"/>
      <c r="FOR228" s="2582"/>
      <c r="FOS228" s="2582"/>
      <c r="FOT228" s="2582"/>
      <c r="FOU228" s="2582"/>
      <c r="FOV228" s="2582"/>
      <c r="FOW228" s="2582"/>
      <c r="FOX228" s="2582"/>
      <c r="FOY228" s="2582"/>
      <c r="FOZ228" s="2582"/>
      <c r="FPA228" s="2582"/>
      <c r="FPB228" s="2582"/>
      <c r="FPC228" s="2582"/>
      <c r="FPD228" s="2582"/>
      <c r="FPE228" s="2582"/>
      <c r="FPF228" s="2582"/>
      <c r="FPG228" s="2582"/>
      <c r="FPH228" s="2582"/>
      <c r="FPI228" s="2582"/>
      <c r="FPJ228" s="2582"/>
      <c r="FPK228" s="2582"/>
      <c r="FPL228" s="2582"/>
      <c r="FPM228" s="2582"/>
      <c r="FPN228" s="2582"/>
      <c r="FPO228" s="2582"/>
      <c r="FPP228" s="2582"/>
      <c r="FPQ228" s="2582"/>
      <c r="FPR228" s="2582"/>
      <c r="FPS228" s="2582"/>
      <c r="FPT228" s="2582"/>
      <c r="FPU228" s="2582"/>
      <c r="FPV228" s="2582"/>
      <c r="FPW228" s="2582"/>
      <c r="FPX228" s="2582"/>
      <c r="FPY228" s="2582"/>
      <c r="FPZ228" s="2582"/>
      <c r="FQA228" s="2582"/>
      <c r="FQB228" s="2582"/>
      <c r="FQC228" s="2582"/>
      <c r="FQD228" s="2582"/>
      <c r="FQE228" s="2582"/>
      <c r="FQF228" s="2582"/>
      <c r="FQG228" s="2582"/>
      <c r="FQH228" s="2582"/>
      <c r="FQI228" s="2582"/>
      <c r="FQJ228" s="2582"/>
      <c r="FQK228" s="2582"/>
      <c r="FQL228" s="2582"/>
      <c r="FQM228" s="2582"/>
      <c r="FQN228" s="2582"/>
      <c r="FQO228" s="2582"/>
      <c r="FQP228" s="2582"/>
      <c r="FQQ228" s="2582"/>
      <c r="FQR228" s="2582"/>
      <c r="FQS228" s="2582"/>
      <c r="FQT228" s="2582"/>
      <c r="FQU228" s="2582"/>
      <c r="FQV228" s="2582"/>
      <c r="FQW228" s="2582"/>
      <c r="FQX228" s="2582"/>
      <c r="FQY228" s="2582"/>
      <c r="FQZ228" s="2582"/>
      <c r="FRA228" s="2582"/>
      <c r="FRB228" s="2582"/>
      <c r="FRC228" s="2582"/>
      <c r="FRD228" s="2582"/>
      <c r="FRE228" s="2582"/>
      <c r="FRF228" s="2582"/>
      <c r="FRG228" s="2582"/>
      <c r="FRH228" s="2582"/>
      <c r="FRI228" s="2582"/>
      <c r="FRJ228" s="2582"/>
      <c r="FRK228" s="2582"/>
      <c r="FRL228" s="2582"/>
      <c r="FRM228" s="2582"/>
      <c r="FRN228" s="2582"/>
      <c r="FRO228" s="2582"/>
      <c r="FRP228" s="2582"/>
      <c r="FRQ228" s="2582"/>
      <c r="FRR228" s="2582"/>
      <c r="FRS228" s="2582"/>
      <c r="FRT228" s="2582"/>
      <c r="FRU228" s="2582"/>
      <c r="FRV228" s="2582"/>
      <c r="FRW228" s="2582"/>
      <c r="FRX228" s="2582"/>
      <c r="FRY228" s="2582"/>
      <c r="FRZ228" s="2582"/>
      <c r="FSA228" s="2582"/>
      <c r="FSB228" s="2582"/>
      <c r="FSC228" s="2582"/>
      <c r="FSD228" s="2582"/>
      <c r="FSE228" s="2582"/>
      <c r="FSF228" s="2582"/>
      <c r="FSG228" s="2582"/>
      <c r="FSH228" s="2582"/>
      <c r="FSI228" s="2582"/>
      <c r="FSJ228" s="2582"/>
      <c r="FSK228" s="2582"/>
      <c r="FSL228" s="2582"/>
      <c r="FSM228" s="2582"/>
      <c r="FSN228" s="2582"/>
      <c r="FSO228" s="2582"/>
      <c r="FSP228" s="2582"/>
      <c r="FSQ228" s="2582"/>
      <c r="FSR228" s="2582"/>
      <c r="FSS228" s="2582"/>
      <c r="FST228" s="2582"/>
      <c r="FSU228" s="2582"/>
      <c r="FSV228" s="2582"/>
      <c r="FSW228" s="2582"/>
      <c r="FSX228" s="2582"/>
      <c r="FSY228" s="2582"/>
      <c r="FSZ228" s="2582"/>
      <c r="FTA228" s="2582"/>
      <c r="FTB228" s="2582"/>
      <c r="FTC228" s="2582"/>
      <c r="FTD228" s="2582"/>
      <c r="FTE228" s="2582"/>
      <c r="FTF228" s="2582"/>
      <c r="FTG228" s="2582"/>
      <c r="FTH228" s="2582"/>
      <c r="FTI228" s="2582"/>
      <c r="FTJ228" s="2582"/>
      <c r="FTK228" s="2582"/>
      <c r="FTL228" s="2582"/>
      <c r="FTM228" s="2582"/>
      <c r="FTN228" s="2582"/>
      <c r="FTO228" s="2582"/>
      <c r="FTP228" s="2582"/>
      <c r="FTQ228" s="2582"/>
      <c r="FTR228" s="2582"/>
      <c r="FTS228" s="2582"/>
      <c r="FTT228" s="2582"/>
      <c r="FTU228" s="2582"/>
      <c r="FTV228" s="2582"/>
      <c r="FTW228" s="2582"/>
      <c r="FTX228" s="2582"/>
      <c r="FTY228" s="2582"/>
      <c r="FTZ228" s="2582"/>
      <c r="FUA228" s="2582"/>
      <c r="FUB228" s="2582"/>
      <c r="FUC228" s="2582"/>
      <c r="FUD228" s="2582"/>
      <c r="FUE228" s="2582"/>
      <c r="FUF228" s="2582"/>
      <c r="FUG228" s="2582"/>
      <c r="FUH228" s="2582"/>
      <c r="FUI228" s="2582"/>
      <c r="FUJ228" s="2582"/>
      <c r="FUK228" s="2582"/>
      <c r="FUL228" s="2582"/>
      <c r="FUM228" s="2582"/>
      <c r="FUN228" s="2582"/>
      <c r="FUO228" s="2582"/>
      <c r="FUP228" s="2582"/>
      <c r="FUQ228" s="2582"/>
      <c r="FUR228" s="2582"/>
      <c r="FUS228" s="2582"/>
      <c r="FUT228" s="2582"/>
      <c r="FUU228" s="2582"/>
      <c r="FUV228" s="2582"/>
      <c r="FUW228" s="2582"/>
      <c r="FUX228" s="2582"/>
      <c r="FUY228" s="2582"/>
      <c r="FUZ228" s="2582"/>
      <c r="FVA228" s="2582"/>
      <c r="FVB228" s="2582"/>
      <c r="FVC228" s="2582"/>
      <c r="FVD228" s="2582"/>
      <c r="FVE228" s="2582"/>
      <c r="FVF228" s="2582"/>
      <c r="FVG228" s="2582"/>
      <c r="FVH228" s="2582"/>
      <c r="FVI228" s="2582"/>
      <c r="FVJ228" s="2582"/>
      <c r="FVK228" s="2582"/>
      <c r="FVL228" s="2582"/>
      <c r="FVM228" s="2582"/>
      <c r="FVN228" s="2582"/>
      <c r="FVO228" s="2582"/>
      <c r="FVP228" s="2582"/>
      <c r="FVQ228" s="2582"/>
      <c r="FVR228" s="2582"/>
      <c r="FVS228" s="2582"/>
      <c r="FVT228" s="2582"/>
      <c r="FVU228" s="2582"/>
      <c r="FVV228" s="2582"/>
      <c r="FVW228" s="2582"/>
      <c r="FVX228" s="2582"/>
      <c r="FVY228" s="2582"/>
      <c r="FVZ228" s="2582"/>
      <c r="FWA228" s="2582"/>
      <c r="FWB228" s="2582"/>
      <c r="FWC228" s="2582"/>
      <c r="FWD228" s="2582"/>
      <c r="FWE228" s="2582"/>
      <c r="FWF228" s="2582"/>
      <c r="FWG228" s="2582"/>
      <c r="FWH228" s="2582"/>
      <c r="FWI228" s="2582"/>
      <c r="FWJ228" s="2582"/>
      <c r="FWK228" s="2582"/>
      <c r="FWL228" s="2582"/>
      <c r="FWM228" s="2582"/>
      <c r="FWN228" s="2582"/>
      <c r="FWO228" s="2582"/>
      <c r="FWP228" s="2582"/>
      <c r="FWQ228" s="2582"/>
      <c r="FWR228" s="2582"/>
      <c r="FWS228" s="2582"/>
      <c r="FWT228" s="2582"/>
      <c r="FWU228" s="2582"/>
      <c r="FWV228" s="2582"/>
      <c r="FWW228" s="2582"/>
      <c r="FWX228" s="2582"/>
      <c r="FWY228" s="2582"/>
      <c r="FWZ228" s="2582"/>
      <c r="FXA228" s="2582"/>
      <c r="FXB228" s="2582"/>
      <c r="FXC228" s="2582"/>
      <c r="FXD228" s="2582"/>
      <c r="FXE228" s="2582"/>
      <c r="FXF228" s="2582"/>
      <c r="FXG228" s="2582"/>
      <c r="FXH228" s="2582"/>
      <c r="FXI228" s="2582"/>
      <c r="FXJ228" s="2582"/>
      <c r="FXK228" s="2582"/>
      <c r="FXL228" s="2582"/>
      <c r="FXM228" s="2582"/>
      <c r="FXN228" s="2582"/>
      <c r="FXO228" s="2582"/>
      <c r="FXP228" s="2582"/>
      <c r="FXQ228" s="2582"/>
      <c r="FXR228" s="2582"/>
      <c r="FXS228" s="2582"/>
      <c r="FXT228" s="2582"/>
      <c r="FXU228" s="2582"/>
      <c r="FXV228" s="2582"/>
      <c r="FXW228" s="2582"/>
      <c r="FXX228" s="2582"/>
      <c r="FXY228" s="2582"/>
      <c r="FXZ228" s="2582"/>
      <c r="FYA228" s="2582"/>
      <c r="FYB228" s="2582"/>
      <c r="FYC228" s="2582"/>
      <c r="FYD228" s="2582"/>
      <c r="FYE228" s="2582"/>
      <c r="FYF228" s="2582"/>
      <c r="FYG228" s="2582"/>
      <c r="FYH228" s="2582"/>
      <c r="FYI228" s="2582"/>
      <c r="FYJ228" s="2582"/>
      <c r="FYK228" s="2582"/>
      <c r="FYL228" s="2582"/>
      <c r="FYM228" s="2582"/>
      <c r="FYN228" s="2582"/>
      <c r="FYO228" s="2582"/>
      <c r="FYP228" s="2582"/>
      <c r="FYQ228" s="2582"/>
      <c r="FYR228" s="2582"/>
      <c r="FYS228" s="2582"/>
      <c r="FYT228" s="2582"/>
      <c r="FYU228" s="2582"/>
      <c r="FYV228" s="2582"/>
      <c r="FYW228" s="2582"/>
      <c r="FYX228" s="2582"/>
      <c r="FYY228" s="2582"/>
      <c r="FYZ228" s="2582"/>
      <c r="FZA228" s="2582"/>
      <c r="FZB228" s="2582"/>
      <c r="FZC228" s="2582"/>
      <c r="FZD228" s="2582"/>
      <c r="FZE228" s="2582"/>
      <c r="FZF228" s="2582"/>
      <c r="FZG228" s="2582"/>
      <c r="FZH228" s="2582"/>
      <c r="FZI228" s="2582"/>
      <c r="FZJ228" s="2582"/>
      <c r="FZK228" s="2582"/>
      <c r="FZL228" s="2582"/>
      <c r="FZM228" s="2582"/>
      <c r="FZN228" s="2582"/>
      <c r="FZO228" s="2582"/>
      <c r="FZP228" s="2582"/>
      <c r="FZQ228" s="2582"/>
      <c r="FZR228" s="2582"/>
      <c r="FZS228" s="2582"/>
      <c r="FZT228" s="2582"/>
      <c r="FZU228" s="2582"/>
      <c r="FZV228" s="2582"/>
      <c r="FZW228" s="2582"/>
      <c r="FZX228" s="2582"/>
      <c r="FZY228" s="2582"/>
      <c r="FZZ228" s="2582"/>
      <c r="GAA228" s="2582"/>
      <c r="GAB228" s="2582"/>
      <c r="GAC228" s="2582"/>
      <c r="GAD228" s="2582"/>
      <c r="GAE228" s="2582"/>
      <c r="GAF228" s="2582"/>
      <c r="GAG228" s="2582"/>
      <c r="GAH228" s="2582"/>
      <c r="GAI228" s="2582"/>
      <c r="GAJ228" s="2582"/>
      <c r="GAK228" s="2582"/>
      <c r="GAL228" s="2582"/>
      <c r="GAM228" s="2582"/>
      <c r="GAN228" s="2582"/>
      <c r="GAO228" s="2582"/>
      <c r="GAP228" s="2582"/>
      <c r="GAQ228" s="2582"/>
      <c r="GAR228" s="2582"/>
      <c r="GAS228" s="2582"/>
      <c r="GAT228" s="2582"/>
      <c r="GAU228" s="2582"/>
      <c r="GAV228" s="2582"/>
      <c r="GAW228" s="2582"/>
      <c r="GAX228" s="2582"/>
      <c r="GAY228" s="2582"/>
      <c r="GAZ228" s="2582"/>
      <c r="GBA228" s="2582"/>
      <c r="GBB228" s="2582"/>
      <c r="GBC228" s="2582"/>
      <c r="GBD228" s="2582"/>
      <c r="GBE228" s="2582"/>
      <c r="GBF228" s="2582"/>
      <c r="GBG228" s="2582"/>
      <c r="GBH228" s="2582"/>
      <c r="GBI228" s="2582"/>
      <c r="GBJ228" s="2582"/>
      <c r="GBK228" s="2582"/>
      <c r="GBL228" s="2582"/>
      <c r="GBM228" s="2582"/>
      <c r="GBN228" s="2582"/>
      <c r="GBO228" s="2582"/>
      <c r="GBP228" s="2582"/>
      <c r="GBQ228" s="2582"/>
      <c r="GBR228" s="2582"/>
      <c r="GBS228" s="2582"/>
      <c r="GBT228" s="2582"/>
      <c r="GBU228" s="2582"/>
      <c r="GBV228" s="2582"/>
      <c r="GBW228" s="2582"/>
      <c r="GBX228" s="2582"/>
      <c r="GBY228" s="2582"/>
      <c r="GBZ228" s="2582"/>
      <c r="GCA228" s="2582"/>
      <c r="GCB228" s="2582"/>
      <c r="GCC228" s="2582"/>
      <c r="GCD228" s="2582"/>
      <c r="GCE228" s="2582"/>
      <c r="GCF228" s="2582"/>
      <c r="GCG228" s="2582"/>
      <c r="GCH228" s="2582"/>
      <c r="GCI228" s="2582"/>
      <c r="GCJ228" s="2582"/>
      <c r="GCK228" s="2582"/>
      <c r="GCL228" s="2582"/>
      <c r="GCM228" s="2582"/>
      <c r="GCN228" s="2582"/>
      <c r="GCO228" s="2582"/>
      <c r="GCP228" s="2582"/>
      <c r="GCQ228" s="2582"/>
      <c r="GCR228" s="2582"/>
      <c r="GCS228" s="2582"/>
      <c r="GCT228" s="2582"/>
      <c r="GCU228" s="2582"/>
      <c r="GCV228" s="2582"/>
      <c r="GCW228" s="2582"/>
      <c r="GCX228" s="2582"/>
      <c r="GCY228" s="2582"/>
      <c r="GCZ228" s="2582"/>
      <c r="GDA228" s="2582"/>
      <c r="GDB228" s="2582"/>
      <c r="GDC228" s="2582"/>
      <c r="GDD228" s="2582"/>
      <c r="GDE228" s="2582"/>
      <c r="GDF228" s="2582"/>
      <c r="GDG228" s="2582"/>
      <c r="GDH228" s="2582"/>
      <c r="GDI228" s="2582"/>
      <c r="GDJ228" s="2582"/>
      <c r="GDK228" s="2582"/>
      <c r="GDL228" s="2582"/>
      <c r="GDM228" s="2582"/>
      <c r="GDN228" s="2582"/>
      <c r="GDO228" s="2582"/>
      <c r="GDP228" s="2582"/>
      <c r="GDQ228" s="2582"/>
      <c r="GDR228" s="2582"/>
      <c r="GDS228" s="2582"/>
      <c r="GDT228" s="2582"/>
      <c r="GDU228" s="2582"/>
      <c r="GDV228" s="2582"/>
      <c r="GDW228" s="2582"/>
      <c r="GDX228" s="2582"/>
      <c r="GDY228" s="2582"/>
      <c r="GDZ228" s="2582"/>
      <c r="GEA228" s="2582"/>
      <c r="GEB228" s="2582"/>
      <c r="GEC228" s="2582"/>
      <c r="GED228" s="2582"/>
      <c r="GEE228" s="2582"/>
      <c r="GEF228" s="2582"/>
      <c r="GEG228" s="2582"/>
      <c r="GEH228" s="2582"/>
      <c r="GEI228" s="2582"/>
      <c r="GEJ228" s="2582"/>
      <c r="GEK228" s="2582"/>
      <c r="GEL228" s="2582"/>
      <c r="GEM228" s="2582"/>
      <c r="GEN228" s="2582"/>
      <c r="GEO228" s="2582"/>
      <c r="GEP228" s="2582"/>
      <c r="GEQ228" s="2582"/>
      <c r="GER228" s="2582"/>
      <c r="GES228" s="2582"/>
      <c r="GET228" s="2582"/>
      <c r="GEU228" s="2582"/>
      <c r="GEV228" s="2582"/>
      <c r="GEW228" s="2582"/>
      <c r="GEX228" s="2582"/>
      <c r="GEY228" s="2582"/>
      <c r="GEZ228" s="2582"/>
      <c r="GFA228" s="2582"/>
      <c r="GFB228" s="2582"/>
      <c r="GFC228" s="2582"/>
      <c r="GFD228" s="2582"/>
      <c r="GFE228" s="2582"/>
      <c r="GFF228" s="2582"/>
      <c r="GFG228" s="2582"/>
      <c r="GFH228" s="2582"/>
      <c r="GFI228" s="2582"/>
      <c r="GFJ228" s="2582"/>
      <c r="GFK228" s="2582"/>
      <c r="GFL228" s="2582"/>
      <c r="GFM228" s="2582"/>
      <c r="GFN228" s="2582"/>
      <c r="GFO228" s="2582"/>
      <c r="GFP228" s="2582"/>
      <c r="GFQ228" s="2582"/>
      <c r="GFR228" s="2582"/>
      <c r="GFS228" s="2582"/>
      <c r="GFT228" s="2582"/>
      <c r="GFU228" s="2582"/>
      <c r="GFV228" s="2582"/>
      <c r="GFW228" s="2582"/>
      <c r="GFX228" s="2582"/>
      <c r="GFY228" s="2582"/>
      <c r="GFZ228" s="2582"/>
      <c r="GGA228" s="2582"/>
      <c r="GGB228" s="2582"/>
      <c r="GGC228" s="2582"/>
      <c r="GGD228" s="2582"/>
      <c r="GGE228" s="2582"/>
      <c r="GGF228" s="2582"/>
      <c r="GGG228" s="2582"/>
      <c r="GGH228" s="2582"/>
      <c r="GGI228" s="2582"/>
      <c r="GGJ228" s="2582"/>
      <c r="GGK228" s="2582"/>
      <c r="GGL228" s="2582"/>
      <c r="GGM228" s="2582"/>
      <c r="GGN228" s="2582"/>
      <c r="GGO228" s="2582"/>
      <c r="GGP228" s="2582"/>
      <c r="GGQ228" s="2582"/>
      <c r="GGR228" s="2582"/>
      <c r="GGS228" s="2582"/>
      <c r="GGT228" s="2582"/>
      <c r="GGU228" s="2582"/>
      <c r="GGV228" s="2582"/>
      <c r="GGW228" s="2582"/>
      <c r="GGX228" s="2582"/>
      <c r="GGY228" s="2582"/>
      <c r="GGZ228" s="2582"/>
      <c r="GHA228" s="2582"/>
      <c r="GHB228" s="2582"/>
      <c r="GHC228" s="2582"/>
      <c r="GHD228" s="2582"/>
      <c r="GHE228" s="2582"/>
      <c r="GHF228" s="2582"/>
      <c r="GHG228" s="2582"/>
      <c r="GHH228" s="2582"/>
      <c r="GHI228" s="2582"/>
      <c r="GHJ228" s="2582"/>
      <c r="GHK228" s="2582"/>
      <c r="GHL228" s="2582"/>
      <c r="GHM228" s="2582"/>
      <c r="GHN228" s="2582"/>
      <c r="GHO228" s="2582"/>
      <c r="GHP228" s="2582"/>
      <c r="GHQ228" s="2582"/>
      <c r="GHR228" s="2582"/>
      <c r="GHS228" s="2582"/>
      <c r="GHT228" s="2582"/>
      <c r="GHU228" s="2582"/>
      <c r="GHV228" s="2582"/>
      <c r="GHW228" s="2582"/>
      <c r="GHX228" s="2582"/>
      <c r="GHY228" s="2582"/>
      <c r="GHZ228" s="2582"/>
      <c r="GIA228" s="2582"/>
      <c r="GIB228" s="2582"/>
      <c r="GIC228" s="2582"/>
      <c r="GID228" s="2582"/>
      <c r="GIE228" s="2582"/>
      <c r="GIF228" s="2582"/>
      <c r="GIG228" s="2582"/>
      <c r="GIH228" s="2582"/>
      <c r="GII228" s="2582"/>
      <c r="GIJ228" s="2582"/>
      <c r="GIK228" s="2582"/>
      <c r="GIL228" s="2582"/>
      <c r="GIM228" s="2582"/>
      <c r="GIN228" s="2582"/>
      <c r="GIO228" s="2582"/>
      <c r="GIP228" s="2582"/>
      <c r="GIQ228" s="2582"/>
      <c r="GIR228" s="2582"/>
      <c r="GIS228" s="2582"/>
      <c r="GIT228" s="2582"/>
      <c r="GIU228" s="2582"/>
      <c r="GIV228" s="2582"/>
      <c r="GIW228" s="2582"/>
      <c r="GIX228" s="2582"/>
      <c r="GIY228" s="2582"/>
      <c r="GIZ228" s="2582"/>
      <c r="GJA228" s="2582"/>
      <c r="GJB228" s="2582"/>
      <c r="GJC228" s="2582"/>
      <c r="GJD228" s="2582"/>
      <c r="GJE228" s="2582"/>
      <c r="GJF228" s="2582"/>
      <c r="GJG228" s="2582"/>
      <c r="GJH228" s="2582"/>
      <c r="GJI228" s="2582"/>
      <c r="GJJ228" s="2582"/>
      <c r="GJK228" s="2582"/>
      <c r="GJL228" s="2582"/>
      <c r="GJM228" s="2582"/>
      <c r="GJN228" s="2582"/>
      <c r="GJO228" s="2582"/>
      <c r="GJP228" s="2582"/>
      <c r="GJQ228" s="2582"/>
      <c r="GJR228" s="2582"/>
      <c r="GJS228" s="2582"/>
      <c r="GJT228" s="2582"/>
      <c r="GJU228" s="2582"/>
      <c r="GJV228" s="2582"/>
      <c r="GJW228" s="2582"/>
      <c r="GJX228" s="2582"/>
      <c r="GJY228" s="2582"/>
      <c r="GJZ228" s="2582"/>
      <c r="GKA228" s="2582"/>
      <c r="GKB228" s="2582"/>
      <c r="GKC228" s="2582"/>
      <c r="GKD228" s="2582"/>
      <c r="GKE228" s="2582"/>
      <c r="GKF228" s="2582"/>
      <c r="GKG228" s="2582"/>
      <c r="GKH228" s="2582"/>
      <c r="GKI228" s="2582"/>
      <c r="GKJ228" s="2582"/>
      <c r="GKK228" s="2582"/>
      <c r="GKL228" s="2582"/>
      <c r="GKM228" s="2582"/>
      <c r="GKN228" s="2582"/>
      <c r="GKO228" s="2582"/>
      <c r="GKP228" s="2582"/>
      <c r="GKQ228" s="2582"/>
      <c r="GKR228" s="2582"/>
      <c r="GKS228" s="2582"/>
      <c r="GKT228" s="2582"/>
      <c r="GKU228" s="2582"/>
      <c r="GKV228" s="2582"/>
      <c r="GKW228" s="2582"/>
      <c r="GKX228" s="2582"/>
      <c r="GKY228" s="2582"/>
      <c r="GKZ228" s="2582"/>
      <c r="GLA228" s="2582"/>
      <c r="GLB228" s="2582"/>
      <c r="GLC228" s="2582"/>
      <c r="GLD228" s="2582"/>
      <c r="GLE228" s="2582"/>
      <c r="GLF228" s="2582"/>
      <c r="GLG228" s="2582"/>
      <c r="GLH228" s="2582"/>
      <c r="GLI228" s="2582"/>
      <c r="GLJ228" s="2582"/>
      <c r="GLK228" s="2582"/>
      <c r="GLL228" s="2582"/>
      <c r="GLM228" s="2582"/>
      <c r="GLN228" s="2582"/>
      <c r="GLO228" s="2582"/>
      <c r="GLP228" s="2582"/>
      <c r="GLQ228" s="2582"/>
      <c r="GLR228" s="2582"/>
      <c r="GLS228" s="2582"/>
      <c r="GLT228" s="2582"/>
      <c r="GLU228" s="2582"/>
      <c r="GLV228" s="2582"/>
      <c r="GLW228" s="2582"/>
      <c r="GLX228" s="2582"/>
      <c r="GLY228" s="2582"/>
      <c r="GLZ228" s="2582"/>
      <c r="GMA228" s="2582"/>
      <c r="GMB228" s="2582"/>
      <c r="GMC228" s="2582"/>
      <c r="GMD228" s="2582"/>
      <c r="GME228" s="2582"/>
      <c r="GMF228" s="2582"/>
      <c r="GMG228" s="2582"/>
      <c r="GMH228" s="2582"/>
      <c r="GMI228" s="2582"/>
      <c r="GMJ228" s="2582"/>
      <c r="GMK228" s="2582"/>
      <c r="GML228" s="2582"/>
      <c r="GMM228" s="2582"/>
      <c r="GMN228" s="2582"/>
      <c r="GMO228" s="2582"/>
      <c r="GMP228" s="2582"/>
      <c r="GMQ228" s="2582"/>
      <c r="GMR228" s="2582"/>
      <c r="GMS228" s="2582"/>
      <c r="GMT228" s="2582"/>
      <c r="GMU228" s="2582"/>
      <c r="GMV228" s="2582"/>
      <c r="GMW228" s="2582"/>
      <c r="GMX228" s="2582"/>
      <c r="GMY228" s="2582"/>
      <c r="GMZ228" s="2582"/>
      <c r="GNA228" s="2582"/>
      <c r="GNB228" s="2582"/>
      <c r="GNC228" s="2582"/>
      <c r="GND228" s="2582"/>
      <c r="GNE228" s="2582"/>
      <c r="GNF228" s="2582"/>
      <c r="GNG228" s="2582"/>
      <c r="GNH228" s="2582"/>
      <c r="GNI228" s="2582"/>
      <c r="GNJ228" s="2582"/>
      <c r="GNK228" s="2582"/>
      <c r="GNL228" s="2582"/>
      <c r="GNM228" s="2582"/>
      <c r="GNN228" s="2582"/>
      <c r="GNO228" s="2582"/>
      <c r="GNP228" s="2582"/>
      <c r="GNQ228" s="2582"/>
      <c r="GNR228" s="2582"/>
      <c r="GNS228" s="2582"/>
      <c r="GNT228" s="2582"/>
      <c r="GNU228" s="2582"/>
      <c r="GNV228" s="2582"/>
      <c r="GNW228" s="2582"/>
      <c r="GNX228" s="2582"/>
      <c r="GNY228" s="2582"/>
      <c r="GNZ228" s="2582"/>
      <c r="GOA228" s="2582"/>
      <c r="GOB228" s="2582"/>
      <c r="GOC228" s="2582"/>
      <c r="GOD228" s="2582"/>
      <c r="GOE228" s="2582"/>
      <c r="GOF228" s="2582"/>
      <c r="GOG228" s="2582"/>
      <c r="GOH228" s="2582"/>
      <c r="GOI228" s="2582"/>
      <c r="GOJ228" s="2582"/>
      <c r="GOK228" s="2582"/>
      <c r="GOL228" s="2582"/>
      <c r="GOM228" s="2582"/>
      <c r="GON228" s="2582"/>
      <c r="GOO228" s="2582"/>
      <c r="GOP228" s="2582"/>
      <c r="GOQ228" s="2582"/>
      <c r="GOR228" s="2582"/>
      <c r="GOS228" s="2582"/>
      <c r="GOT228" s="2582"/>
      <c r="GOU228" s="2582"/>
      <c r="GOV228" s="2582"/>
      <c r="GOW228" s="2582"/>
      <c r="GOX228" s="2582"/>
      <c r="GOY228" s="2582"/>
      <c r="GOZ228" s="2582"/>
      <c r="GPA228" s="2582"/>
      <c r="GPB228" s="2582"/>
      <c r="GPC228" s="2582"/>
      <c r="GPD228" s="2582"/>
      <c r="GPE228" s="2582"/>
      <c r="GPF228" s="2582"/>
      <c r="GPG228" s="2582"/>
      <c r="GPH228" s="2582"/>
      <c r="GPI228" s="2582"/>
      <c r="GPJ228" s="2582"/>
      <c r="GPK228" s="2582"/>
      <c r="GPL228" s="2582"/>
      <c r="GPM228" s="2582"/>
      <c r="GPN228" s="2582"/>
      <c r="GPO228" s="2582"/>
      <c r="GPP228" s="2582"/>
      <c r="GPQ228" s="2582"/>
      <c r="GPR228" s="2582"/>
      <c r="GPS228" s="2582"/>
      <c r="GPT228" s="2582"/>
      <c r="GPU228" s="2582"/>
      <c r="GPV228" s="2582"/>
      <c r="GPW228" s="2582"/>
      <c r="GPX228" s="2582"/>
      <c r="GPY228" s="2582"/>
      <c r="GPZ228" s="2582"/>
      <c r="GQA228" s="2582"/>
      <c r="GQB228" s="2582"/>
      <c r="GQC228" s="2582"/>
      <c r="GQD228" s="2582"/>
      <c r="GQE228" s="2582"/>
      <c r="GQF228" s="2582"/>
      <c r="GQG228" s="2582"/>
      <c r="GQH228" s="2582"/>
      <c r="GQI228" s="2582"/>
      <c r="GQJ228" s="2582"/>
      <c r="GQK228" s="2582"/>
      <c r="GQL228" s="2582"/>
      <c r="GQM228" s="2582"/>
      <c r="GQN228" s="2582"/>
      <c r="GQO228" s="2582"/>
      <c r="GQP228" s="2582"/>
      <c r="GQQ228" s="2582"/>
      <c r="GQR228" s="2582"/>
      <c r="GQS228" s="2582"/>
      <c r="GQT228" s="2582"/>
      <c r="GQU228" s="2582"/>
      <c r="GQV228" s="2582"/>
      <c r="GQW228" s="2582"/>
      <c r="GQX228" s="2582"/>
      <c r="GQY228" s="2582"/>
      <c r="GQZ228" s="2582"/>
      <c r="GRA228" s="2582"/>
      <c r="GRB228" s="2582"/>
      <c r="GRC228" s="2582"/>
      <c r="GRD228" s="2582"/>
      <c r="GRE228" s="2582"/>
      <c r="GRF228" s="2582"/>
      <c r="GRG228" s="2582"/>
      <c r="GRH228" s="2582"/>
      <c r="GRI228" s="2582"/>
      <c r="GRJ228" s="2582"/>
      <c r="GRK228" s="2582"/>
      <c r="GRL228" s="2582"/>
      <c r="GRM228" s="2582"/>
      <c r="GRN228" s="2582"/>
      <c r="GRO228" s="2582"/>
      <c r="GRP228" s="2582"/>
      <c r="GRQ228" s="2582"/>
      <c r="GRR228" s="2582"/>
      <c r="GRS228" s="2582"/>
      <c r="GRT228" s="2582"/>
      <c r="GRU228" s="2582"/>
      <c r="GRV228" s="2582"/>
      <c r="GRW228" s="2582"/>
      <c r="GRX228" s="2582"/>
      <c r="GRY228" s="2582"/>
      <c r="GRZ228" s="2582"/>
      <c r="GSA228" s="2582"/>
      <c r="GSB228" s="2582"/>
      <c r="GSC228" s="2582"/>
      <c r="GSD228" s="2582"/>
      <c r="GSE228" s="2582"/>
      <c r="GSF228" s="2582"/>
      <c r="GSG228" s="2582"/>
      <c r="GSH228" s="2582"/>
      <c r="GSI228" s="2582"/>
      <c r="GSJ228" s="2582"/>
      <c r="GSK228" s="2582"/>
      <c r="GSL228" s="2582"/>
      <c r="GSM228" s="2582"/>
      <c r="GSN228" s="2582"/>
      <c r="GSO228" s="2582"/>
      <c r="GSP228" s="2582"/>
      <c r="GSQ228" s="2582"/>
      <c r="GSR228" s="2582"/>
      <c r="GSS228" s="2582"/>
      <c r="GST228" s="2582"/>
      <c r="GSU228" s="2582"/>
      <c r="GSV228" s="2582"/>
      <c r="GSW228" s="2582"/>
      <c r="GSX228" s="2582"/>
      <c r="GSY228" s="2582"/>
      <c r="GSZ228" s="2582"/>
      <c r="GTA228" s="2582"/>
      <c r="GTB228" s="2582"/>
      <c r="GTC228" s="2582"/>
      <c r="GTD228" s="2582"/>
      <c r="GTE228" s="2582"/>
      <c r="GTF228" s="2582"/>
      <c r="GTG228" s="2582"/>
      <c r="GTH228" s="2582"/>
      <c r="GTI228" s="2582"/>
      <c r="GTJ228" s="2582"/>
      <c r="GTK228" s="2582"/>
      <c r="GTL228" s="2582"/>
      <c r="GTM228" s="2582"/>
      <c r="GTN228" s="2582"/>
      <c r="GTO228" s="2582"/>
      <c r="GTP228" s="2582"/>
      <c r="GTQ228" s="2582"/>
      <c r="GTR228" s="2582"/>
      <c r="GTS228" s="2582"/>
      <c r="GTT228" s="2582"/>
      <c r="GTU228" s="2582"/>
      <c r="GTV228" s="2582"/>
      <c r="GTW228" s="2582"/>
      <c r="GTX228" s="2582"/>
      <c r="GTY228" s="2582"/>
      <c r="GTZ228" s="2582"/>
      <c r="GUA228" s="2582"/>
      <c r="GUB228" s="2582"/>
      <c r="GUC228" s="2582"/>
      <c r="GUD228" s="2582"/>
      <c r="GUE228" s="2582"/>
      <c r="GUF228" s="2582"/>
      <c r="GUG228" s="2582"/>
      <c r="GUH228" s="2582"/>
      <c r="GUI228" s="2582"/>
      <c r="GUJ228" s="2582"/>
      <c r="GUK228" s="2582"/>
      <c r="GUL228" s="2582"/>
      <c r="GUM228" s="2582"/>
      <c r="GUN228" s="2582"/>
      <c r="GUO228" s="2582"/>
      <c r="GUP228" s="2582"/>
      <c r="GUQ228" s="2582"/>
      <c r="GUR228" s="2582"/>
      <c r="GUS228" s="2582"/>
      <c r="GUT228" s="2582"/>
      <c r="GUU228" s="2582"/>
      <c r="GUV228" s="2582"/>
      <c r="GUW228" s="2582"/>
      <c r="GUX228" s="2582"/>
      <c r="GUY228" s="2582"/>
      <c r="GUZ228" s="2582"/>
      <c r="GVA228" s="2582"/>
      <c r="GVB228" s="2582"/>
      <c r="GVC228" s="2582"/>
      <c r="GVD228" s="2582"/>
      <c r="GVE228" s="2582"/>
      <c r="GVF228" s="2582"/>
      <c r="GVG228" s="2582"/>
      <c r="GVH228" s="2582"/>
      <c r="GVI228" s="2582"/>
      <c r="GVJ228" s="2582"/>
      <c r="GVK228" s="2582"/>
      <c r="GVL228" s="2582"/>
      <c r="GVM228" s="2582"/>
      <c r="GVN228" s="2582"/>
      <c r="GVO228" s="2582"/>
      <c r="GVP228" s="2582"/>
      <c r="GVQ228" s="2582"/>
      <c r="GVR228" s="2582"/>
      <c r="GVS228" s="2582"/>
      <c r="GVT228" s="2582"/>
      <c r="GVU228" s="2582"/>
      <c r="GVV228" s="2582"/>
      <c r="GVW228" s="2582"/>
      <c r="GVX228" s="2582"/>
      <c r="GVY228" s="2582"/>
      <c r="GVZ228" s="2582"/>
      <c r="GWA228" s="2582"/>
      <c r="GWB228" s="2582"/>
      <c r="GWC228" s="2582"/>
      <c r="GWD228" s="2582"/>
      <c r="GWE228" s="2582"/>
      <c r="GWF228" s="2582"/>
      <c r="GWG228" s="2582"/>
      <c r="GWH228" s="2582"/>
      <c r="GWI228" s="2582"/>
      <c r="GWJ228" s="2582"/>
      <c r="GWK228" s="2582"/>
      <c r="GWL228" s="2582"/>
      <c r="GWM228" s="2582"/>
      <c r="GWN228" s="2582"/>
      <c r="GWO228" s="2582"/>
      <c r="GWP228" s="2582"/>
      <c r="GWQ228" s="2582"/>
      <c r="GWR228" s="2582"/>
      <c r="GWS228" s="2582"/>
      <c r="GWT228" s="2582"/>
      <c r="GWU228" s="2582"/>
      <c r="GWV228" s="2582"/>
      <c r="GWW228" s="2582"/>
      <c r="GWX228" s="2582"/>
      <c r="GWY228" s="2582"/>
      <c r="GWZ228" s="2582"/>
      <c r="GXA228" s="2582"/>
      <c r="GXB228" s="2582"/>
      <c r="GXC228" s="2582"/>
      <c r="GXD228" s="2582"/>
      <c r="GXE228" s="2582"/>
      <c r="GXF228" s="2582"/>
      <c r="GXG228" s="2582"/>
      <c r="GXH228" s="2582"/>
      <c r="GXI228" s="2582"/>
      <c r="GXJ228" s="2582"/>
      <c r="GXK228" s="2582"/>
      <c r="GXL228" s="2582"/>
      <c r="GXM228" s="2582"/>
      <c r="GXN228" s="2582"/>
      <c r="GXO228" s="2582"/>
      <c r="GXP228" s="2582"/>
      <c r="GXQ228" s="2582"/>
      <c r="GXR228" s="2582"/>
      <c r="GXS228" s="2582"/>
      <c r="GXT228" s="2582"/>
      <c r="GXU228" s="2582"/>
      <c r="GXV228" s="2582"/>
      <c r="GXW228" s="2582"/>
      <c r="GXX228" s="2582"/>
      <c r="GXY228" s="2582"/>
      <c r="GXZ228" s="2582"/>
      <c r="GYA228" s="2582"/>
      <c r="GYB228" s="2582"/>
      <c r="GYC228" s="2582"/>
      <c r="GYD228" s="2582"/>
      <c r="GYE228" s="2582"/>
      <c r="GYF228" s="2582"/>
      <c r="GYG228" s="2582"/>
      <c r="GYH228" s="2582"/>
      <c r="GYI228" s="2582"/>
      <c r="GYJ228" s="2582"/>
      <c r="GYK228" s="2582"/>
      <c r="GYL228" s="2582"/>
      <c r="GYM228" s="2582"/>
      <c r="GYN228" s="2582"/>
      <c r="GYO228" s="2582"/>
      <c r="GYP228" s="2582"/>
      <c r="GYQ228" s="2582"/>
      <c r="GYR228" s="2582"/>
      <c r="GYS228" s="2582"/>
      <c r="GYT228" s="2582"/>
      <c r="GYU228" s="2582"/>
      <c r="GYV228" s="2582"/>
      <c r="GYW228" s="2582"/>
      <c r="GYX228" s="2582"/>
      <c r="GYY228" s="2582"/>
      <c r="GYZ228" s="2582"/>
      <c r="GZA228" s="2582"/>
      <c r="GZB228" s="2582"/>
      <c r="GZC228" s="2582"/>
      <c r="GZD228" s="2582"/>
      <c r="GZE228" s="2582"/>
      <c r="GZF228" s="2582"/>
      <c r="GZG228" s="2582"/>
      <c r="GZH228" s="2582"/>
      <c r="GZI228" s="2582"/>
      <c r="GZJ228" s="2582"/>
      <c r="GZK228" s="2582"/>
      <c r="GZL228" s="2582"/>
      <c r="GZM228" s="2582"/>
      <c r="GZN228" s="2582"/>
      <c r="GZO228" s="2582"/>
      <c r="GZP228" s="2582"/>
      <c r="GZQ228" s="2582"/>
      <c r="GZR228" s="2582"/>
      <c r="GZS228" s="2582"/>
      <c r="GZT228" s="2582"/>
      <c r="GZU228" s="2582"/>
      <c r="GZV228" s="2582"/>
      <c r="GZW228" s="2582"/>
      <c r="GZX228" s="2582"/>
      <c r="GZY228" s="2582"/>
      <c r="GZZ228" s="2582"/>
      <c r="HAA228" s="2582"/>
      <c r="HAB228" s="2582"/>
      <c r="HAC228" s="2582"/>
      <c r="HAD228" s="2582"/>
      <c r="HAE228" s="2582"/>
      <c r="HAF228" s="2582"/>
      <c r="HAG228" s="2582"/>
      <c r="HAH228" s="2582"/>
      <c r="HAI228" s="2582"/>
      <c r="HAJ228" s="2582"/>
      <c r="HAK228" s="2582"/>
      <c r="HAL228" s="2582"/>
      <c r="HAM228" s="2582"/>
      <c r="HAN228" s="2582"/>
      <c r="HAO228" s="2582"/>
      <c r="HAP228" s="2582"/>
      <c r="HAQ228" s="2582"/>
      <c r="HAR228" s="2582"/>
      <c r="HAS228" s="2582"/>
      <c r="HAT228" s="2582"/>
      <c r="HAU228" s="2582"/>
      <c r="HAV228" s="2582"/>
      <c r="HAW228" s="2582"/>
      <c r="HAX228" s="2582"/>
      <c r="HAY228" s="2582"/>
      <c r="HAZ228" s="2582"/>
      <c r="HBA228" s="2582"/>
      <c r="HBB228" s="2582"/>
      <c r="HBC228" s="2582"/>
      <c r="HBD228" s="2582"/>
      <c r="HBE228" s="2582"/>
      <c r="HBF228" s="2582"/>
      <c r="HBG228" s="2582"/>
      <c r="HBH228" s="2582"/>
      <c r="HBI228" s="2582"/>
      <c r="HBJ228" s="2582"/>
      <c r="HBK228" s="2582"/>
      <c r="HBL228" s="2582"/>
      <c r="HBM228" s="2582"/>
      <c r="HBN228" s="2582"/>
      <c r="HBO228" s="2582"/>
      <c r="HBP228" s="2582"/>
      <c r="HBQ228" s="2582"/>
      <c r="HBR228" s="2582"/>
      <c r="HBS228" s="2582"/>
      <c r="HBT228" s="2582"/>
      <c r="HBU228" s="2582"/>
      <c r="HBV228" s="2582"/>
      <c r="HBW228" s="2582"/>
      <c r="HBX228" s="2582"/>
      <c r="HBY228" s="2582"/>
      <c r="HBZ228" s="2582"/>
      <c r="HCA228" s="2582"/>
      <c r="HCB228" s="2582"/>
      <c r="HCC228" s="2582"/>
      <c r="HCD228" s="2582"/>
      <c r="HCE228" s="2582"/>
      <c r="HCF228" s="2582"/>
      <c r="HCG228" s="2582"/>
      <c r="HCH228" s="2582"/>
      <c r="HCI228" s="2582"/>
      <c r="HCJ228" s="2582"/>
      <c r="HCK228" s="2582"/>
      <c r="HCL228" s="2582"/>
      <c r="HCM228" s="2582"/>
      <c r="HCN228" s="2582"/>
      <c r="HCO228" s="2582"/>
      <c r="HCP228" s="2582"/>
      <c r="HCQ228" s="2582"/>
      <c r="HCR228" s="2582"/>
      <c r="HCS228" s="2582"/>
      <c r="HCT228" s="2582"/>
      <c r="HCU228" s="2582"/>
      <c r="HCV228" s="2582"/>
      <c r="HCW228" s="2582"/>
      <c r="HCX228" s="2582"/>
      <c r="HCY228" s="2582"/>
      <c r="HCZ228" s="2582"/>
      <c r="HDA228" s="2582"/>
      <c r="HDB228" s="2582"/>
      <c r="HDC228" s="2582"/>
      <c r="HDD228" s="2582"/>
      <c r="HDE228" s="2582"/>
      <c r="HDF228" s="2582"/>
      <c r="HDG228" s="2582"/>
      <c r="HDH228" s="2582"/>
      <c r="HDI228" s="2582"/>
      <c r="HDJ228" s="2582"/>
      <c r="HDK228" s="2582"/>
      <c r="HDL228" s="2582"/>
      <c r="HDM228" s="2582"/>
      <c r="HDN228" s="2582"/>
      <c r="HDO228" s="2582"/>
      <c r="HDP228" s="2582"/>
      <c r="HDQ228" s="2582"/>
      <c r="HDR228" s="2582"/>
      <c r="HDS228" s="2582"/>
      <c r="HDT228" s="2582"/>
      <c r="HDU228" s="2582"/>
      <c r="HDV228" s="2582"/>
      <c r="HDW228" s="2582"/>
      <c r="HDX228" s="2582"/>
      <c r="HDY228" s="2582"/>
      <c r="HDZ228" s="2582"/>
      <c r="HEA228" s="2582"/>
      <c r="HEB228" s="2582"/>
      <c r="HEC228" s="2582"/>
      <c r="HED228" s="2582"/>
      <c r="HEE228" s="2582"/>
      <c r="HEF228" s="2582"/>
      <c r="HEG228" s="2582"/>
      <c r="HEH228" s="2582"/>
      <c r="HEI228" s="2582"/>
      <c r="HEJ228" s="2582"/>
      <c r="HEK228" s="2582"/>
      <c r="HEL228" s="2582"/>
      <c r="HEM228" s="2582"/>
      <c r="HEN228" s="2582"/>
      <c r="HEO228" s="2582"/>
      <c r="HEP228" s="2582"/>
      <c r="HEQ228" s="2582"/>
      <c r="HER228" s="2582"/>
      <c r="HES228" s="2582"/>
      <c r="HET228" s="2582"/>
      <c r="HEU228" s="2582"/>
      <c r="HEV228" s="2582"/>
      <c r="HEW228" s="2582"/>
      <c r="HEX228" s="2582"/>
      <c r="HEY228" s="2582"/>
      <c r="HEZ228" s="2582"/>
      <c r="HFA228" s="2582"/>
      <c r="HFB228" s="2582"/>
      <c r="HFC228" s="2582"/>
      <c r="HFD228" s="2582"/>
      <c r="HFE228" s="2582"/>
      <c r="HFF228" s="2582"/>
      <c r="HFG228" s="2582"/>
      <c r="HFH228" s="2582"/>
      <c r="HFI228" s="2582"/>
      <c r="HFJ228" s="2582"/>
      <c r="HFK228" s="2582"/>
      <c r="HFL228" s="2582"/>
      <c r="HFM228" s="2582"/>
      <c r="HFN228" s="2582"/>
      <c r="HFO228" s="2582"/>
      <c r="HFP228" s="2582"/>
      <c r="HFQ228" s="2582"/>
      <c r="HFR228" s="2582"/>
      <c r="HFS228" s="2582"/>
      <c r="HFT228" s="2582"/>
      <c r="HFU228" s="2582"/>
      <c r="HFV228" s="2582"/>
      <c r="HFW228" s="2582"/>
      <c r="HFX228" s="2582"/>
      <c r="HFY228" s="2582"/>
      <c r="HFZ228" s="2582"/>
      <c r="HGA228" s="2582"/>
      <c r="HGB228" s="2582"/>
      <c r="HGC228" s="2582"/>
      <c r="HGD228" s="2582"/>
      <c r="HGE228" s="2582"/>
      <c r="HGF228" s="2582"/>
      <c r="HGG228" s="2582"/>
      <c r="HGH228" s="2582"/>
      <c r="HGI228" s="2582"/>
      <c r="HGJ228" s="2582"/>
      <c r="HGK228" s="2582"/>
      <c r="HGL228" s="2582"/>
      <c r="HGM228" s="2582"/>
      <c r="HGN228" s="2582"/>
      <c r="HGO228" s="2582"/>
      <c r="HGP228" s="2582"/>
      <c r="HGQ228" s="2582"/>
      <c r="HGR228" s="2582"/>
      <c r="HGS228" s="2582"/>
      <c r="HGT228" s="2582"/>
      <c r="HGU228" s="2582"/>
      <c r="HGV228" s="2582"/>
      <c r="HGW228" s="2582"/>
      <c r="HGX228" s="2582"/>
      <c r="HGY228" s="2582"/>
      <c r="HGZ228" s="2582"/>
      <c r="HHA228" s="2582"/>
      <c r="HHB228" s="2582"/>
      <c r="HHC228" s="2582"/>
      <c r="HHD228" s="2582"/>
      <c r="HHE228" s="2582"/>
      <c r="HHF228" s="2582"/>
      <c r="HHG228" s="2582"/>
      <c r="HHH228" s="2582"/>
      <c r="HHI228" s="2582"/>
      <c r="HHJ228" s="2582"/>
      <c r="HHK228" s="2582"/>
      <c r="HHL228" s="2582"/>
      <c r="HHM228" s="2582"/>
      <c r="HHN228" s="2582"/>
      <c r="HHO228" s="2582"/>
      <c r="HHP228" s="2582"/>
      <c r="HHQ228" s="2582"/>
      <c r="HHR228" s="2582"/>
      <c r="HHS228" s="2582"/>
      <c r="HHT228" s="2582"/>
      <c r="HHU228" s="2582"/>
      <c r="HHV228" s="2582"/>
      <c r="HHW228" s="2582"/>
      <c r="HHX228" s="2582"/>
      <c r="HHY228" s="2582"/>
      <c r="HHZ228" s="2582"/>
      <c r="HIA228" s="2582"/>
      <c r="HIB228" s="2582"/>
      <c r="HIC228" s="2582"/>
      <c r="HID228" s="2582"/>
      <c r="HIE228" s="2582"/>
      <c r="HIF228" s="2582"/>
      <c r="HIG228" s="2582"/>
      <c r="HIH228" s="2582"/>
      <c r="HII228" s="2582"/>
      <c r="HIJ228" s="2582"/>
      <c r="HIK228" s="2582"/>
      <c r="HIL228" s="2582"/>
      <c r="HIM228" s="2582"/>
      <c r="HIN228" s="2582"/>
      <c r="HIO228" s="2582"/>
      <c r="HIP228" s="2582"/>
      <c r="HIQ228" s="2582"/>
      <c r="HIR228" s="2582"/>
      <c r="HIS228" s="2582"/>
      <c r="HIT228" s="2582"/>
      <c r="HIU228" s="2582"/>
      <c r="HIV228" s="2582"/>
      <c r="HIW228" s="2582"/>
      <c r="HIX228" s="2582"/>
      <c r="HIY228" s="2582"/>
      <c r="HIZ228" s="2582"/>
      <c r="HJA228" s="2582"/>
      <c r="HJB228" s="2582"/>
      <c r="HJC228" s="2582"/>
      <c r="HJD228" s="2582"/>
      <c r="HJE228" s="2582"/>
      <c r="HJF228" s="2582"/>
      <c r="HJG228" s="2582"/>
      <c r="HJH228" s="2582"/>
      <c r="HJI228" s="2582"/>
      <c r="HJJ228" s="2582"/>
      <c r="HJK228" s="2582"/>
      <c r="HJL228" s="2582"/>
      <c r="HJM228" s="2582"/>
      <c r="HJN228" s="2582"/>
      <c r="HJO228" s="2582"/>
      <c r="HJP228" s="2582"/>
      <c r="HJQ228" s="2582"/>
      <c r="HJR228" s="2582"/>
      <c r="HJS228" s="2582"/>
      <c r="HJT228" s="2582"/>
      <c r="HJU228" s="2582"/>
      <c r="HJV228" s="2582"/>
      <c r="HJW228" s="2582"/>
      <c r="HJX228" s="2582"/>
      <c r="HJY228" s="2582"/>
      <c r="HJZ228" s="2582"/>
      <c r="HKA228" s="2582"/>
      <c r="HKB228" s="2582"/>
      <c r="HKC228" s="2582"/>
      <c r="HKD228" s="2582"/>
      <c r="HKE228" s="2582"/>
      <c r="HKF228" s="2582"/>
      <c r="HKG228" s="2582"/>
      <c r="HKH228" s="2582"/>
      <c r="HKI228" s="2582"/>
      <c r="HKJ228" s="2582"/>
      <c r="HKK228" s="2582"/>
      <c r="HKL228" s="2582"/>
      <c r="HKM228" s="2582"/>
      <c r="HKN228" s="2582"/>
      <c r="HKO228" s="2582"/>
      <c r="HKP228" s="2582"/>
      <c r="HKQ228" s="2582"/>
      <c r="HKR228" s="2582"/>
      <c r="HKS228" s="2582"/>
      <c r="HKT228" s="2582"/>
      <c r="HKU228" s="2582"/>
      <c r="HKV228" s="2582"/>
      <c r="HKW228" s="2582"/>
      <c r="HKX228" s="2582"/>
      <c r="HKY228" s="2582"/>
      <c r="HKZ228" s="2582"/>
      <c r="HLA228" s="2582"/>
      <c r="HLB228" s="2582"/>
      <c r="HLC228" s="2582"/>
      <c r="HLD228" s="2582"/>
      <c r="HLE228" s="2582"/>
      <c r="HLF228" s="2582"/>
      <c r="HLG228" s="2582"/>
      <c r="HLH228" s="2582"/>
      <c r="HLI228" s="2582"/>
      <c r="HLJ228" s="2582"/>
      <c r="HLK228" s="2582"/>
      <c r="HLL228" s="2582"/>
      <c r="HLM228" s="2582"/>
      <c r="HLN228" s="2582"/>
      <c r="HLO228" s="2582"/>
      <c r="HLP228" s="2582"/>
      <c r="HLQ228" s="2582"/>
      <c r="HLR228" s="2582"/>
      <c r="HLS228" s="2582"/>
      <c r="HLT228" s="2582"/>
      <c r="HLU228" s="2582"/>
      <c r="HLV228" s="2582"/>
      <c r="HLW228" s="2582"/>
      <c r="HLX228" s="2582"/>
      <c r="HLY228" s="2582"/>
      <c r="HLZ228" s="2582"/>
      <c r="HMA228" s="2582"/>
      <c r="HMB228" s="2582"/>
      <c r="HMC228" s="2582"/>
      <c r="HMD228" s="2582"/>
      <c r="HME228" s="2582"/>
      <c r="HMF228" s="2582"/>
      <c r="HMG228" s="2582"/>
      <c r="HMH228" s="2582"/>
      <c r="HMI228" s="2582"/>
      <c r="HMJ228" s="2582"/>
      <c r="HMK228" s="2582"/>
      <c r="HML228" s="2582"/>
      <c r="HMM228" s="2582"/>
      <c r="HMN228" s="2582"/>
      <c r="HMO228" s="2582"/>
      <c r="HMP228" s="2582"/>
      <c r="HMQ228" s="2582"/>
      <c r="HMR228" s="2582"/>
      <c r="HMS228" s="2582"/>
      <c r="HMT228" s="2582"/>
      <c r="HMU228" s="2582"/>
      <c r="HMV228" s="2582"/>
      <c r="HMW228" s="2582"/>
      <c r="HMX228" s="2582"/>
      <c r="HMY228" s="2582"/>
      <c r="HMZ228" s="2582"/>
      <c r="HNA228" s="2582"/>
      <c r="HNB228" s="2582"/>
      <c r="HNC228" s="2582"/>
      <c r="HND228" s="2582"/>
      <c r="HNE228" s="2582"/>
      <c r="HNF228" s="2582"/>
      <c r="HNG228" s="2582"/>
      <c r="HNH228" s="2582"/>
      <c r="HNI228" s="2582"/>
      <c r="HNJ228" s="2582"/>
      <c r="HNK228" s="2582"/>
      <c r="HNL228" s="2582"/>
      <c r="HNM228" s="2582"/>
      <c r="HNN228" s="2582"/>
      <c r="HNO228" s="2582"/>
      <c r="HNP228" s="2582"/>
      <c r="HNQ228" s="2582"/>
      <c r="HNR228" s="2582"/>
      <c r="HNS228" s="2582"/>
      <c r="HNT228" s="2582"/>
      <c r="HNU228" s="2582"/>
      <c r="HNV228" s="2582"/>
      <c r="HNW228" s="2582"/>
      <c r="HNX228" s="2582"/>
      <c r="HNY228" s="2582"/>
      <c r="HNZ228" s="2582"/>
      <c r="HOA228" s="2582"/>
      <c r="HOB228" s="2582"/>
      <c r="HOC228" s="2582"/>
      <c r="HOD228" s="2582"/>
      <c r="HOE228" s="2582"/>
      <c r="HOF228" s="2582"/>
      <c r="HOG228" s="2582"/>
      <c r="HOH228" s="2582"/>
      <c r="HOI228" s="2582"/>
      <c r="HOJ228" s="2582"/>
      <c r="HOK228" s="2582"/>
      <c r="HOL228" s="2582"/>
      <c r="HOM228" s="2582"/>
      <c r="HON228" s="2582"/>
      <c r="HOO228" s="2582"/>
      <c r="HOP228" s="2582"/>
      <c r="HOQ228" s="2582"/>
      <c r="HOR228" s="2582"/>
      <c r="HOS228" s="2582"/>
      <c r="HOT228" s="2582"/>
      <c r="HOU228" s="2582"/>
      <c r="HOV228" s="2582"/>
      <c r="HOW228" s="2582"/>
      <c r="HOX228" s="2582"/>
      <c r="HOY228" s="2582"/>
      <c r="HOZ228" s="2582"/>
      <c r="HPA228" s="2582"/>
      <c r="HPB228" s="2582"/>
      <c r="HPC228" s="2582"/>
      <c r="HPD228" s="2582"/>
      <c r="HPE228" s="2582"/>
      <c r="HPF228" s="2582"/>
      <c r="HPG228" s="2582"/>
      <c r="HPH228" s="2582"/>
      <c r="HPI228" s="2582"/>
      <c r="HPJ228" s="2582"/>
      <c r="HPK228" s="2582"/>
      <c r="HPL228" s="2582"/>
      <c r="HPM228" s="2582"/>
      <c r="HPN228" s="2582"/>
      <c r="HPO228" s="2582"/>
      <c r="HPP228" s="2582"/>
      <c r="HPQ228" s="2582"/>
      <c r="HPR228" s="2582"/>
      <c r="HPS228" s="2582"/>
      <c r="HPT228" s="2582"/>
      <c r="HPU228" s="2582"/>
      <c r="HPV228" s="2582"/>
      <c r="HPW228" s="2582"/>
      <c r="HPX228" s="2582"/>
      <c r="HPY228" s="2582"/>
      <c r="HPZ228" s="2582"/>
      <c r="HQA228" s="2582"/>
      <c r="HQB228" s="2582"/>
      <c r="HQC228" s="2582"/>
      <c r="HQD228" s="2582"/>
      <c r="HQE228" s="2582"/>
      <c r="HQF228" s="2582"/>
      <c r="HQG228" s="2582"/>
      <c r="HQH228" s="2582"/>
      <c r="HQI228" s="2582"/>
      <c r="HQJ228" s="2582"/>
      <c r="HQK228" s="2582"/>
      <c r="HQL228" s="2582"/>
      <c r="HQM228" s="2582"/>
      <c r="HQN228" s="2582"/>
      <c r="HQO228" s="2582"/>
      <c r="HQP228" s="2582"/>
      <c r="HQQ228" s="2582"/>
      <c r="HQR228" s="2582"/>
      <c r="HQS228" s="2582"/>
      <c r="HQT228" s="2582"/>
      <c r="HQU228" s="2582"/>
      <c r="HQV228" s="2582"/>
      <c r="HQW228" s="2582"/>
      <c r="HQX228" s="2582"/>
      <c r="HQY228" s="2582"/>
      <c r="HQZ228" s="2582"/>
      <c r="HRA228" s="2582"/>
      <c r="HRB228" s="2582"/>
      <c r="HRC228" s="2582"/>
      <c r="HRD228" s="2582"/>
      <c r="HRE228" s="2582"/>
      <c r="HRF228" s="2582"/>
      <c r="HRG228" s="2582"/>
      <c r="HRH228" s="2582"/>
      <c r="HRI228" s="2582"/>
      <c r="HRJ228" s="2582"/>
      <c r="HRK228" s="2582"/>
      <c r="HRL228" s="2582"/>
      <c r="HRM228" s="2582"/>
      <c r="HRN228" s="2582"/>
      <c r="HRO228" s="2582"/>
      <c r="HRP228" s="2582"/>
      <c r="HRQ228" s="2582"/>
      <c r="HRR228" s="2582"/>
      <c r="HRS228" s="2582"/>
      <c r="HRT228" s="2582"/>
      <c r="HRU228" s="2582"/>
      <c r="HRV228" s="2582"/>
      <c r="HRW228" s="2582"/>
      <c r="HRX228" s="2582"/>
      <c r="HRY228" s="2582"/>
      <c r="HRZ228" s="2582"/>
      <c r="HSA228" s="2582"/>
      <c r="HSB228" s="2582"/>
      <c r="HSC228" s="2582"/>
      <c r="HSD228" s="2582"/>
      <c r="HSE228" s="2582"/>
      <c r="HSF228" s="2582"/>
      <c r="HSG228" s="2582"/>
      <c r="HSH228" s="2582"/>
      <c r="HSI228" s="2582"/>
      <c r="HSJ228" s="2582"/>
      <c r="HSK228" s="2582"/>
      <c r="HSL228" s="2582"/>
      <c r="HSM228" s="2582"/>
      <c r="HSN228" s="2582"/>
      <c r="HSO228" s="2582"/>
      <c r="HSP228" s="2582"/>
      <c r="HSQ228" s="2582"/>
      <c r="HSR228" s="2582"/>
      <c r="HSS228" s="2582"/>
      <c r="HST228" s="2582"/>
      <c r="HSU228" s="2582"/>
      <c r="HSV228" s="2582"/>
      <c r="HSW228" s="2582"/>
      <c r="HSX228" s="2582"/>
      <c r="HSY228" s="2582"/>
      <c r="HSZ228" s="2582"/>
      <c r="HTA228" s="2582"/>
      <c r="HTB228" s="2582"/>
      <c r="HTC228" s="2582"/>
      <c r="HTD228" s="2582"/>
      <c r="HTE228" s="2582"/>
      <c r="HTF228" s="2582"/>
      <c r="HTG228" s="2582"/>
      <c r="HTH228" s="2582"/>
      <c r="HTI228" s="2582"/>
      <c r="HTJ228" s="2582"/>
      <c r="HTK228" s="2582"/>
      <c r="HTL228" s="2582"/>
      <c r="HTM228" s="2582"/>
      <c r="HTN228" s="2582"/>
      <c r="HTO228" s="2582"/>
      <c r="HTP228" s="2582"/>
      <c r="HTQ228" s="2582"/>
      <c r="HTR228" s="2582"/>
      <c r="HTS228" s="2582"/>
      <c r="HTT228" s="2582"/>
      <c r="HTU228" s="2582"/>
      <c r="HTV228" s="2582"/>
      <c r="HTW228" s="2582"/>
      <c r="HTX228" s="2582"/>
      <c r="HTY228" s="2582"/>
      <c r="HTZ228" s="2582"/>
      <c r="HUA228" s="2582"/>
      <c r="HUB228" s="2582"/>
      <c r="HUC228" s="2582"/>
      <c r="HUD228" s="2582"/>
      <c r="HUE228" s="2582"/>
      <c r="HUF228" s="2582"/>
      <c r="HUG228" s="2582"/>
      <c r="HUH228" s="2582"/>
      <c r="HUI228" s="2582"/>
      <c r="HUJ228" s="2582"/>
      <c r="HUK228" s="2582"/>
      <c r="HUL228" s="2582"/>
      <c r="HUM228" s="2582"/>
      <c r="HUN228" s="2582"/>
      <c r="HUO228" s="2582"/>
      <c r="HUP228" s="2582"/>
      <c r="HUQ228" s="2582"/>
      <c r="HUR228" s="2582"/>
      <c r="HUS228" s="2582"/>
      <c r="HUT228" s="2582"/>
      <c r="HUU228" s="2582"/>
      <c r="HUV228" s="2582"/>
      <c r="HUW228" s="2582"/>
      <c r="HUX228" s="2582"/>
      <c r="HUY228" s="2582"/>
      <c r="HUZ228" s="2582"/>
      <c r="HVA228" s="2582"/>
      <c r="HVB228" s="2582"/>
      <c r="HVC228" s="2582"/>
      <c r="HVD228" s="2582"/>
      <c r="HVE228" s="2582"/>
      <c r="HVF228" s="2582"/>
      <c r="HVG228" s="2582"/>
      <c r="HVH228" s="2582"/>
      <c r="HVI228" s="2582"/>
      <c r="HVJ228" s="2582"/>
      <c r="HVK228" s="2582"/>
      <c r="HVL228" s="2582"/>
      <c r="HVM228" s="2582"/>
      <c r="HVN228" s="2582"/>
      <c r="HVO228" s="2582"/>
      <c r="HVP228" s="2582"/>
      <c r="HVQ228" s="2582"/>
      <c r="HVR228" s="2582"/>
      <c r="HVS228" s="2582"/>
      <c r="HVT228" s="2582"/>
      <c r="HVU228" s="2582"/>
      <c r="HVV228" s="2582"/>
      <c r="HVW228" s="2582"/>
      <c r="HVX228" s="2582"/>
      <c r="HVY228" s="2582"/>
      <c r="HVZ228" s="2582"/>
      <c r="HWA228" s="2582"/>
      <c r="HWB228" s="2582"/>
      <c r="HWC228" s="2582"/>
      <c r="HWD228" s="2582"/>
      <c r="HWE228" s="2582"/>
      <c r="HWF228" s="2582"/>
      <c r="HWG228" s="2582"/>
      <c r="HWH228" s="2582"/>
      <c r="HWI228" s="2582"/>
      <c r="HWJ228" s="2582"/>
      <c r="HWK228" s="2582"/>
      <c r="HWL228" s="2582"/>
      <c r="HWM228" s="2582"/>
      <c r="HWN228" s="2582"/>
      <c r="HWO228" s="2582"/>
      <c r="HWP228" s="2582"/>
      <c r="HWQ228" s="2582"/>
      <c r="HWR228" s="2582"/>
      <c r="HWS228" s="2582"/>
      <c r="HWT228" s="2582"/>
      <c r="HWU228" s="2582"/>
      <c r="HWV228" s="2582"/>
      <c r="HWW228" s="2582"/>
      <c r="HWX228" s="2582"/>
      <c r="HWY228" s="2582"/>
      <c r="HWZ228" s="2582"/>
      <c r="HXA228" s="2582"/>
      <c r="HXB228" s="2582"/>
      <c r="HXC228" s="2582"/>
      <c r="HXD228" s="2582"/>
      <c r="HXE228" s="2582"/>
      <c r="HXF228" s="2582"/>
      <c r="HXG228" s="2582"/>
      <c r="HXH228" s="2582"/>
      <c r="HXI228" s="2582"/>
      <c r="HXJ228" s="2582"/>
      <c r="HXK228" s="2582"/>
      <c r="HXL228" s="2582"/>
      <c r="HXM228" s="2582"/>
      <c r="HXN228" s="2582"/>
      <c r="HXO228" s="2582"/>
      <c r="HXP228" s="2582"/>
      <c r="HXQ228" s="2582"/>
      <c r="HXR228" s="2582"/>
      <c r="HXS228" s="2582"/>
      <c r="HXT228" s="2582"/>
      <c r="HXU228" s="2582"/>
      <c r="HXV228" s="2582"/>
      <c r="HXW228" s="2582"/>
      <c r="HXX228" s="2582"/>
      <c r="HXY228" s="2582"/>
      <c r="HXZ228" s="2582"/>
      <c r="HYA228" s="2582"/>
      <c r="HYB228" s="2582"/>
      <c r="HYC228" s="2582"/>
      <c r="HYD228" s="2582"/>
      <c r="HYE228" s="2582"/>
      <c r="HYF228" s="2582"/>
      <c r="HYG228" s="2582"/>
      <c r="HYH228" s="2582"/>
      <c r="HYI228" s="2582"/>
      <c r="HYJ228" s="2582"/>
      <c r="HYK228" s="2582"/>
      <c r="HYL228" s="2582"/>
      <c r="HYM228" s="2582"/>
      <c r="HYN228" s="2582"/>
      <c r="HYO228" s="2582"/>
      <c r="HYP228" s="2582"/>
      <c r="HYQ228" s="2582"/>
      <c r="HYR228" s="2582"/>
      <c r="HYS228" s="2582"/>
      <c r="HYT228" s="2582"/>
      <c r="HYU228" s="2582"/>
      <c r="HYV228" s="2582"/>
      <c r="HYW228" s="2582"/>
      <c r="HYX228" s="2582"/>
      <c r="HYY228" s="2582"/>
      <c r="HYZ228" s="2582"/>
      <c r="HZA228" s="2582"/>
      <c r="HZB228" s="2582"/>
      <c r="HZC228" s="2582"/>
      <c r="HZD228" s="2582"/>
      <c r="HZE228" s="2582"/>
      <c r="HZF228" s="2582"/>
      <c r="HZG228" s="2582"/>
      <c r="HZH228" s="2582"/>
      <c r="HZI228" s="2582"/>
      <c r="HZJ228" s="2582"/>
      <c r="HZK228" s="2582"/>
      <c r="HZL228" s="2582"/>
      <c r="HZM228" s="2582"/>
      <c r="HZN228" s="2582"/>
      <c r="HZO228" s="2582"/>
      <c r="HZP228" s="2582"/>
      <c r="HZQ228" s="2582"/>
      <c r="HZR228" s="2582"/>
      <c r="HZS228" s="2582"/>
      <c r="HZT228" s="2582"/>
      <c r="HZU228" s="2582"/>
      <c r="HZV228" s="2582"/>
      <c r="HZW228" s="2582"/>
      <c r="HZX228" s="2582"/>
      <c r="HZY228" s="2582"/>
      <c r="HZZ228" s="2582"/>
      <c r="IAA228" s="2582"/>
      <c r="IAB228" s="2582"/>
      <c r="IAC228" s="2582"/>
      <c r="IAD228" s="2582"/>
      <c r="IAE228" s="2582"/>
      <c r="IAF228" s="2582"/>
      <c r="IAG228" s="2582"/>
      <c r="IAH228" s="2582"/>
      <c r="IAI228" s="2582"/>
      <c r="IAJ228" s="2582"/>
      <c r="IAK228" s="2582"/>
      <c r="IAL228" s="2582"/>
      <c r="IAM228" s="2582"/>
      <c r="IAN228" s="2582"/>
      <c r="IAO228" s="2582"/>
      <c r="IAP228" s="2582"/>
      <c r="IAQ228" s="2582"/>
      <c r="IAR228" s="2582"/>
      <c r="IAS228" s="2582"/>
      <c r="IAT228" s="2582"/>
      <c r="IAU228" s="2582"/>
      <c r="IAV228" s="2582"/>
      <c r="IAW228" s="2582"/>
      <c r="IAX228" s="2582"/>
      <c r="IAY228" s="2582"/>
      <c r="IAZ228" s="2582"/>
      <c r="IBA228" s="2582"/>
      <c r="IBB228" s="2582"/>
      <c r="IBC228" s="2582"/>
      <c r="IBD228" s="2582"/>
      <c r="IBE228" s="2582"/>
      <c r="IBF228" s="2582"/>
      <c r="IBG228" s="2582"/>
      <c r="IBH228" s="2582"/>
      <c r="IBI228" s="2582"/>
      <c r="IBJ228" s="2582"/>
      <c r="IBK228" s="2582"/>
      <c r="IBL228" s="2582"/>
      <c r="IBM228" s="2582"/>
      <c r="IBN228" s="2582"/>
      <c r="IBO228" s="2582"/>
      <c r="IBP228" s="2582"/>
      <c r="IBQ228" s="2582"/>
      <c r="IBR228" s="2582"/>
      <c r="IBS228" s="2582"/>
      <c r="IBT228" s="2582"/>
      <c r="IBU228" s="2582"/>
      <c r="IBV228" s="2582"/>
      <c r="IBW228" s="2582"/>
      <c r="IBX228" s="2582"/>
      <c r="IBY228" s="2582"/>
      <c r="IBZ228" s="2582"/>
      <c r="ICA228" s="2582"/>
      <c r="ICB228" s="2582"/>
      <c r="ICC228" s="2582"/>
      <c r="ICD228" s="2582"/>
      <c r="ICE228" s="2582"/>
      <c r="ICF228" s="2582"/>
      <c r="ICG228" s="2582"/>
      <c r="ICH228" s="2582"/>
      <c r="ICI228" s="2582"/>
      <c r="ICJ228" s="2582"/>
      <c r="ICK228" s="2582"/>
      <c r="ICL228" s="2582"/>
      <c r="ICM228" s="2582"/>
      <c r="ICN228" s="2582"/>
      <c r="ICO228" s="2582"/>
      <c r="ICP228" s="2582"/>
      <c r="ICQ228" s="2582"/>
      <c r="ICR228" s="2582"/>
      <c r="ICS228" s="2582"/>
      <c r="ICT228" s="2582"/>
      <c r="ICU228" s="2582"/>
      <c r="ICV228" s="2582"/>
      <c r="ICW228" s="2582"/>
      <c r="ICX228" s="2582"/>
      <c r="ICY228" s="2582"/>
      <c r="ICZ228" s="2582"/>
      <c r="IDA228" s="2582"/>
      <c r="IDB228" s="2582"/>
      <c r="IDC228" s="2582"/>
      <c r="IDD228" s="2582"/>
      <c r="IDE228" s="2582"/>
      <c r="IDF228" s="2582"/>
      <c r="IDG228" s="2582"/>
      <c r="IDH228" s="2582"/>
      <c r="IDI228" s="2582"/>
      <c r="IDJ228" s="2582"/>
      <c r="IDK228" s="2582"/>
      <c r="IDL228" s="2582"/>
      <c r="IDM228" s="2582"/>
      <c r="IDN228" s="2582"/>
      <c r="IDO228" s="2582"/>
      <c r="IDP228" s="2582"/>
      <c r="IDQ228" s="2582"/>
      <c r="IDR228" s="2582"/>
      <c r="IDS228" s="2582"/>
      <c r="IDT228" s="2582"/>
      <c r="IDU228" s="2582"/>
      <c r="IDV228" s="2582"/>
      <c r="IDW228" s="2582"/>
      <c r="IDX228" s="2582"/>
      <c r="IDY228" s="2582"/>
      <c r="IDZ228" s="2582"/>
      <c r="IEA228" s="2582"/>
      <c r="IEB228" s="2582"/>
      <c r="IEC228" s="2582"/>
      <c r="IED228" s="2582"/>
      <c r="IEE228" s="2582"/>
      <c r="IEF228" s="2582"/>
      <c r="IEG228" s="2582"/>
      <c r="IEH228" s="2582"/>
      <c r="IEI228" s="2582"/>
      <c r="IEJ228" s="2582"/>
      <c r="IEK228" s="2582"/>
      <c r="IEL228" s="2582"/>
      <c r="IEM228" s="2582"/>
      <c r="IEN228" s="2582"/>
      <c r="IEO228" s="2582"/>
      <c r="IEP228" s="2582"/>
      <c r="IEQ228" s="2582"/>
      <c r="IER228" s="2582"/>
      <c r="IES228" s="2582"/>
      <c r="IET228" s="2582"/>
      <c r="IEU228" s="2582"/>
      <c r="IEV228" s="2582"/>
      <c r="IEW228" s="2582"/>
      <c r="IEX228" s="2582"/>
      <c r="IEY228" s="2582"/>
      <c r="IEZ228" s="2582"/>
      <c r="IFA228" s="2582"/>
      <c r="IFB228" s="2582"/>
      <c r="IFC228" s="2582"/>
      <c r="IFD228" s="2582"/>
      <c r="IFE228" s="2582"/>
      <c r="IFF228" s="2582"/>
      <c r="IFG228" s="2582"/>
      <c r="IFH228" s="2582"/>
      <c r="IFI228" s="2582"/>
      <c r="IFJ228" s="2582"/>
      <c r="IFK228" s="2582"/>
      <c r="IFL228" s="2582"/>
      <c r="IFM228" s="2582"/>
      <c r="IFN228" s="2582"/>
      <c r="IFO228" s="2582"/>
      <c r="IFP228" s="2582"/>
      <c r="IFQ228" s="2582"/>
      <c r="IFR228" s="2582"/>
      <c r="IFS228" s="2582"/>
      <c r="IFT228" s="2582"/>
      <c r="IFU228" s="2582"/>
      <c r="IFV228" s="2582"/>
      <c r="IFW228" s="2582"/>
      <c r="IFX228" s="2582"/>
      <c r="IFY228" s="2582"/>
      <c r="IFZ228" s="2582"/>
      <c r="IGA228" s="2582"/>
      <c r="IGB228" s="2582"/>
      <c r="IGC228" s="2582"/>
      <c r="IGD228" s="2582"/>
      <c r="IGE228" s="2582"/>
      <c r="IGF228" s="2582"/>
      <c r="IGG228" s="2582"/>
      <c r="IGH228" s="2582"/>
      <c r="IGI228" s="2582"/>
      <c r="IGJ228" s="2582"/>
      <c r="IGK228" s="2582"/>
      <c r="IGL228" s="2582"/>
      <c r="IGM228" s="2582"/>
      <c r="IGN228" s="2582"/>
      <c r="IGO228" s="2582"/>
      <c r="IGP228" s="2582"/>
      <c r="IGQ228" s="2582"/>
      <c r="IGR228" s="2582"/>
      <c r="IGS228" s="2582"/>
      <c r="IGT228" s="2582"/>
      <c r="IGU228" s="2582"/>
      <c r="IGV228" s="2582"/>
      <c r="IGW228" s="2582"/>
      <c r="IGX228" s="2582"/>
      <c r="IGY228" s="2582"/>
      <c r="IGZ228" s="2582"/>
      <c r="IHA228" s="2582"/>
      <c r="IHB228" s="2582"/>
      <c r="IHC228" s="2582"/>
      <c r="IHD228" s="2582"/>
      <c r="IHE228" s="2582"/>
      <c r="IHF228" s="2582"/>
      <c r="IHG228" s="2582"/>
      <c r="IHH228" s="2582"/>
      <c r="IHI228" s="2582"/>
      <c r="IHJ228" s="2582"/>
      <c r="IHK228" s="2582"/>
      <c r="IHL228" s="2582"/>
      <c r="IHM228" s="2582"/>
      <c r="IHN228" s="2582"/>
      <c r="IHO228" s="2582"/>
      <c r="IHP228" s="2582"/>
      <c r="IHQ228" s="2582"/>
      <c r="IHR228" s="2582"/>
      <c r="IHS228" s="2582"/>
      <c r="IHT228" s="2582"/>
      <c r="IHU228" s="2582"/>
      <c r="IHV228" s="2582"/>
      <c r="IHW228" s="2582"/>
      <c r="IHX228" s="2582"/>
      <c r="IHY228" s="2582"/>
      <c r="IHZ228" s="2582"/>
      <c r="IIA228" s="2582"/>
      <c r="IIB228" s="2582"/>
      <c r="IIC228" s="2582"/>
      <c r="IID228" s="2582"/>
      <c r="IIE228" s="2582"/>
      <c r="IIF228" s="2582"/>
      <c r="IIG228" s="2582"/>
      <c r="IIH228" s="2582"/>
      <c r="III228" s="2582"/>
      <c r="IIJ228" s="2582"/>
      <c r="IIK228" s="2582"/>
      <c r="IIL228" s="2582"/>
      <c r="IIM228" s="2582"/>
      <c r="IIN228" s="2582"/>
      <c r="IIO228" s="2582"/>
      <c r="IIP228" s="2582"/>
      <c r="IIQ228" s="2582"/>
      <c r="IIR228" s="2582"/>
      <c r="IIS228" s="2582"/>
      <c r="IIT228" s="2582"/>
      <c r="IIU228" s="2582"/>
      <c r="IIV228" s="2582"/>
      <c r="IIW228" s="2582"/>
      <c r="IIX228" s="2582"/>
      <c r="IIY228" s="2582"/>
      <c r="IIZ228" s="2582"/>
      <c r="IJA228" s="2582"/>
      <c r="IJB228" s="2582"/>
      <c r="IJC228" s="2582"/>
      <c r="IJD228" s="2582"/>
      <c r="IJE228" s="2582"/>
      <c r="IJF228" s="2582"/>
      <c r="IJG228" s="2582"/>
      <c r="IJH228" s="2582"/>
      <c r="IJI228" s="2582"/>
      <c r="IJJ228" s="2582"/>
      <c r="IJK228" s="2582"/>
      <c r="IJL228" s="2582"/>
      <c r="IJM228" s="2582"/>
      <c r="IJN228" s="2582"/>
      <c r="IJO228" s="2582"/>
      <c r="IJP228" s="2582"/>
      <c r="IJQ228" s="2582"/>
      <c r="IJR228" s="2582"/>
      <c r="IJS228" s="2582"/>
      <c r="IJT228" s="2582"/>
      <c r="IJU228" s="2582"/>
      <c r="IJV228" s="2582"/>
      <c r="IJW228" s="2582"/>
      <c r="IJX228" s="2582"/>
      <c r="IJY228" s="2582"/>
      <c r="IJZ228" s="2582"/>
      <c r="IKA228" s="2582"/>
      <c r="IKB228" s="2582"/>
      <c r="IKC228" s="2582"/>
      <c r="IKD228" s="2582"/>
      <c r="IKE228" s="2582"/>
      <c r="IKF228" s="2582"/>
      <c r="IKG228" s="2582"/>
      <c r="IKH228" s="2582"/>
      <c r="IKI228" s="2582"/>
      <c r="IKJ228" s="2582"/>
      <c r="IKK228" s="2582"/>
      <c r="IKL228" s="2582"/>
      <c r="IKM228" s="2582"/>
      <c r="IKN228" s="2582"/>
      <c r="IKO228" s="2582"/>
      <c r="IKP228" s="2582"/>
      <c r="IKQ228" s="2582"/>
      <c r="IKR228" s="2582"/>
      <c r="IKS228" s="2582"/>
      <c r="IKT228" s="2582"/>
      <c r="IKU228" s="2582"/>
      <c r="IKV228" s="2582"/>
      <c r="IKW228" s="2582"/>
      <c r="IKX228" s="2582"/>
      <c r="IKY228" s="2582"/>
      <c r="IKZ228" s="2582"/>
      <c r="ILA228" s="2582"/>
      <c r="ILB228" s="2582"/>
      <c r="ILC228" s="2582"/>
      <c r="ILD228" s="2582"/>
      <c r="ILE228" s="2582"/>
      <c r="ILF228" s="2582"/>
      <c r="ILG228" s="2582"/>
      <c r="ILH228" s="2582"/>
      <c r="ILI228" s="2582"/>
      <c r="ILJ228" s="2582"/>
      <c r="ILK228" s="2582"/>
      <c r="ILL228" s="2582"/>
      <c r="ILM228" s="2582"/>
      <c r="ILN228" s="2582"/>
      <c r="ILO228" s="2582"/>
      <c r="ILP228" s="2582"/>
      <c r="ILQ228" s="2582"/>
      <c r="ILR228" s="2582"/>
      <c r="ILS228" s="2582"/>
      <c r="ILT228" s="2582"/>
      <c r="ILU228" s="2582"/>
      <c r="ILV228" s="2582"/>
      <c r="ILW228" s="2582"/>
      <c r="ILX228" s="2582"/>
      <c r="ILY228" s="2582"/>
      <c r="ILZ228" s="2582"/>
      <c r="IMA228" s="2582"/>
      <c r="IMB228" s="2582"/>
      <c r="IMC228" s="2582"/>
      <c r="IMD228" s="2582"/>
      <c r="IME228" s="2582"/>
      <c r="IMF228" s="2582"/>
      <c r="IMG228" s="2582"/>
      <c r="IMH228" s="2582"/>
      <c r="IMI228" s="2582"/>
      <c r="IMJ228" s="2582"/>
      <c r="IMK228" s="2582"/>
      <c r="IML228" s="2582"/>
      <c r="IMM228" s="2582"/>
      <c r="IMN228" s="2582"/>
      <c r="IMO228" s="2582"/>
      <c r="IMP228" s="2582"/>
      <c r="IMQ228" s="2582"/>
      <c r="IMR228" s="2582"/>
      <c r="IMS228" s="2582"/>
      <c r="IMT228" s="2582"/>
      <c r="IMU228" s="2582"/>
      <c r="IMV228" s="2582"/>
      <c r="IMW228" s="2582"/>
      <c r="IMX228" s="2582"/>
      <c r="IMY228" s="2582"/>
      <c r="IMZ228" s="2582"/>
      <c r="INA228" s="2582"/>
      <c r="INB228" s="2582"/>
      <c r="INC228" s="2582"/>
      <c r="IND228" s="2582"/>
      <c r="INE228" s="2582"/>
      <c r="INF228" s="2582"/>
      <c r="ING228" s="2582"/>
      <c r="INH228" s="2582"/>
      <c r="INI228" s="2582"/>
      <c r="INJ228" s="2582"/>
      <c r="INK228" s="2582"/>
      <c r="INL228" s="2582"/>
      <c r="INM228" s="2582"/>
      <c r="INN228" s="2582"/>
      <c r="INO228" s="2582"/>
      <c r="INP228" s="2582"/>
      <c r="INQ228" s="2582"/>
      <c r="INR228" s="2582"/>
      <c r="INS228" s="2582"/>
      <c r="INT228" s="2582"/>
      <c r="INU228" s="2582"/>
      <c r="INV228" s="2582"/>
      <c r="INW228" s="2582"/>
      <c r="INX228" s="2582"/>
      <c r="INY228" s="2582"/>
      <c r="INZ228" s="2582"/>
      <c r="IOA228" s="2582"/>
      <c r="IOB228" s="2582"/>
      <c r="IOC228" s="2582"/>
      <c r="IOD228" s="2582"/>
      <c r="IOE228" s="2582"/>
      <c r="IOF228" s="2582"/>
      <c r="IOG228" s="2582"/>
      <c r="IOH228" s="2582"/>
      <c r="IOI228" s="2582"/>
      <c r="IOJ228" s="2582"/>
      <c r="IOK228" s="2582"/>
      <c r="IOL228" s="2582"/>
      <c r="IOM228" s="2582"/>
      <c r="ION228" s="2582"/>
      <c r="IOO228" s="2582"/>
      <c r="IOP228" s="2582"/>
      <c r="IOQ228" s="2582"/>
      <c r="IOR228" s="2582"/>
      <c r="IOS228" s="2582"/>
      <c r="IOT228" s="2582"/>
      <c r="IOU228" s="2582"/>
      <c r="IOV228" s="2582"/>
      <c r="IOW228" s="2582"/>
      <c r="IOX228" s="2582"/>
      <c r="IOY228" s="2582"/>
      <c r="IOZ228" s="2582"/>
      <c r="IPA228" s="2582"/>
      <c r="IPB228" s="2582"/>
      <c r="IPC228" s="2582"/>
      <c r="IPD228" s="2582"/>
      <c r="IPE228" s="2582"/>
      <c r="IPF228" s="2582"/>
      <c r="IPG228" s="2582"/>
      <c r="IPH228" s="2582"/>
      <c r="IPI228" s="2582"/>
      <c r="IPJ228" s="2582"/>
      <c r="IPK228" s="2582"/>
      <c r="IPL228" s="2582"/>
      <c r="IPM228" s="2582"/>
      <c r="IPN228" s="2582"/>
      <c r="IPO228" s="2582"/>
      <c r="IPP228" s="2582"/>
      <c r="IPQ228" s="2582"/>
      <c r="IPR228" s="2582"/>
      <c r="IPS228" s="2582"/>
      <c r="IPT228" s="2582"/>
      <c r="IPU228" s="2582"/>
      <c r="IPV228" s="2582"/>
      <c r="IPW228" s="2582"/>
      <c r="IPX228" s="2582"/>
      <c r="IPY228" s="2582"/>
      <c r="IPZ228" s="2582"/>
      <c r="IQA228" s="2582"/>
      <c r="IQB228" s="2582"/>
      <c r="IQC228" s="2582"/>
      <c r="IQD228" s="2582"/>
      <c r="IQE228" s="2582"/>
      <c r="IQF228" s="2582"/>
      <c r="IQG228" s="2582"/>
      <c r="IQH228" s="2582"/>
      <c r="IQI228" s="2582"/>
      <c r="IQJ228" s="2582"/>
      <c r="IQK228" s="2582"/>
      <c r="IQL228" s="2582"/>
      <c r="IQM228" s="2582"/>
      <c r="IQN228" s="2582"/>
      <c r="IQO228" s="2582"/>
      <c r="IQP228" s="2582"/>
      <c r="IQQ228" s="2582"/>
      <c r="IQR228" s="2582"/>
      <c r="IQS228" s="2582"/>
      <c r="IQT228" s="2582"/>
      <c r="IQU228" s="2582"/>
      <c r="IQV228" s="2582"/>
      <c r="IQW228" s="2582"/>
      <c r="IQX228" s="2582"/>
      <c r="IQY228" s="2582"/>
      <c r="IQZ228" s="2582"/>
      <c r="IRA228" s="2582"/>
      <c r="IRB228" s="2582"/>
      <c r="IRC228" s="2582"/>
      <c r="IRD228" s="2582"/>
      <c r="IRE228" s="2582"/>
      <c r="IRF228" s="2582"/>
      <c r="IRG228" s="2582"/>
      <c r="IRH228" s="2582"/>
      <c r="IRI228" s="2582"/>
      <c r="IRJ228" s="2582"/>
      <c r="IRK228" s="2582"/>
      <c r="IRL228" s="2582"/>
      <c r="IRM228" s="2582"/>
      <c r="IRN228" s="2582"/>
      <c r="IRO228" s="2582"/>
      <c r="IRP228" s="2582"/>
      <c r="IRQ228" s="2582"/>
      <c r="IRR228" s="2582"/>
      <c r="IRS228" s="2582"/>
      <c r="IRT228" s="2582"/>
      <c r="IRU228" s="2582"/>
      <c r="IRV228" s="2582"/>
      <c r="IRW228" s="2582"/>
      <c r="IRX228" s="2582"/>
      <c r="IRY228" s="2582"/>
      <c r="IRZ228" s="2582"/>
      <c r="ISA228" s="2582"/>
      <c r="ISB228" s="2582"/>
      <c r="ISC228" s="2582"/>
      <c r="ISD228" s="2582"/>
      <c r="ISE228" s="2582"/>
      <c r="ISF228" s="2582"/>
      <c r="ISG228" s="2582"/>
      <c r="ISH228" s="2582"/>
      <c r="ISI228" s="2582"/>
      <c r="ISJ228" s="2582"/>
      <c r="ISK228" s="2582"/>
      <c r="ISL228" s="2582"/>
      <c r="ISM228" s="2582"/>
      <c r="ISN228" s="2582"/>
      <c r="ISO228" s="2582"/>
      <c r="ISP228" s="2582"/>
      <c r="ISQ228" s="2582"/>
      <c r="ISR228" s="2582"/>
      <c r="ISS228" s="2582"/>
      <c r="IST228" s="2582"/>
      <c r="ISU228" s="2582"/>
      <c r="ISV228" s="2582"/>
      <c r="ISW228" s="2582"/>
      <c r="ISX228" s="2582"/>
      <c r="ISY228" s="2582"/>
      <c r="ISZ228" s="2582"/>
      <c r="ITA228" s="2582"/>
      <c r="ITB228" s="2582"/>
      <c r="ITC228" s="2582"/>
      <c r="ITD228" s="2582"/>
      <c r="ITE228" s="2582"/>
      <c r="ITF228" s="2582"/>
      <c r="ITG228" s="2582"/>
      <c r="ITH228" s="2582"/>
      <c r="ITI228" s="2582"/>
      <c r="ITJ228" s="2582"/>
      <c r="ITK228" s="2582"/>
      <c r="ITL228" s="2582"/>
      <c r="ITM228" s="2582"/>
      <c r="ITN228" s="2582"/>
      <c r="ITO228" s="2582"/>
      <c r="ITP228" s="2582"/>
      <c r="ITQ228" s="2582"/>
      <c r="ITR228" s="2582"/>
      <c r="ITS228" s="2582"/>
      <c r="ITT228" s="2582"/>
      <c r="ITU228" s="2582"/>
      <c r="ITV228" s="2582"/>
      <c r="ITW228" s="2582"/>
      <c r="ITX228" s="2582"/>
      <c r="ITY228" s="2582"/>
      <c r="ITZ228" s="2582"/>
      <c r="IUA228" s="2582"/>
      <c r="IUB228" s="2582"/>
      <c r="IUC228" s="2582"/>
      <c r="IUD228" s="2582"/>
      <c r="IUE228" s="2582"/>
      <c r="IUF228" s="2582"/>
      <c r="IUG228" s="2582"/>
      <c r="IUH228" s="2582"/>
      <c r="IUI228" s="2582"/>
      <c r="IUJ228" s="2582"/>
      <c r="IUK228" s="2582"/>
      <c r="IUL228" s="2582"/>
      <c r="IUM228" s="2582"/>
      <c r="IUN228" s="2582"/>
      <c r="IUO228" s="2582"/>
      <c r="IUP228" s="2582"/>
      <c r="IUQ228" s="2582"/>
      <c r="IUR228" s="2582"/>
      <c r="IUS228" s="2582"/>
      <c r="IUT228" s="2582"/>
      <c r="IUU228" s="2582"/>
      <c r="IUV228" s="2582"/>
      <c r="IUW228" s="2582"/>
      <c r="IUX228" s="2582"/>
      <c r="IUY228" s="2582"/>
      <c r="IUZ228" s="2582"/>
      <c r="IVA228" s="2582"/>
      <c r="IVB228" s="2582"/>
      <c r="IVC228" s="2582"/>
      <c r="IVD228" s="2582"/>
      <c r="IVE228" s="2582"/>
      <c r="IVF228" s="2582"/>
      <c r="IVG228" s="2582"/>
      <c r="IVH228" s="2582"/>
      <c r="IVI228" s="2582"/>
      <c r="IVJ228" s="2582"/>
      <c r="IVK228" s="2582"/>
      <c r="IVL228" s="2582"/>
      <c r="IVM228" s="2582"/>
      <c r="IVN228" s="2582"/>
      <c r="IVO228" s="2582"/>
      <c r="IVP228" s="2582"/>
      <c r="IVQ228" s="2582"/>
      <c r="IVR228" s="2582"/>
      <c r="IVS228" s="2582"/>
      <c r="IVT228" s="2582"/>
      <c r="IVU228" s="2582"/>
      <c r="IVV228" s="2582"/>
      <c r="IVW228" s="2582"/>
      <c r="IVX228" s="2582"/>
      <c r="IVY228" s="2582"/>
      <c r="IVZ228" s="2582"/>
      <c r="IWA228" s="2582"/>
      <c r="IWB228" s="2582"/>
      <c r="IWC228" s="2582"/>
      <c r="IWD228" s="2582"/>
      <c r="IWE228" s="2582"/>
      <c r="IWF228" s="2582"/>
      <c r="IWG228" s="2582"/>
      <c r="IWH228" s="2582"/>
      <c r="IWI228" s="2582"/>
      <c r="IWJ228" s="2582"/>
      <c r="IWK228" s="2582"/>
      <c r="IWL228" s="2582"/>
      <c r="IWM228" s="2582"/>
      <c r="IWN228" s="2582"/>
      <c r="IWO228" s="2582"/>
      <c r="IWP228" s="2582"/>
      <c r="IWQ228" s="2582"/>
      <c r="IWR228" s="2582"/>
      <c r="IWS228" s="2582"/>
      <c r="IWT228" s="2582"/>
      <c r="IWU228" s="2582"/>
      <c r="IWV228" s="2582"/>
      <c r="IWW228" s="2582"/>
      <c r="IWX228" s="2582"/>
      <c r="IWY228" s="2582"/>
      <c r="IWZ228" s="2582"/>
      <c r="IXA228" s="2582"/>
      <c r="IXB228" s="2582"/>
      <c r="IXC228" s="2582"/>
      <c r="IXD228" s="2582"/>
      <c r="IXE228" s="2582"/>
      <c r="IXF228" s="2582"/>
      <c r="IXG228" s="2582"/>
      <c r="IXH228" s="2582"/>
      <c r="IXI228" s="2582"/>
      <c r="IXJ228" s="2582"/>
      <c r="IXK228" s="2582"/>
      <c r="IXL228" s="2582"/>
      <c r="IXM228" s="2582"/>
      <c r="IXN228" s="2582"/>
      <c r="IXO228" s="2582"/>
      <c r="IXP228" s="2582"/>
      <c r="IXQ228" s="2582"/>
      <c r="IXR228" s="2582"/>
      <c r="IXS228" s="2582"/>
      <c r="IXT228" s="2582"/>
      <c r="IXU228" s="2582"/>
      <c r="IXV228" s="2582"/>
      <c r="IXW228" s="2582"/>
      <c r="IXX228" s="2582"/>
      <c r="IXY228" s="2582"/>
      <c r="IXZ228" s="2582"/>
      <c r="IYA228" s="2582"/>
      <c r="IYB228" s="2582"/>
      <c r="IYC228" s="2582"/>
      <c r="IYD228" s="2582"/>
      <c r="IYE228" s="2582"/>
      <c r="IYF228" s="2582"/>
      <c r="IYG228" s="2582"/>
      <c r="IYH228" s="2582"/>
      <c r="IYI228" s="2582"/>
      <c r="IYJ228" s="2582"/>
      <c r="IYK228" s="2582"/>
      <c r="IYL228" s="2582"/>
      <c r="IYM228" s="2582"/>
      <c r="IYN228" s="2582"/>
      <c r="IYO228" s="2582"/>
      <c r="IYP228" s="2582"/>
      <c r="IYQ228" s="2582"/>
      <c r="IYR228" s="2582"/>
      <c r="IYS228" s="2582"/>
      <c r="IYT228" s="2582"/>
      <c r="IYU228" s="2582"/>
      <c r="IYV228" s="2582"/>
      <c r="IYW228" s="2582"/>
      <c r="IYX228" s="2582"/>
      <c r="IYY228" s="2582"/>
      <c r="IYZ228" s="2582"/>
      <c r="IZA228" s="2582"/>
      <c r="IZB228" s="2582"/>
      <c r="IZC228" s="2582"/>
      <c r="IZD228" s="2582"/>
      <c r="IZE228" s="2582"/>
      <c r="IZF228" s="2582"/>
      <c r="IZG228" s="2582"/>
      <c r="IZH228" s="2582"/>
      <c r="IZI228" s="2582"/>
      <c r="IZJ228" s="2582"/>
      <c r="IZK228" s="2582"/>
      <c r="IZL228" s="2582"/>
      <c r="IZM228" s="2582"/>
      <c r="IZN228" s="2582"/>
      <c r="IZO228" s="2582"/>
      <c r="IZP228" s="2582"/>
      <c r="IZQ228" s="2582"/>
      <c r="IZR228" s="2582"/>
      <c r="IZS228" s="2582"/>
      <c r="IZT228" s="2582"/>
      <c r="IZU228" s="2582"/>
      <c r="IZV228" s="2582"/>
      <c r="IZW228" s="2582"/>
      <c r="IZX228" s="2582"/>
      <c r="IZY228" s="2582"/>
      <c r="IZZ228" s="2582"/>
      <c r="JAA228" s="2582"/>
      <c r="JAB228" s="2582"/>
      <c r="JAC228" s="2582"/>
      <c r="JAD228" s="2582"/>
      <c r="JAE228" s="2582"/>
      <c r="JAF228" s="2582"/>
      <c r="JAG228" s="2582"/>
      <c r="JAH228" s="2582"/>
      <c r="JAI228" s="2582"/>
      <c r="JAJ228" s="2582"/>
      <c r="JAK228" s="2582"/>
      <c r="JAL228" s="2582"/>
      <c r="JAM228" s="2582"/>
      <c r="JAN228" s="2582"/>
      <c r="JAO228" s="2582"/>
      <c r="JAP228" s="2582"/>
      <c r="JAQ228" s="2582"/>
      <c r="JAR228" s="2582"/>
      <c r="JAS228" s="2582"/>
      <c r="JAT228" s="2582"/>
      <c r="JAU228" s="2582"/>
      <c r="JAV228" s="2582"/>
      <c r="JAW228" s="2582"/>
      <c r="JAX228" s="2582"/>
      <c r="JAY228" s="2582"/>
      <c r="JAZ228" s="2582"/>
      <c r="JBA228" s="2582"/>
      <c r="JBB228" s="2582"/>
      <c r="JBC228" s="2582"/>
      <c r="JBD228" s="2582"/>
      <c r="JBE228" s="2582"/>
      <c r="JBF228" s="2582"/>
      <c r="JBG228" s="2582"/>
      <c r="JBH228" s="2582"/>
      <c r="JBI228" s="2582"/>
      <c r="JBJ228" s="2582"/>
      <c r="JBK228" s="2582"/>
      <c r="JBL228" s="2582"/>
      <c r="JBM228" s="2582"/>
      <c r="JBN228" s="2582"/>
      <c r="JBO228" s="2582"/>
      <c r="JBP228" s="2582"/>
      <c r="JBQ228" s="2582"/>
      <c r="JBR228" s="2582"/>
      <c r="JBS228" s="2582"/>
      <c r="JBT228" s="2582"/>
      <c r="JBU228" s="2582"/>
      <c r="JBV228" s="2582"/>
      <c r="JBW228" s="2582"/>
      <c r="JBX228" s="2582"/>
      <c r="JBY228" s="2582"/>
      <c r="JBZ228" s="2582"/>
      <c r="JCA228" s="2582"/>
      <c r="JCB228" s="2582"/>
      <c r="JCC228" s="2582"/>
      <c r="JCD228" s="2582"/>
      <c r="JCE228" s="2582"/>
      <c r="JCF228" s="2582"/>
      <c r="JCG228" s="2582"/>
      <c r="JCH228" s="2582"/>
      <c r="JCI228" s="2582"/>
      <c r="JCJ228" s="2582"/>
      <c r="JCK228" s="2582"/>
      <c r="JCL228" s="2582"/>
      <c r="JCM228" s="2582"/>
      <c r="JCN228" s="2582"/>
      <c r="JCO228" s="2582"/>
      <c r="JCP228" s="2582"/>
      <c r="JCQ228" s="2582"/>
      <c r="JCR228" s="2582"/>
      <c r="JCS228" s="2582"/>
      <c r="JCT228" s="2582"/>
      <c r="JCU228" s="2582"/>
      <c r="JCV228" s="2582"/>
      <c r="JCW228" s="2582"/>
      <c r="JCX228" s="2582"/>
      <c r="JCY228" s="2582"/>
      <c r="JCZ228" s="2582"/>
      <c r="JDA228" s="2582"/>
      <c r="JDB228" s="2582"/>
      <c r="JDC228" s="2582"/>
      <c r="JDD228" s="2582"/>
      <c r="JDE228" s="2582"/>
      <c r="JDF228" s="2582"/>
      <c r="JDG228" s="2582"/>
      <c r="JDH228" s="2582"/>
      <c r="JDI228" s="2582"/>
      <c r="JDJ228" s="2582"/>
      <c r="JDK228" s="2582"/>
      <c r="JDL228" s="2582"/>
      <c r="JDM228" s="2582"/>
      <c r="JDN228" s="2582"/>
      <c r="JDO228" s="2582"/>
      <c r="JDP228" s="2582"/>
      <c r="JDQ228" s="2582"/>
      <c r="JDR228" s="2582"/>
      <c r="JDS228" s="2582"/>
      <c r="JDT228" s="2582"/>
      <c r="JDU228" s="2582"/>
      <c r="JDV228" s="2582"/>
      <c r="JDW228" s="2582"/>
      <c r="JDX228" s="2582"/>
      <c r="JDY228" s="2582"/>
      <c r="JDZ228" s="2582"/>
      <c r="JEA228" s="2582"/>
      <c r="JEB228" s="2582"/>
      <c r="JEC228" s="2582"/>
      <c r="JED228" s="2582"/>
      <c r="JEE228" s="2582"/>
      <c r="JEF228" s="2582"/>
      <c r="JEG228" s="2582"/>
      <c r="JEH228" s="2582"/>
      <c r="JEI228" s="2582"/>
      <c r="JEJ228" s="2582"/>
      <c r="JEK228" s="2582"/>
      <c r="JEL228" s="2582"/>
      <c r="JEM228" s="2582"/>
      <c r="JEN228" s="2582"/>
      <c r="JEO228" s="2582"/>
      <c r="JEP228" s="2582"/>
      <c r="JEQ228" s="2582"/>
      <c r="JER228" s="2582"/>
      <c r="JES228" s="2582"/>
      <c r="JET228" s="2582"/>
      <c r="JEU228" s="2582"/>
      <c r="JEV228" s="2582"/>
      <c r="JEW228" s="2582"/>
      <c r="JEX228" s="2582"/>
      <c r="JEY228" s="2582"/>
      <c r="JEZ228" s="2582"/>
      <c r="JFA228" s="2582"/>
      <c r="JFB228" s="2582"/>
      <c r="JFC228" s="2582"/>
      <c r="JFD228" s="2582"/>
      <c r="JFE228" s="2582"/>
      <c r="JFF228" s="2582"/>
      <c r="JFG228" s="2582"/>
      <c r="JFH228" s="2582"/>
      <c r="JFI228" s="2582"/>
      <c r="JFJ228" s="2582"/>
      <c r="JFK228" s="2582"/>
      <c r="JFL228" s="2582"/>
      <c r="JFM228" s="2582"/>
      <c r="JFN228" s="2582"/>
      <c r="JFO228" s="2582"/>
      <c r="JFP228" s="2582"/>
      <c r="JFQ228" s="2582"/>
      <c r="JFR228" s="2582"/>
      <c r="JFS228" s="2582"/>
      <c r="JFT228" s="2582"/>
      <c r="JFU228" s="2582"/>
      <c r="JFV228" s="2582"/>
      <c r="JFW228" s="2582"/>
      <c r="JFX228" s="2582"/>
      <c r="JFY228" s="2582"/>
      <c r="JFZ228" s="2582"/>
      <c r="JGA228" s="2582"/>
      <c r="JGB228" s="2582"/>
      <c r="JGC228" s="2582"/>
      <c r="JGD228" s="2582"/>
      <c r="JGE228" s="2582"/>
      <c r="JGF228" s="2582"/>
      <c r="JGG228" s="2582"/>
      <c r="JGH228" s="2582"/>
      <c r="JGI228" s="2582"/>
      <c r="JGJ228" s="2582"/>
      <c r="JGK228" s="2582"/>
      <c r="JGL228" s="2582"/>
      <c r="JGM228" s="2582"/>
      <c r="JGN228" s="2582"/>
      <c r="JGO228" s="2582"/>
      <c r="JGP228" s="2582"/>
      <c r="JGQ228" s="2582"/>
      <c r="JGR228" s="2582"/>
      <c r="JGS228" s="2582"/>
      <c r="JGT228" s="2582"/>
      <c r="JGU228" s="2582"/>
      <c r="JGV228" s="2582"/>
      <c r="JGW228" s="2582"/>
      <c r="JGX228" s="2582"/>
      <c r="JGY228" s="2582"/>
      <c r="JGZ228" s="2582"/>
      <c r="JHA228" s="2582"/>
      <c r="JHB228" s="2582"/>
      <c r="JHC228" s="2582"/>
      <c r="JHD228" s="2582"/>
      <c r="JHE228" s="2582"/>
      <c r="JHF228" s="2582"/>
      <c r="JHG228" s="2582"/>
      <c r="JHH228" s="2582"/>
      <c r="JHI228" s="2582"/>
      <c r="JHJ228" s="2582"/>
      <c r="JHK228" s="2582"/>
      <c r="JHL228" s="2582"/>
      <c r="JHM228" s="2582"/>
      <c r="JHN228" s="2582"/>
      <c r="JHO228" s="2582"/>
      <c r="JHP228" s="2582"/>
      <c r="JHQ228" s="2582"/>
      <c r="JHR228" s="2582"/>
      <c r="JHS228" s="2582"/>
      <c r="JHT228" s="2582"/>
      <c r="JHU228" s="2582"/>
      <c r="JHV228" s="2582"/>
      <c r="JHW228" s="2582"/>
      <c r="JHX228" s="2582"/>
      <c r="JHY228" s="2582"/>
      <c r="JHZ228" s="2582"/>
      <c r="JIA228" s="2582"/>
      <c r="JIB228" s="2582"/>
      <c r="JIC228" s="2582"/>
      <c r="JID228" s="2582"/>
      <c r="JIE228" s="2582"/>
      <c r="JIF228" s="2582"/>
      <c r="JIG228" s="2582"/>
      <c r="JIH228" s="2582"/>
      <c r="JII228" s="2582"/>
      <c r="JIJ228" s="2582"/>
      <c r="JIK228" s="2582"/>
      <c r="JIL228" s="2582"/>
      <c r="JIM228" s="2582"/>
      <c r="JIN228" s="2582"/>
      <c r="JIO228" s="2582"/>
      <c r="JIP228" s="2582"/>
      <c r="JIQ228" s="2582"/>
      <c r="JIR228" s="2582"/>
      <c r="JIS228" s="2582"/>
      <c r="JIT228" s="2582"/>
      <c r="JIU228" s="2582"/>
      <c r="JIV228" s="2582"/>
      <c r="JIW228" s="2582"/>
      <c r="JIX228" s="2582"/>
      <c r="JIY228" s="2582"/>
      <c r="JIZ228" s="2582"/>
      <c r="JJA228" s="2582"/>
      <c r="JJB228" s="2582"/>
      <c r="JJC228" s="2582"/>
      <c r="JJD228" s="2582"/>
      <c r="JJE228" s="2582"/>
      <c r="JJF228" s="2582"/>
      <c r="JJG228" s="2582"/>
      <c r="JJH228" s="2582"/>
      <c r="JJI228" s="2582"/>
      <c r="JJJ228" s="2582"/>
      <c r="JJK228" s="2582"/>
      <c r="JJL228" s="2582"/>
      <c r="JJM228" s="2582"/>
      <c r="JJN228" s="2582"/>
      <c r="JJO228" s="2582"/>
      <c r="JJP228" s="2582"/>
      <c r="JJQ228" s="2582"/>
      <c r="JJR228" s="2582"/>
      <c r="JJS228" s="2582"/>
      <c r="JJT228" s="2582"/>
      <c r="JJU228" s="2582"/>
      <c r="JJV228" s="2582"/>
      <c r="JJW228" s="2582"/>
      <c r="JJX228" s="2582"/>
      <c r="JJY228" s="2582"/>
      <c r="JJZ228" s="2582"/>
      <c r="JKA228" s="2582"/>
      <c r="JKB228" s="2582"/>
      <c r="JKC228" s="2582"/>
      <c r="JKD228" s="2582"/>
      <c r="JKE228" s="2582"/>
      <c r="JKF228" s="2582"/>
      <c r="JKG228" s="2582"/>
      <c r="JKH228" s="2582"/>
      <c r="JKI228" s="2582"/>
      <c r="JKJ228" s="2582"/>
      <c r="JKK228" s="2582"/>
      <c r="JKL228" s="2582"/>
      <c r="JKM228" s="2582"/>
      <c r="JKN228" s="2582"/>
      <c r="JKO228" s="2582"/>
      <c r="JKP228" s="2582"/>
      <c r="JKQ228" s="2582"/>
      <c r="JKR228" s="2582"/>
      <c r="JKS228" s="2582"/>
      <c r="JKT228" s="2582"/>
      <c r="JKU228" s="2582"/>
      <c r="JKV228" s="2582"/>
      <c r="JKW228" s="2582"/>
      <c r="JKX228" s="2582"/>
      <c r="JKY228" s="2582"/>
      <c r="JKZ228" s="2582"/>
      <c r="JLA228" s="2582"/>
      <c r="JLB228" s="2582"/>
      <c r="JLC228" s="2582"/>
      <c r="JLD228" s="2582"/>
      <c r="JLE228" s="2582"/>
      <c r="JLF228" s="2582"/>
      <c r="JLG228" s="2582"/>
      <c r="JLH228" s="2582"/>
      <c r="JLI228" s="2582"/>
      <c r="JLJ228" s="2582"/>
      <c r="JLK228" s="2582"/>
      <c r="JLL228" s="2582"/>
      <c r="JLM228" s="2582"/>
      <c r="JLN228" s="2582"/>
      <c r="JLO228" s="2582"/>
      <c r="JLP228" s="2582"/>
      <c r="JLQ228" s="2582"/>
      <c r="JLR228" s="2582"/>
      <c r="JLS228" s="2582"/>
      <c r="JLT228" s="2582"/>
      <c r="JLU228" s="2582"/>
      <c r="JLV228" s="2582"/>
      <c r="JLW228" s="2582"/>
      <c r="JLX228" s="2582"/>
      <c r="JLY228" s="2582"/>
      <c r="JLZ228" s="2582"/>
      <c r="JMA228" s="2582"/>
      <c r="JMB228" s="2582"/>
      <c r="JMC228" s="2582"/>
      <c r="JMD228" s="2582"/>
      <c r="JME228" s="2582"/>
      <c r="JMF228" s="2582"/>
      <c r="JMG228" s="2582"/>
      <c r="JMH228" s="2582"/>
      <c r="JMI228" s="2582"/>
      <c r="JMJ228" s="2582"/>
      <c r="JMK228" s="2582"/>
      <c r="JML228" s="2582"/>
      <c r="JMM228" s="2582"/>
      <c r="JMN228" s="2582"/>
      <c r="JMO228" s="2582"/>
      <c r="JMP228" s="2582"/>
      <c r="JMQ228" s="2582"/>
      <c r="JMR228" s="2582"/>
      <c r="JMS228" s="2582"/>
      <c r="JMT228" s="2582"/>
      <c r="JMU228" s="2582"/>
      <c r="JMV228" s="2582"/>
      <c r="JMW228" s="2582"/>
      <c r="JMX228" s="2582"/>
      <c r="JMY228" s="2582"/>
      <c r="JMZ228" s="2582"/>
      <c r="JNA228" s="2582"/>
      <c r="JNB228" s="2582"/>
      <c r="JNC228" s="2582"/>
      <c r="JND228" s="2582"/>
      <c r="JNE228" s="2582"/>
      <c r="JNF228" s="2582"/>
      <c r="JNG228" s="2582"/>
      <c r="JNH228" s="2582"/>
      <c r="JNI228" s="2582"/>
      <c r="JNJ228" s="2582"/>
      <c r="JNK228" s="2582"/>
      <c r="JNL228" s="2582"/>
      <c r="JNM228" s="2582"/>
      <c r="JNN228" s="2582"/>
      <c r="JNO228" s="2582"/>
      <c r="JNP228" s="2582"/>
      <c r="JNQ228" s="2582"/>
      <c r="JNR228" s="2582"/>
      <c r="JNS228" s="2582"/>
      <c r="JNT228" s="2582"/>
      <c r="JNU228" s="2582"/>
      <c r="JNV228" s="2582"/>
      <c r="JNW228" s="2582"/>
      <c r="JNX228" s="2582"/>
      <c r="JNY228" s="2582"/>
      <c r="JNZ228" s="2582"/>
      <c r="JOA228" s="2582"/>
      <c r="JOB228" s="2582"/>
      <c r="JOC228" s="2582"/>
      <c r="JOD228" s="2582"/>
      <c r="JOE228" s="2582"/>
      <c r="JOF228" s="2582"/>
      <c r="JOG228" s="2582"/>
      <c r="JOH228" s="2582"/>
      <c r="JOI228" s="2582"/>
      <c r="JOJ228" s="2582"/>
      <c r="JOK228" s="2582"/>
      <c r="JOL228" s="2582"/>
      <c r="JOM228" s="2582"/>
      <c r="JON228" s="2582"/>
      <c r="JOO228" s="2582"/>
      <c r="JOP228" s="2582"/>
      <c r="JOQ228" s="2582"/>
      <c r="JOR228" s="2582"/>
      <c r="JOS228" s="2582"/>
      <c r="JOT228" s="2582"/>
      <c r="JOU228" s="2582"/>
      <c r="JOV228" s="2582"/>
      <c r="JOW228" s="2582"/>
      <c r="JOX228" s="2582"/>
      <c r="JOY228" s="2582"/>
      <c r="JOZ228" s="2582"/>
      <c r="JPA228" s="2582"/>
      <c r="JPB228" s="2582"/>
      <c r="JPC228" s="2582"/>
      <c r="JPD228" s="2582"/>
      <c r="JPE228" s="2582"/>
      <c r="JPF228" s="2582"/>
      <c r="JPG228" s="2582"/>
      <c r="JPH228" s="2582"/>
      <c r="JPI228" s="2582"/>
      <c r="JPJ228" s="2582"/>
      <c r="JPK228" s="2582"/>
      <c r="JPL228" s="2582"/>
      <c r="JPM228" s="2582"/>
      <c r="JPN228" s="2582"/>
      <c r="JPO228" s="2582"/>
      <c r="JPP228" s="2582"/>
      <c r="JPQ228" s="2582"/>
      <c r="JPR228" s="2582"/>
      <c r="JPS228" s="2582"/>
      <c r="JPT228" s="2582"/>
      <c r="JPU228" s="2582"/>
      <c r="JPV228" s="2582"/>
      <c r="JPW228" s="2582"/>
      <c r="JPX228" s="2582"/>
      <c r="JPY228" s="2582"/>
      <c r="JPZ228" s="2582"/>
      <c r="JQA228" s="2582"/>
      <c r="JQB228" s="2582"/>
      <c r="JQC228" s="2582"/>
      <c r="JQD228" s="2582"/>
      <c r="JQE228" s="2582"/>
      <c r="JQF228" s="2582"/>
      <c r="JQG228" s="2582"/>
      <c r="JQH228" s="2582"/>
      <c r="JQI228" s="2582"/>
      <c r="JQJ228" s="2582"/>
      <c r="JQK228" s="2582"/>
      <c r="JQL228" s="2582"/>
      <c r="JQM228" s="2582"/>
      <c r="JQN228" s="2582"/>
      <c r="JQO228" s="2582"/>
      <c r="JQP228" s="2582"/>
      <c r="JQQ228" s="2582"/>
      <c r="JQR228" s="2582"/>
      <c r="JQS228" s="2582"/>
      <c r="JQT228" s="2582"/>
      <c r="JQU228" s="2582"/>
      <c r="JQV228" s="2582"/>
      <c r="JQW228" s="2582"/>
      <c r="JQX228" s="2582"/>
      <c r="JQY228" s="2582"/>
      <c r="JQZ228" s="2582"/>
      <c r="JRA228" s="2582"/>
      <c r="JRB228" s="2582"/>
      <c r="JRC228" s="2582"/>
      <c r="JRD228" s="2582"/>
      <c r="JRE228" s="2582"/>
      <c r="JRF228" s="2582"/>
      <c r="JRG228" s="2582"/>
      <c r="JRH228" s="2582"/>
      <c r="JRI228" s="2582"/>
      <c r="JRJ228" s="2582"/>
      <c r="JRK228" s="2582"/>
      <c r="JRL228" s="2582"/>
      <c r="JRM228" s="2582"/>
      <c r="JRN228" s="2582"/>
      <c r="JRO228" s="2582"/>
      <c r="JRP228" s="2582"/>
      <c r="JRQ228" s="2582"/>
      <c r="JRR228" s="2582"/>
      <c r="JRS228" s="2582"/>
      <c r="JRT228" s="2582"/>
      <c r="JRU228" s="2582"/>
      <c r="JRV228" s="2582"/>
      <c r="JRW228" s="2582"/>
      <c r="JRX228" s="2582"/>
      <c r="JRY228" s="2582"/>
      <c r="JRZ228" s="2582"/>
      <c r="JSA228" s="2582"/>
      <c r="JSB228" s="2582"/>
      <c r="JSC228" s="2582"/>
      <c r="JSD228" s="2582"/>
      <c r="JSE228" s="2582"/>
      <c r="JSF228" s="2582"/>
      <c r="JSG228" s="2582"/>
      <c r="JSH228" s="2582"/>
      <c r="JSI228" s="2582"/>
      <c r="JSJ228" s="2582"/>
      <c r="JSK228" s="2582"/>
      <c r="JSL228" s="2582"/>
      <c r="JSM228" s="2582"/>
      <c r="JSN228" s="2582"/>
      <c r="JSO228" s="2582"/>
      <c r="JSP228" s="2582"/>
      <c r="JSQ228" s="2582"/>
      <c r="JSR228" s="2582"/>
      <c r="JSS228" s="2582"/>
      <c r="JST228" s="2582"/>
      <c r="JSU228" s="2582"/>
      <c r="JSV228" s="2582"/>
      <c r="JSW228" s="2582"/>
      <c r="JSX228" s="2582"/>
      <c r="JSY228" s="2582"/>
      <c r="JSZ228" s="2582"/>
      <c r="JTA228" s="2582"/>
      <c r="JTB228" s="2582"/>
      <c r="JTC228" s="2582"/>
      <c r="JTD228" s="2582"/>
      <c r="JTE228" s="2582"/>
      <c r="JTF228" s="2582"/>
      <c r="JTG228" s="2582"/>
      <c r="JTH228" s="2582"/>
      <c r="JTI228" s="2582"/>
      <c r="JTJ228" s="2582"/>
      <c r="JTK228" s="2582"/>
      <c r="JTL228" s="2582"/>
      <c r="JTM228" s="2582"/>
      <c r="JTN228" s="2582"/>
      <c r="JTO228" s="2582"/>
      <c r="JTP228" s="2582"/>
      <c r="JTQ228" s="2582"/>
      <c r="JTR228" s="2582"/>
      <c r="JTS228" s="2582"/>
      <c r="JTT228" s="2582"/>
      <c r="JTU228" s="2582"/>
      <c r="JTV228" s="2582"/>
      <c r="JTW228" s="2582"/>
      <c r="JTX228" s="2582"/>
      <c r="JTY228" s="2582"/>
      <c r="JTZ228" s="2582"/>
      <c r="JUA228" s="2582"/>
      <c r="JUB228" s="2582"/>
      <c r="JUC228" s="2582"/>
      <c r="JUD228" s="2582"/>
      <c r="JUE228" s="2582"/>
      <c r="JUF228" s="2582"/>
      <c r="JUG228" s="2582"/>
      <c r="JUH228" s="2582"/>
      <c r="JUI228" s="2582"/>
      <c r="JUJ228" s="2582"/>
      <c r="JUK228" s="2582"/>
      <c r="JUL228" s="2582"/>
      <c r="JUM228" s="2582"/>
      <c r="JUN228" s="2582"/>
      <c r="JUO228" s="2582"/>
      <c r="JUP228" s="2582"/>
      <c r="JUQ228" s="2582"/>
      <c r="JUR228" s="2582"/>
      <c r="JUS228" s="2582"/>
      <c r="JUT228" s="2582"/>
      <c r="JUU228" s="2582"/>
      <c r="JUV228" s="2582"/>
      <c r="JUW228" s="2582"/>
      <c r="JUX228" s="2582"/>
      <c r="JUY228" s="2582"/>
      <c r="JUZ228" s="2582"/>
      <c r="JVA228" s="2582"/>
      <c r="JVB228" s="2582"/>
      <c r="JVC228" s="2582"/>
      <c r="JVD228" s="2582"/>
      <c r="JVE228" s="2582"/>
      <c r="JVF228" s="2582"/>
      <c r="JVG228" s="2582"/>
      <c r="JVH228" s="2582"/>
      <c r="JVI228" s="2582"/>
      <c r="JVJ228" s="2582"/>
      <c r="JVK228" s="2582"/>
      <c r="JVL228" s="2582"/>
      <c r="JVM228" s="2582"/>
      <c r="JVN228" s="2582"/>
      <c r="JVO228" s="2582"/>
      <c r="JVP228" s="2582"/>
      <c r="JVQ228" s="2582"/>
      <c r="JVR228" s="2582"/>
      <c r="JVS228" s="2582"/>
      <c r="JVT228" s="2582"/>
      <c r="JVU228" s="2582"/>
      <c r="JVV228" s="2582"/>
      <c r="JVW228" s="2582"/>
      <c r="JVX228" s="2582"/>
      <c r="JVY228" s="2582"/>
      <c r="JVZ228" s="2582"/>
      <c r="JWA228" s="2582"/>
      <c r="JWB228" s="2582"/>
      <c r="JWC228" s="2582"/>
      <c r="JWD228" s="2582"/>
      <c r="JWE228" s="2582"/>
      <c r="JWF228" s="2582"/>
      <c r="JWG228" s="2582"/>
      <c r="JWH228" s="2582"/>
      <c r="JWI228" s="2582"/>
      <c r="JWJ228" s="2582"/>
      <c r="JWK228" s="2582"/>
      <c r="JWL228" s="2582"/>
      <c r="JWM228" s="2582"/>
      <c r="JWN228" s="2582"/>
      <c r="JWO228" s="2582"/>
      <c r="JWP228" s="2582"/>
      <c r="JWQ228" s="2582"/>
      <c r="JWR228" s="2582"/>
      <c r="JWS228" s="2582"/>
      <c r="JWT228" s="2582"/>
      <c r="JWU228" s="2582"/>
      <c r="JWV228" s="2582"/>
      <c r="JWW228" s="2582"/>
      <c r="JWX228" s="2582"/>
      <c r="JWY228" s="2582"/>
      <c r="JWZ228" s="2582"/>
      <c r="JXA228" s="2582"/>
      <c r="JXB228" s="2582"/>
      <c r="JXC228" s="2582"/>
      <c r="JXD228" s="2582"/>
      <c r="JXE228" s="2582"/>
      <c r="JXF228" s="2582"/>
      <c r="JXG228" s="2582"/>
      <c r="JXH228" s="2582"/>
      <c r="JXI228" s="2582"/>
      <c r="JXJ228" s="2582"/>
      <c r="JXK228" s="2582"/>
      <c r="JXL228" s="2582"/>
      <c r="JXM228" s="2582"/>
      <c r="JXN228" s="2582"/>
      <c r="JXO228" s="2582"/>
      <c r="JXP228" s="2582"/>
      <c r="JXQ228" s="2582"/>
      <c r="JXR228" s="2582"/>
      <c r="JXS228" s="2582"/>
      <c r="JXT228" s="2582"/>
      <c r="JXU228" s="2582"/>
      <c r="JXV228" s="2582"/>
      <c r="JXW228" s="2582"/>
      <c r="JXX228" s="2582"/>
      <c r="JXY228" s="2582"/>
      <c r="JXZ228" s="2582"/>
      <c r="JYA228" s="2582"/>
      <c r="JYB228" s="2582"/>
      <c r="JYC228" s="2582"/>
      <c r="JYD228" s="2582"/>
      <c r="JYE228" s="2582"/>
      <c r="JYF228" s="2582"/>
      <c r="JYG228" s="2582"/>
      <c r="JYH228" s="2582"/>
      <c r="JYI228" s="2582"/>
      <c r="JYJ228" s="2582"/>
      <c r="JYK228" s="2582"/>
      <c r="JYL228" s="2582"/>
      <c r="JYM228" s="2582"/>
      <c r="JYN228" s="2582"/>
      <c r="JYO228" s="2582"/>
      <c r="JYP228" s="2582"/>
      <c r="JYQ228" s="2582"/>
      <c r="JYR228" s="2582"/>
      <c r="JYS228" s="2582"/>
      <c r="JYT228" s="2582"/>
      <c r="JYU228" s="2582"/>
      <c r="JYV228" s="2582"/>
      <c r="JYW228" s="2582"/>
      <c r="JYX228" s="2582"/>
      <c r="JYY228" s="2582"/>
      <c r="JYZ228" s="2582"/>
      <c r="JZA228" s="2582"/>
      <c r="JZB228" s="2582"/>
      <c r="JZC228" s="2582"/>
      <c r="JZD228" s="2582"/>
      <c r="JZE228" s="2582"/>
      <c r="JZF228" s="2582"/>
      <c r="JZG228" s="2582"/>
      <c r="JZH228" s="2582"/>
      <c r="JZI228" s="2582"/>
      <c r="JZJ228" s="2582"/>
      <c r="JZK228" s="2582"/>
      <c r="JZL228" s="2582"/>
      <c r="JZM228" s="2582"/>
      <c r="JZN228" s="2582"/>
      <c r="JZO228" s="2582"/>
      <c r="JZP228" s="2582"/>
      <c r="JZQ228" s="2582"/>
      <c r="JZR228" s="2582"/>
      <c r="JZS228" s="2582"/>
      <c r="JZT228" s="2582"/>
      <c r="JZU228" s="2582"/>
      <c r="JZV228" s="2582"/>
      <c r="JZW228" s="2582"/>
      <c r="JZX228" s="2582"/>
      <c r="JZY228" s="2582"/>
      <c r="JZZ228" s="2582"/>
      <c r="KAA228" s="2582"/>
      <c r="KAB228" s="2582"/>
      <c r="KAC228" s="2582"/>
      <c r="KAD228" s="2582"/>
      <c r="KAE228" s="2582"/>
      <c r="KAF228" s="2582"/>
      <c r="KAG228" s="2582"/>
      <c r="KAH228" s="2582"/>
      <c r="KAI228" s="2582"/>
      <c r="KAJ228" s="2582"/>
      <c r="KAK228" s="2582"/>
      <c r="KAL228" s="2582"/>
      <c r="KAM228" s="2582"/>
      <c r="KAN228" s="2582"/>
      <c r="KAO228" s="2582"/>
      <c r="KAP228" s="2582"/>
      <c r="KAQ228" s="2582"/>
      <c r="KAR228" s="2582"/>
      <c r="KAS228" s="2582"/>
      <c r="KAT228" s="2582"/>
      <c r="KAU228" s="2582"/>
      <c r="KAV228" s="2582"/>
      <c r="KAW228" s="2582"/>
      <c r="KAX228" s="2582"/>
      <c r="KAY228" s="2582"/>
      <c r="KAZ228" s="2582"/>
      <c r="KBA228" s="2582"/>
      <c r="KBB228" s="2582"/>
      <c r="KBC228" s="2582"/>
      <c r="KBD228" s="2582"/>
      <c r="KBE228" s="2582"/>
      <c r="KBF228" s="2582"/>
      <c r="KBG228" s="2582"/>
      <c r="KBH228" s="2582"/>
      <c r="KBI228" s="2582"/>
      <c r="KBJ228" s="2582"/>
      <c r="KBK228" s="2582"/>
      <c r="KBL228" s="2582"/>
      <c r="KBM228" s="2582"/>
      <c r="KBN228" s="2582"/>
      <c r="KBO228" s="2582"/>
      <c r="KBP228" s="2582"/>
      <c r="KBQ228" s="2582"/>
      <c r="KBR228" s="2582"/>
      <c r="KBS228" s="2582"/>
      <c r="KBT228" s="2582"/>
      <c r="KBU228" s="2582"/>
      <c r="KBV228" s="2582"/>
      <c r="KBW228" s="2582"/>
      <c r="KBX228" s="2582"/>
      <c r="KBY228" s="2582"/>
      <c r="KBZ228" s="2582"/>
      <c r="KCA228" s="2582"/>
      <c r="KCB228" s="2582"/>
      <c r="KCC228" s="2582"/>
      <c r="KCD228" s="2582"/>
      <c r="KCE228" s="2582"/>
      <c r="KCF228" s="2582"/>
      <c r="KCG228" s="2582"/>
      <c r="KCH228" s="2582"/>
      <c r="KCI228" s="2582"/>
      <c r="KCJ228" s="2582"/>
      <c r="KCK228" s="2582"/>
      <c r="KCL228" s="2582"/>
      <c r="KCM228" s="2582"/>
      <c r="KCN228" s="2582"/>
      <c r="KCO228" s="2582"/>
      <c r="KCP228" s="2582"/>
      <c r="KCQ228" s="2582"/>
      <c r="KCR228" s="2582"/>
      <c r="KCS228" s="2582"/>
      <c r="KCT228" s="2582"/>
      <c r="KCU228" s="2582"/>
      <c r="KCV228" s="2582"/>
      <c r="KCW228" s="2582"/>
      <c r="KCX228" s="2582"/>
      <c r="KCY228" s="2582"/>
      <c r="KCZ228" s="2582"/>
      <c r="KDA228" s="2582"/>
      <c r="KDB228" s="2582"/>
      <c r="KDC228" s="2582"/>
      <c r="KDD228" s="2582"/>
      <c r="KDE228" s="2582"/>
      <c r="KDF228" s="2582"/>
      <c r="KDG228" s="2582"/>
      <c r="KDH228" s="2582"/>
      <c r="KDI228" s="2582"/>
      <c r="KDJ228" s="2582"/>
      <c r="KDK228" s="2582"/>
      <c r="KDL228" s="2582"/>
      <c r="KDM228" s="2582"/>
      <c r="KDN228" s="2582"/>
      <c r="KDO228" s="2582"/>
      <c r="KDP228" s="2582"/>
      <c r="KDQ228" s="2582"/>
      <c r="KDR228" s="2582"/>
      <c r="KDS228" s="2582"/>
      <c r="KDT228" s="2582"/>
      <c r="KDU228" s="2582"/>
      <c r="KDV228" s="2582"/>
      <c r="KDW228" s="2582"/>
      <c r="KDX228" s="2582"/>
      <c r="KDY228" s="2582"/>
      <c r="KDZ228" s="2582"/>
      <c r="KEA228" s="2582"/>
      <c r="KEB228" s="2582"/>
      <c r="KEC228" s="2582"/>
      <c r="KED228" s="2582"/>
      <c r="KEE228" s="2582"/>
      <c r="KEF228" s="2582"/>
      <c r="KEG228" s="2582"/>
      <c r="KEH228" s="2582"/>
      <c r="KEI228" s="2582"/>
      <c r="KEJ228" s="2582"/>
      <c r="KEK228" s="2582"/>
      <c r="KEL228" s="2582"/>
      <c r="KEM228" s="2582"/>
      <c r="KEN228" s="2582"/>
      <c r="KEO228" s="2582"/>
      <c r="KEP228" s="2582"/>
      <c r="KEQ228" s="2582"/>
      <c r="KER228" s="2582"/>
      <c r="KES228" s="2582"/>
      <c r="KET228" s="2582"/>
      <c r="KEU228" s="2582"/>
      <c r="KEV228" s="2582"/>
      <c r="KEW228" s="2582"/>
      <c r="KEX228" s="2582"/>
      <c r="KEY228" s="2582"/>
      <c r="KEZ228" s="2582"/>
      <c r="KFA228" s="2582"/>
      <c r="KFB228" s="2582"/>
      <c r="KFC228" s="2582"/>
      <c r="KFD228" s="2582"/>
      <c r="KFE228" s="2582"/>
      <c r="KFF228" s="2582"/>
      <c r="KFG228" s="2582"/>
      <c r="KFH228" s="2582"/>
      <c r="KFI228" s="2582"/>
      <c r="KFJ228" s="2582"/>
      <c r="KFK228" s="2582"/>
      <c r="KFL228" s="2582"/>
      <c r="KFM228" s="2582"/>
      <c r="KFN228" s="2582"/>
      <c r="KFO228" s="2582"/>
      <c r="KFP228" s="2582"/>
      <c r="KFQ228" s="2582"/>
      <c r="KFR228" s="2582"/>
      <c r="KFS228" s="2582"/>
      <c r="KFT228" s="2582"/>
      <c r="KFU228" s="2582"/>
      <c r="KFV228" s="2582"/>
      <c r="KFW228" s="2582"/>
      <c r="KFX228" s="2582"/>
      <c r="KFY228" s="2582"/>
      <c r="KFZ228" s="2582"/>
      <c r="KGA228" s="2582"/>
      <c r="KGB228" s="2582"/>
      <c r="KGC228" s="2582"/>
      <c r="KGD228" s="2582"/>
      <c r="KGE228" s="2582"/>
      <c r="KGF228" s="2582"/>
      <c r="KGG228" s="2582"/>
      <c r="KGH228" s="2582"/>
      <c r="KGI228" s="2582"/>
      <c r="KGJ228" s="2582"/>
      <c r="KGK228" s="2582"/>
      <c r="KGL228" s="2582"/>
      <c r="KGM228" s="2582"/>
      <c r="KGN228" s="2582"/>
      <c r="KGO228" s="2582"/>
      <c r="KGP228" s="2582"/>
      <c r="KGQ228" s="2582"/>
      <c r="KGR228" s="2582"/>
      <c r="KGS228" s="2582"/>
      <c r="KGT228" s="2582"/>
      <c r="KGU228" s="2582"/>
      <c r="KGV228" s="2582"/>
      <c r="KGW228" s="2582"/>
      <c r="KGX228" s="2582"/>
      <c r="KGY228" s="2582"/>
      <c r="KGZ228" s="2582"/>
      <c r="KHA228" s="2582"/>
      <c r="KHB228" s="2582"/>
      <c r="KHC228" s="2582"/>
      <c r="KHD228" s="2582"/>
      <c r="KHE228" s="2582"/>
      <c r="KHF228" s="2582"/>
      <c r="KHG228" s="2582"/>
      <c r="KHH228" s="2582"/>
      <c r="KHI228" s="2582"/>
      <c r="KHJ228" s="2582"/>
      <c r="KHK228" s="2582"/>
      <c r="KHL228" s="2582"/>
      <c r="KHM228" s="2582"/>
      <c r="KHN228" s="2582"/>
      <c r="KHO228" s="2582"/>
      <c r="KHP228" s="2582"/>
      <c r="KHQ228" s="2582"/>
      <c r="KHR228" s="2582"/>
      <c r="KHS228" s="2582"/>
      <c r="KHT228" s="2582"/>
      <c r="KHU228" s="2582"/>
      <c r="KHV228" s="2582"/>
      <c r="KHW228" s="2582"/>
      <c r="KHX228" s="2582"/>
      <c r="KHY228" s="2582"/>
      <c r="KHZ228" s="2582"/>
      <c r="KIA228" s="2582"/>
      <c r="KIB228" s="2582"/>
      <c r="KIC228" s="2582"/>
      <c r="KID228" s="2582"/>
      <c r="KIE228" s="2582"/>
      <c r="KIF228" s="2582"/>
      <c r="KIG228" s="2582"/>
      <c r="KIH228" s="2582"/>
      <c r="KII228" s="2582"/>
      <c r="KIJ228" s="2582"/>
      <c r="KIK228" s="2582"/>
      <c r="KIL228" s="2582"/>
      <c r="KIM228" s="2582"/>
      <c r="KIN228" s="2582"/>
      <c r="KIO228" s="2582"/>
      <c r="KIP228" s="2582"/>
      <c r="KIQ228" s="2582"/>
      <c r="KIR228" s="2582"/>
      <c r="KIS228" s="2582"/>
      <c r="KIT228" s="2582"/>
      <c r="KIU228" s="2582"/>
      <c r="KIV228" s="2582"/>
      <c r="KIW228" s="2582"/>
      <c r="KIX228" s="2582"/>
      <c r="KIY228" s="2582"/>
      <c r="KIZ228" s="2582"/>
      <c r="KJA228" s="2582"/>
      <c r="KJB228" s="2582"/>
      <c r="KJC228" s="2582"/>
      <c r="KJD228" s="2582"/>
      <c r="KJE228" s="2582"/>
      <c r="KJF228" s="2582"/>
      <c r="KJG228" s="2582"/>
      <c r="KJH228" s="2582"/>
      <c r="KJI228" s="2582"/>
      <c r="KJJ228" s="2582"/>
      <c r="KJK228" s="2582"/>
      <c r="KJL228" s="2582"/>
      <c r="KJM228" s="2582"/>
      <c r="KJN228" s="2582"/>
      <c r="KJO228" s="2582"/>
      <c r="KJP228" s="2582"/>
      <c r="KJQ228" s="2582"/>
      <c r="KJR228" s="2582"/>
      <c r="KJS228" s="2582"/>
      <c r="KJT228" s="2582"/>
      <c r="KJU228" s="2582"/>
      <c r="KJV228" s="2582"/>
      <c r="KJW228" s="2582"/>
      <c r="KJX228" s="2582"/>
      <c r="KJY228" s="2582"/>
      <c r="KJZ228" s="2582"/>
      <c r="KKA228" s="2582"/>
      <c r="KKB228" s="2582"/>
      <c r="KKC228" s="2582"/>
      <c r="KKD228" s="2582"/>
      <c r="KKE228" s="2582"/>
      <c r="KKF228" s="2582"/>
      <c r="KKG228" s="2582"/>
      <c r="KKH228" s="2582"/>
      <c r="KKI228" s="2582"/>
      <c r="KKJ228" s="2582"/>
      <c r="KKK228" s="2582"/>
      <c r="KKL228" s="2582"/>
      <c r="KKM228" s="2582"/>
      <c r="KKN228" s="2582"/>
      <c r="KKO228" s="2582"/>
      <c r="KKP228" s="2582"/>
      <c r="KKQ228" s="2582"/>
      <c r="KKR228" s="2582"/>
      <c r="KKS228" s="2582"/>
      <c r="KKT228" s="2582"/>
      <c r="KKU228" s="2582"/>
      <c r="KKV228" s="2582"/>
      <c r="KKW228" s="2582"/>
      <c r="KKX228" s="2582"/>
      <c r="KKY228" s="2582"/>
      <c r="KKZ228" s="2582"/>
      <c r="KLA228" s="2582"/>
      <c r="KLB228" s="2582"/>
      <c r="KLC228" s="2582"/>
      <c r="KLD228" s="2582"/>
      <c r="KLE228" s="2582"/>
      <c r="KLF228" s="2582"/>
      <c r="KLG228" s="2582"/>
      <c r="KLH228" s="2582"/>
      <c r="KLI228" s="2582"/>
      <c r="KLJ228" s="2582"/>
      <c r="KLK228" s="2582"/>
      <c r="KLL228" s="2582"/>
      <c r="KLM228" s="2582"/>
      <c r="KLN228" s="2582"/>
      <c r="KLO228" s="2582"/>
      <c r="KLP228" s="2582"/>
      <c r="KLQ228" s="2582"/>
      <c r="KLR228" s="2582"/>
      <c r="KLS228" s="2582"/>
      <c r="KLT228" s="2582"/>
      <c r="KLU228" s="2582"/>
      <c r="KLV228" s="2582"/>
      <c r="KLW228" s="2582"/>
      <c r="KLX228" s="2582"/>
      <c r="KLY228" s="2582"/>
      <c r="KLZ228" s="2582"/>
      <c r="KMA228" s="2582"/>
      <c r="KMB228" s="2582"/>
      <c r="KMC228" s="2582"/>
      <c r="KMD228" s="2582"/>
      <c r="KME228" s="2582"/>
      <c r="KMF228" s="2582"/>
      <c r="KMG228" s="2582"/>
      <c r="KMH228" s="2582"/>
      <c r="KMI228" s="2582"/>
      <c r="KMJ228" s="2582"/>
      <c r="KMK228" s="2582"/>
      <c r="KML228" s="2582"/>
      <c r="KMM228" s="2582"/>
      <c r="KMN228" s="2582"/>
      <c r="KMO228" s="2582"/>
      <c r="KMP228" s="2582"/>
      <c r="KMQ228" s="2582"/>
      <c r="KMR228" s="2582"/>
      <c r="KMS228" s="2582"/>
      <c r="KMT228" s="2582"/>
      <c r="KMU228" s="2582"/>
      <c r="KMV228" s="2582"/>
      <c r="KMW228" s="2582"/>
      <c r="KMX228" s="2582"/>
      <c r="KMY228" s="2582"/>
      <c r="KMZ228" s="2582"/>
      <c r="KNA228" s="2582"/>
      <c r="KNB228" s="2582"/>
      <c r="KNC228" s="2582"/>
      <c r="KND228" s="2582"/>
      <c r="KNE228" s="2582"/>
      <c r="KNF228" s="2582"/>
      <c r="KNG228" s="2582"/>
      <c r="KNH228" s="2582"/>
      <c r="KNI228" s="2582"/>
      <c r="KNJ228" s="2582"/>
      <c r="KNK228" s="2582"/>
      <c r="KNL228" s="2582"/>
      <c r="KNM228" s="2582"/>
      <c r="KNN228" s="2582"/>
      <c r="KNO228" s="2582"/>
      <c r="KNP228" s="2582"/>
      <c r="KNQ228" s="2582"/>
      <c r="KNR228" s="2582"/>
      <c r="KNS228" s="2582"/>
      <c r="KNT228" s="2582"/>
      <c r="KNU228" s="2582"/>
      <c r="KNV228" s="2582"/>
      <c r="KNW228" s="2582"/>
      <c r="KNX228" s="2582"/>
      <c r="KNY228" s="2582"/>
      <c r="KNZ228" s="2582"/>
      <c r="KOA228" s="2582"/>
      <c r="KOB228" s="2582"/>
      <c r="KOC228" s="2582"/>
      <c r="KOD228" s="2582"/>
      <c r="KOE228" s="2582"/>
      <c r="KOF228" s="2582"/>
      <c r="KOG228" s="2582"/>
      <c r="KOH228" s="2582"/>
      <c r="KOI228" s="2582"/>
      <c r="KOJ228" s="2582"/>
      <c r="KOK228" s="2582"/>
      <c r="KOL228" s="2582"/>
      <c r="KOM228" s="2582"/>
      <c r="KON228" s="2582"/>
      <c r="KOO228" s="2582"/>
      <c r="KOP228" s="2582"/>
      <c r="KOQ228" s="2582"/>
      <c r="KOR228" s="2582"/>
      <c r="KOS228" s="2582"/>
      <c r="KOT228" s="2582"/>
      <c r="KOU228" s="2582"/>
      <c r="KOV228" s="2582"/>
      <c r="KOW228" s="2582"/>
      <c r="KOX228" s="2582"/>
      <c r="KOY228" s="2582"/>
      <c r="KOZ228" s="2582"/>
      <c r="KPA228" s="2582"/>
      <c r="KPB228" s="2582"/>
      <c r="KPC228" s="2582"/>
      <c r="KPD228" s="2582"/>
      <c r="KPE228" s="2582"/>
      <c r="KPF228" s="2582"/>
      <c r="KPG228" s="2582"/>
      <c r="KPH228" s="2582"/>
      <c r="KPI228" s="2582"/>
      <c r="KPJ228" s="2582"/>
      <c r="KPK228" s="2582"/>
      <c r="KPL228" s="2582"/>
      <c r="KPM228" s="2582"/>
      <c r="KPN228" s="2582"/>
      <c r="KPO228" s="2582"/>
      <c r="KPP228" s="2582"/>
      <c r="KPQ228" s="2582"/>
      <c r="KPR228" s="2582"/>
      <c r="KPS228" s="2582"/>
      <c r="KPT228" s="2582"/>
      <c r="KPU228" s="2582"/>
      <c r="KPV228" s="2582"/>
      <c r="KPW228" s="2582"/>
      <c r="KPX228" s="2582"/>
      <c r="KPY228" s="2582"/>
      <c r="KPZ228" s="2582"/>
      <c r="KQA228" s="2582"/>
      <c r="KQB228" s="2582"/>
      <c r="KQC228" s="2582"/>
      <c r="KQD228" s="2582"/>
      <c r="KQE228" s="2582"/>
      <c r="KQF228" s="2582"/>
      <c r="KQG228" s="2582"/>
      <c r="KQH228" s="2582"/>
      <c r="KQI228" s="2582"/>
      <c r="KQJ228" s="2582"/>
      <c r="KQK228" s="2582"/>
      <c r="KQL228" s="2582"/>
      <c r="KQM228" s="2582"/>
      <c r="KQN228" s="2582"/>
      <c r="KQO228" s="2582"/>
      <c r="KQP228" s="2582"/>
      <c r="KQQ228" s="2582"/>
      <c r="KQR228" s="2582"/>
      <c r="KQS228" s="2582"/>
      <c r="KQT228" s="2582"/>
      <c r="KQU228" s="2582"/>
      <c r="KQV228" s="2582"/>
      <c r="KQW228" s="2582"/>
      <c r="KQX228" s="2582"/>
      <c r="KQY228" s="2582"/>
      <c r="KQZ228" s="2582"/>
      <c r="KRA228" s="2582"/>
      <c r="KRB228" s="2582"/>
      <c r="KRC228" s="2582"/>
      <c r="KRD228" s="2582"/>
      <c r="KRE228" s="2582"/>
      <c r="KRF228" s="2582"/>
      <c r="KRG228" s="2582"/>
      <c r="KRH228" s="2582"/>
      <c r="KRI228" s="2582"/>
      <c r="KRJ228" s="2582"/>
      <c r="KRK228" s="2582"/>
      <c r="KRL228" s="2582"/>
      <c r="KRM228" s="2582"/>
      <c r="KRN228" s="2582"/>
      <c r="KRO228" s="2582"/>
      <c r="KRP228" s="2582"/>
      <c r="KRQ228" s="2582"/>
      <c r="KRR228" s="2582"/>
      <c r="KRS228" s="2582"/>
      <c r="KRT228" s="2582"/>
      <c r="KRU228" s="2582"/>
      <c r="KRV228" s="2582"/>
      <c r="KRW228" s="2582"/>
      <c r="KRX228" s="2582"/>
      <c r="KRY228" s="2582"/>
      <c r="KRZ228" s="2582"/>
      <c r="KSA228" s="2582"/>
      <c r="KSB228" s="2582"/>
      <c r="KSC228" s="2582"/>
      <c r="KSD228" s="2582"/>
      <c r="KSE228" s="2582"/>
      <c r="KSF228" s="2582"/>
      <c r="KSG228" s="2582"/>
      <c r="KSH228" s="2582"/>
      <c r="KSI228" s="2582"/>
      <c r="KSJ228" s="2582"/>
      <c r="KSK228" s="2582"/>
      <c r="KSL228" s="2582"/>
      <c r="KSM228" s="2582"/>
      <c r="KSN228" s="2582"/>
      <c r="KSO228" s="2582"/>
      <c r="KSP228" s="2582"/>
      <c r="KSQ228" s="2582"/>
      <c r="KSR228" s="2582"/>
      <c r="KSS228" s="2582"/>
      <c r="KST228" s="2582"/>
      <c r="KSU228" s="2582"/>
      <c r="KSV228" s="2582"/>
      <c r="KSW228" s="2582"/>
      <c r="KSX228" s="2582"/>
      <c r="KSY228" s="2582"/>
      <c r="KSZ228" s="2582"/>
      <c r="KTA228" s="2582"/>
      <c r="KTB228" s="2582"/>
      <c r="KTC228" s="2582"/>
      <c r="KTD228" s="2582"/>
      <c r="KTE228" s="2582"/>
      <c r="KTF228" s="2582"/>
      <c r="KTG228" s="2582"/>
      <c r="KTH228" s="2582"/>
      <c r="KTI228" s="2582"/>
      <c r="KTJ228" s="2582"/>
      <c r="KTK228" s="2582"/>
      <c r="KTL228" s="2582"/>
      <c r="KTM228" s="2582"/>
      <c r="KTN228" s="2582"/>
      <c r="KTO228" s="2582"/>
      <c r="KTP228" s="2582"/>
      <c r="KTQ228" s="2582"/>
      <c r="KTR228" s="2582"/>
      <c r="KTS228" s="2582"/>
      <c r="KTT228" s="2582"/>
      <c r="KTU228" s="2582"/>
      <c r="KTV228" s="2582"/>
      <c r="KTW228" s="2582"/>
      <c r="KTX228" s="2582"/>
      <c r="KTY228" s="2582"/>
      <c r="KTZ228" s="2582"/>
      <c r="KUA228" s="2582"/>
      <c r="KUB228" s="2582"/>
      <c r="KUC228" s="2582"/>
      <c r="KUD228" s="2582"/>
      <c r="KUE228" s="2582"/>
      <c r="KUF228" s="2582"/>
      <c r="KUG228" s="2582"/>
      <c r="KUH228" s="2582"/>
      <c r="KUI228" s="2582"/>
      <c r="KUJ228" s="2582"/>
      <c r="KUK228" s="2582"/>
      <c r="KUL228" s="2582"/>
      <c r="KUM228" s="2582"/>
      <c r="KUN228" s="2582"/>
      <c r="KUO228" s="2582"/>
      <c r="KUP228" s="2582"/>
      <c r="KUQ228" s="2582"/>
      <c r="KUR228" s="2582"/>
      <c r="KUS228" s="2582"/>
      <c r="KUT228" s="2582"/>
      <c r="KUU228" s="2582"/>
      <c r="KUV228" s="2582"/>
      <c r="KUW228" s="2582"/>
      <c r="KUX228" s="2582"/>
      <c r="KUY228" s="2582"/>
      <c r="KUZ228" s="2582"/>
      <c r="KVA228" s="2582"/>
      <c r="KVB228" s="2582"/>
      <c r="KVC228" s="2582"/>
      <c r="KVD228" s="2582"/>
      <c r="KVE228" s="2582"/>
      <c r="KVF228" s="2582"/>
      <c r="KVG228" s="2582"/>
      <c r="KVH228" s="2582"/>
      <c r="KVI228" s="2582"/>
      <c r="KVJ228" s="2582"/>
      <c r="KVK228" s="2582"/>
      <c r="KVL228" s="2582"/>
      <c r="KVM228" s="2582"/>
      <c r="KVN228" s="2582"/>
      <c r="KVO228" s="2582"/>
      <c r="KVP228" s="2582"/>
      <c r="KVQ228" s="2582"/>
      <c r="KVR228" s="2582"/>
      <c r="KVS228" s="2582"/>
      <c r="KVT228" s="2582"/>
      <c r="KVU228" s="2582"/>
      <c r="KVV228" s="2582"/>
      <c r="KVW228" s="2582"/>
      <c r="KVX228" s="2582"/>
      <c r="KVY228" s="2582"/>
      <c r="KVZ228" s="2582"/>
      <c r="KWA228" s="2582"/>
      <c r="KWB228" s="2582"/>
      <c r="KWC228" s="2582"/>
      <c r="KWD228" s="2582"/>
      <c r="KWE228" s="2582"/>
      <c r="KWF228" s="2582"/>
      <c r="KWG228" s="2582"/>
      <c r="KWH228" s="2582"/>
      <c r="KWI228" s="2582"/>
      <c r="KWJ228" s="2582"/>
      <c r="KWK228" s="2582"/>
      <c r="KWL228" s="2582"/>
      <c r="KWM228" s="2582"/>
      <c r="KWN228" s="2582"/>
      <c r="KWO228" s="2582"/>
      <c r="KWP228" s="2582"/>
      <c r="KWQ228" s="2582"/>
      <c r="KWR228" s="2582"/>
      <c r="KWS228" s="2582"/>
      <c r="KWT228" s="2582"/>
      <c r="KWU228" s="2582"/>
      <c r="KWV228" s="2582"/>
      <c r="KWW228" s="2582"/>
      <c r="KWX228" s="2582"/>
      <c r="KWY228" s="2582"/>
      <c r="KWZ228" s="2582"/>
      <c r="KXA228" s="2582"/>
      <c r="KXB228" s="2582"/>
      <c r="KXC228" s="2582"/>
      <c r="KXD228" s="2582"/>
      <c r="KXE228" s="2582"/>
      <c r="KXF228" s="2582"/>
      <c r="KXG228" s="2582"/>
      <c r="KXH228" s="2582"/>
      <c r="KXI228" s="2582"/>
      <c r="KXJ228" s="2582"/>
      <c r="KXK228" s="2582"/>
      <c r="KXL228" s="2582"/>
      <c r="KXM228" s="2582"/>
      <c r="KXN228" s="2582"/>
      <c r="KXO228" s="2582"/>
      <c r="KXP228" s="2582"/>
      <c r="KXQ228" s="2582"/>
      <c r="KXR228" s="2582"/>
      <c r="KXS228" s="2582"/>
      <c r="KXT228" s="2582"/>
      <c r="KXU228" s="2582"/>
      <c r="KXV228" s="2582"/>
      <c r="KXW228" s="2582"/>
      <c r="KXX228" s="2582"/>
      <c r="KXY228" s="2582"/>
      <c r="KXZ228" s="2582"/>
      <c r="KYA228" s="2582"/>
      <c r="KYB228" s="2582"/>
      <c r="KYC228" s="2582"/>
      <c r="KYD228" s="2582"/>
      <c r="KYE228" s="2582"/>
      <c r="KYF228" s="2582"/>
      <c r="KYG228" s="2582"/>
      <c r="KYH228" s="2582"/>
      <c r="KYI228" s="2582"/>
      <c r="KYJ228" s="2582"/>
      <c r="KYK228" s="2582"/>
      <c r="KYL228" s="2582"/>
      <c r="KYM228" s="2582"/>
      <c r="KYN228" s="2582"/>
      <c r="KYO228" s="2582"/>
      <c r="KYP228" s="2582"/>
      <c r="KYQ228" s="2582"/>
      <c r="KYR228" s="2582"/>
      <c r="KYS228" s="2582"/>
      <c r="KYT228" s="2582"/>
      <c r="KYU228" s="2582"/>
      <c r="KYV228" s="2582"/>
      <c r="KYW228" s="2582"/>
      <c r="KYX228" s="2582"/>
      <c r="KYY228" s="2582"/>
      <c r="KYZ228" s="2582"/>
      <c r="KZA228" s="2582"/>
      <c r="KZB228" s="2582"/>
      <c r="KZC228" s="2582"/>
      <c r="KZD228" s="2582"/>
      <c r="KZE228" s="2582"/>
      <c r="KZF228" s="2582"/>
      <c r="KZG228" s="2582"/>
      <c r="KZH228" s="2582"/>
      <c r="KZI228" s="2582"/>
      <c r="KZJ228" s="2582"/>
      <c r="KZK228" s="2582"/>
      <c r="KZL228" s="2582"/>
      <c r="KZM228" s="2582"/>
      <c r="KZN228" s="2582"/>
      <c r="KZO228" s="2582"/>
      <c r="KZP228" s="2582"/>
      <c r="KZQ228" s="2582"/>
      <c r="KZR228" s="2582"/>
      <c r="KZS228" s="2582"/>
      <c r="KZT228" s="2582"/>
      <c r="KZU228" s="2582"/>
      <c r="KZV228" s="2582"/>
      <c r="KZW228" s="2582"/>
      <c r="KZX228" s="2582"/>
      <c r="KZY228" s="2582"/>
      <c r="KZZ228" s="2582"/>
      <c r="LAA228" s="2582"/>
      <c r="LAB228" s="2582"/>
      <c r="LAC228" s="2582"/>
      <c r="LAD228" s="2582"/>
      <c r="LAE228" s="2582"/>
      <c r="LAF228" s="2582"/>
      <c r="LAG228" s="2582"/>
      <c r="LAH228" s="2582"/>
      <c r="LAI228" s="2582"/>
      <c r="LAJ228" s="2582"/>
      <c r="LAK228" s="2582"/>
      <c r="LAL228" s="2582"/>
      <c r="LAM228" s="2582"/>
      <c r="LAN228" s="2582"/>
      <c r="LAO228" s="2582"/>
      <c r="LAP228" s="2582"/>
      <c r="LAQ228" s="2582"/>
      <c r="LAR228" s="2582"/>
      <c r="LAS228" s="2582"/>
      <c r="LAT228" s="2582"/>
      <c r="LAU228" s="2582"/>
      <c r="LAV228" s="2582"/>
      <c r="LAW228" s="2582"/>
      <c r="LAX228" s="2582"/>
      <c r="LAY228" s="2582"/>
      <c r="LAZ228" s="2582"/>
      <c r="LBA228" s="2582"/>
      <c r="LBB228" s="2582"/>
      <c r="LBC228" s="2582"/>
      <c r="LBD228" s="2582"/>
      <c r="LBE228" s="2582"/>
      <c r="LBF228" s="2582"/>
      <c r="LBG228" s="2582"/>
      <c r="LBH228" s="2582"/>
      <c r="LBI228" s="2582"/>
      <c r="LBJ228" s="2582"/>
      <c r="LBK228" s="2582"/>
      <c r="LBL228" s="2582"/>
      <c r="LBM228" s="2582"/>
      <c r="LBN228" s="2582"/>
      <c r="LBO228" s="2582"/>
      <c r="LBP228" s="2582"/>
      <c r="LBQ228" s="2582"/>
      <c r="LBR228" s="2582"/>
      <c r="LBS228" s="2582"/>
      <c r="LBT228" s="2582"/>
      <c r="LBU228" s="2582"/>
      <c r="LBV228" s="2582"/>
      <c r="LBW228" s="2582"/>
      <c r="LBX228" s="2582"/>
      <c r="LBY228" s="2582"/>
      <c r="LBZ228" s="2582"/>
      <c r="LCA228" s="2582"/>
      <c r="LCB228" s="2582"/>
      <c r="LCC228" s="2582"/>
      <c r="LCD228" s="2582"/>
      <c r="LCE228" s="2582"/>
      <c r="LCF228" s="2582"/>
      <c r="LCG228" s="2582"/>
      <c r="LCH228" s="2582"/>
      <c r="LCI228" s="2582"/>
      <c r="LCJ228" s="2582"/>
      <c r="LCK228" s="2582"/>
      <c r="LCL228" s="2582"/>
      <c r="LCM228" s="2582"/>
      <c r="LCN228" s="2582"/>
      <c r="LCO228" s="2582"/>
      <c r="LCP228" s="2582"/>
      <c r="LCQ228" s="2582"/>
      <c r="LCR228" s="2582"/>
      <c r="LCS228" s="2582"/>
      <c r="LCT228" s="2582"/>
      <c r="LCU228" s="2582"/>
      <c r="LCV228" s="2582"/>
      <c r="LCW228" s="2582"/>
      <c r="LCX228" s="2582"/>
      <c r="LCY228" s="2582"/>
      <c r="LCZ228" s="2582"/>
      <c r="LDA228" s="2582"/>
      <c r="LDB228" s="2582"/>
      <c r="LDC228" s="2582"/>
      <c r="LDD228" s="2582"/>
      <c r="LDE228" s="2582"/>
      <c r="LDF228" s="2582"/>
      <c r="LDG228" s="2582"/>
      <c r="LDH228" s="2582"/>
      <c r="LDI228" s="2582"/>
      <c r="LDJ228" s="2582"/>
      <c r="LDK228" s="2582"/>
      <c r="LDL228" s="2582"/>
      <c r="LDM228" s="2582"/>
      <c r="LDN228" s="2582"/>
      <c r="LDO228" s="2582"/>
      <c r="LDP228" s="2582"/>
      <c r="LDQ228" s="2582"/>
      <c r="LDR228" s="2582"/>
      <c r="LDS228" s="2582"/>
      <c r="LDT228" s="2582"/>
      <c r="LDU228" s="2582"/>
      <c r="LDV228" s="2582"/>
      <c r="LDW228" s="2582"/>
      <c r="LDX228" s="2582"/>
      <c r="LDY228" s="2582"/>
      <c r="LDZ228" s="2582"/>
      <c r="LEA228" s="2582"/>
      <c r="LEB228" s="2582"/>
      <c r="LEC228" s="2582"/>
      <c r="LED228" s="2582"/>
      <c r="LEE228" s="2582"/>
      <c r="LEF228" s="2582"/>
      <c r="LEG228" s="2582"/>
      <c r="LEH228" s="2582"/>
      <c r="LEI228" s="2582"/>
      <c r="LEJ228" s="2582"/>
      <c r="LEK228" s="2582"/>
      <c r="LEL228" s="2582"/>
      <c r="LEM228" s="2582"/>
      <c r="LEN228" s="2582"/>
      <c r="LEO228" s="2582"/>
      <c r="LEP228" s="2582"/>
      <c r="LEQ228" s="2582"/>
      <c r="LER228" s="2582"/>
      <c r="LES228" s="2582"/>
      <c r="LET228" s="2582"/>
      <c r="LEU228" s="2582"/>
      <c r="LEV228" s="2582"/>
      <c r="LEW228" s="2582"/>
      <c r="LEX228" s="2582"/>
      <c r="LEY228" s="2582"/>
      <c r="LEZ228" s="2582"/>
      <c r="LFA228" s="2582"/>
      <c r="LFB228" s="2582"/>
      <c r="LFC228" s="2582"/>
      <c r="LFD228" s="2582"/>
      <c r="LFE228" s="2582"/>
      <c r="LFF228" s="2582"/>
      <c r="LFG228" s="2582"/>
      <c r="LFH228" s="2582"/>
      <c r="LFI228" s="2582"/>
      <c r="LFJ228" s="2582"/>
      <c r="LFK228" s="2582"/>
      <c r="LFL228" s="2582"/>
      <c r="LFM228" s="2582"/>
      <c r="LFN228" s="2582"/>
      <c r="LFO228" s="2582"/>
      <c r="LFP228" s="2582"/>
      <c r="LFQ228" s="2582"/>
      <c r="LFR228" s="2582"/>
      <c r="LFS228" s="2582"/>
      <c r="LFT228" s="2582"/>
      <c r="LFU228" s="2582"/>
      <c r="LFV228" s="2582"/>
      <c r="LFW228" s="2582"/>
      <c r="LFX228" s="2582"/>
      <c r="LFY228" s="2582"/>
      <c r="LFZ228" s="2582"/>
      <c r="LGA228" s="2582"/>
      <c r="LGB228" s="2582"/>
      <c r="LGC228" s="2582"/>
      <c r="LGD228" s="2582"/>
      <c r="LGE228" s="2582"/>
      <c r="LGF228" s="2582"/>
      <c r="LGG228" s="2582"/>
      <c r="LGH228" s="2582"/>
      <c r="LGI228" s="2582"/>
      <c r="LGJ228" s="2582"/>
      <c r="LGK228" s="2582"/>
      <c r="LGL228" s="2582"/>
      <c r="LGM228" s="2582"/>
      <c r="LGN228" s="2582"/>
      <c r="LGO228" s="2582"/>
      <c r="LGP228" s="2582"/>
      <c r="LGQ228" s="2582"/>
      <c r="LGR228" s="2582"/>
      <c r="LGS228" s="2582"/>
      <c r="LGT228" s="2582"/>
      <c r="LGU228" s="2582"/>
      <c r="LGV228" s="2582"/>
      <c r="LGW228" s="2582"/>
      <c r="LGX228" s="2582"/>
      <c r="LGY228" s="2582"/>
      <c r="LGZ228" s="2582"/>
      <c r="LHA228" s="2582"/>
      <c r="LHB228" s="2582"/>
      <c r="LHC228" s="2582"/>
      <c r="LHD228" s="2582"/>
      <c r="LHE228" s="2582"/>
      <c r="LHF228" s="2582"/>
      <c r="LHG228" s="2582"/>
      <c r="LHH228" s="2582"/>
      <c r="LHI228" s="2582"/>
      <c r="LHJ228" s="2582"/>
      <c r="LHK228" s="2582"/>
      <c r="LHL228" s="2582"/>
      <c r="LHM228" s="2582"/>
      <c r="LHN228" s="2582"/>
      <c r="LHO228" s="2582"/>
      <c r="LHP228" s="2582"/>
      <c r="LHQ228" s="2582"/>
      <c r="LHR228" s="2582"/>
      <c r="LHS228" s="2582"/>
      <c r="LHT228" s="2582"/>
      <c r="LHU228" s="2582"/>
      <c r="LHV228" s="2582"/>
      <c r="LHW228" s="2582"/>
      <c r="LHX228" s="2582"/>
      <c r="LHY228" s="2582"/>
      <c r="LHZ228" s="2582"/>
      <c r="LIA228" s="2582"/>
      <c r="LIB228" s="2582"/>
      <c r="LIC228" s="2582"/>
      <c r="LID228" s="2582"/>
      <c r="LIE228" s="2582"/>
      <c r="LIF228" s="2582"/>
      <c r="LIG228" s="2582"/>
      <c r="LIH228" s="2582"/>
      <c r="LII228" s="2582"/>
      <c r="LIJ228" s="2582"/>
      <c r="LIK228" s="2582"/>
      <c r="LIL228" s="2582"/>
      <c r="LIM228" s="2582"/>
      <c r="LIN228" s="2582"/>
      <c r="LIO228" s="2582"/>
      <c r="LIP228" s="2582"/>
      <c r="LIQ228" s="2582"/>
      <c r="LIR228" s="2582"/>
      <c r="LIS228" s="2582"/>
      <c r="LIT228" s="2582"/>
      <c r="LIU228" s="2582"/>
      <c r="LIV228" s="2582"/>
      <c r="LIW228" s="2582"/>
      <c r="LIX228" s="2582"/>
      <c r="LIY228" s="2582"/>
      <c r="LIZ228" s="2582"/>
      <c r="LJA228" s="2582"/>
      <c r="LJB228" s="2582"/>
      <c r="LJC228" s="2582"/>
      <c r="LJD228" s="2582"/>
      <c r="LJE228" s="2582"/>
      <c r="LJF228" s="2582"/>
      <c r="LJG228" s="2582"/>
      <c r="LJH228" s="2582"/>
      <c r="LJI228" s="2582"/>
      <c r="LJJ228" s="2582"/>
      <c r="LJK228" s="2582"/>
      <c r="LJL228" s="2582"/>
      <c r="LJM228" s="2582"/>
      <c r="LJN228" s="2582"/>
      <c r="LJO228" s="2582"/>
      <c r="LJP228" s="2582"/>
      <c r="LJQ228" s="2582"/>
      <c r="LJR228" s="2582"/>
      <c r="LJS228" s="2582"/>
      <c r="LJT228" s="2582"/>
      <c r="LJU228" s="2582"/>
      <c r="LJV228" s="2582"/>
      <c r="LJW228" s="2582"/>
      <c r="LJX228" s="2582"/>
      <c r="LJY228" s="2582"/>
      <c r="LJZ228" s="2582"/>
      <c r="LKA228" s="2582"/>
      <c r="LKB228" s="2582"/>
      <c r="LKC228" s="2582"/>
      <c r="LKD228" s="2582"/>
      <c r="LKE228" s="2582"/>
      <c r="LKF228" s="2582"/>
      <c r="LKG228" s="2582"/>
      <c r="LKH228" s="2582"/>
      <c r="LKI228" s="2582"/>
      <c r="LKJ228" s="2582"/>
      <c r="LKK228" s="2582"/>
      <c r="LKL228" s="2582"/>
      <c r="LKM228" s="2582"/>
      <c r="LKN228" s="2582"/>
      <c r="LKO228" s="2582"/>
      <c r="LKP228" s="2582"/>
      <c r="LKQ228" s="2582"/>
      <c r="LKR228" s="2582"/>
      <c r="LKS228" s="2582"/>
      <c r="LKT228" s="2582"/>
      <c r="LKU228" s="2582"/>
      <c r="LKV228" s="2582"/>
      <c r="LKW228" s="2582"/>
      <c r="LKX228" s="2582"/>
      <c r="LKY228" s="2582"/>
      <c r="LKZ228" s="2582"/>
      <c r="LLA228" s="2582"/>
      <c r="LLB228" s="2582"/>
      <c r="LLC228" s="2582"/>
      <c r="LLD228" s="2582"/>
      <c r="LLE228" s="2582"/>
      <c r="LLF228" s="2582"/>
      <c r="LLG228" s="2582"/>
      <c r="LLH228" s="2582"/>
      <c r="LLI228" s="2582"/>
      <c r="LLJ228" s="2582"/>
      <c r="LLK228" s="2582"/>
      <c r="LLL228" s="2582"/>
      <c r="LLM228" s="2582"/>
      <c r="LLN228" s="2582"/>
      <c r="LLO228" s="2582"/>
      <c r="LLP228" s="2582"/>
      <c r="LLQ228" s="2582"/>
      <c r="LLR228" s="2582"/>
      <c r="LLS228" s="2582"/>
      <c r="LLT228" s="2582"/>
      <c r="LLU228" s="2582"/>
      <c r="LLV228" s="2582"/>
      <c r="LLW228" s="2582"/>
      <c r="LLX228" s="2582"/>
      <c r="LLY228" s="2582"/>
      <c r="LLZ228" s="2582"/>
      <c r="LMA228" s="2582"/>
      <c r="LMB228" s="2582"/>
      <c r="LMC228" s="2582"/>
      <c r="LMD228" s="2582"/>
      <c r="LME228" s="2582"/>
      <c r="LMF228" s="2582"/>
      <c r="LMG228" s="2582"/>
      <c r="LMH228" s="2582"/>
      <c r="LMI228" s="2582"/>
      <c r="LMJ228" s="2582"/>
      <c r="LMK228" s="2582"/>
      <c r="LML228" s="2582"/>
      <c r="LMM228" s="2582"/>
      <c r="LMN228" s="2582"/>
      <c r="LMO228" s="2582"/>
      <c r="LMP228" s="2582"/>
      <c r="LMQ228" s="2582"/>
      <c r="LMR228" s="2582"/>
      <c r="LMS228" s="2582"/>
      <c r="LMT228" s="2582"/>
      <c r="LMU228" s="2582"/>
      <c r="LMV228" s="2582"/>
      <c r="LMW228" s="2582"/>
      <c r="LMX228" s="2582"/>
      <c r="LMY228" s="2582"/>
      <c r="LMZ228" s="2582"/>
      <c r="LNA228" s="2582"/>
      <c r="LNB228" s="2582"/>
      <c r="LNC228" s="2582"/>
      <c r="LND228" s="2582"/>
      <c r="LNE228" s="2582"/>
      <c r="LNF228" s="2582"/>
      <c r="LNG228" s="2582"/>
      <c r="LNH228" s="2582"/>
      <c r="LNI228" s="2582"/>
      <c r="LNJ228" s="2582"/>
      <c r="LNK228" s="2582"/>
      <c r="LNL228" s="2582"/>
      <c r="LNM228" s="2582"/>
      <c r="LNN228" s="2582"/>
      <c r="LNO228" s="2582"/>
      <c r="LNP228" s="2582"/>
      <c r="LNQ228" s="2582"/>
      <c r="LNR228" s="2582"/>
      <c r="LNS228" s="2582"/>
      <c r="LNT228" s="2582"/>
      <c r="LNU228" s="2582"/>
      <c r="LNV228" s="2582"/>
      <c r="LNW228" s="2582"/>
      <c r="LNX228" s="2582"/>
      <c r="LNY228" s="2582"/>
      <c r="LNZ228" s="2582"/>
      <c r="LOA228" s="2582"/>
      <c r="LOB228" s="2582"/>
      <c r="LOC228" s="2582"/>
      <c r="LOD228" s="2582"/>
      <c r="LOE228" s="2582"/>
      <c r="LOF228" s="2582"/>
      <c r="LOG228" s="2582"/>
      <c r="LOH228" s="2582"/>
      <c r="LOI228" s="2582"/>
      <c r="LOJ228" s="2582"/>
      <c r="LOK228" s="2582"/>
      <c r="LOL228" s="2582"/>
      <c r="LOM228" s="2582"/>
      <c r="LON228" s="2582"/>
      <c r="LOO228" s="2582"/>
      <c r="LOP228" s="2582"/>
      <c r="LOQ228" s="2582"/>
      <c r="LOR228" s="2582"/>
      <c r="LOS228" s="2582"/>
      <c r="LOT228" s="2582"/>
      <c r="LOU228" s="2582"/>
      <c r="LOV228" s="2582"/>
      <c r="LOW228" s="2582"/>
      <c r="LOX228" s="2582"/>
      <c r="LOY228" s="2582"/>
      <c r="LOZ228" s="2582"/>
      <c r="LPA228" s="2582"/>
      <c r="LPB228" s="2582"/>
      <c r="LPC228" s="2582"/>
      <c r="LPD228" s="2582"/>
      <c r="LPE228" s="2582"/>
      <c r="LPF228" s="2582"/>
      <c r="LPG228" s="2582"/>
      <c r="LPH228" s="2582"/>
      <c r="LPI228" s="2582"/>
      <c r="LPJ228" s="2582"/>
      <c r="LPK228" s="2582"/>
      <c r="LPL228" s="2582"/>
      <c r="LPM228" s="2582"/>
      <c r="LPN228" s="2582"/>
      <c r="LPO228" s="2582"/>
      <c r="LPP228" s="2582"/>
      <c r="LPQ228" s="2582"/>
      <c r="LPR228" s="2582"/>
      <c r="LPS228" s="2582"/>
      <c r="LPT228" s="2582"/>
      <c r="LPU228" s="2582"/>
      <c r="LPV228" s="2582"/>
      <c r="LPW228" s="2582"/>
      <c r="LPX228" s="2582"/>
      <c r="LPY228" s="2582"/>
      <c r="LPZ228" s="2582"/>
      <c r="LQA228" s="2582"/>
      <c r="LQB228" s="2582"/>
      <c r="LQC228" s="2582"/>
      <c r="LQD228" s="2582"/>
      <c r="LQE228" s="2582"/>
      <c r="LQF228" s="2582"/>
      <c r="LQG228" s="2582"/>
      <c r="LQH228" s="2582"/>
      <c r="LQI228" s="2582"/>
      <c r="LQJ228" s="2582"/>
      <c r="LQK228" s="2582"/>
      <c r="LQL228" s="2582"/>
      <c r="LQM228" s="2582"/>
      <c r="LQN228" s="2582"/>
      <c r="LQO228" s="2582"/>
      <c r="LQP228" s="2582"/>
      <c r="LQQ228" s="2582"/>
      <c r="LQR228" s="2582"/>
      <c r="LQS228" s="2582"/>
      <c r="LQT228" s="2582"/>
      <c r="LQU228" s="2582"/>
      <c r="LQV228" s="2582"/>
      <c r="LQW228" s="2582"/>
      <c r="LQX228" s="2582"/>
      <c r="LQY228" s="2582"/>
      <c r="LQZ228" s="2582"/>
      <c r="LRA228" s="2582"/>
      <c r="LRB228" s="2582"/>
      <c r="LRC228" s="2582"/>
      <c r="LRD228" s="2582"/>
      <c r="LRE228" s="2582"/>
      <c r="LRF228" s="2582"/>
      <c r="LRG228" s="2582"/>
      <c r="LRH228" s="2582"/>
      <c r="LRI228" s="2582"/>
      <c r="LRJ228" s="2582"/>
      <c r="LRK228" s="2582"/>
      <c r="LRL228" s="2582"/>
      <c r="LRM228" s="2582"/>
      <c r="LRN228" s="2582"/>
      <c r="LRO228" s="2582"/>
      <c r="LRP228" s="2582"/>
      <c r="LRQ228" s="2582"/>
      <c r="LRR228" s="2582"/>
      <c r="LRS228" s="2582"/>
      <c r="LRT228" s="2582"/>
      <c r="LRU228" s="2582"/>
      <c r="LRV228" s="2582"/>
      <c r="LRW228" s="2582"/>
      <c r="LRX228" s="2582"/>
      <c r="LRY228" s="2582"/>
      <c r="LRZ228" s="2582"/>
      <c r="LSA228" s="2582"/>
      <c r="LSB228" s="2582"/>
      <c r="LSC228" s="2582"/>
      <c r="LSD228" s="2582"/>
      <c r="LSE228" s="2582"/>
      <c r="LSF228" s="2582"/>
      <c r="LSG228" s="2582"/>
      <c r="LSH228" s="2582"/>
      <c r="LSI228" s="2582"/>
      <c r="LSJ228" s="2582"/>
      <c r="LSK228" s="2582"/>
      <c r="LSL228" s="2582"/>
      <c r="LSM228" s="2582"/>
      <c r="LSN228" s="2582"/>
      <c r="LSO228" s="2582"/>
      <c r="LSP228" s="2582"/>
      <c r="LSQ228" s="2582"/>
      <c r="LSR228" s="2582"/>
      <c r="LSS228" s="2582"/>
      <c r="LST228" s="2582"/>
      <c r="LSU228" s="2582"/>
      <c r="LSV228" s="2582"/>
      <c r="LSW228" s="2582"/>
      <c r="LSX228" s="2582"/>
      <c r="LSY228" s="2582"/>
      <c r="LSZ228" s="2582"/>
      <c r="LTA228" s="2582"/>
      <c r="LTB228" s="2582"/>
      <c r="LTC228" s="2582"/>
      <c r="LTD228" s="2582"/>
      <c r="LTE228" s="2582"/>
      <c r="LTF228" s="2582"/>
      <c r="LTG228" s="2582"/>
      <c r="LTH228" s="2582"/>
      <c r="LTI228" s="2582"/>
      <c r="LTJ228" s="2582"/>
      <c r="LTK228" s="2582"/>
      <c r="LTL228" s="2582"/>
      <c r="LTM228" s="2582"/>
      <c r="LTN228" s="2582"/>
      <c r="LTO228" s="2582"/>
      <c r="LTP228" s="2582"/>
      <c r="LTQ228" s="2582"/>
      <c r="LTR228" s="2582"/>
      <c r="LTS228" s="2582"/>
      <c r="LTT228" s="2582"/>
      <c r="LTU228" s="2582"/>
      <c r="LTV228" s="2582"/>
      <c r="LTW228" s="2582"/>
      <c r="LTX228" s="2582"/>
      <c r="LTY228" s="2582"/>
      <c r="LTZ228" s="2582"/>
      <c r="LUA228" s="2582"/>
      <c r="LUB228" s="2582"/>
      <c r="LUC228" s="2582"/>
      <c r="LUD228" s="2582"/>
      <c r="LUE228" s="2582"/>
      <c r="LUF228" s="2582"/>
      <c r="LUG228" s="2582"/>
      <c r="LUH228" s="2582"/>
      <c r="LUI228" s="2582"/>
      <c r="LUJ228" s="2582"/>
      <c r="LUK228" s="2582"/>
      <c r="LUL228" s="2582"/>
      <c r="LUM228" s="2582"/>
      <c r="LUN228" s="2582"/>
      <c r="LUO228" s="2582"/>
      <c r="LUP228" s="2582"/>
      <c r="LUQ228" s="2582"/>
      <c r="LUR228" s="2582"/>
      <c r="LUS228" s="2582"/>
      <c r="LUT228" s="2582"/>
      <c r="LUU228" s="2582"/>
      <c r="LUV228" s="2582"/>
      <c r="LUW228" s="2582"/>
      <c r="LUX228" s="2582"/>
      <c r="LUY228" s="2582"/>
      <c r="LUZ228" s="2582"/>
      <c r="LVA228" s="2582"/>
      <c r="LVB228" s="2582"/>
      <c r="LVC228" s="2582"/>
      <c r="LVD228" s="2582"/>
      <c r="LVE228" s="2582"/>
      <c r="LVF228" s="2582"/>
      <c r="LVG228" s="2582"/>
      <c r="LVH228" s="2582"/>
      <c r="LVI228" s="2582"/>
      <c r="LVJ228" s="2582"/>
      <c r="LVK228" s="2582"/>
      <c r="LVL228" s="2582"/>
      <c r="LVM228" s="2582"/>
      <c r="LVN228" s="2582"/>
      <c r="LVO228" s="2582"/>
      <c r="LVP228" s="2582"/>
      <c r="LVQ228" s="2582"/>
      <c r="LVR228" s="2582"/>
      <c r="LVS228" s="2582"/>
      <c r="LVT228" s="2582"/>
      <c r="LVU228" s="2582"/>
      <c r="LVV228" s="2582"/>
      <c r="LVW228" s="2582"/>
      <c r="LVX228" s="2582"/>
      <c r="LVY228" s="2582"/>
      <c r="LVZ228" s="2582"/>
      <c r="LWA228" s="2582"/>
      <c r="LWB228" s="2582"/>
      <c r="LWC228" s="2582"/>
      <c r="LWD228" s="2582"/>
      <c r="LWE228" s="2582"/>
      <c r="LWF228" s="2582"/>
      <c r="LWG228" s="2582"/>
      <c r="LWH228" s="2582"/>
      <c r="LWI228" s="2582"/>
      <c r="LWJ228" s="2582"/>
      <c r="LWK228" s="2582"/>
      <c r="LWL228" s="2582"/>
      <c r="LWM228" s="2582"/>
      <c r="LWN228" s="2582"/>
      <c r="LWO228" s="2582"/>
      <c r="LWP228" s="2582"/>
      <c r="LWQ228" s="2582"/>
      <c r="LWR228" s="2582"/>
      <c r="LWS228" s="2582"/>
      <c r="LWT228" s="2582"/>
      <c r="LWU228" s="2582"/>
      <c r="LWV228" s="2582"/>
      <c r="LWW228" s="2582"/>
      <c r="LWX228" s="2582"/>
      <c r="LWY228" s="2582"/>
      <c r="LWZ228" s="2582"/>
      <c r="LXA228" s="2582"/>
      <c r="LXB228" s="2582"/>
      <c r="LXC228" s="2582"/>
      <c r="LXD228" s="2582"/>
      <c r="LXE228" s="2582"/>
      <c r="LXF228" s="2582"/>
      <c r="LXG228" s="2582"/>
      <c r="LXH228" s="2582"/>
      <c r="LXI228" s="2582"/>
      <c r="LXJ228" s="2582"/>
      <c r="LXK228" s="2582"/>
      <c r="LXL228" s="2582"/>
      <c r="LXM228" s="2582"/>
      <c r="LXN228" s="2582"/>
      <c r="LXO228" s="2582"/>
      <c r="LXP228" s="2582"/>
      <c r="LXQ228" s="2582"/>
      <c r="LXR228" s="2582"/>
      <c r="LXS228" s="2582"/>
      <c r="LXT228" s="2582"/>
      <c r="LXU228" s="2582"/>
      <c r="LXV228" s="2582"/>
      <c r="LXW228" s="2582"/>
      <c r="LXX228" s="2582"/>
      <c r="LXY228" s="2582"/>
      <c r="LXZ228" s="2582"/>
      <c r="LYA228" s="2582"/>
      <c r="LYB228" s="2582"/>
      <c r="LYC228" s="2582"/>
      <c r="LYD228" s="2582"/>
      <c r="LYE228" s="2582"/>
      <c r="LYF228" s="2582"/>
      <c r="LYG228" s="2582"/>
      <c r="LYH228" s="2582"/>
      <c r="LYI228" s="2582"/>
      <c r="LYJ228" s="2582"/>
      <c r="LYK228" s="2582"/>
      <c r="LYL228" s="2582"/>
      <c r="LYM228" s="2582"/>
      <c r="LYN228" s="2582"/>
      <c r="LYO228" s="2582"/>
      <c r="LYP228" s="2582"/>
      <c r="LYQ228" s="2582"/>
      <c r="LYR228" s="2582"/>
      <c r="LYS228" s="2582"/>
      <c r="LYT228" s="2582"/>
      <c r="LYU228" s="2582"/>
      <c r="LYV228" s="2582"/>
      <c r="LYW228" s="2582"/>
      <c r="LYX228" s="2582"/>
      <c r="LYY228" s="2582"/>
      <c r="LYZ228" s="2582"/>
      <c r="LZA228" s="2582"/>
      <c r="LZB228" s="2582"/>
      <c r="LZC228" s="2582"/>
      <c r="LZD228" s="2582"/>
      <c r="LZE228" s="2582"/>
      <c r="LZF228" s="2582"/>
      <c r="LZG228" s="2582"/>
      <c r="LZH228" s="2582"/>
      <c r="LZI228" s="2582"/>
      <c r="LZJ228" s="2582"/>
      <c r="LZK228" s="2582"/>
      <c r="LZL228" s="2582"/>
      <c r="LZM228" s="2582"/>
      <c r="LZN228" s="2582"/>
      <c r="LZO228" s="2582"/>
      <c r="LZP228" s="2582"/>
      <c r="LZQ228" s="2582"/>
      <c r="LZR228" s="2582"/>
      <c r="LZS228" s="2582"/>
      <c r="LZT228" s="2582"/>
      <c r="LZU228" s="2582"/>
      <c r="LZV228" s="2582"/>
      <c r="LZW228" s="2582"/>
      <c r="LZX228" s="2582"/>
      <c r="LZY228" s="2582"/>
      <c r="LZZ228" s="2582"/>
      <c r="MAA228" s="2582"/>
      <c r="MAB228" s="2582"/>
      <c r="MAC228" s="2582"/>
      <c r="MAD228" s="2582"/>
      <c r="MAE228" s="2582"/>
      <c r="MAF228" s="2582"/>
      <c r="MAG228" s="2582"/>
      <c r="MAH228" s="2582"/>
      <c r="MAI228" s="2582"/>
      <c r="MAJ228" s="2582"/>
      <c r="MAK228" s="2582"/>
      <c r="MAL228" s="2582"/>
      <c r="MAM228" s="2582"/>
      <c r="MAN228" s="2582"/>
      <c r="MAO228" s="2582"/>
      <c r="MAP228" s="2582"/>
      <c r="MAQ228" s="2582"/>
      <c r="MAR228" s="2582"/>
      <c r="MAS228" s="2582"/>
      <c r="MAT228" s="2582"/>
      <c r="MAU228" s="2582"/>
      <c r="MAV228" s="2582"/>
      <c r="MAW228" s="2582"/>
      <c r="MAX228" s="2582"/>
      <c r="MAY228" s="2582"/>
      <c r="MAZ228" s="2582"/>
      <c r="MBA228" s="2582"/>
      <c r="MBB228" s="2582"/>
      <c r="MBC228" s="2582"/>
      <c r="MBD228" s="2582"/>
      <c r="MBE228" s="2582"/>
      <c r="MBF228" s="2582"/>
      <c r="MBG228" s="2582"/>
      <c r="MBH228" s="2582"/>
      <c r="MBI228" s="2582"/>
      <c r="MBJ228" s="2582"/>
      <c r="MBK228" s="2582"/>
      <c r="MBL228" s="2582"/>
      <c r="MBM228" s="2582"/>
      <c r="MBN228" s="2582"/>
      <c r="MBO228" s="2582"/>
      <c r="MBP228" s="2582"/>
      <c r="MBQ228" s="2582"/>
      <c r="MBR228" s="2582"/>
      <c r="MBS228" s="2582"/>
      <c r="MBT228" s="2582"/>
      <c r="MBU228" s="2582"/>
      <c r="MBV228" s="2582"/>
      <c r="MBW228" s="2582"/>
      <c r="MBX228" s="2582"/>
      <c r="MBY228" s="2582"/>
      <c r="MBZ228" s="2582"/>
      <c r="MCA228" s="2582"/>
      <c r="MCB228" s="2582"/>
      <c r="MCC228" s="2582"/>
      <c r="MCD228" s="2582"/>
      <c r="MCE228" s="2582"/>
      <c r="MCF228" s="2582"/>
      <c r="MCG228" s="2582"/>
      <c r="MCH228" s="2582"/>
      <c r="MCI228" s="2582"/>
      <c r="MCJ228" s="2582"/>
      <c r="MCK228" s="2582"/>
      <c r="MCL228" s="2582"/>
      <c r="MCM228" s="2582"/>
      <c r="MCN228" s="2582"/>
      <c r="MCO228" s="2582"/>
      <c r="MCP228" s="2582"/>
      <c r="MCQ228" s="2582"/>
      <c r="MCR228" s="2582"/>
      <c r="MCS228" s="2582"/>
      <c r="MCT228" s="2582"/>
      <c r="MCU228" s="2582"/>
      <c r="MCV228" s="2582"/>
      <c r="MCW228" s="2582"/>
      <c r="MCX228" s="2582"/>
      <c r="MCY228" s="2582"/>
      <c r="MCZ228" s="2582"/>
      <c r="MDA228" s="2582"/>
      <c r="MDB228" s="2582"/>
      <c r="MDC228" s="2582"/>
      <c r="MDD228" s="2582"/>
      <c r="MDE228" s="2582"/>
      <c r="MDF228" s="2582"/>
      <c r="MDG228" s="2582"/>
      <c r="MDH228" s="2582"/>
      <c r="MDI228" s="2582"/>
      <c r="MDJ228" s="2582"/>
      <c r="MDK228" s="2582"/>
      <c r="MDL228" s="2582"/>
      <c r="MDM228" s="2582"/>
      <c r="MDN228" s="2582"/>
      <c r="MDO228" s="2582"/>
      <c r="MDP228" s="2582"/>
      <c r="MDQ228" s="2582"/>
      <c r="MDR228" s="2582"/>
      <c r="MDS228" s="2582"/>
      <c r="MDT228" s="2582"/>
      <c r="MDU228" s="2582"/>
      <c r="MDV228" s="2582"/>
      <c r="MDW228" s="2582"/>
      <c r="MDX228" s="2582"/>
      <c r="MDY228" s="2582"/>
      <c r="MDZ228" s="2582"/>
      <c r="MEA228" s="2582"/>
      <c r="MEB228" s="2582"/>
      <c r="MEC228" s="2582"/>
      <c r="MED228" s="2582"/>
      <c r="MEE228" s="2582"/>
      <c r="MEF228" s="2582"/>
      <c r="MEG228" s="2582"/>
      <c r="MEH228" s="2582"/>
      <c r="MEI228" s="2582"/>
      <c r="MEJ228" s="2582"/>
      <c r="MEK228" s="2582"/>
      <c r="MEL228" s="2582"/>
      <c r="MEM228" s="2582"/>
      <c r="MEN228" s="2582"/>
      <c r="MEO228" s="2582"/>
      <c r="MEP228" s="2582"/>
      <c r="MEQ228" s="2582"/>
      <c r="MER228" s="2582"/>
      <c r="MES228" s="2582"/>
      <c r="MET228" s="2582"/>
      <c r="MEU228" s="2582"/>
      <c r="MEV228" s="2582"/>
      <c r="MEW228" s="2582"/>
      <c r="MEX228" s="2582"/>
      <c r="MEY228" s="2582"/>
      <c r="MEZ228" s="2582"/>
      <c r="MFA228" s="2582"/>
      <c r="MFB228" s="2582"/>
      <c r="MFC228" s="2582"/>
      <c r="MFD228" s="2582"/>
      <c r="MFE228" s="2582"/>
      <c r="MFF228" s="2582"/>
      <c r="MFG228" s="2582"/>
      <c r="MFH228" s="2582"/>
      <c r="MFI228" s="2582"/>
      <c r="MFJ228" s="2582"/>
      <c r="MFK228" s="2582"/>
      <c r="MFL228" s="2582"/>
      <c r="MFM228" s="2582"/>
      <c r="MFN228" s="2582"/>
      <c r="MFO228" s="2582"/>
      <c r="MFP228" s="2582"/>
      <c r="MFQ228" s="2582"/>
      <c r="MFR228" s="2582"/>
      <c r="MFS228" s="2582"/>
      <c r="MFT228" s="2582"/>
      <c r="MFU228" s="2582"/>
      <c r="MFV228" s="2582"/>
      <c r="MFW228" s="2582"/>
      <c r="MFX228" s="2582"/>
      <c r="MFY228" s="2582"/>
      <c r="MFZ228" s="2582"/>
      <c r="MGA228" s="2582"/>
      <c r="MGB228" s="2582"/>
      <c r="MGC228" s="2582"/>
      <c r="MGD228" s="2582"/>
      <c r="MGE228" s="2582"/>
      <c r="MGF228" s="2582"/>
      <c r="MGG228" s="2582"/>
      <c r="MGH228" s="2582"/>
      <c r="MGI228" s="2582"/>
      <c r="MGJ228" s="2582"/>
      <c r="MGK228" s="2582"/>
      <c r="MGL228" s="2582"/>
      <c r="MGM228" s="2582"/>
      <c r="MGN228" s="2582"/>
      <c r="MGO228" s="2582"/>
      <c r="MGP228" s="2582"/>
      <c r="MGQ228" s="2582"/>
      <c r="MGR228" s="2582"/>
      <c r="MGS228" s="2582"/>
      <c r="MGT228" s="2582"/>
      <c r="MGU228" s="2582"/>
      <c r="MGV228" s="2582"/>
      <c r="MGW228" s="2582"/>
      <c r="MGX228" s="2582"/>
      <c r="MGY228" s="2582"/>
      <c r="MGZ228" s="2582"/>
      <c r="MHA228" s="2582"/>
      <c r="MHB228" s="2582"/>
      <c r="MHC228" s="2582"/>
      <c r="MHD228" s="2582"/>
      <c r="MHE228" s="2582"/>
      <c r="MHF228" s="2582"/>
      <c r="MHG228" s="2582"/>
      <c r="MHH228" s="2582"/>
      <c r="MHI228" s="2582"/>
      <c r="MHJ228" s="2582"/>
      <c r="MHK228" s="2582"/>
      <c r="MHL228" s="2582"/>
      <c r="MHM228" s="2582"/>
      <c r="MHN228" s="2582"/>
      <c r="MHO228" s="2582"/>
      <c r="MHP228" s="2582"/>
      <c r="MHQ228" s="2582"/>
      <c r="MHR228" s="2582"/>
      <c r="MHS228" s="2582"/>
      <c r="MHT228" s="2582"/>
      <c r="MHU228" s="2582"/>
      <c r="MHV228" s="2582"/>
      <c r="MHW228" s="2582"/>
      <c r="MHX228" s="2582"/>
      <c r="MHY228" s="2582"/>
      <c r="MHZ228" s="2582"/>
      <c r="MIA228" s="2582"/>
      <c r="MIB228" s="2582"/>
      <c r="MIC228" s="2582"/>
      <c r="MID228" s="2582"/>
      <c r="MIE228" s="2582"/>
      <c r="MIF228" s="2582"/>
      <c r="MIG228" s="2582"/>
      <c r="MIH228" s="2582"/>
      <c r="MII228" s="2582"/>
      <c r="MIJ228" s="2582"/>
      <c r="MIK228" s="2582"/>
      <c r="MIL228" s="2582"/>
      <c r="MIM228" s="2582"/>
      <c r="MIN228" s="2582"/>
      <c r="MIO228" s="2582"/>
      <c r="MIP228" s="2582"/>
      <c r="MIQ228" s="2582"/>
      <c r="MIR228" s="2582"/>
      <c r="MIS228" s="2582"/>
      <c r="MIT228" s="2582"/>
      <c r="MIU228" s="2582"/>
      <c r="MIV228" s="2582"/>
      <c r="MIW228" s="2582"/>
      <c r="MIX228" s="2582"/>
      <c r="MIY228" s="2582"/>
      <c r="MIZ228" s="2582"/>
      <c r="MJA228" s="2582"/>
      <c r="MJB228" s="2582"/>
      <c r="MJC228" s="2582"/>
      <c r="MJD228" s="2582"/>
      <c r="MJE228" s="2582"/>
      <c r="MJF228" s="2582"/>
      <c r="MJG228" s="2582"/>
      <c r="MJH228" s="2582"/>
      <c r="MJI228" s="2582"/>
      <c r="MJJ228" s="2582"/>
      <c r="MJK228" s="2582"/>
      <c r="MJL228" s="2582"/>
      <c r="MJM228" s="2582"/>
      <c r="MJN228" s="2582"/>
      <c r="MJO228" s="2582"/>
      <c r="MJP228" s="2582"/>
      <c r="MJQ228" s="2582"/>
      <c r="MJR228" s="2582"/>
      <c r="MJS228" s="2582"/>
      <c r="MJT228" s="2582"/>
      <c r="MJU228" s="2582"/>
      <c r="MJV228" s="2582"/>
      <c r="MJW228" s="2582"/>
      <c r="MJX228" s="2582"/>
      <c r="MJY228" s="2582"/>
      <c r="MJZ228" s="2582"/>
      <c r="MKA228" s="2582"/>
      <c r="MKB228" s="2582"/>
      <c r="MKC228" s="2582"/>
      <c r="MKD228" s="2582"/>
      <c r="MKE228" s="2582"/>
      <c r="MKF228" s="2582"/>
      <c r="MKG228" s="2582"/>
      <c r="MKH228" s="2582"/>
      <c r="MKI228" s="2582"/>
      <c r="MKJ228" s="2582"/>
      <c r="MKK228" s="2582"/>
      <c r="MKL228" s="2582"/>
      <c r="MKM228" s="2582"/>
      <c r="MKN228" s="2582"/>
      <c r="MKO228" s="2582"/>
      <c r="MKP228" s="2582"/>
      <c r="MKQ228" s="2582"/>
      <c r="MKR228" s="2582"/>
      <c r="MKS228" s="2582"/>
      <c r="MKT228" s="2582"/>
      <c r="MKU228" s="2582"/>
      <c r="MKV228" s="2582"/>
      <c r="MKW228" s="2582"/>
      <c r="MKX228" s="2582"/>
      <c r="MKY228" s="2582"/>
      <c r="MKZ228" s="2582"/>
      <c r="MLA228" s="2582"/>
      <c r="MLB228" s="2582"/>
      <c r="MLC228" s="2582"/>
      <c r="MLD228" s="2582"/>
      <c r="MLE228" s="2582"/>
      <c r="MLF228" s="2582"/>
      <c r="MLG228" s="2582"/>
      <c r="MLH228" s="2582"/>
      <c r="MLI228" s="2582"/>
      <c r="MLJ228" s="2582"/>
      <c r="MLK228" s="2582"/>
      <c r="MLL228" s="2582"/>
      <c r="MLM228" s="2582"/>
      <c r="MLN228" s="2582"/>
      <c r="MLO228" s="2582"/>
      <c r="MLP228" s="2582"/>
      <c r="MLQ228" s="2582"/>
      <c r="MLR228" s="2582"/>
      <c r="MLS228" s="2582"/>
      <c r="MLT228" s="2582"/>
      <c r="MLU228" s="2582"/>
      <c r="MLV228" s="2582"/>
      <c r="MLW228" s="2582"/>
      <c r="MLX228" s="2582"/>
      <c r="MLY228" s="2582"/>
      <c r="MLZ228" s="2582"/>
      <c r="MMA228" s="2582"/>
      <c r="MMB228" s="2582"/>
      <c r="MMC228" s="2582"/>
      <c r="MMD228" s="2582"/>
      <c r="MME228" s="2582"/>
      <c r="MMF228" s="2582"/>
      <c r="MMG228" s="2582"/>
      <c r="MMH228" s="2582"/>
      <c r="MMI228" s="2582"/>
      <c r="MMJ228" s="2582"/>
      <c r="MMK228" s="2582"/>
      <c r="MML228" s="2582"/>
      <c r="MMM228" s="2582"/>
      <c r="MMN228" s="2582"/>
      <c r="MMO228" s="2582"/>
      <c r="MMP228" s="2582"/>
      <c r="MMQ228" s="2582"/>
      <c r="MMR228" s="2582"/>
      <c r="MMS228" s="2582"/>
      <c r="MMT228" s="2582"/>
      <c r="MMU228" s="2582"/>
      <c r="MMV228" s="2582"/>
      <c r="MMW228" s="2582"/>
      <c r="MMX228" s="2582"/>
      <c r="MMY228" s="2582"/>
      <c r="MMZ228" s="2582"/>
      <c r="MNA228" s="2582"/>
      <c r="MNB228" s="2582"/>
      <c r="MNC228" s="2582"/>
      <c r="MND228" s="2582"/>
      <c r="MNE228" s="2582"/>
      <c r="MNF228" s="2582"/>
      <c r="MNG228" s="2582"/>
      <c r="MNH228" s="2582"/>
      <c r="MNI228" s="2582"/>
      <c r="MNJ228" s="2582"/>
      <c r="MNK228" s="2582"/>
      <c r="MNL228" s="2582"/>
      <c r="MNM228" s="2582"/>
      <c r="MNN228" s="2582"/>
      <c r="MNO228" s="2582"/>
      <c r="MNP228" s="2582"/>
      <c r="MNQ228" s="2582"/>
      <c r="MNR228" s="2582"/>
      <c r="MNS228" s="2582"/>
      <c r="MNT228" s="2582"/>
      <c r="MNU228" s="2582"/>
      <c r="MNV228" s="2582"/>
      <c r="MNW228" s="2582"/>
      <c r="MNX228" s="2582"/>
      <c r="MNY228" s="2582"/>
      <c r="MNZ228" s="2582"/>
      <c r="MOA228" s="2582"/>
      <c r="MOB228" s="2582"/>
      <c r="MOC228" s="2582"/>
      <c r="MOD228" s="2582"/>
      <c r="MOE228" s="2582"/>
      <c r="MOF228" s="2582"/>
      <c r="MOG228" s="2582"/>
      <c r="MOH228" s="2582"/>
      <c r="MOI228" s="2582"/>
      <c r="MOJ228" s="2582"/>
      <c r="MOK228" s="2582"/>
      <c r="MOL228" s="2582"/>
      <c r="MOM228" s="2582"/>
      <c r="MON228" s="2582"/>
      <c r="MOO228" s="2582"/>
      <c r="MOP228" s="2582"/>
      <c r="MOQ228" s="2582"/>
      <c r="MOR228" s="2582"/>
      <c r="MOS228" s="2582"/>
      <c r="MOT228" s="2582"/>
      <c r="MOU228" s="2582"/>
      <c r="MOV228" s="2582"/>
      <c r="MOW228" s="2582"/>
      <c r="MOX228" s="2582"/>
      <c r="MOY228" s="2582"/>
      <c r="MOZ228" s="2582"/>
      <c r="MPA228" s="2582"/>
      <c r="MPB228" s="2582"/>
      <c r="MPC228" s="2582"/>
      <c r="MPD228" s="2582"/>
      <c r="MPE228" s="2582"/>
      <c r="MPF228" s="2582"/>
      <c r="MPG228" s="2582"/>
      <c r="MPH228" s="2582"/>
      <c r="MPI228" s="2582"/>
      <c r="MPJ228" s="2582"/>
      <c r="MPK228" s="2582"/>
      <c r="MPL228" s="2582"/>
      <c r="MPM228" s="2582"/>
      <c r="MPN228" s="2582"/>
      <c r="MPO228" s="2582"/>
      <c r="MPP228" s="2582"/>
      <c r="MPQ228" s="2582"/>
      <c r="MPR228" s="2582"/>
      <c r="MPS228" s="2582"/>
      <c r="MPT228" s="2582"/>
      <c r="MPU228" s="2582"/>
      <c r="MPV228" s="2582"/>
      <c r="MPW228" s="2582"/>
      <c r="MPX228" s="2582"/>
      <c r="MPY228" s="2582"/>
      <c r="MPZ228" s="2582"/>
      <c r="MQA228" s="2582"/>
      <c r="MQB228" s="2582"/>
      <c r="MQC228" s="2582"/>
      <c r="MQD228" s="2582"/>
      <c r="MQE228" s="2582"/>
      <c r="MQF228" s="2582"/>
      <c r="MQG228" s="2582"/>
      <c r="MQH228" s="2582"/>
      <c r="MQI228" s="2582"/>
      <c r="MQJ228" s="2582"/>
      <c r="MQK228" s="2582"/>
      <c r="MQL228" s="2582"/>
      <c r="MQM228" s="2582"/>
      <c r="MQN228" s="2582"/>
      <c r="MQO228" s="2582"/>
      <c r="MQP228" s="2582"/>
      <c r="MQQ228" s="2582"/>
      <c r="MQR228" s="2582"/>
      <c r="MQS228" s="2582"/>
      <c r="MQT228" s="2582"/>
      <c r="MQU228" s="2582"/>
      <c r="MQV228" s="2582"/>
      <c r="MQW228" s="2582"/>
      <c r="MQX228" s="2582"/>
      <c r="MQY228" s="2582"/>
      <c r="MQZ228" s="2582"/>
      <c r="MRA228" s="2582"/>
      <c r="MRB228" s="2582"/>
      <c r="MRC228" s="2582"/>
      <c r="MRD228" s="2582"/>
      <c r="MRE228" s="2582"/>
      <c r="MRF228" s="2582"/>
      <c r="MRG228" s="2582"/>
      <c r="MRH228" s="2582"/>
      <c r="MRI228" s="2582"/>
      <c r="MRJ228" s="2582"/>
      <c r="MRK228" s="2582"/>
      <c r="MRL228" s="2582"/>
      <c r="MRM228" s="2582"/>
      <c r="MRN228" s="2582"/>
      <c r="MRO228" s="2582"/>
      <c r="MRP228" s="2582"/>
      <c r="MRQ228" s="2582"/>
      <c r="MRR228" s="2582"/>
      <c r="MRS228" s="2582"/>
      <c r="MRT228" s="2582"/>
      <c r="MRU228" s="2582"/>
      <c r="MRV228" s="2582"/>
      <c r="MRW228" s="2582"/>
      <c r="MRX228" s="2582"/>
      <c r="MRY228" s="2582"/>
      <c r="MRZ228" s="2582"/>
      <c r="MSA228" s="2582"/>
      <c r="MSB228" s="2582"/>
      <c r="MSC228" s="2582"/>
      <c r="MSD228" s="2582"/>
      <c r="MSE228" s="2582"/>
      <c r="MSF228" s="2582"/>
      <c r="MSG228" s="2582"/>
      <c r="MSH228" s="2582"/>
      <c r="MSI228" s="2582"/>
      <c r="MSJ228" s="2582"/>
      <c r="MSK228" s="2582"/>
      <c r="MSL228" s="2582"/>
      <c r="MSM228" s="2582"/>
      <c r="MSN228" s="2582"/>
      <c r="MSO228" s="2582"/>
      <c r="MSP228" s="2582"/>
      <c r="MSQ228" s="2582"/>
      <c r="MSR228" s="2582"/>
      <c r="MSS228" s="2582"/>
      <c r="MST228" s="2582"/>
      <c r="MSU228" s="2582"/>
      <c r="MSV228" s="2582"/>
      <c r="MSW228" s="2582"/>
      <c r="MSX228" s="2582"/>
      <c r="MSY228" s="2582"/>
      <c r="MSZ228" s="2582"/>
      <c r="MTA228" s="2582"/>
      <c r="MTB228" s="2582"/>
      <c r="MTC228" s="2582"/>
      <c r="MTD228" s="2582"/>
      <c r="MTE228" s="2582"/>
      <c r="MTF228" s="2582"/>
      <c r="MTG228" s="2582"/>
      <c r="MTH228" s="2582"/>
      <c r="MTI228" s="2582"/>
      <c r="MTJ228" s="2582"/>
      <c r="MTK228" s="2582"/>
      <c r="MTL228" s="2582"/>
      <c r="MTM228" s="2582"/>
      <c r="MTN228" s="2582"/>
      <c r="MTO228" s="2582"/>
      <c r="MTP228" s="2582"/>
      <c r="MTQ228" s="2582"/>
      <c r="MTR228" s="2582"/>
      <c r="MTS228" s="2582"/>
      <c r="MTT228" s="2582"/>
      <c r="MTU228" s="2582"/>
      <c r="MTV228" s="2582"/>
      <c r="MTW228" s="2582"/>
      <c r="MTX228" s="2582"/>
      <c r="MTY228" s="2582"/>
      <c r="MTZ228" s="2582"/>
      <c r="MUA228" s="2582"/>
      <c r="MUB228" s="2582"/>
      <c r="MUC228" s="2582"/>
      <c r="MUD228" s="2582"/>
      <c r="MUE228" s="2582"/>
      <c r="MUF228" s="2582"/>
      <c r="MUG228" s="2582"/>
      <c r="MUH228" s="2582"/>
      <c r="MUI228" s="2582"/>
      <c r="MUJ228" s="2582"/>
      <c r="MUK228" s="2582"/>
      <c r="MUL228" s="2582"/>
      <c r="MUM228" s="2582"/>
      <c r="MUN228" s="2582"/>
      <c r="MUO228" s="2582"/>
      <c r="MUP228" s="2582"/>
      <c r="MUQ228" s="2582"/>
      <c r="MUR228" s="2582"/>
      <c r="MUS228" s="2582"/>
      <c r="MUT228" s="2582"/>
      <c r="MUU228" s="2582"/>
      <c r="MUV228" s="2582"/>
      <c r="MUW228" s="2582"/>
      <c r="MUX228" s="2582"/>
      <c r="MUY228" s="2582"/>
      <c r="MUZ228" s="2582"/>
      <c r="MVA228" s="2582"/>
      <c r="MVB228" s="2582"/>
      <c r="MVC228" s="2582"/>
      <c r="MVD228" s="2582"/>
      <c r="MVE228" s="2582"/>
      <c r="MVF228" s="2582"/>
      <c r="MVG228" s="2582"/>
      <c r="MVH228" s="2582"/>
      <c r="MVI228" s="2582"/>
      <c r="MVJ228" s="2582"/>
      <c r="MVK228" s="2582"/>
      <c r="MVL228" s="2582"/>
      <c r="MVM228" s="2582"/>
      <c r="MVN228" s="2582"/>
      <c r="MVO228" s="2582"/>
      <c r="MVP228" s="2582"/>
      <c r="MVQ228" s="2582"/>
      <c r="MVR228" s="2582"/>
      <c r="MVS228" s="2582"/>
      <c r="MVT228" s="2582"/>
      <c r="MVU228" s="2582"/>
      <c r="MVV228" s="2582"/>
      <c r="MVW228" s="2582"/>
      <c r="MVX228" s="2582"/>
      <c r="MVY228" s="2582"/>
      <c r="MVZ228" s="2582"/>
      <c r="MWA228" s="2582"/>
      <c r="MWB228" s="2582"/>
      <c r="MWC228" s="2582"/>
      <c r="MWD228" s="2582"/>
      <c r="MWE228" s="2582"/>
      <c r="MWF228" s="2582"/>
      <c r="MWG228" s="2582"/>
      <c r="MWH228" s="2582"/>
      <c r="MWI228" s="2582"/>
      <c r="MWJ228" s="2582"/>
      <c r="MWK228" s="2582"/>
      <c r="MWL228" s="2582"/>
      <c r="MWM228" s="2582"/>
      <c r="MWN228" s="2582"/>
      <c r="MWO228" s="2582"/>
      <c r="MWP228" s="2582"/>
      <c r="MWQ228" s="2582"/>
      <c r="MWR228" s="2582"/>
      <c r="MWS228" s="2582"/>
      <c r="MWT228" s="2582"/>
      <c r="MWU228" s="2582"/>
      <c r="MWV228" s="2582"/>
      <c r="MWW228" s="2582"/>
      <c r="MWX228" s="2582"/>
      <c r="MWY228" s="2582"/>
      <c r="MWZ228" s="2582"/>
      <c r="MXA228" s="2582"/>
      <c r="MXB228" s="2582"/>
      <c r="MXC228" s="2582"/>
      <c r="MXD228" s="2582"/>
      <c r="MXE228" s="2582"/>
      <c r="MXF228" s="2582"/>
      <c r="MXG228" s="2582"/>
      <c r="MXH228" s="2582"/>
      <c r="MXI228" s="2582"/>
      <c r="MXJ228" s="2582"/>
      <c r="MXK228" s="2582"/>
      <c r="MXL228" s="2582"/>
      <c r="MXM228" s="2582"/>
      <c r="MXN228" s="2582"/>
      <c r="MXO228" s="2582"/>
      <c r="MXP228" s="2582"/>
      <c r="MXQ228" s="2582"/>
      <c r="MXR228" s="2582"/>
      <c r="MXS228" s="2582"/>
      <c r="MXT228" s="2582"/>
      <c r="MXU228" s="2582"/>
      <c r="MXV228" s="2582"/>
      <c r="MXW228" s="2582"/>
      <c r="MXX228" s="2582"/>
      <c r="MXY228" s="2582"/>
      <c r="MXZ228" s="2582"/>
      <c r="MYA228" s="2582"/>
      <c r="MYB228" s="2582"/>
      <c r="MYC228" s="2582"/>
      <c r="MYD228" s="2582"/>
      <c r="MYE228" s="2582"/>
      <c r="MYF228" s="2582"/>
      <c r="MYG228" s="2582"/>
      <c r="MYH228" s="2582"/>
      <c r="MYI228" s="2582"/>
      <c r="MYJ228" s="2582"/>
      <c r="MYK228" s="2582"/>
      <c r="MYL228" s="2582"/>
      <c r="MYM228" s="2582"/>
      <c r="MYN228" s="2582"/>
      <c r="MYO228" s="2582"/>
      <c r="MYP228" s="2582"/>
      <c r="MYQ228" s="2582"/>
      <c r="MYR228" s="2582"/>
      <c r="MYS228" s="2582"/>
      <c r="MYT228" s="2582"/>
      <c r="MYU228" s="2582"/>
      <c r="MYV228" s="2582"/>
      <c r="MYW228" s="2582"/>
      <c r="MYX228" s="2582"/>
      <c r="MYY228" s="2582"/>
      <c r="MYZ228" s="2582"/>
      <c r="MZA228" s="2582"/>
      <c r="MZB228" s="2582"/>
      <c r="MZC228" s="2582"/>
      <c r="MZD228" s="2582"/>
      <c r="MZE228" s="2582"/>
      <c r="MZF228" s="2582"/>
      <c r="MZG228" s="2582"/>
      <c r="MZH228" s="2582"/>
      <c r="MZI228" s="2582"/>
      <c r="MZJ228" s="2582"/>
      <c r="MZK228" s="2582"/>
      <c r="MZL228" s="2582"/>
      <c r="MZM228" s="2582"/>
      <c r="MZN228" s="2582"/>
      <c r="MZO228" s="2582"/>
      <c r="MZP228" s="2582"/>
      <c r="MZQ228" s="2582"/>
      <c r="MZR228" s="2582"/>
      <c r="MZS228" s="2582"/>
      <c r="MZT228" s="2582"/>
      <c r="MZU228" s="2582"/>
      <c r="MZV228" s="2582"/>
      <c r="MZW228" s="2582"/>
      <c r="MZX228" s="2582"/>
      <c r="MZY228" s="2582"/>
      <c r="MZZ228" s="2582"/>
      <c r="NAA228" s="2582"/>
      <c r="NAB228" s="2582"/>
      <c r="NAC228" s="2582"/>
      <c r="NAD228" s="2582"/>
      <c r="NAE228" s="2582"/>
      <c r="NAF228" s="2582"/>
      <c r="NAG228" s="2582"/>
      <c r="NAH228" s="2582"/>
      <c r="NAI228" s="2582"/>
      <c r="NAJ228" s="2582"/>
      <c r="NAK228" s="2582"/>
      <c r="NAL228" s="2582"/>
      <c r="NAM228" s="2582"/>
      <c r="NAN228" s="2582"/>
      <c r="NAO228" s="2582"/>
      <c r="NAP228" s="2582"/>
      <c r="NAQ228" s="2582"/>
      <c r="NAR228" s="2582"/>
      <c r="NAS228" s="2582"/>
      <c r="NAT228" s="2582"/>
      <c r="NAU228" s="2582"/>
      <c r="NAV228" s="2582"/>
      <c r="NAW228" s="2582"/>
      <c r="NAX228" s="2582"/>
      <c r="NAY228" s="2582"/>
      <c r="NAZ228" s="2582"/>
      <c r="NBA228" s="2582"/>
      <c r="NBB228" s="2582"/>
      <c r="NBC228" s="2582"/>
      <c r="NBD228" s="2582"/>
      <c r="NBE228" s="2582"/>
      <c r="NBF228" s="2582"/>
      <c r="NBG228" s="2582"/>
      <c r="NBH228" s="2582"/>
      <c r="NBI228" s="2582"/>
      <c r="NBJ228" s="2582"/>
      <c r="NBK228" s="2582"/>
      <c r="NBL228" s="2582"/>
      <c r="NBM228" s="2582"/>
      <c r="NBN228" s="2582"/>
      <c r="NBO228" s="2582"/>
      <c r="NBP228" s="2582"/>
      <c r="NBQ228" s="2582"/>
      <c r="NBR228" s="2582"/>
      <c r="NBS228" s="2582"/>
      <c r="NBT228" s="2582"/>
      <c r="NBU228" s="2582"/>
      <c r="NBV228" s="2582"/>
      <c r="NBW228" s="2582"/>
      <c r="NBX228" s="2582"/>
      <c r="NBY228" s="2582"/>
      <c r="NBZ228" s="2582"/>
      <c r="NCA228" s="2582"/>
      <c r="NCB228" s="2582"/>
      <c r="NCC228" s="2582"/>
      <c r="NCD228" s="2582"/>
      <c r="NCE228" s="2582"/>
      <c r="NCF228" s="2582"/>
      <c r="NCG228" s="2582"/>
      <c r="NCH228" s="2582"/>
      <c r="NCI228" s="2582"/>
      <c r="NCJ228" s="2582"/>
      <c r="NCK228" s="2582"/>
      <c r="NCL228" s="2582"/>
      <c r="NCM228" s="2582"/>
      <c r="NCN228" s="2582"/>
      <c r="NCO228" s="2582"/>
      <c r="NCP228" s="2582"/>
      <c r="NCQ228" s="2582"/>
      <c r="NCR228" s="2582"/>
      <c r="NCS228" s="2582"/>
      <c r="NCT228" s="2582"/>
      <c r="NCU228" s="2582"/>
      <c r="NCV228" s="2582"/>
      <c r="NCW228" s="2582"/>
      <c r="NCX228" s="2582"/>
      <c r="NCY228" s="2582"/>
      <c r="NCZ228" s="2582"/>
      <c r="NDA228" s="2582"/>
      <c r="NDB228" s="2582"/>
      <c r="NDC228" s="2582"/>
      <c r="NDD228" s="2582"/>
      <c r="NDE228" s="2582"/>
      <c r="NDF228" s="2582"/>
      <c r="NDG228" s="2582"/>
      <c r="NDH228" s="2582"/>
      <c r="NDI228" s="2582"/>
      <c r="NDJ228" s="2582"/>
      <c r="NDK228" s="2582"/>
      <c r="NDL228" s="2582"/>
      <c r="NDM228" s="2582"/>
      <c r="NDN228" s="2582"/>
      <c r="NDO228" s="2582"/>
      <c r="NDP228" s="2582"/>
      <c r="NDQ228" s="2582"/>
      <c r="NDR228" s="2582"/>
      <c r="NDS228" s="2582"/>
      <c r="NDT228" s="2582"/>
      <c r="NDU228" s="2582"/>
      <c r="NDV228" s="2582"/>
      <c r="NDW228" s="2582"/>
      <c r="NDX228" s="2582"/>
      <c r="NDY228" s="2582"/>
      <c r="NDZ228" s="2582"/>
      <c r="NEA228" s="2582"/>
      <c r="NEB228" s="2582"/>
      <c r="NEC228" s="2582"/>
      <c r="NED228" s="2582"/>
      <c r="NEE228" s="2582"/>
      <c r="NEF228" s="2582"/>
      <c r="NEG228" s="2582"/>
      <c r="NEH228" s="2582"/>
      <c r="NEI228" s="2582"/>
      <c r="NEJ228" s="2582"/>
      <c r="NEK228" s="2582"/>
      <c r="NEL228" s="2582"/>
      <c r="NEM228" s="2582"/>
      <c r="NEN228" s="2582"/>
      <c r="NEO228" s="2582"/>
      <c r="NEP228" s="2582"/>
      <c r="NEQ228" s="2582"/>
      <c r="NER228" s="2582"/>
      <c r="NES228" s="2582"/>
      <c r="NET228" s="2582"/>
      <c r="NEU228" s="2582"/>
      <c r="NEV228" s="2582"/>
      <c r="NEW228" s="2582"/>
      <c r="NEX228" s="2582"/>
      <c r="NEY228" s="2582"/>
      <c r="NEZ228" s="2582"/>
      <c r="NFA228" s="2582"/>
      <c r="NFB228" s="2582"/>
      <c r="NFC228" s="2582"/>
      <c r="NFD228" s="2582"/>
      <c r="NFE228" s="2582"/>
      <c r="NFF228" s="2582"/>
      <c r="NFG228" s="2582"/>
      <c r="NFH228" s="2582"/>
      <c r="NFI228" s="2582"/>
      <c r="NFJ228" s="2582"/>
      <c r="NFK228" s="2582"/>
      <c r="NFL228" s="2582"/>
      <c r="NFM228" s="2582"/>
      <c r="NFN228" s="2582"/>
      <c r="NFO228" s="2582"/>
      <c r="NFP228" s="2582"/>
      <c r="NFQ228" s="2582"/>
      <c r="NFR228" s="2582"/>
      <c r="NFS228" s="2582"/>
      <c r="NFT228" s="2582"/>
      <c r="NFU228" s="2582"/>
      <c r="NFV228" s="2582"/>
      <c r="NFW228" s="2582"/>
      <c r="NFX228" s="2582"/>
      <c r="NFY228" s="2582"/>
      <c r="NFZ228" s="2582"/>
      <c r="NGA228" s="2582"/>
      <c r="NGB228" s="2582"/>
      <c r="NGC228" s="2582"/>
      <c r="NGD228" s="2582"/>
      <c r="NGE228" s="2582"/>
      <c r="NGF228" s="2582"/>
      <c r="NGG228" s="2582"/>
      <c r="NGH228" s="2582"/>
      <c r="NGI228" s="2582"/>
      <c r="NGJ228" s="2582"/>
      <c r="NGK228" s="2582"/>
      <c r="NGL228" s="2582"/>
      <c r="NGM228" s="2582"/>
      <c r="NGN228" s="2582"/>
      <c r="NGO228" s="2582"/>
      <c r="NGP228" s="2582"/>
      <c r="NGQ228" s="2582"/>
      <c r="NGR228" s="2582"/>
      <c r="NGS228" s="2582"/>
      <c r="NGT228" s="2582"/>
      <c r="NGU228" s="2582"/>
      <c r="NGV228" s="2582"/>
      <c r="NGW228" s="2582"/>
      <c r="NGX228" s="2582"/>
      <c r="NGY228" s="2582"/>
      <c r="NGZ228" s="2582"/>
      <c r="NHA228" s="2582"/>
      <c r="NHB228" s="2582"/>
      <c r="NHC228" s="2582"/>
      <c r="NHD228" s="2582"/>
      <c r="NHE228" s="2582"/>
      <c r="NHF228" s="2582"/>
      <c r="NHG228" s="2582"/>
      <c r="NHH228" s="2582"/>
      <c r="NHI228" s="2582"/>
      <c r="NHJ228" s="2582"/>
      <c r="NHK228" s="2582"/>
      <c r="NHL228" s="2582"/>
      <c r="NHM228" s="2582"/>
      <c r="NHN228" s="2582"/>
      <c r="NHO228" s="2582"/>
      <c r="NHP228" s="2582"/>
      <c r="NHQ228" s="2582"/>
      <c r="NHR228" s="2582"/>
      <c r="NHS228" s="2582"/>
      <c r="NHT228" s="2582"/>
      <c r="NHU228" s="2582"/>
      <c r="NHV228" s="2582"/>
      <c r="NHW228" s="2582"/>
      <c r="NHX228" s="2582"/>
      <c r="NHY228" s="2582"/>
      <c r="NHZ228" s="2582"/>
      <c r="NIA228" s="2582"/>
      <c r="NIB228" s="2582"/>
      <c r="NIC228" s="2582"/>
      <c r="NID228" s="2582"/>
      <c r="NIE228" s="2582"/>
      <c r="NIF228" s="2582"/>
      <c r="NIG228" s="2582"/>
      <c r="NIH228" s="2582"/>
      <c r="NII228" s="2582"/>
      <c r="NIJ228" s="2582"/>
      <c r="NIK228" s="2582"/>
      <c r="NIL228" s="2582"/>
      <c r="NIM228" s="2582"/>
      <c r="NIN228" s="2582"/>
      <c r="NIO228" s="2582"/>
      <c r="NIP228" s="2582"/>
      <c r="NIQ228" s="2582"/>
      <c r="NIR228" s="2582"/>
      <c r="NIS228" s="2582"/>
      <c r="NIT228" s="2582"/>
      <c r="NIU228" s="2582"/>
      <c r="NIV228" s="2582"/>
      <c r="NIW228" s="2582"/>
      <c r="NIX228" s="2582"/>
      <c r="NIY228" s="2582"/>
      <c r="NIZ228" s="2582"/>
      <c r="NJA228" s="2582"/>
      <c r="NJB228" s="2582"/>
      <c r="NJC228" s="2582"/>
      <c r="NJD228" s="2582"/>
      <c r="NJE228" s="2582"/>
      <c r="NJF228" s="2582"/>
      <c r="NJG228" s="2582"/>
      <c r="NJH228" s="2582"/>
      <c r="NJI228" s="2582"/>
      <c r="NJJ228" s="2582"/>
      <c r="NJK228" s="2582"/>
      <c r="NJL228" s="2582"/>
      <c r="NJM228" s="2582"/>
      <c r="NJN228" s="2582"/>
      <c r="NJO228" s="2582"/>
      <c r="NJP228" s="2582"/>
      <c r="NJQ228" s="2582"/>
      <c r="NJR228" s="2582"/>
      <c r="NJS228" s="2582"/>
      <c r="NJT228" s="2582"/>
      <c r="NJU228" s="2582"/>
      <c r="NJV228" s="2582"/>
      <c r="NJW228" s="2582"/>
      <c r="NJX228" s="2582"/>
      <c r="NJY228" s="2582"/>
      <c r="NJZ228" s="2582"/>
      <c r="NKA228" s="2582"/>
      <c r="NKB228" s="2582"/>
      <c r="NKC228" s="2582"/>
      <c r="NKD228" s="2582"/>
      <c r="NKE228" s="2582"/>
      <c r="NKF228" s="2582"/>
      <c r="NKG228" s="2582"/>
      <c r="NKH228" s="2582"/>
      <c r="NKI228" s="2582"/>
      <c r="NKJ228" s="2582"/>
      <c r="NKK228" s="2582"/>
      <c r="NKL228" s="2582"/>
      <c r="NKM228" s="2582"/>
      <c r="NKN228" s="2582"/>
      <c r="NKO228" s="2582"/>
      <c r="NKP228" s="2582"/>
      <c r="NKQ228" s="2582"/>
      <c r="NKR228" s="2582"/>
      <c r="NKS228" s="2582"/>
      <c r="NKT228" s="2582"/>
      <c r="NKU228" s="2582"/>
      <c r="NKV228" s="2582"/>
      <c r="NKW228" s="2582"/>
      <c r="NKX228" s="2582"/>
      <c r="NKY228" s="2582"/>
      <c r="NKZ228" s="2582"/>
      <c r="NLA228" s="2582"/>
      <c r="NLB228" s="2582"/>
      <c r="NLC228" s="2582"/>
      <c r="NLD228" s="2582"/>
      <c r="NLE228" s="2582"/>
      <c r="NLF228" s="2582"/>
      <c r="NLG228" s="2582"/>
      <c r="NLH228" s="2582"/>
      <c r="NLI228" s="2582"/>
      <c r="NLJ228" s="2582"/>
      <c r="NLK228" s="2582"/>
      <c r="NLL228" s="2582"/>
      <c r="NLM228" s="2582"/>
      <c r="NLN228" s="2582"/>
      <c r="NLO228" s="2582"/>
      <c r="NLP228" s="2582"/>
      <c r="NLQ228" s="2582"/>
      <c r="NLR228" s="2582"/>
      <c r="NLS228" s="2582"/>
      <c r="NLT228" s="2582"/>
      <c r="NLU228" s="2582"/>
      <c r="NLV228" s="2582"/>
      <c r="NLW228" s="2582"/>
      <c r="NLX228" s="2582"/>
      <c r="NLY228" s="2582"/>
      <c r="NLZ228" s="2582"/>
      <c r="NMA228" s="2582"/>
      <c r="NMB228" s="2582"/>
      <c r="NMC228" s="2582"/>
      <c r="NMD228" s="2582"/>
      <c r="NME228" s="2582"/>
      <c r="NMF228" s="2582"/>
      <c r="NMG228" s="2582"/>
      <c r="NMH228" s="2582"/>
      <c r="NMI228" s="2582"/>
      <c r="NMJ228" s="2582"/>
      <c r="NMK228" s="2582"/>
      <c r="NML228" s="2582"/>
      <c r="NMM228" s="2582"/>
      <c r="NMN228" s="2582"/>
      <c r="NMO228" s="2582"/>
      <c r="NMP228" s="2582"/>
      <c r="NMQ228" s="2582"/>
      <c r="NMR228" s="2582"/>
      <c r="NMS228" s="2582"/>
      <c r="NMT228" s="2582"/>
      <c r="NMU228" s="2582"/>
      <c r="NMV228" s="2582"/>
      <c r="NMW228" s="2582"/>
      <c r="NMX228" s="2582"/>
      <c r="NMY228" s="2582"/>
      <c r="NMZ228" s="2582"/>
      <c r="NNA228" s="2582"/>
      <c r="NNB228" s="2582"/>
      <c r="NNC228" s="2582"/>
      <c r="NND228" s="2582"/>
      <c r="NNE228" s="2582"/>
      <c r="NNF228" s="2582"/>
      <c r="NNG228" s="2582"/>
      <c r="NNH228" s="2582"/>
      <c r="NNI228" s="2582"/>
      <c r="NNJ228" s="2582"/>
      <c r="NNK228" s="2582"/>
      <c r="NNL228" s="2582"/>
      <c r="NNM228" s="2582"/>
      <c r="NNN228" s="2582"/>
      <c r="NNO228" s="2582"/>
      <c r="NNP228" s="2582"/>
      <c r="NNQ228" s="2582"/>
      <c r="NNR228" s="2582"/>
      <c r="NNS228" s="2582"/>
      <c r="NNT228" s="2582"/>
      <c r="NNU228" s="2582"/>
      <c r="NNV228" s="2582"/>
      <c r="NNW228" s="2582"/>
      <c r="NNX228" s="2582"/>
      <c r="NNY228" s="2582"/>
      <c r="NNZ228" s="2582"/>
      <c r="NOA228" s="2582"/>
      <c r="NOB228" s="2582"/>
      <c r="NOC228" s="2582"/>
      <c r="NOD228" s="2582"/>
      <c r="NOE228" s="2582"/>
      <c r="NOF228" s="2582"/>
      <c r="NOG228" s="2582"/>
      <c r="NOH228" s="2582"/>
      <c r="NOI228" s="2582"/>
      <c r="NOJ228" s="2582"/>
      <c r="NOK228" s="2582"/>
      <c r="NOL228" s="2582"/>
      <c r="NOM228" s="2582"/>
      <c r="NON228" s="2582"/>
      <c r="NOO228" s="2582"/>
      <c r="NOP228" s="2582"/>
      <c r="NOQ228" s="2582"/>
      <c r="NOR228" s="2582"/>
      <c r="NOS228" s="2582"/>
      <c r="NOT228" s="2582"/>
      <c r="NOU228" s="2582"/>
      <c r="NOV228" s="2582"/>
      <c r="NOW228" s="2582"/>
      <c r="NOX228" s="2582"/>
      <c r="NOY228" s="2582"/>
      <c r="NOZ228" s="2582"/>
      <c r="NPA228" s="2582"/>
      <c r="NPB228" s="2582"/>
      <c r="NPC228" s="2582"/>
      <c r="NPD228" s="2582"/>
      <c r="NPE228" s="2582"/>
      <c r="NPF228" s="2582"/>
      <c r="NPG228" s="2582"/>
      <c r="NPH228" s="2582"/>
      <c r="NPI228" s="2582"/>
      <c r="NPJ228" s="2582"/>
      <c r="NPK228" s="2582"/>
      <c r="NPL228" s="2582"/>
      <c r="NPM228" s="2582"/>
      <c r="NPN228" s="2582"/>
      <c r="NPO228" s="2582"/>
      <c r="NPP228" s="2582"/>
      <c r="NPQ228" s="2582"/>
      <c r="NPR228" s="2582"/>
      <c r="NPS228" s="2582"/>
      <c r="NPT228" s="2582"/>
      <c r="NPU228" s="2582"/>
      <c r="NPV228" s="2582"/>
      <c r="NPW228" s="2582"/>
      <c r="NPX228" s="2582"/>
      <c r="NPY228" s="2582"/>
      <c r="NPZ228" s="2582"/>
      <c r="NQA228" s="2582"/>
      <c r="NQB228" s="2582"/>
      <c r="NQC228" s="2582"/>
      <c r="NQD228" s="2582"/>
      <c r="NQE228" s="2582"/>
      <c r="NQF228" s="2582"/>
      <c r="NQG228" s="2582"/>
      <c r="NQH228" s="2582"/>
      <c r="NQI228" s="2582"/>
      <c r="NQJ228" s="2582"/>
      <c r="NQK228" s="2582"/>
      <c r="NQL228" s="2582"/>
      <c r="NQM228" s="2582"/>
      <c r="NQN228" s="2582"/>
      <c r="NQO228" s="2582"/>
      <c r="NQP228" s="2582"/>
      <c r="NQQ228" s="2582"/>
      <c r="NQR228" s="2582"/>
      <c r="NQS228" s="2582"/>
      <c r="NQT228" s="2582"/>
      <c r="NQU228" s="2582"/>
      <c r="NQV228" s="2582"/>
      <c r="NQW228" s="2582"/>
      <c r="NQX228" s="2582"/>
      <c r="NQY228" s="2582"/>
      <c r="NQZ228" s="2582"/>
      <c r="NRA228" s="2582"/>
      <c r="NRB228" s="2582"/>
      <c r="NRC228" s="2582"/>
      <c r="NRD228" s="2582"/>
      <c r="NRE228" s="2582"/>
      <c r="NRF228" s="2582"/>
      <c r="NRG228" s="2582"/>
      <c r="NRH228" s="2582"/>
      <c r="NRI228" s="2582"/>
      <c r="NRJ228" s="2582"/>
      <c r="NRK228" s="2582"/>
      <c r="NRL228" s="2582"/>
      <c r="NRM228" s="2582"/>
      <c r="NRN228" s="2582"/>
      <c r="NRO228" s="2582"/>
      <c r="NRP228" s="2582"/>
      <c r="NRQ228" s="2582"/>
      <c r="NRR228" s="2582"/>
      <c r="NRS228" s="2582"/>
      <c r="NRT228" s="2582"/>
      <c r="NRU228" s="2582"/>
      <c r="NRV228" s="2582"/>
      <c r="NRW228" s="2582"/>
      <c r="NRX228" s="2582"/>
      <c r="NRY228" s="2582"/>
      <c r="NRZ228" s="2582"/>
      <c r="NSA228" s="2582"/>
      <c r="NSB228" s="2582"/>
      <c r="NSC228" s="2582"/>
      <c r="NSD228" s="2582"/>
      <c r="NSE228" s="2582"/>
      <c r="NSF228" s="2582"/>
      <c r="NSG228" s="2582"/>
      <c r="NSH228" s="2582"/>
      <c r="NSI228" s="2582"/>
      <c r="NSJ228" s="2582"/>
      <c r="NSK228" s="2582"/>
      <c r="NSL228" s="2582"/>
      <c r="NSM228" s="2582"/>
      <c r="NSN228" s="2582"/>
      <c r="NSO228" s="2582"/>
      <c r="NSP228" s="2582"/>
      <c r="NSQ228" s="2582"/>
      <c r="NSR228" s="2582"/>
      <c r="NSS228" s="2582"/>
      <c r="NST228" s="2582"/>
      <c r="NSU228" s="2582"/>
      <c r="NSV228" s="2582"/>
      <c r="NSW228" s="2582"/>
      <c r="NSX228" s="2582"/>
      <c r="NSY228" s="2582"/>
      <c r="NSZ228" s="2582"/>
      <c r="NTA228" s="2582"/>
      <c r="NTB228" s="2582"/>
      <c r="NTC228" s="2582"/>
      <c r="NTD228" s="2582"/>
      <c r="NTE228" s="2582"/>
      <c r="NTF228" s="2582"/>
      <c r="NTG228" s="2582"/>
      <c r="NTH228" s="2582"/>
      <c r="NTI228" s="2582"/>
      <c r="NTJ228" s="2582"/>
      <c r="NTK228" s="2582"/>
      <c r="NTL228" s="2582"/>
      <c r="NTM228" s="2582"/>
      <c r="NTN228" s="2582"/>
      <c r="NTO228" s="2582"/>
      <c r="NTP228" s="2582"/>
      <c r="NTQ228" s="2582"/>
      <c r="NTR228" s="2582"/>
      <c r="NTS228" s="2582"/>
      <c r="NTT228" s="2582"/>
      <c r="NTU228" s="2582"/>
      <c r="NTV228" s="2582"/>
      <c r="NTW228" s="2582"/>
      <c r="NTX228" s="2582"/>
      <c r="NTY228" s="2582"/>
      <c r="NTZ228" s="2582"/>
      <c r="NUA228" s="2582"/>
      <c r="NUB228" s="2582"/>
      <c r="NUC228" s="2582"/>
      <c r="NUD228" s="2582"/>
      <c r="NUE228" s="2582"/>
      <c r="NUF228" s="2582"/>
      <c r="NUG228" s="2582"/>
      <c r="NUH228" s="2582"/>
      <c r="NUI228" s="2582"/>
      <c r="NUJ228" s="2582"/>
      <c r="NUK228" s="2582"/>
      <c r="NUL228" s="2582"/>
      <c r="NUM228" s="2582"/>
      <c r="NUN228" s="2582"/>
      <c r="NUO228" s="2582"/>
      <c r="NUP228" s="2582"/>
      <c r="NUQ228" s="2582"/>
      <c r="NUR228" s="2582"/>
      <c r="NUS228" s="2582"/>
      <c r="NUT228" s="2582"/>
      <c r="NUU228" s="2582"/>
      <c r="NUV228" s="2582"/>
      <c r="NUW228" s="2582"/>
      <c r="NUX228" s="2582"/>
      <c r="NUY228" s="2582"/>
      <c r="NUZ228" s="2582"/>
      <c r="NVA228" s="2582"/>
      <c r="NVB228" s="2582"/>
      <c r="NVC228" s="2582"/>
      <c r="NVD228" s="2582"/>
      <c r="NVE228" s="2582"/>
      <c r="NVF228" s="2582"/>
      <c r="NVG228" s="2582"/>
      <c r="NVH228" s="2582"/>
      <c r="NVI228" s="2582"/>
      <c r="NVJ228" s="2582"/>
      <c r="NVK228" s="2582"/>
      <c r="NVL228" s="2582"/>
      <c r="NVM228" s="2582"/>
      <c r="NVN228" s="2582"/>
      <c r="NVO228" s="2582"/>
      <c r="NVP228" s="2582"/>
      <c r="NVQ228" s="2582"/>
      <c r="NVR228" s="2582"/>
      <c r="NVS228" s="2582"/>
      <c r="NVT228" s="2582"/>
      <c r="NVU228" s="2582"/>
      <c r="NVV228" s="2582"/>
      <c r="NVW228" s="2582"/>
      <c r="NVX228" s="2582"/>
      <c r="NVY228" s="2582"/>
      <c r="NVZ228" s="2582"/>
      <c r="NWA228" s="2582"/>
      <c r="NWB228" s="2582"/>
      <c r="NWC228" s="2582"/>
      <c r="NWD228" s="2582"/>
      <c r="NWE228" s="2582"/>
      <c r="NWF228" s="2582"/>
      <c r="NWG228" s="2582"/>
      <c r="NWH228" s="2582"/>
      <c r="NWI228" s="2582"/>
      <c r="NWJ228" s="2582"/>
      <c r="NWK228" s="2582"/>
      <c r="NWL228" s="2582"/>
      <c r="NWM228" s="2582"/>
      <c r="NWN228" s="2582"/>
      <c r="NWO228" s="2582"/>
      <c r="NWP228" s="2582"/>
      <c r="NWQ228" s="2582"/>
      <c r="NWR228" s="2582"/>
      <c r="NWS228" s="2582"/>
      <c r="NWT228" s="2582"/>
      <c r="NWU228" s="2582"/>
      <c r="NWV228" s="2582"/>
      <c r="NWW228" s="2582"/>
      <c r="NWX228" s="2582"/>
      <c r="NWY228" s="2582"/>
      <c r="NWZ228" s="2582"/>
      <c r="NXA228" s="2582"/>
      <c r="NXB228" s="2582"/>
      <c r="NXC228" s="2582"/>
      <c r="NXD228" s="2582"/>
      <c r="NXE228" s="2582"/>
      <c r="NXF228" s="2582"/>
      <c r="NXG228" s="2582"/>
      <c r="NXH228" s="2582"/>
      <c r="NXI228" s="2582"/>
      <c r="NXJ228" s="2582"/>
      <c r="NXK228" s="2582"/>
      <c r="NXL228" s="2582"/>
      <c r="NXM228" s="2582"/>
      <c r="NXN228" s="2582"/>
      <c r="NXO228" s="2582"/>
      <c r="NXP228" s="2582"/>
      <c r="NXQ228" s="2582"/>
      <c r="NXR228" s="2582"/>
      <c r="NXS228" s="2582"/>
      <c r="NXT228" s="2582"/>
      <c r="NXU228" s="2582"/>
      <c r="NXV228" s="2582"/>
      <c r="NXW228" s="2582"/>
      <c r="NXX228" s="2582"/>
      <c r="NXY228" s="2582"/>
      <c r="NXZ228" s="2582"/>
      <c r="NYA228" s="2582"/>
      <c r="NYB228" s="2582"/>
      <c r="NYC228" s="2582"/>
      <c r="NYD228" s="2582"/>
      <c r="NYE228" s="2582"/>
      <c r="NYF228" s="2582"/>
      <c r="NYG228" s="2582"/>
      <c r="NYH228" s="2582"/>
      <c r="NYI228" s="2582"/>
      <c r="NYJ228" s="2582"/>
      <c r="NYK228" s="2582"/>
      <c r="NYL228" s="2582"/>
      <c r="NYM228" s="2582"/>
      <c r="NYN228" s="2582"/>
      <c r="NYO228" s="2582"/>
      <c r="NYP228" s="2582"/>
      <c r="NYQ228" s="2582"/>
      <c r="NYR228" s="2582"/>
      <c r="NYS228" s="2582"/>
      <c r="NYT228" s="2582"/>
      <c r="NYU228" s="2582"/>
      <c r="NYV228" s="2582"/>
      <c r="NYW228" s="2582"/>
      <c r="NYX228" s="2582"/>
      <c r="NYY228" s="2582"/>
      <c r="NYZ228" s="2582"/>
      <c r="NZA228" s="2582"/>
      <c r="NZB228" s="2582"/>
      <c r="NZC228" s="2582"/>
      <c r="NZD228" s="2582"/>
      <c r="NZE228" s="2582"/>
      <c r="NZF228" s="2582"/>
      <c r="NZG228" s="2582"/>
      <c r="NZH228" s="2582"/>
      <c r="NZI228" s="2582"/>
      <c r="NZJ228" s="2582"/>
      <c r="NZK228" s="2582"/>
      <c r="NZL228" s="2582"/>
      <c r="NZM228" s="2582"/>
      <c r="NZN228" s="2582"/>
      <c r="NZO228" s="2582"/>
      <c r="NZP228" s="2582"/>
      <c r="NZQ228" s="2582"/>
      <c r="NZR228" s="2582"/>
      <c r="NZS228" s="2582"/>
      <c r="NZT228" s="2582"/>
      <c r="NZU228" s="2582"/>
      <c r="NZV228" s="2582"/>
      <c r="NZW228" s="2582"/>
      <c r="NZX228" s="2582"/>
      <c r="NZY228" s="2582"/>
      <c r="NZZ228" s="2582"/>
      <c r="OAA228" s="2582"/>
      <c r="OAB228" s="2582"/>
      <c r="OAC228" s="2582"/>
      <c r="OAD228" s="2582"/>
      <c r="OAE228" s="2582"/>
      <c r="OAF228" s="2582"/>
      <c r="OAG228" s="2582"/>
      <c r="OAH228" s="2582"/>
      <c r="OAI228" s="2582"/>
      <c r="OAJ228" s="2582"/>
      <c r="OAK228" s="2582"/>
      <c r="OAL228" s="2582"/>
      <c r="OAM228" s="2582"/>
      <c r="OAN228" s="2582"/>
      <c r="OAO228" s="2582"/>
      <c r="OAP228" s="2582"/>
      <c r="OAQ228" s="2582"/>
      <c r="OAR228" s="2582"/>
      <c r="OAS228" s="2582"/>
      <c r="OAT228" s="2582"/>
      <c r="OAU228" s="2582"/>
      <c r="OAV228" s="2582"/>
      <c r="OAW228" s="2582"/>
      <c r="OAX228" s="2582"/>
      <c r="OAY228" s="2582"/>
      <c r="OAZ228" s="2582"/>
      <c r="OBA228" s="2582"/>
      <c r="OBB228" s="2582"/>
      <c r="OBC228" s="2582"/>
      <c r="OBD228" s="2582"/>
      <c r="OBE228" s="2582"/>
      <c r="OBF228" s="2582"/>
      <c r="OBG228" s="2582"/>
      <c r="OBH228" s="2582"/>
      <c r="OBI228" s="2582"/>
      <c r="OBJ228" s="2582"/>
      <c r="OBK228" s="2582"/>
      <c r="OBL228" s="2582"/>
      <c r="OBM228" s="2582"/>
      <c r="OBN228" s="2582"/>
      <c r="OBO228" s="2582"/>
      <c r="OBP228" s="2582"/>
      <c r="OBQ228" s="2582"/>
      <c r="OBR228" s="2582"/>
      <c r="OBS228" s="2582"/>
      <c r="OBT228" s="2582"/>
      <c r="OBU228" s="2582"/>
      <c r="OBV228" s="2582"/>
      <c r="OBW228" s="2582"/>
      <c r="OBX228" s="2582"/>
      <c r="OBY228" s="2582"/>
      <c r="OBZ228" s="2582"/>
      <c r="OCA228" s="2582"/>
      <c r="OCB228" s="2582"/>
      <c r="OCC228" s="2582"/>
      <c r="OCD228" s="2582"/>
      <c r="OCE228" s="2582"/>
      <c r="OCF228" s="2582"/>
      <c r="OCG228" s="2582"/>
      <c r="OCH228" s="2582"/>
      <c r="OCI228" s="2582"/>
      <c r="OCJ228" s="2582"/>
      <c r="OCK228" s="2582"/>
      <c r="OCL228" s="2582"/>
      <c r="OCM228" s="2582"/>
      <c r="OCN228" s="2582"/>
      <c r="OCO228" s="2582"/>
      <c r="OCP228" s="2582"/>
      <c r="OCQ228" s="2582"/>
      <c r="OCR228" s="2582"/>
      <c r="OCS228" s="2582"/>
      <c r="OCT228" s="2582"/>
      <c r="OCU228" s="2582"/>
      <c r="OCV228" s="2582"/>
      <c r="OCW228" s="2582"/>
      <c r="OCX228" s="2582"/>
      <c r="OCY228" s="2582"/>
      <c r="OCZ228" s="2582"/>
      <c r="ODA228" s="2582"/>
      <c r="ODB228" s="2582"/>
      <c r="ODC228" s="2582"/>
      <c r="ODD228" s="2582"/>
      <c r="ODE228" s="2582"/>
      <c r="ODF228" s="2582"/>
      <c r="ODG228" s="2582"/>
      <c r="ODH228" s="2582"/>
      <c r="ODI228" s="2582"/>
      <c r="ODJ228" s="2582"/>
      <c r="ODK228" s="2582"/>
      <c r="ODL228" s="2582"/>
      <c r="ODM228" s="2582"/>
      <c r="ODN228" s="2582"/>
      <c r="ODO228" s="2582"/>
      <c r="ODP228" s="2582"/>
      <c r="ODQ228" s="2582"/>
      <c r="ODR228" s="2582"/>
      <c r="ODS228" s="2582"/>
      <c r="ODT228" s="2582"/>
      <c r="ODU228" s="2582"/>
      <c r="ODV228" s="2582"/>
      <c r="ODW228" s="2582"/>
      <c r="ODX228" s="2582"/>
      <c r="ODY228" s="2582"/>
      <c r="ODZ228" s="2582"/>
      <c r="OEA228" s="2582"/>
      <c r="OEB228" s="2582"/>
      <c r="OEC228" s="2582"/>
      <c r="OED228" s="2582"/>
      <c r="OEE228" s="2582"/>
      <c r="OEF228" s="2582"/>
      <c r="OEG228" s="2582"/>
      <c r="OEH228" s="2582"/>
      <c r="OEI228" s="2582"/>
      <c r="OEJ228" s="2582"/>
      <c r="OEK228" s="2582"/>
      <c r="OEL228" s="2582"/>
      <c r="OEM228" s="2582"/>
      <c r="OEN228" s="2582"/>
      <c r="OEO228" s="2582"/>
      <c r="OEP228" s="2582"/>
      <c r="OEQ228" s="2582"/>
      <c r="OER228" s="2582"/>
      <c r="OES228" s="2582"/>
      <c r="OET228" s="2582"/>
      <c r="OEU228" s="2582"/>
      <c r="OEV228" s="2582"/>
      <c r="OEW228" s="2582"/>
      <c r="OEX228" s="2582"/>
      <c r="OEY228" s="2582"/>
      <c r="OEZ228" s="2582"/>
      <c r="OFA228" s="2582"/>
      <c r="OFB228" s="2582"/>
      <c r="OFC228" s="2582"/>
      <c r="OFD228" s="2582"/>
      <c r="OFE228" s="2582"/>
      <c r="OFF228" s="2582"/>
      <c r="OFG228" s="2582"/>
      <c r="OFH228" s="2582"/>
      <c r="OFI228" s="2582"/>
      <c r="OFJ228" s="2582"/>
      <c r="OFK228" s="2582"/>
      <c r="OFL228" s="2582"/>
      <c r="OFM228" s="2582"/>
      <c r="OFN228" s="2582"/>
      <c r="OFO228" s="2582"/>
      <c r="OFP228" s="2582"/>
      <c r="OFQ228" s="2582"/>
      <c r="OFR228" s="2582"/>
      <c r="OFS228" s="2582"/>
      <c r="OFT228" s="2582"/>
      <c r="OFU228" s="2582"/>
      <c r="OFV228" s="2582"/>
      <c r="OFW228" s="2582"/>
      <c r="OFX228" s="2582"/>
      <c r="OFY228" s="2582"/>
      <c r="OFZ228" s="2582"/>
      <c r="OGA228" s="2582"/>
      <c r="OGB228" s="2582"/>
      <c r="OGC228" s="2582"/>
      <c r="OGD228" s="2582"/>
      <c r="OGE228" s="2582"/>
      <c r="OGF228" s="2582"/>
      <c r="OGG228" s="2582"/>
      <c r="OGH228" s="2582"/>
      <c r="OGI228" s="2582"/>
      <c r="OGJ228" s="2582"/>
      <c r="OGK228" s="2582"/>
      <c r="OGL228" s="2582"/>
      <c r="OGM228" s="2582"/>
      <c r="OGN228" s="2582"/>
      <c r="OGO228" s="2582"/>
      <c r="OGP228" s="2582"/>
      <c r="OGQ228" s="2582"/>
      <c r="OGR228" s="2582"/>
      <c r="OGS228" s="2582"/>
      <c r="OGT228" s="2582"/>
      <c r="OGU228" s="2582"/>
      <c r="OGV228" s="2582"/>
      <c r="OGW228" s="2582"/>
      <c r="OGX228" s="2582"/>
      <c r="OGY228" s="2582"/>
      <c r="OGZ228" s="2582"/>
      <c r="OHA228" s="2582"/>
      <c r="OHB228" s="2582"/>
      <c r="OHC228" s="2582"/>
      <c r="OHD228" s="2582"/>
      <c r="OHE228" s="2582"/>
      <c r="OHF228" s="2582"/>
      <c r="OHG228" s="2582"/>
      <c r="OHH228" s="2582"/>
      <c r="OHI228" s="2582"/>
      <c r="OHJ228" s="2582"/>
      <c r="OHK228" s="2582"/>
      <c r="OHL228" s="2582"/>
      <c r="OHM228" s="2582"/>
      <c r="OHN228" s="2582"/>
      <c r="OHO228" s="2582"/>
      <c r="OHP228" s="2582"/>
      <c r="OHQ228" s="2582"/>
      <c r="OHR228" s="2582"/>
      <c r="OHS228" s="2582"/>
      <c r="OHT228" s="2582"/>
      <c r="OHU228" s="2582"/>
      <c r="OHV228" s="2582"/>
      <c r="OHW228" s="2582"/>
      <c r="OHX228" s="2582"/>
      <c r="OHY228" s="2582"/>
      <c r="OHZ228" s="2582"/>
      <c r="OIA228" s="2582"/>
      <c r="OIB228" s="2582"/>
      <c r="OIC228" s="2582"/>
      <c r="OID228" s="2582"/>
      <c r="OIE228" s="2582"/>
      <c r="OIF228" s="2582"/>
      <c r="OIG228" s="2582"/>
      <c r="OIH228" s="2582"/>
      <c r="OII228" s="2582"/>
      <c r="OIJ228" s="2582"/>
      <c r="OIK228" s="2582"/>
      <c r="OIL228" s="2582"/>
      <c r="OIM228" s="2582"/>
      <c r="OIN228" s="2582"/>
      <c r="OIO228" s="2582"/>
      <c r="OIP228" s="2582"/>
      <c r="OIQ228" s="2582"/>
      <c r="OIR228" s="2582"/>
      <c r="OIS228" s="2582"/>
      <c r="OIT228" s="2582"/>
      <c r="OIU228" s="2582"/>
      <c r="OIV228" s="2582"/>
      <c r="OIW228" s="2582"/>
      <c r="OIX228" s="2582"/>
      <c r="OIY228" s="2582"/>
      <c r="OIZ228" s="2582"/>
      <c r="OJA228" s="2582"/>
      <c r="OJB228" s="2582"/>
      <c r="OJC228" s="2582"/>
      <c r="OJD228" s="2582"/>
      <c r="OJE228" s="2582"/>
      <c r="OJF228" s="2582"/>
      <c r="OJG228" s="2582"/>
      <c r="OJH228" s="2582"/>
      <c r="OJI228" s="2582"/>
      <c r="OJJ228" s="2582"/>
      <c r="OJK228" s="2582"/>
      <c r="OJL228" s="2582"/>
      <c r="OJM228" s="2582"/>
      <c r="OJN228" s="2582"/>
      <c r="OJO228" s="2582"/>
      <c r="OJP228" s="2582"/>
      <c r="OJQ228" s="2582"/>
      <c r="OJR228" s="2582"/>
      <c r="OJS228" s="2582"/>
      <c r="OJT228" s="2582"/>
      <c r="OJU228" s="2582"/>
      <c r="OJV228" s="2582"/>
      <c r="OJW228" s="2582"/>
      <c r="OJX228" s="2582"/>
      <c r="OJY228" s="2582"/>
      <c r="OJZ228" s="2582"/>
      <c r="OKA228" s="2582"/>
      <c r="OKB228" s="2582"/>
      <c r="OKC228" s="2582"/>
      <c r="OKD228" s="2582"/>
      <c r="OKE228" s="2582"/>
      <c r="OKF228" s="2582"/>
      <c r="OKG228" s="2582"/>
      <c r="OKH228" s="2582"/>
      <c r="OKI228" s="2582"/>
      <c r="OKJ228" s="2582"/>
      <c r="OKK228" s="2582"/>
      <c r="OKL228" s="2582"/>
      <c r="OKM228" s="2582"/>
      <c r="OKN228" s="2582"/>
      <c r="OKO228" s="2582"/>
      <c r="OKP228" s="2582"/>
      <c r="OKQ228" s="2582"/>
      <c r="OKR228" s="2582"/>
      <c r="OKS228" s="2582"/>
      <c r="OKT228" s="2582"/>
      <c r="OKU228" s="2582"/>
      <c r="OKV228" s="2582"/>
      <c r="OKW228" s="2582"/>
      <c r="OKX228" s="2582"/>
      <c r="OKY228" s="2582"/>
      <c r="OKZ228" s="2582"/>
      <c r="OLA228" s="2582"/>
      <c r="OLB228" s="2582"/>
      <c r="OLC228" s="2582"/>
      <c r="OLD228" s="2582"/>
      <c r="OLE228" s="2582"/>
      <c r="OLF228" s="2582"/>
      <c r="OLG228" s="2582"/>
      <c r="OLH228" s="2582"/>
      <c r="OLI228" s="2582"/>
      <c r="OLJ228" s="2582"/>
      <c r="OLK228" s="2582"/>
      <c r="OLL228" s="2582"/>
      <c r="OLM228" s="2582"/>
      <c r="OLN228" s="2582"/>
      <c r="OLO228" s="2582"/>
      <c r="OLP228" s="2582"/>
      <c r="OLQ228" s="2582"/>
      <c r="OLR228" s="2582"/>
      <c r="OLS228" s="2582"/>
      <c r="OLT228" s="2582"/>
      <c r="OLU228" s="2582"/>
      <c r="OLV228" s="2582"/>
      <c r="OLW228" s="2582"/>
      <c r="OLX228" s="2582"/>
      <c r="OLY228" s="2582"/>
      <c r="OLZ228" s="2582"/>
      <c r="OMA228" s="2582"/>
      <c r="OMB228" s="2582"/>
      <c r="OMC228" s="2582"/>
      <c r="OMD228" s="2582"/>
      <c r="OME228" s="2582"/>
      <c r="OMF228" s="2582"/>
      <c r="OMG228" s="2582"/>
      <c r="OMH228" s="2582"/>
      <c r="OMI228" s="2582"/>
      <c r="OMJ228" s="2582"/>
      <c r="OMK228" s="2582"/>
      <c r="OML228" s="2582"/>
      <c r="OMM228" s="2582"/>
      <c r="OMN228" s="2582"/>
      <c r="OMO228" s="2582"/>
      <c r="OMP228" s="2582"/>
      <c r="OMQ228" s="2582"/>
      <c r="OMR228" s="2582"/>
      <c r="OMS228" s="2582"/>
      <c r="OMT228" s="2582"/>
      <c r="OMU228" s="2582"/>
      <c r="OMV228" s="2582"/>
      <c r="OMW228" s="2582"/>
      <c r="OMX228" s="2582"/>
      <c r="OMY228" s="2582"/>
      <c r="OMZ228" s="2582"/>
      <c r="ONA228" s="2582"/>
      <c r="ONB228" s="2582"/>
      <c r="ONC228" s="2582"/>
      <c r="OND228" s="2582"/>
      <c r="ONE228" s="2582"/>
      <c r="ONF228" s="2582"/>
      <c r="ONG228" s="2582"/>
      <c r="ONH228" s="2582"/>
      <c r="ONI228" s="2582"/>
      <c r="ONJ228" s="2582"/>
      <c r="ONK228" s="2582"/>
      <c r="ONL228" s="2582"/>
      <c r="ONM228" s="2582"/>
      <c r="ONN228" s="2582"/>
      <c r="ONO228" s="2582"/>
      <c r="ONP228" s="2582"/>
      <c r="ONQ228" s="2582"/>
      <c r="ONR228" s="2582"/>
      <c r="ONS228" s="2582"/>
      <c r="ONT228" s="2582"/>
      <c r="ONU228" s="2582"/>
      <c r="ONV228" s="2582"/>
      <c r="ONW228" s="2582"/>
      <c r="ONX228" s="2582"/>
      <c r="ONY228" s="2582"/>
      <c r="ONZ228" s="2582"/>
      <c r="OOA228" s="2582"/>
      <c r="OOB228" s="2582"/>
      <c r="OOC228" s="2582"/>
      <c r="OOD228" s="2582"/>
      <c r="OOE228" s="2582"/>
      <c r="OOF228" s="2582"/>
      <c r="OOG228" s="2582"/>
      <c r="OOH228" s="2582"/>
      <c r="OOI228" s="2582"/>
      <c r="OOJ228" s="2582"/>
      <c r="OOK228" s="2582"/>
      <c r="OOL228" s="2582"/>
      <c r="OOM228" s="2582"/>
      <c r="OON228" s="2582"/>
      <c r="OOO228" s="2582"/>
      <c r="OOP228" s="2582"/>
      <c r="OOQ228" s="2582"/>
      <c r="OOR228" s="2582"/>
      <c r="OOS228" s="2582"/>
      <c r="OOT228" s="2582"/>
      <c r="OOU228" s="2582"/>
      <c r="OOV228" s="2582"/>
      <c r="OOW228" s="2582"/>
      <c r="OOX228" s="2582"/>
      <c r="OOY228" s="2582"/>
      <c r="OOZ228" s="2582"/>
      <c r="OPA228" s="2582"/>
      <c r="OPB228" s="2582"/>
      <c r="OPC228" s="2582"/>
      <c r="OPD228" s="2582"/>
      <c r="OPE228" s="2582"/>
      <c r="OPF228" s="2582"/>
      <c r="OPG228" s="2582"/>
      <c r="OPH228" s="2582"/>
      <c r="OPI228" s="2582"/>
      <c r="OPJ228" s="2582"/>
      <c r="OPK228" s="2582"/>
      <c r="OPL228" s="2582"/>
      <c r="OPM228" s="2582"/>
      <c r="OPN228" s="2582"/>
      <c r="OPO228" s="2582"/>
      <c r="OPP228" s="2582"/>
      <c r="OPQ228" s="2582"/>
      <c r="OPR228" s="2582"/>
      <c r="OPS228" s="2582"/>
      <c r="OPT228" s="2582"/>
      <c r="OPU228" s="2582"/>
      <c r="OPV228" s="2582"/>
      <c r="OPW228" s="2582"/>
      <c r="OPX228" s="2582"/>
      <c r="OPY228" s="2582"/>
      <c r="OPZ228" s="2582"/>
      <c r="OQA228" s="2582"/>
      <c r="OQB228" s="2582"/>
      <c r="OQC228" s="2582"/>
      <c r="OQD228" s="2582"/>
      <c r="OQE228" s="2582"/>
      <c r="OQF228" s="2582"/>
      <c r="OQG228" s="2582"/>
      <c r="OQH228" s="2582"/>
      <c r="OQI228" s="2582"/>
      <c r="OQJ228" s="2582"/>
      <c r="OQK228" s="2582"/>
      <c r="OQL228" s="2582"/>
      <c r="OQM228" s="2582"/>
      <c r="OQN228" s="2582"/>
      <c r="OQO228" s="2582"/>
      <c r="OQP228" s="2582"/>
      <c r="OQQ228" s="2582"/>
      <c r="OQR228" s="2582"/>
      <c r="OQS228" s="2582"/>
      <c r="OQT228" s="2582"/>
      <c r="OQU228" s="2582"/>
      <c r="OQV228" s="2582"/>
      <c r="OQW228" s="2582"/>
      <c r="OQX228" s="2582"/>
      <c r="OQY228" s="2582"/>
      <c r="OQZ228" s="2582"/>
      <c r="ORA228" s="2582"/>
      <c r="ORB228" s="2582"/>
      <c r="ORC228" s="2582"/>
      <c r="ORD228" s="2582"/>
      <c r="ORE228" s="2582"/>
      <c r="ORF228" s="2582"/>
      <c r="ORG228" s="2582"/>
      <c r="ORH228" s="2582"/>
      <c r="ORI228" s="2582"/>
      <c r="ORJ228" s="2582"/>
      <c r="ORK228" s="2582"/>
      <c r="ORL228" s="2582"/>
      <c r="ORM228" s="2582"/>
      <c r="ORN228" s="2582"/>
      <c r="ORO228" s="2582"/>
      <c r="ORP228" s="2582"/>
      <c r="ORQ228" s="2582"/>
      <c r="ORR228" s="2582"/>
      <c r="ORS228" s="2582"/>
      <c r="ORT228" s="2582"/>
      <c r="ORU228" s="2582"/>
      <c r="ORV228" s="2582"/>
      <c r="ORW228" s="2582"/>
      <c r="ORX228" s="2582"/>
      <c r="ORY228" s="2582"/>
      <c r="ORZ228" s="2582"/>
      <c r="OSA228" s="2582"/>
      <c r="OSB228" s="2582"/>
      <c r="OSC228" s="2582"/>
      <c r="OSD228" s="2582"/>
      <c r="OSE228" s="2582"/>
      <c r="OSF228" s="2582"/>
      <c r="OSG228" s="2582"/>
      <c r="OSH228" s="2582"/>
      <c r="OSI228" s="2582"/>
      <c r="OSJ228" s="2582"/>
      <c r="OSK228" s="2582"/>
      <c r="OSL228" s="2582"/>
      <c r="OSM228" s="2582"/>
      <c r="OSN228" s="2582"/>
      <c r="OSO228" s="2582"/>
      <c r="OSP228" s="2582"/>
      <c r="OSQ228" s="2582"/>
      <c r="OSR228" s="2582"/>
      <c r="OSS228" s="2582"/>
      <c r="OST228" s="2582"/>
      <c r="OSU228" s="2582"/>
      <c r="OSV228" s="2582"/>
      <c r="OSW228" s="2582"/>
      <c r="OSX228" s="2582"/>
      <c r="OSY228" s="2582"/>
      <c r="OSZ228" s="2582"/>
      <c r="OTA228" s="2582"/>
      <c r="OTB228" s="2582"/>
      <c r="OTC228" s="2582"/>
      <c r="OTD228" s="2582"/>
      <c r="OTE228" s="2582"/>
      <c r="OTF228" s="2582"/>
      <c r="OTG228" s="2582"/>
      <c r="OTH228" s="2582"/>
      <c r="OTI228" s="2582"/>
      <c r="OTJ228" s="2582"/>
      <c r="OTK228" s="2582"/>
      <c r="OTL228" s="2582"/>
      <c r="OTM228" s="2582"/>
      <c r="OTN228" s="2582"/>
      <c r="OTO228" s="2582"/>
      <c r="OTP228" s="2582"/>
      <c r="OTQ228" s="2582"/>
      <c r="OTR228" s="2582"/>
      <c r="OTS228" s="2582"/>
      <c r="OTT228" s="2582"/>
      <c r="OTU228" s="2582"/>
      <c r="OTV228" s="2582"/>
      <c r="OTW228" s="2582"/>
      <c r="OTX228" s="2582"/>
      <c r="OTY228" s="2582"/>
      <c r="OTZ228" s="2582"/>
      <c r="OUA228" s="2582"/>
      <c r="OUB228" s="2582"/>
      <c r="OUC228" s="2582"/>
      <c r="OUD228" s="2582"/>
      <c r="OUE228" s="2582"/>
      <c r="OUF228" s="2582"/>
      <c r="OUG228" s="2582"/>
      <c r="OUH228" s="2582"/>
      <c r="OUI228" s="2582"/>
      <c r="OUJ228" s="2582"/>
      <c r="OUK228" s="2582"/>
      <c r="OUL228" s="2582"/>
      <c r="OUM228" s="2582"/>
      <c r="OUN228" s="2582"/>
      <c r="OUO228" s="2582"/>
      <c r="OUP228" s="2582"/>
      <c r="OUQ228" s="2582"/>
      <c r="OUR228" s="2582"/>
      <c r="OUS228" s="2582"/>
      <c r="OUT228" s="2582"/>
      <c r="OUU228" s="2582"/>
      <c r="OUV228" s="2582"/>
      <c r="OUW228" s="2582"/>
      <c r="OUX228" s="2582"/>
      <c r="OUY228" s="2582"/>
      <c r="OUZ228" s="2582"/>
      <c r="OVA228" s="2582"/>
      <c r="OVB228" s="2582"/>
      <c r="OVC228" s="2582"/>
      <c r="OVD228" s="2582"/>
      <c r="OVE228" s="2582"/>
      <c r="OVF228" s="2582"/>
      <c r="OVG228" s="2582"/>
      <c r="OVH228" s="2582"/>
      <c r="OVI228" s="2582"/>
      <c r="OVJ228" s="2582"/>
      <c r="OVK228" s="2582"/>
      <c r="OVL228" s="2582"/>
      <c r="OVM228" s="2582"/>
      <c r="OVN228" s="2582"/>
      <c r="OVO228" s="2582"/>
      <c r="OVP228" s="2582"/>
      <c r="OVQ228" s="2582"/>
      <c r="OVR228" s="2582"/>
      <c r="OVS228" s="2582"/>
      <c r="OVT228" s="2582"/>
      <c r="OVU228" s="2582"/>
      <c r="OVV228" s="2582"/>
      <c r="OVW228" s="2582"/>
      <c r="OVX228" s="2582"/>
      <c r="OVY228" s="2582"/>
      <c r="OVZ228" s="2582"/>
      <c r="OWA228" s="2582"/>
      <c r="OWB228" s="2582"/>
      <c r="OWC228" s="2582"/>
      <c r="OWD228" s="2582"/>
      <c r="OWE228" s="2582"/>
      <c r="OWF228" s="2582"/>
      <c r="OWG228" s="2582"/>
      <c r="OWH228" s="2582"/>
      <c r="OWI228" s="2582"/>
      <c r="OWJ228" s="2582"/>
      <c r="OWK228" s="2582"/>
      <c r="OWL228" s="2582"/>
      <c r="OWM228" s="2582"/>
      <c r="OWN228" s="2582"/>
      <c r="OWO228" s="2582"/>
      <c r="OWP228" s="2582"/>
      <c r="OWQ228" s="2582"/>
      <c r="OWR228" s="2582"/>
      <c r="OWS228" s="2582"/>
      <c r="OWT228" s="2582"/>
      <c r="OWU228" s="2582"/>
      <c r="OWV228" s="2582"/>
      <c r="OWW228" s="2582"/>
      <c r="OWX228" s="2582"/>
      <c r="OWY228" s="2582"/>
      <c r="OWZ228" s="2582"/>
      <c r="OXA228" s="2582"/>
      <c r="OXB228" s="2582"/>
      <c r="OXC228" s="2582"/>
      <c r="OXD228" s="2582"/>
      <c r="OXE228" s="2582"/>
      <c r="OXF228" s="2582"/>
      <c r="OXG228" s="2582"/>
      <c r="OXH228" s="2582"/>
      <c r="OXI228" s="2582"/>
      <c r="OXJ228" s="2582"/>
      <c r="OXK228" s="2582"/>
      <c r="OXL228" s="2582"/>
      <c r="OXM228" s="2582"/>
      <c r="OXN228" s="2582"/>
      <c r="OXO228" s="2582"/>
      <c r="OXP228" s="2582"/>
      <c r="OXQ228" s="2582"/>
      <c r="OXR228" s="2582"/>
      <c r="OXS228" s="2582"/>
      <c r="OXT228" s="2582"/>
      <c r="OXU228" s="2582"/>
      <c r="OXV228" s="2582"/>
      <c r="OXW228" s="2582"/>
      <c r="OXX228" s="2582"/>
      <c r="OXY228" s="2582"/>
      <c r="OXZ228" s="2582"/>
      <c r="OYA228" s="2582"/>
      <c r="OYB228" s="2582"/>
      <c r="OYC228" s="2582"/>
      <c r="OYD228" s="2582"/>
      <c r="OYE228" s="2582"/>
      <c r="OYF228" s="2582"/>
      <c r="OYG228" s="2582"/>
      <c r="OYH228" s="2582"/>
      <c r="OYI228" s="2582"/>
      <c r="OYJ228" s="2582"/>
      <c r="OYK228" s="2582"/>
      <c r="OYL228" s="2582"/>
      <c r="OYM228" s="2582"/>
      <c r="OYN228" s="2582"/>
      <c r="OYO228" s="2582"/>
      <c r="OYP228" s="2582"/>
      <c r="OYQ228" s="2582"/>
      <c r="OYR228" s="2582"/>
      <c r="OYS228" s="2582"/>
      <c r="OYT228" s="2582"/>
      <c r="OYU228" s="2582"/>
      <c r="OYV228" s="2582"/>
      <c r="OYW228" s="2582"/>
      <c r="OYX228" s="2582"/>
      <c r="OYY228" s="2582"/>
      <c r="OYZ228" s="2582"/>
      <c r="OZA228" s="2582"/>
      <c r="OZB228" s="2582"/>
      <c r="OZC228" s="2582"/>
      <c r="OZD228" s="2582"/>
      <c r="OZE228" s="2582"/>
      <c r="OZF228" s="2582"/>
      <c r="OZG228" s="2582"/>
      <c r="OZH228" s="2582"/>
      <c r="OZI228" s="2582"/>
      <c r="OZJ228" s="2582"/>
      <c r="OZK228" s="2582"/>
      <c r="OZL228" s="2582"/>
      <c r="OZM228" s="2582"/>
      <c r="OZN228" s="2582"/>
      <c r="OZO228" s="2582"/>
      <c r="OZP228" s="2582"/>
      <c r="OZQ228" s="2582"/>
      <c r="OZR228" s="2582"/>
      <c r="OZS228" s="2582"/>
      <c r="OZT228" s="2582"/>
      <c r="OZU228" s="2582"/>
      <c r="OZV228" s="2582"/>
      <c r="OZW228" s="2582"/>
      <c r="OZX228" s="2582"/>
      <c r="OZY228" s="2582"/>
      <c r="OZZ228" s="2582"/>
      <c r="PAA228" s="2582"/>
      <c r="PAB228" s="2582"/>
      <c r="PAC228" s="2582"/>
      <c r="PAD228" s="2582"/>
      <c r="PAE228" s="2582"/>
      <c r="PAF228" s="2582"/>
      <c r="PAG228" s="2582"/>
      <c r="PAH228" s="2582"/>
      <c r="PAI228" s="2582"/>
      <c r="PAJ228" s="2582"/>
      <c r="PAK228" s="2582"/>
      <c r="PAL228" s="2582"/>
      <c r="PAM228" s="2582"/>
      <c r="PAN228" s="2582"/>
      <c r="PAO228" s="2582"/>
      <c r="PAP228" s="2582"/>
      <c r="PAQ228" s="2582"/>
      <c r="PAR228" s="2582"/>
      <c r="PAS228" s="2582"/>
      <c r="PAT228" s="2582"/>
      <c r="PAU228" s="2582"/>
      <c r="PAV228" s="2582"/>
      <c r="PAW228" s="2582"/>
      <c r="PAX228" s="2582"/>
      <c r="PAY228" s="2582"/>
      <c r="PAZ228" s="2582"/>
      <c r="PBA228" s="2582"/>
      <c r="PBB228" s="2582"/>
      <c r="PBC228" s="2582"/>
      <c r="PBD228" s="2582"/>
      <c r="PBE228" s="2582"/>
      <c r="PBF228" s="2582"/>
      <c r="PBG228" s="2582"/>
      <c r="PBH228" s="2582"/>
      <c r="PBI228" s="2582"/>
      <c r="PBJ228" s="2582"/>
      <c r="PBK228" s="2582"/>
      <c r="PBL228" s="2582"/>
      <c r="PBM228" s="2582"/>
      <c r="PBN228" s="2582"/>
      <c r="PBO228" s="2582"/>
      <c r="PBP228" s="2582"/>
      <c r="PBQ228" s="2582"/>
      <c r="PBR228" s="2582"/>
      <c r="PBS228" s="2582"/>
      <c r="PBT228" s="2582"/>
      <c r="PBU228" s="2582"/>
      <c r="PBV228" s="2582"/>
      <c r="PBW228" s="2582"/>
      <c r="PBX228" s="2582"/>
      <c r="PBY228" s="2582"/>
      <c r="PBZ228" s="2582"/>
      <c r="PCA228" s="2582"/>
      <c r="PCB228" s="2582"/>
      <c r="PCC228" s="2582"/>
      <c r="PCD228" s="2582"/>
      <c r="PCE228" s="2582"/>
      <c r="PCF228" s="2582"/>
      <c r="PCG228" s="2582"/>
      <c r="PCH228" s="2582"/>
      <c r="PCI228" s="2582"/>
      <c r="PCJ228" s="2582"/>
      <c r="PCK228" s="2582"/>
      <c r="PCL228" s="2582"/>
      <c r="PCM228" s="2582"/>
      <c r="PCN228" s="2582"/>
      <c r="PCO228" s="2582"/>
      <c r="PCP228" s="2582"/>
      <c r="PCQ228" s="2582"/>
      <c r="PCR228" s="2582"/>
      <c r="PCS228" s="2582"/>
      <c r="PCT228" s="2582"/>
      <c r="PCU228" s="2582"/>
      <c r="PCV228" s="2582"/>
      <c r="PCW228" s="2582"/>
      <c r="PCX228" s="2582"/>
      <c r="PCY228" s="2582"/>
      <c r="PCZ228" s="2582"/>
      <c r="PDA228" s="2582"/>
      <c r="PDB228" s="2582"/>
      <c r="PDC228" s="2582"/>
      <c r="PDD228" s="2582"/>
      <c r="PDE228" s="2582"/>
      <c r="PDF228" s="2582"/>
      <c r="PDG228" s="2582"/>
      <c r="PDH228" s="2582"/>
      <c r="PDI228" s="2582"/>
      <c r="PDJ228" s="2582"/>
      <c r="PDK228" s="2582"/>
      <c r="PDL228" s="2582"/>
      <c r="PDM228" s="2582"/>
      <c r="PDN228" s="2582"/>
      <c r="PDO228" s="2582"/>
      <c r="PDP228" s="2582"/>
      <c r="PDQ228" s="2582"/>
      <c r="PDR228" s="2582"/>
      <c r="PDS228" s="2582"/>
      <c r="PDT228" s="2582"/>
      <c r="PDU228" s="2582"/>
      <c r="PDV228" s="2582"/>
      <c r="PDW228" s="2582"/>
      <c r="PDX228" s="2582"/>
      <c r="PDY228" s="2582"/>
      <c r="PDZ228" s="2582"/>
      <c r="PEA228" s="2582"/>
      <c r="PEB228" s="2582"/>
      <c r="PEC228" s="2582"/>
      <c r="PED228" s="2582"/>
      <c r="PEE228" s="2582"/>
      <c r="PEF228" s="2582"/>
      <c r="PEG228" s="2582"/>
      <c r="PEH228" s="2582"/>
      <c r="PEI228" s="2582"/>
      <c r="PEJ228" s="2582"/>
      <c r="PEK228" s="2582"/>
      <c r="PEL228" s="2582"/>
      <c r="PEM228" s="2582"/>
      <c r="PEN228" s="2582"/>
      <c r="PEO228" s="2582"/>
      <c r="PEP228" s="2582"/>
      <c r="PEQ228" s="2582"/>
      <c r="PER228" s="2582"/>
      <c r="PES228" s="2582"/>
      <c r="PET228" s="2582"/>
      <c r="PEU228" s="2582"/>
      <c r="PEV228" s="2582"/>
      <c r="PEW228" s="2582"/>
      <c r="PEX228" s="2582"/>
      <c r="PEY228" s="2582"/>
      <c r="PEZ228" s="2582"/>
      <c r="PFA228" s="2582"/>
      <c r="PFB228" s="2582"/>
      <c r="PFC228" s="2582"/>
      <c r="PFD228" s="2582"/>
      <c r="PFE228" s="2582"/>
      <c r="PFF228" s="2582"/>
      <c r="PFG228" s="2582"/>
      <c r="PFH228" s="2582"/>
      <c r="PFI228" s="2582"/>
      <c r="PFJ228" s="2582"/>
      <c r="PFK228" s="2582"/>
      <c r="PFL228" s="2582"/>
      <c r="PFM228" s="2582"/>
      <c r="PFN228" s="2582"/>
      <c r="PFO228" s="2582"/>
      <c r="PFP228" s="2582"/>
      <c r="PFQ228" s="2582"/>
      <c r="PFR228" s="2582"/>
      <c r="PFS228" s="2582"/>
      <c r="PFT228" s="2582"/>
      <c r="PFU228" s="2582"/>
      <c r="PFV228" s="2582"/>
      <c r="PFW228" s="2582"/>
      <c r="PFX228" s="2582"/>
      <c r="PFY228" s="2582"/>
      <c r="PFZ228" s="2582"/>
      <c r="PGA228" s="2582"/>
      <c r="PGB228" s="2582"/>
      <c r="PGC228" s="2582"/>
      <c r="PGD228" s="2582"/>
      <c r="PGE228" s="2582"/>
      <c r="PGF228" s="2582"/>
      <c r="PGG228" s="2582"/>
      <c r="PGH228" s="2582"/>
      <c r="PGI228" s="2582"/>
      <c r="PGJ228" s="2582"/>
      <c r="PGK228" s="2582"/>
      <c r="PGL228" s="2582"/>
      <c r="PGM228" s="2582"/>
      <c r="PGN228" s="2582"/>
      <c r="PGO228" s="2582"/>
      <c r="PGP228" s="2582"/>
      <c r="PGQ228" s="2582"/>
      <c r="PGR228" s="2582"/>
      <c r="PGS228" s="2582"/>
      <c r="PGT228" s="2582"/>
      <c r="PGU228" s="2582"/>
      <c r="PGV228" s="2582"/>
      <c r="PGW228" s="2582"/>
      <c r="PGX228" s="2582"/>
      <c r="PGY228" s="2582"/>
      <c r="PGZ228" s="2582"/>
      <c r="PHA228" s="2582"/>
      <c r="PHB228" s="2582"/>
      <c r="PHC228" s="2582"/>
      <c r="PHD228" s="2582"/>
    </row>
    <row r="229" spans="1:11028" s="372" customFormat="1" ht="15" customHeight="1">
      <c r="A229" s="2828"/>
      <c r="B229" s="2828"/>
      <c r="C229" s="2828" t="s">
        <v>2193</v>
      </c>
      <c r="D229" s="732" t="s">
        <v>1551</v>
      </c>
      <c r="E229" s="468">
        <v>0</v>
      </c>
      <c r="F229" s="468">
        <v>0</v>
      </c>
      <c r="G229" s="2385"/>
      <c r="H229" s="2828"/>
      <c r="I229" s="2391"/>
      <c r="J229" s="2391"/>
      <c r="K229" s="2850"/>
      <c r="L229" s="2792"/>
      <c r="M229" s="580"/>
      <c r="N229" s="447"/>
      <c r="O229" s="447"/>
      <c r="P229" s="2846"/>
      <c r="Q229" s="2846"/>
      <c r="R229" s="2846"/>
      <c r="S229" s="2846"/>
      <c r="T229" s="2846"/>
      <c r="U229" s="2846"/>
      <c r="V229" s="2846"/>
      <c r="W229" s="2846"/>
      <c r="X229" s="2846"/>
      <c r="Y229" s="2846"/>
      <c r="Z229" s="2846"/>
      <c r="AA229" s="2846"/>
      <c r="AB229" s="2846"/>
      <c r="AC229" s="2846"/>
      <c r="AD229" s="2846"/>
      <c r="AE229" s="2846"/>
      <c r="AF229" s="2846"/>
      <c r="AG229" s="2846"/>
      <c r="AH229" s="2846"/>
      <c r="AI229" s="2846"/>
      <c r="AJ229" s="2846"/>
      <c r="AK229" s="2846"/>
      <c r="AL229" s="2846"/>
      <c r="AM229" s="2846"/>
      <c r="AN229" s="2846"/>
      <c r="AO229" s="2846"/>
      <c r="AP229" s="2846"/>
      <c r="AQ229" s="2846"/>
      <c r="AR229" s="2846"/>
      <c r="AS229" s="2846"/>
      <c r="AT229" s="2846"/>
      <c r="AU229" s="2846"/>
      <c r="AV229" s="2846"/>
      <c r="AW229" s="2846"/>
      <c r="AX229" s="2846"/>
      <c r="AY229" s="2846"/>
      <c r="AZ229" s="2846"/>
      <c r="BA229" s="2846"/>
      <c r="BB229" s="2846"/>
      <c r="BC229" s="2846"/>
      <c r="BD229" s="2846"/>
      <c r="BE229" s="2846"/>
      <c r="BF229" s="2846"/>
      <c r="BG229" s="2846"/>
      <c r="BH229" s="2846"/>
      <c r="BI229" s="2846"/>
      <c r="BJ229" s="2846"/>
      <c r="BK229" s="2846"/>
      <c r="BL229" s="2846"/>
      <c r="BM229" s="2846"/>
      <c r="BN229" s="2846"/>
      <c r="BO229" s="2846"/>
      <c r="BP229" s="2846"/>
      <c r="BQ229" s="2846"/>
      <c r="BR229" s="2846"/>
      <c r="BS229" s="2846"/>
      <c r="BT229" s="2846"/>
      <c r="BU229" s="2846"/>
      <c r="BV229" s="2846"/>
      <c r="BW229" s="2846"/>
      <c r="BX229" s="2846"/>
      <c r="BY229" s="2846"/>
      <c r="BZ229" s="2846"/>
      <c r="CA229" s="2846"/>
      <c r="CB229" s="2846"/>
      <c r="CC229" s="2846"/>
      <c r="CD229" s="2846"/>
      <c r="CE229" s="2846"/>
      <c r="CF229" s="2846"/>
      <c r="CG229" s="2846"/>
      <c r="CH229" s="2846"/>
      <c r="CI229" s="2846"/>
      <c r="CJ229" s="2846"/>
      <c r="CK229" s="2846"/>
      <c r="CL229" s="2846"/>
      <c r="CM229" s="2846"/>
      <c r="CN229" s="2846"/>
      <c r="CO229" s="2846"/>
      <c r="CP229" s="2846"/>
      <c r="CQ229" s="2846"/>
      <c r="CR229" s="2846"/>
      <c r="CS229" s="2846"/>
      <c r="CT229" s="2846"/>
      <c r="CU229" s="2846"/>
      <c r="CV229" s="2846"/>
      <c r="CW229" s="2846"/>
      <c r="CX229" s="2846"/>
      <c r="CY229" s="2846"/>
      <c r="CZ229" s="2846"/>
      <c r="DA229" s="2846"/>
      <c r="DB229" s="2846"/>
      <c r="DC229" s="2846"/>
      <c r="DD229" s="2846"/>
      <c r="DE229" s="2846"/>
      <c r="DF229" s="2846"/>
      <c r="DG229" s="2846"/>
      <c r="DH229" s="2846"/>
      <c r="DI229" s="2846"/>
      <c r="DJ229" s="2846"/>
      <c r="DK229" s="2846"/>
      <c r="DL229" s="2846"/>
      <c r="DM229" s="2846"/>
      <c r="DN229" s="2846"/>
      <c r="DO229" s="2846"/>
      <c r="DP229" s="2846"/>
      <c r="DQ229" s="2846"/>
      <c r="DR229" s="2846"/>
      <c r="DS229" s="2846"/>
      <c r="DT229" s="2846"/>
      <c r="DU229" s="2846"/>
      <c r="DV229" s="2846"/>
      <c r="DW229" s="2846"/>
      <c r="DX229" s="2846"/>
      <c r="DY229" s="2846"/>
      <c r="DZ229" s="2846"/>
      <c r="EA229" s="2846"/>
      <c r="EB229" s="2846"/>
      <c r="EC229" s="2846"/>
      <c r="ED229" s="2846"/>
      <c r="EE229" s="2846"/>
      <c r="EF229" s="2846"/>
      <c r="EG229" s="2846"/>
      <c r="EH229" s="2846"/>
      <c r="EI229" s="2846"/>
      <c r="EJ229" s="2846"/>
      <c r="EK229" s="2846"/>
      <c r="EL229" s="2846"/>
      <c r="EM229" s="2846"/>
      <c r="EN229" s="2846"/>
      <c r="EO229" s="2846"/>
      <c r="EP229" s="2846"/>
      <c r="EQ229" s="2846"/>
      <c r="ER229" s="2846"/>
      <c r="ES229" s="2846"/>
      <c r="ET229" s="2846"/>
      <c r="EU229" s="2846"/>
      <c r="EV229" s="2846"/>
      <c r="EW229" s="2846"/>
      <c r="EX229" s="2846"/>
      <c r="EY229" s="2846"/>
      <c r="EZ229" s="2846"/>
      <c r="FA229" s="2846"/>
      <c r="FB229" s="2846"/>
      <c r="FC229" s="2846"/>
      <c r="FD229" s="2846"/>
      <c r="FE229" s="2846"/>
      <c r="FF229" s="2846"/>
      <c r="FG229" s="2846"/>
      <c r="FH229" s="2846"/>
      <c r="FI229" s="2846"/>
      <c r="FJ229" s="2846"/>
      <c r="FK229" s="2846"/>
      <c r="FL229" s="2846"/>
      <c r="FM229" s="2846"/>
      <c r="FN229" s="2846"/>
      <c r="FO229" s="2846"/>
      <c r="FP229" s="2846"/>
      <c r="FQ229" s="2846"/>
      <c r="FR229" s="2846"/>
      <c r="FS229" s="2846"/>
      <c r="FT229" s="2846"/>
      <c r="FU229" s="2846"/>
      <c r="FV229" s="2846"/>
      <c r="FW229" s="2846"/>
      <c r="FX229" s="2846"/>
      <c r="FY229" s="2846"/>
      <c r="FZ229" s="2846"/>
      <c r="GA229" s="2846"/>
      <c r="GB229" s="2846"/>
      <c r="GC229" s="2846"/>
      <c r="GD229" s="2846"/>
      <c r="GE229" s="2846"/>
      <c r="GF229" s="2846"/>
      <c r="GG229" s="2846"/>
      <c r="GH229" s="2846"/>
      <c r="GI229" s="2846"/>
      <c r="GJ229" s="2846"/>
      <c r="GK229" s="2846"/>
      <c r="GL229" s="2846"/>
      <c r="GM229" s="2846"/>
      <c r="GN229" s="2846"/>
      <c r="GO229" s="2846"/>
      <c r="GP229" s="2846"/>
      <c r="GQ229" s="2846"/>
      <c r="GR229" s="2846"/>
      <c r="GS229" s="2846"/>
      <c r="GT229" s="2846"/>
      <c r="GU229" s="2846"/>
      <c r="GV229" s="2846"/>
      <c r="GW229" s="2846"/>
      <c r="GX229" s="2846"/>
      <c r="GY229" s="2846"/>
      <c r="GZ229" s="2846"/>
      <c r="HA229" s="2846"/>
      <c r="HB229" s="2846"/>
      <c r="HC229" s="2846"/>
      <c r="HD229" s="2846"/>
      <c r="HE229" s="2846"/>
      <c r="HF229" s="2846"/>
      <c r="HG229" s="2846"/>
      <c r="HH229" s="2846"/>
      <c r="HI229" s="2846"/>
      <c r="HJ229" s="2846"/>
      <c r="HK229" s="2846"/>
      <c r="HL229" s="2846"/>
      <c r="HM229" s="2846"/>
      <c r="HN229" s="2846"/>
      <c r="HO229" s="2846"/>
      <c r="HP229" s="2846"/>
      <c r="HQ229" s="2846"/>
      <c r="HR229" s="2846"/>
      <c r="HS229" s="2846"/>
      <c r="HT229" s="2846"/>
      <c r="HU229" s="2846"/>
      <c r="HV229" s="2846"/>
      <c r="HW229" s="2846"/>
      <c r="HX229" s="2846"/>
      <c r="HY229" s="2846"/>
      <c r="HZ229" s="2846"/>
      <c r="IA229" s="2846"/>
      <c r="IB229" s="2846"/>
      <c r="IC229" s="2846"/>
      <c r="ID229" s="2846"/>
      <c r="IE229" s="2846"/>
      <c r="IF229" s="2846"/>
      <c r="IG229" s="2846"/>
      <c r="IH229" s="2846"/>
      <c r="II229" s="2846"/>
      <c r="IJ229" s="2846"/>
      <c r="IK229" s="2846"/>
      <c r="IL229" s="2846"/>
      <c r="IM229" s="2846"/>
      <c r="IN229" s="2846"/>
      <c r="IO229" s="2846"/>
      <c r="IP229" s="2846"/>
      <c r="IQ229" s="2846"/>
      <c r="IR229" s="2846"/>
      <c r="IS229" s="2846"/>
      <c r="IT229" s="2846"/>
      <c r="IU229" s="2846"/>
      <c r="IV229" s="2846"/>
      <c r="IW229" s="2846"/>
      <c r="IX229" s="2846"/>
      <c r="IY229" s="2846"/>
      <c r="IZ229" s="2846"/>
      <c r="JA229" s="2846"/>
      <c r="JB229" s="2846"/>
      <c r="JC229" s="2846"/>
      <c r="JD229" s="2846"/>
      <c r="JE229" s="2846"/>
      <c r="JF229" s="2846"/>
      <c r="JG229" s="2846"/>
      <c r="JH229" s="2846"/>
      <c r="JI229" s="2846"/>
      <c r="JJ229" s="2846"/>
      <c r="JK229" s="2846"/>
      <c r="JL229" s="2846"/>
      <c r="JM229" s="2846"/>
      <c r="JN229" s="2846"/>
      <c r="JO229" s="2846"/>
      <c r="JP229" s="2846"/>
      <c r="JQ229" s="2846"/>
      <c r="JR229" s="2846"/>
      <c r="JS229" s="2846"/>
      <c r="JT229" s="2846"/>
      <c r="JU229" s="2846"/>
      <c r="JV229" s="2846"/>
      <c r="JW229" s="2846"/>
      <c r="JX229" s="2846"/>
      <c r="JY229" s="2846"/>
      <c r="JZ229" s="2846"/>
      <c r="KA229" s="2846"/>
      <c r="KB229" s="2846"/>
      <c r="KC229" s="2846"/>
      <c r="KD229" s="2846"/>
      <c r="KE229" s="2846"/>
      <c r="KF229" s="2846"/>
      <c r="KG229" s="2846"/>
      <c r="KH229" s="2846"/>
      <c r="KI229" s="2846"/>
      <c r="KJ229" s="2846"/>
      <c r="KK229" s="2846"/>
      <c r="KL229" s="2846"/>
      <c r="KM229" s="2846"/>
      <c r="KN229" s="2846"/>
      <c r="KO229" s="2846"/>
      <c r="KP229" s="2846"/>
      <c r="KQ229" s="2846"/>
      <c r="KR229" s="2846"/>
      <c r="KS229" s="2846"/>
      <c r="KT229" s="2846"/>
      <c r="KU229" s="2846"/>
      <c r="KV229" s="2846"/>
      <c r="KW229" s="2846"/>
      <c r="KX229" s="2846"/>
      <c r="KY229" s="2846"/>
      <c r="KZ229" s="2846"/>
      <c r="LA229" s="2846"/>
      <c r="LB229" s="2846"/>
      <c r="LC229" s="2846"/>
      <c r="LD229" s="2846"/>
      <c r="LE229" s="2846"/>
      <c r="LF229" s="2846"/>
      <c r="LG229" s="2846"/>
      <c r="LH229" s="2846"/>
      <c r="LI229" s="2846"/>
      <c r="LJ229" s="2846"/>
      <c r="LK229" s="2846"/>
      <c r="LL229" s="2846"/>
      <c r="LM229" s="2846"/>
      <c r="LN229" s="2846"/>
      <c r="LO229" s="2846"/>
      <c r="LP229" s="2846"/>
      <c r="LQ229" s="2846"/>
      <c r="LR229" s="2846"/>
      <c r="LS229" s="2846"/>
      <c r="LT229" s="2846"/>
      <c r="LU229" s="2846"/>
      <c r="LV229" s="2846"/>
      <c r="LW229" s="2846"/>
      <c r="LX229" s="2846"/>
      <c r="LY229" s="2846"/>
      <c r="LZ229" s="2846"/>
      <c r="MA229" s="2846"/>
      <c r="MB229" s="2846"/>
      <c r="MC229" s="2846"/>
      <c r="MD229" s="2846"/>
      <c r="ME229" s="2846"/>
      <c r="MF229" s="2846"/>
      <c r="MG229" s="2846"/>
      <c r="MH229" s="2846"/>
      <c r="MI229" s="2846"/>
      <c r="MJ229" s="2846"/>
      <c r="MK229" s="2846"/>
      <c r="ML229" s="2846"/>
      <c r="MM229" s="2846"/>
      <c r="MN229" s="2846"/>
      <c r="MO229" s="2846"/>
      <c r="MP229" s="2846"/>
      <c r="MQ229" s="2846"/>
      <c r="MR229" s="2846"/>
      <c r="MS229" s="2846"/>
      <c r="MT229" s="2846"/>
      <c r="MU229" s="2846"/>
      <c r="MV229" s="2846"/>
      <c r="MW229" s="2846"/>
      <c r="MX229" s="2846"/>
      <c r="MY229" s="2846"/>
      <c r="MZ229" s="2846"/>
      <c r="NA229" s="2846"/>
      <c r="NB229" s="2846"/>
      <c r="NC229" s="2846"/>
      <c r="ND229" s="2846"/>
      <c r="NE229" s="2846"/>
      <c r="NF229" s="2846"/>
      <c r="NG229" s="2846"/>
      <c r="NH229" s="2846"/>
      <c r="NI229" s="2846"/>
      <c r="NJ229" s="2846"/>
      <c r="NK229" s="2846"/>
      <c r="NL229" s="2846"/>
      <c r="NM229" s="2846"/>
      <c r="NN229" s="2846"/>
      <c r="NO229" s="2846"/>
      <c r="NP229" s="2846"/>
      <c r="NQ229" s="2846"/>
      <c r="NR229" s="2846"/>
      <c r="NS229" s="2846"/>
      <c r="NT229" s="2846"/>
      <c r="NU229" s="2846"/>
      <c r="NV229" s="2846"/>
      <c r="NW229" s="2846"/>
      <c r="NX229" s="2846"/>
      <c r="NY229" s="2846"/>
      <c r="NZ229" s="2846"/>
      <c r="OA229" s="2846"/>
      <c r="OB229" s="2846"/>
      <c r="OC229" s="2846"/>
      <c r="OD229" s="2846"/>
      <c r="OE229" s="2846"/>
      <c r="OF229" s="2846"/>
      <c r="OG229" s="2846"/>
      <c r="OH229" s="2846"/>
      <c r="OI229" s="2846"/>
      <c r="OJ229" s="2846"/>
      <c r="OK229" s="2846"/>
      <c r="OL229" s="2846"/>
      <c r="OM229" s="2846"/>
      <c r="ON229" s="2846"/>
      <c r="OO229" s="2846"/>
      <c r="OP229" s="2846"/>
      <c r="OQ229" s="2846"/>
      <c r="OR229" s="2846"/>
      <c r="OS229" s="2846"/>
      <c r="OT229" s="2846"/>
      <c r="OU229" s="2846"/>
      <c r="OV229" s="2846"/>
      <c r="OW229" s="2846"/>
      <c r="OX229" s="2846"/>
      <c r="OY229" s="2846"/>
      <c r="OZ229" s="2846"/>
      <c r="PA229" s="2846"/>
      <c r="PB229" s="2846"/>
      <c r="PC229" s="2846"/>
      <c r="PD229" s="2846"/>
      <c r="PE229" s="2846"/>
      <c r="PF229" s="2846"/>
      <c r="PG229" s="2846"/>
      <c r="PH229" s="2846"/>
      <c r="PI229" s="2846"/>
      <c r="PJ229" s="2846"/>
      <c r="PK229" s="2846"/>
      <c r="PL229" s="2846"/>
      <c r="PM229" s="2846"/>
      <c r="PN229" s="2846"/>
      <c r="PO229" s="2846"/>
      <c r="PP229" s="2846"/>
      <c r="PQ229" s="2846"/>
      <c r="PR229" s="2846"/>
      <c r="PS229" s="2846"/>
      <c r="PT229" s="2846"/>
      <c r="PU229" s="2846"/>
      <c r="PV229" s="2846"/>
      <c r="PW229" s="2846"/>
      <c r="PX229" s="2846"/>
      <c r="PY229" s="2846"/>
      <c r="PZ229" s="2846"/>
      <c r="QA229" s="2846"/>
      <c r="QB229" s="2846"/>
      <c r="QC229" s="2846"/>
      <c r="QD229" s="2846"/>
      <c r="QE229" s="2846"/>
      <c r="QF229" s="2846"/>
      <c r="QG229" s="2846"/>
      <c r="QH229" s="2846"/>
      <c r="QI229" s="2846"/>
      <c r="QJ229" s="2846"/>
      <c r="QK229" s="2846"/>
      <c r="QL229" s="2846"/>
      <c r="QM229" s="2846"/>
      <c r="QN229" s="2846"/>
      <c r="QO229" s="2846"/>
      <c r="QP229" s="2846"/>
      <c r="QQ229" s="2846"/>
      <c r="QR229" s="2846"/>
      <c r="QS229" s="2846"/>
      <c r="QT229" s="2846"/>
      <c r="QU229" s="2846"/>
      <c r="QV229" s="2846"/>
      <c r="QW229" s="2846"/>
      <c r="QX229" s="2846"/>
      <c r="QY229" s="2846"/>
      <c r="QZ229" s="2846"/>
      <c r="RA229" s="2846"/>
      <c r="RB229" s="2846"/>
      <c r="RC229" s="2846"/>
      <c r="RD229" s="2846"/>
      <c r="RE229" s="2846"/>
      <c r="RF229" s="2846"/>
      <c r="RG229" s="2846"/>
      <c r="RH229" s="2846"/>
      <c r="RI229" s="2846"/>
      <c r="RJ229" s="2846"/>
      <c r="RK229" s="2846"/>
      <c r="RL229" s="2846"/>
      <c r="RM229" s="2846"/>
      <c r="RN229" s="2846"/>
      <c r="RO229" s="2846"/>
      <c r="RP229" s="2846"/>
      <c r="RQ229" s="2846"/>
      <c r="RR229" s="2846"/>
      <c r="RS229" s="2846"/>
      <c r="RT229" s="2846"/>
      <c r="RU229" s="2846"/>
      <c r="RV229" s="2846"/>
      <c r="RW229" s="2846"/>
      <c r="RX229" s="2846"/>
      <c r="RY229" s="2846"/>
      <c r="RZ229" s="2846"/>
      <c r="SA229" s="2846"/>
      <c r="SB229" s="2846"/>
      <c r="SC229" s="2846"/>
      <c r="SD229" s="2846"/>
      <c r="SE229" s="2846"/>
      <c r="SF229" s="2846"/>
      <c r="SG229" s="2846"/>
      <c r="SH229" s="2846"/>
      <c r="SI229" s="2846"/>
      <c r="SJ229" s="2846"/>
      <c r="SK229" s="2846"/>
      <c r="SL229" s="2846"/>
      <c r="SM229" s="2846"/>
      <c r="SN229" s="2846"/>
      <c r="SO229" s="2846"/>
      <c r="SP229" s="2846"/>
      <c r="SQ229" s="2846"/>
      <c r="SR229" s="2846"/>
      <c r="SS229" s="2846"/>
      <c r="ST229" s="2846"/>
      <c r="SU229" s="2846"/>
      <c r="SV229" s="2846"/>
      <c r="SW229" s="2846"/>
      <c r="SX229" s="2846"/>
      <c r="SY229" s="2846"/>
      <c r="SZ229" s="2846"/>
      <c r="TA229" s="2846"/>
      <c r="TB229" s="2846"/>
      <c r="TC229" s="2846"/>
      <c r="TD229" s="2846"/>
      <c r="TE229" s="2846"/>
      <c r="TF229" s="2846"/>
      <c r="TG229" s="2846"/>
      <c r="TH229" s="2846"/>
      <c r="TI229" s="2846"/>
      <c r="TJ229" s="2846"/>
      <c r="TK229" s="2846"/>
      <c r="TL229" s="2846"/>
      <c r="TM229" s="2846"/>
      <c r="TN229" s="2846"/>
      <c r="TO229" s="2846"/>
      <c r="TP229" s="2846"/>
      <c r="TQ229" s="2846"/>
      <c r="TR229" s="2846"/>
      <c r="TS229" s="2846"/>
      <c r="TT229" s="2846"/>
      <c r="TU229" s="2846"/>
      <c r="TV229" s="2846"/>
      <c r="TW229" s="2846"/>
      <c r="TX229" s="2846"/>
      <c r="TY229" s="2846"/>
      <c r="TZ229" s="2846"/>
      <c r="UA229" s="2846"/>
      <c r="UB229" s="2846"/>
      <c r="UC229" s="2846"/>
      <c r="UD229" s="2846"/>
      <c r="UE229" s="2846"/>
      <c r="UF229" s="2846"/>
      <c r="UG229" s="2846"/>
      <c r="UH229" s="2846"/>
      <c r="UI229" s="2846"/>
      <c r="UJ229" s="2846"/>
      <c r="UK229" s="2846"/>
      <c r="UL229" s="2846"/>
      <c r="UM229" s="2846"/>
      <c r="UN229" s="2846"/>
      <c r="UO229" s="2846"/>
      <c r="UP229" s="2846"/>
      <c r="UQ229" s="2846"/>
      <c r="UR229" s="2846"/>
      <c r="US229" s="2846"/>
      <c r="UT229" s="2846"/>
      <c r="UU229" s="2846"/>
      <c r="UV229" s="2846"/>
      <c r="UW229" s="2846"/>
      <c r="UX229" s="2846"/>
      <c r="UY229" s="2846"/>
      <c r="UZ229" s="2846"/>
      <c r="VA229" s="2846"/>
      <c r="VB229" s="2846"/>
      <c r="VC229" s="2846"/>
      <c r="VD229" s="2846"/>
      <c r="VE229" s="2846"/>
      <c r="VF229" s="2846"/>
      <c r="VG229" s="2846"/>
      <c r="VH229" s="2846"/>
      <c r="VI229" s="2846"/>
      <c r="VJ229" s="2846"/>
      <c r="VK229" s="2846"/>
      <c r="VL229" s="2846"/>
      <c r="VM229" s="2846"/>
      <c r="VN229" s="2846"/>
      <c r="VO229" s="2846"/>
      <c r="VP229" s="2846"/>
      <c r="VQ229" s="2846"/>
      <c r="VR229" s="2846"/>
      <c r="VS229" s="2846"/>
      <c r="VT229" s="2846"/>
      <c r="VU229" s="2846"/>
      <c r="VV229" s="2846"/>
      <c r="VW229" s="2846"/>
      <c r="VX229" s="2846"/>
      <c r="VY229" s="2846"/>
      <c r="VZ229" s="2846"/>
      <c r="WA229" s="2846"/>
      <c r="WB229" s="2846"/>
      <c r="WC229" s="2846"/>
      <c r="WD229" s="2846"/>
      <c r="WE229" s="2846"/>
      <c r="WF229" s="2846"/>
      <c r="WG229" s="2846"/>
      <c r="WH229" s="2846"/>
      <c r="WI229" s="2846"/>
      <c r="WJ229" s="2846"/>
      <c r="WK229" s="2846"/>
      <c r="WL229" s="2846"/>
      <c r="WM229" s="2846"/>
      <c r="WN229" s="2846"/>
      <c r="WO229" s="2846"/>
      <c r="WP229" s="2846"/>
      <c r="WQ229" s="2846"/>
      <c r="WR229" s="2846"/>
      <c r="WS229" s="2846"/>
      <c r="WT229" s="2846"/>
      <c r="WU229" s="2846"/>
      <c r="WV229" s="2846"/>
      <c r="WW229" s="2846"/>
      <c r="WX229" s="2846"/>
      <c r="WY229" s="2846"/>
      <c r="WZ229" s="2846"/>
      <c r="XA229" s="2846"/>
      <c r="XB229" s="2846"/>
      <c r="XC229" s="2846"/>
      <c r="XD229" s="2846"/>
      <c r="XE229" s="2846"/>
      <c r="XF229" s="2846"/>
      <c r="XG229" s="2846"/>
      <c r="XH229" s="2846"/>
      <c r="XI229" s="2846"/>
      <c r="XJ229" s="2846"/>
      <c r="XK229" s="2846"/>
      <c r="XL229" s="2846"/>
      <c r="XM229" s="2846"/>
      <c r="XN229" s="2846"/>
      <c r="XO229" s="2846"/>
      <c r="XP229" s="2846"/>
      <c r="XQ229" s="2846"/>
      <c r="XR229" s="2846"/>
      <c r="XS229" s="2846"/>
      <c r="XT229" s="2846"/>
      <c r="XU229" s="2846"/>
      <c r="XV229" s="2846"/>
      <c r="XW229" s="2846"/>
      <c r="XX229" s="2846"/>
      <c r="XY229" s="2846"/>
      <c r="XZ229" s="2846"/>
      <c r="YA229" s="2846"/>
      <c r="YB229" s="2846"/>
      <c r="YC229" s="2846"/>
      <c r="YD229" s="2846"/>
      <c r="YE229" s="2846"/>
      <c r="YF229" s="2846"/>
      <c r="YG229" s="2846"/>
      <c r="YH229" s="2846"/>
      <c r="YI229" s="2846"/>
      <c r="YJ229" s="2846"/>
      <c r="YK229" s="2846"/>
      <c r="YL229" s="2846"/>
      <c r="YM229" s="2846"/>
      <c r="YN229" s="2846"/>
      <c r="YO229" s="2846"/>
      <c r="YP229" s="2846"/>
      <c r="YQ229" s="2846"/>
      <c r="YR229" s="2846"/>
      <c r="YS229" s="2846"/>
      <c r="YT229" s="2846"/>
      <c r="YU229" s="2846"/>
      <c r="YV229" s="2846"/>
      <c r="YW229" s="2846"/>
      <c r="YX229" s="2846"/>
      <c r="YY229" s="2846"/>
      <c r="YZ229" s="2846"/>
      <c r="ZA229" s="2846"/>
      <c r="ZB229" s="2846"/>
      <c r="ZC229" s="2846"/>
      <c r="ZD229" s="2846"/>
      <c r="ZE229" s="2846"/>
      <c r="ZF229" s="2846"/>
      <c r="ZG229" s="2846"/>
      <c r="ZH229" s="2846"/>
      <c r="ZI229" s="2846"/>
      <c r="ZJ229" s="2846"/>
      <c r="ZK229" s="2846"/>
      <c r="ZL229" s="2846"/>
      <c r="ZM229" s="2846"/>
      <c r="ZN229" s="2846"/>
      <c r="ZO229" s="2846"/>
      <c r="ZP229" s="2846"/>
      <c r="ZQ229" s="2846"/>
      <c r="ZR229" s="2846"/>
      <c r="ZS229" s="2846"/>
      <c r="ZT229" s="2846"/>
      <c r="ZU229" s="2846"/>
      <c r="ZV229" s="2846"/>
      <c r="ZW229" s="2846"/>
      <c r="ZX229" s="2846"/>
      <c r="ZY229" s="2846"/>
      <c r="ZZ229" s="2846"/>
      <c r="AAA229" s="2846"/>
      <c r="AAB229" s="2846"/>
      <c r="AAC229" s="2846"/>
      <c r="AAD229" s="2846"/>
      <c r="AAE229" s="2846"/>
      <c r="AAF229" s="2846"/>
      <c r="AAG229" s="2846"/>
      <c r="AAH229" s="2846"/>
      <c r="AAI229" s="2846"/>
      <c r="AAJ229" s="2846"/>
      <c r="AAK229" s="2846"/>
      <c r="AAL229" s="2846"/>
      <c r="AAM229" s="2846"/>
      <c r="AAN229" s="2846"/>
      <c r="AAO229" s="2846"/>
      <c r="AAP229" s="2846"/>
      <c r="AAQ229" s="2846"/>
      <c r="AAR229" s="2846"/>
      <c r="AAS229" s="2846"/>
      <c r="AAT229" s="2846"/>
      <c r="AAU229" s="2846"/>
      <c r="AAV229" s="2846"/>
      <c r="AAW229" s="2846"/>
      <c r="AAX229" s="2846"/>
      <c r="AAY229" s="2846"/>
      <c r="AAZ229" s="2846"/>
      <c r="ABA229" s="2846"/>
      <c r="ABB229" s="2846"/>
      <c r="ABC229" s="2846"/>
      <c r="ABD229" s="2846"/>
      <c r="ABE229" s="2846"/>
      <c r="ABF229" s="2846"/>
      <c r="ABG229" s="2846"/>
      <c r="ABH229" s="2846"/>
      <c r="ABI229" s="2846"/>
      <c r="ABJ229" s="2846"/>
      <c r="ABK229" s="2846"/>
      <c r="ABL229" s="2846"/>
      <c r="ABM229" s="2846"/>
      <c r="ABN229" s="2846"/>
      <c r="ABO229" s="2846"/>
      <c r="ABP229" s="2846"/>
      <c r="ABQ229" s="2846"/>
      <c r="ABR229" s="2846"/>
      <c r="ABS229" s="2846"/>
      <c r="ABT229" s="2846"/>
      <c r="ABU229" s="2846"/>
      <c r="ABV229" s="2846"/>
      <c r="ABW229" s="2846"/>
      <c r="ABX229" s="2846"/>
      <c r="ABY229" s="2846"/>
      <c r="ABZ229" s="2846"/>
      <c r="ACA229" s="2846"/>
      <c r="ACB229" s="2846"/>
      <c r="ACC229" s="2846"/>
      <c r="ACD229" s="2846"/>
      <c r="ACE229" s="2846"/>
      <c r="ACF229" s="2846"/>
      <c r="ACG229" s="2846"/>
      <c r="ACH229" s="2846"/>
      <c r="ACI229" s="2846"/>
      <c r="ACJ229" s="2846"/>
      <c r="ACK229" s="2846"/>
      <c r="ACL229" s="2846"/>
      <c r="ACM229" s="2846"/>
      <c r="ACN229" s="2846"/>
      <c r="ACO229" s="2846"/>
      <c r="ACP229" s="2846"/>
      <c r="ACQ229" s="2846"/>
      <c r="ACR229" s="2846"/>
      <c r="ACS229" s="2846"/>
      <c r="ACT229" s="2846"/>
      <c r="ACU229" s="2846"/>
      <c r="ACV229" s="2846"/>
      <c r="ACW229" s="2846"/>
      <c r="ACX229" s="2846"/>
      <c r="ACY229" s="2846"/>
      <c r="ACZ229" s="2846"/>
      <c r="ADA229" s="2846"/>
      <c r="ADB229" s="2846"/>
      <c r="ADC229" s="2846"/>
      <c r="ADD229" s="2846"/>
      <c r="ADE229" s="2846"/>
      <c r="ADF229" s="2846"/>
      <c r="ADG229" s="2846"/>
      <c r="ADH229" s="2846"/>
      <c r="ADI229" s="2846"/>
      <c r="ADJ229" s="2846"/>
      <c r="ADK229" s="2846"/>
      <c r="ADL229" s="2846"/>
      <c r="ADM229" s="2846"/>
      <c r="ADN229" s="2846"/>
      <c r="ADO229" s="2846"/>
      <c r="ADP229" s="2846"/>
      <c r="ADQ229" s="2846"/>
      <c r="ADR229" s="2846"/>
      <c r="ADS229" s="2846"/>
      <c r="ADT229" s="2846"/>
      <c r="ADU229" s="2846"/>
      <c r="ADV229" s="2846"/>
      <c r="ADW229" s="2846"/>
      <c r="ADX229" s="2846"/>
      <c r="ADY229" s="2846"/>
      <c r="ADZ229" s="2846"/>
      <c r="AEA229" s="2846"/>
      <c r="AEB229" s="2846"/>
      <c r="AEC229" s="2846"/>
      <c r="AED229" s="2846"/>
      <c r="AEE229" s="2846"/>
      <c r="AEF229" s="2846"/>
      <c r="AEG229" s="2846"/>
      <c r="AEH229" s="2846"/>
      <c r="AEI229" s="2846"/>
      <c r="AEJ229" s="2846"/>
      <c r="AEK229" s="2846"/>
      <c r="AEL229" s="2846"/>
      <c r="AEM229" s="2846"/>
      <c r="AEN229" s="2846"/>
      <c r="AEO229" s="2846"/>
      <c r="AEP229" s="2846"/>
      <c r="AEQ229" s="2846"/>
      <c r="AER229" s="2846"/>
      <c r="AES229" s="2846"/>
      <c r="AET229" s="2846"/>
      <c r="AEU229" s="2846"/>
      <c r="AEV229" s="2846"/>
      <c r="AEW229" s="2846"/>
      <c r="AEX229" s="2846"/>
      <c r="AEY229" s="2846"/>
      <c r="AEZ229" s="2846"/>
      <c r="AFA229" s="2846"/>
      <c r="AFB229" s="2846"/>
      <c r="AFC229" s="2846"/>
      <c r="AFD229" s="2846"/>
      <c r="AFE229" s="2846"/>
      <c r="AFF229" s="2846"/>
      <c r="AFG229" s="2846"/>
      <c r="AFH229" s="2846"/>
      <c r="AFI229" s="2846"/>
      <c r="AFJ229" s="2846"/>
      <c r="AFK229" s="2846"/>
      <c r="AFL229" s="2846"/>
      <c r="AFM229" s="2846"/>
      <c r="AFN229" s="2846"/>
      <c r="AFO229" s="2846"/>
      <c r="AFP229" s="2846"/>
      <c r="AFQ229" s="2846"/>
      <c r="AFR229" s="2846"/>
      <c r="AFS229" s="2846"/>
      <c r="AFT229" s="2846"/>
      <c r="AFU229" s="2846"/>
      <c r="AFV229" s="2846"/>
      <c r="AFW229" s="2846"/>
      <c r="AFX229" s="2846"/>
      <c r="AFY229" s="2846"/>
      <c r="AFZ229" s="2846"/>
      <c r="AGA229" s="2846"/>
      <c r="AGB229" s="2846"/>
      <c r="AGC229" s="2846"/>
      <c r="AGD229" s="2846"/>
      <c r="AGE229" s="2846"/>
      <c r="AGF229" s="2846"/>
      <c r="AGG229" s="2846"/>
      <c r="AGH229" s="2846"/>
      <c r="AGI229" s="2846"/>
      <c r="AGJ229" s="2846"/>
      <c r="AGK229" s="2846"/>
      <c r="AGL229" s="2846"/>
      <c r="AGM229" s="2846"/>
      <c r="AGN229" s="2846"/>
      <c r="AGO229" s="2846"/>
      <c r="AGP229" s="2846"/>
      <c r="AGQ229" s="2846"/>
      <c r="AGR229" s="2846"/>
      <c r="AGS229" s="2846"/>
      <c r="AGT229" s="2846"/>
      <c r="AGU229" s="2846"/>
      <c r="AGV229" s="2846"/>
      <c r="AGW229" s="2846"/>
      <c r="AGX229" s="2846"/>
      <c r="AGY229" s="2846"/>
      <c r="AGZ229" s="2846"/>
      <c r="AHA229" s="2846"/>
      <c r="AHB229" s="2846"/>
      <c r="AHC229" s="2846"/>
      <c r="AHD229" s="2846"/>
      <c r="AHE229" s="2846"/>
      <c r="AHF229" s="2846"/>
      <c r="AHG229" s="2846"/>
      <c r="AHH229" s="2846"/>
      <c r="AHI229" s="2846"/>
      <c r="AHJ229" s="2846"/>
      <c r="AHK229" s="2846"/>
      <c r="AHL229" s="2846"/>
      <c r="AHM229" s="2846"/>
      <c r="AHN229" s="2846"/>
      <c r="AHO229" s="2846"/>
      <c r="AHP229" s="2846"/>
      <c r="AHQ229" s="2846"/>
      <c r="AHR229" s="2846"/>
      <c r="AHS229" s="2846"/>
      <c r="AHT229" s="2846"/>
      <c r="AHU229" s="2846"/>
      <c r="AHV229" s="2846"/>
      <c r="AHW229" s="2846"/>
      <c r="AHX229" s="2846"/>
      <c r="AHY229" s="2846"/>
      <c r="AHZ229" s="2846"/>
      <c r="AIA229" s="2846"/>
      <c r="AIB229" s="2846"/>
      <c r="AIC229" s="2846"/>
      <c r="AID229" s="2846"/>
      <c r="AIE229" s="2846"/>
      <c r="AIF229" s="2846"/>
      <c r="AIG229" s="2846"/>
      <c r="AIH229" s="2846"/>
      <c r="AII229" s="2846"/>
      <c r="AIJ229" s="2846"/>
      <c r="AIK229" s="2846"/>
      <c r="AIL229" s="2846"/>
      <c r="AIM229" s="2846"/>
      <c r="AIN229" s="2846"/>
      <c r="AIO229" s="2846"/>
      <c r="AIP229" s="2846"/>
      <c r="AIQ229" s="2846"/>
      <c r="AIR229" s="2846"/>
      <c r="AIS229" s="2846"/>
      <c r="AIT229" s="2846"/>
      <c r="AIU229" s="2846"/>
      <c r="AIV229" s="2846"/>
      <c r="AIW229" s="2846"/>
      <c r="AIX229" s="2846"/>
      <c r="AIY229" s="2846"/>
      <c r="AIZ229" s="2846"/>
      <c r="AJA229" s="2846"/>
      <c r="AJB229" s="2846"/>
      <c r="AJC229" s="2846"/>
      <c r="AJD229" s="2846"/>
      <c r="AJE229" s="2846"/>
      <c r="AJF229" s="2846"/>
      <c r="AJG229" s="2846"/>
      <c r="AJH229" s="2846"/>
      <c r="AJI229" s="2846"/>
      <c r="AJJ229" s="2846"/>
      <c r="AJK229" s="2846"/>
      <c r="AJL229" s="2846"/>
      <c r="AJM229" s="2846"/>
      <c r="AJN229" s="2846"/>
      <c r="AJO229" s="2846"/>
      <c r="AJP229" s="2846"/>
      <c r="AJQ229" s="2846"/>
      <c r="AJR229" s="2846"/>
      <c r="AJS229" s="2846"/>
      <c r="AJT229" s="2846"/>
      <c r="AJU229" s="2846"/>
      <c r="AJV229" s="2846"/>
      <c r="AJW229" s="2846"/>
      <c r="AJX229" s="2846"/>
      <c r="AJY229" s="2846"/>
      <c r="AJZ229" s="2846"/>
      <c r="AKA229" s="2846"/>
      <c r="AKB229" s="2846"/>
      <c r="AKC229" s="2846"/>
      <c r="AKD229" s="2846"/>
      <c r="AKE229" s="2846"/>
      <c r="AKF229" s="2846"/>
      <c r="AKG229" s="2846"/>
      <c r="AKH229" s="2846"/>
      <c r="AKI229" s="2846"/>
      <c r="AKJ229" s="2846"/>
      <c r="AKK229" s="2846"/>
      <c r="AKL229" s="2846"/>
      <c r="AKM229" s="2846"/>
      <c r="AKN229" s="2846"/>
      <c r="AKO229" s="2846"/>
      <c r="AKP229" s="2846"/>
      <c r="AKQ229" s="2846"/>
      <c r="AKR229" s="2846"/>
      <c r="AKS229" s="2846"/>
      <c r="AKT229" s="2846"/>
      <c r="AKU229" s="2846"/>
      <c r="AKV229" s="2846"/>
      <c r="AKW229" s="2846"/>
      <c r="AKX229" s="2846"/>
      <c r="AKY229" s="2846"/>
      <c r="AKZ229" s="2846"/>
      <c r="ALA229" s="2846"/>
      <c r="ALB229" s="2846"/>
      <c r="ALC229" s="2846"/>
      <c r="ALD229" s="2846"/>
      <c r="ALE229" s="2848"/>
      <c r="ALF229" s="2582"/>
      <c r="ALG229" s="2582"/>
      <c r="ALH229" s="2582"/>
      <c r="ALI229" s="2582"/>
      <c r="ALJ229" s="2582"/>
      <c r="ALK229" s="2582"/>
      <c r="ALL229" s="2582"/>
      <c r="ALM229" s="2582"/>
      <c r="ALN229" s="2582"/>
      <c r="ALO229" s="2582"/>
      <c r="ALP229" s="2582"/>
      <c r="ALQ229" s="2582"/>
      <c r="ALR229" s="2582"/>
      <c r="ALS229" s="2582"/>
      <c r="ALT229" s="2582"/>
      <c r="ALU229" s="2582"/>
      <c r="ALV229" s="2582"/>
      <c r="ALW229" s="2582"/>
      <c r="ALX229" s="2582"/>
      <c r="ALY229" s="2582"/>
      <c r="ALZ229" s="2582"/>
      <c r="AMA229" s="2582"/>
      <c r="AMB229" s="2582"/>
      <c r="AMC229" s="2582"/>
      <c r="AMD229" s="2582"/>
      <c r="AME229" s="2582"/>
      <c r="AMF229" s="2582"/>
      <c r="AMG229" s="2582"/>
      <c r="AMH229" s="2582"/>
      <c r="AMI229" s="2582"/>
      <c r="AMJ229" s="2582"/>
      <c r="AMK229" s="2582"/>
      <c r="AML229" s="2582"/>
      <c r="AMM229" s="2582"/>
      <c r="AMN229" s="2582"/>
      <c r="AMO229" s="2582"/>
      <c r="AMP229" s="2582"/>
      <c r="AMQ229" s="2582"/>
      <c r="AMR229" s="2582"/>
      <c r="AMS229" s="2582"/>
      <c r="AMT229" s="2582"/>
      <c r="AMU229" s="2582"/>
      <c r="AMV229" s="2582"/>
      <c r="AMW229" s="2582"/>
      <c r="AMX229" s="2582"/>
      <c r="AMY229" s="2582"/>
      <c r="AMZ229" s="2582"/>
      <c r="ANA229" s="2582"/>
      <c r="ANB229" s="2582"/>
      <c r="ANC229" s="2582"/>
      <c r="AND229" s="2582"/>
      <c r="ANE229" s="2582"/>
      <c r="ANF229" s="2582"/>
      <c r="ANG229" s="2582"/>
      <c r="ANH229" s="2582"/>
      <c r="ANI229" s="2582"/>
      <c r="ANJ229" s="2582"/>
      <c r="ANK229" s="2582"/>
      <c r="ANL229" s="2582"/>
      <c r="ANM229" s="2582"/>
      <c r="ANN229" s="2582"/>
      <c r="ANO229" s="2582"/>
      <c r="ANP229" s="2582"/>
      <c r="ANQ229" s="2582"/>
      <c r="ANR229" s="2582"/>
      <c r="ANS229" s="2582"/>
      <c r="ANT229" s="2582"/>
      <c r="ANU229" s="2582"/>
      <c r="ANV229" s="2582"/>
      <c r="ANW229" s="2582"/>
      <c r="ANX229" s="2582"/>
      <c r="ANY229" s="2582"/>
      <c r="ANZ229" s="2582"/>
      <c r="AOA229" s="2582"/>
      <c r="AOB229" s="2582"/>
      <c r="AOC229" s="2582"/>
      <c r="AOD229" s="2582"/>
      <c r="AOE229" s="2582"/>
      <c r="AOF229" s="2582"/>
      <c r="AOG229" s="2582"/>
      <c r="AOH229" s="2582"/>
      <c r="AOI229" s="2582"/>
      <c r="AOJ229" s="2582"/>
      <c r="AOK229" s="2582"/>
      <c r="AOL229" s="2582"/>
      <c r="AOM229" s="2582"/>
      <c r="AON229" s="2582"/>
      <c r="AOO229" s="2582"/>
      <c r="AOP229" s="2582"/>
      <c r="AOQ229" s="2582"/>
      <c r="AOR229" s="2582"/>
      <c r="AOS229" s="2582"/>
      <c r="AOT229" s="2582"/>
      <c r="AOU229" s="2582"/>
      <c r="AOV229" s="2582"/>
      <c r="AOW229" s="2582"/>
      <c r="AOX229" s="2582"/>
      <c r="AOY229" s="2582"/>
      <c r="AOZ229" s="2582"/>
      <c r="APA229" s="2582"/>
      <c r="APB229" s="2582"/>
      <c r="APC229" s="2582"/>
      <c r="APD229" s="2582"/>
      <c r="APE229" s="2582"/>
      <c r="APF229" s="2582"/>
      <c r="APG229" s="2582"/>
      <c r="APH229" s="2582"/>
      <c r="API229" s="2582"/>
      <c r="APJ229" s="2582"/>
      <c r="APK229" s="2582"/>
      <c r="APL229" s="2582"/>
      <c r="APM229" s="2582"/>
      <c r="APN229" s="2582"/>
      <c r="APO229" s="2582"/>
      <c r="APP229" s="2582"/>
      <c r="APQ229" s="2582"/>
      <c r="APR229" s="2582"/>
      <c r="APS229" s="2582"/>
      <c r="APT229" s="2582"/>
      <c r="APU229" s="2582"/>
      <c r="APV229" s="2582"/>
      <c r="APW229" s="2582"/>
      <c r="APX229" s="2582"/>
      <c r="APY229" s="2582"/>
      <c r="APZ229" s="2582"/>
      <c r="AQA229" s="2582"/>
      <c r="AQB229" s="2582"/>
      <c r="AQC229" s="2582"/>
      <c r="AQD229" s="2582"/>
      <c r="AQE229" s="2582"/>
      <c r="AQF229" s="2582"/>
      <c r="AQG229" s="2582"/>
      <c r="AQH229" s="2582"/>
      <c r="AQI229" s="2582"/>
      <c r="AQJ229" s="2582"/>
      <c r="AQK229" s="2582"/>
      <c r="AQL229" s="2582"/>
      <c r="AQM229" s="2582"/>
      <c r="AQN229" s="2582"/>
      <c r="AQO229" s="2582"/>
      <c r="AQP229" s="2582"/>
      <c r="AQQ229" s="2582"/>
      <c r="AQR229" s="2582"/>
      <c r="AQS229" s="2582"/>
      <c r="AQT229" s="2582"/>
      <c r="AQU229" s="2582"/>
      <c r="AQV229" s="2582"/>
      <c r="AQW229" s="2582"/>
      <c r="AQX229" s="2582"/>
      <c r="AQY229" s="2582"/>
      <c r="AQZ229" s="2582"/>
      <c r="ARA229" s="2582"/>
      <c r="ARB229" s="2582"/>
      <c r="ARC229" s="2582"/>
      <c r="ARD229" s="2582"/>
      <c r="ARE229" s="2582"/>
      <c r="ARF229" s="2582"/>
      <c r="ARG229" s="2582"/>
      <c r="ARH229" s="2582"/>
      <c r="ARI229" s="2582"/>
      <c r="ARJ229" s="2582"/>
      <c r="ARK229" s="2582"/>
      <c r="ARL229" s="2582"/>
      <c r="ARM229" s="2582"/>
      <c r="ARN229" s="2582"/>
      <c r="ARO229" s="2582"/>
      <c r="ARP229" s="2582"/>
      <c r="ARQ229" s="2582"/>
      <c r="ARR229" s="2582"/>
      <c r="ARS229" s="2582"/>
      <c r="ART229" s="2582"/>
      <c r="ARU229" s="2582"/>
      <c r="ARV229" s="2582"/>
      <c r="ARW229" s="2582"/>
      <c r="ARX229" s="2582"/>
      <c r="ARY229" s="2582"/>
      <c r="ARZ229" s="2582"/>
      <c r="ASA229" s="2582"/>
      <c r="ASB229" s="2582"/>
      <c r="ASC229" s="2582"/>
      <c r="ASD229" s="2582"/>
      <c r="ASE229" s="2582"/>
      <c r="ASF229" s="2582"/>
      <c r="ASG229" s="2582"/>
      <c r="ASH229" s="2582"/>
      <c r="ASI229" s="2582"/>
      <c r="ASJ229" s="2582"/>
      <c r="ASK229" s="2582"/>
      <c r="ASL229" s="2582"/>
      <c r="ASM229" s="2582"/>
      <c r="ASN229" s="2582"/>
      <c r="ASO229" s="2582"/>
      <c r="ASP229" s="2582"/>
      <c r="ASQ229" s="2582"/>
      <c r="ASR229" s="2582"/>
      <c r="ASS229" s="2582"/>
      <c r="AST229" s="2582"/>
      <c r="ASU229" s="2582"/>
      <c r="ASV229" s="2582"/>
      <c r="ASW229" s="2582"/>
      <c r="ASX229" s="2582"/>
      <c r="ASY229" s="2582"/>
      <c r="ASZ229" s="2582"/>
      <c r="ATA229" s="2582"/>
      <c r="ATB229" s="2582"/>
      <c r="ATC229" s="2582"/>
      <c r="ATD229" s="2582"/>
      <c r="ATE229" s="2582"/>
      <c r="ATF229" s="2582"/>
      <c r="ATG229" s="2582"/>
      <c r="ATH229" s="2582"/>
      <c r="ATI229" s="2582"/>
      <c r="ATJ229" s="2582"/>
      <c r="ATK229" s="2582"/>
      <c r="ATL229" s="2582"/>
      <c r="ATM229" s="2582"/>
      <c r="ATN229" s="2582"/>
      <c r="ATO229" s="2582"/>
      <c r="ATP229" s="2582"/>
      <c r="ATQ229" s="2582"/>
      <c r="ATR229" s="2582"/>
      <c r="ATS229" s="2582"/>
      <c r="ATT229" s="2582"/>
      <c r="ATU229" s="2582"/>
      <c r="ATV229" s="2582"/>
      <c r="ATW229" s="2582"/>
      <c r="ATX229" s="2582"/>
      <c r="ATY229" s="2582"/>
      <c r="ATZ229" s="2582"/>
      <c r="AUA229" s="2582"/>
      <c r="AUB229" s="2582"/>
      <c r="AUC229" s="2582"/>
      <c r="AUD229" s="2582"/>
      <c r="AUE229" s="2582"/>
      <c r="AUF229" s="2582"/>
      <c r="AUG229" s="2582"/>
      <c r="AUH229" s="2582"/>
      <c r="AUI229" s="2582"/>
      <c r="AUJ229" s="2582"/>
      <c r="AUK229" s="2582"/>
      <c r="AUL229" s="2582"/>
      <c r="AUM229" s="2582"/>
      <c r="AUN229" s="2582"/>
      <c r="AUO229" s="2582"/>
      <c r="AUP229" s="2582"/>
      <c r="AUQ229" s="2582"/>
      <c r="AUR229" s="2582"/>
      <c r="AUS229" s="2582"/>
      <c r="AUT229" s="2582"/>
      <c r="AUU229" s="2582"/>
      <c r="AUV229" s="2582"/>
      <c r="AUW229" s="2582"/>
      <c r="AUX229" s="2582"/>
      <c r="AUY229" s="2582"/>
      <c r="AUZ229" s="2582"/>
      <c r="AVA229" s="2582"/>
      <c r="AVB229" s="2582"/>
      <c r="AVC229" s="2582"/>
      <c r="AVD229" s="2582"/>
      <c r="AVE229" s="2582"/>
      <c r="AVF229" s="2582"/>
      <c r="AVG229" s="2582"/>
      <c r="AVH229" s="2582"/>
      <c r="AVI229" s="2582"/>
      <c r="AVJ229" s="2582"/>
      <c r="AVK229" s="2582"/>
      <c r="AVL229" s="2582"/>
      <c r="AVM229" s="2582"/>
      <c r="AVN229" s="2582"/>
      <c r="AVO229" s="2582"/>
      <c r="AVP229" s="2582"/>
      <c r="AVQ229" s="2582"/>
      <c r="AVR229" s="2582"/>
      <c r="AVS229" s="2582"/>
      <c r="AVT229" s="2582"/>
      <c r="AVU229" s="2582"/>
      <c r="AVV229" s="2582"/>
      <c r="AVW229" s="2582"/>
      <c r="AVX229" s="2582"/>
      <c r="AVY229" s="2582"/>
      <c r="AVZ229" s="2582"/>
      <c r="AWA229" s="2582"/>
      <c r="AWB229" s="2582"/>
      <c r="AWC229" s="2582"/>
      <c r="AWD229" s="2582"/>
      <c r="AWE229" s="2582"/>
      <c r="AWF229" s="2582"/>
      <c r="AWG229" s="2582"/>
      <c r="AWH229" s="2582"/>
      <c r="AWI229" s="2582"/>
      <c r="AWJ229" s="2582"/>
      <c r="AWK229" s="2582"/>
      <c r="AWL229" s="2582"/>
      <c r="AWM229" s="2582"/>
      <c r="AWN229" s="2582"/>
      <c r="AWO229" s="2582"/>
      <c r="AWP229" s="2582"/>
      <c r="AWQ229" s="2582"/>
      <c r="AWR229" s="2582"/>
      <c r="AWS229" s="2582"/>
      <c r="AWT229" s="2582"/>
      <c r="AWU229" s="2582"/>
      <c r="AWV229" s="2582"/>
      <c r="AWW229" s="2582"/>
      <c r="AWX229" s="2582"/>
      <c r="AWY229" s="2582"/>
      <c r="AWZ229" s="2582"/>
      <c r="AXA229" s="2582"/>
      <c r="AXB229" s="2582"/>
      <c r="AXC229" s="2582"/>
      <c r="AXD229" s="2582"/>
      <c r="AXE229" s="2582"/>
      <c r="AXF229" s="2582"/>
      <c r="AXG229" s="2582"/>
      <c r="AXH229" s="2582"/>
      <c r="AXI229" s="2582"/>
      <c r="AXJ229" s="2582"/>
      <c r="AXK229" s="2582"/>
      <c r="AXL229" s="2582"/>
      <c r="AXM229" s="2582"/>
      <c r="AXN229" s="2582"/>
      <c r="AXO229" s="2582"/>
      <c r="AXP229" s="2582"/>
      <c r="AXQ229" s="2582"/>
      <c r="AXR229" s="2582"/>
      <c r="AXS229" s="2582"/>
      <c r="AXT229" s="2582"/>
      <c r="AXU229" s="2582"/>
      <c r="AXV229" s="2582"/>
      <c r="AXW229" s="2582"/>
      <c r="AXX229" s="2582"/>
      <c r="AXY229" s="2582"/>
      <c r="AXZ229" s="2582"/>
      <c r="AYA229" s="2582"/>
      <c r="AYB229" s="2582"/>
      <c r="AYC229" s="2582"/>
      <c r="AYD229" s="2582"/>
      <c r="AYE229" s="2582"/>
      <c r="AYF229" s="2582"/>
      <c r="AYG229" s="2582"/>
      <c r="AYH229" s="2582"/>
      <c r="AYI229" s="2582"/>
      <c r="AYJ229" s="2582"/>
      <c r="AYK229" s="2582"/>
      <c r="AYL229" s="2582"/>
      <c r="AYM229" s="2582"/>
      <c r="AYN229" s="2582"/>
      <c r="AYO229" s="2582"/>
      <c r="AYP229" s="2582"/>
      <c r="AYQ229" s="2582"/>
      <c r="AYR229" s="2582"/>
      <c r="AYS229" s="2582"/>
      <c r="AYT229" s="2582"/>
      <c r="AYU229" s="2582"/>
      <c r="AYV229" s="2582"/>
      <c r="AYW229" s="2582"/>
      <c r="AYX229" s="2582"/>
      <c r="AYY229" s="2582"/>
      <c r="AYZ229" s="2582"/>
      <c r="AZA229" s="2582"/>
      <c r="AZB229" s="2582"/>
      <c r="AZC229" s="2582"/>
      <c r="AZD229" s="2582"/>
      <c r="AZE229" s="2582"/>
      <c r="AZF229" s="2582"/>
      <c r="AZG229" s="2582"/>
      <c r="AZH229" s="2582"/>
      <c r="AZI229" s="2582"/>
      <c r="AZJ229" s="2582"/>
      <c r="AZK229" s="2582"/>
      <c r="AZL229" s="2582"/>
      <c r="AZM229" s="2582"/>
      <c r="AZN229" s="2582"/>
      <c r="AZO229" s="2582"/>
      <c r="AZP229" s="2582"/>
      <c r="AZQ229" s="2582"/>
      <c r="AZR229" s="2582"/>
      <c r="AZS229" s="2582"/>
      <c r="AZT229" s="2582"/>
      <c r="AZU229" s="2582"/>
      <c r="AZV229" s="2582"/>
      <c r="AZW229" s="2582"/>
      <c r="AZX229" s="2582"/>
      <c r="AZY229" s="2582"/>
      <c r="AZZ229" s="2582"/>
      <c r="BAA229" s="2582"/>
      <c r="BAB229" s="2582"/>
      <c r="BAC229" s="2582"/>
      <c r="BAD229" s="2582"/>
      <c r="BAE229" s="2582"/>
      <c r="BAF229" s="2582"/>
      <c r="BAG229" s="2582"/>
      <c r="BAH229" s="2582"/>
      <c r="BAI229" s="2582"/>
      <c r="BAJ229" s="2582"/>
      <c r="BAK229" s="2582"/>
      <c r="BAL229" s="2582"/>
      <c r="BAM229" s="2582"/>
      <c r="BAN229" s="2582"/>
      <c r="BAO229" s="2582"/>
      <c r="BAP229" s="2582"/>
      <c r="BAQ229" s="2582"/>
      <c r="BAR229" s="2582"/>
      <c r="BAS229" s="2582"/>
      <c r="BAT229" s="2582"/>
      <c r="BAU229" s="2582"/>
      <c r="BAV229" s="2582"/>
      <c r="BAW229" s="2582"/>
      <c r="BAX229" s="2582"/>
      <c r="BAY229" s="2582"/>
      <c r="BAZ229" s="2582"/>
      <c r="BBA229" s="2582"/>
      <c r="BBB229" s="2582"/>
      <c r="BBC229" s="2582"/>
      <c r="BBD229" s="2582"/>
      <c r="BBE229" s="2582"/>
      <c r="BBF229" s="2582"/>
      <c r="BBG229" s="2582"/>
      <c r="BBH229" s="2582"/>
      <c r="BBI229" s="2582"/>
      <c r="BBJ229" s="2582"/>
      <c r="BBK229" s="2582"/>
      <c r="BBL229" s="2582"/>
      <c r="BBM229" s="2582"/>
      <c r="BBN229" s="2582"/>
      <c r="BBO229" s="2582"/>
      <c r="BBP229" s="2582"/>
      <c r="BBQ229" s="2582"/>
      <c r="BBR229" s="2582"/>
      <c r="BBS229" s="2582"/>
      <c r="BBT229" s="2582"/>
      <c r="BBU229" s="2582"/>
      <c r="BBV229" s="2582"/>
      <c r="BBW229" s="2582"/>
      <c r="BBX229" s="2582"/>
      <c r="BBY229" s="2582"/>
      <c r="BBZ229" s="2582"/>
      <c r="BCA229" s="2582"/>
      <c r="BCB229" s="2582"/>
      <c r="BCC229" s="2582"/>
      <c r="BCD229" s="2582"/>
      <c r="BCE229" s="2582"/>
      <c r="BCF229" s="2582"/>
      <c r="BCG229" s="2582"/>
      <c r="BCH229" s="2582"/>
      <c r="BCI229" s="2582"/>
      <c r="BCJ229" s="2582"/>
      <c r="BCK229" s="2582"/>
      <c r="BCL229" s="2582"/>
      <c r="BCM229" s="2582"/>
      <c r="BCN229" s="2582"/>
      <c r="BCO229" s="2582"/>
      <c r="BCP229" s="2582"/>
      <c r="BCQ229" s="2582"/>
      <c r="BCR229" s="2582"/>
      <c r="BCS229" s="2582"/>
      <c r="BCT229" s="2582"/>
      <c r="BCU229" s="2582"/>
      <c r="BCV229" s="2582"/>
      <c r="BCW229" s="2582"/>
      <c r="BCX229" s="2582"/>
      <c r="BCY229" s="2582"/>
      <c r="BCZ229" s="2582"/>
      <c r="BDA229" s="2582"/>
      <c r="BDB229" s="2582"/>
      <c r="BDC229" s="2582"/>
      <c r="BDD229" s="2582"/>
      <c r="BDE229" s="2582"/>
      <c r="BDF229" s="2582"/>
      <c r="BDG229" s="2582"/>
      <c r="BDH229" s="2582"/>
      <c r="BDI229" s="2582"/>
      <c r="BDJ229" s="2582"/>
      <c r="BDK229" s="2582"/>
      <c r="BDL229" s="2582"/>
      <c r="BDM229" s="2582"/>
      <c r="BDN229" s="2582"/>
      <c r="BDO229" s="2582"/>
      <c r="BDP229" s="2582"/>
      <c r="BDQ229" s="2582"/>
      <c r="BDR229" s="2582"/>
      <c r="BDS229" s="2582"/>
      <c r="BDT229" s="2582"/>
      <c r="BDU229" s="2582"/>
      <c r="BDV229" s="2582"/>
      <c r="BDW229" s="2582"/>
      <c r="BDX229" s="2582"/>
      <c r="BDY229" s="2582"/>
      <c r="BDZ229" s="2582"/>
      <c r="BEA229" s="2582"/>
      <c r="BEB229" s="2582"/>
      <c r="BEC229" s="2582"/>
      <c r="BED229" s="2582"/>
      <c r="BEE229" s="2582"/>
      <c r="BEF229" s="2582"/>
      <c r="BEG229" s="2582"/>
      <c r="BEH229" s="2582"/>
      <c r="BEI229" s="2582"/>
      <c r="BEJ229" s="2582"/>
      <c r="BEK229" s="2582"/>
      <c r="BEL229" s="2582"/>
      <c r="BEM229" s="2582"/>
      <c r="BEN229" s="2582"/>
      <c r="BEO229" s="2582"/>
      <c r="BEP229" s="2582"/>
      <c r="BEQ229" s="2582"/>
      <c r="BER229" s="2582"/>
      <c r="BES229" s="2582"/>
      <c r="BET229" s="2582"/>
      <c r="BEU229" s="2582"/>
      <c r="BEV229" s="2582"/>
      <c r="BEW229" s="2582"/>
      <c r="BEX229" s="2582"/>
      <c r="BEY229" s="2582"/>
      <c r="BEZ229" s="2582"/>
      <c r="BFA229" s="2582"/>
      <c r="BFB229" s="2582"/>
      <c r="BFC229" s="2582"/>
      <c r="BFD229" s="2582"/>
      <c r="BFE229" s="2582"/>
      <c r="BFF229" s="2582"/>
      <c r="BFG229" s="2582"/>
      <c r="BFH229" s="2582"/>
      <c r="BFI229" s="2582"/>
      <c r="BFJ229" s="2582"/>
      <c r="BFK229" s="2582"/>
      <c r="BFL229" s="2582"/>
      <c r="BFM229" s="2582"/>
      <c r="BFN229" s="2582"/>
      <c r="BFO229" s="2582"/>
      <c r="BFP229" s="2582"/>
      <c r="BFQ229" s="2582"/>
      <c r="BFR229" s="2582"/>
      <c r="BFS229" s="2582"/>
      <c r="BFT229" s="2582"/>
      <c r="BFU229" s="2582"/>
      <c r="BFV229" s="2582"/>
      <c r="BFW229" s="2582"/>
      <c r="BFX229" s="2582"/>
      <c r="BFY229" s="2582"/>
      <c r="BFZ229" s="2582"/>
      <c r="BGA229" s="2582"/>
      <c r="BGB229" s="2582"/>
      <c r="BGC229" s="2582"/>
      <c r="BGD229" s="2582"/>
      <c r="BGE229" s="2582"/>
      <c r="BGF229" s="2582"/>
      <c r="BGG229" s="2582"/>
      <c r="BGH229" s="2582"/>
      <c r="BGI229" s="2582"/>
      <c r="BGJ229" s="2582"/>
      <c r="BGK229" s="2582"/>
      <c r="BGL229" s="2582"/>
      <c r="BGM229" s="2582"/>
      <c r="BGN229" s="2582"/>
      <c r="BGO229" s="2582"/>
      <c r="BGP229" s="2582"/>
      <c r="BGQ229" s="2582"/>
      <c r="BGR229" s="2582"/>
      <c r="BGS229" s="2582"/>
      <c r="BGT229" s="2582"/>
      <c r="BGU229" s="2582"/>
      <c r="BGV229" s="2582"/>
      <c r="BGW229" s="2582"/>
      <c r="BGX229" s="2582"/>
      <c r="BGY229" s="2582"/>
      <c r="BGZ229" s="2582"/>
      <c r="BHA229" s="2582"/>
      <c r="BHB229" s="2582"/>
      <c r="BHC229" s="2582"/>
      <c r="BHD229" s="2582"/>
      <c r="BHE229" s="2582"/>
      <c r="BHF229" s="2582"/>
      <c r="BHG229" s="2582"/>
      <c r="BHH229" s="2582"/>
      <c r="BHI229" s="2582"/>
      <c r="BHJ229" s="2582"/>
      <c r="BHK229" s="2582"/>
      <c r="BHL229" s="2582"/>
      <c r="BHM229" s="2582"/>
      <c r="BHN229" s="2582"/>
      <c r="BHO229" s="2582"/>
      <c r="BHP229" s="2582"/>
      <c r="BHQ229" s="2582"/>
      <c r="BHR229" s="2582"/>
      <c r="BHS229" s="2582"/>
      <c r="BHT229" s="2582"/>
      <c r="BHU229" s="2582"/>
      <c r="BHV229" s="2582"/>
      <c r="BHW229" s="2582"/>
      <c r="BHX229" s="2582"/>
      <c r="BHY229" s="2582"/>
      <c r="BHZ229" s="2582"/>
      <c r="BIA229" s="2582"/>
      <c r="BIB229" s="2582"/>
      <c r="BIC229" s="2582"/>
      <c r="BID229" s="2582"/>
      <c r="BIE229" s="2582"/>
      <c r="BIF229" s="2582"/>
      <c r="BIG229" s="2582"/>
      <c r="BIH229" s="2582"/>
      <c r="BII229" s="2582"/>
      <c r="BIJ229" s="2582"/>
      <c r="BIK229" s="2582"/>
      <c r="BIL229" s="2582"/>
      <c r="BIM229" s="2582"/>
      <c r="BIN229" s="2582"/>
      <c r="BIO229" s="2582"/>
      <c r="BIP229" s="2582"/>
      <c r="BIQ229" s="2582"/>
      <c r="BIR229" s="2582"/>
      <c r="BIS229" s="2582"/>
      <c r="BIT229" s="2582"/>
      <c r="BIU229" s="2582"/>
      <c r="BIV229" s="2582"/>
      <c r="BIW229" s="2582"/>
      <c r="BIX229" s="2582"/>
      <c r="BIY229" s="2582"/>
      <c r="BIZ229" s="2582"/>
      <c r="BJA229" s="2582"/>
      <c r="BJB229" s="2582"/>
      <c r="BJC229" s="2582"/>
      <c r="BJD229" s="2582"/>
      <c r="BJE229" s="2582"/>
      <c r="BJF229" s="2582"/>
      <c r="BJG229" s="2582"/>
      <c r="BJH229" s="2582"/>
      <c r="BJI229" s="2582"/>
      <c r="BJJ229" s="2582"/>
      <c r="BJK229" s="2582"/>
      <c r="BJL229" s="2582"/>
      <c r="BJM229" s="2582"/>
      <c r="BJN229" s="2582"/>
      <c r="BJO229" s="2582"/>
      <c r="BJP229" s="2582"/>
      <c r="BJQ229" s="2582"/>
      <c r="BJR229" s="2582"/>
      <c r="BJS229" s="2582"/>
      <c r="BJT229" s="2582"/>
      <c r="BJU229" s="2582"/>
      <c r="BJV229" s="2582"/>
      <c r="BJW229" s="2582"/>
      <c r="BJX229" s="2582"/>
      <c r="BJY229" s="2582"/>
      <c r="BJZ229" s="2582"/>
      <c r="BKA229" s="2582"/>
      <c r="BKB229" s="2582"/>
      <c r="BKC229" s="2582"/>
      <c r="BKD229" s="2582"/>
      <c r="BKE229" s="2582"/>
      <c r="BKF229" s="2582"/>
      <c r="BKG229" s="2582"/>
      <c r="BKH229" s="2582"/>
      <c r="BKI229" s="2582"/>
      <c r="BKJ229" s="2582"/>
      <c r="BKK229" s="2582"/>
      <c r="BKL229" s="2582"/>
      <c r="BKM229" s="2582"/>
      <c r="BKN229" s="2582"/>
      <c r="BKO229" s="2582"/>
      <c r="BKP229" s="2582"/>
      <c r="BKQ229" s="2582"/>
      <c r="BKR229" s="2582"/>
      <c r="BKS229" s="2582"/>
      <c r="BKT229" s="2582"/>
      <c r="BKU229" s="2582"/>
      <c r="BKV229" s="2582"/>
      <c r="BKW229" s="2582"/>
      <c r="BKX229" s="2582"/>
      <c r="BKY229" s="2582"/>
      <c r="BKZ229" s="2582"/>
      <c r="BLA229" s="2582"/>
      <c r="BLB229" s="2582"/>
      <c r="BLC229" s="2582"/>
      <c r="BLD229" s="2582"/>
      <c r="BLE229" s="2582"/>
      <c r="BLF229" s="2582"/>
      <c r="BLG229" s="2582"/>
      <c r="BLH229" s="2582"/>
      <c r="BLI229" s="2582"/>
      <c r="BLJ229" s="2582"/>
      <c r="BLK229" s="2582"/>
      <c r="BLL229" s="2582"/>
      <c r="BLM229" s="2582"/>
      <c r="BLN229" s="2582"/>
      <c r="BLO229" s="2582"/>
      <c r="BLP229" s="2582"/>
      <c r="BLQ229" s="2582"/>
      <c r="BLR229" s="2582"/>
      <c r="BLS229" s="2582"/>
      <c r="BLT229" s="2582"/>
      <c r="BLU229" s="2582"/>
      <c r="BLV229" s="2582"/>
      <c r="BLW229" s="2582"/>
      <c r="BLX229" s="2582"/>
      <c r="BLY229" s="2582"/>
      <c r="BLZ229" s="2582"/>
      <c r="BMA229" s="2582"/>
      <c r="BMB229" s="2582"/>
      <c r="BMC229" s="2582"/>
      <c r="BMD229" s="2582"/>
      <c r="BME229" s="2582"/>
      <c r="BMF229" s="2582"/>
      <c r="BMG229" s="2582"/>
      <c r="BMH229" s="2582"/>
      <c r="BMI229" s="2582"/>
      <c r="BMJ229" s="2582"/>
      <c r="BMK229" s="2582"/>
      <c r="BML229" s="2582"/>
      <c r="BMM229" s="2582"/>
      <c r="BMN229" s="2582"/>
      <c r="BMO229" s="2582"/>
      <c r="BMP229" s="2582"/>
      <c r="BMQ229" s="2582"/>
      <c r="BMR229" s="2582"/>
      <c r="BMS229" s="2582"/>
      <c r="BMT229" s="2582"/>
      <c r="BMU229" s="2582"/>
      <c r="BMV229" s="2582"/>
      <c r="BMW229" s="2582"/>
      <c r="BMX229" s="2582"/>
      <c r="BMY229" s="2582"/>
      <c r="BMZ229" s="2582"/>
      <c r="BNA229" s="2582"/>
      <c r="BNB229" s="2582"/>
      <c r="BNC229" s="2582"/>
      <c r="BND229" s="2582"/>
      <c r="BNE229" s="2582"/>
      <c r="BNF229" s="2582"/>
      <c r="BNG229" s="2582"/>
      <c r="BNH229" s="2582"/>
      <c r="BNI229" s="2582"/>
      <c r="BNJ229" s="2582"/>
      <c r="BNK229" s="2582"/>
      <c r="BNL229" s="2582"/>
      <c r="BNM229" s="2582"/>
      <c r="BNN229" s="2582"/>
      <c r="BNO229" s="2582"/>
      <c r="BNP229" s="2582"/>
      <c r="BNQ229" s="2582"/>
      <c r="BNR229" s="2582"/>
      <c r="BNS229" s="2582"/>
      <c r="BNT229" s="2582"/>
      <c r="BNU229" s="2582"/>
      <c r="BNV229" s="2582"/>
      <c r="BNW229" s="2582"/>
      <c r="BNX229" s="2582"/>
      <c r="BNY229" s="2582"/>
      <c r="BNZ229" s="2582"/>
      <c r="BOA229" s="2582"/>
      <c r="BOB229" s="2582"/>
      <c r="BOC229" s="2582"/>
      <c r="BOD229" s="2582"/>
      <c r="BOE229" s="2582"/>
      <c r="BOF229" s="2582"/>
      <c r="BOG229" s="2582"/>
      <c r="BOH229" s="2582"/>
      <c r="BOI229" s="2582"/>
      <c r="BOJ229" s="2582"/>
      <c r="BOK229" s="2582"/>
      <c r="BOL229" s="2582"/>
      <c r="BOM229" s="2582"/>
      <c r="BON229" s="2582"/>
      <c r="BOO229" s="2582"/>
      <c r="BOP229" s="2582"/>
      <c r="BOQ229" s="2582"/>
      <c r="BOR229" s="2582"/>
      <c r="BOS229" s="2582"/>
      <c r="BOT229" s="2582"/>
      <c r="BOU229" s="2582"/>
      <c r="BOV229" s="2582"/>
      <c r="BOW229" s="2582"/>
      <c r="BOX229" s="2582"/>
      <c r="BOY229" s="2582"/>
      <c r="BOZ229" s="2582"/>
      <c r="BPA229" s="2582"/>
      <c r="BPB229" s="2582"/>
      <c r="BPC229" s="2582"/>
      <c r="BPD229" s="2582"/>
      <c r="BPE229" s="2582"/>
      <c r="BPF229" s="2582"/>
      <c r="BPG229" s="2582"/>
      <c r="BPH229" s="2582"/>
      <c r="BPI229" s="2582"/>
      <c r="BPJ229" s="2582"/>
      <c r="BPK229" s="2582"/>
      <c r="BPL229" s="2582"/>
      <c r="BPM229" s="2582"/>
      <c r="BPN229" s="2582"/>
      <c r="BPO229" s="2582"/>
      <c r="BPP229" s="2582"/>
      <c r="BPQ229" s="2582"/>
      <c r="BPR229" s="2582"/>
      <c r="BPS229" s="2582"/>
      <c r="BPT229" s="2582"/>
      <c r="BPU229" s="2582"/>
      <c r="BPV229" s="2582"/>
      <c r="BPW229" s="2582"/>
      <c r="BPX229" s="2582"/>
      <c r="BPY229" s="2582"/>
      <c r="BPZ229" s="2582"/>
      <c r="BQA229" s="2582"/>
      <c r="BQB229" s="2582"/>
      <c r="BQC229" s="2582"/>
      <c r="BQD229" s="2582"/>
      <c r="BQE229" s="2582"/>
      <c r="BQF229" s="2582"/>
      <c r="BQG229" s="2582"/>
      <c r="BQH229" s="2582"/>
      <c r="BQI229" s="2582"/>
      <c r="BQJ229" s="2582"/>
      <c r="BQK229" s="2582"/>
      <c r="BQL229" s="2582"/>
      <c r="BQM229" s="2582"/>
      <c r="BQN229" s="2582"/>
      <c r="BQO229" s="2582"/>
      <c r="BQP229" s="2582"/>
      <c r="BQQ229" s="2582"/>
      <c r="BQR229" s="2582"/>
      <c r="BQS229" s="2582"/>
      <c r="BQT229" s="2582"/>
      <c r="BQU229" s="2582"/>
      <c r="BQV229" s="2582"/>
      <c r="BQW229" s="2582"/>
      <c r="BQX229" s="2582"/>
      <c r="BQY229" s="2582"/>
      <c r="BQZ229" s="2582"/>
      <c r="BRA229" s="2582"/>
      <c r="BRB229" s="2582"/>
      <c r="BRC229" s="2582"/>
      <c r="BRD229" s="2582"/>
      <c r="BRE229" s="2582"/>
      <c r="BRF229" s="2582"/>
      <c r="BRG229" s="2582"/>
      <c r="BRH229" s="2582"/>
      <c r="BRI229" s="2582"/>
      <c r="BRJ229" s="2582"/>
      <c r="BRK229" s="2582"/>
      <c r="BRL229" s="2582"/>
      <c r="BRM229" s="2582"/>
      <c r="BRN229" s="2582"/>
      <c r="BRO229" s="2582"/>
      <c r="BRP229" s="2582"/>
      <c r="BRQ229" s="2582"/>
      <c r="BRR229" s="2582"/>
      <c r="BRS229" s="2582"/>
      <c r="BRT229" s="2582"/>
      <c r="BRU229" s="2582"/>
      <c r="BRV229" s="2582"/>
      <c r="BRW229" s="2582"/>
      <c r="BRX229" s="2582"/>
      <c r="BRY229" s="2582"/>
      <c r="BRZ229" s="2582"/>
      <c r="BSA229" s="2582"/>
      <c r="BSB229" s="2582"/>
      <c r="BSC229" s="2582"/>
      <c r="BSD229" s="2582"/>
      <c r="BSE229" s="2582"/>
      <c r="BSF229" s="2582"/>
      <c r="BSG229" s="2582"/>
      <c r="BSH229" s="2582"/>
      <c r="BSI229" s="2582"/>
      <c r="BSJ229" s="2582"/>
      <c r="BSK229" s="2582"/>
      <c r="BSL229" s="2582"/>
      <c r="BSM229" s="2582"/>
      <c r="BSN229" s="2582"/>
      <c r="BSO229" s="2582"/>
      <c r="BSP229" s="2582"/>
      <c r="BSQ229" s="2582"/>
      <c r="BSR229" s="2582"/>
      <c r="BSS229" s="2582"/>
      <c r="BST229" s="2582"/>
      <c r="BSU229" s="2582"/>
      <c r="BSV229" s="2582"/>
      <c r="BSW229" s="2582"/>
      <c r="BSX229" s="2582"/>
      <c r="BSY229" s="2582"/>
      <c r="BSZ229" s="2582"/>
      <c r="BTA229" s="2582"/>
      <c r="BTB229" s="2582"/>
      <c r="BTC229" s="2582"/>
      <c r="BTD229" s="2582"/>
      <c r="BTE229" s="2582"/>
      <c r="BTF229" s="2582"/>
      <c r="BTG229" s="2582"/>
      <c r="BTH229" s="2582"/>
      <c r="BTI229" s="2582"/>
      <c r="BTJ229" s="2582"/>
      <c r="BTK229" s="2582"/>
      <c r="BTL229" s="2582"/>
      <c r="BTM229" s="2582"/>
      <c r="BTN229" s="2582"/>
      <c r="BTO229" s="2582"/>
      <c r="BTP229" s="2582"/>
      <c r="BTQ229" s="2582"/>
      <c r="BTR229" s="2582"/>
      <c r="BTS229" s="2582"/>
      <c r="BTT229" s="2582"/>
      <c r="BTU229" s="2582"/>
      <c r="BTV229" s="2582"/>
      <c r="BTW229" s="2582"/>
      <c r="BTX229" s="2582"/>
      <c r="BTY229" s="2582"/>
      <c r="BTZ229" s="2582"/>
      <c r="BUA229" s="2582"/>
      <c r="BUB229" s="2582"/>
      <c r="BUC229" s="2582"/>
      <c r="BUD229" s="2582"/>
      <c r="BUE229" s="2582"/>
      <c r="BUF229" s="2582"/>
      <c r="BUG229" s="2582"/>
      <c r="BUH229" s="2582"/>
      <c r="BUI229" s="2582"/>
      <c r="BUJ229" s="2582"/>
      <c r="BUK229" s="2582"/>
      <c r="BUL229" s="2582"/>
      <c r="BUM229" s="2582"/>
      <c r="BUN229" s="2582"/>
      <c r="BUO229" s="2582"/>
      <c r="BUP229" s="2582"/>
      <c r="BUQ229" s="2582"/>
      <c r="BUR229" s="2582"/>
      <c r="BUS229" s="2582"/>
      <c r="BUT229" s="2582"/>
      <c r="BUU229" s="2582"/>
      <c r="BUV229" s="2582"/>
      <c r="BUW229" s="2582"/>
      <c r="BUX229" s="2582"/>
      <c r="BUY229" s="2582"/>
      <c r="BUZ229" s="2582"/>
      <c r="BVA229" s="2582"/>
      <c r="BVB229" s="2582"/>
      <c r="BVC229" s="2582"/>
      <c r="BVD229" s="2582"/>
      <c r="BVE229" s="2582"/>
      <c r="BVF229" s="2582"/>
      <c r="BVG229" s="2582"/>
      <c r="BVH229" s="2582"/>
      <c r="BVI229" s="2582"/>
      <c r="BVJ229" s="2582"/>
      <c r="BVK229" s="2582"/>
      <c r="BVL229" s="2582"/>
      <c r="BVM229" s="2582"/>
      <c r="BVN229" s="2582"/>
      <c r="BVO229" s="2582"/>
      <c r="BVP229" s="2582"/>
      <c r="BVQ229" s="2582"/>
      <c r="BVR229" s="2582"/>
      <c r="BVS229" s="2582"/>
      <c r="BVT229" s="2582"/>
      <c r="BVU229" s="2582"/>
      <c r="BVV229" s="2582"/>
      <c r="BVW229" s="2582"/>
      <c r="BVX229" s="2582"/>
      <c r="BVY229" s="2582"/>
      <c r="BVZ229" s="2582"/>
      <c r="BWA229" s="2582"/>
      <c r="BWB229" s="2582"/>
      <c r="BWC229" s="2582"/>
      <c r="BWD229" s="2582"/>
      <c r="BWE229" s="2582"/>
      <c r="BWF229" s="2582"/>
      <c r="BWG229" s="2582"/>
      <c r="BWH229" s="2582"/>
      <c r="BWI229" s="2582"/>
      <c r="BWJ229" s="2582"/>
      <c r="BWK229" s="2582"/>
      <c r="BWL229" s="2582"/>
      <c r="BWM229" s="2582"/>
      <c r="BWN229" s="2582"/>
      <c r="BWO229" s="2582"/>
      <c r="BWP229" s="2582"/>
      <c r="BWQ229" s="2582"/>
      <c r="BWR229" s="2582"/>
      <c r="BWS229" s="2582"/>
      <c r="BWT229" s="2582"/>
      <c r="BWU229" s="2582"/>
      <c r="BWV229" s="2582"/>
      <c r="BWW229" s="2582"/>
      <c r="BWX229" s="2582"/>
      <c r="BWY229" s="2582"/>
      <c r="BWZ229" s="2582"/>
      <c r="BXA229" s="2582"/>
      <c r="BXB229" s="2582"/>
      <c r="BXC229" s="2582"/>
      <c r="BXD229" s="2582"/>
      <c r="BXE229" s="2582"/>
      <c r="BXF229" s="2582"/>
      <c r="BXG229" s="2582"/>
      <c r="BXH229" s="2582"/>
      <c r="BXI229" s="2582"/>
      <c r="BXJ229" s="2582"/>
      <c r="BXK229" s="2582"/>
      <c r="BXL229" s="2582"/>
      <c r="BXM229" s="2582"/>
      <c r="BXN229" s="2582"/>
      <c r="BXO229" s="2582"/>
      <c r="BXP229" s="2582"/>
      <c r="BXQ229" s="2582"/>
      <c r="BXR229" s="2582"/>
      <c r="BXS229" s="2582"/>
      <c r="BXT229" s="2582"/>
      <c r="BXU229" s="2582"/>
      <c r="BXV229" s="2582"/>
      <c r="BXW229" s="2582"/>
      <c r="BXX229" s="2582"/>
      <c r="BXY229" s="2582"/>
      <c r="BXZ229" s="2582"/>
      <c r="BYA229" s="2582"/>
      <c r="BYB229" s="2582"/>
      <c r="BYC229" s="2582"/>
      <c r="BYD229" s="2582"/>
      <c r="BYE229" s="2582"/>
      <c r="BYF229" s="2582"/>
      <c r="BYG229" s="2582"/>
      <c r="BYH229" s="2582"/>
      <c r="BYI229" s="2582"/>
      <c r="BYJ229" s="2582"/>
      <c r="BYK229" s="2582"/>
      <c r="BYL229" s="2582"/>
      <c r="BYM229" s="2582"/>
      <c r="BYN229" s="2582"/>
      <c r="BYO229" s="2582"/>
      <c r="BYP229" s="2582"/>
      <c r="BYQ229" s="2582"/>
      <c r="BYR229" s="2582"/>
      <c r="BYS229" s="2582"/>
      <c r="BYT229" s="2582"/>
      <c r="BYU229" s="2582"/>
      <c r="BYV229" s="2582"/>
      <c r="BYW229" s="2582"/>
      <c r="BYX229" s="2582"/>
      <c r="BYY229" s="2582"/>
      <c r="BYZ229" s="2582"/>
      <c r="BZA229" s="2582"/>
      <c r="BZB229" s="2582"/>
      <c r="BZC229" s="2582"/>
      <c r="BZD229" s="2582"/>
      <c r="BZE229" s="2582"/>
      <c r="BZF229" s="2582"/>
      <c r="BZG229" s="2582"/>
      <c r="BZH229" s="2582"/>
      <c r="BZI229" s="2582"/>
      <c r="BZJ229" s="2582"/>
      <c r="BZK229" s="2582"/>
      <c r="BZL229" s="2582"/>
      <c r="BZM229" s="2582"/>
      <c r="BZN229" s="2582"/>
      <c r="BZO229" s="2582"/>
      <c r="BZP229" s="2582"/>
      <c r="BZQ229" s="2582"/>
      <c r="BZR229" s="2582"/>
      <c r="BZS229" s="2582"/>
      <c r="BZT229" s="2582"/>
      <c r="BZU229" s="2582"/>
      <c r="BZV229" s="2582"/>
      <c r="BZW229" s="2582"/>
      <c r="BZX229" s="2582"/>
      <c r="BZY229" s="2582"/>
      <c r="BZZ229" s="2582"/>
      <c r="CAA229" s="2582"/>
      <c r="CAB229" s="2582"/>
      <c r="CAC229" s="2582"/>
      <c r="CAD229" s="2582"/>
      <c r="CAE229" s="2582"/>
      <c r="CAF229" s="2582"/>
      <c r="CAG229" s="2582"/>
      <c r="CAH229" s="2582"/>
      <c r="CAI229" s="2582"/>
      <c r="CAJ229" s="2582"/>
      <c r="CAK229" s="2582"/>
      <c r="CAL229" s="2582"/>
      <c r="CAM229" s="2582"/>
      <c r="CAN229" s="2582"/>
      <c r="CAO229" s="2582"/>
      <c r="CAP229" s="2582"/>
      <c r="CAQ229" s="2582"/>
      <c r="CAR229" s="2582"/>
      <c r="CAS229" s="2582"/>
      <c r="CAT229" s="2582"/>
      <c r="CAU229" s="2582"/>
      <c r="CAV229" s="2582"/>
      <c r="CAW229" s="2582"/>
      <c r="CAX229" s="2582"/>
      <c r="CAY229" s="2582"/>
      <c r="CAZ229" s="2582"/>
      <c r="CBA229" s="2582"/>
      <c r="CBB229" s="2582"/>
      <c r="CBC229" s="2582"/>
      <c r="CBD229" s="2582"/>
      <c r="CBE229" s="2582"/>
      <c r="CBF229" s="2582"/>
      <c r="CBG229" s="2582"/>
      <c r="CBH229" s="2582"/>
      <c r="CBI229" s="2582"/>
      <c r="CBJ229" s="2582"/>
      <c r="CBK229" s="2582"/>
      <c r="CBL229" s="2582"/>
      <c r="CBM229" s="2582"/>
      <c r="CBN229" s="2582"/>
      <c r="CBO229" s="2582"/>
      <c r="CBP229" s="2582"/>
      <c r="CBQ229" s="2582"/>
      <c r="CBR229" s="2582"/>
      <c r="CBS229" s="2582"/>
      <c r="CBT229" s="2582"/>
      <c r="CBU229" s="2582"/>
      <c r="CBV229" s="2582"/>
      <c r="CBW229" s="2582"/>
      <c r="CBX229" s="2582"/>
      <c r="CBY229" s="2582"/>
      <c r="CBZ229" s="2582"/>
      <c r="CCA229" s="2582"/>
      <c r="CCB229" s="2582"/>
      <c r="CCC229" s="2582"/>
      <c r="CCD229" s="2582"/>
      <c r="CCE229" s="2582"/>
      <c r="CCF229" s="2582"/>
      <c r="CCG229" s="2582"/>
      <c r="CCH229" s="2582"/>
      <c r="CCI229" s="2582"/>
      <c r="CCJ229" s="2582"/>
      <c r="CCK229" s="2582"/>
      <c r="CCL229" s="2582"/>
      <c r="CCM229" s="2582"/>
      <c r="CCN229" s="2582"/>
      <c r="CCO229" s="2582"/>
      <c r="CCP229" s="2582"/>
      <c r="CCQ229" s="2582"/>
      <c r="CCR229" s="2582"/>
      <c r="CCS229" s="2582"/>
      <c r="CCT229" s="2582"/>
      <c r="CCU229" s="2582"/>
      <c r="CCV229" s="2582"/>
      <c r="CCW229" s="2582"/>
      <c r="CCX229" s="2582"/>
      <c r="CCY229" s="2582"/>
      <c r="CCZ229" s="2582"/>
      <c r="CDA229" s="2582"/>
      <c r="CDB229" s="2582"/>
      <c r="CDC229" s="2582"/>
      <c r="CDD229" s="2582"/>
      <c r="CDE229" s="2582"/>
      <c r="CDF229" s="2582"/>
      <c r="CDG229" s="2582"/>
      <c r="CDH229" s="2582"/>
      <c r="CDI229" s="2582"/>
      <c r="CDJ229" s="2582"/>
      <c r="CDK229" s="2582"/>
      <c r="CDL229" s="2582"/>
      <c r="CDM229" s="2582"/>
      <c r="CDN229" s="2582"/>
      <c r="CDO229" s="2582"/>
      <c r="CDP229" s="2582"/>
      <c r="CDQ229" s="2582"/>
      <c r="CDR229" s="2582"/>
      <c r="CDS229" s="2582"/>
      <c r="CDT229" s="2582"/>
      <c r="CDU229" s="2582"/>
      <c r="CDV229" s="2582"/>
      <c r="CDW229" s="2582"/>
      <c r="CDX229" s="2582"/>
      <c r="CDY229" s="2582"/>
      <c r="CDZ229" s="2582"/>
      <c r="CEA229" s="2582"/>
      <c r="CEB229" s="2582"/>
      <c r="CEC229" s="2582"/>
      <c r="CED229" s="2582"/>
      <c r="CEE229" s="2582"/>
      <c r="CEF229" s="2582"/>
      <c r="CEG229" s="2582"/>
      <c r="CEH229" s="2582"/>
      <c r="CEI229" s="2582"/>
      <c r="CEJ229" s="2582"/>
      <c r="CEK229" s="2582"/>
      <c r="CEL229" s="2582"/>
      <c r="CEM229" s="2582"/>
      <c r="CEN229" s="2582"/>
      <c r="CEO229" s="2582"/>
      <c r="CEP229" s="2582"/>
      <c r="CEQ229" s="2582"/>
      <c r="CER229" s="2582"/>
      <c r="CES229" s="2582"/>
      <c r="CET229" s="2582"/>
      <c r="CEU229" s="2582"/>
      <c r="CEV229" s="2582"/>
      <c r="CEW229" s="2582"/>
      <c r="CEX229" s="2582"/>
      <c r="CEY229" s="2582"/>
      <c r="CEZ229" s="2582"/>
      <c r="CFA229" s="2582"/>
      <c r="CFB229" s="2582"/>
      <c r="CFC229" s="2582"/>
      <c r="CFD229" s="2582"/>
      <c r="CFE229" s="2582"/>
      <c r="CFF229" s="2582"/>
      <c r="CFG229" s="2582"/>
      <c r="CFH229" s="2582"/>
      <c r="CFI229" s="2582"/>
      <c r="CFJ229" s="2582"/>
      <c r="CFK229" s="2582"/>
      <c r="CFL229" s="2582"/>
      <c r="CFM229" s="2582"/>
      <c r="CFN229" s="2582"/>
      <c r="CFO229" s="2582"/>
      <c r="CFP229" s="2582"/>
      <c r="CFQ229" s="2582"/>
      <c r="CFR229" s="2582"/>
      <c r="CFS229" s="2582"/>
      <c r="CFT229" s="2582"/>
      <c r="CFU229" s="2582"/>
      <c r="CFV229" s="2582"/>
      <c r="CFW229" s="2582"/>
      <c r="CFX229" s="2582"/>
      <c r="CFY229" s="2582"/>
      <c r="CFZ229" s="2582"/>
      <c r="CGA229" s="2582"/>
      <c r="CGB229" s="2582"/>
      <c r="CGC229" s="2582"/>
      <c r="CGD229" s="2582"/>
      <c r="CGE229" s="2582"/>
      <c r="CGF229" s="2582"/>
      <c r="CGG229" s="2582"/>
      <c r="CGH229" s="2582"/>
      <c r="CGI229" s="2582"/>
      <c r="CGJ229" s="2582"/>
      <c r="CGK229" s="2582"/>
      <c r="CGL229" s="2582"/>
      <c r="CGM229" s="2582"/>
      <c r="CGN229" s="2582"/>
      <c r="CGO229" s="2582"/>
      <c r="CGP229" s="2582"/>
      <c r="CGQ229" s="2582"/>
      <c r="CGR229" s="2582"/>
      <c r="CGS229" s="2582"/>
      <c r="CGT229" s="2582"/>
      <c r="CGU229" s="2582"/>
      <c r="CGV229" s="2582"/>
      <c r="CGW229" s="2582"/>
      <c r="CGX229" s="2582"/>
      <c r="CGY229" s="2582"/>
      <c r="CGZ229" s="2582"/>
      <c r="CHA229" s="2582"/>
      <c r="CHB229" s="2582"/>
      <c r="CHC229" s="2582"/>
      <c r="CHD229" s="2582"/>
      <c r="CHE229" s="2582"/>
      <c r="CHF229" s="2582"/>
      <c r="CHG229" s="2582"/>
      <c r="CHH229" s="2582"/>
      <c r="CHI229" s="2582"/>
      <c r="CHJ229" s="2582"/>
      <c r="CHK229" s="2582"/>
      <c r="CHL229" s="2582"/>
      <c r="CHM229" s="2582"/>
      <c r="CHN229" s="2582"/>
      <c r="CHO229" s="2582"/>
      <c r="CHP229" s="2582"/>
      <c r="CHQ229" s="2582"/>
      <c r="CHR229" s="2582"/>
      <c r="CHS229" s="2582"/>
      <c r="CHT229" s="2582"/>
      <c r="CHU229" s="2582"/>
      <c r="CHV229" s="2582"/>
      <c r="CHW229" s="2582"/>
      <c r="CHX229" s="2582"/>
      <c r="CHY229" s="2582"/>
      <c r="CHZ229" s="2582"/>
      <c r="CIA229" s="2582"/>
      <c r="CIB229" s="2582"/>
      <c r="CIC229" s="2582"/>
      <c r="CID229" s="2582"/>
      <c r="CIE229" s="2582"/>
      <c r="CIF229" s="2582"/>
      <c r="CIG229" s="2582"/>
      <c r="CIH229" s="2582"/>
      <c r="CII229" s="2582"/>
      <c r="CIJ229" s="2582"/>
      <c r="CIK229" s="2582"/>
      <c r="CIL229" s="2582"/>
      <c r="CIM229" s="2582"/>
      <c r="CIN229" s="2582"/>
      <c r="CIO229" s="2582"/>
      <c r="CIP229" s="2582"/>
      <c r="CIQ229" s="2582"/>
      <c r="CIR229" s="2582"/>
      <c r="CIS229" s="2582"/>
      <c r="CIT229" s="2582"/>
      <c r="CIU229" s="2582"/>
      <c r="CIV229" s="2582"/>
      <c r="CIW229" s="2582"/>
      <c r="CIX229" s="2582"/>
      <c r="CIY229" s="2582"/>
      <c r="CIZ229" s="2582"/>
      <c r="CJA229" s="2582"/>
      <c r="CJB229" s="2582"/>
      <c r="CJC229" s="2582"/>
      <c r="CJD229" s="2582"/>
      <c r="CJE229" s="2582"/>
      <c r="CJF229" s="2582"/>
      <c r="CJG229" s="2582"/>
      <c r="CJH229" s="2582"/>
      <c r="CJI229" s="2582"/>
      <c r="CJJ229" s="2582"/>
      <c r="CJK229" s="2582"/>
      <c r="CJL229" s="2582"/>
      <c r="CJM229" s="2582"/>
      <c r="CJN229" s="2582"/>
      <c r="CJO229" s="2582"/>
      <c r="CJP229" s="2582"/>
      <c r="CJQ229" s="2582"/>
      <c r="CJR229" s="2582"/>
      <c r="CJS229" s="2582"/>
      <c r="CJT229" s="2582"/>
      <c r="CJU229" s="2582"/>
      <c r="CJV229" s="2582"/>
      <c r="CJW229" s="2582"/>
      <c r="CJX229" s="2582"/>
      <c r="CJY229" s="2582"/>
      <c r="CJZ229" s="2582"/>
      <c r="CKA229" s="2582"/>
      <c r="CKB229" s="2582"/>
      <c r="CKC229" s="2582"/>
      <c r="CKD229" s="2582"/>
      <c r="CKE229" s="2582"/>
      <c r="CKF229" s="2582"/>
      <c r="CKG229" s="2582"/>
      <c r="CKH229" s="2582"/>
      <c r="CKI229" s="2582"/>
      <c r="CKJ229" s="2582"/>
      <c r="CKK229" s="2582"/>
      <c r="CKL229" s="2582"/>
      <c r="CKM229" s="2582"/>
      <c r="CKN229" s="2582"/>
      <c r="CKO229" s="2582"/>
      <c r="CKP229" s="2582"/>
      <c r="CKQ229" s="2582"/>
      <c r="CKR229" s="2582"/>
      <c r="CKS229" s="2582"/>
      <c r="CKT229" s="2582"/>
      <c r="CKU229" s="2582"/>
      <c r="CKV229" s="2582"/>
      <c r="CKW229" s="2582"/>
      <c r="CKX229" s="2582"/>
      <c r="CKY229" s="2582"/>
      <c r="CKZ229" s="2582"/>
      <c r="CLA229" s="2582"/>
      <c r="CLB229" s="2582"/>
      <c r="CLC229" s="2582"/>
      <c r="CLD229" s="2582"/>
      <c r="CLE229" s="2582"/>
      <c r="CLF229" s="2582"/>
      <c r="CLG229" s="2582"/>
      <c r="CLH229" s="2582"/>
      <c r="CLI229" s="2582"/>
      <c r="CLJ229" s="2582"/>
      <c r="CLK229" s="2582"/>
      <c r="CLL229" s="2582"/>
      <c r="CLM229" s="2582"/>
      <c r="CLN229" s="2582"/>
      <c r="CLO229" s="2582"/>
      <c r="CLP229" s="2582"/>
      <c r="CLQ229" s="2582"/>
      <c r="CLR229" s="2582"/>
      <c r="CLS229" s="2582"/>
      <c r="CLT229" s="2582"/>
      <c r="CLU229" s="2582"/>
      <c r="CLV229" s="2582"/>
      <c r="CLW229" s="2582"/>
      <c r="CLX229" s="2582"/>
      <c r="CLY229" s="2582"/>
      <c r="CLZ229" s="2582"/>
      <c r="CMA229" s="2582"/>
      <c r="CMB229" s="2582"/>
      <c r="CMC229" s="2582"/>
      <c r="CMD229" s="2582"/>
      <c r="CME229" s="2582"/>
      <c r="CMF229" s="2582"/>
      <c r="CMG229" s="2582"/>
      <c r="CMH229" s="2582"/>
      <c r="CMI229" s="2582"/>
      <c r="CMJ229" s="2582"/>
      <c r="CMK229" s="2582"/>
      <c r="CML229" s="2582"/>
      <c r="CMM229" s="2582"/>
      <c r="CMN229" s="2582"/>
      <c r="CMO229" s="2582"/>
      <c r="CMP229" s="2582"/>
      <c r="CMQ229" s="2582"/>
      <c r="CMR229" s="2582"/>
      <c r="CMS229" s="2582"/>
      <c r="CMT229" s="2582"/>
      <c r="CMU229" s="2582"/>
      <c r="CMV229" s="2582"/>
      <c r="CMW229" s="2582"/>
      <c r="CMX229" s="2582"/>
      <c r="CMY229" s="2582"/>
      <c r="CMZ229" s="2582"/>
      <c r="CNA229" s="2582"/>
      <c r="CNB229" s="2582"/>
      <c r="CNC229" s="2582"/>
      <c r="CND229" s="2582"/>
      <c r="CNE229" s="2582"/>
      <c r="CNF229" s="2582"/>
      <c r="CNG229" s="2582"/>
      <c r="CNH229" s="2582"/>
      <c r="CNI229" s="2582"/>
      <c r="CNJ229" s="2582"/>
      <c r="CNK229" s="2582"/>
      <c r="CNL229" s="2582"/>
      <c r="CNM229" s="2582"/>
      <c r="CNN229" s="2582"/>
      <c r="CNO229" s="2582"/>
      <c r="CNP229" s="2582"/>
      <c r="CNQ229" s="2582"/>
      <c r="CNR229" s="2582"/>
      <c r="CNS229" s="2582"/>
      <c r="CNT229" s="2582"/>
      <c r="CNU229" s="2582"/>
      <c r="CNV229" s="2582"/>
      <c r="CNW229" s="2582"/>
      <c r="CNX229" s="2582"/>
      <c r="CNY229" s="2582"/>
      <c r="CNZ229" s="2582"/>
      <c r="COA229" s="2582"/>
      <c r="COB229" s="2582"/>
      <c r="COC229" s="2582"/>
      <c r="COD229" s="2582"/>
      <c r="COE229" s="2582"/>
      <c r="COF229" s="2582"/>
      <c r="COG229" s="2582"/>
      <c r="COH229" s="2582"/>
      <c r="COI229" s="2582"/>
      <c r="COJ229" s="2582"/>
      <c r="COK229" s="2582"/>
      <c r="COL229" s="2582"/>
      <c r="COM229" s="2582"/>
      <c r="CON229" s="2582"/>
      <c r="COO229" s="2582"/>
      <c r="COP229" s="2582"/>
      <c r="COQ229" s="2582"/>
      <c r="COR229" s="2582"/>
      <c r="COS229" s="2582"/>
      <c r="COT229" s="2582"/>
      <c r="COU229" s="2582"/>
      <c r="COV229" s="2582"/>
      <c r="COW229" s="2582"/>
      <c r="COX229" s="2582"/>
      <c r="COY229" s="2582"/>
      <c r="COZ229" s="2582"/>
      <c r="CPA229" s="2582"/>
      <c r="CPB229" s="2582"/>
      <c r="CPC229" s="2582"/>
      <c r="CPD229" s="2582"/>
      <c r="CPE229" s="2582"/>
      <c r="CPF229" s="2582"/>
      <c r="CPG229" s="2582"/>
      <c r="CPH229" s="2582"/>
      <c r="CPI229" s="2582"/>
      <c r="CPJ229" s="2582"/>
      <c r="CPK229" s="2582"/>
      <c r="CPL229" s="2582"/>
      <c r="CPM229" s="2582"/>
      <c r="CPN229" s="2582"/>
      <c r="CPO229" s="2582"/>
      <c r="CPP229" s="2582"/>
      <c r="CPQ229" s="2582"/>
      <c r="CPR229" s="2582"/>
      <c r="CPS229" s="2582"/>
      <c r="CPT229" s="2582"/>
      <c r="CPU229" s="2582"/>
      <c r="CPV229" s="2582"/>
      <c r="CPW229" s="2582"/>
      <c r="CPX229" s="2582"/>
      <c r="CPY229" s="2582"/>
      <c r="CPZ229" s="2582"/>
      <c r="CQA229" s="2582"/>
      <c r="CQB229" s="2582"/>
      <c r="CQC229" s="2582"/>
      <c r="CQD229" s="2582"/>
      <c r="CQE229" s="2582"/>
      <c r="CQF229" s="2582"/>
      <c r="CQG229" s="2582"/>
      <c r="CQH229" s="2582"/>
      <c r="CQI229" s="2582"/>
      <c r="CQJ229" s="2582"/>
      <c r="CQK229" s="2582"/>
      <c r="CQL229" s="2582"/>
      <c r="CQM229" s="2582"/>
      <c r="CQN229" s="2582"/>
      <c r="CQO229" s="2582"/>
      <c r="CQP229" s="2582"/>
      <c r="CQQ229" s="2582"/>
      <c r="CQR229" s="2582"/>
      <c r="CQS229" s="2582"/>
      <c r="CQT229" s="2582"/>
      <c r="CQU229" s="2582"/>
      <c r="CQV229" s="2582"/>
      <c r="CQW229" s="2582"/>
      <c r="CQX229" s="2582"/>
      <c r="CQY229" s="2582"/>
      <c r="CQZ229" s="2582"/>
      <c r="CRA229" s="2582"/>
      <c r="CRB229" s="2582"/>
      <c r="CRC229" s="2582"/>
      <c r="CRD229" s="2582"/>
      <c r="CRE229" s="2582"/>
      <c r="CRF229" s="2582"/>
      <c r="CRG229" s="2582"/>
      <c r="CRH229" s="2582"/>
      <c r="CRI229" s="2582"/>
      <c r="CRJ229" s="2582"/>
      <c r="CRK229" s="2582"/>
      <c r="CRL229" s="2582"/>
      <c r="CRM229" s="2582"/>
      <c r="CRN229" s="2582"/>
      <c r="CRO229" s="2582"/>
      <c r="CRP229" s="2582"/>
      <c r="CRQ229" s="2582"/>
      <c r="CRR229" s="2582"/>
      <c r="CRS229" s="2582"/>
      <c r="CRT229" s="2582"/>
      <c r="CRU229" s="2582"/>
      <c r="CRV229" s="2582"/>
      <c r="CRW229" s="2582"/>
      <c r="CRX229" s="2582"/>
      <c r="CRY229" s="2582"/>
      <c r="CRZ229" s="2582"/>
      <c r="CSA229" s="2582"/>
      <c r="CSB229" s="2582"/>
      <c r="CSC229" s="2582"/>
      <c r="CSD229" s="2582"/>
      <c r="CSE229" s="2582"/>
      <c r="CSF229" s="2582"/>
      <c r="CSG229" s="2582"/>
      <c r="CSH229" s="2582"/>
      <c r="CSI229" s="2582"/>
      <c r="CSJ229" s="2582"/>
      <c r="CSK229" s="2582"/>
      <c r="CSL229" s="2582"/>
      <c r="CSM229" s="2582"/>
      <c r="CSN229" s="2582"/>
      <c r="CSO229" s="2582"/>
      <c r="CSP229" s="2582"/>
      <c r="CSQ229" s="2582"/>
      <c r="CSR229" s="2582"/>
      <c r="CSS229" s="2582"/>
      <c r="CST229" s="2582"/>
      <c r="CSU229" s="2582"/>
      <c r="CSV229" s="2582"/>
      <c r="CSW229" s="2582"/>
      <c r="CSX229" s="2582"/>
      <c r="CSY229" s="2582"/>
      <c r="CSZ229" s="2582"/>
      <c r="CTA229" s="2582"/>
      <c r="CTB229" s="2582"/>
      <c r="CTC229" s="2582"/>
      <c r="CTD229" s="2582"/>
      <c r="CTE229" s="2582"/>
      <c r="CTF229" s="2582"/>
      <c r="CTG229" s="2582"/>
      <c r="CTH229" s="2582"/>
      <c r="CTI229" s="2582"/>
      <c r="CTJ229" s="2582"/>
      <c r="CTK229" s="2582"/>
      <c r="CTL229" s="2582"/>
      <c r="CTM229" s="2582"/>
      <c r="CTN229" s="2582"/>
      <c r="CTO229" s="2582"/>
      <c r="CTP229" s="2582"/>
      <c r="CTQ229" s="2582"/>
      <c r="CTR229" s="2582"/>
      <c r="CTS229" s="2582"/>
      <c r="CTT229" s="2582"/>
      <c r="CTU229" s="2582"/>
      <c r="CTV229" s="2582"/>
      <c r="CTW229" s="2582"/>
      <c r="CTX229" s="2582"/>
      <c r="CTY229" s="2582"/>
      <c r="CTZ229" s="2582"/>
      <c r="CUA229" s="2582"/>
      <c r="CUB229" s="2582"/>
      <c r="CUC229" s="2582"/>
      <c r="CUD229" s="2582"/>
      <c r="CUE229" s="2582"/>
      <c r="CUF229" s="2582"/>
      <c r="CUG229" s="2582"/>
      <c r="CUH229" s="2582"/>
      <c r="CUI229" s="2582"/>
      <c r="CUJ229" s="2582"/>
      <c r="CUK229" s="2582"/>
      <c r="CUL229" s="2582"/>
      <c r="CUM229" s="2582"/>
      <c r="CUN229" s="2582"/>
      <c r="CUO229" s="2582"/>
      <c r="CUP229" s="2582"/>
      <c r="CUQ229" s="2582"/>
      <c r="CUR229" s="2582"/>
      <c r="CUS229" s="2582"/>
      <c r="CUT229" s="2582"/>
      <c r="CUU229" s="2582"/>
      <c r="CUV229" s="2582"/>
      <c r="CUW229" s="2582"/>
      <c r="CUX229" s="2582"/>
      <c r="CUY229" s="2582"/>
      <c r="CUZ229" s="2582"/>
      <c r="CVA229" s="2582"/>
      <c r="CVB229" s="2582"/>
      <c r="CVC229" s="2582"/>
      <c r="CVD229" s="2582"/>
      <c r="CVE229" s="2582"/>
      <c r="CVF229" s="2582"/>
      <c r="CVG229" s="2582"/>
      <c r="CVH229" s="2582"/>
      <c r="CVI229" s="2582"/>
      <c r="CVJ229" s="2582"/>
      <c r="CVK229" s="2582"/>
      <c r="CVL229" s="2582"/>
      <c r="CVM229" s="2582"/>
      <c r="CVN229" s="2582"/>
      <c r="CVO229" s="2582"/>
      <c r="CVP229" s="2582"/>
      <c r="CVQ229" s="2582"/>
      <c r="CVR229" s="2582"/>
      <c r="CVS229" s="2582"/>
      <c r="CVT229" s="2582"/>
      <c r="CVU229" s="2582"/>
      <c r="CVV229" s="2582"/>
      <c r="CVW229" s="2582"/>
      <c r="CVX229" s="2582"/>
      <c r="CVY229" s="2582"/>
      <c r="CVZ229" s="2582"/>
      <c r="CWA229" s="2582"/>
      <c r="CWB229" s="2582"/>
      <c r="CWC229" s="2582"/>
      <c r="CWD229" s="2582"/>
      <c r="CWE229" s="2582"/>
      <c r="CWF229" s="2582"/>
      <c r="CWG229" s="2582"/>
      <c r="CWH229" s="2582"/>
      <c r="CWI229" s="2582"/>
      <c r="CWJ229" s="2582"/>
      <c r="CWK229" s="2582"/>
      <c r="CWL229" s="2582"/>
      <c r="CWM229" s="2582"/>
      <c r="CWN229" s="2582"/>
      <c r="CWO229" s="2582"/>
      <c r="CWP229" s="2582"/>
      <c r="CWQ229" s="2582"/>
      <c r="CWR229" s="2582"/>
      <c r="CWS229" s="2582"/>
      <c r="CWT229" s="2582"/>
      <c r="CWU229" s="2582"/>
      <c r="CWV229" s="2582"/>
      <c r="CWW229" s="2582"/>
      <c r="CWX229" s="2582"/>
      <c r="CWY229" s="2582"/>
      <c r="CWZ229" s="2582"/>
      <c r="CXA229" s="2582"/>
      <c r="CXB229" s="2582"/>
      <c r="CXC229" s="2582"/>
      <c r="CXD229" s="2582"/>
      <c r="CXE229" s="2582"/>
      <c r="CXF229" s="2582"/>
      <c r="CXG229" s="2582"/>
      <c r="CXH229" s="2582"/>
      <c r="CXI229" s="2582"/>
      <c r="CXJ229" s="2582"/>
      <c r="CXK229" s="2582"/>
      <c r="CXL229" s="2582"/>
      <c r="CXM229" s="2582"/>
      <c r="CXN229" s="2582"/>
      <c r="CXO229" s="2582"/>
      <c r="CXP229" s="2582"/>
      <c r="CXQ229" s="2582"/>
      <c r="CXR229" s="2582"/>
      <c r="CXS229" s="2582"/>
      <c r="CXT229" s="2582"/>
      <c r="CXU229" s="2582"/>
      <c r="CXV229" s="2582"/>
      <c r="CXW229" s="2582"/>
      <c r="CXX229" s="2582"/>
      <c r="CXY229" s="2582"/>
      <c r="CXZ229" s="2582"/>
      <c r="CYA229" s="2582"/>
      <c r="CYB229" s="2582"/>
      <c r="CYC229" s="2582"/>
      <c r="CYD229" s="2582"/>
      <c r="CYE229" s="2582"/>
      <c r="CYF229" s="2582"/>
      <c r="CYG229" s="2582"/>
      <c r="CYH229" s="2582"/>
      <c r="CYI229" s="2582"/>
      <c r="CYJ229" s="2582"/>
      <c r="CYK229" s="2582"/>
      <c r="CYL229" s="2582"/>
      <c r="CYM229" s="2582"/>
      <c r="CYN229" s="2582"/>
      <c r="CYO229" s="2582"/>
      <c r="CYP229" s="2582"/>
      <c r="CYQ229" s="2582"/>
      <c r="CYR229" s="2582"/>
      <c r="CYS229" s="2582"/>
      <c r="CYT229" s="2582"/>
      <c r="CYU229" s="2582"/>
      <c r="CYV229" s="2582"/>
      <c r="CYW229" s="2582"/>
      <c r="CYX229" s="2582"/>
      <c r="CYY229" s="2582"/>
      <c r="CYZ229" s="2582"/>
      <c r="CZA229" s="2582"/>
      <c r="CZB229" s="2582"/>
      <c r="CZC229" s="2582"/>
      <c r="CZD229" s="2582"/>
      <c r="CZE229" s="2582"/>
      <c r="CZF229" s="2582"/>
      <c r="CZG229" s="2582"/>
      <c r="CZH229" s="2582"/>
      <c r="CZI229" s="2582"/>
      <c r="CZJ229" s="2582"/>
      <c r="CZK229" s="2582"/>
      <c r="CZL229" s="2582"/>
      <c r="CZM229" s="2582"/>
      <c r="CZN229" s="2582"/>
      <c r="CZO229" s="2582"/>
      <c r="CZP229" s="2582"/>
      <c r="CZQ229" s="2582"/>
      <c r="CZR229" s="2582"/>
      <c r="CZS229" s="2582"/>
      <c r="CZT229" s="2582"/>
      <c r="CZU229" s="2582"/>
      <c r="CZV229" s="2582"/>
      <c r="CZW229" s="2582"/>
      <c r="CZX229" s="2582"/>
      <c r="CZY229" s="2582"/>
      <c r="CZZ229" s="2582"/>
      <c r="DAA229" s="2582"/>
      <c r="DAB229" s="2582"/>
      <c r="DAC229" s="2582"/>
      <c r="DAD229" s="2582"/>
      <c r="DAE229" s="2582"/>
      <c r="DAF229" s="2582"/>
      <c r="DAG229" s="2582"/>
      <c r="DAH229" s="2582"/>
      <c r="DAI229" s="2582"/>
      <c r="DAJ229" s="2582"/>
      <c r="DAK229" s="2582"/>
      <c r="DAL229" s="2582"/>
      <c r="DAM229" s="2582"/>
      <c r="DAN229" s="2582"/>
      <c r="DAO229" s="2582"/>
      <c r="DAP229" s="2582"/>
      <c r="DAQ229" s="2582"/>
      <c r="DAR229" s="2582"/>
      <c r="DAS229" s="2582"/>
      <c r="DAT229" s="2582"/>
      <c r="DAU229" s="2582"/>
      <c r="DAV229" s="2582"/>
      <c r="DAW229" s="2582"/>
      <c r="DAX229" s="2582"/>
      <c r="DAY229" s="2582"/>
      <c r="DAZ229" s="2582"/>
      <c r="DBA229" s="2582"/>
      <c r="DBB229" s="2582"/>
      <c r="DBC229" s="2582"/>
      <c r="DBD229" s="2582"/>
      <c r="DBE229" s="2582"/>
      <c r="DBF229" s="2582"/>
      <c r="DBG229" s="2582"/>
      <c r="DBH229" s="2582"/>
      <c r="DBI229" s="2582"/>
      <c r="DBJ229" s="2582"/>
      <c r="DBK229" s="2582"/>
      <c r="DBL229" s="2582"/>
      <c r="DBM229" s="2582"/>
      <c r="DBN229" s="2582"/>
      <c r="DBO229" s="2582"/>
      <c r="DBP229" s="2582"/>
      <c r="DBQ229" s="2582"/>
      <c r="DBR229" s="2582"/>
      <c r="DBS229" s="2582"/>
      <c r="DBT229" s="2582"/>
      <c r="DBU229" s="2582"/>
      <c r="DBV229" s="2582"/>
      <c r="DBW229" s="2582"/>
      <c r="DBX229" s="2582"/>
      <c r="DBY229" s="2582"/>
      <c r="DBZ229" s="2582"/>
      <c r="DCA229" s="2582"/>
      <c r="DCB229" s="2582"/>
      <c r="DCC229" s="2582"/>
      <c r="DCD229" s="2582"/>
      <c r="DCE229" s="2582"/>
      <c r="DCF229" s="2582"/>
      <c r="DCG229" s="2582"/>
      <c r="DCH229" s="2582"/>
      <c r="DCI229" s="2582"/>
      <c r="DCJ229" s="2582"/>
      <c r="DCK229" s="2582"/>
      <c r="DCL229" s="2582"/>
      <c r="DCM229" s="2582"/>
      <c r="DCN229" s="2582"/>
      <c r="DCO229" s="2582"/>
      <c r="DCP229" s="2582"/>
      <c r="DCQ229" s="2582"/>
      <c r="DCR229" s="2582"/>
      <c r="DCS229" s="2582"/>
      <c r="DCT229" s="2582"/>
      <c r="DCU229" s="2582"/>
      <c r="DCV229" s="2582"/>
      <c r="DCW229" s="2582"/>
      <c r="DCX229" s="2582"/>
      <c r="DCY229" s="2582"/>
      <c r="DCZ229" s="2582"/>
      <c r="DDA229" s="2582"/>
      <c r="DDB229" s="2582"/>
      <c r="DDC229" s="2582"/>
      <c r="DDD229" s="2582"/>
      <c r="DDE229" s="2582"/>
      <c r="DDF229" s="2582"/>
      <c r="DDG229" s="2582"/>
      <c r="DDH229" s="2582"/>
      <c r="DDI229" s="2582"/>
      <c r="DDJ229" s="2582"/>
      <c r="DDK229" s="2582"/>
      <c r="DDL229" s="2582"/>
      <c r="DDM229" s="2582"/>
      <c r="DDN229" s="2582"/>
      <c r="DDO229" s="2582"/>
      <c r="DDP229" s="2582"/>
      <c r="DDQ229" s="2582"/>
      <c r="DDR229" s="2582"/>
      <c r="DDS229" s="2582"/>
      <c r="DDT229" s="2582"/>
      <c r="DDU229" s="2582"/>
      <c r="DDV229" s="2582"/>
      <c r="DDW229" s="2582"/>
      <c r="DDX229" s="2582"/>
      <c r="DDY229" s="2582"/>
      <c r="DDZ229" s="2582"/>
      <c r="DEA229" s="2582"/>
      <c r="DEB229" s="2582"/>
      <c r="DEC229" s="2582"/>
      <c r="DED229" s="2582"/>
      <c r="DEE229" s="2582"/>
      <c r="DEF229" s="2582"/>
      <c r="DEG229" s="2582"/>
      <c r="DEH229" s="2582"/>
      <c r="DEI229" s="2582"/>
      <c r="DEJ229" s="2582"/>
      <c r="DEK229" s="2582"/>
      <c r="DEL229" s="2582"/>
      <c r="DEM229" s="2582"/>
      <c r="DEN229" s="2582"/>
      <c r="DEO229" s="2582"/>
      <c r="DEP229" s="2582"/>
      <c r="DEQ229" s="2582"/>
      <c r="DER229" s="2582"/>
      <c r="DES229" s="2582"/>
      <c r="DET229" s="2582"/>
      <c r="DEU229" s="2582"/>
      <c r="DEV229" s="2582"/>
      <c r="DEW229" s="2582"/>
      <c r="DEX229" s="2582"/>
      <c r="DEY229" s="2582"/>
      <c r="DEZ229" s="2582"/>
      <c r="DFA229" s="2582"/>
      <c r="DFB229" s="2582"/>
      <c r="DFC229" s="2582"/>
      <c r="DFD229" s="2582"/>
      <c r="DFE229" s="2582"/>
      <c r="DFF229" s="2582"/>
      <c r="DFG229" s="2582"/>
      <c r="DFH229" s="2582"/>
      <c r="DFI229" s="2582"/>
      <c r="DFJ229" s="2582"/>
      <c r="DFK229" s="2582"/>
      <c r="DFL229" s="2582"/>
      <c r="DFM229" s="2582"/>
      <c r="DFN229" s="2582"/>
      <c r="DFO229" s="2582"/>
      <c r="DFP229" s="2582"/>
      <c r="DFQ229" s="2582"/>
      <c r="DFR229" s="2582"/>
      <c r="DFS229" s="2582"/>
      <c r="DFT229" s="2582"/>
      <c r="DFU229" s="2582"/>
      <c r="DFV229" s="2582"/>
      <c r="DFW229" s="2582"/>
      <c r="DFX229" s="2582"/>
      <c r="DFY229" s="2582"/>
      <c r="DFZ229" s="2582"/>
      <c r="DGA229" s="2582"/>
      <c r="DGB229" s="2582"/>
      <c r="DGC229" s="2582"/>
      <c r="DGD229" s="2582"/>
      <c r="DGE229" s="2582"/>
      <c r="DGF229" s="2582"/>
      <c r="DGG229" s="2582"/>
      <c r="DGH229" s="2582"/>
      <c r="DGI229" s="2582"/>
      <c r="DGJ229" s="2582"/>
      <c r="DGK229" s="2582"/>
      <c r="DGL229" s="2582"/>
      <c r="DGM229" s="2582"/>
      <c r="DGN229" s="2582"/>
      <c r="DGO229" s="2582"/>
      <c r="DGP229" s="2582"/>
      <c r="DGQ229" s="2582"/>
      <c r="DGR229" s="2582"/>
      <c r="DGS229" s="2582"/>
      <c r="DGT229" s="2582"/>
      <c r="DGU229" s="2582"/>
      <c r="DGV229" s="2582"/>
      <c r="DGW229" s="2582"/>
      <c r="DGX229" s="2582"/>
      <c r="DGY229" s="2582"/>
      <c r="DGZ229" s="2582"/>
      <c r="DHA229" s="2582"/>
      <c r="DHB229" s="2582"/>
      <c r="DHC229" s="2582"/>
      <c r="DHD229" s="2582"/>
      <c r="DHE229" s="2582"/>
      <c r="DHF229" s="2582"/>
      <c r="DHG229" s="2582"/>
      <c r="DHH229" s="2582"/>
      <c r="DHI229" s="2582"/>
      <c r="DHJ229" s="2582"/>
      <c r="DHK229" s="2582"/>
      <c r="DHL229" s="2582"/>
      <c r="DHM229" s="2582"/>
      <c r="DHN229" s="2582"/>
      <c r="DHO229" s="2582"/>
      <c r="DHP229" s="2582"/>
      <c r="DHQ229" s="2582"/>
      <c r="DHR229" s="2582"/>
      <c r="DHS229" s="2582"/>
      <c r="DHT229" s="2582"/>
      <c r="DHU229" s="2582"/>
      <c r="DHV229" s="2582"/>
      <c r="DHW229" s="2582"/>
      <c r="DHX229" s="2582"/>
      <c r="DHY229" s="2582"/>
      <c r="DHZ229" s="2582"/>
      <c r="DIA229" s="2582"/>
      <c r="DIB229" s="2582"/>
      <c r="DIC229" s="2582"/>
      <c r="DID229" s="2582"/>
      <c r="DIE229" s="2582"/>
      <c r="DIF229" s="2582"/>
      <c r="DIG229" s="2582"/>
      <c r="DIH229" s="2582"/>
      <c r="DII229" s="2582"/>
      <c r="DIJ229" s="2582"/>
      <c r="DIK229" s="2582"/>
      <c r="DIL229" s="2582"/>
      <c r="DIM229" s="2582"/>
      <c r="DIN229" s="2582"/>
      <c r="DIO229" s="2582"/>
      <c r="DIP229" s="2582"/>
      <c r="DIQ229" s="2582"/>
      <c r="DIR229" s="2582"/>
      <c r="DIS229" s="2582"/>
      <c r="DIT229" s="2582"/>
      <c r="DIU229" s="2582"/>
      <c r="DIV229" s="2582"/>
      <c r="DIW229" s="2582"/>
      <c r="DIX229" s="2582"/>
      <c r="DIY229" s="2582"/>
      <c r="DIZ229" s="2582"/>
      <c r="DJA229" s="2582"/>
      <c r="DJB229" s="2582"/>
      <c r="DJC229" s="2582"/>
      <c r="DJD229" s="2582"/>
      <c r="DJE229" s="2582"/>
      <c r="DJF229" s="2582"/>
      <c r="DJG229" s="2582"/>
      <c r="DJH229" s="2582"/>
      <c r="DJI229" s="2582"/>
      <c r="DJJ229" s="2582"/>
      <c r="DJK229" s="2582"/>
      <c r="DJL229" s="2582"/>
      <c r="DJM229" s="2582"/>
      <c r="DJN229" s="2582"/>
      <c r="DJO229" s="2582"/>
      <c r="DJP229" s="2582"/>
      <c r="DJQ229" s="2582"/>
      <c r="DJR229" s="2582"/>
      <c r="DJS229" s="2582"/>
      <c r="DJT229" s="2582"/>
      <c r="DJU229" s="2582"/>
      <c r="DJV229" s="2582"/>
      <c r="DJW229" s="2582"/>
      <c r="DJX229" s="2582"/>
      <c r="DJY229" s="2582"/>
      <c r="DJZ229" s="2582"/>
      <c r="DKA229" s="2582"/>
      <c r="DKB229" s="2582"/>
      <c r="DKC229" s="2582"/>
      <c r="DKD229" s="2582"/>
      <c r="DKE229" s="2582"/>
      <c r="DKF229" s="2582"/>
      <c r="DKG229" s="2582"/>
      <c r="DKH229" s="2582"/>
      <c r="DKI229" s="2582"/>
      <c r="DKJ229" s="2582"/>
      <c r="DKK229" s="2582"/>
      <c r="DKL229" s="2582"/>
      <c r="DKM229" s="2582"/>
      <c r="DKN229" s="2582"/>
      <c r="DKO229" s="2582"/>
      <c r="DKP229" s="2582"/>
      <c r="DKQ229" s="2582"/>
      <c r="DKR229" s="2582"/>
      <c r="DKS229" s="2582"/>
      <c r="DKT229" s="2582"/>
      <c r="DKU229" s="2582"/>
      <c r="DKV229" s="2582"/>
      <c r="DKW229" s="2582"/>
      <c r="DKX229" s="2582"/>
      <c r="DKY229" s="2582"/>
      <c r="DKZ229" s="2582"/>
      <c r="DLA229" s="2582"/>
      <c r="DLB229" s="2582"/>
      <c r="DLC229" s="2582"/>
      <c r="DLD229" s="2582"/>
      <c r="DLE229" s="2582"/>
      <c r="DLF229" s="2582"/>
      <c r="DLG229" s="2582"/>
      <c r="DLH229" s="2582"/>
      <c r="DLI229" s="2582"/>
      <c r="DLJ229" s="2582"/>
      <c r="DLK229" s="2582"/>
      <c r="DLL229" s="2582"/>
      <c r="DLM229" s="2582"/>
      <c r="DLN229" s="2582"/>
      <c r="DLO229" s="2582"/>
      <c r="DLP229" s="2582"/>
      <c r="DLQ229" s="2582"/>
      <c r="DLR229" s="2582"/>
      <c r="DLS229" s="2582"/>
      <c r="DLT229" s="2582"/>
      <c r="DLU229" s="2582"/>
      <c r="DLV229" s="2582"/>
      <c r="DLW229" s="2582"/>
      <c r="DLX229" s="2582"/>
      <c r="DLY229" s="2582"/>
      <c r="DLZ229" s="2582"/>
      <c r="DMA229" s="2582"/>
      <c r="DMB229" s="2582"/>
      <c r="DMC229" s="2582"/>
      <c r="DMD229" s="2582"/>
      <c r="DME229" s="2582"/>
      <c r="DMF229" s="2582"/>
      <c r="DMG229" s="2582"/>
      <c r="DMH229" s="2582"/>
      <c r="DMI229" s="2582"/>
      <c r="DMJ229" s="2582"/>
      <c r="DMK229" s="2582"/>
      <c r="DML229" s="2582"/>
      <c r="DMM229" s="2582"/>
      <c r="DMN229" s="2582"/>
      <c r="DMO229" s="2582"/>
      <c r="DMP229" s="2582"/>
      <c r="DMQ229" s="2582"/>
      <c r="DMR229" s="2582"/>
      <c r="DMS229" s="2582"/>
      <c r="DMT229" s="2582"/>
      <c r="DMU229" s="2582"/>
      <c r="DMV229" s="2582"/>
      <c r="DMW229" s="2582"/>
      <c r="DMX229" s="2582"/>
      <c r="DMY229" s="2582"/>
      <c r="DMZ229" s="2582"/>
      <c r="DNA229" s="2582"/>
      <c r="DNB229" s="2582"/>
      <c r="DNC229" s="2582"/>
      <c r="DND229" s="2582"/>
      <c r="DNE229" s="2582"/>
      <c r="DNF229" s="2582"/>
      <c r="DNG229" s="2582"/>
      <c r="DNH229" s="2582"/>
      <c r="DNI229" s="2582"/>
      <c r="DNJ229" s="2582"/>
      <c r="DNK229" s="2582"/>
      <c r="DNL229" s="2582"/>
      <c r="DNM229" s="2582"/>
      <c r="DNN229" s="2582"/>
      <c r="DNO229" s="2582"/>
      <c r="DNP229" s="2582"/>
      <c r="DNQ229" s="2582"/>
      <c r="DNR229" s="2582"/>
      <c r="DNS229" s="2582"/>
      <c r="DNT229" s="2582"/>
      <c r="DNU229" s="2582"/>
      <c r="DNV229" s="2582"/>
      <c r="DNW229" s="2582"/>
      <c r="DNX229" s="2582"/>
      <c r="DNY229" s="2582"/>
      <c r="DNZ229" s="2582"/>
      <c r="DOA229" s="2582"/>
      <c r="DOB229" s="2582"/>
      <c r="DOC229" s="2582"/>
      <c r="DOD229" s="2582"/>
      <c r="DOE229" s="2582"/>
      <c r="DOF229" s="2582"/>
      <c r="DOG229" s="2582"/>
      <c r="DOH229" s="2582"/>
      <c r="DOI229" s="2582"/>
      <c r="DOJ229" s="2582"/>
      <c r="DOK229" s="2582"/>
      <c r="DOL229" s="2582"/>
      <c r="DOM229" s="2582"/>
      <c r="DON229" s="2582"/>
      <c r="DOO229" s="2582"/>
      <c r="DOP229" s="2582"/>
      <c r="DOQ229" s="2582"/>
      <c r="DOR229" s="2582"/>
      <c r="DOS229" s="2582"/>
      <c r="DOT229" s="2582"/>
      <c r="DOU229" s="2582"/>
      <c r="DOV229" s="2582"/>
      <c r="DOW229" s="2582"/>
      <c r="DOX229" s="2582"/>
      <c r="DOY229" s="2582"/>
      <c r="DOZ229" s="2582"/>
      <c r="DPA229" s="2582"/>
      <c r="DPB229" s="2582"/>
      <c r="DPC229" s="2582"/>
      <c r="DPD229" s="2582"/>
      <c r="DPE229" s="2582"/>
      <c r="DPF229" s="2582"/>
      <c r="DPG229" s="2582"/>
      <c r="DPH229" s="2582"/>
      <c r="DPI229" s="2582"/>
      <c r="DPJ229" s="2582"/>
      <c r="DPK229" s="2582"/>
      <c r="DPL229" s="2582"/>
      <c r="DPM229" s="2582"/>
      <c r="DPN229" s="2582"/>
      <c r="DPO229" s="2582"/>
      <c r="DPP229" s="2582"/>
      <c r="DPQ229" s="2582"/>
      <c r="DPR229" s="2582"/>
      <c r="DPS229" s="2582"/>
      <c r="DPT229" s="2582"/>
      <c r="DPU229" s="2582"/>
      <c r="DPV229" s="2582"/>
      <c r="DPW229" s="2582"/>
      <c r="DPX229" s="2582"/>
      <c r="DPY229" s="2582"/>
      <c r="DPZ229" s="2582"/>
      <c r="DQA229" s="2582"/>
      <c r="DQB229" s="2582"/>
      <c r="DQC229" s="2582"/>
      <c r="DQD229" s="2582"/>
      <c r="DQE229" s="2582"/>
      <c r="DQF229" s="2582"/>
      <c r="DQG229" s="2582"/>
      <c r="DQH229" s="2582"/>
      <c r="DQI229" s="2582"/>
      <c r="DQJ229" s="2582"/>
      <c r="DQK229" s="2582"/>
      <c r="DQL229" s="2582"/>
      <c r="DQM229" s="2582"/>
      <c r="DQN229" s="2582"/>
      <c r="DQO229" s="2582"/>
      <c r="DQP229" s="2582"/>
      <c r="DQQ229" s="2582"/>
      <c r="DQR229" s="2582"/>
      <c r="DQS229" s="2582"/>
      <c r="DQT229" s="2582"/>
      <c r="DQU229" s="2582"/>
      <c r="DQV229" s="2582"/>
      <c r="DQW229" s="2582"/>
      <c r="DQX229" s="2582"/>
      <c r="DQY229" s="2582"/>
      <c r="DQZ229" s="2582"/>
      <c r="DRA229" s="2582"/>
      <c r="DRB229" s="2582"/>
      <c r="DRC229" s="2582"/>
      <c r="DRD229" s="2582"/>
      <c r="DRE229" s="2582"/>
      <c r="DRF229" s="2582"/>
      <c r="DRG229" s="2582"/>
      <c r="DRH229" s="2582"/>
      <c r="DRI229" s="2582"/>
      <c r="DRJ229" s="2582"/>
      <c r="DRK229" s="2582"/>
      <c r="DRL229" s="2582"/>
      <c r="DRM229" s="2582"/>
      <c r="DRN229" s="2582"/>
      <c r="DRO229" s="2582"/>
      <c r="DRP229" s="2582"/>
      <c r="DRQ229" s="2582"/>
      <c r="DRR229" s="2582"/>
      <c r="DRS229" s="2582"/>
      <c r="DRT229" s="2582"/>
      <c r="DRU229" s="2582"/>
      <c r="DRV229" s="2582"/>
      <c r="DRW229" s="2582"/>
      <c r="DRX229" s="2582"/>
      <c r="DRY229" s="2582"/>
      <c r="DRZ229" s="2582"/>
      <c r="DSA229" s="2582"/>
      <c r="DSB229" s="2582"/>
      <c r="DSC229" s="2582"/>
      <c r="DSD229" s="2582"/>
      <c r="DSE229" s="2582"/>
      <c r="DSF229" s="2582"/>
      <c r="DSG229" s="2582"/>
      <c r="DSH229" s="2582"/>
      <c r="DSI229" s="2582"/>
      <c r="DSJ229" s="2582"/>
      <c r="DSK229" s="2582"/>
      <c r="DSL229" s="2582"/>
      <c r="DSM229" s="2582"/>
      <c r="DSN229" s="2582"/>
      <c r="DSO229" s="2582"/>
      <c r="DSP229" s="2582"/>
      <c r="DSQ229" s="2582"/>
      <c r="DSR229" s="2582"/>
      <c r="DSS229" s="2582"/>
      <c r="DST229" s="2582"/>
      <c r="DSU229" s="2582"/>
      <c r="DSV229" s="2582"/>
      <c r="DSW229" s="2582"/>
      <c r="DSX229" s="2582"/>
      <c r="DSY229" s="2582"/>
      <c r="DSZ229" s="2582"/>
      <c r="DTA229" s="2582"/>
      <c r="DTB229" s="2582"/>
      <c r="DTC229" s="2582"/>
      <c r="DTD229" s="2582"/>
      <c r="DTE229" s="2582"/>
      <c r="DTF229" s="2582"/>
      <c r="DTG229" s="2582"/>
      <c r="DTH229" s="2582"/>
      <c r="DTI229" s="2582"/>
      <c r="DTJ229" s="2582"/>
      <c r="DTK229" s="2582"/>
      <c r="DTL229" s="2582"/>
      <c r="DTM229" s="2582"/>
      <c r="DTN229" s="2582"/>
      <c r="DTO229" s="2582"/>
      <c r="DTP229" s="2582"/>
      <c r="DTQ229" s="2582"/>
      <c r="DTR229" s="2582"/>
      <c r="DTS229" s="2582"/>
      <c r="DTT229" s="2582"/>
      <c r="DTU229" s="2582"/>
      <c r="DTV229" s="2582"/>
      <c r="DTW229" s="2582"/>
      <c r="DTX229" s="2582"/>
      <c r="DTY229" s="2582"/>
      <c r="DTZ229" s="2582"/>
      <c r="DUA229" s="2582"/>
      <c r="DUB229" s="2582"/>
      <c r="DUC229" s="2582"/>
      <c r="DUD229" s="2582"/>
      <c r="DUE229" s="2582"/>
      <c r="DUF229" s="2582"/>
      <c r="DUG229" s="2582"/>
      <c r="DUH229" s="2582"/>
      <c r="DUI229" s="2582"/>
      <c r="DUJ229" s="2582"/>
      <c r="DUK229" s="2582"/>
      <c r="DUL229" s="2582"/>
      <c r="DUM229" s="2582"/>
      <c r="DUN229" s="2582"/>
      <c r="DUO229" s="2582"/>
      <c r="DUP229" s="2582"/>
      <c r="DUQ229" s="2582"/>
      <c r="DUR229" s="2582"/>
      <c r="DUS229" s="2582"/>
      <c r="DUT229" s="2582"/>
      <c r="DUU229" s="2582"/>
      <c r="DUV229" s="2582"/>
      <c r="DUW229" s="2582"/>
      <c r="DUX229" s="2582"/>
      <c r="DUY229" s="2582"/>
      <c r="DUZ229" s="2582"/>
      <c r="DVA229" s="2582"/>
      <c r="DVB229" s="2582"/>
      <c r="DVC229" s="2582"/>
      <c r="DVD229" s="2582"/>
      <c r="DVE229" s="2582"/>
      <c r="DVF229" s="2582"/>
      <c r="DVG229" s="2582"/>
      <c r="DVH229" s="2582"/>
      <c r="DVI229" s="2582"/>
      <c r="DVJ229" s="2582"/>
      <c r="DVK229" s="2582"/>
      <c r="DVL229" s="2582"/>
      <c r="DVM229" s="2582"/>
      <c r="DVN229" s="2582"/>
      <c r="DVO229" s="2582"/>
      <c r="DVP229" s="2582"/>
      <c r="DVQ229" s="2582"/>
      <c r="DVR229" s="2582"/>
      <c r="DVS229" s="2582"/>
      <c r="DVT229" s="2582"/>
      <c r="DVU229" s="2582"/>
      <c r="DVV229" s="2582"/>
      <c r="DVW229" s="2582"/>
      <c r="DVX229" s="2582"/>
      <c r="DVY229" s="2582"/>
      <c r="DVZ229" s="2582"/>
      <c r="DWA229" s="2582"/>
      <c r="DWB229" s="2582"/>
      <c r="DWC229" s="2582"/>
      <c r="DWD229" s="2582"/>
      <c r="DWE229" s="2582"/>
      <c r="DWF229" s="2582"/>
      <c r="DWG229" s="2582"/>
      <c r="DWH229" s="2582"/>
      <c r="DWI229" s="2582"/>
      <c r="DWJ229" s="2582"/>
      <c r="DWK229" s="2582"/>
      <c r="DWL229" s="2582"/>
      <c r="DWM229" s="2582"/>
      <c r="DWN229" s="2582"/>
      <c r="DWO229" s="2582"/>
      <c r="DWP229" s="2582"/>
      <c r="DWQ229" s="2582"/>
      <c r="DWR229" s="2582"/>
      <c r="DWS229" s="2582"/>
      <c r="DWT229" s="2582"/>
      <c r="DWU229" s="2582"/>
      <c r="DWV229" s="2582"/>
      <c r="DWW229" s="2582"/>
      <c r="DWX229" s="2582"/>
      <c r="DWY229" s="2582"/>
      <c r="DWZ229" s="2582"/>
      <c r="DXA229" s="2582"/>
      <c r="DXB229" s="2582"/>
      <c r="DXC229" s="2582"/>
      <c r="DXD229" s="2582"/>
      <c r="DXE229" s="2582"/>
      <c r="DXF229" s="2582"/>
      <c r="DXG229" s="2582"/>
      <c r="DXH229" s="2582"/>
      <c r="DXI229" s="2582"/>
      <c r="DXJ229" s="2582"/>
      <c r="DXK229" s="2582"/>
      <c r="DXL229" s="2582"/>
      <c r="DXM229" s="2582"/>
      <c r="DXN229" s="2582"/>
      <c r="DXO229" s="2582"/>
      <c r="DXP229" s="2582"/>
      <c r="DXQ229" s="2582"/>
      <c r="DXR229" s="2582"/>
      <c r="DXS229" s="2582"/>
      <c r="DXT229" s="2582"/>
      <c r="DXU229" s="2582"/>
      <c r="DXV229" s="2582"/>
      <c r="DXW229" s="2582"/>
      <c r="DXX229" s="2582"/>
      <c r="DXY229" s="2582"/>
      <c r="DXZ229" s="2582"/>
      <c r="DYA229" s="2582"/>
      <c r="DYB229" s="2582"/>
      <c r="DYC229" s="2582"/>
      <c r="DYD229" s="2582"/>
      <c r="DYE229" s="2582"/>
      <c r="DYF229" s="2582"/>
      <c r="DYG229" s="2582"/>
      <c r="DYH229" s="2582"/>
      <c r="DYI229" s="2582"/>
      <c r="DYJ229" s="2582"/>
      <c r="DYK229" s="2582"/>
      <c r="DYL229" s="2582"/>
      <c r="DYM229" s="2582"/>
      <c r="DYN229" s="2582"/>
      <c r="DYO229" s="2582"/>
      <c r="DYP229" s="2582"/>
      <c r="DYQ229" s="2582"/>
      <c r="DYR229" s="2582"/>
      <c r="DYS229" s="2582"/>
      <c r="DYT229" s="2582"/>
      <c r="DYU229" s="2582"/>
      <c r="DYV229" s="2582"/>
      <c r="DYW229" s="2582"/>
      <c r="DYX229" s="2582"/>
      <c r="DYY229" s="2582"/>
      <c r="DYZ229" s="2582"/>
      <c r="DZA229" s="2582"/>
      <c r="DZB229" s="2582"/>
      <c r="DZC229" s="2582"/>
      <c r="DZD229" s="2582"/>
      <c r="DZE229" s="2582"/>
      <c r="DZF229" s="2582"/>
      <c r="DZG229" s="2582"/>
      <c r="DZH229" s="2582"/>
      <c r="DZI229" s="2582"/>
      <c r="DZJ229" s="2582"/>
      <c r="DZK229" s="2582"/>
      <c r="DZL229" s="2582"/>
      <c r="DZM229" s="2582"/>
      <c r="DZN229" s="2582"/>
      <c r="DZO229" s="2582"/>
      <c r="DZP229" s="2582"/>
      <c r="DZQ229" s="2582"/>
      <c r="DZR229" s="2582"/>
      <c r="DZS229" s="2582"/>
      <c r="DZT229" s="2582"/>
      <c r="DZU229" s="2582"/>
      <c r="DZV229" s="2582"/>
      <c r="DZW229" s="2582"/>
      <c r="DZX229" s="2582"/>
      <c r="DZY229" s="2582"/>
      <c r="DZZ229" s="2582"/>
      <c r="EAA229" s="2582"/>
      <c r="EAB229" s="2582"/>
      <c r="EAC229" s="2582"/>
      <c r="EAD229" s="2582"/>
      <c r="EAE229" s="2582"/>
      <c r="EAF229" s="2582"/>
      <c r="EAG229" s="2582"/>
      <c r="EAH229" s="2582"/>
      <c r="EAI229" s="2582"/>
      <c r="EAJ229" s="2582"/>
      <c r="EAK229" s="2582"/>
      <c r="EAL229" s="2582"/>
      <c r="EAM229" s="2582"/>
      <c r="EAN229" s="2582"/>
      <c r="EAO229" s="2582"/>
      <c r="EAP229" s="2582"/>
      <c r="EAQ229" s="2582"/>
      <c r="EAR229" s="2582"/>
      <c r="EAS229" s="2582"/>
      <c r="EAT229" s="2582"/>
      <c r="EAU229" s="2582"/>
      <c r="EAV229" s="2582"/>
      <c r="EAW229" s="2582"/>
      <c r="EAX229" s="2582"/>
      <c r="EAY229" s="2582"/>
      <c r="EAZ229" s="2582"/>
      <c r="EBA229" s="2582"/>
      <c r="EBB229" s="2582"/>
      <c r="EBC229" s="2582"/>
      <c r="EBD229" s="2582"/>
      <c r="EBE229" s="2582"/>
      <c r="EBF229" s="2582"/>
      <c r="EBG229" s="2582"/>
      <c r="EBH229" s="2582"/>
      <c r="EBI229" s="2582"/>
      <c r="EBJ229" s="2582"/>
      <c r="EBK229" s="2582"/>
      <c r="EBL229" s="2582"/>
      <c r="EBM229" s="2582"/>
      <c r="EBN229" s="2582"/>
      <c r="EBO229" s="2582"/>
      <c r="EBP229" s="2582"/>
      <c r="EBQ229" s="2582"/>
      <c r="EBR229" s="2582"/>
      <c r="EBS229" s="2582"/>
      <c r="EBT229" s="2582"/>
      <c r="EBU229" s="2582"/>
      <c r="EBV229" s="2582"/>
      <c r="EBW229" s="2582"/>
      <c r="EBX229" s="2582"/>
      <c r="EBY229" s="2582"/>
      <c r="EBZ229" s="2582"/>
      <c r="ECA229" s="2582"/>
      <c r="ECB229" s="2582"/>
      <c r="ECC229" s="2582"/>
      <c r="ECD229" s="2582"/>
      <c r="ECE229" s="2582"/>
      <c r="ECF229" s="2582"/>
      <c r="ECG229" s="2582"/>
      <c r="ECH229" s="2582"/>
      <c r="ECI229" s="2582"/>
      <c r="ECJ229" s="2582"/>
      <c r="ECK229" s="2582"/>
      <c r="ECL229" s="2582"/>
      <c r="ECM229" s="2582"/>
      <c r="ECN229" s="2582"/>
      <c r="ECO229" s="2582"/>
      <c r="ECP229" s="2582"/>
      <c r="ECQ229" s="2582"/>
      <c r="ECR229" s="2582"/>
      <c r="ECS229" s="2582"/>
      <c r="ECT229" s="2582"/>
      <c r="ECU229" s="2582"/>
      <c r="ECV229" s="2582"/>
      <c r="ECW229" s="2582"/>
      <c r="ECX229" s="2582"/>
      <c r="ECY229" s="2582"/>
      <c r="ECZ229" s="2582"/>
      <c r="EDA229" s="2582"/>
      <c r="EDB229" s="2582"/>
      <c r="EDC229" s="2582"/>
      <c r="EDD229" s="2582"/>
      <c r="EDE229" s="2582"/>
      <c r="EDF229" s="2582"/>
      <c r="EDG229" s="2582"/>
      <c r="EDH229" s="2582"/>
      <c r="EDI229" s="2582"/>
      <c r="EDJ229" s="2582"/>
      <c r="EDK229" s="2582"/>
      <c r="EDL229" s="2582"/>
      <c r="EDM229" s="2582"/>
      <c r="EDN229" s="2582"/>
      <c r="EDO229" s="2582"/>
      <c r="EDP229" s="2582"/>
      <c r="EDQ229" s="2582"/>
      <c r="EDR229" s="2582"/>
      <c r="EDS229" s="2582"/>
      <c r="EDT229" s="2582"/>
      <c r="EDU229" s="2582"/>
      <c r="EDV229" s="2582"/>
      <c r="EDW229" s="2582"/>
      <c r="EDX229" s="2582"/>
      <c r="EDY229" s="2582"/>
      <c r="EDZ229" s="2582"/>
      <c r="EEA229" s="2582"/>
      <c r="EEB229" s="2582"/>
      <c r="EEC229" s="2582"/>
      <c r="EED229" s="2582"/>
      <c r="EEE229" s="2582"/>
      <c r="EEF229" s="2582"/>
      <c r="EEG229" s="2582"/>
      <c r="EEH229" s="2582"/>
      <c r="EEI229" s="2582"/>
      <c r="EEJ229" s="2582"/>
      <c r="EEK229" s="2582"/>
      <c r="EEL229" s="2582"/>
      <c r="EEM229" s="2582"/>
      <c r="EEN229" s="2582"/>
      <c r="EEO229" s="2582"/>
      <c r="EEP229" s="2582"/>
      <c r="EEQ229" s="2582"/>
      <c r="EER229" s="2582"/>
      <c r="EES229" s="2582"/>
      <c r="EET229" s="2582"/>
      <c r="EEU229" s="2582"/>
      <c r="EEV229" s="2582"/>
      <c r="EEW229" s="2582"/>
      <c r="EEX229" s="2582"/>
      <c r="EEY229" s="2582"/>
      <c r="EEZ229" s="2582"/>
      <c r="EFA229" s="2582"/>
      <c r="EFB229" s="2582"/>
      <c r="EFC229" s="2582"/>
      <c r="EFD229" s="2582"/>
      <c r="EFE229" s="2582"/>
      <c r="EFF229" s="2582"/>
      <c r="EFG229" s="2582"/>
      <c r="EFH229" s="2582"/>
      <c r="EFI229" s="2582"/>
      <c r="EFJ229" s="2582"/>
      <c r="EFK229" s="2582"/>
      <c r="EFL229" s="2582"/>
      <c r="EFM229" s="2582"/>
      <c r="EFN229" s="2582"/>
      <c r="EFO229" s="2582"/>
      <c r="EFP229" s="2582"/>
      <c r="EFQ229" s="2582"/>
      <c r="EFR229" s="2582"/>
      <c r="EFS229" s="2582"/>
      <c r="EFT229" s="2582"/>
      <c r="EFU229" s="2582"/>
      <c r="EFV229" s="2582"/>
      <c r="EFW229" s="2582"/>
      <c r="EFX229" s="2582"/>
      <c r="EFY229" s="2582"/>
      <c r="EFZ229" s="2582"/>
      <c r="EGA229" s="2582"/>
      <c r="EGB229" s="2582"/>
      <c r="EGC229" s="2582"/>
      <c r="EGD229" s="2582"/>
      <c r="EGE229" s="2582"/>
      <c r="EGF229" s="2582"/>
      <c r="EGG229" s="2582"/>
      <c r="EGH229" s="2582"/>
      <c r="EGI229" s="2582"/>
      <c r="EGJ229" s="2582"/>
      <c r="EGK229" s="2582"/>
      <c r="EGL229" s="2582"/>
      <c r="EGM229" s="2582"/>
      <c r="EGN229" s="2582"/>
      <c r="EGO229" s="2582"/>
      <c r="EGP229" s="2582"/>
      <c r="EGQ229" s="2582"/>
      <c r="EGR229" s="2582"/>
      <c r="EGS229" s="2582"/>
      <c r="EGT229" s="2582"/>
      <c r="EGU229" s="2582"/>
      <c r="EGV229" s="2582"/>
      <c r="EGW229" s="2582"/>
      <c r="EGX229" s="2582"/>
      <c r="EGY229" s="2582"/>
      <c r="EGZ229" s="2582"/>
      <c r="EHA229" s="2582"/>
      <c r="EHB229" s="2582"/>
      <c r="EHC229" s="2582"/>
      <c r="EHD229" s="2582"/>
      <c r="EHE229" s="2582"/>
      <c r="EHF229" s="2582"/>
      <c r="EHG229" s="2582"/>
      <c r="EHH229" s="2582"/>
      <c r="EHI229" s="2582"/>
      <c r="EHJ229" s="2582"/>
      <c r="EHK229" s="2582"/>
      <c r="EHL229" s="2582"/>
      <c r="EHM229" s="2582"/>
      <c r="EHN229" s="2582"/>
      <c r="EHO229" s="2582"/>
      <c r="EHP229" s="2582"/>
      <c r="EHQ229" s="2582"/>
      <c r="EHR229" s="2582"/>
      <c r="EHS229" s="2582"/>
      <c r="EHT229" s="2582"/>
      <c r="EHU229" s="2582"/>
      <c r="EHV229" s="2582"/>
      <c r="EHW229" s="2582"/>
      <c r="EHX229" s="2582"/>
      <c r="EHY229" s="2582"/>
      <c r="EHZ229" s="2582"/>
      <c r="EIA229" s="2582"/>
      <c r="EIB229" s="2582"/>
      <c r="EIC229" s="2582"/>
      <c r="EID229" s="2582"/>
      <c r="EIE229" s="2582"/>
      <c r="EIF229" s="2582"/>
      <c r="EIG229" s="2582"/>
      <c r="EIH229" s="2582"/>
      <c r="EII229" s="2582"/>
      <c r="EIJ229" s="2582"/>
      <c r="EIK229" s="2582"/>
      <c r="EIL229" s="2582"/>
      <c r="EIM229" s="2582"/>
      <c r="EIN229" s="2582"/>
      <c r="EIO229" s="2582"/>
      <c r="EIP229" s="2582"/>
      <c r="EIQ229" s="2582"/>
      <c r="EIR229" s="2582"/>
      <c r="EIS229" s="2582"/>
      <c r="EIT229" s="2582"/>
      <c r="EIU229" s="2582"/>
      <c r="EIV229" s="2582"/>
      <c r="EIW229" s="2582"/>
      <c r="EIX229" s="2582"/>
      <c r="EIY229" s="2582"/>
      <c r="EIZ229" s="2582"/>
      <c r="EJA229" s="2582"/>
      <c r="EJB229" s="2582"/>
      <c r="EJC229" s="2582"/>
      <c r="EJD229" s="2582"/>
      <c r="EJE229" s="2582"/>
      <c r="EJF229" s="2582"/>
      <c r="EJG229" s="2582"/>
      <c r="EJH229" s="2582"/>
      <c r="EJI229" s="2582"/>
      <c r="EJJ229" s="2582"/>
      <c r="EJK229" s="2582"/>
      <c r="EJL229" s="2582"/>
      <c r="EJM229" s="2582"/>
      <c r="EJN229" s="2582"/>
      <c r="EJO229" s="2582"/>
      <c r="EJP229" s="2582"/>
      <c r="EJQ229" s="2582"/>
      <c r="EJR229" s="2582"/>
      <c r="EJS229" s="2582"/>
      <c r="EJT229" s="2582"/>
      <c r="EJU229" s="2582"/>
      <c r="EJV229" s="2582"/>
      <c r="EJW229" s="2582"/>
      <c r="EJX229" s="2582"/>
      <c r="EJY229" s="2582"/>
      <c r="EJZ229" s="2582"/>
      <c r="EKA229" s="2582"/>
      <c r="EKB229" s="2582"/>
      <c r="EKC229" s="2582"/>
      <c r="EKD229" s="2582"/>
      <c r="EKE229" s="2582"/>
      <c r="EKF229" s="2582"/>
      <c r="EKG229" s="2582"/>
      <c r="EKH229" s="2582"/>
      <c r="EKI229" s="2582"/>
      <c r="EKJ229" s="2582"/>
      <c r="EKK229" s="2582"/>
      <c r="EKL229" s="2582"/>
      <c r="EKM229" s="2582"/>
      <c r="EKN229" s="2582"/>
      <c r="EKO229" s="2582"/>
      <c r="EKP229" s="2582"/>
      <c r="EKQ229" s="2582"/>
      <c r="EKR229" s="2582"/>
      <c r="EKS229" s="2582"/>
      <c r="EKT229" s="2582"/>
      <c r="EKU229" s="2582"/>
      <c r="EKV229" s="2582"/>
      <c r="EKW229" s="2582"/>
      <c r="EKX229" s="2582"/>
      <c r="EKY229" s="2582"/>
      <c r="EKZ229" s="2582"/>
      <c r="ELA229" s="2582"/>
      <c r="ELB229" s="2582"/>
      <c r="ELC229" s="2582"/>
      <c r="ELD229" s="2582"/>
      <c r="ELE229" s="2582"/>
      <c r="ELF229" s="2582"/>
      <c r="ELG229" s="2582"/>
      <c r="ELH229" s="2582"/>
      <c r="ELI229" s="2582"/>
      <c r="ELJ229" s="2582"/>
      <c r="ELK229" s="2582"/>
      <c r="ELL229" s="2582"/>
      <c r="ELM229" s="2582"/>
      <c r="ELN229" s="2582"/>
      <c r="ELO229" s="2582"/>
      <c r="ELP229" s="2582"/>
      <c r="ELQ229" s="2582"/>
      <c r="ELR229" s="2582"/>
      <c r="ELS229" s="2582"/>
      <c r="ELT229" s="2582"/>
      <c r="ELU229" s="2582"/>
      <c r="ELV229" s="2582"/>
      <c r="ELW229" s="2582"/>
      <c r="ELX229" s="2582"/>
      <c r="ELY229" s="2582"/>
      <c r="ELZ229" s="2582"/>
      <c r="EMA229" s="2582"/>
      <c r="EMB229" s="2582"/>
      <c r="EMC229" s="2582"/>
      <c r="EMD229" s="2582"/>
      <c r="EME229" s="2582"/>
      <c r="EMF229" s="2582"/>
      <c r="EMG229" s="2582"/>
      <c r="EMH229" s="2582"/>
      <c r="EMI229" s="2582"/>
      <c r="EMJ229" s="2582"/>
      <c r="EMK229" s="2582"/>
      <c r="EML229" s="2582"/>
      <c r="EMM229" s="2582"/>
      <c r="EMN229" s="2582"/>
      <c r="EMO229" s="2582"/>
      <c r="EMP229" s="2582"/>
      <c r="EMQ229" s="2582"/>
      <c r="EMR229" s="2582"/>
      <c r="EMS229" s="2582"/>
      <c r="EMT229" s="2582"/>
      <c r="EMU229" s="2582"/>
      <c r="EMV229" s="2582"/>
      <c r="EMW229" s="2582"/>
      <c r="EMX229" s="2582"/>
      <c r="EMY229" s="2582"/>
      <c r="EMZ229" s="2582"/>
      <c r="ENA229" s="2582"/>
      <c r="ENB229" s="2582"/>
      <c r="ENC229" s="2582"/>
      <c r="END229" s="2582"/>
      <c r="ENE229" s="2582"/>
      <c r="ENF229" s="2582"/>
      <c r="ENG229" s="2582"/>
      <c r="ENH229" s="2582"/>
      <c r="ENI229" s="2582"/>
      <c r="ENJ229" s="2582"/>
      <c r="ENK229" s="2582"/>
      <c r="ENL229" s="2582"/>
      <c r="ENM229" s="2582"/>
      <c r="ENN229" s="2582"/>
      <c r="ENO229" s="2582"/>
      <c r="ENP229" s="2582"/>
      <c r="ENQ229" s="2582"/>
      <c r="ENR229" s="2582"/>
      <c r="ENS229" s="2582"/>
      <c r="ENT229" s="2582"/>
      <c r="ENU229" s="2582"/>
      <c r="ENV229" s="2582"/>
      <c r="ENW229" s="2582"/>
      <c r="ENX229" s="2582"/>
      <c r="ENY229" s="2582"/>
      <c r="ENZ229" s="2582"/>
      <c r="EOA229" s="2582"/>
      <c r="EOB229" s="2582"/>
      <c r="EOC229" s="2582"/>
      <c r="EOD229" s="2582"/>
      <c r="EOE229" s="2582"/>
      <c r="EOF229" s="2582"/>
      <c r="EOG229" s="2582"/>
      <c r="EOH229" s="2582"/>
      <c r="EOI229" s="2582"/>
      <c r="EOJ229" s="2582"/>
      <c r="EOK229" s="2582"/>
      <c r="EOL229" s="2582"/>
      <c r="EOM229" s="2582"/>
      <c r="EON229" s="2582"/>
      <c r="EOO229" s="2582"/>
      <c r="EOP229" s="2582"/>
      <c r="EOQ229" s="2582"/>
      <c r="EOR229" s="2582"/>
      <c r="EOS229" s="2582"/>
      <c r="EOT229" s="2582"/>
      <c r="EOU229" s="2582"/>
      <c r="EOV229" s="2582"/>
      <c r="EOW229" s="2582"/>
      <c r="EOX229" s="2582"/>
      <c r="EOY229" s="2582"/>
      <c r="EOZ229" s="2582"/>
      <c r="EPA229" s="2582"/>
      <c r="EPB229" s="2582"/>
      <c r="EPC229" s="2582"/>
      <c r="EPD229" s="2582"/>
      <c r="EPE229" s="2582"/>
      <c r="EPF229" s="2582"/>
      <c r="EPG229" s="2582"/>
      <c r="EPH229" s="2582"/>
      <c r="EPI229" s="2582"/>
      <c r="EPJ229" s="2582"/>
      <c r="EPK229" s="2582"/>
      <c r="EPL229" s="2582"/>
      <c r="EPM229" s="2582"/>
      <c r="EPN229" s="2582"/>
      <c r="EPO229" s="2582"/>
      <c r="EPP229" s="2582"/>
      <c r="EPQ229" s="2582"/>
      <c r="EPR229" s="2582"/>
      <c r="EPS229" s="2582"/>
      <c r="EPT229" s="2582"/>
      <c r="EPU229" s="2582"/>
      <c r="EPV229" s="2582"/>
      <c r="EPW229" s="2582"/>
      <c r="EPX229" s="2582"/>
      <c r="EPY229" s="2582"/>
      <c r="EPZ229" s="2582"/>
      <c r="EQA229" s="2582"/>
      <c r="EQB229" s="2582"/>
      <c r="EQC229" s="2582"/>
      <c r="EQD229" s="2582"/>
      <c r="EQE229" s="2582"/>
      <c r="EQF229" s="2582"/>
      <c r="EQG229" s="2582"/>
      <c r="EQH229" s="2582"/>
      <c r="EQI229" s="2582"/>
      <c r="EQJ229" s="2582"/>
      <c r="EQK229" s="2582"/>
      <c r="EQL229" s="2582"/>
      <c r="EQM229" s="2582"/>
      <c r="EQN229" s="2582"/>
      <c r="EQO229" s="2582"/>
      <c r="EQP229" s="2582"/>
      <c r="EQQ229" s="2582"/>
      <c r="EQR229" s="2582"/>
      <c r="EQS229" s="2582"/>
      <c r="EQT229" s="2582"/>
      <c r="EQU229" s="2582"/>
      <c r="EQV229" s="2582"/>
      <c r="EQW229" s="2582"/>
      <c r="EQX229" s="2582"/>
      <c r="EQY229" s="2582"/>
      <c r="EQZ229" s="2582"/>
      <c r="ERA229" s="2582"/>
      <c r="ERB229" s="2582"/>
      <c r="ERC229" s="2582"/>
      <c r="ERD229" s="2582"/>
      <c r="ERE229" s="2582"/>
      <c r="ERF229" s="2582"/>
      <c r="ERG229" s="2582"/>
      <c r="ERH229" s="2582"/>
      <c r="ERI229" s="2582"/>
      <c r="ERJ229" s="2582"/>
      <c r="ERK229" s="2582"/>
      <c r="ERL229" s="2582"/>
      <c r="ERM229" s="2582"/>
      <c r="ERN229" s="2582"/>
      <c r="ERO229" s="2582"/>
      <c r="ERP229" s="2582"/>
      <c r="ERQ229" s="2582"/>
      <c r="ERR229" s="2582"/>
      <c r="ERS229" s="2582"/>
      <c r="ERT229" s="2582"/>
      <c r="ERU229" s="2582"/>
      <c r="ERV229" s="2582"/>
      <c r="ERW229" s="2582"/>
      <c r="ERX229" s="2582"/>
      <c r="ERY229" s="2582"/>
      <c r="ERZ229" s="2582"/>
      <c r="ESA229" s="2582"/>
      <c r="ESB229" s="2582"/>
      <c r="ESC229" s="2582"/>
      <c r="ESD229" s="2582"/>
      <c r="ESE229" s="2582"/>
      <c r="ESF229" s="2582"/>
      <c r="ESG229" s="2582"/>
      <c r="ESH229" s="2582"/>
      <c r="ESI229" s="2582"/>
      <c r="ESJ229" s="2582"/>
      <c r="ESK229" s="2582"/>
      <c r="ESL229" s="2582"/>
      <c r="ESM229" s="2582"/>
      <c r="ESN229" s="2582"/>
      <c r="ESO229" s="2582"/>
      <c r="ESP229" s="2582"/>
      <c r="ESQ229" s="2582"/>
      <c r="ESR229" s="2582"/>
      <c r="ESS229" s="2582"/>
      <c r="EST229" s="2582"/>
      <c r="ESU229" s="2582"/>
      <c r="ESV229" s="2582"/>
      <c r="ESW229" s="2582"/>
      <c r="ESX229" s="2582"/>
      <c r="ESY229" s="2582"/>
      <c r="ESZ229" s="2582"/>
      <c r="ETA229" s="2582"/>
      <c r="ETB229" s="2582"/>
      <c r="ETC229" s="2582"/>
      <c r="ETD229" s="2582"/>
      <c r="ETE229" s="2582"/>
      <c r="ETF229" s="2582"/>
      <c r="ETG229" s="2582"/>
      <c r="ETH229" s="2582"/>
      <c r="ETI229" s="2582"/>
      <c r="ETJ229" s="2582"/>
      <c r="ETK229" s="2582"/>
      <c r="ETL229" s="2582"/>
      <c r="ETM229" s="2582"/>
      <c r="ETN229" s="2582"/>
      <c r="ETO229" s="2582"/>
      <c r="ETP229" s="2582"/>
      <c r="ETQ229" s="2582"/>
      <c r="ETR229" s="2582"/>
      <c r="ETS229" s="2582"/>
      <c r="ETT229" s="2582"/>
      <c r="ETU229" s="2582"/>
      <c r="ETV229" s="2582"/>
      <c r="ETW229" s="2582"/>
      <c r="ETX229" s="2582"/>
      <c r="ETY229" s="2582"/>
      <c r="ETZ229" s="2582"/>
      <c r="EUA229" s="2582"/>
      <c r="EUB229" s="2582"/>
      <c r="EUC229" s="2582"/>
      <c r="EUD229" s="2582"/>
      <c r="EUE229" s="2582"/>
      <c r="EUF229" s="2582"/>
      <c r="EUG229" s="2582"/>
      <c r="EUH229" s="2582"/>
      <c r="EUI229" s="2582"/>
      <c r="EUJ229" s="2582"/>
      <c r="EUK229" s="2582"/>
      <c r="EUL229" s="2582"/>
      <c r="EUM229" s="2582"/>
      <c r="EUN229" s="2582"/>
      <c r="EUO229" s="2582"/>
      <c r="EUP229" s="2582"/>
      <c r="EUQ229" s="2582"/>
      <c r="EUR229" s="2582"/>
      <c r="EUS229" s="2582"/>
      <c r="EUT229" s="2582"/>
      <c r="EUU229" s="2582"/>
      <c r="EUV229" s="2582"/>
      <c r="EUW229" s="2582"/>
      <c r="EUX229" s="2582"/>
      <c r="EUY229" s="2582"/>
      <c r="EUZ229" s="2582"/>
      <c r="EVA229" s="2582"/>
      <c r="EVB229" s="2582"/>
      <c r="EVC229" s="2582"/>
      <c r="EVD229" s="2582"/>
      <c r="EVE229" s="2582"/>
      <c r="EVF229" s="2582"/>
      <c r="EVG229" s="2582"/>
      <c r="EVH229" s="2582"/>
      <c r="EVI229" s="2582"/>
      <c r="EVJ229" s="2582"/>
      <c r="EVK229" s="2582"/>
      <c r="EVL229" s="2582"/>
      <c r="EVM229" s="2582"/>
      <c r="EVN229" s="2582"/>
      <c r="EVO229" s="2582"/>
      <c r="EVP229" s="2582"/>
      <c r="EVQ229" s="2582"/>
      <c r="EVR229" s="2582"/>
      <c r="EVS229" s="2582"/>
      <c r="EVT229" s="2582"/>
      <c r="EVU229" s="2582"/>
      <c r="EVV229" s="2582"/>
      <c r="EVW229" s="2582"/>
      <c r="EVX229" s="2582"/>
      <c r="EVY229" s="2582"/>
      <c r="EVZ229" s="2582"/>
      <c r="EWA229" s="2582"/>
      <c r="EWB229" s="2582"/>
      <c r="EWC229" s="2582"/>
      <c r="EWD229" s="2582"/>
      <c r="EWE229" s="2582"/>
      <c r="EWF229" s="2582"/>
      <c r="EWG229" s="2582"/>
      <c r="EWH229" s="2582"/>
      <c r="EWI229" s="2582"/>
      <c r="EWJ229" s="2582"/>
      <c r="EWK229" s="2582"/>
      <c r="EWL229" s="2582"/>
      <c r="EWM229" s="2582"/>
      <c r="EWN229" s="2582"/>
      <c r="EWO229" s="2582"/>
      <c r="EWP229" s="2582"/>
      <c r="EWQ229" s="2582"/>
      <c r="EWR229" s="2582"/>
      <c r="EWS229" s="2582"/>
      <c r="EWT229" s="2582"/>
      <c r="EWU229" s="2582"/>
      <c r="EWV229" s="2582"/>
      <c r="EWW229" s="2582"/>
      <c r="EWX229" s="2582"/>
      <c r="EWY229" s="2582"/>
      <c r="EWZ229" s="2582"/>
      <c r="EXA229" s="2582"/>
      <c r="EXB229" s="2582"/>
      <c r="EXC229" s="2582"/>
      <c r="EXD229" s="2582"/>
      <c r="EXE229" s="2582"/>
      <c r="EXF229" s="2582"/>
      <c r="EXG229" s="2582"/>
      <c r="EXH229" s="2582"/>
      <c r="EXI229" s="2582"/>
      <c r="EXJ229" s="2582"/>
      <c r="EXK229" s="2582"/>
      <c r="EXL229" s="2582"/>
      <c r="EXM229" s="2582"/>
      <c r="EXN229" s="2582"/>
      <c r="EXO229" s="2582"/>
      <c r="EXP229" s="2582"/>
      <c r="EXQ229" s="2582"/>
      <c r="EXR229" s="2582"/>
      <c r="EXS229" s="2582"/>
      <c r="EXT229" s="2582"/>
      <c r="EXU229" s="2582"/>
      <c r="EXV229" s="2582"/>
      <c r="EXW229" s="2582"/>
      <c r="EXX229" s="2582"/>
      <c r="EXY229" s="2582"/>
      <c r="EXZ229" s="2582"/>
      <c r="EYA229" s="2582"/>
      <c r="EYB229" s="2582"/>
      <c r="EYC229" s="2582"/>
      <c r="EYD229" s="2582"/>
      <c r="EYE229" s="2582"/>
      <c r="EYF229" s="2582"/>
      <c r="EYG229" s="2582"/>
      <c r="EYH229" s="2582"/>
      <c r="EYI229" s="2582"/>
      <c r="EYJ229" s="2582"/>
      <c r="EYK229" s="2582"/>
      <c r="EYL229" s="2582"/>
      <c r="EYM229" s="2582"/>
      <c r="EYN229" s="2582"/>
      <c r="EYO229" s="2582"/>
      <c r="EYP229" s="2582"/>
      <c r="EYQ229" s="2582"/>
      <c r="EYR229" s="2582"/>
      <c r="EYS229" s="2582"/>
      <c r="EYT229" s="2582"/>
      <c r="EYU229" s="2582"/>
      <c r="EYV229" s="2582"/>
      <c r="EYW229" s="2582"/>
      <c r="EYX229" s="2582"/>
      <c r="EYY229" s="2582"/>
      <c r="EYZ229" s="2582"/>
      <c r="EZA229" s="2582"/>
      <c r="EZB229" s="2582"/>
      <c r="EZC229" s="2582"/>
      <c r="EZD229" s="2582"/>
      <c r="EZE229" s="2582"/>
      <c r="EZF229" s="2582"/>
      <c r="EZG229" s="2582"/>
      <c r="EZH229" s="2582"/>
      <c r="EZI229" s="2582"/>
      <c r="EZJ229" s="2582"/>
      <c r="EZK229" s="2582"/>
      <c r="EZL229" s="2582"/>
      <c r="EZM229" s="2582"/>
      <c r="EZN229" s="2582"/>
      <c r="EZO229" s="2582"/>
      <c r="EZP229" s="2582"/>
      <c r="EZQ229" s="2582"/>
      <c r="EZR229" s="2582"/>
      <c r="EZS229" s="2582"/>
      <c r="EZT229" s="2582"/>
      <c r="EZU229" s="2582"/>
      <c r="EZV229" s="2582"/>
      <c r="EZW229" s="2582"/>
      <c r="EZX229" s="2582"/>
      <c r="EZY229" s="2582"/>
      <c r="EZZ229" s="2582"/>
      <c r="FAA229" s="2582"/>
      <c r="FAB229" s="2582"/>
      <c r="FAC229" s="2582"/>
      <c r="FAD229" s="2582"/>
      <c r="FAE229" s="2582"/>
      <c r="FAF229" s="2582"/>
      <c r="FAG229" s="2582"/>
      <c r="FAH229" s="2582"/>
      <c r="FAI229" s="2582"/>
      <c r="FAJ229" s="2582"/>
      <c r="FAK229" s="2582"/>
      <c r="FAL229" s="2582"/>
      <c r="FAM229" s="2582"/>
      <c r="FAN229" s="2582"/>
      <c r="FAO229" s="2582"/>
      <c r="FAP229" s="2582"/>
      <c r="FAQ229" s="2582"/>
      <c r="FAR229" s="2582"/>
      <c r="FAS229" s="2582"/>
      <c r="FAT229" s="2582"/>
      <c r="FAU229" s="2582"/>
      <c r="FAV229" s="2582"/>
      <c r="FAW229" s="2582"/>
      <c r="FAX229" s="2582"/>
      <c r="FAY229" s="2582"/>
      <c r="FAZ229" s="2582"/>
      <c r="FBA229" s="2582"/>
      <c r="FBB229" s="2582"/>
      <c r="FBC229" s="2582"/>
      <c r="FBD229" s="2582"/>
      <c r="FBE229" s="2582"/>
      <c r="FBF229" s="2582"/>
      <c r="FBG229" s="2582"/>
      <c r="FBH229" s="2582"/>
      <c r="FBI229" s="2582"/>
      <c r="FBJ229" s="2582"/>
      <c r="FBK229" s="2582"/>
      <c r="FBL229" s="2582"/>
      <c r="FBM229" s="2582"/>
      <c r="FBN229" s="2582"/>
      <c r="FBO229" s="2582"/>
      <c r="FBP229" s="2582"/>
      <c r="FBQ229" s="2582"/>
      <c r="FBR229" s="2582"/>
      <c r="FBS229" s="2582"/>
      <c r="FBT229" s="2582"/>
      <c r="FBU229" s="2582"/>
      <c r="FBV229" s="2582"/>
      <c r="FBW229" s="2582"/>
      <c r="FBX229" s="2582"/>
      <c r="FBY229" s="2582"/>
      <c r="FBZ229" s="2582"/>
      <c r="FCA229" s="2582"/>
      <c r="FCB229" s="2582"/>
      <c r="FCC229" s="2582"/>
      <c r="FCD229" s="2582"/>
      <c r="FCE229" s="2582"/>
      <c r="FCF229" s="2582"/>
      <c r="FCG229" s="2582"/>
      <c r="FCH229" s="2582"/>
      <c r="FCI229" s="2582"/>
      <c r="FCJ229" s="2582"/>
      <c r="FCK229" s="2582"/>
      <c r="FCL229" s="2582"/>
      <c r="FCM229" s="2582"/>
      <c r="FCN229" s="2582"/>
      <c r="FCO229" s="2582"/>
      <c r="FCP229" s="2582"/>
      <c r="FCQ229" s="2582"/>
      <c r="FCR229" s="2582"/>
      <c r="FCS229" s="2582"/>
      <c r="FCT229" s="2582"/>
      <c r="FCU229" s="2582"/>
      <c r="FCV229" s="2582"/>
      <c r="FCW229" s="2582"/>
      <c r="FCX229" s="2582"/>
      <c r="FCY229" s="2582"/>
      <c r="FCZ229" s="2582"/>
      <c r="FDA229" s="2582"/>
      <c r="FDB229" s="2582"/>
      <c r="FDC229" s="2582"/>
      <c r="FDD229" s="2582"/>
      <c r="FDE229" s="2582"/>
      <c r="FDF229" s="2582"/>
      <c r="FDG229" s="2582"/>
      <c r="FDH229" s="2582"/>
      <c r="FDI229" s="2582"/>
      <c r="FDJ229" s="2582"/>
      <c r="FDK229" s="2582"/>
      <c r="FDL229" s="2582"/>
      <c r="FDM229" s="2582"/>
      <c r="FDN229" s="2582"/>
      <c r="FDO229" s="2582"/>
      <c r="FDP229" s="2582"/>
      <c r="FDQ229" s="2582"/>
      <c r="FDR229" s="2582"/>
      <c r="FDS229" s="2582"/>
      <c r="FDT229" s="2582"/>
      <c r="FDU229" s="2582"/>
      <c r="FDV229" s="2582"/>
      <c r="FDW229" s="2582"/>
      <c r="FDX229" s="2582"/>
      <c r="FDY229" s="2582"/>
      <c r="FDZ229" s="2582"/>
      <c r="FEA229" s="2582"/>
      <c r="FEB229" s="2582"/>
      <c r="FEC229" s="2582"/>
      <c r="FED229" s="2582"/>
      <c r="FEE229" s="2582"/>
      <c r="FEF229" s="2582"/>
      <c r="FEG229" s="2582"/>
      <c r="FEH229" s="2582"/>
      <c r="FEI229" s="2582"/>
      <c r="FEJ229" s="2582"/>
      <c r="FEK229" s="2582"/>
      <c r="FEL229" s="2582"/>
      <c r="FEM229" s="2582"/>
      <c r="FEN229" s="2582"/>
      <c r="FEO229" s="2582"/>
      <c r="FEP229" s="2582"/>
      <c r="FEQ229" s="2582"/>
      <c r="FER229" s="2582"/>
      <c r="FES229" s="2582"/>
      <c r="FET229" s="2582"/>
      <c r="FEU229" s="2582"/>
      <c r="FEV229" s="2582"/>
      <c r="FEW229" s="2582"/>
      <c r="FEX229" s="2582"/>
      <c r="FEY229" s="2582"/>
      <c r="FEZ229" s="2582"/>
      <c r="FFA229" s="2582"/>
      <c r="FFB229" s="2582"/>
      <c r="FFC229" s="2582"/>
      <c r="FFD229" s="2582"/>
      <c r="FFE229" s="2582"/>
      <c r="FFF229" s="2582"/>
      <c r="FFG229" s="2582"/>
      <c r="FFH229" s="2582"/>
      <c r="FFI229" s="2582"/>
      <c r="FFJ229" s="2582"/>
      <c r="FFK229" s="2582"/>
      <c r="FFL229" s="2582"/>
      <c r="FFM229" s="2582"/>
      <c r="FFN229" s="2582"/>
      <c r="FFO229" s="2582"/>
      <c r="FFP229" s="2582"/>
      <c r="FFQ229" s="2582"/>
      <c r="FFR229" s="2582"/>
      <c r="FFS229" s="2582"/>
      <c r="FFT229" s="2582"/>
      <c r="FFU229" s="2582"/>
      <c r="FFV229" s="2582"/>
      <c r="FFW229" s="2582"/>
      <c r="FFX229" s="2582"/>
      <c r="FFY229" s="2582"/>
      <c r="FFZ229" s="2582"/>
      <c r="FGA229" s="2582"/>
      <c r="FGB229" s="2582"/>
      <c r="FGC229" s="2582"/>
      <c r="FGD229" s="2582"/>
      <c r="FGE229" s="2582"/>
      <c r="FGF229" s="2582"/>
      <c r="FGG229" s="2582"/>
      <c r="FGH229" s="2582"/>
      <c r="FGI229" s="2582"/>
      <c r="FGJ229" s="2582"/>
      <c r="FGK229" s="2582"/>
      <c r="FGL229" s="2582"/>
      <c r="FGM229" s="2582"/>
      <c r="FGN229" s="2582"/>
      <c r="FGO229" s="2582"/>
      <c r="FGP229" s="2582"/>
      <c r="FGQ229" s="2582"/>
      <c r="FGR229" s="2582"/>
      <c r="FGS229" s="2582"/>
      <c r="FGT229" s="2582"/>
      <c r="FGU229" s="2582"/>
      <c r="FGV229" s="2582"/>
      <c r="FGW229" s="2582"/>
      <c r="FGX229" s="2582"/>
      <c r="FGY229" s="2582"/>
      <c r="FGZ229" s="2582"/>
      <c r="FHA229" s="2582"/>
      <c r="FHB229" s="2582"/>
      <c r="FHC229" s="2582"/>
      <c r="FHD229" s="2582"/>
      <c r="FHE229" s="2582"/>
      <c r="FHF229" s="2582"/>
      <c r="FHG229" s="2582"/>
      <c r="FHH229" s="2582"/>
      <c r="FHI229" s="2582"/>
      <c r="FHJ229" s="2582"/>
      <c r="FHK229" s="2582"/>
      <c r="FHL229" s="2582"/>
      <c r="FHM229" s="2582"/>
      <c r="FHN229" s="2582"/>
      <c r="FHO229" s="2582"/>
      <c r="FHP229" s="2582"/>
      <c r="FHQ229" s="2582"/>
      <c r="FHR229" s="2582"/>
      <c r="FHS229" s="2582"/>
      <c r="FHT229" s="2582"/>
      <c r="FHU229" s="2582"/>
      <c r="FHV229" s="2582"/>
      <c r="FHW229" s="2582"/>
      <c r="FHX229" s="2582"/>
      <c r="FHY229" s="2582"/>
      <c r="FHZ229" s="2582"/>
      <c r="FIA229" s="2582"/>
      <c r="FIB229" s="2582"/>
      <c r="FIC229" s="2582"/>
      <c r="FID229" s="2582"/>
      <c r="FIE229" s="2582"/>
      <c r="FIF229" s="2582"/>
      <c r="FIG229" s="2582"/>
      <c r="FIH229" s="2582"/>
      <c r="FII229" s="2582"/>
      <c r="FIJ229" s="2582"/>
      <c r="FIK229" s="2582"/>
      <c r="FIL229" s="2582"/>
      <c r="FIM229" s="2582"/>
      <c r="FIN229" s="2582"/>
      <c r="FIO229" s="2582"/>
      <c r="FIP229" s="2582"/>
      <c r="FIQ229" s="2582"/>
      <c r="FIR229" s="2582"/>
      <c r="FIS229" s="2582"/>
      <c r="FIT229" s="2582"/>
      <c r="FIU229" s="2582"/>
      <c r="FIV229" s="2582"/>
      <c r="FIW229" s="2582"/>
      <c r="FIX229" s="2582"/>
      <c r="FIY229" s="2582"/>
      <c r="FIZ229" s="2582"/>
      <c r="FJA229" s="2582"/>
      <c r="FJB229" s="2582"/>
      <c r="FJC229" s="2582"/>
      <c r="FJD229" s="2582"/>
      <c r="FJE229" s="2582"/>
      <c r="FJF229" s="2582"/>
      <c r="FJG229" s="2582"/>
      <c r="FJH229" s="2582"/>
      <c r="FJI229" s="2582"/>
      <c r="FJJ229" s="2582"/>
      <c r="FJK229" s="2582"/>
      <c r="FJL229" s="2582"/>
      <c r="FJM229" s="2582"/>
      <c r="FJN229" s="2582"/>
      <c r="FJO229" s="2582"/>
      <c r="FJP229" s="2582"/>
      <c r="FJQ229" s="2582"/>
      <c r="FJR229" s="2582"/>
      <c r="FJS229" s="2582"/>
      <c r="FJT229" s="2582"/>
      <c r="FJU229" s="2582"/>
      <c r="FJV229" s="2582"/>
      <c r="FJW229" s="2582"/>
      <c r="FJX229" s="2582"/>
      <c r="FJY229" s="2582"/>
      <c r="FJZ229" s="2582"/>
      <c r="FKA229" s="2582"/>
      <c r="FKB229" s="2582"/>
      <c r="FKC229" s="2582"/>
      <c r="FKD229" s="2582"/>
      <c r="FKE229" s="2582"/>
      <c r="FKF229" s="2582"/>
      <c r="FKG229" s="2582"/>
      <c r="FKH229" s="2582"/>
      <c r="FKI229" s="2582"/>
      <c r="FKJ229" s="2582"/>
      <c r="FKK229" s="2582"/>
      <c r="FKL229" s="2582"/>
      <c r="FKM229" s="2582"/>
      <c r="FKN229" s="2582"/>
      <c r="FKO229" s="2582"/>
      <c r="FKP229" s="2582"/>
      <c r="FKQ229" s="2582"/>
      <c r="FKR229" s="2582"/>
      <c r="FKS229" s="2582"/>
      <c r="FKT229" s="2582"/>
      <c r="FKU229" s="2582"/>
      <c r="FKV229" s="2582"/>
      <c r="FKW229" s="2582"/>
      <c r="FKX229" s="2582"/>
      <c r="FKY229" s="2582"/>
      <c r="FKZ229" s="2582"/>
      <c r="FLA229" s="2582"/>
      <c r="FLB229" s="2582"/>
      <c r="FLC229" s="2582"/>
      <c r="FLD229" s="2582"/>
      <c r="FLE229" s="2582"/>
      <c r="FLF229" s="2582"/>
      <c r="FLG229" s="2582"/>
      <c r="FLH229" s="2582"/>
      <c r="FLI229" s="2582"/>
      <c r="FLJ229" s="2582"/>
      <c r="FLK229" s="2582"/>
      <c r="FLL229" s="2582"/>
      <c r="FLM229" s="2582"/>
      <c r="FLN229" s="2582"/>
      <c r="FLO229" s="2582"/>
      <c r="FLP229" s="2582"/>
      <c r="FLQ229" s="2582"/>
      <c r="FLR229" s="2582"/>
      <c r="FLS229" s="2582"/>
      <c r="FLT229" s="2582"/>
      <c r="FLU229" s="2582"/>
      <c r="FLV229" s="2582"/>
      <c r="FLW229" s="2582"/>
      <c r="FLX229" s="2582"/>
      <c r="FLY229" s="2582"/>
      <c r="FLZ229" s="2582"/>
      <c r="FMA229" s="2582"/>
      <c r="FMB229" s="2582"/>
      <c r="FMC229" s="2582"/>
      <c r="FMD229" s="2582"/>
      <c r="FME229" s="2582"/>
      <c r="FMF229" s="2582"/>
      <c r="FMG229" s="2582"/>
      <c r="FMH229" s="2582"/>
      <c r="FMI229" s="2582"/>
      <c r="FMJ229" s="2582"/>
      <c r="FMK229" s="2582"/>
      <c r="FML229" s="2582"/>
      <c r="FMM229" s="2582"/>
      <c r="FMN229" s="2582"/>
      <c r="FMO229" s="2582"/>
      <c r="FMP229" s="2582"/>
      <c r="FMQ229" s="2582"/>
      <c r="FMR229" s="2582"/>
      <c r="FMS229" s="2582"/>
      <c r="FMT229" s="2582"/>
      <c r="FMU229" s="2582"/>
      <c r="FMV229" s="2582"/>
      <c r="FMW229" s="2582"/>
      <c r="FMX229" s="2582"/>
      <c r="FMY229" s="2582"/>
      <c r="FMZ229" s="2582"/>
      <c r="FNA229" s="2582"/>
      <c r="FNB229" s="2582"/>
      <c r="FNC229" s="2582"/>
      <c r="FND229" s="2582"/>
      <c r="FNE229" s="2582"/>
      <c r="FNF229" s="2582"/>
      <c r="FNG229" s="2582"/>
      <c r="FNH229" s="2582"/>
      <c r="FNI229" s="2582"/>
      <c r="FNJ229" s="2582"/>
      <c r="FNK229" s="2582"/>
      <c r="FNL229" s="2582"/>
      <c r="FNM229" s="2582"/>
      <c r="FNN229" s="2582"/>
      <c r="FNO229" s="2582"/>
      <c r="FNP229" s="2582"/>
      <c r="FNQ229" s="2582"/>
      <c r="FNR229" s="2582"/>
      <c r="FNS229" s="2582"/>
      <c r="FNT229" s="2582"/>
      <c r="FNU229" s="2582"/>
      <c r="FNV229" s="2582"/>
      <c r="FNW229" s="2582"/>
      <c r="FNX229" s="2582"/>
      <c r="FNY229" s="2582"/>
      <c r="FNZ229" s="2582"/>
      <c r="FOA229" s="2582"/>
      <c r="FOB229" s="2582"/>
      <c r="FOC229" s="2582"/>
      <c r="FOD229" s="2582"/>
      <c r="FOE229" s="2582"/>
      <c r="FOF229" s="2582"/>
      <c r="FOG229" s="2582"/>
      <c r="FOH229" s="2582"/>
      <c r="FOI229" s="2582"/>
      <c r="FOJ229" s="2582"/>
      <c r="FOK229" s="2582"/>
      <c r="FOL229" s="2582"/>
      <c r="FOM229" s="2582"/>
      <c r="FON229" s="2582"/>
      <c r="FOO229" s="2582"/>
      <c r="FOP229" s="2582"/>
      <c r="FOQ229" s="2582"/>
      <c r="FOR229" s="2582"/>
      <c r="FOS229" s="2582"/>
      <c r="FOT229" s="2582"/>
      <c r="FOU229" s="2582"/>
      <c r="FOV229" s="2582"/>
      <c r="FOW229" s="2582"/>
      <c r="FOX229" s="2582"/>
      <c r="FOY229" s="2582"/>
      <c r="FOZ229" s="2582"/>
      <c r="FPA229" s="2582"/>
      <c r="FPB229" s="2582"/>
      <c r="FPC229" s="2582"/>
      <c r="FPD229" s="2582"/>
      <c r="FPE229" s="2582"/>
      <c r="FPF229" s="2582"/>
      <c r="FPG229" s="2582"/>
      <c r="FPH229" s="2582"/>
      <c r="FPI229" s="2582"/>
      <c r="FPJ229" s="2582"/>
      <c r="FPK229" s="2582"/>
      <c r="FPL229" s="2582"/>
      <c r="FPM229" s="2582"/>
      <c r="FPN229" s="2582"/>
      <c r="FPO229" s="2582"/>
      <c r="FPP229" s="2582"/>
      <c r="FPQ229" s="2582"/>
      <c r="FPR229" s="2582"/>
      <c r="FPS229" s="2582"/>
      <c r="FPT229" s="2582"/>
      <c r="FPU229" s="2582"/>
      <c r="FPV229" s="2582"/>
      <c r="FPW229" s="2582"/>
      <c r="FPX229" s="2582"/>
      <c r="FPY229" s="2582"/>
      <c r="FPZ229" s="2582"/>
      <c r="FQA229" s="2582"/>
      <c r="FQB229" s="2582"/>
      <c r="FQC229" s="2582"/>
      <c r="FQD229" s="2582"/>
      <c r="FQE229" s="2582"/>
      <c r="FQF229" s="2582"/>
      <c r="FQG229" s="2582"/>
      <c r="FQH229" s="2582"/>
      <c r="FQI229" s="2582"/>
      <c r="FQJ229" s="2582"/>
      <c r="FQK229" s="2582"/>
      <c r="FQL229" s="2582"/>
      <c r="FQM229" s="2582"/>
      <c r="FQN229" s="2582"/>
      <c r="FQO229" s="2582"/>
      <c r="FQP229" s="2582"/>
      <c r="FQQ229" s="2582"/>
      <c r="FQR229" s="2582"/>
      <c r="FQS229" s="2582"/>
      <c r="FQT229" s="2582"/>
      <c r="FQU229" s="2582"/>
      <c r="FQV229" s="2582"/>
      <c r="FQW229" s="2582"/>
      <c r="FQX229" s="2582"/>
      <c r="FQY229" s="2582"/>
      <c r="FQZ229" s="2582"/>
      <c r="FRA229" s="2582"/>
      <c r="FRB229" s="2582"/>
      <c r="FRC229" s="2582"/>
      <c r="FRD229" s="2582"/>
      <c r="FRE229" s="2582"/>
      <c r="FRF229" s="2582"/>
      <c r="FRG229" s="2582"/>
      <c r="FRH229" s="2582"/>
      <c r="FRI229" s="2582"/>
      <c r="FRJ229" s="2582"/>
      <c r="FRK229" s="2582"/>
      <c r="FRL229" s="2582"/>
      <c r="FRM229" s="2582"/>
      <c r="FRN229" s="2582"/>
      <c r="FRO229" s="2582"/>
      <c r="FRP229" s="2582"/>
      <c r="FRQ229" s="2582"/>
      <c r="FRR229" s="2582"/>
      <c r="FRS229" s="2582"/>
      <c r="FRT229" s="2582"/>
      <c r="FRU229" s="2582"/>
      <c r="FRV229" s="2582"/>
      <c r="FRW229" s="2582"/>
      <c r="FRX229" s="2582"/>
      <c r="FRY229" s="2582"/>
      <c r="FRZ229" s="2582"/>
      <c r="FSA229" s="2582"/>
      <c r="FSB229" s="2582"/>
      <c r="FSC229" s="2582"/>
      <c r="FSD229" s="2582"/>
      <c r="FSE229" s="2582"/>
      <c r="FSF229" s="2582"/>
      <c r="FSG229" s="2582"/>
      <c r="FSH229" s="2582"/>
      <c r="FSI229" s="2582"/>
      <c r="FSJ229" s="2582"/>
      <c r="FSK229" s="2582"/>
      <c r="FSL229" s="2582"/>
      <c r="FSM229" s="2582"/>
      <c r="FSN229" s="2582"/>
      <c r="FSO229" s="2582"/>
      <c r="FSP229" s="2582"/>
      <c r="FSQ229" s="2582"/>
      <c r="FSR229" s="2582"/>
      <c r="FSS229" s="2582"/>
      <c r="FST229" s="2582"/>
      <c r="FSU229" s="2582"/>
      <c r="FSV229" s="2582"/>
      <c r="FSW229" s="2582"/>
      <c r="FSX229" s="2582"/>
      <c r="FSY229" s="2582"/>
      <c r="FSZ229" s="2582"/>
      <c r="FTA229" s="2582"/>
      <c r="FTB229" s="2582"/>
      <c r="FTC229" s="2582"/>
      <c r="FTD229" s="2582"/>
      <c r="FTE229" s="2582"/>
      <c r="FTF229" s="2582"/>
      <c r="FTG229" s="2582"/>
      <c r="FTH229" s="2582"/>
      <c r="FTI229" s="2582"/>
      <c r="FTJ229" s="2582"/>
      <c r="FTK229" s="2582"/>
      <c r="FTL229" s="2582"/>
      <c r="FTM229" s="2582"/>
      <c r="FTN229" s="2582"/>
      <c r="FTO229" s="2582"/>
      <c r="FTP229" s="2582"/>
      <c r="FTQ229" s="2582"/>
      <c r="FTR229" s="2582"/>
      <c r="FTS229" s="2582"/>
      <c r="FTT229" s="2582"/>
      <c r="FTU229" s="2582"/>
      <c r="FTV229" s="2582"/>
      <c r="FTW229" s="2582"/>
      <c r="FTX229" s="2582"/>
      <c r="FTY229" s="2582"/>
      <c r="FTZ229" s="2582"/>
      <c r="FUA229" s="2582"/>
      <c r="FUB229" s="2582"/>
      <c r="FUC229" s="2582"/>
      <c r="FUD229" s="2582"/>
      <c r="FUE229" s="2582"/>
      <c r="FUF229" s="2582"/>
      <c r="FUG229" s="2582"/>
      <c r="FUH229" s="2582"/>
      <c r="FUI229" s="2582"/>
      <c r="FUJ229" s="2582"/>
      <c r="FUK229" s="2582"/>
      <c r="FUL229" s="2582"/>
      <c r="FUM229" s="2582"/>
      <c r="FUN229" s="2582"/>
      <c r="FUO229" s="2582"/>
      <c r="FUP229" s="2582"/>
      <c r="FUQ229" s="2582"/>
      <c r="FUR229" s="2582"/>
      <c r="FUS229" s="2582"/>
      <c r="FUT229" s="2582"/>
      <c r="FUU229" s="2582"/>
      <c r="FUV229" s="2582"/>
      <c r="FUW229" s="2582"/>
      <c r="FUX229" s="2582"/>
      <c r="FUY229" s="2582"/>
      <c r="FUZ229" s="2582"/>
      <c r="FVA229" s="2582"/>
      <c r="FVB229" s="2582"/>
      <c r="FVC229" s="2582"/>
      <c r="FVD229" s="2582"/>
      <c r="FVE229" s="2582"/>
      <c r="FVF229" s="2582"/>
      <c r="FVG229" s="2582"/>
      <c r="FVH229" s="2582"/>
      <c r="FVI229" s="2582"/>
      <c r="FVJ229" s="2582"/>
      <c r="FVK229" s="2582"/>
      <c r="FVL229" s="2582"/>
      <c r="FVM229" s="2582"/>
      <c r="FVN229" s="2582"/>
      <c r="FVO229" s="2582"/>
      <c r="FVP229" s="2582"/>
      <c r="FVQ229" s="2582"/>
      <c r="FVR229" s="2582"/>
      <c r="FVS229" s="2582"/>
      <c r="FVT229" s="2582"/>
      <c r="FVU229" s="2582"/>
      <c r="FVV229" s="2582"/>
      <c r="FVW229" s="2582"/>
      <c r="FVX229" s="2582"/>
      <c r="FVY229" s="2582"/>
      <c r="FVZ229" s="2582"/>
      <c r="FWA229" s="2582"/>
      <c r="FWB229" s="2582"/>
      <c r="FWC229" s="2582"/>
      <c r="FWD229" s="2582"/>
      <c r="FWE229" s="2582"/>
      <c r="FWF229" s="2582"/>
      <c r="FWG229" s="2582"/>
      <c r="FWH229" s="2582"/>
      <c r="FWI229" s="2582"/>
      <c r="FWJ229" s="2582"/>
      <c r="FWK229" s="2582"/>
      <c r="FWL229" s="2582"/>
      <c r="FWM229" s="2582"/>
      <c r="FWN229" s="2582"/>
      <c r="FWO229" s="2582"/>
      <c r="FWP229" s="2582"/>
      <c r="FWQ229" s="2582"/>
      <c r="FWR229" s="2582"/>
      <c r="FWS229" s="2582"/>
      <c r="FWT229" s="2582"/>
      <c r="FWU229" s="2582"/>
      <c r="FWV229" s="2582"/>
      <c r="FWW229" s="2582"/>
      <c r="FWX229" s="2582"/>
      <c r="FWY229" s="2582"/>
      <c r="FWZ229" s="2582"/>
      <c r="FXA229" s="2582"/>
      <c r="FXB229" s="2582"/>
      <c r="FXC229" s="2582"/>
      <c r="FXD229" s="2582"/>
      <c r="FXE229" s="2582"/>
      <c r="FXF229" s="2582"/>
      <c r="FXG229" s="2582"/>
      <c r="FXH229" s="2582"/>
      <c r="FXI229" s="2582"/>
      <c r="FXJ229" s="2582"/>
      <c r="FXK229" s="2582"/>
      <c r="FXL229" s="2582"/>
      <c r="FXM229" s="2582"/>
      <c r="FXN229" s="2582"/>
      <c r="FXO229" s="2582"/>
      <c r="FXP229" s="2582"/>
      <c r="FXQ229" s="2582"/>
      <c r="FXR229" s="2582"/>
      <c r="FXS229" s="2582"/>
      <c r="FXT229" s="2582"/>
      <c r="FXU229" s="2582"/>
      <c r="FXV229" s="2582"/>
      <c r="FXW229" s="2582"/>
      <c r="FXX229" s="2582"/>
      <c r="FXY229" s="2582"/>
      <c r="FXZ229" s="2582"/>
      <c r="FYA229" s="2582"/>
      <c r="FYB229" s="2582"/>
      <c r="FYC229" s="2582"/>
      <c r="FYD229" s="2582"/>
      <c r="FYE229" s="2582"/>
      <c r="FYF229" s="2582"/>
      <c r="FYG229" s="2582"/>
      <c r="FYH229" s="2582"/>
      <c r="FYI229" s="2582"/>
      <c r="FYJ229" s="2582"/>
      <c r="FYK229" s="2582"/>
      <c r="FYL229" s="2582"/>
      <c r="FYM229" s="2582"/>
      <c r="FYN229" s="2582"/>
      <c r="FYO229" s="2582"/>
      <c r="FYP229" s="2582"/>
      <c r="FYQ229" s="2582"/>
      <c r="FYR229" s="2582"/>
      <c r="FYS229" s="2582"/>
      <c r="FYT229" s="2582"/>
      <c r="FYU229" s="2582"/>
      <c r="FYV229" s="2582"/>
      <c r="FYW229" s="2582"/>
      <c r="FYX229" s="2582"/>
      <c r="FYY229" s="2582"/>
      <c r="FYZ229" s="2582"/>
      <c r="FZA229" s="2582"/>
      <c r="FZB229" s="2582"/>
      <c r="FZC229" s="2582"/>
      <c r="FZD229" s="2582"/>
      <c r="FZE229" s="2582"/>
      <c r="FZF229" s="2582"/>
      <c r="FZG229" s="2582"/>
      <c r="FZH229" s="2582"/>
      <c r="FZI229" s="2582"/>
      <c r="FZJ229" s="2582"/>
      <c r="FZK229" s="2582"/>
      <c r="FZL229" s="2582"/>
      <c r="FZM229" s="2582"/>
      <c r="FZN229" s="2582"/>
      <c r="FZO229" s="2582"/>
      <c r="FZP229" s="2582"/>
      <c r="FZQ229" s="2582"/>
      <c r="FZR229" s="2582"/>
      <c r="FZS229" s="2582"/>
      <c r="FZT229" s="2582"/>
      <c r="FZU229" s="2582"/>
      <c r="FZV229" s="2582"/>
      <c r="FZW229" s="2582"/>
      <c r="FZX229" s="2582"/>
      <c r="FZY229" s="2582"/>
      <c r="FZZ229" s="2582"/>
      <c r="GAA229" s="2582"/>
      <c r="GAB229" s="2582"/>
      <c r="GAC229" s="2582"/>
      <c r="GAD229" s="2582"/>
      <c r="GAE229" s="2582"/>
      <c r="GAF229" s="2582"/>
      <c r="GAG229" s="2582"/>
      <c r="GAH229" s="2582"/>
      <c r="GAI229" s="2582"/>
      <c r="GAJ229" s="2582"/>
      <c r="GAK229" s="2582"/>
      <c r="GAL229" s="2582"/>
      <c r="GAM229" s="2582"/>
      <c r="GAN229" s="2582"/>
      <c r="GAO229" s="2582"/>
      <c r="GAP229" s="2582"/>
      <c r="GAQ229" s="2582"/>
      <c r="GAR229" s="2582"/>
      <c r="GAS229" s="2582"/>
      <c r="GAT229" s="2582"/>
      <c r="GAU229" s="2582"/>
      <c r="GAV229" s="2582"/>
      <c r="GAW229" s="2582"/>
      <c r="GAX229" s="2582"/>
      <c r="GAY229" s="2582"/>
      <c r="GAZ229" s="2582"/>
      <c r="GBA229" s="2582"/>
      <c r="GBB229" s="2582"/>
      <c r="GBC229" s="2582"/>
      <c r="GBD229" s="2582"/>
      <c r="GBE229" s="2582"/>
      <c r="GBF229" s="2582"/>
      <c r="GBG229" s="2582"/>
      <c r="GBH229" s="2582"/>
      <c r="GBI229" s="2582"/>
      <c r="GBJ229" s="2582"/>
      <c r="GBK229" s="2582"/>
      <c r="GBL229" s="2582"/>
      <c r="GBM229" s="2582"/>
      <c r="GBN229" s="2582"/>
      <c r="GBO229" s="2582"/>
      <c r="GBP229" s="2582"/>
      <c r="GBQ229" s="2582"/>
      <c r="GBR229" s="2582"/>
      <c r="GBS229" s="2582"/>
      <c r="GBT229" s="2582"/>
      <c r="GBU229" s="2582"/>
      <c r="GBV229" s="2582"/>
      <c r="GBW229" s="2582"/>
      <c r="GBX229" s="2582"/>
      <c r="GBY229" s="2582"/>
      <c r="GBZ229" s="2582"/>
      <c r="GCA229" s="2582"/>
      <c r="GCB229" s="2582"/>
      <c r="GCC229" s="2582"/>
      <c r="GCD229" s="2582"/>
      <c r="GCE229" s="2582"/>
      <c r="GCF229" s="2582"/>
      <c r="GCG229" s="2582"/>
      <c r="GCH229" s="2582"/>
      <c r="GCI229" s="2582"/>
      <c r="GCJ229" s="2582"/>
      <c r="GCK229" s="2582"/>
      <c r="GCL229" s="2582"/>
      <c r="GCM229" s="2582"/>
      <c r="GCN229" s="2582"/>
      <c r="GCO229" s="2582"/>
      <c r="GCP229" s="2582"/>
      <c r="GCQ229" s="2582"/>
      <c r="GCR229" s="2582"/>
      <c r="GCS229" s="2582"/>
      <c r="GCT229" s="2582"/>
      <c r="GCU229" s="2582"/>
      <c r="GCV229" s="2582"/>
      <c r="GCW229" s="2582"/>
      <c r="GCX229" s="2582"/>
      <c r="GCY229" s="2582"/>
      <c r="GCZ229" s="2582"/>
      <c r="GDA229" s="2582"/>
      <c r="GDB229" s="2582"/>
      <c r="GDC229" s="2582"/>
      <c r="GDD229" s="2582"/>
      <c r="GDE229" s="2582"/>
      <c r="GDF229" s="2582"/>
      <c r="GDG229" s="2582"/>
      <c r="GDH229" s="2582"/>
      <c r="GDI229" s="2582"/>
      <c r="GDJ229" s="2582"/>
      <c r="GDK229" s="2582"/>
      <c r="GDL229" s="2582"/>
      <c r="GDM229" s="2582"/>
      <c r="GDN229" s="2582"/>
      <c r="GDO229" s="2582"/>
      <c r="GDP229" s="2582"/>
      <c r="GDQ229" s="2582"/>
      <c r="GDR229" s="2582"/>
      <c r="GDS229" s="2582"/>
      <c r="GDT229" s="2582"/>
      <c r="GDU229" s="2582"/>
      <c r="GDV229" s="2582"/>
      <c r="GDW229" s="2582"/>
      <c r="GDX229" s="2582"/>
      <c r="GDY229" s="2582"/>
      <c r="GDZ229" s="2582"/>
      <c r="GEA229" s="2582"/>
      <c r="GEB229" s="2582"/>
      <c r="GEC229" s="2582"/>
      <c r="GED229" s="2582"/>
      <c r="GEE229" s="2582"/>
      <c r="GEF229" s="2582"/>
      <c r="GEG229" s="2582"/>
      <c r="GEH229" s="2582"/>
      <c r="GEI229" s="2582"/>
      <c r="GEJ229" s="2582"/>
      <c r="GEK229" s="2582"/>
      <c r="GEL229" s="2582"/>
      <c r="GEM229" s="2582"/>
      <c r="GEN229" s="2582"/>
      <c r="GEO229" s="2582"/>
      <c r="GEP229" s="2582"/>
      <c r="GEQ229" s="2582"/>
      <c r="GER229" s="2582"/>
      <c r="GES229" s="2582"/>
      <c r="GET229" s="2582"/>
      <c r="GEU229" s="2582"/>
      <c r="GEV229" s="2582"/>
      <c r="GEW229" s="2582"/>
      <c r="GEX229" s="2582"/>
      <c r="GEY229" s="2582"/>
      <c r="GEZ229" s="2582"/>
      <c r="GFA229" s="2582"/>
      <c r="GFB229" s="2582"/>
      <c r="GFC229" s="2582"/>
      <c r="GFD229" s="2582"/>
      <c r="GFE229" s="2582"/>
      <c r="GFF229" s="2582"/>
      <c r="GFG229" s="2582"/>
      <c r="GFH229" s="2582"/>
      <c r="GFI229" s="2582"/>
      <c r="GFJ229" s="2582"/>
      <c r="GFK229" s="2582"/>
      <c r="GFL229" s="2582"/>
      <c r="GFM229" s="2582"/>
      <c r="GFN229" s="2582"/>
      <c r="GFO229" s="2582"/>
      <c r="GFP229" s="2582"/>
      <c r="GFQ229" s="2582"/>
      <c r="GFR229" s="2582"/>
      <c r="GFS229" s="2582"/>
      <c r="GFT229" s="2582"/>
      <c r="GFU229" s="2582"/>
      <c r="GFV229" s="2582"/>
      <c r="GFW229" s="2582"/>
      <c r="GFX229" s="2582"/>
      <c r="GFY229" s="2582"/>
      <c r="GFZ229" s="2582"/>
      <c r="GGA229" s="2582"/>
      <c r="GGB229" s="2582"/>
      <c r="GGC229" s="2582"/>
      <c r="GGD229" s="2582"/>
      <c r="GGE229" s="2582"/>
      <c r="GGF229" s="2582"/>
      <c r="GGG229" s="2582"/>
      <c r="GGH229" s="2582"/>
      <c r="GGI229" s="2582"/>
      <c r="GGJ229" s="2582"/>
      <c r="GGK229" s="2582"/>
      <c r="GGL229" s="2582"/>
      <c r="GGM229" s="2582"/>
      <c r="GGN229" s="2582"/>
      <c r="GGO229" s="2582"/>
      <c r="GGP229" s="2582"/>
      <c r="GGQ229" s="2582"/>
      <c r="GGR229" s="2582"/>
      <c r="GGS229" s="2582"/>
      <c r="GGT229" s="2582"/>
      <c r="GGU229" s="2582"/>
      <c r="GGV229" s="2582"/>
      <c r="GGW229" s="2582"/>
      <c r="GGX229" s="2582"/>
      <c r="GGY229" s="2582"/>
      <c r="GGZ229" s="2582"/>
      <c r="GHA229" s="2582"/>
      <c r="GHB229" s="2582"/>
      <c r="GHC229" s="2582"/>
      <c r="GHD229" s="2582"/>
      <c r="GHE229" s="2582"/>
      <c r="GHF229" s="2582"/>
      <c r="GHG229" s="2582"/>
      <c r="GHH229" s="2582"/>
      <c r="GHI229" s="2582"/>
      <c r="GHJ229" s="2582"/>
      <c r="GHK229" s="2582"/>
      <c r="GHL229" s="2582"/>
      <c r="GHM229" s="2582"/>
      <c r="GHN229" s="2582"/>
      <c r="GHO229" s="2582"/>
      <c r="GHP229" s="2582"/>
      <c r="GHQ229" s="2582"/>
      <c r="GHR229" s="2582"/>
      <c r="GHS229" s="2582"/>
      <c r="GHT229" s="2582"/>
      <c r="GHU229" s="2582"/>
      <c r="GHV229" s="2582"/>
      <c r="GHW229" s="2582"/>
      <c r="GHX229" s="2582"/>
      <c r="GHY229" s="2582"/>
      <c r="GHZ229" s="2582"/>
      <c r="GIA229" s="2582"/>
      <c r="GIB229" s="2582"/>
      <c r="GIC229" s="2582"/>
      <c r="GID229" s="2582"/>
      <c r="GIE229" s="2582"/>
      <c r="GIF229" s="2582"/>
      <c r="GIG229" s="2582"/>
      <c r="GIH229" s="2582"/>
      <c r="GII229" s="2582"/>
      <c r="GIJ229" s="2582"/>
      <c r="GIK229" s="2582"/>
      <c r="GIL229" s="2582"/>
      <c r="GIM229" s="2582"/>
      <c r="GIN229" s="2582"/>
      <c r="GIO229" s="2582"/>
      <c r="GIP229" s="2582"/>
      <c r="GIQ229" s="2582"/>
      <c r="GIR229" s="2582"/>
      <c r="GIS229" s="2582"/>
      <c r="GIT229" s="2582"/>
      <c r="GIU229" s="2582"/>
      <c r="GIV229" s="2582"/>
      <c r="GIW229" s="2582"/>
      <c r="GIX229" s="2582"/>
      <c r="GIY229" s="2582"/>
      <c r="GIZ229" s="2582"/>
      <c r="GJA229" s="2582"/>
      <c r="GJB229" s="2582"/>
      <c r="GJC229" s="2582"/>
      <c r="GJD229" s="2582"/>
      <c r="GJE229" s="2582"/>
      <c r="GJF229" s="2582"/>
      <c r="GJG229" s="2582"/>
      <c r="GJH229" s="2582"/>
      <c r="GJI229" s="2582"/>
      <c r="GJJ229" s="2582"/>
      <c r="GJK229" s="2582"/>
      <c r="GJL229" s="2582"/>
      <c r="GJM229" s="2582"/>
      <c r="GJN229" s="2582"/>
      <c r="GJO229" s="2582"/>
      <c r="GJP229" s="2582"/>
      <c r="GJQ229" s="2582"/>
      <c r="GJR229" s="2582"/>
      <c r="GJS229" s="2582"/>
      <c r="GJT229" s="2582"/>
      <c r="GJU229" s="2582"/>
      <c r="GJV229" s="2582"/>
      <c r="GJW229" s="2582"/>
      <c r="GJX229" s="2582"/>
      <c r="GJY229" s="2582"/>
      <c r="GJZ229" s="2582"/>
      <c r="GKA229" s="2582"/>
      <c r="GKB229" s="2582"/>
      <c r="GKC229" s="2582"/>
      <c r="GKD229" s="2582"/>
      <c r="GKE229" s="2582"/>
      <c r="GKF229" s="2582"/>
      <c r="GKG229" s="2582"/>
      <c r="GKH229" s="2582"/>
      <c r="GKI229" s="2582"/>
      <c r="GKJ229" s="2582"/>
      <c r="GKK229" s="2582"/>
      <c r="GKL229" s="2582"/>
      <c r="GKM229" s="2582"/>
      <c r="GKN229" s="2582"/>
      <c r="GKO229" s="2582"/>
      <c r="GKP229" s="2582"/>
      <c r="GKQ229" s="2582"/>
      <c r="GKR229" s="2582"/>
      <c r="GKS229" s="2582"/>
      <c r="GKT229" s="2582"/>
      <c r="GKU229" s="2582"/>
      <c r="GKV229" s="2582"/>
      <c r="GKW229" s="2582"/>
      <c r="GKX229" s="2582"/>
      <c r="GKY229" s="2582"/>
      <c r="GKZ229" s="2582"/>
      <c r="GLA229" s="2582"/>
      <c r="GLB229" s="2582"/>
      <c r="GLC229" s="2582"/>
      <c r="GLD229" s="2582"/>
      <c r="GLE229" s="2582"/>
      <c r="GLF229" s="2582"/>
      <c r="GLG229" s="2582"/>
      <c r="GLH229" s="2582"/>
      <c r="GLI229" s="2582"/>
      <c r="GLJ229" s="2582"/>
      <c r="GLK229" s="2582"/>
      <c r="GLL229" s="2582"/>
      <c r="GLM229" s="2582"/>
      <c r="GLN229" s="2582"/>
      <c r="GLO229" s="2582"/>
      <c r="GLP229" s="2582"/>
      <c r="GLQ229" s="2582"/>
      <c r="GLR229" s="2582"/>
      <c r="GLS229" s="2582"/>
      <c r="GLT229" s="2582"/>
      <c r="GLU229" s="2582"/>
      <c r="GLV229" s="2582"/>
      <c r="GLW229" s="2582"/>
      <c r="GLX229" s="2582"/>
      <c r="GLY229" s="2582"/>
      <c r="GLZ229" s="2582"/>
      <c r="GMA229" s="2582"/>
      <c r="GMB229" s="2582"/>
      <c r="GMC229" s="2582"/>
      <c r="GMD229" s="2582"/>
      <c r="GME229" s="2582"/>
      <c r="GMF229" s="2582"/>
      <c r="GMG229" s="2582"/>
      <c r="GMH229" s="2582"/>
      <c r="GMI229" s="2582"/>
      <c r="GMJ229" s="2582"/>
      <c r="GMK229" s="2582"/>
      <c r="GML229" s="2582"/>
      <c r="GMM229" s="2582"/>
      <c r="GMN229" s="2582"/>
      <c r="GMO229" s="2582"/>
      <c r="GMP229" s="2582"/>
      <c r="GMQ229" s="2582"/>
      <c r="GMR229" s="2582"/>
      <c r="GMS229" s="2582"/>
      <c r="GMT229" s="2582"/>
      <c r="GMU229" s="2582"/>
      <c r="GMV229" s="2582"/>
      <c r="GMW229" s="2582"/>
      <c r="GMX229" s="2582"/>
      <c r="GMY229" s="2582"/>
      <c r="GMZ229" s="2582"/>
      <c r="GNA229" s="2582"/>
      <c r="GNB229" s="2582"/>
      <c r="GNC229" s="2582"/>
      <c r="GND229" s="2582"/>
      <c r="GNE229" s="2582"/>
      <c r="GNF229" s="2582"/>
      <c r="GNG229" s="2582"/>
      <c r="GNH229" s="2582"/>
      <c r="GNI229" s="2582"/>
      <c r="GNJ229" s="2582"/>
      <c r="GNK229" s="2582"/>
      <c r="GNL229" s="2582"/>
      <c r="GNM229" s="2582"/>
      <c r="GNN229" s="2582"/>
      <c r="GNO229" s="2582"/>
      <c r="GNP229" s="2582"/>
      <c r="GNQ229" s="2582"/>
      <c r="GNR229" s="2582"/>
      <c r="GNS229" s="2582"/>
      <c r="GNT229" s="2582"/>
      <c r="GNU229" s="2582"/>
      <c r="GNV229" s="2582"/>
      <c r="GNW229" s="2582"/>
      <c r="GNX229" s="2582"/>
      <c r="GNY229" s="2582"/>
      <c r="GNZ229" s="2582"/>
      <c r="GOA229" s="2582"/>
      <c r="GOB229" s="2582"/>
      <c r="GOC229" s="2582"/>
      <c r="GOD229" s="2582"/>
      <c r="GOE229" s="2582"/>
      <c r="GOF229" s="2582"/>
      <c r="GOG229" s="2582"/>
      <c r="GOH229" s="2582"/>
      <c r="GOI229" s="2582"/>
      <c r="GOJ229" s="2582"/>
      <c r="GOK229" s="2582"/>
      <c r="GOL229" s="2582"/>
      <c r="GOM229" s="2582"/>
      <c r="GON229" s="2582"/>
      <c r="GOO229" s="2582"/>
      <c r="GOP229" s="2582"/>
      <c r="GOQ229" s="2582"/>
      <c r="GOR229" s="2582"/>
      <c r="GOS229" s="2582"/>
      <c r="GOT229" s="2582"/>
      <c r="GOU229" s="2582"/>
      <c r="GOV229" s="2582"/>
      <c r="GOW229" s="2582"/>
      <c r="GOX229" s="2582"/>
      <c r="GOY229" s="2582"/>
      <c r="GOZ229" s="2582"/>
      <c r="GPA229" s="2582"/>
      <c r="GPB229" s="2582"/>
      <c r="GPC229" s="2582"/>
      <c r="GPD229" s="2582"/>
      <c r="GPE229" s="2582"/>
      <c r="GPF229" s="2582"/>
      <c r="GPG229" s="2582"/>
      <c r="GPH229" s="2582"/>
      <c r="GPI229" s="2582"/>
      <c r="GPJ229" s="2582"/>
      <c r="GPK229" s="2582"/>
      <c r="GPL229" s="2582"/>
      <c r="GPM229" s="2582"/>
      <c r="GPN229" s="2582"/>
      <c r="GPO229" s="2582"/>
      <c r="GPP229" s="2582"/>
      <c r="GPQ229" s="2582"/>
      <c r="GPR229" s="2582"/>
      <c r="GPS229" s="2582"/>
      <c r="GPT229" s="2582"/>
      <c r="GPU229" s="2582"/>
      <c r="GPV229" s="2582"/>
      <c r="GPW229" s="2582"/>
      <c r="GPX229" s="2582"/>
      <c r="GPY229" s="2582"/>
      <c r="GPZ229" s="2582"/>
      <c r="GQA229" s="2582"/>
      <c r="GQB229" s="2582"/>
      <c r="GQC229" s="2582"/>
      <c r="GQD229" s="2582"/>
      <c r="GQE229" s="2582"/>
      <c r="GQF229" s="2582"/>
      <c r="GQG229" s="2582"/>
      <c r="GQH229" s="2582"/>
      <c r="GQI229" s="2582"/>
      <c r="GQJ229" s="2582"/>
      <c r="GQK229" s="2582"/>
      <c r="GQL229" s="2582"/>
      <c r="GQM229" s="2582"/>
      <c r="GQN229" s="2582"/>
      <c r="GQO229" s="2582"/>
      <c r="GQP229" s="2582"/>
      <c r="GQQ229" s="2582"/>
      <c r="GQR229" s="2582"/>
      <c r="GQS229" s="2582"/>
      <c r="GQT229" s="2582"/>
      <c r="GQU229" s="2582"/>
      <c r="GQV229" s="2582"/>
      <c r="GQW229" s="2582"/>
      <c r="GQX229" s="2582"/>
      <c r="GQY229" s="2582"/>
      <c r="GQZ229" s="2582"/>
      <c r="GRA229" s="2582"/>
      <c r="GRB229" s="2582"/>
      <c r="GRC229" s="2582"/>
      <c r="GRD229" s="2582"/>
      <c r="GRE229" s="2582"/>
      <c r="GRF229" s="2582"/>
      <c r="GRG229" s="2582"/>
      <c r="GRH229" s="2582"/>
      <c r="GRI229" s="2582"/>
      <c r="GRJ229" s="2582"/>
      <c r="GRK229" s="2582"/>
      <c r="GRL229" s="2582"/>
      <c r="GRM229" s="2582"/>
      <c r="GRN229" s="2582"/>
      <c r="GRO229" s="2582"/>
      <c r="GRP229" s="2582"/>
      <c r="GRQ229" s="2582"/>
      <c r="GRR229" s="2582"/>
      <c r="GRS229" s="2582"/>
      <c r="GRT229" s="2582"/>
      <c r="GRU229" s="2582"/>
      <c r="GRV229" s="2582"/>
      <c r="GRW229" s="2582"/>
      <c r="GRX229" s="2582"/>
      <c r="GRY229" s="2582"/>
      <c r="GRZ229" s="2582"/>
      <c r="GSA229" s="2582"/>
      <c r="GSB229" s="2582"/>
      <c r="GSC229" s="2582"/>
      <c r="GSD229" s="2582"/>
      <c r="GSE229" s="2582"/>
      <c r="GSF229" s="2582"/>
      <c r="GSG229" s="2582"/>
      <c r="GSH229" s="2582"/>
      <c r="GSI229" s="2582"/>
      <c r="GSJ229" s="2582"/>
      <c r="GSK229" s="2582"/>
      <c r="GSL229" s="2582"/>
      <c r="GSM229" s="2582"/>
      <c r="GSN229" s="2582"/>
      <c r="GSO229" s="2582"/>
      <c r="GSP229" s="2582"/>
      <c r="GSQ229" s="2582"/>
      <c r="GSR229" s="2582"/>
      <c r="GSS229" s="2582"/>
      <c r="GST229" s="2582"/>
      <c r="GSU229" s="2582"/>
      <c r="GSV229" s="2582"/>
      <c r="GSW229" s="2582"/>
      <c r="GSX229" s="2582"/>
      <c r="GSY229" s="2582"/>
      <c r="GSZ229" s="2582"/>
      <c r="GTA229" s="2582"/>
      <c r="GTB229" s="2582"/>
      <c r="GTC229" s="2582"/>
      <c r="GTD229" s="2582"/>
      <c r="GTE229" s="2582"/>
      <c r="GTF229" s="2582"/>
      <c r="GTG229" s="2582"/>
      <c r="GTH229" s="2582"/>
      <c r="GTI229" s="2582"/>
      <c r="GTJ229" s="2582"/>
      <c r="GTK229" s="2582"/>
      <c r="GTL229" s="2582"/>
      <c r="GTM229" s="2582"/>
      <c r="GTN229" s="2582"/>
      <c r="GTO229" s="2582"/>
      <c r="GTP229" s="2582"/>
      <c r="GTQ229" s="2582"/>
      <c r="GTR229" s="2582"/>
      <c r="GTS229" s="2582"/>
      <c r="GTT229" s="2582"/>
      <c r="GTU229" s="2582"/>
      <c r="GTV229" s="2582"/>
      <c r="GTW229" s="2582"/>
      <c r="GTX229" s="2582"/>
      <c r="GTY229" s="2582"/>
      <c r="GTZ229" s="2582"/>
      <c r="GUA229" s="2582"/>
      <c r="GUB229" s="2582"/>
      <c r="GUC229" s="2582"/>
      <c r="GUD229" s="2582"/>
      <c r="GUE229" s="2582"/>
      <c r="GUF229" s="2582"/>
      <c r="GUG229" s="2582"/>
      <c r="GUH229" s="2582"/>
      <c r="GUI229" s="2582"/>
      <c r="GUJ229" s="2582"/>
      <c r="GUK229" s="2582"/>
      <c r="GUL229" s="2582"/>
      <c r="GUM229" s="2582"/>
      <c r="GUN229" s="2582"/>
      <c r="GUO229" s="2582"/>
      <c r="GUP229" s="2582"/>
      <c r="GUQ229" s="2582"/>
      <c r="GUR229" s="2582"/>
      <c r="GUS229" s="2582"/>
      <c r="GUT229" s="2582"/>
      <c r="GUU229" s="2582"/>
      <c r="GUV229" s="2582"/>
      <c r="GUW229" s="2582"/>
      <c r="GUX229" s="2582"/>
      <c r="GUY229" s="2582"/>
      <c r="GUZ229" s="2582"/>
      <c r="GVA229" s="2582"/>
      <c r="GVB229" s="2582"/>
      <c r="GVC229" s="2582"/>
      <c r="GVD229" s="2582"/>
      <c r="GVE229" s="2582"/>
      <c r="GVF229" s="2582"/>
      <c r="GVG229" s="2582"/>
      <c r="GVH229" s="2582"/>
      <c r="GVI229" s="2582"/>
      <c r="GVJ229" s="2582"/>
      <c r="GVK229" s="2582"/>
      <c r="GVL229" s="2582"/>
      <c r="GVM229" s="2582"/>
      <c r="GVN229" s="2582"/>
      <c r="GVO229" s="2582"/>
      <c r="GVP229" s="2582"/>
      <c r="GVQ229" s="2582"/>
      <c r="GVR229" s="2582"/>
      <c r="GVS229" s="2582"/>
      <c r="GVT229" s="2582"/>
      <c r="GVU229" s="2582"/>
      <c r="GVV229" s="2582"/>
      <c r="GVW229" s="2582"/>
      <c r="GVX229" s="2582"/>
      <c r="GVY229" s="2582"/>
      <c r="GVZ229" s="2582"/>
      <c r="GWA229" s="2582"/>
      <c r="GWB229" s="2582"/>
      <c r="GWC229" s="2582"/>
      <c r="GWD229" s="2582"/>
      <c r="GWE229" s="2582"/>
      <c r="GWF229" s="2582"/>
      <c r="GWG229" s="2582"/>
      <c r="GWH229" s="2582"/>
      <c r="GWI229" s="2582"/>
      <c r="GWJ229" s="2582"/>
      <c r="GWK229" s="2582"/>
      <c r="GWL229" s="2582"/>
      <c r="GWM229" s="2582"/>
      <c r="GWN229" s="2582"/>
      <c r="GWO229" s="2582"/>
      <c r="GWP229" s="2582"/>
      <c r="GWQ229" s="2582"/>
      <c r="GWR229" s="2582"/>
      <c r="GWS229" s="2582"/>
      <c r="GWT229" s="2582"/>
      <c r="GWU229" s="2582"/>
      <c r="GWV229" s="2582"/>
      <c r="GWW229" s="2582"/>
      <c r="GWX229" s="2582"/>
      <c r="GWY229" s="2582"/>
      <c r="GWZ229" s="2582"/>
      <c r="GXA229" s="2582"/>
      <c r="GXB229" s="2582"/>
      <c r="GXC229" s="2582"/>
      <c r="GXD229" s="2582"/>
      <c r="GXE229" s="2582"/>
      <c r="GXF229" s="2582"/>
      <c r="GXG229" s="2582"/>
      <c r="GXH229" s="2582"/>
      <c r="GXI229" s="2582"/>
      <c r="GXJ229" s="2582"/>
      <c r="GXK229" s="2582"/>
      <c r="GXL229" s="2582"/>
      <c r="GXM229" s="2582"/>
      <c r="GXN229" s="2582"/>
      <c r="GXO229" s="2582"/>
      <c r="GXP229" s="2582"/>
      <c r="GXQ229" s="2582"/>
      <c r="GXR229" s="2582"/>
      <c r="GXS229" s="2582"/>
      <c r="GXT229" s="2582"/>
      <c r="GXU229" s="2582"/>
      <c r="GXV229" s="2582"/>
      <c r="GXW229" s="2582"/>
      <c r="GXX229" s="2582"/>
      <c r="GXY229" s="2582"/>
      <c r="GXZ229" s="2582"/>
      <c r="GYA229" s="2582"/>
      <c r="GYB229" s="2582"/>
      <c r="GYC229" s="2582"/>
      <c r="GYD229" s="2582"/>
      <c r="GYE229" s="2582"/>
      <c r="GYF229" s="2582"/>
      <c r="GYG229" s="2582"/>
      <c r="GYH229" s="2582"/>
      <c r="GYI229" s="2582"/>
      <c r="GYJ229" s="2582"/>
      <c r="GYK229" s="2582"/>
      <c r="GYL229" s="2582"/>
      <c r="GYM229" s="2582"/>
      <c r="GYN229" s="2582"/>
      <c r="GYO229" s="2582"/>
      <c r="GYP229" s="2582"/>
      <c r="GYQ229" s="2582"/>
      <c r="GYR229" s="2582"/>
      <c r="GYS229" s="2582"/>
      <c r="GYT229" s="2582"/>
      <c r="GYU229" s="2582"/>
      <c r="GYV229" s="2582"/>
      <c r="GYW229" s="2582"/>
      <c r="GYX229" s="2582"/>
      <c r="GYY229" s="2582"/>
      <c r="GYZ229" s="2582"/>
      <c r="GZA229" s="2582"/>
      <c r="GZB229" s="2582"/>
      <c r="GZC229" s="2582"/>
      <c r="GZD229" s="2582"/>
      <c r="GZE229" s="2582"/>
      <c r="GZF229" s="2582"/>
      <c r="GZG229" s="2582"/>
      <c r="GZH229" s="2582"/>
      <c r="GZI229" s="2582"/>
      <c r="GZJ229" s="2582"/>
      <c r="GZK229" s="2582"/>
      <c r="GZL229" s="2582"/>
      <c r="GZM229" s="2582"/>
      <c r="GZN229" s="2582"/>
      <c r="GZO229" s="2582"/>
      <c r="GZP229" s="2582"/>
      <c r="GZQ229" s="2582"/>
      <c r="GZR229" s="2582"/>
      <c r="GZS229" s="2582"/>
      <c r="GZT229" s="2582"/>
      <c r="GZU229" s="2582"/>
      <c r="GZV229" s="2582"/>
      <c r="GZW229" s="2582"/>
      <c r="GZX229" s="2582"/>
      <c r="GZY229" s="2582"/>
      <c r="GZZ229" s="2582"/>
      <c r="HAA229" s="2582"/>
      <c r="HAB229" s="2582"/>
      <c r="HAC229" s="2582"/>
      <c r="HAD229" s="2582"/>
      <c r="HAE229" s="2582"/>
      <c r="HAF229" s="2582"/>
      <c r="HAG229" s="2582"/>
      <c r="HAH229" s="2582"/>
      <c r="HAI229" s="2582"/>
      <c r="HAJ229" s="2582"/>
      <c r="HAK229" s="2582"/>
      <c r="HAL229" s="2582"/>
      <c r="HAM229" s="2582"/>
      <c r="HAN229" s="2582"/>
      <c r="HAO229" s="2582"/>
      <c r="HAP229" s="2582"/>
      <c r="HAQ229" s="2582"/>
      <c r="HAR229" s="2582"/>
      <c r="HAS229" s="2582"/>
      <c r="HAT229" s="2582"/>
      <c r="HAU229" s="2582"/>
      <c r="HAV229" s="2582"/>
      <c r="HAW229" s="2582"/>
      <c r="HAX229" s="2582"/>
      <c r="HAY229" s="2582"/>
      <c r="HAZ229" s="2582"/>
      <c r="HBA229" s="2582"/>
      <c r="HBB229" s="2582"/>
      <c r="HBC229" s="2582"/>
      <c r="HBD229" s="2582"/>
      <c r="HBE229" s="2582"/>
      <c r="HBF229" s="2582"/>
      <c r="HBG229" s="2582"/>
      <c r="HBH229" s="2582"/>
      <c r="HBI229" s="2582"/>
      <c r="HBJ229" s="2582"/>
      <c r="HBK229" s="2582"/>
      <c r="HBL229" s="2582"/>
      <c r="HBM229" s="2582"/>
      <c r="HBN229" s="2582"/>
      <c r="HBO229" s="2582"/>
      <c r="HBP229" s="2582"/>
      <c r="HBQ229" s="2582"/>
      <c r="HBR229" s="2582"/>
      <c r="HBS229" s="2582"/>
      <c r="HBT229" s="2582"/>
      <c r="HBU229" s="2582"/>
      <c r="HBV229" s="2582"/>
      <c r="HBW229" s="2582"/>
      <c r="HBX229" s="2582"/>
      <c r="HBY229" s="2582"/>
      <c r="HBZ229" s="2582"/>
      <c r="HCA229" s="2582"/>
      <c r="HCB229" s="2582"/>
      <c r="HCC229" s="2582"/>
      <c r="HCD229" s="2582"/>
      <c r="HCE229" s="2582"/>
      <c r="HCF229" s="2582"/>
      <c r="HCG229" s="2582"/>
      <c r="HCH229" s="2582"/>
      <c r="HCI229" s="2582"/>
      <c r="HCJ229" s="2582"/>
      <c r="HCK229" s="2582"/>
      <c r="HCL229" s="2582"/>
      <c r="HCM229" s="2582"/>
      <c r="HCN229" s="2582"/>
      <c r="HCO229" s="2582"/>
      <c r="HCP229" s="2582"/>
      <c r="HCQ229" s="2582"/>
      <c r="HCR229" s="2582"/>
      <c r="HCS229" s="2582"/>
      <c r="HCT229" s="2582"/>
      <c r="HCU229" s="2582"/>
      <c r="HCV229" s="2582"/>
      <c r="HCW229" s="2582"/>
      <c r="HCX229" s="2582"/>
      <c r="HCY229" s="2582"/>
      <c r="HCZ229" s="2582"/>
      <c r="HDA229" s="2582"/>
      <c r="HDB229" s="2582"/>
      <c r="HDC229" s="2582"/>
      <c r="HDD229" s="2582"/>
      <c r="HDE229" s="2582"/>
      <c r="HDF229" s="2582"/>
      <c r="HDG229" s="2582"/>
      <c r="HDH229" s="2582"/>
      <c r="HDI229" s="2582"/>
      <c r="HDJ229" s="2582"/>
      <c r="HDK229" s="2582"/>
      <c r="HDL229" s="2582"/>
      <c r="HDM229" s="2582"/>
      <c r="HDN229" s="2582"/>
      <c r="HDO229" s="2582"/>
      <c r="HDP229" s="2582"/>
      <c r="HDQ229" s="2582"/>
      <c r="HDR229" s="2582"/>
      <c r="HDS229" s="2582"/>
      <c r="HDT229" s="2582"/>
      <c r="HDU229" s="2582"/>
      <c r="HDV229" s="2582"/>
      <c r="HDW229" s="2582"/>
      <c r="HDX229" s="2582"/>
      <c r="HDY229" s="2582"/>
      <c r="HDZ229" s="2582"/>
      <c r="HEA229" s="2582"/>
      <c r="HEB229" s="2582"/>
      <c r="HEC229" s="2582"/>
      <c r="HED229" s="2582"/>
      <c r="HEE229" s="2582"/>
      <c r="HEF229" s="2582"/>
      <c r="HEG229" s="2582"/>
      <c r="HEH229" s="2582"/>
      <c r="HEI229" s="2582"/>
      <c r="HEJ229" s="2582"/>
      <c r="HEK229" s="2582"/>
      <c r="HEL229" s="2582"/>
      <c r="HEM229" s="2582"/>
      <c r="HEN229" s="2582"/>
      <c r="HEO229" s="2582"/>
      <c r="HEP229" s="2582"/>
      <c r="HEQ229" s="2582"/>
      <c r="HER229" s="2582"/>
      <c r="HES229" s="2582"/>
      <c r="HET229" s="2582"/>
      <c r="HEU229" s="2582"/>
      <c r="HEV229" s="2582"/>
      <c r="HEW229" s="2582"/>
      <c r="HEX229" s="2582"/>
      <c r="HEY229" s="2582"/>
      <c r="HEZ229" s="2582"/>
      <c r="HFA229" s="2582"/>
      <c r="HFB229" s="2582"/>
      <c r="HFC229" s="2582"/>
      <c r="HFD229" s="2582"/>
      <c r="HFE229" s="2582"/>
      <c r="HFF229" s="2582"/>
      <c r="HFG229" s="2582"/>
      <c r="HFH229" s="2582"/>
      <c r="HFI229" s="2582"/>
      <c r="HFJ229" s="2582"/>
      <c r="HFK229" s="2582"/>
      <c r="HFL229" s="2582"/>
      <c r="HFM229" s="2582"/>
      <c r="HFN229" s="2582"/>
      <c r="HFO229" s="2582"/>
      <c r="HFP229" s="2582"/>
      <c r="HFQ229" s="2582"/>
      <c r="HFR229" s="2582"/>
      <c r="HFS229" s="2582"/>
      <c r="HFT229" s="2582"/>
      <c r="HFU229" s="2582"/>
      <c r="HFV229" s="2582"/>
      <c r="HFW229" s="2582"/>
      <c r="HFX229" s="2582"/>
      <c r="HFY229" s="2582"/>
      <c r="HFZ229" s="2582"/>
      <c r="HGA229" s="2582"/>
      <c r="HGB229" s="2582"/>
      <c r="HGC229" s="2582"/>
      <c r="HGD229" s="2582"/>
      <c r="HGE229" s="2582"/>
      <c r="HGF229" s="2582"/>
      <c r="HGG229" s="2582"/>
      <c r="HGH229" s="2582"/>
      <c r="HGI229" s="2582"/>
      <c r="HGJ229" s="2582"/>
      <c r="HGK229" s="2582"/>
      <c r="HGL229" s="2582"/>
      <c r="HGM229" s="2582"/>
      <c r="HGN229" s="2582"/>
      <c r="HGO229" s="2582"/>
      <c r="HGP229" s="2582"/>
      <c r="HGQ229" s="2582"/>
      <c r="HGR229" s="2582"/>
      <c r="HGS229" s="2582"/>
      <c r="HGT229" s="2582"/>
      <c r="HGU229" s="2582"/>
      <c r="HGV229" s="2582"/>
      <c r="HGW229" s="2582"/>
      <c r="HGX229" s="2582"/>
      <c r="HGY229" s="2582"/>
      <c r="HGZ229" s="2582"/>
      <c r="HHA229" s="2582"/>
      <c r="HHB229" s="2582"/>
      <c r="HHC229" s="2582"/>
      <c r="HHD229" s="2582"/>
      <c r="HHE229" s="2582"/>
      <c r="HHF229" s="2582"/>
      <c r="HHG229" s="2582"/>
      <c r="HHH229" s="2582"/>
      <c r="HHI229" s="2582"/>
      <c r="HHJ229" s="2582"/>
      <c r="HHK229" s="2582"/>
      <c r="HHL229" s="2582"/>
      <c r="HHM229" s="2582"/>
      <c r="HHN229" s="2582"/>
      <c r="HHO229" s="2582"/>
      <c r="HHP229" s="2582"/>
      <c r="HHQ229" s="2582"/>
      <c r="HHR229" s="2582"/>
      <c r="HHS229" s="2582"/>
      <c r="HHT229" s="2582"/>
      <c r="HHU229" s="2582"/>
      <c r="HHV229" s="2582"/>
      <c r="HHW229" s="2582"/>
      <c r="HHX229" s="2582"/>
      <c r="HHY229" s="2582"/>
      <c r="HHZ229" s="2582"/>
      <c r="HIA229" s="2582"/>
      <c r="HIB229" s="2582"/>
      <c r="HIC229" s="2582"/>
      <c r="HID229" s="2582"/>
      <c r="HIE229" s="2582"/>
      <c r="HIF229" s="2582"/>
      <c r="HIG229" s="2582"/>
      <c r="HIH229" s="2582"/>
      <c r="HII229" s="2582"/>
      <c r="HIJ229" s="2582"/>
      <c r="HIK229" s="2582"/>
      <c r="HIL229" s="2582"/>
      <c r="HIM229" s="2582"/>
      <c r="HIN229" s="2582"/>
      <c r="HIO229" s="2582"/>
      <c r="HIP229" s="2582"/>
      <c r="HIQ229" s="2582"/>
      <c r="HIR229" s="2582"/>
      <c r="HIS229" s="2582"/>
      <c r="HIT229" s="2582"/>
      <c r="HIU229" s="2582"/>
      <c r="HIV229" s="2582"/>
      <c r="HIW229" s="2582"/>
      <c r="HIX229" s="2582"/>
      <c r="HIY229" s="2582"/>
      <c r="HIZ229" s="2582"/>
      <c r="HJA229" s="2582"/>
      <c r="HJB229" s="2582"/>
      <c r="HJC229" s="2582"/>
      <c r="HJD229" s="2582"/>
      <c r="HJE229" s="2582"/>
      <c r="HJF229" s="2582"/>
      <c r="HJG229" s="2582"/>
      <c r="HJH229" s="2582"/>
      <c r="HJI229" s="2582"/>
      <c r="HJJ229" s="2582"/>
      <c r="HJK229" s="2582"/>
      <c r="HJL229" s="2582"/>
      <c r="HJM229" s="2582"/>
      <c r="HJN229" s="2582"/>
      <c r="HJO229" s="2582"/>
      <c r="HJP229" s="2582"/>
      <c r="HJQ229" s="2582"/>
      <c r="HJR229" s="2582"/>
      <c r="HJS229" s="2582"/>
      <c r="HJT229" s="2582"/>
      <c r="HJU229" s="2582"/>
      <c r="HJV229" s="2582"/>
      <c r="HJW229" s="2582"/>
      <c r="HJX229" s="2582"/>
      <c r="HJY229" s="2582"/>
      <c r="HJZ229" s="2582"/>
      <c r="HKA229" s="2582"/>
      <c r="HKB229" s="2582"/>
      <c r="HKC229" s="2582"/>
      <c r="HKD229" s="2582"/>
      <c r="HKE229" s="2582"/>
      <c r="HKF229" s="2582"/>
      <c r="HKG229" s="2582"/>
      <c r="HKH229" s="2582"/>
      <c r="HKI229" s="2582"/>
      <c r="HKJ229" s="2582"/>
      <c r="HKK229" s="2582"/>
      <c r="HKL229" s="2582"/>
      <c r="HKM229" s="2582"/>
      <c r="HKN229" s="2582"/>
      <c r="HKO229" s="2582"/>
      <c r="HKP229" s="2582"/>
      <c r="HKQ229" s="2582"/>
      <c r="HKR229" s="2582"/>
      <c r="HKS229" s="2582"/>
      <c r="HKT229" s="2582"/>
      <c r="HKU229" s="2582"/>
      <c r="HKV229" s="2582"/>
      <c r="HKW229" s="2582"/>
      <c r="HKX229" s="2582"/>
      <c r="HKY229" s="2582"/>
      <c r="HKZ229" s="2582"/>
      <c r="HLA229" s="2582"/>
      <c r="HLB229" s="2582"/>
      <c r="HLC229" s="2582"/>
      <c r="HLD229" s="2582"/>
      <c r="HLE229" s="2582"/>
      <c r="HLF229" s="2582"/>
      <c r="HLG229" s="2582"/>
      <c r="HLH229" s="2582"/>
      <c r="HLI229" s="2582"/>
      <c r="HLJ229" s="2582"/>
      <c r="HLK229" s="2582"/>
      <c r="HLL229" s="2582"/>
      <c r="HLM229" s="2582"/>
      <c r="HLN229" s="2582"/>
      <c r="HLO229" s="2582"/>
      <c r="HLP229" s="2582"/>
      <c r="HLQ229" s="2582"/>
      <c r="HLR229" s="2582"/>
      <c r="HLS229" s="2582"/>
      <c r="HLT229" s="2582"/>
      <c r="HLU229" s="2582"/>
      <c r="HLV229" s="2582"/>
      <c r="HLW229" s="2582"/>
      <c r="HLX229" s="2582"/>
      <c r="HLY229" s="2582"/>
      <c r="HLZ229" s="2582"/>
      <c r="HMA229" s="2582"/>
      <c r="HMB229" s="2582"/>
      <c r="HMC229" s="2582"/>
      <c r="HMD229" s="2582"/>
      <c r="HME229" s="2582"/>
      <c r="HMF229" s="2582"/>
      <c r="HMG229" s="2582"/>
      <c r="HMH229" s="2582"/>
      <c r="HMI229" s="2582"/>
      <c r="HMJ229" s="2582"/>
      <c r="HMK229" s="2582"/>
      <c r="HML229" s="2582"/>
      <c r="HMM229" s="2582"/>
      <c r="HMN229" s="2582"/>
      <c r="HMO229" s="2582"/>
      <c r="HMP229" s="2582"/>
      <c r="HMQ229" s="2582"/>
      <c r="HMR229" s="2582"/>
      <c r="HMS229" s="2582"/>
      <c r="HMT229" s="2582"/>
      <c r="HMU229" s="2582"/>
      <c r="HMV229" s="2582"/>
      <c r="HMW229" s="2582"/>
      <c r="HMX229" s="2582"/>
      <c r="HMY229" s="2582"/>
      <c r="HMZ229" s="2582"/>
      <c r="HNA229" s="2582"/>
      <c r="HNB229" s="2582"/>
      <c r="HNC229" s="2582"/>
      <c r="HND229" s="2582"/>
      <c r="HNE229" s="2582"/>
      <c r="HNF229" s="2582"/>
      <c r="HNG229" s="2582"/>
      <c r="HNH229" s="2582"/>
      <c r="HNI229" s="2582"/>
      <c r="HNJ229" s="2582"/>
      <c r="HNK229" s="2582"/>
      <c r="HNL229" s="2582"/>
      <c r="HNM229" s="2582"/>
      <c r="HNN229" s="2582"/>
      <c r="HNO229" s="2582"/>
      <c r="HNP229" s="2582"/>
      <c r="HNQ229" s="2582"/>
      <c r="HNR229" s="2582"/>
      <c r="HNS229" s="2582"/>
      <c r="HNT229" s="2582"/>
      <c r="HNU229" s="2582"/>
      <c r="HNV229" s="2582"/>
      <c r="HNW229" s="2582"/>
      <c r="HNX229" s="2582"/>
      <c r="HNY229" s="2582"/>
      <c r="HNZ229" s="2582"/>
      <c r="HOA229" s="2582"/>
      <c r="HOB229" s="2582"/>
      <c r="HOC229" s="2582"/>
      <c r="HOD229" s="2582"/>
      <c r="HOE229" s="2582"/>
      <c r="HOF229" s="2582"/>
      <c r="HOG229" s="2582"/>
      <c r="HOH229" s="2582"/>
      <c r="HOI229" s="2582"/>
      <c r="HOJ229" s="2582"/>
      <c r="HOK229" s="2582"/>
      <c r="HOL229" s="2582"/>
      <c r="HOM229" s="2582"/>
      <c r="HON229" s="2582"/>
      <c r="HOO229" s="2582"/>
      <c r="HOP229" s="2582"/>
      <c r="HOQ229" s="2582"/>
      <c r="HOR229" s="2582"/>
      <c r="HOS229" s="2582"/>
      <c r="HOT229" s="2582"/>
      <c r="HOU229" s="2582"/>
      <c r="HOV229" s="2582"/>
      <c r="HOW229" s="2582"/>
      <c r="HOX229" s="2582"/>
      <c r="HOY229" s="2582"/>
      <c r="HOZ229" s="2582"/>
      <c r="HPA229" s="2582"/>
      <c r="HPB229" s="2582"/>
      <c r="HPC229" s="2582"/>
      <c r="HPD229" s="2582"/>
      <c r="HPE229" s="2582"/>
      <c r="HPF229" s="2582"/>
      <c r="HPG229" s="2582"/>
      <c r="HPH229" s="2582"/>
      <c r="HPI229" s="2582"/>
      <c r="HPJ229" s="2582"/>
      <c r="HPK229" s="2582"/>
      <c r="HPL229" s="2582"/>
      <c r="HPM229" s="2582"/>
      <c r="HPN229" s="2582"/>
      <c r="HPO229" s="2582"/>
      <c r="HPP229" s="2582"/>
      <c r="HPQ229" s="2582"/>
      <c r="HPR229" s="2582"/>
      <c r="HPS229" s="2582"/>
      <c r="HPT229" s="2582"/>
      <c r="HPU229" s="2582"/>
      <c r="HPV229" s="2582"/>
      <c r="HPW229" s="2582"/>
      <c r="HPX229" s="2582"/>
      <c r="HPY229" s="2582"/>
      <c r="HPZ229" s="2582"/>
      <c r="HQA229" s="2582"/>
      <c r="HQB229" s="2582"/>
      <c r="HQC229" s="2582"/>
      <c r="HQD229" s="2582"/>
      <c r="HQE229" s="2582"/>
      <c r="HQF229" s="2582"/>
      <c r="HQG229" s="2582"/>
      <c r="HQH229" s="2582"/>
      <c r="HQI229" s="2582"/>
      <c r="HQJ229" s="2582"/>
      <c r="HQK229" s="2582"/>
      <c r="HQL229" s="2582"/>
      <c r="HQM229" s="2582"/>
      <c r="HQN229" s="2582"/>
      <c r="HQO229" s="2582"/>
      <c r="HQP229" s="2582"/>
      <c r="HQQ229" s="2582"/>
      <c r="HQR229" s="2582"/>
      <c r="HQS229" s="2582"/>
      <c r="HQT229" s="2582"/>
      <c r="HQU229" s="2582"/>
      <c r="HQV229" s="2582"/>
      <c r="HQW229" s="2582"/>
      <c r="HQX229" s="2582"/>
      <c r="HQY229" s="2582"/>
      <c r="HQZ229" s="2582"/>
      <c r="HRA229" s="2582"/>
      <c r="HRB229" s="2582"/>
      <c r="HRC229" s="2582"/>
      <c r="HRD229" s="2582"/>
      <c r="HRE229" s="2582"/>
      <c r="HRF229" s="2582"/>
      <c r="HRG229" s="2582"/>
      <c r="HRH229" s="2582"/>
      <c r="HRI229" s="2582"/>
      <c r="HRJ229" s="2582"/>
      <c r="HRK229" s="2582"/>
      <c r="HRL229" s="2582"/>
      <c r="HRM229" s="2582"/>
      <c r="HRN229" s="2582"/>
      <c r="HRO229" s="2582"/>
      <c r="HRP229" s="2582"/>
      <c r="HRQ229" s="2582"/>
      <c r="HRR229" s="2582"/>
      <c r="HRS229" s="2582"/>
      <c r="HRT229" s="2582"/>
      <c r="HRU229" s="2582"/>
      <c r="HRV229" s="2582"/>
      <c r="HRW229" s="2582"/>
      <c r="HRX229" s="2582"/>
      <c r="HRY229" s="2582"/>
      <c r="HRZ229" s="2582"/>
      <c r="HSA229" s="2582"/>
      <c r="HSB229" s="2582"/>
      <c r="HSC229" s="2582"/>
      <c r="HSD229" s="2582"/>
      <c r="HSE229" s="2582"/>
      <c r="HSF229" s="2582"/>
      <c r="HSG229" s="2582"/>
      <c r="HSH229" s="2582"/>
      <c r="HSI229" s="2582"/>
      <c r="HSJ229" s="2582"/>
      <c r="HSK229" s="2582"/>
      <c r="HSL229" s="2582"/>
      <c r="HSM229" s="2582"/>
      <c r="HSN229" s="2582"/>
      <c r="HSO229" s="2582"/>
      <c r="HSP229" s="2582"/>
      <c r="HSQ229" s="2582"/>
      <c r="HSR229" s="2582"/>
      <c r="HSS229" s="2582"/>
      <c r="HST229" s="2582"/>
      <c r="HSU229" s="2582"/>
      <c r="HSV229" s="2582"/>
      <c r="HSW229" s="2582"/>
      <c r="HSX229" s="2582"/>
      <c r="HSY229" s="2582"/>
      <c r="HSZ229" s="2582"/>
      <c r="HTA229" s="2582"/>
      <c r="HTB229" s="2582"/>
      <c r="HTC229" s="2582"/>
      <c r="HTD229" s="2582"/>
      <c r="HTE229" s="2582"/>
      <c r="HTF229" s="2582"/>
      <c r="HTG229" s="2582"/>
      <c r="HTH229" s="2582"/>
      <c r="HTI229" s="2582"/>
      <c r="HTJ229" s="2582"/>
      <c r="HTK229" s="2582"/>
      <c r="HTL229" s="2582"/>
      <c r="HTM229" s="2582"/>
      <c r="HTN229" s="2582"/>
      <c r="HTO229" s="2582"/>
      <c r="HTP229" s="2582"/>
      <c r="HTQ229" s="2582"/>
      <c r="HTR229" s="2582"/>
      <c r="HTS229" s="2582"/>
      <c r="HTT229" s="2582"/>
      <c r="HTU229" s="2582"/>
      <c r="HTV229" s="2582"/>
      <c r="HTW229" s="2582"/>
      <c r="HTX229" s="2582"/>
      <c r="HTY229" s="2582"/>
      <c r="HTZ229" s="2582"/>
      <c r="HUA229" s="2582"/>
      <c r="HUB229" s="2582"/>
      <c r="HUC229" s="2582"/>
      <c r="HUD229" s="2582"/>
      <c r="HUE229" s="2582"/>
      <c r="HUF229" s="2582"/>
      <c r="HUG229" s="2582"/>
      <c r="HUH229" s="2582"/>
      <c r="HUI229" s="2582"/>
      <c r="HUJ229" s="2582"/>
      <c r="HUK229" s="2582"/>
      <c r="HUL229" s="2582"/>
      <c r="HUM229" s="2582"/>
      <c r="HUN229" s="2582"/>
      <c r="HUO229" s="2582"/>
      <c r="HUP229" s="2582"/>
      <c r="HUQ229" s="2582"/>
      <c r="HUR229" s="2582"/>
      <c r="HUS229" s="2582"/>
      <c r="HUT229" s="2582"/>
      <c r="HUU229" s="2582"/>
      <c r="HUV229" s="2582"/>
      <c r="HUW229" s="2582"/>
      <c r="HUX229" s="2582"/>
      <c r="HUY229" s="2582"/>
      <c r="HUZ229" s="2582"/>
      <c r="HVA229" s="2582"/>
      <c r="HVB229" s="2582"/>
      <c r="HVC229" s="2582"/>
      <c r="HVD229" s="2582"/>
      <c r="HVE229" s="2582"/>
      <c r="HVF229" s="2582"/>
      <c r="HVG229" s="2582"/>
      <c r="HVH229" s="2582"/>
      <c r="HVI229" s="2582"/>
      <c r="HVJ229" s="2582"/>
      <c r="HVK229" s="2582"/>
      <c r="HVL229" s="2582"/>
      <c r="HVM229" s="2582"/>
      <c r="HVN229" s="2582"/>
      <c r="HVO229" s="2582"/>
      <c r="HVP229" s="2582"/>
      <c r="HVQ229" s="2582"/>
      <c r="HVR229" s="2582"/>
      <c r="HVS229" s="2582"/>
      <c r="HVT229" s="2582"/>
      <c r="HVU229" s="2582"/>
      <c r="HVV229" s="2582"/>
      <c r="HVW229" s="2582"/>
      <c r="HVX229" s="2582"/>
      <c r="HVY229" s="2582"/>
      <c r="HVZ229" s="2582"/>
      <c r="HWA229" s="2582"/>
      <c r="HWB229" s="2582"/>
      <c r="HWC229" s="2582"/>
      <c r="HWD229" s="2582"/>
      <c r="HWE229" s="2582"/>
      <c r="HWF229" s="2582"/>
      <c r="HWG229" s="2582"/>
      <c r="HWH229" s="2582"/>
      <c r="HWI229" s="2582"/>
      <c r="HWJ229" s="2582"/>
      <c r="HWK229" s="2582"/>
      <c r="HWL229" s="2582"/>
      <c r="HWM229" s="2582"/>
      <c r="HWN229" s="2582"/>
      <c r="HWO229" s="2582"/>
      <c r="HWP229" s="2582"/>
      <c r="HWQ229" s="2582"/>
      <c r="HWR229" s="2582"/>
      <c r="HWS229" s="2582"/>
      <c r="HWT229" s="2582"/>
      <c r="HWU229" s="2582"/>
      <c r="HWV229" s="2582"/>
      <c r="HWW229" s="2582"/>
      <c r="HWX229" s="2582"/>
      <c r="HWY229" s="2582"/>
      <c r="HWZ229" s="2582"/>
      <c r="HXA229" s="2582"/>
      <c r="HXB229" s="2582"/>
      <c r="HXC229" s="2582"/>
      <c r="HXD229" s="2582"/>
      <c r="HXE229" s="2582"/>
      <c r="HXF229" s="2582"/>
      <c r="HXG229" s="2582"/>
      <c r="HXH229" s="2582"/>
      <c r="HXI229" s="2582"/>
      <c r="HXJ229" s="2582"/>
      <c r="HXK229" s="2582"/>
      <c r="HXL229" s="2582"/>
      <c r="HXM229" s="2582"/>
      <c r="HXN229" s="2582"/>
      <c r="HXO229" s="2582"/>
      <c r="HXP229" s="2582"/>
      <c r="HXQ229" s="2582"/>
      <c r="HXR229" s="2582"/>
      <c r="HXS229" s="2582"/>
      <c r="HXT229" s="2582"/>
      <c r="HXU229" s="2582"/>
      <c r="HXV229" s="2582"/>
      <c r="HXW229" s="2582"/>
      <c r="HXX229" s="2582"/>
      <c r="HXY229" s="2582"/>
      <c r="HXZ229" s="2582"/>
      <c r="HYA229" s="2582"/>
      <c r="HYB229" s="2582"/>
      <c r="HYC229" s="2582"/>
      <c r="HYD229" s="2582"/>
      <c r="HYE229" s="2582"/>
      <c r="HYF229" s="2582"/>
      <c r="HYG229" s="2582"/>
      <c r="HYH229" s="2582"/>
      <c r="HYI229" s="2582"/>
      <c r="HYJ229" s="2582"/>
      <c r="HYK229" s="2582"/>
      <c r="HYL229" s="2582"/>
      <c r="HYM229" s="2582"/>
      <c r="HYN229" s="2582"/>
      <c r="HYO229" s="2582"/>
      <c r="HYP229" s="2582"/>
      <c r="HYQ229" s="2582"/>
      <c r="HYR229" s="2582"/>
      <c r="HYS229" s="2582"/>
      <c r="HYT229" s="2582"/>
      <c r="HYU229" s="2582"/>
      <c r="HYV229" s="2582"/>
      <c r="HYW229" s="2582"/>
      <c r="HYX229" s="2582"/>
      <c r="HYY229" s="2582"/>
      <c r="HYZ229" s="2582"/>
      <c r="HZA229" s="2582"/>
      <c r="HZB229" s="2582"/>
      <c r="HZC229" s="2582"/>
      <c r="HZD229" s="2582"/>
      <c r="HZE229" s="2582"/>
      <c r="HZF229" s="2582"/>
      <c r="HZG229" s="2582"/>
      <c r="HZH229" s="2582"/>
      <c r="HZI229" s="2582"/>
      <c r="HZJ229" s="2582"/>
      <c r="HZK229" s="2582"/>
      <c r="HZL229" s="2582"/>
      <c r="HZM229" s="2582"/>
      <c r="HZN229" s="2582"/>
      <c r="HZO229" s="2582"/>
      <c r="HZP229" s="2582"/>
      <c r="HZQ229" s="2582"/>
      <c r="HZR229" s="2582"/>
      <c r="HZS229" s="2582"/>
      <c r="HZT229" s="2582"/>
      <c r="HZU229" s="2582"/>
      <c r="HZV229" s="2582"/>
      <c r="HZW229" s="2582"/>
      <c r="HZX229" s="2582"/>
      <c r="HZY229" s="2582"/>
      <c r="HZZ229" s="2582"/>
      <c r="IAA229" s="2582"/>
      <c r="IAB229" s="2582"/>
      <c r="IAC229" s="2582"/>
      <c r="IAD229" s="2582"/>
      <c r="IAE229" s="2582"/>
      <c r="IAF229" s="2582"/>
      <c r="IAG229" s="2582"/>
      <c r="IAH229" s="2582"/>
      <c r="IAI229" s="2582"/>
      <c r="IAJ229" s="2582"/>
      <c r="IAK229" s="2582"/>
      <c r="IAL229" s="2582"/>
      <c r="IAM229" s="2582"/>
      <c r="IAN229" s="2582"/>
      <c r="IAO229" s="2582"/>
      <c r="IAP229" s="2582"/>
      <c r="IAQ229" s="2582"/>
      <c r="IAR229" s="2582"/>
      <c r="IAS229" s="2582"/>
      <c r="IAT229" s="2582"/>
      <c r="IAU229" s="2582"/>
      <c r="IAV229" s="2582"/>
      <c r="IAW229" s="2582"/>
      <c r="IAX229" s="2582"/>
      <c r="IAY229" s="2582"/>
      <c r="IAZ229" s="2582"/>
      <c r="IBA229" s="2582"/>
      <c r="IBB229" s="2582"/>
      <c r="IBC229" s="2582"/>
      <c r="IBD229" s="2582"/>
      <c r="IBE229" s="2582"/>
      <c r="IBF229" s="2582"/>
      <c r="IBG229" s="2582"/>
      <c r="IBH229" s="2582"/>
      <c r="IBI229" s="2582"/>
      <c r="IBJ229" s="2582"/>
      <c r="IBK229" s="2582"/>
      <c r="IBL229" s="2582"/>
      <c r="IBM229" s="2582"/>
      <c r="IBN229" s="2582"/>
      <c r="IBO229" s="2582"/>
      <c r="IBP229" s="2582"/>
      <c r="IBQ229" s="2582"/>
      <c r="IBR229" s="2582"/>
      <c r="IBS229" s="2582"/>
      <c r="IBT229" s="2582"/>
      <c r="IBU229" s="2582"/>
      <c r="IBV229" s="2582"/>
      <c r="IBW229" s="2582"/>
      <c r="IBX229" s="2582"/>
      <c r="IBY229" s="2582"/>
      <c r="IBZ229" s="2582"/>
      <c r="ICA229" s="2582"/>
      <c r="ICB229" s="2582"/>
      <c r="ICC229" s="2582"/>
      <c r="ICD229" s="2582"/>
      <c r="ICE229" s="2582"/>
      <c r="ICF229" s="2582"/>
      <c r="ICG229" s="2582"/>
      <c r="ICH229" s="2582"/>
      <c r="ICI229" s="2582"/>
      <c r="ICJ229" s="2582"/>
      <c r="ICK229" s="2582"/>
      <c r="ICL229" s="2582"/>
      <c r="ICM229" s="2582"/>
      <c r="ICN229" s="2582"/>
      <c r="ICO229" s="2582"/>
      <c r="ICP229" s="2582"/>
      <c r="ICQ229" s="2582"/>
      <c r="ICR229" s="2582"/>
      <c r="ICS229" s="2582"/>
      <c r="ICT229" s="2582"/>
      <c r="ICU229" s="2582"/>
      <c r="ICV229" s="2582"/>
      <c r="ICW229" s="2582"/>
      <c r="ICX229" s="2582"/>
      <c r="ICY229" s="2582"/>
      <c r="ICZ229" s="2582"/>
      <c r="IDA229" s="2582"/>
      <c r="IDB229" s="2582"/>
      <c r="IDC229" s="2582"/>
      <c r="IDD229" s="2582"/>
      <c r="IDE229" s="2582"/>
      <c r="IDF229" s="2582"/>
      <c r="IDG229" s="2582"/>
      <c r="IDH229" s="2582"/>
      <c r="IDI229" s="2582"/>
      <c r="IDJ229" s="2582"/>
      <c r="IDK229" s="2582"/>
      <c r="IDL229" s="2582"/>
      <c r="IDM229" s="2582"/>
      <c r="IDN229" s="2582"/>
      <c r="IDO229" s="2582"/>
      <c r="IDP229" s="2582"/>
      <c r="IDQ229" s="2582"/>
      <c r="IDR229" s="2582"/>
      <c r="IDS229" s="2582"/>
      <c r="IDT229" s="2582"/>
      <c r="IDU229" s="2582"/>
      <c r="IDV229" s="2582"/>
      <c r="IDW229" s="2582"/>
      <c r="IDX229" s="2582"/>
      <c r="IDY229" s="2582"/>
      <c r="IDZ229" s="2582"/>
      <c r="IEA229" s="2582"/>
      <c r="IEB229" s="2582"/>
      <c r="IEC229" s="2582"/>
      <c r="IED229" s="2582"/>
      <c r="IEE229" s="2582"/>
      <c r="IEF229" s="2582"/>
      <c r="IEG229" s="2582"/>
      <c r="IEH229" s="2582"/>
      <c r="IEI229" s="2582"/>
      <c r="IEJ229" s="2582"/>
      <c r="IEK229" s="2582"/>
      <c r="IEL229" s="2582"/>
      <c r="IEM229" s="2582"/>
      <c r="IEN229" s="2582"/>
      <c r="IEO229" s="2582"/>
      <c r="IEP229" s="2582"/>
      <c r="IEQ229" s="2582"/>
      <c r="IER229" s="2582"/>
      <c r="IES229" s="2582"/>
      <c r="IET229" s="2582"/>
      <c r="IEU229" s="2582"/>
      <c r="IEV229" s="2582"/>
      <c r="IEW229" s="2582"/>
      <c r="IEX229" s="2582"/>
      <c r="IEY229" s="2582"/>
      <c r="IEZ229" s="2582"/>
      <c r="IFA229" s="2582"/>
      <c r="IFB229" s="2582"/>
      <c r="IFC229" s="2582"/>
      <c r="IFD229" s="2582"/>
      <c r="IFE229" s="2582"/>
      <c r="IFF229" s="2582"/>
      <c r="IFG229" s="2582"/>
      <c r="IFH229" s="2582"/>
      <c r="IFI229" s="2582"/>
      <c r="IFJ229" s="2582"/>
      <c r="IFK229" s="2582"/>
      <c r="IFL229" s="2582"/>
      <c r="IFM229" s="2582"/>
      <c r="IFN229" s="2582"/>
      <c r="IFO229" s="2582"/>
      <c r="IFP229" s="2582"/>
      <c r="IFQ229" s="2582"/>
      <c r="IFR229" s="2582"/>
      <c r="IFS229" s="2582"/>
      <c r="IFT229" s="2582"/>
      <c r="IFU229" s="2582"/>
      <c r="IFV229" s="2582"/>
      <c r="IFW229" s="2582"/>
      <c r="IFX229" s="2582"/>
      <c r="IFY229" s="2582"/>
      <c r="IFZ229" s="2582"/>
      <c r="IGA229" s="2582"/>
      <c r="IGB229" s="2582"/>
      <c r="IGC229" s="2582"/>
      <c r="IGD229" s="2582"/>
      <c r="IGE229" s="2582"/>
      <c r="IGF229" s="2582"/>
      <c r="IGG229" s="2582"/>
      <c r="IGH229" s="2582"/>
      <c r="IGI229" s="2582"/>
      <c r="IGJ229" s="2582"/>
      <c r="IGK229" s="2582"/>
      <c r="IGL229" s="2582"/>
      <c r="IGM229" s="2582"/>
      <c r="IGN229" s="2582"/>
      <c r="IGO229" s="2582"/>
      <c r="IGP229" s="2582"/>
      <c r="IGQ229" s="2582"/>
      <c r="IGR229" s="2582"/>
      <c r="IGS229" s="2582"/>
      <c r="IGT229" s="2582"/>
      <c r="IGU229" s="2582"/>
      <c r="IGV229" s="2582"/>
      <c r="IGW229" s="2582"/>
      <c r="IGX229" s="2582"/>
      <c r="IGY229" s="2582"/>
      <c r="IGZ229" s="2582"/>
      <c r="IHA229" s="2582"/>
      <c r="IHB229" s="2582"/>
      <c r="IHC229" s="2582"/>
      <c r="IHD229" s="2582"/>
      <c r="IHE229" s="2582"/>
      <c r="IHF229" s="2582"/>
      <c r="IHG229" s="2582"/>
      <c r="IHH229" s="2582"/>
      <c r="IHI229" s="2582"/>
      <c r="IHJ229" s="2582"/>
      <c r="IHK229" s="2582"/>
      <c r="IHL229" s="2582"/>
      <c r="IHM229" s="2582"/>
      <c r="IHN229" s="2582"/>
      <c r="IHO229" s="2582"/>
      <c r="IHP229" s="2582"/>
      <c r="IHQ229" s="2582"/>
      <c r="IHR229" s="2582"/>
      <c r="IHS229" s="2582"/>
      <c r="IHT229" s="2582"/>
      <c r="IHU229" s="2582"/>
      <c r="IHV229" s="2582"/>
      <c r="IHW229" s="2582"/>
      <c r="IHX229" s="2582"/>
      <c r="IHY229" s="2582"/>
      <c r="IHZ229" s="2582"/>
      <c r="IIA229" s="2582"/>
      <c r="IIB229" s="2582"/>
      <c r="IIC229" s="2582"/>
      <c r="IID229" s="2582"/>
      <c r="IIE229" s="2582"/>
      <c r="IIF229" s="2582"/>
      <c r="IIG229" s="2582"/>
      <c r="IIH229" s="2582"/>
      <c r="III229" s="2582"/>
      <c r="IIJ229" s="2582"/>
      <c r="IIK229" s="2582"/>
      <c r="IIL229" s="2582"/>
      <c r="IIM229" s="2582"/>
      <c r="IIN229" s="2582"/>
      <c r="IIO229" s="2582"/>
      <c r="IIP229" s="2582"/>
      <c r="IIQ229" s="2582"/>
      <c r="IIR229" s="2582"/>
      <c r="IIS229" s="2582"/>
      <c r="IIT229" s="2582"/>
      <c r="IIU229" s="2582"/>
      <c r="IIV229" s="2582"/>
      <c r="IIW229" s="2582"/>
      <c r="IIX229" s="2582"/>
      <c r="IIY229" s="2582"/>
      <c r="IIZ229" s="2582"/>
      <c r="IJA229" s="2582"/>
      <c r="IJB229" s="2582"/>
      <c r="IJC229" s="2582"/>
      <c r="IJD229" s="2582"/>
      <c r="IJE229" s="2582"/>
      <c r="IJF229" s="2582"/>
      <c r="IJG229" s="2582"/>
      <c r="IJH229" s="2582"/>
      <c r="IJI229" s="2582"/>
      <c r="IJJ229" s="2582"/>
      <c r="IJK229" s="2582"/>
      <c r="IJL229" s="2582"/>
      <c r="IJM229" s="2582"/>
      <c r="IJN229" s="2582"/>
      <c r="IJO229" s="2582"/>
      <c r="IJP229" s="2582"/>
      <c r="IJQ229" s="2582"/>
      <c r="IJR229" s="2582"/>
      <c r="IJS229" s="2582"/>
      <c r="IJT229" s="2582"/>
      <c r="IJU229" s="2582"/>
      <c r="IJV229" s="2582"/>
      <c r="IJW229" s="2582"/>
      <c r="IJX229" s="2582"/>
      <c r="IJY229" s="2582"/>
      <c r="IJZ229" s="2582"/>
      <c r="IKA229" s="2582"/>
      <c r="IKB229" s="2582"/>
      <c r="IKC229" s="2582"/>
      <c r="IKD229" s="2582"/>
      <c r="IKE229" s="2582"/>
      <c r="IKF229" s="2582"/>
      <c r="IKG229" s="2582"/>
      <c r="IKH229" s="2582"/>
      <c r="IKI229" s="2582"/>
      <c r="IKJ229" s="2582"/>
      <c r="IKK229" s="2582"/>
      <c r="IKL229" s="2582"/>
      <c r="IKM229" s="2582"/>
      <c r="IKN229" s="2582"/>
      <c r="IKO229" s="2582"/>
      <c r="IKP229" s="2582"/>
      <c r="IKQ229" s="2582"/>
      <c r="IKR229" s="2582"/>
      <c r="IKS229" s="2582"/>
      <c r="IKT229" s="2582"/>
      <c r="IKU229" s="2582"/>
      <c r="IKV229" s="2582"/>
      <c r="IKW229" s="2582"/>
      <c r="IKX229" s="2582"/>
      <c r="IKY229" s="2582"/>
      <c r="IKZ229" s="2582"/>
      <c r="ILA229" s="2582"/>
      <c r="ILB229" s="2582"/>
      <c r="ILC229" s="2582"/>
      <c r="ILD229" s="2582"/>
      <c r="ILE229" s="2582"/>
      <c r="ILF229" s="2582"/>
      <c r="ILG229" s="2582"/>
      <c r="ILH229" s="2582"/>
      <c r="ILI229" s="2582"/>
      <c r="ILJ229" s="2582"/>
      <c r="ILK229" s="2582"/>
      <c r="ILL229" s="2582"/>
      <c r="ILM229" s="2582"/>
      <c r="ILN229" s="2582"/>
      <c r="ILO229" s="2582"/>
      <c r="ILP229" s="2582"/>
      <c r="ILQ229" s="2582"/>
      <c r="ILR229" s="2582"/>
      <c r="ILS229" s="2582"/>
      <c r="ILT229" s="2582"/>
      <c r="ILU229" s="2582"/>
      <c r="ILV229" s="2582"/>
      <c r="ILW229" s="2582"/>
      <c r="ILX229" s="2582"/>
      <c r="ILY229" s="2582"/>
      <c r="ILZ229" s="2582"/>
      <c r="IMA229" s="2582"/>
      <c r="IMB229" s="2582"/>
      <c r="IMC229" s="2582"/>
      <c r="IMD229" s="2582"/>
      <c r="IME229" s="2582"/>
      <c r="IMF229" s="2582"/>
      <c r="IMG229" s="2582"/>
      <c r="IMH229" s="2582"/>
      <c r="IMI229" s="2582"/>
      <c r="IMJ229" s="2582"/>
      <c r="IMK229" s="2582"/>
      <c r="IML229" s="2582"/>
      <c r="IMM229" s="2582"/>
      <c r="IMN229" s="2582"/>
      <c r="IMO229" s="2582"/>
      <c r="IMP229" s="2582"/>
      <c r="IMQ229" s="2582"/>
      <c r="IMR229" s="2582"/>
      <c r="IMS229" s="2582"/>
      <c r="IMT229" s="2582"/>
      <c r="IMU229" s="2582"/>
      <c r="IMV229" s="2582"/>
      <c r="IMW229" s="2582"/>
      <c r="IMX229" s="2582"/>
      <c r="IMY229" s="2582"/>
      <c r="IMZ229" s="2582"/>
      <c r="INA229" s="2582"/>
      <c r="INB229" s="2582"/>
      <c r="INC229" s="2582"/>
      <c r="IND229" s="2582"/>
      <c r="INE229" s="2582"/>
      <c r="INF229" s="2582"/>
      <c r="ING229" s="2582"/>
      <c r="INH229" s="2582"/>
      <c r="INI229" s="2582"/>
      <c r="INJ229" s="2582"/>
      <c r="INK229" s="2582"/>
      <c r="INL229" s="2582"/>
      <c r="INM229" s="2582"/>
      <c r="INN229" s="2582"/>
      <c r="INO229" s="2582"/>
      <c r="INP229" s="2582"/>
      <c r="INQ229" s="2582"/>
      <c r="INR229" s="2582"/>
      <c r="INS229" s="2582"/>
      <c r="INT229" s="2582"/>
      <c r="INU229" s="2582"/>
      <c r="INV229" s="2582"/>
      <c r="INW229" s="2582"/>
      <c r="INX229" s="2582"/>
      <c r="INY229" s="2582"/>
      <c r="INZ229" s="2582"/>
      <c r="IOA229" s="2582"/>
      <c r="IOB229" s="2582"/>
      <c r="IOC229" s="2582"/>
      <c r="IOD229" s="2582"/>
      <c r="IOE229" s="2582"/>
      <c r="IOF229" s="2582"/>
      <c r="IOG229" s="2582"/>
      <c r="IOH229" s="2582"/>
      <c r="IOI229" s="2582"/>
      <c r="IOJ229" s="2582"/>
      <c r="IOK229" s="2582"/>
      <c r="IOL229" s="2582"/>
      <c r="IOM229" s="2582"/>
      <c r="ION229" s="2582"/>
      <c r="IOO229" s="2582"/>
      <c r="IOP229" s="2582"/>
      <c r="IOQ229" s="2582"/>
      <c r="IOR229" s="2582"/>
      <c r="IOS229" s="2582"/>
      <c r="IOT229" s="2582"/>
      <c r="IOU229" s="2582"/>
      <c r="IOV229" s="2582"/>
      <c r="IOW229" s="2582"/>
      <c r="IOX229" s="2582"/>
      <c r="IOY229" s="2582"/>
      <c r="IOZ229" s="2582"/>
      <c r="IPA229" s="2582"/>
      <c r="IPB229" s="2582"/>
      <c r="IPC229" s="2582"/>
      <c r="IPD229" s="2582"/>
      <c r="IPE229" s="2582"/>
      <c r="IPF229" s="2582"/>
      <c r="IPG229" s="2582"/>
      <c r="IPH229" s="2582"/>
      <c r="IPI229" s="2582"/>
      <c r="IPJ229" s="2582"/>
      <c r="IPK229" s="2582"/>
      <c r="IPL229" s="2582"/>
      <c r="IPM229" s="2582"/>
      <c r="IPN229" s="2582"/>
      <c r="IPO229" s="2582"/>
      <c r="IPP229" s="2582"/>
      <c r="IPQ229" s="2582"/>
      <c r="IPR229" s="2582"/>
      <c r="IPS229" s="2582"/>
      <c r="IPT229" s="2582"/>
      <c r="IPU229" s="2582"/>
      <c r="IPV229" s="2582"/>
      <c r="IPW229" s="2582"/>
      <c r="IPX229" s="2582"/>
      <c r="IPY229" s="2582"/>
      <c r="IPZ229" s="2582"/>
      <c r="IQA229" s="2582"/>
      <c r="IQB229" s="2582"/>
      <c r="IQC229" s="2582"/>
      <c r="IQD229" s="2582"/>
      <c r="IQE229" s="2582"/>
      <c r="IQF229" s="2582"/>
      <c r="IQG229" s="2582"/>
      <c r="IQH229" s="2582"/>
      <c r="IQI229" s="2582"/>
      <c r="IQJ229" s="2582"/>
      <c r="IQK229" s="2582"/>
      <c r="IQL229" s="2582"/>
      <c r="IQM229" s="2582"/>
      <c r="IQN229" s="2582"/>
      <c r="IQO229" s="2582"/>
      <c r="IQP229" s="2582"/>
      <c r="IQQ229" s="2582"/>
      <c r="IQR229" s="2582"/>
      <c r="IQS229" s="2582"/>
      <c r="IQT229" s="2582"/>
      <c r="IQU229" s="2582"/>
      <c r="IQV229" s="2582"/>
      <c r="IQW229" s="2582"/>
      <c r="IQX229" s="2582"/>
      <c r="IQY229" s="2582"/>
      <c r="IQZ229" s="2582"/>
      <c r="IRA229" s="2582"/>
      <c r="IRB229" s="2582"/>
      <c r="IRC229" s="2582"/>
      <c r="IRD229" s="2582"/>
      <c r="IRE229" s="2582"/>
      <c r="IRF229" s="2582"/>
      <c r="IRG229" s="2582"/>
      <c r="IRH229" s="2582"/>
      <c r="IRI229" s="2582"/>
      <c r="IRJ229" s="2582"/>
      <c r="IRK229" s="2582"/>
      <c r="IRL229" s="2582"/>
      <c r="IRM229" s="2582"/>
      <c r="IRN229" s="2582"/>
      <c r="IRO229" s="2582"/>
      <c r="IRP229" s="2582"/>
      <c r="IRQ229" s="2582"/>
      <c r="IRR229" s="2582"/>
      <c r="IRS229" s="2582"/>
      <c r="IRT229" s="2582"/>
      <c r="IRU229" s="2582"/>
      <c r="IRV229" s="2582"/>
      <c r="IRW229" s="2582"/>
      <c r="IRX229" s="2582"/>
      <c r="IRY229" s="2582"/>
      <c r="IRZ229" s="2582"/>
      <c r="ISA229" s="2582"/>
      <c r="ISB229" s="2582"/>
      <c r="ISC229" s="2582"/>
      <c r="ISD229" s="2582"/>
      <c r="ISE229" s="2582"/>
      <c r="ISF229" s="2582"/>
      <c r="ISG229" s="2582"/>
      <c r="ISH229" s="2582"/>
      <c r="ISI229" s="2582"/>
      <c r="ISJ229" s="2582"/>
      <c r="ISK229" s="2582"/>
      <c r="ISL229" s="2582"/>
      <c r="ISM229" s="2582"/>
      <c r="ISN229" s="2582"/>
      <c r="ISO229" s="2582"/>
      <c r="ISP229" s="2582"/>
      <c r="ISQ229" s="2582"/>
      <c r="ISR229" s="2582"/>
      <c r="ISS229" s="2582"/>
      <c r="IST229" s="2582"/>
      <c r="ISU229" s="2582"/>
      <c r="ISV229" s="2582"/>
      <c r="ISW229" s="2582"/>
      <c r="ISX229" s="2582"/>
      <c r="ISY229" s="2582"/>
      <c r="ISZ229" s="2582"/>
      <c r="ITA229" s="2582"/>
      <c r="ITB229" s="2582"/>
      <c r="ITC229" s="2582"/>
      <c r="ITD229" s="2582"/>
      <c r="ITE229" s="2582"/>
      <c r="ITF229" s="2582"/>
      <c r="ITG229" s="2582"/>
      <c r="ITH229" s="2582"/>
      <c r="ITI229" s="2582"/>
      <c r="ITJ229" s="2582"/>
      <c r="ITK229" s="2582"/>
      <c r="ITL229" s="2582"/>
      <c r="ITM229" s="2582"/>
      <c r="ITN229" s="2582"/>
      <c r="ITO229" s="2582"/>
      <c r="ITP229" s="2582"/>
      <c r="ITQ229" s="2582"/>
      <c r="ITR229" s="2582"/>
      <c r="ITS229" s="2582"/>
      <c r="ITT229" s="2582"/>
      <c r="ITU229" s="2582"/>
      <c r="ITV229" s="2582"/>
      <c r="ITW229" s="2582"/>
      <c r="ITX229" s="2582"/>
      <c r="ITY229" s="2582"/>
      <c r="ITZ229" s="2582"/>
      <c r="IUA229" s="2582"/>
      <c r="IUB229" s="2582"/>
      <c r="IUC229" s="2582"/>
      <c r="IUD229" s="2582"/>
      <c r="IUE229" s="2582"/>
      <c r="IUF229" s="2582"/>
      <c r="IUG229" s="2582"/>
      <c r="IUH229" s="2582"/>
      <c r="IUI229" s="2582"/>
      <c r="IUJ229" s="2582"/>
      <c r="IUK229" s="2582"/>
      <c r="IUL229" s="2582"/>
      <c r="IUM229" s="2582"/>
      <c r="IUN229" s="2582"/>
      <c r="IUO229" s="2582"/>
      <c r="IUP229" s="2582"/>
      <c r="IUQ229" s="2582"/>
      <c r="IUR229" s="2582"/>
      <c r="IUS229" s="2582"/>
      <c r="IUT229" s="2582"/>
      <c r="IUU229" s="2582"/>
      <c r="IUV229" s="2582"/>
      <c r="IUW229" s="2582"/>
      <c r="IUX229" s="2582"/>
      <c r="IUY229" s="2582"/>
      <c r="IUZ229" s="2582"/>
      <c r="IVA229" s="2582"/>
      <c r="IVB229" s="2582"/>
      <c r="IVC229" s="2582"/>
      <c r="IVD229" s="2582"/>
      <c r="IVE229" s="2582"/>
      <c r="IVF229" s="2582"/>
      <c r="IVG229" s="2582"/>
      <c r="IVH229" s="2582"/>
      <c r="IVI229" s="2582"/>
      <c r="IVJ229" s="2582"/>
      <c r="IVK229" s="2582"/>
      <c r="IVL229" s="2582"/>
      <c r="IVM229" s="2582"/>
      <c r="IVN229" s="2582"/>
      <c r="IVO229" s="2582"/>
      <c r="IVP229" s="2582"/>
      <c r="IVQ229" s="2582"/>
      <c r="IVR229" s="2582"/>
      <c r="IVS229" s="2582"/>
      <c r="IVT229" s="2582"/>
      <c r="IVU229" s="2582"/>
      <c r="IVV229" s="2582"/>
      <c r="IVW229" s="2582"/>
      <c r="IVX229" s="2582"/>
      <c r="IVY229" s="2582"/>
      <c r="IVZ229" s="2582"/>
      <c r="IWA229" s="2582"/>
      <c r="IWB229" s="2582"/>
      <c r="IWC229" s="2582"/>
      <c r="IWD229" s="2582"/>
      <c r="IWE229" s="2582"/>
      <c r="IWF229" s="2582"/>
      <c r="IWG229" s="2582"/>
      <c r="IWH229" s="2582"/>
      <c r="IWI229" s="2582"/>
      <c r="IWJ229" s="2582"/>
      <c r="IWK229" s="2582"/>
      <c r="IWL229" s="2582"/>
      <c r="IWM229" s="2582"/>
      <c r="IWN229" s="2582"/>
      <c r="IWO229" s="2582"/>
      <c r="IWP229" s="2582"/>
      <c r="IWQ229" s="2582"/>
      <c r="IWR229" s="2582"/>
      <c r="IWS229" s="2582"/>
      <c r="IWT229" s="2582"/>
      <c r="IWU229" s="2582"/>
      <c r="IWV229" s="2582"/>
      <c r="IWW229" s="2582"/>
      <c r="IWX229" s="2582"/>
      <c r="IWY229" s="2582"/>
      <c r="IWZ229" s="2582"/>
      <c r="IXA229" s="2582"/>
      <c r="IXB229" s="2582"/>
      <c r="IXC229" s="2582"/>
      <c r="IXD229" s="2582"/>
      <c r="IXE229" s="2582"/>
      <c r="IXF229" s="2582"/>
      <c r="IXG229" s="2582"/>
      <c r="IXH229" s="2582"/>
      <c r="IXI229" s="2582"/>
      <c r="IXJ229" s="2582"/>
      <c r="IXK229" s="2582"/>
      <c r="IXL229" s="2582"/>
      <c r="IXM229" s="2582"/>
      <c r="IXN229" s="2582"/>
      <c r="IXO229" s="2582"/>
      <c r="IXP229" s="2582"/>
      <c r="IXQ229" s="2582"/>
      <c r="IXR229" s="2582"/>
      <c r="IXS229" s="2582"/>
      <c r="IXT229" s="2582"/>
      <c r="IXU229" s="2582"/>
      <c r="IXV229" s="2582"/>
      <c r="IXW229" s="2582"/>
      <c r="IXX229" s="2582"/>
      <c r="IXY229" s="2582"/>
      <c r="IXZ229" s="2582"/>
      <c r="IYA229" s="2582"/>
      <c r="IYB229" s="2582"/>
      <c r="IYC229" s="2582"/>
      <c r="IYD229" s="2582"/>
      <c r="IYE229" s="2582"/>
      <c r="IYF229" s="2582"/>
      <c r="IYG229" s="2582"/>
      <c r="IYH229" s="2582"/>
      <c r="IYI229" s="2582"/>
      <c r="IYJ229" s="2582"/>
      <c r="IYK229" s="2582"/>
      <c r="IYL229" s="2582"/>
      <c r="IYM229" s="2582"/>
      <c r="IYN229" s="2582"/>
      <c r="IYO229" s="2582"/>
      <c r="IYP229" s="2582"/>
      <c r="IYQ229" s="2582"/>
      <c r="IYR229" s="2582"/>
      <c r="IYS229" s="2582"/>
      <c r="IYT229" s="2582"/>
      <c r="IYU229" s="2582"/>
      <c r="IYV229" s="2582"/>
      <c r="IYW229" s="2582"/>
      <c r="IYX229" s="2582"/>
      <c r="IYY229" s="2582"/>
      <c r="IYZ229" s="2582"/>
      <c r="IZA229" s="2582"/>
      <c r="IZB229" s="2582"/>
      <c r="IZC229" s="2582"/>
      <c r="IZD229" s="2582"/>
      <c r="IZE229" s="2582"/>
      <c r="IZF229" s="2582"/>
      <c r="IZG229" s="2582"/>
      <c r="IZH229" s="2582"/>
      <c r="IZI229" s="2582"/>
      <c r="IZJ229" s="2582"/>
      <c r="IZK229" s="2582"/>
      <c r="IZL229" s="2582"/>
      <c r="IZM229" s="2582"/>
      <c r="IZN229" s="2582"/>
      <c r="IZO229" s="2582"/>
      <c r="IZP229" s="2582"/>
      <c r="IZQ229" s="2582"/>
      <c r="IZR229" s="2582"/>
      <c r="IZS229" s="2582"/>
      <c r="IZT229" s="2582"/>
      <c r="IZU229" s="2582"/>
      <c r="IZV229" s="2582"/>
      <c r="IZW229" s="2582"/>
      <c r="IZX229" s="2582"/>
      <c r="IZY229" s="2582"/>
      <c r="IZZ229" s="2582"/>
      <c r="JAA229" s="2582"/>
      <c r="JAB229" s="2582"/>
      <c r="JAC229" s="2582"/>
      <c r="JAD229" s="2582"/>
      <c r="JAE229" s="2582"/>
      <c r="JAF229" s="2582"/>
      <c r="JAG229" s="2582"/>
      <c r="JAH229" s="2582"/>
      <c r="JAI229" s="2582"/>
      <c r="JAJ229" s="2582"/>
      <c r="JAK229" s="2582"/>
      <c r="JAL229" s="2582"/>
      <c r="JAM229" s="2582"/>
      <c r="JAN229" s="2582"/>
      <c r="JAO229" s="2582"/>
      <c r="JAP229" s="2582"/>
      <c r="JAQ229" s="2582"/>
      <c r="JAR229" s="2582"/>
      <c r="JAS229" s="2582"/>
      <c r="JAT229" s="2582"/>
      <c r="JAU229" s="2582"/>
      <c r="JAV229" s="2582"/>
      <c r="JAW229" s="2582"/>
      <c r="JAX229" s="2582"/>
      <c r="JAY229" s="2582"/>
      <c r="JAZ229" s="2582"/>
      <c r="JBA229" s="2582"/>
      <c r="JBB229" s="2582"/>
      <c r="JBC229" s="2582"/>
      <c r="JBD229" s="2582"/>
      <c r="JBE229" s="2582"/>
      <c r="JBF229" s="2582"/>
      <c r="JBG229" s="2582"/>
      <c r="JBH229" s="2582"/>
      <c r="JBI229" s="2582"/>
      <c r="JBJ229" s="2582"/>
      <c r="JBK229" s="2582"/>
      <c r="JBL229" s="2582"/>
      <c r="JBM229" s="2582"/>
      <c r="JBN229" s="2582"/>
      <c r="JBO229" s="2582"/>
      <c r="JBP229" s="2582"/>
      <c r="JBQ229" s="2582"/>
      <c r="JBR229" s="2582"/>
      <c r="JBS229" s="2582"/>
      <c r="JBT229" s="2582"/>
      <c r="JBU229" s="2582"/>
      <c r="JBV229" s="2582"/>
      <c r="JBW229" s="2582"/>
      <c r="JBX229" s="2582"/>
      <c r="JBY229" s="2582"/>
      <c r="JBZ229" s="2582"/>
      <c r="JCA229" s="2582"/>
      <c r="JCB229" s="2582"/>
      <c r="JCC229" s="2582"/>
      <c r="JCD229" s="2582"/>
      <c r="JCE229" s="2582"/>
      <c r="JCF229" s="2582"/>
      <c r="JCG229" s="2582"/>
      <c r="JCH229" s="2582"/>
      <c r="JCI229" s="2582"/>
      <c r="JCJ229" s="2582"/>
      <c r="JCK229" s="2582"/>
      <c r="JCL229" s="2582"/>
      <c r="JCM229" s="2582"/>
      <c r="JCN229" s="2582"/>
      <c r="JCO229" s="2582"/>
      <c r="JCP229" s="2582"/>
      <c r="JCQ229" s="2582"/>
      <c r="JCR229" s="2582"/>
      <c r="JCS229" s="2582"/>
      <c r="JCT229" s="2582"/>
      <c r="JCU229" s="2582"/>
      <c r="JCV229" s="2582"/>
      <c r="JCW229" s="2582"/>
      <c r="JCX229" s="2582"/>
      <c r="JCY229" s="2582"/>
      <c r="JCZ229" s="2582"/>
      <c r="JDA229" s="2582"/>
      <c r="JDB229" s="2582"/>
      <c r="JDC229" s="2582"/>
      <c r="JDD229" s="2582"/>
      <c r="JDE229" s="2582"/>
      <c r="JDF229" s="2582"/>
      <c r="JDG229" s="2582"/>
      <c r="JDH229" s="2582"/>
      <c r="JDI229" s="2582"/>
      <c r="JDJ229" s="2582"/>
      <c r="JDK229" s="2582"/>
      <c r="JDL229" s="2582"/>
      <c r="JDM229" s="2582"/>
      <c r="JDN229" s="2582"/>
      <c r="JDO229" s="2582"/>
      <c r="JDP229" s="2582"/>
      <c r="JDQ229" s="2582"/>
      <c r="JDR229" s="2582"/>
      <c r="JDS229" s="2582"/>
      <c r="JDT229" s="2582"/>
      <c r="JDU229" s="2582"/>
      <c r="JDV229" s="2582"/>
      <c r="JDW229" s="2582"/>
      <c r="JDX229" s="2582"/>
      <c r="JDY229" s="2582"/>
      <c r="JDZ229" s="2582"/>
      <c r="JEA229" s="2582"/>
      <c r="JEB229" s="2582"/>
      <c r="JEC229" s="2582"/>
      <c r="JED229" s="2582"/>
      <c r="JEE229" s="2582"/>
      <c r="JEF229" s="2582"/>
      <c r="JEG229" s="2582"/>
      <c r="JEH229" s="2582"/>
      <c r="JEI229" s="2582"/>
      <c r="JEJ229" s="2582"/>
      <c r="JEK229" s="2582"/>
      <c r="JEL229" s="2582"/>
      <c r="JEM229" s="2582"/>
      <c r="JEN229" s="2582"/>
      <c r="JEO229" s="2582"/>
      <c r="JEP229" s="2582"/>
      <c r="JEQ229" s="2582"/>
      <c r="JER229" s="2582"/>
      <c r="JES229" s="2582"/>
      <c r="JET229" s="2582"/>
      <c r="JEU229" s="2582"/>
      <c r="JEV229" s="2582"/>
      <c r="JEW229" s="2582"/>
      <c r="JEX229" s="2582"/>
      <c r="JEY229" s="2582"/>
      <c r="JEZ229" s="2582"/>
      <c r="JFA229" s="2582"/>
      <c r="JFB229" s="2582"/>
      <c r="JFC229" s="2582"/>
      <c r="JFD229" s="2582"/>
      <c r="JFE229" s="2582"/>
      <c r="JFF229" s="2582"/>
      <c r="JFG229" s="2582"/>
      <c r="JFH229" s="2582"/>
      <c r="JFI229" s="2582"/>
      <c r="JFJ229" s="2582"/>
      <c r="JFK229" s="2582"/>
      <c r="JFL229" s="2582"/>
      <c r="JFM229" s="2582"/>
      <c r="JFN229" s="2582"/>
      <c r="JFO229" s="2582"/>
      <c r="JFP229" s="2582"/>
      <c r="JFQ229" s="2582"/>
      <c r="JFR229" s="2582"/>
      <c r="JFS229" s="2582"/>
      <c r="JFT229" s="2582"/>
      <c r="JFU229" s="2582"/>
      <c r="JFV229" s="2582"/>
      <c r="JFW229" s="2582"/>
      <c r="JFX229" s="2582"/>
      <c r="JFY229" s="2582"/>
      <c r="JFZ229" s="2582"/>
      <c r="JGA229" s="2582"/>
      <c r="JGB229" s="2582"/>
      <c r="JGC229" s="2582"/>
      <c r="JGD229" s="2582"/>
      <c r="JGE229" s="2582"/>
      <c r="JGF229" s="2582"/>
      <c r="JGG229" s="2582"/>
      <c r="JGH229" s="2582"/>
      <c r="JGI229" s="2582"/>
      <c r="JGJ229" s="2582"/>
      <c r="JGK229" s="2582"/>
      <c r="JGL229" s="2582"/>
      <c r="JGM229" s="2582"/>
      <c r="JGN229" s="2582"/>
      <c r="JGO229" s="2582"/>
      <c r="JGP229" s="2582"/>
      <c r="JGQ229" s="2582"/>
      <c r="JGR229" s="2582"/>
      <c r="JGS229" s="2582"/>
      <c r="JGT229" s="2582"/>
      <c r="JGU229" s="2582"/>
      <c r="JGV229" s="2582"/>
      <c r="JGW229" s="2582"/>
      <c r="JGX229" s="2582"/>
      <c r="JGY229" s="2582"/>
      <c r="JGZ229" s="2582"/>
      <c r="JHA229" s="2582"/>
      <c r="JHB229" s="2582"/>
      <c r="JHC229" s="2582"/>
      <c r="JHD229" s="2582"/>
      <c r="JHE229" s="2582"/>
      <c r="JHF229" s="2582"/>
      <c r="JHG229" s="2582"/>
      <c r="JHH229" s="2582"/>
      <c r="JHI229" s="2582"/>
      <c r="JHJ229" s="2582"/>
      <c r="JHK229" s="2582"/>
      <c r="JHL229" s="2582"/>
      <c r="JHM229" s="2582"/>
      <c r="JHN229" s="2582"/>
      <c r="JHO229" s="2582"/>
      <c r="JHP229" s="2582"/>
      <c r="JHQ229" s="2582"/>
      <c r="JHR229" s="2582"/>
      <c r="JHS229" s="2582"/>
      <c r="JHT229" s="2582"/>
      <c r="JHU229" s="2582"/>
      <c r="JHV229" s="2582"/>
      <c r="JHW229" s="2582"/>
      <c r="JHX229" s="2582"/>
      <c r="JHY229" s="2582"/>
      <c r="JHZ229" s="2582"/>
      <c r="JIA229" s="2582"/>
      <c r="JIB229" s="2582"/>
      <c r="JIC229" s="2582"/>
      <c r="JID229" s="2582"/>
      <c r="JIE229" s="2582"/>
      <c r="JIF229" s="2582"/>
      <c r="JIG229" s="2582"/>
      <c r="JIH229" s="2582"/>
      <c r="JII229" s="2582"/>
      <c r="JIJ229" s="2582"/>
      <c r="JIK229" s="2582"/>
      <c r="JIL229" s="2582"/>
      <c r="JIM229" s="2582"/>
      <c r="JIN229" s="2582"/>
      <c r="JIO229" s="2582"/>
      <c r="JIP229" s="2582"/>
      <c r="JIQ229" s="2582"/>
      <c r="JIR229" s="2582"/>
      <c r="JIS229" s="2582"/>
      <c r="JIT229" s="2582"/>
      <c r="JIU229" s="2582"/>
      <c r="JIV229" s="2582"/>
      <c r="JIW229" s="2582"/>
      <c r="JIX229" s="2582"/>
      <c r="JIY229" s="2582"/>
      <c r="JIZ229" s="2582"/>
      <c r="JJA229" s="2582"/>
      <c r="JJB229" s="2582"/>
      <c r="JJC229" s="2582"/>
      <c r="JJD229" s="2582"/>
      <c r="JJE229" s="2582"/>
      <c r="JJF229" s="2582"/>
      <c r="JJG229" s="2582"/>
      <c r="JJH229" s="2582"/>
      <c r="JJI229" s="2582"/>
      <c r="JJJ229" s="2582"/>
      <c r="JJK229" s="2582"/>
      <c r="JJL229" s="2582"/>
      <c r="JJM229" s="2582"/>
      <c r="JJN229" s="2582"/>
      <c r="JJO229" s="2582"/>
      <c r="JJP229" s="2582"/>
      <c r="JJQ229" s="2582"/>
      <c r="JJR229" s="2582"/>
      <c r="JJS229" s="2582"/>
      <c r="JJT229" s="2582"/>
      <c r="JJU229" s="2582"/>
      <c r="JJV229" s="2582"/>
      <c r="JJW229" s="2582"/>
      <c r="JJX229" s="2582"/>
      <c r="JJY229" s="2582"/>
      <c r="JJZ229" s="2582"/>
      <c r="JKA229" s="2582"/>
      <c r="JKB229" s="2582"/>
      <c r="JKC229" s="2582"/>
      <c r="JKD229" s="2582"/>
      <c r="JKE229" s="2582"/>
      <c r="JKF229" s="2582"/>
      <c r="JKG229" s="2582"/>
      <c r="JKH229" s="2582"/>
      <c r="JKI229" s="2582"/>
      <c r="JKJ229" s="2582"/>
      <c r="JKK229" s="2582"/>
      <c r="JKL229" s="2582"/>
      <c r="JKM229" s="2582"/>
      <c r="JKN229" s="2582"/>
      <c r="JKO229" s="2582"/>
      <c r="JKP229" s="2582"/>
      <c r="JKQ229" s="2582"/>
      <c r="JKR229" s="2582"/>
      <c r="JKS229" s="2582"/>
      <c r="JKT229" s="2582"/>
      <c r="JKU229" s="2582"/>
      <c r="JKV229" s="2582"/>
      <c r="JKW229" s="2582"/>
      <c r="JKX229" s="2582"/>
      <c r="JKY229" s="2582"/>
      <c r="JKZ229" s="2582"/>
      <c r="JLA229" s="2582"/>
      <c r="JLB229" s="2582"/>
      <c r="JLC229" s="2582"/>
      <c r="JLD229" s="2582"/>
      <c r="JLE229" s="2582"/>
      <c r="JLF229" s="2582"/>
      <c r="JLG229" s="2582"/>
      <c r="JLH229" s="2582"/>
      <c r="JLI229" s="2582"/>
      <c r="JLJ229" s="2582"/>
      <c r="JLK229" s="2582"/>
      <c r="JLL229" s="2582"/>
      <c r="JLM229" s="2582"/>
      <c r="JLN229" s="2582"/>
      <c r="JLO229" s="2582"/>
      <c r="JLP229" s="2582"/>
      <c r="JLQ229" s="2582"/>
      <c r="JLR229" s="2582"/>
      <c r="JLS229" s="2582"/>
      <c r="JLT229" s="2582"/>
      <c r="JLU229" s="2582"/>
      <c r="JLV229" s="2582"/>
      <c r="JLW229" s="2582"/>
      <c r="JLX229" s="2582"/>
      <c r="JLY229" s="2582"/>
      <c r="JLZ229" s="2582"/>
      <c r="JMA229" s="2582"/>
      <c r="JMB229" s="2582"/>
      <c r="JMC229" s="2582"/>
      <c r="JMD229" s="2582"/>
      <c r="JME229" s="2582"/>
      <c r="JMF229" s="2582"/>
      <c r="JMG229" s="2582"/>
      <c r="JMH229" s="2582"/>
      <c r="JMI229" s="2582"/>
      <c r="JMJ229" s="2582"/>
      <c r="JMK229" s="2582"/>
      <c r="JML229" s="2582"/>
      <c r="JMM229" s="2582"/>
      <c r="JMN229" s="2582"/>
      <c r="JMO229" s="2582"/>
      <c r="JMP229" s="2582"/>
      <c r="JMQ229" s="2582"/>
      <c r="JMR229" s="2582"/>
      <c r="JMS229" s="2582"/>
      <c r="JMT229" s="2582"/>
      <c r="JMU229" s="2582"/>
      <c r="JMV229" s="2582"/>
      <c r="JMW229" s="2582"/>
      <c r="JMX229" s="2582"/>
      <c r="JMY229" s="2582"/>
      <c r="JMZ229" s="2582"/>
      <c r="JNA229" s="2582"/>
      <c r="JNB229" s="2582"/>
      <c r="JNC229" s="2582"/>
      <c r="JND229" s="2582"/>
      <c r="JNE229" s="2582"/>
      <c r="JNF229" s="2582"/>
      <c r="JNG229" s="2582"/>
      <c r="JNH229" s="2582"/>
      <c r="JNI229" s="2582"/>
      <c r="JNJ229" s="2582"/>
      <c r="JNK229" s="2582"/>
      <c r="JNL229" s="2582"/>
      <c r="JNM229" s="2582"/>
      <c r="JNN229" s="2582"/>
      <c r="JNO229" s="2582"/>
      <c r="JNP229" s="2582"/>
      <c r="JNQ229" s="2582"/>
      <c r="JNR229" s="2582"/>
      <c r="JNS229" s="2582"/>
      <c r="JNT229" s="2582"/>
      <c r="JNU229" s="2582"/>
      <c r="JNV229" s="2582"/>
      <c r="JNW229" s="2582"/>
      <c r="JNX229" s="2582"/>
      <c r="JNY229" s="2582"/>
      <c r="JNZ229" s="2582"/>
      <c r="JOA229" s="2582"/>
      <c r="JOB229" s="2582"/>
      <c r="JOC229" s="2582"/>
      <c r="JOD229" s="2582"/>
      <c r="JOE229" s="2582"/>
      <c r="JOF229" s="2582"/>
      <c r="JOG229" s="2582"/>
      <c r="JOH229" s="2582"/>
      <c r="JOI229" s="2582"/>
      <c r="JOJ229" s="2582"/>
      <c r="JOK229" s="2582"/>
      <c r="JOL229" s="2582"/>
      <c r="JOM229" s="2582"/>
      <c r="JON229" s="2582"/>
      <c r="JOO229" s="2582"/>
      <c r="JOP229" s="2582"/>
      <c r="JOQ229" s="2582"/>
      <c r="JOR229" s="2582"/>
      <c r="JOS229" s="2582"/>
      <c r="JOT229" s="2582"/>
      <c r="JOU229" s="2582"/>
      <c r="JOV229" s="2582"/>
      <c r="JOW229" s="2582"/>
      <c r="JOX229" s="2582"/>
      <c r="JOY229" s="2582"/>
      <c r="JOZ229" s="2582"/>
      <c r="JPA229" s="2582"/>
      <c r="JPB229" s="2582"/>
      <c r="JPC229" s="2582"/>
      <c r="JPD229" s="2582"/>
      <c r="JPE229" s="2582"/>
      <c r="JPF229" s="2582"/>
      <c r="JPG229" s="2582"/>
      <c r="JPH229" s="2582"/>
      <c r="JPI229" s="2582"/>
      <c r="JPJ229" s="2582"/>
      <c r="JPK229" s="2582"/>
      <c r="JPL229" s="2582"/>
      <c r="JPM229" s="2582"/>
      <c r="JPN229" s="2582"/>
      <c r="JPO229" s="2582"/>
      <c r="JPP229" s="2582"/>
      <c r="JPQ229" s="2582"/>
      <c r="JPR229" s="2582"/>
      <c r="JPS229" s="2582"/>
      <c r="JPT229" s="2582"/>
      <c r="JPU229" s="2582"/>
      <c r="JPV229" s="2582"/>
      <c r="JPW229" s="2582"/>
      <c r="JPX229" s="2582"/>
      <c r="JPY229" s="2582"/>
      <c r="JPZ229" s="2582"/>
      <c r="JQA229" s="2582"/>
      <c r="JQB229" s="2582"/>
      <c r="JQC229" s="2582"/>
      <c r="JQD229" s="2582"/>
      <c r="JQE229" s="2582"/>
      <c r="JQF229" s="2582"/>
      <c r="JQG229" s="2582"/>
      <c r="JQH229" s="2582"/>
      <c r="JQI229" s="2582"/>
      <c r="JQJ229" s="2582"/>
      <c r="JQK229" s="2582"/>
      <c r="JQL229" s="2582"/>
      <c r="JQM229" s="2582"/>
      <c r="JQN229" s="2582"/>
      <c r="JQO229" s="2582"/>
      <c r="JQP229" s="2582"/>
      <c r="JQQ229" s="2582"/>
      <c r="JQR229" s="2582"/>
      <c r="JQS229" s="2582"/>
      <c r="JQT229" s="2582"/>
      <c r="JQU229" s="2582"/>
      <c r="JQV229" s="2582"/>
      <c r="JQW229" s="2582"/>
      <c r="JQX229" s="2582"/>
      <c r="JQY229" s="2582"/>
      <c r="JQZ229" s="2582"/>
      <c r="JRA229" s="2582"/>
      <c r="JRB229" s="2582"/>
      <c r="JRC229" s="2582"/>
      <c r="JRD229" s="2582"/>
      <c r="JRE229" s="2582"/>
      <c r="JRF229" s="2582"/>
      <c r="JRG229" s="2582"/>
      <c r="JRH229" s="2582"/>
      <c r="JRI229" s="2582"/>
      <c r="JRJ229" s="2582"/>
      <c r="JRK229" s="2582"/>
      <c r="JRL229" s="2582"/>
      <c r="JRM229" s="2582"/>
      <c r="JRN229" s="2582"/>
      <c r="JRO229" s="2582"/>
      <c r="JRP229" s="2582"/>
      <c r="JRQ229" s="2582"/>
      <c r="JRR229" s="2582"/>
      <c r="JRS229" s="2582"/>
      <c r="JRT229" s="2582"/>
      <c r="JRU229" s="2582"/>
      <c r="JRV229" s="2582"/>
      <c r="JRW229" s="2582"/>
      <c r="JRX229" s="2582"/>
      <c r="JRY229" s="2582"/>
      <c r="JRZ229" s="2582"/>
      <c r="JSA229" s="2582"/>
      <c r="JSB229" s="2582"/>
      <c r="JSC229" s="2582"/>
      <c r="JSD229" s="2582"/>
      <c r="JSE229" s="2582"/>
      <c r="JSF229" s="2582"/>
      <c r="JSG229" s="2582"/>
      <c r="JSH229" s="2582"/>
      <c r="JSI229" s="2582"/>
      <c r="JSJ229" s="2582"/>
      <c r="JSK229" s="2582"/>
      <c r="JSL229" s="2582"/>
      <c r="JSM229" s="2582"/>
      <c r="JSN229" s="2582"/>
      <c r="JSO229" s="2582"/>
      <c r="JSP229" s="2582"/>
      <c r="JSQ229" s="2582"/>
      <c r="JSR229" s="2582"/>
      <c r="JSS229" s="2582"/>
      <c r="JST229" s="2582"/>
      <c r="JSU229" s="2582"/>
      <c r="JSV229" s="2582"/>
      <c r="JSW229" s="2582"/>
      <c r="JSX229" s="2582"/>
      <c r="JSY229" s="2582"/>
      <c r="JSZ229" s="2582"/>
      <c r="JTA229" s="2582"/>
      <c r="JTB229" s="2582"/>
      <c r="JTC229" s="2582"/>
      <c r="JTD229" s="2582"/>
      <c r="JTE229" s="2582"/>
      <c r="JTF229" s="2582"/>
      <c r="JTG229" s="2582"/>
      <c r="JTH229" s="2582"/>
      <c r="JTI229" s="2582"/>
      <c r="JTJ229" s="2582"/>
      <c r="JTK229" s="2582"/>
      <c r="JTL229" s="2582"/>
      <c r="JTM229" s="2582"/>
      <c r="JTN229" s="2582"/>
      <c r="JTO229" s="2582"/>
      <c r="JTP229" s="2582"/>
      <c r="JTQ229" s="2582"/>
      <c r="JTR229" s="2582"/>
      <c r="JTS229" s="2582"/>
      <c r="JTT229" s="2582"/>
      <c r="JTU229" s="2582"/>
      <c r="JTV229" s="2582"/>
      <c r="JTW229" s="2582"/>
      <c r="JTX229" s="2582"/>
      <c r="JTY229" s="2582"/>
      <c r="JTZ229" s="2582"/>
      <c r="JUA229" s="2582"/>
      <c r="JUB229" s="2582"/>
      <c r="JUC229" s="2582"/>
      <c r="JUD229" s="2582"/>
      <c r="JUE229" s="2582"/>
      <c r="JUF229" s="2582"/>
      <c r="JUG229" s="2582"/>
      <c r="JUH229" s="2582"/>
      <c r="JUI229" s="2582"/>
      <c r="JUJ229" s="2582"/>
      <c r="JUK229" s="2582"/>
      <c r="JUL229" s="2582"/>
      <c r="JUM229" s="2582"/>
      <c r="JUN229" s="2582"/>
      <c r="JUO229" s="2582"/>
      <c r="JUP229" s="2582"/>
      <c r="JUQ229" s="2582"/>
      <c r="JUR229" s="2582"/>
      <c r="JUS229" s="2582"/>
      <c r="JUT229" s="2582"/>
      <c r="JUU229" s="2582"/>
      <c r="JUV229" s="2582"/>
      <c r="JUW229" s="2582"/>
      <c r="JUX229" s="2582"/>
      <c r="JUY229" s="2582"/>
      <c r="JUZ229" s="2582"/>
      <c r="JVA229" s="2582"/>
      <c r="JVB229" s="2582"/>
      <c r="JVC229" s="2582"/>
      <c r="JVD229" s="2582"/>
      <c r="JVE229" s="2582"/>
      <c r="JVF229" s="2582"/>
      <c r="JVG229" s="2582"/>
      <c r="JVH229" s="2582"/>
      <c r="JVI229" s="2582"/>
      <c r="JVJ229" s="2582"/>
      <c r="JVK229" s="2582"/>
      <c r="JVL229" s="2582"/>
      <c r="JVM229" s="2582"/>
      <c r="JVN229" s="2582"/>
      <c r="JVO229" s="2582"/>
      <c r="JVP229" s="2582"/>
      <c r="JVQ229" s="2582"/>
      <c r="JVR229" s="2582"/>
      <c r="JVS229" s="2582"/>
      <c r="JVT229" s="2582"/>
      <c r="JVU229" s="2582"/>
      <c r="JVV229" s="2582"/>
      <c r="JVW229" s="2582"/>
      <c r="JVX229" s="2582"/>
      <c r="JVY229" s="2582"/>
      <c r="JVZ229" s="2582"/>
      <c r="JWA229" s="2582"/>
      <c r="JWB229" s="2582"/>
      <c r="JWC229" s="2582"/>
      <c r="JWD229" s="2582"/>
      <c r="JWE229" s="2582"/>
      <c r="JWF229" s="2582"/>
      <c r="JWG229" s="2582"/>
      <c r="JWH229" s="2582"/>
      <c r="JWI229" s="2582"/>
      <c r="JWJ229" s="2582"/>
      <c r="JWK229" s="2582"/>
      <c r="JWL229" s="2582"/>
      <c r="JWM229" s="2582"/>
      <c r="JWN229" s="2582"/>
      <c r="JWO229" s="2582"/>
      <c r="JWP229" s="2582"/>
      <c r="JWQ229" s="2582"/>
      <c r="JWR229" s="2582"/>
      <c r="JWS229" s="2582"/>
      <c r="JWT229" s="2582"/>
      <c r="JWU229" s="2582"/>
      <c r="JWV229" s="2582"/>
      <c r="JWW229" s="2582"/>
      <c r="JWX229" s="2582"/>
      <c r="JWY229" s="2582"/>
      <c r="JWZ229" s="2582"/>
      <c r="JXA229" s="2582"/>
      <c r="JXB229" s="2582"/>
      <c r="JXC229" s="2582"/>
      <c r="JXD229" s="2582"/>
      <c r="JXE229" s="2582"/>
      <c r="JXF229" s="2582"/>
      <c r="JXG229" s="2582"/>
      <c r="JXH229" s="2582"/>
      <c r="JXI229" s="2582"/>
      <c r="JXJ229" s="2582"/>
      <c r="JXK229" s="2582"/>
      <c r="JXL229" s="2582"/>
      <c r="JXM229" s="2582"/>
      <c r="JXN229" s="2582"/>
      <c r="JXO229" s="2582"/>
      <c r="JXP229" s="2582"/>
      <c r="JXQ229" s="2582"/>
      <c r="JXR229" s="2582"/>
      <c r="JXS229" s="2582"/>
      <c r="JXT229" s="2582"/>
      <c r="JXU229" s="2582"/>
      <c r="JXV229" s="2582"/>
      <c r="JXW229" s="2582"/>
      <c r="JXX229" s="2582"/>
      <c r="JXY229" s="2582"/>
      <c r="JXZ229" s="2582"/>
      <c r="JYA229" s="2582"/>
      <c r="JYB229" s="2582"/>
      <c r="JYC229" s="2582"/>
      <c r="JYD229" s="2582"/>
      <c r="JYE229" s="2582"/>
      <c r="JYF229" s="2582"/>
      <c r="JYG229" s="2582"/>
      <c r="JYH229" s="2582"/>
      <c r="JYI229" s="2582"/>
      <c r="JYJ229" s="2582"/>
      <c r="JYK229" s="2582"/>
      <c r="JYL229" s="2582"/>
      <c r="JYM229" s="2582"/>
      <c r="JYN229" s="2582"/>
      <c r="JYO229" s="2582"/>
      <c r="JYP229" s="2582"/>
      <c r="JYQ229" s="2582"/>
      <c r="JYR229" s="2582"/>
      <c r="JYS229" s="2582"/>
      <c r="JYT229" s="2582"/>
      <c r="JYU229" s="2582"/>
      <c r="JYV229" s="2582"/>
      <c r="JYW229" s="2582"/>
      <c r="JYX229" s="2582"/>
      <c r="JYY229" s="2582"/>
      <c r="JYZ229" s="2582"/>
      <c r="JZA229" s="2582"/>
      <c r="JZB229" s="2582"/>
      <c r="JZC229" s="2582"/>
      <c r="JZD229" s="2582"/>
      <c r="JZE229" s="2582"/>
      <c r="JZF229" s="2582"/>
      <c r="JZG229" s="2582"/>
      <c r="JZH229" s="2582"/>
      <c r="JZI229" s="2582"/>
      <c r="JZJ229" s="2582"/>
      <c r="JZK229" s="2582"/>
      <c r="JZL229" s="2582"/>
      <c r="JZM229" s="2582"/>
      <c r="JZN229" s="2582"/>
      <c r="JZO229" s="2582"/>
      <c r="JZP229" s="2582"/>
      <c r="JZQ229" s="2582"/>
      <c r="JZR229" s="2582"/>
      <c r="JZS229" s="2582"/>
      <c r="JZT229" s="2582"/>
      <c r="JZU229" s="2582"/>
      <c r="JZV229" s="2582"/>
      <c r="JZW229" s="2582"/>
      <c r="JZX229" s="2582"/>
      <c r="JZY229" s="2582"/>
      <c r="JZZ229" s="2582"/>
      <c r="KAA229" s="2582"/>
      <c r="KAB229" s="2582"/>
      <c r="KAC229" s="2582"/>
      <c r="KAD229" s="2582"/>
      <c r="KAE229" s="2582"/>
      <c r="KAF229" s="2582"/>
      <c r="KAG229" s="2582"/>
      <c r="KAH229" s="2582"/>
      <c r="KAI229" s="2582"/>
      <c r="KAJ229" s="2582"/>
      <c r="KAK229" s="2582"/>
      <c r="KAL229" s="2582"/>
      <c r="KAM229" s="2582"/>
      <c r="KAN229" s="2582"/>
      <c r="KAO229" s="2582"/>
      <c r="KAP229" s="2582"/>
      <c r="KAQ229" s="2582"/>
      <c r="KAR229" s="2582"/>
      <c r="KAS229" s="2582"/>
      <c r="KAT229" s="2582"/>
      <c r="KAU229" s="2582"/>
      <c r="KAV229" s="2582"/>
      <c r="KAW229" s="2582"/>
      <c r="KAX229" s="2582"/>
      <c r="KAY229" s="2582"/>
      <c r="KAZ229" s="2582"/>
      <c r="KBA229" s="2582"/>
      <c r="KBB229" s="2582"/>
      <c r="KBC229" s="2582"/>
      <c r="KBD229" s="2582"/>
      <c r="KBE229" s="2582"/>
      <c r="KBF229" s="2582"/>
      <c r="KBG229" s="2582"/>
      <c r="KBH229" s="2582"/>
      <c r="KBI229" s="2582"/>
      <c r="KBJ229" s="2582"/>
      <c r="KBK229" s="2582"/>
      <c r="KBL229" s="2582"/>
      <c r="KBM229" s="2582"/>
      <c r="KBN229" s="2582"/>
      <c r="KBO229" s="2582"/>
      <c r="KBP229" s="2582"/>
      <c r="KBQ229" s="2582"/>
      <c r="KBR229" s="2582"/>
      <c r="KBS229" s="2582"/>
      <c r="KBT229" s="2582"/>
      <c r="KBU229" s="2582"/>
      <c r="KBV229" s="2582"/>
      <c r="KBW229" s="2582"/>
      <c r="KBX229" s="2582"/>
      <c r="KBY229" s="2582"/>
      <c r="KBZ229" s="2582"/>
      <c r="KCA229" s="2582"/>
      <c r="KCB229" s="2582"/>
      <c r="KCC229" s="2582"/>
      <c r="KCD229" s="2582"/>
      <c r="KCE229" s="2582"/>
      <c r="KCF229" s="2582"/>
      <c r="KCG229" s="2582"/>
      <c r="KCH229" s="2582"/>
      <c r="KCI229" s="2582"/>
      <c r="KCJ229" s="2582"/>
      <c r="KCK229" s="2582"/>
      <c r="KCL229" s="2582"/>
      <c r="KCM229" s="2582"/>
      <c r="KCN229" s="2582"/>
      <c r="KCO229" s="2582"/>
      <c r="KCP229" s="2582"/>
      <c r="KCQ229" s="2582"/>
      <c r="KCR229" s="2582"/>
      <c r="KCS229" s="2582"/>
      <c r="KCT229" s="2582"/>
      <c r="KCU229" s="2582"/>
      <c r="KCV229" s="2582"/>
      <c r="KCW229" s="2582"/>
      <c r="KCX229" s="2582"/>
      <c r="KCY229" s="2582"/>
      <c r="KCZ229" s="2582"/>
      <c r="KDA229" s="2582"/>
      <c r="KDB229" s="2582"/>
      <c r="KDC229" s="2582"/>
      <c r="KDD229" s="2582"/>
      <c r="KDE229" s="2582"/>
      <c r="KDF229" s="2582"/>
      <c r="KDG229" s="2582"/>
      <c r="KDH229" s="2582"/>
      <c r="KDI229" s="2582"/>
      <c r="KDJ229" s="2582"/>
      <c r="KDK229" s="2582"/>
      <c r="KDL229" s="2582"/>
      <c r="KDM229" s="2582"/>
      <c r="KDN229" s="2582"/>
      <c r="KDO229" s="2582"/>
      <c r="KDP229" s="2582"/>
      <c r="KDQ229" s="2582"/>
      <c r="KDR229" s="2582"/>
      <c r="KDS229" s="2582"/>
      <c r="KDT229" s="2582"/>
      <c r="KDU229" s="2582"/>
      <c r="KDV229" s="2582"/>
      <c r="KDW229" s="2582"/>
      <c r="KDX229" s="2582"/>
      <c r="KDY229" s="2582"/>
      <c r="KDZ229" s="2582"/>
      <c r="KEA229" s="2582"/>
      <c r="KEB229" s="2582"/>
      <c r="KEC229" s="2582"/>
      <c r="KED229" s="2582"/>
      <c r="KEE229" s="2582"/>
      <c r="KEF229" s="2582"/>
      <c r="KEG229" s="2582"/>
      <c r="KEH229" s="2582"/>
      <c r="KEI229" s="2582"/>
      <c r="KEJ229" s="2582"/>
      <c r="KEK229" s="2582"/>
      <c r="KEL229" s="2582"/>
      <c r="KEM229" s="2582"/>
      <c r="KEN229" s="2582"/>
      <c r="KEO229" s="2582"/>
      <c r="KEP229" s="2582"/>
      <c r="KEQ229" s="2582"/>
      <c r="KER229" s="2582"/>
      <c r="KES229" s="2582"/>
      <c r="KET229" s="2582"/>
      <c r="KEU229" s="2582"/>
      <c r="KEV229" s="2582"/>
      <c r="KEW229" s="2582"/>
      <c r="KEX229" s="2582"/>
      <c r="KEY229" s="2582"/>
      <c r="KEZ229" s="2582"/>
      <c r="KFA229" s="2582"/>
      <c r="KFB229" s="2582"/>
      <c r="KFC229" s="2582"/>
      <c r="KFD229" s="2582"/>
      <c r="KFE229" s="2582"/>
      <c r="KFF229" s="2582"/>
      <c r="KFG229" s="2582"/>
      <c r="KFH229" s="2582"/>
      <c r="KFI229" s="2582"/>
      <c r="KFJ229" s="2582"/>
      <c r="KFK229" s="2582"/>
      <c r="KFL229" s="2582"/>
      <c r="KFM229" s="2582"/>
      <c r="KFN229" s="2582"/>
      <c r="KFO229" s="2582"/>
      <c r="KFP229" s="2582"/>
      <c r="KFQ229" s="2582"/>
      <c r="KFR229" s="2582"/>
      <c r="KFS229" s="2582"/>
      <c r="KFT229" s="2582"/>
      <c r="KFU229" s="2582"/>
      <c r="KFV229" s="2582"/>
      <c r="KFW229" s="2582"/>
      <c r="KFX229" s="2582"/>
      <c r="KFY229" s="2582"/>
      <c r="KFZ229" s="2582"/>
      <c r="KGA229" s="2582"/>
      <c r="KGB229" s="2582"/>
      <c r="KGC229" s="2582"/>
      <c r="KGD229" s="2582"/>
      <c r="KGE229" s="2582"/>
      <c r="KGF229" s="2582"/>
      <c r="KGG229" s="2582"/>
      <c r="KGH229" s="2582"/>
      <c r="KGI229" s="2582"/>
      <c r="KGJ229" s="2582"/>
      <c r="KGK229" s="2582"/>
      <c r="KGL229" s="2582"/>
      <c r="KGM229" s="2582"/>
      <c r="KGN229" s="2582"/>
      <c r="KGO229" s="2582"/>
      <c r="KGP229" s="2582"/>
      <c r="KGQ229" s="2582"/>
      <c r="KGR229" s="2582"/>
      <c r="KGS229" s="2582"/>
      <c r="KGT229" s="2582"/>
      <c r="KGU229" s="2582"/>
      <c r="KGV229" s="2582"/>
      <c r="KGW229" s="2582"/>
      <c r="KGX229" s="2582"/>
      <c r="KGY229" s="2582"/>
      <c r="KGZ229" s="2582"/>
      <c r="KHA229" s="2582"/>
      <c r="KHB229" s="2582"/>
      <c r="KHC229" s="2582"/>
      <c r="KHD229" s="2582"/>
      <c r="KHE229" s="2582"/>
      <c r="KHF229" s="2582"/>
      <c r="KHG229" s="2582"/>
      <c r="KHH229" s="2582"/>
      <c r="KHI229" s="2582"/>
      <c r="KHJ229" s="2582"/>
      <c r="KHK229" s="2582"/>
      <c r="KHL229" s="2582"/>
      <c r="KHM229" s="2582"/>
      <c r="KHN229" s="2582"/>
      <c r="KHO229" s="2582"/>
      <c r="KHP229" s="2582"/>
      <c r="KHQ229" s="2582"/>
      <c r="KHR229" s="2582"/>
      <c r="KHS229" s="2582"/>
      <c r="KHT229" s="2582"/>
      <c r="KHU229" s="2582"/>
      <c r="KHV229" s="2582"/>
      <c r="KHW229" s="2582"/>
      <c r="KHX229" s="2582"/>
      <c r="KHY229" s="2582"/>
      <c r="KHZ229" s="2582"/>
      <c r="KIA229" s="2582"/>
      <c r="KIB229" s="2582"/>
      <c r="KIC229" s="2582"/>
      <c r="KID229" s="2582"/>
      <c r="KIE229" s="2582"/>
      <c r="KIF229" s="2582"/>
      <c r="KIG229" s="2582"/>
      <c r="KIH229" s="2582"/>
      <c r="KII229" s="2582"/>
      <c r="KIJ229" s="2582"/>
      <c r="KIK229" s="2582"/>
      <c r="KIL229" s="2582"/>
      <c r="KIM229" s="2582"/>
      <c r="KIN229" s="2582"/>
      <c r="KIO229" s="2582"/>
      <c r="KIP229" s="2582"/>
      <c r="KIQ229" s="2582"/>
      <c r="KIR229" s="2582"/>
      <c r="KIS229" s="2582"/>
      <c r="KIT229" s="2582"/>
      <c r="KIU229" s="2582"/>
      <c r="KIV229" s="2582"/>
      <c r="KIW229" s="2582"/>
      <c r="KIX229" s="2582"/>
      <c r="KIY229" s="2582"/>
      <c r="KIZ229" s="2582"/>
      <c r="KJA229" s="2582"/>
      <c r="KJB229" s="2582"/>
      <c r="KJC229" s="2582"/>
      <c r="KJD229" s="2582"/>
      <c r="KJE229" s="2582"/>
      <c r="KJF229" s="2582"/>
      <c r="KJG229" s="2582"/>
      <c r="KJH229" s="2582"/>
      <c r="KJI229" s="2582"/>
      <c r="KJJ229" s="2582"/>
      <c r="KJK229" s="2582"/>
      <c r="KJL229" s="2582"/>
      <c r="KJM229" s="2582"/>
      <c r="KJN229" s="2582"/>
      <c r="KJO229" s="2582"/>
      <c r="KJP229" s="2582"/>
      <c r="KJQ229" s="2582"/>
      <c r="KJR229" s="2582"/>
      <c r="KJS229" s="2582"/>
      <c r="KJT229" s="2582"/>
      <c r="KJU229" s="2582"/>
      <c r="KJV229" s="2582"/>
      <c r="KJW229" s="2582"/>
      <c r="KJX229" s="2582"/>
      <c r="KJY229" s="2582"/>
      <c r="KJZ229" s="2582"/>
      <c r="KKA229" s="2582"/>
      <c r="KKB229" s="2582"/>
      <c r="KKC229" s="2582"/>
      <c r="KKD229" s="2582"/>
      <c r="KKE229" s="2582"/>
      <c r="KKF229" s="2582"/>
      <c r="KKG229" s="2582"/>
      <c r="KKH229" s="2582"/>
      <c r="KKI229" s="2582"/>
      <c r="KKJ229" s="2582"/>
      <c r="KKK229" s="2582"/>
      <c r="KKL229" s="2582"/>
      <c r="KKM229" s="2582"/>
      <c r="KKN229" s="2582"/>
      <c r="KKO229" s="2582"/>
      <c r="KKP229" s="2582"/>
      <c r="KKQ229" s="2582"/>
      <c r="KKR229" s="2582"/>
      <c r="KKS229" s="2582"/>
      <c r="KKT229" s="2582"/>
      <c r="KKU229" s="2582"/>
      <c r="KKV229" s="2582"/>
      <c r="KKW229" s="2582"/>
      <c r="KKX229" s="2582"/>
      <c r="KKY229" s="2582"/>
      <c r="KKZ229" s="2582"/>
      <c r="KLA229" s="2582"/>
      <c r="KLB229" s="2582"/>
      <c r="KLC229" s="2582"/>
      <c r="KLD229" s="2582"/>
      <c r="KLE229" s="2582"/>
      <c r="KLF229" s="2582"/>
      <c r="KLG229" s="2582"/>
      <c r="KLH229" s="2582"/>
      <c r="KLI229" s="2582"/>
      <c r="KLJ229" s="2582"/>
      <c r="KLK229" s="2582"/>
      <c r="KLL229" s="2582"/>
      <c r="KLM229" s="2582"/>
      <c r="KLN229" s="2582"/>
      <c r="KLO229" s="2582"/>
      <c r="KLP229" s="2582"/>
      <c r="KLQ229" s="2582"/>
      <c r="KLR229" s="2582"/>
      <c r="KLS229" s="2582"/>
      <c r="KLT229" s="2582"/>
      <c r="KLU229" s="2582"/>
      <c r="KLV229" s="2582"/>
      <c r="KLW229" s="2582"/>
      <c r="KLX229" s="2582"/>
      <c r="KLY229" s="2582"/>
      <c r="KLZ229" s="2582"/>
      <c r="KMA229" s="2582"/>
      <c r="KMB229" s="2582"/>
      <c r="KMC229" s="2582"/>
      <c r="KMD229" s="2582"/>
      <c r="KME229" s="2582"/>
      <c r="KMF229" s="2582"/>
      <c r="KMG229" s="2582"/>
      <c r="KMH229" s="2582"/>
      <c r="KMI229" s="2582"/>
      <c r="KMJ229" s="2582"/>
      <c r="KMK229" s="2582"/>
      <c r="KML229" s="2582"/>
      <c r="KMM229" s="2582"/>
      <c r="KMN229" s="2582"/>
      <c r="KMO229" s="2582"/>
      <c r="KMP229" s="2582"/>
      <c r="KMQ229" s="2582"/>
      <c r="KMR229" s="2582"/>
      <c r="KMS229" s="2582"/>
      <c r="KMT229" s="2582"/>
      <c r="KMU229" s="2582"/>
      <c r="KMV229" s="2582"/>
      <c r="KMW229" s="2582"/>
      <c r="KMX229" s="2582"/>
      <c r="KMY229" s="2582"/>
      <c r="KMZ229" s="2582"/>
      <c r="KNA229" s="2582"/>
      <c r="KNB229" s="2582"/>
      <c r="KNC229" s="2582"/>
      <c r="KND229" s="2582"/>
      <c r="KNE229" s="2582"/>
      <c r="KNF229" s="2582"/>
      <c r="KNG229" s="2582"/>
      <c r="KNH229" s="2582"/>
      <c r="KNI229" s="2582"/>
      <c r="KNJ229" s="2582"/>
      <c r="KNK229" s="2582"/>
      <c r="KNL229" s="2582"/>
      <c r="KNM229" s="2582"/>
      <c r="KNN229" s="2582"/>
      <c r="KNO229" s="2582"/>
      <c r="KNP229" s="2582"/>
      <c r="KNQ229" s="2582"/>
      <c r="KNR229" s="2582"/>
      <c r="KNS229" s="2582"/>
      <c r="KNT229" s="2582"/>
      <c r="KNU229" s="2582"/>
      <c r="KNV229" s="2582"/>
      <c r="KNW229" s="2582"/>
      <c r="KNX229" s="2582"/>
      <c r="KNY229" s="2582"/>
      <c r="KNZ229" s="2582"/>
      <c r="KOA229" s="2582"/>
      <c r="KOB229" s="2582"/>
      <c r="KOC229" s="2582"/>
      <c r="KOD229" s="2582"/>
      <c r="KOE229" s="2582"/>
      <c r="KOF229" s="2582"/>
      <c r="KOG229" s="2582"/>
      <c r="KOH229" s="2582"/>
      <c r="KOI229" s="2582"/>
      <c r="KOJ229" s="2582"/>
      <c r="KOK229" s="2582"/>
      <c r="KOL229" s="2582"/>
      <c r="KOM229" s="2582"/>
      <c r="KON229" s="2582"/>
      <c r="KOO229" s="2582"/>
      <c r="KOP229" s="2582"/>
      <c r="KOQ229" s="2582"/>
      <c r="KOR229" s="2582"/>
      <c r="KOS229" s="2582"/>
      <c r="KOT229" s="2582"/>
      <c r="KOU229" s="2582"/>
      <c r="KOV229" s="2582"/>
      <c r="KOW229" s="2582"/>
      <c r="KOX229" s="2582"/>
      <c r="KOY229" s="2582"/>
      <c r="KOZ229" s="2582"/>
      <c r="KPA229" s="2582"/>
      <c r="KPB229" s="2582"/>
      <c r="KPC229" s="2582"/>
      <c r="KPD229" s="2582"/>
      <c r="KPE229" s="2582"/>
      <c r="KPF229" s="2582"/>
      <c r="KPG229" s="2582"/>
      <c r="KPH229" s="2582"/>
      <c r="KPI229" s="2582"/>
      <c r="KPJ229" s="2582"/>
      <c r="KPK229" s="2582"/>
      <c r="KPL229" s="2582"/>
      <c r="KPM229" s="2582"/>
      <c r="KPN229" s="2582"/>
      <c r="KPO229" s="2582"/>
      <c r="KPP229" s="2582"/>
      <c r="KPQ229" s="2582"/>
      <c r="KPR229" s="2582"/>
      <c r="KPS229" s="2582"/>
      <c r="KPT229" s="2582"/>
      <c r="KPU229" s="2582"/>
      <c r="KPV229" s="2582"/>
      <c r="KPW229" s="2582"/>
      <c r="KPX229" s="2582"/>
      <c r="KPY229" s="2582"/>
      <c r="KPZ229" s="2582"/>
      <c r="KQA229" s="2582"/>
      <c r="KQB229" s="2582"/>
      <c r="KQC229" s="2582"/>
      <c r="KQD229" s="2582"/>
      <c r="KQE229" s="2582"/>
      <c r="KQF229" s="2582"/>
      <c r="KQG229" s="2582"/>
      <c r="KQH229" s="2582"/>
      <c r="KQI229" s="2582"/>
      <c r="KQJ229" s="2582"/>
      <c r="KQK229" s="2582"/>
      <c r="KQL229" s="2582"/>
      <c r="KQM229" s="2582"/>
      <c r="KQN229" s="2582"/>
      <c r="KQO229" s="2582"/>
      <c r="KQP229" s="2582"/>
      <c r="KQQ229" s="2582"/>
      <c r="KQR229" s="2582"/>
      <c r="KQS229" s="2582"/>
      <c r="KQT229" s="2582"/>
      <c r="KQU229" s="2582"/>
      <c r="KQV229" s="2582"/>
      <c r="KQW229" s="2582"/>
      <c r="KQX229" s="2582"/>
      <c r="KQY229" s="2582"/>
      <c r="KQZ229" s="2582"/>
      <c r="KRA229" s="2582"/>
      <c r="KRB229" s="2582"/>
      <c r="KRC229" s="2582"/>
      <c r="KRD229" s="2582"/>
      <c r="KRE229" s="2582"/>
      <c r="KRF229" s="2582"/>
      <c r="KRG229" s="2582"/>
      <c r="KRH229" s="2582"/>
      <c r="KRI229" s="2582"/>
      <c r="KRJ229" s="2582"/>
      <c r="KRK229" s="2582"/>
      <c r="KRL229" s="2582"/>
      <c r="KRM229" s="2582"/>
      <c r="KRN229" s="2582"/>
      <c r="KRO229" s="2582"/>
      <c r="KRP229" s="2582"/>
      <c r="KRQ229" s="2582"/>
      <c r="KRR229" s="2582"/>
      <c r="KRS229" s="2582"/>
      <c r="KRT229" s="2582"/>
      <c r="KRU229" s="2582"/>
      <c r="KRV229" s="2582"/>
      <c r="KRW229" s="2582"/>
      <c r="KRX229" s="2582"/>
      <c r="KRY229" s="2582"/>
      <c r="KRZ229" s="2582"/>
      <c r="KSA229" s="2582"/>
      <c r="KSB229" s="2582"/>
      <c r="KSC229" s="2582"/>
      <c r="KSD229" s="2582"/>
      <c r="KSE229" s="2582"/>
      <c r="KSF229" s="2582"/>
      <c r="KSG229" s="2582"/>
      <c r="KSH229" s="2582"/>
      <c r="KSI229" s="2582"/>
      <c r="KSJ229" s="2582"/>
      <c r="KSK229" s="2582"/>
      <c r="KSL229" s="2582"/>
      <c r="KSM229" s="2582"/>
      <c r="KSN229" s="2582"/>
      <c r="KSO229" s="2582"/>
      <c r="KSP229" s="2582"/>
      <c r="KSQ229" s="2582"/>
      <c r="KSR229" s="2582"/>
      <c r="KSS229" s="2582"/>
      <c r="KST229" s="2582"/>
      <c r="KSU229" s="2582"/>
      <c r="KSV229" s="2582"/>
      <c r="KSW229" s="2582"/>
      <c r="KSX229" s="2582"/>
      <c r="KSY229" s="2582"/>
      <c r="KSZ229" s="2582"/>
      <c r="KTA229" s="2582"/>
      <c r="KTB229" s="2582"/>
      <c r="KTC229" s="2582"/>
      <c r="KTD229" s="2582"/>
      <c r="KTE229" s="2582"/>
      <c r="KTF229" s="2582"/>
      <c r="KTG229" s="2582"/>
      <c r="KTH229" s="2582"/>
      <c r="KTI229" s="2582"/>
      <c r="KTJ229" s="2582"/>
      <c r="KTK229" s="2582"/>
      <c r="KTL229" s="2582"/>
      <c r="KTM229" s="2582"/>
      <c r="KTN229" s="2582"/>
      <c r="KTO229" s="2582"/>
      <c r="KTP229" s="2582"/>
      <c r="KTQ229" s="2582"/>
      <c r="KTR229" s="2582"/>
      <c r="KTS229" s="2582"/>
      <c r="KTT229" s="2582"/>
      <c r="KTU229" s="2582"/>
      <c r="KTV229" s="2582"/>
      <c r="KTW229" s="2582"/>
      <c r="KTX229" s="2582"/>
      <c r="KTY229" s="2582"/>
      <c r="KTZ229" s="2582"/>
      <c r="KUA229" s="2582"/>
      <c r="KUB229" s="2582"/>
      <c r="KUC229" s="2582"/>
      <c r="KUD229" s="2582"/>
      <c r="KUE229" s="2582"/>
      <c r="KUF229" s="2582"/>
      <c r="KUG229" s="2582"/>
      <c r="KUH229" s="2582"/>
      <c r="KUI229" s="2582"/>
      <c r="KUJ229" s="2582"/>
      <c r="KUK229" s="2582"/>
      <c r="KUL229" s="2582"/>
      <c r="KUM229" s="2582"/>
      <c r="KUN229" s="2582"/>
      <c r="KUO229" s="2582"/>
      <c r="KUP229" s="2582"/>
      <c r="KUQ229" s="2582"/>
      <c r="KUR229" s="2582"/>
      <c r="KUS229" s="2582"/>
      <c r="KUT229" s="2582"/>
      <c r="KUU229" s="2582"/>
      <c r="KUV229" s="2582"/>
      <c r="KUW229" s="2582"/>
      <c r="KUX229" s="2582"/>
      <c r="KUY229" s="2582"/>
      <c r="KUZ229" s="2582"/>
      <c r="KVA229" s="2582"/>
      <c r="KVB229" s="2582"/>
      <c r="KVC229" s="2582"/>
      <c r="KVD229" s="2582"/>
      <c r="KVE229" s="2582"/>
      <c r="KVF229" s="2582"/>
      <c r="KVG229" s="2582"/>
      <c r="KVH229" s="2582"/>
      <c r="KVI229" s="2582"/>
      <c r="KVJ229" s="2582"/>
      <c r="KVK229" s="2582"/>
      <c r="KVL229" s="2582"/>
      <c r="KVM229" s="2582"/>
      <c r="KVN229" s="2582"/>
      <c r="KVO229" s="2582"/>
      <c r="KVP229" s="2582"/>
      <c r="KVQ229" s="2582"/>
      <c r="KVR229" s="2582"/>
      <c r="KVS229" s="2582"/>
      <c r="KVT229" s="2582"/>
      <c r="KVU229" s="2582"/>
      <c r="KVV229" s="2582"/>
      <c r="KVW229" s="2582"/>
      <c r="KVX229" s="2582"/>
      <c r="KVY229" s="2582"/>
      <c r="KVZ229" s="2582"/>
      <c r="KWA229" s="2582"/>
      <c r="KWB229" s="2582"/>
      <c r="KWC229" s="2582"/>
      <c r="KWD229" s="2582"/>
      <c r="KWE229" s="2582"/>
      <c r="KWF229" s="2582"/>
      <c r="KWG229" s="2582"/>
      <c r="KWH229" s="2582"/>
      <c r="KWI229" s="2582"/>
      <c r="KWJ229" s="2582"/>
      <c r="KWK229" s="2582"/>
      <c r="KWL229" s="2582"/>
      <c r="KWM229" s="2582"/>
      <c r="KWN229" s="2582"/>
      <c r="KWO229" s="2582"/>
      <c r="KWP229" s="2582"/>
      <c r="KWQ229" s="2582"/>
      <c r="KWR229" s="2582"/>
      <c r="KWS229" s="2582"/>
      <c r="KWT229" s="2582"/>
      <c r="KWU229" s="2582"/>
      <c r="KWV229" s="2582"/>
      <c r="KWW229" s="2582"/>
      <c r="KWX229" s="2582"/>
      <c r="KWY229" s="2582"/>
      <c r="KWZ229" s="2582"/>
      <c r="KXA229" s="2582"/>
      <c r="KXB229" s="2582"/>
      <c r="KXC229" s="2582"/>
      <c r="KXD229" s="2582"/>
      <c r="KXE229" s="2582"/>
      <c r="KXF229" s="2582"/>
      <c r="KXG229" s="2582"/>
      <c r="KXH229" s="2582"/>
      <c r="KXI229" s="2582"/>
      <c r="KXJ229" s="2582"/>
      <c r="KXK229" s="2582"/>
      <c r="KXL229" s="2582"/>
      <c r="KXM229" s="2582"/>
      <c r="KXN229" s="2582"/>
      <c r="KXO229" s="2582"/>
      <c r="KXP229" s="2582"/>
      <c r="KXQ229" s="2582"/>
      <c r="KXR229" s="2582"/>
      <c r="KXS229" s="2582"/>
      <c r="KXT229" s="2582"/>
      <c r="KXU229" s="2582"/>
      <c r="KXV229" s="2582"/>
      <c r="KXW229" s="2582"/>
      <c r="KXX229" s="2582"/>
      <c r="KXY229" s="2582"/>
      <c r="KXZ229" s="2582"/>
      <c r="KYA229" s="2582"/>
      <c r="KYB229" s="2582"/>
      <c r="KYC229" s="2582"/>
      <c r="KYD229" s="2582"/>
      <c r="KYE229" s="2582"/>
      <c r="KYF229" s="2582"/>
      <c r="KYG229" s="2582"/>
      <c r="KYH229" s="2582"/>
      <c r="KYI229" s="2582"/>
      <c r="KYJ229" s="2582"/>
      <c r="KYK229" s="2582"/>
      <c r="KYL229" s="2582"/>
      <c r="KYM229" s="2582"/>
      <c r="KYN229" s="2582"/>
      <c r="KYO229" s="2582"/>
      <c r="KYP229" s="2582"/>
      <c r="KYQ229" s="2582"/>
      <c r="KYR229" s="2582"/>
      <c r="KYS229" s="2582"/>
      <c r="KYT229" s="2582"/>
      <c r="KYU229" s="2582"/>
      <c r="KYV229" s="2582"/>
      <c r="KYW229" s="2582"/>
      <c r="KYX229" s="2582"/>
      <c r="KYY229" s="2582"/>
      <c r="KYZ229" s="2582"/>
      <c r="KZA229" s="2582"/>
      <c r="KZB229" s="2582"/>
      <c r="KZC229" s="2582"/>
      <c r="KZD229" s="2582"/>
      <c r="KZE229" s="2582"/>
      <c r="KZF229" s="2582"/>
      <c r="KZG229" s="2582"/>
      <c r="KZH229" s="2582"/>
      <c r="KZI229" s="2582"/>
      <c r="KZJ229" s="2582"/>
      <c r="KZK229" s="2582"/>
      <c r="KZL229" s="2582"/>
      <c r="KZM229" s="2582"/>
      <c r="KZN229" s="2582"/>
      <c r="KZO229" s="2582"/>
      <c r="KZP229" s="2582"/>
      <c r="KZQ229" s="2582"/>
      <c r="KZR229" s="2582"/>
      <c r="KZS229" s="2582"/>
      <c r="KZT229" s="2582"/>
      <c r="KZU229" s="2582"/>
      <c r="KZV229" s="2582"/>
      <c r="KZW229" s="2582"/>
      <c r="KZX229" s="2582"/>
      <c r="KZY229" s="2582"/>
      <c r="KZZ229" s="2582"/>
      <c r="LAA229" s="2582"/>
      <c r="LAB229" s="2582"/>
      <c r="LAC229" s="2582"/>
      <c r="LAD229" s="2582"/>
      <c r="LAE229" s="2582"/>
      <c r="LAF229" s="2582"/>
      <c r="LAG229" s="2582"/>
      <c r="LAH229" s="2582"/>
      <c r="LAI229" s="2582"/>
      <c r="LAJ229" s="2582"/>
      <c r="LAK229" s="2582"/>
      <c r="LAL229" s="2582"/>
      <c r="LAM229" s="2582"/>
      <c r="LAN229" s="2582"/>
      <c r="LAO229" s="2582"/>
      <c r="LAP229" s="2582"/>
      <c r="LAQ229" s="2582"/>
      <c r="LAR229" s="2582"/>
      <c r="LAS229" s="2582"/>
      <c r="LAT229" s="2582"/>
      <c r="LAU229" s="2582"/>
      <c r="LAV229" s="2582"/>
      <c r="LAW229" s="2582"/>
      <c r="LAX229" s="2582"/>
      <c r="LAY229" s="2582"/>
      <c r="LAZ229" s="2582"/>
      <c r="LBA229" s="2582"/>
      <c r="LBB229" s="2582"/>
      <c r="LBC229" s="2582"/>
      <c r="LBD229" s="2582"/>
      <c r="LBE229" s="2582"/>
      <c r="LBF229" s="2582"/>
      <c r="LBG229" s="2582"/>
      <c r="LBH229" s="2582"/>
      <c r="LBI229" s="2582"/>
      <c r="LBJ229" s="2582"/>
      <c r="LBK229" s="2582"/>
      <c r="LBL229" s="2582"/>
      <c r="LBM229" s="2582"/>
      <c r="LBN229" s="2582"/>
      <c r="LBO229" s="2582"/>
      <c r="LBP229" s="2582"/>
      <c r="LBQ229" s="2582"/>
      <c r="LBR229" s="2582"/>
      <c r="LBS229" s="2582"/>
      <c r="LBT229" s="2582"/>
      <c r="LBU229" s="2582"/>
      <c r="LBV229" s="2582"/>
      <c r="LBW229" s="2582"/>
      <c r="LBX229" s="2582"/>
      <c r="LBY229" s="2582"/>
      <c r="LBZ229" s="2582"/>
      <c r="LCA229" s="2582"/>
      <c r="LCB229" s="2582"/>
      <c r="LCC229" s="2582"/>
      <c r="LCD229" s="2582"/>
      <c r="LCE229" s="2582"/>
      <c r="LCF229" s="2582"/>
      <c r="LCG229" s="2582"/>
      <c r="LCH229" s="2582"/>
      <c r="LCI229" s="2582"/>
      <c r="LCJ229" s="2582"/>
      <c r="LCK229" s="2582"/>
      <c r="LCL229" s="2582"/>
      <c r="LCM229" s="2582"/>
      <c r="LCN229" s="2582"/>
      <c r="LCO229" s="2582"/>
      <c r="LCP229" s="2582"/>
      <c r="LCQ229" s="2582"/>
      <c r="LCR229" s="2582"/>
      <c r="LCS229" s="2582"/>
      <c r="LCT229" s="2582"/>
      <c r="LCU229" s="2582"/>
      <c r="LCV229" s="2582"/>
      <c r="LCW229" s="2582"/>
      <c r="LCX229" s="2582"/>
      <c r="LCY229" s="2582"/>
      <c r="LCZ229" s="2582"/>
      <c r="LDA229" s="2582"/>
      <c r="LDB229" s="2582"/>
      <c r="LDC229" s="2582"/>
      <c r="LDD229" s="2582"/>
      <c r="LDE229" s="2582"/>
      <c r="LDF229" s="2582"/>
      <c r="LDG229" s="2582"/>
      <c r="LDH229" s="2582"/>
      <c r="LDI229" s="2582"/>
      <c r="LDJ229" s="2582"/>
      <c r="LDK229" s="2582"/>
      <c r="LDL229" s="2582"/>
      <c r="LDM229" s="2582"/>
      <c r="LDN229" s="2582"/>
      <c r="LDO229" s="2582"/>
      <c r="LDP229" s="2582"/>
      <c r="LDQ229" s="2582"/>
      <c r="LDR229" s="2582"/>
      <c r="LDS229" s="2582"/>
      <c r="LDT229" s="2582"/>
      <c r="LDU229" s="2582"/>
      <c r="LDV229" s="2582"/>
      <c r="LDW229" s="2582"/>
      <c r="LDX229" s="2582"/>
      <c r="LDY229" s="2582"/>
      <c r="LDZ229" s="2582"/>
      <c r="LEA229" s="2582"/>
      <c r="LEB229" s="2582"/>
      <c r="LEC229" s="2582"/>
      <c r="LED229" s="2582"/>
      <c r="LEE229" s="2582"/>
      <c r="LEF229" s="2582"/>
      <c r="LEG229" s="2582"/>
      <c r="LEH229" s="2582"/>
      <c r="LEI229" s="2582"/>
      <c r="LEJ229" s="2582"/>
      <c r="LEK229" s="2582"/>
      <c r="LEL229" s="2582"/>
      <c r="LEM229" s="2582"/>
      <c r="LEN229" s="2582"/>
      <c r="LEO229" s="2582"/>
      <c r="LEP229" s="2582"/>
      <c r="LEQ229" s="2582"/>
      <c r="LER229" s="2582"/>
      <c r="LES229" s="2582"/>
      <c r="LET229" s="2582"/>
      <c r="LEU229" s="2582"/>
      <c r="LEV229" s="2582"/>
      <c r="LEW229" s="2582"/>
      <c r="LEX229" s="2582"/>
      <c r="LEY229" s="2582"/>
      <c r="LEZ229" s="2582"/>
      <c r="LFA229" s="2582"/>
      <c r="LFB229" s="2582"/>
      <c r="LFC229" s="2582"/>
      <c r="LFD229" s="2582"/>
      <c r="LFE229" s="2582"/>
      <c r="LFF229" s="2582"/>
      <c r="LFG229" s="2582"/>
      <c r="LFH229" s="2582"/>
      <c r="LFI229" s="2582"/>
      <c r="LFJ229" s="2582"/>
      <c r="LFK229" s="2582"/>
      <c r="LFL229" s="2582"/>
      <c r="LFM229" s="2582"/>
      <c r="LFN229" s="2582"/>
      <c r="LFO229" s="2582"/>
      <c r="LFP229" s="2582"/>
      <c r="LFQ229" s="2582"/>
      <c r="LFR229" s="2582"/>
      <c r="LFS229" s="2582"/>
      <c r="LFT229" s="2582"/>
      <c r="LFU229" s="2582"/>
      <c r="LFV229" s="2582"/>
      <c r="LFW229" s="2582"/>
      <c r="LFX229" s="2582"/>
      <c r="LFY229" s="2582"/>
      <c r="LFZ229" s="2582"/>
      <c r="LGA229" s="2582"/>
      <c r="LGB229" s="2582"/>
      <c r="LGC229" s="2582"/>
      <c r="LGD229" s="2582"/>
      <c r="LGE229" s="2582"/>
      <c r="LGF229" s="2582"/>
      <c r="LGG229" s="2582"/>
      <c r="LGH229" s="2582"/>
      <c r="LGI229" s="2582"/>
      <c r="LGJ229" s="2582"/>
      <c r="LGK229" s="2582"/>
      <c r="LGL229" s="2582"/>
      <c r="LGM229" s="2582"/>
      <c r="LGN229" s="2582"/>
      <c r="LGO229" s="2582"/>
      <c r="LGP229" s="2582"/>
      <c r="LGQ229" s="2582"/>
      <c r="LGR229" s="2582"/>
      <c r="LGS229" s="2582"/>
      <c r="LGT229" s="2582"/>
      <c r="LGU229" s="2582"/>
      <c r="LGV229" s="2582"/>
      <c r="LGW229" s="2582"/>
      <c r="LGX229" s="2582"/>
      <c r="LGY229" s="2582"/>
      <c r="LGZ229" s="2582"/>
      <c r="LHA229" s="2582"/>
      <c r="LHB229" s="2582"/>
      <c r="LHC229" s="2582"/>
      <c r="LHD229" s="2582"/>
      <c r="LHE229" s="2582"/>
      <c r="LHF229" s="2582"/>
      <c r="LHG229" s="2582"/>
      <c r="LHH229" s="2582"/>
      <c r="LHI229" s="2582"/>
      <c r="LHJ229" s="2582"/>
      <c r="LHK229" s="2582"/>
      <c r="LHL229" s="2582"/>
      <c r="LHM229" s="2582"/>
      <c r="LHN229" s="2582"/>
      <c r="LHO229" s="2582"/>
      <c r="LHP229" s="2582"/>
      <c r="LHQ229" s="2582"/>
      <c r="LHR229" s="2582"/>
      <c r="LHS229" s="2582"/>
      <c r="LHT229" s="2582"/>
      <c r="LHU229" s="2582"/>
      <c r="LHV229" s="2582"/>
      <c r="LHW229" s="2582"/>
      <c r="LHX229" s="2582"/>
      <c r="LHY229" s="2582"/>
      <c r="LHZ229" s="2582"/>
      <c r="LIA229" s="2582"/>
      <c r="LIB229" s="2582"/>
      <c r="LIC229" s="2582"/>
      <c r="LID229" s="2582"/>
      <c r="LIE229" s="2582"/>
      <c r="LIF229" s="2582"/>
      <c r="LIG229" s="2582"/>
      <c r="LIH229" s="2582"/>
      <c r="LII229" s="2582"/>
      <c r="LIJ229" s="2582"/>
      <c r="LIK229" s="2582"/>
      <c r="LIL229" s="2582"/>
      <c r="LIM229" s="2582"/>
      <c r="LIN229" s="2582"/>
      <c r="LIO229" s="2582"/>
      <c r="LIP229" s="2582"/>
      <c r="LIQ229" s="2582"/>
      <c r="LIR229" s="2582"/>
      <c r="LIS229" s="2582"/>
      <c r="LIT229" s="2582"/>
      <c r="LIU229" s="2582"/>
      <c r="LIV229" s="2582"/>
      <c r="LIW229" s="2582"/>
      <c r="LIX229" s="2582"/>
      <c r="LIY229" s="2582"/>
      <c r="LIZ229" s="2582"/>
      <c r="LJA229" s="2582"/>
      <c r="LJB229" s="2582"/>
      <c r="LJC229" s="2582"/>
      <c r="LJD229" s="2582"/>
      <c r="LJE229" s="2582"/>
      <c r="LJF229" s="2582"/>
      <c r="LJG229" s="2582"/>
      <c r="LJH229" s="2582"/>
      <c r="LJI229" s="2582"/>
      <c r="LJJ229" s="2582"/>
      <c r="LJK229" s="2582"/>
      <c r="LJL229" s="2582"/>
      <c r="LJM229" s="2582"/>
      <c r="LJN229" s="2582"/>
      <c r="LJO229" s="2582"/>
      <c r="LJP229" s="2582"/>
      <c r="LJQ229" s="2582"/>
      <c r="LJR229" s="2582"/>
      <c r="LJS229" s="2582"/>
      <c r="LJT229" s="2582"/>
      <c r="LJU229" s="2582"/>
      <c r="LJV229" s="2582"/>
      <c r="LJW229" s="2582"/>
      <c r="LJX229" s="2582"/>
      <c r="LJY229" s="2582"/>
      <c r="LJZ229" s="2582"/>
      <c r="LKA229" s="2582"/>
      <c r="LKB229" s="2582"/>
      <c r="LKC229" s="2582"/>
      <c r="LKD229" s="2582"/>
      <c r="LKE229" s="2582"/>
      <c r="LKF229" s="2582"/>
      <c r="LKG229" s="2582"/>
      <c r="LKH229" s="2582"/>
      <c r="LKI229" s="2582"/>
      <c r="LKJ229" s="2582"/>
      <c r="LKK229" s="2582"/>
      <c r="LKL229" s="2582"/>
      <c r="LKM229" s="2582"/>
      <c r="LKN229" s="2582"/>
      <c r="LKO229" s="2582"/>
      <c r="LKP229" s="2582"/>
      <c r="LKQ229" s="2582"/>
      <c r="LKR229" s="2582"/>
      <c r="LKS229" s="2582"/>
      <c r="LKT229" s="2582"/>
      <c r="LKU229" s="2582"/>
      <c r="LKV229" s="2582"/>
      <c r="LKW229" s="2582"/>
      <c r="LKX229" s="2582"/>
      <c r="LKY229" s="2582"/>
      <c r="LKZ229" s="2582"/>
      <c r="LLA229" s="2582"/>
      <c r="LLB229" s="2582"/>
      <c r="LLC229" s="2582"/>
      <c r="LLD229" s="2582"/>
      <c r="LLE229" s="2582"/>
      <c r="LLF229" s="2582"/>
      <c r="LLG229" s="2582"/>
      <c r="LLH229" s="2582"/>
      <c r="LLI229" s="2582"/>
      <c r="LLJ229" s="2582"/>
      <c r="LLK229" s="2582"/>
      <c r="LLL229" s="2582"/>
      <c r="LLM229" s="2582"/>
      <c r="LLN229" s="2582"/>
      <c r="LLO229" s="2582"/>
      <c r="LLP229" s="2582"/>
      <c r="LLQ229" s="2582"/>
      <c r="LLR229" s="2582"/>
      <c r="LLS229" s="2582"/>
      <c r="LLT229" s="2582"/>
      <c r="LLU229" s="2582"/>
      <c r="LLV229" s="2582"/>
      <c r="LLW229" s="2582"/>
      <c r="LLX229" s="2582"/>
      <c r="LLY229" s="2582"/>
      <c r="LLZ229" s="2582"/>
      <c r="LMA229" s="2582"/>
      <c r="LMB229" s="2582"/>
      <c r="LMC229" s="2582"/>
      <c r="LMD229" s="2582"/>
      <c r="LME229" s="2582"/>
      <c r="LMF229" s="2582"/>
      <c r="LMG229" s="2582"/>
      <c r="LMH229" s="2582"/>
      <c r="LMI229" s="2582"/>
      <c r="LMJ229" s="2582"/>
      <c r="LMK229" s="2582"/>
      <c r="LML229" s="2582"/>
      <c r="LMM229" s="2582"/>
      <c r="LMN229" s="2582"/>
      <c r="LMO229" s="2582"/>
      <c r="LMP229" s="2582"/>
      <c r="LMQ229" s="2582"/>
      <c r="LMR229" s="2582"/>
      <c r="LMS229" s="2582"/>
      <c r="LMT229" s="2582"/>
      <c r="LMU229" s="2582"/>
      <c r="LMV229" s="2582"/>
      <c r="LMW229" s="2582"/>
      <c r="LMX229" s="2582"/>
      <c r="LMY229" s="2582"/>
      <c r="LMZ229" s="2582"/>
      <c r="LNA229" s="2582"/>
      <c r="LNB229" s="2582"/>
      <c r="LNC229" s="2582"/>
      <c r="LND229" s="2582"/>
      <c r="LNE229" s="2582"/>
      <c r="LNF229" s="2582"/>
      <c r="LNG229" s="2582"/>
      <c r="LNH229" s="2582"/>
      <c r="LNI229" s="2582"/>
      <c r="LNJ229" s="2582"/>
      <c r="LNK229" s="2582"/>
      <c r="LNL229" s="2582"/>
      <c r="LNM229" s="2582"/>
      <c r="LNN229" s="2582"/>
      <c r="LNO229" s="2582"/>
      <c r="LNP229" s="2582"/>
      <c r="LNQ229" s="2582"/>
      <c r="LNR229" s="2582"/>
      <c r="LNS229" s="2582"/>
      <c r="LNT229" s="2582"/>
      <c r="LNU229" s="2582"/>
      <c r="LNV229" s="2582"/>
      <c r="LNW229" s="2582"/>
      <c r="LNX229" s="2582"/>
      <c r="LNY229" s="2582"/>
      <c r="LNZ229" s="2582"/>
      <c r="LOA229" s="2582"/>
      <c r="LOB229" s="2582"/>
      <c r="LOC229" s="2582"/>
      <c r="LOD229" s="2582"/>
      <c r="LOE229" s="2582"/>
      <c r="LOF229" s="2582"/>
      <c r="LOG229" s="2582"/>
      <c r="LOH229" s="2582"/>
      <c r="LOI229" s="2582"/>
      <c r="LOJ229" s="2582"/>
      <c r="LOK229" s="2582"/>
      <c r="LOL229" s="2582"/>
      <c r="LOM229" s="2582"/>
      <c r="LON229" s="2582"/>
      <c r="LOO229" s="2582"/>
      <c r="LOP229" s="2582"/>
      <c r="LOQ229" s="2582"/>
      <c r="LOR229" s="2582"/>
      <c r="LOS229" s="2582"/>
      <c r="LOT229" s="2582"/>
      <c r="LOU229" s="2582"/>
      <c r="LOV229" s="2582"/>
      <c r="LOW229" s="2582"/>
      <c r="LOX229" s="2582"/>
      <c r="LOY229" s="2582"/>
      <c r="LOZ229" s="2582"/>
      <c r="LPA229" s="2582"/>
      <c r="LPB229" s="2582"/>
      <c r="LPC229" s="2582"/>
      <c r="LPD229" s="2582"/>
      <c r="LPE229" s="2582"/>
      <c r="LPF229" s="2582"/>
      <c r="LPG229" s="2582"/>
      <c r="LPH229" s="2582"/>
      <c r="LPI229" s="2582"/>
      <c r="LPJ229" s="2582"/>
      <c r="LPK229" s="2582"/>
      <c r="LPL229" s="2582"/>
      <c r="LPM229" s="2582"/>
      <c r="LPN229" s="2582"/>
      <c r="LPO229" s="2582"/>
      <c r="LPP229" s="2582"/>
      <c r="LPQ229" s="2582"/>
      <c r="LPR229" s="2582"/>
      <c r="LPS229" s="2582"/>
      <c r="LPT229" s="2582"/>
      <c r="LPU229" s="2582"/>
      <c r="LPV229" s="2582"/>
      <c r="LPW229" s="2582"/>
      <c r="LPX229" s="2582"/>
      <c r="LPY229" s="2582"/>
      <c r="LPZ229" s="2582"/>
      <c r="LQA229" s="2582"/>
      <c r="LQB229" s="2582"/>
      <c r="LQC229" s="2582"/>
      <c r="LQD229" s="2582"/>
      <c r="LQE229" s="2582"/>
      <c r="LQF229" s="2582"/>
      <c r="LQG229" s="2582"/>
      <c r="LQH229" s="2582"/>
      <c r="LQI229" s="2582"/>
      <c r="LQJ229" s="2582"/>
      <c r="LQK229" s="2582"/>
      <c r="LQL229" s="2582"/>
      <c r="LQM229" s="2582"/>
      <c r="LQN229" s="2582"/>
      <c r="LQO229" s="2582"/>
      <c r="LQP229" s="2582"/>
      <c r="LQQ229" s="2582"/>
      <c r="LQR229" s="2582"/>
      <c r="LQS229" s="2582"/>
      <c r="LQT229" s="2582"/>
      <c r="LQU229" s="2582"/>
      <c r="LQV229" s="2582"/>
      <c r="LQW229" s="2582"/>
      <c r="LQX229" s="2582"/>
      <c r="LQY229" s="2582"/>
      <c r="LQZ229" s="2582"/>
      <c r="LRA229" s="2582"/>
      <c r="LRB229" s="2582"/>
      <c r="LRC229" s="2582"/>
      <c r="LRD229" s="2582"/>
      <c r="LRE229" s="2582"/>
      <c r="LRF229" s="2582"/>
      <c r="LRG229" s="2582"/>
      <c r="LRH229" s="2582"/>
      <c r="LRI229" s="2582"/>
      <c r="LRJ229" s="2582"/>
      <c r="LRK229" s="2582"/>
      <c r="LRL229" s="2582"/>
      <c r="LRM229" s="2582"/>
      <c r="LRN229" s="2582"/>
      <c r="LRO229" s="2582"/>
      <c r="LRP229" s="2582"/>
      <c r="LRQ229" s="2582"/>
      <c r="LRR229" s="2582"/>
      <c r="LRS229" s="2582"/>
      <c r="LRT229" s="2582"/>
      <c r="LRU229" s="2582"/>
      <c r="LRV229" s="2582"/>
      <c r="LRW229" s="2582"/>
      <c r="LRX229" s="2582"/>
      <c r="LRY229" s="2582"/>
      <c r="LRZ229" s="2582"/>
      <c r="LSA229" s="2582"/>
      <c r="LSB229" s="2582"/>
      <c r="LSC229" s="2582"/>
      <c r="LSD229" s="2582"/>
      <c r="LSE229" s="2582"/>
      <c r="LSF229" s="2582"/>
      <c r="LSG229" s="2582"/>
      <c r="LSH229" s="2582"/>
      <c r="LSI229" s="2582"/>
      <c r="LSJ229" s="2582"/>
      <c r="LSK229" s="2582"/>
      <c r="LSL229" s="2582"/>
      <c r="LSM229" s="2582"/>
      <c r="LSN229" s="2582"/>
      <c r="LSO229" s="2582"/>
      <c r="LSP229" s="2582"/>
      <c r="LSQ229" s="2582"/>
      <c r="LSR229" s="2582"/>
      <c r="LSS229" s="2582"/>
      <c r="LST229" s="2582"/>
      <c r="LSU229" s="2582"/>
      <c r="LSV229" s="2582"/>
      <c r="LSW229" s="2582"/>
      <c r="LSX229" s="2582"/>
      <c r="LSY229" s="2582"/>
      <c r="LSZ229" s="2582"/>
      <c r="LTA229" s="2582"/>
      <c r="LTB229" s="2582"/>
      <c r="LTC229" s="2582"/>
      <c r="LTD229" s="2582"/>
      <c r="LTE229" s="2582"/>
      <c r="LTF229" s="2582"/>
      <c r="LTG229" s="2582"/>
      <c r="LTH229" s="2582"/>
      <c r="LTI229" s="2582"/>
      <c r="LTJ229" s="2582"/>
      <c r="LTK229" s="2582"/>
      <c r="LTL229" s="2582"/>
      <c r="LTM229" s="2582"/>
      <c r="LTN229" s="2582"/>
      <c r="LTO229" s="2582"/>
      <c r="LTP229" s="2582"/>
      <c r="LTQ229" s="2582"/>
      <c r="LTR229" s="2582"/>
      <c r="LTS229" s="2582"/>
      <c r="LTT229" s="2582"/>
      <c r="LTU229" s="2582"/>
      <c r="LTV229" s="2582"/>
      <c r="LTW229" s="2582"/>
      <c r="LTX229" s="2582"/>
      <c r="LTY229" s="2582"/>
      <c r="LTZ229" s="2582"/>
      <c r="LUA229" s="2582"/>
      <c r="LUB229" s="2582"/>
      <c r="LUC229" s="2582"/>
      <c r="LUD229" s="2582"/>
      <c r="LUE229" s="2582"/>
      <c r="LUF229" s="2582"/>
      <c r="LUG229" s="2582"/>
      <c r="LUH229" s="2582"/>
      <c r="LUI229" s="2582"/>
      <c r="LUJ229" s="2582"/>
      <c r="LUK229" s="2582"/>
      <c r="LUL229" s="2582"/>
      <c r="LUM229" s="2582"/>
      <c r="LUN229" s="2582"/>
      <c r="LUO229" s="2582"/>
      <c r="LUP229" s="2582"/>
      <c r="LUQ229" s="2582"/>
      <c r="LUR229" s="2582"/>
      <c r="LUS229" s="2582"/>
      <c r="LUT229" s="2582"/>
      <c r="LUU229" s="2582"/>
      <c r="LUV229" s="2582"/>
      <c r="LUW229" s="2582"/>
      <c r="LUX229" s="2582"/>
      <c r="LUY229" s="2582"/>
      <c r="LUZ229" s="2582"/>
      <c r="LVA229" s="2582"/>
      <c r="LVB229" s="2582"/>
      <c r="LVC229" s="2582"/>
      <c r="LVD229" s="2582"/>
      <c r="LVE229" s="2582"/>
      <c r="LVF229" s="2582"/>
      <c r="LVG229" s="2582"/>
      <c r="LVH229" s="2582"/>
      <c r="LVI229" s="2582"/>
      <c r="LVJ229" s="2582"/>
      <c r="LVK229" s="2582"/>
      <c r="LVL229" s="2582"/>
      <c r="LVM229" s="2582"/>
      <c r="LVN229" s="2582"/>
      <c r="LVO229" s="2582"/>
      <c r="LVP229" s="2582"/>
      <c r="LVQ229" s="2582"/>
      <c r="LVR229" s="2582"/>
      <c r="LVS229" s="2582"/>
      <c r="LVT229" s="2582"/>
      <c r="LVU229" s="2582"/>
      <c r="LVV229" s="2582"/>
      <c r="LVW229" s="2582"/>
      <c r="LVX229" s="2582"/>
      <c r="LVY229" s="2582"/>
      <c r="LVZ229" s="2582"/>
      <c r="LWA229" s="2582"/>
      <c r="LWB229" s="2582"/>
      <c r="LWC229" s="2582"/>
      <c r="LWD229" s="2582"/>
      <c r="LWE229" s="2582"/>
      <c r="LWF229" s="2582"/>
      <c r="LWG229" s="2582"/>
      <c r="LWH229" s="2582"/>
      <c r="LWI229" s="2582"/>
      <c r="LWJ229" s="2582"/>
      <c r="LWK229" s="2582"/>
      <c r="LWL229" s="2582"/>
      <c r="LWM229" s="2582"/>
      <c r="LWN229" s="2582"/>
      <c r="LWO229" s="2582"/>
      <c r="LWP229" s="2582"/>
      <c r="LWQ229" s="2582"/>
      <c r="LWR229" s="2582"/>
      <c r="LWS229" s="2582"/>
      <c r="LWT229" s="2582"/>
      <c r="LWU229" s="2582"/>
      <c r="LWV229" s="2582"/>
      <c r="LWW229" s="2582"/>
      <c r="LWX229" s="2582"/>
      <c r="LWY229" s="2582"/>
      <c r="LWZ229" s="2582"/>
      <c r="LXA229" s="2582"/>
      <c r="LXB229" s="2582"/>
      <c r="LXC229" s="2582"/>
      <c r="LXD229" s="2582"/>
      <c r="LXE229" s="2582"/>
      <c r="LXF229" s="2582"/>
      <c r="LXG229" s="2582"/>
      <c r="LXH229" s="2582"/>
      <c r="LXI229" s="2582"/>
      <c r="LXJ229" s="2582"/>
      <c r="LXK229" s="2582"/>
      <c r="LXL229" s="2582"/>
      <c r="LXM229" s="2582"/>
      <c r="LXN229" s="2582"/>
      <c r="LXO229" s="2582"/>
      <c r="LXP229" s="2582"/>
      <c r="LXQ229" s="2582"/>
      <c r="LXR229" s="2582"/>
      <c r="LXS229" s="2582"/>
      <c r="LXT229" s="2582"/>
      <c r="LXU229" s="2582"/>
      <c r="LXV229" s="2582"/>
      <c r="LXW229" s="2582"/>
      <c r="LXX229" s="2582"/>
      <c r="LXY229" s="2582"/>
      <c r="LXZ229" s="2582"/>
      <c r="LYA229" s="2582"/>
      <c r="LYB229" s="2582"/>
      <c r="LYC229" s="2582"/>
      <c r="LYD229" s="2582"/>
      <c r="LYE229" s="2582"/>
      <c r="LYF229" s="2582"/>
      <c r="LYG229" s="2582"/>
      <c r="LYH229" s="2582"/>
      <c r="LYI229" s="2582"/>
      <c r="LYJ229" s="2582"/>
      <c r="LYK229" s="2582"/>
      <c r="LYL229" s="2582"/>
      <c r="LYM229" s="2582"/>
      <c r="LYN229" s="2582"/>
      <c r="LYO229" s="2582"/>
      <c r="LYP229" s="2582"/>
      <c r="LYQ229" s="2582"/>
      <c r="LYR229" s="2582"/>
      <c r="LYS229" s="2582"/>
      <c r="LYT229" s="2582"/>
      <c r="LYU229" s="2582"/>
      <c r="LYV229" s="2582"/>
      <c r="LYW229" s="2582"/>
      <c r="LYX229" s="2582"/>
      <c r="LYY229" s="2582"/>
      <c r="LYZ229" s="2582"/>
      <c r="LZA229" s="2582"/>
      <c r="LZB229" s="2582"/>
      <c r="LZC229" s="2582"/>
      <c r="LZD229" s="2582"/>
      <c r="LZE229" s="2582"/>
      <c r="LZF229" s="2582"/>
      <c r="LZG229" s="2582"/>
      <c r="LZH229" s="2582"/>
      <c r="LZI229" s="2582"/>
      <c r="LZJ229" s="2582"/>
      <c r="LZK229" s="2582"/>
      <c r="LZL229" s="2582"/>
      <c r="LZM229" s="2582"/>
      <c r="LZN229" s="2582"/>
      <c r="LZO229" s="2582"/>
      <c r="LZP229" s="2582"/>
      <c r="LZQ229" s="2582"/>
      <c r="LZR229" s="2582"/>
      <c r="LZS229" s="2582"/>
      <c r="LZT229" s="2582"/>
      <c r="LZU229" s="2582"/>
      <c r="LZV229" s="2582"/>
      <c r="LZW229" s="2582"/>
      <c r="LZX229" s="2582"/>
      <c r="LZY229" s="2582"/>
      <c r="LZZ229" s="2582"/>
      <c r="MAA229" s="2582"/>
      <c r="MAB229" s="2582"/>
      <c r="MAC229" s="2582"/>
      <c r="MAD229" s="2582"/>
      <c r="MAE229" s="2582"/>
      <c r="MAF229" s="2582"/>
      <c r="MAG229" s="2582"/>
      <c r="MAH229" s="2582"/>
      <c r="MAI229" s="2582"/>
      <c r="MAJ229" s="2582"/>
      <c r="MAK229" s="2582"/>
      <c r="MAL229" s="2582"/>
      <c r="MAM229" s="2582"/>
      <c r="MAN229" s="2582"/>
      <c r="MAO229" s="2582"/>
      <c r="MAP229" s="2582"/>
      <c r="MAQ229" s="2582"/>
      <c r="MAR229" s="2582"/>
      <c r="MAS229" s="2582"/>
      <c r="MAT229" s="2582"/>
      <c r="MAU229" s="2582"/>
      <c r="MAV229" s="2582"/>
      <c r="MAW229" s="2582"/>
      <c r="MAX229" s="2582"/>
      <c r="MAY229" s="2582"/>
      <c r="MAZ229" s="2582"/>
      <c r="MBA229" s="2582"/>
      <c r="MBB229" s="2582"/>
      <c r="MBC229" s="2582"/>
      <c r="MBD229" s="2582"/>
      <c r="MBE229" s="2582"/>
      <c r="MBF229" s="2582"/>
      <c r="MBG229" s="2582"/>
      <c r="MBH229" s="2582"/>
      <c r="MBI229" s="2582"/>
      <c r="MBJ229" s="2582"/>
      <c r="MBK229" s="2582"/>
      <c r="MBL229" s="2582"/>
      <c r="MBM229" s="2582"/>
      <c r="MBN229" s="2582"/>
      <c r="MBO229" s="2582"/>
      <c r="MBP229" s="2582"/>
      <c r="MBQ229" s="2582"/>
      <c r="MBR229" s="2582"/>
      <c r="MBS229" s="2582"/>
      <c r="MBT229" s="2582"/>
      <c r="MBU229" s="2582"/>
      <c r="MBV229" s="2582"/>
      <c r="MBW229" s="2582"/>
      <c r="MBX229" s="2582"/>
      <c r="MBY229" s="2582"/>
      <c r="MBZ229" s="2582"/>
      <c r="MCA229" s="2582"/>
      <c r="MCB229" s="2582"/>
      <c r="MCC229" s="2582"/>
      <c r="MCD229" s="2582"/>
      <c r="MCE229" s="2582"/>
      <c r="MCF229" s="2582"/>
      <c r="MCG229" s="2582"/>
      <c r="MCH229" s="2582"/>
      <c r="MCI229" s="2582"/>
      <c r="MCJ229" s="2582"/>
      <c r="MCK229" s="2582"/>
      <c r="MCL229" s="2582"/>
      <c r="MCM229" s="2582"/>
      <c r="MCN229" s="2582"/>
      <c r="MCO229" s="2582"/>
      <c r="MCP229" s="2582"/>
      <c r="MCQ229" s="2582"/>
      <c r="MCR229" s="2582"/>
      <c r="MCS229" s="2582"/>
      <c r="MCT229" s="2582"/>
      <c r="MCU229" s="2582"/>
      <c r="MCV229" s="2582"/>
      <c r="MCW229" s="2582"/>
      <c r="MCX229" s="2582"/>
      <c r="MCY229" s="2582"/>
      <c r="MCZ229" s="2582"/>
      <c r="MDA229" s="2582"/>
      <c r="MDB229" s="2582"/>
      <c r="MDC229" s="2582"/>
      <c r="MDD229" s="2582"/>
      <c r="MDE229" s="2582"/>
      <c r="MDF229" s="2582"/>
      <c r="MDG229" s="2582"/>
      <c r="MDH229" s="2582"/>
      <c r="MDI229" s="2582"/>
      <c r="MDJ229" s="2582"/>
      <c r="MDK229" s="2582"/>
      <c r="MDL229" s="2582"/>
      <c r="MDM229" s="2582"/>
      <c r="MDN229" s="2582"/>
      <c r="MDO229" s="2582"/>
      <c r="MDP229" s="2582"/>
      <c r="MDQ229" s="2582"/>
      <c r="MDR229" s="2582"/>
      <c r="MDS229" s="2582"/>
      <c r="MDT229" s="2582"/>
      <c r="MDU229" s="2582"/>
      <c r="MDV229" s="2582"/>
      <c r="MDW229" s="2582"/>
      <c r="MDX229" s="2582"/>
      <c r="MDY229" s="2582"/>
      <c r="MDZ229" s="2582"/>
      <c r="MEA229" s="2582"/>
      <c r="MEB229" s="2582"/>
      <c r="MEC229" s="2582"/>
      <c r="MED229" s="2582"/>
      <c r="MEE229" s="2582"/>
      <c r="MEF229" s="2582"/>
      <c r="MEG229" s="2582"/>
      <c r="MEH229" s="2582"/>
      <c r="MEI229" s="2582"/>
      <c r="MEJ229" s="2582"/>
      <c r="MEK229" s="2582"/>
      <c r="MEL229" s="2582"/>
      <c r="MEM229" s="2582"/>
      <c r="MEN229" s="2582"/>
      <c r="MEO229" s="2582"/>
      <c r="MEP229" s="2582"/>
      <c r="MEQ229" s="2582"/>
      <c r="MER229" s="2582"/>
      <c r="MES229" s="2582"/>
      <c r="MET229" s="2582"/>
      <c r="MEU229" s="2582"/>
      <c r="MEV229" s="2582"/>
      <c r="MEW229" s="2582"/>
      <c r="MEX229" s="2582"/>
      <c r="MEY229" s="2582"/>
      <c r="MEZ229" s="2582"/>
      <c r="MFA229" s="2582"/>
      <c r="MFB229" s="2582"/>
      <c r="MFC229" s="2582"/>
      <c r="MFD229" s="2582"/>
      <c r="MFE229" s="2582"/>
      <c r="MFF229" s="2582"/>
      <c r="MFG229" s="2582"/>
      <c r="MFH229" s="2582"/>
      <c r="MFI229" s="2582"/>
      <c r="MFJ229" s="2582"/>
      <c r="MFK229" s="2582"/>
      <c r="MFL229" s="2582"/>
      <c r="MFM229" s="2582"/>
      <c r="MFN229" s="2582"/>
      <c r="MFO229" s="2582"/>
      <c r="MFP229" s="2582"/>
      <c r="MFQ229" s="2582"/>
      <c r="MFR229" s="2582"/>
      <c r="MFS229" s="2582"/>
      <c r="MFT229" s="2582"/>
      <c r="MFU229" s="2582"/>
      <c r="MFV229" s="2582"/>
      <c r="MFW229" s="2582"/>
      <c r="MFX229" s="2582"/>
      <c r="MFY229" s="2582"/>
      <c r="MFZ229" s="2582"/>
      <c r="MGA229" s="2582"/>
      <c r="MGB229" s="2582"/>
      <c r="MGC229" s="2582"/>
      <c r="MGD229" s="2582"/>
      <c r="MGE229" s="2582"/>
      <c r="MGF229" s="2582"/>
      <c r="MGG229" s="2582"/>
      <c r="MGH229" s="2582"/>
      <c r="MGI229" s="2582"/>
      <c r="MGJ229" s="2582"/>
      <c r="MGK229" s="2582"/>
      <c r="MGL229" s="2582"/>
      <c r="MGM229" s="2582"/>
      <c r="MGN229" s="2582"/>
      <c r="MGO229" s="2582"/>
      <c r="MGP229" s="2582"/>
      <c r="MGQ229" s="2582"/>
      <c r="MGR229" s="2582"/>
      <c r="MGS229" s="2582"/>
      <c r="MGT229" s="2582"/>
      <c r="MGU229" s="2582"/>
      <c r="MGV229" s="2582"/>
      <c r="MGW229" s="2582"/>
      <c r="MGX229" s="2582"/>
      <c r="MGY229" s="2582"/>
      <c r="MGZ229" s="2582"/>
      <c r="MHA229" s="2582"/>
      <c r="MHB229" s="2582"/>
      <c r="MHC229" s="2582"/>
      <c r="MHD229" s="2582"/>
      <c r="MHE229" s="2582"/>
      <c r="MHF229" s="2582"/>
      <c r="MHG229" s="2582"/>
      <c r="MHH229" s="2582"/>
      <c r="MHI229" s="2582"/>
      <c r="MHJ229" s="2582"/>
      <c r="MHK229" s="2582"/>
      <c r="MHL229" s="2582"/>
      <c r="MHM229" s="2582"/>
      <c r="MHN229" s="2582"/>
      <c r="MHO229" s="2582"/>
      <c r="MHP229" s="2582"/>
      <c r="MHQ229" s="2582"/>
      <c r="MHR229" s="2582"/>
      <c r="MHS229" s="2582"/>
      <c r="MHT229" s="2582"/>
      <c r="MHU229" s="2582"/>
      <c r="MHV229" s="2582"/>
      <c r="MHW229" s="2582"/>
      <c r="MHX229" s="2582"/>
      <c r="MHY229" s="2582"/>
      <c r="MHZ229" s="2582"/>
      <c r="MIA229" s="2582"/>
      <c r="MIB229" s="2582"/>
      <c r="MIC229" s="2582"/>
      <c r="MID229" s="2582"/>
      <c r="MIE229" s="2582"/>
      <c r="MIF229" s="2582"/>
      <c r="MIG229" s="2582"/>
      <c r="MIH229" s="2582"/>
      <c r="MII229" s="2582"/>
      <c r="MIJ229" s="2582"/>
      <c r="MIK229" s="2582"/>
      <c r="MIL229" s="2582"/>
      <c r="MIM229" s="2582"/>
      <c r="MIN229" s="2582"/>
      <c r="MIO229" s="2582"/>
      <c r="MIP229" s="2582"/>
      <c r="MIQ229" s="2582"/>
      <c r="MIR229" s="2582"/>
      <c r="MIS229" s="2582"/>
      <c r="MIT229" s="2582"/>
      <c r="MIU229" s="2582"/>
      <c r="MIV229" s="2582"/>
      <c r="MIW229" s="2582"/>
      <c r="MIX229" s="2582"/>
      <c r="MIY229" s="2582"/>
      <c r="MIZ229" s="2582"/>
      <c r="MJA229" s="2582"/>
      <c r="MJB229" s="2582"/>
      <c r="MJC229" s="2582"/>
      <c r="MJD229" s="2582"/>
      <c r="MJE229" s="2582"/>
      <c r="MJF229" s="2582"/>
      <c r="MJG229" s="2582"/>
      <c r="MJH229" s="2582"/>
      <c r="MJI229" s="2582"/>
      <c r="MJJ229" s="2582"/>
      <c r="MJK229" s="2582"/>
      <c r="MJL229" s="2582"/>
      <c r="MJM229" s="2582"/>
      <c r="MJN229" s="2582"/>
      <c r="MJO229" s="2582"/>
      <c r="MJP229" s="2582"/>
      <c r="MJQ229" s="2582"/>
      <c r="MJR229" s="2582"/>
      <c r="MJS229" s="2582"/>
      <c r="MJT229" s="2582"/>
      <c r="MJU229" s="2582"/>
      <c r="MJV229" s="2582"/>
      <c r="MJW229" s="2582"/>
      <c r="MJX229" s="2582"/>
      <c r="MJY229" s="2582"/>
      <c r="MJZ229" s="2582"/>
      <c r="MKA229" s="2582"/>
      <c r="MKB229" s="2582"/>
      <c r="MKC229" s="2582"/>
      <c r="MKD229" s="2582"/>
      <c r="MKE229" s="2582"/>
      <c r="MKF229" s="2582"/>
      <c r="MKG229" s="2582"/>
      <c r="MKH229" s="2582"/>
      <c r="MKI229" s="2582"/>
      <c r="MKJ229" s="2582"/>
      <c r="MKK229" s="2582"/>
      <c r="MKL229" s="2582"/>
      <c r="MKM229" s="2582"/>
      <c r="MKN229" s="2582"/>
      <c r="MKO229" s="2582"/>
      <c r="MKP229" s="2582"/>
      <c r="MKQ229" s="2582"/>
      <c r="MKR229" s="2582"/>
      <c r="MKS229" s="2582"/>
      <c r="MKT229" s="2582"/>
      <c r="MKU229" s="2582"/>
      <c r="MKV229" s="2582"/>
      <c r="MKW229" s="2582"/>
      <c r="MKX229" s="2582"/>
      <c r="MKY229" s="2582"/>
      <c r="MKZ229" s="2582"/>
      <c r="MLA229" s="2582"/>
      <c r="MLB229" s="2582"/>
      <c r="MLC229" s="2582"/>
      <c r="MLD229" s="2582"/>
      <c r="MLE229" s="2582"/>
      <c r="MLF229" s="2582"/>
      <c r="MLG229" s="2582"/>
      <c r="MLH229" s="2582"/>
      <c r="MLI229" s="2582"/>
      <c r="MLJ229" s="2582"/>
      <c r="MLK229" s="2582"/>
      <c r="MLL229" s="2582"/>
      <c r="MLM229" s="2582"/>
      <c r="MLN229" s="2582"/>
      <c r="MLO229" s="2582"/>
      <c r="MLP229" s="2582"/>
      <c r="MLQ229" s="2582"/>
      <c r="MLR229" s="2582"/>
      <c r="MLS229" s="2582"/>
      <c r="MLT229" s="2582"/>
      <c r="MLU229" s="2582"/>
      <c r="MLV229" s="2582"/>
      <c r="MLW229" s="2582"/>
      <c r="MLX229" s="2582"/>
      <c r="MLY229" s="2582"/>
      <c r="MLZ229" s="2582"/>
      <c r="MMA229" s="2582"/>
      <c r="MMB229" s="2582"/>
      <c r="MMC229" s="2582"/>
      <c r="MMD229" s="2582"/>
      <c r="MME229" s="2582"/>
      <c r="MMF229" s="2582"/>
      <c r="MMG229" s="2582"/>
      <c r="MMH229" s="2582"/>
      <c r="MMI229" s="2582"/>
      <c r="MMJ229" s="2582"/>
      <c r="MMK229" s="2582"/>
      <c r="MML229" s="2582"/>
      <c r="MMM229" s="2582"/>
      <c r="MMN229" s="2582"/>
      <c r="MMO229" s="2582"/>
      <c r="MMP229" s="2582"/>
      <c r="MMQ229" s="2582"/>
      <c r="MMR229" s="2582"/>
      <c r="MMS229" s="2582"/>
      <c r="MMT229" s="2582"/>
      <c r="MMU229" s="2582"/>
      <c r="MMV229" s="2582"/>
      <c r="MMW229" s="2582"/>
      <c r="MMX229" s="2582"/>
      <c r="MMY229" s="2582"/>
      <c r="MMZ229" s="2582"/>
      <c r="MNA229" s="2582"/>
      <c r="MNB229" s="2582"/>
      <c r="MNC229" s="2582"/>
      <c r="MND229" s="2582"/>
      <c r="MNE229" s="2582"/>
      <c r="MNF229" s="2582"/>
      <c r="MNG229" s="2582"/>
      <c r="MNH229" s="2582"/>
      <c r="MNI229" s="2582"/>
      <c r="MNJ229" s="2582"/>
      <c r="MNK229" s="2582"/>
      <c r="MNL229" s="2582"/>
      <c r="MNM229" s="2582"/>
      <c r="MNN229" s="2582"/>
      <c r="MNO229" s="2582"/>
      <c r="MNP229" s="2582"/>
      <c r="MNQ229" s="2582"/>
      <c r="MNR229" s="2582"/>
      <c r="MNS229" s="2582"/>
      <c r="MNT229" s="2582"/>
      <c r="MNU229" s="2582"/>
      <c r="MNV229" s="2582"/>
      <c r="MNW229" s="2582"/>
      <c r="MNX229" s="2582"/>
      <c r="MNY229" s="2582"/>
      <c r="MNZ229" s="2582"/>
      <c r="MOA229" s="2582"/>
      <c r="MOB229" s="2582"/>
      <c r="MOC229" s="2582"/>
      <c r="MOD229" s="2582"/>
      <c r="MOE229" s="2582"/>
      <c r="MOF229" s="2582"/>
      <c r="MOG229" s="2582"/>
      <c r="MOH229" s="2582"/>
      <c r="MOI229" s="2582"/>
      <c r="MOJ229" s="2582"/>
      <c r="MOK229" s="2582"/>
      <c r="MOL229" s="2582"/>
      <c r="MOM229" s="2582"/>
      <c r="MON229" s="2582"/>
      <c r="MOO229" s="2582"/>
      <c r="MOP229" s="2582"/>
      <c r="MOQ229" s="2582"/>
      <c r="MOR229" s="2582"/>
      <c r="MOS229" s="2582"/>
      <c r="MOT229" s="2582"/>
      <c r="MOU229" s="2582"/>
      <c r="MOV229" s="2582"/>
      <c r="MOW229" s="2582"/>
      <c r="MOX229" s="2582"/>
      <c r="MOY229" s="2582"/>
      <c r="MOZ229" s="2582"/>
      <c r="MPA229" s="2582"/>
      <c r="MPB229" s="2582"/>
      <c r="MPC229" s="2582"/>
      <c r="MPD229" s="2582"/>
      <c r="MPE229" s="2582"/>
      <c r="MPF229" s="2582"/>
      <c r="MPG229" s="2582"/>
      <c r="MPH229" s="2582"/>
      <c r="MPI229" s="2582"/>
      <c r="MPJ229" s="2582"/>
      <c r="MPK229" s="2582"/>
      <c r="MPL229" s="2582"/>
      <c r="MPM229" s="2582"/>
      <c r="MPN229" s="2582"/>
      <c r="MPO229" s="2582"/>
      <c r="MPP229" s="2582"/>
      <c r="MPQ229" s="2582"/>
      <c r="MPR229" s="2582"/>
      <c r="MPS229" s="2582"/>
      <c r="MPT229" s="2582"/>
      <c r="MPU229" s="2582"/>
      <c r="MPV229" s="2582"/>
      <c r="MPW229" s="2582"/>
      <c r="MPX229" s="2582"/>
      <c r="MPY229" s="2582"/>
      <c r="MPZ229" s="2582"/>
      <c r="MQA229" s="2582"/>
      <c r="MQB229" s="2582"/>
      <c r="MQC229" s="2582"/>
      <c r="MQD229" s="2582"/>
      <c r="MQE229" s="2582"/>
      <c r="MQF229" s="2582"/>
      <c r="MQG229" s="2582"/>
      <c r="MQH229" s="2582"/>
      <c r="MQI229" s="2582"/>
      <c r="MQJ229" s="2582"/>
      <c r="MQK229" s="2582"/>
      <c r="MQL229" s="2582"/>
      <c r="MQM229" s="2582"/>
      <c r="MQN229" s="2582"/>
      <c r="MQO229" s="2582"/>
      <c r="MQP229" s="2582"/>
      <c r="MQQ229" s="2582"/>
      <c r="MQR229" s="2582"/>
      <c r="MQS229" s="2582"/>
      <c r="MQT229" s="2582"/>
      <c r="MQU229" s="2582"/>
      <c r="MQV229" s="2582"/>
      <c r="MQW229" s="2582"/>
      <c r="MQX229" s="2582"/>
      <c r="MQY229" s="2582"/>
      <c r="MQZ229" s="2582"/>
      <c r="MRA229" s="2582"/>
      <c r="MRB229" s="2582"/>
      <c r="MRC229" s="2582"/>
      <c r="MRD229" s="2582"/>
      <c r="MRE229" s="2582"/>
      <c r="MRF229" s="2582"/>
      <c r="MRG229" s="2582"/>
      <c r="MRH229" s="2582"/>
      <c r="MRI229" s="2582"/>
      <c r="MRJ229" s="2582"/>
      <c r="MRK229" s="2582"/>
      <c r="MRL229" s="2582"/>
      <c r="MRM229" s="2582"/>
      <c r="MRN229" s="2582"/>
      <c r="MRO229" s="2582"/>
      <c r="MRP229" s="2582"/>
      <c r="MRQ229" s="2582"/>
      <c r="MRR229" s="2582"/>
      <c r="MRS229" s="2582"/>
      <c r="MRT229" s="2582"/>
      <c r="MRU229" s="2582"/>
      <c r="MRV229" s="2582"/>
      <c r="MRW229" s="2582"/>
      <c r="MRX229" s="2582"/>
      <c r="MRY229" s="2582"/>
      <c r="MRZ229" s="2582"/>
      <c r="MSA229" s="2582"/>
      <c r="MSB229" s="2582"/>
      <c r="MSC229" s="2582"/>
      <c r="MSD229" s="2582"/>
      <c r="MSE229" s="2582"/>
      <c r="MSF229" s="2582"/>
      <c r="MSG229" s="2582"/>
      <c r="MSH229" s="2582"/>
      <c r="MSI229" s="2582"/>
      <c r="MSJ229" s="2582"/>
      <c r="MSK229" s="2582"/>
      <c r="MSL229" s="2582"/>
      <c r="MSM229" s="2582"/>
      <c r="MSN229" s="2582"/>
      <c r="MSO229" s="2582"/>
      <c r="MSP229" s="2582"/>
      <c r="MSQ229" s="2582"/>
      <c r="MSR229" s="2582"/>
      <c r="MSS229" s="2582"/>
      <c r="MST229" s="2582"/>
      <c r="MSU229" s="2582"/>
      <c r="MSV229" s="2582"/>
      <c r="MSW229" s="2582"/>
      <c r="MSX229" s="2582"/>
      <c r="MSY229" s="2582"/>
      <c r="MSZ229" s="2582"/>
      <c r="MTA229" s="2582"/>
      <c r="MTB229" s="2582"/>
      <c r="MTC229" s="2582"/>
      <c r="MTD229" s="2582"/>
      <c r="MTE229" s="2582"/>
      <c r="MTF229" s="2582"/>
      <c r="MTG229" s="2582"/>
      <c r="MTH229" s="2582"/>
      <c r="MTI229" s="2582"/>
      <c r="MTJ229" s="2582"/>
      <c r="MTK229" s="2582"/>
      <c r="MTL229" s="2582"/>
      <c r="MTM229" s="2582"/>
      <c r="MTN229" s="2582"/>
      <c r="MTO229" s="2582"/>
      <c r="MTP229" s="2582"/>
      <c r="MTQ229" s="2582"/>
      <c r="MTR229" s="2582"/>
      <c r="MTS229" s="2582"/>
      <c r="MTT229" s="2582"/>
      <c r="MTU229" s="2582"/>
      <c r="MTV229" s="2582"/>
      <c r="MTW229" s="2582"/>
      <c r="MTX229" s="2582"/>
      <c r="MTY229" s="2582"/>
      <c r="MTZ229" s="2582"/>
      <c r="MUA229" s="2582"/>
      <c r="MUB229" s="2582"/>
      <c r="MUC229" s="2582"/>
      <c r="MUD229" s="2582"/>
      <c r="MUE229" s="2582"/>
      <c r="MUF229" s="2582"/>
      <c r="MUG229" s="2582"/>
      <c r="MUH229" s="2582"/>
      <c r="MUI229" s="2582"/>
      <c r="MUJ229" s="2582"/>
      <c r="MUK229" s="2582"/>
      <c r="MUL229" s="2582"/>
      <c r="MUM229" s="2582"/>
      <c r="MUN229" s="2582"/>
      <c r="MUO229" s="2582"/>
      <c r="MUP229" s="2582"/>
      <c r="MUQ229" s="2582"/>
      <c r="MUR229" s="2582"/>
      <c r="MUS229" s="2582"/>
      <c r="MUT229" s="2582"/>
      <c r="MUU229" s="2582"/>
      <c r="MUV229" s="2582"/>
      <c r="MUW229" s="2582"/>
      <c r="MUX229" s="2582"/>
      <c r="MUY229" s="2582"/>
      <c r="MUZ229" s="2582"/>
      <c r="MVA229" s="2582"/>
      <c r="MVB229" s="2582"/>
      <c r="MVC229" s="2582"/>
      <c r="MVD229" s="2582"/>
      <c r="MVE229" s="2582"/>
      <c r="MVF229" s="2582"/>
      <c r="MVG229" s="2582"/>
      <c r="MVH229" s="2582"/>
      <c r="MVI229" s="2582"/>
      <c r="MVJ229" s="2582"/>
      <c r="MVK229" s="2582"/>
      <c r="MVL229" s="2582"/>
      <c r="MVM229" s="2582"/>
      <c r="MVN229" s="2582"/>
      <c r="MVO229" s="2582"/>
      <c r="MVP229" s="2582"/>
      <c r="MVQ229" s="2582"/>
      <c r="MVR229" s="2582"/>
      <c r="MVS229" s="2582"/>
      <c r="MVT229" s="2582"/>
      <c r="MVU229" s="2582"/>
      <c r="MVV229" s="2582"/>
      <c r="MVW229" s="2582"/>
      <c r="MVX229" s="2582"/>
      <c r="MVY229" s="2582"/>
      <c r="MVZ229" s="2582"/>
      <c r="MWA229" s="2582"/>
      <c r="MWB229" s="2582"/>
      <c r="MWC229" s="2582"/>
      <c r="MWD229" s="2582"/>
      <c r="MWE229" s="2582"/>
      <c r="MWF229" s="2582"/>
      <c r="MWG229" s="2582"/>
      <c r="MWH229" s="2582"/>
      <c r="MWI229" s="2582"/>
      <c r="MWJ229" s="2582"/>
      <c r="MWK229" s="2582"/>
      <c r="MWL229" s="2582"/>
      <c r="MWM229" s="2582"/>
      <c r="MWN229" s="2582"/>
      <c r="MWO229" s="2582"/>
      <c r="MWP229" s="2582"/>
      <c r="MWQ229" s="2582"/>
      <c r="MWR229" s="2582"/>
      <c r="MWS229" s="2582"/>
      <c r="MWT229" s="2582"/>
      <c r="MWU229" s="2582"/>
      <c r="MWV229" s="2582"/>
      <c r="MWW229" s="2582"/>
      <c r="MWX229" s="2582"/>
      <c r="MWY229" s="2582"/>
      <c r="MWZ229" s="2582"/>
      <c r="MXA229" s="2582"/>
      <c r="MXB229" s="2582"/>
      <c r="MXC229" s="2582"/>
      <c r="MXD229" s="2582"/>
      <c r="MXE229" s="2582"/>
      <c r="MXF229" s="2582"/>
      <c r="MXG229" s="2582"/>
      <c r="MXH229" s="2582"/>
      <c r="MXI229" s="2582"/>
      <c r="MXJ229" s="2582"/>
      <c r="MXK229" s="2582"/>
      <c r="MXL229" s="2582"/>
      <c r="MXM229" s="2582"/>
      <c r="MXN229" s="2582"/>
      <c r="MXO229" s="2582"/>
      <c r="MXP229" s="2582"/>
      <c r="MXQ229" s="2582"/>
      <c r="MXR229" s="2582"/>
      <c r="MXS229" s="2582"/>
      <c r="MXT229" s="2582"/>
      <c r="MXU229" s="2582"/>
      <c r="MXV229" s="2582"/>
      <c r="MXW229" s="2582"/>
      <c r="MXX229" s="2582"/>
      <c r="MXY229" s="2582"/>
      <c r="MXZ229" s="2582"/>
      <c r="MYA229" s="2582"/>
      <c r="MYB229" s="2582"/>
      <c r="MYC229" s="2582"/>
      <c r="MYD229" s="2582"/>
      <c r="MYE229" s="2582"/>
      <c r="MYF229" s="2582"/>
      <c r="MYG229" s="2582"/>
      <c r="MYH229" s="2582"/>
      <c r="MYI229" s="2582"/>
      <c r="MYJ229" s="2582"/>
      <c r="MYK229" s="2582"/>
      <c r="MYL229" s="2582"/>
      <c r="MYM229" s="2582"/>
      <c r="MYN229" s="2582"/>
      <c r="MYO229" s="2582"/>
      <c r="MYP229" s="2582"/>
      <c r="MYQ229" s="2582"/>
      <c r="MYR229" s="2582"/>
      <c r="MYS229" s="2582"/>
      <c r="MYT229" s="2582"/>
      <c r="MYU229" s="2582"/>
      <c r="MYV229" s="2582"/>
      <c r="MYW229" s="2582"/>
      <c r="MYX229" s="2582"/>
      <c r="MYY229" s="2582"/>
      <c r="MYZ229" s="2582"/>
      <c r="MZA229" s="2582"/>
      <c r="MZB229" s="2582"/>
      <c r="MZC229" s="2582"/>
      <c r="MZD229" s="2582"/>
      <c r="MZE229" s="2582"/>
      <c r="MZF229" s="2582"/>
      <c r="MZG229" s="2582"/>
      <c r="MZH229" s="2582"/>
      <c r="MZI229" s="2582"/>
      <c r="MZJ229" s="2582"/>
      <c r="MZK229" s="2582"/>
      <c r="MZL229" s="2582"/>
      <c r="MZM229" s="2582"/>
      <c r="MZN229" s="2582"/>
      <c r="MZO229" s="2582"/>
      <c r="MZP229" s="2582"/>
      <c r="MZQ229" s="2582"/>
      <c r="MZR229" s="2582"/>
      <c r="MZS229" s="2582"/>
      <c r="MZT229" s="2582"/>
      <c r="MZU229" s="2582"/>
      <c r="MZV229" s="2582"/>
      <c r="MZW229" s="2582"/>
      <c r="MZX229" s="2582"/>
      <c r="MZY229" s="2582"/>
      <c r="MZZ229" s="2582"/>
      <c r="NAA229" s="2582"/>
      <c r="NAB229" s="2582"/>
      <c r="NAC229" s="2582"/>
      <c r="NAD229" s="2582"/>
      <c r="NAE229" s="2582"/>
      <c r="NAF229" s="2582"/>
      <c r="NAG229" s="2582"/>
      <c r="NAH229" s="2582"/>
      <c r="NAI229" s="2582"/>
      <c r="NAJ229" s="2582"/>
      <c r="NAK229" s="2582"/>
      <c r="NAL229" s="2582"/>
      <c r="NAM229" s="2582"/>
      <c r="NAN229" s="2582"/>
      <c r="NAO229" s="2582"/>
      <c r="NAP229" s="2582"/>
      <c r="NAQ229" s="2582"/>
      <c r="NAR229" s="2582"/>
      <c r="NAS229" s="2582"/>
      <c r="NAT229" s="2582"/>
      <c r="NAU229" s="2582"/>
      <c r="NAV229" s="2582"/>
      <c r="NAW229" s="2582"/>
      <c r="NAX229" s="2582"/>
      <c r="NAY229" s="2582"/>
      <c r="NAZ229" s="2582"/>
      <c r="NBA229" s="2582"/>
      <c r="NBB229" s="2582"/>
      <c r="NBC229" s="2582"/>
      <c r="NBD229" s="2582"/>
      <c r="NBE229" s="2582"/>
      <c r="NBF229" s="2582"/>
      <c r="NBG229" s="2582"/>
      <c r="NBH229" s="2582"/>
      <c r="NBI229" s="2582"/>
      <c r="NBJ229" s="2582"/>
      <c r="NBK229" s="2582"/>
      <c r="NBL229" s="2582"/>
      <c r="NBM229" s="2582"/>
      <c r="NBN229" s="2582"/>
      <c r="NBO229" s="2582"/>
      <c r="NBP229" s="2582"/>
      <c r="NBQ229" s="2582"/>
      <c r="NBR229" s="2582"/>
      <c r="NBS229" s="2582"/>
      <c r="NBT229" s="2582"/>
      <c r="NBU229" s="2582"/>
      <c r="NBV229" s="2582"/>
      <c r="NBW229" s="2582"/>
      <c r="NBX229" s="2582"/>
      <c r="NBY229" s="2582"/>
      <c r="NBZ229" s="2582"/>
      <c r="NCA229" s="2582"/>
      <c r="NCB229" s="2582"/>
      <c r="NCC229" s="2582"/>
      <c r="NCD229" s="2582"/>
      <c r="NCE229" s="2582"/>
      <c r="NCF229" s="2582"/>
      <c r="NCG229" s="2582"/>
      <c r="NCH229" s="2582"/>
      <c r="NCI229" s="2582"/>
      <c r="NCJ229" s="2582"/>
      <c r="NCK229" s="2582"/>
      <c r="NCL229" s="2582"/>
      <c r="NCM229" s="2582"/>
      <c r="NCN229" s="2582"/>
      <c r="NCO229" s="2582"/>
      <c r="NCP229" s="2582"/>
      <c r="NCQ229" s="2582"/>
      <c r="NCR229" s="2582"/>
      <c r="NCS229" s="2582"/>
      <c r="NCT229" s="2582"/>
      <c r="NCU229" s="2582"/>
      <c r="NCV229" s="2582"/>
      <c r="NCW229" s="2582"/>
      <c r="NCX229" s="2582"/>
      <c r="NCY229" s="2582"/>
      <c r="NCZ229" s="2582"/>
      <c r="NDA229" s="2582"/>
      <c r="NDB229" s="2582"/>
      <c r="NDC229" s="2582"/>
      <c r="NDD229" s="2582"/>
      <c r="NDE229" s="2582"/>
      <c r="NDF229" s="2582"/>
      <c r="NDG229" s="2582"/>
      <c r="NDH229" s="2582"/>
      <c r="NDI229" s="2582"/>
      <c r="NDJ229" s="2582"/>
      <c r="NDK229" s="2582"/>
      <c r="NDL229" s="2582"/>
      <c r="NDM229" s="2582"/>
      <c r="NDN229" s="2582"/>
      <c r="NDO229" s="2582"/>
      <c r="NDP229" s="2582"/>
      <c r="NDQ229" s="2582"/>
      <c r="NDR229" s="2582"/>
      <c r="NDS229" s="2582"/>
      <c r="NDT229" s="2582"/>
      <c r="NDU229" s="2582"/>
      <c r="NDV229" s="2582"/>
      <c r="NDW229" s="2582"/>
      <c r="NDX229" s="2582"/>
      <c r="NDY229" s="2582"/>
      <c r="NDZ229" s="2582"/>
      <c r="NEA229" s="2582"/>
      <c r="NEB229" s="2582"/>
      <c r="NEC229" s="2582"/>
      <c r="NED229" s="2582"/>
      <c r="NEE229" s="2582"/>
      <c r="NEF229" s="2582"/>
      <c r="NEG229" s="2582"/>
      <c r="NEH229" s="2582"/>
      <c r="NEI229" s="2582"/>
      <c r="NEJ229" s="2582"/>
      <c r="NEK229" s="2582"/>
      <c r="NEL229" s="2582"/>
      <c r="NEM229" s="2582"/>
      <c r="NEN229" s="2582"/>
      <c r="NEO229" s="2582"/>
      <c r="NEP229" s="2582"/>
      <c r="NEQ229" s="2582"/>
      <c r="NER229" s="2582"/>
      <c r="NES229" s="2582"/>
      <c r="NET229" s="2582"/>
      <c r="NEU229" s="2582"/>
      <c r="NEV229" s="2582"/>
      <c r="NEW229" s="2582"/>
      <c r="NEX229" s="2582"/>
      <c r="NEY229" s="2582"/>
      <c r="NEZ229" s="2582"/>
      <c r="NFA229" s="2582"/>
      <c r="NFB229" s="2582"/>
      <c r="NFC229" s="2582"/>
      <c r="NFD229" s="2582"/>
      <c r="NFE229" s="2582"/>
      <c r="NFF229" s="2582"/>
      <c r="NFG229" s="2582"/>
      <c r="NFH229" s="2582"/>
      <c r="NFI229" s="2582"/>
      <c r="NFJ229" s="2582"/>
      <c r="NFK229" s="2582"/>
      <c r="NFL229" s="2582"/>
      <c r="NFM229" s="2582"/>
      <c r="NFN229" s="2582"/>
      <c r="NFO229" s="2582"/>
      <c r="NFP229" s="2582"/>
      <c r="NFQ229" s="2582"/>
      <c r="NFR229" s="2582"/>
      <c r="NFS229" s="2582"/>
      <c r="NFT229" s="2582"/>
      <c r="NFU229" s="2582"/>
      <c r="NFV229" s="2582"/>
      <c r="NFW229" s="2582"/>
      <c r="NFX229" s="2582"/>
      <c r="NFY229" s="2582"/>
      <c r="NFZ229" s="2582"/>
      <c r="NGA229" s="2582"/>
      <c r="NGB229" s="2582"/>
      <c r="NGC229" s="2582"/>
      <c r="NGD229" s="2582"/>
      <c r="NGE229" s="2582"/>
      <c r="NGF229" s="2582"/>
      <c r="NGG229" s="2582"/>
      <c r="NGH229" s="2582"/>
      <c r="NGI229" s="2582"/>
      <c r="NGJ229" s="2582"/>
      <c r="NGK229" s="2582"/>
      <c r="NGL229" s="2582"/>
      <c r="NGM229" s="2582"/>
      <c r="NGN229" s="2582"/>
      <c r="NGO229" s="2582"/>
      <c r="NGP229" s="2582"/>
      <c r="NGQ229" s="2582"/>
      <c r="NGR229" s="2582"/>
      <c r="NGS229" s="2582"/>
      <c r="NGT229" s="2582"/>
      <c r="NGU229" s="2582"/>
      <c r="NGV229" s="2582"/>
      <c r="NGW229" s="2582"/>
      <c r="NGX229" s="2582"/>
      <c r="NGY229" s="2582"/>
      <c r="NGZ229" s="2582"/>
      <c r="NHA229" s="2582"/>
      <c r="NHB229" s="2582"/>
      <c r="NHC229" s="2582"/>
      <c r="NHD229" s="2582"/>
      <c r="NHE229" s="2582"/>
      <c r="NHF229" s="2582"/>
      <c r="NHG229" s="2582"/>
      <c r="NHH229" s="2582"/>
      <c r="NHI229" s="2582"/>
      <c r="NHJ229" s="2582"/>
      <c r="NHK229" s="2582"/>
      <c r="NHL229" s="2582"/>
      <c r="NHM229" s="2582"/>
      <c r="NHN229" s="2582"/>
      <c r="NHO229" s="2582"/>
      <c r="NHP229" s="2582"/>
      <c r="NHQ229" s="2582"/>
      <c r="NHR229" s="2582"/>
      <c r="NHS229" s="2582"/>
      <c r="NHT229" s="2582"/>
      <c r="NHU229" s="2582"/>
      <c r="NHV229" s="2582"/>
      <c r="NHW229" s="2582"/>
      <c r="NHX229" s="2582"/>
      <c r="NHY229" s="2582"/>
      <c r="NHZ229" s="2582"/>
      <c r="NIA229" s="2582"/>
      <c r="NIB229" s="2582"/>
      <c r="NIC229" s="2582"/>
      <c r="NID229" s="2582"/>
      <c r="NIE229" s="2582"/>
      <c r="NIF229" s="2582"/>
      <c r="NIG229" s="2582"/>
      <c r="NIH229" s="2582"/>
      <c r="NII229" s="2582"/>
      <c r="NIJ229" s="2582"/>
      <c r="NIK229" s="2582"/>
      <c r="NIL229" s="2582"/>
      <c r="NIM229" s="2582"/>
      <c r="NIN229" s="2582"/>
      <c r="NIO229" s="2582"/>
      <c r="NIP229" s="2582"/>
      <c r="NIQ229" s="2582"/>
      <c r="NIR229" s="2582"/>
      <c r="NIS229" s="2582"/>
      <c r="NIT229" s="2582"/>
      <c r="NIU229" s="2582"/>
      <c r="NIV229" s="2582"/>
      <c r="NIW229" s="2582"/>
      <c r="NIX229" s="2582"/>
      <c r="NIY229" s="2582"/>
      <c r="NIZ229" s="2582"/>
      <c r="NJA229" s="2582"/>
      <c r="NJB229" s="2582"/>
      <c r="NJC229" s="2582"/>
      <c r="NJD229" s="2582"/>
      <c r="NJE229" s="2582"/>
      <c r="NJF229" s="2582"/>
      <c r="NJG229" s="2582"/>
      <c r="NJH229" s="2582"/>
      <c r="NJI229" s="2582"/>
      <c r="NJJ229" s="2582"/>
      <c r="NJK229" s="2582"/>
      <c r="NJL229" s="2582"/>
      <c r="NJM229" s="2582"/>
      <c r="NJN229" s="2582"/>
      <c r="NJO229" s="2582"/>
      <c r="NJP229" s="2582"/>
      <c r="NJQ229" s="2582"/>
      <c r="NJR229" s="2582"/>
      <c r="NJS229" s="2582"/>
      <c r="NJT229" s="2582"/>
      <c r="NJU229" s="2582"/>
      <c r="NJV229" s="2582"/>
      <c r="NJW229" s="2582"/>
      <c r="NJX229" s="2582"/>
      <c r="NJY229" s="2582"/>
      <c r="NJZ229" s="2582"/>
      <c r="NKA229" s="2582"/>
      <c r="NKB229" s="2582"/>
      <c r="NKC229" s="2582"/>
      <c r="NKD229" s="2582"/>
      <c r="NKE229" s="2582"/>
      <c r="NKF229" s="2582"/>
      <c r="NKG229" s="2582"/>
      <c r="NKH229" s="2582"/>
      <c r="NKI229" s="2582"/>
      <c r="NKJ229" s="2582"/>
      <c r="NKK229" s="2582"/>
      <c r="NKL229" s="2582"/>
      <c r="NKM229" s="2582"/>
      <c r="NKN229" s="2582"/>
      <c r="NKO229" s="2582"/>
      <c r="NKP229" s="2582"/>
      <c r="NKQ229" s="2582"/>
      <c r="NKR229" s="2582"/>
      <c r="NKS229" s="2582"/>
      <c r="NKT229" s="2582"/>
      <c r="NKU229" s="2582"/>
      <c r="NKV229" s="2582"/>
      <c r="NKW229" s="2582"/>
      <c r="NKX229" s="2582"/>
      <c r="NKY229" s="2582"/>
      <c r="NKZ229" s="2582"/>
      <c r="NLA229" s="2582"/>
      <c r="NLB229" s="2582"/>
      <c r="NLC229" s="2582"/>
      <c r="NLD229" s="2582"/>
      <c r="NLE229" s="2582"/>
      <c r="NLF229" s="2582"/>
      <c r="NLG229" s="2582"/>
      <c r="NLH229" s="2582"/>
      <c r="NLI229" s="2582"/>
      <c r="NLJ229" s="2582"/>
      <c r="NLK229" s="2582"/>
      <c r="NLL229" s="2582"/>
      <c r="NLM229" s="2582"/>
      <c r="NLN229" s="2582"/>
      <c r="NLO229" s="2582"/>
      <c r="NLP229" s="2582"/>
      <c r="NLQ229" s="2582"/>
      <c r="NLR229" s="2582"/>
      <c r="NLS229" s="2582"/>
      <c r="NLT229" s="2582"/>
      <c r="NLU229" s="2582"/>
      <c r="NLV229" s="2582"/>
      <c r="NLW229" s="2582"/>
      <c r="NLX229" s="2582"/>
      <c r="NLY229" s="2582"/>
      <c r="NLZ229" s="2582"/>
      <c r="NMA229" s="2582"/>
      <c r="NMB229" s="2582"/>
      <c r="NMC229" s="2582"/>
      <c r="NMD229" s="2582"/>
      <c r="NME229" s="2582"/>
      <c r="NMF229" s="2582"/>
      <c r="NMG229" s="2582"/>
      <c r="NMH229" s="2582"/>
      <c r="NMI229" s="2582"/>
      <c r="NMJ229" s="2582"/>
      <c r="NMK229" s="2582"/>
      <c r="NML229" s="2582"/>
      <c r="NMM229" s="2582"/>
      <c r="NMN229" s="2582"/>
      <c r="NMO229" s="2582"/>
      <c r="NMP229" s="2582"/>
      <c r="NMQ229" s="2582"/>
      <c r="NMR229" s="2582"/>
      <c r="NMS229" s="2582"/>
      <c r="NMT229" s="2582"/>
      <c r="NMU229" s="2582"/>
      <c r="NMV229" s="2582"/>
      <c r="NMW229" s="2582"/>
      <c r="NMX229" s="2582"/>
      <c r="NMY229" s="2582"/>
      <c r="NMZ229" s="2582"/>
      <c r="NNA229" s="2582"/>
      <c r="NNB229" s="2582"/>
      <c r="NNC229" s="2582"/>
      <c r="NND229" s="2582"/>
      <c r="NNE229" s="2582"/>
      <c r="NNF229" s="2582"/>
      <c r="NNG229" s="2582"/>
      <c r="NNH229" s="2582"/>
      <c r="NNI229" s="2582"/>
      <c r="NNJ229" s="2582"/>
      <c r="NNK229" s="2582"/>
      <c r="NNL229" s="2582"/>
      <c r="NNM229" s="2582"/>
      <c r="NNN229" s="2582"/>
      <c r="NNO229" s="2582"/>
      <c r="NNP229" s="2582"/>
      <c r="NNQ229" s="2582"/>
      <c r="NNR229" s="2582"/>
      <c r="NNS229" s="2582"/>
      <c r="NNT229" s="2582"/>
      <c r="NNU229" s="2582"/>
      <c r="NNV229" s="2582"/>
      <c r="NNW229" s="2582"/>
      <c r="NNX229" s="2582"/>
      <c r="NNY229" s="2582"/>
      <c r="NNZ229" s="2582"/>
      <c r="NOA229" s="2582"/>
      <c r="NOB229" s="2582"/>
      <c r="NOC229" s="2582"/>
      <c r="NOD229" s="2582"/>
      <c r="NOE229" s="2582"/>
      <c r="NOF229" s="2582"/>
      <c r="NOG229" s="2582"/>
      <c r="NOH229" s="2582"/>
      <c r="NOI229" s="2582"/>
      <c r="NOJ229" s="2582"/>
      <c r="NOK229" s="2582"/>
      <c r="NOL229" s="2582"/>
      <c r="NOM229" s="2582"/>
      <c r="NON229" s="2582"/>
      <c r="NOO229" s="2582"/>
      <c r="NOP229" s="2582"/>
      <c r="NOQ229" s="2582"/>
      <c r="NOR229" s="2582"/>
      <c r="NOS229" s="2582"/>
      <c r="NOT229" s="2582"/>
      <c r="NOU229" s="2582"/>
      <c r="NOV229" s="2582"/>
      <c r="NOW229" s="2582"/>
      <c r="NOX229" s="2582"/>
      <c r="NOY229" s="2582"/>
      <c r="NOZ229" s="2582"/>
      <c r="NPA229" s="2582"/>
      <c r="NPB229" s="2582"/>
      <c r="NPC229" s="2582"/>
      <c r="NPD229" s="2582"/>
      <c r="NPE229" s="2582"/>
      <c r="NPF229" s="2582"/>
      <c r="NPG229" s="2582"/>
      <c r="NPH229" s="2582"/>
      <c r="NPI229" s="2582"/>
      <c r="NPJ229" s="2582"/>
      <c r="NPK229" s="2582"/>
      <c r="NPL229" s="2582"/>
      <c r="NPM229" s="2582"/>
      <c r="NPN229" s="2582"/>
      <c r="NPO229" s="2582"/>
      <c r="NPP229" s="2582"/>
      <c r="NPQ229" s="2582"/>
      <c r="NPR229" s="2582"/>
      <c r="NPS229" s="2582"/>
      <c r="NPT229" s="2582"/>
      <c r="NPU229" s="2582"/>
      <c r="NPV229" s="2582"/>
      <c r="NPW229" s="2582"/>
      <c r="NPX229" s="2582"/>
      <c r="NPY229" s="2582"/>
      <c r="NPZ229" s="2582"/>
      <c r="NQA229" s="2582"/>
      <c r="NQB229" s="2582"/>
      <c r="NQC229" s="2582"/>
      <c r="NQD229" s="2582"/>
      <c r="NQE229" s="2582"/>
      <c r="NQF229" s="2582"/>
      <c r="NQG229" s="2582"/>
      <c r="NQH229" s="2582"/>
      <c r="NQI229" s="2582"/>
      <c r="NQJ229" s="2582"/>
      <c r="NQK229" s="2582"/>
      <c r="NQL229" s="2582"/>
      <c r="NQM229" s="2582"/>
      <c r="NQN229" s="2582"/>
      <c r="NQO229" s="2582"/>
      <c r="NQP229" s="2582"/>
      <c r="NQQ229" s="2582"/>
      <c r="NQR229" s="2582"/>
      <c r="NQS229" s="2582"/>
      <c r="NQT229" s="2582"/>
      <c r="NQU229" s="2582"/>
      <c r="NQV229" s="2582"/>
      <c r="NQW229" s="2582"/>
      <c r="NQX229" s="2582"/>
      <c r="NQY229" s="2582"/>
      <c r="NQZ229" s="2582"/>
      <c r="NRA229" s="2582"/>
      <c r="NRB229" s="2582"/>
      <c r="NRC229" s="2582"/>
      <c r="NRD229" s="2582"/>
      <c r="NRE229" s="2582"/>
      <c r="NRF229" s="2582"/>
      <c r="NRG229" s="2582"/>
      <c r="NRH229" s="2582"/>
      <c r="NRI229" s="2582"/>
      <c r="NRJ229" s="2582"/>
      <c r="NRK229" s="2582"/>
      <c r="NRL229" s="2582"/>
      <c r="NRM229" s="2582"/>
      <c r="NRN229" s="2582"/>
      <c r="NRO229" s="2582"/>
      <c r="NRP229" s="2582"/>
      <c r="NRQ229" s="2582"/>
      <c r="NRR229" s="2582"/>
      <c r="NRS229" s="2582"/>
      <c r="NRT229" s="2582"/>
      <c r="NRU229" s="2582"/>
      <c r="NRV229" s="2582"/>
      <c r="NRW229" s="2582"/>
      <c r="NRX229" s="2582"/>
      <c r="NRY229" s="2582"/>
      <c r="NRZ229" s="2582"/>
      <c r="NSA229" s="2582"/>
      <c r="NSB229" s="2582"/>
      <c r="NSC229" s="2582"/>
      <c r="NSD229" s="2582"/>
      <c r="NSE229" s="2582"/>
      <c r="NSF229" s="2582"/>
      <c r="NSG229" s="2582"/>
      <c r="NSH229" s="2582"/>
      <c r="NSI229" s="2582"/>
      <c r="NSJ229" s="2582"/>
      <c r="NSK229" s="2582"/>
      <c r="NSL229" s="2582"/>
      <c r="NSM229" s="2582"/>
      <c r="NSN229" s="2582"/>
      <c r="NSO229" s="2582"/>
      <c r="NSP229" s="2582"/>
      <c r="NSQ229" s="2582"/>
      <c r="NSR229" s="2582"/>
      <c r="NSS229" s="2582"/>
      <c r="NST229" s="2582"/>
      <c r="NSU229" s="2582"/>
      <c r="NSV229" s="2582"/>
      <c r="NSW229" s="2582"/>
      <c r="NSX229" s="2582"/>
      <c r="NSY229" s="2582"/>
      <c r="NSZ229" s="2582"/>
      <c r="NTA229" s="2582"/>
      <c r="NTB229" s="2582"/>
      <c r="NTC229" s="2582"/>
      <c r="NTD229" s="2582"/>
      <c r="NTE229" s="2582"/>
      <c r="NTF229" s="2582"/>
      <c r="NTG229" s="2582"/>
      <c r="NTH229" s="2582"/>
      <c r="NTI229" s="2582"/>
      <c r="NTJ229" s="2582"/>
      <c r="NTK229" s="2582"/>
      <c r="NTL229" s="2582"/>
      <c r="NTM229" s="2582"/>
      <c r="NTN229" s="2582"/>
      <c r="NTO229" s="2582"/>
      <c r="NTP229" s="2582"/>
      <c r="NTQ229" s="2582"/>
      <c r="NTR229" s="2582"/>
      <c r="NTS229" s="2582"/>
      <c r="NTT229" s="2582"/>
      <c r="NTU229" s="2582"/>
      <c r="NTV229" s="2582"/>
      <c r="NTW229" s="2582"/>
      <c r="NTX229" s="2582"/>
      <c r="NTY229" s="2582"/>
      <c r="NTZ229" s="2582"/>
      <c r="NUA229" s="2582"/>
      <c r="NUB229" s="2582"/>
      <c r="NUC229" s="2582"/>
      <c r="NUD229" s="2582"/>
      <c r="NUE229" s="2582"/>
      <c r="NUF229" s="2582"/>
      <c r="NUG229" s="2582"/>
      <c r="NUH229" s="2582"/>
      <c r="NUI229" s="2582"/>
      <c r="NUJ229" s="2582"/>
      <c r="NUK229" s="2582"/>
      <c r="NUL229" s="2582"/>
      <c r="NUM229" s="2582"/>
      <c r="NUN229" s="2582"/>
      <c r="NUO229" s="2582"/>
      <c r="NUP229" s="2582"/>
      <c r="NUQ229" s="2582"/>
      <c r="NUR229" s="2582"/>
      <c r="NUS229" s="2582"/>
      <c r="NUT229" s="2582"/>
      <c r="NUU229" s="2582"/>
      <c r="NUV229" s="2582"/>
      <c r="NUW229" s="2582"/>
      <c r="NUX229" s="2582"/>
      <c r="NUY229" s="2582"/>
      <c r="NUZ229" s="2582"/>
      <c r="NVA229" s="2582"/>
      <c r="NVB229" s="2582"/>
      <c r="NVC229" s="2582"/>
      <c r="NVD229" s="2582"/>
      <c r="NVE229" s="2582"/>
      <c r="NVF229" s="2582"/>
      <c r="NVG229" s="2582"/>
      <c r="NVH229" s="2582"/>
      <c r="NVI229" s="2582"/>
      <c r="NVJ229" s="2582"/>
      <c r="NVK229" s="2582"/>
      <c r="NVL229" s="2582"/>
      <c r="NVM229" s="2582"/>
      <c r="NVN229" s="2582"/>
      <c r="NVO229" s="2582"/>
      <c r="NVP229" s="2582"/>
      <c r="NVQ229" s="2582"/>
      <c r="NVR229" s="2582"/>
      <c r="NVS229" s="2582"/>
      <c r="NVT229" s="2582"/>
      <c r="NVU229" s="2582"/>
      <c r="NVV229" s="2582"/>
      <c r="NVW229" s="2582"/>
      <c r="NVX229" s="2582"/>
      <c r="NVY229" s="2582"/>
      <c r="NVZ229" s="2582"/>
      <c r="NWA229" s="2582"/>
      <c r="NWB229" s="2582"/>
      <c r="NWC229" s="2582"/>
      <c r="NWD229" s="2582"/>
      <c r="NWE229" s="2582"/>
      <c r="NWF229" s="2582"/>
      <c r="NWG229" s="2582"/>
      <c r="NWH229" s="2582"/>
      <c r="NWI229" s="2582"/>
      <c r="NWJ229" s="2582"/>
      <c r="NWK229" s="2582"/>
      <c r="NWL229" s="2582"/>
      <c r="NWM229" s="2582"/>
      <c r="NWN229" s="2582"/>
      <c r="NWO229" s="2582"/>
      <c r="NWP229" s="2582"/>
      <c r="NWQ229" s="2582"/>
      <c r="NWR229" s="2582"/>
      <c r="NWS229" s="2582"/>
      <c r="NWT229" s="2582"/>
      <c r="NWU229" s="2582"/>
      <c r="NWV229" s="2582"/>
      <c r="NWW229" s="2582"/>
      <c r="NWX229" s="2582"/>
      <c r="NWY229" s="2582"/>
      <c r="NWZ229" s="2582"/>
      <c r="NXA229" s="2582"/>
      <c r="NXB229" s="2582"/>
      <c r="NXC229" s="2582"/>
      <c r="NXD229" s="2582"/>
      <c r="NXE229" s="2582"/>
      <c r="NXF229" s="2582"/>
      <c r="NXG229" s="2582"/>
      <c r="NXH229" s="2582"/>
      <c r="NXI229" s="2582"/>
      <c r="NXJ229" s="2582"/>
      <c r="NXK229" s="2582"/>
      <c r="NXL229" s="2582"/>
      <c r="NXM229" s="2582"/>
      <c r="NXN229" s="2582"/>
      <c r="NXO229" s="2582"/>
      <c r="NXP229" s="2582"/>
      <c r="NXQ229" s="2582"/>
      <c r="NXR229" s="2582"/>
      <c r="NXS229" s="2582"/>
      <c r="NXT229" s="2582"/>
      <c r="NXU229" s="2582"/>
      <c r="NXV229" s="2582"/>
      <c r="NXW229" s="2582"/>
      <c r="NXX229" s="2582"/>
      <c r="NXY229" s="2582"/>
      <c r="NXZ229" s="2582"/>
      <c r="NYA229" s="2582"/>
      <c r="NYB229" s="2582"/>
      <c r="NYC229" s="2582"/>
      <c r="NYD229" s="2582"/>
      <c r="NYE229" s="2582"/>
      <c r="NYF229" s="2582"/>
      <c r="NYG229" s="2582"/>
      <c r="NYH229" s="2582"/>
      <c r="NYI229" s="2582"/>
      <c r="NYJ229" s="2582"/>
      <c r="NYK229" s="2582"/>
      <c r="NYL229" s="2582"/>
      <c r="NYM229" s="2582"/>
      <c r="NYN229" s="2582"/>
      <c r="NYO229" s="2582"/>
      <c r="NYP229" s="2582"/>
      <c r="NYQ229" s="2582"/>
      <c r="NYR229" s="2582"/>
      <c r="NYS229" s="2582"/>
      <c r="NYT229" s="2582"/>
      <c r="NYU229" s="2582"/>
      <c r="NYV229" s="2582"/>
      <c r="NYW229" s="2582"/>
      <c r="NYX229" s="2582"/>
      <c r="NYY229" s="2582"/>
      <c r="NYZ229" s="2582"/>
      <c r="NZA229" s="2582"/>
      <c r="NZB229" s="2582"/>
      <c r="NZC229" s="2582"/>
      <c r="NZD229" s="2582"/>
      <c r="NZE229" s="2582"/>
      <c r="NZF229" s="2582"/>
      <c r="NZG229" s="2582"/>
      <c r="NZH229" s="2582"/>
      <c r="NZI229" s="2582"/>
      <c r="NZJ229" s="2582"/>
      <c r="NZK229" s="2582"/>
      <c r="NZL229" s="2582"/>
      <c r="NZM229" s="2582"/>
      <c r="NZN229" s="2582"/>
      <c r="NZO229" s="2582"/>
      <c r="NZP229" s="2582"/>
      <c r="NZQ229" s="2582"/>
      <c r="NZR229" s="2582"/>
      <c r="NZS229" s="2582"/>
      <c r="NZT229" s="2582"/>
      <c r="NZU229" s="2582"/>
      <c r="NZV229" s="2582"/>
      <c r="NZW229" s="2582"/>
      <c r="NZX229" s="2582"/>
      <c r="NZY229" s="2582"/>
      <c r="NZZ229" s="2582"/>
      <c r="OAA229" s="2582"/>
      <c r="OAB229" s="2582"/>
      <c r="OAC229" s="2582"/>
      <c r="OAD229" s="2582"/>
      <c r="OAE229" s="2582"/>
      <c r="OAF229" s="2582"/>
      <c r="OAG229" s="2582"/>
      <c r="OAH229" s="2582"/>
      <c r="OAI229" s="2582"/>
      <c r="OAJ229" s="2582"/>
      <c r="OAK229" s="2582"/>
      <c r="OAL229" s="2582"/>
      <c r="OAM229" s="2582"/>
      <c r="OAN229" s="2582"/>
      <c r="OAO229" s="2582"/>
      <c r="OAP229" s="2582"/>
      <c r="OAQ229" s="2582"/>
      <c r="OAR229" s="2582"/>
      <c r="OAS229" s="2582"/>
      <c r="OAT229" s="2582"/>
      <c r="OAU229" s="2582"/>
      <c r="OAV229" s="2582"/>
      <c r="OAW229" s="2582"/>
      <c r="OAX229" s="2582"/>
      <c r="OAY229" s="2582"/>
      <c r="OAZ229" s="2582"/>
      <c r="OBA229" s="2582"/>
      <c r="OBB229" s="2582"/>
      <c r="OBC229" s="2582"/>
      <c r="OBD229" s="2582"/>
      <c r="OBE229" s="2582"/>
      <c r="OBF229" s="2582"/>
      <c r="OBG229" s="2582"/>
      <c r="OBH229" s="2582"/>
      <c r="OBI229" s="2582"/>
      <c r="OBJ229" s="2582"/>
      <c r="OBK229" s="2582"/>
      <c r="OBL229" s="2582"/>
      <c r="OBM229" s="2582"/>
      <c r="OBN229" s="2582"/>
      <c r="OBO229" s="2582"/>
      <c r="OBP229" s="2582"/>
      <c r="OBQ229" s="2582"/>
      <c r="OBR229" s="2582"/>
      <c r="OBS229" s="2582"/>
      <c r="OBT229" s="2582"/>
      <c r="OBU229" s="2582"/>
      <c r="OBV229" s="2582"/>
      <c r="OBW229" s="2582"/>
      <c r="OBX229" s="2582"/>
      <c r="OBY229" s="2582"/>
      <c r="OBZ229" s="2582"/>
      <c r="OCA229" s="2582"/>
      <c r="OCB229" s="2582"/>
      <c r="OCC229" s="2582"/>
      <c r="OCD229" s="2582"/>
      <c r="OCE229" s="2582"/>
      <c r="OCF229" s="2582"/>
      <c r="OCG229" s="2582"/>
      <c r="OCH229" s="2582"/>
      <c r="OCI229" s="2582"/>
      <c r="OCJ229" s="2582"/>
      <c r="OCK229" s="2582"/>
      <c r="OCL229" s="2582"/>
      <c r="OCM229" s="2582"/>
      <c r="OCN229" s="2582"/>
      <c r="OCO229" s="2582"/>
      <c r="OCP229" s="2582"/>
      <c r="OCQ229" s="2582"/>
      <c r="OCR229" s="2582"/>
      <c r="OCS229" s="2582"/>
      <c r="OCT229" s="2582"/>
      <c r="OCU229" s="2582"/>
      <c r="OCV229" s="2582"/>
      <c r="OCW229" s="2582"/>
      <c r="OCX229" s="2582"/>
      <c r="OCY229" s="2582"/>
      <c r="OCZ229" s="2582"/>
      <c r="ODA229" s="2582"/>
      <c r="ODB229" s="2582"/>
      <c r="ODC229" s="2582"/>
      <c r="ODD229" s="2582"/>
      <c r="ODE229" s="2582"/>
      <c r="ODF229" s="2582"/>
      <c r="ODG229" s="2582"/>
      <c r="ODH229" s="2582"/>
      <c r="ODI229" s="2582"/>
      <c r="ODJ229" s="2582"/>
      <c r="ODK229" s="2582"/>
      <c r="ODL229" s="2582"/>
      <c r="ODM229" s="2582"/>
      <c r="ODN229" s="2582"/>
      <c r="ODO229" s="2582"/>
      <c r="ODP229" s="2582"/>
      <c r="ODQ229" s="2582"/>
      <c r="ODR229" s="2582"/>
      <c r="ODS229" s="2582"/>
      <c r="ODT229" s="2582"/>
      <c r="ODU229" s="2582"/>
      <c r="ODV229" s="2582"/>
      <c r="ODW229" s="2582"/>
      <c r="ODX229" s="2582"/>
      <c r="ODY229" s="2582"/>
      <c r="ODZ229" s="2582"/>
      <c r="OEA229" s="2582"/>
      <c r="OEB229" s="2582"/>
      <c r="OEC229" s="2582"/>
      <c r="OED229" s="2582"/>
      <c r="OEE229" s="2582"/>
      <c r="OEF229" s="2582"/>
      <c r="OEG229" s="2582"/>
      <c r="OEH229" s="2582"/>
      <c r="OEI229" s="2582"/>
      <c r="OEJ229" s="2582"/>
      <c r="OEK229" s="2582"/>
      <c r="OEL229" s="2582"/>
      <c r="OEM229" s="2582"/>
      <c r="OEN229" s="2582"/>
      <c r="OEO229" s="2582"/>
      <c r="OEP229" s="2582"/>
      <c r="OEQ229" s="2582"/>
      <c r="OER229" s="2582"/>
      <c r="OES229" s="2582"/>
      <c r="OET229" s="2582"/>
      <c r="OEU229" s="2582"/>
      <c r="OEV229" s="2582"/>
      <c r="OEW229" s="2582"/>
      <c r="OEX229" s="2582"/>
      <c r="OEY229" s="2582"/>
      <c r="OEZ229" s="2582"/>
      <c r="OFA229" s="2582"/>
      <c r="OFB229" s="2582"/>
      <c r="OFC229" s="2582"/>
      <c r="OFD229" s="2582"/>
      <c r="OFE229" s="2582"/>
      <c r="OFF229" s="2582"/>
      <c r="OFG229" s="2582"/>
      <c r="OFH229" s="2582"/>
      <c r="OFI229" s="2582"/>
      <c r="OFJ229" s="2582"/>
      <c r="OFK229" s="2582"/>
      <c r="OFL229" s="2582"/>
      <c r="OFM229" s="2582"/>
      <c r="OFN229" s="2582"/>
      <c r="OFO229" s="2582"/>
      <c r="OFP229" s="2582"/>
      <c r="OFQ229" s="2582"/>
      <c r="OFR229" s="2582"/>
      <c r="OFS229" s="2582"/>
      <c r="OFT229" s="2582"/>
      <c r="OFU229" s="2582"/>
      <c r="OFV229" s="2582"/>
      <c r="OFW229" s="2582"/>
      <c r="OFX229" s="2582"/>
      <c r="OFY229" s="2582"/>
      <c r="OFZ229" s="2582"/>
      <c r="OGA229" s="2582"/>
      <c r="OGB229" s="2582"/>
      <c r="OGC229" s="2582"/>
      <c r="OGD229" s="2582"/>
      <c r="OGE229" s="2582"/>
      <c r="OGF229" s="2582"/>
      <c r="OGG229" s="2582"/>
      <c r="OGH229" s="2582"/>
      <c r="OGI229" s="2582"/>
      <c r="OGJ229" s="2582"/>
      <c r="OGK229" s="2582"/>
      <c r="OGL229" s="2582"/>
      <c r="OGM229" s="2582"/>
      <c r="OGN229" s="2582"/>
      <c r="OGO229" s="2582"/>
      <c r="OGP229" s="2582"/>
      <c r="OGQ229" s="2582"/>
      <c r="OGR229" s="2582"/>
      <c r="OGS229" s="2582"/>
      <c r="OGT229" s="2582"/>
      <c r="OGU229" s="2582"/>
      <c r="OGV229" s="2582"/>
      <c r="OGW229" s="2582"/>
      <c r="OGX229" s="2582"/>
      <c r="OGY229" s="2582"/>
      <c r="OGZ229" s="2582"/>
      <c r="OHA229" s="2582"/>
      <c r="OHB229" s="2582"/>
      <c r="OHC229" s="2582"/>
      <c r="OHD229" s="2582"/>
      <c r="OHE229" s="2582"/>
      <c r="OHF229" s="2582"/>
      <c r="OHG229" s="2582"/>
      <c r="OHH229" s="2582"/>
      <c r="OHI229" s="2582"/>
      <c r="OHJ229" s="2582"/>
      <c r="OHK229" s="2582"/>
      <c r="OHL229" s="2582"/>
      <c r="OHM229" s="2582"/>
      <c r="OHN229" s="2582"/>
      <c r="OHO229" s="2582"/>
      <c r="OHP229" s="2582"/>
      <c r="OHQ229" s="2582"/>
      <c r="OHR229" s="2582"/>
      <c r="OHS229" s="2582"/>
      <c r="OHT229" s="2582"/>
      <c r="OHU229" s="2582"/>
      <c r="OHV229" s="2582"/>
      <c r="OHW229" s="2582"/>
      <c r="OHX229" s="2582"/>
      <c r="OHY229" s="2582"/>
      <c r="OHZ229" s="2582"/>
      <c r="OIA229" s="2582"/>
      <c r="OIB229" s="2582"/>
      <c r="OIC229" s="2582"/>
      <c r="OID229" s="2582"/>
      <c r="OIE229" s="2582"/>
      <c r="OIF229" s="2582"/>
      <c r="OIG229" s="2582"/>
      <c r="OIH229" s="2582"/>
      <c r="OII229" s="2582"/>
      <c r="OIJ229" s="2582"/>
      <c r="OIK229" s="2582"/>
      <c r="OIL229" s="2582"/>
      <c r="OIM229" s="2582"/>
      <c r="OIN229" s="2582"/>
      <c r="OIO229" s="2582"/>
      <c r="OIP229" s="2582"/>
      <c r="OIQ229" s="2582"/>
      <c r="OIR229" s="2582"/>
      <c r="OIS229" s="2582"/>
      <c r="OIT229" s="2582"/>
      <c r="OIU229" s="2582"/>
      <c r="OIV229" s="2582"/>
      <c r="OIW229" s="2582"/>
      <c r="OIX229" s="2582"/>
      <c r="OIY229" s="2582"/>
      <c r="OIZ229" s="2582"/>
      <c r="OJA229" s="2582"/>
      <c r="OJB229" s="2582"/>
      <c r="OJC229" s="2582"/>
      <c r="OJD229" s="2582"/>
      <c r="OJE229" s="2582"/>
      <c r="OJF229" s="2582"/>
      <c r="OJG229" s="2582"/>
      <c r="OJH229" s="2582"/>
      <c r="OJI229" s="2582"/>
      <c r="OJJ229" s="2582"/>
      <c r="OJK229" s="2582"/>
      <c r="OJL229" s="2582"/>
      <c r="OJM229" s="2582"/>
      <c r="OJN229" s="2582"/>
      <c r="OJO229" s="2582"/>
      <c r="OJP229" s="2582"/>
      <c r="OJQ229" s="2582"/>
      <c r="OJR229" s="2582"/>
      <c r="OJS229" s="2582"/>
      <c r="OJT229" s="2582"/>
      <c r="OJU229" s="2582"/>
      <c r="OJV229" s="2582"/>
      <c r="OJW229" s="2582"/>
      <c r="OJX229" s="2582"/>
      <c r="OJY229" s="2582"/>
      <c r="OJZ229" s="2582"/>
      <c r="OKA229" s="2582"/>
      <c r="OKB229" s="2582"/>
      <c r="OKC229" s="2582"/>
      <c r="OKD229" s="2582"/>
      <c r="OKE229" s="2582"/>
      <c r="OKF229" s="2582"/>
      <c r="OKG229" s="2582"/>
      <c r="OKH229" s="2582"/>
      <c r="OKI229" s="2582"/>
      <c r="OKJ229" s="2582"/>
      <c r="OKK229" s="2582"/>
      <c r="OKL229" s="2582"/>
      <c r="OKM229" s="2582"/>
      <c r="OKN229" s="2582"/>
      <c r="OKO229" s="2582"/>
      <c r="OKP229" s="2582"/>
      <c r="OKQ229" s="2582"/>
      <c r="OKR229" s="2582"/>
      <c r="OKS229" s="2582"/>
      <c r="OKT229" s="2582"/>
      <c r="OKU229" s="2582"/>
      <c r="OKV229" s="2582"/>
      <c r="OKW229" s="2582"/>
      <c r="OKX229" s="2582"/>
      <c r="OKY229" s="2582"/>
      <c r="OKZ229" s="2582"/>
      <c r="OLA229" s="2582"/>
      <c r="OLB229" s="2582"/>
      <c r="OLC229" s="2582"/>
      <c r="OLD229" s="2582"/>
      <c r="OLE229" s="2582"/>
      <c r="OLF229" s="2582"/>
      <c r="OLG229" s="2582"/>
      <c r="OLH229" s="2582"/>
      <c r="OLI229" s="2582"/>
      <c r="OLJ229" s="2582"/>
      <c r="OLK229" s="2582"/>
      <c r="OLL229" s="2582"/>
      <c r="OLM229" s="2582"/>
      <c r="OLN229" s="2582"/>
      <c r="OLO229" s="2582"/>
      <c r="OLP229" s="2582"/>
      <c r="OLQ229" s="2582"/>
      <c r="OLR229" s="2582"/>
      <c r="OLS229" s="2582"/>
      <c r="OLT229" s="2582"/>
      <c r="OLU229" s="2582"/>
      <c r="OLV229" s="2582"/>
      <c r="OLW229" s="2582"/>
      <c r="OLX229" s="2582"/>
      <c r="OLY229" s="2582"/>
      <c r="OLZ229" s="2582"/>
      <c r="OMA229" s="2582"/>
      <c r="OMB229" s="2582"/>
      <c r="OMC229" s="2582"/>
      <c r="OMD229" s="2582"/>
      <c r="OME229" s="2582"/>
      <c r="OMF229" s="2582"/>
      <c r="OMG229" s="2582"/>
      <c r="OMH229" s="2582"/>
      <c r="OMI229" s="2582"/>
      <c r="OMJ229" s="2582"/>
      <c r="OMK229" s="2582"/>
      <c r="OML229" s="2582"/>
      <c r="OMM229" s="2582"/>
      <c r="OMN229" s="2582"/>
      <c r="OMO229" s="2582"/>
      <c r="OMP229" s="2582"/>
      <c r="OMQ229" s="2582"/>
      <c r="OMR229" s="2582"/>
      <c r="OMS229" s="2582"/>
      <c r="OMT229" s="2582"/>
      <c r="OMU229" s="2582"/>
      <c r="OMV229" s="2582"/>
      <c r="OMW229" s="2582"/>
      <c r="OMX229" s="2582"/>
      <c r="OMY229" s="2582"/>
      <c r="OMZ229" s="2582"/>
      <c r="ONA229" s="2582"/>
      <c r="ONB229" s="2582"/>
      <c r="ONC229" s="2582"/>
      <c r="OND229" s="2582"/>
      <c r="ONE229" s="2582"/>
      <c r="ONF229" s="2582"/>
      <c r="ONG229" s="2582"/>
      <c r="ONH229" s="2582"/>
      <c r="ONI229" s="2582"/>
      <c r="ONJ229" s="2582"/>
      <c r="ONK229" s="2582"/>
      <c r="ONL229" s="2582"/>
      <c r="ONM229" s="2582"/>
      <c r="ONN229" s="2582"/>
      <c r="ONO229" s="2582"/>
      <c r="ONP229" s="2582"/>
      <c r="ONQ229" s="2582"/>
      <c r="ONR229" s="2582"/>
      <c r="ONS229" s="2582"/>
      <c r="ONT229" s="2582"/>
      <c r="ONU229" s="2582"/>
      <c r="ONV229" s="2582"/>
      <c r="ONW229" s="2582"/>
      <c r="ONX229" s="2582"/>
      <c r="ONY229" s="2582"/>
      <c r="ONZ229" s="2582"/>
      <c r="OOA229" s="2582"/>
      <c r="OOB229" s="2582"/>
      <c r="OOC229" s="2582"/>
      <c r="OOD229" s="2582"/>
      <c r="OOE229" s="2582"/>
      <c r="OOF229" s="2582"/>
      <c r="OOG229" s="2582"/>
      <c r="OOH229" s="2582"/>
      <c r="OOI229" s="2582"/>
      <c r="OOJ229" s="2582"/>
      <c r="OOK229" s="2582"/>
      <c r="OOL229" s="2582"/>
      <c r="OOM229" s="2582"/>
      <c r="OON229" s="2582"/>
      <c r="OOO229" s="2582"/>
      <c r="OOP229" s="2582"/>
      <c r="OOQ229" s="2582"/>
      <c r="OOR229" s="2582"/>
      <c r="OOS229" s="2582"/>
      <c r="OOT229" s="2582"/>
      <c r="OOU229" s="2582"/>
      <c r="OOV229" s="2582"/>
      <c r="OOW229" s="2582"/>
      <c r="OOX229" s="2582"/>
      <c r="OOY229" s="2582"/>
      <c r="OOZ229" s="2582"/>
      <c r="OPA229" s="2582"/>
      <c r="OPB229" s="2582"/>
      <c r="OPC229" s="2582"/>
      <c r="OPD229" s="2582"/>
      <c r="OPE229" s="2582"/>
      <c r="OPF229" s="2582"/>
      <c r="OPG229" s="2582"/>
      <c r="OPH229" s="2582"/>
      <c r="OPI229" s="2582"/>
      <c r="OPJ229" s="2582"/>
      <c r="OPK229" s="2582"/>
      <c r="OPL229" s="2582"/>
      <c r="OPM229" s="2582"/>
      <c r="OPN229" s="2582"/>
      <c r="OPO229" s="2582"/>
      <c r="OPP229" s="2582"/>
      <c r="OPQ229" s="2582"/>
      <c r="OPR229" s="2582"/>
      <c r="OPS229" s="2582"/>
      <c r="OPT229" s="2582"/>
      <c r="OPU229" s="2582"/>
      <c r="OPV229" s="2582"/>
      <c r="OPW229" s="2582"/>
      <c r="OPX229" s="2582"/>
      <c r="OPY229" s="2582"/>
      <c r="OPZ229" s="2582"/>
      <c r="OQA229" s="2582"/>
      <c r="OQB229" s="2582"/>
      <c r="OQC229" s="2582"/>
      <c r="OQD229" s="2582"/>
      <c r="OQE229" s="2582"/>
      <c r="OQF229" s="2582"/>
      <c r="OQG229" s="2582"/>
      <c r="OQH229" s="2582"/>
      <c r="OQI229" s="2582"/>
      <c r="OQJ229" s="2582"/>
      <c r="OQK229" s="2582"/>
      <c r="OQL229" s="2582"/>
      <c r="OQM229" s="2582"/>
      <c r="OQN229" s="2582"/>
      <c r="OQO229" s="2582"/>
      <c r="OQP229" s="2582"/>
      <c r="OQQ229" s="2582"/>
      <c r="OQR229" s="2582"/>
      <c r="OQS229" s="2582"/>
      <c r="OQT229" s="2582"/>
      <c r="OQU229" s="2582"/>
      <c r="OQV229" s="2582"/>
      <c r="OQW229" s="2582"/>
      <c r="OQX229" s="2582"/>
      <c r="OQY229" s="2582"/>
      <c r="OQZ229" s="2582"/>
      <c r="ORA229" s="2582"/>
      <c r="ORB229" s="2582"/>
      <c r="ORC229" s="2582"/>
      <c r="ORD229" s="2582"/>
      <c r="ORE229" s="2582"/>
      <c r="ORF229" s="2582"/>
      <c r="ORG229" s="2582"/>
      <c r="ORH229" s="2582"/>
      <c r="ORI229" s="2582"/>
      <c r="ORJ229" s="2582"/>
      <c r="ORK229" s="2582"/>
      <c r="ORL229" s="2582"/>
      <c r="ORM229" s="2582"/>
      <c r="ORN229" s="2582"/>
      <c r="ORO229" s="2582"/>
      <c r="ORP229" s="2582"/>
      <c r="ORQ229" s="2582"/>
      <c r="ORR229" s="2582"/>
      <c r="ORS229" s="2582"/>
      <c r="ORT229" s="2582"/>
      <c r="ORU229" s="2582"/>
      <c r="ORV229" s="2582"/>
      <c r="ORW229" s="2582"/>
      <c r="ORX229" s="2582"/>
      <c r="ORY229" s="2582"/>
      <c r="ORZ229" s="2582"/>
      <c r="OSA229" s="2582"/>
      <c r="OSB229" s="2582"/>
      <c r="OSC229" s="2582"/>
      <c r="OSD229" s="2582"/>
      <c r="OSE229" s="2582"/>
      <c r="OSF229" s="2582"/>
      <c r="OSG229" s="2582"/>
      <c r="OSH229" s="2582"/>
      <c r="OSI229" s="2582"/>
      <c r="OSJ229" s="2582"/>
      <c r="OSK229" s="2582"/>
      <c r="OSL229" s="2582"/>
      <c r="OSM229" s="2582"/>
      <c r="OSN229" s="2582"/>
      <c r="OSO229" s="2582"/>
      <c r="OSP229" s="2582"/>
      <c r="OSQ229" s="2582"/>
      <c r="OSR229" s="2582"/>
      <c r="OSS229" s="2582"/>
      <c r="OST229" s="2582"/>
      <c r="OSU229" s="2582"/>
      <c r="OSV229" s="2582"/>
      <c r="OSW229" s="2582"/>
      <c r="OSX229" s="2582"/>
      <c r="OSY229" s="2582"/>
      <c r="OSZ229" s="2582"/>
      <c r="OTA229" s="2582"/>
      <c r="OTB229" s="2582"/>
      <c r="OTC229" s="2582"/>
      <c r="OTD229" s="2582"/>
      <c r="OTE229" s="2582"/>
      <c r="OTF229" s="2582"/>
      <c r="OTG229" s="2582"/>
      <c r="OTH229" s="2582"/>
      <c r="OTI229" s="2582"/>
      <c r="OTJ229" s="2582"/>
      <c r="OTK229" s="2582"/>
      <c r="OTL229" s="2582"/>
      <c r="OTM229" s="2582"/>
      <c r="OTN229" s="2582"/>
      <c r="OTO229" s="2582"/>
      <c r="OTP229" s="2582"/>
      <c r="OTQ229" s="2582"/>
      <c r="OTR229" s="2582"/>
      <c r="OTS229" s="2582"/>
      <c r="OTT229" s="2582"/>
      <c r="OTU229" s="2582"/>
      <c r="OTV229" s="2582"/>
      <c r="OTW229" s="2582"/>
      <c r="OTX229" s="2582"/>
      <c r="OTY229" s="2582"/>
      <c r="OTZ229" s="2582"/>
      <c r="OUA229" s="2582"/>
      <c r="OUB229" s="2582"/>
      <c r="OUC229" s="2582"/>
      <c r="OUD229" s="2582"/>
      <c r="OUE229" s="2582"/>
      <c r="OUF229" s="2582"/>
      <c r="OUG229" s="2582"/>
      <c r="OUH229" s="2582"/>
      <c r="OUI229" s="2582"/>
      <c r="OUJ229" s="2582"/>
      <c r="OUK229" s="2582"/>
      <c r="OUL229" s="2582"/>
      <c r="OUM229" s="2582"/>
      <c r="OUN229" s="2582"/>
      <c r="OUO229" s="2582"/>
      <c r="OUP229" s="2582"/>
      <c r="OUQ229" s="2582"/>
      <c r="OUR229" s="2582"/>
      <c r="OUS229" s="2582"/>
      <c r="OUT229" s="2582"/>
      <c r="OUU229" s="2582"/>
      <c r="OUV229" s="2582"/>
      <c r="OUW229" s="2582"/>
      <c r="OUX229" s="2582"/>
      <c r="OUY229" s="2582"/>
      <c r="OUZ229" s="2582"/>
      <c r="OVA229" s="2582"/>
      <c r="OVB229" s="2582"/>
      <c r="OVC229" s="2582"/>
      <c r="OVD229" s="2582"/>
      <c r="OVE229" s="2582"/>
      <c r="OVF229" s="2582"/>
      <c r="OVG229" s="2582"/>
      <c r="OVH229" s="2582"/>
      <c r="OVI229" s="2582"/>
      <c r="OVJ229" s="2582"/>
      <c r="OVK229" s="2582"/>
      <c r="OVL229" s="2582"/>
      <c r="OVM229" s="2582"/>
      <c r="OVN229" s="2582"/>
      <c r="OVO229" s="2582"/>
      <c r="OVP229" s="2582"/>
      <c r="OVQ229" s="2582"/>
      <c r="OVR229" s="2582"/>
      <c r="OVS229" s="2582"/>
      <c r="OVT229" s="2582"/>
      <c r="OVU229" s="2582"/>
      <c r="OVV229" s="2582"/>
      <c r="OVW229" s="2582"/>
      <c r="OVX229" s="2582"/>
      <c r="OVY229" s="2582"/>
      <c r="OVZ229" s="2582"/>
      <c r="OWA229" s="2582"/>
      <c r="OWB229" s="2582"/>
      <c r="OWC229" s="2582"/>
      <c r="OWD229" s="2582"/>
      <c r="OWE229" s="2582"/>
      <c r="OWF229" s="2582"/>
      <c r="OWG229" s="2582"/>
      <c r="OWH229" s="2582"/>
      <c r="OWI229" s="2582"/>
      <c r="OWJ229" s="2582"/>
      <c r="OWK229" s="2582"/>
      <c r="OWL229" s="2582"/>
      <c r="OWM229" s="2582"/>
      <c r="OWN229" s="2582"/>
      <c r="OWO229" s="2582"/>
      <c r="OWP229" s="2582"/>
      <c r="OWQ229" s="2582"/>
      <c r="OWR229" s="2582"/>
      <c r="OWS229" s="2582"/>
      <c r="OWT229" s="2582"/>
      <c r="OWU229" s="2582"/>
      <c r="OWV229" s="2582"/>
      <c r="OWW229" s="2582"/>
      <c r="OWX229" s="2582"/>
      <c r="OWY229" s="2582"/>
      <c r="OWZ229" s="2582"/>
      <c r="OXA229" s="2582"/>
      <c r="OXB229" s="2582"/>
      <c r="OXC229" s="2582"/>
      <c r="OXD229" s="2582"/>
      <c r="OXE229" s="2582"/>
      <c r="OXF229" s="2582"/>
      <c r="OXG229" s="2582"/>
      <c r="OXH229" s="2582"/>
      <c r="OXI229" s="2582"/>
      <c r="OXJ229" s="2582"/>
      <c r="OXK229" s="2582"/>
      <c r="OXL229" s="2582"/>
      <c r="OXM229" s="2582"/>
      <c r="OXN229" s="2582"/>
      <c r="OXO229" s="2582"/>
      <c r="OXP229" s="2582"/>
      <c r="OXQ229" s="2582"/>
      <c r="OXR229" s="2582"/>
      <c r="OXS229" s="2582"/>
      <c r="OXT229" s="2582"/>
      <c r="OXU229" s="2582"/>
      <c r="OXV229" s="2582"/>
      <c r="OXW229" s="2582"/>
      <c r="OXX229" s="2582"/>
      <c r="OXY229" s="2582"/>
      <c r="OXZ229" s="2582"/>
      <c r="OYA229" s="2582"/>
      <c r="OYB229" s="2582"/>
      <c r="OYC229" s="2582"/>
      <c r="OYD229" s="2582"/>
      <c r="OYE229" s="2582"/>
      <c r="OYF229" s="2582"/>
      <c r="OYG229" s="2582"/>
      <c r="OYH229" s="2582"/>
      <c r="OYI229" s="2582"/>
      <c r="OYJ229" s="2582"/>
      <c r="OYK229" s="2582"/>
      <c r="OYL229" s="2582"/>
      <c r="OYM229" s="2582"/>
      <c r="OYN229" s="2582"/>
      <c r="OYO229" s="2582"/>
      <c r="OYP229" s="2582"/>
      <c r="OYQ229" s="2582"/>
      <c r="OYR229" s="2582"/>
      <c r="OYS229" s="2582"/>
      <c r="OYT229" s="2582"/>
      <c r="OYU229" s="2582"/>
      <c r="OYV229" s="2582"/>
      <c r="OYW229" s="2582"/>
      <c r="OYX229" s="2582"/>
      <c r="OYY229" s="2582"/>
      <c r="OYZ229" s="2582"/>
      <c r="OZA229" s="2582"/>
      <c r="OZB229" s="2582"/>
      <c r="OZC229" s="2582"/>
      <c r="OZD229" s="2582"/>
      <c r="OZE229" s="2582"/>
      <c r="OZF229" s="2582"/>
      <c r="OZG229" s="2582"/>
      <c r="OZH229" s="2582"/>
      <c r="OZI229" s="2582"/>
      <c r="OZJ229" s="2582"/>
      <c r="OZK229" s="2582"/>
      <c r="OZL229" s="2582"/>
      <c r="OZM229" s="2582"/>
      <c r="OZN229" s="2582"/>
      <c r="OZO229" s="2582"/>
      <c r="OZP229" s="2582"/>
      <c r="OZQ229" s="2582"/>
      <c r="OZR229" s="2582"/>
      <c r="OZS229" s="2582"/>
      <c r="OZT229" s="2582"/>
      <c r="OZU229" s="2582"/>
      <c r="OZV229" s="2582"/>
      <c r="OZW229" s="2582"/>
      <c r="OZX229" s="2582"/>
      <c r="OZY229" s="2582"/>
      <c r="OZZ229" s="2582"/>
      <c r="PAA229" s="2582"/>
      <c r="PAB229" s="2582"/>
      <c r="PAC229" s="2582"/>
      <c r="PAD229" s="2582"/>
      <c r="PAE229" s="2582"/>
      <c r="PAF229" s="2582"/>
      <c r="PAG229" s="2582"/>
      <c r="PAH229" s="2582"/>
      <c r="PAI229" s="2582"/>
      <c r="PAJ229" s="2582"/>
      <c r="PAK229" s="2582"/>
      <c r="PAL229" s="2582"/>
      <c r="PAM229" s="2582"/>
      <c r="PAN229" s="2582"/>
      <c r="PAO229" s="2582"/>
      <c r="PAP229" s="2582"/>
      <c r="PAQ229" s="2582"/>
      <c r="PAR229" s="2582"/>
      <c r="PAS229" s="2582"/>
      <c r="PAT229" s="2582"/>
      <c r="PAU229" s="2582"/>
      <c r="PAV229" s="2582"/>
      <c r="PAW229" s="2582"/>
      <c r="PAX229" s="2582"/>
      <c r="PAY229" s="2582"/>
      <c r="PAZ229" s="2582"/>
      <c r="PBA229" s="2582"/>
      <c r="PBB229" s="2582"/>
      <c r="PBC229" s="2582"/>
      <c r="PBD229" s="2582"/>
      <c r="PBE229" s="2582"/>
      <c r="PBF229" s="2582"/>
      <c r="PBG229" s="2582"/>
      <c r="PBH229" s="2582"/>
      <c r="PBI229" s="2582"/>
      <c r="PBJ229" s="2582"/>
      <c r="PBK229" s="2582"/>
      <c r="PBL229" s="2582"/>
      <c r="PBM229" s="2582"/>
      <c r="PBN229" s="2582"/>
      <c r="PBO229" s="2582"/>
      <c r="PBP229" s="2582"/>
      <c r="PBQ229" s="2582"/>
      <c r="PBR229" s="2582"/>
      <c r="PBS229" s="2582"/>
      <c r="PBT229" s="2582"/>
      <c r="PBU229" s="2582"/>
      <c r="PBV229" s="2582"/>
      <c r="PBW229" s="2582"/>
      <c r="PBX229" s="2582"/>
      <c r="PBY229" s="2582"/>
      <c r="PBZ229" s="2582"/>
      <c r="PCA229" s="2582"/>
      <c r="PCB229" s="2582"/>
      <c r="PCC229" s="2582"/>
      <c r="PCD229" s="2582"/>
      <c r="PCE229" s="2582"/>
      <c r="PCF229" s="2582"/>
      <c r="PCG229" s="2582"/>
      <c r="PCH229" s="2582"/>
      <c r="PCI229" s="2582"/>
      <c r="PCJ229" s="2582"/>
      <c r="PCK229" s="2582"/>
      <c r="PCL229" s="2582"/>
      <c r="PCM229" s="2582"/>
      <c r="PCN229" s="2582"/>
      <c r="PCO229" s="2582"/>
      <c r="PCP229" s="2582"/>
      <c r="PCQ229" s="2582"/>
      <c r="PCR229" s="2582"/>
      <c r="PCS229" s="2582"/>
      <c r="PCT229" s="2582"/>
      <c r="PCU229" s="2582"/>
      <c r="PCV229" s="2582"/>
      <c r="PCW229" s="2582"/>
      <c r="PCX229" s="2582"/>
      <c r="PCY229" s="2582"/>
      <c r="PCZ229" s="2582"/>
      <c r="PDA229" s="2582"/>
      <c r="PDB229" s="2582"/>
      <c r="PDC229" s="2582"/>
      <c r="PDD229" s="2582"/>
      <c r="PDE229" s="2582"/>
      <c r="PDF229" s="2582"/>
      <c r="PDG229" s="2582"/>
      <c r="PDH229" s="2582"/>
      <c r="PDI229" s="2582"/>
      <c r="PDJ229" s="2582"/>
      <c r="PDK229" s="2582"/>
      <c r="PDL229" s="2582"/>
      <c r="PDM229" s="2582"/>
      <c r="PDN229" s="2582"/>
      <c r="PDO229" s="2582"/>
      <c r="PDP229" s="2582"/>
      <c r="PDQ229" s="2582"/>
      <c r="PDR229" s="2582"/>
      <c r="PDS229" s="2582"/>
      <c r="PDT229" s="2582"/>
      <c r="PDU229" s="2582"/>
      <c r="PDV229" s="2582"/>
      <c r="PDW229" s="2582"/>
      <c r="PDX229" s="2582"/>
      <c r="PDY229" s="2582"/>
      <c r="PDZ229" s="2582"/>
      <c r="PEA229" s="2582"/>
      <c r="PEB229" s="2582"/>
      <c r="PEC229" s="2582"/>
      <c r="PED229" s="2582"/>
      <c r="PEE229" s="2582"/>
      <c r="PEF229" s="2582"/>
      <c r="PEG229" s="2582"/>
      <c r="PEH229" s="2582"/>
      <c r="PEI229" s="2582"/>
      <c r="PEJ229" s="2582"/>
      <c r="PEK229" s="2582"/>
      <c r="PEL229" s="2582"/>
      <c r="PEM229" s="2582"/>
      <c r="PEN229" s="2582"/>
      <c r="PEO229" s="2582"/>
      <c r="PEP229" s="2582"/>
      <c r="PEQ229" s="2582"/>
      <c r="PER229" s="2582"/>
      <c r="PES229" s="2582"/>
      <c r="PET229" s="2582"/>
      <c r="PEU229" s="2582"/>
      <c r="PEV229" s="2582"/>
      <c r="PEW229" s="2582"/>
      <c r="PEX229" s="2582"/>
      <c r="PEY229" s="2582"/>
      <c r="PEZ229" s="2582"/>
      <c r="PFA229" s="2582"/>
      <c r="PFB229" s="2582"/>
      <c r="PFC229" s="2582"/>
      <c r="PFD229" s="2582"/>
      <c r="PFE229" s="2582"/>
      <c r="PFF229" s="2582"/>
      <c r="PFG229" s="2582"/>
      <c r="PFH229" s="2582"/>
      <c r="PFI229" s="2582"/>
      <c r="PFJ229" s="2582"/>
      <c r="PFK229" s="2582"/>
      <c r="PFL229" s="2582"/>
      <c r="PFM229" s="2582"/>
      <c r="PFN229" s="2582"/>
      <c r="PFO229" s="2582"/>
      <c r="PFP229" s="2582"/>
      <c r="PFQ229" s="2582"/>
      <c r="PFR229" s="2582"/>
      <c r="PFS229" s="2582"/>
      <c r="PFT229" s="2582"/>
      <c r="PFU229" s="2582"/>
      <c r="PFV229" s="2582"/>
      <c r="PFW229" s="2582"/>
      <c r="PFX229" s="2582"/>
      <c r="PFY229" s="2582"/>
      <c r="PFZ229" s="2582"/>
      <c r="PGA229" s="2582"/>
      <c r="PGB229" s="2582"/>
      <c r="PGC229" s="2582"/>
      <c r="PGD229" s="2582"/>
      <c r="PGE229" s="2582"/>
      <c r="PGF229" s="2582"/>
      <c r="PGG229" s="2582"/>
      <c r="PGH229" s="2582"/>
      <c r="PGI229" s="2582"/>
      <c r="PGJ229" s="2582"/>
      <c r="PGK229" s="2582"/>
      <c r="PGL229" s="2582"/>
      <c r="PGM229" s="2582"/>
      <c r="PGN229" s="2582"/>
      <c r="PGO229" s="2582"/>
      <c r="PGP229" s="2582"/>
      <c r="PGQ229" s="2582"/>
      <c r="PGR229" s="2582"/>
      <c r="PGS229" s="2582"/>
      <c r="PGT229" s="2582"/>
      <c r="PGU229" s="2582"/>
      <c r="PGV229" s="2582"/>
      <c r="PGW229" s="2582"/>
      <c r="PGX229" s="2582"/>
      <c r="PGY229" s="2582"/>
      <c r="PGZ229" s="2582"/>
      <c r="PHA229" s="2582"/>
      <c r="PHB229" s="2582"/>
      <c r="PHC229" s="2582"/>
      <c r="PHD229" s="2582"/>
    </row>
    <row r="230" spans="1:11028" s="372" customFormat="1" ht="23.25" customHeight="1">
      <c r="A230" s="2828"/>
      <c r="B230" s="2828"/>
      <c r="C230" s="2828"/>
      <c r="D230" s="732" t="s">
        <v>1552</v>
      </c>
      <c r="E230" s="468">
        <v>0</v>
      </c>
      <c r="F230" s="468">
        <v>0</v>
      </c>
      <c r="G230" s="2385"/>
      <c r="H230" s="2828"/>
      <c r="I230" s="2391"/>
      <c r="J230" s="2391"/>
      <c r="K230" s="2850"/>
      <c r="L230" s="2792"/>
      <c r="M230" s="580"/>
      <c r="N230" s="447"/>
      <c r="O230" s="447"/>
      <c r="P230" s="2846"/>
      <c r="Q230" s="2846"/>
      <c r="R230" s="2846"/>
      <c r="S230" s="2846"/>
      <c r="T230" s="2846"/>
      <c r="U230" s="2846"/>
      <c r="V230" s="2846"/>
      <c r="W230" s="2846"/>
      <c r="X230" s="2846"/>
      <c r="Y230" s="2846"/>
      <c r="Z230" s="2846"/>
      <c r="AA230" s="2846"/>
      <c r="AB230" s="2846"/>
      <c r="AC230" s="2846"/>
      <c r="AD230" s="2846"/>
      <c r="AE230" s="2846"/>
      <c r="AF230" s="2846"/>
      <c r="AG230" s="2846"/>
      <c r="AH230" s="2846"/>
      <c r="AI230" s="2846"/>
      <c r="AJ230" s="2846"/>
      <c r="AK230" s="2846"/>
      <c r="AL230" s="2846"/>
      <c r="AM230" s="2846"/>
      <c r="AN230" s="2846"/>
      <c r="AO230" s="2846"/>
      <c r="AP230" s="2846"/>
      <c r="AQ230" s="2846"/>
      <c r="AR230" s="2846"/>
      <c r="AS230" s="2846"/>
      <c r="AT230" s="2846"/>
      <c r="AU230" s="2846"/>
      <c r="AV230" s="2846"/>
      <c r="AW230" s="2846"/>
      <c r="AX230" s="2846"/>
      <c r="AY230" s="2846"/>
      <c r="AZ230" s="2846"/>
      <c r="BA230" s="2846"/>
      <c r="BB230" s="2846"/>
      <c r="BC230" s="2846"/>
      <c r="BD230" s="2846"/>
      <c r="BE230" s="2846"/>
      <c r="BF230" s="2846"/>
      <c r="BG230" s="2846"/>
      <c r="BH230" s="2846"/>
      <c r="BI230" s="2846"/>
      <c r="BJ230" s="2846"/>
      <c r="BK230" s="2846"/>
      <c r="BL230" s="2846"/>
      <c r="BM230" s="2846"/>
      <c r="BN230" s="2846"/>
      <c r="BO230" s="2846"/>
      <c r="BP230" s="2846"/>
      <c r="BQ230" s="2846"/>
      <c r="BR230" s="2846"/>
      <c r="BS230" s="2846"/>
      <c r="BT230" s="2846"/>
      <c r="BU230" s="2846"/>
      <c r="BV230" s="2846"/>
      <c r="BW230" s="2846"/>
      <c r="BX230" s="2846"/>
      <c r="BY230" s="2846"/>
      <c r="BZ230" s="2846"/>
      <c r="CA230" s="2846"/>
      <c r="CB230" s="2846"/>
      <c r="CC230" s="2846"/>
      <c r="CD230" s="2846"/>
      <c r="CE230" s="2846"/>
      <c r="CF230" s="2846"/>
      <c r="CG230" s="2846"/>
      <c r="CH230" s="2846"/>
      <c r="CI230" s="2846"/>
      <c r="CJ230" s="2846"/>
      <c r="CK230" s="2846"/>
      <c r="CL230" s="2846"/>
      <c r="CM230" s="2846"/>
      <c r="CN230" s="2846"/>
      <c r="CO230" s="2846"/>
      <c r="CP230" s="2846"/>
      <c r="CQ230" s="2846"/>
      <c r="CR230" s="2846"/>
      <c r="CS230" s="2846"/>
      <c r="CT230" s="2846"/>
      <c r="CU230" s="2846"/>
      <c r="CV230" s="2846"/>
      <c r="CW230" s="2846"/>
      <c r="CX230" s="2846"/>
      <c r="CY230" s="2846"/>
      <c r="CZ230" s="2846"/>
      <c r="DA230" s="2846"/>
      <c r="DB230" s="2846"/>
      <c r="DC230" s="2846"/>
      <c r="DD230" s="2846"/>
      <c r="DE230" s="2846"/>
      <c r="DF230" s="2846"/>
      <c r="DG230" s="2846"/>
      <c r="DH230" s="2846"/>
      <c r="DI230" s="2846"/>
      <c r="DJ230" s="2846"/>
      <c r="DK230" s="2846"/>
      <c r="DL230" s="2846"/>
      <c r="DM230" s="2846"/>
      <c r="DN230" s="2846"/>
      <c r="DO230" s="2846"/>
      <c r="DP230" s="2846"/>
      <c r="DQ230" s="2846"/>
      <c r="DR230" s="2846"/>
      <c r="DS230" s="2846"/>
      <c r="DT230" s="2846"/>
      <c r="DU230" s="2846"/>
      <c r="DV230" s="2846"/>
      <c r="DW230" s="2846"/>
      <c r="DX230" s="2846"/>
      <c r="DY230" s="2846"/>
      <c r="DZ230" s="2846"/>
      <c r="EA230" s="2846"/>
      <c r="EB230" s="2846"/>
      <c r="EC230" s="2846"/>
      <c r="ED230" s="2846"/>
      <c r="EE230" s="2846"/>
      <c r="EF230" s="2846"/>
      <c r="EG230" s="2846"/>
      <c r="EH230" s="2846"/>
      <c r="EI230" s="2846"/>
      <c r="EJ230" s="2846"/>
      <c r="EK230" s="2846"/>
      <c r="EL230" s="2846"/>
      <c r="EM230" s="2846"/>
      <c r="EN230" s="2846"/>
      <c r="EO230" s="2846"/>
      <c r="EP230" s="2846"/>
      <c r="EQ230" s="2846"/>
      <c r="ER230" s="2846"/>
      <c r="ES230" s="2846"/>
      <c r="ET230" s="2846"/>
      <c r="EU230" s="2846"/>
      <c r="EV230" s="2846"/>
      <c r="EW230" s="2846"/>
      <c r="EX230" s="2846"/>
      <c r="EY230" s="2846"/>
      <c r="EZ230" s="2846"/>
      <c r="FA230" s="2846"/>
      <c r="FB230" s="2846"/>
      <c r="FC230" s="2846"/>
      <c r="FD230" s="2846"/>
      <c r="FE230" s="2846"/>
      <c r="FF230" s="2846"/>
      <c r="FG230" s="2846"/>
      <c r="FH230" s="2846"/>
      <c r="FI230" s="2846"/>
      <c r="FJ230" s="2846"/>
      <c r="FK230" s="2846"/>
      <c r="FL230" s="2846"/>
      <c r="FM230" s="2846"/>
      <c r="FN230" s="2846"/>
      <c r="FO230" s="2846"/>
      <c r="FP230" s="2846"/>
      <c r="FQ230" s="2846"/>
      <c r="FR230" s="2846"/>
      <c r="FS230" s="2846"/>
      <c r="FT230" s="2846"/>
      <c r="FU230" s="2846"/>
      <c r="FV230" s="2846"/>
      <c r="FW230" s="2846"/>
      <c r="FX230" s="2846"/>
      <c r="FY230" s="2846"/>
      <c r="FZ230" s="2846"/>
      <c r="GA230" s="2846"/>
      <c r="GB230" s="2846"/>
      <c r="GC230" s="2846"/>
      <c r="GD230" s="2846"/>
      <c r="GE230" s="2846"/>
      <c r="GF230" s="2846"/>
      <c r="GG230" s="2846"/>
      <c r="GH230" s="2846"/>
      <c r="GI230" s="2846"/>
      <c r="GJ230" s="2846"/>
      <c r="GK230" s="2846"/>
      <c r="GL230" s="2846"/>
      <c r="GM230" s="2846"/>
      <c r="GN230" s="2846"/>
      <c r="GO230" s="2846"/>
      <c r="GP230" s="2846"/>
      <c r="GQ230" s="2846"/>
      <c r="GR230" s="2846"/>
      <c r="GS230" s="2846"/>
      <c r="GT230" s="2846"/>
      <c r="GU230" s="2846"/>
      <c r="GV230" s="2846"/>
      <c r="GW230" s="2846"/>
      <c r="GX230" s="2846"/>
      <c r="GY230" s="2846"/>
      <c r="GZ230" s="2846"/>
      <c r="HA230" s="2846"/>
      <c r="HB230" s="2846"/>
      <c r="HC230" s="2846"/>
      <c r="HD230" s="2846"/>
      <c r="HE230" s="2846"/>
      <c r="HF230" s="2846"/>
      <c r="HG230" s="2846"/>
      <c r="HH230" s="2846"/>
      <c r="HI230" s="2846"/>
      <c r="HJ230" s="2846"/>
      <c r="HK230" s="2846"/>
      <c r="HL230" s="2846"/>
      <c r="HM230" s="2846"/>
      <c r="HN230" s="2846"/>
      <c r="HO230" s="2846"/>
      <c r="HP230" s="2846"/>
      <c r="HQ230" s="2846"/>
      <c r="HR230" s="2846"/>
      <c r="HS230" s="2846"/>
      <c r="HT230" s="2846"/>
      <c r="HU230" s="2846"/>
      <c r="HV230" s="2846"/>
      <c r="HW230" s="2846"/>
      <c r="HX230" s="2846"/>
      <c r="HY230" s="2846"/>
      <c r="HZ230" s="2846"/>
      <c r="IA230" s="2846"/>
      <c r="IB230" s="2846"/>
      <c r="IC230" s="2846"/>
      <c r="ID230" s="2846"/>
      <c r="IE230" s="2846"/>
      <c r="IF230" s="2846"/>
      <c r="IG230" s="2846"/>
      <c r="IH230" s="2846"/>
      <c r="II230" s="2846"/>
      <c r="IJ230" s="2846"/>
      <c r="IK230" s="2846"/>
      <c r="IL230" s="2846"/>
      <c r="IM230" s="2846"/>
      <c r="IN230" s="2846"/>
      <c r="IO230" s="2846"/>
      <c r="IP230" s="2846"/>
      <c r="IQ230" s="2846"/>
      <c r="IR230" s="2846"/>
      <c r="IS230" s="2846"/>
      <c r="IT230" s="2846"/>
      <c r="IU230" s="2846"/>
      <c r="IV230" s="2846"/>
      <c r="IW230" s="2846"/>
      <c r="IX230" s="2846"/>
      <c r="IY230" s="2846"/>
      <c r="IZ230" s="2846"/>
      <c r="JA230" s="2846"/>
      <c r="JB230" s="2846"/>
      <c r="JC230" s="2846"/>
      <c r="JD230" s="2846"/>
      <c r="JE230" s="2846"/>
      <c r="JF230" s="2846"/>
      <c r="JG230" s="2846"/>
      <c r="JH230" s="2846"/>
      <c r="JI230" s="2846"/>
      <c r="JJ230" s="2846"/>
      <c r="JK230" s="2846"/>
      <c r="JL230" s="2846"/>
      <c r="JM230" s="2846"/>
      <c r="JN230" s="2846"/>
      <c r="JO230" s="2846"/>
      <c r="JP230" s="2846"/>
      <c r="JQ230" s="2846"/>
      <c r="JR230" s="2846"/>
      <c r="JS230" s="2846"/>
      <c r="JT230" s="2846"/>
      <c r="JU230" s="2846"/>
      <c r="JV230" s="2846"/>
      <c r="JW230" s="2846"/>
      <c r="JX230" s="2846"/>
      <c r="JY230" s="2846"/>
      <c r="JZ230" s="2846"/>
      <c r="KA230" s="2846"/>
      <c r="KB230" s="2846"/>
      <c r="KC230" s="2846"/>
      <c r="KD230" s="2846"/>
      <c r="KE230" s="2846"/>
      <c r="KF230" s="2846"/>
      <c r="KG230" s="2846"/>
      <c r="KH230" s="2846"/>
      <c r="KI230" s="2846"/>
      <c r="KJ230" s="2846"/>
      <c r="KK230" s="2846"/>
      <c r="KL230" s="2846"/>
      <c r="KM230" s="2846"/>
      <c r="KN230" s="2846"/>
      <c r="KO230" s="2846"/>
      <c r="KP230" s="2846"/>
      <c r="KQ230" s="2846"/>
      <c r="KR230" s="2846"/>
      <c r="KS230" s="2846"/>
      <c r="KT230" s="2846"/>
      <c r="KU230" s="2846"/>
      <c r="KV230" s="2846"/>
      <c r="KW230" s="2846"/>
      <c r="KX230" s="2846"/>
      <c r="KY230" s="2846"/>
      <c r="KZ230" s="2846"/>
      <c r="LA230" s="2846"/>
      <c r="LB230" s="2846"/>
      <c r="LC230" s="2846"/>
      <c r="LD230" s="2846"/>
      <c r="LE230" s="2846"/>
      <c r="LF230" s="2846"/>
      <c r="LG230" s="2846"/>
      <c r="LH230" s="2846"/>
      <c r="LI230" s="2846"/>
      <c r="LJ230" s="2846"/>
      <c r="LK230" s="2846"/>
      <c r="LL230" s="2846"/>
      <c r="LM230" s="2846"/>
      <c r="LN230" s="2846"/>
      <c r="LO230" s="2846"/>
      <c r="LP230" s="2846"/>
      <c r="LQ230" s="2846"/>
      <c r="LR230" s="2846"/>
      <c r="LS230" s="2846"/>
      <c r="LT230" s="2846"/>
      <c r="LU230" s="2846"/>
      <c r="LV230" s="2846"/>
      <c r="LW230" s="2846"/>
      <c r="LX230" s="2846"/>
      <c r="LY230" s="2846"/>
      <c r="LZ230" s="2846"/>
      <c r="MA230" s="2846"/>
      <c r="MB230" s="2846"/>
      <c r="MC230" s="2846"/>
      <c r="MD230" s="2846"/>
      <c r="ME230" s="2846"/>
      <c r="MF230" s="2846"/>
      <c r="MG230" s="2846"/>
      <c r="MH230" s="2846"/>
      <c r="MI230" s="2846"/>
      <c r="MJ230" s="2846"/>
      <c r="MK230" s="2846"/>
      <c r="ML230" s="2846"/>
      <c r="MM230" s="2846"/>
      <c r="MN230" s="2846"/>
      <c r="MO230" s="2846"/>
      <c r="MP230" s="2846"/>
      <c r="MQ230" s="2846"/>
      <c r="MR230" s="2846"/>
      <c r="MS230" s="2846"/>
      <c r="MT230" s="2846"/>
      <c r="MU230" s="2846"/>
      <c r="MV230" s="2846"/>
      <c r="MW230" s="2846"/>
      <c r="MX230" s="2846"/>
      <c r="MY230" s="2846"/>
      <c r="MZ230" s="2846"/>
      <c r="NA230" s="2846"/>
      <c r="NB230" s="2846"/>
      <c r="NC230" s="2846"/>
      <c r="ND230" s="2846"/>
      <c r="NE230" s="2846"/>
      <c r="NF230" s="2846"/>
      <c r="NG230" s="2846"/>
      <c r="NH230" s="2846"/>
      <c r="NI230" s="2846"/>
      <c r="NJ230" s="2846"/>
      <c r="NK230" s="2846"/>
      <c r="NL230" s="2846"/>
      <c r="NM230" s="2846"/>
      <c r="NN230" s="2846"/>
      <c r="NO230" s="2846"/>
      <c r="NP230" s="2846"/>
      <c r="NQ230" s="2846"/>
      <c r="NR230" s="2846"/>
      <c r="NS230" s="2846"/>
      <c r="NT230" s="2846"/>
      <c r="NU230" s="2846"/>
      <c r="NV230" s="2846"/>
      <c r="NW230" s="2846"/>
      <c r="NX230" s="2846"/>
      <c r="NY230" s="2846"/>
      <c r="NZ230" s="2846"/>
      <c r="OA230" s="2846"/>
      <c r="OB230" s="2846"/>
      <c r="OC230" s="2846"/>
      <c r="OD230" s="2846"/>
      <c r="OE230" s="2846"/>
      <c r="OF230" s="2846"/>
      <c r="OG230" s="2846"/>
      <c r="OH230" s="2846"/>
      <c r="OI230" s="2846"/>
      <c r="OJ230" s="2846"/>
      <c r="OK230" s="2846"/>
      <c r="OL230" s="2846"/>
      <c r="OM230" s="2846"/>
      <c r="ON230" s="2846"/>
      <c r="OO230" s="2846"/>
      <c r="OP230" s="2846"/>
      <c r="OQ230" s="2846"/>
      <c r="OR230" s="2846"/>
      <c r="OS230" s="2846"/>
      <c r="OT230" s="2846"/>
      <c r="OU230" s="2846"/>
      <c r="OV230" s="2846"/>
      <c r="OW230" s="2846"/>
      <c r="OX230" s="2846"/>
      <c r="OY230" s="2846"/>
      <c r="OZ230" s="2846"/>
      <c r="PA230" s="2846"/>
      <c r="PB230" s="2846"/>
      <c r="PC230" s="2846"/>
      <c r="PD230" s="2846"/>
      <c r="PE230" s="2846"/>
      <c r="PF230" s="2846"/>
      <c r="PG230" s="2846"/>
      <c r="PH230" s="2846"/>
      <c r="PI230" s="2846"/>
      <c r="PJ230" s="2846"/>
      <c r="PK230" s="2846"/>
      <c r="PL230" s="2846"/>
      <c r="PM230" s="2846"/>
      <c r="PN230" s="2846"/>
      <c r="PO230" s="2846"/>
      <c r="PP230" s="2846"/>
      <c r="PQ230" s="2846"/>
      <c r="PR230" s="2846"/>
      <c r="PS230" s="2846"/>
      <c r="PT230" s="2846"/>
      <c r="PU230" s="2846"/>
      <c r="PV230" s="2846"/>
      <c r="PW230" s="2846"/>
      <c r="PX230" s="2846"/>
      <c r="PY230" s="2846"/>
      <c r="PZ230" s="2846"/>
      <c r="QA230" s="2846"/>
      <c r="QB230" s="2846"/>
      <c r="QC230" s="2846"/>
      <c r="QD230" s="2846"/>
      <c r="QE230" s="2846"/>
      <c r="QF230" s="2846"/>
      <c r="QG230" s="2846"/>
      <c r="QH230" s="2846"/>
      <c r="QI230" s="2846"/>
      <c r="QJ230" s="2846"/>
      <c r="QK230" s="2846"/>
      <c r="QL230" s="2846"/>
      <c r="QM230" s="2846"/>
      <c r="QN230" s="2846"/>
      <c r="QO230" s="2846"/>
      <c r="QP230" s="2846"/>
      <c r="QQ230" s="2846"/>
      <c r="QR230" s="2846"/>
      <c r="QS230" s="2846"/>
      <c r="QT230" s="2846"/>
      <c r="QU230" s="2846"/>
      <c r="QV230" s="2846"/>
      <c r="QW230" s="2846"/>
      <c r="QX230" s="2846"/>
      <c r="QY230" s="2846"/>
      <c r="QZ230" s="2846"/>
      <c r="RA230" s="2846"/>
      <c r="RB230" s="2846"/>
      <c r="RC230" s="2846"/>
      <c r="RD230" s="2846"/>
      <c r="RE230" s="2846"/>
      <c r="RF230" s="2846"/>
      <c r="RG230" s="2846"/>
      <c r="RH230" s="2846"/>
      <c r="RI230" s="2846"/>
      <c r="RJ230" s="2846"/>
      <c r="RK230" s="2846"/>
      <c r="RL230" s="2846"/>
      <c r="RM230" s="2846"/>
      <c r="RN230" s="2846"/>
      <c r="RO230" s="2846"/>
      <c r="RP230" s="2846"/>
      <c r="RQ230" s="2846"/>
      <c r="RR230" s="2846"/>
      <c r="RS230" s="2846"/>
      <c r="RT230" s="2846"/>
      <c r="RU230" s="2846"/>
      <c r="RV230" s="2846"/>
      <c r="RW230" s="2846"/>
      <c r="RX230" s="2846"/>
      <c r="RY230" s="2846"/>
      <c r="RZ230" s="2846"/>
      <c r="SA230" s="2846"/>
      <c r="SB230" s="2846"/>
      <c r="SC230" s="2846"/>
      <c r="SD230" s="2846"/>
      <c r="SE230" s="2846"/>
      <c r="SF230" s="2846"/>
      <c r="SG230" s="2846"/>
      <c r="SH230" s="2846"/>
      <c r="SI230" s="2846"/>
      <c r="SJ230" s="2846"/>
      <c r="SK230" s="2846"/>
      <c r="SL230" s="2846"/>
      <c r="SM230" s="2846"/>
      <c r="SN230" s="2846"/>
      <c r="SO230" s="2846"/>
      <c r="SP230" s="2846"/>
      <c r="SQ230" s="2846"/>
      <c r="SR230" s="2846"/>
      <c r="SS230" s="2846"/>
      <c r="ST230" s="2846"/>
      <c r="SU230" s="2846"/>
      <c r="SV230" s="2846"/>
      <c r="SW230" s="2846"/>
      <c r="SX230" s="2846"/>
      <c r="SY230" s="2846"/>
      <c r="SZ230" s="2846"/>
      <c r="TA230" s="2846"/>
      <c r="TB230" s="2846"/>
      <c r="TC230" s="2846"/>
      <c r="TD230" s="2846"/>
      <c r="TE230" s="2846"/>
      <c r="TF230" s="2846"/>
      <c r="TG230" s="2846"/>
      <c r="TH230" s="2846"/>
      <c r="TI230" s="2846"/>
      <c r="TJ230" s="2846"/>
      <c r="TK230" s="2846"/>
      <c r="TL230" s="2846"/>
      <c r="TM230" s="2846"/>
      <c r="TN230" s="2846"/>
      <c r="TO230" s="2846"/>
      <c r="TP230" s="2846"/>
      <c r="TQ230" s="2846"/>
      <c r="TR230" s="2846"/>
      <c r="TS230" s="2846"/>
      <c r="TT230" s="2846"/>
      <c r="TU230" s="2846"/>
      <c r="TV230" s="2846"/>
      <c r="TW230" s="2846"/>
      <c r="TX230" s="2846"/>
      <c r="TY230" s="2846"/>
      <c r="TZ230" s="2846"/>
      <c r="UA230" s="2846"/>
      <c r="UB230" s="2846"/>
      <c r="UC230" s="2846"/>
      <c r="UD230" s="2846"/>
      <c r="UE230" s="2846"/>
      <c r="UF230" s="2846"/>
      <c r="UG230" s="2846"/>
      <c r="UH230" s="2846"/>
      <c r="UI230" s="2846"/>
      <c r="UJ230" s="2846"/>
      <c r="UK230" s="2846"/>
      <c r="UL230" s="2846"/>
      <c r="UM230" s="2846"/>
      <c r="UN230" s="2846"/>
      <c r="UO230" s="2846"/>
      <c r="UP230" s="2846"/>
      <c r="UQ230" s="2846"/>
      <c r="UR230" s="2846"/>
      <c r="US230" s="2846"/>
      <c r="UT230" s="2846"/>
      <c r="UU230" s="2846"/>
      <c r="UV230" s="2846"/>
      <c r="UW230" s="2846"/>
      <c r="UX230" s="2846"/>
      <c r="UY230" s="2846"/>
      <c r="UZ230" s="2846"/>
      <c r="VA230" s="2846"/>
      <c r="VB230" s="2846"/>
      <c r="VC230" s="2846"/>
      <c r="VD230" s="2846"/>
      <c r="VE230" s="2846"/>
      <c r="VF230" s="2846"/>
      <c r="VG230" s="2846"/>
      <c r="VH230" s="2846"/>
      <c r="VI230" s="2846"/>
      <c r="VJ230" s="2846"/>
      <c r="VK230" s="2846"/>
      <c r="VL230" s="2846"/>
      <c r="VM230" s="2846"/>
      <c r="VN230" s="2846"/>
      <c r="VO230" s="2846"/>
      <c r="VP230" s="2846"/>
      <c r="VQ230" s="2846"/>
      <c r="VR230" s="2846"/>
      <c r="VS230" s="2846"/>
      <c r="VT230" s="2846"/>
      <c r="VU230" s="2846"/>
      <c r="VV230" s="2846"/>
      <c r="VW230" s="2846"/>
      <c r="VX230" s="2846"/>
      <c r="VY230" s="2846"/>
      <c r="VZ230" s="2846"/>
      <c r="WA230" s="2846"/>
      <c r="WB230" s="2846"/>
      <c r="WC230" s="2846"/>
      <c r="WD230" s="2846"/>
      <c r="WE230" s="2846"/>
      <c r="WF230" s="2846"/>
      <c r="WG230" s="2846"/>
      <c r="WH230" s="2846"/>
      <c r="WI230" s="2846"/>
      <c r="WJ230" s="2846"/>
      <c r="WK230" s="2846"/>
      <c r="WL230" s="2846"/>
      <c r="WM230" s="2846"/>
      <c r="WN230" s="2846"/>
      <c r="WO230" s="2846"/>
      <c r="WP230" s="2846"/>
      <c r="WQ230" s="2846"/>
      <c r="WR230" s="2846"/>
      <c r="WS230" s="2846"/>
      <c r="WT230" s="2846"/>
      <c r="WU230" s="2846"/>
      <c r="WV230" s="2846"/>
      <c r="WW230" s="2846"/>
      <c r="WX230" s="2846"/>
      <c r="WY230" s="2846"/>
      <c r="WZ230" s="2846"/>
      <c r="XA230" s="2846"/>
      <c r="XB230" s="2846"/>
      <c r="XC230" s="2846"/>
      <c r="XD230" s="2846"/>
      <c r="XE230" s="2846"/>
      <c r="XF230" s="2846"/>
      <c r="XG230" s="2846"/>
      <c r="XH230" s="2846"/>
      <c r="XI230" s="2846"/>
      <c r="XJ230" s="2846"/>
      <c r="XK230" s="2846"/>
      <c r="XL230" s="2846"/>
      <c r="XM230" s="2846"/>
      <c r="XN230" s="2846"/>
      <c r="XO230" s="2846"/>
      <c r="XP230" s="2846"/>
      <c r="XQ230" s="2846"/>
      <c r="XR230" s="2846"/>
      <c r="XS230" s="2846"/>
      <c r="XT230" s="2846"/>
      <c r="XU230" s="2846"/>
      <c r="XV230" s="2846"/>
      <c r="XW230" s="2846"/>
      <c r="XX230" s="2846"/>
      <c r="XY230" s="2846"/>
      <c r="XZ230" s="2846"/>
      <c r="YA230" s="2846"/>
      <c r="YB230" s="2846"/>
      <c r="YC230" s="2846"/>
      <c r="YD230" s="2846"/>
      <c r="YE230" s="2846"/>
      <c r="YF230" s="2846"/>
      <c r="YG230" s="2846"/>
      <c r="YH230" s="2846"/>
      <c r="YI230" s="2846"/>
      <c r="YJ230" s="2846"/>
      <c r="YK230" s="2846"/>
      <c r="YL230" s="2846"/>
      <c r="YM230" s="2846"/>
      <c r="YN230" s="2846"/>
      <c r="YO230" s="2846"/>
      <c r="YP230" s="2846"/>
      <c r="YQ230" s="2846"/>
      <c r="YR230" s="2846"/>
      <c r="YS230" s="2846"/>
      <c r="YT230" s="2846"/>
      <c r="YU230" s="2846"/>
      <c r="YV230" s="2846"/>
      <c r="YW230" s="2846"/>
      <c r="YX230" s="2846"/>
      <c r="YY230" s="2846"/>
      <c r="YZ230" s="2846"/>
      <c r="ZA230" s="2846"/>
      <c r="ZB230" s="2846"/>
      <c r="ZC230" s="2846"/>
      <c r="ZD230" s="2846"/>
      <c r="ZE230" s="2846"/>
      <c r="ZF230" s="2846"/>
      <c r="ZG230" s="2846"/>
      <c r="ZH230" s="2846"/>
      <c r="ZI230" s="2846"/>
      <c r="ZJ230" s="2846"/>
      <c r="ZK230" s="2846"/>
      <c r="ZL230" s="2846"/>
      <c r="ZM230" s="2846"/>
      <c r="ZN230" s="2846"/>
      <c r="ZO230" s="2846"/>
      <c r="ZP230" s="2846"/>
      <c r="ZQ230" s="2846"/>
      <c r="ZR230" s="2846"/>
      <c r="ZS230" s="2846"/>
      <c r="ZT230" s="2846"/>
      <c r="ZU230" s="2846"/>
      <c r="ZV230" s="2846"/>
      <c r="ZW230" s="2846"/>
      <c r="ZX230" s="2846"/>
      <c r="ZY230" s="2846"/>
      <c r="ZZ230" s="2846"/>
      <c r="AAA230" s="2846"/>
      <c r="AAB230" s="2846"/>
      <c r="AAC230" s="2846"/>
      <c r="AAD230" s="2846"/>
      <c r="AAE230" s="2846"/>
      <c r="AAF230" s="2846"/>
      <c r="AAG230" s="2846"/>
      <c r="AAH230" s="2846"/>
      <c r="AAI230" s="2846"/>
      <c r="AAJ230" s="2846"/>
      <c r="AAK230" s="2846"/>
      <c r="AAL230" s="2846"/>
      <c r="AAM230" s="2846"/>
      <c r="AAN230" s="2846"/>
      <c r="AAO230" s="2846"/>
      <c r="AAP230" s="2846"/>
      <c r="AAQ230" s="2846"/>
      <c r="AAR230" s="2846"/>
      <c r="AAS230" s="2846"/>
      <c r="AAT230" s="2846"/>
      <c r="AAU230" s="2846"/>
      <c r="AAV230" s="2846"/>
      <c r="AAW230" s="2846"/>
      <c r="AAX230" s="2846"/>
      <c r="AAY230" s="2846"/>
      <c r="AAZ230" s="2846"/>
      <c r="ABA230" s="2846"/>
      <c r="ABB230" s="2846"/>
      <c r="ABC230" s="2846"/>
      <c r="ABD230" s="2846"/>
      <c r="ABE230" s="2846"/>
      <c r="ABF230" s="2846"/>
      <c r="ABG230" s="2846"/>
      <c r="ABH230" s="2846"/>
      <c r="ABI230" s="2846"/>
      <c r="ABJ230" s="2846"/>
      <c r="ABK230" s="2846"/>
      <c r="ABL230" s="2846"/>
      <c r="ABM230" s="2846"/>
      <c r="ABN230" s="2846"/>
      <c r="ABO230" s="2846"/>
      <c r="ABP230" s="2846"/>
      <c r="ABQ230" s="2846"/>
      <c r="ABR230" s="2846"/>
      <c r="ABS230" s="2846"/>
      <c r="ABT230" s="2846"/>
      <c r="ABU230" s="2846"/>
      <c r="ABV230" s="2846"/>
      <c r="ABW230" s="2846"/>
      <c r="ABX230" s="2846"/>
      <c r="ABY230" s="2846"/>
      <c r="ABZ230" s="2846"/>
      <c r="ACA230" s="2846"/>
      <c r="ACB230" s="2846"/>
      <c r="ACC230" s="2846"/>
      <c r="ACD230" s="2846"/>
      <c r="ACE230" s="2846"/>
      <c r="ACF230" s="2846"/>
      <c r="ACG230" s="2846"/>
      <c r="ACH230" s="2846"/>
      <c r="ACI230" s="2846"/>
      <c r="ACJ230" s="2846"/>
      <c r="ACK230" s="2846"/>
      <c r="ACL230" s="2846"/>
      <c r="ACM230" s="2846"/>
      <c r="ACN230" s="2846"/>
      <c r="ACO230" s="2846"/>
      <c r="ACP230" s="2846"/>
      <c r="ACQ230" s="2846"/>
      <c r="ACR230" s="2846"/>
      <c r="ACS230" s="2846"/>
      <c r="ACT230" s="2846"/>
      <c r="ACU230" s="2846"/>
      <c r="ACV230" s="2846"/>
      <c r="ACW230" s="2846"/>
      <c r="ACX230" s="2846"/>
      <c r="ACY230" s="2846"/>
      <c r="ACZ230" s="2846"/>
      <c r="ADA230" s="2846"/>
      <c r="ADB230" s="2846"/>
      <c r="ADC230" s="2846"/>
      <c r="ADD230" s="2846"/>
      <c r="ADE230" s="2846"/>
      <c r="ADF230" s="2846"/>
      <c r="ADG230" s="2846"/>
      <c r="ADH230" s="2846"/>
      <c r="ADI230" s="2846"/>
      <c r="ADJ230" s="2846"/>
      <c r="ADK230" s="2846"/>
      <c r="ADL230" s="2846"/>
      <c r="ADM230" s="2846"/>
      <c r="ADN230" s="2846"/>
      <c r="ADO230" s="2846"/>
      <c r="ADP230" s="2846"/>
      <c r="ADQ230" s="2846"/>
      <c r="ADR230" s="2846"/>
      <c r="ADS230" s="2846"/>
      <c r="ADT230" s="2846"/>
      <c r="ADU230" s="2846"/>
      <c r="ADV230" s="2846"/>
      <c r="ADW230" s="2846"/>
      <c r="ADX230" s="2846"/>
      <c r="ADY230" s="2846"/>
      <c r="ADZ230" s="2846"/>
      <c r="AEA230" s="2846"/>
      <c r="AEB230" s="2846"/>
      <c r="AEC230" s="2846"/>
      <c r="AED230" s="2846"/>
      <c r="AEE230" s="2846"/>
      <c r="AEF230" s="2846"/>
      <c r="AEG230" s="2846"/>
      <c r="AEH230" s="2846"/>
      <c r="AEI230" s="2846"/>
      <c r="AEJ230" s="2846"/>
      <c r="AEK230" s="2846"/>
      <c r="AEL230" s="2846"/>
      <c r="AEM230" s="2846"/>
      <c r="AEN230" s="2846"/>
      <c r="AEO230" s="2846"/>
      <c r="AEP230" s="2846"/>
      <c r="AEQ230" s="2846"/>
      <c r="AER230" s="2846"/>
      <c r="AES230" s="2846"/>
      <c r="AET230" s="2846"/>
      <c r="AEU230" s="2846"/>
      <c r="AEV230" s="2846"/>
      <c r="AEW230" s="2846"/>
      <c r="AEX230" s="2846"/>
      <c r="AEY230" s="2846"/>
      <c r="AEZ230" s="2846"/>
      <c r="AFA230" s="2846"/>
      <c r="AFB230" s="2846"/>
      <c r="AFC230" s="2846"/>
      <c r="AFD230" s="2846"/>
      <c r="AFE230" s="2846"/>
      <c r="AFF230" s="2846"/>
      <c r="AFG230" s="2846"/>
      <c r="AFH230" s="2846"/>
      <c r="AFI230" s="2846"/>
      <c r="AFJ230" s="2846"/>
      <c r="AFK230" s="2846"/>
      <c r="AFL230" s="2846"/>
      <c r="AFM230" s="2846"/>
      <c r="AFN230" s="2846"/>
      <c r="AFO230" s="2846"/>
      <c r="AFP230" s="2846"/>
      <c r="AFQ230" s="2846"/>
      <c r="AFR230" s="2846"/>
      <c r="AFS230" s="2846"/>
      <c r="AFT230" s="2846"/>
      <c r="AFU230" s="2846"/>
      <c r="AFV230" s="2846"/>
      <c r="AFW230" s="2846"/>
      <c r="AFX230" s="2846"/>
      <c r="AFY230" s="2846"/>
      <c r="AFZ230" s="2846"/>
      <c r="AGA230" s="2846"/>
      <c r="AGB230" s="2846"/>
      <c r="AGC230" s="2846"/>
      <c r="AGD230" s="2846"/>
      <c r="AGE230" s="2846"/>
      <c r="AGF230" s="2846"/>
      <c r="AGG230" s="2846"/>
      <c r="AGH230" s="2846"/>
      <c r="AGI230" s="2846"/>
      <c r="AGJ230" s="2846"/>
      <c r="AGK230" s="2846"/>
      <c r="AGL230" s="2846"/>
      <c r="AGM230" s="2846"/>
      <c r="AGN230" s="2846"/>
      <c r="AGO230" s="2846"/>
      <c r="AGP230" s="2846"/>
      <c r="AGQ230" s="2846"/>
      <c r="AGR230" s="2846"/>
      <c r="AGS230" s="2846"/>
      <c r="AGT230" s="2846"/>
      <c r="AGU230" s="2846"/>
      <c r="AGV230" s="2846"/>
      <c r="AGW230" s="2846"/>
      <c r="AGX230" s="2846"/>
      <c r="AGY230" s="2846"/>
      <c r="AGZ230" s="2846"/>
      <c r="AHA230" s="2846"/>
      <c r="AHB230" s="2846"/>
      <c r="AHC230" s="2846"/>
      <c r="AHD230" s="2846"/>
      <c r="AHE230" s="2846"/>
      <c r="AHF230" s="2846"/>
      <c r="AHG230" s="2846"/>
      <c r="AHH230" s="2846"/>
      <c r="AHI230" s="2846"/>
      <c r="AHJ230" s="2846"/>
      <c r="AHK230" s="2846"/>
      <c r="AHL230" s="2846"/>
      <c r="AHM230" s="2846"/>
      <c r="AHN230" s="2846"/>
      <c r="AHO230" s="2846"/>
      <c r="AHP230" s="2846"/>
      <c r="AHQ230" s="2846"/>
      <c r="AHR230" s="2846"/>
      <c r="AHS230" s="2846"/>
      <c r="AHT230" s="2846"/>
      <c r="AHU230" s="2846"/>
      <c r="AHV230" s="2846"/>
      <c r="AHW230" s="2846"/>
      <c r="AHX230" s="2846"/>
      <c r="AHY230" s="2846"/>
      <c r="AHZ230" s="2846"/>
      <c r="AIA230" s="2846"/>
      <c r="AIB230" s="2846"/>
      <c r="AIC230" s="2846"/>
      <c r="AID230" s="2846"/>
      <c r="AIE230" s="2846"/>
      <c r="AIF230" s="2846"/>
      <c r="AIG230" s="2846"/>
      <c r="AIH230" s="2846"/>
      <c r="AII230" s="2846"/>
      <c r="AIJ230" s="2846"/>
      <c r="AIK230" s="2846"/>
      <c r="AIL230" s="2846"/>
      <c r="AIM230" s="2846"/>
      <c r="AIN230" s="2846"/>
      <c r="AIO230" s="2846"/>
      <c r="AIP230" s="2846"/>
      <c r="AIQ230" s="2846"/>
      <c r="AIR230" s="2846"/>
      <c r="AIS230" s="2846"/>
      <c r="AIT230" s="2846"/>
      <c r="AIU230" s="2846"/>
      <c r="AIV230" s="2846"/>
      <c r="AIW230" s="2846"/>
      <c r="AIX230" s="2846"/>
      <c r="AIY230" s="2846"/>
      <c r="AIZ230" s="2846"/>
      <c r="AJA230" s="2846"/>
      <c r="AJB230" s="2846"/>
      <c r="AJC230" s="2846"/>
      <c r="AJD230" s="2846"/>
      <c r="AJE230" s="2846"/>
      <c r="AJF230" s="2846"/>
      <c r="AJG230" s="2846"/>
      <c r="AJH230" s="2846"/>
      <c r="AJI230" s="2846"/>
      <c r="AJJ230" s="2846"/>
      <c r="AJK230" s="2846"/>
      <c r="AJL230" s="2846"/>
      <c r="AJM230" s="2846"/>
      <c r="AJN230" s="2846"/>
      <c r="AJO230" s="2846"/>
      <c r="AJP230" s="2846"/>
      <c r="AJQ230" s="2846"/>
      <c r="AJR230" s="2846"/>
      <c r="AJS230" s="2846"/>
      <c r="AJT230" s="2846"/>
      <c r="AJU230" s="2846"/>
      <c r="AJV230" s="2846"/>
      <c r="AJW230" s="2846"/>
      <c r="AJX230" s="2846"/>
      <c r="AJY230" s="2846"/>
      <c r="AJZ230" s="2846"/>
      <c r="AKA230" s="2846"/>
      <c r="AKB230" s="2846"/>
      <c r="AKC230" s="2846"/>
      <c r="AKD230" s="2846"/>
      <c r="AKE230" s="2846"/>
      <c r="AKF230" s="2846"/>
      <c r="AKG230" s="2846"/>
      <c r="AKH230" s="2846"/>
      <c r="AKI230" s="2846"/>
      <c r="AKJ230" s="2846"/>
      <c r="AKK230" s="2846"/>
      <c r="AKL230" s="2846"/>
      <c r="AKM230" s="2846"/>
      <c r="AKN230" s="2846"/>
      <c r="AKO230" s="2846"/>
      <c r="AKP230" s="2846"/>
      <c r="AKQ230" s="2846"/>
      <c r="AKR230" s="2846"/>
      <c r="AKS230" s="2846"/>
      <c r="AKT230" s="2846"/>
      <c r="AKU230" s="2846"/>
      <c r="AKV230" s="2846"/>
      <c r="AKW230" s="2846"/>
      <c r="AKX230" s="2846"/>
      <c r="AKY230" s="2846"/>
      <c r="AKZ230" s="2846"/>
      <c r="ALA230" s="2846"/>
      <c r="ALB230" s="2846"/>
      <c r="ALC230" s="2846"/>
      <c r="ALD230" s="2846"/>
      <c r="ALE230" s="2848"/>
      <c r="ALF230" s="2582"/>
      <c r="ALG230" s="2582"/>
      <c r="ALH230" s="2582"/>
      <c r="ALI230" s="2582"/>
      <c r="ALJ230" s="2582"/>
      <c r="ALK230" s="2582"/>
      <c r="ALL230" s="2582"/>
      <c r="ALM230" s="2582"/>
      <c r="ALN230" s="2582"/>
      <c r="ALO230" s="2582"/>
      <c r="ALP230" s="2582"/>
      <c r="ALQ230" s="2582"/>
      <c r="ALR230" s="2582"/>
      <c r="ALS230" s="2582"/>
      <c r="ALT230" s="2582"/>
      <c r="ALU230" s="2582"/>
      <c r="ALV230" s="2582"/>
      <c r="ALW230" s="2582"/>
      <c r="ALX230" s="2582"/>
      <c r="ALY230" s="2582"/>
      <c r="ALZ230" s="2582"/>
      <c r="AMA230" s="2582"/>
      <c r="AMB230" s="2582"/>
      <c r="AMC230" s="2582"/>
      <c r="AMD230" s="2582"/>
      <c r="AME230" s="2582"/>
      <c r="AMF230" s="2582"/>
      <c r="AMG230" s="2582"/>
      <c r="AMH230" s="2582"/>
      <c r="AMI230" s="2582"/>
      <c r="AMJ230" s="2582"/>
      <c r="AMK230" s="2582"/>
      <c r="AML230" s="2582"/>
      <c r="AMM230" s="2582"/>
      <c r="AMN230" s="2582"/>
      <c r="AMO230" s="2582"/>
      <c r="AMP230" s="2582"/>
      <c r="AMQ230" s="2582"/>
      <c r="AMR230" s="2582"/>
      <c r="AMS230" s="2582"/>
      <c r="AMT230" s="2582"/>
      <c r="AMU230" s="2582"/>
      <c r="AMV230" s="2582"/>
      <c r="AMW230" s="2582"/>
      <c r="AMX230" s="2582"/>
      <c r="AMY230" s="2582"/>
      <c r="AMZ230" s="2582"/>
      <c r="ANA230" s="2582"/>
      <c r="ANB230" s="2582"/>
      <c r="ANC230" s="2582"/>
      <c r="AND230" s="2582"/>
      <c r="ANE230" s="2582"/>
      <c r="ANF230" s="2582"/>
      <c r="ANG230" s="2582"/>
      <c r="ANH230" s="2582"/>
      <c r="ANI230" s="2582"/>
      <c r="ANJ230" s="2582"/>
      <c r="ANK230" s="2582"/>
      <c r="ANL230" s="2582"/>
      <c r="ANM230" s="2582"/>
      <c r="ANN230" s="2582"/>
      <c r="ANO230" s="2582"/>
      <c r="ANP230" s="2582"/>
      <c r="ANQ230" s="2582"/>
      <c r="ANR230" s="2582"/>
      <c r="ANS230" s="2582"/>
      <c r="ANT230" s="2582"/>
      <c r="ANU230" s="2582"/>
      <c r="ANV230" s="2582"/>
      <c r="ANW230" s="2582"/>
      <c r="ANX230" s="2582"/>
      <c r="ANY230" s="2582"/>
      <c r="ANZ230" s="2582"/>
      <c r="AOA230" s="2582"/>
      <c r="AOB230" s="2582"/>
      <c r="AOC230" s="2582"/>
      <c r="AOD230" s="2582"/>
      <c r="AOE230" s="2582"/>
      <c r="AOF230" s="2582"/>
      <c r="AOG230" s="2582"/>
      <c r="AOH230" s="2582"/>
      <c r="AOI230" s="2582"/>
      <c r="AOJ230" s="2582"/>
      <c r="AOK230" s="2582"/>
      <c r="AOL230" s="2582"/>
      <c r="AOM230" s="2582"/>
      <c r="AON230" s="2582"/>
      <c r="AOO230" s="2582"/>
      <c r="AOP230" s="2582"/>
      <c r="AOQ230" s="2582"/>
      <c r="AOR230" s="2582"/>
      <c r="AOS230" s="2582"/>
      <c r="AOT230" s="2582"/>
      <c r="AOU230" s="2582"/>
      <c r="AOV230" s="2582"/>
      <c r="AOW230" s="2582"/>
      <c r="AOX230" s="2582"/>
      <c r="AOY230" s="2582"/>
      <c r="AOZ230" s="2582"/>
      <c r="APA230" s="2582"/>
      <c r="APB230" s="2582"/>
      <c r="APC230" s="2582"/>
      <c r="APD230" s="2582"/>
      <c r="APE230" s="2582"/>
      <c r="APF230" s="2582"/>
      <c r="APG230" s="2582"/>
      <c r="APH230" s="2582"/>
      <c r="API230" s="2582"/>
      <c r="APJ230" s="2582"/>
      <c r="APK230" s="2582"/>
      <c r="APL230" s="2582"/>
      <c r="APM230" s="2582"/>
      <c r="APN230" s="2582"/>
      <c r="APO230" s="2582"/>
      <c r="APP230" s="2582"/>
      <c r="APQ230" s="2582"/>
      <c r="APR230" s="2582"/>
      <c r="APS230" s="2582"/>
      <c r="APT230" s="2582"/>
      <c r="APU230" s="2582"/>
      <c r="APV230" s="2582"/>
      <c r="APW230" s="2582"/>
      <c r="APX230" s="2582"/>
      <c r="APY230" s="2582"/>
      <c r="APZ230" s="2582"/>
      <c r="AQA230" s="2582"/>
      <c r="AQB230" s="2582"/>
      <c r="AQC230" s="2582"/>
      <c r="AQD230" s="2582"/>
      <c r="AQE230" s="2582"/>
      <c r="AQF230" s="2582"/>
      <c r="AQG230" s="2582"/>
      <c r="AQH230" s="2582"/>
      <c r="AQI230" s="2582"/>
      <c r="AQJ230" s="2582"/>
      <c r="AQK230" s="2582"/>
      <c r="AQL230" s="2582"/>
      <c r="AQM230" s="2582"/>
      <c r="AQN230" s="2582"/>
      <c r="AQO230" s="2582"/>
      <c r="AQP230" s="2582"/>
      <c r="AQQ230" s="2582"/>
      <c r="AQR230" s="2582"/>
      <c r="AQS230" s="2582"/>
      <c r="AQT230" s="2582"/>
      <c r="AQU230" s="2582"/>
      <c r="AQV230" s="2582"/>
      <c r="AQW230" s="2582"/>
      <c r="AQX230" s="2582"/>
      <c r="AQY230" s="2582"/>
      <c r="AQZ230" s="2582"/>
      <c r="ARA230" s="2582"/>
      <c r="ARB230" s="2582"/>
      <c r="ARC230" s="2582"/>
      <c r="ARD230" s="2582"/>
      <c r="ARE230" s="2582"/>
      <c r="ARF230" s="2582"/>
      <c r="ARG230" s="2582"/>
      <c r="ARH230" s="2582"/>
      <c r="ARI230" s="2582"/>
      <c r="ARJ230" s="2582"/>
      <c r="ARK230" s="2582"/>
      <c r="ARL230" s="2582"/>
      <c r="ARM230" s="2582"/>
      <c r="ARN230" s="2582"/>
      <c r="ARO230" s="2582"/>
      <c r="ARP230" s="2582"/>
      <c r="ARQ230" s="2582"/>
      <c r="ARR230" s="2582"/>
      <c r="ARS230" s="2582"/>
      <c r="ART230" s="2582"/>
      <c r="ARU230" s="2582"/>
      <c r="ARV230" s="2582"/>
      <c r="ARW230" s="2582"/>
      <c r="ARX230" s="2582"/>
      <c r="ARY230" s="2582"/>
      <c r="ARZ230" s="2582"/>
      <c r="ASA230" s="2582"/>
      <c r="ASB230" s="2582"/>
      <c r="ASC230" s="2582"/>
      <c r="ASD230" s="2582"/>
      <c r="ASE230" s="2582"/>
      <c r="ASF230" s="2582"/>
      <c r="ASG230" s="2582"/>
      <c r="ASH230" s="2582"/>
      <c r="ASI230" s="2582"/>
      <c r="ASJ230" s="2582"/>
      <c r="ASK230" s="2582"/>
      <c r="ASL230" s="2582"/>
      <c r="ASM230" s="2582"/>
      <c r="ASN230" s="2582"/>
      <c r="ASO230" s="2582"/>
      <c r="ASP230" s="2582"/>
      <c r="ASQ230" s="2582"/>
      <c r="ASR230" s="2582"/>
      <c r="ASS230" s="2582"/>
      <c r="AST230" s="2582"/>
      <c r="ASU230" s="2582"/>
      <c r="ASV230" s="2582"/>
      <c r="ASW230" s="2582"/>
      <c r="ASX230" s="2582"/>
      <c r="ASY230" s="2582"/>
      <c r="ASZ230" s="2582"/>
      <c r="ATA230" s="2582"/>
      <c r="ATB230" s="2582"/>
      <c r="ATC230" s="2582"/>
      <c r="ATD230" s="2582"/>
      <c r="ATE230" s="2582"/>
      <c r="ATF230" s="2582"/>
      <c r="ATG230" s="2582"/>
      <c r="ATH230" s="2582"/>
      <c r="ATI230" s="2582"/>
      <c r="ATJ230" s="2582"/>
      <c r="ATK230" s="2582"/>
      <c r="ATL230" s="2582"/>
      <c r="ATM230" s="2582"/>
      <c r="ATN230" s="2582"/>
      <c r="ATO230" s="2582"/>
      <c r="ATP230" s="2582"/>
      <c r="ATQ230" s="2582"/>
      <c r="ATR230" s="2582"/>
      <c r="ATS230" s="2582"/>
      <c r="ATT230" s="2582"/>
      <c r="ATU230" s="2582"/>
      <c r="ATV230" s="2582"/>
      <c r="ATW230" s="2582"/>
      <c r="ATX230" s="2582"/>
      <c r="ATY230" s="2582"/>
      <c r="ATZ230" s="2582"/>
      <c r="AUA230" s="2582"/>
      <c r="AUB230" s="2582"/>
      <c r="AUC230" s="2582"/>
      <c r="AUD230" s="2582"/>
      <c r="AUE230" s="2582"/>
      <c r="AUF230" s="2582"/>
      <c r="AUG230" s="2582"/>
      <c r="AUH230" s="2582"/>
      <c r="AUI230" s="2582"/>
      <c r="AUJ230" s="2582"/>
      <c r="AUK230" s="2582"/>
      <c r="AUL230" s="2582"/>
      <c r="AUM230" s="2582"/>
      <c r="AUN230" s="2582"/>
      <c r="AUO230" s="2582"/>
      <c r="AUP230" s="2582"/>
      <c r="AUQ230" s="2582"/>
      <c r="AUR230" s="2582"/>
      <c r="AUS230" s="2582"/>
      <c r="AUT230" s="2582"/>
      <c r="AUU230" s="2582"/>
      <c r="AUV230" s="2582"/>
      <c r="AUW230" s="2582"/>
      <c r="AUX230" s="2582"/>
      <c r="AUY230" s="2582"/>
      <c r="AUZ230" s="2582"/>
      <c r="AVA230" s="2582"/>
      <c r="AVB230" s="2582"/>
      <c r="AVC230" s="2582"/>
      <c r="AVD230" s="2582"/>
      <c r="AVE230" s="2582"/>
      <c r="AVF230" s="2582"/>
      <c r="AVG230" s="2582"/>
      <c r="AVH230" s="2582"/>
      <c r="AVI230" s="2582"/>
      <c r="AVJ230" s="2582"/>
      <c r="AVK230" s="2582"/>
      <c r="AVL230" s="2582"/>
      <c r="AVM230" s="2582"/>
      <c r="AVN230" s="2582"/>
      <c r="AVO230" s="2582"/>
      <c r="AVP230" s="2582"/>
      <c r="AVQ230" s="2582"/>
      <c r="AVR230" s="2582"/>
      <c r="AVS230" s="2582"/>
      <c r="AVT230" s="2582"/>
      <c r="AVU230" s="2582"/>
      <c r="AVV230" s="2582"/>
      <c r="AVW230" s="2582"/>
      <c r="AVX230" s="2582"/>
      <c r="AVY230" s="2582"/>
      <c r="AVZ230" s="2582"/>
      <c r="AWA230" s="2582"/>
      <c r="AWB230" s="2582"/>
      <c r="AWC230" s="2582"/>
      <c r="AWD230" s="2582"/>
      <c r="AWE230" s="2582"/>
      <c r="AWF230" s="2582"/>
      <c r="AWG230" s="2582"/>
      <c r="AWH230" s="2582"/>
      <c r="AWI230" s="2582"/>
      <c r="AWJ230" s="2582"/>
      <c r="AWK230" s="2582"/>
      <c r="AWL230" s="2582"/>
      <c r="AWM230" s="2582"/>
      <c r="AWN230" s="2582"/>
      <c r="AWO230" s="2582"/>
      <c r="AWP230" s="2582"/>
      <c r="AWQ230" s="2582"/>
      <c r="AWR230" s="2582"/>
      <c r="AWS230" s="2582"/>
      <c r="AWT230" s="2582"/>
      <c r="AWU230" s="2582"/>
      <c r="AWV230" s="2582"/>
      <c r="AWW230" s="2582"/>
      <c r="AWX230" s="2582"/>
      <c r="AWY230" s="2582"/>
      <c r="AWZ230" s="2582"/>
      <c r="AXA230" s="2582"/>
      <c r="AXB230" s="2582"/>
      <c r="AXC230" s="2582"/>
      <c r="AXD230" s="2582"/>
      <c r="AXE230" s="2582"/>
      <c r="AXF230" s="2582"/>
      <c r="AXG230" s="2582"/>
      <c r="AXH230" s="2582"/>
      <c r="AXI230" s="2582"/>
      <c r="AXJ230" s="2582"/>
      <c r="AXK230" s="2582"/>
      <c r="AXL230" s="2582"/>
      <c r="AXM230" s="2582"/>
      <c r="AXN230" s="2582"/>
      <c r="AXO230" s="2582"/>
      <c r="AXP230" s="2582"/>
      <c r="AXQ230" s="2582"/>
      <c r="AXR230" s="2582"/>
      <c r="AXS230" s="2582"/>
      <c r="AXT230" s="2582"/>
      <c r="AXU230" s="2582"/>
      <c r="AXV230" s="2582"/>
      <c r="AXW230" s="2582"/>
      <c r="AXX230" s="2582"/>
      <c r="AXY230" s="2582"/>
      <c r="AXZ230" s="2582"/>
      <c r="AYA230" s="2582"/>
      <c r="AYB230" s="2582"/>
      <c r="AYC230" s="2582"/>
      <c r="AYD230" s="2582"/>
      <c r="AYE230" s="2582"/>
      <c r="AYF230" s="2582"/>
      <c r="AYG230" s="2582"/>
      <c r="AYH230" s="2582"/>
      <c r="AYI230" s="2582"/>
      <c r="AYJ230" s="2582"/>
      <c r="AYK230" s="2582"/>
      <c r="AYL230" s="2582"/>
      <c r="AYM230" s="2582"/>
      <c r="AYN230" s="2582"/>
      <c r="AYO230" s="2582"/>
      <c r="AYP230" s="2582"/>
      <c r="AYQ230" s="2582"/>
      <c r="AYR230" s="2582"/>
      <c r="AYS230" s="2582"/>
      <c r="AYT230" s="2582"/>
      <c r="AYU230" s="2582"/>
      <c r="AYV230" s="2582"/>
      <c r="AYW230" s="2582"/>
      <c r="AYX230" s="2582"/>
      <c r="AYY230" s="2582"/>
      <c r="AYZ230" s="2582"/>
      <c r="AZA230" s="2582"/>
      <c r="AZB230" s="2582"/>
      <c r="AZC230" s="2582"/>
      <c r="AZD230" s="2582"/>
      <c r="AZE230" s="2582"/>
      <c r="AZF230" s="2582"/>
      <c r="AZG230" s="2582"/>
      <c r="AZH230" s="2582"/>
      <c r="AZI230" s="2582"/>
      <c r="AZJ230" s="2582"/>
      <c r="AZK230" s="2582"/>
      <c r="AZL230" s="2582"/>
      <c r="AZM230" s="2582"/>
      <c r="AZN230" s="2582"/>
      <c r="AZO230" s="2582"/>
      <c r="AZP230" s="2582"/>
      <c r="AZQ230" s="2582"/>
      <c r="AZR230" s="2582"/>
      <c r="AZS230" s="2582"/>
      <c r="AZT230" s="2582"/>
      <c r="AZU230" s="2582"/>
      <c r="AZV230" s="2582"/>
      <c r="AZW230" s="2582"/>
      <c r="AZX230" s="2582"/>
      <c r="AZY230" s="2582"/>
      <c r="AZZ230" s="2582"/>
      <c r="BAA230" s="2582"/>
      <c r="BAB230" s="2582"/>
      <c r="BAC230" s="2582"/>
      <c r="BAD230" s="2582"/>
      <c r="BAE230" s="2582"/>
      <c r="BAF230" s="2582"/>
      <c r="BAG230" s="2582"/>
      <c r="BAH230" s="2582"/>
      <c r="BAI230" s="2582"/>
      <c r="BAJ230" s="2582"/>
      <c r="BAK230" s="2582"/>
      <c r="BAL230" s="2582"/>
      <c r="BAM230" s="2582"/>
      <c r="BAN230" s="2582"/>
      <c r="BAO230" s="2582"/>
      <c r="BAP230" s="2582"/>
      <c r="BAQ230" s="2582"/>
      <c r="BAR230" s="2582"/>
      <c r="BAS230" s="2582"/>
      <c r="BAT230" s="2582"/>
      <c r="BAU230" s="2582"/>
      <c r="BAV230" s="2582"/>
      <c r="BAW230" s="2582"/>
      <c r="BAX230" s="2582"/>
      <c r="BAY230" s="2582"/>
      <c r="BAZ230" s="2582"/>
      <c r="BBA230" s="2582"/>
      <c r="BBB230" s="2582"/>
      <c r="BBC230" s="2582"/>
      <c r="BBD230" s="2582"/>
      <c r="BBE230" s="2582"/>
      <c r="BBF230" s="2582"/>
      <c r="BBG230" s="2582"/>
      <c r="BBH230" s="2582"/>
      <c r="BBI230" s="2582"/>
      <c r="BBJ230" s="2582"/>
      <c r="BBK230" s="2582"/>
      <c r="BBL230" s="2582"/>
      <c r="BBM230" s="2582"/>
      <c r="BBN230" s="2582"/>
      <c r="BBO230" s="2582"/>
      <c r="BBP230" s="2582"/>
      <c r="BBQ230" s="2582"/>
      <c r="BBR230" s="2582"/>
      <c r="BBS230" s="2582"/>
      <c r="BBT230" s="2582"/>
      <c r="BBU230" s="2582"/>
      <c r="BBV230" s="2582"/>
      <c r="BBW230" s="2582"/>
      <c r="BBX230" s="2582"/>
      <c r="BBY230" s="2582"/>
      <c r="BBZ230" s="2582"/>
      <c r="BCA230" s="2582"/>
      <c r="BCB230" s="2582"/>
      <c r="BCC230" s="2582"/>
      <c r="BCD230" s="2582"/>
      <c r="BCE230" s="2582"/>
      <c r="BCF230" s="2582"/>
      <c r="BCG230" s="2582"/>
      <c r="BCH230" s="2582"/>
      <c r="BCI230" s="2582"/>
      <c r="BCJ230" s="2582"/>
      <c r="BCK230" s="2582"/>
      <c r="BCL230" s="2582"/>
      <c r="BCM230" s="2582"/>
      <c r="BCN230" s="2582"/>
      <c r="BCO230" s="2582"/>
      <c r="BCP230" s="2582"/>
      <c r="BCQ230" s="2582"/>
      <c r="BCR230" s="2582"/>
      <c r="BCS230" s="2582"/>
      <c r="BCT230" s="2582"/>
      <c r="BCU230" s="2582"/>
      <c r="BCV230" s="2582"/>
      <c r="BCW230" s="2582"/>
      <c r="BCX230" s="2582"/>
      <c r="BCY230" s="2582"/>
      <c r="BCZ230" s="2582"/>
      <c r="BDA230" s="2582"/>
      <c r="BDB230" s="2582"/>
      <c r="BDC230" s="2582"/>
      <c r="BDD230" s="2582"/>
      <c r="BDE230" s="2582"/>
      <c r="BDF230" s="2582"/>
      <c r="BDG230" s="2582"/>
      <c r="BDH230" s="2582"/>
      <c r="BDI230" s="2582"/>
      <c r="BDJ230" s="2582"/>
      <c r="BDK230" s="2582"/>
      <c r="BDL230" s="2582"/>
      <c r="BDM230" s="2582"/>
      <c r="BDN230" s="2582"/>
      <c r="BDO230" s="2582"/>
      <c r="BDP230" s="2582"/>
      <c r="BDQ230" s="2582"/>
      <c r="BDR230" s="2582"/>
      <c r="BDS230" s="2582"/>
      <c r="BDT230" s="2582"/>
      <c r="BDU230" s="2582"/>
      <c r="BDV230" s="2582"/>
      <c r="BDW230" s="2582"/>
      <c r="BDX230" s="2582"/>
      <c r="BDY230" s="2582"/>
      <c r="BDZ230" s="2582"/>
      <c r="BEA230" s="2582"/>
      <c r="BEB230" s="2582"/>
      <c r="BEC230" s="2582"/>
      <c r="BED230" s="2582"/>
      <c r="BEE230" s="2582"/>
      <c r="BEF230" s="2582"/>
      <c r="BEG230" s="2582"/>
      <c r="BEH230" s="2582"/>
      <c r="BEI230" s="2582"/>
      <c r="BEJ230" s="2582"/>
      <c r="BEK230" s="2582"/>
      <c r="BEL230" s="2582"/>
      <c r="BEM230" s="2582"/>
      <c r="BEN230" s="2582"/>
      <c r="BEO230" s="2582"/>
      <c r="BEP230" s="2582"/>
      <c r="BEQ230" s="2582"/>
      <c r="BER230" s="2582"/>
      <c r="BES230" s="2582"/>
      <c r="BET230" s="2582"/>
      <c r="BEU230" s="2582"/>
      <c r="BEV230" s="2582"/>
      <c r="BEW230" s="2582"/>
      <c r="BEX230" s="2582"/>
      <c r="BEY230" s="2582"/>
      <c r="BEZ230" s="2582"/>
      <c r="BFA230" s="2582"/>
      <c r="BFB230" s="2582"/>
      <c r="BFC230" s="2582"/>
      <c r="BFD230" s="2582"/>
      <c r="BFE230" s="2582"/>
      <c r="BFF230" s="2582"/>
      <c r="BFG230" s="2582"/>
      <c r="BFH230" s="2582"/>
      <c r="BFI230" s="2582"/>
      <c r="BFJ230" s="2582"/>
      <c r="BFK230" s="2582"/>
      <c r="BFL230" s="2582"/>
      <c r="BFM230" s="2582"/>
      <c r="BFN230" s="2582"/>
      <c r="BFO230" s="2582"/>
      <c r="BFP230" s="2582"/>
      <c r="BFQ230" s="2582"/>
      <c r="BFR230" s="2582"/>
      <c r="BFS230" s="2582"/>
      <c r="BFT230" s="2582"/>
      <c r="BFU230" s="2582"/>
      <c r="BFV230" s="2582"/>
      <c r="BFW230" s="2582"/>
      <c r="BFX230" s="2582"/>
      <c r="BFY230" s="2582"/>
      <c r="BFZ230" s="2582"/>
      <c r="BGA230" s="2582"/>
      <c r="BGB230" s="2582"/>
      <c r="BGC230" s="2582"/>
      <c r="BGD230" s="2582"/>
      <c r="BGE230" s="2582"/>
      <c r="BGF230" s="2582"/>
      <c r="BGG230" s="2582"/>
      <c r="BGH230" s="2582"/>
      <c r="BGI230" s="2582"/>
      <c r="BGJ230" s="2582"/>
      <c r="BGK230" s="2582"/>
      <c r="BGL230" s="2582"/>
      <c r="BGM230" s="2582"/>
      <c r="BGN230" s="2582"/>
      <c r="BGO230" s="2582"/>
      <c r="BGP230" s="2582"/>
      <c r="BGQ230" s="2582"/>
      <c r="BGR230" s="2582"/>
      <c r="BGS230" s="2582"/>
      <c r="BGT230" s="2582"/>
      <c r="BGU230" s="2582"/>
      <c r="BGV230" s="2582"/>
      <c r="BGW230" s="2582"/>
      <c r="BGX230" s="2582"/>
      <c r="BGY230" s="2582"/>
      <c r="BGZ230" s="2582"/>
      <c r="BHA230" s="2582"/>
      <c r="BHB230" s="2582"/>
      <c r="BHC230" s="2582"/>
      <c r="BHD230" s="2582"/>
      <c r="BHE230" s="2582"/>
      <c r="BHF230" s="2582"/>
      <c r="BHG230" s="2582"/>
      <c r="BHH230" s="2582"/>
      <c r="BHI230" s="2582"/>
      <c r="BHJ230" s="2582"/>
      <c r="BHK230" s="2582"/>
      <c r="BHL230" s="2582"/>
      <c r="BHM230" s="2582"/>
      <c r="BHN230" s="2582"/>
      <c r="BHO230" s="2582"/>
      <c r="BHP230" s="2582"/>
      <c r="BHQ230" s="2582"/>
      <c r="BHR230" s="2582"/>
      <c r="BHS230" s="2582"/>
      <c r="BHT230" s="2582"/>
      <c r="BHU230" s="2582"/>
      <c r="BHV230" s="2582"/>
      <c r="BHW230" s="2582"/>
      <c r="BHX230" s="2582"/>
      <c r="BHY230" s="2582"/>
      <c r="BHZ230" s="2582"/>
      <c r="BIA230" s="2582"/>
      <c r="BIB230" s="2582"/>
      <c r="BIC230" s="2582"/>
      <c r="BID230" s="2582"/>
      <c r="BIE230" s="2582"/>
      <c r="BIF230" s="2582"/>
      <c r="BIG230" s="2582"/>
      <c r="BIH230" s="2582"/>
      <c r="BII230" s="2582"/>
      <c r="BIJ230" s="2582"/>
      <c r="BIK230" s="2582"/>
      <c r="BIL230" s="2582"/>
      <c r="BIM230" s="2582"/>
      <c r="BIN230" s="2582"/>
      <c r="BIO230" s="2582"/>
      <c r="BIP230" s="2582"/>
      <c r="BIQ230" s="2582"/>
      <c r="BIR230" s="2582"/>
      <c r="BIS230" s="2582"/>
      <c r="BIT230" s="2582"/>
      <c r="BIU230" s="2582"/>
      <c r="BIV230" s="2582"/>
      <c r="BIW230" s="2582"/>
      <c r="BIX230" s="2582"/>
      <c r="BIY230" s="2582"/>
      <c r="BIZ230" s="2582"/>
      <c r="BJA230" s="2582"/>
      <c r="BJB230" s="2582"/>
      <c r="BJC230" s="2582"/>
      <c r="BJD230" s="2582"/>
      <c r="BJE230" s="2582"/>
      <c r="BJF230" s="2582"/>
      <c r="BJG230" s="2582"/>
      <c r="BJH230" s="2582"/>
      <c r="BJI230" s="2582"/>
      <c r="BJJ230" s="2582"/>
      <c r="BJK230" s="2582"/>
      <c r="BJL230" s="2582"/>
      <c r="BJM230" s="2582"/>
      <c r="BJN230" s="2582"/>
      <c r="BJO230" s="2582"/>
      <c r="BJP230" s="2582"/>
      <c r="BJQ230" s="2582"/>
      <c r="BJR230" s="2582"/>
      <c r="BJS230" s="2582"/>
      <c r="BJT230" s="2582"/>
      <c r="BJU230" s="2582"/>
      <c r="BJV230" s="2582"/>
      <c r="BJW230" s="2582"/>
      <c r="BJX230" s="2582"/>
      <c r="BJY230" s="2582"/>
      <c r="BJZ230" s="2582"/>
      <c r="BKA230" s="2582"/>
      <c r="BKB230" s="2582"/>
      <c r="BKC230" s="2582"/>
      <c r="BKD230" s="2582"/>
      <c r="BKE230" s="2582"/>
      <c r="BKF230" s="2582"/>
      <c r="BKG230" s="2582"/>
      <c r="BKH230" s="2582"/>
      <c r="BKI230" s="2582"/>
      <c r="BKJ230" s="2582"/>
      <c r="BKK230" s="2582"/>
      <c r="BKL230" s="2582"/>
      <c r="BKM230" s="2582"/>
      <c r="BKN230" s="2582"/>
      <c r="BKO230" s="2582"/>
      <c r="BKP230" s="2582"/>
      <c r="BKQ230" s="2582"/>
      <c r="BKR230" s="2582"/>
      <c r="BKS230" s="2582"/>
      <c r="BKT230" s="2582"/>
      <c r="BKU230" s="2582"/>
      <c r="BKV230" s="2582"/>
      <c r="BKW230" s="2582"/>
      <c r="BKX230" s="2582"/>
      <c r="BKY230" s="2582"/>
      <c r="BKZ230" s="2582"/>
      <c r="BLA230" s="2582"/>
      <c r="BLB230" s="2582"/>
      <c r="BLC230" s="2582"/>
      <c r="BLD230" s="2582"/>
      <c r="BLE230" s="2582"/>
      <c r="BLF230" s="2582"/>
      <c r="BLG230" s="2582"/>
      <c r="BLH230" s="2582"/>
      <c r="BLI230" s="2582"/>
      <c r="BLJ230" s="2582"/>
      <c r="BLK230" s="2582"/>
      <c r="BLL230" s="2582"/>
      <c r="BLM230" s="2582"/>
      <c r="BLN230" s="2582"/>
      <c r="BLO230" s="2582"/>
      <c r="BLP230" s="2582"/>
      <c r="BLQ230" s="2582"/>
      <c r="BLR230" s="2582"/>
      <c r="BLS230" s="2582"/>
      <c r="BLT230" s="2582"/>
      <c r="BLU230" s="2582"/>
      <c r="BLV230" s="2582"/>
      <c r="BLW230" s="2582"/>
      <c r="BLX230" s="2582"/>
      <c r="BLY230" s="2582"/>
      <c r="BLZ230" s="2582"/>
      <c r="BMA230" s="2582"/>
      <c r="BMB230" s="2582"/>
      <c r="BMC230" s="2582"/>
      <c r="BMD230" s="2582"/>
      <c r="BME230" s="2582"/>
      <c r="BMF230" s="2582"/>
      <c r="BMG230" s="2582"/>
      <c r="BMH230" s="2582"/>
      <c r="BMI230" s="2582"/>
      <c r="BMJ230" s="2582"/>
      <c r="BMK230" s="2582"/>
      <c r="BML230" s="2582"/>
      <c r="BMM230" s="2582"/>
      <c r="BMN230" s="2582"/>
      <c r="BMO230" s="2582"/>
      <c r="BMP230" s="2582"/>
      <c r="BMQ230" s="2582"/>
      <c r="BMR230" s="2582"/>
      <c r="BMS230" s="2582"/>
      <c r="BMT230" s="2582"/>
      <c r="BMU230" s="2582"/>
      <c r="BMV230" s="2582"/>
      <c r="BMW230" s="2582"/>
      <c r="BMX230" s="2582"/>
      <c r="BMY230" s="2582"/>
      <c r="BMZ230" s="2582"/>
      <c r="BNA230" s="2582"/>
      <c r="BNB230" s="2582"/>
      <c r="BNC230" s="2582"/>
      <c r="BND230" s="2582"/>
      <c r="BNE230" s="2582"/>
      <c r="BNF230" s="2582"/>
      <c r="BNG230" s="2582"/>
      <c r="BNH230" s="2582"/>
      <c r="BNI230" s="2582"/>
      <c r="BNJ230" s="2582"/>
      <c r="BNK230" s="2582"/>
      <c r="BNL230" s="2582"/>
      <c r="BNM230" s="2582"/>
      <c r="BNN230" s="2582"/>
      <c r="BNO230" s="2582"/>
      <c r="BNP230" s="2582"/>
      <c r="BNQ230" s="2582"/>
      <c r="BNR230" s="2582"/>
      <c r="BNS230" s="2582"/>
      <c r="BNT230" s="2582"/>
      <c r="BNU230" s="2582"/>
      <c r="BNV230" s="2582"/>
      <c r="BNW230" s="2582"/>
      <c r="BNX230" s="2582"/>
      <c r="BNY230" s="2582"/>
      <c r="BNZ230" s="2582"/>
      <c r="BOA230" s="2582"/>
      <c r="BOB230" s="2582"/>
      <c r="BOC230" s="2582"/>
      <c r="BOD230" s="2582"/>
      <c r="BOE230" s="2582"/>
      <c r="BOF230" s="2582"/>
      <c r="BOG230" s="2582"/>
      <c r="BOH230" s="2582"/>
      <c r="BOI230" s="2582"/>
      <c r="BOJ230" s="2582"/>
      <c r="BOK230" s="2582"/>
      <c r="BOL230" s="2582"/>
      <c r="BOM230" s="2582"/>
      <c r="BON230" s="2582"/>
      <c r="BOO230" s="2582"/>
      <c r="BOP230" s="2582"/>
      <c r="BOQ230" s="2582"/>
      <c r="BOR230" s="2582"/>
      <c r="BOS230" s="2582"/>
      <c r="BOT230" s="2582"/>
      <c r="BOU230" s="2582"/>
      <c r="BOV230" s="2582"/>
      <c r="BOW230" s="2582"/>
      <c r="BOX230" s="2582"/>
      <c r="BOY230" s="2582"/>
      <c r="BOZ230" s="2582"/>
      <c r="BPA230" s="2582"/>
      <c r="BPB230" s="2582"/>
      <c r="BPC230" s="2582"/>
      <c r="BPD230" s="2582"/>
      <c r="BPE230" s="2582"/>
      <c r="BPF230" s="2582"/>
      <c r="BPG230" s="2582"/>
      <c r="BPH230" s="2582"/>
      <c r="BPI230" s="2582"/>
      <c r="BPJ230" s="2582"/>
      <c r="BPK230" s="2582"/>
      <c r="BPL230" s="2582"/>
      <c r="BPM230" s="2582"/>
      <c r="BPN230" s="2582"/>
      <c r="BPO230" s="2582"/>
      <c r="BPP230" s="2582"/>
      <c r="BPQ230" s="2582"/>
      <c r="BPR230" s="2582"/>
      <c r="BPS230" s="2582"/>
      <c r="BPT230" s="2582"/>
      <c r="BPU230" s="2582"/>
      <c r="BPV230" s="2582"/>
      <c r="BPW230" s="2582"/>
      <c r="BPX230" s="2582"/>
      <c r="BPY230" s="2582"/>
      <c r="BPZ230" s="2582"/>
      <c r="BQA230" s="2582"/>
      <c r="BQB230" s="2582"/>
      <c r="BQC230" s="2582"/>
      <c r="BQD230" s="2582"/>
      <c r="BQE230" s="2582"/>
      <c r="BQF230" s="2582"/>
      <c r="BQG230" s="2582"/>
      <c r="BQH230" s="2582"/>
      <c r="BQI230" s="2582"/>
      <c r="BQJ230" s="2582"/>
      <c r="BQK230" s="2582"/>
      <c r="BQL230" s="2582"/>
      <c r="BQM230" s="2582"/>
      <c r="BQN230" s="2582"/>
      <c r="BQO230" s="2582"/>
      <c r="BQP230" s="2582"/>
      <c r="BQQ230" s="2582"/>
      <c r="BQR230" s="2582"/>
      <c r="BQS230" s="2582"/>
      <c r="BQT230" s="2582"/>
      <c r="BQU230" s="2582"/>
      <c r="BQV230" s="2582"/>
      <c r="BQW230" s="2582"/>
      <c r="BQX230" s="2582"/>
      <c r="BQY230" s="2582"/>
      <c r="BQZ230" s="2582"/>
      <c r="BRA230" s="2582"/>
      <c r="BRB230" s="2582"/>
      <c r="BRC230" s="2582"/>
      <c r="BRD230" s="2582"/>
      <c r="BRE230" s="2582"/>
      <c r="BRF230" s="2582"/>
      <c r="BRG230" s="2582"/>
      <c r="BRH230" s="2582"/>
      <c r="BRI230" s="2582"/>
      <c r="BRJ230" s="2582"/>
      <c r="BRK230" s="2582"/>
      <c r="BRL230" s="2582"/>
      <c r="BRM230" s="2582"/>
      <c r="BRN230" s="2582"/>
      <c r="BRO230" s="2582"/>
      <c r="BRP230" s="2582"/>
      <c r="BRQ230" s="2582"/>
      <c r="BRR230" s="2582"/>
      <c r="BRS230" s="2582"/>
      <c r="BRT230" s="2582"/>
      <c r="BRU230" s="2582"/>
      <c r="BRV230" s="2582"/>
      <c r="BRW230" s="2582"/>
      <c r="BRX230" s="2582"/>
      <c r="BRY230" s="2582"/>
      <c r="BRZ230" s="2582"/>
      <c r="BSA230" s="2582"/>
      <c r="BSB230" s="2582"/>
      <c r="BSC230" s="2582"/>
      <c r="BSD230" s="2582"/>
      <c r="BSE230" s="2582"/>
      <c r="BSF230" s="2582"/>
      <c r="BSG230" s="2582"/>
      <c r="BSH230" s="2582"/>
      <c r="BSI230" s="2582"/>
      <c r="BSJ230" s="2582"/>
      <c r="BSK230" s="2582"/>
      <c r="BSL230" s="2582"/>
      <c r="BSM230" s="2582"/>
      <c r="BSN230" s="2582"/>
      <c r="BSO230" s="2582"/>
      <c r="BSP230" s="2582"/>
      <c r="BSQ230" s="2582"/>
      <c r="BSR230" s="2582"/>
      <c r="BSS230" s="2582"/>
      <c r="BST230" s="2582"/>
      <c r="BSU230" s="2582"/>
      <c r="BSV230" s="2582"/>
      <c r="BSW230" s="2582"/>
      <c r="BSX230" s="2582"/>
      <c r="BSY230" s="2582"/>
      <c r="BSZ230" s="2582"/>
      <c r="BTA230" s="2582"/>
      <c r="BTB230" s="2582"/>
      <c r="BTC230" s="2582"/>
      <c r="BTD230" s="2582"/>
      <c r="BTE230" s="2582"/>
      <c r="BTF230" s="2582"/>
      <c r="BTG230" s="2582"/>
      <c r="BTH230" s="2582"/>
      <c r="BTI230" s="2582"/>
      <c r="BTJ230" s="2582"/>
      <c r="BTK230" s="2582"/>
      <c r="BTL230" s="2582"/>
      <c r="BTM230" s="2582"/>
      <c r="BTN230" s="2582"/>
      <c r="BTO230" s="2582"/>
      <c r="BTP230" s="2582"/>
      <c r="BTQ230" s="2582"/>
      <c r="BTR230" s="2582"/>
      <c r="BTS230" s="2582"/>
      <c r="BTT230" s="2582"/>
      <c r="BTU230" s="2582"/>
      <c r="BTV230" s="2582"/>
      <c r="BTW230" s="2582"/>
      <c r="BTX230" s="2582"/>
      <c r="BTY230" s="2582"/>
      <c r="BTZ230" s="2582"/>
      <c r="BUA230" s="2582"/>
      <c r="BUB230" s="2582"/>
      <c r="BUC230" s="2582"/>
      <c r="BUD230" s="2582"/>
      <c r="BUE230" s="2582"/>
      <c r="BUF230" s="2582"/>
      <c r="BUG230" s="2582"/>
      <c r="BUH230" s="2582"/>
      <c r="BUI230" s="2582"/>
      <c r="BUJ230" s="2582"/>
      <c r="BUK230" s="2582"/>
      <c r="BUL230" s="2582"/>
      <c r="BUM230" s="2582"/>
      <c r="BUN230" s="2582"/>
      <c r="BUO230" s="2582"/>
      <c r="BUP230" s="2582"/>
      <c r="BUQ230" s="2582"/>
      <c r="BUR230" s="2582"/>
      <c r="BUS230" s="2582"/>
      <c r="BUT230" s="2582"/>
      <c r="BUU230" s="2582"/>
      <c r="BUV230" s="2582"/>
      <c r="BUW230" s="2582"/>
      <c r="BUX230" s="2582"/>
      <c r="BUY230" s="2582"/>
      <c r="BUZ230" s="2582"/>
      <c r="BVA230" s="2582"/>
      <c r="BVB230" s="2582"/>
      <c r="BVC230" s="2582"/>
      <c r="BVD230" s="2582"/>
      <c r="BVE230" s="2582"/>
      <c r="BVF230" s="2582"/>
      <c r="BVG230" s="2582"/>
      <c r="BVH230" s="2582"/>
      <c r="BVI230" s="2582"/>
      <c r="BVJ230" s="2582"/>
      <c r="BVK230" s="2582"/>
      <c r="BVL230" s="2582"/>
      <c r="BVM230" s="2582"/>
      <c r="BVN230" s="2582"/>
      <c r="BVO230" s="2582"/>
      <c r="BVP230" s="2582"/>
      <c r="BVQ230" s="2582"/>
      <c r="BVR230" s="2582"/>
      <c r="BVS230" s="2582"/>
      <c r="BVT230" s="2582"/>
      <c r="BVU230" s="2582"/>
      <c r="BVV230" s="2582"/>
      <c r="BVW230" s="2582"/>
      <c r="BVX230" s="2582"/>
      <c r="BVY230" s="2582"/>
      <c r="BVZ230" s="2582"/>
      <c r="BWA230" s="2582"/>
      <c r="BWB230" s="2582"/>
      <c r="BWC230" s="2582"/>
      <c r="BWD230" s="2582"/>
      <c r="BWE230" s="2582"/>
      <c r="BWF230" s="2582"/>
      <c r="BWG230" s="2582"/>
      <c r="BWH230" s="2582"/>
      <c r="BWI230" s="2582"/>
      <c r="BWJ230" s="2582"/>
      <c r="BWK230" s="2582"/>
      <c r="BWL230" s="2582"/>
      <c r="BWM230" s="2582"/>
      <c r="BWN230" s="2582"/>
      <c r="BWO230" s="2582"/>
      <c r="BWP230" s="2582"/>
      <c r="BWQ230" s="2582"/>
      <c r="BWR230" s="2582"/>
      <c r="BWS230" s="2582"/>
      <c r="BWT230" s="2582"/>
      <c r="BWU230" s="2582"/>
      <c r="BWV230" s="2582"/>
      <c r="BWW230" s="2582"/>
      <c r="BWX230" s="2582"/>
      <c r="BWY230" s="2582"/>
      <c r="BWZ230" s="2582"/>
      <c r="BXA230" s="2582"/>
      <c r="BXB230" s="2582"/>
      <c r="BXC230" s="2582"/>
      <c r="BXD230" s="2582"/>
      <c r="BXE230" s="2582"/>
      <c r="BXF230" s="2582"/>
      <c r="BXG230" s="2582"/>
      <c r="BXH230" s="2582"/>
      <c r="BXI230" s="2582"/>
      <c r="BXJ230" s="2582"/>
      <c r="BXK230" s="2582"/>
      <c r="BXL230" s="2582"/>
      <c r="BXM230" s="2582"/>
      <c r="BXN230" s="2582"/>
      <c r="BXO230" s="2582"/>
      <c r="BXP230" s="2582"/>
      <c r="BXQ230" s="2582"/>
      <c r="BXR230" s="2582"/>
      <c r="BXS230" s="2582"/>
      <c r="BXT230" s="2582"/>
      <c r="BXU230" s="2582"/>
      <c r="BXV230" s="2582"/>
      <c r="BXW230" s="2582"/>
      <c r="BXX230" s="2582"/>
      <c r="BXY230" s="2582"/>
      <c r="BXZ230" s="2582"/>
      <c r="BYA230" s="2582"/>
      <c r="BYB230" s="2582"/>
      <c r="BYC230" s="2582"/>
      <c r="BYD230" s="2582"/>
      <c r="BYE230" s="2582"/>
      <c r="BYF230" s="2582"/>
      <c r="BYG230" s="2582"/>
      <c r="BYH230" s="2582"/>
      <c r="BYI230" s="2582"/>
      <c r="BYJ230" s="2582"/>
      <c r="BYK230" s="2582"/>
      <c r="BYL230" s="2582"/>
      <c r="BYM230" s="2582"/>
      <c r="BYN230" s="2582"/>
      <c r="BYO230" s="2582"/>
      <c r="BYP230" s="2582"/>
      <c r="BYQ230" s="2582"/>
      <c r="BYR230" s="2582"/>
      <c r="BYS230" s="2582"/>
      <c r="BYT230" s="2582"/>
      <c r="BYU230" s="2582"/>
      <c r="BYV230" s="2582"/>
      <c r="BYW230" s="2582"/>
      <c r="BYX230" s="2582"/>
      <c r="BYY230" s="2582"/>
      <c r="BYZ230" s="2582"/>
      <c r="BZA230" s="2582"/>
      <c r="BZB230" s="2582"/>
      <c r="BZC230" s="2582"/>
      <c r="BZD230" s="2582"/>
      <c r="BZE230" s="2582"/>
      <c r="BZF230" s="2582"/>
      <c r="BZG230" s="2582"/>
      <c r="BZH230" s="2582"/>
      <c r="BZI230" s="2582"/>
      <c r="BZJ230" s="2582"/>
      <c r="BZK230" s="2582"/>
      <c r="BZL230" s="2582"/>
      <c r="BZM230" s="2582"/>
      <c r="BZN230" s="2582"/>
      <c r="BZO230" s="2582"/>
      <c r="BZP230" s="2582"/>
      <c r="BZQ230" s="2582"/>
      <c r="BZR230" s="2582"/>
      <c r="BZS230" s="2582"/>
      <c r="BZT230" s="2582"/>
      <c r="BZU230" s="2582"/>
      <c r="BZV230" s="2582"/>
      <c r="BZW230" s="2582"/>
      <c r="BZX230" s="2582"/>
      <c r="BZY230" s="2582"/>
      <c r="BZZ230" s="2582"/>
      <c r="CAA230" s="2582"/>
      <c r="CAB230" s="2582"/>
      <c r="CAC230" s="2582"/>
      <c r="CAD230" s="2582"/>
      <c r="CAE230" s="2582"/>
      <c r="CAF230" s="2582"/>
      <c r="CAG230" s="2582"/>
      <c r="CAH230" s="2582"/>
      <c r="CAI230" s="2582"/>
      <c r="CAJ230" s="2582"/>
      <c r="CAK230" s="2582"/>
      <c r="CAL230" s="2582"/>
      <c r="CAM230" s="2582"/>
      <c r="CAN230" s="2582"/>
      <c r="CAO230" s="2582"/>
      <c r="CAP230" s="2582"/>
      <c r="CAQ230" s="2582"/>
      <c r="CAR230" s="2582"/>
      <c r="CAS230" s="2582"/>
      <c r="CAT230" s="2582"/>
      <c r="CAU230" s="2582"/>
      <c r="CAV230" s="2582"/>
      <c r="CAW230" s="2582"/>
      <c r="CAX230" s="2582"/>
      <c r="CAY230" s="2582"/>
      <c r="CAZ230" s="2582"/>
      <c r="CBA230" s="2582"/>
      <c r="CBB230" s="2582"/>
      <c r="CBC230" s="2582"/>
      <c r="CBD230" s="2582"/>
      <c r="CBE230" s="2582"/>
      <c r="CBF230" s="2582"/>
      <c r="CBG230" s="2582"/>
      <c r="CBH230" s="2582"/>
      <c r="CBI230" s="2582"/>
      <c r="CBJ230" s="2582"/>
      <c r="CBK230" s="2582"/>
      <c r="CBL230" s="2582"/>
      <c r="CBM230" s="2582"/>
      <c r="CBN230" s="2582"/>
      <c r="CBO230" s="2582"/>
      <c r="CBP230" s="2582"/>
      <c r="CBQ230" s="2582"/>
      <c r="CBR230" s="2582"/>
      <c r="CBS230" s="2582"/>
      <c r="CBT230" s="2582"/>
      <c r="CBU230" s="2582"/>
      <c r="CBV230" s="2582"/>
      <c r="CBW230" s="2582"/>
      <c r="CBX230" s="2582"/>
      <c r="CBY230" s="2582"/>
      <c r="CBZ230" s="2582"/>
      <c r="CCA230" s="2582"/>
      <c r="CCB230" s="2582"/>
      <c r="CCC230" s="2582"/>
      <c r="CCD230" s="2582"/>
      <c r="CCE230" s="2582"/>
      <c r="CCF230" s="2582"/>
      <c r="CCG230" s="2582"/>
      <c r="CCH230" s="2582"/>
      <c r="CCI230" s="2582"/>
      <c r="CCJ230" s="2582"/>
      <c r="CCK230" s="2582"/>
      <c r="CCL230" s="2582"/>
      <c r="CCM230" s="2582"/>
      <c r="CCN230" s="2582"/>
      <c r="CCO230" s="2582"/>
      <c r="CCP230" s="2582"/>
      <c r="CCQ230" s="2582"/>
      <c r="CCR230" s="2582"/>
      <c r="CCS230" s="2582"/>
      <c r="CCT230" s="2582"/>
      <c r="CCU230" s="2582"/>
      <c r="CCV230" s="2582"/>
      <c r="CCW230" s="2582"/>
      <c r="CCX230" s="2582"/>
      <c r="CCY230" s="2582"/>
      <c r="CCZ230" s="2582"/>
      <c r="CDA230" s="2582"/>
      <c r="CDB230" s="2582"/>
      <c r="CDC230" s="2582"/>
      <c r="CDD230" s="2582"/>
      <c r="CDE230" s="2582"/>
      <c r="CDF230" s="2582"/>
      <c r="CDG230" s="2582"/>
      <c r="CDH230" s="2582"/>
      <c r="CDI230" s="2582"/>
      <c r="CDJ230" s="2582"/>
      <c r="CDK230" s="2582"/>
      <c r="CDL230" s="2582"/>
      <c r="CDM230" s="2582"/>
      <c r="CDN230" s="2582"/>
      <c r="CDO230" s="2582"/>
      <c r="CDP230" s="2582"/>
      <c r="CDQ230" s="2582"/>
      <c r="CDR230" s="2582"/>
      <c r="CDS230" s="2582"/>
      <c r="CDT230" s="2582"/>
      <c r="CDU230" s="2582"/>
      <c r="CDV230" s="2582"/>
      <c r="CDW230" s="2582"/>
      <c r="CDX230" s="2582"/>
      <c r="CDY230" s="2582"/>
      <c r="CDZ230" s="2582"/>
      <c r="CEA230" s="2582"/>
      <c r="CEB230" s="2582"/>
      <c r="CEC230" s="2582"/>
      <c r="CED230" s="2582"/>
      <c r="CEE230" s="2582"/>
      <c r="CEF230" s="2582"/>
      <c r="CEG230" s="2582"/>
      <c r="CEH230" s="2582"/>
      <c r="CEI230" s="2582"/>
      <c r="CEJ230" s="2582"/>
      <c r="CEK230" s="2582"/>
      <c r="CEL230" s="2582"/>
      <c r="CEM230" s="2582"/>
      <c r="CEN230" s="2582"/>
      <c r="CEO230" s="2582"/>
      <c r="CEP230" s="2582"/>
      <c r="CEQ230" s="2582"/>
      <c r="CER230" s="2582"/>
      <c r="CES230" s="2582"/>
      <c r="CET230" s="2582"/>
      <c r="CEU230" s="2582"/>
      <c r="CEV230" s="2582"/>
      <c r="CEW230" s="2582"/>
      <c r="CEX230" s="2582"/>
      <c r="CEY230" s="2582"/>
      <c r="CEZ230" s="2582"/>
      <c r="CFA230" s="2582"/>
      <c r="CFB230" s="2582"/>
      <c r="CFC230" s="2582"/>
      <c r="CFD230" s="2582"/>
      <c r="CFE230" s="2582"/>
      <c r="CFF230" s="2582"/>
      <c r="CFG230" s="2582"/>
      <c r="CFH230" s="2582"/>
      <c r="CFI230" s="2582"/>
      <c r="CFJ230" s="2582"/>
      <c r="CFK230" s="2582"/>
      <c r="CFL230" s="2582"/>
      <c r="CFM230" s="2582"/>
      <c r="CFN230" s="2582"/>
      <c r="CFO230" s="2582"/>
      <c r="CFP230" s="2582"/>
      <c r="CFQ230" s="2582"/>
      <c r="CFR230" s="2582"/>
      <c r="CFS230" s="2582"/>
      <c r="CFT230" s="2582"/>
      <c r="CFU230" s="2582"/>
      <c r="CFV230" s="2582"/>
      <c r="CFW230" s="2582"/>
      <c r="CFX230" s="2582"/>
      <c r="CFY230" s="2582"/>
      <c r="CFZ230" s="2582"/>
      <c r="CGA230" s="2582"/>
      <c r="CGB230" s="2582"/>
      <c r="CGC230" s="2582"/>
      <c r="CGD230" s="2582"/>
      <c r="CGE230" s="2582"/>
      <c r="CGF230" s="2582"/>
      <c r="CGG230" s="2582"/>
      <c r="CGH230" s="2582"/>
      <c r="CGI230" s="2582"/>
      <c r="CGJ230" s="2582"/>
      <c r="CGK230" s="2582"/>
      <c r="CGL230" s="2582"/>
      <c r="CGM230" s="2582"/>
      <c r="CGN230" s="2582"/>
      <c r="CGO230" s="2582"/>
      <c r="CGP230" s="2582"/>
      <c r="CGQ230" s="2582"/>
      <c r="CGR230" s="2582"/>
      <c r="CGS230" s="2582"/>
      <c r="CGT230" s="2582"/>
      <c r="CGU230" s="2582"/>
      <c r="CGV230" s="2582"/>
      <c r="CGW230" s="2582"/>
      <c r="CGX230" s="2582"/>
      <c r="CGY230" s="2582"/>
      <c r="CGZ230" s="2582"/>
      <c r="CHA230" s="2582"/>
      <c r="CHB230" s="2582"/>
      <c r="CHC230" s="2582"/>
      <c r="CHD230" s="2582"/>
      <c r="CHE230" s="2582"/>
      <c r="CHF230" s="2582"/>
      <c r="CHG230" s="2582"/>
      <c r="CHH230" s="2582"/>
      <c r="CHI230" s="2582"/>
      <c r="CHJ230" s="2582"/>
      <c r="CHK230" s="2582"/>
      <c r="CHL230" s="2582"/>
      <c r="CHM230" s="2582"/>
      <c r="CHN230" s="2582"/>
      <c r="CHO230" s="2582"/>
      <c r="CHP230" s="2582"/>
      <c r="CHQ230" s="2582"/>
      <c r="CHR230" s="2582"/>
      <c r="CHS230" s="2582"/>
      <c r="CHT230" s="2582"/>
      <c r="CHU230" s="2582"/>
      <c r="CHV230" s="2582"/>
      <c r="CHW230" s="2582"/>
      <c r="CHX230" s="2582"/>
      <c r="CHY230" s="2582"/>
      <c r="CHZ230" s="2582"/>
      <c r="CIA230" s="2582"/>
      <c r="CIB230" s="2582"/>
      <c r="CIC230" s="2582"/>
      <c r="CID230" s="2582"/>
      <c r="CIE230" s="2582"/>
      <c r="CIF230" s="2582"/>
      <c r="CIG230" s="2582"/>
      <c r="CIH230" s="2582"/>
      <c r="CII230" s="2582"/>
      <c r="CIJ230" s="2582"/>
      <c r="CIK230" s="2582"/>
      <c r="CIL230" s="2582"/>
      <c r="CIM230" s="2582"/>
      <c r="CIN230" s="2582"/>
      <c r="CIO230" s="2582"/>
      <c r="CIP230" s="2582"/>
      <c r="CIQ230" s="2582"/>
      <c r="CIR230" s="2582"/>
      <c r="CIS230" s="2582"/>
      <c r="CIT230" s="2582"/>
      <c r="CIU230" s="2582"/>
      <c r="CIV230" s="2582"/>
      <c r="CIW230" s="2582"/>
      <c r="CIX230" s="2582"/>
      <c r="CIY230" s="2582"/>
      <c r="CIZ230" s="2582"/>
      <c r="CJA230" s="2582"/>
      <c r="CJB230" s="2582"/>
      <c r="CJC230" s="2582"/>
      <c r="CJD230" s="2582"/>
      <c r="CJE230" s="2582"/>
      <c r="CJF230" s="2582"/>
      <c r="CJG230" s="2582"/>
      <c r="CJH230" s="2582"/>
      <c r="CJI230" s="2582"/>
      <c r="CJJ230" s="2582"/>
      <c r="CJK230" s="2582"/>
      <c r="CJL230" s="2582"/>
      <c r="CJM230" s="2582"/>
      <c r="CJN230" s="2582"/>
      <c r="CJO230" s="2582"/>
      <c r="CJP230" s="2582"/>
      <c r="CJQ230" s="2582"/>
      <c r="CJR230" s="2582"/>
      <c r="CJS230" s="2582"/>
      <c r="CJT230" s="2582"/>
      <c r="CJU230" s="2582"/>
      <c r="CJV230" s="2582"/>
      <c r="CJW230" s="2582"/>
      <c r="CJX230" s="2582"/>
      <c r="CJY230" s="2582"/>
      <c r="CJZ230" s="2582"/>
      <c r="CKA230" s="2582"/>
      <c r="CKB230" s="2582"/>
      <c r="CKC230" s="2582"/>
      <c r="CKD230" s="2582"/>
      <c r="CKE230" s="2582"/>
      <c r="CKF230" s="2582"/>
      <c r="CKG230" s="2582"/>
      <c r="CKH230" s="2582"/>
      <c r="CKI230" s="2582"/>
      <c r="CKJ230" s="2582"/>
      <c r="CKK230" s="2582"/>
      <c r="CKL230" s="2582"/>
      <c r="CKM230" s="2582"/>
      <c r="CKN230" s="2582"/>
      <c r="CKO230" s="2582"/>
      <c r="CKP230" s="2582"/>
      <c r="CKQ230" s="2582"/>
      <c r="CKR230" s="2582"/>
      <c r="CKS230" s="2582"/>
      <c r="CKT230" s="2582"/>
      <c r="CKU230" s="2582"/>
      <c r="CKV230" s="2582"/>
      <c r="CKW230" s="2582"/>
      <c r="CKX230" s="2582"/>
      <c r="CKY230" s="2582"/>
      <c r="CKZ230" s="2582"/>
      <c r="CLA230" s="2582"/>
      <c r="CLB230" s="2582"/>
      <c r="CLC230" s="2582"/>
      <c r="CLD230" s="2582"/>
      <c r="CLE230" s="2582"/>
      <c r="CLF230" s="2582"/>
      <c r="CLG230" s="2582"/>
      <c r="CLH230" s="2582"/>
      <c r="CLI230" s="2582"/>
      <c r="CLJ230" s="2582"/>
      <c r="CLK230" s="2582"/>
      <c r="CLL230" s="2582"/>
      <c r="CLM230" s="2582"/>
      <c r="CLN230" s="2582"/>
      <c r="CLO230" s="2582"/>
      <c r="CLP230" s="2582"/>
      <c r="CLQ230" s="2582"/>
      <c r="CLR230" s="2582"/>
      <c r="CLS230" s="2582"/>
      <c r="CLT230" s="2582"/>
      <c r="CLU230" s="2582"/>
      <c r="CLV230" s="2582"/>
      <c r="CLW230" s="2582"/>
      <c r="CLX230" s="2582"/>
      <c r="CLY230" s="2582"/>
      <c r="CLZ230" s="2582"/>
      <c r="CMA230" s="2582"/>
      <c r="CMB230" s="2582"/>
      <c r="CMC230" s="2582"/>
      <c r="CMD230" s="2582"/>
      <c r="CME230" s="2582"/>
      <c r="CMF230" s="2582"/>
      <c r="CMG230" s="2582"/>
      <c r="CMH230" s="2582"/>
      <c r="CMI230" s="2582"/>
      <c r="CMJ230" s="2582"/>
      <c r="CMK230" s="2582"/>
      <c r="CML230" s="2582"/>
      <c r="CMM230" s="2582"/>
      <c r="CMN230" s="2582"/>
      <c r="CMO230" s="2582"/>
      <c r="CMP230" s="2582"/>
      <c r="CMQ230" s="2582"/>
      <c r="CMR230" s="2582"/>
      <c r="CMS230" s="2582"/>
      <c r="CMT230" s="2582"/>
      <c r="CMU230" s="2582"/>
      <c r="CMV230" s="2582"/>
      <c r="CMW230" s="2582"/>
      <c r="CMX230" s="2582"/>
      <c r="CMY230" s="2582"/>
      <c r="CMZ230" s="2582"/>
      <c r="CNA230" s="2582"/>
      <c r="CNB230" s="2582"/>
      <c r="CNC230" s="2582"/>
      <c r="CND230" s="2582"/>
      <c r="CNE230" s="2582"/>
      <c r="CNF230" s="2582"/>
      <c r="CNG230" s="2582"/>
      <c r="CNH230" s="2582"/>
      <c r="CNI230" s="2582"/>
      <c r="CNJ230" s="2582"/>
      <c r="CNK230" s="2582"/>
      <c r="CNL230" s="2582"/>
      <c r="CNM230" s="2582"/>
      <c r="CNN230" s="2582"/>
      <c r="CNO230" s="2582"/>
      <c r="CNP230" s="2582"/>
      <c r="CNQ230" s="2582"/>
      <c r="CNR230" s="2582"/>
      <c r="CNS230" s="2582"/>
      <c r="CNT230" s="2582"/>
      <c r="CNU230" s="2582"/>
      <c r="CNV230" s="2582"/>
      <c r="CNW230" s="2582"/>
      <c r="CNX230" s="2582"/>
      <c r="CNY230" s="2582"/>
      <c r="CNZ230" s="2582"/>
      <c r="COA230" s="2582"/>
      <c r="COB230" s="2582"/>
      <c r="COC230" s="2582"/>
      <c r="COD230" s="2582"/>
      <c r="COE230" s="2582"/>
      <c r="COF230" s="2582"/>
      <c r="COG230" s="2582"/>
      <c r="COH230" s="2582"/>
      <c r="COI230" s="2582"/>
      <c r="COJ230" s="2582"/>
      <c r="COK230" s="2582"/>
      <c r="COL230" s="2582"/>
      <c r="COM230" s="2582"/>
      <c r="CON230" s="2582"/>
      <c r="COO230" s="2582"/>
      <c r="COP230" s="2582"/>
      <c r="COQ230" s="2582"/>
      <c r="COR230" s="2582"/>
      <c r="COS230" s="2582"/>
      <c r="COT230" s="2582"/>
      <c r="COU230" s="2582"/>
      <c r="COV230" s="2582"/>
      <c r="COW230" s="2582"/>
      <c r="COX230" s="2582"/>
      <c r="COY230" s="2582"/>
      <c r="COZ230" s="2582"/>
      <c r="CPA230" s="2582"/>
      <c r="CPB230" s="2582"/>
      <c r="CPC230" s="2582"/>
      <c r="CPD230" s="2582"/>
      <c r="CPE230" s="2582"/>
      <c r="CPF230" s="2582"/>
      <c r="CPG230" s="2582"/>
      <c r="CPH230" s="2582"/>
      <c r="CPI230" s="2582"/>
      <c r="CPJ230" s="2582"/>
      <c r="CPK230" s="2582"/>
      <c r="CPL230" s="2582"/>
      <c r="CPM230" s="2582"/>
      <c r="CPN230" s="2582"/>
      <c r="CPO230" s="2582"/>
      <c r="CPP230" s="2582"/>
      <c r="CPQ230" s="2582"/>
      <c r="CPR230" s="2582"/>
      <c r="CPS230" s="2582"/>
      <c r="CPT230" s="2582"/>
      <c r="CPU230" s="2582"/>
      <c r="CPV230" s="2582"/>
      <c r="CPW230" s="2582"/>
      <c r="CPX230" s="2582"/>
      <c r="CPY230" s="2582"/>
      <c r="CPZ230" s="2582"/>
      <c r="CQA230" s="2582"/>
      <c r="CQB230" s="2582"/>
      <c r="CQC230" s="2582"/>
      <c r="CQD230" s="2582"/>
      <c r="CQE230" s="2582"/>
      <c r="CQF230" s="2582"/>
      <c r="CQG230" s="2582"/>
      <c r="CQH230" s="2582"/>
      <c r="CQI230" s="2582"/>
      <c r="CQJ230" s="2582"/>
      <c r="CQK230" s="2582"/>
      <c r="CQL230" s="2582"/>
      <c r="CQM230" s="2582"/>
      <c r="CQN230" s="2582"/>
      <c r="CQO230" s="2582"/>
      <c r="CQP230" s="2582"/>
      <c r="CQQ230" s="2582"/>
      <c r="CQR230" s="2582"/>
      <c r="CQS230" s="2582"/>
      <c r="CQT230" s="2582"/>
      <c r="CQU230" s="2582"/>
      <c r="CQV230" s="2582"/>
      <c r="CQW230" s="2582"/>
      <c r="CQX230" s="2582"/>
      <c r="CQY230" s="2582"/>
      <c r="CQZ230" s="2582"/>
      <c r="CRA230" s="2582"/>
      <c r="CRB230" s="2582"/>
      <c r="CRC230" s="2582"/>
      <c r="CRD230" s="2582"/>
      <c r="CRE230" s="2582"/>
      <c r="CRF230" s="2582"/>
      <c r="CRG230" s="2582"/>
      <c r="CRH230" s="2582"/>
      <c r="CRI230" s="2582"/>
      <c r="CRJ230" s="2582"/>
      <c r="CRK230" s="2582"/>
      <c r="CRL230" s="2582"/>
      <c r="CRM230" s="2582"/>
      <c r="CRN230" s="2582"/>
      <c r="CRO230" s="2582"/>
      <c r="CRP230" s="2582"/>
      <c r="CRQ230" s="2582"/>
      <c r="CRR230" s="2582"/>
      <c r="CRS230" s="2582"/>
      <c r="CRT230" s="2582"/>
      <c r="CRU230" s="2582"/>
      <c r="CRV230" s="2582"/>
      <c r="CRW230" s="2582"/>
      <c r="CRX230" s="2582"/>
      <c r="CRY230" s="2582"/>
      <c r="CRZ230" s="2582"/>
      <c r="CSA230" s="2582"/>
      <c r="CSB230" s="2582"/>
      <c r="CSC230" s="2582"/>
      <c r="CSD230" s="2582"/>
      <c r="CSE230" s="2582"/>
      <c r="CSF230" s="2582"/>
      <c r="CSG230" s="2582"/>
      <c r="CSH230" s="2582"/>
      <c r="CSI230" s="2582"/>
      <c r="CSJ230" s="2582"/>
      <c r="CSK230" s="2582"/>
      <c r="CSL230" s="2582"/>
      <c r="CSM230" s="2582"/>
      <c r="CSN230" s="2582"/>
      <c r="CSO230" s="2582"/>
      <c r="CSP230" s="2582"/>
      <c r="CSQ230" s="2582"/>
      <c r="CSR230" s="2582"/>
      <c r="CSS230" s="2582"/>
      <c r="CST230" s="2582"/>
      <c r="CSU230" s="2582"/>
      <c r="CSV230" s="2582"/>
      <c r="CSW230" s="2582"/>
      <c r="CSX230" s="2582"/>
      <c r="CSY230" s="2582"/>
      <c r="CSZ230" s="2582"/>
      <c r="CTA230" s="2582"/>
      <c r="CTB230" s="2582"/>
      <c r="CTC230" s="2582"/>
      <c r="CTD230" s="2582"/>
      <c r="CTE230" s="2582"/>
      <c r="CTF230" s="2582"/>
      <c r="CTG230" s="2582"/>
      <c r="CTH230" s="2582"/>
      <c r="CTI230" s="2582"/>
      <c r="CTJ230" s="2582"/>
      <c r="CTK230" s="2582"/>
      <c r="CTL230" s="2582"/>
      <c r="CTM230" s="2582"/>
      <c r="CTN230" s="2582"/>
      <c r="CTO230" s="2582"/>
      <c r="CTP230" s="2582"/>
      <c r="CTQ230" s="2582"/>
      <c r="CTR230" s="2582"/>
      <c r="CTS230" s="2582"/>
      <c r="CTT230" s="2582"/>
      <c r="CTU230" s="2582"/>
      <c r="CTV230" s="2582"/>
      <c r="CTW230" s="2582"/>
      <c r="CTX230" s="2582"/>
      <c r="CTY230" s="2582"/>
      <c r="CTZ230" s="2582"/>
      <c r="CUA230" s="2582"/>
      <c r="CUB230" s="2582"/>
      <c r="CUC230" s="2582"/>
      <c r="CUD230" s="2582"/>
      <c r="CUE230" s="2582"/>
      <c r="CUF230" s="2582"/>
      <c r="CUG230" s="2582"/>
      <c r="CUH230" s="2582"/>
      <c r="CUI230" s="2582"/>
      <c r="CUJ230" s="2582"/>
      <c r="CUK230" s="2582"/>
      <c r="CUL230" s="2582"/>
      <c r="CUM230" s="2582"/>
      <c r="CUN230" s="2582"/>
      <c r="CUO230" s="2582"/>
      <c r="CUP230" s="2582"/>
      <c r="CUQ230" s="2582"/>
      <c r="CUR230" s="2582"/>
      <c r="CUS230" s="2582"/>
      <c r="CUT230" s="2582"/>
      <c r="CUU230" s="2582"/>
      <c r="CUV230" s="2582"/>
      <c r="CUW230" s="2582"/>
      <c r="CUX230" s="2582"/>
      <c r="CUY230" s="2582"/>
      <c r="CUZ230" s="2582"/>
      <c r="CVA230" s="2582"/>
      <c r="CVB230" s="2582"/>
      <c r="CVC230" s="2582"/>
      <c r="CVD230" s="2582"/>
      <c r="CVE230" s="2582"/>
      <c r="CVF230" s="2582"/>
      <c r="CVG230" s="2582"/>
      <c r="CVH230" s="2582"/>
      <c r="CVI230" s="2582"/>
      <c r="CVJ230" s="2582"/>
      <c r="CVK230" s="2582"/>
      <c r="CVL230" s="2582"/>
      <c r="CVM230" s="2582"/>
      <c r="CVN230" s="2582"/>
      <c r="CVO230" s="2582"/>
      <c r="CVP230" s="2582"/>
      <c r="CVQ230" s="2582"/>
      <c r="CVR230" s="2582"/>
      <c r="CVS230" s="2582"/>
      <c r="CVT230" s="2582"/>
      <c r="CVU230" s="2582"/>
      <c r="CVV230" s="2582"/>
      <c r="CVW230" s="2582"/>
      <c r="CVX230" s="2582"/>
      <c r="CVY230" s="2582"/>
      <c r="CVZ230" s="2582"/>
      <c r="CWA230" s="2582"/>
      <c r="CWB230" s="2582"/>
      <c r="CWC230" s="2582"/>
      <c r="CWD230" s="2582"/>
      <c r="CWE230" s="2582"/>
      <c r="CWF230" s="2582"/>
      <c r="CWG230" s="2582"/>
      <c r="CWH230" s="2582"/>
      <c r="CWI230" s="2582"/>
      <c r="CWJ230" s="2582"/>
      <c r="CWK230" s="2582"/>
      <c r="CWL230" s="2582"/>
      <c r="CWM230" s="2582"/>
      <c r="CWN230" s="2582"/>
      <c r="CWO230" s="2582"/>
      <c r="CWP230" s="2582"/>
      <c r="CWQ230" s="2582"/>
      <c r="CWR230" s="2582"/>
      <c r="CWS230" s="2582"/>
      <c r="CWT230" s="2582"/>
      <c r="CWU230" s="2582"/>
      <c r="CWV230" s="2582"/>
      <c r="CWW230" s="2582"/>
      <c r="CWX230" s="2582"/>
      <c r="CWY230" s="2582"/>
      <c r="CWZ230" s="2582"/>
      <c r="CXA230" s="2582"/>
      <c r="CXB230" s="2582"/>
      <c r="CXC230" s="2582"/>
      <c r="CXD230" s="2582"/>
      <c r="CXE230" s="2582"/>
      <c r="CXF230" s="2582"/>
      <c r="CXG230" s="2582"/>
      <c r="CXH230" s="2582"/>
      <c r="CXI230" s="2582"/>
      <c r="CXJ230" s="2582"/>
      <c r="CXK230" s="2582"/>
      <c r="CXL230" s="2582"/>
      <c r="CXM230" s="2582"/>
      <c r="CXN230" s="2582"/>
      <c r="CXO230" s="2582"/>
      <c r="CXP230" s="2582"/>
      <c r="CXQ230" s="2582"/>
      <c r="CXR230" s="2582"/>
      <c r="CXS230" s="2582"/>
      <c r="CXT230" s="2582"/>
      <c r="CXU230" s="2582"/>
      <c r="CXV230" s="2582"/>
      <c r="CXW230" s="2582"/>
      <c r="CXX230" s="2582"/>
      <c r="CXY230" s="2582"/>
      <c r="CXZ230" s="2582"/>
      <c r="CYA230" s="2582"/>
      <c r="CYB230" s="2582"/>
      <c r="CYC230" s="2582"/>
      <c r="CYD230" s="2582"/>
      <c r="CYE230" s="2582"/>
      <c r="CYF230" s="2582"/>
      <c r="CYG230" s="2582"/>
      <c r="CYH230" s="2582"/>
      <c r="CYI230" s="2582"/>
      <c r="CYJ230" s="2582"/>
      <c r="CYK230" s="2582"/>
      <c r="CYL230" s="2582"/>
      <c r="CYM230" s="2582"/>
      <c r="CYN230" s="2582"/>
      <c r="CYO230" s="2582"/>
      <c r="CYP230" s="2582"/>
      <c r="CYQ230" s="2582"/>
      <c r="CYR230" s="2582"/>
      <c r="CYS230" s="2582"/>
      <c r="CYT230" s="2582"/>
      <c r="CYU230" s="2582"/>
      <c r="CYV230" s="2582"/>
      <c r="CYW230" s="2582"/>
      <c r="CYX230" s="2582"/>
      <c r="CYY230" s="2582"/>
      <c r="CYZ230" s="2582"/>
      <c r="CZA230" s="2582"/>
      <c r="CZB230" s="2582"/>
      <c r="CZC230" s="2582"/>
      <c r="CZD230" s="2582"/>
      <c r="CZE230" s="2582"/>
      <c r="CZF230" s="2582"/>
      <c r="CZG230" s="2582"/>
      <c r="CZH230" s="2582"/>
      <c r="CZI230" s="2582"/>
      <c r="CZJ230" s="2582"/>
      <c r="CZK230" s="2582"/>
      <c r="CZL230" s="2582"/>
      <c r="CZM230" s="2582"/>
      <c r="CZN230" s="2582"/>
      <c r="CZO230" s="2582"/>
      <c r="CZP230" s="2582"/>
      <c r="CZQ230" s="2582"/>
      <c r="CZR230" s="2582"/>
      <c r="CZS230" s="2582"/>
      <c r="CZT230" s="2582"/>
      <c r="CZU230" s="2582"/>
      <c r="CZV230" s="2582"/>
      <c r="CZW230" s="2582"/>
      <c r="CZX230" s="2582"/>
      <c r="CZY230" s="2582"/>
      <c r="CZZ230" s="2582"/>
      <c r="DAA230" s="2582"/>
      <c r="DAB230" s="2582"/>
      <c r="DAC230" s="2582"/>
      <c r="DAD230" s="2582"/>
      <c r="DAE230" s="2582"/>
      <c r="DAF230" s="2582"/>
      <c r="DAG230" s="2582"/>
      <c r="DAH230" s="2582"/>
      <c r="DAI230" s="2582"/>
      <c r="DAJ230" s="2582"/>
      <c r="DAK230" s="2582"/>
      <c r="DAL230" s="2582"/>
      <c r="DAM230" s="2582"/>
      <c r="DAN230" s="2582"/>
      <c r="DAO230" s="2582"/>
      <c r="DAP230" s="2582"/>
      <c r="DAQ230" s="2582"/>
      <c r="DAR230" s="2582"/>
      <c r="DAS230" s="2582"/>
      <c r="DAT230" s="2582"/>
      <c r="DAU230" s="2582"/>
      <c r="DAV230" s="2582"/>
      <c r="DAW230" s="2582"/>
      <c r="DAX230" s="2582"/>
      <c r="DAY230" s="2582"/>
      <c r="DAZ230" s="2582"/>
      <c r="DBA230" s="2582"/>
      <c r="DBB230" s="2582"/>
      <c r="DBC230" s="2582"/>
      <c r="DBD230" s="2582"/>
      <c r="DBE230" s="2582"/>
      <c r="DBF230" s="2582"/>
      <c r="DBG230" s="2582"/>
      <c r="DBH230" s="2582"/>
      <c r="DBI230" s="2582"/>
      <c r="DBJ230" s="2582"/>
      <c r="DBK230" s="2582"/>
      <c r="DBL230" s="2582"/>
      <c r="DBM230" s="2582"/>
      <c r="DBN230" s="2582"/>
      <c r="DBO230" s="2582"/>
      <c r="DBP230" s="2582"/>
      <c r="DBQ230" s="2582"/>
      <c r="DBR230" s="2582"/>
      <c r="DBS230" s="2582"/>
      <c r="DBT230" s="2582"/>
      <c r="DBU230" s="2582"/>
      <c r="DBV230" s="2582"/>
      <c r="DBW230" s="2582"/>
      <c r="DBX230" s="2582"/>
      <c r="DBY230" s="2582"/>
      <c r="DBZ230" s="2582"/>
      <c r="DCA230" s="2582"/>
      <c r="DCB230" s="2582"/>
      <c r="DCC230" s="2582"/>
      <c r="DCD230" s="2582"/>
      <c r="DCE230" s="2582"/>
      <c r="DCF230" s="2582"/>
      <c r="DCG230" s="2582"/>
      <c r="DCH230" s="2582"/>
      <c r="DCI230" s="2582"/>
      <c r="DCJ230" s="2582"/>
      <c r="DCK230" s="2582"/>
      <c r="DCL230" s="2582"/>
      <c r="DCM230" s="2582"/>
      <c r="DCN230" s="2582"/>
      <c r="DCO230" s="2582"/>
      <c r="DCP230" s="2582"/>
      <c r="DCQ230" s="2582"/>
      <c r="DCR230" s="2582"/>
      <c r="DCS230" s="2582"/>
      <c r="DCT230" s="2582"/>
      <c r="DCU230" s="2582"/>
      <c r="DCV230" s="2582"/>
      <c r="DCW230" s="2582"/>
      <c r="DCX230" s="2582"/>
      <c r="DCY230" s="2582"/>
      <c r="DCZ230" s="2582"/>
      <c r="DDA230" s="2582"/>
      <c r="DDB230" s="2582"/>
      <c r="DDC230" s="2582"/>
      <c r="DDD230" s="2582"/>
      <c r="DDE230" s="2582"/>
      <c r="DDF230" s="2582"/>
      <c r="DDG230" s="2582"/>
      <c r="DDH230" s="2582"/>
      <c r="DDI230" s="2582"/>
      <c r="DDJ230" s="2582"/>
      <c r="DDK230" s="2582"/>
      <c r="DDL230" s="2582"/>
      <c r="DDM230" s="2582"/>
      <c r="DDN230" s="2582"/>
      <c r="DDO230" s="2582"/>
      <c r="DDP230" s="2582"/>
      <c r="DDQ230" s="2582"/>
      <c r="DDR230" s="2582"/>
      <c r="DDS230" s="2582"/>
      <c r="DDT230" s="2582"/>
      <c r="DDU230" s="2582"/>
      <c r="DDV230" s="2582"/>
      <c r="DDW230" s="2582"/>
      <c r="DDX230" s="2582"/>
      <c r="DDY230" s="2582"/>
      <c r="DDZ230" s="2582"/>
      <c r="DEA230" s="2582"/>
      <c r="DEB230" s="2582"/>
      <c r="DEC230" s="2582"/>
      <c r="DED230" s="2582"/>
      <c r="DEE230" s="2582"/>
      <c r="DEF230" s="2582"/>
      <c r="DEG230" s="2582"/>
      <c r="DEH230" s="2582"/>
      <c r="DEI230" s="2582"/>
      <c r="DEJ230" s="2582"/>
      <c r="DEK230" s="2582"/>
      <c r="DEL230" s="2582"/>
      <c r="DEM230" s="2582"/>
      <c r="DEN230" s="2582"/>
      <c r="DEO230" s="2582"/>
      <c r="DEP230" s="2582"/>
      <c r="DEQ230" s="2582"/>
      <c r="DER230" s="2582"/>
      <c r="DES230" s="2582"/>
      <c r="DET230" s="2582"/>
      <c r="DEU230" s="2582"/>
      <c r="DEV230" s="2582"/>
      <c r="DEW230" s="2582"/>
      <c r="DEX230" s="2582"/>
      <c r="DEY230" s="2582"/>
      <c r="DEZ230" s="2582"/>
      <c r="DFA230" s="2582"/>
      <c r="DFB230" s="2582"/>
      <c r="DFC230" s="2582"/>
      <c r="DFD230" s="2582"/>
      <c r="DFE230" s="2582"/>
      <c r="DFF230" s="2582"/>
      <c r="DFG230" s="2582"/>
      <c r="DFH230" s="2582"/>
      <c r="DFI230" s="2582"/>
      <c r="DFJ230" s="2582"/>
      <c r="DFK230" s="2582"/>
      <c r="DFL230" s="2582"/>
      <c r="DFM230" s="2582"/>
      <c r="DFN230" s="2582"/>
      <c r="DFO230" s="2582"/>
      <c r="DFP230" s="2582"/>
      <c r="DFQ230" s="2582"/>
      <c r="DFR230" s="2582"/>
      <c r="DFS230" s="2582"/>
      <c r="DFT230" s="2582"/>
      <c r="DFU230" s="2582"/>
      <c r="DFV230" s="2582"/>
      <c r="DFW230" s="2582"/>
      <c r="DFX230" s="2582"/>
      <c r="DFY230" s="2582"/>
      <c r="DFZ230" s="2582"/>
      <c r="DGA230" s="2582"/>
      <c r="DGB230" s="2582"/>
      <c r="DGC230" s="2582"/>
      <c r="DGD230" s="2582"/>
      <c r="DGE230" s="2582"/>
      <c r="DGF230" s="2582"/>
      <c r="DGG230" s="2582"/>
      <c r="DGH230" s="2582"/>
      <c r="DGI230" s="2582"/>
      <c r="DGJ230" s="2582"/>
      <c r="DGK230" s="2582"/>
      <c r="DGL230" s="2582"/>
      <c r="DGM230" s="2582"/>
      <c r="DGN230" s="2582"/>
      <c r="DGO230" s="2582"/>
      <c r="DGP230" s="2582"/>
      <c r="DGQ230" s="2582"/>
      <c r="DGR230" s="2582"/>
      <c r="DGS230" s="2582"/>
      <c r="DGT230" s="2582"/>
      <c r="DGU230" s="2582"/>
      <c r="DGV230" s="2582"/>
      <c r="DGW230" s="2582"/>
      <c r="DGX230" s="2582"/>
      <c r="DGY230" s="2582"/>
      <c r="DGZ230" s="2582"/>
      <c r="DHA230" s="2582"/>
      <c r="DHB230" s="2582"/>
      <c r="DHC230" s="2582"/>
      <c r="DHD230" s="2582"/>
      <c r="DHE230" s="2582"/>
      <c r="DHF230" s="2582"/>
      <c r="DHG230" s="2582"/>
      <c r="DHH230" s="2582"/>
      <c r="DHI230" s="2582"/>
      <c r="DHJ230" s="2582"/>
      <c r="DHK230" s="2582"/>
      <c r="DHL230" s="2582"/>
      <c r="DHM230" s="2582"/>
      <c r="DHN230" s="2582"/>
      <c r="DHO230" s="2582"/>
      <c r="DHP230" s="2582"/>
      <c r="DHQ230" s="2582"/>
      <c r="DHR230" s="2582"/>
      <c r="DHS230" s="2582"/>
      <c r="DHT230" s="2582"/>
      <c r="DHU230" s="2582"/>
      <c r="DHV230" s="2582"/>
      <c r="DHW230" s="2582"/>
      <c r="DHX230" s="2582"/>
      <c r="DHY230" s="2582"/>
      <c r="DHZ230" s="2582"/>
      <c r="DIA230" s="2582"/>
      <c r="DIB230" s="2582"/>
      <c r="DIC230" s="2582"/>
      <c r="DID230" s="2582"/>
      <c r="DIE230" s="2582"/>
      <c r="DIF230" s="2582"/>
      <c r="DIG230" s="2582"/>
      <c r="DIH230" s="2582"/>
      <c r="DII230" s="2582"/>
      <c r="DIJ230" s="2582"/>
      <c r="DIK230" s="2582"/>
      <c r="DIL230" s="2582"/>
      <c r="DIM230" s="2582"/>
      <c r="DIN230" s="2582"/>
      <c r="DIO230" s="2582"/>
      <c r="DIP230" s="2582"/>
      <c r="DIQ230" s="2582"/>
      <c r="DIR230" s="2582"/>
      <c r="DIS230" s="2582"/>
      <c r="DIT230" s="2582"/>
      <c r="DIU230" s="2582"/>
      <c r="DIV230" s="2582"/>
      <c r="DIW230" s="2582"/>
      <c r="DIX230" s="2582"/>
      <c r="DIY230" s="2582"/>
      <c r="DIZ230" s="2582"/>
      <c r="DJA230" s="2582"/>
      <c r="DJB230" s="2582"/>
      <c r="DJC230" s="2582"/>
      <c r="DJD230" s="2582"/>
      <c r="DJE230" s="2582"/>
      <c r="DJF230" s="2582"/>
      <c r="DJG230" s="2582"/>
      <c r="DJH230" s="2582"/>
      <c r="DJI230" s="2582"/>
      <c r="DJJ230" s="2582"/>
      <c r="DJK230" s="2582"/>
      <c r="DJL230" s="2582"/>
      <c r="DJM230" s="2582"/>
      <c r="DJN230" s="2582"/>
      <c r="DJO230" s="2582"/>
      <c r="DJP230" s="2582"/>
      <c r="DJQ230" s="2582"/>
      <c r="DJR230" s="2582"/>
      <c r="DJS230" s="2582"/>
      <c r="DJT230" s="2582"/>
      <c r="DJU230" s="2582"/>
      <c r="DJV230" s="2582"/>
      <c r="DJW230" s="2582"/>
      <c r="DJX230" s="2582"/>
      <c r="DJY230" s="2582"/>
      <c r="DJZ230" s="2582"/>
      <c r="DKA230" s="2582"/>
      <c r="DKB230" s="2582"/>
      <c r="DKC230" s="2582"/>
      <c r="DKD230" s="2582"/>
      <c r="DKE230" s="2582"/>
      <c r="DKF230" s="2582"/>
      <c r="DKG230" s="2582"/>
      <c r="DKH230" s="2582"/>
      <c r="DKI230" s="2582"/>
      <c r="DKJ230" s="2582"/>
      <c r="DKK230" s="2582"/>
      <c r="DKL230" s="2582"/>
      <c r="DKM230" s="2582"/>
      <c r="DKN230" s="2582"/>
      <c r="DKO230" s="2582"/>
      <c r="DKP230" s="2582"/>
      <c r="DKQ230" s="2582"/>
      <c r="DKR230" s="2582"/>
      <c r="DKS230" s="2582"/>
      <c r="DKT230" s="2582"/>
      <c r="DKU230" s="2582"/>
      <c r="DKV230" s="2582"/>
      <c r="DKW230" s="2582"/>
      <c r="DKX230" s="2582"/>
      <c r="DKY230" s="2582"/>
      <c r="DKZ230" s="2582"/>
      <c r="DLA230" s="2582"/>
      <c r="DLB230" s="2582"/>
      <c r="DLC230" s="2582"/>
      <c r="DLD230" s="2582"/>
      <c r="DLE230" s="2582"/>
      <c r="DLF230" s="2582"/>
      <c r="DLG230" s="2582"/>
      <c r="DLH230" s="2582"/>
      <c r="DLI230" s="2582"/>
      <c r="DLJ230" s="2582"/>
      <c r="DLK230" s="2582"/>
      <c r="DLL230" s="2582"/>
      <c r="DLM230" s="2582"/>
      <c r="DLN230" s="2582"/>
      <c r="DLO230" s="2582"/>
      <c r="DLP230" s="2582"/>
      <c r="DLQ230" s="2582"/>
      <c r="DLR230" s="2582"/>
      <c r="DLS230" s="2582"/>
      <c r="DLT230" s="2582"/>
      <c r="DLU230" s="2582"/>
      <c r="DLV230" s="2582"/>
      <c r="DLW230" s="2582"/>
      <c r="DLX230" s="2582"/>
      <c r="DLY230" s="2582"/>
      <c r="DLZ230" s="2582"/>
      <c r="DMA230" s="2582"/>
      <c r="DMB230" s="2582"/>
      <c r="DMC230" s="2582"/>
      <c r="DMD230" s="2582"/>
      <c r="DME230" s="2582"/>
      <c r="DMF230" s="2582"/>
      <c r="DMG230" s="2582"/>
      <c r="DMH230" s="2582"/>
      <c r="DMI230" s="2582"/>
      <c r="DMJ230" s="2582"/>
      <c r="DMK230" s="2582"/>
      <c r="DML230" s="2582"/>
      <c r="DMM230" s="2582"/>
      <c r="DMN230" s="2582"/>
      <c r="DMO230" s="2582"/>
      <c r="DMP230" s="2582"/>
      <c r="DMQ230" s="2582"/>
      <c r="DMR230" s="2582"/>
      <c r="DMS230" s="2582"/>
      <c r="DMT230" s="2582"/>
      <c r="DMU230" s="2582"/>
      <c r="DMV230" s="2582"/>
      <c r="DMW230" s="2582"/>
      <c r="DMX230" s="2582"/>
      <c r="DMY230" s="2582"/>
      <c r="DMZ230" s="2582"/>
      <c r="DNA230" s="2582"/>
      <c r="DNB230" s="2582"/>
      <c r="DNC230" s="2582"/>
      <c r="DND230" s="2582"/>
      <c r="DNE230" s="2582"/>
      <c r="DNF230" s="2582"/>
      <c r="DNG230" s="2582"/>
      <c r="DNH230" s="2582"/>
      <c r="DNI230" s="2582"/>
      <c r="DNJ230" s="2582"/>
      <c r="DNK230" s="2582"/>
      <c r="DNL230" s="2582"/>
      <c r="DNM230" s="2582"/>
      <c r="DNN230" s="2582"/>
      <c r="DNO230" s="2582"/>
      <c r="DNP230" s="2582"/>
      <c r="DNQ230" s="2582"/>
      <c r="DNR230" s="2582"/>
      <c r="DNS230" s="2582"/>
      <c r="DNT230" s="2582"/>
      <c r="DNU230" s="2582"/>
      <c r="DNV230" s="2582"/>
      <c r="DNW230" s="2582"/>
      <c r="DNX230" s="2582"/>
      <c r="DNY230" s="2582"/>
      <c r="DNZ230" s="2582"/>
      <c r="DOA230" s="2582"/>
      <c r="DOB230" s="2582"/>
      <c r="DOC230" s="2582"/>
      <c r="DOD230" s="2582"/>
      <c r="DOE230" s="2582"/>
      <c r="DOF230" s="2582"/>
      <c r="DOG230" s="2582"/>
      <c r="DOH230" s="2582"/>
      <c r="DOI230" s="2582"/>
      <c r="DOJ230" s="2582"/>
      <c r="DOK230" s="2582"/>
      <c r="DOL230" s="2582"/>
      <c r="DOM230" s="2582"/>
      <c r="DON230" s="2582"/>
      <c r="DOO230" s="2582"/>
      <c r="DOP230" s="2582"/>
      <c r="DOQ230" s="2582"/>
      <c r="DOR230" s="2582"/>
      <c r="DOS230" s="2582"/>
      <c r="DOT230" s="2582"/>
      <c r="DOU230" s="2582"/>
      <c r="DOV230" s="2582"/>
      <c r="DOW230" s="2582"/>
      <c r="DOX230" s="2582"/>
      <c r="DOY230" s="2582"/>
      <c r="DOZ230" s="2582"/>
      <c r="DPA230" s="2582"/>
      <c r="DPB230" s="2582"/>
      <c r="DPC230" s="2582"/>
      <c r="DPD230" s="2582"/>
      <c r="DPE230" s="2582"/>
      <c r="DPF230" s="2582"/>
      <c r="DPG230" s="2582"/>
      <c r="DPH230" s="2582"/>
      <c r="DPI230" s="2582"/>
      <c r="DPJ230" s="2582"/>
      <c r="DPK230" s="2582"/>
      <c r="DPL230" s="2582"/>
      <c r="DPM230" s="2582"/>
      <c r="DPN230" s="2582"/>
      <c r="DPO230" s="2582"/>
      <c r="DPP230" s="2582"/>
      <c r="DPQ230" s="2582"/>
      <c r="DPR230" s="2582"/>
      <c r="DPS230" s="2582"/>
      <c r="DPT230" s="2582"/>
      <c r="DPU230" s="2582"/>
      <c r="DPV230" s="2582"/>
      <c r="DPW230" s="2582"/>
      <c r="DPX230" s="2582"/>
      <c r="DPY230" s="2582"/>
      <c r="DPZ230" s="2582"/>
      <c r="DQA230" s="2582"/>
      <c r="DQB230" s="2582"/>
      <c r="DQC230" s="2582"/>
      <c r="DQD230" s="2582"/>
      <c r="DQE230" s="2582"/>
      <c r="DQF230" s="2582"/>
      <c r="DQG230" s="2582"/>
      <c r="DQH230" s="2582"/>
      <c r="DQI230" s="2582"/>
      <c r="DQJ230" s="2582"/>
      <c r="DQK230" s="2582"/>
      <c r="DQL230" s="2582"/>
      <c r="DQM230" s="2582"/>
      <c r="DQN230" s="2582"/>
      <c r="DQO230" s="2582"/>
      <c r="DQP230" s="2582"/>
      <c r="DQQ230" s="2582"/>
      <c r="DQR230" s="2582"/>
      <c r="DQS230" s="2582"/>
      <c r="DQT230" s="2582"/>
      <c r="DQU230" s="2582"/>
      <c r="DQV230" s="2582"/>
      <c r="DQW230" s="2582"/>
      <c r="DQX230" s="2582"/>
      <c r="DQY230" s="2582"/>
      <c r="DQZ230" s="2582"/>
      <c r="DRA230" s="2582"/>
      <c r="DRB230" s="2582"/>
      <c r="DRC230" s="2582"/>
      <c r="DRD230" s="2582"/>
      <c r="DRE230" s="2582"/>
      <c r="DRF230" s="2582"/>
      <c r="DRG230" s="2582"/>
      <c r="DRH230" s="2582"/>
      <c r="DRI230" s="2582"/>
      <c r="DRJ230" s="2582"/>
      <c r="DRK230" s="2582"/>
      <c r="DRL230" s="2582"/>
      <c r="DRM230" s="2582"/>
      <c r="DRN230" s="2582"/>
      <c r="DRO230" s="2582"/>
      <c r="DRP230" s="2582"/>
      <c r="DRQ230" s="2582"/>
      <c r="DRR230" s="2582"/>
      <c r="DRS230" s="2582"/>
      <c r="DRT230" s="2582"/>
      <c r="DRU230" s="2582"/>
      <c r="DRV230" s="2582"/>
      <c r="DRW230" s="2582"/>
      <c r="DRX230" s="2582"/>
      <c r="DRY230" s="2582"/>
      <c r="DRZ230" s="2582"/>
      <c r="DSA230" s="2582"/>
      <c r="DSB230" s="2582"/>
      <c r="DSC230" s="2582"/>
      <c r="DSD230" s="2582"/>
      <c r="DSE230" s="2582"/>
      <c r="DSF230" s="2582"/>
      <c r="DSG230" s="2582"/>
      <c r="DSH230" s="2582"/>
      <c r="DSI230" s="2582"/>
      <c r="DSJ230" s="2582"/>
      <c r="DSK230" s="2582"/>
      <c r="DSL230" s="2582"/>
      <c r="DSM230" s="2582"/>
      <c r="DSN230" s="2582"/>
      <c r="DSO230" s="2582"/>
      <c r="DSP230" s="2582"/>
      <c r="DSQ230" s="2582"/>
      <c r="DSR230" s="2582"/>
      <c r="DSS230" s="2582"/>
      <c r="DST230" s="2582"/>
      <c r="DSU230" s="2582"/>
      <c r="DSV230" s="2582"/>
      <c r="DSW230" s="2582"/>
      <c r="DSX230" s="2582"/>
      <c r="DSY230" s="2582"/>
      <c r="DSZ230" s="2582"/>
      <c r="DTA230" s="2582"/>
      <c r="DTB230" s="2582"/>
      <c r="DTC230" s="2582"/>
      <c r="DTD230" s="2582"/>
      <c r="DTE230" s="2582"/>
      <c r="DTF230" s="2582"/>
      <c r="DTG230" s="2582"/>
      <c r="DTH230" s="2582"/>
      <c r="DTI230" s="2582"/>
      <c r="DTJ230" s="2582"/>
      <c r="DTK230" s="2582"/>
      <c r="DTL230" s="2582"/>
      <c r="DTM230" s="2582"/>
      <c r="DTN230" s="2582"/>
      <c r="DTO230" s="2582"/>
      <c r="DTP230" s="2582"/>
      <c r="DTQ230" s="2582"/>
      <c r="DTR230" s="2582"/>
      <c r="DTS230" s="2582"/>
      <c r="DTT230" s="2582"/>
      <c r="DTU230" s="2582"/>
      <c r="DTV230" s="2582"/>
      <c r="DTW230" s="2582"/>
      <c r="DTX230" s="2582"/>
      <c r="DTY230" s="2582"/>
      <c r="DTZ230" s="2582"/>
      <c r="DUA230" s="2582"/>
      <c r="DUB230" s="2582"/>
      <c r="DUC230" s="2582"/>
      <c r="DUD230" s="2582"/>
      <c r="DUE230" s="2582"/>
      <c r="DUF230" s="2582"/>
      <c r="DUG230" s="2582"/>
      <c r="DUH230" s="2582"/>
      <c r="DUI230" s="2582"/>
      <c r="DUJ230" s="2582"/>
      <c r="DUK230" s="2582"/>
      <c r="DUL230" s="2582"/>
      <c r="DUM230" s="2582"/>
      <c r="DUN230" s="2582"/>
      <c r="DUO230" s="2582"/>
      <c r="DUP230" s="2582"/>
      <c r="DUQ230" s="2582"/>
      <c r="DUR230" s="2582"/>
      <c r="DUS230" s="2582"/>
      <c r="DUT230" s="2582"/>
      <c r="DUU230" s="2582"/>
      <c r="DUV230" s="2582"/>
      <c r="DUW230" s="2582"/>
      <c r="DUX230" s="2582"/>
      <c r="DUY230" s="2582"/>
      <c r="DUZ230" s="2582"/>
      <c r="DVA230" s="2582"/>
      <c r="DVB230" s="2582"/>
      <c r="DVC230" s="2582"/>
      <c r="DVD230" s="2582"/>
      <c r="DVE230" s="2582"/>
      <c r="DVF230" s="2582"/>
      <c r="DVG230" s="2582"/>
      <c r="DVH230" s="2582"/>
      <c r="DVI230" s="2582"/>
      <c r="DVJ230" s="2582"/>
      <c r="DVK230" s="2582"/>
      <c r="DVL230" s="2582"/>
      <c r="DVM230" s="2582"/>
      <c r="DVN230" s="2582"/>
      <c r="DVO230" s="2582"/>
      <c r="DVP230" s="2582"/>
      <c r="DVQ230" s="2582"/>
      <c r="DVR230" s="2582"/>
      <c r="DVS230" s="2582"/>
      <c r="DVT230" s="2582"/>
      <c r="DVU230" s="2582"/>
      <c r="DVV230" s="2582"/>
      <c r="DVW230" s="2582"/>
      <c r="DVX230" s="2582"/>
      <c r="DVY230" s="2582"/>
      <c r="DVZ230" s="2582"/>
      <c r="DWA230" s="2582"/>
      <c r="DWB230" s="2582"/>
      <c r="DWC230" s="2582"/>
      <c r="DWD230" s="2582"/>
      <c r="DWE230" s="2582"/>
      <c r="DWF230" s="2582"/>
      <c r="DWG230" s="2582"/>
      <c r="DWH230" s="2582"/>
      <c r="DWI230" s="2582"/>
      <c r="DWJ230" s="2582"/>
      <c r="DWK230" s="2582"/>
      <c r="DWL230" s="2582"/>
      <c r="DWM230" s="2582"/>
      <c r="DWN230" s="2582"/>
      <c r="DWO230" s="2582"/>
      <c r="DWP230" s="2582"/>
      <c r="DWQ230" s="2582"/>
      <c r="DWR230" s="2582"/>
      <c r="DWS230" s="2582"/>
      <c r="DWT230" s="2582"/>
      <c r="DWU230" s="2582"/>
      <c r="DWV230" s="2582"/>
      <c r="DWW230" s="2582"/>
      <c r="DWX230" s="2582"/>
      <c r="DWY230" s="2582"/>
      <c r="DWZ230" s="2582"/>
      <c r="DXA230" s="2582"/>
      <c r="DXB230" s="2582"/>
      <c r="DXC230" s="2582"/>
      <c r="DXD230" s="2582"/>
      <c r="DXE230" s="2582"/>
      <c r="DXF230" s="2582"/>
      <c r="DXG230" s="2582"/>
      <c r="DXH230" s="2582"/>
      <c r="DXI230" s="2582"/>
      <c r="DXJ230" s="2582"/>
      <c r="DXK230" s="2582"/>
      <c r="DXL230" s="2582"/>
      <c r="DXM230" s="2582"/>
      <c r="DXN230" s="2582"/>
      <c r="DXO230" s="2582"/>
      <c r="DXP230" s="2582"/>
      <c r="DXQ230" s="2582"/>
      <c r="DXR230" s="2582"/>
      <c r="DXS230" s="2582"/>
      <c r="DXT230" s="2582"/>
      <c r="DXU230" s="2582"/>
      <c r="DXV230" s="2582"/>
      <c r="DXW230" s="2582"/>
      <c r="DXX230" s="2582"/>
      <c r="DXY230" s="2582"/>
      <c r="DXZ230" s="2582"/>
      <c r="DYA230" s="2582"/>
      <c r="DYB230" s="2582"/>
      <c r="DYC230" s="2582"/>
      <c r="DYD230" s="2582"/>
      <c r="DYE230" s="2582"/>
      <c r="DYF230" s="2582"/>
      <c r="DYG230" s="2582"/>
      <c r="DYH230" s="2582"/>
      <c r="DYI230" s="2582"/>
      <c r="DYJ230" s="2582"/>
      <c r="DYK230" s="2582"/>
      <c r="DYL230" s="2582"/>
      <c r="DYM230" s="2582"/>
      <c r="DYN230" s="2582"/>
      <c r="DYO230" s="2582"/>
      <c r="DYP230" s="2582"/>
      <c r="DYQ230" s="2582"/>
      <c r="DYR230" s="2582"/>
      <c r="DYS230" s="2582"/>
      <c r="DYT230" s="2582"/>
      <c r="DYU230" s="2582"/>
      <c r="DYV230" s="2582"/>
      <c r="DYW230" s="2582"/>
      <c r="DYX230" s="2582"/>
      <c r="DYY230" s="2582"/>
      <c r="DYZ230" s="2582"/>
      <c r="DZA230" s="2582"/>
      <c r="DZB230" s="2582"/>
      <c r="DZC230" s="2582"/>
      <c r="DZD230" s="2582"/>
      <c r="DZE230" s="2582"/>
      <c r="DZF230" s="2582"/>
      <c r="DZG230" s="2582"/>
      <c r="DZH230" s="2582"/>
      <c r="DZI230" s="2582"/>
      <c r="DZJ230" s="2582"/>
      <c r="DZK230" s="2582"/>
      <c r="DZL230" s="2582"/>
      <c r="DZM230" s="2582"/>
      <c r="DZN230" s="2582"/>
      <c r="DZO230" s="2582"/>
      <c r="DZP230" s="2582"/>
      <c r="DZQ230" s="2582"/>
      <c r="DZR230" s="2582"/>
      <c r="DZS230" s="2582"/>
      <c r="DZT230" s="2582"/>
      <c r="DZU230" s="2582"/>
      <c r="DZV230" s="2582"/>
      <c r="DZW230" s="2582"/>
      <c r="DZX230" s="2582"/>
      <c r="DZY230" s="2582"/>
      <c r="DZZ230" s="2582"/>
      <c r="EAA230" s="2582"/>
      <c r="EAB230" s="2582"/>
      <c r="EAC230" s="2582"/>
      <c r="EAD230" s="2582"/>
      <c r="EAE230" s="2582"/>
      <c r="EAF230" s="2582"/>
      <c r="EAG230" s="2582"/>
      <c r="EAH230" s="2582"/>
      <c r="EAI230" s="2582"/>
      <c r="EAJ230" s="2582"/>
      <c r="EAK230" s="2582"/>
      <c r="EAL230" s="2582"/>
      <c r="EAM230" s="2582"/>
      <c r="EAN230" s="2582"/>
      <c r="EAO230" s="2582"/>
      <c r="EAP230" s="2582"/>
      <c r="EAQ230" s="2582"/>
      <c r="EAR230" s="2582"/>
      <c r="EAS230" s="2582"/>
      <c r="EAT230" s="2582"/>
      <c r="EAU230" s="2582"/>
      <c r="EAV230" s="2582"/>
      <c r="EAW230" s="2582"/>
      <c r="EAX230" s="2582"/>
      <c r="EAY230" s="2582"/>
      <c r="EAZ230" s="2582"/>
      <c r="EBA230" s="2582"/>
      <c r="EBB230" s="2582"/>
      <c r="EBC230" s="2582"/>
      <c r="EBD230" s="2582"/>
      <c r="EBE230" s="2582"/>
      <c r="EBF230" s="2582"/>
      <c r="EBG230" s="2582"/>
      <c r="EBH230" s="2582"/>
      <c r="EBI230" s="2582"/>
      <c r="EBJ230" s="2582"/>
      <c r="EBK230" s="2582"/>
      <c r="EBL230" s="2582"/>
      <c r="EBM230" s="2582"/>
      <c r="EBN230" s="2582"/>
      <c r="EBO230" s="2582"/>
      <c r="EBP230" s="2582"/>
      <c r="EBQ230" s="2582"/>
      <c r="EBR230" s="2582"/>
      <c r="EBS230" s="2582"/>
      <c r="EBT230" s="2582"/>
      <c r="EBU230" s="2582"/>
      <c r="EBV230" s="2582"/>
      <c r="EBW230" s="2582"/>
      <c r="EBX230" s="2582"/>
      <c r="EBY230" s="2582"/>
      <c r="EBZ230" s="2582"/>
      <c r="ECA230" s="2582"/>
      <c r="ECB230" s="2582"/>
      <c r="ECC230" s="2582"/>
      <c r="ECD230" s="2582"/>
      <c r="ECE230" s="2582"/>
      <c r="ECF230" s="2582"/>
      <c r="ECG230" s="2582"/>
      <c r="ECH230" s="2582"/>
      <c r="ECI230" s="2582"/>
      <c r="ECJ230" s="2582"/>
      <c r="ECK230" s="2582"/>
      <c r="ECL230" s="2582"/>
      <c r="ECM230" s="2582"/>
      <c r="ECN230" s="2582"/>
      <c r="ECO230" s="2582"/>
      <c r="ECP230" s="2582"/>
      <c r="ECQ230" s="2582"/>
      <c r="ECR230" s="2582"/>
      <c r="ECS230" s="2582"/>
      <c r="ECT230" s="2582"/>
      <c r="ECU230" s="2582"/>
      <c r="ECV230" s="2582"/>
      <c r="ECW230" s="2582"/>
      <c r="ECX230" s="2582"/>
      <c r="ECY230" s="2582"/>
      <c r="ECZ230" s="2582"/>
      <c r="EDA230" s="2582"/>
      <c r="EDB230" s="2582"/>
      <c r="EDC230" s="2582"/>
      <c r="EDD230" s="2582"/>
      <c r="EDE230" s="2582"/>
      <c r="EDF230" s="2582"/>
      <c r="EDG230" s="2582"/>
      <c r="EDH230" s="2582"/>
      <c r="EDI230" s="2582"/>
      <c r="EDJ230" s="2582"/>
      <c r="EDK230" s="2582"/>
      <c r="EDL230" s="2582"/>
      <c r="EDM230" s="2582"/>
      <c r="EDN230" s="2582"/>
      <c r="EDO230" s="2582"/>
      <c r="EDP230" s="2582"/>
      <c r="EDQ230" s="2582"/>
      <c r="EDR230" s="2582"/>
      <c r="EDS230" s="2582"/>
      <c r="EDT230" s="2582"/>
      <c r="EDU230" s="2582"/>
      <c r="EDV230" s="2582"/>
      <c r="EDW230" s="2582"/>
      <c r="EDX230" s="2582"/>
      <c r="EDY230" s="2582"/>
      <c r="EDZ230" s="2582"/>
      <c r="EEA230" s="2582"/>
      <c r="EEB230" s="2582"/>
      <c r="EEC230" s="2582"/>
      <c r="EED230" s="2582"/>
      <c r="EEE230" s="2582"/>
      <c r="EEF230" s="2582"/>
      <c r="EEG230" s="2582"/>
      <c r="EEH230" s="2582"/>
      <c r="EEI230" s="2582"/>
      <c r="EEJ230" s="2582"/>
      <c r="EEK230" s="2582"/>
      <c r="EEL230" s="2582"/>
      <c r="EEM230" s="2582"/>
      <c r="EEN230" s="2582"/>
      <c r="EEO230" s="2582"/>
      <c r="EEP230" s="2582"/>
      <c r="EEQ230" s="2582"/>
      <c r="EER230" s="2582"/>
      <c r="EES230" s="2582"/>
      <c r="EET230" s="2582"/>
      <c r="EEU230" s="2582"/>
      <c r="EEV230" s="2582"/>
      <c r="EEW230" s="2582"/>
      <c r="EEX230" s="2582"/>
      <c r="EEY230" s="2582"/>
      <c r="EEZ230" s="2582"/>
      <c r="EFA230" s="2582"/>
      <c r="EFB230" s="2582"/>
      <c r="EFC230" s="2582"/>
      <c r="EFD230" s="2582"/>
      <c r="EFE230" s="2582"/>
      <c r="EFF230" s="2582"/>
      <c r="EFG230" s="2582"/>
      <c r="EFH230" s="2582"/>
      <c r="EFI230" s="2582"/>
      <c r="EFJ230" s="2582"/>
      <c r="EFK230" s="2582"/>
      <c r="EFL230" s="2582"/>
      <c r="EFM230" s="2582"/>
      <c r="EFN230" s="2582"/>
      <c r="EFO230" s="2582"/>
      <c r="EFP230" s="2582"/>
      <c r="EFQ230" s="2582"/>
      <c r="EFR230" s="2582"/>
      <c r="EFS230" s="2582"/>
      <c r="EFT230" s="2582"/>
      <c r="EFU230" s="2582"/>
      <c r="EFV230" s="2582"/>
      <c r="EFW230" s="2582"/>
      <c r="EFX230" s="2582"/>
      <c r="EFY230" s="2582"/>
      <c r="EFZ230" s="2582"/>
      <c r="EGA230" s="2582"/>
      <c r="EGB230" s="2582"/>
      <c r="EGC230" s="2582"/>
      <c r="EGD230" s="2582"/>
      <c r="EGE230" s="2582"/>
      <c r="EGF230" s="2582"/>
      <c r="EGG230" s="2582"/>
      <c r="EGH230" s="2582"/>
      <c r="EGI230" s="2582"/>
      <c r="EGJ230" s="2582"/>
      <c r="EGK230" s="2582"/>
      <c r="EGL230" s="2582"/>
      <c r="EGM230" s="2582"/>
      <c r="EGN230" s="2582"/>
      <c r="EGO230" s="2582"/>
      <c r="EGP230" s="2582"/>
      <c r="EGQ230" s="2582"/>
      <c r="EGR230" s="2582"/>
      <c r="EGS230" s="2582"/>
      <c r="EGT230" s="2582"/>
      <c r="EGU230" s="2582"/>
      <c r="EGV230" s="2582"/>
      <c r="EGW230" s="2582"/>
      <c r="EGX230" s="2582"/>
      <c r="EGY230" s="2582"/>
      <c r="EGZ230" s="2582"/>
      <c r="EHA230" s="2582"/>
      <c r="EHB230" s="2582"/>
      <c r="EHC230" s="2582"/>
      <c r="EHD230" s="2582"/>
      <c r="EHE230" s="2582"/>
      <c r="EHF230" s="2582"/>
      <c r="EHG230" s="2582"/>
      <c r="EHH230" s="2582"/>
      <c r="EHI230" s="2582"/>
      <c r="EHJ230" s="2582"/>
      <c r="EHK230" s="2582"/>
      <c r="EHL230" s="2582"/>
      <c r="EHM230" s="2582"/>
      <c r="EHN230" s="2582"/>
      <c r="EHO230" s="2582"/>
      <c r="EHP230" s="2582"/>
      <c r="EHQ230" s="2582"/>
      <c r="EHR230" s="2582"/>
      <c r="EHS230" s="2582"/>
      <c r="EHT230" s="2582"/>
      <c r="EHU230" s="2582"/>
      <c r="EHV230" s="2582"/>
      <c r="EHW230" s="2582"/>
      <c r="EHX230" s="2582"/>
      <c r="EHY230" s="2582"/>
      <c r="EHZ230" s="2582"/>
      <c r="EIA230" s="2582"/>
      <c r="EIB230" s="2582"/>
      <c r="EIC230" s="2582"/>
      <c r="EID230" s="2582"/>
      <c r="EIE230" s="2582"/>
      <c r="EIF230" s="2582"/>
      <c r="EIG230" s="2582"/>
      <c r="EIH230" s="2582"/>
      <c r="EII230" s="2582"/>
      <c r="EIJ230" s="2582"/>
      <c r="EIK230" s="2582"/>
      <c r="EIL230" s="2582"/>
      <c r="EIM230" s="2582"/>
      <c r="EIN230" s="2582"/>
      <c r="EIO230" s="2582"/>
      <c r="EIP230" s="2582"/>
      <c r="EIQ230" s="2582"/>
      <c r="EIR230" s="2582"/>
      <c r="EIS230" s="2582"/>
      <c r="EIT230" s="2582"/>
      <c r="EIU230" s="2582"/>
      <c r="EIV230" s="2582"/>
      <c r="EIW230" s="2582"/>
      <c r="EIX230" s="2582"/>
      <c r="EIY230" s="2582"/>
      <c r="EIZ230" s="2582"/>
      <c r="EJA230" s="2582"/>
      <c r="EJB230" s="2582"/>
      <c r="EJC230" s="2582"/>
      <c r="EJD230" s="2582"/>
      <c r="EJE230" s="2582"/>
      <c r="EJF230" s="2582"/>
      <c r="EJG230" s="2582"/>
      <c r="EJH230" s="2582"/>
      <c r="EJI230" s="2582"/>
      <c r="EJJ230" s="2582"/>
      <c r="EJK230" s="2582"/>
      <c r="EJL230" s="2582"/>
      <c r="EJM230" s="2582"/>
      <c r="EJN230" s="2582"/>
      <c r="EJO230" s="2582"/>
      <c r="EJP230" s="2582"/>
      <c r="EJQ230" s="2582"/>
      <c r="EJR230" s="2582"/>
      <c r="EJS230" s="2582"/>
      <c r="EJT230" s="2582"/>
      <c r="EJU230" s="2582"/>
      <c r="EJV230" s="2582"/>
      <c r="EJW230" s="2582"/>
      <c r="EJX230" s="2582"/>
      <c r="EJY230" s="2582"/>
      <c r="EJZ230" s="2582"/>
      <c r="EKA230" s="2582"/>
      <c r="EKB230" s="2582"/>
      <c r="EKC230" s="2582"/>
      <c r="EKD230" s="2582"/>
      <c r="EKE230" s="2582"/>
      <c r="EKF230" s="2582"/>
      <c r="EKG230" s="2582"/>
      <c r="EKH230" s="2582"/>
      <c r="EKI230" s="2582"/>
      <c r="EKJ230" s="2582"/>
      <c r="EKK230" s="2582"/>
      <c r="EKL230" s="2582"/>
      <c r="EKM230" s="2582"/>
      <c r="EKN230" s="2582"/>
      <c r="EKO230" s="2582"/>
      <c r="EKP230" s="2582"/>
      <c r="EKQ230" s="2582"/>
      <c r="EKR230" s="2582"/>
      <c r="EKS230" s="2582"/>
      <c r="EKT230" s="2582"/>
      <c r="EKU230" s="2582"/>
      <c r="EKV230" s="2582"/>
      <c r="EKW230" s="2582"/>
      <c r="EKX230" s="2582"/>
      <c r="EKY230" s="2582"/>
      <c r="EKZ230" s="2582"/>
      <c r="ELA230" s="2582"/>
      <c r="ELB230" s="2582"/>
      <c r="ELC230" s="2582"/>
      <c r="ELD230" s="2582"/>
      <c r="ELE230" s="2582"/>
      <c r="ELF230" s="2582"/>
      <c r="ELG230" s="2582"/>
      <c r="ELH230" s="2582"/>
      <c r="ELI230" s="2582"/>
      <c r="ELJ230" s="2582"/>
      <c r="ELK230" s="2582"/>
      <c r="ELL230" s="2582"/>
      <c r="ELM230" s="2582"/>
      <c r="ELN230" s="2582"/>
      <c r="ELO230" s="2582"/>
      <c r="ELP230" s="2582"/>
      <c r="ELQ230" s="2582"/>
      <c r="ELR230" s="2582"/>
      <c r="ELS230" s="2582"/>
      <c r="ELT230" s="2582"/>
      <c r="ELU230" s="2582"/>
      <c r="ELV230" s="2582"/>
      <c r="ELW230" s="2582"/>
      <c r="ELX230" s="2582"/>
      <c r="ELY230" s="2582"/>
      <c r="ELZ230" s="2582"/>
      <c r="EMA230" s="2582"/>
      <c r="EMB230" s="2582"/>
      <c r="EMC230" s="2582"/>
      <c r="EMD230" s="2582"/>
      <c r="EME230" s="2582"/>
      <c r="EMF230" s="2582"/>
      <c r="EMG230" s="2582"/>
      <c r="EMH230" s="2582"/>
      <c r="EMI230" s="2582"/>
      <c r="EMJ230" s="2582"/>
      <c r="EMK230" s="2582"/>
      <c r="EML230" s="2582"/>
      <c r="EMM230" s="2582"/>
      <c r="EMN230" s="2582"/>
      <c r="EMO230" s="2582"/>
      <c r="EMP230" s="2582"/>
      <c r="EMQ230" s="2582"/>
      <c r="EMR230" s="2582"/>
      <c r="EMS230" s="2582"/>
      <c r="EMT230" s="2582"/>
      <c r="EMU230" s="2582"/>
      <c r="EMV230" s="2582"/>
      <c r="EMW230" s="2582"/>
      <c r="EMX230" s="2582"/>
      <c r="EMY230" s="2582"/>
      <c r="EMZ230" s="2582"/>
      <c r="ENA230" s="2582"/>
      <c r="ENB230" s="2582"/>
      <c r="ENC230" s="2582"/>
      <c r="END230" s="2582"/>
      <c r="ENE230" s="2582"/>
      <c r="ENF230" s="2582"/>
      <c r="ENG230" s="2582"/>
      <c r="ENH230" s="2582"/>
      <c r="ENI230" s="2582"/>
      <c r="ENJ230" s="2582"/>
      <c r="ENK230" s="2582"/>
      <c r="ENL230" s="2582"/>
      <c r="ENM230" s="2582"/>
      <c r="ENN230" s="2582"/>
      <c r="ENO230" s="2582"/>
      <c r="ENP230" s="2582"/>
      <c r="ENQ230" s="2582"/>
      <c r="ENR230" s="2582"/>
      <c r="ENS230" s="2582"/>
      <c r="ENT230" s="2582"/>
      <c r="ENU230" s="2582"/>
      <c r="ENV230" s="2582"/>
      <c r="ENW230" s="2582"/>
      <c r="ENX230" s="2582"/>
      <c r="ENY230" s="2582"/>
      <c r="ENZ230" s="2582"/>
      <c r="EOA230" s="2582"/>
      <c r="EOB230" s="2582"/>
      <c r="EOC230" s="2582"/>
      <c r="EOD230" s="2582"/>
      <c r="EOE230" s="2582"/>
      <c r="EOF230" s="2582"/>
      <c r="EOG230" s="2582"/>
      <c r="EOH230" s="2582"/>
      <c r="EOI230" s="2582"/>
      <c r="EOJ230" s="2582"/>
      <c r="EOK230" s="2582"/>
      <c r="EOL230" s="2582"/>
      <c r="EOM230" s="2582"/>
      <c r="EON230" s="2582"/>
      <c r="EOO230" s="2582"/>
      <c r="EOP230" s="2582"/>
      <c r="EOQ230" s="2582"/>
      <c r="EOR230" s="2582"/>
      <c r="EOS230" s="2582"/>
      <c r="EOT230" s="2582"/>
      <c r="EOU230" s="2582"/>
      <c r="EOV230" s="2582"/>
      <c r="EOW230" s="2582"/>
      <c r="EOX230" s="2582"/>
      <c r="EOY230" s="2582"/>
      <c r="EOZ230" s="2582"/>
      <c r="EPA230" s="2582"/>
      <c r="EPB230" s="2582"/>
      <c r="EPC230" s="2582"/>
      <c r="EPD230" s="2582"/>
      <c r="EPE230" s="2582"/>
      <c r="EPF230" s="2582"/>
      <c r="EPG230" s="2582"/>
      <c r="EPH230" s="2582"/>
      <c r="EPI230" s="2582"/>
      <c r="EPJ230" s="2582"/>
      <c r="EPK230" s="2582"/>
      <c r="EPL230" s="2582"/>
      <c r="EPM230" s="2582"/>
      <c r="EPN230" s="2582"/>
      <c r="EPO230" s="2582"/>
      <c r="EPP230" s="2582"/>
      <c r="EPQ230" s="2582"/>
      <c r="EPR230" s="2582"/>
      <c r="EPS230" s="2582"/>
      <c r="EPT230" s="2582"/>
      <c r="EPU230" s="2582"/>
      <c r="EPV230" s="2582"/>
      <c r="EPW230" s="2582"/>
      <c r="EPX230" s="2582"/>
      <c r="EPY230" s="2582"/>
      <c r="EPZ230" s="2582"/>
      <c r="EQA230" s="2582"/>
      <c r="EQB230" s="2582"/>
      <c r="EQC230" s="2582"/>
      <c r="EQD230" s="2582"/>
      <c r="EQE230" s="2582"/>
      <c r="EQF230" s="2582"/>
      <c r="EQG230" s="2582"/>
      <c r="EQH230" s="2582"/>
      <c r="EQI230" s="2582"/>
      <c r="EQJ230" s="2582"/>
      <c r="EQK230" s="2582"/>
      <c r="EQL230" s="2582"/>
      <c r="EQM230" s="2582"/>
      <c r="EQN230" s="2582"/>
      <c r="EQO230" s="2582"/>
      <c r="EQP230" s="2582"/>
      <c r="EQQ230" s="2582"/>
      <c r="EQR230" s="2582"/>
      <c r="EQS230" s="2582"/>
      <c r="EQT230" s="2582"/>
      <c r="EQU230" s="2582"/>
      <c r="EQV230" s="2582"/>
      <c r="EQW230" s="2582"/>
      <c r="EQX230" s="2582"/>
      <c r="EQY230" s="2582"/>
      <c r="EQZ230" s="2582"/>
      <c r="ERA230" s="2582"/>
      <c r="ERB230" s="2582"/>
      <c r="ERC230" s="2582"/>
      <c r="ERD230" s="2582"/>
      <c r="ERE230" s="2582"/>
      <c r="ERF230" s="2582"/>
      <c r="ERG230" s="2582"/>
      <c r="ERH230" s="2582"/>
      <c r="ERI230" s="2582"/>
      <c r="ERJ230" s="2582"/>
      <c r="ERK230" s="2582"/>
      <c r="ERL230" s="2582"/>
      <c r="ERM230" s="2582"/>
      <c r="ERN230" s="2582"/>
      <c r="ERO230" s="2582"/>
      <c r="ERP230" s="2582"/>
      <c r="ERQ230" s="2582"/>
      <c r="ERR230" s="2582"/>
      <c r="ERS230" s="2582"/>
      <c r="ERT230" s="2582"/>
      <c r="ERU230" s="2582"/>
      <c r="ERV230" s="2582"/>
      <c r="ERW230" s="2582"/>
      <c r="ERX230" s="2582"/>
      <c r="ERY230" s="2582"/>
      <c r="ERZ230" s="2582"/>
      <c r="ESA230" s="2582"/>
      <c r="ESB230" s="2582"/>
      <c r="ESC230" s="2582"/>
      <c r="ESD230" s="2582"/>
      <c r="ESE230" s="2582"/>
      <c r="ESF230" s="2582"/>
      <c r="ESG230" s="2582"/>
      <c r="ESH230" s="2582"/>
      <c r="ESI230" s="2582"/>
      <c r="ESJ230" s="2582"/>
      <c r="ESK230" s="2582"/>
      <c r="ESL230" s="2582"/>
      <c r="ESM230" s="2582"/>
      <c r="ESN230" s="2582"/>
      <c r="ESO230" s="2582"/>
      <c r="ESP230" s="2582"/>
      <c r="ESQ230" s="2582"/>
      <c r="ESR230" s="2582"/>
      <c r="ESS230" s="2582"/>
      <c r="EST230" s="2582"/>
      <c r="ESU230" s="2582"/>
      <c r="ESV230" s="2582"/>
      <c r="ESW230" s="2582"/>
      <c r="ESX230" s="2582"/>
      <c r="ESY230" s="2582"/>
      <c r="ESZ230" s="2582"/>
      <c r="ETA230" s="2582"/>
      <c r="ETB230" s="2582"/>
      <c r="ETC230" s="2582"/>
      <c r="ETD230" s="2582"/>
      <c r="ETE230" s="2582"/>
      <c r="ETF230" s="2582"/>
      <c r="ETG230" s="2582"/>
      <c r="ETH230" s="2582"/>
      <c r="ETI230" s="2582"/>
      <c r="ETJ230" s="2582"/>
      <c r="ETK230" s="2582"/>
      <c r="ETL230" s="2582"/>
      <c r="ETM230" s="2582"/>
      <c r="ETN230" s="2582"/>
      <c r="ETO230" s="2582"/>
      <c r="ETP230" s="2582"/>
      <c r="ETQ230" s="2582"/>
      <c r="ETR230" s="2582"/>
      <c r="ETS230" s="2582"/>
      <c r="ETT230" s="2582"/>
      <c r="ETU230" s="2582"/>
      <c r="ETV230" s="2582"/>
      <c r="ETW230" s="2582"/>
      <c r="ETX230" s="2582"/>
      <c r="ETY230" s="2582"/>
      <c r="ETZ230" s="2582"/>
      <c r="EUA230" s="2582"/>
      <c r="EUB230" s="2582"/>
      <c r="EUC230" s="2582"/>
      <c r="EUD230" s="2582"/>
      <c r="EUE230" s="2582"/>
      <c r="EUF230" s="2582"/>
      <c r="EUG230" s="2582"/>
      <c r="EUH230" s="2582"/>
      <c r="EUI230" s="2582"/>
      <c r="EUJ230" s="2582"/>
      <c r="EUK230" s="2582"/>
      <c r="EUL230" s="2582"/>
      <c r="EUM230" s="2582"/>
      <c r="EUN230" s="2582"/>
      <c r="EUO230" s="2582"/>
      <c r="EUP230" s="2582"/>
      <c r="EUQ230" s="2582"/>
      <c r="EUR230" s="2582"/>
      <c r="EUS230" s="2582"/>
      <c r="EUT230" s="2582"/>
      <c r="EUU230" s="2582"/>
      <c r="EUV230" s="2582"/>
      <c r="EUW230" s="2582"/>
      <c r="EUX230" s="2582"/>
      <c r="EUY230" s="2582"/>
      <c r="EUZ230" s="2582"/>
      <c r="EVA230" s="2582"/>
      <c r="EVB230" s="2582"/>
      <c r="EVC230" s="2582"/>
      <c r="EVD230" s="2582"/>
      <c r="EVE230" s="2582"/>
      <c r="EVF230" s="2582"/>
      <c r="EVG230" s="2582"/>
      <c r="EVH230" s="2582"/>
      <c r="EVI230" s="2582"/>
      <c r="EVJ230" s="2582"/>
      <c r="EVK230" s="2582"/>
      <c r="EVL230" s="2582"/>
      <c r="EVM230" s="2582"/>
      <c r="EVN230" s="2582"/>
      <c r="EVO230" s="2582"/>
      <c r="EVP230" s="2582"/>
      <c r="EVQ230" s="2582"/>
      <c r="EVR230" s="2582"/>
      <c r="EVS230" s="2582"/>
      <c r="EVT230" s="2582"/>
      <c r="EVU230" s="2582"/>
      <c r="EVV230" s="2582"/>
      <c r="EVW230" s="2582"/>
      <c r="EVX230" s="2582"/>
      <c r="EVY230" s="2582"/>
      <c r="EVZ230" s="2582"/>
      <c r="EWA230" s="2582"/>
      <c r="EWB230" s="2582"/>
      <c r="EWC230" s="2582"/>
      <c r="EWD230" s="2582"/>
      <c r="EWE230" s="2582"/>
      <c r="EWF230" s="2582"/>
      <c r="EWG230" s="2582"/>
      <c r="EWH230" s="2582"/>
      <c r="EWI230" s="2582"/>
      <c r="EWJ230" s="2582"/>
      <c r="EWK230" s="2582"/>
      <c r="EWL230" s="2582"/>
      <c r="EWM230" s="2582"/>
      <c r="EWN230" s="2582"/>
      <c r="EWO230" s="2582"/>
      <c r="EWP230" s="2582"/>
      <c r="EWQ230" s="2582"/>
      <c r="EWR230" s="2582"/>
      <c r="EWS230" s="2582"/>
      <c r="EWT230" s="2582"/>
      <c r="EWU230" s="2582"/>
      <c r="EWV230" s="2582"/>
      <c r="EWW230" s="2582"/>
      <c r="EWX230" s="2582"/>
      <c r="EWY230" s="2582"/>
      <c r="EWZ230" s="2582"/>
      <c r="EXA230" s="2582"/>
      <c r="EXB230" s="2582"/>
      <c r="EXC230" s="2582"/>
      <c r="EXD230" s="2582"/>
      <c r="EXE230" s="2582"/>
      <c r="EXF230" s="2582"/>
      <c r="EXG230" s="2582"/>
      <c r="EXH230" s="2582"/>
      <c r="EXI230" s="2582"/>
      <c r="EXJ230" s="2582"/>
      <c r="EXK230" s="2582"/>
      <c r="EXL230" s="2582"/>
      <c r="EXM230" s="2582"/>
      <c r="EXN230" s="2582"/>
      <c r="EXO230" s="2582"/>
      <c r="EXP230" s="2582"/>
      <c r="EXQ230" s="2582"/>
      <c r="EXR230" s="2582"/>
      <c r="EXS230" s="2582"/>
      <c r="EXT230" s="2582"/>
      <c r="EXU230" s="2582"/>
      <c r="EXV230" s="2582"/>
      <c r="EXW230" s="2582"/>
      <c r="EXX230" s="2582"/>
      <c r="EXY230" s="2582"/>
      <c r="EXZ230" s="2582"/>
      <c r="EYA230" s="2582"/>
      <c r="EYB230" s="2582"/>
      <c r="EYC230" s="2582"/>
      <c r="EYD230" s="2582"/>
      <c r="EYE230" s="2582"/>
      <c r="EYF230" s="2582"/>
      <c r="EYG230" s="2582"/>
      <c r="EYH230" s="2582"/>
      <c r="EYI230" s="2582"/>
      <c r="EYJ230" s="2582"/>
      <c r="EYK230" s="2582"/>
      <c r="EYL230" s="2582"/>
      <c r="EYM230" s="2582"/>
      <c r="EYN230" s="2582"/>
      <c r="EYO230" s="2582"/>
      <c r="EYP230" s="2582"/>
      <c r="EYQ230" s="2582"/>
      <c r="EYR230" s="2582"/>
      <c r="EYS230" s="2582"/>
      <c r="EYT230" s="2582"/>
      <c r="EYU230" s="2582"/>
      <c r="EYV230" s="2582"/>
      <c r="EYW230" s="2582"/>
      <c r="EYX230" s="2582"/>
      <c r="EYY230" s="2582"/>
      <c r="EYZ230" s="2582"/>
      <c r="EZA230" s="2582"/>
      <c r="EZB230" s="2582"/>
      <c r="EZC230" s="2582"/>
      <c r="EZD230" s="2582"/>
      <c r="EZE230" s="2582"/>
      <c r="EZF230" s="2582"/>
      <c r="EZG230" s="2582"/>
      <c r="EZH230" s="2582"/>
      <c r="EZI230" s="2582"/>
      <c r="EZJ230" s="2582"/>
      <c r="EZK230" s="2582"/>
      <c r="EZL230" s="2582"/>
      <c r="EZM230" s="2582"/>
      <c r="EZN230" s="2582"/>
      <c r="EZO230" s="2582"/>
      <c r="EZP230" s="2582"/>
      <c r="EZQ230" s="2582"/>
      <c r="EZR230" s="2582"/>
      <c r="EZS230" s="2582"/>
      <c r="EZT230" s="2582"/>
      <c r="EZU230" s="2582"/>
      <c r="EZV230" s="2582"/>
      <c r="EZW230" s="2582"/>
      <c r="EZX230" s="2582"/>
      <c r="EZY230" s="2582"/>
      <c r="EZZ230" s="2582"/>
      <c r="FAA230" s="2582"/>
      <c r="FAB230" s="2582"/>
      <c r="FAC230" s="2582"/>
      <c r="FAD230" s="2582"/>
      <c r="FAE230" s="2582"/>
      <c r="FAF230" s="2582"/>
      <c r="FAG230" s="2582"/>
      <c r="FAH230" s="2582"/>
      <c r="FAI230" s="2582"/>
      <c r="FAJ230" s="2582"/>
      <c r="FAK230" s="2582"/>
      <c r="FAL230" s="2582"/>
      <c r="FAM230" s="2582"/>
      <c r="FAN230" s="2582"/>
      <c r="FAO230" s="2582"/>
      <c r="FAP230" s="2582"/>
      <c r="FAQ230" s="2582"/>
      <c r="FAR230" s="2582"/>
      <c r="FAS230" s="2582"/>
      <c r="FAT230" s="2582"/>
      <c r="FAU230" s="2582"/>
      <c r="FAV230" s="2582"/>
      <c r="FAW230" s="2582"/>
      <c r="FAX230" s="2582"/>
      <c r="FAY230" s="2582"/>
      <c r="FAZ230" s="2582"/>
      <c r="FBA230" s="2582"/>
      <c r="FBB230" s="2582"/>
      <c r="FBC230" s="2582"/>
      <c r="FBD230" s="2582"/>
      <c r="FBE230" s="2582"/>
      <c r="FBF230" s="2582"/>
      <c r="FBG230" s="2582"/>
      <c r="FBH230" s="2582"/>
      <c r="FBI230" s="2582"/>
      <c r="FBJ230" s="2582"/>
      <c r="FBK230" s="2582"/>
      <c r="FBL230" s="2582"/>
      <c r="FBM230" s="2582"/>
      <c r="FBN230" s="2582"/>
      <c r="FBO230" s="2582"/>
      <c r="FBP230" s="2582"/>
      <c r="FBQ230" s="2582"/>
      <c r="FBR230" s="2582"/>
      <c r="FBS230" s="2582"/>
      <c r="FBT230" s="2582"/>
      <c r="FBU230" s="2582"/>
      <c r="FBV230" s="2582"/>
      <c r="FBW230" s="2582"/>
      <c r="FBX230" s="2582"/>
      <c r="FBY230" s="2582"/>
      <c r="FBZ230" s="2582"/>
      <c r="FCA230" s="2582"/>
      <c r="FCB230" s="2582"/>
      <c r="FCC230" s="2582"/>
      <c r="FCD230" s="2582"/>
      <c r="FCE230" s="2582"/>
      <c r="FCF230" s="2582"/>
      <c r="FCG230" s="2582"/>
      <c r="FCH230" s="2582"/>
      <c r="FCI230" s="2582"/>
      <c r="FCJ230" s="2582"/>
      <c r="FCK230" s="2582"/>
      <c r="FCL230" s="2582"/>
      <c r="FCM230" s="2582"/>
      <c r="FCN230" s="2582"/>
      <c r="FCO230" s="2582"/>
      <c r="FCP230" s="2582"/>
      <c r="FCQ230" s="2582"/>
      <c r="FCR230" s="2582"/>
      <c r="FCS230" s="2582"/>
      <c r="FCT230" s="2582"/>
      <c r="FCU230" s="2582"/>
      <c r="FCV230" s="2582"/>
      <c r="FCW230" s="2582"/>
      <c r="FCX230" s="2582"/>
      <c r="FCY230" s="2582"/>
      <c r="FCZ230" s="2582"/>
      <c r="FDA230" s="2582"/>
      <c r="FDB230" s="2582"/>
      <c r="FDC230" s="2582"/>
      <c r="FDD230" s="2582"/>
      <c r="FDE230" s="2582"/>
      <c r="FDF230" s="2582"/>
      <c r="FDG230" s="2582"/>
      <c r="FDH230" s="2582"/>
      <c r="FDI230" s="2582"/>
      <c r="FDJ230" s="2582"/>
      <c r="FDK230" s="2582"/>
      <c r="FDL230" s="2582"/>
      <c r="FDM230" s="2582"/>
      <c r="FDN230" s="2582"/>
      <c r="FDO230" s="2582"/>
      <c r="FDP230" s="2582"/>
      <c r="FDQ230" s="2582"/>
      <c r="FDR230" s="2582"/>
      <c r="FDS230" s="2582"/>
      <c r="FDT230" s="2582"/>
      <c r="FDU230" s="2582"/>
      <c r="FDV230" s="2582"/>
      <c r="FDW230" s="2582"/>
      <c r="FDX230" s="2582"/>
      <c r="FDY230" s="2582"/>
      <c r="FDZ230" s="2582"/>
      <c r="FEA230" s="2582"/>
      <c r="FEB230" s="2582"/>
      <c r="FEC230" s="2582"/>
      <c r="FED230" s="2582"/>
      <c r="FEE230" s="2582"/>
      <c r="FEF230" s="2582"/>
      <c r="FEG230" s="2582"/>
      <c r="FEH230" s="2582"/>
      <c r="FEI230" s="2582"/>
      <c r="FEJ230" s="2582"/>
      <c r="FEK230" s="2582"/>
      <c r="FEL230" s="2582"/>
      <c r="FEM230" s="2582"/>
      <c r="FEN230" s="2582"/>
      <c r="FEO230" s="2582"/>
      <c r="FEP230" s="2582"/>
      <c r="FEQ230" s="2582"/>
      <c r="FER230" s="2582"/>
      <c r="FES230" s="2582"/>
      <c r="FET230" s="2582"/>
      <c r="FEU230" s="2582"/>
      <c r="FEV230" s="2582"/>
      <c r="FEW230" s="2582"/>
      <c r="FEX230" s="2582"/>
      <c r="FEY230" s="2582"/>
      <c r="FEZ230" s="2582"/>
      <c r="FFA230" s="2582"/>
      <c r="FFB230" s="2582"/>
      <c r="FFC230" s="2582"/>
      <c r="FFD230" s="2582"/>
      <c r="FFE230" s="2582"/>
      <c r="FFF230" s="2582"/>
      <c r="FFG230" s="2582"/>
      <c r="FFH230" s="2582"/>
      <c r="FFI230" s="2582"/>
      <c r="FFJ230" s="2582"/>
      <c r="FFK230" s="2582"/>
      <c r="FFL230" s="2582"/>
      <c r="FFM230" s="2582"/>
      <c r="FFN230" s="2582"/>
      <c r="FFO230" s="2582"/>
      <c r="FFP230" s="2582"/>
      <c r="FFQ230" s="2582"/>
      <c r="FFR230" s="2582"/>
      <c r="FFS230" s="2582"/>
      <c r="FFT230" s="2582"/>
      <c r="FFU230" s="2582"/>
      <c r="FFV230" s="2582"/>
      <c r="FFW230" s="2582"/>
      <c r="FFX230" s="2582"/>
      <c r="FFY230" s="2582"/>
      <c r="FFZ230" s="2582"/>
      <c r="FGA230" s="2582"/>
      <c r="FGB230" s="2582"/>
      <c r="FGC230" s="2582"/>
      <c r="FGD230" s="2582"/>
      <c r="FGE230" s="2582"/>
      <c r="FGF230" s="2582"/>
      <c r="FGG230" s="2582"/>
      <c r="FGH230" s="2582"/>
      <c r="FGI230" s="2582"/>
      <c r="FGJ230" s="2582"/>
      <c r="FGK230" s="2582"/>
      <c r="FGL230" s="2582"/>
      <c r="FGM230" s="2582"/>
      <c r="FGN230" s="2582"/>
      <c r="FGO230" s="2582"/>
      <c r="FGP230" s="2582"/>
      <c r="FGQ230" s="2582"/>
      <c r="FGR230" s="2582"/>
      <c r="FGS230" s="2582"/>
      <c r="FGT230" s="2582"/>
      <c r="FGU230" s="2582"/>
      <c r="FGV230" s="2582"/>
      <c r="FGW230" s="2582"/>
      <c r="FGX230" s="2582"/>
      <c r="FGY230" s="2582"/>
      <c r="FGZ230" s="2582"/>
      <c r="FHA230" s="2582"/>
      <c r="FHB230" s="2582"/>
      <c r="FHC230" s="2582"/>
      <c r="FHD230" s="2582"/>
      <c r="FHE230" s="2582"/>
      <c r="FHF230" s="2582"/>
      <c r="FHG230" s="2582"/>
      <c r="FHH230" s="2582"/>
      <c r="FHI230" s="2582"/>
      <c r="FHJ230" s="2582"/>
      <c r="FHK230" s="2582"/>
      <c r="FHL230" s="2582"/>
      <c r="FHM230" s="2582"/>
      <c r="FHN230" s="2582"/>
      <c r="FHO230" s="2582"/>
      <c r="FHP230" s="2582"/>
      <c r="FHQ230" s="2582"/>
      <c r="FHR230" s="2582"/>
      <c r="FHS230" s="2582"/>
      <c r="FHT230" s="2582"/>
      <c r="FHU230" s="2582"/>
      <c r="FHV230" s="2582"/>
      <c r="FHW230" s="2582"/>
      <c r="FHX230" s="2582"/>
      <c r="FHY230" s="2582"/>
      <c r="FHZ230" s="2582"/>
      <c r="FIA230" s="2582"/>
      <c r="FIB230" s="2582"/>
      <c r="FIC230" s="2582"/>
      <c r="FID230" s="2582"/>
      <c r="FIE230" s="2582"/>
      <c r="FIF230" s="2582"/>
      <c r="FIG230" s="2582"/>
      <c r="FIH230" s="2582"/>
      <c r="FII230" s="2582"/>
      <c r="FIJ230" s="2582"/>
      <c r="FIK230" s="2582"/>
      <c r="FIL230" s="2582"/>
      <c r="FIM230" s="2582"/>
      <c r="FIN230" s="2582"/>
      <c r="FIO230" s="2582"/>
      <c r="FIP230" s="2582"/>
      <c r="FIQ230" s="2582"/>
      <c r="FIR230" s="2582"/>
      <c r="FIS230" s="2582"/>
      <c r="FIT230" s="2582"/>
      <c r="FIU230" s="2582"/>
      <c r="FIV230" s="2582"/>
      <c r="FIW230" s="2582"/>
      <c r="FIX230" s="2582"/>
      <c r="FIY230" s="2582"/>
      <c r="FIZ230" s="2582"/>
      <c r="FJA230" s="2582"/>
      <c r="FJB230" s="2582"/>
      <c r="FJC230" s="2582"/>
      <c r="FJD230" s="2582"/>
      <c r="FJE230" s="2582"/>
      <c r="FJF230" s="2582"/>
      <c r="FJG230" s="2582"/>
      <c r="FJH230" s="2582"/>
      <c r="FJI230" s="2582"/>
      <c r="FJJ230" s="2582"/>
      <c r="FJK230" s="2582"/>
      <c r="FJL230" s="2582"/>
      <c r="FJM230" s="2582"/>
      <c r="FJN230" s="2582"/>
      <c r="FJO230" s="2582"/>
      <c r="FJP230" s="2582"/>
      <c r="FJQ230" s="2582"/>
      <c r="FJR230" s="2582"/>
      <c r="FJS230" s="2582"/>
      <c r="FJT230" s="2582"/>
      <c r="FJU230" s="2582"/>
      <c r="FJV230" s="2582"/>
      <c r="FJW230" s="2582"/>
      <c r="FJX230" s="2582"/>
      <c r="FJY230" s="2582"/>
      <c r="FJZ230" s="2582"/>
      <c r="FKA230" s="2582"/>
      <c r="FKB230" s="2582"/>
      <c r="FKC230" s="2582"/>
      <c r="FKD230" s="2582"/>
      <c r="FKE230" s="2582"/>
      <c r="FKF230" s="2582"/>
      <c r="FKG230" s="2582"/>
      <c r="FKH230" s="2582"/>
      <c r="FKI230" s="2582"/>
      <c r="FKJ230" s="2582"/>
      <c r="FKK230" s="2582"/>
      <c r="FKL230" s="2582"/>
      <c r="FKM230" s="2582"/>
      <c r="FKN230" s="2582"/>
      <c r="FKO230" s="2582"/>
      <c r="FKP230" s="2582"/>
      <c r="FKQ230" s="2582"/>
      <c r="FKR230" s="2582"/>
      <c r="FKS230" s="2582"/>
      <c r="FKT230" s="2582"/>
      <c r="FKU230" s="2582"/>
      <c r="FKV230" s="2582"/>
      <c r="FKW230" s="2582"/>
      <c r="FKX230" s="2582"/>
      <c r="FKY230" s="2582"/>
      <c r="FKZ230" s="2582"/>
      <c r="FLA230" s="2582"/>
      <c r="FLB230" s="2582"/>
      <c r="FLC230" s="2582"/>
      <c r="FLD230" s="2582"/>
      <c r="FLE230" s="2582"/>
      <c r="FLF230" s="2582"/>
      <c r="FLG230" s="2582"/>
      <c r="FLH230" s="2582"/>
      <c r="FLI230" s="2582"/>
      <c r="FLJ230" s="2582"/>
      <c r="FLK230" s="2582"/>
      <c r="FLL230" s="2582"/>
      <c r="FLM230" s="2582"/>
      <c r="FLN230" s="2582"/>
      <c r="FLO230" s="2582"/>
      <c r="FLP230" s="2582"/>
      <c r="FLQ230" s="2582"/>
      <c r="FLR230" s="2582"/>
      <c r="FLS230" s="2582"/>
      <c r="FLT230" s="2582"/>
      <c r="FLU230" s="2582"/>
      <c r="FLV230" s="2582"/>
      <c r="FLW230" s="2582"/>
      <c r="FLX230" s="2582"/>
      <c r="FLY230" s="2582"/>
      <c r="FLZ230" s="2582"/>
      <c r="FMA230" s="2582"/>
      <c r="FMB230" s="2582"/>
      <c r="FMC230" s="2582"/>
      <c r="FMD230" s="2582"/>
      <c r="FME230" s="2582"/>
      <c r="FMF230" s="2582"/>
      <c r="FMG230" s="2582"/>
      <c r="FMH230" s="2582"/>
      <c r="FMI230" s="2582"/>
      <c r="FMJ230" s="2582"/>
      <c r="FMK230" s="2582"/>
      <c r="FML230" s="2582"/>
      <c r="FMM230" s="2582"/>
      <c r="FMN230" s="2582"/>
      <c r="FMO230" s="2582"/>
      <c r="FMP230" s="2582"/>
      <c r="FMQ230" s="2582"/>
      <c r="FMR230" s="2582"/>
      <c r="FMS230" s="2582"/>
      <c r="FMT230" s="2582"/>
      <c r="FMU230" s="2582"/>
      <c r="FMV230" s="2582"/>
      <c r="FMW230" s="2582"/>
      <c r="FMX230" s="2582"/>
      <c r="FMY230" s="2582"/>
      <c r="FMZ230" s="2582"/>
      <c r="FNA230" s="2582"/>
      <c r="FNB230" s="2582"/>
      <c r="FNC230" s="2582"/>
      <c r="FND230" s="2582"/>
      <c r="FNE230" s="2582"/>
      <c r="FNF230" s="2582"/>
      <c r="FNG230" s="2582"/>
      <c r="FNH230" s="2582"/>
      <c r="FNI230" s="2582"/>
      <c r="FNJ230" s="2582"/>
      <c r="FNK230" s="2582"/>
      <c r="FNL230" s="2582"/>
      <c r="FNM230" s="2582"/>
      <c r="FNN230" s="2582"/>
      <c r="FNO230" s="2582"/>
      <c r="FNP230" s="2582"/>
      <c r="FNQ230" s="2582"/>
      <c r="FNR230" s="2582"/>
      <c r="FNS230" s="2582"/>
      <c r="FNT230" s="2582"/>
      <c r="FNU230" s="2582"/>
      <c r="FNV230" s="2582"/>
      <c r="FNW230" s="2582"/>
      <c r="FNX230" s="2582"/>
      <c r="FNY230" s="2582"/>
      <c r="FNZ230" s="2582"/>
      <c r="FOA230" s="2582"/>
      <c r="FOB230" s="2582"/>
      <c r="FOC230" s="2582"/>
      <c r="FOD230" s="2582"/>
      <c r="FOE230" s="2582"/>
      <c r="FOF230" s="2582"/>
      <c r="FOG230" s="2582"/>
      <c r="FOH230" s="2582"/>
      <c r="FOI230" s="2582"/>
      <c r="FOJ230" s="2582"/>
      <c r="FOK230" s="2582"/>
      <c r="FOL230" s="2582"/>
      <c r="FOM230" s="2582"/>
      <c r="FON230" s="2582"/>
      <c r="FOO230" s="2582"/>
      <c r="FOP230" s="2582"/>
      <c r="FOQ230" s="2582"/>
      <c r="FOR230" s="2582"/>
      <c r="FOS230" s="2582"/>
      <c r="FOT230" s="2582"/>
      <c r="FOU230" s="2582"/>
      <c r="FOV230" s="2582"/>
      <c r="FOW230" s="2582"/>
      <c r="FOX230" s="2582"/>
      <c r="FOY230" s="2582"/>
      <c r="FOZ230" s="2582"/>
      <c r="FPA230" s="2582"/>
      <c r="FPB230" s="2582"/>
      <c r="FPC230" s="2582"/>
      <c r="FPD230" s="2582"/>
      <c r="FPE230" s="2582"/>
      <c r="FPF230" s="2582"/>
      <c r="FPG230" s="2582"/>
      <c r="FPH230" s="2582"/>
      <c r="FPI230" s="2582"/>
      <c r="FPJ230" s="2582"/>
      <c r="FPK230" s="2582"/>
      <c r="FPL230" s="2582"/>
      <c r="FPM230" s="2582"/>
      <c r="FPN230" s="2582"/>
      <c r="FPO230" s="2582"/>
      <c r="FPP230" s="2582"/>
      <c r="FPQ230" s="2582"/>
      <c r="FPR230" s="2582"/>
      <c r="FPS230" s="2582"/>
      <c r="FPT230" s="2582"/>
      <c r="FPU230" s="2582"/>
      <c r="FPV230" s="2582"/>
      <c r="FPW230" s="2582"/>
      <c r="FPX230" s="2582"/>
      <c r="FPY230" s="2582"/>
      <c r="FPZ230" s="2582"/>
      <c r="FQA230" s="2582"/>
      <c r="FQB230" s="2582"/>
      <c r="FQC230" s="2582"/>
      <c r="FQD230" s="2582"/>
      <c r="FQE230" s="2582"/>
      <c r="FQF230" s="2582"/>
      <c r="FQG230" s="2582"/>
      <c r="FQH230" s="2582"/>
      <c r="FQI230" s="2582"/>
      <c r="FQJ230" s="2582"/>
      <c r="FQK230" s="2582"/>
      <c r="FQL230" s="2582"/>
      <c r="FQM230" s="2582"/>
      <c r="FQN230" s="2582"/>
      <c r="FQO230" s="2582"/>
      <c r="FQP230" s="2582"/>
      <c r="FQQ230" s="2582"/>
      <c r="FQR230" s="2582"/>
      <c r="FQS230" s="2582"/>
      <c r="FQT230" s="2582"/>
      <c r="FQU230" s="2582"/>
      <c r="FQV230" s="2582"/>
      <c r="FQW230" s="2582"/>
      <c r="FQX230" s="2582"/>
      <c r="FQY230" s="2582"/>
      <c r="FQZ230" s="2582"/>
      <c r="FRA230" s="2582"/>
      <c r="FRB230" s="2582"/>
      <c r="FRC230" s="2582"/>
      <c r="FRD230" s="2582"/>
      <c r="FRE230" s="2582"/>
      <c r="FRF230" s="2582"/>
      <c r="FRG230" s="2582"/>
      <c r="FRH230" s="2582"/>
      <c r="FRI230" s="2582"/>
      <c r="FRJ230" s="2582"/>
      <c r="FRK230" s="2582"/>
      <c r="FRL230" s="2582"/>
      <c r="FRM230" s="2582"/>
      <c r="FRN230" s="2582"/>
      <c r="FRO230" s="2582"/>
      <c r="FRP230" s="2582"/>
      <c r="FRQ230" s="2582"/>
      <c r="FRR230" s="2582"/>
      <c r="FRS230" s="2582"/>
      <c r="FRT230" s="2582"/>
      <c r="FRU230" s="2582"/>
      <c r="FRV230" s="2582"/>
      <c r="FRW230" s="2582"/>
      <c r="FRX230" s="2582"/>
      <c r="FRY230" s="2582"/>
      <c r="FRZ230" s="2582"/>
      <c r="FSA230" s="2582"/>
      <c r="FSB230" s="2582"/>
      <c r="FSC230" s="2582"/>
      <c r="FSD230" s="2582"/>
      <c r="FSE230" s="2582"/>
      <c r="FSF230" s="2582"/>
      <c r="FSG230" s="2582"/>
      <c r="FSH230" s="2582"/>
      <c r="FSI230" s="2582"/>
      <c r="FSJ230" s="2582"/>
      <c r="FSK230" s="2582"/>
      <c r="FSL230" s="2582"/>
      <c r="FSM230" s="2582"/>
      <c r="FSN230" s="2582"/>
      <c r="FSO230" s="2582"/>
      <c r="FSP230" s="2582"/>
      <c r="FSQ230" s="2582"/>
      <c r="FSR230" s="2582"/>
      <c r="FSS230" s="2582"/>
      <c r="FST230" s="2582"/>
      <c r="FSU230" s="2582"/>
      <c r="FSV230" s="2582"/>
      <c r="FSW230" s="2582"/>
      <c r="FSX230" s="2582"/>
      <c r="FSY230" s="2582"/>
      <c r="FSZ230" s="2582"/>
      <c r="FTA230" s="2582"/>
      <c r="FTB230" s="2582"/>
      <c r="FTC230" s="2582"/>
      <c r="FTD230" s="2582"/>
      <c r="FTE230" s="2582"/>
      <c r="FTF230" s="2582"/>
      <c r="FTG230" s="2582"/>
      <c r="FTH230" s="2582"/>
      <c r="FTI230" s="2582"/>
      <c r="FTJ230" s="2582"/>
      <c r="FTK230" s="2582"/>
      <c r="FTL230" s="2582"/>
      <c r="FTM230" s="2582"/>
      <c r="FTN230" s="2582"/>
      <c r="FTO230" s="2582"/>
      <c r="FTP230" s="2582"/>
      <c r="FTQ230" s="2582"/>
      <c r="FTR230" s="2582"/>
      <c r="FTS230" s="2582"/>
      <c r="FTT230" s="2582"/>
      <c r="FTU230" s="2582"/>
      <c r="FTV230" s="2582"/>
      <c r="FTW230" s="2582"/>
      <c r="FTX230" s="2582"/>
      <c r="FTY230" s="2582"/>
      <c r="FTZ230" s="2582"/>
      <c r="FUA230" s="2582"/>
      <c r="FUB230" s="2582"/>
      <c r="FUC230" s="2582"/>
      <c r="FUD230" s="2582"/>
      <c r="FUE230" s="2582"/>
      <c r="FUF230" s="2582"/>
      <c r="FUG230" s="2582"/>
      <c r="FUH230" s="2582"/>
      <c r="FUI230" s="2582"/>
      <c r="FUJ230" s="2582"/>
      <c r="FUK230" s="2582"/>
      <c r="FUL230" s="2582"/>
      <c r="FUM230" s="2582"/>
      <c r="FUN230" s="2582"/>
      <c r="FUO230" s="2582"/>
      <c r="FUP230" s="2582"/>
      <c r="FUQ230" s="2582"/>
      <c r="FUR230" s="2582"/>
      <c r="FUS230" s="2582"/>
      <c r="FUT230" s="2582"/>
      <c r="FUU230" s="2582"/>
      <c r="FUV230" s="2582"/>
      <c r="FUW230" s="2582"/>
      <c r="FUX230" s="2582"/>
      <c r="FUY230" s="2582"/>
      <c r="FUZ230" s="2582"/>
      <c r="FVA230" s="2582"/>
      <c r="FVB230" s="2582"/>
      <c r="FVC230" s="2582"/>
      <c r="FVD230" s="2582"/>
      <c r="FVE230" s="2582"/>
      <c r="FVF230" s="2582"/>
      <c r="FVG230" s="2582"/>
      <c r="FVH230" s="2582"/>
      <c r="FVI230" s="2582"/>
      <c r="FVJ230" s="2582"/>
      <c r="FVK230" s="2582"/>
      <c r="FVL230" s="2582"/>
      <c r="FVM230" s="2582"/>
      <c r="FVN230" s="2582"/>
      <c r="FVO230" s="2582"/>
      <c r="FVP230" s="2582"/>
      <c r="FVQ230" s="2582"/>
      <c r="FVR230" s="2582"/>
      <c r="FVS230" s="2582"/>
      <c r="FVT230" s="2582"/>
      <c r="FVU230" s="2582"/>
      <c r="FVV230" s="2582"/>
      <c r="FVW230" s="2582"/>
      <c r="FVX230" s="2582"/>
      <c r="FVY230" s="2582"/>
      <c r="FVZ230" s="2582"/>
      <c r="FWA230" s="2582"/>
      <c r="FWB230" s="2582"/>
      <c r="FWC230" s="2582"/>
      <c r="FWD230" s="2582"/>
      <c r="FWE230" s="2582"/>
      <c r="FWF230" s="2582"/>
      <c r="FWG230" s="2582"/>
      <c r="FWH230" s="2582"/>
      <c r="FWI230" s="2582"/>
      <c r="FWJ230" s="2582"/>
      <c r="FWK230" s="2582"/>
      <c r="FWL230" s="2582"/>
      <c r="FWM230" s="2582"/>
      <c r="FWN230" s="2582"/>
      <c r="FWO230" s="2582"/>
      <c r="FWP230" s="2582"/>
      <c r="FWQ230" s="2582"/>
      <c r="FWR230" s="2582"/>
      <c r="FWS230" s="2582"/>
      <c r="FWT230" s="2582"/>
      <c r="FWU230" s="2582"/>
      <c r="FWV230" s="2582"/>
      <c r="FWW230" s="2582"/>
      <c r="FWX230" s="2582"/>
      <c r="FWY230" s="2582"/>
      <c r="FWZ230" s="2582"/>
      <c r="FXA230" s="2582"/>
      <c r="FXB230" s="2582"/>
      <c r="FXC230" s="2582"/>
      <c r="FXD230" s="2582"/>
      <c r="FXE230" s="2582"/>
      <c r="FXF230" s="2582"/>
      <c r="FXG230" s="2582"/>
      <c r="FXH230" s="2582"/>
      <c r="FXI230" s="2582"/>
      <c r="FXJ230" s="2582"/>
      <c r="FXK230" s="2582"/>
      <c r="FXL230" s="2582"/>
      <c r="FXM230" s="2582"/>
      <c r="FXN230" s="2582"/>
      <c r="FXO230" s="2582"/>
      <c r="FXP230" s="2582"/>
      <c r="FXQ230" s="2582"/>
      <c r="FXR230" s="2582"/>
      <c r="FXS230" s="2582"/>
      <c r="FXT230" s="2582"/>
      <c r="FXU230" s="2582"/>
      <c r="FXV230" s="2582"/>
      <c r="FXW230" s="2582"/>
      <c r="FXX230" s="2582"/>
      <c r="FXY230" s="2582"/>
      <c r="FXZ230" s="2582"/>
      <c r="FYA230" s="2582"/>
      <c r="FYB230" s="2582"/>
      <c r="FYC230" s="2582"/>
      <c r="FYD230" s="2582"/>
      <c r="FYE230" s="2582"/>
      <c r="FYF230" s="2582"/>
      <c r="FYG230" s="2582"/>
      <c r="FYH230" s="2582"/>
      <c r="FYI230" s="2582"/>
      <c r="FYJ230" s="2582"/>
      <c r="FYK230" s="2582"/>
      <c r="FYL230" s="2582"/>
      <c r="FYM230" s="2582"/>
      <c r="FYN230" s="2582"/>
      <c r="FYO230" s="2582"/>
      <c r="FYP230" s="2582"/>
      <c r="FYQ230" s="2582"/>
      <c r="FYR230" s="2582"/>
      <c r="FYS230" s="2582"/>
      <c r="FYT230" s="2582"/>
      <c r="FYU230" s="2582"/>
      <c r="FYV230" s="2582"/>
      <c r="FYW230" s="2582"/>
      <c r="FYX230" s="2582"/>
      <c r="FYY230" s="2582"/>
      <c r="FYZ230" s="2582"/>
      <c r="FZA230" s="2582"/>
      <c r="FZB230" s="2582"/>
      <c r="FZC230" s="2582"/>
      <c r="FZD230" s="2582"/>
      <c r="FZE230" s="2582"/>
      <c r="FZF230" s="2582"/>
      <c r="FZG230" s="2582"/>
      <c r="FZH230" s="2582"/>
      <c r="FZI230" s="2582"/>
      <c r="FZJ230" s="2582"/>
      <c r="FZK230" s="2582"/>
      <c r="FZL230" s="2582"/>
      <c r="FZM230" s="2582"/>
      <c r="FZN230" s="2582"/>
      <c r="FZO230" s="2582"/>
      <c r="FZP230" s="2582"/>
      <c r="FZQ230" s="2582"/>
      <c r="FZR230" s="2582"/>
      <c r="FZS230" s="2582"/>
      <c r="FZT230" s="2582"/>
      <c r="FZU230" s="2582"/>
      <c r="FZV230" s="2582"/>
      <c r="FZW230" s="2582"/>
      <c r="FZX230" s="2582"/>
      <c r="FZY230" s="2582"/>
      <c r="FZZ230" s="2582"/>
      <c r="GAA230" s="2582"/>
      <c r="GAB230" s="2582"/>
      <c r="GAC230" s="2582"/>
      <c r="GAD230" s="2582"/>
      <c r="GAE230" s="2582"/>
      <c r="GAF230" s="2582"/>
      <c r="GAG230" s="2582"/>
      <c r="GAH230" s="2582"/>
      <c r="GAI230" s="2582"/>
      <c r="GAJ230" s="2582"/>
      <c r="GAK230" s="2582"/>
      <c r="GAL230" s="2582"/>
      <c r="GAM230" s="2582"/>
      <c r="GAN230" s="2582"/>
      <c r="GAO230" s="2582"/>
      <c r="GAP230" s="2582"/>
      <c r="GAQ230" s="2582"/>
      <c r="GAR230" s="2582"/>
      <c r="GAS230" s="2582"/>
      <c r="GAT230" s="2582"/>
      <c r="GAU230" s="2582"/>
      <c r="GAV230" s="2582"/>
      <c r="GAW230" s="2582"/>
      <c r="GAX230" s="2582"/>
      <c r="GAY230" s="2582"/>
      <c r="GAZ230" s="2582"/>
      <c r="GBA230" s="2582"/>
      <c r="GBB230" s="2582"/>
      <c r="GBC230" s="2582"/>
      <c r="GBD230" s="2582"/>
      <c r="GBE230" s="2582"/>
      <c r="GBF230" s="2582"/>
      <c r="GBG230" s="2582"/>
      <c r="GBH230" s="2582"/>
      <c r="GBI230" s="2582"/>
      <c r="GBJ230" s="2582"/>
      <c r="GBK230" s="2582"/>
      <c r="GBL230" s="2582"/>
      <c r="GBM230" s="2582"/>
      <c r="GBN230" s="2582"/>
      <c r="GBO230" s="2582"/>
      <c r="GBP230" s="2582"/>
      <c r="GBQ230" s="2582"/>
      <c r="GBR230" s="2582"/>
      <c r="GBS230" s="2582"/>
      <c r="GBT230" s="2582"/>
      <c r="GBU230" s="2582"/>
      <c r="GBV230" s="2582"/>
      <c r="GBW230" s="2582"/>
      <c r="GBX230" s="2582"/>
      <c r="GBY230" s="2582"/>
      <c r="GBZ230" s="2582"/>
      <c r="GCA230" s="2582"/>
      <c r="GCB230" s="2582"/>
      <c r="GCC230" s="2582"/>
      <c r="GCD230" s="2582"/>
      <c r="GCE230" s="2582"/>
      <c r="GCF230" s="2582"/>
      <c r="GCG230" s="2582"/>
      <c r="GCH230" s="2582"/>
      <c r="GCI230" s="2582"/>
      <c r="GCJ230" s="2582"/>
      <c r="GCK230" s="2582"/>
      <c r="GCL230" s="2582"/>
      <c r="GCM230" s="2582"/>
      <c r="GCN230" s="2582"/>
      <c r="GCO230" s="2582"/>
      <c r="GCP230" s="2582"/>
      <c r="GCQ230" s="2582"/>
      <c r="GCR230" s="2582"/>
      <c r="GCS230" s="2582"/>
      <c r="GCT230" s="2582"/>
      <c r="GCU230" s="2582"/>
      <c r="GCV230" s="2582"/>
      <c r="GCW230" s="2582"/>
      <c r="GCX230" s="2582"/>
      <c r="GCY230" s="2582"/>
      <c r="GCZ230" s="2582"/>
      <c r="GDA230" s="2582"/>
      <c r="GDB230" s="2582"/>
      <c r="GDC230" s="2582"/>
      <c r="GDD230" s="2582"/>
      <c r="GDE230" s="2582"/>
      <c r="GDF230" s="2582"/>
      <c r="GDG230" s="2582"/>
      <c r="GDH230" s="2582"/>
      <c r="GDI230" s="2582"/>
      <c r="GDJ230" s="2582"/>
      <c r="GDK230" s="2582"/>
      <c r="GDL230" s="2582"/>
      <c r="GDM230" s="2582"/>
      <c r="GDN230" s="2582"/>
      <c r="GDO230" s="2582"/>
      <c r="GDP230" s="2582"/>
      <c r="GDQ230" s="2582"/>
      <c r="GDR230" s="2582"/>
      <c r="GDS230" s="2582"/>
      <c r="GDT230" s="2582"/>
      <c r="GDU230" s="2582"/>
      <c r="GDV230" s="2582"/>
      <c r="GDW230" s="2582"/>
      <c r="GDX230" s="2582"/>
      <c r="GDY230" s="2582"/>
      <c r="GDZ230" s="2582"/>
      <c r="GEA230" s="2582"/>
      <c r="GEB230" s="2582"/>
      <c r="GEC230" s="2582"/>
      <c r="GED230" s="2582"/>
      <c r="GEE230" s="2582"/>
      <c r="GEF230" s="2582"/>
      <c r="GEG230" s="2582"/>
      <c r="GEH230" s="2582"/>
      <c r="GEI230" s="2582"/>
      <c r="GEJ230" s="2582"/>
      <c r="GEK230" s="2582"/>
      <c r="GEL230" s="2582"/>
      <c r="GEM230" s="2582"/>
      <c r="GEN230" s="2582"/>
      <c r="GEO230" s="2582"/>
      <c r="GEP230" s="2582"/>
      <c r="GEQ230" s="2582"/>
      <c r="GER230" s="2582"/>
      <c r="GES230" s="2582"/>
      <c r="GET230" s="2582"/>
      <c r="GEU230" s="2582"/>
      <c r="GEV230" s="2582"/>
      <c r="GEW230" s="2582"/>
      <c r="GEX230" s="2582"/>
      <c r="GEY230" s="2582"/>
      <c r="GEZ230" s="2582"/>
      <c r="GFA230" s="2582"/>
      <c r="GFB230" s="2582"/>
      <c r="GFC230" s="2582"/>
      <c r="GFD230" s="2582"/>
      <c r="GFE230" s="2582"/>
      <c r="GFF230" s="2582"/>
      <c r="GFG230" s="2582"/>
      <c r="GFH230" s="2582"/>
      <c r="GFI230" s="2582"/>
      <c r="GFJ230" s="2582"/>
      <c r="GFK230" s="2582"/>
      <c r="GFL230" s="2582"/>
      <c r="GFM230" s="2582"/>
      <c r="GFN230" s="2582"/>
      <c r="GFO230" s="2582"/>
      <c r="GFP230" s="2582"/>
      <c r="GFQ230" s="2582"/>
      <c r="GFR230" s="2582"/>
      <c r="GFS230" s="2582"/>
      <c r="GFT230" s="2582"/>
      <c r="GFU230" s="2582"/>
      <c r="GFV230" s="2582"/>
      <c r="GFW230" s="2582"/>
      <c r="GFX230" s="2582"/>
      <c r="GFY230" s="2582"/>
      <c r="GFZ230" s="2582"/>
      <c r="GGA230" s="2582"/>
      <c r="GGB230" s="2582"/>
      <c r="GGC230" s="2582"/>
      <c r="GGD230" s="2582"/>
      <c r="GGE230" s="2582"/>
      <c r="GGF230" s="2582"/>
      <c r="GGG230" s="2582"/>
      <c r="GGH230" s="2582"/>
      <c r="GGI230" s="2582"/>
      <c r="GGJ230" s="2582"/>
      <c r="GGK230" s="2582"/>
      <c r="GGL230" s="2582"/>
      <c r="GGM230" s="2582"/>
      <c r="GGN230" s="2582"/>
      <c r="GGO230" s="2582"/>
      <c r="GGP230" s="2582"/>
      <c r="GGQ230" s="2582"/>
      <c r="GGR230" s="2582"/>
      <c r="GGS230" s="2582"/>
      <c r="GGT230" s="2582"/>
      <c r="GGU230" s="2582"/>
      <c r="GGV230" s="2582"/>
      <c r="GGW230" s="2582"/>
      <c r="GGX230" s="2582"/>
      <c r="GGY230" s="2582"/>
      <c r="GGZ230" s="2582"/>
      <c r="GHA230" s="2582"/>
      <c r="GHB230" s="2582"/>
      <c r="GHC230" s="2582"/>
      <c r="GHD230" s="2582"/>
      <c r="GHE230" s="2582"/>
      <c r="GHF230" s="2582"/>
      <c r="GHG230" s="2582"/>
      <c r="GHH230" s="2582"/>
      <c r="GHI230" s="2582"/>
      <c r="GHJ230" s="2582"/>
      <c r="GHK230" s="2582"/>
      <c r="GHL230" s="2582"/>
      <c r="GHM230" s="2582"/>
      <c r="GHN230" s="2582"/>
      <c r="GHO230" s="2582"/>
      <c r="GHP230" s="2582"/>
      <c r="GHQ230" s="2582"/>
      <c r="GHR230" s="2582"/>
      <c r="GHS230" s="2582"/>
      <c r="GHT230" s="2582"/>
      <c r="GHU230" s="2582"/>
      <c r="GHV230" s="2582"/>
      <c r="GHW230" s="2582"/>
      <c r="GHX230" s="2582"/>
      <c r="GHY230" s="2582"/>
      <c r="GHZ230" s="2582"/>
      <c r="GIA230" s="2582"/>
      <c r="GIB230" s="2582"/>
      <c r="GIC230" s="2582"/>
      <c r="GID230" s="2582"/>
      <c r="GIE230" s="2582"/>
      <c r="GIF230" s="2582"/>
      <c r="GIG230" s="2582"/>
      <c r="GIH230" s="2582"/>
      <c r="GII230" s="2582"/>
      <c r="GIJ230" s="2582"/>
      <c r="GIK230" s="2582"/>
      <c r="GIL230" s="2582"/>
      <c r="GIM230" s="2582"/>
      <c r="GIN230" s="2582"/>
      <c r="GIO230" s="2582"/>
      <c r="GIP230" s="2582"/>
      <c r="GIQ230" s="2582"/>
      <c r="GIR230" s="2582"/>
      <c r="GIS230" s="2582"/>
      <c r="GIT230" s="2582"/>
      <c r="GIU230" s="2582"/>
      <c r="GIV230" s="2582"/>
      <c r="GIW230" s="2582"/>
      <c r="GIX230" s="2582"/>
      <c r="GIY230" s="2582"/>
      <c r="GIZ230" s="2582"/>
      <c r="GJA230" s="2582"/>
      <c r="GJB230" s="2582"/>
      <c r="GJC230" s="2582"/>
      <c r="GJD230" s="2582"/>
      <c r="GJE230" s="2582"/>
      <c r="GJF230" s="2582"/>
      <c r="GJG230" s="2582"/>
      <c r="GJH230" s="2582"/>
      <c r="GJI230" s="2582"/>
      <c r="GJJ230" s="2582"/>
      <c r="GJK230" s="2582"/>
      <c r="GJL230" s="2582"/>
      <c r="GJM230" s="2582"/>
      <c r="GJN230" s="2582"/>
      <c r="GJO230" s="2582"/>
      <c r="GJP230" s="2582"/>
      <c r="GJQ230" s="2582"/>
      <c r="GJR230" s="2582"/>
      <c r="GJS230" s="2582"/>
      <c r="GJT230" s="2582"/>
      <c r="GJU230" s="2582"/>
      <c r="GJV230" s="2582"/>
      <c r="GJW230" s="2582"/>
      <c r="GJX230" s="2582"/>
      <c r="GJY230" s="2582"/>
      <c r="GJZ230" s="2582"/>
      <c r="GKA230" s="2582"/>
      <c r="GKB230" s="2582"/>
      <c r="GKC230" s="2582"/>
      <c r="GKD230" s="2582"/>
      <c r="GKE230" s="2582"/>
      <c r="GKF230" s="2582"/>
      <c r="GKG230" s="2582"/>
      <c r="GKH230" s="2582"/>
      <c r="GKI230" s="2582"/>
      <c r="GKJ230" s="2582"/>
      <c r="GKK230" s="2582"/>
      <c r="GKL230" s="2582"/>
      <c r="GKM230" s="2582"/>
      <c r="GKN230" s="2582"/>
      <c r="GKO230" s="2582"/>
      <c r="GKP230" s="2582"/>
      <c r="GKQ230" s="2582"/>
      <c r="GKR230" s="2582"/>
      <c r="GKS230" s="2582"/>
      <c r="GKT230" s="2582"/>
      <c r="GKU230" s="2582"/>
      <c r="GKV230" s="2582"/>
      <c r="GKW230" s="2582"/>
      <c r="GKX230" s="2582"/>
      <c r="GKY230" s="2582"/>
      <c r="GKZ230" s="2582"/>
      <c r="GLA230" s="2582"/>
      <c r="GLB230" s="2582"/>
      <c r="GLC230" s="2582"/>
      <c r="GLD230" s="2582"/>
      <c r="GLE230" s="2582"/>
      <c r="GLF230" s="2582"/>
      <c r="GLG230" s="2582"/>
      <c r="GLH230" s="2582"/>
      <c r="GLI230" s="2582"/>
      <c r="GLJ230" s="2582"/>
      <c r="GLK230" s="2582"/>
      <c r="GLL230" s="2582"/>
      <c r="GLM230" s="2582"/>
      <c r="GLN230" s="2582"/>
      <c r="GLO230" s="2582"/>
      <c r="GLP230" s="2582"/>
      <c r="GLQ230" s="2582"/>
      <c r="GLR230" s="2582"/>
      <c r="GLS230" s="2582"/>
      <c r="GLT230" s="2582"/>
      <c r="GLU230" s="2582"/>
      <c r="GLV230" s="2582"/>
      <c r="GLW230" s="2582"/>
      <c r="GLX230" s="2582"/>
      <c r="GLY230" s="2582"/>
      <c r="GLZ230" s="2582"/>
      <c r="GMA230" s="2582"/>
      <c r="GMB230" s="2582"/>
      <c r="GMC230" s="2582"/>
      <c r="GMD230" s="2582"/>
      <c r="GME230" s="2582"/>
      <c r="GMF230" s="2582"/>
      <c r="GMG230" s="2582"/>
      <c r="GMH230" s="2582"/>
      <c r="GMI230" s="2582"/>
      <c r="GMJ230" s="2582"/>
      <c r="GMK230" s="2582"/>
      <c r="GML230" s="2582"/>
      <c r="GMM230" s="2582"/>
      <c r="GMN230" s="2582"/>
      <c r="GMO230" s="2582"/>
      <c r="GMP230" s="2582"/>
      <c r="GMQ230" s="2582"/>
      <c r="GMR230" s="2582"/>
      <c r="GMS230" s="2582"/>
      <c r="GMT230" s="2582"/>
      <c r="GMU230" s="2582"/>
      <c r="GMV230" s="2582"/>
      <c r="GMW230" s="2582"/>
      <c r="GMX230" s="2582"/>
      <c r="GMY230" s="2582"/>
      <c r="GMZ230" s="2582"/>
      <c r="GNA230" s="2582"/>
      <c r="GNB230" s="2582"/>
      <c r="GNC230" s="2582"/>
      <c r="GND230" s="2582"/>
      <c r="GNE230" s="2582"/>
      <c r="GNF230" s="2582"/>
      <c r="GNG230" s="2582"/>
      <c r="GNH230" s="2582"/>
      <c r="GNI230" s="2582"/>
      <c r="GNJ230" s="2582"/>
      <c r="GNK230" s="2582"/>
      <c r="GNL230" s="2582"/>
      <c r="GNM230" s="2582"/>
      <c r="GNN230" s="2582"/>
      <c r="GNO230" s="2582"/>
      <c r="GNP230" s="2582"/>
      <c r="GNQ230" s="2582"/>
      <c r="GNR230" s="2582"/>
      <c r="GNS230" s="2582"/>
      <c r="GNT230" s="2582"/>
      <c r="GNU230" s="2582"/>
      <c r="GNV230" s="2582"/>
      <c r="GNW230" s="2582"/>
      <c r="GNX230" s="2582"/>
      <c r="GNY230" s="2582"/>
      <c r="GNZ230" s="2582"/>
      <c r="GOA230" s="2582"/>
      <c r="GOB230" s="2582"/>
      <c r="GOC230" s="2582"/>
      <c r="GOD230" s="2582"/>
      <c r="GOE230" s="2582"/>
      <c r="GOF230" s="2582"/>
      <c r="GOG230" s="2582"/>
      <c r="GOH230" s="2582"/>
      <c r="GOI230" s="2582"/>
      <c r="GOJ230" s="2582"/>
      <c r="GOK230" s="2582"/>
      <c r="GOL230" s="2582"/>
      <c r="GOM230" s="2582"/>
      <c r="GON230" s="2582"/>
      <c r="GOO230" s="2582"/>
      <c r="GOP230" s="2582"/>
      <c r="GOQ230" s="2582"/>
      <c r="GOR230" s="2582"/>
      <c r="GOS230" s="2582"/>
      <c r="GOT230" s="2582"/>
      <c r="GOU230" s="2582"/>
      <c r="GOV230" s="2582"/>
      <c r="GOW230" s="2582"/>
      <c r="GOX230" s="2582"/>
      <c r="GOY230" s="2582"/>
      <c r="GOZ230" s="2582"/>
      <c r="GPA230" s="2582"/>
      <c r="GPB230" s="2582"/>
      <c r="GPC230" s="2582"/>
      <c r="GPD230" s="2582"/>
      <c r="GPE230" s="2582"/>
      <c r="GPF230" s="2582"/>
      <c r="GPG230" s="2582"/>
      <c r="GPH230" s="2582"/>
      <c r="GPI230" s="2582"/>
      <c r="GPJ230" s="2582"/>
      <c r="GPK230" s="2582"/>
      <c r="GPL230" s="2582"/>
      <c r="GPM230" s="2582"/>
      <c r="GPN230" s="2582"/>
      <c r="GPO230" s="2582"/>
      <c r="GPP230" s="2582"/>
      <c r="GPQ230" s="2582"/>
      <c r="GPR230" s="2582"/>
      <c r="GPS230" s="2582"/>
      <c r="GPT230" s="2582"/>
      <c r="GPU230" s="2582"/>
      <c r="GPV230" s="2582"/>
      <c r="GPW230" s="2582"/>
      <c r="GPX230" s="2582"/>
      <c r="GPY230" s="2582"/>
      <c r="GPZ230" s="2582"/>
      <c r="GQA230" s="2582"/>
      <c r="GQB230" s="2582"/>
      <c r="GQC230" s="2582"/>
      <c r="GQD230" s="2582"/>
      <c r="GQE230" s="2582"/>
      <c r="GQF230" s="2582"/>
      <c r="GQG230" s="2582"/>
      <c r="GQH230" s="2582"/>
      <c r="GQI230" s="2582"/>
      <c r="GQJ230" s="2582"/>
      <c r="GQK230" s="2582"/>
      <c r="GQL230" s="2582"/>
      <c r="GQM230" s="2582"/>
      <c r="GQN230" s="2582"/>
      <c r="GQO230" s="2582"/>
      <c r="GQP230" s="2582"/>
      <c r="GQQ230" s="2582"/>
      <c r="GQR230" s="2582"/>
      <c r="GQS230" s="2582"/>
      <c r="GQT230" s="2582"/>
      <c r="GQU230" s="2582"/>
      <c r="GQV230" s="2582"/>
      <c r="GQW230" s="2582"/>
      <c r="GQX230" s="2582"/>
      <c r="GQY230" s="2582"/>
      <c r="GQZ230" s="2582"/>
      <c r="GRA230" s="2582"/>
      <c r="GRB230" s="2582"/>
      <c r="GRC230" s="2582"/>
      <c r="GRD230" s="2582"/>
      <c r="GRE230" s="2582"/>
      <c r="GRF230" s="2582"/>
      <c r="GRG230" s="2582"/>
      <c r="GRH230" s="2582"/>
      <c r="GRI230" s="2582"/>
      <c r="GRJ230" s="2582"/>
      <c r="GRK230" s="2582"/>
      <c r="GRL230" s="2582"/>
      <c r="GRM230" s="2582"/>
      <c r="GRN230" s="2582"/>
      <c r="GRO230" s="2582"/>
      <c r="GRP230" s="2582"/>
      <c r="GRQ230" s="2582"/>
      <c r="GRR230" s="2582"/>
      <c r="GRS230" s="2582"/>
      <c r="GRT230" s="2582"/>
      <c r="GRU230" s="2582"/>
      <c r="GRV230" s="2582"/>
      <c r="GRW230" s="2582"/>
      <c r="GRX230" s="2582"/>
      <c r="GRY230" s="2582"/>
      <c r="GRZ230" s="2582"/>
      <c r="GSA230" s="2582"/>
      <c r="GSB230" s="2582"/>
      <c r="GSC230" s="2582"/>
      <c r="GSD230" s="2582"/>
      <c r="GSE230" s="2582"/>
      <c r="GSF230" s="2582"/>
      <c r="GSG230" s="2582"/>
      <c r="GSH230" s="2582"/>
      <c r="GSI230" s="2582"/>
      <c r="GSJ230" s="2582"/>
      <c r="GSK230" s="2582"/>
      <c r="GSL230" s="2582"/>
      <c r="GSM230" s="2582"/>
      <c r="GSN230" s="2582"/>
      <c r="GSO230" s="2582"/>
      <c r="GSP230" s="2582"/>
      <c r="GSQ230" s="2582"/>
      <c r="GSR230" s="2582"/>
      <c r="GSS230" s="2582"/>
      <c r="GST230" s="2582"/>
      <c r="GSU230" s="2582"/>
      <c r="GSV230" s="2582"/>
      <c r="GSW230" s="2582"/>
      <c r="GSX230" s="2582"/>
      <c r="GSY230" s="2582"/>
      <c r="GSZ230" s="2582"/>
      <c r="GTA230" s="2582"/>
      <c r="GTB230" s="2582"/>
      <c r="GTC230" s="2582"/>
      <c r="GTD230" s="2582"/>
      <c r="GTE230" s="2582"/>
      <c r="GTF230" s="2582"/>
      <c r="GTG230" s="2582"/>
      <c r="GTH230" s="2582"/>
      <c r="GTI230" s="2582"/>
      <c r="GTJ230" s="2582"/>
      <c r="GTK230" s="2582"/>
      <c r="GTL230" s="2582"/>
      <c r="GTM230" s="2582"/>
      <c r="GTN230" s="2582"/>
      <c r="GTO230" s="2582"/>
      <c r="GTP230" s="2582"/>
      <c r="GTQ230" s="2582"/>
      <c r="GTR230" s="2582"/>
      <c r="GTS230" s="2582"/>
      <c r="GTT230" s="2582"/>
      <c r="GTU230" s="2582"/>
      <c r="GTV230" s="2582"/>
      <c r="GTW230" s="2582"/>
      <c r="GTX230" s="2582"/>
      <c r="GTY230" s="2582"/>
      <c r="GTZ230" s="2582"/>
      <c r="GUA230" s="2582"/>
      <c r="GUB230" s="2582"/>
      <c r="GUC230" s="2582"/>
      <c r="GUD230" s="2582"/>
      <c r="GUE230" s="2582"/>
      <c r="GUF230" s="2582"/>
      <c r="GUG230" s="2582"/>
      <c r="GUH230" s="2582"/>
      <c r="GUI230" s="2582"/>
      <c r="GUJ230" s="2582"/>
      <c r="GUK230" s="2582"/>
      <c r="GUL230" s="2582"/>
      <c r="GUM230" s="2582"/>
      <c r="GUN230" s="2582"/>
      <c r="GUO230" s="2582"/>
      <c r="GUP230" s="2582"/>
      <c r="GUQ230" s="2582"/>
      <c r="GUR230" s="2582"/>
      <c r="GUS230" s="2582"/>
      <c r="GUT230" s="2582"/>
      <c r="GUU230" s="2582"/>
      <c r="GUV230" s="2582"/>
      <c r="GUW230" s="2582"/>
      <c r="GUX230" s="2582"/>
      <c r="GUY230" s="2582"/>
      <c r="GUZ230" s="2582"/>
      <c r="GVA230" s="2582"/>
      <c r="GVB230" s="2582"/>
      <c r="GVC230" s="2582"/>
      <c r="GVD230" s="2582"/>
      <c r="GVE230" s="2582"/>
      <c r="GVF230" s="2582"/>
      <c r="GVG230" s="2582"/>
      <c r="GVH230" s="2582"/>
      <c r="GVI230" s="2582"/>
      <c r="GVJ230" s="2582"/>
      <c r="GVK230" s="2582"/>
      <c r="GVL230" s="2582"/>
      <c r="GVM230" s="2582"/>
      <c r="GVN230" s="2582"/>
      <c r="GVO230" s="2582"/>
      <c r="GVP230" s="2582"/>
      <c r="GVQ230" s="2582"/>
      <c r="GVR230" s="2582"/>
      <c r="GVS230" s="2582"/>
      <c r="GVT230" s="2582"/>
      <c r="GVU230" s="2582"/>
      <c r="GVV230" s="2582"/>
      <c r="GVW230" s="2582"/>
      <c r="GVX230" s="2582"/>
      <c r="GVY230" s="2582"/>
      <c r="GVZ230" s="2582"/>
      <c r="GWA230" s="2582"/>
      <c r="GWB230" s="2582"/>
      <c r="GWC230" s="2582"/>
      <c r="GWD230" s="2582"/>
      <c r="GWE230" s="2582"/>
      <c r="GWF230" s="2582"/>
      <c r="GWG230" s="2582"/>
      <c r="GWH230" s="2582"/>
      <c r="GWI230" s="2582"/>
      <c r="GWJ230" s="2582"/>
      <c r="GWK230" s="2582"/>
      <c r="GWL230" s="2582"/>
      <c r="GWM230" s="2582"/>
      <c r="GWN230" s="2582"/>
      <c r="GWO230" s="2582"/>
      <c r="GWP230" s="2582"/>
      <c r="GWQ230" s="2582"/>
      <c r="GWR230" s="2582"/>
      <c r="GWS230" s="2582"/>
      <c r="GWT230" s="2582"/>
      <c r="GWU230" s="2582"/>
      <c r="GWV230" s="2582"/>
      <c r="GWW230" s="2582"/>
      <c r="GWX230" s="2582"/>
      <c r="GWY230" s="2582"/>
      <c r="GWZ230" s="2582"/>
      <c r="GXA230" s="2582"/>
      <c r="GXB230" s="2582"/>
      <c r="GXC230" s="2582"/>
      <c r="GXD230" s="2582"/>
      <c r="GXE230" s="2582"/>
      <c r="GXF230" s="2582"/>
      <c r="GXG230" s="2582"/>
      <c r="GXH230" s="2582"/>
      <c r="GXI230" s="2582"/>
      <c r="GXJ230" s="2582"/>
      <c r="GXK230" s="2582"/>
      <c r="GXL230" s="2582"/>
      <c r="GXM230" s="2582"/>
      <c r="GXN230" s="2582"/>
      <c r="GXO230" s="2582"/>
      <c r="GXP230" s="2582"/>
      <c r="GXQ230" s="2582"/>
      <c r="GXR230" s="2582"/>
      <c r="GXS230" s="2582"/>
      <c r="GXT230" s="2582"/>
      <c r="GXU230" s="2582"/>
      <c r="GXV230" s="2582"/>
      <c r="GXW230" s="2582"/>
      <c r="GXX230" s="2582"/>
      <c r="GXY230" s="2582"/>
      <c r="GXZ230" s="2582"/>
      <c r="GYA230" s="2582"/>
      <c r="GYB230" s="2582"/>
      <c r="GYC230" s="2582"/>
      <c r="GYD230" s="2582"/>
      <c r="GYE230" s="2582"/>
      <c r="GYF230" s="2582"/>
      <c r="GYG230" s="2582"/>
      <c r="GYH230" s="2582"/>
      <c r="GYI230" s="2582"/>
      <c r="GYJ230" s="2582"/>
      <c r="GYK230" s="2582"/>
      <c r="GYL230" s="2582"/>
      <c r="GYM230" s="2582"/>
      <c r="GYN230" s="2582"/>
      <c r="GYO230" s="2582"/>
      <c r="GYP230" s="2582"/>
      <c r="GYQ230" s="2582"/>
      <c r="GYR230" s="2582"/>
      <c r="GYS230" s="2582"/>
      <c r="GYT230" s="2582"/>
      <c r="GYU230" s="2582"/>
      <c r="GYV230" s="2582"/>
      <c r="GYW230" s="2582"/>
      <c r="GYX230" s="2582"/>
      <c r="GYY230" s="2582"/>
      <c r="GYZ230" s="2582"/>
      <c r="GZA230" s="2582"/>
      <c r="GZB230" s="2582"/>
      <c r="GZC230" s="2582"/>
      <c r="GZD230" s="2582"/>
      <c r="GZE230" s="2582"/>
      <c r="GZF230" s="2582"/>
      <c r="GZG230" s="2582"/>
      <c r="GZH230" s="2582"/>
      <c r="GZI230" s="2582"/>
      <c r="GZJ230" s="2582"/>
      <c r="GZK230" s="2582"/>
      <c r="GZL230" s="2582"/>
      <c r="GZM230" s="2582"/>
      <c r="GZN230" s="2582"/>
      <c r="GZO230" s="2582"/>
      <c r="GZP230" s="2582"/>
      <c r="GZQ230" s="2582"/>
      <c r="GZR230" s="2582"/>
      <c r="GZS230" s="2582"/>
      <c r="GZT230" s="2582"/>
      <c r="GZU230" s="2582"/>
      <c r="GZV230" s="2582"/>
      <c r="GZW230" s="2582"/>
      <c r="GZX230" s="2582"/>
      <c r="GZY230" s="2582"/>
      <c r="GZZ230" s="2582"/>
      <c r="HAA230" s="2582"/>
      <c r="HAB230" s="2582"/>
      <c r="HAC230" s="2582"/>
      <c r="HAD230" s="2582"/>
      <c r="HAE230" s="2582"/>
      <c r="HAF230" s="2582"/>
      <c r="HAG230" s="2582"/>
      <c r="HAH230" s="2582"/>
      <c r="HAI230" s="2582"/>
      <c r="HAJ230" s="2582"/>
      <c r="HAK230" s="2582"/>
      <c r="HAL230" s="2582"/>
      <c r="HAM230" s="2582"/>
      <c r="HAN230" s="2582"/>
      <c r="HAO230" s="2582"/>
      <c r="HAP230" s="2582"/>
      <c r="HAQ230" s="2582"/>
      <c r="HAR230" s="2582"/>
      <c r="HAS230" s="2582"/>
      <c r="HAT230" s="2582"/>
      <c r="HAU230" s="2582"/>
      <c r="HAV230" s="2582"/>
      <c r="HAW230" s="2582"/>
      <c r="HAX230" s="2582"/>
      <c r="HAY230" s="2582"/>
      <c r="HAZ230" s="2582"/>
      <c r="HBA230" s="2582"/>
      <c r="HBB230" s="2582"/>
      <c r="HBC230" s="2582"/>
      <c r="HBD230" s="2582"/>
      <c r="HBE230" s="2582"/>
      <c r="HBF230" s="2582"/>
      <c r="HBG230" s="2582"/>
      <c r="HBH230" s="2582"/>
      <c r="HBI230" s="2582"/>
      <c r="HBJ230" s="2582"/>
      <c r="HBK230" s="2582"/>
      <c r="HBL230" s="2582"/>
      <c r="HBM230" s="2582"/>
      <c r="HBN230" s="2582"/>
      <c r="HBO230" s="2582"/>
      <c r="HBP230" s="2582"/>
      <c r="HBQ230" s="2582"/>
      <c r="HBR230" s="2582"/>
      <c r="HBS230" s="2582"/>
      <c r="HBT230" s="2582"/>
      <c r="HBU230" s="2582"/>
      <c r="HBV230" s="2582"/>
      <c r="HBW230" s="2582"/>
      <c r="HBX230" s="2582"/>
      <c r="HBY230" s="2582"/>
      <c r="HBZ230" s="2582"/>
      <c r="HCA230" s="2582"/>
      <c r="HCB230" s="2582"/>
      <c r="HCC230" s="2582"/>
      <c r="HCD230" s="2582"/>
      <c r="HCE230" s="2582"/>
      <c r="HCF230" s="2582"/>
      <c r="HCG230" s="2582"/>
      <c r="HCH230" s="2582"/>
      <c r="HCI230" s="2582"/>
      <c r="HCJ230" s="2582"/>
      <c r="HCK230" s="2582"/>
      <c r="HCL230" s="2582"/>
      <c r="HCM230" s="2582"/>
      <c r="HCN230" s="2582"/>
      <c r="HCO230" s="2582"/>
      <c r="HCP230" s="2582"/>
      <c r="HCQ230" s="2582"/>
      <c r="HCR230" s="2582"/>
      <c r="HCS230" s="2582"/>
      <c r="HCT230" s="2582"/>
      <c r="HCU230" s="2582"/>
      <c r="HCV230" s="2582"/>
      <c r="HCW230" s="2582"/>
      <c r="HCX230" s="2582"/>
      <c r="HCY230" s="2582"/>
      <c r="HCZ230" s="2582"/>
      <c r="HDA230" s="2582"/>
      <c r="HDB230" s="2582"/>
      <c r="HDC230" s="2582"/>
      <c r="HDD230" s="2582"/>
      <c r="HDE230" s="2582"/>
      <c r="HDF230" s="2582"/>
      <c r="HDG230" s="2582"/>
      <c r="HDH230" s="2582"/>
      <c r="HDI230" s="2582"/>
      <c r="HDJ230" s="2582"/>
      <c r="HDK230" s="2582"/>
      <c r="HDL230" s="2582"/>
      <c r="HDM230" s="2582"/>
      <c r="HDN230" s="2582"/>
      <c r="HDO230" s="2582"/>
      <c r="HDP230" s="2582"/>
      <c r="HDQ230" s="2582"/>
      <c r="HDR230" s="2582"/>
      <c r="HDS230" s="2582"/>
      <c r="HDT230" s="2582"/>
      <c r="HDU230" s="2582"/>
      <c r="HDV230" s="2582"/>
      <c r="HDW230" s="2582"/>
      <c r="HDX230" s="2582"/>
      <c r="HDY230" s="2582"/>
      <c r="HDZ230" s="2582"/>
      <c r="HEA230" s="2582"/>
      <c r="HEB230" s="2582"/>
      <c r="HEC230" s="2582"/>
      <c r="HED230" s="2582"/>
      <c r="HEE230" s="2582"/>
      <c r="HEF230" s="2582"/>
      <c r="HEG230" s="2582"/>
      <c r="HEH230" s="2582"/>
      <c r="HEI230" s="2582"/>
      <c r="HEJ230" s="2582"/>
      <c r="HEK230" s="2582"/>
      <c r="HEL230" s="2582"/>
      <c r="HEM230" s="2582"/>
      <c r="HEN230" s="2582"/>
      <c r="HEO230" s="2582"/>
      <c r="HEP230" s="2582"/>
      <c r="HEQ230" s="2582"/>
      <c r="HER230" s="2582"/>
      <c r="HES230" s="2582"/>
      <c r="HET230" s="2582"/>
      <c r="HEU230" s="2582"/>
      <c r="HEV230" s="2582"/>
      <c r="HEW230" s="2582"/>
      <c r="HEX230" s="2582"/>
      <c r="HEY230" s="2582"/>
      <c r="HEZ230" s="2582"/>
      <c r="HFA230" s="2582"/>
      <c r="HFB230" s="2582"/>
      <c r="HFC230" s="2582"/>
      <c r="HFD230" s="2582"/>
      <c r="HFE230" s="2582"/>
      <c r="HFF230" s="2582"/>
      <c r="HFG230" s="2582"/>
      <c r="HFH230" s="2582"/>
      <c r="HFI230" s="2582"/>
      <c r="HFJ230" s="2582"/>
      <c r="HFK230" s="2582"/>
      <c r="HFL230" s="2582"/>
      <c r="HFM230" s="2582"/>
      <c r="HFN230" s="2582"/>
      <c r="HFO230" s="2582"/>
      <c r="HFP230" s="2582"/>
      <c r="HFQ230" s="2582"/>
      <c r="HFR230" s="2582"/>
      <c r="HFS230" s="2582"/>
      <c r="HFT230" s="2582"/>
      <c r="HFU230" s="2582"/>
      <c r="HFV230" s="2582"/>
      <c r="HFW230" s="2582"/>
      <c r="HFX230" s="2582"/>
      <c r="HFY230" s="2582"/>
      <c r="HFZ230" s="2582"/>
      <c r="HGA230" s="2582"/>
      <c r="HGB230" s="2582"/>
      <c r="HGC230" s="2582"/>
      <c r="HGD230" s="2582"/>
      <c r="HGE230" s="2582"/>
      <c r="HGF230" s="2582"/>
      <c r="HGG230" s="2582"/>
      <c r="HGH230" s="2582"/>
      <c r="HGI230" s="2582"/>
      <c r="HGJ230" s="2582"/>
      <c r="HGK230" s="2582"/>
      <c r="HGL230" s="2582"/>
      <c r="HGM230" s="2582"/>
      <c r="HGN230" s="2582"/>
      <c r="HGO230" s="2582"/>
      <c r="HGP230" s="2582"/>
      <c r="HGQ230" s="2582"/>
      <c r="HGR230" s="2582"/>
      <c r="HGS230" s="2582"/>
      <c r="HGT230" s="2582"/>
      <c r="HGU230" s="2582"/>
      <c r="HGV230" s="2582"/>
      <c r="HGW230" s="2582"/>
      <c r="HGX230" s="2582"/>
      <c r="HGY230" s="2582"/>
      <c r="HGZ230" s="2582"/>
      <c r="HHA230" s="2582"/>
      <c r="HHB230" s="2582"/>
      <c r="HHC230" s="2582"/>
      <c r="HHD230" s="2582"/>
      <c r="HHE230" s="2582"/>
      <c r="HHF230" s="2582"/>
      <c r="HHG230" s="2582"/>
      <c r="HHH230" s="2582"/>
      <c r="HHI230" s="2582"/>
      <c r="HHJ230" s="2582"/>
      <c r="HHK230" s="2582"/>
      <c r="HHL230" s="2582"/>
      <c r="HHM230" s="2582"/>
      <c r="HHN230" s="2582"/>
      <c r="HHO230" s="2582"/>
      <c r="HHP230" s="2582"/>
      <c r="HHQ230" s="2582"/>
      <c r="HHR230" s="2582"/>
      <c r="HHS230" s="2582"/>
      <c r="HHT230" s="2582"/>
      <c r="HHU230" s="2582"/>
      <c r="HHV230" s="2582"/>
      <c r="HHW230" s="2582"/>
      <c r="HHX230" s="2582"/>
      <c r="HHY230" s="2582"/>
      <c r="HHZ230" s="2582"/>
      <c r="HIA230" s="2582"/>
      <c r="HIB230" s="2582"/>
      <c r="HIC230" s="2582"/>
      <c r="HID230" s="2582"/>
      <c r="HIE230" s="2582"/>
      <c r="HIF230" s="2582"/>
      <c r="HIG230" s="2582"/>
      <c r="HIH230" s="2582"/>
      <c r="HII230" s="2582"/>
      <c r="HIJ230" s="2582"/>
      <c r="HIK230" s="2582"/>
      <c r="HIL230" s="2582"/>
      <c r="HIM230" s="2582"/>
      <c r="HIN230" s="2582"/>
      <c r="HIO230" s="2582"/>
      <c r="HIP230" s="2582"/>
      <c r="HIQ230" s="2582"/>
      <c r="HIR230" s="2582"/>
      <c r="HIS230" s="2582"/>
      <c r="HIT230" s="2582"/>
      <c r="HIU230" s="2582"/>
      <c r="HIV230" s="2582"/>
      <c r="HIW230" s="2582"/>
      <c r="HIX230" s="2582"/>
      <c r="HIY230" s="2582"/>
      <c r="HIZ230" s="2582"/>
      <c r="HJA230" s="2582"/>
      <c r="HJB230" s="2582"/>
      <c r="HJC230" s="2582"/>
      <c r="HJD230" s="2582"/>
      <c r="HJE230" s="2582"/>
      <c r="HJF230" s="2582"/>
      <c r="HJG230" s="2582"/>
      <c r="HJH230" s="2582"/>
      <c r="HJI230" s="2582"/>
      <c r="HJJ230" s="2582"/>
      <c r="HJK230" s="2582"/>
      <c r="HJL230" s="2582"/>
      <c r="HJM230" s="2582"/>
      <c r="HJN230" s="2582"/>
      <c r="HJO230" s="2582"/>
      <c r="HJP230" s="2582"/>
      <c r="HJQ230" s="2582"/>
      <c r="HJR230" s="2582"/>
      <c r="HJS230" s="2582"/>
      <c r="HJT230" s="2582"/>
      <c r="HJU230" s="2582"/>
      <c r="HJV230" s="2582"/>
      <c r="HJW230" s="2582"/>
      <c r="HJX230" s="2582"/>
      <c r="HJY230" s="2582"/>
      <c r="HJZ230" s="2582"/>
      <c r="HKA230" s="2582"/>
      <c r="HKB230" s="2582"/>
      <c r="HKC230" s="2582"/>
      <c r="HKD230" s="2582"/>
      <c r="HKE230" s="2582"/>
      <c r="HKF230" s="2582"/>
      <c r="HKG230" s="2582"/>
      <c r="HKH230" s="2582"/>
      <c r="HKI230" s="2582"/>
      <c r="HKJ230" s="2582"/>
      <c r="HKK230" s="2582"/>
      <c r="HKL230" s="2582"/>
      <c r="HKM230" s="2582"/>
      <c r="HKN230" s="2582"/>
      <c r="HKO230" s="2582"/>
      <c r="HKP230" s="2582"/>
      <c r="HKQ230" s="2582"/>
      <c r="HKR230" s="2582"/>
      <c r="HKS230" s="2582"/>
      <c r="HKT230" s="2582"/>
      <c r="HKU230" s="2582"/>
      <c r="HKV230" s="2582"/>
      <c r="HKW230" s="2582"/>
      <c r="HKX230" s="2582"/>
      <c r="HKY230" s="2582"/>
      <c r="HKZ230" s="2582"/>
      <c r="HLA230" s="2582"/>
      <c r="HLB230" s="2582"/>
      <c r="HLC230" s="2582"/>
      <c r="HLD230" s="2582"/>
      <c r="HLE230" s="2582"/>
      <c r="HLF230" s="2582"/>
      <c r="HLG230" s="2582"/>
      <c r="HLH230" s="2582"/>
      <c r="HLI230" s="2582"/>
      <c r="HLJ230" s="2582"/>
      <c r="HLK230" s="2582"/>
      <c r="HLL230" s="2582"/>
      <c r="HLM230" s="2582"/>
      <c r="HLN230" s="2582"/>
      <c r="HLO230" s="2582"/>
      <c r="HLP230" s="2582"/>
      <c r="HLQ230" s="2582"/>
      <c r="HLR230" s="2582"/>
      <c r="HLS230" s="2582"/>
      <c r="HLT230" s="2582"/>
      <c r="HLU230" s="2582"/>
      <c r="HLV230" s="2582"/>
      <c r="HLW230" s="2582"/>
      <c r="HLX230" s="2582"/>
      <c r="HLY230" s="2582"/>
      <c r="HLZ230" s="2582"/>
      <c r="HMA230" s="2582"/>
      <c r="HMB230" s="2582"/>
      <c r="HMC230" s="2582"/>
      <c r="HMD230" s="2582"/>
      <c r="HME230" s="2582"/>
      <c r="HMF230" s="2582"/>
      <c r="HMG230" s="2582"/>
      <c r="HMH230" s="2582"/>
      <c r="HMI230" s="2582"/>
      <c r="HMJ230" s="2582"/>
      <c r="HMK230" s="2582"/>
      <c r="HML230" s="2582"/>
      <c r="HMM230" s="2582"/>
      <c r="HMN230" s="2582"/>
      <c r="HMO230" s="2582"/>
      <c r="HMP230" s="2582"/>
      <c r="HMQ230" s="2582"/>
      <c r="HMR230" s="2582"/>
      <c r="HMS230" s="2582"/>
      <c r="HMT230" s="2582"/>
      <c r="HMU230" s="2582"/>
      <c r="HMV230" s="2582"/>
      <c r="HMW230" s="2582"/>
      <c r="HMX230" s="2582"/>
      <c r="HMY230" s="2582"/>
      <c r="HMZ230" s="2582"/>
      <c r="HNA230" s="2582"/>
      <c r="HNB230" s="2582"/>
      <c r="HNC230" s="2582"/>
      <c r="HND230" s="2582"/>
      <c r="HNE230" s="2582"/>
      <c r="HNF230" s="2582"/>
      <c r="HNG230" s="2582"/>
      <c r="HNH230" s="2582"/>
      <c r="HNI230" s="2582"/>
      <c r="HNJ230" s="2582"/>
      <c r="HNK230" s="2582"/>
      <c r="HNL230" s="2582"/>
      <c r="HNM230" s="2582"/>
      <c r="HNN230" s="2582"/>
      <c r="HNO230" s="2582"/>
      <c r="HNP230" s="2582"/>
      <c r="HNQ230" s="2582"/>
      <c r="HNR230" s="2582"/>
      <c r="HNS230" s="2582"/>
      <c r="HNT230" s="2582"/>
      <c r="HNU230" s="2582"/>
      <c r="HNV230" s="2582"/>
      <c r="HNW230" s="2582"/>
      <c r="HNX230" s="2582"/>
      <c r="HNY230" s="2582"/>
      <c r="HNZ230" s="2582"/>
      <c r="HOA230" s="2582"/>
      <c r="HOB230" s="2582"/>
      <c r="HOC230" s="2582"/>
      <c r="HOD230" s="2582"/>
      <c r="HOE230" s="2582"/>
      <c r="HOF230" s="2582"/>
      <c r="HOG230" s="2582"/>
      <c r="HOH230" s="2582"/>
      <c r="HOI230" s="2582"/>
      <c r="HOJ230" s="2582"/>
      <c r="HOK230" s="2582"/>
      <c r="HOL230" s="2582"/>
      <c r="HOM230" s="2582"/>
      <c r="HON230" s="2582"/>
      <c r="HOO230" s="2582"/>
      <c r="HOP230" s="2582"/>
      <c r="HOQ230" s="2582"/>
      <c r="HOR230" s="2582"/>
      <c r="HOS230" s="2582"/>
      <c r="HOT230" s="2582"/>
      <c r="HOU230" s="2582"/>
      <c r="HOV230" s="2582"/>
      <c r="HOW230" s="2582"/>
      <c r="HOX230" s="2582"/>
      <c r="HOY230" s="2582"/>
      <c r="HOZ230" s="2582"/>
      <c r="HPA230" s="2582"/>
      <c r="HPB230" s="2582"/>
      <c r="HPC230" s="2582"/>
      <c r="HPD230" s="2582"/>
      <c r="HPE230" s="2582"/>
      <c r="HPF230" s="2582"/>
      <c r="HPG230" s="2582"/>
      <c r="HPH230" s="2582"/>
      <c r="HPI230" s="2582"/>
      <c r="HPJ230" s="2582"/>
      <c r="HPK230" s="2582"/>
      <c r="HPL230" s="2582"/>
      <c r="HPM230" s="2582"/>
      <c r="HPN230" s="2582"/>
      <c r="HPO230" s="2582"/>
      <c r="HPP230" s="2582"/>
      <c r="HPQ230" s="2582"/>
      <c r="HPR230" s="2582"/>
      <c r="HPS230" s="2582"/>
      <c r="HPT230" s="2582"/>
      <c r="HPU230" s="2582"/>
      <c r="HPV230" s="2582"/>
      <c r="HPW230" s="2582"/>
      <c r="HPX230" s="2582"/>
      <c r="HPY230" s="2582"/>
      <c r="HPZ230" s="2582"/>
      <c r="HQA230" s="2582"/>
      <c r="HQB230" s="2582"/>
      <c r="HQC230" s="2582"/>
      <c r="HQD230" s="2582"/>
      <c r="HQE230" s="2582"/>
      <c r="HQF230" s="2582"/>
      <c r="HQG230" s="2582"/>
      <c r="HQH230" s="2582"/>
      <c r="HQI230" s="2582"/>
      <c r="HQJ230" s="2582"/>
      <c r="HQK230" s="2582"/>
      <c r="HQL230" s="2582"/>
      <c r="HQM230" s="2582"/>
      <c r="HQN230" s="2582"/>
      <c r="HQO230" s="2582"/>
      <c r="HQP230" s="2582"/>
      <c r="HQQ230" s="2582"/>
      <c r="HQR230" s="2582"/>
      <c r="HQS230" s="2582"/>
      <c r="HQT230" s="2582"/>
      <c r="HQU230" s="2582"/>
      <c r="HQV230" s="2582"/>
      <c r="HQW230" s="2582"/>
      <c r="HQX230" s="2582"/>
      <c r="HQY230" s="2582"/>
      <c r="HQZ230" s="2582"/>
      <c r="HRA230" s="2582"/>
      <c r="HRB230" s="2582"/>
      <c r="HRC230" s="2582"/>
      <c r="HRD230" s="2582"/>
      <c r="HRE230" s="2582"/>
      <c r="HRF230" s="2582"/>
      <c r="HRG230" s="2582"/>
      <c r="HRH230" s="2582"/>
      <c r="HRI230" s="2582"/>
      <c r="HRJ230" s="2582"/>
      <c r="HRK230" s="2582"/>
      <c r="HRL230" s="2582"/>
      <c r="HRM230" s="2582"/>
      <c r="HRN230" s="2582"/>
      <c r="HRO230" s="2582"/>
      <c r="HRP230" s="2582"/>
      <c r="HRQ230" s="2582"/>
      <c r="HRR230" s="2582"/>
      <c r="HRS230" s="2582"/>
      <c r="HRT230" s="2582"/>
      <c r="HRU230" s="2582"/>
      <c r="HRV230" s="2582"/>
      <c r="HRW230" s="2582"/>
      <c r="HRX230" s="2582"/>
      <c r="HRY230" s="2582"/>
      <c r="HRZ230" s="2582"/>
      <c r="HSA230" s="2582"/>
      <c r="HSB230" s="2582"/>
      <c r="HSC230" s="2582"/>
      <c r="HSD230" s="2582"/>
      <c r="HSE230" s="2582"/>
      <c r="HSF230" s="2582"/>
      <c r="HSG230" s="2582"/>
      <c r="HSH230" s="2582"/>
      <c r="HSI230" s="2582"/>
      <c r="HSJ230" s="2582"/>
      <c r="HSK230" s="2582"/>
      <c r="HSL230" s="2582"/>
      <c r="HSM230" s="2582"/>
      <c r="HSN230" s="2582"/>
      <c r="HSO230" s="2582"/>
      <c r="HSP230" s="2582"/>
      <c r="HSQ230" s="2582"/>
      <c r="HSR230" s="2582"/>
      <c r="HSS230" s="2582"/>
      <c r="HST230" s="2582"/>
      <c r="HSU230" s="2582"/>
      <c r="HSV230" s="2582"/>
      <c r="HSW230" s="2582"/>
      <c r="HSX230" s="2582"/>
      <c r="HSY230" s="2582"/>
      <c r="HSZ230" s="2582"/>
      <c r="HTA230" s="2582"/>
      <c r="HTB230" s="2582"/>
      <c r="HTC230" s="2582"/>
      <c r="HTD230" s="2582"/>
      <c r="HTE230" s="2582"/>
      <c r="HTF230" s="2582"/>
      <c r="HTG230" s="2582"/>
      <c r="HTH230" s="2582"/>
      <c r="HTI230" s="2582"/>
      <c r="HTJ230" s="2582"/>
      <c r="HTK230" s="2582"/>
      <c r="HTL230" s="2582"/>
      <c r="HTM230" s="2582"/>
      <c r="HTN230" s="2582"/>
      <c r="HTO230" s="2582"/>
      <c r="HTP230" s="2582"/>
      <c r="HTQ230" s="2582"/>
      <c r="HTR230" s="2582"/>
      <c r="HTS230" s="2582"/>
      <c r="HTT230" s="2582"/>
      <c r="HTU230" s="2582"/>
      <c r="HTV230" s="2582"/>
      <c r="HTW230" s="2582"/>
      <c r="HTX230" s="2582"/>
      <c r="HTY230" s="2582"/>
      <c r="HTZ230" s="2582"/>
      <c r="HUA230" s="2582"/>
      <c r="HUB230" s="2582"/>
      <c r="HUC230" s="2582"/>
      <c r="HUD230" s="2582"/>
      <c r="HUE230" s="2582"/>
      <c r="HUF230" s="2582"/>
      <c r="HUG230" s="2582"/>
      <c r="HUH230" s="2582"/>
      <c r="HUI230" s="2582"/>
      <c r="HUJ230" s="2582"/>
      <c r="HUK230" s="2582"/>
      <c r="HUL230" s="2582"/>
      <c r="HUM230" s="2582"/>
      <c r="HUN230" s="2582"/>
      <c r="HUO230" s="2582"/>
      <c r="HUP230" s="2582"/>
      <c r="HUQ230" s="2582"/>
      <c r="HUR230" s="2582"/>
      <c r="HUS230" s="2582"/>
      <c r="HUT230" s="2582"/>
      <c r="HUU230" s="2582"/>
      <c r="HUV230" s="2582"/>
      <c r="HUW230" s="2582"/>
      <c r="HUX230" s="2582"/>
      <c r="HUY230" s="2582"/>
      <c r="HUZ230" s="2582"/>
      <c r="HVA230" s="2582"/>
      <c r="HVB230" s="2582"/>
      <c r="HVC230" s="2582"/>
      <c r="HVD230" s="2582"/>
      <c r="HVE230" s="2582"/>
      <c r="HVF230" s="2582"/>
      <c r="HVG230" s="2582"/>
      <c r="HVH230" s="2582"/>
      <c r="HVI230" s="2582"/>
      <c r="HVJ230" s="2582"/>
      <c r="HVK230" s="2582"/>
      <c r="HVL230" s="2582"/>
      <c r="HVM230" s="2582"/>
      <c r="HVN230" s="2582"/>
      <c r="HVO230" s="2582"/>
      <c r="HVP230" s="2582"/>
      <c r="HVQ230" s="2582"/>
      <c r="HVR230" s="2582"/>
      <c r="HVS230" s="2582"/>
      <c r="HVT230" s="2582"/>
      <c r="HVU230" s="2582"/>
      <c r="HVV230" s="2582"/>
      <c r="HVW230" s="2582"/>
      <c r="HVX230" s="2582"/>
      <c r="HVY230" s="2582"/>
      <c r="HVZ230" s="2582"/>
      <c r="HWA230" s="2582"/>
      <c r="HWB230" s="2582"/>
      <c r="HWC230" s="2582"/>
      <c r="HWD230" s="2582"/>
      <c r="HWE230" s="2582"/>
      <c r="HWF230" s="2582"/>
      <c r="HWG230" s="2582"/>
      <c r="HWH230" s="2582"/>
      <c r="HWI230" s="2582"/>
      <c r="HWJ230" s="2582"/>
      <c r="HWK230" s="2582"/>
      <c r="HWL230" s="2582"/>
      <c r="HWM230" s="2582"/>
      <c r="HWN230" s="2582"/>
      <c r="HWO230" s="2582"/>
      <c r="HWP230" s="2582"/>
      <c r="HWQ230" s="2582"/>
      <c r="HWR230" s="2582"/>
      <c r="HWS230" s="2582"/>
      <c r="HWT230" s="2582"/>
      <c r="HWU230" s="2582"/>
      <c r="HWV230" s="2582"/>
      <c r="HWW230" s="2582"/>
      <c r="HWX230" s="2582"/>
      <c r="HWY230" s="2582"/>
      <c r="HWZ230" s="2582"/>
      <c r="HXA230" s="2582"/>
      <c r="HXB230" s="2582"/>
      <c r="HXC230" s="2582"/>
      <c r="HXD230" s="2582"/>
      <c r="HXE230" s="2582"/>
      <c r="HXF230" s="2582"/>
      <c r="HXG230" s="2582"/>
      <c r="HXH230" s="2582"/>
      <c r="HXI230" s="2582"/>
      <c r="HXJ230" s="2582"/>
      <c r="HXK230" s="2582"/>
      <c r="HXL230" s="2582"/>
      <c r="HXM230" s="2582"/>
      <c r="HXN230" s="2582"/>
      <c r="HXO230" s="2582"/>
      <c r="HXP230" s="2582"/>
      <c r="HXQ230" s="2582"/>
      <c r="HXR230" s="2582"/>
      <c r="HXS230" s="2582"/>
      <c r="HXT230" s="2582"/>
      <c r="HXU230" s="2582"/>
      <c r="HXV230" s="2582"/>
      <c r="HXW230" s="2582"/>
      <c r="HXX230" s="2582"/>
      <c r="HXY230" s="2582"/>
      <c r="HXZ230" s="2582"/>
      <c r="HYA230" s="2582"/>
      <c r="HYB230" s="2582"/>
      <c r="HYC230" s="2582"/>
      <c r="HYD230" s="2582"/>
      <c r="HYE230" s="2582"/>
      <c r="HYF230" s="2582"/>
      <c r="HYG230" s="2582"/>
      <c r="HYH230" s="2582"/>
      <c r="HYI230" s="2582"/>
      <c r="HYJ230" s="2582"/>
      <c r="HYK230" s="2582"/>
      <c r="HYL230" s="2582"/>
      <c r="HYM230" s="2582"/>
      <c r="HYN230" s="2582"/>
      <c r="HYO230" s="2582"/>
      <c r="HYP230" s="2582"/>
      <c r="HYQ230" s="2582"/>
      <c r="HYR230" s="2582"/>
      <c r="HYS230" s="2582"/>
      <c r="HYT230" s="2582"/>
      <c r="HYU230" s="2582"/>
      <c r="HYV230" s="2582"/>
      <c r="HYW230" s="2582"/>
      <c r="HYX230" s="2582"/>
      <c r="HYY230" s="2582"/>
      <c r="HYZ230" s="2582"/>
      <c r="HZA230" s="2582"/>
      <c r="HZB230" s="2582"/>
      <c r="HZC230" s="2582"/>
      <c r="HZD230" s="2582"/>
      <c r="HZE230" s="2582"/>
      <c r="HZF230" s="2582"/>
      <c r="HZG230" s="2582"/>
      <c r="HZH230" s="2582"/>
      <c r="HZI230" s="2582"/>
      <c r="HZJ230" s="2582"/>
      <c r="HZK230" s="2582"/>
      <c r="HZL230" s="2582"/>
      <c r="HZM230" s="2582"/>
      <c r="HZN230" s="2582"/>
      <c r="HZO230" s="2582"/>
      <c r="HZP230" s="2582"/>
      <c r="HZQ230" s="2582"/>
      <c r="HZR230" s="2582"/>
      <c r="HZS230" s="2582"/>
      <c r="HZT230" s="2582"/>
      <c r="HZU230" s="2582"/>
      <c r="HZV230" s="2582"/>
      <c r="HZW230" s="2582"/>
      <c r="HZX230" s="2582"/>
      <c r="HZY230" s="2582"/>
      <c r="HZZ230" s="2582"/>
      <c r="IAA230" s="2582"/>
      <c r="IAB230" s="2582"/>
      <c r="IAC230" s="2582"/>
      <c r="IAD230" s="2582"/>
      <c r="IAE230" s="2582"/>
      <c r="IAF230" s="2582"/>
      <c r="IAG230" s="2582"/>
      <c r="IAH230" s="2582"/>
      <c r="IAI230" s="2582"/>
      <c r="IAJ230" s="2582"/>
      <c r="IAK230" s="2582"/>
      <c r="IAL230" s="2582"/>
      <c r="IAM230" s="2582"/>
      <c r="IAN230" s="2582"/>
      <c r="IAO230" s="2582"/>
      <c r="IAP230" s="2582"/>
      <c r="IAQ230" s="2582"/>
      <c r="IAR230" s="2582"/>
      <c r="IAS230" s="2582"/>
      <c r="IAT230" s="2582"/>
      <c r="IAU230" s="2582"/>
      <c r="IAV230" s="2582"/>
      <c r="IAW230" s="2582"/>
      <c r="IAX230" s="2582"/>
      <c r="IAY230" s="2582"/>
      <c r="IAZ230" s="2582"/>
      <c r="IBA230" s="2582"/>
      <c r="IBB230" s="2582"/>
      <c r="IBC230" s="2582"/>
      <c r="IBD230" s="2582"/>
      <c r="IBE230" s="2582"/>
      <c r="IBF230" s="2582"/>
      <c r="IBG230" s="2582"/>
      <c r="IBH230" s="2582"/>
      <c r="IBI230" s="2582"/>
      <c r="IBJ230" s="2582"/>
      <c r="IBK230" s="2582"/>
      <c r="IBL230" s="2582"/>
      <c r="IBM230" s="2582"/>
      <c r="IBN230" s="2582"/>
      <c r="IBO230" s="2582"/>
      <c r="IBP230" s="2582"/>
      <c r="IBQ230" s="2582"/>
      <c r="IBR230" s="2582"/>
      <c r="IBS230" s="2582"/>
      <c r="IBT230" s="2582"/>
      <c r="IBU230" s="2582"/>
      <c r="IBV230" s="2582"/>
      <c r="IBW230" s="2582"/>
      <c r="IBX230" s="2582"/>
      <c r="IBY230" s="2582"/>
      <c r="IBZ230" s="2582"/>
      <c r="ICA230" s="2582"/>
      <c r="ICB230" s="2582"/>
      <c r="ICC230" s="2582"/>
      <c r="ICD230" s="2582"/>
      <c r="ICE230" s="2582"/>
      <c r="ICF230" s="2582"/>
      <c r="ICG230" s="2582"/>
      <c r="ICH230" s="2582"/>
      <c r="ICI230" s="2582"/>
      <c r="ICJ230" s="2582"/>
      <c r="ICK230" s="2582"/>
      <c r="ICL230" s="2582"/>
      <c r="ICM230" s="2582"/>
      <c r="ICN230" s="2582"/>
      <c r="ICO230" s="2582"/>
      <c r="ICP230" s="2582"/>
      <c r="ICQ230" s="2582"/>
      <c r="ICR230" s="2582"/>
      <c r="ICS230" s="2582"/>
      <c r="ICT230" s="2582"/>
      <c r="ICU230" s="2582"/>
      <c r="ICV230" s="2582"/>
      <c r="ICW230" s="2582"/>
      <c r="ICX230" s="2582"/>
      <c r="ICY230" s="2582"/>
      <c r="ICZ230" s="2582"/>
      <c r="IDA230" s="2582"/>
      <c r="IDB230" s="2582"/>
      <c r="IDC230" s="2582"/>
      <c r="IDD230" s="2582"/>
      <c r="IDE230" s="2582"/>
      <c r="IDF230" s="2582"/>
      <c r="IDG230" s="2582"/>
      <c r="IDH230" s="2582"/>
      <c r="IDI230" s="2582"/>
      <c r="IDJ230" s="2582"/>
      <c r="IDK230" s="2582"/>
      <c r="IDL230" s="2582"/>
      <c r="IDM230" s="2582"/>
      <c r="IDN230" s="2582"/>
      <c r="IDO230" s="2582"/>
      <c r="IDP230" s="2582"/>
      <c r="IDQ230" s="2582"/>
      <c r="IDR230" s="2582"/>
      <c r="IDS230" s="2582"/>
      <c r="IDT230" s="2582"/>
      <c r="IDU230" s="2582"/>
      <c r="IDV230" s="2582"/>
      <c r="IDW230" s="2582"/>
      <c r="IDX230" s="2582"/>
      <c r="IDY230" s="2582"/>
      <c r="IDZ230" s="2582"/>
      <c r="IEA230" s="2582"/>
      <c r="IEB230" s="2582"/>
      <c r="IEC230" s="2582"/>
      <c r="IED230" s="2582"/>
      <c r="IEE230" s="2582"/>
      <c r="IEF230" s="2582"/>
      <c r="IEG230" s="2582"/>
      <c r="IEH230" s="2582"/>
      <c r="IEI230" s="2582"/>
      <c r="IEJ230" s="2582"/>
      <c r="IEK230" s="2582"/>
      <c r="IEL230" s="2582"/>
      <c r="IEM230" s="2582"/>
      <c r="IEN230" s="2582"/>
      <c r="IEO230" s="2582"/>
      <c r="IEP230" s="2582"/>
      <c r="IEQ230" s="2582"/>
      <c r="IER230" s="2582"/>
      <c r="IES230" s="2582"/>
      <c r="IET230" s="2582"/>
      <c r="IEU230" s="2582"/>
      <c r="IEV230" s="2582"/>
      <c r="IEW230" s="2582"/>
      <c r="IEX230" s="2582"/>
      <c r="IEY230" s="2582"/>
      <c r="IEZ230" s="2582"/>
      <c r="IFA230" s="2582"/>
      <c r="IFB230" s="2582"/>
      <c r="IFC230" s="2582"/>
      <c r="IFD230" s="2582"/>
      <c r="IFE230" s="2582"/>
      <c r="IFF230" s="2582"/>
      <c r="IFG230" s="2582"/>
      <c r="IFH230" s="2582"/>
      <c r="IFI230" s="2582"/>
      <c r="IFJ230" s="2582"/>
      <c r="IFK230" s="2582"/>
      <c r="IFL230" s="2582"/>
      <c r="IFM230" s="2582"/>
      <c r="IFN230" s="2582"/>
      <c r="IFO230" s="2582"/>
      <c r="IFP230" s="2582"/>
      <c r="IFQ230" s="2582"/>
      <c r="IFR230" s="2582"/>
      <c r="IFS230" s="2582"/>
      <c r="IFT230" s="2582"/>
      <c r="IFU230" s="2582"/>
      <c r="IFV230" s="2582"/>
      <c r="IFW230" s="2582"/>
      <c r="IFX230" s="2582"/>
      <c r="IFY230" s="2582"/>
      <c r="IFZ230" s="2582"/>
      <c r="IGA230" s="2582"/>
      <c r="IGB230" s="2582"/>
      <c r="IGC230" s="2582"/>
      <c r="IGD230" s="2582"/>
      <c r="IGE230" s="2582"/>
      <c r="IGF230" s="2582"/>
      <c r="IGG230" s="2582"/>
      <c r="IGH230" s="2582"/>
      <c r="IGI230" s="2582"/>
      <c r="IGJ230" s="2582"/>
      <c r="IGK230" s="2582"/>
      <c r="IGL230" s="2582"/>
      <c r="IGM230" s="2582"/>
      <c r="IGN230" s="2582"/>
      <c r="IGO230" s="2582"/>
      <c r="IGP230" s="2582"/>
      <c r="IGQ230" s="2582"/>
      <c r="IGR230" s="2582"/>
      <c r="IGS230" s="2582"/>
      <c r="IGT230" s="2582"/>
      <c r="IGU230" s="2582"/>
      <c r="IGV230" s="2582"/>
      <c r="IGW230" s="2582"/>
      <c r="IGX230" s="2582"/>
      <c r="IGY230" s="2582"/>
      <c r="IGZ230" s="2582"/>
      <c r="IHA230" s="2582"/>
      <c r="IHB230" s="2582"/>
      <c r="IHC230" s="2582"/>
      <c r="IHD230" s="2582"/>
      <c r="IHE230" s="2582"/>
      <c r="IHF230" s="2582"/>
      <c r="IHG230" s="2582"/>
      <c r="IHH230" s="2582"/>
      <c r="IHI230" s="2582"/>
      <c r="IHJ230" s="2582"/>
      <c r="IHK230" s="2582"/>
      <c r="IHL230" s="2582"/>
      <c r="IHM230" s="2582"/>
      <c r="IHN230" s="2582"/>
      <c r="IHO230" s="2582"/>
      <c r="IHP230" s="2582"/>
      <c r="IHQ230" s="2582"/>
      <c r="IHR230" s="2582"/>
      <c r="IHS230" s="2582"/>
      <c r="IHT230" s="2582"/>
      <c r="IHU230" s="2582"/>
      <c r="IHV230" s="2582"/>
      <c r="IHW230" s="2582"/>
      <c r="IHX230" s="2582"/>
      <c r="IHY230" s="2582"/>
      <c r="IHZ230" s="2582"/>
      <c r="IIA230" s="2582"/>
      <c r="IIB230" s="2582"/>
      <c r="IIC230" s="2582"/>
      <c r="IID230" s="2582"/>
      <c r="IIE230" s="2582"/>
      <c r="IIF230" s="2582"/>
      <c r="IIG230" s="2582"/>
      <c r="IIH230" s="2582"/>
      <c r="III230" s="2582"/>
      <c r="IIJ230" s="2582"/>
      <c r="IIK230" s="2582"/>
      <c r="IIL230" s="2582"/>
      <c r="IIM230" s="2582"/>
      <c r="IIN230" s="2582"/>
      <c r="IIO230" s="2582"/>
      <c r="IIP230" s="2582"/>
      <c r="IIQ230" s="2582"/>
      <c r="IIR230" s="2582"/>
      <c r="IIS230" s="2582"/>
      <c r="IIT230" s="2582"/>
      <c r="IIU230" s="2582"/>
      <c r="IIV230" s="2582"/>
      <c r="IIW230" s="2582"/>
      <c r="IIX230" s="2582"/>
      <c r="IIY230" s="2582"/>
      <c r="IIZ230" s="2582"/>
      <c r="IJA230" s="2582"/>
      <c r="IJB230" s="2582"/>
      <c r="IJC230" s="2582"/>
      <c r="IJD230" s="2582"/>
      <c r="IJE230" s="2582"/>
      <c r="IJF230" s="2582"/>
      <c r="IJG230" s="2582"/>
      <c r="IJH230" s="2582"/>
      <c r="IJI230" s="2582"/>
      <c r="IJJ230" s="2582"/>
      <c r="IJK230" s="2582"/>
      <c r="IJL230" s="2582"/>
      <c r="IJM230" s="2582"/>
      <c r="IJN230" s="2582"/>
      <c r="IJO230" s="2582"/>
      <c r="IJP230" s="2582"/>
      <c r="IJQ230" s="2582"/>
      <c r="IJR230" s="2582"/>
      <c r="IJS230" s="2582"/>
      <c r="IJT230" s="2582"/>
      <c r="IJU230" s="2582"/>
      <c r="IJV230" s="2582"/>
      <c r="IJW230" s="2582"/>
      <c r="IJX230" s="2582"/>
      <c r="IJY230" s="2582"/>
      <c r="IJZ230" s="2582"/>
      <c r="IKA230" s="2582"/>
      <c r="IKB230" s="2582"/>
      <c r="IKC230" s="2582"/>
      <c r="IKD230" s="2582"/>
      <c r="IKE230" s="2582"/>
      <c r="IKF230" s="2582"/>
      <c r="IKG230" s="2582"/>
      <c r="IKH230" s="2582"/>
      <c r="IKI230" s="2582"/>
      <c r="IKJ230" s="2582"/>
      <c r="IKK230" s="2582"/>
      <c r="IKL230" s="2582"/>
      <c r="IKM230" s="2582"/>
      <c r="IKN230" s="2582"/>
      <c r="IKO230" s="2582"/>
      <c r="IKP230" s="2582"/>
      <c r="IKQ230" s="2582"/>
      <c r="IKR230" s="2582"/>
      <c r="IKS230" s="2582"/>
      <c r="IKT230" s="2582"/>
      <c r="IKU230" s="2582"/>
      <c r="IKV230" s="2582"/>
      <c r="IKW230" s="2582"/>
      <c r="IKX230" s="2582"/>
      <c r="IKY230" s="2582"/>
      <c r="IKZ230" s="2582"/>
      <c r="ILA230" s="2582"/>
      <c r="ILB230" s="2582"/>
      <c r="ILC230" s="2582"/>
      <c r="ILD230" s="2582"/>
      <c r="ILE230" s="2582"/>
      <c r="ILF230" s="2582"/>
      <c r="ILG230" s="2582"/>
      <c r="ILH230" s="2582"/>
      <c r="ILI230" s="2582"/>
      <c r="ILJ230" s="2582"/>
      <c r="ILK230" s="2582"/>
      <c r="ILL230" s="2582"/>
      <c r="ILM230" s="2582"/>
      <c r="ILN230" s="2582"/>
      <c r="ILO230" s="2582"/>
      <c r="ILP230" s="2582"/>
      <c r="ILQ230" s="2582"/>
      <c r="ILR230" s="2582"/>
      <c r="ILS230" s="2582"/>
      <c r="ILT230" s="2582"/>
      <c r="ILU230" s="2582"/>
      <c r="ILV230" s="2582"/>
      <c r="ILW230" s="2582"/>
      <c r="ILX230" s="2582"/>
      <c r="ILY230" s="2582"/>
      <c r="ILZ230" s="2582"/>
      <c r="IMA230" s="2582"/>
      <c r="IMB230" s="2582"/>
      <c r="IMC230" s="2582"/>
      <c r="IMD230" s="2582"/>
      <c r="IME230" s="2582"/>
      <c r="IMF230" s="2582"/>
      <c r="IMG230" s="2582"/>
      <c r="IMH230" s="2582"/>
      <c r="IMI230" s="2582"/>
      <c r="IMJ230" s="2582"/>
      <c r="IMK230" s="2582"/>
      <c r="IML230" s="2582"/>
      <c r="IMM230" s="2582"/>
      <c r="IMN230" s="2582"/>
      <c r="IMO230" s="2582"/>
      <c r="IMP230" s="2582"/>
      <c r="IMQ230" s="2582"/>
      <c r="IMR230" s="2582"/>
      <c r="IMS230" s="2582"/>
      <c r="IMT230" s="2582"/>
      <c r="IMU230" s="2582"/>
      <c r="IMV230" s="2582"/>
      <c r="IMW230" s="2582"/>
      <c r="IMX230" s="2582"/>
      <c r="IMY230" s="2582"/>
      <c r="IMZ230" s="2582"/>
      <c r="INA230" s="2582"/>
      <c r="INB230" s="2582"/>
      <c r="INC230" s="2582"/>
      <c r="IND230" s="2582"/>
      <c r="INE230" s="2582"/>
      <c r="INF230" s="2582"/>
      <c r="ING230" s="2582"/>
      <c r="INH230" s="2582"/>
      <c r="INI230" s="2582"/>
      <c r="INJ230" s="2582"/>
      <c r="INK230" s="2582"/>
      <c r="INL230" s="2582"/>
      <c r="INM230" s="2582"/>
      <c r="INN230" s="2582"/>
      <c r="INO230" s="2582"/>
      <c r="INP230" s="2582"/>
      <c r="INQ230" s="2582"/>
      <c r="INR230" s="2582"/>
      <c r="INS230" s="2582"/>
      <c r="INT230" s="2582"/>
      <c r="INU230" s="2582"/>
      <c r="INV230" s="2582"/>
      <c r="INW230" s="2582"/>
      <c r="INX230" s="2582"/>
      <c r="INY230" s="2582"/>
      <c r="INZ230" s="2582"/>
      <c r="IOA230" s="2582"/>
      <c r="IOB230" s="2582"/>
      <c r="IOC230" s="2582"/>
      <c r="IOD230" s="2582"/>
      <c r="IOE230" s="2582"/>
      <c r="IOF230" s="2582"/>
      <c r="IOG230" s="2582"/>
      <c r="IOH230" s="2582"/>
      <c r="IOI230" s="2582"/>
      <c r="IOJ230" s="2582"/>
      <c r="IOK230" s="2582"/>
      <c r="IOL230" s="2582"/>
      <c r="IOM230" s="2582"/>
      <c r="ION230" s="2582"/>
      <c r="IOO230" s="2582"/>
      <c r="IOP230" s="2582"/>
      <c r="IOQ230" s="2582"/>
      <c r="IOR230" s="2582"/>
      <c r="IOS230" s="2582"/>
      <c r="IOT230" s="2582"/>
      <c r="IOU230" s="2582"/>
      <c r="IOV230" s="2582"/>
      <c r="IOW230" s="2582"/>
      <c r="IOX230" s="2582"/>
      <c r="IOY230" s="2582"/>
      <c r="IOZ230" s="2582"/>
      <c r="IPA230" s="2582"/>
      <c r="IPB230" s="2582"/>
      <c r="IPC230" s="2582"/>
      <c r="IPD230" s="2582"/>
      <c r="IPE230" s="2582"/>
      <c r="IPF230" s="2582"/>
      <c r="IPG230" s="2582"/>
      <c r="IPH230" s="2582"/>
      <c r="IPI230" s="2582"/>
      <c r="IPJ230" s="2582"/>
      <c r="IPK230" s="2582"/>
      <c r="IPL230" s="2582"/>
      <c r="IPM230" s="2582"/>
      <c r="IPN230" s="2582"/>
      <c r="IPO230" s="2582"/>
      <c r="IPP230" s="2582"/>
      <c r="IPQ230" s="2582"/>
      <c r="IPR230" s="2582"/>
      <c r="IPS230" s="2582"/>
      <c r="IPT230" s="2582"/>
      <c r="IPU230" s="2582"/>
      <c r="IPV230" s="2582"/>
      <c r="IPW230" s="2582"/>
      <c r="IPX230" s="2582"/>
      <c r="IPY230" s="2582"/>
      <c r="IPZ230" s="2582"/>
      <c r="IQA230" s="2582"/>
      <c r="IQB230" s="2582"/>
      <c r="IQC230" s="2582"/>
      <c r="IQD230" s="2582"/>
      <c r="IQE230" s="2582"/>
      <c r="IQF230" s="2582"/>
      <c r="IQG230" s="2582"/>
      <c r="IQH230" s="2582"/>
      <c r="IQI230" s="2582"/>
      <c r="IQJ230" s="2582"/>
      <c r="IQK230" s="2582"/>
      <c r="IQL230" s="2582"/>
      <c r="IQM230" s="2582"/>
      <c r="IQN230" s="2582"/>
      <c r="IQO230" s="2582"/>
      <c r="IQP230" s="2582"/>
      <c r="IQQ230" s="2582"/>
      <c r="IQR230" s="2582"/>
      <c r="IQS230" s="2582"/>
      <c r="IQT230" s="2582"/>
      <c r="IQU230" s="2582"/>
      <c r="IQV230" s="2582"/>
      <c r="IQW230" s="2582"/>
      <c r="IQX230" s="2582"/>
      <c r="IQY230" s="2582"/>
      <c r="IQZ230" s="2582"/>
      <c r="IRA230" s="2582"/>
      <c r="IRB230" s="2582"/>
      <c r="IRC230" s="2582"/>
      <c r="IRD230" s="2582"/>
      <c r="IRE230" s="2582"/>
      <c r="IRF230" s="2582"/>
      <c r="IRG230" s="2582"/>
      <c r="IRH230" s="2582"/>
      <c r="IRI230" s="2582"/>
      <c r="IRJ230" s="2582"/>
      <c r="IRK230" s="2582"/>
      <c r="IRL230" s="2582"/>
      <c r="IRM230" s="2582"/>
      <c r="IRN230" s="2582"/>
      <c r="IRO230" s="2582"/>
      <c r="IRP230" s="2582"/>
      <c r="IRQ230" s="2582"/>
      <c r="IRR230" s="2582"/>
      <c r="IRS230" s="2582"/>
      <c r="IRT230" s="2582"/>
      <c r="IRU230" s="2582"/>
      <c r="IRV230" s="2582"/>
      <c r="IRW230" s="2582"/>
      <c r="IRX230" s="2582"/>
      <c r="IRY230" s="2582"/>
      <c r="IRZ230" s="2582"/>
      <c r="ISA230" s="2582"/>
      <c r="ISB230" s="2582"/>
      <c r="ISC230" s="2582"/>
      <c r="ISD230" s="2582"/>
      <c r="ISE230" s="2582"/>
      <c r="ISF230" s="2582"/>
      <c r="ISG230" s="2582"/>
      <c r="ISH230" s="2582"/>
      <c r="ISI230" s="2582"/>
      <c r="ISJ230" s="2582"/>
      <c r="ISK230" s="2582"/>
      <c r="ISL230" s="2582"/>
      <c r="ISM230" s="2582"/>
      <c r="ISN230" s="2582"/>
      <c r="ISO230" s="2582"/>
      <c r="ISP230" s="2582"/>
      <c r="ISQ230" s="2582"/>
      <c r="ISR230" s="2582"/>
      <c r="ISS230" s="2582"/>
      <c r="IST230" s="2582"/>
      <c r="ISU230" s="2582"/>
      <c r="ISV230" s="2582"/>
      <c r="ISW230" s="2582"/>
      <c r="ISX230" s="2582"/>
      <c r="ISY230" s="2582"/>
      <c r="ISZ230" s="2582"/>
      <c r="ITA230" s="2582"/>
      <c r="ITB230" s="2582"/>
      <c r="ITC230" s="2582"/>
      <c r="ITD230" s="2582"/>
      <c r="ITE230" s="2582"/>
      <c r="ITF230" s="2582"/>
      <c r="ITG230" s="2582"/>
      <c r="ITH230" s="2582"/>
      <c r="ITI230" s="2582"/>
      <c r="ITJ230" s="2582"/>
      <c r="ITK230" s="2582"/>
      <c r="ITL230" s="2582"/>
      <c r="ITM230" s="2582"/>
      <c r="ITN230" s="2582"/>
      <c r="ITO230" s="2582"/>
      <c r="ITP230" s="2582"/>
      <c r="ITQ230" s="2582"/>
      <c r="ITR230" s="2582"/>
      <c r="ITS230" s="2582"/>
      <c r="ITT230" s="2582"/>
      <c r="ITU230" s="2582"/>
      <c r="ITV230" s="2582"/>
      <c r="ITW230" s="2582"/>
      <c r="ITX230" s="2582"/>
      <c r="ITY230" s="2582"/>
      <c r="ITZ230" s="2582"/>
      <c r="IUA230" s="2582"/>
      <c r="IUB230" s="2582"/>
      <c r="IUC230" s="2582"/>
      <c r="IUD230" s="2582"/>
      <c r="IUE230" s="2582"/>
      <c r="IUF230" s="2582"/>
      <c r="IUG230" s="2582"/>
      <c r="IUH230" s="2582"/>
      <c r="IUI230" s="2582"/>
      <c r="IUJ230" s="2582"/>
      <c r="IUK230" s="2582"/>
      <c r="IUL230" s="2582"/>
      <c r="IUM230" s="2582"/>
      <c r="IUN230" s="2582"/>
      <c r="IUO230" s="2582"/>
      <c r="IUP230" s="2582"/>
      <c r="IUQ230" s="2582"/>
      <c r="IUR230" s="2582"/>
      <c r="IUS230" s="2582"/>
      <c r="IUT230" s="2582"/>
      <c r="IUU230" s="2582"/>
      <c r="IUV230" s="2582"/>
      <c r="IUW230" s="2582"/>
      <c r="IUX230" s="2582"/>
      <c r="IUY230" s="2582"/>
      <c r="IUZ230" s="2582"/>
      <c r="IVA230" s="2582"/>
      <c r="IVB230" s="2582"/>
      <c r="IVC230" s="2582"/>
      <c r="IVD230" s="2582"/>
      <c r="IVE230" s="2582"/>
      <c r="IVF230" s="2582"/>
      <c r="IVG230" s="2582"/>
      <c r="IVH230" s="2582"/>
      <c r="IVI230" s="2582"/>
      <c r="IVJ230" s="2582"/>
      <c r="IVK230" s="2582"/>
      <c r="IVL230" s="2582"/>
      <c r="IVM230" s="2582"/>
      <c r="IVN230" s="2582"/>
      <c r="IVO230" s="2582"/>
      <c r="IVP230" s="2582"/>
      <c r="IVQ230" s="2582"/>
      <c r="IVR230" s="2582"/>
      <c r="IVS230" s="2582"/>
      <c r="IVT230" s="2582"/>
      <c r="IVU230" s="2582"/>
      <c r="IVV230" s="2582"/>
      <c r="IVW230" s="2582"/>
      <c r="IVX230" s="2582"/>
      <c r="IVY230" s="2582"/>
      <c r="IVZ230" s="2582"/>
      <c r="IWA230" s="2582"/>
      <c r="IWB230" s="2582"/>
      <c r="IWC230" s="2582"/>
      <c r="IWD230" s="2582"/>
      <c r="IWE230" s="2582"/>
      <c r="IWF230" s="2582"/>
      <c r="IWG230" s="2582"/>
      <c r="IWH230" s="2582"/>
      <c r="IWI230" s="2582"/>
      <c r="IWJ230" s="2582"/>
      <c r="IWK230" s="2582"/>
      <c r="IWL230" s="2582"/>
      <c r="IWM230" s="2582"/>
      <c r="IWN230" s="2582"/>
      <c r="IWO230" s="2582"/>
      <c r="IWP230" s="2582"/>
      <c r="IWQ230" s="2582"/>
      <c r="IWR230" s="2582"/>
      <c r="IWS230" s="2582"/>
      <c r="IWT230" s="2582"/>
      <c r="IWU230" s="2582"/>
      <c r="IWV230" s="2582"/>
      <c r="IWW230" s="2582"/>
      <c r="IWX230" s="2582"/>
      <c r="IWY230" s="2582"/>
      <c r="IWZ230" s="2582"/>
      <c r="IXA230" s="2582"/>
      <c r="IXB230" s="2582"/>
      <c r="IXC230" s="2582"/>
      <c r="IXD230" s="2582"/>
      <c r="IXE230" s="2582"/>
      <c r="IXF230" s="2582"/>
      <c r="IXG230" s="2582"/>
      <c r="IXH230" s="2582"/>
      <c r="IXI230" s="2582"/>
      <c r="IXJ230" s="2582"/>
      <c r="IXK230" s="2582"/>
      <c r="IXL230" s="2582"/>
      <c r="IXM230" s="2582"/>
      <c r="IXN230" s="2582"/>
      <c r="IXO230" s="2582"/>
      <c r="IXP230" s="2582"/>
      <c r="IXQ230" s="2582"/>
      <c r="IXR230" s="2582"/>
      <c r="IXS230" s="2582"/>
      <c r="IXT230" s="2582"/>
      <c r="IXU230" s="2582"/>
      <c r="IXV230" s="2582"/>
      <c r="IXW230" s="2582"/>
      <c r="IXX230" s="2582"/>
      <c r="IXY230" s="2582"/>
      <c r="IXZ230" s="2582"/>
      <c r="IYA230" s="2582"/>
      <c r="IYB230" s="2582"/>
      <c r="IYC230" s="2582"/>
      <c r="IYD230" s="2582"/>
      <c r="IYE230" s="2582"/>
      <c r="IYF230" s="2582"/>
      <c r="IYG230" s="2582"/>
      <c r="IYH230" s="2582"/>
      <c r="IYI230" s="2582"/>
      <c r="IYJ230" s="2582"/>
      <c r="IYK230" s="2582"/>
      <c r="IYL230" s="2582"/>
      <c r="IYM230" s="2582"/>
      <c r="IYN230" s="2582"/>
      <c r="IYO230" s="2582"/>
      <c r="IYP230" s="2582"/>
      <c r="IYQ230" s="2582"/>
      <c r="IYR230" s="2582"/>
      <c r="IYS230" s="2582"/>
      <c r="IYT230" s="2582"/>
      <c r="IYU230" s="2582"/>
      <c r="IYV230" s="2582"/>
      <c r="IYW230" s="2582"/>
      <c r="IYX230" s="2582"/>
      <c r="IYY230" s="2582"/>
      <c r="IYZ230" s="2582"/>
      <c r="IZA230" s="2582"/>
      <c r="IZB230" s="2582"/>
      <c r="IZC230" s="2582"/>
      <c r="IZD230" s="2582"/>
      <c r="IZE230" s="2582"/>
      <c r="IZF230" s="2582"/>
      <c r="IZG230" s="2582"/>
      <c r="IZH230" s="2582"/>
      <c r="IZI230" s="2582"/>
      <c r="IZJ230" s="2582"/>
      <c r="IZK230" s="2582"/>
      <c r="IZL230" s="2582"/>
      <c r="IZM230" s="2582"/>
      <c r="IZN230" s="2582"/>
      <c r="IZO230" s="2582"/>
      <c r="IZP230" s="2582"/>
      <c r="IZQ230" s="2582"/>
      <c r="IZR230" s="2582"/>
      <c r="IZS230" s="2582"/>
      <c r="IZT230" s="2582"/>
      <c r="IZU230" s="2582"/>
      <c r="IZV230" s="2582"/>
      <c r="IZW230" s="2582"/>
      <c r="IZX230" s="2582"/>
      <c r="IZY230" s="2582"/>
      <c r="IZZ230" s="2582"/>
      <c r="JAA230" s="2582"/>
      <c r="JAB230" s="2582"/>
      <c r="JAC230" s="2582"/>
      <c r="JAD230" s="2582"/>
      <c r="JAE230" s="2582"/>
      <c r="JAF230" s="2582"/>
      <c r="JAG230" s="2582"/>
      <c r="JAH230" s="2582"/>
      <c r="JAI230" s="2582"/>
      <c r="JAJ230" s="2582"/>
      <c r="JAK230" s="2582"/>
      <c r="JAL230" s="2582"/>
      <c r="JAM230" s="2582"/>
      <c r="JAN230" s="2582"/>
      <c r="JAO230" s="2582"/>
      <c r="JAP230" s="2582"/>
      <c r="JAQ230" s="2582"/>
      <c r="JAR230" s="2582"/>
      <c r="JAS230" s="2582"/>
      <c r="JAT230" s="2582"/>
      <c r="JAU230" s="2582"/>
      <c r="JAV230" s="2582"/>
      <c r="JAW230" s="2582"/>
      <c r="JAX230" s="2582"/>
      <c r="JAY230" s="2582"/>
      <c r="JAZ230" s="2582"/>
      <c r="JBA230" s="2582"/>
      <c r="JBB230" s="2582"/>
      <c r="JBC230" s="2582"/>
      <c r="JBD230" s="2582"/>
      <c r="JBE230" s="2582"/>
      <c r="JBF230" s="2582"/>
      <c r="JBG230" s="2582"/>
      <c r="JBH230" s="2582"/>
      <c r="JBI230" s="2582"/>
      <c r="JBJ230" s="2582"/>
      <c r="JBK230" s="2582"/>
      <c r="JBL230" s="2582"/>
      <c r="JBM230" s="2582"/>
      <c r="JBN230" s="2582"/>
      <c r="JBO230" s="2582"/>
      <c r="JBP230" s="2582"/>
      <c r="JBQ230" s="2582"/>
      <c r="JBR230" s="2582"/>
      <c r="JBS230" s="2582"/>
      <c r="JBT230" s="2582"/>
      <c r="JBU230" s="2582"/>
      <c r="JBV230" s="2582"/>
      <c r="JBW230" s="2582"/>
      <c r="JBX230" s="2582"/>
      <c r="JBY230" s="2582"/>
      <c r="JBZ230" s="2582"/>
      <c r="JCA230" s="2582"/>
      <c r="JCB230" s="2582"/>
      <c r="JCC230" s="2582"/>
      <c r="JCD230" s="2582"/>
      <c r="JCE230" s="2582"/>
      <c r="JCF230" s="2582"/>
      <c r="JCG230" s="2582"/>
      <c r="JCH230" s="2582"/>
      <c r="JCI230" s="2582"/>
      <c r="JCJ230" s="2582"/>
      <c r="JCK230" s="2582"/>
      <c r="JCL230" s="2582"/>
      <c r="JCM230" s="2582"/>
      <c r="JCN230" s="2582"/>
      <c r="JCO230" s="2582"/>
      <c r="JCP230" s="2582"/>
      <c r="JCQ230" s="2582"/>
      <c r="JCR230" s="2582"/>
      <c r="JCS230" s="2582"/>
      <c r="JCT230" s="2582"/>
      <c r="JCU230" s="2582"/>
      <c r="JCV230" s="2582"/>
      <c r="JCW230" s="2582"/>
      <c r="JCX230" s="2582"/>
      <c r="JCY230" s="2582"/>
      <c r="JCZ230" s="2582"/>
      <c r="JDA230" s="2582"/>
      <c r="JDB230" s="2582"/>
      <c r="JDC230" s="2582"/>
      <c r="JDD230" s="2582"/>
      <c r="JDE230" s="2582"/>
      <c r="JDF230" s="2582"/>
      <c r="JDG230" s="2582"/>
      <c r="JDH230" s="2582"/>
      <c r="JDI230" s="2582"/>
      <c r="JDJ230" s="2582"/>
      <c r="JDK230" s="2582"/>
      <c r="JDL230" s="2582"/>
      <c r="JDM230" s="2582"/>
      <c r="JDN230" s="2582"/>
      <c r="JDO230" s="2582"/>
      <c r="JDP230" s="2582"/>
      <c r="JDQ230" s="2582"/>
      <c r="JDR230" s="2582"/>
      <c r="JDS230" s="2582"/>
      <c r="JDT230" s="2582"/>
      <c r="JDU230" s="2582"/>
      <c r="JDV230" s="2582"/>
      <c r="JDW230" s="2582"/>
      <c r="JDX230" s="2582"/>
      <c r="JDY230" s="2582"/>
      <c r="JDZ230" s="2582"/>
      <c r="JEA230" s="2582"/>
      <c r="JEB230" s="2582"/>
      <c r="JEC230" s="2582"/>
      <c r="JED230" s="2582"/>
      <c r="JEE230" s="2582"/>
      <c r="JEF230" s="2582"/>
      <c r="JEG230" s="2582"/>
      <c r="JEH230" s="2582"/>
      <c r="JEI230" s="2582"/>
      <c r="JEJ230" s="2582"/>
      <c r="JEK230" s="2582"/>
      <c r="JEL230" s="2582"/>
      <c r="JEM230" s="2582"/>
      <c r="JEN230" s="2582"/>
      <c r="JEO230" s="2582"/>
      <c r="JEP230" s="2582"/>
      <c r="JEQ230" s="2582"/>
      <c r="JER230" s="2582"/>
      <c r="JES230" s="2582"/>
      <c r="JET230" s="2582"/>
      <c r="JEU230" s="2582"/>
      <c r="JEV230" s="2582"/>
      <c r="JEW230" s="2582"/>
      <c r="JEX230" s="2582"/>
      <c r="JEY230" s="2582"/>
      <c r="JEZ230" s="2582"/>
      <c r="JFA230" s="2582"/>
      <c r="JFB230" s="2582"/>
      <c r="JFC230" s="2582"/>
      <c r="JFD230" s="2582"/>
      <c r="JFE230" s="2582"/>
      <c r="JFF230" s="2582"/>
      <c r="JFG230" s="2582"/>
      <c r="JFH230" s="2582"/>
      <c r="JFI230" s="2582"/>
      <c r="JFJ230" s="2582"/>
      <c r="JFK230" s="2582"/>
      <c r="JFL230" s="2582"/>
      <c r="JFM230" s="2582"/>
      <c r="JFN230" s="2582"/>
      <c r="JFO230" s="2582"/>
      <c r="JFP230" s="2582"/>
      <c r="JFQ230" s="2582"/>
      <c r="JFR230" s="2582"/>
      <c r="JFS230" s="2582"/>
      <c r="JFT230" s="2582"/>
      <c r="JFU230" s="2582"/>
      <c r="JFV230" s="2582"/>
      <c r="JFW230" s="2582"/>
      <c r="JFX230" s="2582"/>
      <c r="JFY230" s="2582"/>
      <c r="JFZ230" s="2582"/>
      <c r="JGA230" s="2582"/>
      <c r="JGB230" s="2582"/>
      <c r="JGC230" s="2582"/>
      <c r="JGD230" s="2582"/>
      <c r="JGE230" s="2582"/>
      <c r="JGF230" s="2582"/>
      <c r="JGG230" s="2582"/>
      <c r="JGH230" s="2582"/>
      <c r="JGI230" s="2582"/>
      <c r="JGJ230" s="2582"/>
      <c r="JGK230" s="2582"/>
      <c r="JGL230" s="2582"/>
      <c r="JGM230" s="2582"/>
      <c r="JGN230" s="2582"/>
      <c r="JGO230" s="2582"/>
      <c r="JGP230" s="2582"/>
      <c r="JGQ230" s="2582"/>
      <c r="JGR230" s="2582"/>
      <c r="JGS230" s="2582"/>
      <c r="JGT230" s="2582"/>
      <c r="JGU230" s="2582"/>
      <c r="JGV230" s="2582"/>
      <c r="JGW230" s="2582"/>
      <c r="JGX230" s="2582"/>
      <c r="JGY230" s="2582"/>
      <c r="JGZ230" s="2582"/>
      <c r="JHA230" s="2582"/>
      <c r="JHB230" s="2582"/>
      <c r="JHC230" s="2582"/>
      <c r="JHD230" s="2582"/>
      <c r="JHE230" s="2582"/>
      <c r="JHF230" s="2582"/>
      <c r="JHG230" s="2582"/>
      <c r="JHH230" s="2582"/>
      <c r="JHI230" s="2582"/>
      <c r="JHJ230" s="2582"/>
      <c r="JHK230" s="2582"/>
      <c r="JHL230" s="2582"/>
      <c r="JHM230" s="2582"/>
      <c r="JHN230" s="2582"/>
      <c r="JHO230" s="2582"/>
      <c r="JHP230" s="2582"/>
      <c r="JHQ230" s="2582"/>
      <c r="JHR230" s="2582"/>
      <c r="JHS230" s="2582"/>
      <c r="JHT230" s="2582"/>
      <c r="JHU230" s="2582"/>
      <c r="JHV230" s="2582"/>
      <c r="JHW230" s="2582"/>
      <c r="JHX230" s="2582"/>
      <c r="JHY230" s="2582"/>
      <c r="JHZ230" s="2582"/>
      <c r="JIA230" s="2582"/>
      <c r="JIB230" s="2582"/>
      <c r="JIC230" s="2582"/>
      <c r="JID230" s="2582"/>
      <c r="JIE230" s="2582"/>
      <c r="JIF230" s="2582"/>
      <c r="JIG230" s="2582"/>
      <c r="JIH230" s="2582"/>
      <c r="JII230" s="2582"/>
      <c r="JIJ230" s="2582"/>
      <c r="JIK230" s="2582"/>
      <c r="JIL230" s="2582"/>
      <c r="JIM230" s="2582"/>
      <c r="JIN230" s="2582"/>
      <c r="JIO230" s="2582"/>
      <c r="JIP230" s="2582"/>
      <c r="JIQ230" s="2582"/>
      <c r="JIR230" s="2582"/>
      <c r="JIS230" s="2582"/>
      <c r="JIT230" s="2582"/>
      <c r="JIU230" s="2582"/>
      <c r="JIV230" s="2582"/>
      <c r="JIW230" s="2582"/>
      <c r="JIX230" s="2582"/>
      <c r="JIY230" s="2582"/>
      <c r="JIZ230" s="2582"/>
      <c r="JJA230" s="2582"/>
      <c r="JJB230" s="2582"/>
      <c r="JJC230" s="2582"/>
      <c r="JJD230" s="2582"/>
      <c r="JJE230" s="2582"/>
      <c r="JJF230" s="2582"/>
      <c r="JJG230" s="2582"/>
      <c r="JJH230" s="2582"/>
      <c r="JJI230" s="2582"/>
      <c r="JJJ230" s="2582"/>
      <c r="JJK230" s="2582"/>
      <c r="JJL230" s="2582"/>
      <c r="JJM230" s="2582"/>
      <c r="JJN230" s="2582"/>
      <c r="JJO230" s="2582"/>
      <c r="JJP230" s="2582"/>
      <c r="JJQ230" s="2582"/>
      <c r="JJR230" s="2582"/>
      <c r="JJS230" s="2582"/>
      <c r="JJT230" s="2582"/>
      <c r="JJU230" s="2582"/>
      <c r="JJV230" s="2582"/>
      <c r="JJW230" s="2582"/>
      <c r="JJX230" s="2582"/>
      <c r="JJY230" s="2582"/>
      <c r="JJZ230" s="2582"/>
      <c r="JKA230" s="2582"/>
      <c r="JKB230" s="2582"/>
      <c r="JKC230" s="2582"/>
      <c r="JKD230" s="2582"/>
      <c r="JKE230" s="2582"/>
      <c r="JKF230" s="2582"/>
      <c r="JKG230" s="2582"/>
      <c r="JKH230" s="2582"/>
      <c r="JKI230" s="2582"/>
      <c r="JKJ230" s="2582"/>
      <c r="JKK230" s="2582"/>
      <c r="JKL230" s="2582"/>
      <c r="JKM230" s="2582"/>
      <c r="JKN230" s="2582"/>
      <c r="JKO230" s="2582"/>
      <c r="JKP230" s="2582"/>
      <c r="JKQ230" s="2582"/>
      <c r="JKR230" s="2582"/>
      <c r="JKS230" s="2582"/>
      <c r="JKT230" s="2582"/>
      <c r="JKU230" s="2582"/>
      <c r="JKV230" s="2582"/>
      <c r="JKW230" s="2582"/>
      <c r="JKX230" s="2582"/>
      <c r="JKY230" s="2582"/>
      <c r="JKZ230" s="2582"/>
      <c r="JLA230" s="2582"/>
      <c r="JLB230" s="2582"/>
      <c r="JLC230" s="2582"/>
      <c r="JLD230" s="2582"/>
      <c r="JLE230" s="2582"/>
      <c r="JLF230" s="2582"/>
      <c r="JLG230" s="2582"/>
      <c r="JLH230" s="2582"/>
      <c r="JLI230" s="2582"/>
      <c r="JLJ230" s="2582"/>
      <c r="JLK230" s="2582"/>
      <c r="JLL230" s="2582"/>
      <c r="JLM230" s="2582"/>
      <c r="JLN230" s="2582"/>
      <c r="JLO230" s="2582"/>
      <c r="JLP230" s="2582"/>
      <c r="JLQ230" s="2582"/>
      <c r="JLR230" s="2582"/>
      <c r="JLS230" s="2582"/>
      <c r="JLT230" s="2582"/>
      <c r="JLU230" s="2582"/>
      <c r="JLV230" s="2582"/>
      <c r="JLW230" s="2582"/>
      <c r="JLX230" s="2582"/>
      <c r="JLY230" s="2582"/>
      <c r="JLZ230" s="2582"/>
      <c r="JMA230" s="2582"/>
      <c r="JMB230" s="2582"/>
      <c r="JMC230" s="2582"/>
      <c r="JMD230" s="2582"/>
      <c r="JME230" s="2582"/>
      <c r="JMF230" s="2582"/>
      <c r="JMG230" s="2582"/>
      <c r="JMH230" s="2582"/>
      <c r="JMI230" s="2582"/>
      <c r="JMJ230" s="2582"/>
      <c r="JMK230" s="2582"/>
      <c r="JML230" s="2582"/>
      <c r="JMM230" s="2582"/>
      <c r="JMN230" s="2582"/>
      <c r="JMO230" s="2582"/>
      <c r="JMP230" s="2582"/>
      <c r="JMQ230" s="2582"/>
      <c r="JMR230" s="2582"/>
      <c r="JMS230" s="2582"/>
      <c r="JMT230" s="2582"/>
      <c r="JMU230" s="2582"/>
      <c r="JMV230" s="2582"/>
      <c r="JMW230" s="2582"/>
      <c r="JMX230" s="2582"/>
      <c r="JMY230" s="2582"/>
      <c r="JMZ230" s="2582"/>
      <c r="JNA230" s="2582"/>
      <c r="JNB230" s="2582"/>
      <c r="JNC230" s="2582"/>
      <c r="JND230" s="2582"/>
      <c r="JNE230" s="2582"/>
      <c r="JNF230" s="2582"/>
      <c r="JNG230" s="2582"/>
      <c r="JNH230" s="2582"/>
      <c r="JNI230" s="2582"/>
      <c r="JNJ230" s="2582"/>
      <c r="JNK230" s="2582"/>
      <c r="JNL230" s="2582"/>
      <c r="JNM230" s="2582"/>
      <c r="JNN230" s="2582"/>
      <c r="JNO230" s="2582"/>
      <c r="JNP230" s="2582"/>
      <c r="JNQ230" s="2582"/>
      <c r="JNR230" s="2582"/>
      <c r="JNS230" s="2582"/>
      <c r="JNT230" s="2582"/>
      <c r="JNU230" s="2582"/>
      <c r="JNV230" s="2582"/>
      <c r="JNW230" s="2582"/>
      <c r="JNX230" s="2582"/>
      <c r="JNY230" s="2582"/>
      <c r="JNZ230" s="2582"/>
      <c r="JOA230" s="2582"/>
      <c r="JOB230" s="2582"/>
      <c r="JOC230" s="2582"/>
      <c r="JOD230" s="2582"/>
      <c r="JOE230" s="2582"/>
      <c r="JOF230" s="2582"/>
      <c r="JOG230" s="2582"/>
      <c r="JOH230" s="2582"/>
      <c r="JOI230" s="2582"/>
      <c r="JOJ230" s="2582"/>
      <c r="JOK230" s="2582"/>
      <c r="JOL230" s="2582"/>
      <c r="JOM230" s="2582"/>
      <c r="JON230" s="2582"/>
      <c r="JOO230" s="2582"/>
      <c r="JOP230" s="2582"/>
      <c r="JOQ230" s="2582"/>
      <c r="JOR230" s="2582"/>
      <c r="JOS230" s="2582"/>
      <c r="JOT230" s="2582"/>
      <c r="JOU230" s="2582"/>
      <c r="JOV230" s="2582"/>
      <c r="JOW230" s="2582"/>
      <c r="JOX230" s="2582"/>
      <c r="JOY230" s="2582"/>
      <c r="JOZ230" s="2582"/>
      <c r="JPA230" s="2582"/>
      <c r="JPB230" s="2582"/>
      <c r="JPC230" s="2582"/>
      <c r="JPD230" s="2582"/>
      <c r="JPE230" s="2582"/>
      <c r="JPF230" s="2582"/>
      <c r="JPG230" s="2582"/>
      <c r="JPH230" s="2582"/>
      <c r="JPI230" s="2582"/>
      <c r="JPJ230" s="2582"/>
      <c r="JPK230" s="2582"/>
      <c r="JPL230" s="2582"/>
      <c r="JPM230" s="2582"/>
      <c r="JPN230" s="2582"/>
      <c r="JPO230" s="2582"/>
      <c r="JPP230" s="2582"/>
      <c r="JPQ230" s="2582"/>
      <c r="JPR230" s="2582"/>
      <c r="JPS230" s="2582"/>
      <c r="JPT230" s="2582"/>
      <c r="JPU230" s="2582"/>
      <c r="JPV230" s="2582"/>
      <c r="JPW230" s="2582"/>
      <c r="JPX230" s="2582"/>
      <c r="JPY230" s="2582"/>
      <c r="JPZ230" s="2582"/>
      <c r="JQA230" s="2582"/>
      <c r="JQB230" s="2582"/>
      <c r="JQC230" s="2582"/>
      <c r="JQD230" s="2582"/>
      <c r="JQE230" s="2582"/>
      <c r="JQF230" s="2582"/>
      <c r="JQG230" s="2582"/>
      <c r="JQH230" s="2582"/>
      <c r="JQI230" s="2582"/>
      <c r="JQJ230" s="2582"/>
      <c r="JQK230" s="2582"/>
      <c r="JQL230" s="2582"/>
      <c r="JQM230" s="2582"/>
      <c r="JQN230" s="2582"/>
      <c r="JQO230" s="2582"/>
      <c r="JQP230" s="2582"/>
      <c r="JQQ230" s="2582"/>
      <c r="JQR230" s="2582"/>
      <c r="JQS230" s="2582"/>
      <c r="JQT230" s="2582"/>
      <c r="JQU230" s="2582"/>
      <c r="JQV230" s="2582"/>
      <c r="JQW230" s="2582"/>
      <c r="JQX230" s="2582"/>
      <c r="JQY230" s="2582"/>
      <c r="JQZ230" s="2582"/>
      <c r="JRA230" s="2582"/>
      <c r="JRB230" s="2582"/>
      <c r="JRC230" s="2582"/>
      <c r="JRD230" s="2582"/>
      <c r="JRE230" s="2582"/>
      <c r="JRF230" s="2582"/>
      <c r="JRG230" s="2582"/>
      <c r="JRH230" s="2582"/>
      <c r="JRI230" s="2582"/>
      <c r="JRJ230" s="2582"/>
      <c r="JRK230" s="2582"/>
      <c r="JRL230" s="2582"/>
      <c r="JRM230" s="2582"/>
      <c r="JRN230" s="2582"/>
      <c r="JRO230" s="2582"/>
      <c r="JRP230" s="2582"/>
      <c r="JRQ230" s="2582"/>
      <c r="JRR230" s="2582"/>
      <c r="JRS230" s="2582"/>
      <c r="JRT230" s="2582"/>
      <c r="JRU230" s="2582"/>
      <c r="JRV230" s="2582"/>
      <c r="JRW230" s="2582"/>
      <c r="JRX230" s="2582"/>
      <c r="JRY230" s="2582"/>
      <c r="JRZ230" s="2582"/>
      <c r="JSA230" s="2582"/>
      <c r="JSB230" s="2582"/>
      <c r="JSC230" s="2582"/>
      <c r="JSD230" s="2582"/>
      <c r="JSE230" s="2582"/>
      <c r="JSF230" s="2582"/>
      <c r="JSG230" s="2582"/>
      <c r="JSH230" s="2582"/>
      <c r="JSI230" s="2582"/>
      <c r="JSJ230" s="2582"/>
      <c r="JSK230" s="2582"/>
      <c r="JSL230" s="2582"/>
      <c r="JSM230" s="2582"/>
      <c r="JSN230" s="2582"/>
      <c r="JSO230" s="2582"/>
      <c r="JSP230" s="2582"/>
      <c r="JSQ230" s="2582"/>
      <c r="JSR230" s="2582"/>
      <c r="JSS230" s="2582"/>
      <c r="JST230" s="2582"/>
      <c r="JSU230" s="2582"/>
      <c r="JSV230" s="2582"/>
      <c r="JSW230" s="2582"/>
      <c r="JSX230" s="2582"/>
      <c r="JSY230" s="2582"/>
      <c r="JSZ230" s="2582"/>
      <c r="JTA230" s="2582"/>
      <c r="JTB230" s="2582"/>
      <c r="JTC230" s="2582"/>
      <c r="JTD230" s="2582"/>
      <c r="JTE230" s="2582"/>
      <c r="JTF230" s="2582"/>
      <c r="JTG230" s="2582"/>
      <c r="JTH230" s="2582"/>
      <c r="JTI230" s="2582"/>
      <c r="JTJ230" s="2582"/>
      <c r="JTK230" s="2582"/>
      <c r="JTL230" s="2582"/>
      <c r="JTM230" s="2582"/>
      <c r="JTN230" s="2582"/>
      <c r="JTO230" s="2582"/>
      <c r="JTP230" s="2582"/>
      <c r="JTQ230" s="2582"/>
      <c r="JTR230" s="2582"/>
      <c r="JTS230" s="2582"/>
      <c r="JTT230" s="2582"/>
      <c r="JTU230" s="2582"/>
      <c r="JTV230" s="2582"/>
      <c r="JTW230" s="2582"/>
      <c r="JTX230" s="2582"/>
      <c r="JTY230" s="2582"/>
      <c r="JTZ230" s="2582"/>
      <c r="JUA230" s="2582"/>
      <c r="JUB230" s="2582"/>
      <c r="JUC230" s="2582"/>
      <c r="JUD230" s="2582"/>
      <c r="JUE230" s="2582"/>
      <c r="JUF230" s="2582"/>
      <c r="JUG230" s="2582"/>
      <c r="JUH230" s="2582"/>
      <c r="JUI230" s="2582"/>
      <c r="JUJ230" s="2582"/>
      <c r="JUK230" s="2582"/>
      <c r="JUL230" s="2582"/>
      <c r="JUM230" s="2582"/>
      <c r="JUN230" s="2582"/>
      <c r="JUO230" s="2582"/>
      <c r="JUP230" s="2582"/>
      <c r="JUQ230" s="2582"/>
      <c r="JUR230" s="2582"/>
      <c r="JUS230" s="2582"/>
      <c r="JUT230" s="2582"/>
      <c r="JUU230" s="2582"/>
      <c r="JUV230" s="2582"/>
      <c r="JUW230" s="2582"/>
      <c r="JUX230" s="2582"/>
      <c r="JUY230" s="2582"/>
      <c r="JUZ230" s="2582"/>
      <c r="JVA230" s="2582"/>
      <c r="JVB230" s="2582"/>
      <c r="JVC230" s="2582"/>
      <c r="JVD230" s="2582"/>
      <c r="JVE230" s="2582"/>
      <c r="JVF230" s="2582"/>
      <c r="JVG230" s="2582"/>
      <c r="JVH230" s="2582"/>
      <c r="JVI230" s="2582"/>
      <c r="JVJ230" s="2582"/>
      <c r="JVK230" s="2582"/>
      <c r="JVL230" s="2582"/>
      <c r="JVM230" s="2582"/>
      <c r="JVN230" s="2582"/>
      <c r="JVO230" s="2582"/>
      <c r="JVP230" s="2582"/>
      <c r="JVQ230" s="2582"/>
      <c r="JVR230" s="2582"/>
      <c r="JVS230" s="2582"/>
      <c r="JVT230" s="2582"/>
      <c r="JVU230" s="2582"/>
      <c r="JVV230" s="2582"/>
      <c r="JVW230" s="2582"/>
      <c r="JVX230" s="2582"/>
      <c r="JVY230" s="2582"/>
      <c r="JVZ230" s="2582"/>
      <c r="JWA230" s="2582"/>
      <c r="JWB230" s="2582"/>
      <c r="JWC230" s="2582"/>
      <c r="JWD230" s="2582"/>
      <c r="JWE230" s="2582"/>
      <c r="JWF230" s="2582"/>
      <c r="JWG230" s="2582"/>
      <c r="JWH230" s="2582"/>
      <c r="JWI230" s="2582"/>
      <c r="JWJ230" s="2582"/>
      <c r="JWK230" s="2582"/>
      <c r="JWL230" s="2582"/>
      <c r="JWM230" s="2582"/>
      <c r="JWN230" s="2582"/>
      <c r="JWO230" s="2582"/>
      <c r="JWP230" s="2582"/>
      <c r="JWQ230" s="2582"/>
      <c r="JWR230" s="2582"/>
      <c r="JWS230" s="2582"/>
      <c r="JWT230" s="2582"/>
      <c r="JWU230" s="2582"/>
      <c r="JWV230" s="2582"/>
      <c r="JWW230" s="2582"/>
      <c r="JWX230" s="2582"/>
      <c r="JWY230" s="2582"/>
      <c r="JWZ230" s="2582"/>
      <c r="JXA230" s="2582"/>
      <c r="JXB230" s="2582"/>
      <c r="JXC230" s="2582"/>
      <c r="JXD230" s="2582"/>
      <c r="JXE230" s="2582"/>
      <c r="JXF230" s="2582"/>
      <c r="JXG230" s="2582"/>
      <c r="JXH230" s="2582"/>
      <c r="JXI230" s="2582"/>
      <c r="JXJ230" s="2582"/>
      <c r="JXK230" s="2582"/>
      <c r="JXL230" s="2582"/>
      <c r="JXM230" s="2582"/>
      <c r="JXN230" s="2582"/>
      <c r="JXO230" s="2582"/>
      <c r="JXP230" s="2582"/>
      <c r="JXQ230" s="2582"/>
      <c r="JXR230" s="2582"/>
      <c r="JXS230" s="2582"/>
      <c r="JXT230" s="2582"/>
      <c r="JXU230" s="2582"/>
      <c r="JXV230" s="2582"/>
      <c r="JXW230" s="2582"/>
      <c r="JXX230" s="2582"/>
      <c r="JXY230" s="2582"/>
      <c r="JXZ230" s="2582"/>
      <c r="JYA230" s="2582"/>
      <c r="JYB230" s="2582"/>
      <c r="JYC230" s="2582"/>
      <c r="JYD230" s="2582"/>
      <c r="JYE230" s="2582"/>
      <c r="JYF230" s="2582"/>
      <c r="JYG230" s="2582"/>
      <c r="JYH230" s="2582"/>
      <c r="JYI230" s="2582"/>
      <c r="JYJ230" s="2582"/>
      <c r="JYK230" s="2582"/>
      <c r="JYL230" s="2582"/>
      <c r="JYM230" s="2582"/>
      <c r="JYN230" s="2582"/>
      <c r="JYO230" s="2582"/>
      <c r="JYP230" s="2582"/>
      <c r="JYQ230" s="2582"/>
      <c r="JYR230" s="2582"/>
      <c r="JYS230" s="2582"/>
      <c r="JYT230" s="2582"/>
      <c r="JYU230" s="2582"/>
      <c r="JYV230" s="2582"/>
      <c r="JYW230" s="2582"/>
      <c r="JYX230" s="2582"/>
      <c r="JYY230" s="2582"/>
      <c r="JYZ230" s="2582"/>
      <c r="JZA230" s="2582"/>
      <c r="JZB230" s="2582"/>
      <c r="JZC230" s="2582"/>
      <c r="JZD230" s="2582"/>
      <c r="JZE230" s="2582"/>
      <c r="JZF230" s="2582"/>
      <c r="JZG230" s="2582"/>
      <c r="JZH230" s="2582"/>
      <c r="JZI230" s="2582"/>
      <c r="JZJ230" s="2582"/>
      <c r="JZK230" s="2582"/>
      <c r="JZL230" s="2582"/>
      <c r="JZM230" s="2582"/>
      <c r="JZN230" s="2582"/>
      <c r="JZO230" s="2582"/>
      <c r="JZP230" s="2582"/>
      <c r="JZQ230" s="2582"/>
      <c r="JZR230" s="2582"/>
      <c r="JZS230" s="2582"/>
      <c r="JZT230" s="2582"/>
      <c r="JZU230" s="2582"/>
      <c r="JZV230" s="2582"/>
      <c r="JZW230" s="2582"/>
      <c r="JZX230" s="2582"/>
      <c r="JZY230" s="2582"/>
      <c r="JZZ230" s="2582"/>
      <c r="KAA230" s="2582"/>
      <c r="KAB230" s="2582"/>
      <c r="KAC230" s="2582"/>
      <c r="KAD230" s="2582"/>
      <c r="KAE230" s="2582"/>
      <c r="KAF230" s="2582"/>
      <c r="KAG230" s="2582"/>
      <c r="KAH230" s="2582"/>
      <c r="KAI230" s="2582"/>
      <c r="KAJ230" s="2582"/>
      <c r="KAK230" s="2582"/>
      <c r="KAL230" s="2582"/>
      <c r="KAM230" s="2582"/>
      <c r="KAN230" s="2582"/>
      <c r="KAO230" s="2582"/>
      <c r="KAP230" s="2582"/>
      <c r="KAQ230" s="2582"/>
      <c r="KAR230" s="2582"/>
      <c r="KAS230" s="2582"/>
      <c r="KAT230" s="2582"/>
      <c r="KAU230" s="2582"/>
      <c r="KAV230" s="2582"/>
      <c r="KAW230" s="2582"/>
      <c r="KAX230" s="2582"/>
      <c r="KAY230" s="2582"/>
      <c r="KAZ230" s="2582"/>
      <c r="KBA230" s="2582"/>
      <c r="KBB230" s="2582"/>
      <c r="KBC230" s="2582"/>
      <c r="KBD230" s="2582"/>
      <c r="KBE230" s="2582"/>
      <c r="KBF230" s="2582"/>
      <c r="KBG230" s="2582"/>
      <c r="KBH230" s="2582"/>
      <c r="KBI230" s="2582"/>
      <c r="KBJ230" s="2582"/>
      <c r="KBK230" s="2582"/>
      <c r="KBL230" s="2582"/>
      <c r="KBM230" s="2582"/>
      <c r="KBN230" s="2582"/>
      <c r="KBO230" s="2582"/>
      <c r="KBP230" s="2582"/>
      <c r="KBQ230" s="2582"/>
      <c r="KBR230" s="2582"/>
      <c r="KBS230" s="2582"/>
      <c r="KBT230" s="2582"/>
      <c r="KBU230" s="2582"/>
      <c r="KBV230" s="2582"/>
      <c r="KBW230" s="2582"/>
      <c r="KBX230" s="2582"/>
      <c r="KBY230" s="2582"/>
      <c r="KBZ230" s="2582"/>
      <c r="KCA230" s="2582"/>
      <c r="KCB230" s="2582"/>
      <c r="KCC230" s="2582"/>
      <c r="KCD230" s="2582"/>
      <c r="KCE230" s="2582"/>
      <c r="KCF230" s="2582"/>
      <c r="KCG230" s="2582"/>
      <c r="KCH230" s="2582"/>
      <c r="KCI230" s="2582"/>
      <c r="KCJ230" s="2582"/>
      <c r="KCK230" s="2582"/>
      <c r="KCL230" s="2582"/>
      <c r="KCM230" s="2582"/>
      <c r="KCN230" s="2582"/>
      <c r="KCO230" s="2582"/>
      <c r="KCP230" s="2582"/>
      <c r="KCQ230" s="2582"/>
      <c r="KCR230" s="2582"/>
      <c r="KCS230" s="2582"/>
      <c r="KCT230" s="2582"/>
      <c r="KCU230" s="2582"/>
      <c r="KCV230" s="2582"/>
      <c r="KCW230" s="2582"/>
      <c r="KCX230" s="2582"/>
      <c r="KCY230" s="2582"/>
      <c r="KCZ230" s="2582"/>
      <c r="KDA230" s="2582"/>
      <c r="KDB230" s="2582"/>
      <c r="KDC230" s="2582"/>
      <c r="KDD230" s="2582"/>
      <c r="KDE230" s="2582"/>
      <c r="KDF230" s="2582"/>
      <c r="KDG230" s="2582"/>
      <c r="KDH230" s="2582"/>
      <c r="KDI230" s="2582"/>
      <c r="KDJ230" s="2582"/>
      <c r="KDK230" s="2582"/>
      <c r="KDL230" s="2582"/>
      <c r="KDM230" s="2582"/>
      <c r="KDN230" s="2582"/>
      <c r="KDO230" s="2582"/>
      <c r="KDP230" s="2582"/>
      <c r="KDQ230" s="2582"/>
      <c r="KDR230" s="2582"/>
      <c r="KDS230" s="2582"/>
      <c r="KDT230" s="2582"/>
      <c r="KDU230" s="2582"/>
      <c r="KDV230" s="2582"/>
      <c r="KDW230" s="2582"/>
      <c r="KDX230" s="2582"/>
      <c r="KDY230" s="2582"/>
      <c r="KDZ230" s="2582"/>
      <c r="KEA230" s="2582"/>
      <c r="KEB230" s="2582"/>
      <c r="KEC230" s="2582"/>
      <c r="KED230" s="2582"/>
      <c r="KEE230" s="2582"/>
      <c r="KEF230" s="2582"/>
      <c r="KEG230" s="2582"/>
      <c r="KEH230" s="2582"/>
      <c r="KEI230" s="2582"/>
      <c r="KEJ230" s="2582"/>
      <c r="KEK230" s="2582"/>
      <c r="KEL230" s="2582"/>
      <c r="KEM230" s="2582"/>
      <c r="KEN230" s="2582"/>
      <c r="KEO230" s="2582"/>
      <c r="KEP230" s="2582"/>
      <c r="KEQ230" s="2582"/>
      <c r="KER230" s="2582"/>
      <c r="KES230" s="2582"/>
      <c r="KET230" s="2582"/>
      <c r="KEU230" s="2582"/>
      <c r="KEV230" s="2582"/>
      <c r="KEW230" s="2582"/>
      <c r="KEX230" s="2582"/>
      <c r="KEY230" s="2582"/>
      <c r="KEZ230" s="2582"/>
      <c r="KFA230" s="2582"/>
      <c r="KFB230" s="2582"/>
      <c r="KFC230" s="2582"/>
      <c r="KFD230" s="2582"/>
      <c r="KFE230" s="2582"/>
      <c r="KFF230" s="2582"/>
      <c r="KFG230" s="2582"/>
      <c r="KFH230" s="2582"/>
      <c r="KFI230" s="2582"/>
      <c r="KFJ230" s="2582"/>
      <c r="KFK230" s="2582"/>
      <c r="KFL230" s="2582"/>
      <c r="KFM230" s="2582"/>
      <c r="KFN230" s="2582"/>
      <c r="KFO230" s="2582"/>
      <c r="KFP230" s="2582"/>
      <c r="KFQ230" s="2582"/>
      <c r="KFR230" s="2582"/>
      <c r="KFS230" s="2582"/>
      <c r="KFT230" s="2582"/>
      <c r="KFU230" s="2582"/>
      <c r="KFV230" s="2582"/>
      <c r="KFW230" s="2582"/>
      <c r="KFX230" s="2582"/>
      <c r="KFY230" s="2582"/>
      <c r="KFZ230" s="2582"/>
      <c r="KGA230" s="2582"/>
      <c r="KGB230" s="2582"/>
      <c r="KGC230" s="2582"/>
      <c r="KGD230" s="2582"/>
      <c r="KGE230" s="2582"/>
      <c r="KGF230" s="2582"/>
      <c r="KGG230" s="2582"/>
      <c r="KGH230" s="2582"/>
      <c r="KGI230" s="2582"/>
      <c r="KGJ230" s="2582"/>
      <c r="KGK230" s="2582"/>
      <c r="KGL230" s="2582"/>
      <c r="KGM230" s="2582"/>
      <c r="KGN230" s="2582"/>
      <c r="KGO230" s="2582"/>
      <c r="KGP230" s="2582"/>
      <c r="KGQ230" s="2582"/>
      <c r="KGR230" s="2582"/>
      <c r="KGS230" s="2582"/>
      <c r="KGT230" s="2582"/>
      <c r="KGU230" s="2582"/>
      <c r="KGV230" s="2582"/>
      <c r="KGW230" s="2582"/>
      <c r="KGX230" s="2582"/>
      <c r="KGY230" s="2582"/>
      <c r="KGZ230" s="2582"/>
      <c r="KHA230" s="2582"/>
      <c r="KHB230" s="2582"/>
      <c r="KHC230" s="2582"/>
      <c r="KHD230" s="2582"/>
      <c r="KHE230" s="2582"/>
      <c r="KHF230" s="2582"/>
      <c r="KHG230" s="2582"/>
      <c r="KHH230" s="2582"/>
      <c r="KHI230" s="2582"/>
      <c r="KHJ230" s="2582"/>
      <c r="KHK230" s="2582"/>
      <c r="KHL230" s="2582"/>
      <c r="KHM230" s="2582"/>
      <c r="KHN230" s="2582"/>
      <c r="KHO230" s="2582"/>
      <c r="KHP230" s="2582"/>
      <c r="KHQ230" s="2582"/>
      <c r="KHR230" s="2582"/>
      <c r="KHS230" s="2582"/>
      <c r="KHT230" s="2582"/>
      <c r="KHU230" s="2582"/>
      <c r="KHV230" s="2582"/>
      <c r="KHW230" s="2582"/>
      <c r="KHX230" s="2582"/>
      <c r="KHY230" s="2582"/>
      <c r="KHZ230" s="2582"/>
      <c r="KIA230" s="2582"/>
      <c r="KIB230" s="2582"/>
      <c r="KIC230" s="2582"/>
      <c r="KID230" s="2582"/>
      <c r="KIE230" s="2582"/>
      <c r="KIF230" s="2582"/>
      <c r="KIG230" s="2582"/>
      <c r="KIH230" s="2582"/>
      <c r="KII230" s="2582"/>
      <c r="KIJ230" s="2582"/>
      <c r="KIK230" s="2582"/>
      <c r="KIL230" s="2582"/>
      <c r="KIM230" s="2582"/>
      <c r="KIN230" s="2582"/>
      <c r="KIO230" s="2582"/>
      <c r="KIP230" s="2582"/>
      <c r="KIQ230" s="2582"/>
      <c r="KIR230" s="2582"/>
      <c r="KIS230" s="2582"/>
      <c r="KIT230" s="2582"/>
      <c r="KIU230" s="2582"/>
      <c r="KIV230" s="2582"/>
      <c r="KIW230" s="2582"/>
      <c r="KIX230" s="2582"/>
      <c r="KIY230" s="2582"/>
      <c r="KIZ230" s="2582"/>
      <c r="KJA230" s="2582"/>
      <c r="KJB230" s="2582"/>
      <c r="KJC230" s="2582"/>
      <c r="KJD230" s="2582"/>
      <c r="KJE230" s="2582"/>
      <c r="KJF230" s="2582"/>
      <c r="KJG230" s="2582"/>
      <c r="KJH230" s="2582"/>
      <c r="KJI230" s="2582"/>
      <c r="KJJ230" s="2582"/>
      <c r="KJK230" s="2582"/>
      <c r="KJL230" s="2582"/>
      <c r="KJM230" s="2582"/>
      <c r="KJN230" s="2582"/>
      <c r="KJO230" s="2582"/>
      <c r="KJP230" s="2582"/>
      <c r="KJQ230" s="2582"/>
      <c r="KJR230" s="2582"/>
      <c r="KJS230" s="2582"/>
      <c r="KJT230" s="2582"/>
      <c r="KJU230" s="2582"/>
      <c r="KJV230" s="2582"/>
      <c r="KJW230" s="2582"/>
      <c r="KJX230" s="2582"/>
      <c r="KJY230" s="2582"/>
      <c r="KJZ230" s="2582"/>
      <c r="KKA230" s="2582"/>
      <c r="KKB230" s="2582"/>
      <c r="KKC230" s="2582"/>
      <c r="KKD230" s="2582"/>
      <c r="KKE230" s="2582"/>
      <c r="KKF230" s="2582"/>
      <c r="KKG230" s="2582"/>
      <c r="KKH230" s="2582"/>
      <c r="KKI230" s="2582"/>
      <c r="KKJ230" s="2582"/>
      <c r="KKK230" s="2582"/>
      <c r="KKL230" s="2582"/>
      <c r="KKM230" s="2582"/>
      <c r="KKN230" s="2582"/>
      <c r="KKO230" s="2582"/>
      <c r="KKP230" s="2582"/>
      <c r="KKQ230" s="2582"/>
      <c r="KKR230" s="2582"/>
      <c r="KKS230" s="2582"/>
      <c r="KKT230" s="2582"/>
      <c r="KKU230" s="2582"/>
      <c r="KKV230" s="2582"/>
      <c r="KKW230" s="2582"/>
      <c r="KKX230" s="2582"/>
      <c r="KKY230" s="2582"/>
      <c r="KKZ230" s="2582"/>
      <c r="KLA230" s="2582"/>
      <c r="KLB230" s="2582"/>
      <c r="KLC230" s="2582"/>
      <c r="KLD230" s="2582"/>
      <c r="KLE230" s="2582"/>
      <c r="KLF230" s="2582"/>
      <c r="KLG230" s="2582"/>
      <c r="KLH230" s="2582"/>
      <c r="KLI230" s="2582"/>
      <c r="KLJ230" s="2582"/>
      <c r="KLK230" s="2582"/>
      <c r="KLL230" s="2582"/>
      <c r="KLM230" s="2582"/>
      <c r="KLN230" s="2582"/>
      <c r="KLO230" s="2582"/>
      <c r="KLP230" s="2582"/>
      <c r="KLQ230" s="2582"/>
      <c r="KLR230" s="2582"/>
      <c r="KLS230" s="2582"/>
      <c r="KLT230" s="2582"/>
      <c r="KLU230" s="2582"/>
      <c r="KLV230" s="2582"/>
      <c r="KLW230" s="2582"/>
      <c r="KLX230" s="2582"/>
      <c r="KLY230" s="2582"/>
      <c r="KLZ230" s="2582"/>
      <c r="KMA230" s="2582"/>
      <c r="KMB230" s="2582"/>
      <c r="KMC230" s="2582"/>
      <c r="KMD230" s="2582"/>
      <c r="KME230" s="2582"/>
      <c r="KMF230" s="2582"/>
      <c r="KMG230" s="2582"/>
      <c r="KMH230" s="2582"/>
      <c r="KMI230" s="2582"/>
      <c r="KMJ230" s="2582"/>
      <c r="KMK230" s="2582"/>
      <c r="KML230" s="2582"/>
      <c r="KMM230" s="2582"/>
      <c r="KMN230" s="2582"/>
      <c r="KMO230" s="2582"/>
      <c r="KMP230" s="2582"/>
      <c r="KMQ230" s="2582"/>
      <c r="KMR230" s="2582"/>
      <c r="KMS230" s="2582"/>
      <c r="KMT230" s="2582"/>
      <c r="KMU230" s="2582"/>
      <c r="KMV230" s="2582"/>
      <c r="KMW230" s="2582"/>
      <c r="KMX230" s="2582"/>
      <c r="KMY230" s="2582"/>
      <c r="KMZ230" s="2582"/>
      <c r="KNA230" s="2582"/>
      <c r="KNB230" s="2582"/>
      <c r="KNC230" s="2582"/>
      <c r="KND230" s="2582"/>
      <c r="KNE230" s="2582"/>
      <c r="KNF230" s="2582"/>
      <c r="KNG230" s="2582"/>
      <c r="KNH230" s="2582"/>
      <c r="KNI230" s="2582"/>
      <c r="KNJ230" s="2582"/>
      <c r="KNK230" s="2582"/>
      <c r="KNL230" s="2582"/>
      <c r="KNM230" s="2582"/>
      <c r="KNN230" s="2582"/>
      <c r="KNO230" s="2582"/>
      <c r="KNP230" s="2582"/>
      <c r="KNQ230" s="2582"/>
      <c r="KNR230" s="2582"/>
      <c r="KNS230" s="2582"/>
      <c r="KNT230" s="2582"/>
      <c r="KNU230" s="2582"/>
      <c r="KNV230" s="2582"/>
      <c r="KNW230" s="2582"/>
      <c r="KNX230" s="2582"/>
      <c r="KNY230" s="2582"/>
      <c r="KNZ230" s="2582"/>
      <c r="KOA230" s="2582"/>
      <c r="KOB230" s="2582"/>
      <c r="KOC230" s="2582"/>
      <c r="KOD230" s="2582"/>
      <c r="KOE230" s="2582"/>
      <c r="KOF230" s="2582"/>
      <c r="KOG230" s="2582"/>
      <c r="KOH230" s="2582"/>
      <c r="KOI230" s="2582"/>
      <c r="KOJ230" s="2582"/>
      <c r="KOK230" s="2582"/>
      <c r="KOL230" s="2582"/>
      <c r="KOM230" s="2582"/>
      <c r="KON230" s="2582"/>
      <c r="KOO230" s="2582"/>
      <c r="KOP230" s="2582"/>
      <c r="KOQ230" s="2582"/>
      <c r="KOR230" s="2582"/>
      <c r="KOS230" s="2582"/>
      <c r="KOT230" s="2582"/>
      <c r="KOU230" s="2582"/>
      <c r="KOV230" s="2582"/>
      <c r="KOW230" s="2582"/>
      <c r="KOX230" s="2582"/>
      <c r="KOY230" s="2582"/>
      <c r="KOZ230" s="2582"/>
      <c r="KPA230" s="2582"/>
      <c r="KPB230" s="2582"/>
      <c r="KPC230" s="2582"/>
      <c r="KPD230" s="2582"/>
      <c r="KPE230" s="2582"/>
      <c r="KPF230" s="2582"/>
      <c r="KPG230" s="2582"/>
      <c r="KPH230" s="2582"/>
      <c r="KPI230" s="2582"/>
      <c r="KPJ230" s="2582"/>
      <c r="KPK230" s="2582"/>
      <c r="KPL230" s="2582"/>
      <c r="KPM230" s="2582"/>
      <c r="KPN230" s="2582"/>
      <c r="KPO230" s="2582"/>
      <c r="KPP230" s="2582"/>
      <c r="KPQ230" s="2582"/>
      <c r="KPR230" s="2582"/>
      <c r="KPS230" s="2582"/>
      <c r="KPT230" s="2582"/>
      <c r="KPU230" s="2582"/>
      <c r="KPV230" s="2582"/>
      <c r="KPW230" s="2582"/>
      <c r="KPX230" s="2582"/>
      <c r="KPY230" s="2582"/>
      <c r="KPZ230" s="2582"/>
      <c r="KQA230" s="2582"/>
      <c r="KQB230" s="2582"/>
      <c r="KQC230" s="2582"/>
      <c r="KQD230" s="2582"/>
      <c r="KQE230" s="2582"/>
      <c r="KQF230" s="2582"/>
      <c r="KQG230" s="2582"/>
      <c r="KQH230" s="2582"/>
      <c r="KQI230" s="2582"/>
      <c r="KQJ230" s="2582"/>
      <c r="KQK230" s="2582"/>
      <c r="KQL230" s="2582"/>
      <c r="KQM230" s="2582"/>
      <c r="KQN230" s="2582"/>
      <c r="KQO230" s="2582"/>
      <c r="KQP230" s="2582"/>
      <c r="KQQ230" s="2582"/>
      <c r="KQR230" s="2582"/>
      <c r="KQS230" s="2582"/>
      <c r="KQT230" s="2582"/>
      <c r="KQU230" s="2582"/>
      <c r="KQV230" s="2582"/>
      <c r="KQW230" s="2582"/>
      <c r="KQX230" s="2582"/>
      <c r="KQY230" s="2582"/>
      <c r="KQZ230" s="2582"/>
      <c r="KRA230" s="2582"/>
      <c r="KRB230" s="2582"/>
      <c r="KRC230" s="2582"/>
      <c r="KRD230" s="2582"/>
      <c r="KRE230" s="2582"/>
      <c r="KRF230" s="2582"/>
      <c r="KRG230" s="2582"/>
      <c r="KRH230" s="2582"/>
      <c r="KRI230" s="2582"/>
      <c r="KRJ230" s="2582"/>
      <c r="KRK230" s="2582"/>
      <c r="KRL230" s="2582"/>
      <c r="KRM230" s="2582"/>
      <c r="KRN230" s="2582"/>
      <c r="KRO230" s="2582"/>
      <c r="KRP230" s="2582"/>
      <c r="KRQ230" s="2582"/>
      <c r="KRR230" s="2582"/>
      <c r="KRS230" s="2582"/>
      <c r="KRT230" s="2582"/>
      <c r="KRU230" s="2582"/>
      <c r="KRV230" s="2582"/>
      <c r="KRW230" s="2582"/>
      <c r="KRX230" s="2582"/>
      <c r="KRY230" s="2582"/>
      <c r="KRZ230" s="2582"/>
      <c r="KSA230" s="2582"/>
      <c r="KSB230" s="2582"/>
      <c r="KSC230" s="2582"/>
      <c r="KSD230" s="2582"/>
      <c r="KSE230" s="2582"/>
      <c r="KSF230" s="2582"/>
      <c r="KSG230" s="2582"/>
      <c r="KSH230" s="2582"/>
      <c r="KSI230" s="2582"/>
      <c r="KSJ230" s="2582"/>
      <c r="KSK230" s="2582"/>
      <c r="KSL230" s="2582"/>
      <c r="KSM230" s="2582"/>
      <c r="KSN230" s="2582"/>
      <c r="KSO230" s="2582"/>
      <c r="KSP230" s="2582"/>
      <c r="KSQ230" s="2582"/>
      <c r="KSR230" s="2582"/>
      <c r="KSS230" s="2582"/>
      <c r="KST230" s="2582"/>
      <c r="KSU230" s="2582"/>
      <c r="KSV230" s="2582"/>
      <c r="KSW230" s="2582"/>
      <c r="KSX230" s="2582"/>
      <c r="KSY230" s="2582"/>
      <c r="KSZ230" s="2582"/>
      <c r="KTA230" s="2582"/>
      <c r="KTB230" s="2582"/>
      <c r="KTC230" s="2582"/>
      <c r="KTD230" s="2582"/>
      <c r="KTE230" s="2582"/>
      <c r="KTF230" s="2582"/>
      <c r="KTG230" s="2582"/>
      <c r="KTH230" s="2582"/>
      <c r="KTI230" s="2582"/>
      <c r="KTJ230" s="2582"/>
      <c r="KTK230" s="2582"/>
      <c r="KTL230" s="2582"/>
      <c r="KTM230" s="2582"/>
      <c r="KTN230" s="2582"/>
      <c r="KTO230" s="2582"/>
      <c r="KTP230" s="2582"/>
      <c r="KTQ230" s="2582"/>
      <c r="KTR230" s="2582"/>
      <c r="KTS230" s="2582"/>
      <c r="KTT230" s="2582"/>
      <c r="KTU230" s="2582"/>
      <c r="KTV230" s="2582"/>
      <c r="KTW230" s="2582"/>
      <c r="KTX230" s="2582"/>
      <c r="KTY230" s="2582"/>
      <c r="KTZ230" s="2582"/>
      <c r="KUA230" s="2582"/>
      <c r="KUB230" s="2582"/>
      <c r="KUC230" s="2582"/>
      <c r="KUD230" s="2582"/>
      <c r="KUE230" s="2582"/>
      <c r="KUF230" s="2582"/>
      <c r="KUG230" s="2582"/>
      <c r="KUH230" s="2582"/>
      <c r="KUI230" s="2582"/>
      <c r="KUJ230" s="2582"/>
      <c r="KUK230" s="2582"/>
      <c r="KUL230" s="2582"/>
      <c r="KUM230" s="2582"/>
      <c r="KUN230" s="2582"/>
      <c r="KUO230" s="2582"/>
      <c r="KUP230" s="2582"/>
      <c r="KUQ230" s="2582"/>
      <c r="KUR230" s="2582"/>
      <c r="KUS230" s="2582"/>
      <c r="KUT230" s="2582"/>
      <c r="KUU230" s="2582"/>
      <c r="KUV230" s="2582"/>
      <c r="KUW230" s="2582"/>
      <c r="KUX230" s="2582"/>
      <c r="KUY230" s="2582"/>
      <c r="KUZ230" s="2582"/>
      <c r="KVA230" s="2582"/>
      <c r="KVB230" s="2582"/>
      <c r="KVC230" s="2582"/>
      <c r="KVD230" s="2582"/>
      <c r="KVE230" s="2582"/>
      <c r="KVF230" s="2582"/>
      <c r="KVG230" s="2582"/>
      <c r="KVH230" s="2582"/>
      <c r="KVI230" s="2582"/>
      <c r="KVJ230" s="2582"/>
      <c r="KVK230" s="2582"/>
      <c r="KVL230" s="2582"/>
      <c r="KVM230" s="2582"/>
      <c r="KVN230" s="2582"/>
      <c r="KVO230" s="2582"/>
      <c r="KVP230" s="2582"/>
      <c r="KVQ230" s="2582"/>
      <c r="KVR230" s="2582"/>
      <c r="KVS230" s="2582"/>
      <c r="KVT230" s="2582"/>
      <c r="KVU230" s="2582"/>
      <c r="KVV230" s="2582"/>
      <c r="KVW230" s="2582"/>
      <c r="KVX230" s="2582"/>
      <c r="KVY230" s="2582"/>
      <c r="KVZ230" s="2582"/>
      <c r="KWA230" s="2582"/>
      <c r="KWB230" s="2582"/>
      <c r="KWC230" s="2582"/>
      <c r="KWD230" s="2582"/>
      <c r="KWE230" s="2582"/>
      <c r="KWF230" s="2582"/>
      <c r="KWG230" s="2582"/>
      <c r="KWH230" s="2582"/>
      <c r="KWI230" s="2582"/>
      <c r="KWJ230" s="2582"/>
      <c r="KWK230" s="2582"/>
      <c r="KWL230" s="2582"/>
      <c r="KWM230" s="2582"/>
      <c r="KWN230" s="2582"/>
      <c r="KWO230" s="2582"/>
      <c r="KWP230" s="2582"/>
      <c r="KWQ230" s="2582"/>
      <c r="KWR230" s="2582"/>
      <c r="KWS230" s="2582"/>
      <c r="KWT230" s="2582"/>
      <c r="KWU230" s="2582"/>
      <c r="KWV230" s="2582"/>
      <c r="KWW230" s="2582"/>
      <c r="KWX230" s="2582"/>
      <c r="KWY230" s="2582"/>
      <c r="KWZ230" s="2582"/>
      <c r="KXA230" s="2582"/>
      <c r="KXB230" s="2582"/>
      <c r="KXC230" s="2582"/>
      <c r="KXD230" s="2582"/>
      <c r="KXE230" s="2582"/>
      <c r="KXF230" s="2582"/>
      <c r="KXG230" s="2582"/>
      <c r="KXH230" s="2582"/>
      <c r="KXI230" s="2582"/>
      <c r="KXJ230" s="2582"/>
      <c r="KXK230" s="2582"/>
      <c r="KXL230" s="2582"/>
      <c r="KXM230" s="2582"/>
      <c r="KXN230" s="2582"/>
      <c r="KXO230" s="2582"/>
      <c r="KXP230" s="2582"/>
      <c r="KXQ230" s="2582"/>
      <c r="KXR230" s="2582"/>
      <c r="KXS230" s="2582"/>
      <c r="KXT230" s="2582"/>
      <c r="KXU230" s="2582"/>
      <c r="KXV230" s="2582"/>
      <c r="KXW230" s="2582"/>
      <c r="KXX230" s="2582"/>
      <c r="KXY230" s="2582"/>
      <c r="KXZ230" s="2582"/>
      <c r="KYA230" s="2582"/>
      <c r="KYB230" s="2582"/>
      <c r="KYC230" s="2582"/>
      <c r="KYD230" s="2582"/>
      <c r="KYE230" s="2582"/>
      <c r="KYF230" s="2582"/>
      <c r="KYG230" s="2582"/>
      <c r="KYH230" s="2582"/>
      <c r="KYI230" s="2582"/>
      <c r="KYJ230" s="2582"/>
      <c r="KYK230" s="2582"/>
      <c r="KYL230" s="2582"/>
      <c r="KYM230" s="2582"/>
      <c r="KYN230" s="2582"/>
      <c r="KYO230" s="2582"/>
      <c r="KYP230" s="2582"/>
      <c r="KYQ230" s="2582"/>
      <c r="KYR230" s="2582"/>
      <c r="KYS230" s="2582"/>
      <c r="KYT230" s="2582"/>
      <c r="KYU230" s="2582"/>
      <c r="KYV230" s="2582"/>
      <c r="KYW230" s="2582"/>
      <c r="KYX230" s="2582"/>
      <c r="KYY230" s="2582"/>
      <c r="KYZ230" s="2582"/>
      <c r="KZA230" s="2582"/>
      <c r="KZB230" s="2582"/>
      <c r="KZC230" s="2582"/>
      <c r="KZD230" s="2582"/>
      <c r="KZE230" s="2582"/>
      <c r="KZF230" s="2582"/>
      <c r="KZG230" s="2582"/>
      <c r="KZH230" s="2582"/>
      <c r="KZI230" s="2582"/>
      <c r="KZJ230" s="2582"/>
      <c r="KZK230" s="2582"/>
      <c r="KZL230" s="2582"/>
      <c r="KZM230" s="2582"/>
      <c r="KZN230" s="2582"/>
      <c r="KZO230" s="2582"/>
      <c r="KZP230" s="2582"/>
      <c r="KZQ230" s="2582"/>
      <c r="KZR230" s="2582"/>
      <c r="KZS230" s="2582"/>
      <c r="KZT230" s="2582"/>
      <c r="KZU230" s="2582"/>
      <c r="KZV230" s="2582"/>
      <c r="KZW230" s="2582"/>
      <c r="KZX230" s="2582"/>
      <c r="KZY230" s="2582"/>
      <c r="KZZ230" s="2582"/>
      <c r="LAA230" s="2582"/>
      <c r="LAB230" s="2582"/>
      <c r="LAC230" s="2582"/>
      <c r="LAD230" s="2582"/>
      <c r="LAE230" s="2582"/>
      <c r="LAF230" s="2582"/>
      <c r="LAG230" s="2582"/>
      <c r="LAH230" s="2582"/>
      <c r="LAI230" s="2582"/>
      <c r="LAJ230" s="2582"/>
      <c r="LAK230" s="2582"/>
      <c r="LAL230" s="2582"/>
      <c r="LAM230" s="2582"/>
      <c r="LAN230" s="2582"/>
      <c r="LAO230" s="2582"/>
      <c r="LAP230" s="2582"/>
      <c r="LAQ230" s="2582"/>
      <c r="LAR230" s="2582"/>
      <c r="LAS230" s="2582"/>
      <c r="LAT230" s="2582"/>
      <c r="LAU230" s="2582"/>
      <c r="LAV230" s="2582"/>
      <c r="LAW230" s="2582"/>
      <c r="LAX230" s="2582"/>
      <c r="LAY230" s="2582"/>
      <c r="LAZ230" s="2582"/>
      <c r="LBA230" s="2582"/>
      <c r="LBB230" s="2582"/>
      <c r="LBC230" s="2582"/>
      <c r="LBD230" s="2582"/>
      <c r="LBE230" s="2582"/>
      <c r="LBF230" s="2582"/>
      <c r="LBG230" s="2582"/>
      <c r="LBH230" s="2582"/>
      <c r="LBI230" s="2582"/>
      <c r="LBJ230" s="2582"/>
      <c r="LBK230" s="2582"/>
      <c r="LBL230" s="2582"/>
      <c r="LBM230" s="2582"/>
      <c r="LBN230" s="2582"/>
      <c r="LBO230" s="2582"/>
      <c r="LBP230" s="2582"/>
      <c r="LBQ230" s="2582"/>
      <c r="LBR230" s="2582"/>
      <c r="LBS230" s="2582"/>
      <c r="LBT230" s="2582"/>
      <c r="LBU230" s="2582"/>
      <c r="LBV230" s="2582"/>
      <c r="LBW230" s="2582"/>
      <c r="LBX230" s="2582"/>
      <c r="LBY230" s="2582"/>
      <c r="LBZ230" s="2582"/>
      <c r="LCA230" s="2582"/>
      <c r="LCB230" s="2582"/>
      <c r="LCC230" s="2582"/>
      <c r="LCD230" s="2582"/>
      <c r="LCE230" s="2582"/>
      <c r="LCF230" s="2582"/>
      <c r="LCG230" s="2582"/>
      <c r="LCH230" s="2582"/>
      <c r="LCI230" s="2582"/>
      <c r="LCJ230" s="2582"/>
      <c r="LCK230" s="2582"/>
      <c r="LCL230" s="2582"/>
      <c r="LCM230" s="2582"/>
      <c r="LCN230" s="2582"/>
      <c r="LCO230" s="2582"/>
      <c r="LCP230" s="2582"/>
      <c r="LCQ230" s="2582"/>
      <c r="LCR230" s="2582"/>
      <c r="LCS230" s="2582"/>
      <c r="LCT230" s="2582"/>
      <c r="LCU230" s="2582"/>
      <c r="LCV230" s="2582"/>
      <c r="LCW230" s="2582"/>
      <c r="LCX230" s="2582"/>
      <c r="LCY230" s="2582"/>
      <c r="LCZ230" s="2582"/>
      <c r="LDA230" s="2582"/>
      <c r="LDB230" s="2582"/>
      <c r="LDC230" s="2582"/>
      <c r="LDD230" s="2582"/>
      <c r="LDE230" s="2582"/>
      <c r="LDF230" s="2582"/>
      <c r="LDG230" s="2582"/>
      <c r="LDH230" s="2582"/>
      <c r="LDI230" s="2582"/>
      <c r="LDJ230" s="2582"/>
      <c r="LDK230" s="2582"/>
      <c r="LDL230" s="2582"/>
      <c r="LDM230" s="2582"/>
      <c r="LDN230" s="2582"/>
      <c r="LDO230" s="2582"/>
      <c r="LDP230" s="2582"/>
      <c r="LDQ230" s="2582"/>
      <c r="LDR230" s="2582"/>
      <c r="LDS230" s="2582"/>
      <c r="LDT230" s="2582"/>
      <c r="LDU230" s="2582"/>
      <c r="LDV230" s="2582"/>
      <c r="LDW230" s="2582"/>
      <c r="LDX230" s="2582"/>
      <c r="LDY230" s="2582"/>
      <c r="LDZ230" s="2582"/>
      <c r="LEA230" s="2582"/>
      <c r="LEB230" s="2582"/>
      <c r="LEC230" s="2582"/>
      <c r="LED230" s="2582"/>
      <c r="LEE230" s="2582"/>
      <c r="LEF230" s="2582"/>
      <c r="LEG230" s="2582"/>
      <c r="LEH230" s="2582"/>
      <c r="LEI230" s="2582"/>
      <c r="LEJ230" s="2582"/>
      <c r="LEK230" s="2582"/>
      <c r="LEL230" s="2582"/>
      <c r="LEM230" s="2582"/>
      <c r="LEN230" s="2582"/>
      <c r="LEO230" s="2582"/>
      <c r="LEP230" s="2582"/>
      <c r="LEQ230" s="2582"/>
      <c r="LER230" s="2582"/>
      <c r="LES230" s="2582"/>
      <c r="LET230" s="2582"/>
      <c r="LEU230" s="2582"/>
      <c r="LEV230" s="2582"/>
      <c r="LEW230" s="2582"/>
      <c r="LEX230" s="2582"/>
      <c r="LEY230" s="2582"/>
      <c r="LEZ230" s="2582"/>
      <c r="LFA230" s="2582"/>
      <c r="LFB230" s="2582"/>
      <c r="LFC230" s="2582"/>
      <c r="LFD230" s="2582"/>
      <c r="LFE230" s="2582"/>
      <c r="LFF230" s="2582"/>
      <c r="LFG230" s="2582"/>
      <c r="LFH230" s="2582"/>
      <c r="LFI230" s="2582"/>
      <c r="LFJ230" s="2582"/>
      <c r="LFK230" s="2582"/>
      <c r="LFL230" s="2582"/>
      <c r="LFM230" s="2582"/>
      <c r="LFN230" s="2582"/>
      <c r="LFO230" s="2582"/>
      <c r="LFP230" s="2582"/>
      <c r="LFQ230" s="2582"/>
      <c r="LFR230" s="2582"/>
      <c r="LFS230" s="2582"/>
      <c r="LFT230" s="2582"/>
      <c r="LFU230" s="2582"/>
      <c r="LFV230" s="2582"/>
      <c r="LFW230" s="2582"/>
      <c r="LFX230" s="2582"/>
      <c r="LFY230" s="2582"/>
      <c r="LFZ230" s="2582"/>
      <c r="LGA230" s="2582"/>
      <c r="LGB230" s="2582"/>
      <c r="LGC230" s="2582"/>
      <c r="LGD230" s="2582"/>
      <c r="LGE230" s="2582"/>
      <c r="LGF230" s="2582"/>
      <c r="LGG230" s="2582"/>
      <c r="LGH230" s="2582"/>
      <c r="LGI230" s="2582"/>
      <c r="LGJ230" s="2582"/>
      <c r="LGK230" s="2582"/>
      <c r="LGL230" s="2582"/>
      <c r="LGM230" s="2582"/>
      <c r="LGN230" s="2582"/>
      <c r="LGO230" s="2582"/>
      <c r="LGP230" s="2582"/>
      <c r="LGQ230" s="2582"/>
      <c r="LGR230" s="2582"/>
      <c r="LGS230" s="2582"/>
      <c r="LGT230" s="2582"/>
      <c r="LGU230" s="2582"/>
      <c r="LGV230" s="2582"/>
      <c r="LGW230" s="2582"/>
      <c r="LGX230" s="2582"/>
      <c r="LGY230" s="2582"/>
      <c r="LGZ230" s="2582"/>
      <c r="LHA230" s="2582"/>
      <c r="LHB230" s="2582"/>
      <c r="LHC230" s="2582"/>
      <c r="LHD230" s="2582"/>
      <c r="LHE230" s="2582"/>
      <c r="LHF230" s="2582"/>
      <c r="LHG230" s="2582"/>
      <c r="LHH230" s="2582"/>
      <c r="LHI230" s="2582"/>
      <c r="LHJ230" s="2582"/>
      <c r="LHK230" s="2582"/>
      <c r="LHL230" s="2582"/>
      <c r="LHM230" s="2582"/>
      <c r="LHN230" s="2582"/>
      <c r="LHO230" s="2582"/>
      <c r="LHP230" s="2582"/>
      <c r="LHQ230" s="2582"/>
      <c r="LHR230" s="2582"/>
      <c r="LHS230" s="2582"/>
      <c r="LHT230" s="2582"/>
      <c r="LHU230" s="2582"/>
      <c r="LHV230" s="2582"/>
      <c r="LHW230" s="2582"/>
      <c r="LHX230" s="2582"/>
      <c r="LHY230" s="2582"/>
      <c r="LHZ230" s="2582"/>
      <c r="LIA230" s="2582"/>
      <c r="LIB230" s="2582"/>
      <c r="LIC230" s="2582"/>
      <c r="LID230" s="2582"/>
      <c r="LIE230" s="2582"/>
      <c r="LIF230" s="2582"/>
      <c r="LIG230" s="2582"/>
      <c r="LIH230" s="2582"/>
      <c r="LII230" s="2582"/>
      <c r="LIJ230" s="2582"/>
      <c r="LIK230" s="2582"/>
      <c r="LIL230" s="2582"/>
      <c r="LIM230" s="2582"/>
      <c r="LIN230" s="2582"/>
      <c r="LIO230" s="2582"/>
      <c r="LIP230" s="2582"/>
      <c r="LIQ230" s="2582"/>
      <c r="LIR230" s="2582"/>
      <c r="LIS230" s="2582"/>
      <c r="LIT230" s="2582"/>
      <c r="LIU230" s="2582"/>
      <c r="LIV230" s="2582"/>
      <c r="LIW230" s="2582"/>
      <c r="LIX230" s="2582"/>
      <c r="LIY230" s="2582"/>
      <c r="LIZ230" s="2582"/>
      <c r="LJA230" s="2582"/>
      <c r="LJB230" s="2582"/>
      <c r="LJC230" s="2582"/>
      <c r="LJD230" s="2582"/>
      <c r="LJE230" s="2582"/>
      <c r="LJF230" s="2582"/>
      <c r="LJG230" s="2582"/>
      <c r="LJH230" s="2582"/>
      <c r="LJI230" s="2582"/>
      <c r="LJJ230" s="2582"/>
      <c r="LJK230" s="2582"/>
      <c r="LJL230" s="2582"/>
      <c r="LJM230" s="2582"/>
      <c r="LJN230" s="2582"/>
      <c r="LJO230" s="2582"/>
      <c r="LJP230" s="2582"/>
      <c r="LJQ230" s="2582"/>
      <c r="LJR230" s="2582"/>
      <c r="LJS230" s="2582"/>
      <c r="LJT230" s="2582"/>
      <c r="LJU230" s="2582"/>
      <c r="LJV230" s="2582"/>
      <c r="LJW230" s="2582"/>
      <c r="LJX230" s="2582"/>
      <c r="LJY230" s="2582"/>
      <c r="LJZ230" s="2582"/>
      <c r="LKA230" s="2582"/>
      <c r="LKB230" s="2582"/>
      <c r="LKC230" s="2582"/>
      <c r="LKD230" s="2582"/>
      <c r="LKE230" s="2582"/>
      <c r="LKF230" s="2582"/>
      <c r="LKG230" s="2582"/>
      <c r="LKH230" s="2582"/>
      <c r="LKI230" s="2582"/>
      <c r="LKJ230" s="2582"/>
      <c r="LKK230" s="2582"/>
      <c r="LKL230" s="2582"/>
      <c r="LKM230" s="2582"/>
      <c r="LKN230" s="2582"/>
      <c r="LKO230" s="2582"/>
      <c r="LKP230" s="2582"/>
      <c r="LKQ230" s="2582"/>
      <c r="LKR230" s="2582"/>
      <c r="LKS230" s="2582"/>
      <c r="LKT230" s="2582"/>
      <c r="LKU230" s="2582"/>
      <c r="LKV230" s="2582"/>
      <c r="LKW230" s="2582"/>
      <c r="LKX230" s="2582"/>
      <c r="LKY230" s="2582"/>
      <c r="LKZ230" s="2582"/>
      <c r="LLA230" s="2582"/>
      <c r="LLB230" s="2582"/>
      <c r="LLC230" s="2582"/>
      <c r="LLD230" s="2582"/>
      <c r="LLE230" s="2582"/>
      <c r="LLF230" s="2582"/>
      <c r="LLG230" s="2582"/>
      <c r="LLH230" s="2582"/>
      <c r="LLI230" s="2582"/>
      <c r="LLJ230" s="2582"/>
      <c r="LLK230" s="2582"/>
      <c r="LLL230" s="2582"/>
      <c r="LLM230" s="2582"/>
      <c r="LLN230" s="2582"/>
      <c r="LLO230" s="2582"/>
      <c r="LLP230" s="2582"/>
      <c r="LLQ230" s="2582"/>
      <c r="LLR230" s="2582"/>
      <c r="LLS230" s="2582"/>
      <c r="LLT230" s="2582"/>
      <c r="LLU230" s="2582"/>
      <c r="LLV230" s="2582"/>
      <c r="LLW230" s="2582"/>
      <c r="LLX230" s="2582"/>
      <c r="LLY230" s="2582"/>
      <c r="LLZ230" s="2582"/>
      <c r="LMA230" s="2582"/>
      <c r="LMB230" s="2582"/>
      <c r="LMC230" s="2582"/>
      <c r="LMD230" s="2582"/>
      <c r="LME230" s="2582"/>
      <c r="LMF230" s="2582"/>
      <c r="LMG230" s="2582"/>
      <c r="LMH230" s="2582"/>
      <c r="LMI230" s="2582"/>
      <c r="LMJ230" s="2582"/>
      <c r="LMK230" s="2582"/>
      <c r="LML230" s="2582"/>
      <c r="LMM230" s="2582"/>
      <c r="LMN230" s="2582"/>
      <c r="LMO230" s="2582"/>
      <c r="LMP230" s="2582"/>
      <c r="LMQ230" s="2582"/>
      <c r="LMR230" s="2582"/>
      <c r="LMS230" s="2582"/>
      <c r="LMT230" s="2582"/>
      <c r="LMU230" s="2582"/>
      <c r="LMV230" s="2582"/>
      <c r="LMW230" s="2582"/>
      <c r="LMX230" s="2582"/>
      <c r="LMY230" s="2582"/>
      <c r="LMZ230" s="2582"/>
      <c r="LNA230" s="2582"/>
      <c r="LNB230" s="2582"/>
      <c r="LNC230" s="2582"/>
      <c r="LND230" s="2582"/>
      <c r="LNE230" s="2582"/>
      <c r="LNF230" s="2582"/>
      <c r="LNG230" s="2582"/>
      <c r="LNH230" s="2582"/>
      <c r="LNI230" s="2582"/>
      <c r="LNJ230" s="2582"/>
      <c r="LNK230" s="2582"/>
      <c r="LNL230" s="2582"/>
      <c r="LNM230" s="2582"/>
      <c r="LNN230" s="2582"/>
      <c r="LNO230" s="2582"/>
      <c r="LNP230" s="2582"/>
      <c r="LNQ230" s="2582"/>
      <c r="LNR230" s="2582"/>
      <c r="LNS230" s="2582"/>
      <c r="LNT230" s="2582"/>
      <c r="LNU230" s="2582"/>
      <c r="LNV230" s="2582"/>
      <c r="LNW230" s="2582"/>
      <c r="LNX230" s="2582"/>
      <c r="LNY230" s="2582"/>
      <c r="LNZ230" s="2582"/>
      <c r="LOA230" s="2582"/>
      <c r="LOB230" s="2582"/>
      <c r="LOC230" s="2582"/>
      <c r="LOD230" s="2582"/>
      <c r="LOE230" s="2582"/>
      <c r="LOF230" s="2582"/>
      <c r="LOG230" s="2582"/>
      <c r="LOH230" s="2582"/>
      <c r="LOI230" s="2582"/>
      <c r="LOJ230" s="2582"/>
      <c r="LOK230" s="2582"/>
      <c r="LOL230" s="2582"/>
      <c r="LOM230" s="2582"/>
      <c r="LON230" s="2582"/>
      <c r="LOO230" s="2582"/>
      <c r="LOP230" s="2582"/>
      <c r="LOQ230" s="2582"/>
      <c r="LOR230" s="2582"/>
      <c r="LOS230" s="2582"/>
      <c r="LOT230" s="2582"/>
      <c r="LOU230" s="2582"/>
      <c r="LOV230" s="2582"/>
      <c r="LOW230" s="2582"/>
      <c r="LOX230" s="2582"/>
      <c r="LOY230" s="2582"/>
      <c r="LOZ230" s="2582"/>
      <c r="LPA230" s="2582"/>
      <c r="LPB230" s="2582"/>
      <c r="LPC230" s="2582"/>
      <c r="LPD230" s="2582"/>
      <c r="LPE230" s="2582"/>
      <c r="LPF230" s="2582"/>
      <c r="LPG230" s="2582"/>
      <c r="LPH230" s="2582"/>
      <c r="LPI230" s="2582"/>
      <c r="LPJ230" s="2582"/>
      <c r="LPK230" s="2582"/>
      <c r="LPL230" s="2582"/>
      <c r="LPM230" s="2582"/>
      <c r="LPN230" s="2582"/>
      <c r="LPO230" s="2582"/>
      <c r="LPP230" s="2582"/>
      <c r="LPQ230" s="2582"/>
      <c r="LPR230" s="2582"/>
      <c r="LPS230" s="2582"/>
      <c r="LPT230" s="2582"/>
      <c r="LPU230" s="2582"/>
      <c r="LPV230" s="2582"/>
      <c r="LPW230" s="2582"/>
      <c r="LPX230" s="2582"/>
      <c r="LPY230" s="2582"/>
      <c r="LPZ230" s="2582"/>
      <c r="LQA230" s="2582"/>
      <c r="LQB230" s="2582"/>
      <c r="LQC230" s="2582"/>
      <c r="LQD230" s="2582"/>
      <c r="LQE230" s="2582"/>
      <c r="LQF230" s="2582"/>
      <c r="LQG230" s="2582"/>
      <c r="LQH230" s="2582"/>
      <c r="LQI230" s="2582"/>
      <c r="LQJ230" s="2582"/>
      <c r="LQK230" s="2582"/>
      <c r="LQL230" s="2582"/>
      <c r="LQM230" s="2582"/>
      <c r="LQN230" s="2582"/>
      <c r="LQO230" s="2582"/>
      <c r="LQP230" s="2582"/>
      <c r="LQQ230" s="2582"/>
      <c r="LQR230" s="2582"/>
      <c r="LQS230" s="2582"/>
      <c r="LQT230" s="2582"/>
      <c r="LQU230" s="2582"/>
      <c r="LQV230" s="2582"/>
      <c r="LQW230" s="2582"/>
      <c r="LQX230" s="2582"/>
      <c r="LQY230" s="2582"/>
      <c r="LQZ230" s="2582"/>
      <c r="LRA230" s="2582"/>
      <c r="LRB230" s="2582"/>
      <c r="LRC230" s="2582"/>
      <c r="LRD230" s="2582"/>
      <c r="LRE230" s="2582"/>
      <c r="LRF230" s="2582"/>
      <c r="LRG230" s="2582"/>
      <c r="LRH230" s="2582"/>
      <c r="LRI230" s="2582"/>
      <c r="LRJ230" s="2582"/>
      <c r="LRK230" s="2582"/>
      <c r="LRL230" s="2582"/>
      <c r="LRM230" s="2582"/>
      <c r="LRN230" s="2582"/>
      <c r="LRO230" s="2582"/>
      <c r="LRP230" s="2582"/>
      <c r="LRQ230" s="2582"/>
      <c r="LRR230" s="2582"/>
      <c r="LRS230" s="2582"/>
      <c r="LRT230" s="2582"/>
      <c r="LRU230" s="2582"/>
      <c r="LRV230" s="2582"/>
      <c r="LRW230" s="2582"/>
      <c r="LRX230" s="2582"/>
      <c r="LRY230" s="2582"/>
      <c r="LRZ230" s="2582"/>
      <c r="LSA230" s="2582"/>
      <c r="LSB230" s="2582"/>
      <c r="LSC230" s="2582"/>
      <c r="LSD230" s="2582"/>
      <c r="LSE230" s="2582"/>
      <c r="LSF230" s="2582"/>
      <c r="LSG230" s="2582"/>
      <c r="LSH230" s="2582"/>
      <c r="LSI230" s="2582"/>
      <c r="LSJ230" s="2582"/>
      <c r="LSK230" s="2582"/>
      <c r="LSL230" s="2582"/>
      <c r="LSM230" s="2582"/>
      <c r="LSN230" s="2582"/>
      <c r="LSO230" s="2582"/>
      <c r="LSP230" s="2582"/>
      <c r="LSQ230" s="2582"/>
      <c r="LSR230" s="2582"/>
      <c r="LSS230" s="2582"/>
      <c r="LST230" s="2582"/>
      <c r="LSU230" s="2582"/>
      <c r="LSV230" s="2582"/>
      <c r="LSW230" s="2582"/>
      <c r="LSX230" s="2582"/>
      <c r="LSY230" s="2582"/>
      <c r="LSZ230" s="2582"/>
      <c r="LTA230" s="2582"/>
      <c r="LTB230" s="2582"/>
      <c r="LTC230" s="2582"/>
      <c r="LTD230" s="2582"/>
      <c r="LTE230" s="2582"/>
      <c r="LTF230" s="2582"/>
      <c r="LTG230" s="2582"/>
      <c r="LTH230" s="2582"/>
      <c r="LTI230" s="2582"/>
      <c r="LTJ230" s="2582"/>
      <c r="LTK230" s="2582"/>
      <c r="LTL230" s="2582"/>
      <c r="LTM230" s="2582"/>
      <c r="LTN230" s="2582"/>
      <c r="LTO230" s="2582"/>
      <c r="LTP230" s="2582"/>
      <c r="LTQ230" s="2582"/>
      <c r="LTR230" s="2582"/>
      <c r="LTS230" s="2582"/>
      <c r="LTT230" s="2582"/>
      <c r="LTU230" s="2582"/>
      <c r="LTV230" s="2582"/>
      <c r="LTW230" s="2582"/>
      <c r="LTX230" s="2582"/>
      <c r="LTY230" s="2582"/>
      <c r="LTZ230" s="2582"/>
      <c r="LUA230" s="2582"/>
      <c r="LUB230" s="2582"/>
      <c r="LUC230" s="2582"/>
      <c r="LUD230" s="2582"/>
      <c r="LUE230" s="2582"/>
      <c r="LUF230" s="2582"/>
      <c r="LUG230" s="2582"/>
      <c r="LUH230" s="2582"/>
      <c r="LUI230" s="2582"/>
      <c r="LUJ230" s="2582"/>
      <c r="LUK230" s="2582"/>
      <c r="LUL230" s="2582"/>
      <c r="LUM230" s="2582"/>
      <c r="LUN230" s="2582"/>
      <c r="LUO230" s="2582"/>
      <c r="LUP230" s="2582"/>
      <c r="LUQ230" s="2582"/>
      <c r="LUR230" s="2582"/>
      <c r="LUS230" s="2582"/>
      <c r="LUT230" s="2582"/>
      <c r="LUU230" s="2582"/>
      <c r="LUV230" s="2582"/>
      <c r="LUW230" s="2582"/>
      <c r="LUX230" s="2582"/>
      <c r="LUY230" s="2582"/>
      <c r="LUZ230" s="2582"/>
      <c r="LVA230" s="2582"/>
      <c r="LVB230" s="2582"/>
      <c r="LVC230" s="2582"/>
      <c r="LVD230" s="2582"/>
      <c r="LVE230" s="2582"/>
      <c r="LVF230" s="2582"/>
      <c r="LVG230" s="2582"/>
      <c r="LVH230" s="2582"/>
      <c r="LVI230" s="2582"/>
      <c r="LVJ230" s="2582"/>
      <c r="LVK230" s="2582"/>
      <c r="LVL230" s="2582"/>
      <c r="LVM230" s="2582"/>
      <c r="LVN230" s="2582"/>
      <c r="LVO230" s="2582"/>
      <c r="LVP230" s="2582"/>
      <c r="LVQ230" s="2582"/>
      <c r="LVR230" s="2582"/>
      <c r="LVS230" s="2582"/>
      <c r="LVT230" s="2582"/>
      <c r="LVU230" s="2582"/>
      <c r="LVV230" s="2582"/>
      <c r="LVW230" s="2582"/>
      <c r="LVX230" s="2582"/>
      <c r="LVY230" s="2582"/>
      <c r="LVZ230" s="2582"/>
      <c r="LWA230" s="2582"/>
      <c r="LWB230" s="2582"/>
      <c r="LWC230" s="2582"/>
      <c r="LWD230" s="2582"/>
      <c r="LWE230" s="2582"/>
      <c r="LWF230" s="2582"/>
      <c r="LWG230" s="2582"/>
      <c r="LWH230" s="2582"/>
      <c r="LWI230" s="2582"/>
      <c r="LWJ230" s="2582"/>
      <c r="LWK230" s="2582"/>
      <c r="LWL230" s="2582"/>
      <c r="LWM230" s="2582"/>
      <c r="LWN230" s="2582"/>
      <c r="LWO230" s="2582"/>
      <c r="LWP230" s="2582"/>
      <c r="LWQ230" s="2582"/>
      <c r="LWR230" s="2582"/>
      <c r="LWS230" s="2582"/>
      <c r="LWT230" s="2582"/>
      <c r="LWU230" s="2582"/>
      <c r="LWV230" s="2582"/>
      <c r="LWW230" s="2582"/>
      <c r="LWX230" s="2582"/>
      <c r="LWY230" s="2582"/>
      <c r="LWZ230" s="2582"/>
      <c r="LXA230" s="2582"/>
      <c r="LXB230" s="2582"/>
      <c r="LXC230" s="2582"/>
      <c r="LXD230" s="2582"/>
      <c r="LXE230" s="2582"/>
      <c r="LXF230" s="2582"/>
      <c r="LXG230" s="2582"/>
      <c r="LXH230" s="2582"/>
      <c r="LXI230" s="2582"/>
      <c r="LXJ230" s="2582"/>
      <c r="LXK230" s="2582"/>
      <c r="LXL230" s="2582"/>
      <c r="LXM230" s="2582"/>
      <c r="LXN230" s="2582"/>
      <c r="LXO230" s="2582"/>
      <c r="LXP230" s="2582"/>
      <c r="LXQ230" s="2582"/>
      <c r="LXR230" s="2582"/>
      <c r="LXS230" s="2582"/>
      <c r="LXT230" s="2582"/>
      <c r="LXU230" s="2582"/>
      <c r="LXV230" s="2582"/>
      <c r="LXW230" s="2582"/>
      <c r="LXX230" s="2582"/>
      <c r="LXY230" s="2582"/>
      <c r="LXZ230" s="2582"/>
      <c r="LYA230" s="2582"/>
      <c r="LYB230" s="2582"/>
      <c r="LYC230" s="2582"/>
      <c r="LYD230" s="2582"/>
      <c r="LYE230" s="2582"/>
      <c r="LYF230" s="2582"/>
      <c r="LYG230" s="2582"/>
      <c r="LYH230" s="2582"/>
      <c r="LYI230" s="2582"/>
      <c r="LYJ230" s="2582"/>
      <c r="LYK230" s="2582"/>
      <c r="LYL230" s="2582"/>
      <c r="LYM230" s="2582"/>
      <c r="LYN230" s="2582"/>
      <c r="LYO230" s="2582"/>
      <c r="LYP230" s="2582"/>
      <c r="LYQ230" s="2582"/>
      <c r="LYR230" s="2582"/>
      <c r="LYS230" s="2582"/>
      <c r="LYT230" s="2582"/>
      <c r="LYU230" s="2582"/>
      <c r="LYV230" s="2582"/>
      <c r="LYW230" s="2582"/>
      <c r="LYX230" s="2582"/>
      <c r="LYY230" s="2582"/>
      <c r="LYZ230" s="2582"/>
      <c r="LZA230" s="2582"/>
      <c r="LZB230" s="2582"/>
      <c r="LZC230" s="2582"/>
      <c r="LZD230" s="2582"/>
      <c r="LZE230" s="2582"/>
      <c r="LZF230" s="2582"/>
      <c r="LZG230" s="2582"/>
      <c r="LZH230" s="2582"/>
      <c r="LZI230" s="2582"/>
      <c r="LZJ230" s="2582"/>
      <c r="LZK230" s="2582"/>
      <c r="LZL230" s="2582"/>
      <c r="LZM230" s="2582"/>
      <c r="LZN230" s="2582"/>
      <c r="LZO230" s="2582"/>
      <c r="LZP230" s="2582"/>
      <c r="LZQ230" s="2582"/>
      <c r="LZR230" s="2582"/>
      <c r="LZS230" s="2582"/>
      <c r="LZT230" s="2582"/>
      <c r="LZU230" s="2582"/>
      <c r="LZV230" s="2582"/>
      <c r="LZW230" s="2582"/>
      <c r="LZX230" s="2582"/>
      <c r="LZY230" s="2582"/>
      <c r="LZZ230" s="2582"/>
      <c r="MAA230" s="2582"/>
      <c r="MAB230" s="2582"/>
      <c r="MAC230" s="2582"/>
      <c r="MAD230" s="2582"/>
      <c r="MAE230" s="2582"/>
      <c r="MAF230" s="2582"/>
      <c r="MAG230" s="2582"/>
      <c r="MAH230" s="2582"/>
      <c r="MAI230" s="2582"/>
      <c r="MAJ230" s="2582"/>
      <c r="MAK230" s="2582"/>
      <c r="MAL230" s="2582"/>
      <c r="MAM230" s="2582"/>
      <c r="MAN230" s="2582"/>
      <c r="MAO230" s="2582"/>
      <c r="MAP230" s="2582"/>
      <c r="MAQ230" s="2582"/>
      <c r="MAR230" s="2582"/>
      <c r="MAS230" s="2582"/>
      <c r="MAT230" s="2582"/>
      <c r="MAU230" s="2582"/>
      <c r="MAV230" s="2582"/>
      <c r="MAW230" s="2582"/>
      <c r="MAX230" s="2582"/>
      <c r="MAY230" s="2582"/>
      <c r="MAZ230" s="2582"/>
      <c r="MBA230" s="2582"/>
      <c r="MBB230" s="2582"/>
      <c r="MBC230" s="2582"/>
      <c r="MBD230" s="2582"/>
      <c r="MBE230" s="2582"/>
      <c r="MBF230" s="2582"/>
      <c r="MBG230" s="2582"/>
      <c r="MBH230" s="2582"/>
      <c r="MBI230" s="2582"/>
      <c r="MBJ230" s="2582"/>
      <c r="MBK230" s="2582"/>
      <c r="MBL230" s="2582"/>
      <c r="MBM230" s="2582"/>
      <c r="MBN230" s="2582"/>
      <c r="MBO230" s="2582"/>
      <c r="MBP230" s="2582"/>
      <c r="MBQ230" s="2582"/>
      <c r="MBR230" s="2582"/>
      <c r="MBS230" s="2582"/>
      <c r="MBT230" s="2582"/>
      <c r="MBU230" s="2582"/>
      <c r="MBV230" s="2582"/>
      <c r="MBW230" s="2582"/>
      <c r="MBX230" s="2582"/>
      <c r="MBY230" s="2582"/>
      <c r="MBZ230" s="2582"/>
      <c r="MCA230" s="2582"/>
      <c r="MCB230" s="2582"/>
      <c r="MCC230" s="2582"/>
      <c r="MCD230" s="2582"/>
      <c r="MCE230" s="2582"/>
      <c r="MCF230" s="2582"/>
      <c r="MCG230" s="2582"/>
      <c r="MCH230" s="2582"/>
      <c r="MCI230" s="2582"/>
      <c r="MCJ230" s="2582"/>
      <c r="MCK230" s="2582"/>
      <c r="MCL230" s="2582"/>
      <c r="MCM230" s="2582"/>
      <c r="MCN230" s="2582"/>
      <c r="MCO230" s="2582"/>
      <c r="MCP230" s="2582"/>
      <c r="MCQ230" s="2582"/>
      <c r="MCR230" s="2582"/>
      <c r="MCS230" s="2582"/>
      <c r="MCT230" s="2582"/>
      <c r="MCU230" s="2582"/>
      <c r="MCV230" s="2582"/>
      <c r="MCW230" s="2582"/>
      <c r="MCX230" s="2582"/>
      <c r="MCY230" s="2582"/>
      <c r="MCZ230" s="2582"/>
      <c r="MDA230" s="2582"/>
      <c r="MDB230" s="2582"/>
      <c r="MDC230" s="2582"/>
      <c r="MDD230" s="2582"/>
      <c r="MDE230" s="2582"/>
      <c r="MDF230" s="2582"/>
      <c r="MDG230" s="2582"/>
      <c r="MDH230" s="2582"/>
      <c r="MDI230" s="2582"/>
      <c r="MDJ230" s="2582"/>
      <c r="MDK230" s="2582"/>
      <c r="MDL230" s="2582"/>
      <c r="MDM230" s="2582"/>
      <c r="MDN230" s="2582"/>
      <c r="MDO230" s="2582"/>
      <c r="MDP230" s="2582"/>
      <c r="MDQ230" s="2582"/>
      <c r="MDR230" s="2582"/>
      <c r="MDS230" s="2582"/>
      <c r="MDT230" s="2582"/>
      <c r="MDU230" s="2582"/>
      <c r="MDV230" s="2582"/>
      <c r="MDW230" s="2582"/>
      <c r="MDX230" s="2582"/>
      <c r="MDY230" s="2582"/>
      <c r="MDZ230" s="2582"/>
      <c r="MEA230" s="2582"/>
      <c r="MEB230" s="2582"/>
      <c r="MEC230" s="2582"/>
      <c r="MED230" s="2582"/>
      <c r="MEE230" s="2582"/>
      <c r="MEF230" s="2582"/>
      <c r="MEG230" s="2582"/>
      <c r="MEH230" s="2582"/>
      <c r="MEI230" s="2582"/>
      <c r="MEJ230" s="2582"/>
      <c r="MEK230" s="2582"/>
      <c r="MEL230" s="2582"/>
      <c r="MEM230" s="2582"/>
      <c r="MEN230" s="2582"/>
      <c r="MEO230" s="2582"/>
      <c r="MEP230" s="2582"/>
      <c r="MEQ230" s="2582"/>
      <c r="MER230" s="2582"/>
      <c r="MES230" s="2582"/>
      <c r="MET230" s="2582"/>
      <c r="MEU230" s="2582"/>
      <c r="MEV230" s="2582"/>
      <c r="MEW230" s="2582"/>
      <c r="MEX230" s="2582"/>
      <c r="MEY230" s="2582"/>
      <c r="MEZ230" s="2582"/>
      <c r="MFA230" s="2582"/>
      <c r="MFB230" s="2582"/>
      <c r="MFC230" s="2582"/>
      <c r="MFD230" s="2582"/>
      <c r="MFE230" s="2582"/>
      <c r="MFF230" s="2582"/>
      <c r="MFG230" s="2582"/>
      <c r="MFH230" s="2582"/>
      <c r="MFI230" s="2582"/>
      <c r="MFJ230" s="2582"/>
      <c r="MFK230" s="2582"/>
      <c r="MFL230" s="2582"/>
      <c r="MFM230" s="2582"/>
      <c r="MFN230" s="2582"/>
      <c r="MFO230" s="2582"/>
      <c r="MFP230" s="2582"/>
      <c r="MFQ230" s="2582"/>
      <c r="MFR230" s="2582"/>
      <c r="MFS230" s="2582"/>
      <c r="MFT230" s="2582"/>
      <c r="MFU230" s="2582"/>
      <c r="MFV230" s="2582"/>
      <c r="MFW230" s="2582"/>
      <c r="MFX230" s="2582"/>
      <c r="MFY230" s="2582"/>
      <c r="MFZ230" s="2582"/>
      <c r="MGA230" s="2582"/>
      <c r="MGB230" s="2582"/>
      <c r="MGC230" s="2582"/>
      <c r="MGD230" s="2582"/>
      <c r="MGE230" s="2582"/>
      <c r="MGF230" s="2582"/>
      <c r="MGG230" s="2582"/>
      <c r="MGH230" s="2582"/>
      <c r="MGI230" s="2582"/>
      <c r="MGJ230" s="2582"/>
      <c r="MGK230" s="2582"/>
      <c r="MGL230" s="2582"/>
      <c r="MGM230" s="2582"/>
      <c r="MGN230" s="2582"/>
      <c r="MGO230" s="2582"/>
      <c r="MGP230" s="2582"/>
      <c r="MGQ230" s="2582"/>
      <c r="MGR230" s="2582"/>
      <c r="MGS230" s="2582"/>
      <c r="MGT230" s="2582"/>
      <c r="MGU230" s="2582"/>
      <c r="MGV230" s="2582"/>
      <c r="MGW230" s="2582"/>
      <c r="MGX230" s="2582"/>
      <c r="MGY230" s="2582"/>
      <c r="MGZ230" s="2582"/>
      <c r="MHA230" s="2582"/>
      <c r="MHB230" s="2582"/>
      <c r="MHC230" s="2582"/>
      <c r="MHD230" s="2582"/>
      <c r="MHE230" s="2582"/>
      <c r="MHF230" s="2582"/>
      <c r="MHG230" s="2582"/>
      <c r="MHH230" s="2582"/>
      <c r="MHI230" s="2582"/>
      <c r="MHJ230" s="2582"/>
      <c r="MHK230" s="2582"/>
      <c r="MHL230" s="2582"/>
      <c r="MHM230" s="2582"/>
      <c r="MHN230" s="2582"/>
      <c r="MHO230" s="2582"/>
      <c r="MHP230" s="2582"/>
      <c r="MHQ230" s="2582"/>
      <c r="MHR230" s="2582"/>
      <c r="MHS230" s="2582"/>
      <c r="MHT230" s="2582"/>
      <c r="MHU230" s="2582"/>
      <c r="MHV230" s="2582"/>
      <c r="MHW230" s="2582"/>
      <c r="MHX230" s="2582"/>
      <c r="MHY230" s="2582"/>
      <c r="MHZ230" s="2582"/>
      <c r="MIA230" s="2582"/>
      <c r="MIB230" s="2582"/>
      <c r="MIC230" s="2582"/>
      <c r="MID230" s="2582"/>
      <c r="MIE230" s="2582"/>
      <c r="MIF230" s="2582"/>
      <c r="MIG230" s="2582"/>
      <c r="MIH230" s="2582"/>
      <c r="MII230" s="2582"/>
      <c r="MIJ230" s="2582"/>
      <c r="MIK230" s="2582"/>
      <c r="MIL230" s="2582"/>
      <c r="MIM230" s="2582"/>
      <c r="MIN230" s="2582"/>
      <c r="MIO230" s="2582"/>
      <c r="MIP230" s="2582"/>
      <c r="MIQ230" s="2582"/>
      <c r="MIR230" s="2582"/>
      <c r="MIS230" s="2582"/>
      <c r="MIT230" s="2582"/>
      <c r="MIU230" s="2582"/>
      <c r="MIV230" s="2582"/>
      <c r="MIW230" s="2582"/>
      <c r="MIX230" s="2582"/>
      <c r="MIY230" s="2582"/>
      <c r="MIZ230" s="2582"/>
      <c r="MJA230" s="2582"/>
      <c r="MJB230" s="2582"/>
      <c r="MJC230" s="2582"/>
      <c r="MJD230" s="2582"/>
      <c r="MJE230" s="2582"/>
      <c r="MJF230" s="2582"/>
      <c r="MJG230" s="2582"/>
      <c r="MJH230" s="2582"/>
      <c r="MJI230" s="2582"/>
      <c r="MJJ230" s="2582"/>
      <c r="MJK230" s="2582"/>
      <c r="MJL230" s="2582"/>
      <c r="MJM230" s="2582"/>
      <c r="MJN230" s="2582"/>
      <c r="MJO230" s="2582"/>
      <c r="MJP230" s="2582"/>
      <c r="MJQ230" s="2582"/>
      <c r="MJR230" s="2582"/>
      <c r="MJS230" s="2582"/>
      <c r="MJT230" s="2582"/>
      <c r="MJU230" s="2582"/>
      <c r="MJV230" s="2582"/>
      <c r="MJW230" s="2582"/>
      <c r="MJX230" s="2582"/>
      <c r="MJY230" s="2582"/>
      <c r="MJZ230" s="2582"/>
      <c r="MKA230" s="2582"/>
      <c r="MKB230" s="2582"/>
      <c r="MKC230" s="2582"/>
      <c r="MKD230" s="2582"/>
      <c r="MKE230" s="2582"/>
      <c r="MKF230" s="2582"/>
      <c r="MKG230" s="2582"/>
      <c r="MKH230" s="2582"/>
      <c r="MKI230" s="2582"/>
      <c r="MKJ230" s="2582"/>
      <c r="MKK230" s="2582"/>
      <c r="MKL230" s="2582"/>
      <c r="MKM230" s="2582"/>
      <c r="MKN230" s="2582"/>
      <c r="MKO230" s="2582"/>
      <c r="MKP230" s="2582"/>
      <c r="MKQ230" s="2582"/>
      <c r="MKR230" s="2582"/>
      <c r="MKS230" s="2582"/>
      <c r="MKT230" s="2582"/>
      <c r="MKU230" s="2582"/>
      <c r="MKV230" s="2582"/>
      <c r="MKW230" s="2582"/>
      <c r="MKX230" s="2582"/>
      <c r="MKY230" s="2582"/>
      <c r="MKZ230" s="2582"/>
      <c r="MLA230" s="2582"/>
      <c r="MLB230" s="2582"/>
      <c r="MLC230" s="2582"/>
      <c r="MLD230" s="2582"/>
      <c r="MLE230" s="2582"/>
      <c r="MLF230" s="2582"/>
      <c r="MLG230" s="2582"/>
      <c r="MLH230" s="2582"/>
      <c r="MLI230" s="2582"/>
      <c r="MLJ230" s="2582"/>
      <c r="MLK230" s="2582"/>
      <c r="MLL230" s="2582"/>
      <c r="MLM230" s="2582"/>
      <c r="MLN230" s="2582"/>
      <c r="MLO230" s="2582"/>
      <c r="MLP230" s="2582"/>
      <c r="MLQ230" s="2582"/>
      <c r="MLR230" s="2582"/>
      <c r="MLS230" s="2582"/>
      <c r="MLT230" s="2582"/>
      <c r="MLU230" s="2582"/>
      <c r="MLV230" s="2582"/>
      <c r="MLW230" s="2582"/>
      <c r="MLX230" s="2582"/>
      <c r="MLY230" s="2582"/>
      <c r="MLZ230" s="2582"/>
      <c r="MMA230" s="2582"/>
      <c r="MMB230" s="2582"/>
      <c r="MMC230" s="2582"/>
      <c r="MMD230" s="2582"/>
      <c r="MME230" s="2582"/>
      <c r="MMF230" s="2582"/>
      <c r="MMG230" s="2582"/>
      <c r="MMH230" s="2582"/>
      <c r="MMI230" s="2582"/>
      <c r="MMJ230" s="2582"/>
      <c r="MMK230" s="2582"/>
      <c r="MML230" s="2582"/>
      <c r="MMM230" s="2582"/>
      <c r="MMN230" s="2582"/>
      <c r="MMO230" s="2582"/>
      <c r="MMP230" s="2582"/>
      <c r="MMQ230" s="2582"/>
      <c r="MMR230" s="2582"/>
      <c r="MMS230" s="2582"/>
      <c r="MMT230" s="2582"/>
      <c r="MMU230" s="2582"/>
      <c r="MMV230" s="2582"/>
      <c r="MMW230" s="2582"/>
      <c r="MMX230" s="2582"/>
      <c r="MMY230" s="2582"/>
      <c r="MMZ230" s="2582"/>
      <c r="MNA230" s="2582"/>
      <c r="MNB230" s="2582"/>
      <c r="MNC230" s="2582"/>
      <c r="MND230" s="2582"/>
      <c r="MNE230" s="2582"/>
      <c r="MNF230" s="2582"/>
      <c r="MNG230" s="2582"/>
      <c r="MNH230" s="2582"/>
      <c r="MNI230" s="2582"/>
      <c r="MNJ230" s="2582"/>
      <c r="MNK230" s="2582"/>
      <c r="MNL230" s="2582"/>
      <c r="MNM230" s="2582"/>
      <c r="MNN230" s="2582"/>
      <c r="MNO230" s="2582"/>
      <c r="MNP230" s="2582"/>
      <c r="MNQ230" s="2582"/>
      <c r="MNR230" s="2582"/>
      <c r="MNS230" s="2582"/>
      <c r="MNT230" s="2582"/>
      <c r="MNU230" s="2582"/>
      <c r="MNV230" s="2582"/>
      <c r="MNW230" s="2582"/>
      <c r="MNX230" s="2582"/>
      <c r="MNY230" s="2582"/>
      <c r="MNZ230" s="2582"/>
      <c r="MOA230" s="2582"/>
      <c r="MOB230" s="2582"/>
      <c r="MOC230" s="2582"/>
      <c r="MOD230" s="2582"/>
      <c r="MOE230" s="2582"/>
      <c r="MOF230" s="2582"/>
      <c r="MOG230" s="2582"/>
      <c r="MOH230" s="2582"/>
      <c r="MOI230" s="2582"/>
      <c r="MOJ230" s="2582"/>
      <c r="MOK230" s="2582"/>
      <c r="MOL230" s="2582"/>
      <c r="MOM230" s="2582"/>
      <c r="MON230" s="2582"/>
      <c r="MOO230" s="2582"/>
      <c r="MOP230" s="2582"/>
      <c r="MOQ230" s="2582"/>
      <c r="MOR230" s="2582"/>
      <c r="MOS230" s="2582"/>
      <c r="MOT230" s="2582"/>
      <c r="MOU230" s="2582"/>
      <c r="MOV230" s="2582"/>
      <c r="MOW230" s="2582"/>
      <c r="MOX230" s="2582"/>
      <c r="MOY230" s="2582"/>
      <c r="MOZ230" s="2582"/>
      <c r="MPA230" s="2582"/>
      <c r="MPB230" s="2582"/>
      <c r="MPC230" s="2582"/>
      <c r="MPD230" s="2582"/>
      <c r="MPE230" s="2582"/>
      <c r="MPF230" s="2582"/>
      <c r="MPG230" s="2582"/>
      <c r="MPH230" s="2582"/>
      <c r="MPI230" s="2582"/>
      <c r="MPJ230" s="2582"/>
      <c r="MPK230" s="2582"/>
      <c r="MPL230" s="2582"/>
      <c r="MPM230" s="2582"/>
      <c r="MPN230" s="2582"/>
      <c r="MPO230" s="2582"/>
      <c r="MPP230" s="2582"/>
      <c r="MPQ230" s="2582"/>
      <c r="MPR230" s="2582"/>
      <c r="MPS230" s="2582"/>
      <c r="MPT230" s="2582"/>
      <c r="MPU230" s="2582"/>
      <c r="MPV230" s="2582"/>
      <c r="MPW230" s="2582"/>
      <c r="MPX230" s="2582"/>
      <c r="MPY230" s="2582"/>
      <c r="MPZ230" s="2582"/>
      <c r="MQA230" s="2582"/>
      <c r="MQB230" s="2582"/>
      <c r="MQC230" s="2582"/>
      <c r="MQD230" s="2582"/>
      <c r="MQE230" s="2582"/>
      <c r="MQF230" s="2582"/>
      <c r="MQG230" s="2582"/>
      <c r="MQH230" s="2582"/>
      <c r="MQI230" s="2582"/>
      <c r="MQJ230" s="2582"/>
      <c r="MQK230" s="2582"/>
      <c r="MQL230" s="2582"/>
      <c r="MQM230" s="2582"/>
      <c r="MQN230" s="2582"/>
      <c r="MQO230" s="2582"/>
      <c r="MQP230" s="2582"/>
      <c r="MQQ230" s="2582"/>
      <c r="MQR230" s="2582"/>
      <c r="MQS230" s="2582"/>
      <c r="MQT230" s="2582"/>
      <c r="MQU230" s="2582"/>
      <c r="MQV230" s="2582"/>
      <c r="MQW230" s="2582"/>
      <c r="MQX230" s="2582"/>
      <c r="MQY230" s="2582"/>
      <c r="MQZ230" s="2582"/>
      <c r="MRA230" s="2582"/>
      <c r="MRB230" s="2582"/>
      <c r="MRC230" s="2582"/>
      <c r="MRD230" s="2582"/>
      <c r="MRE230" s="2582"/>
      <c r="MRF230" s="2582"/>
      <c r="MRG230" s="2582"/>
      <c r="MRH230" s="2582"/>
      <c r="MRI230" s="2582"/>
      <c r="MRJ230" s="2582"/>
      <c r="MRK230" s="2582"/>
      <c r="MRL230" s="2582"/>
      <c r="MRM230" s="2582"/>
      <c r="MRN230" s="2582"/>
      <c r="MRO230" s="2582"/>
      <c r="MRP230" s="2582"/>
      <c r="MRQ230" s="2582"/>
      <c r="MRR230" s="2582"/>
      <c r="MRS230" s="2582"/>
      <c r="MRT230" s="2582"/>
      <c r="MRU230" s="2582"/>
      <c r="MRV230" s="2582"/>
      <c r="MRW230" s="2582"/>
      <c r="MRX230" s="2582"/>
      <c r="MRY230" s="2582"/>
      <c r="MRZ230" s="2582"/>
      <c r="MSA230" s="2582"/>
      <c r="MSB230" s="2582"/>
      <c r="MSC230" s="2582"/>
      <c r="MSD230" s="2582"/>
      <c r="MSE230" s="2582"/>
      <c r="MSF230" s="2582"/>
      <c r="MSG230" s="2582"/>
      <c r="MSH230" s="2582"/>
      <c r="MSI230" s="2582"/>
      <c r="MSJ230" s="2582"/>
      <c r="MSK230" s="2582"/>
      <c r="MSL230" s="2582"/>
      <c r="MSM230" s="2582"/>
      <c r="MSN230" s="2582"/>
      <c r="MSO230" s="2582"/>
      <c r="MSP230" s="2582"/>
      <c r="MSQ230" s="2582"/>
      <c r="MSR230" s="2582"/>
      <c r="MSS230" s="2582"/>
      <c r="MST230" s="2582"/>
      <c r="MSU230" s="2582"/>
      <c r="MSV230" s="2582"/>
      <c r="MSW230" s="2582"/>
      <c r="MSX230" s="2582"/>
      <c r="MSY230" s="2582"/>
      <c r="MSZ230" s="2582"/>
      <c r="MTA230" s="2582"/>
      <c r="MTB230" s="2582"/>
      <c r="MTC230" s="2582"/>
      <c r="MTD230" s="2582"/>
      <c r="MTE230" s="2582"/>
      <c r="MTF230" s="2582"/>
      <c r="MTG230" s="2582"/>
      <c r="MTH230" s="2582"/>
      <c r="MTI230" s="2582"/>
      <c r="MTJ230" s="2582"/>
      <c r="MTK230" s="2582"/>
      <c r="MTL230" s="2582"/>
      <c r="MTM230" s="2582"/>
      <c r="MTN230" s="2582"/>
      <c r="MTO230" s="2582"/>
      <c r="MTP230" s="2582"/>
      <c r="MTQ230" s="2582"/>
      <c r="MTR230" s="2582"/>
      <c r="MTS230" s="2582"/>
      <c r="MTT230" s="2582"/>
      <c r="MTU230" s="2582"/>
      <c r="MTV230" s="2582"/>
      <c r="MTW230" s="2582"/>
      <c r="MTX230" s="2582"/>
      <c r="MTY230" s="2582"/>
      <c r="MTZ230" s="2582"/>
      <c r="MUA230" s="2582"/>
      <c r="MUB230" s="2582"/>
      <c r="MUC230" s="2582"/>
      <c r="MUD230" s="2582"/>
      <c r="MUE230" s="2582"/>
      <c r="MUF230" s="2582"/>
      <c r="MUG230" s="2582"/>
      <c r="MUH230" s="2582"/>
      <c r="MUI230" s="2582"/>
      <c r="MUJ230" s="2582"/>
      <c r="MUK230" s="2582"/>
      <c r="MUL230" s="2582"/>
      <c r="MUM230" s="2582"/>
      <c r="MUN230" s="2582"/>
      <c r="MUO230" s="2582"/>
      <c r="MUP230" s="2582"/>
      <c r="MUQ230" s="2582"/>
      <c r="MUR230" s="2582"/>
      <c r="MUS230" s="2582"/>
      <c r="MUT230" s="2582"/>
      <c r="MUU230" s="2582"/>
      <c r="MUV230" s="2582"/>
      <c r="MUW230" s="2582"/>
      <c r="MUX230" s="2582"/>
      <c r="MUY230" s="2582"/>
      <c r="MUZ230" s="2582"/>
      <c r="MVA230" s="2582"/>
      <c r="MVB230" s="2582"/>
      <c r="MVC230" s="2582"/>
      <c r="MVD230" s="2582"/>
      <c r="MVE230" s="2582"/>
      <c r="MVF230" s="2582"/>
      <c r="MVG230" s="2582"/>
      <c r="MVH230" s="2582"/>
      <c r="MVI230" s="2582"/>
      <c r="MVJ230" s="2582"/>
      <c r="MVK230" s="2582"/>
      <c r="MVL230" s="2582"/>
      <c r="MVM230" s="2582"/>
      <c r="MVN230" s="2582"/>
      <c r="MVO230" s="2582"/>
      <c r="MVP230" s="2582"/>
      <c r="MVQ230" s="2582"/>
      <c r="MVR230" s="2582"/>
      <c r="MVS230" s="2582"/>
      <c r="MVT230" s="2582"/>
      <c r="MVU230" s="2582"/>
      <c r="MVV230" s="2582"/>
      <c r="MVW230" s="2582"/>
      <c r="MVX230" s="2582"/>
      <c r="MVY230" s="2582"/>
      <c r="MVZ230" s="2582"/>
      <c r="MWA230" s="2582"/>
      <c r="MWB230" s="2582"/>
      <c r="MWC230" s="2582"/>
      <c r="MWD230" s="2582"/>
      <c r="MWE230" s="2582"/>
      <c r="MWF230" s="2582"/>
      <c r="MWG230" s="2582"/>
      <c r="MWH230" s="2582"/>
      <c r="MWI230" s="2582"/>
      <c r="MWJ230" s="2582"/>
      <c r="MWK230" s="2582"/>
      <c r="MWL230" s="2582"/>
      <c r="MWM230" s="2582"/>
      <c r="MWN230" s="2582"/>
      <c r="MWO230" s="2582"/>
      <c r="MWP230" s="2582"/>
      <c r="MWQ230" s="2582"/>
      <c r="MWR230" s="2582"/>
      <c r="MWS230" s="2582"/>
      <c r="MWT230" s="2582"/>
      <c r="MWU230" s="2582"/>
      <c r="MWV230" s="2582"/>
      <c r="MWW230" s="2582"/>
      <c r="MWX230" s="2582"/>
      <c r="MWY230" s="2582"/>
      <c r="MWZ230" s="2582"/>
      <c r="MXA230" s="2582"/>
      <c r="MXB230" s="2582"/>
      <c r="MXC230" s="2582"/>
      <c r="MXD230" s="2582"/>
      <c r="MXE230" s="2582"/>
      <c r="MXF230" s="2582"/>
      <c r="MXG230" s="2582"/>
      <c r="MXH230" s="2582"/>
      <c r="MXI230" s="2582"/>
      <c r="MXJ230" s="2582"/>
      <c r="MXK230" s="2582"/>
      <c r="MXL230" s="2582"/>
      <c r="MXM230" s="2582"/>
      <c r="MXN230" s="2582"/>
      <c r="MXO230" s="2582"/>
      <c r="MXP230" s="2582"/>
      <c r="MXQ230" s="2582"/>
      <c r="MXR230" s="2582"/>
      <c r="MXS230" s="2582"/>
      <c r="MXT230" s="2582"/>
      <c r="MXU230" s="2582"/>
      <c r="MXV230" s="2582"/>
      <c r="MXW230" s="2582"/>
      <c r="MXX230" s="2582"/>
      <c r="MXY230" s="2582"/>
      <c r="MXZ230" s="2582"/>
      <c r="MYA230" s="2582"/>
      <c r="MYB230" s="2582"/>
      <c r="MYC230" s="2582"/>
      <c r="MYD230" s="2582"/>
      <c r="MYE230" s="2582"/>
      <c r="MYF230" s="2582"/>
      <c r="MYG230" s="2582"/>
      <c r="MYH230" s="2582"/>
      <c r="MYI230" s="2582"/>
      <c r="MYJ230" s="2582"/>
      <c r="MYK230" s="2582"/>
      <c r="MYL230" s="2582"/>
      <c r="MYM230" s="2582"/>
      <c r="MYN230" s="2582"/>
      <c r="MYO230" s="2582"/>
      <c r="MYP230" s="2582"/>
      <c r="MYQ230" s="2582"/>
      <c r="MYR230" s="2582"/>
      <c r="MYS230" s="2582"/>
      <c r="MYT230" s="2582"/>
      <c r="MYU230" s="2582"/>
      <c r="MYV230" s="2582"/>
      <c r="MYW230" s="2582"/>
      <c r="MYX230" s="2582"/>
      <c r="MYY230" s="2582"/>
      <c r="MYZ230" s="2582"/>
      <c r="MZA230" s="2582"/>
      <c r="MZB230" s="2582"/>
      <c r="MZC230" s="2582"/>
      <c r="MZD230" s="2582"/>
      <c r="MZE230" s="2582"/>
      <c r="MZF230" s="2582"/>
      <c r="MZG230" s="2582"/>
      <c r="MZH230" s="2582"/>
      <c r="MZI230" s="2582"/>
      <c r="MZJ230" s="2582"/>
      <c r="MZK230" s="2582"/>
      <c r="MZL230" s="2582"/>
      <c r="MZM230" s="2582"/>
      <c r="MZN230" s="2582"/>
      <c r="MZO230" s="2582"/>
      <c r="MZP230" s="2582"/>
      <c r="MZQ230" s="2582"/>
      <c r="MZR230" s="2582"/>
      <c r="MZS230" s="2582"/>
      <c r="MZT230" s="2582"/>
      <c r="MZU230" s="2582"/>
      <c r="MZV230" s="2582"/>
      <c r="MZW230" s="2582"/>
      <c r="MZX230" s="2582"/>
      <c r="MZY230" s="2582"/>
      <c r="MZZ230" s="2582"/>
      <c r="NAA230" s="2582"/>
      <c r="NAB230" s="2582"/>
      <c r="NAC230" s="2582"/>
      <c r="NAD230" s="2582"/>
      <c r="NAE230" s="2582"/>
      <c r="NAF230" s="2582"/>
      <c r="NAG230" s="2582"/>
      <c r="NAH230" s="2582"/>
      <c r="NAI230" s="2582"/>
      <c r="NAJ230" s="2582"/>
      <c r="NAK230" s="2582"/>
      <c r="NAL230" s="2582"/>
      <c r="NAM230" s="2582"/>
      <c r="NAN230" s="2582"/>
      <c r="NAO230" s="2582"/>
      <c r="NAP230" s="2582"/>
      <c r="NAQ230" s="2582"/>
      <c r="NAR230" s="2582"/>
      <c r="NAS230" s="2582"/>
      <c r="NAT230" s="2582"/>
      <c r="NAU230" s="2582"/>
      <c r="NAV230" s="2582"/>
      <c r="NAW230" s="2582"/>
      <c r="NAX230" s="2582"/>
      <c r="NAY230" s="2582"/>
      <c r="NAZ230" s="2582"/>
      <c r="NBA230" s="2582"/>
      <c r="NBB230" s="2582"/>
      <c r="NBC230" s="2582"/>
      <c r="NBD230" s="2582"/>
      <c r="NBE230" s="2582"/>
      <c r="NBF230" s="2582"/>
      <c r="NBG230" s="2582"/>
      <c r="NBH230" s="2582"/>
      <c r="NBI230" s="2582"/>
      <c r="NBJ230" s="2582"/>
      <c r="NBK230" s="2582"/>
      <c r="NBL230" s="2582"/>
      <c r="NBM230" s="2582"/>
      <c r="NBN230" s="2582"/>
      <c r="NBO230" s="2582"/>
      <c r="NBP230" s="2582"/>
      <c r="NBQ230" s="2582"/>
      <c r="NBR230" s="2582"/>
      <c r="NBS230" s="2582"/>
      <c r="NBT230" s="2582"/>
      <c r="NBU230" s="2582"/>
      <c r="NBV230" s="2582"/>
      <c r="NBW230" s="2582"/>
      <c r="NBX230" s="2582"/>
      <c r="NBY230" s="2582"/>
      <c r="NBZ230" s="2582"/>
      <c r="NCA230" s="2582"/>
      <c r="NCB230" s="2582"/>
      <c r="NCC230" s="2582"/>
      <c r="NCD230" s="2582"/>
      <c r="NCE230" s="2582"/>
      <c r="NCF230" s="2582"/>
      <c r="NCG230" s="2582"/>
      <c r="NCH230" s="2582"/>
      <c r="NCI230" s="2582"/>
      <c r="NCJ230" s="2582"/>
      <c r="NCK230" s="2582"/>
      <c r="NCL230" s="2582"/>
      <c r="NCM230" s="2582"/>
      <c r="NCN230" s="2582"/>
      <c r="NCO230" s="2582"/>
      <c r="NCP230" s="2582"/>
      <c r="NCQ230" s="2582"/>
      <c r="NCR230" s="2582"/>
      <c r="NCS230" s="2582"/>
      <c r="NCT230" s="2582"/>
      <c r="NCU230" s="2582"/>
      <c r="NCV230" s="2582"/>
      <c r="NCW230" s="2582"/>
      <c r="NCX230" s="2582"/>
      <c r="NCY230" s="2582"/>
      <c r="NCZ230" s="2582"/>
      <c r="NDA230" s="2582"/>
      <c r="NDB230" s="2582"/>
      <c r="NDC230" s="2582"/>
      <c r="NDD230" s="2582"/>
      <c r="NDE230" s="2582"/>
      <c r="NDF230" s="2582"/>
      <c r="NDG230" s="2582"/>
      <c r="NDH230" s="2582"/>
      <c r="NDI230" s="2582"/>
      <c r="NDJ230" s="2582"/>
      <c r="NDK230" s="2582"/>
      <c r="NDL230" s="2582"/>
      <c r="NDM230" s="2582"/>
      <c r="NDN230" s="2582"/>
      <c r="NDO230" s="2582"/>
      <c r="NDP230" s="2582"/>
      <c r="NDQ230" s="2582"/>
      <c r="NDR230" s="2582"/>
      <c r="NDS230" s="2582"/>
      <c r="NDT230" s="2582"/>
      <c r="NDU230" s="2582"/>
      <c r="NDV230" s="2582"/>
      <c r="NDW230" s="2582"/>
      <c r="NDX230" s="2582"/>
      <c r="NDY230" s="2582"/>
      <c r="NDZ230" s="2582"/>
      <c r="NEA230" s="2582"/>
      <c r="NEB230" s="2582"/>
      <c r="NEC230" s="2582"/>
      <c r="NED230" s="2582"/>
      <c r="NEE230" s="2582"/>
      <c r="NEF230" s="2582"/>
      <c r="NEG230" s="2582"/>
      <c r="NEH230" s="2582"/>
      <c r="NEI230" s="2582"/>
      <c r="NEJ230" s="2582"/>
      <c r="NEK230" s="2582"/>
      <c r="NEL230" s="2582"/>
      <c r="NEM230" s="2582"/>
      <c r="NEN230" s="2582"/>
      <c r="NEO230" s="2582"/>
      <c r="NEP230" s="2582"/>
      <c r="NEQ230" s="2582"/>
      <c r="NER230" s="2582"/>
      <c r="NES230" s="2582"/>
      <c r="NET230" s="2582"/>
      <c r="NEU230" s="2582"/>
      <c r="NEV230" s="2582"/>
      <c r="NEW230" s="2582"/>
      <c r="NEX230" s="2582"/>
      <c r="NEY230" s="2582"/>
      <c r="NEZ230" s="2582"/>
      <c r="NFA230" s="2582"/>
      <c r="NFB230" s="2582"/>
      <c r="NFC230" s="2582"/>
      <c r="NFD230" s="2582"/>
      <c r="NFE230" s="2582"/>
      <c r="NFF230" s="2582"/>
      <c r="NFG230" s="2582"/>
      <c r="NFH230" s="2582"/>
      <c r="NFI230" s="2582"/>
      <c r="NFJ230" s="2582"/>
      <c r="NFK230" s="2582"/>
      <c r="NFL230" s="2582"/>
      <c r="NFM230" s="2582"/>
      <c r="NFN230" s="2582"/>
      <c r="NFO230" s="2582"/>
      <c r="NFP230" s="2582"/>
      <c r="NFQ230" s="2582"/>
      <c r="NFR230" s="2582"/>
      <c r="NFS230" s="2582"/>
      <c r="NFT230" s="2582"/>
      <c r="NFU230" s="2582"/>
      <c r="NFV230" s="2582"/>
      <c r="NFW230" s="2582"/>
      <c r="NFX230" s="2582"/>
      <c r="NFY230" s="2582"/>
      <c r="NFZ230" s="2582"/>
      <c r="NGA230" s="2582"/>
      <c r="NGB230" s="2582"/>
      <c r="NGC230" s="2582"/>
      <c r="NGD230" s="2582"/>
      <c r="NGE230" s="2582"/>
      <c r="NGF230" s="2582"/>
      <c r="NGG230" s="2582"/>
      <c r="NGH230" s="2582"/>
      <c r="NGI230" s="2582"/>
      <c r="NGJ230" s="2582"/>
      <c r="NGK230" s="2582"/>
      <c r="NGL230" s="2582"/>
      <c r="NGM230" s="2582"/>
      <c r="NGN230" s="2582"/>
      <c r="NGO230" s="2582"/>
      <c r="NGP230" s="2582"/>
      <c r="NGQ230" s="2582"/>
      <c r="NGR230" s="2582"/>
      <c r="NGS230" s="2582"/>
      <c r="NGT230" s="2582"/>
      <c r="NGU230" s="2582"/>
      <c r="NGV230" s="2582"/>
      <c r="NGW230" s="2582"/>
      <c r="NGX230" s="2582"/>
      <c r="NGY230" s="2582"/>
      <c r="NGZ230" s="2582"/>
      <c r="NHA230" s="2582"/>
      <c r="NHB230" s="2582"/>
      <c r="NHC230" s="2582"/>
      <c r="NHD230" s="2582"/>
      <c r="NHE230" s="2582"/>
      <c r="NHF230" s="2582"/>
      <c r="NHG230" s="2582"/>
      <c r="NHH230" s="2582"/>
      <c r="NHI230" s="2582"/>
      <c r="NHJ230" s="2582"/>
      <c r="NHK230" s="2582"/>
      <c r="NHL230" s="2582"/>
      <c r="NHM230" s="2582"/>
      <c r="NHN230" s="2582"/>
      <c r="NHO230" s="2582"/>
      <c r="NHP230" s="2582"/>
      <c r="NHQ230" s="2582"/>
      <c r="NHR230" s="2582"/>
      <c r="NHS230" s="2582"/>
      <c r="NHT230" s="2582"/>
      <c r="NHU230" s="2582"/>
      <c r="NHV230" s="2582"/>
      <c r="NHW230" s="2582"/>
      <c r="NHX230" s="2582"/>
      <c r="NHY230" s="2582"/>
      <c r="NHZ230" s="2582"/>
      <c r="NIA230" s="2582"/>
      <c r="NIB230" s="2582"/>
      <c r="NIC230" s="2582"/>
      <c r="NID230" s="2582"/>
      <c r="NIE230" s="2582"/>
      <c r="NIF230" s="2582"/>
      <c r="NIG230" s="2582"/>
      <c r="NIH230" s="2582"/>
      <c r="NII230" s="2582"/>
      <c r="NIJ230" s="2582"/>
      <c r="NIK230" s="2582"/>
      <c r="NIL230" s="2582"/>
      <c r="NIM230" s="2582"/>
      <c r="NIN230" s="2582"/>
      <c r="NIO230" s="2582"/>
      <c r="NIP230" s="2582"/>
      <c r="NIQ230" s="2582"/>
      <c r="NIR230" s="2582"/>
      <c r="NIS230" s="2582"/>
      <c r="NIT230" s="2582"/>
      <c r="NIU230" s="2582"/>
      <c r="NIV230" s="2582"/>
      <c r="NIW230" s="2582"/>
      <c r="NIX230" s="2582"/>
      <c r="NIY230" s="2582"/>
      <c r="NIZ230" s="2582"/>
      <c r="NJA230" s="2582"/>
      <c r="NJB230" s="2582"/>
      <c r="NJC230" s="2582"/>
      <c r="NJD230" s="2582"/>
      <c r="NJE230" s="2582"/>
      <c r="NJF230" s="2582"/>
      <c r="NJG230" s="2582"/>
      <c r="NJH230" s="2582"/>
      <c r="NJI230" s="2582"/>
      <c r="NJJ230" s="2582"/>
      <c r="NJK230" s="2582"/>
      <c r="NJL230" s="2582"/>
      <c r="NJM230" s="2582"/>
      <c r="NJN230" s="2582"/>
      <c r="NJO230" s="2582"/>
      <c r="NJP230" s="2582"/>
      <c r="NJQ230" s="2582"/>
      <c r="NJR230" s="2582"/>
      <c r="NJS230" s="2582"/>
      <c r="NJT230" s="2582"/>
      <c r="NJU230" s="2582"/>
      <c r="NJV230" s="2582"/>
      <c r="NJW230" s="2582"/>
      <c r="NJX230" s="2582"/>
      <c r="NJY230" s="2582"/>
      <c r="NJZ230" s="2582"/>
      <c r="NKA230" s="2582"/>
      <c r="NKB230" s="2582"/>
      <c r="NKC230" s="2582"/>
      <c r="NKD230" s="2582"/>
      <c r="NKE230" s="2582"/>
      <c r="NKF230" s="2582"/>
      <c r="NKG230" s="2582"/>
      <c r="NKH230" s="2582"/>
      <c r="NKI230" s="2582"/>
      <c r="NKJ230" s="2582"/>
      <c r="NKK230" s="2582"/>
      <c r="NKL230" s="2582"/>
      <c r="NKM230" s="2582"/>
      <c r="NKN230" s="2582"/>
      <c r="NKO230" s="2582"/>
      <c r="NKP230" s="2582"/>
      <c r="NKQ230" s="2582"/>
      <c r="NKR230" s="2582"/>
      <c r="NKS230" s="2582"/>
      <c r="NKT230" s="2582"/>
      <c r="NKU230" s="2582"/>
      <c r="NKV230" s="2582"/>
      <c r="NKW230" s="2582"/>
      <c r="NKX230" s="2582"/>
      <c r="NKY230" s="2582"/>
      <c r="NKZ230" s="2582"/>
      <c r="NLA230" s="2582"/>
      <c r="NLB230" s="2582"/>
      <c r="NLC230" s="2582"/>
      <c r="NLD230" s="2582"/>
      <c r="NLE230" s="2582"/>
      <c r="NLF230" s="2582"/>
      <c r="NLG230" s="2582"/>
      <c r="NLH230" s="2582"/>
      <c r="NLI230" s="2582"/>
      <c r="NLJ230" s="2582"/>
      <c r="NLK230" s="2582"/>
      <c r="NLL230" s="2582"/>
      <c r="NLM230" s="2582"/>
      <c r="NLN230" s="2582"/>
      <c r="NLO230" s="2582"/>
      <c r="NLP230" s="2582"/>
      <c r="NLQ230" s="2582"/>
      <c r="NLR230" s="2582"/>
      <c r="NLS230" s="2582"/>
      <c r="NLT230" s="2582"/>
      <c r="NLU230" s="2582"/>
      <c r="NLV230" s="2582"/>
      <c r="NLW230" s="2582"/>
      <c r="NLX230" s="2582"/>
      <c r="NLY230" s="2582"/>
      <c r="NLZ230" s="2582"/>
      <c r="NMA230" s="2582"/>
      <c r="NMB230" s="2582"/>
      <c r="NMC230" s="2582"/>
      <c r="NMD230" s="2582"/>
      <c r="NME230" s="2582"/>
      <c r="NMF230" s="2582"/>
      <c r="NMG230" s="2582"/>
      <c r="NMH230" s="2582"/>
      <c r="NMI230" s="2582"/>
      <c r="NMJ230" s="2582"/>
      <c r="NMK230" s="2582"/>
      <c r="NML230" s="2582"/>
      <c r="NMM230" s="2582"/>
      <c r="NMN230" s="2582"/>
      <c r="NMO230" s="2582"/>
      <c r="NMP230" s="2582"/>
      <c r="NMQ230" s="2582"/>
      <c r="NMR230" s="2582"/>
      <c r="NMS230" s="2582"/>
      <c r="NMT230" s="2582"/>
      <c r="NMU230" s="2582"/>
      <c r="NMV230" s="2582"/>
      <c r="NMW230" s="2582"/>
      <c r="NMX230" s="2582"/>
      <c r="NMY230" s="2582"/>
      <c r="NMZ230" s="2582"/>
      <c r="NNA230" s="2582"/>
      <c r="NNB230" s="2582"/>
      <c r="NNC230" s="2582"/>
      <c r="NND230" s="2582"/>
      <c r="NNE230" s="2582"/>
      <c r="NNF230" s="2582"/>
      <c r="NNG230" s="2582"/>
      <c r="NNH230" s="2582"/>
      <c r="NNI230" s="2582"/>
      <c r="NNJ230" s="2582"/>
      <c r="NNK230" s="2582"/>
      <c r="NNL230" s="2582"/>
      <c r="NNM230" s="2582"/>
      <c r="NNN230" s="2582"/>
      <c r="NNO230" s="2582"/>
      <c r="NNP230" s="2582"/>
      <c r="NNQ230" s="2582"/>
      <c r="NNR230" s="2582"/>
      <c r="NNS230" s="2582"/>
      <c r="NNT230" s="2582"/>
      <c r="NNU230" s="2582"/>
      <c r="NNV230" s="2582"/>
      <c r="NNW230" s="2582"/>
      <c r="NNX230" s="2582"/>
      <c r="NNY230" s="2582"/>
      <c r="NNZ230" s="2582"/>
      <c r="NOA230" s="2582"/>
      <c r="NOB230" s="2582"/>
      <c r="NOC230" s="2582"/>
      <c r="NOD230" s="2582"/>
      <c r="NOE230" s="2582"/>
      <c r="NOF230" s="2582"/>
      <c r="NOG230" s="2582"/>
      <c r="NOH230" s="2582"/>
      <c r="NOI230" s="2582"/>
      <c r="NOJ230" s="2582"/>
      <c r="NOK230" s="2582"/>
      <c r="NOL230" s="2582"/>
      <c r="NOM230" s="2582"/>
      <c r="NON230" s="2582"/>
      <c r="NOO230" s="2582"/>
      <c r="NOP230" s="2582"/>
      <c r="NOQ230" s="2582"/>
      <c r="NOR230" s="2582"/>
      <c r="NOS230" s="2582"/>
      <c r="NOT230" s="2582"/>
      <c r="NOU230" s="2582"/>
      <c r="NOV230" s="2582"/>
      <c r="NOW230" s="2582"/>
      <c r="NOX230" s="2582"/>
      <c r="NOY230" s="2582"/>
      <c r="NOZ230" s="2582"/>
      <c r="NPA230" s="2582"/>
      <c r="NPB230" s="2582"/>
      <c r="NPC230" s="2582"/>
      <c r="NPD230" s="2582"/>
      <c r="NPE230" s="2582"/>
      <c r="NPF230" s="2582"/>
      <c r="NPG230" s="2582"/>
      <c r="NPH230" s="2582"/>
      <c r="NPI230" s="2582"/>
      <c r="NPJ230" s="2582"/>
      <c r="NPK230" s="2582"/>
      <c r="NPL230" s="2582"/>
      <c r="NPM230" s="2582"/>
      <c r="NPN230" s="2582"/>
      <c r="NPO230" s="2582"/>
      <c r="NPP230" s="2582"/>
      <c r="NPQ230" s="2582"/>
      <c r="NPR230" s="2582"/>
      <c r="NPS230" s="2582"/>
      <c r="NPT230" s="2582"/>
      <c r="NPU230" s="2582"/>
      <c r="NPV230" s="2582"/>
      <c r="NPW230" s="2582"/>
      <c r="NPX230" s="2582"/>
      <c r="NPY230" s="2582"/>
      <c r="NPZ230" s="2582"/>
      <c r="NQA230" s="2582"/>
      <c r="NQB230" s="2582"/>
      <c r="NQC230" s="2582"/>
      <c r="NQD230" s="2582"/>
      <c r="NQE230" s="2582"/>
      <c r="NQF230" s="2582"/>
      <c r="NQG230" s="2582"/>
      <c r="NQH230" s="2582"/>
      <c r="NQI230" s="2582"/>
      <c r="NQJ230" s="2582"/>
      <c r="NQK230" s="2582"/>
      <c r="NQL230" s="2582"/>
      <c r="NQM230" s="2582"/>
      <c r="NQN230" s="2582"/>
      <c r="NQO230" s="2582"/>
      <c r="NQP230" s="2582"/>
      <c r="NQQ230" s="2582"/>
      <c r="NQR230" s="2582"/>
      <c r="NQS230" s="2582"/>
      <c r="NQT230" s="2582"/>
      <c r="NQU230" s="2582"/>
      <c r="NQV230" s="2582"/>
      <c r="NQW230" s="2582"/>
      <c r="NQX230" s="2582"/>
      <c r="NQY230" s="2582"/>
      <c r="NQZ230" s="2582"/>
      <c r="NRA230" s="2582"/>
      <c r="NRB230" s="2582"/>
      <c r="NRC230" s="2582"/>
      <c r="NRD230" s="2582"/>
      <c r="NRE230" s="2582"/>
      <c r="NRF230" s="2582"/>
      <c r="NRG230" s="2582"/>
      <c r="NRH230" s="2582"/>
      <c r="NRI230" s="2582"/>
      <c r="NRJ230" s="2582"/>
      <c r="NRK230" s="2582"/>
      <c r="NRL230" s="2582"/>
      <c r="NRM230" s="2582"/>
      <c r="NRN230" s="2582"/>
      <c r="NRO230" s="2582"/>
      <c r="NRP230" s="2582"/>
      <c r="NRQ230" s="2582"/>
      <c r="NRR230" s="2582"/>
      <c r="NRS230" s="2582"/>
      <c r="NRT230" s="2582"/>
      <c r="NRU230" s="2582"/>
      <c r="NRV230" s="2582"/>
      <c r="NRW230" s="2582"/>
      <c r="NRX230" s="2582"/>
      <c r="NRY230" s="2582"/>
      <c r="NRZ230" s="2582"/>
      <c r="NSA230" s="2582"/>
      <c r="NSB230" s="2582"/>
      <c r="NSC230" s="2582"/>
      <c r="NSD230" s="2582"/>
      <c r="NSE230" s="2582"/>
      <c r="NSF230" s="2582"/>
      <c r="NSG230" s="2582"/>
      <c r="NSH230" s="2582"/>
      <c r="NSI230" s="2582"/>
      <c r="NSJ230" s="2582"/>
      <c r="NSK230" s="2582"/>
      <c r="NSL230" s="2582"/>
      <c r="NSM230" s="2582"/>
      <c r="NSN230" s="2582"/>
      <c r="NSO230" s="2582"/>
      <c r="NSP230" s="2582"/>
      <c r="NSQ230" s="2582"/>
      <c r="NSR230" s="2582"/>
      <c r="NSS230" s="2582"/>
      <c r="NST230" s="2582"/>
      <c r="NSU230" s="2582"/>
      <c r="NSV230" s="2582"/>
      <c r="NSW230" s="2582"/>
      <c r="NSX230" s="2582"/>
      <c r="NSY230" s="2582"/>
      <c r="NSZ230" s="2582"/>
      <c r="NTA230" s="2582"/>
      <c r="NTB230" s="2582"/>
      <c r="NTC230" s="2582"/>
      <c r="NTD230" s="2582"/>
      <c r="NTE230" s="2582"/>
      <c r="NTF230" s="2582"/>
      <c r="NTG230" s="2582"/>
      <c r="NTH230" s="2582"/>
      <c r="NTI230" s="2582"/>
      <c r="NTJ230" s="2582"/>
      <c r="NTK230" s="2582"/>
      <c r="NTL230" s="2582"/>
      <c r="NTM230" s="2582"/>
      <c r="NTN230" s="2582"/>
      <c r="NTO230" s="2582"/>
      <c r="NTP230" s="2582"/>
      <c r="NTQ230" s="2582"/>
      <c r="NTR230" s="2582"/>
      <c r="NTS230" s="2582"/>
      <c r="NTT230" s="2582"/>
      <c r="NTU230" s="2582"/>
      <c r="NTV230" s="2582"/>
      <c r="NTW230" s="2582"/>
      <c r="NTX230" s="2582"/>
      <c r="NTY230" s="2582"/>
      <c r="NTZ230" s="2582"/>
      <c r="NUA230" s="2582"/>
      <c r="NUB230" s="2582"/>
      <c r="NUC230" s="2582"/>
      <c r="NUD230" s="2582"/>
      <c r="NUE230" s="2582"/>
      <c r="NUF230" s="2582"/>
      <c r="NUG230" s="2582"/>
      <c r="NUH230" s="2582"/>
      <c r="NUI230" s="2582"/>
      <c r="NUJ230" s="2582"/>
      <c r="NUK230" s="2582"/>
      <c r="NUL230" s="2582"/>
      <c r="NUM230" s="2582"/>
      <c r="NUN230" s="2582"/>
      <c r="NUO230" s="2582"/>
      <c r="NUP230" s="2582"/>
      <c r="NUQ230" s="2582"/>
      <c r="NUR230" s="2582"/>
      <c r="NUS230" s="2582"/>
      <c r="NUT230" s="2582"/>
      <c r="NUU230" s="2582"/>
      <c r="NUV230" s="2582"/>
      <c r="NUW230" s="2582"/>
      <c r="NUX230" s="2582"/>
      <c r="NUY230" s="2582"/>
      <c r="NUZ230" s="2582"/>
      <c r="NVA230" s="2582"/>
      <c r="NVB230" s="2582"/>
      <c r="NVC230" s="2582"/>
      <c r="NVD230" s="2582"/>
      <c r="NVE230" s="2582"/>
      <c r="NVF230" s="2582"/>
      <c r="NVG230" s="2582"/>
      <c r="NVH230" s="2582"/>
      <c r="NVI230" s="2582"/>
      <c r="NVJ230" s="2582"/>
      <c r="NVK230" s="2582"/>
      <c r="NVL230" s="2582"/>
      <c r="NVM230" s="2582"/>
      <c r="NVN230" s="2582"/>
      <c r="NVO230" s="2582"/>
      <c r="NVP230" s="2582"/>
      <c r="NVQ230" s="2582"/>
      <c r="NVR230" s="2582"/>
      <c r="NVS230" s="2582"/>
      <c r="NVT230" s="2582"/>
      <c r="NVU230" s="2582"/>
      <c r="NVV230" s="2582"/>
      <c r="NVW230" s="2582"/>
      <c r="NVX230" s="2582"/>
      <c r="NVY230" s="2582"/>
      <c r="NVZ230" s="2582"/>
      <c r="NWA230" s="2582"/>
      <c r="NWB230" s="2582"/>
      <c r="NWC230" s="2582"/>
      <c r="NWD230" s="2582"/>
      <c r="NWE230" s="2582"/>
      <c r="NWF230" s="2582"/>
      <c r="NWG230" s="2582"/>
      <c r="NWH230" s="2582"/>
      <c r="NWI230" s="2582"/>
      <c r="NWJ230" s="2582"/>
      <c r="NWK230" s="2582"/>
      <c r="NWL230" s="2582"/>
      <c r="NWM230" s="2582"/>
      <c r="NWN230" s="2582"/>
      <c r="NWO230" s="2582"/>
      <c r="NWP230" s="2582"/>
      <c r="NWQ230" s="2582"/>
      <c r="NWR230" s="2582"/>
      <c r="NWS230" s="2582"/>
      <c r="NWT230" s="2582"/>
      <c r="NWU230" s="2582"/>
      <c r="NWV230" s="2582"/>
      <c r="NWW230" s="2582"/>
      <c r="NWX230" s="2582"/>
      <c r="NWY230" s="2582"/>
      <c r="NWZ230" s="2582"/>
      <c r="NXA230" s="2582"/>
      <c r="NXB230" s="2582"/>
      <c r="NXC230" s="2582"/>
      <c r="NXD230" s="2582"/>
      <c r="NXE230" s="2582"/>
      <c r="NXF230" s="2582"/>
      <c r="NXG230" s="2582"/>
      <c r="NXH230" s="2582"/>
      <c r="NXI230" s="2582"/>
      <c r="NXJ230" s="2582"/>
      <c r="NXK230" s="2582"/>
      <c r="NXL230" s="2582"/>
      <c r="NXM230" s="2582"/>
      <c r="NXN230" s="2582"/>
      <c r="NXO230" s="2582"/>
      <c r="NXP230" s="2582"/>
      <c r="NXQ230" s="2582"/>
      <c r="NXR230" s="2582"/>
      <c r="NXS230" s="2582"/>
      <c r="NXT230" s="2582"/>
      <c r="NXU230" s="2582"/>
      <c r="NXV230" s="2582"/>
      <c r="NXW230" s="2582"/>
      <c r="NXX230" s="2582"/>
      <c r="NXY230" s="2582"/>
      <c r="NXZ230" s="2582"/>
      <c r="NYA230" s="2582"/>
      <c r="NYB230" s="2582"/>
      <c r="NYC230" s="2582"/>
      <c r="NYD230" s="2582"/>
      <c r="NYE230" s="2582"/>
      <c r="NYF230" s="2582"/>
      <c r="NYG230" s="2582"/>
      <c r="NYH230" s="2582"/>
      <c r="NYI230" s="2582"/>
      <c r="NYJ230" s="2582"/>
      <c r="NYK230" s="2582"/>
      <c r="NYL230" s="2582"/>
      <c r="NYM230" s="2582"/>
      <c r="NYN230" s="2582"/>
      <c r="NYO230" s="2582"/>
      <c r="NYP230" s="2582"/>
      <c r="NYQ230" s="2582"/>
      <c r="NYR230" s="2582"/>
      <c r="NYS230" s="2582"/>
      <c r="NYT230" s="2582"/>
      <c r="NYU230" s="2582"/>
      <c r="NYV230" s="2582"/>
      <c r="NYW230" s="2582"/>
      <c r="NYX230" s="2582"/>
      <c r="NYY230" s="2582"/>
      <c r="NYZ230" s="2582"/>
      <c r="NZA230" s="2582"/>
      <c r="NZB230" s="2582"/>
      <c r="NZC230" s="2582"/>
      <c r="NZD230" s="2582"/>
      <c r="NZE230" s="2582"/>
      <c r="NZF230" s="2582"/>
      <c r="NZG230" s="2582"/>
      <c r="NZH230" s="2582"/>
      <c r="NZI230" s="2582"/>
      <c r="NZJ230" s="2582"/>
      <c r="NZK230" s="2582"/>
      <c r="NZL230" s="2582"/>
      <c r="NZM230" s="2582"/>
      <c r="NZN230" s="2582"/>
      <c r="NZO230" s="2582"/>
      <c r="NZP230" s="2582"/>
      <c r="NZQ230" s="2582"/>
      <c r="NZR230" s="2582"/>
      <c r="NZS230" s="2582"/>
      <c r="NZT230" s="2582"/>
      <c r="NZU230" s="2582"/>
      <c r="NZV230" s="2582"/>
      <c r="NZW230" s="2582"/>
      <c r="NZX230" s="2582"/>
      <c r="NZY230" s="2582"/>
      <c r="NZZ230" s="2582"/>
      <c r="OAA230" s="2582"/>
      <c r="OAB230" s="2582"/>
      <c r="OAC230" s="2582"/>
      <c r="OAD230" s="2582"/>
      <c r="OAE230" s="2582"/>
      <c r="OAF230" s="2582"/>
      <c r="OAG230" s="2582"/>
      <c r="OAH230" s="2582"/>
      <c r="OAI230" s="2582"/>
      <c r="OAJ230" s="2582"/>
      <c r="OAK230" s="2582"/>
      <c r="OAL230" s="2582"/>
      <c r="OAM230" s="2582"/>
      <c r="OAN230" s="2582"/>
      <c r="OAO230" s="2582"/>
      <c r="OAP230" s="2582"/>
      <c r="OAQ230" s="2582"/>
      <c r="OAR230" s="2582"/>
      <c r="OAS230" s="2582"/>
      <c r="OAT230" s="2582"/>
      <c r="OAU230" s="2582"/>
      <c r="OAV230" s="2582"/>
      <c r="OAW230" s="2582"/>
      <c r="OAX230" s="2582"/>
      <c r="OAY230" s="2582"/>
      <c r="OAZ230" s="2582"/>
      <c r="OBA230" s="2582"/>
      <c r="OBB230" s="2582"/>
      <c r="OBC230" s="2582"/>
      <c r="OBD230" s="2582"/>
      <c r="OBE230" s="2582"/>
      <c r="OBF230" s="2582"/>
      <c r="OBG230" s="2582"/>
      <c r="OBH230" s="2582"/>
      <c r="OBI230" s="2582"/>
      <c r="OBJ230" s="2582"/>
      <c r="OBK230" s="2582"/>
      <c r="OBL230" s="2582"/>
      <c r="OBM230" s="2582"/>
      <c r="OBN230" s="2582"/>
      <c r="OBO230" s="2582"/>
      <c r="OBP230" s="2582"/>
      <c r="OBQ230" s="2582"/>
      <c r="OBR230" s="2582"/>
      <c r="OBS230" s="2582"/>
      <c r="OBT230" s="2582"/>
      <c r="OBU230" s="2582"/>
      <c r="OBV230" s="2582"/>
      <c r="OBW230" s="2582"/>
      <c r="OBX230" s="2582"/>
      <c r="OBY230" s="2582"/>
      <c r="OBZ230" s="2582"/>
      <c r="OCA230" s="2582"/>
      <c r="OCB230" s="2582"/>
      <c r="OCC230" s="2582"/>
      <c r="OCD230" s="2582"/>
      <c r="OCE230" s="2582"/>
      <c r="OCF230" s="2582"/>
      <c r="OCG230" s="2582"/>
      <c r="OCH230" s="2582"/>
      <c r="OCI230" s="2582"/>
      <c r="OCJ230" s="2582"/>
      <c r="OCK230" s="2582"/>
      <c r="OCL230" s="2582"/>
      <c r="OCM230" s="2582"/>
      <c r="OCN230" s="2582"/>
      <c r="OCO230" s="2582"/>
      <c r="OCP230" s="2582"/>
      <c r="OCQ230" s="2582"/>
      <c r="OCR230" s="2582"/>
      <c r="OCS230" s="2582"/>
      <c r="OCT230" s="2582"/>
      <c r="OCU230" s="2582"/>
      <c r="OCV230" s="2582"/>
      <c r="OCW230" s="2582"/>
      <c r="OCX230" s="2582"/>
      <c r="OCY230" s="2582"/>
      <c r="OCZ230" s="2582"/>
      <c r="ODA230" s="2582"/>
      <c r="ODB230" s="2582"/>
      <c r="ODC230" s="2582"/>
      <c r="ODD230" s="2582"/>
      <c r="ODE230" s="2582"/>
      <c r="ODF230" s="2582"/>
      <c r="ODG230" s="2582"/>
      <c r="ODH230" s="2582"/>
      <c r="ODI230" s="2582"/>
      <c r="ODJ230" s="2582"/>
      <c r="ODK230" s="2582"/>
      <c r="ODL230" s="2582"/>
      <c r="ODM230" s="2582"/>
      <c r="ODN230" s="2582"/>
      <c r="ODO230" s="2582"/>
      <c r="ODP230" s="2582"/>
      <c r="ODQ230" s="2582"/>
      <c r="ODR230" s="2582"/>
      <c r="ODS230" s="2582"/>
      <c r="ODT230" s="2582"/>
      <c r="ODU230" s="2582"/>
      <c r="ODV230" s="2582"/>
      <c r="ODW230" s="2582"/>
      <c r="ODX230" s="2582"/>
      <c r="ODY230" s="2582"/>
      <c r="ODZ230" s="2582"/>
      <c r="OEA230" s="2582"/>
      <c r="OEB230" s="2582"/>
      <c r="OEC230" s="2582"/>
      <c r="OED230" s="2582"/>
      <c r="OEE230" s="2582"/>
      <c r="OEF230" s="2582"/>
      <c r="OEG230" s="2582"/>
      <c r="OEH230" s="2582"/>
      <c r="OEI230" s="2582"/>
      <c r="OEJ230" s="2582"/>
      <c r="OEK230" s="2582"/>
      <c r="OEL230" s="2582"/>
      <c r="OEM230" s="2582"/>
      <c r="OEN230" s="2582"/>
      <c r="OEO230" s="2582"/>
      <c r="OEP230" s="2582"/>
      <c r="OEQ230" s="2582"/>
      <c r="OER230" s="2582"/>
      <c r="OES230" s="2582"/>
      <c r="OET230" s="2582"/>
      <c r="OEU230" s="2582"/>
      <c r="OEV230" s="2582"/>
      <c r="OEW230" s="2582"/>
      <c r="OEX230" s="2582"/>
      <c r="OEY230" s="2582"/>
      <c r="OEZ230" s="2582"/>
      <c r="OFA230" s="2582"/>
      <c r="OFB230" s="2582"/>
      <c r="OFC230" s="2582"/>
      <c r="OFD230" s="2582"/>
      <c r="OFE230" s="2582"/>
      <c r="OFF230" s="2582"/>
      <c r="OFG230" s="2582"/>
      <c r="OFH230" s="2582"/>
      <c r="OFI230" s="2582"/>
      <c r="OFJ230" s="2582"/>
      <c r="OFK230" s="2582"/>
      <c r="OFL230" s="2582"/>
      <c r="OFM230" s="2582"/>
      <c r="OFN230" s="2582"/>
      <c r="OFO230" s="2582"/>
      <c r="OFP230" s="2582"/>
      <c r="OFQ230" s="2582"/>
      <c r="OFR230" s="2582"/>
      <c r="OFS230" s="2582"/>
      <c r="OFT230" s="2582"/>
      <c r="OFU230" s="2582"/>
      <c r="OFV230" s="2582"/>
      <c r="OFW230" s="2582"/>
      <c r="OFX230" s="2582"/>
      <c r="OFY230" s="2582"/>
      <c r="OFZ230" s="2582"/>
      <c r="OGA230" s="2582"/>
      <c r="OGB230" s="2582"/>
      <c r="OGC230" s="2582"/>
      <c r="OGD230" s="2582"/>
      <c r="OGE230" s="2582"/>
      <c r="OGF230" s="2582"/>
      <c r="OGG230" s="2582"/>
      <c r="OGH230" s="2582"/>
      <c r="OGI230" s="2582"/>
      <c r="OGJ230" s="2582"/>
      <c r="OGK230" s="2582"/>
      <c r="OGL230" s="2582"/>
      <c r="OGM230" s="2582"/>
      <c r="OGN230" s="2582"/>
      <c r="OGO230" s="2582"/>
      <c r="OGP230" s="2582"/>
      <c r="OGQ230" s="2582"/>
      <c r="OGR230" s="2582"/>
      <c r="OGS230" s="2582"/>
      <c r="OGT230" s="2582"/>
      <c r="OGU230" s="2582"/>
      <c r="OGV230" s="2582"/>
      <c r="OGW230" s="2582"/>
      <c r="OGX230" s="2582"/>
      <c r="OGY230" s="2582"/>
      <c r="OGZ230" s="2582"/>
      <c r="OHA230" s="2582"/>
      <c r="OHB230" s="2582"/>
      <c r="OHC230" s="2582"/>
      <c r="OHD230" s="2582"/>
      <c r="OHE230" s="2582"/>
      <c r="OHF230" s="2582"/>
      <c r="OHG230" s="2582"/>
      <c r="OHH230" s="2582"/>
      <c r="OHI230" s="2582"/>
      <c r="OHJ230" s="2582"/>
      <c r="OHK230" s="2582"/>
      <c r="OHL230" s="2582"/>
      <c r="OHM230" s="2582"/>
      <c r="OHN230" s="2582"/>
      <c r="OHO230" s="2582"/>
      <c r="OHP230" s="2582"/>
      <c r="OHQ230" s="2582"/>
      <c r="OHR230" s="2582"/>
      <c r="OHS230" s="2582"/>
      <c r="OHT230" s="2582"/>
      <c r="OHU230" s="2582"/>
      <c r="OHV230" s="2582"/>
      <c r="OHW230" s="2582"/>
      <c r="OHX230" s="2582"/>
      <c r="OHY230" s="2582"/>
      <c r="OHZ230" s="2582"/>
      <c r="OIA230" s="2582"/>
      <c r="OIB230" s="2582"/>
      <c r="OIC230" s="2582"/>
      <c r="OID230" s="2582"/>
      <c r="OIE230" s="2582"/>
      <c r="OIF230" s="2582"/>
      <c r="OIG230" s="2582"/>
      <c r="OIH230" s="2582"/>
      <c r="OII230" s="2582"/>
      <c r="OIJ230" s="2582"/>
      <c r="OIK230" s="2582"/>
      <c r="OIL230" s="2582"/>
      <c r="OIM230" s="2582"/>
      <c r="OIN230" s="2582"/>
      <c r="OIO230" s="2582"/>
      <c r="OIP230" s="2582"/>
      <c r="OIQ230" s="2582"/>
      <c r="OIR230" s="2582"/>
      <c r="OIS230" s="2582"/>
      <c r="OIT230" s="2582"/>
      <c r="OIU230" s="2582"/>
      <c r="OIV230" s="2582"/>
      <c r="OIW230" s="2582"/>
      <c r="OIX230" s="2582"/>
      <c r="OIY230" s="2582"/>
      <c r="OIZ230" s="2582"/>
      <c r="OJA230" s="2582"/>
      <c r="OJB230" s="2582"/>
      <c r="OJC230" s="2582"/>
      <c r="OJD230" s="2582"/>
      <c r="OJE230" s="2582"/>
      <c r="OJF230" s="2582"/>
      <c r="OJG230" s="2582"/>
      <c r="OJH230" s="2582"/>
      <c r="OJI230" s="2582"/>
      <c r="OJJ230" s="2582"/>
      <c r="OJK230" s="2582"/>
      <c r="OJL230" s="2582"/>
      <c r="OJM230" s="2582"/>
      <c r="OJN230" s="2582"/>
      <c r="OJO230" s="2582"/>
      <c r="OJP230" s="2582"/>
      <c r="OJQ230" s="2582"/>
      <c r="OJR230" s="2582"/>
      <c r="OJS230" s="2582"/>
      <c r="OJT230" s="2582"/>
      <c r="OJU230" s="2582"/>
      <c r="OJV230" s="2582"/>
      <c r="OJW230" s="2582"/>
      <c r="OJX230" s="2582"/>
      <c r="OJY230" s="2582"/>
      <c r="OJZ230" s="2582"/>
      <c r="OKA230" s="2582"/>
      <c r="OKB230" s="2582"/>
      <c r="OKC230" s="2582"/>
      <c r="OKD230" s="2582"/>
      <c r="OKE230" s="2582"/>
      <c r="OKF230" s="2582"/>
      <c r="OKG230" s="2582"/>
      <c r="OKH230" s="2582"/>
      <c r="OKI230" s="2582"/>
      <c r="OKJ230" s="2582"/>
      <c r="OKK230" s="2582"/>
      <c r="OKL230" s="2582"/>
      <c r="OKM230" s="2582"/>
      <c r="OKN230" s="2582"/>
      <c r="OKO230" s="2582"/>
      <c r="OKP230" s="2582"/>
      <c r="OKQ230" s="2582"/>
      <c r="OKR230" s="2582"/>
      <c r="OKS230" s="2582"/>
      <c r="OKT230" s="2582"/>
      <c r="OKU230" s="2582"/>
      <c r="OKV230" s="2582"/>
      <c r="OKW230" s="2582"/>
      <c r="OKX230" s="2582"/>
      <c r="OKY230" s="2582"/>
      <c r="OKZ230" s="2582"/>
      <c r="OLA230" s="2582"/>
      <c r="OLB230" s="2582"/>
      <c r="OLC230" s="2582"/>
      <c r="OLD230" s="2582"/>
      <c r="OLE230" s="2582"/>
      <c r="OLF230" s="2582"/>
      <c r="OLG230" s="2582"/>
      <c r="OLH230" s="2582"/>
      <c r="OLI230" s="2582"/>
      <c r="OLJ230" s="2582"/>
      <c r="OLK230" s="2582"/>
      <c r="OLL230" s="2582"/>
      <c r="OLM230" s="2582"/>
      <c r="OLN230" s="2582"/>
      <c r="OLO230" s="2582"/>
      <c r="OLP230" s="2582"/>
      <c r="OLQ230" s="2582"/>
      <c r="OLR230" s="2582"/>
      <c r="OLS230" s="2582"/>
      <c r="OLT230" s="2582"/>
      <c r="OLU230" s="2582"/>
      <c r="OLV230" s="2582"/>
      <c r="OLW230" s="2582"/>
      <c r="OLX230" s="2582"/>
      <c r="OLY230" s="2582"/>
      <c r="OLZ230" s="2582"/>
      <c r="OMA230" s="2582"/>
      <c r="OMB230" s="2582"/>
      <c r="OMC230" s="2582"/>
      <c r="OMD230" s="2582"/>
      <c r="OME230" s="2582"/>
      <c r="OMF230" s="2582"/>
      <c r="OMG230" s="2582"/>
      <c r="OMH230" s="2582"/>
      <c r="OMI230" s="2582"/>
      <c r="OMJ230" s="2582"/>
      <c r="OMK230" s="2582"/>
      <c r="OML230" s="2582"/>
      <c r="OMM230" s="2582"/>
      <c r="OMN230" s="2582"/>
      <c r="OMO230" s="2582"/>
      <c r="OMP230" s="2582"/>
      <c r="OMQ230" s="2582"/>
      <c r="OMR230" s="2582"/>
      <c r="OMS230" s="2582"/>
      <c r="OMT230" s="2582"/>
      <c r="OMU230" s="2582"/>
      <c r="OMV230" s="2582"/>
      <c r="OMW230" s="2582"/>
      <c r="OMX230" s="2582"/>
      <c r="OMY230" s="2582"/>
      <c r="OMZ230" s="2582"/>
      <c r="ONA230" s="2582"/>
      <c r="ONB230" s="2582"/>
      <c r="ONC230" s="2582"/>
      <c r="OND230" s="2582"/>
      <c r="ONE230" s="2582"/>
      <c r="ONF230" s="2582"/>
      <c r="ONG230" s="2582"/>
      <c r="ONH230" s="2582"/>
      <c r="ONI230" s="2582"/>
      <c r="ONJ230" s="2582"/>
      <c r="ONK230" s="2582"/>
      <c r="ONL230" s="2582"/>
      <c r="ONM230" s="2582"/>
      <c r="ONN230" s="2582"/>
      <c r="ONO230" s="2582"/>
      <c r="ONP230" s="2582"/>
      <c r="ONQ230" s="2582"/>
      <c r="ONR230" s="2582"/>
      <c r="ONS230" s="2582"/>
      <c r="ONT230" s="2582"/>
      <c r="ONU230" s="2582"/>
      <c r="ONV230" s="2582"/>
      <c r="ONW230" s="2582"/>
      <c r="ONX230" s="2582"/>
      <c r="ONY230" s="2582"/>
      <c r="ONZ230" s="2582"/>
      <c r="OOA230" s="2582"/>
      <c r="OOB230" s="2582"/>
      <c r="OOC230" s="2582"/>
      <c r="OOD230" s="2582"/>
      <c r="OOE230" s="2582"/>
      <c r="OOF230" s="2582"/>
      <c r="OOG230" s="2582"/>
      <c r="OOH230" s="2582"/>
      <c r="OOI230" s="2582"/>
      <c r="OOJ230" s="2582"/>
      <c r="OOK230" s="2582"/>
      <c r="OOL230" s="2582"/>
      <c r="OOM230" s="2582"/>
      <c r="OON230" s="2582"/>
      <c r="OOO230" s="2582"/>
      <c r="OOP230" s="2582"/>
      <c r="OOQ230" s="2582"/>
      <c r="OOR230" s="2582"/>
      <c r="OOS230" s="2582"/>
      <c r="OOT230" s="2582"/>
      <c r="OOU230" s="2582"/>
      <c r="OOV230" s="2582"/>
      <c r="OOW230" s="2582"/>
      <c r="OOX230" s="2582"/>
      <c r="OOY230" s="2582"/>
      <c r="OOZ230" s="2582"/>
      <c r="OPA230" s="2582"/>
      <c r="OPB230" s="2582"/>
      <c r="OPC230" s="2582"/>
      <c r="OPD230" s="2582"/>
      <c r="OPE230" s="2582"/>
      <c r="OPF230" s="2582"/>
      <c r="OPG230" s="2582"/>
      <c r="OPH230" s="2582"/>
      <c r="OPI230" s="2582"/>
      <c r="OPJ230" s="2582"/>
      <c r="OPK230" s="2582"/>
      <c r="OPL230" s="2582"/>
      <c r="OPM230" s="2582"/>
      <c r="OPN230" s="2582"/>
      <c r="OPO230" s="2582"/>
      <c r="OPP230" s="2582"/>
      <c r="OPQ230" s="2582"/>
      <c r="OPR230" s="2582"/>
      <c r="OPS230" s="2582"/>
      <c r="OPT230" s="2582"/>
      <c r="OPU230" s="2582"/>
      <c r="OPV230" s="2582"/>
      <c r="OPW230" s="2582"/>
      <c r="OPX230" s="2582"/>
      <c r="OPY230" s="2582"/>
      <c r="OPZ230" s="2582"/>
      <c r="OQA230" s="2582"/>
      <c r="OQB230" s="2582"/>
      <c r="OQC230" s="2582"/>
      <c r="OQD230" s="2582"/>
      <c r="OQE230" s="2582"/>
      <c r="OQF230" s="2582"/>
      <c r="OQG230" s="2582"/>
      <c r="OQH230" s="2582"/>
      <c r="OQI230" s="2582"/>
      <c r="OQJ230" s="2582"/>
      <c r="OQK230" s="2582"/>
      <c r="OQL230" s="2582"/>
      <c r="OQM230" s="2582"/>
      <c r="OQN230" s="2582"/>
      <c r="OQO230" s="2582"/>
      <c r="OQP230" s="2582"/>
      <c r="OQQ230" s="2582"/>
      <c r="OQR230" s="2582"/>
      <c r="OQS230" s="2582"/>
      <c r="OQT230" s="2582"/>
      <c r="OQU230" s="2582"/>
      <c r="OQV230" s="2582"/>
      <c r="OQW230" s="2582"/>
      <c r="OQX230" s="2582"/>
      <c r="OQY230" s="2582"/>
      <c r="OQZ230" s="2582"/>
      <c r="ORA230" s="2582"/>
      <c r="ORB230" s="2582"/>
      <c r="ORC230" s="2582"/>
      <c r="ORD230" s="2582"/>
      <c r="ORE230" s="2582"/>
      <c r="ORF230" s="2582"/>
      <c r="ORG230" s="2582"/>
      <c r="ORH230" s="2582"/>
      <c r="ORI230" s="2582"/>
      <c r="ORJ230" s="2582"/>
      <c r="ORK230" s="2582"/>
      <c r="ORL230" s="2582"/>
      <c r="ORM230" s="2582"/>
      <c r="ORN230" s="2582"/>
      <c r="ORO230" s="2582"/>
      <c r="ORP230" s="2582"/>
      <c r="ORQ230" s="2582"/>
      <c r="ORR230" s="2582"/>
      <c r="ORS230" s="2582"/>
      <c r="ORT230" s="2582"/>
      <c r="ORU230" s="2582"/>
      <c r="ORV230" s="2582"/>
      <c r="ORW230" s="2582"/>
      <c r="ORX230" s="2582"/>
      <c r="ORY230" s="2582"/>
      <c r="ORZ230" s="2582"/>
      <c r="OSA230" s="2582"/>
      <c r="OSB230" s="2582"/>
      <c r="OSC230" s="2582"/>
      <c r="OSD230" s="2582"/>
      <c r="OSE230" s="2582"/>
      <c r="OSF230" s="2582"/>
      <c r="OSG230" s="2582"/>
      <c r="OSH230" s="2582"/>
      <c r="OSI230" s="2582"/>
      <c r="OSJ230" s="2582"/>
      <c r="OSK230" s="2582"/>
      <c r="OSL230" s="2582"/>
      <c r="OSM230" s="2582"/>
      <c r="OSN230" s="2582"/>
      <c r="OSO230" s="2582"/>
      <c r="OSP230" s="2582"/>
      <c r="OSQ230" s="2582"/>
      <c r="OSR230" s="2582"/>
      <c r="OSS230" s="2582"/>
      <c r="OST230" s="2582"/>
      <c r="OSU230" s="2582"/>
      <c r="OSV230" s="2582"/>
      <c r="OSW230" s="2582"/>
      <c r="OSX230" s="2582"/>
      <c r="OSY230" s="2582"/>
      <c r="OSZ230" s="2582"/>
      <c r="OTA230" s="2582"/>
      <c r="OTB230" s="2582"/>
      <c r="OTC230" s="2582"/>
      <c r="OTD230" s="2582"/>
      <c r="OTE230" s="2582"/>
      <c r="OTF230" s="2582"/>
      <c r="OTG230" s="2582"/>
      <c r="OTH230" s="2582"/>
      <c r="OTI230" s="2582"/>
      <c r="OTJ230" s="2582"/>
      <c r="OTK230" s="2582"/>
      <c r="OTL230" s="2582"/>
      <c r="OTM230" s="2582"/>
      <c r="OTN230" s="2582"/>
      <c r="OTO230" s="2582"/>
      <c r="OTP230" s="2582"/>
      <c r="OTQ230" s="2582"/>
      <c r="OTR230" s="2582"/>
      <c r="OTS230" s="2582"/>
      <c r="OTT230" s="2582"/>
      <c r="OTU230" s="2582"/>
      <c r="OTV230" s="2582"/>
      <c r="OTW230" s="2582"/>
      <c r="OTX230" s="2582"/>
      <c r="OTY230" s="2582"/>
      <c r="OTZ230" s="2582"/>
      <c r="OUA230" s="2582"/>
      <c r="OUB230" s="2582"/>
      <c r="OUC230" s="2582"/>
      <c r="OUD230" s="2582"/>
      <c r="OUE230" s="2582"/>
      <c r="OUF230" s="2582"/>
      <c r="OUG230" s="2582"/>
      <c r="OUH230" s="2582"/>
      <c r="OUI230" s="2582"/>
      <c r="OUJ230" s="2582"/>
      <c r="OUK230" s="2582"/>
      <c r="OUL230" s="2582"/>
      <c r="OUM230" s="2582"/>
      <c r="OUN230" s="2582"/>
      <c r="OUO230" s="2582"/>
      <c r="OUP230" s="2582"/>
      <c r="OUQ230" s="2582"/>
      <c r="OUR230" s="2582"/>
      <c r="OUS230" s="2582"/>
      <c r="OUT230" s="2582"/>
      <c r="OUU230" s="2582"/>
      <c r="OUV230" s="2582"/>
      <c r="OUW230" s="2582"/>
      <c r="OUX230" s="2582"/>
      <c r="OUY230" s="2582"/>
      <c r="OUZ230" s="2582"/>
      <c r="OVA230" s="2582"/>
      <c r="OVB230" s="2582"/>
      <c r="OVC230" s="2582"/>
      <c r="OVD230" s="2582"/>
      <c r="OVE230" s="2582"/>
      <c r="OVF230" s="2582"/>
      <c r="OVG230" s="2582"/>
      <c r="OVH230" s="2582"/>
      <c r="OVI230" s="2582"/>
      <c r="OVJ230" s="2582"/>
      <c r="OVK230" s="2582"/>
      <c r="OVL230" s="2582"/>
      <c r="OVM230" s="2582"/>
      <c r="OVN230" s="2582"/>
      <c r="OVO230" s="2582"/>
      <c r="OVP230" s="2582"/>
      <c r="OVQ230" s="2582"/>
      <c r="OVR230" s="2582"/>
      <c r="OVS230" s="2582"/>
      <c r="OVT230" s="2582"/>
      <c r="OVU230" s="2582"/>
      <c r="OVV230" s="2582"/>
      <c r="OVW230" s="2582"/>
      <c r="OVX230" s="2582"/>
      <c r="OVY230" s="2582"/>
      <c r="OVZ230" s="2582"/>
      <c r="OWA230" s="2582"/>
      <c r="OWB230" s="2582"/>
      <c r="OWC230" s="2582"/>
      <c r="OWD230" s="2582"/>
      <c r="OWE230" s="2582"/>
      <c r="OWF230" s="2582"/>
      <c r="OWG230" s="2582"/>
      <c r="OWH230" s="2582"/>
      <c r="OWI230" s="2582"/>
      <c r="OWJ230" s="2582"/>
      <c r="OWK230" s="2582"/>
      <c r="OWL230" s="2582"/>
      <c r="OWM230" s="2582"/>
      <c r="OWN230" s="2582"/>
      <c r="OWO230" s="2582"/>
      <c r="OWP230" s="2582"/>
      <c r="OWQ230" s="2582"/>
      <c r="OWR230" s="2582"/>
      <c r="OWS230" s="2582"/>
      <c r="OWT230" s="2582"/>
      <c r="OWU230" s="2582"/>
      <c r="OWV230" s="2582"/>
      <c r="OWW230" s="2582"/>
      <c r="OWX230" s="2582"/>
      <c r="OWY230" s="2582"/>
      <c r="OWZ230" s="2582"/>
      <c r="OXA230" s="2582"/>
      <c r="OXB230" s="2582"/>
      <c r="OXC230" s="2582"/>
      <c r="OXD230" s="2582"/>
      <c r="OXE230" s="2582"/>
      <c r="OXF230" s="2582"/>
      <c r="OXG230" s="2582"/>
      <c r="OXH230" s="2582"/>
      <c r="OXI230" s="2582"/>
      <c r="OXJ230" s="2582"/>
      <c r="OXK230" s="2582"/>
      <c r="OXL230" s="2582"/>
      <c r="OXM230" s="2582"/>
      <c r="OXN230" s="2582"/>
      <c r="OXO230" s="2582"/>
      <c r="OXP230" s="2582"/>
      <c r="OXQ230" s="2582"/>
      <c r="OXR230" s="2582"/>
      <c r="OXS230" s="2582"/>
      <c r="OXT230" s="2582"/>
      <c r="OXU230" s="2582"/>
      <c r="OXV230" s="2582"/>
      <c r="OXW230" s="2582"/>
      <c r="OXX230" s="2582"/>
      <c r="OXY230" s="2582"/>
      <c r="OXZ230" s="2582"/>
      <c r="OYA230" s="2582"/>
      <c r="OYB230" s="2582"/>
      <c r="OYC230" s="2582"/>
      <c r="OYD230" s="2582"/>
      <c r="OYE230" s="2582"/>
      <c r="OYF230" s="2582"/>
      <c r="OYG230" s="2582"/>
      <c r="OYH230" s="2582"/>
      <c r="OYI230" s="2582"/>
      <c r="OYJ230" s="2582"/>
      <c r="OYK230" s="2582"/>
      <c r="OYL230" s="2582"/>
      <c r="OYM230" s="2582"/>
      <c r="OYN230" s="2582"/>
      <c r="OYO230" s="2582"/>
      <c r="OYP230" s="2582"/>
      <c r="OYQ230" s="2582"/>
      <c r="OYR230" s="2582"/>
      <c r="OYS230" s="2582"/>
      <c r="OYT230" s="2582"/>
      <c r="OYU230" s="2582"/>
      <c r="OYV230" s="2582"/>
      <c r="OYW230" s="2582"/>
      <c r="OYX230" s="2582"/>
      <c r="OYY230" s="2582"/>
      <c r="OYZ230" s="2582"/>
      <c r="OZA230" s="2582"/>
      <c r="OZB230" s="2582"/>
      <c r="OZC230" s="2582"/>
      <c r="OZD230" s="2582"/>
      <c r="OZE230" s="2582"/>
      <c r="OZF230" s="2582"/>
      <c r="OZG230" s="2582"/>
      <c r="OZH230" s="2582"/>
      <c r="OZI230" s="2582"/>
      <c r="OZJ230" s="2582"/>
      <c r="OZK230" s="2582"/>
      <c r="OZL230" s="2582"/>
      <c r="OZM230" s="2582"/>
      <c r="OZN230" s="2582"/>
      <c r="OZO230" s="2582"/>
      <c r="OZP230" s="2582"/>
      <c r="OZQ230" s="2582"/>
      <c r="OZR230" s="2582"/>
      <c r="OZS230" s="2582"/>
      <c r="OZT230" s="2582"/>
      <c r="OZU230" s="2582"/>
      <c r="OZV230" s="2582"/>
      <c r="OZW230" s="2582"/>
      <c r="OZX230" s="2582"/>
      <c r="OZY230" s="2582"/>
      <c r="OZZ230" s="2582"/>
      <c r="PAA230" s="2582"/>
      <c r="PAB230" s="2582"/>
      <c r="PAC230" s="2582"/>
      <c r="PAD230" s="2582"/>
      <c r="PAE230" s="2582"/>
      <c r="PAF230" s="2582"/>
      <c r="PAG230" s="2582"/>
      <c r="PAH230" s="2582"/>
      <c r="PAI230" s="2582"/>
      <c r="PAJ230" s="2582"/>
      <c r="PAK230" s="2582"/>
      <c r="PAL230" s="2582"/>
      <c r="PAM230" s="2582"/>
      <c r="PAN230" s="2582"/>
      <c r="PAO230" s="2582"/>
      <c r="PAP230" s="2582"/>
      <c r="PAQ230" s="2582"/>
      <c r="PAR230" s="2582"/>
      <c r="PAS230" s="2582"/>
      <c r="PAT230" s="2582"/>
      <c r="PAU230" s="2582"/>
      <c r="PAV230" s="2582"/>
      <c r="PAW230" s="2582"/>
      <c r="PAX230" s="2582"/>
      <c r="PAY230" s="2582"/>
      <c r="PAZ230" s="2582"/>
      <c r="PBA230" s="2582"/>
      <c r="PBB230" s="2582"/>
      <c r="PBC230" s="2582"/>
      <c r="PBD230" s="2582"/>
      <c r="PBE230" s="2582"/>
      <c r="PBF230" s="2582"/>
      <c r="PBG230" s="2582"/>
      <c r="PBH230" s="2582"/>
      <c r="PBI230" s="2582"/>
      <c r="PBJ230" s="2582"/>
      <c r="PBK230" s="2582"/>
      <c r="PBL230" s="2582"/>
      <c r="PBM230" s="2582"/>
      <c r="PBN230" s="2582"/>
      <c r="PBO230" s="2582"/>
      <c r="PBP230" s="2582"/>
      <c r="PBQ230" s="2582"/>
      <c r="PBR230" s="2582"/>
      <c r="PBS230" s="2582"/>
      <c r="PBT230" s="2582"/>
      <c r="PBU230" s="2582"/>
      <c r="PBV230" s="2582"/>
      <c r="PBW230" s="2582"/>
      <c r="PBX230" s="2582"/>
      <c r="PBY230" s="2582"/>
      <c r="PBZ230" s="2582"/>
      <c r="PCA230" s="2582"/>
      <c r="PCB230" s="2582"/>
      <c r="PCC230" s="2582"/>
      <c r="PCD230" s="2582"/>
      <c r="PCE230" s="2582"/>
      <c r="PCF230" s="2582"/>
      <c r="PCG230" s="2582"/>
      <c r="PCH230" s="2582"/>
      <c r="PCI230" s="2582"/>
      <c r="PCJ230" s="2582"/>
      <c r="PCK230" s="2582"/>
      <c r="PCL230" s="2582"/>
      <c r="PCM230" s="2582"/>
      <c r="PCN230" s="2582"/>
      <c r="PCO230" s="2582"/>
      <c r="PCP230" s="2582"/>
      <c r="PCQ230" s="2582"/>
      <c r="PCR230" s="2582"/>
      <c r="PCS230" s="2582"/>
      <c r="PCT230" s="2582"/>
      <c r="PCU230" s="2582"/>
      <c r="PCV230" s="2582"/>
      <c r="PCW230" s="2582"/>
      <c r="PCX230" s="2582"/>
      <c r="PCY230" s="2582"/>
      <c r="PCZ230" s="2582"/>
      <c r="PDA230" s="2582"/>
      <c r="PDB230" s="2582"/>
      <c r="PDC230" s="2582"/>
      <c r="PDD230" s="2582"/>
      <c r="PDE230" s="2582"/>
      <c r="PDF230" s="2582"/>
      <c r="PDG230" s="2582"/>
      <c r="PDH230" s="2582"/>
      <c r="PDI230" s="2582"/>
      <c r="PDJ230" s="2582"/>
      <c r="PDK230" s="2582"/>
      <c r="PDL230" s="2582"/>
      <c r="PDM230" s="2582"/>
      <c r="PDN230" s="2582"/>
      <c r="PDO230" s="2582"/>
      <c r="PDP230" s="2582"/>
      <c r="PDQ230" s="2582"/>
      <c r="PDR230" s="2582"/>
      <c r="PDS230" s="2582"/>
      <c r="PDT230" s="2582"/>
      <c r="PDU230" s="2582"/>
      <c r="PDV230" s="2582"/>
      <c r="PDW230" s="2582"/>
      <c r="PDX230" s="2582"/>
      <c r="PDY230" s="2582"/>
      <c r="PDZ230" s="2582"/>
      <c r="PEA230" s="2582"/>
      <c r="PEB230" s="2582"/>
      <c r="PEC230" s="2582"/>
      <c r="PED230" s="2582"/>
      <c r="PEE230" s="2582"/>
      <c r="PEF230" s="2582"/>
      <c r="PEG230" s="2582"/>
      <c r="PEH230" s="2582"/>
      <c r="PEI230" s="2582"/>
      <c r="PEJ230" s="2582"/>
      <c r="PEK230" s="2582"/>
      <c r="PEL230" s="2582"/>
      <c r="PEM230" s="2582"/>
      <c r="PEN230" s="2582"/>
      <c r="PEO230" s="2582"/>
      <c r="PEP230" s="2582"/>
      <c r="PEQ230" s="2582"/>
      <c r="PER230" s="2582"/>
      <c r="PES230" s="2582"/>
      <c r="PET230" s="2582"/>
      <c r="PEU230" s="2582"/>
      <c r="PEV230" s="2582"/>
      <c r="PEW230" s="2582"/>
      <c r="PEX230" s="2582"/>
      <c r="PEY230" s="2582"/>
      <c r="PEZ230" s="2582"/>
      <c r="PFA230" s="2582"/>
      <c r="PFB230" s="2582"/>
      <c r="PFC230" s="2582"/>
      <c r="PFD230" s="2582"/>
      <c r="PFE230" s="2582"/>
      <c r="PFF230" s="2582"/>
      <c r="PFG230" s="2582"/>
      <c r="PFH230" s="2582"/>
      <c r="PFI230" s="2582"/>
      <c r="PFJ230" s="2582"/>
      <c r="PFK230" s="2582"/>
      <c r="PFL230" s="2582"/>
      <c r="PFM230" s="2582"/>
      <c r="PFN230" s="2582"/>
      <c r="PFO230" s="2582"/>
      <c r="PFP230" s="2582"/>
      <c r="PFQ230" s="2582"/>
      <c r="PFR230" s="2582"/>
      <c r="PFS230" s="2582"/>
      <c r="PFT230" s="2582"/>
      <c r="PFU230" s="2582"/>
      <c r="PFV230" s="2582"/>
      <c r="PFW230" s="2582"/>
      <c r="PFX230" s="2582"/>
      <c r="PFY230" s="2582"/>
      <c r="PFZ230" s="2582"/>
      <c r="PGA230" s="2582"/>
      <c r="PGB230" s="2582"/>
      <c r="PGC230" s="2582"/>
      <c r="PGD230" s="2582"/>
      <c r="PGE230" s="2582"/>
      <c r="PGF230" s="2582"/>
      <c r="PGG230" s="2582"/>
      <c r="PGH230" s="2582"/>
      <c r="PGI230" s="2582"/>
      <c r="PGJ230" s="2582"/>
      <c r="PGK230" s="2582"/>
      <c r="PGL230" s="2582"/>
      <c r="PGM230" s="2582"/>
      <c r="PGN230" s="2582"/>
      <c r="PGO230" s="2582"/>
      <c r="PGP230" s="2582"/>
      <c r="PGQ230" s="2582"/>
      <c r="PGR230" s="2582"/>
      <c r="PGS230" s="2582"/>
      <c r="PGT230" s="2582"/>
      <c r="PGU230" s="2582"/>
      <c r="PGV230" s="2582"/>
      <c r="PGW230" s="2582"/>
      <c r="PGX230" s="2582"/>
      <c r="PGY230" s="2582"/>
      <c r="PGZ230" s="2582"/>
      <c r="PHA230" s="2582"/>
      <c r="PHB230" s="2582"/>
      <c r="PHC230" s="2582"/>
      <c r="PHD230" s="2582"/>
    </row>
    <row r="231" spans="1:11028" s="373" customFormat="1" ht="16.5" customHeight="1">
      <c r="A231" s="2829"/>
      <c r="B231" s="2829"/>
      <c r="C231" s="2829" t="s">
        <v>2193</v>
      </c>
      <c r="D231" s="1033" t="s">
        <v>2194</v>
      </c>
      <c r="E231" s="468">
        <v>0</v>
      </c>
      <c r="F231" s="468">
        <v>0</v>
      </c>
      <c r="G231" s="2398"/>
      <c r="H231" s="2829"/>
      <c r="I231" s="2392"/>
      <c r="J231" s="2392"/>
      <c r="K231" s="2851"/>
      <c r="L231" s="2793"/>
      <c r="M231" s="580"/>
      <c r="N231" s="447"/>
      <c r="O231" s="447"/>
      <c r="P231" s="2846"/>
      <c r="Q231" s="2846"/>
      <c r="R231" s="2846"/>
      <c r="S231" s="2846"/>
      <c r="T231" s="2846"/>
      <c r="U231" s="2846"/>
      <c r="V231" s="2846"/>
      <c r="W231" s="2846"/>
      <c r="X231" s="2846"/>
      <c r="Y231" s="2846"/>
      <c r="Z231" s="2846"/>
      <c r="AA231" s="2846"/>
      <c r="AB231" s="2846"/>
      <c r="AC231" s="2846"/>
      <c r="AD231" s="2846"/>
      <c r="AE231" s="2846"/>
      <c r="AF231" s="2846"/>
      <c r="AG231" s="2846"/>
      <c r="AH231" s="2846"/>
      <c r="AI231" s="2846"/>
      <c r="AJ231" s="2846"/>
      <c r="AK231" s="2846"/>
      <c r="AL231" s="2846"/>
      <c r="AM231" s="2846"/>
      <c r="AN231" s="2846"/>
      <c r="AO231" s="2846"/>
      <c r="AP231" s="2846"/>
      <c r="AQ231" s="2846"/>
      <c r="AR231" s="2846"/>
      <c r="AS231" s="2846"/>
      <c r="AT231" s="2846"/>
      <c r="AU231" s="2846"/>
      <c r="AV231" s="2846"/>
      <c r="AW231" s="2846"/>
      <c r="AX231" s="2846"/>
      <c r="AY231" s="2846"/>
      <c r="AZ231" s="2846"/>
      <c r="BA231" s="2846"/>
      <c r="BB231" s="2846"/>
      <c r="BC231" s="2846"/>
      <c r="BD231" s="2846"/>
      <c r="BE231" s="2846"/>
      <c r="BF231" s="2846"/>
      <c r="BG231" s="2846"/>
      <c r="BH231" s="2846"/>
      <c r="BI231" s="2846"/>
      <c r="BJ231" s="2846"/>
      <c r="BK231" s="2846"/>
      <c r="BL231" s="2846"/>
      <c r="BM231" s="2846"/>
      <c r="BN231" s="2846"/>
      <c r="BO231" s="2846"/>
      <c r="BP231" s="2846"/>
      <c r="BQ231" s="2846"/>
      <c r="BR231" s="2846"/>
      <c r="BS231" s="2846"/>
      <c r="BT231" s="2846"/>
      <c r="BU231" s="2846"/>
      <c r="BV231" s="2846"/>
      <c r="BW231" s="2846"/>
      <c r="BX231" s="2846"/>
      <c r="BY231" s="2846"/>
      <c r="BZ231" s="2846"/>
      <c r="CA231" s="2846"/>
      <c r="CB231" s="2846"/>
      <c r="CC231" s="2846"/>
      <c r="CD231" s="2846"/>
      <c r="CE231" s="2846"/>
      <c r="CF231" s="2846"/>
      <c r="CG231" s="2846"/>
      <c r="CH231" s="2846"/>
      <c r="CI231" s="2846"/>
      <c r="CJ231" s="2846"/>
      <c r="CK231" s="2846"/>
      <c r="CL231" s="2846"/>
      <c r="CM231" s="2846"/>
      <c r="CN231" s="2846"/>
      <c r="CO231" s="2846"/>
      <c r="CP231" s="2846"/>
      <c r="CQ231" s="2846"/>
      <c r="CR231" s="2846"/>
      <c r="CS231" s="2846"/>
      <c r="CT231" s="2846"/>
      <c r="CU231" s="2846"/>
      <c r="CV231" s="2846"/>
      <c r="CW231" s="2846"/>
      <c r="CX231" s="2846"/>
      <c r="CY231" s="2846"/>
      <c r="CZ231" s="2846"/>
      <c r="DA231" s="2846"/>
      <c r="DB231" s="2846"/>
      <c r="DC231" s="2846"/>
      <c r="DD231" s="2846"/>
      <c r="DE231" s="2846"/>
      <c r="DF231" s="2846"/>
      <c r="DG231" s="2846"/>
      <c r="DH231" s="2846"/>
      <c r="DI231" s="2846"/>
      <c r="DJ231" s="2846"/>
      <c r="DK231" s="2846"/>
      <c r="DL231" s="2846"/>
      <c r="DM231" s="2846"/>
      <c r="DN231" s="2846"/>
      <c r="DO231" s="2846"/>
      <c r="DP231" s="2846"/>
      <c r="DQ231" s="2846"/>
      <c r="DR231" s="2846"/>
      <c r="DS231" s="2846"/>
      <c r="DT231" s="2846"/>
      <c r="DU231" s="2846"/>
      <c r="DV231" s="2846"/>
      <c r="DW231" s="2846"/>
      <c r="DX231" s="2846"/>
      <c r="DY231" s="2846"/>
      <c r="DZ231" s="2846"/>
      <c r="EA231" s="2846"/>
      <c r="EB231" s="2846"/>
      <c r="EC231" s="2846"/>
      <c r="ED231" s="2846"/>
      <c r="EE231" s="2846"/>
      <c r="EF231" s="2846"/>
      <c r="EG231" s="2846"/>
      <c r="EH231" s="2846"/>
      <c r="EI231" s="2846"/>
      <c r="EJ231" s="2846"/>
      <c r="EK231" s="2846"/>
      <c r="EL231" s="2846"/>
      <c r="EM231" s="2846"/>
      <c r="EN231" s="2846"/>
      <c r="EO231" s="2846"/>
      <c r="EP231" s="2846"/>
      <c r="EQ231" s="2846"/>
      <c r="ER231" s="2846"/>
      <c r="ES231" s="2846"/>
      <c r="ET231" s="2846"/>
      <c r="EU231" s="2846"/>
      <c r="EV231" s="2846"/>
      <c r="EW231" s="2846"/>
      <c r="EX231" s="2846"/>
      <c r="EY231" s="2846"/>
      <c r="EZ231" s="2846"/>
      <c r="FA231" s="2846"/>
      <c r="FB231" s="2846"/>
      <c r="FC231" s="2846"/>
      <c r="FD231" s="2846"/>
      <c r="FE231" s="2846"/>
      <c r="FF231" s="2846"/>
      <c r="FG231" s="2846"/>
      <c r="FH231" s="2846"/>
      <c r="FI231" s="2846"/>
      <c r="FJ231" s="2846"/>
      <c r="FK231" s="2846"/>
      <c r="FL231" s="2846"/>
      <c r="FM231" s="2846"/>
      <c r="FN231" s="2846"/>
      <c r="FO231" s="2846"/>
      <c r="FP231" s="2846"/>
      <c r="FQ231" s="2846"/>
      <c r="FR231" s="2846"/>
      <c r="FS231" s="2846"/>
      <c r="FT231" s="2846"/>
      <c r="FU231" s="2846"/>
      <c r="FV231" s="2846"/>
      <c r="FW231" s="2846"/>
      <c r="FX231" s="2846"/>
      <c r="FY231" s="2846"/>
      <c r="FZ231" s="2846"/>
      <c r="GA231" s="2846"/>
      <c r="GB231" s="2846"/>
      <c r="GC231" s="2846"/>
      <c r="GD231" s="2846"/>
      <c r="GE231" s="2846"/>
      <c r="GF231" s="2846"/>
      <c r="GG231" s="2846"/>
      <c r="GH231" s="2846"/>
      <c r="GI231" s="2846"/>
      <c r="GJ231" s="2846"/>
      <c r="GK231" s="2846"/>
      <c r="GL231" s="2846"/>
      <c r="GM231" s="2846"/>
      <c r="GN231" s="2846"/>
      <c r="GO231" s="2846"/>
      <c r="GP231" s="2846"/>
      <c r="GQ231" s="2846"/>
      <c r="GR231" s="2846"/>
      <c r="GS231" s="2846"/>
      <c r="GT231" s="2846"/>
      <c r="GU231" s="2846"/>
      <c r="GV231" s="2846"/>
      <c r="GW231" s="2846"/>
      <c r="GX231" s="2846"/>
      <c r="GY231" s="2846"/>
      <c r="GZ231" s="2846"/>
      <c r="HA231" s="2846"/>
      <c r="HB231" s="2846"/>
      <c r="HC231" s="2846"/>
      <c r="HD231" s="2846"/>
      <c r="HE231" s="2846"/>
      <c r="HF231" s="2846"/>
      <c r="HG231" s="2846"/>
      <c r="HH231" s="2846"/>
      <c r="HI231" s="2846"/>
      <c r="HJ231" s="2846"/>
      <c r="HK231" s="2846"/>
      <c r="HL231" s="2846"/>
      <c r="HM231" s="2846"/>
      <c r="HN231" s="2846"/>
      <c r="HO231" s="2846"/>
      <c r="HP231" s="2846"/>
      <c r="HQ231" s="2846"/>
      <c r="HR231" s="2846"/>
      <c r="HS231" s="2846"/>
      <c r="HT231" s="2846"/>
      <c r="HU231" s="2846"/>
      <c r="HV231" s="2846"/>
      <c r="HW231" s="2846"/>
      <c r="HX231" s="2846"/>
      <c r="HY231" s="2846"/>
      <c r="HZ231" s="2846"/>
      <c r="IA231" s="2846"/>
      <c r="IB231" s="2846"/>
      <c r="IC231" s="2846"/>
      <c r="ID231" s="2846"/>
      <c r="IE231" s="2846"/>
      <c r="IF231" s="2846"/>
      <c r="IG231" s="2846"/>
      <c r="IH231" s="2846"/>
      <c r="II231" s="2846"/>
      <c r="IJ231" s="2846"/>
      <c r="IK231" s="2846"/>
      <c r="IL231" s="2846"/>
      <c r="IM231" s="2846"/>
      <c r="IN231" s="2846"/>
      <c r="IO231" s="2846"/>
      <c r="IP231" s="2846"/>
      <c r="IQ231" s="2846"/>
      <c r="IR231" s="2846"/>
      <c r="IS231" s="2846"/>
      <c r="IT231" s="2846"/>
      <c r="IU231" s="2846"/>
      <c r="IV231" s="2846"/>
      <c r="IW231" s="2846"/>
      <c r="IX231" s="2846"/>
      <c r="IY231" s="2846"/>
      <c r="IZ231" s="2846"/>
      <c r="JA231" s="2846"/>
      <c r="JB231" s="2846"/>
      <c r="JC231" s="2846"/>
      <c r="JD231" s="2846"/>
      <c r="JE231" s="2846"/>
      <c r="JF231" s="2846"/>
      <c r="JG231" s="2846"/>
      <c r="JH231" s="2846"/>
      <c r="JI231" s="2846"/>
      <c r="JJ231" s="2846"/>
      <c r="JK231" s="2846"/>
      <c r="JL231" s="2846"/>
      <c r="JM231" s="2846"/>
      <c r="JN231" s="2846"/>
      <c r="JO231" s="2846"/>
      <c r="JP231" s="2846"/>
      <c r="JQ231" s="2846"/>
      <c r="JR231" s="2846"/>
      <c r="JS231" s="2846"/>
      <c r="JT231" s="2846"/>
      <c r="JU231" s="2846"/>
      <c r="JV231" s="2846"/>
      <c r="JW231" s="2846"/>
      <c r="JX231" s="2846"/>
      <c r="JY231" s="2846"/>
      <c r="JZ231" s="2846"/>
      <c r="KA231" s="2846"/>
      <c r="KB231" s="2846"/>
      <c r="KC231" s="2846"/>
      <c r="KD231" s="2846"/>
      <c r="KE231" s="2846"/>
      <c r="KF231" s="2846"/>
      <c r="KG231" s="2846"/>
      <c r="KH231" s="2846"/>
      <c r="KI231" s="2846"/>
      <c r="KJ231" s="2846"/>
      <c r="KK231" s="2846"/>
      <c r="KL231" s="2846"/>
      <c r="KM231" s="2846"/>
      <c r="KN231" s="2846"/>
      <c r="KO231" s="2846"/>
      <c r="KP231" s="2846"/>
      <c r="KQ231" s="2846"/>
      <c r="KR231" s="2846"/>
      <c r="KS231" s="2846"/>
      <c r="KT231" s="2846"/>
      <c r="KU231" s="2846"/>
      <c r="KV231" s="2846"/>
      <c r="KW231" s="2846"/>
      <c r="KX231" s="2846"/>
      <c r="KY231" s="2846"/>
      <c r="KZ231" s="2846"/>
      <c r="LA231" s="2846"/>
      <c r="LB231" s="2846"/>
      <c r="LC231" s="2846"/>
      <c r="LD231" s="2846"/>
      <c r="LE231" s="2846"/>
      <c r="LF231" s="2846"/>
      <c r="LG231" s="2846"/>
      <c r="LH231" s="2846"/>
      <c r="LI231" s="2846"/>
      <c r="LJ231" s="2846"/>
      <c r="LK231" s="2846"/>
      <c r="LL231" s="2846"/>
      <c r="LM231" s="2846"/>
      <c r="LN231" s="2846"/>
      <c r="LO231" s="2846"/>
      <c r="LP231" s="2846"/>
      <c r="LQ231" s="2846"/>
      <c r="LR231" s="2846"/>
      <c r="LS231" s="2846"/>
      <c r="LT231" s="2846"/>
      <c r="LU231" s="2846"/>
      <c r="LV231" s="2846"/>
      <c r="LW231" s="2846"/>
      <c r="LX231" s="2846"/>
      <c r="LY231" s="2846"/>
      <c r="LZ231" s="2846"/>
      <c r="MA231" s="2846"/>
      <c r="MB231" s="2846"/>
      <c r="MC231" s="2846"/>
      <c r="MD231" s="2846"/>
      <c r="ME231" s="2846"/>
      <c r="MF231" s="2846"/>
      <c r="MG231" s="2846"/>
      <c r="MH231" s="2846"/>
      <c r="MI231" s="2846"/>
      <c r="MJ231" s="2846"/>
      <c r="MK231" s="2846"/>
      <c r="ML231" s="2846"/>
      <c r="MM231" s="2846"/>
      <c r="MN231" s="2846"/>
      <c r="MO231" s="2846"/>
      <c r="MP231" s="2846"/>
      <c r="MQ231" s="2846"/>
      <c r="MR231" s="2846"/>
      <c r="MS231" s="2846"/>
      <c r="MT231" s="2846"/>
      <c r="MU231" s="2846"/>
      <c r="MV231" s="2846"/>
      <c r="MW231" s="2846"/>
      <c r="MX231" s="2846"/>
      <c r="MY231" s="2846"/>
      <c r="MZ231" s="2846"/>
      <c r="NA231" s="2846"/>
      <c r="NB231" s="2846"/>
      <c r="NC231" s="2846"/>
      <c r="ND231" s="2846"/>
      <c r="NE231" s="2846"/>
      <c r="NF231" s="2846"/>
      <c r="NG231" s="2846"/>
      <c r="NH231" s="2846"/>
      <c r="NI231" s="2846"/>
      <c r="NJ231" s="2846"/>
      <c r="NK231" s="2846"/>
      <c r="NL231" s="2846"/>
      <c r="NM231" s="2846"/>
      <c r="NN231" s="2846"/>
      <c r="NO231" s="2846"/>
      <c r="NP231" s="2846"/>
      <c r="NQ231" s="2846"/>
      <c r="NR231" s="2846"/>
      <c r="NS231" s="2846"/>
      <c r="NT231" s="2846"/>
      <c r="NU231" s="2846"/>
      <c r="NV231" s="2846"/>
      <c r="NW231" s="2846"/>
      <c r="NX231" s="2846"/>
      <c r="NY231" s="2846"/>
      <c r="NZ231" s="2846"/>
      <c r="OA231" s="2846"/>
      <c r="OB231" s="2846"/>
      <c r="OC231" s="2846"/>
      <c r="OD231" s="2846"/>
      <c r="OE231" s="2846"/>
      <c r="OF231" s="2846"/>
      <c r="OG231" s="2846"/>
      <c r="OH231" s="2846"/>
      <c r="OI231" s="2846"/>
      <c r="OJ231" s="2846"/>
      <c r="OK231" s="2846"/>
      <c r="OL231" s="2846"/>
      <c r="OM231" s="2846"/>
      <c r="ON231" s="2846"/>
      <c r="OO231" s="2846"/>
      <c r="OP231" s="2846"/>
      <c r="OQ231" s="2846"/>
      <c r="OR231" s="2846"/>
      <c r="OS231" s="2846"/>
      <c r="OT231" s="2846"/>
      <c r="OU231" s="2846"/>
      <c r="OV231" s="2846"/>
      <c r="OW231" s="2846"/>
      <c r="OX231" s="2846"/>
      <c r="OY231" s="2846"/>
      <c r="OZ231" s="2846"/>
      <c r="PA231" s="2846"/>
      <c r="PB231" s="2846"/>
      <c r="PC231" s="2846"/>
      <c r="PD231" s="2846"/>
      <c r="PE231" s="2846"/>
      <c r="PF231" s="2846"/>
      <c r="PG231" s="2846"/>
      <c r="PH231" s="2846"/>
      <c r="PI231" s="2846"/>
      <c r="PJ231" s="2846"/>
      <c r="PK231" s="2846"/>
      <c r="PL231" s="2846"/>
      <c r="PM231" s="2846"/>
      <c r="PN231" s="2846"/>
      <c r="PO231" s="2846"/>
      <c r="PP231" s="2846"/>
      <c r="PQ231" s="2846"/>
      <c r="PR231" s="2846"/>
      <c r="PS231" s="2846"/>
      <c r="PT231" s="2846"/>
      <c r="PU231" s="2846"/>
      <c r="PV231" s="2846"/>
      <c r="PW231" s="2846"/>
      <c r="PX231" s="2846"/>
      <c r="PY231" s="2846"/>
      <c r="PZ231" s="2846"/>
      <c r="QA231" s="2846"/>
      <c r="QB231" s="2846"/>
      <c r="QC231" s="2846"/>
      <c r="QD231" s="2846"/>
      <c r="QE231" s="2846"/>
      <c r="QF231" s="2846"/>
      <c r="QG231" s="2846"/>
      <c r="QH231" s="2846"/>
      <c r="QI231" s="2846"/>
      <c r="QJ231" s="2846"/>
      <c r="QK231" s="2846"/>
      <c r="QL231" s="2846"/>
      <c r="QM231" s="2846"/>
      <c r="QN231" s="2846"/>
      <c r="QO231" s="2846"/>
      <c r="QP231" s="2846"/>
      <c r="QQ231" s="2846"/>
      <c r="QR231" s="2846"/>
      <c r="QS231" s="2846"/>
      <c r="QT231" s="2846"/>
      <c r="QU231" s="2846"/>
      <c r="QV231" s="2846"/>
      <c r="QW231" s="2846"/>
      <c r="QX231" s="2846"/>
      <c r="QY231" s="2846"/>
      <c r="QZ231" s="2846"/>
      <c r="RA231" s="2846"/>
      <c r="RB231" s="2846"/>
      <c r="RC231" s="2846"/>
      <c r="RD231" s="2846"/>
      <c r="RE231" s="2846"/>
      <c r="RF231" s="2846"/>
      <c r="RG231" s="2846"/>
      <c r="RH231" s="2846"/>
      <c r="RI231" s="2846"/>
      <c r="RJ231" s="2846"/>
      <c r="RK231" s="2846"/>
      <c r="RL231" s="2846"/>
      <c r="RM231" s="2846"/>
      <c r="RN231" s="2846"/>
      <c r="RO231" s="2846"/>
      <c r="RP231" s="2846"/>
      <c r="RQ231" s="2846"/>
      <c r="RR231" s="2846"/>
      <c r="RS231" s="2846"/>
      <c r="RT231" s="2846"/>
      <c r="RU231" s="2846"/>
      <c r="RV231" s="2846"/>
      <c r="RW231" s="2846"/>
      <c r="RX231" s="2846"/>
      <c r="RY231" s="2846"/>
      <c r="RZ231" s="2846"/>
      <c r="SA231" s="2846"/>
      <c r="SB231" s="2846"/>
      <c r="SC231" s="2846"/>
      <c r="SD231" s="2846"/>
      <c r="SE231" s="2846"/>
      <c r="SF231" s="2846"/>
      <c r="SG231" s="2846"/>
      <c r="SH231" s="2846"/>
      <c r="SI231" s="2846"/>
      <c r="SJ231" s="2846"/>
      <c r="SK231" s="2846"/>
      <c r="SL231" s="2846"/>
      <c r="SM231" s="2846"/>
      <c r="SN231" s="2846"/>
      <c r="SO231" s="2846"/>
      <c r="SP231" s="2846"/>
      <c r="SQ231" s="2846"/>
      <c r="SR231" s="2846"/>
      <c r="SS231" s="2846"/>
      <c r="ST231" s="2846"/>
      <c r="SU231" s="2846"/>
      <c r="SV231" s="2846"/>
      <c r="SW231" s="2846"/>
      <c r="SX231" s="2846"/>
      <c r="SY231" s="2846"/>
      <c r="SZ231" s="2846"/>
      <c r="TA231" s="2846"/>
      <c r="TB231" s="2846"/>
      <c r="TC231" s="2846"/>
      <c r="TD231" s="2846"/>
      <c r="TE231" s="2846"/>
      <c r="TF231" s="2846"/>
      <c r="TG231" s="2846"/>
      <c r="TH231" s="2846"/>
      <c r="TI231" s="2846"/>
      <c r="TJ231" s="2846"/>
      <c r="TK231" s="2846"/>
      <c r="TL231" s="2846"/>
      <c r="TM231" s="2846"/>
      <c r="TN231" s="2846"/>
      <c r="TO231" s="2846"/>
      <c r="TP231" s="2846"/>
      <c r="TQ231" s="2846"/>
      <c r="TR231" s="2846"/>
      <c r="TS231" s="2846"/>
      <c r="TT231" s="2846"/>
      <c r="TU231" s="2846"/>
      <c r="TV231" s="2846"/>
      <c r="TW231" s="2846"/>
      <c r="TX231" s="2846"/>
      <c r="TY231" s="2846"/>
      <c r="TZ231" s="2846"/>
      <c r="UA231" s="2846"/>
      <c r="UB231" s="2846"/>
      <c r="UC231" s="2846"/>
      <c r="UD231" s="2846"/>
      <c r="UE231" s="2846"/>
      <c r="UF231" s="2846"/>
      <c r="UG231" s="2846"/>
      <c r="UH231" s="2846"/>
      <c r="UI231" s="2846"/>
      <c r="UJ231" s="2846"/>
      <c r="UK231" s="2846"/>
      <c r="UL231" s="2846"/>
      <c r="UM231" s="2846"/>
      <c r="UN231" s="2846"/>
      <c r="UO231" s="2846"/>
      <c r="UP231" s="2846"/>
      <c r="UQ231" s="2846"/>
      <c r="UR231" s="2846"/>
      <c r="US231" s="2846"/>
      <c r="UT231" s="2846"/>
      <c r="UU231" s="2846"/>
      <c r="UV231" s="2846"/>
      <c r="UW231" s="2846"/>
      <c r="UX231" s="2846"/>
      <c r="UY231" s="2846"/>
      <c r="UZ231" s="2846"/>
      <c r="VA231" s="2846"/>
      <c r="VB231" s="2846"/>
      <c r="VC231" s="2846"/>
      <c r="VD231" s="2846"/>
      <c r="VE231" s="2846"/>
      <c r="VF231" s="2846"/>
      <c r="VG231" s="2846"/>
      <c r="VH231" s="2846"/>
      <c r="VI231" s="2846"/>
      <c r="VJ231" s="2846"/>
      <c r="VK231" s="2846"/>
      <c r="VL231" s="2846"/>
      <c r="VM231" s="2846"/>
      <c r="VN231" s="2846"/>
      <c r="VO231" s="2846"/>
      <c r="VP231" s="2846"/>
      <c r="VQ231" s="2846"/>
      <c r="VR231" s="2846"/>
      <c r="VS231" s="2846"/>
      <c r="VT231" s="2846"/>
      <c r="VU231" s="2846"/>
      <c r="VV231" s="2846"/>
      <c r="VW231" s="2846"/>
      <c r="VX231" s="2846"/>
      <c r="VY231" s="2846"/>
      <c r="VZ231" s="2846"/>
      <c r="WA231" s="2846"/>
      <c r="WB231" s="2846"/>
      <c r="WC231" s="2846"/>
      <c r="WD231" s="2846"/>
      <c r="WE231" s="2846"/>
      <c r="WF231" s="2846"/>
      <c r="WG231" s="2846"/>
      <c r="WH231" s="2846"/>
      <c r="WI231" s="2846"/>
      <c r="WJ231" s="2846"/>
      <c r="WK231" s="2846"/>
      <c r="WL231" s="2846"/>
      <c r="WM231" s="2846"/>
      <c r="WN231" s="2846"/>
      <c r="WO231" s="2846"/>
      <c r="WP231" s="2846"/>
      <c r="WQ231" s="2846"/>
      <c r="WR231" s="2846"/>
      <c r="WS231" s="2846"/>
      <c r="WT231" s="2846"/>
      <c r="WU231" s="2846"/>
      <c r="WV231" s="2846"/>
      <c r="WW231" s="2846"/>
      <c r="WX231" s="2846"/>
      <c r="WY231" s="2846"/>
      <c r="WZ231" s="2846"/>
      <c r="XA231" s="2846"/>
      <c r="XB231" s="2846"/>
      <c r="XC231" s="2846"/>
      <c r="XD231" s="2846"/>
      <c r="XE231" s="2846"/>
      <c r="XF231" s="2846"/>
      <c r="XG231" s="2846"/>
      <c r="XH231" s="2846"/>
      <c r="XI231" s="2846"/>
      <c r="XJ231" s="2846"/>
      <c r="XK231" s="2846"/>
      <c r="XL231" s="2846"/>
      <c r="XM231" s="2846"/>
      <c r="XN231" s="2846"/>
      <c r="XO231" s="2846"/>
      <c r="XP231" s="2846"/>
      <c r="XQ231" s="2846"/>
      <c r="XR231" s="2846"/>
      <c r="XS231" s="2846"/>
      <c r="XT231" s="2846"/>
      <c r="XU231" s="2846"/>
      <c r="XV231" s="2846"/>
      <c r="XW231" s="2846"/>
      <c r="XX231" s="2846"/>
      <c r="XY231" s="2846"/>
      <c r="XZ231" s="2846"/>
      <c r="YA231" s="2846"/>
      <c r="YB231" s="2846"/>
      <c r="YC231" s="2846"/>
      <c r="YD231" s="2846"/>
      <c r="YE231" s="2846"/>
      <c r="YF231" s="2846"/>
      <c r="YG231" s="2846"/>
      <c r="YH231" s="2846"/>
      <c r="YI231" s="2846"/>
      <c r="YJ231" s="2846"/>
      <c r="YK231" s="2846"/>
      <c r="YL231" s="2846"/>
      <c r="YM231" s="2846"/>
      <c r="YN231" s="2846"/>
      <c r="YO231" s="2846"/>
      <c r="YP231" s="2846"/>
      <c r="YQ231" s="2846"/>
      <c r="YR231" s="2846"/>
      <c r="YS231" s="2846"/>
      <c r="YT231" s="2846"/>
      <c r="YU231" s="2846"/>
      <c r="YV231" s="2846"/>
      <c r="YW231" s="2846"/>
      <c r="YX231" s="2846"/>
      <c r="YY231" s="2846"/>
      <c r="YZ231" s="2846"/>
      <c r="ZA231" s="2846"/>
      <c r="ZB231" s="2846"/>
      <c r="ZC231" s="2846"/>
      <c r="ZD231" s="2846"/>
      <c r="ZE231" s="2846"/>
      <c r="ZF231" s="2846"/>
      <c r="ZG231" s="2846"/>
      <c r="ZH231" s="2846"/>
      <c r="ZI231" s="2846"/>
      <c r="ZJ231" s="2846"/>
      <c r="ZK231" s="2846"/>
      <c r="ZL231" s="2846"/>
      <c r="ZM231" s="2846"/>
      <c r="ZN231" s="2846"/>
      <c r="ZO231" s="2846"/>
      <c r="ZP231" s="2846"/>
      <c r="ZQ231" s="2846"/>
      <c r="ZR231" s="2846"/>
      <c r="ZS231" s="2846"/>
      <c r="ZT231" s="2846"/>
      <c r="ZU231" s="2846"/>
      <c r="ZV231" s="2846"/>
      <c r="ZW231" s="2846"/>
      <c r="ZX231" s="2846"/>
      <c r="ZY231" s="2846"/>
      <c r="ZZ231" s="2846"/>
      <c r="AAA231" s="2846"/>
      <c r="AAB231" s="2846"/>
      <c r="AAC231" s="2846"/>
      <c r="AAD231" s="2846"/>
      <c r="AAE231" s="2846"/>
      <c r="AAF231" s="2846"/>
      <c r="AAG231" s="2846"/>
      <c r="AAH231" s="2846"/>
      <c r="AAI231" s="2846"/>
      <c r="AAJ231" s="2846"/>
      <c r="AAK231" s="2846"/>
      <c r="AAL231" s="2846"/>
      <c r="AAM231" s="2846"/>
      <c r="AAN231" s="2846"/>
      <c r="AAO231" s="2846"/>
      <c r="AAP231" s="2846"/>
      <c r="AAQ231" s="2846"/>
      <c r="AAR231" s="2846"/>
      <c r="AAS231" s="2846"/>
      <c r="AAT231" s="2846"/>
      <c r="AAU231" s="2846"/>
      <c r="AAV231" s="2846"/>
      <c r="AAW231" s="2846"/>
      <c r="AAX231" s="2846"/>
      <c r="AAY231" s="2846"/>
      <c r="AAZ231" s="2846"/>
      <c r="ABA231" s="2846"/>
      <c r="ABB231" s="2846"/>
      <c r="ABC231" s="2846"/>
      <c r="ABD231" s="2846"/>
      <c r="ABE231" s="2846"/>
      <c r="ABF231" s="2846"/>
      <c r="ABG231" s="2846"/>
      <c r="ABH231" s="2846"/>
      <c r="ABI231" s="2846"/>
      <c r="ABJ231" s="2846"/>
      <c r="ABK231" s="2846"/>
      <c r="ABL231" s="2846"/>
      <c r="ABM231" s="2846"/>
      <c r="ABN231" s="2846"/>
      <c r="ABO231" s="2846"/>
      <c r="ABP231" s="2846"/>
      <c r="ABQ231" s="2846"/>
      <c r="ABR231" s="2846"/>
      <c r="ABS231" s="2846"/>
      <c r="ABT231" s="2846"/>
      <c r="ABU231" s="2846"/>
      <c r="ABV231" s="2846"/>
      <c r="ABW231" s="2846"/>
      <c r="ABX231" s="2846"/>
      <c r="ABY231" s="2846"/>
      <c r="ABZ231" s="2846"/>
      <c r="ACA231" s="2846"/>
      <c r="ACB231" s="2846"/>
      <c r="ACC231" s="2846"/>
      <c r="ACD231" s="2846"/>
      <c r="ACE231" s="2846"/>
      <c r="ACF231" s="2846"/>
      <c r="ACG231" s="2846"/>
      <c r="ACH231" s="2846"/>
      <c r="ACI231" s="2846"/>
      <c r="ACJ231" s="2846"/>
      <c r="ACK231" s="2846"/>
      <c r="ACL231" s="2846"/>
      <c r="ACM231" s="2846"/>
      <c r="ACN231" s="2846"/>
      <c r="ACO231" s="2846"/>
      <c r="ACP231" s="2846"/>
      <c r="ACQ231" s="2846"/>
      <c r="ACR231" s="2846"/>
      <c r="ACS231" s="2846"/>
      <c r="ACT231" s="2846"/>
      <c r="ACU231" s="2846"/>
      <c r="ACV231" s="2846"/>
      <c r="ACW231" s="2846"/>
      <c r="ACX231" s="2846"/>
      <c r="ACY231" s="2846"/>
      <c r="ACZ231" s="2846"/>
      <c r="ADA231" s="2846"/>
      <c r="ADB231" s="2846"/>
      <c r="ADC231" s="2846"/>
      <c r="ADD231" s="2846"/>
      <c r="ADE231" s="2846"/>
      <c r="ADF231" s="2846"/>
      <c r="ADG231" s="2846"/>
      <c r="ADH231" s="2846"/>
      <c r="ADI231" s="2846"/>
      <c r="ADJ231" s="2846"/>
      <c r="ADK231" s="2846"/>
      <c r="ADL231" s="2846"/>
      <c r="ADM231" s="2846"/>
      <c r="ADN231" s="2846"/>
      <c r="ADO231" s="2846"/>
      <c r="ADP231" s="2846"/>
      <c r="ADQ231" s="2846"/>
      <c r="ADR231" s="2846"/>
      <c r="ADS231" s="2846"/>
      <c r="ADT231" s="2846"/>
      <c r="ADU231" s="2846"/>
      <c r="ADV231" s="2846"/>
      <c r="ADW231" s="2846"/>
      <c r="ADX231" s="2846"/>
      <c r="ADY231" s="2846"/>
      <c r="ADZ231" s="2846"/>
      <c r="AEA231" s="2846"/>
      <c r="AEB231" s="2846"/>
      <c r="AEC231" s="2846"/>
      <c r="AED231" s="2846"/>
      <c r="AEE231" s="2846"/>
      <c r="AEF231" s="2846"/>
      <c r="AEG231" s="2846"/>
      <c r="AEH231" s="2846"/>
      <c r="AEI231" s="2846"/>
      <c r="AEJ231" s="2846"/>
      <c r="AEK231" s="2846"/>
      <c r="AEL231" s="2846"/>
      <c r="AEM231" s="2846"/>
      <c r="AEN231" s="2846"/>
      <c r="AEO231" s="2846"/>
      <c r="AEP231" s="2846"/>
      <c r="AEQ231" s="2846"/>
      <c r="AER231" s="2846"/>
      <c r="AES231" s="2846"/>
      <c r="AET231" s="2846"/>
      <c r="AEU231" s="2846"/>
      <c r="AEV231" s="2846"/>
      <c r="AEW231" s="2846"/>
      <c r="AEX231" s="2846"/>
      <c r="AEY231" s="2846"/>
      <c r="AEZ231" s="2846"/>
      <c r="AFA231" s="2846"/>
      <c r="AFB231" s="2846"/>
      <c r="AFC231" s="2846"/>
      <c r="AFD231" s="2846"/>
      <c r="AFE231" s="2846"/>
      <c r="AFF231" s="2846"/>
      <c r="AFG231" s="2846"/>
      <c r="AFH231" s="2846"/>
      <c r="AFI231" s="2846"/>
      <c r="AFJ231" s="2846"/>
      <c r="AFK231" s="2846"/>
      <c r="AFL231" s="2846"/>
      <c r="AFM231" s="2846"/>
      <c r="AFN231" s="2846"/>
      <c r="AFO231" s="2846"/>
      <c r="AFP231" s="2846"/>
      <c r="AFQ231" s="2846"/>
      <c r="AFR231" s="2846"/>
      <c r="AFS231" s="2846"/>
      <c r="AFT231" s="2846"/>
      <c r="AFU231" s="2846"/>
      <c r="AFV231" s="2846"/>
      <c r="AFW231" s="2846"/>
      <c r="AFX231" s="2846"/>
      <c r="AFY231" s="2846"/>
      <c r="AFZ231" s="2846"/>
      <c r="AGA231" s="2846"/>
      <c r="AGB231" s="2846"/>
      <c r="AGC231" s="2846"/>
      <c r="AGD231" s="2846"/>
      <c r="AGE231" s="2846"/>
      <c r="AGF231" s="2846"/>
      <c r="AGG231" s="2846"/>
      <c r="AGH231" s="2846"/>
      <c r="AGI231" s="2846"/>
      <c r="AGJ231" s="2846"/>
      <c r="AGK231" s="2846"/>
      <c r="AGL231" s="2846"/>
      <c r="AGM231" s="2846"/>
      <c r="AGN231" s="2846"/>
      <c r="AGO231" s="2846"/>
      <c r="AGP231" s="2846"/>
      <c r="AGQ231" s="2846"/>
      <c r="AGR231" s="2846"/>
      <c r="AGS231" s="2846"/>
      <c r="AGT231" s="2846"/>
      <c r="AGU231" s="2846"/>
      <c r="AGV231" s="2846"/>
      <c r="AGW231" s="2846"/>
      <c r="AGX231" s="2846"/>
      <c r="AGY231" s="2846"/>
      <c r="AGZ231" s="2846"/>
      <c r="AHA231" s="2846"/>
      <c r="AHB231" s="2846"/>
      <c r="AHC231" s="2846"/>
      <c r="AHD231" s="2846"/>
      <c r="AHE231" s="2846"/>
      <c r="AHF231" s="2846"/>
      <c r="AHG231" s="2846"/>
      <c r="AHH231" s="2846"/>
      <c r="AHI231" s="2846"/>
      <c r="AHJ231" s="2846"/>
      <c r="AHK231" s="2846"/>
      <c r="AHL231" s="2846"/>
      <c r="AHM231" s="2846"/>
      <c r="AHN231" s="2846"/>
      <c r="AHO231" s="2846"/>
      <c r="AHP231" s="2846"/>
      <c r="AHQ231" s="2846"/>
      <c r="AHR231" s="2846"/>
      <c r="AHS231" s="2846"/>
      <c r="AHT231" s="2846"/>
      <c r="AHU231" s="2846"/>
      <c r="AHV231" s="2846"/>
      <c r="AHW231" s="2846"/>
      <c r="AHX231" s="2846"/>
      <c r="AHY231" s="2846"/>
      <c r="AHZ231" s="2846"/>
      <c r="AIA231" s="2846"/>
      <c r="AIB231" s="2846"/>
      <c r="AIC231" s="2846"/>
      <c r="AID231" s="2846"/>
      <c r="AIE231" s="2846"/>
      <c r="AIF231" s="2846"/>
      <c r="AIG231" s="2846"/>
      <c r="AIH231" s="2846"/>
      <c r="AII231" s="2846"/>
      <c r="AIJ231" s="2846"/>
      <c r="AIK231" s="2846"/>
      <c r="AIL231" s="2846"/>
      <c r="AIM231" s="2846"/>
      <c r="AIN231" s="2846"/>
      <c r="AIO231" s="2846"/>
      <c r="AIP231" s="2846"/>
      <c r="AIQ231" s="2846"/>
      <c r="AIR231" s="2846"/>
      <c r="AIS231" s="2846"/>
      <c r="AIT231" s="2846"/>
      <c r="AIU231" s="2846"/>
      <c r="AIV231" s="2846"/>
      <c r="AIW231" s="2846"/>
      <c r="AIX231" s="2846"/>
      <c r="AIY231" s="2846"/>
      <c r="AIZ231" s="2846"/>
      <c r="AJA231" s="2846"/>
      <c r="AJB231" s="2846"/>
      <c r="AJC231" s="2846"/>
      <c r="AJD231" s="2846"/>
      <c r="AJE231" s="2846"/>
      <c r="AJF231" s="2846"/>
      <c r="AJG231" s="2846"/>
      <c r="AJH231" s="2846"/>
      <c r="AJI231" s="2846"/>
      <c r="AJJ231" s="2846"/>
      <c r="AJK231" s="2846"/>
      <c r="AJL231" s="2846"/>
      <c r="AJM231" s="2846"/>
      <c r="AJN231" s="2846"/>
      <c r="AJO231" s="2846"/>
      <c r="AJP231" s="2846"/>
      <c r="AJQ231" s="2846"/>
      <c r="AJR231" s="2846"/>
      <c r="AJS231" s="2846"/>
      <c r="AJT231" s="2846"/>
      <c r="AJU231" s="2846"/>
      <c r="AJV231" s="2846"/>
      <c r="AJW231" s="2846"/>
      <c r="AJX231" s="2846"/>
      <c r="AJY231" s="2846"/>
      <c r="AJZ231" s="2846"/>
      <c r="AKA231" s="2846"/>
      <c r="AKB231" s="2846"/>
      <c r="AKC231" s="2846"/>
      <c r="AKD231" s="2846"/>
      <c r="AKE231" s="2846"/>
      <c r="AKF231" s="2846"/>
      <c r="AKG231" s="2846"/>
      <c r="AKH231" s="2846"/>
      <c r="AKI231" s="2846"/>
      <c r="AKJ231" s="2846"/>
      <c r="AKK231" s="2846"/>
      <c r="AKL231" s="2846"/>
      <c r="AKM231" s="2846"/>
      <c r="AKN231" s="2846"/>
      <c r="AKO231" s="2846"/>
      <c r="AKP231" s="2846"/>
      <c r="AKQ231" s="2846"/>
      <c r="AKR231" s="2846"/>
      <c r="AKS231" s="2846"/>
      <c r="AKT231" s="2846"/>
      <c r="AKU231" s="2846"/>
      <c r="AKV231" s="2846"/>
      <c r="AKW231" s="2846"/>
      <c r="AKX231" s="2846"/>
      <c r="AKY231" s="2846"/>
      <c r="AKZ231" s="2846"/>
      <c r="ALA231" s="2846"/>
      <c r="ALB231" s="2846"/>
      <c r="ALC231" s="2846"/>
      <c r="ALD231" s="2846"/>
      <c r="ALE231" s="2849"/>
      <c r="ALF231" s="2628"/>
      <c r="ALG231" s="2628"/>
      <c r="ALH231" s="2628"/>
      <c r="ALI231" s="2628"/>
      <c r="ALJ231" s="2628"/>
      <c r="ALK231" s="2628"/>
      <c r="ALL231" s="2628"/>
      <c r="ALM231" s="2628"/>
      <c r="ALN231" s="2628"/>
      <c r="ALO231" s="2628"/>
      <c r="ALP231" s="2628"/>
      <c r="ALQ231" s="2628"/>
      <c r="ALR231" s="2628"/>
      <c r="ALS231" s="2628"/>
      <c r="ALT231" s="2628"/>
      <c r="ALU231" s="2628"/>
      <c r="ALV231" s="2628"/>
      <c r="ALW231" s="2628"/>
      <c r="ALX231" s="2628"/>
      <c r="ALY231" s="2628"/>
      <c r="ALZ231" s="2628"/>
      <c r="AMA231" s="2628"/>
      <c r="AMB231" s="2628"/>
      <c r="AMC231" s="2628"/>
      <c r="AMD231" s="2628"/>
      <c r="AME231" s="2628"/>
      <c r="AMF231" s="2628"/>
      <c r="AMG231" s="2628"/>
      <c r="AMH231" s="2628"/>
      <c r="AMI231" s="2628"/>
      <c r="AMJ231" s="2628"/>
      <c r="AMK231" s="2628"/>
      <c r="AML231" s="2628"/>
      <c r="AMM231" s="2628"/>
      <c r="AMN231" s="2628"/>
      <c r="AMO231" s="2628"/>
      <c r="AMP231" s="2628"/>
      <c r="AMQ231" s="2628"/>
      <c r="AMR231" s="2628"/>
      <c r="AMS231" s="2628"/>
      <c r="AMT231" s="2628"/>
      <c r="AMU231" s="2628"/>
      <c r="AMV231" s="2628"/>
      <c r="AMW231" s="2628"/>
      <c r="AMX231" s="2628"/>
      <c r="AMY231" s="2628"/>
      <c r="AMZ231" s="2628"/>
      <c r="ANA231" s="2628"/>
      <c r="ANB231" s="2628"/>
      <c r="ANC231" s="2628"/>
      <c r="AND231" s="2628"/>
      <c r="ANE231" s="2628"/>
      <c r="ANF231" s="2628"/>
      <c r="ANG231" s="2628"/>
      <c r="ANH231" s="2628"/>
      <c r="ANI231" s="2628"/>
      <c r="ANJ231" s="2628"/>
      <c r="ANK231" s="2628"/>
      <c r="ANL231" s="2628"/>
      <c r="ANM231" s="2628"/>
      <c r="ANN231" s="2628"/>
      <c r="ANO231" s="2628"/>
      <c r="ANP231" s="2628"/>
      <c r="ANQ231" s="2628"/>
      <c r="ANR231" s="2628"/>
      <c r="ANS231" s="2628"/>
      <c r="ANT231" s="2628"/>
      <c r="ANU231" s="2628"/>
      <c r="ANV231" s="2628"/>
      <c r="ANW231" s="2628"/>
      <c r="ANX231" s="2628"/>
      <c r="ANY231" s="2628"/>
      <c r="ANZ231" s="2628"/>
      <c r="AOA231" s="2628"/>
      <c r="AOB231" s="2628"/>
      <c r="AOC231" s="2628"/>
      <c r="AOD231" s="2628"/>
      <c r="AOE231" s="2628"/>
      <c r="AOF231" s="2628"/>
      <c r="AOG231" s="2628"/>
      <c r="AOH231" s="2628"/>
      <c r="AOI231" s="2628"/>
      <c r="AOJ231" s="2628"/>
      <c r="AOK231" s="2628"/>
      <c r="AOL231" s="2628"/>
      <c r="AOM231" s="2628"/>
      <c r="AON231" s="2628"/>
      <c r="AOO231" s="2628"/>
      <c r="AOP231" s="2628"/>
      <c r="AOQ231" s="2628"/>
      <c r="AOR231" s="2628"/>
      <c r="AOS231" s="2628"/>
      <c r="AOT231" s="2628"/>
      <c r="AOU231" s="2628"/>
      <c r="AOV231" s="2628"/>
      <c r="AOW231" s="2628"/>
      <c r="AOX231" s="2628"/>
      <c r="AOY231" s="2628"/>
      <c r="AOZ231" s="2628"/>
      <c r="APA231" s="2628"/>
      <c r="APB231" s="2628"/>
      <c r="APC231" s="2628"/>
      <c r="APD231" s="2628"/>
      <c r="APE231" s="2628"/>
      <c r="APF231" s="2628"/>
      <c r="APG231" s="2628"/>
      <c r="APH231" s="2628"/>
      <c r="API231" s="2628"/>
      <c r="APJ231" s="2628"/>
      <c r="APK231" s="2628"/>
      <c r="APL231" s="2628"/>
      <c r="APM231" s="2628"/>
      <c r="APN231" s="2628"/>
      <c r="APO231" s="2628"/>
      <c r="APP231" s="2628"/>
      <c r="APQ231" s="2628"/>
      <c r="APR231" s="2628"/>
      <c r="APS231" s="2628"/>
      <c r="APT231" s="2628"/>
      <c r="APU231" s="2628"/>
      <c r="APV231" s="2628"/>
      <c r="APW231" s="2628"/>
      <c r="APX231" s="2628"/>
      <c r="APY231" s="2628"/>
      <c r="APZ231" s="2628"/>
      <c r="AQA231" s="2628"/>
      <c r="AQB231" s="2628"/>
      <c r="AQC231" s="2628"/>
      <c r="AQD231" s="2628"/>
      <c r="AQE231" s="2628"/>
      <c r="AQF231" s="2628"/>
      <c r="AQG231" s="2628"/>
      <c r="AQH231" s="2628"/>
      <c r="AQI231" s="2628"/>
      <c r="AQJ231" s="2628"/>
      <c r="AQK231" s="2628"/>
      <c r="AQL231" s="2628"/>
      <c r="AQM231" s="2628"/>
      <c r="AQN231" s="2628"/>
      <c r="AQO231" s="2628"/>
      <c r="AQP231" s="2628"/>
      <c r="AQQ231" s="2628"/>
      <c r="AQR231" s="2628"/>
      <c r="AQS231" s="2628"/>
      <c r="AQT231" s="2628"/>
      <c r="AQU231" s="2628"/>
      <c r="AQV231" s="2628"/>
      <c r="AQW231" s="2628"/>
      <c r="AQX231" s="2628"/>
      <c r="AQY231" s="2628"/>
      <c r="AQZ231" s="2628"/>
      <c r="ARA231" s="2628"/>
      <c r="ARB231" s="2628"/>
      <c r="ARC231" s="2628"/>
      <c r="ARD231" s="2628"/>
      <c r="ARE231" s="2628"/>
      <c r="ARF231" s="2628"/>
      <c r="ARG231" s="2628"/>
      <c r="ARH231" s="2628"/>
      <c r="ARI231" s="2628"/>
      <c r="ARJ231" s="2628"/>
      <c r="ARK231" s="2628"/>
      <c r="ARL231" s="2628"/>
      <c r="ARM231" s="2628"/>
      <c r="ARN231" s="2628"/>
      <c r="ARO231" s="2628"/>
      <c r="ARP231" s="2628"/>
      <c r="ARQ231" s="2628"/>
      <c r="ARR231" s="2628"/>
      <c r="ARS231" s="2628"/>
      <c r="ART231" s="2628"/>
      <c r="ARU231" s="2628"/>
      <c r="ARV231" s="2628"/>
      <c r="ARW231" s="2628"/>
      <c r="ARX231" s="2628"/>
      <c r="ARY231" s="2628"/>
      <c r="ARZ231" s="2628"/>
      <c r="ASA231" s="2628"/>
      <c r="ASB231" s="2628"/>
      <c r="ASC231" s="2628"/>
      <c r="ASD231" s="2628"/>
      <c r="ASE231" s="2628"/>
      <c r="ASF231" s="2628"/>
      <c r="ASG231" s="2628"/>
      <c r="ASH231" s="2628"/>
      <c r="ASI231" s="2628"/>
      <c r="ASJ231" s="2628"/>
      <c r="ASK231" s="2628"/>
      <c r="ASL231" s="2628"/>
      <c r="ASM231" s="2628"/>
      <c r="ASN231" s="2628"/>
      <c r="ASO231" s="2628"/>
      <c r="ASP231" s="2628"/>
      <c r="ASQ231" s="2628"/>
      <c r="ASR231" s="2628"/>
      <c r="ASS231" s="2628"/>
      <c r="AST231" s="2628"/>
      <c r="ASU231" s="2628"/>
      <c r="ASV231" s="2628"/>
      <c r="ASW231" s="2628"/>
      <c r="ASX231" s="2628"/>
      <c r="ASY231" s="2628"/>
      <c r="ASZ231" s="2628"/>
      <c r="ATA231" s="2628"/>
      <c r="ATB231" s="2628"/>
      <c r="ATC231" s="2628"/>
      <c r="ATD231" s="2628"/>
      <c r="ATE231" s="2628"/>
      <c r="ATF231" s="2628"/>
      <c r="ATG231" s="2628"/>
      <c r="ATH231" s="2628"/>
      <c r="ATI231" s="2628"/>
      <c r="ATJ231" s="2628"/>
      <c r="ATK231" s="2628"/>
      <c r="ATL231" s="2628"/>
      <c r="ATM231" s="2628"/>
      <c r="ATN231" s="2628"/>
      <c r="ATO231" s="2628"/>
      <c r="ATP231" s="2628"/>
      <c r="ATQ231" s="2628"/>
      <c r="ATR231" s="2628"/>
      <c r="ATS231" s="2628"/>
      <c r="ATT231" s="2628"/>
      <c r="ATU231" s="2628"/>
      <c r="ATV231" s="2628"/>
      <c r="ATW231" s="2628"/>
      <c r="ATX231" s="2628"/>
      <c r="ATY231" s="2628"/>
      <c r="ATZ231" s="2628"/>
      <c r="AUA231" s="2628"/>
      <c r="AUB231" s="2628"/>
      <c r="AUC231" s="2628"/>
      <c r="AUD231" s="2628"/>
      <c r="AUE231" s="2628"/>
      <c r="AUF231" s="2628"/>
      <c r="AUG231" s="2628"/>
      <c r="AUH231" s="2628"/>
      <c r="AUI231" s="2628"/>
      <c r="AUJ231" s="2628"/>
      <c r="AUK231" s="2628"/>
      <c r="AUL231" s="2628"/>
      <c r="AUM231" s="2628"/>
      <c r="AUN231" s="2628"/>
      <c r="AUO231" s="2628"/>
      <c r="AUP231" s="2628"/>
      <c r="AUQ231" s="2628"/>
      <c r="AUR231" s="2628"/>
      <c r="AUS231" s="2628"/>
      <c r="AUT231" s="2628"/>
      <c r="AUU231" s="2628"/>
      <c r="AUV231" s="2628"/>
      <c r="AUW231" s="2628"/>
      <c r="AUX231" s="2628"/>
      <c r="AUY231" s="2628"/>
      <c r="AUZ231" s="2628"/>
      <c r="AVA231" s="2628"/>
      <c r="AVB231" s="2628"/>
      <c r="AVC231" s="2628"/>
      <c r="AVD231" s="2628"/>
      <c r="AVE231" s="2628"/>
      <c r="AVF231" s="2628"/>
      <c r="AVG231" s="2628"/>
      <c r="AVH231" s="2628"/>
      <c r="AVI231" s="2628"/>
      <c r="AVJ231" s="2628"/>
      <c r="AVK231" s="2628"/>
      <c r="AVL231" s="2628"/>
      <c r="AVM231" s="2628"/>
      <c r="AVN231" s="2628"/>
      <c r="AVO231" s="2628"/>
      <c r="AVP231" s="2628"/>
      <c r="AVQ231" s="2628"/>
      <c r="AVR231" s="2628"/>
      <c r="AVS231" s="2628"/>
      <c r="AVT231" s="2628"/>
      <c r="AVU231" s="2628"/>
      <c r="AVV231" s="2628"/>
      <c r="AVW231" s="2628"/>
      <c r="AVX231" s="2628"/>
      <c r="AVY231" s="2628"/>
      <c r="AVZ231" s="2628"/>
      <c r="AWA231" s="2628"/>
      <c r="AWB231" s="2628"/>
      <c r="AWC231" s="2628"/>
      <c r="AWD231" s="2628"/>
      <c r="AWE231" s="2628"/>
      <c r="AWF231" s="2628"/>
      <c r="AWG231" s="2628"/>
      <c r="AWH231" s="2628"/>
      <c r="AWI231" s="2628"/>
      <c r="AWJ231" s="2628"/>
      <c r="AWK231" s="2628"/>
      <c r="AWL231" s="2628"/>
      <c r="AWM231" s="2628"/>
      <c r="AWN231" s="2628"/>
      <c r="AWO231" s="2628"/>
      <c r="AWP231" s="2628"/>
      <c r="AWQ231" s="2628"/>
      <c r="AWR231" s="2628"/>
      <c r="AWS231" s="2628"/>
      <c r="AWT231" s="2628"/>
      <c r="AWU231" s="2628"/>
      <c r="AWV231" s="2628"/>
      <c r="AWW231" s="2628"/>
      <c r="AWX231" s="2628"/>
      <c r="AWY231" s="2628"/>
      <c r="AWZ231" s="2628"/>
      <c r="AXA231" s="2628"/>
      <c r="AXB231" s="2628"/>
      <c r="AXC231" s="2628"/>
      <c r="AXD231" s="2628"/>
      <c r="AXE231" s="2628"/>
      <c r="AXF231" s="2628"/>
      <c r="AXG231" s="2628"/>
      <c r="AXH231" s="2628"/>
      <c r="AXI231" s="2628"/>
      <c r="AXJ231" s="2628"/>
      <c r="AXK231" s="2628"/>
      <c r="AXL231" s="2628"/>
      <c r="AXM231" s="2628"/>
      <c r="AXN231" s="2628"/>
      <c r="AXO231" s="2628"/>
      <c r="AXP231" s="2628"/>
      <c r="AXQ231" s="2628"/>
      <c r="AXR231" s="2628"/>
      <c r="AXS231" s="2628"/>
      <c r="AXT231" s="2628"/>
      <c r="AXU231" s="2628"/>
      <c r="AXV231" s="2628"/>
      <c r="AXW231" s="2628"/>
      <c r="AXX231" s="2628"/>
      <c r="AXY231" s="2628"/>
      <c r="AXZ231" s="2628"/>
      <c r="AYA231" s="2628"/>
      <c r="AYB231" s="2628"/>
      <c r="AYC231" s="2628"/>
      <c r="AYD231" s="2628"/>
      <c r="AYE231" s="2628"/>
      <c r="AYF231" s="2628"/>
      <c r="AYG231" s="2628"/>
      <c r="AYH231" s="2628"/>
      <c r="AYI231" s="2628"/>
      <c r="AYJ231" s="2628"/>
      <c r="AYK231" s="2628"/>
      <c r="AYL231" s="2628"/>
      <c r="AYM231" s="2628"/>
      <c r="AYN231" s="2628"/>
      <c r="AYO231" s="2628"/>
      <c r="AYP231" s="2628"/>
      <c r="AYQ231" s="2628"/>
      <c r="AYR231" s="2628"/>
      <c r="AYS231" s="2628"/>
      <c r="AYT231" s="2628"/>
      <c r="AYU231" s="2628"/>
      <c r="AYV231" s="2628"/>
      <c r="AYW231" s="2628"/>
      <c r="AYX231" s="2628"/>
      <c r="AYY231" s="2628"/>
      <c r="AYZ231" s="2628"/>
      <c r="AZA231" s="2628"/>
      <c r="AZB231" s="2628"/>
      <c r="AZC231" s="2628"/>
      <c r="AZD231" s="2628"/>
      <c r="AZE231" s="2628"/>
      <c r="AZF231" s="2628"/>
      <c r="AZG231" s="2628"/>
      <c r="AZH231" s="2628"/>
      <c r="AZI231" s="2628"/>
      <c r="AZJ231" s="2628"/>
      <c r="AZK231" s="2628"/>
      <c r="AZL231" s="2628"/>
      <c r="AZM231" s="2628"/>
      <c r="AZN231" s="2628"/>
      <c r="AZO231" s="2628"/>
      <c r="AZP231" s="2628"/>
      <c r="AZQ231" s="2628"/>
      <c r="AZR231" s="2628"/>
      <c r="AZS231" s="2628"/>
      <c r="AZT231" s="2628"/>
      <c r="AZU231" s="2628"/>
      <c r="AZV231" s="2628"/>
      <c r="AZW231" s="2628"/>
      <c r="AZX231" s="2628"/>
      <c r="AZY231" s="2628"/>
      <c r="AZZ231" s="2628"/>
      <c r="BAA231" s="2628"/>
      <c r="BAB231" s="2628"/>
      <c r="BAC231" s="2628"/>
      <c r="BAD231" s="2628"/>
      <c r="BAE231" s="2628"/>
      <c r="BAF231" s="2628"/>
      <c r="BAG231" s="2628"/>
      <c r="BAH231" s="2628"/>
      <c r="BAI231" s="2628"/>
      <c r="BAJ231" s="2628"/>
      <c r="BAK231" s="2628"/>
      <c r="BAL231" s="2628"/>
      <c r="BAM231" s="2628"/>
      <c r="BAN231" s="2628"/>
      <c r="BAO231" s="2628"/>
      <c r="BAP231" s="2628"/>
      <c r="BAQ231" s="2628"/>
      <c r="BAR231" s="2628"/>
      <c r="BAS231" s="2628"/>
      <c r="BAT231" s="2628"/>
      <c r="BAU231" s="2628"/>
      <c r="BAV231" s="2628"/>
      <c r="BAW231" s="2628"/>
      <c r="BAX231" s="2628"/>
      <c r="BAY231" s="2628"/>
      <c r="BAZ231" s="2628"/>
      <c r="BBA231" s="2628"/>
      <c r="BBB231" s="2628"/>
      <c r="BBC231" s="2628"/>
      <c r="BBD231" s="2628"/>
      <c r="BBE231" s="2628"/>
      <c r="BBF231" s="2628"/>
      <c r="BBG231" s="2628"/>
      <c r="BBH231" s="2628"/>
      <c r="BBI231" s="2628"/>
      <c r="BBJ231" s="2628"/>
      <c r="BBK231" s="2628"/>
      <c r="BBL231" s="2628"/>
      <c r="BBM231" s="2628"/>
      <c r="BBN231" s="2628"/>
      <c r="BBO231" s="2628"/>
      <c r="BBP231" s="2628"/>
      <c r="BBQ231" s="2628"/>
      <c r="BBR231" s="2628"/>
      <c r="BBS231" s="2628"/>
      <c r="BBT231" s="2628"/>
      <c r="BBU231" s="2628"/>
      <c r="BBV231" s="2628"/>
      <c r="BBW231" s="2628"/>
      <c r="BBX231" s="2628"/>
      <c r="BBY231" s="2628"/>
      <c r="BBZ231" s="2628"/>
      <c r="BCA231" s="2628"/>
      <c r="BCB231" s="2628"/>
      <c r="BCC231" s="2628"/>
      <c r="BCD231" s="2628"/>
      <c r="BCE231" s="2628"/>
      <c r="BCF231" s="2628"/>
      <c r="BCG231" s="2628"/>
      <c r="BCH231" s="2628"/>
      <c r="BCI231" s="2628"/>
      <c r="BCJ231" s="2628"/>
      <c r="BCK231" s="2628"/>
      <c r="BCL231" s="2628"/>
      <c r="BCM231" s="2628"/>
      <c r="BCN231" s="2628"/>
      <c r="BCO231" s="2628"/>
      <c r="BCP231" s="2628"/>
      <c r="BCQ231" s="2628"/>
      <c r="BCR231" s="2628"/>
      <c r="BCS231" s="2628"/>
      <c r="BCT231" s="2628"/>
      <c r="BCU231" s="2628"/>
      <c r="BCV231" s="2628"/>
      <c r="BCW231" s="2628"/>
      <c r="BCX231" s="2628"/>
      <c r="BCY231" s="2628"/>
      <c r="BCZ231" s="2628"/>
      <c r="BDA231" s="2628"/>
      <c r="BDB231" s="2628"/>
      <c r="BDC231" s="2628"/>
      <c r="BDD231" s="2628"/>
      <c r="BDE231" s="2628"/>
      <c r="BDF231" s="2628"/>
      <c r="BDG231" s="2628"/>
      <c r="BDH231" s="2628"/>
      <c r="BDI231" s="2628"/>
      <c r="BDJ231" s="2628"/>
      <c r="BDK231" s="2628"/>
      <c r="BDL231" s="2628"/>
      <c r="BDM231" s="2628"/>
      <c r="BDN231" s="2628"/>
      <c r="BDO231" s="2628"/>
      <c r="BDP231" s="2628"/>
      <c r="BDQ231" s="2628"/>
      <c r="BDR231" s="2628"/>
      <c r="BDS231" s="2628"/>
      <c r="BDT231" s="2628"/>
      <c r="BDU231" s="2628"/>
      <c r="BDV231" s="2628"/>
      <c r="BDW231" s="2628"/>
      <c r="BDX231" s="2628"/>
      <c r="BDY231" s="2628"/>
      <c r="BDZ231" s="2628"/>
      <c r="BEA231" s="2628"/>
      <c r="BEB231" s="2628"/>
      <c r="BEC231" s="2628"/>
      <c r="BED231" s="2628"/>
      <c r="BEE231" s="2628"/>
      <c r="BEF231" s="2628"/>
      <c r="BEG231" s="2628"/>
      <c r="BEH231" s="2628"/>
      <c r="BEI231" s="2628"/>
      <c r="BEJ231" s="2628"/>
      <c r="BEK231" s="2628"/>
      <c r="BEL231" s="2628"/>
      <c r="BEM231" s="2628"/>
      <c r="BEN231" s="2628"/>
      <c r="BEO231" s="2628"/>
      <c r="BEP231" s="2628"/>
      <c r="BEQ231" s="2628"/>
      <c r="BER231" s="2628"/>
      <c r="BES231" s="2628"/>
      <c r="BET231" s="2628"/>
      <c r="BEU231" s="2628"/>
      <c r="BEV231" s="2628"/>
      <c r="BEW231" s="2628"/>
      <c r="BEX231" s="2628"/>
      <c r="BEY231" s="2628"/>
      <c r="BEZ231" s="2628"/>
      <c r="BFA231" s="2628"/>
      <c r="BFB231" s="2628"/>
      <c r="BFC231" s="2628"/>
      <c r="BFD231" s="2628"/>
      <c r="BFE231" s="2628"/>
      <c r="BFF231" s="2628"/>
      <c r="BFG231" s="2628"/>
      <c r="BFH231" s="2628"/>
      <c r="BFI231" s="2628"/>
      <c r="BFJ231" s="2628"/>
      <c r="BFK231" s="2628"/>
      <c r="BFL231" s="2628"/>
      <c r="BFM231" s="2628"/>
      <c r="BFN231" s="2628"/>
      <c r="BFO231" s="2628"/>
      <c r="BFP231" s="2628"/>
      <c r="BFQ231" s="2628"/>
      <c r="BFR231" s="2628"/>
      <c r="BFS231" s="2628"/>
      <c r="BFT231" s="2628"/>
      <c r="BFU231" s="2628"/>
      <c r="BFV231" s="2628"/>
      <c r="BFW231" s="2628"/>
      <c r="BFX231" s="2628"/>
      <c r="BFY231" s="2628"/>
      <c r="BFZ231" s="2628"/>
      <c r="BGA231" s="2628"/>
      <c r="BGB231" s="2628"/>
      <c r="BGC231" s="2628"/>
      <c r="BGD231" s="2628"/>
      <c r="BGE231" s="2628"/>
      <c r="BGF231" s="2628"/>
      <c r="BGG231" s="2628"/>
      <c r="BGH231" s="2628"/>
      <c r="BGI231" s="2628"/>
      <c r="BGJ231" s="2628"/>
      <c r="BGK231" s="2628"/>
      <c r="BGL231" s="2628"/>
      <c r="BGM231" s="2628"/>
      <c r="BGN231" s="2628"/>
      <c r="BGO231" s="2628"/>
      <c r="BGP231" s="2628"/>
      <c r="BGQ231" s="2628"/>
      <c r="BGR231" s="2628"/>
      <c r="BGS231" s="2628"/>
      <c r="BGT231" s="2628"/>
      <c r="BGU231" s="2628"/>
      <c r="BGV231" s="2628"/>
      <c r="BGW231" s="2628"/>
      <c r="BGX231" s="2628"/>
      <c r="BGY231" s="2628"/>
      <c r="BGZ231" s="2628"/>
      <c r="BHA231" s="2628"/>
      <c r="BHB231" s="2628"/>
      <c r="BHC231" s="2628"/>
      <c r="BHD231" s="2628"/>
      <c r="BHE231" s="2628"/>
      <c r="BHF231" s="2628"/>
      <c r="BHG231" s="2628"/>
      <c r="BHH231" s="2628"/>
      <c r="BHI231" s="2628"/>
      <c r="BHJ231" s="2628"/>
      <c r="BHK231" s="2628"/>
      <c r="BHL231" s="2628"/>
      <c r="BHM231" s="2628"/>
      <c r="BHN231" s="2628"/>
      <c r="BHO231" s="2628"/>
      <c r="BHP231" s="2628"/>
      <c r="BHQ231" s="2628"/>
      <c r="BHR231" s="2628"/>
      <c r="BHS231" s="2628"/>
      <c r="BHT231" s="2628"/>
      <c r="BHU231" s="2628"/>
      <c r="BHV231" s="2628"/>
      <c r="BHW231" s="2628"/>
      <c r="BHX231" s="2628"/>
      <c r="BHY231" s="2628"/>
      <c r="BHZ231" s="2628"/>
      <c r="BIA231" s="2628"/>
      <c r="BIB231" s="2628"/>
      <c r="BIC231" s="2628"/>
      <c r="BID231" s="2628"/>
      <c r="BIE231" s="2628"/>
      <c r="BIF231" s="2628"/>
      <c r="BIG231" s="2628"/>
      <c r="BIH231" s="2628"/>
      <c r="BII231" s="2628"/>
      <c r="BIJ231" s="2628"/>
      <c r="BIK231" s="2628"/>
      <c r="BIL231" s="2628"/>
      <c r="BIM231" s="2628"/>
      <c r="BIN231" s="2628"/>
      <c r="BIO231" s="2628"/>
      <c r="BIP231" s="2628"/>
      <c r="BIQ231" s="2628"/>
      <c r="BIR231" s="2628"/>
      <c r="BIS231" s="2628"/>
      <c r="BIT231" s="2628"/>
      <c r="BIU231" s="2628"/>
      <c r="BIV231" s="2628"/>
      <c r="BIW231" s="2628"/>
      <c r="BIX231" s="2628"/>
      <c r="BIY231" s="2628"/>
      <c r="BIZ231" s="2628"/>
      <c r="BJA231" s="2628"/>
      <c r="BJB231" s="2628"/>
      <c r="BJC231" s="2628"/>
      <c r="BJD231" s="2628"/>
      <c r="BJE231" s="2628"/>
      <c r="BJF231" s="2628"/>
      <c r="BJG231" s="2628"/>
      <c r="BJH231" s="2628"/>
      <c r="BJI231" s="2628"/>
      <c r="BJJ231" s="2628"/>
      <c r="BJK231" s="2628"/>
      <c r="BJL231" s="2628"/>
      <c r="BJM231" s="2628"/>
      <c r="BJN231" s="2628"/>
      <c r="BJO231" s="2628"/>
      <c r="BJP231" s="2628"/>
      <c r="BJQ231" s="2628"/>
      <c r="BJR231" s="2628"/>
      <c r="BJS231" s="2628"/>
      <c r="BJT231" s="2628"/>
      <c r="BJU231" s="2628"/>
      <c r="BJV231" s="2628"/>
      <c r="BJW231" s="2628"/>
      <c r="BJX231" s="2628"/>
      <c r="BJY231" s="2628"/>
      <c r="BJZ231" s="2628"/>
      <c r="BKA231" s="2628"/>
      <c r="BKB231" s="2628"/>
      <c r="BKC231" s="2628"/>
      <c r="BKD231" s="2628"/>
      <c r="BKE231" s="2628"/>
      <c r="BKF231" s="2628"/>
      <c r="BKG231" s="2628"/>
      <c r="BKH231" s="2628"/>
      <c r="BKI231" s="2628"/>
      <c r="BKJ231" s="2628"/>
      <c r="BKK231" s="2628"/>
      <c r="BKL231" s="2628"/>
      <c r="BKM231" s="2628"/>
      <c r="BKN231" s="2628"/>
      <c r="BKO231" s="2628"/>
      <c r="BKP231" s="2628"/>
      <c r="BKQ231" s="2628"/>
      <c r="BKR231" s="2628"/>
      <c r="BKS231" s="2628"/>
      <c r="BKT231" s="2628"/>
      <c r="BKU231" s="2628"/>
      <c r="BKV231" s="2628"/>
      <c r="BKW231" s="2628"/>
      <c r="BKX231" s="2628"/>
      <c r="BKY231" s="2628"/>
      <c r="BKZ231" s="2628"/>
      <c r="BLA231" s="2628"/>
      <c r="BLB231" s="2628"/>
      <c r="BLC231" s="2628"/>
      <c r="BLD231" s="2628"/>
      <c r="BLE231" s="2628"/>
      <c r="BLF231" s="2628"/>
      <c r="BLG231" s="2628"/>
      <c r="BLH231" s="2628"/>
      <c r="BLI231" s="2628"/>
      <c r="BLJ231" s="2628"/>
      <c r="BLK231" s="2628"/>
      <c r="BLL231" s="2628"/>
      <c r="BLM231" s="2628"/>
      <c r="BLN231" s="2628"/>
      <c r="BLO231" s="2628"/>
      <c r="BLP231" s="2628"/>
      <c r="BLQ231" s="2628"/>
      <c r="BLR231" s="2628"/>
      <c r="BLS231" s="2628"/>
      <c r="BLT231" s="2628"/>
      <c r="BLU231" s="2628"/>
      <c r="BLV231" s="2628"/>
      <c r="BLW231" s="2628"/>
      <c r="BLX231" s="2628"/>
      <c r="BLY231" s="2628"/>
      <c r="BLZ231" s="2628"/>
      <c r="BMA231" s="2628"/>
      <c r="BMB231" s="2628"/>
      <c r="BMC231" s="2628"/>
      <c r="BMD231" s="2628"/>
      <c r="BME231" s="2628"/>
      <c r="BMF231" s="2628"/>
      <c r="BMG231" s="2628"/>
      <c r="BMH231" s="2628"/>
      <c r="BMI231" s="2628"/>
      <c r="BMJ231" s="2628"/>
      <c r="BMK231" s="2628"/>
      <c r="BML231" s="2628"/>
      <c r="BMM231" s="2628"/>
      <c r="BMN231" s="2628"/>
      <c r="BMO231" s="2628"/>
      <c r="BMP231" s="2628"/>
      <c r="BMQ231" s="2628"/>
      <c r="BMR231" s="2628"/>
      <c r="BMS231" s="2628"/>
      <c r="BMT231" s="2628"/>
      <c r="BMU231" s="2628"/>
      <c r="BMV231" s="2628"/>
      <c r="BMW231" s="2628"/>
      <c r="BMX231" s="2628"/>
      <c r="BMY231" s="2628"/>
      <c r="BMZ231" s="2628"/>
      <c r="BNA231" s="2628"/>
      <c r="BNB231" s="2628"/>
      <c r="BNC231" s="2628"/>
      <c r="BND231" s="2628"/>
      <c r="BNE231" s="2628"/>
      <c r="BNF231" s="2628"/>
      <c r="BNG231" s="2628"/>
      <c r="BNH231" s="2628"/>
      <c r="BNI231" s="2628"/>
      <c r="BNJ231" s="2628"/>
      <c r="BNK231" s="2628"/>
      <c r="BNL231" s="2628"/>
      <c r="BNM231" s="2628"/>
      <c r="BNN231" s="2628"/>
      <c r="BNO231" s="2628"/>
      <c r="BNP231" s="2628"/>
      <c r="BNQ231" s="2628"/>
      <c r="BNR231" s="2628"/>
      <c r="BNS231" s="2628"/>
      <c r="BNT231" s="2628"/>
      <c r="BNU231" s="2628"/>
      <c r="BNV231" s="2628"/>
      <c r="BNW231" s="2628"/>
      <c r="BNX231" s="2628"/>
      <c r="BNY231" s="2628"/>
      <c r="BNZ231" s="2628"/>
      <c r="BOA231" s="2628"/>
      <c r="BOB231" s="2628"/>
      <c r="BOC231" s="2628"/>
      <c r="BOD231" s="2628"/>
      <c r="BOE231" s="2628"/>
      <c r="BOF231" s="2628"/>
      <c r="BOG231" s="2628"/>
      <c r="BOH231" s="2628"/>
      <c r="BOI231" s="2628"/>
      <c r="BOJ231" s="2628"/>
      <c r="BOK231" s="2628"/>
      <c r="BOL231" s="2628"/>
      <c r="BOM231" s="2628"/>
      <c r="BON231" s="2628"/>
      <c r="BOO231" s="2628"/>
      <c r="BOP231" s="2628"/>
      <c r="BOQ231" s="2628"/>
      <c r="BOR231" s="2628"/>
      <c r="BOS231" s="2628"/>
      <c r="BOT231" s="2628"/>
      <c r="BOU231" s="2628"/>
      <c r="BOV231" s="2628"/>
      <c r="BOW231" s="2628"/>
      <c r="BOX231" s="2628"/>
      <c r="BOY231" s="2628"/>
      <c r="BOZ231" s="2628"/>
      <c r="BPA231" s="2628"/>
      <c r="BPB231" s="2628"/>
      <c r="BPC231" s="2628"/>
      <c r="BPD231" s="2628"/>
      <c r="BPE231" s="2628"/>
      <c r="BPF231" s="2628"/>
      <c r="BPG231" s="2628"/>
      <c r="BPH231" s="2628"/>
      <c r="BPI231" s="2628"/>
      <c r="BPJ231" s="2628"/>
      <c r="BPK231" s="2628"/>
      <c r="BPL231" s="2628"/>
      <c r="BPM231" s="2628"/>
      <c r="BPN231" s="2628"/>
      <c r="BPO231" s="2628"/>
      <c r="BPP231" s="2628"/>
      <c r="BPQ231" s="2628"/>
      <c r="BPR231" s="2628"/>
      <c r="BPS231" s="2628"/>
      <c r="BPT231" s="2628"/>
      <c r="BPU231" s="2628"/>
      <c r="BPV231" s="2628"/>
      <c r="BPW231" s="2628"/>
      <c r="BPX231" s="2628"/>
      <c r="BPY231" s="2628"/>
      <c r="BPZ231" s="2628"/>
      <c r="BQA231" s="2628"/>
      <c r="BQB231" s="2628"/>
      <c r="BQC231" s="2628"/>
      <c r="BQD231" s="2628"/>
      <c r="BQE231" s="2628"/>
      <c r="BQF231" s="2628"/>
      <c r="BQG231" s="2628"/>
      <c r="BQH231" s="2628"/>
      <c r="BQI231" s="2628"/>
      <c r="BQJ231" s="2628"/>
      <c r="BQK231" s="2628"/>
      <c r="BQL231" s="2628"/>
      <c r="BQM231" s="2628"/>
      <c r="BQN231" s="2628"/>
      <c r="BQO231" s="2628"/>
      <c r="BQP231" s="2628"/>
      <c r="BQQ231" s="2628"/>
      <c r="BQR231" s="2628"/>
      <c r="BQS231" s="2628"/>
      <c r="BQT231" s="2628"/>
      <c r="BQU231" s="2628"/>
      <c r="BQV231" s="2628"/>
      <c r="BQW231" s="2628"/>
      <c r="BQX231" s="2628"/>
      <c r="BQY231" s="2628"/>
      <c r="BQZ231" s="2628"/>
      <c r="BRA231" s="2628"/>
      <c r="BRB231" s="2628"/>
      <c r="BRC231" s="2628"/>
      <c r="BRD231" s="2628"/>
      <c r="BRE231" s="2628"/>
      <c r="BRF231" s="2628"/>
      <c r="BRG231" s="2628"/>
      <c r="BRH231" s="2628"/>
      <c r="BRI231" s="2628"/>
      <c r="BRJ231" s="2628"/>
      <c r="BRK231" s="2628"/>
      <c r="BRL231" s="2628"/>
      <c r="BRM231" s="2628"/>
      <c r="BRN231" s="2628"/>
      <c r="BRO231" s="2628"/>
      <c r="BRP231" s="2628"/>
      <c r="BRQ231" s="2628"/>
      <c r="BRR231" s="2628"/>
      <c r="BRS231" s="2628"/>
      <c r="BRT231" s="2628"/>
      <c r="BRU231" s="2628"/>
      <c r="BRV231" s="2628"/>
      <c r="BRW231" s="2628"/>
      <c r="BRX231" s="2628"/>
      <c r="BRY231" s="2628"/>
      <c r="BRZ231" s="2628"/>
      <c r="BSA231" s="2628"/>
      <c r="BSB231" s="2628"/>
      <c r="BSC231" s="2628"/>
      <c r="BSD231" s="2628"/>
      <c r="BSE231" s="2628"/>
      <c r="BSF231" s="2628"/>
      <c r="BSG231" s="2628"/>
      <c r="BSH231" s="2628"/>
      <c r="BSI231" s="2628"/>
      <c r="BSJ231" s="2628"/>
      <c r="BSK231" s="2628"/>
      <c r="BSL231" s="2628"/>
      <c r="BSM231" s="2628"/>
      <c r="BSN231" s="2628"/>
      <c r="BSO231" s="2628"/>
      <c r="BSP231" s="2628"/>
      <c r="BSQ231" s="2628"/>
      <c r="BSR231" s="2628"/>
      <c r="BSS231" s="2628"/>
      <c r="BST231" s="2628"/>
      <c r="BSU231" s="2628"/>
      <c r="BSV231" s="2628"/>
      <c r="BSW231" s="2628"/>
      <c r="BSX231" s="2628"/>
      <c r="BSY231" s="2628"/>
      <c r="BSZ231" s="2628"/>
      <c r="BTA231" s="2628"/>
      <c r="BTB231" s="2628"/>
      <c r="BTC231" s="2628"/>
      <c r="BTD231" s="2628"/>
      <c r="BTE231" s="2628"/>
      <c r="BTF231" s="2628"/>
      <c r="BTG231" s="2628"/>
      <c r="BTH231" s="2628"/>
      <c r="BTI231" s="2628"/>
      <c r="BTJ231" s="2628"/>
      <c r="BTK231" s="2628"/>
      <c r="BTL231" s="2628"/>
      <c r="BTM231" s="2628"/>
      <c r="BTN231" s="2628"/>
      <c r="BTO231" s="2628"/>
      <c r="BTP231" s="2628"/>
      <c r="BTQ231" s="2628"/>
      <c r="BTR231" s="2628"/>
      <c r="BTS231" s="2628"/>
      <c r="BTT231" s="2628"/>
      <c r="BTU231" s="2628"/>
      <c r="BTV231" s="2628"/>
      <c r="BTW231" s="2628"/>
      <c r="BTX231" s="2628"/>
      <c r="BTY231" s="2628"/>
      <c r="BTZ231" s="2628"/>
      <c r="BUA231" s="2628"/>
      <c r="BUB231" s="2628"/>
      <c r="BUC231" s="2628"/>
      <c r="BUD231" s="2628"/>
      <c r="BUE231" s="2628"/>
      <c r="BUF231" s="2628"/>
      <c r="BUG231" s="2628"/>
      <c r="BUH231" s="2628"/>
      <c r="BUI231" s="2628"/>
      <c r="BUJ231" s="2628"/>
      <c r="BUK231" s="2628"/>
      <c r="BUL231" s="2628"/>
      <c r="BUM231" s="2628"/>
      <c r="BUN231" s="2628"/>
      <c r="BUO231" s="2628"/>
      <c r="BUP231" s="2628"/>
      <c r="BUQ231" s="2628"/>
      <c r="BUR231" s="2628"/>
      <c r="BUS231" s="2628"/>
      <c r="BUT231" s="2628"/>
      <c r="BUU231" s="2628"/>
      <c r="BUV231" s="2628"/>
      <c r="BUW231" s="2628"/>
      <c r="BUX231" s="2628"/>
      <c r="BUY231" s="2628"/>
      <c r="BUZ231" s="2628"/>
      <c r="BVA231" s="2628"/>
      <c r="BVB231" s="2628"/>
      <c r="BVC231" s="2628"/>
      <c r="BVD231" s="2628"/>
      <c r="BVE231" s="2628"/>
      <c r="BVF231" s="2628"/>
      <c r="BVG231" s="2628"/>
      <c r="BVH231" s="2628"/>
      <c r="BVI231" s="2628"/>
      <c r="BVJ231" s="2628"/>
      <c r="BVK231" s="2628"/>
      <c r="BVL231" s="2628"/>
      <c r="BVM231" s="2628"/>
      <c r="BVN231" s="2628"/>
      <c r="BVO231" s="2628"/>
      <c r="BVP231" s="2628"/>
      <c r="BVQ231" s="2628"/>
      <c r="BVR231" s="2628"/>
      <c r="BVS231" s="2628"/>
      <c r="BVT231" s="2628"/>
      <c r="BVU231" s="2628"/>
      <c r="BVV231" s="2628"/>
      <c r="BVW231" s="2628"/>
      <c r="BVX231" s="2628"/>
      <c r="BVY231" s="2628"/>
      <c r="BVZ231" s="2628"/>
      <c r="BWA231" s="2628"/>
      <c r="BWB231" s="2628"/>
      <c r="BWC231" s="2628"/>
      <c r="BWD231" s="2628"/>
      <c r="BWE231" s="2628"/>
      <c r="BWF231" s="2628"/>
      <c r="BWG231" s="2628"/>
      <c r="BWH231" s="2628"/>
      <c r="BWI231" s="2628"/>
      <c r="BWJ231" s="2628"/>
      <c r="BWK231" s="2628"/>
      <c r="BWL231" s="2628"/>
      <c r="BWM231" s="2628"/>
      <c r="BWN231" s="2628"/>
      <c r="BWO231" s="2628"/>
      <c r="BWP231" s="2628"/>
      <c r="BWQ231" s="2628"/>
      <c r="BWR231" s="2628"/>
      <c r="BWS231" s="2628"/>
      <c r="BWT231" s="2628"/>
      <c r="BWU231" s="2628"/>
      <c r="BWV231" s="2628"/>
      <c r="BWW231" s="2628"/>
      <c r="BWX231" s="2628"/>
      <c r="BWY231" s="2628"/>
      <c r="BWZ231" s="2628"/>
      <c r="BXA231" s="2628"/>
      <c r="BXB231" s="2628"/>
      <c r="BXC231" s="2628"/>
      <c r="BXD231" s="2628"/>
      <c r="BXE231" s="2628"/>
      <c r="BXF231" s="2628"/>
      <c r="BXG231" s="2628"/>
      <c r="BXH231" s="2628"/>
      <c r="BXI231" s="2628"/>
      <c r="BXJ231" s="2628"/>
      <c r="BXK231" s="2628"/>
      <c r="BXL231" s="2628"/>
      <c r="BXM231" s="2628"/>
      <c r="BXN231" s="2628"/>
      <c r="BXO231" s="2628"/>
      <c r="BXP231" s="2628"/>
      <c r="BXQ231" s="2628"/>
      <c r="BXR231" s="2628"/>
      <c r="BXS231" s="2628"/>
      <c r="BXT231" s="2628"/>
      <c r="BXU231" s="2628"/>
      <c r="BXV231" s="2628"/>
      <c r="BXW231" s="2628"/>
      <c r="BXX231" s="2628"/>
      <c r="BXY231" s="2628"/>
      <c r="BXZ231" s="2628"/>
      <c r="BYA231" s="2628"/>
      <c r="BYB231" s="2628"/>
      <c r="BYC231" s="2628"/>
      <c r="BYD231" s="2628"/>
      <c r="BYE231" s="2628"/>
      <c r="BYF231" s="2628"/>
      <c r="BYG231" s="2628"/>
      <c r="BYH231" s="2628"/>
      <c r="BYI231" s="2628"/>
      <c r="BYJ231" s="2628"/>
      <c r="BYK231" s="2628"/>
      <c r="BYL231" s="2628"/>
      <c r="BYM231" s="2628"/>
      <c r="BYN231" s="2628"/>
      <c r="BYO231" s="2628"/>
      <c r="BYP231" s="2628"/>
      <c r="BYQ231" s="2628"/>
      <c r="BYR231" s="2628"/>
      <c r="BYS231" s="2628"/>
      <c r="BYT231" s="2628"/>
      <c r="BYU231" s="2628"/>
      <c r="BYV231" s="2628"/>
      <c r="BYW231" s="2628"/>
      <c r="BYX231" s="2628"/>
      <c r="BYY231" s="2628"/>
      <c r="BYZ231" s="2628"/>
      <c r="BZA231" s="2628"/>
      <c r="BZB231" s="2628"/>
      <c r="BZC231" s="2628"/>
      <c r="BZD231" s="2628"/>
      <c r="BZE231" s="2628"/>
      <c r="BZF231" s="2628"/>
      <c r="BZG231" s="2628"/>
      <c r="BZH231" s="2628"/>
      <c r="BZI231" s="2628"/>
      <c r="BZJ231" s="2628"/>
      <c r="BZK231" s="2628"/>
      <c r="BZL231" s="2628"/>
      <c r="BZM231" s="2628"/>
      <c r="BZN231" s="2628"/>
      <c r="BZO231" s="2628"/>
      <c r="BZP231" s="2628"/>
      <c r="BZQ231" s="2628"/>
      <c r="BZR231" s="2628"/>
      <c r="BZS231" s="2628"/>
      <c r="BZT231" s="2628"/>
      <c r="BZU231" s="2628"/>
      <c r="BZV231" s="2628"/>
      <c r="BZW231" s="2628"/>
      <c r="BZX231" s="2628"/>
      <c r="BZY231" s="2628"/>
      <c r="BZZ231" s="2628"/>
      <c r="CAA231" s="2628"/>
      <c r="CAB231" s="2628"/>
      <c r="CAC231" s="2628"/>
      <c r="CAD231" s="2628"/>
      <c r="CAE231" s="2628"/>
      <c r="CAF231" s="2628"/>
      <c r="CAG231" s="2628"/>
      <c r="CAH231" s="2628"/>
      <c r="CAI231" s="2628"/>
      <c r="CAJ231" s="2628"/>
      <c r="CAK231" s="2628"/>
      <c r="CAL231" s="2628"/>
      <c r="CAM231" s="2628"/>
      <c r="CAN231" s="2628"/>
      <c r="CAO231" s="2628"/>
      <c r="CAP231" s="2628"/>
      <c r="CAQ231" s="2628"/>
      <c r="CAR231" s="2628"/>
      <c r="CAS231" s="2628"/>
      <c r="CAT231" s="2628"/>
      <c r="CAU231" s="2628"/>
      <c r="CAV231" s="2628"/>
      <c r="CAW231" s="2628"/>
      <c r="CAX231" s="2628"/>
      <c r="CAY231" s="2628"/>
      <c r="CAZ231" s="2628"/>
      <c r="CBA231" s="2628"/>
      <c r="CBB231" s="2628"/>
      <c r="CBC231" s="2628"/>
      <c r="CBD231" s="2628"/>
      <c r="CBE231" s="2628"/>
      <c r="CBF231" s="2628"/>
      <c r="CBG231" s="2628"/>
      <c r="CBH231" s="2628"/>
      <c r="CBI231" s="2628"/>
      <c r="CBJ231" s="2628"/>
      <c r="CBK231" s="2628"/>
      <c r="CBL231" s="2628"/>
      <c r="CBM231" s="2628"/>
      <c r="CBN231" s="2628"/>
      <c r="CBO231" s="2628"/>
      <c r="CBP231" s="2628"/>
      <c r="CBQ231" s="2628"/>
      <c r="CBR231" s="2628"/>
      <c r="CBS231" s="2628"/>
      <c r="CBT231" s="2628"/>
      <c r="CBU231" s="2628"/>
      <c r="CBV231" s="2628"/>
      <c r="CBW231" s="2628"/>
      <c r="CBX231" s="2628"/>
      <c r="CBY231" s="2628"/>
      <c r="CBZ231" s="2628"/>
      <c r="CCA231" s="2628"/>
      <c r="CCB231" s="2628"/>
      <c r="CCC231" s="2628"/>
      <c r="CCD231" s="2628"/>
      <c r="CCE231" s="2628"/>
      <c r="CCF231" s="2628"/>
      <c r="CCG231" s="2628"/>
      <c r="CCH231" s="2628"/>
      <c r="CCI231" s="2628"/>
      <c r="CCJ231" s="2628"/>
      <c r="CCK231" s="2628"/>
      <c r="CCL231" s="2628"/>
      <c r="CCM231" s="2628"/>
      <c r="CCN231" s="2628"/>
      <c r="CCO231" s="2628"/>
      <c r="CCP231" s="2628"/>
      <c r="CCQ231" s="2628"/>
      <c r="CCR231" s="2628"/>
      <c r="CCS231" s="2628"/>
      <c r="CCT231" s="2628"/>
      <c r="CCU231" s="2628"/>
      <c r="CCV231" s="2628"/>
      <c r="CCW231" s="2628"/>
      <c r="CCX231" s="2628"/>
      <c r="CCY231" s="2628"/>
      <c r="CCZ231" s="2628"/>
      <c r="CDA231" s="2628"/>
      <c r="CDB231" s="2628"/>
      <c r="CDC231" s="2628"/>
      <c r="CDD231" s="2628"/>
      <c r="CDE231" s="2628"/>
      <c r="CDF231" s="2628"/>
      <c r="CDG231" s="2628"/>
      <c r="CDH231" s="2628"/>
      <c r="CDI231" s="2628"/>
      <c r="CDJ231" s="2628"/>
      <c r="CDK231" s="2628"/>
      <c r="CDL231" s="2628"/>
      <c r="CDM231" s="2628"/>
      <c r="CDN231" s="2628"/>
      <c r="CDO231" s="2628"/>
      <c r="CDP231" s="2628"/>
      <c r="CDQ231" s="2628"/>
      <c r="CDR231" s="2628"/>
      <c r="CDS231" s="2628"/>
      <c r="CDT231" s="2628"/>
      <c r="CDU231" s="2628"/>
      <c r="CDV231" s="2628"/>
      <c r="CDW231" s="2628"/>
      <c r="CDX231" s="2628"/>
      <c r="CDY231" s="2628"/>
      <c r="CDZ231" s="2628"/>
      <c r="CEA231" s="2628"/>
      <c r="CEB231" s="2628"/>
      <c r="CEC231" s="2628"/>
      <c r="CED231" s="2628"/>
      <c r="CEE231" s="2628"/>
      <c r="CEF231" s="2628"/>
      <c r="CEG231" s="2628"/>
      <c r="CEH231" s="2628"/>
      <c r="CEI231" s="2628"/>
      <c r="CEJ231" s="2628"/>
      <c r="CEK231" s="2628"/>
      <c r="CEL231" s="2628"/>
      <c r="CEM231" s="2628"/>
      <c r="CEN231" s="2628"/>
      <c r="CEO231" s="2628"/>
      <c r="CEP231" s="2628"/>
      <c r="CEQ231" s="2628"/>
      <c r="CER231" s="2628"/>
      <c r="CES231" s="2628"/>
      <c r="CET231" s="2628"/>
      <c r="CEU231" s="2628"/>
      <c r="CEV231" s="2628"/>
      <c r="CEW231" s="2628"/>
      <c r="CEX231" s="2628"/>
      <c r="CEY231" s="2628"/>
      <c r="CEZ231" s="2628"/>
      <c r="CFA231" s="2628"/>
      <c r="CFB231" s="2628"/>
      <c r="CFC231" s="2628"/>
      <c r="CFD231" s="2628"/>
      <c r="CFE231" s="2628"/>
      <c r="CFF231" s="2628"/>
      <c r="CFG231" s="2628"/>
      <c r="CFH231" s="2628"/>
      <c r="CFI231" s="2628"/>
      <c r="CFJ231" s="2628"/>
      <c r="CFK231" s="2628"/>
      <c r="CFL231" s="2628"/>
      <c r="CFM231" s="2628"/>
      <c r="CFN231" s="2628"/>
      <c r="CFO231" s="2628"/>
      <c r="CFP231" s="2628"/>
      <c r="CFQ231" s="2628"/>
      <c r="CFR231" s="2628"/>
      <c r="CFS231" s="2628"/>
      <c r="CFT231" s="2628"/>
      <c r="CFU231" s="2628"/>
      <c r="CFV231" s="2628"/>
      <c r="CFW231" s="2628"/>
      <c r="CFX231" s="2628"/>
      <c r="CFY231" s="2628"/>
      <c r="CFZ231" s="2628"/>
      <c r="CGA231" s="2628"/>
      <c r="CGB231" s="2628"/>
      <c r="CGC231" s="2628"/>
      <c r="CGD231" s="2628"/>
      <c r="CGE231" s="2628"/>
      <c r="CGF231" s="2628"/>
      <c r="CGG231" s="2628"/>
      <c r="CGH231" s="2628"/>
      <c r="CGI231" s="2628"/>
      <c r="CGJ231" s="2628"/>
      <c r="CGK231" s="2628"/>
      <c r="CGL231" s="2628"/>
      <c r="CGM231" s="2628"/>
      <c r="CGN231" s="2628"/>
      <c r="CGO231" s="2628"/>
      <c r="CGP231" s="2628"/>
      <c r="CGQ231" s="2628"/>
      <c r="CGR231" s="2628"/>
      <c r="CGS231" s="2628"/>
      <c r="CGT231" s="2628"/>
      <c r="CGU231" s="2628"/>
      <c r="CGV231" s="2628"/>
      <c r="CGW231" s="2628"/>
      <c r="CGX231" s="2628"/>
      <c r="CGY231" s="2628"/>
      <c r="CGZ231" s="2628"/>
      <c r="CHA231" s="2628"/>
      <c r="CHB231" s="2628"/>
      <c r="CHC231" s="2628"/>
      <c r="CHD231" s="2628"/>
      <c r="CHE231" s="2628"/>
      <c r="CHF231" s="2628"/>
      <c r="CHG231" s="2628"/>
      <c r="CHH231" s="2628"/>
      <c r="CHI231" s="2628"/>
      <c r="CHJ231" s="2628"/>
      <c r="CHK231" s="2628"/>
      <c r="CHL231" s="2628"/>
      <c r="CHM231" s="2628"/>
      <c r="CHN231" s="2628"/>
      <c r="CHO231" s="2628"/>
      <c r="CHP231" s="2628"/>
      <c r="CHQ231" s="2628"/>
      <c r="CHR231" s="2628"/>
      <c r="CHS231" s="2628"/>
      <c r="CHT231" s="2628"/>
      <c r="CHU231" s="2628"/>
      <c r="CHV231" s="2628"/>
      <c r="CHW231" s="2628"/>
      <c r="CHX231" s="2628"/>
      <c r="CHY231" s="2628"/>
      <c r="CHZ231" s="2628"/>
      <c r="CIA231" s="2628"/>
      <c r="CIB231" s="2628"/>
      <c r="CIC231" s="2628"/>
      <c r="CID231" s="2628"/>
      <c r="CIE231" s="2628"/>
      <c r="CIF231" s="2628"/>
      <c r="CIG231" s="2628"/>
      <c r="CIH231" s="2628"/>
      <c r="CII231" s="2628"/>
      <c r="CIJ231" s="2628"/>
      <c r="CIK231" s="2628"/>
      <c r="CIL231" s="2628"/>
      <c r="CIM231" s="2628"/>
      <c r="CIN231" s="2628"/>
      <c r="CIO231" s="2628"/>
      <c r="CIP231" s="2628"/>
      <c r="CIQ231" s="2628"/>
      <c r="CIR231" s="2628"/>
      <c r="CIS231" s="2628"/>
      <c r="CIT231" s="2628"/>
      <c r="CIU231" s="2628"/>
      <c r="CIV231" s="2628"/>
      <c r="CIW231" s="2628"/>
      <c r="CIX231" s="2628"/>
      <c r="CIY231" s="2628"/>
      <c r="CIZ231" s="2628"/>
      <c r="CJA231" s="2628"/>
      <c r="CJB231" s="2628"/>
      <c r="CJC231" s="2628"/>
      <c r="CJD231" s="2628"/>
      <c r="CJE231" s="2628"/>
      <c r="CJF231" s="2628"/>
      <c r="CJG231" s="2628"/>
      <c r="CJH231" s="2628"/>
      <c r="CJI231" s="2628"/>
      <c r="CJJ231" s="2628"/>
      <c r="CJK231" s="2628"/>
      <c r="CJL231" s="2628"/>
      <c r="CJM231" s="2628"/>
      <c r="CJN231" s="2628"/>
      <c r="CJO231" s="2628"/>
      <c r="CJP231" s="2628"/>
      <c r="CJQ231" s="2628"/>
      <c r="CJR231" s="2628"/>
      <c r="CJS231" s="2628"/>
      <c r="CJT231" s="2628"/>
      <c r="CJU231" s="2628"/>
      <c r="CJV231" s="2628"/>
      <c r="CJW231" s="2628"/>
      <c r="CJX231" s="2628"/>
      <c r="CJY231" s="2628"/>
      <c r="CJZ231" s="2628"/>
      <c r="CKA231" s="2628"/>
      <c r="CKB231" s="2628"/>
      <c r="CKC231" s="2628"/>
      <c r="CKD231" s="2628"/>
      <c r="CKE231" s="2628"/>
      <c r="CKF231" s="2628"/>
      <c r="CKG231" s="2628"/>
      <c r="CKH231" s="2628"/>
      <c r="CKI231" s="2628"/>
      <c r="CKJ231" s="2628"/>
      <c r="CKK231" s="2628"/>
      <c r="CKL231" s="2628"/>
      <c r="CKM231" s="2628"/>
      <c r="CKN231" s="2628"/>
      <c r="CKO231" s="2628"/>
      <c r="CKP231" s="2628"/>
      <c r="CKQ231" s="2628"/>
      <c r="CKR231" s="2628"/>
      <c r="CKS231" s="2628"/>
      <c r="CKT231" s="2628"/>
      <c r="CKU231" s="2628"/>
      <c r="CKV231" s="2628"/>
      <c r="CKW231" s="2628"/>
      <c r="CKX231" s="2628"/>
      <c r="CKY231" s="2628"/>
      <c r="CKZ231" s="2628"/>
      <c r="CLA231" s="2628"/>
      <c r="CLB231" s="2628"/>
      <c r="CLC231" s="2628"/>
      <c r="CLD231" s="2628"/>
      <c r="CLE231" s="2628"/>
      <c r="CLF231" s="2628"/>
      <c r="CLG231" s="2628"/>
      <c r="CLH231" s="2628"/>
      <c r="CLI231" s="2628"/>
      <c r="CLJ231" s="2628"/>
      <c r="CLK231" s="2628"/>
      <c r="CLL231" s="2628"/>
      <c r="CLM231" s="2628"/>
      <c r="CLN231" s="2628"/>
      <c r="CLO231" s="2628"/>
      <c r="CLP231" s="2628"/>
      <c r="CLQ231" s="2628"/>
      <c r="CLR231" s="2628"/>
      <c r="CLS231" s="2628"/>
      <c r="CLT231" s="2628"/>
      <c r="CLU231" s="2628"/>
      <c r="CLV231" s="2628"/>
      <c r="CLW231" s="2628"/>
      <c r="CLX231" s="2628"/>
      <c r="CLY231" s="2628"/>
      <c r="CLZ231" s="2628"/>
      <c r="CMA231" s="2628"/>
      <c r="CMB231" s="2628"/>
      <c r="CMC231" s="2628"/>
      <c r="CMD231" s="2628"/>
      <c r="CME231" s="2628"/>
      <c r="CMF231" s="2628"/>
      <c r="CMG231" s="2628"/>
      <c r="CMH231" s="2628"/>
      <c r="CMI231" s="2628"/>
      <c r="CMJ231" s="2628"/>
      <c r="CMK231" s="2628"/>
      <c r="CML231" s="2628"/>
      <c r="CMM231" s="2628"/>
      <c r="CMN231" s="2628"/>
      <c r="CMO231" s="2628"/>
      <c r="CMP231" s="2628"/>
      <c r="CMQ231" s="2628"/>
      <c r="CMR231" s="2628"/>
      <c r="CMS231" s="2628"/>
      <c r="CMT231" s="2628"/>
      <c r="CMU231" s="2628"/>
      <c r="CMV231" s="2628"/>
      <c r="CMW231" s="2628"/>
      <c r="CMX231" s="2628"/>
      <c r="CMY231" s="2628"/>
      <c r="CMZ231" s="2628"/>
      <c r="CNA231" s="2628"/>
      <c r="CNB231" s="2628"/>
      <c r="CNC231" s="2628"/>
      <c r="CND231" s="2628"/>
      <c r="CNE231" s="2628"/>
      <c r="CNF231" s="2628"/>
      <c r="CNG231" s="2628"/>
      <c r="CNH231" s="2628"/>
      <c r="CNI231" s="2628"/>
      <c r="CNJ231" s="2628"/>
      <c r="CNK231" s="2628"/>
      <c r="CNL231" s="2628"/>
      <c r="CNM231" s="2628"/>
      <c r="CNN231" s="2628"/>
      <c r="CNO231" s="2628"/>
      <c r="CNP231" s="2628"/>
      <c r="CNQ231" s="2628"/>
      <c r="CNR231" s="2628"/>
      <c r="CNS231" s="2628"/>
      <c r="CNT231" s="2628"/>
      <c r="CNU231" s="2628"/>
      <c r="CNV231" s="2628"/>
      <c r="CNW231" s="2628"/>
      <c r="CNX231" s="2628"/>
      <c r="CNY231" s="2628"/>
      <c r="CNZ231" s="2628"/>
      <c r="COA231" s="2628"/>
      <c r="COB231" s="2628"/>
      <c r="COC231" s="2628"/>
      <c r="COD231" s="2628"/>
      <c r="COE231" s="2628"/>
      <c r="COF231" s="2628"/>
      <c r="COG231" s="2628"/>
      <c r="COH231" s="2628"/>
      <c r="COI231" s="2628"/>
      <c r="COJ231" s="2628"/>
      <c r="COK231" s="2628"/>
      <c r="COL231" s="2628"/>
      <c r="COM231" s="2628"/>
      <c r="CON231" s="2628"/>
      <c r="COO231" s="2628"/>
      <c r="COP231" s="2628"/>
      <c r="COQ231" s="2628"/>
      <c r="COR231" s="2628"/>
      <c r="COS231" s="2628"/>
      <c r="COT231" s="2628"/>
      <c r="COU231" s="2628"/>
      <c r="COV231" s="2628"/>
      <c r="COW231" s="2628"/>
      <c r="COX231" s="2628"/>
      <c r="COY231" s="2628"/>
      <c r="COZ231" s="2628"/>
      <c r="CPA231" s="2628"/>
      <c r="CPB231" s="2628"/>
      <c r="CPC231" s="2628"/>
      <c r="CPD231" s="2628"/>
      <c r="CPE231" s="2628"/>
      <c r="CPF231" s="2628"/>
      <c r="CPG231" s="2628"/>
      <c r="CPH231" s="2628"/>
      <c r="CPI231" s="2628"/>
      <c r="CPJ231" s="2628"/>
      <c r="CPK231" s="2628"/>
      <c r="CPL231" s="2628"/>
      <c r="CPM231" s="2628"/>
      <c r="CPN231" s="2628"/>
      <c r="CPO231" s="2628"/>
      <c r="CPP231" s="2628"/>
      <c r="CPQ231" s="2628"/>
      <c r="CPR231" s="2628"/>
      <c r="CPS231" s="2628"/>
      <c r="CPT231" s="2628"/>
      <c r="CPU231" s="2628"/>
      <c r="CPV231" s="2628"/>
      <c r="CPW231" s="2628"/>
      <c r="CPX231" s="2628"/>
      <c r="CPY231" s="2628"/>
      <c r="CPZ231" s="2628"/>
      <c r="CQA231" s="2628"/>
      <c r="CQB231" s="2628"/>
      <c r="CQC231" s="2628"/>
      <c r="CQD231" s="2628"/>
      <c r="CQE231" s="2628"/>
      <c r="CQF231" s="2628"/>
      <c r="CQG231" s="2628"/>
      <c r="CQH231" s="2628"/>
      <c r="CQI231" s="2628"/>
      <c r="CQJ231" s="2628"/>
      <c r="CQK231" s="2628"/>
      <c r="CQL231" s="2628"/>
      <c r="CQM231" s="2628"/>
      <c r="CQN231" s="2628"/>
      <c r="CQO231" s="2628"/>
      <c r="CQP231" s="2628"/>
      <c r="CQQ231" s="2628"/>
      <c r="CQR231" s="2628"/>
      <c r="CQS231" s="2628"/>
      <c r="CQT231" s="2628"/>
      <c r="CQU231" s="2628"/>
      <c r="CQV231" s="2628"/>
      <c r="CQW231" s="2628"/>
      <c r="CQX231" s="2628"/>
      <c r="CQY231" s="2628"/>
      <c r="CQZ231" s="2628"/>
      <c r="CRA231" s="2628"/>
      <c r="CRB231" s="2628"/>
      <c r="CRC231" s="2628"/>
      <c r="CRD231" s="2628"/>
      <c r="CRE231" s="2628"/>
      <c r="CRF231" s="2628"/>
      <c r="CRG231" s="2628"/>
      <c r="CRH231" s="2628"/>
      <c r="CRI231" s="2628"/>
      <c r="CRJ231" s="2628"/>
      <c r="CRK231" s="2628"/>
      <c r="CRL231" s="2628"/>
      <c r="CRM231" s="2628"/>
      <c r="CRN231" s="2628"/>
      <c r="CRO231" s="2628"/>
      <c r="CRP231" s="2628"/>
      <c r="CRQ231" s="2628"/>
      <c r="CRR231" s="2628"/>
      <c r="CRS231" s="2628"/>
      <c r="CRT231" s="2628"/>
      <c r="CRU231" s="2628"/>
      <c r="CRV231" s="2628"/>
      <c r="CRW231" s="2628"/>
      <c r="CRX231" s="2628"/>
      <c r="CRY231" s="2628"/>
      <c r="CRZ231" s="2628"/>
      <c r="CSA231" s="2628"/>
      <c r="CSB231" s="2628"/>
      <c r="CSC231" s="2628"/>
      <c r="CSD231" s="2628"/>
      <c r="CSE231" s="2628"/>
      <c r="CSF231" s="2628"/>
      <c r="CSG231" s="2628"/>
      <c r="CSH231" s="2628"/>
      <c r="CSI231" s="2628"/>
      <c r="CSJ231" s="2628"/>
      <c r="CSK231" s="2628"/>
      <c r="CSL231" s="2628"/>
      <c r="CSM231" s="2628"/>
      <c r="CSN231" s="2628"/>
      <c r="CSO231" s="2628"/>
      <c r="CSP231" s="2628"/>
      <c r="CSQ231" s="2628"/>
      <c r="CSR231" s="2628"/>
      <c r="CSS231" s="2628"/>
      <c r="CST231" s="2628"/>
      <c r="CSU231" s="2628"/>
      <c r="CSV231" s="2628"/>
      <c r="CSW231" s="2628"/>
      <c r="CSX231" s="2628"/>
      <c r="CSY231" s="2628"/>
      <c r="CSZ231" s="2628"/>
      <c r="CTA231" s="2628"/>
      <c r="CTB231" s="2628"/>
      <c r="CTC231" s="2628"/>
      <c r="CTD231" s="2628"/>
      <c r="CTE231" s="2628"/>
      <c r="CTF231" s="2628"/>
      <c r="CTG231" s="2628"/>
      <c r="CTH231" s="2628"/>
      <c r="CTI231" s="2628"/>
      <c r="CTJ231" s="2628"/>
      <c r="CTK231" s="2628"/>
      <c r="CTL231" s="2628"/>
      <c r="CTM231" s="2628"/>
      <c r="CTN231" s="2628"/>
      <c r="CTO231" s="2628"/>
      <c r="CTP231" s="2628"/>
      <c r="CTQ231" s="2628"/>
      <c r="CTR231" s="2628"/>
      <c r="CTS231" s="2628"/>
      <c r="CTT231" s="2628"/>
      <c r="CTU231" s="2628"/>
      <c r="CTV231" s="2628"/>
      <c r="CTW231" s="2628"/>
      <c r="CTX231" s="2628"/>
      <c r="CTY231" s="2628"/>
      <c r="CTZ231" s="2628"/>
      <c r="CUA231" s="2628"/>
      <c r="CUB231" s="2628"/>
      <c r="CUC231" s="2628"/>
      <c r="CUD231" s="2628"/>
      <c r="CUE231" s="2628"/>
      <c r="CUF231" s="2628"/>
      <c r="CUG231" s="2628"/>
      <c r="CUH231" s="2628"/>
      <c r="CUI231" s="2628"/>
      <c r="CUJ231" s="2628"/>
      <c r="CUK231" s="2628"/>
      <c r="CUL231" s="2628"/>
      <c r="CUM231" s="2628"/>
      <c r="CUN231" s="2628"/>
      <c r="CUO231" s="2628"/>
      <c r="CUP231" s="2628"/>
      <c r="CUQ231" s="2628"/>
      <c r="CUR231" s="2628"/>
      <c r="CUS231" s="2628"/>
      <c r="CUT231" s="2628"/>
      <c r="CUU231" s="2628"/>
      <c r="CUV231" s="2628"/>
      <c r="CUW231" s="2628"/>
      <c r="CUX231" s="2628"/>
      <c r="CUY231" s="2628"/>
      <c r="CUZ231" s="2628"/>
      <c r="CVA231" s="2628"/>
      <c r="CVB231" s="2628"/>
      <c r="CVC231" s="2628"/>
      <c r="CVD231" s="2628"/>
      <c r="CVE231" s="2628"/>
      <c r="CVF231" s="2628"/>
      <c r="CVG231" s="2628"/>
      <c r="CVH231" s="2628"/>
      <c r="CVI231" s="2628"/>
      <c r="CVJ231" s="2628"/>
      <c r="CVK231" s="2628"/>
      <c r="CVL231" s="2628"/>
      <c r="CVM231" s="2628"/>
      <c r="CVN231" s="2628"/>
      <c r="CVO231" s="2628"/>
      <c r="CVP231" s="2628"/>
      <c r="CVQ231" s="2628"/>
      <c r="CVR231" s="2628"/>
      <c r="CVS231" s="2628"/>
      <c r="CVT231" s="2628"/>
      <c r="CVU231" s="2628"/>
      <c r="CVV231" s="2628"/>
      <c r="CVW231" s="2628"/>
      <c r="CVX231" s="2628"/>
      <c r="CVY231" s="2628"/>
      <c r="CVZ231" s="2628"/>
      <c r="CWA231" s="2628"/>
      <c r="CWB231" s="2628"/>
      <c r="CWC231" s="2628"/>
      <c r="CWD231" s="2628"/>
      <c r="CWE231" s="2628"/>
      <c r="CWF231" s="2628"/>
      <c r="CWG231" s="2628"/>
      <c r="CWH231" s="2628"/>
      <c r="CWI231" s="2628"/>
      <c r="CWJ231" s="2628"/>
      <c r="CWK231" s="2628"/>
      <c r="CWL231" s="2628"/>
      <c r="CWM231" s="2628"/>
      <c r="CWN231" s="2628"/>
      <c r="CWO231" s="2628"/>
      <c r="CWP231" s="2628"/>
      <c r="CWQ231" s="2628"/>
      <c r="CWR231" s="2628"/>
      <c r="CWS231" s="2628"/>
      <c r="CWT231" s="2628"/>
      <c r="CWU231" s="2628"/>
      <c r="CWV231" s="2628"/>
      <c r="CWW231" s="2628"/>
      <c r="CWX231" s="2628"/>
      <c r="CWY231" s="2628"/>
      <c r="CWZ231" s="2628"/>
      <c r="CXA231" s="2628"/>
      <c r="CXB231" s="2628"/>
      <c r="CXC231" s="2628"/>
      <c r="CXD231" s="2628"/>
      <c r="CXE231" s="2628"/>
      <c r="CXF231" s="2628"/>
      <c r="CXG231" s="2628"/>
      <c r="CXH231" s="2628"/>
      <c r="CXI231" s="2628"/>
      <c r="CXJ231" s="2628"/>
      <c r="CXK231" s="2628"/>
      <c r="CXL231" s="2628"/>
      <c r="CXM231" s="2628"/>
      <c r="CXN231" s="2628"/>
      <c r="CXO231" s="2628"/>
      <c r="CXP231" s="2628"/>
      <c r="CXQ231" s="2628"/>
      <c r="CXR231" s="2628"/>
      <c r="CXS231" s="2628"/>
      <c r="CXT231" s="2628"/>
      <c r="CXU231" s="2628"/>
      <c r="CXV231" s="2628"/>
      <c r="CXW231" s="2628"/>
      <c r="CXX231" s="2628"/>
      <c r="CXY231" s="2628"/>
      <c r="CXZ231" s="2628"/>
      <c r="CYA231" s="2628"/>
      <c r="CYB231" s="2628"/>
      <c r="CYC231" s="2628"/>
      <c r="CYD231" s="2628"/>
      <c r="CYE231" s="2628"/>
      <c r="CYF231" s="2628"/>
      <c r="CYG231" s="2628"/>
      <c r="CYH231" s="2628"/>
      <c r="CYI231" s="2628"/>
      <c r="CYJ231" s="2628"/>
      <c r="CYK231" s="2628"/>
      <c r="CYL231" s="2628"/>
      <c r="CYM231" s="2628"/>
      <c r="CYN231" s="2628"/>
      <c r="CYO231" s="2628"/>
      <c r="CYP231" s="2628"/>
      <c r="CYQ231" s="2628"/>
      <c r="CYR231" s="2628"/>
      <c r="CYS231" s="2628"/>
      <c r="CYT231" s="2628"/>
      <c r="CYU231" s="2628"/>
      <c r="CYV231" s="2628"/>
      <c r="CYW231" s="2628"/>
      <c r="CYX231" s="2628"/>
      <c r="CYY231" s="2628"/>
      <c r="CYZ231" s="2628"/>
      <c r="CZA231" s="2628"/>
      <c r="CZB231" s="2628"/>
      <c r="CZC231" s="2628"/>
      <c r="CZD231" s="2628"/>
      <c r="CZE231" s="2628"/>
      <c r="CZF231" s="2628"/>
      <c r="CZG231" s="2628"/>
      <c r="CZH231" s="2628"/>
      <c r="CZI231" s="2628"/>
      <c r="CZJ231" s="2628"/>
      <c r="CZK231" s="2628"/>
      <c r="CZL231" s="2628"/>
      <c r="CZM231" s="2628"/>
      <c r="CZN231" s="2628"/>
      <c r="CZO231" s="2628"/>
      <c r="CZP231" s="2628"/>
      <c r="CZQ231" s="2628"/>
      <c r="CZR231" s="2628"/>
      <c r="CZS231" s="2628"/>
      <c r="CZT231" s="2628"/>
      <c r="CZU231" s="2628"/>
      <c r="CZV231" s="2628"/>
      <c r="CZW231" s="2628"/>
      <c r="CZX231" s="2628"/>
      <c r="CZY231" s="2628"/>
      <c r="CZZ231" s="2628"/>
      <c r="DAA231" s="2628"/>
      <c r="DAB231" s="2628"/>
      <c r="DAC231" s="2628"/>
      <c r="DAD231" s="2628"/>
      <c r="DAE231" s="2628"/>
      <c r="DAF231" s="2628"/>
      <c r="DAG231" s="2628"/>
      <c r="DAH231" s="2628"/>
      <c r="DAI231" s="2628"/>
      <c r="DAJ231" s="2628"/>
      <c r="DAK231" s="2628"/>
      <c r="DAL231" s="2628"/>
      <c r="DAM231" s="2628"/>
      <c r="DAN231" s="2628"/>
      <c r="DAO231" s="2628"/>
      <c r="DAP231" s="2628"/>
      <c r="DAQ231" s="2628"/>
      <c r="DAR231" s="2628"/>
      <c r="DAS231" s="2628"/>
      <c r="DAT231" s="2628"/>
      <c r="DAU231" s="2628"/>
      <c r="DAV231" s="2628"/>
      <c r="DAW231" s="2628"/>
      <c r="DAX231" s="2628"/>
      <c r="DAY231" s="2628"/>
      <c r="DAZ231" s="2628"/>
      <c r="DBA231" s="2628"/>
      <c r="DBB231" s="2628"/>
      <c r="DBC231" s="2628"/>
      <c r="DBD231" s="2628"/>
      <c r="DBE231" s="2628"/>
      <c r="DBF231" s="2628"/>
      <c r="DBG231" s="2628"/>
      <c r="DBH231" s="2628"/>
      <c r="DBI231" s="2628"/>
      <c r="DBJ231" s="2628"/>
      <c r="DBK231" s="2628"/>
      <c r="DBL231" s="2628"/>
      <c r="DBM231" s="2628"/>
      <c r="DBN231" s="2628"/>
      <c r="DBO231" s="2628"/>
      <c r="DBP231" s="2628"/>
      <c r="DBQ231" s="2628"/>
      <c r="DBR231" s="2628"/>
      <c r="DBS231" s="2628"/>
      <c r="DBT231" s="2628"/>
      <c r="DBU231" s="2628"/>
      <c r="DBV231" s="2628"/>
      <c r="DBW231" s="2628"/>
      <c r="DBX231" s="2628"/>
      <c r="DBY231" s="2628"/>
      <c r="DBZ231" s="2628"/>
      <c r="DCA231" s="2628"/>
      <c r="DCB231" s="2628"/>
      <c r="DCC231" s="2628"/>
      <c r="DCD231" s="2628"/>
      <c r="DCE231" s="2628"/>
      <c r="DCF231" s="2628"/>
      <c r="DCG231" s="2628"/>
      <c r="DCH231" s="2628"/>
      <c r="DCI231" s="2628"/>
      <c r="DCJ231" s="2628"/>
      <c r="DCK231" s="2628"/>
      <c r="DCL231" s="2628"/>
      <c r="DCM231" s="2628"/>
      <c r="DCN231" s="2628"/>
      <c r="DCO231" s="2628"/>
      <c r="DCP231" s="2628"/>
      <c r="DCQ231" s="2628"/>
      <c r="DCR231" s="2628"/>
      <c r="DCS231" s="2628"/>
      <c r="DCT231" s="2628"/>
      <c r="DCU231" s="2628"/>
      <c r="DCV231" s="2628"/>
      <c r="DCW231" s="2628"/>
      <c r="DCX231" s="2628"/>
      <c r="DCY231" s="2628"/>
      <c r="DCZ231" s="2628"/>
      <c r="DDA231" s="2628"/>
      <c r="DDB231" s="2628"/>
      <c r="DDC231" s="2628"/>
      <c r="DDD231" s="2628"/>
      <c r="DDE231" s="2628"/>
      <c r="DDF231" s="2628"/>
      <c r="DDG231" s="2628"/>
      <c r="DDH231" s="2628"/>
      <c r="DDI231" s="2628"/>
      <c r="DDJ231" s="2628"/>
      <c r="DDK231" s="2628"/>
      <c r="DDL231" s="2628"/>
      <c r="DDM231" s="2628"/>
      <c r="DDN231" s="2628"/>
      <c r="DDO231" s="2628"/>
      <c r="DDP231" s="2628"/>
      <c r="DDQ231" s="2628"/>
      <c r="DDR231" s="2628"/>
      <c r="DDS231" s="2628"/>
      <c r="DDT231" s="2628"/>
      <c r="DDU231" s="2628"/>
      <c r="DDV231" s="2628"/>
      <c r="DDW231" s="2628"/>
      <c r="DDX231" s="2628"/>
      <c r="DDY231" s="2628"/>
      <c r="DDZ231" s="2628"/>
      <c r="DEA231" s="2628"/>
      <c r="DEB231" s="2628"/>
      <c r="DEC231" s="2628"/>
      <c r="DED231" s="2628"/>
      <c r="DEE231" s="2628"/>
      <c r="DEF231" s="2628"/>
      <c r="DEG231" s="2628"/>
      <c r="DEH231" s="2628"/>
      <c r="DEI231" s="2628"/>
      <c r="DEJ231" s="2628"/>
      <c r="DEK231" s="2628"/>
      <c r="DEL231" s="2628"/>
      <c r="DEM231" s="2628"/>
      <c r="DEN231" s="2628"/>
      <c r="DEO231" s="2628"/>
      <c r="DEP231" s="2628"/>
      <c r="DEQ231" s="2628"/>
      <c r="DER231" s="2628"/>
      <c r="DES231" s="2628"/>
      <c r="DET231" s="2628"/>
      <c r="DEU231" s="2628"/>
      <c r="DEV231" s="2628"/>
      <c r="DEW231" s="2628"/>
      <c r="DEX231" s="2628"/>
      <c r="DEY231" s="2628"/>
      <c r="DEZ231" s="2628"/>
      <c r="DFA231" s="2628"/>
      <c r="DFB231" s="2628"/>
      <c r="DFC231" s="2628"/>
      <c r="DFD231" s="2628"/>
      <c r="DFE231" s="2628"/>
      <c r="DFF231" s="2628"/>
      <c r="DFG231" s="2628"/>
      <c r="DFH231" s="2628"/>
      <c r="DFI231" s="2628"/>
      <c r="DFJ231" s="2628"/>
      <c r="DFK231" s="2628"/>
      <c r="DFL231" s="2628"/>
      <c r="DFM231" s="2628"/>
      <c r="DFN231" s="2628"/>
      <c r="DFO231" s="2628"/>
      <c r="DFP231" s="2628"/>
      <c r="DFQ231" s="2628"/>
      <c r="DFR231" s="2628"/>
      <c r="DFS231" s="2628"/>
      <c r="DFT231" s="2628"/>
      <c r="DFU231" s="2628"/>
      <c r="DFV231" s="2628"/>
      <c r="DFW231" s="2628"/>
      <c r="DFX231" s="2628"/>
      <c r="DFY231" s="2628"/>
      <c r="DFZ231" s="2628"/>
      <c r="DGA231" s="2628"/>
      <c r="DGB231" s="2628"/>
      <c r="DGC231" s="2628"/>
      <c r="DGD231" s="2628"/>
      <c r="DGE231" s="2628"/>
      <c r="DGF231" s="2628"/>
      <c r="DGG231" s="2628"/>
      <c r="DGH231" s="2628"/>
      <c r="DGI231" s="2628"/>
      <c r="DGJ231" s="2628"/>
      <c r="DGK231" s="2628"/>
      <c r="DGL231" s="2628"/>
      <c r="DGM231" s="2628"/>
      <c r="DGN231" s="2628"/>
      <c r="DGO231" s="2628"/>
      <c r="DGP231" s="2628"/>
      <c r="DGQ231" s="2628"/>
      <c r="DGR231" s="2628"/>
      <c r="DGS231" s="2628"/>
      <c r="DGT231" s="2628"/>
      <c r="DGU231" s="2628"/>
      <c r="DGV231" s="2628"/>
      <c r="DGW231" s="2628"/>
      <c r="DGX231" s="2628"/>
      <c r="DGY231" s="2628"/>
      <c r="DGZ231" s="2628"/>
      <c r="DHA231" s="2628"/>
      <c r="DHB231" s="2628"/>
      <c r="DHC231" s="2628"/>
      <c r="DHD231" s="2628"/>
      <c r="DHE231" s="2628"/>
      <c r="DHF231" s="2628"/>
      <c r="DHG231" s="2628"/>
      <c r="DHH231" s="2628"/>
      <c r="DHI231" s="2628"/>
      <c r="DHJ231" s="2628"/>
      <c r="DHK231" s="2628"/>
      <c r="DHL231" s="2628"/>
      <c r="DHM231" s="2628"/>
      <c r="DHN231" s="2628"/>
      <c r="DHO231" s="2628"/>
      <c r="DHP231" s="2628"/>
      <c r="DHQ231" s="2628"/>
      <c r="DHR231" s="2628"/>
      <c r="DHS231" s="2628"/>
      <c r="DHT231" s="2628"/>
      <c r="DHU231" s="2628"/>
      <c r="DHV231" s="2628"/>
      <c r="DHW231" s="2628"/>
      <c r="DHX231" s="2628"/>
      <c r="DHY231" s="2628"/>
      <c r="DHZ231" s="2628"/>
      <c r="DIA231" s="2628"/>
      <c r="DIB231" s="2628"/>
      <c r="DIC231" s="2628"/>
      <c r="DID231" s="2628"/>
      <c r="DIE231" s="2628"/>
      <c r="DIF231" s="2628"/>
      <c r="DIG231" s="2628"/>
      <c r="DIH231" s="2628"/>
      <c r="DII231" s="2628"/>
      <c r="DIJ231" s="2628"/>
      <c r="DIK231" s="2628"/>
      <c r="DIL231" s="2628"/>
      <c r="DIM231" s="2628"/>
      <c r="DIN231" s="2628"/>
      <c r="DIO231" s="2628"/>
      <c r="DIP231" s="2628"/>
      <c r="DIQ231" s="2628"/>
      <c r="DIR231" s="2628"/>
      <c r="DIS231" s="2628"/>
      <c r="DIT231" s="2628"/>
      <c r="DIU231" s="2628"/>
      <c r="DIV231" s="2628"/>
      <c r="DIW231" s="2628"/>
      <c r="DIX231" s="2628"/>
      <c r="DIY231" s="2628"/>
      <c r="DIZ231" s="2628"/>
      <c r="DJA231" s="2628"/>
      <c r="DJB231" s="2628"/>
      <c r="DJC231" s="2628"/>
      <c r="DJD231" s="2628"/>
      <c r="DJE231" s="2628"/>
      <c r="DJF231" s="2628"/>
      <c r="DJG231" s="2628"/>
      <c r="DJH231" s="2628"/>
      <c r="DJI231" s="2628"/>
      <c r="DJJ231" s="2628"/>
      <c r="DJK231" s="2628"/>
      <c r="DJL231" s="2628"/>
      <c r="DJM231" s="2628"/>
      <c r="DJN231" s="2628"/>
      <c r="DJO231" s="2628"/>
      <c r="DJP231" s="2628"/>
      <c r="DJQ231" s="2628"/>
      <c r="DJR231" s="2628"/>
      <c r="DJS231" s="2628"/>
      <c r="DJT231" s="2628"/>
      <c r="DJU231" s="2628"/>
      <c r="DJV231" s="2628"/>
      <c r="DJW231" s="2628"/>
      <c r="DJX231" s="2628"/>
      <c r="DJY231" s="2628"/>
      <c r="DJZ231" s="2628"/>
      <c r="DKA231" s="2628"/>
      <c r="DKB231" s="2628"/>
      <c r="DKC231" s="2628"/>
      <c r="DKD231" s="2628"/>
      <c r="DKE231" s="2628"/>
      <c r="DKF231" s="2628"/>
      <c r="DKG231" s="2628"/>
      <c r="DKH231" s="2628"/>
      <c r="DKI231" s="2628"/>
      <c r="DKJ231" s="2628"/>
      <c r="DKK231" s="2628"/>
      <c r="DKL231" s="2628"/>
      <c r="DKM231" s="2628"/>
      <c r="DKN231" s="2628"/>
      <c r="DKO231" s="2628"/>
      <c r="DKP231" s="2628"/>
      <c r="DKQ231" s="2628"/>
      <c r="DKR231" s="2628"/>
      <c r="DKS231" s="2628"/>
      <c r="DKT231" s="2628"/>
      <c r="DKU231" s="2628"/>
      <c r="DKV231" s="2628"/>
      <c r="DKW231" s="2628"/>
      <c r="DKX231" s="2628"/>
      <c r="DKY231" s="2628"/>
      <c r="DKZ231" s="2628"/>
      <c r="DLA231" s="2628"/>
      <c r="DLB231" s="2628"/>
      <c r="DLC231" s="2628"/>
      <c r="DLD231" s="2628"/>
      <c r="DLE231" s="2628"/>
      <c r="DLF231" s="2628"/>
      <c r="DLG231" s="2628"/>
      <c r="DLH231" s="2628"/>
      <c r="DLI231" s="2628"/>
      <c r="DLJ231" s="2628"/>
      <c r="DLK231" s="2628"/>
      <c r="DLL231" s="2628"/>
      <c r="DLM231" s="2628"/>
      <c r="DLN231" s="2628"/>
      <c r="DLO231" s="2628"/>
      <c r="DLP231" s="2628"/>
      <c r="DLQ231" s="2628"/>
      <c r="DLR231" s="2628"/>
      <c r="DLS231" s="2628"/>
      <c r="DLT231" s="2628"/>
      <c r="DLU231" s="2628"/>
      <c r="DLV231" s="2628"/>
      <c r="DLW231" s="2628"/>
      <c r="DLX231" s="2628"/>
      <c r="DLY231" s="2628"/>
      <c r="DLZ231" s="2628"/>
      <c r="DMA231" s="2628"/>
      <c r="DMB231" s="2628"/>
      <c r="DMC231" s="2628"/>
      <c r="DMD231" s="2628"/>
      <c r="DME231" s="2628"/>
      <c r="DMF231" s="2628"/>
      <c r="DMG231" s="2628"/>
      <c r="DMH231" s="2628"/>
      <c r="DMI231" s="2628"/>
      <c r="DMJ231" s="2628"/>
      <c r="DMK231" s="2628"/>
      <c r="DML231" s="2628"/>
      <c r="DMM231" s="2628"/>
      <c r="DMN231" s="2628"/>
      <c r="DMO231" s="2628"/>
      <c r="DMP231" s="2628"/>
      <c r="DMQ231" s="2628"/>
      <c r="DMR231" s="2628"/>
      <c r="DMS231" s="2628"/>
      <c r="DMT231" s="2628"/>
      <c r="DMU231" s="2628"/>
      <c r="DMV231" s="2628"/>
      <c r="DMW231" s="2628"/>
      <c r="DMX231" s="2628"/>
      <c r="DMY231" s="2628"/>
      <c r="DMZ231" s="2628"/>
      <c r="DNA231" s="2628"/>
      <c r="DNB231" s="2628"/>
      <c r="DNC231" s="2628"/>
      <c r="DND231" s="2628"/>
      <c r="DNE231" s="2628"/>
      <c r="DNF231" s="2628"/>
      <c r="DNG231" s="2628"/>
      <c r="DNH231" s="2628"/>
      <c r="DNI231" s="2628"/>
      <c r="DNJ231" s="2628"/>
      <c r="DNK231" s="2628"/>
      <c r="DNL231" s="2628"/>
      <c r="DNM231" s="2628"/>
      <c r="DNN231" s="2628"/>
      <c r="DNO231" s="2628"/>
      <c r="DNP231" s="2628"/>
      <c r="DNQ231" s="2628"/>
      <c r="DNR231" s="2628"/>
      <c r="DNS231" s="2628"/>
      <c r="DNT231" s="2628"/>
      <c r="DNU231" s="2628"/>
      <c r="DNV231" s="2628"/>
      <c r="DNW231" s="2628"/>
      <c r="DNX231" s="2628"/>
      <c r="DNY231" s="2628"/>
      <c r="DNZ231" s="2628"/>
      <c r="DOA231" s="2628"/>
      <c r="DOB231" s="2628"/>
      <c r="DOC231" s="2628"/>
      <c r="DOD231" s="2628"/>
      <c r="DOE231" s="2628"/>
      <c r="DOF231" s="2628"/>
      <c r="DOG231" s="2628"/>
      <c r="DOH231" s="2628"/>
      <c r="DOI231" s="2628"/>
      <c r="DOJ231" s="2628"/>
      <c r="DOK231" s="2628"/>
      <c r="DOL231" s="2628"/>
      <c r="DOM231" s="2628"/>
      <c r="DON231" s="2628"/>
      <c r="DOO231" s="2628"/>
      <c r="DOP231" s="2628"/>
      <c r="DOQ231" s="2628"/>
      <c r="DOR231" s="2628"/>
      <c r="DOS231" s="2628"/>
      <c r="DOT231" s="2628"/>
      <c r="DOU231" s="2628"/>
      <c r="DOV231" s="2628"/>
      <c r="DOW231" s="2628"/>
      <c r="DOX231" s="2628"/>
      <c r="DOY231" s="2628"/>
      <c r="DOZ231" s="2628"/>
      <c r="DPA231" s="2628"/>
      <c r="DPB231" s="2628"/>
      <c r="DPC231" s="2628"/>
      <c r="DPD231" s="2628"/>
      <c r="DPE231" s="2628"/>
      <c r="DPF231" s="2628"/>
      <c r="DPG231" s="2628"/>
      <c r="DPH231" s="2628"/>
      <c r="DPI231" s="2628"/>
      <c r="DPJ231" s="2628"/>
      <c r="DPK231" s="2628"/>
      <c r="DPL231" s="2628"/>
      <c r="DPM231" s="2628"/>
      <c r="DPN231" s="2628"/>
      <c r="DPO231" s="2628"/>
      <c r="DPP231" s="2628"/>
      <c r="DPQ231" s="2628"/>
      <c r="DPR231" s="2628"/>
      <c r="DPS231" s="2628"/>
      <c r="DPT231" s="2628"/>
      <c r="DPU231" s="2628"/>
      <c r="DPV231" s="2628"/>
      <c r="DPW231" s="2628"/>
      <c r="DPX231" s="2628"/>
      <c r="DPY231" s="2628"/>
      <c r="DPZ231" s="2628"/>
      <c r="DQA231" s="2628"/>
      <c r="DQB231" s="2628"/>
      <c r="DQC231" s="2628"/>
      <c r="DQD231" s="2628"/>
      <c r="DQE231" s="2628"/>
      <c r="DQF231" s="2628"/>
      <c r="DQG231" s="2628"/>
      <c r="DQH231" s="2628"/>
      <c r="DQI231" s="2628"/>
      <c r="DQJ231" s="2628"/>
      <c r="DQK231" s="2628"/>
      <c r="DQL231" s="2628"/>
      <c r="DQM231" s="2628"/>
      <c r="DQN231" s="2628"/>
      <c r="DQO231" s="2628"/>
      <c r="DQP231" s="2628"/>
      <c r="DQQ231" s="2628"/>
      <c r="DQR231" s="2628"/>
      <c r="DQS231" s="2628"/>
      <c r="DQT231" s="2628"/>
      <c r="DQU231" s="2628"/>
      <c r="DQV231" s="2628"/>
      <c r="DQW231" s="2628"/>
      <c r="DQX231" s="2628"/>
      <c r="DQY231" s="2628"/>
      <c r="DQZ231" s="2628"/>
      <c r="DRA231" s="2628"/>
      <c r="DRB231" s="2628"/>
      <c r="DRC231" s="2628"/>
      <c r="DRD231" s="2628"/>
      <c r="DRE231" s="2628"/>
      <c r="DRF231" s="2628"/>
      <c r="DRG231" s="2628"/>
      <c r="DRH231" s="2628"/>
      <c r="DRI231" s="2628"/>
      <c r="DRJ231" s="2628"/>
      <c r="DRK231" s="2628"/>
      <c r="DRL231" s="2628"/>
      <c r="DRM231" s="2628"/>
      <c r="DRN231" s="2628"/>
      <c r="DRO231" s="2628"/>
      <c r="DRP231" s="2628"/>
      <c r="DRQ231" s="2628"/>
      <c r="DRR231" s="2628"/>
      <c r="DRS231" s="2628"/>
      <c r="DRT231" s="2628"/>
      <c r="DRU231" s="2628"/>
      <c r="DRV231" s="2628"/>
      <c r="DRW231" s="2628"/>
      <c r="DRX231" s="2628"/>
      <c r="DRY231" s="2628"/>
      <c r="DRZ231" s="2628"/>
      <c r="DSA231" s="2628"/>
      <c r="DSB231" s="2628"/>
      <c r="DSC231" s="2628"/>
      <c r="DSD231" s="2628"/>
      <c r="DSE231" s="2628"/>
      <c r="DSF231" s="2628"/>
      <c r="DSG231" s="2628"/>
      <c r="DSH231" s="2628"/>
      <c r="DSI231" s="2628"/>
      <c r="DSJ231" s="2628"/>
      <c r="DSK231" s="2628"/>
      <c r="DSL231" s="2628"/>
      <c r="DSM231" s="2628"/>
      <c r="DSN231" s="2628"/>
      <c r="DSO231" s="2628"/>
      <c r="DSP231" s="2628"/>
      <c r="DSQ231" s="2628"/>
      <c r="DSR231" s="2628"/>
      <c r="DSS231" s="2628"/>
      <c r="DST231" s="2628"/>
      <c r="DSU231" s="2628"/>
      <c r="DSV231" s="2628"/>
      <c r="DSW231" s="2628"/>
      <c r="DSX231" s="2628"/>
      <c r="DSY231" s="2628"/>
      <c r="DSZ231" s="2628"/>
      <c r="DTA231" s="2628"/>
      <c r="DTB231" s="2628"/>
      <c r="DTC231" s="2628"/>
      <c r="DTD231" s="2628"/>
      <c r="DTE231" s="2628"/>
      <c r="DTF231" s="2628"/>
      <c r="DTG231" s="2628"/>
      <c r="DTH231" s="2628"/>
      <c r="DTI231" s="2628"/>
      <c r="DTJ231" s="2628"/>
      <c r="DTK231" s="2628"/>
      <c r="DTL231" s="2628"/>
      <c r="DTM231" s="2628"/>
      <c r="DTN231" s="2628"/>
      <c r="DTO231" s="2628"/>
      <c r="DTP231" s="2628"/>
      <c r="DTQ231" s="2628"/>
      <c r="DTR231" s="2628"/>
      <c r="DTS231" s="2628"/>
      <c r="DTT231" s="2628"/>
      <c r="DTU231" s="2628"/>
      <c r="DTV231" s="2628"/>
      <c r="DTW231" s="2628"/>
      <c r="DTX231" s="2628"/>
      <c r="DTY231" s="2628"/>
      <c r="DTZ231" s="2628"/>
      <c r="DUA231" s="2628"/>
      <c r="DUB231" s="2628"/>
      <c r="DUC231" s="2628"/>
      <c r="DUD231" s="2628"/>
      <c r="DUE231" s="2628"/>
      <c r="DUF231" s="2628"/>
      <c r="DUG231" s="2628"/>
      <c r="DUH231" s="2628"/>
      <c r="DUI231" s="2628"/>
      <c r="DUJ231" s="2628"/>
      <c r="DUK231" s="2628"/>
      <c r="DUL231" s="2628"/>
      <c r="DUM231" s="2628"/>
      <c r="DUN231" s="2628"/>
      <c r="DUO231" s="2628"/>
      <c r="DUP231" s="2628"/>
      <c r="DUQ231" s="2628"/>
      <c r="DUR231" s="2628"/>
      <c r="DUS231" s="2628"/>
      <c r="DUT231" s="2628"/>
      <c r="DUU231" s="2628"/>
      <c r="DUV231" s="2628"/>
      <c r="DUW231" s="2628"/>
      <c r="DUX231" s="2628"/>
      <c r="DUY231" s="2628"/>
      <c r="DUZ231" s="2628"/>
      <c r="DVA231" s="2628"/>
      <c r="DVB231" s="2628"/>
      <c r="DVC231" s="2628"/>
      <c r="DVD231" s="2628"/>
      <c r="DVE231" s="2628"/>
      <c r="DVF231" s="2628"/>
      <c r="DVG231" s="2628"/>
      <c r="DVH231" s="2628"/>
      <c r="DVI231" s="2628"/>
      <c r="DVJ231" s="2628"/>
      <c r="DVK231" s="2628"/>
      <c r="DVL231" s="2628"/>
      <c r="DVM231" s="2628"/>
      <c r="DVN231" s="2628"/>
      <c r="DVO231" s="2628"/>
      <c r="DVP231" s="2628"/>
      <c r="DVQ231" s="2628"/>
      <c r="DVR231" s="2628"/>
      <c r="DVS231" s="2628"/>
      <c r="DVT231" s="2628"/>
      <c r="DVU231" s="2628"/>
      <c r="DVV231" s="2628"/>
      <c r="DVW231" s="2628"/>
      <c r="DVX231" s="2628"/>
      <c r="DVY231" s="2628"/>
      <c r="DVZ231" s="2628"/>
      <c r="DWA231" s="2628"/>
      <c r="DWB231" s="2628"/>
      <c r="DWC231" s="2628"/>
      <c r="DWD231" s="2628"/>
      <c r="DWE231" s="2628"/>
      <c r="DWF231" s="2628"/>
      <c r="DWG231" s="2628"/>
      <c r="DWH231" s="2628"/>
      <c r="DWI231" s="2628"/>
      <c r="DWJ231" s="2628"/>
      <c r="DWK231" s="2628"/>
      <c r="DWL231" s="2628"/>
      <c r="DWM231" s="2628"/>
      <c r="DWN231" s="2628"/>
      <c r="DWO231" s="2628"/>
      <c r="DWP231" s="2628"/>
      <c r="DWQ231" s="2628"/>
      <c r="DWR231" s="2628"/>
      <c r="DWS231" s="2628"/>
      <c r="DWT231" s="2628"/>
      <c r="DWU231" s="2628"/>
      <c r="DWV231" s="2628"/>
      <c r="DWW231" s="2628"/>
      <c r="DWX231" s="2628"/>
      <c r="DWY231" s="2628"/>
      <c r="DWZ231" s="2628"/>
      <c r="DXA231" s="2628"/>
      <c r="DXB231" s="2628"/>
      <c r="DXC231" s="2628"/>
      <c r="DXD231" s="2628"/>
      <c r="DXE231" s="2628"/>
      <c r="DXF231" s="2628"/>
      <c r="DXG231" s="2628"/>
      <c r="DXH231" s="2628"/>
      <c r="DXI231" s="2628"/>
      <c r="DXJ231" s="2628"/>
      <c r="DXK231" s="2628"/>
      <c r="DXL231" s="2628"/>
      <c r="DXM231" s="2628"/>
      <c r="DXN231" s="2628"/>
      <c r="DXO231" s="2628"/>
      <c r="DXP231" s="2628"/>
      <c r="DXQ231" s="2628"/>
      <c r="DXR231" s="2628"/>
      <c r="DXS231" s="2628"/>
      <c r="DXT231" s="2628"/>
      <c r="DXU231" s="2628"/>
      <c r="DXV231" s="2628"/>
      <c r="DXW231" s="2628"/>
      <c r="DXX231" s="2628"/>
      <c r="DXY231" s="2628"/>
      <c r="DXZ231" s="2628"/>
      <c r="DYA231" s="2628"/>
      <c r="DYB231" s="2628"/>
      <c r="DYC231" s="2628"/>
      <c r="DYD231" s="2628"/>
      <c r="DYE231" s="2628"/>
      <c r="DYF231" s="2628"/>
      <c r="DYG231" s="2628"/>
      <c r="DYH231" s="2628"/>
      <c r="DYI231" s="2628"/>
      <c r="DYJ231" s="2628"/>
      <c r="DYK231" s="2628"/>
      <c r="DYL231" s="2628"/>
      <c r="DYM231" s="2628"/>
      <c r="DYN231" s="2628"/>
      <c r="DYO231" s="2628"/>
      <c r="DYP231" s="2628"/>
      <c r="DYQ231" s="2628"/>
      <c r="DYR231" s="2628"/>
      <c r="DYS231" s="2628"/>
      <c r="DYT231" s="2628"/>
      <c r="DYU231" s="2628"/>
      <c r="DYV231" s="2628"/>
      <c r="DYW231" s="2628"/>
      <c r="DYX231" s="2628"/>
      <c r="DYY231" s="2628"/>
      <c r="DYZ231" s="2628"/>
      <c r="DZA231" s="2628"/>
      <c r="DZB231" s="2628"/>
      <c r="DZC231" s="2628"/>
      <c r="DZD231" s="2628"/>
      <c r="DZE231" s="2628"/>
      <c r="DZF231" s="2628"/>
      <c r="DZG231" s="2628"/>
      <c r="DZH231" s="2628"/>
      <c r="DZI231" s="2628"/>
      <c r="DZJ231" s="2628"/>
      <c r="DZK231" s="2628"/>
      <c r="DZL231" s="2628"/>
      <c r="DZM231" s="2628"/>
      <c r="DZN231" s="2628"/>
      <c r="DZO231" s="2628"/>
      <c r="DZP231" s="2628"/>
      <c r="DZQ231" s="2628"/>
      <c r="DZR231" s="2628"/>
      <c r="DZS231" s="2628"/>
      <c r="DZT231" s="2628"/>
      <c r="DZU231" s="2628"/>
      <c r="DZV231" s="2628"/>
      <c r="DZW231" s="2628"/>
      <c r="DZX231" s="2628"/>
      <c r="DZY231" s="2628"/>
      <c r="DZZ231" s="2628"/>
      <c r="EAA231" s="2628"/>
      <c r="EAB231" s="2628"/>
      <c r="EAC231" s="2628"/>
      <c r="EAD231" s="2628"/>
      <c r="EAE231" s="2628"/>
      <c r="EAF231" s="2628"/>
      <c r="EAG231" s="2628"/>
      <c r="EAH231" s="2628"/>
      <c r="EAI231" s="2628"/>
      <c r="EAJ231" s="2628"/>
      <c r="EAK231" s="2628"/>
      <c r="EAL231" s="2628"/>
      <c r="EAM231" s="2628"/>
      <c r="EAN231" s="2628"/>
      <c r="EAO231" s="2628"/>
      <c r="EAP231" s="2628"/>
      <c r="EAQ231" s="2628"/>
      <c r="EAR231" s="2628"/>
      <c r="EAS231" s="2628"/>
      <c r="EAT231" s="2628"/>
      <c r="EAU231" s="2628"/>
      <c r="EAV231" s="2628"/>
      <c r="EAW231" s="2628"/>
      <c r="EAX231" s="2628"/>
      <c r="EAY231" s="2628"/>
      <c r="EAZ231" s="2628"/>
      <c r="EBA231" s="2628"/>
      <c r="EBB231" s="2628"/>
      <c r="EBC231" s="2628"/>
      <c r="EBD231" s="2628"/>
      <c r="EBE231" s="2628"/>
      <c r="EBF231" s="2628"/>
      <c r="EBG231" s="2628"/>
      <c r="EBH231" s="2628"/>
      <c r="EBI231" s="2628"/>
      <c r="EBJ231" s="2628"/>
      <c r="EBK231" s="2628"/>
      <c r="EBL231" s="2628"/>
      <c r="EBM231" s="2628"/>
      <c r="EBN231" s="2628"/>
      <c r="EBO231" s="2628"/>
      <c r="EBP231" s="2628"/>
      <c r="EBQ231" s="2628"/>
      <c r="EBR231" s="2628"/>
      <c r="EBS231" s="2628"/>
      <c r="EBT231" s="2628"/>
      <c r="EBU231" s="2628"/>
      <c r="EBV231" s="2628"/>
      <c r="EBW231" s="2628"/>
      <c r="EBX231" s="2628"/>
      <c r="EBY231" s="2628"/>
      <c r="EBZ231" s="2628"/>
      <c r="ECA231" s="2628"/>
      <c r="ECB231" s="2628"/>
      <c r="ECC231" s="2628"/>
      <c r="ECD231" s="2628"/>
      <c r="ECE231" s="2628"/>
      <c r="ECF231" s="2628"/>
      <c r="ECG231" s="2628"/>
      <c r="ECH231" s="2628"/>
      <c r="ECI231" s="2628"/>
      <c r="ECJ231" s="2628"/>
      <c r="ECK231" s="2628"/>
      <c r="ECL231" s="2628"/>
      <c r="ECM231" s="2628"/>
      <c r="ECN231" s="2628"/>
      <c r="ECO231" s="2628"/>
      <c r="ECP231" s="2628"/>
      <c r="ECQ231" s="2628"/>
      <c r="ECR231" s="2628"/>
      <c r="ECS231" s="2628"/>
      <c r="ECT231" s="2628"/>
      <c r="ECU231" s="2628"/>
      <c r="ECV231" s="2628"/>
      <c r="ECW231" s="2628"/>
      <c r="ECX231" s="2628"/>
      <c r="ECY231" s="2628"/>
      <c r="ECZ231" s="2628"/>
      <c r="EDA231" s="2628"/>
      <c r="EDB231" s="2628"/>
      <c r="EDC231" s="2628"/>
      <c r="EDD231" s="2628"/>
      <c r="EDE231" s="2628"/>
      <c r="EDF231" s="2628"/>
      <c r="EDG231" s="2628"/>
      <c r="EDH231" s="2628"/>
      <c r="EDI231" s="2628"/>
      <c r="EDJ231" s="2628"/>
      <c r="EDK231" s="2628"/>
      <c r="EDL231" s="2628"/>
      <c r="EDM231" s="2628"/>
      <c r="EDN231" s="2628"/>
      <c r="EDO231" s="2628"/>
      <c r="EDP231" s="2628"/>
      <c r="EDQ231" s="2628"/>
      <c r="EDR231" s="2628"/>
      <c r="EDS231" s="2628"/>
      <c r="EDT231" s="2628"/>
      <c r="EDU231" s="2628"/>
      <c r="EDV231" s="2628"/>
      <c r="EDW231" s="2628"/>
      <c r="EDX231" s="2628"/>
      <c r="EDY231" s="2628"/>
      <c r="EDZ231" s="2628"/>
      <c r="EEA231" s="2628"/>
      <c r="EEB231" s="2628"/>
      <c r="EEC231" s="2628"/>
      <c r="EED231" s="2628"/>
      <c r="EEE231" s="2628"/>
      <c r="EEF231" s="2628"/>
      <c r="EEG231" s="2628"/>
      <c r="EEH231" s="2628"/>
      <c r="EEI231" s="2628"/>
      <c r="EEJ231" s="2628"/>
      <c r="EEK231" s="2628"/>
      <c r="EEL231" s="2628"/>
      <c r="EEM231" s="2628"/>
      <c r="EEN231" s="2628"/>
      <c r="EEO231" s="2628"/>
      <c r="EEP231" s="2628"/>
      <c r="EEQ231" s="2628"/>
      <c r="EER231" s="2628"/>
      <c r="EES231" s="2628"/>
      <c r="EET231" s="2628"/>
      <c r="EEU231" s="2628"/>
      <c r="EEV231" s="2628"/>
      <c r="EEW231" s="2628"/>
      <c r="EEX231" s="2628"/>
      <c r="EEY231" s="2628"/>
      <c r="EEZ231" s="2628"/>
      <c r="EFA231" s="2628"/>
      <c r="EFB231" s="2628"/>
      <c r="EFC231" s="2628"/>
      <c r="EFD231" s="2628"/>
      <c r="EFE231" s="2628"/>
      <c r="EFF231" s="2628"/>
      <c r="EFG231" s="2628"/>
      <c r="EFH231" s="2628"/>
      <c r="EFI231" s="2628"/>
      <c r="EFJ231" s="2628"/>
      <c r="EFK231" s="2628"/>
      <c r="EFL231" s="2628"/>
      <c r="EFM231" s="2628"/>
      <c r="EFN231" s="2628"/>
      <c r="EFO231" s="2628"/>
      <c r="EFP231" s="2628"/>
      <c r="EFQ231" s="2628"/>
      <c r="EFR231" s="2628"/>
      <c r="EFS231" s="2628"/>
      <c r="EFT231" s="2628"/>
      <c r="EFU231" s="2628"/>
      <c r="EFV231" s="2628"/>
      <c r="EFW231" s="2628"/>
      <c r="EFX231" s="2628"/>
      <c r="EFY231" s="2628"/>
      <c r="EFZ231" s="2628"/>
      <c r="EGA231" s="2628"/>
      <c r="EGB231" s="2628"/>
      <c r="EGC231" s="2628"/>
      <c r="EGD231" s="2628"/>
      <c r="EGE231" s="2628"/>
      <c r="EGF231" s="2628"/>
      <c r="EGG231" s="2628"/>
      <c r="EGH231" s="2628"/>
      <c r="EGI231" s="2628"/>
      <c r="EGJ231" s="2628"/>
      <c r="EGK231" s="2628"/>
      <c r="EGL231" s="2628"/>
      <c r="EGM231" s="2628"/>
      <c r="EGN231" s="2628"/>
      <c r="EGO231" s="2628"/>
      <c r="EGP231" s="2628"/>
      <c r="EGQ231" s="2628"/>
      <c r="EGR231" s="2628"/>
      <c r="EGS231" s="2628"/>
      <c r="EGT231" s="2628"/>
      <c r="EGU231" s="2628"/>
      <c r="EGV231" s="2628"/>
      <c r="EGW231" s="2628"/>
      <c r="EGX231" s="2628"/>
      <c r="EGY231" s="2628"/>
      <c r="EGZ231" s="2628"/>
      <c r="EHA231" s="2628"/>
      <c r="EHB231" s="2628"/>
      <c r="EHC231" s="2628"/>
      <c r="EHD231" s="2628"/>
      <c r="EHE231" s="2628"/>
      <c r="EHF231" s="2628"/>
      <c r="EHG231" s="2628"/>
      <c r="EHH231" s="2628"/>
      <c r="EHI231" s="2628"/>
      <c r="EHJ231" s="2628"/>
      <c r="EHK231" s="2628"/>
      <c r="EHL231" s="2628"/>
      <c r="EHM231" s="2628"/>
      <c r="EHN231" s="2628"/>
      <c r="EHO231" s="2628"/>
      <c r="EHP231" s="2628"/>
      <c r="EHQ231" s="2628"/>
      <c r="EHR231" s="2628"/>
      <c r="EHS231" s="2628"/>
      <c r="EHT231" s="2628"/>
      <c r="EHU231" s="2628"/>
      <c r="EHV231" s="2628"/>
      <c r="EHW231" s="2628"/>
      <c r="EHX231" s="2628"/>
      <c r="EHY231" s="2628"/>
      <c r="EHZ231" s="2628"/>
      <c r="EIA231" s="2628"/>
      <c r="EIB231" s="2628"/>
      <c r="EIC231" s="2628"/>
      <c r="EID231" s="2628"/>
      <c r="EIE231" s="2628"/>
      <c r="EIF231" s="2628"/>
      <c r="EIG231" s="2628"/>
      <c r="EIH231" s="2628"/>
      <c r="EII231" s="2628"/>
      <c r="EIJ231" s="2628"/>
      <c r="EIK231" s="2628"/>
      <c r="EIL231" s="2628"/>
      <c r="EIM231" s="2628"/>
      <c r="EIN231" s="2628"/>
      <c r="EIO231" s="2628"/>
      <c r="EIP231" s="2628"/>
      <c r="EIQ231" s="2628"/>
      <c r="EIR231" s="2628"/>
      <c r="EIS231" s="2628"/>
      <c r="EIT231" s="2628"/>
      <c r="EIU231" s="2628"/>
      <c r="EIV231" s="2628"/>
      <c r="EIW231" s="2628"/>
      <c r="EIX231" s="2628"/>
      <c r="EIY231" s="2628"/>
      <c r="EIZ231" s="2628"/>
      <c r="EJA231" s="2628"/>
      <c r="EJB231" s="2628"/>
      <c r="EJC231" s="2628"/>
      <c r="EJD231" s="2628"/>
      <c r="EJE231" s="2628"/>
      <c r="EJF231" s="2628"/>
      <c r="EJG231" s="2628"/>
      <c r="EJH231" s="2628"/>
      <c r="EJI231" s="2628"/>
      <c r="EJJ231" s="2628"/>
      <c r="EJK231" s="2628"/>
      <c r="EJL231" s="2628"/>
      <c r="EJM231" s="2628"/>
      <c r="EJN231" s="2628"/>
      <c r="EJO231" s="2628"/>
      <c r="EJP231" s="2628"/>
      <c r="EJQ231" s="2628"/>
      <c r="EJR231" s="2628"/>
      <c r="EJS231" s="2628"/>
      <c r="EJT231" s="2628"/>
      <c r="EJU231" s="2628"/>
      <c r="EJV231" s="2628"/>
      <c r="EJW231" s="2628"/>
      <c r="EJX231" s="2628"/>
      <c r="EJY231" s="2628"/>
      <c r="EJZ231" s="2628"/>
      <c r="EKA231" s="2628"/>
      <c r="EKB231" s="2628"/>
      <c r="EKC231" s="2628"/>
      <c r="EKD231" s="2628"/>
      <c r="EKE231" s="2628"/>
      <c r="EKF231" s="2628"/>
      <c r="EKG231" s="2628"/>
      <c r="EKH231" s="2628"/>
      <c r="EKI231" s="2628"/>
      <c r="EKJ231" s="2628"/>
      <c r="EKK231" s="2628"/>
      <c r="EKL231" s="2628"/>
      <c r="EKM231" s="2628"/>
      <c r="EKN231" s="2628"/>
      <c r="EKO231" s="2628"/>
      <c r="EKP231" s="2628"/>
      <c r="EKQ231" s="2628"/>
      <c r="EKR231" s="2628"/>
      <c r="EKS231" s="2628"/>
      <c r="EKT231" s="2628"/>
      <c r="EKU231" s="2628"/>
      <c r="EKV231" s="2628"/>
      <c r="EKW231" s="2628"/>
      <c r="EKX231" s="2628"/>
      <c r="EKY231" s="2628"/>
      <c r="EKZ231" s="2628"/>
      <c r="ELA231" s="2628"/>
      <c r="ELB231" s="2628"/>
      <c r="ELC231" s="2628"/>
      <c r="ELD231" s="2628"/>
      <c r="ELE231" s="2628"/>
      <c r="ELF231" s="2628"/>
      <c r="ELG231" s="2628"/>
      <c r="ELH231" s="2628"/>
      <c r="ELI231" s="2628"/>
      <c r="ELJ231" s="2628"/>
      <c r="ELK231" s="2628"/>
      <c r="ELL231" s="2628"/>
      <c r="ELM231" s="2628"/>
      <c r="ELN231" s="2628"/>
      <c r="ELO231" s="2628"/>
      <c r="ELP231" s="2628"/>
      <c r="ELQ231" s="2628"/>
      <c r="ELR231" s="2628"/>
      <c r="ELS231" s="2628"/>
      <c r="ELT231" s="2628"/>
      <c r="ELU231" s="2628"/>
      <c r="ELV231" s="2628"/>
      <c r="ELW231" s="2628"/>
      <c r="ELX231" s="2628"/>
      <c r="ELY231" s="2628"/>
      <c r="ELZ231" s="2628"/>
      <c r="EMA231" s="2628"/>
      <c r="EMB231" s="2628"/>
      <c r="EMC231" s="2628"/>
      <c r="EMD231" s="2628"/>
      <c r="EME231" s="2628"/>
      <c r="EMF231" s="2628"/>
      <c r="EMG231" s="2628"/>
      <c r="EMH231" s="2628"/>
      <c r="EMI231" s="2628"/>
      <c r="EMJ231" s="2628"/>
      <c r="EMK231" s="2628"/>
      <c r="EML231" s="2628"/>
      <c r="EMM231" s="2628"/>
      <c r="EMN231" s="2628"/>
      <c r="EMO231" s="2628"/>
      <c r="EMP231" s="2628"/>
      <c r="EMQ231" s="2628"/>
      <c r="EMR231" s="2628"/>
      <c r="EMS231" s="2628"/>
      <c r="EMT231" s="2628"/>
      <c r="EMU231" s="2628"/>
      <c r="EMV231" s="2628"/>
      <c r="EMW231" s="2628"/>
      <c r="EMX231" s="2628"/>
      <c r="EMY231" s="2628"/>
      <c r="EMZ231" s="2628"/>
      <c r="ENA231" s="2628"/>
      <c r="ENB231" s="2628"/>
      <c r="ENC231" s="2628"/>
      <c r="END231" s="2628"/>
      <c r="ENE231" s="2628"/>
      <c r="ENF231" s="2628"/>
      <c r="ENG231" s="2628"/>
      <c r="ENH231" s="2628"/>
      <c r="ENI231" s="2628"/>
      <c r="ENJ231" s="2628"/>
      <c r="ENK231" s="2628"/>
      <c r="ENL231" s="2628"/>
      <c r="ENM231" s="2628"/>
      <c r="ENN231" s="2628"/>
      <c r="ENO231" s="2628"/>
      <c r="ENP231" s="2628"/>
      <c r="ENQ231" s="2628"/>
      <c r="ENR231" s="2628"/>
      <c r="ENS231" s="2628"/>
      <c r="ENT231" s="2628"/>
      <c r="ENU231" s="2628"/>
      <c r="ENV231" s="2628"/>
      <c r="ENW231" s="2628"/>
      <c r="ENX231" s="2628"/>
      <c r="ENY231" s="2628"/>
      <c r="ENZ231" s="2628"/>
      <c r="EOA231" s="2628"/>
      <c r="EOB231" s="2628"/>
      <c r="EOC231" s="2628"/>
      <c r="EOD231" s="2628"/>
      <c r="EOE231" s="2628"/>
      <c r="EOF231" s="2628"/>
      <c r="EOG231" s="2628"/>
      <c r="EOH231" s="2628"/>
      <c r="EOI231" s="2628"/>
      <c r="EOJ231" s="2628"/>
      <c r="EOK231" s="2628"/>
      <c r="EOL231" s="2628"/>
      <c r="EOM231" s="2628"/>
      <c r="EON231" s="2628"/>
      <c r="EOO231" s="2628"/>
      <c r="EOP231" s="2628"/>
      <c r="EOQ231" s="2628"/>
      <c r="EOR231" s="2628"/>
      <c r="EOS231" s="2628"/>
      <c r="EOT231" s="2628"/>
      <c r="EOU231" s="2628"/>
      <c r="EOV231" s="2628"/>
      <c r="EOW231" s="2628"/>
      <c r="EOX231" s="2628"/>
      <c r="EOY231" s="2628"/>
      <c r="EOZ231" s="2628"/>
      <c r="EPA231" s="2628"/>
      <c r="EPB231" s="2628"/>
      <c r="EPC231" s="2628"/>
      <c r="EPD231" s="2628"/>
      <c r="EPE231" s="2628"/>
      <c r="EPF231" s="2628"/>
      <c r="EPG231" s="2628"/>
      <c r="EPH231" s="2628"/>
      <c r="EPI231" s="2628"/>
      <c r="EPJ231" s="2628"/>
      <c r="EPK231" s="2628"/>
      <c r="EPL231" s="2628"/>
      <c r="EPM231" s="2628"/>
      <c r="EPN231" s="2628"/>
      <c r="EPO231" s="2628"/>
      <c r="EPP231" s="2628"/>
      <c r="EPQ231" s="2628"/>
      <c r="EPR231" s="2628"/>
      <c r="EPS231" s="2628"/>
      <c r="EPT231" s="2628"/>
      <c r="EPU231" s="2628"/>
      <c r="EPV231" s="2628"/>
      <c r="EPW231" s="2628"/>
      <c r="EPX231" s="2628"/>
      <c r="EPY231" s="2628"/>
      <c r="EPZ231" s="2628"/>
      <c r="EQA231" s="2628"/>
      <c r="EQB231" s="2628"/>
      <c r="EQC231" s="2628"/>
      <c r="EQD231" s="2628"/>
      <c r="EQE231" s="2628"/>
      <c r="EQF231" s="2628"/>
      <c r="EQG231" s="2628"/>
      <c r="EQH231" s="2628"/>
      <c r="EQI231" s="2628"/>
      <c r="EQJ231" s="2628"/>
      <c r="EQK231" s="2628"/>
      <c r="EQL231" s="2628"/>
      <c r="EQM231" s="2628"/>
      <c r="EQN231" s="2628"/>
      <c r="EQO231" s="2628"/>
      <c r="EQP231" s="2628"/>
      <c r="EQQ231" s="2628"/>
      <c r="EQR231" s="2628"/>
      <c r="EQS231" s="2628"/>
      <c r="EQT231" s="2628"/>
      <c r="EQU231" s="2628"/>
      <c r="EQV231" s="2628"/>
      <c r="EQW231" s="2628"/>
      <c r="EQX231" s="2628"/>
      <c r="EQY231" s="2628"/>
      <c r="EQZ231" s="2628"/>
      <c r="ERA231" s="2628"/>
      <c r="ERB231" s="2628"/>
      <c r="ERC231" s="2628"/>
      <c r="ERD231" s="2628"/>
      <c r="ERE231" s="2628"/>
      <c r="ERF231" s="2628"/>
      <c r="ERG231" s="2628"/>
      <c r="ERH231" s="2628"/>
      <c r="ERI231" s="2628"/>
      <c r="ERJ231" s="2628"/>
      <c r="ERK231" s="2628"/>
      <c r="ERL231" s="2628"/>
      <c r="ERM231" s="2628"/>
      <c r="ERN231" s="2628"/>
      <c r="ERO231" s="2628"/>
      <c r="ERP231" s="2628"/>
      <c r="ERQ231" s="2628"/>
      <c r="ERR231" s="2628"/>
      <c r="ERS231" s="2628"/>
      <c r="ERT231" s="2628"/>
      <c r="ERU231" s="2628"/>
      <c r="ERV231" s="2628"/>
      <c r="ERW231" s="2628"/>
      <c r="ERX231" s="2628"/>
      <c r="ERY231" s="2628"/>
      <c r="ERZ231" s="2628"/>
      <c r="ESA231" s="2628"/>
      <c r="ESB231" s="2628"/>
      <c r="ESC231" s="2628"/>
      <c r="ESD231" s="2628"/>
      <c r="ESE231" s="2628"/>
      <c r="ESF231" s="2628"/>
      <c r="ESG231" s="2628"/>
      <c r="ESH231" s="2628"/>
      <c r="ESI231" s="2628"/>
      <c r="ESJ231" s="2628"/>
      <c r="ESK231" s="2628"/>
      <c r="ESL231" s="2628"/>
      <c r="ESM231" s="2628"/>
      <c r="ESN231" s="2628"/>
      <c r="ESO231" s="2628"/>
      <c r="ESP231" s="2628"/>
      <c r="ESQ231" s="2628"/>
      <c r="ESR231" s="2628"/>
      <c r="ESS231" s="2628"/>
      <c r="EST231" s="2628"/>
      <c r="ESU231" s="2628"/>
      <c r="ESV231" s="2628"/>
      <c r="ESW231" s="2628"/>
      <c r="ESX231" s="2628"/>
      <c r="ESY231" s="2628"/>
      <c r="ESZ231" s="2628"/>
      <c r="ETA231" s="2628"/>
      <c r="ETB231" s="2628"/>
      <c r="ETC231" s="2628"/>
      <c r="ETD231" s="2628"/>
      <c r="ETE231" s="2628"/>
      <c r="ETF231" s="2628"/>
      <c r="ETG231" s="2628"/>
      <c r="ETH231" s="2628"/>
      <c r="ETI231" s="2628"/>
      <c r="ETJ231" s="2628"/>
      <c r="ETK231" s="2628"/>
      <c r="ETL231" s="2628"/>
      <c r="ETM231" s="2628"/>
      <c r="ETN231" s="2628"/>
      <c r="ETO231" s="2628"/>
      <c r="ETP231" s="2628"/>
      <c r="ETQ231" s="2628"/>
      <c r="ETR231" s="2628"/>
      <c r="ETS231" s="2628"/>
      <c r="ETT231" s="2628"/>
      <c r="ETU231" s="2628"/>
      <c r="ETV231" s="2628"/>
      <c r="ETW231" s="2628"/>
      <c r="ETX231" s="2628"/>
      <c r="ETY231" s="2628"/>
      <c r="ETZ231" s="2628"/>
      <c r="EUA231" s="2628"/>
      <c r="EUB231" s="2628"/>
      <c r="EUC231" s="2628"/>
      <c r="EUD231" s="2628"/>
      <c r="EUE231" s="2628"/>
      <c r="EUF231" s="2628"/>
      <c r="EUG231" s="2628"/>
      <c r="EUH231" s="2628"/>
      <c r="EUI231" s="2628"/>
      <c r="EUJ231" s="2628"/>
      <c r="EUK231" s="2628"/>
      <c r="EUL231" s="2628"/>
      <c r="EUM231" s="2628"/>
      <c r="EUN231" s="2628"/>
      <c r="EUO231" s="2628"/>
      <c r="EUP231" s="2628"/>
      <c r="EUQ231" s="2628"/>
      <c r="EUR231" s="2628"/>
      <c r="EUS231" s="2628"/>
      <c r="EUT231" s="2628"/>
      <c r="EUU231" s="2628"/>
      <c r="EUV231" s="2628"/>
      <c r="EUW231" s="2628"/>
      <c r="EUX231" s="2628"/>
      <c r="EUY231" s="2628"/>
      <c r="EUZ231" s="2628"/>
      <c r="EVA231" s="2628"/>
      <c r="EVB231" s="2628"/>
      <c r="EVC231" s="2628"/>
      <c r="EVD231" s="2628"/>
      <c r="EVE231" s="2628"/>
      <c r="EVF231" s="2628"/>
      <c r="EVG231" s="2628"/>
      <c r="EVH231" s="2628"/>
      <c r="EVI231" s="2628"/>
      <c r="EVJ231" s="2628"/>
      <c r="EVK231" s="2628"/>
      <c r="EVL231" s="2628"/>
      <c r="EVM231" s="2628"/>
      <c r="EVN231" s="2628"/>
      <c r="EVO231" s="2628"/>
      <c r="EVP231" s="2628"/>
      <c r="EVQ231" s="2628"/>
      <c r="EVR231" s="2628"/>
      <c r="EVS231" s="2628"/>
      <c r="EVT231" s="2628"/>
      <c r="EVU231" s="2628"/>
      <c r="EVV231" s="2628"/>
      <c r="EVW231" s="2628"/>
      <c r="EVX231" s="2628"/>
      <c r="EVY231" s="2628"/>
      <c r="EVZ231" s="2628"/>
      <c r="EWA231" s="2628"/>
      <c r="EWB231" s="2628"/>
      <c r="EWC231" s="2628"/>
      <c r="EWD231" s="2628"/>
      <c r="EWE231" s="2628"/>
      <c r="EWF231" s="2628"/>
      <c r="EWG231" s="2628"/>
      <c r="EWH231" s="2628"/>
      <c r="EWI231" s="2628"/>
      <c r="EWJ231" s="2628"/>
      <c r="EWK231" s="2628"/>
      <c r="EWL231" s="2628"/>
      <c r="EWM231" s="2628"/>
      <c r="EWN231" s="2628"/>
      <c r="EWO231" s="2628"/>
      <c r="EWP231" s="2628"/>
      <c r="EWQ231" s="2628"/>
      <c r="EWR231" s="2628"/>
      <c r="EWS231" s="2628"/>
      <c r="EWT231" s="2628"/>
      <c r="EWU231" s="2628"/>
      <c r="EWV231" s="2628"/>
      <c r="EWW231" s="2628"/>
      <c r="EWX231" s="2628"/>
      <c r="EWY231" s="2628"/>
      <c r="EWZ231" s="2628"/>
      <c r="EXA231" s="2628"/>
      <c r="EXB231" s="2628"/>
      <c r="EXC231" s="2628"/>
      <c r="EXD231" s="2628"/>
      <c r="EXE231" s="2628"/>
      <c r="EXF231" s="2628"/>
      <c r="EXG231" s="2628"/>
      <c r="EXH231" s="2628"/>
      <c r="EXI231" s="2628"/>
      <c r="EXJ231" s="2628"/>
      <c r="EXK231" s="2628"/>
      <c r="EXL231" s="2628"/>
      <c r="EXM231" s="2628"/>
      <c r="EXN231" s="2628"/>
      <c r="EXO231" s="2628"/>
      <c r="EXP231" s="2628"/>
      <c r="EXQ231" s="2628"/>
      <c r="EXR231" s="2628"/>
      <c r="EXS231" s="2628"/>
      <c r="EXT231" s="2628"/>
      <c r="EXU231" s="2628"/>
      <c r="EXV231" s="2628"/>
      <c r="EXW231" s="2628"/>
      <c r="EXX231" s="2628"/>
      <c r="EXY231" s="2628"/>
      <c r="EXZ231" s="2628"/>
      <c r="EYA231" s="2628"/>
      <c r="EYB231" s="2628"/>
      <c r="EYC231" s="2628"/>
      <c r="EYD231" s="2628"/>
      <c r="EYE231" s="2628"/>
      <c r="EYF231" s="2628"/>
      <c r="EYG231" s="2628"/>
      <c r="EYH231" s="2628"/>
      <c r="EYI231" s="2628"/>
      <c r="EYJ231" s="2628"/>
      <c r="EYK231" s="2628"/>
      <c r="EYL231" s="2628"/>
      <c r="EYM231" s="2628"/>
      <c r="EYN231" s="2628"/>
      <c r="EYO231" s="2628"/>
      <c r="EYP231" s="2628"/>
      <c r="EYQ231" s="2628"/>
      <c r="EYR231" s="2628"/>
      <c r="EYS231" s="2628"/>
      <c r="EYT231" s="2628"/>
      <c r="EYU231" s="2628"/>
      <c r="EYV231" s="2628"/>
      <c r="EYW231" s="2628"/>
      <c r="EYX231" s="2628"/>
      <c r="EYY231" s="2628"/>
      <c r="EYZ231" s="2628"/>
      <c r="EZA231" s="2628"/>
      <c r="EZB231" s="2628"/>
      <c r="EZC231" s="2628"/>
      <c r="EZD231" s="2628"/>
      <c r="EZE231" s="2628"/>
      <c r="EZF231" s="2628"/>
      <c r="EZG231" s="2628"/>
      <c r="EZH231" s="2628"/>
      <c r="EZI231" s="2628"/>
      <c r="EZJ231" s="2628"/>
      <c r="EZK231" s="2628"/>
      <c r="EZL231" s="2628"/>
      <c r="EZM231" s="2628"/>
      <c r="EZN231" s="2628"/>
      <c r="EZO231" s="2628"/>
      <c r="EZP231" s="2628"/>
      <c r="EZQ231" s="2628"/>
      <c r="EZR231" s="2628"/>
      <c r="EZS231" s="2628"/>
      <c r="EZT231" s="2628"/>
      <c r="EZU231" s="2628"/>
      <c r="EZV231" s="2628"/>
      <c r="EZW231" s="2628"/>
      <c r="EZX231" s="2628"/>
      <c r="EZY231" s="2628"/>
      <c r="EZZ231" s="2628"/>
      <c r="FAA231" s="2628"/>
      <c r="FAB231" s="2628"/>
      <c r="FAC231" s="2628"/>
      <c r="FAD231" s="2628"/>
      <c r="FAE231" s="2628"/>
      <c r="FAF231" s="2628"/>
      <c r="FAG231" s="2628"/>
      <c r="FAH231" s="2628"/>
      <c r="FAI231" s="2628"/>
      <c r="FAJ231" s="2628"/>
      <c r="FAK231" s="2628"/>
      <c r="FAL231" s="2628"/>
      <c r="FAM231" s="2628"/>
      <c r="FAN231" s="2628"/>
      <c r="FAO231" s="2628"/>
      <c r="FAP231" s="2628"/>
      <c r="FAQ231" s="2628"/>
      <c r="FAR231" s="2628"/>
      <c r="FAS231" s="2628"/>
      <c r="FAT231" s="2628"/>
      <c r="FAU231" s="2628"/>
      <c r="FAV231" s="2628"/>
      <c r="FAW231" s="2628"/>
      <c r="FAX231" s="2628"/>
      <c r="FAY231" s="2628"/>
      <c r="FAZ231" s="2628"/>
      <c r="FBA231" s="2628"/>
      <c r="FBB231" s="2628"/>
      <c r="FBC231" s="2628"/>
      <c r="FBD231" s="2628"/>
      <c r="FBE231" s="2628"/>
      <c r="FBF231" s="2628"/>
      <c r="FBG231" s="2628"/>
      <c r="FBH231" s="2628"/>
      <c r="FBI231" s="2628"/>
      <c r="FBJ231" s="2628"/>
      <c r="FBK231" s="2628"/>
      <c r="FBL231" s="2628"/>
      <c r="FBM231" s="2628"/>
      <c r="FBN231" s="2628"/>
      <c r="FBO231" s="2628"/>
      <c r="FBP231" s="2628"/>
      <c r="FBQ231" s="2628"/>
      <c r="FBR231" s="2628"/>
      <c r="FBS231" s="2628"/>
      <c r="FBT231" s="2628"/>
      <c r="FBU231" s="2628"/>
      <c r="FBV231" s="2628"/>
      <c r="FBW231" s="2628"/>
      <c r="FBX231" s="2628"/>
      <c r="FBY231" s="2628"/>
      <c r="FBZ231" s="2628"/>
      <c r="FCA231" s="2628"/>
      <c r="FCB231" s="2628"/>
      <c r="FCC231" s="2628"/>
      <c r="FCD231" s="2628"/>
      <c r="FCE231" s="2628"/>
      <c r="FCF231" s="2628"/>
      <c r="FCG231" s="2628"/>
      <c r="FCH231" s="2628"/>
      <c r="FCI231" s="2628"/>
      <c r="FCJ231" s="2628"/>
      <c r="FCK231" s="2628"/>
      <c r="FCL231" s="2628"/>
      <c r="FCM231" s="2628"/>
      <c r="FCN231" s="2628"/>
      <c r="FCO231" s="2628"/>
      <c r="FCP231" s="2628"/>
      <c r="FCQ231" s="2628"/>
      <c r="FCR231" s="2628"/>
      <c r="FCS231" s="2628"/>
      <c r="FCT231" s="2628"/>
      <c r="FCU231" s="2628"/>
      <c r="FCV231" s="2628"/>
      <c r="FCW231" s="2628"/>
      <c r="FCX231" s="2628"/>
      <c r="FCY231" s="2628"/>
      <c r="FCZ231" s="2628"/>
      <c r="FDA231" s="2628"/>
      <c r="FDB231" s="2628"/>
      <c r="FDC231" s="2628"/>
      <c r="FDD231" s="2628"/>
      <c r="FDE231" s="2628"/>
      <c r="FDF231" s="2628"/>
      <c r="FDG231" s="2628"/>
      <c r="FDH231" s="2628"/>
      <c r="FDI231" s="2628"/>
      <c r="FDJ231" s="2628"/>
      <c r="FDK231" s="2628"/>
      <c r="FDL231" s="2628"/>
      <c r="FDM231" s="2628"/>
      <c r="FDN231" s="2628"/>
      <c r="FDO231" s="2628"/>
      <c r="FDP231" s="2628"/>
      <c r="FDQ231" s="2628"/>
      <c r="FDR231" s="2628"/>
      <c r="FDS231" s="2628"/>
      <c r="FDT231" s="2628"/>
      <c r="FDU231" s="2628"/>
      <c r="FDV231" s="2628"/>
      <c r="FDW231" s="2628"/>
      <c r="FDX231" s="2628"/>
      <c r="FDY231" s="2628"/>
      <c r="FDZ231" s="2628"/>
      <c r="FEA231" s="2628"/>
      <c r="FEB231" s="2628"/>
      <c r="FEC231" s="2628"/>
      <c r="FED231" s="2628"/>
      <c r="FEE231" s="2628"/>
      <c r="FEF231" s="2628"/>
      <c r="FEG231" s="2628"/>
      <c r="FEH231" s="2628"/>
      <c r="FEI231" s="2628"/>
      <c r="FEJ231" s="2628"/>
      <c r="FEK231" s="2628"/>
      <c r="FEL231" s="2628"/>
      <c r="FEM231" s="2628"/>
      <c r="FEN231" s="2628"/>
      <c r="FEO231" s="2628"/>
      <c r="FEP231" s="2628"/>
      <c r="FEQ231" s="2628"/>
      <c r="FER231" s="2628"/>
      <c r="FES231" s="2628"/>
      <c r="FET231" s="2628"/>
      <c r="FEU231" s="2628"/>
      <c r="FEV231" s="2628"/>
      <c r="FEW231" s="2628"/>
      <c r="FEX231" s="2628"/>
      <c r="FEY231" s="2628"/>
      <c r="FEZ231" s="2628"/>
      <c r="FFA231" s="2628"/>
      <c r="FFB231" s="2628"/>
      <c r="FFC231" s="2628"/>
      <c r="FFD231" s="2628"/>
      <c r="FFE231" s="2628"/>
      <c r="FFF231" s="2628"/>
      <c r="FFG231" s="2628"/>
      <c r="FFH231" s="2628"/>
      <c r="FFI231" s="2628"/>
      <c r="FFJ231" s="2628"/>
      <c r="FFK231" s="2628"/>
      <c r="FFL231" s="2628"/>
      <c r="FFM231" s="2628"/>
      <c r="FFN231" s="2628"/>
      <c r="FFO231" s="2628"/>
      <c r="FFP231" s="2628"/>
      <c r="FFQ231" s="2628"/>
      <c r="FFR231" s="2628"/>
      <c r="FFS231" s="2628"/>
      <c r="FFT231" s="2628"/>
      <c r="FFU231" s="2628"/>
      <c r="FFV231" s="2628"/>
      <c r="FFW231" s="2628"/>
      <c r="FFX231" s="2628"/>
      <c r="FFY231" s="2628"/>
      <c r="FFZ231" s="2628"/>
      <c r="FGA231" s="2628"/>
      <c r="FGB231" s="2628"/>
      <c r="FGC231" s="2628"/>
      <c r="FGD231" s="2628"/>
      <c r="FGE231" s="2628"/>
      <c r="FGF231" s="2628"/>
      <c r="FGG231" s="2628"/>
      <c r="FGH231" s="2628"/>
      <c r="FGI231" s="2628"/>
      <c r="FGJ231" s="2628"/>
      <c r="FGK231" s="2628"/>
      <c r="FGL231" s="2628"/>
      <c r="FGM231" s="2628"/>
      <c r="FGN231" s="2628"/>
      <c r="FGO231" s="2628"/>
      <c r="FGP231" s="2628"/>
      <c r="FGQ231" s="2628"/>
      <c r="FGR231" s="2628"/>
      <c r="FGS231" s="2628"/>
      <c r="FGT231" s="2628"/>
      <c r="FGU231" s="2628"/>
      <c r="FGV231" s="2628"/>
      <c r="FGW231" s="2628"/>
      <c r="FGX231" s="2628"/>
      <c r="FGY231" s="2628"/>
      <c r="FGZ231" s="2628"/>
      <c r="FHA231" s="2628"/>
      <c r="FHB231" s="2628"/>
      <c r="FHC231" s="2628"/>
      <c r="FHD231" s="2628"/>
      <c r="FHE231" s="2628"/>
      <c r="FHF231" s="2628"/>
      <c r="FHG231" s="2628"/>
      <c r="FHH231" s="2628"/>
      <c r="FHI231" s="2628"/>
      <c r="FHJ231" s="2628"/>
      <c r="FHK231" s="2628"/>
      <c r="FHL231" s="2628"/>
      <c r="FHM231" s="2628"/>
      <c r="FHN231" s="2628"/>
      <c r="FHO231" s="2628"/>
      <c r="FHP231" s="2628"/>
      <c r="FHQ231" s="2628"/>
      <c r="FHR231" s="2628"/>
      <c r="FHS231" s="2628"/>
      <c r="FHT231" s="2628"/>
      <c r="FHU231" s="2628"/>
      <c r="FHV231" s="2628"/>
      <c r="FHW231" s="2628"/>
      <c r="FHX231" s="2628"/>
      <c r="FHY231" s="2628"/>
      <c r="FHZ231" s="2628"/>
      <c r="FIA231" s="2628"/>
      <c r="FIB231" s="2628"/>
      <c r="FIC231" s="2628"/>
      <c r="FID231" s="2628"/>
      <c r="FIE231" s="2628"/>
      <c r="FIF231" s="2628"/>
      <c r="FIG231" s="2628"/>
      <c r="FIH231" s="2628"/>
      <c r="FII231" s="2628"/>
      <c r="FIJ231" s="2628"/>
      <c r="FIK231" s="2628"/>
      <c r="FIL231" s="2628"/>
      <c r="FIM231" s="2628"/>
      <c r="FIN231" s="2628"/>
      <c r="FIO231" s="2628"/>
      <c r="FIP231" s="2628"/>
      <c r="FIQ231" s="2628"/>
      <c r="FIR231" s="2628"/>
      <c r="FIS231" s="2628"/>
      <c r="FIT231" s="2628"/>
      <c r="FIU231" s="2628"/>
      <c r="FIV231" s="2628"/>
      <c r="FIW231" s="2628"/>
      <c r="FIX231" s="2628"/>
      <c r="FIY231" s="2628"/>
      <c r="FIZ231" s="2628"/>
      <c r="FJA231" s="2628"/>
      <c r="FJB231" s="2628"/>
      <c r="FJC231" s="2628"/>
      <c r="FJD231" s="2628"/>
      <c r="FJE231" s="2628"/>
      <c r="FJF231" s="2628"/>
      <c r="FJG231" s="2628"/>
      <c r="FJH231" s="2628"/>
      <c r="FJI231" s="2628"/>
      <c r="FJJ231" s="2628"/>
      <c r="FJK231" s="2628"/>
      <c r="FJL231" s="2628"/>
      <c r="FJM231" s="2628"/>
      <c r="FJN231" s="2628"/>
      <c r="FJO231" s="2628"/>
      <c r="FJP231" s="2628"/>
      <c r="FJQ231" s="2628"/>
      <c r="FJR231" s="2628"/>
      <c r="FJS231" s="2628"/>
      <c r="FJT231" s="2628"/>
      <c r="FJU231" s="2628"/>
      <c r="FJV231" s="2628"/>
      <c r="FJW231" s="2628"/>
      <c r="FJX231" s="2628"/>
      <c r="FJY231" s="2628"/>
      <c r="FJZ231" s="2628"/>
      <c r="FKA231" s="2628"/>
      <c r="FKB231" s="2628"/>
      <c r="FKC231" s="2628"/>
      <c r="FKD231" s="2628"/>
      <c r="FKE231" s="2628"/>
      <c r="FKF231" s="2628"/>
      <c r="FKG231" s="2628"/>
      <c r="FKH231" s="2628"/>
      <c r="FKI231" s="2628"/>
      <c r="FKJ231" s="2628"/>
      <c r="FKK231" s="2628"/>
      <c r="FKL231" s="2628"/>
      <c r="FKM231" s="2628"/>
      <c r="FKN231" s="2628"/>
      <c r="FKO231" s="2628"/>
      <c r="FKP231" s="2628"/>
      <c r="FKQ231" s="2628"/>
      <c r="FKR231" s="2628"/>
      <c r="FKS231" s="2628"/>
      <c r="FKT231" s="2628"/>
      <c r="FKU231" s="2628"/>
      <c r="FKV231" s="2628"/>
      <c r="FKW231" s="2628"/>
      <c r="FKX231" s="2628"/>
      <c r="FKY231" s="2628"/>
      <c r="FKZ231" s="2628"/>
      <c r="FLA231" s="2628"/>
      <c r="FLB231" s="2628"/>
      <c r="FLC231" s="2628"/>
      <c r="FLD231" s="2628"/>
      <c r="FLE231" s="2628"/>
      <c r="FLF231" s="2628"/>
      <c r="FLG231" s="2628"/>
      <c r="FLH231" s="2628"/>
      <c r="FLI231" s="2628"/>
      <c r="FLJ231" s="2628"/>
      <c r="FLK231" s="2628"/>
      <c r="FLL231" s="2628"/>
      <c r="FLM231" s="2628"/>
      <c r="FLN231" s="2628"/>
      <c r="FLO231" s="2628"/>
      <c r="FLP231" s="2628"/>
      <c r="FLQ231" s="2628"/>
      <c r="FLR231" s="2628"/>
      <c r="FLS231" s="2628"/>
      <c r="FLT231" s="2628"/>
      <c r="FLU231" s="2628"/>
      <c r="FLV231" s="2628"/>
      <c r="FLW231" s="2628"/>
      <c r="FLX231" s="2628"/>
      <c r="FLY231" s="2628"/>
      <c r="FLZ231" s="2628"/>
      <c r="FMA231" s="2628"/>
      <c r="FMB231" s="2628"/>
      <c r="FMC231" s="2628"/>
      <c r="FMD231" s="2628"/>
      <c r="FME231" s="2628"/>
      <c r="FMF231" s="2628"/>
      <c r="FMG231" s="2628"/>
      <c r="FMH231" s="2628"/>
      <c r="FMI231" s="2628"/>
      <c r="FMJ231" s="2628"/>
      <c r="FMK231" s="2628"/>
      <c r="FML231" s="2628"/>
      <c r="FMM231" s="2628"/>
      <c r="FMN231" s="2628"/>
      <c r="FMO231" s="2628"/>
      <c r="FMP231" s="2628"/>
      <c r="FMQ231" s="2628"/>
      <c r="FMR231" s="2628"/>
      <c r="FMS231" s="2628"/>
      <c r="FMT231" s="2628"/>
      <c r="FMU231" s="2628"/>
      <c r="FMV231" s="2628"/>
      <c r="FMW231" s="2628"/>
      <c r="FMX231" s="2628"/>
      <c r="FMY231" s="2628"/>
      <c r="FMZ231" s="2628"/>
      <c r="FNA231" s="2628"/>
      <c r="FNB231" s="2628"/>
      <c r="FNC231" s="2628"/>
      <c r="FND231" s="2628"/>
      <c r="FNE231" s="2628"/>
      <c r="FNF231" s="2628"/>
      <c r="FNG231" s="2628"/>
      <c r="FNH231" s="2628"/>
      <c r="FNI231" s="2628"/>
      <c r="FNJ231" s="2628"/>
      <c r="FNK231" s="2628"/>
      <c r="FNL231" s="2628"/>
      <c r="FNM231" s="2628"/>
      <c r="FNN231" s="2628"/>
      <c r="FNO231" s="2628"/>
      <c r="FNP231" s="2628"/>
      <c r="FNQ231" s="2628"/>
      <c r="FNR231" s="2628"/>
      <c r="FNS231" s="2628"/>
      <c r="FNT231" s="2628"/>
      <c r="FNU231" s="2628"/>
      <c r="FNV231" s="2628"/>
      <c r="FNW231" s="2628"/>
      <c r="FNX231" s="2628"/>
      <c r="FNY231" s="2628"/>
      <c r="FNZ231" s="2628"/>
      <c r="FOA231" s="2628"/>
      <c r="FOB231" s="2628"/>
      <c r="FOC231" s="2628"/>
      <c r="FOD231" s="2628"/>
      <c r="FOE231" s="2628"/>
      <c r="FOF231" s="2628"/>
      <c r="FOG231" s="2628"/>
      <c r="FOH231" s="2628"/>
      <c r="FOI231" s="2628"/>
      <c r="FOJ231" s="2628"/>
      <c r="FOK231" s="2628"/>
      <c r="FOL231" s="2628"/>
      <c r="FOM231" s="2628"/>
      <c r="FON231" s="2628"/>
      <c r="FOO231" s="2628"/>
      <c r="FOP231" s="2628"/>
      <c r="FOQ231" s="2628"/>
      <c r="FOR231" s="2628"/>
      <c r="FOS231" s="2628"/>
      <c r="FOT231" s="2628"/>
      <c r="FOU231" s="2628"/>
      <c r="FOV231" s="2628"/>
      <c r="FOW231" s="2628"/>
      <c r="FOX231" s="2628"/>
      <c r="FOY231" s="2628"/>
      <c r="FOZ231" s="2628"/>
      <c r="FPA231" s="2628"/>
      <c r="FPB231" s="2628"/>
      <c r="FPC231" s="2628"/>
      <c r="FPD231" s="2628"/>
      <c r="FPE231" s="2628"/>
      <c r="FPF231" s="2628"/>
      <c r="FPG231" s="2628"/>
      <c r="FPH231" s="2628"/>
      <c r="FPI231" s="2628"/>
      <c r="FPJ231" s="2628"/>
      <c r="FPK231" s="2628"/>
      <c r="FPL231" s="2628"/>
      <c r="FPM231" s="2628"/>
      <c r="FPN231" s="2628"/>
      <c r="FPO231" s="2628"/>
      <c r="FPP231" s="2628"/>
      <c r="FPQ231" s="2628"/>
      <c r="FPR231" s="2628"/>
      <c r="FPS231" s="2628"/>
      <c r="FPT231" s="2628"/>
      <c r="FPU231" s="2628"/>
      <c r="FPV231" s="2628"/>
      <c r="FPW231" s="2628"/>
      <c r="FPX231" s="2628"/>
      <c r="FPY231" s="2628"/>
      <c r="FPZ231" s="2628"/>
      <c r="FQA231" s="2628"/>
      <c r="FQB231" s="2628"/>
      <c r="FQC231" s="2628"/>
      <c r="FQD231" s="2628"/>
      <c r="FQE231" s="2628"/>
      <c r="FQF231" s="2628"/>
      <c r="FQG231" s="2628"/>
      <c r="FQH231" s="2628"/>
      <c r="FQI231" s="2628"/>
      <c r="FQJ231" s="2628"/>
      <c r="FQK231" s="2628"/>
      <c r="FQL231" s="2628"/>
      <c r="FQM231" s="2628"/>
      <c r="FQN231" s="2628"/>
      <c r="FQO231" s="2628"/>
      <c r="FQP231" s="2628"/>
      <c r="FQQ231" s="2628"/>
      <c r="FQR231" s="2628"/>
      <c r="FQS231" s="2628"/>
      <c r="FQT231" s="2628"/>
      <c r="FQU231" s="2628"/>
      <c r="FQV231" s="2628"/>
      <c r="FQW231" s="2628"/>
      <c r="FQX231" s="2628"/>
      <c r="FQY231" s="2628"/>
      <c r="FQZ231" s="2628"/>
      <c r="FRA231" s="2628"/>
      <c r="FRB231" s="2628"/>
      <c r="FRC231" s="2628"/>
      <c r="FRD231" s="2628"/>
      <c r="FRE231" s="2628"/>
      <c r="FRF231" s="2628"/>
      <c r="FRG231" s="2628"/>
      <c r="FRH231" s="2628"/>
      <c r="FRI231" s="2628"/>
      <c r="FRJ231" s="2628"/>
      <c r="FRK231" s="2628"/>
      <c r="FRL231" s="2628"/>
      <c r="FRM231" s="2628"/>
      <c r="FRN231" s="2628"/>
      <c r="FRO231" s="2628"/>
      <c r="FRP231" s="2628"/>
      <c r="FRQ231" s="2628"/>
      <c r="FRR231" s="2628"/>
      <c r="FRS231" s="2628"/>
      <c r="FRT231" s="2628"/>
      <c r="FRU231" s="2628"/>
      <c r="FRV231" s="2628"/>
      <c r="FRW231" s="2628"/>
      <c r="FRX231" s="2628"/>
      <c r="FRY231" s="2628"/>
      <c r="FRZ231" s="2628"/>
      <c r="FSA231" s="2628"/>
      <c r="FSB231" s="2628"/>
      <c r="FSC231" s="2628"/>
      <c r="FSD231" s="2628"/>
      <c r="FSE231" s="2628"/>
      <c r="FSF231" s="2628"/>
      <c r="FSG231" s="2628"/>
      <c r="FSH231" s="2628"/>
      <c r="FSI231" s="2628"/>
      <c r="FSJ231" s="2628"/>
      <c r="FSK231" s="2628"/>
      <c r="FSL231" s="2628"/>
      <c r="FSM231" s="2628"/>
      <c r="FSN231" s="2628"/>
      <c r="FSO231" s="2628"/>
      <c r="FSP231" s="2628"/>
      <c r="FSQ231" s="2628"/>
      <c r="FSR231" s="2628"/>
      <c r="FSS231" s="2628"/>
      <c r="FST231" s="2628"/>
      <c r="FSU231" s="2628"/>
      <c r="FSV231" s="2628"/>
      <c r="FSW231" s="2628"/>
      <c r="FSX231" s="2628"/>
      <c r="FSY231" s="2628"/>
      <c r="FSZ231" s="2628"/>
      <c r="FTA231" s="2628"/>
      <c r="FTB231" s="2628"/>
      <c r="FTC231" s="2628"/>
      <c r="FTD231" s="2628"/>
      <c r="FTE231" s="2628"/>
      <c r="FTF231" s="2628"/>
      <c r="FTG231" s="2628"/>
      <c r="FTH231" s="2628"/>
      <c r="FTI231" s="2628"/>
      <c r="FTJ231" s="2628"/>
      <c r="FTK231" s="2628"/>
      <c r="FTL231" s="2628"/>
      <c r="FTM231" s="2628"/>
      <c r="FTN231" s="2628"/>
      <c r="FTO231" s="2628"/>
      <c r="FTP231" s="2628"/>
      <c r="FTQ231" s="2628"/>
      <c r="FTR231" s="2628"/>
      <c r="FTS231" s="2628"/>
      <c r="FTT231" s="2628"/>
      <c r="FTU231" s="2628"/>
      <c r="FTV231" s="2628"/>
      <c r="FTW231" s="2628"/>
      <c r="FTX231" s="2628"/>
      <c r="FTY231" s="2628"/>
      <c r="FTZ231" s="2628"/>
      <c r="FUA231" s="2628"/>
      <c r="FUB231" s="2628"/>
      <c r="FUC231" s="2628"/>
      <c r="FUD231" s="2628"/>
      <c r="FUE231" s="2628"/>
      <c r="FUF231" s="2628"/>
      <c r="FUG231" s="2628"/>
      <c r="FUH231" s="2628"/>
      <c r="FUI231" s="2628"/>
      <c r="FUJ231" s="2628"/>
      <c r="FUK231" s="2628"/>
      <c r="FUL231" s="2628"/>
      <c r="FUM231" s="2628"/>
      <c r="FUN231" s="2628"/>
      <c r="FUO231" s="2628"/>
      <c r="FUP231" s="2628"/>
      <c r="FUQ231" s="2628"/>
      <c r="FUR231" s="2628"/>
      <c r="FUS231" s="2628"/>
      <c r="FUT231" s="2628"/>
      <c r="FUU231" s="2628"/>
      <c r="FUV231" s="2628"/>
      <c r="FUW231" s="2628"/>
      <c r="FUX231" s="2628"/>
      <c r="FUY231" s="2628"/>
      <c r="FUZ231" s="2628"/>
      <c r="FVA231" s="2628"/>
      <c r="FVB231" s="2628"/>
      <c r="FVC231" s="2628"/>
      <c r="FVD231" s="2628"/>
      <c r="FVE231" s="2628"/>
      <c r="FVF231" s="2628"/>
      <c r="FVG231" s="2628"/>
      <c r="FVH231" s="2628"/>
      <c r="FVI231" s="2628"/>
      <c r="FVJ231" s="2628"/>
      <c r="FVK231" s="2628"/>
      <c r="FVL231" s="2628"/>
      <c r="FVM231" s="2628"/>
      <c r="FVN231" s="2628"/>
      <c r="FVO231" s="2628"/>
      <c r="FVP231" s="2628"/>
      <c r="FVQ231" s="2628"/>
      <c r="FVR231" s="2628"/>
      <c r="FVS231" s="2628"/>
      <c r="FVT231" s="2628"/>
      <c r="FVU231" s="2628"/>
      <c r="FVV231" s="2628"/>
      <c r="FVW231" s="2628"/>
      <c r="FVX231" s="2628"/>
      <c r="FVY231" s="2628"/>
      <c r="FVZ231" s="2628"/>
      <c r="FWA231" s="2628"/>
      <c r="FWB231" s="2628"/>
      <c r="FWC231" s="2628"/>
      <c r="FWD231" s="2628"/>
      <c r="FWE231" s="2628"/>
      <c r="FWF231" s="2628"/>
      <c r="FWG231" s="2628"/>
      <c r="FWH231" s="2628"/>
      <c r="FWI231" s="2628"/>
      <c r="FWJ231" s="2628"/>
      <c r="FWK231" s="2628"/>
      <c r="FWL231" s="2628"/>
      <c r="FWM231" s="2628"/>
      <c r="FWN231" s="2628"/>
      <c r="FWO231" s="2628"/>
      <c r="FWP231" s="2628"/>
      <c r="FWQ231" s="2628"/>
      <c r="FWR231" s="2628"/>
      <c r="FWS231" s="2628"/>
      <c r="FWT231" s="2628"/>
      <c r="FWU231" s="2628"/>
      <c r="FWV231" s="2628"/>
      <c r="FWW231" s="2628"/>
      <c r="FWX231" s="2628"/>
      <c r="FWY231" s="2628"/>
      <c r="FWZ231" s="2628"/>
      <c r="FXA231" s="2628"/>
      <c r="FXB231" s="2628"/>
      <c r="FXC231" s="2628"/>
      <c r="FXD231" s="2628"/>
      <c r="FXE231" s="2628"/>
      <c r="FXF231" s="2628"/>
      <c r="FXG231" s="2628"/>
      <c r="FXH231" s="2628"/>
      <c r="FXI231" s="2628"/>
      <c r="FXJ231" s="2628"/>
      <c r="FXK231" s="2628"/>
      <c r="FXL231" s="2628"/>
      <c r="FXM231" s="2628"/>
      <c r="FXN231" s="2628"/>
      <c r="FXO231" s="2628"/>
      <c r="FXP231" s="2628"/>
      <c r="FXQ231" s="2628"/>
      <c r="FXR231" s="2628"/>
      <c r="FXS231" s="2628"/>
      <c r="FXT231" s="2628"/>
      <c r="FXU231" s="2628"/>
      <c r="FXV231" s="2628"/>
      <c r="FXW231" s="2628"/>
      <c r="FXX231" s="2628"/>
      <c r="FXY231" s="2628"/>
      <c r="FXZ231" s="2628"/>
      <c r="FYA231" s="2628"/>
      <c r="FYB231" s="2628"/>
      <c r="FYC231" s="2628"/>
      <c r="FYD231" s="2628"/>
      <c r="FYE231" s="2628"/>
      <c r="FYF231" s="2628"/>
      <c r="FYG231" s="2628"/>
      <c r="FYH231" s="2628"/>
      <c r="FYI231" s="2628"/>
      <c r="FYJ231" s="2628"/>
      <c r="FYK231" s="2628"/>
      <c r="FYL231" s="2628"/>
      <c r="FYM231" s="2628"/>
      <c r="FYN231" s="2628"/>
      <c r="FYO231" s="2628"/>
      <c r="FYP231" s="2628"/>
      <c r="FYQ231" s="2628"/>
      <c r="FYR231" s="2628"/>
      <c r="FYS231" s="2628"/>
      <c r="FYT231" s="2628"/>
      <c r="FYU231" s="2628"/>
      <c r="FYV231" s="2628"/>
      <c r="FYW231" s="2628"/>
      <c r="FYX231" s="2628"/>
      <c r="FYY231" s="2628"/>
      <c r="FYZ231" s="2628"/>
      <c r="FZA231" s="2628"/>
      <c r="FZB231" s="2628"/>
      <c r="FZC231" s="2628"/>
      <c r="FZD231" s="2628"/>
      <c r="FZE231" s="2628"/>
      <c r="FZF231" s="2628"/>
      <c r="FZG231" s="2628"/>
      <c r="FZH231" s="2628"/>
      <c r="FZI231" s="2628"/>
      <c r="FZJ231" s="2628"/>
      <c r="FZK231" s="2628"/>
      <c r="FZL231" s="2628"/>
      <c r="FZM231" s="2628"/>
      <c r="FZN231" s="2628"/>
      <c r="FZO231" s="2628"/>
      <c r="FZP231" s="2628"/>
      <c r="FZQ231" s="2628"/>
      <c r="FZR231" s="2628"/>
      <c r="FZS231" s="2628"/>
      <c r="FZT231" s="2628"/>
      <c r="FZU231" s="2628"/>
      <c r="FZV231" s="2628"/>
      <c r="FZW231" s="2628"/>
      <c r="FZX231" s="2628"/>
      <c r="FZY231" s="2628"/>
      <c r="FZZ231" s="2628"/>
      <c r="GAA231" s="2628"/>
      <c r="GAB231" s="2628"/>
      <c r="GAC231" s="2628"/>
      <c r="GAD231" s="2628"/>
      <c r="GAE231" s="2628"/>
      <c r="GAF231" s="2628"/>
      <c r="GAG231" s="2628"/>
      <c r="GAH231" s="2628"/>
      <c r="GAI231" s="2628"/>
      <c r="GAJ231" s="2628"/>
      <c r="GAK231" s="2628"/>
      <c r="GAL231" s="2628"/>
      <c r="GAM231" s="2628"/>
      <c r="GAN231" s="2628"/>
      <c r="GAO231" s="2628"/>
      <c r="GAP231" s="2628"/>
      <c r="GAQ231" s="2628"/>
      <c r="GAR231" s="2628"/>
      <c r="GAS231" s="2628"/>
      <c r="GAT231" s="2628"/>
      <c r="GAU231" s="2628"/>
      <c r="GAV231" s="2628"/>
      <c r="GAW231" s="2628"/>
      <c r="GAX231" s="2628"/>
      <c r="GAY231" s="2628"/>
      <c r="GAZ231" s="2628"/>
      <c r="GBA231" s="2628"/>
      <c r="GBB231" s="2628"/>
      <c r="GBC231" s="2628"/>
      <c r="GBD231" s="2628"/>
      <c r="GBE231" s="2628"/>
      <c r="GBF231" s="2628"/>
      <c r="GBG231" s="2628"/>
      <c r="GBH231" s="2628"/>
      <c r="GBI231" s="2628"/>
      <c r="GBJ231" s="2628"/>
      <c r="GBK231" s="2628"/>
      <c r="GBL231" s="2628"/>
      <c r="GBM231" s="2628"/>
      <c r="GBN231" s="2628"/>
      <c r="GBO231" s="2628"/>
      <c r="GBP231" s="2628"/>
      <c r="GBQ231" s="2628"/>
      <c r="GBR231" s="2628"/>
      <c r="GBS231" s="2628"/>
      <c r="GBT231" s="2628"/>
      <c r="GBU231" s="2628"/>
      <c r="GBV231" s="2628"/>
      <c r="GBW231" s="2628"/>
      <c r="GBX231" s="2628"/>
      <c r="GBY231" s="2628"/>
      <c r="GBZ231" s="2628"/>
      <c r="GCA231" s="2628"/>
      <c r="GCB231" s="2628"/>
      <c r="GCC231" s="2628"/>
      <c r="GCD231" s="2628"/>
      <c r="GCE231" s="2628"/>
      <c r="GCF231" s="2628"/>
      <c r="GCG231" s="2628"/>
      <c r="GCH231" s="2628"/>
      <c r="GCI231" s="2628"/>
      <c r="GCJ231" s="2628"/>
      <c r="GCK231" s="2628"/>
      <c r="GCL231" s="2628"/>
      <c r="GCM231" s="2628"/>
      <c r="GCN231" s="2628"/>
      <c r="GCO231" s="2628"/>
      <c r="GCP231" s="2628"/>
      <c r="GCQ231" s="2628"/>
      <c r="GCR231" s="2628"/>
      <c r="GCS231" s="2628"/>
      <c r="GCT231" s="2628"/>
      <c r="GCU231" s="2628"/>
      <c r="GCV231" s="2628"/>
      <c r="GCW231" s="2628"/>
      <c r="GCX231" s="2628"/>
      <c r="GCY231" s="2628"/>
      <c r="GCZ231" s="2628"/>
      <c r="GDA231" s="2628"/>
      <c r="GDB231" s="2628"/>
      <c r="GDC231" s="2628"/>
      <c r="GDD231" s="2628"/>
      <c r="GDE231" s="2628"/>
      <c r="GDF231" s="2628"/>
      <c r="GDG231" s="2628"/>
      <c r="GDH231" s="2628"/>
      <c r="GDI231" s="2628"/>
      <c r="GDJ231" s="2628"/>
      <c r="GDK231" s="2628"/>
      <c r="GDL231" s="2628"/>
      <c r="GDM231" s="2628"/>
      <c r="GDN231" s="2628"/>
      <c r="GDO231" s="2628"/>
      <c r="GDP231" s="2628"/>
      <c r="GDQ231" s="2628"/>
      <c r="GDR231" s="2628"/>
      <c r="GDS231" s="2628"/>
      <c r="GDT231" s="2628"/>
      <c r="GDU231" s="2628"/>
      <c r="GDV231" s="2628"/>
      <c r="GDW231" s="2628"/>
      <c r="GDX231" s="2628"/>
      <c r="GDY231" s="2628"/>
      <c r="GDZ231" s="2628"/>
      <c r="GEA231" s="2628"/>
      <c r="GEB231" s="2628"/>
      <c r="GEC231" s="2628"/>
      <c r="GED231" s="2628"/>
      <c r="GEE231" s="2628"/>
      <c r="GEF231" s="2628"/>
      <c r="GEG231" s="2628"/>
      <c r="GEH231" s="2628"/>
      <c r="GEI231" s="2628"/>
      <c r="GEJ231" s="2628"/>
      <c r="GEK231" s="2628"/>
      <c r="GEL231" s="2628"/>
      <c r="GEM231" s="2628"/>
      <c r="GEN231" s="2628"/>
      <c r="GEO231" s="2628"/>
      <c r="GEP231" s="2628"/>
      <c r="GEQ231" s="2628"/>
      <c r="GER231" s="2628"/>
      <c r="GES231" s="2628"/>
      <c r="GET231" s="2628"/>
      <c r="GEU231" s="2628"/>
      <c r="GEV231" s="2628"/>
      <c r="GEW231" s="2628"/>
      <c r="GEX231" s="2628"/>
      <c r="GEY231" s="2628"/>
      <c r="GEZ231" s="2628"/>
      <c r="GFA231" s="2628"/>
      <c r="GFB231" s="2628"/>
      <c r="GFC231" s="2628"/>
      <c r="GFD231" s="2628"/>
      <c r="GFE231" s="2628"/>
      <c r="GFF231" s="2628"/>
      <c r="GFG231" s="2628"/>
      <c r="GFH231" s="2628"/>
      <c r="GFI231" s="2628"/>
      <c r="GFJ231" s="2628"/>
      <c r="GFK231" s="2628"/>
      <c r="GFL231" s="2628"/>
      <c r="GFM231" s="2628"/>
      <c r="GFN231" s="2628"/>
      <c r="GFO231" s="2628"/>
      <c r="GFP231" s="2628"/>
      <c r="GFQ231" s="2628"/>
      <c r="GFR231" s="2628"/>
      <c r="GFS231" s="2628"/>
      <c r="GFT231" s="2628"/>
      <c r="GFU231" s="2628"/>
      <c r="GFV231" s="2628"/>
      <c r="GFW231" s="2628"/>
      <c r="GFX231" s="2628"/>
      <c r="GFY231" s="2628"/>
      <c r="GFZ231" s="2628"/>
      <c r="GGA231" s="2628"/>
      <c r="GGB231" s="2628"/>
      <c r="GGC231" s="2628"/>
      <c r="GGD231" s="2628"/>
      <c r="GGE231" s="2628"/>
      <c r="GGF231" s="2628"/>
      <c r="GGG231" s="2628"/>
      <c r="GGH231" s="2628"/>
      <c r="GGI231" s="2628"/>
      <c r="GGJ231" s="2628"/>
      <c r="GGK231" s="2628"/>
      <c r="GGL231" s="2628"/>
      <c r="GGM231" s="2628"/>
      <c r="GGN231" s="2628"/>
      <c r="GGO231" s="2628"/>
      <c r="GGP231" s="2628"/>
      <c r="GGQ231" s="2628"/>
      <c r="GGR231" s="2628"/>
      <c r="GGS231" s="2628"/>
      <c r="GGT231" s="2628"/>
      <c r="GGU231" s="2628"/>
      <c r="GGV231" s="2628"/>
      <c r="GGW231" s="2628"/>
      <c r="GGX231" s="2628"/>
      <c r="GGY231" s="2628"/>
      <c r="GGZ231" s="2628"/>
      <c r="GHA231" s="2628"/>
      <c r="GHB231" s="2628"/>
      <c r="GHC231" s="2628"/>
      <c r="GHD231" s="2628"/>
      <c r="GHE231" s="2628"/>
      <c r="GHF231" s="2628"/>
      <c r="GHG231" s="2628"/>
      <c r="GHH231" s="2628"/>
      <c r="GHI231" s="2628"/>
      <c r="GHJ231" s="2628"/>
      <c r="GHK231" s="2628"/>
      <c r="GHL231" s="2628"/>
      <c r="GHM231" s="2628"/>
      <c r="GHN231" s="2628"/>
      <c r="GHO231" s="2628"/>
      <c r="GHP231" s="2628"/>
      <c r="GHQ231" s="2628"/>
      <c r="GHR231" s="2628"/>
      <c r="GHS231" s="2628"/>
      <c r="GHT231" s="2628"/>
      <c r="GHU231" s="2628"/>
      <c r="GHV231" s="2628"/>
      <c r="GHW231" s="2628"/>
      <c r="GHX231" s="2628"/>
      <c r="GHY231" s="2628"/>
      <c r="GHZ231" s="2628"/>
      <c r="GIA231" s="2628"/>
      <c r="GIB231" s="2628"/>
      <c r="GIC231" s="2628"/>
      <c r="GID231" s="2628"/>
      <c r="GIE231" s="2628"/>
      <c r="GIF231" s="2628"/>
      <c r="GIG231" s="2628"/>
      <c r="GIH231" s="2628"/>
      <c r="GII231" s="2628"/>
      <c r="GIJ231" s="2628"/>
      <c r="GIK231" s="2628"/>
      <c r="GIL231" s="2628"/>
      <c r="GIM231" s="2628"/>
      <c r="GIN231" s="2628"/>
      <c r="GIO231" s="2628"/>
      <c r="GIP231" s="2628"/>
      <c r="GIQ231" s="2628"/>
      <c r="GIR231" s="2628"/>
      <c r="GIS231" s="2628"/>
      <c r="GIT231" s="2628"/>
      <c r="GIU231" s="2628"/>
      <c r="GIV231" s="2628"/>
      <c r="GIW231" s="2628"/>
      <c r="GIX231" s="2628"/>
      <c r="GIY231" s="2628"/>
      <c r="GIZ231" s="2628"/>
      <c r="GJA231" s="2628"/>
      <c r="GJB231" s="2628"/>
      <c r="GJC231" s="2628"/>
      <c r="GJD231" s="2628"/>
      <c r="GJE231" s="2628"/>
      <c r="GJF231" s="2628"/>
      <c r="GJG231" s="2628"/>
      <c r="GJH231" s="2628"/>
      <c r="GJI231" s="2628"/>
      <c r="GJJ231" s="2628"/>
      <c r="GJK231" s="2628"/>
      <c r="GJL231" s="2628"/>
      <c r="GJM231" s="2628"/>
      <c r="GJN231" s="2628"/>
      <c r="GJO231" s="2628"/>
      <c r="GJP231" s="2628"/>
      <c r="GJQ231" s="2628"/>
      <c r="GJR231" s="2628"/>
      <c r="GJS231" s="2628"/>
      <c r="GJT231" s="2628"/>
      <c r="GJU231" s="2628"/>
      <c r="GJV231" s="2628"/>
      <c r="GJW231" s="2628"/>
      <c r="GJX231" s="2628"/>
      <c r="GJY231" s="2628"/>
      <c r="GJZ231" s="2628"/>
      <c r="GKA231" s="2628"/>
      <c r="GKB231" s="2628"/>
      <c r="GKC231" s="2628"/>
      <c r="GKD231" s="2628"/>
      <c r="GKE231" s="2628"/>
      <c r="GKF231" s="2628"/>
      <c r="GKG231" s="2628"/>
      <c r="GKH231" s="2628"/>
      <c r="GKI231" s="2628"/>
      <c r="GKJ231" s="2628"/>
      <c r="GKK231" s="2628"/>
      <c r="GKL231" s="2628"/>
      <c r="GKM231" s="2628"/>
      <c r="GKN231" s="2628"/>
      <c r="GKO231" s="2628"/>
      <c r="GKP231" s="2628"/>
      <c r="GKQ231" s="2628"/>
      <c r="GKR231" s="2628"/>
      <c r="GKS231" s="2628"/>
      <c r="GKT231" s="2628"/>
      <c r="GKU231" s="2628"/>
      <c r="GKV231" s="2628"/>
      <c r="GKW231" s="2628"/>
      <c r="GKX231" s="2628"/>
      <c r="GKY231" s="2628"/>
      <c r="GKZ231" s="2628"/>
      <c r="GLA231" s="2628"/>
      <c r="GLB231" s="2628"/>
      <c r="GLC231" s="2628"/>
      <c r="GLD231" s="2628"/>
      <c r="GLE231" s="2628"/>
      <c r="GLF231" s="2628"/>
      <c r="GLG231" s="2628"/>
      <c r="GLH231" s="2628"/>
      <c r="GLI231" s="2628"/>
      <c r="GLJ231" s="2628"/>
      <c r="GLK231" s="2628"/>
      <c r="GLL231" s="2628"/>
      <c r="GLM231" s="2628"/>
      <c r="GLN231" s="2628"/>
      <c r="GLO231" s="2628"/>
      <c r="GLP231" s="2628"/>
      <c r="GLQ231" s="2628"/>
      <c r="GLR231" s="2628"/>
      <c r="GLS231" s="2628"/>
      <c r="GLT231" s="2628"/>
      <c r="GLU231" s="2628"/>
      <c r="GLV231" s="2628"/>
      <c r="GLW231" s="2628"/>
      <c r="GLX231" s="2628"/>
      <c r="GLY231" s="2628"/>
      <c r="GLZ231" s="2628"/>
      <c r="GMA231" s="2628"/>
      <c r="GMB231" s="2628"/>
      <c r="GMC231" s="2628"/>
      <c r="GMD231" s="2628"/>
      <c r="GME231" s="2628"/>
      <c r="GMF231" s="2628"/>
      <c r="GMG231" s="2628"/>
      <c r="GMH231" s="2628"/>
      <c r="GMI231" s="2628"/>
      <c r="GMJ231" s="2628"/>
      <c r="GMK231" s="2628"/>
      <c r="GML231" s="2628"/>
      <c r="GMM231" s="2628"/>
      <c r="GMN231" s="2628"/>
      <c r="GMO231" s="2628"/>
      <c r="GMP231" s="2628"/>
      <c r="GMQ231" s="2628"/>
      <c r="GMR231" s="2628"/>
      <c r="GMS231" s="2628"/>
      <c r="GMT231" s="2628"/>
      <c r="GMU231" s="2628"/>
      <c r="GMV231" s="2628"/>
      <c r="GMW231" s="2628"/>
      <c r="GMX231" s="2628"/>
      <c r="GMY231" s="2628"/>
      <c r="GMZ231" s="2628"/>
      <c r="GNA231" s="2628"/>
      <c r="GNB231" s="2628"/>
      <c r="GNC231" s="2628"/>
      <c r="GND231" s="2628"/>
      <c r="GNE231" s="2628"/>
      <c r="GNF231" s="2628"/>
      <c r="GNG231" s="2628"/>
      <c r="GNH231" s="2628"/>
      <c r="GNI231" s="2628"/>
      <c r="GNJ231" s="2628"/>
      <c r="GNK231" s="2628"/>
      <c r="GNL231" s="2628"/>
      <c r="GNM231" s="2628"/>
      <c r="GNN231" s="2628"/>
      <c r="GNO231" s="2628"/>
      <c r="GNP231" s="2628"/>
      <c r="GNQ231" s="2628"/>
      <c r="GNR231" s="2628"/>
      <c r="GNS231" s="2628"/>
      <c r="GNT231" s="2628"/>
      <c r="GNU231" s="2628"/>
      <c r="GNV231" s="2628"/>
      <c r="GNW231" s="2628"/>
      <c r="GNX231" s="2628"/>
      <c r="GNY231" s="2628"/>
      <c r="GNZ231" s="2628"/>
      <c r="GOA231" s="2628"/>
      <c r="GOB231" s="2628"/>
      <c r="GOC231" s="2628"/>
      <c r="GOD231" s="2628"/>
      <c r="GOE231" s="2628"/>
      <c r="GOF231" s="2628"/>
      <c r="GOG231" s="2628"/>
      <c r="GOH231" s="2628"/>
      <c r="GOI231" s="2628"/>
      <c r="GOJ231" s="2628"/>
      <c r="GOK231" s="2628"/>
      <c r="GOL231" s="2628"/>
      <c r="GOM231" s="2628"/>
      <c r="GON231" s="2628"/>
      <c r="GOO231" s="2628"/>
      <c r="GOP231" s="2628"/>
      <c r="GOQ231" s="2628"/>
      <c r="GOR231" s="2628"/>
      <c r="GOS231" s="2628"/>
      <c r="GOT231" s="2628"/>
      <c r="GOU231" s="2628"/>
      <c r="GOV231" s="2628"/>
      <c r="GOW231" s="2628"/>
      <c r="GOX231" s="2628"/>
      <c r="GOY231" s="2628"/>
      <c r="GOZ231" s="2628"/>
      <c r="GPA231" s="2628"/>
      <c r="GPB231" s="2628"/>
      <c r="GPC231" s="2628"/>
      <c r="GPD231" s="2628"/>
      <c r="GPE231" s="2628"/>
      <c r="GPF231" s="2628"/>
      <c r="GPG231" s="2628"/>
      <c r="GPH231" s="2628"/>
      <c r="GPI231" s="2628"/>
      <c r="GPJ231" s="2628"/>
      <c r="GPK231" s="2628"/>
      <c r="GPL231" s="2628"/>
      <c r="GPM231" s="2628"/>
      <c r="GPN231" s="2628"/>
      <c r="GPO231" s="2628"/>
      <c r="GPP231" s="2628"/>
      <c r="GPQ231" s="2628"/>
      <c r="GPR231" s="2628"/>
      <c r="GPS231" s="2628"/>
      <c r="GPT231" s="2628"/>
      <c r="GPU231" s="2628"/>
      <c r="GPV231" s="2628"/>
      <c r="GPW231" s="2628"/>
      <c r="GPX231" s="2628"/>
      <c r="GPY231" s="2628"/>
      <c r="GPZ231" s="2628"/>
      <c r="GQA231" s="2628"/>
      <c r="GQB231" s="2628"/>
      <c r="GQC231" s="2628"/>
      <c r="GQD231" s="2628"/>
      <c r="GQE231" s="2628"/>
      <c r="GQF231" s="2628"/>
      <c r="GQG231" s="2628"/>
      <c r="GQH231" s="2628"/>
      <c r="GQI231" s="2628"/>
      <c r="GQJ231" s="2628"/>
      <c r="GQK231" s="2628"/>
      <c r="GQL231" s="2628"/>
      <c r="GQM231" s="2628"/>
      <c r="GQN231" s="2628"/>
      <c r="GQO231" s="2628"/>
      <c r="GQP231" s="2628"/>
      <c r="GQQ231" s="2628"/>
      <c r="GQR231" s="2628"/>
      <c r="GQS231" s="2628"/>
      <c r="GQT231" s="2628"/>
      <c r="GQU231" s="2628"/>
      <c r="GQV231" s="2628"/>
      <c r="GQW231" s="2628"/>
      <c r="GQX231" s="2628"/>
      <c r="GQY231" s="2628"/>
      <c r="GQZ231" s="2628"/>
      <c r="GRA231" s="2628"/>
      <c r="GRB231" s="2628"/>
      <c r="GRC231" s="2628"/>
      <c r="GRD231" s="2628"/>
      <c r="GRE231" s="2628"/>
      <c r="GRF231" s="2628"/>
      <c r="GRG231" s="2628"/>
      <c r="GRH231" s="2628"/>
      <c r="GRI231" s="2628"/>
      <c r="GRJ231" s="2628"/>
      <c r="GRK231" s="2628"/>
      <c r="GRL231" s="2628"/>
      <c r="GRM231" s="2628"/>
      <c r="GRN231" s="2628"/>
      <c r="GRO231" s="2628"/>
      <c r="GRP231" s="2628"/>
      <c r="GRQ231" s="2628"/>
      <c r="GRR231" s="2628"/>
      <c r="GRS231" s="2628"/>
      <c r="GRT231" s="2628"/>
      <c r="GRU231" s="2628"/>
      <c r="GRV231" s="2628"/>
      <c r="GRW231" s="2628"/>
      <c r="GRX231" s="2628"/>
      <c r="GRY231" s="2628"/>
      <c r="GRZ231" s="2628"/>
      <c r="GSA231" s="2628"/>
      <c r="GSB231" s="2628"/>
      <c r="GSC231" s="2628"/>
      <c r="GSD231" s="2628"/>
      <c r="GSE231" s="2628"/>
      <c r="GSF231" s="2628"/>
      <c r="GSG231" s="2628"/>
      <c r="GSH231" s="2628"/>
      <c r="GSI231" s="2628"/>
      <c r="GSJ231" s="2628"/>
      <c r="GSK231" s="2628"/>
      <c r="GSL231" s="2628"/>
      <c r="GSM231" s="2628"/>
      <c r="GSN231" s="2628"/>
      <c r="GSO231" s="2628"/>
      <c r="GSP231" s="2628"/>
      <c r="GSQ231" s="2628"/>
      <c r="GSR231" s="2628"/>
      <c r="GSS231" s="2628"/>
      <c r="GST231" s="2628"/>
      <c r="GSU231" s="2628"/>
      <c r="GSV231" s="2628"/>
      <c r="GSW231" s="2628"/>
      <c r="GSX231" s="2628"/>
      <c r="GSY231" s="2628"/>
      <c r="GSZ231" s="2628"/>
      <c r="GTA231" s="2628"/>
      <c r="GTB231" s="2628"/>
      <c r="GTC231" s="2628"/>
      <c r="GTD231" s="2628"/>
      <c r="GTE231" s="2628"/>
      <c r="GTF231" s="2628"/>
      <c r="GTG231" s="2628"/>
      <c r="GTH231" s="2628"/>
      <c r="GTI231" s="2628"/>
      <c r="GTJ231" s="2628"/>
      <c r="GTK231" s="2628"/>
      <c r="GTL231" s="2628"/>
      <c r="GTM231" s="2628"/>
      <c r="GTN231" s="2628"/>
      <c r="GTO231" s="2628"/>
      <c r="GTP231" s="2628"/>
      <c r="GTQ231" s="2628"/>
      <c r="GTR231" s="2628"/>
      <c r="GTS231" s="2628"/>
      <c r="GTT231" s="2628"/>
      <c r="GTU231" s="2628"/>
      <c r="GTV231" s="2628"/>
      <c r="GTW231" s="2628"/>
      <c r="GTX231" s="2628"/>
      <c r="GTY231" s="2628"/>
      <c r="GTZ231" s="2628"/>
      <c r="GUA231" s="2628"/>
      <c r="GUB231" s="2628"/>
      <c r="GUC231" s="2628"/>
      <c r="GUD231" s="2628"/>
      <c r="GUE231" s="2628"/>
      <c r="GUF231" s="2628"/>
      <c r="GUG231" s="2628"/>
      <c r="GUH231" s="2628"/>
      <c r="GUI231" s="2628"/>
      <c r="GUJ231" s="2628"/>
      <c r="GUK231" s="2628"/>
      <c r="GUL231" s="2628"/>
      <c r="GUM231" s="2628"/>
      <c r="GUN231" s="2628"/>
      <c r="GUO231" s="2628"/>
      <c r="GUP231" s="2628"/>
      <c r="GUQ231" s="2628"/>
      <c r="GUR231" s="2628"/>
      <c r="GUS231" s="2628"/>
      <c r="GUT231" s="2628"/>
      <c r="GUU231" s="2628"/>
      <c r="GUV231" s="2628"/>
      <c r="GUW231" s="2628"/>
      <c r="GUX231" s="2628"/>
      <c r="GUY231" s="2628"/>
      <c r="GUZ231" s="2628"/>
      <c r="GVA231" s="2628"/>
      <c r="GVB231" s="2628"/>
      <c r="GVC231" s="2628"/>
      <c r="GVD231" s="2628"/>
      <c r="GVE231" s="2628"/>
      <c r="GVF231" s="2628"/>
      <c r="GVG231" s="2628"/>
      <c r="GVH231" s="2628"/>
      <c r="GVI231" s="2628"/>
      <c r="GVJ231" s="2628"/>
      <c r="GVK231" s="2628"/>
      <c r="GVL231" s="2628"/>
      <c r="GVM231" s="2628"/>
      <c r="GVN231" s="2628"/>
      <c r="GVO231" s="2628"/>
      <c r="GVP231" s="2628"/>
      <c r="GVQ231" s="2628"/>
      <c r="GVR231" s="2628"/>
      <c r="GVS231" s="2628"/>
      <c r="GVT231" s="2628"/>
      <c r="GVU231" s="2628"/>
      <c r="GVV231" s="2628"/>
      <c r="GVW231" s="2628"/>
      <c r="GVX231" s="2628"/>
      <c r="GVY231" s="2628"/>
      <c r="GVZ231" s="2628"/>
      <c r="GWA231" s="2628"/>
      <c r="GWB231" s="2628"/>
      <c r="GWC231" s="2628"/>
      <c r="GWD231" s="2628"/>
      <c r="GWE231" s="2628"/>
      <c r="GWF231" s="2628"/>
      <c r="GWG231" s="2628"/>
      <c r="GWH231" s="2628"/>
      <c r="GWI231" s="2628"/>
      <c r="GWJ231" s="2628"/>
      <c r="GWK231" s="2628"/>
      <c r="GWL231" s="2628"/>
      <c r="GWM231" s="2628"/>
      <c r="GWN231" s="2628"/>
      <c r="GWO231" s="2628"/>
      <c r="GWP231" s="2628"/>
      <c r="GWQ231" s="2628"/>
      <c r="GWR231" s="2628"/>
      <c r="GWS231" s="2628"/>
      <c r="GWT231" s="2628"/>
      <c r="GWU231" s="2628"/>
      <c r="GWV231" s="2628"/>
      <c r="GWW231" s="2628"/>
      <c r="GWX231" s="2628"/>
      <c r="GWY231" s="2628"/>
      <c r="GWZ231" s="2628"/>
      <c r="GXA231" s="2628"/>
      <c r="GXB231" s="2628"/>
      <c r="GXC231" s="2628"/>
      <c r="GXD231" s="2628"/>
      <c r="GXE231" s="2628"/>
      <c r="GXF231" s="2628"/>
      <c r="GXG231" s="2628"/>
      <c r="GXH231" s="2628"/>
      <c r="GXI231" s="2628"/>
      <c r="GXJ231" s="2628"/>
      <c r="GXK231" s="2628"/>
      <c r="GXL231" s="2628"/>
      <c r="GXM231" s="2628"/>
      <c r="GXN231" s="2628"/>
      <c r="GXO231" s="2628"/>
      <c r="GXP231" s="2628"/>
      <c r="GXQ231" s="2628"/>
      <c r="GXR231" s="2628"/>
      <c r="GXS231" s="2628"/>
      <c r="GXT231" s="2628"/>
      <c r="GXU231" s="2628"/>
      <c r="GXV231" s="2628"/>
      <c r="GXW231" s="2628"/>
      <c r="GXX231" s="2628"/>
      <c r="GXY231" s="2628"/>
      <c r="GXZ231" s="2628"/>
      <c r="GYA231" s="2628"/>
      <c r="GYB231" s="2628"/>
      <c r="GYC231" s="2628"/>
      <c r="GYD231" s="2628"/>
      <c r="GYE231" s="2628"/>
      <c r="GYF231" s="2628"/>
      <c r="GYG231" s="2628"/>
      <c r="GYH231" s="2628"/>
      <c r="GYI231" s="2628"/>
      <c r="GYJ231" s="2628"/>
      <c r="GYK231" s="2628"/>
      <c r="GYL231" s="2628"/>
      <c r="GYM231" s="2628"/>
      <c r="GYN231" s="2628"/>
      <c r="GYO231" s="2628"/>
      <c r="GYP231" s="2628"/>
      <c r="GYQ231" s="2628"/>
      <c r="GYR231" s="2628"/>
      <c r="GYS231" s="2628"/>
      <c r="GYT231" s="2628"/>
      <c r="GYU231" s="2628"/>
      <c r="GYV231" s="2628"/>
      <c r="GYW231" s="2628"/>
      <c r="GYX231" s="2628"/>
      <c r="GYY231" s="2628"/>
      <c r="GYZ231" s="2628"/>
      <c r="GZA231" s="2628"/>
      <c r="GZB231" s="2628"/>
      <c r="GZC231" s="2628"/>
      <c r="GZD231" s="2628"/>
      <c r="GZE231" s="2628"/>
      <c r="GZF231" s="2628"/>
      <c r="GZG231" s="2628"/>
      <c r="GZH231" s="2628"/>
      <c r="GZI231" s="2628"/>
      <c r="GZJ231" s="2628"/>
      <c r="GZK231" s="2628"/>
      <c r="GZL231" s="2628"/>
      <c r="GZM231" s="2628"/>
      <c r="GZN231" s="2628"/>
      <c r="GZO231" s="2628"/>
      <c r="GZP231" s="2628"/>
      <c r="GZQ231" s="2628"/>
      <c r="GZR231" s="2628"/>
      <c r="GZS231" s="2628"/>
      <c r="GZT231" s="2628"/>
      <c r="GZU231" s="2628"/>
      <c r="GZV231" s="2628"/>
      <c r="GZW231" s="2628"/>
      <c r="GZX231" s="2628"/>
      <c r="GZY231" s="2628"/>
      <c r="GZZ231" s="2628"/>
      <c r="HAA231" s="2628"/>
      <c r="HAB231" s="2628"/>
      <c r="HAC231" s="2628"/>
      <c r="HAD231" s="2628"/>
      <c r="HAE231" s="2628"/>
      <c r="HAF231" s="2628"/>
      <c r="HAG231" s="2628"/>
      <c r="HAH231" s="2628"/>
      <c r="HAI231" s="2628"/>
      <c r="HAJ231" s="2628"/>
      <c r="HAK231" s="2628"/>
      <c r="HAL231" s="2628"/>
      <c r="HAM231" s="2628"/>
      <c r="HAN231" s="2628"/>
      <c r="HAO231" s="2628"/>
      <c r="HAP231" s="2628"/>
      <c r="HAQ231" s="2628"/>
      <c r="HAR231" s="2628"/>
      <c r="HAS231" s="2628"/>
      <c r="HAT231" s="2628"/>
      <c r="HAU231" s="2628"/>
      <c r="HAV231" s="2628"/>
      <c r="HAW231" s="2628"/>
      <c r="HAX231" s="2628"/>
      <c r="HAY231" s="2628"/>
      <c r="HAZ231" s="2628"/>
      <c r="HBA231" s="2628"/>
      <c r="HBB231" s="2628"/>
      <c r="HBC231" s="2628"/>
      <c r="HBD231" s="2628"/>
      <c r="HBE231" s="2628"/>
      <c r="HBF231" s="2628"/>
      <c r="HBG231" s="2628"/>
      <c r="HBH231" s="2628"/>
      <c r="HBI231" s="2628"/>
      <c r="HBJ231" s="2628"/>
      <c r="HBK231" s="2628"/>
      <c r="HBL231" s="2628"/>
      <c r="HBM231" s="2628"/>
      <c r="HBN231" s="2628"/>
      <c r="HBO231" s="2628"/>
      <c r="HBP231" s="2628"/>
      <c r="HBQ231" s="2628"/>
      <c r="HBR231" s="2628"/>
      <c r="HBS231" s="2628"/>
      <c r="HBT231" s="2628"/>
      <c r="HBU231" s="2628"/>
      <c r="HBV231" s="2628"/>
      <c r="HBW231" s="2628"/>
      <c r="HBX231" s="2628"/>
      <c r="HBY231" s="2628"/>
      <c r="HBZ231" s="2628"/>
      <c r="HCA231" s="2628"/>
      <c r="HCB231" s="2628"/>
      <c r="HCC231" s="2628"/>
      <c r="HCD231" s="2628"/>
      <c r="HCE231" s="2628"/>
      <c r="HCF231" s="2628"/>
      <c r="HCG231" s="2628"/>
      <c r="HCH231" s="2628"/>
      <c r="HCI231" s="2628"/>
      <c r="HCJ231" s="2628"/>
      <c r="HCK231" s="2628"/>
      <c r="HCL231" s="2628"/>
      <c r="HCM231" s="2628"/>
      <c r="HCN231" s="2628"/>
      <c r="HCO231" s="2628"/>
      <c r="HCP231" s="2628"/>
      <c r="HCQ231" s="2628"/>
      <c r="HCR231" s="2628"/>
      <c r="HCS231" s="2628"/>
      <c r="HCT231" s="2628"/>
      <c r="HCU231" s="2628"/>
      <c r="HCV231" s="2628"/>
      <c r="HCW231" s="2628"/>
      <c r="HCX231" s="2628"/>
      <c r="HCY231" s="2628"/>
      <c r="HCZ231" s="2628"/>
      <c r="HDA231" s="2628"/>
      <c r="HDB231" s="2628"/>
      <c r="HDC231" s="2628"/>
      <c r="HDD231" s="2628"/>
      <c r="HDE231" s="2628"/>
      <c r="HDF231" s="2628"/>
      <c r="HDG231" s="2628"/>
      <c r="HDH231" s="2628"/>
      <c r="HDI231" s="2628"/>
      <c r="HDJ231" s="2628"/>
      <c r="HDK231" s="2628"/>
      <c r="HDL231" s="2628"/>
      <c r="HDM231" s="2628"/>
      <c r="HDN231" s="2628"/>
      <c r="HDO231" s="2628"/>
      <c r="HDP231" s="2628"/>
      <c r="HDQ231" s="2628"/>
      <c r="HDR231" s="2628"/>
      <c r="HDS231" s="2628"/>
      <c r="HDT231" s="2628"/>
      <c r="HDU231" s="2628"/>
      <c r="HDV231" s="2628"/>
      <c r="HDW231" s="2628"/>
      <c r="HDX231" s="2628"/>
      <c r="HDY231" s="2628"/>
      <c r="HDZ231" s="2628"/>
      <c r="HEA231" s="2628"/>
      <c r="HEB231" s="2628"/>
      <c r="HEC231" s="2628"/>
      <c r="HED231" s="2628"/>
      <c r="HEE231" s="2628"/>
      <c r="HEF231" s="2628"/>
      <c r="HEG231" s="2628"/>
      <c r="HEH231" s="2628"/>
      <c r="HEI231" s="2628"/>
      <c r="HEJ231" s="2628"/>
      <c r="HEK231" s="2628"/>
      <c r="HEL231" s="2628"/>
      <c r="HEM231" s="2628"/>
      <c r="HEN231" s="2628"/>
      <c r="HEO231" s="2628"/>
      <c r="HEP231" s="2628"/>
      <c r="HEQ231" s="2628"/>
      <c r="HER231" s="2628"/>
      <c r="HES231" s="2628"/>
      <c r="HET231" s="2628"/>
      <c r="HEU231" s="2628"/>
      <c r="HEV231" s="2628"/>
      <c r="HEW231" s="2628"/>
      <c r="HEX231" s="2628"/>
      <c r="HEY231" s="2628"/>
      <c r="HEZ231" s="2628"/>
      <c r="HFA231" s="2628"/>
      <c r="HFB231" s="2628"/>
      <c r="HFC231" s="2628"/>
      <c r="HFD231" s="2628"/>
      <c r="HFE231" s="2628"/>
      <c r="HFF231" s="2628"/>
      <c r="HFG231" s="2628"/>
      <c r="HFH231" s="2628"/>
      <c r="HFI231" s="2628"/>
      <c r="HFJ231" s="2628"/>
      <c r="HFK231" s="2628"/>
      <c r="HFL231" s="2628"/>
      <c r="HFM231" s="2628"/>
      <c r="HFN231" s="2628"/>
      <c r="HFO231" s="2628"/>
      <c r="HFP231" s="2628"/>
      <c r="HFQ231" s="2628"/>
      <c r="HFR231" s="2628"/>
      <c r="HFS231" s="2628"/>
      <c r="HFT231" s="2628"/>
      <c r="HFU231" s="2628"/>
      <c r="HFV231" s="2628"/>
      <c r="HFW231" s="2628"/>
      <c r="HFX231" s="2628"/>
      <c r="HFY231" s="2628"/>
      <c r="HFZ231" s="2628"/>
      <c r="HGA231" s="2628"/>
      <c r="HGB231" s="2628"/>
      <c r="HGC231" s="2628"/>
      <c r="HGD231" s="2628"/>
      <c r="HGE231" s="2628"/>
      <c r="HGF231" s="2628"/>
      <c r="HGG231" s="2628"/>
      <c r="HGH231" s="2628"/>
      <c r="HGI231" s="2628"/>
      <c r="HGJ231" s="2628"/>
      <c r="HGK231" s="2628"/>
      <c r="HGL231" s="2628"/>
      <c r="HGM231" s="2628"/>
      <c r="HGN231" s="2628"/>
      <c r="HGO231" s="2628"/>
      <c r="HGP231" s="2628"/>
      <c r="HGQ231" s="2628"/>
      <c r="HGR231" s="2628"/>
      <c r="HGS231" s="2628"/>
      <c r="HGT231" s="2628"/>
      <c r="HGU231" s="2628"/>
      <c r="HGV231" s="2628"/>
      <c r="HGW231" s="2628"/>
      <c r="HGX231" s="2628"/>
      <c r="HGY231" s="2628"/>
      <c r="HGZ231" s="2628"/>
      <c r="HHA231" s="2628"/>
      <c r="HHB231" s="2628"/>
      <c r="HHC231" s="2628"/>
      <c r="HHD231" s="2628"/>
      <c r="HHE231" s="2628"/>
      <c r="HHF231" s="2628"/>
      <c r="HHG231" s="2628"/>
      <c r="HHH231" s="2628"/>
      <c r="HHI231" s="2628"/>
      <c r="HHJ231" s="2628"/>
      <c r="HHK231" s="2628"/>
      <c r="HHL231" s="2628"/>
      <c r="HHM231" s="2628"/>
      <c r="HHN231" s="2628"/>
      <c r="HHO231" s="2628"/>
      <c r="HHP231" s="2628"/>
      <c r="HHQ231" s="2628"/>
      <c r="HHR231" s="2628"/>
      <c r="HHS231" s="2628"/>
      <c r="HHT231" s="2628"/>
      <c r="HHU231" s="2628"/>
      <c r="HHV231" s="2628"/>
      <c r="HHW231" s="2628"/>
      <c r="HHX231" s="2628"/>
      <c r="HHY231" s="2628"/>
      <c r="HHZ231" s="2628"/>
      <c r="HIA231" s="2628"/>
      <c r="HIB231" s="2628"/>
      <c r="HIC231" s="2628"/>
      <c r="HID231" s="2628"/>
      <c r="HIE231" s="2628"/>
      <c r="HIF231" s="2628"/>
      <c r="HIG231" s="2628"/>
      <c r="HIH231" s="2628"/>
      <c r="HII231" s="2628"/>
      <c r="HIJ231" s="2628"/>
      <c r="HIK231" s="2628"/>
      <c r="HIL231" s="2628"/>
      <c r="HIM231" s="2628"/>
      <c r="HIN231" s="2628"/>
      <c r="HIO231" s="2628"/>
      <c r="HIP231" s="2628"/>
      <c r="HIQ231" s="2628"/>
      <c r="HIR231" s="2628"/>
      <c r="HIS231" s="2628"/>
      <c r="HIT231" s="2628"/>
      <c r="HIU231" s="2628"/>
      <c r="HIV231" s="2628"/>
      <c r="HIW231" s="2628"/>
      <c r="HIX231" s="2628"/>
      <c r="HIY231" s="2628"/>
      <c r="HIZ231" s="2628"/>
      <c r="HJA231" s="2628"/>
      <c r="HJB231" s="2628"/>
      <c r="HJC231" s="2628"/>
      <c r="HJD231" s="2628"/>
      <c r="HJE231" s="2628"/>
      <c r="HJF231" s="2628"/>
      <c r="HJG231" s="2628"/>
      <c r="HJH231" s="2628"/>
      <c r="HJI231" s="2628"/>
      <c r="HJJ231" s="2628"/>
      <c r="HJK231" s="2628"/>
      <c r="HJL231" s="2628"/>
      <c r="HJM231" s="2628"/>
      <c r="HJN231" s="2628"/>
      <c r="HJO231" s="2628"/>
      <c r="HJP231" s="2628"/>
      <c r="HJQ231" s="2628"/>
      <c r="HJR231" s="2628"/>
      <c r="HJS231" s="2628"/>
      <c r="HJT231" s="2628"/>
      <c r="HJU231" s="2628"/>
      <c r="HJV231" s="2628"/>
      <c r="HJW231" s="2628"/>
      <c r="HJX231" s="2628"/>
      <c r="HJY231" s="2628"/>
      <c r="HJZ231" s="2628"/>
      <c r="HKA231" s="2628"/>
      <c r="HKB231" s="2628"/>
      <c r="HKC231" s="2628"/>
      <c r="HKD231" s="2628"/>
      <c r="HKE231" s="2628"/>
      <c r="HKF231" s="2628"/>
      <c r="HKG231" s="2628"/>
      <c r="HKH231" s="2628"/>
      <c r="HKI231" s="2628"/>
      <c r="HKJ231" s="2628"/>
      <c r="HKK231" s="2628"/>
      <c r="HKL231" s="2628"/>
      <c r="HKM231" s="2628"/>
      <c r="HKN231" s="2628"/>
      <c r="HKO231" s="2628"/>
      <c r="HKP231" s="2628"/>
      <c r="HKQ231" s="2628"/>
      <c r="HKR231" s="2628"/>
      <c r="HKS231" s="2628"/>
      <c r="HKT231" s="2628"/>
      <c r="HKU231" s="2628"/>
      <c r="HKV231" s="2628"/>
      <c r="HKW231" s="2628"/>
      <c r="HKX231" s="2628"/>
      <c r="HKY231" s="2628"/>
      <c r="HKZ231" s="2628"/>
      <c r="HLA231" s="2628"/>
      <c r="HLB231" s="2628"/>
      <c r="HLC231" s="2628"/>
      <c r="HLD231" s="2628"/>
      <c r="HLE231" s="2628"/>
      <c r="HLF231" s="2628"/>
      <c r="HLG231" s="2628"/>
      <c r="HLH231" s="2628"/>
      <c r="HLI231" s="2628"/>
      <c r="HLJ231" s="2628"/>
      <c r="HLK231" s="2628"/>
      <c r="HLL231" s="2628"/>
      <c r="HLM231" s="2628"/>
      <c r="HLN231" s="2628"/>
      <c r="HLO231" s="2628"/>
      <c r="HLP231" s="2628"/>
      <c r="HLQ231" s="2628"/>
      <c r="HLR231" s="2628"/>
      <c r="HLS231" s="2628"/>
      <c r="HLT231" s="2628"/>
      <c r="HLU231" s="2628"/>
      <c r="HLV231" s="2628"/>
      <c r="HLW231" s="2628"/>
      <c r="HLX231" s="2628"/>
      <c r="HLY231" s="2628"/>
      <c r="HLZ231" s="2628"/>
      <c r="HMA231" s="2628"/>
      <c r="HMB231" s="2628"/>
      <c r="HMC231" s="2628"/>
      <c r="HMD231" s="2628"/>
      <c r="HME231" s="2628"/>
      <c r="HMF231" s="2628"/>
      <c r="HMG231" s="2628"/>
      <c r="HMH231" s="2628"/>
      <c r="HMI231" s="2628"/>
      <c r="HMJ231" s="2628"/>
      <c r="HMK231" s="2628"/>
      <c r="HML231" s="2628"/>
      <c r="HMM231" s="2628"/>
      <c r="HMN231" s="2628"/>
      <c r="HMO231" s="2628"/>
      <c r="HMP231" s="2628"/>
      <c r="HMQ231" s="2628"/>
      <c r="HMR231" s="2628"/>
      <c r="HMS231" s="2628"/>
      <c r="HMT231" s="2628"/>
      <c r="HMU231" s="2628"/>
      <c r="HMV231" s="2628"/>
      <c r="HMW231" s="2628"/>
      <c r="HMX231" s="2628"/>
      <c r="HMY231" s="2628"/>
      <c r="HMZ231" s="2628"/>
      <c r="HNA231" s="2628"/>
      <c r="HNB231" s="2628"/>
      <c r="HNC231" s="2628"/>
      <c r="HND231" s="2628"/>
      <c r="HNE231" s="2628"/>
      <c r="HNF231" s="2628"/>
      <c r="HNG231" s="2628"/>
      <c r="HNH231" s="2628"/>
      <c r="HNI231" s="2628"/>
      <c r="HNJ231" s="2628"/>
      <c r="HNK231" s="2628"/>
      <c r="HNL231" s="2628"/>
      <c r="HNM231" s="2628"/>
      <c r="HNN231" s="2628"/>
      <c r="HNO231" s="2628"/>
      <c r="HNP231" s="2628"/>
      <c r="HNQ231" s="2628"/>
      <c r="HNR231" s="2628"/>
      <c r="HNS231" s="2628"/>
      <c r="HNT231" s="2628"/>
      <c r="HNU231" s="2628"/>
      <c r="HNV231" s="2628"/>
      <c r="HNW231" s="2628"/>
      <c r="HNX231" s="2628"/>
      <c r="HNY231" s="2628"/>
      <c r="HNZ231" s="2628"/>
      <c r="HOA231" s="2628"/>
      <c r="HOB231" s="2628"/>
      <c r="HOC231" s="2628"/>
      <c r="HOD231" s="2628"/>
      <c r="HOE231" s="2628"/>
      <c r="HOF231" s="2628"/>
      <c r="HOG231" s="2628"/>
      <c r="HOH231" s="2628"/>
      <c r="HOI231" s="2628"/>
      <c r="HOJ231" s="2628"/>
      <c r="HOK231" s="2628"/>
      <c r="HOL231" s="2628"/>
      <c r="HOM231" s="2628"/>
      <c r="HON231" s="2628"/>
      <c r="HOO231" s="2628"/>
      <c r="HOP231" s="2628"/>
      <c r="HOQ231" s="2628"/>
      <c r="HOR231" s="2628"/>
      <c r="HOS231" s="2628"/>
      <c r="HOT231" s="2628"/>
      <c r="HOU231" s="2628"/>
      <c r="HOV231" s="2628"/>
      <c r="HOW231" s="2628"/>
      <c r="HOX231" s="2628"/>
      <c r="HOY231" s="2628"/>
      <c r="HOZ231" s="2628"/>
      <c r="HPA231" s="2628"/>
      <c r="HPB231" s="2628"/>
      <c r="HPC231" s="2628"/>
      <c r="HPD231" s="2628"/>
      <c r="HPE231" s="2628"/>
      <c r="HPF231" s="2628"/>
      <c r="HPG231" s="2628"/>
      <c r="HPH231" s="2628"/>
      <c r="HPI231" s="2628"/>
      <c r="HPJ231" s="2628"/>
      <c r="HPK231" s="2628"/>
      <c r="HPL231" s="2628"/>
      <c r="HPM231" s="2628"/>
      <c r="HPN231" s="2628"/>
      <c r="HPO231" s="2628"/>
      <c r="HPP231" s="2628"/>
      <c r="HPQ231" s="2628"/>
      <c r="HPR231" s="2628"/>
      <c r="HPS231" s="2628"/>
      <c r="HPT231" s="2628"/>
      <c r="HPU231" s="2628"/>
      <c r="HPV231" s="2628"/>
      <c r="HPW231" s="2628"/>
      <c r="HPX231" s="2628"/>
      <c r="HPY231" s="2628"/>
      <c r="HPZ231" s="2628"/>
      <c r="HQA231" s="2628"/>
      <c r="HQB231" s="2628"/>
      <c r="HQC231" s="2628"/>
      <c r="HQD231" s="2628"/>
      <c r="HQE231" s="2628"/>
      <c r="HQF231" s="2628"/>
      <c r="HQG231" s="2628"/>
      <c r="HQH231" s="2628"/>
      <c r="HQI231" s="2628"/>
      <c r="HQJ231" s="2628"/>
      <c r="HQK231" s="2628"/>
      <c r="HQL231" s="2628"/>
      <c r="HQM231" s="2628"/>
      <c r="HQN231" s="2628"/>
      <c r="HQO231" s="2628"/>
      <c r="HQP231" s="2628"/>
      <c r="HQQ231" s="2628"/>
      <c r="HQR231" s="2628"/>
      <c r="HQS231" s="2628"/>
      <c r="HQT231" s="2628"/>
      <c r="HQU231" s="2628"/>
      <c r="HQV231" s="2628"/>
      <c r="HQW231" s="2628"/>
      <c r="HQX231" s="2628"/>
      <c r="HQY231" s="2628"/>
      <c r="HQZ231" s="2628"/>
      <c r="HRA231" s="2628"/>
      <c r="HRB231" s="2628"/>
      <c r="HRC231" s="2628"/>
      <c r="HRD231" s="2628"/>
      <c r="HRE231" s="2628"/>
      <c r="HRF231" s="2628"/>
      <c r="HRG231" s="2628"/>
      <c r="HRH231" s="2628"/>
      <c r="HRI231" s="2628"/>
      <c r="HRJ231" s="2628"/>
      <c r="HRK231" s="2628"/>
      <c r="HRL231" s="2628"/>
      <c r="HRM231" s="2628"/>
      <c r="HRN231" s="2628"/>
      <c r="HRO231" s="2628"/>
      <c r="HRP231" s="2628"/>
      <c r="HRQ231" s="2628"/>
      <c r="HRR231" s="2628"/>
      <c r="HRS231" s="2628"/>
      <c r="HRT231" s="2628"/>
      <c r="HRU231" s="2628"/>
      <c r="HRV231" s="2628"/>
      <c r="HRW231" s="2628"/>
      <c r="HRX231" s="2628"/>
      <c r="HRY231" s="2628"/>
      <c r="HRZ231" s="2628"/>
      <c r="HSA231" s="2628"/>
      <c r="HSB231" s="2628"/>
      <c r="HSC231" s="2628"/>
      <c r="HSD231" s="2628"/>
      <c r="HSE231" s="2628"/>
      <c r="HSF231" s="2628"/>
      <c r="HSG231" s="2628"/>
      <c r="HSH231" s="2628"/>
      <c r="HSI231" s="2628"/>
      <c r="HSJ231" s="2628"/>
      <c r="HSK231" s="2628"/>
      <c r="HSL231" s="2628"/>
      <c r="HSM231" s="2628"/>
      <c r="HSN231" s="2628"/>
      <c r="HSO231" s="2628"/>
      <c r="HSP231" s="2628"/>
      <c r="HSQ231" s="2628"/>
      <c r="HSR231" s="2628"/>
      <c r="HSS231" s="2628"/>
      <c r="HST231" s="2628"/>
      <c r="HSU231" s="2628"/>
      <c r="HSV231" s="2628"/>
      <c r="HSW231" s="2628"/>
      <c r="HSX231" s="2628"/>
      <c r="HSY231" s="2628"/>
      <c r="HSZ231" s="2628"/>
      <c r="HTA231" s="2628"/>
      <c r="HTB231" s="2628"/>
      <c r="HTC231" s="2628"/>
      <c r="HTD231" s="2628"/>
      <c r="HTE231" s="2628"/>
      <c r="HTF231" s="2628"/>
      <c r="HTG231" s="2628"/>
      <c r="HTH231" s="2628"/>
      <c r="HTI231" s="2628"/>
      <c r="HTJ231" s="2628"/>
      <c r="HTK231" s="2628"/>
      <c r="HTL231" s="2628"/>
      <c r="HTM231" s="2628"/>
      <c r="HTN231" s="2628"/>
      <c r="HTO231" s="2628"/>
      <c r="HTP231" s="2628"/>
      <c r="HTQ231" s="2628"/>
      <c r="HTR231" s="2628"/>
      <c r="HTS231" s="2628"/>
      <c r="HTT231" s="2628"/>
      <c r="HTU231" s="2628"/>
      <c r="HTV231" s="2628"/>
      <c r="HTW231" s="2628"/>
      <c r="HTX231" s="2628"/>
      <c r="HTY231" s="2628"/>
      <c r="HTZ231" s="2628"/>
      <c r="HUA231" s="2628"/>
      <c r="HUB231" s="2628"/>
      <c r="HUC231" s="2628"/>
      <c r="HUD231" s="2628"/>
      <c r="HUE231" s="2628"/>
      <c r="HUF231" s="2628"/>
      <c r="HUG231" s="2628"/>
      <c r="HUH231" s="2628"/>
      <c r="HUI231" s="2628"/>
      <c r="HUJ231" s="2628"/>
      <c r="HUK231" s="2628"/>
      <c r="HUL231" s="2628"/>
      <c r="HUM231" s="2628"/>
      <c r="HUN231" s="2628"/>
      <c r="HUO231" s="2628"/>
      <c r="HUP231" s="2628"/>
      <c r="HUQ231" s="2628"/>
      <c r="HUR231" s="2628"/>
      <c r="HUS231" s="2628"/>
      <c r="HUT231" s="2628"/>
      <c r="HUU231" s="2628"/>
      <c r="HUV231" s="2628"/>
      <c r="HUW231" s="2628"/>
      <c r="HUX231" s="2628"/>
      <c r="HUY231" s="2628"/>
      <c r="HUZ231" s="2628"/>
      <c r="HVA231" s="2628"/>
      <c r="HVB231" s="2628"/>
      <c r="HVC231" s="2628"/>
      <c r="HVD231" s="2628"/>
      <c r="HVE231" s="2628"/>
      <c r="HVF231" s="2628"/>
      <c r="HVG231" s="2628"/>
      <c r="HVH231" s="2628"/>
      <c r="HVI231" s="2628"/>
      <c r="HVJ231" s="2628"/>
      <c r="HVK231" s="2628"/>
      <c r="HVL231" s="2628"/>
      <c r="HVM231" s="2628"/>
      <c r="HVN231" s="2628"/>
      <c r="HVO231" s="2628"/>
      <c r="HVP231" s="2628"/>
      <c r="HVQ231" s="2628"/>
      <c r="HVR231" s="2628"/>
      <c r="HVS231" s="2628"/>
      <c r="HVT231" s="2628"/>
      <c r="HVU231" s="2628"/>
      <c r="HVV231" s="2628"/>
      <c r="HVW231" s="2628"/>
      <c r="HVX231" s="2628"/>
      <c r="HVY231" s="2628"/>
      <c r="HVZ231" s="2628"/>
      <c r="HWA231" s="2628"/>
      <c r="HWB231" s="2628"/>
      <c r="HWC231" s="2628"/>
      <c r="HWD231" s="2628"/>
      <c r="HWE231" s="2628"/>
      <c r="HWF231" s="2628"/>
      <c r="HWG231" s="2628"/>
      <c r="HWH231" s="2628"/>
      <c r="HWI231" s="2628"/>
      <c r="HWJ231" s="2628"/>
      <c r="HWK231" s="2628"/>
      <c r="HWL231" s="2628"/>
      <c r="HWM231" s="2628"/>
      <c r="HWN231" s="2628"/>
      <c r="HWO231" s="2628"/>
      <c r="HWP231" s="2628"/>
      <c r="HWQ231" s="2628"/>
      <c r="HWR231" s="2628"/>
      <c r="HWS231" s="2628"/>
      <c r="HWT231" s="2628"/>
      <c r="HWU231" s="2628"/>
      <c r="HWV231" s="2628"/>
      <c r="HWW231" s="2628"/>
      <c r="HWX231" s="2628"/>
      <c r="HWY231" s="2628"/>
      <c r="HWZ231" s="2628"/>
      <c r="HXA231" s="2628"/>
      <c r="HXB231" s="2628"/>
      <c r="HXC231" s="2628"/>
      <c r="HXD231" s="2628"/>
      <c r="HXE231" s="2628"/>
      <c r="HXF231" s="2628"/>
      <c r="HXG231" s="2628"/>
      <c r="HXH231" s="2628"/>
      <c r="HXI231" s="2628"/>
      <c r="HXJ231" s="2628"/>
      <c r="HXK231" s="2628"/>
      <c r="HXL231" s="2628"/>
      <c r="HXM231" s="2628"/>
      <c r="HXN231" s="2628"/>
      <c r="HXO231" s="2628"/>
      <c r="HXP231" s="2628"/>
      <c r="HXQ231" s="2628"/>
      <c r="HXR231" s="2628"/>
      <c r="HXS231" s="2628"/>
      <c r="HXT231" s="2628"/>
      <c r="HXU231" s="2628"/>
      <c r="HXV231" s="2628"/>
      <c r="HXW231" s="2628"/>
      <c r="HXX231" s="2628"/>
      <c r="HXY231" s="2628"/>
      <c r="HXZ231" s="2628"/>
      <c r="HYA231" s="2628"/>
      <c r="HYB231" s="2628"/>
      <c r="HYC231" s="2628"/>
      <c r="HYD231" s="2628"/>
      <c r="HYE231" s="2628"/>
      <c r="HYF231" s="2628"/>
      <c r="HYG231" s="2628"/>
      <c r="HYH231" s="2628"/>
      <c r="HYI231" s="2628"/>
      <c r="HYJ231" s="2628"/>
      <c r="HYK231" s="2628"/>
      <c r="HYL231" s="2628"/>
      <c r="HYM231" s="2628"/>
      <c r="HYN231" s="2628"/>
      <c r="HYO231" s="2628"/>
      <c r="HYP231" s="2628"/>
      <c r="HYQ231" s="2628"/>
      <c r="HYR231" s="2628"/>
      <c r="HYS231" s="2628"/>
      <c r="HYT231" s="2628"/>
      <c r="HYU231" s="2628"/>
      <c r="HYV231" s="2628"/>
      <c r="HYW231" s="2628"/>
      <c r="HYX231" s="2628"/>
      <c r="HYY231" s="2628"/>
      <c r="HYZ231" s="2628"/>
      <c r="HZA231" s="2628"/>
      <c r="HZB231" s="2628"/>
      <c r="HZC231" s="2628"/>
      <c r="HZD231" s="2628"/>
      <c r="HZE231" s="2628"/>
      <c r="HZF231" s="2628"/>
      <c r="HZG231" s="2628"/>
      <c r="HZH231" s="2628"/>
      <c r="HZI231" s="2628"/>
      <c r="HZJ231" s="2628"/>
      <c r="HZK231" s="2628"/>
      <c r="HZL231" s="2628"/>
      <c r="HZM231" s="2628"/>
      <c r="HZN231" s="2628"/>
      <c r="HZO231" s="2628"/>
      <c r="HZP231" s="2628"/>
      <c r="HZQ231" s="2628"/>
      <c r="HZR231" s="2628"/>
      <c r="HZS231" s="2628"/>
      <c r="HZT231" s="2628"/>
      <c r="HZU231" s="2628"/>
      <c r="HZV231" s="2628"/>
      <c r="HZW231" s="2628"/>
      <c r="HZX231" s="2628"/>
      <c r="HZY231" s="2628"/>
      <c r="HZZ231" s="2628"/>
      <c r="IAA231" s="2628"/>
      <c r="IAB231" s="2628"/>
      <c r="IAC231" s="2628"/>
      <c r="IAD231" s="2628"/>
      <c r="IAE231" s="2628"/>
      <c r="IAF231" s="2628"/>
      <c r="IAG231" s="2628"/>
      <c r="IAH231" s="2628"/>
      <c r="IAI231" s="2628"/>
      <c r="IAJ231" s="2628"/>
      <c r="IAK231" s="2628"/>
      <c r="IAL231" s="2628"/>
      <c r="IAM231" s="2628"/>
      <c r="IAN231" s="2628"/>
      <c r="IAO231" s="2628"/>
      <c r="IAP231" s="2628"/>
      <c r="IAQ231" s="2628"/>
      <c r="IAR231" s="2628"/>
      <c r="IAS231" s="2628"/>
      <c r="IAT231" s="2628"/>
      <c r="IAU231" s="2628"/>
      <c r="IAV231" s="2628"/>
      <c r="IAW231" s="2628"/>
      <c r="IAX231" s="2628"/>
      <c r="IAY231" s="2628"/>
      <c r="IAZ231" s="2628"/>
      <c r="IBA231" s="2628"/>
      <c r="IBB231" s="2628"/>
      <c r="IBC231" s="2628"/>
      <c r="IBD231" s="2628"/>
      <c r="IBE231" s="2628"/>
      <c r="IBF231" s="2628"/>
      <c r="IBG231" s="2628"/>
      <c r="IBH231" s="2628"/>
      <c r="IBI231" s="2628"/>
      <c r="IBJ231" s="2628"/>
      <c r="IBK231" s="2628"/>
      <c r="IBL231" s="2628"/>
      <c r="IBM231" s="2628"/>
      <c r="IBN231" s="2628"/>
      <c r="IBO231" s="2628"/>
      <c r="IBP231" s="2628"/>
      <c r="IBQ231" s="2628"/>
      <c r="IBR231" s="2628"/>
      <c r="IBS231" s="2628"/>
      <c r="IBT231" s="2628"/>
      <c r="IBU231" s="2628"/>
      <c r="IBV231" s="2628"/>
      <c r="IBW231" s="2628"/>
      <c r="IBX231" s="2628"/>
      <c r="IBY231" s="2628"/>
      <c r="IBZ231" s="2628"/>
      <c r="ICA231" s="2628"/>
      <c r="ICB231" s="2628"/>
      <c r="ICC231" s="2628"/>
      <c r="ICD231" s="2628"/>
      <c r="ICE231" s="2628"/>
      <c r="ICF231" s="2628"/>
      <c r="ICG231" s="2628"/>
      <c r="ICH231" s="2628"/>
      <c r="ICI231" s="2628"/>
      <c r="ICJ231" s="2628"/>
      <c r="ICK231" s="2628"/>
      <c r="ICL231" s="2628"/>
      <c r="ICM231" s="2628"/>
      <c r="ICN231" s="2628"/>
      <c r="ICO231" s="2628"/>
      <c r="ICP231" s="2628"/>
      <c r="ICQ231" s="2628"/>
      <c r="ICR231" s="2628"/>
      <c r="ICS231" s="2628"/>
      <c r="ICT231" s="2628"/>
      <c r="ICU231" s="2628"/>
      <c r="ICV231" s="2628"/>
      <c r="ICW231" s="2628"/>
      <c r="ICX231" s="2628"/>
      <c r="ICY231" s="2628"/>
      <c r="ICZ231" s="2628"/>
      <c r="IDA231" s="2628"/>
      <c r="IDB231" s="2628"/>
      <c r="IDC231" s="2628"/>
      <c r="IDD231" s="2628"/>
      <c r="IDE231" s="2628"/>
      <c r="IDF231" s="2628"/>
      <c r="IDG231" s="2628"/>
      <c r="IDH231" s="2628"/>
      <c r="IDI231" s="2628"/>
      <c r="IDJ231" s="2628"/>
      <c r="IDK231" s="2628"/>
      <c r="IDL231" s="2628"/>
      <c r="IDM231" s="2628"/>
      <c r="IDN231" s="2628"/>
      <c r="IDO231" s="2628"/>
      <c r="IDP231" s="2628"/>
      <c r="IDQ231" s="2628"/>
      <c r="IDR231" s="2628"/>
      <c r="IDS231" s="2628"/>
      <c r="IDT231" s="2628"/>
      <c r="IDU231" s="2628"/>
      <c r="IDV231" s="2628"/>
      <c r="IDW231" s="2628"/>
      <c r="IDX231" s="2628"/>
      <c r="IDY231" s="2628"/>
      <c r="IDZ231" s="2628"/>
      <c r="IEA231" s="2628"/>
      <c r="IEB231" s="2628"/>
      <c r="IEC231" s="2628"/>
      <c r="IED231" s="2628"/>
      <c r="IEE231" s="2628"/>
      <c r="IEF231" s="2628"/>
      <c r="IEG231" s="2628"/>
      <c r="IEH231" s="2628"/>
      <c r="IEI231" s="2628"/>
      <c r="IEJ231" s="2628"/>
      <c r="IEK231" s="2628"/>
      <c r="IEL231" s="2628"/>
      <c r="IEM231" s="2628"/>
      <c r="IEN231" s="2628"/>
      <c r="IEO231" s="2628"/>
      <c r="IEP231" s="2628"/>
      <c r="IEQ231" s="2628"/>
      <c r="IER231" s="2628"/>
      <c r="IES231" s="2628"/>
      <c r="IET231" s="2628"/>
      <c r="IEU231" s="2628"/>
      <c r="IEV231" s="2628"/>
      <c r="IEW231" s="2628"/>
      <c r="IEX231" s="2628"/>
      <c r="IEY231" s="2628"/>
      <c r="IEZ231" s="2628"/>
      <c r="IFA231" s="2628"/>
      <c r="IFB231" s="2628"/>
      <c r="IFC231" s="2628"/>
      <c r="IFD231" s="2628"/>
      <c r="IFE231" s="2628"/>
      <c r="IFF231" s="2628"/>
      <c r="IFG231" s="2628"/>
      <c r="IFH231" s="2628"/>
      <c r="IFI231" s="2628"/>
      <c r="IFJ231" s="2628"/>
      <c r="IFK231" s="2628"/>
      <c r="IFL231" s="2628"/>
      <c r="IFM231" s="2628"/>
      <c r="IFN231" s="2628"/>
      <c r="IFO231" s="2628"/>
      <c r="IFP231" s="2628"/>
      <c r="IFQ231" s="2628"/>
      <c r="IFR231" s="2628"/>
      <c r="IFS231" s="2628"/>
      <c r="IFT231" s="2628"/>
      <c r="IFU231" s="2628"/>
      <c r="IFV231" s="2628"/>
      <c r="IFW231" s="2628"/>
      <c r="IFX231" s="2628"/>
      <c r="IFY231" s="2628"/>
      <c r="IFZ231" s="2628"/>
      <c r="IGA231" s="2628"/>
      <c r="IGB231" s="2628"/>
      <c r="IGC231" s="2628"/>
      <c r="IGD231" s="2628"/>
      <c r="IGE231" s="2628"/>
      <c r="IGF231" s="2628"/>
      <c r="IGG231" s="2628"/>
      <c r="IGH231" s="2628"/>
      <c r="IGI231" s="2628"/>
      <c r="IGJ231" s="2628"/>
      <c r="IGK231" s="2628"/>
      <c r="IGL231" s="2628"/>
      <c r="IGM231" s="2628"/>
      <c r="IGN231" s="2628"/>
      <c r="IGO231" s="2628"/>
      <c r="IGP231" s="2628"/>
      <c r="IGQ231" s="2628"/>
      <c r="IGR231" s="2628"/>
      <c r="IGS231" s="2628"/>
      <c r="IGT231" s="2628"/>
      <c r="IGU231" s="2628"/>
      <c r="IGV231" s="2628"/>
      <c r="IGW231" s="2628"/>
      <c r="IGX231" s="2628"/>
      <c r="IGY231" s="2628"/>
      <c r="IGZ231" s="2628"/>
      <c r="IHA231" s="2628"/>
      <c r="IHB231" s="2628"/>
      <c r="IHC231" s="2628"/>
      <c r="IHD231" s="2628"/>
      <c r="IHE231" s="2628"/>
      <c r="IHF231" s="2628"/>
      <c r="IHG231" s="2628"/>
      <c r="IHH231" s="2628"/>
      <c r="IHI231" s="2628"/>
      <c r="IHJ231" s="2628"/>
      <c r="IHK231" s="2628"/>
      <c r="IHL231" s="2628"/>
      <c r="IHM231" s="2628"/>
      <c r="IHN231" s="2628"/>
      <c r="IHO231" s="2628"/>
      <c r="IHP231" s="2628"/>
      <c r="IHQ231" s="2628"/>
      <c r="IHR231" s="2628"/>
      <c r="IHS231" s="2628"/>
      <c r="IHT231" s="2628"/>
      <c r="IHU231" s="2628"/>
      <c r="IHV231" s="2628"/>
      <c r="IHW231" s="2628"/>
      <c r="IHX231" s="2628"/>
      <c r="IHY231" s="2628"/>
      <c r="IHZ231" s="2628"/>
      <c r="IIA231" s="2628"/>
      <c r="IIB231" s="2628"/>
      <c r="IIC231" s="2628"/>
      <c r="IID231" s="2628"/>
      <c r="IIE231" s="2628"/>
      <c r="IIF231" s="2628"/>
      <c r="IIG231" s="2628"/>
      <c r="IIH231" s="2628"/>
      <c r="III231" s="2628"/>
      <c r="IIJ231" s="2628"/>
      <c r="IIK231" s="2628"/>
      <c r="IIL231" s="2628"/>
      <c r="IIM231" s="2628"/>
      <c r="IIN231" s="2628"/>
      <c r="IIO231" s="2628"/>
      <c r="IIP231" s="2628"/>
      <c r="IIQ231" s="2628"/>
      <c r="IIR231" s="2628"/>
      <c r="IIS231" s="2628"/>
      <c r="IIT231" s="2628"/>
      <c r="IIU231" s="2628"/>
      <c r="IIV231" s="2628"/>
      <c r="IIW231" s="2628"/>
      <c r="IIX231" s="2628"/>
      <c r="IIY231" s="2628"/>
      <c r="IIZ231" s="2628"/>
      <c r="IJA231" s="2628"/>
      <c r="IJB231" s="2628"/>
      <c r="IJC231" s="2628"/>
      <c r="IJD231" s="2628"/>
      <c r="IJE231" s="2628"/>
      <c r="IJF231" s="2628"/>
      <c r="IJG231" s="2628"/>
      <c r="IJH231" s="2628"/>
      <c r="IJI231" s="2628"/>
      <c r="IJJ231" s="2628"/>
      <c r="IJK231" s="2628"/>
      <c r="IJL231" s="2628"/>
      <c r="IJM231" s="2628"/>
      <c r="IJN231" s="2628"/>
      <c r="IJO231" s="2628"/>
      <c r="IJP231" s="2628"/>
      <c r="IJQ231" s="2628"/>
      <c r="IJR231" s="2628"/>
      <c r="IJS231" s="2628"/>
      <c r="IJT231" s="2628"/>
      <c r="IJU231" s="2628"/>
      <c r="IJV231" s="2628"/>
      <c r="IJW231" s="2628"/>
      <c r="IJX231" s="2628"/>
      <c r="IJY231" s="2628"/>
      <c r="IJZ231" s="2628"/>
      <c r="IKA231" s="2628"/>
      <c r="IKB231" s="2628"/>
      <c r="IKC231" s="2628"/>
      <c r="IKD231" s="2628"/>
      <c r="IKE231" s="2628"/>
      <c r="IKF231" s="2628"/>
      <c r="IKG231" s="2628"/>
      <c r="IKH231" s="2628"/>
      <c r="IKI231" s="2628"/>
      <c r="IKJ231" s="2628"/>
      <c r="IKK231" s="2628"/>
      <c r="IKL231" s="2628"/>
      <c r="IKM231" s="2628"/>
      <c r="IKN231" s="2628"/>
      <c r="IKO231" s="2628"/>
      <c r="IKP231" s="2628"/>
      <c r="IKQ231" s="2628"/>
      <c r="IKR231" s="2628"/>
      <c r="IKS231" s="2628"/>
      <c r="IKT231" s="2628"/>
      <c r="IKU231" s="2628"/>
      <c r="IKV231" s="2628"/>
      <c r="IKW231" s="2628"/>
      <c r="IKX231" s="2628"/>
      <c r="IKY231" s="2628"/>
      <c r="IKZ231" s="2628"/>
      <c r="ILA231" s="2628"/>
      <c r="ILB231" s="2628"/>
      <c r="ILC231" s="2628"/>
      <c r="ILD231" s="2628"/>
      <c r="ILE231" s="2628"/>
      <c r="ILF231" s="2628"/>
      <c r="ILG231" s="2628"/>
      <c r="ILH231" s="2628"/>
      <c r="ILI231" s="2628"/>
      <c r="ILJ231" s="2628"/>
      <c r="ILK231" s="2628"/>
      <c r="ILL231" s="2628"/>
      <c r="ILM231" s="2628"/>
      <c r="ILN231" s="2628"/>
      <c r="ILO231" s="2628"/>
      <c r="ILP231" s="2628"/>
      <c r="ILQ231" s="2628"/>
      <c r="ILR231" s="2628"/>
      <c r="ILS231" s="2628"/>
      <c r="ILT231" s="2628"/>
      <c r="ILU231" s="2628"/>
      <c r="ILV231" s="2628"/>
      <c r="ILW231" s="2628"/>
      <c r="ILX231" s="2628"/>
      <c r="ILY231" s="2628"/>
      <c r="ILZ231" s="2628"/>
      <c r="IMA231" s="2628"/>
      <c r="IMB231" s="2628"/>
      <c r="IMC231" s="2628"/>
      <c r="IMD231" s="2628"/>
      <c r="IME231" s="2628"/>
      <c r="IMF231" s="2628"/>
      <c r="IMG231" s="2628"/>
      <c r="IMH231" s="2628"/>
      <c r="IMI231" s="2628"/>
      <c r="IMJ231" s="2628"/>
      <c r="IMK231" s="2628"/>
      <c r="IML231" s="2628"/>
      <c r="IMM231" s="2628"/>
      <c r="IMN231" s="2628"/>
      <c r="IMO231" s="2628"/>
      <c r="IMP231" s="2628"/>
      <c r="IMQ231" s="2628"/>
      <c r="IMR231" s="2628"/>
      <c r="IMS231" s="2628"/>
      <c r="IMT231" s="2628"/>
      <c r="IMU231" s="2628"/>
      <c r="IMV231" s="2628"/>
      <c r="IMW231" s="2628"/>
      <c r="IMX231" s="2628"/>
      <c r="IMY231" s="2628"/>
      <c r="IMZ231" s="2628"/>
      <c r="INA231" s="2628"/>
      <c r="INB231" s="2628"/>
      <c r="INC231" s="2628"/>
      <c r="IND231" s="2628"/>
      <c r="INE231" s="2628"/>
      <c r="INF231" s="2628"/>
      <c r="ING231" s="2628"/>
      <c r="INH231" s="2628"/>
      <c r="INI231" s="2628"/>
      <c r="INJ231" s="2628"/>
      <c r="INK231" s="2628"/>
      <c r="INL231" s="2628"/>
      <c r="INM231" s="2628"/>
      <c r="INN231" s="2628"/>
      <c r="INO231" s="2628"/>
      <c r="INP231" s="2628"/>
      <c r="INQ231" s="2628"/>
      <c r="INR231" s="2628"/>
      <c r="INS231" s="2628"/>
      <c r="INT231" s="2628"/>
      <c r="INU231" s="2628"/>
      <c r="INV231" s="2628"/>
      <c r="INW231" s="2628"/>
      <c r="INX231" s="2628"/>
      <c r="INY231" s="2628"/>
      <c r="INZ231" s="2628"/>
      <c r="IOA231" s="2628"/>
      <c r="IOB231" s="2628"/>
      <c r="IOC231" s="2628"/>
      <c r="IOD231" s="2628"/>
      <c r="IOE231" s="2628"/>
      <c r="IOF231" s="2628"/>
      <c r="IOG231" s="2628"/>
      <c r="IOH231" s="2628"/>
      <c r="IOI231" s="2628"/>
      <c r="IOJ231" s="2628"/>
      <c r="IOK231" s="2628"/>
      <c r="IOL231" s="2628"/>
      <c r="IOM231" s="2628"/>
      <c r="ION231" s="2628"/>
      <c r="IOO231" s="2628"/>
      <c r="IOP231" s="2628"/>
      <c r="IOQ231" s="2628"/>
      <c r="IOR231" s="2628"/>
      <c r="IOS231" s="2628"/>
      <c r="IOT231" s="2628"/>
      <c r="IOU231" s="2628"/>
      <c r="IOV231" s="2628"/>
      <c r="IOW231" s="2628"/>
      <c r="IOX231" s="2628"/>
      <c r="IOY231" s="2628"/>
      <c r="IOZ231" s="2628"/>
      <c r="IPA231" s="2628"/>
      <c r="IPB231" s="2628"/>
      <c r="IPC231" s="2628"/>
      <c r="IPD231" s="2628"/>
      <c r="IPE231" s="2628"/>
      <c r="IPF231" s="2628"/>
      <c r="IPG231" s="2628"/>
      <c r="IPH231" s="2628"/>
      <c r="IPI231" s="2628"/>
      <c r="IPJ231" s="2628"/>
      <c r="IPK231" s="2628"/>
      <c r="IPL231" s="2628"/>
      <c r="IPM231" s="2628"/>
      <c r="IPN231" s="2628"/>
      <c r="IPO231" s="2628"/>
      <c r="IPP231" s="2628"/>
      <c r="IPQ231" s="2628"/>
      <c r="IPR231" s="2628"/>
      <c r="IPS231" s="2628"/>
      <c r="IPT231" s="2628"/>
      <c r="IPU231" s="2628"/>
      <c r="IPV231" s="2628"/>
      <c r="IPW231" s="2628"/>
      <c r="IPX231" s="2628"/>
      <c r="IPY231" s="2628"/>
      <c r="IPZ231" s="2628"/>
      <c r="IQA231" s="2628"/>
      <c r="IQB231" s="2628"/>
      <c r="IQC231" s="2628"/>
      <c r="IQD231" s="2628"/>
      <c r="IQE231" s="2628"/>
      <c r="IQF231" s="2628"/>
      <c r="IQG231" s="2628"/>
      <c r="IQH231" s="2628"/>
      <c r="IQI231" s="2628"/>
      <c r="IQJ231" s="2628"/>
      <c r="IQK231" s="2628"/>
      <c r="IQL231" s="2628"/>
      <c r="IQM231" s="2628"/>
      <c r="IQN231" s="2628"/>
      <c r="IQO231" s="2628"/>
      <c r="IQP231" s="2628"/>
      <c r="IQQ231" s="2628"/>
      <c r="IQR231" s="2628"/>
      <c r="IQS231" s="2628"/>
      <c r="IQT231" s="2628"/>
      <c r="IQU231" s="2628"/>
      <c r="IQV231" s="2628"/>
      <c r="IQW231" s="2628"/>
      <c r="IQX231" s="2628"/>
      <c r="IQY231" s="2628"/>
      <c r="IQZ231" s="2628"/>
      <c r="IRA231" s="2628"/>
      <c r="IRB231" s="2628"/>
      <c r="IRC231" s="2628"/>
      <c r="IRD231" s="2628"/>
      <c r="IRE231" s="2628"/>
      <c r="IRF231" s="2628"/>
      <c r="IRG231" s="2628"/>
      <c r="IRH231" s="2628"/>
      <c r="IRI231" s="2628"/>
      <c r="IRJ231" s="2628"/>
      <c r="IRK231" s="2628"/>
      <c r="IRL231" s="2628"/>
      <c r="IRM231" s="2628"/>
      <c r="IRN231" s="2628"/>
      <c r="IRO231" s="2628"/>
      <c r="IRP231" s="2628"/>
      <c r="IRQ231" s="2628"/>
      <c r="IRR231" s="2628"/>
      <c r="IRS231" s="2628"/>
      <c r="IRT231" s="2628"/>
      <c r="IRU231" s="2628"/>
      <c r="IRV231" s="2628"/>
      <c r="IRW231" s="2628"/>
      <c r="IRX231" s="2628"/>
      <c r="IRY231" s="2628"/>
      <c r="IRZ231" s="2628"/>
      <c r="ISA231" s="2628"/>
      <c r="ISB231" s="2628"/>
      <c r="ISC231" s="2628"/>
      <c r="ISD231" s="2628"/>
      <c r="ISE231" s="2628"/>
      <c r="ISF231" s="2628"/>
      <c r="ISG231" s="2628"/>
      <c r="ISH231" s="2628"/>
      <c r="ISI231" s="2628"/>
      <c r="ISJ231" s="2628"/>
      <c r="ISK231" s="2628"/>
      <c r="ISL231" s="2628"/>
      <c r="ISM231" s="2628"/>
      <c r="ISN231" s="2628"/>
      <c r="ISO231" s="2628"/>
      <c r="ISP231" s="2628"/>
      <c r="ISQ231" s="2628"/>
      <c r="ISR231" s="2628"/>
      <c r="ISS231" s="2628"/>
      <c r="IST231" s="2628"/>
      <c r="ISU231" s="2628"/>
      <c r="ISV231" s="2628"/>
      <c r="ISW231" s="2628"/>
      <c r="ISX231" s="2628"/>
      <c r="ISY231" s="2628"/>
      <c r="ISZ231" s="2628"/>
      <c r="ITA231" s="2628"/>
      <c r="ITB231" s="2628"/>
      <c r="ITC231" s="2628"/>
      <c r="ITD231" s="2628"/>
      <c r="ITE231" s="2628"/>
      <c r="ITF231" s="2628"/>
      <c r="ITG231" s="2628"/>
      <c r="ITH231" s="2628"/>
      <c r="ITI231" s="2628"/>
      <c r="ITJ231" s="2628"/>
      <c r="ITK231" s="2628"/>
      <c r="ITL231" s="2628"/>
      <c r="ITM231" s="2628"/>
      <c r="ITN231" s="2628"/>
      <c r="ITO231" s="2628"/>
      <c r="ITP231" s="2628"/>
      <c r="ITQ231" s="2628"/>
      <c r="ITR231" s="2628"/>
      <c r="ITS231" s="2628"/>
      <c r="ITT231" s="2628"/>
      <c r="ITU231" s="2628"/>
      <c r="ITV231" s="2628"/>
      <c r="ITW231" s="2628"/>
      <c r="ITX231" s="2628"/>
      <c r="ITY231" s="2628"/>
      <c r="ITZ231" s="2628"/>
      <c r="IUA231" s="2628"/>
      <c r="IUB231" s="2628"/>
      <c r="IUC231" s="2628"/>
      <c r="IUD231" s="2628"/>
      <c r="IUE231" s="2628"/>
      <c r="IUF231" s="2628"/>
      <c r="IUG231" s="2628"/>
      <c r="IUH231" s="2628"/>
      <c r="IUI231" s="2628"/>
      <c r="IUJ231" s="2628"/>
      <c r="IUK231" s="2628"/>
      <c r="IUL231" s="2628"/>
      <c r="IUM231" s="2628"/>
      <c r="IUN231" s="2628"/>
      <c r="IUO231" s="2628"/>
      <c r="IUP231" s="2628"/>
      <c r="IUQ231" s="2628"/>
      <c r="IUR231" s="2628"/>
      <c r="IUS231" s="2628"/>
      <c r="IUT231" s="2628"/>
      <c r="IUU231" s="2628"/>
      <c r="IUV231" s="2628"/>
      <c r="IUW231" s="2628"/>
      <c r="IUX231" s="2628"/>
      <c r="IUY231" s="2628"/>
      <c r="IUZ231" s="2628"/>
      <c r="IVA231" s="2628"/>
      <c r="IVB231" s="2628"/>
      <c r="IVC231" s="2628"/>
      <c r="IVD231" s="2628"/>
      <c r="IVE231" s="2628"/>
      <c r="IVF231" s="2628"/>
      <c r="IVG231" s="2628"/>
      <c r="IVH231" s="2628"/>
      <c r="IVI231" s="2628"/>
      <c r="IVJ231" s="2628"/>
      <c r="IVK231" s="2628"/>
      <c r="IVL231" s="2628"/>
      <c r="IVM231" s="2628"/>
      <c r="IVN231" s="2628"/>
      <c r="IVO231" s="2628"/>
      <c r="IVP231" s="2628"/>
      <c r="IVQ231" s="2628"/>
      <c r="IVR231" s="2628"/>
      <c r="IVS231" s="2628"/>
      <c r="IVT231" s="2628"/>
      <c r="IVU231" s="2628"/>
      <c r="IVV231" s="2628"/>
      <c r="IVW231" s="2628"/>
      <c r="IVX231" s="2628"/>
      <c r="IVY231" s="2628"/>
      <c r="IVZ231" s="2628"/>
      <c r="IWA231" s="2628"/>
      <c r="IWB231" s="2628"/>
      <c r="IWC231" s="2628"/>
      <c r="IWD231" s="2628"/>
      <c r="IWE231" s="2628"/>
      <c r="IWF231" s="2628"/>
      <c r="IWG231" s="2628"/>
      <c r="IWH231" s="2628"/>
      <c r="IWI231" s="2628"/>
      <c r="IWJ231" s="2628"/>
      <c r="IWK231" s="2628"/>
      <c r="IWL231" s="2628"/>
      <c r="IWM231" s="2628"/>
      <c r="IWN231" s="2628"/>
      <c r="IWO231" s="2628"/>
      <c r="IWP231" s="2628"/>
      <c r="IWQ231" s="2628"/>
      <c r="IWR231" s="2628"/>
      <c r="IWS231" s="2628"/>
      <c r="IWT231" s="2628"/>
      <c r="IWU231" s="2628"/>
      <c r="IWV231" s="2628"/>
      <c r="IWW231" s="2628"/>
      <c r="IWX231" s="2628"/>
      <c r="IWY231" s="2628"/>
      <c r="IWZ231" s="2628"/>
      <c r="IXA231" s="2628"/>
      <c r="IXB231" s="2628"/>
      <c r="IXC231" s="2628"/>
      <c r="IXD231" s="2628"/>
      <c r="IXE231" s="2628"/>
      <c r="IXF231" s="2628"/>
      <c r="IXG231" s="2628"/>
      <c r="IXH231" s="2628"/>
      <c r="IXI231" s="2628"/>
      <c r="IXJ231" s="2628"/>
      <c r="IXK231" s="2628"/>
      <c r="IXL231" s="2628"/>
      <c r="IXM231" s="2628"/>
      <c r="IXN231" s="2628"/>
      <c r="IXO231" s="2628"/>
      <c r="IXP231" s="2628"/>
      <c r="IXQ231" s="2628"/>
      <c r="IXR231" s="2628"/>
      <c r="IXS231" s="2628"/>
      <c r="IXT231" s="2628"/>
      <c r="IXU231" s="2628"/>
      <c r="IXV231" s="2628"/>
      <c r="IXW231" s="2628"/>
      <c r="IXX231" s="2628"/>
      <c r="IXY231" s="2628"/>
      <c r="IXZ231" s="2628"/>
      <c r="IYA231" s="2628"/>
      <c r="IYB231" s="2628"/>
      <c r="IYC231" s="2628"/>
      <c r="IYD231" s="2628"/>
      <c r="IYE231" s="2628"/>
      <c r="IYF231" s="2628"/>
      <c r="IYG231" s="2628"/>
      <c r="IYH231" s="2628"/>
      <c r="IYI231" s="2628"/>
      <c r="IYJ231" s="2628"/>
      <c r="IYK231" s="2628"/>
      <c r="IYL231" s="2628"/>
      <c r="IYM231" s="2628"/>
      <c r="IYN231" s="2628"/>
      <c r="IYO231" s="2628"/>
      <c r="IYP231" s="2628"/>
      <c r="IYQ231" s="2628"/>
      <c r="IYR231" s="2628"/>
      <c r="IYS231" s="2628"/>
      <c r="IYT231" s="2628"/>
      <c r="IYU231" s="2628"/>
      <c r="IYV231" s="2628"/>
      <c r="IYW231" s="2628"/>
      <c r="IYX231" s="2628"/>
      <c r="IYY231" s="2628"/>
      <c r="IYZ231" s="2628"/>
      <c r="IZA231" s="2628"/>
      <c r="IZB231" s="2628"/>
      <c r="IZC231" s="2628"/>
      <c r="IZD231" s="2628"/>
      <c r="IZE231" s="2628"/>
      <c r="IZF231" s="2628"/>
      <c r="IZG231" s="2628"/>
      <c r="IZH231" s="2628"/>
      <c r="IZI231" s="2628"/>
      <c r="IZJ231" s="2628"/>
      <c r="IZK231" s="2628"/>
      <c r="IZL231" s="2628"/>
      <c r="IZM231" s="2628"/>
      <c r="IZN231" s="2628"/>
      <c r="IZO231" s="2628"/>
      <c r="IZP231" s="2628"/>
      <c r="IZQ231" s="2628"/>
      <c r="IZR231" s="2628"/>
      <c r="IZS231" s="2628"/>
      <c r="IZT231" s="2628"/>
      <c r="IZU231" s="2628"/>
      <c r="IZV231" s="2628"/>
      <c r="IZW231" s="2628"/>
      <c r="IZX231" s="2628"/>
      <c r="IZY231" s="2628"/>
      <c r="IZZ231" s="2628"/>
      <c r="JAA231" s="2628"/>
      <c r="JAB231" s="2628"/>
      <c r="JAC231" s="2628"/>
      <c r="JAD231" s="2628"/>
      <c r="JAE231" s="2628"/>
      <c r="JAF231" s="2628"/>
      <c r="JAG231" s="2628"/>
      <c r="JAH231" s="2628"/>
      <c r="JAI231" s="2628"/>
      <c r="JAJ231" s="2628"/>
      <c r="JAK231" s="2628"/>
      <c r="JAL231" s="2628"/>
      <c r="JAM231" s="2628"/>
      <c r="JAN231" s="2628"/>
      <c r="JAO231" s="2628"/>
      <c r="JAP231" s="2628"/>
      <c r="JAQ231" s="2628"/>
      <c r="JAR231" s="2628"/>
      <c r="JAS231" s="2628"/>
      <c r="JAT231" s="2628"/>
      <c r="JAU231" s="2628"/>
      <c r="JAV231" s="2628"/>
      <c r="JAW231" s="2628"/>
      <c r="JAX231" s="2628"/>
      <c r="JAY231" s="2628"/>
      <c r="JAZ231" s="2628"/>
      <c r="JBA231" s="2628"/>
      <c r="JBB231" s="2628"/>
      <c r="JBC231" s="2628"/>
      <c r="JBD231" s="2628"/>
      <c r="JBE231" s="2628"/>
      <c r="JBF231" s="2628"/>
      <c r="JBG231" s="2628"/>
      <c r="JBH231" s="2628"/>
      <c r="JBI231" s="2628"/>
      <c r="JBJ231" s="2628"/>
      <c r="JBK231" s="2628"/>
      <c r="JBL231" s="2628"/>
      <c r="JBM231" s="2628"/>
      <c r="JBN231" s="2628"/>
      <c r="JBO231" s="2628"/>
      <c r="JBP231" s="2628"/>
      <c r="JBQ231" s="2628"/>
      <c r="JBR231" s="2628"/>
      <c r="JBS231" s="2628"/>
      <c r="JBT231" s="2628"/>
      <c r="JBU231" s="2628"/>
      <c r="JBV231" s="2628"/>
      <c r="JBW231" s="2628"/>
      <c r="JBX231" s="2628"/>
      <c r="JBY231" s="2628"/>
      <c r="JBZ231" s="2628"/>
      <c r="JCA231" s="2628"/>
      <c r="JCB231" s="2628"/>
      <c r="JCC231" s="2628"/>
      <c r="JCD231" s="2628"/>
      <c r="JCE231" s="2628"/>
      <c r="JCF231" s="2628"/>
      <c r="JCG231" s="2628"/>
      <c r="JCH231" s="2628"/>
      <c r="JCI231" s="2628"/>
      <c r="JCJ231" s="2628"/>
      <c r="JCK231" s="2628"/>
      <c r="JCL231" s="2628"/>
      <c r="JCM231" s="2628"/>
      <c r="JCN231" s="2628"/>
      <c r="JCO231" s="2628"/>
      <c r="JCP231" s="2628"/>
      <c r="JCQ231" s="2628"/>
      <c r="JCR231" s="2628"/>
      <c r="JCS231" s="2628"/>
      <c r="JCT231" s="2628"/>
      <c r="JCU231" s="2628"/>
      <c r="JCV231" s="2628"/>
      <c r="JCW231" s="2628"/>
      <c r="JCX231" s="2628"/>
      <c r="JCY231" s="2628"/>
      <c r="JCZ231" s="2628"/>
      <c r="JDA231" s="2628"/>
      <c r="JDB231" s="2628"/>
      <c r="JDC231" s="2628"/>
      <c r="JDD231" s="2628"/>
      <c r="JDE231" s="2628"/>
      <c r="JDF231" s="2628"/>
      <c r="JDG231" s="2628"/>
      <c r="JDH231" s="2628"/>
      <c r="JDI231" s="2628"/>
      <c r="JDJ231" s="2628"/>
      <c r="JDK231" s="2628"/>
      <c r="JDL231" s="2628"/>
      <c r="JDM231" s="2628"/>
      <c r="JDN231" s="2628"/>
      <c r="JDO231" s="2628"/>
      <c r="JDP231" s="2628"/>
      <c r="JDQ231" s="2628"/>
      <c r="JDR231" s="2628"/>
      <c r="JDS231" s="2628"/>
      <c r="JDT231" s="2628"/>
      <c r="JDU231" s="2628"/>
      <c r="JDV231" s="2628"/>
      <c r="JDW231" s="2628"/>
      <c r="JDX231" s="2628"/>
      <c r="JDY231" s="2628"/>
      <c r="JDZ231" s="2628"/>
      <c r="JEA231" s="2628"/>
      <c r="JEB231" s="2628"/>
      <c r="JEC231" s="2628"/>
      <c r="JED231" s="2628"/>
      <c r="JEE231" s="2628"/>
      <c r="JEF231" s="2628"/>
      <c r="JEG231" s="2628"/>
      <c r="JEH231" s="2628"/>
      <c r="JEI231" s="2628"/>
      <c r="JEJ231" s="2628"/>
      <c r="JEK231" s="2628"/>
      <c r="JEL231" s="2628"/>
      <c r="JEM231" s="2628"/>
      <c r="JEN231" s="2628"/>
      <c r="JEO231" s="2628"/>
      <c r="JEP231" s="2628"/>
      <c r="JEQ231" s="2628"/>
      <c r="JER231" s="2628"/>
      <c r="JES231" s="2628"/>
      <c r="JET231" s="2628"/>
      <c r="JEU231" s="2628"/>
      <c r="JEV231" s="2628"/>
      <c r="JEW231" s="2628"/>
      <c r="JEX231" s="2628"/>
      <c r="JEY231" s="2628"/>
      <c r="JEZ231" s="2628"/>
      <c r="JFA231" s="2628"/>
      <c r="JFB231" s="2628"/>
      <c r="JFC231" s="2628"/>
      <c r="JFD231" s="2628"/>
      <c r="JFE231" s="2628"/>
      <c r="JFF231" s="2628"/>
      <c r="JFG231" s="2628"/>
      <c r="JFH231" s="2628"/>
      <c r="JFI231" s="2628"/>
      <c r="JFJ231" s="2628"/>
      <c r="JFK231" s="2628"/>
      <c r="JFL231" s="2628"/>
      <c r="JFM231" s="2628"/>
      <c r="JFN231" s="2628"/>
      <c r="JFO231" s="2628"/>
      <c r="JFP231" s="2628"/>
      <c r="JFQ231" s="2628"/>
      <c r="JFR231" s="2628"/>
      <c r="JFS231" s="2628"/>
      <c r="JFT231" s="2628"/>
      <c r="JFU231" s="2628"/>
      <c r="JFV231" s="2628"/>
      <c r="JFW231" s="2628"/>
      <c r="JFX231" s="2628"/>
      <c r="JFY231" s="2628"/>
      <c r="JFZ231" s="2628"/>
      <c r="JGA231" s="2628"/>
      <c r="JGB231" s="2628"/>
      <c r="JGC231" s="2628"/>
      <c r="JGD231" s="2628"/>
      <c r="JGE231" s="2628"/>
      <c r="JGF231" s="2628"/>
      <c r="JGG231" s="2628"/>
      <c r="JGH231" s="2628"/>
      <c r="JGI231" s="2628"/>
      <c r="JGJ231" s="2628"/>
      <c r="JGK231" s="2628"/>
      <c r="JGL231" s="2628"/>
      <c r="JGM231" s="2628"/>
      <c r="JGN231" s="2628"/>
      <c r="JGO231" s="2628"/>
      <c r="JGP231" s="2628"/>
      <c r="JGQ231" s="2628"/>
      <c r="JGR231" s="2628"/>
      <c r="JGS231" s="2628"/>
      <c r="JGT231" s="2628"/>
      <c r="JGU231" s="2628"/>
      <c r="JGV231" s="2628"/>
      <c r="JGW231" s="2628"/>
      <c r="JGX231" s="2628"/>
      <c r="JGY231" s="2628"/>
      <c r="JGZ231" s="2628"/>
      <c r="JHA231" s="2628"/>
      <c r="JHB231" s="2628"/>
      <c r="JHC231" s="2628"/>
      <c r="JHD231" s="2628"/>
      <c r="JHE231" s="2628"/>
      <c r="JHF231" s="2628"/>
      <c r="JHG231" s="2628"/>
      <c r="JHH231" s="2628"/>
      <c r="JHI231" s="2628"/>
      <c r="JHJ231" s="2628"/>
      <c r="JHK231" s="2628"/>
      <c r="JHL231" s="2628"/>
      <c r="JHM231" s="2628"/>
      <c r="JHN231" s="2628"/>
      <c r="JHO231" s="2628"/>
      <c r="JHP231" s="2628"/>
      <c r="JHQ231" s="2628"/>
      <c r="JHR231" s="2628"/>
      <c r="JHS231" s="2628"/>
      <c r="JHT231" s="2628"/>
      <c r="JHU231" s="2628"/>
      <c r="JHV231" s="2628"/>
      <c r="JHW231" s="2628"/>
      <c r="JHX231" s="2628"/>
      <c r="JHY231" s="2628"/>
      <c r="JHZ231" s="2628"/>
      <c r="JIA231" s="2628"/>
      <c r="JIB231" s="2628"/>
      <c r="JIC231" s="2628"/>
      <c r="JID231" s="2628"/>
      <c r="JIE231" s="2628"/>
      <c r="JIF231" s="2628"/>
      <c r="JIG231" s="2628"/>
      <c r="JIH231" s="2628"/>
      <c r="JII231" s="2628"/>
      <c r="JIJ231" s="2628"/>
      <c r="JIK231" s="2628"/>
      <c r="JIL231" s="2628"/>
      <c r="JIM231" s="2628"/>
      <c r="JIN231" s="2628"/>
      <c r="JIO231" s="2628"/>
      <c r="JIP231" s="2628"/>
      <c r="JIQ231" s="2628"/>
      <c r="JIR231" s="2628"/>
      <c r="JIS231" s="2628"/>
      <c r="JIT231" s="2628"/>
      <c r="JIU231" s="2628"/>
      <c r="JIV231" s="2628"/>
      <c r="JIW231" s="2628"/>
      <c r="JIX231" s="2628"/>
      <c r="JIY231" s="2628"/>
      <c r="JIZ231" s="2628"/>
      <c r="JJA231" s="2628"/>
      <c r="JJB231" s="2628"/>
      <c r="JJC231" s="2628"/>
      <c r="JJD231" s="2628"/>
      <c r="JJE231" s="2628"/>
      <c r="JJF231" s="2628"/>
      <c r="JJG231" s="2628"/>
      <c r="JJH231" s="2628"/>
      <c r="JJI231" s="2628"/>
      <c r="JJJ231" s="2628"/>
      <c r="JJK231" s="2628"/>
      <c r="JJL231" s="2628"/>
      <c r="JJM231" s="2628"/>
      <c r="JJN231" s="2628"/>
      <c r="JJO231" s="2628"/>
      <c r="JJP231" s="2628"/>
      <c r="JJQ231" s="2628"/>
      <c r="JJR231" s="2628"/>
      <c r="JJS231" s="2628"/>
      <c r="JJT231" s="2628"/>
      <c r="JJU231" s="2628"/>
      <c r="JJV231" s="2628"/>
      <c r="JJW231" s="2628"/>
      <c r="JJX231" s="2628"/>
      <c r="JJY231" s="2628"/>
      <c r="JJZ231" s="2628"/>
      <c r="JKA231" s="2628"/>
      <c r="JKB231" s="2628"/>
      <c r="JKC231" s="2628"/>
      <c r="JKD231" s="2628"/>
      <c r="JKE231" s="2628"/>
      <c r="JKF231" s="2628"/>
      <c r="JKG231" s="2628"/>
      <c r="JKH231" s="2628"/>
      <c r="JKI231" s="2628"/>
      <c r="JKJ231" s="2628"/>
      <c r="JKK231" s="2628"/>
      <c r="JKL231" s="2628"/>
      <c r="JKM231" s="2628"/>
      <c r="JKN231" s="2628"/>
      <c r="JKO231" s="2628"/>
      <c r="JKP231" s="2628"/>
      <c r="JKQ231" s="2628"/>
      <c r="JKR231" s="2628"/>
      <c r="JKS231" s="2628"/>
      <c r="JKT231" s="2628"/>
      <c r="JKU231" s="2628"/>
      <c r="JKV231" s="2628"/>
      <c r="JKW231" s="2628"/>
      <c r="JKX231" s="2628"/>
      <c r="JKY231" s="2628"/>
      <c r="JKZ231" s="2628"/>
      <c r="JLA231" s="2628"/>
      <c r="JLB231" s="2628"/>
      <c r="JLC231" s="2628"/>
      <c r="JLD231" s="2628"/>
      <c r="JLE231" s="2628"/>
      <c r="JLF231" s="2628"/>
      <c r="JLG231" s="2628"/>
      <c r="JLH231" s="2628"/>
      <c r="JLI231" s="2628"/>
      <c r="JLJ231" s="2628"/>
      <c r="JLK231" s="2628"/>
      <c r="JLL231" s="2628"/>
      <c r="JLM231" s="2628"/>
      <c r="JLN231" s="2628"/>
      <c r="JLO231" s="2628"/>
      <c r="JLP231" s="2628"/>
      <c r="JLQ231" s="2628"/>
      <c r="JLR231" s="2628"/>
      <c r="JLS231" s="2628"/>
      <c r="JLT231" s="2628"/>
      <c r="JLU231" s="2628"/>
      <c r="JLV231" s="2628"/>
      <c r="JLW231" s="2628"/>
      <c r="JLX231" s="2628"/>
      <c r="JLY231" s="2628"/>
      <c r="JLZ231" s="2628"/>
      <c r="JMA231" s="2628"/>
      <c r="JMB231" s="2628"/>
      <c r="JMC231" s="2628"/>
      <c r="JMD231" s="2628"/>
      <c r="JME231" s="2628"/>
      <c r="JMF231" s="2628"/>
      <c r="JMG231" s="2628"/>
      <c r="JMH231" s="2628"/>
      <c r="JMI231" s="2628"/>
      <c r="JMJ231" s="2628"/>
      <c r="JMK231" s="2628"/>
      <c r="JML231" s="2628"/>
      <c r="JMM231" s="2628"/>
      <c r="JMN231" s="2628"/>
      <c r="JMO231" s="2628"/>
      <c r="JMP231" s="2628"/>
      <c r="JMQ231" s="2628"/>
      <c r="JMR231" s="2628"/>
      <c r="JMS231" s="2628"/>
      <c r="JMT231" s="2628"/>
      <c r="JMU231" s="2628"/>
      <c r="JMV231" s="2628"/>
      <c r="JMW231" s="2628"/>
      <c r="JMX231" s="2628"/>
      <c r="JMY231" s="2628"/>
      <c r="JMZ231" s="2628"/>
      <c r="JNA231" s="2628"/>
      <c r="JNB231" s="2628"/>
      <c r="JNC231" s="2628"/>
      <c r="JND231" s="2628"/>
      <c r="JNE231" s="2628"/>
      <c r="JNF231" s="2628"/>
      <c r="JNG231" s="2628"/>
      <c r="JNH231" s="2628"/>
      <c r="JNI231" s="2628"/>
      <c r="JNJ231" s="2628"/>
      <c r="JNK231" s="2628"/>
      <c r="JNL231" s="2628"/>
      <c r="JNM231" s="2628"/>
      <c r="JNN231" s="2628"/>
      <c r="JNO231" s="2628"/>
      <c r="JNP231" s="2628"/>
      <c r="JNQ231" s="2628"/>
      <c r="JNR231" s="2628"/>
      <c r="JNS231" s="2628"/>
      <c r="JNT231" s="2628"/>
      <c r="JNU231" s="2628"/>
      <c r="JNV231" s="2628"/>
      <c r="JNW231" s="2628"/>
      <c r="JNX231" s="2628"/>
      <c r="JNY231" s="2628"/>
      <c r="JNZ231" s="2628"/>
      <c r="JOA231" s="2628"/>
      <c r="JOB231" s="2628"/>
      <c r="JOC231" s="2628"/>
      <c r="JOD231" s="2628"/>
      <c r="JOE231" s="2628"/>
      <c r="JOF231" s="2628"/>
      <c r="JOG231" s="2628"/>
      <c r="JOH231" s="2628"/>
      <c r="JOI231" s="2628"/>
      <c r="JOJ231" s="2628"/>
      <c r="JOK231" s="2628"/>
      <c r="JOL231" s="2628"/>
      <c r="JOM231" s="2628"/>
      <c r="JON231" s="2628"/>
      <c r="JOO231" s="2628"/>
      <c r="JOP231" s="2628"/>
      <c r="JOQ231" s="2628"/>
      <c r="JOR231" s="2628"/>
      <c r="JOS231" s="2628"/>
      <c r="JOT231" s="2628"/>
      <c r="JOU231" s="2628"/>
      <c r="JOV231" s="2628"/>
      <c r="JOW231" s="2628"/>
      <c r="JOX231" s="2628"/>
      <c r="JOY231" s="2628"/>
      <c r="JOZ231" s="2628"/>
      <c r="JPA231" s="2628"/>
      <c r="JPB231" s="2628"/>
      <c r="JPC231" s="2628"/>
      <c r="JPD231" s="2628"/>
      <c r="JPE231" s="2628"/>
      <c r="JPF231" s="2628"/>
      <c r="JPG231" s="2628"/>
      <c r="JPH231" s="2628"/>
      <c r="JPI231" s="2628"/>
      <c r="JPJ231" s="2628"/>
      <c r="JPK231" s="2628"/>
      <c r="JPL231" s="2628"/>
      <c r="JPM231" s="2628"/>
      <c r="JPN231" s="2628"/>
      <c r="JPO231" s="2628"/>
      <c r="JPP231" s="2628"/>
      <c r="JPQ231" s="2628"/>
      <c r="JPR231" s="2628"/>
      <c r="JPS231" s="2628"/>
      <c r="JPT231" s="2628"/>
      <c r="JPU231" s="2628"/>
      <c r="JPV231" s="2628"/>
      <c r="JPW231" s="2628"/>
      <c r="JPX231" s="2628"/>
      <c r="JPY231" s="2628"/>
      <c r="JPZ231" s="2628"/>
      <c r="JQA231" s="2628"/>
      <c r="JQB231" s="2628"/>
      <c r="JQC231" s="2628"/>
      <c r="JQD231" s="2628"/>
      <c r="JQE231" s="2628"/>
      <c r="JQF231" s="2628"/>
      <c r="JQG231" s="2628"/>
      <c r="JQH231" s="2628"/>
      <c r="JQI231" s="2628"/>
      <c r="JQJ231" s="2628"/>
      <c r="JQK231" s="2628"/>
      <c r="JQL231" s="2628"/>
      <c r="JQM231" s="2628"/>
      <c r="JQN231" s="2628"/>
      <c r="JQO231" s="2628"/>
      <c r="JQP231" s="2628"/>
      <c r="JQQ231" s="2628"/>
      <c r="JQR231" s="2628"/>
      <c r="JQS231" s="2628"/>
      <c r="JQT231" s="2628"/>
      <c r="JQU231" s="2628"/>
      <c r="JQV231" s="2628"/>
      <c r="JQW231" s="2628"/>
      <c r="JQX231" s="2628"/>
      <c r="JQY231" s="2628"/>
      <c r="JQZ231" s="2628"/>
      <c r="JRA231" s="2628"/>
      <c r="JRB231" s="2628"/>
      <c r="JRC231" s="2628"/>
      <c r="JRD231" s="2628"/>
      <c r="JRE231" s="2628"/>
      <c r="JRF231" s="2628"/>
      <c r="JRG231" s="2628"/>
      <c r="JRH231" s="2628"/>
      <c r="JRI231" s="2628"/>
      <c r="JRJ231" s="2628"/>
      <c r="JRK231" s="2628"/>
      <c r="JRL231" s="2628"/>
      <c r="JRM231" s="2628"/>
      <c r="JRN231" s="2628"/>
      <c r="JRO231" s="2628"/>
      <c r="JRP231" s="2628"/>
      <c r="JRQ231" s="2628"/>
      <c r="JRR231" s="2628"/>
      <c r="JRS231" s="2628"/>
      <c r="JRT231" s="2628"/>
      <c r="JRU231" s="2628"/>
      <c r="JRV231" s="2628"/>
      <c r="JRW231" s="2628"/>
      <c r="JRX231" s="2628"/>
      <c r="JRY231" s="2628"/>
      <c r="JRZ231" s="2628"/>
      <c r="JSA231" s="2628"/>
      <c r="JSB231" s="2628"/>
      <c r="JSC231" s="2628"/>
      <c r="JSD231" s="2628"/>
      <c r="JSE231" s="2628"/>
      <c r="JSF231" s="2628"/>
      <c r="JSG231" s="2628"/>
      <c r="JSH231" s="2628"/>
      <c r="JSI231" s="2628"/>
      <c r="JSJ231" s="2628"/>
      <c r="JSK231" s="2628"/>
      <c r="JSL231" s="2628"/>
      <c r="JSM231" s="2628"/>
      <c r="JSN231" s="2628"/>
      <c r="JSO231" s="2628"/>
      <c r="JSP231" s="2628"/>
      <c r="JSQ231" s="2628"/>
      <c r="JSR231" s="2628"/>
      <c r="JSS231" s="2628"/>
      <c r="JST231" s="2628"/>
      <c r="JSU231" s="2628"/>
      <c r="JSV231" s="2628"/>
      <c r="JSW231" s="2628"/>
      <c r="JSX231" s="2628"/>
      <c r="JSY231" s="2628"/>
      <c r="JSZ231" s="2628"/>
      <c r="JTA231" s="2628"/>
      <c r="JTB231" s="2628"/>
      <c r="JTC231" s="2628"/>
      <c r="JTD231" s="2628"/>
      <c r="JTE231" s="2628"/>
      <c r="JTF231" s="2628"/>
      <c r="JTG231" s="2628"/>
      <c r="JTH231" s="2628"/>
      <c r="JTI231" s="2628"/>
      <c r="JTJ231" s="2628"/>
      <c r="JTK231" s="2628"/>
      <c r="JTL231" s="2628"/>
      <c r="JTM231" s="2628"/>
      <c r="JTN231" s="2628"/>
      <c r="JTO231" s="2628"/>
      <c r="JTP231" s="2628"/>
      <c r="JTQ231" s="2628"/>
      <c r="JTR231" s="2628"/>
      <c r="JTS231" s="2628"/>
      <c r="JTT231" s="2628"/>
      <c r="JTU231" s="2628"/>
      <c r="JTV231" s="2628"/>
      <c r="JTW231" s="2628"/>
      <c r="JTX231" s="2628"/>
      <c r="JTY231" s="2628"/>
      <c r="JTZ231" s="2628"/>
      <c r="JUA231" s="2628"/>
      <c r="JUB231" s="2628"/>
      <c r="JUC231" s="2628"/>
      <c r="JUD231" s="2628"/>
      <c r="JUE231" s="2628"/>
      <c r="JUF231" s="2628"/>
      <c r="JUG231" s="2628"/>
      <c r="JUH231" s="2628"/>
      <c r="JUI231" s="2628"/>
      <c r="JUJ231" s="2628"/>
      <c r="JUK231" s="2628"/>
      <c r="JUL231" s="2628"/>
      <c r="JUM231" s="2628"/>
      <c r="JUN231" s="2628"/>
      <c r="JUO231" s="2628"/>
      <c r="JUP231" s="2628"/>
      <c r="JUQ231" s="2628"/>
      <c r="JUR231" s="2628"/>
      <c r="JUS231" s="2628"/>
      <c r="JUT231" s="2628"/>
      <c r="JUU231" s="2628"/>
      <c r="JUV231" s="2628"/>
      <c r="JUW231" s="2628"/>
      <c r="JUX231" s="2628"/>
      <c r="JUY231" s="2628"/>
      <c r="JUZ231" s="2628"/>
      <c r="JVA231" s="2628"/>
      <c r="JVB231" s="2628"/>
      <c r="JVC231" s="2628"/>
      <c r="JVD231" s="2628"/>
      <c r="JVE231" s="2628"/>
      <c r="JVF231" s="2628"/>
      <c r="JVG231" s="2628"/>
      <c r="JVH231" s="2628"/>
      <c r="JVI231" s="2628"/>
      <c r="JVJ231" s="2628"/>
      <c r="JVK231" s="2628"/>
      <c r="JVL231" s="2628"/>
      <c r="JVM231" s="2628"/>
      <c r="JVN231" s="2628"/>
      <c r="JVO231" s="2628"/>
      <c r="JVP231" s="2628"/>
      <c r="JVQ231" s="2628"/>
      <c r="JVR231" s="2628"/>
      <c r="JVS231" s="2628"/>
      <c r="JVT231" s="2628"/>
      <c r="JVU231" s="2628"/>
      <c r="JVV231" s="2628"/>
      <c r="JVW231" s="2628"/>
      <c r="JVX231" s="2628"/>
      <c r="JVY231" s="2628"/>
      <c r="JVZ231" s="2628"/>
      <c r="JWA231" s="2628"/>
      <c r="JWB231" s="2628"/>
      <c r="JWC231" s="2628"/>
      <c r="JWD231" s="2628"/>
      <c r="JWE231" s="2628"/>
      <c r="JWF231" s="2628"/>
      <c r="JWG231" s="2628"/>
      <c r="JWH231" s="2628"/>
      <c r="JWI231" s="2628"/>
      <c r="JWJ231" s="2628"/>
      <c r="JWK231" s="2628"/>
      <c r="JWL231" s="2628"/>
      <c r="JWM231" s="2628"/>
      <c r="JWN231" s="2628"/>
      <c r="JWO231" s="2628"/>
      <c r="JWP231" s="2628"/>
      <c r="JWQ231" s="2628"/>
      <c r="JWR231" s="2628"/>
      <c r="JWS231" s="2628"/>
      <c r="JWT231" s="2628"/>
      <c r="JWU231" s="2628"/>
      <c r="JWV231" s="2628"/>
      <c r="JWW231" s="2628"/>
      <c r="JWX231" s="2628"/>
      <c r="JWY231" s="2628"/>
      <c r="JWZ231" s="2628"/>
      <c r="JXA231" s="2628"/>
      <c r="JXB231" s="2628"/>
      <c r="JXC231" s="2628"/>
      <c r="JXD231" s="2628"/>
      <c r="JXE231" s="2628"/>
      <c r="JXF231" s="2628"/>
      <c r="JXG231" s="2628"/>
      <c r="JXH231" s="2628"/>
      <c r="JXI231" s="2628"/>
      <c r="JXJ231" s="2628"/>
      <c r="JXK231" s="2628"/>
      <c r="JXL231" s="2628"/>
      <c r="JXM231" s="2628"/>
      <c r="JXN231" s="2628"/>
      <c r="JXO231" s="2628"/>
      <c r="JXP231" s="2628"/>
      <c r="JXQ231" s="2628"/>
      <c r="JXR231" s="2628"/>
      <c r="JXS231" s="2628"/>
      <c r="JXT231" s="2628"/>
      <c r="JXU231" s="2628"/>
      <c r="JXV231" s="2628"/>
      <c r="JXW231" s="2628"/>
      <c r="JXX231" s="2628"/>
      <c r="JXY231" s="2628"/>
      <c r="JXZ231" s="2628"/>
      <c r="JYA231" s="2628"/>
      <c r="JYB231" s="2628"/>
      <c r="JYC231" s="2628"/>
      <c r="JYD231" s="2628"/>
      <c r="JYE231" s="2628"/>
      <c r="JYF231" s="2628"/>
      <c r="JYG231" s="2628"/>
      <c r="JYH231" s="2628"/>
      <c r="JYI231" s="2628"/>
      <c r="JYJ231" s="2628"/>
      <c r="JYK231" s="2628"/>
      <c r="JYL231" s="2628"/>
      <c r="JYM231" s="2628"/>
      <c r="JYN231" s="2628"/>
      <c r="JYO231" s="2628"/>
      <c r="JYP231" s="2628"/>
      <c r="JYQ231" s="2628"/>
      <c r="JYR231" s="2628"/>
      <c r="JYS231" s="2628"/>
      <c r="JYT231" s="2628"/>
      <c r="JYU231" s="2628"/>
      <c r="JYV231" s="2628"/>
      <c r="JYW231" s="2628"/>
      <c r="JYX231" s="2628"/>
      <c r="JYY231" s="2628"/>
      <c r="JYZ231" s="2628"/>
      <c r="JZA231" s="2628"/>
      <c r="JZB231" s="2628"/>
      <c r="JZC231" s="2628"/>
      <c r="JZD231" s="2628"/>
      <c r="JZE231" s="2628"/>
      <c r="JZF231" s="2628"/>
      <c r="JZG231" s="2628"/>
      <c r="JZH231" s="2628"/>
      <c r="JZI231" s="2628"/>
      <c r="JZJ231" s="2628"/>
      <c r="JZK231" s="2628"/>
      <c r="JZL231" s="2628"/>
      <c r="JZM231" s="2628"/>
      <c r="JZN231" s="2628"/>
      <c r="JZO231" s="2628"/>
      <c r="JZP231" s="2628"/>
      <c r="JZQ231" s="2628"/>
      <c r="JZR231" s="2628"/>
      <c r="JZS231" s="2628"/>
      <c r="JZT231" s="2628"/>
      <c r="JZU231" s="2628"/>
      <c r="JZV231" s="2628"/>
      <c r="JZW231" s="2628"/>
      <c r="JZX231" s="2628"/>
      <c r="JZY231" s="2628"/>
      <c r="JZZ231" s="2628"/>
      <c r="KAA231" s="2628"/>
      <c r="KAB231" s="2628"/>
      <c r="KAC231" s="2628"/>
      <c r="KAD231" s="2628"/>
      <c r="KAE231" s="2628"/>
      <c r="KAF231" s="2628"/>
      <c r="KAG231" s="2628"/>
      <c r="KAH231" s="2628"/>
      <c r="KAI231" s="2628"/>
      <c r="KAJ231" s="2628"/>
      <c r="KAK231" s="2628"/>
      <c r="KAL231" s="2628"/>
      <c r="KAM231" s="2628"/>
      <c r="KAN231" s="2628"/>
      <c r="KAO231" s="2628"/>
      <c r="KAP231" s="2628"/>
      <c r="KAQ231" s="2628"/>
      <c r="KAR231" s="2628"/>
      <c r="KAS231" s="2628"/>
      <c r="KAT231" s="2628"/>
      <c r="KAU231" s="2628"/>
      <c r="KAV231" s="2628"/>
      <c r="KAW231" s="2628"/>
      <c r="KAX231" s="2628"/>
      <c r="KAY231" s="2628"/>
      <c r="KAZ231" s="2628"/>
      <c r="KBA231" s="2628"/>
      <c r="KBB231" s="2628"/>
      <c r="KBC231" s="2628"/>
      <c r="KBD231" s="2628"/>
      <c r="KBE231" s="2628"/>
      <c r="KBF231" s="2628"/>
      <c r="KBG231" s="2628"/>
      <c r="KBH231" s="2628"/>
      <c r="KBI231" s="2628"/>
      <c r="KBJ231" s="2628"/>
      <c r="KBK231" s="2628"/>
      <c r="KBL231" s="2628"/>
      <c r="KBM231" s="2628"/>
      <c r="KBN231" s="2628"/>
      <c r="KBO231" s="2628"/>
      <c r="KBP231" s="2628"/>
      <c r="KBQ231" s="2628"/>
      <c r="KBR231" s="2628"/>
      <c r="KBS231" s="2628"/>
      <c r="KBT231" s="2628"/>
      <c r="KBU231" s="2628"/>
      <c r="KBV231" s="2628"/>
      <c r="KBW231" s="2628"/>
      <c r="KBX231" s="2628"/>
      <c r="KBY231" s="2628"/>
      <c r="KBZ231" s="2628"/>
      <c r="KCA231" s="2628"/>
      <c r="KCB231" s="2628"/>
      <c r="KCC231" s="2628"/>
      <c r="KCD231" s="2628"/>
      <c r="KCE231" s="2628"/>
      <c r="KCF231" s="2628"/>
      <c r="KCG231" s="2628"/>
      <c r="KCH231" s="2628"/>
      <c r="KCI231" s="2628"/>
      <c r="KCJ231" s="2628"/>
      <c r="KCK231" s="2628"/>
      <c r="KCL231" s="2628"/>
      <c r="KCM231" s="2628"/>
      <c r="KCN231" s="2628"/>
      <c r="KCO231" s="2628"/>
      <c r="KCP231" s="2628"/>
      <c r="KCQ231" s="2628"/>
      <c r="KCR231" s="2628"/>
      <c r="KCS231" s="2628"/>
      <c r="KCT231" s="2628"/>
      <c r="KCU231" s="2628"/>
      <c r="KCV231" s="2628"/>
      <c r="KCW231" s="2628"/>
      <c r="KCX231" s="2628"/>
      <c r="KCY231" s="2628"/>
      <c r="KCZ231" s="2628"/>
      <c r="KDA231" s="2628"/>
      <c r="KDB231" s="2628"/>
      <c r="KDC231" s="2628"/>
      <c r="KDD231" s="2628"/>
      <c r="KDE231" s="2628"/>
      <c r="KDF231" s="2628"/>
      <c r="KDG231" s="2628"/>
      <c r="KDH231" s="2628"/>
      <c r="KDI231" s="2628"/>
      <c r="KDJ231" s="2628"/>
      <c r="KDK231" s="2628"/>
      <c r="KDL231" s="2628"/>
      <c r="KDM231" s="2628"/>
      <c r="KDN231" s="2628"/>
      <c r="KDO231" s="2628"/>
      <c r="KDP231" s="2628"/>
      <c r="KDQ231" s="2628"/>
      <c r="KDR231" s="2628"/>
      <c r="KDS231" s="2628"/>
      <c r="KDT231" s="2628"/>
      <c r="KDU231" s="2628"/>
      <c r="KDV231" s="2628"/>
      <c r="KDW231" s="2628"/>
      <c r="KDX231" s="2628"/>
      <c r="KDY231" s="2628"/>
      <c r="KDZ231" s="2628"/>
      <c r="KEA231" s="2628"/>
      <c r="KEB231" s="2628"/>
      <c r="KEC231" s="2628"/>
      <c r="KED231" s="2628"/>
      <c r="KEE231" s="2628"/>
      <c r="KEF231" s="2628"/>
      <c r="KEG231" s="2628"/>
      <c r="KEH231" s="2628"/>
      <c r="KEI231" s="2628"/>
      <c r="KEJ231" s="2628"/>
      <c r="KEK231" s="2628"/>
      <c r="KEL231" s="2628"/>
      <c r="KEM231" s="2628"/>
      <c r="KEN231" s="2628"/>
      <c r="KEO231" s="2628"/>
      <c r="KEP231" s="2628"/>
      <c r="KEQ231" s="2628"/>
      <c r="KER231" s="2628"/>
      <c r="KES231" s="2628"/>
      <c r="KET231" s="2628"/>
      <c r="KEU231" s="2628"/>
      <c r="KEV231" s="2628"/>
      <c r="KEW231" s="2628"/>
      <c r="KEX231" s="2628"/>
      <c r="KEY231" s="2628"/>
      <c r="KEZ231" s="2628"/>
      <c r="KFA231" s="2628"/>
      <c r="KFB231" s="2628"/>
      <c r="KFC231" s="2628"/>
      <c r="KFD231" s="2628"/>
      <c r="KFE231" s="2628"/>
      <c r="KFF231" s="2628"/>
      <c r="KFG231" s="2628"/>
      <c r="KFH231" s="2628"/>
      <c r="KFI231" s="2628"/>
      <c r="KFJ231" s="2628"/>
      <c r="KFK231" s="2628"/>
      <c r="KFL231" s="2628"/>
      <c r="KFM231" s="2628"/>
      <c r="KFN231" s="2628"/>
      <c r="KFO231" s="2628"/>
      <c r="KFP231" s="2628"/>
      <c r="KFQ231" s="2628"/>
      <c r="KFR231" s="2628"/>
      <c r="KFS231" s="2628"/>
      <c r="KFT231" s="2628"/>
      <c r="KFU231" s="2628"/>
      <c r="KFV231" s="2628"/>
      <c r="KFW231" s="2628"/>
      <c r="KFX231" s="2628"/>
      <c r="KFY231" s="2628"/>
      <c r="KFZ231" s="2628"/>
      <c r="KGA231" s="2628"/>
      <c r="KGB231" s="2628"/>
      <c r="KGC231" s="2628"/>
      <c r="KGD231" s="2628"/>
      <c r="KGE231" s="2628"/>
      <c r="KGF231" s="2628"/>
      <c r="KGG231" s="2628"/>
      <c r="KGH231" s="2628"/>
      <c r="KGI231" s="2628"/>
      <c r="KGJ231" s="2628"/>
      <c r="KGK231" s="2628"/>
      <c r="KGL231" s="2628"/>
      <c r="KGM231" s="2628"/>
      <c r="KGN231" s="2628"/>
      <c r="KGO231" s="2628"/>
      <c r="KGP231" s="2628"/>
      <c r="KGQ231" s="2628"/>
      <c r="KGR231" s="2628"/>
      <c r="KGS231" s="2628"/>
      <c r="KGT231" s="2628"/>
      <c r="KGU231" s="2628"/>
      <c r="KGV231" s="2628"/>
      <c r="KGW231" s="2628"/>
      <c r="KGX231" s="2628"/>
      <c r="KGY231" s="2628"/>
      <c r="KGZ231" s="2628"/>
      <c r="KHA231" s="2628"/>
      <c r="KHB231" s="2628"/>
      <c r="KHC231" s="2628"/>
      <c r="KHD231" s="2628"/>
      <c r="KHE231" s="2628"/>
      <c r="KHF231" s="2628"/>
      <c r="KHG231" s="2628"/>
      <c r="KHH231" s="2628"/>
      <c r="KHI231" s="2628"/>
      <c r="KHJ231" s="2628"/>
      <c r="KHK231" s="2628"/>
      <c r="KHL231" s="2628"/>
      <c r="KHM231" s="2628"/>
      <c r="KHN231" s="2628"/>
      <c r="KHO231" s="2628"/>
      <c r="KHP231" s="2628"/>
      <c r="KHQ231" s="2628"/>
      <c r="KHR231" s="2628"/>
      <c r="KHS231" s="2628"/>
      <c r="KHT231" s="2628"/>
      <c r="KHU231" s="2628"/>
      <c r="KHV231" s="2628"/>
      <c r="KHW231" s="2628"/>
      <c r="KHX231" s="2628"/>
      <c r="KHY231" s="2628"/>
      <c r="KHZ231" s="2628"/>
      <c r="KIA231" s="2628"/>
      <c r="KIB231" s="2628"/>
      <c r="KIC231" s="2628"/>
      <c r="KID231" s="2628"/>
      <c r="KIE231" s="2628"/>
      <c r="KIF231" s="2628"/>
      <c r="KIG231" s="2628"/>
      <c r="KIH231" s="2628"/>
      <c r="KII231" s="2628"/>
      <c r="KIJ231" s="2628"/>
      <c r="KIK231" s="2628"/>
      <c r="KIL231" s="2628"/>
      <c r="KIM231" s="2628"/>
      <c r="KIN231" s="2628"/>
      <c r="KIO231" s="2628"/>
      <c r="KIP231" s="2628"/>
      <c r="KIQ231" s="2628"/>
      <c r="KIR231" s="2628"/>
      <c r="KIS231" s="2628"/>
      <c r="KIT231" s="2628"/>
      <c r="KIU231" s="2628"/>
      <c r="KIV231" s="2628"/>
      <c r="KIW231" s="2628"/>
      <c r="KIX231" s="2628"/>
      <c r="KIY231" s="2628"/>
      <c r="KIZ231" s="2628"/>
      <c r="KJA231" s="2628"/>
      <c r="KJB231" s="2628"/>
      <c r="KJC231" s="2628"/>
      <c r="KJD231" s="2628"/>
      <c r="KJE231" s="2628"/>
      <c r="KJF231" s="2628"/>
      <c r="KJG231" s="2628"/>
      <c r="KJH231" s="2628"/>
      <c r="KJI231" s="2628"/>
      <c r="KJJ231" s="2628"/>
      <c r="KJK231" s="2628"/>
      <c r="KJL231" s="2628"/>
      <c r="KJM231" s="2628"/>
      <c r="KJN231" s="2628"/>
      <c r="KJO231" s="2628"/>
      <c r="KJP231" s="2628"/>
      <c r="KJQ231" s="2628"/>
      <c r="KJR231" s="2628"/>
      <c r="KJS231" s="2628"/>
      <c r="KJT231" s="2628"/>
      <c r="KJU231" s="2628"/>
      <c r="KJV231" s="2628"/>
      <c r="KJW231" s="2628"/>
      <c r="KJX231" s="2628"/>
      <c r="KJY231" s="2628"/>
      <c r="KJZ231" s="2628"/>
      <c r="KKA231" s="2628"/>
      <c r="KKB231" s="2628"/>
      <c r="KKC231" s="2628"/>
      <c r="KKD231" s="2628"/>
      <c r="KKE231" s="2628"/>
      <c r="KKF231" s="2628"/>
      <c r="KKG231" s="2628"/>
      <c r="KKH231" s="2628"/>
      <c r="KKI231" s="2628"/>
      <c r="KKJ231" s="2628"/>
      <c r="KKK231" s="2628"/>
      <c r="KKL231" s="2628"/>
      <c r="KKM231" s="2628"/>
      <c r="KKN231" s="2628"/>
      <c r="KKO231" s="2628"/>
      <c r="KKP231" s="2628"/>
      <c r="KKQ231" s="2628"/>
      <c r="KKR231" s="2628"/>
      <c r="KKS231" s="2628"/>
      <c r="KKT231" s="2628"/>
      <c r="KKU231" s="2628"/>
      <c r="KKV231" s="2628"/>
      <c r="KKW231" s="2628"/>
      <c r="KKX231" s="2628"/>
      <c r="KKY231" s="2628"/>
      <c r="KKZ231" s="2628"/>
      <c r="KLA231" s="2628"/>
      <c r="KLB231" s="2628"/>
      <c r="KLC231" s="2628"/>
      <c r="KLD231" s="2628"/>
      <c r="KLE231" s="2628"/>
      <c r="KLF231" s="2628"/>
      <c r="KLG231" s="2628"/>
      <c r="KLH231" s="2628"/>
      <c r="KLI231" s="2628"/>
      <c r="KLJ231" s="2628"/>
      <c r="KLK231" s="2628"/>
      <c r="KLL231" s="2628"/>
      <c r="KLM231" s="2628"/>
      <c r="KLN231" s="2628"/>
      <c r="KLO231" s="2628"/>
      <c r="KLP231" s="2628"/>
      <c r="KLQ231" s="2628"/>
      <c r="KLR231" s="2628"/>
      <c r="KLS231" s="2628"/>
      <c r="KLT231" s="2628"/>
      <c r="KLU231" s="2628"/>
      <c r="KLV231" s="2628"/>
      <c r="KLW231" s="2628"/>
      <c r="KLX231" s="2628"/>
      <c r="KLY231" s="2628"/>
      <c r="KLZ231" s="2628"/>
      <c r="KMA231" s="2628"/>
      <c r="KMB231" s="2628"/>
      <c r="KMC231" s="2628"/>
      <c r="KMD231" s="2628"/>
      <c r="KME231" s="2628"/>
      <c r="KMF231" s="2628"/>
      <c r="KMG231" s="2628"/>
      <c r="KMH231" s="2628"/>
      <c r="KMI231" s="2628"/>
      <c r="KMJ231" s="2628"/>
      <c r="KMK231" s="2628"/>
      <c r="KML231" s="2628"/>
      <c r="KMM231" s="2628"/>
      <c r="KMN231" s="2628"/>
      <c r="KMO231" s="2628"/>
      <c r="KMP231" s="2628"/>
      <c r="KMQ231" s="2628"/>
      <c r="KMR231" s="2628"/>
      <c r="KMS231" s="2628"/>
      <c r="KMT231" s="2628"/>
      <c r="KMU231" s="2628"/>
      <c r="KMV231" s="2628"/>
      <c r="KMW231" s="2628"/>
      <c r="KMX231" s="2628"/>
      <c r="KMY231" s="2628"/>
      <c r="KMZ231" s="2628"/>
      <c r="KNA231" s="2628"/>
      <c r="KNB231" s="2628"/>
      <c r="KNC231" s="2628"/>
      <c r="KND231" s="2628"/>
      <c r="KNE231" s="2628"/>
      <c r="KNF231" s="2628"/>
      <c r="KNG231" s="2628"/>
      <c r="KNH231" s="2628"/>
      <c r="KNI231" s="2628"/>
      <c r="KNJ231" s="2628"/>
      <c r="KNK231" s="2628"/>
      <c r="KNL231" s="2628"/>
      <c r="KNM231" s="2628"/>
      <c r="KNN231" s="2628"/>
      <c r="KNO231" s="2628"/>
      <c r="KNP231" s="2628"/>
      <c r="KNQ231" s="2628"/>
      <c r="KNR231" s="2628"/>
      <c r="KNS231" s="2628"/>
      <c r="KNT231" s="2628"/>
      <c r="KNU231" s="2628"/>
      <c r="KNV231" s="2628"/>
      <c r="KNW231" s="2628"/>
      <c r="KNX231" s="2628"/>
      <c r="KNY231" s="2628"/>
      <c r="KNZ231" s="2628"/>
      <c r="KOA231" s="2628"/>
      <c r="KOB231" s="2628"/>
      <c r="KOC231" s="2628"/>
      <c r="KOD231" s="2628"/>
      <c r="KOE231" s="2628"/>
      <c r="KOF231" s="2628"/>
      <c r="KOG231" s="2628"/>
      <c r="KOH231" s="2628"/>
      <c r="KOI231" s="2628"/>
      <c r="KOJ231" s="2628"/>
      <c r="KOK231" s="2628"/>
      <c r="KOL231" s="2628"/>
      <c r="KOM231" s="2628"/>
      <c r="KON231" s="2628"/>
      <c r="KOO231" s="2628"/>
      <c r="KOP231" s="2628"/>
      <c r="KOQ231" s="2628"/>
      <c r="KOR231" s="2628"/>
      <c r="KOS231" s="2628"/>
      <c r="KOT231" s="2628"/>
      <c r="KOU231" s="2628"/>
      <c r="KOV231" s="2628"/>
      <c r="KOW231" s="2628"/>
      <c r="KOX231" s="2628"/>
      <c r="KOY231" s="2628"/>
      <c r="KOZ231" s="2628"/>
      <c r="KPA231" s="2628"/>
      <c r="KPB231" s="2628"/>
      <c r="KPC231" s="2628"/>
      <c r="KPD231" s="2628"/>
      <c r="KPE231" s="2628"/>
      <c r="KPF231" s="2628"/>
      <c r="KPG231" s="2628"/>
      <c r="KPH231" s="2628"/>
      <c r="KPI231" s="2628"/>
      <c r="KPJ231" s="2628"/>
      <c r="KPK231" s="2628"/>
      <c r="KPL231" s="2628"/>
      <c r="KPM231" s="2628"/>
      <c r="KPN231" s="2628"/>
      <c r="KPO231" s="2628"/>
      <c r="KPP231" s="2628"/>
      <c r="KPQ231" s="2628"/>
      <c r="KPR231" s="2628"/>
      <c r="KPS231" s="2628"/>
      <c r="KPT231" s="2628"/>
      <c r="KPU231" s="2628"/>
      <c r="KPV231" s="2628"/>
      <c r="KPW231" s="2628"/>
      <c r="KPX231" s="2628"/>
      <c r="KPY231" s="2628"/>
      <c r="KPZ231" s="2628"/>
      <c r="KQA231" s="2628"/>
      <c r="KQB231" s="2628"/>
      <c r="KQC231" s="2628"/>
      <c r="KQD231" s="2628"/>
      <c r="KQE231" s="2628"/>
      <c r="KQF231" s="2628"/>
      <c r="KQG231" s="2628"/>
      <c r="KQH231" s="2628"/>
      <c r="KQI231" s="2628"/>
      <c r="KQJ231" s="2628"/>
      <c r="KQK231" s="2628"/>
      <c r="KQL231" s="2628"/>
      <c r="KQM231" s="2628"/>
      <c r="KQN231" s="2628"/>
      <c r="KQO231" s="2628"/>
      <c r="KQP231" s="2628"/>
      <c r="KQQ231" s="2628"/>
      <c r="KQR231" s="2628"/>
      <c r="KQS231" s="2628"/>
      <c r="KQT231" s="2628"/>
      <c r="KQU231" s="2628"/>
      <c r="KQV231" s="2628"/>
      <c r="KQW231" s="2628"/>
      <c r="KQX231" s="2628"/>
      <c r="KQY231" s="2628"/>
      <c r="KQZ231" s="2628"/>
      <c r="KRA231" s="2628"/>
      <c r="KRB231" s="2628"/>
      <c r="KRC231" s="2628"/>
      <c r="KRD231" s="2628"/>
      <c r="KRE231" s="2628"/>
      <c r="KRF231" s="2628"/>
      <c r="KRG231" s="2628"/>
      <c r="KRH231" s="2628"/>
      <c r="KRI231" s="2628"/>
      <c r="KRJ231" s="2628"/>
      <c r="KRK231" s="2628"/>
      <c r="KRL231" s="2628"/>
      <c r="KRM231" s="2628"/>
      <c r="KRN231" s="2628"/>
      <c r="KRO231" s="2628"/>
      <c r="KRP231" s="2628"/>
      <c r="KRQ231" s="2628"/>
      <c r="KRR231" s="2628"/>
      <c r="KRS231" s="2628"/>
      <c r="KRT231" s="2628"/>
      <c r="KRU231" s="2628"/>
      <c r="KRV231" s="2628"/>
      <c r="KRW231" s="2628"/>
      <c r="KRX231" s="2628"/>
      <c r="KRY231" s="2628"/>
      <c r="KRZ231" s="2628"/>
      <c r="KSA231" s="2628"/>
      <c r="KSB231" s="2628"/>
      <c r="KSC231" s="2628"/>
      <c r="KSD231" s="2628"/>
      <c r="KSE231" s="2628"/>
      <c r="KSF231" s="2628"/>
      <c r="KSG231" s="2628"/>
      <c r="KSH231" s="2628"/>
      <c r="KSI231" s="2628"/>
      <c r="KSJ231" s="2628"/>
      <c r="KSK231" s="2628"/>
      <c r="KSL231" s="2628"/>
      <c r="KSM231" s="2628"/>
      <c r="KSN231" s="2628"/>
      <c r="KSO231" s="2628"/>
      <c r="KSP231" s="2628"/>
      <c r="KSQ231" s="2628"/>
      <c r="KSR231" s="2628"/>
      <c r="KSS231" s="2628"/>
      <c r="KST231" s="2628"/>
      <c r="KSU231" s="2628"/>
      <c r="KSV231" s="2628"/>
      <c r="KSW231" s="2628"/>
      <c r="KSX231" s="2628"/>
      <c r="KSY231" s="2628"/>
      <c r="KSZ231" s="2628"/>
      <c r="KTA231" s="2628"/>
      <c r="KTB231" s="2628"/>
      <c r="KTC231" s="2628"/>
      <c r="KTD231" s="2628"/>
      <c r="KTE231" s="2628"/>
      <c r="KTF231" s="2628"/>
      <c r="KTG231" s="2628"/>
      <c r="KTH231" s="2628"/>
      <c r="KTI231" s="2628"/>
      <c r="KTJ231" s="2628"/>
      <c r="KTK231" s="2628"/>
      <c r="KTL231" s="2628"/>
      <c r="KTM231" s="2628"/>
      <c r="KTN231" s="2628"/>
      <c r="KTO231" s="2628"/>
      <c r="KTP231" s="2628"/>
      <c r="KTQ231" s="2628"/>
      <c r="KTR231" s="2628"/>
      <c r="KTS231" s="2628"/>
      <c r="KTT231" s="2628"/>
      <c r="KTU231" s="2628"/>
      <c r="KTV231" s="2628"/>
      <c r="KTW231" s="2628"/>
      <c r="KTX231" s="2628"/>
      <c r="KTY231" s="2628"/>
      <c r="KTZ231" s="2628"/>
      <c r="KUA231" s="2628"/>
      <c r="KUB231" s="2628"/>
      <c r="KUC231" s="2628"/>
      <c r="KUD231" s="2628"/>
      <c r="KUE231" s="2628"/>
      <c r="KUF231" s="2628"/>
      <c r="KUG231" s="2628"/>
      <c r="KUH231" s="2628"/>
      <c r="KUI231" s="2628"/>
      <c r="KUJ231" s="2628"/>
      <c r="KUK231" s="2628"/>
      <c r="KUL231" s="2628"/>
      <c r="KUM231" s="2628"/>
      <c r="KUN231" s="2628"/>
      <c r="KUO231" s="2628"/>
      <c r="KUP231" s="2628"/>
      <c r="KUQ231" s="2628"/>
      <c r="KUR231" s="2628"/>
      <c r="KUS231" s="2628"/>
      <c r="KUT231" s="2628"/>
      <c r="KUU231" s="2628"/>
      <c r="KUV231" s="2628"/>
      <c r="KUW231" s="2628"/>
      <c r="KUX231" s="2628"/>
      <c r="KUY231" s="2628"/>
      <c r="KUZ231" s="2628"/>
      <c r="KVA231" s="2628"/>
      <c r="KVB231" s="2628"/>
      <c r="KVC231" s="2628"/>
      <c r="KVD231" s="2628"/>
      <c r="KVE231" s="2628"/>
      <c r="KVF231" s="2628"/>
      <c r="KVG231" s="2628"/>
      <c r="KVH231" s="2628"/>
      <c r="KVI231" s="2628"/>
      <c r="KVJ231" s="2628"/>
      <c r="KVK231" s="2628"/>
      <c r="KVL231" s="2628"/>
      <c r="KVM231" s="2628"/>
      <c r="KVN231" s="2628"/>
      <c r="KVO231" s="2628"/>
      <c r="KVP231" s="2628"/>
      <c r="KVQ231" s="2628"/>
      <c r="KVR231" s="2628"/>
      <c r="KVS231" s="2628"/>
      <c r="KVT231" s="2628"/>
      <c r="KVU231" s="2628"/>
      <c r="KVV231" s="2628"/>
      <c r="KVW231" s="2628"/>
      <c r="KVX231" s="2628"/>
      <c r="KVY231" s="2628"/>
      <c r="KVZ231" s="2628"/>
      <c r="KWA231" s="2628"/>
      <c r="KWB231" s="2628"/>
      <c r="KWC231" s="2628"/>
      <c r="KWD231" s="2628"/>
      <c r="KWE231" s="2628"/>
      <c r="KWF231" s="2628"/>
      <c r="KWG231" s="2628"/>
      <c r="KWH231" s="2628"/>
      <c r="KWI231" s="2628"/>
      <c r="KWJ231" s="2628"/>
      <c r="KWK231" s="2628"/>
      <c r="KWL231" s="2628"/>
      <c r="KWM231" s="2628"/>
      <c r="KWN231" s="2628"/>
      <c r="KWO231" s="2628"/>
      <c r="KWP231" s="2628"/>
      <c r="KWQ231" s="2628"/>
      <c r="KWR231" s="2628"/>
      <c r="KWS231" s="2628"/>
      <c r="KWT231" s="2628"/>
      <c r="KWU231" s="2628"/>
      <c r="KWV231" s="2628"/>
      <c r="KWW231" s="2628"/>
      <c r="KWX231" s="2628"/>
      <c r="KWY231" s="2628"/>
      <c r="KWZ231" s="2628"/>
      <c r="KXA231" s="2628"/>
      <c r="KXB231" s="2628"/>
      <c r="KXC231" s="2628"/>
      <c r="KXD231" s="2628"/>
      <c r="KXE231" s="2628"/>
      <c r="KXF231" s="2628"/>
      <c r="KXG231" s="2628"/>
      <c r="KXH231" s="2628"/>
      <c r="KXI231" s="2628"/>
      <c r="KXJ231" s="2628"/>
      <c r="KXK231" s="2628"/>
      <c r="KXL231" s="2628"/>
      <c r="KXM231" s="2628"/>
      <c r="KXN231" s="2628"/>
      <c r="KXO231" s="2628"/>
      <c r="KXP231" s="2628"/>
      <c r="KXQ231" s="2628"/>
      <c r="KXR231" s="2628"/>
      <c r="KXS231" s="2628"/>
      <c r="KXT231" s="2628"/>
      <c r="KXU231" s="2628"/>
      <c r="KXV231" s="2628"/>
      <c r="KXW231" s="2628"/>
      <c r="KXX231" s="2628"/>
      <c r="KXY231" s="2628"/>
      <c r="KXZ231" s="2628"/>
      <c r="KYA231" s="2628"/>
      <c r="KYB231" s="2628"/>
      <c r="KYC231" s="2628"/>
      <c r="KYD231" s="2628"/>
      <c r="KYE231" s="2628"/>
      <c r="KYF231" s="2628"/>
      <c r="KYG231" s="2628"/>
      <c r="KYH231" s="2628"/>
      <c r="KYI231" s="2628"/>
      <c r="KYJ231" s="2628"/>
      <c r="KYK231" s="2628"/>
      <c r="KYL231" s="2628"/>
      <c r="KYM231" s="2628"/>
      <c r="KYN231" s="2628"/>
      <c r="KYO231" s="2628"/>
      <c r="KYP231" s="2628"/>
      <c r="KYQ231" s="2628"/>
      <c r="KYR231" s="2628"/>
      <c r="KYS231" s="2628"/>
      <c r="KYT231" s="2628"/>
      <c r="KYU231" s="2628"/>
      <c r="KYV231" s="2628"/>
      <c r="KYW231" s="2628"/>
      <c r="KYX231" s="2628"/>
      <c r="KYY231" s="2628"/>
      <c r="KYZ231" s="2628"/>
      <c r="KZA231" s="2628"/>
      <c r="KZB231" s="2628"/>
      <c r="KZC231" s="2628"/>
      <c r="KZD231" s="2628"/>
      <c r="KZE231" s="2628"/>
      <c r="KZF231" s="2628"/>
      <c r="KZG231" s="2628"/>
      <c r="KZH231" s="2628"/>
      <c r="KZI231" s="2628"/>
      <c r="KZJ231" s="2628"/>
      <c r="KZK231" s="2628"/>
      <c r="KZL231" s="2628"/>
      <c r="KZM231" s="2628"/>
      <c r="KZN231" s="2628"/>
      <c r="KZO231" s="2628"/>
      <c r="KZP231" s="2628"/>
      <c r="KZQ231" s="2628"/>
      <c r="KZR231" s="2628"/>
      <c r="KZS231" s="2628"/>
      <c r="KZT231" s="2628"/>
      <c r="KZU231" s="2628"/>
      <c r="KZV231" s="2628"/>
      <c r="KZW231" s="2628"/>
      <c r="KZX231" s="2628"/>
      <c r="KZY231" s="2628"/>
      <c r="KZZ231" s="2628"/>
      <c r="LAA231" s="2628"/>
      <c r="LAB231" s="2628"/>
      <c r="LAC231" s="2628"/>
      <c r="LAD231" s="2628"/>
      <c r="LAE231" s="2628"/>
      <c r="LAF231" s="2628"/>
      <c r="LAG231" s="2628"/>
      <c r="LAH231" s="2628"/>
      <c r="LAI231" s="2628"/>
      <c r="LAJ231" s="2628"/>
      <c r="LAK231" s="2628"/>
      <c r="LAL231" s="2628"/>
      <c r="LAM231" s="2628"/>
      <c r="LAN231" s="2628"/>
      <c r="LAO231" s="2628"/>
      <c r="LAP231" s="2628"/>
      <c r="LAQ231" s="2628"/>
      <c r="LAR231" s="2628"/>
      <c r="LAS231" s="2628"/>
      <c r="LAT231" s="2628"/>
      <c r="LAU231" s="2628"/>
      <c r="LAV231" s="2628"/>
      <c r="LAW231" s="2628"/>
      <c r="LAX231" s="2628"/>
      <c r="LAY231" s="2628"/>
      <c r="LAZ231" s="2628"/>
      <c r="LBA231" s="2628"/>
      <c r="LBB231" s="2628"/>
      <c r="LBC231" s="2628"/>
      <c r="LBD231" s="2628"/>
      <c r="LBE231" s="2628"/>
      <c r="LBF231" s="2628"/>
      <c r="LBG231" s="2628"/>
      <c r="LBH231" s="2628"/>
      <c r="LBI231" s="2628"/>
      <c r="LBJ231" s="2628"/>
      <c r="LBK231" s="2628"/>
      <c r="LBL231" s="2628"/>
      <c r="LBM231" s="2628"/>
      <c r="LBN231" s="2628"/>
      <c r="LBO231" s="2628"/>
      <c r="LBP231" s="2628"/>
      <c r="LBQ231" s="2628"/>
      <c r="LBR231" s="2628"/>
      <c r="LBS231" s="2628"/>
      <c r="LBT231" s="2628"/>
      <c r="LBU231" s="2628"/>
      <c r="LBV231" s="2628"/>
      <c r="LBW231" s="2628"/>
      <c r="LBX231" s="2628"/>
      <c r="LBY231" s="2628"/>
      <c r="LBZ231" s="2628"/>
      <c r="LCA231" s="2628"/>
      <c r="LCB231" s="2628"/>
      <c r="LCC231" s="2628"/>
      <c r="LCD231" s="2628"/>
      <c r="LCE231" s="2628"/>
      <c r="LCF231" s="2628"/>
      <c r="LCG231" s="2628"/>
      <c r="LCH231" s="2628"/>
      <c r="LCI231" s="2628"/>
      <c r="LCJ231" s="2628"/>
      <c r="LCK231" s="2628"/>
      <c r="LCL231" s="2628"/>
      <c r="LCM231" s="2628"/>
      <c r="LCN231" s="2628"/>
      <c r="LCO231" s="2628"/>
      <c r="LCP231" s="2628"/>
      <c r="LCQ231" s="2628"/>
      <c r="LCR231" s="2628"/>
      <c r="LCS231" s="2628"/>
      <c r="LCT231" s="2628"/>
      <c r="LCU231" s="2628"/>
      <c r="LCV231" s="2628"/>
      <c r="LCW231" s="2628"/>
      <c r="LCX231" s="2628"/>
      <c r="LCY231" s="2628"/>
      <c r="LCZ231" s="2628"/>
      <c r="LDA231" s="2628"/>
      <c r="LDB231" s="2628"/>
      <c r="LDC231" s="2628"/>
      <c r="LDD231" s="2628"/>
      <c r="LDE231" s="2628"/>
      <c r="LDF231" s="2628"/>
      <c r="LDG231" s="2628"/>
      <c r="LDH231" s="2628"/>
      <c r="LDI231" s="2628"/>
      <c r="LDJ231" s="2628"/>
      <c r="LDK231" s="2628"/>
      <c r="LDL231" s="2628"/>
      <c r="LDM231" s="2628"/>
      <c r="LDN231" s="2628"/>
      <c r="LDO231" s="2628"/>
      <c r="LDP231" s="2628"/>
      <c r="LDQ231" s="2628"/>
      <c r="LDR231" s="2628"/>
      <c r="LDS231" s="2628"/>
      <c r="LDT231" s="2628"/>
      <c r="LDU231" s="2628"/>
      <c r="LDV231" s="2628"/>
      <c r="LDW231" s="2628"/>
      <c r="LDX231" s="2628"/>
      <c r="LDY231" s="2628"/>
      <c r="LDZ231" s="2628"/>
      <c r="LEA231" s="2628"/>
      <c r="LEB231" s="2628"/>
      <c r="LEC231" s="2628"/>
      <c r="LED231" s="2628"/>
      <c r="LEE231" s="2628"/>
      <c r="LEF231" s="2628"/>
      <c r="LEG231" s="2628"/>
      <c r="LEH231" s="2628"/>
      <c r="LEI231" s="2628"/>
      <c r="LEJ231" s="2628"/>
      <c r="LEK231" s="2628"/>
      <c r="LEL231" s="2628"/>
      <c r="LEM231" s="2628"/>
      <c r="LEN231" s="2628"/>
      <c r="LEO231" s="2628"/>
      <c r="LEP231" s="2628"/>
      <c r="LEQ231" s="2628"/>
      <c r="LER231" s="2628"/>
      <c r="LES231" s="2628"/>
      <c r="LET231" s="2628"/>
      <c r="LEU231" s="2628"/>
      <c r="LEV231" s="2628"/>
      <c r="LEW231" s="2628"/>
      <c r="LEX231" s="2628"/>
      <c r="LEY231" s="2628"/>
      <c r="LEZ231" s="2628"/>
      <c r="LFA231" s="2628"/>
      <c r="LFB231" s="2628"/>
      <c r="LFC231" s="2628"/>
      <c r="LFD231" s="2628"/>
      <c r="LFE231" s="2628"/>
      <c r="LFF231" s="2628"/>
      <c r="LFG231" s="2628"/>
      <c r="LFH231" s="2628"/>
      <c r="LFI231" s="2628"/>
      <c r="LFJ231" s="2628"/>
      <c r="LFK231" s="2628"/>
      <c r="LFL231" s="2628"/>
      <c r="LFM231" s="2628"/>
      <c r="LFN231" s="2628"/>
      <c r="LFO231" s="2628"/>
      <c r="LFP231" s="2628"/>
      <c r="LFQ231" s="2628"/>
      <c r="LFR231" s="2628"/>
      <c r="LFS231" s="2628"/>
      <c r="LFT231" s="2628"/>
      <c r="LFU231" s="2628"/>
      <c r="LFV231" s="2628"/>
      <c r="LFW231" s="2628"/>
      <c r="LFX231" s="2628"/>
      <c r="LFY231" s="2628"/>
      <c r="LFZ231" s="2628"/>
      <c r="LGA231" s="2628"/>
      <c r="LGB231" s="2628"/>
      <c r="LGC231" s="2628"/>
      <c r="LGD231" s="2628"/>
      <c r="LGE231" s="2628"/>
      <c r="LGF231" s="2628"/>
      <c r="LGG231" s="2628"/>
      <c r="LGH231" s="2628"/>
      <c r="LGI231" s="2628"/>
      <c r="LGJ231" s="2628"/>
      <c r="LGK231" s="2628"/>
      <c r="LGL231" s="2628"/>
      <c r="LGM231" s="2628"/>
      <c r="LGN231" s="2628"/>
      <c r="LGO231" s="2628"/>
      <c r="LGP231" s="2628"/>
      <c r="LGQ231" s="2628"/>
      <c r="LGR231" s="2628"/>
      <c r="LGS231" s="2628"/>
      <c r="LGT231" s="2628"/>
      <c r="LGU231" s="2628"/>
      <c r="LGV231" s="2628"/>
      <c r="LGW231" s="2628"/>
      <c r="LGX231" s="2628"/>
      <c r="LGY231" s="2628"/>
      <c r="LGZ231" s="2628"/>
      <c r="LHA231" s="2628"/>
      <c r="LHB231" s="2628"/>
      <c r="LHC231" s="2628"/>
      <c r="LHD231" s="2628"/>
      <c r="LHE231" s="2628"/>
      <c r="LHF231" s="2628"/>
      <c r="LHG231" s="2628"/>
      <c r="LHH231" s="2628"/>
      <c r="LHI231" s="2628"/>
      <c r="LHJ231" s="2628"/>
      <c r="LHK231" s="2628"/>
      <c r="LHL231" s="2628"/>
      <c r="LHM231" s="2628"/>
      <c r="LHN231" s="2628"/>
      <c r="LHO231" s="2628"/>
      <c r="LHP231" s="2628"/>
      <c r="LHQ231" s="2628"/>
      <c r="LHR231" s="2628"/>
      <c r="LHS231" s="2628"/>
      <c r="LHT231" s="2628"/>
      <c r="LHU231" s="2628"/>
      <c r="LHV231" s="2628"/>
      <c r="LHW231" s="2628"/>
      <c r="LHX231" s="2628"/>
      <c r="LHY231" s="2628"/>
      <c r="LHZ231" s="2628"/>
      <c r="LIA231" s="2628"/>
      <c r="LIB231" s="2628"/>
      <c r="LIC231" s="2628"/>
      <c r="LID231" s="2628"/>
      <c r="LIE231" s="2628"/>
      <c r="LIF231" s="2628"/>
      <c r="LIG231" s="2628"/>
      <c r="LIH231" s="2628"/>
      <c r="LII231" s="2628"/>
      <c r="LIJ231" s="2628"/>
      <c r="LIK231" s="2628"/>
      <c r="LIL231" s="2628"/>
      <c r="LIM231" s="2628"/>
      <c r="LIN231" s="2628"/>
      <c r="LIO231" s="2628"/>
      <c r="LIP231" s="2628"/>
      <c r="LIQ231" s="2628"/>
      <c r="LIR231" s="2628"/>
      <c r="LIS231" s="2628"/>
      <c r="LIT231" s="2628"/>
      <c r="LIU231" s="2628"/>
      <c r="LIV231" s="2628"/>
      <c r="LIW231" s="2628"/>
      <c r="LIX231" s="2628"/>
      <c r="LIY231" s="2628"/>
      <c r="LIZ231" s="2628"/>
      <c r="LJA231" s="2628"/>
      <c r="LJB231" s="2628"/>
      <c r="LJC231" s="2628"/>
      <c r="LJD231" s="2628"/>
      <c r="LJE231" s="2628"/>
      <c r="LJF231" s="2628"/>
      <c r="LJG231" s="2628"/>
      <c r="LJH231" s="2628"/>
      <c r="LJI231" s="2628"/>
      <c r="LJJ231" s="2628"/>
      <c r="LJK231" s="2628"/>
      <c r="LJL231" s="2628"/>
      <c r="LJM231" s="2628"/>
      <c r="LJN231" s="2628"/>
      <c r="LJO231" s="2628"/>
      <c r="LJP231" s="2628"/>
      <c r="LJQ231" s="2628"/>
      <c r="LJR231" s="2628"/>
      <c r="LJS231" s="2628"/>
      <c r="LJT231" s="2628"/>
      <c r="LJU231" s="2628"/>
      <c r="LJV231" s="2628"/>
      <c r="LJW231" s="2628"/>
      <c r="LJX231" s="2628"/>
      <c r="LJY231" s="2628"/>
      <c r="LJZ231" s="2628"/>
      <c r="LKA231" s="2628"/>
      <c r="LKB231" s="2628"/>
      <c r="LKC231" s="2628"/>
      <c r="LKD231" s="2628"/>
      <c r="LKE231" s="2628"/>
      <c r="LKF231" s="2628"/>
      <c r="LKG231" s="2628"/>
      <c r="LKH231" s="2628"/>
      <c r="LKI231" s="2628"/>
      <c r="LKJ231" s="2628"/>
      <c r="LKK231" s="2628"/>
      <c r="LKL231" s="2628"/>
      <c r="LKM231" s="2628"/>
      <c r="LKN231" s="2628"/>
      <c r="LKO231" s="2628"/>
      <c r="LKP231" s="2628"/>
      <c r="LKQ231" s="2628"/>
      <c r="LKR231" s="2628"/>
      <c r="LKS231" s="2628"/>
      <c r="LKT231" s="2628"/>
      <c r="LKU231" s="2628"/>
      <c r="LKV231" s="2628"/>
      <c r="LKW231" s="2628"/>
      <c r="LKX231" s="2628"/>
      <c r="LKY231" s="2628"/>
      <c r="LKZ231" s="2628"/>
      <c r="LLA231" s="2628"/>
      <c r="LLB231" s="2628"/>
      <c r="LLC231" s="2628"/>
      <c r="LLD231" s="2628"/>
      <c r="LLE231" s="2628"/>
      <c r="LLF231" s="2628"/>
      <c r="LLG231" s="2628"/>
      <c r="LLH231" s="2628"/>
      <c r="LLI231" s="2628"/>
      <c r="LLJ231" s="2628"/>
      <c r="LLK231" s="2628"/>
      <c r="LLL231" s="2628"/>
      <c r="LLM231" s="2628"/>
      <c r="LLN231" s="2628"/>
      <c r="LLO231" s="2628"/>
      <c r="LLP231" s="2628"/>
      <c r="LLQ231" s="2628"/>
      <c r="LLR231" s="2628"/>
      <c r="LLS231" s="2628"/>
      <c r="LLT231" s="2628"/>
      <c r="LLU231" s="2628"/>
      <c r="LLV231" s="2628"/>
      <c r="LLW231" s="2628"/>
      <c r="LLX231" s="2628"/>
      <c r="LLY231" s="2628"/>
      <c r="LLZ231" s="2628"/>
      <c r="LMA231" s="2628"/>
      <c r="LMB231" s="2628"/>
      <c r="LMC231" s="2628"/>
      <c r="LMD231" s="2628"/>
      <c r="LME231" s="2628"/>
      <c r="LMF231" s="2628"/>
      <c r="LMG231" s="2628"/>
      <c r="LMH231" s="2628"/>
      <c r="LMI231" s="2628"/>
      <c r="LMJ231" s="2628"/>
      <c r="LMK231" s="2628"/>
      <c r="LML231" s="2628"/>
      <c r="LMM231" s="2628"/>
      <c r="LMN231" s="2628"/>
      <c r="LMO231" s="2628"/>
      <c r="LMP231" s="2628"/>
      <c r="LMQ231" s="2628"/>
      <c r="LMR231" s="2628"/>
      <c r="LMS231" s="2628"/>
      <c r="LMT231" s="2628"/>
      <c r="LMU231" s="2628"/>
      <c r="LMV231" s="2628"/>
      <c r="LMW231" s="2628"/>
      <c r="LMX231" s="2628"/>
      <c r="LMY231" s="2628"/>
      <c r="LMZ231" s="2628"/>
      <c r="LNA231" s="2628"/>
      <c r="LNB231" s="2628"/>
      <c r="LNC231" s="2628"/>
      <c r="LND231" s="2628"/>
      <c r="LNE231" s="2628"/>
      <c r="LNF231" s="2628"/>
      <c r="LNG231" s="2628"/>
      <c r="LNH231" s="2628"/>
      <c r="LNI231" s="2628"/>
      <c r="LNJ231" s="2628"/>
      <c r="LNK231" s="2628"/>
      <c r="LNL231" s="2628"/>
      <c r="LNM231" s="2628"/>
      <c r="LNN231" s="2628"/>
      <c r="LNO231" s="2628"/>
      <c r="LNP231" s="2628"/>
      <c r="LNQ231" s="2628"/>
      <c r="LNR231" s="2628"/>
      <c r="LNS231" s="2628"/>
      <c r="LNT231" s="2628"/>
      <c r="LNU231" s="2628"/>
      <c r="LNV231" s="2628"/>
      <c r="LNW231" s="2628"/>
      <c r="LNX231" s="2628"/>
      <c r="LNY231" s="2628"/>
      <c r="LNZ231" s="2628"/>
      <c r="LOA231" s="2628"/>
      <c r="LOB231" s="2628"/>
      <c r="LOC231" s="2628"/>
      <c r="LOD231" s="2628"/>
      <c r="LOE231" s="2628"/>
      <c r="LOF231" s="2628"/>
      <c r="LOG231" s="2628"/>
      <c r="LOH231" s="2628"/>
      <c r="LOI231" s="2628"/>
      <c r="LOJ231" s="2628"/>
      <c r="LOK231" s="2628"/>
      <c r="LOL231" s="2628"/>
      <c r="LOM231" s="2628"/>
      <c r="LON231" s="2628"/>
      <c r="LOO231" s="2628"/>
      <c r="LOP231" s="2628"/>
      <c r="LOQ231" s="2628"/>
      <c r="LOR231" s="2628"/>
      <c r="LOS231" s="2628"/>
      <c r="LOT231" s="2628"/>
      <c r="LOU231" s="2628"/>
      <c r="LOV231" s="2628"/>
      <c r="LOW231" s="2628"/>
      <c r="LOX231" s="2628"/>
      <c r="LOY231" s="2628"/>
      <c r="LOZ231" s="2628"/>
      <c r="LPA231" s="2628"/>
      <c r="LPB231" s="2628"/>
      <c r="LPC231" s="2628"/>
      <c r="LPD231" s="2628"/>
      <c r="LPE231" s="2628"/>
      <c r="LPF231" s="2628"/>
      <c r="LPG231" s="2628"/>
      <c r="LPH231" s="2628"/>
      <c r="LPI231" s="2628"/>
      <c r="LPJ231" s="2628"/>
      <c r="LPK231" s="2628"/>
      <c r="LPL231" s="2628"/>
      <c r="LPM231" s="2628"/>
      <c r="LPN231" s="2628"/>
      <c r="LPO231" s="2628"/>
      <c r="LPP231" s="2628"/>
      <c r="LPQ231" s="2628"/>
      <c r="LPR231" s="2628"/>
      <c r="LPS231" s="2628"/>
      <c r="LPT231" s="2628"/>
      <c r="LPU231" s="2628"/>
      <c r="LPV231" s="2628"/>
      <c r="LPW231" s="2628"/>
      <c r="LPX231" s="2628"/>
      <c r="LPY231" s="2628"/>
      <c r="LPZ231" s="2628"/>
      <c r="LQA231" s="2628"/>
      <c r="LQB231" s="2628"/>
      <c r="LQC231" s="2628"/>
      <c r="LQD231" s="2628"/>
      <c r="LQE231" s="2628"/>
      <c r="LQF231" s="2628"/>
      <c r="LQG231" s="2628"/>
      <c r="LQH231" s="2628"/>
      <c r="LQI231" s="2628"/>
      <c r="LQJ231" s="2628"/>
      <c r="LQK231" s="2628"/>
      <c r="LQL231" s="2628"/>
      <c r="LQM231" s="2628"/>
      <c r="LQN231" s="2628"/>
      <c r="LQO231" s="2628"/>
      <c r="LQP231" s="2628"/>
      <c r="LQQ231" s="2628"/>
      <c r="LQR231" s="2628"/>
      <c r="LQS231" s="2628"/>
      <c r="LQT231" s="2628"/>
      <c r="LQU231" s="2628"/>
      <c r="LQV231" s="2628"/>
      <c r="LQW231" s="2628"/>
      <c r="LQX231" s="2628"/>
      <c r="LQY231" s="2628"/>
      <c r="LQZ231" s="2628"/>
      <c r="LRA231" s="2628"/>
      <c r="LRB231" s="2628"/>
      <c r="LRC231" s="2628"/>
      <c r="LRD231" s="2628"/>
      <c r="LRE231" s="2628"/>
      <c r="LRF231" s="2628"/>
      <c r="LRG231" s="2628"/>
      <c r="LRH231" s="2628"/>
      <c r="LRI231" s="2628"/>
      <c r="LRJ231" s="2628"/>
      <c r="LRK231" s="2628"/>
      <c r="LRL231" s="2628"/>
      <c r="LRM231" s="2628"/>
      <c r="LRN231" s="2628"/>
      <c r="LRO231" s="2628"/>
      <c r="LRP231" s="2628"/>
      <c r="LRQ231" s="2628"/>
      <c r="LRR231" s="2628"/>
      <c r="LRS231" s="2628"/>
      <c r="LRT231" s="2628"/>
      <c r="LRU231" s="2628"/>
      <c r="LRV231" s="2628"/>
      <c r="LRW231" s="2628"/>
      <c r="LRX231" s="2628"/>
      <c r="LRY231" s="2628"/>
      <c r="LRZ231" s="2628"/>
      <c r="LSA231" s="2628"/>
      <c r="LSB231" s="2628"/>
      <c r="LSC231" s="2628"/>
      <c r="LSD231" s="2628"/>
      <c r="LSE231" s="2628"/>
      <c r="LSF231" s="2628"/>
      <c r="LSG231" s="2628"/>
      <c r="LSH231" s="2628"/>
      <c r="LSI231" s="2628"/>
      <c r="LSJ231" s="2628"/>
      <c r="LSK231" s="2628"/>
      <c r="LSL231" s="2628"/>
      <c r="LSM231" s="2628"/>
      <c r="LSN231" s="2628"/>
      <c r="LSO231" s="2628"/>
      <c r="LSP231" s="2628"/>
      <c r="LSQ231" s="2628"/>
      <c r="LSR231" s="2628"/>
      <c r="LSS231" s="2628"/>
      <c r="LST231" s="2628"/>
      <c r="LSU231" s="2628"/>
      <c r="LSV231" s="2628"/>
      <c r="LSW231" s="2628"/>
      <c r="LSX231" s="2628"/>
      <c r="LSY231" s="2628"/>
      <c r="LSZ231" s="2628"/>
      <c r="LTA231" s="2628"/>
      <c r="LTB231" s="2628"/>
      <c r="LTC231" s="2628"/>
      <c r="LTD231" s="2628"/>
      <c r="LTE231" s="2628"/>
      <c r="LTF231" s="2628"/>
      <c r="LTG231" s="2628"/>
      <c r="LTH231" s="2628"/>
      <c r="LTI231" s="2628"/>
      <c r="LTJ231" s="2628"/>
      <c r="LTK231" s="2628"/>
      <c r="LTL231" s="2628"/>
      <c r="LTM231" s="2628"/>
      <c r="LTN231" s="2628"/>
      <c r="LTO231" s="2628"/>
      <c r="LTP231" s="2628"/>
      <c r="LTQ231" s="2628"/>
      <c r="LTR231" s="2628"/>
      <c r="LTS231" s="2628"/>
      <c r="LTT231" s="2628"/>
      <c r="LTU231" s="2628"/>
      <c r="LTV231" s="2628"/>
      <c r="LTW231" s="2628"/>
      <c r="LTX231" s="2628"/>
      <c r="LTY231" s="2628"/>
      <c r="LTZ231" s="2628"/>
      <c r="LUA231" s="2628"/>
      <c r="LUB231" s="2628"/>
      <c r="LUC231" s="2628"/>
      <c r="LUD231" s="2628"/>
      <c r="LUE231" s="2628"/>
      <c r="LUF231" s="2628"/>
      <c r="LUG231" s="2628"/>
      <c r="LUH231" s="2628"/>
      <c r="LUI231" s="2628"/>
      <c r="LUJ231" s="2628"/>
      <c r="LUK231" s="2628"/>
      <c r="LUL231" s="2628"/>
      <c r="LUM231" s="2628"/>
      <c r="LUN231" s="2628"/>
      <c r="LUO231" s="2628"/>
      <c r="LUP231" s="2628"/>
      <c r="LUQ231" s="2628"/>
      <c r="LUR231" s="2628"/>
      <c r="LUS231" s="2628"/>
      <c r="LUT231" s="2628"/>
      <c r="LUU231" s="2628"/>
      <c r="LUV231" s="2628"/>
      <c r="LUW231" s="2628"/>
      <c r="LUX231" s="2628"/>
      <c r="LUY231" s="2628"/>
      <c r="LUZ231" s="2628"/>
      <c r="LVA231" s="2628"/>
      <c r="LVB231" s="2628"/>
      <c r="LVC231" s="2628"/>
      <c r="LVD231" s="2628"/>
      <c r="LVE231" s="2628"/>
      <c r="LVF231" s="2628"/>
      <c r="LVG231" s="2628"/>
      <c r="LVH231" s="2628"/>
      <c r="LVI231" s="2628"/>
      <c r="LVJ231" s="2628"/>
      <c r="LVK231" s="2628"/>
      <c r="LVL231" s="2628"/>
      <c r="LVM231" s="2628"/>
      <c r="LVN231" s="2628"/>
      <c r="LVO231" s="2628"/>
      <c r="LVP231" s="2628"/>
      <c r="LVQ231" s="2628"/>
      <c r="LVR231" s="2628"/>
      <c r="LVS231" s="2628"/>
      <c r="LVT231" s="2628"/>
      <c r="LVU231" s="2628"/>
      <c r="LVV231" s="2628"/>
      <c r="LVW231" s="2628"/>
      <c r="LVX231" s="2628"/>
      <c r="LVY231" s="2628"/>
      <c r="LVZ231" s="2628"/>
      <c r="LWA231" s="2628"/>
      <c r="LWB231" s="2628"/>
      <c r="LWC231" s="2628"/>
      <c r="LWD231" s="2628"/>
      <c r="LWE231" s="2628"/>
      <c r="LWF231" s="2628"/>
      <c r="LWG231" s="2628"/>
      <c r="LWH231" s="2628"/>
      <c r="LWI231" s="2628"/>
      <c r="LWJ231" s="2628"/>
      <c r="LWK231" s="2628"/>
      <c r="LWL231" s="2628"/>
      <c r="LWM231" s="2628"/>
      <c r="LWN231" s="2628"/>
      <c r="LWO231" s="2628"/>
      <c r="LWP231" s="2628"/>
      <c r="LWQ231" s="2628"/>
      <c r="LWR231" s="2628"/>
      <c r="LWS231" s="2628"/>
      <c r="LWT231" s="2628"/>
      <c r="LWU231" s="2628"/>
      <c r="LWV231" s="2628"/>
      <c r="LWW231" s="2628"/>
      <c r="LWX231" s="2628"/>
      <c r="LWY231" s="2628"/>
      <c r="LWZ231" s="2628"/>
      <c r="LXA231" s="2628"/>
      <c r="LXB231" s="2628"/>
      <c r="LXC231" s="2628"/>
      <c r="LXD231" s="2628"/>
      <c r="LXE231" s="2628"/>
      <c r="LXF231" s="2628"/>
      <c r="LXG231" s="2628"/>
      <c r="LXH231" s="2628"/>
      <c r="LXI231" s="2628"/>
      <c r="LXJ231" s="2628"/>
      <c r="LXK231" s="2628"/>
      <c r="LXL231" s="2628"/>
      <c r="LXM231" s="2628"/>
      <c r="LXN231" s="2628"/>
      <c r="LXO231" s="2628"/>
      <c r="LXP231" s="2628"/>
      <c r="LXQ231" s="2628"/>
      <c r="LXR231" s="2628"/>
      <c r="LXS231" s="2628"/>
      <c r="LXT231" s="2628"/>
      <c r="LXU231" s="2628"/>
      <c r="LXV231" s="2628"/>
      <c r="LXW231" s="2628"/>
      <c r="LXX231" s="2628"/>
      <c r="LXY231" s="2628"/>
      <c r="LXZ231" s="2628"/>
      <c r="LYA231" s="2628"/>
      <c r="LYB231" s="2628"/>
      <c r="LYC231" s="2628"/>
      <c r="LYD231" s="2628"/>
      <c r="LYE231" s="2628"/>
      <c r="LYF231" s="2628"/>
      <c r="LYG231" s="2628"/>
      <c r="LYH231" s="2628"/>
      <c r="LYI231" s="2628"/>
      <c r="LYJ231" s="2628"/>
      <c r="LYK231" s="2628"/>
      <c r="LYL231" s="2628"/>
      <c r="LYM231" s="2628"/>
      <c r="LYN231" s="2628"/>
      <c r="LYO231" s="2628"/>
      <c r="LYP231" s="2628"/>
      <c r="LYQ231" s="2628"/>
      <c r="LYR231" s="2628"/>
      <c r="LYS231" s="2628"/>
      <c r="LYT231" s="2628"/>
      <c r="LYU231" s="2628"/>
      <c r="LYV231" s="2628"/>
      <c r="LYW231" s="2628"/>
      <c r="LYX231" s="2628"/>
      <c r="LYY231" s="2628"/>
      <c r="LYZ231" s="2628"/>
      <c r="LZA231" s="2628"/>
      <c r="LZB231" s="2628"/>
      <c r="LZC231" s="2628"/>
      <c r="LZD231" s="2628"/>
      <c r="LZE231" s="2628"/>
      <c r="LZF231" s="2628"/>
      <c r="LZG231" s="2628"/>
      <c r="LZH231" s="2628"/>
      <c r="LZI231" s="2628"/>
      <c r="LZJ231" s="2628"/>
      <c r="LZK231" s="2628"/>
      <c r="LZL231" s="2628"/>
      <c r="LZM231" s="2628"/>
      <c r="LZN231" s="2628"/>
      <c r="LZO231" s="2628"/>
      <c r="LZP231" s="2628"/>
      <c r="LZQ231" s="2628"/>
      <c r="LZR231" s="2628"/>
      <c r="LZS231" s="2628"/>
      <c r="LZT231" s="2628"/>
      <c r="LZU231" s="2628"/>
      <c r="LZV231" s="2628"/>
      <c r="LZW231" s="2628"/>
      <c r="LZX231" s="2628"/>
      <c r="LZY231" s="2628"/>
      <c r="LZZ231" s="2628"/>
      <c r="MAA231" s="2628"/>
      <c r="MAB231" s="2628"/>
      <c r="MAC231" s="2628"/>
      <c r="MAD231" s="2628"/>
      <c r="MAE231" s="2628"/>
      <c r="MAF231" s="2628"/>
      <c r="MAG231" s="2628"/>
      <c r="MAH231" s="2628"/>
      <c r="MAI231" s="2628"/>
      <c r="MAJ231" s="2628"/>
      <c r="MAK231" s="2628"/>
      <c r="MAL231" s="2628"/>
      <c r="MAM231" s="2628"/>
      <c r="MAN231" s="2628"/>
      <c r="MAO231" s="2628"/>
      <c r="MAP231" s="2628"/>
      <c r="MAQ231" s="2628"/>
      <c r="MAR231" s="2628"/>
      <c r="MAS231" s="2628"/>
      <c r="MAT231" s="2628"/>
      <c r="MAU231" s="2628"/>
      <c r="MAV231" s="2628"/>
      <c r="MAW231" s="2628"/>
      <c r="MAX231" s="2628"/>
      <c r="MAY231" s="2628"/>
      <c r="MAZ231" s="2628"/>
      <c r="MBA231" s="2628"/>
      <c r="MBB231" s="2628"/>
      <c r="MBC231" s="2628"/>
      <c r="MBD231" s="2628"/>
      <c r="MBE231" s="2628"/>
      <c r="MBF231" s="2628"/>
      <c r="MBG231" s="2628"/>
      <c r="MBH231" s="2628"/>
      <c r="MBI231" s="2628"/>
      <c r="MBJ231" s="2628"/>
      <c r="MBK231" s="2628"/>
      <c r="MBL231" s="2628"/>
      <c r="MBM231" s="2628"/>
      <c r="MBN231" s="2628"/>
      <c r="MBO231" s="2628"/>
      <c r="MBP231" s="2628"/>
      <c r="MBQ231" s="2628"/>
      <c r="MBR231" s="2628"/>
      <c r="MBS231" s="2628"/>
      <c r="MBT231" s="2628"/>
      <c r="MBU231" s="2628"/>
      <c r="MBV231" s="2628"/>
      <c r="MBW231" s="2628"/>
      <c r="MBX231" s="2628"/>
      <c r="MBY231" s="2628"/>
      <c r="MBZ231" s="2628"/>
      <c r="MCA231" s="2628"/>
      <c r="MCB231" s="2628"/>
      <c r="MCC231" s="2628"/>
      <c r="MCD231" s="2628"/>
      <c r="MCE231" s="2628"/>
      <c r="MCF231" s="2628"/>
      <c r="MCG231" s="2628"/>
      <c r="MCH231" s="2628"/>
      <c r="MCI231" s="2628"/>
      <c r="MCJ231" s="2628"/>
      <c r="MCK231" s="2628"/>
      <c r="MCL231" s="2628"/>
      <c r="MCM231" s="2628"/>
      <c r="MCN231" s="2628"/>
      <c r="MCO231" s="2628"/>
      <c r="MCP231" s="2628"/>
      <c r="MCQ231" s="2628"/>
      <c r="MCR231" s="2628"/>
      <c r="MCS231" s="2628"/>
      <c r="MCT231" s="2628"/>
      <c r="MCU231" s="2628"/>
      <c r="MCV231" s="2628"/>
      <c r="MCW231" s="2628"/>
      <c r="MCX231" s="2628"/>
      <c r="MCY231" s="2628"/>
      <c r="MCZ231" s="2628"/>
      <c r="MDA231" s="2628"/>
      <c r="MDB231" s="2628"/>
      <c r="MDC231" s="2628"/>
      <c r="MDD231" s="2628"/>
      <c r="MDE231" s="2628"/>
      <c r="MDF231" s="2628"/>
      <c r="MDG231" s="2628"/>
      <c r="MDH231" s="2628"/>
      <c r="MDI231" s="2628"/>
      <c r="MDJ231" s="2628"/>
      <c r="MDK231" s="2628"/>
      <c r="MDL231" s="2628"/>
      <c r="MDM231" s="2628"/>
      <c r="MDN231" s="2628"/>
      <c r="MDO231" s="2628"/>
      <c r="MDP231" s="2628"/>
      <c r="MDQ231" s="2628"/>
      <c r="MDR231" s="2628"/>
      <c r="MDS231" s="2628"/>
      <c r="MDT231" s="2628"/>
      <c r="MDU231" s="2628"/>
      <c r="MDV231" s="2628"/>
      <c r="MDW231" s="2628"/>
      <c r="MDX231" s="2628"/>
      <c r="MDY231" s="2628"/>
      <c r="MDZ231" s="2628"/>
      <c r="MEA231" s="2628"/>
      <c r="MEB231" s="2628"/>
      <c r="MEC231" s="2628"/>
      <c r="MED231" s="2628"/>
      <c r="MEE231" s="2628"/>
      <c r="MEF231" s="2628"/>
      <c r="MEG231" s="2628"/>
      <c r="MEH231" s="2628"/>
      <c r="MEI231" s="2628"/>
      <c r="MEJ231" s="2628"/>
      <c r="MEK231" s="2628"/>
      <c r="MEL231" s="2628"/>
      <c r="MEM231" s="2628"/>
      <c r="MEN231" s="2628"/>
      <c r="MEO231" s="2628"/>
      <c r="MEP231" s="2628"/>
      <c r="MEQ231" s="2628"/>
      <c r="MER231" s="2628"/>
      <c r="MES231" s="2628"/>
      <c r="MET231" s="2628"/>
      <c r="MEU231" s="2628"/>
      <c r="MEV231" s="2628"/>
      <c r="MEW231" s="2628"/>
      <c r="MEX231" s="2628"/>
      <c r="MEY231" s="2628"/>
      <c r="MEZ231" s="2628"/>
      <c r="MFA231" s="2628"/>
      <c r="MFB231" s="2628"/>
      <c r="MFC231" s="2628"/>
      <c r="MFD231" s="2628"/>
      <c r="MFE231" s="2628"/>
      <c r="MFF231" s="2628"/>
      <c r="MFG231" s="2628"/>
      <c r="MFH231" s="2628"/>
      <c r="MFI231" s="2628"/>
      <c r="MFJ231" s="2628"/>
      <c r="MFK231" s="2628"/>
      <c r="MFL231" s="2628"/>
      <c r="MFM231" s="2628"/>
      <c r="MFN231" s="2628"/>
      <c r="MFO231" s="2628"/>
      <c r="MFP231" s="2628"/>
      <c r="MFQ231" s="2628"/>
      <c r="MFR231" s="2628"/>
      <c r="MFS231" s="2628"/>
      <c r="MFT231" s="2628"/>
      <c r="MFU231" s="2628"/>
      <c r="MFV231" s="2628"/>
      <c r="MFW231" s="2628"/>
      <c r="MFX231" s="2628"/>
      <c r="MFY231" s="2628"/>
      <c r="MFZ231" s="2628"/>
      <c r="MGA231" s="2628"/>
      <c r="MGB231" s="2628"/>
      <c r="MGC231" s="2628"/>
      <c r="MGD231" s="2628"/>
      <c r="MGE231" s="2628"/>
      <c r="MGF231" s="2628"/>
      <c r="MGG231" s="2628"/>
      <c r="MGH231" s="2628"/>
      <c r="MGI231" s="2628"/>
      <c r="MGJ231" s="2628"/>
      <c r="MGK231" s="2628"/>
      <c r="MGL231" s="2628"/>
      <c r="MGM231" s="2628"/>
      <c r="MGN231" s="2628"/>
      <c r="MGO231" s="2628"/>
      <c r="MGP231" s="2628"/>
      <c r="MGQ231" s="2628"/>
      <c r="MGR231" s="2628"/>
      <c r="MGS231" s="2628"/>
      <c r="MGT231" s="2628"/>
      <c r="MGU231" s="2628"/>
      <c r="MGV231" s="2628"/>
      <c r="MGW231" s="2628"/>
      <c r="MGX231" s="2628"/>
      <c r="MGY231" s="2628"/>
      <c r="MGZ231" s="2628"/>
      <c r="MHA231" s="2628"/>
      <c r="MHB231" s="2628"/>
      <c r="MHC231" s="2628"/>
      <c r="MHD231" s="2628"/>
      <c r="MHE231" s="2628"/>
      <c r="MHF231" s="2628"/>
      <c r="MHG231" s="2628"/>
      <c r="MHH231" s="2628"/>
      <c r="MHI231" s="2628"/>
      <c r="MHJ231" s="2628"/>
      <c r="MHK231" s="2628"/>
      <c r="MHL231" s="2628"/>
      <c r="MHM231" s="2628"/>
      <c r="MHN231" s="2628"/>
      <c r="MHO231" s="2628"/>
      <c r="MHP231" s="2628"/>
      <c r="MHQ231" s="2628"/>
      <c r="MHR231" s="2628"/>
      <c r="MHS231" s="2628"/>
      <c r="MHT231" s="2628"/>
      <c r="MHU231" s="2628"/>
      <c r="MHV231" s="2628"/>
      <c r="MHW231" s="2628"/>
      <c r="MHX231" s="2628"/>
      <c r="MHY231" s="2628"/>
      <c r="MHZ231" s="2628"/>
      <c r="MIA231" s="2628"/>
      <c r="MIB231" s="2628"/>
      <c r="MIC231" s="2628"/>
      <c r="MID231" s="2628"/>
      <c r="MIE231" s="2628"/>
      <c r="MIF231" s="2628"/>
      <c r="MIG231" s="2628"/>
      <c r="MIH231" s="2628"/>
      <c r="MII231" s="2628"/>
      <c r="MIJ231" s="2628"/>
      <c r="MIK231" s="2628"/>
      <c r="MIL231" s="2628"/>
      <c r="MIM231" s="2628"/>
      <c r="MIN231" s="2628"/>
      <c r="MIO231" s="2628"/>
      <c r="MIP231" s="2628"/>
      <c r="MIQ231" s="2628"/>
      <c r="MIR231" s="2628"/>
      <c r="MIS231" s="2628"/>
      <c r="MIT231" s="2628"/>
      <c r="MIU231" s="2628"/>
      <c r="MIV231" s="2628"/>
      <c r="MIW231" s="2628"/>
      <c r="MIX231" s="2628"/>
      <c r="MIY231" s="2628"/>
      <c r="MIZ231" s="2628"/>
      <c r="MJA231" s="2628"/>
      <c r="MJB231" s="2628"/>
      <c r="MJC231" s="2628"/>
      <c r="MJD231" s="2628"/>
      <c r="MJE231" s="2628"/>
      <c r="MJF231" s="2628"/>
      <c r="MJG231" s="2628"/>
      <c r="MJH231" s="2628"/>
      <c r="MJI231" s="2628"/>
      <c r="MJJ231" s="2628"/>
      <c r="MJK231" s="2628"/>
      <c r="MJL231" s="2628"/>
      <c r="MJM231" s="2628"/>
      <c r="MJN231" s="2628"/>
      <c r="MJO231" s="2628"/>
      <c r="MJP231" s="2628"/>
      <c r="MJQ231" s="2628"/>
      <c r="MJR231" s="2628"/>
      <c r="MJS231" s="2628"/>
      <c r="MJT231" s="2628"/>
      <c r="MJU231" s="2628"/>
      <c r="MJV231" s="2628"/>
      <c r="MJW231" s="2628"/>
      <c r="MJX231" s="2628"/>
      <c r="MJY231" s="2628"/>
      <c r="MJZ231" s="2628"/>
      <c r="MKA231" s="2628"/>
      <c r="MKB231" s="2628"/>
      <c r="MKC231" s="2628"/>
      <c r="MKD231" s="2628"/>
      <c r="MKE231" s="2628"/>
      <c r="MKF231" s="2628"/>
      <c r="MKG231" s="2628"/>
      <c r="MKH231" s="2628"/>
      <c r="MKI231" s="2628"/>
      <c r="MKJ231" s="2628"/>
      <c r="MKK231" s="2628"/>
      <c r="MKL231" s="2628"/>
      <c r="MKM231" s="2628"/>
      <c r="MKN231" s="2628"/>
      <c r="MKO231" s="2628"/>
      <c r="MKP231" s="2628"/>
      <c r="MKQ231" s="2628"/>
      <c r="MKR231" s="2628"/>
      <c r="MKS231" s="2628"/>
      <c r="MKT231" s="2628"/>
      <c r="MKU231" s="2628"/>
      <c r="MKV231" s="2628"/>
      <c r="MKW231" s="2628"/>
      <c r="MKX231" s="2628"/>
      <c r="MKY231" s="2628"/>
      <c r="MKZ231" s="2628"/>
      <c r="MLA231" s="2628"/>
      <c r="MLB231" s="2628"/>
      <c r="MLC231" s="2628"/>
      <c r="MLD231" s="2628"/>
      <c r="MLE231" s="2628"/>
      <c r="MLF231" s="2628"/>
      <c r="MLG231" s="2628"/>
      <c r="MLH231" s="2628"/>
      <c r="MLI231" s="2628"/>
      <c r="MLJ231" s="2628"/>
      <c r="MLK231" s="2628"/>
      <c r="MLL231" s="2628"/>
      <c r="MLM231" s="2628"/>
      <c r="MLN231" s="2628"/>
      <c r="MLO231" s="2628"/>
      <c r="MLP231" s="2628"/>
      <c r="MLQ231" s="2628"/>
      <c r="MLR231" s="2628"/>
      <c r="MLS231" s="2628"/>
      <c r="MLT231" s="2628"/>
      <c r="MLU231" s="2628"/>
      <c r="MLV231" s="2628"/>
      <c r="MLW231" s="2628"/>
      <c r="MLX231" s="2628"/>
      <c r="MLY231" s="2628"/>
      <c r="MLZ231" s="2628"/>
      <c r="MMA231" s="2628"/>
      <c r="MMB231" s="2628"/>
      <c r="MMC231" s="2628"/>
      <c r="MMD231" s="2628"/>
      <c r="MME231" s="2628"/>
      <c r="MMF231" s="2628"/>
      <c r="MMG231" s="2628"/>
      <c r="MMH231" s="2628"/>
      <c r="MMI231" s="2628"/>
      <c r="MMJ231" s="2628"/>
      <c r="MMK231" s="2628"/>
      <c r="MML231" s="2628"/>
      <c r="MMM231" s="2628"/>
      <c r="MMN231" s="2628"/>
      <c r="MMO231" s="2628"/>
      <c r="MMP231" s="2628"/>
      <c r="MMQ231" s="2628"/>
      <c r="MMR231" s="2628"/>
      <c r="MMS231" s="2628"/>
      <c r="MMT231" s="2628"/>
      <c r="MMU231" s="2628"/>
      <c r="MMV231" s="2628"/>
      <c r="MMW231" s="2628"/>
      <c r="MMX231" s="2628"/>
      <c r="MMY231" s="2628"/>
      <c r="MMZ231" s="2628"/>
      <c r="MNA231" s="2628"/>
      <c r="MNB231" s="2628"/>
      <c r="MNC231" s="2628"/>
      <c r="MND231" s="2628"/>
      <c r="MNE231" s="2628"/>
      <c r="MNF231" s="2628"/>
      <c r="MNG231" s="2628"/>
      <c r="MNH231" s="2628"/>
      <c r="MNI231" s="2628"/>
      <c r="MNJ231" s="2628"/>
      <c r="MNK231" s="2628"/>
      <c r="MNL231" s="2628"/>
      <c r="MNM231" s="2628"/>
      <c r="MNN231" s="2628"/>
      <c r="MNO231" s="2628"/>
      <c r="MNP231" s="2628"/>
      <c r="MNQ231" s="2628"/>
      <c r="MNR231" s="2628"/>
      <c r="MNS231" s="2628"/>
      <c r="MNT231" s="2628"/>
      <c r="MNU231" s="2628"/>
      <c r="MNV231" s="2628"/>
      <c r="MNW231" s="2628"/>
      <c r="MNX231" s="2628"/>
      <c r="MNY231" s="2628"/>
      <c r="MNZ231" s="2628"/>
      <c r="MOA231" s="2628"/>
      <c r="MOB231" s="2628"/>
      <c r="MOC231" s="2628"/>
      <c r="MOD231" s="2628"/>
      <c r="MOE231" s="2628"/>
      <c r="MOF231" s="2628"/>
      <c r="MOG231" s="2628"/>
      <c r="MOH231" s="2628"/>
      <c r="MOI231" s="2628"/>
      <c r="MOJ231" s="2628"/>
      <c r="MOK231" s="2628"/>
      <c r="MOL231" s="2628"/>
      <c r="MOM231" s="2628"/>
      <c r="MON231" s="2628"/>
      <c r="MOO231" s="2628"/>
      <c r="MOP231" s="2628"/>
      <c r="MOQ231" s="2628"/>
      <c r="MOR231" s="2628"/>
      <c r="MOS231" s="2628"/>
      <c r="MOT231" s="2628"/>
      <c r="MOU231" s="2628"/>
      <c r="MOV231" s="2628"/>
      <c r="MOW231" s="2628"/>
      <c r="MOX231" s="2628"/>
      <c r="MOY231" s="2628"/>
      <c r="MOZ231" s="2628"/>
      <c r="MPA231" s="2628"/>
      <c r="MPB231" s="2628"/>
      <c r="MPC231" s="2628"/>
      <c r="MPD231" s="2628"/>
      <c r="MPE231" s="2628"/>
      <c r="MPF231" s="2628"/>
      <c r="MPG231" s="2628"/>
      <c r="MPH231" s="2628"/>
      <c r="MPI231" s="2628"/>
      <c r="MPJ231" s="2628"/>
      <c r="MPK231" s="2628"/>
      <c r="MPL231" s="2628"/>
      <c r="MPM231" s="2628"/>
      <c r="MPN231" s="2628"/>
      <c r="MPO231" s="2628"/>
      <c r="MPP231" s="2628"/>
      <c r="MPQ231" s="2628"/>
      <c r="MPR231" s="2628"/>
      <c r="MPS231" s="2628"/>
      <c r="MPT231" s="2628"/>
      <c r="MPU231" s="2628"/>
      <c r="MPV231" s="2628"/>
      <c r="MPW231" s="2628"/>
      <c r="MPX231" s="2628"/>
      <c r="MPY231" s="2628"/>
      <c r="MPZ231" s="2628"/>
      <c r="MQA231" s="2628"/>
      <c r="MQB231" s="2628"/>
      <c r="MQC231" s="2628"/>
      <c r="MQD231" s="2628"/>
      <c r="MQE231" s="2628"/>
      <c r="MQF231" s="2628"/>
      <c r="MQG231" s="2628"/>
      <c r="MQH231" s="2628"/>
      <c r="MQI231" s="2628"/>
      <c r="MQJ231" s="2628"/>
      <c r="MQK231" s="2628"/>
      <c r="MQL231" s="2628"/>
      <c r="MQM231" s="2628"/>
      <c r="MQN231" s="2628"/>
      <c r="MQO231" s="2628"/>
      <c r="MQP231" s="2628"/>
      <c r="MQQ231" s="2628"/>
      <c r="MQR231" s="2628"/>
      <c r="MQS231" s="2628"/>
      <c r="MQT231" s="2628"/>
      <c r="MQU231" s="2628"/>
      <c r="MQV231" s="2628"/>
      <c r="MQW231" s="2628"/>
      <c r="MQX231" s="2628"/>
      <c r="MQY231" s="2628"/>
      <c r="MQZ231" s="2628"/>
      <c r="MRA231" s="2628"/>
      <c r="MRB231" s="2628"/>
      <c r="MRC231" s="2628"/>
      <c r="MRD231" s="2628"/>
      <c r="MRE231" s="2628"/>
      <c r="MRF231" s="2628"/>
      <c r="MRG231" s="2628"/>
      <c r="MRH231" s="2628"/>
      <c r="MRI231" s="2628"/>
      <c r="MRJ231" s="2628"/>
      <c r="MRK231" s="2628"/>
      <c r="MRL231" s="2628"/>
      <c r="MRM231" s="2628"/>
      <c r="MRN231" s="2628"/>
      <c r="MRO231" s="2628"/>
      <c r="MRP231" s="2628"/>
      <c r="MRQ231" s="2628"/>
      <c r="MRR231" s="2628"/>
      <c r="MRS231" s="2628"/>
      <c r="MRT231" s="2628"/>
      <c r="MRU231" s="2628"/>
      <c r="MRV231" s="2628"/>
      <c r="MRW231" s="2628"/>
      <c r="MRX231" s="2628"/>
      <c r="MRY231" s="2628"/>
      <c r="MRZ231" s="2628"/>
      <c r="MSA231" s="2628"/>
      <c r="MSB231" s="2628"/>
      <c r="MSC231" s="2628"/>
      <c r="MSD231" s="2628"/>
      <c r="MSE231" s="2628"/>
      <c r="MSF231" s="2628"/>
      <c r="MSG231" s="2628"/>
      <c r="MSH231" s="2628"/>
      <c r="MSI231" s="2628"/>
      <c r="MSJ231" s="2628"/>
      <c r="MSK231" s="2628"/>
      <c r="MSL231" s="2628"/>
      <c r="MSM231" s="2628"/>
      <c r="MSN231" s="2628"/>
      <c r="MSO231" s="2628"/>
      <c r="MSP231" s="2628"/>
      <c r="MSQ231" s="2628"/>
      <c r="MSR231" s="2628"/>
      <c r="MSS231" s="2628"/>
      <c r="MST231" s="2628"/>
      <c r="MSU231" s="2628"/>
      <c r="MSV231" s="2628"/>
      <c r="MSW231" s="2628"/>
      <c r="MSX231" s="2628"/>
      <c r="MSY231" s="2628"/>
      <c r="MSZ231" s="2628"/>
      <c r="MTA231" s="2628"/>
      <c r="MTB231" s="2628"/>
      <c r="MTC231" s="2628"/>
      <c r="MTD231" s="2628"/>
      <c r="MTE231" s="2628"/>
      <c r="MTF231" s="2628"/>
      <c r="MTG231" s="2628"/>
      <c r="MTH231" s="2628"/>
      <c r="MTI231" s="2628"/>
      <c r="MTJ231" s="2628"/>
      <c r="MTK231" s="2628"/>
      <c r="MTL231" s="2628"/>
      <c r="MTM231" s="2628"/>
      <c r="MTN231" s="2628"/>
      <c r="MTO231" s="2628"/>
      <c r="MTP231" s="2628"/>
      <c r="MTQ231" s="2628"/>
      <c r="MTR231" s="2628"/>
      <c r="MTS231" s="2628"/>
      <c r="MTT231" s="2628"/>
      <c r="MTU231" s="2628"/>
      <c r="MTV231" s="2628"/>
      <c r="MTW231" s="2628"/>
      <c r="MTX231" s="2628"/>
      <c r="MTY231" s="2628"/>
      <c r="MTZ231" s="2628"/>
      <c r="MUA231" s="2628"/>
      <c r="MUB231" s="2628"/>
      <c r="MUC231" s="2628"/>
      <c r="MUD231" s="2628"/>
      <c r="MUE231" s="2628"/>
      <c r="MUF231" s="2628"/>
      <c r="MUG231" s="2628"/>
      <c r="MUH231" s="2628"/>
      <c r="MUI231" s="2628"/>
      <c r="MUJ231" s="2628"/>
      <c r="MUK231" s="2628"/>
      <c r="MUL231" s="2628"/>
      <c r="MUM231" s="2628"/>
      <c r="MUN231" s="2628"/>
      <c r="MUO231" s="2628"/>
      <c r="MUP231" s="2628"/>
      <c r="MUQ231" s="2628"/>
      <c r="MUR231" s="2628"/>
      <c r="MUS231" s="2628"/>
      <c r="MUT231" s="2628"/>
      <c r="MUU231" s="2628"/>
      <c r="MUV231" s="2628"/>
      <c r="MUW231" s="2628"/>
      <c r="MUX231" s="2628"/>
      <c r="MUY231" s="2628"/>
      <c r="MUZ231" s="2628"/>
      <c r="MVA231" s="2628"/>
      <c r="MVB231" s="2628"/>
      <c r="MVC231" s="2628"/>
      <c r="MVD231" s="2628"/>
      <c r="MVE231" s="2628"/>
      <c r="MVF231" s="2628"/>
      <c r="MVG231" s="2628"/>
      <c r="MVH231" s="2628"/>
      <c r="MVI231" s="2628"/>
      <c r="MVJ231" s="2628"/>
      <c r="MVK231" s="2628"/>
      <c r="MVL231" s="2628"/>
      <c r="MVM231" s="2628"/>
      <c r="MVN231" s="2628"/>
      <c r="MVO231" s="2628"/>
      <c r="MVP231" s="2628"/>
      <c r="MVQ231" s="2628"/>
      <c r="MVR231" s="2628"/>
      <c r="MVS231" s="2628"/>
      <c r="MVT231" s="2628"/>
      <c r="MVU231" s="2628"/>
      <c r="MVV231" s="2628"/>
      <c r="MVW231" s="2628"/>
      <c r="MVX231" s="2628"/>
      <c r="MVY231" s="2628"/>
      <c r="MVZ231" s="2628"/>
      <c r="MWA231" s="2628"/>
      <c r="MWB231" s="2628"/>
      <c r="MWC231" s="2628"/>
      <c r="MWD231" s="2628"/>
      <c r="MWE231" s="2628"/>
      <c r="MWF231" s="2628"/>
      <c r="MWG231" s="2628"/>
      <c r="MWH231" s="2628"/>
      <c r="MWI231" s="2628"/>
      <c r="MWJ231" s="2628"/>
      <c r="MWK231" s="2628"/>
      <c r="MWL231" s="2628"/>
      <c r="MWM231" s="2628"/>
      <c r="MWN231" s="2628"/>
      <c r="MWO231" s="2628"/>
      <c r="MWP231" s="2628"/>
      <c r="MWQ231" s="2628"/>
      <c r="MWR231" s="2628"/>
      <c r="MWS231" s="2628"/>
      <c r="MWT231" s="2628"/>
      <c r="MWU231" s="2628"/>
      <c r="MWV231" s="2628"/>
      <c r="MWW231" s="2628"/>
      <c r="MWX231" s="2628"/>
      <c r="MWY231" s="2628"/>
      <c r="MWZ231" s="2628"/>
      <c r="MXA231" s="2628"/>
      <c r="MXB231" s="2628"/>
      <c r="MXC231" s="2628"/>
      <c r="MXD231" s="2628"/>
      <c r="MXE231" s="2628"/>
      <c r="MXF231" s="2628"/>
      <c r="MXG231" s="2628"/>
      <c r="MXH231" s="2628"/>
      <c r="MXI231" s="2628"/>
      <c r="MXJ231" s="2628"/>
      <c r="MXK231" s="2628"/>
      <c r="MXL231" s="2628"/>
      <c r="MXM231" s="2628"/>
      <c r="MXN231" s="2628"/>
      <c r="MXO231" s="2628"/>
      <c r="MXP231" s="2628"/>
      <c r="MXQ231" s="2628"/>
      <c r="MXR231" s="2628"/>
      <c r="MXS231" s="2628"/>
      <c r="MXT231" s="2628"/>
      <c r="MXU231" s="2628"/>
      <c r="MXV231" s="2628"/>
      <c r="MXW231" s="2628"/>
      <c r="MXX231" s="2628"/>
      <c r="MXY231" s="2628"/>
      <c r="MXZ231" s="2628"/>
      <c r="MYA231" s="2628"/>
      <c r="MYB231" s="2628"/>
      <c r="MYC231" s="2628"/>
      <c r="MYD231" s="2628"/>
      <c r="MYE231" s="2628"/>
      <c r="MYF231" s="2628"/>
      <c r="MYG231" s="2628"/>
      <c r="MYH231" s="2628"/>
      <c r="MYI231" s="2628"/>
      <c r="MYJ231" s="2628"/>
      <c r="MYK231" s="2628"/>
      <c r="MYL231" s="2628"/>
      <c r="MYM231" s="2628"/>
      <c r="MYN231" s="2628"/>
      <c r="MYO231" s="2628"/>
      <c r="MYP231" s="2628"/>
      <c r="MYQ231" s="2628"/>
      <c r="MYR231" s="2628"/>
      <c r="MYS231" s="2628"/>
      <c r="MYT231" s="2628"/>
      <c r="MYU231" s="2628"/>
      <c r="MYV231" s="2628"/>
      <c r="MYW231" s="2628"/>
      <c r="MYX231" s="2628"/>
      <c r="MYY231" s="2628"/>
      <c r="MYZ231" s="2628"/>
      <c r="MZA231" s="2628"/>
      <c r="MZB231" s="2628"/>
      <c r="MZC231" s="2628"/>
      <c r="MZD231" s="2628"/>
      <c r="MZE231" s="2628"/>
      <c r="MZF231" s="2628"/>
      <c r="MZG231" s="2628"/>
      <c r="MZH231" s="2628"/>
      <c r="MZI231" s="2628"/>
      <c r="MZJ231" s="2628"/>
      <c r="MZK231" s="2628"/>
      <c r="MZL231" s="2628"/>
      <c r="MZM231" s="2628"/>
      <c r="MZN231" s="2628"/>
      <c r="MZO231" s="2628"/>
      <c r="MZP231" s="2628"/>
      <c r="MZQ231" s="2628"/>
      <c r="MZR231" s="2628"/>
      <c r="MZS231" s="2628"/>
      <c r="MZT231" s="2628"/>
      <c r="MZU231" s="2628"/>
      <c r="MZV231" s="2628"/>
      <c r="MZW231" s="2628"/>
      <c r="MZX231" s="2628"/>
      <c r="MZY231" s="2628"/>
      <c r="MZZ231" s="2628"/>
      <c r="NAA231" s="2628"/>
      <c r="NAB231" s="2628"/>
      <c r="NAC231" s="2628"/>
      <c r="NAD231" s="2628"/>
      <c r="NAE231" s="2628"/>
      <c r="NAF231" s="2628"/>
      <c r="NAG231" s="2628"/>
      <c r="NAH231" s="2628"/>
      <c r="NAI231" s="2628"/>
      <c r="NAJ231" s="2628"/>
      <c r="NAK231" s="2628"/>
      <c r="NAL231" s="2628"/>
      <c r="NAM231" s="2628"/>
      <c r="NAN231" s="2628"/>
      <c r="NAO231" s="2628"/>
      <c r="NAP231" s="2628"/>
      <c r="NAQ231" s="2628"/>
      <c r="NAR231" s="2628"/>
      <c r="NAS231" s="2628"/>
      <c r="NAT231" s="2628"/>
      <c r="NAU231" s="2628"/>
      <c r="NAV231" s="2628"/>
      <c r="NAW231" s="2628"/>
      <c r="NAX231" s="2628"/>
      <c r="NAY231" s="2628"/>
      <c r="NAZ231" s="2628"/>
      <c r="NBA231" s="2628"/>
      <c r="NBB231" s="2628"/>
      <c r="NBC231" s="2628"/>
      <c r="NBD231" s="2628"/>
      <c r="NBE231" s="2628"/>
      <c r="NBF231" s="2628"/>
      <c r="NBG231" s="2628"/>
      <c r="NBH231" s="2628"/>
      <c r="NBI231" s="2628"/>
      <c r="NBJ231" s="2628"/>
      <c r="NBK231" s="2628"/>
      <c r="NBL231" s="2628"/>
      <c r="NBM231" s="2628"/>
      <c r="NBN231" s="2628"/>
      <c r="NBO231" s="2628"/>
      <c r="NBP231" s="2628"/>
      <c r="NBQ231" s="2628"/>
      <c r="NBR231" s="2628"/>
      <c r="NBS231" s="2628"/>
      <c r="NBT231" s="2628"/>
      <c r="NBU231" s="2628"/>
      <c r="NBV231" s="2628"/>
      <c r="NBW231" s="2628"/>
      <c r="NBX231" s="2628"/>
      <c r="NBY231" s="2628"/>
      <c r="NBZ231" s="2628"/>
      <c r="NCA231" s="2628"/>
      <c r="NCB231" s="2628"/>
      <c r="NCC231" s="2628"/>
      <c r="NCD231" s="2628"/>
      <c r="NCE231" s="2628"/>
      <c r="NCF231" s="2628"/>
      <c r="NCG231" s="2628"/>
      <c r="NCH231" s="2628"/>
      <c r="NCI231" s="2628"/>
      <c r="NCJ231" s="2628"/>
      <c r="NCK231" s="2628"/>
      <c r="NCL231" s="2628"/>
      <c r="NCM231" s="2628"/>
      <c r="NCN231" s="2628"/>
      <c r="NCO231" s="2628"/>
      <c r="NCP231" s="2628"/>
      <c r="NCQ231" s="2628"/>
      <c r="NCR231" s="2628"/>
      <c r="NCS231" s="2628"/>
      <c r="NCT231" s="2628"/>
      <c r="NCU231" s="2628"/>
      <c r="NCV231" s="2628"/>
      <c r="NCW231" s="2628"/>
      <c r="NCX231" s="2628"/>
      <c r="NCY231" s="2628"/>
      <c r="NCZ231" s="2628"/>
      <c r="NDA231" s="2628"/>
      <c r="NDB231" s="2628"/>
      <c r="NDC231" s="2628"/>
      <c r="NDD231" s="2628"/>
      <c r="NDE231" s="2628"/>
      <c r="NDF231" s="2628"/>
      <c r="NDG231" s="2628"/>
      <c r="NDH231" s="2628"/>
      <c r="NDI231" s="2628"/>
      <c r="NDJ231" s="2628"/>
      <c r="NDK231" s="2628"/>
      <c r="NDL231" s="2628"/>
      <c r="NDM231" s="2628"/>
      <c r="NDN231" s="2628"/>
      <c r="NDO231" s="2628"/>
      <c r="NDP231" s="2628"/>
      <c r="NDQ231" s="2628"/>
      <c r="NDR231" s="2628"/>
      <c r="NDS231" s="2628"/>
      <c r="NDT231" s="2628"/>
      <c r="NDU231" s="2628"/>
      <c r="NDV231" s="2628"/>
      <c r="NDW231" s="2628"/>
      <c r="NDX231" s="2628"/>
      <c r="NDY231" s="2628"/>
      <c r="NDZ231" s="2628"/>
      <c r="NEA231" s="2628"/>
      <c r="NEB231" s="2628"/>
      <c r="NEC231" s="2628"/>
      <c r="NED231" s="2628"/>
      <c r="NEE231" s="2628"/>
      <c r="NEF231" s="2628"/>
      <c r="NEG231" s="2628"/>
      <c r="NEH231" s="2628"/>
      <c r="NEI231" s="2628"/>
      <c r="NEJ231" s="2628"/>
      <c r="NEK231" s="2628"/>
      <c r="NEL231" s="2628"/>
      <c r="NEM231" s="2628"/>
      <c r="NEN231" s="2628"/>
      <c r="NEO231" s="2628"/>
      <c r="NEP231" s="2628"/>
      <c r="NEQ231" s="2628"/>
      <c r="NER231" s="2628"/>
      <c r="NES231" s="2628"/>
      <c r="NET231" s="2628"/>
      <c r="NEU231" s="2628"/>
      <c r="NEV231" s="2628"/>
      <c r="NEW231" s="2628"/>
      <c r="NEX231" s="2628"/>
      <c r="NEY231" s="2628"/>
      <c r="NEZ231" s="2628"/>
      <c r="NFA231" s="2628"/>
      <c r="NFB231" s="2628"/>
      <c r="NFC231" s="2628"/>
      <c r="NFD231" s="2628"/>
      <c r="NFE231" s="2628"/>
      <c r="NFF231" s="2628"/>
      <c r="NFG231" s="2628"/>
      <c r="NFH231" s="2628"/>
      <c r="NFI231" s="2628"/>
      <c r="NFJ231" s="2628"/>
      <c r="NFK231" s="2628"/>
      <c r="NFL231" s="2628"/>
      <c r="NFM231" s="2628"/>
      <c r="NFN231" s="2628"/>
      <c r="NFO231" s="2628"/>
      <c r="NFP231" s="2628"/>
      <c r="NFQ231" s="2628"/>
      <c r="NFR231" s="2628"/>
      <c r="NFS231" s="2628"/>
      <c r="NFT231" s="2628"/>
      <c r="NFU231" s="2628"/>
      <c r="NFV231" s="2628"/>
      <c r="NFW231" s="2628"/>
      <c r="NFX231" s="2628"/>
      <c r="NFY231" s="2628"/>
      <c r="NFZ231" s="2628"/>
      <c r="NGA231" s="2628"/>
      <c r="NGB231" s="2628"/>
      <c r="NGC231" s="2628"/>
      <c r="NGD231" s="2628"/>
      <c r="NGE231" s="2628"/>
      <c r="NGF231" s="2628"/>
      <c r="NGG231" s="2628"/>
      <c r="NGH231" s="2628"/>
      <c r="NGI231" s="2628"/>
      <c r="NGJ231" s="2628"/>
      <c r="NGK231" s="2628"/>
      <c r="NGL231" s="2628"/>
      <c r="NGM231" s="2628"/>
      <c r="NGN231" s="2628"/>
      <c r="NGO231" s="2628"/>
      <c r="NGP231" s="2628"/>
      <c r="NGQ231" s="2628"/>
      <c r="NGR231" s="2628"/>
      <c r="NGS231" s="2628"/>
      <c r="NGT231" s="2628"/>
      <c r="NGU231" s="2628"/>
      <c r="NGV231" s="2628"/>
      <c r="NGW231" s="2628"/>
      <c r="NGX231" s="2628"/>
      <c r="NGY231" s="2628"/>
      <c r="NGZ231" s="2628"/>
      <c r="NHA231" s="2628"/>
      <c r="NHB231" s="2628"/>
      <c r="NHC231" s="2628"/>
      <c r="NHD231" s="2628"/>
      <c r="NHE231" s="2628"/>
      <c r="NHF231" s="2628"/>
      <c r="NHG231" s="2628"/>
      <c r="NHH231" s="2628"/>
      <c r="NHI231" s="2628"/>
      <c r="NHJ231" s="2628"/>
      <c r="NHK231" s="2628"/>
      <c r="NHL231" s="2628"/>
      <c r="NHM231" s="2628"/>
      <c r="NHN231" s="2628"/>
      <c r="NHO231" s="2628"/>
      <c r="NHP231" s="2628"/>
      <c r="NHQ231" s="2628"/>
      <c r="NHR231" s="2628"/>
      <c r="NHS231" s="2628"/>
      <c r="NHT231" s="2628"/>
      <c r="NHU231" s="2628"/>
      <c r="NHV231" s="2628"/>
      <c r="NHW231" s="2628"/>
      <c r="NHX231" s="2628"/>
      <c r="NHY231" s="2628"/>
      <c r="NHZ231" s="2628"/>
      <c r="NIA231" s="2628"/>
      <c r="NIB231" s="2628"/>
      <c r="NIC231" s="2628"/>
      <c r="NID231" s="2628"/>
      <c r="NIE231" s="2628"/>
      <c r="NIF231" s="2628"/>
      <c r="NIG231" s="2628"/>
      <c r="NIH231" s="2628"/>
      <c r="NII231" s="2628"/>
      <c r="NIJ231" s="2628"/>
      <c r="NIK231" s="2628"/>
      <c r="NIL231" s="2628"/>
      <c r="NIM231" s="2628"/>
      <c r="NIN231" s="2628"/>
      <c r="NIO231" s="2628"/>
      <c r="NIP231" s="2628"/>
      <c r="NIQ231" s="2628"/>
      <c r="NIR231" s="2628"/>
      <c r="NIS231" s="2628"/>
      <c r="NIT231" s="2628"/>
      <c r="NIU231" s="2628"/>
      <c r="NIV231" s="2628"/>
      <c r="NIW231" s="2628"/>
      <c r="NIX231" s="2628"/>
      <c r="NIY231" s="2628"/>
      <c r="NIZ231" s="2628"/>
      <c r="NJA231" s="2628"/>
      <c r="NJB231" s="2628"/>
      <c r="NJC231" s="2628"/>
      <c r="NJD231" s="2628"/>
      <c r="NJE231" s="2628"/>
      <c r="NJF231" s="2628"/>
      <c r="NJG231" s="2628"/>
      <c r="NJH231" s="2628"/>
      <c r="NJI231" s="2628"/>
      <c r="NJJ231" s="2628"/>
      <c r="NJK231" s="2628"/>
      <c r="NJL231" s="2628"/>
      <c r="NJM231" s="2628"/>
      <c r="NJN231" s="2628"/>
      <c r="NJO231" s="2628"/>
      <c r="NJP231" s="2628"/>
      <c r="NJQ231" s="2628"/>
      <c r="NJR231" s="2628"/>
      <c r="NJS231" s="2628"/>
      <c r="NJT231" s="2628"/>
      <c r="NJU231" s="2628"/>
      <c r="NJV231" s="2628"/>
      <c r="NJW231" s="2628"/>
      <c r="NJX231" s="2628"/>
      <c r="NJY231" s="2628"/>
      <c r="NJZ231" s="2628"/>
      <c r="NKA231" s="2628"/>
      <c r="NKB231" s="2628"/>
      <c r="NKC231" s="2628"/>
      <c r="NKD231" s="2628"/>
      <c r="NKE231" s="2628"/>
      <c r="NKF231" s="2628"/>
      <c r="NKG231" s="2628"/>
      <c r="NKH231" s="2628"/>
      <c r="NKI231" s="2628"/>
      <c r="NKJ231" s="2628"/>
      <c r="NKK231" s="2628"/>
      <c r="NKL231" s="2628"/>
      <c r="NKM231" s="2628"/>
      <c r="NKN231" s="2628"/>
      <c r="NKO231" s="2628"/>
      <c r="NKP231" s="2628"/>
      <c r="NKQ231" s="2628"/>
      <c r="NKR231" s="2628"/>
      <c r="NKS231" s="2628"/>
      <c r="NKT231" s="2628"/>
      <c r="NKU231" s="2628"/>
      <c r="NKV231" s="2628"/>
      <c r="NKW231" s="2628"/>
      <c r="NKX231" s="2628"/>
      <c r="NKY231" s="2628"/>
      <c r="NKZ231" s="2628"/>
      <c r="NLA231" s="2628"/>
      <c r="NLB231" s="2628"/>
      <c r="NLC231" s="2628"/>
      <c r="NLD231" s="2628"/>
      <c r="NLE231" s="2628"/>
      <c r="NLF231" s="2628"/>
      <c r="NLG231" s="2628"/>
      <c r="NLH231" s="2628"/>
      <c r="NLI231" s="2628"/>
      <c r="NLJ231" s="2628"/>
      <c r="NLK231" s="2628"/>
      <c r="NLL231" s="2628"/>
      <c r="NLM231" s="2628"/>
      <c r="NLN231" s="2628"/>
      <c r="NLO231" s="2628"/>
      <c r="NLP231" s="2628"/>
      <c r="NLQ231" s="2628"/>
      <c r="NLR231" s="2628"/>
      <c r="NLS231" s="2628"/>
      <c r="NLT231" s="2628"/>
      <c r="NLU231" s="2628"/>
      <c r="NLV231" s="2628"/>
      <c r="NLW231" s="2628"/>
      <c r="NLX231" s="2628"/>
      <c r="NLY231" s="2628"/>
      <c r="NLZ231" s="2628"/>
      <c r="NMA231" s="2628"/>
      <c r="NMB231" s="2628"/>
      <c r="NMC231" s="2628"/>
      <c r="NMD231" s="2628"/>
      <c r="NME231" s="2628"/>
      <c r="NMF231" s="2628"/>
      <c r="NMG231" s="2628"/>
      <c r="NMH231" s="2628"/>
      <c r="NMI231" s="2628"/>
      <c r="NMJ231" s="2628"/>
      <c r="NMK231" s="2628"/>
      <c r="NML231" s="2628"/>
      <c r="NMM231" s="2628"/>
      <c r="NMN231" s="2628"/>
      <c r="NMO231" s="2628"/>
      <c r="NMP231" s="2628"/>
      <c r="NMQ231" s="2628"/>
      <c r="NMR231" s="2628"/>
      <c r="NMS231" s="2628"/>
      <c r="NMT231" s="2628"/>
      <c r="NMU231" s="2628"/>
      <c r="NMV231" s="2628"/>
      <c r="NMW231" s="2628"/>
      <c r="NMX231" s="2628"/>
      <c r="NMY231" s="2628"/>
      <c r="NMZ231" s="2628"/>
      <c r="NNA231" s="2628"/>
      <c r="NNB231" s="2628"/>
      <c r="NNC231" s="2628"/>
      <c r="NND231" s="2628"/>
      <c r="NNE231" s="2628"/>
      <c r="NNF231" s="2628"/>
      <c r="NNG231" s="2628"/>
      <c r="NNH231" s="2628"/>
      <c r="NNI231" s="2628"/>
      <c r="NNJ231" s="2628"/>
      <c r="NNK231" s="2628"/>
      <c r="NNL231" s="2628"/>
      <c r="NNM231" s="2628"/>
      <c r="NNN231" s="2628"/>
      <c r="NNO231" s="2628"/>
      <c r="NNP231" s="2628"/>
      <c r="NNQ231" s="2628"/>
      <c r="NNR231" s="2628"/>
      <c r="NNS231" s="2628"/>
      <c r="NNT231" s="2628"/>
      <c r="NNU231" s="2628"/>
      <c r="NNV231" s="2628"/>
      <c r="NNW231" s="2628"/>
      <c r="NNX231" s="2628"/>
      <c r="NNY231" s="2628"/>
      <c r="NNZ231" s="2628"/>
      <c r="NOA231" s="2628"/>
      <c r="NOB231" s="2628"/>
      <c r="NOC231" s="2628"/>
      <c r="NOD231" s="2628"/>
      <c r="NOE231" s="2628"/>
      <c r="NOF231" s="2628"/>
      <c r="NOG231" s="2628"/>
      <c r="NOH231" s="2628"/>
      <c r="NOI231" s="2628"/>
      <c r="NOJ231" s="2628"/>
      <c r="NOK231" s="2628"/>
      <c r="NOL231" s="2628"/>
      <c r="NOM231" s="2628"/>
      <c r="NON231" s="2628"/>
      <c r="NOO231" s="2628"/>
      <c r="NOP231" s="2628"/>
      <c r="NOQ231" s="2628"/>
      <c r="NOR231" s="2628"/>
      <c r="NOS231" s="2628"/>
      <c r="NOT231" s="2628"/>
      <c r="NOU231" s="2628"/>
      <c r="NOV231" s="2628"/>
      <c r="NOW231" s="2628"/>
      <c r="NOX231" s="2628"/>
      <c r="NOY231" s="2628"/>
      <c r="NOZ231" s="2628"/>
      <c r="NPA231" s="2628"/>
      <c r="NPB231" s="2628"/>
      <c r="NPC231" s="2628"/>
      <c r="NPD231" s="2628"/>
      <c r="NPE231" s="2628"/>
      <c r="NPF231" s="2628"/>
      <c r="NPG231" s="2628"/>
      <c r="NPH231" s="2628"/>
      <c r="NPI231" s="2628"/>
      <c r="NPJ231" s="2628"/>
      <c r="NPK231" s="2628"/>
      <c r="NPL231" s="2628"/>
      <c r="NPM231" s="2628"/>
      <c r="NPN231" s="2628"/>
      <c r="NPO231" s="2628"/>
      <c r="NPP231" s="2628"/>
      <c r="NPQ231" s="2628"/>
      <c r="NPR231" s="2628"/>
      <c r="NPS231" s="2628"/>
      <c r="NPT231" s="2628"/>
      <c r="NPU231" s="2628"/>
      <c r="NPV231" s="2628"/>
      <c r="NPW231" s="2628"/>
      <c r="NPX231" s="2628"/>
      <c r="NPY231" s="2628"/>
      <c r="NPZ231" s="2628"/>
      <c r="NQA231" s="2628"/>
      <c r="NQB231" s="2628"/>
      <c r="NQC231" s="2628"/>
      <c r="NQD231" s="2628"/>
      <c r="NQE231" s="2628"/>
      <c r="NQF231" s="2628"/>
      <c r="NQG231" s="2628"/>
      <c r="NQH231" s="2628"/>
      <c r="NQI231" s="2628"/>
      <c r="NQJ231" s="2628"/>
      <c r="NQK231" s="2628"/>
      <c r="NQL231" s="2628"/>
      <c r="NQM231" s="2628"/>
      <c r="NQN231" s="2628"/>
      <c r="NQO231" s="2628"/>
      <c r="NQP231" s="2628"/>
      <c r="NQQ231" s="2628"/>
      <c r="NQR231" s="2628"/>
      <c r="NQS231" s="2628"/>
      <c r="NQT231" s="2628"/>
      <c r="NQU231" s="2628"/>
      <c r="NQV231" s="2628"/>
      <c r="NQW231" s="2628"/>
      <c r="NQX231" s="2628"/>
      <c r="NQY231" s="2628"/>
      <c r="NQZ231" s="2628"/>
      <c r="NRA231" s="2628"/>
      <c r="NRB231" s="2628"/>
      <c r="NRC231" s="2628"/>
      <c r="NRD231" s="2628"/>
      <c r="NRE231" s="2628"/>
      <c r="NRF231" s="2628"/>
      <c r="NRG231" s="2628"/>
      <c r="NRH231" s="2628"/>
      <c r="NRI231" s="2628"/>
      <c r="NRJ231" s="2628"/>
      <c r="NRK231" s="2628"/>
      <c r="NRL231" s="2628"/>
      <c r="NRM231" s="2628"/>
      <c r="NRN231" s="2628"/>
      <c r="NRO231" s="2628"/>
      <c r="NRP231" s="2628"/>
      <c r="NRQ231" s="2628"/>
      <c r="NRR231" s="2628"/>
      <c r="NRS231" s="2628"/>
      <c r="NRT231" s="2628"/>
      <c r="NRU231" s="2628"/>
      <c r="NRV231" s="2628"/>
      <c r="NRW231" s="2628"/>
      <c r="NRX231" s="2628"/>
      <c r="NRY231" s="2628"/>
      <c r="NRZ231" s="2628"/>
      <c r="NSA231" s="2628"/>
      <c r="NSB231" s="2628"/>
      <c r="NSC231" s="2628"/>
      <c r="NSD231" s="2628"/>
      <c r="NSE231" s="2628"/>
      <c r="NSF231" s="2628"/>
      <c r="NSG231" s="2628"/>
      <c r="NSH231" s="2628"/>
      <c r="NSI231" s="2628"/>
      <c r="NSJ231" s="2628"/>
      <c r="NSK231" s="2628"/>
      <c r="NSL231" s="2628"/>
      <c r="NSM231" s="2628"/>
      <c r="NSN231" s="2628"/>
      <c r="NSO231" s="2628"/>
      <c r="NSP231" s="2628"/>
      <c r="NSQ231" s="2628"/>
      <c r="NSR231" s="2628"/>
      <c r="NSS231" s="2628"/>
      <c r="NST231" s="2628"/>
      <c r="NSU231" s="2628"/>
      <c r="NSV231" s="2628"/>
      <c r="NSW231" s="2628"/>
      <c r="NSX231" s="2628"/>
      <c r="NSY231" s="2628"/>
      <c r="NSZ231" s="2628"/>
      <c r="NTA231" s="2628"/>
      <c r="NTB231" s="2628"/>
      <c r="NTC231" s="2628"/>
      <c r="NTD231" s="2628"/>
      <c r="NTE231" s="2628"/>
      <c r="NTF231" s="2628"/>
      <c r="NTG231" s="2628"/>
      <c r="NTH231" s="2628"/>
      <c r="NTI231" s="2628"/>
      <c r="NTJ231" s="2628"/>
      <c r="NTK231" s="2628"/>
      <c r="NTL231" s="2628"/>
      <c r="NTM231" s="2628"/>
      <c r="NTN231" s="2628"/>
      <c r="NTO231" s="2628"/>
      <c r="NTP231" s="2628"/>
      <c r="NTQ231" s="2628"/>
      <c r="NTR231" s="2628"/>
      <c r="NTS231" s="2628"/>
      <c r="NTT231" s="2628"/>
      <c r="NTU231" s="2628"/>
      <c r="NTV231" s="2628"/>
      <c r="NTW231" s="2628"/>
      <c r="NTX231" s="2628"/>
      <c r="NTY231" s="2628"/>
      <c r="NTZ231" s="2628"/>
      <c r="NUA231" s="2628"/>
      <c r="NUB231" s="2628"/>
      <c r="NUC231" s="2628"/>
      <c r="NUD231" s="2628"/>
      <c r="NUE231" s="2628"/>
      <c r="NUF231" s="2628"/>
      <c r="NUG231" s="2628"/>
      <c r="NUH231" s="2628"/>
      <c r="NUI231" s="2628"/>
      <c r="NUJ231" s="2628"/>
      <c r="NUK231" s="2628"/>
      <c r="NUL231" s="2628"/>
      <c r="NUM231" s="2628"/>
      <c r="NUN231" s="2628"/>
      <c r="NUO231" s="2628"/>
      <c r="NUP231" s="2628"/>
      <c r="NUQ231" s="2628"/>
      <c r="NUR231" s="2628"/>
      <c r="NUS231" s="2628"/>
      <c r="NUT231" s="2628"/>
      <c r="NUU231" s="2628"/>
      <c r="NUV231" s="2628"/>
      <c r="NUW231" s="2628"/>
      <c r="NUX231" s="2628"/>
      <c r="NUY231" s="2628"/>
      <c r="NUZ231" s="2628"/>
      <c r="NVA231" s="2628"/>
      <c r="NVB231" s="2628"/>
      <c r="NVC231" s="2628"/>
      <c r="NVD231" s="2628"/>
      <c r="NVE231" s="2628"/>
      <c r="NVF231" s="2628"/>
      <c r="NVG231" s="2628"/>
      <c r="NVH231" s="2628"/>
      <c r="NVI231" s="2628"/>
      <c r="NVJ231" s="2628"/>
      <c r="NVK231" s="2628"/>
      <c r="NVL231" s="2628"/>
      <c r="NVM231" s="2628"/>
      <c r="NVN231" s="2628"/>
      <c r="NVO231" s="2628"/>
      <c r="NVP231" s="2628"/>
      <c r="NVQ231" s="2628"/>
      <c r="NVR231" s="2628"/>
      <c r="NVS231" s="2628"/>
      <c r="NVT231" s="2628"/>
      <c r="NVU231" s="2628"/>
      <c r="NVV231" s="2628"/>
      <c r="NVW231" s="2628"/>
      <c r="NVX231" s="2628"/>
      <c r="NVY231" s="2628"/>
      <c r="NVZ231" s="2628"/>
      <c r="NWA231" s="2628"/>
      <c r="NWB231" s="2628"/>
      <c r="NWC231" s="2628"/>
      <c r="NWD231" s="2628"/>
      <c r="NWE231" s="2628"/>
      <c r="NWF231" s="2628"/>
      <c r="NWG231" s="2628"/>
      <c r="NWH231" s="2628"/>
      <c r="NWI231" s="2628"/>
      <c r="NWJ231" s="2628"/>
      <c r="NWK231" s="2628"/>
      <c r="NWL231" s="2628"/>
      <c r="NWM231" s="2628"/>
      <c r="NWN231" s="2628"/>
      <c r="NWO231" s="2628"/>
      <c r="NWP231" s="2628"/>
      <c r="NWQ231" s="2628"/>
      <c r="NWR231" s="2628"/>
      <c r="NWS231" s="2628"/>
      <c r="NWT231" s="2628"/>
      <c r="NWU231" s="2628"/>
      <c r="NWV231" s="2628"/>
      <c r="NWW231" s="2628"/>
      <c r="NWX231" s="2628"/>
      <c r="NWY231" s="2628"/>
      <c r="NWZ231" s="2628"/>
      <c r="NXA231" s="2628"/>
      <c r="NXB231" s="2628"/>
      <c r="NXC231" s="2628"/>
      <c r="NXD231" s="2628"/>
      <c r="NXE231" s="2628"/>
      <c r="NXF231" s="2628"/>
      <c r="NXG231" s="2628"/>
      <c r="NXH231" s="2628"/>
      <c r="NXI231" s="2628"/>
      <c r="NXJ231" s="2628"/>
      <c r="NXK231" s="2628"/>
      <c r="NXL231" s="2628"/>
      <c r="NXM231" s="2628"/>
      <c r="NXN231" s="2628"/>
      <c r="NXO231" s="2628"/>
      <c r="NXP231" s="2628"/>
      <c r="NXQ231" s="2628"/>
      <c r="NXR231" s="2628"/>
      <c r="NXS231" s="2628"/>
      <c r="NXT231" s="2628"/>
      <c r="NXU231" s="2628"/>
      <c r="NXV231" s="2628"/>
      <c r="NXW231" s="2628"/>
      <c r="NXX231" s="2628"/>
      <c r="NXY231" s="2628"/>
      <c r="NXZ231" s="2628"/>
      <c r="NYA231" s="2628"/>
      <c r="NYB231" s="2628"/>
      <c r="NYC231" s="2628"/>
      <c r="NYD231" s="2628"/>
      <c r="NYE231" s="2628"/>
      <c r="NYF231" s="2628"/>
      <c r="NYG231" s="2628"/>
      <c r="NYH231" s="2628"/>
      <c r="NYI231" s="2628"/>
      <c r="NYJ231" s="2628"/>
      <c r="NYK231" s="2628"/>
      <c r="NYL231" s="2628"/>
      <c r="NYM231" s="2628"/>
      <c r="NYN231" s="2628"/>
      <c r="NYO231" s="2628"/>
      <c r="NYP231" s="2628"/>
      <c r="NYQ231" s="2628"/>
      <c r="NYR231" s="2628"/>
      <c r="NYS231" s="2628"/>
      <c r="NYT231" s="2628"/>
      <c r="NYU231" s="2628"/>
      <c r="NYV231" s="2628"/>
      <c r="NYW231" s="2628"/>
      <c r="NYX231" s="2628"/>
      <c r="NYY231" s="2628"/>
      <c r="NYZ231" s="2628"/>
      <c r="NZA231" s="2628"/>
      <c r="NZB231" s="2628"/>
      <c r="NZC231" s="2628"/>
      <c r="NZD231" s="2628"/>
      <c r="NZE231" s="2628"/>
      <c r="NZF231" s="2628"/>
      <c r="NZG231" s="2628"/>
      <c r="NZH231" s="2628"/>
      <c r="NZI231" s="2628"/>
      <c r="NZJ231" s="2628"/>
      <c r="NZK231" s="2628"/>
      <c r="NZL231" s="2628"/>
      <c r="NZM231" s="2628"/>
      <c r="NZN231" s="2628"/>
      <c r="NZO231" s="2628"/>
      <c r="NZP231" s="2628"/>
      <c r="NZQ231" s="2628"/>
      <c r="NZR231" s="2628"/>
      <c r="NZS231" s="2628"/>
      <c r="NZT231" s="2628"/>
      <c r="NZU231" s="2628"/>
      <c r="NZV231" s="2628"/>
      <c r="NZW231" s="2628"/>
      <c r="NZX231" s="2628"/>
      <c r="NZY231" s="2628"/>
      <c r="NZZ231" s="2628"/>
      <c r="OAA231" s="2628"/>
      <c r="OAB231" s="2628"/>
      <c r="OAC231" s="2628"/>
      <c r="OAD231" s="2628"/>
      <c r="OAE231" s="2628"/>
      <c r="OAF231" s="2628"/>
      <c r="OAG231" s="2628"/>
      <c r="OAH231" s="2628"/>
      <c r="OAI231" s="2628"/>
      <c r="OAJ231" s="2628"/>
      <c r="OAK231" s="2628"/>
      <c r="OAL231" s="2628"/>
      <c r="OAM231" s="2628"/>
      <c r="OAN231" s="2628"/>
      <c r="OAO231" s="2628"/>
      <c r="OAP231" s="2628"/>
      <c r="OAQ231" s="2628"/>
      <c r="OAR231" s="2628"/>
      <c r="OAS231" s="2628"/>
      <c r="OAT231" s="2628"/>
      <c r="OAU231" s="2628"/>
      <c r="OAV231" s="2628"/>
      <c r="OAW231" s="2628"/>
      <c r="OAX231" s="2628"/>
      <c r="OAY231" s="2628"/>
      <c r="OAZ231" s="2628"/>
      <c r="OBA231" s="2628"/>
      <c r="OBB231" s="2628"/>
      <c r="OBC231" s="2628"/>
      <c r="OBD231" s="2628"/>
      <c r="OBE231" s="2628"/>
      <c r="OBF231" s="2628"/>
      <c r="OBG231" s="2628"/>
      <c r="OBH231" s="2628"/>
      <c r="OBI231" s="2628"/>
      <c r="OBJ231" s="2628"/>
      <c r="OBK231" s="2628"/>
      <c r="OBL231" s="2628"/>
      <c r="OBM231" s="2628"/>
      <c r="OBN231" s="2628"/>
      <c r="OBO231" s="2628"/>
      <c r="OBP231" s="2628"/>
      <c r="OBQ231" s="2628"/>
      <c r="OBR231" s="2628"/>
      <c r="OBS231" s="2628"/>
      <c r="OBT231" s="2628"/>
      <c r="OBU231" s="2628"/>
      <c r="OBV231" s="2628"/>
      <c r="OBW231" s="2628"/>
      <c r="OBX231" s="2628"/>
      <c r="OBY231" s="2628"/>
      <c r="OBZ231" s="2628"/>
      <c r="OCA231" s="2628"/>
      <c r="OCB231" s="2628"/>
      <c r="OCC231" s="2628"/>
      <c r="OCD231" s="2628"/>
      <c r="OCE231" s="2628"/>
      <c r="OCF231" s="2628"/>
      <c r="OCG231" s="2628"/>
      <c r="OCH231" s="2628"/>
      <c r="OCI231" s="2628"/>
      <c r="OCJ231" s="2628"/>
      <c r="OCK231" s="2628"/>
      <c r="OCL231" s="2628"/>
      <c r="OCM231" s="2628"/>
      <c r="OCN231" s="2628"/>
      <c r="OCO231" s="2628"/>
      <c r="OCP231" s="2628"/>
      <c r="OCQ231" s="2628"/>
      <c r="OCR231" s="2628"/>
      <c r="OCS231" s="2628"/>
      <c r="OCT231" s="2628"/>
      <c r="OCU231" s="2628"/>
      <c r="OCV231" s="2628"/>
      <c r="OCW231" s="2628"/>
      <c r="OCX231" s="2628"/>
      <c r="OCY231" s="2628"/>
      <c r="OCZ231" s="2628"/>
      <c r="ODA231" s="2628"/>
      <c r="ODB231" s="2628"/>
      <c r="ODC231" s="2628"/>
      <c r="ODD231" s="2628"/>
      <c r="ODE231" s="2628"/>
      <c r="ODF231" s="2628"/>
      <c r="ODG231" s="2628"/>
      <c r="ODH231" s="2628"/>
      <c r="ODI231" s="2628"/>
      <c r="ODJ231" s="2628"/>
      <c r="ODK231" s="2628"/>
      <c r="ODL231" s="2628"/>
      <c r="ODM231" s="2628"/>
      <c r="ODN231" s="2628"/>
      <c r="ODO231" s="2628"/>
      <c r="ODP231" s="2628"/>
      <c r="ODQ231" s="2628"/>
      <c r="ODR231" s="2628"/>
      <c r="ODS231" s="2628"/>
      <c r="ODT231" s="2628"/>
      <c r="ODU231" s="2628"/>
      <c r="ODV231" s="2628"/>
      <c r="ODW231" s="2628"/>
      <c r="ODX231" s="2628"/>
      <c r="ODY231" s="2628"/>
      <c r="ODZ231" s="2628"/>
      <c r="OEA231" s="2628"/>
      <c r="OEB231" s="2628"/>
      <c r="OEC231" s="2628"/>
      <c r="OED231" s="2628"/>
      <c r="OEE231" s="2628"/>
      <c r="OEF231" s="2628"/>
      <c r="OEG231" s="2628"/>
      <c r="OEH231" s="2628"/>
      <c r="OEI231" s="2628"/>
      <c r="OEJ231" s="2628"/>
      <c r="OEK231" s="2628"/>
      <c r="OEL231" s="2628"/>
      <c r="OEM231" s="2628"/>
      <c r="OEN231" s="2628"/>
      <c r="OEO231" s="2628"/>
      <c r="OEP231" s="2628"/>
      <c r="OEQ231" s="2628"/>
      <c r="OER231" s="2628"/>
      <c r="OES231" s="2628"/>
      <c r="OET231" s="2628"/>
      <c r="OEU231" s="2628"/>
      <c r="OEV231" s="2628"/>
      <c r="OEW231" s="2628"/>
      <c r="OEX231" s="2628"/>
      <c r="OEY231" s="2628"/>
      <c r="OEZ231" s="2628"/>
      <c r="OFA231" s="2628"/>
      <c r="OFB231" s="2628"/>
      <c r="OFC231" s="2628"/>
      <c r="OFD231" s="2628"/>
      <c r="OFE231" s="2628"/>
      <c r="OFF231" s="2628"/>
      <c r="OFG231" s="2628"/>
      <c r="OFH231" s="2628"/>
      <c r="OFI231" s="2628"/>
      <c r="OFJ231" s="2628"/>
      <c r="OFK231" s="2628"/>
      <c r="OFL231" s="2628"/>
      <c r="OFM231" s="2628"/>
      <c r="OFN231" s="2628"/>
      <c r="OFO231" s="2628"/>
      <c r="OFP231" s="2628"/>
      <c r="OFQ231" s="2628"/>
      <c r="OFR231" s="2628"/>
      <c r="OFS231" s="2628"/>
      <c r="OFT231" s="2628"/>
      <c r="OFU231" s="2628"/>
      <c r="OFV231" s="2628"/>
      <c r="OFW231" s="2628"/>
      <c r="OFX231" s="2628"/>
      <c r="OFY231" s="2628"/>
      <c r="OFZ231" s="2628"/>
      <c r="OGA231" s="2628"/>
      <c r="OGB231" s="2628"/>
      <c r="OGC231" s="2628"/>
      <c r="OGD231" s="2628"/>
      <c r="OGE231" s="2628"/>
      <c r="OGF231" s="2628"/>
      <c r="OGG231" s="2628"/>
      <c r="OGH231" s="2628"/>
      <c r="OGI231" s="2628"/>
      <c r="OGJ231" s="2628"/>
      <c r="OGK231" s="2628"/>
      <c r="OGL231" s="2628"/>
      <c r="OGM231" s="2628"/>
      <c r="OGN231" s="2628"/>
      <c r="OGO231" s="2628"/>
      <c r="OGP231" s="2628"/>
      <c r="OGQ231" s="2628"/>
      <c r="OGR231" s="2628"/>
      <c r="OGS231" s="2628"/>
      <c r="OGT231" s="2628"/>
      <c r="OGU231" s="2628"/>
      <c r="OGV231" s="2628"/>
      <c r="OGW231" s="2628"/>
      <c r="OGX231" s="2628"/>
      <c r="OGY231" s="2628"/>
      <c r="OGZ231" s="2628"/>
      <c r="OHA231" s="2628"/>
      <c r="OHB231" s="2628"/>
      <c r="OHC231" s="2628"/>
      <c r="OHD231" s="2628"/>
      <c r="OHE231" s="2628"/>
      <c r="OHF231" s="2628"/>
      <c r="OHG231" s="2628"/>
      <c r="OHH231" s="2628"/>
      <c r="OHI231" s="2628"/>
      <c r="OHJ231" s="2628"/>
      <c r="OHK231" s="2628"/>
      <c r="OHL231" s="2628"/>
      <c r="OHM231" s="2628"/>
      <c r="OHN231" s="2628"/>
      <c r="OHO231" s="2628"/>
      <c r="OHP231" s="2628"/>
      <c r="OHQ231" s="2628"/>
      <c r="OHR231" s="2628"/>
      <c r="OHS231" s="2628"/>
      <c r="OHT231" s="2628"/>
      <c r="OHU231" s="2628"/>
      <c r="OHV231" s="2628"/>
      <c r="OHW231" s="2628"/>
      <c r="OHX231" s="2628"/>
      <c r="OHY231" s="2628"/>
      <c r="OHZ231" s="2628"/>
      <c r="OIA231" s="2628"/>
      <c r="OIB231" s="2628"/>
      <c r="OIC231" s="2628"/>
      <c r="OID231" s="2628"/>
      <c r="OIE231" s="2628"/>
      <c r="OIF231" s="2628"/>
      <c r="OIG231" s="2628"/>
      <c r="OIH231" s="2628"/>
      <c r="OII231" s="2628"/>
      <c r="OIJ231" s="2628"/>
      <c r="OIK231" s="2628"/>
      <c r="OIL231" s="2628"/>
      <c r="OIM231" s="2628"/>
      <c r="OIN231" s="2628"/>
      <c r="OIO231" s="2628"/>
      <c r="OIP231" s="2628"/>
      <c r="OIQ231" s="2628"/>
      <c r="OIR231" s="2628"/>
      <c r="OIS231" s="2628"/>
      <c r="OIT231" s="2628"/>
      <c r="OIU231" s="2628"/>
      <c r="OIV231" s="2628"/>
      <c r="OIW231" s="2628"/>
      <c r="OIX231" s="2628"/>
      <c r="OIY231" s="2628"/>
      <c r="OIZ231" s="2628"/>
      <c r="OJA231" s="2628"/>
      <c r="OJB231" s="2628"/>
      <c r="OJC231" s="2628"/>
      <c r="OJD231" s="2628"/>
      <c r="OJE231" s="2628"/>
      <c r="OJF231" s="2628"/>
      <c r="OJG231" s="2628"/>
      <c r="OJH231" s="2628"/>
      <c r="OJI231" s="2628"/>
      <c r="OJJ231" s="2628"/>
      <c r="OJK231" s="2628"/>
      <c r="OJL231" s="2628"/>
      <c r="OJM231" s="2628"/>
      <c r="OJN231" s="2628"/>
      <c r="OJO231" s="2628"/>
      <c r="OJP231" s="2628"/>
      <c r="OJQ231" s="2628"/>
      <c r="OJR231" s="2628"/>
      <c r="OJS231" s="2628"/>
      <c r="OJT231" s="2628"/>
      <c r="OJU231" s="2628"/>
      <c r="OJV231" s="2628"/>
      <c r="OJW231" s="2628"/>
      <c r="OJX231" s="2628"/>
      <c r="OJY231" s="2628"/>
      <c r="OJZ231" s="2628"/>
      <c r="OKA231" s="2628"/>
      <c r="OKB231" s="2628"/>
      <c r="OKC231" s="2628"/>
      <c r="OKD231" s="2628"/>
      <c r="OKE231" s="2628"/>
      <c r="OKF231" s="2628"/>
      <c r="OKG231" s="2628"/>
      <c r="OKH231" s="2628"/>
      <c r="OKI231" s="2628"/>
      <c r="OKJ231" s="2628"/>
      <c r="OKK231" s="2628"/>
      <c r="OKL231" s="2628"/>
      <c r="OKM231" s="2628"/>
      <c r="OKN231" s="2628"/>
      <c r="OKO231" s="2628"/>
      <c r="OKP231" s="2628"/>
      <c r="OKQ231" s="2628"/>
      <c r="OKR231" s="2628"/>
      <c r="OKS231" s="2628"/>
      <c r="OKT231" s="2628"/>
      <c r="OKU231" s="2628"/>
      <c r="OKV231" s="2628"/>
      <c r="OKW231" s="2628"/>
      <c r="OKX231" s="2628"/>
      <c r="OKY231" s="2628"/>
      <c r="OKZ231" s="2628"/>
      <c r="OLA231" s="2628"/>
      <c r="OLB231" s="2628"/>
      <c r="OLC231" s="2628"/>
      <c r="OLD231" s="2628"/>
      <c r="OLE231" s="2628"/>
      <c r="OLF231" s="2628"/>
      <c r="OLG231" s="2628"/>
      <c r="OLH231" s="2628"/>
      <c r="OLI231" s="2628"/>
      <c r="OLJ231" s="2628"/>
      <c r="OLK231" s="2628"/>
      <c r="OLL231" s="2628"/>
      <c r="OLM231" s="2628"/>
      <c r="OLN231" s="2628"/>
      <c r="OLO231" s="2628"/>
      <c r="OLP231" s="2628"/>
      <c r="OLQ231" s="2628"/>
      <c r="OLR231" s="2628"/>
      <c r="OLS231" s="2628"/>
      <c r="OLT231" s="2628"/>
      <c r="OLU231" s="2628"/>
      <c r="OLV231" s="2628"/>
      <c r="OLW231" s="2628"/>
      <c r="OLX231" s="2628"/>
      <c r="OLY231" s="2628"/>
      <c r="OLZ231" s="2628"/>
      <c r="OMA231" s="2628"/>
      <c r="OMB231" s="2628"/>
      <c r="OMC231" s="2628"/>
      <c r="OMD231" s="2628"/>
      <c r="OME231" s="2628"/>
      <c r="OMF231" s="2628"/>
      <c r="OMG231" s="2628"/>
      <c r="OMH231" s="2628"/>
      <c r="OMI231" s="2628"/>
      <c r="OMJ231" s="2628"/>
      <c r="OMK231" s="2628"/>
      <c r="OML231" s="2628"/>
      <c r="OMM231" s="2628"/>
      <c r="OMN231" s="2628"/>
      <c r="OMO231" s="2628"/>
      <c r="OMP231" s="2628"/>
      <c r="OMQ231" s="2628"/>
      <c r="OMR231" s="2628"/>
      <c r="OMS231" s="2628"/>
      <c r="OMT231" s="2628"/>
      <c r="OMU231" s="2628"/>
      <c r="OMV231" s="2628"/>
      <c r="OMW231" s="2628"/>
      <c r="OMX231" s="2628"/>
      <c r="OMY231" s="2628"/>
      <c r="OMZ231" s="2628"/>
      <c r="ONA231" s="2628"/>
      <c r="ONB231" s="2628"/>
      <c r="ONC231" s="2628"/>
      <c r="OND231" s="2628"/>
      <c r="ONE231" s="2628"/>
      <c r="ONF231" s="2628"/>
      <c r="ONG231" s="2628"/>
      <c r="ONH231" s="2628"/>
      <c r="ONI231" s="2628"/>
      <c r="ONJ231" s="2628"/>
      <c r="ONK231" s="2628"/>
      <c r="ONL231" s="2628"/>
      <c r="ONM231" s="2628"/>
      <c r="ONN231" s="2628"/>
      <c r="ONO231" s="2628"/>
      <c r="ONP231" s="2628"/>
      <c r="ONQ231" s="2628"/>
      <c r="ONR231" s="2628"/>
      <c r="ONS231" s="2628"/>
      <c r="ONT231" s="2628"/>
      <c r="ONU231" s="2628"/>
      <c r="ONV231" s="2628"/>
      <c r="ONW231" s="2628"/>
      <c r="ONX231" s="2628"/>
      <c r="ONY231" s="2628"/>
      <c r="ONZ231" s="2628"/>
      <c r="OOA231" s="2628"/>
      <c r="OOB231" s="2628"/>
      <c r="OOC231" s="2628"/>
      <c r="OOD231" s="2628"/>
      <c r="OOE231" s="2628"/>
      <c r="OOF231" s="2628"/>
      <c r="OOG231" s="2628"/>
      <c r="OOH231" s="2628"/>
      <c r="OOI231" s="2628"/>
      <c r="OOJ231" s="2628"/>
      <c r="OOK231" s="2628"/>
      <c r="OOL231" s="2628"/>
      <c r="OOM231" s="2628"/>
      <c r="OON231" s="2628"/>
      <c r="OOO231" s="2628"/>
      <c r="OOP231" s="2628"/>
      <c r="OOQ231" s="2628"/>
      <c r="OOR231" s="2628"/>
      <c r="OOS231" s="2628"/>
      <c r="OOT231" s="2628"/>
      <c r="OOU231" s="2628"/>
      <c r="OOV231" s="2628"/>
      <c r="OOW231" s="2628"/>
      <c r="OOX231" s="2628"/>
      <c r="OOY231" s="2628"/>
      <c r="OOZ231" s="2628"/>
      <c r="OPA231" s="2628"/>
      <c r="OPB231" s="2628"/>
      <c r="OPC231" s="2628"/>
      <c r="OPD231" s="2628"/>
      <c r="OPE231" s="2628"/>
      <c r="OPF231" s="2628"/>
      <c r="OPG231" s="2628"/>
      <c r="OPH231" s="2628"/>
      <c r="OPI231" s="2628"/>
      <c r="OPJ231" s="2628"/>
      <c r="OPK231" s="2628"/>
      <c r="OPL231" s="2628"/>
      <c r="OPM231" s="2628"/>
      <c r="OPN231" s="2628"/>
      <c r="OPO231" s="2628"/>
      <c r="OPP231" s="2628"/>
      <c r="OPQ231" s="2628"/>
      <c r="OPR231" s="2628"/>
      <c r="OPS231" s="2628"/>
      <c r="OPT231" s="2628"/>
      <c r="OPU231" s="2628"/>
      <c r="OPV231" s="2628"/>
      <c r="OPW231" s="2628"/>
      <c r="OPX231" s="2628"/>
      <c r="OPY231" s="2628"/>
      <c r="OPZ231" s="2628"/>
      <c r="OQA231" s="2628"/>
      <c r="OQB231" s="2628"/>
      <c r="OQC231" s="2628"/>
      <c r="OQD231" s="2628"/>
      <c r="OQE231" s="2628"/>
      <c r="OQF231" s="2628"/>
      <c r="OQG231" s="2628"/>
      <c r="OQH231" s="2628"/>
      <c r="OQI231" s="2628"/>
      <c r="OQJ231" s="2628"/>
      <c r="OQK231" s="2628"/>
      <c r="OQL231" s="2628"/>
      <c r="OQM231" s="2628"/>
      <c r="OQN231" s="2628"/>
      <c r="OQO231" s="2628"/>
      <c r="OQP231" s="2628"/>
      <c r="OQQ231" s="2628"/>
      <c r="OQR231" s="2628"/>
      <c r="OQS231" s="2628"/>
      <c r="OQT231" s="2628"/>
      <c r="OQU231" s="2628"/>
      <c r="OQV231" s="2628"/>
      <c r="OQW231" s="2628"/>
      <c r="OQX231" s="2628"/>
      <c r="OQY231" s="2628"/>
      <c r="OQZ231" s="2628"/>
      <c r="ORA231" s="2628"/>
      <c r="ORB231" s="2628"/>
      <c r="ORC231" s="2628"/>
      <c r="ORD231" s="2628"/>
      <c r="ORE231" s="2628"/>
      <c r="ORF231" s="2628"/>
      <c r="ORG231" s="2628"/>
      <c r="ORH231" s="2628"/>
      <c r="ORI231" s="2628"/>
      <c r="ORJ231" s="2628"/>
      <c r="ORK231" s="2628"/>
      <c r="ORL231" s="2628"/>
      <c r="ORM231" s="2628"/>
      <c r="ORN231" s="2628"/>
      <c r="ORO231" s="2628"/>
      <c r="ORP231" s="2628"/>
      <c r="ORQ231" s="2628"/>
      <c r="ORR231" s="2628"/>
      <c r="ORS231" s="2628"/>
      <c r="ORT231" s="2628"/>
      <c r="ORU231" s="2628"/>
      <c r="ORV231" s="2628"/>
      <c r="ORW231" s="2628"/>
      <c r="ORX231" s="2628"/>
      <c r="ORY231" s="2628"/>
      <c r="ORZ231" s="2628"/>
      <c r="OSA231" s="2628"/>
      <c r="OSB231" s="2628"/>
      <c r="OSC231" s="2628"/>
      <c r="OSD231" s="2628"/>
      <c r="OSE231" s="2628"/>
      <c r="OSF231" s="2628"/>
      <c r="OSG231" s="2628"/>
      <c r="OSH231" s="2628"/>
      <c r="OSI231" s="2628"/>
      <c r="OSJ231" s="2628"/>
      <c r="OSK231" s="2628"/>
      <c r="OSL231" s="2628"/>
      <c r="OSM231" s="2628"/>
      <c r="OSN231" s="2628"/>
      <c r="OSO231" s="2628"/>
      <c r="OSP231" s="2628"/>
      <c r="OSQ231" s="2628"/>
      <c r="OSR231" s="2628"/>
      <c r="OSS231" s="2628"/>
      <c r="OST231" s="2628"/>
      <c r="OSU231" s="2628"/>
      <c r="OSV231" s="2628"/>
      <c r="OSW231" s="2628"/>
      <c r="OSX231" s="2628"/>
      <c r="OSY231" s="2628"/>
      <c r="OSZ231" s="2628"/>
      <c r="OTA231" s="2628"/>
      <c r="OTB231" s="2628"/>
      <c r="OTC231" s="2628"/>
      <c r="OTD231" s="2628"/>
      <c r="OTE231" s="2628"/>
      <c r="OTF231" s="2628"/>
      <c r="OTG231" s="2628"/>
      <c r="OTH231" s="2628"/>
      <c r="OTI231" s="2628"/>
      <c r="OTJ231" s="2628"/>
      <c r="OTK231" s="2628"/>
      <c r="OTL231" s="2628"/>
      <c r="OTM231" s="2628"/>
      <c r="OTN231" s="2628"/>
      <c r="OTO231" s="2628"/>
      <c r="OTP231" s="2628"/>
      <c r="OTQ231" s="2628"/>
      <c r="OTR231" s="2628"/>
      <c r="OTS231" s="2628"/>
      <c r="OTT231" s="2628"/>
      <c r="OTU231" s="2628"/>
      <c r="OTV231" s="2628"/>
      <c r="OTW231" s="2628"/>
      <c r="OTX231" s="2628"/>
      <c r="OTY231" s="2628"/>
      <c r="OTZ231" s="2628"/>
      <c r="OUA231" s="2628"/>
      <c r="OUB231" s="2628"/>
      <c r="OUC231" s="2628"/>
      <c r="OUD231" s="2628"/>
      <c r="OUE231" s="2628"/>
      <c r="OUF231" s="2628"/>
      <c r="OUG231" s="2628"/>
      <c r="OUH231" s="2628"/>
      <c r="OUI231" s="2628"/>
      <c r="OUJ231" s="2628"/>
      <c r="OUK231" s="2628"/>
      <c r="OUL231" s="2628"/>
      <c r="OUM231" s="2628"/>
      <c r="OUN231" s="2628"/>
      <c r="OUO231" s="2628"/>
      <c r="OUP231" s="2628"/>
      <c r="OUQ231" s="2628"/>
      <c r="OUR231" s="2628"/>
      <c r="OUS231" s="2628"/>
      <c r="OUT231" s="2628"/>
      <c r="OUU231" s="2628"/>
      <c r="OUV231" s="2628"/>
      <c r="OUW231" s="2628"/>
      <c r="OUX231" s="2628"/>
      <c r="OUY231" s="2628"/>
      <c r="OUZ231" s="2628"/>
      <c r="OVA231" s="2628"/>
      <c r="OVB231" s="2628"/>
      <c r="OVC231" s="2628"/>
      <c r="OVD231" s="2628"/>
      <c r="OVE231" s="2628"/>
      <c r="OVF231" s="2628"/>
      <c r="OVG231" s="2628"/>
      <c r="OVH231" s="2628"/>
      <c r="OVI231" s="2628"/>
      <c r="OVJ231" s="2628"/>
      <c r="OVK231" s="2628"/>
      <c r="OVL231" s="2628"/>
      <c r="OVM231" s="2628"/>
      <c r="OVN231" s="2628"/>
      <c r="OVO231" s="2628"/>
      <c r="OVP231" s="2628"/>
      <c r="OVQ231" s="2628"/>
      <c r="OVR231" s="2628"/>
      <c r="OVS231" s="2628"/>
      <c r="OVT231" s="2628"/>
      <c r="OVU231" s="2628"/>
      <c r="OVV231" s="2628"/>
      <c r="OVW231" s="2628"/>
      <c r="OVX231" s="2628"/>
      <c r="OVY231" s="2628"/>
      <c r="OVZ231" s="2628"/>
      <c r="OWA231" s="2628"/>
      <c r="OWB231" s="2628"/>
      <c r="OWC231" s="2628"/>
      <c r="OWD231" s="2628"/>
      <c r="OWE231" s="2628"/>
      <c r="OWF231" s="2628"/>
      <c r="OWG231" s="2628"/>
      <c r="OWH231" s="2628"/>
      <c r="OWI231" s="2628"/>
      <c r="OWJ231" s="2628"/>
      <c r="OWK231" s="2628"/>
      <c r="OWL231" s="2628"/>
      <c r="OWM231" s="2628"/>
      <c r="OWN231" s="2628"/>
      <c r="OWO231" s="2628"/>
      <c r="OWP231" s="2628"/>
      <c r="OWQ231" s="2628"/>
      <c r="OWR231" s="2628"/>
      <c r="OWS231" s="2628"/>
      <c r="OWT231" s="2628"/>
      <c r="OWU231" s="2628"/>
      <c r="OWV231" s="2628"/>
      <c r="OWW231" s="2628"/>
      <c r="OWX231" s="2628"/>
      <c r="OWY231" s="2628"/>
      <c r="OWZ231" s="2628"/>
      <c r="OXA231" s="2628"/>
      <c r="OXB231" s="2628"/>
      <c r="OXC231" s="2628"/>
      <c r="OXD231" s="2628"/>
      <c r="OXE231" s="2628"/>
      <c r="OXF231" s="2628"/>
      <c r="OXG231" s="2628"/>
      <c r="OXH231" s="2628"/>
      <c r="OXI231" s="2628"/>
      <c r="OXJ231" s="2628"/>
      <c r="OXK231" s="2628"/>
      <c r="OXL231" s="2628"/>
      <c r="OXM231" s="2628"/>
      <c r="OXN231" s="2628"/>
      <c r="OXO231" s="2628"/>
      <c r="OXP231" s="2628"/>
      <c r="OXQ231" s="2628"/>
      <c r="OXR231" s="2628"/>
      <c r="OXS231" s="2628"/>
      <c r="OXT231" s="2628"/>
      <c r="OXU231" s="2628"/>
      <c r="OXV231" s="2628"/>
      <c r="OXW231" s="2628"/>
      <c r="OXX231" s="2628"/>
      <c r="OXY231" s="2628"/>
      <c r="OXZ231" s="2628"/>
      <c r="OYA231" s="2628"/>
      <c r="OYB231" s="2628"/>
      <c r="OYC231" s="2628"/>
      <c r="OYD231" s="2628"/>
      <c r="OYE231" s="2628"/>
      <c r="OYF231" s="2628"/>
      <c r="OYG231" s="2628"/>
      <c r="OYH231" s="2628"/>
      <c r="OYI231" s="2628"/>
      <c r="OYJ231" s="2628"/>
      <c r="OYK231" s="2628"/>
      <c r="OYL231" s="2628"/>
      <c r="OYM231" s="2628"/>
      <c r="OYN231" s="2628"/>
      <c r="OYO231" s="2628"/>
      <c r="OYP231" s="2628"/>
      <c r="OYQ231" s="2628"/>
      <c r="OYR231" s="2628"/>
      <c r="OYS231" s="2628"/>
      <c r="OYT231" s="2628"/>
      <c r="OYU231" s="2628"/>
      <c r="OYV231" s="2628"/>
      <c r="OYW231" s="2628"/>
      <c r="OYX231" s="2628"/>
      <c r="OYY231" s="2628"/>
      <c r="OYZ231" s="2628"/>
      <c r="OZA231" s="2628"/>
      <c r="OZB231" s="2628"/>
      <c r="OZC231" s="2628"/>
      <c r="OZD231" s="2628"/>
      <c r="OZE231" s="2628"/>
      <c r="OZF231" s="2628"/>
      <c r="OZG231" s="2628"/>
      <c r="OZH231" s="2628"/>
      <c r="OZI231" s="2628"/>
      <c r="OZJ231" s="2628"/>
      <c r="OZK231" s="2628"/>
      <c r="OZL231" s="2628"/>
      <c r="OZM231" s="2628"/>
      <c r="OZN231" s="2628"/>
      <c r="OZO231" s="2628"/>
      <c r="OZP231" s="2628"/>
      <c r="OZQ231" s="2628"/>
      <c r="OZR231" s="2628"/>
      <c r="OZS231" s="2628"/>
      <c r="OZT231" s="2628"/>
      <c r="OZU231" s="2628"/>
      <c r="OZV231" s="2628"/>
      <c r="OZW231" s="2628"/>
      <c r="OZX231" s="2628"/>
      <c r="OZY231" s="2628"/>
      <c r="OZZ231" s="2628"/>
      <c r="PAA231" s="2628"/>
      <c r="PAB231" s="2628"/>
      <c r="PAC231" s="2628"/>
      <c r="PAD231" s="2628"/>
      <c r="PAE231" s="2628"/>
      <c r="PAF231" s="2628"/>
      <c r="PAG231" s="2628"/>
      <c r="PAH231" s="2628"/>
      <c r="PAI231" s="2628"/>
      <c r="PAJ231" s="2628"/>
      <c r="PAK231" s="2628"/>
      <c r="PAL231" s="2628"/>
      <c r="PAM231" s="2628"/>
      <c r="PAN231" s="2628"/>
      <c r="PAO231" s="2628"/>
      <c r="PAP231" s="2628"/>
      <c r="PAQ231" s="2628"/>
      <c r="PAR231" s="2628"/>
      <c r="PAS231" s="2628"/>
      <c r="PAT231" s="2628"/>
      <c r="PAU231" s="2628"/>
      <c r="PAV231" s="2628"/>
      <c r="PAW231" s="2628"/>
      <c r="PAX231" s="2628"/>
      <c r="PAY231" s="2628"/>
      <c r="PAZ231" s="2628"/>
      <c r="PBA231" s="2628"/>
      <c r="PBB231" s="2628"/>
      <c r="PBC231" s="2628"/>
      <c r="PBD231" s="2628"/>
      <c r="PBE231" s="2628"/>
      <c r="PBF231" s="2628"/>
      <c r="PBG231" s="2628"/>
      <c r="PBH231" s="2628"/>
      <c r="PBI231" s="2628"/>
      <c r="PBJ231" s="2628"/>
      <c r="PBK231" s="2628"/>
      <c r="PBL231" s="2628"/>
      <c r="PBM231" s="2628"/>
      <c r="PBN231" s="2628"/>
      <c r="PBO231" s="2628"/>
      <c r="PBP231" s="2628"/>
      <c r="PBQ231" s="2628"/>
      <c r="PBR231" s="2628"/>
      <c r="PBS231" s="2628"/>
      <c r="PBT231" s="2628"/>
      <c r="PBU231" s="2628"/>
      <c r="PBV231" s="2628"/>
      <c r="PBW231" s="2628"/>
      <c r="PBX231" s="2628"/>
      <c r="PBY231" s="2628"/>
      <c r="PBZ231" s="2628"/>
      <c r="PCA231" s="2628"/>
      <c r="PCB231" s="2628"/>
      <c r="PCC231" s="2628"/>
      <c r="PCD231" s="2628"/>
      <c r="PCE231" s="2628"/>
      <c r="PCF231" s="2628"/>
      <c r="PCG231" s="2628"/>
      <c r="PCH231" s="2628"/>
      <c r="PCI231" s="2628"/>
      <c r="PCJ231" s="2628"/>
      <c r="PCK231" s="2628"/>
      <c r="PCL231" s="2628"/>
      <c r="PCM231" s="2628"/>
      <c r="PCN231" s="2628"/>
      <c r="PCO231" s="2628"/>
      <c r="PCP231" s="2628"/>
      <c r="PCQ231" s="2628"/>
      <c r="PCR231" s="2628"/>
      <c r="PCS231" s="2628"/>
      <c r="PCT231" s="2628"/>
      <c r="PCU231" s="2628"/>
      <c r="PCV231" s="2628"/>
      <c r="PCW231" s="2628"/>
      <c r="PCX231" s="2628"/>
      <c r="PCY231" s="2628"/>
      <c r="PCZ231" s="2628"/>
      <c r="PDA231" s="2628"/>
      <c r="PDB231" s="2628"/>
      <c r="PDC231" s="2628"/>
      <c r="PDD231" s="2628"/>
      <c r="PDE231" s="2628"/>
      <c r="PDF231" s="2628"/>
      <c r="PDG231" s="2628"/>
      <c r="PDH231" s="2628"/>
      <c r="PDI231" s="2628"/>
      <c r="PDJ231" s="2628"/>
      <c r="PDK231" s="2628"/>
      <c r="PDL231" s="2628"/>
      <c r="PDM231" s="2628"/>
      <c r="PDN231" s="2628"/>
      <c r="PDO231" s="2628"/>
      <c r="PDP231" s="2628"/>
      <c r="PDQ231" s="2628"/>
      <c r="PDR231" s="2628"/>
      <c r="PDS231" s="2628"/>
      <c r="PDT231" s="2628"/>
      <c r="PDU231" s="2628"/>
      <c r="PDV231" s="2628"/>
      <c r="PDW231" s="2628"/>
      <c r="PDX231" s="2628"/>
      <c r="PDY231" s="2628"/>
      <c r="PDZ231" s="2628"/>
      <c r="PEA231" s="2628"/>
      <c r="PEB231" s="2628"/>
      <c r="PEC231" s="2628"/>
      <c r="PED231" s="2628"/>
      <c r="PEE231" s="2628"/>
      <c r="PEF231" s="2628"/>
      <c r="PEG231" s="2628"/>
      <c r="PEH231" s="2628"/>
      <c r="PEI231" s="2628"/>
      <c r="PEJ231" s="2628"/>
      <c r="PEK231" s="2628"/>
      <c r="PEL231" s="2628"/>
      <c r="PEM231" s="2628"/>
      <c r="PEN231" s="2628"/>
      <c r="PEO231" s="2628"/>
      <c r="PEP231" s="2628"/>
      <c r="PEQ231" s="2628"/>
      <c r="PER231" s="2628"/>
      <c r="PES231" s="2628"/>
      <c r="PET231" s="2628"/>
      <c r="PEU231" s="2628"/>
      <c r="PEV231" s="2628"/>
      <c r="PEW231" s="2628"/>
      <c r="PEX231" s="2628"/>
      <c r="PEY231" s="2628"/>
      <c r="PEZ231" s="2628"/>
      <c r="PFA231" s="2628"/>
      <c r="PFB231" s="2628"/>
      <c r="PFC231" s="2628"/>
      <c r="PFD231" s="2628"/>
      <c r="PFE231" s="2628"/>
      <c r="PFF231" s="2628"/>
      <c r="PFG231" s="2628"/>
      <c r="PFH231" s="2628"/>
      <c r="PFI231" s="2628"/>
      <c r="PFJ231" s="2628"/>
      <c r="PFK231" s="2628"/>
      <c r="PFL231" s="2628"/>
      <c r="PFM231" s="2628"/>
      <c r="PFN231" s="2628"/>
      <c r="PFO231" s="2628"/>
      <c r="PFP231" s="2628"/>
      <c r="PFQ231" s="2628"/>
      <c r="PFR231" s="2628"/>
      <c r="PFS231" s="2628"/>
      <c r="PFT231" s="2628"/>
      <c r="PFU231" s="2628"/>
      <c r="PFV231" s="2628"/>
      <c r="PFW231" s="2628"/>
      <c r="PFX231" s="2628"/>
      <c r="PFY231" s="2628"/>
      <c r="PFZ231" s="2628"/>
      <c r="PGA231" s="2628"/>
      <c r="PGB231" s="2628"/>
      <c r="PGC231" s="2628"/>
      <c r="PGD231" s="2628"/>
      <c r="PGE231" s="2628"/>
      <c r="PGF231" s="2628"/>
      <c r="PGG231" s="2628"/>
      <c r="PGH231" s="2628"/>
      <c r="PGI231" s="2628"/>
      <c r="PGJ231" s="2628"/>
      <c r="PGK231" s="2628"/>
      <c r="PGL231" s="2628"/>
      <c r="PGM231" s="2628"/>
      <c r="PGN231" s="2628"/>
      <c r="PGO231" s="2628"/>
      <c r="PGP231" s="2628"/>
      <c r="PGQ231" s="2628"/>
      <c r="PGR231" s="2628"/>
      <c r="PGS231" s="2628"/>
      <c r="PGT231" s="2628"/>
      <c r="PGU231" s="2628"/>
      <c r="PGV231" s="2628"/>
      <c r="PGW231" s="2628"/>
      <c r="PGX231" s="2628"/>
      <c r="PGY231" s="2628"/>
      <c r="PGZ231" s="2628"/>
      <c r="PHA231" s="2628"/>
      <c r="PHB231" s="2628"/>
      <c r="PHC231" s="2628"/>
      <c r="PHD231" s="2628"/>
    </row>
    <row r="232" spans="1:11028" s="253" customFormat="1" ht="16.5" customHeight="1">
      <c r="A232" s="2420" t="s">
        <v>1527</v>
      </c>
      <c r="B232" s="2420" t="s">
        <v>2012</v>
      </c>
      <c r="C232" s="2420" t="s">
        <v>976</v>
      </c>
      <c r="D232" s="709" t="s">
        <v>296</v>
      </c>
      <c r="E232" s="468">
        <f>E233+E237</f>
        <v>44580937</v>
      </c>
      <c r="F232" s="468">
        <f>F233+F237</f>
        <v>44580937</v>
      </c>
      <c r="G232" s="2384" t="s">
        <v>2821</v>
      </c>
      <c r="H232" s="2384" t="s">
        <v>2013</v>
      </c>
      <c r="I232" s="2390" t="s">
        <v>591</v>
      </c>
      <c r="J232" s="2390">
        <v>1</v>
      </c>
      <c r="K232" s="2390">
        <v>1</v>
      </c>
      <c r="L232" s="2791"/>
      <c r="M232" s="580"/>
      <c r="N232" s="370"/>
      <c r="O232" s="370"/>
      <c r="P232" s="370"/>
      <c r="Q232" s="370"/>
      <c r="R232" s="370"/>
      <c r="S232" s="370"/>
      <c r="T232" s="370"/>
      <c r="U232" s="370"/>
      <c r="V232" s="370"/>
      <c r="W232" s="370"/>
      <c r="X232" s="370"/>
      <c r="Y232" s="370"/>
      <c r="Z232" s="370"/>
      <c r="AA232" s="370"/>
      <c r="AB232" s="370"/>
      <c r="AC232" s="370"/>
      <c r="AD232" s="370"/>
      <c r="AE232" s="370"/>
      <c r="AF232" s="370"/>
      <c r="AG232" s="370"/>
      <c r="AH232" s="370"/>
      <c r="AI232" s="370"/>
      <c r="AJ232" s="370"/>
      <c r="AK232" s="370"/>
      <c r="AL232" s="370"/>
      <c r="AM232" s="370"/>
      <c r="AN232" s="370"/>
      <c r="AO232" s="370"/>
      <c r="AP232" s="370"/>
      <c r="AQ232" s="370"/>
      <c r="AR232" s="370"/>
      <c r="AS232" s="370"/>
      <c r="AT232" s="370"/>
      <c r="AU232" s="370"/>
      <c r="AV232" s="370"/>
      <c r="AW232" s="370"/>
      <c r="AX232" s="370"/>
      <c r="AY232" s="370"/>
      <c r="AZ232" s="370"/>
      <c r="BA232" s="370"/>
      <c r="BB232" s="370"/>
      <c r="BC232" s="370"/>
      <c r="BD232" s="370"/>
      <c r="BE232" s="370"/>
      <c r="BF232" s="370"/>
      <c r="BG232" s="370"/>
      <c r="BH232" s="370"/>
      <c r="BI232" s="370"/>
      <c r="BJ232" s="370"/>
      <c r="BK232" s="370"/>
      <c r="BL232" s="370"/>
      <c r="BM232" s="370"/>
      <c r="BN232" s="370"/>
      <c r="BO232" s="370"/>
      <c r="BP232" s="370"/>
      <c r="BQ232" s="370"/>
      <c r="BR232" s="370"/>
      <c r="BS232" s="370"/>
      <c r="BT232" s="370"/>
      <c r="BU232" s="370"/>
      <c r="BV232" s="370"/>
      <c r="BW232" s="370"/>
      <c r="BX232" s="370"/>
      <c r="BY232" s="370"/>
      <c r="BZ232" s="370"/>
      <c r="CA232" s="370"/>
      <c r="CB232" s="370"/>
      <c r="CC232" s="370"/>
      <c r="CD232" s="370"/>
      <c r="CE232" s="370"/>
      <c r="CF232" s="370"/>
      <c r="CG232" s="370"/>
      <c r="CH232" s="370"/>
      <c r="CI232" s="370"/>
      <c r="CJ232" s="370"/>
      <c r="CK232" s="370"/>
      <c r="CL232" s="370"/>
      <c r="CM232" s="370"/>
      <c r="CN232" s="370"/>
      <c r="CO232" s="370"/>
      <c r="CP232" s="370"/>
      <c r="CQ232" s="370"/>
      <c r="CR232" s="370"/>
      <c r="CS232" s="370"/>
      <c r="CT232" s="370"/>
      <c r="CU232" s="370"/>
      <c r="CV232" s="370"/>
      <c r="CW232" s="370"/>
      <c r="CX232" s="370"/>
      <c r="CY232" s="370"/>
      <c r="CZ232" s="370"/>
      <c r="DA232" s="370"/>
      <c r="DB232" s="370"/>
      <c r="DC232" s="370"/>
      <c r="DD232" s="370"/>
      <c r="DE232" s="370"/>
      <c r="DF232" s="370"/>
      <c r="DG232" s="370"/>
      <c r="DH232" s="370"/>
      <c r="DI232" s="370"/>
      <c r="DJ232" s="370"/>
      <c r="DK232" s="370"/>
      <c r="DL232" s="370"/>
      <c r="DM232" s="370"/>
      <c r="DN232" s="370"/>
      <c r="DO232" s="370"/>
      <c r="DP232" s="370"/>
      <c r="DQ232" s="370"/>
      <c r="DR232" s="370"/>
      <c r="DS232" s="370"/>
      <c r="DT232" s="370"/>
      <c r="DU232" s="370"/>
      <c r="DV232" s="370"/>
      <c r="DW232" s="370"/>
      <c r="DX232" s="370"/>
      <c r="DY232" s="370"/>
      <c r="DZ232" s="370"/>
      <c r="EA232" s="370"/>
      <c r="EB232" s="370"/>
      <c r="EC232" s="370"/>
      <c r="ED232" s="370"/>
      <c r="EE232" s="370"/>
      <c r="EF232" s="370"/>
      <c r="EG232" s="370"/>
      <c r="EH232" s="370"/>
      <c r="EI232" s="370"/>
      <c r="EJ232" s="370"/>
      <c r="EK232" s="370"/>
      <c r="EL232" s="370"/>
      <c r="EM232" s="370"/>
      <c r="EN232" s="370"/>
      <c r="EO232" s="370"/>
      <c r="EP232" s="370"/>
      <c r="EQ232" s="370"/>
      <c r="ER232" s="370"/>
      <c r="ES232" s="370"/>
      <c r="ET232" s="370"/>
      <c r="EU232" s="370"/>
      <c r="EV232" s="370"/>
      <c r="EW232" s="370"/>
      <c r="EX232" s="370"/>
      <c r="EY232" s="370"/>
      <c r="EZ232" s="370"/>
      <c r="FA232" s="370"/>
      <c r="FB232" s="370"/>
      <c r="FC232" s="370"/>
      <c r="FD232" s="370"/>
      <c r="FE232" s="370"/>
      <c r="FF232" s="370"/>
      <c r="FG232" s="370"/>
      <c r="FH232" s="370"/>
      <c r="FI232" s="370"/>
      <c r="FJ232" s="370"/>
      <c r="FK232" s="370"/>
      <c r="FL232" s="370"/>
      <c r="FM232" s="370"/>
      <c r="FN232" s="370"/>
      <c r="FO232" s="370"/>
      <c r="FP232" s="370"/>
      <c r="FQ232" s="370"/>
      <c r="FR232" s="370"/>
      <c r="FS232" s="370"/>
      <c r="FT232" s="370"/>
      <c r="FU232" s="370"/>
      <c r="FV232" s="370"/>
      <c r="FW232" s="370"/>
      <c r="FX232" s="370"/>
      <c r="FY232" s="370"/>
      <c r="FZ232" s="370"/>
      <c r="GA232" s="370"/>
      <c r="GB232" s="370"/>
      <c r="GC232" s="370"/>
      <c r="GD232" s="370"/>
      <c r="GE232" s="370"/>
      <c r="GF232" s="370"/>
      <c r="GG232" s="370"/>
      <c r="GH232" s="370"/>
      <c r="GI232" s="370"/>
      <c r="GJ232" s="370"/>
      <c r="GK232" s="370"/>
      <c r="GL232" s="370"/>
      <c r="GM232" s="370"/>
      <c r="GN232" s="370"/>
      <c r="GO232" s="370"/>
      <c r="GP232" s="370"/>
      <c r="GQ232" s="370"/>
      <c r="GR232" s="370"/>
      <c r="GS232" s="370"/>
      <c r="GT232" s="370"/>
      <c r="GU232" s="370"/>
      <c r="GV232" s="370"/>
      <c r="GW232" s="370"/>
      <c r="GX232" s="370"/>
      <c r="GY232" s="370"/>
      <c r="GZ232" s="370"/>
      <c r="HA232" s="370"/>
      <c r="HB232" s="370"/>
      <c r="HC232" s="370"/>
      <c r="HD232" s="370"/>
      <c r="HE232" s="370"/>
      <c r="HF232" s="370"/>
      <c r="HG232" s="370"/>
      <c r="HH232" s="370"/>
      <c r="HI232" s="370"/>
      <c r="HJ232" s="370"/>
      <c r="HK232" s="370"/>
      <c r="HL232" s="370"/>
      <c r="HM232" s="370"/>
      <c r="HN232" s="370"/>
      <c r="HO232" s="370"/>
      <c r="HP232" s="370"/>
      <c r="HQ232" s="370"/>
      <c r="HR232" s="370"/>
      <c r="HS232" s="370"/>
      <c r="HT232" s="370"/>
      <c r="HU232" s="370"/>
      <c r="HV232" s="370"/>
      <c r="HW232" s="370"/>
      <c r="HX232" s="370"/>
      <c r="HY232" s="370"/>
      <c r="HZ232" s="370"/>
      <c r="IA232" s="370"/>
      <c r="IB232" s="370"/>
      <c r="IC232" s="370"/>
      <c r="ID232" s="370"/>
      <c r="IE232" s="370"/>
      <c r="IF232" s="370"/>
      <c r="IG232" s="370"/>
      <c r="IH232" s="370"/>
      <c r="II232" s="370"/>
      <c r="IJ232" s="370"/>
      <c r="IK232" s="370"/>
      <c r="IL232" s="370"/>
      <c r="IM232" s="370"/>
      <c r="IN232" s="370"/>
      <c r="IO232" s="370"/>
      <c r="IP232" s="370"/>
      <c r="IQ232" s="370"/>
      <c r="IR232" s="370"/>
      <c r="IS232" s="370"/>
      <c r="IT232" s="370"/>
      <c r="IU232" s="370"/>
      <c r="IV232" s="370"/>
      <c r="IW232" s="370"/>
      <c r="IX232" s="370"/>
      <c r="IY232" s="370"/>
      <c r="IZ232" s="370"/>
      <c r="JA232" s="370"/>
      <c r="JB232" s="370"/>
      <c r="JC232" s="370"/>
      <c r="JD232" s="370"/>
      <c r="JE232" s="370"/>
      <c r="JF232" s="370"/>
      <c r="JG232" s="370"/>
      <c r="JH232" s="370"/>
      <c r="JI232" s="370"/>
      <c r="JJ232" s="370"/>
      <c r="JK232" s="370"/>
      <c r="JL232" s="370"/>
      <c r="JM232" s="370"/>
      <c r="JN232" s="370"/>
      <c r="JO232" s="370"/>
      <c r="JP232" s="370"/>
      <c r="JQ232" s="370"/>
      <c r="JR232" s="370"/>
      <c r="JS232" s="370"/>
      <c r="JT232" s="370"/>
      <c r="JU232" s="370"/>
      <c r="JV232" s="370"/>
      <c r="JW232" s="370"/>
      <c r="JX232" s="370"/>
      <c r="JY232" s="370"/>
      <c r="JZ232" s="370"/>
      <c r="KA232" s="370"/>
      <c r="KB232" s="370"/>
      <c r="KC232" s="370"/>
      <c r="KD232" s="370"/>
      <c r="KE232" s="370"/>
      <c r="KF232" s="370"/>
      <c r="KG232" s="370"/>
      <c r="KH232" s="370"/>
      <c r="KI232" s="370"/>
      <c r="KJ232" s="370"/>
      <c r="KK232" s="370"/>
      <c r="KL232" s="370"/>
      <c r="KM232" s="370"/>
      <c r="KN232" s="370"/>
      <c r="KO232" s="370"/>
      <c r="KP232" s="370"/>
      <c r="KQ232" s="370"/>
      <c r="KR232" s="370"/>
      <c r="KS232" s="370"/>
      <c r="KT232" s="370"/>
      <c r="KU232" s="370"/>
      <c r="KV232" s="370"/>
      <c r="KW232" s="370"/>
      <c r="KX232" s="370"/>
      <c r="KY232" s="370"/>
      <c r="KZ232" s="370"/>
      <c r="LA232" s="370"/>
      <c r="LB232" s="370"/>
      <c r="LC232" s="370"/>
      <c r="LD232" s="370"/>
      <c r="LE232" s="370"/>
      <c r="LF232" s="370"/>
      <c r="LG232" s="370"/>
      <c r="LH232" s="370"/>
      <c r="LI232" s="370"/>
      <c r="LJ232" s="370"/>
      <c r="LK232" s="370"/>
      <c r="LL232" s="370"/>
      <c r="LM232" s="370"/>
      <c r="LN232" s="370"/>
      <c r="LO232" s="370"/>
      <c r="LP232" s="370"/>
      <c r="LQ232" s="370"/>
      <c r="LR232" s="370"/>
      <c r="LS232" s="370"/>
      <c r="LT232" s="370"/>
      <c r="LU232" s="370"/>
      <c r="LV232" s="370"/>
      <c r="LW232" s="370"/>
      <c r="LX232" s="370"/>
      <c r="LY232" s="370"/>
      <c r="LZ232" s="370"/>
      <c r="MA232" s="370"/>
      <c r="MB232" s="370"/>
      <c r="MC232" s="370"/>
      <c r="MD232" s="370"/>
      <c r="ME232" s="370"/>
      <c r="MF232" s="370"/>
      <c r="MG232" s="370"/>
      <c r="MH232" s="370"/>
      <c r="MI232" s="370"/>
      <c r="MJ232" s="370"/>
      <c r="MK232" s="370"/>
      <c r="ML232" s="370"/>
      <c r="MM232" s="370"/>
      <c r="MN232" s="370"/>
      <c r="MO232" s="370"/>
      <c r="MP232" s="370"/>
      <c r="MQ232" s="370"/>
      <c r="MR232" s="370"/>
      <c r="MS232" s="370"/>
      <c r="MT232" s="370"/>
      <c r="MU232" s="370"/>
      <c r="MV232" s="370"/>
      <c r="MW232" s="370"/>
      <c r="MX232" s="370"/>
      <c r="MY232" s="370"/>
      <c r="MZ232" s="370"/>
      <c r="NA232" s="370"/>
      <c r="NB232" s="370"/>
      <c r="NC232" s="370"/>
      <c r="ND232" s="370"/>
      <c r="NE232" s="370"/>
      <c r="NF232" s="370"/>
      <c r="NG232" s="370"/>
      <c r="NH232" s="370"/>
      <c r="NI232" s="370"/>
      <c r="NJ232" s="370"/>
      <c r="NK232" s="370"/>
      <c r="NL232" s="370"/>
      <c r="NM232" s="370"/>
      <c r="NN232" s="370"/>
      <c r="NO232" s="370"/>
      <c r="NP232" s="370"/>
      <c r="NQ232" s="370"/>
      <c r="NR232" s="370"/>
      <c r="NS232" s="370"/>
      <c r="NT232" s="370"/>
      <c r="NU232" s="370"/>
      <c r="NV232" s="370"/>
      <c r="NW232" s="370"/>
      <c r="NX232" s="370"/>
      <c r="NY232" s="370"/>
      <c r="NZ232" s="370"/>
      <c r="OA232" s="370"/>
      <c r="OB232" s="370"/>
      <c r="OC232" s="370"/>
      <c r="OD232" s="370"/>
      <c r="OE232" s="370"/>
      <c r="OF232" s="370"/>
      <c r="OG232" s="370"/>
      <c r="OH232" s="370"/>
      <c r="OI232" s="370"/>
      <c r="OJ232" s="370"/>
      <c r="OK232" s="370"/>
      <c r="OL232" s="370"/>
      <c r="OM232" s="370"/>
      <c r="ON232" s="370"/>
      <c r="OO232" s="370"/>
      <c r="OP232" s="370"/>
      <c r="OQ232" s="370"/>
      <c r="OR232" s="370"/>
      <c r="OS232" s="370"/>
      <c r="OT232" s="370"/>
      <c r="OU232" s="370"/>
      <c r="OV232" s="370"/>
      <c r="OW232" s="370"/>
      <c r="OX232" s="370"/>
      <c r="OY232" s="370"/>
      <c r="OZ232" s="370"/>
      <c r="PA232" s="370"/>
      <c r="PB232" s="370"/>
      <c r="PC232" s="370"/>
      <c r="PD232" s="370"/>
      <c r="PE232" s="370"/>
      <c r="PF232" s="370"/>
      <c r="PG232" s="370"/>
      <c r="PH232" s="370"/>
      <c r="PI232" s="370"/>
      <c r="PJ232" s="370"/>
      <c r="PK232" s="370"/>
      <c r="PL232" s="370"/>
      <c r="PM232" s="370"/>
      <c r="PN232" s="370"/>
      <c r="PO232" s="370"/>
      <c r="PP232" s="370"/>
      <c r="PQ232" s="370"/>
      <c r="PR232" s="370"/>
      <c r="PS232" s="370"/>
      <c r="PT232" s="370"/>
      <c r="PU232" s="370"/>
      <c r="PV232" s="370"/>
      <c r="PW232" s="370"/>
      <c r="PX232" s="370"/>
      <c r="PY232" s="370"/>
      <c r="PZ232" s="370"/>
      <c r="QA232" s="370"/>
      <c r="QB232" s="370"/>
      <c r="QC232" s="370"/>
      <c r="QD232" s="370"/>
      <c r="QE232" s="370"/>
      <c r="QF232" s="370"/>
      <c r="QG232" s="370"/>
      <c r="QH232" s="370"/>
      <c r="QI232" s="370"/>
      <c r="QJ232" s="370"/>
      <c r="QK232" s="370"/>
      <c r="QL232" s="370"/>
      <c r="QM232" s="370"/>
      <c r="QN232" s="370"/>
      <c r="QO232" s="370"/>
      <c r="QP232" s="370"/>
      <c r="QQ232" s="370"/>
      <c r="QR232" s="370"/>
      <c r="QS232" s="370"/>
      <c r="QT232" s="370"/>
      <c r="QU232" s="370"/>
      <c r="QV232" s="370"/>
      <c r="QW232" s="370"/>
      <c r="QX232" s="370"/>
      <c r="QY232" s="370"/>
      <c r="QZ232" s="370"/>
      <c r="RA232" s="370"/>
      <c r="RB232" s="370"/>
      <c r="RC232" s="370"/>
      <c r="RD232" s="370"/>
      <c r="RE232" s="370"/>
      <c r="RF232" s="370"/>
      <c r="RG232" s="370"/>
      <c r="RH232" s="370"/>
      <c r="RI232" s="370"/>
      <c r="RJ232" s="370"/>
      <c r="RK232" s="370"/>
      <c r="RL232" s="370"/>
      <c r="RM232" s="370"/>
      <c r="RN232" s="370"/>
      <c r="RO232" s="370"/>
      <c r="RP232" s="370"/>
      <c r="RQ232" s="370"/>
      <c r="RR232" s="370"/>
      <c r="RS232" s="370"/>
      <c r="RT232" s="370"/>
      <c r="RU232" s="370"/>
      <c r="RV232" s="370"/>
      <c r="RW232" s="370"/>
      <c r="RX232" s="370"/>
      <c r="RY232" s="370"/>
      <c r="RZ232" s="370"/>
      <c r="SA232" s="370"/>
      <c r="SB232" s="370"/>
      <c r="SC232" s="370"/>
      <c r="SD232" s="370"/>
      <c r="SE232" s="370"/>
      <c r="SF232" s="370"/>
      <c r="SG232" s="370"/>
      <c r="SH232" s="370"/>
      <c r="SI232" s="370"/>
      <c r="SJ232" s="370"/>
      <c r="SK232" s="370"/>
      <c r="SL232" s="370"/>
      <c r="SM232" s="370"/>
      <c r="SN232" s="370"/>
      <c r="SO232" s="370"/>
      <c r="SP232" s="370"/>
      <c r="SQ232" s="370"/>
      <c r="SR232" s="370"/>
      <c r="SS232" s="370"/>
      <c r="ST232" s="370"/>
      <c r="SU232" s="370"/>
      <c r="SV232" s="370"/>
      <c r="SW232" s="370"/>
      <c r="SX232" s="370"/>
      <c r="SY232" s="370"/>
      <c r="SZ232" s="370"/>
      <c r="TA232" s="370"/>
      <c r="TB232" s="370"/>
      <c r="TC232" s="370"/>
      <c r="TD232" s="370"/>
      <c r="TE232" s="370"/>
      <c r="TF232" s="370"/>
      <c r="TG232" s="370"/>
      <c r="TH232" s="370"/>
      <c r="TI232" s="370"/>
      <c r="TJ232" s="370"/>
      <c r="TK232" s="370"/>
      <c r="TL232" s="370"/>
      <c r="TM232" s="370"/>
      <c r="TN232" s="370"/>
      <c r="TO232" s="370"/>
      <c r="TP232" s="370"/>
      <c r="TQ232" s="370"/>
      <c r="TR232" s="370"/>
      <c r="TS232" s="370"/>
      <c r="TT232" s="370"/>
      <c r="TU232" s="370"/>
      <c r="TV232" s="370"/>
      <c r="TW232" s="370"/>
      <c r="TX232" s="370"/>
      <c r="TY232" s="370"/>
      <c r="TZ232" s="370"/>
      <c r="UA232" s="370"/>
      <c r="UB232" s="370"/>
      <c r="UC232" s="370"/>
      <c r="UD232" s="370"/>
      <c r="UE232" s="370"/>
      <c r="UF232" s="370"/>
      <c r="UG232" s="370"/>
      <c r="UH232" s="370"/>
      <c r="UI232" s="370"/>
      <c r="UJ232" s="370"/>
      <c r="UK232" s="370"/>
      <c r="UL232" s="370"/>
      <c r="UM232" s="370"/>
      <c r="UN232" s="370"/>
      <c r="UO232" s="370"/>
      <c r="UP232" s="370"/>
      <c r="UQ232" s="370"/>
      <c r="UR232" s="370"/>
      <c r="US232" s="370"/>
      <c r="UT232" s="370"/>
      <c r="UU232" s="370"/>
      <c r="UV232" s="370"/>
      <c r="UW232" s="370"/>
      <c r="UX232" s="370"/>
      <c r="UY232" s="370"/>
      <c r="UZ232" s="370"/>
      <c r="VA232" s="370"/>
      <c r="VB232" s="370"/>
      <c r="VC232" s="370"/>
      <c r="VD232" s="370"/>
      <c r="VE232" s="370"/>
      <c r="VF232" s="370"/>
      <c r="VG232" s="370"/>
      <c r="VH232" s="370"/>
      <c r="VI232" s="370"/>
      <c r="VJ232" s="370"/>
      <c r="VK232" s="370"/>
      <c r="VL232" s="370"/>
      <c r="VM232" s="370"/>
      <c r="VN232" s="370"/>
      <c r="VO232" s="370"/>
      <c r="VP232" s="370"/>
      <c r="VQ232" s="370"/>
      <c r="VR232" s="370"/>
      <c r="VS232" s="370"/>
      <c r="VT232" s="370"/>
      <c r="VU232" s="370"/>
      <c r="VV232" s="370"/>
      <c r="VW232" s="370"/>
      <c r="VX232" s="370"/>
      <c r="VY232" s="370"/>
      <c r="VZ232" s="370"/>
      <c r="WA232" s="370"/>
      <c r="WB232" s="370"/>
      <c r="WC232" s="370"/>
      <c r="WD232" s="370"/>
      <c r="WE232" s="370"/>
      <c r="WF232" s="370"/>
      <c r="WG232" s="370"/>
      <c r="WH232" s="370"/>
      <c r="WI232" s="370"/>
      <c r="WJ232" s="370"/>
      <c r="WK232" s="370"/>
      <c r="WL232" s="370"/>
      <c r="WM232" s="370"/>
      <c r="WN232" s="370"/>
      <c r="WO232" s="370"/>
      <c r="WP232" s="370"/>
      <c r="WQ232" s="370"/>
      <c r="WR232" s="370"/>
      <c r="WS232" s="370"/>
      <c r="WT232" s="370"/>
      <c r="WU232" s="370"/>
      <c r="WV232" s="370"/>
      <c r="WW232" s="370"/>
      <c r="WX232" s="370"/>
      <c r="WY232" s="370"/>
      <c r="WZ232" s="370"/>
      <c r="XA232" s="370"/>
      <c r="XB232" s="370"/>
      <c r="XC232" s="370"/>
      <c r="XD232" s="370"/>
      <c r="XE232" s="370"/>
      <c r="XF232" s="370"/>
      <c r="XG232" s="370"/>
      <c r="XH232" s="370"/>
      <c r="XI232" s="370"/>
      <c r="XJ232" s="370"/>
      <c r="XK232" s="370"/>
      <c r="XL232" s="370"/>
      <c r="XM232" s="370"/>
      <c r="XN232" s="370"/>
      <c r="XO232" s="370"/>
      <c r="XP232" s="370"/>
      <c r="XQ232" s="370"/>
      <c r="XR232" s="370"/>
      <c r="XS232" s="370"/>
      <c r="XT232" s="370"/>
      <c r="XU232" s="370"/>
      <c r="XV232" s="370"/>
      <c r="XW232" s="370"/>
      <c r="XX232" s="370"/>
      <c r="XY232" s="370"/>
      <c r="XZ232" s="370"/>
      <c r="YA232" s="370"/>
      <c r="YB232" s="370"/>
      <c r="YC232" s="370"/>
      <c r="YD232" s="370"/>
      <c r="YE232" s="370"/>
      <c r="YF232" s="370"/>
      <c r="YG232" s="370"/>
      <c r="YH232" s="370"/>
      <c r="YI232" s="370"/>
      <c r="YJ232" s="370"/>
      <c r="YK232" s="370"/>
      <c r="YL232" s="370"/>
      <c r="YM232" s="370"/>
      <c r="YN232" s="370"/>
      <c r="YO232" s="370"/>
      <c r="YP232" s="370"/>
      <c r="YQ232" s="370"/>
      <c r="YR232" s="370"/>
      <c r="YS232" s="370"/>
      <c r="YT232" s="370"/>
      <c r="YU232" s="370"/>
      <c r="YV232" s="370"/>
      <c r="YW232" s="370"/>
      <c r="YX232" s="370"/>
      <c r="YY232" s="370"/>
      <c r="YZ232" s="370"/>
      <c r="ZA232" s="370"/>
      <c r="ZB232" s="370"/>
      <c r="ZC232" s="370"/>
      <c r="ZD232" s="370"/>
      <c r="ZE232" s="370"/>
      <c r="ZF232" s="370"/>
      <c r="ZG232" s="370"/>
      <c r="ZH232" s="370"/>
      <c r="ZI232" s="370"/>
      <c r="ZJ232" s="370"/>
      <c r="ZK232" s="370"/>
      <c r="ZL232" s="370"/>
      <c r="ZM232" s="370"/>
      <c r="ZN232" s="370"/>
      <c r="ZO232" s="370"/>
      <c r="ZP232" s="370"/>
      <c r="ZQ232" s="370"/>
      <c r="ZR232" s="370"/>
      <c r="ZS232" s="370"/>
      <c r="ZT232" s="370"/>
      <c r="ZU232" s="370"/>
      <c r="ZV232" s="370"/>
      <c r="ZW232" s="370"/>
      <c r="ZX232" s="370"/>
      <c r="ZY232" s="370"/>
      <c r="ZZ232" s="370"/>
      <c r="AAA232" s="370"/>
      <c r="AAB232" s="370"/>
      <c r="AAC232" s="370"/>
      <c r="AAD232" s="370"/>
      <c r="AAE232" s="370"/>
      <c r="AAF232" s="370"/>
      <c r="AAG232" s="370"/>
      <c r="AAH232" s="370"/>
      <c r="AAI232" s="370"/>
      <c r="AAJ232" s="370"/>
      <c r="AAK232" s="370"/>
      <c r="AAL232" s="370"/>
      <c r="AAM232" s="370"/>
      <c r="AAN232" s="370"/>
      <c r="AAO232" s="370"/>
      <c r="AAP232" s="370"/>
      <c r="AAQ232" s="370"/>
      <c r="AAR232" s="370"/>
      <c r="AAS232" s="370"/>
      <c r="AAT232" s="370"/>
      <c r="AAU232" s="370"/>
      <c r="AAV232" s="370"/>
      <c r="AAW232" s="370"/>
      <c r="AAX232" s="370"/>
      <c r="AAY232" s="370"/>
      <c r="AAZ232" s="370"/>
      <c r="ABA232" s="370"/>
      <c r="ABB232" s="370"/>
      <c r="ABC232" s="370"/>
      <c r="ABD232" s="370"/>
      <c r="ABE232" s="370"/>
      <c r="ABF232" s="370"/>
      <c r="ABG232" s="370"/>
      <c r="ABH232" s="370"/>
      <c r="ABI232" s="370"/>
      <c r="ABJ232" s="370"/>
      <c r="ABK232" s="370"/>
      <c r="ABL232" s="370"/>
      <c r="ABM232" s="370"/>
      <c r="ABN232" s="370"/>
      <c r="ABO232" s="370"/>
      <c r="ABP232" s="370"/>
      <c r="ABQ232" s="370"/>
      <c r="ABR232" s="370"/>
      <c r="ABS232" s="370"/>
      <c r="ABT232" s="370"/>
      <c r="ABU232" s="370"/>
      <c r="ABV232" s="370"/>
      <c r="ABW232" s="370"/>
      <c r="ABX232" s="370"/>
      <c r="ABY232" s="370"/>
      <c r="ABZ232" s="370"/>
      <c r="ACA232" s="370"/>
      <c r="ACB232" s="370"/>
      <c r="ACC232" s="370"/>
      <c r="ACD232" s="370"/>
      <c r="ACE232" s="370"/>
      <c r="ACF232" s="370"/>
      <c r="ACG232" s="370"/>
      <c r="ACH232" s="370"/>
      <c r="ACI232" s="370"/>
      <c r="ACJ232" s="370"/>
      <c r="ACK232" s="370"/>
      <c r="ACL232" s="370"/>
      <c r="ACM232" s="370"/>
      <c r="ACN232" s="370"/>
      <c r="ACO232" s="370"/>
      <c r="ACP232" s="370"/>
      <c r="ACQ232" s="370"/>
      <c r="ACR232" s="370"/>
      <c r="ACS232" s="370"/>
      <c r="ACT232" s="370"/>
      <c r="ACU232" s="370"/>
      <c r="ACV232" s="370"/>
      <c r="ACW232" s="370"/>
      <c r="ACX232" s="370"/>
      <c r="ACY232" s="370"/>
      <c r="ACZ232" s="370"/>
      <c r="ADA232" s="370"/>
      <c r="ADB232" s="370"/>
      <c r="ADC232" s="370"/>
      <c r="ADD232" s="370"/>
      <c r="ADE232" s="370"/>
      <c r="ADF232" s="370"/>
      <c r="ADG232" s="370"/>
      <c r="ADH232" s="370"/>
      <c r="ADI232" s="370"/>
      <c r="ADJ232" s="370"/>
      <c r="ADK232" s="370"/>
      <c r="ADL232" s="370"/>
      <c r="ADM232" s="370"/>
      <c r="ADN232" s="370"/>
      <c r="ADO232" s="370"/>
      <c r="ADP232" s="370"/>
      <c r="ADQ232" s="370"/>
      <c r="ADR232" s="370"/>
      <c r="ADS232" s="370"/>
      <c r="ADT232" s="370"/>
      <c r="ADU232" s="370"/>
      <c r="ADV232" s="370"/>
      <c r="ADW232" s="370"/>
      <c r="ADX232" s="370"/>
      <c r="ADY232" s="370"/>
      <c r="ADZ232" s="370"/>
      <c r="AEA232" s="370"/>
      <c r="AEB232" s="370"/>
      <c r="AEC232" s="370"/>
      <c r="AED232" s="370"/>
      <c r="AEE232" s="370"/>
      <c r="AEF232" s="370"/>
      <c r="AEG232" s="370"/>
      <c r="AEH232" s="370"/>
      <c r="AEI232" s="370"/>
      <c r="AEJ232" s="370"/>
      <c r="AEK232" s="370"/>
      <c r="AEL232" s="370"/>
      <c r="AEM232" s="370"/>
      <c r="AEN232" s="370"/>
      <c r="AEO232" s="370"/>
      <c r="AEP232" s="370"/>
      <c r="AEQ232" s="370"/>
      <c r="AER232" s="370"/>
      <c r="AES232" s="370"/>
      <c r="AET232" s="370"/>
      <c r="AEU232" s="370"/>
      <c r="AEV232" s="370"/>
      <c r="AEW232" s="370"/>
      <c r="AEX232" s="370"/>
      <c r="AEY232" s="370"/>
      <c r="AEZ232" s="370"/>
      <c r="AFA232" s="370"/>
      <c r="AFB232" s="370"/>
      <c r="AFC232" s="370"/>
      <c r="AFD232" s="370"/>
      <c r="AFE232" s="370"/>
      <c r="AFF232" s="370"/>
      <c r="AFG232" s="370"/>
      <c r="AFH232" s="370"/>
      <c r="AFI232" s="370"/>
      <c r="AFJ232" s="370"/>
      <c r="AFK232" s="370"/>
      <c r="AFL232" s="370"/>
      <c r="AFM232" s="370"/>
      <c r="AFN232" s="370"/>
      <c r="AFO232" s="370"/>
      <c r="AFP232" s="370"/>
      <c r="AFQ232" s="370"/>
      <c r="AFR232" s="370"/>
      <c r="AFS232" s="370"/>
      <c r="AFT232" s="370"/>
      <c r="AFU232" s="370"/>
      <c r="AFV232" s="370"/>
      <c r="AFW232" s="370"/>
      <c r="AFX232" s="370"/>
      <c r="AFY232" s="370"/>
      <c r="AFZ232" s="370"/>
      <c r="AGA232" s="370"/>
      <c r="AGB232" s="370"/>
      <c r="AGC232" s="370"/>
      <c r="AGD232" s="370"/>
      <c r="AGE232" s="370"/>
      <c r="AGF232" s="370"/>
      <c r="AGG232" s="370"/>
      <c r="AGH232" s="370"/>
      <c r="AGI232" s="370"/>
      <c r="AGJ232" s="370"/>
      <c r="AGK232" s="370"/>
      <c r="AGL232" s="370"/>
      <c r="AGM232" s="370"/>
      <c r="AGN232" s="370"/>
      <c r="AGO232" s="370"/>
      <c r="AGP232" s="370"/>
      <c r="AGQ232" s="370"/>
      <c r="AGR232" s="370"/>
      <c r="AGS232" s="370"/>
      <c r="AGT232" s="370"/>
      <c r="AGU232" s="370"/>
      <c r="AGV232" s="370"/>
      <c r="AGW232" s="370"/>
      <c r="AGX232" s="370"/>
      <c r="AGY232" s="370"/>
      <c r="AGZ232" s="370"/>
      <c r="AHA232" s="370"/>
      <c r="AHB232" s="370"/>
      <c r="AHC232" s="370"/>
      <c r="AHD232" s="370"/>
      <c r="AHE232" s="370"/>
      <c r="AHF232" s="370"/>
      <c r="AHG232" s="370"/>
      <c r="AHH232" s="370"/>
      <c r="AHI232" s="370"/>
      <c r="AHJ232" s="370"/>
      <c r="AHK232" s="370"/>
      <c r="AHL232" s="370"/>
      <c r="AHM232" s="370"/>
      <c r="AHN232" s="370"/>
      <c r="AHO232" s="370"/>
      <c r="AHP232" s="370"/>
      <c r="AHQ232" s="370"/>
      <c r="AHR232" s="370"/>
      <c r="AHS232" s="370"/>
      <c r="AHT232" s="370"/>
      <c r="AHU232" s="370"/>
      <c r="AHV232" s="370"/>
      <c r="AHW232" s="370"/>
      <c r="AHX232" s="370"/>
      <c r="AHY232" s="370"/>
      <c r="AHZ232" s="370"/>
      <c r="AIA232" s="370"/>
      <c r="AIB232" s="370"/>
      <c r="AIC232" s="370"/>
      <c r="AID232" s="370"/>
      <c r="AIE232" s="370"/>
      <c r="AIF232" s="370"/>
      <c r="AIG232" s="370"/>
      <c r="AIH232" s="370"/>
      <c r="AII232" s="370"/>
      <c r="AIJ232" s="370"/>
      <c r="AIK232" s="370"/>
      <c r="AIL232" s="370"/>
      <c r="AIM232" s="370"/>
      <c r="AIN232" s="370"/>
      <c r="AIO232" s="370"/>
      <c r="AIP232" s="370"/>
      <c r="AIQ232" s="370"/>
      <c r="AIR232" s="370"/>
      <c r="AIS232" s="370"/>
      <c r="AIT232" s="370"/>
      <c r="AIU232" s="370"/>
      <c r="AIV232" s="370"/>
      <c r="AIW232" s="370"/>
      <c r="AIX232" s="370"/>
      <c r="AIY232" s="370"/>
      <c r="AIZ232" s="370"/>
      <c r="AJA232" s="370"/>
      <c r="AJB232" s="370"/>
      <c r="AJC232" s="370"/>
      <c r="AJD232" s="370"/>
      <c r="AJE232" s="370"/>
      <c r="AJF232" s="370"/>
      <c r="AJG232" s="370"/>
      <c r="AJH232" s="370"/>
      <c r="AJI232" s="370"/>
      <c r="AJJ232" s="370"/>
      <c r="AJK232" s="370"/>
      <c r="AJL232" s="370"/>
      <c r="AJM232" s="370"/>
      <c r="AJN232" s="370"/>
      <c r="AJO232" s="370"/>
      <c r="AJP232" s="370"/>
      <c r="AJQ232" s="370"/>
      <c r="AJR232" s="370"/>
      <c r="AJS232" s="370"/>
      <c r="AJT232" s="370"/>
      <c r="AJU232" s="370"/>
      <c r="AJV232" s="370"/>
      <c r="AJW232" s="370"/>
      <c r="AJX232" s="370"/>
      <c r="AJY232" s="370"/>
      <c r="AJZ232" s="370"/>
      <c r="AKA232" s="370"/>
      <c r="AKB232" s="370"/>
      <c r="AKC232" s="370"/>
      <c r="AKD232" s="370"/>
      <c r="AKE232" s="370"/>
      <c r="AKF232" s="370"/>
      <c r="AKG232" s="370"/>
      <c r="AKH232" s="370"/>
      <c r="AKI232" s="370"/>
      <c r="AKJ232" s="370"/>
      <c r="AKK232" s="370"/>
      <c r="AKL232" s="370"/>
      <c r="AKM232" s="370"/>
      <c r="AKN232" s="370"/>
      <c r="AKO232" s="370"/>
      <c r="AKP232" s="370"/>
      <c r="AKQ232" s="370"/>
      <c r="AKR232" s="370"/>
      <c r="AKS232" s="370"/>
      <c r="AKT232" s="370"/>
      <c r="AKU232" s="370"/>
      <c r="AKV232" s="370"/>
      <c r="AKW232" s="370"/>
      <c r="AKX232" s="370"/>
      <c r="AKY232" s="370"/>
      <c r="AKZ232" s="370"/>
      <c r="ALA232" s="370"/>
      <c r="ALB232" s="370"/>
      <c r="ALC232" s="370"/>
      <c r="ALD232" s="370"/>
    </row>
    <row r="233" spans="1:11028" s="253" customFormat="1" ht="18" customHeight="1">
      <c r="A233" s="2421"/>
      <c r="B233" s="2421"/>
      <c r="C233" s="2421"/>
      <c r="D233" s="709" t="s">
        <v>301</v>
      </c>
      <c r="E233" s="468">
        <f>E234+E235+E236</f>
        <v>44580937</v>
      </c>
      <c r="F233" s="468">
        <f>F234+F235+F236</f>
        <v>44580937</v>
      </c>
      <c r="G233" s="2385"/>
      <c r="H233" s="2385"/>
      <c r="I233" s="2391"/>
      <c r="J233" s="2391"/>
      <c r="K233" s="2391"/>
      <c r="L233" s="2792"/>
      <c r="M233" s="580"/>
      <c r="N233" s="370"/>
      <c r="O233" s="370"/>
      <c r="P233" s="370"/>
      <c r="Q233" s="370"/>
      <c r="R233" s="370"/>
      <c r="S233" s="370"/>
      <c r="T233" s="370"/>
      <c r="U233" s="370"/>
      <c r="V233" s="370"/>
      <c r="W233" s="370"/>
      <c r="X233" s="370"/>
      <c r="Y233" s="370"/>
      <c r="Z233" s="370"/>
      <c r="AA233" s="370"/>
      <c r="AB233" s="370"/>
      <c r="AC233" s="370"/>
      <c r="AD233" s="370"/>
      <c r="AE233" s="370"/>
      <c r="AF233" s="370"/>
      <c r="AG233" s="370"/>
      <c r="AH233" s="370"/>
      <c r="AI233" s="370"/>
      <c r="AJ233" s="370"/>
      <c r="AK233" s="370"/>
      <c r="AL233" s="370"/>
      <c r="AM233" s="370"/>
      <c r="AN233" s="370"/>
      <c r="AO233" s="370"/>
      <c r="AP233" s="370"/>
      <c r="AQ233" s="370"/>
      <c r="AR233" s="370"/>
      <c r="AS233" s="370"/>
      <c r="AT233" s="370"/>
      <c r="AU233" s="370"/>
      <c r="AV233" s="370"/>
      <c r="AW233" s="370"/>
      <c r="AX233" s="370"/>
      <c r="AY233" s="370"/>
      <c r="AZ233" s="370"/>
      <c r="BA233" s="370"/>
      <c r="BB233" s="370"/>
      <c r="BC233" s="370"/>
      <c r="BD233" s="370"/>
      <c r="BE233" s="370"/>
      <c r="BF233" s="370"/>
      <c r="BG233" s="370"/>
      <c r="BH233" s="370"/>
      <c r="BI233" s="370"/>
      <c r="BJ233" s="370"/>
      <c r="BK233" s="370"/>
      <c r="BL233" s="370"/>
      <c r="BM233" s="370"/>
      <c r="BN233" s="370"/>
      <c r="BO233" s="370"/>
      <c r="BP233" s="370"/>
      <c r="BQ233" s="370"/>
      <c r="BR233" s="370"/>
      <c r="BS233" s="370"/>
      <c r="BT233" s="370"/>
      <c r="BU233" s="370"/>
      <c r="BV233" s="370"/>
      <c r="BW233" s="370"/>
      <c r="BX233" s="370"/>
      <c r="BY233" s="370"/>
      <c r="BZ233" s="370"/>
      <c r="CA233" s="370"/>
      <c r="CB233" s="370"/>
      <c r="CC233" s="370"/>
      <c r="CD233" s="370"/>
      <c r="CE233" s="370"/>
      <c r="CF233" s="370"/>
      <c r="CG233" s="370"/>
      <c r="CH233" s="370"/>
      <c r="CI233" s="370"/>
      <c r="CJ233" s="370"/>
      <c r="CK233" s="370"/>
      <c r="CL233" s="370"/>
      <c r="CM233" s="370"/>
      <c r="CN233" s="370"/>
      <c r="CO233" s="370"/>
      <c r="CP233" s="370"/>
      <c r="CQ233" s="370"/>
      <c r="CR233" s="370"/>
      <c r="CS233" s="370"/>
      <c r="CT233" s="370"/>
      <c r="CU233" s="370"/>
      <c r="CV233" s="370"/>
      <c r="CW233" s="370"/>
      <c r="CX233" s="370"/>
      <c r="CY233" s="370"/>
      <c r="CZ233" s="370"/>
      <c r="DA233" s="370"/>
      <c r="DB233" s="370"/>
      <c r="DC233" s="370"/>
      <c r="DD233" s="370"/>
      <c r="DE233" s="370"/>
      <c r="DF233" s="370"/>
      <c r="DG233" s="370"/>
      <c r="DH233" s="370"/>
      <c r="DI233" s="370"/>
      <c r="DJ233" s="370"/>
      <c r="DK233" s="370"/>
      <c r="DL233" s="370"/>
      <c r="DM233" s="370"/>
      <c r="DN233" s="370"/>
      <c r="DO233" s="370"/>
      <c r="DP233" s="370"/>
      <c r="DQ233" s="370"/>
      <c r="DR233" s="370"/>
      <c r="DS233" s="370"/>
      <c r="DT233" s="370"/>
      <c r="DU233" s="370"/>
      <c r="DV233" s="370"/>
      <c r="DW233" s="370"/>
      <c r="DX233" s="370"/>
      <c r="DY233" s="370"/>
      <c r="DZ233" s="370"/>
      <c r="EA233" s="370"/>
      <c r="EB233" s="370"/>
      <c r="EC233" s="370"/>
      <c r="ED233" s="370"/>
      <c r="EE233" s="370"/>
      <c r="EF233" s="370"/>
      <c r="EG233" s="370"/>
      <c r="EH233" s="370"/>
      <c r="EI233" s="370"/>
      <c r="EJ233" s="370"/>
      <c r="EK233" s="370"/>
      <c r="EL233" s="370"/>
      <c r="EM233" s="370"/>
      <c r="EN233" s="370"/>
      <c r="EO233" s="370"/>
      <c r="EP233" s="370"/>
      <c r="EQ233" s="370"/>
      <c r="ER233" s="370"/>
      <c r="ES233" s="370"/>
      <c r="ET233" s="370"/>
      <c r="EU233" s="370"/>
      <c r="EV233" s="370"/>
      <c r="EW233" s="370"/>
      <c r="EX233" s="370"/>
      <c r="EY233" s="370"/>
      <c r="EZ233" s="370"/>
      <c r="FA233" s="370"/>
      <c r="FB233" s="370"/>
      <c r="FC233" s="370"/>
      <c r="FD233" s="370"/>
      <c r="FE233" s="370"/>
      <c r="FF233" s="370"/>
      <c r="FG233" s="370"/>
      <c r="FH233" s="370"/>
      <c r="FI233" s="370"/>
      <c r="FJ233" s="370"/>
      <c r="FK233" s="370"/>
      <c r="FL233" s="370"/>
      <c r="FM233" s="370"/>
      <c r="FN233" s="370"/>
      <c r="FO233" s="370"/>
      <c r="FP233" s="370"/>
      <c r="FQ233" s="370"/>
      <c r="FR233" s="370"/>
      <c r="FS233" s="370"/>
      <c r="FT233" s="370"/>
      <c r="FU233" s="370"/>
      <c r="FV233" s="370"/>
      <c r="FW233" s="370"/>
      <c r="FX233" s="370"/>
      <c r="FY233" s="370"/>
      <c r="FZ233" s="370"/>
      <c r="GA233" s="370"/>
      <c r="GB233" s="370"/>
      <c r="GC233" s="370"/>
      <c r="GD233" s="370"/>
      <c r="GE233" s="370"/>
      <c r="GF233" s="370"/>
      <c r="GG233" s="370"/>
      <c r="GH233" s="370"/>
      <c r="GI233" s="370"/>
      <c r="GJ233" s="370"/>
      <c r="GK233" s="370"/>
      <c r="GL233" s="370"/>
      <c r="GM233" s="370"/>
      <c r="GN233" s="370"/>
      <c r="GO233" s="370"/>
      <c r="GP233" s="370"/>
      <c r="GQ233" s="370"/>
      <c r="GR233" s="370"/>
      <c r="GS233" s="370"/>
      <c r="GT233" s="370"/>
      <c r="GU233" s="370"/>
      <c r="GV233" s="370"/>
      <c r="GW233" s="370"/>
      <c r="GX233" s="370"/>
      <c r="GY233" s="370"/>
      <c r="GZ233" s="370"/>
      <c r="HA233" s="370"/>
      <c r="HB233" s="370"/>
      <c r="HC233" s="370"/>
      <c r="HD233" s="370"/>
      <c r="HE233" s="370"/>
      <c r="HF233" s="370"/>
      <c r="HG233" s="370"/>
      <c r="HH233" s="370"/>
      <c r="HI233" s="370"/>
      <c r="HJ233" s="370"/>
      <c r="HK233" s="370"/>
      <c r="HL233" s="370"/>
      <c r="HM233" s="370"/>
      <c r="HN233" s="370"/>
      <c r="HO233" s="370"/>
      <c r="HP233" s="370"/>
      <c r="HQ233" s="370"/>
      <c r="HR233" s="370"/>
      <c r="HS233" s="370"/>
      <c r="HT233" s="370"/>
      <c r="HU233" s="370"/>
      <c r="HV233" s="370"/>
      <c r="HW233" s="370"/>
      <c r="HX233" s="370"/>
      <c r="HY233" s="370"/>
      <c r="HZ233" s="370"/>
      <c r="IA233" s="370"/>
      <c r="IB233" s="370"/>
      <c r="IC233" s="370"/>
      <c r="ID233" s="370"/>
      <c r="IE233" s="370"/>
      <c r="IF233" s="370"/>
      <c r="IG233" s="370"/>
      <c r="IH233" s="370"/>
      <c r="II233" s="370"/>
      <c r="IJ233" s="370"/>
      <c r="IK233" s="370"/>
      <c r="IL233" s="370"/>
      <c r="IM233" s="370"/>
      <c r="IN233" s="370"/>
      <c r="IO233" s="370"/>
      <c r="IP233" s="370"/>
      <c r="IQ233" s="370"/>
      <c r="IR233" s="370"/>
      <c r="IS233" s="370"/>
      <c r="IT233" s="370"/>
      <c r="IU233" s="370"/>
      <c r="IV233" s="370"/>
      <c r="IW233" s="370"/>
      <c r="IX233" s="370"/>
      <c r="IY233" s="370"/>
      <c r="IZ233" s="370"/>
      <c r="JA233" s="370"/>
      <c r="JB233" s="370"/>
      <c r="JC233" s="370"/>
      <c r="JD233" s="370"/>
      <c r="JE233" s="370"/>
      <c r="JF233" s="370"/>
      <c r="JG233" s="370"/>
      <c r="JH233" s="370"/>
      <c r="JI233" s="370"/>
      <c r="JJ233" s="370"/>
      <c r="JK233" s="370"/>
      <c r="JL233" s="370"/>
      <c r="JM233" s="370"/>
      <c r="JN233" s="370"/>
      <c r="JO233" s="370"/>
      <c r="JP233" s="370"/>
      <c r="JQ233" s="370"/>
      <c r="JR233" s="370"/>
      <c r="JS233" s="370"/>
      <c r="JT233" s="370"/>
      <c r="JU233" s="370"/>
      <c r="JV233" s="370"/>
      <c r="JW233" s="370"/>
      <c r="JX233" s="370"/>
      <c r="JY233" s="370"/>
      <c r="JZ233" s="370"/>
      <c r="KA233" s="370"/>
      <c r="KB233" s="370"/>
      <c r="KC233" s="370"/>
      <c r="KD233" s="370"/>
      <c r="KE233" s="370"/>
      <c r="KF233" s="370"/>
      <c r="KG233" s="370"/>
      <c r="KH233" s="370"/>
      <c r="KI233" s="370"/>
      <c r="KJ233" s="370"/>
      <c r="KK233" s="370"/>
      <c r="KL233" s="370"/>
      <c r="KM233" s="370"/>
      <c r="KN233" s="370"/>
      <c r="KO233" s="370"/>
      <c r="KP233" s="370"/>
      <c r="KQ233" s="370"/>
      <c r="KR233" s="370"/>
      <c r="KS233" s="370"/>
      <c r="KT233" s="370"/>
      <c r="KU233" s="370"/>
      <c r="KV233" s="370"/>
      <c r="KW233" s="370"/>
      <c r="KX233" s="370"/>
      <c r="KY233" s="370"/>
      <c r="KZ233" s="370"/>
      <c r="LA233" s="370"/>
      <c r="LB233" s="370"/>
      <c r="LC233" s="370"/>
      <c r="LD233" s="370"/>
      <c r="LE233" s="370"/>
      <c r="LF233" s="370"/>
      <c r="LG233" s="370"/>
      <c r="LH233" s="370"/>
      <c r="LI233" s="370"/>
      <c r="LJ233" s="370"/>
      <c r="LK233" s="370"/>
      <c r="LL233" s="370"/>
      <c r="LM233" s="370"/>
      <c r="LN233" s="370"/>
      <c r="LO233" s="370"/>
      <c r="LP233" s="370"/>
      <c r="LQ233" s="370"/>
      <c r="LR233" s="370"/>
      <c r="LS233" s="370"/>
      <c r="LT233" s="370"/>
      <c r="LU233" s="370"/>
      <c r="LV233" s="370"/>
      <c r="LW233" s="370"/>
      <c r="LX233" s="370"/>
      <c r="LY233" s="370"/>
      <c r="LZ233" s="370"/>
      <c r="MA233" s="370"/>
      <c r="MB233" s="370"/>
      <c r="MC233" s="370"/>
      <c r="MD233" s="370"/>
      <c r="ME233" s="370"/>
      <c r="MF233" s="370"/>
      <c r="MG233" s="370"/>
      <c r="MH233" s="370"/>
      <c r="MI233" s="370"/>
      <c r="MJ233" s="370"/>
      <c r="MK233" s="370"/>
      <c r="ML233" s="370"/>
      <c r="MM233" s="370"/>
      <c r="MN233" s="370"/>
      <c r="MO233" s="370"/>
      <c r="MP233" s="370"/>
      <c r="MQ233" s="370"/>
      <c r="MR233" s="370"/>
      <c r="MS233" s="370"/>
      <c r="MT233" s="370"/>
      <c r="MU233" s="370"/>
      <c r="MV233" s="370"/>
      <c r="MW233" s="370"/>
      <c r="MX233" s="370"/>
      <c r="MY233" s="370"/>
      <c r="MZ233" s="370"/>
      <c r="NA233" s="370"/>
      <c r="NB233" s="370"/>
      <c r="NC233" s="370"/>
      <c r="ND233" s="370"/>
      <c r="NE233" s="370"/>
      <c r="NF233" s="370"/>
      <c r="NG233" s="370"/>
      <c r="NH233" s="370"/>
      <c r="NI233" s="370"/>
      <c r="NJ233" s="370"/>
      <c r="NK233" s="370"/>
      <c r="NL233" s="370"/>
      <c r="NM233" s="370"/>
      <c r="NN233" s="370"/>
      <c r="NO233" s="370"/>
      <c r="NP233" s="370"/>
      <c r="NQ233" s="370"/>
      <c r="NR233" s="370"/>
      <c r="NS233" s="370"/>
      <c r="NT233" s="370"/>
      <c r="NU233" s="370"/>
      <c r="NV233" s="370"/>
      <c r="NW233" s="370"/>
      <c r="NX233" s="370"/>
      <c r="NY233" s="370"/>
      <c r="NZ233" s="370"/>
      <c r="OA233" s="370"/>
      <c r="OB233" s="370"/>
      <c r="OC233" s="370"/>
      <c r="OD233" s="370"/>
      <c r="OE233" s="370"/>
      <c r="OF233" s="370"/>
      <c r="OG233" s="370"/>
      <c r="OH233" s="370"/>
      <c r="OI233" s="370"/>
      <c r="OJ233" s="370"/>
      <c r="OK233" s="370"/>
      <c r="OL233" s="370"/>
      <c r="OM233" s="370"/>
      <c r="ON233" s="370"/>
      <c r="OO233" s="370"/>
      <c r="OP233" s="370"/>
      <c r="OQ233" s="370"/>
      <c r="OR233" s="370"/>
      <c r="OS233" s="370"/>
      <c r="OT233" s="370"/>
      <c r="OU233" s="370"/>
      <c r="OV233" s="370"/>
      <c r="OW233" s="370"/>
      <c r="OX233" s="370"/>
      <c r="OY233" s="370"/>
      <c r="OZ233" s="370"/>
      <c r="PA233" s="370"/>
      <c r="PB233" s="370"/>
      <c r="PC233" s="370"/>
      <c r="PD233" s="370"/>
      <c r="PE233" s="370"/>
      <c r="PF233" s="370"/>
      <c r="PG233" s="370"/>
      <c r="PH233" s="370"/>
      <c r="PI233" s="370"/>
      <c r="PJ233" s="370"/>
      <c r="PK233" s="370"/>
      <c r="PL233" s="370"/>
      <c r="PM233" s="370"/>
      <c r="PN233" s="370"/>
      <c r="PO233" s="370"/>
      <c r="PP233" s="370"/>
      <c r="PQ233" s="370"/>
      <c r="PR233" s="370"/>
      <c r="PS233" s="370"/>
      <c r="PT233" s="370"/>
      <c r="PU233" s="370"/>
      <c r="PV233" s="370"/>
      <c r="PW233" s="370"/>
      <c r="PX233" s="370"/>
      <c r="PY233" s="370"/>
      <c r="PZ233" s="370"/>
      <c r="QA233" s="370"/>
      <c r="QB233" s="370"/>
      <c r="QC233" s="370"/>
      <c r="QD233" s="370"/>
      <c r="QE233" s="370"/>
      <c r="QF233" s="370"/>
      <c r="QG233" s="370"/>
      <c r="QH233" s="370"/>
      <c r="QI233" s="370"/>
      <c r="QJ233" s="370"/>
      <c r="QK233" s="370"/>
      <c r="QL233" s="370"/>
      <c r="QM233" s="370"/>
      <c r="QN233" s="370"/>
      <c r="QO233" s="370"/>
      <c r="QP233" s="370"/>
      <c r="QQ233" s="370"/>
      <c r="QR233" s="370"/>
      <c r="QS233" s="370"/>
      <c r="QT233" s="370"/>
      <c r="QU233" s="370"/>
      <c r="QV233" s="370"/>
      <c r="QW233" s="370"/>
      <c r="QX233" s="370"/>
      <c r="QY233" s="370"/>
      <c r="QZ233" s="370"/>
      <c r="RA233" s="370"/>
      <c r="RB233" s="370"/>
      <c r="RC233" s="370"/>
      <c r="RD233" s="370"/>
      <c r="RE233" s="370"/>
      <c r="RF233" s="370"/>
      <c r="RG233" s="370"/>
      <c r="RH233" s="370"/>
      <c r="RI233" s="370"/>
      <c r="RJ233" s="370"/>
      <c r="RK233" s="370"/>
      <c r="RL233" s="370"/>
      <c r="RM233" s="370"/>
      <c r="RN233" s="370"/>
      <c r="RO233" s="370"/>
      <c r="RP233" s="370"/>
      <c r="RQ233" s="370"/>
      <c r="RR233" s="370"/>
      <c r="RS233" s="370"/>
      <c r="RT233" s="370"/>
      <c r="RU233" s="370"/>
      <c r="RV233" s="370"/>
      <c r="RW233" s="370"/>
      <c r="RX233" s="370"/>
      <c r="RY233" s="370"/>
      <c r="RZ233" s="370"/>
      <c r="SA233" s="370"/>
      <c r="SB233" s="370"/>
      <c r="SC233" s="370"/>
      <c r="SD233" s="370"/>
      <c r="SE233" s="370"/>
      <c r="SF233" s="370"/>
      <c r="SG233" s="370"/>
      <c r="SH233" s="370"/>
      <c r="SI233" s="370"/>
      <c r="SJ233" s="370"/>
      <c r="SK233" s="370"/>
      <c r="SL233" s="370"/>
      <c r="SM233" s="370"/>
      <c r="SN233" s="370"/>
      <c r="SO233" s="370"/>
      <c r="SP233" s="370"/>
      <c r="SQ233" s="370"/>
      <c r="SR233" s="370"/>
      <c r="SS233" s="370"/>
      <c r="ST233" s="370"/>
      <c r="SU233" s="370"/>
      <c r="SV233" s="370"/>
      <c r="SW233" s="370"/>
      <c r="SX233" s="370"/>
      <c r="SY233" s="370"/>
      <c r="SZ233" s="370"/>
      <c r="TA233" s="370"/>
      <c r="TB233" s="370"/>
      <c r="TC233" s="370"/>
      <c r="TD233" s="370"/>
      <c r="TE233" s="370"/>
      <c r="TF233" s="370"/>
      <c r="TG233" s="370"/>
      <c r="TH233" s="370"/>
      <c r="TI233" s="370"/>
      <c r="TJ233" s="370"/>
      <c r="TK233" s="370"/>
      <c r="TL233" s="370"/>
      <c r="TM233" s="370"/>
      <c r="TN233" s="370"/>
      <c r="TO233" s="370"/>
      <c r="TP233" s="370"/>
      <c r="TQ233" s="370"/>
      <c r="TR233" s="370"/>
      <c r="TS233" s="370"/>
      <c r="TT233" s="370"/>
      <c r="TU233" s="370"/>
      <c r="TV233" s="370"/>
      <c r="TW233" s="370"/>
      <c r="TX233" s="370"/>
      <c r="TY233" s="370"/>
      <c r="TZ233" s="370"/>
      <c r="UA233" s="370"/>
      <c r="UB233" s="370"/>
      <c r="UC233" s="370"/>
      <c r="UD233" s="370"/>
      <c r="UE233" s="370"/>
      <c r="UF233" s="370"/>
      <c r="UG233" s="370"/>
      <c r="UH233" s="370"/>
      <c r="UI233" s="370"/>
      <c r="UJ233" s="370"/>
      <c r="UK233" s="370"/>
      <c r="UL233" s="370"/>
      <c r="UM233" s="370"/>
      <c r="UN233" s="370"/>
      <c r="UO233" s="370"/>
      <c r="UP233" s="370"/>
      <c r="UQ233" s="370"/>
      <c r="UR233" s="370"/>
      <c r="US233" s="370"/>
      <c r="UT233" s="370"/>
      <c r="UU233" s="370"/>
      <c r="UV233" s="370"/>
      <c r="UW233" s="370"/>
      <c r="UX233" s="370"/>
      <c r="UY233" s="370"/>
      <c r="UZ233" s="370"/>
      <c r="VA233" s="370"/>
      <c r="VB233" s="370"/>
      <c r="VC233" s="370"/>
      <c r="VD233" s="370"/>
      <c r="VE233" s="370"/>
      <c r="VF233" s="370"/>
      <c r="VG233" s="370"/>
      <c r="VH233" s="370"/>
      <c r="VI233" s="370"/>
      <c r="VJ233" s="370"/>
      <c r="VK233" s="370"/>
      <c r="VL233" s="370"/>
      <c r="VM233" s="370"/>
      <c r="VN233" s="370"/>
      <c r="VO233" s="370"/>
      <c r="VP233" s="370"/>
      <c r="VQ233" s="370"/>
      <c r="VR233" s="370"/>
      <c r="VS233" s="370"/>
      <c r="VT233" s="370"/>
      <c r="VU233" s="370"/>
      <c r="VV233" s="370"/>
      <c r="VW233" s="370"/>
      <c r="VX233" s="370"/>
      <c r="VY233" s="370"/>
      <c r="VZ233" s="370"/>
      <c r="WA233" s="370"/>
      <c r="WB233" s="370"/>
      <c r="WC233" s="370"/>
      <c r="WD233" s="370"/>
      <c r="WE233" s="370"/>
      <c r="WF233" s="370"/>
      <c r="WG233" s="370"/>
      <c r="WH233" s="370"/>
      <c r="WI233" s="370"/>
      <c r="WJ233" s="370"/>
      <c r="WK233" s="370"/>
      <c r="WL233" s="370"/>
      <c r="WM233" s="370"/>
      <c r="WN233" s="370"/>
      <c r="WO233" s="370"/>
      <c r="WP233" s="370"/>
      <c r="WQ233" s="370"/>
      <c r="WR233" s="370"/>
      <c r="WS233" s="370"/>
      <c r="WT233" s="370"/>
      <c r="WU233" s="370"/>
      <c r="WV233" s="370"/>
      <c r="WW233" s="370"/>
      <c r="WX233" s="370"/>
      <c r="WY233" s="370"/>
      <c r="WZ233" s="370"/>
      <c r="XA233" s="370"/>
      <c r="XB233" s="370"/>
      <c r="XC233" s="370"/>
      <c r="XD233" s="370"/>
      <c r="XE233" s="370"/>
      <c r="XF233" s="370"/>
      <c r="XG233" s="370"/>
      <c r="XH233" s="370"/>
      <c r="XI233" s="370"/>
      <c r="XJ233" s="370"/>
      <c r="XK233" s="370"/>
      <c r="XL233" s="370"/>
      <c r="XM233" s="370"/>
      <c r="XN233" s="370"/>
      <c r="XO233" s="370"/>
      <c r="XP233" s="370"/>
      <c r="XQ233" s="370"/>
      <c r="XR233" s="370"/>
      <c r="XS233" s="370"/>
      <c r="XT233" s="370"/>
      <c r="XU233" s="370"/>
      <c r="XV233" s="370"/>
      <c r="XW233" s="370"/>
      <c r="XX233" s="370"/>
      <c r="XY233" s="370"/>
      <c r="XZ233" s="370"/>
      <c r="YA233" s="370"/>
      <c r="YB233" s="370"/>
      <c r="YC233" s="370"/>
      <c r="YD233" s="370"/>
      <c r="YE233" s="370"/>
      <c r="YF233" s="370"/>
      <c r="YG233" s="370"/>
      <c r="YH233" s="370"/>
      <c r="YI233" s="370"/>
      <c r="YJ233" s="370"/>
      <c r="YK233" s="370"/>
      <c r="YL233" s="370"/>
      <c r="YM233" s="370"/>
      <c r="YN233" s="370"/>
      <c r="YO233" s="370"/>
      <c r="YP233" s="370"/>
      <c r="YQ233" s="370"/>
      <c r="YR233" s="370"/>
      <c r="YS233" s="370"/>
      <c r="YT233" s="370"/>
      <c r="YU233" s="370"/>
      <c r="YV233" s="370"/>
      <c r="YW233" s="370"/>
      <c r="YX233" s="370"/>
      <c r="YY233" s="370"/>
      <c r="YZ233" s="370"/>
      <c r="ZA233" s="370"/>
      <c r="ZB233" s="370"/>
      <c r="ZC233" s="370"/>
      <c r="ZD233" s="370"/>
      <c r="ZE233" s="370"/>
      <c r="ZF233" s="370"/>
      <c r="ZG233" s="370"/>
      <c r="ZH233" s="370"/>
      <c r="ZI233" s="370"/>
      <c r="ZJ233" s="370"/>
      <c r="ZK233" s="370"/>
      <c r="ZL233" s="370"/>
      <c r="ZM233" s="370"/>
      <c r="ZN233" s="370"/>
      <c r="ZO233" s="370"/>
      <c r="ZP233" s="370"/>
      <c r="ZQ233" s="370"/>
      <c r="ZR233" s="370"/>
      <c r="ZS233" s="370"/>
      <c r="ZT233" s="370"/>
      <c r="ZU233" s="370"/>
      <c r="ZV233" s="370"/>
      <c r="ZW233" s="370"/>
      <c r="ZX233" s="370"/>
      <c r="ZY233" s="370"/>
      <c r="ZZ233" s="370"/>
      <c r="AAA233" s="370"/>
      <c r="AAB233" s="370"/>
      <c r="AAC233" s="370"/>
      <c r="AAD233" s="370"/>
      <c r="AAE233" s="370"/>
      <c r="AAF233" s="370"/>
      <c r="AAG233" s="370"/>
      <c r="AAH233" s="370"/>
      <c r="AAI233" s="370"/>
      <c r="AAJ233" s="370"/>
      <c r="AAK233" s="370"/>
      <c r="AAL233" s="370"/>
      <c r="AAM233" s="370"/>
      <c r="AAN233" s="370"/>
      <c r="AAO233" s="370"/>
      <c r="AAP233" s="370"/>
      <c r="AAQ233" s="370"/>
      <c r="AAR233" s="370"/>
      <c r="AAS233" s="370"/>
      <c r="AAT233" s="370"/>
      <c r="AAU233" s="370"/>
      <c r="AAV233" s="370"/>
      <c r="AAW233" s="370"/>
      <c r="AAX233" s="370"/>
      <c r="AAY233" s="370"/>
      <c r="AAZ233" s="370"/>
      <c r="ABA233" s="370"/>
      <c r="ABB233" s="370"/>
      <c r="ABC233" s="370"/>
      <c r="ABD233" s="370"/>
      <c r="ABE233" s="370"/>
      <c r="ABF233" s="370"/>
      <c r="ABG233" s="370"/>
      <c r="ABH233" s="370"/>
      <c r="ABI233" s="370"/>
      <c r="ABJ233" s="370"/>
      <c r="ABK233" s="370"/>
      <c r="ABL233" s="370"/>
      <c r="ABM233" s="370"/>
      <c r="ABN233" s="370"/>
      <c r="ABO233" s="370"/>
      <c r="ABP233" s="370"/>
      <c r="ABQ233" s="370"/>
      <c r="ABR233" s="370"/>
      <c r="ABS233" s="370"/>
      <c r="ABT233" s="370"/>
      <c r="ABU233" s="370"/>
      <c r="ABV233" s="370"/>
      <c r="ABW233" s="370"/>
      <c r="ABX233" s="370"/>
      <c r="ABY233" s="370"/>
      <c r="ABZ233" s="370"/>
      <c r="ACA233" s="370"/>
      <c r="ACB233" s="370"/>
      <c r="ACC233" s="370"/>
      <c r="ACD233" s="370"/>
      <c r="ACE233" s="370"/>
      <c r="ACF233" s="370"/>
      <c r="ACG233" s="370"/>
      <c r="ACH233" s="370"/>
      <c r="ACI233" s="370"/>
      <c r="ACJ233" s="370"/>
      <c r="ACK233" s="370"/>
      <c r="ACL233" s="370"/>
      <c r="ACM233" s="370"/>
      <c r="ACN233" s="370"/>
      <c r="ACO233" s="370"/>
      <c r="ACP233" s="370"/>
      <c r="ACQ233" s="370"/>
      <c r="ACR233" s="370"/>
      <c r="ACS233" s="370"/>
      <c r="ACT233" s="370"/>
      <c r="ACU233" s="370"/>
      <c r="ACV233" s="370"/>
      <c r="ACW233" s="370"/>
      <c r="ACX233" s="370"/>
      <c r="ACY233" s="370"/>
      <c r="ACZ233" s="370"/>
      <c r="ADA233" s="370"/>
      <c r="ADB233" s="370"/>
      <c r="ADC233" s="370"/>
      <c r="ADD233" s="370"/>
      <c r="ADE233" s="370"/>
      <c r="ADF233" s="370"/>
      <c r="ADG233" s="370"/>
      <c r="ADH233" s="370"/>
      <c r="ADI233" s="370"/>
      <c r="ADJ233" s="370"/>
      <c r="ADK233" s="370"/>
      <c r="ADL233" s="370"/>
      <c r="ADM233" s="370"/>
      <c r="ADN233" s="370"/>
      <c r="ADO233" s="370"/>
      <c r="ADP233" s="370"/>
      <c r="ADQ233" s="370"/>
      <c r="ADR233" s="370"/>
      <c r="ADS233" s="370"/>
      <c r="ADT233" s="370"/>
      <c r="ADU233" s="370"/>
      <c r="ADV233" s="370"/>
      <c r="ADW233" s="370"/>
      <c r="ADX233" s="370"/>
      <c r="ADY233" s="370"/>
      <c r="ADZ233" s="370"/>
      <c r="AEA233" s="370"/>
      <c r="AEB233" s="370"/>
      <c r="AEC233" s="370"/>
      <c r="AED233" s="370"/>
      <c r="AEE233" s="370"/>
      <c r="AEF233" s="370"/>
      <c r="AEG233" s="370"/>
      <c r="AEH233" s="370"/>
      <c r="AEI233" s="370"/>
      <c r="AEJ233" s="370"/>
      <c r="AEK233" s="370"/>
      <c r="AEL233" s="370"/>
      <c r="AEM233" s="370"/>
      <c r="AEN233" s="370"/>
      <c r="AEO233" s="370"/>
      <c r="AEP233" s="370"/>
      <c r="AEQ233" s="370"/>
      <c r="AER233" s="370"/>
      <c r="AES233" s="370"/>
      <c r="AET233" s="370"/>
      <c r="AEU233" s="370"/>
      <c r="AEV233" s="370"/>
      <c r="AEW233" s="370"/>
      <c r="AEX233" s="370"/>
      <c r="AEY233" s="370"/>
      <c r="AEZ233" s="370"/>
      <c r="AFA233" s="370"/>
      <c r="AFB233" s="370"/>
      <c r="AFC233" s="370"/>
      <c r="AFD233" s="370"/>
      <c r="AFE233" s="370"/>
      <c r="AFF233" s="370"/>
      <c r="AFG233" s="370"/>
      <c r="AFH233" s="370"/>
      <c r="AFI233" s="370"/>
      <c r="AFJ233" s="370"/>
      <c r="AFK233" s="370"/>
      <c r="AFL233" s="370"/>
      <c r="AFM233" s="370"/>
      <c r="AFN233" s="370"/>
      <c r="AFO233" s="370"/>
      <c r="AFP233" s="370"/>
      <c r="AFQ233" s="370"/>
      <c r="AFR233" s="370"/>
      <c r="AFS233" s="370"/>
      <c r="AFT233" s="370"/>
      <c r="AFU233" s="370"/>
      <c r="AFV233" s="370"/>
      <c r="AFW233" s="370"/>
      <c r="AFX233" s="370"/>
      <c r="AFY233" s="370"/>
      <c r="AFZ233" s="370"/>
      <c r="AGA233" s="370"/>
      <c r="AGB233" s="370"/>
      <c r="AGC233" s="370"/>
      <c r="AGD233" s="370"/>
      <c r="AGE233" s="370"/>
      <c r="AGF233" s="370"/>
      <c r="AGG233" s="370"/>
      <c r="AGH233" s="370"/>
      <c r="AGI233" s="370"/>
      <c r="AGJ233" s="370"/>
      <c r="AGK233" s="370"/>
      <c r="AGL233" s="370"/>
      <c r="AGM233" s="370"/>
      <c r="AGN233" s="370"/>
      <c r="AGO233" s="370"/>
      <c r="AGP233" s="370"/>
      <c r="AGQ233" s="370"/>
      <c r="AGR233" s="370"/>
      <c r="AGS233" s="370"/>
      <c r="AGT233" s="370"/>
      <c r="AGU233" s="370"/>
      <c r="AGV233" s="370"/>
      <c r="AGW233" s="370"/>
      <c r="AGX233" s="370"/>
      <c r="AGY233" s="370"/>
      <c r="AGZ233" s="370"/>
      <c r="AHA233" s="370"/>
      <c r="AHB233" s="370"/>
      <c r="AHC233" s="370"/>
      <c r="AHD233" s="370"/>
      <c r="AHE233" s="370"/>
      <c r="AHF233" s="370"/>
      <c r="AHG233" s="370"/>
      <c r="AHH233" s="370"/>
      <c r="AHI233" s="370"/>
      <c r="AHJ233" s="370"/>
      <c r="AHK233" s="370"/>
      <c r="AHL233" s="370"/>
      <c r="AHM233" s="370"/>
      <c r="AHN233" s="370"/>
      <c r="AHO233" s="370"/>
      <c r="AHP233" s="370"/>
      <c r="AHQ233" s="370"/>
      <c r="AHR233" s="370"/>
      <c r="AHS233" s="370"/>
      <c r="AHT233" s="370"/>
      <c r="AHU233" s="370"/>
      <c r="AHV233" s="370"/>
      <c r="AHW233" s="370"/>
      <c r="AHX233" s="370"/>
      <c r="AHY233" s="370"/>
      <c r="AHZ233" s="370"/>
      <c r="AIA233" s="370"/>
      <c r="AIB233" s="370"/>
      <c r="AIC233" s="370"/>
      <c r="AID233" s="370"/>
      <c r="AIE233" s="370"/>
      <c r="AIF233" s="370"/>
      <c r="AIG233" s="370"/>
      <c r="AIH233" s="370"/>
      <c r="AII233" s="370"/>
      <c r="AIJ233" s="370"/>
      <c r="AIK233" s="370"/>
      <c r="AIL233" s="370"/>
      <c r="AIM233" s="370"/>
      <c r="AIN233" s="370"/>
      <c r="AIO233" s="370"/>
      <c r="AIP233" s="370"/>
      <c r="AIQ233" s="370"/>
      <c r="AIR233" s="370"/>
      <c r="AIS233" s="370"/>
      <c r="AIT233" s="370"/>
      <c r="AIU233" s="370"/>
      <c r="AIV233" s="370"/>
      <c r="AIW233" s="370"/>
      <c r="AIX233" s="370"/>
      <c r="AIY233" s="370"/>
      <c r="AIZ233" s="370"/>
      <c r="AJA233" s="370"/>
      <c r="AJB233" s="370"/>
      <c r="AJC233" s="370"/>
      <c r="AJD233" s="370"/>
      <c r="AJE233" s="370"/>
      <c r="AJF233" s="370"/>
      <c r="AJG233" s="370"/>
      <c r="AJH233" s="370"/>
      <c r="AJI233" s="370"/>
      <c r="AJJ233" s="370"/>
      <c r="AJK233" s="370"/>
      <c r="AJL233" s="370"/>
      <c r="AJM233" s="370"/>
      <c r="AJN233" s="370"/>
      <c r="AJO233" s="370"/>
      <c r="AJP233" s="370"/>
      <c r="AJQ233" s="370"/>
      <c r="AJR233" s="370"/>
      <c r="AJS233" s="370"/>
      <c r="AJT233" s="370"/>
      <c r="AJU233" s="370"/>
      <c r="AJV233" s="370"/>
      <c r="AJW233" s="370"/>
      <c r="AJX233" s="370"/>
      <c r="AJY233" s="370"/>
      <c r="AJZ233" s="370"/>
      <c r="AKA233" s="370"/>
      <c r="AKB233" s="370"/>
      <c r="AKC233" s="370"/>
      <c r="AKD233" s="370"/>
      <c r="AKE233" s="370"/>
      <c r="AKF233" s="370"/>
      <c r="AKG233" s="370"/>
      <c r="AKH233" s="370"/>
      <c r="AKI233" s="370"/>
      <c r="AKJ233" s="370"/>
      <c r="AKK233" s="370"/>
      <c r="AKL233" s="370"/>
      <c r="AKM233" s="370"/>
      <c r="AKN233" s="370"/>
      <c r="AKO233" s="370"/>
      <c r="AKP233" s="370"/>
      <c r="AKQ233" s="370"/>
      <c r="AKR233" s="370"/>
      <c r="AKS233" s="370"/>
      <c r="AKT233" s="370"/>
      <c r="AKU233" s="370"/>
      <c r="AKV233" s="370"/>
      <c r="AKW233" s="370"/>
      <c r="AKX233" s="370"/>
      <c r="AKY233" s="370"/>
      <c r="AKZ233" s="370"/>
      <c r="ALA233" s="370"/>
      <c r="ALB233" s="370"/>
      <c r="ALC233" s="370"/>
      <c r="ALD233" s="370"/>
    </row>
    <row r="234" spans="1:11028" s="253" customFormat="1" ht="14.25" customHeight="1">
      <c r="A234" s="2421"/>
      <c r="B234" s="2421"/>
      <c r="C234" s="2421"/>
      <c r="D234" s="707" t="s">
        <v>303</v>
      </c>
      <c r="E234" s="2306">
        <v>3445137</v>
      </c>
      <c r="F234" s="2306">
        <v>3445137</v>
      </c>
      <c r="G234" s="2385"/>
      <c r="H234" s="2385"/>
      <c r="I234" s="2391"/>
      <c r="J234" s="2391"/>
      <c r="K234" s="2391"/>
      <c r="L234" s="2792"/>
      <c r="M234" s="580"/>
      <c r="N234" s="370"/>
      <c r="O234" s="370"/>
      <c r="P234" s="370"/>
      <c r="Q234" s="370"/>
      <c r="R234" s="370"/>
      <c r="S234" s="370"/>
      <c r="T234" s="370"/>
      <c r="U234" s="370"/>
      <c r="V234" s="370"/>
      <c r="W234" s="370"/>
      <c r="X234" s="370"/>
      <c r="Y234" s="370"/>
      <c r="Z234" s="370"/>
      <c r="AA234" s="370"/>
      <c r="AB234" s="370"/>
      <c r="AC234" s="370"/>
      <c r="AD234" s="370"/>
      <c r="AE234" s="370"/>
      <c r="AF234" s="370"/>
      <c r="AG234" s="370"/>
      <c r="AH234" s="370"/>
      <c r="AI234" s="370"/>
      <c r="AJ234" s="370"/>
      <c r="AK234" s="370"/>
      <c r="AL234" s="370"/>
      <c r="AM234" s="370"/>
      <c r="AN234" s="370"/>
      <c r="AO234" s="370"/>
      <c r="AP234" s="370"/>
      <c r="AQ234" s="370"/>
      <c r="AR234" s="370"/>
      <c r="AS234" s="370"/>
      <c r="AT234" s="370"/>
      <c r="AU234" s="370"/>
      <c r="AV234" s="370"/>
      <c r="AW234" s="370"/>
      <c r="AX234" s="370"/>
      <c r="AY234" s="370"/>
      <c r="AZ234" s="370"/>
      <c r="BA234" s="370"/>
      <c r="BB234" s="370"/>
      <c r="BC234" s="370"/>
      <c r="BD234" s="370"/>
      <c r="BE234" s="370"/>
      <c r="BF234" s="370"/>
      <c r="BG234" s="370"/>
      <c r="BH234" s="370"/>
      <c r="BI234" s="370"/>
      <c r="BJ234" s="370"/>
      <c r="BK234" s="370"/>
      <c r="BL234" s="370"/>
      <c r="BM234" s="370"/>
      <c r="BN234" s="370"/>
      <c r="BO234" s="370"/>
      <c r="BP234" s="370"/>
      <c r="BQ234" s="370"/>
      <c r="BR234" s="370"/>
      <c r="BS234" s="370"/>
      <c r="BT234" s="370"/>
      <c r="BU234" s="370"/>
      <c r="BV234" s="370"/>
      <c r="BW234" s="370"/>
      <c r="BX234" s="370"/>
      <c r="BY234" s="370"/>
      <c r="BZ234" s="370"/>
      <c r="CA234" s="370"/>
      <c r="CB234" s="370"/>
      <c r="CC234" s="370"/>
      <c r="CD234" s="370"/>
      <c r="CE234" s="370"/>
      <c r="CF234" s="370"/>
      <c r="CG234" s="370"/>
      <c r="CH234" s="370"/>
      <c r="CI234" s="370"/>
      <c r="CJ234" s="370"/>
      <c r="CK234" s="370"/>
      <c r="CL234" s="370"/>
      <c r="CM234" s="370"/>
      <c r="CN234" s="370"/>
      <c r="CO234" s="370"/>
      <c r="CP234" s="370"/>
      <c r="CQ234" s="370"/>
      <c r="CR234" s="370"/>
      <c r="CS234" s="370"/>
      <c r="CT234" s="370"/>
      <c r="CU234" s="370"/>
      <c r="CV234" s="370"/>
      <c r="CW234" s="370"/>
      <c r="CX234" s="370"/>
      <c r="CY234" s="370"/>
      <c r="CZ234" s="370"/>
      <c r="DA234" s="370"/>
      <c r="DB234" s="370"/>
      <c r="DC234" s="370"/>
      <c r="DD234" s="370"/>
      <c r="DE234" s="370"/>
      <c r="DF234" s="370"/>
      <c r="DG234" s="370"/>
      <c r="DH234" s="370"/>
      <c r="DI234" s="370"/>
      <c r="DJ234" s="370"/>
      <c r="DK234" s="370"/>
      <c r="DL234" s="370"/>
      <c r="DM234" s="370"/>
      <c r="DN234" s="370"/>
      <c r="DO234" s="370"/>
      <c r="DP234" s="370"/>
      <c r="DQ234" s="370"/>
      <c r="DR234" s="370"/>
      <c r="DS234" s="370"/>
      <c r="DT234" s="370"/>
      <c r="DU234" s="370"/>
      <c r="DV234" s="370"/>
      <c r="DW234" s="370"/>
      <c r="DX234" s="370"/>
      <c r="DY234" s="370"/>
      <c r="DZ234" s="370"/>
      <c r="EA234" s="370"/>
      <c r="EB234" s="370"/>
      <c r="EC234" s="370"/>
      <c r="ED234" s="370"/>
      <c r="EE234" s="370"/>
      <c r="EF234" s="370"/>
      <c r="EG234" s="370"/>
      <c r="EH234" s="370"/>
      <c r="EI234" s="370"/>
      <c r="EJ234" s="370"/>
      <c r="EK234" s="370"/>
      <c r="EL234" s="370"/>
      <c r="EM234" s="370"/>
      <c r="EN234" s="370"/>
      <c r="EO234" s="370"/>
      <c r="EP234" s="370"/>
      <c r="EQ234" s="370"/>
      <c r="ER234" s="370"/>
      <c r="ES234" s="370"/>
      <c r="ET234" s="370"/>
      <c r="EU234" s="370"/>
      <c r="EV234" s="370"/>
      <c r="EW234" s="370"/>
      <c r="EX234" s="370"/>
      <c r="EY234" s="370"/>
      <c r="EZ234" s="370"/>
      <c r="FA234" s="370"/>
      <c r="FB234" s="370"/>
      <c r="FC234" s="370"/>
      <c r="FD234" s="370"/>
      <c r="FE234" s="370"/>
      <c r="FF234" s="370"/>
      <c r="FG234" s="370"/>
      <c r="FH234" s="370"/>
      <c r="FI234" s="370"/>
      <c r="FJ234" s="370"/>
      <c r="FK234" s="370"/>
      <c r="FL234" s="370"/>
      <c r="FM234" s="370"/>
      <c r="FN234" s="370"/>
      <c r="FO234" s="370"/>
      <c r="FP234" s="370"/>
      <c r="FQ234" s="370"/>
      <c r="FR234" s="370"/>
      <c r="FS234" s="370"/>
      <c r="FT234" s="370"/>
      <c r="FU234" s="370"/>
      <c r="FV234" s="370"/>
      <c r="FW234" s="370"/>
      <c r="FX234" s="370"/>
      <c r="FY234" s="370"/>
      <c r="FZ234" s="370"/>
      <c r="GA234" s="370"/>
      <c r="GB234" s="370"/>
      <c r="GC234" s="370"/>
      <c r="GD234" s="370"/>
      <c r="GE234" s="370"/>
      <c r="GF234" s="370"/>
      <c r="GG234" s="370"/>
      <c r="GH234" s="370"/>
      <c r="GI234" s="370"/>
      <c r="GJ234" s="370"/>
      <c r="GK234" s="370"/>
      <c r="GL234" s="370"/>
      <c r="GM234" s="370"/>
      <c r="GN234" s="370"/>
      <c r="GO234" s="370"/>
      <c r="GP234" s="370"/>
      <c r="GQ234" s="370"/>
      <c r="GR234" s="370"/>
      <c r="GS234" s="370"/>
      <c r="GT234" s="370"/>
      <c r="GU234" s="370"/>
      <c r="GV234" s="370"/>
      <c r="GW234" s="370"/>
      <c r="GX234" s="370"/>
      <c r="GY234" s="370"/>
      <c r="GZ234" s="370"/>
      <c r="HA234" s="370"/>
      <c r="HB234" s="370"/>
      <c r="HC234" s="370"/>
      <c r="HD234" s="370"/>
      <c r="HE234" s="370"/>
      <c r="HF234" s="370"/>
      <c r="HG234" s="370"/>
      <c r="HH234" s="370"/>
      <c r="HI234" s="370"/>
      <c r="HJ234" s="370"/>
      <c r="HK234" s="370"/>
      <c r="HL234" s="370"/>
      <c r="HM234" s="370"/>
      <c r="HN234" s="370"/>
      <c r="HO234" s="370"/>
      <c r="HP234" s="370"/>
      <c r="HQ234" s="370"/>
      <c r="HR234" s="370"/>
      <c r="HS234" s="370"/>
      <c r="HT234" s="370"/>
      <c r="HU234" s="370"/>
      <c r="HV234" s="370"/>
      <c r="HW234" s="370"/>
      <c r="HX234" s="370"/>
      <c r="HY234" s="370"/>
      <c r="HZ234" s="370"/>
      <c r="IA234" s="370"/>
      <c r="IB234" s="370"/>
      <c r="IC234" s="370"/>
      <c r="ID234" s="370"/>
      <c r="IE234" s="370"/>
      <c r="IF234" s="370"/>
      <c r="IG234" s="370"/>
      <c r="IH234" s="370"/>
      <c r="II234" s="370"/>
      <c r="IJ234" s="370"/>
      <c r="IK234" s="370"/>
      <c r="IL234" s="370"/>
      <c r="IM234" s="370"/>
      <c r="IN234" s="370"/>
      <c r="IO234" s="370"/>
      <c r="IP234" s="370"/>
      <c r="IQ234" s="370"/>
      <c r="IR234" s="370"/>
      <c r="IS234" s="370"/>
      <c r="IT234" s="370"/>
      <c r="IU234" s="370"/>
      <c r="IV234" s="370"/>
      <c r="IW234" s="370"/>
      <c r="IX234" s="370"/>
      <c r="IY234" s="370"/>
      <c r="IZ234" s="370"/>
      <c r="JA234" s="370"/>
      <c r="JB234" s="370"/>
      <c r="JC234" s="370"/>
      <c r="JD234" s="370"/>
      <c r="JE234" s="370"/>
      <c r="JF234" s="370"/>
      <c r="JG234" s="370"/>
      <c r="JH234" s="370"/>
      <c r="JI234" s="370"/>
      <c r="JJ234" s="370"/>
      <c r="JK234" s="370"/>
      <c r="JL234" s="370"/>
      <c r="JM234" s="370"/>
      <c r="JN234" s="370"/>
      <c r="JO234" s="370"/>
      <c r="JP234" s="370"/>
      <c r="JQ234" s="370"/>
      <c r="JR234" s="370"/>
      <c r="JS234" s="370"/>
      <c r="JT234" s="370"/>
      <c r="JU234" s="370"/>
      <c r="JV234" s="370"/>
      <c r="JW234" s="370"/>
      <c r="JX234" s="370"/>
      <c r="JY234" s="370"/>
      <c r="JZ234" s="370"/>
      <c r="KA234" s="370"/>
      <c r="KB234" s="370"/>
      <c r="KC234" s="370"/>
      <c r="KD234" s="370"/>
      <c r="KE234" s="370"/>
      <c r="KF234" s="370"/>
      <c r="KG234" s="370"/>
      <c r="KH234" s="370"/>
      <c r="KI234" s="370"/>
      <c r="KJ234" s="370"/>
      <c r="KK234" s="370"/>
      <c r="KL234" s="370"/>
      <c r="KM234" s="370"/>
      <c r="KN234" s="370"/>
      <c r="KO234" s="370"/>
      <c r="KP234" s="370"/>
      <c r="KQ234" s="370"/>
      <c r="KR234" s="370"/>
      <c r="KS234" s="370"/>
      <c r="KT234" s="370"/>
      <c r="KU234" s="370"/>
      <c r="KV234" s="370"/>
      <c r="KW234" s="370"/>
      <c r="KX234" s="370"/>
      <c r="KY234" s="370"/>
      <c r="KZ234" s="370"/>
      <c r="LA234" s="370"/>
      <c r="LB234" s="370"/>
      <c r="LC234" s="370"/>
      <c r="LD234" s="370"/>
      <c r="LE234" s="370"/>
      <c r="LF234" s="370"/>
      <c r="LG234" s="370"/>
      <c r="LH234" s="370"/>
      <c r="LI234" s="370"/>
      <c r="LJ234" s="370"/>
      <c r="LK234" s="370"/>
      <c r="LL234" s="370"/>
      <c r="LM234" s="370"/>
      <c r="LN234" s="370"/>
      <c r="LO234" s="370"/>
      <c r="LP234" s="370"/>
      <c r="LQ234" s="370"/>
      <c r="LR234" s="370"/>
      <c r="LS234" s="370"/>
      <c r="LT234" s="370"/>
      <c r="LU234" s="370"/>
      <c r="LV234" s="370"/>
      <c r="LW234" s="370"/>
      <c r="LX234" s="370"/>
      <c r="LY234" s="370"/>
      <c r="LZ234" s="370"/>
      <c r="MA234" s="370"/>
      <c r="MB234" s="370"/>
      <c r="MC234" s="370"/>
      <c r="MD234" s="370"/>
      <c r="ME234" s="370"/>
      <c r="MF234" s="370"/>
      <c r="MG234" s="370"/>
      <c r="MH234" s="370"/>
      <c r="MI234" s="370"/>
      <c r="MJ234" s="370"/>
      <c r="MK234" s="370"/>
      <c r="ML234" s="370"/>
      <c r="MM234" s="370"/>
      <c r="MN234" s="370"/>
      <c r="MO234" s="370"/>
      <c r="MP234" s="370"/>
      <c r="MQ234" s="370"/>
      <c r="MR234" s="370"/>
      <c r="MS234" s="370"/>
      <c r="MT234" s="370"/>
      <c r="MU234" s="370"/>
      <c r="MV234" s="370"/>
      <c r="MW234" s="370"/>
      <c r="MX234" s="370"/>
      <c r="MY234" s="370"/>
      <c r="MZ234" s="370"/>
      <c r="NA234" s="370"/>
      <c r="NB234" s="370"/>
      <c r="NC234" s="370"/>
      <c r="ND234" s="370"/>
      <c r="NE234" s="370"/>
      <c r="NF234" s="370"/>
      <c r="NG234" s="370"/>
      <c r="NH234" s="370"/>
      <c r="NI234" s="370"/>
      <c r="NJ234" s="370"/>
      <c r="NK234" s="370"/>
      <c r="NL234" s="370"/>
      <c r="NM234" s="370"/>
      <c r="NN234" s="370"/>
      <c r="NO234" s="370"/>
      <c r="NP234" s="370"/>
      <c r="NQ234" s="370"/>
      <c r="NR234" s="370"/>
      <c r="NS234" s="370"/>
      <c r="NT234" s="370"/>
      <c r="NU234" s="370"/>
      <c r="NV234" s="370"/>
      <c r="NW234" s="370"/>
      <c r="NX234" s="370"/>
      <c r="NY234" s="370"/>
      <c r="NZ234" s="370"/>
      <c r="OA234" s="370"/>
      <c r="OB234" s="370"/>
      <c r="OC234" s="370"/>
      <c r="OD234" s="370"/>
      <c r="OE234" s="370"/>
      <c r="OF234" s="370"/>
      <c r="OG234" s="370"/>
      <c r="OH234" s="370"/>
      <c r="OI234" s="370"/>
      <c r="OJ234" s="370"/>
      <c r="OK234" s="370"/>
      <c r="OL234" s="370"/>
      <c r="OM234" s="370"/>
      <c r="ON234" s="370"/>
      <c r="OO234" s="370"/>
      <c r="OP234" s="370"/>
      <c r="OQ234" s="370"/>
      <c r="OR234" s="370"/>
      <c r="OS234" s="370"/>
      <c r="OT234" s="370"/>
      <c r="OU234" s="370"/>
      <c r="OV234" s="370"/>
      <c r="OW234" s="370"/>
      <c r="OX234" s="370"/>
      <c r="OY234" s="370"/>
      <c r="OZ234" s="370"/>
      <c r="PA234" s="370"/>
      <c r="PB234" s="370"/>
      <c r="PC234" s="370"/>
      <c r="PD234" s="370"/>
      <c r="PE234" s="370"/>
      <c r="PF234" s="370"/>
      <c r="PG234" s="370"/>
      <c r="PH234" s="370"/>
      <c r="PI234" s="370"/>
      <c r="PJ234" s="370"/>
      <c r="PK234" s="370"/>
      <c r="PL234" s="370"/>
      <c r="PM234" s="370"/>
      <c r="PN234" s="370"/>
      <c r="PO234" s="370"/>
      <c r="PP234" s="370"/>
      <c r="PQ234" s="370"/>
      <c r="PR234" s="370"/>
      <c r="PS234" s="370"/>
      <c r="PT234" s="370"/>
      <c r="PU234" s="370"/>
      <c r="PV234" s="370"/>
      <c r="PW234" s="370"/>
      <c r="PX234" s="370"/>
      <c r="PY234" s="370"/>
      <c r="PZ234" s="370"/>
      <c r="QA234" s="370"/>
      <c r="QB234" s="370"/>
      <c r="QC234" s="370"/>
      <c r="QD234" s="370"/>
      <c r="QE234" s="370"/>
      <c r="QF234" s="370"/>
      <c r="QG234" s="370"/>
      <c r="QH234" s="370"/>
      <c r="QI234" s="370"/>
      <c r="QJ234" s="370"/>
      <c r="QK234" s="370"/>
      <c r="QL234" s="370"/>
      <c r="QM234" s="370"/>
      <c r="QN234" s="370"/>
      <c r="QO234" s="370"/>
      <c r="QP234" s="370"/>
      <c r="QQ234" s="370"/>
      <c r="QR234" s="370"/>
      <c r="QS234" s="370"/>
      <c r="QT234" s="370"/>
      <c r="QU234" s="370"/>
      <c r="QV234" s="370"/>
      <c r="QW234" s="370"/>
      <c r="QX234" s="370"/>
      <c r="QY234" s="370"/>
      <c r="QZ234" s="370"/>
      <c r="RA234" s="370"/>
      <c r="RB234" s="370"/>
      <c r="RC234" s="370"/>
      <c r="RD234" s="370"/>
      <c r="RE234" s="370"/>
      <c r="RF234" s="370"/>
      <c r="RG234" s="370"/>
      <c r="RH234" s="370"/>
      <c r="RI234" s="370"/>
      <c r="RJ234" s="370"/>
      <c r="RK234" s="370"/>
      <c r="RL234" s="370"/>
      <c r="RM234" s="370"/>
      <c r="RN234" s="370"/>
      <c r="RO234" s="370"/>
      <c r="RP234" s="370"/>
      <c r="RQ234" s="370"/>
      <c r="RR234" s="370"/>
      <c r="RS234" s="370"/>
      <c r="RT234" s="370"/>
      <c r="RU234" s="370"/>
      <c r="RV234" s="370"/>
      <c r="RW234" s="370"/>
      <c r="RX234" s="370"/>
      <c r="RY234" s="370"/>
      <c r="RZ234" s="370"/>
      <c r="SA234" s="370"/>
      <c r="SB234" s="370"/>
      <c r="SC234" s="370"/>
      <c r="SD234" s="370"/>
      <c r="SE234" s="370"/>
      <c r="SF234" s="370"/>
      <c r="SG234" s="370"/>
      <c r="SH234" s="370"/>
      <c r="SI234" s="370"/>
      <c r="SJ234" s="370"/>
      <c r="SK234" s="370"/>
      <c r="SL234" s="370"/>
      <c r="SM234" s="370"/>
      <c r="SN234" s="370"/>
      <c r="SO234" s="370"/>
      <c r="SP234" s="370"/>
      <c r="SQ234" s="370"/>
      <c r="SR234" s="370"/>
      <c r="SS234" s="370"/>
      <c r="ST234" s="370"/>
      <c r="SU234" s="370"/>
      <c r="SV234" s="370"/>
      <c r="SW234" s="370"/>
      <c r="SX234" s="370"/>
      <c r="SY234" s="370"/>
      <c r="SZ234" s="370"/>
      <c r="TA234" s="370"/>
      <c r="TB234" s="370"/>
      <c r="TC234" s="370"/>
      <c r="TD234" s="370"/>
      <c r="TE234" s="370"/>
      <c r="TF234" s="370"/>
      <c r="TG234" s="370"/>
      <c r="TH234" s="370"/>
      <c r="TI234" s="370"/>
      <c r="TJ234" s="370"/>
      <c r="TK234" s="370"/>
      <c r="TL234" s="370"/>
      <c r="TM234" s="370"/>
      <c r="TN234" s="370"/>
      <c r="TO234" s="370"/>
      <c r="TP234" s="370"/>
      <c r="TQ234" s="370"/>
      <c r="TR234" s="370"/>
      <c r="TS234" s="370"/>
      <c r="TT234" s="370"/>
      <c r="TU234" s="370"/>
      <c r="TV234" s="370"/>
      <c r="TW234" s="370"/>
      <c r="TX234" s="370"/>
      <c r="TY234" s="370"/>
      <c r="TZ234" s="370"/>
      <c r="UA234" s="370"/>
      <c r="UB234" s="370"/>
      <c r="UC234" s="370"/>
      <c r="UD234" s="370"/>
      <c r="UE234" s="370"/>
      <c r="UF234" s="370"/>
      <c r="UG234" s="370"/>
      <c r="UH234" s="370"/>
      <c r="UI234" s="370"/>
      <c r="UJ234" s="370"/>
      <c r="UK234" s="370"/>
      <c r="UL234" s="370"/>
      <c r="UM234" s="370"/>
      <c r="UN234" s="370"/>
      <c r="UO234" s="370"/>
      <c r="UP234" s="370"/>
      <c r="UQ234" s="370"/>
      <c r="UR234" s="370"/>
      <c r="US234" s="370"/>
      <c r="UT234" s="370"/>
      <c r="UU234" s="370"/>
      <c r="UV234" s="370"/>
      <c r="UW234" s="370"/>
      <c r="UX234" s="370"/>
      <c r="UY234" s="370"/>
      <c r="UZ234" s="370"/>
      <c r="VA234" s="370"/>
      <c r="VB234" s="370"/>
      <c r="VC234" s="370"/>
      <c r="VD234" s="370"/>
      <c r="VE234" s="370"/>
      <c r="VF234" s="370"/>
      <c r="VG234" s="370"/>
      <c r="VH234" s="370"/>
      <c r="VI234" s="370"/>
      <c r="VJ234" s="370"/>
      <c r="VK234" s="370"/>
      <c r="VL234" s="370"/>
      <c r="VM234" s="370"/>
      <c r="VN234" s="370"/>
      <c r="VO234" s="370"/>
      <c r="VP234" s="370"/>
      <c r="VQ234" s="370"/>
      <c r="VR234" s="370"/>
      <c r="VS234" s="370"/>
      <c r="VT234" s="370"/>
      <c r="VU234" s="370"/>
      <c r="VV234" s="370"/>
      <c r="VW234" s="370"/>
      <c r="VX234" s="370"/>
      <c r="VY234" s="370"/>
      <c r="VZ234" s="370"/>
      <c r="WA234" s="370"/>
      <c r="WB234" s="370"/>
      <c r="WC234" s="370"/>
      <c r="WD234" s="370"/>
      <c r="WE234" s="370"/>
      <c r="WF234" s="370"/>
      <c r="WG234" s="370"/>
      <c r="WH234" s="370"/>
      <c r="WI234" s="370"/>
      <c r="WJ234" s="370"/>
      <c r="WK234" s="370"/>
      <c r="WL234" s="370"/>
      <c r="WM234" s="370"/>
      <c r="WN234" s="370"/>
      <c r="WO234" s="370"/>
      <c r="WP234" s="370"/>
      <c r="WQ234" s="370"/>
      <c r="WR234" s="370"/>
      <c r="WS234" s="370"/>
      <c r="WT234" s="370"/>
      <c r="WU234" s="370"/>
      <c r="WV234" s="370"/>
      <c r="WW234" s="370"/>
      <c r="WX234" s="370"/>
      <c r="WY234" s="370"/>
      <c r="WZ234" s="370"/>
      <c r="XA234" s="370"/>
      <c r="XB234" s="370"/>
      <c r="XC234" s="370"/>
      <c r="XD234" s="370"/>
      <c r="XE234" s="370"/>
      <c r="XF234" s="370"/>
      <c r="XG234" s="370"/>
      <c r="XH234" s="370"/>
      <c r="XI234" s="370"/>
      <c r="XJ234" s="370"/>
      <c r="XK234" s="370"/>
      <c r="XL234" s="370"/>
      <c r="XM234" s="370"/>
      <c r="XN234" s="370"/>
      <c r="XO234" s="370"/>
      <c r="XP234" s="370"/>
      <c r="XQ234" s="370"/>
      <c r="XR234" s="370"/>
      <c r="XS234" s="370"/>
      <c r="XT234" s="370"/>
      <c r="XU234" s="370"/>
      <c r="XV234" s="370"/>
      <c r="XW234" s="370"/>
      <c r="XX234" s="370"/>
      <c r="XY234" s="370"/>
      <c r="XZ234" s="370"/>
      <c r="YA234" s="370"/>
      <c r="YB234" s="370"/>
      <c r="YC234" s="370"/>
      <c r="YD234" s="370"/>
      <c r="YE234" s="370"/>
      <c r="YF234" s="370"/>
      <c r="YG234" s="370"/>
      <c r="YH234" s="370"/>
      <c r="YI234" s="370"/>
      <c r="YJ234" s="370"/>
      <c r="YK234" s="370"/>
      <c r="YL234" s="370"/>
      <c r="YM234" s="370"/>
      <c r="YN234" s="370"/>
      <c r="YO234" s="370"/>
      <c r="YP234" s="370"/>
      <c r="YQ234" s="370"/>
      <c r="YR234" s="370"/>
      <c r="YS234" s="370"/>
      <c r="YT234" s="370"/>
      <c r="YU234" s="370"/>
      <c r="YV234" s="370"/>
      <c r="YW234" s="370"/>
      <c r="YX234" s="370"/>
      <c r="YY234" s="370"/>
      <c r="YZ234" s="370"/>
      <c r="ZA234" s="370"/>
      <c r="ZB234" s="370"/>
      <c r="ZC234" s="370"/>
      <c r="ZD234" s="370"/>
      <c r="ZE234" s="370"/>
      <c r="ZF234" s="370"/>
      <c r="ZG234" s="370"/>
      <c r="ZH234" s="370"/>
      <c r="ZI234" s="370"/>
      <c r="ZJ234" s="370"/>
      <c r="ZK234" s="370"/>
      <c r="ZL234" s="370"/>
      <c r="ZM234" s="370"/>
      <c r="ZN234" s="370"/>
      <c r="ZO234" s="370"/>
      <c r="ZP234" s="370"/>
      <c r="ZQ234" s="370"/>
      <c r="ZR234" s="370"/>
      <c r="ZS234" s="370"/>
      <c r="ZT234" s="370"/>
      <c r="ZU234" s="370"/>
      <c r="ZV234" s="370"/>
      <c r="ZW234" s="370"/>
      <c r="ZX234" s="370"/>
      <c r="ZY234" s="370"/>
      <c r="ZZ234" s="370"/>
      <c r="AAA234" s="370"/>
      <c r="AAB234" s="370"/>
      <c r="AAC234" s="370"/>
      <c r="AAD234" s="370"/>
      <c r="AAE234" s="370"/>
      <c r="AAF234" s="370"/>
      <c r="AAG234" s="370"/>
      <c r="AAH234" s="370"/>
      <c r="AAI234" s="370"/>
      <c r="AAJ234" s="370"/>
      <c r="AAK234" s="370"/>
      <c r="AAL234" s="370"/>
      <c r="AAM234" s="370"/>
      <c r="AAN234" s="370"/>
      <c r="AAO234" s="370"/>
      <c r="AAP234" s="370"/>
      <c r="AAQ234" s="370"/>
      <c r="AAR234" s="370"/>
      <c r="AAS234" s="370"/>
      <c r="AAT234" s="370"/>
      <c r="AAU234" s="370"/>
      <c r="AAV234" s="370"/>
      <c r="AAW234" s="370"/>
      <c r="AAX234" s="370"/>
      <c r="AAY234" s="370"/>
      <c r="AAZ234" s="370"/>
      <c r="ABA234" s="370"/>
      <c r="ABB234" s="370"/>
      <c r="ABC234" s="370"/>
      <c r="ABD234" s="370"/>
      <c r="ABE234" s="370"/>
      <c r="ABF234" s="370"/>
      <c r="ABG234" s="370"/>
      <c r="ABH234" s="370"/>
      <c r="ABI234" s="370"/>
      <c r="ABJ234" s="370"/>
      <c r="ABK234" s="370"/>
      <c r="ABL234" s="370"/>
      <c r="ABM234" s="370"/>
      <c r="ABN234" s="370"/>
      <c r="ABO234" s="370"/>
      <c r="ABP234" s="370"/>
      <c r="ABQ234" s="370"/>
      <c r="ABR234" s="370"/>
      <c r="ABS234" s="370"/>
      <c r="ABT234" s="370"/>
      <c r="ABU234" s="370"/>
      <c r="ABV234" s="370"/>
      <c r="ABW234" s="370"/>
      <c r="ABX234" s="370"/>
      <c r="ABY234" s="370"/>
      <c r="ABZ234" s="370"/>
      <c r="ACA234" s="370"/>
      <c r="ACB234" s="370"/>
      <c r="ACC234" s="370"/>
      <c r="ACD234" s="370"/>
      <c r="ACE234" s="370"/>
      <c r="ACF234" s="370"/>
      <c r="ACG234" s="370"/>
      <c r="ACH234" s="370"/>
      <c r="ACI234" s="370"/>
      <c r="ACJ234" s="370"/>
      <c r="ACK234" s="370"/>
      <c r="ACL234" s="370"/>
      <c r="ACM234" s="370"/>
      <c r="ACN234" s="370"/>
      <c r="ACO234" s="370"/>
      <c r="ACP234" s="370"/>
      <c r="ACQ234" s="370"/>
      <c r="ACR234" s="370"/>
      <c r="ACS234" s="370"/>
      <c r="ACT234" s="370"/>
      <c r="ACU234" s="370"/>
      <c r="ACV234" s="370"/>
      <c r="ACW234" s="370"/>
      <c r="ACX234" s="370"/>
      <c r="ACY234" s="370"/>
      <c r="ACZ234" s="370"/>
      <c r="ADA234" s="370"/>
      <c r="ADB234" s="370"/>
      <c r="ADC234" s="370"/>
      <c r="ADD234" s="370"/>
      <c r="ADE234" s="370"/>
      <c r="ADF234" s="370"/>
      <c r="ADG234" s="370"/>
      <c r="ADH234" s="370"/>
      <c r="ADI234" s="370"/>
      <c r="ADJ234" s="370"/>
      <c r="ADK234" s="370"/>
      <c r="ADL234" s="370"/>
      <c r="ADM234" s="370"/>
      <c r="ADN234" s="370"/>
      <c r="ADO234" s="370"/>
      <c r="ADP234" s="370"/>
      <c r="ADQ234" s="370"/>
      <c r="ADR234" s="370"/>
      <c r="ADS234" s="370"/>
      <c r="ADT234" s="370"/>
      <c r="ADU234" s="370"/>
      <c r="ADV234" s="370"/>
      <c r="ADW234" s="370"/>
      <c r="ADX234" s="370"/>
      <c r="ADY234" s="370"/>
      <c r="ADZ234" s="370"/>
      <c r="AEA234" s="370"/>
      <c r="AEB234" s="370"/>
      <c r="AEC234" s="370"/>
      <c r="AED234" s="370"/>
      <c r="AEE234" s="370"/>
      <c r="AEF234" s="370"/>
      <c r="AEG234" s="370"/>
      <c r="AEH234" s="370"/>
      <c r="AEI234" s="370"/>
      <c r="AEJ234" s="370"/>
      <c r="AEK234" s="370"/>
      <c r="AEL234" s="370"/>
      <c r="AEM234" s="370"/>
      <c r="AEN234" s="370"/>
      <c r="AEO234" s="370"/>
      <c r="AEP234" s="370"/>
      <c r="AEQ234" s="370"/>
      <c r="AER234" s="370"/>
      <c r="AES234" s="370"/>
      <c r="AET234" s="370"/>
      <c r="AEU234" s="370"/>
      <c r="AEV234" s="370"/>
      <c r="AEW234" s="370"/>
      <c r="AEX234" s="370"/>
      <c r="AEY234" s="370"/>
      <c r="AEZ234" s="370"/>
      <c r="AFA234" s="370"/>
      <c r="AFB234" s="370"/>
      <c r="AFC234" s="370"/>
      <c r="AFD234" s="370"/>
      <c r="AFE234" s="370"/>
      <c r="AFF234" s="370"/>
      <c r="AFG234" s="370"/>
      <c r="AFH234" s="370"/>
      <c r="AFI234" s="370"/>
      <c r="AFJ234" s="370"/>
      <c r="AFK234" s="370"/>
      <c r="AFL234" s="370"/>
      <c r="AFM234" s="370"/>
      <c r="AFN234" s="370"/>
      <c r="AFO234" s="370"/>
      <c r="AFP234" s="370"/>
      <c r="AFQ234" s="370"/>
      <c r="AFR234" s="370"/>
      <c r="AFS234" s="370"/>
      <c r="AFT234" s="370"/>
      <c r="AFU234" s="370"/>
      <c r="AFV234" s="370"/>
      <c r="AFW234" s="370"/>
      <c r="AFX234" s="370"/>
      <c r="AFY234" s="370"/>
      <c r="AFZ234" s="370"/>
      <c r="AGA234" s="370"/>
      <c r="AGB234" s="370"/>
      <c r="AGC234" s="370"/>
      <c r="AGD234" s="370"/>
      <c r="AGE234" s="370"/>
      <c r="AGF234" s="370"/>
      <c r="AGG234" s="370"/>
      <c r="AGH234" s="370"/>
      <c r="AGI234" s="370"/>
      <c r="AGJ234" s="370"/>
      <c r="AGK234" s="370"/>
      <c r="AGL234" s="370"/>
      <c r="AGM234" s="370"/>
      <c r="AGN234" s="370"/>
      <c r="AGO234" s="370"/>
      <c r="AGP234" s="370"/>
      <c r="AGQ234" s="370"/>
      <c r="AGR234" s="370"/>
      <c r="AGS234" s="370"/>
      <c r="AGT234" s="370"/>
      <c r="AGU234" s="370"/>
      <c r="AGV234" s="370"/>
      <c r="AGW234" s="370"/>
      <c r="AGX234" s="370"/>
      <c r="AGY234" s="370"/>
      <c r="AGZ234" s="370"/>
      <c r="AHA234" s="370"/>
      <c r="AHB234" s="370"/>
      <c r="AHC234" s="370"/>
      <c r="AHD234" s="370"/>
      <c r="AHE234" s="370"/>
      <c r="AHF234" s="370"/>
      <c r="AHG234" s="370"/>
      <c r="AHH234" s="370"/>
      <c r="AHI234" s="370"/>
      <c r="AHJ234" s="370"/>
      <c r="AHK234" s="370"/>
      <c r="AHL234" s="370"/>
      <c r="AHM234" s="370"/>
      <c r="AHN234" s="370"/>
      <c r="AHO234" s="370"/>
      <c r="AHP234" s="370"/>
      <c r="AHQ234" s="370"/>
      <c r="AHR234" s="370"/>
      <c r="AHS234" s="370"/>
      <c r="AHT234" s="370"/>
      <c r="AHU234" s="370"/>
      <c r="AHV234" s="370"/>
      <c r="AHW234" s="370"/>
      <c r="AHX234" s="370"/>
      <c r="AHY234" s="370"/>
      <c r="AHZ234" s="370"/>
      <c r="AIA234" s="370"/>
      <c r="AIB234" s="370"/>
      <c r="AIC234" s="370"/>
      <c r="AID234" s="370"/>
      <c r="AIE234" s="370"/>
      <c r="AIF234" s="370"/>
      <c r="AIG234" s="370"/>
      <c r="AIH234" s="370"/>
      <c r="AII234" s="370"/>
      <c r="AIJ234" s="370"/>
      <c r="AIK234" s="370"/>
      <c r="AIL234" s="370"/>
      <c r="AIM234" s="370"/>
      <c r="AIN234" s="370"/>
      <c r="AIO234" s="370"/>
      <c r="AIP234" s="370"/>
      <c r="AIQ234" s="370"/>
      <c r="AIR234" s="370"/>
      <c r="AIS234" s="370"/>
      <c r="AIT234" s="370"/>
      <c r="AIU234" s="370"/>
      <c r="AIV234" s="370"/>
      <c r="AIW234" s="370"/>
      <c r="AIX234" s="370"/>
      <c r="AIY234" s="370"/>
      <c r="AIZ234" s="370"/>
      <c r="AJA234" s="370"/>
      <c r="AJB234" s="370"/>
      <c r="AJC234" s="370"/>
      <c r="AJD234" s="370"/>
      <c r="AJE234" s="370"/>
      <c r="AJF234" s="370"/>
      <c r="AJG234" s="370"/>
      <c r="AJH234" s="370"/>
      <c r="AJI234" s="370"/>
      <c r="AJJ234" s="370"/>
      <c r="AJK234" s="370"/>
      <c r="AJL234" s="370"/>
      <c r="AJM234" s="370"/>
      <c r="AJN234" s="370"/>
      <c r="AJO234" s="370"/>
      <c r="AJP234" s="370"/>
      <c r="AJQ234" s="370"/>
      <c r="AJR234" s="370"/>
      <c r="AJS234" s="370"/>
      <c r="AJT234" s="370"/>
      <c r="AJU234" s="370"/>
      <c r="AJV234" s="370"/>
      <c r="AJW234" s="370"/>
      <c r="AJX234" s="370"/>
      <c r="AJY234" s="370"/>
      <c r="AJZ234" s="370"/>
      <c r="AKA234" s="370"/>
      <c r="AKB234" s="370"/>
      <c r="AKC234" s="370"/>
      <c r="AKD234" s="370"/>
      <c r="AKE234" s="370"/>
      <c r="AKF234" s="370"/>
      <c r="AKG234" s="370"/>
      <c r="AKH234" s="370"/>
      <c r="AKI234" s="370"/>
      <c r="AKJ234" s="370"/>
      <c r="AKK234" s="370"/>
      <c r="AKL234" s="370"/>
      <c r="AKM234" s="370"/>
      <c r="AKN234" s="370"/>
      <c r="AKO234" s="370"/>
      <c r="AKP234" s="370"/>
      <c r="AKQ234" s="370"/>
      <c r="AKR234" s="370"/>
      <c r="AKS234" s="370"/>
      <c r="AKT234" s="370"/>
      <c r="AKU234" s="370"/>
      <c r="AKV234" s="370"/>
      <c r="AKW234" s="370"/>
      <c r="AKX234" s="370"/>
      <c r="AKY234" s="370"/>
      <c r="AKZ234" s="370"/>
      <c r="ALA234" s="370"/>
      <c r="ALB234" s="370"/>
      <c r="ALC234" s="370"/>
      <c r="ALD234" s="370"/>
    </row>
    <row r="235" spans="1:11028" s="253" customFormat="1" ht="10.5" customHeight="1">
      <c r="A235" s="2421"/>
      <c r="B235" s="2421"/>
      <c r="C235" s="2421"/>
      <c r="D235" s="718" t="s">
        <v>304</v>
      </c>
      <c r="E235" s="468">
        <v>41135800</v>
      </c>
      <c r="F235" s="468">
        <v>41135800</v>
      </c>
      <c r="G235" s="2385"/>
      <c r="H235" s="2385"/>
      <c r="I235" s="2391"/>
      <c r="J235" s="2391"/>
      <c r="K235" s="2391"/>
      <c r="L235" s="2792"/>
      <c r="M235" s="580"/>
      <c r="N235" s="370"/>
      <c r="O235" s="370"/>
      <c r="P235" s="370"/>
      <c r="Q235" s="370"/>
      <c r="R235" s="370"/>
      <c r="S235" s="370"/>
      <c r="T235" s="370"/>
      <c r="U235" s="370"/>
      <c r="V235" s="370"/>
      <c r="W235" s="370"/>
      <c r="X235" s="370"/>
      <c r="Y235" s="370"/>
      <c r="Z235" s="370"/>
      <c r="AA235" s="370"/>
      <c r="AB235" s="370"/>
      <c r="AC235" s="370"/>
      <c r="AD235" s="370"/>
      <c r="AE235" s="370"/>
      <c r="AF235" s="370"/>
      <c r="AG235" s="370"/>
      <c r="AH235" s="370"/>
      <c r="AI235" s="370"/>
      <c r="AJ235" s="370"/>
      <c r="AK235" s="370"/>
      <c r="AL235" s="370"/>
      <c r="AM235" s="370"/>
      <c r="AN235" s="370"/>
      <c r="AO235" s="370"/>
      <c r="AP235" s="370"/>
      <c r="AQ235" s="370"/>
      <c r="AR235" s="370"/>
      <c r="AS235" s="370"/>
      <c r="AT235" s="370"/>
      <c r="AU235" s="370"/>
      <c r="AV235" s="370"/>
      <c r="AW235" s="370"/>
      <c r="AX235" s="370"/>
      <c r="AY235" s="370"/>
      <c r="AZ235" s="370"/>
      <c r="BA235" s="370"/>
      <c r="BB235" s="370"/>
      <c r="BC235" s="370"/>
      <c r="BD235" s="370"/>
      <c r="BE235" s="370"/>
      <c r="BF235" s="370"/>
      <c r="BG235" s="370"/>
      <c r="BH235" s="370"/>
      <c r="BI235" s="370"/>
      <c r="BJ235" s="370"/>
      <c r="BK235" s="370"/>
      <c r="BL235" s="370"/>
      <c r="BM235" s="370"/>
      <c r="BN235" s="370"/>
      <c r="BO235" s="370"/>
      <c r="BP235" s="370"/>
      <c r="BQ235" s="370"/>
      <c r="BR235" s="370"/>
      <c r="BS235" s="370"/>
      <c r="BT235" s="370"/>
      <c r="BU235" s="370"/>
      <c r="BV235" s="370"/>
      <c r="BW235" s="370"/>
      <c r="BX235" s="370"/>
      <c r="BY235" s="370"/>
      <c r="BZ235" s="370"/>
      <c r="CA235" s="370"/>
      <c r="CB235" s="370"/>
      <c r="CC235" s="370"/>
      <c r="CD235" s="370"/>
      <c r="CE235" s="370"/>
      <c r="CF235" s="370"/>
      <c r="CG235" s="370"/>
      <c r="CH235" s="370"/>
      <c r="CI235" s="370"/>
      <c r="CJ235" s="370"/>
      <c r="CK235" s="370"/>
      <c r="CL235" s="370"/>
      <c r="CM235" s="370"/>
      <c r="CN235" s="370"/>
      <c r="CO235" s="370"/>
      <c r="CP235" s="370"/>
      <c r="CQ235" s="370"/>
      <c r="CR235" s="370"/>
      <c r="CS235" s="370"/>
      <c r="CT235" s="370"/>
      <c r="CU235" s="370"/>
      <c r="CV235" s="370"/>
      <c r="CW235" s="370"/>
      <c r="CX235" s="370"/>
      <c r="CY235" s="370"/>
      <c r="CZ235" s="370"/>
      <c r="DA235" s="370"/>
      <c r="DB235" s="370"/>
      <c r="DC235" s="370"/>
      <c r="DD235" s="370"/>
      <c r="DE235" s="370"/>
      <c r="DF235" s="370"/>
      <c r="DG235" s="370"/>
      <c r="DH235" s="370"/>
      <c r="DI235" s="370"/>
      <c r="DJ235" s="370"/>
      <c r="DK235" s="370"/>
      <c r="DL235" s="370"/>
      <c r="DM235" s="370"/>
      <c r="DN235" s="370"/>
      <c r="DO235" s="370"/>
      <c r="DP235" s="370"/>
      <c r="DQ235" s="370"/>
      <c r="DR235" s="370"/>
      <c r="DS235" s="370"/>
      <c r="DT235" s="370"/>
      <c r="DU235" s="370"/>
      <c r="DV235" s="370"/>
      <c r="DW235" s="370"/>
      <c r="DX235" s="370"/>
      <c r="DY235" s="370"/>
      <c r="DZ235" s="370"/>
      <c r="EA235" s="370"/>
      <c r="EB235" s="370"/>
      <c r="EC235" s="370"/>
      <c r="ED235" s="370"/>
      <c r="EE235" s="370"/>
      <c r="EF235" s="370"/>
      <c r="EG235" s="370"/>
      <c r="EH235" s="370"/>
      <c r="EI235" s="370"/>
      <c r="EJ235" s="370"/>
      <c r="EK235" s="370"/>
      <c r="EL235" s="370"/>
      <c r="EM235" s="370"/>
      <c r="EN235" s="370"/>
      <c r="EO235" s="370"/>
      <c r="EP235" s="370"/>
      <c r="EQ235" s="370"/>
      <c r="ER235" s="370"/>
      <c r="ES235" s="370"/>
      <c r="ET235" s="370"/>
      <c r="EU235" s="370"/>
      <c r="EV235" s="370"/>
      <c r="EW235" s="370"/>
      <c r="EX235" s="370"/>
      <c r="EY235" s="370"/>
      <c r="EZ235" s="370"/>
      <c r="FA235" s="370"/>
      <c r="FB235" s="370"/>
      <c r="FC235" s="370"/>
      <c r="FD235" s="370"/>
      <c r="FE235" s="370"/>
      <c r="FF235" s="370"/>
      <c r="FG235" s="370"/>
      <c r="FH235" s="370"/>
      <c r="FI235" s="370"/>
      <c r="FJ235" s="370"/>
      <c r="FK235" s="370"/>
      <c r="FL235" s="370"/>
      <c r="FM235" s="370"/>
      <c r="FN235" s="370"/>
      <c r="FO235" s="370"/>
      <c r="FP235" s="370"/>
      <c r="FQ235" s="370"/>
      <c r="FR235" s="370"/>
      <c r="FS235" s="370"/>
      <c r="FT235" s="370"/>
      <c r="FU235" s="370"/>
      <c r="FV235" s="370"/>
      <c r="FW235" s="370"/>
      <c r="FX235" s="370"/>
      <c r="FY235" s="370"/>
      <c r="FZ235" s="370"/>
      <c r="GA235" s="370"/>
      <c r="GB235" s="370"/>
      <c r="GC235" s="370"/>
      <c r="GD235" s="370"/>
      <c r="GE235" s="370"/>
      <c r="GF235" s="370"/>
      <c r="GG235" s="370"/>
      <c r="GH235" s="370"/>
      <c r="GI235" s="370"/>
      <c r="GJ235" s="370"/>
      <c r="GK235" s="370"/>
      <c r="GL235" s="370"/>
      <c r="GM235" s="370"/>
      <c r="GN235" s="370"/>
      <c r="GO235" s="370"/>
      <c r="GP235" s="370"/>
      <c r="GQ235" s="370"/>
      <c r="GR235" s="370"/>
      <c r="GS235" s="370"/>
      <c r="GT235" s="370"/>
      <c r="GU235" s="370"/>
      <c r="GV235" s="370"/>
      <c r="GW235" s="370"/>
      <c r="GX235" s="370"/>
      <c r="GY235" s="370"/>
      <c r="GZ235" s="370"/>
      <c r="HA235" s="370"/>
      <c r="HB235" s="370"/>
      <c r="HC235" s="370"/>
      <c r="HD235" s="370"/>
      <c r="HE235" s="370"/>
      <c r="HF235" s="370"/>
      <c r="HG235" s="370"/>
      <c r="HH235" s="370"/>
      <c r="HI235" s="370"/>
      <c r="HJ235" s="370"/>
      <c r="HK235" s="370"/>
      <c r="HL235" s="370"/>
      <c r="HM235" s="370"/>
      <c r="HN235" s="370"/>
      <c r="HO235" s="370"/>
      <c r="HP235" s="370"/>
      <c r="HQ235" s="370"/>
      <c r="HR235" s="370"/>
      <c r="HS235" s="370"/>
      <c r="HT235" s="370"/>
      <c r="HU235" s="370"/>
      <c r="HV235" s="370"/>
      <c r="HW235" s="370"/>
      <c r="HX235" s="370"/>
      <c r="HY235" s="370"/>
      <c r="HZ235" s="370"/>
      <c r="IA235" s="370"/>
      <c r="IB235" s="370"/>
      <c r="IC235" s="370"/>
      <c r="ID235" s="370"/>
      <c r="IE235" s="370"/>
      <c r="IF235" s="370"/>
      <c r="IG235" s="370"/>
      <c r="IH235" s="370"/>
      <c r="II235" s="370"/>
      <c r="IJ235" s="370"/>
      <c r="IK235" s="370"/>
      <c r="IL235" s="370"/>
      <c r="IM235" s="370"/>
      <c r="IN235" s="370"/>
      <c r="IO235" s="370"/>
      <c r="IP235" s="370"/>
      <c r="IQ235" s="370"/>
      <c r="IR235" s="370"/>
      <c r="IS235" s="370"/>
      <c r="IT235" s="370"/>
      <c r="IU235" s="370"/>
      <c r="IV235" s="370"/>
      <c r="IW235" s="370"/>
      <c r="IX235" s="370"/>
      <c r="IY235" s="370"/>
      <c r="IZ235" s="370"/>
      <c r="JA235" s="370"/>
      <c r="JB235" s="370"/>
      <c r="JC235" s="370"/>
      <c r="JD235" s="370"/>
      <c r="JE235" s="370"/>
      <c r="JF235" s="370"/>
      <c r="JG235" s="370"/>
      <c r="JH235" s="370"/>
      <c r="JI235" s="370"/>
      <c r="JJ235" s="370"/>
      <c r="JK235" s="370"/>
      <c r="JL235" s="370"/>
      <c r="JM235" s="370"/>
      <c r="JN235" s="370"/>
      <c r="JO235" s="370"/>
      <c r="JP235" s="370"/>
      <c r="JQ235" s="370"/>
      <c r="JR235" s="370"/>
      <c r="JS235" s="370"/>
      <c r="JT235" s="370"/>
      <c r="JU235" s="370"/>
      <c r="JV235" s="370"/>
      <c r="JW235" s="370"/>
      <c r="JX235" s="370"/>
      <c r="JY235" s="370"/>
      <c r="JZ235" s="370"/>
      <c r="KA235" s="370"/>
      <c r="KB235" s="370"/>
      <c r="KC235" s="370"/>
      <c r="KD235" s="370"/>
      <c r="KE235" s="370"/>
      <c r="KF235" s="370"/>
      <c r="KG235" s="370"/>
      <c r="KH235" s="370"/>
      <c r="KI235" s="370"/>
      <c r="KJ235" s="370"/>
      <c r="KK235" s="370"/>
      <c r="KL235" s="370"/>
      <c r="KM235" s="370"/>
      <c r="KN235" s="370"/>
      <c r="KO235" s="370"/>
      <c r="KP235" s="370"/>
      <c r="KQ235" s="370"/>
      <c r="KR235" s="370"/>
      <c r="KS235" s="370"/>
      <c r="KT235" s="370"/>
      <c r="KU235" s="370"/>
      <c r="KV235" s="370"/>
      <c r="KW235" s="370"/>
      <c r="KX235" s="370"/>
      <c r="KY235" s="370"/>
      <c r="KZ235" s="370"/>
      <c r="LA235" s="370"/>
      <c r="LB235" s="370"/>
      <c r="LC235" s="370"/>
      <c r="LD235" s="370"/>
      <c r="LE235" s="370"/>
      <c r="LF235" s="370"/>
      <c r="LG235" s="370"/>
      <c r="LH235" s="370"/>
      <c r="LI235" s="370"/>
      <c r="LJ235" s="370"/>
      <c r="LK235" s="370"/>
      <c r="LL235" s="370"/>
      <c r="LM235" s="370"/>
      <c r="LN235" s="370"/>
      <c r="LO235" s="370"/>
      <c r="LP235" s="370"/>
      <c r="LQ235" s="370"/>
      <c r="LR235" s="370"/>
      <c r="LS235" s="370"/>
      <c r="LT235" s="370"/>
      <c r="LU235" s="370"/>
      <c r="LV235" s="370"/>
      <c r="LW235" s="370"/>
      <c r="LX235" s="370"/>
      <c r="LY235" s="370"/>
      <c r="LZ235" s="370"/>
      <c r="MA235" s="370"/>
      <c r="MB235" s="370"/>
      <c r="MC235" s="370"/>
      <c r="MD235" s="370"/>
      <c r="ME235" s="370"/>
      <c r="MF235" s="370"/>
      <c r="MG235" s="370"/>
      <c r="MH235" s="370"/>
      <c r="MI235" s="370"/>
      <c r="MJ235" s="370"/>
      <c r="MK235" s="370"/>
      <c r="ML235" s="370"/>
      <c r="MM235" s="370"/>
      <c r="MN235" s="370"/>
      <c r="MO235" s="370"/>
      <c r="MP235" s="370"/>
      <c r="MQ235" s="370"/>
      <c r="MR235" s="370"/>
      <c r="MS235" s="370"/>
      <c r="MT235" s="370"/>
      <c r="MU235" s="370"/>
      <c r="MV235" s="370"/>
      <c r="MW235" s="370"/>
      <c r="MX235" s="370"/>
      <c r="MY235" s="370"/>
      <c r="MZ235" s="370"/>
      <c r="NA235" s="370"/>
      <c r="NB235" s="370"/>
      <c r="NC235" s="370"/>
      <c r="ND235" s="370"/>
      <c r="NE235" s="370"/>
      <c r="NF235" s="370"/>
      <c r="NG235" s="370"/>
      <c r="NH235" s="370"/>
      <c r="NI235" s="370"/>
      <c r="NJ235" s="370"/>
      <c r="NK235" s="370"/>
      <c r="NL235" s="370"/>
      <c r="NM235" s="370"/>
      <c r="NN235" s="370"/>
      <c r="NO235" s="370"/>
      <c r="NP235" s="370"/>
      <c r="NQ235" s="370"/>
      <c r="NR235" s="370"/>
      <c r="NS235" s="370"/>
      <c r="NT235" s="370"/>
      <c r="NU235" s="370"/>
      <c r="NV235" s="370"/>
      <c r="NW235" s="370"/>
      <c r="NX235" s="370"/>
      <c r="NY235" s="370"/>
      <c r="NZ235" s="370"/>
      <c r="OA235" s="370"/>
      <c r="OB235" s="370"/>
      <c r="OC235" s="370"/>
      <c r="OD235" s="370"/>
      <c r="OE235" s="370"/>
      <c r="OF235" s="370"/>
      <c r="OG235" s="370"/>
      <c r="OH235" s="370"/>
      <c r="OI235" s="370"/>
      <c r="OJ235" s="370"/>
      <c r="OK235" s="370"/>
      <c r="OL235" s="370"/>
      <c r="OM235" s="370"/>
      <c r="ON235" s="370"/>
      <c r="OO235" s="370"/>
      <c r="OP235" s="370"/>
      <c r="OQ235" s="370"/>
      <c r="OR235" s="370"/>
      <c r="OS235" s="370"/>
      <c r="OT235" s="370"/>
      <c r="OU235" s="370"/>
      <c r="OV235" s="370"/>
      <c r="OW235" s="370"/>
      <c r="OX235" s="370"/>
      <c r="OY235" s="370"/>
      <c r="OZ235" s="370"/>
      <c r="PA235" s="370"/>
      <c r="PB235" s="370"/>
      <c r="PC235" s="370"/>
      <c r="PD235" s="370"/>
      <c r="PE235" s="370"/>
      <c r="PF235" s="370"/>
      <c r="PG235" s="370"/>
      <c r="PH235" s="370"/>
      <c r="PI235" s="370"/>
      <c r="PJ235" s="370"/>
      <c r="PK235" s="370"/>
      <c r="PL235" s="370"/>
      <c r="PM235" s="370"/>
      <c r="PN235" s="370"/>
      <c r="PO235" s="370"/>
      <c r="PP235" s="370"/>
      <c r="PQ235" s="370"/>
      <c r="PR235" s="370"/>
      <c r="PS235" s="370"/>
      <c r="PT235" s="370"/>
      <c r="PU235" s="370"/>
      <c r="PV235" s="370"/>
      <c r="PW235" s="370"/>
      <c r="PX235" s="370"/>
      <c r="PY235" s="370"/>
      <c r="PZ235" s="370"/>
      <c r="QA235" s="370"/>
      <c r="QB235" s="370"/>
      <c r="QC235" s="370"/>
      <c r="QD235" s="370"/>
      <c r="QE235" s="370"/>
      <c r="QF235" s="370"/>
      <c r="QG235" s="370"/>
      <c r="QH235" s="370"/>
      <c r="QI235" s="370"/>
      <c r="QJ235" s="370"/>
      <c r="QK235" s="370"/>
      <c r="QL235" s="370"/>
      <c r="QM235" s="370"/>
      <c r="QN235" s="370"/>
      <c r="QO235" s="370"/>
      <c r="QP235" s="370"/>
      <c r="QQ235" s="370"/>
      <c r="QR235" s="370"/>
      <c r="QS235" s="370"/>
      <c r="QT235" s="370"/>
      <c r="QU235" s="370"/>
      <c r="QV235" s="370"/>
      <c r="QW235" s="370"/>
      <c r="QX235" s="370"/>
      <c r="QY235" s="370"/>
      <c r="QZ235" s="370"/>
      <c r="RA235" s="370"/>
      <c r="RB235" s="370"/>
      <c r="RC235" s="370"/>
      <c r="RD235" s="370"/>
      <c r="RE235" s="370"/>
      <c r="RF235" s="370"/>
      <c r="RG235" s="370"/>
      <c r="RH235" s="370"/>
      <c r="RI235" s="370"/>
      <c r="RJ235" s="370"/>
      <c r="RK235" s="370"/>
      <c r="RL235" s="370"/>
      <c r="RM235" s="370"/>
      <c r="RN235" s="370"/>
      <c r="RO235" s="370"/>
      <c r="RP235" s="370"/>
      <c r="RQ235" s="370"/>
      <c r="RR235" s="370"/>
      <c r="RS235" s="370"/>
      <c r="RT235" s="370"/>
      <c r="RU235" s="370"/>
      <c r="RV235" s="370"/>
      <c r="RW235" s="370"/>
      <c r="RX235" s="370"/>
      <c r="RY235" s="370"/>
      <c r="RZ235" s="370"/>
      <c r="SA235" s="370"/>
      <c r="SB235" s="370"/>
      <c r="SC235" s="370"/>
      <c r="SD235" s="370"/>
      <c r="SE235" s="370"/>
      <c r="SF235" s="370"/>
      <c r="SG235" s="370"/>
      <c r="SH235" s="370"/>
      <c r="SI235" s="370"/>
      <c r="SJ235" s="370"/>
      <c r="SK235" s="370"/>
      <c r="SL235" s="370"/>
      <c r="SM235" s="370"/>
      <c r="SN235" s="370"/>
      <c r="SO235" s="370"/>
      <c r="SP235" s="370"/>
      <c r="SQ235" s="370"/>
      <c r="SR235" s="370"/>
      <c r="SS235" s="370"/>
      <c r="ST235" s="370"/>
      <c r="SU235" s="370"/>
      <c r="SV235" s="370"/>
      <c r="SW235" s="370"/>
      <c r="SX235" s="370"/>
      <c r="SY235" s="370"/>
      <c r="SZ235" s="370"/>
      <c r="TA235" s="370"/>
      <c r="TB235" s="370"/>
      <c r="TC235" s="370"/>
      <c r="TD235" s="370"/>
      <c r="TE235" s="370"/>
      <c r="TF235" s="370"/>
      <c r="TG235" s="370"/>
      <c r="TH235" s="370"/>
      <c r="TI235" s="370"/>
      <c r="TJ235" s="370"/>
      <c r="TK235" s="370"/>
      <c r="TL235" s="370"/>
      <c r="TM235" s="370"/>
      <c r="TN235" s="370"/>
      <c r="TO235" s="370"/>
      <c r="TP235" s="370"/>
      <c r="TQ235" s="370"/>
      <c r="TR235" s="370"/>
      <c r="TS235" s="370"/>
      <c r="TT235" s="370"/>
      <c r="TU235" s="370"/>
      <c r="TV235" s="370"/>
      <c r="TW235" s="370"/>
      <c r="TX235" s="370"/>
      <c r="TY235" s="370"/>
      <c r="TZ235" s="370"/>
      <c r="UA235" s="370"/>
      <c r="UB235" s="370"/>
      <c r="UC235" s="370"/>
      <c r="UD235" s="370"/>
      <c r="UE235" s="370"/>
      <c r="UF235" s="370"/>
      <c r="UG235" s="370"/>
      <c r="UH235" s="370"/>
      <c r="UI235" s="370"/>
      <c r="UJ235" s="370"/>
      <c r="UK235" s="370"/>
      <c r="UL235" s="370"/>
      <c r="UM235" s="370"/>
      <c r="UN235" s="370"/>
      <c r="UO235" s="370"/>
      <c r="UP235" s="370"/>
      <c r="UQ235" s="370"/>
      <c r="UR235" s="370"/>
      <c r="US235" s="370"/>
      <c r="UT235" s="370"/>
      <c r="UU235" s="370"/>
      <c r="UV235" s="370"/>
      <c r="UW235" s="370"/>
      <c r="UX235" s="370"/>
      <c r="UY235" s="370"/>
      <c r="UZ235" s="370"/>
      <c r="VA235" s="370"/>
      <c r="VB235" s="370"/>
      <c r="VC235" s="370"/>
      <c r="VD235" s="370"/>
      <c r="VE235" s="370"/>
      <c r="VF235" s="370"/>
      <c r="VG235" s="370"/>
      <c r="VH235" s="370"/>
      <c r="VI235" s="370"/>
      <c r="VJ235" s="370"/>
      <c r="VK235" s="370"/>
      <c r="VL235" s="370"/>
      <c r="VM235" s="370"/>
      <c r="VN235" s="370"/>
      <c r="VO235" s="370"/>
      <c r="VP235" s="370"/>
      <c r="VQ235" s="370"/>
      <c r="VR235" s="370"/>
      <c r="VS235" s="370"/>
      <c r="VT235" s="370"/>
      <c r="VU235" s="370"/>
      <c r="VV235" s="370"/>
      <c r="VW235" s="370"/>
      <c r="VX235" s="370"/>
      <c r="VY235" s="370"/>
      <c r="VZ235" s="370"/>
      <c r="WA235" s="370"/>
      <c r="WB235" s="370"/>
      <c r="WC235" s="370"/>
      <c r="WD235" s="370"/>
      <c r="WE235" s="370"/>
      <c r="WF235" s="370"/>
      <c r="WG235" s="370"/>
      <c r="WH235" s="370"/>
      <c r="WI235" s="370"/>
      <c r="WJ235" s="370"/>
      <c r="WK235" s="370"/>
      <c r="WL235" s="370"/>
      <c r="WM235" s="370"/>
      <c r="WN235" s="370"/>
      <c r="WO235" s="370"/>
      <c r="WP235" s="370"/>
      <c r="WQ235" s="370"/>
      <c r="WR235" s="370"/>
      <c r="WS235" s="370"/>
      <c r="WT235" s="370"/>
      <c r="WU235" s="370"/>
      <c r="WV235" s="370"/>
      <c r="WW235" s="370"/>
      <c r="WX235" s="370"/>
      <c r="WY235" s="370"/>
      <c r="WZ235" s="370"/>
      <c r="XA235" s="370"/>
      <c r="XB235" s="370"/>
      <c r="XC235" s="370"/>
      <c r="XD235" s="370"/>
      <c r="XE235" s="370"/>
      <c r="XF235" s="370"/>
      <c r="XG235" s="370"/>
      <c r="XH235" s="370"/>
      <c r="XI235" s="370"/>
      <c r="XJ235" s="370"/>
      <c r="XK235" s="370"/>
      <c r="XL235" s="370"/>
      <c r="XM235" s="370"/>
      <c r="XN235" s="370"/>
      <c r="XO235" s="370"/>
      <c r="XP235" s="370"/>
      <c r="XQ235" s="370"/>
      <c r="XR235" s="370"/>
      <c r="XS235" s="370"/>
      <c r="XT235" s="370"/>
      <c r="XU235" s="370"/>
      <c r="XV235" s="370"/>
      <c r="XW235" s="370"/>
      <c r="XX235" s="370"/>
      <c r="XY235" s="370"/>
      <c r="XZ235" s="370"/>
      <c r="YA235" s="370"/>
      <c r="YB235" s="370"/>
      <c r="YC235" s="370"/>
      <c r="YD235" s="370"/>
      <c r="YE235" s="370"/>
      <c r="YF235" s="370"/>
      <c r="YG235" s="370"/>
      <c r="YH235" s="370"/>
      <c r="YI235" s="370"/>
      <c r="YJ235" s="370"/>
      <c r="YK235" s="370"/>
      <c r="YL235" s="370"/>
      <c r="YM235" s="370"/>
      <c r="YN235" s="370"/>
      <c r="YO235" s="370"/>
      <c r="YP235" s="370"/>
      <c r="YQ235" s="370"/>
      <c r="YR235" s="370"/>
      <c r="YS235" s="370"/>
      <c r="YT235" s="370"/>
      <c r="YU235" s="370"/>
      <c r="YV235" s="370"/>
      <c r="YW235" s="370"/>
      <c r="YX235" s="370"/>
      <c r="YY235" s="370"/>
      <c r="YZ235" s="370"/>
      <c r="ZA235" s="370"/>
      <c r="ZB235" s="370"/>
      <c r="ZC235" s="370"/>
      <c r="ZD235" s="370"/>
      <c r="ZE235" s="370"/>
      <c r="ZF235" s="370"/>
      <c r="ZG235" s="370"/>
      <c r="ZH235" s="370"/>
      <c r="ZI235" s="370"/>
      <c r="ZJ235" s="370"/>
      <c r="ZK235" s="370"/>
      <c r="ZL235" s="370"/>
      <c r="ZM235" s="370"/>
      <c r="ZN235" s="370"/>
      <c r="ZO235" s="370"/>
      <c r="ZP235" s="370"/>
      <c r="ZQ235" s="370"/>
      <c r="ZR235" s="370"/>
      <c r="ZS235" s="370"/>
      <c r="ZT235" s="370"/>
      <c r="ZU235" s="370"/>
      <c r="ZV235" s="370"/>
      <c r="ZW235" s="370"/>
      <c r="ZX235" s="370"/>
      <c r="ZY235" s="370"/>
      <c r="ZZ235" s="370"/>
      <c r="AAA235" s="370"/>
      <c r="AAB235" s="370"/>
      <c r="AAC235" s="370"/>
      <c r="AAD235" s="370"/>
      <c r="AAE235" s="370"/>
      <c r="AAF235" s="370"/>
      <c r="AAG235" s="370"/>
      <c r="AAH235" s="370"/>
      <c r="AAI235" s="370"/>
      <c r="AAJ235" s="370"/>
      <c r="AAK235" s="370"/>
      <c r="AAL235" s="370"/>
      <c r="AAM235" s="370"/>
      <c r="AAN235" s="370"/>
      <c r="AAO235" s="370"/>
      <c r="AAP235" s="370"/>
      <c r="AAQ235" s="370"/>
      <c r="AAR235" s="370"/>
      <c r="AAS235" s="370"/>
      <c r="AAT235" s="370"/>
      <c r="AAU235" s="370"/>
      <c r="AAV235" s="370"/>
      <c r="AAW235" s="370"/>
      <c r="AAX235" s="370"/>
      <c r="AAY235" s="370"/>
      <c r="AAZ235" s="370"/>
      <c r="ABA235" s="370"/>
      <c r="ABB235" s="370"/>
      <c r="ABC235" s="370"/>
      <c r="ABD235" s="370"/>
      <c r="ABE235" s="370"/>
      <c r="ABF235" s="370"/>
      <c r="ABG235" s="370"/>
      <c r="ABH235" s="370"/>
      <c r="ABI235" s="370"/>
      <c r="ABJ235" s="370"/>
      <c r="ABK235" s="370"/>
      <c r="ABL235" s="370"/>
      <c r="ABM235" s="370"/>
      <c r="ABN235" s="370"/>
      <c r="ABO235" s="370"/>
      <c r="ABP235" s="370"/>
      <c r="ABQ235" s="370"/>
      <c r="ABR235" s="370"/>
      <c r="ABS235" s="370"/>
      <c r="ABT235" s="370"/>
      <c r="ABU235" s="370"/>
      <c r="ABV235" s="370"/>
      <c r="ABW235" s="370"/>
      <c r="ABX235" s="370"/>
      <c r="ABY235" s="370"/>
      <c r="ABZ235" s="370"/>
      <c r="ACA235" s="370"/>
      <c r="ACB235" s="370"/>
      <c r="ACC235" s="370"/>
      <c r="ACD235" s="370"/>
      <c r="ACE235" s="370"/>
      <c r="ACF235" s="370"/>
      <c r="ACG235" s="370"/>
      <c r="ACH235" s="370"/>
      <c r="ACI235" s="370"/>
      <c r="ACJ235" s="370"/>
      <c r="ACK235" s="370"/>
      <c r="ACL235" s="370"/>
      <c r="ACM235" s="370"/>
      <c r="ACN235" s="370"/>
      <c r="ACO235" s="370"/>
      <c r="ACP235" s="370"/>
      <c r="ACQ235" s="370"/>
      <c r="ACR235" s="370"/>
      <c r="ACS235" s="370"/>
      <c r="ACT235" s="370"/>
      <c r="ACU235" s="370"/>
      <c r="ACV235" s="370"/>
      <c r="ACW235" s="370"/>
      <c r="ACX235" s="370"/>
      <c r="ACY235" s="370"/>
      <c r="ACZ235" s="370"/>
      <c r="ADA235" s="370"/>
      <c r="ADB235" s="370"/>
      <c r="ADC235" s="370"/>
      <c r="ADD235" s="370"/>
      <c r="ADE235" s="370"/>
      <c r="ADF235" s="370"/>
      <c r="ADG235" s="370"/>
      <c r="ADH235" s="370"/>
      <c r="ADI235" s="370"/>
      <c r="ADJ235" s="370"/>
      <c r="ADK235" s="370"/>
      <c r="ADL235" s="370"/>
      <c r="ADM235" s="370"/>
      <c r="ADN235" s="370"/>
      <c r="ADO235" s="370"/>
      <c r="ADP235" s="370"/>
      <c r="ADQ235" s="370"/>
      <c r="ADR235" s="370"/>
      <c r="ADS235" s="370"/>
      <c r="ADT235" s="370"/>
      <c r="ADU235" s="370"/>
      <c r="ADV235" s="370"/>
      <c r="ADW235" s="370"/>
      <c r="ADX235" s="370"/>
      <c r="ADY235" s="370"/>
      <c r="ADZ235" s="370"/>
      <c r="AEA235" s="370"/>
      <c r="AEB235" s="370"/>
      <c r="AEC235" s="370"/>
      <c r="AED235" s="370"/>
      <c r="AEE235" s="370"/>
      <c r="AEF235" s="370"/>
      <c r="AEG235" s="370"/>
      <c r="AEH235" s="370"/>
      <c r="AEI235" s="370"/>
      <c r="AEJ235" s="370"/>
      <c r="AEK235" s="370"/>
      <c r="AEL235" s="370"/>
      <c r="AEM235" s="370"/>
      <c r="AEN235" s="370"/>
      <c r="AEO235" s="370"/>
      <c r="AEP235" s="370"/>
      <c r="AEQ235" s="370"/>
      <c r="AER235" s="370"/>
      <c r="AES235" s="370"/>
      <c r="AET235" s="370"/>
      <c r="AEU235" s="370"/>
      <c r="AEV235" s="370"/>
      <c r="AEW235" s="370"/>
      <c r="AEX235" s="370"/>
      <c r="AEY235" s="370"/>
      <c r="AEZ235" s="370"/>
      <c r="AFA235" s="370"/>
      <c r="AFB235" s="370"/>
      <c r="AFC235" s="370"/>
      <c r="AFD235" s="370"/>
      <c r="AFE235" s="370"/>
      <c r="AFF235" s="370"/>
      <c r="AFG235" s="370"/>
      <c r="AFH235" s="370"/>
      <c r="AFI235" s="370"/>
      <c r="AFJ235" s="370"/>
      <c r="AFK235" s="370"/>
      <c r="AFL235" s="370"/>
      <c r="AFM235" s="370"/>
      <c r="AFN235" s="370"/>
      <c r="AFO235" s="370"/>
      <c r="AFP235" s="370"/>
      <c r="AFQ235" s="370"/>
      <c r="AFR235" s="370"/>
      <c r="AFS235" s="370"/>
      <c r="AFT235" s="370"/>
      <c r="AFU235" s="370"/>
      <c r="AFV235" s="370"/>
      <c r="AFW235" s="370"/>
      <c r="AFX235" s="370"/>
      <c r="AFY235" s="370"/>
      <c r="AFZ235" s="370"/>
      <c r="AGA235" s="370"/>
      <c r="AGB235" s="370"/>
      <c r="AGC235" s="370"/>
      <c r="AGD235" s="370"/>
      <c r="AGE235" s="370"/>
      <c r="AGF235" s="370"/>
      <c r="AGG235" s="370"/>
      <c r="AGH235" s="370"/>
      <c r="AGI235" s="370"/>
      <c r="AGJ235" s="370"/>
      <c r="AGK235" s="370"/>
      <c r="AGL235" s="370"/>
      <c r="AGM235" s="370"/>
      <c r="AGN235" s="370"/>
      <c r="AGO235" s="370"/>
      <c r="AGP235" s="370"/>
      <c r="AGQ235" s="370"/>
      <c r="AGR235" s="370"/>
      <c r="AGS235" s="370"/>
      <c r="AGT235" s="370"/>
      <c r="AGU235" s="370"/>
      <c r="AGV235" s="370"/>
      <c r="AGW235" s="370"/>
      <c r="AGX235" s="370"/>
      <c r="AGY235" s="370"/>
      <c r="AGZ235" s="370"/>
      <c r="AHA235" s="370"/>
      <c r="AHB235" s="370"/>
      <c r="AHC235" s="370"/>
      <c r="AHD235" s="370"/>
      <c r="AHE235" s="370"/>
      <c r="AHF235" s="370"/>
      <c r="AHG235" s="370"/>
      <c r="AHH235" s="370"/>
      <c r="AHI235" s="370"/>
      <c r="AHJ235" s="370"/>
      <c r="AHK235" s="370"/>
      <c r="AHL235" s="370"/>
      <c r="AHM235" s="370"/>
      <c r="AHN235" s="370"/>
      <c r="AHO235" s="370"/>
      <c r="AHP235" s="370"/>
      <c r="AHQ235" s="370"/>
      <c r="AHR235" s="370"/>
      <c r="AHS235" s="370"/>
      <c r="AHT235" s="370"/>
      <c r="AHU235" s="370"/>
      <c r="AHV235" s="370"/>
      <c r="AHW235" s="370"/>
      <c r="AHX235" s="370"/>
      <c r="AHY235" s="370"/>
      <c r="AHZ235" s="370"/>
      <c r="AIA235" s="370"/>
      <c r="AIB235" s="370"/>
      <c r="AIC235" s="370"/>
      <c r="AID235" s="370"/>
      <c r="AIE235" s="370"/>
      <c r="AIF235" s="370"/>
      <c r="AIG235" s="370"/>
      <c r="AIH235" s="370"/>
      <c r="AII235" s="370"/>
      <c r="AIJ235" s="370"/>
      <c r="AIK235" s="370"/>
      <c r="AIL235" s="370"/>
      <c r="AIM235" s="370"/>
      <c r="AIN235" s="370"/>
      <c r="AIO235" s="370"/>
      <c r="AIP235" s="370"/>
      <c r="AIQ235" s="370"/>
      <c r="AIR235" s="370"/>
      <c r="AIS235" s="370"/>
      <c r="AIT235" s="370"/>
      <c r="AIU235" s="370"/>
      <c r="AIV235" s="370"/>
      <c r="AIW235" s="370"/>
      <c r="AIX235" s="370"/>
      <c r="AIY235" s="370"/>
      <c r="AIZ235" s="370"/>
      <c r="AJA235" s="370"/>
      <c r="AJB235" s="370"/>
      <c r="AJC235" s="370"/>
      <c r="AJD235" s="370"/>
      <c r="AJE235" s="370"/>
      <c r="AJF235" s="370"/>
      <c r="AJG235" s="370"/>
      <c r="AJH235" s="370"/>
      <c r="AJI235" s="370"/>
      <c r="AJJ235" s="370"/>
      <c r="AJK235" s="370"/>
      <c r="AJL235" s="370"/>
      <c r="AJM235" s="370"/>
      <c r="AJN235" s="370"/>
      <c r="AJO235" s="370"/>
      <c r="AJP235" s="370"/>
      <c r="AJQ235" s="370"/>
      <c r="AJR235" s="370"/>
      <c r="AJS235" s="370"/>
      <c r="AJT235" s="370"/>
      <c r="AJU235" s="370"/>
      <c r="AJV235" s="370"/>
      <c r="AJW235" s="370"/>
      <c r="AJX235" s="370"/>
      <c r="AJY235" s="370"/>
      <c r="AJZ235" s="370"/>
      <c r="AKA235" s="370"/>
      <c r="AKB235" s="370"/>
      <c r="AKC235" s="370"/>
      <c r="AKD235" s="370"/>
      <c r="AKE235" s="370"/>
      <c r="AKF235" s="370"/>
      <c r="AKG235" s="370"/>
      <c r="AKH235" s="370"/>
      <c r="AKI235" s="370"/>
      <c r="AKJ235" s="370"/>
      <c r="AKK235" s="370"/>
      <c r="AKL235" s="370"/>
      <c r="AKM235" s="370"/>
      <c r="AKN235" s="370"/>
      <c r="AKO235" s="370"/>
      <c r="AKP235" s="370"/>
      <c r="AKQ235" s="370"/>
      <c r="AKR235" s="370"/>
      <c r="AKS235" s="370"/>
      <c r="AKT235" s="370"/>
      <c r="AKU235" s="370"/>
      <c r="AKV235" s="370"/>
      <c r="AKW235" s="370"/>
      <c r="AKX235" s="370"/>
      <c r="AKY235" s="370"/>
      <c r="AKZ235" s="370"/>
      <c r="ALA235" s="370"/>
      <c r="ALB235" s="370"/>
      <c r="ALC235" s="370"/>
      <c r="ALD235" s="370"/>
    </row>
    <row r="236" spans="1:11028" s="253" customFormat="1" ht="19.5">
      <c r="A236" s="2421"/>
      <c r="B236" s="2421"/>
      <c r="C236" s="2421"/>
      <c r="D236" s="709" t="s">
        <v>305</v>
      </c>
      <c r="E236" s="2307">
        <v>0</v>
      </c>
      <c r="F236" s="2306">
        <v>0</v>
      </c>
      <c r="G236" s="2385"/>
      <c r="H236" s="2385"/>
      <c r="I236" s="2391"/>
      <c r="J236" s="2391"/>
      <c r="K236" s="2391"/>
      <c r="L236" s="2792"/>
      <c r="M236" s="580"/>
      <c r="N236" s="370"/>
      <c r="O236" s="370"/>
      <c r="P236" s="370"/>
      <c r="Q236" s="370"/>
      <c r="R236" s="370"/>
      <c r="S236" s="370"/>
      <c r="T236" s="370"/>
      <c r="U236" s="370"/>
      <c r="V236" s="370"/>
      <c r="W236" s="370"/>
      <c r="X236" s="370"/>
      <c r="Y236" s="370"/>
      <c r="Z236" s="370"/>
      <c r="AA236" s="370"/>
      <c r="AB236" s="370"/>
      <c r="AC236" s="370"/>
      <c r="AD236" s="370"/>
      <c r="AE236" s="370"/>
      <c r="AF236" s="370"/>
      <c r="AG236" s="370"/>
      <c r="AH236" s="370"/>
      <c r="AI236" s="370"/>
      <c r="AJ236" s="370"/>
      <c r="AK236" s="370"/>
      <c r="AL236" s="370"/>
      <c r="AM236" s="370"/>
      <c r="AN236" s="370"/>
      <c r="AO236" s="370"/>
      <c r="AP236" s="370"/>
      <c r="AQ236" s="370"/>
      <c r="AR236" s="370"/>
      <c r="AS236" s="370"/>
      <c r="AT236" s="370"/>
      <c r="AU236" s="370"/>
      <c r="AV236" s="370"/>
      <c r="AW236" s="370"/>
      <c r="AX236" s="370"/>
      <c r="AY236" s="370"/>
      <c r="AZ236" s="370"/>
      <c r="BA236" s="370"/>
      <c r="BB236" s="370"/>
      <c r="BC236" s="370"/>
      <c r="BD236" s="370"/>
      <c r="BE236" s="370"/>
      <c r="BF236" s="370"/>
      <c r="BG236" s="370"/>
      <c r="BH236" s="370"/>
      <c r="BI236" s="370"/>
      <c r="BJ236" s="370"/>
      <c r="BK236" s="370"/>
      <c r="BL236" s="370"/>
      <c r="BM236" s="370"/>
      <c r="BN236" s="370"/>
      <c r="BO236" s="370"/>
      <c r="BP236" s="370"/>
      <c r="BQ236" s="370"/>
      <c r="BR236" s="370"/>
      <c r="BS236" s="370"/>
      <c r="BT236" s="370"/>
      <c r="BU236" s="370"/>
      <c r="BV236" s="370"/>
      <c r="BW236" s="370"/>
      <c r="BX236" s="370"/>
      <c r="BY236" s="370"/>
      <c r="BZ236" s="370"/>
      <c r="CA236" s="370"/>
      <c r="CB236" s="370"/>
      <c r="CC236" s="370"/>
      <c r="CD236" s="370"/>
      <c r="CE236" s="370"/>
      <c r="CF236" s="370"/>
      <c r="CG236" s="370"/>
      <c r="CH236" s="370"/>
      <c r="CI236" s="370"/>
      <c r="CJ236" s="370"/>
      <c r="CK236" s="370"/>
      <c r="CL236" s="370"/>
      <c r="CM236" s="370"/>
      <c r="CN236" s="370"/>
      <c r="CO236" s="370"/>
      <c r="CP236" s="370"/>
      <c r="CQ236" s="370"/>
      <c r="CR236" s="370"/>
      <c r="CS236" s="370"/>
      <c r="CT236" s="370"/>
      <c r="CU236" s="370"/>
      <c r="CV236" s="370"/>
      <c r="CW236" s="370"/>
      <c r="CX236" s="370"/>
      <c r="CY236" s="370"/>
      <c r="CZ236" s="370"/>
      <c r="DA236" s="370"/>
      <c r="DB236" s="370"/>
      <c r="DC236" s="370"/>
      <c r="DD236" s="370"/>
      <c r="DE236" s="370"/>
      <c r="DF236" s="370"/>
      <c r="DG236" s="370"/>
      <c r="DH236" s="370"/>
      <c r="DI236" s="370"/>
      <c r="DJ236" s="370"/>
      <c r="DK236" s="370"/>
      <c r="DL236" s="370"/>
      <c r="DM236" s="370"/>
      <c r="DN236" s="370"/>
      <c r="DO236" s="370"/>
      <c r="DP236" s="370"/>
      <c r="DQ236" s="370"/>
      <c r="DR236" s="370"/>
      <c r="DS236" s="370"/>
      <c r="DT236" s="370"/>
      <c r="DU236" s="370"/>
      <c r="DV236" s="370"/>
      <c r="DW236" s="370"/>
      <c r="DX236" s="370"/>
      <c r="DY236" s="370"/>
      <c r="DZ236" s="370"/>
      <c r="EA236" s="370"/>
      <c r="EB236" s="370"/>
      <c r="EC236" s="370"/>
      <c r="ED236" s="370"/>
      <c r="EE236" s="370"/>
      <c r="EF236" s="370"/>
      <c r="EG236" s="370"/>
      <c r="EH236" s="370"/>
      <c r="EI236" s="370"/>
      <c r="EJ236" s="370"/>
      <c r="EK236" s="370"/>
      <c r="EL236" s="370"/>
      <c r="EM236" s="370"/>
      <c r="EN236" s="370"/>
      <c r="EO236" s="370"/>
      <c r="EP236" s="370"/>
      <c r="EQ236" s="370"/>
      <c r="ER236" s="370"/>
      <c r="ES236" s="370"/>
      <c r="ET236" s="370"/>
      <c r="EU236" s="370"/>
      <c r="EV236" s="370"/>
      <c r="EW236" s="370"/>
      <c r="EX236" s="370"/>
      <c r="EY236" s="370"/>
      <c r="EZ236" s="370"/>
      <c r="FA236" s="370"/>
      <c r="FB236" s="370"/>
      <c r="FC236" s="370"/>
      <c r="FD236" s="370"/>
      <c r="FE236" s="370"/>
      <c r="FF236" s="370"/>
      <c r="FG236" s="370"/>
      <c r="FH236" s="370"/>
      <c r="FI236" s="370"/>
      <c r="FJ236" s="370"/>
      <c r="FK236" s="370"/>
      <c r="FL236" s="370"/>
      <c r="FM236" s="370"/>
      <c r="FN236" s="370"/>
      <c r="FO236" s="370"/>
      <c r="FP236" s="370"/>
      <c r="FQ236" s="370"/>
      <c r="FR236" s="370"/>
      <c r="FS236" s="370"/>
      <c r="FT236" s="370"/>
      <c r="FU236" s="370"/>
      <c r="FV236" s="370"/>
      <c r="FW236" s="370"/>
      <c r="FX236" s="370"/>
      <c r="FY236" s="370"/>
      <c r="FZ236" s="370"/>
      <c r="GA236" s="370"/>
      <c r="GB236" s="370"/>
      <c r="GC236" s="370"/>
      <c r="GD236" s="370"/>
      <c r="GE236" s="370"/>
      <c r="GF236" s="370"/>
      <c r="GG236" s="370"/>
      <c r="GH236" s="370"/>
      <c r="GI236" s="370"/>
      <c r="GJ236" s="370"/>
      <c r="GK236" s="370"/>
      <c r="GL236" s="370"/>
      <c r="GM236" s="370"/>
      <c r="GN236" s="370"/>
      <c r="GO236" s="370"/>
      <c r="GP236" s="370"/>
      <c r="GQ236" s="370"/>
      <c r="GR236" s="370"/>
      <c r="GS236" s="370"/>
      <c r="GT236" s="370"/>
      <c r="GU236" s="370"/>
      <c r="GV236" s="370"/>
      <c r="GW236" s="370"/>
      <c r="GX236" s="370"/>
      <c r="GY236" s="370"/>
      <c r="GZ236" s="370"/>
      <c r="HA236" s="370"/>
      <c r="HB236" s="370"/>
      <c r="HC236" s="370"/>
      <c r="HD236" s="370"/>
      <c r="HE236" s="370"/>
      <c r="HF236" s="370"/>
      <c r="HG236" s="370"/>
      <c r="HH236" s="370"/>
      <c r="HI236" s="370"/>
      <c r="HJ236" s="370"/>
      <c r="HK236" s="370"/>
      <c r="HL236" s="370"/>
      <c r="HM236" s="370"/>
      <c r="HN236" s="370"/>
      <c r="HO236" s="370"/>
      <c r="HP236" s="370"/>
      <c r="HQ236" s="370"/>
      <c r="HR236" s="370"/>
      <c r="HS236" s="370"/>
      <c r="HT236" s="370"/>
      <c r="HU236" s="370"/>
      <c r="HV236" s="370"/>
      <c r="HW236" s="370"/>
      <c r="HX236" s="370"/>
      <c r="HY236" s="370"/>
      <c r="HZ236" s="370"/>
      <c r="IA236" s="370"/>
      <c r="IB236" s="370"/>
      <c r="IC236" s="370"/>
      <c r="ID236" s="370"/>
      <c r="IE236" s="370"/>
      <c r="IF236" s="370"/>
      <c r="IG236" s="370"/>
      <c r="IH236" s="370"/>
      <c r="II236" s="370"/>
      <c r="IJ236" s="370"/>
      <c r="IK236" s="370"/>
      <c r="IL236" s="370"/>
      <c r="IM236" s="370"/>
      <c r="IN236" s="370"/>
      <c r="IO236" s="370"/>
      <c r="IP236" s="370"/>
      <c r="IQ236" s="370"/>
      <c r="IR236" s="370"/>
      <c r="IS236" s="370"/>
      <c r="IT236" s="370"/>
      <c r="IU236" s="370"/>
      <c r="IV236" s="370"/>
      <c r="IW236" s="370"/>
      <c r="IX236" s="370"/>
      <c r="IY236" s="370"/>
      <c r="IZ236" s="370"/>
      <c r="JA236" s="370"/>
      <c r="JB236" s="370"/>
      <c r="JC236" s="370"/>
      <c r="JD236" s="370"/>
      <c r="JE236" s="370"/>
      <c r="JF236" s="370"/>
      <c r="JG236" s="370"/>
      <c r="JH236" s="370"/>
      <c r="JI236" s="370"/>
      <c r="JJ236" s="370"/>
      <c r="JK236" s="370"/>
      <c r="JL236" s="370"/>
      <c r="JM236" s="370"/>
      <c r="JN236" s="370"/>
      <c r="JO236" s="370"/>
      <c r="JP236" s="370"/>
      <c r="JQ236" s="370"/>
      <c r="JR236" s="370"/>
      <c r="JS236" s="370"/>
      <c r="JT236" s="370"/>
      <c r="JU236" s="370"/>
      <c r="JV236" s="370"/>
      <c r="JW236" s="370"/>
      <c r="JX236" s="370"/>
      <c r="JY236" s="370"/>
      <c r="JZ236" s="370"/>
      <c r="KA236" s="370"/>
      <c r="KB236" s="370"/>
      <c r="KC236" s="370"/>
      <c r="KD236" s="370"/>
      <c r="KE236" s="370"/>
      <c r="KF236" s="370"/>
      <c r="KG236" s="370"/>
      <c r="KH236" s="370"/>
      <c r="KI236" s="370"/>
      <c r="KJ236" s="370"/>
      <c r="KK236" s="370"/>
      <c r="KL236" s="370"/>
      <c r="KM236" s="370"/>
      <c r="KN236" s="370"/>
      <c r="KO236" s="370"/>
      <c r="KP236" s="370"/>
      <c r="KQ236" s="370"/>
      <c r="KR236" s="370"/>
      <c r="KS236" s="370"/>
      <c r="KT236" s="370"/>
      <c r="KU236" s="370"/>
      <c r="KV236" s="370"/>
      <c r="KW236" s="370"/>
      <c r="KX236" s="370"/>
      <c r="KY236" s="370"/>
      <c r="KZ236" s="370"/>
      <c r="LA236" s="370"/>
      <c r="LB236" s="370"/>
      <c r="LC236" s="370"/>
      <c r="LD236" s="370"/>
      <c r="LE236" s="370"/>
      <c r="LF236" s="370"/>
      <c r="LG236" s="370"/>
      <c r="LH236" s="370"/>
      <c r="LI236" s="370"/>
      <c r="LJ236" s="370"/>
      <c r="LK236" s="370"/>
      <c r="LL236" s="370"/>
      <c r="LM236" s="370"/>
      <c r="LN236" s="370"/>
      <c r="LO236" s="370"/>
      <c r="LP236" s="370"/>
      <c r="LQ236" s="370"/>
      <c r="LR236" s="370"/>
      <c r="LS236" s="370"/>
      <c r="LT236" s="370"/>
      <c r="LU236" s="370"/>
      <c r="LV236" s="370"/>
      <c r="LW236" s="370"/>
      <c r="LX236" s="370"/>
      <c r="LY236" s="370"/>
      <c r="LZ236" s="370"/>
      <c r="MA236" s="370"/>
      <c r="MB236" s="370"/>
      <c r="MC236" s="370"/>
      <c r="MD236" s="370"/>
      <c r="ME236" s="370"/>
      <c r="MF236" s="370"/>
      <c r="MG236" s="370"/>
      <c r="MH236" s="370"/>
      <c r="MI236" s="370"/>
      <c r="MJ236" s="370"/>
      <c r="MK236" s="370"/>
      <c r="ML236" s="370"/>
      <c r="MM236" s="370"/>
      <c r="MN236" s="370"/>
      <c r="MO236" s="370"/>
      <c r="MP236" s="370"/>
      <c r="MQ236" s="370"/>
      <c r="MR236" s="370"/>
      <c r="MS236" s="370"/>
      <c r="MT236" s="370"/>
      <c r="MU236" s="370"/>
      <c r="MV236" s="370"/>
      <c r="MW236" s="370"/>
      <c r="MX236" s="370"/>
      <c r="MY236" s="370"/>
      <c r="MZ236" s="370"/>
      <c r="NA236" s="370"/>
      <c r="NB236" s="370"/>
      <c r="NC236" s="370"/>
      <c r="ND236" s="370"/>
      <c r="NE236" s="370"/>
      <c r="NF236" s="370"/>
      <c r="NG236" s="370"/>
      <c r="NH236" s="370"/>
      <c r="NI236" s="370"/>
      <c r="NJ236" s="370"/>
      <c r="NK236" s="370"/>
      <c r="NL236" s="370"/>
      <c r="NM236" s="370"/>
      <c r="NN236" s="370"/>
      <c r="NO236" s="370"/>
      <c r="NP236" s="370"/>
      <c r="NQ236" s="370"/>
      <c r="NR236" s="370"/>
      <c r="NS236" s="370"/>
      <c r="NT236" s="370"/>
      <c r="NU236" s="370"/>
      <c r="NV236" s="370"/>
      <c r="NW236" s="370"/>
      <c r="NX236" s="370"/>
      <c r="NY236" s="370"/>
      <c r="NZ236" s="370"/>
      <c r="OA236" s="370"/>
      <c r="OB236" s="370"/>
      <c r="OC236" s="370"/>
      <c r="OD236" s="370"/>
      <c r="OE236" s="370"/>
      <c r="OF236" s="370"/>
      <c r="OG236" s="370"/>
      <c r="OH236" s="370"/>
      <c r="OI236" s="370"/>
      <c r="OJ236" s="370"/>
      <c r="OK236" s="370"/>
      <c r="OL236" s="370"/>
      <c r="OM236" s="370"/>
      <c r="ON236" s="370"/>
      <c r="OO236" s="370"/>
      <c r="OP236" s="370"/>
      <c r="OQ236" s="370"/>
      <c r="OR236" s="370"/>
      <c r="OS236" s="370"/>
      <c r="OT236" s="370"/>
      <c r="OU236" s="370"/>
      <c r="OV236" s="370"/>
      <c r="OW236" s="370"/>
      <c r="OX236" s="370"/>
      <c r="OY236" s="370"/>
      <c r="OZ236" s="370"/>
      <c r="PA236" s="370"/>
      <c r="PB236" s="370"/>
      <c r="PC236" s="370"/>
      <c r="PD236" s="370"/>
      <c r="PE236" s="370"/>
      <c r="PF236" s="370"/>
      <c r="PG236" s="370"/>
      <c r="PH236" s="370"/>
      <c r="PI236" s="370"/>
      <c r="PJ236" s="370"/>
      <c r="PK236" s="370"/>
      <c r="PL236" s="370"/>
      <c r="PM236" s="370"/>
      <c r="PN236" s="370"/>
      <c r="PO236" s="370"/>
      <c r="PP236" s="370"/>
      <c r="PQ236" s="370"/>
      <c r="PR236" s="370"/>
      <c r="PS236" s="370"/>
      <c r="PT236" s="370"/>
      <c r="PU236" s="370"/>
      <c r="PV236" s="370"/>
      <c r="PW236" s="370"/>
      <c r="PX236" s="370"/>
      <c r="PY236" s="370"/>
      <c r="PZ236" s="370"/>
      <c r="QA236" s="370"/>
      <c r="QB236" s="370"/>
      <c r="QC236" s="370"/>
      <c r="QD236" s="370"/>
      <c r="QE236" s="370"/>
      <c r="QF236" s="370"/>
      <c r="QG236" s="370"/>
      <c r="QH236" s="370"/>
      <c r="QI236" s="370"/>
      <c r="QJ236" s="370"/>
      <c r="QK236" s="370"/>
      <c r="QL236" s="370"/>
      <c r="QM236" s="370"/>
      <c r="QN236" s="370"/>
      <c r="QO236" s="370"/>
      <c r="QP236" s="370"/>
      <c r="QQ236" s="370"/>
      <c r="QR236" s="370"/>
      <c r="QS236" s="370"/>
      <c r="QT236" s="370"/>
      <c r="QU236" s="370"/>
      <c r="QV236" s="370"/>
      <c r="QW236" s="370"/>
      <c r="QX236" s="370"/>
      <c r="QY236" s="370"/>
      <c r="QZ236" s="370"/>
      <c r="RA236" s="370"/>
      <c r="RB236" s="370"/>
      <c r="RC236" s="370"/>
      <c r="RD236" s="370"/>
      <c r="RE236" s="370"/>
      <c r="RF236" s="370"/>
      <c r="RG236" s="370"/>
      <c r="RH236" s="370"/>
      <c r="RI236" s="370"/>
      <c r="RJ236" s="370"/>
      <c r="RK236" s="370"/>
      <c r="RL236" s="370"/>
      <c r="RM236" s="370"/>
      <c r="RN236" s="370"/>
      <c r="RO236" s="370"/>
      <c r="RP236" s="370"/>
      <c r="RQ236" s="370"/>
      <c r="RR236" s="370"/>
      <c r="RS236" s="370"/>
      <c r="RT236" s="370"/>
      <c r="RU236" s="370"/>
      <c r="RV236" s="370"/>
      <c r="RW236" s="370"/>
      <c r="RX236" s="370"/>
      <c r="RY236" s="370"/>
      <c r="RZ236" s="370"/>
      <c r="SA236" s="370"/>
      <c r="SB236" s="370"/>
      <c r="SC236" s="370"/>
      <c r="SD236" s="370"/>
      <c r="SE236" s="370"/>
      <c r="SF236" s="370"/>
      <c r="SG236" s="370"/>
      <c r="SH236" s="370"/>
      <c r="SI236" s="370"/>
      <c r="SJ236" s="370"/>
      <c r="SK236" s="370"/>
      <c r="SL236" s="370"/>
      <c r="SM236" s="370"/>
      <c r="SN236" s="370"/>
      <c r="SO236" s="370"/>
      <c r="SP236" s="370"/>
      <c r="SQ236" s="370"/>
      <c r="SR236" s="370"/>
      <c r="SS236" s="370"/>
      <c r="ST236" s="370"/>
      <c r="SU236" s="370"/>
      <c r="SV236" s="370"/>
      <c r="SW236" s="370"/>
      <c r="SX236" s="370"/>
      <c r="SY236" s="370"/>
      <c r="SZ236" s="370"/>
      <c r="TA236" s="370"/>
      <c r="TB236" s="370"/>
      <c r="TC236" s="370"/>
      <c r="TD236" s="370"/>
      <c r="TE236" s="370"/>
      <c r="TF236" s="370"/>
      <c r="TG236" s="370"/>
      <c r="TH236" s="370"/>
      <c r="TI236" s="370"/>
      <c r="TJ236" s="370"/>
      <c r="TK236" s="370"/>
      <c r="TL236" s="370"/>
      <c r="TM236" s="370"/>
      <c r="TN236" s="370"/>
      <c r="TO236" s="370"/>
      <c r="TP236" s="370"/>
      <c r="TQ236" s="370"/>
      <c r="TR236" s="370"/>
      <c r="TS236" s="370"/>
      <c r="TT236" s="370"/>
      <c r="TU236" s="370"/>
      <c r="TV236" s="370"/>
      <c r="TW236" s="370"/>
      <c r="TX236" s="370"/>
      <c r="TY236" s="370"/>
      <c r="TZ236" s="370"/>
      <c r="UA236" s="370"/>
      <c r="UB236" s="370"/>
      <c r="UC236" s="370"/>
      <c r="UD236" s="370"/>
      <c r="UE236" s="370"/>
      <c r="UF236" s="370"/>
      <c r="UG236" s="370"/>
      <c r="UH236" s="370"/>
      <c r="UI236" s="370"/>
      <c r="UJ236" s="370"/>
      <c r="UK236" s="370"/>
      <c r="UL236" s="370"/>
      <c r="UM236" s="370"/>
      <c r="UN236" s="370"/>
      <c r="UO236" s="370"/>
      <c r="UP236" s="370"/>
      <c r="UQ236" s="370"/>
      <c r="UR236" s="370"/>
      <c r="US236" s="370"/>
      <c r="UT236" s="370"/>
      <c r="UU236" s="370"/>
      <c r="UV236" s="370"/>
      <c r="UW236" s="370"/>
      <c r="UX236" s="370"/>
      <c r="UY236" s="370"/>
      <c r="UZ236" s="370"/>
      <c r="VA236" s="370"/>
      <c r="VB236" s="370"/>
      <c r="VC236" s="370"/>
      <c r="VD236" s="370"/>
      <c r="VE236" s="370"/>
      <c r="VF236" s="370"/>
      <c r="VG236" s="370"/>
      <c r="VH236" s="370"/>
      <c r="VI236" s="370"/>
      <c r="VJ236" s="370"/>
      <c r="VK236" s="370"/>
      <c r="VL236" s="370"/>
      <c r="VM236" s="370"/>
      <c r="VN236" s="370"/>
      <c r="VO236" s="370"/>
      <c r="VP236" s="370"/>
      <c r="VQ236" s="370"/>
      <c r="VR236" s="370"/>
      <c r="VS236" s="370"/>
      <c r="VT236" s="370"/>
      <c r="VU236" s="370"/>
      <c r="VV236" s="370"/>
      <c r="VW236" s="370"/>
      <c r="VX236" s="370"/>
      <c r="VY236" s="370"/>
      <c r="VZ236" s="370"/>
      <c r="WA236" s="370"/>
      <c r="WB236" s="370"/>
      <c r="WC236" s="370"/>
      <c r="WD236" s="370"/>
      <c r="WE236" s="370"/>
      <c r="WF236" s="370"/>
      <c r="WG236" s="370"/>
      <c r="WH236" s="370"/>
      <c r="WI236" s="370"/>
      <c r="WJ236" s="370"/>
      <c r="WK236" s="370"/>
      <c r="WL236" s="370"/>
      <c r="WM236" s="370"/>
      <c r="WN236" s="370"/>
      <c r="WO236" s="370"/>
      <c r="WP236" s="370"/>
      <c r="WQ236" s="370"/>
      <c r="WR236" s="370"/>
      <c r="WS236" s="370"/>
      <c r="WT236" s="370"/>
      <c r="WU236" s="370"/>
      <c r="WV236" s="370"/>
      <c r="WW236" s="370"/>
      <c r="WX236" s="370"/>
      <c r="WY236" s="370"/>
      <c r="WZ236" s="370"/>
      <c r="XA236" s="370"/>
      <c r="XB236" s="370"/>
      <c r="XC236" s="370"/>
      <c r="XD236" s="370"/>
      <c r="XE236" s="370"/>
      <c r="XF236" s="370"/>
      <c r="XG236" s="370"/>
      <c r="XH236" s="370"/>
      <c r="XI236" s="370"/>
      <c r="XJ236" s="370"/>
      <c r="XK236" s="370"/>
      <c r="XL236" s="370"/>
      <c r="XM236" s="370"/>
      <c r="XN236" s="370"/>
      <c r="XO236" s="370"/>
      <c r="XP236" s="370"/>
      <c r="XQ236" s="370"/>
      <c r="XR236" s="370"/>
      <c r="XS236" s="370"/>
      <c r="XT236" s="370"/>
      <c r="XU236" s="370"/>
      <c r="XV236" s="370"/>
      <c r="XW236" s="370"/>
      <c r="XX236" s="370"/>
      <c r="XY236" s="370"/>
      <c r="XZ236" s="370"/>
      <c r="YA236" s="370"/>
      <c r="YB236" s="370"/>
      <c r="YC236" s="370"/>
      <c r="YD236" s="370"/>
      <c r="YE236" s="370"/>
      <c r="YF236" s="370"/>
      <c r="YG236" s="370"/>
      <c r="YH236" s="370"/>
      <c r="YI236" s="370"/>
      <c r="YJ236" s="370"/>
      <c r="YK236" s="370"/>
      <c r="YL236" s="370"/>
      <c r="YM236" s="370"/>
      <c r="YN236" s="370"/>
      <c r="YO236" s="370"/>
      <c r="YP236" s="370"/>
      <c r="YQ236" s="370"/>
      <c r="YR236" s="370"/>
      <c r="YS236" s="370"/>
      <c r="YT236" s="370"/>
      <c r="YU236" s="370"/>
      <c r="YV236" s="370"/>
      <c r="YW236" s="370"/>
      <c r="YX236" s="370"/>
      <c r="YY236" s="370"/>
      <c r="YZ236" s="370"/>
      <c r="ZA236" s="370"/>
      <c r="ZB236" s="370"/>
      <c r="ZC236" s="370"/>
      <c r="ZD236" s="370"/>
      <c r="ZE236" s="370"/>
      <c r="ZF236" s="370"/>
      <c r="ZG236" s="370"/>
      <c r="ZH236" s="370"/>
      <c r="ZI236" s="370"/>
      <c r="ZJ236" s="370"/>
      <c r="ZK236" s="370"/>
      <c r="ZL236" s="370"/>
      <c r="ZM236" s="370"/>
      <c r="ZN236" s="370"/>
      <c r="ZO236" s="370"/>
      <c r="ZP236" s="370"/>
      <c r="ZQ236" s="370"/>
      <c r="ZR236" s="370"/>
      <c r="ZS236" s="370"/>
      <c r="ZT236" s="370"/>
      <c r="ZU236" s="370"/>
      <c r="ZV236" s="370"/>
      <c r="ZW236" s="370"/>
      <c r="ZX236" s="370"/>
      <c r="ZY236" s="370"/>
      <c r="ZZ236" s="370"/>
      <c r="AAA236" s="370"/>
      <c r="AAB236" s="370"/>
      <c r="AAC236" s="370"/>
      <c r="AAD236" s="370"/>
      <c r="AAE236" s="370"/>
      <c r="AAF236" s="370"/>
      <c r="AAG236" s="370"/>
      <c r="AAH236" s="370"/>
      <c r="AAI236" s="370"/>
      <c r="AAJ236" s="370"/>
      <c r="AAK236" s="370"/>
      <c r="AAL236" s="370"/>
      <c r="AAM236" s="370"/>
      <c r="AAN236" s="370"/>
      <c r="AAO236" s="370"/>
      <c r="AAP236" s="370"/>
      <c r="AAQ236" s="370"/>
      <c r="AAR236" s="370"/>
      <c r="AAS236" s="370"/>
      <c r="AAT236" s="370"/>
      <c r="AAU236" s="370"/>
      <c r="AAV236" s="370"/>
      <c r="AAW236" s="370"/>
      <c r="AAX236" s="370"/>
      <c r="AAY236" s="370"/>
      <c r="AAZ236" s="370"/>
      <c r="ABA236" s="370"/>
      <c r="ABB236" s="370"/>
      <c r="ABC236" s="370"/>
      <c r="ABD236" s="370"/>
      <c r="ABE236" s="370"/>
      <c r="ABF236" s="370"/>
      <c r="ABG236" s="370"/>
      <c r="ABH236" s="370"/>
      <c r="ABI236" s="370"/>
      <c r="ABJ236" s="370"/>
      <c r="ABK236" s="370"/>
      <c r="ABL236" s="370"/>
      <c r="ABM236" s="370"/>
      <c r="ABN236" s="370"/>
      <c r="ABO236" s="370"/>
      <c r="ABP236" s="370"/>
      <c r="ABQ236" s="370"/>
      <c r="ABR236" s="370"/>
      <c r="ABS236" s="370"/>
      <c r="ABT236" s="370"/>
      <c r="ABU236" s="370"/>
      <c r="ABV236" s="370"/>
      <c r="ABW236" s="370"/>
      <c r="ABX236" s="370"/>
      <c r="ABY236" s="370"/>
      <c r="ABZ236" s="370"/>
      <c r="ACA236" s="370"/>
      <c r="ACB236" s="370"/>
      <c r="ACC236" s="370"/>
      <c r="ACD236" s="370"/>
      <c r="ACE236" s="370"/>
      <c r="ACF236" s="370"/>
      <c r="ACG236" s="370"/>
      <c r="ACH236" s="370"/>
      <c r="ACI236" s="370"/>
      <c r="ACJ236" s="370"/>
      <c r="ACK236" s="370"/>
      <c r="ACL236" s="370"/>
      <c r="ACM236" s="370"/>
      <c r="ACN236" s="370"/>
      <c r="ACO236" s="370"/>
      <c r="ACP236" s="370"/>
      <c r="ACQ236" s="370"/>
      <c r="ACR236" s="370"/>
      <c r="ACS236" s="370"/>
      <c r="ACT236" s="370"/>
      <c r="ACU236" s="370"/>
      <c r="ACV236" s="370"/>
      <c r="ACW236" s="370"/>
      <c r="ACX236" s="370"/>
      <c r="ACY236" s="370"/>
      <c r="ACZ236" s="370"/>
      <c r="ADA236" s="370"/>
      <c r="ADB236" s="370"/>
      <c r="ADC236" s="370"/>
      <c r="ADD236" s="370"/>
      <c r="ADE236" s="370"/>
      <c r="ADF236" s="370"/>
      <c r="ADG236" s="370"/>
      <c r="ADH236" s="370"/>
      <c r="ADI236" s="370"/>
      <c r="ADJ236" s="370"/>
      <c r="ADK236" s="370"/>
      <c r="ADL236" s="370"/>
      <c r="ADM236" s="370"/>
      <c r="ADN236" s="370"/>
      <c r="ADO236" s="370"/>
      <c r="ADP236" s="370"/>
      <c r="ADQ236" s="370"/>
      <c r="ADR236" s="370"/>
      <c r="ADS236" s="370"/>
      <c r="ADT236" s="370"/>
      <c r="ADU236" s="370"/>
      <c r="ADV236" s="370"/>
      <c r="ADW236" s="370"/>
      <c r="ADX236" s="370"/>
      <c r="ADY236" s="370"/>
      <c r="ADZ236" s="370"/>
      <c r="AEA236" s="370"/>
      <c r="AEB236" s="370"/>
      <c r="AEC236" s="370"/>
      <c r="AED236" s="370"/>
      <c r="AEE236" s="370"/>
      <c r="AEF236" s="370"/>
      <c r="AEG236" s="370"/>
      <c r="AEH236" s="370"/>
      <c r="AEI236" s="370"/>
      <c r="AEJ236" s="370"/>
      <c r="AEK236" s="370"/>
      <c r="AEL236" s="370"/>
      <c r="AEM236" s="370"/>
      <c r="AEN236" s="370"/>
      <c r="AEO236" s="370"/>
      <c r="AEP236" s="370"/>
      <c r="AEQ236" s="370"/>
      <c r="AER236" s="370"/>
      <c r="AES236" s="370"/>
      <c r="AET236" s="370"/>
      <c r="AEU236" s="370"/>
      <c r="AEV236" s="370"/>
      <c r="AEW236" s="370"/>
      <c r="AEX236" s="370"/>
      <c r="AEY236" s="370"/>
      <c r="AEZ236" s="370"/>
      <c r="AFA236" s="370"/>
      <c r="AFB236" s="370"/>
      <c r="AFC236" s="370"/>
      <c r="AFD236" s="370"/>
      <c r="AFE236" s="370"/>
      <c r="AFF236" s="370"/>
      <c r="AFG236" s="370"/>
      <c r="AFH236" s="370"/>
      <c r="AFI236" s="370"/>
      <c r="AFJ236" s="370"/>
      <c r="AFK236" s="370"/>
      <c r="AFL236" s="370"/>
      <c r="AFM236" s="370"/>
      <c r="AFN236" s="370"/>
      <c r="AFO236" s="370"/>
      <c r="AFP236" s="370"/>
      <c r="AFQ236" s="370"/>
      <c r="AFR236" s="370"/>
      <c r="AFS236" s="370"/>
      <c r="AFT236" s="370"/>
      <c r="AFU236" s="370"/>
      <c r="AFV236" s="370"/>
      <c r="AFW236" s="370"/>
      <c r="AFX236" s="370"/>
      <c r="AFY236" s="370"/>
      <c r="AFZ236" s="370"/>
      <c r="AGA236" s="370"/>
      <c r="AGB236" s="370"/>
      <c r="AGC236" s="370"/>
      <c r="AGD236" s="370"/>
      <c r="AGE236" s="370"/>
      <c r="AGF236" s="370"/>
      <c r="AGG236" s="370"/>
      <c r="AGH236" s="370"/>
      <c r="AGI236" s="370"/>
      <c r="AGJ236" s="370"/>
      <c r="AGK236" s="370"/>
      <c r="AGL236" s="370"/>
      <c r="AGM236" s="370"/>
      <c r="AGN236" s="370"/>
      <c r="AGO236" s="370"/>
      <c r="AGP236" s="370"/>
      <c r="AGQ236" s="370"/>
      <c r="AGR236" s="370"/>
      <c r="AGS236" s="370"/>
      <c r="AGT236" s="370"/>
      <c r="AGU236" s="370"/>
      <c r="AGV236" s="370"/>
      <c r="AGW236" s="370"/>
      <c r="AGX236" s="370"/>
      <c r="AGY236" s="370"/>
      <c r="AGZ236" s="370"/>
      <c r="AHA236" s="370"/>
      <c r="AHB236" s="370"/>
      <c r="AHC236" s="370"/>
      <c r="AHD236" s="370"/>
      <c r="AHE236" s="370"/>
      <c r="AHF236" s="370"/>
      <c r="AHG236" s="370"/>
      <c r="AHH236" s="370"/>
      <c r="AHI236" s="370"/>
      <c r="AHJ236" s="370"/>
      <c r="AHK236" s="370"/>
      <c r="AHL236" s="370"/>
      <c r="AHM236" s="370"/>
      <c r="AHN236" s="370"/>
      <c r="AHO236" s="370"/>
      <c r="AHP236" s="370"/>
      <c r="AHQ236" s="370"/>
      <c r="AHR236" s="370"/>
      <c r="AHS236" s="370"/>
      <c r="AHT236" s="370"/>
      <c r="AHU236" s="370"/>
      <c r="AHV236" s="370"/>
      <c r="AHW236" s="370"/>
      <c r="AHX236" s="370"/>
      <c r="AHY236" s="370"/>
      <c r="AHZ236" s="370"/>
      <c r="AIA236" s="370"/>
      <c r="AIB236" s="370"/>
      <c r="AIC236" s="370"/>
      <c r="AID236" s="370"/>
      <c r="AIE236" s="370"/>
      <c r="AIF236" s="370"/>
      <c r="AIG236" s="370"/>
      <c r="AIH236" s="370"/>
      <c r="AII236" s="370"/>
      <c r="AIJ236" s="370"/>
      <c r="AIK236" s="370"/>
      <c r="AIL236" s="370"/>
      <c r="AIM236" s="370"/>
      <c r="AIN236" s="370"/>
      <c r="AIO236" s="370"/>
      <c r="AIP236" s="370"/>
      <c r="AIQ236" s="370"/>
      <c r="AIR236" s="370"/>
      <c r="AIS236" s="370"/>
      <c r="AIT236" s="370"/>
      <c r="AIU236" s="370"/>
      <c r="AIV236" s="370"/>
      <c r="AIW236" s="370"/>
      <c r="AIX236" s="370"/>
      <c r="AIY236" s="370"/>
      <c r="AIZ236" s="370"/>
      <c r="AJA236" s="370"/>
      <c r="AJB236" s="370"/>
      <c r="AJC236" s="370"/>
      <c r="AJD236" s="370"/>
      <c r="AJE236" s="370"/>
      <c r="AJF236" s="370"/>
      <c r="AJG236" s="370"/>
      <c r="AJH236" s="370"/>
      <c r="AJI236" s="370"/>
      <c r="AJJ236" s="370"/>
      <c r="AJK236" s="370"/>
      <c r="AJL236" s="370"/>
      <c r="AJM236" s="370"/>
      <c r="AJN236" s="370"/>
      <c r="AJO236" s="370"/>
      <c r="AJP236" s="370"/>
      <c r="AJQ236" s="370"/>
      <c r="AJR236" s="370"/>
      <c r="AJS236" s="370"/>
      <c r="AJT236" s="370"/>
      <c r="AJU236" s="370"/>
      <c r="AJV236" s="370"/>
      <c r="AJW236" s="370"/>
      <c r="AJX236" s="370"/>
      <c r="AJY236" s="370"/>
      <c r="AJZ236" s="370"/>
      <c r="AKA236" s="370"/>
      <c r="AKB236" s="370"/>
      <c r="AKC236" s="370"/>
      <c r="AKD236" s="370"/>
      <c r="AKE236" s="370"/>
      <c r="AKF236" s="370"/>
      <c r="AKG236" s="370"/>
      <c r="AKH236" s="370"/>
      <c r="AKI236" s="370"/>
      <c r="AKJ236" s="370"/>
      <c r="AKK236" s="370"/>
      <c r="AKL236" s="370"/>
      <c r="AKM236" s="370"/>
      <c r="AKN236" s="370"/>
      <c r="AKO236" s="370"/>
      <c r="AKP236" s="370"/>
      <c r="AKQ236" s="370"/>
      <c r="AKR236" s="370"/>
      <c r="AKS236" s="370"/>
      <c r="AKT236" s="370"/>
      <c r="AKU236" s="370"/>
      <c r="AKV236" s="370"/>
      <c r="AKW236" s="370"/>
      <c r="AKX236" s="370"/>
      <c r="AKY236" s="370"/>
      <c r="AKZ236" s="370"/>
      <c r="ALA236" s="370"/>
      <c r="ALB236" s="370"/>
      <c r="ALC236" s="370"/>
      <c r="ALD236" s="370"/>
    </row>
    <row r="237" spans="1:11028" s="253" customFormat="1" ht="16.5" customHeight="1">
      <c r="A237" s="2421"/>
      <c r="B237" s="2422"/>
      <c r="C237" s="2422"/>
      <c r="D237" s="718" t="s">
        <v>302</v>
      </c>
      <c r="E237" s="2306">
        <v>0</v>
      </c>
      <c r="F237" s="2306">
        <v>0</v>
      </c>
      <c r="G237" s="2398"/>
      <c r="H237" s="2398"/>
      <c r="I237" s="2392"/>
      <c r="J237" s="2392"/>
      <c r="K237" s="2392"/>
      <c r="L237" s="2793"/>
      <c r="M237" s="580"/>
      <c r="N237" s="370"/>
      <c r="O237" s="370"/>
      <c r="P237" s="370"/>
      <c r="Q237" s="370"/>
      <c r="R237" s="370"/>
      <c r="S237" s="370"/>
      <c r="T237" s="370"/>
      <c r="U237" s="370"/>
      <c r="V237" s="370"/>
      <c r="W237" s="370"/>
      <c r="X237" s="370"/>
      <c r="Y237" s="370"/>
      <c r="Z237" s="370"/>
      <c r="AA237" s="370"/>
      <c r="AB237" s="370"/>
      <c r="AC237" s="370"/>
      <c r="AD237" s="370"/>
      <c r="AE237" s="370"/>
      <c r="AF237" s="370"/>
      <c r="AG237" s="370"/>
      <c r="AH237" s="370"/>
      <c r="AI237" s="370"/>
      <c r="AJ237" s="370"/>
      <c r="AK237" s="370"/>
      <c r="AL237" s="370"/>
      <c r="AM237" s="370"/>
      <c r="AN237" s="370"/>
      <c r="AO237" s="370"/>
      <c r="AP237" s="370"/>
      <c r="AQ237" s="370"/>
      <c r="AR237" s="370"/>
      <c r="AS237" s="370"/>
      <c r="AT237" s="370"/>
      <c r="AU237" s="370"/>
      <c r="AV237" s="370"/>
      <c r="AW237" s="370"/>
      <c r="AX237" s="370"/>
      <c r="AY237" s="370"/>
      <c r="AZ237" s="370"/>
      <c r="BA237" s="370"/>
      <c r="BB237" s="370"/>
      <c r="BC237" s="370"/>
      <c r="BD237" s="370"/>
      <c r="BE237" s="370"/>
      <c r="BF237" s="370"/>
      <c r="BG237" s="370"/>
      <c r="BH237" s="370"/>
      <c r="BI237" s="370"/>
      <c r="BJ237" s="370"/>
      <c r="BK237" s="370"/>
      <c r="BL237" s="370"/>
      <c r="BM237" s="370"/>
      <c r="BN237" s="370"/>
      <c r="BO237" s="370"/>
      <c r="BP237" s="370"/>
      <c r="BQ237" s="370"/>
      <c r="BR237" s="370"/>
      <c r="BS237" s="370"/>
      <c r="BT237" s="370"/>
      <c r="BU237" s="370"/>
      <c r="BV237" s="370"/>
      <c r="BW237" s="370"/>
      <c r="BX237" s="370"/>
      <c r="BY237" s="370"/>
      <c r="BZ237" s="370"/>
      <c r="CA237" s="370"/>
      <c r="CB237" s="370"/>
      <c r="CC237" s="370"/>
      <c r="CD237" s="370"/>
      <c r="CE237" s="370"/>
      <c r="CF237" s="370"/>
      <c r="CG237" s="370"/>
      <c r="CH237" s="370"/>
      <c r="CI237" s="370"/>
      <c r="CJ237" s="370"/>
      <c r="CK237" s="370"/>
      <c r="CL237" s="370"/>
      <c r="CM237" s="370"/>
      <c r="CN237" s="370"/>
      <c r="CO237" s="370"/>
      <c r="CP237" s="370"/>
      <c r="CQ237" s="370"/>
      <c r="CR237" s="370"/>
      <c r="CS237" s="370"/>
      <c r="CT237" s="370"/>
      <c r="CU237" s="370"/>
      <c r="CV237" s="370"/>
      <c r="CW237" s="370"/>
      <c r="CX237" s="370"/>
      <c r="CY237" s="370"/>
      <c r="CZ237" s="370"/>
      <c r="DA237" s="370"/>
      <c r="DB237" s="370"/>
      <c r="DC237" s="370"/>
      <c r="DD237" s="370"/>
      <c r="DE237" s="370"/>
      <c r="DF237" s="370"/>
      <c r="DG237" s="370"/>
      <c r="DH237" s="370"/>
      <c r="DI237" s="370"/>
      <c r="DJ237" s="370"/>
      <c r="DK237" s="370"/>
      <c r="DL237" s="370"/>
      <c r="DM237" s="370"/>
      <c r="DN237" s="370"/>
      <c r="DO237" s="370"/>
      <c r="DP237" s="370"/>
      <c r="DQ237" s="370"/>
      <c r="DR237" s="370"/>
      <c r="DS237" s="370"/>
      <c r="DT237" s="370"/>
      <c r="DU237" s="370"/>
      <c r="DV237" s="370"/>
      <c r="DW237" s="370"/>
      <c r="DX237" s="370"/>
      <c r="DY237" s="370"/>
      <c r="DZ237" s="370"/>
      <c r="EA237" s="370"/>
      <c r="EB237" s="370"/>
      <c r="EC237" s="370"/>
      <c r="ED237" s="370"/>
      <c r="EE237" s="370"/>
      <c r="EF237" s="370"/>
      <c r="EG237" s="370"/>
      <c r="EH237" s="370"/>
      <c r="EI237" s="370"/>
      <c r="EJ237" s="370"/>
      <c r="EK237" s="370"/>
      <c r="EL237" s="370"/>
      <c r="EM237" s="370"/>
      <c r="EN237" s="370"/>
      <c r="EO237" s="370"/>
      <c r="EP237" s="370"/>
      <c r="EQ237" s="370"/>
      <c r="ER237" s="370"/>
      <c r="ES237" s="370"/>
      <c r="ET237" s="370"/>
      <c r="EU237" s="370"/>
      <c r="EV237" s="370"/>
      <c r="EW237" s="370"/>
      <c r="EX237" s="370"/>
      <c r="EY237" s="370"/>
      <c r="EZ237" s="370"/>
      <c r="FA237" s="370"/>
      <c r="FB237" s="370"/>
      <c r="FC237" s="370"/>
      <c r="FD237" s="370"/>
      <c r="FE237" s="370"/>
      <c r="FF237" s="370"/>
      <c r="FG237" s="370"/>
      <c r="FH237" s="370"/>
      <c r="FI237" s="370"/>
      <c r="FJ237" s="370"/>
      <c r="FK237" s="370"/>
      <c r="FL237" s="370"/>
      <c r="FM237" s="370"/>
      <c r="FN237" s="370"/>
      <c r="FO237" s="370"/>
      <c r="FP237" s="370"/>
      <c r="FQ237" s="370"/>
      <c r="FR237" s="370"/>
      <c r="FS237" s="370"/>
      <c r="FT237" s="370"/>
      <c r="FU237" s="370"/>
      <c r="FV237" s="370"/>
      <c r="FW237" s="370"/>
      <c r="FX237" s="370"/>
      <c r="FY237" s="370"/>
      <c r="FZ237" s="370"/>
      <c r="GA237" s="370"/>
      <c r="GB237" s="370"/>
      <c r="GC237" s="370"/>
      <c r="GD237" s="370"/>
      <c r="GE237" s="370"/>
      <c r="GF237" s="370"/>
      <c r="GG237" s="370"/>
      <c r="GH237" s="370"/>
      <c r="GI237" s="370"/>
      <c r="GJ237" s="370"/>
      <c r="GK237" s="370"/>
      <c r="GL237" s="370"/>
      <c r="GM237" s="370"/>
      <c r="GN237" s="370"/>
      <c r="GO237" s="370"/>
      <c r="GP237" s="370"/>
      <c r="GQ237" s="370"/>
      <c r="GR237" s="370"/>
      <c r="GS237" s="370"/>
      <c r="GT237" s="370"/>
      <c r="GU237" s="370"/>
      <c r="GV237" s="370"/>
      <c r="GW237" s="370"/>
      <c r="GX237" s="370"/>
      <c r="GY237" s="370"/>
      <c r="GZ237" s="370"/>
      <c r="HA237" s="370"/>
      <c r="HB237" s="370"/>
      <c r="HC237" s="370"/>
      <c r="HD237" s="370"/>
      <c r="HE237" s="370"/>
      <c r="HF237" s="370"/>
      <c r="HG237" s="370"/>
      <c r="HH237" s="370"/>
      <c r="HI237" s="370"/>
      <c r="HJ237" s="370"/>
      <c r="HK237" s="370"/>
      <c r="HL237" s="370"/>
      <c r="HM237" s="370"/>
      <c r="HN237" s="370"/>
      <c r="HO237" s="370"/>
      <c r="HP237" s="370"/>
      <c r="HQ237" s="370"/>
      <c r="HR237" s="370"/>
      <c r="HS237" s="370"/>
      <c r="HT237" s="370"/>
      <c r="HU237" s="370"/>
      <c r="HV237" s="370"/>
      <c r="HW237" s="370"/>
      <c r="HX237" s="370"/>
      <c r="HY237" s="370"/>
      <c r="HZ237" s="370"/>
      <c r="IA237" s="370"/>
      <c r="IB237" s="370"/>
      <c r="IC237" s="370"/>
      <c r="ID237" s="370"/>
      <c r="IE237" s="370"/>
      <c r="IF237" s="370"/>
      <c r="IG237" s="370"/>
      <c r="IH237" s="370"/>
      <c r="II237" s="370"/>
      <c r="IJ237" s="370"/>
      <c r="IK237" s="370"/>
      <c r="IL237" s="370"/>
      <c r="IM237" s="370"/>
      <c r="IN237" s="370"/>
      <c r="IO237" s="370"/>
      <c r="IP237" s="370"/>
      <c r="IQ237" s="370"/>
      <c r="IR237" s="370"/>
      <c r="IS237" s="370"/>
      <c r="IT237" s="370"/>
      <c r="IU237" s="370"/>
      <c r="IV237" s="370"/>
      <c r="IW237" s="370"/>
      <c r="IX237" s="370"/>
      <c r="IY237" s="370"/>
      <c r="IZ237" s="370"/>
      <c r="JA237" s="370"/>
      <c r="JB237" s="370"/>
      <c r="JC237" s="370"/>
      <c r="JD237" s="370"/>
      <c r="JE237" s="370"/>
      <c r="JF237" s="370"/>
      <c r="JG237" s="370"/>
      <c r="JH237" s="370"/>
      <c r="JI237" s="370"/>
      <c r="JJ237" s="370"/>
      <c r="JK237" s="370"/>
      <c r="JL237" s="370"/>
      <c r="JM237" s="370"/>
      <c r="JN237" s="370"/>
      <c r="JO237" s="370"/>
      <c r="JP237" s="370"/>
      <c r="JQ237" s="370"/>
      <c r="JR237" s="370"/>
      <c r="JS237" s="370"/>
      <c r="JT237" s="370"/>
      <c r="JU237" s="370"/>
      <c r="JV237" s="370"/>
      <c r="JW237" s="370"/>
      <c r="JX237" s="370"/>
      <c r="JY237" s="370"/>
      <c r="JZ237" s="370"/>
      <c r="KA237" s="370"/>
      <c r="KB237" s="370"/>
      <c r="KC237" s="370"/>
      <c r="KD237" s="370"/>
      <c r="KE237" s="370"/>
      <c r="KF237" s="370"/>
      <c r="KG237" s="370"/>
      <c r="KH237" s="370"/>
      <c r="KI237" s="370"/>
      <c r="KJ237" s="370"/>
      <c r="KK237" s="370"/>
      <c r="KL237" s="370"/>
      <c r="KM237" s="370"/>
      <c r="KN237" s="370"/>
      <c r="KO237" s="370"/>
      <c r="KP237" s="370"/>
      <c r="KQ237" s="370"/>
      <c r="KR237" s="370"/>
      <c r="KS237" s="370"/>
      <c r="KT237" s="370"/>
      <c r="KU237" s="370"/>
      <c r="KV237" s="370"/>
      <c r="KW237" s="370"/>
      <c r="KX237" s="370"/>
      <c r="KY237" s="370"/>
      <c r="KZ237" s="370"/>
      <c r="LA237" s="370"/>
      <c r="LB237" s="370"/>
      <c r="LC237" s="370"/>
      <c r="LD237" s="370"/>
      <c r="LE237" s="370"/>
      <c r="LF237" s="370"/>
      <c r="LG237" s="370"/>
      <c r="LH237" s="370"/>
      <c r="LI237" s="370"/>
      <c r="LJ237" s="370"/>
      <c r="LK237" s="370"/>
      <c r="LL237" s="370"/>
      <c r="LM237" s="370"/>
      <c r="LN237" s="370"/>
      <c r="LO237" s="370"/>
      <c r="LP237" s="370"/>
      <c r="LQ237" s="370"/>
      <c r="LR237" s="370"/>
      <c r="LS237" s="370"/>
      <c r="LT237" s="370"/>
      <c r="LU237" s="370"/>
      <c r="LV237" s="370"/>
      <c r="LW237" s="370"/>
      <c r="LX237" s="370"/>
      <c r="LY237" s="370"/>
      <c r="LZ237" s="370"/>
      <c r="MA237" s="370"/>
      <c r="MB237" s="370"/>
      <c r="MC237" s="370"/>
      <c r="MD237" s="370"/>
      <c r="ME237" s="370"/>
      <c r="MF237" s="370"/>
      <c r="MG237" s="370"/>
      <c r="MH237" s="370"/>
      <c r="MI237" s="370"/>
      <c r="MJ237" s="370"/>
      <c r="MK237" s="370"/>
      <c r="ML237" s="370"/>
      <c r="MM237" s="370"/>
      <c r="MN237" s="370"/>
      <c r="MO237" s="370"/>
      <c r="MP237" s="370"/>
      <c r="MQ237" s="370"/>
      <c r="MR237" s="370"/>
      <c r="MS237" s="370"/>
      <c r="MT237" s="370"/>
      <c r="MU237" s="370"/>
      <c r="MV237" s="370"/>
      <c r="MW237" s="370"/>
      <c r="MX237" s="370"/>
      <c r="MY237" s="370"/>
      <c r="MZ237" s="370"/>
      <c r="NA237" s="370"/>
      <c r="NB237" s="370"/>
      <c r="NC237" s="370"/>
      <c r="ND237" s="370"/>
      <c r="NE237" s="370"/>
      <c r="NF237" s="370"/>
      <c r="NG237" s="370"/>
      <c r="NH237" s="370"/>
      <c r="NI237" s="370"/>
      <c r="NJ237" s="370"/>
      <c r="NK237" s="370"/>
      <c r="NL237" s="370"/>
      <c r="NM237" s="370"/>
      <c r="NN237" s="370"/>
      <c r="NO237" s="370"/>
      <c r="NP237" s="370"/>
      <c r="NQ237" s="370"/>
      <c r="NR237" s="370"/>
      <c r="NS237" s="370"/>
      <c r="NT237" s="370"/>
      <c r="NU237" s="370"/>
      <c r="NV237" s="370"/>
      <c r="NW237" s="370"/>
      <c r="NX237" s="370"/>
      <c r="NY237" s="370"/>
      <c r="NZ237" s="370"/>
      <c r="OA237" s="370"/>
      <c r="OB237" s="370"/>
      <c r="OC237" s="370"/>
      <c r="OD237" s="370"/>
      <c r="OE237" s="370"/>
      <c r="OF237" s="370"/>
      <c r="OG237" s="370"/>
      <c r="OH237" s="370"/>
      <c r="OI237" s="370"/>
      <c r="OJ237" s="370"/>
      <c r="OK237" s="370"/>
      <c r="OL237" s="370"/>
      <c r="OM237" s="370"/>
      <c r="ON237" s="370"/>
      <c r="OO237" s="370"/>
      <c r="OP237" s="370"/>
      <c r="OQ237" s="370"/>
      <c r="OR237" s="370"/>
      <c r="OS237" s="370"/>
      <c r="OT237" s="370"/>
      <c r="OU237" s="370"/>
      <c r="OV237" s="370"/>
      <c r="OW237" s="370"/>
      <c r="OX237" s="370"/>
      <c r="OY237" s="370"/>
      <c r="OZ237" s="370"/>
      <c r="PA237" s="370"/>
      <c r="PB237" s="370"/>
      <c r="PC237" s="370"/>
      <c r="PD237" s="370"/>
      <c r="PE237" s="370"/>
      <c r="PF237" s="370"/>
      <c r="PG237" s="370"/>
      <c r="PH237" s="370"/>
      <c r="PI237" s="370"/>
      <c r="PJ237" s="370"/>
      <c r="PK237" s="370"/>
      <c r="PL237" s="370"/>
      <c r="PM237" s="370"/>
      <c r="PN237" s="370"/>
      <c r="PO237" s="370"/>
      <c r="PP237" s="370"/>
      <c r="PQ237" s="370"/>
      <c r="PR237" s="370"/>
      <c r="PS237" s="370"/>
      <c r="PT237" s="370"/>
      <c r="PU237" s="370"/>
      <c r="PV237" s="370"/>
      <c r="PW237" s="370"/>
      <c r="PX237" s="370"/>
      <c r="PY237" s="370"/>
      <c r="PZ237" s="370"/>
      <c r="QA237" s="370"/>
      <c r="QB237" s="370"/>
      <c r="QC237" s="370"/>
      <c r="QD237" s="370"/>
      <c r="QE237" s="370"/>
      <c r="QF237" s="370"/>
      <c r="QG237" s="370"/>
      <c r="QH237" s="370"/>
      <c r="QI237" s="370"/>
      <c r="QJ237" s="370"/>
      <c r="QK237" s="370"/>
      <c r="QL237" s="370"/>
      <c r="QM237" s="370"/>
      <c r="QN237" s="370"/>
      <c r="QO237" s="370"/>
      <c r="QP237" s="370"/>
      <c r="QQ237" s="370"/>
      <c r="QR237" s="370"/>
      <c r="QS237" s="370"/>
      <c r="QT237" s="370"/>
      <c r="QU237" s="370"/>
      <c r="QV237" s="370"/>
      <c r="QW237" s="370"/>
      <c r="QX237" s="370"/>
      <c r="QY237" s="370"/>
      <c r="QZ237" s="370"/>
      <c r="RA237" s="370"/>
      <c r="RB237" s="370"/>
      <c r="RC237" s="370"/>
      <c r="RD237" s="370"/>
      <c r="RE237" s="370"/>
      <c r="RF237" s="370"/>
      <c r="RG237" s="370"/>
      <c r="RH237" s="370"/>
      <c r="RI237" s="370"/>
      <c r="RJ237" s="370"/>
      <c r="RK237" s="370"/>
      <c r="RL237" s="370"/>
      <c r="RM237" s="370"/>
      <c r="RN237" s="370"/>
      <c r="RO237" s="370"/>
      <c r="RP237" s="370"/>
      <c r="RQ237" s="370"/>
      <c r="RR237" s="370"/>
      <c r="RS237" s="370"/>
      <c r="RT237" s="370"/>
      <c r="RU237" s="370"/>
      <c r="RV237" s="370"/>
      <c r="RW237" s="370"/>
      <c r="RX237" s="370"/>
      <c r="RY237" s="370"/>
      <c r="RZ237" s="370"/>
      <c r="SA237" s="370"/>
      <c r="SB237" s="370"/>
      <c r="SC237" s="370"/>
      <c r="SD237" s="370"/>
      <c r="SE237" s="370"/>
      <c r="SF237" s="370"/>
      <c r="SG237" s="370"/>
      <c r="SH237" s="370"/>
      <c r="SI237" s="370"/>
      <c r="SJ237" s="370"/>
      <c r="SK237" s="370"/>
      <c r="SL237" s="370"/>
      <c r="SM237" s="370"/>
      <c r="SN237" s="370"/>
      <c r="SO237" s="370"/>
      <c r="SP237" s="370"/>
      <c r="SQ237" s="370"/>
      <c r="SR237" s="370"/>
      <c r="SS237" s="370"/>
      <c r="ST237" s="370"/>
      <c r="SU237" s="370"/>
      <c r="SV237" s="370"/>
      <c r="SW237" s="370"/>
      <c r="SX237" s="370"/>
      <c r="SY237" s="370"/>
      <c r="SZ237" s="370"/>
      <c r="TA237" s="370"/>
      <c r="TB237" s="370"/>
      <c r="TC237" s="370"/>
      <c r="TD237" s="370"/>
      <c r="TE237" s="370"/>
      <c r="TF237" s="370"/>
      <c r="TG237" s="370"/>
      <c r="TH237" s="370"/>
      <c r="TI237" s="370"/>
      <c r="TJ237" s="370"/>
      <c r="TK237" s="370"/>
      <c r="TL237" s="370"/>
      <c r="TM237" s="370"/>
      <c r="TN237" s="370"/>
      <c r="TO237" s="370"/>
      <c r="TP237" s="370"/>
      <c r="TQ237" s="370"/>
      <c r="TR237" s="370"/>
      <c r="TS237" s="370"/>
      <c r="TT237" s="370"/>
      <c r="TU237" s="370"/>
      <c r="TV237" s="370"/>
      <c r="TW237" s="370"/>
      <c r="TX237" s="370"/>
      <c r="TY237" s="370"/>
      <c r="TZ237" s="370"/>
      <c r="UA237" s="370"/>
      <c r="UB237" s="370"/>
      <c r="UC237" s="370"/>
      <c r="UD237" s="370"/>
      <c r="UE237" s="370"/>
      <c r="UF237" s="370"/>
      <c r="UG237" s="370"/>
      <c r="UH237" s="370"/>
      <c r="UI237" s="370"/>
      <c r="UJ237" s="370"/>
      <c r="UK237" s="370"/>
      <c r="UL237" s="370"/>
      <c r="UM237" s="370"/>
      <c r="UN237" s="370"/>
      <c r="UO237" s="370"/>
      <c r="UP237" s="370"/>
      <c r="UQ237" s="370"/>
      <c r="UR237" s="370"/>
      <c r="US237" s="370"/>
      <c r="UT237" s="370"/>
      <c r="UU237" s="370"/>
      <c r="UV237" s="370"/>
      <c r="UW237" s="370"/>
      <c r="UX237" s="370"/>
      <c r="UY237" s="370"/>
      <c r="UZ237" s="370"/>
      <c r="VA237" s="370"/>
      <c r="VB237" s="370"/>
      <c r="VC237" s="370"/>
      <c r="VD237" s="370"/>
      <c r="VE237" s="370"/>
      <c r="VF237" s="370"/>
      <c r="VG237" s="370"/>
      <c r="VH237" s="370"/>
      <c r="VI237" s="370"/>
      <c r="VJ237" s="370"/>
      <c r="VK237" s="370"/>
      <c r="VL237" s="370"/>
      <c r="VM237" s="370"/>
      <c r="VN237" s="370"/>
      <c r="VO237" s="370"/>
      <c r="VP237" s="370"/>
      <c r="VQ237" s="370"/>
      <c r="VR237" s="370"/>
      <c r="VS237" s="370"/>
      <c r="VT237" s="370"/>
      <c r="VU237" s="370"/>
      <c r="VV237" s="370"/>
      <c r="VW237" s="370"/>
      <c r="VX237" s="370"/>
      <c r="VY237" s="370"/>
      <c r="VZ237" s="370"/>
      <c r="WA237" s="370"/>
      <c r="WB237" s="370"/>
      <c r="WC237" s="370"/>
      <c r="WD237" s="370"/>
      <c r="WE237" s="370"/>
      <c r="WF237" s="370"/>
      <c r="WG237" s="370"/>
      <c r="WH237" s="370"/>
      <c r="WI237" s="370"/>
      <c r="WJ237" s="370"/>
      <c r="WK237" s="370"/>
      <c r="WL237" s="370"/>
      <c r="WM237" s="370"/>
      <c r="WN237" s="370"/>
      <c r="WO237" s="370"/>
      <c r="WP237" s="370"/>
      <c r="WQ237" s="370"/>
      <c r="WR237" s="370"/>
      <c r="WS237" s="370"/>
      <c r="WT237" s="370"/>
      <c r="WU237" s="370"/>
      <c r="WV237" s="370"/>
      <c r="WW237" s="370"/>
      <c r="WX237" s="370"/>
      <c r="WY237" s="370"/>
      <c r="WZ237" s="370"/>
      <c r="XA237" s="370"/>
      <c r="XB237" s="370"/>
      <c r="XC237" s="370"/>
      <c r="XD237" s="370"/>
      <c r="XE237" s="370"/>
      <c r="XF237" s="370"/>
      <c r="XG237" s="370"/>
      <c r="XH237" s="370"/>
      <c r="XI237" s="370"/>
      <c r="XJ237" s="370"/>
      <c r="XK237" s="370"/>
      <c r="XL237" s="370"/>
      <c r="XM237" s="370"/>
      <c r="XN237" s="370"/>
      <c r="XO237" s="370"/>
      <c r="XP237" s="370"/>
      <c r="XQ237" s="370"/>
      <c r="XR237" s="370"/>
      <c r="XS237" s="370"/>
      <c r="XT237" s="370"/>
      <c r="XU237" s="370"/>
      <c r="XV237" s="370"/>
      <c r="XW237" s="370"/>
      <c r="XX237" s="370"/>
      <c r="XY237" s="370"/>
      <c r="XZ237" s="370"/>
      <c r="YA237" s="370"/>
      <c r="YB237" s="370"/>
      <c r="YC237" s="370"/>
      <c r="YD237" s="370"/>
      <c r="YE237" s="370"/>
      <c r="YF237" s="370"/>
      <c r="YG237" s="370"/>
      <c r="YH237" s="370"/>
      <c r="YI237" s="370"/>
      <c r="YJ237" s="370"/>
      <c r="YK237" s="370"/>
      <c r="YL237" s="370"/>
      <c r="YM237" s="370"/>
      <c r="YN237" s="370"/>
      <c r="YO237" s="370"/>
      <c r="YP237" s="370"/>
      <c r="YQ237" s="370"/>
      <c r="YR237" s="370"/>
      <c r="YS237" s="370"/>
      <c r="YT237" s="370"/>
      <c r="YU237" s="370"/>
      <c r="YV237" s="370"/>
      <c r="YW237" s="370"/>
      <c r="YX237" s="370"/>
      <c r="YY237" s="370"/>
      <c r="YZ237" s="370"/>
      <c r="ZA237" s="370"/>
      <c r="ZB237" s="370"/>
      <c r="ZC237" s="370"/>
      <c r="ZD237" s="370"/>
      <c r="ZE237" s="370"/>
      <c r="ZF237" s="370"/>
      <c r="ZG237" s="370"/>
      <c r="ZH237" s="370"/>
      <c r="ZI237" s="370"/>
      <c r="ZJ237" s="370"/>
      <c r="ZK237" s="370"/>
      <c r="ZL237" s="370"/>
      <c r="ZM237" s="370"/>
      <c r="ZN237" s="370"/>
      <c r="ZO237" s="370"/>
      <c r="ZP237" s="370"/>
      <c r="ZQ237" s="370"/>
      <c r="ZR237" s="370"/>
      <c r="ZS237" s="370"/>
      <c r="ZT237" s="370"/>
      <c r="ZU237" s="370"/>
      <c r="ZV237" s="370"/>
      <c r="ZW237" s="370"/>
      <c r="ZX237" s="370"/>
      <c r="ZY237" s="370"/>
      <c r="ZZ237" s="370"/>
      <c r="AAA237" s="370"/>
      <c r="AAB237" s="370"/>
      <c r="AAC237" s="370"/>
      <c r="AAD237" s="370"/>
      <c r="AAE237" s="370"/>
      <c r="AAF237" s="370"/>
      <c r="AAG237" s="370"/>
      <c r="AAH237" s="370"/>
      <c r="AAI237" s="370"/>
      <c r="AAJ237" s="370"/>
      <c r="AAK237" s="370"/>
      <c r="AAL237" s="370"/>
      <c r="AAM237" s="370"/>
      <c r="AAN237" s="370"/>
      <c r="AAO237" s="370"/>
      <c r="AAP237" s="370"/>
      <c r="AAQ237" s="370"/>
      <c r="AAR237" s="370"/>
      <c r="AAS237" s="370"/>
      <c r="AAT237" s="370"/>
      <c r="AAU237" s="370"/>
      <c r="AAV237" s="370"/>
      <c r="AAW237" s="370"/>
      <c r="AAX237" s="370"/>
      <c r="AAY237" s="370"/>
      <c r="AAZ237" s="370"/>
      <c r="ABA237" s="370"/>
      <c r="ABB237" s="370"/>
      <c r="ABC237" s="370"/>
      <c r="ABD237" s="370"/>
      <c r="ABE237" s="370"/>
      <c r="ABF237" s="370"/>
      <c r="ABG237" s="370"/>
      <c r="ABH237" s="370"/>
      <c r="ABI237" s="370"/>
      <c r="ABJ237" s="370"/>
      <c r="ABK237" s="370"/>
      <c r="ABL237" s="370"/>
      <c r="ABM237" s="370"/>
      <c r="ABN237" s="370"/>
      <c r="ABO237" s="370"/>
      <c r="ABP237" s="370"/>
      <c r="ABQ237" s="370"/>
      <c r="ABR237" s="370"/>
      <c r="ABS237" s="370"/>
      <c r="ABT237" s="370"/>
      <c r="ABU237" s="370"/>
      <c r="ABV237" s="370"/>
      <c r="ABW237" s="370"/>
      <c r="ABX237" s="370"/>
      <c r="ABY237" s="370"/>
      <c r="ABZ237" s="370"/>
      <c r="ACA237" s="370"/>
      <c r="ACB237" s="370"/>
      <c r="ACC237" s="370"/>
      <c r="ACD237" s="370"/>
      <c r="ACE237" s="370"/>
      <c r="ACF237" s="370"/>
      <c r="ACG237" s="370"/>
      <c r="ACH237" s="370"/>
      <c r="ACI237" s="370"/>
      <c r="ACJ237" s="370"/>
      <c r="ACK237" s="370"/>
      <c r="ACL237" s="370"/>
      <c r="ACM237" s="370"/>
      <c r="ACN237" s="370"/>
      <c r="ACO237" s="370"/>
      <c r="ACP237" s="370"/>
      <c r="ACQ237" s="370"/>
      <c r="ACR237" s="370"/>
      <c r="ACS237" s="370"/>
      <c r="ACT237" s="370"/>
      <c r="ACU237" s="370"/>
      <c r="ACV237" s="370"/>
      <c r="ACW237" s="370"/>
      <c r="ACX237" s="370"/>
      <c r="ACY237" s="370"/>
      <c r="ACZ237" s="370"/>
      <c r="ADA237" s="370"/>
      <c r="ADB237" s="370"/>
      <c r="ADC237" s="370"/>
      <c r="ADD237" s="370"/>
      <c r="ADE237" s="370"/>
      <c r="ADF237" s="370"/>
      <c r="ADG237" s="370"/>
      <c r="ADH237" s="370"/>
      <c r="ADI237" s="370"/>
      <c r="ADJ237" s="370"/>
      <c r="ADK237" s="370"/>
      <c r="ADL237" s="370"/>
      <c r="ADM237" s="370"/>
      <c r="ADN237" s="370"/>
      <c r="ADO237" s="370"/>
      <c r="ADP237" s="370"/>
      <c r="ADQ237" s="370"/>
      <c r="ADR237" s="370"/>
      <c r="ADS237" s="370"/>
      <c r="ADT237" s="370"/>
      <c r="ADU237" s="370"/>
      <c r="ADV237" s="370"/>
      <c r="ADW237" s="370"/>
      <c r="ADX237" s="370"/>
      <c r="ADY237" s="370"/>
      <c r="ADZ237" s="370"/>
      <c r="AEA237" s="370"/>
      <c r="AEB237" s="370"/>
      <c r="AEC237" s="370"/>
      <c r="AED237" s="370"/>
      <c r="AEE237" s="370"/>
      <c r="AEF237" s="370"/>
      <c r="AEG237" s="370"/>
      <c r="AEH237" s="370"/>
      <c r="AEI237" s="370"/>
      <c r="AEJ237" s="370"/>
      <c r="AEK237" s="370"/>
      <c r="AEL237" s="370"/>
      <c r="AEM237" s="370"/>
      <c r="AEN237" s="370"/>
      <c r="AEO237" s="370"/>
      <c r="AEP237" s="370"/>
      <c r="AEQ237" s="370"/>
      <c r="AER237" s="370"/>
      <c r="AES237" s="370"/>
      <c r="AET237" s="370"/>
      <c r="AEU237" s="370"/>
      <c r="AEV237" s="370"/>
      <c r="AEW237" s="370"/>
      <c r="AEX237" s="370"/>
      <c r="AEY237" s="370"/>
      <c r="AEZ237" s="370"/>
      <c r="AFA237" s="370"/>
      <c r="AFB237" s="370"/>
      <c r="AFC237" s="370"/>
      <c r="AFD237" s="370"/>
      <c r="AFE237" s="370"/>
      <c r="AFF237" s="370"/>
      <c r="AFG237" s="370"/>
      <c r="AFH237" s="370"/>
      <c r="AFI237" s="370"/>
      <c r="AFJ237" s="370"/>
      <c r="AFK237" s="370"/>
      <c r="AFL237" s="370"/>
      <c r="AFM237" s="370"/>
      <c r="AFN237" s="370"/>
      <c r="AFO237" s="370"/>
      <c r="AFP237" s="370"/>
      <c r="AFQ237" s="370"/>
      <c r="AFR237" s="370"/>
      <c r="AFS237" s="370"/>
      <c r="AFT237" s="370"/>
      <c r="AFU237" s="370"/>
      <c r="AFV237" s="370"/>
      <c r="AFW237" s="370"/>
      <c r="AFX237" s="370"/>
      <c r="AFY237" s="370"/>
      <c r="AFZ237" s="370"/>
      <c r="AGA237" s="370"/>
      <c r="AGB237" s="370"/>
      <c r="AGC237" s="370"/>
      <c r="AGD237" s="370"/>
      <c r="AGE237" s="370"/>
      <c r="AGF237" s="370"/>
      <c r="AGG237" s="370"/>
      <c r="AGH237" s="370"/>
      <c r="AGI237" s="370"/>
      <c r="AGJ237" s="370"/>
      <c r="AGK237" s="370"/>
      <c r="AGL237" s="370"/>
      <c r="AGM237" s="370"/>
      <c r="AGN237" s="370"/>
      <c r="AGO237" s="370"/>
      <c r="AGP237" s="370"/>
      <c r="AGQ237" s="370"/>
      <c r="AGR237" s="370"/>
      <c r="AGS237" s="370"/>
      <c r="AGT237" s="370"/>
      <c r="AGU237" s="370"/>
      <c r="AGV237" s="370"/>
      <c r="AGW237" s="370"/>
      <c r="AGX237" s="370"/>
      <c r="AGY237" s="370"/>
      <c r="AGZ237" s="370"/>
      <c r="AHA237" s="370"/>
      <c r="AHB237" s="370"/>
      <c r="AHC237" s="370"/>
      <c r="AHD237" s="370"/>
      <c r="AHE237" s="370"/>
      <c r="AHF237" s="370"/>
      <c r="AHG237" s="370"/>
      <c r="AHH237" s="370"/>
      <c r="AHI237" s="370"/>
      <c r="AHJ237" s="370"/>
      <c r="AHK237" s="370"/>
      <c r="AHL237" s="370"/>
      <c r="AHM237" s="370"/>
      <c r="AHN237" s="370"/>
      <c r="AHO237" s="370"/>
      <c r="AHP237" s="370"/>
      <c r="AHQ237" s="370"/>
      <c r="AHR237" s="370"/>
      <c r="AHS237" s="370"/>
      <c r="AHT237" s="370"/>
      <c r="AHU237" s="370"/>
      <c r="AHV237" s="370"/>
      <c r="AHW237" s="370"/>
      <c r="AHX237" s="370"/>
      <c r="AHY237" s="370"/>
      <c r="AHZ237" s="370"/>
      <c r="AIA237" s="370"/>
      <c r="AIB237" s="370"/>
      <c r="AIC237" s="370"/>
      <c r="AID237" s="370"/>
      <c r="AIE237" s="370"/>
      <c r="AIF237" s="370"/>
      <c r="AIG237" s="370"/>
      <c r="AIH237" s="370"/>
      <c r="AII237" s="370"/>
      <c r="AIJ237" s="370"/>
      <c r="AIK237" s="370"/>
      <c r="AIL237" s="370"/>
      <c r="AIM237" s="370"/>
      <c r="AIN237" s="370"/>
      <c r="AIO237" s="370"/>
      <c r="AIP237" s="370"/>
      <c r="AIQ237" s="370"/>
      <c r="AIR237" s="370"/>
      <c r="AIS237" s="370"/>
      <c r="AIT237" s="370"/>
      <c r="AIU237" s="370"/>
      <c r="AIV237" s="370"/>
      <c r="AIW237" s="370"/>
      <c r="AIX237" s="370"/>
      <c r="AIY237" s="370"/>
      <c r="AIZ237" s="370"/>
      <c r="AJA237" s="370"/>
      <c r="AJB237" s="370"/>
      <c r="AJC237" s="370"/>
      <c r="AJD237" s="370"/>
      <c r="AJE237" s="370"/>
      <c r="AJF237" s="370"/>
      <c r="AJG237" s="370"/>
      <c r="AJH237" s="370"/>
      <c r="AJI237" s="370"/>
      <c r="AJJ237" s="370"/>
      <c r="AJK237" s="370"/>
      <c r="AJL237" s="370"/>
      <c r="AJM237" s="370"/>
      <c r="AJN237" s="370"/>
      <c r="AJO237" s="370"/>
      <c r="AJP237" s="370"/>
      <c r="AJQ237" s="370"/>
      <c r="AJR237" s="370"/>
      <c r="AJS237" s="370"/>
      <c r="AJT237" s="370"/>
      <c r="AJU237" s="370"/>
      <c r="AJV237" s="370"/>
      <c r="AJW237" s="370"/>
      <c r="AJX237" s="370"/>
      <c r="AJY237" s="370"/>
      <c r="AJZ237" s="370"/>
      <c r="AKA237" s="370"/>
      <c r="AKB237" s="370"/>
      <c r="AKC237" s="370"/>
      <c r="AKD237" s="370"/>
      <c r="AKE237" s="370"/>
      <c r="AKF237" s="370"/>
      <c r="AKG237" s="370"/>
      <c r="AKH237" s="370"/>
      <c r="AKI237" s="370"/>
      <c r="AKJ237" s="370"/>
      <c r="AKK237" s="370"/>
      <c r="AKL237" s="370"/>
      <c r="AKM237" s="370"/>
      <c r="AKN237" s="370"/>
      <c r="AKO237" s="370"/>
      <c r="AKP237" s="370"/>
      <c r="AKQ237" s="370"/>
      <c r="AKR237" s="370"/>
      <c r="AKS237" s="370"/>
      <c r="AKT237" s="370"/>
      <c r="AKU237" s="370"/>
      <c r="AKV237" s="370"/>
      <c r="AKW237" s="370"/>
      <c r="AKX237" s="370"/>
      <c r="AKY237" s="370"/>
      <c r="AKZ237" s="370"/>
      <c r="ALA237" s="370"/>
      <c r="ALB237" s="370"/>
      <c r="ALC237" s="370"/>
      <c r="ALD237" s="370"/>
    </row>
    <row r="238" spans="1:11028" s="253" customFormat="1" ht="16.5" customHeight="1">
      <c r="A238" s="2420" t="s">
        <v>2195</v>
      </c>
      <c r="B238" s="2420" t="s">
        <v>2394</v>
      </c>
      <c r="C238" s="2420" t="s">
        <v>976</v>
      </c>
      <c r="D238" s="1021" t="s">
        <v>296</v>
      </c>
      <c r="E238" s="468">
        <f>E239</f>
        <v>9500000</v>
      </c>
      <c r="F238" s="468">
        <f>F239</f>
        <v>9500000</v>
      </c>
      <c r="G238" s="2384"/>
      <c r="H238" s="2384" t="s">
        <v>2395</v>
      </c>
      <c r="I238" s="2390" t="s">
        <v>591</v>
      </c>
      <c r="J238" s="2390">
        <v>1</v>
      </c>
      <c r="K238" s="2856">
        <v>1</v>
      </c>
      <c r="L238" s="2791"/>
      <c r="M238" s="1051"/>
      <c r="N238" s="370"/>
      <c r="O238" s="370"/>
      <c r="P238" s="370"/>
      <c r="Q238" s="370"/>
      <c r="R238" s="370"/>
      <c r="S238" s="370"/>
      <c r="T238" s="370"/>
      <c r="U238" s="370"/>
      <c r="V238" s="370"/>
      <c r="W238" s="370"/>
      <c r="X238" s="370"/>
      <c r="Y238" s="370"/>
      <c r="Z238" s="370"/>
      <c r="AA238" s="370"/>
      <c r="AB238" s="370"/>
      <c r="AC238" s="370"/>
      <c r="AD238" s="370"/>
      <c r="AE238" s="370"/>
      <c r="AF238" s="370"/>
      <c r="AG238" s="370"/>
      <c r="AH238" s="370"/>
      <c r="AI238" s="370"/>
      <c r="AJ238" s="370"/>
      <c r="AK238" s="370"/>
      <c r="AL238" s="370"/>
      <c r="AM238" s="370"/>
      <c r="AN238" s="370"/>
      <c r="AO238" s="370"/>
      <c r="AP238" s="370"/>
      <c r="AQ238" s="370"/>
      <c r="AR238" s="370"/>
      <c r="AS238" s="370"/>
      <c r="AT238" s="370"/>
      <c r="AU238" s="370"/>
      <c r="AV238" s="370"/>
      <c r="AW238" s="370"/>
      <c r="AX238" s="370"/>
      <c r="AY238" s="370"/>
      <c r="AZ238" s="370"/>
      <c r="BA238" s="370"/>
      <c r="BB238" s="370"/>
      <c r="BC238" s="370"/>
      <c r="BD238" s="370"/>
      <c r="BE238" s="370"/>
      <c r="BF238" s="370"/>
      <c r="BG238" s="370"/>
      <c r="BH238" s="370"/>
      <c r="BI238" s="370"/>
      <c r="BJ238" s="370"/>
      <c r="BK238" s="370"/>
      <c r="BL238" s="370"/>
      <c r="BM238" s="370"/>
      <c r="BN238" s="370"/>
      <c r="BO238" s="370"/>
      <c r="BP238" s="370"/>
      <c r="BQ238" s="370"/>
      <c r="BR238" s="370"/>
      <c r="BS238" s="370"/>
      <c r="BT238" s="370"/>
      <c r="BU238" s="370"/>
      <c r="BV238" s="370"/>
      <c r="BW238" s="370"/>
      <c r="BX238" s="370"/>
      <c r="BY238" s="370"/>
      <c r="BZ238" s="370"/>
      <c r="CA238" s="370"/>
      <c r="CB238" s="370"/>
      <c r="CC238" s="370"/>
      <c r="CD238" s="370"/>
      <c r="CE238" s="370"/>
      <c r="CF238" s="370"/>
      <c r="CG238" s="370"/>
      <c r="CH238" s="370"/>
      <c r="CI238" s="370"/>
      <c r="CJ238" s="370"/>
      <c r="CK238" s="370"/>
      <c r="CL238" s="370"/>
      <c r="CM238" s="370"/>
      <c r="CN238" s="370"/>
      <c r="CO238" s="370"/>
      <c r="CP238" s="370"/>
      <c r="CQ238" s="370"/>
      <c r="CR238" s="370"/>
      <c r="CS238" s="370"/>
      <c r="CT238" s="370"/>
      <c r="CU238" s="370"/>
      <c r="CV238" s="370"/>
      <c r="CW238" s="370"/>
      <c r="CX238" s="370"/>
      <c r="CY238" s="370"/>
      <c r="CZ238" s="370"/>
      <c r="DA238" s="370"/>
      <c r="DB238" s="370"/>
      <c r="DC238" s="370"/>
      <c r="DD238" s="370"/>
      <c r="DE238" s="370"/>
      <c r="DF238" s="370"/>
      <c r="DG238" s="370"/>
      <c r="DH238" s="370"/>
      <c r="DI238" s="370"/>
      <c r="DJ238" s="370"/>
      <c r="DK238" s="370"/>
      <c r="DL238" s="370"/>
      <c r="DM238" s="370"/>
      <c r="DN238" s="370"/>
      <c r="DO238" s="370"/>
      <c r="DP238" s="370"/>
      <c r="DQ238" s="370"/>
      <c r="DR238" s="370"/>
      <c r="DS238" s="370"/>
      <c r="DT238" s="370"/>
      <c r="DU238" s="370"/>
      <c r="DV238" s="370"/>
      <c r="DW238" s="370"/>
      <c r="DX238" s="370"/>
      <c r="DY238" s="370"/>
      <c r="DZ238" s="370"/>
      <c r="EA238" s="370"/>
      <c r="EB238" s="370"/>
      <c r="EC238" s="370"/>
      <c r="ED238" s="370"/>
      <c r="EE238" s="370"/>
      <c r="EF238" s="370"/>
      <c r="EG238" s="370"/>
      <c r="EH238" s="370"/>
      <c r="EI238" s="370"/>
      <c r="EJ238" s="370"/>
      <c r="EK238" s="370"/>
      <c r="EL238" s="370"/>
      <c r="EM238" s="370"/>
      <c r="EN238" s="370"/>
      <c r="EO238" s="370"/>
      <c r="EP238" s="370"/>
      <c r="EQ238" s="370"/>
      <c r="ER238" s="370"/>
      <c r="ES238" s="370"/>
      <c r="ET238" s="370"/>
      <c r="EU238" s="370"/>
      <c r="EV238" s="370"/>
      <c r="EW238" s="370"/>
      <c r="EX238" s="370"/>
      <c r="EY238" s="370"/>
      <c r="EZ238" s="370"/>
      <c r="FA238" s="370"/>
      <c r="FB238" s="370"/>
      <c r="FC238" s="370"/>
      <c r="FD238" s="370"/>
      <c r="FE238" s="370"/>
      <c r="FF238" s="370"/>
      <c r="FG238" s="370"/>
      <c r="FH238" s="370"/>
      <c r="FI238" s="370"/>
      <c r="FJ238" s="370"/>
      <c r="FK238" s="370"/>
      <c r="FL238" s="370"/>
      <c r="FM238" s="370"/>
      <c r="FN238" s="370"/>
      <c r="FO238" s="370"/>
      <c r="FP238" s="370"/>
      <c r="FQ238" s="370"/>
      <c r="FR238" s="370"/>
      <c r="FS238" s="370"/>
      <c r="FT238" s="370"/>
      <c r="FU238" s="370"/>
      <c r="FV238" s="370"/>
      <c r="FW238" s="370"/>
      <c r="FX238" s="370"/>
      <c r="FY238" s="370"/>
      <c r="FZ238" s="370"/>
      <c r="GA238" s="370"/>
      <c r="GB238" s="370"/>
      <c r="GC238" s="370"/>
      <c r="GD238" s="370"/>
      <c r="GE238" s="370"/>
      <c r="GF238" s="370"/>
      <c r="GG238" s="370"/>
      <c r="GH238" s="370"/>
      <c r="GI238" s="370"/>
      <c r="GJ238" s="370"/>
      <c r="GK238" s="370"/>
      <c r="GL238" s="370"/>
      <c r="GM238" s="370"/>
      <c r="GN238" s="370"/>
      <c r="GO238" s="370"/>
      <c r="GP238" s="370"/>
      <c r="GQ238" s="370"/>
      <c r="GR238" s="370"/>
      <c r="GS238" s="370"/>
      <c r="GT238" s="370"/>
      <c r="GU238" s="370"/>
      <c r="GV238" s="370"/>
      <c r="GW238" s="370"/>
      <c r="GX238" s="370"/>
      <c r="GY238" s="370"/>
      <c r="GZ238" s="370"/>
      <c r="HA238" s="370"/>
      <c r="HB238" s="370"/>
      <c r="HC238" s="370"/>
      <c r="HD238" s="370"/>
      <c r="HE238" s="370"/>
      <c r="HF238" s="370"/>
      <c r="HG238" s="370"/>
      <c r="HH238" s="370"/>
      <c r="HI238" s="370"/>
      <c r="HJ238" s="370"/>
      <c r="HK238" s="370"/>
      <c r="HL238" s="370"/>
      <c r="HM238" s="370"/>
      <c r="HN238" s="370"/>
      <c r="HO238" s="370"/>
      <c r="HP238" s="370"/>
      <c r="HQ238" s="370"/>
      <c r="HR238" s="370"/>
      <c r="HS238" s="370"/>
      <c r="HT238" s="370"/>
      <c r="HU238" s="370"/>
      <c r="HV238" s="370"/>
      <c r="HW238" s="370"/>
      <c r="HX238" s="370"/>
      <c r="HY238" s="370"/>
      <c r="HZ238" s="370"/>
      <c r="IA238" s="370"/>
      <c r="IB238" s="370"/>
      <c r="IC238" s="370"/>
      <c r="ID238" s="370"/>
      <c r="IE238" s="370"/>
      <c r="IF238" s="370"/>
      <c r="IG238" s="370"/>
      <c r="IH238" s="370"/>
      <c r="II238" s="370"/>
      <c r="IJ238" s="370"/>
      <c r="IK238" s="370"/>
      <c r="IL238" s="370"/>
      <c r="IM238" s="370"/>
      <c r="IN238" s="370"/>
      <c r="IO238" s="370"/>
      <c r="IP238" s="370"/>
      <c r="IQ238" s="370"/>
      <c r="IR238" s="370"/>
      <c r="IS238" s="370"/>
      <c r="IT238" s="370"/>
      <c r="IU238" s="370"/>
      <c r="IV238" s="370"/>
      <c r="IW238" s="370"/>
      <c r="IX238" s="370"/>
      <c r="IY238" s="370"/>
      <c r="IZ238" s="370"/>
      <c r="JA238" s="370"/>
      <c r="JB238" s="370"/>
      <c r="JC238" s="370"/>
      <c r="JD238" s="370"/>
      <c r="JE238" s="370"/>
      <c r="JF238" s="370"/>
      <c r="JG238" s="370"/>
      <c r="JH238" s="370"/>
      <c r="JI238" s="370"/>
      <c r="JJ238" s="370"/>
      <c r="JK238" s="370"/>
      <c r="JL238" s="370"/>
      <c r="JM238" s="370"/>
      <c r="JN238" s="370"/>
      <c r="JO238" s="370"/>
      <c r="JP238" s="370"/>
      <c r="JQ238" s="370"/>
      <c r="JR238" s="370"/>
      <c r="JS238" s="370"/>
      <c r="JT238" s="370"/>
      <c r="JU238" s="370"/>
      <c r="JV238" s="370"/>
      <c r="JW238" s="370"/>
      <c r="JX238" s="370"/>
      <c r="JY238" s="370"/>
      <c r="JZ238" s="370"/>
      <c r="KA238" s="370"/>
      <c r="KB238" s="370"/>
      <c r="KC238" s="370"/>
      <c r="KD238" s="370"/>
      <c r="KE238" s="370"/>
      <c r="KF238" s="370"/>
      <c r="KG238" s="370"/>
      <c r="KH238" s="370"/>
      <c r="KI238" s="370"/>
      <c r="KJ238" s="370"/>
      <c r="KK238" s="370"/>
      <c r="KL238" s="370"/>
      <c r="KM238" s="370"/>
      <c r="KN238" s="370"/>
      <c r="KO238" s="370"/>
      <c r="KP238" s="370"/>
      <c r="KQ238" s="370"/>
      <c r="KR238" s="370"/>
      <c r="KS238" s="370"/>
      <c r="KT238" s="370"/>
      <c r="KU238" s="370"/>
      <c r="KV238" s="370"/>
      <c r="KW238" s="370"/>
      <c r="KX238" s="370"/>
      <c r="KY238" s="370"/>
      <c r="KZ238" s="370"/>
      <c r="LA238" s="370"/>
      <c r="LB238" s="370"/>
      <c r="LC238" s="370"/>
      <c r="LD238" s="370"/>
      <c r="LE238" s="370"/>
      <c r="LF238" s="370"/>
      <c r="LG238" s="370"/>
      <c r="LH238" s="370"/>
      <c r="LI238" s="370"/>
      <c r="LJ238" s="370"/>
      <c r="LK238" s="370"/>
      <c r="LL238" s="370"/>
      <c r="LM238" s="370"/>
      <c r="LN238" s="370"/>
      <c r="LO238" s="370"/>
      <c r="LP238" s="370"/>
      <c r="LQ238" s="370"/>
      <c r="LR238" s="370"/>
      <c r="LS238" s="370"/>
      <c r="LT238" s="370"/>
      <c r="LU238" s="370"/>
      <c r="LV238" s="370"/>
      <c r="LW238" s="370"/>
      <c r="LX238" s="370"/>
      <c r="LY238" s="370"/>
      <c r="LZ238" s="370"/>
      <c r="MA238" s="370"/>
      <c r="MB238" s="370"/>
      <c r="MC238" s="370"/>
      <c r="MD238" s="370"/>
      <c r="ME238" s="370"/>
      <c r="MF238" s="370"/>
      <c r="MG238" s="370"/>
      <c r="MH238" s="370"/>
      <c r="MI238" s="370"/>
      <c r="MJ238" s="370"/>
      <c r="MK238" s="370"/>
      <c r="ML238" s="370"/>
      <c r="MM238" s="370"/>
      <c r="MN238" s="370"/>
      <c r="MO238" s="370"/>
      <c r="MP238" s="370"/>
      <c r="MQ238" s="370"/>
      <c r="MR238" s="370"/>
      <c r="MS238" s="370"/>
      <c r="MT238" s="370"/>
      <c r="MU238" s="370"/>
      <c r="MV238" s="370"/>
      <c r="MW238" s="370"/>
      <c r="MX238" s="370"/>
      <c r="MY238" s="370"/>
      <c r="MZ238" s="370"/>
      <c r="NA238" s="370"/>
      <c r="NB238" s="370"/>
      <c r="NC238" s="370"/>
      <c r="ND238" s="370"/>
      <c r="NE238" s="370"/>
      <c r="NF238" s="370"/>
      <c r="NG238" s="370"/>
      <c r="NH238" s="370"/>
      <c r="NI238" s="370"/>
      <c r="NJ238" s="370"/>
      <c r="NK238" s="370"/>
      <c r="NL238" s="370"/>
      <c r="NM238" s="370"/>
      <c r="NN238" s="370"/>
      <c r="NO238" s="370"/>
      <c r="NP238" s="370"/>
      <c r="NQ238" s="370"/>
      <c r="NR238" s="370"/>
      <c r="NS238" s="370"/>
      <c r="NT238" s="370"/>
      <c r="NU238" s="370"/>
      <c r="NV238" s="370"/>
      <c r="NW238" s="370"/>
      <c r="NX238" s="370"/>
      <c r="NY238" s="370"/>
      <c r="NZ238" s="370"/>
      <c r="OA238" s="370"/>
      <c r="OB238" s="370"/>
      <c r="OC238" s="370"/>
      <c r="OD238" s="370"/>
      <c r="OE238" s="370"/>
      <c r="OF238" s="370"/>
      <c r="OG238" s="370"/>
      <c r="OH238" s="370"/>
      <c r="OI238" s="370"/>
      <c r="OJ238" s="370"/>
      <c r="OK238" s="370"/>
      <c r="OL238" s="370"/>
      <c r="OM238" s="370"/>
      <c r="ON238" s="370"/>
      <c r="OO238" s="370"/>
      <c r="OP238" s="370"/>
      <c r="OQ238" s="370"/>
      <c r="OR238" s="370"/>
      <c r="OS238" s="370"/>
      <c r="OT238" s="370"/>
      <c r="OU238" s="370"/>
      <c r="OV238" s="370"/>
      <c r="OW238" s="370"/>
      <c r="OX238" s="370"/>
      <c r="OY238" s="370"/>
      <c r="OZ238" s="370"/>
      <c r="PA238" s="370"/>
      <c r="PB238" s="370"/>
      <c r="PC238" s="370"/>
      <c r="PD238" s="370"/>
      <c r="PE238" s="370"/>
      <c r="PF238" s="370"/>
      <c r="PG238" s="370"/>
      <c r="PH238" s="370"/>
      <c r="PI238" s="370"/>
      <c r="PJ238" s="370"/>
      <c r="PK238" s="370"/>
      <c r="PL238" s="370"/>
      <c r="PM238" s="370"/>
      <c r="PN238" s="370"/>
      <c r="PO238" s="370"/>
      <c r="PP238" s="370"/>
      <c r="PQ238" s="370"/>
      <c r="PR238" s="370"/>
      <c r="PS238" s="370"/>
      <c r="PT238" s="370"/>
      <c r="PU238" s="370"/>
      <c r="PV238" s="370"/>
      <c r="PW238" s="370"/>
      <c r="PX238" s="370"/>
      <c r="PY238" s="370"/>
      <c r="PZ238" s="370"/>
      <c r="QA238" s="370"/>
      <c r="QB238" s="370"/>
      <c r="QC238" s="370"/>
      <c r="QD238" s="370"/>
      <c r="QE238" s="370"/>
      <c r="QF238" s="370"/>
      <c r="QG238" s="370"/>
      <c r="QH238" s="370"/>
      <c r="QI238" s="370"/>
      <c r="QJ238" s="370"/>
      <c r="QK238" s="370"/>
      <c r="QL238" s="370"/>
      <c r="QM238" s="370"/>
      <c r="QN238" s="370"/>
      <c r="QO238" s="370"/>
      <c r="QP238" s="370"/>
      <c r="QQ238" s="370"/>
      <c r="QR238" s="370"/>
      <c r="QS238" s="370"/>
      <c r="QT238" s="370"/>
      <c r="QU238" s="370"/>
      <c r="QV238" s="370"/>
      <c r="QW238" s="370"/>
      <c r="QX238" s="370"/>
      <c r="QY238" s="370"/>
      <c r="QZ238" s="370"/>
      <c r="RA238" s="370"/>
      <c r="RB238" s="370"/>
      <c r="RC238" s="370"/>
      <c r="RD238" s="370"/>
      <c r="RE238" s="370"/>
      <c r="RF238" s="370"/>
      <c r="RG238" s="370"/>
      <c r="RH238" s="370"/>
      <c r="RI238" s="370"/>
      <c r="RJ238" s="370"/>
      <c r="RK238" s="370"/>
      <c r="RL238" s="370"/>
      <c r="RM238" s="370"/>
      <c r="RN238" s="370"/>
      <c r="RO238" s="370"/>
      <c r="RP238" s="370"/>
      <c r="RQ238" s="370"/>
      <c r="RR238" s="370"/>
      <c r="RS238" s="370"/>
      <c r="RT238" s="370"/>
      <c r="RU238" s="370"/>
      <c r="RV238" s="370"/>
      <c r="RW238" s="370"/>
      <c r="RX238" s="370"/>
      <c r="RY238" s="370"/>
      <c r="RZ238" s="370"/>
      <c r="SA238" s="370"/>
      <c r="SB238" s="370"/>
      <c r="SC238" s="370"/>
      <c r="SD238" s="370"/>
      <c r="SE238" s="370"/>
      <c r="SF238" s="370"/>
      <c r="SG238" s="370"/>
      <c r="SH238" s="370"/>
      <c r="SI238" s="370"/>
      <c r="SJ238" s="370"/>
      <c r="SK238" s="370"/>
      <c r="SL238" s="370"/>
      <c r="SM238" s="370"/>
      <c r="SN238" s="370"/>
      <c r="SO238" s="370"/>
      <c r="SP238" s="370"/>
      <c r="SQ238" s="370"/>
      <c r="SR238" s="370"/>
      <c r="SS238" s="370"/>
      <c r="ST238" s="370"/>
      <c r="SU238" s="370"/>
      <c r="SV238" s="370"/>
      <c r="SW238" s="370"/>
      <c r="SX238" s="370"/>
      <c r="SY238" s="370"/>
      <c r="SZ238" s="370"/>
      <c r="TA238" s="370"/>
      <c r="TB238" s="370"/>
      <c r="TC238" s="370"/>
      <c r="TD238" s="370"/>
      <c r="TE238" s="370"/>
      <c r="TF238" s="370"/>
      <c r="TG238" s="370"/>
      <c r="TH238" s="370"/>
      <c r="TI238" s="370"/>
      <c r="TJ238" s="370"/>
      <c r="TK238" s="370"/>
      <c r="TL238" s="370"/>
      <c r="TM238" s="370"/>
      <c r="TN238" s="370"/>
      <c r="TO238" s="370"/>
      <c r="TP238" s="370"/>
      <c r="TQ238" s="370"/>
      <c r="TR238" s="370"/>
      <c r="TS238" s="370"/>
      <c r="TT238" s="370"/>
      <c r="TU238" s="370"/>
      <c r="TV238" s="370"/>
      <c r="TW238" s="370"/>
      <c r="TX238" s="370"/>
      <c r="TY238" s="370"/>
      <c r="TZ238" s="370"/>
      <c r="UA238" s="370"/>
      <c r="UB238" s="370"/>
      <c r="UC238" s="370"/>
      <c r="UD238" s="370"/>
      <c r="UE238" s="370"/>
      <c r="UF238" s="370"/>
      <c r="UG238" s="370"/>
      <c r="UH238" s="370"/>
      <c r="UI238" s="370"/>
      <c r="UJ238" s="370"/>
      <c r="UK238" s="370"/>
      <c r="UL238" s="370"/>
      <c r="UM238" s="370"/>
      <c r="UN238" s="370"/>
      <c r="UO238" s="370"/>
      <c r="UP238" s="370"/>
      <c r="UQ238" s="370"/>
      <c r="UR238" s="370"/>
      <c r="US238" s="370"/>
      <c r="UT238" s="370"/>
      <c r="UU238" s="370"/>
      <c r="UV238" s="370"/>
      <c r="UW238" s="370"/>
      <c r="UX238" s="370"/>
      <c r="UY238" s="370"/>
      <c r="UZ238" s="370"/>
      <c r="VA238" s="370"/>
      <c r="VB238" s="370"/>
      <c r="VC238" s="370"/>
      <c r="VD238" s="370"/>
      <c r="VE238" s="370"/>
      <c r="VF238" s="370"/>
      <c r="VG238" s="370"/>
      <c r="VH238" s="370"/>
      <c r="VI238" s="370"/>
      <c r="VJ238" s="370"/>
      <c r="VK238" s="370"/>
      <c r="VL238" s="370"/>
      <c r="VM238" s="370"/>
      <c r="VN238" s="370"/>
      <c r="VO238" s="370"/>
      <c r="VP238" s="370"/>
      <c r="VQ238" s="370"/>
      <c r="VR238" s="370"/>
      <c r="VS238" s="370"/>
      <c r="VT238" s="370"/>
      <c r="VU238" s="370"/>
      <c r="VV238" s="370"/>
      <c r="VW238" s="370"/>
      <c r="VX238" s="370"/>
      <c r="VY238" s="370"/>
      <c r="VZ238" s="370"/>
      <c r="WA238" s="370"/>
      <c r="WB238" s="370"/>
      <c r="WC238" s="370"/>
      <c r="WD238" s="370"/>
      <c r="WE238" s="370"/>
      <c r="WF238" s="370"/>
      <c r="WG238" s="370"/>
      <c r="WH238" s="370"/>
      <c r="WI238" s="370"/>
      <c r="WJ238" s="370"/>
      <c r="WK238" s="370"/>
      <c r="WL238" s="370"/>
      <c r="WM238" s="370"/>
      <c r="WN238" s="370"/>
      <c r="WO238" s="370"/>
      <c r="WP238" s="370"/>
      <c r="WQ238" s="370"/>
      <c r="WR238" s="370"/>
      <c r="WS238" s="370"/>
      <c r="WT238" s="370"/>
      <c r="WU238" s="370"/>
      <c r="WV238" s="370"/>
      <c r="WW238" s="370"/>
      <c r="WX238" s="370"/>
      <c r="WY238" s="370"/>
      <c r="WZ238" s="370"/>
      <c r="XA238" s="370"/>
      <c r="XB238" s="370"/>
      <c r="XC238" s="370"/>
      <c r="XD238" s="370"/>
      <c r="XE238" s="370"/>
      <c r="XF238" s="370"/>
      <c r="XG238" s="370"/>
      <c r="XH238" s="370"/>
      <c r="XI238" s="370"/>
      <c r="XJ238" s="370"/>
      <c r="XK238" s="370"/>
      <c r="XL238" s="370"/>
      <c r="XM238" s="370"/>
      <c r="XN238" s="370"/>
      <c r="XO238" s="370"/>
      <c r="XP238" s="370"/>
      <c r="XQ238" s="370"/>
      <c r="XR238" s="370"/>
      <c r="XS238" s="370"/>
      <c r="XT238" s="370"/>
      <c r="XU238" s="370"/>
      <c r="XV238" s="370"/>
      <c r="XW238" s="370"/>
      <c r="XX238" s="370"/>
      <c r="XY238" s="370"/>
      <c r="XZ238" s="370"/>
      <c r="YA238" s="370"/>
      <c r="YB238" s="370"/>
      <c r="YC238" s="370"/>
      <c r="YD238" s="370"/>
      <c r="YE238" s="370"/>
      <c r="YF238" s="370"/>
      <c r="YG238" s="370"/>
      <c r="YH238" s="370"/>
      <c r="YI238" s="370"/>
      <c r="YJ238" s="370"/>
      <c r="YK238" s="370"/>
      <c r="YL238" s="370"/>
      <c r="YM238" s="370"/>
      <c r="YN238" s="370"/>
      <c r="YO238" s="370"/>
      <c r="YP238" s="370"/>
      <c r="YQ238" s="370"/>
      <c r="YR238" s="370"/>
      <c r="YS238" s="370"/>
      <c r="YT238" s="370"/>
      <c r="YU238" s="370"/>
      <c r="YV238" s="370"/>
      <c r="YW238" s="370"/>
      <c r="YX238" s="370"/>
      <c r="YY238" s="370"/>
      <c r="YZ238" s="370"/>
      <c r="ZA238" s="370"/>
      <c r="ZB238" s="370"/>
      <c r="ZC238" s="370"/>
      <c r="ZD238" s="370"/>
      <c r="ZE238" s="370"/>
      <c r="ZF238" s="370"/>
      <c r="ZG238" s="370"/>
      <c r="ZH238" s="370"/>
      <c r="ZI238" s="370"/>
      <c r="ZJ238" s="370"/>
      <c r="ZK238" s="370"/>
      <c r="ZL238" s="370"/>
      <c r="ZM238" s="370"/>
      <c r="ZN238" s="370"/>
      <c r="ZO238" s="370"/>
      <c r="ZP238" s="370"/>
      <c r="ZQ238" s="370"/>
      <c r="ZR238" s="370"/>
      <c r="ZS238" s="370"/>
      <c r="ZT238" s="370"/>
      <c r="ZU238" s="370"/>
      <c r="ZV238" s="370"/>
      <c r="ZW238" s="370"/>
      <c r="ZX238" s="370"/>
      <c r="ZY238" s="370"/>
      <c r="ZZ238" s="370"/>
      <c r="AAA238" s="370"/>
      <c r="AAB238" s="370"/>
      <c r="AAC238" s="370"/>
      <c r="AAD238" s="370"/>
      <c r="AAE238" s="370"/>
      <c r="AAF238" s="370"/>
      <c r="AAG238" s="370"/>
      <c r="AAH238" s="370"/>
      <c r="AAI238" s="370"/>
      <c r="AAJ238" s="370"/>
      <c r="AAK238" s="370"/>
      <c r="AAL238" s="370"/>
      <c r="AAM238" s="370"/>
      <c r="AAN238" s="370"/>
      <c r="AAO238" s="370"/>
      <c r="AAP238" s="370"/>
      <c r="AAQ238" s="370"/>
      <c r="AAR238" s="370"/>
      <c r="AAS238" s="370"/>
      <c r="AAT238" s="370"/>
      <c r="AAU238" s="370"/>
      <c r="AAV238" s="370"/>
      <c r="AAW238" s="370"/>
      <c r="AAX238" s="370"/>
      <c r="AAY238" s="370"/>
      <c r="AAZ238" s="370"/>
      <c r="ABA238" s="370"/>
      <c r="ABB238" s="370"/>
      <c r="ABC238" s="370"/>
      <c r="ABD238" s="370"/>
      <c r="ABE238" s="370"/>
      <c r="ABF238" s="370"/>
      <c r="ABG238" s="370"/>
      <c r="ABH238" s="370"/>
      <c r="ABI238" s="370"/>
      <c r="ABJ238" s="370"/>
      <c r="ABK238" s="370"/>
      <c r="ABL238" s="370"/>
      <c r="ABM238" s="370"/>
      <c r="ABN238" s="370"/>
      <c r="ABO238" s="370"/>
      <c r="ABP238" s="370"/>
      <c r="ABQ238" s="370"/>
      <c r="ABR238" s="370"/>
      <c r="ABS238" s="370"/>
      <c r="ABT238" s="370"/>
      <c r="ABU238" s="370"/>
      <c r="ABV238" s="370"/>
      <c r="ABW238" s="370"/>
      <c r="ABX238" s="370"/>
      <c r="ABY238" s="370"/>
      <c r="ABZ238" s="370"/>
      <c r="ACA238" s="370"/>
      <c r="ACB238" s="370"/>
      <c r="ACC238" s="370"/>
      <c r="ACD238" s="370"/>
      <c r="ACE238" s="370"/>
      <c r="ACF238" s="370"/>
      <c r="ACG238" s="370"/>
      <c r="ACH238" s="370"/>
      <c r="ACI238" s="370"/>
      <c r="ACJ238" s="370"/>
      <c r="ACK238" s="370"/>
      <c r="ACL238" s="370"/>
      <c r="ACM238" s="370"/>
      <c r="ACN238" s="370"/>
      <c r="ACO238" s="370"/>
      <c r="ACP238" s="370"/>
      <c r="ACQ238" s="370"/>
      <c r="ACR238" s="370"/>
      <c r="ACS238" s="370"/>
      <c r="ACT238" s="370"/>
      <c r="ACU238" s="370"/>
      <c r="ACV238" s="370"/>
      <c r="ACW238" s="370"/>
      <c r="ACX238" s="370"/>
      <c r="ACY238" s="370"/>
      <c r="ACZ238" s="370"/>
      <c r="ADA238" s="370"/>
      <c r="ADB238" s="370"/>
      <c r="ADC238" s="370"/>
      <c r="ADD238" s="370"/>
      <c r="ADE238" s="370"/>
      <c r="ADF238" s="370"/>
      <c r="ADG238" s="370"/>
      <c r="ADH238" s="370"/>
      <c r="ADI238" s="370"/>
      <c r="ADJ238" s="370"/>
      <c r="ADK238" s="370"/>
      <c r="ADL238" s="370"/>
      <c r="ADM238" s="370"/>
      <c r="ADN238" s="370"/>
      <c r="ADO238" s="370"/>
      <c r="ADP238" s="370"/>
      <c r="ADQ238" s="370"/>
      <c r="ADR238" s="370"/>
      <c r="ADS238" s="370"/>
      <c r="ADT238" s="370"/>
      <c r="ADU238" s="370"/>
      <c r="ADV238" s="370"/>
      <c r="ADW238" s="370"/>
      <c r="ADX238" s="370"/>
      <c r="ADY238" s="370"/>
      <c r="ADZ238" s="370"/>
      <c r="AEA238" s="370"/>
      <c r="AEB238" s="370"/>
      <c r="AEC238" s="370"/>
      <c r="AED238" s="370"/>
      <c r="AEE238" s="370"/>
      <c r="AEF238" s="370"/>
      <c r="AEG238" s="370"/>
      <c r="AEH238" s="370"/>
      <c r="AEI238" s="370"/>
      <c r="AEJ238" s="370"/>
      <c r="AEK238" s="370"/>
      <c r="AEL238" s="370"/>
      <c r="AEM238" s="370"/>
      <c r="AEN238" s="370"/>
      <c r="AEO238" s="370"/>
      <c r="AEP238" s="370"/>
      <c r="AEQ238" s="370"/>
      <c r="AER238" s="370"/>
      <c r="AES238" s="370"/>
      <c r="AET238" s="370"/>
      <c r="AEU238" s="370"/>
      <c r="AEV238" s="370"/>
      <c r="AEW238" s="370"/>
      <c r="AEX238" s="370"/>
      <c r="AEY238" s="370"/>
      <c r="AEZ238" s="370"/>
      <c r="AFA238" s="370"/>
      <c r="AFB238" s="370"/>
      <c r="AFC238" s="370"/>
      <c r="AFD238" s="370"/>
      <c r="AFE238" s="370"/>
      <c r="AFF238" s="370"/>
      <c r="AFG238" s="370"/>
      <c r="AFH238" s="370"/>
      <c r="AFI238" s="370"/>
      <c r="AFJ238" s="370"/>
      <c r="AFK238" s="370"/>
      <c r="AFL238" s="370"/>
      <c r="AFM238" s="370"/>
      <c r="AFN238" s="370"/>
      <c r="AFO238" s="370"/>
      <c r="AFP238" s="370"/>
      <c r="AFQ238" s="370"/>
      <c r="AFR238" s="370"/>
      <c r="AFS238" s="370"/>
      <c r="AFT238" s="370"/>
      <c r="AFU238" s="370"/>
      <c r="AFV238" s="370"/>
      <c r="AFW238" s="370"/>
      <c r="AFX238" s="370"/>
      <c r="AFY238" s="370"/>
      <c r="AFZ238" s="370"/>
      <c r="AGA238" s="370"/>
      <c r="AGB238" s="370"/>
      <c r="AGC238" s="370"/>
      <c r="AGD238" s="370"/>
      <c r="AGE238" s="370"/>
      <c r="AGF238" s="370"/>
      <c r="AGG238" s="370"/>
      <c r="AGH238" s="370"/>
      <c r="AGI238" s="370"/>
      <c r="AGJ238" s="370"/>
      <c r="AGK238" s="370"/>
      <c r="AGL238" s="370"/>
      <c r="AGM238" s="370"/>
      <c r="AGN238" s="370"/>
      <c r="AGO238" s="370"/>
      <c r="AGP238" s="370"/>
      <c r="AGQ238" s="370"/>
      <c r="AGR238" s="370"/>
      <c r="AGS238" s="370"/>
      <c r="AGT238" s="370"/>
      <c r="AGU238" s="370"/>
      <c r="AGV238" s="370"/>
      <c r="AGW238" s="370"/>
      <c r="AGX238" s="370"/>
      <c r="AGY238" s="370"/>
      <c r="AGZ238" s="370"/>
      <c r="AHA238" s="370"/>
      <c r="AHB238" s="370"/>
      <c r="AHC238" s="370"/>
      <c r="AHD238" s="370"/>
      <c r="AHE238" s="370"/>
      <c r="AHF238" s="370"/>
      <c r="AHG238" s="370"/>
      <c r="AHH238" s="370"/>
      <c r="AHI238" s="370"/>
      <c r="AHJ238" s="370"/>
      <c r="AHK238" s="370"/>
      <c r="AHL238" s="370"/>
      <c r="AHM238" s="370"/>
      <c r="AHN238" s="370"/>
      <c r="AHO238" s="370"/>
      <c r="AHP238" s="370"/>
      <c r="AHQ238" s="370"/>
      <c r="AHR238" s="370"/>
      <c r="AHS238" s="370"/>
      <c r="AHT238" s="370"/>
      <c r="AHU238" s="370"/>
      <c r="AHV238" s="370"/>
      <c r="AHW238" s="370"/>
      <c r="AHX238" s="370"/>
      <c r="AHY238" s="370"/>
      <c r="AHZ238" s="370"/>
      <c r="AIA238" s="370"/>
      <c r="AIB238" s="370"/>
      <c r="AIC238" s="370"/>
      <c r="AID238" s="370"/>
      <c r="AIE238" s="370"/>
      <c r="AIF238" s="370"/>
      <c r="AIG238" s="370"/>
      <c r="AIH238" s="370"/>
      <c r="AII238" s="370"/>
      <c r="AIJ238" s="370"/>
      <c r="AIK238" s="370"/>
      <c r="AIL238" s="370"/>
      <c r="AIM238" s="370"/>
      <c r="AIN238" s="370"/>
      <c r="AIO238" s="370"/>
      <c r="AIP238" s="370"/>
      <c r="AIQ238" s="370"/>
      <c r="AIR238" s="370"/>
      <c r="AIS238" s="370"/>
      <c r="AIT238" s="370"/>
      <c r="AIU238" s="370"/>
      <c r="AIV238" s="370"/>
      <c r="AIW238" s="370"/>
      <c r="AIX238" s="370"/>
      <c r="AIY238" s="370"/>
      <c r="AIZ238" s="370"/>
      <c r="AJA238" s="370"/>
      <c r="AJB238" s="370"/>
      <c r="AJC238" s="370"/>
      <c r="AJD238" s="370"/>
      <c r="AJE238" s="370"/>
      <c r="AJF238" s="370"/>
      <c r="AJG238" s="370"/>
      <c r="AJH238" s="370"/>
      <c r="AJI238" s="370"/>
      <c r="AJJ238" s="370"/>
      <c r="AJK238" s="370"/>
      <c r="AJL238" s="370"/>
      <c r="AJM238" s="370"/>
      <c r="AJN238" s="370"/>
      <c r="AJO238" s="370"/>
      <c r="AJP238" s="370"/>
      <c r="AJQ238" s="370"/>
      <c r="AJR238" s="370"/>
      <c r="AJS238" s="370"/>
      <c r="AJT238" s="370"/>
      <c r="AJU238" s="370"/>
      <c r="AJV238" s="370"/>
      <c r="AJW238" s="370"/>
      <c r="AJX238" s="370"/>
      <c r="AJY238" s="370"/>
      <c r="AJZ238" s="370"/>
      <c r="AKA238" s="370"/>
      <c r="AKB238" s="370"/>
      <c r="AKC238" s="370"/>
      <c r="AKD238" s="370"/>
      <c r="AKE238" s="370"/>
      <c r="AKF238" s="370"/>
      <c r="AKG238" s="370"/>
      <c r="AKH238" s="370"/>
      <c r="AKI238" s="370"/>
      <c r="AKJ238" s="370"/>
      <c r="AKK238" s="370"/>
      <c r="AKL238" s="370"/>
      <c r="AKM238" s="370"/>
      <c r="AKN238" s="370"/>
      <c r="AKO238" s="370"/>
      <c r="AKP238" s="370"/>
      <c r="AKQ238" s="370"/>
      <c r="AKR238" s="370"/>
      <c r="AKS238" s="370"/>
      <c r="AKT238" s="370"/>
      <c r="AKU238" s="370"/>
      <c r="AKV238" s="370"/>
      <c r="AKW238" s="370"/>
      <c r="AKX238" s="370"/>
      <c r="AKY238" s="370"/>
      <c r="AKZ238" s="370"/>
      <c r="ALA238" s="370"/>
      <c r="ALB238" s="370"/>
      <c r="ALC238" s="370"/>
      <c r="ALD238" s="370"/>
    </row>
    <row r="239" spans="1:11028" s="253" customFormat="1" ht="16.5" customHeight="1">
      <c r="A239" s="2421"/>
      <c r="B239" s="2421"/>
      <c r="C239" s="2421" t="s">
        <v>2193</v>
      </c>
      <c r="D239" s="1021" t="s">
        <v>301</v>
      </c>
      <c r="E239" s="468">
        <f>E240+E241+E242+E243</f>
        <v>9500000</v>
      </c>
      <c r="F239" s="468">
        <f>F240</f>
        <v>9500000</v>
      </c>
      <c r="G239" s="2385"/>
      <c r="H239" s="2385"/>
      <c r="I239" s="2391"/>
      <c r="J239" s="2391"/>
      <c r="K239" s="2857"/>
      <c r="L239" s="2792"/>
      <c r="M239" s="1051"/>
      <c r="N239" s="370"/>
      <c r="O239" s="370"/>
      <c r="P239" s="370"/>
      <c r="Q239" s="370"/>
      <c r="R239" s="370"/>
      <c r="S239" s="370"/>
      <c r="T239" s="370"/>
      <c r="U239" s="370"/>
      <c r="V239" s="370"/>
      <c r="W239" s="370"/>
      <c r="X239" s="370"/>
      <c r="Y239" s="370"/>
      <c r="Z239" s="370"/>
      <c r="AA239" s="370"/>
      <c r="AB239" s="370"/>
      <c r="AC239" s="370"/>
      <c r="AD239" s="370"/>
      <c r="AE239" s="370"/>
      <c r="AF239" s="370"/>
      <c r="AG239" s="370"/>
      <c r="AH239" s="370"/>
      <c r="AI239" s="370"/>
      <c r="AJ239" s="370"/>
      <c r="AK239" s="370"/>
      <c r="AL239" s="370"/>
      <c r="AM239" s="370"/>
      <c r="AN239" s="370"/>
      <c r="AO239" s="370"/>
      <c r="AP239" s="370"/>
      <c r="AQ239" s="370"/>
      <c r="AR239" s="370"/>
      <c r="AS239" s="370"/>
      <c r="AT239" s="370"/>
      <c r="AU239" s="370"/>
      <c r="AV239" s="370"/>
      <c r="AW239" s="370"/>
      <c r="AX239" s="370"/>
      <c r="AY239" s="370"/>
      <c r="AZ239" s="370"/>
      <c r="BA239" s="370"/>
      <c r="BB239" s="370"/>
      <c r="BC239" s="370"/>
      <c r="BD239" s="370"/>
      <c r="BE239" s="370"/>
      <c r="BF239" s="370"/>
      <c r="BG239" s="370"/>
      <c r="BH239" s="370"/>
      <c r="BI239" s="370"/>
      <c r="BJ239" s="370"/>
      <c r="BK239" s="370"/>
      <c r="BL239" s="370"/>
      <c r="BM239" s="370"/>
      <c r="BN239" s="370"/>
      <c r="BO239" s="370"/>
      <c r="BP239" s="370"/>
      <c r="BQ239" s="370"/>
      <c r="BR239" s="370"/>
      <c r="BS239" s="370"/>
      <c r="BT239" s="370"/>
      <c r="BU239" s="370"/>
      <c r="BV239" s="370"/>
      <c r="BW239" s="370"/>
      <c r="BX239" s="370"/>
      <c r="BY239" s="370"/>
      <c r="BZ239" s="370"/>
      <c r="CA239" s="370"/>
      <c r="CB239" s="370"/>
      <c r="CC239" s="370"/>
      <c r="CD239" s="370"/>
      <c r="CE239" s="370"/>
      <c r="CF239" s="370"/>
      <c r="CG239" s="370"/>
      <c r="CH239" s="370"/>
      <c r="CI239" s="370"/>
      <c r="CJ239" s="370"/>
      <c r="CK239" s="370"/>
      <c r="CL239" s="370"/>
      <c r="CM239" s="370"/>
      <c r="CN239" s="370"/>
      <c r="CO239" s="370"/>
      <c r="CP239" s="370"/>
      <c r="CQ239" s="370"/>
      <c r="CR239" s="370"/>
      <c r="CS239" s="370"/>
      <c r="CT239" s="370"/>
      <c r="CU239" s="370"/>
      <c r="CV239" s="370"/>
      <c r="CW239" s="370"/>
      <c r="CX239" s="370"/>
      <c r="CY239" s="370"/>
      <c r="CZ239" s="370"/>
      <c r="DA239" s="370"/>
      <c r="DB239" s="370"/>
      <c r="DC239" s="370"/>
      <c r="DD239" s="370"/>
      <c r="DE239" s="370"/>
      <c r="DF239" s="370"/>
      <c r="DG239" s="370"/>
      <c r="DH239" s="370"/>
      <c r="DI239" s="370"/>
      <c r="DJ239" s="370"/>
      <c r="DK239" s="370"/>
      <c r="DL239" s="370"/>
      <c r="DM239" s="370"/>
      <c r="DN239" s="370"/>
      <c r="DO239" s="370"/>
      <c r="DP239" s="370"/>
      <c r="DQ239" s="370"/>
      <c r="DR239" s="370"/>
      <c r="DS239" s="370"/>
      <c r="DT239" s="370"/>
      <c r="DU239" s="370"/>
      <c r="DV239" s="370"/>
      <c r="DW239" s="370"/>
      <c r="DX239" s="370"/>
      <c r="DY239" s="370"/>
      <c r="DZ239" s="370"/>
      <c r="EA239" s="370"/>
      <c r="EB239" s="370"/>
      <c r="EC239" s="370"/>
      <c r="ED239" s="370"/>
      <c r="EE239" s="370"/>
      <c r="EF239" s="370"/>
      <c r="EG239" s="370"/>
      <c r="EH239" s="370"/>
      <c r="EI239" s="370"/>
      <c r="EJ239" s="370"/>
      <c r="EK239" s="370"/>
      <c r="EL239" s="370"/>
      <c r="EM239" s="370"/>
      <c r="EN239" s="370"/>
      <c r="EO239" s="370"/>
      <c r="EP239" s="370"/>
      <c r="EQ239" s="370"/>
      <c r="ER239" s="370"/>
      <c r="ES239" s="370"/>
      <c r="ET239" s="370"/>
      <c r="EU239" s="370"/>
      <c r="EV239" s="370"/>
      <c r="EW239" s="370"/>
      <c r="EX239" s="370"/>
      <c r="EY239" s="370"/>
      <c r="EZ239" s="370"/>
      <c r="FA239" s="370"/>
      <c r="FB239" s="370"/>
      <c r="FC239" s="370"/>
      <c r="FD239" s="370"/>
      <c r="FE239" s="370"/>
      <c r="FF239" s="370"/>
      <c r="FG239" s="370"/>
      <c r="FH239" s="370"/>
      <c r="FI239" s="370"/>
      <c r="FJ239" s="370"/>
      <c r="FK239" s="370"/>
      <c r="FL239" s="370"/>
      <c r="FM239" s="370"/>
      <c r="FN239" s="370"/>
      <c r="FO239" s="370"/>
      <c r="FP239" s="370"/>
      <c r="FQ239" s="370"/>
      <c r="FR239" s="370"/>
      <c r="FS239" s="370"/>
      <c r="FT239" s="370"/>
      <c r="FU239" s="370"/>
      <c r="FV239" s="370"/>
      <c r="FW239" s="370"/>
      <c r="FX239" s="370"/>
      <c r="FY239" s="370"/>
      <c r="FZ239" s="370"/>
      <c r="GA239" s="370"/>
      <c r="GB239" s="370"/>
      <c r="GC239" s="370"/>
      <c r="GD239" s="370"/>
      <c r="GE239" s="370"/>
      <c r="GF239" s="370"/>
      <c r="GG239" s="370"/>
      <c r="GH239" s="370"/>
      <c r="GI239" s="370"/>
      <c r="GJ239" s="370"/>
      <c r="GK239" s="370"/>
      <c r="GL239" s="370"/>
      <c r="GM239" s="370"/>
      <c r="GN239" s="370"/>
      <c r="GO239" s="370"/>
      <c r="GP239" s="370"/>
      <c r="GQ239" s="370"/>
      <c r="GR239" s="370"/>
      <c r="GS239" s="370"/>
      <c r="GT239" s="370"/>
      <c r="GU239" s="370"/>
      <c r="GV239" s="370"/>
      <c r="GW239" s="370"/>
      <c r="GX239" s="370"/>
      <c r="GY239" s="370"/>
      <c r="GZ239" s="370"/>
      <c r="HA239" s="370"/>
      <c r="HB239" s="370"/>
      <c r="HC239" s="370"/>
      <c r="HD239" s="370"/>
      <c r="HE239" s="370"/>
      <c r="HF239" s="370"/>
      <c r="HG239" s="370"/>
      <c r="HH239" s="370"/>
      <c r="HI239" s="370"/>
      <c r="HJ239" s="370"/>
      <c r="HK239" s="370"/>
      <c r="HL239" s="370"/>
      <c r="HM239" s="370"/>
      <c r="HN239" s="370"/>
      <c r="HO239" s="370"/>
      <c r="HP239" s="370"/>
      <c r="HQ239" s="370"/>
      <c r="HR239" s="370"/>
      <c r="HS239" s="370"/>
      <c r="HT239" s="370"/>
      <c r="HU239" s="370"/>
      <c r="HV239" s="370"/>
      <c r="HW239" s="370"/>
      <c r="HX239" s="370"/>
      <c r="HY239" s="370"/>
      <c r="HZ239" s="370"/>
      <c r="IA239" s="370"/>
      <c r="IB239" s="370"/>
      <c r="IC239" s="370"/>
      <c r="ID239" s="370"/>
      <c r="IE239" s="370"/>
      <c r="IF239" s="370"/>
      <c r="IG239" s="370"/>
      <c r="IH239" s="370"/>
      <c r="II239" s="370"/>
      <c r="IJ239" s="370"/>
      <c r="IK239" s="370"/>
      <c r="IL239" s="370"/>
      <c r="IM239" s="370"/>
      <c r="IN239" s="370"/>
      <c r="IO239" s="370"/>
      <c r="IP239" s="370"/>
      <c r="IQ239" s="370"/>
      <c r="IR239" s="370"/>
      <c r="IS239" s="370"/>
      <c r="IT239" s="370"/>
      <c r="IU239" s="370"/>
      <c r="IV239" s="370"/>
      <c r="IW239" s="370"/>
      <c r="IX239" s="370"/>
      <c r="IY239" s="370"/>
      <c r="IZ239" s="370"/>
      <c r="JA239" s="370"/>
      <c r="JB239" s="370"/>
      <c r="JC239" s="370"/>
      <c r="JD239" s="370"/>
      <c r="JE239" s="370"/>
      <c r="JF239" s="370"/>
      <c r="JG239" s="370"/>
      <c r="JH239" s="370"/>
      <c r="JI239" s="370"/>
      <c r="JJ239" s="370"/>
      <c r="JK239" s="370"/>
      <c r="JL239" s="370"/>
      <c r="JM239" s="370"/>
      <c r="JN239" s="370"/>
      <c r="JO239" s="370"/>
      <c r="JP239" s="370"/>
      <c r="JQ239" s="370"/>
      <c r="JR239" s="370"/>
      <c r="JS239" s="370"/>
      <c r="JT239" s="370"/>
      <c r="JU239" s="370"/>
      <c r="JV239" s="370"/>
      <c r="JW239" s="370"/>
      <c r="JX239" s="370"/>
      <c r="JY239" s="370"/>
      <c r="JZ239" s="370"/>
      <c r="KA239" s="370"/>
      <c r="KB239" s="370"/>
      <c r="KC239" s="370"/>
      <c r="KD239" s="370"/>
      <c r="KE239" s="370"/>
      <c r="KF239" s="370"/>
      <c r="KG239" s="370"/>
      <c r="KH239" s="370"/>
      <c r="KI239" s="370"/>
      <c r="KJ239" s="370"/>
      <c r="KK239" s="370"/>
      <c r="KL239" s="370"/>
      <c r="KM239" s="370"/>
      <c r="KN239" s="370"/>
      <c r="KO239" s="370"/>
      <c r="KP239" s="370"/>
      <c r="KQ239" s="370"/>
      <c r="KR239" s="370"/>
      <c r="KS239" s="370"/>
      <c r="KT239" s="370"/>
      <c r="KU239" s="370"/>
      <c r="KV239" s="370"/>
      <c r="KW239" s="370"/>
      <c r="KX239" s="370"/>
      <c r="KY239" s="370"/>
      <c r="KZ239" s="370"/>
      <c r="LA239" s="370"/>
      <c r="LB239" s="370"/>
      <c r="LC239" s="370"/>
      <c r="LD239" s="370"/>
      <c r="LE239" s="370"/>
      <c r="LF239" s="370"/>
      <c r="LG239" s="370"/>
      <c r="LH239" s="370"/>
      <c r="LI239" s="370"/>
      <c r="LJ239" s="370"/>
      <c r="LK239" s="370"/>
      <c r="LL239" s="370"/>
      <c r="LM239" s="370"/>
      <c r="LN239" s="370"/>
      <c r="LO239" s="370"/>
      <c r="LP239" s="370"/>
      <c r="LQ239" s="370"/>
      <c r="LR239" s="370"/>
      <c r="LS239" s="370"/>
      <c r="LT239" s="370"/>
      <c r="LU239" s="370"/>
      <c r="LV239" s="370"/>
      <c r="LW239" s="370"/>
      <c r="LX239" s="370"/>
      <c r="LY239" s="370"/>
      <c r="LZ239" s="370"/>
      <c r="MA239" s="370"/>
      <c r="MB239" s="370"/>
      <c r="MC239" s="370"/>
      <c r="MD239" s="370"/>
      <c r="ME239" s="370"/>
      <c r="MF239" s="370"/>
      <c r="MG239" s="370"/>
      <c r="MH239" s="370"/>
      <c r="MI239" s="370"/>
      <c r="MJ239" s="370"/>
      <c r="MK239" s="370"/>
      <c r="ML239" s="370"/>
      <c r="MM239" s="370"/>
      <c r="MN239" s="370"/>
      <c r="MO239" s="370"/>
      <c r="MP239" s="370"/>
      <c r="MQ239" s="370"/>
      <c r="MR239" s="370"/>
      <c r="MS239" s="370"/>
      <c r="MT239" s="370"/>
      <c r="MU239" s="370"/>
      <c r="MV239" s="370"/>
      <c r="MW239" s="370"/>
      <c r="MX239" s="370"/>
      <c r="MY239" s="370"/>
      <c r="MZ239" s="370"/>
      <c r="NA239" s="370"/>
      <c r="NB239" s="370"/>
      <c r="NC239" s="370"/>
      <c r="ND239" s="370"/>
      <c r="NE239" s="370"/>
      <c r="NF239" s="370"/>
      <c r="NG239" s="370"/>
      <c r="NH239" s="370"/>
      <c r="NI239" s="370"/>
      <c r="NJ239" s="370"/>
      <c r="NK239" s="370"/>
      <c r="NL239" s="370"/>
      <c r="NM239" s="370"/>
      <c r="NN239" s="370"/>
      <c r="NO239" s="370"/>
      <c r="NP239" s="370"/>
      <c r="NQ239" s="370"/>
      <c r="NR239" s="370"/>
      <c r="NS239" s="370"/>
      <c r="NT239" s="370"/>
      <c r="NU239" s="370"/>
      <c r="NV239" s="370"/>
      <c r="NW239" s="370"/>
      <c r="NX239" s="370"/>
      <c r="NY239" s="370"/>
      <c r="NZ239" s="370"/>
      <c r="OA239" s="370"/>
      <c r="OB239" s="370"/>
      <c r="OC239" s="370"/>
      <c r="OD239" s="370"/>
      <c r="OE239" s="370"/>
      <c r="OF239" s="370"/>
      <c r="OG239" s="370"/>
      <c r="OH239" s="370"/>
      <c r="OI239" s="370"/>
      <c r="OJ239" s="370"/>
      <c r="OK239" s="370"/>
      <c r="OL239" s="370"/>
      <c r="OM239" s="370"/>
      <c r="ON239" s="370"/>
      <c r="OO239" s="370"/>
      <c r="OP239" s="370"/>
      <c r="OQ239" s="370"/>
      <c r="OR239" s="370"/>
      <c r="OS239" s="370"/>
      <c r="OT239" s="370"/>
      <c r="OU239" s="370"/>
      <c r="OV239" s="370"/>
      <c r="OW239" s="370"/>
      <c r="OX239" s="370"/>
      <c r="OY239" s="370"/>
      <c r="OZ239" s="370"/>
      <c r="PA239" s="370"/>
      <c r="PB239" s="370"/>
      <c r="PC239" s="370"/>
      <c r="PD239" s="370"/>
      <c r="PE239" s="370"/>
      <c r="PF239" s="370"/>
      <c r="PG239" s="370"/>
      <c r="PH239" s="370"/>
      <c r="PI239" s="370"/>
      <c r="PJ239" s="370"/>
      <c r="PK239" s="370"/>
      <c r="PL239" s="370"/>
      <c r="PM239" s="370"/>
      <c r="PN239" s="370"/>
      <c r="PO239" s="370"/>
      <c r="PP239" s="370"/>
      <c r="PQ239" s="370"/>
      <c r="PR239" s="370"/>
      <c r="PS239" s="370"/>
      <c r="PT239" s="370"/>
      <c r="PU239" s="370"/>
      <c r="PV239" s="370"/>
      <c r="PW239" s="370"/>
      <c r="PX239" s="370"/>
      <c r="PY239" s="370"/>
      <c r="PZ239" s="370"/>
      <c r="QA239" s="370"/>
      <c r="QB239" s="370"/>
      <c r="QC239" s="370"/>
      <c r="QD239" s="370"/>
      <c r="QE239" s="370"/>
      <c r="QF239" s="370"/>
      <c r="QG239" s="370"/>
      <c r="QH239" s="370"/>
      <c r="QI239" s="370"/>
      <c r="QJ239" s="370"/>
      <c r="QK239" s="370"/>
      <c r="QL239" s="370"/>
      <c r="QM239" s="370"/>
      <c r="QN239" s="370"/>
      <c r="QO239" s="370"/>
      <c r="QP239" s="370"/>
      <c r="QQ239" s="370"/>
      <c r="QR239" s="370"/>
      <c r="QS239" s="370"/>
      <c r="QT239" s="370"/>
      <c r="QU239" s="370"/>
      <c r="QV239" s="370"/>
      <c r="QW239" s="370"/>
      <c r="QX239" s="370"/>
      <c r="QY239" s="370"/>
      <c r="QZ239" s="370"/>
      <c r="RA239" s="370"/>
      <c r="RB239" s="370"/>
      <c r="RC239" s="370"/>
      <c r="RD239" s="370"/>
      <c r="RE239" s="370"/>
      <c r="RF239" s="370"/>
      <c r="RG239" s="370"/>
      <c r="RH239" s="370"/>
      <c r="RI239" s="370"/>
      <c r="RJ239" s="370"/>
      <c r="RK239" s="370"/>
      <c r="RL239" s="370"/>
      <c r="RM239" s="370"/>
      <c r="RN239" s="370"/>
      <c r="RO239" s="370"/>
      <c r="RP239" s="370"/>
      <c r="RQ239" s="370"/>
      <c r="RR239" s="370"/>
      <c r="RS239" s="370"/>
      <c r="RT239" s="370"/>
      <c r="RU239" s="370"/>
      <c r="RV239" s="370"/>
      <c r="RW239" s="370"/>
      <c r="RX239" s="370"/>
      <c r="RY239" s="370"/>
      <c r="RZ239" s="370"/>
      <c r="SA239" s="370"/>
      <c r="SB239" s="370"/>
      <c r="SC239" s="370"/>
      <c r="SD239" s="370"/>
      <c r="SE239" s="370"/>
      <c r="SF239" s="370"/>
      <c r="SG239" s="370"/>
      <c r="SH239" s="370"/>
      <c r="SI239" s="370"/>
      <c r="SJ239" s="370"/>
      <c r="SK239" s="370"/>
      <c r="SL239" s="370"/>
      <c r="SM239" s="370"/>
      <c r="SN239" s="370"/>
      <c r="SO239" s="370"/>
      <c r="SP239" s="370"/>
      <c r="SQ239" s="370"/>
      <c r="SR239" s="370"/>
      <c r="SS239" s="370"/>
      <c r="ST239" s="370"/>
      <c r="SU239" s="370"/>
      <c r="SV239" s="370"/>
      <c r="SW239" s="370"/>
      <c r="SX239" s="370"/>
      <c r="SY239" s="370"/>
      <c r="SZ239" s="370"/>
      <c r="TA239" s="370"/>
      <c r="TB239" s="370"/>
      <c r="TC239" s="370"/>
      <c r="TD239" s="370"/>
      <c r="TE239" s="370"/>
      <c r="TF239" s="370"/>
      <c r="TG239" s="370"/>
      <c r="TH239" s="370"/>
      <c r="TI239" s="370"/>
      <c r="TJ239" s="370"/>
      <c r="TK239" s="370"/>
      <c r="TL239" s="370"/>
      <c r="TM239" s="370"/>
      <c r="TN239" s="370"/>
      <c r="TO239" s="370"/>
      <c r="TP239" s="370"/>
      <c r="TQ239" s="370"/>
      <c r="TR239" s="370"/>
      <c r="TS239" s="370"/>
      <c r="TT239" s="370"/>
      <c r="TU239" s="370"/>
      <c r="TV239" s="370"/>
      <c r="TW239" s="370"/>
      <c r="TX239" s="370"/>
      <c r="TY239" s="370"/>
      <c r="TZ239" s="370"/>
      <c r="UA239" s="370"/>
      <c r="UB239" s="370"/>
      <c r="UC239" s="370"/>
      <c r="UD239" s="370"/>
      <c r="UE239" s="370"/>
      <c r="UF239" s="370"/>
      <c r="UG239" s="370"/>
      <c r="UH239" s="370"/>
      <c r="UI239" s="370"/>
      <c r="UJ239" s="370"/>
      <c r="UK239" s="370"/>
      <c r="UL239" s="370"/>
      <c r="UM239" s="370"/>
      <c r="UN239" s="370"/>
      <c r="UO239" s="370"/>
      <c r="UP239" s="370"/>
      <c r="UQ239" s="370"/>
      <c r="UR239" s="370"/>
      <c r="US239" s="370"/>
      <c r="UT239" s="370"/>
      <c r="UU239" s="370"/>
      <c r="UV239" s="370"/>
      <c r="UW239" s="370"/>
      <c r="UX239" s="370"/>
      <c r="UY239" s="370"/>
      <c r="UZ239" s="370"/>
      <c r="VA239" s="370"/>
      <c r="VB239" s="370"/>
      <c r="VC239" s="370"/>
      <c r="VD239" s="370"/>
      <c r="VE239" s="370"/>
      <c r="VF239" s="370"/>
      <c r="VG239" s="370"/>
      <c r="VH239" s="370"/>
      <c r="VI239" s="370"/>
      <c r="VJ239" s="370"/>
      <c r="VK239" s="370"/>
      <c r="VL239" s="370"/>
      <c r="VM239" s="370"/>
      <c r="VN239" s="370"/>
      <c r="VO239" s="370"/>
      <c r="VP239" s="370"/>
      <c r="VQ239" s="370"/>
      <c r="VR239" s="370"/>
      <c r="VS239" s="370"/>
      <c r="VT239" s="370"/>
      <c r="VU239" s="370"/>
      <c r="VV239" s="370"/>
      <c r="VW239" s="370"/>
      <c r="VX239" s="370"/>
      <c r="VY239" s="370"/>
      <c r="VZ239" s="370"/>
      <c r="WA239" s="370"/>
      <c r="WB239" s="370"/>
      <c r="WC239" s="370"/>
      <c r="WD239" s="370"/>
      <c r="WE239" s="370"/>
      <c r="WF239" s="370"/>
      <c r="WG239" s="370"/>
      <c r="WH239" s="370"/>
      <c r="WI239" s="370"/>
      <c r="WJ239" s="370"/>
      <c r="WK239" s="370"/>
      <c r="WL239" s="370"/>
      <c r="WM239" s="370"/>
      <c r="WN239" s="370"/>
      <c r="WO239" s="370"/>
      <c r="WP239" s="370"/>
      <c r="WQ239" s="370"/>
      <c r="WR239" s="370"/>
      <c r="WS239" s="370"/>
      <c r="WT239" s="370"/>
      <c r="WU239" s="370"/>
      <c r="WV239" s="370"/>
      <c r="WW239" s="370"/>
      <c r="WX239" s="370"/>
      <c r="WY239" s="370"/>
      <c r="WZ239" s="370"/>
      <c r="XA239" s="370"/>
      <c r="XB239" s="370"/>
      <c r="XC239" s="370"/>
      <c r="XD239" s="370"/>
      <c r="XE239" s="370"/>
      <c r="XF239" s="370"/>
      <c r="XG239" s="370"/>
      <c r="XH239" s="370"/>
      <c r="XI239" s="370"/>
      <c r="XJ239" s="370"/>
      <c r="XK239" s="370"/>
      <c r="XL239" s="370"/>
      <c r="XM239" s="370"/>
      <c r="XN239" s="370"/>
      <c r="XO239" s="370"/>
      <c r="XP239" s="370"/>
      <c r="XQ239" s="370"/>
      <c r="XR239" s="370"/>
      <c r="XS239" s="370"/>
      <c r="XT239" s="370"/>
      <c r="XU239" s="370"/>
      <c r="XV239" s="370"/>
      <c r="XW239" s="370"/>
      <c r="XX239" s="370"/>
      <c r="XY239" s="370"/>
      <c r="XZ239" s="370"/>
      <c r="YA239" s="370"/>
      <c r="YB239" s="370"/>
      <c r="YC239" s="370"/>
      <c r="YD239" s="370"/>
      <c r="YE239" s="370"/>
      <c r="YF239" s="370"/>
      <c r="YG239" s="370"/>
      <c r="YH239" s="370"/>
      <c r="YI239" s="370"/>
      <c r="YJ239" s="370"/>
      <c r="YK239" s="370"/>
      <c r="YL239" s="370"/>
      <c r="YM239" s="370"/>
      <c r="YN239" s="370"/>
      <c r="YO239" s="370"/>
      <c r="YP239" s="370"/>
      <c r="YQ239" s="370"/>
      <c r="YR239" s="370"/>
      <c r="YS239" s="370"/>
      <c r="YT239" s="370"/>
      <c r="YU239" s="370"/>
      <c r="YV239" s="370"/>
      <c r="YW239" s="370"/>
      <c r="YX239" s="370"/>
      <c r="YY239" s="370"/>
      <c r="YZ239" s="370"/>
      <c r="ZA239" s="370"/>
      <c r="ZB239" s="370"/>
      <c r="ZC239" s="370"/>
      <c r="ZD239" s="370"/>
      <c r="ZE239" s="370"/>
      <c r="ZF239" s="370"/>
      <c r="ZG239" s="370"/>
      <c r="ZH239" s="370"/>
      <c r="ZI239" s="370"/>
      <c r="ZJ239" s="370"/>
      <c r="ZK239" s="370"/>
      <c r="ZL239" s="370"/>
      <c r="ZM239" s="370"/>
      <c r="ZN239" s="370"/>
      <c r="ZO239" s="370"/>
      <c r="ZP239" s="370"/>
      <c r="ZQ239" s="370"/>
      <c r="ZR239" s="370"/>
      <c r="ZS239" s="370"/>
      <c r="ZT239" s="370"/>
      <c r="ZU239" s="370"/>
      <c r="ZV239" s="370"/>
      <c r="ZW239" s="370"/>
      <c r="ZX239" s="370"/>
      <c r="ZY239" s="370"/>
      <c r="ZZ239" s="370"/>
      <c r="AAA239" s="370"/>
      <c r="AAB239" s="370"/>
      <c r="AAC239" s="370"/>
      <c r="AAD239" s="370"/>
      <c r="AAE239" s="370"/>
      <c r="AAF239" s="370"/>
      <c r="AAG239" s="370"/>
      <c r="AAH239" s="370"/>
      <c r="AAI239" s="370"/>
      <c r="AAJ239" s="370"/>
      <c r="AAK239" s="370"/>
      <c r="AAL239" s="370"/>
      <c r="AAM239" s="370"/>
      <c r="AAN239" s="370"/>
      <c r="AAO239" s="370"/>
      <c r="AAP239" s="370"/>
      <c r="AAQ239" s="370"/>
      <c r="AAR239" s="370"/>
      <c r="AAS239" s="370"/>
      <c r="AAT239" s="370"/>
      <c r="AAU239" s="370"/>
      <c r="AAV239" s="370"/>
      <c r="AAW239" s="370"/>
      <c r="AAX239" s="370"/>
      <c r="AAY239" s="370"/>
      <c r="AAZ239" s="370"/>
      <c r="ABA239" s="370"/>
      <c r="ABB239" s="370"/>
      <c r="ABC239" s="370"/>
      <c r="ABD239" s="370"/>
      <c r="ABE239" s="370"/>
      <c r="ABF239" s="370"/>
      <c r="ABG239" s="370"/>
      <c r="ABH239" s="370"/>
      <c r="ABI239" s="370"/>
      <c r="ABJ239" s="370"/>
      <c r="ABK239" s="370"/>
      <c r="ABL239" s="370"/>
      <c r="ABM239" s="370"/>
      <c r="ABN239" s="370"/>
      <c r="ABO239" s="370"/>
      <c r="ABP239" s="370"/>
      <c r="ABQ239" s="370"/>
      <c r="ABR239" s="370"/>
      <c r="ABS239" s="370"/>
      <c r="ABT239" s="370"/>
      <c r="ABU239" s="370"/>
      <c r="ABV239" s="370"/>
      <c r="ABW239" s="370"/>
      <c r="ABX239" s="370"/>
      <c r="ABY239" s="370"/>
      <c r="ABZ239" s="370"/>
      <c r="ACA239" s="370"/>
      <c r="ACB239" s="370"/>
      <c r="ACC239" s="370"/>
      <c r="ACD239" s="370"/>
      <c r="ACE239" s="370"/>
      <c r="ACF239" s="370"/>
      <c r="ACG239" s="370"/>
      <c r="ACH239" s="370"/>
      <c r="ACI239" s="370"/>
      <c r="ACJ239" s="370"/>
      <c r="ACK239" s="370"/>
      <c r="ACL239" s="370"/>
      <c r="ACM239" s="370"/>
      <c r="ACN239" s="370"/>
      <c r="ACO239" s="370"/>
      <c r="ACP239" s="370"/>
      <c r="ACQ239" s="370"/>
      <c r="ACR239" s="370"/>
      <c r="ACS239" s="370"/>
      <c r="ACT239" s="370"/>
      <c r="ACU239" s="370"/>
      <c r="ACV239" s="370"/>
      <c r="ACW239" s="370"/>
      <c r="ACX239" s="370"/>
      <c r="ACY239" s="370"/>
      <c r="ACZ239" s="370"/>
      <c r="ADA239" s="370"/>
      <c r="ADB239" s="370"/>
      <c r="ADC239" s="370"/>
      <c r="ADD239" s="370"/>
      <c r="ADE239" s="370"/>
      <c r="ADF239" s="370"/>
      <c r="ADG239" s="370"/>
      <c r="ADH239" s="370"/>
      <c r="ADI239" s="370"/>
      <c r="ADJ239" s="370"/>
      <c r="ADK239" s="370"/>
      <c r="ADL239" s="370"/>
      <c r="ADM239" s="370"/>
      <c r="ADN239" s="370"/>
      <c r="ADO239" s="370"/>
      <c r="ADP239" s="370"/>
      <c r="ADQ239" s="370"/>
      <c r="ADR239" s="370"/>
      <c r="ADS239" s="370"/>
      <c r="ADT239" s="370"/>
      <c r="ADU239" s="370"/>
      <c r="ADV239" s="370"/>
      <c r="ADW239" s="370"/>
      <c r="ADX239" s="370"/>
      <c r="ADY239" s="370"/>
      <c r="ADZ239" s="370"/>
      <c r="AEA239" s="370"/>
      <c r="AEB239" s="370"/>
      <c r="AEC239" s="370"/>
      <c r="AED239" s="370"/>
      <c r="AEE239" s="370"/>
      <c r="AEF239" s="370"/>
      <c r="AEG239" s="370"/>
      <c r="AEH239" s="370"/>
      <c r="AEI239" s="370"/>
      <c r="AEJ239" s="370"/>
      <c r="AEK239" s="370"/>
      <c r="AEL239" s="370"/>
      <c r="AEM239" s="370"/>
      <c r="AEN239" s="370"/>
      <c r="AEO239" s="370"/>
      <c r="AEP239" s="370"/>
      <c r="AEQ239" s="370"/>
      <c r="AER239" s="370"/>
      <c r="AES239" s="370"/>
      <c r="AET239" s="370"/>
      <c r="AEU239" s="370"/>
      <c r="AEV239" s="370"/>
      <c r="AEW239" s="370"/>
      <c r="AEX239" s="370"/>
      <c r="AEY239" s="370"/>
      <c r="AEZ239" s="370"/>
      <c r="AFA239" s="370"/>
      <c r="AFB239" s="370"/>
      <c r="AFC239" s="370"/>
      <c r="AFD239" s="370"/>
      <c r="AFE239" s="370"/>
      <c r="AFF239" s="370"/>
      <c r="AFG239" s="370"/>
      <c r="AFH239" s="370"/>
      <c r="AFI239" s="370"/>
      <c r="AFJ239" s="370"/>
      <c r="AFK239" s="370"/>
      <c r="AFL239" s="370"/>
      <c r="AFM239" s="370"/>
      <c r="AFN239" s="370"/>
      <c r="AFO239" s="370"/>
      <c r="AFP239" s="370"/>
      <c r="AFQ239" s="370"/>
      <c r="AFR239" s="370"/>
      <c r="AFS239" s="370"/>
      <c r="AFT239" s="370"/>
      <c r="AFU239" s="370"/>
      <c r="AFV239" s="370"/>
      <c r="AFW239" s="370"/>
      <c r="AFX239" s="370"/>
      <c r="AFY239" s="370"/>
      <c r="AFZ239" s="370"/>
      <c r="AGA239" s="370"/>
      <c r="AGB239" s="370"/>
      <c r="AGC239" s="370"/>
      <c r="AGD239" s="370"/>
      <c r="AGE239" s="370"/>
      <c r="AGF239" s="370"/>
      <c r="AGG239" s="370"/>
      <c r="AGH239" s="370"/>
      <c r="AGI239" s="370"/>
      <c r="AGJ239" s="370"/>
      <c r="AGK239" s="370"/>
      <c r="AGL239" s="370"/>
      <c r="AGM239" s="370"/>
      <c r="AGN239" s="370"/>
      <c r="AGO239" s="370"/>
      <c r="AGP239" s="370"/>
      <c r="AGQ239" s="370"/>
      <c r="AGR239" s="370"/>
      <c r="AGS239" s="370"/>
      <c r="AGT239" s="370"/>
      <c r="AGU239" s="370"/>
      <c r="AGV239" s="370"/>
      <c r="AGW239" s="370"/>
      <c r="AGX239" s="370"/>
      <c r="AGY239" s="370"/>
      <c r="AGZ239" s="370"/>
      <c r="AHA239" s="370"/>
      <c r="AHB239" s="370"/>
      <c r="AHC239" s="370"/>
      <c r="AHD239" s="370"/>
      <c r="AHE239" s="370"/>
      <c r="AHF239" s="370"/>
      <c r="AHG239" s="370"/>
      <c r="AHH239" s="370"/>
      <c r="AHI239" s="370"/>
      <c r="AHJ239" s="370"/>
      <c r="AHK239" s="370"/>
      <c r="AHL239" s="370"/>
      <c r="AHM239" s="370"/>
      <c r="AHN239" s="370"/>
      <c r="AHO239" s="370"/>
      <c r="AHP239" s="370"/>
      <c r="AHQ239" s="370"/>
      <c r="AHR239" s="370"/>
      <c r="AHS239" s="370"/>
      <c r="AHT239" s="370"/>
      <c r="AHU239" s="370"/>
      <c r="AHV239" s="370"/>
      <c r="AHW239" s="370"/>
      <c r="AHX239" s="370"/>
      <c r="AHY239" s="370"/>
      <c r="AHZ239" s="370"/>
      <c r="AIA239" s="370"/>
      <c r="AIB239" s="370"/>
      <c r="AIC239" s="370"/>
      <c r="AID239" s="370"/>
      <c r="AIE239" s="370"/>
      <c r="AIF239" s="370"/>
      <c r="AIG239" s="370"/>
      <c r="AIH239" s="370"/>
      <c r="AII239" s="370"/>
      <c r="AIJ239" s="370"/>
      <c r="AIK239" s="370"/>
      <c r="AIL239" s="370"/>
      <c r="AIM239" s="370"/>
      <c r="AIN239" s="370"/>
      <c r="AIO239" s="370"/>
      <c r="AIP239" s="370"/>
      <c r="AIQ239" s="370"/>
      <c r="AIR239" s="370"/>
      <c r="AIS239" s="370"/>
      <c r="AIT239" s="370"/>
      <c r="AIU239" s="370"/>
      <c r="AIV239" s="370"/>
      <c r="AIW239" s="370"/>
      <c r="AIX239" s="370"/>
      <c r="AIY239" s="370"/>
      <c r="AIZ239" s="370"/>
      <c r="AJA239" s="370"/>
      <c r="AJB239" s="370"/>
      <c r="AJC239" s="370"/>
      <c r="AJD239" s="370"/>
      <c r="AJE239" s="370"/>
      <c r="AJF239" s="370"/>
      <c r="AJG239" s="370"/>
      <c r="AJH239" s="370"/>
      <c r="AJI239" s="370"/>
      <c r="AJJ239" s="370"/>
      <c r="AJK239" s="370"/>
      <c r="AJL239" s="370"/>
      <c r="AJM239" s="370"/>
      <c r="AJN239" s="370"/>
      <c r="AJO239" s="370"/>
      <c r="AJP239" s="370"/>
      <c r="AJQ239" s="370"/>
      <c r="AJR239" s="370"/>
      <c r="AJS239" s="370"/>
      <c r="AJT239" s="370"/>
      <c r="AJU239" s="370"/>
      <c r="AJV239" s="370"/>
      <c r="AJW239" s="370"/>
      <c r="AJX239" s="370"/>
      <c r="AJY239" s="370"/>
      <c r="AJZ239" s="370"/>
      <c r="AKA239" s="370"/>
      <c r="AKB239" s="370"/>
      <c r="AKC239" s="370"/>
      <c r="AKD239" s="370"/>
      <c r="AKE239" s="370"/>
      <c r="AKF239" s="370"/>
      <c r="AKG239" s="370"/>
      <c r="AKH239" s="370"/>
      <c r="AKI239" s="370"/>
      <c r="AKJ239" s="370"/>
      <c r="AKK239" s="370"/>
      <c r="AKL239" s="370"/>
      <c r="AKM239" s="370"/>
      <c r="AKN239" s="370"/>
      <c r="AKO239" s="370"/>
      <c r="AKP239" s="370"/>
      <c r="AKQ239" s="370"/>
      <c r="AKR239" s="370"/>
      <c r="AKS239" s="370"/>
      <c r="AKT239" s="370"/>
      <c r="AKU239" s="370"/>
      <c r="AKV239" s="370"/>
      <c r="AKW239" s="370"/>
      <c r="AKX239" s="370"/>
      <c r="AKY239" s="370"/>
      <c r="AKZ239" s="370"/>
      <c r="ALA239" s="370"/>
      <c r="ALB239" s="370"/>
      <c r="ALC239" s="370"/>
      <c r="ALD239" s="370"/>
    </row>
    <row r="240" spans="1:11028" s="253" customFormat="1" ht="16.5" customHeight="1">
      <c r="A240" s="2421"/>
      <c r="B240" s="2421"/>
      <c r="C240" s="2421" t="s">
        <v>2193</v>
      </c>
      <c r="D240" s="1020" t="s">
        <v>303</v>
      </c>
      <c r="E240" s="468">
        <v>9500000</v>
      </c>
      <c r="F240" s="468">
        <v>9500000</v>
      </c>
      <c r="G240" s="2385"/>
      <c r="H240" s="2385"/>
      <c r="I240" s="2391"/>
      <c r="J240" s="2391"/>
      <c r="K240" s="2857"/>
      <c r="L240" s="2792"/>
      <c r="M240" s="1052"/>
      <c r="N240" s="370"/>
      <c r="O240" s="370"/>
      <c r="P240" s="370"/>
      <c r="Q240" s="370"/>
      <c r="R240" s="370"/>
      <c r="S240" s="370"/>
      <c r="T240" s="370"/>
      <c r="U240" s="370"/>
      <c r="V240" s="370"/>
      <c r="W240" s="370"/>
      <c r="X240" s="370"/>
      <c r="Y240" s="370"/>
      <c r="Z240" s="370"/>
      <c r="AA240" s="370"/>
      <c r="AB240" s="370"/>
      <c r="AC240" s="370"/>
      <c r="AD240" s="370"/>
      <c r="AE240" s="370"/>
      <c r="AF240" s="370"/>
      <c r="AG240" s="370"/>
      <c r="AH240" s="370"/>
      <c r="AI240" s="370"/>
      <c r="AJ240" s="370"/>
      <c r="AK240" s="370"/>
      <c r="AL240" s="370"/>
      <c r="AM240" s="370"/>
      <c r="AN240" s="370"/>
      <c r="AO240" s="370"/>
      <c r="AP240" s="370"/>
      <c r="AQ240" s="370"/>
      <c r="AR240" s="370"/>
      <c r="AS240" s="370"/>
      <c r="AT240" s="370"/>
      <c r="AU240" s="370"/>
      <c r="AV240" s="370"/>
      <c r="AW240" s="370"/>
      <c r="AX240" s="370"/>
      <c r="AY240" s="370"/>
      <c r="AZ240" s="370"/>
      <c r="BA240" s="370"/>
      <c r="BB240" s="370"/>
      <c r="BC240" s="370"/>
      <c r="BD240" s="370"/>
      <c r="BE240" s="370"/>
      <c r="BF240" s="370"/>
      <c r="BG240" s="370"/>
      <c r="BH240" s="370"/>
      <c r="BI240" s="370"/>
      <c r="BJ240" s="370"/>
      <c r="BK240" s="370"/>
      <c r="BL240" s="370"/>
      <c r="BM240" s="370"/>
      <c r="BN240" s="370"/>
      <c r="BO240" s="370"/>
      <c r="BP240" s="370"/>
      <c r="BQ240" s="370"/>
      <c r="BR240" s="370"/>
      <c r="BS240" s="370"/>
      <c r="BT240" s="370"/>
      <c r="BU240" s="370"/>
      <c r="BV240" s="370"/>
      <c r="BW240" s="370"/>
      <c r="BX240" s="370"/>
      <c r="BY240" s="370"/>
      <c r="BZ240" s="370"/>
      <c r="CA240" s="370"/>
      <c r="CB240" s="370"/>
      <c r="CC240" s="370"/>
      <c r="CD240" s="370"/>
      <c r="CE240" s="370"/>
      <c r="CF240" s="370"/>
      <c r="CG240" s="370"/>
      <c r="CH240" s="370"/>
      <c r="CI240" s="370"/>
      <c r="CJ240" s="370"/>
      <c r="CK240" s="370"/>
      <c r="CL240" s="370"/>
      <c r="CM240" s="370"/>
      <c r="CN240" s="370"/>
      <c r="CO240" s="370"/>
      <c r="CP240" s="370"/>
      <c r="CQ240" s="370"/>
      <c r="CR240" s="370"/>
      <c r="CS240" s="370"/>
      <c r="CT240" s="370"/>
      <c r="CU240" s="370"/>
      <c r="CV240" s="370"/>
      <c r="CW240" s="370"/>
      <c r="CX240" s="370"/>
      <c r="CY240" s="370"/>
      <c r="CZ240" s="370"/>
      <c r="DA240" s="370"/>
      <c r="DB240" s="370"/>
      <c r="DC240" s="370"/>
      <c r="DD240" s="370"/>
      <c r="DE240" s="370"/>
      <c r="DF240" s="370"/>
      <c r="DG240" s="370"/>
      <c r="DH240" s="370"/>
      <c r="DI240" s="370"/>
      <c r="DJ240" s="370"/>
      <c r="DK240" s="370"/>
      <c r="DL240" s="370"/>
      <c r="DM240" s="370"/>
      <c r="DN240" s="370"/>
      <c r="DO240" s="370"/>
      <c r="DP240" s="370"/>
      <c r="DQ240" s="370"/>
      <c r="DR240" s="370"/>
      <c r="DS240" s="370"/>
      <c r="DT240" s="370"/>
      <c r="DU240" s="370"/>
      <c r="DV240" s="370"/>
      <c r="DW240" s="370"/>
      <c r="DX240" s="370"/>
      <c r="DY240" s="370"/>
      <c r="DZ240" s="370"/>
      <c r="EA240" s="370"/>
      <c r="EB240" s="370"/>
      <c r="EC240" s="370"/>
      <c r="ED240" s="370"/>
      <c r="EE240" s="370"/>
      <c r="EF240" s="370"/>
      <c r="EG240" s="370"/>
      <c r="EH240" s="370"/>
      <c r="EI240" s="370"/>
      <c r="EJ240" s="370"/>
      <c r="EK240" s="370"/>
      <c r="EL240" s="370"/>
      <c r="EM240" s="370"/>
      <c r="EN240" s="370"/>
      <c r="EO240" s="370"/>
      <c r="EP240" s="370"/>
      <c r="EQ240" s="370"/>
      <c r="ER240" s="370"/>
      <c r="ES240" s="370"/>
      <c r="ET240" s="370"/>
      <c r="EU240" s="370"/>
      <c r="EV240" s="370"/>
      <c r="EW240" s="370"/>
      <c r="EX240" s="370"/>
      <c r="EY240" s="370"/>
      <c r="EZ240" s="370"/>
      <c r="FA240" s="370"/>
      <c r="FB240" s="370"/>
      <c r="FC240" s="370"/>
      <c r="FD240" s="370"/>
      <c r="FE240" s="370"/>
      <c r="FF240" s="370"/>
      <c r="FG240" s="370"/>
      <c r="FH240" s="370"/>
      <c r="FI240" s="370"/>
      <c r="FJ240" s="370"/>
      <c r="FK240" s="370"/>
      <c r="FL240" s="370"/>
      <c r="FM240" s="370"/>
      <c r="FN240" s="370"/>
      <c r="FO240" s="370"/>
      <c r="FP240" s="370"/>
      <c r="FQ240" s="370"/>
      <c r="FR240" s="370"/>
      <c r="FS240" s="370"/>
      <c r="FT240" s="370"/>
      <c r="FU240" s="370"/>
      <c r="FV240" s="370"/>
      <c r="FW240" s="370"/>
      <c r="FX240" s="370"/>
      <c r="FY240" s="370"/>
      <c r="FZ240" s="370"/>
      <c r="GA240" s="370"/>
      <c r="GB240" s="370"/>
      <c r="GC240" s="370"/>
      <c r="GD240" s="370"/>
      <c r="GE240" s="370"/>
      <c r="GF240" s="370"/>
      <c r="GG240" s="370"/>
      <c r="GH240" s="370"/>
      <c r="GI240" s="370"/>
      <c r="GJ240" s="370"/>
      <c r="GK240" s="370"/>
      <c r="GL240" s="370"/>
      <c r="GM240" s="370"/>
      <c r="GN240" s="370"/>
      <c r="GO240" s="370"/>
      <c r="GP240" s="370"/>
      <c r="GQ240" s="370"/>
      <c r="GR240" s="370"/>
      <c r="GS240" s="370"/>
      <c r="GT240" s="370"/>
      <c r="GU240" s="370"/>
      <c r="GV240" s="370"/>
      <c r="GW240" s="370"/>
      <c r="GX240" s="370"/>
      <c r="GY240" s="370"/>
      <c r="GZ240" s="370"/>
      <c r="HA240" s="370"/>
      <c r="HB240" s="370"/>
      <c r="HC240" s="370"/>
      <c r="HD240" s="370"/>
      <c r="HE240" s="370"/>
      <c r="HF240" s="370"/>
      <c r="HG240" s="370"/>
      <c r="HH240" s="370"/>
      <c r="HI240" s="370"/>
      <c r="HJ240" s="370"/>
      <c r="HK240" s="370"/>
      <c r="HL240" s="370"/>
      <c r="HM240" s="370"/>
      <c r="HN240" s="370"/>
      <c r="HO240" s="370"/>
      <c r="HP240" s="370"/>
      <c r="HQ240" s="370"/>
      <c r="HR240" s="370"/>
      <c r="HS240" s="370"/>
      <c r="HT240" s="370"/>
      <c r="HU240" s="370"/>
      <c r="HV240" s="370"/>
      <c r="HW240" s="370"/>
      <c r="HX240" s="370"/>
      <c r="HY240" s="370"/>
      <c r="HZ240" s="370"/>
      <c r="IA240" s="370"/>
      <c r="IB240" s="370"/>
      <c r="IC240" s="370"/>
      <c r="ID240" s="370"/>
      <c r="IE240" s="370"/>
      <c r="IF240" s="370"/>
      <c r="IG240" s="370"/>
      <c r="IH240" s="370"/>
      <c r="II240" s="370"/>
      <c r="IJ240" s="370"/>
      <c r="IK240" s="370"/>
      <c r="IL240" s="370"/>
      <c r="IM240" s="370"/>
      <c r="IN240" s="370"/>
      <c r="IO240" s="370"/>
      <c r="IP240" s="370"/>
      <c r="IQ240" s="370"/>
      <c r="IR240" s="370"/>
      <c r="IS240" s="370"/>
      <c r="IT240" s="370"/>
      <c r="IU240" s="370"/>
      <c r="IV240" s="370"/>
      <c r="IW240" s="370"/>
      <c r="IX240" s="370"/>
      <c r="IY240" s="370"/>
      <c r="IZ240" s="370"/>
      <c r="JA240" s="370"/>
      <c r="JB240" s="370"/>
      <c r="JC240" s="370"/>
      <c r="JD240" s="370"/>
      <c r="JE240" s="370"/>
      <c r="JF240" s="370"/>
      <c r="JG240" s="370"/>
      <c r="JH240" s="370"/>
      <c r="JI240" s="370"/>
      <c r="JJ240" s="370"/>
      <c r="JK240" s="370"/>
      <c r="JL240" s="370"/>
      <c r="JM240" s="370"/>
      <c r="JN240" s="370"/>
      <c r="JO240" s="370"/>
      <c r="JP240" s="370"/>
      <c r="JQ240" s="370"/>
      <c r="JR240" s="370"/>
      <c r="JS240" s="370"/>
      <c r="JT240" s="370"/>
      <c r="JU240" s="370"/>
      <c r="JV240" s="370"/>
      <c r="JW240" s="370"/>
      <c r="JX240" s="370"/>
      <c r="JY240" s="370"/>
      <c r="JZ240" s="370"/>
      <c r="KA240" s="370"/>
      <c r="KB240" s="370"/>
      <c r="KC240" s="370"/>
      <c r="KD240" s="370"/>
      <c r="KE240" s="370"/>
      <c r="KF240" s="370"/>
      <c r="KG240" s="370"/>
      <c r="KH240" s="370"/>
      <c r="KI240" s="370"/>
      <c r="KJ240" s="370"/>
      <c r="KK240" s="370"/>
      <c r="KL240" s="370"/>
      <c r="KM240" s="370"/>
      <c r="KN240" s="370"/>
      <c r="KO240" s="370"/>
      <c r="KP240" s="370"/>
      <c r="KQ240" s="370"/>
      <c r="KR240" s="370"/>
      <c r="KS240" s="370"/>
      <c r="KT240" s="370"/>
      <c r="KU240" s="370"/>
      <c r="KV240" s="370"/>
      <c r="KW240" s="370"/>
      <c r="KX240" s="370"/>
      <c r="KY240" s="370"/>
      <c r="KZ240" s="370"/>
      <c r="LA240" s="370"/>
      <c r="LB240" s="370"/>
      <c r="LC240" s="370"/>
      <c r="LD240" s="370"/>
      <c r="LE240" s="370"/>
      <c r="LF240" s="370"/>
      <c r="LG240" s="370"/>
      <c r="LH240" s="370"/>
      <c r="LI240" s="370"/>
      <c r="LJ240" s="370"/>
      <c r="LK240" s="370"/>
      <c r="LL240" s="370"/>
      <c r="LM240" s="370"/>
      <c r="LN240" s="370"/>
      <c r="LO240" s="370"/>
      <c r="LP240" s="370"/>
      <c r="LQ240" s="370"/>
      <c r="LR240" s="370"/>
      <c r="LS240" s="370"/>
      <c r="LT240" s="370"/>
      <c r="LU240" s="370"/>
      <c r="LV240" s="370"/>
      <c r="LW240" s="370"/>
      <c r="LX240" s="370"/>
      <c r="LY240" s="370"/>
      <c r="LZ240" s="370"/>
      <c r="MA240" s="370"/>
      <c r="MB240" s="370"/>
      <c r="MC240" s="370"/>
      <c r="MD240" s="370"/>
      <c r="ME240" s="370"/>
      <c r="MF240" s="370"/>
      <c r="MG240" s="370"/>
      <c r="MH240" s="370"/>
      <c r="MI240" s="370"/>
      <c r="MJ240" s="370"/>
      <c r="MK240" s="370"/>
      <c r="ML240" s="370"/>
      <c r="MM240" s="370"/>
      <c r="MN240" s="370"/>
      <c r="MO240" s="370"/>
      <c r="MP240" s="370"/>
      <c r="MQ240" s="370"/>
      <c r="MR240" s="370"/>
      <c r="MS240" s="370"/>
      <c r="MT240" s="370"/>
      <c r="MU240" s="370"/>
      <c r="MV240" s="370"/>
      <c r="MW240" s="370"/>
      <c r="MX240" s="370"/>
      <c r="MY240" s="370"/>
      <c r="MZ240" s="370"/>
      <c r="NA240" s="370"/>
      <c r="NB240" s="370"/>
      <c r="NC240" s="370"/>
      <c r="ND240" s="370"/>
      <c r="NE240" s="370"/>
      <c r="NF240" s="370"/>
      <c r="NG240" s="370"/>
      <c r="NH240" s="370"/>
      <c r="NI240" s="370"/>
      <c r="NJ240" s="370"/>
      <c r="NK240" s="370"/>
      <c r="NL240" s="370"/>
      <c r="NM240" s="370"/>
      <c r="NN240" s="370"/>
      <c r="NO240" s="370"/>
      <c r="NP240" s="370"/>
      <c r="NQ240" s="370"/>
      <c r="NR240" s="370"/>
      <c r="NS240" s="370"/>
      <c r="NT240" s="370"/>
      <c r="NU240" s="370"/>
      <c r="NV240" s="370"/>
      <c r="NW240" s="370"/>
      <c r="NX240" s="370"/>
      <c r="NY240" s="370"/>
      <c r="NZ240" s="370"/>
      <c r="OA240" s="370"/>
      <c r="OB240" s="370"/>
      <c r="OC240" s="370"/>
      <c r="OD240" s="370"/>
      <c r="OE240" s="370"/>
      <c r="OF240" s="370"/>
      <c r="OG240" s="370"/>
      <c r="OH240" s="370"/>
      <c r="OI240" s="370"/>
      <c r="OJ240" s="370"/>
      <c r="OK240" s="370"/>
      <c r="OL240" s="370"/>
      <c r="OM240" s="370"/>
      <c r="ON240" s="370"/>
      <c r="OO240" s="370"/>
      <c r="OP240" s="370"/>
      <c r="OQ240" s="370"/>
      <c r="OR240" s="370"/>
      <c r="OS240" s="370"/>
      <c r="OT240" s="370"/>
      <c r="OU240" s="370"/>
      <c r="OV240" s="370"/>
      <c r="OW240" s="370"/>
      <c r="OX240" s="370"/>
      <c r="OY240" s="370"/>
      <c r="OZ240" s="370"/>
      <c r="PA240" s="370"/>
      <c r="PB240" s="370"/>
      <c r="PC240" s="370"/>
      <c r="PD240" s="370"/>
      <c r="PE240" s="370"/>
      <c r="PF240" s="370"/>
      <c r="PG240" s="370"/>
      <c r="PH240" s="370"/>
      <c r="PI240" s="370"/>
      <c r="PJ240" s="370"/>
      <c r="PK240" s="370"/>
      <c r="PL240" s="370"/>
      <c r="PM240" s="370"/>
      <c r="PN240" s="370"/>
      <c r="PO240" s="370"/>
      <c r="PP240" s="370"/>
      <c r="PQ240" s="370"/>
      <c r="PR240" s="370"/>
      <c r="PS240" s="370"/>
      <c r="PT240" s="370"/>
      <c r="PU240" s="370"/>
      <c r="PV240" s="370"/>
      <c r="PW240" s="370"/>
      <c r="PX240" s="370"/>
      <c r="PY240" s="370"/>
      <c r="PZ240" s="370"/>
      <c r="QA240" s="370"/>
      <c r="QB240" s="370"/>
      <c r="QC240" s="370"/>
      <c r="QD240" s="370"/>
      <c r="QE240" s="370"/>
      <c r="QF240" s="370"/>
      <c r="QG240" s="370"/>
      <c r="QH240" s="370"/>
      <c r="QI240" s="370"/>
      <c r="QJ240" s="370"/>
      <c r="QK240" s="370"/>
      <c r="QL240" s="370"/>
      <c r="QM240" s="370"/>
      <c r="QN240" s="370"/>
      <c r="QO240" s="370"/>
      <c r="QP240" s="370"/>
      <c r="QQ240" s="370"/>
      <c r="QR240" s="370"/>
      <c r="QS240" s="370"/>
      <c r="QT240" s="370"/>
      <c r="QU240" s="370"/>
      <c r="QV240" s="370"/>
      <c r="QW240" s="370"/>
      <c r="QX240" s="370"/>
      <c r="QY240" s="370"/>
      <c r="QZ240" s="370"/>
      <c r="RA240" s="370"/>
      <c r="RB240" s="370"/>
      <c r="RC240" s="370"/>
      <c r="RD240" s="370"/>
      <c r="RE240" s="370"/>
      <c r="RF240" s="370"/>
      <c r="RG240" s="370"/>
      <c r="RH240" s="370"/>
      <c r="RI240" s="370"/>
      <c r="RJ240" s="370"/>
      <c r="RK240" s="370"/>
      <c r="RL240" s="370"/>
      <c r="RM240" s="370"/>
      <c r="RN240" s="370"/>
      <c r="RO240" s="370"/>
      <c r="RP240" s="370"/>
      <c r="RQ240" s="370"/>
      <c r="RR240" s="370"/>
      <c r="RS240" s="370"/>
      <c r="RT240" s="370"/>
      <c r="RU240" s="370"/>
      <c r="RV240" s="370"/>
      <c r="RW240" s="370"/>
      <c r="RX240" s="370"/>
      <c r="RY240" s="370"/>
      <c r="RZ240" s="370"/>
      <c r="SA240" s="370"/>
      <c r="SB240" s="370"/>
      <c r="SC240" s="370"/>
      <c r="SD240" s="370"/>
      <c r="SE240" s="370"/>
      <c r="SF240" s="370"/>
      <c r="SG240" s="370"/>
      <c r="SH240" s="370"/>
      <c r="SI240" s="370"/>
      <c r="SJ240" s="370"/>
      <c r="SK240" s="370"/>
      <c r="SL240" s="370"/>
      <c r="SM240" s="370"/>
      <c r="SN240" s="370"/>
      <c r="SO240" s="370"/>
      <c r="SP240" s="370"/>
      <c r="SQ240" s="370"/>
      <c r="SR240" s="370"/>
      <c r="SS240" s="370"/>
      <c r="ST240" s="370"/>
      <c r="SU240" s="370"/>
      <c r="SV240" s="370"/>
      <c r="SW240" s="370"/>
      <c r="SX240" s="370"/>
      <c r="SY240" s="370"/>
      <c r="SZ240" s="370"/>
      <c r="TA240" s="370"/>
      <c r="TB240" s="370"/>
      <c r="TC240" s="370"/>
      <c r="TD240" s="370"/>
      <c r="TE240" s="370"/>
      <c r="TF240" s="370"/>
      <c r="TG240" s="370"/>
      <c r="TH240" s="370"/>
      <c r="TI240" s="370"/>
      <c r="TJ240" s="370"/>
      <c r="TK240" s="370"/>
      <c r="TL240" s="370"/>
      <c r="TM240" s="370"/>
      <c r="TN240" s="370"/>
      <c r="TO240" s="370"/>
      <c r="TP240" s="370"/>
      <c r="TQ240" s="370"/>
      <c r="TR240" s="370"/>
      <c r="TS240" s="370"/>
      <c r="TT240" s="370"/>
      <c r="TU240" s="370"/>
      <c r="TV240" s="370"/>
      <c r="TW240" s="370"/>
      <c r="TX240" s="370"/>
      <c r="TY240" s="370"/>
      <c r="TZ240" s="370"/>
      <c r="UA240" s="370"/>
      <c r="UB240" s="370"/>
      <c r="UC240" s="370"/>
      <c r="UD240" s="370"/>
      <c r="UE240" s="370"/>
      <c r="UF240" s="370"/>
      <c r="UG240" s="370"/>
      <c r="UH240" s="370"/>
      <c r="UI240" s="370"/>
      <c r="UJ240" s="370"/>
      <c r="UK240" s="370"/>
      <c r="UL240" s="370"/>
      <c r="UM240" s="370"/>
      <c r="UN240" s="370"/>
      <c r="UO240" s="370"/>
      <c r="UP240" s="370"/>
      <c r="UQ240" s="370"/>
      <c r="UR240" s="370"/>
      <c r="US240" s="370"/>
      <c r="UT240" s="370"/>
      <c r="UU240" s="370"/>
      <c r="UV240" s="370"/>
      <c r="UW240" s="370"/>
      <c r="UX240" s="370"/>
      <c r="UY240" s="370"/>
      <c r="UZ240" s="370"/>
      <c r="VA240" s="370"/>
      <c r="VB240" s="370"/>
      <c r="VC240" s="370"/>
      <c r="VD240" s="370"/>
      <c r="VE240" s="370"/>
      <c r="VF240" s="370"/>
      <c r="VG240" s="370"/>
      <c r="VH240" s="370"/>
      <c r="VI240" s="370"/>
      <c r="VJ240" s="370"/>
      <c r="VK240" s="370"/>
      <c r="VL240" s="370"/>
      <c r="VM240" s="370"/>
      <c r="VN240" s="370"/>
      <c r="VO240" s="370"/>
      <c r="VP240" s="370"/>
      <c r="VQ240" s="370"/>
      <c r="VR240" s="370"/>
      <c r="VS240" s="370"/>
      <c r="VT240" s="370"/>
      <c r="VU240" s="370"/>
      <c r="VV240" s="370"/>
      <c r="VW240" s="370"/>
      <c r="VX240" s="370"/>
      <c r="VY240" s="370"/>
      <c r="VZ240" s="370"/>
      <c r="WA240" s="370"/>
      <c r="WB240" s="370"/>
      <c r="WC240" s="370"/>
      <c r="WD240" s="370"/>
      <c r="WE240" s="370"/>
      <c r="WF240" s="370"/>
      <c r="WG240" s="370"/>
      <c r="WH240" s="370"/>
      <c r="WI240" s="370"/>
      <c r="WJ240" s="370"/>
      <c r="WK240" s="370"/>
      <c r="WL240" s="370"/>
      <c r="WM240" s="370"/>
      <c r="WN240" s="370"/>
      <c r="WO240" s="370"/>
      <c r="WP240" s="370"/>
      <c r="WQ240" s="370"/>
      <c r="WR240" s="370"/>
      <c r="WS240" s="370"/>
      <c r="WT240" s="370"/>
      <c r="WU240" s="370"/>
      <c r="WV240" s="370"/>
      <c r="WW240" s="370"/>
      <c r="WX240" s="370"/>
      <c r="WY240" s="370"/>
      <c r="WZ240" s="370"/>
      <c r="XA240" s="370"/>
      <c r="XB240" s="370"/>
      <c r="XC240" s="370"/>
      <c r="XD240" s="370"/>
      <c r="XE240" s="370"/>
      <c r="XF240" s="370"/>
      <c r="XG240" s="370"/>
      <c r="XH240" s="370"/>
      <c r="XI240" s="370"/>
      <c r="XJ240" s="370"/>
      <c r="XK240" s="370"/>
      <c r="XL240" s="370"/>
      <c r="XM240" s="370"/>
      <c r="XN240" s="370"/>
      <c r="XO240" s="370"/>
      <c r="XP240" s="370"/>
      <c r="XQ240" s="370"/>
      <c r="XR240" s="370"/>
      <c r="XS240" s="370"/>
      <c r="XT240" s="370"/>
      <c r="XU240" s="370"/>
      <c r="XV240" s="370"/>
      <c r="XW240" s="370"/>
      <c r="XX240" s="370"/>
      <c r="XY240" s="370"/>
      <c r="XZ240" s="370"/>
      <c r="YA240" s="370"/>
      <c r="YB240" s="370"/>
      <c r="YC240" s="370"/>
      <c r="YD240" s="370"/>
      <c r="YE240" s="370"/>
      <c r="YF240" s="370"/>
      <c r="YG240" s="370"/>
      <c r="YH240" s="370"/>
      <c r="YI240" s="370"/>
      <c r="YJ240" s="370"/>
      <c r="YK240" s="370"/>
      <c r="YL240" s="370"/>
      <c r="YM240" s="370"/>
      <c r="YN240" s="370"/>
      <c r="YO240" s="370"/>
      <c r="YP240" s="370"/>
      <c r="YQ240" s="370"/>
      <c r="YR240" s="370"/>
      <c r="YS240" s="370"/>
      <c r="YT240" s="370"/>
      <c r="YU240" s="370"/>
      <c r="YV240" s="370"/>
      <c r="YW240" s="370"/>
      <c r="YX240" s="370"/>
      <c r="YY240" s="370"/>
      <c r="YZ240" s="370"/>
      <c r="ZA240" s="370"/>
      <c r="ZB240" s="370"/>
      <c r="ZC240" s="370"/>
      <c r="ZD240" s="370"/>
      <c r="ZE240" s="370"/>
      <c r="ZF240" s="370"/>
      <c r="ZG240" s="370"/>
      <c r="ZH240" s="370"/>
      <c r="ZI240" s="370"/>
      <c r="ZJ240" s="370"/>
      <c r="ZK240" s="370"/>
      <c r="ZL240" s="370"/>
      <c r="ZM240" s="370"/>
      <c r="ZN240" s="370"/>
      <c r="ZO240" s="370"/>
      <c r="ZP240" s="370"/>
      <c r="ZQ240" s="370"/>
      <c r="ZR240" s="370"/>
      <c r="ZS240" s="370"/>
      <c r="ZT240" s="370"/>
      <c r="ZU240" s="370"/>
      <c r="ZV240" s="370"/>
      <c r="ZW240" s="370"/>
      <c r="ZX240" s="370"/>
      <c r="ZY240" s="370"/>
      <c r="ZZ240" s="370"/>
      <c r="AAA240" s="370"/>
      <c r="AAB240" s="370"/>
      <c r="AAC240" s="370"/>
      <c r="AAD240" s="370"/>
      <c r="AAE240" s="370"/>
      <c r="AAF240" s="370"/>
      <c r="AAG240" s="370"/>
      <c r="AAH240" s="370"/>
      <c r="AAI240" s="370"/>
      <c r="AAJ240" s="370"/>
      <c r="AAK240" s="370"/>
      <c r="AAL240" s="370"/>
      <c r="AAM240" s="370"/>
      <c r="AAN240" s="370"/>
      <c r="AAO240" s="370"/>
      <c r="AAP240" s="370"/>
      <c r="AAQ240" s="370"/>
      <c r="AAR240" s="370"/>
      <c r="AAS240" s="370"/>
      <c r="AAT240" s="370"/>
      <c r="AAU240" s="370"/>
      <c r="AAV240" s="370"/>
      <c r="AAW240" s="370"/>
      <c r="AAX240" s="370"/>
      <c r="AAY240" s="370"/>
      <c r="AAZ240" s="370"/>
      <c r="ABA240" s="370"/>
      <c r="ABB240" s="370"/>
      <c r="ABC240" s="370"/>
      <c r="ABD240" s="370"/>
      <c r="ABE240" s="370"/>
      <c r="ABF240" s="370"/>
      <c r="ABG240" s="370"/>
      <c r="ABH240" s="370"/>
      <c r="ABI240" s="370"/>
      <c r="ABJ240" s="370"/>
      <c r="ABK240" s="370"/>
      <c r="ABL240" s="370"/>
      <c r="ABM240" s="370"/>
      <c r="ABN240" s="370"/>
      <c r="ABO240" s="370"/>
      <c r="ABP240" s="370"/>
      <c r="ABQ240" s="370"/>
      <c r="ABR240" s="370"/>
      <c r="ABS240" s="370"/>
      <c r="ABT240" s="370"/>
      <c r="ABU240" s="370"/>
      <c r="ABV240" s="370"/>
      <c r="ABW240" s="370"/>
      <c r="ABX240" s="370"/>
      <c r="ABY240" s="370"/>
      <c r="ABZ240" s="370"/>
      <c r="ACA240" s="370"/>
      <c r="ACB240" s="370"/>
      <c r="ACC240" s="370"/>
      <c r="ACD240" s="370"/>
      <c r="ACE240" s="370"/>
      <c r="ACF240" s="370"/>
      <c r="ACG240" s="370"/>
      <c r="ACH240" s="370"/>
      <c r="ACI240" s="370"/>
      <c r="ACJ240" s="370"/>
      <c r="ACK240" s="370"/>
      <c r="ACL240" s="370"/>
      <c r="ACM240" s="370"/>
      <c r="ACN240" s="370"/>
      <c r="ACO240" s="370"/>
      <c r="ACP240" s="370"/>
      <c r="ACQ240" s="370"/>
      <c r="ACR240" s="370"/>
      <c r="ACS240" s="370"/>
      <c r="ACT240" s="370"/>
      <c r="ACU240" s="370"/>
      <c r="ACV240" s="370"/>
      <c r="ACW240" s="370"/>
      <c r="ACX240" s="370"/>
      <c r="ACY240" s="370"/>
      <c r="ACZ240" s="370"/>
      <c r="ADA240" s="370"/>
      <c r="ADB240" s="370"/>
      <c r="ADC240" s="370"/>
      <c r="ADD240" s="370"/>
      <c r="ADE240" s="370"/>
      <c r="ADF240" s="370"/>
      <c r="ADG240" s="370"/>
      <c r="ADH240" s="370"/>
      <c r="ADI240" s="370"/>
      <c r="ADJ240" s="370"/>
      <c r="ADK240" s="370"/>
      <c r="ADL240" s="370"/>
      <c r="ADM240" s="370"/>
      <c r="ADN240" s="370"/>
      <c r="ADO240" s="370"/>
      <c r="ADP240" s="370"/>
      <c r="ADQ240" s="370"/>
      <c r="ADR240" s="370"/>
      <c r="ADS240" s="370"/>
      <c r="ADT240" s="370"/>
      <c r="ADU240" s="370"/>
      <c r="ADV240" s="370"/>
      <c r="ADW240" s="370"/>
      <c r="ADX240" s="370"/>
      <c r="ADY240" s="370"/>
      <c r="ADZ240" s="370"/>
      <c r="AEA240" s="370"/>
      <c r="AEB240" s="370"/>
      <c r="AEC240" s="370"/>
      <c r="AED240" s="370"/>
      <c r="AEE240" s="370"/>
      <c r="AEF240" s="370"/>
      <c r="AEG240" s="370"/>
      <c r="AEH240" s="370"/>
      <c r="AEI240" s="370"/>
      <c r="AEJ240" s="370"/>
      <c r="AEK240" s="370"/>
      <c r="AEL240" s="370"/>
      <c r="AEM240" s="370"/>
      <c r="AEN240" s="370"/>
      <c r="AEO240" s="370"/>
      <c r="AEP240" s="370"/>
      <c r="AEQ240" s="370"/>
      <c r="AER240" s="370"/>
      <c r="AES240" s="370"/>
      <c r="AET240" s="370"/>
      <c r="AEU240" s="370"/>
      <c r="AEV240" s="370"/>
      <c r="AEW240" s="370"/>
      <c r="AEX240" s="370"/>
      <c r="AEY240" s="370"/>
      <c r="AEZ240" s="370"/>
      <c r="AFA240" s="370"/>
      <c r="AFB240" s="370"/>
      <c r="AFC240" s="370"/>
      <c r="AFD240" s="370"/>
      <c r="AFE240" s="370"/>
      <c r="AFF240" s="370"/>
      <c r="AFG240" s="370"/>
      <c r="AFH240" s="370"/>
      <c r="AFI240" s="370"/>
      <c r="AFJ240" s="370"/>
      <c r="AFK240" s="370"/>
      <c r="AFL240" s="370"/>
      <c r="AFM240" s="370"/>
      <c r="AFN240" s="370"/>
      <c r="AFO240" s="370"/>
      <c r="AFP240" s="370"/>
      <c r="AFQ240" s="370"/>
      <c r="AFR240" s="370"/>
      <c r="AFS240" s="370"/>
      <c r="AFT240" s="370"/>
      <c r="AFU240" s="370"/>
      <c r="AFV240" s="370"/>
      <c r="AFW240" s="370"/>
      <c r="AFX240" s="370"/>
      <c r="AFY240" s="370"/>
      <c r="AFZ240" s="370"/>
      <c r="AGA240" s="370"/>
      <c r="AGB240" s="370"/>
      <c r="AGC240" s="370"/>
      <c r="AGD240" s="370"/>
      <c r="AGE240" s="370"/>
      <c r="AGF240" s="370"/>
      <c r="AGG240" s="370"/>
      <c r="AGH240" s="370"/>
      <c r="AGI240" s="370"/>
      <c r="AGJ240" s="370"/>
      <c r="AGK240" s="370"/>
      <c r="AGL240" s="370"/>
      <c r="AGM240" s="370"/>
      <c r="AGN240" s="370"/>
      <c r="AGO240" s="370"/>
      <c r="AGP240" s="370"/>
      <c r="AGQ240" s="370"/>
      <c r="AGR240" s="370"/>
      <c r="AGS240" s="370"/>
      <c r="AGT240" s="370"/>
      <c r="AGU240" s="370"/>
      <c r="AGV240" s="370"/>
      <c r="AGW240" s="370"/>
      <c r="AGX240" s="370"/>
      <c r="AGY240" s="370"/>
      <c r="AGZ240" s="370"/>
      <c r="AHA240" s="370"/>
      <c r="AHB240" s="370"/>
      <c r="AHC240" s="370"/>
      <c r="AHD240" s="370"/>
      <c r="AHE240" s="370"/>
      <c r="AHF240" s="370"/>
      <c r="AHG240" s="370"/>
      <c r="AHH240" s="370"/>
      <c r="AHI240" s="370"/>
      <c r="AHJ240" s="370"/>
      <c r="AHK240" s="370"/>
      <c r="AHL240" s="370"/>
      <c r="AHM240" s="370"/>
      <c r="AHN240" s="370"/>
      <c r="AHO240" s="370"/>
      <c r="AHP240" s="370"/>
      <c r="AHQ240" s="370"/>
      <c r="AHR240" s="370"/>
      <c r="AHS240" s="370"/>
      <c r="AHT240" s="370"/>
      <c r="AHU240" s="370"/>
      <c r="AHV240" s="370"/>
      <c r="AHW240" s="370"/>
      <c r="AHX240" s="370"/>
      <c r="AHY240" s="370"/>
      <c r="AHZ240" s="370"/>
      <c r="AIA240" s="370"/>
      <c r="AIB240" s="370"/>
      <c r="AIC240" s="370"/>
      <c r="AID240" s="370"/>
      <c r="AIE240" s="370"/>
      <c r="AIF240" s="370"/>
      <c r="AIG240" s="370"/>
      <c r="AIH240" s="370"/>
      <c r="AII240" s="370"/>
      <c r="AIJ240" s="370"/>
      <c r="AIK240" s="370"/>
      <c r="AIL240" s="370"/>
      <c r="AIM240" s="370"/>
      <c r="AIN240" s="370"/>
      <c r="AIO240" s="370"/>
      <c r="AIP240" s="370"/>
      <c r="AIQ240" s="370"/>
      <c r="AIR240" s="370"/>
      <c r="AIS240" s="370"/>
      <c r="AIT240" s="370"/>
      <c r="AIU240" s="370"/>
      <c r="AIV240" s="370"/>
      <c r="AIW240" s="370"/>
      <c r="AIX240" s="370"/>
      <c r="AIY240" s="370"/>
      <c r="AIZ240" s="370"/>
      <c r="AJA240" s="370"/>
      <c r="AJB240" s="370"/>
      <c r="AJC240" s="370"/>
      <c r="AJD240" s="370"/>
      <c r="AJE240" s="370"/>
      <c r="AJF240" s="370"/>
      <c r="AJG240" s="370"/>
      <c r="AJH240" s="370"/>
      <c r="AJI240" s="370"/>
      <c r="AJJ240" s="370"/>
      <c r="AJK240" s="370"/>
      <c r="AJL240" s="370"/>
      <c r="AJM240" s="370"/>
      <c r="AJN240" s="370"/>
      <c r="AJO240" s="370"/>
      <c r="AJP240" s="370"/>
      <c r="AJQ240" s="370"/>
      <c r="AJR240" s="370"/>
      <c r="AJS240" s="370"/>
      <c r="AJT240" s="370"/>
      <c r="AJU240" s="370"/>
      <c r="AJV240" s="370"/>
      <c r="AJW240" s="370"/>
      <c r="AJX240" s="370"/>
      <c r="AJY240" s="370"/>
      <c r="AJZ240" s="370"/>
      <c r="AKA240" s="370"/>
      <c r="AKB240" s="370"/>
      <c r="AKC240" s="370"/>
      <c r="AKD240" s="370"/>
      <c r="AKE240" s="370"/>
      <c r="AKF240" s="370"/>
      <c r="AKG240" s="370"/>
      <c r="AKH240" s="370"/>
      <c r="AKI240" s="370"/>
      <c r="AKJ240" s="370"/>
      <c r="AKK240" s="370"/>
      <c r="AKL240" s="370"/>
      <c r="AKM240" s="370"/>
      <c r="AKN240" s="370"/>
      <c r="AKO240" s="370"/>
      <c r="AKP240" s="370"/>
      <c r="AKQ240" s="370"/>
      <c r="AKR240" s="370"/>
      <c r="AKS240" s="370"/>
      <c r="AKT240" s="370"/>
      <c r="AKU240" s="370"/>
      <c r="AKV240" s="370"/>
      <c r="AKW240" s="370"/>
      <c r="AKX240" s="370"/>
      <c r="AKY240" s="370"/>
      <c r="AKZ240" s="370"/>
      <c r="ALA240" s="370"/>
      <c r="ALB240" s="370"/>
      <c r="ALC240" s="370"/>
      <c r="ALD240" s="370"/>
    </row>
    <row r="241" spans="1:992" s="253" customFormat="1" ht="16.5" customHeight="1">
      <c r="A241" s="2421"/>
      <c r="B241" s="2421"/>
      <c r="C241" s="2421" t="s">
        <v>2193</v>
      </c>
      <c r="D241" s="1024" t="s">
        <v>304</v>
      </c>
      <c r="E241" s="468">
        <v>0</v>
      </c>
      <c r="F241" s="468">
        <v>0</v>
      </c>
      <c r="G241" s="2385"/>
      <c r="H241" s="2385"/>
      <c r="I241" s="2391"/>
      <c r="J241" s="2391"/>
      <c r="K241" s="2857"/>
      <c r="L241" s="2792"/>
      <c r="M241" s="1053"/>
      <c r="N241" s="370"/>
      <c r="O241" s="370"/>
      <c r="P241" s="370"/>
      <c r="Q241" s="370"/>
      <c r="R241" s="370"/>
      <c r="S241" s="370"/>
      <c r="T241" s="370"/>
      <c r="U241" s="370"/>
      <c r="V241" s="370"/>
      <c r="W241" s="370"/>
      <c r="X241" s="370"/>
      <c r="Y241" s="370"/>
      <c r="Z241" s="370"/>
      <c r="AA241" s="370"/>
      <c r="AB241" s="370"/>
      <c r="AC241" s="370"/>
      <c r="AD241" s="370"/>
      <c r="AE241" s="370"/>
      <c r="AF241" s="370"/>
      <c r="AG241" s="370"/>
      <c r="AH241" s="370"/>
      <c r="AI241" s="370"/>
      <c r="AJ241" s="370"/>
      <c r="AK241" s="370"/>
      <c r="AL241" s="370"/>
      <c r="AM241" s="370"/>
      <c r="AN241" s="370"/>
      <c r="AO241" s="370"/>
      <c r="AP241" s="370"/>
      <c r="AQ241" s="370"/>
      <c r="AR241" s="370"/>
      <c r="AS241" s="370"/>
      <c r="AT241" s="370"/>
      <c r="AU241" s="370"/>
      <c r="AV241" s="370"/>
      <c r="AW241" s="370"/>
      <c r="AX241" s="370"/>
      <c r="AY241" s="370"/>
      <c r="AZ241" s="370"/>
      <c r="BA241" s="370"/>
      <c r="BB241" s="370"/>
      <c r="BC241" s="370"/>
      <c r="BD241" s="370"/>
      <c r="BE241" s="370"/>
      <c r="BF241" s="370"/>
      <c r="BG241" s="370"/>
      <c r="BH241" s="370"/>
      <c r="BI241" s="370"/>
      <c r="BJ241" s="370"/>
      <c r="BK241" s="370"/>
      <c r="BL241" s="370"/>
      <c r="BM241" s="370"/>
      <c r="BN241" s="370"/>
      <c r="BO241" s="370"/>
      <c r="BP241" s="370"/>
      <c r="BQ241" s="370"/>
      <c r="BR241" s="370"/>
      <c r="BS241" s="370"/>
      <c r="BT241" s="370"/>
      <c r="BU241" s="370"/>
      <c r="BV241" s="370"/>
      <c r="BW241" s="370"/>
      <c r="BX241" s="370"/>
      <c r="BY241" s="370"/>
      <c r="BZ241" s="370"/>
      <c r="CA241" s="370"/>
      <c r="CB241" s="370"/>
      <c r="CC241" s="370"/>
      <c r="CD241" s="370"/>
      <c r="CE241" s="370"/>
      <c r="CF241" s="370"/>
      <c r="CG241" s="370"/>
      <c r="CH241" s="370"/>
      <c r="CI241" s="370"/>
      <c r="CJ241" s="370"/>
      <c r="CK241" s="370"/>
      <c r="CL241" s="370"/>
      <c r="CM241" s="370"/>
      <c r="CN241" s="370"/>
      <c r="CO241" s="370"/>
      <c r="CP241" s="370"/>
      <c r="CQ241" s="370"/>
      <c r="CR241" s="370"/>
      <c r="CS241" s="370"/>
      <c r="CT241" s="370"/>
      <c r="CU241" s="370"/>
      <c r="CV241" s="370"/>
      <c r="CW241" s="370"/>
      <c r="CX241" s="370"/>
      <c r="CY241" s="370"/>
      <c r="CZ241" s="370"/>
      <c r="DA241" s="370"/>
      <c r="DB241" s="370"/>
      <c r="DC241" s="370"/>
      <c r="DD241" s="370"/>
      <c r="DE241" s="370"/>
      <c r="DF241" s="370"/>
      <c r="DG241" s="370"/>
      <c r="DH241" s="370"/>
      <c r="DI241" s="370"/>
      <c r="DJ241" s="370"/>
      <c r="DK241" s="370"/>
      <c r="DL241" s="370"/>
      <c r="DM241" s="370"/>
      <c r="DN241" s="370"/>
      <c r="DO241" s="370"/>
      <c r="DP241" s="370"/>
      <c r="DQ241" s="370"/>
      <c r="DR241" s="370"/>
      <c r="DS241" s="370"/>
      <c r="DT241" s="370"/>
      <c r="DU241" s="370"/>
      <c r="DV241" s="370"/>
      <c r="DW241" s="370"/>
      <c r="DX241" s="370"/>
      <c r="DY241" s="370"/>
      <c r="DZ241" s="370"/>
      <c r="EA241" s="370"/>
      <c r="EB241" s="370"/>
      <c r="EC241" s="370"/>
      <c r="ED241" s="370"/>
      <c r="EE241" s="370"/>
      <c r="EF241" s="370"/>
      <c r="EG241" s="370"/>
      <c r="EH241" s="370"/>
      <c r="EI241" s="370"/>
      <c r="EJ241" s="370"/>
      <c r="EK241" s="370"/>
      <c r="EL241" s="370"/>
      <c r="EM241" s="370"/>
      <c r="EN241" s="370"/>
      <c r="EO241" s="370"/>
      <c r="EP241" s="370"/>
      <c r="EQ241" s="370"/>
      <c r="ER241" s="370"/>
      <c r="ES241" s="370"/>
      <c r="ET241" s="370"/>
      <c r="EU241" s="370"/>
      <c r="EV241" s="370"/>
      <c r="EW241" s="370"/>
      <c r="EX241" s="370"/>
      <c r="EY241" s="370"/>
      <c r="EZ241" s="370"/>
      <c r="FA241" s="370"/>
      <c r="FB241" s="370"/>
      <c r="FC241" s="370"/>
      <c r="FD241" s="370"/>
      <c r="FE241" s="370"/>
      <c r="FF241" s="370"/>
      <c r="FG241" s="370"/>
      <c r="FH241" s="370"/>
      <c r="FI241" s="370"/>
      <c r="FJ241" s="370"/>
      <c r="FK241" s="370"/>
      <c r="FL241" s="370"/>
      <c r="FM241" s="370"/>
      <c r="FN241" s="370"/>
      <c r="FO241" s="370"/>
      <c r="FP241" s="370"/>
      <c r="FQ241" s="370"/>
      <c r="FR241" s="370"/>
      <c r="FS241" s="370"/>
      <c r="FT241" s="370"/>
      <c r="FU241" s="370"/>
      <c r="FV241" s="370"/>
      <c r="FW241" s="370"/>
      <c r="FX241" s="370"/>
      <c r="FY241" s="370"/>
      <c r="FZ241" s="370"/>
      <c r="GA241" s="370"/>
      <c r="GB241" s="370"/>
      <c r="GC241" s="370"/>
      <c r="GD241" s="370"/>
      <c r="GE241" s="370"/>
      <c r="GF241" s="370"/>
      <c r="GG241" s="370"/>
      <c r="GH241" s="370"/>
      <c r="GI241" s="370"/>
      <c r="GJ241" s="370"/>
      <c r="GK241" s="370"/>
      <c r="GL241" s="370"/>
      <c r="GM241" s="370"/>
      <c r="GN241" s="370"/>
      <c r="GO241" s="370"/>
      <c r="GP241" s="370"/>
      <c r="GQ241" s="370"/>
      <c r="GR241" s="370"/>
      <c r="GS241" s="370"/>
      <c r="GT241" s="370"/>
      <c r="GU241" s="370"/>
      <c r="GV241" s="370"/>
      <c r="GW241" s="370"/>
      <c r="GX241" s="370"/>
      <c r="GY241" s="370"/>
      <c r="GZ241" s="370"/>
      <c r="HA241" s="370"/>
      <c r="HB241" s="370"/>
      <c r="HC241" s="370"/>
      <c r="HD241" s="370"/>
      <c r="HE241" s="370"/>
      <c r="HF241" s="370"/>
      <c r="HG241" s="370"/>
      <c r="HH241" s="370"/>
      <c r="HI241" s="370"/>
      <c r="HJ241" s="370"/>
      <c r="HK241" s="370"/>
      <c r="HL241" s="370"/>
      <c r="HM241" s="370"/>
      <c r="HN241" s="370"/>
      <c r="HO241" s="370"/>
      <c r="HP241" s="370"/>
      <c r="HQ241" s="370"/>
      <c r="HR241" s="370"/>
      <c r="HS241" s="370"/>
      <c r="HT241" s="370"/>
      <c r="HU241" s="370"/>
      <c r="HV241" s="370"/>
      <c r="HW241" s="370"/>
      <c r="HX241" s="370"/>
      <c r="HY241" s="370"/>
      <c r="HZ241" s="370"/>
      <c r="IA241" s="370"/>
      <c r="IB241" s="370"/>
      <c r="IC241" s="370"/>
      <c r="ID241" s="370"/>
      <c r="IE241" s="370"/>
      <c r="IF241" s="370"/>
      <c r="IG241" s="370"/>
      <c r="IH241" s="370"/>
      <c r="II241" s="370"/>
      <c r="IJ241" s="370"/>
      <c r="IK241" s="370"/>
      <c r="IL241" s="370"/>
      <c r="IM241" s="370"/>
      <c r="IN241" s="370"/>
      <c r="IO241" s="370"/>
      <c r="IP241" s="370"/>
      <c r="IQ241" s="370"/>
      <c r="IR241" s="370"/>
      <c r="IS241" s="370"/>
      <c r="IT241" s="370"/>
      <c r="IU241" s="370"/>
      <c r="IV241" s="370"/>
      <c r="IW241" s="370"/>
      <c r="IX241" s="370"/>
      <c r="IY241" s="370"/>
      <c r="IZ241" s="370"/>
      <c r="JA241" s="370"/>
      <c r="JB241" s="370"/>
      <c r="JC241" s="370"/>
      <c r="JD241" s="370"/>
      <c r="JE241" s="370"/>
      <c r="JF241" s="370"/>
      <c r="JG241" s="370"/>
      <c r="JH241" s="370"/>
      <c r="JI241" s="370"/>
      <c r="JJ241" s="370"/>
      <c r="JK241" s="370"/>
      <c r="JL241" s="370"/>
      <c r="JM241" s="370"/>
      <c r="JN241" s="370"/>
      <c r="JO241" s="370"/>
      <c r="JP241" s="370"/>
      <c r="JQ241" s="370"/>
      <c r="JR241" s="370"/>
      <c r="JS241" s="370"/>
      <c r="JT241" s="370"/>
      <c r="JU241" s="370"/>
      <c r="JV241" s="370"/>
      <c r="JW241" s="370"/>
      <c r="JX241" s="370"/>
      <c r="JY241" s="370"/>
      <c r="JZ241" s="370"/>
      <c r="KA241" s="370"/>
      <c r="KB241" s="370"/>
      <c r="KC241" s="370"/>
      <c r="KD241" s="370"/>
      <c r="KE241" s="370"/>
      <c r="KF241" s="370"/>
      <c r="KG241" s="370"/>
      <c r="KH241" s="370"/>
      <c r="KI241" s="370"/>
      <c r="KJ241" s="370"/>
      <c r="KK241" s="370"/>
      <c r="KL241" s="370"/>
      <c r="KM241" s="370"/>
      <c r="KN241" s="370"/>
      <c r="KO241" s="370"/>
      <c r="KP241" s="370"/>
      <c r="KQ241" s="370"/>
      <c r="KR241" s="370"/>
      <c r="KS241" s="370"/>
      <c r="KT241" s="370"/>
      <c r="KU241" s="370"/>
      <c r="KV241" s="370"/>
      <c r="KW241" s="370"/>
      <c r="KX241" s="370"/>
      <c r="KY241" s="370"/>
      <c r="KZ241" s="370"/>
      <c r="LA241" s="370"/>
      <c r="LB241" s="370"/>
      <c r="LC241" s="370"/>
      <c r="LD241" s="370"/>
      <c r="LE241" s="370"/>
      <c r="LF241" s="370"/>
      <c r="LG241" s="370"/>
      <c r="LH241" s="370"/>
      <c r="LI241" s="370"/>
      <c r="LJ241" s="370"/>
      <c r="LK241" s="370"/>
      <c r="LL241" s="370"/>
      <c r="LM241" s="370"/>
      <c r="LN241" s="370"/>
      <c r="LO241" s="370"/>
      <c r="LP241" s="370"/>
      <c r="LQ241" s="370"/>
      <c r="LR241" s="370"/>
      <c r="LS241" s="370"/>
      <c r="LT241" s="370"/>
      <c r="LU241" s="370"/>
      <c r="LV241" s="370"/>
      <c r="LW241" s="370"/>
      <c r="LX241" s="370"/>
      <c r="LY241" s="370"/>
      <c r="LZ241" s="370"/>
      <c r="MA241" s="370"/>
      <c r="MB241" s="370"/>
      <c r="MC241" s="370"/>
      <c r="MD241" s="370"/>
      <c r="ME241" s="370"/>
      <c r="MF241" s="370"/>
      <c r="MG241" s="370"/>
      <c r="MH241" s="370"/>
      <c r="MI241" s="370"/>
      <c r="MJ241" s="370"/>
      <c r="MK241" s="370"/>
      <c r="ML241" s="370"/>
      <c r="MM241" s="370"/>
      <c r="MN241" s="370"/>
      <c r="MO241" s="370"/>
      <c r="MP241" s="370"/>
      <c r="MQ241" s="370"/>
      <c r="MR241" s="370"/>
      <c r="MS241" s="370"/>
      <c r="MT241" s="370"/>
      <c r="MU241" s="370"/>
      <c r="MV241" s="370"/>
      <c r="MW241" s="370"/>
      <c r="MX241" s="370"/>
      <c r="MY241" s="370"/>
      <c r="MZ241" s="370"/>
      <c r="NA241" s="370"/>
      <c r="NB241" s="370"/>
      <c r="NC241" s="370"/>
      <c r="ND241" s="370"/>
      <c r="NE241" s="370"/>
      <c r="NF241" s="370"/>
      <c r="NG241" s="370"/>
      <c r="NH241" s="370"/>
      <c r="NI241" s="370"/>
      <c r="NJ241" s="370"/>
      <c r="NK241" s="370"/>
      <c r="NL241" s="370"/>
      <c r="NM241" s="370"/>
      <c r="NN241" s="370"/>
      <c r="NO241" s="370"/>
      <c r="NP241" s="370"/>
      <c r="NQ241" s="370"/>
      <c r="NR241" s="370"/>
      <c r="NS241" s="370"/>
      <c r="NT241" s="370"/>
      <c r="NU241" s="370"/>
      <c r="NV241" s="370"/>
      <c r="NW241" s="370"/>
      <c r="NX241" s="370"/>
      <c r="NY241" s="370"/>
      <c r="NZ241" s="370"/>
      <c r="OA241" s="370"/>
      <c r="OB241" s="370"/>
      <c r="OC241" s="370"/>
      <c r="OD241" s="370"/>
      <c r="OE241" s="370"/>
      <c r="OF241" s="370"/>
      <c r="OG241" s="370"/>
      <c r="OH241" s="370"/>
      <c r="OI241" s="370"/>
      <c r="OJ241" s="370"/>
      <c r="OK241" s="370"/>
      <c r="OL241" s="370"/>
      <c r="OM241" s="370"/>
      <c r="ON241" s="370"/>
      <c r="OO241" s="370"/>
      <c r="OP241" s="370"/>
      <c r="OQ241" s="370"/>
      <c r="OR241" s="370"/>
      <c r="OS241" s="370"/>
      <c r="OT241" s="370"/>
      <c r="OU241" s="370"/>
      <c r="OV241" s="370"/>
      <c r="OW241" s="370"/>
      <c r="OX241" s="370"/>
      <c r="OY241" s="370"/>
      <c r="OZ241" s="370"/>
      <c r="PA241" s="370"/>
      <c r="PB241" s="370"/>
      <c r="PC241" s="370"/>
      <c r="PD241" s="370"/>
      <c r="PE241" s="370"/>
      <c r="PF241" s="370"/>
      <c r="PG241" s="370"/>
      <c r="PH241" s="370"/>
      <c r="PI241" s="370"/>
      <c r="PJ241" s="370"/>
      <c r="PK241" s="370"/>
      <c r="PL241" s="370"/>
      <c r="PM241" s="370"/>
      <c r="PN241" s="370"/>
      <c r="PO241" s="370"/>
      <c r="PP241" s="370"/>
      <c r="PQ241" s="370"/>
      <c r="PR241" s="370"/>
      <c r="PS241" s="370"/>
      <c r="PT241" s="370"/>
      <c r="PU241" s="370"/>
      <c r="PV241" s="370"/>
      <c r="PW241" s="370"/>
      <c r="PX241" s="370"/>
      <c r="PY241" s="370"/>
      <c r="PZ241" s="370"/>
      <c r="QA241" s="370"/>
      <c r="QB241" s="370"/>
      <c r="QC241" s="370"/>
      <c r="QD241" s="370"/>
      <c r="QE241" s="370"/>
      <c r="QF241" s="370"/>
      <c r="QG241" s="370"/>
      <c r="QH241" s="370"/>
      <c r="QI241" s="370"/>
      <c r="QJ241" s="370"/>
      <c r="QK241" s="370"/>
      <c r="QL241" s="370"/>
      <c r="QM241" s="370"/>
      <c r="QN241" s="370"/>
      <c r="QO241" s="370"/>
      <c r="QP241" s="370"/>
      <c r="QQ241" s="370"/>
      <c r="QR241" s="370"/>
      <c r="QS241" s="370"/>
      <c r="QT241" s="370"/>
      <c r="QU241" s="370"/>
      <c r="QV241" s="370"/>
      <c r="QW241" s="370"/>
      <c r="QX241" s="370"/>
      <c r="QY241" s="370"/>
      <c r="QZ241" s="370"/>
      <c r="RA241" s="370"/>
      <c r="RB241" s="370"/>
      <c r="RC241" s="370"/>
      <c r="RD241" s="370"/>
      <c r="RE241" s="370"/>
      <c r="RF241" s="370"/>
      <c r="RG241" s="370"/>
      <c r="RH241" s="370"/>
      <c r="RI241" s="370"/>
      <c r="RJ241" s="370"/>
      <c r="RK241" s="370"/>
      <c r="RL241" s="370"/>
      <c r="RM241" s="370"/>
      <c r="RN241" s="370"/>
      <c r="RO241" s="370"/>
      <c r="RP241" s="370"/>
      <c r="RQ241" s="370"/>
      <c r="RR241" s="370"/>
      <c r="RS241" s="370"/>
      <c r="RT241" s="370"/>
      <c r="RU241" s="370"/>
      <c r="RV241" s="370"/>
      <c r="RW241" s="370"/>
      <c r="RX241" s="370"/>
      <c r="RY241" s="370"/>
      <c r="RZ241" s="370"/>
      <c r="SA241" s="370"/>
      <c r="SB241" s="370"/>
      <c r="SC241" s="370"/>
      <c r="SD241" s="370"/>
      <c r="SE241" s="370"/>
      <c r="SF241" s="370"/>
      <c r="SG241" s="370"/>
      <c r="SH241" s="370"/>
      <c r="SI241" s="370"/>
      <c r="SJ241" s="370"/>
      <c r="SK241" s="370"/>
      <c r="SL241" s="370"/>
      <c r="SM241" s="370"/>
      <c r="SN241" s="370"/>
      <c r="SO241" s="370"/>
      <c r="SP241" s="370"/>
      <c r="SQ241" s="370"/>
      <c r="SR241" s="370"/>
      <c r="SS241" s="370"/>
      <c r="ST241" s="370"/>
      <c r="SU241" s="370"/>
      <c r="SV241" s="370"/>
      <c r="SW241" s="370"/>
      <c r="SX241" s="370"/>
      <c r="SY241" s="370"/>
      <c r="SZ241" s="370"/>
      <c r="TA241" s="370"/>
      <c r="TB241" s="370"/>
      <c r="TC241" s="370"/>
      <c r="TD241" s="370"/>
      <c r="TE241" s="370"/>
      <c r="TF241" s="370"/>
      <c r="TG241" s="370"/>
      <c r="TH241" s="370"/>
      <c r="TI241" s="370"/>
      <c r="TJ241" s="370"/>
      <c r="TK241" s="370"/>
      <c r="TL241" s="370"/>
      <c r="TM241" s="370"/>
      <c r="TN241" s="370"/>
      <c r="TO241" s="370"/>
      <c r="TP241" s="370"/>
      <c r="TQ241" s="370"/>
      <c r="TR241" s="370"/>
      <c r="TS241" s="370"/>
      <c r="TT241" s="370"/>
      <c r="TU241" s="370"/>
      <c r="TV241" s="370"/>
      <c r="TW241" s="370"/>
      <c r="TX241" s="370"/>
      <c r="TY241" s="370"/>
      <c r="TZ241" s="370"/>
      <c r="UA241" s="370"/>
      <c r="UB241" s="370"/>
      <c r="UC241" s="370"/>
      <c r="UD241" s="370"/>
      <c r="UE241" s="370"/>
      <c r="UF241" s="370"/>
      <c r="UG241" s="370"/>
      <c r="UH241" s="370"/>
      <c r="UI241" s="370"/>
      <c r="UJ241" s="370"/>
      <c r="UK241" s="370"/>
      <c r="UL241" s="370"/>
      <c r="UM241" s="370"/>
      <c r="UN241" s="370"/>
      <c r="UO241" s="370"/>
      <c r="UP241" s="370"/>
      <c r="UQ241" s="370"/>
      <c r="UR241" s="370"/>
      <c r="US241" s="370"/>
      <c r="UT241" s="370"/>
      <c r="UU241" s="370"/>
      <c r="UV241" s="370"/>
      <c r="UW241" s="370"/>
      <c r="UX241" s="370"/>
      <c r="UY241" s="370"/>
      <c r="UZ241" s="370"/>
      <c r="VA241" s="370"/>
      <c r="VB241" s="370"/>
      <c r="VC241" s="370"/>
      <c r="VD241" s="370"/>
      <c r="VE241" s="370"/>
      <c r="VF241" s="370"/>
      <c r="VG241" s="370"/>
      <c r="VH241" s="370"/>
      <c r="VI241" s="370"/>
      <c r="VJ241" s="370"/>
      <c r="VK241" s="370"/>
      <c r="VL241" s="370"/>
      <c r="VM241" s="370"/>
      <c r="VN241" s="370"/>
      <c r="VO241" s="370"/>
      <c r="VP241" s="370"/>
      <c r="VQ241" s="370"/>
      <c r="VR241" s="370"/>
      <c r="VS241" s="370"/>
      <c r="VT241" s="370"/>
      <c r="VU241" s="370"/>
      <c r="VV241" s="370"/>
      <c r="VW241" s="370"/>
      <c r="VX241" s="370"/>
      <c r="VY241" s="370"/>
      <c r="VZ241" s="370"/>
      <c r="WA241" s="370"/>
      <c r="WB241" s="370"/>
      <c r="WC241" s="370"/>
      <c r="WD241" s="370"/>
      <c r="WE241" s="370"/>
      <c r="WF241" s="370"/>
      <c r="WG241" s="370"/>
      <c r="WH241" s="370"/>
      <c r="WI241" s="370"/>
      <c r="WJ241" s="370"/>
      <c r="WK241" s="370"/>
      <c r="WL241" s="370"/>
      <c r="WM241" s="370"/>
      <c r="WN241" s="370"/>
      <c r="WO241" s="370"/>
      <c r="WP241" s="370"/>
      <c r="WQ241" s="370"/>
      <c r="WR241" s="370"/>
      <c r="WS241" s="370"/>
      <c r="WT241" s="370"/>
      <c r="WU241" s="370"/>
      <c r="WV241" s="370"/>
      <c r="WW241" s="370"/>
      <c r="WX241" s="370"/>
      <c r="WY241" s="370"/>
      <c r="WZ241" s="370"/>
      <c r="XA241" s="370"/>
      <c r="XB241" s="370"/>
      <c r="XC241" s="370"/>
      <c r="XD241" s="370"/>
      <c r="XE241" s="370"/>
      <c r="XF241" s="370"/>
      <c r="XG241" s="370"/>
      <c r="XH241" s="370"/>
      <c r="XI241" s="370"/>
      <c r="XJ241" s="370"/>
      <c r="XK241" s="370"/>
      <c r="XL241" s="370"/>
      <c r="XM241" s="370"/>
      <c r="XN241" s="370"/>
      <c r="XO241" s="370"/>
      <c r="XP241" s="370"/>
      <c r="XQ241" s="370"/>
      <c r="XR241" s="370"/>
      <c r="XS241" s="370"/>
      <c r="XT241" s="370"/>
      <c r="XU241" s="370"/>
      <c r="XV241" s="370"/>
      <c r="XW241" s="370"/>
      <c r="XX241" s="370"/>
      <c r="XY241" s="370"/>
      <c r="XZ241" s="370"/>
      <c r="YA241" s="370"/>
      <c r="YB241" s="370"/>
      <c r="YC241" s="370"/>
      <c r="YD241" s="370"/>
      <c r="YE241" s="370"/>
      <c r="YF241" s="370"/>
      <c r="YG241" s="370"/>
      <c r="YH241" s="370"/>
      <c r="YI241" s="370"/>
      <c r="YJ241" s="370"/>
      <c r="YK241" s="370"/>
      <c r="YL241" s="370"/>
      <c r="YM241" s="370"/>
      <c r="YN241" s="370"/>
      <c r="YO241" s="370"/>
      <c r="YP241" s="370"/>
      <c r="YQ241" s="370"/>
      <c r="YR241" s="370"/>
      <c r="YS241" s="370"/>
      <c r="YT241" s="370"/>
      <c r="YU241" s="370"/>
      <c r="YV241" s="370"/>
      <c r="YW241" s="370"/>
      <c r="YX241" s="370"/>
      <c r="YY241" s="370"/>
      <c r="YZ241" s="370"/>
      <c r="ZA241" s="370"/>
      <c r="ZB241" s="370"/>
      <c r="ZC241" s="370"/>
      <c r="ZD241" s="370"/>
      <c r="ZE241" s="370"/>
      <c r="ZF241" s="370"/>
      <c r="ZG241" s="370"/>
      <c r="ZH241" s="370"/>
      <c r="ZI241" s="370"/>
      <c r="ZJ241" s="370"/>
      <c r="ZK241" s="370"/>
      <c r="ZL241" s="370"/>
      <c r="ZM241" s="370"/>
      <c r="ZN241" s="370"/>
      <c r="ZO241" s="370"/>
      <c r="ZP241" s="370"/>
      <c r="ZQ241" s="370"/>
      <c r="ZR241" s="370"/>
      <c r="ZS241" s="370"/>
      <c r="ZT241" s="370"/>
      <c r="ZU241" s="370"/>
      <c r="ZV241" s="370"/>
      <c r="ZW241" s="370"/>
      <c r="ZX241" s="370"/>
      <c r="ZY241" s="370"/>
      <c r="ZZ241" s="370"/>
      <c r="AAA241" s="370"/>
      <c r="AAB241" s="370"/>
      <c r="AAC241" s="370"/>
      <c r="AAD241" s="370"/>
      <c r="AAE241" s="370"/>
      <c r="AAF241" s="370"/>
      <c r="AAG241" s="370"/>
      <c r="AAH241" s="370"/>
      <c r="AAI241" s="370"/>
      <c r="AAJ241" s="370"/>
      <c r="AAK241" s="370"/>
      <c r="AAL241" s="370"/>
      <c r="AAM241" s="370"/>
      <c r="AAN241" s="370"/>
      <c r="AAO241" s="370"/>
      <c r="AAP241" s="370"/>
      <c r="AAQ241" s="370"/>
      <c r="AAR241" s="370"/>
      <c r="AAS241" s="370"/>
      <c r="AAT241" s="370"/>
      <c r="AAU241" s="370"/>
      <c r="AAV241" s="370"/>
      <c r="AAW241" s="370"/>
      <c r="AAX241" s="370"/>
      <c r="AAY241" s="370"/>
      <c r="AAZ241" s="370"/>
      <c r="ABA241" s="370"/>
      <c r="ABB241" s="370"/>
      <c r="ABC241" s="370"/>
      <c r="ABD241" s="370"/>
      <c r="ABE241" s="370"/>
      <c r="ABF241" s="370"/>
      <c r="ABG241" s="370"/>
      <c r="ABH241" s="370"/>
      <c r="ABI241" s="370"/>
      <c r="ABJ241" s="370"/>
      <c r="ABK241" s="370"/>
      <c r="ABL241" s="370"/>
      <c r="ABM241" s="370"/>
      <c r="ABN241" s="370"/>
      <c r="ABO241" s="370"/>
      <c r="ABP241" s="370"/>
      <c r="ABQ241" s="370"/>
      <c r="ABR241" s="370"/>
      <c r="ABS241" s="370"/>
      <c r="ABT241" s="370"/>
      <c r="ABU241" s="370"/>
      <c r="ABV241" s="370"/>
      <c r="ABW241" s="370"/>
      <c r="ABX241" s="370"/>
      <c r="ABY241" s="370"/>
      <c r="ABZ241" s="370"/>
      <c r="ACA241" s="370"/>
      <c r="ACB241" s="370"/>
      <c r="ACC241" s="370"/>
      <c r="ACD241" s="370"/>
      <c r="ACE241" s="370"/>
      <c r="ACF241" s="370"/>
      <c r="ACG241" s="370"/>
      <c r="ACH241" s="370"/>
      <c r="ACI241" s="370"/>
      <c r="ACJ241" s="370"/>
      <c r="ACK241" s="370"/>
      <c r="ACL241" s="370"/>
      <c r="ACM241" s="370"/>
      <c r="ACN241" s="370"/>
      <c r="ACO241" s="370"/>
      <c r="ACP241" s="370"/>
      <c r="ACQ241" s="370"/>
      <c r="ACR241" s="370"/>
      <c r="ACS241" s="370"/>
      <c r="ACT241" s="370"/>
      <c r="ACU241" s="370"/>
      <c r="ACV241" s="370"/>
      <c r="ACW241" s="370"/>
      <c r="ACX241" s="370"/>
      <c r="ACY241" s="370"/>
      <c r="ACZ241" s="370"/>
      <c r="ADA241" s="370"/>
      <c r="ADB241" s="370"/>
      <c r="ADC241" s="370"/>
      <c r="ADD241" s="370"/>
      <c r="ADE241" s="370"/>
      <c r="ADF241" s="370"/>
      <c r="ADG241" s="370"/>
      <c r="ADH241" s="370"/>
      <c r="ADI241" s="370"/>
      <c r="ADJ241" s="370"/>
      <c r="ADK241" s="370"/>
      <c r="ADL241" s="370"/>
      <c r="ADM241" s="370"/>
      <c r="ADN241" s="370"/>
      <c r="ADO241" s="370"/>
      <c r="ADP241" s="370"/>
      <c r="ADQ241" s="370"/>
      <c r="ADR241" s="370"/>
      <c r="ADS241" s="370"/>
      <c r="ADT241" s="370"/>
      <c r="ADU241" s="370"/>
      <c r="ADV241" s="370"/>
      <c r="ADW241" s="370"/>
      <c r="ADX241" s="370"/>
      <c r="ADY241" s="370"/>
      <c r="ADZ241" s="370"/>
      <c r="AEA241" s="370"/>
      <c r="AEB241" s="370"/>
      <c r="AEC241" s="370"/>
      <c r="AED241" s="370"/>
      <c r="AEE241" s="370"/>
      <c r="AEF241" s="370"/>
      <c r="AEG241" s="370"/>
      <c r="AEH241" s="370"/>
      <c r="AEI241" s="370"/>
      <c r="AEJ241" s="370"/>
      <c r="AEK241" s="370"/>
      <c r="AEL241" s="370"/>
      <c r="AEM241" s="370"/>
      <c r="AEN241" s="370"/>
      <c r="AEO241" s="370"/>
      <c r="AEP241" s="370"/>
      <c r="AEQ241" s="370"/>
      <c r="AER241" s="370"/>
      <c r="AES241" s="370"/>
      <c r="AET241" s="370"/>
      <c r="AEU241" s="370"/>
      <c r="AEV241" s="370"/>
      <c r="AEW241" s="370"/>
      <c r="AEX241" s="370"/>
      <c r="AEY241" s="370"/>
      <c r="AEZ241" s="370"/>
      <c r="AFA241" s="370"/>
      <c r="AFB241" s="370"/>
      <c r="AFC241" s="370"/>
      <c r="AFD241" s="370"/>
      <c r="AFE241" s="370"/>
      <c r="AFF241" s="370"/>
      <c r="AFG241" s="370"/>
      <c r="AFH241" s="370"/>
      <c r="AFI241" s="370"/>
      <c r="AFJ241" s="370"/>
      <c r="AFK241" s="370"/>
      <c r="AFL241" s="370"/>
      <c r="AFM241" s="370"/>
      <c r="AFN241" s="370"/>
      <c r="AFO241" s="370"/>
      <c r="AFP241" s="370"/>
      <c r="AFQ241" s="370"/>
      <c r="AFR241" s="370"/>
      <c r="AFS241" s="370"/>
      <c r="AFT241" s="370"/>
      <c r="AFU241" s="370"/>
      <c r="AFV241" s="370"/>
      <c r="AFW241" s="370"/>
      <c r="AFX241" s="370"/>
      <c r="AFY241" s="370"/>
      <c r="AFZ241" s="370"/>
      <c r="AGA241" s="370"/>
      <c r="AGB241" s="370"/>
      <c r="AGC241" s="370"/>
      <c r="AGD241" s="370"/>
      <c r="AGE241" s="370"/>
      <c r="AGF241" s="370"/>
      <c r="AGG241" s="370"/>
      <c r="AGH241" s="370"/>
      <c r="AGI241" s="370"/>
      <c r="AGJ241" s="370"/>
      <c r="AGK241" s="370"/>
      <c r="AGL241" s="370"/>
      <c r="AGM241" s="370"/>
      <c r="AGN241" s="370"/>
      <c r="AGO241" s="370"/>
      <c r="AGP241" s="370"/>
      <c r="AGQ241" s="370"/>
      <c r="AGR241" s="370"/>
      <c r="AGS241" s="370"/>
      <c r="AGT241" s="370"/>
      <c r="AGU241" s="370"/>
      <c r="AGV241" s="370"/>
      <c r="AGW241" s="370"/>
      <c r="AGX241" s="370"/>
      <c r="AGY241" s="370"/>
      <c r="AGZ241" s="370"/>
      <c r="AHA241" s="370"/>
      <c r="AHB241" s="370"/>
      <c r="AHC241" s="370"/>
      <c r="AHD241" s="370"/>
      <c r="AHE241" s="370"/>
      <c r="AHF241" s="370"/>
      <c r="AHG241" s="370"/>
      <c r="AHH241" s="370"/>
      <c r="AHI241" s="370"/>
      <c r="AHJ241" s="370"/>
      <c r="AHK241" s="370"/>
      <c r="AHL241" s="370"/>
      <c r="AHM241" s="370"/>
      <c r="AHN241" s="370"/>
      <c r="AHO241" s="370"/>
      <c r="AHP241" s="370"/>
      <c r="AHQ241" s="370"/>
      <c r="AHR241" s="370"/>
      <c r="AHS241" s="370"/>
      <c r="AHT241" s="370"/>
      <c r="AHU241" s="370"/>
      <c r="AHV241" s="370"/>
      <c r="AHW241" s="370"/>
      <c r="AHX241" s="370"/>
      <c r="AHY241" s="370"/>
      <c r="AHZ241" s="370"/>
      <c r="AIA241" s="370"/>
      <c r="AIB241" s="370"/>
      <c r="AIC241" s="370"/>
      <c r="AID241" s="370"/>
      <c r="AIE241" s="370"/>
      <c r="AIF241" s="370"/>
      <c r="AIG241" s="370"/>
      <c r="AIH241" s="370"/>
      <c r="AII241" s="370"/>
      <c r="AIJ241" s="370"/>
      <c r="AIK241" s="370"/>
      <c r="AIL241" s="370"/>
      <c r="AIM241" s="370"/>
      <c r="AIN241" s="370"/>
      <c r="AIO241" s="370"/>
      <c r="AIP241" s="370"/>
      <c r="AIQ241" s="370"/>
      <c r="AIR241" s="370"/>
      <c r="AIS241" s="370"/>
      <c r="AIT241" s="370"/>
      <c r="AIU241" s="370"/>
      <c r="AIV241" s="370"/>
      <c r="AIW241" s="370"/>
      <c r="AIX241" s="370"/>
      <c r="AIY241" s="370"/>
      <c r="AIZ241" s="370"/>
      <c r="AJA241" s="370"/>
      <c r="AJB241" s="370"/>
      <c r="AJC241" s="370"/>
      <c r="AJD241" s="370"/>
      <c r="AJE241" s="370"/>
      <c r="AJF241" s="370"/>
      <c r="AJG241" s="370"/>
      <c r="AJH241" s="370"/>
      <c r="AJI241" s="370"/>
      <c r="AJJ241" s="370"/>
      <c r="AJK241" s="370"/>
      <c r="AJL241" s="370"/>
      <c r="AJM241" s="370"/>
      <c r="AJN241" s="370"/>
      <c r="AJO241" s="370"/>
      <c r="AJP241" s="370"/>
      <c r="AJQ241" s="370"/>
      <c r="AJR241" s="370"/>
      <c r="AJS241" s="370"/>
      <c r="AJT241" s="370"/>
      <c r="AJU241" s="370"/>
      <c r="AJV241" s="370"/>
      <c r="AJW241" s="370"/>
      <c r="AJX241" s="370"/>
      <c r="AJY241" s="370"/>
      <c r="AJZ241" s="370"/>
      <c r="AKA241" s="370"/>
      <c r="AKB241" s="370"/>
      <c r="AKC241" s="370"/>
      <c r="AKD241" s="370"/>
      <c r="AKE241" s="370"/>
      <c r="AKF241" s="370"/>
      <c r="AKG241" s="370"/>
      <c r="AKH241" s="370"/>
      <c r="AKI241" s="370"/>
      <c r="AKJ241" s="370"/>
      <c r="AKK241" s="370"/>
      <c r="AKL241" s="370"/>
      <c r="AKM241" s="370"/>
      <c r="AKN241" s="370"/>
      <c r="AKO241" s="370"/>
      <c r="AKP241" s="370"/>
      <c r="AKQ241" s="370"/>
      <c r="AKR241" s="370"/>
      <c r="AKS241" s="370"/>
      <c r="AKT241" s="370"/>
      <c r="AKU241" s="370"/>
      <c r="AKV241" s="370"/>
      <c r="AKW241" s="370"/>
      <c r="AKX241" s="370"/>
      <c r="AKY241" s="370"/>
      <c r="AKZ241" s="370"/>
      <c r="ALA241" s="370"/>
      <c r="ALB241" s="370"/>
      <c r="ALC241" s="370"/>
      <c r="ALD241" s="370"/>
    </row>
    <row r="242" spans="1:992" s="253" customFormat="1" ht="16.5" customHeight="1">
      <c r="A242" s="2421"/>
      <c r="B242" s="2421"/>
      <c r="C242" s="2421"/>
      <c r="D242" s="1021" t="s">
        <v>305</v>
      </c>
      <c r="E242" s="468">
        <v>0</v>
      </c>
      <c r="F242" s="468">
        <v>0</v>
      </c>
      <c r="G242" s="2385"/>
      <c r="H242" s="2385"/>
      <c r="I242" s="2391"/>
      <c r="J242" s="2391"/>
      <c r="K242" s="2857"/>
      <c r="L242" s="2792"/>
      <c r="M242" s="1053"/>
      <c r="N242" s="370"/>
      <c r="O242" s="370"/>
      <c r="P242" s="370"/>
      <c r="Q242" s="370"/>
      <c r="R242" s="370"/>
      <c r="S242" s="370"/>
      <c r="T242" s="370"/>
      <c r="U242" s="370"/>
      <c r="V242" s="370"/>
      <c r="W242" s="370"/>
      <c r="X242" s="370"/>
      <c r="Y242" s="370"/>
      <c r="Z242" s="370"/>
      <c r="AA242" s="370"/>
      <c r="AB242" s="370"/>
      <c r="AC242" s="370"/>
      <c r="AD242" s="370"/>
      <c r="AE242" s="370"/>
      <c r="AF242" s="370"/>
      <c r="AG242" s="370"/>
      <c r="AH242" s="370"/>
      <c r="AI242" s="370"/>
      <c r="AJ242" s="370"/>
      <c r="AK242" s="370"/>
      <c r="AL242" s="370"/>
      <c r="AM242" s="370"/>
      <c r="AN242" s="370"/>
      <c r="AO242" s="370"/>
      <c r="AP242" s="370"/>
      <c r="AQ242" s="370"/>
      <c r="AR242" s="370"/>
      <c r="AS242" s="370"/>
      <c r="AT242" s="370"/>
      <c r="AU242" s="370"/>
      <c r="AV242" s="370"/>
      <c r="AW242" s="370"/>
      <c r="AX242" s="370"/>
      <c r="AY242" s="370"/>
      <c r="AZ242" s="370"/>
      <c r="BA242" s="370"/>
      <c r="BB242" s="370"/>
      <c r="BC242" s="370"/>
      <c r="BD242" s="370"/>
      <c r="BE242" s="370"/>
      <c r="BF242" s="370"/>
      <c r="BG242" s="370"/>
      <c r="BH242" s="370"/>
      <c r="BI242" s="370"/>
      <c r="BJ242" s="370"/>
      <c r="BK242" s="370"/>
      <c r="BL242" s="370"/>
      <c r="BM242" s="370"/>
      <c r="BN242" s="370"/>
      <c r="BO242" s="370"/>
      <c r="BP242" s="370"/>
      <c r="BQ242" s="370"/>
      <c r="BR242" s="370"/>
      <c r="BS242" s="370"/>
      <c r="BT242" s="370"/>
      <c r="BU242" s="370"/>
      <c r="BV242" s="370"/>
      <c r="BW242" s="370"/>
      <c r="BX242" s="370"/>
      <c r="BY242" s="370"/>
      <c r="BZ242" s="370"/>
      <c r="CA242" s="370"/>
      <c r="CB242" s="370"/>
      <c r="CC242" s="370"/>
      <c r="CD242" s="370"/>
      <c r="CE242" s="370"/>
      <c r="CF242" s="370"/>
      <c r="CG242" s="370"/>
      <c r="CH242" s="370"/>
      <c r="CI242" s="370"/>
      <c r="CJ242" s="370"/>
      <c r="CK242" s="370"/>
      <c r="CL242" s="370"/>
      <c r="CM242" s="370"/>
      <c r="CN242" s="370"/>
      <c r="CO242" s="370"/>
      <c r="CP242" s="370"/>
      <c r="CQ242" s="370"/>
      <c r="CR242" s="370"/>
      <c r="CS242" s="370"/>
      <c r="CT242" s="370"/>
      <c r="CU242" s="370"/>
      <c r="CV242" s="370"/>
      <c r="CW242" s="370"/>
      <c r="CX242" s="370"/>
      <c r="CY242" s="370"/>
      <c r="CZ242" s="370"/>
      <c r="DA242" s="370"/>
      <c r="DB242" s="370"/>
      <c r="DC242" s="370"/>
      <c r="DD242" s="370"/>
      <c r="DE242" s="370"/>
      <c r="DF242" s="370"/>
      <c r="DG242" s="370"/>
      <c r="DH242" s="370"/>
      <c r="DI242" s="370"/>
      <c r="DJ242" s="370"/>
      <c r="DK242" s="370"/>
      <c r="DL242" s="370"/>
      <c r="DM242" s="370"/>
      <c r="DN242" s="370"/>
      <c r="DO242" s="370"/>
      <c r="DP242" s="370"/>
      <c r="DQ242" s="370"/>
      <c r="DR242" s="370"/>
      <c r="DS242" s="370"/>
      <c r="DT242" s="370"/>
      <c r="DU242" s="370"/>
      <c r="DV242" s="370"/>
      <c r="DW242" s="370"/>
      <c r="DX242" s="370"/>
      <c r="DY242" s="370"/>
      <c r="DZ242" s="370"/>
      <c r="EA242" s="370"/>
      <c r="EB242" s="370"/>
      <c r="EC242" s="370"/>
      <c r="ED242" s="370"/>
      <c r="EE242" s="370"/>
      <c r="EF242" s="370"/>
      <c r="EG242" s="370"/>
      <c r="EH242" s="370"/>
      <c r="EI242" s="370"/>
      <c r="EJ242" s="370"/>
      <c r="EK242" s="370"/>
      <c r="EL242" s="370"/>
      <c r="EM242" s="370"/>
      <c r="EN242" s="370"/>
      <c r="EO242" s="370"/>
      <c r="EP242" s="370"/>
      <c r="EQ242" s="370"/>
      <c r="ER242" s="370"/>
      <c r="ES242" s="370"/>
      <c r="ET242" s="370"/>
      <c r="EU242" s="370"/>
      <c r="EV242" s="370"/>
      <c r="EW242" s="370"/>
      <c r="EX242" s="370"/>
      <c r="EY242" s="370"/>
      <c r="EZ242" s="370"/>
      <c r="FA242" s="370"/>
      <c r="FB242" s="370"/>
      <c r="FC242" s="370"/>
      <c r="FD242" s="370"/>
      <c r="FE242" s="370"/>
      <c r="FF242" s="370"/>
      <c r="FG242" s="370"/>
      <c r="FH242" s="370"/>
      <c r="FI242" s="370"/>
      <c r="FJ242" s="370"/>
      <c r="FK242" s="370"/>
      <c r="FL242" s="370"/>
      <c r="FM242" s="370"/>
      <c r="FN242" s="370"/>
      <c r="FO242" s="370"/>
      <c r="FP242" s="370"/>
      <c r="FQ242" s="370"/>
      <c r="FR242" s="370"/>
      <c r="FS242" s="370"/>
      <c r="FT242" s="370"/>
      <c r="FU242" s="370"/>
      <c r="FV242" s="370"/>
      <c r="FW242" s="370"/>
      <c r="FX242" s="370"/>
      <c r="FY242" s="370"/>
      <c r="FZ242" s="370"/>
      <c r="GA242" s="370"/>
      <c r="GB242" s="370"/>
      <c r="GC242" s="370"/>
      <c r="GD242" s="370"/>
      <c r="GE242" s="370"/>
      <c r="GF242" s="370"/>
      <c r="GG242" s="370"/>
      <c r="GH242" s="370"/>
      <c r="GI242" s="370"/>
      <c r="GJ242" s="370"/>
      <c r="GK242" s="370"/>
      <c r="GL242" s="370"/>
      <c r="GM242" s="370"/>
      <c r="GN242" s="370"/>
      <c r="GO242" s="370"/>
      <c r="GP242" s="370"/>
      <c r="GQ242" s="370"/>
      <c r="GR242" s="370"/>
      <c r="GS242" s="370"/>
      <c r="GT242" s="370"/>
      <c r="GU242" s="370"/>
      <c r="GV242" s="370"/>
      <c r="GW242" s="370"/>
      <c r="GX242" s="370"/>
      <c r="GY242" s="370"/>
      <c r="GZ242" s="370"/>
      <c r="HA242" s="370"/>
      <c r="HB242" s="370"/>
      <c r="HC242" s="370"/>
      <c r="HD242" s="370"/>
      <c r="HE242" s="370"/>
      <c r="HF242" s="370"/>
      <c r="HG242" s="370"/>
      <c r="HH242" s="370"/>
      <c r="HI242" s="370"/>
      <c r="HJ242" s="370"/>
      <c r="HK242" s="370"/>
      <c r="HL242" s="370"/>
      <c r="HM242" s="370"/>
      <c r="HN242" s="370"/>
      <c r="HO242" s="370"/>
      <c r="HP242" s="370"/>
      <c r="HQ242" s="370"/>
      <c r="HR242" s="370"/>
      <c r="HS242" s="370"/>
      <c r="HT242" s="370"/>
      <c r="HU242" s="370"/>
      <c r="HV242" s="370"/>
      <c r="HW242" s="370"/>
      <c r="HX242" s="370"/>
      <c r="HY242" s="370"/>
      <c r="HZ242" s="370"/>
      <c r="IA242" s="370"/>
      <c r="IB242" s="370"/>
      <c r="IC242" s="370"/>
      <c r="ID242" s="370"/>
      <c r="IE242" s="370"/>
      <c r="IF242" s="370"/>
      <c r="IG242" s="370"/>
      <c r="IH242" s="370"/>
      <c r="II242" s="370"/>
      <c r="IJ242" s="370"/>
      <c r="IK242" s="370"/>
      <c r="IL242" s="370"/>
      <c r="IM242" s="370"/>
      <c r="IN242" s="370"/>
      <c r="IO242" s="370"/>
      <c r="IP242" s="370"/>
      <c r="IQ242" s="370"/>
      <c r="IR242" s="370"/>
      <c r="IS242" s="370"/>
      <c r="IT242" s="370"/>
      <c r="IU242" s="370"/>
      <c r="IV242" s="370"/>
      <c r="IW242" s="370"/>
      <c r="IX242" s="370"/>
      <c r="IY242" s="370"/>
      <c r="IZ242" s="370"/>
      <c r="JA242" s="370"/>
      <c r="JB242" s="370"/>
      <c r="JC242" s="370"/>
      <c r="JD242" s="370"/>
      <c r="JE242" s="370"/>
      <c r="JF242" s="370"/>
      <c r="JG242" s="370"/>
      <c r="JH242" s="370"/>
      <c r="JI242" s="370"/>
      <c r="JJ242" s="370"/>
      <c r="JK242" s="370"/>
      <c r="JL242" s="370"/>
      <c r="JM242" s="370"/>
      <c r="JN242" s="370"/>
      <c r="JO242" s="370"/>
      <c r="JP242" s="370"/>
      <c r="JQ242" s="370"/>
      <c r="JR242" s="370"/>
      <c r="JS242" s="370"/>
      <c r="JT242" s="370"/>
      <c r="JU242" s="370"/>
      <c r="JV242" s="370"/>
      <c r="JW242" s="370"/>
      <c r="JX242" s="370"/>
      <c r="JY242" s="370"/>
      <c r="JZ242" s="370"/>
      <c r="KA242" s="370"/>
      <c r="KB242" s="370"/>
      <c r="KC242" s="370"/>
      <c r="KD242" s="370"/>
      <c r="KE242" s="370"/>
      <c r="KF242" s="370"/>
      <c r="KG242" s="370"/>
      <c r="KH242" s="370"/>
      <c r="KI242" s="370"/>
      <c r="KJ242" s="370"/>
      <c r="KK242" s="370"/>
      <c r="KL242" s="370"/>
      <c r="KM242" s="370"/>
      <c r="KN242" s="370"/>
      <c r="KO242" s="370"/>
      <c r="KP242" s="370"/>
      <c r="KQ242" s="370"/>
      <c r="KR242" s="370"/>
      <c r="KS242" s="370"/>
      <c r="KT242" s="370"/>
      <c r="KU242" s="370"/>
      <c r="KV242" s="370"/>
      <c r="KW242" s="370"/>
      <c r="KX242" s="370"/>
      <c r="KY242" s="370"/>
      <c r="KZ242" s="370"/>
      <c r="LA242" s="370"/>
      <c r="LB242" s="370"/>
      <c r="LC242" s="370"/>
      <c r="LD242" s="370"/>
      <c r="LE242" s="370"/>
      <c r="LF242" s="370"/>
      <c r="LG242" s="370"/>
      <c r="LH242" s="370"/>
      <c r="LI242" s="370"/>
      <c r="LJ242" s="370"/>
      <c r="LK242" s="370"/>
      <c r="LL242" s="370"/>
      <c r="LM242" s="370"/>
      <c r="LN242" s="370"/>
      <c r="LO242" s="370"/>
      <c r="LP242" s="370"/>
      <c r="LQ242" s="370"/>
      <c r="LR242" s="370"/>
      <c r="LS242" s="370"/>
      <c r="LT242" s="370"/>
      <c r="LU242" s="370"/>
      <c r="LV242" s="370"/>
      <c r="LW242" s="370"/>
      <c r="LX242" s="370"/>
      <c r="LY242" s="370"/>
      <c r="LZ242" s="370"/>
      <c r="MA242" s="370"/>
      <c r="MB242" s="370"/>
      <c r="MC242" s="370"/>
      <c r="MD242" s="370"/>
      <c r="ME242" s="370"/>
      <c r="MF242" s="370"/>
      <c r="MG242" s="370"/>
      <c r="MH242" s="370"/>
      <c r="MI242" s="370"/>
      <c r="MJ242" s="370"/>
      <c r="MK242" s="370"/>
      <c r="ML242" s="370"/>
      <c r="MM242" s="370"/>
      <c r="MN242" s="370"/>
      <c r="MO242" s="370"/>
      <c r="MP242" s="370"/>
      <c r="MQ242" s="370"/>
      <c r="MR242" s="370"/>
      <c r="MS242" s="370"/>
      <c r="MT242" s="370"/>
      <c r="MU242" s="370"/>
      <c r="MV242" s="370"/>
      <c r="MW242" s="370"/>
      <c r="MX242" s="370"/>
      <c r="MY242" s="370"/>
      <c r="MZ242" s="370"/>
      <c r="NA242" s="370"/>
      <c r="NB242" s="370"/>
      <c r="NC242" s="370"/>
      <c r="ND242" s="370"/>
      <c r="NE242" s="370"/>
      <c r="NF242" s="370"/>
      <c r="NG242" s="370"/>
      <c r="NH242" s="370"/>
      <c r="NI242" s="370"/>
      <c r="NJ242" s="370"/>
      <c r="NK242" s="370"/>
      <c r="NL242" s="370"/>
      <c r="NM242" s="370"/>
      <c r="NN242" s="370"/>
      <c r="NO242" s="370"/>
      <c r="NP242" s="370"/>
      <c r="NQ242" s="370"/>
      <c r="NR242" s="370"/>
      <c r="NS242" s="370"/>
      <c r="NT242" s="370"/>
      <c r="NU242" s="370"/>
      <c r="NV242" s="370"/>
      <c r="NW242" s="370"/>
      <c r="NX242" s="370"/>
      <c r="NY242" s="370"/>
      <c r="NZ242" s="370"/>
      <c r="OA242" s="370"/>
      <c r="OB242" s="370"/>
      <c r="OC242" s="370"/>
      <c r="OD242" s="370"/>
      <c r="OE242" s="370"/>
      <c r="OF242" s="370"/>
      <c r="OG242" s="370"/>
      <c r="OH242" s="370"/>
      <c r="OI242" s="370"/>
      <c r="OJ242" s="370"/>
      <c r="OK242" s="370"/>
      <c r="OL242" s="370"/>
      <c r="OM242" s="370"/>
      <c r="ON242" s="370"/>
      <c r="OO242" s="370"/>
      <c r="OP242" s="370"/>
      <c r="OQ242" s="370"/>
      <c r="OR242" s="370"/>
      <c r="OS242" s="370"/>
      <c r="OT242" s="370"/>
      <c r="OU242" s="370"/>
      <c r="OV242" s="370"/>
      <c r="OW242" s="370"/>
      <c r="OX242" s="370"/>
      <c r="OY242" s="370"/>
      <c r="OZ242" s="370"/>
      <c r="PA242" s="370"/>
      <c r="PB242" s="370"/>
      <c r="PC242" s="370"/>
      <c r="PD242" s="370"/>
      <c r="PE242" s="370"/>
      <c r="PF242" s="370"/>
      <c r="PG242" s="370"/>
      <c r="PH242" s="370"/>
      <c r="PI242" s="370"/>
      <c r="PJ242" s="370"/>
      <c r="PK242" s="370"/>
      <c r="PL242" s="370"/>
      <c r="PM242" s="370"/>
      <c r="PN242" s="370"/>
      <c r="PO242" s="370"/>
      <c r="PP242" s="370"/>
      <c r="PQ242" s="370"/>
      <c r="PR242" s="370"/>
      <c r="PS242" s="370"/>
      <c r="PT242" s="370"/>
      <c r="PU242" s="370"/>
      <c r="PV242" s="370"/>
      <c r="PW242" s="370"/>
      <c r="PX242" s="370"/>
      <c r="PY242" s="370"/>
      <c r="PZ242" s="370"/>
      <c r="QA242" s="370"/>
      <c r="QB242" s="370"/>
      <c r="QC242" s="370"/>
      <c r="QD242" s="370"/>
      <c r="QE242" s="370"/>
      <c r="QF242" s="370"/>
      <c r="QG242" s="370"/>
      <c r="QH242" s="370"/>
      <c r="QI242" s="370"/>
      <c r="QJ242" s="370"/>
      <c r="QK242" s="370"/>
      <c r="QL242" s="370"/>
      <c r="QM242" s="370"/>
      <c r="QN242" s="370"/>
      <c r="QO242" s="370"/>
      <c r="QP242" s="370"/>
      <c r="QQ242" s="370"/>
      <c r="QR242" s="370"/>
      <c r="QS242" s="370"/>
      <c r="QT242" s="370"/>
      <c r="QU242" s="370"/>
      <c r="QV242" s="370"/>
      <c r="QW242" s="370"/>
      <c r="QX242" s="370"/>
      <c r="QY242" s="370"/>
      <c r="QZ242" s="370"/>
      <c r="RA242" s="370"/>
      <c r="RB242" s="370"/>
      <c r="RC242" s="370"/>
      <c r="RD242" s="370"/>
      <c r="RE242" s="370"/>
      <c r="RF242" s="370"/>
      <c r="RG242" s="370"/>
      <c r="RH242" s="370"/>
      <c r="RI242" s="370"/>
      <c r="RJ242" s="370"/>
      <c r="RK242" s="370"/>
      <c r="RL242" s="370"/>
      <c r="RM242" s="370"/>
      <c r="RN242" s="370"/>
      <c r="RO242" s="370"/>
      <c r="RP242" s="370"/>
      <c r="RQ242" s="370"/>
      <c r="RR242" s="370"/>
      <c r="RS242" s="370"/>
      <c r="RT242" s="370"/>
      <c r="RU242" s="370"/>
      <c r="RV242" s="370"/>
      <c r="RW242" s="370"/>
      <c r="RX242" s="370"/>
      <c r="RY242" s="370"/>
      <c r="RZ242" s="370"/>
      <c r="SA242" s="370"/>
      <c r="SB242" s="370"/>
      <c r="SC242" s="370"/>
      <c r="SD242" s="370"/>
      <c r="SE242" s="370"/>
      <c r="SF242" s="370"/>
      <c r="SG242" s="370"/>
      <c r="SH242" s="370"/>
      <c r="SI242" s="370"/>
      <c r="SJ242" s="370"/>
      <c r="SK242" s="370"/>
      <c r="SL242" s="370"/>
      <c r="SM242" s="370"/>
      <c r="SN242" s="370"/>
      <c r="SO242" s="370"/>
      <c r="SP242" s="370"/>
      <c r="SQ242" s="370"/>
      <c r="SR242" s="370"/>
      <c r="SS242" s="370"/>
      <c r="ST242" s="370"/>
      <c r="SU242" s="370"/>
      <c r="SV242" s="370"/>
      <c r="SW242" s="370"/>
      <c r="SX242" s="370"/>
      <c r="SY242" s="370"/>
      <c r="SZ242" s="370"/>
      <c r="TA242" s="370"/>
      <c r="TB242" s="370"/>
      <c r="TC242" s="370"/>
      <c r="TD242" s="370"/>
      <c r="TE242" s="370"/>
      <c r="TF242" s="370"/>
      <c r="TG242" s="370"/>
      <c r="TH242" s="370"/>
      <c r="TI242" s="370"/>
      <c r="TJ242" s="370"/>
      <c r="TK242" s="370"/>
      <c r="TL242" s="370"/>
      <c r="TM242" s="370"/>
      <c r="TN242" s="370"/>
      <c r="TO242" s="370"/>
      <c r="TP242" s="370"/>
      <c r="TQ242" s="370"/>
      <c r="TR242" s="370"/>
      <c r="TS242" s="370"/>
      <c r="TT242" s="370"/>
      <c r="TU242" s="370"/>
      <c r="TV242" s="370"/>
      <c r="TW242" s="370"/>
      <c r="TX242" s="370"/>
      <c r="TY242" s="370"/>
      <c r="TZ242" s="370"/>
      <c r="UA242" s="370"/>
      <c r="UB242" s="370"/>
      <c r="UC242" s="370"/>
      <c r="UD242" s="370"/>
      <c r="UE242" s="370"/>
      <c r="UF242" s="370"/>
      <c r="UG242" s="370"/>
      <c r="UH242" s="370"/>
      <c r="UI242" s="370"/>
      <c r="UJ242" s="370"/>
      <c r="UK242" s="370"/>
      <c r="UL242" s="370"/>
      <c r="UM242" s="370"/>
      <c r="UN242" s="370"/>
      <c r="UO242" s="370"/>
      <c r="UP242" s="370"/>
      <c r="UQ242" s="370"/>
      <c r="UR242" s="370"/>
      <c r="US242" s="370"/>
      <c r="UT242" s="370"/>
      <c r="UU242" s="370"/>
      <c r="UV242" s="370"/>
      <c r="UW242" s="370"/>
      <c r="UX242" s="370"/>
      <c r="UY242" s="370"/>
      <c r="UZ242" s="370"/>
      <c r="VA242" s="370"/>
      <c r="VB242" s="370"/>
      <c r="VC242" s="370"/>
      <c r="VD242" s="370"/>
      <c r="VE242" s="370"/>
      <c r="VF242" s="370"/>
      <c r="VG242" s="370"/>
      <c r="VH242" s="370"/>
      <c r="VI242" s="370"/>
      <c r="VJ242" s="370"/>
      <c r="VK242" s="370"/>
      <c r="VL242" s="370"/>
      <c r="VM242" s="370"/>
      <c r="VN242" s="370"/>
      <c r="VO242" s="370"/>
      <c r="VP242" s="370"/>
      <c r="VQ242" s="370"/>
      <c r="VR242" s="370"/>
      <c r="VS242" s="370"/>
      <c r="VT242" s="370"/>
      <c r="VU242" s="370"/>
      <c r="VV242" s="370"/>
      <c r="VW242" s="370"/>
      <c r="VX242" s="370"/>
      <c r="VY242" s="370"/>
      <c r="VZ242" s="370"/>
      <c r="WA242" s="370"/>
      <c r="WB242" s="370"/>
      <c r="WC242" s="370"/>
      <c r="WD242" s="370"/>
      <c r="WE242" s="370"/>
      <c r="WF242" s="370"/>
      <c r="WG242" s="370"/>
      <c r="WH242" s="370"/>
      <c r="WI242" s="370"/>
      <c r="WJ242" s="370"/>
      <c r="WK242" s="370"/>
      <c r="WL242" s="370"/>
      <c r="WM242" s="370"/>
      <c r="WN242" s="370"/>
      <c r="WO242" s="370"/>
      <c r="WP242" s="370"/>
      <c r="WQ242" s="370"/>
      <c r="WR242" s="370"/>
      <c r="WS242" s="370"/>
      <c r="WT242" s="370"/>
      <c r="WU242" s="370"/>
      <c r="WV242" s="370"/>
      <c r="WW242" s="370"/>
      <c r="WX242" s="370"/>
      <c r="WY242" s="370"/>
      <c r="WZ242" s="370"/>
      <c r="XA242" s="370"/>
      <c r="XB242" s="370"/>
      <c r="XC242" s="370"/>
      <c r="XD242" s="370"/>
      <c r="XE242" s="370"/>
      <c r="XF242" s="370"/>
      <c r="XG242" s="370"/>
      <c r="XH242" s="370"/>
      <c r="XI242" s="370"/>
      <c r="XJ242" s="370"/>
      <c r="XK242" s="370"/>
      <c r="XL242" s="370"/>
      <c r="XM242" s="370"/>
      <c r="XN242" s="370"/>
      <c r="XO242" s="370"/>
      <c r="XP242" s="370"/>
      <c r="XQ242" s="370"/>
      <c r="XR242" s="370"/>
      <c r="XS242" s="370"/>
      <c r="XT242" s="370"/>
      <c r="XU242" s="370"/>
      <c r="XV242" s="370"/>
      <c r="XW242" s="370"/>
      <c r="XX242" s="370"/>
      <c r="XY242" s="370"/>
      <c r="XZ242" s="370"/>
      <c r="YA242" s="370"/>
      <c r="YB242" s="370"/>
      <c r="YC242" s="370"/>
      <c r="YD242" s="370"/>
      <c r="YE242" s="370"/>
      <c r="YF242" s="370"/>
      <c r="YG242" s="370"/>
      <c r="YH242" s="370"/>
      <c r="YI242" s="370"/>
      <c r="YJ242" s="370"/>
      <c r="YK242" s="370"/>
      <c r="YL242" s="370"/>
      <c r="YM242" s="370"/>
      <c r="YN242" s="370"/>
      <c r="YO242" s="370"/>
      <c r="YP242" s="370"/>
      <c r="YQ242" s="370"/>
      <c r="YR242" s="370"/>
      <c r="YS242" s="370"/>
      <c r="YT242" s="370"/>
      <c r="YU242" s="370"/>
      <c r="YV242" s="370"/>
      <c r="YW242" s="370"/>
      <c r="YX242" s="370"/>
      <c r="YY242" s="370"/>
      <c r="YZ242" s="370"/>
      <c r="ZA242" s="370"/>
      <c r="ZB242" s="370"/>
      <c r="ZC242" s="370"/>
      <c r="ZD242" s="370"/>
      <c r="ZE242" s="370"/>
      <c r="ZF242" s="370"/>
      <c r="ZG242" s="370"/>
      <c r="ZH242" s="370"/>
      <c r="ZI242" s="370"/>
      <c r="ZJ242" s="370"/>
      <c r="ZK242" s="370"/>
      <c r="ZL242" s="370"/>
      <c r="ZM242" s="370"/>
      <c r="ZN242" s="370"/>
      <c r="ZO242" s="370"/>
      <c r="ZP242" s="370"/>
      <c r="ZQ242" s="370"/>
      <c r="ZR242" s="370"/>
      <c r="ZS242" s="370"/>
      <c r="ZT242" s="370"/>
      <c r="ZU242" s="370"/>
      <c r="ZV242" s="370"/>
      <c r="ZW242" s="370"/>
      <c r="ZX242" s="370"/>
      <c r="ZY242" s="370"/>
      <c r="ZZ242" s="370"/>
      <c r="AAA242" s="370"/>
      <c r="AAB242" s="370"/>
      <c r="AAC242" s="370"/>
      <c r="AAD242" s="370"/>
      <c r="AAE242" s="370"/>
      <c r="AAF242" s="370"/>
      <c r="AAG242" s="370"/>
      <c r="AAH242" s="370"/>
      <c r="AAI242" s="370"/>
      <c r="AAJ242" s="370"/>
      <c r="AAK242" s="370"/>
      <c r="AAL242" s="370"/>
      <c r="AAM242" s="370"/>
      <c r="AAN242" s="370"/>
      <c r="AAO242" s="370"/>
      <c r="AAP242" s="370"/>
      <c r="AAQ242" s="370"/>
      <c r="AAR242" s="370"/>
      <c r="AAS242" s="370"/>
      <c r="AAT242" s="370"/>
      <c r="AAU242" s="370"/>
      <c r="AAV242" s="370"/>
      <c r="AAW242" s="370"/>
      <c r="AAX242" s="370"/>
      <c r="AAY242" s="370"/>
      <c r="AAZ242" s="370"/>
      <c r="ABA242" s="370"/>
      <c r="ABB242" s="370"/>
      <c r="ABC242" s="370"/>
      <c r="ABD242" s="370"/>
      <c r="ABE242" s="370"/>
      <c r="ABF242" s="370"/>
      <c r="ABG242" s="370"/>
      <c r="ABH242" s="370"/>
      <c r="ABI242" s="370"/>
      <c r="ABJ242" s="370"/>
      <c r="ABK242" s="370"/>
      <c r="ABL242" s="370"/>
      <c r="ABM242" s="370"/>
      <c r="ABN242" s="370"/>
      <c r="ABO242" s="370"/>
      <c r="ABP242" s="370"/>
      <c r="ABQ242" s="370"/>
      <c r="ABR242" s="370"/>
      <c r="ABS242" s="370"/>
      <c r="ABT242" s="370"/>
      <c r="ABU242" s="370"/>
      <c r="ABV242" s="370"/>
      <c r="ABW242" s="370"/>
      <c r="ABX242" s="370"/>
      <c r="ABY242" s="370"/>
      <c r="ABZ242" s="370"/>
      <c r="ACA242" s="370"/>
      <c r="ACB242" s="370"/>
      <c r="ACC242" s="370"/>
      <c r="ACD242" s="370"/>
      <c r="ACE242" s="370"/>
      <c r="ACF242" s="370"/>
      <c r="ACG242" s="370"/>
      <c r="ACH242" s="370"/>
      <c r="ACI242" s="370"/>
      <c r="ACJ242" s="370"/>
      <c r="ACK242" s="370"/>
      <c r="ACL242" s="370"/>
      <c r="ACM242" s="370"/>
      <c r="ACN242" s="370"/>
      <c r="ACO242" s="370"/>
      <c r="ACP242" s="370"/>
      <c r="ACQ242" s="370"/>
      <c r="ACR242" s="370"/>
      <c r="ACS242" s="370"/>
      <c r="ACT242" s="370"/>
      <c r="ACU242" s="370"/>
      <c r="ACV242" s="370"/>
      <c r="ACW242" s="370"/>
      <c r="ACX242" s="370"/>
      <c r="ACY242" s="370"/>
      <c r="ACZ242" s="370"/>
      <c r="ADA242" s="370"/>
      <c r="ADB242" s="370"/>
      <c r="ADC242" s="370"/>
      <c r="ADD242" s="370"/>
      <c r="ADE242" s="370"/>
      <c r="ADF242" s="370"/>
      <c r="ADG242" s="370"/>
      <c r="ADH242" s="370"/>
      <c r="ADI242" s="370"/>
      <c r="ADJ242" s="370"/>
      <c r="ADK242" s="370"/>
      <c r="ADL242" s="370"/>
      <c r="ADM242" s="370"/>
      <c r="ADN242" s="370"/>
      <c r="ADO242" s="370"/>
      <c r="ADP242" s="370"/>
      <c r="ADQ242" s="370"/>
      <c r="ADR242" s="370"/>
      <c r="ADS242" s="370"/>
      <c r="ADT242" s="370"/>
      <c r="ADU242" s="370"/>
      <c r="ADV242" s="370"/>
      <c r="ADW242" s="370"/>
      <c r="ADX242" s="370"/>
      <c r="ADY242" s="370"/>
      <c r="ADZ242" s="370"/>
      <c r="AEA242" s="370"/>
      <c r="AEB242" s="370"/>
      <c r="AEC242" s="370"/>
      <c r="AED242" s="370"/>
      <c r="AEE242" s="370"/>
      <c r="AEF242" s="370"/>
      <c r="AEG242" s="370"/>
      <c r="AEH242" s="370"/>
      <c r="AEI242" s="370"/>
      <c r="AEJ242" s="370"/>
      <c r="AEK242" s="370"/>
      <c r="AEL242" s="370"/>
      <c r="AEM242" s="370"/>
      <c r="AEN242" s="370"/>
      <c r="AEO242" s="370"/>
      <c r="AEP242" s="370"/>
      <c r="AEQ242" s="370"/>
      <c r="AER242" s="370"/>
      <c r="AES242" s="370"/>
      <c r="AET242" s="370"/>
      <c r="AEU242" s="370"/>
      <c r="AEV242" s="370"/>
      <c r="AEW242" s="370"/>
      <c r="AEX242" s="370"/>
      <c r="AEY242" s="370"/>
      <c r="AEZ242" s="370"/>
      <c r="AFA242" s="370"/>
      <c r="AFB242" s="370"/>
      <c r="AFC242" s="370"/>
      <c r="AFD242" s="370"/>
      <c r="AFE242" s="370"/>
      <c r="AFF242" s="370"/>
      <c r="AFG242" s="370"/>
      <c r="AFH242" s="370"/>
      <c r="AFI242" s="370"/>
      <c r="AFJ242" s="370"/>
      <c r="AFK242" s="370"/>
      <c r="AFL242" s="370"/>
      <c r="AFM242" s="370"/>
      <c r="AFN242" s="370"/>
      <c r="AFO242" s="370"/>
      <c r="AFP242" s="370"/>
      <c r="AFQ242" s="370"/>
      <c r="AFR242" s="370"/>
      <c r="AFS242" s="370"/>
      <c r="AFT242" s="370"/>
      <c r="AFU242" s="370"/>
      <c r="AFV242" s="370"/>
      <c r="AFW242" s="370"/>
      <c r="AFX242" s="370"/>
      <c r="AFY242" s="370"/>
      <c r="AFZ242" s="370"/>
      <c r="AGA242" s="370"/>
      <c r="AGB242" s="370"/>
      <c r="AGC242" s="370"/>
      <c r="AGD242" s="370"/>
      <c r="AGE242" s="370"/>
      <c r="AGF242" s="370"/>
      <c r="AGG242" s="370"/>
      <c r="AGH242" s="370"/>
      <c r="AGI242" s="370"/>
      <c r="AGJ242" s="370"/>
      <c r="AGK242" s="370"/>
      <c r="AGL242" s="370"/>
      <c r="AGM242" s="370"/>
      <c r="AGN242" s="370"/>
      <c r="AGO242" s="370"/>
      <c r="AGP242" s="370"/>
      <c r="AGQ242" s="370"/>
      <c r="AGR242" s="370"/>
      <c r="AGS242" s="370"/>
      <c r="AGT242" s="370"/>
      <c r="AGU242" s="370"/>
      <c r="AGV242" s="370"/>
      <c r="AGW242" s="370"/>
      <c r="AGX242" s="370"/>
      <c r="AGY242" s="370"/>
      <c r="AGZ242" s="370"/>
      <c r="AHA242" s="370"/>
      <c r="AHB242" s="370"/>
      <c r="AHC242" s="370"/>
      <c r="AHD242" s="370"/>
      <c r="AHE242" s="370"/>
      <c r="AHF242" s="370"/>
      <c r="AHG242" s="370"/>
      <c r="AHH242" s="370"/>
      <c r="AHI242" s="370"/>
      <c r="AHJ242" s="370"/>
      <c r="AHK242" s="370"/>
      <c r="AHL242" s="370"/>
      <c r="AHM242" s="370"/>
      <c r="AHN242" s="370"/>
      <c r="AHO242" s="370"/>
      <c r="AHP242" s="370"/>
      <c r="AHQ242" s="370"/>
      <c r="AHR242" s="370"/>
      <c r="AHS242" s="370"/>
      <c r="AHT242" s="370"/>
      <c r="AHU242" s="370"/>
      <c r="AHV242" s="370"/>
      <c r="AHW242" s="370"/>
      <c r="AHX242" s="370"/>
      <c r="AHY242" s="370"/>
      <c r="AHZ242" s="370"/>
      <c r="AIA242" s="370"/>
      <c r="AIB242" s="370"/>
      <c r="AIC242" s="370"/>
      <c r="AID242" s="370"/>
      <c r="AIE242" s="370"/>
      <c r="AIF242" s="370"/>
      <c r="AIG242" s="370"/>
      <c r="AIH242" s="370"/>
      <c r="AII242" s="370"/>
      <c r="AIJ242" s="370"/>
      <c r="AIK242" s="370"/>
      <c r="AIL242" s="370"/>
      <c r="AIM242" s="370"/>
      <c r="AIN242" s="370"/>
      <c r="AIO242" s="370"/>
      <c r="AIP242" s="370"/>
      <c r="AIQ242" s="370"/>
      <c r="AIR242" s="370"/>
      <c r="AIS242" s="370"/>
      <c r="AIT242" s="370"/>
      <c r="AIU242" s="370"/>
      <c r="AIV242" s="370"/>
      <c r="AIW242" s="370"/>
      <c r="AIX242" s="370"/>
      <c r="AIY242" s="370"/>
      <c r="AIZ242" s="370"/>
      <c r="AJA242" s="370"/>
      <c r="AJB242" s="370"/>
      <c r="AJC242" s="370"/>
      <c r="AJD242" s="370"/>
      <c r="AJE242" s="370"/>
      <c r="AJF242" s="370"/>
      <c r="AJG242" s="370"/>
      <c r="AJH242" s="370"/>
      <c r="AJI242" s="370"/>
      <c r="AJJ242" s="370"/>
      <c r="AJK242" s="370"/>
      <c r="AJL242" s="370"/>
      <c r="AJM242" s="370"/>
      <c r="AJN242" s="370"/>
      <c r="AJO242" s="370"/>
      <c r="AJP242" s="370"/>
      <c r="AJQ242" s="370"/>
      <c r="AJR242" s="370"/>
      <c r="AJS242" s="370"/>
      <c r="AJT242" s="370"/>
      <c r="AJU242" s="370"/>
      <c r="AJV242" s="370"/>
      <c r="AJW242" s="370"/>
      <c r="AJX242" s="370"/>
      <c r="AJY242" s="370"/>
      <c r="AJZ242" s="370"/>
      <c r="AKA242" s="370"/>
      <c r="AKB242" s="370"/>
      <c r="AKC242" s="370"/>
      <c r="AKD242" s="370"/>
      <c r="AKE242" s="370"/>
      <c r="AKF242" s="370"/>
      <c r="AKG242" s="370"/>
      <c r="AKH242" s="370"/>
      <c r="AKI242" s="370"/>
      <c r="AKJ242" s="370"/>
      <c r="AKK242" s="370"/>
      <c r="AKL242" s="370"/>
      <c r="AKM242" s="370"/>
      <c r="AKN242" s="370"/>
      <c r="AKO242" s="370"/>
      <c r="AKP242" s="370"/>
      <c r="AKQ242" s="370"/>
      <c r="AKR242" s="370"/>
      <c r="AKS242" s="370"/>
      <c r="AKT242" s="370"/>
      <c r="AKU242" s="370"/>
      <c r="AKV242" s="370"/>
      <c r="AKW242" s="370"/>
      <c r="AKX242" s="370"/>
      <c r="AKY242" s="370"/>
      <c r="AKZ242" s="370"/>
      <c r="ALA242" s="370"/>
      <c r="ALB242" s="370"/>
      <c r="ALC242" s="370"/>
      <c r="ALD242" s="370"/>
    </row>
    <row r="243" spans="1:992" s="253" customFormat="1" ht="16.5" customHeight="1">
      <c r="A243" s="2421"/>
      <c r="B243" s="2422"/>
      <c r="C243" s="2422" t="s">
        <v>2193</v>
      </c>
      <c r="D243" s="1024" t="s">
        <v>302</v>
      </c>
      <c r="E243" s="468">
        <v>0</v>
      </c>
      <c r="F243" s="468">
        <v>0</v>
      </c>
      <c r="G243" s="2398"/>
      <c r="H243" s="2398"/>
      <c r="I243" s="2392"/>
      <c r="J243" s="2392"/>
      <c r="K243" s="2857"/>
      <c r="L243" s="2793"/>
      <c r="M243" s="1053"/>
      <c r="N243" s="370"/>
      <c r="O243" s="370"/>
      <c r="P243" s="370"/>
      <c r="Q243" s="370"/>
      <c r="R243" s="370"/>
      <c r="S243" s="370"/>
      <c r="T243" s="370"/>
      <c r="U243" s="370"/>
      <c r="V243" s="370"/>
      <c r="W243" s="370"/>
      <c r="X243" s="370"/>
      <c r="Y243" s="370"/>
      <c r="Z243" s="370"/>
      <c r="AA243" s="370"/>
      <c r="AB243" s="370"/>
      <c r="AC243" s="370"/>
      <c r="AD243" s="370"/>
      <c r="AE243" s="370"/>
      <c r="AF243" s="370"/>
      <c r="AG243" s="370"/>
      <c r="AH243" s="370"/>
      <c r="AI243" s="370"/>
      <c r="AJ243" s="370"/>
      <c r="AK243" s="370"/>
      <c r="AL243" s="370"/>
      <c r="AM243" s="370"/>
      <c r="AN243" s="370"/>
      <c r="AO243" s="370"/>
      <c r="AP243" s="370"/>
      <c r="AQ243" s="370"/>
      <c r="AR243" s="370"/>
      <c r="AS243" s="370"/>
      <c r="AT243" s="370"/>
      <c r="AU243" s="370"/>
      <c r="AV243" s="370"/>
      <c r="AW243" s="370"/>
      <c r="AX243" s="370"/>
      <c r="AY243" s="370"/>
      <c r="AZ243" s="370"/>
      <c r="BA243" s="370"/>
      <c r="BB243" s="370"/>
      <c r="BC243" s="370"/>
      <c r="BD243" s="370"/>
      <c r="BE243" s="370"/>
      <c r="BF243" s="370"/>
      <c r="BG243" s="370"/>
      <c r="BH243" s="370"/>
      <c r="BI243" s="370"/>
      <c r="BJ243" s="370"/>
      <c r="BK243" s="370"/>
      <c r="BL243" s="370"/>
      <c r="BM243" s="370"/>
      <c r="BN243" s="370"/>
      <c r="BO243" s="370"/>
      <c r="BP243" s="370"/>
      <c r="BQ243" s="370"/>
      <c r="BR243" s="370"/>
      <c r="BS243" s="370"/>
      <c r="BT243" s="370"/>
      <c r="BU243" s="370"/>
      <c r="BV243" s="370"/>
      <c r="BW243" s="370"/>
      <c r="BX243" s="370"/>
      <c r="BY243" s="370"/>
      <c r="BZ243" s="370"/>
      <c r="CA243" s="370"/>
      <c r="CB243" s="370"/>
      <c r="CC243" s="370"/>
      <c r="CD243" s="370"/>
      <c r="CE243" s="370"/>
      <c r="CF243" s="370"/>
      <c r="CG243" s="370"/>
      <c r="CH243" s="370"/>
      <c r="CI243" s="370"/>
      <c r="CJ243" s="370"/>
      <c r="CK243" s="370"/>
      <c r="CL243" s="370"/>
      <c r="CM243" s="370"/>
      <c r="CN243" s="370"/>
      <c r="CO243" s="370"/>
      <c r="CP243" s="370"/>
      <c r="CQ243" s="370"/>
      <c r="CR243" s="370"/>
      <c r="CS243" s="370"/>
      <c r="CT243" s="370"/>
      <c r="CU243" s="370"/>
      <c r="CV243" s="370"/>
      <c r="CW243" s="370"/>
      <c r="CX243" s="370"/>
      <c r="CY243" s="370"/>
      <c r="CZ243" s="370"/>
      <c r="DA243" s="370"/>
      <c r="DB243" s="370"/>
      <c r="DC243" s="370"/>
      <c r="DD243" s="370"/>
      <c r="DE243" s="370"/>
      <c r="DF243" s="370"/>
      <c r="DG243" s="370"/>
      <c r="DH243" s="370"/>
      <c r="DI243" s="370"/>
      <c r="DJ243" s="370"/>
      <c r="DK243" s="370"/>
      <c r="DL243" s="370"/>
      <c r="DM243" s="370"/>
      <c r="DN243" s="370"/>
      <c r="DO243" s="370"/>
      <c r="DP243" s="370"/>
      <c r="DQ243" s="370"/>
      <c r="DR243" s="370"/>
      <c r="DS243" s="370"/>
      <c r="DT243" s="370"/>
      <c r="DU243" s="370"/>
      <c r="DV243" s="370"/>
      <c r="DW243" s="370"/>
      <c r="DX243" s="370"/>
      <c r="DY243" s="370"/>
      <c r="DZ243" s="370"/>
      <c r="EA243" s="370"/>
      <c r="EB243" s="370"/>
      <c r="EC243" s="370"/>
      <c r="ED243" s="370"/>
      <c r="EE243" s="370"/>
      <c r="EF243" s="370"/>
      <c r="EG243" s="370"/>
      <c r="EH243" s="370"/>
      <c r="EI243" s="370"/>
      <c r="EJ243" s="370"/>
      <c r="EK243" s="370"/>
      <c r="EL243" s="370"/>
      <c r="EM243" s="370"/>
      <c r="EN243" s="370"/>
      <c r="EO243" s="370"/>
      <c r="EP243" s="370"/>
      <c r="EQ243" s="370"/>
      <c r="ER243" s="370"/>
      <c r="ES243" s="370"/>
      <c r="ET243" s="370"/>
      <c r="EU243" s="370"/>
      <c r="EV243" s="370"/>
      <c r="EW243" s="370"/>
      <c r="EX243" s="370"/>
      <c r="EY243" s="370"/>
      <c r="EZ243" s="370"/>
      <c r="FA243" s="370"/>
      <c r="FB243" s="370"/>
      <c r="FC243" s="370"/>
      <c r="FD243" s="370"/>
      <c r="FE243" s="370"/>
      <c r="FF243" s="370"/>
      <c r="FG243" s="370"/>
      <c r="FH243" s="370"/>
      <c r="FI243" s="370"/>
      <c r="FJ243" s="370"/>
      <c r="FK243" s="370"/>
      <c r="FL243" s="370"/>
      <c r="FM243" s="370"/>
      <c r="FN243" s="370"/>
      <c r="FO243" s="370"/>
      <c r="FP243" s="370"/>
      <c r="FQ243" s="370"/>
      <c r="FR243" s="370"/>
      <c r="FS243" s="370"/>
      <c r="FT243" s="370"/>
      <c r="FU243" s="370"/>
      <c r="FV243" s="370"/>
      <c r="FW243" s="370"/>
      <c r="FX243" s="370"/>
      <c r="FY243" s="370"/>
      <c r="FZ243" s="370"/>
      <c r="GA243" s="370"/>
      <c r="GB243" s="370"/>
      <c r="GC243" s="370"/>
      <c r="GD243" s="370"/>
      <c r="GE243" s="370"/>
      <c r="GF243" s="370"/>
      <c r="GG243" s="370"/>
      <c r="GH243" s="370"/>
      <c r="GI243" s="370"/>
      <c r="GJ243" s="370"/>
      <c r="GK243" s="370"/>
      <c r="GL243" s="370"/>
      <c r="GM243" s="370"/>
      <c r="GN243" s="370"/>
      <c r="GO243" s="370"/>
      <c r="GP243" s="370"/>
      <c r="GQ243" s="370"/>
      <c r="GR243" s="370"/>
      <c r="GS243" s="370"/>
      <c r="GT243" s="370"/>
      <c r="GU243" s="370"/>
      <c r="GV243" s="370"/>
      <c r="GW243" s="370"/>
      <c r="GX243" s="370"/>
      <c r="GY243" s="370"/>
      <c r="GZ243" s="370"/>
      <c r="HA243" s="370"/>
      <c r="HB243" s="370"/>
      <c r="HC243" s="370"/>
      <c r="HD243" s="370"/>
      <c r="HE243" s="370"/>
      <c r="HF243" s="370"/>
      <c r="HG243" s="370"/>
      <c r="HH243" s="370"/>
      <c r="HI243" s="370"/>
      <c r="HJ243" s="370"/>
      <c r="HK243" s="370"/>
      <c r="HL243" s="370"/>
      <c r="HM243" s="370"/>
      <c r="HN243" s="370"/>
      <c r="HO243" s="370"/>
      <c r="HP243" s="370"/>
      <c r="HQ243" s="370"/>
      <c r="HR243" s="370"/>
      <c r="HS243" s="370"/>
      <c r="HT243" s="370"/>
      <c r="HU243" s="370"/>
      <c r="HV243" s="370"/>
      <c r="HW243" s="370"/>
      <c r="HX243" s="370"/>
      <c r="HY243" s="370"/>
      <c r="HZ243" s="370"/>
      <c r="IA243" s="370"/>
      <c r="IB243" s="370"/>
      <c r="IC243" s="370"/>
      <c r="ID243" s="370"/>
      <c r="IE243" s="370"/>
      <c r="IF243" s="370"/>
      <c r="IG243" s="370"/>
      <c r="IH243" s="370"/>
      <c r="II243" s="370"/>
      <c r="IJ243" s="370"/>
      <c r="IK243" s="370"/>
      <c r="IL243" s="370"/>
      <c r="IM243" s="370"/>
      <c r="IN243" s="370"/>
      <c r="IO243" s="370"/>
      <c r="IP243" s="370"/>
      <c r="IQ243" s="370"/>
      <c r="IR243" s="370"/>
      <c r="IS243" s="370"/>
      <c r="IT243" s="370"/>
      <c r="IU243" s="370"/>
      <c r="IV243" s="370"/>
      <c r="IW243" s="370"/>
      <c r="IX243" s="370"/>
      <c r="IY243" s="370"/>
      <c r="IZ243" s="370"/>
      <c r="JA243" s="370"/>
      <c r="JB243" s="370"/>
      <c r="JC243" s="370"/>
      <c r="JD243" s="370"/>
      <c r="JE243" s="370"/>
      <c r="JF243" s="370"/>
      <c r="JG243" s="370"/>
      <c r="JH243" s="370"/>
      <c r="JI243" s="370"/>
      <c r="JJ243" s="370"/>
      <c r="JK243" s="370"/>
      <c r="JL243" s="370"/>
      <c r="JM243" s="370"/>
      <c r="JN243" s="370"/>
      <c r="JO243" s="370"/>
      <c r="JP243" s="370"/>
      <c r="JQ243" s="370"/>
      <c r="JR243" s="370"/>
      <c r="JS243" s="370"/>
      <c r="JT243" s="370"/>
      <c r="JU243" s="370"/>
      <c r="JV243" s="370"/>
      <c r="JW243" s="370"/>
      <c r="JX243" s="370"/>
      <c r="JY243" s="370"/>
      <c r="JZ243" s="370"/>
      <c r="KA243" s="370"/>
      <c r="KB243" s="370"/>
      <c r="KC243" s="370"/>
      <c r="KD243" s="370"/>
      <c r="KE243" s="370"/>
      <c r="KF243" s="370"/>
      <c r="KG243" s="370"/>
      <c r="KH243" s="370"/>
      <c r="KI243" s="370"/>
      <c r="KJ243" s="370"/>
      <c r="KK243" s="370"/>
      <c r="KL243" s="370"/>
      <c r="KM243" s="370"/>
      <c r="KN243" s="370"/>
      <c r="KO243" s="370"/>
      <c r="KP243" s="370"/>
      <c r="KQ243" s="370"/>
      <c r="KR243" s="370"/>
      <c r="KS243" s="370"/>
      <c r="KT243" s="370"/>
      <c r="KU243" s="370"/>
      <c r="KV243" s="370"/>
      <c r="KW243" s="370"/>
      <c r="KX243" s="370"/>
      <c r="KY243" s="370"/>
      <c r="KZ243" s="370"/>
      <c r="LA243" s="370"/>
      <c r="LB243" s="370"/>
      <c r="LC243" s="370"/>
      <c r="LD243" s="370"/>
      <c r="LE243" s="370"/>
      <c r="LF243" s="370"/>
      <c r="LG243" s="370"/>
      <c r="LH243" s="370"/>
      <c r="LI243" s="370"/>
      <c r="LJ243" s="370"/>
      <c r="LK243" s="370"/>
      <c r="LL243" s="370"/>
      <c r="LM243" s="370"/>
      <c r="LN243" s="370"/>
      <c r="LO243" s="370"/>
      <c r="LP243" s="370"/>
      <c r="LQ243" s="370"/>
      <c r="LR243" s="370"/>
      <c r="LS243" s="370"/>
      <c r="LT243" s="370"/>
      <c r="LU243" s="370"/>
      <c r="LV243" s="370"/>
      <c r="LW243" s="370"/>
      <c r="LX243" s="370"/>
      <c r="LY243" s="370"/>
      <c r="LZ243" s="370"/>
      <c r="MA243" s="370"/>
      <c r="MB243" s="370"/>
      <c r="MC243" s="370"/>
      <c r="MD243" s="370"/>
      <c r="ME243" s="370"/>
      <c r="MF243" s="370"/>
      <c r="MG243" s="370"/>
      <c r="MH243" s="370"/>
      <c r="MI243" s="370"/>
      <c r="MJ243" s="370"/>
      <c r="MK243" s="370"/>
      <c r="ML243" s="370"/>
      <c r="MM243" s="370"/>
      <c r="MN243" s="370"/>
      <c r="MO243" s="370"/>
      <c r="MP243" s="370"/>
      <c r="MQ243" s="370"/>
      <c r="MR243" s="370"/>
      <c r="MS243" s="370"/>
      <c r="MT243" s="370"/>
      <c r="MU243" s="370"/>
      <c r="MV243" s="370"/>
      <c r="MW243" s="370"/>
      <c r="MX243" s="370"/>
      <c r="MY243" s="370"/>
      <c r="MZ243" s="370"/>
      <c r="NA243" s="370"/>
      <c r="NB243" s="370"/>
      <c r="NC243" s="370"/>
      <c r="ND243" s="370"/>
      <c r="NE243" s="370"/>
      <c r="NF243" s="370"/>
      <c r="NG243" s="370"/>
      <c r="NH243" s="370"/>
      <c r="NI243" s="370"/>
      <c r="NJ243" s="370"/>
      <c r="NK243" s="370"/>
      <c r="NL243" s="370"/>
      <c r="NM243" s="370"/>
      <c r="NN243" s="370"/>
      <c r="NO243" s="370"/>
      <c r="NP243" s="370"/>
      <c r="NQ243" s="370"/>
      <c r="NR243" s="370"/>
      <c r="NS243" s="370"/>
      <c r="NT243" s="370"/>
      <c r="NU243" s="370"/>
      <c r="NV243" s="370"/>
      <c r="NW243" s="370"/>
      <c r="NX243" s="370"/>
      <c r="NY243" s="370"/>
      <c r="NZ243" s="370"/>
      <c r="OA243" s="370"/>
      <c r="OB243" s="370"/>
      <c r="OC243" s="370"/>
      <c r="OD243" s="370"/>
      <c r="OE243" s="370"/>
      <c r="OF243" s="370"/>
      <c r="OG243" s="370"/>
      <c r="OH243" s="370"/>
      <c r="OI243" s="370"/>
      <c r="OJ243" s="370"/>
      <c r="OK243" s="370"/>
      <c r="OL243" s="370"/>
      <c r="OM243" s="370"/>
      <c r="ON243" s="370"/>
      <c r="OO243" s="370"/>
      <c r="OP243" s="370"/>
      <c r="OQ243" s="370"/>
      <c r="OR243" s="370"/>
      <c r="OS243" s="370"/>
      <c r="OT243" s="370"/>
      <c r="OU243" s="370"/>
      <c r="OV243" s="370"/>
      <c r="OW243" s="370"/>
      <c r="OX243" s="370"/>
      <c r="OY243" s="370"/>
      <c r="OZ243" s="370"/>
      <c r="PA243" s="370"/>
      <c r="PB243" s="370"/>
      <c r="PC243" s="370"/>
      <c r="PD243" s="370"/>
      <c r="PE243" s="370"/>
      <c r="PF243" s="370"/>
      <c r="PG243" s="370"/>
      <c r="PH243" s="370"/>
      <c r="PI243" s="370"/>
      <c r="PJ243" s="370"/>
      <c r="PK243" s="370"/>
      <c r="PL243" s="370"/>
      <c r="PM243" s="370"/>
      <c r="PN243" s="370"/>
      <c r="PO243" s="370"/>
      <c r="PP243" s="370"/>
      <c r="PQ243" s="370"/>
      <c r="PR243" s="370"/>
      <c r="PS243" s="370"/>
      <c r="PT243" s="370"/>
      <c r="PU243" s="370"/>
      <c r="PV243" s="370"/>
      <c r="PW243" s="370"/>
      <c r="PX243" s="370"/>
      <c r="PY243" s="370"/>
      <c r="PZ243" s="370"/>
      <c r="QA243" s="370"/>
      <c r="QB243" s="370"/>
      <c r="QC243" s="370"/>
      <c r="QD243" s="370"/>
      <c r="QE243" s="370"/>
      <c r="QF243" s="370"/>
      <c r="QG243" s="370"/>
      <c r="QH243" s="370"/>
      <c r="QI243" s="370"/>
      <c r="QJ243" s="370"/>
      <c r="QK243" s="370"/>
      <c r="QL243" s="370"/>
      <c r="QM243" s="370"/>
      <c r="QN243" s="370"/>
      <c r="QO243" s="370"/>
      <c r="QP243" s="370"/>
      <c r="QQ243" s="370"/>
      <c r="QR243" s="370"/>
      <c r="QS243" s="370"/>
      <c r="QT243" s="370"/>
      <c r="QU243" s="370"/>
      <c r="QV243" s="370"/>
      <c r="QW243" s="370"/>
      <c r="QX243" s="370"/>
      <c r="QY243" s="370"/>
      <c r="QZ243" s="370"/>
      <c r="RA243" s="370"/>
      <c r="RB243" s="370"/>
      <c r="RC243" s="370"/>
      <c r="RD243" s="370"/>
      <c r="RE243" s="370"/>
      <c r="RF243" s="370"/>
      <c r="RG243" s="370"/>
      <c r="RH243" s="370"/>
      <c r="RI243" s="370"/>
      <c r="RJ243" s="370"/>
      <c r="RK243" s="370"/>
      <c r="RL243" s="370"/>
      <c r="RM243" s="370"/>
      <c r="RN243" s="370"/>
      <c r="RO243" s="370"/>
      <c r="RP243" s="370"/>
      <c r="RQ243" s="370"/>
      <c r="RR243" s="370"/>
      <c r="RS243" s="370"/>
      <c r="RT243" s="370"/>
      <c r="RU243" s="370"/>
      <c r="RV243" s="370"/>
      <c r="RW243" s="370"/>
      <c r="RX243" s="370"/>
      <c r="RY243" s="370"/>
      <c r="RZ243" s="370"/>
      <c r="SA243" s="370"/>
      <c r="SB243" s="370"/>
      <c r="SC243" s="370"/>
      <c r="SD243" s="370"/>
      <c r="SE243" s="370"/>
      <c r="SF243" s="370"/>
      <c r="SG243" s="370"/>
      <c r="SH243" s="370"/>
      <c r="SI243" s="370"/>
      <c r="SJ243" s="370"/>
      <c r="SK243" s="370"/>
      <c r="SL243" s="370"/>
      <c r="SM243" s="370"/>
      <c r="SN243" s="370"/>
      <c r="SO243" s="370"/>
      <c r="SP243" s="370"/>
      <c r="SQ243" s="370"/>
      <c r="SR243" s="370"/>
      <c r="SS243" s="370"/>
      <c r="ST243" s="370"/>
      <c r="SU243" s="370"/>
      <c r="SV243" s="370"/>
      <c r="SW243" s="370"/>
      <c r="SX243" s="370"/>
      <c r="SY243" s="370"/>
      <c r="SZ243" s="370"/>
      <c r="TA243" s="370"/>
      <c r="TB243" s="370"/>
      <c r="TC243" s="370"/>
      <c r="TD243" s="370"/>
      <c r="TE243" s="370"/>
      <c r="TF243" s="370"/>
      <c r="TG243" s="370"/>
      <c r="TH243" s="370"/>
      <c r="TI243" s="370"/>
      <c r="TJ243" s="370"/>
      <c r="TK243" s="370"/>
      <c r="TL243" s="370"/>
      <c r="TM243" s="370"/>
      <c r="TN243" s="370"/>
      <c r="TO243" s="370"/>
      <c r="TP243" s="370"/>
      <c r="TQ243" s="370"/>
      <c r="TR243" s="370"/>
      <c r="TS243" s="370"/>
      <c r="TT243" s="370"/>
      <c r="TU243" s="370"/>
      <c r="TV243" s="370"/>
      <c r="TW243" s="370"/>
      <c r="TX243" s="370"/>
      <c r="TY243" s="370"/>
      <c r="TZ243" s="370"/>
      <c r="UA243" s="370"/>
      <c r="UB243" s="370"/>
      <c r="UC243" s="370"/>
      <c r="UD243" s="370"/>
      <c r="UE243" s="370"/>
      <c r="UF243" s="370"/>
      <c r="UG243" s="370"/>
      <c r="UH243" s="370"/>
      <c r="UI243" s="370"/>
      <c r="UJ243" s="370"/>
      <c r="UK243" s="370"/>
      <c r="UL243" s="370"/>
      <c r="UM243" s="370"/>
      <c r="UN243" s="370"/>
      <c r="UO243" s="370"/>
      <c r="UP243" s="370"/>
      <c r="UQ243" s="370"/>
      <c r="UR243" s="370"/>
      <c r="US243" s="370"/>
      <c r="UT243" s="370"/>
      <c r="UU243" s="370"/>
      <c r="UV243" s="370"/>
      <c r="UW243" s="370"/>
      <c r="UX243" s="370"/>
      <c r="UY243" s="370"/>
      <c r="UZ243" s="370"/>
      <c r="VA243" s="370"/>
      <c r="VB243" s="370"/>
      <c r="VC243" s="370"/>
      <c r="VD243" s="370"/>
      <c r="VE243" s="370"/>
      <c r="VF243" s="370"/>
      <c r="VG243" s="370"/>
      <c r="VH243" s="370"/>
      <c r="VI243" s="370"/>
      <c r="VJ243" s="370"/>
      <c r="VK243" s="370"/>
      <c r="VL243" s="370"/>
      <c r="VM243" s="370"/>
      <c r="VN243" s="370"/>
      <c r="VO243" s="370"/>
      <c r="VP243" s="370"/>
      <c r="VQ243" s="370"/>
      <c r="VR243" s="370"/>
      <c r="VS243" s="370"/>
      <c r="VT243" s="370"/>
      <c r="VU243" s="370"/>
      <c r="VV243" s="370"/>
      <c r="VW243" s="370"/>
      <c r="VX243" s="370"/>
      <c r="VY243" s="370"/>
      <c r="VZ243" s="370"/>
      <c r="WA243" s="370"/>
      <c r="WB243" s="370"/>
      <c r="WC243" s="370"/>
      <c r="WD243" s="370"/>
      <c r="WE243" s="370"/>
      <c r="WF243" s="370"/>
      <c r="WG243" s="370"/>
      <c r="WH243" s="370"/>
      <c r="WI243" s="370"/>
      <c r="WJ243" s="370"/>
      <c r="WK243" s="370"/>
      <c r="WL243" s="370"/>
      <c r="WM243" s="370"/>
      <c r="WN243" s="370"/>
      <c r="WO243" s="370"/>
      <c r="WP243" s="370"/>
      <c r="WQ243" s="370"/>
      <c r="WR243" s="370"/>
      <c r="WS243" s="370"/>
      <c r="WT243" s="370"/>
      <c r="WU243" s="370"/>
      <c r="WV243" s="370"/>
      <c r="WW243" s="370"/>
      <c r="WX243" s="370"/>
      <c r="WY243" s="370"/>
      <c r="WZ243" s="370"/>
      <c r="XA243" s="370"/>
      <c r="XB243" s="370"/>
      <c r="XC243" s="370"/>
      <c r="XD243" s="370"/>
      <c r="XE243" s="370"/>
      <c r="XF243" s="370"/>
      <c r="XG243" s="370"/>
      <c r="XH243" s="370"/>
      <c r="XI243" s="370"/>
      <c r="XJ243" s="370"/>
      <c r="XK243" s="370"/>
      <c r="XL243" s="370"/>
      <c r="XM243" s="370"/>
      <c r="XN243" s="370"/>
      <c r="XO243" s="370"/>
      <c r="XP243" s="370"/>
      <c r="XQ243" s="370"/>
      <c r="XR243" s="370"/>
      <c r="XS243" s="370"/>
      <c r="XT243" s="370"/>
      <c r="XU243" s="370"/>
      <c r="XV243" s="370"/>
      <c r="XW243" s="370"/>
      <c r="XX243" s="370"/>
      <c r="XY243" s="370"/>
      <c r="XZ243" s="370"/>
      <c r="YA243" s="370"/>
      <c r="YB243" s="370"/>
      <c r="YC243" s="370"/>
      <c r="YD243" s="370"/>
      <c r="YE243" s="370"/>
      <c r="YF243" s="370"/>
      <c r="YG243" s="370"/>
      <c r="YH243" s="370"/>
      <c r="YI243" s="370"/>
      <c r="YJ243" s="370"/>
      <c r="YK243" s="370"/>
      <c r="YL243" s="370"/>
      <c r="YM243" s="370"/>
      <c r="YN243" s="370"/>
      <c r="YO243" s="370"/>
      <c r="YP243" s="370"/>
      <c r="YQ243" s="370"/>
      <c r="YR243" s="370"/>
      <c r="YS243" s="370"/>
      <c r="YT243" s="370"/>
      <c r="YU243" s="370"/>
      <c r="YV243" s="370"/>
      <c r="YW243" s="370"/>
      <c r="YX243" s="370"/>
      <c r="YY243" s="370"/>
      <c r="YZ243" s="370"/>
      <c r="ZA243" s="370"/>
      <c r="ZB243" s="370"/>
      <c r="ZC243" s="370"/>
      <c r="ZD243" s="370"/>
      <c r="ZE243" s="370"/>
      <c r="ZF243" s="370"/>
      <c r="ZG243" s="370"/>
      <c r="ZH243" s="370"/>
      <c r="ZI243" s="370"/>
      <c r="ZJ243" s="370"/>
      <c r="ZK243" s="370"/>
      <c r="ZL243" s="370"/>
      <c r="ZM243" s="370"/>
      <c r="ZN243" s="370"/>
      <c r="ZO243" s="370"/>
      <c r="ZP243" s="370"/>
      <c r="ZQ243" s="370"/>
      <c r="ZR243" s="370"/>
      <c r="ZS243" s="370"/>
      <c r="ZT243" s="370"/>
      <c r="ZU243" s="370"/>
      <c r="ZV243" s="370"/>
      <c r="ZW243" s="370"/>
      <c r="ZX243" s="370"/>
      <c r="ZY243" s="370"/>
      <c r="ZZ243" s="370"/>
      <c r="AAA243" s="370"/>
      <c r="AAB243" s="370"/>
      <c r="AAC243" s="370"/>
      <c r="AAD243" s="370"/>
      <c r="AAE243" s="370"/>
      <c r="AAF243" s="370"/>
      <c r="AAG243" s="370"/>
      <c r="AAH243" s="370"/>
      <c r="AAI243" s="370"/>
      <c r="AAJ243" s="370"/>
      <c r="AAK243" s="370"/>
      <c r="AAL243" s="370"/>
      <c r="AAM243" s="370"/>
      <c r="AAN243" s="370"/>
      <c r="AAO243" s="370"/>
      <c r="AAP243" s="370"/>
      <c r="AAQ243" s="370"/>
      <c r="AAR243" s="370"/>
      <c r="AAS243" s="370"/>
      <c r="AAT243" s="370"/>
      <c r="AAU243" s="370"/>
      <c r="AAV243" s="370"/>
      <c r="AAW243" s="370"/>
      <c r="AAX243" s="370"/>
      <c r="AAY243" s="370"/>
      <c r="AAZ243" s="370"/>
      <c r="ABA243" s="370"/>
      <c r="ABB243" s="370"/>
      <c r="ABC243" s="370"/>
      <c r="ABD243" s="370"/>
      <c r="ABE243" s="370"/>
      <c r="ABF243" s="370"/>
      <c r="ABG243" s="370"/>
      <c r="ABH243" s="370"/>
      <c r="ABI243" s="370"/>
      <c r="ABJ243" s="370"/>
      <c r="ABK243" s="370"/>
      <c r="ABL243" s="370"/>
      <c r="ABM243" s="370"/>
      <c r="ABN243" s="370"/>
      <c r="ABO243" s="370"/>
      <c r="ABP243" s="370"/>
      <c r="ABQ243" s="370"/>
      <c r="ABR243" s="370"/>
      <c r="ABS243" s="370"/>
      <c r="ABT243" s="370"/>
      <c r="ABU243" s="370"/>
      <c r="ABV243" s="370"/>
      <c r="ABW243" s="370"/>
      <c r="ABX243" s="370"/>
      <c r="ABY243" s="370"/>
      <c r="ABZ243" s="370"/>
      <c r="ACA243" s="370"/>
      <c r="ACB243" s="370"/>
      <c r="ACC243" s="370"/>
      <c r="ACD243" s="370"/>
      <c r="ACE243" s="370"/>
      <c r="ACF243" s="370"/>
      <c r="ACG243" s="370"/>
      <c r="ACH243" s="370"/>
      <c r="ACI243" s="370"/>
      <c r="ACJ243" s="370"/>
      <c r="ACK243" s="370"/>
      <c r="ACL243" s="370"/>
      <c r="ACM243" s="370"/>
      <c r="ACN243" s="370"/>
      <c r="ACO243" s="370"/>
      <c r="ACP243" s="370"/>
      <c r="ACQ243" s="370"/>
      <c r="ACR243" s="370"/>
      <c r="ACS243" s="370"/>
      <c r="ACT243" s="370"/>
      <c r="ACU243" s="370"/>
      <c r="ACV243" s="370"/>
      <c r="ACW243" s="370"/>
      <c r="ACX243" s="370"/>
      <c r="ACY243" s="370"/>
      <c r="ACZ243" s="370"/>
      <c r="ADA243" s="370"/>
      <c r="ADB243" s="370"/>
      <c r="ADC243" s="370"/>
      <c r="ADD243" s="370"/>
      <c r="ADE243" s="370"/>
      <c r="ADF243" s="370"/>
      <c r="ADG243" s="370"/>
      <c r="ADH243" s="370"/>
      <c r="ADI243" s="370"/>
      <c r="ADJ243" s="370"/>
      <c r="ADK243" s="370"/>
      <c r="ADL243" s="370"/>
      <c r="ADM243" s="370"/>
      <c r="ADN243" s="370"/>
      <c r="ADO243" s="370"/>
      <c r="ADP243" s="370"/>
      <c r="ADQ243" s="370"/>
      <c r="ADR243" s="370"/>
      <c r="ADS243" s="370"/>
      <c r="ADT243" s="370"/>
      <c r="ADU243" s="370"/>
      <c r="ADV243" s="370"/>
      <c r="ADW243" s="370"/>
      <c r="ADX243" s="370"/>
      <c r="ADY243" s="370"/>
      <c r="ADZ243" s="370"/>
      <c r="AEA243" s="370"/>
      <c r="AEB243" s="370"/>
      <c r="AEC243" s="370"/>
      <c r="AED243" s="370"/>
      <c r="AEE243" s="370"/>
      <c r="AEF243" s="370"/>
      <c r="AEG243" s="370"/>
      <c r="AEH243" s="370"/>
      <c r="AEI243" s="370"/>
      <c r="AEJ243" s="370"/>
      <c r="AEK243" s="370"/>
      <c r="AEL243" s="370"/>
      <c r="AEM243" s="370"/>
      <c r="AEN243" s="370"/>
      <c r="AEO243" s="370"/>
      <c r="AEP243" s="370"/>
      <c r="AEQ243" s="370"/>
      <c r="AER243" s="370"/>
      <c r="AES243" s="370"/>
      <c r="AET243" s="370"/>
      <c r="AEU243" s="370"/>
      <c r="AEV243" s="370"/>
      <c r="AEW243" s="370"/>
      <c r="AEX243" s="370"/>
      <c r="AEY243" s="370"/>
      <c r="AEZ243" s="370"/>
      <c r="AFA243" s="370"/>
      <c r="AFB243" s="370"/>
      <c r="AFC243" s="370"/>
      <c r="AFD243" s="370"/>
      <c r="AFE243" s="370"/>
      <c r="AFF243" s="370"/>
      <c r="AFG243" s="370"/>
      <c r="AFH243" s="370"/>
      <c r="AFI243" s="370"/>
      <c r="AFJ243" s="370"/>
      <c r="AFK243" s="370"/>
      <c r="AFL243" s="370"/>
      <c r="AFM243" s="370"/>
      <c r="AFN243" s="370"/>
      <c r="AFO243" s="370"/>
      <c r="AFP243" s="370"/>
      <c r="AFQ243" s="370"/>
      <c r="AFR243" s="370"/>
      <c r="AFS243" s="370"/>
      <c r="AFT243" s="370"/>
      <c r="AFU243" s="370"/>
      <c r="AFV243" s="370"/>
      <c r="AFW243" s="370"/>
      <c r="AFX243" s="370"/>
      <c r="AFY243" s="370"/>
      <c r="AFZ243" s="370"/>
      <c r="AGA243" s="370"/>
      <c r="AGB243" s="370"/>
      <c r="AGC243" s="370"/>
      <c r="AGD243" s="370"/>
      <c r="AGE243" s="370"/>
      <c r="AGF243" s="370"/>
      <c r="AGG243" s="370"/>
      <c r="AGH243" s="370"/>
      <c r="AGI243" s="370"/>
      <c r="AGJ243" s="370"/>
      <c r="AGK243" s="370"/>
      <c r="AGL243" s="370"/>
      <c r="AGM243" s="370"/>
      <c r="AGN243" s="370"/>
      <c r="AGO243" s="370"/>
      <c r="AGP243" s="370"/>
      <c r="AGQ243" s="370"/>
      <c r="AGR243" s="370"/>
      <c r="AGS243" s="370"/>
      <c r="AGT243" s="370"/>
      <c r="AGU243" s="370"/>
      <c r="AGV243" s="370"/>
      <c r="AGW243" s="370"/>
      <c r="AGX243" s="370"/>
      <c r="AGY243" s="370"/>
      <c r="AGZ243" s="370"/>
      <c r="AHA243" s="370"/>
      <c r="AHB243" s="370"/>
      <c r="AHC243" s="370"/>
      <c r="AHD243" s="370"/>
      <c r="AHE243" s="370"/>
      <c r="AHF243" s="370"/>
      <c r="AHG243" s="370"/>
      <c r="AHH243" s="370"/>
      <c r="AHI243" s="370"/>
      <c r="AHJ243" s="370"/>
      <c r="AHK243" s="370"/>
      <c r="AHL243" s="370"/>
      <c r="AHM243" s="370"/>
      <c r="AHN243" s="370"/>
      <c r="AHO243" s="370"/>
      <c r="AHP243" s="370"/>
      <c r="AHQ243" s="370"/>
      <c r="AHR243" s="370"/>
      <c r="AHS243" s="370"/>
      <c r="AHT243" s="370"/>
      <c r="AHU243" s="370"/>
      <c r="AHV243" s="370"/>
      <c r="AHW243" s="370"/>
      <c r="AHX243" s="370"/>
      <c r="AHY243" s="370"/>
      <c r="AHZ243" s="370"/>
      <c r="AIA243" s="370"/>
      <c r="AIB243" s="370"/>
      <c r="AIC243" s="370"/>
      <c r="AID243" s="370"/>
      <c r="AIE243" s="370"/>
      <c r="AIF243" s="370"/>
      <c r="AIG243" s="370"/>
      <c r="AIH243" s="370"/>
      <c r="AII243" s="370"/>
      <c r="AIJ243" s="370"/>
      <c r="AIK243" s="370"/>
      <c r="AIL243" s="370"/>
      <c r="AIM243" s="370"/>
      <c r="AIN243" s="370"/>
      <c r="AIO243" s="370"/>
      <c r="AIP243" s="370"/>
      <c r="AIQ243" s="370"/>
      <c r="AIR243" s="370"/>
      <c r="AIS243" s="370"/>
      <c r="AIT243" s="370"/>
      <c r="AIU243" s="370"/>
      <c r="AIV243" s="370"/>
      <c r="AIW243" s="370"/>
      <c r="AIX243" s="370"/>
      <c r="AIY243" s="370"/>
      <c r="AIZ243" s="370"/>
      <c r="AJA243" s="370"/>
      <c r="AJB243" s="370"/>
      <c r="AJC243" s="370"/>
      <c r="AJD243" s="370"/>
      <c r="AJE243" s="370"/>
      <c r="AJF243" s="370"/>
      <c r="AJG243" s="370"/>
      <c r="AJH243" s="370"/>
      <c r="AJI243" s="370"/>
      <c r="AJJ243" s="370"/>
      <c r="AJK243" s="370"/>
      <c r="AJL243" s="370"/>
      <c r="AJM243" s="370"/>
      <c r="AJN243" s="370"/>
      <c r="AJO243" s="370"/>
      <c r="AJP243" s="370"/>
      <c r="AJQ243" s="370"/>
      <c r="AJR243" s="370"/>
      <c r="AJS243" s="370"/>
      <c r="AJT243" s="370"/>
      <c r="AJU243" s="370"/>
      <c r="AJV243" s="370"/>
      <c r="AJW243" s="370"/>
      <c r="AJX243" s="370"/>
      <c r="AJY243" s="370"/>
      <c r="AJZ243" s="370"/>
      <c r="AKA243" s="370"/>
      <c r="AKB243" s="370"/>
      <c r="AKC243" s="370"/>
      <c r="AKD243" s="370"/>
      <c r="AKE243" s="370"/>
      <c r="AKF243" s="370"/>
      <c r="AKG243" s="370"/>
      <c r="AKH243" s="370"/>
      <c r="AKI243" s="370"/>
      <c r="AKJ243" s="370"/>
      <c r="AKK243" s="370"/>
      <c r="AKL243" s="370"/>
      <c r="AKM243" s="370"/>
      <c r="AKN243" s="370"/>
      <c r="AKO243" s="370"/>
      <c r="AKP243" s="370"/>
      <c r="AKQ243" s="370"/>
      <c r="AKR243" s="370"/>
      <c r="AKS243" s="370"/>
      <c r="AKT243" s="370"/>
      <c r="AKU243" s="370"/>
      <c r="AKV243" s="370"/>
      <c r="AKW243" s="370"/>
      <c r="AKX243" s="370"/>
      <c r="AKY243" s="370"/>
      <c r="AKZ243" s="370"/>
      <c r="ALA243" s="370"/>
      <c r="ALB243" s="370"/>
      <c r="ALC243" s="370"/>
      <c r="ALD243" s="370"/>
    </row>
    <row r="244" spans="1:992" s="253" customFormat="1" ht="18" customHeight="1">
      <c r="A244" s="2613" t="s">
        <v>569</v>
      </c>
      <c r="B244" s="2368" t="s">
        <v>2196</v>
      </c>
      <c r="C244" s="2883"/>
      <c r="D244" s="722" t="s">
        <v>1547</v>
      </c>
      <c r="E244" s="271">
        <f>E245</f>
        <v>9086000</v>
      </c>
      <c r="F244" s="271">
        <f>F245</f>
        <v>8242065.0999999996</v>
      </c>
      <c r="G244" s="2868"/>
      <c r="H244" s="2900"/>
      <c r="I244" s="2865"/>
      <c r="J244" s="2858"/>
      <c r="K244" s="2861"/>
      <c r="L244" s="2802"/>
      <c r="M244" s="580"/>
      <c r="N244" s="370"/>
      <c r="O244" s="370"/>
      <c r="P244" s="370"/>
      <c r="Q244" s="370"/>
      <c r="R244" s="370"/>
      <c r="S244" s="370"/>
      <c r="T244" s="370"/>
      <c r="U244" s="370"/>
      <c r="V244" s="370"/>
      <c r="W244" s="370"/>
      <c r="X244" s="370"/>
      <c r="Y244" s="370"/>
      <c r="Z244" s="370"/>
      <c r="AA244" s="370"/>
      <c r="AB244" s="370"/>
      <c r="AC244" s="370"/>
      <c r="AD244" s="370"/>
      <c r="AE244" s="370"/>
      <c r="AF244" s="370"/>
      <c r="AG244" s="370"/>
      <c r="AH244" s="370"/>
      <c r="AI244" s="370"/>
      <c r="AJ244" s="370"/>
      <c r="AK244" s="370"/>
      <c r="AL244" s="370"/>
      <c r="AM244" s="370"/>
      <c r="AN244" s="370"/>
      <c r="AO244" s="370"/>
      <c r="AP244" s="370"/>
      <c r="AQ244" s="370"/>
      <c r="AR244" s="370"/>
      <c r="AS244" s="370"/>
      <c r="AT244" s="370"/>
      <c r="AU244" s="370"/>
      <c r="AV244" s="370"/>
      <c r="AW244" s="370"/>
      <c r="AX244" s="370"/>
      <c r="AY244" s="370"/>
      <c r="AZ244" s="370"/>
      <c r="BA244" s="370"/>
      <c r="BB244" s="370"/>
      <c r="BC244" s="370"/>
      <c r="BD244" s="370"/>
      <c r="BE244" s="370"/>
      <c r="BF244" s="370"/>
      <c r="BG244" s="370"/>
      <c r="BH244" s="370"/>
      <c r="BI244" s="370"/>
      <c r="BJ244" s="370"/>
      <c r="BK244" s="370"/>
      <c r="BL244" s="370"/>
      <c r="BM244" s="370"/>
      <c r="BN244" s="370"/>
      <c r="BO244" s="370"/>
      <c r="BP244" s="370"/>
      <c r="BQ244" s="370"/>
      <c r="BR244" s="370"/>
      <c r="BS244" s="370"/>
      <c r="BT244" s="370"/>
      <c r="BU244" s="370"/>
      <c r="BV244" s="370"/>
      <c r="BW244" s="370"/>
      <c r="BX244" s="370"/>
      <c r="BY244" s="370"/>
      <c r="BZ244" s="370"/>
      <c r="CA244" s="370"/>
      <c r="CB244" s="370"/>
      <c r="CC244" s="370"/>
      <c r="CD244" s="370"/>
      <c r="CE244" s="370"/>
      <c r="CF244" s="370"/>
      <c r="CG244" s="370"/>
      <c r="CH244" s="370"/>
      <c r="CI244" s="370"/>
      <c r="CJ244" s="370"/>
      <c r="CK244" s="370"/>
      <c r="CL244" s="370"/>
      <c r="CM244" s="370"/>
      <c r="CN244" s="370"/>
      <c r="CO244" s="370"/>
      <c r="CP244" s="370"/>
      <c r="CQ244" s="370"/>
      <c r="CR244" s="370"/>
      <c r="CS244" s="370"/>
      <c r="CT244" s="370"/>
      <c r="CU244" s="370"/>
      <c r="CV244" s="370"/>
      <c r="CW244" s="370"/>
      <c r="CX244" s="370"/>
      <c r="CY244" s="370"/>
      <c r="CZ244" s="370"/>
      <c r="DA244" s="370"/>
      <c r="DB244" s="370"/>
      <c r="DC244" s="370"/>
      <c r="DD244" s="370"/>
      <c r="DE244" s="370"/>
      <c r="DF244" s="370"/>
      <c r="DG244" s="370"/>
      <c r="DH244" s="370"/>
      <c r="DI244" s="370"/>
      <c r="DJ244" s="370"/>
      <c r="DK244" s="370"/>
      <c r="DL244" s="370"/>
      <c r="DM244" s="370"/>
      <c r="DN244" s="370"/>
      <c r="DO244" s="370"/>
      <c r="DP244" s="370"/>
      <c r="DQ244" s="370"/>
      <c r="DR244" s="370"/>
      <c r="DS244" s="370"/>
      <c r="DT244" s="370"/>
      <c r="DU244" s="370"/>
      <c r="DV244" s="370"/>
      <c r="DW244" s="370"/>
      <c r="DX244" s="370"/>
      <c r="DY244" s="370"/>
      <c r="DZ244" s="370"/>
      <c r="EA244" s="370"/>
      <c r="EB244" s="370"/>
      <c r="EC244" s="370"/>
      <c r="ED244" s="370"/>
      <c r="EE244" s="370"/>
      <c r="EF244" s="370"/>
      <c r="EG244" s="370"/>
      <c r="EH244" s="370"/>
      <c r="EI244" s="370"/>
      <c r="EJ244" s="370"/>
      <c r="EK244" s="370"/>
      <c r="EL244" s="370"/>
      <c r="EM244" s="370"/>
      <c r="EN244" s="370"/>
      <c r="EO244" s="370"/>
      <c r="EP244" s="370"/>
      <c r="EQ244" s="370"/>
      <c r="ER244" s="370"/>
      <c r="ES244" s="370"/>
      <c r="ET244" s="370"/>
      <c r="EU244" s="370"/>
      <c r="EV244" s="370"/>
      <c r="EW244" s="370"/>
      <c r="EX244" s="370"/>
      <c r="EY244" s="370"/>
      <c r="EZ244" s="370"/>
      <c r="FA244" s="370"/>
      <c r="FB244" s="370"/>
      <c r="FC244" s="370"/>
      <c r="FD244" s="370"/>
      <c r="FE244" s="370"/>
      <c r="FF244" s="370"/>
      <c r="FG244" s="370"/>
      <c r="FH244" s="370"/>
      <c r="FI244" s="370"/>
      <c r="FJ244" s="370"/>
      <c r="FK244" s="370"/>
      <c r="FL244" s="370"/>
      <c r="FM244" s="370"/>
      <c r="FN244" s="370"/>
      <c r="FO244" s="370"/>
      <c r="FP244" s="370"/>
      <c r="FQ244" s="370"/>
      <c r="FR244" s="370"/>
      <c r="FS244" s="370"/>
      <c r="FT244" s="370"/>
      <c r="FU244" s="370"/>
      <c r="FV244" s="370"/>
      <c r="FW244" s="370"/>
      <c r="FX244" s="370"/>
      <c r="FY244" s="370"/>
      <c r="FZ244" s="370"/>
      <c r="GA244" s="370"/>
      <c r="GB244" s="370"/>
      <c r="GC244" s="370"/>
      <c r="GD244" s="370"/>
      <c r="GE244" s="370"/>
      <c r="GF244" s="370"/>
      <c r="GG244" s="370"/>
      <c r="GH244" s="370"/>
      <c r="GI244" s="370"/>
      <c r="GJ244" s="370"/>
      <c r="GK244" s="370"/>
      <c r="GL244" s="370"/>
      <c r="GM244" s="370"/>
      <c r="GN244" s="370"/>
      <c r="GO244" s="370"/>
      <c r="GP244" s="370"/>
      <c r="GQ244" s="370"/>
      <c r="GR244" s="370"/>
      <c r="GS244" s="370"/>
      <c r="GT244" s="370"/>
      <c r="GU244" s="370"/>
      <c r="GV244" s="370"/>
      <c r="GW244" s="370"/>
      <c r="GX244" s="370"/>
      <c r="GY244" s="370"/>
      <c r="GZ244" s="370"/>
      <c r="HA244" s="370"/>
      <c r="HB244" s="370"/>
      <c r="HC244" s="370"/>
      <c r="HD244" s="370"/>
      <c r="HE244" s="370"/>
      <c r="HF244" s="370"/>
      <c r="HG244" s="370"/>
      <c r="HH244" s="370"/>
      <c r="HI244" s="370"/>
      <c r="HJ244" s="370"/>
      <c r="HK244" s="370"/>
      <c r="HL244" s="370"/>
      <c r="HM244" s="370"/>
      <c r="HN244" s="370"/>
      <c r="HO244" s="370"/>
      <c r="HP244" s="370"/>
      <c r="HQ244" s="370"/>
      <c r="HR244" s="370"/>
      <c r="HS244" s="370"/>
      <c r="HT244" s="370"/>
      <c r="HU244" s="370"/>
      <c r="HV244" s="370"/>
      <c r="HW244" s="370"/>
      <c r="HX244" s="370"/>
      <c r="HY244" s="370"/>
      <c r="HZ244" s="370"/>
      <c r="IA244" s="370"/>
      <c r="IB244" s="370"/>
      <c r="IC244" s="370"/>
      <c r="ID244" s="370"/>
      <c r="IE244" s="370"/>
      <c r="IF244" s="370"/>
      <c r="IG244" s="370"/>
      <c r="IH244" s="370"/>
      <c r="II244" s="370"/>
      <c r="IJ244" s="370"/>
      <c r="IK244" s="370"/>
      <c r="IL244" s="370"/>
      <c r="IM244" s="370"/>
      <c r="IN244" s="370"/>
      <c r="IO244" s="370"/>
      <c r="IP244" s="370"/>
      <c r="IQ244" s="370"/>
      <c r="IR244" s="370"/>
      <c r="IS244" s="370"/>
      <c r="IT244" s="370"/>
      <c r="IU244" s="370"/>
      <c r="IV244" s="370"/>
      <c r="IW244" s="370"/>
      <c r="IX244" s="370"/>
      <c r="IY244" s="370"/>
      <c r="IZ244" s="370"/>
      <c r="JA244" s="370"/>
      <c r="JB244" s="370"/>
      <c r="JC244" s="370"/>
      <c r="JD244" s="370"/>
      <c r="JE244" s="370"/>
      <c r="JF244" s="370"/>
      <c r="JG244" s="370"/>
      <c r="JH244" s="370"/>
      <c r="JI244" s="370"/>
      <c r="JJ244" s="370"/>
      <c r="JK244" s="370"/>
      <c r="JL244" s="370"/>
      <c r="JM244" s="370"/>
      <c r="JN244" s="370"/>
      <c r="JO244" s="370"/>
      <c r="JP244" s="370"/>
      <c r="JQ244" s="370"/>
      <c r="JR244" s="370"/>
      <c r="JS244" s="370"/>
      <c r="JT244" s="370"/>
      <c r="JU244" s="370"/>
      <c r="JV244" s="370"/>
      <c r="JW244" s="370"/>
      <c r="JX244" s="370"/>
      <c r="JY244" s="370"/>
      <c r="JZ244" s="370"/>
      <c r="KA244" s="370"/>
      <c r="KB244" s="370"/>
      <c r="KC244" s="370"/>
      <c r="KD244" s="370"/>
      <c r="KE244" s="370"/>
      <c r="KF244" s="370"/>
      <c r="KG244" s="370"/>
      <c r="KH244" s="370"/>
      <c r="KI244" s="370"/>
      <c r="KJ244" s="370"/>
      <c r="KK244" s="370"/>
      <c r="KL244" s="370"/>
      <c r="KM244" s="370"/>
      <c r="KN244" s="370"/>
      <c r="KO244" s="370"/>
      <c r="KP244" s="370"/>
      <c r="KQ244" s="370"/>
      <c r="KR244" s="370"/>
      <c r="KS244" s="370"/>
      <c r="KT244" s="370"/>
      <c r="KU244" s="370"/>
      <c r="KV244" s="370"/>
      <c r="KW244" s="370"/>
      <c r="KX244" s="370"/>
      <c r="KY244" s="370"/>
      <c r="KZ244" s="370"/>
      <c r="LA244" s="370"/>
      <c r="LB244" s="370"/>
      <c r="LC244" s="370"/>
      <c r="LD244" s="370"/>
      <c r="LE244" s="370"/>
      <c r="LF244" s="370"/>
      <c r="LG244" s="370"/>
      <c r="LH244" s="370"/>
      <c r="LI244" s="370"/>
      <c r="LJ244" s="370"/>
      <c r="LK244" s="370"/>
      <c r="LL244" s="370"/>
      <c r="LM244" s="370"/>
      <c r="LN244" s="370"/>
      <c r="LO244" s="370"/>
      <c r="LP244" s="370"/>
      <c r="LQ244" s="370"/>
      <c r="LR244" s="370"/>
      <c r="LS244" s="370"/>
      <c r="LT244" s="370"/>
      <c r="LU244" s="370"/>
      <c r="LV244" s="370"/>
      <c r="LW244" s="370"/>
      <c r="LX244" s="370"/>
      <c r="LY244" s="370"/>
      <c r="LZ244" s="370"/>
      <c r="MA244" s="370"/>
      <c r="MB244" s="370"/>
      <c r="MC244" s="370"/>
      <c r="MD244" s="370"/>
      <c r="ME244" s="370"/>
      <c r="MF244" s="370"/>
      <c r="MG244" s="370"/>
      <c r="MH244" s="370"/>
      <c r="MI244" s="370"/>
      <c r="MJ244" s="370"/>
      <c r="MK244" s="370"/>
      <c r="ML244" s="370"/>
      <c r="MM244" s="370"/>
      <c r="MN244" s="370"/>
      <c r="MO244" s="370"/>
      <c r="MP244" s="370"/>
      <c r="MQ244" s="370"/>
      <c r="MR244" s="370"/>
      <c r="MS244" s="370"/>
      <c r="MT244" s="370"/>
      <c r="MU244" s="370"/>
      <c r="MV244" s="370"/>
      <c r="MW244" s="370"/>
      <c r="MX244" s="370"/>
      <c r="MY244" s="370"/>
      <c r="MZ244" s="370"/>
      <c r="NA244" s="370"/>
      <c r="NB244" s="370"/>
      <c r="NC244" s="370"/>
      <c r="ND244" s="370"/>
      <c r="NE244" s="370"/>
      <c r="NF244" s="370"/>
      <c r="NG244" s="370"/>
      <c r="NH244" s="370"/>
      <c r="NI244" s="370"/>
      <c r="NJ244" s="370"/>
      <c r="NK244" s="370"/>
      <c r="NL244" s="370"/>
      <c r="NM244" s="370"/>
      <c r="NN244" s="370"/>
      <c r="NO244" s="370"/>
      <c r="NP244" s="370"/>
      <c r="NQ244" s="370"/>
      <c r="NR244" s="370"/>
      <c r="NS244" s="370"/>
      <c r="NT244" s="370"/>
      <c r="NU244" s="370"/>
      <c r="NV244" s="370"/>
      <c r="NW244" s="370"/>
      <c r="NX244" s="370"/>
      <c r="NY244" s="370"/>
      <c r="NZ244" s="370"/>
      <c r="OA244" s="370"/>
      <c r="OB244" s="370"/>
      <c r="OC244" s="370"/>
      <c r="OD244" s="370"/>
      <c r="OE244" s="370"/>
      <c r="OF244" s="370"/>
      <c r="OG244" s="370"/>
      <c r="OH244" s="370"/>
      <c r="OI244" s="370"/>
      <c r="OJ244" s="370"/>
      <c r="OK244" s="370"/>
      <c r="OL244" s="370"/>
      <c r="OM244" s="370"/>
      <c r="ON244" s="370"/>
      <c r="OO244" s="370"/>
      <c r="OP244" s="370"/>
      <c r="OQ244" s="370"/>
      <c r="OR244" s="370"/>
      <c r="OS244" s="370"/>
      <c r="OT244" s="370"/>
      <c r="OU244" s="370"/>
      <c r="OV244" s="370"/>
      <c r="OW244" s="370"/>
      <c r="OX244" s="370"/>
      <c r="OY244" s="370"/>
      <c r="OZ244" s="370"/>
      <c r="PA244" s="370"/>
      <c r="PB244" s="370"/>
      <c r="PC244" s="370"/>
      <c r="PD244" s="370"/>
      <c r="PE244" s="370"/>
      <c r="PF244" s="370"/>
      <c r="PG244" s="370"/>
      <c r="PH244" s="370"/>
      <c r="PI244" s="370"/>
      <c r="PJ244" s="370"/>
      <c r="PK244" s="370"/>
      <c r="PL244" s="370"/>
      <c r="PM244" s="370"/>
      <c r="PN244" s="370"/>
      <c r="PO244" s="370"/>
      <c r="PP244" s="370"/>
      <c r="PQ244" s="370"/>
      <c r="PR244" s="370"/>
      <c r="PS244" s="370"/>
      <c r="PT244" s="370"/>
      <c r="PU244" s="370"/>
      <c r="PV244" s="370"/>
      <c r="PW244" s="370"/>
      <c r="PX244" s="370"/>
      <c r="PY244" s="370"/>
      <c r="PZ244" s="370"/>
      <c r="QA244" s="370"/>
      <c r="QB244" s="370"/>
      <c r="QC244" s="370"/>
      <c r="QD244" s="370"/>
      <c r="QE244" s="370"/>
      <c r="QF244" s="370"/>
      <c r="QG244" s="370"/>
      <c r="QH244" s="370"/>
      <c r="QI244" s="370"/>
      <c r="QJ244" s="370"/>
      <c r="QK244" s="370"/>
      <c r="QL244" s="370"/>
      <c r="QM244" s="370"/>
      <c r="QN244" s="370"/>
      <c r="QO244" s="370"/>
      <c r="QP244" s="370"/>
      <c r="QQ244" s="370"/>
      <c r="QR244" s="370"/>
      <c r="QS244" s="370"/>
      <c r="QT244" s="370"/>
      <c r="QU244" s="370"/>
      <c r="QV244" s="370"/>
      <c r="QW244" s="370"/>
      <c r="QX244" s="370"/>
      <c r="QY244" s="370"/>
      <c r="QZ244" s="370"/>
      <c r="RA244" s="370"/>
      <c r="RB244" s="370"/>
      <c r="RC244" s="370"/>
      <c r="RD244" s="370"/>
      <c r="RE244" s="370"/>
      <c r="RF244" s="370"/>
      <c r="RG244" s="370"/>
      <c r="RH244" s="370"/>
      <c r="RI244" s="370"/>
      <c r="RJ244" s="370"/>
      <c r="RK244" s="370"/>
      <c r="RL244" s="370"/>
      <c r="RM244" s="370"/>
      <c r="RN244" s="370"/>
      <c r="RO244" s="370"/>
      <c r="RP244" s="370"/>
      <c r="RQ244" s="370"/>
      <c r="RR244" s="370"/>
      <c r="RS244" s="370"/>
      <c r="RT244" s="370"/>
      <c r="RU244" s="370"/>
      <c r="RV244" s="370"/>
      <c r="RW244" s="370"/>
      <c r="RX244" s="370"/>
      <c r="RY244" s="370"/>
      <c r="RZ244" s="370"/>
      <c r="SA244" s="370"/>
      <c r="SB244" s="370"/>
      <c r="SC244" s="370"/>
      <c r="SD244" s="370"/>
      <c r="SE244" s="370"/>
      <c r="SF244" s="370"/>
      <c r="SG244" s="370"/>
      <c r="SH244" s="370"/>
      <c r="SI244" s="370"/>
      <c r="SJ244" s="370"/>
      <c r="SK244" s="370"/>
      <c r="SL244" s="370"/>
      <c r="SM244" s="370"/>
      <c r="SN244" s="370"/>
      <c r="SO244" s="370"/>
      <c r="SP244" s="370"/>
      <c r="SQ244" s="370"/>
      <c r="SR244" s="370"/>
      <c r="SS244" s="370"/>
      <c r="ST244" s="370"/>
      <c r="SU244" s="370"/>
      <c r="SV244" s="370"/>
      <c r="SW244" s="370"/>
      <c r="SX244" s="370"/>
      <c r="SY244" s="370"/>
      <c r="SZ244" s="370"/>
      <c r="TA244" s="370"/>
      <c r="TB244" s="370"/>
      <c r="TC244" s="370"/>
      <c r="TD244" s="370"/>
      <c r="TE244" s="370"/>
      <c r="TF244" s="370"/>
      <c r="TG244" s="370"/>
      <c r="TH244" s="370"/>
      <c r="TI244" s="370"/>
      <c r="TJ244" s="370"/>
      <c r="TK244" s="370"/>
      <c r="TL244" s="370"/>
      <c r="TM244" s="370"/>
      <c r="TN244" s="370"/>
      <c r="TO244" s="370"/>
      <c r="TP244" s="370"/>
      <c r="TQ244" s="370"/>
      <c r="TR244" s="370"/>
      <c r="TS244" s="370"/>
      <c r="TT244" s="370"/>
      <c r="TU244" s="370"/>
      <c r="TV244" s="370"/>
      <c r="TW244" s="370"/>
      <c r="TX244" s="370"/>
      <c r="TY244" s="370"/>
      <c r="TZ244" s="370"/>
      <c r="UA244" s="370"/>
      <c r="UB244" s="370"/>
      <c r="UC244" s="370"/>
      <c r="UD244" s="370"/>
      <c r="UE244" s="370"/>
      <c r="UF244" s="370"/>
      <c r="UG244" s="370"/>
      <c r="UH244" s="370"/>
      <c r="UI244" s="370"/>
      <c r="UJ244" s="370"/>
      <c r="UK244" s="370"/>
      <c r="UL244" s="370"/>
      <c r="UM244" s="370"/>
      <c r="UN244" s="370"/>
      <c r="UO244" s="370"/>
      <c r="UP244" s="370"/>
      <c r="UQ244" s="370"/>
      <c r="UR244" s="370"/>
      <c r="US244" s="370"/>
      <c r="UT244" s="370"/>
      <c r="UU244" s="370"/>
      <c r="UV244" s="370"/>
      <c r="UW244" s="370"/>
      <c r="UX244" s="370"/>
      <c r="UY244" s="370"/>
      <c r="UZ244" s="370"/>
      <c r="VA244" s="370"/>
      <c r="VB244" s="370"/>
      <c r="VC244" s="370"/>
      <c r="VD244" s="370"/>
      <c r="VE244" s="370"/>
      <c r="VF244" s="370"/>
      <c r="VG244" s="370"/>
      <c r="VH244" s="370"/>
      <c r="VI244" s="370"/>
      <c r="VJ244" s="370"/>
      <c r="VK244" s="370"/>
      <c r="VL244" s="370"/>
      <c r="VM244" s="370"/>
      <c r="VN244" s="370"/>
      <c r="VO244" s="370"/>
      <c r="VP244" s="370"/>
      <c r="VQ244" s="370"/>
      <c r="VR244" s="370"/>
      <c r="VS244" s="370"/>
      <c r="VT244" s="370"/>
      <c r="VU244" s="370"/>
      <c r="VV244" s="370"/>
      <c r="VW244" s="370"/>
      <c r="VX244" s="370"/>
      <c r="VY244" s="370"/>
      <c r="VZ244" s="370"/>
      <c r="WA244" s="370"/>
      <c r="WB244" s="370"/>
      <c r="WC244" s="370"/>
      <c r="WD244" s="370"/>
      <c r="WE244" s="370"/>
      <c r="WF244" s="370"/>
      <c r="WG244" s="370"/>
      <c r="WH244" s="370"/>
      <c r="WI244" s="370"/>
      <c r="WJ244" s="370"/>
      <c r="WK244" s="370"/>
      <c r="WL244" s="370"/>
      <c r="WM244" s="370"/>
      <c r="WN244" s="370"/>
      <c r="WO244" s="370"/>
      <c r="WP244" s="370"/>
      <c r="WQ244" s="370"/>
      <c r="WR244" s="370"/>
      <c r="WS244" s="370"/>
      <c r="WT244" s="370"/>
      <c r="WU244" s="370"/>
      <c r="WV244" s="370"/>
      <c r="WW244" s="370"/>
      <c r="WX244" s="370"/>
      <c r="WY244" s="370"/>
      <c r="WZ244" s="370"/>
      <c r="XA244" s="370"/>
      <c r="XB244" s="370"/>
      <c r="XC244" s="370"/>
      <c r="XD244" s="370"/>
      <c r="XE244" s="370"/>
      <c r="XF244" s="370"/>
      <c r="XG244" s="370"/>
      <c r="XH244" s="370"/>
      <c r="XI244" s="370"/>
      <c r="XJ244" s="370"/>
      <c r="XK244" s="370"/>
      <c r="XL244" s="370"/>
      <c r="XM244" s="370"/>
      <c r="XN244" s="370"/>
      <c r="XO244" s="370"/>
      <c r="XP244" s="370"/>
      <c r="XQ244" s="370"/>
      <c r="XR244" s="370"/>
      <c r="XS244" s="370"/>
      <c r="XT244" s="370"/>
      <c r="XU244" s="370"/>
      <c r="XV244" s="370"/>
      <c r="XW244" s="370"/>
      <c r="XX244" s="370"/>
      <c r="XY244" s="370"/>
      <c r="XZ244" s="370"/>
      <c r="YA244" s="370"/>
      <c r="YB244" s="370"/>
      <c r="YC244" s="370"/>
      <c r="YD244" s="370"/>
      <c r="YE244" s="370"/>
      <c r="YF244" s="370"/>
      <c r="YG244" s="370"/>
      <c r="YH244" s="370"/>
      <c r="YI244" s="370"/>
      <c r="YJ244" s="370"/>
      <c r="YK244" s="370"/>
      <c r="YL244" s="370"/>
      <c r="YM244" s="370"/>
      <c r="YN244" s="370"/>
      <c r="YO244" s="370"/>
      <c r="YP244" s="370"/>
      <c r="YQ244" s="370"/>
      <c r="YR244" s="370"/>
      <c r="YS244" s="370"/>
      <c r="YT244" s="370"/>
      <c r="YU244" s="370"/>
      <c r="YV244" s="370"/>
      <c r="YW244" s="370"/>
      <c r="YX244" s="370"/>
      <c r="YY244" s="370"/>
      <c r="YZ244" s="370"/>
      <c r="ZA244" s="370"/>
      <c r="ZB244" s="370"/>
      <c r="ZC244" s="370"/>
      <c r="ZD244" s="370"/>
      <c r="ZE244" s="370"/>
      <c r="ZF244" s="370"/>
      <c r="ZG244" s="370"/>
      <c r="ZH244" s="370"/>
      <c r="ZI244" s="370"/>
      <c r="ZJ244" s="370"/>
      <c r="ZK244" s="370"/>
      <c r="ZL244" s="370"/>
      <c r="ZM244" s="370"/>
      <c r="ZN244" s="370"/>
      <c r="ZO244" s="370"/>
      <c r="ZP244" s="370"/>
      <c r="ZQ244" s="370"/>
      <c r="ZR244" s="370"/>
      <c r="ZS244" s="370"/>
      <c r="ZT244" s="370"/>
      <c r="ZU244" s="370"/>
      <c r="ZV244" s="370"/>
      <c r="ZW244" s="370"/>
      <c r="ZX244" s="370"/>
      <c r="ZY244" s="370"/>
      <c r="ZZ244" s="370"/>
      <c r="AAA244" s="370"/>
      <c r="AAB244" s="370"/>
      <c r="AAC244" s="370"/>
      <c r="AAD244" s="370"/>
      <c r="AAE244" s="370"/>
      <c r="AAF244" s="370"/>
      <c r="AAG244" s="370"/>
      <c r="AAH244" s="370"/>
      <c r="AAI244" s="370"/>
      <c r="AAJ244" s="370"/>
      <c r="AAK244" s="370"/>
      <c r="AAL244" s="370"/>
      <c r="AAM244" s="370"/>
      <c r="AAN244" s="370"/>
      <c r="AAO244" s="370"/>
      <c r="AAP244" s="370"/>
      <c r="AAQ244" s="370"/>
      <c r="AAR244" s="370"/>
      <c r="AAS244" s="370"/>
      <c r="AAT244" s="370"/>
      <c r="AAU244" s="370"/>
      <c r="AAV244" s="370"/>
      <c r="AAW244" s="370"/>
      <c r="AAX244" s="370"/>
      <c r="AAY244" s="370"/>
      <c r="AAZ244" s="370"/>
      <c r="ABA244" s="370"/>
      <c r="ABB244" s="370"/>
      <c r="ABC244" s="370"/>
      <c r="ABD244" s="370"/>
      <c r="ABE244" s="370"/>
      <c r="ABF244" s="370"/>
      <c r="ABG244" s="370"/>
      <c r="ABH244" s="370"/>
      <c r="ABI244" s="370"/>
      <c r="ABJ244" s="370"/>
      <c r="ABK244" s="370"/>
      <c r="ABL244" s="370"/>
      <c r="ABM244" s="370"/>
      <c r="ABN244" s="370"/>
      <c r="ABO244" s="370"/>
      <c r="ABP244" s="370"/>
      <c r="ABQ244" s="370"/>
      <c r="ABR244" s="370"/>
      <c r="ABS244" s="370"/>
      <c r="ABT244" s="370"/>
      <c r="ABU244" s="370"/>
      <c r="ABV244" s="370"/>
      <c r="ABW244" s="370"/>
      <c r="ABX244" s="370"/>
      <c r="ABY244" s="370"/>
      <c r="ABZ244" s="370"/>
      <c r="ACA244" s="370"/>
      <c r="ACB244" s="370"/>
      <c r="ACC244" s="370"/>
      <c r="ACD244" s="370"/>
      <c r="ACE244" s="370"/>
      <c r="ACF244" s="370"/>
      <c r="ACG244" s="370"/>
      <c r="ACH244" s="370"/>
      <c r="ACI244" s="370"/>
      <c r="ACJ244" s="370"/>
      <c r="ACK244" s="370"/>
      <c r="ACL244" s="370"/>
      <c r="ACM244" s="370"/>
      <c r="ACN244" s="370"/>
      <c r="ACO244" s="370"/>
      <c r="ACP244" s="370"/>
      <c r="ACQ244" s="370"/>
      <c r="ACR244" s="370"/>
      <c r="ACS244" s="370"/>
      <c r="ACT244" s="370"/>
      <c r="ACU244" s="370"/>
      <c r="ACV244" s="370"/>
      <c r="ACW244" s="370"/>
      <c r="ACX244" s="370"/>
      <c r="ACY244" s="370"/>
      <c r="ACZ244" s="370"/>
      <c r="ADA244" s="370"/>
      <c r="ADB244" s="370"/>
      <c r="ADC244" s="370"/>
      <c r="ADD244" s="370"/>
      <c r="ADE244" s="370"/>
      <c r="ADF244" s="370"/>
      <c r="ADG244" s="370"/>
      <c r="ADH244" s="370"/>
      <c r="ADI244" s="370"/>
      <c r="ADJ244" s="370"/>
      <c r="ADK244" s="370"/>
      <c r="ADL244" s="370"/>
      <c r="ADM244" s="370"/>
      <c r="ADN244" s="370"/>
      <c r="ADO244" s="370"/>
      <c r="ADP244" s="370"/>
      <c r="ADQ244" s="370"/>
      <c r="ADR244" s="370"/>
      <c r="ADS244" s="370"/>
      <c r="ADT244" s="370"/>
      <c r="ADU244" s="370"/>
      <c r="ADV244" s="370"/>
      <c r="ADW244" s="370"/>
      <c r="ADX244" s="370"/>
      <c r="ADY244" s="370"/>
      <c r="ADZ244" s="370"/>
      <c r="AEA244" s="370"/>
      <c r="AEB244" s="370"/>
      <c r="AEC244" s="370"/>
      <c r="AED244" s="370"/>
      <c r="AEE244" s="370"/>
      <c r="AEF244" s="370"/>
      <c r="AEG244" s="370"/>
      <c r="AEH244" s="370"/>
      <c r="AEI244" s="370"/>
      <c r="AEJ244" s="370"/>
      <c r="AEK244" s="370"/>
      <c r="AEL244" s="370"/>
      <c r="AEM244" s="370"/>
      <c r="AEN244" s="370"/>
      <c r="AEO244" s="370"/>
      <c r="AEP244" s="370"/>
      <c r="AEQ244" s="370"/>
      <c r="AER244" s="370"/>
      <c r="AES244" s="370"/>
      <c r="AET244" s="370"/>
      <c r="AEU244" s="370"/>
      <c r="AEV244" s="370"/>
      <c r="AEW244" s="370"/>
      <c r="AEX244" s="370"/>
      <c r="AEY244" s="370"/>
      <c r="AEZ244" s="370"/>
      <c r="AFA244" s="370"/>
      <c r="AFB244" s="370"/>
      <c r="AFC244" s="370"/>
      <c r="AFD244" s="370"/>
      <c r="AFE244" s="370"/>
      <c r="AFF244" s="370"/>
      <c r="AFG244" s="370"/>
      <c r="AFH244" s="370"/>
      <c r="AFI244" s="370"/>
      <c r="AFJ244" s="370"/>
      <c r="AFK244" s="370"/>
      <c r="AFL244" s="370"/>
      <c r="AFM244" s="370"/>
      <c r="AFN244" s="370"/>
      <c r="AFO244" s="370"/>
      <c r="AFP244" s="370"/>
      <c r="AFQ244" s="370"/>
      <c r="AFR244" s="370"/>
      <c r="AFS244" s="370"/>
      <c r="AFT244" s="370"/>
      <c r="AFU244" s="370"/>
      <c r="AFV244" s="370"/>
      <c r="AFW244" s="370"/>
      <c r="AFX244" s="370"/>
      <c r="AFY244" s="370"/>
      <c r="AFZ244" s="370"/>
      <c r="AGA244" s="370"/>
      <c r="AGB244" s="370"/>
      <c r="AGC244" s="370"/>
      <c r="AGD244" s="370"/>
      <c r="AGE244" s="370"/>
      <c r="AGF244" s="370"/>
      <c r="AGG244" s="370"/>
      <c r="AGH244" s="370"/>
      <c r="AGI244" s="370"/>
      <c r="AGJ244" s="370"/>
      <c r="AGK244" s="370"/>
      <c r="AGL244" s="370"/>
      <c r="AGM244" s="370"/>
      <c r="AGN244" s="370"/>
      <c r="AGO244" s="370"/>
      <c r="AGP244" s="370"/>
      <c r="AGQ244" s="370"/>
      <c r="AGR244" s="370"/>
      <c r="AGS244" s="370"/>
      <c r="AGT244" s="370"/>
      <c r="AGU244" s="370"/>
      <c r="AGV244" s="370"/>
      <c r="AGW244" s="370"/>
      <c r="AGX244" s="370"/>
      <c r="AGY244" s="370"/>
      <c r="AGZ244" s="370"/>
      <c r="AHA244" s="370"/>
      <c r="AHB244" s="370"/>
      <c r="AHC244" s="370"/>
      <c r="AHD244" s="370"/>
      <c r="AHE244" s="370"/>
      <c r="AHF244" s="370"/>
      <c r="AHG244" s="370"/>
      <c r="AHH244" s="370"/>
      <c r="AHI244" s="370"/>
      <c r="AHJ244" s="370"/>
      <c r="AHK244" s="370"/>
      <c r="AHL244" s="370"/>
      <c r="AHM244" s="370"/>
      <c r="AHN244" s="370"/>
      <c r="AHO244" s="370"/>
      <c r="AHP244" s="370"/>
      <c r="AHQ244" s="370"/>
      <c r="AHR244" s="370"/>
      <c r="AHS244" s="370"/>
      <c r="AHT244" s="370"/>
      <c r="AHU244" s="370"/>
      <c r="AHV244" s="370"/>
      <c r="AHW244" s="370"/>
      <c r="AHX244" s="370"/>
      <c r="AHY244" s="370"/>
      <c r="AHZ244" s="370"/>
      <c r="AIA244" s="370"/>
      <c r="AIB244" s="370"/>
      <c r="AIC244" s="370"/>
      <c r="AID244" s="370"/>
      <c r="AIE244" s="370"/>
      <c r="AIF244" s="370"/>
      <c r="AIG244" s="370"/>
      <c r="AIH244" s="370"/>
      <c r="AII244" s="370"/>
      <c r="AIJ244" s="370"/>
      <c r="AIK244" s="370"/>
      <c r="AIL244" s="370"/>
      <c r="AIM244" s="370"/>
      <c r="AIN244" s="370"/>
      <c r="AIO244" s="370"/>
      <c r="AIP244" s="370"/>
      <c r="AIQ244" s="370"/>
      <c r="AIR244" s="370"/>
      <c r="AIS244" s="370"/>
      <c r="AIT244" s="370"/>
      <c r="AIU244" s="370"/>
      <c r="AIV244" s="370"/>
      <c r="AIW244" s="370"/>
      <c r="AIX244" s="370"/>
      <c r="AIY244" s="370"/>
      <c r="AIZ244" s="370"/>
      <c r="AJA244" s="370"/>
      <c r="AJB244" s="370"/>
      <c r="AJC244" s="370"/>
      <c r="AJD244" s="370"/>
      <c r="AJE244" s="370"/>
      <c r="AJF244" s="370"/>
      <c r="AJG244" s="370"/>
      <c r="AJH244" s="370"/>
      <c r="AJI244" s="370"/>
      <c r="AJJ244" s="370"/>
      <c r="AJK244" s="370"/>
      <c r="AJL244" s="370"/>
      <c r="AJM244" s="370"/>
      <c r="AJN244" s="370"/>
      <c r="AJO244" s="370"/>
      <c r="AJP244" s="370"/>
      <c r="AJQ244" s="370"/>
      <c r="AJR244" s="370"/>
      <c r="AJS244" s="370"/>
      <c r="AJT244" s="370"/>
      <c r="AJU244" s="370"/>
      <c r="AJV244" s="370"/>
      <c r="AJW244" s="370"/>
      <c r="AJX244" s="370"/>
      <c r="AJY244" s="370"/>
      <c r="AJZ244" s="370"/>
      <c r="AKA244" s="370"/>
      <c r="AKB244" s="370"/>
      <c r="AKC244" s="370"/>
      <c r="AKD244" s="370"/>
      <c r="AKE244" s="370"/>
      <c r="AKF244" s="370"/>
      <c r="AKG244" s="370"/>
      <c r="AKH244" s="370"/>
      <c r="AKI244" s="370"/>
      <c r="AKJ244" s="370"/>
      <c r="AKK244" s="370"/>
      <c r="AKL244" s="370"/>
      <c r="AKM244" s="370"/>
      <c r="AKN244" s="370"/>
      <c r="AKO244" s="370"/>
      <c r="AKP244" s="370"/>
      <c r="AKQ244" s="370"/>
      <c r="AKR244" s="370"/>
      <c r="AKS244" s="370"/>
      <c r="AKT244" s="370"/>
      <c r="AKU244" s="370"/>
      <c r="AKV244" s="370"/>
      <c r="AKW244" s="370"/>
      <c r="AKX244" s="370"/>
      <c r="AKY244" s="370"/>
      <c r="AKZ244" s="370"/>
      <c r="ALA244" s="370"/>
      <c r="ALB244" s="370"/>
      <c r="ALC244" s="370"/>
      <c r="ALD244" s="370"/>
    </row>
    <row r="245" spans="1:992" s="253" customFormat="1" ht="19.5">
      <c r="A245" s="2613"/>
      <c r="B245" s="2387"/>
      <c r="C245" s="2884"/>
      <c r="D245" s="722" t="s">
        <v>1549</v>
      </c>
      <c r="E245" s="271">
        <f>E246+E247+E248+E249</f>
        <v>9086000</v>
      </c>
      <c r="F245" s="271">
        <f>F246+F247+F248+F249</f>
        <v>8242065.0999999996</v>
      </c>
      <c r="G245" s="2869"/>
      <c r="H245" s="2901"/>
      <c r="I245" s="2866"/>
      <c r="J245" s="2859"/>
      <c r="K245" s="2862"/>
      <c r="L245" s="2803"/>
      <c r="M245" s="580"/>
      <c r="N245" s="370"/>
      <c r="O245" s="370"/>
      <c r="P245" s="370"/>
      <c r="Q245" s="370"/>
      <c r="R245" s="370"/>
      <c r="S245" s="370"/>
      <c r="T245" s="370"/>
      <c r="U245" s="370"/>
      <c r="V245" s="370"/>
      <c r="W245" s="370"/>
      <c r="X245" s="370"/>
      <c r="Y245" s="370"/>
      <c r="Z245" s="370"/>
      <c r="AA245" s="370"/>
      <c r="AB245" s="370"/>
      <c r="AC245" s="370"/>
      <c r="AD245" s="370"/>
      <c r="AE245" s="370"/>
      <c r="AF245" s="370"/>
      <c r="AG245" s="370"/>
      <c r="AH245" s="370"/>
      <c r="AI245" s="370"/>
      <c r="AJ245" s="370"/>
      <c r="AK245" s="370"/>
      <c r="AL245" s="370"/>
      <c r="AM245" s="370"/>
      <c r="AN245" s="370"/>
      <c r="AO245" s="370"/>
      <c r="AP245" s="370"/>
      <c r="AQ245" s="370"/>
      <c r="AR245" s="370"/>
      <c r="AS245" s="370"/>
      <c r="AT245" s="370"/>
      <c r="AU245" s="370"/>
      <c r="AV245" s="370"/>
      <c r="AW245" s="370"/>
      <c r="AX245" s="370"/>
      <c r="AY245" s="370"/>
      <c r="AZ245" s="370"/>
      <c r="BA245" s="370"/>
      <c r="BB245" s="370"/>
      <c r="BC245" s="370"/>
      <c r="BD245" s="370"/>
      <c r="BE245" s="370"/>
      <c r="BF245" s="370"/>
      <c r="BG245" s="370"/>
      <c r="BH245" s="370"/>
      <c r="BI245" s="370"/>
      <c r="BJ245" s="370"/>
      <c r="BK245" s="370"/>
      <c r="BL245" s="370"/>
      <c r="BM245" s="370"/>
      <c r="BN245" s="370"/>
      <c r="BO245" s="370"/>
      <c r="BP245" s="370"/>
      <c r="BQ245" s="370"/>
      <c r="BR245" s="370"/>
      <c r="BS245" s="370"/>
      <c r="BT245" s="370"/>
      <c r="BU245" s="370"/>
      <c r="BV245" s="370"/>
      <c r="BW245" s="370"/>
      <c r="BX245" s="370"/>
      <c r="BY245" s="370"/>
      <c r="BZ245" s="370"/>
      <c r="CA245" s="370"/>
      <c r="CB245" s="370"/>
      <c r="CC245" s="370"/>
      <c r="CD245" s="370"/>
      <c r="CE245" s="370"/>
      <c r="CF245" s="370"/>
      <c r="CG245" s="370"/>
      <c r="CH245" s="370"/>
      <c r="CI245" s="370"/>
      <c r="CJ245" s="370"/>
      <c r="CK245" s="370"/>
      <c r="CL245" s="370"/>
      <c r="CM245" s="370"/>
      <c r="CN245" s="370"/>
      <c r="CO245" s="370"/>
      <c r="CP245" s="370"/>
      <c r="CQ245" s="370"/>
      <c r="CR245" s="370"/>
      <c r="CS245" s="370"/>
      <c r="CT245" s="370"/>
      <c r="CU245" s="370"/>
      <c r="CV245" s="370"/>
      <c r="CW245" s="370"/>
      <c r="CX245" s="370"/>
      <c r="CY245" s="370"/>
      <c r="CZ245" s="370"/>
      <c r="DA245" s="370"/>
      <c r="DB245" s="370"/>
      <c r="DC245" s="370"/>
      <c r="DD245" s="370"/>
      <c r="DE245" s="370"/>
      <c r="DF245" s="370"/>
      <c r="DG245" s="370"/>
      <c r="DH245" s="370"/>
      <c r="DI245" s="370"/>
      <c r="DJ245" s="370"/>
      <c r="DK245" s="370"/>
      <c r="DL245" s="370"/>
      <c r="DM245" s="370"/>
      <c r="DN245" s="370"/>
      <c r="DO245" s="370"/>
      <c r="DP245" s="370"/>
      <c r="DQ245" s="370"/>
      <c r="DR245" s="370"/>
      <c r="DS245" s="370"/>
      <c r="DT245" s="370"/>
      <c r="DU245" s="370"/>
      <c r="DV245" s="370"/>
      <c r="DW245" s="370"/>
      <c r="DX245" s="370"/>
      <c r="DY245" s="370"/>
      <c r="DZ245" s="370"/>
      <c r="EA245" s="370"/>
      <c r="EB245" s="370"/>
      <c r="EC245" s="370"/>
      <c r="ED245" s="370"/>
      <c r="EE245" s="370"/>
      <c r="EF245" s="370"/>
      <c r="EG245" s="370"/>
      <c r="EH245" s="370"/>
      <c r="EI245" s="370"/>
      <c r="EJ245" s="370"/>
      <c r="EK245" s="370"/>
      <c r="EL245" s="370"/>
      <c r="EM245" s="370"/>
      <c r="EN245" s="370"/>
      <c r="EO245" s="370"/>
      <c r="EP245" s="370"/>
      <c r="EQ245" s="370"/>
      <c r="ER245" s="370"/>
      <c r="ES245" s="370"/>
      <c r="ET245" s="370"/>
      <c r="EU245" s="370"/>
      <c r="EV245" s="370"/>
      <c r="EW245" s="370"/>
      <c r="EX245" s="370"/>
      <c r="EY245" s="370"/>
      <c r="EZ245" s="370"/>
      <c r="FA245" s="370"/>
      <c r="FB245" s="370"/>
      <c r="FC245" s="370"/>
      <c r="FD245" s="370"/>
      <c r="FE245" s="370"/>
      <c r="FF245" s="370"/>
      <c r="FG245" s="370"/>
      <c r="FH245" s="370"/>
      <c r="FI245" s="370"/>
      <c r="FJ245" s="370"/>
      <c r="FK245" s="370"/>
      <c r="FL245" s="370"/>
      <c r="FM245" s="370"/>
      <c r="FN245" s="370"/>
      <c r="FO245" s="370"/>
      <c r="FP245" s="370"/>
      <c r="FQ245" s="370"/>
      <c r="FR245" s="370"/>
      <c r="FS245" s="370"/>
      <c r="FT245" s="370"/>
      <c r="FU245" s="370"/>
      <c r="FV245" s="370"/>
      <c r="FW245" s="370"/>
      <c r="FX245" s="370"/>
      <c r="FY245" s="370"/>
      <c r="FZ245" s="370"/>
      <c r="GA245" s="370"/>
      <c r="GB245" s="370"/>
      <c r="GC245" s="370"/>
      <c r="GD245" s="370"/>
      <c r="GE245" s="370"/>
      <c r="GF245" s="370"/>
      <c r="GG245" s="370"/>
      <c r="GH245" s="370"/>
      <c r="GI245" s="370"/>
      <c r="GJ245" s="370"/>
      <c r="GK245" s="370"/>
      <c r="GL245" s="370"/>
      <c r="GM245" s="370"/>
      <c r="GN245" s="370"/>
      <c r="GO245" s="370"/>
      <c r="GP245" s="370"/>
      <c r="GQ245" s="370"/>
      <c r="GR245" s="370"/>
      <c r="GS245" s="370"/>
      <c r="GT245" s="370"/>
      <c r="GU245" s="370"/>
      <c r="GV245" s="370"/>
      <c r="GW245" s="370"/>
      <c r="GX245" s="370"/>
      <c r="GY245" s="370"/>
      <c r="GZ245" s="370"/>
      <c r="HA245" s="370"/>
      <c r="HB245" s="370"/>
      <c r="HC245" s="370"/>
      <c r="HD245" s="370"/>
      <c r="HE245" s="370"/>
      <c r="HF245" s="370"/>
      <c r="HG245" s="370"/>
      <c r="HH245" s="370"/>
      <c r="HI245" s="370"/>
      <c r="HJ245" s="370"/>
      <c r="HK245" s="370"/>
      <c r="HL245" s="370"/>
      <c r="HM245" s="370"/>
      <c r="HN245" s="370"/>
      <c r="HO245" s="370"/>
      <c r="HP245" s="370"/>
      <c r="HQ245" s="370"/>
      <c r="HR245" s="370"/>
      <c r="HS245" s="370"/>
      <c r="HT245" s="370"/>
      <c r="HU245" s="370"/>
      <c r="HV245" s="370"/>
      <c r="HW245" s="370"/>
      <c r="HX245" s="370"/>
      <c r="HY245" s="370"/>
      <c r="HZ245" s="370"/>
      <c r="IA245" s="370"/>
      <c r="IB245" s="370"/>
      <c r="IC245" s="370"/>
      <c r="ID245" s="370"/>
      <c r="IE245" s="370"/>
      <c r="IF245" s="370"/>
      <c r="IG245" s="370"/>
      <c r="IH245" s="370"/>
      <c r="II245" s="370"/>
      <c r="IJ245" s="370"/>
      <c r="IK245" s="370"/>
      <c r="IL245" s="370"/>
      <c r="IM245" s="370"/>
      <c r="IN245" s="370"/>
      <c r="IO245" s="370"/>
      <c r="IP245" s="370"/>
      <c r="IQ245" s="370"/>
      <c r="IR245" s="370"/>
      <c r="IS245" s="370"/>
      <c r="IT245" s="370"/>
      <c r="IU245" s="370"/>
      <c r="IV245" s="370"/>
      <c r="IW245" s="370"/>
      <c r="IX245" s="370"/>
      <c r="IY245" s="370"/>
      <c r="IZ245" s="370"/>
      <c r="JA245" s="370"/>
      <c r="JB245" s="370"/>
      <c r="JC245" s="370"/>
      <c r="JD245" s="370"/>
      <c r="JE245" s="370"/>
      <c r="JF245" s="370"/>
      <c r="JG245" s="370"/>
      <c r="JH245" s="370"/>
      <c r="JI245" s="370"/>
      <c r="JJ245" s="370"/>
      <c r="JK245" s="370"/>
      <c r="JL245" s="370"/>
      <c r="JM245" s="370"/>
      <c r="JN245" s="370"/>
      <c r="JO245" s="370"/>
      <c r="JP245" s="370"/>
      <c r="JQ245" s="370"/>
      <c r="JR245" s="370"/>
      <c r="JS245" s="370"/>
      <c r="JT245" s="370"/>
      <c r="JU245" s="370"/>
      <c r="JV245" s="370"/>
      <c r="JW245" s="370"/>
      <c r="JX245" s="370"/>
      <c r="JY245" s="370"/>
      <c r="JZ245" s="370"/>
      <c r="KA245" s="370"/>
      <c r="KB245" s="370"/>
      <c r="KC245" s="370"/>
      <c r="KD245" s="370"/>
      <c r="KE245" s="370"/>
      <c r="KF245" s="370"/>
      <c r="KG245" s="370"/>
      <c r="KH245" s="370"/>
      <c r="KI245" s="370"/>
      <c r="KJ245" s="370"/>
      <c r="KK245" s="370"/>
      <c r="KL245" s="370"/>
      <c r="KM245" s="370"/>
      <c r="KN245" s="370"/>
      <c r="KO245" s="370"/>
      <c r="KP245" s="370"/>
      <c r="KQ245" s="370"/>
      <c r="KR245" s="370"/>
      <c r="KS245" s="370"/>
      <c r="KT245" s="370"/>
      <c r="KU245" s="370"/>
      <c r="KV245" s="370"/>
      <c r="KW245" s="370"/>
      <c r="KX245" s="370"/>
      <c r="KY245" s="370"/>
      <c r="KZ245" s="370"/>
      <c r="LA245" s="370"/>
      <c r="LB245" s="370"/>
      <c r="LC245" s="370"/>
      <c r="LD245" s="370"/>
      <c r="LE245" s="370"/>
      <c r="LF245" s="370"/>
      <c r="LG245" s="370"/>
      <c r="LH245" s="370"/>
      <c r="LI245" s="370"/>
      <c r="LJ245" s="370"/>
      <c r="LK245" s="370"/>
      <c r="LL245" s="370"/>
      <c r="LM245" s="370"/>
      <c r="LN245" s="370"/>
      <c r="LO245" s="370"/>
      <c r="LP245" s="370"/>
      <c r="LQ245" s="370"/>
      <c r="LR245" s="370"/>
      <c r="LS245" s="370"/>
      <c r="LT245" s="370"/>
      <c r="LU245" s="370"/>
      <c r="LV245" s="370"/>
      <c r="LW245" s="370"/>
      <c r="LX245" s="370"/>
      <c r="LY245" s="370"/>
      <c r="LZ245" s="370"/>
      <c r="MA245" s="370"/>
      <c r="MB245" s="370"/>
      <c r="MC245" s="370"/>
      <c r="MD245" s="370"/>
      <c r="ME245" s="370"/>
      <c r="MF245" s="370"/>
      <c r="MG245" s="370"/>
      <c r="MH245" s="370"/>
      <c r="MI245" s="370"/>
      <c r="MJ245" s="370"/>
      <c r="MK245" s="370"/>
      <c r="ML245" s="370"/>
      <c r="MM245" s="370"/>
      <c r="MN245" s="370"/>
      <c r="MO245" s="370"/>
      <c r="MP245" s="370"/>
      <c r="MQ245" s="370"/>
      <c r="MR245" s="370"/>
      <c r="MS245" s="370"/>
      <c r="MT245" s="370"/>
      <c r="MU245" s="370"/>
      <c r="MV245" s="370"/>
      <c r="MW245" s="370"/>
      <c r="MX245" s="370"/>
      <c r="MY245" s="370"/>
      <c r="MZ245" s="370"/>
      <c r="NA245" s="370"/>
      <c r="NB245" s="370"/>
      <c r="NC245" s="370"/>
      <c r="ND245" s="370"/>
      <c r="NE245" s="370"/>
      <c r="NF245" s="370"/>
      <c r="NG245" s="370"/>
      <c r="NH245" s="370"/>
      <c r="NI245" s="370"/>
      <c r="NJ245" s="370"/>
      <c r="NK245" s="370"/>
      <c r="NL245" s="370"/>
      <c r="NM245" s="370"/>
      <c r="NN245" s="370"/>
      <c r="NO245" s="370"/>
      <c r="NP245" s="370"/>
      <c r="NQ245" s="370"/>
      <c r="NR245" s="370"/>
      <c r="NS245" s="370"/>
      <c r="NT245" s="370"/>
      <c r="NU245" s="370"/>
      <c r="NV245" s="370"/>
      <c r="NW245" s="370"/>
      <c r="NX245" s="370"/>
      <c r="NY245" s="370"/>
      <c r="NZ245" s="370"/>
      <c r="OA245" s="370"/>
      <c r="OB245" s="370"/>
      <c r="OC245" s="370"/>
      <c r="OD245" s="370"/>
      <c r="OE245" s="370"/>
      <c r="OF245" s="370"/>
      <c r="OG245" s="370"/>
      <c r="OH245" s="370"/>
      <c r="OI245" s="370"/>
      <c r="OJ245" s="370"/>
      <c r="OK245" s="370"/>
      <c r="OL245" s="370"/>
      <c r="OM245" s="370"/>
      <c r="ON245" s="370"/>
      <c r="OO245" s="370"/>
      <c r="OP245" s="370"/>
      <c r="OQ245" s="370"/>
      <c r="OR245" s="370"/>
      <c r="OS245" s="370"/>
      <c r="OT245" s="370"/>
      <c r="OU245" s="370"/>
      <c r="OV245" s="370"/>
      <c r="OW245" s="370"/>
      <c r="OX245" s="370"/>
      <c r="OY245" s="370"/>
      <c r="OZ245" s="370"/>
      <c r="PA245" s="370"/>
      <c r="PB245" s="370"/>
      <c r="PC245" s="370"/>
      <c r="PD245" s="370"/>
      <c r="PE245" s="370"/>
      <c r="PF245" s="370"/>
      <c r="PG245" s="370"/>
      <c r="PH245" s="370"/>
      <c r="PI245" s="370"/>
      <c r="PJ245" s="370"/>
      <c r="PK245" s="370"/>
      <c r="PL245" s="370"/>
      <c r="PM245" s="370"/>
      <c r="PN245" s="370"/>
      <c r="PO245" s="370"/>
      <c r="PP245" s="370"/>
      <c r="PQ245" s="370"/>
      <c r="PR245" s="370"/>
      <c r="PS245" s="370"/>
      <c r="PT245" s="370"/>
      <c r="PU245" s="370"/>
      <c r="PV245" s="370"/>
      <c r="PW245" s="370"/>
      <c r="PX245" s="370"/>
      <c r="PY245" s="370"/>
      <c r="PZ245" s="370"/>
      <c r="QA245" s="370"/>
      <c r="QB245" s="370"/>
      <c r="QC245" s="370"/>
      <c r="QD245" s="370"/>
      <c r="QE245" s="370"/>
      <c r="QF245" s="370"/>
      <c r="QG245" s="370"/>
      <c r="QH245" s="370"/>
      <c r="QI245" s="370"/>
      <c r="QJ245" s="370"/>
      <c r="QK245" s="370"/>
      <c r="QL245" s="370"/>
      <c r="QM245" s="370"/>
      <c r="QN245" s="370"/>
      <c r="QO245" s="370"/>
      <c r="QP245" s="370"/>
      <c r="QQ245" s="370"/>
      <c r="QR245" s="370"/>
      <c r="QS245" s="370"/>
      <c r="QT245" s="370"/>
      <c r="QU245" s="370"/>
      <c r="QV245" s="370"/>
      <c r="QW245" s="370"/>
      <c r="QX245" s="370"/>
      <c r="QY245" s="370"/>
      <c r="QZ245" s="370"/>
      <c r="RA245" s="370"/>
      <c r="RB245" s="370"/>
      <c r="RC245" s="370"/>
      <c r="RD245" s="370"/>
      <c r="RE245" s="370"/>
      <c r="RF245" s="370"/>
      <c r="RG245" s="370"/>
      <c r="RH245" s="370"/>
      <c r="RI245" s="370"/>
      <c r="RJ245" s="370"/>
      <c r="RK245" s="370"/>
      <c r="RL245" s="370"/>
      <c r="RM245" s="370"/>
      <c r="RN245" s="370"/>
      <c r="RO245" s="370"/>
      <c r="RP245" s="370"/>
      <c r="RQ245" s="370"/>
      <c r="RR245" s="370"/>
      <c r="RS245" s="370"/>
      <c r="RT245" s="370"/>
      <c r="RU245" s="370"/>
      <c r="RV245" s="370"/>
      <c r="RW245" s="370"/>
      <c r="RX245" s="370"/>
      <c r="RY245" s="370"/>
      <c r="RZ245" s="370"/>
      <c r="SA245" s="370"/>
      <c r="SB245" s="370"/>
      <c r="SC245" s="370"/>
      <c r="SD245" s="370"/>
      <c r="SE245" s="370"/>
      <c r="SF245" s="370"/>
      <c r="SG245" s="370"/>
      <c r="SH245" s="370"/>
      <c r="SI245" s="370"/>
      <c r="SJ245" s="370"/>
      <c r="SK245" s="370"/>
      <c r="SL245" s="370"/>
      <c r="SM245" s="370"/>
      <c r="SN245" s="370"/>
      <c r="SO245" s="370"/>
      <c r="SP245" s="370"/>
      <c r="SQ245" s="370"/>
      <c r="SR245" s="370"/>
      <c r="SS245" s="370"/>
      <c r="ST245" s="370"/>
      <c r="SU245" s="370"/>
      <c r="SV245" s="370"/>
      <c r="SW245" s="370"/>
      <c r="SX245" s="370"/>
      <c r="SY245" s="370"/>
      <c r="SZ245" s="370"/>
      <c r="TA245" s="370"/>
      <c r="TB245" s="370"/>
      <c r="TC245" s="370"/>
      <c r="TD245" s="370"/>
      <c r="TE245" s="370"/>
      <c r="TF245" s="370"/>
      <c r="TG245" s="370"/>
      <c r="TH245" s="370"/>
      <c r="TI245" s="370"/>
      <c r="TJ245" s="370"/>
      <c r="TK245" s="370"/>
      <c r="TL245" s="370"/>
      <c r="TM245" s="370"/>
      <c r="TN245" s="370"/>
      <c r="TO245" s="370"/>
      <c r="TP245" s="370"/>
      <c r="TQ245" s="370"/>
      <c r="TR245" s="370"/>
      <c r="TS245" s="370"/>
      <c r="TT245" s="370"/>
      <c r="TU245" s="370"/>
      <c r="TV245" s="370"/>
      <c r="TW245" s="370"/>
      <c r="TX245" s="370"/>
      <c r="TY245" s="370"/>
      <c r="TZ245" s="370"/>
      <c r="UA245" s="370"/>
      <c r="UB245" s="370"/>
      <c r="UC245" s="370"/>
      <c r="UD245" s="370"/>
      <c r="UE245" s="370"/>
      <c r="UF245" s="370"/>
      <c r="UG245" s="370"/>
      <c r="UH245" s="370"/>
      <c r="UI245" s="370"/>
      <c r="UJ245" s="370"/>
      <c r="UK245" s="370"/>
      <c r="UL245" s="370"/>
      <c r="UM245" s="370"/>
      <c r="UN245" s="370"/>
      <c r="UO245" s="370"/>
      <c r="UP245" s="370"/>
      <c r="UQ245" s="370"/>
      <c r="UR245" s="370"/>
      <c r="US245" s="370"/>
      <c r="UT245" s="370"/>
      <c r="UU245" s="370"/>
      <c r="UV245" s="370"/>
      <c r="UW245" s="370"/>
      <c r="UX245" s="370"/>
      <c r="UY245" s="370"/>
      <c r="UZ245" s="370"/>
      <c r="VA245" s="370"/>
      <c r="VB245" s="370"/>
      <c r="VC245" s="370"/>
      <c r="VD245" s="370"/>
      <c r="VE245" s="370"/>
      <c r="VF245" s="370"/>
      <c r="VG245" s="370"/>
      <c r="VH245" s="370"/>
      <c r="VI245" s="370"/>
      <c r="VJ245" s="370"/>
      <c r="VK245" s="370"/>
      <c r="VL245" s="370"/>
      <c r="VM245" s="370"/>
      <c r="VN245" s="370"/>
      <c r="VO245" s="370"/>
      <c r="VP245" s="370"/>
      <c r="VQ245" s="370"/>
      <c r="VR245" s="370"/>
      <c r="VS245" s="370"/>
      <c r="VT245" s="370"/>
      <c r="VU245" s="370"/>
      <c r="VV245" s="370"/>
      <c r="VW245" s="370"/>
      <c r="VX245" s="370"/>
      <c r="VY245" s="370"/>
      <c r="VZ245" s="370"/>
      <c r="WA245" s="370"/>
      <c r="WB245" s="370"/>
      <c r="WC245" s="370"/>
      <c r="WD245" s="370"/>
      <c r="WE245" s="370"/>
      <c r="WF245" s="370"/>
      <c r="WG245" s="370"/>
      <c r="WH245" s="370"/>
      <c r="WI245" s="370"/>
      <c r="WJ245" s="370"/>
      <c r="WK245" s="370"/>
      <c r="WL245" s="370"/>
      <c r="WM245" s="370"/>
      <c r="WN245" s="370"/>
      <c r="WO245" s="370"/>
      <c r="WP245" s="370"/>
      <c r="WQ245" s="370"/>
      <c r="WR245" s="370"/>
      <c r="WS245" s="370"/>
      <c r="WT245" s="370"/>
      <c r="WU245" s="370"/>
      <c r="WV245" s="370"/>
      <c r="WW245" s="370"/>
      <c r="WX245" s="370"/>
      <c r="WY245" s="370"/>
      <c r="WZ245" s="370"/>
      <c r="XA245" s="370"/>
      <c r="XB245" s="370"/>
      <c r="XC245" s="370"/>
      <c r="XD245" s="370"/>
      <c r="XE245" s="370"/>
      <c r="XF245" s="370"/>
      <c r="XG245" s="370"/>
      <c r="XH245" s="370"/>
      <c r="XI245" s="370"/>
      <c r="XJ245" s="370"/>
      <c r="XK245" s="370"/>
      <c r="XL245" s="370"/>
      <c r="XM245" s="370"/>
      <c r="XN245" s="370"/>
      <c r="XO245" s="370"/>
      <c r="XP245" s="370"/>
      <c r="XQ245" s="370"/>
      <c r="XR245" s="370"/>
      <c r="XS245" s="370"/>
      <c r="XT245" s="370"/>
      <c r="XU245" s="370"/>
      <c r="XV245" s="370"/>
      <c r="XW245" s="370"/>
      <c r="XX245" s="370"/>
      <c r="XY245" s="370"/>
      <c r="XZ245" s="370"/>
      <c r="YA245" s="370"/>
      <c r="YB245" s="370"/>
      <c r="YC245" s="370"/>
      <c r="YD245" s="370"/>
      <c r="YE245" s="370"/>
      <c r="YF245" s="370"/>
      <c r="YG245" s="370"/>
      <c r="YH245" s="370"/>
      <c r="YI245" s="370"/>
      <c r="YJ245" s="370"/>
      <c r="YK245" s="370"/>
      <c r="YL245" s="370"/>
      <c r="YM245" s="370"/>
      <c r="YN245" s="370"/>
      <c r="YO245" s="370"/>
      <c r="YP245" s="370"/>
      <c r="YQ245" s="370"/>
      <c r="YR245" s="370"/>
      <c r="YS245" s="370"/>
      <c r="YT245" s="370"/>
      <c r="YU245" s="370"/>
      <c r="YV245" s="370"/>
      <c r="YW245" s="370"/>
      <c r="YX245" s="370"/>
      <c r="YY245" s="370"/>
      <c r="YZ245" s="370"/>
      <c r="ZA245" s="370"/>
      <c r="ZB245" s="370"/>
      <c r="ZC245" s="370"/>
      <c r="ZD245" s="370"/>
      <c r="ZE245" s="370"/>
      <c r="ZF245" s="370"/>
      <c r="ZG245" s="370"/>
      <c r="ZH245" s="370"/>
      <c r="ZI245" s="370"/>
      <c r="ZJ245" s="370"/>
      <c r="ZK245" s="370"/>
      <c r="ZL245" s="370"/>
      <c r="ZM245" s="370"/>
      <c r="ZN245" s="370"/>
      <c r="ZO245" s="370"/>
      <c r="ZP245" s="370"/>
      <c r="ZQ245" s="370"/>
      <c r="ZR245" s="370"/>
      <c r="ZS245" s="370"/>
      <c r="ZT245" s="370"/>
      <c r="ZU245" s="370"/>
      <c r="ZV245" s="370"/>
      <c r="ZW245" s="370"/>
      <c r="ZX245" s="370"/>
      <c r="ZY245" s="370"/>
      <c r="ZZ245" s="370"/>
      <c r="AAA245" s="370"/>
      <c r="AAB245" s="370"/>
      <c r="AAC245" s="370"/>
      <c r="AAD245" s="370"/>
      <c r="AAE245" s="370"/>
      <c r="AAF245" s="370"/>
      <c r="AAG245" s="370"/>
      <c r="AAH245" s="370"/>
      <c r="AAI245" s="370"/>
      <c r="AAJ245" s="370"/>
      <c r="AAK245" s="370"/>
      <c r="AAL245" s="370"/>
      <c r="AAM245" s="370"/>
      <c r="AAN245" s="370"/>
      <c r="AAO245" s="370"/>
      <c r="AAP245" s="370"/>
      <c r="AAQ245" s="370"/>
      <c r="AAR245" s="370"/>
      <c r="AAS245" s="370"/>
      <c r="AAT245" s="370"/>
      <c r="AAU245" s="370"/>
      <c r="AAV245" s="370"/>
      <c r="AAW245" s="370"/>
      <c r="AAX245" s="370"/>
      <c r="AAY245" s="370"/>
      <c r="AAZ245" s="370"/>
      <c r="ABA245" s="370"/>
      <c r="ABB245" s="370"/>
      <c r="ABC245" s="370"/>
      <c r="ABD245" s="370"/>
      <c r="ABE245" s="370"/>
      <c r="ABF245" s="370"/>
      <c r="ABG245" s="370"/>
      <c r="ABH245" s="370"/>
      <c r="ABI245" s="370"/>
      <c r="ABJ245" s="370"/>
      <c r="ABK245" s="370"/>
      <c r="ABL245" s="370"/>
      <c r="ABM245" s="370"/>
      <c r="ABN245" s="370"/>
      <c r="ABO245" s="370"/>
      <c r="ABP245" s="370"/>
      <c r="ABQ245" s="370"/>
      <c r="ABR245" s="370"/>
      <c r="ABS245" s="370"/>
      <c r="ABT245" s="370"/>
      <c r="ABU245" s="370"/>
      <c r="ABV245" s="370"/>
      <c r="ABW245" s="370"/>
      <c r="ABX245" s="370"/>
      <c r="ABY245" s="370"/>
      <c r="ABZ245" s="370"/>
      <c r="ACA245" s="370"/>
      <c r="ACB245" s="370"/>
      <c r="ACC245" s="370"/>
      <c r="ACD245" s="370"/>
      <c r="ACE245" s="370"/>
      <c r="ACF245" s="370"/>
      <c r="ACG245" s="370"/>
      <c r="ACH245" s="370"/>
      <c r="ACI245" s="370"/>
      <c r="ACJ245" s="370"/>
      <c r="ACK245" s="370"/>
      <c r="ACL245" s="370"/>
      <c r="ACM245" s="370"/>
      <c r="ACN245" s="370"/>
      <c r="ACO245" s="370"/>
      <c r="ACP245" s="370"/>
      <c r="ACQ245" s="370"/>
      <c r="ACR245" s="370"/>
      <c r="ACS245" s="370"/>
      <c r="ACT245" s="370"/>
      <c r="ACU245" s="370"/>
      <c r="ACV245" s="370"/>
      <c r="ACW245" s="370"/>
      <c r="ACX245" s="370"/>
      <c r="ACY245" s="370"/>
      <c r="ACZ245" s="370"/>
      <c r="ADA245" s="370"/>
      <c r="ADB245" s="370"/>
      <c r="ADC245" s="370"/>
      <c r="ADD245" s="370"/>
      <c r="ADE245" s="370"/>
      <c r="ADF245" s="370"/>
      <c r="ADG245" s="370"/>
      <c r="ADH245" s="370"/>
      <c r="ADI245" s="370"/>
      <c r="ADJ245" s="370"/>
      <c r="ADK245" s="370"/>
      <c r="ADL245" s="370"/>
      <c r="ADM245" s="370"/>
      <c r="ADN245" s="370"/>
      <c r="ADO245" s="370"/>
      <c r="ADP245" s="370"/>
      <c r="ADQ245" s="370"/>
      <c r="ADR245" s="370"/>
      <c r="ADS245" s="370"/>
      <c r="ADT245" s="370"/>
      <c r="ADU245" s="370"/>
      <c r="ADV245" s="370"/>
      <c r="ADW245" s="370"/>
      <c r="ADX245" s="370"/>
      <c r="ADY245" s="370"/>
      <c r="ADZ245" s="370"/>
      <c r="AEA245" s="370"/>
      <c r="AEB245" s="370"/>
      <c r="AEC245" s="370"/>
      <c r="AED245" s="370"/>
      <c r="AEE245" s="370"/>
      <c r="AEF245" s="370"/>
      <c r="AEG245" s="370"/>
      <c r="AEH245" s="370"/>
      <c r="AEI245" s="370"/>
      <c r="AEJ245" s="370"/>
      <c r="AEK245" s="370"/>
      <c r="AEL245" s="370"/>
      <c r="AEM245" s="370"/>
      <c r="AEN245" s="370"/>
      <c r="AEO245" s="370"/>
      <c r="AEP245" s="370"/>
      <c r="AEQ245" s="370"/>
      <c r="AER245" s="370"/>
      <c r="AES245" s="370"/>
      <c r="AET245" s="370"/>
      <c r="AEU245" s="370"/>
      <c r="AEV245" s="370"/>
      <c r="AEW245" s="370"/>
      <c r="AEX245" s="370"/>
      <c r="AEY245" s="370"/>
      <c r="AEZ245" s="370"/>
      <c r="AFA245" s="370"/>
      <c r="AFB245" s="370"/>
      <c r="AFC245" s="370"/>
      <c r="AFD245" s="370"/>
      <c r="AFE245" s="370"/>
      <c r="AFF245" s="370"/>
      <c r="AFG245" s="370"/>
      <c r="AFH245" s="370"/>
      <c r="AFI245" s="370"/>
      <c r="AFJ245" s="370"/>
      <c r="AFK245" s="370"/>
      <c r="AFL245" s="370"/>
      <c r="AFM245" s="370"/>
      <c r="AFN245" s="370"/>
      <c r="AFO245" s="370"/>
      <c r="AFP245" s="370"/>
      <c r="AFQ245" s="370"/>
      <c r="AFR245" s="370"/>
      <c r="AFS245" s="370"/>
      <c r="AFT245" s="370"/>
      <c r="AFU245" s="370"/>
      <c r="AFV245" s="370"/>
      <c r="AFW245" s="370"/>
      <c r="AFX245" s="370"/>
      <c r="AFY245" s="370"/>
      <c r="AFZ245" s="370"/>
      <c r="AGA245" s="370"/>
      <c r="AGB245" s="370"/>
      <c r="AGC245" s="370"/>
      <c r="AGD245" s="370"/>
      <c r="AGE245" s="370"/>
      <c r="AGF245" s="370"/>
      <c r="AGG245" s="370"/>
      <c r="AGH245" s="370"/>
      <c r="AGI245" s="370"/>
      <c r="AGJ245" s="370"/>
      <c r="AGK245" s="370"/>
      <c r="AGL245" s="370"/>
      <c r="AGM245" s="370"/>
      <c r="AGN245" s="370"/>
      <c r="AGO245" s="370"/>
      <c r="AGP245" s="370"/>
      <c r="AGQ245" s="370"/>
      <c r="AGR245" s="370"/>
      <c r="AGS245" s="370"/>
      <c r="AGT245" s="370"/>
      <c r="AGU245" s="370"/>
      <c r="AGV245" s="370"/>
      <c r="AGW245" s="370"/>
      <c r="AGX245" s="370"/>
      <c r="AGY245" s="370"/>
      <c r="AGZ245" s="370"/>
      <c r="AHA245" s="370"/>
      <c r="AHB245" s="370"/>
      <c r="AHC245" s="370"/>
      <c r="AHD245" s="370"/>
      <c r="AHE245" s="370"/>
      <c r="AHF245" s="370"/>
      <c r="AHG245" s="370"/>
      <c r="AHH245" s="370"/>
      <c r="AHI245" s="370"/>
      <c r="AHJ245" s="370"/>
      <c r="AHK245" s="370"/>
      <c r="AHL245" s="370"/>
      <c r="AHM245" s="370"/>
      <c r="AHN245" s="370"/>
      <c r="AHO245" s="370"/>
      <c r="AHP245" s="370"/>
      <c r="AHQ245" s="370"/>
      <c r="AHR245" s="370"/>
      <c r="AHS245" s="370"/>
      <c r="AHT245" s="370"/>
      <c r="AHU245" s="370"/>
      <c r="AHV245" s="370"/>
      <c r="AHW245" s="370"/>
      <c r="AHX245" s="370"/>
      <c r="AHY245" s="370"/>
      <c r="AHZ245" s="370"/>
      <c r="AIA245" s="370"/>
      <c r="AIB245" s="370"/>
      <c r="AIC245" s="370"/>
      <c r="AID245" s="370"/>
      <c r="AIE245" s="370"/>
      <c r="AIF245" s="370"/>
      <c r="AIG245" s="370"/>
      <c r="AIH245" s="370"/>
      <c r="AII245" s="370"/>
      <c r="AIJ245" s="370"/>
      <c r="AIK245" s="370"/>
      <c r="AIL245" s="370"/>
      <c r="AIM245" s="370"/>
      <c r="AIN245" s="370"/>
      <c r="AIO245" s="370"/>
      <c r="AIP245" s="370"/>
      <c r="AIQ245" s="370"/>
      <c r="AIR245" s="370"/>
      <c r="AIS245" s="370"/>
      <c r="AIT245" s="370"/>
      <c r="AIU245" s="370"/>
      <c r="AIV245" s="370"/>
      <c r="AIW245" s="370"/>
      <c r="AIX245" s="370"/>
      <c r="AIY245" s="370"/>
      <c r="AIZ245" s="370"/>
      <c r="AJA245" s="370"/>
      <c r="AJB245" s="370"/>
      <c r="AJC245" s="370"/>
      <c r="AJD245" s="370"/>
      <c r="AJE245" s="370"/>
      <c r="AJF245" s="370"/>
      <c r="AJG245" s="370"/>
      <c r="AJH245" s="370"/>
      <c r="AJI245" s="370"/>
      <c r="AJJ245" s="370"/>
      <c r="AJK245" s="370"/>
      <c r="AJL245" s="370"/>
      <c r="AJM245" s="370"/>
      <c r="AJN245" s="370"/>
      <c r="AJO245" s="370"/>
      <c r="AJP245" s="370"/>
      <c r="AJQ245" s="370"/>
      <c r="AJR245" s="370"/>
      <c r="AJS245" s="370"/>
      <c r="AJT245" s="370"/>
      <c r="AJU245" s="370"/>
      <c r="AJV245" s="370"/>
      <c r="AJW245" s="370"/>
      <c r="AJX245" s="370"/>
      <c r="AJY245" s="370"/>
      <c r="AJZ245" s="370"/>
      <c r="AKA245" s="370"/>
      <c r="AKB245" s="370"/>
      <c r="AKC245" s="370"/>
      <c r="AKD245" s="370"/>
      <c r="AKE245" s="370"/>
      <c r="AKF245" s="370"/>
      <c r="AKG245" s="370"/>
      <c r="AKH245" s="370"/>
      <c r="AKI245" s="370"/>
      <c r="AKJ245" s="370"/>
      <c r="AKK245" s="370"/>
      <c r="AKL245" s="370"/>
      <c r="AKM245" s="370"/>
      <c r="AKN245" s="370"/>
      <c r="AKO245" s="370"/>
      <c r="AKP245" s="370"/>
      <c r="AKQ245" s="370"/>
      <c r="AKR245" s="370"/>
      <c r="AKS245" s="370"/>
      <c r="AKT245" s="370"/>
      <c r="AKU245" s="370"/>
      <c r="AKV245" s="370"/>
      <c r="AKW245" s="370"/>
      <c r="AKX245" s="370"/>
      <c r="AKY245" s="370"/>
      <c r="AKZ245" s="370"/>
      <c r="ALA245" s="370"/>
      <c r="ALB245" s="370"/>
      <c r="ALC245" s="370"/>
      <c r="ALD245" s="370"/>
    </row>
    <row r="246" spans="1:992" s="253" customFormat="1" ht="13.5" customHeight="1">
      <c r="A246" s="2613"/>
      <c r="B246" s="2387"/>
      <c r="C246" s="2884"/>
      <c r="D246" s="722" t="s">
        <v>1550</v>
      </c>
      <c r="E246" s="271">
        <f>E252</f>
        <v>9086000</v>
      </c>
      <c r="F246" s="271">
        <f>F252</f>
        <v>8242065.0999999996</v>
      </c>
      <c r="G246" s="2869"/>
      <c r="H246" s="2901"/>
      <c r="I246" s="2866"/>
      <c r="J246" s="2859"/>
      <c r="K246" s="2862"/>
      <c r="L246" s="2803"/>
      <c r="M246" s="580"/>
      <c r="N246" s="370"/>
      <c r="O246" s="370"/>
      <c r="P246" s="370"/>
      <c r="Q246" s="370"/>
      <c r="R246" s="370"/>
      <c r="S246" s="370"/>
      <c r="T246" s="370"/>
      <c r="U246" s="370"/>
      <c r="V246" s="370"/>
      <c r="W246" s="370"/>
      <c r="X246" s="370"/>
      <c r="Y246" s="370"/>
      <c r="Z246" s="370"/>
      <c r="AA246" s="370"/>
      <c r="AB246" s="370"/>
      <c r="AC246" s="370"/>
      <c r="AD246" s="370"/>
      <c r="AE246" s="370"/>
      <c r="AF246" s="370"/>
      <c r="AG246" s="370"/>
      <c r="AH246" s="370"/>
      <c r="AI246" s="370"/>
      <c r="AJ246" s="370"/>
      <c r="AK246" s="370"/>
      <c r="AL246" s="370"/>
      <c r="AM246" s="370"/>
      <c r="AN246" s="370"/>
      <c r="AO246" s="370"/>
      <c r="AP246" s="370"/>
      <c r="AQ246" s="370"/>
      <c r="AR246" s="370"/>
      <c r="AS246" s="370"/>
      <c r="AT246" s="370"/>
      <c r="AU246" s="370"/>
      <c r="AV246" s="370"/>
      <c r="AW246" s="370"/>
      <c r="AX246" s="370"/>
      <c r="AY246" s="370"/>
      <c r="AZ246" s="370"/>
      <c r="BA246" s="370"/>
      <c r="BB246" s="370"/>
      <c r="BC246" s="370"/>
      <c r="BD246" s="370"/>
      <c r="BE246" s="370"/>
      <c r="BF246" s="370"/>
      <c r="BG246" s="370"/>
      <c r="BH246" s="370"/>
      <c r="BI246" s="370"/>
      <c r="BJ246" s="370"/>
      <c r="BK246" s="370"/>
      <c r="BL246" s="370"/>
      <c r="BM246" s="370"/>
      <c r="BN246" s="370"/>
      <c r="BO246" s="370"/>
      <c r="BP246" s="370"/>
      <c r="BQ246" s="370"/>
      <c r="BR246" s="370"/>
      <c r="BS246" s="370"/>
      <c r="BT246" s="370"/>
      <c r="BU246" s="370"/>
      <c r="BV246" s="370"/>
      <c r="BW246" s="370"/>
      <c r="BX246" s="370"/>
      <c r="BY246" s="370"/>
      <c r="BZ246" s="370"/>
      <c r="CA246" s="370"/>
      <c r="CB246" s="370"/>
      <c r="CC246" s="370"/>
      <c r="CD246" s="370"/>
      <c r="CE246" s="370"/>
      <c r="CF246" s="370"/>
      <c r="CG246" s="370"/>
      <c r="CH246" s="370"/>
      <c r="CI246" s="370"/>
      <c r="CJ246" s="370"/>
      <c r="CK246" s="370"/>
      <c r="CL246" s="370"/>
      <c r="CM246" s="370"/>
      <c r="CN246" s="370"/>
      <c r="CO246" s="370"/>
      <c r="CP246" s="370"/>
      <c r="CQ246" s="370"/>
      <c r="CR246" s="370"/>
      <c r="CS246" s="370"/>
      <c r="CT246" s="370"/>
      <c r="CU246" s="370"/>
      <c r="CV246" s="370"/>
      <c r="CW246" s="370"/>
      <c r="CX246" s="370"/>
      <c r="CY246" s="370"/>
      <c r="CZ246" s="370"/>
      <c r="DA246" s="370"/>
      <c r="DB246" s="370"/>
      <c r="DC246" s="370"/>
      <c r="DD246" s="370"/>
      <c r="DE246" s="370"/>
      <c r="DF246" s="370"/>
      <c r="DG246" s="370"/>
      <c r="DH246" s="370"/>
      <c r="DI246" s="370"/>
      <c r="DJ246" s="370"/>
      <c r="DK246" s="370"/>
      <c r="DL246" s="370"/>
      <c r="DM246" s="370"/>
      <c r="DN246" s="370"/>
      <c r="DO246" s="370"/>
      <c r="DP246" s="370"/>
      <c r="DQ246" s="370"/>
      <c r="DR246" s="370"/>
      <c r="DS246" s="370"/>
      <c r="DT246" s="370"/>
      <c r="DU246" s="370"/>
      <c r="DV246" s="370"/>
      <c r="DW246" s="370"/>
      <c r="DX246" s="370"/>
      <c r="DY246" s="370"/>
      <c r="DZ246" s="370"/>
      <c r="EA246" s="370"/>
      <c r="EB246" s="370"/>
      <c r="EC246" s="370"/>
      <c r="ED246" s="370"/>
      <c r="EE246" s="370"/>
      <c r="EF246" s="370"/>
      <c r="EG246" s="370"/>
      <c r="EH246" s="370"/>
      <c r="EI246" s="370"/>
      <c r="EJ246" s="370"/>
      <c r="EK246" s="370"/>
      <c r="EL246" s="370"/>
      <c r="EM246" s="370"/>
      <c r="EN246" s="370"/>
      <c r="EO246" s="370"/>
      <c r="EP246" s="370"/>
      <c r="EQ246" s="370"/>
      <c r="ER246" s="370"/>
      <c r="ES246" s="370"/>
      <c r="ET246" s="370"/>
      <c r="EU246" s="370"/>
      <c r="EV246" s="370"/>
      <c r="EW246" s="370"/>
      <c r="EX246" s="370"/>
      <c r="EY246" s="370"/>
      <c r="EZ246" s="370"/>
      <c r="FA246" s="370"/>
      <c r="FB246" s="370"/>
      <c r="FC246" s="370"/>
      <c r="FD246" s="370"/>
      <c r="FE246" s="370"/>
      <c r="FF246" s="370"/>
      <c r="FG246" s="370"/>
      <c r="FH246" s="370"/>
      <c r="FI246" s="370"/>
      <c r="FJ246" s="370"/>
      <c r="FK246" s="370"/>
      <c r="FL246" s="370"/>
      <c r="FM246" s="370"/>
      <c r="FN246" s="370"/>
      <c r="FO246" s="370"/>
      <c r="FP246" s="370"/>
      <c r="FQ246" s="370"/>
      <c r="FR246" s="370"/>
      <c r="FS246" s="370"/>
      <c r="FT246" s="370"/>
      <c r="FU246" s="370"/>
      <c r="FV246" s="370"/>
      <c r="FW246" s="370"/>
      <c r="FX246" s="370"/>
      <c r="FY246" s="370"/>
      <c r="FZ246" s="370"/>
      <c r="GA246" s="370"/>
      <c r="GB246" s="370"/>
      <c r="GC246" s="370"/>
      <c r="GD246" s="370"/>
      <c r="GE246" s="370"/>
      <c r="GF246" s="370"/>
      <c r="GG246" s="370"/>
      <c r="GH246" s="370"/>
      <c r="GI246" s="370"/>
      <c r="GJ246" s="370"/>
      <c r="GK246" s="370"/>
      <c r="GL246" s="370"/>
      <c r="GM246" s="370"/>
      <c r="GN246" s="370"/>
      <c r="GO246" s="370"/>
      <c r="GP246" s="370"/>
      <c r="GQ246" s="370"/>
      <c r="GR246" s="370"/>
      <c r="GS246" s="370"/>
      <c r="GT246" s="370"/>
      <c r="GU246" s="370"/>
      <c r="GV246" s="370"/>
      <c r="GW246" s="370"/>
      <c r="GX246" s="370"/>
      <c r="GY246" s="370"/>
      <c r="GZ246" s="370"/>
      <c r="HA246" s="370"/>
      <c r="HB246" s="370"/>
      <c r="HC246" s="370"/>
      <c r="HD246" s="370"/>
      <c r="HE246" s="370"/>
      <c r="HF246" s="370"/>
      <c r="HG246" s="370"/>
      <c r="HH246" s="370"/>
      <c r="HI246" s="370"/>
      <c r="HJ246" s="370"/>
      <c r="HK246" s="370"/>
      <c r="HL246" s="370"/>
      <c r="HM246" s="370"/>
      <c r="HN246" s="370"/>
      <c r="HO246" s="370"/>
      <c r="HP246" s="370"/>
      <c r="HQ246" s="370"/>
      <c r="HR246" s="370"/>
      <c r="HS246" s="370"/>
      <c r="HT246" s="370"/>
      <c r="HU246" s="370"/>
      <c r="HV246" s="370"/>
      <c r="HW246" s="370"/>
      <c r="HX246" s="370"/>
      <c r="HY246" s="370"/>
      <c r="HZ246" s="370"/>
      <c r="IA246" s="370"/>
      <c r="IB246" s="370"/>
      <c r="IC246" s="370"/>
      <c r="ID246" s="370"/>
      <c r="IE246" s="370"/>
      <c r="IF246" s="370"/>
      <c r="IG246" s="370"/>
      <c r="IH246" s="370"/>
      <c r="II246" s="370"/>
      <c r="IJ246" s="370"/>
      <c r="IK246" s="370"/>
      <c r="IL246" s="370"/>
      <c r="IM246" s="370"/>
      <c r="IN246" s="370"/>
      <c r="IO246" s="370"/>
      <c r="IP246" s="370"/>
      <c r="IQ246" s="370"/>
      <c r="IR246" s="370"/>
      <c r="IS246" s="370"/>
      <c r="IT246" s="370"/>
      <c r="IU246" s="370"/>
      <c r="IV246" s="370"/>
      <c r="IW246" s="370"/>
      <c r="IX246" s="370"/>
      <c r="IY246" s="370"/>
      <c r="IZ246" s="370"/>
      <c r="JA246" s="370"/>
      <c r="JB246" s="370"/>
      <c r="JC246" s="370"/>
      <c r="JD246" s="370"/>
      <c r="JE246" s="370"/>
      <c r="JF246" s="370"/>
      <c r="JG246" s="370"/>
      <c r="JH246" s="370"/>
      <c r="JI246" s="370"/>
      <c r="JJ246" s="370"/>
      <c r="JK246" s="370"/>
      <c r="JL246" s="370"/>
      <c r="JM246" s="370"/>
      <c r="JN246" s="370"/>
      <c r="JO246" s="370"/>
      <c r="JP246" s="370"/>
      <c r="JQ246" s="370"/>
      <c r="JR246" s="370"/>
      <c r="JS246" s="370"/>
      <c r="JT246" s="370"/>
      <c r="JU246" s="370"/>
      <c r="JV246" s="370"/>
      <c r="JW246" s="370"/>
      <c r="JX246" s="370"/>
      <c r="JY246" s="370"/>
      <c r="JZ246" s="370"/>
      <c r="KA246" s="370"/>
      <c r="KB246" s="370"/>
      <c r="KC246" s="370"/>
      <c r="KD246" s="370"/>
      <c r="KE246" s="370"/>
      <c r="KF246" s="370"/>
      <c r="KG246" s="370"/>
      <c r="KH246" s="370"/>
      <c r="KI246" s="370"/>
      <c r="KJ246" s="370"/>
      <c r="KK246" s="370"/>
      <c r="KL246" s="370"/>
      <c r="KM246" s="370"/>
      <c r="KN246" s="370"/>
      <c r="KO246" s="370"/>
      <c r="KP246" s="370"/>
      <c r="KQ246" s="370"/>
      <c r="KR246" s="370"/>
      <c r="KS246" s="370"/>
      <c r="KT246" s="370"/>
      <c r="KU246" s="370"/>
      <c r="KV246" s="370"/>
      <c r="KW246" s="370"/>
      <c r="KX246" s="370"/>
      <c r="KY246" s="370"/>
      <c r="KZ246" s="370"/>
      <c r="LA246" s="370"/>
      <c r="LB246" s="370"/>
      <c r="LC246" s="370"/>
      <c r="LD246" s="370"/>
      <c r="LE246" s="370"/>
      <c r="LF246" s="370"/>
      <c r="LG246" s="370"/>
      <c r="LH246" s="370"/>
      <c r="LI246" s="370"/>
      <c r="LJ246" s="370"/>
      <c r="LK246" s="370"/>
      <c r="LL246" s="370"/>
      <c r="LM246" s="370"/>
      <c r="LN246" s="370"/>
      <c r="LO246" s="370"/>
      <c r="LP246" s="370"/>
      <c r="LQ246" s="370"/>
      <c r="LR246" s="370"/>
      <c r="LS246" s="370"/>
      <c r="LT246" s="370"/>
      <c r="LU246" s="370"/>
      <c r="LV246" s="370"/>
      <c r="LW246" s="370"/>
      <c r="LX246" s="370"/>
      <c r="LY246" s="370"/>
      <c r="LZ246" s="370"/>
      <c r="MA246" s="370"/>
      <c r="MB246" s="370"/>
      <c r="MC246" s="370"/>
      <c r="MD246" s="370"/>
      <c r="ME246" s="370"/>
      <c r="MF246" s="370"/>
      <c r="MG246" s="370"/>
      <c r="MH246" s="370"/>
      <c r="MI246" s="370"/>
      <c r="MJ246" s="370"/>
      <c r="MK246" s="370"/>
      <c r="ML246" s="370"/>
      <c r="MM246" s="370"/>
      <c r="MN246" s="370"/>
      <c r="MO246" s="370"/>
      <c r="MP246" s="370"/>
      <c r="MQ246" s="370"/>
      <c r="MR246" s="370"/>
      <c r="MS246" s="370"/>
      <c r="MT246" s="370"/>
      <c r="MU246" s="370"/>
      <c r="MV246" s="370"/>
      <c r="MW246" s="370"/>
      <c r="MX246" s="370"/>
      <c r="MY246" s="370"/>
      <c r="MZ246" s="370"/>
      <c r="NA246" s="370"/>
      <c r="NB246" s="370"/>
      <c r="NC246" s="370"/>
      <c r="ND246" s="370"/>
      <c r="NE246" s="370"/>
      <c r="NF246" s="370"/>
      <c r="NG246" s="370"/>
      <c r="NH246" s="370"/>
      <c r="NI246" s="370"/>
      <c r="NJ246" s="370"/>
      <c r="NK246" s="370"/>
      <c r="NL246" s="370"/>
      <c r="NM246" s="370"/>
      <c r="NN246" s="370"/>
      <c r="NO246" s="370"/>
      <c r="NP246" s="370"/>
      <c r="NQ246" s="370"/>
      <c r="NR246" s="370"/>
      <c r="NS246" s="370"/>
      <c r="NT246" s="370"/>
      <c r="NU246" s="370"/>
      <c r="NV246" s="370"/>
      <c r="NW246" s="370"/>
      <c r="NX246" s="370"/>
      <c r="NY246" s="370"/>
      <c r="NZ246" s="370"/>
      <c r="OA246" s="370"/>
      <c r="OB246" s="370"/>
      <c r="OC246" s="370"/>
      <c r="OD246" s="370"/>
      <c r="OE246" s="370"/>
      <c r="OF246" s="370"/>
      <c r="OG246" s="370"/>
      <c r="OH246" s="370"/>
      <c r="OI246" s="370"/>
      <c r="OJ246" s="370"/>
      <c r="OK246" s="370"/>
      <c r="OL246" s="370"/>
      <c r="OM246" s="370"/>
      <c r="ON246" s="370"/>
      <c r="OO246" s="370"/>
      <c r="OP246" s="370"/>
      <c r="OQ246" s="370"/>
      <c r="OR246" s="370"/>
      <c r="OS246" s="370"/>
      <c r="OT246" s="370"/>
      <c r="OU246" s="370"/>
      <c r="OV246" s="370"/>
      <c r="OW246" s="370"/>
      <c r="OX246" s="370"/>
      <c r="OY246" s="370"/>
      <c r="OZ246" s="370"/>
      <c r="PA246" s="370"/>
      <c r="PB246" s="370"/>
      <c r="PC246" s="370"/>
      <c r="PD246" s="370"/>
      <c r="PE246" s="370"/>
      <c r="PF246" s="370"/>
      <c r="PG246" s="370"/>
      <c r="PH246" s="370"/>
      <c r="PI246" s="370"/>
      <c r="PJ246" s="370"/>
      <c r="PK246" s="370"/>
      <c r="PL246" s="370"/>
      <c r="PM246" s="370"/>
      <c r="PN246" s="370"/>
      <c r="PO246" s="370"/>
      <c r="PP246" s="370"/>
      <c r="PQ246" s="370"/>
      <c r="PR246" s="370"/>
      <c r="PS246" s="370"/>
      <c r="PT246" s="370"/>
      <c r="PU246" s="370"/>
      <c r="PV246" s="370"/>
      <c r="PW246" s="370"/>
      <c r="PX246" s="370"/>
      <c r="PY246" s="370"/>
      <c r="PZ246" s="370"/>
      <c r="QA246" s="370"/>
      <c r="QB246" s="370"/>
      <c r="QC246" s="370"/>
      <c r="QD246" s="370"/>
      <c r="QE246" s="370"/>
      <c r="QF246" s="370"/>
      <c r="QG246" s="370"/>
      <c r="QH246" s="370"/>
      <c r="QI246" s="370"/>
      <c r="QJ246" s="370"/>
      <c r="QK246" s="370"/>
      <c r="QL246" s="370"/>
      <c r="QM246" s="370"/>
      <c r="QN246" s="370"/>
      <c r="QO246" s="370"/>
      <c r="QP246" s="370"/>
      <c r="QQ246" s="370"/>
      <c r="QR246" s="370"/>
      <c r="QS246" s="370"/>
      <c r="QT246" s="370"/>
      <c r="QU246" s="370"/>
      <c r="QV246" s="370"/>
      <c r="QW246" s="370"/>
      <c r="QX246" s="370"/>
      <c r="QY246" s="370"/>
      <c r="QZ246" s="370"/>
      <c r="RA246" s="370"/>
      <c r="RB246" s="370"/>
      <c r="RC246" s="370"/>
      <c r="RD246" s="370"/>
      <c r="RE246" s="370"/>
      <c r="RF246" s="370"/>
      <c r="RG246" s="370"/>
      <c r="RH246" s="370"/>
      <c r="RI246" s="370"/>
      <c r="RJ246" s="370"/>
      <c r="RK246" s="370"/>
      <c r="RL246" s="370"/>
      <c r="RM246" s="370"/>
      <c r="RN246" s="370"/>
      <c r="RO246" s="370"/>
      <c r="RP246" s="370"/>
      <c r="RQ246" s="370"/>
      <c r="RR246" s="370"/>
      <c r="RS246" s="370"/>
      <c r="RT246" s="370"/>
      <c r="RU246" s="370"/>
      <c r="RV246" s="370"/>
      <c r="RW246" s="370"/>
      <c r="RX246" s="370"/>
      <c r="RY246" s="370"/>
      <c r="RZ246" s="370"/>
      <c r="SA246" s="370"/>
      <c r="SB246" s="370"/>
      <c r="SC246" s="370"/>
      <c r="SD246" s="370"/>
      <c r="SE246" s="370"/>
      <c r="SF246" s="370"/>
      <c r="SG246" s="370"/>
      <c r="SH246" s="370"/>
      <c r="SI246" s="370"/>
      <c r="SJ246" s="370"/>
      <c r="SK246" s="370"/>
      <c r="SL246" s="370"/>
      <c r="SM246" s="370"/>
      <c r="SN246" s="370"/>
      <c r="SO246" s="370"/>
      <c r="SP246" s="370"/>
      <c r="SQ246" s="370"/>
      <c r="SR246" s="370"/>
      <c r="SS246" s="370"/>
      <c r="ST246" s="370"/>
      <c r="SU246" s="370"/>
      <c r="SV246" s="370"/>
      <c r="SW246" s="370"/>
      <c r="SX246" s="370"/>
      <c r="SY246" s="370"/>
      <c r="SZ246" s="370"/>
      <c r="TA246" s="370"/>
      <c r="TB246" s="370"/>
      <c r="TC246" s="370"/>
      <c r="TD246" s="370"/>
      <c r="TE246" s="370"/>
      <c r="TF246" s="370"/>
      <c r="TG246" s="370"/>
      <c r="TH246" s="370"/>
      <c r="TI246" s="370"/>
      <c r="TJ246" s="370"/>
      <c r="TK246" s="370"/>
      <c r="TL246" s="370"/>
      <c r="TM246" s="370"/>
      <c r="TN246" s="370"/>
      <c r="TO246" s="370"/>
      <c r="TP246" s="370"/>
      <c r="TQ246" s="370"/>
      <c r="TR246" s="370"/>
      <c r="TS246" s="370"/>
      <c r="TT246" s="370"/>
      <c r="TU246" s="370"/>
      <c r="TV246" s="370"/>
      <c r="TW246" s="370"/>
      <c r="TX246" s="370"/>
      <c r="TY246" s="370"/>
      <c r="TZ246" s="370"/>
      <c r="UA246" s="370"/>
      <c r="UB246" s="370"/>
      <c r="UC246" s="370"/>
      <c r="UD246" s="370"/>
      <c r="UE246" s="370"/>
      <c r="UF246" s="370"/>
      <c r="UG246" s="370"/>
      <c r="UH246" s="370"/>
      <c r="UI246" s="370"/>
      <c r="UJ246" s="370"/>
      <c r="UK246" s="370"/>
      <c r="UL246" s="370"/>
      <c r="UM246" s="370"/>
      <c r="UN246" s="370"/>
      <c r="UO246" s="370"/>
      <c r="UP246" s="370"/>
      <c r="UQ246" s="370"/>
      <c r="UR246" s="370"/>
      <c r="US246" s="370"/>
      <c r="UT246" s="370"/>
      <c r="UU246" s="370"/>
      <c r="UV246" s="370"/>
      <c r="UW246" s="370"/>
      <c r="UX246" s="370"/>
      <c r="UY246" s="370"/>
      <c r="UZ246" s="370"/>
      <c r="VA246" s="370"/>
      <c r="VB246" s="370"/>
      <c r="VC246" s="370"/>
      <c r="VD246" s="370"/>
      <c r="VE246" s="370"/>
      <c r="VF246" s="370"/>
      <c r="VG246" s="370"/>
      <c r="VH246" s="370"/>
      <c r="VI246" s="370"/>
      <c r="VJ246" s="370"/>
      <c r="VK246" s="370"/>
      <c r="VL246" s="370"/>
      <c r="VM246" s="370"/>
      <c r="VN246" s="370"/>
      <c r="VO246" s="370"/>
      <c r="VP246" s="370"/>
      <c r="VQ246" s="370"/>
      <c r="VR246" s="370"/>
      <c r="VS246" s="370"/>
      <c r="VT246" s="370"/>
      <c r="VU246" s="370"/>
      <c r="VV246" s="370"/>
      <c r="VW246" s="370"/>
      <c r="VX246" s="370"/>
      <c r="VY246" s="370"/>
      <c r="VZ246" s="370"/>
      <c r="WA246" s="370"/>
      <c r="WB246" s="370"/>
      <c r="WC246" s="370"/>
      <c r="WD246" s="370"/>
      <c r="WE246" s="370"/>
      <c r="WF246" s="370"/>
      <c r="WG246" s="370"/>
      <c r="WH246" s="370"/>
      <c r="WI246" s="370"/>
      <c r="WJ246" s="370"/>
      <c r="WK246" s="370"/>
      <c r="WL246" s="370"/>
      <c r="WM246" s="370"/>
      <c r="WN246" s="370"/>
      <c r="WO246" s="370"/>
      <c r="WP246" s="370"/>
      <c r="WQ246" s="370"/>
      <c r="WR246" s="370"/>
      <c r="WS246" s="370"/>
      <c r="WT246" s="370"/>
      <c r="WU246" s="370"/>
      <c r="WV246" s="370"/>
      <c r="WW246" s="370"/>
      <c r="WX246" s="370"/>
      <c r="WY246" s="370"/>
      <c r="WZ246" s="370"/>
      <c r="XA246" s="370"/>
      <c r="XB246" s="370"/>
      <c r="XC246" s="370"/>
      <c r="XD246" s="370"/>
      <c r="XE246" s="370"/>
      <c r="XF246" s="370"/>
      <c r="XG246" s="370"/>
      <c r="XH246" s="370"/>
      <c r="XI246" s="370"/>
      <c r="XJ246" s="370"/>
      <c r="XK246" s="370"/>
      <c r="XL246" s="370"/>
      <c r="XM246" s="370"/>
      <c r="XN246" s="370"/>
      <c r="XO246" s="370"/>
      <c r="XP246" s="370"/>
      <c r="XQ246" s="370"/>
      <c r="XR246" s="370"/>
      <c r="XS246" s="370"/>
      <c r="XT246" s="370"/>
      <c r="XU246" s="370"/>
      <c r="XV246" s="370"/>
      <c r="XW246" s="370"/>
      <c r="XX246" s="370"/>
      <c r="XY246" s="370"/>
      <c r="XZ246" s="370"/>
      <c r="YA246" s="370"/>
      <c r="YB246" s="370"/>
      <c r="YC246" s="370"/>
      <c r="YD246" s="370"/>
      <c r="YE246" s="370"/>
      <c r="YF246" s="370"/>
      <c r="YG246" s="370"/>
      <c r="YH246" s="370"/>
      <c r="YI246" s="370"/>
      <c r="YJ246" s="370"/>
      <c r="YK246" s="370"/>
      <c r="YL246" s="370"/>
      <c r="YM246" s="370"/>
      <c r="YN246" s="370"/>
      <c r="YO246" s="370"/>
      <c r="YP246" s="370"/>
      <c r="YQ246" s="370"/>
      <c r="YR246" s="370"/>
      <c r="YS246" s="370"/>
      <c r="YT246" s="370"/>
      <c r="YU246" s="370"/>
      <c r="YV246" s="370"/>
      <c r="YW246" s="370"/>
      <c r="YX246" s="370"/>
      <c r="YY246" s="370"/>
      <c r="YZ246" s="370"/>
      <c r="ZA246" s="370"/>
      <c r="ZB246" s="370"/>
      <c r="ZC246" s="370"/>
      <c r="ZD246" s="370"/>
      <c r="ZE246" s="370"/>
      <c r="ZF246" s="370"/>
      <c r="ZG246" s="370"/>
      <c r="ZH246" s="370"/>
      <c r="ZI246" s="370"/>
      <c r="ZJ246" s="370"/>
      <c r="ZK246" s="370"/>
      <c r="ZL246" s="370"/>
      <c r="ZM246" s="370"/>
      <c r="ZN246" s="370"/>
      <c r="ZO246" s="370"/>
      <c r="ZP246" s="370"/>
      <c r="ZQ246" s="370"/>
      <c r="ZR246" s="370"/>
      <c r="ZS246" s="370"/>
      <c r="ZT246" s="370"/>
      <c r="ZU246" s="370"/>
      <c r="ZV246" s="370"/>
      <c r="ZW246" s="370"/>
      <c r="ZX246" s="370"/>
      <c r="ZY246" s="370"/>
      <c r="ZZ246" s="370"/>
      <c r="AAA246" s="370"/>
      <c r="AAB246" s="370"/>
      <c r="AAC246" s="370"/>
      <c r="AAD246" s="370"/>
      <c r="AAE246" s="370"/>
      <c r="AAF246" s="370"/>
      <c r="AAG246" s="370"/>
      <c r="AAH246" s="370"/>
      <c r="AAI246" s="370"/>
      <c r="AAJ246" s="370"/>
      <c r="AAK246" s="370"/>
      <c r="AAL246" s="370"/>
      <c r="AAM246" s="370"/>
      <c r="AAN246" s="370"/>
      <c r="AAO246" s="370"/>
      <c r="AAP246" s="370"/>
      <c r="AAQ246" s="370"/>
      <c r="AAR246" s="370"/>
      <c r="AAS246" s="370"/>
      <c r="AAT246" s="370"/>
      <c r="AAU246" s="370"/>
      <c r="AAV246" s="370"/>
      <c r="AAW246" s="370"/>
      <c r="AAX246" s="370"/>
      <c r="AAY246" s="370"/>
      <c r="AAZ246" s="370"/>
      <c r="ABA246" s="370"/>
      <c r="ABB246" s="370"/>
      <c r="ABC246" s="370"/>
      <c r="ABD246" s="370"/>
      <c r="ABE246" s="370"/>
      <c r="ABF246" s="370"/>
      <c r="ABG246" s="370"/>
      <c r="ABH246" s="370"/>
      <c r="ABI246" s="370"/>
      <c r="ABJ246" s="370"/>
      <c r="ABK246" s="370"/>
      <c r="ABL246" s="370"/>
      <c r="ABM246" s="370"/>
      <c r="ABN246" s="370"/>
      <c r="ABO246" s="370"/>
      <c r="ABP246" s="370"/>
      <c r="ABQ246" s="370"/>
      <c r="ABR246" s="370"/>
      <c r="ABS246" s="370"/>
      <c r="ABT246" s="370"/>
      <c r="ABU246" s="370"/>
      <c r="ABV246" s="370"/>
      <c r="ABW246" s="370"/>
      <c r="ABX246" s="370"/>
      <c r="ABY246" s="370"/>
      <c r="ABZ246" s="370"/>
      <c r="ACA246" s="370"/>
      <c r="ACB246" s="370"/>
      <c r="ACC246" s="370"/>
      <c r="ACD246" s="370"/>
      <c r="ACE246" s="370"/>
      <c r="ACF246" s="370"/>
      <c r="ACG246" s="370"/>
      <c r="ACH246" s="370"/>
      <c r="ACI246" s="370"/>
      <c r="ACJ246" s="370"/>
      <c r="ACK246" s="370"/>
      <c r="ACL246" s="370"/>
      <c r="ACM246" s="370"/>
      <c r="ACN246" s="370"/>
      <c r="ACO246" s="370"/>
      <c r="ACP246" s="370"/>
      <c r="ACQ246" s="370"/>
      <c r="ACR246" s="370"/>
      <c r="ACS246" s="370"/>
      <c r="ACT246" s="370"/>
      <c r="ACU246" s="370"/>
      <c r="ACV246" s="370"/>
      <c r="ACW246" s="370"/>
      <c r="ACX246" s="370"/>
      <c r="ACY246" s="370"/>
      <c r="ACZ246" s="370"/>
      <c r="ADA246" s="370"/>
      <c r="ADB246" s="370"/>
      <c r="ADC246" s="370"/>
      <c r="ADD246" s="370"/>
      <c r="ADE246" s="370"/>
      <c r="ADF246" s="370"/>
      <c r="ADG246" s="370"/>
      <c r="ADH246" s="370"/>
      <c r="ADI246" s="370"/>
      <c r="ADJ246" s="370"/>
      <c r="ADK246" s="370"/>
      <c r="ADL246" s="370"/>
      <c r="ADM246" s="370"/>
      <c r="ADN246" s="370"/>
      <c r="ADO246" s="370"/>
      <c r="ADP246" s="370"/>
      <c r="ADQ246" s="370"/>
      <c r="ADR246" s="370"/>
      <c r="ADS246" s="370"/>
      <c r="ADT246" s="370"/>
      <c r="ADU246" s="370"/>
      <c r="ADV246" s="370"/>
      <c r="ADW246" s="370"/>
      <c r="ADX246" s="370"/>
      <c r="ADY246" s="370"/>
      <c r="ADZ246" s="370"/>
      <c r="AEA246" s="370"/>
      <c r="AEB246" s="370"/>
      <c r="AEC246" s="370"/>
      <c r="AED246" s="370"/>
      <c r="AEE246" s="370"/>
      <c r="AEF246" s="370"/>
      <c r="AEG246" s="370"/>
      <c r="AEH246" s="370"/>
      <c r="AEI246" s="370"/>
      <c r="AEJ246" s="370"/>
      <c r="AEK246" s="370"/>
      <c r="AEL246" s="370"/>
      <c r="AEM246" s="370"/>
      <c r="AEN246" s="370"/>
      <c r="AEO246" s="370"/>
      <c r="AEP246" s="370"/>
      <c r="AEQ246" s="370"/>
      <c r="AER246" s="370"/>
      <c r="AES246" s="370"/>
      <c r="AET246" s="370"/>
      <c r="AEU246" s="370"/>
      <c r="AEV246" s="370"/>
      <c r="AEW246" s="370"/>
      <c r="AEX246" s="370"/>
      <c r="AEY246" s="370"/>
      <c r="AEZ246" s="370"/>
      <c r="AFA246" s="370"/>
      <c r="AFB246" s="370"/>
      <c r="AFC246" s="370"/>
      <c r="AFD246" s="370"/>
      <c r="AFE246" s="370"/>
      <c r="AFF246" s="370"/>
      <c r="AFG246" s="370"/>
      <c r="AFH246" s="370"/>
      <c r="AFI246" s="370"/>
      <c r="AFJ246" s="370"/>
      <c r="AFK246" s="370"/>
      <c r="AFL246" s="370"/>
      <c r="AFM246" s="370"/>
      <c r="AFN246" s="370"/>
      <c r="AFO246" s="370"/>
      <c r="AFP246" s="370"/>
      <c r="AFQ246" s="370"/>
      <c r="AFR246" s="370"/>
      <c r="AFS246" s="370"/>
      <c r="AFT246" s="370"/>
      <c r="AFU246" s="370"/>
      <c r="AFV246" s="370"/>
      <c r="AFW246" s="370"/>
      <c r="AFX246" s="370"/>
      <c r="AFY246" s="370"/>
      <c r="AFZ246" s="370"/>
      <c r="AGA246" s="370"/>
      <c r="AGB246" s="370"/>
      <c r="AGC246" s="370"/>
      <c r="AGD246" s="370"/>
      <c r="AGE246" s="370"/>
      <c r="AGF246" s="370"/>
      <c r="AGG246" s="370"/>
      <c r="AGH246" s="370"/>
      <c r="AGI246" s="370"/>
      <c r="AGJ246" s="370"/>
      <c r="AGK246" s="370"/>
      <c r="AGL246" s="370"/>
      <c r="AGM246" s="370"/>
      <c r="AGN246" s="370"/>
      <c r="AGO246" s="370"/>
      <c r="AGP246" s="370"/>
      <c r="AGQ246" s="370"/>
      <c r="AGR246" s="370"/>
      <c r="AGS246" s="370"/>
      <c r="AGT246" s="370"/>
      <c r="AGU246" s="370"/>
      <c r="AGV246" s="370"/>
      <c r="AGW246" s="370"/>
      <c r="AGX246" s="370"/>
      <c r="AGY246" s="370"/>
      <c r="AGZ246" s="370"/>
      <c r="AHA246" s="370"/>
      <c r="AHB246" s="370"/>
      <c r="AHC246" s="370"/>
      <c r="AHD246" s="370"/>
      <c r="AHE246" s="370"/>
      <c r="AHF246" s="370"/>
      <c r="AHG246" s="370"/>
      <c r="AHH246" s="370"/>
      <c r="AHI246" s="370"/>
      <c r="AHJ246" s="370"/>
      <c r="AHK246" s="370"/>
      <c r="AHL246" s="370"/>
      <c r="AHM246" s="370"/>
      <c r="AHN246" s="370"/>
      <c r="AHO246" s="370"/>
      <c r="AHP246" s="370"/>
      <c r="AHQ246" s="370"/>
      <c r="AHR246" s="370"/>
      <c r="AHS246" s="370"/>
      <c r="AHT246" s="370"/>
      <c r="AHU246" s="370"/>
      <c r="AHV246" s="370"/>
      <c r="AHW246" s="370"/>
      <c r="AHX246" s="370"/>
      <c r="AHY246" s="370"/>
      <c r="AHZ246" s="370"/>
      <c r="AIA246" s="370"/>
      <c r="AIB246" s="370"/>
      <c r="AIC246" s="370"/>
      <c r="AID246" s="370"/>
      <c r="AIE246" s="370"/>
      <c r="AIF246" s="370"/>
      <c r="AIG246" s="370"/>
      <c r="AIH246" s="370"/>
      <c r="AII246" s="370"/>
      <c r="AIJ246" s="370"/>
      <c r="AIK246" s="370"/>
      <c r="AIL246" s="370"/>
      <c r="AIM246" s="370"/>
      <c r="AIN246" s="370"/>
      <c r="AIO246" s="370"/>
      <c r="AIP246" s="370"/>
      <c r="AIQ246" s="370"/>
      <c r="AIR246" s="370"/>
      <c r="AIS246" s="370"/>
      <c r="AIT246" s="370"/>
      <c r="AIU246" s="370"/>
      <c r="AIV246" s="370"/>
      <c r="AIW246" s="370"/>
      <c r="AIX246" s="370"/>
      <c r="AIY246" s="370"/>
      <c r="AIZ246" s="370"/>
      <c r="AJA246" s="370"/>
      <c r="AJB246" s="370"/>
      <c r="AJC246" s="370"/>
      <c r="AJD246" s="370"/>
      <c r="AJE246" s="370"/>
      <c r="AJF246" s="370"/>
      <c r="AJG246" s="370"/>
      <c r="AJH246" s="370"/>
      <c r="AJI246" s="370"/>
      <c r="AJJ246" s="370"/>
      <c r="AJK246" s="370"/>
      <c r="AJL246" s="370"/>
      <c r="AJM246" s="370"/>
      <c r="AJN246" s="370"/>
      <c r="AJO246" s="370"/>
      <c r="AJP246" s="370"/>
      <c r="AJQ246" s="370"/>
      <c r="AJR246" s="370"/>
      <c r="AJS246" s="370"/>
      <c r="AJT246" s="370"/>
      <c r="AJU246" s="370"/>
      <c r="AJV246" s="370"/>
      <c r="AJW246" s="370"/>
      <c r="AJX246" s="370"/>
      <c r="AJY246" s="370"/>
      <c r="AJZ246" s="370"/>
      <c r="AKA246" s="370"/>
      <c r="AKB246" s="370"/>
      <c r="AKC246" s="370"/>
      <c r="AKD246" s="370"/>
      <c r="AKE246" s="370"/>
      <c r="AKF246" s="370"/>
      <c r="AKG246" s="370"/>
      <c r="AKH246" s="370"/>
      <c r="AKI246" s="370"/>
      <c r="AKJ246" s="370"/>
      <c r="AKK246" s="370"/>
      <c r="AKL246" s="370"/>
      <c r="AKM246" s="370"/>
      <c r="AKN246" s="370"/>
      <c r="AKO246" s="370"/>
      <c r="AKP246" s="370"/>
      <c r="AKQ246" s="370"/>
      <c r="AKR246" s="370"/>
      <c r="AKS246" s="370"/>
      <c r="AKT246" s="370"/>
      <c r="AKU246" s="370"/>
      <c r="AKV246" s="370"/>
      <c r="AKW246" s="370"/>
      <c r="AKX246" s="370"/>
      <c r="AKY246" s="370"/>
      <c r="AKZ246" s="370"/>
      <c r="ALA246" s="370"/>
      <c r="ALB246" s="370"/>
      <c r="ALC246" s="370"/>
      <c r="ALD246" s="370"/>
    </row>
    <row r="247" spans="1:992" s="253" customFormat="1" ht="13.5" customHeight="1">
      <c r="A247" s="2613"/>
      <c r="B247" s="2387"/>
      <c r="C247" s="2884"/>
      <c r="D247" s="722" t="s">
        <v>1551</v>
      </c>
      <c r="E247" s="271">
        <v>0</v>
      </c>
      <c r="F247" s="271">
        <v>0</v>
      </c>
      <c r="G247" s="2869"/>
      <c r="H247" s="2901"/>
      <c r="I247" s="2866"/>
      <c r="J247" s="2859"/>
      <c r="K247" s="2862"/>
      <c r="L247" s="2803"/>
      <c r="M247" s="580"/>
      <c r="N247" s="370"/>
      <c r="O247" s="370"/>
      <c r="P247" s="370"/>
      <c r="Q247" s="370"/>
      <c r="R247" s="370"/>
      <c r="S247" s="370"/>
      <c r="T247" s="370"/>
      <c r="U247" s="370"/>
      <c r="V247" s="370"/>
      <c r="W247" s="370"/>
      <c r="X247" s="370"/>
      <c r="Y247" s="370"/>
      <c r="Z247" s="370"/>
      <c r="AA247" s="370"/>
      <c r="AB247" s="370"/>
      <c r="AC247" s="370"/>
      <c r="AD247" s="370"/>
      <c r="AE247" s="370"/>
      <c r="AF247" s="370"/>
      <c r="AG247" s="370"/>
      <c r="AH247" s="370"/>
      <c r="AI247" s="370"/>
      <c r="AJ247" s="370"/>
      <c r="AK247" s="370"/>
      <c r="AL247" s="370"/>
      <c r="AM247" s="370"/>
      <c r="AN247" s="370"/>
      <c r="AO247" s="370"/>
      <c r="AP247" s="370"/>
      <c r="AQ247" s="370"/>
      <c r="AR247" s="370"/>
      <c r="AS247" s="370"/>
      <c r="AT247" s="370"/>
      <c r="AU247" s="370"/>
      <c r="AV247" s="370"/>
      <c r="AW247" s="370"/>
      <c r="AX247" s="370"/>
      <c r="AY247" s="370"/>
      <c r="AZ247" s="370"/>
      <c r="BA247" s="370"/>
      <c r="BB247" s="370"/>
      <c r="BC247" s="370"/>
      <c r="BD247" s="370"/>
      <c r="BE247" s="370"/>
      <c r="BF247" s="370"/>
      <c r="BG247" s="370"/>
      <c r="BH247" s="370"/>
      <c r="BI247" s="370"/>
      <c r="BJ247" s="370"/>
      <c r="BK247" s="370"/>
      <c r="BL247" s="370"/>
      <c r="BM247" s="370"/>
      <c r="BN247" s="370"/>
      <c r="BO247" s="370"/>
      <c r="BP247" s="370"/>
      <c r="BQ247" s="370"/>
      <c r="BR247" s="370"/>
      <c r="BS247" s="370"/>
      <c r="BT247" s="370"/>
      <c r="BU247" s="370"/>
      <c r="BV247" s="370"/>
      <c r="BW247" s="370"/>
      <c r="BX247" s="370"/>
      <c r="BY247" s="370"/>
      <c r="BZ247" s="370"/>
      <c r="CA247" s="370"/>
      <c r="CB247" s="370"/>
      <c r="CC247" s="370"/>
      <c r="CD247" s="370"/>
      <c r="CE247" s="370"/>
      <c r="CF247" s="370"/>
      <c r="CG247" s="370"/>
      <c r="CH247" s="370"/>
      <c r="CI247" s="370"/>
      <c r="CJ247" s="370"/>
      <c r="CK247" s="370"/>
      <c r="CL247" s="370"/>
      <c r="CM247" s="370"/>
      <c r="CN247" s="370"/>
      <c r="CO247" s="370"/>
      <c r="CP247" s="370"/>
      <c r="CQ247" s="370"/>
      <c r="CR247" s="370"/>
      <c r="CS247" s="370"/>
      <c r="CT247" s="370"/>
      <c r="CU247" s="370"/>
      <c r="CV247" s="370"/>
      <c r="CW247" s="370"/>
      <c r="CX247" s="370"/>
      <c r="CY247" s="370"/>
      <c r="CZ247" s="370"/>
      <c r="DA247" s="370"/>
      <c r="DB247" s="370"/>
      <c r="DC247" s="370"/>
      <c r="DD247" s="370"/>
      <c r="DE247" s="370"/>
      <c r="DF247" s="370"/>
      <c r="DG247" s="370"/>
      <c r="DH247" s="370"/>
      <c r="DI247" s="370"/>
      <c r="DJ247" s="370"/>
      <c r="DK247" s="370"/>
      <c r="DL247" s="370"/>
      <c r="DM247" s="370"/>
      <c r="DN247" s="370"/>
      <c r="DO247" s="370"/>
      <c r="DP247" s="370"/>
      <c r="DQ247" s="370"/>
      <c r="DR247" s="370"/>
      <c r="DS247" s="370"/>
      <c r="DT247" s="370"/>
      <c r="DU247" s="370"/>
      <c r="DV247" s="370"/>
      <c r="DW247" s="370"/>
      <c r="DX247" s="370"/>
      <c r="DY247" s="370"/>
      <c r="DZ247" s="370"/>
      <c r="EA247" s="370"/>
      <c r="EB247" s="370"/>
      <c r="EC247" s="370"/>
      <c r="ED247" s="370"/>
      <c r="EE247" s="370"/>
      <c r="EF247" s="370"/>
      <c r="EG247" s="370"/>
      <c r="EH247" s="370"/>
      <c r="EI247" s="370"/>
      <c r="EJ247" s="370"/>
      <c r="EK247" s="370"/>
      <c r="EL247" s="370"/>
      <c r="EM247" s="370"/>
      <c r="EN247" s="370"/>
      <c r="EO247" s="370"/>
      <c r="EP247" s="370"/>
      <c r="EQ247" s="370"/>
      <c r="ER247" s="370"/>
      <c r="ES247" s="370"/>
      <c r="ET247" s="370"/>
      <c r="EU247" s="370"/>
      <c r="EV247" s="370"/>
      <c r="EW247" s="370"/>
      <c r="EX247" s="370"/>
      <c r="EY247" s="370"/>
      <c r="EZ247" s="370"/>
      <c r="FA247" s="370"/>
      <c r="FB247" s="370"/>
      <c r="FC247" s="370"/>
      <c r="FD247" s="370"/>
      <c r="FE247" s="370"/>
      <c r="FF247" s="370"/>
      <c r="FG247" s="370"/>
      <c r="FH247" s="370"/>
      <c r="FI247" s="370"/>
      <c r="FJ247" s="370"/>
      <c r="FK247" s="370"/>
      <c r="FL247" s="370"/>
      <c r="FM247" s="370"/>
      <c r="FN247" s="370"/>
      <c r="FO247" s="370"/>
      <c r="FP247" s="370"/>
      <c r="FQ247" s="370"/>
      <c r="FR247" s="370"/>
      <c r="FS247" s="370"/>
      <c r="FT247" s="370"/>
      <c r="FU247" s="370"/>
      <c r="FV247" s="370"/>
      <c r="FW247" s="370"/>
      <c r="FX247" s="370"/>
      <c r="FY247" s="370"/>
      <c r="FZ247" s="370"/>
      <c r="GA247" s="370"/>
      <c r="GB247" s="370"/>
      <c r="GC247" s="370"/>
      <c r="GD247" s="370"/>
      <c r="GE247" s="370"/>
      <c r="GF247" s="370"/>
      <c r="GG247" s="370"/>
      <c r="GH247" s="370"/>
      <c r="GI247" s="370"/>
      <c r="GJ247" s="370"/>
      <c r="GK247" s="370"/>
      <c r="GL247" s="370"/>
      <c r="GM247" s="370"/>
      <c r="GN247" s="370"/>
      <c r="GO247" s="370"/>
      <c r="GP247" s="370"/>
      <c r="GQ247" s="370"/>
      <c r="GR247" s="370"/>
      <c r="GS247" s="370"/>
      <c r="GT247" s="370"/>
      <c r="GU247" s="370"/>
      <c r="GV247" s="370"/>
      <c r="GW247" s="370"/>
      <c r="GX247" s="370"/>
      <c r="GY247" s="370"/>
      <c r="GZ247" s="370"/>
      <c r="HA247" s="370"/>
      <c r="HB247" s="370"/>
      <c r="HC247" s="370"/>
      <c r="HD247" s="370"/>
      <c r="HE247" s="370"/>
      <c r="HF247" s="370"/>
      <c r="HG247" s="370"/>
      <c r="HH247" s="370"/>
      <c r="HI247" s="370"/>
      <c r="HJ247" s="370"/>
      <c r="HK247" s="370"/>
      <c r="HL247" s="370"/>
      <c r="HM247" s="370"/>
      <c r="HN247" s="370"/>
      <c r="HO247" s="370"/>
      <c r="HP247" s="370"/>
      <c r="HQ247" s="370"/>
      <c r="HR247" s="370"/>
      <c r="HS247" s="370"/>
      <c r="HT247" s="370"/>
      <c r="HU247" s="370"/>
      <c r="HV247" s="370"/>
      <c r="HW247" s="370"/>
      <c r="HX247" s="370"/>
      <c r="HY247" s="370"/>
      <c r="HZ247" s="370"/>
      <c r="IA247" s="370"/>
      <c r="IB247" s="370"/>
      <c r="IC247" s="370"/>
      <c r="ID247" s="370"/>
      <c r="IE247" s="370"/>
      <c r="IF247" s="370"/>
      <c r="IG247" s="370"/>
      <c r="IH247" s="370"/>
      <c r="II247" s="370"/>
      <c r="IJ247" s="370"/>
      <c r="IK247" s="370"/>
      <c r="IL247" s="370"/>
      <c r="IM247" s="370"/>
      <c r="IN247" s="370"/>
      <c r="IO247" s="370"/>
      <c r="IP247" s="370"/>
      <c r="IQ247" s="370"/>
      <c r="IR247" s="370"/>
      <c r="IS247" s="370"/>
      <c r="IT247" s="370"/>
      <c r="IU247" s="370"/>
      <c r="IV247" s="370"/>
      <c r="IW247" s="370"/>
      <c r="IX247" s="370"/>
      <c r="IY247" s="370"/>
      <c r="IZ247" s="370"/>
      <c r="JA247" s="370"/>
      <c r="JB247" s="370"/>
      <c r="JC247" s="370"/>
      <c r="JD247" s="370"/>
      <c r="JE247" s="370"/>
      <c r="JF247" s="370"/>
      <c r="JG247" s="370"/>
      <c r="JH247" s="370"/>
      <c r="JI247" s="370"/>
      <c r="JJ247" s="370"/>
      <c r="JK247" s="370"/>
      <c r="JL247" s="370"/>
      <c r="JM247" s="370"/>
      <c r="JN247" s="370"/>
      <c r="JO247" s="370"/>
      <c r="JP247" s="370"/>
      <c r="JQ247" s="370"/>
      <c r="JR247" s="370"/>
      <c r="JS247" s="370"/>
      <c r="JT247" s="370"/>
      <c r="JU247" s="370"/>
      <c r="JV247" s="370"/>
      <c r="JW247" s="370"/>
      <c r="JX247" s="370"/>
      <c r="JY247" s="370"/>
      <c r="JZ247" s="370"/>
      <c r="KA247" s="370"/>
      <c r="KB247" s="370"/>
      <c r="KC247" s="370"/>
      <c r="KD247" s="370"/>
      <c r="KE247" s="370"/>
      <c r="KF247" s="370"/>
      <c r="KG247" s="370"/>
      <c r="KH247" s="370"/>
      <c r="KI247" s="370"/>
      <c r="KJ247" s="370"/>
      <c r="KK247" s="370"/>
      <c r="KL247" s="370"/>
      <c r="KM247" s="370"/>
      <c r="KN247" s="370"/>
      <c r="KO247" s="370"/>
      <c r="KP247" s="370"/>
      <c r="KQ247" s="370"/>
      <c r="KR247" s="370"/>
      <c r="KS247" s="370"/>
      <c r="KT247" s="370"/>
      <c r="KU247" s="370"/>
      <c r="KV247" s="370"/>
      <c r="KW247" s="370"/>
      <c r="KX247" s="370"/>
      <c r="KY247" s="370"/>
      <c r="KZ247" s="370"/>
      <c r="LA247" s="370"/>
      <c r="LB247" s="370"/>
      <c r="LC247" s="370"/>
      <c r="LD247" s="370"/>
      <c r="LE247" s="370"/>
      <c r="LF247" s="370"/>
      <c r="LG247" s="370"/>
      <c r="LH247" s="370"/>
      <c r="LI247" s="370"/>
      <c r="LJ247" s="370"/>
      <c r="LK247" s="370"/>
      <c r="LL247" s="370"/>
      <c r="LM247" s="370"/>
      <c r="LN247" s="370"/>
      <c r="LO247" s="370"/>
      <c r="LP247" s="370"/>
      <c r="LQ247" s="370"/>
      <c r="LR247" s="370"/>
      <c r="LS247" s="370"/>
      <c r="LT247" s="370"/>
      <c r="LU247" s="370"/>
      <c r="LV247" s="370"/>
      <c r="LW247" s="370"/>
      <c r="LX247" s="370"/>
      <c r="LY247" s="370"/>
      <c r="LZ247" s="370"/>
      <c r="MA247" s="370"/>
      <c r="MB247" s="370"/>
      <c r="MC247" s="370"/>
      <c r="MD247" s="370"/>
      <c r="ME247" s="370"/>
      <c r="MF247" s="370"/>
      <c r="MG247" s="370"/>
      <c r="MH247" s="370"/>
      <c r="MI247" s="370"/>
      <c r="MJ247" s="370"/>
      <c r="MK247" s="370"/>
      <c r="ML247" s="370"/>
      <c r="MM247" s="370"/>
      <c r="MN247" s="370"/>
      <c r="MO247" s="370"/>
      <c r="MP247" s="370"/>
      <c r="MQ247" s="370"/>
      <c r="MR247" s="370"/>
      <c r="MS247" s="370"/>
      <c r="MT247" s="370"/>
      <c r="MU247" s="370"/>
      <c r="MV247" s="370"/>
      <c r="MW247" s="370"/>
      <c r="MX247" s="370"/>
      <c r="MY247" s="370"/>
      <c r="MZ247" s="370"/>
      <c r="NA247" s="370"/>
      <c r="NB247" s="370"/>
      <c r="NC247" s="370"/>
      <c r="ND247" s="370"/>
      <c r="NE247" s="370"/>
      <c r="NF247" s="370"/>
      <c r="NG247" s="370"/>
      <c r="NH247" s="370"/>
      <c r="NI247" s="370"/>
      <c r="NJ247" s="370"/>
      <c r="NK247" s="370"/>
      <c r="NL247" s="370"/>
      <c r="NM247" s="370"/>
      <c r="NN247" s="370"/>
      <c r="NO247" s="370"/>
      <c r="NP247" s="370"/>
      <c r="NQ247" s="370"/>
      <c r="NR247" s="370"/>
      <c r="NS247" s="370"/>
      <c r="NT247" s="370"/>
      <c r="NU247" s="370"/>
      <c r="NV247" s="370"/>
      <c r="NW247" s="370"/>
      <c r="NX247" s="370"/>
      <c r="NY247" s="370"/>
      <c r="NZ247" s="370"/>
      <c r="OA247" s="370"/>
      <c r="OB247" s="370"/>
      <c r="OC247" s="370"/>
      <c r="OD247" s="370"/>
      <c r="OE247" s="370"/>
      <c r="OF247" s="370"/>
      <c r="OG247" s="370"/>
      <c r="OH247" s="370"/>
      <c r="OI247" s="370"/>
      <c r="OJ247" s="370"/>
      <c r="OK247" s="370"/>
      <c r="OL247" s="370"/>
      <c r="OM247" s="370"/>
      <c r="ON247" s="370"/>
      <c r="OO247" s="370"/>
      <c r="OP247" s="370"/>
      <c r="OQ247" s="370"/>
      <c r="OR247" s="370"/>
      <c r="OS247" s="370"/>
      <c r="OT247" s="370"/>
      <c r="OU247" s="370"/>
      <c r="OV247" s="370"/>
      <c r="OW247" s="370"/>
      <c r="OX247" s="370"/>
      <c r="OY247" s="370"/>
      <c r="OZ247" s="370"/>
      <c r="PA247" s="370"/>
      <c r="PB247" s="370"/>
      <c r="PC247" s="370"/>
      <c r="PD247" s="370"/>
      <c r="PE247" s="370"/>
      <c r="PF247" s="370"/>
      <c r="PG247" s="370"/>
      <c r="PH247" s="370"/>
      <c r="PI247" s="370"/>
      <c r="PJ247" s="370"/>
      <c r="PK247" s="370"/>
      <c r="PL247" s="370"/>
      <c r="PM247" s="370"/>
      <c r="PN247" s="370"/>
      <c r="PO247" s="370"/>
      <c r="PP247" s="370"/>
      <c r="PQ247" s="370"/>
      <c r="PR247" s="370"/>
      <c r="PS247" s="370"/>
      <c r="PT247" s="370"/>
      <c r="PU247" s="370"/>
      <c r="PV247" s="370"/>
      <c r="PW247" s="370"/>
      <c r="PX247" s="370"/>
      <c r="PY247" s="370"/>
      <c r="PZ247" s="370"/>
      <c r="QA247" s="370"/>
      <c r="QB247" s="370"/>
      <c r="QC247" s="370"/>
      <c r="QD247" s="370"/>
      <c r="QE247" s="370"/>
      <c r="QF247" s="370"/>
      <c r="QG247" s="370"/>
      <c r="QH247" s="370"/>
      <c r="QI247" s="370"/>
      <c r="QJ247" s="370"/>
      <c r="QK247" s="370"/>
      <c r="QL247" s="370"/>
      <c r="QM247" s="370"/>
      <c r="QN247" s="370"/>
      <c r="QO247" s="370"/>
      <c r="QP247" s="370"/>
      <c r="QQ247" s="370"/>
      <c r="QR247" s="370"/>
      <c r="QS247" s="370"/>
      <c r="QT247" s="370"/>
      <c r="QU247" s="370"/>
      <c r="QV247" s="370"/>
      <c r="QW247" s="370"/>
      <c r="QX247" s="370"/>
      <c r="QY247" s="370"/>
      <c r="QZ247" s="370"/>
      <c r="RA247" s="370"/>
      <c r="RB247" s="370"/>
      <c r="RC247" s="370"/>
      <c r="RD247" s="370"/>
      <c r="RE247" s="370"/>
      <c r="RF247" s="370"/>
      <c r="RG247" s="370"/>
      <c r="RH247" s="370"/>
      <c r="RI247" s="370"/>
      <c r="RJ247" s="370"/>
      <c r="RK247" s="370"/>
      <c r="RL247" s="370"/>
      <c r="RM247" s="370"/>
      <c r="RN247" s="370"/>
      <c r="RO247" s="370"/>
      <c r="RP247" s="370"/>
      <c r="RQ247" s="370"/>
      <c r="RR247" s="370"/>
      <c r="RS247" s="370"/>
      <c r="RT247" s="370"/>
      <c r="RU247" s="370"/>
      <c r="RV247" s="370"/>
      <c r="RW247" s="370"/>
      <c r="RX247" s="370"/>
      <c r="RY247" s="370"/>
      <c r="RZ247" s="370"/>
      <c r="SA247" s="370"/>
      <c r="SB247" s="370"/>
      <c r="SC247" s="370"/>
      <c r="SD247" s="370"/>
      <c r="SE247" s="370"/>
      <c r="SF247" s="370"/>
      <c r="SG247" s="370"/>
      <c r="SH247" s="370"/>
      <c r="SI247" s="370"/>
      <c r="SJ247" s="370"/>
      <c r="SK247" s="370"/>
      <c r="SL247" s="370"/>
      <c r="SM247" s="370"/>
      <c r="SN247" s="370"/>
      <c r="SO247" s="370"/>
      <c r="SP247" s="370"/>
      <c r="SQ247" s="370"/>
      <c r="SR247" s="370"/>
      <c r="SS247" s="370"/>
      <c r="ST247" s="370"/>
      <c r="SU247" s="370"/>
      <c r="SV247" s="370"/>
      <c r="SW247" s="370"/>
      <c r="SX247" s="370"/>
      <c r="SY247" s="370"/>
      <c r="SZ247" s="370"/>
      <c r="TA247" s="370"/>
      <c r="TB247" s="370"/>
      <c r="TC247" s="370"/>
      <c r="TD247" s="370"/>
      <c r="TE247" s="370"/>
      <c r="TF247" s="370"/>
      <c r="TG247" s="370"/>
      <c r="TH247" s="370"/>
      <c r="TI247" s="370"/>
      <c r="TJ247" s="370"/>
      <c r="TK247" s="370"/>
      <c r="TL247" s="370"/>
      <c r="TM247" s="370"/>
      <c r="TN247" s="370"/>
      <c r="TO247" s="370"/>
      <c r="TP247" s="370"/>
      <c r="TQ247" s="370"/>
      <c r="TR247" s="370"/>
      <c r="TS247" s="370"/>
      <c r="TT247" s="370"/>
      <c r="TU247" s="370"/>
      <c r="TV247" s="370"/>
      <c r="TW247" s="370"/>
      <c r="TX247" s="370"/>
      <c r="TY247" s="370"/>
      <c r="TZ247" s="370"/>
      <c r="UA247" s="370"/>
      <c r="UB247" s="370"/>
      <c r="UC247" s="370"/>
      <c r="UD247" s="370"/>
      <c r="UE247" s="370"/>
      <c r="UF247" s="370"/>
      <c r="UG247" s="370"/>
      <c r="UH247" s="370"/>
      <c r="UI247" s="370"/>
      <c r="UJ247" s="370"/>
      <c r="UK247" s="370"/>
      <c r="UL247" s="370"/>
      <c r="UM247" s="370"/>
      <c r="UN247" s="370"/>
      <c r="UO247" s="370"/>
      <c r="UP247" s="370"/>
      <c r="UQ247" s="370"/>
      <c r="UR247" s="370"/>
      <c r="US247" s="370"/>
      <c r="UT247" s="370"/>
      <c r="UU247" s="370"/>
      <c r="UV247" s="370"/>
      <c r="UW247" s="370"/>
      <c r="UX247" s="370"/>
      <c r="UY247" s="370"/>
      <c r="UZ247" s="370"/>
      <c r="VA247" s="370"/>
      <c r="VB247" s="370"/>
      <c r="VC247" s="370"/>
      <c r="VD247" s="370"/>
      <c r="VE247" s="370"/>
      <c r="VF247" s="370"/>
      <c r="VG247" s="370"/>
      <c r="VH247" s="370"/>
      <c r="VI247" s="370"/>
      <c r="VJ247" s="370"/>
      <c r="VK247" s="370"/>
      <c r="VL247" s="370"/>
      <c r="VM247" s="370"/>
      <c r="VN247" s="370"/>
      <c r="VO247" s="370"/>
      <c r="VP247" s="370"/>
      <c r="VQ247" s="370"/>
      <c r="VR247" s="370"/>
      <c r="VS247" s="370"/>
      <c r="VT247" s="370"/>
      <c r="VU247" s="370"/>
      <c r="VV247" s="370"/>
      <c r="VW247" s="370"/>
      <c r="VX247" s="370"/>
      <c r="VY247" s="370"/>
      <c r="VZ247" s="370"/>
      <c r="WA247" s="370"/>
      <c r="WB247" s="370"/>
      <c r="WC247" s="370"/>
      <c r="WD247" s="370"/>
      <c r="WE247" s="370"/>
      <c r="WF247" s="370"/>
      <c r="WG247" s="370"/>
      <c r="WH247" s="370"/>
      <c r="WI247" s="370"/>
      <c r="WJ247" s="370"/>
      <c r="WK247" s="370"/>
      <c r="WL247" s="370"/>
      <c r="WM247" s="370"/>
      <c r="WN247" s="370"/>
      <c r="WO247" s="370"/>
      <c r="WP247" s="370"/>
      <c r="WQ247" s="370"/>
      <c r="WR247" s="370"/>
      <c r="WS247" s="370"/>
      <c r="WT247" s="370"/>
      <c r="WU247" s="370"/>
      <c r="WV247" s="370"/>
      <c r="WW247" s="370"/>
      <c r="WX247" s="370"/>
      <c r="WY247" s="370"/>
      <c r="WZ247" s="370"/>
      <c r="XA247" s="370"/>
      <c r="XB247" s="370"/>
      <c r="XC247" s="370"/>
      <c r="XD247" s="370"/>
      <c r="XE247" s="370"/>
      <c r="XF247" s="370"/>
      <c r="XG247" s="370"/>
      <c r="XH247" s="370"/>
      <c r="XI247" s="370"/>
      <c r="XJ247" s="370"/>
      <c r="XK247" s="370"/>
      <c r="XL247" s="370"/>
      <c r="XM247" s="370"/>
      <c r="XN247" s="370"/>
      <c r="XO247" s="370"/>
      <c r="XP247" s="370"/>
      <c r="XQ247" s="370"/>
      <c r="XR247" s="370"/>
      <c r="XS247" s="370"/>
      <c r="XT247" s="370"/>
      <c r="XU247" s="370"/>
      <c r="XV247" s="370"/>
      <c r="XW247" s="370"/>
      <c r="XX247" s="370"/>
      <c r="XY247" s="370"/>
      <c r="XZ247" s="370"/>
      <c r="YA247" s="370"/>
      <c r="YB247" s="370"/>
      <c r="YC247" s="370"/>
      <c r="YD247" s="370"/>
      <c r="YE247" s="370"/>
      <c r="YF247" s="370"/>
      <c r="YG247" s="370"/>
      <c r="YH247" s="370"/>
      <c r="YI247" s="370"/>
      <c r="YJ247" s="370"/>
      <c r="YK247" s="370"/>
      <c r="YL247" s="370"/>
      <c r="YM247" s="370"/>
      <c r="YN247" s="370"/>
      <c r="YO247" s="370"/>
      <c r="YP247" s="370"/>
      <c r="YQ247" s="370"/>
      <c r="YR247" s="370"/>
      <c r="YS247" s="370"/>
      <c r="YT247" s="370"/>
      <c r="YU247" s="370"/>
      <c r="YV247" s="370"/>
      <c r="YW247" s="370"/>
      <c r="YX247" s="370"/>
      <c r="YY247" s="370"/>
      <c r="YZ247" s="370"/>
      <c r="ZA247" s="370"/>
      <c r="ZB247" s="370"/>
      <c r="ZC247" s="370"/>
      <c r="ZD247" s="370"/>
      <c r="ZE247" s="370"/>
      <c r="ZF247" s="370"/>
      <c r="ZG247" s="370"/>
      <c r="ZH247" s="370"/>
      <c r="ZI247" s="370"/>
      <c r="ZJ247" s="370"/>
      <c r="ZK247" s="370"/>
      <c r="ZL247" s="370"/>
      <c r="ZM247" s="370"/>
      <c r="ZN247" s="370"/>
      <c r="ZO247" s="370"/>
      <c r="ZP247" s="370"/>
      <c r="ZQ247" s="370"/>
      <c r="ZR247" s="370"/>
      <c r="ZS247" s="370"/>
      <c r="ZT247" s="370"/>
      <c r="ZU247" s="370"/>
      <c r="ZV247" s="370"/>
      <c r="ZW247" s="370"/>
      <c r="ZX247" s="370"/>
      <c r="ZY247" s="370"/>
      <c r="ZZ247" s="370"/>
      <c r="AAA247" s="370"/>
      <c r="AAB247" s="370"/>
      <c r="AAC247" s="370"/>
      <c r="AAD247" s="370"/>
      <c r="AAE247" s="370"/>
      <c r="AAF247" s="370"/>
      <c r="AAG247" s="370"/>
      <c r="AAH247" s="370"/>
      <c r="AAI247" s="370"/>
      <c r="AAJ247" s="370"/>
      <c r="AAK247" s="370"/>
      <c r="AAL247" s="370"/>
      <c r="AAM247" s="370"/>
      <c r="AAN247" s="370"/>
      <c r="AAO247" s="370"/>
      <c r="AAP247" s="370"/>
      <c r="AAQ247" s="370"/>
      <c r="AAR247" s="370"/>
      <c r="AAS247" s="370"/>
      <c r="AAT247" s="370"/>
      <c r="AAU247" s="370"/>
      <c r="AAV247" s="370"/>
      <c r="AAW247" s="370"/>
      <c r="AAX247" s="370"/>
      <c r="AAY247" s="370"/>
      <c r="AAZ247" s="370"/>
      <c r="ABA247" s="370"/>
      <c r="ABB247" s="370"/>
      <c r="ABC247" s="370"/>
      <c r="ABD247" s="370"/>
      <c r="ABE247" s="370"/>
      <c r="ABF247" s="370"/>
      <c r="ABG247" s="370"/>
      <c r="ABH247" s="370"/>
      <c r="ABI247" s="370"/>
      <c r="ABJ247" s="370"/>
      <c r="ABK247" s="370"/>
      <c r="ABL247" s="370"/>
      <c r="ABM247" s="370"/>
      <c r="ABN247" s="370"/>
      <c r="ABO247" s="370"/>
      <c r="ABP247" s="370"/>
      <c r="ABQ247" s="370"/>
      <c r="ABR247" s="370"/>
      <c r="ABS247" s="370"/>
      <c r="ABT247" s="370"/>
      <c r="ABU247" s="370"/>
      <c r="ABV247" s="370"/>
      <c r="ABW247" s="370"/>
      <c r="ABX247" s="370"/>
      <c r="ABY247" s="370"/>
      <c r="ABZ247" s="370"/>
      <c r="ACA247" s="370"/>
      <c r="ACB247" s="370"/>
      <c r="ACC247" s="370"/>
      <c r="ACD247" s="370"/>
      <c r="ACE247" s="370"/>
      <c r="ACF247" s="370"/>
      <c r="ACG247" s="370"/>
      <c r="ACH247" s="370"/>
      <c r="ACI247" s="370"/>
      <c r="ACJ247" s="370"/>
      <c r="ACK247" s="370"/>
      <c r="ACL247" s="370"/>
      <c r="ACM247" s="370"/>
      <c r="ACN247" s="370"/>
      <c r="ACO247" s="370"/>
      <c r="ACP247" s="370"/>
      <c r="ACQ247" s="370"/>
      <c r="ACR247" s="370"/>
      <c r="ACS247" s="370"/>
      <c r="ACT247" s="370"/>
      <c r="ACU247" s="370"/>
      <c r="ACV247" s="370"/>
      <c r="ACW247" s="370"/>
      <c r="ACX247" s="370"/>
      <c r="ACY247" s="370"/>
      <c r="ACZ247" s="370"/>
      <c r="ADA247" s="370"/>
      <c r="ADB247" s="370"/>
      <c r="ADC247" s="370"/>
      <c r="ADD247" s="370"/>
      <c r="ADE247" s="370"/>
      <c r="ADF247" s="370"/>
      <c r="ADG247" s="370"/>
      <c r="ADH247" s="370"/>
      <c r="ADI247" s="370"/>
      <c r="ADJ247" s="370"/>
      <c r="ADK247" s="370"/>
      <c r="ADL247" s="370"/>
      <c r="ADM247" s="370"/>
      <c r="ADN247" s="370"/>
      <c r="ADO247" s="370"/>
      <c r="ADP247" s="370"/>
      <c r="ADQ247" s="370"/>
      <c r="ADR247" s="370"/>
      <c r="ADS247" s="370"/>
      <c r="ADT247" s="370"/>
      <c r="ADU247" s="370"/>
      <c r="ADV247" s="370"/>
      <c r="ADW247" s="370"/>
      <c r="ADX247" s="370"/>
      <c r="ADY247" s="370"/>
      <c r="ADZ247" s="370"/>
      <c r="AEA247" s="370"/>
      <c r="AEB247" s="370"/>
      <c r="AEC247" s="370"/>
      <c r="AED247" s="370"/>
      <c r="AEE247" s="370"/>
      <c r="AEF247" s="370"/>
      <c r="AEG247" s="370"/>
      <c r="AEH247" s="370"/>
      <c r="AEI247" s="370"/>
      <c r="AEJ247" s="370"/>
      <c r="AEK247" s="370"/>
      <c r="AEL247" s="370"/>
      <c r="AEM247" s="370"/>
      <c r="AEN247" s="370"/>
      <c r="AEO247" s="370"/>
      <c r="AEP247" s="370"/>
      <c r="AEQ247" s="370"/>
      <c r="AER247" s="370"/>
      <c r="AES247" s="370"/>
      <c r="AET247" s="370"/>
      <c r="AEU247" s="370"/>
      <c r="AEV247" s="370"/>
      <c r="AEW247" s="370"/>
      <c r="AEX247" s="370"/>
      <c r="AEY247" s="370"/>
      <c r="AEZ247" s="370"/>
      <c r="AFA247" s="370"/>
      <c r="AFB247" s="370"/>
      <c r="AFC247" s="370"/>
      <c r="AFD247" s="370"/>
      <c r="AFE247" s="370"/>
      <c r="AFF247" s="370"/>
      <c r="AFG247" s="370"/>
      <c r="AFH247" s="370"/>
      <c r="AFI247" s="370"/>
      <c r="AFJ247" s="370"/>
      <c r="AFK247" s="370"/>
      <c r="AFL247" s="370"/>
      <c r="AFM247" s="370"/>
      <c r="AFN247" s="370"/>
      <c r="AFO247" s="370"/>
      <c r="AFP247" s="370"/>
      <c r="AFQ247" s="370"/>
      <c r="AFR247" s="370"/>
      <c r="AFS247" s="370"/>
      <c r="AFT247" s="370"/>
      <c r="AFU247" s="370"/>
      <c r="AFV247" s="370"/>
      <c r="AFW247" s="370"/>
      <c r="AFX247" s="370"/>
      <c r="AFY247" s="370"/>
      <c r="AFZ247" s="370"/>
      <c r="AGA247" s="370"/>
      <c r="AGB247" s="370"/>
      <c r="AGC247" s="370"/>
      <c r="AGD247" s="370"/>
      <c r="AGE247" s="370"/>
      <c r="AGF247" s="370"/>
      <c r="AGG247" s="370"/>
      <c r="AGH247" s="370"/>
      <c r="AGI247" s="370"/>
      <c r="AGJ247" s="370"/>
      <c r="AGK247" s="370"/>
      <c r="AGL247" s="370"/>
      <c r="AGM247" s="370"/>
      <c r="AGN247" s="370"/>
      <c r="AGO247" s="370"/>
      <c r="AGP247" s="370"/>
      <c r="AGQ247" s="370"/>
      <c r="AGR247" s="370"/>
      <c r="AGS247" s="370"/>
      <c r="AGT247" s="370"/>
      <c r="AGU247" s="370"/>
      <c r="AGV247" s="370"/>
      <c r="AGW247" s="370"/>
      <c r="AGX247" s="370"/>
      <c r="AGY247" s="370"/>
      <c r="AGZ247" s="370"/>
      <c r="AHA247" s="370"/>
      <c r="AHB247" s="370"/>
      <c r="AHC247" s="370"/>
      <c r="AHD247" s="370"/>
      <c r="AHE247" s="370"/>
      <c r="AHF247" s="370"/>
      <c r="AHG247" s="370"/>
      <c r="AHH247" s="370"/>
      <c r="AHI247" s="370"/>
      <c r="AHJ247" s="370"/>
      <c r="AHK247" s="370"/>
      <c r="AHL247" s="370"/>
      <c r="AHM247" s="370"/>
      <c r="AHN247" s="370"/>
      <c r="AHO247" s="370"/>
      <c r="AHP247" s="370"/>
      <c r="AHQ247" s="370"/>
      <c r="AHR247" s="370"/>
      <c r="AHS247" s="370"/>
      <c r="AHT247" s="370"/>
      <c r="AHU247" s="370"/>
      <c r="AHV247" s="370"/>
      <c r="AHW247" s="370"/>
      <c r="AHX247" s="370"/>
      <c r="AHY247" s="370"/>
      <c r="AHZ247" s="370"/>
      <c r="AIA247" s="370"/>
      <c r="AIB247" s="370"/>
      <c r="AIC247" s="370"/>
      <c r="AID247" s="370"/>
      <c r="AIE247" s="370"/>
      <c r="AIF247" s="370"/>
      <c r="AIG247" s="370"/>
      <c r="AIH247" s="370"/>
      <c r="AII247" s="370"/>
      <c r="AIJ247" s="370"/>
      <c r="AIK247" s="370"/>
      <c r="AIL247" s="370"/>
      <c r="AIM247" s="370"/>
      <c r="AIN247" s="370"/>
      <c r="AIO247" s="370"/>
      <c r="AIP247" s="370"/>
      <c r="AIQ247" s="370"/>
      <c r="AIR247" s="370"/>
      <c r="AIS247" s="370"/>
      <c r="AIT247" s="370"/>
      <c r="AIU247" s="370"/>
      <c r="AIV247" s="370"/>
      <c r="AIW247" s="370"/>
      <c r="AIX247" s="370"/>
      <c r="AIY247" s="370"/>
      <c r="AIZ247" s="370"/>
      <c r="AJA247" s="370"/>
      <c r="AJB247" s="370"/>
      <c r="AJC247" s="370"/>
      <c r="AJD247" s="370"/>
      <c r="AJE247" s="370"/>
      <c r="AJF247" s="370"/>
      <c r="AJG247" s="370"/>
      <c r="AJH247" s="370"/>
      <c r="AJI247" s="370"/>
      <c r="AJJ247" s="370"/>
      <c r="AJK247" s="370"/>
      <c r="AJL247" s="370"/>
      <c r="AJM247" s="370"/>
      <c r="AJN247" s="370"/>
      <c r="AJO247" s="370"/>
      <c r="AJP247" s="370"/>
      <c r="AJQ247" s="370"/>
      <c r="AJR247" s="370"/>
      <c r="AJS247" s="370"/>
      <c r="AJT247" s="370"/>
      <c r="AJU247" s="370"/>
      <c r="AJV247" s="370"/>
      <c r="AJW247" s="370"/>
      <c r="AJX247" s="370"/>
      <c r="AJY247" s="370"/>
      <c r="AJZ247" s="370"/>
      <c r="AKA247" s="370"/>
      <c r="AKB247" s="370"/>
      <c r="AKC247" s="370"/>
      <c r="AKD247" s="370"/>
      <c r="AKE247" s="370"/>
      <c r="AKF247" s="370"/>
      <c r="AKG247" s="370"/>
      <c r="AKH247" s="370"/>
      <c r="AKI247" s="370"/>
      <c r="AKJ247" s="370"/>
      <c r="AKK247" s="370"/>
      <c r="AKL247" s="370"/>
      <c r="AKM247" s="370"/>
      <c r="AKN247" s="370"/>
      <c r="AKO247" s="370"/>
      <c r="AKP247" s="370"/>
      <c r="AKQ247" s="370"/>
      <c r="AKR247" s="370"/>
      <c r="AKS247" s="370"/>
      <c r="AKT247" s="370"/>
      <c r="AKU247" s="370"/>
      <c r="AKV247" s="370"/>
      <c r="AKW247" s="370"/>
      <c r="AKX247" s="370"/>
      <c r="AKY247" s="370"/>
      <c r="AKZ247" s="370"/>
      <c r="ALA247" s="370"/>
      <c r="ALB247" s="370"/>
      <c r="ALC247" s="370"/>
      <c r="ALD247" s="370"/>
    </row>
    <row r="248" spans="1:992" s="253" customFormat="1" ht="18" customHeight="1">
      <c r="A248" s="2613"/>
      <c r="B248" s="2387"/>
      <c r="C248" s="2884"/>
      <c r="D248" s="722" t="s">
        <v>1552</v>
      </c>
      <c r="E248" s="271">
        <v>0</v>
      </c>
      <c r="F248" s="271">
        <v>0</v>
      </c>
      <c r="G248" s="2869"/>
      <c r="H248" s="2901"/>
      <c r="I248" s="2866"/>
      <c r="J248" s="2859"/>
      <c r="K248" s="2862"/>
      <c r="L248" s="2803"/>
      <c r="M248" s="580"/>
      <c r="N248" s="370"/>
      <c r="O248" s="370"/>
      <c r="P248" s="370"/>
      <c r="Q248" s="370"/>
      <c r="R248" s="370"/>
      <c r="S248" s="370"/>
      <c r="T248" s="370"/>
      <c r="U248" s="370"/>
      <c r="V248" s="370"/>
      <c r="W248" s="370"/>
      <c r="X248" s="370"/>
      <c r="Y248" s="370"/>
      <c r="Z248" s="370"/>
      <c r="AA248" s="370"/>
      <c r="AB248" s="370"/>
      <c r="AC248" s="370"/>
      <c r="AD248" s="370"/>
      <c r="AE248" s="370"/>
      <c r="AF248" s="370"/>
      <c r="AG248" s="370"/>
      <c r="AH248" s="370"/>
      <c r="AI248" s="370"/>
      <c r="AJ248" s="370"/>
      <c r="AK248" s="370"/>
      <c r="AL248" s="370"/>
      <c r="AM248" s="370"/>
      <c r="AN248" s="370"/>
      <c r="AO248" s="370"/>
      <c r="AP248" s="370"/>
      <c r="AQ248" s="370"/>
      <c r="AR248" s="370"/>
      <c r="AS248" s="370"/>
      <c r="AT248" s="370"/>
      <c r="AU248" s="370"/>
      <c r="AV248" s="370"/>
      <c r="AW248" s="370"/>
      <c r="AX248" s="370"/>
      <c r="AY248" s="370"/>
      <c r="AZ248" s="370"/>
      <c r="BA248" s="370"/>
      <c r="BB248" s="370"/>
      <c r="BC248" s="370"/>
      <c r="BD248" s="370"/>
      <c r="BE248" s="370"/>
      <c r="BF248" s="370"/>
      <c r="BG248" s="370"/>
      <c r="BH248" s="370"/>
      <c r="BI248" s="370"/>
      <c r="BJ248" s="370"/>
      <c r="BK248" s="370"/>
      <c r="BL248" s="370"/>
      <c r="BM248" s="370"/>
      <c r="BN248" s="370"/>
      <c r="BO248" s="370"/>
      <c r="BP248" s="370"/>
      <c r="BQ248" s="370"/>
      <c r="BR248" s="370"/>
      <c r="BS248" s="370"/>
      <c r="BT248" s="370"/>
      <c r="BU248" s="370"/>
      <c r="BV248" s="370"/>
      <c r="BW248" s="370"/>
      <c r="BX248" s="370"/>
      <c r="BY248" s="370"/>
      <c r="BZ248" s="370"/>
      <c r="CA248" s="370"/>
      <c r="CB248" s="370"/>
      <c r="CC248" s="370"/>
      <c r="CD248" s="370"/>
      <c r="CE248" s="370"/>
      <c r="CF248" s="370"/>
      <c r="CG248" s="370"/>
      <c r="CH248" s="370"/>
      <c r="CI248" s="370"/>
      <c r="CJ248" s="370"/>
      <c r="CK248" s="370"/>
      <c r="CL248" s="370"/>
      <c r="CM248" s="370"/>
      <c r="CN248" s="370"/>
      <c r="CO248" s="370"/>
      <c r="CP248" s="370"/>
      <c r="CQ248" s="370"/>
      <c r="CR248" s="370"/>
      <c r="CS248" s="370"/>
      <c r="CT248" s="370"/>
      <c r="CU248" s="370"/>
      <c r="CV248" s="370"/>
      <c r="CW248" s="370"/>
      <c r="CX248" s="370"/>
      <c r="CY248" s="370"/>
      <c r="CZ248" s="370"/>
      <c r="DA248" s="370"/>
      <c r="DB248" s="370"/>
      <c r="DC248" s="370"/>
      <c r="DD248" s="370"/>
      <c r="DE248" s="370"/>
      <c r="DF248" s="370"/>
      <c r="DG248" s="370"/>
      <c r="DH248" s="370"/>
      <c r="DI248" s="370"/>
      <c r="DJ248" s="370"/>
      <c r="DK248" s="370"/>
      <c r="DL248" s="370"/>
      <c r="DM248" s="370"/>
      <c r="DN248" s="370"/>
      <c r="DO248" s="370"/>
      <c r="DP248" s="370"/>
      <c r="DQ248" s="370"/>
      <c r="DR248" s="370"/>
      <c r="DS248" s="370"/>
      <c r="DT248" s="370"/>
      <c r="DU248" s="370"/>
      <c r="DV248" s="370"/>
      <c r="DW248" s="370"/>
      <c r="DX248" s="370"/>
      <c r="DY248" s="370"/>
      <c r="DZ248" s="370"/>
      <c r="EA248" s="370"/>
      <c r="EB248" s="370"/>
      <c r="EC248" s="370"/>
      <c r="ED248" s="370"/>
      <c r="EE248" s="370"/>
      <c r="EF248" s="370"/>
      <c r="EG248" s="370"/>
      <c r="EH248" s="370"/>
      <c r="EI248" s="370"/>
      <c r="EJ248" s="370"/>
      <c r="EK248" s="370"/>
      <c r="EL248" s="370"/>
      <c r="EM248" s="370"/>
      <c r="EN248" s="370"/>
      <c r="EO248" s="370"/>
      <c r="EP248" s="370"/>
      <c r="EQ248" s="370"/>
      <c r="ER248" s="370"/>
      <c r="ES248" s="370"/>
      <c r="ET248" s="370"/>
      <c r="EU248" s="370"/>
      <c r="EV248" s="370"/>
      <c r="EW248" s="370"/>
      <c r="EX248" s="370"/>
      <c r="EY248" s="370"/>
      <c r="EZ248" s="370"/>
      <c r="FA248" s="370"/>
      <c r="FB248" s="370"/>
      <c r="FC248" s="370"/>
      <c r="FD248" s="370"/>
      <c r="FE248" s="370"/>
      <c r="FF248" s="370"/>
      <c r="FG248" s="370"/>
      <c r="FH248" s="370"/>
      <c r="FI248" s="370"/>
      <c r="FJ248" s="370"/>
      <c r="FK248" s="370"/>
      <c r="FL248" s="370"/>
      <c r="FM248" s="370"/>
      <c r="FN248" s="370"/>
      <c r="FO248" s="370"/>
      <c r="FP248" s="370"/>
      <c r="FQ248" s="370"/>
      <c r="FR248" s="370"/>
      <c r="FS248" s="370"/>
      <c r="FT248" s="370"/>
      <c r="FU248" s="370"/>
      <c r="FV248" s="370"/>
      <c r="FW248" s="370"/>
      <c r="FX248" s="370"/>
      <c r="FY248" s="370"/>
      <c r="FZ248" s="370"/>
      <c r="GA248" s="370"/>
      <c r="GB248" s="370"/>
      <c r="GC248" s="370"/>
      <c r="GD248" s="370"/>
      <c r="GE248" s="370"/>
      <c r="GF248" s="370"/>
      <c r="GG248" s="370"/>
      <c r="GH248" s="370"/>
      <c r="GI248" s="370"/>
      <c r="GJ248" s="370"/>
      <c r="GK248" s="370"/>
      <c r="GL248" s="370"/>
      <c r="GM248" s="370"/>
      <c r="GN248" s="370"/>
      <c r="GO248" s="370"/>
      <c r="GP248" s="370"/>
      <c r="GQ248" s="370"/>
      <c r="GR248" s="370"/>
      <c r="GS248" s="370"/>
      <c r="GT248" s="370"/>
      <c r="GU248" s="370"/>
      <c r="GV248" s="370"/>
      <c r="GW248" s="370"/>
      <c r="GX248" s="370"/>
      <c r="GY248" s="370"/>
      <c r="GZ248" s="370"/>
      <c r="HA248" s="370"/>
      <c r="HB248" s="370"/>
      <c r="HC248" s="370"/>
      <c r="HD248" s="370"/>
      <c r="HE248" s="370"/>
      <c r="HF248" s="370"/>
      <c r="HG248" s="370"/>
      <c r="HH248" s="370"/>
      <c r="HI248" s="370"/>
      <c r="HJ248" s="370"/>
      <c r="HK248" s="370"/>
      <c r="HL248" s="370"/>
      <c r="HM248" s="370"/>
      <c r="HN248" s="370"/>
      <c r="HO248" s="370"/>
      <c r="HP248" s="370"/>
      <c r="HQ248" s="370"/>
      <c r="HR248" s="370"/>
      <c r="HS248" s="370"/>
      <c r="HT248" s="370"/>
      <c r="HU248" s="370"/>
      <c r="HV248" s="370"/>
      <c r="HW248" s="370"/>
      <c r="HX248" s="370"/>
      <c r="HY248" s="370"/>
      <c r="HZ248" s="370"/>
      <c r="IA248" s="370"/>
      <c r="IB248" s="370"/>
      <c r="IC248" s="370"/>
      <c r="ID248" s="370"/>
      <c r="IE248" s="370"/>
      <c r="IF248" s="370"/>
      <c r="IG248" s="370"/>
      <c r="IH248" s="370"/>
      <c r="II248" s="370"/>
      <c r="IJ248" s="370"/>
      <c r="IK248" s="370"/>
      <c r="IL248" s="370"/>
      <c r="IM248" s="370"/>
      <c r="IN248" s="370"/>
      <c r="IO248" s="370"/>
      <c r="IP248" s="370"/>
      <c r="IQ248" s="370"/>
      <c r="IR248" s="370"/>
      <c r="IS248" s="370"/>
      <c r="IT248" s="370"/>
      <c r="IU248" s="370"/>
      <c r="IV248" s="370"/>
      <c r="IW248" s="370"/>
      <c r="IX248" s="370"/>
      <c r="IY248" s="370"/>
      <c r="IZ248" s="370"/>
      <c r="JA248" s="370"/>
      <c r="JB248" s="370"/>
      <c r="JC248" s="370"/>
      <c r="JD248" s="370"/>
      <c r="JE248" s="370"/>
      <c r="JF248" s="370"/>
      <c r="JG248" s="370"/>
      <c r="JH248" s="370"/>
      <c r="JI248" s="370"/>
      <c r="JJ248" s="370"/>
      <c r="JK248" s="370"/>
      <c r="JL248" s="370"/>
      <c r="JM248" s="370"/>
      <c r="JN248" s="370"/>
      <c r="JO248" s="370"/>
      <c r="JP248" s="370"/>
      <c r="JQ248" s="370"/>
      <c r="JR248" s="370"/>
      <c r="JS248" s="370"/>
      <c r="JT248" s="370"/>
      <c r="JU248" s="370"/>
      <c r="JV248" s="370"/>
      <c r="JW248" s="370"/>
      <c r="JX248" s="370"/>
      <c r="JY248" s="370"/>
      <c r="JZ248" s="370"/>
      <c r="KA248" s="370"/>
      <c r="KB248" s="370"/>
      <c r="KC248" s="370"/>
      <c r="KD248" s="370"/>
      <c r="KE248" s="370"/>
      <c r="KF248" s="370"/>
      <c r="KG248" s="370"/>
      <c r="KH248" s="370"/>
      <c r="KI248" s="370"/>
      <c r="KJ248" s="370"/>
      <c r="KK248" s="370"/>
      <c r="KL248" s="370"/>
      <c r="KM248" s="370"/>
      <c r="KN248" s="370"/>
      <c r="KO248" s="370"/>
      <c r="KP248" s="370"/>
      <c r="KQ248" s="370"/>
      <c r="KR248" s="370"/>
      <c r="KS248" s="370"/>
      <c r="KT248" s="370"/>
      <c r="KU248" s="370"/>
      <c r="KV248" s="370"/>
      <c r="KW248" s="370"/>
      <c r="KX248" s="370"/>
      <c r="KY248" s="370"/>
      <c r="KZ248" s="370"/>
      <c r="LA248" s="370"/>
      <c r="LB248" s="370"/>
      <c r="LC248" s="370"/>
      <c r="LD248" s="370"/>
      <c r="LE248" s="370"/>
      <c r="LF248" s="370"/>
      <c r="LG248" s="370"/>
      <c r="LH248" s="370"/>
      <c r="LI248" s="370"/>
      <c r="LJ248" s="370"/>
      <c r="LK248" s="370"/>
      <c r="LL248" s="370"/>
      <c r="LM248" s="370"/>
      <c r="LN248" s="370"/>
      <c r="LO248" s="370"/>
      <c r="LP248" s="370"/>
      <c r="LQ248" s="370"/>
      <c r="LR248" s="370"/>
      <c r="LS248" s="370"/>
      <c r="LT248" s="370"/>
      <c r="LU248" s="370"/>
      <c r="LV248" s="370"/>
      <c r="LW248" s="370"/>
      <c r="LX248" s="370"/>
      <c r="LY248" s="370"/>
      <c r="LZ248" s="370"/>
      <c r="MA248" s="370"/>
      <c r="MB248" s="370"/>
      <c r="MC248" s="370"/>
      <c r="MD248" s="370"/>
      <c r="ME248" s="370"/>
      <c r="MF248" s="370"/>
      <c r="MG248" s="370"/>
      <c r="MH248" s="370"/>
      <c r="MI248" s="370"/>
      <c r="MJ248" s="370"/>
      <c r="MK248" s="370"/>
      <c r="ML248" s="370"/>
      <c r="MM248" s="370"/>
      <c r="MN248" s="370"/>
      <c r="MO248" s="370"/>
      <c r="MP248" s="370"/>
      <c r="MQ248" s="370"/>
      <c r="MR248" s="370"/>
      <c r="MS248" s="370"/>
      <c r="MT248" s="370"/>
      <c r="MU248" s="370"/>
      <c r="MV248" s="370"/>
      <c r="MW248" s="370"/>
      <c r="MX248" s="370"/>
      <c r="MY248" s="370"/>
      <c r="MZ248" s="370"/>
      <c r="NA248" s="370"/>
      <c r="NB248" s="370"/>
      <c r="NC248" s="370"/>
      <c r="ND248" s="370"/>
      <c r="NE248" s="370"/>
      <c r="NF248" s="370"/>
      <c r="NG248" s="370"/>
      <c r="NH248" s="370"/>
      <c r="NI248" s="370"/>
      <c r="NJ248" s="370"/>
      <c r="NK248" s="370"/>
      <c r="NL248" s="370"/>
      <c r="NM248" s="370"/>
      <c r="NN248" s="370"/>
      <c r="NO248" s="370"/>
      <c r="NP248" s="370"/>
      <c r="NQ248" s="370"/>
      <c r="NR248" s="370"/>
      <c r="NS248" s="370"/>
      <c r="NT248" s="370"/>
      <c r="NU248" s="370"/>
      <c r="NV248" s="370"/>
      <c r="NW248" s="370"/>
      <c r="NX248" s="370"/>
      <c r="NY248" s="370"/>
      <c r="NZ248" s="370"/>
      <c r="OA248" s="370"/>
      <c r="OB248" s="370"/>
      <c r="OC248" s="370"/>
      <c r="OD248" s="370"/>
      <c r="OE248" s="370"/>
      <c r="OF248" s="370"/>
      <c r="OG248" s="370"/>
      <c r="OH248" s="370"/>
      <c r="OI248" s="370"/>
      <c r="OJ248" s="370"/>
      <c r="OK248" s="370"/>
      <c r="OL248" s="370"/>
      <c r="OM248" s="370"/>
      <c r="ON248" s="370"/>
      <c r="OO248" s="370"/>
      <c r="OP248" s="370"/>
      <c r="OQ248" s="370"/>
      <c r="OR248" s="370"/>
      <c r="OS248" s="370"/>
      <c r="OT248" s="370"/>
      <c r="OU248" s="370"/>
      <c r="OV248" s="370"/>
      <c r="OW248" s="370"/>
      <c r="OX248" s="370"/>
      <c r="OY248" s="370"/>
      <c r="OZ248" s="370"/>
      <c r="PA248" s="370"/>
      <c r="PB248" s="370"/>
      <c r="PC248" s="370"/>
      <c r="PD248" s="370"/>
      <c r="PE248" s="370"/>
      <c r="PF248" s="370"/>
      <c r="PG248" s="370"/>
      <c r="PH248" s="370"/>
      <c r="PI248" s="370"/>
      <c r="PJ248" s="370"/>
      <c r="PK248" s="370"/>
      <c r="PL248" s="370"/>
      <c r="PM248" s="370"/>
      <c r="PN248" s="370"/>
      <c r="PO248" s="370"/>
      <c r="PP248" s="370"/>
      <c r="PQ248" s="370"/>
      <c r="PR248" s="370"/>
      <c r="PS248" s="370"/>
      <c r="PT248" s="370"/>
      <c r="PU248" s="370"/>
      <c r="PV248" s="370"/>
      <c r="PW248" s="370"/>
      <c r="PX248" s="370"/>
      <c r="PY248" s="370"/>
      <c r="PZ248" s="370"/>
      <c r="QA248" s="370"/>
      <c r="QB248" s="370"/>
      <c r="QC248" s="370"/>
      <c r="QD248" s="370"/>
      <c r="QE248" s="370"/>
      <c r="QF248" s="370"/>
      <c r="QG248" s="370"/>
      <c r="QH248" s="370"/>
      <c r="QI248" s="370"/>
      <c r="QJ248" s="370"/>
      <c r="QK248" s="370"/>
      <c r="QL248" s="370"/>
      <c r="QM248" s="370"/>
      <c r="QN248" s="370"/>
      <c r="QO248" s="370"/>
      <c r="QP248" s="370"/>
      <c r="QQ248" s="370"/>
      <c r="QR248" s="370"/>
      <c r="QS248" s="370"/>
      <c r="QT248" s="370"/>
      <c r="QU248" s="370"/>
      <c r="QV248" s="370"/>
      <c r="QW248" s="370"/>
      <c r="QX248" s="370"/>
      <c r="QY248" s="370"/>
      <c r="QZ248" s="370"/>
      <c r="RA248" s="370"/>
      <c r="RB248" s="370"/>
      <c r="RC248" s="370"/>
      <c r="RD248" s="370"/>
      <c r="RE248" s="370"/>
      <c r="RF248" s="370"/>
      <c r="RG248" s="370"/>
      <c r="RH248" s="370"/>
      <c r="RI248" s="370"/>
      <c r="RJ248" s="370"/>
      <c r="RK248" s="370"/>
      <c r="RL248" s="370"/>
      <c r="RM248" s="370"/>
      <c r="RN248" s="370"/>
      <c r="RO248" s="370"/>
      <c r="RP248" s="370"/>
      <c r="RQ248" s="370"/>
      <c r="RR248" s="370"/>
      <c r="RS248" s="370"/>
      <c r="RT248" s="370"/>
      <c r="RU248" s="370"/>
      <c r="RV248" s="370"/>
      <c r="RW248" s="370"/>
      <c r="RX248" s="370"/>
      <c r="RY248" s="370"/>
      <c r="RZ248" s="370"/>
      <c r="SA248" s="370"/>
      <c r="SB248" s="370"/>
      <c r="SC248" s="370"/>
      <c r="SD248" s="370"/>
      <c r="SE248" s="370"/>
      <c r="SF248" s="370"/>
      <c r="SG248" s="370"/>
      <c r="SH248" s="370"/>
      <c r="SI248" s="370"/>
      <c r="SJ248" s="370"/>
      <c r="SK248" s="370"/>
      <c r="SL248" s="370"/>
      <c r="SM248" s="370"/>
      <c r="SN248" s="370"/>
      <c r="SO248" s="370"/>
      <c r="SP248" s="370"/>
      <c r="SQ248" s="370"/>
      <c r="SR248" s="370"/>
      <c r="SS248" s="370"/>
      <c r="ST248" s="370"/>
      <c r="SU248" s="370"/>
      <c r="SV248" s="370"/>
      <c r="SW248" s="370"/>
      <c r="SX248" s="370"/>
      <c r="SY248" s="370"/>
      <c r="SZ248" s="370"/>
      <c r="TA248" s="370"/>
      <c r="TB248" s="370"/>
      <c r="TC248" s="370"/>
      <c r="TD248" s="370"/>
      <c r="TE248" s="370"/>
      <c r="TF248" s="370"/>
      <c r="TG248" s="370"/>
      <c r="TH248" s="370"/>
      <c r="TI248" s="370"/>
      <c r="TJ248" s="370"/>
      <c r="TK248" s="370"/>
      <c r="TL248" s="370"/>
      <c r="TM248" s="370"/>
      <c r="TN248" s="370"/>
      <c r="TO248" s="370"/>
      <c r="TP248" s="370"/>
      <c r="TQ248" s="370"/>
      <c r="TR248" s="370"/>
      <c r="TS248" s="370"/>
      <c r="TT248" s="370"/>
      <c r="TU248" s="370"/>
      <c r="TV248" s="370"/>
      <c r="TW248" s="370"/>
      <c r="TX248" s="370"/>
      <c r="TY248" s="370"/>
      <c r="TZ248" s="370"/>
      <c r="UA248" s="370"/>
      <c r="UB248" s="370"/>
      <c r="UC248" s="370"/>
      <c r="UD248" s="370"/>
      <c r="UE248" s="370"/>
      <c r="UF248" s="370"/>
      <c r="UG248" s="370"/>
      <c r="UH248" s="370"/>
      <c r="UI248" s="370"/>
      <c r="UJ248" s="370"/>
      <c r="UK248" s="370"/>
      <c r="UL248" s="370"/>
      <c r="UM248" s="370"/>
      <c r="UN248" s="370"/>
      <c r="UO248" s="370"/>
      <c r="UP248" s="370"/>
      <c r="UQ248" s="370"/>
      <c r="UR248" s="370"/>
      <c r="US248" s="370"/>
      <c r="UT248" s="370"/>
      <c r="UU248" s="370"/>
      <c r="UV248" s="370"/>
      <c r="UW248" s="370"/>
      <c r="UX248" s="370"/>
      <c r="UY248" s="370"/>
      <c r="UZ248" s="370"/>
      <c r="VA248" s="370"/>
      <c r="VB248" s="370"/>
      <c r="VC248" s="370"/>
      <c r="VD248" s="370"/>
      <c r="VE248" s="370"/>
      <c r="VF248" s="370"/>
      <c r="VG248" s="370"/>
      <c r="VH248" s="370"/>
      <c r="VI248" s="370"/>
      <c r="VJ248" s="370"/>
      <c r="VK248" s="370"/>
      <c r="VL248" s="370"/>
      <c r="VM248" s="370"/>
      <c r="VN248" s="370"/>
      <c r="VO248" s="370"/>
      <c r="VP248" s="370"/>
      <c r="VQ248" s="370"/>
      <c r="VR248" s="370"/>
      <c r="VS248" s="370"/>
      <c r="VT248" s="370"/>
      <c r="VU248" s="370"/>
      <c r="VV248" s="370"/>
      <c r="VW248" s="370"/>
      <c r="VX248" s="370"/>
      <c r="VY248" s="370"/>
      <c r="VZ248" s="370"/>
      <c r="WA248" s="370"/>
      <c r="WB248" s="370"/>
      <c r="WC248" s="370"/>
      <c r="WD248" s="370"/>
      <c r="WE248" s="370"/>
      <c r="WF248" s="370"/>
      <c r="WG248" s="370"/>
      <c r="WH248" s="370"/>
      <c r="WI248" s="370"/>
      <c r="WJ248" s="370"/>
      <c r="WK248" s="370"/>
      <c r="WL248" s="370"/>
      <c r="WM248" s="370"/>
      <c r="WN248" s="370"/>
      <c r="WO248" s="370"/>
      <c r="WP248" s="370"/>
      <c r="WQ248" s="370"/>
      <c r="WR248" s="370"/>
      <c r="WS248" s="370"/>
      <c r="WT248" s="370"/>
      <c r="WU248" s="370"/>
      <c r="WV248" s="370"/>
      <c r="WW248" s="370"/>
      <c r="WX248" s="370"/>
      <c r="WY248" s="370"/>
      <c r="WZ248" s="370"/>
      <c r="XA248" s="370"/>
      <c r="XB248" s="370"/>
      <c r="XC248" s="370"/>
      <c r="XD248" s="370"/>
      <c r="XE248" s="370"/>
      <c r="XF248" s="370"/>
      <c r="XG248" s="370"/>
      <c r="XH248" s="370"/>
      <c r="XI248" s="370"/>
      <c r="XJ248" s="370"/>
      <c r="XK248" s="370"/>
      <c r="XL248" s="370"/>
      <c r="XM248" s="370"/>
      <c r="XN248" s="370"/>
      <c r="XO248" s="370"/>
      <c r="XP248" s="370"/>
      <c r="XQ248" s="370"/>
      <c r="XR248" s="370"/>
      <c r="XS248" s="370"/>
      <c r="XT248" s="370"/>
      <c r="XU248" s="370"/>
      <c r="XV248" s="370"/>
      <c r="XW248" s="370"/>
      <c r="XX248" s="370"/>
      <c r="XY248" s="370"/>
      <c r="XZ248" s="370"/>
      <c r="YA248" s="370"/>
      <c r="YB248" s="370"/>
      <c r="YC248" s="370"/>
      <c r="YD248" s="370"/>
      <c r="YE248" s="370"/>
      <c r="YF248" s="370"/>
      <c r="YG248" s="370"/>
      <c r="YH248" s="370"/>
      <c r="YI248" s="370"/>
      <c r="YJ248" s="370"/>
      <c r="YK248" s="370"/>
      <c r="YL248" s="370"/>
      <c r="YM248" s="370"/>
      <c r="YN248" s="370"/>
      <c r="YO248" s="370"/>
      <c r="YP248" s="370"/>
      <c r="YQ248" s="370"/>
      <c r="YR248" s="370"/>
      <c r="YS248" s="370"/>
      <c r="YT248" s="370"/>
      <c r="YU248" s="370"/>
      <c r="YV248" s="370"/>
      <c r="YW248" s="370"/>
      <c r="YX248" s="370"/>
      <c r="YY248" s="370"/>
      <c r="YZ248" s="370"/>
      <c r="ZA248" s="370"/>
      <c r="ZB248" s="370"/>
      <c r="ZC248" s="370"/>
      <c r="ZD248" s="370"/>
      <c r="ZE248" s="370"/>
      <c r="ZF248" s="370"/>
      <c r="ZG248" s="370"/>
      <c r="ZH248" s="370"/>
      <c r="ZI248" s="370"/>
      <c r="ZJ248" s="370"/>
      <c r="ZK248" s="370"/>
      <c r="ZL248" s="370"/>
      <c r="ZM248" s="370"/>
      <c r="ZN248" s="370"/>
      <c r="ZO248" s="370"/>
      <c r="ZP248" s="370"/>
      <c r="ZQ248" s="370"/>
      <c r="ZR248" s="370"/>
      <c r="ZS248" s="370"/>
      <c r="ZT248" s="370"/>
      <c r="ZU248" s="370"/>
      <c r="ZV248" s="370"/>
      <c r="ZW248" s="370"/>
      <c r="ZX248" s="370"/>
      <c r="ZY248" s="370"/>
      <c r="ZZ248" s="370"/>
      <c r="AAA248" s="370"/>
      <c r="AAB248" s="370"/>
      <c r="AAC248" s="370"/>
      <c r="AAD248" s="370"/>
      <c r="AAE248" s="370"/>
      <c r="AAF248" s="370"/>
      <c r="AAG248" s="370"/>
      <c r="AAH248" s="370"/>
      <c r="AAI248" s="370"/>
      <c r="AAJ248" s="370"/>
      <c r="AAK248" s="370"/>
      <c r="AAL248" s="370"/>
      <c r="AAM248" s="370"/>
      <c r="AAN248" s="370"/>
      <c r="AAO248" s="370"/>
      <c r="AAP248" s="370"/>
      <c r="AAQ248" s="370"/>
      <c r="AAR248" s="370"/>
      <c r="AAS248" s="370"/>
      <c r="AAT248" s="370"/>
      <c r="AAU248" s="370"/>
      <c r="AAV248" s="370"/>
      <c r="AAW248" s="370"/>
      <c r="AAX248" s="370"/>
      <c r="AAY248" s="370"/>
      <c r="AAZ248" s="370"/>
      <c r="ABA248" s="370"/>
      <c r="ABB248" s="370"/>
      <c r="ABC248" s="370"/>
      <c r="ABD248" s="370"/>
      <c r="ABE248" s="370"/>
      <c r="ABF248" s="370"/>
      <c r="ABG248" s="370"/>
      <c r="ABH248" s="370"/>
      <c r="ABI248" s="370"/>
      <c r="ABJ248" s="370"/>
      <c r="ABK248" s="370"/>
      <c r="ABL248" s="370"/>
      <c r="ABM248" s="370"/>
      <c r="ABN248" s="370"/>
      <c r="ABO248" s="370"/>
      <c r="ABP248" s="370"/>
      <c r="ABQ248" s="370"/>
      <c r="ABR248" s="370"/>
      <c r="ABS248" s="370"/>
      <c r="ABT248" s="370"/>
      <c r="ABU248" s="370"/>
      <c r="ABV248" s="370"/>
      <c r="ABW248" s="370"/>
      <c r="ABX248" s="370"/>
      <c r="ABY248" s="370"/>
      <c r="ABZ248" s="370"/>
      <c r="ACA248" s="370"/>
      <c r="ACB248" s="370"/>
      <c r="ACC248" s="370"/>
      <c r="ACD248" s="370"/>
      <c r="ACE248" s="370"/>
      <c r="ACF248" s="370"/>
      <c r="ACG248" s="370"/>
      <c r="ACH248" s="370"/>
      <c r="ACI248" s="370"/>
      <c r="ACJ248" s="370"/>
      <c r="ACK248" s="370"/>
      <c r="ACL248" s="370"/>
      <c r="ACM248" s="370"/>
      <c r="ACN248" s="370"/>
      <c r="ACO248" s="370"/>
      <c r="ACP248" s="370"/>
      <c r="ACQ248" s="370"/>
      <c r="ACR248" s="370"/>
      <c r="ACS248" s="370"/>
      <c r="ACT248" s="370"/>
      <c r="ACU248" s="370"/>
      <c r="ACV248" s="370"/>
      <c r="ACW248" s="370"/>
      <c r="ACX248" s="370"/>
      <c r="ACY248" s="370"/>
      <c r="ACZ248" s="370"/>
      <c r="ADA248" s="370"/>
      <c r="ADB248" s="370"/>
      <c r="ADC248" s="370"/>
      <c r="ADD248" s="370"/>
      <c r="ADE248" s="370"/>
      <c r="ADF248" s="370"/>
      <c r="ADG248" s="370"/>
      <c r="ADH248" s="370"/>
      <c r="ADI248" s="370"/>
      <c r="ADJ248" s="370"/>
      <c r="ADK248" s="370"/>
      <c r="ADL248" s="370"/>
      <c r="ADM248" s="370"/>
      <c r="ADN248" s="370"/>
      <c r="ADO248" s="370"/>
      <c r="ADP248" s="370"/>
      <c r="ADQ248" s="370"/>
      <c r="ADR248" s="370"/>
      <c r="ADS248" s="370"/>
      <c r="ADT248" s="370"/>
      <c r="ADU248" s="370"/>
      <c r="ADV248" s="370"/>
      <c r="ADW248" s="370"/>
      <c r="ADX248" s="370"/>
      <c r="ADY248" s="370"/>
      <c r="ADZ248" s="370"/>
      <c r="AEA248" s="370"/>
      <c r="AEB248" s="370"/>
      <c r="AEC248" s="370"/>
      <c r="AED248" s="370"/>
      <c r="AEE248" s="370"/>
      <c r="AEF248" s="370"/>
      <c r="AEG248" s="370"/>
      <c r="AEH248" s="370"/>
      <c r="AEI248" s="370"/>
      <c r="AEJ248" s="370"/>
      <c r="AEK248" s="370"/>
      <c r="AEL248" s="370"/>
      <c r="AEM248" s="370"/>
      <c r="AEN248" s="370"/>
      <c r="AEO248" s="370"/>
      <c r="AEP248" s="370"/>
      <c r="AEQ248" s="370"/>
      <c r="AER248" s="370"/>
      <c r="AES248" s="370"/>
      <c r="AET248" s="370"/>
      <c r="AEU248" s="370"/>
      <c r="AEV248" s="370"/>
      <c r="AEW248" s="370"/>
      <c r="AEX248" s="370"/>
      <c r="AEY248" s="370"/>
      <c r="AEZ248" s="370"/>
      <c r="AFA248" s="370"/>
      <c r="AFB248" s="370"/>
      <c r="AFC248" s="370"/>
      <c r="AFD248" s="370"/>
      <c r="AFE248" s="370"/>
      <c r="AFF248" s="370"/>
      <c r="AFG248" s="370"/>
      <c r="AFH248" s="370"/>
      <c r="AFI248" s="370"/>
      <c r="AFJ248" s="370"/>
      <c r="AFK248" s="370"/>
      <c r="AFL248" s="370"/>
      <c r="AFM248" s="370"/>
      <c r="AFN248" s="370"/>
      <c r="AFO248" s="370"/>
      <c r="AFP248" s="370"/>
      <c r="AFQ248" s="370"/>
      <c r="AFR248" s="370"/>
      <c r="AFS248" s="370"/>
      <c r="AFT248" s="370"/>
      <c r="AFU248" s="370"/>
      <c r="AFV248" s="370"/>
      <c r="AFW248" s="370"/>
      <c r="AFX248" s="370"/>
      <c r="AFY248" s="370"/>
      <c r="AFZ248" s="370"/>
      <c r="AGA248" s="370"/>
      <c r="AGB248" s="370"/>
      <c r="AGC248" s="370"/>
      <c r="AGD248" s="370"/>
      <c r="AGE248" s="370"/>
      <c r="AGF248" s="370"/>
      <c r="AGG248" s="370"/>
      <c r="AGH248" s="370"/>
      <c r="AGI248" s="370"/>
      <c r="AGJ248" s="370"/>
      <c r="AGK248" s="370"/>
      <c r="AGL248" s="370"/>
      <c r="AGM248" s="370"/>
      <c r="AGN248" s="370"/>
      <c r="AGO248" s="370"/>
      <c r="AGP248" s="370"/>
      <c r="AGQ248" s="370"/>
      <c r="AGR248" s="370"/>
      <c r="AGS248" s="370"/>
      <c r="AGT248" s="370"/>
      <c r="AGU248" s="370"/>
      <c r="AGV248" s="370"/>
      <c r="AGW248" s="370"/>
      <c r="AGX248" s="370"/>
      <c r="AGY248" s="370"/>
      <c r="AGZ248" s="370"/>
      <c r="AHA248" s="370"/>
      <c r="AHB248" s="370"/>
      <c r="AHC248" s="370"/>
      <c r="AHD248" s="370"/>
      <c r="AHE248" s="370"/>
      <c r="AHF248" s="370"/>
      <c r="AHG248" s="370"/>
      <c r="AHH248" s="370"/>
      <c r="AHI248" s="370"/>
      <c r="AHJ248" s="370"/>
      <c r="AHK248" s="370"/>
      <c r="AHL248" s="370"/>
      <c r="AHM248" s="370"/>
      <c r="AHN248" s="370"/>
      <c r="AHO248" s="370"/>
      <c r="AHP248" s="370"/>
      <c r="AHQ248" s="370"/>
      <c r="AHR248" s="370"/>
      <c r="AHS248" s="370"/>
      <c r="AHT248" s="370"/>
      <c r="AHU248" s="370"/>
      <c r="AHV248" s="370"/>
      <c r="AHW248" s="370"/>
      <c r="AHX248" s="370"/>
      <c r="AHY248" s="370"/>
      <c r="AHZ248" s="370"/>
      <c r="AIA248" s="370"/>
      <c r="AIB248" s="370"/>
      <c r="AIC248" s="370"/>
      <c r="AID248" s="370"/>
      <c r="AIE248" s="370"/>
      <c r="AIF248" s="370"/>
      <c r="AIG248" s="370"/>
      <c r="AIH248" s="370"/>
      <c r="AII248" s="370"/>
      <c r="AIJ248" s="370"/>
      <c r="AIK248" s="370"/>
      <c r="AIL248" s="370"/>
      <c r="AIM248" s="370"/>
      <c r="AIN248" s="370"/>
      <c r="AIO248" s="370"/>
      <c r="AIP248" s="370"/>
      <c r="AIQ248" s="370"/>
      <c r="AIR248" s="370"/>
      <c r="AIS248" s="370"/>
      <c r="AIT248" s="370"/>
      <c r="AIU248" s="370"/>
      <c r="AIV248" s="370"/>
      <c r="AIW248" s="370"/>
      <c r="AIX248" s="370"/>
      <c r="AIY248" s="370"/>
      <c r="AIZ248" s="370"/>
      <c r="AJA248" s="370"/>
      <c r="AJB248" s="370"/>
      <c r="AJC248" s="370"/>
      <c r="AJD248" s="370"/>
      <c r="AJE248" s="370"/>
      <c r="AJF248" s="370"/>
      <c r="AJG248" s="370"/>
      <c r="AJH248" s="370"/>
      <c r="AJI248" s="370"/>
      <c r="AJJ248" s="370"/>
      <c r="AJK248" s="370"/>
      <c r="AJL248" s="370"/>
      <c r="AJM248" s="370"/>
      <c r="AJN248" s="370"/>
      <c r="AJO248" s="370"/>
      <c r="AJP248" s="370"/>
      <c r="AJQ248" s="370"/>
      <c r="AJR248" s="370"/>
      <c r="AJS248" s="370"/>
      <c r="AJT248" s="370"/>
      <c r="AJU248" s="370"/>
      <c r="AJV248" s="370"/>
      <c r="AJW248" s="370"/>
      <c r="AJX248" s="370"/>
      <c r="AJY248" s="370"/>
      <c r="AJZ248" s="370"/>
      <c r="AKA248" s="370"/>
      <c r="AKB248" s="370"/>
      <c r="AKC248" s="370"/>
      <c r="AKD248" s="370"/>
      <c r="AKE248" s="370"/>
      <c r="AKF248" s="370"/>
      <c r="AKG248" s="370"/>
      <c r="AKH248" s="370"/>
      <c r="AKI248" s="370"/>
      <c r="AKJ248" s="370"/>
      <c r="AKK248" s="370"/>
      <c r="AKL248" s="370"/>
      <c r="AKM248" s="370"/>
      <c r="AKN248" s="370"/>
      <c r="AKO248" s="370"/>
      <c r="AKP248" s="370"/>
      <c r="AKQ248" s="370"/>
      <c r="AKR248" s="370"/>
      <c r="AKS248" s="370"/>
      <c r="AKT248" s="370"/>
      <c r="AKU248" s="370"/>
      <c r="AKV248" s="370"/>
      <c r="AKW248" s="370"/>
      <c r="AKX248" s="370"/>
      <c r="AKY248" s="370"/>
      <c r="AKZ248" s="370"/>
      <c r="ALA248" s="370"/>
      <c r="ALB248" s="370"/>
      <c r="ALC248" s="370"/>
      <c r="ALD248" s="370"/>
    </row>
    <row r="249" spans="1:992" s="253" customFormat="1" ht="18" customHeight="1">
      <c r="A249" s="2614"/>
      <c r="B249" s="2387"/>
      <c r="C249" s="2885"/>
      <c r="D249" s="722" t="s">
        <v>2194</v>
      </c>
      <c r="E249" s="271">
        <v>0</v>
      </c>
      <c r="F249" s="271">
        <v>0</v>
      </c>
      <c r="G249" s="2870"/>
      <c r="H249" s="2902"/>
      <c r="I249" s="2867"/>
      <c r="J249" s="2860"/>
      <c r="K249" s="2863"/>
      <c r="L249" s="2804"/>
      <c r="M249" s="580"/>
      <c r="N249" s="370"/>
      <c r="O249" s="370"/>
      <c r="P249" s="370"/>
      <c r="Q249" s="370"/>
      <c r="R249" s="370"/>
      <c r="S249" s="370"/>
      <c r="T249" s="370"/>
      <c r="U249" s="370"/>
      <c r="V249" s="370"/>
      <c r="W249" s="370"/>
      <c r="X249" s="370"/>
      <c r="Y249" s="370"/>
      <c r="Z249" s="370"/>
      <c r="AA249" s="370"/>
      <c r="AB249" s="370"/>
      <c r="AC249" s="370"/>
      <c r="AD249" s="370"/>
      <c r="AE249" s="370"/>
      <c r="AF249" s="370"/>
      <c r="AG249" s="370"/>
      <c r="AH249" s="370"/>
      <c r="AI249" s="370"/>
      <c r="AJ249" s="370"/>
      <c r="AK249" s="370"/>
      <c r="AL249" s="370"/>
      <c r="AM249" s="370"/>
      <c r="AN249" s="370"/>
      <c r="AO249" s="370"/>
      <c r="AP249" s="370"/>
      <c r="AQ249" s="370"/>
      <c r="AR249" s="370"/>
      <c r="AS249" s="370"/>
      <c r="AT249" s="370"/>
      <c r="AU249" s="370"/>
      <c r="AV249" s="370"/>
      <c r="AW249" s="370"/>
      <c r="AX249" s="370"/>
      <c r="AY249" s="370"/>
      <c r="AZ249" s="370"/>
      <c r="BA249" s="370"/>
      <c r="BB249" s="370"/>
      <c r="BC249" s="370"/>
      <c r="BD249" s="370"/>
      <c r="BE249" s="370"/>
      <c r="BF249" s="370"/>
      <c r="BG249" s="370"/>
      <c r="BH249" s="370"/>
      <c r="BI249" s="370"/>
      <c r="BJ249" s="370"/>
      <c r="BK249" s="370"/>
      <c r="BL249" s="370"/>
      <c r="BM249" s="370"/>
      <c r="BN249" s="370"/>
      <c r="BO249" s="370"/>
      <c r="BP249" s="370"/>
      <c r="BQ249" s="370"/>
      <c r="BR249" s="370"/>
      <c r="BS249" s="370"/>
      <c r="BT249" s="370"/>
      <c r="BU249" s="370"/>
      <c r="BV249" s="370"/>
      <c r="BW249" s="370"/>
      <c r="BX249" s="370"/>
      <c r="BY249" s="370"/>
      <c r="BZ249" s="370"/>
      <c r="CA249" s="370"/>
      <c r="CB249" s="370"/>
      <c r="CC249" s="370"/>
      <c r="CD249" s="370"/>
      <c r="CE249" s="370"/>
      <c r="CF249" s="370"/>
      <c r="CG249" s="370"/>
      <c r="CH249" s="370"/>
      <c r="CI249" s="370"/>
      <c r="CJ249" s="370"/>
      <c r="CK249" s="370"/>
      <c r="CL249" s="370"/>
      <c r="CM249" s="370"/>
      <c r="CN249" s="370"/>
      <c r="CO249" s="370"/>
      <c r="CP249" s="370"/>
      <c r="CQ249" s="370"/>
      <c r="CR249" s="370"/>
      <c r="CS249" s="370"/>
      <c r="CT249" s="370"/>
      <c r="CU249" s="370"/>
      <c r="CV249" s="370"/>
      <c r="CW249" s="370"/>
      <c r="CX249" s="370"/>
      <c r="CY249" s="370"/>
      <c r="CZ249" s="370"/>
      <c r="DA249" s="370"/>
      <c r="DB249" s="370"/>
      <c r="DC249" s="370"/>
      <c r="DD249" s="370"/>
      <c r="DE249" s="370"/>
      <c r="DF249" s="370"/>
      <c r="DG249" s="370"/>
      <c r="DH249" s="370"/>
      <c r="DI249" s="370"/>
      <c r="DJ249" s="370"/>
      <c r="DK249" s="370"/>
      <c r="DL249" s="370"/>
      <c r="DM249" s="370"/>
      <c r="DN249" s="370"/>
      <c r="DO249" s="370"/>
      <c r="DP249" s="370"/>
      <c r="DQ249" s="370"/>
      <c r="DR249" s="370"/>
      <c r="DS249" s="370"/>
      <c r="DT249" s="370"/>
      <c r="DU249" s="370"/>
      <c r="DV249" s="370"/>
      <c r="DW249" s="370"/>
      <c r="DX249" s="370"/>
      <c r="DY249" s="370"/>
      <c r="DZ249" s="370"/>
      <c r="EA249" s="370"/>
      <c r="EB249" s="370"/>
      <c r="EC249" s="370"/>
      <c r="ED249" s="370"/>
      <c r="EE249" s="370"/>
      <c r="EF249" s="370"/>
      <c r="EG249" s="370"/>
      <c r="EH249" s="370"/>
      <c r="EI249" s="370"/>
      <c r="EJ249" s="370"/>
      <c r="EK249" s="370"/>
      <c r="EL249" s="370"/>
      <c r="EM249" s="370"/>
      <c r="EN249" s="370"/>
      <c r="EO249" s="370"/>
      <c r="EP249" s="370"/>
      <c r="EQ249" s="370"/>
      <c r="ER249" s="370"/>
      <c r="ES249" s="370"/>
      <c r="ET249" s="370"/>
      <c r="EU249" s="370"/>
      <c r="EV249" s="370"/>
      <c r="EW249" s="370"/>
      <c r="EX249" s="370"/>
      <c r="EY249" s="370"/>
      <c r="EZ249" s="370"/>
      <c r="FA249" s="370"/>
      <c r="FB249" s="370"/>
      <c r="FC249" s="370"/>
      <c r="FD249" s="370"/>
      <c r="FE249" s="370"/>
      <c r="FF249" s="370"/>
      <c r="FG249" s="370"/>
      <c r="FH249" s="370"/>
      <c r="FI249" s="370"/>
      <c r="FJ249" s="370"/>
      <c r="FK249" s="370"/>
      <c r="FL249" s="370"/>
      <c r="FM249" s="370"/>
      <c r="FN249" s="370"/>
      <c r="FO249" s="370"/>
      <c r="FP249" s="370"/>
      <c r="FQ249" s="370"/>
      <c r="FR249" s="370"/>
      <c r="FS249" s="370"/>
      <c r="FT249" s="370"/>
      <c r="FU249" s="370"/>
      <c r="FV249" s="370"/>
      <c r="FW249" s="370"/>
      <c r="FX249" s="370"/>
      <c r="FY249" s="370"/>
      <c r="FZ249" s="370"/>
      <c r="GA249" s="370"/>
      <c r="GB249" s="370"/>
      <c r="GC249" s="370"/>
      <c r="GD249" s="370"/>
      <c r="GE249" s="370"/>
      <c r="GF249" s="370"/>
      <c r="GG249" s="370"/>
      <c r="GH249" s="370"/>
      <c r="GI249" s="370"/>
      <c r="GJ249" s="370"/>
      <c r="GK249" s="370"/>
      <c r="GL249" s="370"/>
      <c r="GM249" s="370"/>
      <c r="GN249" s="370"/>
      <c r="GO249" s="370"/>
      <c r="GP249" s="370"/>
      <c r="GQ249" s="370"/>
      <c r="GR249" s="370"/>
      <c r="GS249" s="370"/>
      <c r="GT249" s="370"/>
      <c r="GU249" s="370"/>
      <c r="GV249" s="370"/>
      <c r="GW249" s="370"/>
      <c r="GX249" s="370"/>
      <c r="GY249" s="370"/>
      <c r="GZ249" s="370"/>
      <c r="HA249" s="370"/>
      <c r="HB249" s="370"/>
      <c r="HC249" s="370"/>
      <c r="HD249" s="370"/>
      <c r="HE249" s="370"/>
      <c r="HF249" s="370"/>
      <c r="HG249" s="370"/>
      <c r="HH249" s="370"/>
      <c r="HI249" s="370"/>
      <c r="HJ249" s="370"/>
      <c r="HK249" s="370"/>
      <c r="HL249" s="370"/>
      <c r="HM249" s="370"/>
      <c r="HN249" s="370"/>
      <c r="HO249" s="370"/>
      <c r="HP249" s="370"/>
      <c r="HQ249" s="370"/>
      <c r="HR249" s="370"/>
      <c r="HS249" s="370"/>
      <c r="HT249" s="370"/>
      <c r="HU249" s="370"/>
      <c r="HV249" s="370"/>
      <c r="HW249" s="370"/>
      <c r="HX249" s="370"/>
      <c r="HY249" s="370"/>
      <c r="HZ249" s="370"/>
      <c r="IA249" s="370"/>
      <c r="IB249" s="370"/>
      <c r="IC249" s="370"/>
      <c r="ID249" s="370"/>
      <c r="IE249" s="370"/>
      <c r="IF249" s="370"/>
      <c r="IG249" s="370"/>
      <c r="IH249" s="370"/>
      <c r="II249" s="370"/>
      <c r="IJ249" s="370"/>
      <c r="IK249" s="370"/>
      <c r="IL249" s="370"/>
      <c r="IM249" s="370"/>
      <c r="IN249" s="370"/>
      <c r="IO249" s="370"/>
      <c r="IP249" s="370"/>
      <c r="IQ249" s="370"/>
      <c r="IR249" s="370"/>
      <c r="IS249" s="370"/>
      <c r="IT249" s="370"/>
      <c r="IU249" s="370"/>
      <c r="IV249" s="370"/>
      <c r="IW249" s="370"/>
      <c r="IX249" s="370"/>
      <c r="IY249" s="370"/>
      <c r="IZ249" s="370"/>
      <c r="JA249" s="370"/>
      <c r="JB249" s="370"/>
      <c r="JC249" s="370"/>
      <c r="JD249" s="370"/>
      <c r="JE249" s="370"/>
      <c r="JF249" s="370"/>
      <c r="JG249" s="370"/>
      <c r="JH249" s="370"/>
      <c r="JI249" s="370"/>
      <c r="JJ249" s="370"/>
      <c r="JK249" s="370"/>
      <c r="JL249" s="370"/>
      <c r="JM249" s="370"/>
      <c r="JN249" s="370"/>
      <c r="JO249" s="370"/>
      <c r="JP249" s="370"/>
      <c r="JQ249" s="370"/>
      <c r="JR249" s="370"/>
      <c r="JS249" s="370"/>
      <c r="JT249" s="370"/>
      <c r="JU249" s="370"/>
      <c r="JV249" s="370"/>
      <c r="JW249" s="370"/>
      <c r="JX249" s="370"/>
      <c r="JY249" s="370"/>
      <c r="JZ249" s="370"/>
      <c r="KA249" s="370"/>
      <c r="KB249" s="370"/>
      <c r="KC249" s="370"/>
      <c r="KD249" s="370"/>
      <c r="KE249" s="370"/>
      <c r="KF249" s="370"/>
      <c r="KG249" s="370"/>
      <c r="KH249" s="370"/>
      <c r="KI249" s="370"/>
      <c r="KJ249" s="370"/>
      <c r="KK249" s="370"/>
      <c r="KL249" s="370"/>
      <c r="KM249" s="370"/>
      <c r="KN249" s="370"/>
      <c r="KO249" s="370"/>
      <c r="KP249" s="370"/>
      <c r="KQ249" s="370"/>
      <c r="KR249" s="370"/>
      <c r="KS249" s="370"/>
      <c r="KT249" s="370"/>
      <c r="KU249" s="370"/>
      <c r="KV249" s="370"/>
      <c r="KW249" s="370"/>
      <c r="KX249" s="370"/>
      <c r="KY249" s="370"/>
      <c r="KZ249" s="370"/>
      <c r="LA249" s="370"/>
      <c r="LB249" s="370"/>
      <c r="LC249" s="370"/>
      <c r="LD249" s="370"/>
      <c r="LE249" s="370"/>
      <c r="LF249" s="370"/>
      <c r="LG249" s="370"/>
      <c r="LH249" s="370"/>
      <c r="LI249" s="370"/>
      <c r="LJ249" s="370"/>
      <c r="LK249" s="370"/>
      <c r="LL249" s="370"/>
      <c r="LM249" s="370"/>
      <c r="LN249" s="370"/>
      <c r="LO249" s="370"/>
      <c r="LP249" s="370"/>
      <c r="LQ249" s="370"/>
      <c r="LR249" s="370"/>
      <c r="LS249" s="370"/>
      <c r="LT249" s="370"/>
      <c r="LU249" s="370"/>
      <c r="LV249" s="370"/>
      <c r="LW249" s="370"/>
      <c r="LX249" s="370"/>
      <c r="LY249" s="370"/>
      <c r="LZ249" s="370"/>
      <c r="MA249" s="370"/>
      <c r="MB249" s="370"/>
      <c r="MC249" s="370"/>
      <c r="MD249" s="370"/>
      <c r="ME249" s="370"/>
      <c r="MF249" s="370"/>
      <c r="MG249" s="370"/>
      <c r="MH249" s="370"/>
      <c r="MI249" s="370"/>
      <c r="MJ249" s="370"/>
      <c r="MK249" s="370"/>
      <c r="ML249" s="370"/>
      <c r="MM249" s="370"/>
      <c r="MN249" s="370"/>
      <c r="MO249" s="370"/>
      <c r="MP249" s="370"/>
      <c r="MQ249" s="370"/>
      <c r="MR249" s="370"/>
      <c r="MS249" s="370"/>
      <c r="MT249" s="370"/>
      <c r="MU249" s="370"/>
      <c r="MV249" s="370"/>
      <c r="MW249" s="370"/>
      <c r="MX249" s="370"/>
      <c r="MY249" s="370"/>
      <c r="MZ249" s="370"/>
      <c r="NA249" s="370"/>
      <c r="NB249" s="370"/>
      <c r="NC249" s="370"/>
      <c r="ND249" s="370"/>
      <c r="NE249" s="370"/>
      <c r="NF249" s="370"/>
      <c r="NG249" s="370"/>
      <c r="NH249" s="370"/>
      <c r="NI249" s="370"/>
      <c r="NJ249" s="370"/>
      <c r="NK249" s="370"/>
      <c r="NL249" s="370"/>
      <c r="NM249" s="370"/>
      <c r="NN249" s="370"/>
      <c r="NO249" s="370"/>
      <c r="NP249" s="370"/>
      <c r="NQ249" s="370"/>
      <c r="NR249" s="370"/>
      <c r="NS249" s="370"/>
      <c r="NT249" s="370"/>
      <c r="NU249" s="370"/>
      <c r="NV249" s="370"/>
      <c r="NW249" s="370"/>
      <c r="NX249" s="370"/>
      <c r="NY249" s="370"/>
      <c r="NZ249" s="370"/>
      <c r="OA249" s="370"/>
      <c r="OB249" s="370"/>
      <c r="OC249" s="370"/>
      <c r="OD249" s="370"/>
      <c r="OE249" s="370"/>
      <c r="OF249" s="370"/>
      <c r="OG249" s="370"/>
      <c r="OH249" s="370"/>
      <c r="OI249" s="370"/>
      <c r="OJ249" s="370"/>
      <c r="OK249" s="370"/>
      <c r="OL249" s="370"/>
      <c r="OM249" s="370"/>
      <c r="ON249" s="370"/>
      <c r="OO249" s="370"/>
      <c r="OP249" s="370"/>
      <c r="OQ249" s="370"/>
      <c r="OR249" s="370"/>
      <c r="OS249" s="370"/>
      <c r="OT249" s="370"/>
      <c r="OU249" s="370"/>
      <c r="OV249" s="370"/>
      <c r="OW249" s="370"/>
      <c r="OX249" s="370"/>
      <c r="OY249" s="370"/>
      <c r="OZ249" s="370"/>
      <c r="PA249" s="370"/>
      <c r="PB249" s="370"/>
      <c r="PC249" s="370"/>
      <c r="PD249" s="370"/>
      <c r="PE249" s="370"/>
      <c r="PF249" s="370"/>
      <c r="PG249" s="370"/>
      <c r="PH249" s="370"/>
      <c r="PI249" s="370"/>
      <c r="PJ249" s="370"/>
      <c r="PK249" s="370"/>
      <c r="PL249" s="370"/>
      <c r="PM249" s="370"/>
      <c r="PN249" s="370"/>
      <c r="PO249" s="370"/>
      <c r="PP249" s="370"/>
      <c r="PQ249" s="370"/>
      <c r="PR249" s="370"/>
      <c r="PS249" s="370"/>
      <c r="PT249" s="370"/>
      <c r="PU249" s="370"/>
      <c r="PV249" s="370"/>
      <c r="PW249" s="370"/>
      <c r="PX249" s="370"/>
      <c r="PY249" s="370"/>
      <c r="PZ249" s="370"/>
      <c r="QA249" s="370"/>
      <c r="QB249" s="370"/>
      <c r="QC249" s="370"/>
      <c r="QD249" s="370"/>
      <c r="QE249" s="370"/>
      <c r="QF249" s="370"/>
      <c r="QG249" s="370"/>
      <c r="QH249" s="370"/>
      <c r="QI249" s="370"/>
      <c r="QJ249" s="370"/>
      <c r="QK249" s="370"/>
      <c r="QL249" s="370"/>
      <c r="QM249" s="370"/>
      <c r="QN249" s="370"/>
      <c r="QO249" s="370"/>
      <c r="QP249" s="370"/>
      <c r="QQ249" s="370"/>
      <c r="QR249" s="370"/>
      <c r="QS249" s="370"/>
      <c r="QT249" s="370"/>
      <c r="QU249" s="370"/>
      <c r="QV249" s="370"/>
      <c r="QW249" s="370"/>
      <c r="QX249" s="370"/>
      <c r="QY249" s="370"/>
      <c r="QZ249" s="370"/>
      <c r="RA249" s="370"/>
      <c r="RB249" s="370"/>
      <c r="RC249" s="370"/>
      <c r="RD249" s="370"/>
      <c r="RE249" s="370"/>
      <c r="RF249" s="370"/>
      <c r="RG249" s="370"/>
      <c r="RH249" s="370"/>
      <c r="RI249" s="370"/>
      <c r="RJ249" s="370"/>
      <c r="RK249" s="370"/>
      <c r="RL249" s="370"/>
      <c r="RM249" s="370"/>
      <c r="RN249" s="370"/>
      <c r="RO249" s="370"/>
      <c r="RP249" s="370"/>
      <c r="RQ249" s="370"/>
      <c r="RR249" s="370"/>
      <c r="RS249" s="370"/>
      <c r="RT249" s="370"/>
      <c r="RU249" s="370"/>
      <c r="RV249" s="370"/>
      <c r="RW249" s="370"/>
      <c r="RX249" s="370"/>
      <c r="RY249" s="370"/>
      <c r="RZ249" s="370"/>
      <c r="SA249" s="370"/>
      <c r="SB249" s="370"/>
      <c r="SC249" s="370"/>
      <c r="SD249" s="370"/>
      <c r="SE249" s="370"/>
      <c r="SF249" s="370"/>
      <c r="SG249" s="370"/>
      <c r="SH249" s="370"/>
      <c r="SI249" s="370"/>
      <c r="SJ249" s="370"/>
      <c r="SK249" s="370"/>
      <c r="SL249" s="370"/>
      <c r="SM249" s="370"/>
      <c r="SN249" s="370"/>
      <c r="SO249" s="370"/>
      <c r="SP249" s="370"/>
      <c r="SQ249" s="370"/>
      <c r="SR249" s="370"/>
      <c r="SS249" s="370"/>
      <c r="ST249" s="370"/>
      <c r="SU249" s="370"/>
      <c r="SV249" s="370"/>
      <c r="SW249" s="370"/>
      <c r="SX249" s="370"/>
      <c r="SY249" s="370"/>
      <c r="SZ249" s="370"/>
      <c r="TA249" s="370"/>
      <c r="TB249" s="370"/>
      <c r="TC249" s="370"/>
      <c r="TD249" s="370"/>
      <c r="TE249" s="370"/>
      <c r="TF249" s="370"/>
      <c r="TG249" s="370"/>
      <c r="TH249" s="370"/>
      <c r="TI249" s="370"/>
      <c r="TJ249" s="370"/>
      <c r="TK249" s="370"/>
      <c r="TL249" s="370"/>
      <c r="TM249" s="370"/>
      <c r="TN249" s="370"/>
      <c r="TO249" s="370"/>
      <c r="TP249" s="370"/>
      <c r="TQ249" s="370"/>
      <c r="TR249" s="370"/>
      <c r="TS249" s="370"/>
      <c r="TT249" s="370"/>
      <c r="TU249" s="370"/>
      <c r="TV249" s="370"/>
      <c r="TW249" s="370"/>
      <c r="TX249" s="370"/>
      <c r="TY249" s="370"/>
      <c r="TZ249" s="370"/>
      <c r="UA249" s="370"/>
      <c r="UB249" s="370"/>
      <c r="UC249" s="370"/>
      <c r="UD249" s="370"/>
      <c r="UE249" s="370"/>
      <c r="UF249" s="370"/>
      <c r="UG249" s="370"/>
      <c r="UH249" s="370"/>
      <c r="UI249" s="370"/>
      <c r="UJ249" s="370"/>
      <c r="UK249" s="370"/>
      <c r="UL249" s="370"/>
      <c r="UM249" s="370"/>
      <c r="UN249" s="370"/>
      <c r="UO249" s="370"/>
      <c r="UP249" s="370"/>
      <c r="UQ249" s="370"/>
      <c r="UR249" s="370"/>
      <c r="US249" s="370"/>
      <c r="UT249" s="370"/>
      <c r="UU249" s="370"/>
      <c r="UV249" s="370"/>
      <c r="UW249" s="370"/>
      <c r="UX249" s="370"/>
      <c r="UY249" s="370"/>
      <c r="UZ249" s="370"/>
      <c r="VA249" s="370"/>
      <c r="VB249" s="370"/>
      <c r="VC249" s="370"/>
      <c r="VD249" s="370"/>
      <c r="VE249" s="370"/>
      <c r="VF249" s="370"/>
      <c r="VG249" s="370"/>
      <c r="VH249" s="370"/>
      <c r="VI249" s="370"/>
      <c r="VJ249" s="370"/>
      <c r="VK249" s="370"/>
      <c r="VL249" s="370"/>
      <c r="VM249" s="370"/>
      <c r="VN249" s="370"/>
      <c r="VO249" s="370"/>
      <c r="VP249" s="370"/>
      <c r="VQ249" s="370"/>
      <c r="VR249" s="370"/>
      <c r="VS249" s="370"/>
      <c r="VT249" s="370"/>
      <c r="VU249" s="370"/>
      <c r="VV249" s="370"/>
      <c r="VW249" s="370"/>
      <c r="VX249" s="370"/>
      <c r="VY249" s="370"/>
      <c r="VZ249" s="370"/>
      <c r="WA249" s="370"/>
      <c r="WB249" s="370"/>
      <c r="WC249" s="370"/>
      <c r="WD249" s="370"/>
      <c r="WE249" s="370"/>
      <c r="WF249" s="370"/>
      <c r="WG249" s="370"/>
      <c r="WH249" s="370"/>
      <c r="WI249" s="370"/>
      <c r="WJ249" s="370"/>
      <c r="WK249" s="370"/>
      <c r="WL249" s="370"/>
      <c r="WM249" s="370"/>
      <c r="WN249" s="370"/>
      <c r="WO249" s="370"/>
      <c r="WP249" s="370"/>
      <c r="WQ249" s="370"/>
      <c r="WR249" s="370"/>
      <c r="WS249" s="370"/>
      <c r="WT249" s="370"/>
      <c r="WU249" s="370"/>
      <c r="WV249" s="370"/>
      <c r="WW249" s="370"/>
      <c r="WX249" s="370"/>
      <c r="WY249" s="370"/>
      <c r="WZ249" s="370"/>
      <c r="XA249" s="370"/>
      <c r="XB249" s="370"/>
      <c r="XC249" s="370"/>
      <c r="XD249" s="370"/>
      <c r="XE249" s="370"/>
      <c r="XF249" s="370"/>
      <c r="XG249" s="370"/>
      <c r="XH249" s="370"/>
      <c r="XI249" s="370"/>
      <c r="XJ249" s="370"/>
      <c r="XK249" s="370"/>
      <c r="XL249" s="370"/>
      <c r="XM249" s="370"/>
      <c r="XN249" s="370"/>
      <c r="XO249" s="370"/>
      <c r="XP249" s="370"/>
      <c r="XQ249" s="370"/>
      <c r="XR249" s="370"/>
      <c r="XS249" s="370"/>
      <c r="XT249" s="370"/>
      <c r="XU249" s="370"/>
      <c r="XV249" s="370"/>
      <c r="XW249" s="370"/>
      <c r="XX249" s="370"/>
      <c r="XY249" s="370"/>
      <c r="XZ249" s="370"/>
      <c r="YA249" s="370"/>
      <c r="YB249" s="370"/>
      <c r="YC249" s="370"/>
      <c r="YD249" s="370"/>
      <c r="YE249" s="370"/>
      <c r="YF249" s="370"/>
      <c r="YG249" s="370"/>
      <c r="YH249" s="370"/>
      <c r="YI249" s="370"/>
      <c r="YJ249" s="370"/>
      <c r="YK249" s="370"/>
      <c r="YL249" s="370"/>
      <c r="YM249" s="370"/>
      <c r="YN249" s="370"/>
      <c r="YO249" s="370"/>
      <c r="YP249" s="370"/>
      <c r="YQ249" s="370"/>
      <c r="YR249" s="370"/>
      <c r="YS249" s="370"/>
      <c r="YT249" s="370"/>
      <c r="YU249" s="370"/>
      <c r="YV249" s="370"/>
      <c r="YW249" s="370"/>
      <c r="YX249" s="370"/>
      <c r="YY249" s="370"/>
      <c r="YZ249" s="370"/>
      <c r="ZA249" s="370"/>
      <c r="ZB249" s="370"/>
      <c r="ZC249" s="370"/>
      <c r="ZD249" s="370"/>
      <c r="ZE249" s="370"/>
      <c r="ZF249" s="370"/>
      <c r="ZG249" s="370"/>
      <c r="ZH249" s="370"/>
      <c r="ZI249" s="370"/>
      <c r="ZJ249" s="370"/>
      <c r="ZK249" s="370"/>
      <c r="ZL249" s="370"/>
      <c r="ZM249" s="370"/>
      <c r="ZN249" s="370"/>
      <c r="ZO249" s="370"/>
      <c r="ZP249" s="370"/>
      <c r="ZQ249" s="370"/>
      <c r="ZR249" s="370"/>
      <c r="ZS249" s="370"/>
      <c r="ZT249" s="370"/>
      <c r="ZU249" s="370"/>
      <c r="ZV249" s="370"/>
      <c r="ZW249" s="370"/>
      <c r="ZX249" s="370"/>
      <c r="ZY249" s="370"/>
      <c r="ZZ249" s="370"/>
      <c r="AAA249" s="370"/>
      <c r="AAB249" s="370"/>
      <c r="AAC249" s="370"/>
      <c r="AAD249" s="370"/>
      <c r="AAE249" s="370"/>
      <c r="AAF249" s="370"/>
      <c r="AAG249" s="370"/>
      <c r="AAH249" s="370"/>
      <c r="AAI249" s="370"/>
      <c r="AAJ249" s="370"/>
      <c r="AAK249" s="370"/>
      <c r="AAL249" s="370"/>
      <c r="AAM249" s="370"/>
      <c r="AAN249" s="370"/>
      <c r="AAO249" s="370"/>
      <c r="AAP249" s="370"/>
      <c r="AAQ249" s="370"/>
      <c r="AAR249" s="370"/>
      <c r="AAS249" s="370"/>
      <c r="AAT249" s="370"/>
      <c r="AAU249" s="370"/>
      <c r="AAV249" s="370"/>
      <c r="AAW249" s="370"/>
      <c r="AAX249" s="370"/>
      <c r="AAY249" s="370"/>
      <c r="AAZ249" s="370"/>
      <c r="ABA249" s="370"/>
      <c r="ABB249" s="370"/>
      <c r="ABC249" s="370"/>
      <c r="ABD249" s="370"/>
      <c r="ABE249" s="370"/>
      <c r="ABF249" s="370"/>
      <c r="ABG249" s="370"/>
      <c r="ABH249" s="370"/>
      <c r="ABI249" s="370"/>
      <c r="ABJ249" s="370"/>
      <c r="ABK249" s="370"/>
      <c r="ABL249" s="370"/>
      <c r="ABM249" s="370"/>
      <c r="ABN249" s="370"/>
      <c r="ABO249" s="370"/>
      <c r="ABP249" s="370"/>
      <c r="ABQ249" s="370"/>
      <c r="ABR249" s="370"/>
      <c r="ABS249" s="370"/>
      <c r="ABT249" s="370"/>
      <c r="ABU249" s="370"/>
      <c r="ABV249" s="370"/>
      <c r="ABW249" s="370"/>
      <c r="ABX249" s="370"/>
      <c r="ABY249" s="370"/>
      <c r="ABZ249" s="370"/>
      <c r="ACA249" s="370"/>
      <c r="ACB249" s="370"/>
      <c r="ACC249" s="370"/>
      <c r="ACD249" s="370"/>
      <c r="ACE249" s="370"/>
      <c r="ACF249" s="370"/>
      <c r="ACG249" s="370"/>
      <c r="ACH249" s="370"/>
      <c r="ACI249" s="370"/>
      <c r="ACJ249" s="370"/>
      <c r="ACK249" s="370"/>
      <c r="ACL249" s="370"/>
      <c r="ACM249" s="370"/>
      <c r="ACN249" s="370"/>
      <c r="ACO249" s="370"/>
      <c r="ACP249" s="370"/>
      <c r="ACQ249" s="370"/>
      <c r="ACR249" s="370"/>
      <c r="ACS249" s="370"/>
      <c r="ACT249" s="370"/>
      <c r="ACU249" s="370"/>
      <c r="ACV249" s="370"/>
      <c r="ACW249" s="370"/>
      <c r="ACX249" s="370"/>
      <c r="ACY249" s="370"/>
      <c r="ACZ249" s="370"/>
      <c r="ADA249" s="370"/>
      <c r="ADB249" s="370"/>
      <c r="ADC249" s="370"/>
      <c r="ADD249" s="370"/>
      <c r="ADE249" s="370"/>
      <c r="ADF249" s="370"/>
      <c r="ADG249" s="370"/>
      <c r="ADH249" s="370"/>
      <c r="ADI249" s="370"/>
      <c r="ADJ249" s="370"/>
      <c r="ADK249" s="370"/>
      <c r="ADL249" s="370"/>
      <c r="ADM249" s="370"/>
      <c r="ADN249" s="370"/>
      <c r="ADO249" s="370"/>
      <c r="ADP249" s="370"/>
      <c r="ADQ249" s="370"/>
      <c r="ADR249" s="370"/>
      <c r="ADS249" s="370"/>
      <c r="ADT249" s="370"/>
      <c r="ADU249" s="370"/>
      <c r="ADV249" s="370"/>
      <c r="ADW249" s="370"/>
      <c r="ADX249" s="370"/>
      <c r="ADY249" s="370"/>
      <c r="ADZ249" s="370"/>
      <c r="AEA249" s="370"/>
      <c r="AEB249" s="370"/>
      <c r="AEC249" s="370"/>
      <c r="AED249" s="370"/>
      <c r="AEE249" s="370"/>
      <c r="AEF249" s="370"/>
      <c r="AEG249" s="370"/>
      <c r="AEH249" s="370"/>
      <c r="AEI249" s="370"/>
      <c r="AEJ249" s="370"/>
      <c r="AEK249" s="370"/>
      <c r="AEL249" s="370"/>
      <c r="AEM249" s="370"/>
      <c r="AEN249" s="370"/>
      <c r="AEO249" s="370"/>
      <c r="AEP249" s="370"/>
      <c r="AEQ249" s="370"/>
      <c r="AER249" s="370"/>
      <c r="AES249" s="370"/>
      <c r="AET249" s="370"/>
      <c r="AEU249" s="370"/>
      <c r="AEV249" s="370"/>
      <c r="AEW249" s="370"/>
      <c r="AEX249" s="370"/>
      <c r="AEY249" s="370"/>
      <c r="AEZ249" s="370"/>
      <c r="AFA249" s="370"/>
      <c r="AFB249" s="370"/>
      <c r="AFC249" s="370"/>
      <c r="AFD249" s="370"/>
      <c r="AFE249" s="370"/>
      <c r="AFF249" s="370"/>
      <c r="AFG249" s="370"/>
      <c r="AFH249" s="370"/>
      <c r="AFI249" s="370"/>
      <c r="AFJ249" s="370"/>
      <c r="AFK249" s="370"/>
      <c r="AFL249" s="370"/>
      <c r="AFM249" s="370"/>
      <c r="AFN249" s="370"/>
      <c r="AFO249" s="370"/>
      <c r="AFP249" s="370"/>
      <c r="AFQ249" s="370"/>
      <c r="AFR249" s="370"/>
      <c r="AFS249" s="370"/>
      <c r="AFT249" s="370"/>
      <c r="AFU249" s="370"/>
      <c r="AFV249" s="370"/>
      <c r="AFW249" s="370"/>
      <c r="AFX249" s="370"/>
      <c r="AFY249" s="370"/>
      <c r="AFZ249" s="370"/>
      <c r="AGA249" s="370"/>
      <c r="AGB249" s="370"/>
      <c r="AGC249" s="370"/>
      <c r="AGD249" s="370"/>
      <c r="AGE249" s="370"/>
      <c r="AGF249" s="370"/>
      <c r="AGG249" s="370"/>
      <c r="AGH249" s="370"/>
      <c r="AGI249" s="370"/>
      <c r="AGJ249" s="370"/>
      <c r="AGK249" s="370"/>
      <c r="AGL249" s="370"/>
      <c r="AGM249" s="370"/>
      <c r="AGN249" s="370"/>
      <c r="AGO249" s="370"/>
      <c r="AGP249" s="370"/>
      <c r="AGQ249" s="370"/>
      <c r="AGR249" s="370"/>
      <c r="AGS249" s="370"/>
      <c r="AGT249" s="370"/>
      <c r="AGU249" s="370"/>
      <c r="AGV249" s="370"/>
      <c r="AGW249" s="370"/>
      <c r="AGX249" s="370"/>
      <c r="AGY249" s="370"/>
      <c r="AGZ249" s="370"/>
      <c r="AHA249" s="370"/>
      <c r="AHB249" s="370"/>
      <c r="AHC249" s="370"/>
      <c r="AHD249" s="370"/>
      <c r="AHE249" s="370"/>
      <c r="AHF249" s="370"/>
      <c r="AHG249" s="370"/>
      <c r="AHH249" s="370"/>
      <c r="AHI249" s="370"/>
      <c r="AHJ249" s="370"/>
      <c r="AHK249" s="370"/>
      <c r="AHL249" s="370"/>
      <c r="AHM249" s="370"/>
      <c r="AHN249" s="370"/>
      <c r="AHO249" s="370"/>
      <c r="AHP249" s="370"/>
      <c r="AHQ249" s="370"/>
      <c r="AHR249" s="370"/>
      <c r="AHS249" s="370"/>
      <c r="AHT249" s="370"/>
      <c r="AHU249" s="370"/>
      <c r="AHV249" s="370"/>
      <c r="AHW249" s="370"/>
      <c r="AHX249" s="370"/>
      <c r="AHY249" s="370"/>
      <c r="AHZ249" s="370"/>
      <c r="AIA249" s="370"/>
      <c r="AIB249" s="370"/>
      <c r="AIC249" s="370"/>
      <c r="AID249" s="370"/>
      <c r="AIE249" s="370"/>
      <c r="AIF249" s="370"/>
      <c r="AIG249" s="370"/>
      <c r="AIH249" s="370"/>
      <c r="AII249" s="370"/>
      <c r="AIJ249" s="370"/>
      <c r="AIK249" s="370"/>
      <c r="AIL249" s="370"/>
      <c r="AIM249" s="370"/>
      <c r="AIN249" s="370"/>
      <c r="AIO249" s="370"/>
      <c r="AIP249" s="370"/>
      <c r="AIQ249" s="370"/>
      <c r="AIR249" s="370"/>
      <c r="AIS249" s="370"/>
      <c r="AIT249" s="370"/>
      <c r="AIU249" s="370"/>
      <c r="AIV249" s="370"/>
      <c r="AIW249" s="370"/>
      <c r="AIX249" s="370"/>
      <c r="AIY249" s="370"/>
      <c r="AIZ249" s="370"/>
      <c r="AJA249" s="370"/>
      <c r="AJB249" s="370"/>
      <c r="AJC249" s="370"/>
      <c r="AJD249" s="370"/>
      <c r="AJE249" s="370"/>
      <c r="AJF249" s="370"/>
      <c r="AJG249" s="370"/>
      <c r="AJH249" s="370"/>
      <c r="AJI249" s="370"/>
      <c r="AJJ249" s="370"/>
      <c r="AJK249" s="370"/>
      <c r="AJL249" s="370"/>
      <c r="AJM249" s="370"/>
      <c r="AJN249" s="370"/>
      <c r="AJO249" s="370"/>
      <c r="AJP249" s="370"/>
      <c r="AJQ249" s="370"/>
      <c r="AJR249" s="370"/>
      <c r="AJS249" s="370"/>
      <c r="AJT249" s="370"/>
      <c r="AJU249" s="370"/>
      <c r="AJV249" s="370"/>
      <c r="AJW249" s="370"/>
      <c r="AJX249" s="370"/>
      <c r="AJY249" s="370"/>
      <c r="AJZ249" s="370"/>
      <c r="AKA249" s="370"/>
      <c r="AKB249" s="370"/>
      <c r="AKC249" s="370"/>
      <c r="AKD249" s="370"/>
      <c r="AKE249" s="370"/>
      <c r="AKF249" s="370"/>
      <c r="AKG249" s="370"/>
      <c r="AKH249" s="370"/>
      <c r="AKI249" s="370"/>
      <c r="AKJ249" s="370"/>
      <c r="AKK249" s="370"/>
      <c r="AKL249" s="370"/>
      <c r="AKM249" s="370"/>
      <c r="AKN249" s="370"/>
      <c r="AKO249" s="370"/>
      <c r="AKP249" s="370"/>
      <c r="AKQ249" s="370"/>
      <c r="AKR249" s="370"/>
      <c r="AKS249" s="370"/>
      <c r="AKT249" s="370"/>
      <c r="AKU249" s="370"/>
      <c r="AKV249" s="370"/>
      <c r="AKW249" s="370"/>
      <c r="AKX249" s="370"/>
      <c r="AKY249" s="370"/>
      <c r="AKZ249" s="370"/>
      <c r="ALA249" s="370"/>
      <c r="ALB249" s="370"/>
      <c r="ALC249" s="370"/>
      <c r="ALD249" s="370"/>
    </row>
    <row r="250" spans="1:992" s="253" customFormat="1" ht="18" customHeight="1">
      <c r="A250" s="2420" t="s">
        <v>571</v>
      </c>
      <c r="B250" s="2420" t="s">
        <v>2197</v>
      </c>
      <c r="C250" s="2420" t="s">
        <v>976</v>
      </c>
      <c r="D250" s="718" t="s">
        <v>1547</v>
      </c>
      <c r="E250" s="468">
        <f>E251</f>
        <v>9086000</v>
      </c>
      <c r="F250" s="468">
        <f>F251</f>
        <v>8242065.0999999996</v>
      </c>
      <c r="G250" s="2384" t="s">
        <v>2822</v>
      </c>
      <c r="H250" s="2384" t="s">
        <v>2198</v>
      </c>
      <c r="I250" s="2390" t="s">
        <v>591</v>
      </c>
      <c r="J250" s="2390">
        <v>1</v>
      </c>
      <c r="K250" s="2390">
        <v>1</v>
      </c>
      <c r="L250" s="2791"/>
      <c r="M250" s="580"/>
      <c r="N250" s="370"/>
      <c r="O250" s="370"/>
      <c r="P250" s="370"/>
      <c r="Q250" s="370"/>
      <c r="R250" s="370"/>
      <c r="S250" s="370"/>
      <c r="T250" s="370"/>
      <c r="U250" s="370"/>
      <c r="V250" s="370"/>
      <c r="W250" s="370"/>
      <c r="X250" s="370"/>
      <c r="Y250" s="370"/>
      <c r="Z250" s="370"/>
      <c r="AA250" s="370"/>
      <c r="AB250" s="370"/>
      <c r="AC250" s="370"/>
      <c r="AD250" s="370"/>
      <c r="AE250" s="370"/>
      <c r="AF250" s="370"/>
      <c r="AG250" s="370"/>
      <c r="AH250" s="370"/>
      <c r="AI250" s="370"/>
      <c r="AJ250" s="370"/>
      <c r="AK250" s="370"/>
      <c r="AL250" s="370"/>
      <c r="AM250" s="370"/>
      <c r="AN250" s="370"/>
      <c r="AO250" s="370"/>
      <c r="AP250" s="370"/>
      <c r="AQ250" s="370"/>
      <c r="AR250" s="370"/>
      <c r="AS250" s="370"/>
      <c r="AT250" s="370"/>
      <c r="AU250" s="370"/>
      <c r="AV250" s="370"/>
      <c r="AW250" s="370"/>
      <c r="AX250" s="370"/>
      <c r="AY250" s="370"/>
      <c r="AZ250" s="370"/>
      <c r="BA250" s="370"/>
      <c r="BB250" s="370"/>
      <c r="BC250" s="370"/>
      <c r="BD250" s="370"/>
      <c r="BE250" s="370"/>
      <c r="BF250" s="370"/>
      <c r="BG250" s="370"/>
      <c r="BH250" s="370"/>
      <c r="BI250" s="370"/>
      <c r="BJ250" s="370"/>
      <c r="BK250" s="370"/>
      <c r="BL250" s="370"/>
      <c r="BM250" s="370"/>
      <c r="BN250" s="370"/>
      <c r="BO250" s="370"/>
      <c r="BP250" s="370"/>
      <c r="BQ250" s="370"/>
      <c r="BR250" s="370"/>
      <c r="BS250" s="370"/>
      <c r="BT250" s="370"/>
      <c r="BU250" s="370"/>
      <c r="BV250" s="370"/>
      <c r="BW250" s="370"/>
      <c r="BX250" s="370"/>
      <c r="BY250" s="370"/>
      <c r="BZ250" s="370"/>
      <c r="CA250" s="370"/>
      <c r="CB250" s="370"/>
      <c r="CC250" s="370"/>
      <c r="CD250" s="370"/>
      <c r="CE250" s="370"/>
      <c r="CF250" s="370"/>
      <c r="CG250" s="370"/>
      <c r="CH250" s="370"/>
      <c r="CI250" s="370"/>
      <c r="CJ250" s="370"/>
      <c r="CK250" s="370"/>
      <c r="CL250" s="370"/>
      <c r="CM250" s="370"/>
      <c r="CN250" s="370"/>
      <c r="CO250" s="370"/>
      <c r="CP250" s="370"/>
      <c r="CQ250" s="370"/>
      <c r="CR250" s="370"/>
      <c r="CS250" s="370"/>
      <c r="CT250" s="370"/>
      <c r="CU250" s="370"/>
      <c r="CV250" s="370"/>
      <c r="CW250" s="370"/>
      <c r="CX250" s="370"/>
      <c r="CY250" s="370"/>
      <c r="CZ250" s="370"/>
      <c r="DA250" s="370"/>
      <c r="DB250" s="370"/>
      <c r="DC250" s="370"/>
      <c r="DD250" s="370"/>
      <c r="DE250" s="370"/>
      <c r="DF250" s="370"/>
      <c r="DG250" s="370"/>
      <c r="DH250" s="370"/>
      <c r="DI250" s="370"/>
      <c r="DJ250" s="370"/>
      <c r="DK250" s="370"/>
      <c r="DL250" s="370"/>
      <c r="DM250" s="370"/>
      <c r="DN250" s="370"/>
      <c r="DO250" s="370"/>
      <c r="DP250" s="370"/>
      <c r="DQ250" s="370"/>
      <c r="DR250" s="370"/>
      <c r="DS250" s="370"/>
      <c r="DT250" s="370"/>
      <c r="DU250" s="370"/>
      <c r="DV250" s="370"/>
      <c r="DW250" s="370"/>
      <c r="DX250" s="370"/>
      <c r="DY250" s="370"/>
      <c r="DZ250" s="370"/>
      <c r="EA250" s="370"/>
      <c r="EB250" s="370"/>
      <c r="EC250" s="370"/>
      <c r="ED250" s="370"/>
      <c r="EE250" s="370"/>
      <c r="EF250" s="370"/>
      <c r="EG250" s="370"/>
      <c r="EH250" s="370"/>
      <c r="EI250" s="370"/>
      <c r="EJ250" s="370"/>
      <c r="EK250" s="370"/>
      <c r="EL250" s="370"/>
      <c r="EM250" s="370"/>
      <c r="EN250" s="370"/>
      <c r="EO250" s="370"/>
      <c r="EP250" s="370"/>
      <c r="EQ250" s="370"/>
      <c r="ER250" s="370"/>
      <c r="ES250" s="370"/>
      <c r="ET250" s="370"/>
      <c r="EU250" s="370"/>
      <c r="EV250" s="370"/>
      <c r="EW250" s="370"/>
      <c r="EX250" s="370"/>
      <c r="EY250" s="370"/>
      <c r="EZ250" s="370"/>
      <c r="FA250" s="370"/>
      <c r="FB250" s="370"/>
      <c r="FC250" s="370"/>
      <c r="FD250" s="370"/>
      <c r="FE250" s="370"/>
      <c r="FF250" s="370"/>
      <c r="FG250" s="370"/>
      <c r="FH250" s="370"/>
      <c r="FI250" s="370"/>
      <c r="FJ250" s="370"/>
      <c r="FK250" s="370"/>
      <c r="FL250" s="370"/>
      <c r="FM250" s="370"/>
      <c r="FN250" s="370"/>
      <c r="FO250" s="370"/>
      <c r="FP250" s="370"/>
      <c r="FQ250" s="370"/>
      <c r="FR250" s="370"/>
      <c r="FS250" s="370"/>
      <c r="FT250" s="370"/>
      <c r="FU250" s="370"/>
      <c r="FV250" s="370"/>
      <c r="FW250" s="370"/>
      <c r="FX250" s="370"/>
      <c r="FY250" s="370"/>
      <c r="FZ250" s="370"/>
      <c r="GA250" s="370"/>
      <c r="GB250" s="370"/>
      <c r="GC250" s="370"/>
      <c r="GD250" s="370"/>
      <c r="GE250" s="370"/>
      <c r="GF250" s="370"/>
      <c r="GG250" s="370"/>
      <c r="GH250" s="370"/>
      <c r="GI250" s="370"/>
      <c r="GJ250" s="370"/>
      <c r="GK250" s="370"/>
      <c r="GL250" s="370"/>
      <c r="GM250" s="370"/>
      <c r="GN250" s="370"/>
      <c r="GO250" s="370"/>
      <c r="GP250" s="370"/>
      <c r="GQ250" s="370"/>
      <c r="GR250" s="370"/>
      <c r="GS250" s="370"/>
      <c r="GT250" s="370"/>
      <c r="GU250" s="370"/>
      <c r="GV250" s="370"/>
      <c r="GW250" s="370"/>
      <c r="GX250" s="370"/>
      <c r="GY250" s="370"/>
      <c r="GZ250" s="370"/>
      <c r="HA250" s="370"/>
      <c r="HB250" s="370"/>
      <c r="HC250" s="370"/>
      <c r="HD250" s="370"/>
      <c r="HE250" s="370"/>
      <c r="HF250" s="370"/>
      <c r="HG250" s="370"/>
      <c r="HH250" s="370"/>
      <c r="HI250" s="370"/>
      <c r="HJ250" s="370"/>
      <c r="HK250" s="370"/>
      <c r="HL250" s="370"/>
      <c r="HM250" s="370"/>
      <c r="HN250" s="370"/>
      <c r="HO250" s="370"/>
      <c r="HP250" s="370"/>
      <c r="HQ250" s="370"/>
      <c r="HR250" s="370"/>
      <c r="HS250" s="370"/>
      <c r="HT250" s="370"/>
      <c r="HU250" s="370"/>
      <c r="HV250" s="370"/>
      <c r="HW250" s="370"/>
      <c r="HX250" s="370"/>
      <c r="HY250" s="370"/>
      <c r="HZ250" s="370"/>
      <c r="IA250" s="370"/>
      <c r="IB250" s="370"/>
      <c r="IC250" s="370"/>
      <c r="ID250" s="370"/>
      <c r="IE250" s="370"/>
      <c r="IF250" s="370"/>
      <c r="IG250" s="370"/>
      <c r="IH250" s="370"/>
      <c r="II250" s="370"/>
      <c r="IJ250" s="370"/>
      <c r="IK250" s="370"/>
      <c r="IL250" s="370"/>
      <c r="IM250" s="370"/>
      <c r="IN250" s="370"/>
      <c r="IO250" s="370"/>
      <c r="IP250" s="370"/>
      <c r="IQ250" s="370"/>
      <c r="IR250" s="370"/>
      <c r="IS250" s="370"/>
      <c r="IT250" s="370"/>
      <c r="IU250" s="370"/>
      <c r="IV250" s="370"/>
      <c r="IW250" s="370"/>
      <c r="IX250" s="370"/>
      <c r="IY250" s="370"/>
      <c r="IZ250" s="370"/>
      <c r="JA250" s="370"/>
      <c r="JB250" s="370"/>
      <c r="JC250" s="370"/>
      <c r="JD250" s="370"/>
      <c r="JE250" s="370"/>
      <c r="JF250" s="370"/>
      <c r="JG250" s="370"/>
      <c r="JH250" s="370"/>
      <c r="JI250" s="370"/>
      <c r="JJ250" s="370"/>
      <c r="JK250" s="370"/>
      <c r="JL250" s="370"/>
      <c r="JM250" s="370"/>
      <c r="JN250" s="370"/>
      <c r="JO250" s="370"/>
      <c r="JP250" s="370"/>
      <c r="JQ250" s="370"/>
      <c r="JR250" s="370"/>
      <c r="JS250" s="370"/>
      <c r="JT250" s="370"/>
      <c r="JU250" s="370"/>
      <c r="JV250" s="370"/>
      <c r="JW250" s="370"/>
      <c r="JX250" s="370"/>
      <c r="JY250" s="370"/>
      <c r="JZ250" s="370"/>
      <c r="KA250" s="370"/>
      <c r="KB250" s="370"/>
      <c r="KC250" s="370"/>
      <c r="KD250" s="370"/>
      <c r="KE250" s="370"/>
      <c r="KF250" s="370"/>
      <c r="KG250" s="370"/>
      <c r="KH250" s="370"/>
      <c r="KI250" s="370"/>
      <c r="KJ250" s="370"/>
      <c r="KK250" s="370"/>
      <c r="KL250" s="370"/>
      <c r="KM250" s="370"/>
      <c r="KN250" s="370"/>
      <c r="KO250" s="370"/>
      <c r="KP250" s="370"/>
      <c r="KQ250" s="370"/>
      <c r="KR250" s="370"/>
      <c r="KS250" s="370"/>
      <c r="KT250" s="370"/>
      <c r="KU250" s="370"/>
      <c r="KV250" s="370"/>
      <c r="KW250" s="370"/>
      <c r="KX250" s="370"/>
      <c r="KY250" s="370"/>
      <c r="KZ250" s="370"/>
      <c r="LA250" s="370"/>
      <c r="LB250" s="370"/>
      <c r="LC250" s="370"/>
      <c r="LD250" s="370"/>
      <c r="LE250" s="370"/>
      <c r="LF250" s="370"/>
      <c r="LG250" s="370"/>
      <c r="LH250" s="370"/>
      <c r="LI250" s="370"/>
      <c r="LJ250" s="370"/>
      <c r="LK250" s="370"/>
      <c r="LL250" s="370"/>
      <c r="LM250" s="370"/>
      <c r="LN250" s="370"/>
      <c r="LO250" s="370"/>
      <c r="LP250" s="370"/>
      <c r="LQ250" s="370"/>
      <c r="LR250" s="370"/>
      <c r="LS250" s="370"/>
      <c r="LT250" s="370"/>
      <c r="LU250" s="370"/>
      <c r="LV250" s="370"/>
      <c r="LW250" s="370"/>
      <c r="LX250" s="370"/>
      <c r="LY250" s="370"/>
      <c r="LZ250" s="370"/>
      <c r="MA250" s="370"/>
      <c r="MB250" s="370"/>
      <c r="MC250" s="370"/>
      <c r="MD250" s="370"/>
      <c r="ME250" s="370"/>
      <c r="MF250" s="370"/>
      <c r="MG250" s="370"/>
      <c r="MH250" s="370"/>
      <c r="MI250" s="370"/>
      <c r="MJ250" s="370"/>
      <c r="MK250" s="370"/>
      <c r="ML250" s="370"/>
      <c r="MM250" s="370"/>
      <c r="MN250" s="370"/>
      <c r="MO250" s="370"/>
      <c r="MP250" s="370"/>
      <c r="MQ250" s="370"/>
      <c r="MR250" s="370"/>
      <c r="MS250" s="370"/>
      <c r="MT250" s="370"/>
      <c r="MU250" s="370"/>
      <c r="MV250" s="370"/>
      <c r="MW250" s="370"/>
      <c r="MX250" s="370"/>
      <c r="MY250" s="370"/>
      <c r="MZ250" s="370"/>
      <c r="NA250" s="370"/>
      <c r="NB250" s="370"/>
      <c r="NC250" s="370"/>
      <c r="ND250" s="370"/>
      <c r="NE250" s="370"/>
      <c r="NF250" s="370"/>
      <c r="NG250" s="370"/>
      <c r="NH250" s="370"/>
      <c r="NI250" s="370"/>
      <c r="NJ250" s="370"/>
      <c r="NK250" s="370"/>
      <c r="NL250" s="370"/>
      <c r="NM250" s="370"/>
      <c r="NN250" s="370"/>
      <c r="NO250" s="370"/>
      <c r="NP250" s="370"/>
      <c r="NQ250" s="370"/>
      <c r="NR250" s="370"/>
      <c r="NS250" s="370"/>
      <c r="NT250" s="370"/>
      <c r="NU250" s="370"/>
      <c r="NV250" s="370"/>
      <c r="NW250" s="370"/>
      <c r="NX250" s="370"/>
      <c r="NY250" s="370"/>
      <c r="NZ250" s="370"/>
      <c r="OA250" s="370"/>
      <c r="OB250" s="370"/>
      <c r="OC250" s="370"/>
      <c r="OD250" s="370"/>
      <c r="OE250" s="370"/>
      <c r="OF250" s="370"/>
      <c r="OG250" s="370"/>
      <c r="OH250" s="370"/>
      <c r="OI250" s="370"/>
      <c r="OJ250" s="370"/>
      <c r="OK250" s="370"/>
      <c r="OL250" s="370"/>
      <c r="OM250" s="370"/>
      <c r="ON250" s="370"/>
      <c r="OO250" s="370"/>
      <c r="OP250" s="370"/>
      <c r="OQ250" s="370"/>
      <c r="OR250" s="370"/>
      <c r="OS250" s="370"/>
      <c r="OT250" s="370"/>
      <c r="OU250" s="370"/>
      <c r="OV250" s="370"/>
      <c r="OW250" s="370"/>
      <c r="OX250" s="370"/>
      <c r="OY250" s="370"/>
      <c r="OZ250" s="370"/>
      <c r="PA250" s="370"/>
      <c r="PB250" s="370"/>
      <c r="PC250" s="370"/>
      <c r="PD250" s="370"/>
      <c r="PE250" s="370"/>
      <c r="PF250" s="370"/>
      <c r="PG250" s="370"/>
      <c r="PH250" s="370"/>
      <c r="PI250" s="370"/>
      <c r="PJ250" s="370"/>
      <c r="PK250" s="370"/>
      <c r="PL250" s="370"/>
      <c r="PM250" s="370"/>
      <c r="PN250" s="370"/>
      <c r="PO250" s="370"/>
      <c r="PP250" s="370"/>
      <c r="PQ250" s="370"/>
      <c r="PR250" s="370"/>
      <c r="PS250" s="370"/>
      <c r="PT250" s="370"/>
      <c r="PU250" s="370"/>
      <c r="PV250" s="370"/>
      <c r="PW250" s="370"/>
      <c r="PX250" s="370"/>
      <c r="PY250" s="370"/>
      <c r="PZ250" s="370"/>
      <c r="QA250" s="370"/>
      <c r="QB250" s="370"/>
      <c r="QC250" s="370"/>
      <c r="QD250" s="370"/>
      <c r="QE250" s="370"/>
      <c r="QF250" s="370"/>
      <c r="QG250" s="370"/>
      <c r="QH250" s="370"/>
      <c r="QI250" s="370"/>
      <c r="QJ250" s="370"/>
      <c r="QK250" s="370"/>
      <c r="QL250" s="370"/>
      <c r="QM250" s="370"/>
      <c r="QN250" s="370"/>
      <c r="QO250" s="370"/>
      <c r="QP250" s="370"/>
      <c r="QQ250" s="370"/>
      <c r="QR250" s="370"/>
      <c r="QS250" s="370"/>
      <c r="QT250" s="370"/>
      <c r="QU250" s="370"/>
      <c r="QV250" s="370"/>
      <c r="QW250" s="370"/>
      <c r="QX250" s="370"/>
      <c r="QY250" s="370"/>
      <c r="QZ250" s="370"/>
      <c r="RA250" s="370"/>
      <c r="RB250" s="370"/>
      <c r="RC250" s="370"/>
      <c r="RD250" s="370"/>
      <c r="RE250" s="370"/>
      <c r="RF250" s="370"/>
      <c r="RG250" s="370"/>
      <c r="RH250" s="370"/>
      <c r="RI250" s="370"/>
      <c r="RJ250" s="370"/>
      <c r="RK250" s="370"/>
      <c r="RL250" s="370"/>
      <c r="RM250" s="370"/>
      <c r="RN250" s="370"/>
      <c r="RO250" s="370"/>
      <c r="RP250" s="370"/>
      <c r="RQ250" s="370"/>
      <c r="RR250" s="370"/>
      <c r="RS250" s="370"/>
      <c r="RT250" s="370"/>
      <c r="RU250" s="370"/>
      <c r="RV250" s="370"/>
      <c r="RW250" s="370"/>
      <c r="RX250" s="370"/>
      <c r="RY250" s="370"/>
      <c r="RZ250" s="370"/>
      <c r="SA250" s="370"/>
      <c r="SB250" s="370"/>
      <c r="SC250" s="370"/>
      <c r="SD250" s="370"/>
      <c r="SE250" s="370"/>
      <c r="SF250" s="370"/>
      <c r="SG250" s="370"/>
      <c r="SH250" s="370"/>
      <c r="SI250" s="370"/>
      <c r="SJ250" s="370"/>
      <c r="SK250" s="370"/>
      <c r="SL250" s="370"/>
      <c r="SM250" s="370"/>
      <c r="SN250" s="370"/>
      <c r="SO250" s="370"/>
      <c r="SP250" s="370"/>
      <c r="SQ250" s="370"/>
      <c r="SR250" s="370"/>
      <c r="SS250" s="370"/>
      <c r="ST250" s="370"/>
      <c r="SU250" s="370"/>
      <c r="SV250" s="370"/>
      <c r="SW250" s="370"/>
      <c r="SX250" s="370"/>
      <c r="SY250" s="370"/>
      <c r="SZ250" s="370"/>
      <c r="TA250" s="370"/>
      <c r="TB250" s="370"/>
      <c r="TC250" s="370"/>
      <c r="TD250" s="370"/>
      <c r="TE250" s="370"/>
      <c r="TF250" s="370"/>
      <c r="TG250" s="370"/>
      <c r="TH250" s="370"/>
      <c r="TI250" s="370"/>
      <c r="TJ250" s="370"/>
      <c r="TK250" s="370"/>
      <c r="TL250" s="370"/>
      <c r="TM250" s="370"/>
      <c r="TN250" s="370"/>
      <c r="TO250" s="370"/>
      <c r="TP250" s="370"/>
      <c r="TQ250" s="370"/>
      <c r="TR250" s="370"/>
      <c r="TS250" s="370"/>
      <c r="TT250" s="370"/>
      <c r="TU250" s="370"/>
      <c r="TV250" s="370"/>
      <c r="TW250" s="370"/>
      <c r="TX250" s="370"/>
      <c r="TY250" s="370"/>
      <c r="TZ250" s="370"/>
      <c r="UA250" s="370"/>
      <c r="UB250" s="370"/>
      <c r="UC250" s="370"/>
      <c r="UD250" s="370"/>
      <c r="UE250" s="370"/>
      <c r="UF250" s="370"/>
      <c r="UG250" s="370"/>
      <c r="UH250" s="370"/>
      <c r="UI250" s="370"/>
      <c r="UJ250" s="370"/>
      <c r="UK250" s="370"/>
      <c r="UL250" s="370"/>
      <c r="UM250" s="370"/>
      <c r="UN250" s="370"/>
      <c r="UO250" s="370"/>
      <c r="UP250" s="370"/>
      <c r="UQ250" s="370"/>
      <c r="UR250" s="370"/>
      <c r="US250" s="370"/>
      <c r="UT250" s="370"/>
      <c r="UU250" s="370"/>
      <c r="UV250" s="370"/>
      <c r="UW250" s="370"/>
      <c r="UX250" s="370"/>
      <c r="UY250" s="370"/>
      <c r="UZ250" s="370"/>
      <c r="VA250" s="370"/>
      <c r="VB250" s="370"/>
      <c r="VC250" s="370"/>
      <c r="VD250" s="370"/>
      <c r="VE250" s="370"/>
      <c r="VF250" s="370"/>
      <c r="VG250" s="370"/>
      <c r="VH250" s="370"/>
      <c r="VI250" s="370"/>
      <c r="VJ250" s="370"/>
      <c r="VK250" s="370"/>
      <c r="VL250" s="370"/>
      <c r="VM250" s="370"/>
      <c r="VN250" s="370"/>
      <c r="VO250" s="370"/>
      <c r="VP250" s="370"/>
      <c r="VQ250" s="370"/>
      <c r="VR250" s="370"/>
      <c r="VS250" s="370"/>
      <c r="VT250" s="370"/>
      <c r="VU250" s="370"/>
      <c r="VV250" s="370"/>
      <c r="VW250" s="370"/>
      <c r="VX250" s="370"/>
      <c r="VY250" s="370"/>
      <c r="VZ250" s="370"/>
      <c r="WA250" s="370"/>
      <c r="WB250" s="370"/>
      <c r="WC250" s="370"/>
      <c r="WD250" s="370"/>
      <c r="WE250" s="370"/>
      <c r="WF250" s="370"/>
      <c r="WG250" s="370"/>
      <c r="WH250" s="370"/>
      <c r="WI250" s="370"/>
      <c r="WJ250" s="370"/>
      <c r="WK250" s="370"/>
      <c r="WL250" s="370"/>
      <c r="WM250" s="370"/>
      <c r="WN250" s="370"/>
      <c r="WO250" s="370"/>
      <c r="WP250" s="370"/>
      <c r="WQ250" s="370"/>
      <c r="WR250" s="370"/>
      <c r="WS250" s="370"/>
      <c r="WT250" s="370"/>
      <c r="WU250" s="370"/>
      <c r="WV250" s="370"/>
      <c r="WW250" s="370"/>
      <c r="WX250" s="370"/>
      <c r="WY250" s="370"/>
      <c r="WZ250" s="370"/>
      <c r="XA250" s="370"/>
      <c r="XB250" s="370"/>
      <c r="XC250" s="370"/>
      <c r="XD250" s="370"/>
      <c r="XE250" s="370"/>
      <c r="XF250" s="370"/>
      <c r="XG250" s="370"/>
      <c r="XH250" s="370"/>
      <c r="XI250" s="370"/>
      <c r="XJ250" s="370"/>
      <c r="XK250" s="370"/>
      <c r="XL250" s="370"/>
      <c r="XM250" s="370"/>
      <c r="XN250" s="370"/>
      <c r="XO250" s="370"/>
      <c r="XP250" s="370"/>
      <c r="XQ250" s="370"/>
      <c r="XR250" s="370"/>
      <c r="XS250" s="370"/>
      <c r="XT250" s="370"/>
      <c r="XU250" s="370"/>
      <c r="XV250" s="370"/>
      <c r="XW250" s="370"/>
      <c r="XX250" s="370"/>
      <c r="XY250" s="370"/>
      <c r="XZ250" s="370"/>
      <c r="YA250" s="370"/>
      <c r="YB250" s="370"/>
      <c r="YC250" s="370"/>
      <c r="YD250" s="370"/>
      <c r="YE250" s="370"/>
      <c r="YF250" s="370"/>
      <c r="YG250" s="370"/>
      <c r="YH250" s="370"/>
      <c r="YI250" s="370"/>
      <c r="YJ250" s="370"/>
      <c r="YK250" s="370"/>
      <c r="YL250" s="370"/>
      <c r="YM250" s="370"/>
      <c r="YN250" s="370"/>
      <c r="YO250" s="370"/>
      <c r="YP250" s="370"/>
      <c r="YQ250" s="370"/>
      <c r="YR250" s="370"/>
      <c r="YS250" s="370"/>
      <c r="YT250" s="370"/>
      <c r="YU250" s="370"/>
      <c r="YV250" s="370"/>
      <c r="YW250" s="370"/>
      <c r="YX250" s="370"/>
      <c r="YY250" s="370"/>
      <c r="YZ250" s="370"/>
      <c r="ZA250" s="370"/>
      <c r="ZB250" s="370"/>
      <c r="ZC250" s="370"/>
      <c r="ZD250" s="370"/>
      <c r="ZE250" s="370"/>
      <c r="ZF250" s="370"/>
      <c r="ZG250" s="370"/>
      <c r="ZH250" s="370"/>
      <c r="ZI250" s="370"/>
      <c r="ZJ250" s="370"/>
      <c r="ZK250" s="370"/>
      <c r="ZL250" s="370"/>
      <c r="ZM250" s="370"/>
      <c r="ZN250" s="370"/>
      <c r="ZO250" s="370"/>
      <c r="ZP250" s="370"/>
      <c r="ZQ250" s="370"/>
      <c r="ZR250" s="370"/>
      <c r="ZS250" s="370"/>
      <c r="ZT250" s="370"/>
      <c r="ZU250" s="370"/>
      <c r="ZV250" s="370"/>
      <c r="ZW250" s="370"/>
      <c r="ZX250" s="370"/>
      <c r="ZY250" s="370"/>
      <c r="ZZ250" s="370"/>
      <c r="AAA250" s="370"/>
      <c r="AAB250" s="370"/>
      <c r="AAC250" s="370"/>
      <c r="AAD250" s="370"/>
      <c r="AAE250" s="370"/>
      <c r="AAF250" s="370"/>
      <c r="AAG250" s="370"/>
      <c r="AAH250" s="370"/>
      <c r="AAI250" s="370"/>
      <c r="AAJ250" s="370"/>
      <c r="AAK250" s="370"/>
      <c r="AAL250" s="370"/>
      <c r="AAM250" s="370"/>
      <c r="AAN250" s="370"/>
      <c r="AAO250" s="370"/>
      <c r="AAP250" s="370"/>
      <c r="AAQ250" s="370"/>
      <c r="AAR250" s="370"/>
      <c r="AAS250" s="370"/>
      <c r="AAT250" s="370"/>
      <c r="AAU250" s="370"/>
      <c r="AAV250" s="370"/>
      <c r="AAW250" s="370"/>
      <c r="AAX250" s="370"/>
      <c r="AAY250" s="370"/>
      <c r="AAZ250" s="370"/>
      <c r="ABA250" s="370"/>
      <c r="ABB250" s="370"/>
      <c r="ABC250" s="370"/>
      <c r="ABD250" s="370"/>
      <c r="ABE250" s="370"/>
      <c r="ABF250" s="370"/>
      <c r="ABG250" s="370"/>
      <c r="ABH250" s="370"/>
      <c r="ABI250" s="370"/>
      <c r="ABJ250" s="370"/>
      <c r="ABK250" s="370"/>
      <c r="ABL250" s="370"/>
      <c r="ABM250" s="370"/>
      <c r="ABN250" s="370"/>
      <c r="ABO250" s="370"/>
      <c r="ABP250" s="370"/>
      <c r="ABQ250" s="370"/>
      <c r="ABR250" s="370"/>
      <c r="ABS250" s="370"/>
      <c r="ABT250" s="370"/>
      <c r="ABU250" s="370"/>
      <c r="ABV250" s="370"/>
      <c r="ABW250" s="370"/>
      <c r="ABX250" s="370"/>
      <c r="ABY250" s="370"/>
      <c r="ABZ250" s="370"/>
      <c r="ACA250" s="370"/>
      <c r="ACB250" s="370"/>
      <c r="ACC250" s="370"/>
      <c r="ACD250" s="370"/>
      <c r="ACE250" s="370"/>
      <c r="ACF250" s="370"/>
      <c r="ACG250" s="370"/>
      <c r="ACH250" s="370"/>
      <c r="ACI250" s="370"/>
      <c r="ACJ250" s="370"/>
      <c r="ACK250" s="370"/>
      <c r="ACL250" s="370"/>
      <c r="ACM250" s="370"/>
      <c r="ACN250" s="370"/>
      <c r="ACO250" s="370"/>
      <c r="ACP250" s="370"/>
      <c r="ACQ250" s="370"/>
      <c r="ACR250" s="370"/>
      <c r="ACS250" s="370"/>
      <c r="ACT250" s="370"/>
      <c r="ACU250" s="370"/>
      <c r="ACV250" s="370"/>
      <c r="ACW250" s="370"/>
      <c r="ACX250" s="370"/>
      <c r="ACY250" s="370"/>
      <c r="ACZ250" s="370"/>
      <c r="ADA250" s="370"/>
      <c r="ADB250" s="370"/>
      <c r="ADC250" s="370"/>
      <c r="ADD250" s="370"/>
      <c r="ADE250" s="370"/>
      <c r="ADF250" s="370"/>
      <c r="ADG250" s="370"/>
      <c r="ADH250" s="370"/>
      <c r="ADI250" s="370"/>
      <c r="ADJ250" s="370"/>
      <c r="ADK250" s="370"/>
      <c r="ADL250" s="370"/>
      <c r="ADM250" s="370"/>
      <c r="ADN250" s="370"/>
      <c r="ADO250" s="370"/>
      <c r="ADP250" s="370"/>
      <c r="ADQ250" s="370"/>
      <c r="ADR250" s="370"/>
      <c r="ADS250" s="370"/>
      <c r="ADT250" s="370"/>
      <c r="ADU250" s="370"/>
      <c r="ADV250" s="370"/>
      <c r="ADW250" s="370"/>
      <c r="ADX250" s="370"/>
      <c r="ADY250" s="370"/>
      <c r="ADZ250" s="370"/>
      <c r="AEA250" s="370"/>
      <c r="AEB250" s="370"/>
      <c r="AEC250" s="370"/>
      <c r="AED250" s="370"/>
      <c r="AEE250" s="370"/>
      <c r="AEF250" s="370"/>
      <c r="AEG250" s="370"/>
      <c r="AEH250" s="370"/>
      <c r="AEI250" s="370"/>
      <c r="AEJ250" s="370"/>
      <c r="AEK250" s="370"/>
      <c r="AEL250" s="370"/>
      <c r="AEM250" s="370"/>
      <c r="AEN250" s="370"/>
      <c r="AEO250" s="370"/>
      <c r="AEP250" s="370"/>
      <c r="AEQ250" s="370"/>
      <c r="AER250" s="370"/>
      <c r="AES250" s="370"/>
      <c r="AET250" s="370"/>
      <c r="AEU250" s="370"/>
      <c r="AEV250" s="370"/>
      <c r="AEW250" s="370"/>
      <c r="AEX250" s="370"/>
      <c r="AEY250" s="370"/>
      <c r="AEZ250" s="370"/>
      <c r="AFA250" s="370"/>
      <c r="AFB250" s="370"/>
      <c r="AFC250" s="370"/>
      <c r="AFD250" s="370"/>
      <c r="AFE250" s="370"/>
      <c r="AFF250" s="370"/>
      <c r="AFG250" s="370"/>
      <c r="AFH250" s="370"/>
      <c r="AFI250" s="370"/>
      <c r="AFJ250" s="370"/>
      <c r="AFK250" s="370"/>
      <c r="AFL250" s="370"/>
      <c r="AFM250" s="370"/>
      <c r="AFN250" s="370"/>
      <c r="AFO250" s="370"/>
      <c r="AFP250" s="370"/>
      <c r="AFQ250" s="370"/>
      <c r="AFR250" s="370"/>
      <c r="AFS250" s="370"/>
      <c r="AFT250" s="370"/>
      <c r="AFU250" s="370"/>
      <c r="AFV250" s="370"/>
      <c r="AFW250" s="370"/>
      <c r="AFX250" s="370"/>
      <c r="AFY250" s="370"/>
      <c r="AFZ250" s="370"/>
      <c r="AGA250" s="370"/>
      <c r="AGB250" s="370"/>
      <c r="AGC250" s="370"/>
      <c r="AGD250" s="370"/>
      <c r="AGE250" s="370"/>
      <c r="AGF250" s="370"/>
      <c r="AGG250" s="370"/>
      <c r="AGH250" s="370"/>
      <c r="AGI250" s="370"/>
      <c r="AGJ250" s="370"/>
      <c r="AGK250" s="370"/>
      <c r="AGL250" s="370"/>
      <c r="AGM250" s="370"/>
      <c r="AGN250" s="370"/>
      <c r="AGO250" s="370"/>
      <c r="AGP250" s="370"/>
      <c r="AGQ250" s="370"/>
      <c r="AGR250" s="370"/>
      <c r="AGS250" s="370"/>
      <c r="AGT250" s="370"/>
      <c r="AGU250" s="370"/>
      <c r="AGV250" s="370"/>
      <c r="AGW250" s="370"/>
      <c r="AGX250" s="370"/>
      <c r="AGY250" s="370"/>
      <c r="AGZ250" s="370"/>
      <c r="AHA250" s="370"/>
      <c r="AHB250" s="370"/>
      <c r="AHC250" s="370"/>
      <c r="AHD250" s="370"/>
      <c r="AHE250" s="370"/>
      <c r="AHF250" s="370"/>
      <c r="AHG250" s="370"/>
      <c r="AHH250" s="370"/>
      <c r="AHI250" s="370"/>
      <c r="AHJ250" s="370"/>
      <c r="AHK250" s="370"/>
      <c r="AHL250" s="370"/>
      <c r="AHM250" s="370"/>
      <c r="AHN250" s="370"/>
      <c r="AHO250" s="370"/>
      <c r="AHP250" s="370"/>
      <c r="AHQ250" s="370"/>
      <c r="AHR250" s="370"/>
      <c r="AHS250" s="370"/>
      <c r="AHT250" s="370"/>
      <c r="AHU250" s="370"/>
      <c r="AHV250" s="370"/>
      <c r="AHW250" s="370"/>
      <c r="AHX250" s="370"/>
      <c r="AHY250" s="370"/>
      <c r="AHZ250" s="370"/>
      <c r="AIA250" s="370"/>
      <c r="AIB250" s="370"/>
      <c r="AIC250" s="370"/>
      <c r="AID250" s="370"/>
      <c r="AIE250" s="370"/>
      <c r="AIF250" s="370"/>
      <c r="AIG250" s="370"/>
      <c r="AIH250" s="370"/>
      <c r="AII250" s="370"/>
      <c r="AIJ250" s="370"/>
      <c r="AIK250" s="370"/>
      <c r="AIL250" s="370"/>
      <c r="AIM250" s="370"/>
      <c r="AIN250" s="370"/>
      <c r="AIO250" s="370"/>
      <c r="AIP250" s="370"/>
      <c r="AIQ250" s="370"/>
      <c r="AIR250" s="370"/>
      <c r="AIS250" s="370"/>
      <c r="AIT250" s="370"/>
      <c r="AIU250" s="370"/>
      <c r="AIV250" s="370"/>
      <c r="AIW250" s="370"/>
      <c r="AIX250" s="370"/>
      <c r="AIY250" s="370"/>
      <c r="AIZ250" s="370"/>
      <c r="AJA250" s="370"/>
      <c r="AJB250" s="370"/>
      <c r="AJC250" s="370"/>
      <c r="AJD250" s="370"/>
      <c r="AJE250" s="370"/>
      <c r="AJF250" s="370"/>
      <c r="AJG250" s="370"/>
      <c r="AJH250" s="370"/>
      <c r="AJI250" s="370"/>
      <c r="AJJ250" s="370"/>
      <c r="AJK250" s="370"/>
      <c r="AJL250" s="370"/>
      <c r="AJM250" s="370"/>
      <c r="AJN250" s="370"/>
      <c r="AJO250" s="370"/>
      <c r="AJP250" s="370"/>
      <c r="AJQ250" s="370"/>
      <c r="AJR250" s="370"/>
      <c r="AJS250" s="370"/>
      <c r="AJT250" s="370"/>
      <c r="AJU250" s="370"/>
      <c r="AJV250" s="370"/>
      <c r="AJW250" s="370"/>
      <c r="AJX250" s="370"/>
      <c r="AJY250" s="370"/>
      <c r="AJZ250" s="370"/>
      <c r="AKA250" s="370"/>
      <c r="AKB250" s="370"/>
      <c r="AKC250" s="370"/>
      <c r="AKD250" s="370"/>
      <c r="AKE250" s="370"/>
      <c r="AKF250" s="370"/>
      <c r="AKG250" s="370"/>
      <c r="AKH250" s="370"/>
      <c r="AKI250" s="370"/>
      <c r="AKJ250" s="370"/>
      <c r="AKK250" s="370"/>
      <c r="AKL250" s="370"/>
      <c r="AKM250" s="370"/>
      <c r="AKN250" s="370"/>
      <c r="AKO250" s="370"/>
      <c r="AKP250" s="370"/>
      <c r="AKQ250" s="370"/>
      <c r="AKR250" s="370"/>
      <c r="AKS250" s="370"/>
      <c r="AKT250" s="370"/>
      <c r="AKU250" s="370"/>
      <c r="AKV250" s="370"/>
      <c r="AKW250" s="370"/>
      <c r="AKX250" s="370"/>
      <c r="AKY250" s="370"/>
      <c r="AKZ250" s="370"/>
      <c r="ALA250" s="370"/>
      <c r="ALB250" s="370"/>
      <c r="ALC250" s="370"/>
      <c r="ALD250" s="370"/>
    </row>
    <row r="251" spans="1:992" s="253" customFormat="1" ht="18" customHeight="1">
      <c r="A251" s="2421"/>
      <c r="B251" s="2828"/>
      <c r="C251" s="2421" t="s">
        <v>2193</v>
      </c>
      <c r="D251" s="709" t="s">
        <v>1549</v>
      </c>
      <c r="E251" s="468">
        <f>E252+E253+E254+E255</f>
        <v>9086000</v>
      </c>
      <c r="F251" s="468">
        <f>F252+F253+F254+F255</f>
        <v>8242065.0999999996</v>
      </c>
      <c r="G251" s="2385"/>
      <c r="H251" s="2385"/>
      <c r="I251" s="2391"/>
      <c r="J251" s="2391"/>
      <c r="K251" s="2391"/>
      <c r="L251" s="2792"/>
      <c r="M251" s="580"/>
      <c r="N251" s="370"/>
      <c r="O251" s="370"/>
      <c r="P251" s="370"/>
      <c r="Q251" s="370"/>
      <c r="R251" s="370"/>
      <c r="S251" s="370"/>
      <c r="T251" s="370"/>
      <c r="U251" s="370"/>
      <c r="V251" s="370"/>
      <c r="W251" s="370"/>
      <c r="X251" s="370"/>
      <c r="Y251" s="370"/>
      <c r="Z251" s="370"/>
      <c r="AA251" s="370"/>
      <c r="AB251" s="370"/>
      <c r="AC251" s="370"/>
      <c r="AD251" s="370"/>
      <c r="AE251" s="370"/>
      <c r="AF251" s="370"/>
      <c r="AG251" s="370"/>
      <c r="AH251" s="370"/>
      <c r="AI251" s="370"/>
      <c r="AJ251" s="370"/>
      <c r="AK251" s="370"/>
      <c r="AL251" s="370"/>
      <c r="AM251" s="370"/>
      <c r="AN251" s="370"/>
      <c r="AO251" s="370"/>
      <c r="AP251" s="370"/>
      <c r="AQ251" s="370"/>
      <c r="AR251" s="370"/>
      <c r="AS251" s="370"/>
      <c r="AT251" s="370"/>
      <c r="AU251" s="370"/>
      <c r="AV251" s="370"/>
      <c r="AW251" s="370"/>
      <c r="AX251" s="370"/>
      <c r="AY251" s="370"/>
      <c r="AZ251" s="370"/>
      <c r="BA251" s="370"/>
      <c r="BB251" s="370"/>
      <c r="BC251" s="370"/>
      <c r="BD251" s="370"/>
      <c r="BE251" s="370"/>
      <c r="BF251" s="370"/>
      <c r="BG251" s="370"/>
      <c r="BH251" s="370"/>
      <c r="BI251" s="370"/>
      <c r="BJ251" s="370"/>
      <c r="BK251" s="370"/>
      <c r="BL251" s="370"/>
      <c r="BM251" s="370"/>
      <c r="BN251" s="370"/>
      <c r="BO251" s="370"/>
      <c r="BP251" s="370"/>
      <c r="BQ251" s="370"/>
      <c r="BR251" s="370"/>
      <c r="BS251" s="370"/>
      <c r="BT251" s="370"/>
      <c r="BU251" s="370"/>
      <c r="BV251" s="370"/>
      <c r="BW251" s="370"/>
      <c r="BX251" s="370"/>
      <c r="BY251" s="370"/>
      <c r="BZ251" s="370"/>
      <c r="CA251" s="370"/>
      <c r="CB251" s="370"/>
      <c r="CC251" s="370"/>
      <c r="CD251" s="370"/>
      <c r="CE251" s="370"/>
      <c r="CF251" s="370"/>
      <c r="CG251" s="370"/>
      <c r="CH251" s="370"/>
      <c r="CI251" s="370"/>
      <c r="CJ251" s="370"/>
      <c r="CK251" s="370"/>
      <c r="CL251" s="370"/>
      <c r="CM251" s="370"/>
      <c r="CN251" s="370"/>
      <c r="CO251" s="370"/>
      <c r="CP251" s="370"/>
      <c r="CQ251" s="370"/>
      <c r="CR251" s="370"/>
      <c r="CS251" s="370"/>
      <c r="CT251" s="370"/>
      <c r="CU251" s="370"/>
      <c r="CV251" s="370"/>
      <c r="CW251" s="370"/>
      <c r="CX251" s="370"/>
      <c r="CY251" s="370"/>
      <c r="CZ251" s="370"/>
      <c r="DA251" s="370"/>
      <c r="DB251" s="370"/>
      <c r="DC251" s="370"/>
      <c r="DD251" s="370"/>
      <c r="DE251" s="370"/>
      <c r="DF251" s="370"/>
      <c r="DG251" s="370"/>
      <c r="DH251" s="370"/>
      <c r="DI251" s="370"/>
      <c r="DJ251" s="370"/>
      <c r="DK251" s="370"/>
      <c r="DL251" s="370"/>
      <c r="DM251" s="370"/>
      <c r="DN251" s="370"/>
      <c r="DO251" s="370"/>
      <c r="DP251" s="370"/>
      <c r="DQ251" s="370"/>
      <c r="DR251" s="370"/>
      <c r="DS251" s="370"/>
      <c r="DT251" s="370"/>
      <c r="DU251" s="370"/>
      <c r="DV251" s="370"/>
      <c r="DW251" s="370"/>
      <c r="DX251" s="370"/>
      <c r="DY251" s="370"/>
      <c r="DZ251" s="370"/>
      <c r="EA251" s="370"/>
      <c r="EB251" s="370"/>
      <c r="EC251" s="370"/>
      <c r="ED251" s="370"/>
      <c r="EE251" s="370"/>
      <c r="EF251" s="370"/>
      <c r="EG251" s="370"/>
      <c r="EH251" s="370"/>
      <c r="EI251" s="370"/>
      <c r="EJ251" s="370"/>
      <c r="EK251" s="370"/>
      <c r="EL251" s="370"/>
      <c r="EM251" s="370"/>
      <c r="EN251" s="370"/>
      <c r="EO251" s="370"/>
      <c r="EP251" s="370"/>
      <c r="EQ251" s="370"/>
      <c r="ER251" s="370"/>
      <c r="ES251" s="370"/>
      <c r="ET251" s="370"/>
      <c r="EU251" s="370"/>
      <c r="EV251" s="370"/>
      <c r="EW251" s="370"/>
      <c r="EX251" s="370"/>
      <c r="EY251" s="370"/>
      <c r="EZ251" s="370"/>
      <c r="FA251" s="370"/>
      <c r="FB251" s="370"/>
      <c r="FC251" s="370"/>
      <c r="FD251" s="370"/>
      <c r="FE251" s="370"/>
      <c r="FF251" s="370"/>
      <c r="FG251" s="370"/>
      <c r="FH251" s="370"/>
      <c r="FI251" s="370"/>
      <c r="FJ251" s="370"/>
      <c r="FK251" s="370"/>
      <c r="FL251" s="370"/>
      <c r="FM251" s="370"/>
      <c r="FN251" s="370"/>
      <c r="FO251" s="370"/>
      <c r="FP251" s="370"/>
      <c r="FQ251" s="370"/>
      <c r="FR251" s="370"/>
      <c r="FS251" s="370"/>
      <c r="FT251" s="370"/>
      <c r="FU251" s="370"/>
      <c r="FV251" s="370"/>
      <c r="FW251" s="370"/>
      <c r="FX251" s="370"/>
      <c r="FY251" s="370"/>
      <c r="FZ251" s="370"/>
      <c r="GA251" s="370"/>
      <c r="GB251" s="370"/>
      <c r="GC251" s="370"/>
      <c r="GD251" s="370"/>
      <c r="GE251" s="370"/>
      <c r="GF251" s="370"/>
      <c r="GG251" s="370"/>
      <c r="GH251" s="370"/>
      <c r="GI251" s="370"/>
      <c r="GJ251" s="370"/>
      <c r="GK251" s="370"/>
      <c r="GL251" s="370"/>
      <c r="GM251" s="370"/>
      <c r="GN251" s="370"/>
      <c r="GO251" s="370"/>
      <c r="GP251" s="370"/>
      <c r="GQ251" s="370"/>
      <c r="GR251" s="370"/>
      <c r="GS251" s="370"/>
      <c r="GT251" s="370"/>
      <c r="GU251" s="370"/>
      <c r="GV251" s="370"/>
      <c r="GW251" s="370"/>
      <c r="GX251" s="370"/>
      <c r="GY251" s="370"/>
      <c r="GZ251" s="370"/>
      <c r="HA251" s="370"/>
      <c r="HB251" s="370"/>
      <c r="HC251" s="370"/>
      <c r="HD251" s="370"/>
      <c r="HE251" s="370"/>
      <c r="HF251" s="370"/>
      <c r="HG251" s="370"/>
      <c r="HH251" s="370"/>
      <c r="HI251" s="370"/>
      <c r="HJ251" s="370"/>
      <c r="HK251" s="370"/>
      <c r="HL251" s="370"/>
      <c r="HM251" s="370"/>
      <c r="HN251" s="370"/>
      <c r="HO251" s="370"/>
      <c r="HP251" s="370"/>
      <c r="HQ251" s="370"/>
      <c r="HR251" s="370"/>
      <c r="HS251" s="370"/>
      <c r="HT251" s="370"/>
      <c r="HU251" s="370"/>
      <c r="HV251" s="370"/>
      <c r="HW251" s="370"/>
      <c r="HX251" s="370"/>
      <c r="HY251" s="370"/>
      <c r="HZ251" s="370"/>
      <c r="IA251" s="370"/>
      <c r="IB251" s="370"/>
      <c r="IC251" s="370"/>
      <c r="ID251" s="370"/>
      <c r="IE251" s="370"/>
      <c r="IF251" s="370"/>
      <c r="IG251" s="370"/>
      <c r="IH251" s="370"/>
      <c r="II251" s="370"/>
      <c r="IJ251" s="370"/>
      <c r="IK251" s="370"/>
      <c r="IL251" s="370"/>
      <c r="IM251" s="370"/>
      <c r="IN251" s="370"/>
      <c r="IO251" s="370"/>
      <c r="IP251" s="370"/>
      <c r="IQ251" s="370"/>
      <c r="IR251" s="370"/>
      <c r="IS251" s="370"/>
      <c r="IT251" s="370"/>
      <c r="IU251" s="370"/>
      <c r="IV251" s="370"/>
      <c r="IW251" s="370"/>
      <c r="IX251" s="370"/>
      <c r="IY251" s="370"/>
      <c r="IZ251" s="370"/>
      <c r="JA251" s="370"/>
      <c r="JB251" s="370"/>
      <c r="JC251" s="370"/>
      <c r="JD251" s="370"/>
      <c r="JE251" s="370"/>
      <c r="JF251" s="370"/>
      <c r="JG251" s="370"/>
      <c r="JH251" s="370"/>
      <c r="JI251" s="370"/>
      <c r="JJ251" s="370"/>
      <c r="JK251" s="370"/>
      <c r="JL251" s="370"/>
      <c r="JM251" s="370"/>
      <c r="JN251" s="370"/>
      <c r="JO251" s="370"/>
      <c r="JP251" s="370"/>
      <c r="JQ251" s="370"/>
      <c r="JR251" s="370"/>
      <c r="JS251" s="370"/>
      <c r="JT251" s="370"/>
      <c r="JU251" s="370"/>
      <c r="JV251" s="370"/>
      <c r="JW251" s="370"/>
      <c r="JX251" s="370"/>
      <c r="JY251" s="370"/>
      <c r="JZ251" s="370"/>
      <c r="KA251" s="370"/>
      <c r="KB251" s="370"/>
      <c r="KC251" s="370"/>
      <c r="KD251" s="370"/>
      <c r="KE251" s="370"/>
      <c r="KF251" s="370"/>
      <c r="KG251" s="370"/>
      <c r="KH251" s="370"/>
      <c r="KI251" s="370"/>
      <c r="KJ251" s="370"/>
      <c r="KK251" s="370"/>
      <c r="KL251" s="370"/>
      <c r="KM251" s="370"/>
      <c r="KN251" s="370"/>
      <c r="KO251" s="370"/>
      <c r="KP251" s="370"/>
      <c r="KQ251" s="370"/>
      <c r="KR251" s="370"/>
      <c r="KS251" s="370"/>
      <c r="KT251" s="370"/>
      <c r="KU251" s="370"/>
      <c r="KV251" s="370"/>
      <c r="KW251" s="370"/>
      <c r="KX251" s="370"/>
      <c r="KY251" s="370"/>
      <c r="KZ251" s="370"/>
      <c r="LA251" s="370"/>
      <c r="LB251" s="370"/>
      <c r="LC251" s="370"/>
      <c r="LD251" s="370"/>
      <c r="LE251" s="370"/>
      <c r="LF251" s="370"/>
      <c r="LG251" s="370"/>
      <c r="LH251" s="370"/>
      <c r="LI251" s="370"/>
      <c r="LJ251" s="370"/>
      <c r="LK251" s="370"/>
      <c r="LL251" s="370"/>
      <c r="LM251" s="370"/>
      <c r="LN251" s="370"/>
      <c r="LO251" s="370"/>
      <c r="LP251" s="370"/>
      <c r="LQ251" s="370"/>
      <c r="LR251" s="370"/>
      <c r="LS251" s="370"/>
      <c r="LT251" s="370"/>
      <c r="LU251" s="370"/>
      <c r="LV251" s="370"/>
      <c r="LW251" s="370"/>
      <c r="LX251" s="370"/>
      <c r="LY251" s="370"/>
      <c r="LZ251" s="370"/>
      <c r="MA251" s="370"/>
      <c r="MB251" s="370"/>
      <c r="MC251" s="370"/>
      <c r="MD251" s="370"/>
      <c r="ME251" s="370"/>
      <c r="MF251" s="370"/>
      <c r="MG251" s="370"/>
      <c r="MH251" s="370"/>
      <c r="MI251" s="370"/>
      <c r="MJ251" s="370"/>
      <c r="MK251" s="370"/>
      <c r="ML251" s="370"/>
      <c r="MM251" s="370"/>
      <c r="MN251" s="370"/>
      <c r="MO251" s="370"/>
      <c r="MP251" s="370"/>
      <c r="MQ251" s="370"/>
      <c r="MR251" s="370"/>
      <c r="MS251" s="370"/>
      <c r="MT251" s="370"/>
      <c r="MU251" s="370"/>
      <c r="MV251" s="370"/>
      <c r="MW251" s="370"/>
      <c r="MX251" s="370"/>
      <c r="MY251" s="370"/>
      <c r="MZ251" s="370"/>
      <c r="NA251" s="370"/>
      <c r="NB251" s="370"/>
      <c r="NC251" s="370"/>
      <c r="ND251" s="370"/>
      <c r="NE251" s="370"/>
      <c r="NF251" s="370"/>
      <c r="NG251" s="370"/>
      <c r="NH251" s="370"/>
      <c r="NI251" s="370"/>
      <c r="NJ251" s="370"/>
      <c r="NK251" s="370"/>
      <c r="NL251" s="370"/>
      <c r="NM251" s="370"/>
      <c r="NN251" s="370"/>
      <c r="NO251" s="370"/>
      <c r="NP251" s="370"/>
      <c r="NQ251" s="370"/>
      <c r="NR251" s="370"/>
      <c r="NS251" s="370"/>
      <c r="NT251" s="370"/>
      <c r="NU251" s="370"/>
      <c r="NV251" s="370"/>
      <c r="NW251" s="370"/>
      <c r="NX251" s="370"/>
      <c r="NY251" s="370"/>
      <c r="NZ251" s="370"/>
      <c r="OA251" s="370"/>
      <c r="OB251" s="370"/>
      <c r="OC251" s="370"/>
      <c r="OD251" s="370"/>
      <c r="OE251" s="370"/>
      <c r="OF251" s="370"/>
      <c r="OG251" s="370"/>
      <c r="OH251" s="370"/>
      <c r="OI251" s="370"/>
      <c r="OJ251" s="370"/>
      <c r="OK251" s="370"/>
      <c r="OL251" s="370"/>
      <c r="OM251" s="370"/>
      <c r="ON251" s="370"/>
      <c r="OO251" s="370"/>
      <c r="OP251" s="370"/>
      <c r="OQ251" s="370"/>
      <c r="OR251" s="370"/>
      <c r="OS251" s="370"/>
      <c r="OT251" s="370"/>
      <c r="OU251" s="370"/>
      <c r="OV251" s="370"/>
      <c r="OW251" s="370"/>
      <c r="OX251" s="370"/>
      <c r="OY251" s="370"/>
      <c r="OZ251" s="370"/>
      <c r="PA251" s="370"/>
      <c r="PB251" s="370"/>
      <c r="PC251" s="370"/>
      <c r="PD251" s="370"/>
      <c r="PE251" s="370"/>
      <c r="PF251" s="370"/>
      <c r="PG251" s="370"/>
      <c r="PH251" s="370"/>
      <c r="PI251" s="370"/>
      <c r="PJ251" s="370"/>
      <c r="PK251" s="370"/>
      <c r="PL251" s="370"/>
      <c r="PM251" s="370"/>
      <c r="PN251" s="370"/>
      <c r="PO251" s="370"/>
      <c r="PP251" s="370"/>
      <c r="PQ251" s="370"/>
      <c r="PR251" s="370"/>
      <c r="PS251" s="370"/>
      <c r="PT251" s="370"/>
      <c r="PU251" s="370"/>
      <c r="PV251" s="370"/>
      <c r="PW251" s="370"/>
      <c r="PX251" s="370"/>
      <c r="PY251" s="370"/>
      <c r="PZ251" s="370"/>
      <c r="QA251" s="370"/>
      <c r="QB251" s="370"/>
      <c r="QC251" s="370"/>
      <c r="QD251" s="370"/>
      <c r="QE251" s="370"/>
      <c r="QF251" s="370"/>
      <c r="QG251" s="370"/>
      <c r="QH251" s="370"/>
      <c r="QI251" s="370"/>
      <c r="QJ251" s="370"/>
      <c r="QK251" s="370"/>
      <c r="QL251" s="370"/>
      <c r="QM251" s="370"/>
      <c r="QN251" s="370"/>
      <c r="QO251" s="370"/>
      <c r="QP251" s="370"/>
      <c r="QQ251" s="370"/>
      <c r="QR251" s="370"/>
      <c r="QS251" s="370"/>
      <c r="QT251" s="370"/>
      <c r="QU251" s="370"/>
      <c r="QV251" s="370"/>
      <c r="QW251" s="370"/>
      <c r="QX251" s="370"/>
      <c r="QY251" s="370"/>
      <c r="QZ251" s="370"/>
      <c r="RA251" s="370"/>
      <c r="RB251" s="370"/>
      <c r="RC251" s="370"/>
      <c r="RD251" s="370"/>
      <c r="RE251" s="370"/>
      <c r="RF251" s="370"/>
      <c r="RG251" s="370"/>
      <c r="RH251" s="370"/>
      <c r="RI251" s="370"/>
      <c r="RJ251" s="370"/>
      <c r="RK251" s="370"/>
      <c r="RL251" s="370"/>
      <c r="RM251" s="370"/>
      <c r="RN251" s="370"/>
      <c r="RO251" s="370"/>
      <c r="RP251" s="370"/>
      <c r="RQ251" s="370"/>
      <c r="RR251" s="370"/>
      <c r="RS251" s="370"/>
      <c r="RT251" s="370"/>
      <c r="RU251" s="370"/>
      <c r="RV251" s="370"/>
      <c r="RW251" s="370"/>
      <c r="RX251" s="370"/>
      <c r="RY251" s="370"/>
      <c r="RZ251" s="370"/>
      <c r="SA251" s="370"/>
      <c r="SB251" s="370"/>
      <c r="SC251" s="370"/>
      <c r="SD251" s="370"/>
      <c r="SE251" s="370"/>
      <c r="SF251" s="370"/>
      <c r="SG251" s="370"/>
      <c r="SH251" s="370"/>
      <c r="SI251" s="370"/>
      <c r="SJ251" s="370"/>
      <c r="SK251" s="370"/>
      <c r="SL251" s="370"/>
      <c r="SM251" s="370"/>
      <c r="SN251" s="370"/>
      <c r="SO251" s="370"/>
      <c r="SP251" s="370"/>
      <c r="SQ251" s="370"/>
      <c r="SR251" s="370"/>
      <c r="SS251" s="370"/>
      <c r="ST251" s="370"/>
      <c r="SU251" s="370"/>
      <c r="SV251" s="370"/>
      <c r="SW251" s="370"/>
      <c r="SX251" s="370"/>
      <c r="SY251" s="370"/>
      <c r="SZ251" s="370"/>
      <c r="TA251" s="370"/>
      <c r="TB251" s="370"/>
      <c r="TC251" s="370"/>
      <c r="TD251" s="370"/>
      <c r="TE251" s="370"/>
      <c r="TF251" s="370"/>
      <c r="TG251" s="370"/>
      <c r="TH251" s="370"/>
      <c r="TI251" s="370"/>
      <c r="TJ251" s="370"/>
      <c r="TK251" s="370"/>
      <c r="TL251" s="370"/>
      <c r="TM251" s="370"/>
      <c r="TN251" s="370"/>
      <c r="TO251" s="370"/>
      <c r="TP251" s="370"/>
      <c r="TQ251" s="370"/>
      <c r="TR251" s="370"/>
      <c r="TS251" s="370"/>
      <c r="TT251" s="370"/>
      <c r="TU251" s="370"/>
      <c r="TV251" s="370"/>
      <c r="TW251" s="370"/>
      <c r="TX251" s="370"/>
      <c r="TY251" s="370"/>
      <c r="TZ251" s="370"/>
      <c r="UA251" s="370"/>
      <c r="UB251" s="370"/>
      <c r="UC251" s="370"/>
      <c r="UD251" s="370"/>
      <c r="UE251" s="370"/>
      <c r="UF251" s="370"/>
      <c r="UG251" s="370"/>
      <c r="UH251" s="370"/>
      <c r="UI251" s="370"/>
      <c r="UJ251" s="370"/>
      <c r="UK251" s="370"/>
      <c r="UL251" s="370"/>
      <c r="UM251" s="370"/>
      <c r="UN251" s="370"/>
      <c r="UO251" s="370"/>
      <c r="UP251" s="370"/>
      <c r="UQ251" s="370"/>
      <c r="UR251" s="370"/>
      <c r="US251" s="370"/>
      <c r="UT251" s="370"/>
      <c r="UU251" s="370"/>
      <c r="UV251" s="370"/>
      <c r="UW251" s="370"/>
      <c r="UX251" s="370"/>
      <c r="UY251" s="370"/>
      <c r="UZ251" s="370"/>
      <c r="VA251" s="370"/>
      <c r="VB251" s="370"/>
      <c r="VC251" s="370"/>
      <c r="VD251" s="370"/>
      <c r="VE251" s="370"/>
      <c r="VF251" s="370"/>
      <c r="VG251" s="370"/>
      <c r="VH251" s="370"/>
      <c r="VI251" s="370"/>
      <c r="VJ251" s="370"/>
      <c r="VK251" s="370"/>
      <c r="VL251" s="370"/>
      <c r="VM251" s="370"/>
      <c r="VN251" s="370"/>
      <c r="VO251" s="370"/>
      <c r="VP251" s="370"/>
      <c r="VQ251" s="370"/>
      <c r="VR251" s="370"/>
      <c r="VS251" s="370"/>
      <c r="VT251" s="370"/>
      <c r="VU251" s="370"/>
      <c r="VV251" s="370"/>
      <c r="VW251" s="370"/>
      <c r="VX251" s="370"/>
      <c r="VY251" s="370"/>
      <c r="VZ251" s="370"/>
      <c r="WA251" s="370"/>
      <c r="WB251" s="370"/>
      <c r="WC251" s="370"/>
      <c r="WD251" s="370"/>
      <c r="WE251" s="370"/>
      <c r="WF251" s="370"/>
      <c r="WG251" s="370"/>
      <c r="WH251" s="370"/>
      <c r="WI251" s="370"/>
      <c r="WJ251" s="370"/>
      <c r="WK251" s="370"/>
      <c r="WL251" s="370"/>
      <c r="WM251" s="370"/>
      <c r="WN251" s="370"/>
      <c r="WO251" s="370"/>
      <c r="WP251" s="370"/>
      <c r="WQ251" s="370"/>
      <c r="WR251" s="370"/>
      <c r="WS251" s="370"/>
      <c r="WT251" s="370"/>
      <c r="WU251" s="370"/>
      <c r="WV251" s="370"/>
      <c r="WW251" s="370"/>
      <c r="WX251" s="370"/>
      <c r="WY251" s="370"/>
      <c r="WZ251" s="370"/>
      <c r="XA251" s="370"/>
      <c r="XB251" s="370"/>
      <c r="XC251" s="370"/>
      <c r="XD251" s="370"/>
      <c r="XE251" s="370"/>
      <c r="XF251" s="370"/>
      <c r="XG251" s="370"/>
      <c r="XH251" s="370"/>
      <c r="XI251" s="370"/>
      <c r="XJ251" s="370"/>
      <c r="XK251" s="370"/>
      <c r="XL251" s="370"/>
      <c r="XM251" s="370"/>
      <c r="XN251" s="370"/>
      <c r="XO251" s="370"/>
      <c r="XP251" s="370"/>
      <c r="XQ251" s="370"/>
      <c r="XR251" s="370"/>
      <c r="XS251" s="370"/>
      <c r="XT251" s="370"/>
      <c r="XU251" s="370"/>
      <c r="XV251" s="370"/>
      <c r="XW251" s="370"/>
      <c r="XX251" s="370"/>
      <c r="XY251" s="370"/>
      <c r="XZ251" s="370"/>
      <c r="YA251" s="370"/>
      <c r="YB251" s="370"/>
      <c r="YC251" s="370"/>
      <c r="YD251" s="370"/>
      <c r="YE251" s="370"/>
      <c r="YF251" s="370"/>
      <c r="YG251" s="370"/>
      <c r="YH251" s="370"/>
      <c r="YI251" s="370"/>
      <c r="YJ251" s="370"/>
      <c r="YK251" s="370"/>
      <c r="YL251" s="370"/>
      <c r="YM251" s="370"/>
      <c r="YN251" s="370"/>
      <c r="YO251" s="370"/>
      <c r="YP251" s="370"/>
      <c r="YQ251" s="370"/>
      <c r="YR251" s="370"/>
      <c r="YS251" s="370"/>
      <c r="YT251" s="370"/>
      <c r="YU251" s="370"/>
      <c r="YV251" s="370"/>
      <c r="YW251" s="370"/>
      <c r="YX251" s="370"/>
      <c r="YY251" s="370"/>
      <c r="YZ251" s="370"/>
      <c r="ZA251" s="370"/>
      <c r="ZB251" s="370"/>
      <c r="ZC251" s="370"/>
      <c r="ZD251" s="370"/>
      <c r="ZE251" s="370"/>
      <c r="ZF251" s="370"/>
      <c r="ZG251" s="370"/>
      <c r="ZH251" s="370"/>
      <c r="ZI251" s="370"/>
      <c r="ZJ251" s="370"/>
      <c r="ZK251" s="370"/>
      <c r="ZL251" s="370"/>
      <c r="ZM251" s="370"/>
      <c r="ZN251" s="370"/>
      <c r="ZO251" s="370"/>
      <c r="ZP251" s="370"/>
      <c r="ZQ251" s="370"/>
      <c r="ZR251" s="370"/>
      <c r="ZS251" s="370"/>
      <c r="ZT251" s="370"/>
      <c r="ZU251" s="370"/>
      <c r="ZV251" s="370"/>
      <c r="ZW251" s="370"/>
      <c r="ZX251" s="370"/>
      <c r="ZY251" s="370"/>
      <c r="ZZ251" s="370"/>
      <c r="AAA251" s="370"/>
      <c r="AAB251" s="370"/>
      <c r="AAC251" s="370"/>
      <c r="AAD251" s="370"/>
      <c r="AAE251" s="370"/>
      <c r="AAF251" s="370"/>
      <c r="AAG251" s="370"/>
      <c r="AAH251" s="370"/>
      <c r="AAI251" s="370"/>
      <c r="AAJ251" s="370"/>
      <c r="AAK251" s="370"/>
      <c r="AAL251" s="370"/>
      <c r="AAM251" s="370"/>
      <c r="AAN251" s="370"/>
      <c r="AAO251" s="370"/>
      <c r="AAP251" s="370"/>
      <c r="AAQ251" s="370"/>
      <c r="AAR251" s="370"/>
      <c r="AAS251" s="370"/>
      <c r="AAT251" s="370"/>
      <c r="AAU251" s="370"/>
      <c r="AAV251" s="370"/>
      <c r="AAW251" s="370"/>
      <c r="AAX251" s="370"/>
      <c r="AAY251" s="370"/>
      <c r="AAZ251" s="370"/>
      <c r="ABA251" s="370"/>
      <c r="ABB251" s="370"/>
      <c r="ABC251" s="370"/>
      <c r="ABD251" s="370"/>
      <c r="ABE251" s="370"/>
      <c r="ABF251" s="370"/>
      <c r="ABG251" s="370"/>
      <c r="ABH251" s="370"/>
      <c r="ABI251" s="370"/>
      <c r="ABJ251" s="370"/>
      <c r="ABK251" s="370"/>
      <c r="ABL251" s="370"/>
      <c r="ABM251" s="370"/>
      <c r="ABN251" s="370"/>
      <c r="ABO251" s="370"/>
      <c r="ABP251" s="370"/>
      <c r="ABQ251" s="370"/>
      <c r="ABR251" s="370"/>
      <c r="ABS251" s="370"/>
      <c r="ABT251" s="370"/>
      <c r="ABU251" s="370"/>
      <c r="ABV251" s="370"/>
      <c r="ABW251" s="370"/>
      <c r="ABX251" s="370"/>
      <c r="ABY251" s="370"/>
      <c r="ABZ251" s="370"/>
      <c r="ACA251" s="370"/>
      <c r="ACB251" s="370"/>
      <c r="ACC251" s="370"/>
      <c r="ACD251" s="370"/>
      <c r="ACE251" s="370"/>
      <c r="ACF251" s="370"/>
      <c r="ACG251" s="370"/>
      <c r="ACH251" s="370"/>
      <c r="ACI251" s="370"/>
      <c r="ACJ251" s="370"/>
      <c r="ACK251" s="370"/>
      <c r="ACL251" s="370"/>
      <c r="ACM251" s="370"/>
      <c r="ACN251" s="370"/>
      <c r="ACO251" s="370"/>
      <c r="ACP251" s="370"/>
      <c r="ACQ251" s="370"/>
      <c r="ACR251" s="370"/>
      <c r="ACS251" s="370"/>
      <c r="ACT251" s="370"/>
      <c r="ACU251" s="370"/>
      <c r="ACV251" s="370"/>
      <c r="ACW251" s="370"/>
      <c r="ACX251" s="370"/>
      <c r="ACY251" s="370"/>
      <c r="ACZ251" s="370"/>
      <c r="ADA251" s="370"/>
      <c r="ADB251" s="370"/>
      <c r="ADC251" s="370"/>
      <c r="ADD251" s="370"/>
      <c r="ADE251" s="370"/>
      <c r="ADF251" s="370"/>
      <c r="ADG251" s="370"/>
      <c r="ADH251" s="370"/>
      <c r="ADI251" s="370"/>
      <c r="ADJ251" s="370"/>
      <c r="ADK251" s="370"/>
      <c r="ADL251" s="370"/>
      <c r="ADM251" s="370"/>
      <c r="ADN251" s="370"/>
      <c r="ADO251" s="370"/>
      <c r="ADP251" s="370"/>
      <c r="ADQ251" s="370"/>
      <c r="ADR251" s="370"/>
      <c r="ADS251" s="370"/>
      <c r="ADT251" s="370"/>
      <c r="ADU251" s="370"/>
      <c r="ADV251" s="370"/>
      <c r="ADW251" s="370"/>
      <c r="ADX251" s="370"/>
      <c r="ADY251" s="370"/>
      <c r="ADZ251" s="370"/>
      <c r="AEA251" s="370"/>
      <c r="AEB251" s="370"/>
      <c r="AEC251" s="370"/>
      <c r="AED251" s="370"/>
      <c r="AEE251" s="370"/>
      <c r="AEF251" s="370"/>
      <c r="AEG251" s="370"/>
      <c r="AEH251" s="370"/>
      <c r="AEI251" s="370"/>
      <c r="AEJ251" s="370"/>
      <c r="AEK251" s="370"/>
      <c r="AEL251" s="370"/>
      <c r="AEM251" s="370"/>
      <c r="AEN251" s="370"/>
      <c r="AEO251" s="370"/>
      <c r="AEP251" s="370"/>
      <c r="AEQ251" s="370"/>
      <c r="AER251" s="370"/>
      <c r="AES251" s="370"/>
      <c r="AET251" s="370"/>
      <c r="AEU251" s="370"/>
      <c r="AEV251" s="370"/>
      <c r="AEW251" s="370"/>
      <c r="AEX251" s="370"/>
      <c r="AEY251" s="370"/>
      <c r="AEZ251" s="370"/>
      <c r="AFA251" s="370"/>
      <c r="AFB251" s="370"/>
      <c r="AFC251" s="370"/>
      <c r="AFD251" s="370"/>
      <c r="AFE251" s="370"/>
      <c r="AFF251" s="370"/>
      <c r="AFG251" s="370"/>
      <c r="AFH251" s="370"/>
      <c r="AFI251" s="370"/>
      <c r="AFJ251" s="370"/>
      <c r="AFK251" s="370"/>
      <c r="AFL251" s="370"/>
      <c r="AFM251" s="370"/>
      <c r="AFN251" s="370"/>
      <c r="AFO251" s="370"/>
      <c r="AFP251" s="370"/>
      <c r="AFQ251" s="370"/>
      <c r="AFR251" s="370"/>
      <c r="AFS251" s="370"/>
      <c r="AFT251" s="370"/>
      <c r="AFU251" s="370"/>
      <c r="AFV251" s="370"/>
      <c r="AFW251" s="370"/>
      <c r="AFX251" s="370"/>
      <c r="AFY251" s="370"/>
      <c r="AFZ251" s="370"/>
      <c r="AGA251" s="370"/>
      <c r="AGB251" s="370"/>
      <c r="AGC251" s="370"/>
      <c r="AGD251" s="370"/>
      <c r="AGE251" s="370"/>
      <c r="AGF251" s="370"/>
      <c r="AGG251" s="370"/>
      <c r="AGH251" s="370"/>
      <c r="AGI251" s="370"/>
      <c r="AGJ251" s="370"/>
      <c r="AGK251" s="370"/>
      <c r="AGL251" s="370"/>
      <c r="AGM251" s="370"/>
      <c r="AGN251" s="370"/>
      <c r="AGO251" s="370"/>
      <c r="AGP251" s="370"/>
      <c r="AGQ251" s="370"/>
      <c r="AGR251" s="370"/>
      <c r="AGS251" s="370"/>
      <c r="AGT251" s="370"/>
      <c r="AGU251" s="370"/>
      <c r="AGV251" s="370"/>
      <c r="AGW251" s="370"/>
      <c r="AGX251" s="370"/>
      <c r="AGY251" s="370"/>
      <c r="AGZ251" s="370"/>
      <c r="AHA251" s="370"/>
      <c r="AHB251" s="370"/>
      <c r="AHC251" s="370"/>
      <c r="AHD251" s="370"/>
      <c r="AHE251" s="370"/>
      <c r="AHF251" s="370"/>
      <c r="AHG251" s="370"/>
      <c r="AHH251" s="370"/>
      <c r="AHI251" s="370"/>
      <c r="AHJ251" s="370"/>
      <c r="AHK251" s="370"/>
      <c r="AHL251" s="370"/>
      <c r="AHM251" s="370"/>
      <c r="AHN251" s="370"/>
      <c r="AHO251" s="370"/>
      <c r="AHP251" s="370"/>
      <c r="AHQ251" s="370"/>
      <c r="AHR251" s="370"/>
      <c r="AHS251" s="370"/>
      <c r="AHT251" s="370"/>
      <c r="AHU251" s="370"/>
      <c r="AHV251" s="370"/>
      <c r="AHW251" s="370"/>
      <c r="AHX251" s="370"/>
      <c r="AHY251" s="370"/>
      <c r="AHZ251" s="370"/>
      <c r="AIA251" s="370"/>
      <c r="AIB251" s="370"/>
      <c r="AIC251" s="370"/>
      <c r="AID251" s="370"/>
      <c r="AIE251" s="370"/>
      <c r="AIF251" s="370"/>
      <c r="AIG251" s="370"/>
      <c r="AIH251" s="370"/>
      <c r="AII251" s="370"/>
      <c r="AIJ251" s="370"/>
      <c r="AIK251" s="370"/>
      <c r="AIL251" s="370"/>
      <c r="AIM251" s="370"/>
      <c r="AIN251" s="370"/>
      <c r="AIO251" s="370"/>
      <c r="AIP251" s="370"/>
      <c r="AIQ251" s="370"/>
      <c r="AIR251" s="370"/>
      <c r="AIS251" s="370"/>
      <c r="AIT251" s="370"/>
      <c r="AIU251" s="370"/>
      <c r="AIV251" s="370"/>
      <c r="AIW251" s="370"/>
      <c r="AIX251" s="370"/>
      <c r="AIY251" s="370"/>
      <c r="AIZ251" s="370"/>
      <c r="AJA251" s="370"/>
      <c r="AJB251" s="370"/>
      <c r="AJC251" s="370"/>
      <c r="AJD251" s="370"/>
      <c r="AJE251" s="370"/>
      <c r="AJF251" s="370"/>
      <c r="AJG251" s="370"/>
      <c r="AJH251" s="370"/>
      <c r="AJI251" s="370"/>
      <c r="AJJ251" s="370"/>
      <c r="AJK251" s="370"/>
      <c r="AJL251" s="370"/>
      <c r="AJM251" s="370"/>
      <c r="AJN251" s="370"/>
      <c r="AJO251" s="370"/>
      <c r="AJP251" s="370"/>
      <c r="AJQ251" s="370"/>
      <c r="AJR251" s="370"/>
      <c r="AJS251" s="370"/>
      <c r="AJT251" s="370"/>
      <c r="AJU251" s="370"/>
      <c r="AJV251" s="370"/>
      <c r="AJW251" s="370"/>
      <c r="AJX251" s="370"/>
      <c r="AJY251" s="370"/>
      <c r="AJZ251" s="370"/>
      <c r="AKA251" s="370"/>
      <c r="AKB251" s="370"/>
      <c r="AKC251" s="370"/>
      <c r="AKD251" s="370"/>
      <c r="AKE251" s="370"/>
      <c r="AKF251" s="370"/>
      <c r="AKG251" s="370"/>
      <c r="AKH251" s="370"/>
      <c r="AKI251" s="370"/>
      <c r="AKJ251" s="370"/>
      <c r="AKK251" s="370"/>
      <c r="AKL251" s="370"/>
      <c r="AKM251" s="370"/>
      <c r="AKN251" s="370"/>
      <c r="AKO251" s="370"/>
      <c r="AKP251" s="370"/>
      <c r="AKQ251" s="370"/>
      <c r="AKR251" s="370"/>
      <c r="AKS251" s="370"/>
      <c r="AKT251" s="370"/>
      <c r="AKU251" s="370"/>
      <c r="AKV251" s="370"/>
      <c r="AKW251" s="370"/>
      <c r="AKX251" s="370"/>
      <c r="AKY251" s="370"/>
      <c r="AKZ251" s="370"/>
      <c r="ALA251" s="370"/>
      <c r="ALB251" s="370"/>
      <c r="ALC251" s="370"/>
      <c r="ALD251" s="370"/>
    </row>
    <row r="252" spans="1:992" s="253" customFormat="1" ht="18" customHeight="1">
      <c r="A252" s="2421"/>
      <c r="B252" s="2828"/>
      <c r="C252" s="2421" t="s">
        <v>2193</v>
      </c>
      <c r="D252" s="707" t="s">
        <v>1550</v>
      </c>
      <c r="E252" s="374">
        <v>9086000</v>
      </c>
      <c r="F252" s="374">
        <v>8242065.0999999996</v>
      </c>
      <c r="G252" s="2385"/>
      <c r="H252" s="2385"/>
      <c r="I252" s="2391"/>
      <c r="J252" s="2391"/>
      <c r="K252" s="2391"/>
      <c r="L252" s="2792"/>
      <c r="M252" s="580"/>
      <c r="N252" s="370"/>
      <c r="O252" s="370"/>
      <c r="P252" s="370"/>
      <c r="Q252" s="370"/>
      <c r="R252" s="370"/>
      <c r="S252" s="370"/>
      <c r="T252" s="370"/>
      <c r="U252" s="370"/>
      <c r="V252" s="370"/>
      <c r="W252" s="370"/>
      <c r="X252" s="370"/>
      <c r="Y252" s="370"/>
      <c r="Z252" s="370"/>
      <c r="AA252" s="370"/>
      <c r="AB252" s="370"/>
      <c r="AC252" s="370"/>
      <c r="AD252" s="370"/>
      <c r="AE252" s="370"/>
      <c r="AF252" s="370"/>
      <c r="AG252" s="370"/>
      <c r="AH252" s="370"/>
      <c r="AI252" s="370"/>
      <c r="AJ252" s="370"/>
      <c r="AK252" s="370"/>
      <c r="AL252" s="370"/>
      <c r="AM252" s="370"/>
      <c r="AN252" s="370"/>
      <c r="AO252" s="370"/>
      <c r="AP252" s="370"/>
      <c r="AQ252" s="370"/>
      <c r="AR252" s="370"/>
      <c r="AS252" s="370"/>
      <c r="AT252" s="370"/>
      <c r="AU252" s="370"/>
      <c r="AV252" s="370"/>
      <c r="AW252" s="370"/>
      <c r="AX252" s="370"/>
      <c r="AY252" s="370"/>
      <c r="AZ252" s="370"/>
      <c r="BA252" s="370"/>
      <c r="BB252" s="370"/>
      <c r="BC252" s="370"/>
      <c r="BD252" s="370"/>
      <c r="BE252" s="370"/>
      <c r="BF252" s="370"/>
      <c r="BG252" s="370"/>
      <c r="BH252" s="370"/>
      <c r="BI252" s="370"/>
      <c r="BJ252" s="370"/>
      <c r="BK252" s="370"/>
      <c r="BL252" s="370"/>
      <c r="BM252" s="370"/>
      <c r="BN252" s="370"/>
      <c r="BO252" s="370"/>
      <c r="BP252" s="370"/>
      <c r="BQ252" s="370"/>
      <c r="BR252" s="370"/>
      <c r="BS252" s="370"/>
      <c r="BT252" s="370"/>
      <c r="BU252" s="370"/>
      <c r="BV252" s="370"/>
      <c r="BW252" s="370"/>
      <c r="BX252" s="370"/>
      <c r="BY252" s="370"/>
      <c r="BZ252" s="370"/>
      <c r="CA252" s="370"/>
      <c r="CB252" s="370"/>
      <c r="CC252" s="370"/>
      <c r="CD252" s="370"/>
      <c r="CE252" s="370"/>
      <c r="CF252" s="370"/>
      <c r="CG252" s="370"/>
      <c r="CH252" s="370"/>
      <c r="CI252" s="370"/>
      <c r="CJ252" s="370"/>
      <c r="CK252" s="370"/>
      <c r="CL252" s="370"/>
      <c r="CM252" s="370"/>
      <c r="CN252" s="370"/>
      <c r="CO252" s="370"/>
      <c r="CP252" s="370"/>
      <c r="CQ252" s="370"/>
      <c r="CR252" s="370"/>
      <c r="CS252" s="370"/>
      <c r="CT252" s="370"/>
      <c r="CU252" s="370"/>
      <c r="CV252" s="370"/>
      <c r="CW252" s="370"/>
      <c r="CX252" s="370"/>
      <c r="CY252" s="370"/>
      <c r="CZ252" s="370"/>
      <c r="DA252" s="370"/>
      <c r="DB252" s="370"/>
      <c r="DC252" s="370"/>
      <c r="DD252" s="370"/>
      <c r="DE252" s="370"/>
      <c r="DF252" s="370"/>
      <c r="DG252" s="370"/>
      <c r="DH252" s="370"/>
      <c r="DI252" s="370"/>
      <c r="DJ252" s="370"/>
      <c r="DK252" s="370"/>
      <c r="DL252" s="370"/>
      <c r="DM252" s="370"/>
      <c r="DN252" s="370"/>
      <c r="DO252" s="370"/>
      <c r="DP252" s="370"/>
      <c r="DQ252" s="370"/>
      <c r="DR252" s="370"/>
      <c r="DS252" s="370"/>
      <c r="DT252" s="370"/>
      <c r="DU252" s="370"/>
      <c r="DV252" s="370"/>
      <c r="DW252" s="370"/>
      <c r="DX252" s="370"/>
      <c r="DY252" s="370"/>
      <c r="DZ252" s="370"/>
      <c r="EA252" s="370"/>
      <c r="EB252" s="370"/>
      <c r="EC252" s="370"/>
      <c r="ED252" s="370"/>
      <c r="EE252" s="370"/>
      <c r="EF252" s="370"/>
      <c r="EG252" s="370"/>
      <c r="EH252" s="370"/>
      <c r="EI252" s="370"/>
      <c r="EJ252" s="370"/>
      <c r="EK252" s="370"/>
      <c r="EL252" s="370"/>
      <c r="EM252" s="370"/>
      <c r="EN252" s="370"/>
      <c r="EO252" s="370"/>
      <c r="EP252" s="370"/>
      <c r="EQ252" s="370"/>
      <c r="ER252" s="370"/>
      <c r="ES252" s="370"/>
      <c r="ET252" s="370"/>
      <c r="EU252" s="370"/>
      <c r="EV252" s="370"/>
      <c r="EW252" s="370"/>
      <c r="EX252" s="370"/>
      <c r="EY252" s="370"/>
      <c r="EZ252" s="370"/>
      <c r="FA252" s="370"/>
      <c r="FB252" s="370"/>
      <c r="FC252" s="370"/>
      <c r="FD252" s="370"/>
      <c r="FE252" s="370"/>
      <c r="FF252" s="370"/>
      <c r="FG252" s="370"/>
      <c r="FH252" s="370"/>
      <c r="FI252" s="370"/>
      <c r="FJ252" s="370"/>
      <c r="FK252" s="370"/>
      <c r="FL252" s="370"/>
      <c r="FM252" s="370"/>
      <c r="FN252" s="370"/>
      <c r="FO252" s="370"/>
      <c r="FP252" s="370"/>
      <c r="FQ252" s="370"/>
      <c r="FR252" s="370"/>
      <c r="FS252" s="370"/>
      <c r="FT252" s="370"/>
      <c r="FU252" s="370"/>
      <c r="FV252" s="370"/>
      <c r="FW252" s="370"/>
      <c r="FX252" s="370"/>
      <c r="FY252" s="370"/>
      <c r="FZ252" s="370"/>
      <c r="GA252" s="370"/>
      <c r="GB252" s="370"/>
      <c r="GC252" s="370"/>
      <c r="GD252" s="370"/>
      <c r="GE252" s="370"/>
      <c r="GF252" s="370"/>
      <c r="GG252" s="370"/>
      <c r="GH252" s="370"/>
      <c r="GI252" s="370"/>
      <c r="GJ252" s="370"/>
      <c r="GK252" s="370"/>
      <c r="GL252" s="370"/>
      <c r="GM252" s="370"/>
      <c r="GN252" s="370"/>
      <c r="GO252" s="370"/>
      <c r="GP252" s="370"/>
      <c r="GQ252" s="370"/>
      <c r="GR252" s="370"/>
      <c r="GS252" s="370"/>
      <c r="GT252" s="370"/>
      <c r="GU252" s="370"/>
      <c r="GV252" s="370"/>
      <c r="GW252" s="370"/>
      <c r="GX252" s="370"/>
      <c r="GY252" s="370"/>
      <c r="GZ252" s="370"/>
      <c r="HA252" s="370"/>
      <c r="HB252" s="370"/>
      <c r="HC252" s="370"/>
      <c r="HD252" s="370"/>
      <c r="HE252" s="370"/>
      <c r="HF252" s="370"/>
      <c r="HG252" s="370"/>
      <c r="HH252" s="370"/>
      <c r="HI252" s="370"/>
      <c r="HJ252" s="370"/>
      <c r="HK252" s="370"/>
      <c r="HL252" s="370"/>
      <c r="HM252" s="370"/>
      <c r="HN252" s="370"/>
      <c r="HO252" s="370"/>
      <c r="HP252" s="370"/>
      <c r="HQ252" s="370"/>
      <c r="HR252" s="370"/>
      <c r="HS252" s="370"/>
      <c r="HT252" s="370"/>
      <c r="HU252" s="370"/>
      <c r="HV252" s="370"/>
      <c r="HW252" s="370"/>
      <c r="HX252" s="370"/>
      <c r="HY252" s="370"/>
      <c r="HZ252" s="370"/>
      <c r="IA252" s="370"/>
      <c r="IB252" s="370"/>
      <c r="IC252" s="370"/>
      <c r="ID252" s="370"/>
      <c r="IE252" s="370"/>
      <c r="IF252" s="370"/>
      <c r="IG252" s="370"/>
      <c r="IH252" s="370"/>
      <c r="II252" s="370"/>
      <c r="IJ252" s="370"/>
      <c r="IK252" s="370"/>
      <c r="IL252" s="370"/>
      <c r="IM252" s="370"/>
      <c r="IN252" s="370"/>
      <c r="IO252" s="370"/>
      <c r="IP252" s="370"/>
      <c r="IQ252" s="370"/>
      <c r="IR252" s="370"/>
      <c r="IS252" s="370"/>
      <c r="IT252" s="370"/>
      <c r="IU252" s="370"/>
      <c r="IV252" s="370"/>
      <c r="IW252" s="370"/>
      <c r="IX252" s="370"/>
      <c r="IY252" s="370"/>
      <c r="IZ252" s="370"/>
      <c r="JA252" s="370"/>
      <c r="JB252" s="370"/>
      <c r="JC252" s="370"/>
      <c r="JD252" s="370"/>
      <c r="JE252" s="370"/>
      <c r="JF252" s="370"/>
      <c r="JG252" s="370"/>
      <c r="JH252" s="370"/>
      <c r="JI252" s="370"/>
      <c r="JJ252" s="370"/>
      <c r="JK252" s="370"/>
      <c r="JL252" s="370"/>
      <c r="JM252" s="370"/>
      <c r="JN252" s="370"/>
      <c r="JO252" s="370"/>
      <c r="JP252" s="370"/>
      <c r="JQ252" s="370"/>
      <c r="JR252" s="370"/>
      <c r="JS252" s="370"/>
      <c r="JT252" s="370"/>
      <c r="JU252" s="370"/>
      <c r="JV252" s="370"/>
      <c r="JW252" s="370"/>
      <c r="JX252" s="370"/>
      <c r="JY252" s="370"/>
      <c r="JZ252" s="370"/>
      <c r="KA252" s="370"/>
      <c r="KB252" s="370"/>
      <c r="KC252" s="370"/>
      <c r="KD252" s="370"/>
      <c r="KE252" s="370"/>
      <c r="KF252" s="370"/>
      <c r="KG252" s="370"/>
      <c r="KH252" s="370"/>
      <c r="KI252" s="370"/>
      <c r="KJ252" s="370"/>
      <c r="KK252" s="370"/>
      <c r="KL252" s="370"/>
      <c r="KM252" s="370"/>
      <c r="KN252" s="370"/>
      <c r="KO252" s="370"/>
      <c r="KP252" s="370"/>
      <c r="KQ252" s="370"/>
      <c r="KR252" s="370"/>
      <c r="KS252" s="370"/>
      <c r="KT252" s="370"/>
      <c r="KU252" s="370"/>
      <c r="KV252" s="370"/>
      <c r="KW252" s="370"/>
      <c r="KX252" s="370"/>
      <c r="KY252" s="370"/>
      <c r="KZ252" s="370"/>
      <c r="LA252" s="370"/>
      <c r="LB252" s="370"/>
      <c r="LC252" s="370"/>
      <c r="LD252" s="370"/>
      <c r="LE252" s="370"/>
      <c r="LF252" s="370"/>
      <c r="LG252" s="370"/>
      <c r="LH252" s="370"/>
      <c r="LI252" s="370"/>
      <c r="LJ252" s="370"/>
      <c r="LK252" s="370"/>
      <c r="LL252" s="370"/>
      <c r="LM252" s="370"/>
      <c r="LN252" s="370"/>
      <c r="LO252" s="370"/>
      <c r="LP252" s="370"/>
      <c r="LQ252" s="370"/>
      <c r="LR252" s="370"/>
      <c r="LS252" s="370"/>
      <c r="LT252" s="370"/>
      <c r="LU252" s="370"/>
      <c r="LV252" s="370"/>
      <c r="LW252" s="370"/>
      <c r="LX252" s="370"/>
      <c r="LY252" s="370"/>
      <c r="LZ252" s="370"/>
      <c r="MA252" s="370"/>
      <c r="MB252" s="370"/>
      <c r="MC252" s="370"/>
      <c r="MD252" s="370"/>
      <c r="ME252" s="370"/>
      <c r="MF252" s="370"/>
      <c r="MG252" s="370"/>
      <c r="MH252" s="370"/>
      <c r="MI252" s="370"/>
      <c r="MJ252" s="370"/>
      <c r="MK252" s="370"/>
      <c r="ML252" s="370"/>
      <c r="MM252" s="370"/>
      <c r="MN252" s="370"/>
      <c r="MO252" s="370"/>
      <c r="MP252" s="370"/>
      <c r="MQ252" s="370"/>
      <c r="MR252" s="370"/>
      <c r="MS252" s="370"/>
      <c r="MT252" s="370"/>
      <c r="MU252" s="370"/>
      <c r="MV252" s="370"/>
      <c r="MW252" s="370"/>
      <c r="MX252" s="370"/>
      <c r="MY252" s="370"/>
      <c r="MZ252" s="370"/>
      <c r="NA252" s="370"/>
      <c r="NB252" s="370"/>
      <c r="NC252" s="370"/>
      <c r="ND252" s="370"/>
      <c r="NE252" s="370"/>
      <c r="NF252" s="370"/>
      <c r="NG252" s="370"/>
      <c r="NH252" s="370"/>
      <c r="NI252" s="370"/>
      <c r="NJ252" s="370"/>
      <c r="NK252" s="370"/>
      <c r="NL252" s="370"/>
      <c r="NM252" s="370"/>
      <c r="NN252" s="370"/>
      <c r="NO252" s="370"/>
      <c r="NP252" s="370"/>
      <c r="NQ252" s="370"/>
      <c r="NR252" s="370"/>
      <c r="NS252" s="370"/>
      <c r="NT252" s="370"/>
      <c r="NU252" s="370"/>
      <c r="NV252" s="370"/>
      <c r="NW252" s="370"/>
      <c r="NX252" s="370"/>
      <c r="NY252" s="370"/>
      <c r="NZ252" s="370"/>
      <c r="OA252" s="370"/>
      <c r="OB252" s="370"/>
      <c r="OC252" s="370"/>
      <c r="OD252" s="370"/>
      <c r="OE252" s="370"/>
      <c r="OF252" s="370"/>
      <c r="OG252" s="370"/>
      <c r="OH252" s="370"/>
      <c r="OI252" s="370"/>
      <c r="OJ252" s="370"/>
      <c r="OK252" s="370"/>
      <c r="OL252" s="370"/>
      <c r="OM252" s="370"/>
      <c r="ON252" s="370"/>
      <c r="OO252" s="370"/>
      <c r="OP252" s="370"/>
      <c r="OQ252" s="370"/>
      <c r="OR252" s="370"/>
      <c r="OS252" s="370"/>
      <c r="OT252" s="370"/>
      <c r="OU252" s="370"/>
      <c r="OV252" s="370"/>
      <c r="OW252" s="370"/>
      <c r="OX252" s="370"/>
      <c r="OY252" s="370"/>
      <c r="OZ252" s="370"/>
      <c r="PA252" s="370"/>
      <c r="PB252" s="370"/>
      <c r="PC252" s="370"/>
      <c r="PD252" s="370"/>
      <c r="PE252" s="370"/>
      <c r="PF252" s="370"/>
      <c r="PG252" s="370"/>
      <c r="PH252" s="370"/>
      <c r="PI252" s="370"/>
      <c r="PJ252" s="370"/>
      <c r="PK252" s="370"/>
      <c r="PL252" s="370"/>
      <c r="PM252" s="370"/>
      <c r="PN252" s="370"/>
      <c r="PO252" s="370"/>
      <c r="PP252" s="370"/>
      <c r="PQ252" s="370"/>
      <c r="PR252" s="370"/>
      <c r="PS252" s="370"/>
      <c r="PT252" s="370"/>
      <c r="PU252" s="370"/>
      <c r="PV252" s="370"/>
      <c r="PW252" s="370"/>
      <c r="PX252" s="370"/>
      <c r="PY252" s="370"/>
      <c r="PZ252" s="370"/>
      <c r="QA252" s="370"/>
      <c r="QB252" s="370"/>
      <c r="QC252" s="370"/>
      <c r="QD252" s="370"/>
      <c r="QE252" s="370"/>
      <c r="QF252" s="370"/>
      <c r="QG252" s="370"/>
      <c r="QH252" s="370"/>
      <c r="QI252" s="370"/>
      <c r="QJ252" s="370"/>
      <c r="QK252" s="370"/>
      <c r="QL252" s="370"/>
      <c r="QM252" s="370"/>
      <c r="QN252" s="370"/>
      <c r="QO252" s="370"/>
      <c r="QP252" s="370"/>
      <c r="QQ252" s="370"/>
      <c r="QR252" s="370"/>
      <c r="QS252" s="370"/>
      <c r="QT252" s="370"/>
      <c r="QU252" s="370"/>
      <c r="QV252" s="370"/>
      <c r="QW252" s="370"/>
      <c r="QX252" s="370"/>
      <c r="QY252" s="370"/>
      <c r="QZ252" s="370"/>
      <c r="RA252" s="370"/>
      <c r="RB252" s="370"/>
      <c r="RC252" s="370"/>
      <c r="RD252" s="370"/>
      <c r="RE252" s="370"/>
      <c r="RF252" s="370"/>
      <c r="RG252" s="370"/>
      <c r="RH252" s="370"/>
      <c r="RI252" s="370"/>
      <c r="RJ252" s="370"/>
      <c r="RK252" s="370"/>
      <c r="RL252" s="370"/>
      <c r="RM252" s="370"/>
      <c r="RN252" s="370"/>
      <c r="RO252" s="370"/>
      <c r="RP252" s="370"/>
      <c r="RQ252" s="370"/>
      <c r="RR252" s="370"/>
      <c r="RS252" s="370"/>
      <c r="RT252" s="370"/>
      <c r="RU252" s="370"/>
      <c r="RV252" s="370"/>
      <c r="RW252" s="370"/>
      <c r="RX252" s="370"/>
      <c r="RY252" s="370"/>
      <c r="RZ252" s="370"/>
      <c r="SA252" s="370"/>
      <c r="SB252" s="370"/>
      <c r="SC252" s="370"/>
      <c r="SD252" s="370"/>
      <c r="SE252" s="370"/>
      <c r="SF252" s="370"/>
      <c r="SG252" s="370"/>
      <c r="SH252" s="370"/>
      <c r="SI252" s="370"/>
      <c r="SJ252" s="370"/>
      <c r="SK252" s="370"/>
      <c r="SL252" s="370"/>
      <c r="SM252" s="370"/>
      <c r="SN252" s="370"/>
      <c r="SO252" s="370"/>
      <c r="SP252" s="370"/>
      <c r="SQ252" s="370"/>
      <c r="SR252" s="370"/>
      <c r="SS252" s="370"/>
      <c r="ST252" s="370"/>
      <c r="SU252" s="370"/>
      <c r="SV252" s="370"/>
      <c r="SW252" s="370"/>
      <c r="SX252" s="370"/>
      <c r="SY252" s="370"/>
      <c r="SZ252" s="370"/>
      <c r="TA252" s="370"/>
      <c r="TB252" s="370"/>
      <c r="TC252" s="370"/>
      <c r="TD252" s="370"/>
      <c r="TE252" s="370"/>
      <c r="TF252" s="370"/>
      <c r="TG252" s="370"/>
      <c r="TH252" s="370"/>
      <c r="TI252" s="370"/>
      <c r="TJ252" s="370"/>
      <c r="TK252" s="370"/>
      <c r="TL252" s="370"/>
      <c r="TM252" s="370"/>
      <c r="TN252" s="370"/>
      <c r="TO252" s="370"/>
      <c r="TP252" s="370"/>
      <c r="TQ252" s="370"/>
      <c r="TR252" s="370"/>
      <c r="TS252" s="370"/>
      <c r="TT252" s="370"/>
      <c r="TU252" s="370"/>
      <c r="TV252" s="370"/>
      <c r="TW252" s="370"/>
      <c r="TX252" s="370"/>
      <c r="TY252" s="370"/>
      <c r="TZ252" s="370"/>
      <c r="UA252" s="370"/>
      <c r="UB252" s="370"/>
      <c r="UC252" s="370"/>
      <c r="UD252" s="370"/>
      <c r="UE252" s="370"/>
      <c r="UF252" s="370"/>
      <c r="UG252" s="370"/>
      <c r="UH252" s="370"/>
      <c r="UI252" s="370"/>
      <c r="UJ252" s="370"/>
      <c r="UK252" s="370"/>
      <c r="UL252" s="370"/>
      <c r="UM252" s="370"/>
      <c r="UN252" s="370"/>
      <c r="UO252" s="370"/>
      <c r="UP252" s="370"/>
      <c r="UQ252" s="370"/>
      <c r="UR252" s="370"/>
      <c r="US252" s="370"/>
      <c r="UT252" s="370"/>
      <c r="UU252" s="370"/>
      <c r="UV252" s="370"/>
      <c r="UW252" s="370"/>
      <c r="UX252" s="370"/>
      <c r="UY252" s="370"/>
      <c r="UZ252" s="370"/>
      <c r="VA252" s="370"/>
      <c r="VB252" s="370"/>
      <c r="VC252" s="370"/>
      <c r="VD252" s="370"/>
      <c r="VE252" s="370"/>
      <c r="VF252" s="370"/>
      <c r="VG252" s="370"/>
      <c r="VH252" s="370"/>
      <c r="VI252" s="370"/>
      <c r="VJ252" s="370"/>
      <c r="VK252" s="370"/>
      <c r="VL252" s="370"/>
      <c r="VM252" s="370"/>
      <c r="VN252" s="370"/>
      <c r="VO252" s="370"/>
      <c r="VP252" s="370"/>
      <c r="VQ252" s="370"/>
      <c r="VR252" s="370"/>
      <c r="VS252" s="370"/>
      <c r="VT252" s="370"/>
      <c r="VU252" s="370"/>
      <c r="VV252" s="370"/>
      <c r="VW252" s="370"/>
      <c r="VX252" s="370"/>
      <c r="VY252" s="370"/>
      <c r="VZ252" s="370"/>
      <c r="WA252" s="370"/>
      <c r="WB252" s="370"/>
      <c r="WC252" s="370"/>
      <c r="WD252" s="370"/>
      <c r="WE252" s="370"/>
      <c r="WF252" s="370"/>
      <c r="WG252" s="370"/>
      <c r="WH252" s="370"/>
      <c r="WI252" s="370"/>
      <c r="WJ252" s="370"/>
      <c r="WK252" s="370"/>
      <c r="WL252" s="370"/>
      <c r="WM252" s="370"/>
      <c r="WN252" s="370"/>
      <c r="WO252" s="370"/>
      <c r="WP252" s="370"/>
      <c r="WQ252" s="370"/>
      <c r="WR252" s="370"/>
      <c r="WS252" s="370"/>
      <c r="WT252" s="370"/>
      <c r="WU252" s="370"/>
      <c r="WV252" s="370"/>
      <c r="WW252" s="370"/>
      <c r="WX252" s="370"/>
      <c r="WY252" s="370"/>
      <c r="WZ252" s="370"/>
      <c r="XA252" s="370"/>
      <c r="XB252" s="370"/>
      <c r="XC252" s="370"/>
      <c r="XD252" s="370"/>
      <c r="XE252" s="370"/>
      <c r="XF252" s="370"/>
      <c r="XG252" s="370"/>
      <c r="XH252" s="370"/>
      <c r="XI252" s="370"/>
      <c r="XJ252" s="370"/>
      <c r="XK252" s="370"/>
      <c r="XL252" s="370"/>
      <c r="XM252" s="370"/>
      <c r="XN252" s="370"/>
      <c r="XO252" s="370"/>
      <c r="XP252" s="370"/>
      <c r="XQ252" s="370"/>
      <c r="XR252" s="370"/>
      <c r="XS252" s="370"/>
      <c r="XT252" s="370"/>
      <c r="XU252" s="370"/>
      <c r="XV252" s="370"/>
      <c r="XW252" s="370"/>
      <c r="XX252" s="370"/>
      <c r="XY252" s="370"/>
      <c r="XZ252" s="370"/>
      <c r="YA252" s="370"/>
      <c r="YB252" s="370"/>
      <c r="YC252" s="370"/>
      <c r="YD252" s="370"/>
      <c r="YE252" s="370"/>
      <c r="YF252" s="370"/>
      <c r="YG252" s="370"/>
      <c r="YH252" s="370"/>
      <c r="YI252" s="370"/>
      <c r="YJ252" s="370"/>
      <c r="YK252" s="370"/>
      <c r="YL252" s="370"/>
      <c r="YM252" s="370"/>
      <c r="YN252" s="370"/>
      <c r="YO252" s="370"/>
      <c r="YP252" s="370"/>
      <c r="YQ252" s="370"/>
      <c r="YR252" s="370"/>
      <c r="YS252" s="370"/>
      <c r="YT252" s="370"/>
      <c r="YU252" s="370"/>
      <c r="YV252" s="370"/>
      <c r="YW252" s="370"/>
      <c r="YX252" s="370"/>
      <c r="YY252" s="370"/>
      <c r="YZ252" s="370"/>
      <c r="ZA252" s="370"/>
      <c r="ZB252" s="370"/>
      <c r="ZC252" s="370"/>
      <c r="ZD252" s="370"/>
      <c r="ZE252" s="370"/>
      <c r="ZF252" s="370"/>
      <c r="ZG252" s="370"/>
      <c r="ZH252" s="370"/>
      <c r="ZI252" s="370"/>
      <c r="ZJ252" s="370"/>
      <c r="ZK252" s="370"/>
      <c r="ZL252" s="370"/>
      <c r="ZM252" s="370"/>
      <c r="ZN252" s="370"/>
      <c r="ZO252" s="370"/>
      <c r="ZP252" s="370"/>
      <c r="ZQ252" s="370"/>
      <c r="ZR252" s="370"/>
      <c r="ZS252" s="370"/>
      <c r="ZT252" s="370"/>
      <c r="ZU252" s="370"/>
      <c r="ZV252" s="370"/>
      <c r="ZW252" s="370"/>
      <c r="ZX252" s="370"/>
      <c r="ZY252" s="370"/>
      <c r="ZZ252" s="370"/>
      <c r="AAA252" s="370"/>
      <c r="AAB252" s="370"/>
      <c r="AAC252" s="370"/>
      <c r="AAD252" s="370"/>
      <c r="AAE252" s="370"/>
      <c r="AAF252" s="370"/>
      <c r="AAG252" s="370"/>
      <c r="AAH252" s="370"/>
      <c r="AAI252" s="370"/>
      <c r="AAJ252" s="370"/>
      <c r="AAK252" s="370"/>
      <c r="AAL252" s="370"/>
      <c r="AAM252" s="370"/>
      <c r="AAN252" s="370"/>
      <c r="AAO252" s="370"/>
      <c r="AAP252" s="370"/>
      <c r="AAQ252" s="370"/>
      <c r="AAR252" s="370"/>
      <c r="AAS252" s="370"/>
      <c r="AAT252" s="370"/>
      <c r="AAU252" s="370"/>
      <c r="AAV252" s="370"/>
      <c r="AAW252" s="370"/>
      <c r="AAX252" s="370"/>
      <c r="AAY252" s="370"/>
      <c r="AAZ252" s="370"/>
      <c r="ABA252" s="370"/>
      <c r="ABB252" s="370"/>
      <c r="ABC252" s="370"/>
      <c r="ABD252" s="370"/>
      <c r="ABE252" s="370"/>
      <c r="ABF252" s="370"/>
      <c r="ABG252" s="370"/>
      <c r="ABH252" s="370"/>
      <c r="ABI252" s="370"/>
      <c r="ABJ252" s="370"/>
      <c r="ABK252" s="370"/>
      <c r="ABL252" s="370"/>
      <c r="ABM252" s="370"/>
      <c r="ABN252" s="370"/>
      <c r="ABO252" s="370"/>
      <c r="ABP252" s="370"/>
      <c r="ABQ252" s="370"/>
      <c r="ABR252" s="370"/>
      <c r="ABS252" s="370"/>
      <c r="ABT252" s="370"/>
      <c r="ABU252" s="370"/>
      <c r="ABV252" s="370"/>
      <c r="ABW252" s="370"/>
      <c r="ABX252" s="370"/>
      <c r="ABY252" s="370"/>
      <c r="ABZ252" s="370"/>
      <c r="ACA252" s="370"/>
      <c r="ACB252" s="370"/>
      <c r="ACC252" s="370"/>
      <c r="ACD252" s="370"/>
      <c r="ACE252" s="370"/>
      <c r="ACF252" s="370"/>
      <c r="ACG252" s="370"/>
      <c r="ACH252" s="370"/>
      <c r="ACI252" s="370"/>
      <c r="ACJ252" s="370"/>
      <c r="ACK252" s="370"/>
      <c r="ACL252" s="370"/>
      <c r="ACM252" s="370"/>
      <c r="ACN252" s="370"/>
      <c r="ACO252" s="370"/>
      <c r="ACP252" s="370"/>
      <c r="ACQ252" s="370"/>
      <c r="ACR252" s="370"/>
      <c r="ACS252" s="370"/>
      <c r="ACT252" s="370"/>
      <c r="ACU252" s="370"/>
      <c r="ACV252" s="370"/>
      <c r="ACW252" s="370"/>
      <c r="ACX252" s="370"/>
      <c r="ACY252" s="370"/>
      <c r="ACZ252" s="370"/>
      <c r="ADA252" s="370"/>
      <c r="ADB252" s="370"/>
      <c r="ADC252" s="370"/>
      <c r="ADD252" s="370"/>
      <c r="ADE252" s="370"/>
      <c r="ADF252" s="370"/>
      <c r="ADG252" s="370"/>
      <c r="ADH252" s="370"/>
      <c r="ADI252" s="370"/>
      <c r="ADJ252" s="370"/>
      <c r="ADK252" s="370"/>
      <c r="ADL252" s="370"/>
      <c r="ADM252" s="370"/>
      <c r="ADN252" s="370"/>
      <c r="ADO252" s="370"/>
      <c r="ADP252" s="370"/>
      <c r="ADQ252" s="370"/>
      <c r="ADR252" s="370"/>
      <c r="ADS252" s="370"/>
      <c r="ADT252" s="370"/>
      <c r="ADU252" s="370"/>
      <c r="ADV252" s="370"/>
      <c r="ADW252" s="370"/>
      <c r="ADX252" s="370"/>
      <c r="ADY252" s="370"/>
      <c r="ADZ252" s="370"/>
      <c r="AEA252" s="370"/>
      <c r="AEB252" s="370"/>
      <c r="AEC252" s="370"/>
      <c r="AED252" s="370"/>
      <c r="AEE252" s="370"/>
      <c r="AEF252" s="370"/>
      <c r="AEG252" s="370"/>
      <c r="AEH252" s="370"/>
      <c r="AEI252" s="370"/>
      <c r="AEJ252" s="370"/>
      <c r="AEK252" s="370"/>
      <c r="AEL252" s="370"/>
      <c r="AEM252" s="370"/>
      <c r="AEN252" s="370"/>
      <c r="AEO252" s="370"/>
      <c r="AEP252" s="370"/>
      <c r="AEQ252" s="370"/>
      <c r="AER252" s="370"/>
      <c r="AES252" s="370"/>
      <c r="AET252" s="370"/>
      <c r="AEU252" s="370"/>
      <c r="AEV252" s="370"/>
      <c r="AEW252" s="370"/>
      <c r="AEX252" s="370"/>
      <c r="AEY252" s="370"/>
      <c r="AEZ252" s="370"/>
      <c r="AFA252" s="370"/>
      <c r="AFB252" s="370"/>
      <c r="AFC252" s="370"/>
      <c r="AFD252" s="370"/>
      <c r="AFE252" s="370"/>
      <c r="AFF252" s="370"/>
      <c r="AFG252" s="370"/>
      <c r="AFH252" s="370"/>
      <c r="AFI252" s="370"/>
      <c r="AFJ252" s="370"/>
      <c r="AFK252" s="370"/>
      <c r="AFL252" s="370"/>
      <c r="AFM252" s="370"/>
      <c r="AFN252" s="370"/>
      <c r="AFO252" s="370"/>
      <c r="AFP252" s="370"/>
      <c r="AFQ252" s="370"/>
      <c r="AFR252" s="370"/>
      <c r="AFS252" s="370"/>
      <c r="AFT252" s="370"/>
      <c r="AFU252" s="370"/>
      <c r="AFV252" s="370"/>
      <c r="AFW252" s="370"/>
      <c r="AFX252" s="370"/>
      <c r="AFY252" s="370"/>
      <c r="AFZ252" s="370"/>
      <c r="AGA252" s="370"/>
      <c r="AGB252" s="370"/>
      <c r="AGC252" s="370"/>
      <c r="AGD252" s="370"/>
      <c r="AGE252" s="370"/>
      <c r="AGF252" s="370"/>
      <c r="AGG252" s="370"/>
      <c r="AGH252" s="370"/>
      <c r="AGI252" s="370"/>
      <c r="AGJ252" s="370"/>
      <c r="AGK252" s="370"/>
      <c r="AGL252" s="370"/>
      <c r="AGM252" s="370"/>
      <c r="AGN252" s="370"/>
      <c r="AGO252" s="370"/>
      <c r="AGP252" s="370"/>
      <c r="AGQ252" s="370"/>
      <c r="AGR252" s="370"/>
      <c r="AGS252" s="370"/>
      <c r="AGT252" s="370"/>
      <c r="AGU252" s="370"/>
      <c r="AGV252" s="370"/>
      <c r="AGW252" s="370"/>
      <c r="AGX252" s="370"/>
      <c r="AGY252" s="370"/>
      <c r="AGZ252" s="370"/>
      <c r="AHA252" s="370"/>
      <c r="AHB252" s="370"/>
      <c r="AHC252" s="370"/>
      <c r="AHD252" s="370"/>
      <c r="AHE252" s="370"/>
      <c r="AHF252" s="370"/>
      <c r="AHG252" s="370"/>
      <c r="AHH252" s="370"/>
      <c r="AHI252" s="370"/>
      <c r="AHJ252" s="370"/>
      <c r="AHK252" s="370"/>
      <c r="AHL252" s="370"/>
      <c r="AHM252" s="370"/>
      <c r="AHN252" s="370"/>
      <c r="AHO252" s="370"/>
      <c r="AHP252" s="370"/>
      <c r="AHQ252" s="370"/>
      <c r="AHR252" s="370"/>
      <c r="AHS252" s="370"/>
      <c r="AHT252" s="370"/>
      <c r="AHU252" s="370"/>
      <c r="AHV252" s="370"/>
      <c r="AHW252" s="370"/>
      <c r="AHX252" s="370"/>
      <c r="AHY252" s="370"/>
      <c r="AHZ252" s="370"/>
      <c r="AIA252" s="370"/>
      <c r="AIB252" s="370"/>
      <c r="AIC252" s="370"/>
      <c r="AID252" s="370"/>
      <c r="AIE252" s="370"/>
      <c r="AIF252" s="370"/>
      <c r="AIG252" s="370"/>
      <c r="AIH252" s="370"/>
      <c r="AII252" s="370"/>
      <c r="AIJ252" s="370"/>
      <c r="AIK252" s="370"/>
      <c r="AIL252" s="370"/>
      <c r="AIM252" s="370"/>
      <c r="AIN252" s="370"/>
      <c r="AIO252" s="370"/>
      <c r="AIP252" s="370"/>
      <c r="AIQ252" s="370"/>
      <c r="AIR252" s="370"/>
      <c r="AIS252" s="370"/>
      <c r="AIT252" s="370"/>
      <c r="AIU252" s="370"/>
      <c r="AIV252" s="370"/>
      <c r="AIW252" s="370"/>
      <c r="AIX252" s="370"/>
      <c r="AIY252" s="370"/>
      <c r="AIZ252" s="370"/>
      <c r="AJA252" s="370"/>
      <c r="AJB252" s="370"/>
      <c r="AJC252" s="370"/>
      <c r="AJD252" s="370"/>
      <c r="AJE252" s="370"/>
      <c r="AJF252" s="370"/>
      <c r="AJG252" s="370"/>
      <c r="AJH252" s="370"/>
      <c r="AJI252" s="370"/>
      <c r="AJJ252" s="370"/>
      <c r="AJK252" s="370"/>
      <c r="AJL252" s="370"/>
      <c r="AJM252" s="370"/>
      <c r="AJN252" s="370"/>
      <c r="AJO252" s="370"/>
      <c r="AJP252" s="370"/>
      <c r="AJQ252" s="370"/>
      <c r="AJR252" s="370"/>
      <c r="AJS252" s="370"/>
      <c r="AJT252" s="370"/>
      <c r="AJU252" s="370"/>
      <c r="AJV252" s="370"/>
      <c r="AJW252" s="370"/>
      <c r="AJX252" s="370"/>
      <c r="AJY252" s="370"/>
      <c r="AJZ252" s="370"/>
      <c r="AKA252" s="370"/>
      <c r="AKB252" s="370"/>
      <c r="AKC252" s="370"/>
      <c r="AKD252" s="370"/>
      <c r="AKE252" s="370"/>
      <c r="AKF252" s="370"/>
      <c r="AKG252" s="370"/>
      <c r="AKH252" s="370"/>
      <c r="AKI252" s="370"/>
      <c r="AKJ252" s="370"/>
      <c r="AKK252" s="370"/>
      <c r="AKL252" s="370"/>
      <c r="AKM252" s="370"/>
      <c r="AKN252" s="370"/>
      <c r="AKO252" s="370"/>
      <c r="AKP252" s="370"/>
      <c r="AKQ252" s="370"/>
      <c r="AKR252" s="370"/>
      <c r="AKS252" s="370"/>
      <c r="AKT252" s="370"/>
      <c r="AKU252" s="370"/>
      <c r="AKV252" s="370"/>
      <c r="AKW252" s="370"/>
      <c r="AKX252" s="370"/>
      <c r="AKY252" s="370"/>
      <c r="AKZ252" s="370"/>
      <c r="ALA252" s="370"/>
      <c r="ALB252" s="370"/>
      <c r="ALC252" s="370"/>
      <c r="ALD252" s="370"/>
    </row>
    <row r="253" spans="1:992" s="253" customFormat="1" ht="18" customHeight="1">
      <c r="A253" s="2421"/>
      <c r="B253" s="2828"/>
      <c r="C253" s="2421" t="s">
        <v>2193</v>
      </c>
      <c r="D253" s="718" t="s">
        <v>1551</v>
      </c>
      <c r="E253" s="468">
        <v>0</v>
      </c>
      <c r="F253" s="468">
        <v>0</v>
      </c>
      <c r="G253" s="2385"/>
      <c r="H253" s="2385"/>
      <c r="I253" s="2391"/>
      <c r="J253" s="2391"/>
      <c r="K253" s="2391"/>
      <c r="L253" s="2792"/>
      <c r="M253" s="580"/>
      <c r="N253" s="370"/>
      <c r="O253" s="370"/>
      <c r="P253" s="370"/>
      <c r="Q253" s="370"/>
      <c r="R253" s="370"/>
      <c r="S253" s="370"/>
      <c r="T253" s="370"/>
      <c r="U253" s="370"/>
      <c r="V253" s="370"/>
      <c r="W253" s="370"/>
      <c r="X253" s="370"/>
      <c r="Y253" s="370"/>
      <c r="Z253" s="370"/>
      <c r="AA253" s="370"/>
      <c r="AB253" s="370"/>
      <c r="AC253" s="370"/>
      <c r="AD253" s="370"/>
      <c r="AE253" s="370"/>
      <c r="AF253" s="370"/>
      <c r="AG253" s="370"/>
      <c r="AH253" s="370"/>
      <c r="AI253" s="370"/>
      <c r="AJ253" s="370"/>
      <c r="AK253" s="370"/>
      <c r="AL253" s="370"/>
      <c r="AM253" s="370"/>
      <c r="AN253" s="370"/>
      <c r="AO253" s="370"/>
      <c r="AP253" s="370"/>
      <c r="AQ253" s="370"/>
      <c r="AR253" s="370"/>
      <c r="AS253" s="370"/>
      <c r="AT253" s="370"/>
      <c r="AU253" s="370"/>
      <c r="AV253" s="370"/>
      <c r="AW253" s="370"/>
      <c r="AX253" s="370"/>
      <c r="AY253" s="370"/>
      <c r="AZ253" s="370"/>
      <c r="BA253" s="370"/>
      <c r="BB253" s="370"/>
      <c r="BC253" s="370"/>
      <c r="BD253" s="370"/>
      <c r="BE253" s="370"/>
      <c r="BF253" s="370"/>
      <c r="BG253" s="370"/>
      <c r="BH253" s="370"/>
      <c r="BI253" s="370"/>
      <c r="BJ253" s="370"/>
      <c r="BK253" s="370"/>
      <c r="BL253" s="370"/>
      <c r="BM253" s="370"/>
      <c r="BN253" s="370"/>
      <c r="BO253" s="370"/>
      <c r="BP253" s="370"/>
      <c r="BQ253" s="370"/>
      <c r="BR253" s="370"/>
      <c r="BS253" s="370"/>
      <c r="BT253" s="370"/>
      <c r="BU253" s="370"/>
      <c r="BV253" s="370"/>
      <c r="BW253" s="370"/>
      <c r="BX253" s="370"/>
      <c r="BY253" s="370"/>
      <c r="BZ253" s="370"/>
      <c r="CA253" s="370"/>
      <c r="CB253" s="370"/>
      <c r="CC253" s="370"/>
      <c r="CD253" s="370"/>
      <c r="CE253" s="370"/>
      <c r="CF253" s="370"/>
      <c r="CG253" s="370"/>
      <c r="CH253" s="370"/>
      <c r="CI253" s="370"/>
      <c r="CJ253" s="370"/>
      <c r="CK253" s="370"/>
      <c r="CL253" s="370"/>
      <c r="CM253" s="370"/>
      <c r="CN253" s="370"/>
      <c r="CO253" s="370"/>
      <c r="CP253" s="370"/>
      <c r="CQ253" s="370"/>
      <c r="CR253" s="370"/>
      <c r="CS253" s="370"/>
      <c r="CT253" s="370"/>
      <c r="CU253" s="370"/>
      <c r="CV253" s="370"/>
      <c r="CW253" s="370"/>
      <c r="CX253" s="370"/>
      <c r="CY253" s="370"/>
      <c r="CZ253" s="370"/>
      <c r="DA253" s="370"/>
      <c r="DB253" s="370"/>
      <c r="DC253" s="370"/>
      <c r="DD253" s="370"/>
      <c r="DE253" s="370"/>
      <c r="DF253" s="370"/>
      <c r="DG253" s="370"/>
      <c r="DH253" s="370"/>
      <c r="DI253" s="370"/>
      <c r="DJ253" s="370"/>
      <c r="DK253" s="370"/>
      <c r="DL253" s="370"/>
      <c r="DM253" s="370"/>
      <c r="DN253" s="370"/>
      <c r="DO253" s="370"/>
      <c r="DP253" s="370"/>
      <c r="DQ253" s="370"/>
      <c r="DR253" s="370"/>
      <c r="DS253" s="370"/>
      <c r="DT253" s="370"/>
      <c r="DU253" s="370"/>
      <c r="DV253" s="370"/>
      <c r="DW253" s="370"/>
      <c r="DX253" s="370"/>
      <c r="DY253" s="370"/>
      <c r="DZ253" s="370"/>
      <c r="EA253" s="370"/>
      <c r="EB253" s="370"/>
      <c r="EC253" s="370"/>
      <c r="ED253" s="370"/>
      <c r="EE253" s="370"/>
      <c r="EF253" s="370"/>
      <c r="EG253" s="370"/>
      <c r="EH253" s="370"/>
      <c r="EI253" s="370"/>
      <c r="EJ253" s="370"/>
      <c r="EK253" s="370"/>
      <c r="EL253" s="370"/>
      <c r="EM253" s="370"/>
      <c r="EN253" s="370"/>
      <c r="EO253" s="370"/>
      <c r="EP253" s="370"/>
      <c r="EQ253" s="370"/>
      <c r="ER253" s="370"/>
      <c r="ES253" s="370"/>
      <c r="ET253" s="370"/>
      <c r="EU253" s="370"/>
      <c r="EV253" s="370"/>
      <c r="EW253" s="370"/>
      <c r="EX253" s="370"/>
      <c r="EY253" s="370"/>
      <c r="EZ253" s="370"/>
      <c r="FA253" s="370"/>
      <c r="FB253" s="370"/>
      <c r="FC253" s="370"/>
      <c r="FD253" s="370"/>
      <c r="FE253" s="370"/>
      <c r="FF253" s="370"/>
      <c r="FG253" s="370"/>
      <c r="FH253" s="370"/>
      <c r="FI253" s="370"/>
      <c r="FJ253" s="370"/>
      <c r="FK253" s="370"/>
      <c r="FL253" s="370"/>
      <c r="FM253" s="370"/>
      <c r="FN253" s="370"/>
      <c r="FO253" s="370"/>
      <c r="FP253" s="370"/>
      <c r="FQ253" s="370"/>
      <c r="FR253" s="370"/>
      <c r="FS253" s="370"/>
      <c r="FT253" s="370"/>
      <c r="FU253" s="370"/>
      <c r="FV253" s="370"/>
      <c r="FW253" s="370"/>
      <c r="FX253" s="370"/>
      <c r="FY253" s="370"/>
      <c r="FZ253" s="370"/>
      <c r="GA253" s="370"/>
      <c r="GB253" s="370"/>
      <c r="GC253" s="370"/>
      <c r="GD253" s="370"/>
      <c r="GE253" s="370"/>
      <c r="GF253" s="370"/>
      <c r="GG253" s="370"/>
      <c r="GH253" s="370"/>
      <c r="GI253" s="370"/>
      <c r="GJ253" s="370"/>
      <c r="GK253" s="370"/>
      <c r="GL253" s="370"/>
      <c r="GM253" s="370"/>
      <c r="GN253" s="370"/>
      <c r="GO253" s="370"/>
      <c r="GP253" s="370"/>
      <c r="GQ253" s="370"/>
      <c r="GR253" s="370"/>
      <c r="GS253" s="370"/>
      <c r="GT253" s="370"/>
      <c r="GU253" s="370"/>
      <c r="GV253" s="370"/>
      <c r="GW253" s="370"/>
      <c r="GX253" s="370"/>
      <c r="GY253" s="370"/>
      <c r="GZ253" s="370"/>
      <c r="HA253" s="370"/>
      <c r="HB253" s="370"/>
      <c r="HC253" s="370"/>
      <c r="HD253" s="370"/>
      <c r="HE253" s="370"/>
      <c r="HF253" s="370"/>
      <c r="HG253" s="370"/>
      <c r="HH253" s="370"/>
      <c r="HI253" s="370"/>
      <c r="HJ253" s="370"/>
      <c r="HK253" s="370"/>
      <c r="HL253" s="370"/>
      <c r="HM253" s="370"/>
      <c r="HN253" s="370"/>
      <c r="HO253" s="370"/>
      <c r="HP253" s="370"/>
      <c r="HQ253" s="370"/>
      <c r="HR253" s="370"/>
      <c r="HS253" s="370"/>
      <c r="HT253" s="370"/>
      <c r="HU253" s="370"/>
      <c r="HV253" s="370"/>
      <c r="HW253" s="370"/>
      <c r="HX253" s="370"/>
      <c r="HY253" s="370"/>
      <c r="HZ253" s="370"/>
      <c r="IA253" s="370"/>
      <c r="IB253" s="370"/>
      <c r="IC253" s="370"/>
      <c r="ID253" s="370"/>
      <c r="IE253" s="370"/>
      <c r="IF253" s="370"/>
      <c r="IG253" s="370"/>
      <c r="IH253" s="370"/>
      <c r="II253" s="370"/>
      <c r="IJ253" s="370"/>
      <c r="IK253" s="370"/>
      <c r="IL253" s="370"/>
      <c r="IM253" s="370"/>
      <c r="IN253" s="370"/>
      <c r="IO253" s="370"/>
      <c r="IP253" s="370"/>
      <c r="IQ253" s="370"/>
      <c r="IR253" s="370"/>
      <c r="IS253" s="370"/>
      <c r="IT253" s="370"/>
      <c r="IU253" s="370"/>
      <c r="IV253" s="370"/>
      <c r="IW253" s="370"/>
      <c r="IX253" s="370"/>
      <c r="IY253" s="370"/>
      <c r="IZ253" s="370"/>
      <c r="JA253" s="370"/>
      <c r="JB253" s="370"/>
      <c r="JC253" s="370"/>
      <c r="JD253" s="370"/>
      <c r="JE253" s="370"/>
      <c r="JF253" s="370"/>
      <c r="JG253" s="370"/>
      <c r="JH253" s="370"/>
      <c r="JI253" s="370"/>
      <c r="JJ253" s="370"/>
      <c r="JK253" s="370"/>
      <c r="JL253" s="370"/>
      <c r="JM253" s="370"/>
      <c r="JN253" s="370"/>
      <c r="JO253" s="370"/>
      <c r="JP253" s="370"/>
      <c r="JQ253" s="370"/>
      <c r="JR253" s="370"/>
      <c r="JS253" s="370"/>
      <c r="JT253" s="370"/>
      <c r="JU253" s="370"/>
      <c r="JV253" s="370"/>
      <c r="JW253" s="370"/>
      <c r="JX253" s="370"/>
      <c r="JY253" s="370"/>
      <c r="JZ253" s="370"/>
      <c r="KA253" s="370"/>
      <c r="KB253" s="370"/>
      <c r="KC253" s="370"/>
      <c r="KD253" s="370"/>
      <c r="KE253" s="370"/>
      <c r="KF253" s="370"/>
      <c r="KG253" s="370"/>
      <c r="KH253" s="370"/>
      <c r="KI253" s="370"/>
      <c r="KJ253" s="370"/>
      <c r="KK253" s="370"/>
      <c r="KL253" s="370"/>
      <c r="KM253" s="370"/>
      <c r="KN253" s="370"/>
      <c r="KO253" s="370"/>
      <c r="KP253" s="370"/>
      <c r="KQ253" s="370"/>
      <c r="KR253" s="370"/>
      <c r="KS253" s="370"/>
      <c r="KT253" s="370"/>
      <c r="KU253" s="370"/>
      <c r="KV253" s="370"/>
      <c r="KW253" s="370"/>
      <c r="KX253" s="370"/>
      <c r="KY253" s="370"/>
      <c r="KZ253" s="370"/>
      <c r="LA253" s="370"/>
      <c r="LB253" s="370"/>
      <c r="LC253" s="370"/>
      <c r="LD253" s="370"/>
      <c r="LE253" s="370"/>
      <c r="LF253" s="370"/>
      <c r="LG253" s="370"/>
      <c r="LH253" s="370"/>
      <c r="LI253" s="370"/>
      <c r="LJ253" s="370"/>
      <c r="LK253" s="370"/>
      <c r="LL253" s="370"/>
      <c r="LM253" s="370"/>
      <c r="LN253" s="370"/>
      <c r="LO253" s="370"/>
      <c r="LP253" s="370"/>
      <c r="LQ253" s="370"/>
      <c r="LR253" s="370"/>
      <c r="LS253" s="370"/>
      <c r="LT253" s="370"/>
      <c r="LU253" s="370"/>
      <c r="LV253" s="370"/>
      <c r="LW253" s="370"/>
      <c r="LX253" s="370"/>
      <c r="LY253" s="370"/>
      <c r="LZ253" s="370"/>
      <c r="MA253" s="370"/>
      <c r="MB253" s="370"/>
      <c r="MC253" s="370"/>
      <c r="MD253" s="370"/>
      <c r="ME253" s="370"/>
      <c r="MF253" s="370"/>
      <c r="MG253" s="370"/>
      <c r="MH253" s="370"/>
      <c r="MI253" s="370"/>
      <c r="MJ253" s="370"/>
      <c r="MK253" s="370"/>
      <c r="ML253" s="370"/>
      <c r="MM253" s="370"/>
      <c r="MN253" s="370"/>
      <c r="MO253" s="370"/>
      <c r="MP253" s="370"/>
      <c r="MQ253" s="370"/>
      <c r="MR253" s="370"/>
      <c r="MS253" s="370"/>
      <c r="MT253" s="370"/>
      <c r="MU253" s="370"/>
      <c r="MV253" s="370"/>
      <c r="MW253" s="370"/>
      <c r="MX253" s="370"/>
      <c r="MY253" s="370"/>
      <c r="MZ253" s="370"/>
      <c r="NA253" s="370"/>
      <c r="NB253" s="370"/>
      <c r="NC253" s="370"/>
      <c r="ND253" s="370"/>
      <c r="NE253" s="370"/>
      <c r="NF253" s="370"/>
      <c r="NG253" s="370"/>
      <c r="NH253" s="370"/>
      <c r="NI253" s="370"/>
      <c r="NJ253" s="370"/>
      <c r="NK253" s="370"/>
      <c r="NL253" s="370"/>
      <c r="NM253" s="370"/>
      <c r="NN253" s="370"/>
      <c r="NO253" s="370"/>
      <c r="NP253" s="370"/>
      <c r="NQ253" s="370"/>
      <c r="NR253" s="370"/>
      <c r="NS253" s="370"/>
      <c r="NT253" s="370"/>
      <c r="NU253" s="370"/>
      <c r="NV253" s="370"/>
      <c r="NW253" s="370"/>
      <c r="NX253" s="370"/>
      <c r="NY253" s="370"/>
      <c r="NZ253" s="370"/>
      <c r="OA253" s="370"/>
      <c r="OB253" s="370"/>
      <c r="OC253" s="370"/>
      <c r="OD253" s="370"/>
      <c r="OE253" s="370"/>
      <c r="OF253" s="370"/>
      <c r="OG253" s="370"/>
      <c r="OH253" s="370"/>
      <c r="OI253" s="370"/>
      <c r="OJ253" s="370"/>
      <c r="OK253" s="370"/>
      <c r="OL253" s="370"/>
      <c r="OM253" s="370"/>
      <c r="ON253" s="370"/>
      <c r="OO253" s="370"/>
      <c r="OP253" s="370"/>
      <c r="OQ253" s="370"/>
      <c r="OR253" s="370"/>
      <c r="OS253" s="370"/>
      <c r="OT253" s="370"/>
      <c r="OU253" s="370"/>
      <c r="OV253" s="370"/>
      <c r="OW253" s="370"/>
      <c r="OX253" s="370"/>
      <c r="OY253" s="370"/>
      <c r="OZ253" s="370"/>
      <c r="PA253" s="370"/>
      <c r="PB253" s="370"/>
      <c r="PC253" s="370"/>
      <c r="PD253" s="370"/>
      <c r="PE253" s="370"/>
      <c r="PF253" s="370"/>
      <c r="PG253" s="370"/>
      <c r="PH253" s="370"/>
      <c r="PI253" s="370"/>
      <c r="PJ253" s="370"/>
      <c r="PK253" s="370"/>
      <c r="PL253" s="370"/>
      <c r="PM253" s="370"/>
      <c r="PN253" s="370"/>
      <c r="PO253" s="370"/>
      <c r="PP253" s="370"/>
      <c r="PQ253" s="370"/>
      <c r="PR253" s="370"/>
      <c r="PS253" s="370"/>
      <c r="PT253" s="370"/>
      <c r="PU253" s="370"/>
      <c r="PV253" s="370"/>
      <c r="PW253" s="370"/>
      <c r="PX253" s="370"/>
      <c r="PY253" s="370"/>
      <c r="PZ253" s="370"/>
      <c r="QA253" s="370"/>
      <c r="QB253" s="370"/>
      <c r="QC253" s="370"/>
      <c r="QD253" s="370"/>
      <c r="QE253" s="370"/>
      <c r="QF253" s="370"/>
      <c r="QG253" s="370"/>
      <c r="QH253" s="370"/>
      <c r="QI253" s="370"/>
      <c r="QJ253" s="370"/>
      <c r="QK253" s="370"/>
      <c r="QL253" s="370"/>
      <c r="QM253" s="370"/>
      <c r="QN253" s="370"/>
      <c r="QO253" s="370"/>
      <c r="QP253" s="370"/>
      <c r="QQ253" s="370"/>
      <c r="QR253" s="370"/>
      <c r="QS253" s="370"/>
      <c r="QT253" s="370"/>
      <c r="QU253" s="370"/>
      <c r="QV253" s="370"/>
      <c r="QW253" s="370"/>
      <c r="QX253" s="370"/>
      <c r="QY253" s="370"/>
      <c r="QZ253" s="370"/>
      <c r="RA253" s="370"/>
      <c r="RB253" s="370"/>
      <c r="RC253" s="370"/>
      <c r="RD253" s="370"/>
      <c r="RE253" s="370"/>
      <c r="RF253" s="370"/>
      <c r="RG253" s="370"/>
      <c r="RH253" s="370"/>
      <c r="RI253" s="370"/>
      <c r="RJ253" s="370"/>
      <c r="RK253" s="370"/>
      <c r="RL253" s="370"/>
      <c r="RM253" s="370"/>
      <c r="RN253" s="370"/>
      <c r="RO253" s="370"/>
      <c r="RP253" s="370"/>
      <c r="RQ253" s="370"/>
      <c r="RR253" s="370"/>
      <c r="RS253" s="370"/>
      <c r="RT253" s="370"/>
      <c r="RU253" s="370"/>
      <c r="RV253" s="370"/>
      <c r="RW253" s="370"/>
      <c r="RX253" s="370"/>
      <c r="RY253" s="370"/>
      <c r="RZ253" s="370"/>
      <c r="SA253" s="370"/>
      <c r="SB253" s="370"/>
      <c r="SC253" s="370"/>
      <c r="SD253" s="370"/>
      <c r="SE253" s="370"/>
      <c r="SF253" s="370"/>
      <c r="SG253" s="370"/>
      <c r="SH253" s="370"/>
      <c r="SI253" s="370"/>
      <c r="SJ253" s="370"/>
      <c r="SK253" s="370"/>
      <c r="SL253" s="370"/>
      <c r="SM253" s="370"/>
      <c r="SN253" s="370"/>
      <c r="SO253" s="370"/>
      <c r="SP253" s="370"/>
      <c r="SQ253" s="370"/>
      <c r="SR253" s="370"/>
      <c r="SS253" s="370"/>
      <c r="ST253" s="370"/>
      <c r="SU253" s="370"/>
      <c r="SV253" s="370"/>
      <c r="SW253" s="370"/>
      <c r="SX253" s="370"/>
      <c r="SY253" s="370"/>
      <c r="SZ253" s="370"/>
      <c r="TA253" s="370"/>
      <c r="TB253" s="370"/>
      <c r="TC253" s="370"/>
      <c r="TD253" s="370"/>
      <c r="TE253" s="370"/>
      <c r="TF253" s="370"/>
      <c r="TG253" s="370"/>
      <c r="TH253" s="370"/>
      <c r="TI253" s="370"/>
      <c r="TJ253" s="370"/>
      <c r="TK253" s="370"/>
      <c r="TL253" s="370"/>
      <c r="TM253" s="370"/>
      <c r="TN253" s="370"/>
      <c r="TO253" s="370"/>
      <c r="TP253" s="370"/>
      <c r="TQ253" s="370"/>
      <c r="TR253" s="370"/>
      <c r="TS253" s="370"/>
      <c r="TT253" s="370"/>
      <c r="TU253" s="370"/>
      <c r="TV253" s="370"/>
      <c r="TW253" s="370"/>
      <c r="TX253" s="370"/>
      <c r="TY253" s="370"/>
      <c r="TZ253" s="370"/>
      <c r="UA253" s="370"/>
      <c r="UB253" s="370"/>
      <c r="UC253" s="370"/>
      <c r="UD253" s="370"/>
      <c r="UE253" s="370"/>
      <c r="UF253" s="370"/>
      <c r="UG253" s="370"/>
      <c r="UH253" s="370"/>
      <c r="UI253" s="370"/>
      <c r="UJ253" s="370"/>
      <c r="UK253" s="370"/>
      <c r="UL253" s="370"/>
      <c r="UM253" s="370"/>
      <c r="UN253" s="370"/>
      <c r="UO253" s="370"/>
      <c r="UP253" s="370"/>
      <c r="UQ253" s="370"/>
      <c r="UR253" s="370"/>
      <c r="US253" s="370"/>
      <c r="UT253" s="370"/>
      <c r="UU253" s="370"/>
      <c r="UV253" s="370"/>
      <c r="UW253" s="370"/>
      <c r="UX253" s="370"/>
      <c r="UY253" s="370"/>
      <c r="UZ253" s="370"/>
      <c r="VA253" s="370"/>
      <c r="VB253" s="370"/>
      <c r="VC253" s="370"/>
      <c r="VD253" s="370"/>
      <c r="VE253" s="370"/>
      <c r="VF253" s="370"/>
      <c r="VG253" s="370"/>
      <c r="VH253" s="370"/>
      <c r="VI253" s="370"/>
      <c r="VJ253" s="370"/>
      <c r="VK253" s="370"/>
      <c r="VL253" s="370"/>
      <c r="VM253" s="370"/>
      <c r="VN253" s="370"/>
      <c r="VO253" s="370"/>
      <c r="VP253" s="370"/>
      <c r="VQ253" s="370"/>
      <c r="VR253" s="370"/>
      <c r="VS253" s="370"/>
      <c r="VT253" s="370"/>
      <c r="VU253" s="370"/>
      <c r="VV253" s="370"/>
      <c r="VW253" s="370"/>
      <c r="VX253" s="370"/>
      <c r="VY253" s="370"/>
      <c r="VZ253" s="370"/>
      <c r="WA253" s="370"/>
      <c r="WB253" s="370"/>
      <c r="WC253" s="370"/>
      <c r="WD253" s="370"/>
      <c r="WE253" s="370"/>
      <c r="WF253" s="370"/>
      <c r="WG253" s="370"/>
      <c r="WH253" s="370"/>
      <c r="WI253" s="370"/>
      <c r="WJ253" s="370"/>
      <c r="WK253" s="370"/>
      <c r="WL253" s="370"/>
      <c r="WM253" s="370"/>
      <c r="WN253" s="370"/>
      <c r="WO253" s="370"/>
      <c r="WP253" s="370"/>
      <c r="WQ253" s="370"/>
      <c r="WR253" s="370"/>
      <c r="WS253" s="370"/>
      <c r="WT253" s="370"/>
      <c r="WU253" s="370"/>
      <c r="WV253" s="370"/>
      <c r="WW253" s="370"/>
      <c r="WX253" s="370"/>
      <c r="WY253" s="370"/>
      <c r="WZ253" s="370"/>
      <c r="XA253" s="370"/>
      <c r="XB253" s="370"/>
      <c r="XC253" s="370"/>
      <c r="XD253" s="370"/>
      <c r="XE253" s="370"/>
      <c r="XF253" s="370"/>
      <c r="XG253" s="370"/>
      <c r="XH253" s="370"/>
      <c r="XI253" s="370"/>
      <c r="XJ253" s="370"/>
      <c r="XK253" s="370"/>
      <c r="XL253" s="370"/>
      <c r="XM253" s="370"/>
      <c r="XN253" s="370"/>
      <c r="XO253" s="370"/>
      <c r="XP253" s="370"/>
      <c r="XQ253" s="370"/>
      <c r="XR253" s="370"/>
      <c r="XS253" s="370"/>
      <c r="XT253" s="370"/>
      <c r="XU253" s="370"/>
      <c r="XV253" s="370"/>
      <c r="XW253" s="370"/>
      <c r="XX253" s="370"/>
      <c r="XY253" s="370"/>
      <c r="XZ253" s="370"/>
      <c r="YA253" s="370"/>
      <c r="YB253" s="370"/>
      <c r="YC253" s="370"/>
      <c r="YD253" s="370"/>
      <c r="YE253" s="370"/>
      <c r="YF253" s="370"/>
      <c r="YG253" s="370"/>
      <c r="YH253" s="370"/>
      <c r="YI253" s="370"/>
      <c r="YJ253" s="370"/>
      <c r="YK253" s="370"/>
      <c r="YL253" s="370"/>
      <c r="YM253" s="370"/>
      <c r="YN253" s="370"/>
      <c r="YO253" s="370"/>
      <c r="YP253" s="370"/>
      <c r="YQ253" s="370"/>
      <c r="YR253" s="370"/>
      <c r="YS253" s="370"/>
      <c r="YT253" s="370"/>
      <c r="YU253" s="370"/>
      <c r="YV253" s="370"/>
      <c r="YW253" s="370"/>
      <c r="YX253" s="370"/>
      <c r="YY253" s="370"/>
      <c r="YZ253" s="370"/>
      <c r="ZA253" s="370"/>
      <c r="ZB253" s="370"/>
      <c r="ZC253" s="370"/>
      <c r="ZD253" s="370"/>
      <c r="ZE253" s="370"/>
      <c r="ZF253" s="370"/>
      <c r="ZG253" s="370"/>
      <c r="ZH253" s="370"/>
      <c r="ZI253" s="370"/>
      <c r="ZJ253" s="370"/>
      <c r="ZK253" s="370"/>
      <c r="ZL253" s="370"/>
      <c r="ZM253" s="370"/>
      <c r="ZN253" s="370"/>
      <c r="ZO253" s="370"/>
      <c r="ZP253" s="370"/>
      <c r="ZQ253" s="370"/>
      <c r="ZR253" s="370"/>
      <c r="ZS253" s="370"/>
      <c r="ZT253" s="370"/>
      <c r="ZU253" s="370"/>
      <c r="ZV253" s="370"/>
      <c r="ZW253" s="370"/>
      <c r="ZX253" s="370"/>
      <c r="ZY253" s="370"/>
      <c r="ZZ253" s="370"/>
      <c r="AAA253" s="370"/>
      <c r="AAB253" s="370"/>
      <c r="AAC253" s="370"/>
      <c r="AAD253" s="370"/>
      <c r="AAE253" s="370"/>
      <c r="AAF253" s="370"/>
      <c r="AAG253" s="370"/>
      <c r="AAH253" s="370"/>
      <c r="AAI253" s="370"/>
      <c r="AAJ253" s="370"/>
      <c r="AAK253" s="370"/>
      <c r="AAL253" s="370"/>
      <c r="AAM253" s="370"/>
      <c r="AAN253" s="370"/>
      <c r="AAO253" s="370"/>
      <c r="AAP253" s="370"/>
      <c r="AAQ253" s="370"/>
      <c r="AAR253" s="370"/>
      <c r="AAS253" s="370"/>
      <c r="AAT253" s="370"/>
      <c r="AAU253" s="370"/>
      <c r="AAV253" s="370"/>
      <c r="AAW253" s="370"/>
      <c r="AAX253" s="370"/>
      <c r="AAY253" s="370"/>
      <c r="AAZ253" s="370"/>
      <c r="ABA253" s="370"/>
      <c r="ABB253" s="370"/>
      <c r="ABC253" s="370"/>
      <c r="ABD253" s="370"/>
      <c r="ABE253" s="370"/>
      <c r="ABF253" s="370"/>
      <c r="ABG253" s="370"/>
      <c r="ABH253" s="370"/>
      <c r="ABI253" s="370"/>
      <c r="ABJ253" s="370"/>
      <c r="ABK253" s="370"/>
      <c r="ABL253" s="370"/>
      <c r="ABM253" s="370"/>
      <c r="ABN253" s="370"/>
      <c r="ABO253" s="370"/>
      <c r="ABP253" s="370"/>
      <c r="ABQ253" s="370"/>
      <c r="ABR253" s="370"/>
      <c r="ABS253" s="370"/>
      <c r="ABT253" s="370"/>
      <c r="ABU253" s="370"/>
      <c r="ABV253" s="370"/>
      <c r="ABW253" s="370"/>
      <c r="ABX253" s="370"/>
      <c r="ABY253" s="370"/>
      <c r="ABZ253" s="370"/>
      <c r="ACA253" s="370"/>
      <c r="ACB253" s="370"/>
      <c r="ACC253" s="370"/>
      <c r="ACD253" s="370"/>
      <c r="ACE253" s="370"/>
      <c r="ACF253" s="370"/>
      <c r="ACG253" s="370"/>
      <c r="ACH253" s="370"/>
      <c r="ACI253" s="370"/>
      <c r="ACJ253" s="370"/>
      <c r="ACK253" s="370"/>
      <c r="ACL253" s="370"/>
      <c r="ACM253" s="370"/>
      <c r="ACN253" s="370"/>
      <c r="ACO253" s="370"/>
      <c r="ACP253" s="370"/>
      <c r="ACQ253" s="370"/>
      <c r="ACR253" s="370"/>
      <c r="ACS253" s="370"/>
      <c r="ACT253" s="370"/>
      <c r="ACU253" s="370"/>
      <c r="ACV253" s="370"/>
      <c r="ACW253" s="370"/>
      <c r="ACX253" s="370"/>
      <c r="ACY253" s="370"/>
      <c r="ACZ253" s="370"/>
      <c r="ADA253" s="370"/>
      <c r="ADB253" s="370"/>
      <c r="ADC253" s="370"/>
      <c r="ADD253" s="370"/>
      <c r="ADE253" s="370"/>
      <c r="ADF253" s="370"/>
      <c r="ADG253" s="370"/>
      <c r="ADH253" s="370"/>
      <c r="ADI253" s="370"/>
      <c r="ADJ253" s="370"/>
      <c r="ADK253" s="370"/>
      <c r="ADL253" s="370"/>
      <c r="ADM253" s="370"/>
      <c r="ADN253" s="370"/>
      <c r="ADO253" s="370"/>
      <c r="ADP253" s="370"/>
      <c r="ADQ253" s="370"/>
      <c r="ADR253" s="370"/>
      <c r="ADS253" s="370"/>
      <c r="ADT253" s="370"/>
      <c r="ADU253" s="370"/>
      <c r="ADV253" s="370"/>
      <c r="ADW253" s="370"/>
      <c r="ADX253" s="370"/>
      <c r="ADY253" s="370"/>
      <c r="ADZ253" s="370"/>
      <c r="AEA253" s="370"/>
      <c r="AEB253" s="370"/>
      <c r="AEC253" s="370"/>
      <c r="AED253" s="370"/>
      <c r="AEE253" s="370"/>
      <c r="AEF253" s="370"/>
      <c r="AEG253" s="370"/>
      <c r="AEH253" s="370"/>
      <c r="AEI253" s="370"/>
      <c r="AEJ253" s="370"/>
      <c r="AEK253" s="370"/>
      <c r="AEL253" s="370"/>
      <c r="AEM253" s="370"/>
      <c r="AEN253" s="370"/>
      <c r="AEO253" s="370"/>
      <c r="AEP253" s="370"/>
      <c r="AEQ253" s="370"/>
      <c r="AER253" s="370"/>
      <c r="AES253" s="370"/>
      <c r="AET253" s="370"/>
      <c r="AEU253" s="370"/>
      <c r="AEV253" s="370"/>
      <c r="AEW253" s="370"/>
      <c r="AEX253" s="370"/>
      <c r="AEY253" s="370"/>
      <c r="AEZ253" s="370"/>
      <c r="AFA253" s="370"/>
      <c r="AFB253" s="370"/>
      <c r="AFC253" s="370"/>
      <c r="AFD253" s="370"/>
      <c r="AFE253" s="370"/>
      <c r="AFF253" s="370"/>
      <c r="AFG253" s="370"/>
      <c r="AFH253" s="370"/>
      <c r="AFI253" s="370"/>
      <c r="AFJ253" s="370"/>
      <c r="AFK253" s="370"/>
      <c r="AFL253" s="370"/>
      <c r="AFM253" s="370"/>
      <c r="AFN253" s="370"/>
      <c r="AFO253" s="370"/>
      <c r="AFP253" s="370"/>
      <c r="AFQ253" s="370"/>
      <c r="AFR253" s="370"/>
      <c r="AFS253" s="370"/>
      <c r="AFT253" s="370"/>
      <c r="AFU253" s="370"/>
      <c r="AFV253" s="370"/>
      <c r="AFW253" s="370"/>
      <c r="AFX253" s="370"/>
      <c r="AFY253" s="370"/>
      <c r="AFZ253" s="370"/>
      <c r="AGA253" s="370"/>
      <c r="AGB253" s="370"/>
      <c r="AGC253" s="370"/>
      <c r="AGD253" s="370"/>
      <c r="AGE253" s="370"/>
      <c r="AGF253" s="370"/>
      <c r="AGG253" s="370"/>
      <c r="AGH253" s="370"/>
      <c r="AGI253" s="370"/>
      <c r="AGJ253" s="370"/>
      <c r="AGK253" s="370"/>
      <c r="AGL253" s="370"/>
      <c r="AGM253" s="370"/>
      <c r="AGN253" s="370"/>
      <c r="AGO253" s="370"/>
      <c r="AGP253" s="370"/>
      <c r="AGQ253" s="370"/>
      <c r="AGR253" s="370"/>
      <c r="AGS253" s="370"/>
      <c r="AGT253" s="370"/>
      <c r="AGU253" s="370"/>
      <c r="AGV253" s="370"/>
      <c r="AGW253" s="370"/>
      <c r="AGX253" s="370"/>
      <c r="AGY253" s="370"/>
      <c r="AGZ253" s="370"/>
      <c r="AHA253" s="370"/>
      <c r="AHB253" s="370"/>
      <c r="AHC253" s="370"/>
      <c r="AHD253" s="370"/>
      <c r="AHE253" s="370"/>
      <c r="AHF253" s="370"/>
      <c r="AHG253" s="370"/>
      <c r="AHH253" s="370"/>
      <c r="AHI253" s="370"/>
      <c r="AHJ253" s="370"/>
      <c r="AHK253" s="370"/>
      <c r="AHL253" s="370"/>
      <c r="AHM253" s="370"/>
      <c r="AHN253" s="370"/>
      <c r="AHO253" s="370"/>
      <c r="AHP253" s="370"/>
      <c r="AHQ253" s="370"/>
      <c r="AHR253" s="370"/>
      <c r="AHS253" s="370"/>
      <c r="AHT253" s="370"/>
      <c r="AHU253" s="370"/>
      <c r="AHV253" s="370"/>
      <c r="AHW253" s="370"/>
      <c r="AHX253" s="370"/>
      <c r="AHY253" s="370"/>
      <c r="AHZ253" s="370"/>
      <c r="AIA253" s="370"/>
      <c r="AIB253" s="370"/>
      <c r="AIC253" s="370"/>
      <c r="AID253" s="370"/>
      <c r="AIE253" s="370"/>
      <c r="AIF253" s="370"/>
      <c r="AIG253" s="370"/>
      <c r="AIH253" s="370"/>
      <c r="AII253" s="370"/>
      <c r="AIJ253" s="370"/>
      <c r="AIK253" s="370"/>
      <c r="AIL253" s="370"/>
      <c r="AIM253" s="370"/>
      <c r="AIN253" s="370"/>
      <c r="AIO253" s="370"/>
      <c r="AIP253" s="370"/>
      <c r="AIQ253" s="370"/>
      <c r="AIR253" s="370"/>
      <c r="AIS253" s="370"/>
      <c r="AIT253" s="370"/>
      <c r="AIU253" s="370"/>
      <c r="AIV253" s="370"/>
      <c r="AIW253" s="370"/>
      <c r="AIX253" s="370"/>
      <c r="AIY253" s="370"/>
      <c r="AIZ253" s="370"/>
      <c r="AJA253" s="370"/>
      <c r="AJB253" s="370"/>
      <c r="AJC253" s="370"/>
      <c r="AJD253" s="370"/>
      <c r="AJE253" s="370"/>
      <c r="AJF253" s="370"/>
      <c r="AJG253" s="370"/>
      <c r="AJH253" s="370"/>
      <c r="AJI253" s="370"/>
      <c r="AJJ253" s="370"/>
      <c r="AJK253" s="370"/>
      <c r="AJL253" s="370"/>
      <c r="AJM253" s="370"/>
      <c r="AJN253" s="370"/>
      <c r="AJO253" s="370"/>
      <c r="AJP253" s="370"/>
      <c r="AJQ253" s="370"/>
      <c r="AJR253" s="370"/>
      <c r="AJS253" s="370"/>
      <c r="AJT253" s="370"/>
      <c r="AJU253" s="370"/>
      <c r="AJV253" s="370"/>
      <c r="AJW253" s="370"/>
      <c r="AJX253" s="370"/>
      <c r="AJY253" s="370"/>
      <c r="AJZ253" s="370"/>
      <c r="AKA253" s="370"/>
      <c r="AKB253" s="370"/>
      <c r="AKC253" s="370"/>
      <c r="AKD253" s="370"/>
      <c r="AKE253" s="370"/>
      <c r="AKF253" s="370"/>
      <c r="AKG253" s="370"/>
      <c r="AKH253" s="370"/>
      <c r="AKI253" s="370"/>
      <c r="AKJ253" s="370"/>
      <c r="AKK253" s="370"/>
      <c r="AKL253" s="370"/>
      <c r="AKM253" s="370"/>
      <c r="AKN253" s="370"/>
      <c r="AKO253" s="370"/>
      <c r="AKP253" s="370"/>
      <c r="AKQ253" s="370"/>
      <c r="AKR253" s="370"/>
      <c r="AKS253" s="370"/>
      <c r="AKT253" s="370"/>
      <c r="AKU253" s="370"/>
      <c r="AKV253" s="370"/>
      <c r="AKW253" s="370"/>
      <c r="AKX253" s="370"/>
      <c r="AKY253" s="370"/>
      <c r="AKZ253" s="370"/>
      <c r="ALA253" s="370"/>
      <c r="ALB253" s="370"/>
      <c r="ALC253" s="370"/>
      <c r="ALD253" s="370"/>
    </row>
    <row r="254" spans="1:992" s="253" customFormat="1" ht="18" customHeight="1">
      <c r="A254" s="2421"/>
      <c r="B254" s="2828"/>
      <c r="C254" s="2421"/>
      <c r="D254" s="709" t="s">
        <v>1552</v>
      </c>
      <c r="E254" s="375">
        <v>0</v>
      </c>
      <c r="F254" s="374">
        <v>0</v>
      </c>
      <c r="G254" s="2385"/>
      <c r="H254" s="2385"/>
      <c r="I254" s="2391"/>
      <c r="J254" s="2391"/>
      <c r="K254" s="2391"/>
      <c r="L254" s="2792"/>
      <c r="M254" s="580"/>
      <c r="N254" s="370"/>
      <c r="O254" s="370"/>
      <c r="P254" s="370"/>
      <c r="Q254" s="370"/>
      <c r="R254" s="370"/>
      <c r="S254" s="370"/>
      <c r="T254" s="370"/>
      <c r="U254" s="370"/>
      <c r="V254" s="370"/>
      <c r="W254" s="370"/>
      <c r="X254" s="370"/>
      <c r="Y254" s="370"/>
      <c r="Z254" s="370"/>
      <c r="AA254" s="370"/>
      <c r="AB254" s="370"/>
      <c r="AC254" s="370"/>
      <c r="AD254" s="370"/>
      <c r="AE254" s="370"/>
      <c r="AF254" s="370"/>
      <c r="AG254" s="370"/>
      <c r="AH254" s="370"/>
      <c r="AI254" s="370"/>
      <c r="AJ254" s="370"/>
      <c r="AK254" s="370"/>
      <c r="AL254" s="370"/>
      <c r="AM254" s="370"/>
      <c r="AN254" s="370"/>
      <c r="AO254" s="370"/>
      <c r="AP254" s="370"/>
      <c r="AQ254" s="370"/>
      <c r="AR254" s="370"/>
      <c r="AS254" s="370"/>
      <c r="AT254" s="370"/>
      <c r="AU254" s="370"/>
      <c r="AV254" s="370"/>
      <c r="AW254" s="370"/>
      <c r="AX254" s="370"/>
      <c r="AY254" s="370"/>
      <c r="AZ254" s="370"/>
      <c r="BA254" s="370"/>
      <c r="BB254" s="370"/>
      <c r="BC254" s="370"/>
      <c r="BD254" s="370"/>
      <c r="BE254" s="370"/>
      <c r="BF254" s="370"/>
      <c r="BG254" s="370"/>
      <c r="BH254" s="370"/>
      <c r="BI254" s="370"/>
      <c r="BJ254" s="370"/>
      <c r="BK254" s="370"/>
      <c r="BL254" s="370"/>
      <c r="BM254" s="370"/>
      <c r="BN254" s="370"/>
      <c r="BO254" s="370"/>
      <c r="BP254" s="370"/>
      <c r="BQ254" s="370"/>
      <c r="BR254" s="370"/>
      <c r="BS254" s="370"/>
      <c r="BT254" s="370"/>
      <c r="BU254" s="370"/>
      <c r="BV254" s="370"/>
      <c r="BW254" s="370"/>
      <c r="BX254" s="370"/>
      <c r="BY254" s="370"/>
      <c r="BZ254" s="370"/>
      <c r="CA254" s="370"/>
      <c r="CB254" s="370"/>
      <c r="CC254" s="370"/>
      <c r="CD254" s="370"/>
      <c r="CE254" s="370"/>
      <c r="CF254" s="370"/>
      <c r="CG254" s="370"/>
      <c r="CH254" s="370"/>
      <c r="CI254" s="370"/>
      <c r="CJ254" s="370"/>
      <c r="CK254" s="370"/>
      <c r="CL254" s="370"/>
      <c r="CM254" s="370"/>
      <c r="CN254" s="370"/>
      <c r="CO254" s="370"/>
      <c r="CP254" s="370"/>
      <c r="CQ254" s="370"/>
      <c r="CR254" s="370"/>
      <c r="CS254" s="370"/>
      <c r="CT254" s="370"/>
      <c r="CU254" s="370"/>
      <c r="CV254" s="370"/>
      <c r="CW254" s="370"/>
      <c r="CX254" s="370"/>
      <c r="CY254" s="370"/>
      <c r="CZ254" s="370"/>
      <c r="DA254" s="370"/>
      <c r="DB254" s="370"/>
      <c r="DC254" s="370"/>
      <c r="DD254" s="370"/>
      <c r="DE254" s="370"/>
      <c r="DF254" s="370"/>
      <c r="DG254" s="370"/>
      <c r="DH254" s="370"/>
      <c r="DI254" s="370"/>
      <c r="DJ254" s="370"/>
      <c r="DK254" s="370"/>
      <c r="DL254" s="370"/>
      <c r="DM254" s="370"/>
      <c r="DN254" s="370"/>
      <c r="DO254" s="370"/>
      <c r="DP254" s="370"/>
      <c r="DQ254" s="370"/>
      <c r="DR254" s="370"/>
      <c r="DS254" s="370"/>
      <c r="DT254" s="370"/>
      <c r="DU254" s="370"/>
      <c r="DV254" s="370"/>
      <c r="DW254" s="370"/>
      <c r="DX254" s="370"/>
      <c r="DY254" s="370"/>
      <c r="DZ254" s="370"/>
      <c r="EA254" s="370"/>
      <c r="EB254" s="370"/>
      <c r="EC254" s="370"/>
      <c r="ED254" s="370"/>
      <c r="EE254" s="370"/>
      <c r="EF254" s="370"/>
      <c r="EG254" s="370"/>
      <c r="EH254" s="370"/>
      <c r="EI254" s="370"/>
      <c r="EJ254" s="370"/>
      <c r="EK254" s="370"/>
      <c r="EL254" s="370"/>
      <c r="EM254" s="370"/>
      <c r="EN254" s="370"/>
      <c r="EO254" s="370"/>
      <c r="EP254" s="370"/>
      <c r="EQ254" s="370"/>
      <c r="ER254" s="370"/>
      <c r="ES254" s="370"/>
      <c r="ET254" s="370"/>
      <c r="EU254" s="370"/>
      <c r="EV254" s="370"/>
      <c r="EW254" s="370"/>
      <c r="EX254" s="370"/>
      <c r="EY254" s="370"/>
      <c r="EZ254" s="370"/>
      <c r="FA254" s="370"/>
      <c r="FB254" s="370"/>
      <c r="FC254" s="370"/>
      <c r="FD254" s="370"/>
      <c r="FE254" s="370"/>
      <c r="FF254" s="370"/>
      <c r="FG254" s="370"/>
      <c r="FH254" s="370"/>
      <c r="FI254" s="370"/>
      <c r="FJ254" s="370"/>
      <c r="FK254" s="370"/>
      <c r="FL254" s="370"/>
      <c r="FM254" s="370"/>
      <c r="FN254" s="370"/>
      <c r="FO254" s="370"/>
      <c r="FP254" s="370"/>
      <c r="FQ254" s="370"/>
      <c r="FR254" s="370"/>
      <c r="FS254" s="370"/>
      <c r="FT254" s="370"/>
      <c r="FU254" s="370"/>
      <c r="FV254" s="370"/>
      <c r="FW254" s="370"/>
      <c r="FX254" s="370"/>
      <c r="FY254" s="370"/>
      <c r="FZ254" s="370"/>
      <c r="GA254" s="370"/>
      <c r="GB254" s="370"/>
      <c r="GC254" s="370"/>
      <c r="GD254" s="370"/>
      <c r="GE254" s="370"/>
      <c r="GF254" s="370"/>
      <c r="GG254" s="370"/>
      <c r="GH254" s="370"/>
      <c r="GI254" s="370"/>
      <c r="GJ254" s="370"/>
      <c r="GK254" s="370"/>
      <c r="GL254" s="370"/>
      <c r="GM254" s="370"/>
      <c r="GN254" s="370"/>
      <c r="GO254" s="370"/>
      <c r="GP254" s="370"/>
      <c r="GQ254" s="370"/>
      <c r="GR254" s="370"/>
      <c r="GS254" s="370"/>
      <c r="GT254" s="370"/>
      <c r="GU254" s="370"/>
      <c r="GV254" s="370"/>
      <c r="GW254" s="370"/>
      <c r="GX254" s="370"/>
      <c r="GY254" s="370"/>
      <c r="GZ254" s="370"/>
      <c r="HA254" s="370"/>
      <c r="HB254" s="370"/>
      <c r="HC254" s="370"/>
      <c r="HD254" s="370"/>
      <c r="HE254" s="370"/>
      <c r="HF254" s="370"/>
      <c r="HG254" s="370"/>
      <c r="HH254" s="370"/>
      <c r="HI254" s="370"/>
      <c r="HJ254" s="370"/>
      <c r="HK254" s="370"/>
      <c r="HL254" s="370"/>
      <c r="HM254" s="370"/>
      <c r="HN254" s="370"/>
      <c r="HO254" s="370"/>
      <c r="HP254" s="370"/>
      <c r="HQ254" s="370"/>
      <c r="HR254" s="370"/>
      <c r="HS254" s="370"/>
      <c r="HT254" s="370"/>
      <c r="HU254" s="370"/>
      <c r="HV254" s="370"/>
      <c r="HW254" s="370"/>
      <c r="HX254" s="370"/>
      <c r="HY254" s="370"/>
      <c r="HZ254" s="370"/>
      <c r="IA254" s="370"/>
      <c r="IB254" s="370"/>
      <c r="IC254" s="370"/>
      <c r="ID254" s="370"/>
      <c r="IE254" s="370"/>
      <c r="IF254" s="370"/>
      <c r="IG254" s="370"/>
      <c r="IH254" s="370"/>
      <c r="II254" s="370"/>
      <c r="IJ254" s="370"/>
      <c r="IK254" s="370"/>
      <c r="IL254" s="370"/>
      <c r="IM254" s="370"/>
      <c r="IN254" s="370"/>
      <c r="IO254" s="370"/>
      <c r="IP254" s="370"/>
      <c r="IQ254" s="370"/>
      <c r="IR254" s="370"/>
      <c r="IS254" s="370"/>
      <c r="IT254" s="370"/>
      <c r="IU254" s="370"/>
      <c r="IV254" s="370"/>
      <c r="IW254" s="370"/>
      <c r="IX254" s="370"/>
      <c r="IY254" s="370"/>
      <c r="IZ254" s="370"/>
      <c r="JA254" s="370"/>
      <c r="JB254" s="370"/>
      <c r="JC254" s="370"/>
      <c r="JD254" s="370"/>
      <c r="JE254" s="370"/>
      <c r="JF254" s="370"/>
      <c r="JG254" s="370"/>
      <c r="JH254" s="370"/>
      <c r="JI254" s="370"/>
      <c r="JJ254" s="370"/>
      <c r="JK254" s="370"/>
      <c r="JL254" s="370"/>
      <c r="JM254" s="370"/>
      <c r="JN254" s="370"/>
      <c r="JO254" s="370"/>
      <c r="JP254" s="370"/>
      <c r="JQ254" s="370"/>
      <c r="JR254" s="370"/>
      <c r="JS254" s="370"/>
      <c r="JT254" s="370"/>
      <c r="JU254" s="370"/>
      <c r="JV254" s="370"/>
      <c r="JW254" s="370"/>
      <c r="JX254" s="370"/>
      <c r="JY254" s="370"/>
      <c r="JZ254" s="370"/>
      <c r="KA254" s="370"/>
      <c r="KB254" s="370"/>
      <c r="KC254" s="370"/>
      <c r="KD254" s="370"/>
      <c r="KE254" s="370"/>
      <c r="KF254" s="370"/>
      <c r="KG254" s="370"/>
      <c r="KH254" s="370"/>
      <c r="KI254" s="370"/>
      <c r="KJ254" s="370"/>
      <c r="KK254" s="370"/>
      <c r="KL254" s="370"/>
      <c r="KM254" s="370"/>
      <c r="KN254" s="370"/>
      <c r="KO254" s="370"/>
      <c r="KP254" s="370"/>
      <c r="KQ254" s="370"/>
      <c r="KR254" s="370"/>
      <c r="KS254" s="370"/>
      <c r="KT254" s="370"/>
      <c r="KU254" s="370"/>
      <c r="KV254" s="370"/>
      <c r="KW254" s="370"/>
      <c r="KX254" s="370"/>
      <c r="KY254" s="370"/>
      <c r="KZ254" s="370"/>
      <c r="LA254" s="370"/>
      <c r="LB254" s="370"/>
      <c r="LC254" s="370"/>
      <c r="LD254" s="370"/>
      <c r="LE254" s="370"/>
      <c r="LF254" s="370"/>
      <c r="LG254" s="370"/>
      <c r="LH254" s="370"/>
      <c r="LI254" s="370"/>
      <c r="LJ254" s="370"/>
      <c r="LK254" s="370"/>
      <c r="LL254" s="370"/>
      <c r="LM254" s="370"/>
      <c r="LN254" s="370"/>
      <c r="LO254" s="370"/>
      <c r="LP254" s="370"/>
      <c r="LQ254" s="370"/>
      <c r="LR254" s="370"/>
      <c r="LS254" s="370"/>
      <c r="LT254" s="370"/>
      <c r="LU254" s="370"/>
      <c r="LV254" s="370"/>
      <c r="LW254" s="370"/>
      <c r="LX254" s="370"/>
      <c r="LY254" s="370"/>
      <c r="LZ254" s="370"/>
      <c r="MA254" s="370"/>
      <c r="MB254" s="370"/>
      <c r="MC254" s="370"/>
      <c r="MD254" s="370"/>
      <c r="ME254" s="370"/>
      <c r="MF254" s="370"/>
      <c r="MG254" s="370"/>
      <c r="MH254" s="370"/>
      <c r="MI254" s="370"/>
      <c r="MJ254" s="370"/>
      <c r="MK254" s="370"/>
      <c r="ML254" s="370"/>
      <c r="MM254" s="370"/>
      <c r="MN254" s="370"/>
      <c r="MO254" s="370"/>
      <c r="MP254" s="370"/>
      <c r="MQ254" s="370"/>
      <c r="MR254" s="370"/>
      <c r="MS254" s="370"/>
      <c r="MT254" s="370"/>
      <c r="MU254" s="370"/>
      <c r="MV254" s="370"/>
      <c r="MW254" s="370"/>
      <c r="MX254" s="370"/>
      <c r="MY254" s="370"/>
      <c r="MZ254" s="370"/>
      <c r="NA254" s="370"/>
      <c r="NB254" s="370"/>
      <c r="NC254" s="370"/>
      <c r="ND254" s="370"/>
      <c r="NE254" s="370"/>
      <c r="NF254" s="370"/>
      <c r="NG254" s="370"/>
      <c r="NH254" s="370"/>
      <c r="NI254" s="370"/>
      <c r="NJ254" s="370"/>
      <c r="NK254" s="370"/>
      <c r="NL254" s="370"/>
      <c r="NM254" s="370"/>
      <c r="NN254" s="370"/>
      <c r="NO254" s="370"/>
      <c r="NP254" s="370"/>
      <c r="NQ254" s="370"/>
      <c r="NR254" s="370"/>
      <c r="NS254" s="370"/>
      <c r="NT254" s="370"/>
      <c r="NU254" s="370"/>
      <c r="NV254" s="370"/>
      <c r="NW254" s="370"/>
      <c r="NX254" s="370"/>
      <c r="NY254" s="370"/>
      <c r="NZ254" s="370"/>
      <c r="OA254" s="370"/>
      <c r="OB254" s="370"/>
      <c r="OC254" s="370"/>
      <c r="OD254" s="370"/>
      <c r="OE254" s="370"/>
      <c r="OF254" s="370"/>
      <c r="OG254" s="370"/>
      <c r="OH254" s="370"/>
      <c r="OI254" s="370"/>
      <c r="OJ254" s="370"/>
      <c r="OK254" s="370"/>
      <c r="OL254" s="370"/>
      <c r="OM254" s="370"/>
      <c r="ON254" s="370"/>
      <c r="OO254" s="370"/>
      <c r="OP254" s="370"/>
      <c r="OQ254" s="370"/>
      <c r="OR254" s="370"/>
      <c r="OS254" s="370"/>
      <c r="OT254" s="370"/>
      <c r="OU254" s="370"/>
      <c r="OV254" s="370"/>
      <c r="OW254" s="370"/>
      <c r="OX254" s="370"/>
      <c r="OY254" s="370"/>
      <c r="OZ254" s="370"/>
      <c r="PA254" s="370"/>
      <c r="PB254" s="370"/>
      <c r="PC254" s="370"/>
      <c r="PD254" s="370"/>
      <c r="PE254" s="370"/>
      <c r="PF254" s="370"/>
      <c r="PG254" s="370"/>
      <c r="PH254" s="370"/>
      <c r="PI254" s="370"/>
      <c r="PJ254" s="370"/>
      <c r="PK254" s="370"/>
      <c r="PL254" s="370"/>
      <c r="PM254" s="370"/>
      <c r="PN254" s="370"/>
      <c r="PO254" s="370"/>
      <c r="PP254" s="370"/>
      <c r="PQ254" s="370"/>
      <c r="PR254" s="370"/>
      <c r="PS254" s="370"/>
      <c r="PT254" s="370"/>
      <c r="PU254" s="370"/>
      <c r="PV254" s="370"/>
      <c r="PW254" s="370"/>
      <c r="PX254" s="370"/>
      <c r="PY254" s="370"/>
      <c r="PZ254" s="370"/>
      <c r="QA254" s="370"/>
      <c r="QB254" s="370"/>
      <c r="QC254" s="370"/>
      <c r="QD254" s="370"/>
      <c r="QE254" s="370"/>
      <c r="QF254" s="370"/>
      <c r="QG254" s="370"/>
      <c r="QH254" s="370"/>
      <c r="QI254" s="370"/>
      <c r="QJ254" s="370"/>
      <c r="QK254" s="370"/>
      <c r="QL254" s="370"/>
      <c r="QM254" s="370"/>
      <c r="QN254" s="370"/>
      <c r="QO254" s="370"/>
      <c r="QP254" s="370"/>
      <c r="QQ254" s="370"/>
      <c r="QR254" s="370"/>
      <c r="QS254" s="370"/>
      <c r="QT254" s="370"/>
      <c r="QU254" s="370"/>
      <c r="QV254" s="370"/>
      <c r="QW254" s="370"/>
      <c r="QX254" s="370"/>
      <c r="QY254" s="370"/>
      <c r="QZ254" s="370"/>
      <c r="RA254" s="370"/>
      <c r="RB254" s="370"/>
      <c r="RC254" s="370"/>
      <c r="RD254" s="370"/>
      <c r="RE254" s="370"/>
      <c r="RF254" s="370"/>
      <c r="RG254" s="370"/>
      <c r="RH254" s="370"/>
      <c r="RI254" s="370"/>
      <c r="RJ254" s="370"/>
      <c r="RK254" s="370"/>
      <c r="RL254" s="370"/>
      <c r="RM254" s="370"/>
      <c r="RN254" s="370"/>
      <c r="RO254" s="370"/>
      <c r="RP254" s="370"/>
      <c r="RQ254" s="370"/>
      <c r="RR254" s="370"/>
      <c r="RS254" s="370"/>
      <c r="RT254" s="370"/>
      <c r="RU254" s="370"/>
      <c r="RV254" s="370"/>
      <c r="RW254" s="370"/>
      <c r="RX254" s="370"/>
      <c r="RY254" s="370"/>
      <c r="RZ254" s="370"/>
      <c r="SA254" s="370"/>
      <c r="SB254" s="370"/>
      <c r="SC254" s="370"/>
      <c r="SD254" s="370"/>
      <c r="SE254" s="370"/>
      <c r="SF254" s="370"/>
      <c r="SG254" s="370"/>
      <c r="SH254" s="370"/>
      <c r="SI254" s="370"/>
      <c r="SJ254" s="370"/>
      <c r="SK254" s="370"/>
      <c r="SL254" s="370"/>
      <c r="SM254" s="370"/>
      <c r="SN254" s="370"/>
      <c r="SO254" s="370"/>
      <c r="SP254" s="370"/>
      <c r="SQ254" s="370"/>
      <c r="SR254" s="370"/>
      <c r="SS254" s="370"/>
      <c r="ST254" s="370"/>
      <c r="SU254" s="370"/>
      <c r="SV254" s="370"/>
      <c r="SW254" s="370"/>
      <c r="SX254" s="370"/>
      <c r="SY254" s="370"/>
      <c r="SZ254" s="370"/>
      <c r="TA254" s="370"/>
      <c r="TB254" s="370"/>
      <c r="TC254" s="370"/>
      <c r="TD254" s="370"/>
      <c r="TE254" s="370"/>
      <c r="TF254" s="370"/>
      <c r="TG254" s="370"/>
      <c r="TH254" s="370"/>
      <c r="TI254" s="370"/>
      <c r="TJ254" s="370"/>
      <c r="TK254" s="370"/>
      <c r="TL254" s="370"/>
      <c r="TM254" s="370"/>
      <c r="TN254" s="370"/>
      <c r="TO254" s="370"/>
      <c r="TP254" s="370"/>
      <c r="TQ254" s="370"/>
      <c r="TR254" s="370"/>
      <c r="TS254" s="370"/>
      <c r="TT254" s="370"/>
      <c r="TU254" s="370"/>
      <c r="TV254" s="370"/>
      <c r="TW254" s="370"/>
      <c r="TX254" s="370"/>
      <c r="TY254" s="370"/>
      <c r="TZ254" s="370"/>
      <c r="UA254" s="370"/>
      <c r="UB254" s="370"/>
      <c r="UC254" s="370"/>
      <c r="UD254" s="370"/>
      <c r="UE254" s="370"/>
      <c r="UF254" s="370"/>
      <c r="UG254" s="370"/>
      <c r="UH254" s="370"/>
      <c r="UI254" s="370"/>
      <c r="UJ254" s="370"/>
      <c r="UK254" s="370"/>
      <c r="UL254" s="370"/>
      <c r="UM254" s="370"/>
      <c r="UN254" s="370"/>
      <c r="UO254" s="370"/>
      <c r="UP254" s="370"/>
      <c r="UQ254" s="370"/>
      <c r="UR254" s="370"/>
      <c r="US254" s="370"/>
      <c r="UT254" s="370"/>
      <c r="UU254" s="370"/>
      <c r="UV254" s="370"/>
      <c r="UW254" s="370"/>
      <c r="UX254" s="370"/>
      <c r="UY254" s="370"/>
      <c r="UZ254" s="370"/>
      <c r="VA254" s="370"/>
      <c r="VB254" s="370"/>
      <c r="VC254" s="370"/>
      <c r="VD254" s="370"/>
      <c r="VE254" s="370"/>
      <c r="VF254" s="370"/>
      <c r="VG254" s="370"/>
      <c r="VH254" s="370"/>
      <c r="VI254" s="370"/>
      <c r="VJ254" s="370"/>
      <c r="VK254" s="370"/>
      <c r="VL254" s="370"/>
      <c r="VM254" s="370"/>
      <c r="VN254" s="370"/>
      <c r="VO254" s="370"/>
      <c r="VP254" s="370"/>
      <c r="VQ254" s="370"/>
      <c r="VR254" s="370"/>
      <c r="VS254" s="370"/>
      <c r="VT254" s="370"/>
      <c r="VU254" s="370"/>
      <c r="VV254" s="370"/>
      <c r="VW254" s="370"/>
      <c r="VX254" s="370"/>
      <c r="VY254" s="370"/>
      <c r="VZ254" s="370"/>
      <c r="WA254" s="370"/>
      <c r="WB254" s="370"/>
      <c r="WC254" s="370"/>
      <c r="WD254" s="370"/>
      <c r="WE254" s="370"/>
      <c r="WF254" s="370"/>
      <c r="WG254" s="370"/>
      <c r="WH254" s="370"/>
      <c r="WI254" s="370"/>
      <c r="WJ254" s="370"/>
      <c r="WK254" s="370"/>
      <c r="WL254" s="370"/>
      <c r="WM254" s="370"/>
      <c r="WN254" s="370"/>
      <c r="WO254" s="370"/>
      <c r="WP254" s="370"/>
      <c r="WQ254" s="370"/>
      <c r="WR254" s="370"/>
      <c r="WS254" s="370"/>
      <c r="WT254" s="370"/>
      <c r="WU254" s="370"/>
      <c r="WV254" s="370"/>
      <c r="WW254" s="370"/>
      <c r="WX254" s="370"/>
      <c r="WY254" s="370"/>
      <c r="WZ254" s="370"/>
      <c r="XA254" s="370"/>
      <c r="XB254" s="370"/>
      <c r="XC254" s="370"/>
      <c r="XD254" s="370"/>
      <c r="XE254" s="370"/>
      <c r="XF254" s="370"/>
      <c r="XG254" s="370"/>
      <c r="XH254" s="370"/>
      <c r="XI254" s="370"/>
      <c r="XJ254" s="370"/>
      <c r="XK254" s="370"/>
      <c r="XL254" s="370"/>
      <c r="XM254" s="370"/>
      <c r="XN254" s="370"/>
      <c r="XO254" s="370"/>
      <c r="XP254" s="370"/>
      <c r="XQ254" s="370"/>
      <c r="XR254" s="370"/>
      <c r="XS254" s="370"/>
      <c r="XT254" s="370"/>
      <c r="XU254" s="370"/>
      <c r="XV254" s="370"/>
      <c r="XW254" s="370"/>
      <c r="XX254" s="370"/>
      <c r="XY254" s="370"/>
      <c r="XZ254" s="370"/>
      <c r="YA254" s="370"/>
      <c r="YB254" s="370"/>
      <c r="YC254" s="370"/>
      <c r="YD254" s="370"/>
      <c r="YE254" s="370"/>
      <c r="YF254" s="370"/>
      <c r="YG254" s="370"/>
      <c r="YH254" s="370"/>
      <c r="YI254" s="370"/>
      <c r="YJ254" s="370"/>
      <c r="YK254" s="370"/>
      <c r="YL254" s="370"/>
      <c r="YM254" s="370"/>
      <c r="YN254" s="370"/>
      <c r="YO254" s="370"/>
      <c r="YP254" s="370"/>
      <c r="YQ254" s="370"/>
      <c r="YR254" s="370"/>
      <c r="YS254" s="370"/>
      <c r="YT254" s="370"/>
      <c r="YU254" s="370"/>
      <c r="YV254" s="370"/>
      <c r="YW254" s="370"/>
      <c r="YX254" s="370"/>
      <c r="YY254" s="370"/>
      <c r="YZ254" s="370"/>
      <c r="ZA254" s="370"/>
      <c r="ZB254" s="370"/>
      <c r="ZC254" s="370"/>
      <c r="ZD254" s="370"/>
      <c r="ZE254" s="370"/>
      <c r="ZF254" s="370"/>
      <c r="ZG254" s="370"/>
      <c r="ZH254" s="370"/>
      <c r="ZI254" s="370"/>
      <c r="ZJ254" s="370"/>
      <c r="ZK254" s="370"/>
      <c r="ZL254" s="370"/>
      <c r="ZM254" s="370"/>
      <c r="ZN254" s="370"/>
      <c r="ZO254" s="370"/>
      <c r="ZP254" s="370"/>
      <c r="ZQ254" s="370"/>
      <c r="ZR254" s="370"/>
      <c r="ZS254" s="370"/>
      <c r="ZT254" s="370"/>
      <c r="ZU254" s="370"/>
      <c r="ZV254" s="370"/>
      <c r="ZW254" s="370"/>
      <c r="ZX254" s="370"/>
      <c r="ZY254" s="370"/>
      <c r="ZZ254" s="370"/>
      <c r="AAA254" s="370"/>
      <c r="AAB254" s="370"/>
      <c r="AAC254" s="370"/>
      <c r="AAD254" s="370"/>
      <c r="AAE254" s="370"/>
      <c r="AAF254" s="370"/>
      <c r="AAG254" s="370"/>
      <c r="AAH254" s="370"/>
      <c r="AAI254" s="370"/>
      <c r="AAJ254" s="370"/>
      <c r="AAK254" s="370"/>
      <c r="AAL254" s="370"/>
      <c r="AAM254" s="370"/>
      <c r="AAN254" s="370"/>
      <c r="AAO254" s="370"/>
      <c r="AAP254" s="370"/>
      <c r="AAQ254" s="370"/>
      <c r="AAR254" s="370"/>
      <c r="AAS254" s="370"/>
      <c r="AAT254" s="370"/>
      <c r="AAU254" s="370"/>
      <c r="AAV254" s="370"/>
      <c r="AAW254" s="370"/>
      <c r="AAX254" s="370"/>
      <c r="AAY254" s="370"/>
      <c r="AAZ254" s="370"/>
      <c r="ABA254" s="370"/>
      <c r="ABB254" s="370"/>
      <c r="ABC254" s="370"/>
      <c r="ABD254" s="370"/>
      <c r="ABE254" s="370"/>
      <c r="ABF254" s="370"/>
      <c r="ABG254" s="370"/>
      <c r="ABH254" s="370"/>
      <c r="ABI254" s="370"/>
      <c r="ABJ254" s="370"/>
      <c r="ABK254" s="370"/>
      <c r="ABL254" s="370"/>
      <c r="ABM254" s="370"/>
      <c r="ABN254" s="370"/>
      <c r="ABO254" s="370"/>
      <c r="ABP254" s="370"/>
      <c r="ABQ254" s="370"/>
      <c r="ABR254" s="370"/>
      <c r="ABS254" s="370"/>
      <c r="ABT254" s="370"/>
      <c r="ABU254" s="370"/>
      <c r="ABV254" s="370"/>
      <c r="ABW254" s="370"/>
      <c r="ABX254" s="370"/>
      <c r="ABY254" s="370"/>
      <c r="ABZ254" s="370"/>
      <c r="ACA254" s="370"/>
      <c r="ACB254" s="370"/>
      <c r="ACC254" s="370"/>
      <c r="ACD254" s="370"/>
      <c r="ACE254" s="370"/>
      <c r="ACF254" s="370"/>
      <c r="ACG254" s="370"/>
      <c r="ACH254" s="370"/>
      <c r="ACI254" s="370"/>
      <c r="ACJ254" s="370"/>
      <c r="ACK254" s="370"/>
      <c r="ACL254" s="370"/>
      <c r="ACM254" s="370"/>
      <c r="ACN254" s="370"/>
      <c r="ACO254" s="370"/>
      <c r="ACP254" s="370"/>
      <c r="ACQ254" s="370"/>
      <c r="ACR254" s="370"/>
      <c r="ACS254" s="370"/>
      <c r="ACT254" s="370"/>
      <c r="ACU254" s="370"/>
      <c r="ACV254" s="370"/>
      <c r="ACW254" s="370"/>
      <c r="ACX254" s="370"/>
      <c r="ACY254" s="370"/>
      <c r="ACZ254" s="370"/>
      <c r="ADA254" s="370"/>
      <c r="ADB254" s="370"/>
      <c r="ADC254" s="370"/>
      <c r="ADD254" s="370"/>
      <c r="ADE254" s="370"/>
      <c r="ADF254" s="370"/>
      <c r="ADG254" s="370"/>
      <c r="ADH254" s="370"/>
      <c r="ADI254" s="370"/>
      <c r="ADJ254" s="370"/>
      <c r="ADK254" s="370"/>
      <c r="ADL254" s="370"/>
      <c r="ADM254" s="370"/>
      <c r="ADN254" s="370"/>
      <c r="ADO254" s="370"/>
      <c r="ADP254" s="370"/>
      <c r="ADQ254" s="370"/>
      <c r="ADR254" s="370"/>
      <c r="ADS254" s="370"/>
      <c r="ADT254" s="370"/>
      <c r="ADU254" s="370"/>
      <c r="ADV254" s="370"/>
      <c r="ADW254" s="370"/>
      <c r="ADX254" s="370"/>
      <c r="ADY254" s="370"/>
      <c r="ADZ254" s="370"/>
      <c r="AEA254" s="370"/>
      <c r="AEB254" s="370"/>
      <c r="AEC254" s="370"/>
      <c r="AED254" s="370"/>
      <c r="AEE254" s="370"/>
      <c r="AEF254" s="370"/>
      <c r="AEG254" s="370"/>
      <c r="AEH254" s="370"/>
      <c r="AEI254" s="370"/>
      <c r="AEJ254" s="370"/>
      <c r="AEK254" s="370"/>
      <c r="AEL254" s="370"/>
      <c r="AEM254" s="370"/>
      <c r="AEN254" s="370"/>
      <c r="AEO254" s="370"/>
      <c r="AEP254" s="370"/>
      <c r="AEQ254" s="370"/>
      <c r="AER254" s="370"/>
      <c r="AES254" s="370"/>
      <c r="AET254" s="370"/>
      <c r="AEU254" s="370"/>
      <c r="AEV254" s="370"/>
      <c r="AEW254" s="370"/>
      <c r="AEX254" s="370"/>
      <c r="AEY254" s="370"/>
      <c r="AEZ254" s="370"/>
      <c r="AFA254" s="370"/>
      <c r="AFB254" s="370"/>
      <c r="AFC254" s="370"/>
      <c r="AFD254" s="370"/>
      <c r="AFE254" s="370"/>
      <c r="AFF254" s="370"/>
      <c r="AFG254" s="370"/>
      <c r="AFH254" s="370"/>
      <c r="AFI254" s="370"/>
      <c r="AFJ254" s="370"/>
      <c r="AFK254" s="370"/>
      <c r="AFL254" s="370"/>
      <c r="AFM254" s="370"/>
      <c r="AFN254" s="370"/>
      <c r="AFO254" s="370"/>
      <c r="AFP254" s="370"/>
      <c r="AFQ254" s="370"/>
      <c r="AFR254" s="370"/>
      <c r="AFS254" s="370"/>
      <c r="AFT254" s="370"/>
      <c r="AFU254" s="370"/>
      <c r="AFV254" s="370"/>
      <c r="AFW254" s="370"/>
      <c r="AFX254" s="370"/>
      <c r="AFY254" s="370"/>
      <c r="AFZ254" s="370"/>
      <c r="AGA254" s="370"/>
      <c r="AGB254" s="370"/>
      <c r="AGC254" s="370"/>
      <c r="AGD254" s="370"/>
      <c r="AGE254" s="370"/>
      <c r="AGF254" s="370"/>
      <c r="AGG254" s="370"/>
      <c r="AGH254" s="370"/>
      <c r="AGI254" s="370"/>
      <c r="AGJ254" s="370"/>
      <c r="AGK254" s="370"/>
      <c r="AGL254" s="370"/>
      <c r="AGM254" s="370"/>
      <c r="AGN254" s="370"/>
      <c r="AGO254" s="370"/>
      <c r="AGP254" s="370"/>
      <c r="AGQ254" s="370"/>
      <c r="AGR254" s="370"/>
      <c r="AGS254" s="370"/>
      <c r="AGT254" s="370"/>
      <c r="AGU254" s="370"/>
      <c r="AGV254" s="370"/>
      <c r="AGW254" s="370"/>
      <c r="AGX254" s="370"/>
      <c r="AGY254" s="370"/>
      <c r="AGZ254" s="370"/>
      <c r="AHA254" s="370"/>
      <c r="AHB254" s="370"/>
      <c r="AHC254" s="370"/>
      <c r="AHD254" s="370"/>
      <c r="AHE254" s="370"/>
      <c r="AHF254" s="370"/>
      <c r="AHG254" s="370"/>
      <c r="AHH254" s="370"/>
      <c r="AHI254" s="370"/>
      <c r="AHJ254" s="370"/>
      <c r="AHK254" s="370"/>
      <c r="AHL254" s="370"/>
      <c r="AHM254" s="370"/>
      <c r="AHN254" s="370"/>
      <c r="AHO254" s="370"/>
      <c r="AHP254" s="370"/>
      <c r="AHQ254" s="370"/>
      <c r="AHR254" s="370"/>
      <c r="AHS254" s="370"/>
      <c r="AHT254" s="370"/>
      <c r="AHU254" s="370"/>
      <c r="AHV254" s="370"/>
      <c r="AHW254" s="370"/>
      <c r="AHX254" s="370"/>
      <c r="AHY254" s="370"/>
      <c r="AHZ254" s="370"/>
      <c r="AIA254" s="370"/>
      <c r="AIB254" s="370"/>
      <c r="AIC254" s="370"/>
      <c r="AID254" s="370"/>
      <c r="AIE254" s="370"/>
      <c r="AIF254" s="370"/>
      <c r="AIG254" s="370"/>
      <c r="AIH254" s="370"/>
      <c r="AII254" s="370"/>
      <c r="AIJ254" s="370"/>
      <c r="AIK254" s="370"/>
      <c r="AIL254" s="370"/>
      <c r="AIM254" s="370"/>
      <c r="AIN254" s="370"/>
      <c r="AIO254" s="370"/>
      <c r="AIP254" s="370"/>
      <c r="AIQ254" s="370"/>
      <c r="AIR254" s="370"/>
      <c r="AIS254" s="370"/>
      <c r="AIT254" s="370"/>
      <c r="AIU254" s="370"/>
      <c r="AIV254" s="370"/>
      <c r="AIW254" s="370"/>
      <c r="AIX254" s="370"/>
      <c r="AIY254" s="370"/>
      <c r="AIZ254" s="370"/>
      <c r="AJA254" s="370"/>
      <c r="AJB254" s="370"/>
      <c r="AJC254" s="370"/>
      <c r="AJD254" s="370"/>
      <c r="AJE254" s="370"/>
      <c r="AJF254" s="370"/>
      <c r="AJG254" s="370"/>
      <c r="AJH254" s="370"/>
      <c r="AJI254" s="370"/>
      <c r="AJJ254" s="370"/>
      <c r="AJK254" s="370"/>
      <c r="AJL254" s="370"/>
      <c r="AJM254" s="370"/>
      <c r="AJN254" s="370"/>
      <c r="AJO254" s="370"/>
      <c r="AJP254" s="370"/>
      <c r="AJQ254" s="370"/>
      <c r="AJR254" s="370"/>
      <c r="AJS254" s="370"/>
      <c r="AJT254" s="370"/>
      <c r="AJU254" s="370"/>
      <c r="AJV254" s="370"/>
      <c r="AJW254" s="370"/>
      <c r="AJX254" s="370"/>
      <c r="AJY254" s="370"/>
      <c r="AJZ254" s="370"/>
      <c r="AKA254" s="370"/>
      <c r="AKB254" s="370"/>
      <c r="AKC254" s="370"/>
      <c r="AKD254" s="370"/>
      <c r="AKE254" s="370"/>
      <c r="AKF254" s="370"/>
      <c r="AKG254" s="370"/>
      <c r="AKH254" s="370"/>
      <c r="AKI254" s="370"/>
      <c r="AKJ254" s="370"/>
      <c r="AKK254" s="370"/>
      <c r="AKL254" s="370"/>
      <c r="AKM254" s="370"/>
      <c r="AKN254" s="370"/>
      <c r="AKO254" s="370"/>
      <c r="AKP254" s="370"/>
      <c r="AKQ254" s="370"/>
      <c r="AKR254" s="370"/>
      <c r="AKS254" s="370"/>
      <c r="AKT254" s="370"/>
      <c r="AKU254" s="370"/>
      <c r="AKV254" s="370"/>
      <c r="AKW254" s="370"/>
      <c r="AKX254" s="370"/>
      <c r="AKY254" s="370"/>
      <c r="AKZ254" s="370"/>
      <c r="ALA254" s="370"/>
      <c r="ALB254" s="370"/>
      <c r="ALC254" s="370"/>
      <c r="ALD254" s="370"/>
    </row>
    <row r="255" spans="1:992" s="253" customFormat="1" ht="18" customHeight="1">
      <c r="A255" s="2422"/>
      <c r="B255" s="2828"/>
      <c r="C255" s="2421" t="s">
        <v>2193</v>
      </c>
      <c r="D255" s="718" t="s">
        <v>2194</v>
      </c>
      <c r="E255" s="468">
        <v>0</v>
      </c>
      <c r="F255" s="374">
        <v>0</v>
      </c>
      <c r="G255" s="2398"/>
      <c r="H255" s="2398"/>
      <c r="I255" s="2392"/>
      <c r="J255" s="2392"/>
      <c r="K255" s="2392"/>
      <c r="L255" s="2793"/>
      <c r="M255" s="580"/>
      <c r="N255" s="370"/>
      <c r="O255" s="370"/>
      <c r="P255" s="370"/>
      <c r="Q255" s="370"/>
      <c r="R255" s="370"/>
      <c r="S255" s="370"/>
      <c r="T255" s="370"/>
      <c r="U255" s="370"/>
      <c r="V255" s="370"/>
      <c r="W255" s="370"/>
      <c r="X255" s="370"/>
      <c r="Y255" s="370"/>
      <c r="Z255" s="370"/>
      <c r="AA255" s="370"/>
      <c r="AB255" s="370"/>
      <c r="AC255" s="370"/>
      <c r="AD255" s="370"/>
      <c r="AE255" s="370"/>
      <c r="AF255" s="370"/>
      <c r="AG255" s="370"/>
      <c r="AH255" s="370"/>
      <c r="AI255" s="370"/>
      <c r="AJ255" s="370"/>
      <c r="AK255" s="370"/>
      <c r="AL255" s="370"/>
      <c r="AM255" s="370"/>
      <c r="AN255" s="370"/>
      <c r="AO255" s="370"/>
      <c r="AP255" s="370"/>
      <c r="AQ255" s="370"/>
      <c r="AR255" s="370"/>
      <c r="AS255" s="370"/>
      <c r="AT255" s="370"/>
      <c r="AU255" s="370"/>
      <c r="AV255" s="370"/>
      <c r="AW255" s="370"/>
      <c r="AX255" s="370"/>
      <c r="AY255" s="370"/>
      <c r="AZ255" s="370"/>
      <c r="BA255" s="370"/>
      <c r="BB255" s="370"/>
      <c r="BC255" s="370"/>
      <c r="BD255" s="370"/>
      <c r="BE255" s="370"/>
      <c r="BF255" s="370"/>
      <c r="BG255" s="370"/>
      <c r="BH255" s="370"/>
      <c r="BI255" s="370"/>
      <c r="BJ255" s="370"/>
      <c r="BK255" s="370"/>
      <c r="BL255" s="370"/>
      <c r="BM255" s="370"/>
      <c r="BN255" s="370"/>
      <c r="BO255" s="370"/>
      <c r="BP255" s="370"/>
      <c r="BQ255" s="370"/>
      <c r="BR255" s="370"/>
      <c r="BS255" s="370"/>
      <c r="BT255" s="370"/>
      <c r="BU255" s="370"/>
      <c r="BV255" s="370"/>
      <c r="BW255" s="370"/>
      <c r="BX255" s="370"/>
      <c r="BY255" s="370"/>
      <c r="BZ255" s="370"/>
      <c r="CA255" s="370"/>
      <c r="CB255" s="370"/>
      <c r="CC255" s="370"/>
      <c r="CD255" s="370"/>
      <c r="CE255" s="370"/>
      <c r="CF255" s="370"/>
      <c r="CG255" s="370"/>
      <c r="CH255" s="370"/>
      <c r="CI255" s="370"/>
      <c r="CJ255" s="370"/>
      <c r="CK255" s="370"/>
      <c r="CL255" s="370"/>
      <c r="CM255" s="370"/>
      <c r="CN255" s="370"/>
      <c r="CO255" s="370"/>
      <c r="CP255" s="370"/>
      <c r="CQ255" s="370"/>
      <c r="CR255" s="370"/>
      <c r="CS255" s="370"/>
      <c r="CT255" s="370"/>
      <c r="CU255" s="370"/>
      <c r="CV255" s="370"/>
      <c r="CW255" s="370"/>
      <c r="CX255" s="370"/>
      <c r="CY255" s="370"/>
      <c r="CZ255" s="370"/>
      <c r="DA255" s="370"/>
      <c r="DB255" s="370"/>
      <c r="DC255" s="370"/>
      <c r="DD255" s="370"/>
      <c r="DE255" s="370"/>
      <c r="DF255" s="370"/>
      <c r="DG255" s="370"/>
      <c r="DH255" s="370"/>
      <c r="DI255" s="370"/>
      <c r="DJ255" s="370"/>
      <c r="DK255" s="370"/>
      <c r="DL255" s="370"/>
      <c r="DM255" s="370"/>
      <c r="DN255" s="370"/>
      <c r="DO255" s="370"/>
      <c r="DP255" s="370"/>
      <c r="DQ255" s="370"/>
      <c r="DR255" s="370"/>
      <c r="DS255" s="370"/>
      <c r="DT255" s="370"/>
      <c r="DU255" s="370"/>
      <c r="DV255" s="370"/>
      <c r="DW255" s="370"/>
      <c r="DX255" s="370"/>
      <c r="DY255" s="370"/>
      <c r="DZ255" s="370"/>
      <c r="EA255" s="370"/>
      <c r="EB255" s="370"/>
      <c r="EC255" s="370"/>
      <c r="ED255" s="370"/>
      <c r="EE255" s="370"/>
      <c r="EF255" s="370"/>
      <c r="EG255" s="370"/>
      <c r="EH255" s="370"/>
      <c r="EI255" s="370"/>
      <c r="EJ255" s="370"/>
      <c r="EK255" s="370"/>
      <c r="EL255" s="370"/>
      <c r="EM255" s="370"/>
      <c r="EN255" s="370"/>
      <c r="EO255" s="370"/>
      <c r="EP255" s="370"/>
      <c r="EQ255" s="370"/>
      <c r="ER255" s="370"/>
      <c r="ES255" s="370"/>
      <c r="ET255" s="370"/>
      <c r="EU255" s="370"/>
      <c r="EV255" s="370"/>
      <c r="EW255" s="370"/>
      <c r="EX255" s="370"/>
      <c r="EY255" s="370"/>
      <c r="EZ255" s="370"/>
      <c r="FA255" s="370"/>
      <c r="FB255" s="370"/>
      <c r="FC255" s="370"/>
      <c r="FD255" s="370"/>
      <c r="FE255" s="370"/>
      <c r="FF255" s="370"/>
      <c r="FG255" s="370"/>
      <c r="FH255" s="370"/>
      <c r="FI255" s="370"/>
      <c r="FJ255" s="370"/>
      <c r="FK255" s="370"/>
      <c r="FL255" s="370"/>
      <c r="FM255" s="370"/>
      <c r="FN255" s="370"/>
      <c r="FO255" s="370"/>
      <c r="FP255" s="370"/>
      <c r="FQ255" s="370"/>
      <c r="FR255" s="370"/>
      <c r="FS255" s="370"/>
      <c r="FT255" s="370"/>
      <c r="FU255" s="370"/>
      <c r="FV255" s="370"/>
      <c r="FW255" s="370"/>
      <c r="FX255" s="370"/>
      <c r="FY255" s="370"/>
      <c r="FZ255" s="370"/>
      <c r="GA255" s="370"/>
      <c r="GB255" s="370"/>
      <c r="GC255" s="370"/>
      <c r="GD255" s="370"/>
      <c r="GE255" s="370"/>
      <c r="GF255" s="370"/>
      <c r="GG255" s="370"/>
      <c r="GH255" s="370"/>
      <c r="GI255" s="370"/>
      <c r="GJ255" s="370"/>
      <c r="GK255" s="370"/>
      <c r="GL255" s="370"/>
      <c r="GM255" s="370"/>
      <c r="GN255" s="370"/>
      <c r="GO255" s="370"/>
      <c r="GP255" s="370"/>
      <c r="GQ255" s="370"/>
      <c r="GR255" s="370"/>
      <c r="GS255" s="370"/>
      <c r="GT255" s="370"/>
      <c r="GU255" s="370"/>
      <c r="GV255" s="370"/>
      <c r="GW255" s="370"/>
      <c r="GX255" s="370"/>
      <c r="GY255" s="370"/>
      <c r="GZ255" s="370"/>
      <c r="HA255" s="370"/>
      <c r="HB255" s="370"/>
      <c r="HC255" s="370"/>
      <c r="HD255" s="370"/>
      <c r="HE255" s="370"/>
      <c r="HF255" s="370"/>
      <c r="HG255" s="370"/>
      <c r="HH255" s="370"/>
      <c r="HI255" s="370"/>
      <c r="HJ255" s="370"/>
      <c r="HK255" s="370"/>
      <c r="HL255" s="370"/>
      <c r="HM255" s="370"/>
      <c r="HN255" s="370"/>
      <c r="HO255" s="370"/>
      <c r="HP255" s="370"/>
      <c r="HQ255" s="370"/>
      <c r="HR255" s="370"/>
      <c r="HS255" s="370"/>
      <c r="HT255" s="370"/>
      <c r="HU255" s="370"/>
      <c r="HV255" s="370"/>
      <c r="HW255" s="370"/>
      <c r="HX255" s="370"/>
      <c r="HY255" s="370"/>
      <c r="HZ255" s="370"/>
      <c r="IA255" s="370"/>
      <c r="IB255" s="370"/>
      <c r="IC255" s="370"/>
      <c r="ID255" s="370"/>
      <c r="IE255" s="370"/>
      <c r="IF255" s="370"/>
      <c r="IG255" s="370"/>
      <c r="IH255" s="370"/>
      <c r="II255" s="370"/>
      <c r="IJ255" s="370"/>
      <c r="IK255" s="370"/>
      <c r="IL255" s="370"/>
      <c r="IM255" s="370"/>
      <c r="IN255" s="370"/>
      <c r="IO255" s="370"/>
      <c r="IP255" s="370"/>
      <c r="IQ255" s="370"/>
      <c r="IR255" s="370"/>
      <c r="IS255" s="370"/>
      <c r="IT255" s="370"/>
      <c r="IU255" s="370"/>
      <c r="IV255" s="370"/>
      <c r="IW255" s="370"/>
      <c r="IX255" s="370"/>
      <c r="IY255" s="370"/>
      <c r="IZ255" s="370"/>
      <c r="JA255" s="370"/>
      <c r="JB255" s="370"/>
      <c r="JC255" s="370"/>
      <c r="JD255" s="370"/>
      <c r="JE255" s="370"/>
      <c r="JF255" s="370"/>
      <c r="JG255" s="370"/>
      <c r="JH255" s="370"/>
      <c r="JI255" s="370"/>
      <c r="JJ255" s="370"/>
      <c r="JK255" s="370"/>
      <c r="JL255" s="370"/>
      <c r="JM255" s="370"/>
      <c r="JN255" s="370"/>
      <c r="JO255" s="370"/>
      <c r="JP255" s="370"/>
      <c r="JQ255" s="370"/>
      <c r="JR255" s="370"/>
      <c r="JS255" s="370"/>
      <c r="JT255" s="370"/>
      <c r="JU255" s="370"/>
      <c r="JV255" s="370"/>
      <c r="JW255" s="370"/>
      <c r="JX255" s="370"/>
      <c r="JY255" s="370"/>
      <c r="JZ255" s="370"/>
      <c r="KA255" s="370"/>
      <c r="KB255" s="370"/>
      <c r="KC255" s="370"/>
      <c r="KD255" s="370"/>
      <c r="KE255" s="370"/>
      <c r="KF255" s="370"/>
      <c r="KG255" s="370"/>
      <c r="KH255" s="370"/>
      <c r="KI255" s="370"/>
      <c r="KJ255" s="370"/>
      <c r="KK255" s="370"/>
      <c r="KL255" s="370"/>
      <c r="KM255" s="370"/>
      <c r="KN255" s="370"/>
      <c r="KO255" s="370"/>
      <c r="KP255" s="370"/>
      <c r="KQ255" s="370"/>
      <c r="KR255" s="370"/>
      <c r="KS255" s="370"/>
      <c r="KT255" s="370"/>
      <c r="KU255" s="370"/>
      <c r="KV255" s="370"/>
      <c r="KW255" s="370"/>
      <c r="KX255" s="370"/>
      <c r="KY255" s="370"/>
      <c r="KZ255" s="370"/>
      <c r="LA255" s="370"/>
      <c r="LB255" s="370"/>
      <c r="LC255" s="370"/>
      <c r="LD255" s="370"/>
      <c r="LE255" s="370"/>
      <c r="LF255" s="370"/>
      <c r="LG255" s="370"/>
      <c r="LH255" s="370"/>
      <c r="LI255" s="370"/>
      <c r="LJ255" s="370"/>
      <c r="LK255" s="370"/>
      <c r="LL255" s="370"/>
      <c r="LM255" s="370"/>
      <c r="LN255" s="370"/>
      <c r="LO255" s="370"/>
      <c r="LP255" s="370"/>
      <c r="LQ255" s="370"/>
      <c r="LR255" s="370"/>
      <c r="LS255" s="370"/>
      <c r="LT255" s="370"/>
      <c r="LU255" s="370"/>
      <c r="LV255" s="370"/>
      <c r="LW255" s="370"/>
      <c r="LX255" s="370"/>
      <c r="LY255" s="370"/>
      <c r="LZ255" s="370"/>
      <c r="MA255" s="370"/>
      <c r="MB255" s="370"/>
      <c r="MC255" s="370"/>
      <c r="MD255" s="370"/>
      <c r="ME255" s="370"/>
      <c r="MF255" s="370"/>
      <c r="MG255" s="370"/>
      <c r="MH255" s="370"/>
      <c r="MI255" s="370"/>
      <c r="MJ255" s="370"/>
      <c r="MK255" s="370"/>
      <c r="ML255" s="370"/>
      <c r="MM255" s="370"/>
      <c r="MN255" s="370"/>
      <c r="MO255" s="370"/>
      <c r="MP255" s="370"/>
      <c r="MQ255" s="370"/>
      <c r="MR255" s="370"/>
      <c r="MS255" s="370"/>
      <c r="MT255" s="370"/>
      <c r="MU255" s="370"/>
      <c r="MV255" s="370"/>
      <c r="MW255" s="370"/>
      <c r="MX255" s="370"/>
      <c r="MY255" s="370"/>
      <c r="MZ255" s="370"/>
      <c r="NA255" s="370"/>
      <c r="NB255" s="370"/>
      <c r="NC255" s="370"/>
      <c r="ND255" s="370"/>
      <c r="NE255" s="370"/>
      <c r="NF255" s="370"/>
      <c r="NG255" s="370"/>
      <c r="NH255" s="370"/>
      <c r="NI255" s="370"/>
      <c r="NJ255" s="370"/>
      <c r="NK255" s="370"/>
      <c r="NL255" s="370"/>
      <c r="NM255" s="370"/>
      <c r="NN255" s="370"/>
      <c r="NO255" s="370"/>
      <c r="NP255" s="370"/>
      <c r="NQ255" s="370"/>
      <c r="NR255" s="370"/>
      <c r="NS255" s="370"/>
      <c r="NT255" s="370"/>
      <c r="NU255" s="370"/>
      <c r="NV255" s="370"/>
      <c r="NW255" s="370"/>
      <c r="NX255" s="370"/>
      <c r="NY255" s="370"/>
      <c r="NZ255" s="370"/>
      <c r="OA255" s="370"/>
      <c r="OB255" s="370"/>
      <c r="OC255" s="370"/>
      <c r="OD255" s="370"/>
      <c r="OE255" s="370"/>
      <c r="OF255" s="370"/>
      <c r="OG255" s="370"/>
      <c r="OH255" s="370"/>
      <c r="OI255" s="370"/>
      <c r="OJ255" s="370"/>
      <c r="OK255" s="370"/>
      <c r="OL255" s="370"/>
      <c r="OM255" s="370"/>
      <c r="ON255" s="370"/>
      <c r="OO255" s="370"/>
      <c r="OP255" s="370"/>
      <c r="OQ255" s="370"/>
      <c r="OR255" s="370"/>
      <c r="OS255" s="370"/>
      <c r="OT255" s="370"/>
      <c r="OU255" s="370"/>
      <c r="OV255" s="370"/>
      <c r="OW255" s="370"/>
      <c r="OX255" s="370"/>
      <c r="OY255" s="370"/>
      <c r="OZ255" s="370"/>
      <c r="PA255" s="370"/>
      <c r="PB255" s="370"/>
      <c r="PC255" s="370"/>
      <c r="PD255" s="370"/>
      <c r="PE255" s="370"/>
      <c r="PF255" s="370"/>
      <c r="PG255" s="370"/>
      <c r="PH255" s="370"/>
      <c r="PI255" s="370"/>
      <c r="PJ255" s="370"/>
      <c r="PK255" s="370"/>
      <c r="PL255" s="370"/>
      <c r="PM255" s="370"/>
      <c r="PN255" s="370"/>
      <c r="PO255" s="370"/>
      <c r="PP255" s="370"/>
      <c r="PQ255" s="370"/>
      <c r="PR255" s="370"/>
      <c r="PS255" s="370"/>
      <c r="PT255" s="370"/>
      <c r="PU255" s="370"/>
      <c r="PV255" s="370"/>
      <c r="PW255" s="370"/>
      <c r="PX255" s="370"/>
      <c r="PY255" s="370"/>
      <c r="PZ255" s="370"/>
      <c r="QA255" s="370"/>
      <c r="QB255" s="370"/>
      <c r="QC255" s="370"/>
      <c r="QD255" s="370"/>
      <c r="QE255" s="370"/>
      <c r="QF255" s="370"/>
      <c r="QG255" s="370"/>
      <c r="QH255" s="370"/>
      <c r="QI255" s="370"/>
      <c r="QJ255" s="370"/>
      <c r="QK255" s="370"/>
      <c r="QL255" s="370"/>
      <c r="QM255" s="370"/>
      <c r="QN255" s="370"/>
      <c r="QO255" s="370"/>
      <c r="QP255" s="370"/>
      <c r="QQ255" s="370"/>
      <c r="QR255" s="370"/>
      <c r="QS255" s="370"/>
      <c r="QT255" s="370"/>
      <c r="QU255" s="370"/>
      <c r="QV255" s="370"/>
      <c r="QW255" s="370"/>
      <c r="QX255" s="370"/>
      <c r="QY255" s="370"/>
      <c r="QZ255" s="370"/>
      <c r="RA255" s="370"/>
      <c r="RB255" s="370"/>
      <c r="RC255" s="370"/>
      <c r="RD255" s="370"/>
      <c r="RE255" s="370"/>
      <c r="RF255" s="370"/>
      <c r="RG255" s="370"/>
      <c r="RH255" s="370"/>
      <c r="RI255" s="370"/>
      <c r="RJ255" s="370"/>
      <c r="RK255" s="370"/>
      <c r="RL255" s="370"/>
      <c r="RM255" s="370"/>
      <c r="RN255" s="370"/>
      <c r="RO255" s="370"/>
      <c r="RP255" s="370"/>
      <c r="RQ255" s="370"/>
      <c r="RR255" s="370"/>
      <c r="RS255" s="370"/>
      <c r="RT255" s="370"/>
      <c r="RU255" s="370"/>
      <c r="RV255" s="370"/>
      <c r="RW255" s="370"/>
      <c r="RX255" s="370"/>
      <c r="RY255" s="370"/>
      <c r="RZ255" s="370"/>
      <c r="SA255" s="370"/>
      <c r="SB255" s="370"/>
      <c r="SC255" s="370"/>
      <c r="SD255" s="370"/>
      <c r="SE255" s="370"/>
      <c r="SF255" s="370"/>
      <c r="SG255" s="370"/>
      <c r="SH255" s="370"/>
      <c r="SI255" s="370"/>
      <c r="SJ255" s="370"/>
      <c r="SK255" s="370"/>
      <c r="SL255" s="370"/>
      <c r="SM255" s="370"/>
      <c r="SN255" s="370"/>
      <c r="SO255" s="370"/>
      <c r="SP255" s="370"/>
      <c r="SQ255" s="370"/>
      <c r="SR255" s="370"/>
      <c r="SS255" s="370"/>
      <c r="ST255" s="370"/>
      <c r="SU255" s="370"/>
      <c r="SV255" s="370"/>
      <c r="SW255" s="370"/>
      <c r="SX255" s="370"/>
      <c r="SY255" s="370"/>
      <c r="SZ255" s="370"/>
      <c r="TA255" s="370"/>
      <c r="TB255" s="370"/>
      <c r="TC255" s="370"/>
      <c r="TD255" s="370"/>
      <c r="TE255" s="370"/>
      <c r="TF255" s="370"/>
      <c r="TG255" s="370"/>
      <c r="TH255" s="370"/>
      <c r="TI255" s="370"/>
      <c r="TJ255" s="370"/>
      <c r="TK255" s="370"/>
      <c r="TL255" s="370"/>
      <c r="TM255" s="370"/>
      <c r="TN255" s="370"/>
      <c r="TO255" s="370"/>
      <c r="TP255" s="370"/>
      <c r="TQ255" s="370"/>
      <c r="TR255" s="370"/>
      <c r="TS255" s="370"/>
      <c r="TT255" s="370"/>
      <c r="TU255" s="370"/>
      <c r="TV255" s="370"/>
      <c r="TW255" s="370"/>
      <c r="TX255" s="370"/>
      <c r="TY255" s="370"/>
      <c r="TZ255" s="370"/>
      <c r="UA255" s="370"/>
      <c r="UB255" s="370"/>
      <c r="UC255" s="370"/>
      <c r="UD255" s="370"/>
      <c r="UE255" s="370"/>
      <c r="UF255" s="370"/>
      <c r="UG255" s="370"/>
      <c r="UH255" s="370"/>
      <c r="UI255" s="370"/>
      <c r="UJ255" s="370"/>
      <c r="UK255" s="370"/>
      <c r="UL255" s="370"/>
      <c r="UM255" s="370"/>
      <c r="UN255" s="370"/>
      <c r="UO255" s="370"/>
      <c r="UP255" s="370"/>
      <c r="UQ255" s="370"/>
      <c r="UR255" s="370"/>
      <c r="US255" s="370"/>
      <c r="UT255" s="370"/>
      <c r="UU255" s="370"/>
      <c r="UV255" s="370"/>
      <c r="UW255" s="370"/>
      <c r="UX255" s="370"/>
      <c r="UY255" s="370"/>
      <c r="UZ255" s="370"/>
      <c r="VA255" s="370"/>
      <c r="VB255" s="370"/>
      <c r="VC255" s="370"/>
      <c r="VD255" s="370"/>
      <c r="VE255" s="370"/>
      <c r="VF255" s="370"/>
      <c r="VG255" s="370"/>
      <c r="VH255" s="370"/>
      <c r="VI255" s="370"/>
      <c r="VJ255" s="370"/>
      <c r="VK255" s="370"/>
      <c r="VL255" s="370"/>
      <c r="VM255" s="370"/>
      <c r="VN255" s="370"/>
      <c r="VO255" s="370"/>
      <c r="VP255" s="370"/>
      <c r="VQ255" s="370"/>
      <c r="VR255" s="370"/>
      <c r="VS255" s="370"/>
      <c r="VT255" s="370"/>
      <c r="VU255" s="370"/>
      <c r="VV255" s="370"/>
      <c r="VW255" s="370"/>
      <c r="VX255" s="370"/>
      <c r="VY255" s="370"/>
      <c r="VZ255" s="370"/>
      <c r="WA255" s="370"/>
      <c r="WB255" s="370"/>
      <c r="WC255" s="370"/>
      <c r="WD255" s="370"/>
      <c r="WE255" s="370"/>
      <c r="WF255" s="370"/>
      <c r="WG255" s="370"/>
      <c r="WH255" s="370"/>
      <c r="WI255" s="370"/>
      <c r="WJ255" s="370"/>
      <c r="WK255" s="370"/>
      <c r="WL255" s="370"/>
      <c r="WM255" s="370"/>
      <c r="WN255" s="370"/>
      <c r="WO255" s="370"/>
      <c r="WP255" s="370"/>
      <c r="WQ255" s="370"/>
      <c r="WR255" s="370"/>
      <c r="WS255" s="370"/>
      <c r="WT255" s="370"/>
      <c r="WU255" s="370"/>
      <c r="WV255" s="370"/>
      <c r="WW255" s="370"/>
      <c r="WX255" s="370"/>
      <c r="WY255" s="370"/>
      <c r="WZ255" s="370"/>
      <c r="XA255" s="370"/>
      <c r="XB255" s="370"/>
      <c r="XC255" s="370"/>
      <c r="XD255" s="370"/>
      <c r="XE255" s="370"/>
      <c r="XF255" s="370"/>
      <c r="XG255" s="370"/>
      <c r="XH255" s="370"/>
      <c r="XI255" s="370"/>
      <c r="XJ255" s="370"/>
      <c r="XK255" s="370"/>
      <c r="XL255" s="370"/>
      <c r="XM255" s="370"/>
      <c r="XN255" s="370"/>
      <c r="XO255" s="370"/>
      <c r="XP255" s="370"/>
      <c r="XQ255" s="370"/>
      <c r="XR255" s="370"/>
      <c r="XS255" s="370"/>
      <c r="XT255" s="370"/>
      <c r="XU255" s="370"/>
      <c r="XV255" s="370"/>
      <c r="XW255" s="370"/>
      <c r="XX255" s="370"/>
      <c r="XY255" s="370"/>
      <c r="XZ255" s="370"/>
      <c r="YA255" s="370"/>
      <c r="YB255" s="370"/>
      <c r="YC255" s="370"/>
      <c r="YD255" s="370"/>
      <c r="YE255" s="370"/>
      <c r="YF255" s="370"/>
      <c r="YG255" s="370"/>
      <c r="YH255" s="370"/>
      <c r="YI255" s="370"/>
      <c r="YJ255" s="370"/>
      <c r="YK255" s="370"/>
      <c r="YL255" s="370"/>
      <c r="YM255" s="370"/>
      <c r="YN255" s="370"/>
      <c r="YO255" s="370"/>
      <c r="YP255" s="370"/>
      <c r="YQ255" s="370"/>
      <c r="YR255" s="370"/>
      <c r="YS255" s="370"/>
      <c r="YT255" s="370"/>
      <c r="YU255" s="370"/>
      <c r="YV255" s="370"/>
      <c r="YW255" s="370"/>
      <c r="YX255" s="370"/>
      <c r="YY255" s="370"/>
      <c r="YZ255" s="370"/>
      <c r="ZA255" s="370"/>
      <c r="ZB255" s="370"/>
      <c r="ZC255" s="370"/>
      <c r="ZD255" s="370"/>
      <c r="ZE255" s="370"/>
      <c r="ZF255" s="370"/>
      <c r="ZG255" s="370"/>
      <c r="ZH255" s="370"/>
      <c r="ZI255" s="370"/>
      <c r="ZJ255" s="370"/>
      <c r="ZK255" s="370"/>
      <c r="ZL255" s="370"/>
      <c r="ZM255" s="370"/>
      <c r="ZN255" s="370"/>
      <c r="ZO255" s="370"/>
      <c r="ZP255" s="370"/>
      <c r="ZQ255" s="370"/>
      <c r="ZR255" s="370"/>
      <c r="ZS255" s="370"/>
      <c r="ZT255" s="370"/>
      <c r="ZU255" s="370"/>
      <c r="ZV255" s="370"/>
      <c r="ZW255" s="370"/>
      <c r="ZX255" s="370"/>
      <c r="ZY255" s="370"/>
      <c r="ZZ255" s="370"/>
      <c r="AAA255" s="370"/>
      <c r="AAB255" s="370"/>
      <c r="AAC255" s="370"/>
      <c r="AAD255" s="370"/>
      <c r="AAE255" s="370"/>
      <c r="AAF255" s="370"/>
      <c r="AAG255" s="370"/>
      <c r="AAH255" s="370"/>
      <c r="AAI255" s="370"/>
      <c r="AAJ255" s="370"/>
      <c r="AAK255" s="370"/>
      <c r="AAL255" s="370"/>
      <c r="AAM255" s="370"/>
      <c r="AAN255" s="370"/>
      <c r="AAO255" s="370"/>
      <c r="AAP255" s="370"/>
      <c r="AAQ255" s="370"/>
      <c r="AAR255" s="370"/>
      <c r="AAS255" s="370"/>
      <c r="AAT255" s="370"/>
      <c r="AAU255" s="370"/>
      <c r="AAV255" s="370"/>
      <c r="AAW255" s="370"/>
      <c r="AAX255" s="370"/>
      <c r="AAY255" s="370"/>
      <c r="AAZ255" s="370"/>
      <c r="ABA255" s="370"/>
      <c r="ABB255" s="370"/>
      <c r="ABC255" s="370"/>
      <c r="ABD255" s="370"/>
      <c r="ABE255" s="370"/>
      <c r="ABF255" s="370"/>
      <c r="ABG255" s="370"/>
      <c r="ABH255" s="370"/>
      <c r="ABI255" s="370"/>
      <c r="ABJ255" s="370"/>
      <c r="ABK255" s="370"/>
      <c r="ABL255" s="370"/>
      <c r="ABM255" s="370"/>
      <c r="ABN255" s="370"/>
      <c r="ABO255" s="370"/>
      <c r="ABP255" s="370"/>
      <c r="ABQ255" s="370"/>
      <c r="ABR255" s="370"/>
      <c r="ABS255" s="370"/>
      <c r="ABT255" s="370"/>
      <c r="ABU255" s="370"/>
      <c r="ABV255" s="370"/>
      <c r="ABW255" s="370"/>
      <c r="ABX255" s="370"/>
      <c r="ABY255" s="370"/>
      <c r="ABZ255" s="370"/>
      <c r="ACA255" s="370"/>
      <c r="ACB255" s="370"/>
      <c r="ACC255" s="370"/>
      <c r="ACD255" s="370"/>
      <c r="ACE255" s="370"/>
      <c r="ACF255" s="370"/>
      <c r="ACG255" s="370"/>
      <c r="ACH255" s="370"/>
      <c r="ACI255" s="370"/>
      <c r="ACJ255" s="370"/>
      <c r="ACK255" s="370"/>
      <c r="ACL255" s="370"/>
      <c r="ACM255" s="370"/>
      <c r="ACN255" s="370"/>
      <c r="ACO255" s="370"/>
      <c r="ACP255" s="370"/>
      <c r="ACQ255" s="370"/>
      <c r="ACR255" s="370"/>
      <c r="ACS255" s="370"/>
      <c r="ACT255" s="370"/>
      <c r="ACU255" s="370"/>
      <c r="ACV255" s="370"/>
      <c r="ACW255" s="370"/>
      <c r="ACX255" s="370"/>
      <c r="ACY255" s="370"/>
      <c r="ACZ255" s="370"/>
      <c r="ADA255" s="370"/>
      <c r="ADB255" s="370"/>
      <c r="ADC255" s="370"/>
      <c r="ADD255" s="370"/>
      <c r="ADE255" s="370"/>
      <c r="ADF255" s="370"/>
      <c r="ADG255" s="370"/>
      <c r="ADH255" s="370"/>
      <c r="ADI255" s="370"/>
      <c r="ADJ255" s="370"/>
      <c r="ADK255" s="370"/>
      <c r="ADL255" s="370"/>
      <c r="ADM255" s="370"/>
      <c r="ADN255" s="370"/>
      <c r="ADO255" s="370"/>
      <c r="ADP255" s="370"/>
      <c r="ADQ255" s="370"/>
      <c r="ADR255" s="370"/>
      <c r="ADS255" s="370"/>
      <c r="ADT255" s="370"/>
      <c r="ADU255" s="370"/>
      <c r="ADV255" s="370"/>
      <c r="ADW255" s="370"/>
      <c r="ADX255" s="370"/>
      <c r="ADY255" s="370"/>
      <c r="ADZ255" s="370"/>
      <c r="AEA255" s="370"/>
      <c r="AEB255" s="370"/>
      <c r="AEC255" s="370"/>
      <c r="AED255" s="370"/>
      <c r="AEE255" s="370"/>
      <c r="AEF255" s="370"/>
      <c r="AEG255" s="370"/>
      <c r="AEH255" s="370"/>
      <c r="AEI255" s="370"/>
      <c r="AEJ255" s="370"/>
      <c r="AEK255" s="370"/>
      <c r="AEL255" s="370"/>
      <c r="AEM255" s="370"/>
      <c r="AEN255" s="370"/>
      <c r="AEO255" s="370"/>
      <c r="AEP255" s="370"/>
      <c r="AEQ255" s="370"/>
      <c r="AER255" s="370"/>
      <c r="AES255" s="370"/>
      <c r="AET255" s="370"/>
      <c r="AEU255" s="370"/>
      <c r="AEV255" s="370"/>
      <c r="AEW255" s="370"/>
      <c r="AEX255" s="370"/>
      <c r="AEY255" s="370"/>
      <c r="AEZ255" s="370"/>
      <c r="AFA255" s="370"/>
      <c r="AFB255" s="370"/>
      <c r="AFC255" s="370"/>
      <c r="AFD255" s="370"/>
      <c r="AFE255" s="370"/>
      <c r="AFF255" s="370"/>
      <c r="AFG255" s="370"/>
      <c r="AFH255" s="370"/>
      <c r="AFI255" s="370"/>
      <c r="AFJ255" s="370"/>
      <c r="AFK255" s="370"/>
      <c r="AFL255" s="370"/>
      <c r="AFM255" s="370"/>
      <c r="AFN255" s="370"/>
      <c r="AFO255" s="370"/>
      <c r="AFP255" s="370"/>
      <c r="AFQ255" s="370"/>
      <c r="AFR255" s="370"/>
      <c r="AFS255" s="370"/>
      <c r="AFT255" s="370"/>
      <c r="AFU255" s="370"/>
      <c r="AFV255" s="370"/>
      <c r="AFW255" s="370"/>
      <c r="AFX255" s="370"/>
      <c r="AFY255" s="370"/>
      <c r="AFZ255" s="370"/>
      <c r="AGA255" s="370"/>
      <c r="AGB255" s="370"/>
      <c r="AGC255" s="370"/>
      <c r="AGD255" s="370"/>
      <c r="AGE255" s="370"/>
      <c r="AGF255" s="370"/>
      <c r="AGG255" s="370"/>
      <c r="AGH255" s="370"/>
      <c r="AGI255" s="370"/>
      <c r="AGJ255" s="370"/>
      <c r="AGK255" s="370"/>
      <c r="AGL255" s="370"/>
      <c r="AGM255" s="370"/>
      <c r="AGN255" s="370"/>
      <c r="AGO255" s="370"/>
      <c r="AGP255" s="370"/>
      <c r="AGQ255" s="370"/>
      <c r="AGR255" s="370"/>
      <c r="AGS255" s="370"/>
      <c r="AGT255" s="370"/>
      <c r="AGU255" s="370"/>
      <c r="AGV255" s="370"/>
      <c r="AGW255" s="370"/>
      <c r="AGX255" s="370"/>
      <c r="AGY255" s="370"/>
      <c r="AGZ255" s="370"/>
      <c r="AHA255" s="370"/>
      <c r="AHB255" s="370"/>
      <c r="AHC255" s="370"/>
      <c r="AHD255" s="370"/>
      <c r="AHE255" s="370"/>
      <c r="AHF255" s="370"/>
      <c r="AHG255" s="370"/>
      <c r="AHH255" s="370"/>
      <c r="AHI255" s="370"/>
      <c r="AHJ255" s="370"/>
      <c r="AHK255" s="370"/>
      <c r="AHL255" s="370"/>
      <c r="AHM255" s="370"/>
      <c r="AHN255" s="370"/>
      <c r="AHO255" s="370"/>
      <c r="AHP255" s="370"/>
      <c r="AHQ255" s="370"/>
      <c r="AHR255" s="370"/>
      <c r="AHS255" s="370"/>
      <c r="AHT255" s="370"/>
      <c r="AHU255" s="370"/>
      <c r="AHV255" s="370"/>
      <c r="AHW255" s="370"/>
      <c r="AHX255" s="370"/>
      <c r="AHY255" s="370"/>
      <c r="AHZ255" s="370"/>
      <c r="AIA255" s="370"/>
      <c r="AIB255" s="370"/>
      <c r="AIC255" s="370"/>
      <c r="AID255" s="370"/>
      <c r="AIE255" s="370"/>
      <c r="AIF255" s="370"/>
      <c r="AIG255" s="370"/>
      <c r="AIH255" s="370"/>
      <c r="AII255" s="370"/>
      <c r="AIJ255" s="370"/>
      <c r="AIK255" s="370"/>
      <c r="AIL255" s="370"/>
      <c r="AIM255" s="370"/>
      <c r="AIN255" s="370"/>
      <c r="AIO255" s="370"/>
      <c r="AIP255" s="370"/>
      <c r="AIQ255" s="370"/>
      <c r="AIR255" s="370"/>
      <c r="AIS255" s="370"/>
      <c r="AIT255" s="370"/>
      <c r="AIU255" s="370"/>
      <c r="AIV255" s="370"/>
      <c r="AIW255" s="370"/>
      <c r="AIX255" s="370"/>
      <c r="AIY255" s="370"/>
      <c r="AIZ255" s="370"/>
      <c r="AJA255" s="370"/>
      <c r="AJB255" s="370"/>
      <c r="AJC255" s="370"/>
      <c r="AJD255" s="370"/>
      <c r="AJE255" s="370"/>
      <c r="AJF255" s="370"/>
      <c r="AJG255" s="370"/>
      <c r="AJH255" s="370"/>
      <c r="AJI255" s="370"/>
      <c r="AJJ255" s="370"/>
      <c r="AJK255" s="370"/>
      <c r="AJL255" s="370"/>
      <c r="AJM255" s="370"/>
      <c r="AJN255" s="370"/>
      <c r="AJO255" s="370"/>
      <c r="AJP255" s="370"/>
      <c r="AJQ255" s="370"/>
      <c r="AJR255" s="370"/>
      <c r="AJS255" s="370"/>
      <c r="AJT255" s="370"/>
      <c r="AJU255" s="370"/>
      <c r="AJV255" s="370"/>
      <c r="AJW255" s="370"/>
      <c r="AJX255" s="370"/>
      <c r="AJY255" s="370"/>
      <c r="AJZ255" s="370"/>
      <c r="AKA255" s="370"/>
      <c r="AKB255" s="370"/>
      <c r="AKC255" s="370"/>
      <c r="AKD255" s="370"/>
      <c r="AKE255" s="370"/>
      <c r="AKF255" s="370"/>
      <c r="AKG255" s="370"/>
      <c r="AKH255" s="370"/>
      <c r="AKI255" s="370"/>
      <c r="AKJ255" s="370"/>
      <c r="AKK255" s="370"/>
      <c r="AKL255" s="370"/>
      <c r="AKM255" s="370"/>
      <c r="AKN255" s="370"/>
      <c r="AKO255" s="370"/>
      <c r="AKP255" s="370"/>
      <c r="AKQ255" s="370"/>
      <c r="AKR255" s="370"/>
      <c r="AKS255" s="370"/>
      <c r="AKT255" s="370"/>
      <c r="AKU255" s="370"/>
      <c r="AKV255" s="370"/>
      <c r="AKW255" s="370"/>
      <c r="AKX255" s="370"/>
      <c r="AKY255" s="370"/>
      <c r="AKZ255" s="370"/>
      <c r="ALA255" s="370"/>
      <c r="ALB255" s="370"/>
      <c r="ALC255" s="370"/>
      <c r="ALD255" s="370"/>
    </row>
    <row r="256" spans="1:992" s="5" customFormat="1" ht="13.5" customHeight="1">
      <c r="A256" s="2366" t="s">
        <v>125</v>
      </c>
      <c r="B256" s="2368" t="s">
        <v>315</v>
      </c>
      <c r="C256" s="2368"/>
      <c r="D256" s="716" t="s">
        <v>296</v>
      </c>
      <c r="E256" s="269">
        <f>E257+E261</f>
        <v>7665500</v>
      </c>
      <c r="F256" s="269">
        <f>F257+F261</f>
        <v>7009897.4299999997</v>
      </c>
      <c r="G256" s="2405"/>
      <c r="H256" s="711"/>
      <c r="I256" s="711"/>
      <c r="J256" s="711"/>
      <c r="K256" s="711"/>
      <c r="L256" s="2802"/>
      <c r="M256" s="580"/>
      <c r="N256" s="250"/>
      <c r="O256" s="250"/>
      <c r="P256" s="250"/>
      <c r="Q256" s="250"/>
      <c r="R256" s="250"/>
      <c r="S256" s="250"/>
      <c r="T256" s="250"/>
      <c r="U256" s="250"/>
      <c r="V256" s="250"/>
      <c r="W256" s="250"/>
      <c r="X256" s="250"/>
      <c r="Y256" s="250"/>
      <c r="Z256" s="250"/>
      <c r="AA256" s="250"/>
      <c r="AB256" s="250"/>
      <c r="AC256" s="250"/>
      <c r="AD256" s="250"/>
      <c r="AE256" s="250"/>
      <c r="AF256" s="250"/>
      <c r="AG256" s="250"/>
      <c r="AH256" s="250"/>
      <c r="AI256" s="250"/>
      <c r="AJ256" s="250"/>
      <c r="AK256" s="250"/>
      <c r="AL256" s="250"/>
      <c r="AM256" s="250"/>
      <c r="AN256" s="250"/>
      <c r="AO256" s="250"/>
      <c r="AP256" s="250"/>
      <c r="AQ256" s="250"/>
      <c r="AR256" s="250"/>
      <c r="AS256" s="250"/>
      <c r="AT256" s="250"/>
      <c r="AU256" s="250"/>
      <c r="AV256" s="250"/>
      <c r="AW256" s="250"/>
      <c r="AX256" s="250"/>
      <c r="AY256" s="250"/>
      <c r="AZ256" s="250"/>
      <c r="BA256" s="250"/>
      <c r="BB256" s="250"/>
      <c r="BC256" s="250"/>
      <c r="BD256" s="250"/>
      <c r="BE256" s="250"/>
      <c r="BF256" s="250"/>
      <c r="BG256" s="250"/>
      <c r="BH256" s="250"/>
      <c r="BI256" s="250"/>
      <c r="BJ256" s="250"/>
      <c r="BK256" s="250"/>
      <c r="BL256" s="250"/>
      <c r="BM256" s="250"/>
      <c r="BN256" s="250"/>
      <c r="BO256" s="250"/>
      <c r="BP256" s="250"/>
      <c r="BQ256" s="250"/>
      <c r="BR256" s="250"/>
      <c r="BS256" s="250"/>
      <c r="BT256" s="250"/>
      <c r="BU256" s="250"/>
      <c r="BV256" s="250"/>
      <c r="BW256" s="250"/>
      <c r="BX256" s="250"/>
      <c r="BY256" s="250"/>
      <c r="BZ256" s="250"/>
      <c r="CA256" s="250"/>
      <c r="CB256" s="250"/>
      <c r="CC256" s="250"/>
      <c r="CD256" s="250"/>
      <c r="CE256" s="250"/>
      <c r="CF256" s="250"/>
      <c r="CG256" s="250"/>
      <c r="CH256" s="250"/>
      <c r="CI256" s="250"/>
      <c r="CJ256" s="250"/>
      <c r="CK256" s="250"/>
      <c r="CL256" s="250"/>
      <c r="CM256" s="250"/>
      <c r="CN256" s="250"/>
      <c r="CO256" s="250"/>
      <c r="CP256" s="250"/>
      <c r="CQ256" s="250"/>
      <c r="CR256" s="250"/>
      <c r="CS256" s="250"/>
      <c r="CT256" s="250"/>
      <c r="CU256" s="250"/>
      <c r="CV256" s="250"/>
      <c r="CW256" s="250"/>
      <c r="CX256" s="250"/>
      <c r="CY256" s="250"/>
      <c r="CZ256" s="250"/>
      <c r="DA256" s="250"/>
      <c r="DB256" s="250"/>
      <c r="DC256" s="250"/>
      <c r="DD256" s="250"/>
      <c r="DE256" s="250"/>
      <c r="DF256" s="250"/>
      <c r="DG256" s="250"/>
      <c r="DH256" s="250"/>
      <c r="DI256" s="250"/>
      <c r="DJ256" s="250"/>
      <c r="DK256" s="250"/>
      <c r="DL256" s="250"/>
      <c r="DM256" s="250"/>
      <c r="DN256" s="250"/>
      <c r="DO256" s="250"/>
      <c r="DP256" s="250"/>
      <c r="DQ256" s="250"/>
      <c r="DR256" s="250"/>
      <c r="DS256" s="250"/>
      <c r="DT256" s="250"/>
      <c r="DU256" s="250"/>
      <c r="DV256" s="250"/>
      <c r="DW256" s="250"/>
      <c r="DX256" s="250"/>
      <c r="DY256" s="250"/>
      <c r="DZ256" s="250"/>
      <c r="EA256" s="250"/>
      <c r="EB256" s="250"/>
      <c r="EC256" s="250"/>
      <c r="ED256" s="250"/>
      <c r="EE256" s="250"/>
      <c r="EF256" s="250"/>
      <c r="EG256" s="250"/>
      <c r="EH256" s="250"/>
      <c r="EI256" s="250"/>
      <c r="EJ256" s="250"/>
      <c r="EK256" s="250"/>
      <c r="EL256" s="250"/>
      <c r="EM256" s="250"/>
      <c r="EN256" s="250"/>
      <c r="EO256" s="250"/>
      <c r="EP256" s="250"/>
      <c r="EQ256" s="250"/>
      <c r="ER256" s="250"/>
      <c r="ES256" s="250"/>
      <c r="ET256" s="250"/>
      <c r="EU256" s="250"/>
      <c r="EV256" s="250"/>
      <c r="EW256" s="250"/>
      <c r="EX256" s="250"/>
      <c r="EY256" s="250"/>
      <c r="EZ256" s="250"/>
      <c r="FA256" s="250"/>
      <c r="FB256" s="250"/>
      <c r="FC256" s="250"/>
      <c r="FD256" s="250"/>
      <c r="FE256" s="250"/>
      <c r="FF256" s="250"/>
      <c r="FG256" s="250"/>
      <c r="FH256" s="250"/>
      <c r="FI256" s="250"/>
      <c r="FJ256" s="250"/>
      <c r="FK256" s="250"/>
      <c r="FL256" s="250"/>
      <c r="FM256" s="250"/>
      <c r="FN256" s="250"/>
      <c r="FO256" s="250"/>
      <c r="FP256" s="250"/>
      <c r="FQ256" s="250"/>
      <c r="FR256" s="250"/>
      <c r="FS256" s="250"/>
      <c r="FT256" s="250"/>
      <c r="FU256" s="250"/>
      <c r="FV256" s="250"/>
      <c r="FW256" s="250"/>
      <c r="FX256" s="250"/>
      <c r="FY256" s="250"/>
      <c r="FZ256" s="250"/>
      <c r="GA256" s="250"/>
      <c r="GB256" s="250"/>
      <c r="GC256" s="250"/>
      <c r="GD256" s="250"/>
      <c r="GE256" s="250"/>
      <c r="GF256" s="250"/>
      <c r="GG256" s="250"/>
      <c r="GH256" s="250"/>
      <c r="GI256" s="250"/>
      <c r="GJ256" s="250"/>
      <c r="GK256" s="250"/>
      <c r="GL256" s="250"/>
      <c r="GM256" s="250"/>
      <c r="GN256" s="250"/>
      <c r="GO256" s="250"/>
      <c r="GP256" s="250"/>
      <c r="GQ256" s="250"/>
      <c r="GR256" s="250"/>
      <c r="GS256" s="250"/>
      <c r="GT256" s="250"/>
      <c r="GU256" s="250"/>
      <c r="GV256" s="250"/>
      <c r="GW256" s="250"/>
      <c r="GX256" s="250"/>
      <c r="GY256" s="250"/>
      <c r="GZ256" s="250"/>
      <c r="HA256" s="250"/>
      <c r="HB256" s="250"/>
      <c r="HC256" s="250"/>
      <c r="HD256" s="250"/>
      <c r="HE256" s="250"/>
      <c r="HF256" s="250"/>
      <c r="HG256" s="250"/>
      <c r="HH256" s="250"/>
      <c r="HI256" s="250"/>
      <c r="HJ256" s="250"/>
      <c r="HK256" s="250"/>
      <c r="HL256" s="250"/>
      <c r="HM256" s="250"/>
      <c r="HN256" s="250"/>
      <c r="HO256" s="250"/>
      <c r="HP256" s="250"/>
      <c r="HQ256" s="250"/>
      <c r="HR256" s="250"/>
      <c r="HS256" s="250"/>
      <c r="HT256" s="250"/>
      <c r="HU256" s="250"/>
      <c r="HV256" s="250"/>
      <c r="HW256" s="250"/>
      <c r="HX256" s="250"/>
      <c r="HY256" s="250"/>
      <c r="HZ256" s="250"/>
      <c r="IA256" s="250"/>
      <c r="IB256" s="250"/>
      <c r="IC256" s="250"/>
      <c r="ID256" s="250"/>
      <c r="IE256" s="250"/>
      <c r="IF256" s="250"/>
      <c r="IG256" s="250"/>
      <c r="IH256" s="250"/>
      <c r="II256" s="250"/>
      <c r="IJ256" s="250"/>
      <c r="IK256" s="250"/>
      <c r="IL256" s="250"/>
      <c r="IM256" s="250"/>
      <c r="IN256" s="250"/>
      <c r="IO256" s="250"/>
      <c r="IP256" s="250"/>
      <c r="IQ256" s="250"/>
      <c r="IR256" s="250"/>
      <c r="IS256" s="250"/>
      <c r="IT256" s="250"/>
      <c r="IU256" s="250"/>
      <c r="IV256" s="250"/>
      <c r="IW256" s="250"/>
      <c r="IX256" s="250"/>
      <c r="IY256" s="250"/>
      <c r="IZ256" s="250"/>
      <c r="JA256" s="250"/>
      <c r="JB256" s="250"/>
      <c r="JC256" s="250"/>
      <c r="JD256" s="250"/>
      <c r="JE256" s="250"/>
      <c r="JF256" s="250"/>
      <c r="JG256" s="250"/>
      <c r="JH256" s="250"/>
      <c r="JI256" s="250"/>
      <c r="JJ256" s="250"/>
      <c r="JK256" s="250"/>
      <c r="JL256" s="250"/>
      <c r="JM256" s="250"/>
      <c r="JN256" s="250"/>
      <c r="JO256" s="250"/>
      <c r="JP256" s="250"/>
      <c r="JQ256" s="250"/>
      <c r="JR256" s="250"/>
      <c r="JS256" s="250"/>
      <c r="JT256" s="250"/>
      <c r="JU256" s="250"/>
      <c r="JV256" s="250"/>
      <c r="JW256" s="250"/>
      <c r="JX256" s="250"/>
      <c r="JY256" s="250"/>
      <c r="JZ256" s="250"/>
      <c r="KA256" s="250"/>
      <c r="KB256" s="250"/>
      <c r="KC256" s="250"/>
      <c r="KD256" s="250"/>
      <c r="KE256" s="250"/>
      <c r="KF256" s="250"/>
      <c r="KG256" s="250"/>
      <c r="KH256" s="250"/>
      <c r="KI256" s="250"/>
      <c r="KJ256" s="250"/>
      <c r="KK256" s="250"/>
      <c r="KL256" s="250"/>
      <c r="KM256" s="250"/>
      <c r="KN256" s="250"/>
      <c r="KO256" s="250"/>
      <c r="KP256" s="250"/>
      <c r="KQ256" s="250"/>
      <c r="KR256" s="250"/>
      <c r="KS256" s="250"/>
      <c r="KT256" s="250"/>
      <c r="KU256" s="250"/>
      <c r="KV256" s="250"/>
      <c r="KW256" s="250"/>
      <c r="KX256" s="250"/>
      <c r="KY256" s="250"/>
      <c r="KZ256" s="250"/>
      <c r="LA256" s="250"/>
      <c r="LB256" s="250"/>
      <c r="LC256" s="250"/>
      <c r="LD256" s="250"/>
      <c r="LE256" s="250"/>
      <c r="LF256" s="250"/>
      <c r="LG256" s="250"/>
      <c r="LH256" s="250"/>
      <c r="LI256" s="250"/>
      <c r="LJ256" s="250"/>
      <c r="LK256" s="250"/>
      <c r="LL256" s="250"/>
      <c r="LM256" s="250"/>
      <c r="LN256" s="250"/>
      <c r="LO256" s="250"/>
      <c r="LP256" s="250"/>
      <c r="LQ256" s="250"/>
      <c r="LR256" s="250"/>
      <c r="LS256" s="250"/>
      <c r="LT256" s="250"/>
      <c r="LU256" s="250"/>
      <c r="LV256" s="250"/>
      <c r="LW256" s="250"/>
      <c r="LX256" s="250"/>
      <c r="LY256" s="250"/>
      <c r="LZ256" s="250"/>
      <c r="MA256" s="250"/>
      <c r="MB256" s="250"/>
      <c r="MC256" s="250"/>
      <c r="MD256" s="250"/>
      <c r="ME256" s="250"/>
      <c r="MF256" s="250"/>
      <c r="MG256" s="250"/>
      <c r="MH256" s="250"/>
      <c r="MI256" s="250"/>
      <c r="MJ256" s="250"/>
      <c r="MK256" s="250"/>
      <c r="ML256" s="250"/>
      <c r="MM256" s="250"/>
      <c r="MN256" s="250"/>
      <c r="MO256" s="250"/>
      <c r="MP256" s="250"/>
      <c r="MQ256" s="250"/>
      <c r="MR256" s="250"/>
      <c r="MS256" s="250"/>
      <c r="MT256" s="250"/>
      <c r="MU256" s="250"/>
      <c r="MV256" s="250"/>
      <c r="MW256" s="250"/>
      <c r="MX256" s="250"/>
      <c r="MY256" s="250"/>
      <c r="MZ256" s="250"/>
      <c r="NA256" s="250"/>
      <c r="NB256" s="250"/>
      <c r="NC256" s="250"/>
      <c r="ND256" s="250"/>
      <c r="NE256" s="250"/>
      <c r="NF256" s="250"/>
      <c r="NG256" s="250"/>
      <c r="NH256" s="250"/>
      <c r="NI256" s="250"/>
      <c r="NJ256" s="250"/>
      <c r="NK256" s="250"/>
      <c r="NL256" s="250"/>
      <c r="NM256" s="250"/>
      <c r="NN256" s="250"/>
      <c r="NO256" s="250"/>
      <c r="NP256" s="250"/>
      <c r="NQ256" s="250"/>
      <c r="NR256" s="250"/>
      <c r="NS256" s="250"/>
      <c r="NT256" s="250"/>
      <c r="NU256" s="250"/>
      <c r="NV256" s="250"/>
      <c r="NW256" s="250"/>
      <c r="NX256" s="250"/>
      <c r="NY256" s="250"/>
      <c r="NZ256" s="250"/>
      <c r="OA256" s="250"/>
      <c r="OB256" s="250"/>
      <c r="OC256" s="250"/>
      <c r="OD256" s="250"/>
      <c r="OE256" s="250"/>
      <c r="OF256" s="250"/>
      <c r="OG256" s="250"/>
      <c r="OH256" s="250"/>
      <c r="OI256" s="250"/>
      <c r="OJ256" s="250"/>
      <c r="OK256" s="250"/>
      <c r="OL256" s="250"/>
      <c r="OM256" s="250"/>
      <c r="ON256" s="250"/>
      <c r="OO256" s="250"/>
      <c r="OP256" s="250"/>
      <c r="OQ256" s="250"/>
      <c r="OR256" s="250"/>
      <c r="OS256" s="250"/>
      <c r="OT256" s="250"/>
      <c r="OU256" s="250"/>
      <c r="OV256" s="250"/>
      <c r="OW256" s="250"/>
      <c r="OX256" s="250"/>
      <c r="OY256" s="250"/>
      <c r="OZ256" s="250"/>
      <c r="PA256" s="250"/>
      <c r="PB256" s="250"/>
      <c r="PC256" s="250"/>
      <c r="PD256" s="250"/>
      <c r="PE256" s="250"/>
      <c r="PF256" s="250"/>
      <c r="PG256" s="250"/>
      <c r="PH256" s="250"/>
      <c r="PI256" s="250"/>
      <c r="PJ256" s="250"/>
      <c r="PK256" s="250"/>
      <c r="PL256" s="250"/>
      <c r="PM256" s="250"/>
      <c r="PN256" s="250"/>
      <c r="PO256" s="250"/>
      <c r="PP256" s="250"/>
      <c r="PQ256" s="250"/>
      <c r="PR256" s="250"/>
      <c r="PS256" s="250"/>
      <c r="PT256" s="250"/>
      <c r="PU256" s="250"/>
      <c r="PV256" s="250"/>
      <c r="PW256" s="250"/>
      <c r="PX256" s="250"/>
      <c r="PY256" s="250"/>
      <c r="PZ256" s="250"/>
      <c r="QA256" s="250"/>
      <c r="QB256" s="250"/>
      <c r="QC256" s="250"/>
      <c r="QD256" s="250"/>
      <c r="QE256" s="250"/>
      <c r="QF256" s="250"/>
      <c r="QG256" s="250"/>
      <c r="QH256" s="250"/>
      <c r="QI256" s="250"/>
      <c r="QJ256" s="250"/>
      <c r="QK256" s="250"/>
      <c r="QL256" s="250"/>
      <c r="QM256" s="250"/>
      <c r="QN256" s="250"/>
      <c r="QO256" s="250"/>
      <c r="QP256" s="250"/>
      <c r="QQ256" s="250"/>
      <c r="QR256" s="250"/>
      <c r="QS256" s="250"/>
      <c r="QT256" s="250"/>
      <c r="QU256" s="250"/>
      <c r="QV256" s="250"/>
      <c r="QW256" s="250"/>
      <c r="QX256" s="250"/>
      <c r="QY256" s="250"/>
      <c r="QZ256" s="250"/>
      <c r="RA256" s="250"/>
      <c r="RB256" s="250"/>
      <c r="RC256" s="250"/>
      <c r="RD256" s="250"/>
      <c r="RE256" s="250"/>
      <c r="RF256" s="250"/>
      <c r="RG256" s="250"/>
      <c r="RH256" s="250"/>
      <c r="RI256" s="250"/>
      <c r="RJ256" s="250"/>
      <c r="RK256" s="250"/>
      <c r="RL256" s="250"/>
      <c r="RM256" s="250"/>
      <c r="RN256" s="250"/>
      <c r="RO256" s="250"/>
      <c r="RP256" s="250"/>
      <c r="RQ256" s="250"/>
      <c r="RR256" s="250"/>
      <c r="RS256" s="250"/>
      <c r="RT256" s="250"/>
      <c r="RU256" s="250"/>
      <c r="RV256" s="250"/>
      <c r="RW256" s="250"/>
      <c r="RX256" s="250"/>
      <c r="RY256" s="250"/>
      <c r="RZ256" s="250"/>
      <c r="SA256" s="250"/>
      <c r="SB256" s="250"/>
      <c r="SC256" s="250"/>
      <c r="SD256" s="250"/>
      <c r="SE256" s="250"/>
      <c r="SF256" s="250"/>
      <c r="SG256" s="250"/>
      <c r="SH256" s="250"/>
      <c r="SI256" s="250"/>
      <c r="SJ256" s="250"/>
      <c r="SK256" s="250"/>
      <c r="SL256" s="250"/>
      <c r="SM256" s="250"/>
      <c r="SN256" s="250"/>
      <c r="SO256" s="250"/>
      <c r="SP256" s="250"/>
      <c r="SQ256" s="250"/>
      <c r="SR256" s="250"/>
      <c r="SS256" s="250"/>
      <c r="ST256" s="250"/>
      <c r="SU256" s="250"/>
      <c r="SV256" s="250"/>
      <c r="SW256" s="250"/>
      <c r="SX256" s="250"/>
      <c r="SY256" s="250"/>
      <c r="SZ256" s="250"/>
      <c r="TA256" s="250"/>
      <c r="TB256" s="250"/>
      <c r="TC256" s="250"/>
      <c r="TD256" s="250"/>
      <c r="TE256" s="250"/>
      <c r="TF256" s="250"/>
      <c r="TG256" s="250"/>
      <c r="TH256" s="250"/>
      <c r="TI256" s="250"/>
      <c r="TJ256" s="250"/>
      <c r="TK256" s="250"/>
      <c r="TL256" s="250"/>
      <c r="TM256" s="250"/>
      <c r="TN256" s="250"/>
      <c r="TO256" s="250"/>
      <c r="TP256" s="250"/>
      <c r="TQ256" s="250"/>
      <c r="TR256" s="250"/>
      <c r="TS256" s="250"/>
      <c r="TT256" s="250"/>
      <c r="TU256" s="250"/>
      <c r="TV256" s="250"/>
      <c r="TW256" s="250"/>
      <c r="TX256" s="250"/>
      <c r="TY256" s="250"/>
      <c r="TZ256" s="250"/>
      <c r="UA256" s="250"/>
      <c r="UB256" s="250"/>
      <c r="UC256" s="250"/>
      <c r="UD256" s="250"/>
      <c r="UE256" s="250"/>
      <c r="UF256" s="250"/>
      <c r="UG256" s="250"/>
      <c r="UH256" s="250"/>
      <c r="UI256" s="250"/>
      <c r="UJ256" s="250"/>
      <c r="UK256" s="250"/>
      <c r="UL256" s="250"/>
      <c r="UM256" s="250"/>
      <c r="UN256" s="250"/>
      <c r="UO256" s="250"/>
      <c r="UP256" s="250"/>
      <c r="UQ256" s="250"/>
      <c r="UR256" s="250"/>
      <c r="US256" s="250"/>
      <c r="UT256" s="250"/>
      <c r="UU256" s="250"/>
      <c r="UV256" s="250"/>
      <c r="UW256" s="250"/>
      <c r="UX256" s="250"/>
      <c r="UY256" s="250"/>
      <c r="UZ256" s="250"/>
      <c r="VA256" s="250"/>
      <c r="VB256" s="250"/>
      <c r="VC256" s="250"/>
      <c r="VD256" s="250"/>
      <c r="VE256" s="250"/>
      <c r="VF256" s="250"/>
      <c r="VG256" s="250"/>
      <c r="VH256" s="250"/>
      <c r="VI256" s="250"/>
      <c r="VJ256" s="250"/>
      <c r="VK256" s="250"/>
      <c r="VL256" s="250"/>
      <c r="VM256" s="250"/>
      <c r="VN256" s="250"/>
      <c r="VO256" s="250"/>
      <c r="VP256" s="250"/>
      <c r="VQ256" s="250"/>
      <c r="VR256" s="250"/>
      <c r="VS256" s="250"/>
      <c r="VT256" s="250"/>
      <c r="VU256" s="250"/>
      <c r="VV256" s="250"/>
      <c r="VW256" s="250"/>
      <c r="VX256" s="250"/>
      <c r="VY256" s="250"/>
      <c r="VZ256" s="250"/>
      <c r="WA256" s="250"/>
      <c r="WB256" s="250"/>
      <c r="WC256" s="250"/>
      <c r="WD256" s="250"/>
      <c r="WE256" s="250"/>
      <c r="WF256" s="250"/>
      <c r="WG256" s="250"/>
      <c r="WH256" s="250"/>
      <c r="WI256" s="250"/>
      <c r="WJ256" s="250"/>
      <c r="WK256" s="250"/>
      <c r="WL256" s="250"/>
      <c r="WM256" s="250"/>
      <c r="WN256" s="250"/>
      <c r="WO256" s="250"/>
      <c r="WP256" s="250"/>
      <c r="WQ256" s="250"/>
      <c r="WR256" s="250"/>
      <c r="WS256" s="250"/>
      <c r="WT256" s="250"/>
      <c r="WU256" s="250"/>
      <c r="WV256" s="250"/>
      <c r="WW256" s="250"/>
      <c r="WX256" s="250"/>
      <c r="WY256" s="250"/>
      <c r="WZ256" s="250"/>
      <c r="XA256" s="250"/>
      <c r="XB256" s="250"/>
      <c r="XC256" s="250"/>
      <c r="XD256" s="250"/>
      <c r="XE256" s="250"/>
      <c r="XF256" s="250"/>
      <c r="XG256" s="250"/>
      <c r="XH256" s="250"/>
      <c r="XI256" s="250"/>
      <c r="XJ256" s="250"/>
      <c r="XK256" s="250"/>
      <c r="XL256" s="250"/>
      <c r="XM256" s="250"/>
      <c r="XN256" s="250"/>
      <c r="XO256" s="250"/>
      <c r="XP256" s="250"/>
      <c r="XQ256" s="250"/>
      <c r="XR256" s="250"/>
      <c r="XS256" s="250"/>
      <c r="XT256" s="250"/>
      <c r="XU256" s="250"/>
      <c r="XV256" s="250"/>
      <c r="XW256" s="250"/>
      <c r="XX256" s="250"/>
      <c r="XY256" s="250"/>
      <c r="XZ256" s="250"/>
      <c r="YA256" s="250"/>
      <c r="YB256" s="250"/>
      <c r="YC256" s="250"/>
      <c r="YD256" s="250"/>
      <c r="YE256" s="250"/>
      <c r="YF256" s="250"/>
      <c r="YG256" s="250"/>
      <c r="YH256" s="250"/>
      <c r="YI256" s="250"/>
      <c r="YJ256" s="250"/>
      <c r="YK256" s="250"/>
      <c r="YL256" s="250"/>
      <c r="YM256" s="250"/>
      <c r="YN256" s="250"/>
      <c r="YO256" s="250"/>
      <c r="YP256" s="250"/>
      <c r="YQ256" s="250"/>
      <c r="YR256" s="250"/>
      <c r="YS256" s="250"/>
      <c r="YT256" s="250"/>
      <c r="YU256" s="250"/>
      <c r="YV256" s="250"/>
      <c r="YW256" s="250"/>
      <c r="YX256" s="250"/>
      <c r="YY256" s="250"/>
      <c r="YZ256" s="250"/>
      <c r="ZA256" s="250"/>
      <c r="ZB256" s="250"/>
      <c r="ZC256" s="250"/>
      <c r="ZD256" s="250"/>
      <c r="ZE256" s="250"/>
      <c r="ZF256" s="250"/>
      <c r="ZG256" s="250"/>
      <c r="ZH256" s="250"/>
      <c r="ZI256" s="250"/>
      <c r="ZJ256" s="250"/>
      <c r="ZK256" s="250"/>
      <c r="ZL256" s="250"/>
      <c r="ZM256" s="250"/>
      <c r="ZN256" s="250"/>
      <c r="ZO256" s="250"/>
      <c r="ZP256" s="250"/>
      <c r="ZQ256" s="250"/>
      <c r="ZR256" s="250"/>
      <c r="ZS256" s="250"/>
      <c r="ZT256" s="250"/>
      <c r="ZU256" s="250"/>
      <c r="ZV256" s="250"/>
      <c r="ZW256" s="250"/>
      <c r="ZX256" s="250"/>
      <c r="ZY256" s="250"/>
      <c r="ZZ256" s="250"/>
      <c r="AAA256" s="250"/>
      <c r="AAB256" s="250"/>
      <c r="AAC256" s="250"/>
      <c r="AAD256" s="250"/>
      <c r="AAE256" s="250"/>
      <c r="AAF256" s="250"/>
      <c r="AAG256" s="250"/>
      <c r="AAH256" s="250"/>
      <c r="AAI256" s="250"/>
      <c r="AAJ256" s="250"/>
      <c r="AAK256" s="250"/>
      <c r="AAL256" s="250"/>
      <c r="AAM256" s="250"/>
      <c r="AAN256" s="250"/>
      <c r="AAO256" s="250"/>
      <c r="AAP256" s="250"/>
      <c r="AAQ256" s="250"/>
      <c r="AAR256" s="250"/>
      <c r="AAS256" s="250"/>
      <c r="AAT256" s="250"/>
      <c r="AAU256" s="250"/>
      <c r="AAV256" s="250"/>
      <c r="AAW256" s="250"/>
      <c r="AAX256" s="250"/>
      <c r="AAY256" s="250"/>
      <c r="AAZ256" s="250"/>
      <c r="ABA256" s="250"/>
      <c r="ABB256" s="250"/>
      <c r="ABC256" s="250"/>
      <c r="ABD256" s="250"/>
      <c r="ABE256" s="250"/>
      <c r="ABF256" s="250"/>
      <c r="ABG256" s="250"/>
      <c r="ABH256" s="250"/>
      <c r="ABI256" s="250"/>
      <c r="ABJ256" s="250"/>
      <c r="ABK256" s="250"/>
      <c r="ABL256" s="250"/>
      <c r="ABM256" s="250"/>
      <c r="ABN256" s="250"/>
      <c r="ABO256" s="250"/>
      <c r="ABP256" s="250"/>
      <c r="ABQ256" s="250"/>
      <c r="ABR256" s="250"/>
      <c r="ABS256" s="250"/>
      <c r="ABT256" s="250"/>
      <c r="ABU256" s="250"/>
      <c r="ABV256" s="250"/>
      <c r="ABW256" s="250"/>
      <c r="ABX256" s="250"/>
      <c r="ABY256" s="250"/>
      <c r="ABZ256" s="250"/>
      <c r="ACA256" s="250"/>
      <c r="ACB256" s="250"/>
      <c r="ACC256" s="250"/>
      <c r="ACD256" s="250"/>
      <c r="ACE256" s="250"/>
      <c r="ACF256" s="250"/>
      <c r="ACG256" s="250"/>
      <c r="ACH256" s="250"/>
      <c r="ACI256" s="250"/>
      <c r="ACJ256" s="250"/>
      <c r="ACK256" s="250"/>
      <c r="ACL256" s="250"/>
      <c r="ACM256" s="250"/>
      <c r="ACN256" s="250"/>
      <c r="ACO256" s="250"/>
      <c r="ACP256" s="250"/>
      <c r="ACQ256" s="250"/>
      <c r="ACR256" s="250"/>
      <c r="ACS256" s="250"/>
      <c r="ACT256" s="250"/>
      <c r="ACU256" s="250"/>
      <c r="ACV256" s="250"/>
      <c r="ACW256" s="250"/>
      <c r="ACX256" s="250"/>
      <c r="ACY256" s="250"/>
      <c r="ACZ256" s="250"/>
      <c r="ADA256" s="250"/>
      <c r="ADB256" s="250"/>
      <c r="ADC256" s="250"/>
      <c r="ADD256" s="250"/>
      <c r="ADE256" s="250"/>
      <c r="ADF256" s="250"/>
      <c r="ADG256" s="250"/>
      <c r="ADH256" s="250"/>
      <c r="ADI256" s="250"/>
      <c r="ADJ256" s="250"/>
      <c r="ADK256" s="250"/>
      <c r="ADL256" s="250"/>
      <c r="ADM256" s="250"/>
      <c r="ADN256" s="250"/>
      <c r="ADO256" s="250"/>
      <c r="ADP256" s="250"/>
      <c r="ADQ256" s="250"/>
      <c r="ADR256" s="250"/>
      <c r="ADS256" s="250"/>
      <c r="ADT256" s="250"/>
      <c r="ADU256" s="250"/>
      <c r="ADV256" s="250"/>
      <c r="ADW256" s="250"/>
      <c r="ADX256" s="250"/>
      <c r="ADY256" s="250"/>
      <c r="ADZ256" s="250"/>
      <c r="AEA256" s="250"/>
      <c r="AEB256" s="250"/>
      <c r="AEC256" s="250"/>
      <c r="AED256" s="250"/>
      <c r="AEE256" s="250"/>
      <c r="AEF256" s="250"/>
      <c r="AEG256" s="250"/>
      <c r="AEH256" s="250"/>
      <c r="AEI256" s="250"/>
      <c r="AEJ256" s="250"/>
      <c r="AEK256" s="250"/>
      <c r="AEL256" s="250"/>
      <c r="AEM256" s="250"/>
      <c r="AEN256" s="250"/>
      <c r="AEO256" s="250"/>
      <c r="AEP256" s="250"/>
      <c r="AEQ256" s="250"/>
      <c r="AER256" s="250"/>
      <c r="AES256" s="250"/>
      <c r="AET256" s="250"/>
      <c r="AEU256" s="250"/>
      <c r="AEV256" s="250"/>
      <c r="AEW256" s="250"/>
      <c r="AEX256" s="250"/>
      <c r="AEY256" s="250"/>
      <c r="AEZ256" s="250"/>
      <c r="AFA256" s="250"/>
      <c r="AFB256" s="250"/>
      <c r="AFC256" s="250"/>
      <c r="AFD256" s="250"/>
      <c r="AFE256" s="250"/>
      <c r="AFF256" s="250"/>
      <c r="AFG256" s="250"/>
      <c r="AFH256" s="250"/>
      <c r="AFI256" s="250"/>
      <c r="AFJ256" s="250"/>
      <c r="AFK256" s="250"/>
      <c r="AFL256" s="250"/>
      <c r="AFM256" s="250"/>
      <c r="AFN256" s="250"/>
      <c r="AFO256" s="250"/>
      <c r="AFP256" s="250"/>
      <c r="AFQ256" s="250"/>
      <c r="AFR256" s="250"/>
      <c r="AFS256" s="250"/>
      <c r="AFT256" s="250"/>
      <c r="AFU256" s="250"/>
      <c r="AFV256" s="250"/>
      <c r="AFW256" s="250"/>
      <c r="AFX256" s="250"/>
      <c r="AFY256" s="250"/>
      <c r="AFZ256" s="250"/>
      <c r="AGA256" s="250"/>
      <c r="AGB256" s="250"/>
      <c r="AGC256" s="250"/>
      <c r="AGD256" s="250"/>
      <c r="AGE256" s="250"/>
      <c r="AGF256" s="250"/>
      <c r="AGG256" s="250"/>
      <c r="AGH256" s="250"/>
      <c r="AGI256" s="250"/>
      <c r="AGJ256" s="250"/>
      <c r="AGK256" s="250"/>
      <c r="AGL256" s="250"/>
      <c r="AGM256" s="250"/>
      <c r="AGN256" s="250"/>
      <c r="AGO256" s="250"/>
      <c r="AGP256" s="250"/>
      <c r="AGQ256" s="250"/>
      <c r="AGR256" s="250"/>
      <c r="AGS256" s="250"/>
      <c r="AGT256" s="250"/>
      <c r="AGU256" s="250"/>
      <c r="AGV256" s="250"/>
      <c r="AGW256" s="250"/>
      <c r="AGX256" s="250"/>
      <c r="AGY256" s="250"/>
      <c r="AGZ256" s="250"/>
      <c r="AHA256" s="250"/>
      <c r="AHB256" s="250"/>
      <c r="AHC256" s="250"/>
      <c r="AHD256" s="250"/>
      <c r="AHE256" s="250"/>
      <c r="AHF256" s="250"/>
      <c r="AHG256" s="250"/>
      <c r="AHH256" s="250"/>
      <c r="AHI256" s="250"/>
      <c r="AHJ256" s="250"/>
      <c r="AHK256" s="250"/>
      <c r="AHL256" s="250"/>
      <c r="AHM256" s="250"/>
      <c r="AHN256" s="250"/>
      <c r="AHO256" s="250"/>
      <c r="AHP256" s="250"/>
      <c r="AHQ256" s="250"/>
      <c r="AHR256" s="250"/>
      <c r="AHS256" s="250"/>
      <c r="AHT256" s="250"/>
      <c r="AHU256" s="250"/>
      <c r="AHV256" s="250"/>
      <c r="AHW256" s="250"/>
      <c r="AHX256" s="250"/>
      <c r="AHY256" s="250"/>
      <c r="AHZ256" s="250"/>
      <c r="AIA256" s="250"/>
      <c r="AIB256" s="250"/>
      <c r="AIC256" s="250"/>
      <c r="AID256" s="250"/>
      <c r="AIE256" s="250"/>
      <c r="AIF256" s="250"/>
      <c r="AIG256" s="250"/>
      <c r="AIH256" s="250"/>
      <c r="AII256" s="250"/>
      <c r="AIJ256" s="250"/>
      <c r="AIK256" s="250"/>
      <c r="AIL256" s="250"/>
      <c r="AIM256" s="250"/>
      <c r="AIN256" s="250"/>
      <c r="AIO256" s="250"/>
      <c r="AIP256" s="250"/>
      <c r="AIQ256" s="250"/>
      <c r="AIR256" s="250"/>
      <c r="AIS256" s="250"/>
      <c r="AIT256" s="250"/>
      <c r="AIU256" s="250"/>
      <c r="AIV256" s="250"/>
      <c r="AIW256" s="250"/>
      <c r="AIX256" s="250"/>
      <c r="AIY256" s="250"/>
      <c r="AIZ256" s="250"/>
      <c r="AJA256" s="250"/>
      <c r="AJB256" s="250"/>
      <c r="AJC256" s="250"/>
      <c r="AJD256" s="250"/>
      <c r="AJE256" s="250"/>
      <c r="AJF256" s="250"/>
      <c r="AJG256" s="250"/>
      <c r="AJH256" s="250"/>
      <c r="AJI256" s="250"/>
      <c r="AJJ256" s="250"/>
      <c r="AJK256" s="250"/>
      <c r="AJL256" s="250"/>
      <c r="AJM256" s="250"/>
      <c r="AJN256" s="250"/>
      <c r="AJO256" s="250"/>
      <c r="AJP256" s="250"/>
      <c r="AJQ256" s="250"/>
      <c r="AJR256" s="250"/>
      <c r="AJS256" s="250"/>
      <c r="AJT256" s="250"/>
      <c r="AJU256" s="250"/>
      <c r="AJV256" s="250"/>
      <c r="AJW256" s="250"/>
      <c r="AJX256" s="250"/>
      <c r="AJY256" s="250"/>
      <c r="AJZ256" s="250"/>
      <c r="AKA256" s="250"/>
      <c r="AKB256" s="250"/>
      <c r="AKC256" s="250"/>
      <c r="AKD256" s="250"/>
      <c r="AKE256" s="250"/>
      <c r="AKF256" s="250"/>
      <c r="AKG256" s="250"/>
      <c r="AKH256" s="250"/>
      <c r="AKI256" s="250"/>
      <c r="AKJ256" s="250"/>
      <c r="AKK256" s="250"/>
      <c r="AKL256" s="250"/>
      <c r="AKM256" s="250"/>
      <c r="AKN256" s="250"/>
      <c r="AKO256" s="250"/>
      <c r="AKP256" s="250"/>
      <c r="AKQ256" s="250"/>
      <c r="AKR256" s="250"/>
      <c r="AKS256" s="250"/>
      <c r="AKT256" s="250"/>
      <c r="AKU256" s="250"/>
      <c r="AKV256" s="250"/>
      <c r="AKW256" s="250"/>
      <c r="AKX256" s="250"/>
      <c r="AKY256" s="250"/>
      <c r="AKZ256" s="250"/>
      <c r="ALA256" s="250"/>
      <c r="ALB256" s="250"/>
      <c r="ALC256" s="250"/>
      <c r="ALD256" s="250"/>
    </row>
    <row r="257" spans="1:992" s="5" customFormat="1" ht="18" customHeight="1">
      <c r="A257" s="2415"/>
      <c r="B257" s="2387"/>
      <c r="C257" s="2467"/>
      <c r="D257" s="722" t="s">
        <v>301</v>
      </c>
      <c r="E257" s="271">
        <f>E258+E259+E260</f>
        <v>7665500</v>
      </c>
      <c r="F257" s="271">
        <f>F258+F259+F260</f>
        <v>7009897.4299999997</v>
      </c>
      <c r="G257" s="2406"/>
      <c r="H257" s="712"/>
      <c r="I257" s="712"/>
      <c r="J257" s="712"/>
      <c r="K257" s="712"/>
      <c r="L257" s="2803"/>
      <c r="M257" s="580"/>
      <c r="N257" s="250"/>
      <c r="O257" s="250"/>
      <c r="P257" s="250"/>
      <c r="Q257" s="250"/>
      <c r="R257" s="250"/>
      <c r="S257" s="250"/>
      <c r="T257" s="250"/>
      <c r="U257" s="250"/>
      <c r="V257" s="250"/>
      <c r="W257" s="250"/>
      <c r="X257" s="250"/>
      <c r="Y257" s="250"/>
      <c r="Z257" s="250"/>
      <c r="AA257" s="250"/>
      <c r="AB257" s="250"/>
      <c r="AC257" s="250"/>
      <c r="AD257" s="250"/>
      <c r="AE257" s="250"/>
      <c r="AF257" s="250"/>
      <c r="AG257" s="250"/>
      <c r="AH257" s="250"/>
      <c r="AI257" s="250"/>
      <c r="AJ257" s="250"/>
      <c r="AK257" s="250"/>
      <c r="AL257" s="250"/>
      <c r="AM257" s="250"/>
      <c r="AN257" s="250"/>
      <c r="AO257" s="250"/>
      <c r="AP257" s="250"/>
      <c r="AQ257" s="250"/>
      <c r="AR257" s="250"/>
      <c r="AS257" s="250"/>
      <c r="AT257" s="250"/>
      <c r="AU257" s="250"/>
      <c r="AV257" s="250"/>
      <c r="AW257" s="250"/>
      <c r="AX257" s="250"/>
      <c r="AY257" s="250"/>
      <c r="AZ257" s="250"/>
      <c r="BA257" s="250"/>
      <c r="BB257" s="250"/>
      <c r="BC257" s="250"/>
      <c r="BD257" s="250"/>
      <c r="BE257" s="250"/>
      <c r="BF257" s="250"/>
      <c r="BG257" s="250"/>
      <c r="BH257" s="250"/>
      <c r="BI257" s="250"/>
      <c r="BJ257" s="250"/>
      <c r="BK257" s="250"/>
      <c r="BL257" s="250"/>
      <c r="BM257" s="250"/>
      <c r="BN257" s="250"/>
      <c r="BO257" s="250"/>
      <c r="BP257" s="250"/>
      <c r="BQ257" s="250"/>
      <c r="BR257" s="250"/>
      <c r="BS257" s="250"/>
      <c r="BT257" s="250"/>
      <c r="BU257" s="250"/>
      <c r="BV257" s="250"/>
      <c r="BW257" s="250"/>
      <c r="BX257" s="250"/>
      <c r="BY257" s="250"/>
      <c r="BZ257" s="250"/>
      <c r="CA257" s="250"/>
      <c r="CB257" s="250"/>
      <c r="CC257" s="250"/>
      <c r="CD257" s="250"/>
      <c r="CE257" s="250"/>
      <c r="CF257" s="250"/>
      <c r="CG257" s="250"/>
      <c r="CH257" s="250"/>
      <c r="CI257" s="250"/>
      <c r="CJ257" s="250"/>
      <c r="CK257" s="250"/>
      <c r="CL257" s="250"/>
      <c r="CM257" s="250"/>
      <c r="CN257" s="250"/>
      <c r="CO257" s="250"/>
      <c r="CP257" s="250"/>
      <c r="CQ257" s="250"/>
      <c r="CR257" s="250"/>
      <c r="CS257" s="250"/>
      <c r="CT257" s="250"/>
      <c r="CU257" s="250"/>
      <c r="CV257" s="250"/>
      <c r="CW257" s="250"/>
      <c r="CX257" s="250"/>
      <c r="CY257" s="250"/>
      <c r="CZ257" s="250"/>
      <c r="DA257" s="250"/>
      <c r="DB257" s="250"/>
      <c r="DC257" s="250"/>
      <c r="DD257" s="250"/>
      <c r="DE257" s="250"/>
      <c r="DF257" s="250"/>
      <c r="DG257" s="250"/>
      <c r="DH257" s="250"/>
      <c r="DI257" s="250"/>
      <c r="DJ257" s="250"/>
      <c r="DK257" s="250"/>
      <c r="DL257" s="250"/>
      <c r="DM257" s="250"/>
      <c r="DN257" s="250"/>
      <c r="DO257" s="250"/>
      <c r="DP257" s="250"/>
      <c r="DQ257" s="250"/>
      <c r="DR257" s="250"/>
      <c r="DS257" s="250"/>
      <c r="DT257" s="250"/>
      <c r="DU257" s="250"/>
      <c r="DV257" s="250"/>
      <c r="DW257" s="250"/>
      <c r="DX257" s="250"/>
      <c r="DY257" s="250"/>
      <c r="DZ257" s="250"/>
      <c r="EA257" s="250"/>
      <c r="EB257" s="250"/>
      <c r="EC257" s="250"/>
      <c r="ED257" s="250"/>
      <c r="EE257" s="250"/>
      <c r="EF257" s="250"/>
      <c r="EG257" s="250"/>
      <c r="EH257" s="250"/>
      <c r="EI257" s="250"/>
      <c r="EJ257" s="250"/>
      <c r="EK257" s="250"/>
      <c r="EL257" s="250"/>
      <c r="EM257" s="250"/>
      <c r="EN257" s="250"/>
      <c r="EO257" s="250"/>
      <c r="EP257" s="250"/>
      <c r="EQ257" s="250"/>
      <c r="ER257" s="250"/>
      <c r="ES257" s="250"/>
      <c r="ET257" s="250"/>
      <c r="EU257" s="250"/>
      <c r="EV257" s="250"/>
      <c r="EW257" s="250"/>
      <c r="EX257" s="250"/>
      <c r="EY257" s="250"/>
      <c r="EZ257" s="250"/>
      <c r="FA257" s="250"/>
      <c r="FB257" s="250"/>
      <c r="FC257" s="250"/>
      <c r="FD257" s="250"/>
      <c r="FE257" s="250"/>
      <c r="FF257" s="250"/>
      <c r="FG257" s="250"/>
      <c r="FH257" s="250"/>
      <c r="FI257" s="250"/>
      <c r="FJ257" s="250"/>
      <c r="FK257" s="250"/>
      <c r="FL257" s="250"/>
      <c r="FM257" s="250"/>
      <c r="FN257" s="250"/>
      <c r="FO257" s="250"/>
      <c r="FP257" s="250"/>
      <c r="FQ257" s="250"/>
      <c r="FR257" s="250"/>
      <c r="FS257" s="250"/>
      <c r="FT257" s="250"/>
      <c r="FU257" s="250"/>
      <c r="FV257" s="250"/>
      <c r="FW257" s="250"/>
      <c r="FX257" s="250"/>
      <c r="FY257" s="250"/>
      <c r="FZ257" s="250"/>
      <c r="GA257" s="250"/>
      <c r="GB257" s="250"/>
      <c r="GC257" s="250"/>
      <c r="GD257" s="250"/>
      <c r="GE257" s="250"/>
      <c r="GF257" s="250"/>
      <c r="GG257" s="250"/>
      <c r="GH257" s="250"/>
      <c r="GI257" s="250"/>
      <c r="GJ257" s="250"/>
      <c r="GK257" s="250"/>
      <c r="GL257" s="250"/>
      <c r="GM257" s="250"/>
      <c r="GN257" s="250"/>
      <c r="GO257" s="250"/>
      <c r="GP257" s="250"/>
      <c r="GQ257" s="250"/>
      <c r="GR257" s="250"/>
      <c r="GS257" s="250"/>
      <c r="GT257" s="250"/>
      <c r="GU257" s="250"/>
      <c r="GV257" s="250"/>
      <c r="GW257" s="250"/>
      <c r="GX257" s="250"/>
      <c r="GY257" s="250"/>
      <c r="GZ257" s="250"/>
      <c r="HA257" s="250"/>
      <c r="HB257" s="250"/>
      <c r="HC257" s="250"/>
      <c r="HD257" s="250"/>
      <c r="HE257" s="250"/>
      <c r="HF257" s="250"/>
      <c r="HG257" s="250"/>
      <c r="HH257" s="250"/>
      <c r="HI257" s="250"/>
      <c r="HJ257" s="250"/>
      <c r="HK257" s="250"/>
      <c r="HL257" s="250"/>
      <c r="HM257" s="250"/>
      <c r="HN257" s="250"/>
      <c r="HO257" s="250"/>
      <c r="HP257" s="250"/>
      <c r="HQ257" s="250"/>
      <c r="HR257" s="250"/>
      <c r="HS257" s="250"/>
      <c r="HT257" s="250"/>
      <c r="HU257" s="250"/>
      <c r="HV257" s="250"/>
      <c r="HW257" s="250"/>
      <c r="HX257" s="250"/>
      <c r="HY257" s="250"/>
      <c r="HZ257" s="250"/>
      <c r="IA257" s="250"/>
      <c r="IB257" s="250"/>
      <c r="IC257" s="250"/>
      <c r="ID257" s="250"/>
      <c r="IE257" s="250"/>
      <c r="IF257" s="250"/>
      <c r="IG257" s="250"/>
      <c r="IH257" s="250"/>
      <c r="II257" s="250"/>
      <c r="IJ257" s="250"/>
      <c r="IK257" s="250"/>
      <c r="IL257" s="250"/>
      <c r="IM257" s="250"/>
      <c r="IN257" s="250"/>
      <c r="IO257" s="250"/>
      <c r="IP257" s="250"/>
      <c r="IQ257" s="250"/>
      <c r="IR257" s="250"/>
      <c r="IS257" s="250"/>
      <c r="IT257" s="250"/>
      <c r="IU257" s="250"/>
      <c r="IV257" s="250"/>
      <c r="IW257" s="250"/>
      <c r="IX257" s="250"/>
      <c r="IY257" s="250"/>
      <c r="IZ257" s="250"/>
      <c r="JA257" s="250"/>
      <c r="JB257" s="250"/>
      <c r="JC257" s="250"/>
      <c r="JD257" s="250"/>
      <c r="JE257" s="250"/>
      <c r="JF257" s="250"/>
      <c r="JG257" s="250"/>
      <c r="JH257" s="250"/>
      <c r="JI257" s="250"/>
      <c r="JJ257" s="250"/>
      <c r="JK257" s="250"/>
      <c r="JL257" s="250"/>
      <c r="JM257" s="250"/>
      <c r="JN257" s="250"/>
      <c r="JO257" s="250"/>
      <c r="JP257" s="250"/>
      <c r="JQ257" s="250"/>
      <c r="JR257" s="250"/>
      <c r="JS257" s="250"/>
      <c r="JT257" s="250"/>
      <c r="JU257" s="250"/>
      <c r="JV257" s="250"/>
      <c r="JW257" s="250"/>
      <c r="JX257" s="250"/>
      <c r="JY257" s="250"/>
      <c r="JZ257" s="250"/>
      <c r="KA257" s="250"/>
      <c r="KB257" s="250"/>
      <c r="KC257" s="250"/>
      <c r="KD257" s="250"/>
      <c r="KE257" s="250"/>
      <c r="KF257" s="250"/>
      <c r="KG257" s="250"/>
      <c r="KH257" s="250"/>
      <c r="KI257" s="250"/>
      <c r="KJ257" s="250"/>
      <c r="KK257" s="250"/>
      <c r="KL257" s="250"/>
      <c r="KM257" s="250"/>
      <c r="KN257" s="250"/>
      <c r="KO257" s="250"/>
      <c r="KP257" s="250"/>
      <c r="KQ257" s="250"/>
      <c r="KR257" s="250"/>
      <c r="KS257" s="250"/>
      <c r="KT257" s="250"/>
      <c r="KU257" s="250"/>
      <c r="KV257" s="250"/>
      <c r="KW257" s="250"/>
      <c r="KX257" s="250"/>
      <c r="KY257" s="250"/>
      <c r="KZ257" s="250"/>
      <c r="LA257" s="250"/>
      <c r="LB257" s="250"/>
      <c r="LC257" s="250"/>
      <c r="LD257" s="250"/>
      <c r="LE257" s="250"/>
      <c r="LF257" s="250"/>
      <c r="LG257" s="250"/>
      <c r="LH257" s="250"/>
      <c r="LI257" s="250"/>
      <c r="LJ257" s="250"/>
      <c r="LK257" s="250"/>
      <c r="LL257" s="250"/>
      <c r="LM257" s="250"/>
      <c r="LN257" s="250"/>
      <c r="LO257" s="250"/>
      <c r="LP257" s="250"/>
      <c r="LQ257" s="250"/>
      <c r="LR257" s="250"/>
      <c r="LS257" s="250"/>
      <c r="LT257" s="250"/>
      <c r="LU257" s="250"/>
      <c r="LV257" s="250"/>
      <c r="LW257" s="250"/>
      <c r="LX257" s="250"/>
      <c r="LY257" s="250"/>
      <c r="LZ257" s="250"/>
      <c r="MA257" s="250"/>
      <c r="MB257" s="250"/>
      <c r="MC257" s="250"/>
      <c r="MD257" s="250"/>
      <c r="ME257" s="250"/>
      <c r="MF257" s="250"/>
      <c r="MG257" s="250"/>
      <c r="MH257" s="250"/>
      <c r="MI257" s="250"/>
      <c r="MJ257" s="250"/>
      <c r="MK257" s="250"/>
      <c r="ML257" s="250"/>
      <c r="MM257" s="250"/>
      <c r="MN257" s="250"/>
      <c r="MO257" s="250"/>
      <c r="MP257" s="250"/>
      <c r="MQ257" s="250"/>
      <c r="MR257" s="250"/>
      <c r="MS257" s="250"/>
      <c r="MT257" s="250"/>
      <c r="MU257" s="250"/>
      <c r="MV257" s="250"/>
      <c r="MW257" s="250"/>
      <c r="MX257" s="250"/>
      <c r="MY257" s="250"/>
      <c r="MZ257" s="250"/>
      <c r="NA257" s="250"/>
      <c r="NB257" s="250"/>
      <c r="NC257" s="250"/>
      <c r="ND257" s="250"/>
      <c r="NE257" s="250"/>
      <c r="NF257" s="250"/>
      <c r="NG257" s="250"/>
      <c r="NH257" s="250"/>
      <c r="NI257" s="250"/>
      <c r="NJ257" s="250"/>
      <c r="NK257" s="250"/>
      <c r="NL257" s="250"/>
      <c r="NM257" s="250"/>
      <c r="NN257" s="250"/>
      <c r="NO257" s="250"/>
      <c r="NP257" s="250"/>
      <c r="NQ257" s="250"/>
      <c r="NR257" s="250"/>
      <c r="NS257" s="250"/>
      <c r="NT257" s="250"/>
      <c r="NU257" s="250"/>
      <c r="NV257" s="250"/>
      <c r="NW257" s="250"/>
      <c r="NX257" s="250"/>
      <c r="NY257" s="250"/>
      <c r="NZ257" s="250"/>
      <c r="OA257" s="250"/>
      <c r="OB257" s="250"/>
      <c r="OC257" s="250"/>
      <c r="OD257" s="250"/>
      <c r="OE257" s="250"/>
      <c r="OF257" s="250"/>
      <c r="OG257" s="250"/>
      <c r="OH257" s="250"/>
      <c r="OI257" s="250"/>
      <c r="OJ257" s="250"/>
      <c r="OK257" s="250"/>
      <c r="OL257" s="250"/>
      <c r="OM257" s="250"/>
      <c r="ON257" s="250"/>
      <c r="OO257" s="250"/>
      <c r="OP257" s="250"/>
      <c r="OQ257" s="250"/>
      <c r="OR257" s="250"/>
      <c r="OS257" s="250"/>
      <c r="OT257" s="250"/>
      <c r="OU257" s="250"/>
      <c r="OV257" s="250"/>
      <c r="OW257" s="250"/>
      <c r="OX257" s="250"/>
      <c r="OY257" s="250"/>
      <c r="OZ257" s="250"/>
      <c r="PA257" s="250"/>
      <c r="PB257" s="250"/>
      <c r="PC257" s="250"/>
      <c r="PD257" s="250"/>
      <c r="PE257" s="250"/>
      <c r="PF257" s="250"/>
      <c r="PG257" s="250"/>
      <c r="PH257" s="250"/>
      <c r="PI257" s="250"/>
      <c r="PJ257" s="250"/>
      <c r="PK257" s="250"/>
      <c r="PL257" s="250"/>
      <c r="PM257" s="250"/>
      <c r="PN257" s="250"/>
      <c r="PO257" s="250"/>
      <c r="PP257" s="250"/>
      <c r="PQ257" s="250"/>
      <c r="PR257" s="250"/>
      <c r="PS257" s="250"/>
      <c r="PT257" s="250"/>
      <c r="PU257" s="250"/>
      <c r="PV257" s="250"/>
      <c r="PW257" s="250"/>
      <c r="PX257" s="250"/>
      <c r="PY257" s="250"/>
      <c r="PZ257" s="250"/>
      <c r="QA257" s="250"/>
      <c r="QB257" s="250"/>
      <c r="QC257" s="250"/>
      <c r="QD257" s="250"/>
      <c r="QE257" s="250"/>
      <c r="QF257" s="250"/>
      <c r="QG257" s="250"/>
      <c r="QH257" s="250"/>
      <c r="QI257" s="250"/>
      <c r="QJ257" s="250"/>
      <c r="QK257" s="250"/>
      <c r="QL257" s="250"/>
      <c r="QM257" s="250"/>
      <c r="QN257" s="250"/>
      <c r="QO257" s="250"/>
      <c r="QP257" s="250"/>
      <c r="QQ257" s="250"/>
      <c r="QR257" s="250"/>
      <c r="QS257" s="250"/>
      <c r="QT257" s="250"/>
      <c r="QU257" s="250"/>
      <c r="QV257" s="250"/>
      <c r="QW257" s="250"/>
      <c r="QX257" s="250"/>
      <c r="QY257" s="250"/>
      <c r="QZ257" s="250"/>
      <c r="RA257" s="250"/>
      <c r="RB257" s="250"/>
      <c r="RC257" s="250"/>
      <c r="RD257" s="250"/>
      <c r="RE257" s="250"/>
      <c r="RF257" s="250"/>
      <c r="RG257" s="250"/>
      <c r="RH257" s="250"/>
      <c r="RI257" s="250"/>
      <c r="RJ257" s="250"/>
      <c r="RK257" s="250"/>
      <c r="RL257" s="250"/>
      <c r="RM257" s="250"/>
      <c r="RN257" s="250"/>
      <c r="RO257" s="250"/>
      <c r="RP257" s="250"/>
      <c r="RQ257" s="250"/>
      <c r="RR257" s="250"/>
      <c r="RS257" s="250"/>
      <c r="RT257" s="250"/>
      <c r="RU257" s="250"/>
      <c r="RV257" s="250"/>
      <c r="RW257" s="250"/>
      <c r="RX257" s="250"/>
      <c r="RY257" s="250"/>
      <c r="RZ257" s="250"/>
      <c r="SA257" s="250"/>
      <c r="SB257" s="250"/>
      <c r="SC257" s="250"/>
      <c r="SD257" s="250"/>
      <c r="SE257" s="250"/>
      <c r="SF257" s="250"/>
      <c r="SG257" s="250"/>
      <c r="SH257" s="250"/>
      <c r="SI257" s="250"/>
      <c r="SJ257" s="250"/>
      <c r="SK257" s="250"/>
      <c r="SL257" s="250"/>
      <c r="SM257" s="250"/>
      <c r="SN257" s="250"/>
      <c r="SO257" s="250"/>
      <c r="SP257" s="250"/>
      <c r="SQ257" s="250"/>
      <c r="SR257" s="250"/>
      <c r="SS257" s="250"/>
      <c r="ST257" s="250"/>
      <c r="SU257" s="250"/>
      <c r="SV257" s="250"/>
      <c r="SW257" s="250"/>
      <c r="SX257" s="250"/>
      <c r="SY257" s="250"/>
      <c r="SZ257" s="250"/>
      <c r="TA257" s="250"/>
      <c r="TB257" s="250"/>
      <c r="TC257" s="250"/>
      <c r="TD257" s="250"/>
      <c r="TE257" s="250"/>
      <c r="TF257" s="250"/>
      <c r="TG257" s="250"/>
      <c r="TH257" s="250"/>
      <c r="TI257" s="250"/>
      <c r="TJ257" s="250"/>
      <c r="TK257" s="250"/>
      <c r="TL257" s="250"/>
      <c r="TM257" s="250"/>
      <c r="TN257" s="250"/>
      <c r="TO257" s="250"/>
      <c r="TP257" s="250"/>
      <c r="TQ257" s="250"/>
      <c r="TR257" s="250"/>
      <c r="TS257" s="250"/>
      <c r="TT257" s="250"/>
      <c r="TU257" s="250"/>
      <c r="TV257" s="250"/>
      <c r="TW257" s="250"/>
      <c r="TX257" s="250"/>
      <c r="TY257" s="250"/>
      <c r="TZ257" s="250"/>
      <c r="UA257" s="250"/>
      <c r="UB257" s="250"/>
      <c r="UC257" s="250"/>
      <c r="UD257" s="250"/>
      <c r="UE257" s="250"/>
      <c r="UF257" s="250"/>
      <c r="UG257" s="250"/>
      <c r="UH257" s="250"/>
      <c r="UI257" s="250"/>
      <c r="UJ257" s="250"/>
      <c r="UK257" s="250"/>
      <c r="UL257" s="250"/>
      <c r="UM257" s="250"/>
      <c r="UN257" s="250"/>
      <c r="UO257" s="250"/>
      <c r="UP257" s="250"/>
      <c r="UQ257" s="250"/>
      <c r="UR257" s="250"/>
      <c r="US257" s="250"/>
      <c r="UT257" s="250"/>
      <c r="UU257" s="250"/>
      <c r="UV257" s="250"/>
      <c r="UW257" s="250"/>
      <c r="UX257" s="250"/>
      <c r="UY257" s="250"/>
      <c r="UZ257" s="250"/>
      <c r="VA257" s="250"/>
      <c r="VB257" s="250"/>
      <c r="VC257" s="250"/>
      <c r="VD257" s="250"/>
      <c r="VE257" s="250"/>
      <c r="VF257" s="250"/>
      <c r="VG257" s="250"/>
      <c r="VH257" s="250"/>
      <c r="VI257" s="250"/>
      <c r="VJ257" s="250"/>
      <c r="VK257" s="250"/>
      <c r="VL257" s="250"/>
      <c r="VM257" s="250"/>
      <c r="VN257" s="250"/>
      <c r="VO257" s="250"/>
      <c r="VP257" s="250"/>
      <c r="VQ257" s="250"/>
      <c r="VR257" s="250"/>
      <c r="VS257" s="250"/>
      <c r="VT257" s="250"/>
      <c r="VU257" s="250"/>
      <c r="VV257" s="250"/>
      <c r="VW257" s="250"/>
      <c r="VX257" s="250"/>
      <c r="VY257" s="250"/>
      <c r="VZ257" s="250"/>
      <c r="WA257" s="250"/>
      <c r="WB257" s="250"/>
      <c r="WC257" s="250"/>
      <c r="WD257" s="250"/>
      <c r="WE257" s="250"/>
      <c r="WF257" s="250"/>
      <c r="WG257" s="250"/>
      <c r="WH257" s="250"/>
      <c r="WI257" s="250"/>
      <c r="WJ257" s="250"/>
      <c r="WK257" s="250"/>
      <c r="WL257" s="250"/>
      <c r="WM257" s="250"/>
      <c r="WN257" s="250"/>
      <c r="WO257" s="250"/>
      <c r="WP257" s="250"/>
      <c r="WQ257" s="250"/>
      <c r="WR257" s="250"/>
      <c r="WS257" s="250"/>
      <c r="WT257" s="250"/>
      <c r="WU257" s="250"/>
      <c r="WV257" s="250"/>
      <c r="WW257" s="250"/>
      <c r="WX257" s="250"/>
      <c r="WY257" s="250"/>
      <c r="WZ257" s="250"/>
      <c r="XA257" s="250"/>
      <c r="XB257" s="250"/>
      <c r="XC257" s="250"/>
      <c r="XD257" s="250"/>
      <c r="XE257" s="250"/>
      <c r="XF257" s="250"/>
      <c r="XG257" s="250"/>
      <c r="XH257" s="250"/>
      <c r="XI257" s="250"/>
      <c r="XJ257" s="250"/>
      <c r="XK257" s="250"/>
      <c r="XL257" s="250"/>
      <c r="XM257" s="250"/>
      <c r="XN257" s="250"/>
      <c r="XO257" s="250"/>
      <c r="XP257" s="250"/>
      <c r="XQ257" s="250"/>
      <c r="XR257" s="250"/>
      <c r="XS257" s="250"/>
      <c r="XT257" s="250"/>
      <c r="XU257" s="250"/>
      <c r="XV257" s="250"/>
      <c r="XW257" s="250"/>
      <c r="XX257" s="250"/>
      <c r="XY257" s="250"/>
      <c r="XZ257" s="250"/>
      <c r="YA257" s="250"/>
      <c r="YB257" s="250"/>
      <c r="YC257" s="250"/>
      <c r="YD257" s="250"/>
      <c r="YE257" s="250"/>
      <c r="YF257" s="250"/>
      <c r="YG257" s="250"/>
      <c r="YH257" s="250"/>
      <c r="YI257" s="250"/>
      <c r="YJ257" s="250"/>
      <c r="YK257" s="250"/>
      <c r="YL257" s="250"/>
      <c r="YM257" s="250"/>
      <c r="YN257" s="250"/>
      <c r="YO257" s="250"/>
      <c r="YP257" s="250"/>
      <c r="YQ257" s="250"/>
      <c r="YR257" s="250"/>
      <c r="YS257" s="250"/>
      <c r="YT257" s="250"/>
      <c r="YU257" s="250"/>
      <c r="YV257" s="250"/>
      <c r="YW257" s="250"/>
      <c r="YX257" s="250"/>
      <c r="YY257" s="250"/>
      <c r="YZ257" s="250"/>
      <c r="ZA257" s="250"/>
      <c r="ZB257" s="250"/>
      <c r="ZC257" s="250"/>
      <c r="ZD257" s="250"/>
      <c r="ZE257" s="250"/>
      <c r="ZF257" s="250"/>
      <c r="ZG257" s="250"/>
      <c r="ZH257" s="250"/>
      <c r="ZI257" s="250"/>
      <c r="ZJ257" s="250"/>
      <c r="ZK257" s="250"/>
      <c r="ZL257" s="250"/>
      <c r="ZM257" s="250"/>
      <c r="ZN257" s="250"/>
      <c r="ZO257" s="250"/>
      <c r="ZP257" s="250"/>
      <c r="ZQ257" s="250"/>
      <c r="ZR257" s="250"/>
      <c r="ZS257" s="250"/>
      <c r="ZT257" s="250"/>
      <c r="ZU257" s="250"/>
      <c r="ZV257" s="250"/>
      <c r="ZW257" s="250"/>
      <c r="ZX257" s="250"/>
      <c r="ZY257" s="250"/>
      <c r="ZZ257" s="250"/>
      <c r="AAA257" s="250"/>
      <c r="AAB257" s="250"/>
      <c r="AAC257" s="250"/>
      <c r="AAD257" s="250"/>
      <c r="AAE257" s="250"/>
      <c r="AAF257" s="250"/>
      <c r="AAG257" s="250"/>
      <c r="AAH257" s="250"/>
      <c r="AAI257" s="250"/>
      <c r="AAJ257" s="250"/>
      <c r="AAK257" s="250"/>
      <c r="AAL257" s="250"/>
      <c r="AAM257" s="250"/>
      <c r="AAN257" s="250"/>
      <c r="AAO257" s="250"/>
      <c r="AAP257" s="250"/>
      <c r="AAQ257" s="250"/>
      <c r="AAR257" s="250"/>
      <c r="AAS257" s="250"/>
      <c r="AAT257" s="250"/>
      <c r="AAU257" s="250"/>
      <c r="AAV257" s="250"/>
      <c r="AAW257" s="250"/>
      <c r="AAX257" s="250"/>
      <c r="AAY257" s="250"/>
      <c r="AAZ257" s="250"/>
      <c r="ABA257" s="250"/>
      <c r="ABB257" s="250"/>
      <c r="ABC257" s="250"/>
      <c r="ABD257" s="250"/>
      <c r="ABE257" s="250"/>
      <c r="ABF257" s="250"/>
      <c r="ABG257" s="250"/>
      <c r="ABH257" s="250"/>
      <c r="ABI257" s="250"/>
      <c r="ABJ257" s="250"/>
      <c r="ABK257" s="250"/>
      <c r="ABL257" s="250"/>
      <c r="ABM257" s="250"/>
      <c r="ABN257" s="250"/>
      <c r="ABO257" s="250"/>
      <c r="ABP257" s="250"/>
      <c r="ABQ257" s="250"/>
      <c r="ABR257" s="250"/>
      <c r="ABS257" s="250"/>
      <c r="ABT257" s="250"/>
      <c r="ABU257" s="250"/>
      <c r="ABV257" s="250"/>
      <c r="ABW257" s="250"/>
      <c r="ABX257" s="250"/>
      <c r="ABY257" s="250"/>
      <c r="ABZ257" s="250"/>
      <c r="ACA257" s="250"/>
      <c r="ACB257" s="250"/>
      <c r="ACC257" s="250"/>
      <c r="ACD257" s="250"/>
      <c r="ACE257" s="250"/>
      <c r="ACF257" s="250"/>
      <c r="ACG257" s="250"/>
      <c r="ACH257" s="250"/>
      <c r="ACI257" s="250"/>
      <c r="ACJ257" s="250"/>
      <c r="ACK257" s="250"/>
      <c r="ACL257" s="250"/>
      <c r="ACM257" s="250"/>
      <c r="ACN257" s="250"/>
      <c r="ACO257" s="250"/>
      <c r="ACP257" s="250"/>
      <c r="ACQ257" s="250"/>
      <c r="ACR257" s="250"/>
      <c r="ACS257" s="250"/>
      <c r="ACT257" s="250"/>
      <c r="ACU257" s="250"/>
      <c r="ACV257" s="250"/>
      <c r="ACW257" s="250"/>
      <c r="ACX257" s="250"/>
      <c r="ACY257" s="250"/>
      <c r="ACZ257" s="250"/>
      <c r="ADA257" s="250"/>
      <c r="ADB257" s="250"/>
      <c r="ADC257" s="250"/>
      <c r="ADD257" s="250"/>
      <c r="ADE257" s="250"/>
      <c r="ADF257" s="250"/>
      <c r="ADG257" s="250"/>
      <c r="ADH257" s="250"/>
      <c r="ADI257" s="250"/>
      <c r="ADJ257" s="250"/>
      <c r="ADK257" s="250"/>
      <c r="ADL257" s="250"/>
      <c r="ADM257" s="250"/>
      <c r="ADN257" s="250"/>
      <c r="ADO257" s="250"/>
      <c r="ADP257" s="250"/>
      <c r="ADQ257" s="250"/>
      <c r="ADR257" s="250"/>
      <c r="ADS257" s="250"/>
      <c r="ADT257" s="250"/>
      <c r="ADU257" s="250"/>
      <c r="ADV257" s="250"/>
      <c r="ADW257" s="250"/>
      <c r="ADX257" s="250"/>
      <c r="ADY257" s="250"/>
      <c r="ADZ257" s="250"/>
      <c r="AEA257" s="250"/>
      <c r="AEB257" s="250"/>
      <c r="AEC257" s="250"/>
      <c r="AED257" s="250"/>
      <c r="AEE257" s="250"/>
      <c r="AEF257" s="250"/>
      <c r="AEG257" s="250"/>
      <c r="AEH257" s="250"/>
      <c r="AEI257" s="250"/>
      <c r="AEJ257" s="250"/>
      <c r="AEK257" s="250"/>
      <c r="AEL257" s="250"/>
      <c r="AEM257" s="250"/>
      <c r="AEN257" s="250"/>
      <c r="AEO257" s="250"/>
      <c r="AEP257" s="250"/>
      <c r="AEQ257" s="250"/>
      <c r="AER257" s="250"/>
      <c r="AES257" s="250"/>
      <c r="AET257" s="250"/>
      <c r="AEU257" s="250"/>
      <c r="AEV257" s="250"/>
      <c r="AEW257" s="250"/>
      <c r="AEX257" s="250"/>
      <c r="AEY257" s="250"/>
      <c r="AEZ257" s="250"/>
      <c r="AFA257" s="250"/>
      <c r="AFB257" s="250"/>
      <c r="AFC257" s="250"/>
      <c r="AFD257" s="250"/>
      <c r="AFE257" s="250"/>
      <c r="AFF257" s="250"/>
      <c r="AFG257" s="250"/>
      <c r="AFH257" s="250"/>
      <c r="AFI257" s="250"/>
      <c r="AFJ257" s="250"/>
      <c r="AFK257" s="250"/>
      <c r="AFL257" s="250"/>
      <c r="AFM257" s="250"/>
      <c r="AFN257" s="250"/>
      <c r="AFO257" s="250"/>
      <c r="AFP257" s="250"/>
      <c r="AFQ257" s="250"/>
      <c r="AFR257" s="250"/>
      <c r="AFS257" s="250"/>
      <c r="AFT257" s="250"/>
      <c r="AFU257" s="250"/>
      <c r="AFV257" s="250"/>
      <c r="AFW257" s="250"/>
      <c r="AFX257" s="250"/>
      <c r="AFY257" s="250"/>
      <c r="AFZ257" s="250"/>
      <c r="AGA257" s="250"/>
      <c r="AGB257" s="250"/>
      <c r="AGC257" s="250"/>
      <c r="AGD257" s="250"/>
      <c r="AGE257" s="250"/>
      <c r="AGF257" s="250"/>
      <c r="AGG257" s="250"/>
      <c r="AGH257" s="250"/>
      <c r="AGI257" s="250"/>
      <c r="AGJ257" s="250"/>
      <c r="AGK257" s="250"/>
      <c r="AGL257" s="250"/>
      <c r="AGM257" s="250"/>
      <c r="AGN257" s="250"/>
      <c r="AGO257" s="250"/>
      <c r="AGP257" s="250"/>
      <c r="AGQ257" s="250"/>
      <c r="AGR257" s="250"/>
      <c r="AGS257" s="250"/>
      <c r="AGT257" s="250"/>
      <c r="AGU257" s="250"/>
      <c r="AGV257" s="250"/>
      <c r="AGW257" s="250"/>
      <c r="AGX257" s="250"/>
      <c r="AGY257" s="250"/>
      <c r="AGZ257" s="250"/>
      <c r="AHA257" s="250"/>
      <c r="AHB257" s="250"/>
      <c r="AHC257" s="250"/>
      <c r="AHD257" s="250"/>
      <c r="AHE257" s="250"/>
      <c r="AHF257" s="250"/>
      <c r="AHG257" s="250"/>
      <c r="AHH257" s="250"/>
      <c r="AHI257" s="250"/>
      <c r="AHJ257" s="250"/>
      <c r="AHK257" s="250"/>
      <c r="AHL257" s="250"/>
      <c r="AHM257" s="250"/>
      <c r="AHN257" s="250"/>
      <c r="AHO257" s="250"/>
      <c r="AHP257" s="250"/>
      <c r="AHQ257" s="250"/>
      <c r="AHR257" s="250"/>
      <c r="AHS257" s="250"/>
      <c r="AHT257" s="250"/>
      <c r="AHU257" s="250"/>
      <c r="AHV257" s="250"/>
      <c r="AHW257" s="250"/>
      <c r="AHX257" s="250"/>
      <c r="AHY257" s="250"/>
      <c r="AHZ257" s="250"/>
      <c r="AIA257" s="250"/>
      <c r="AIB257" s="250"/>
      <c r="AIC257" s="250"/>
      <c r="AID257" s="250"/>
      <c r="AIE257" s="250"/>
      <c r="AIF257" s="250"/>
      <c r="AIG257" s="250"/>
      <c r="AIH257" s="250"/>
      <c r="AII257" s="250"/>
      <c r="AIJ257" s="250"/>
      <c r="AIK257" s="250"/>
      <c r="AIL257" s="250"/>
      <c r="AIM257" s="250"/>
      <c r="AIN257" s="250"/>
      <c r="AIO257" s="250"/>
      <c r="AIP257" s="250"/>
      <c r="AIQ257" s="250"/>
      <c r="AIR257" s="250"/>
      <c r="AIS257" s="250"/>
      <c r="AIT257" s="250"/>
      <c r="AIU257" s="250"/>
      <c r="AIV257" s="250"/>
      <c r="AIW257" s="250"/>
      <c r="AIX257" s="250"/>
      <c r="AIY257" s="250"/>
      <c r="AIZ257" s="250"/>
      <c r="AJA257" s="250"/>
      <c r="AJB257" s="250"/>
      <c r="AJC257" s="250"/>
      <c r="AJD257" s="250"/>
      <c r="AJE257" s="250"/>
      <c r="AJF257" s="250"/>
      <c r="AJG257" s="250"/>
      <c r="AJH257" s="250"/>
      <c r="AJI257" s="250"/>
      <c r="AJJ257" s="250"/>
      <c r="AJK257" s="250"/>
      <c r="AJL257" s="250"/>
      <c r="AJM257" s="250"/>
      <c r="AJN257" s="250"/>
      <c r="AJO257" s="250"/>
      <c r="AJP257" s="250"/>
      <c r="AJQ257" s="250"/>
      <c r="AJR257" s="250"/>
      <c r="AJS257" s="250"/>
      <c r="AJT257" s="250"/>
      <c r="AJU257" s="250"/>
      <c r="AJV257" s="250"/>
      <c r="AJW257" s="250"/>
      <c r="AJX257" s="250"/>
      <c r="AJY257" s="250"/>
      <c r="AJZ257" s="250"/>
      <c r="AKA257" s="250"/>
      <c r="AKB257" s="250"/>
      <c r="AKC257" s="250"/>
      <c r="AKD257" s="250"/>
      <c r="AKE257" s="250"/>
      <c r="AKF257" s="250"/>
      <c r="AKG257" s="250"/>
      <c r="AKH257" s="250"/>
      <c r="AKI257" s="250"/>
      <c r="AKJ257" s="250"/>
      <c r="AKK257" s="250"/>
      <c r="AKL257" s="250"/>
      <c r="AKM257" s="250"/>
      <c r="AKN257" s="250"/>
      <c r="AKO257" s="250"/>
      <c r="AKP257" s="250"/>
      <c r="AKQ257" s="250"/>
      <c r="AKR257" s="250"/>
      <c r="AKS257" s="250"/>
      <c r="AKT257" s="250"/>
      <c r="AKU257" s="250"/>
      <c r="AKV257" s="250"/>
      <c r="AKW257" s="250"/>
      <c r="AKX257" s="250"/>
      <c r="AKY257" s="250"/>
      <c r="AKZ257" s="250"/>
      <c r="ALA257" s="250"/>
      <c r="ALB257" s="250"/>
      <c r="ALC257" s="250"/>
      <c r="ALD257" s="250"/>
    </row>
    <row r="258" spans="1:992" s="5" customFormat="1" ht="11.25" customHeight="1">
      <c r="A258" s="2415"/>
      <c r="B258" s="2387"/>
      <c r="C258" s="2467"/>
      <c r="D258" s="722" t="s">
        <v>303</v>
      </c>
      <c r="E258" s="271">
        <f>E264</f>
        <v>0</v>
      </c>
      <c r="F258" s="271">
        <f t="shared" ref="E258:F261" si="1">F264</f>
        <v>0</v>
      </c>
      <c r="G258" s="2406"/>
      <c r="H258" s="712"/>
      <c r="I258" s="712"/>
      <c r="J258" s="712"/>
      <c r="K258" s="712"/>
      <c r="L258" s="2803"/>
      <c r="M258" s="580"/>
      <c r="N258" s="250"/>
      <c r="O258" s="250"/>
      <c r="P258" s="250"/>
      <c r="Q258" s="250"/>
      <c r="R258" s="250"/>
      <c r="S258" s="250"/>
      <c r="T258" s="250"/>
      <c r="U258" s="250"/>
      <c r="V258" s="250"/>
      <c r="W258" s="250"/>
      <c r="X258" s="250"/>
      <c r="Y258" s="250"/>
      <c r="Z258" s="250"/>
      <c r="AA258" s="250"/>
      <c r="AB258" s="250"/>
      <c r="AC258" s="250"/>
      <c r="AD258" s="250"/>
      <c r="AE258" s="250"/>
      <c r="AF258" s="250"/>
      <c r="AG258" s="250"/>
      <c r="AH258" s="250"/>
      <c r="AI258" s="250"/>
      <c r="AJ258" s="250"/>
      <c r="AK258" s="250"/>
      <c r="AL258" s="250"/>
      <c r="AM258" s="250"/>
      <c r="AN258" s="250"/>
      <c r="AO258" s="250"/>
      <c r="AP258" s="250"/>
      <c r="AQ258" s="250"/>
      <c r="AR258" s="250"/>
      <c r="AS258" s="250"/>
      <c r="AT258" s="250"/>
      <c r="AU258" s="250"/>
      <c r="AV258" s="250"/>
      <c r="AW258" s="250"/>
      <c r="AX258" s="250"/>
      <c r="AY258" s="250"/>
      <c r="AZ258" s="250"/>
      <c r="BA258" s="250"/>
      <c r="BB258" s="250"/>
      <c r="BC258" s="250"/>
      <c r="BD258" s="250"/>
      <c r="BE258" s="250"/>
      <c r="BF258" s="250"/>
      <c r="BG258" s="250"/>
      <c r="BH258" s="250"/>
      <c r="BI258" s="250"/>
      <c r="BJ258" s="250"/>
      <c r="BK258" s="250"/>
      <c r="BL258" s="250"/>
      <c r="BM258" s="250"/>
      <c r="BN258" s="250"/>
      <c r="BO258" s="250"/>
      <c r="BP258" s="250"/>
      <c r="BQ258" s="250"/>
      <c r="BR258" s="250"/>
      <c r="BS258" s="250"/>
      <c r="BT258" s="250"/>
      <c r="BU258" s="250"/>
      <c r="BV258" s="250"/>
      <c r="BW258" s="250"/>
      <c r="BX258" s="250"/>
      <c r="BY258" s="250"/>
      <c r="BZ258" s="250"/>
      <c r="CA258" s="250"/>
      <c r="CB258" s="250"/>
      <c r="CC258" s="250"/>
      <c r="CD258" s="250"/>
      <c r="CE258" s="250"/>
      <c r="CF258" s="250"/>
      <c r="CG258" s="250"/>
      <c r="CH258" s="250"/>
      <c r="CI258" s="250"/>
      <c r="CJ258" s="250"/>
      <c r="CK258" s="250"/>
      <c r="CL258" s="250"/>
      <c r="CM258" s="250"/>
      <c r="CN258" s="250"/>
      <c r="CO258" s="250"/>
      <c r="CP258" s="250"/>
      <c r="CQ258" s="250"/>
      <c r="CR258" s="250"/>
      <c r="CS258" s="250"/>
      <c r="CT258" s="250"/>
      <c r="CU258" s="250"/>
      <c r="CV258" s="250"/>
      <c r="CW258" s="250"/>
      <c r="CX258" s="250"/>
      <c r="CY258" s="250"/>
      <c r="CZ258" s="250"/>
      <c r="DA258" s="250"/>
      <c r="DB258" s="250"/>
      <c r="DC258" s="250"/>
      <c r="DD258" s="250"/>
      <c r="DE258" s="250"/>
      <c r="DF258" s="250"/>
      <c r="DG258" s="250"/>
      <c r="DH258" s="250"/>
      <c r="DI258" s="250"/>
      <c r="DJ258" s="250"/>
      <c r="DK258" s="250"/>
      <c r="DL258" s="250"/>
      <c r="DM258" s="250"/>
      <c r="DN258" s="250"/>
      <c r="DO258" s="250"/>
      <c r="DP258" s="250"/>
      <c r="DQ258" s="250"/>
      <c r="DR258" s="250"/>
      <c r="DS258" s="250"/>
      <c r="DT258" s="250"/>
      <c r="DU258" s="250"/>
      <c r="DV258" s="250"/>
      <c r="DW258" s="250"/>
      <c r="DX258" s="250"/>
      <c r="DY258" s="250"/>
      <c r="DZ258" s="250"/>
      <c r="EA258" s="250"/>
      <c r="EB258" s="250"/>
      <c r="EC258" s="250"/>
      <c r="ED258" s="250"/>
      <c r="EE258" s="250"/>
      <c r="EF258" s="250"/>
      <c r="EG258" s="250"/>
      <c r="EH258" s="250"/>
      <c r="EI258" s="250"/>
      <c r="EJ258" s="250"/>
      <c r="EK258" s="250"/>
      <c r="EL258" s="250"/>
      <c r="EM258" s="250"/>
      <c r="EN258" s="250"/>
      <c r="EO258" s="250"/>
      <c r="EP258" s="250"/>
      <c r="EQ258" s="250"/>
      <c r="ER258" s="250"/>
      <c r="ES258" s="250"/>
      <c r="ET258" s="250"/>
      <c r="EU258" s="250"/>
      <c r="EV258" s="250"/>
      <c r="EW258" s="250"/>
      <c r="EX258" s="250"/>
      <c r="EY258" s="250"/>
      <c r="EZ258" s="250"/>
      <c r="FA258" s="250"/>
      <c r="FB258" s="250"/>
      <c r="FC258" s="250"/>
      <c r="FD258" s="250"/>
      <c r="FE258" s="250"/>
      <c r="FF258" s="250"/>
      <c r="FG258" s="250"/>
      <c r="FH258" s="250"/>
      <c r="FI258" s="250"/>
      <c r="FJ258" s="250"/>
      <c r="FK258" s="250"/>
      <c r="FL258" s="250"/>
      <c r="FM258" s="250"/>
      <c r="FN258" s="250"/>
      <c r="FO258" s="250"/>
      <c r="FP258" s="250"/>
      <c r="FQ258" s="250"/>
      <c r="FR258" s="250"/>
      <c r="FS258" s="250"/>
      <c r="FT258" s="250"/>
      <c r="FU258" s="250"/>
      <c r="FV258" s="250"/>
      <c r="FW258" s="250"/>
      <c r="FX258" s="250"/>
      <c r="FY258" s="250"/>
      <c r="FZ258" s="250"/>
      <c r="GA258" s="250"/>
      <c r="GB258" s="250"/>
      <c r="GC258" s="250"/>
      <c r="GD258" s="250"/>
      <c r="GE258" s="250"/>
      <c r="GF258" s="250"/>
      <c r="GG258" s="250"/>
      <c r="GH258" s="250"/>
      <c r="GI258" s="250"/>
      <c r="GJ258" s="250"/>
      <c r="GK258" s="250"/>
      <c r="GL258" s="250"/>
      <c r="GM258" s="250"/>
      <c r="GN258" s="250"/>
      <c r="GO258" s="250"/>
      <c r="GP258" s="250"/>
      <c r="GQ258" s="250"/>
      <c r="GR258" s="250"/>
      <c r="GS258" s="250"/>
      <c r="GT258" s="250"/>
      <c r="GU258" s="250"/>
      <c r="GV258" s="250"/>
      <c r="GW258" s="250"/>
      <c r="GX258" s="250"/>
      <c r="GY258" s="250"/>
      <c r="GZ258" s="250"/>
      <c r="HA258" s="250"/>
      <c r="HB258" s="250"/>
      <c r="HC258" s="250"/>
      <c r="HD258" s="250"/>
      <c r="HE258" s="250"/>
      <c r="HF258" s="250"/>
      <c r="HG258" s="250"/>
      <c r="HH258" s="250"/>
      <c r="HI258" s="250"/>
      <c r="HJ258" s="250"/>
      <c r="HK258" s="250"/>
      <c r="HL258" s="250"/>
      <c r="HM258" s="250"/>
      <c r="HN258" s="250"/>
      <c r="HO258" s="250"/>
      <c r="HP258" s="250"/>
      <c r="HQ258" s="250"/>
      <c r="HR258" s="250"/>
      <c r="HS258" s="250"/>
      <c r="HT258" s="250"/>
      <c r="HU258" s="250"/>
      <c r="HV258" s="250"/>
      <c r="HW258" s="250"/>
      <c r="HX258" s="250"/>
      <c r="HY258" s="250"/>
      <c r="HZ258" s="250"/>
      <c r="IA258" s="250"/>
      <c r="IB258" s="250"/>
      <c r="IC258" s="250"/>
      <c r="ID258" s="250"/>
      <c r="IE258" s="250"/>
      <c r="IF258" s="250"/>
      <c r="IG258" s="250"/>
      <c r="IH258" s="250"/>
      <c r="II258" s="250"/>
      <c r="IJ258" s="250"/>
      <c r="IK258" s="250"/>
      <c r="IL258" s="250"/>
      <c r="IM258" s="250"/>
      <c r="IN258" s="250"/>
      <c r="IO258" s="250"/>
      <c r="IP258" s="250"/>
      <c r="IQ258" s="250"/>
      <c r="IR258" s="250"/>
      <c r="IS258" s="250"/>
      <c r="IT258" s="250"/>
      <c r="IU258" s="250"/>
      <c r="IV258" s="250"/>
      <c r="IW258" s="250"/>
      <c r="IX258" s="250"/>
      <c r="IY258" s="250"/>
      <c r="IZ258" s="250"/>
      <c r="JA258" s="250"/>
      <c r="JB258" s="250"/>
      <c r="JC258" s="250"/>
      <c r="JD258" s="250"/>
      <c r="JE258" s="250"/>
      <c r="JF258" s="250"/>
      <c r="JG258" s="250"/>
      <c r="JH258" s="250"/>
      <c r="JI258" s="250"/>
      <c r="JJ258" s="250"/>
      <c r="JK258" s="250"/>
      <c r="JL258" s="250"/>
      <c r="JM258" s="250"/>
      <c r="JN258" s="250"/>
      <c r="JO258" s="250"/>
      <c r="JP258" s="250"/>
      <c r="JQ258" s="250"/>
      <c r="JR258" s="250"/>
      <c r="JS258" s="250"/>
      <c r="JT258" s="250"/>
      <c r="JU258" s="250"/>
      <c r="JV258" s="250"/>
      <c r="JW258" s="250"/>
      <c r="JX258" s="250"/>
      <c r="JY258" s="250"/>
      <c r="JZ258" s="250"/>
      <c r="KA258" s="250"/>
      <c r="KB258" s="250"/>
      <c r="KC258" s="250"/>
      <c r="KD258" s="250"/>
      <c r="KE258" s="250"/>
      <c r="KF258" s="250"/>
      <c r="KG258" s="250"/>
      <c r="KH258" s="250"/>
      <c r="KI258" s="250"/>
      <c r="KJ258" s="250"/>
      <c r="KK258" s="250"/>
      <c r="KL258" s="250"/>
      <c r="KM258" s="250"/>
      <c r="KN258" s="250"/>
      <c r="KO258" s="250"/>
      <c r="KP258" s="250"/>
      <c r="KQ258" s="250"/>
      <c r="KR258" s="250"/>
      <c r="KS258" s="250"/>
      <c r="KT258" s="250"/>
      <c r="KU258" s="250"/>
      <c r="KV258" s="250"/>
      <c r="KW258" s="250"/>
      <c r="KX258" s="250"/>
      <c r="KY258" s="250"/>
      <c r="KZ258" s="250"/>
      <c r="LA258" s="250"/>
      <c r="LB258" s="250"/>
      <c r="LC258" s="250"/>
      <c r="LD258" s="250"/>
      <c r="LE258" s="250"/>
      <c r="LF258" s="250"/>
      <c r="LG258" s="250"/>
      <c r="LH258" s="250"/>
      <c r="LI258" s="250"/>
      <c r="LJ258" s="250"/>
      <c r="LK258" s="250"/>
      <c r="LL258" s="250"/>
      <c r="LM258" s="250"/>
      <c r="LN258" s="250"/>
      <c r="LO258" s="250"/>
      <c r="LP258" s="250"/>
      <c r="LQ258" s="250"/>
      <c r="LR258" s="250"/>
      <c r="LS258" s="250"/>
      <c r="LT258" s="250"/>
      <c r="LU258" s="250"/>
      <c r="LV258" s="250"/>
      <c r="LW258" s="250"/>
      <c r="LX258" s="250"/>
      <c r="LY258" s="250"/>
      <c r="LZ258" s="250"/>
      <c r="MA258" s="250"/>
      <c r="MB258" s="250"/>
      <c r="MC258" s="250"/>
      <c r="MD258" s="250"/>
      <c r="ME258" s="250"/>
      <c r="MF258" s="250"/>
      <c r="MG258" s="250"/>
      <c r="MH258" s="250"/>
      <c r="MI258" s="250"/>
      <c r="MJ258" s="250"/>
      <c r="MK258" s="250"/>
      <c r="ML258" s="250"/>
      <c r="MM258" s="250"/>
      <c r="MN258" s="250"/>
      <c r="MO258" s="250"/>
      <c r="MP258" s="250"/>
      <c r="MQ258" s="250"/>
      <c r="MR258" s="250"/>
      <c r="MS258" s="250"/>
      <c r="MT258" s="250"/>
      <c r="MU258" s="250"/>
      <c r="MV258" s="250"/>
      <c r="MW258" s="250"/>
      <c r="MX258" s="250"/>
      <c r="MY258" s="250"/>
      <c r="MZ258" s="250"/>
      <c r="NA258" s="250"/>
      <c r="NB258" s="250"/>
      <c r="NC258" s="250"/>
      <c r="ND258" s="250"/>
      <c r="NE258" s="250"/>
      <c r="NF258" s="250"/>
      <c r="NG258" s="250"/>
      <c r="NH258" s="250"/>
      <c r="NI258" s="250"/>
      <c r="NJ258" s="250"/>
      <c r="NK258" s="250"/>
      <c r="NL258" s="250"/>
      <c r="NM258" s="250"/>
      <c r="NN258" s="250"/>
      <c r="NO258" s="250"/>
      <c r="NP258" s="250"/>
      <c r="NQ258" s="250"/>
      <c r="NR258" s="250"/>
      <c r="NS258" s="250"/>
      <c r="NT258" s="250"/>
      <c r="NU258" s="250"/>
      <c r="NV258" s="250"/>
      <c r="NW258" s="250"/>
      <c r="NX258" s="250"/>
      <c r="NY258" s="250"/>
      <c r="NZ258" s="250"/>
      <c r="OA258" s="250"/>
      <c r="OB258" s="250"/>
      <c r="OC258" s="250"/>
      <c r="OD258" s="250"/>
      <c r="OE258" s="250"/>
      <c r="OF258" s="250"/>
      <c r="OG258" s="250"/>
      <c r="OH258" s="250"/>
      <c r="OI258" s="250"/>
      <c r="OJ258" s="250"/>
      <c r="OK258" s="250"/>
      <c r="OL258" s="250"/>
      <c r="OM258" s="250"/>
      <c r="ON258" s="250"/>
      <c r="OO258" s="250"/>
      <c r="OP258" s="250"/>
      <c r="OQ258" s="250"/>
      <c r="OR258" s="250"/>
      <c r="OS258" s="250"/>
      <c r="OT258" s="250"/>
      <c r="OU258" s="250"/>
      <c r="OV258" s="250"/>
      <c r="OW258" s="250"/>
      <c r="OX258" s="250"/>
      <c r="OY258" s="250"/>
      <c r="OZ258" s="250"/>
      <c r="PA258" s="250"/>
      <c r="PB258" s="250"/>
      <c r="PC258" s="250"/>
      <c r="PD258" s="250"/>
      <c r="PE258" s="250"/>
      <c r="PF258" s="250"/>
      <c r="PG258" s="250"/>
      <c r="PH258" s="250"/>
      <c r="PI258" s="250"/>
      <c r="PJ258" s="250"/>
      <c r="PK258" s="250"/>
      <c r="PL258" s="250"/>
      <c r="PM258" s="250"/>
      <c r="PN258" s="250"/>
      <c r="PO258" s="250"/>
      <c r="PP258" s="250"/>
      <c r="PQ258" s="250"/>
      <c r="PR258" s="250"/>
      <c r="PS258" s="250"/>
      <c r="PT258" s="250"/>
      <c r="PU258" s="250"/>
      <c r="PV258" s="250"/>
      <c r="PW258" s="250"/>
      <c r="PX258" s="250"/>
      <c r="PY258" s="250"/>
      <c r="PZ258" s="250"/>
      <c r="QA258" s="250"/>
      <c r="QB258" s="250"/>
      <c r="QC258" s="250"/>
      <c r="QD258" s="250"/>
      <c r="QE258" s="250"/>
      <c r="QF258" s="250"/>
      <c r="QG258" s="250"/>
      <c r="QH258" s="250"/>
      <c r="QI258" s="250"/>
      <c r="QJ258" s="250"/>
      <c r="QK258" s="250"/>
      <c r="QL258" s="250"/>
      <c r="QM258" s="250"/>
      <c r="QN258" s="250"/>
      <c r="QO258" s="250"/>
      <c r="QP258" s="250"/>
      <c r="QQ258" s="250"/>
      <c r="QR258" s="250"/>
      <c r="QS258" s="250"/>
      <c r="QT258" s="250"/>
      <c r="QU258" s="250"/>
      <c r="QV258" s="250"/>
      <c r="QW258" s="250"/>
      <c r="QX258" s="250"/>
      <c r="QY258" s="250"/>
      <c r="QZ258" s="250"/>
      <c r="RA258" s="250"/>
      <c r="RB258" s="250"/>
      <c r="RC258" s="250"/>
      <c r="RD258" s="250"/>
      <c r="RE258" s="250"/>
      <c r="RF258" s="250"/>
      <c r="RG258" s="250"/>
      <c r="RH258" s="250"/>
      <c r="RI258" s="250"/>
      <c r="RJ258" s="250"/>
      <c r="RK258" s="250"/>
      <c r="RL258" s="250"/>
      <c r="RM258" s="250"/>
      <c r="RN258" s="250"/>
      <c r="RO258" s="250"/>
      <c r="RP258" s="250"/>
      <c r="RQ258" s="250"/>
      <c r="RR258" s="250"/>
      <c r="RS258" s="250"/>
      <c r="RT258" s="250"/>
      <c r="RU258" s="250"/>
      <c r="RV258" s="250"/>
      <c r="RW258" s="250"/>
      <c r="RX258" s="250"/>
      <c r="RY258" s="250"/>
      <c r="RZ258" s="250"/>
      <c r="SA258" s="250"/>
      <c r="SB258" s="250"/>
      <c r="SC258" s="250"/>
      <c r="SD258" s="250"/>
      <c r="SE258" s="250"/>
      <c r="SF258" s="250"/>
      <c r="SG258" s="250"/>
      <c r="SH258" s="250"/>
      <c r="SI258" s="250"/>
      <c r="SJ258" s="250"/>
      <c r="SK258" s="250"/>
      <c r="SL258" s="250"/>
      <c r="SM258" s="250"/>
      <c r="SN258" s="250"/>
      <c r="SO258" s="250"/>
      <c r="SP258" s="250"/>
      <c r="SQ258" s="250"/>
      <c r="SR258" s="250"/>
      <c r="SS258" s="250"/>
      <c r="ST258" s="250"/>
      <c r="SU258" s="250"/>
      <c r="SV258" s="250"/>
      <c r="SW258" s="250"/>
      <c r="SX258" s="250"/>
      <c r="SY258" s="250"/>
      <c r="SZ258" s="250"/>
      <c r="TA258" s="250"/>
      <c r="TB258" s="250"/>
      <c r="TC258" s="250"/>
      <c r="TD258" s="250"/>
      <c r="TE258" s="250"/>
      <c r="TF258" s="250"/>
      <c r="TG258" s="250"/>
      <c r="TH258" s="250"/>
      <c r="TI258" s="250"/>
      <c r="TJ258" s="250"/>
      <c r="TK258" s="250"/>
      <c r="TL258" s="250"/>
      <c r="TM258" s="250"/>
      <c r="TN258" s="250"/>
      <c r="TO258" s="250"/>
      <c r="TP258" s="250"/>
      <c r="TQ258" s="250"/>
      <c r="TR258" s="250"/>
      <c r="TS258" s="250"/>
      <c r="TT258" s="250"/>
      <c r="TU258" s="250"/>
      <c r="TV258" s="250"/>
      <c r="TW258" s="250"/>
      <c r="TX258" s="250"/>
      <c r="TY258" s="250"/>
      <c r="TZ258" s="250"/>
      <c r="UA258" s="250"/>
      <c r="UB258" s="250"/>
      <c r="UC258" s="250"/>
      <c r="UD258" s="250"/>
      <c r="UE258" s="250"/>
      <c r="UF258" s="250"/>
      <c r="UG258" s="250"/>
      <c r="UH258" s="250"/>
      <c r="UI258" s="250"/>
      <c r="UJ258" s="250"/>
      <c r="UK258" s="250"/>
      <c r="UL258" s="250"/>
      <c r="UM258" s="250"/>
      <c r="UN258" s="250"/>
      <c r="UO258" s="250"/>
      <c r="UP258" s="250"/>
      <c r="UQ258" s="250"/>
      <c r="UR258" s="250"/>
      <c r="US258" s="250"/>
      <c r="UT258" s="250"/>
      <c r="UU258" s="250"/>
      <c r="UV258" s="250"/>
      <c r="UW258" s="250"/>
      <c r="UX258" s="250"/>
      <c r="UY258" s="250"/>
      <c r="UZ258" s="250"/>
      <c r="VA258" s="250"/>
      <c r="VB258" s="250"/>
      <c r="VC258" s="250"/>
      <c r="VD258" s="250"/>
      <c r="VE258" s="250"/>
      <c r="VF258" s="250"/>
      <c r="VG258" s="250"/>
      <c r="VH258" s="250"/>
      <c r="VI258" s="250"/>
      <c r="VJ258" s="250"/>
      <c r="VK258" s="250"/>
      <c r="VL258" s="250"/>
      <c r="VM258" s="250"/>
      <c r="VN258" s="250"/>
      <c r="VO258" s="250"/>
      <c r="VP258" s="250"/>
      <c r="VQ258" s="250"/>
      <c r="VR258" s="250"/>
      <c r="VS258" s="250"/>
      <c r="VT258" s="250"/>
      <c r="VU258" s="250"/>
      <c r="VV258" s="250"/>
      <c r="VW258" s="250"/>
      <c r="VX258" s="250"/>
      <c r="VY258" s="250"/>
      <c r="VZ258" s="250"/>
      <c r="WA258" s="250"/>
      <c r="WB258" s="250"/>
      <c r="WC258" s="250"/>
      <c r="WD258" s="250"/>
      <c r="WE258" s="250"/>
      <c r="WF258" s="250"/>
      <c r="WG258" s="250"/>
      <c r="WH258" s="250"/>
      <c r="WI258" s="250"/>
      <c r="WJ258" s="250"/>
      <c r="WK258" s="250"/>
      <c r="WL258" s="250"/>
      <c r="WM258" s="250"/>
      <c r="WN258" s="250"/>
      <c r="WO258" s="250"/>
      <c r="WP258" s="250"/>
      <c r="WQ258" s="250"/>
      <c r="WR258" s="250"/>
      <c r="WS258" s="250"/>
      <c r="WT258" s="250"/>
      <c r="WU258" s="250"/>
      <c r="WV258" s="250"/>
      <c r="WW258" s="250"/>
      <c r="WX258" s="250"/>
      <c r="WY258" s="250"/>
      <c r="WZ258" s="250"/>
      <c r="XA258" s="250"/>
      <c r="XB258" s="250"/>
      <c r="XC258" s="250"/>
      <c r="XD258" s="250"/>
      <c r="XE258" s="250"/>
      <c r="XF258" s="250"/>
      <c r="XG258" s="250"/>
      <c r="XH258" s="250"/>
      <c r="XI258" s="250"/>
      <c r="XJ258" s="250"/>
      <c r="XK258" s="250"/>
      <c r="XL258" s="250"/>
      <c r="XM258" s="250"/>
      <c r="XN258" s="250"/>
      <c r="XO258" s="250"/>
      <c r="XP258" s="250"/>
      <c r="XQ258" s="250"/>
      <c r="XR258" s="250"/>
      <c r="XS258" s="250"/>
      <c r="XT258" s="250"/>
      <c r="XU258" s="250"/>
      <c r="XV258" s="250"/>
      <c r="XW258" s="250"/>
      <c r="XX258" s="250"/>
      <c r="XY258" s="250"/>
      <c r="XZ258" s="250"/>
      <c r="YA258" s="250"/>
      <c r="YB258" s="250"/>
      <c r="YC258" s="250"/>
      <c r="YD258" s="250"/>
      <c r="YE258" s="250"/>
      <c r="YF258" s="250"/>
      <c r="YG258" s="250"/>
      <c r="YH258" s="250"/>
      <c r="YI258" s="250"/>
      <c r="YJ258" s="250"/>
      <c r="YK258" s="250"/>
      <c r="YL258" s="250"/>
      <c r="YM258" s="250"/>
      <c r="YN258" s="250"/>
      <c r="YO258" s="250"/>
      <c r="YP258" s="250"/>
      <c r="YQ258" s="250"/>
      <c r="YR258" s="250"/>
      <c r="YS258" s="250"/>
      <c r="YT258" s="250"/>
      <c r="YU258" s="250"/>
      <c r="YV258" s="250"/>
      <c r="YW258" s="250"/>
      <c r="YX258" s="250"/>
      <c r="YY258" s="250"/>
      <c r="YZ258" s="250"/>
      <c r="ZA258" s="250"/>
      <c r="ZB258" s="250"/>
      <c r="ZC258" s="250"/>
      <c r="ZD258" s="250"/>
      <c r="ZE258" s="250"/>
      <c r="ZF258" s="250"/>
      <c r="ZG258" s="250"/>
      <c r="ZH258" s="250"/>
      <c r="ZI258" s="250"/>
      <c r="ZJ258" s="250"/>
      <c r="ZK258" s="250"/>
      <c r="ZL258" s="250"/>
      <c r="ZM258" s="250"/>
      <c r="ZN258" s="250"/>
      <c r="ZO258" s="250"/>
      <c r="ZP258" s="250"/>
      <c r="ZQ258" s="250"/>
      <c r="ZR258" s="250"/>
      <c r="ZS258" s="250"/>
      <c r="ZT258" s="250"/>
      <c r="ZU258" s="250"/>
      <c r="ZV258" s="250"/>
      <c r="ZW258" s="250"/>
      <c r="ZX258" s="250"/>
      <c r="ZY258" s="250"/>
      <c r="ZZ258" s="250"/>
      <c r="AAA258" s="250"/>
      <c r="AAB258" s="250"/>
      <c r="AAC258" s="250"/>
      <c r="AAD258" s="250"/>
      <c r="AAE258" s="250"/>
      <c r="AAF258" s="250"/>
      <c r="AAG258" s="250"/>
      <c r="AAH258" s="250"/>
      <c r="AAI258" s="250"/>
      <c r="AAJ258" s="250"/>
      <c r="AAK258" s="250"/>
      <c r="AAL258" s="250"/>
      <c r="AAM258" s="250"/>
      <c r="AAN258" s="250"/>
      <c r="AAO258" s="250"/>
      <c r="AAP258" s="250"/>
      <c r="AAQ258" s="250"/>
      <c r="AAR258" s="250"/>
      <c r="AAS258" s="250"/>
      <c r="AAT258" s="250"/>
      <c r="AAU258" s="250"/>
      <c r="AAV258" s="250"/>
      <c r="AAW258" s="250"/>
      <c r="AAX258" s="250"/>
      <c r="AAY258" s="250"/>
      <c r="AAZ258" s="250"/>
      <c r="ABA258" s="250"/>
      <c r="ABB258" s="250"/>
      <c r="ABC258" s="250"/>
      <c r="ABD258" s="250"/>
      <c r="ABE258" s="250"/>
      <c r="ABF258" s="250"/>
      <c r="ABG258" s="250"/>
      <c r="ABH258" s="250"/>
      <c r="ABI258" s="250"/>
      <c r="ABJ258" s="250"/>
      <c r="ABK258" s="250"/>
      <c r="ABL258" s="250"/>
      <c r="ABM258" s="250"/>
      <c r="ABN258" s="250"/>
      <c r="ABO258" s="250"/>
      <c r="ABP258" s="250"/>
      <c r="ABQ258" s="250"/>
      <c r="ABR258" s="250"/>
      <c r="ABS258" s="250"/>
      <c r="ABT258" s="250"/>
      <c r="ABU258" s="250"/>
      <c r="ABV258" s="250"/>
      <c r="ABW258" s="250"/>
      <c r="ABX258" s="250"/>
      <c r="ABY258" s="250"/>
      <c r="ABZ258" s="250"/>
      <c r="ACA258" s="250"/>
      <c r="ACB258" s="250"/>
      <c r="ACC258" s="250"/>
      <c r="ACD258" s="250"/>
      <c r="ACE258" s="250"/>
      <c r="ACF258" s="250"/>
      <c r="ACG258" s="250"/>
      <c r="ACH258" s="250"/>
      <c r="ACI258" s="250"/>
      <c r="ACJ258" s="250"/>
      <c r="ACK258" s="250"/>
      <c r="ACL258" s="250"/>
      <c r="ACM258" s="250"/>
      <c r="ACN258" s="250"/>
      <c r="ACO258" s="250"/>
      <c r="ACP258" s="250"/>
      <c r="ACQ258" s="250"/>
      <c r="ACR258" s="250"/>
      <c r="ACS258" s="250"/>
      <c r="ACT258" s="250"/>
      <c r="ACU258" s="250"/>
      <c r="ACV258" s="250"/>
      <c r="ACW258" s="250"/>
      <c r="ACX258" s="250"/>
      <c r="ACY258" s="250"/>
      <c r="ACZ258" s="250"/>
      <c r="ADA258" s="250"/>
      <c r="ADB258" s="250"/>
      <c r="ADC258" s="250"/>
      <c r="ADD258" s="250"/>
      <c r="ADE258" s="250"/>
      <c r="ADF258" s="250"/>
      <c r="ADG258" s="250"/>
      <c r="ADH258" s="250"/>
      <c r="ADI258" s="250"/>
      <c r="ADJ258" s="250"/>
      <c r="ADK258" s="250"/>
      <c r="ADL258" s="250"/>
      <c r="ADM258" s="250"/>
      <c r="ADN258" s="250"/>
      <c r="ADO258" s="250"/>
      <c r="ADP258" s="250"/>
      <c r="ADQ258" s="250"/>
      <c r="ADR258" s="250"/>
      <c r="ADS258" s="250"/>
      <c r="ADT258" s="250"/>
      <c r="ADU258" s="250"/>
      <c r="ADV258" s="250"/>
      <c r="ADW258" s="250"/>
      <c r="ADX258" s="250"/>
      <c r="ADY258" s="250"/>
      <c r="ADZ258" s="250"/>
      <c r="AEA258" s="250"/>
      <c r="AEB258" s="250"/>
      <c r="AEC258" s="250"/>
      <c r="AED258" s="250"/>
      <c r="AEE258" s="250"/>
      <c r="AEF258" s="250"/>
      <c r="AEG258" s="250"/>
      <c r="AEH258" s="250"/>
      <c r="AEI258" s="250"/>
      <c r="AEJ258" s="250"/>
      <c r="AEK258" s="250"/>
      <c r="AEL258" s="250"/>
      <c r="AEM258" s="250"/>
      <c r="AEN258" s="250"/>
      <c r="AEO258" s="250"/>
      <c r="AEP258" s="250"/>
      <c r="AEQ258" s="250"/>
      <c r="AER258" s="250"/>
      <c r="AES258" s="250"/>
      <c r="AET258" s="250"/>
      <c r="AEU258" s="250"/>
      <c r="AEV258" s="250"/>
      <c r="AEW258" s="250"/>
      <c r="AEX258" s="250"/>
      <c r="AEY258" s="250"/>
      <c r="AEZ258" s="250"/>
      <c r="AFA258" s="250"/>
      <c r="AFB258" s="250"/>
      <c r="AFC258" s="250"/>
      <c r="AFD258" s="250"/>
      <c r="AFE258" s="250"/>
      <c r="AFF258" s="250"/>
      <c r="AFG258" s="250"/>
      <c r="AFH258" s="250"/>
      <c r="AFI258" s="250"/>
      <c r="AFJ258" s="250"/>
      <c r="AFK258" s="250"/>
      <c r="AFL258" s="250"/>
      <c r="AFM258" s="250"/>
      <c r="AFN258" s="250"/>
      <c r="AFO258" s="250"/>
      <c r="AFP258" s="250"/>
      <c r="AFQ258" s="250"/>
      <c r="AFR258" s="250"/>
      <c r="AFS258" s="250"/>
      <c r="AFT258" s="250"/>
      <c r="AFU258" s="250"/>
      <c r="AFV258" s="250"/>
      <c r="AFW258" s="250"/>
      <c r="AFX258" s="250"/>
      <c r="AFY258" s="250"/>
      <c r="AFZ258" s="250"/>
      <c r="AGA258" s="250"/>
      <c r="AGB258" s="250"/>
      <c r="AGC258" s="250"/>
      <c r="AGD258" s="250"/>
      <c r="AGE258" s="250"/>
      <c r="AGF258" s="250"/>
      <c r="AGG258" s="250"/>
      <c r="AGH258" s="250"/>
      <c r="AGI258" s="250"/>
      <c r="AGJ258" s="250"/>
      <c r="AGK258" s="250"/>
      <c r="AGL258" s="250"/>
      <c r="AGM258" s="250"/>
      <c r="AGN258" s="250"/>
      <c r="AGO258" s="250"/>
      <c r="AGP258" s="250"/>
      <c r="AGQ258" s="250"/>
      <c r="AGR258" s="250"/>
      <c r="AGS258" s="250"/>
      <c r="AGT258" s="250"/>
      <c r="AGU258" s="250"/>
      <c r="AGV258" s="250"/>
      <c r="AGW258" s="250"/>
      <c r="AGX258" s="250"/>
      <c r="AGY258" s="250"/>
      <c r="AGZ258" s="250"/>
      <c r="AHA258" s="250"/>
      <c r="AHB258" s="250"/>
      <c r="AHC258" s="250"/>
      <c r="AHD258" s="250"/>
      <c r="AHE258" s="250"/>
      <c r="AHF258" s="250"/>
      <c r="AHG258" s="250"/>
      <c r="AHH258" s="250"/>
      <c r="AHI258" s="250"/>
      <c r="AHJ258" s="250"/>
      <c r="AHK258" s="250"/>
      <c r="AHL258" s="250"/>
      <c r="AHM258" s="250"/>
      <c r="AHN258" s="250"/>
      <c r="AHO258" s="250"/>
      <c r="AHP258" s="250"/>
      <c r="AHQ258" s="250"/>
      <c r="AHR258" s="250"/>
      <c r="AHS258" s="250"/>
      <c r="AHT258" s="250"/>
      <c r="AHU258" s="250"/>
      <c r="AHV258" s="250"/>
      <c r="AHW258" s="250"/>
      <c r="AHX258" s="250"/>
      <c r="AHY258" s="250"/>
      <c r="AHZ258" s="250"/>
      <c r="AIA258" s="250"/>
      <c r="AIB258" s="250"/>
      <c r="AIC258" s="250"/>
      <c r="AID258" s="250"/>
      <c r="AIE258" s="250"/>
      <c r="AIF258" s="250"/>
      <c r="AIG258" s="250"/>
      <c r="AIH258" s="250"/>
      <c r="AII258" s="250"/>
      <c r="AIJ258" s="250"/>
      <c r="AIK258" s="250"/>
      <c r="AIL258" s="250"/>
      <c r="AIM258" s="250"/>
      <c r="AIN258" s="250"/>
      <c r="AIO258" s="250"/>
      <c r="AIP258" s="250"/>
      <c r="AIQ258" s="250"/>
      <c r="AIR258" s="250"/>
      <c r="AIS258" s="250"/>
      <c r="AIT258" s="250"/>
      <c r="AIU258" s="250"/>
      <c r="AIV258" s="250"/>
      <c r="AIW258" s="250"/>
      <c r="AIX258" s="250"/>
      <c r="AIY258" s="250"/>
      <c r="AIZ258" s="250"/>
      <c r="AJA258" s="250"/>
      <c r="AJB258" s="250"/>
      <c r="AJC258" s="250"/>
      <c r="AJD258" s="250"/>
      <c r="AJE258" s="250"/>
      <c r="AJF258" s="250"/>
      <c r="AJG258" s="250"/>
      <c r="AJH258" s="250"/>
      <c r="AJI258" s="250"/>
      <c r="AJJ258" s="250"/>
      <c r="AJK258" s="250"/>
      <c r="AJL258" s="250"/>
      <c r="AJM258" s="250"/>
      <c r="AJN258" s="250"/>
      <c r="AJO258" s="250"/>
      <c r="AJP258" s="250"/>
      <c r="AJQ258" s="250"/>
      <c r="AJR258" s="250"/>
      <c r="AJS258" s="250"/>
      <c r="AJT258" s="250"/>
      <c r="AJU258" s="250"/>
      <c r="AJV258" s="250"/>
      <c r="AJW258" s="250"/>
      <c r="AJX258" s="250"/>
      <c r="AJY258" s="250"/>
      <c r="AJZ258" s="250"/>
      <c r="AKA258" s="250"/>
      <c r="AKB258" s="250"/>
      <c r="AKC258" s="250"/>
      <c r="AKD258" s="250"/>
      <c r="AKE258" s="250"/>
      <c r="AKF258" s="250"/>
      <c r="AKG258" s="250"/>
      <c r="AKH258" s="250"/>
      <c r="AKI258" s="250"/>
      <c r="AKJ258" s="250"/>
      <c r="AKK258" s="250"/>
      <c r="AKL258" s="250"/>
      <c r="AKM258" s="250"/>
      <c r="AKN258" s="250"/>
      <c r="AKO258" s="250"/>
      <c r="AKP258" s="250"/>
      <c r="AKQ258" s="250"/>
      <c r="AKR258" s="250"/>
      <c r="AKS258" s="250"/>
      <c r="AKT258" s="250"/>
      <c r="AKU258" s="250"/>
      <c r="AKV258" s="250"/>
      <c r="AKW258" s="250"/>
      <c r="AKX258" s="250"/>
      <c r="AKY258" s="250"/>
      <c r="AKZ258" s="250"/>
      <c r="ALA258" s="250"/>
      <c r="ALB258" s="250"/>
      <c r="ALC258" s="250"/>
      <c r="ALD258" s="250"/>
    </row>
    <row r="259" spans="1:992" s="5" customFormat="1" ht="13.5" customHeight="1">
      <c r="A259" s="2415"/>
      <c r="B259" s="2387"/>
      <c r="C259" s="2467"/>
      <c r="D259" s="716" t="s">
        <v>304</v>
      </c>
      <c r="E259" s="271">
        <f t="shared" si="1"/>
        <v>7665500</v>
      </c>
      <c r="F259" s="271">
        <f t="shared" si="1"/>
        <v>7009897.4299999997</v>
      </c>
      <c r="G259" s="2406"/>
      <c r="H259" s="712"/>
      <c r="I259" s="712"/>
      <c r="J259" s="712"/>
      <c r="K259" s="712"/>
      <c r="L259" s="2803"/>
      <c r="M259" s="580"/>
      <c r="N259" s="250"/>
      <c r="O259" s="250"/>
      <c r="P259" s="250"/>
      <c r="Q259" s="250"/>
      <c r="R259" s="250"/>
      <c r="S259" s="250"/>
      <c r="T259" s="250"/>
      <c r="U259" s="250"/>
      <c r="V259" s="250"/>
      <c r="W259" s="250"/>
      <c r="X259" s="250"/>
      <c r="Y259" s="250"/>
      <c r="Z259" s="250"/>
      <c r="AA259" s="250"/>
      <c r="AB259" s="250"/>
      <c r="AC259" s="250"/>
      <c r="AD259" s="250"/>
      <c r="AE259" s="250"/>
      <c r="AF259" s="250"/>
      <c r="AG259" s="250"/>
      <c r="AH259" s="250"/>
      <c r="AI259" s="250"/>
      <c r="AJ259" s="250"/>
      <c r="AK259" s="250"/>
      <c r="AL259" s="250"/>
      <c r="AM259" s="250"/>
      <c r="AN259" s="250"/>
      <c r="AO259" s="250"/>
      <c r="AP259" s="250"/>
      <c r="AQ259" s="250"/>
      <c r="AR259" s="250"/>
      <c r="AS259" s="250"/>
      <c r="AT259" s="250"/>
      <c r="AU259" s="250"/>
      <c r="AV259" s="250"/>
      <c r="AW259" s="250"/>
      <c r="AX259" s="250"/>
      <c r="AY259" s="250"/>
      <c r="AZ259" s="250"/>
      <c r="BA259" s="250"/>
      <c r="BB259" s="250"/>
      <c r="BC259" s="250"/>
      <c r="BD259" s="250"/>
      <c r="BE259" s="250"/>
      <c r="BF259" s="250"/>
      <c r="BG259" s="250"/>
      <c r="BH259" s="250"/>
      <c r="BI259" s="250"/>
      <c r="BJ259" s="250"/>
      <c r="BK259" s="250"/>
      <c r="BL259" s="250"/>
      <c r="BM259" s="250"/>
      <c r="BN259" s="250"/>
      <c r="BO259" s="250"/>
      <c r="BP259" s="250"/>
      <c r="BQ259" s="250"/>
      <c r="BR259" s="250"/>
      <c r="BS259" s="250"/>
      <c r="BT259" s="250"/>
      <c r="BU259" s="250"/>
      <c r="BV259" s="250"/>
      <c r="BW259" s="250"/>
      <c r="BX259" s="250"/>
      <c r="BY259" s="250"/>
      <c r="BZ259" s="250"/>
      <c r="CA259" s="250"/>
      <c r="CB259" s="250"/>
      <c r="CC259" s="250"/>
      <c r="CD259" s="250"/>
      <c r="CE259" s="250"/>
      <c r="CF259" s="250"/>
      <c r="CG259" s="250"/>
      <c r="CH259" s="250"/>
      <c r="CI259" s="250"/>
      <c r="CJ259" s="250"/>
      <c r="CK259" s="250"/>
      <c r="CL259" s="250"/>
      <c r="CM259" s="250"/>
      <c r="CN259" s="250"/>
      <c r="CO259" s="250"/>
      <c r="CP259" s="250"/>
      <c r="CQ259" s="250"/>
      <c r="CR259" s="250"/>
      <c r="CS259" s="250"/>
      <c r="CT259" s="250"/>
      <c r="CU259" s="250"/>
      <c r="CV259" s="250"/>
      <c r="CW259" s="250"/>
      <c r="CX259" s="250"/>
      <c r="CY259" s="250"/>
      <c r="CZ259" s="250"/>
      <c r="DA259" s="250"/>
      <c r="DB259" s="250"/>
      <c r="DC259" s="250"/>
      <c r="DD259" s="250"/>
      <c r="DE259" s="250"/>
      <c r="DF259" s="250"/>
      <c r="DG259" s="250"/>
      <c r="DH259" s="250"/>
      <c r="DI259" s="250"/>
      <c r="DJ259" s="250"/>
      <c r="DK259" s="250"/>
      <c r="DL259" s="250"/>
      <c r="DM259" s="250"/>
      <c r="DN259" s="250"/>
      <c r="DO259" s="250"/>
      <c r="DP259" s="250"/>
      <c r="DQ259" s="250"/>
      <c r="DR259" s="250"/>
      <c r="DS259" s="250"/>
      <c r="DT259" s="250"/>
      <c r="DU259" s="250"/>
      <c r="DV259" s="250"/>
      <c r="DW259" s="250"/>
      <c r="DX259" s="250"/>
      <c r="DY259" s="250"/>
      <c r="DZ259" s="250"/>
      <c r="EA259" s="250"/>
      <c r="EB259" s="250"/>
      <c r="EC259" s="250"/>
      <c r="ED259" s="250"/>
      <c r="EE259" s="250"/>
      <c r="EF259" s="250"/>
      <c r="EG259" s="250"/>
      <c r="EH259" s="250"/>
      <c r="EI259" s="250"/>
      <c r="EJ259" s="250"/>
      <c r="EK259" s="250"/>
      <c r="EL259" s="250"/>
      <c r="EM259" s="250"/>
      <c r="EN259" s="250"/>
      <c r="EO259" s="250"/>
      <c r="EP259" s="250"/>
      <c r="EQ259" s="250"/>
      <c r="ER259" s="250"/>
      <c r="ES259" s="250"/>
      <c r="ET259" s="250"/>
      <c r="EU259" s="250"/>
      <c r="EV259" s="250"/>
      <c r="EW259" s="250"/>
      <c r="EX259" s="250"/>
      <c r="EY259" s="250"/>
      <c r="EZ259" s="250"/>
      <c r="FA259" s="250"/>
      <c r="FB259" s="250"/>
      <c r="FC259" s="250"/>
      <c r="FD259" s="250"/>
      <c r="FE259" s="250"/>
      <c r="FF259" s="250"/>
      <c r="FG259" s="250"/>
      <c r="FH259" s="250"/>
      <c r="FI259" s="250"/>
      <c r="FJ259" s="250"/>
      <c r="FK259" s="250"/>
      <c r="FL259" s="250"/>
      <c r="FM259" s="250"/>
      <c r="FN259" s="250"/>
      <c r="FO259" s="250"/>
      <c r="FP259" s="250"/>
      <c r="FQ259" s="250"/>
      <c r="FR259" s="250"/>
      <c r="FS259" s="250"/>
      <c r="FT259" s="250"/>
      <c r="FU259" s="250"/>
      <c r="FV259" s="250"/>
      <c r="FW259" s="250"/>
      <c r="FX259" s="250"/>
      <c r="FY259" s="250"/>
      <c r="FZ259" s="250"/>
      <c r="GA259" s="250"/>
      <c r="GB259" s="250"/>
      <c r="GC259" s="250"/>
      <c r="GD259" s="250"/>
      <c r="GE259" s="250"/>
      <c r="GF259" s="250"/>
      <c r="GG259" s="250"/>
      <c r="GH259" s="250"/>
      <c r="GI259" s="250"/>
      <c r="GJ259" s="250"/>
      <c r="GK259" s="250"/>
      <c r="GL259" s="250"/>
      <c r="GM259" s="250"/>
      <c r="GN259" s="250"/>
      <c r="GO259" s="250"/>
      <c r="GP259" s="250"/>
      <c r="GQ259" s="250"/>
      <c r="GR259" s="250"/>
      <c r="GS259" s="250"/>
      <c r="GT259" s="250"/>
      <c r="GU259" s="250"/>
      <c r="GV259" s="250"/>
      <c r="GW259" s="250"/>
      <c r="GX259" s="250"/>
      <c r="GY259" s="250"/>
      <c r="GZ259" s="250"/>
      <c r="HA259" s="250"/>
      <c r="HB259" s="250"/>
      <c r="HC259" s="250"/>
      <c r="HD259" s="250"/>
      <c r="HE259" s="250"/>
      <c r="HF259" s="250"/>
      <c r="HG259" s="250"/>
      <c r="HH259" s="250"/>
      <c r="HI259" s="250"/>
      <c r="HJ259" s="250"/>
      <c r="HK259" s="250"/>
      <c r="HL259" s="250"/>
      <c r="HM259" s="250"/>
      <c r="HN259" s="250"/>
      <c r="HO259" s="250"/>
      <c r="HP259" s="250"/>
      <c r="HQ259" s="250"/>
      <c r="HR259" s="250"/>
      <c r="HS259" s="250"/>
      <c r="HT259" s="250"/>
      <c r="HU259" s="250"/>
      <c r="HV259" s="250"/>
      <c r="HW259" s="250"/>
      <c r="HX259" s="250"/>
      <c r="HY259" s="250"/>
      <c r="HZ259" s="250"/>
      <c r="IA259" s="250"/>
      <c r="IB259" s="250"/>
      <c r="IC259" s="250"/>
      <c r="ID259" s="250"/>
      <c r="IE259" s="250"/>
      <c r="IF259" s="250"/>
      <c r="IG259" s="250"/>
      <c r="IH259" s="250"/>
      <c r="II259" s="250"/>
      <c r="IJ259" s="250"/>
      <c r="IK259" s="250"/>
      <c r="IL259" s="250"/>
      <c r="IM259" s="250"/>
      <c r="IN259" s="250"/>
      <c r="IO259" s="250"/>
      <c r="IP259" s="250"/>
      <c r="IQ259" s="250"/>
      <c r="IR259" s="250"/>
      <c r="IS259" s="250"/>
      <c r="IT259" s="250"/>
      <c r="IU259" s="250"/>
      <c r="IV259" s="250"/>
      <c r="IW259" s="250"/>
      <c r="IX259" s="250"/>
      <c r="IY259" s="250"/>
      <c r="IZ259" s="250"/>
      <c r="JA259" s="250"/>
      <c r="JB259" s="250"/>
      <c r="JC259" s="250"/>
      <c r="JD259" s="250"/>
      <c r="JE259" s="250"/>
      <c r="JF259" s="250"/>
      <c r="JG259" s="250"/>
      <c r="JH259" s="250"/>
      <c r="JI259" s="250"/>
      <c r="JJ259" s="250"/>
      <c r="JK259" s="250"/>
      <c r="JL259" s="250"/>
      <c r="JM259" s="250"/>
      <c r="JN259" s="250"/>
      <c r="JO259" s="250"/>
      <c r="JP259" s="250"/>
      <c r="JQ259" s="250"/>
      <c r="JR259" s="250"/>
      <c r="JS259" s="250"/>
      <c r="JT259" s="250"/>
      <c r="JU259" s="250"/>
      <c r="JV259" s="250"/>
      <c r="JW259" s="250"/>
      <c r="JX259" s="250"/>
      <c r="JY259" s="250"/>
      <c r="JZ259" s="250"/>
      <c r="KA259" s="250"/>
      <c r="KB259" s="250"/>
      <c r="KC259" s="250"/>
      <c r="KD259" s="250"/>
      <c r="KE259" s="250"/>
      <c r="KF259" s="250"/>
      <c r="KG259" s="250"/>
      <c r="KH259" s="250"/>
      <c r="KI259" s="250"/>
      <c r="KJ259" s="250"/>
      <c r="KK259" s="250"/>
      <c r="KL259" s="250"/>
      <c r="KM259" s="250"/>
      <c r="KN259" s="250"/>
      <c r="KO259" s="250"/>
      <c r="KP259" s="250"/>
      <c r="KQ259" s="250"/>
      <c r="KR259" s="250"/>
      <c r="KS259" s="250"/>
      <c r="KT259" s="250"/>
      <c r="KU259" s="250"/>
      <c r="KV259" s="250"/>
      <c r="KW259" s="250"/>
      <c r="KX259" s="250"/>
      <c r="KY259" s="250"/>
      <c r="KZ259" s="250"/>
      <c r="LA259" s="250"/>
      <c r="LB259" s="250"/>
      <c r="LC259" s="250"/>
      <c r="LD259" s="250"/>
      <c r="LE259" s="250"/>
      <c r="LF259" s="250"/>
      <c r="LG259" s="250"/>
      <c r="LH259" s="250"/>
      <c r="LI259" s="250"/>
      <c r="LJ259" s="250"/>
      <c r="LK259" s="250"/>
      <c r="LL259" s="250"/>
      <c r="LM259" s="250"/>
      <c r="LN259" s="250"/>
      <c r="LO259" s="250"/>
      <c r="LP259" s="250"/>
      <c r="LQ259" s="250"/>
      <c r="LR259" s="250"/>
      <c r="LS259" s="250"/>
      <c r="LT259" s="250"/>
      <c r="LU259" s="250"/>
      <c r="LV259" s="250"/>
      <c r="LW259" s="250"/>
      <c r="LX259" s="250"/>
      <c r="LY259" s="250"/>
      <c r="LZ259" s="250"/>
      <c r="MA259" s="250"/>
      <c r="MB259" s="250"/>
      <c r="MC259" s="250"/>
      <c r="MD259" s="250"/>
      <c r="ME259" s="250"/>
      <c r="MF259" s="250"/>
      <c r="MG259" s="250"/>
      <c r="MH259" s="250"/>
      <c r="MI259" s="250"/>
      <c r="MJ259" s="250"/>
      <c r="MK259" s="250"/>
      <c r="ML259" s="250"/>
      <c r="MM259" s="250"/>
      <c r="MN259" s="250"/>
      <c r="MO259" s="250"/>
      <c r="MP259" s="250"/>
      <c r="MQ259" s="250"/>
      <c r="MR259" s="250"/>
      <c r="MS259" s="250"/>
      <c r="MT259" s="250"/>
      <c r="MU259" s="250"/>
      <c r="MV259" s="250"/>
      <c r="MW259" s="250"/>
      <c r="MX259" s="250"/>
      <c r="MY259" s="250"/>
      <c r="MZ259" s="250"/>
      <c r="NA259" s="250"/>
      <c r="NB259" s="250"/>
      <c r="NC259" s="250"/>
      <c r="ND259" s="250"/>
      <c r="NE259" s="250"/>
      <c r="NF259" s="250"/>
      <c r="NG259" s="250"/>
      <c r="NH259" s="250"/>
      <c r="NI259" s="250"/>
      <c r="NJ259" s="250"/>
      <c r="NK259" s="250"/>
      <c r="NL259" s="250"/>
      <c r="NM259" s="250"/>
      <c r="NN259" s="250"/>
      <c r="NO259" s="250"/>
      <c r="NP259" s="250"/>
      <c r="NQ259" s="250"/>
      <c r="NR259" s="250"/>
      <c r="NS259" s="250"/>
      <c r="NT259" s="250"/>
      <c r="NU259" s="250"/>
      <c r="NV259" s="250"/>
      <c r="NW259" s="250"/>
      <c r="NX259" s="250"/>
      <c r="NY259" s="250"/>
      <c r="NZ259" s="250"/>
      <c r="OA259" s="250"/>
      <c r="OB259" s="250"/>
      <c r="OC259" s="250"/>
      <c r="OD259" s="250"/>
      <c r="OE259" s="250"/>
      <c r="OF259" s="250"/>
      <c r="OG259" s="250"/>
      <c r="OH259" s="250"/>
      <c r="OI259" s="250"/>
      <c r="OJ259" s="250"/>
      <c r="OK259" s="250"/>
      <c r="OL259" s="250"/>
      <c r="OM259" s="250"/>
      <c r="ON259" s="250"/>
      <c r="OO259" s="250"/>
      <c r="OP259" s="250"/>
      <c r="OQ259" s="250"/>
      <c r="OR259" s="250"/>
      <c r="OS259" s="250"/>
      <c r="OT259" s="250"/>
      <c r="OU259" s="250"/>
      <c r="OV259" s="250"/>
      <c r="OW259" s="250"/>
      <c r="OX259" s="250"/>
      <c r="OY259" s="250"/>
      <c r="OZ259" s="250"/>
      <c r="PA259" s="250"/>
      <c r="PB259" s="250"/>
      <c r="PC259" s="250"/>
      <c r="PD259" s="250"/>
      <c r="PE259" s="250"/>
      <c r="PF259" s="250"/>
      <c r="PG259" s="250"/>
      <c r="PH259" s="250"/>
      <c r="PI259" s="250"/>
      <c r="PJ259" s="250"/>
      <c r="PK259" s="250"/>
      <c r="PL259" s="250"/>
      <c r="PM259" s="250"/>
      <c r="PN259" s="250"/>
      <c r="PO259" s="250"/>
      <c r="PP259" s="250"/>
      <c r="PQ259" s="250"/>
      <c r="PR259" s="250"/>
      <c r="PS259" s="250"/>
      <c r="PT259" s="250"/>
      <c r="PU259" s="250"/>
      <c r="PV259" s="250"/>
      <c r="PW259" s="250"/>
      <c r="PX259" s="250"/>
      <c r="PY259" s="250"/>
      <c r="PZ259" s="250"/>
      <c r="QA259" s="250"/>
      <c r="QB259" s="250"/>
      <c r="QC259" s="250"/>
      <c r="QD259" s="250"/>
      <c r="QE259" s="250"/>
      <c r="QF259" s="250"/>
      <c r="QG259" s="250"/>
      <c r="QH259" s="250"/>
      <c r="QI259" s="250"/>
      <c r="QJ259" s="250"/>
      <c r="QK259" s="250"/>
      <c r="QL259" s="250"/>
      <c r="QM259" s="250"/>
      <c r="QN259" s="250"/>
      <c r="QO259" s="250"/>
      <c r="QP259" s="250"/>
      <c r="QQ259" s="250"/>
      <c r="QR259" s="250"/>
      <c r="QS259" s="250"/>
      <c r="QT259" s="250"/>
      <c r="QU259" s="250"/>
      <c r="QV259" s="250"/>
      <c r="QW259" s="250"/>
      <c r="QX259" s="250"/>
      <c r="QY259" s="250"/>
      <c r="QZ259" s="250"/>
      <c r="RA259" s="250"/>
      <c r="RB259" s="250"/>
      <c r="RC259" s="250"/>
      <c r="RD259" s="250"/>
      <c r="RE259" s="250"/>
      <c r="RF259" s="250"/>
      <c r="RG259" s="250"/>
      <c r="RH259" s="250"/>
      <c r="RI259" s="250"/>
      <c r="RJ259" s="250"/>
      <c r="RK259" s="250"/>
      <c r="RL259" s="250"/>
      <c r="RM259" s="250"/>
      <c r="RN259" s="250"/>
      <c r="RO259" s="250"/>
      <c r="RP259" s="250"/>
      <c r="RQ259" s="250"/>
      <c r="RR259" s="250"/>
      <c r="RS259" s="250"/>
      <c r="RT259" s="250"/>
      <c r="RU259" s="250"/>
      <c r="RV259" s="250"/>
      <c r="RW259" s="250"/>
      <c r="RX259" s="250"/>
      <c r="RY259" s="250"/>
      <c r="RZ259" s="250"/>
      <c r="SA259" s="250"/>
      <c r="SB259" s="250"/>
      <c r="SC259" s="250"/>
      <c r="SD259" s="250"/>
      <c r="SE259" s="250"/>
      <c r="SF259" s="250"/>
      <c r="SG259" s="250"/>
      <c r="SH259" s="250"/>
      <c r="SI259" s="250"/>
      <c r="SJ259" s="250"/>
      <c r="SK259" s="250"/>
      <c r="SL259" s="250"/>
      <c r="SM259" s="250"/>
      <c r="SN259" s="250"/>
      <c r="SO259" s="250"/>
      <c r="SP259" s="250"/>
      <c r="SQ259" s="250"/>
      <c r="SR259" s="250"/>
      <c r="SS259" s="250"/>
      <c r="ST259" s="250"/>
      <c r="SU259" s="250"/>
      <c r="SV259" s="250"/>
      <c r="SW259" s="250"/>
      <c r="SX259" s="250"/>
      <c r="SY259" s="250"/>
      <c r="SZ259" s="250"/>
      <c r="TA259" s="250"/>
      <c r="TB259" s="250"/>
      <c r="TC259" s="250"/>
      <c r="TD259" s="250"/>
      <c r="TE259" s="250"/>
      <c r="TF259" s="250"/>
      <c r="TG259" s="250"/>
      <c r="TH259" s="250"/>
      <c r="TI259" s="250"/>
      <c r="TJ259" s="250"/>
      <c r="TK259" s="250"/>
      <c r="TL259" s="250"/>
      <c r="TM259" s="250"/>
      <c r="TN259" s="250"/>
      <c r="TO259" s="250"/>
      <c r="TP259" s="250"/>
      <c r="TQ259" s="250"/>
      <c r="TR259" s="250"/>
      <c r="TS259" s="250"/>
      <c r="TT259" s="250"/>
      <c r="TU259" s="250"/>
      <c r="TV259" s="250"/>
      <c r="TW259" s="250"/>
      <c r="TX259" s="250"/>
      <c r="TY259" s="250"/>
      <c r="TZ259" s="250"/>
      <c r="UA259" s="250"/>
      <c r="UB259" s="250"/>
      <c r="UC259" s="250"/>
      <c r="UD259" s="250"/>
      <c r="UE259" s="250"/>
      <c r="UF259" s="250"/>
      <c r="UG259" s="250"/>
      <c r="UH259" s="250"/>
      <c r="UI259" s="250"/>
      <c r="UJ259" s="250"/>
      <c r="UK259" s="250"/>
      <c r="UL259" s="250"/>
      <c r="UM259" s="250"/>
      <c r="UN259" s="250"/>
      <c r="UO259" s="250"/>
      <c r="UP259" s="250"/>
      <c r="UQ259" s="250"/>
      <c r="UR259" s="250"/>
      <c r="US259" s="250"/>
      <c r="UT259" s="250"/>
      <c r="UU259" s="250"/>
      <c r="UV259" s="250"/>
      <c r="UW259" s="250"/>
      <c r="UX259" s="250"/>
      <c r="UY259" s="250"/>
      <c r="UZ259" s="250"/>
      <c r="VA259" s="250"/>
      <c r="VB259" s="250"/>
      <c r="VC259" s="250"/>
      <c r="VD259" s="250"/>
      <c r="VE259" s="250"/>
      <c r="VF259" s="250"/>
      <c r="VG259" s="250"/>
      <c r="VH259" s="250"/>
      <c r="VI259" s="250"/>
      <c r="VJ259" s="250"/>
      <c r="VK259" s="250"/>
      <c r="VL259" s="250"/>
      <c r="VM259" s="250"/>
      <c r="VN259" s="250"/>
      <c r="VO259" s="250"/>
      <c r="VP259" s="250"/>
      <c r="VQ259" s="250"/>
      <c r="VR259" s="250"/>
      <c r="VS259" s="250"/>
      <c r="VT259" s="250"/>
      <c r="VU259" s="250"/>
      <c r="VV259" s="250"/>
      <c r="VW259" s="250"/>
      <c r="VX259" s="250"/>
      <c r="VY259" s="250"/>
      <c r="VZ259" s="250"/>
      <c r="WA259" s="250"/>
      <c r="WB259" s="250"/>
      <c r="WC259" s="250"/>
      <c r="WD259" s="250"/>
      <c r="WE259" s="250"/>
      <c r="WF259" s="250"/>
      <c r="WG259" s="250"/>
      <c r="WH259" s="250"/>
      <c r="WI259" s="250"/>
      <c r="WJ259" s="250"/>
      <c r="WK259" s="250"/>
      <c r="WL259" s="250"/>
      <c r="WM259" s="250"/>
      <c r="WN259" s="250"/>
      <c r="WO259" s="250"/>
      <c r="WP259" s="250"/>
      <c r="WQ259" s="250"/>
      <c r="WR259" s="250"/>
      <c r="WS259" s="250"/>
      <c r="WT259" s="250"/>
      <c r="WU259" s="250"/>
      <c r="WV259" s="250"/>
      <c r="WW259" s="250"/>
      <c r="WX259" s="250"/>
      <c r="WY259" s="250"/>
      <c r="WZ259" s="250"/>
      <c r="XA259" s="250"/>
      <c r="XB259" s="250"/>
      <c r="XC259" s="250"/>
      <c r="XD259" s="250"/>
      <c r="XE259" s="250"/>
      <c r="XF259" s="250"/>
      <c r="XG259" s="250"/>
      <c r="XH259" s="250"/>
      <c r="XI259" s="250"/>
      <c r="XJ259" s="250"/>
      <c r="XK259" s="250"/>
      <c r="XL259" s="250"/>
      <c r="XM259" s="250"/>
      <c r="XN259" s="250"/>
      <c r="XO259" s="250"/>
      <c r="XP259" s="250"/>
      <c r="XQ259" s="250"/>
      <c r="XR259" s="250"/>
      <c r="XS259" s="250"/>
      <c r="XT259" s="250"/>
      <c r="XU259" s="250"/>
      <c r="XV259" s="250"/>
      <c r="XW259" s="250"/>
      <c r="XX259" s="250"/>
      <c r="XY259" s="250"/>
      <c r="XZ259" s="250"/>
      <c r="YA259" s="250"/>
      <c r="YB259" s="250"/>
      <c r="YC259" s="250"/>
      <c r="YD259" s="250"/>
      <c r="YE259" s="250"/>
      <c r="YF259" s="250"/>
      <c r="YG259" s="250"/>
      <c r="YH259" s="250"/>
      <c r="YI259" s="250"/>
      <c r="YJ259" s="250"/>
      <c r="YK259" s="250"/>
      <c r="YL259" s="250"/>
      <c r="YM259" s="250"/>
      <c r="YN259" s="250"/>
      <c r="YO259" s="250"/>
      <c r="YP259" s="250"/>
      <c r="YQ259" s="250"/>
      <c r="YR259" s="250"/>
      <c r="YS259" s="250"/>
      <c r="YT259" s="250"/>
      <c r="YU259" s="250"/>
      <c r="YV259" s="250"/>
      <c r="YW259" s="250"/>
      <c r="YX259" s="250"/>
      <c r="YY259" s="250"/>
      <c r="YZ259" s="250"/>
      <c r="ZA259" s="250"/>
      <c r="ZB259" s="250"/>
      <c r="ZC259" s="250"/>
      <c r="ZD259" s="250"/>
      <c r="ZE259" s="250"/>
      <c r="ZF259" s="250"/>
      <c r="ZG259" s="250"/>
      <c r="ZH259" s="250"/>
      <c r="ZI259" s="250"/>
      <c r="ZJ259" s="250"/>
      <c r="ZK259" s="250"/>
      <c r="ZL259" s="250"/>
      <c r="ZM259" s="250"/>
      <c r="ZN259" s="250"/>
      <c r="ZO259" s="250"/>
      <c r="ZP259" s="250"/>
      <c r="ZQ259" s="250"/>
      <c r="ZR259" s="250"/>
      <c r="ZS259" s="250"/>
      <c r="ZT259" s="250"/>
      <c r="ZU259" s="250"/>
      <c r="ZV259" s="250"/>
      <c r="ZW259" s="250"/>
      <c r="ZX259" s="250"/>
      <c r="ZY259" s="250"/>
      <c r="ZZ259" s="250"/>
      <c r="AAA259" s="250"/>
      <c r="AAB259" s="250"/>
      <c r="AAC259" s="250"/>
      <c r="AAD259" s="250"/>
      <c r="AAE259" s="250"/>
      <c r="AAF259" s="250"/>
      <c r="AAG259" s="250"/>
      <c r="AAH259" s="250"/>
      <c r="AAI259" s="250"/>
      <c r="AAJ259" s="250"/>
      <c r="AAK259" s="250"/>
      <c r="AAL259" s="250"/>
      <c r="AAM259" s="250"/>
      <c r="AAN259" s="250"/>
      <c r="AAO259" s="250"/>
      <c r="AAP259" s="250"/>
      <c r="AAQ259" s="250"/>
      <c r="AAR259" s="250"/>
      <c r="AAS259" s="250"/>
      <c r="AAT259" s="250"/>
      <c r="AAU259" s="250"/>
      <c r="AAV259" s="250"/>
      <c r="AAW259" s="250"/>
      <c r="AAX259" s="250"/>
      <c r="AAY259" s="250"/>
      <c r="AAZ259" s="250"/>
      <c r="ABA259" s="250"/>
      <c r="ABB259" s="250"/>
      <c r="ABC259" s="250"/>
      <c r="ABD259" s="250"/>
      <c r="ABE259" s="250"/>
      <c r="ABF259" s="250"/>
      <c r="ABG259" s="250"/>
      <c r="ABH259" s="250"/>
      <c r="ABI259" s="250"/>
      <c r="ABJ259" s="250"/>
      <c r="ABK259" s="250"/>
      <c r="ABL259" s="250"/>
      <c r="ABM259" s="250"/>
      <c r="ABN259" s="250"/>
      <c r="ABO259" s="250"/>
      <c r="ABP259" s="250"/>
      <c r="ABQ259" s="250"/>
      <c r="ABR259" s="250"/>
      <c r="ABS259" s="250"/>
      <c r="ABT259" s="250"/>
      <c r="ABU259" s="250"/>
      <c r="ABV259" s="250"/>
      <c r="ABW259" s="250"/>
      <c r="ABX259" s="250"/>
      <c r="ABY259" s="250"/>
      <c r="ABZ259" s="250"/>
      <c r="ACA259" s="250"/>
      <c r="ACB259" s="250"/>
      <c r="ACC259" s="250"/>
      <c r="ACD259" s="250"/>
      <c r="ACE259" s="250"/>
      <c r="ACF259" s="250"/>
      <c r="ACG259" s="250"/>
      <c r="ACH259" s="250"/>
      <c r="ACI259" s="250"/>
      <c r="ACJ259" s="250"/>
      <c r="ACK259" s="250"/>
      <c r="ACL259" s="250"/>
      <c r="ACM259" s="250"/>
      <c r="ACN259" s="250"/>
      <c r="ACO259" s="250"/>
      <c r="ACP259" s="250"/>
      <c r="ACQ259" s="250"/>
      <c r="ACR259" s="250"/>
      <c r="ACS259" s="250"/>
      <c r="ACT259" s="250"/>
      <c r="ACU259" s="250"/>
      <c r="ACV259" s="250"/>
      <c r="ACW259" s="250"/>
      <c r="ACX259" s="250"/>
      <c r="ACY259" s="250"/>
      <c r="ACZ259" s="250"/>
      <c r="ADA259" s="250"/>
      <c r="ADB259" s="250"/>
      <c r="ADC259" s="250"/>
      <c r="ADD259" s="250"/>
      <c r="ADE259" s="250"/>
      <c r="ADF259" s="250"/>
      <c r="ADG259" s="250"/>
      <c r="ADH259" s="250"/>
      <c r="ADI259" s="250"/>
      <c r="ADJ259" s="250"/>
      <c r="ADK259" s="250"/>
      <c r="ADL259" s="250"/>
      <c r="ADM259" s="250"/>
      <c r="ADN259" s="250"/>
      <c r="ADO259" s="250"/>
      <c r="ADP259" s="250"/>
      <c r="ADQ259" s="250"/>
      <c r="ADR259" s="250"/>
      <c r="ADS259" s="250"/>
      <c r="ADT259" s="250"/>
      <c r="ADU259" s="250"/>
      <c r="ADV259" s="250"/>
      <c r="ADW259" s="250"/>
      <c r="ADX259" s="250"/>
      <c r="ADY259" s="250"/>
      <c r="ADZ259" s="250"/>
      <c r="AEA259" s="250"/>
      <c r="AEB259" s="250"/>
      <c r="AEC259" s="250"/>
      <c r="AED259" s="250"/>
      <c r="AEE259" s="250"/>
      <c r="AEF259" s="250"/>
      <c r="AEG259" s="250"/>
      <c r="AEH259" s="250"/>
      <c r="AEI259" s="250"/>
      <c r="AEJ259" s="250"/>
      <c r="AEK259" s="250"/>
      <c r="AEL259" s="250"/>
      <c r="AEM259" s="250"/>
      <c r="AEN259" s="250"/>
      <c r="AEO259" s="250"/>
      <c r="AEP259" s="250"/>
      <c r="AEQ259" s="250"/>
      <c r="AER259" s="250"/>
      <c r="AES259" s="250"/>
      <c r="AET259" s="250"/>
      <c r="AEU259" s="250"/>
      <c r="AEV259" s="250"/>
      <c r="AEW259" s="250"/>
      <c r="AEX259" s="250"/>
      <c r="AEY259" s="250"/>
      <c r="AEZ259" s="250"/>
      <c r="AFA259" s="250"/>
      <c r="AFB259" s="250"/>
      <c r="AFC259" s="250"/>
      <c r="AFD259" s="250"/>
      <c r="AFE259" s="250"/>
      <c r="AFF259" s="250"/>
      <c r="AFG259" s="250"/>
      <c r="AFH259" s="250"/>
      <c r="AFI259" s="250"/>
      <c r="AFJ259" s="250"/>
      <c r="AFK259" s="250"/>
      <c r="AFL259" s="250"/>
      <c r="AFM259" s="250"/>
      <c r="AFN259" s="250"/>
      <c r="AFO259" s="250"/>
      <c r="AFP259" s="250"/>
      <c r="AFQ259" s="250"/>
      <c r="AFR259" s="250"/>
      <c r="AFS259" s="250"/>
      <c r="AFT259" s="250"/>
      <c r="AFU259" s="250"/>
      <c r="AFV259" s="250"/>
      <c r="AFW259" s="250"/>
      <c r="AFX259" s="250"/>
      <c r="AFY259" s="250"/>
      <c r="AFZ259" s="250"/>
      <c r="AGA259" s="250"/>
      <c r="AGB259" s="250"/>
      <c r="AGC259" s="250"/>
      <c r="AGD259" s="250"/>
      <c r="AGE259" s="250"/>
      <c r="AGF259" s="250"/>
      <c r="AGG259" s="250"/>
      <c r="AGH259" s="250"/>
      <c r="AGI259" s="250"/>
      <c r="AGJ259" s="250"/>
      <c r="AGK259" s="250"/>
      <c r="AGL259" s="250"/>
      <c r="AGM259" s="250"/>
      <c r="AGN259" s="250"/>
      <c r="AGO259" s="250"/>
      <c r="AGP259" s="250"/>
      <c r="AGQ259" s="250"/>
      <c r="AGR259" s="250"/>
      <c r="AGS259" s="250"/>
      <c r="AGT259" s="250"/>
      <c r="AGU259" s="250"/>
      <c r="AGV259" s="250"/>
      <c r="AGW259" s="250"/>
      <c r="AGX259" s="250"/>
      <c r="AGY259" s="250"/>
      <c r="AGZ259" s="250"/>
      <c r="AHA259" s="250"/>
      <c r="AHB259" s="250"/>
      <c r="AHC259" s="250"/>
      <c r="AHD259" s="250"/>
      <c r="AHE259" s="250"/>
      <c r="AHF259" s="250"/>
      <c r="AHG259" s="250"/>
      <c r="AHH259" s="250"/>
      <c r="AHI259" s="250"/>
      <c r="AHJ259" s="250"/>
      <c r="AHK259" s="250"/>
      <c r="AHL259" s="250"/>
      <c r="AHM259" s="250"/>
      <c r="AHN259" s="250"/>
      <c r="AHO259" s="250"/>
      <c r="AHP259" s="250"/>
      <c r="AHQ259" s="250"/>
      <c r="AHR259" s="250"/>
      <c r="AHS259" s="250"/>
      <c r="AHT259" s="250"/>
      <c r="AHU259" s="250"/>
      <c r="AHV259" s="250"/>
      <c r="AHW259" s="250"/>
      <c r="AHX259" s="250"/>
      <c r="AHY259" s="250"/>
      <c r="AHZ259" s="250"/>
      <c r="AIA259" s="250"/>
      <c r="AIB259" s="250"/>
      <c r="AIC259" s="250"/>
      <c r="AID259" s="250"/>
      <c r="AIE259" s="250"/>
      <c r="AIF259" s="250"/>
      <c r="AIG259" s="250"/>
      <c r="AIH259" s="250"/>
      <c r="AII259" s="250"/>
      <c r="AIJ259" s="250"/>
      <c r="AIK259" s="250"/>
      <c r="AIL259" s="250"/>
      <c r="AIM259" s="250"/>
      <c r="AIN259" s="250"/>
      <c r="AIO259" s="250"/>
      <c r="AIP259" s="250"/>
      <c r="AIQ259" s="250"/>
      <c r="AIR259" s="250"/>
      <c r="AIS259" s="250"/>
      <c r="AIT259" s="250"/>
      <c r="AIU259" s="250"/>
      <c r="AIV259" s="250"/>
      <c r="AIW259" s="250"/>
      <c r="AIX259" s="250"/>
      <c r="AIY259" s="250"/>
      <c r="AIZ259" s="250"/>
      <c r="AJA259" s="250"/>
      <c r="AJB259" s="250"/>
      <c r="AJC259" s="250"/>
      <c r="AJD259" s="250"/>
      <c r="AJE259" s="250"/>
      <c r="AJF259" s="250"/>
      <c r="AJG259" s="250"/>
      <c r="AJH259" s="250"/>
      <c r="AJI259" s="250"/>
      <c r="AJJ259" s="250"/>
      <c r="AJK259" s="250"/>
      <c r="AJL259" s="250"/>
      <c r="AJM259" s="250"/>
      <c r="AJN259" s="250"/>
      <c r="AJO259" s="250"/>
      <c r="AJP259" s="250"/>
      <c r="AJQ259" s="250"/>
      <c r="AJR259" s="250"/>
      <c r="AJS259" s="250"/>
      <c r="AJT259" s="250"/>
      <c r="AJU259" s="250"/>
      <c r="AJV259" s="250"/>
      <c r="AJW259" s="250"/>
      <c r="AJX259" s="250"/>
      <c r="AJY259" s="250"/>
      <c r="AJZ259" s="250"/>
      <c r="AKA259" s="250"/>
      <c r="AKB259" s="250"/>
      <c r="AKC259" s="250"/>
      <c r="AKD259" s="250"/>
      <c r="AKE259" s="250"/>
      <c r="AKF259" s="250"/>
      <c r="AKG259" s="250"/>
      <c r="AKH259" s="250"/>
      <c r="AKI259" s="250"/>
      <c r="AKJ259" s="250"/>
      <c r="AKK259" s="250"/>
      <c r="AKL259" s="250"/>
      <c r="AKM259" s="250"/>
      <c r="AKN259" s="250"/>
      <c r="AKO259" s="250"/>
      <c r="AKP259" s="250"/>
      <c r="AKQ259" s="250"/>
      <c r="AKR259" s="250"/>
      <c r="AKS259" s="250"/>
      <c r="AKT259" s="250"/>
      <c r="AKU259" s="250"/>
      <c r="AKV259" s="250"/>
      <c r="AKW259" s="250"/>
      <c r="AKX259" s="250"/>
      <c r="AKY259" s="250"/>
      <c r="AKZ259" s="250"/>
      <c r="ALA259" s="250"/>
      <c r="ALB259" s="250"/>
      <c r="ALC259" s="250"/>
      <c r="ALD259" s="250"/>
    </row>
    <row r="260" spans="1:992" s="5" customFormat="1" ht="22.5" customHeight="1">
      <c r="A260" s="2415"/>
      <c r="B260" s="2387"/>
      <c r="C260" s="2467"/>
      <c r="D260" s="722" t="s">
        <v>305</v>
      </c>
      <c r="E260" s="271">
        <f t="shared" si="1"/>
        <v>0</v>
      </c>
      <c r="F260" s="271">
        <f t="shared" si="1"/>
        <v>0</v>
      </c>
      <c r="G260" s="2406"/>
      <c r="H260" s="712"/>
      <c r="I260" s="712"/>
      <c r="J260" s="712"/>
      <c r="K260" s="712"/>
      <c r="L260" s="2803"/>
      <c r="M260" s="580"/>
      <c r="N260" s="250"/>
      <c r="O260" s="250"/>
      <c r="P260" s="250"/>
      <c r="Q260" s="250"/>
      <c r="R260" s="250"/>
      <c r="S260" s="250"/>
      <c r="T260" s="250"/>
      <c r="U260" s="250"/>
      <c r="V260" s="250"/>
      <c r="W260" s="250"/>
      <c r="X260" s="250"/>
      <c r="Y260" s="250"/>
      <c r="Z260" s="250"/>
      <c r="AA260" s="250"/>
      <c r="AB260" s="250"/>
      <c r="AC260" s="250"/>
      <c r="AD260" s="250"/>
      <c r="AE260" s="250"/>
      <c r="AF260" s="250"/>
      <c r="AG260" s="250"/>
      <c r="AH260" s="250"/>
      <c r="AI260" s="250"/>
      <c r="AJ260" s="250"/>
      <c r="AK260" s="250"/>
      <c r="AL260" s="250"/>
      <c r="AM260" s="250"/>
      <c r="AN260" s="250"/>
      <c r="AO260" s="250"/>
      <c r="AP260" s="250"/>
      <c r="AQ260" s="250"/>
      <c r="AR260" s="250"/>
      <c r="AS260" s="250"/>
      <c r="AT260" s="250"/>
      <c r="AU260" s="250"/>
      <c r="AV260" s="250"/>
      <c r="AW260" s="250"/>
      <c r="AX260" s="250"/>
      <c r="AY260" s="250"/>
      <c r="AZ260" s="250"/>
      <c r="BA260" s="250"/>
      <c r="BB260" s="250"/>
      <c r="BC260" s="250"/>
      <c r="BD260" s="250"/>
      <c r="BE260" s="250"/>
      <c r="BF260" s="250"/>
      <c r="BG260" s="250"/>
      <c r="BH260" s="250"/>
      <c r="BI260" s="250"/>
      <c r="BJ260" s="250"/>
      <c r="BK260" s="250"/>
      <c r="BL260" s="250"/>
      <c r="BM260" s="250"/>
      <c r="BN260" s="250"/>
      <c r="BO260" s="250"/>
      <c r="BP260" s="250"/>
      <c r="BQ260" s="250"/>
      <c r="BR260" s="250"/>
      <c r="BS260" s="250"/>
      <c r="BT260" s="250"/>
      <c r="BU260" s="250"/>
      <c r="BV260" s="250"/>
      <c r="BW260" s="250"/>
      <c r="BX260" s="250"/>
      <c r="BY260" s="250"/>
      <c r="BZ260" s="250"/>
      <c r="CA260" s="250"/>
      <c r="CB260" s="250"/>
      <c r="CC260" s="250"/>
      <c r="CD260" s="250"/>
      <c r="CE260" s="250"/>
      <c r="CF260" s="250"/>
      <c r="CG260" s="250"/>
      <c r="CH260" s="250"/>
      <c r="CI260" s="250"/>
      <c r="CJ260" s="250"/>
      <c r="CK260" s="250"/>
      <c r="CL260" s="250"/>
      <c r="CM260" s="250"/>
      <c r="CN260" s="250"/>
      <c r="CO260" s="250"/>
      <c r="CP260" s="250"/>
      <c r="CQ260" s="250"/>
      <c r="CR260" s="250"/>
      <c r="CS260" s="250"/>
      <c r="CT260" s="250"/>
      <c r="CU260" s="250"/>
      <c r="CV260" s="250"/>
      <c r="CW260" s="250"/>
      <c r="CX260" s="250"/>
      <c r="CY260" s="250"/>
      <c r="CZ260" s="250"/>
      <c r="DA260" s="250"/>
      <c r="DB260" s="250"/>
      <c r="DC260" s="250"/>
      <c r="DD260" s="250"/>
      <c r="DE260" s="250"/>
      <c r="DF260" s="250"/>
      <c r="DG260" s="250"/>
      <c r="DH260" s="250"/>
      <c r="DI260" s="250"/>
      <c r="DJ260" s="250"/>
      <c r="DK260" s="250"/>
      <c r="DL260" s="250"/>
      <c r="DM260" s="250"/>
      <c r="DN260" s="250"/>
      <c r="DO260" s="250"/>
      <c r="DP260" s="250"/>
      <c r="DQ260" s="250"/>
      <c r="DR260" s="250"/>
      <c r="DS260" s="250"/>
      <c r="DT260" s="250"/>
      <c r="DU260" s="250"/>
      <c r="DV260" s="250"/>
      <c r="DW260" s="250"/>
      <c r="DX260" s="250"/>
      <c r="DY260" s="250"/>
      <c r="DZ260" s="250"/>
      <c r="EA260" s="250"/>
      <c r="EB260" s="250"/>
      <c r="EC260" s="250"/>
      <c r="ED260" s="250"/>
      <c r="EE260" s="250"/>
      <c r="EF260" s="250"/>
      <c r="EG260" s="250"/>
      <c r="EH260" s="250"/>
      <c r="EI260" s="250"/>
      <c r="EJ260" s="250"/>
      <c r="EK260" s="250"/>
      <c r="EL260" s="250"/>
      <c r="EM260" s="250"/>
      <c r="EN260" s="250"/>
      <c r="EO260" s="250"/>
      <c r="EP260" s="250"/>
      <c r="EQ260" s="250"/>
      <c r="ER260" s="250"/>
      <c r="ES260" s="250"/>
      <c r="ET260" s="250"/>
      <c r="EU260" s="250"/>
      <c r="EV260" s="250"/>
      <c r="EW260" s="250"/>
      <c r="EX260" s="250"/>
      <c r="EY260" s="250"/>
      <c r="EZ260" s="250"/>
      <c r="FA260" s="250"/>
      <c r="FB260" s="250"/>
      <c r="FC260" s="250"/>
      <c r="FD260" s="250"/>
      <c r="FE260" s="250"/>
      <c r="FF260" s="250"/>
      <c r="FG260" s="250"/>
      <c r="FH260" s="250"/>
      <c r="FI260" s="250"/>
      <c r="FJ260" s="250"/>
      <c r="FK260" s="250"/>
      <c r="FL260" s="250"/>
      <c r="FM260" s="250"/>
      <c r="FN260" s="250"/>
      <c r="FO260" s="250"/>
      <c r="FP260" s="250"/>
      <c r="FQ260" s="250"/>
      <c r="FR260" s="250"/>
      <c r="FS260" s="250"/>
      <c r="FT260" s="250"/>
      <c r="FU260" s="250"/>
      <c r="FV260" s="250"/>
      <c r="FW260" s="250"/>
      <c r="FX260" s="250"/>
      <c r="FY260" s="250"/>
      <c r="FZ260" s="250"/>
      <c r="GA260" s="250"/>
      <c r="GB260" s="250"/>
      <c r="GC260" s="250"/>
      <c r="GD260" s="250"/>
      <c r="GE260" s="250"/>
      <c r="GF260" s="250"/>
      <c r="GG260" s="250"/>
      <c r="GH260" s="250"/>
      <c r="GI260" s="250"/>
      <c r="GJ260" s="250"/>
      <c r="GK260" s="250"/>
      <c r="GL260" s="250"/>
      <c r="GM260" s="250"/>
      <c r="GN260" s="250"/>
      <c r="GO260" s="250"/>
      <c r="GP260" s="250"/>
      <c r="GQ260" s="250"/>
      <c r="GR260" s="250"/>
      <c r="GS260" s="250"/>
      <c r="GT260" s="250"/>
      <c r="GU260" s="250"/>
      <c r="GV260" s="250"/>
      <c r="GW260" s="250"/>
      <c r="GX260" s="250"/>
      <c r="GY260" s="250"/>
      <c r="GZ260" s="250"/>
      <c r="HA260" s="250"/>
      <c r="HB260" s="250"/>
      <c r="HC260" s="250"/>
      <c r="HD260" s="250"/>
      <c r="HE260" s="250"/>
      <c r="HF260" s="250"/>
      <c r="HG260" s="250"/>
      <c r="HH260" s="250"/>
      <c r="HI260" s="250"/>
      <c r="HJ260" s="250"/>
      <c r="HK260" s="250"/>
      <c r="HL260" s="250"/>
      <c r="HM260" s="250"/>
      <c r="HN260" s="250"/>
      <c r="HO260" s="250"/>
      <c r="HP260" s="250"/>
      <c r="HQ260" s="250"/>
      <c r="HR260" s="250"/>
      <c r="HS260" s="250"/>
      <c r="HT260" s="250"/>
      <c r="HU260" s="250"/>
      <c r="HV260" s="250"/>
      <c r="HW260" s="250"/>
      <c r="HX260" s="250"/>
      <c r="HY260" s="250"/>
      <c r="HZ260" s="250"/>
      <c r="IA260" s="250"/>
      <c r="IB260" s="250"/>
      <c r="IC260" s="250"/>
      <c r="ID260" s="250"/>
      <c r="IE260" s="250"/>
      <c r="IF260" s="250"/>
      <c r="IG260" s="250"/>
      <c r="IH260" s="250"/>
      <c r="II260" s="250"/>
      <c r="IJ260" s="250"/>
      <c r="IK260" s="250"/>
      <c r="IL260" s="250"/>
      <c r="IM260" s="250"/>
      <c r="IN260" s="250"/>
      <c r="IO260" s="250"/>
      <c r="IP260" s="250"/>
      <c r="IQ260" s="250"/>
      <c r="IR260" s="250"/>
      <c r="IS260" s="250"/>
      <c r="IT260" s="250"/>
      <c r="IU260" s="250"/>
      <c r="IV260" s="250"/>
      <c r="IW260" s="250"/>
      <c r="IX260" s="250"/>
      <c r="IY260" s="250"/>
      <c r="IZ260" s="250"/>
      <c r="JA260" s="250"/>
      <c r="JB260" s="250"/>
      <c r="JC260" s="250"/>
      <c r="JD260" s="250"/>
      <c r="JE260" s="250"/>
      <c r="JF260" s="250"/>
      <c r="JG260" s="250"/>
      <c r="JH260" s="250"/>
      <c r="JI260" s="250"/>
      <c r="JJ260" s="250"/>
      <c r="JK260" s="250"/>
      <c r="JL260" s="250"/>
      <c r="JM260" s="250"/>
      <c r="JN260" s="250"/>
      <c r="JO260" s="250"/>
      <c r="JP260" s="250"/>
      <c r="JQ260" s="250"/>
      <c r="JR260" s="250"/>
      <c r="JS260" s="250"/>
      <c r="JT260" s="250"/>
      <c r="JU260" s="250"/>
      <c r="JV260" s="250"/>
      <c r="JW260" s="250"/>
      <c r="JX260" s="250"/>
      <c r="JY260" s="250"/>
      <c r="JZ260" s="250"/>
      <c r="KA260" s="250"/>
      <c r="KB260" s="250"/>
      <c r="KC260" s="250"/>
      <c r="KD260" s="250"/>
      <c r="KE260" s="250"/>
      <c r="KF260" s="250"/>
      <c r="KG260" s="250"/>
      <c r="KH260" s="250"/>
      <c r="KI260" s="250"/>
      <c r="KJ260" s="250"/>
      <c r="KK260" s="250"/>
      <c r="KL260" s="250"/>
      <c r="KM260" s="250"/>
      <c r="KN260" s="250"/>
      <c r="KO260" s="250"/>
      <c r="KP260" s="250"/>
      <c r="KQ260" s="250"/>
      <c r="KR260" s="250"/>
      <c r="KS260" s="250"/>
      <c r="KT260" s="250"/>
      <c r="KU260" s="250"/>
      <c r="KV260" s="250"/>
      <c r="KW260" s="250"/>
      <c r="KX260" s="250"/>
      <c r="KY260" s="250"/>
      <c r="KZ260" s="250"/>
      <c r="LA260" s="250"/>
      <c r="LB260" s="250"/>
      <c r="LC260" s="250"/>
      <c r="LD260" s="250"/>
      <c r="LE260" s="250"/>
      <c r="LF260" s="250"/>
      <c r="LG260" s="250"/>
      <c r="LH260" s="250"/>
      <c r="LI260" s="250"/>
      <c r="LJ260" s="250"/>
      <c r="LK260" s="250"/>
      <c r="LL260" s="250"/>
      <c r="LM260" s="250"/>
      <c r="LN260" s="250"/>
      <c r="LO260" s="250"/>
      <c r="LP260" s="250"/>
      <c r="LQ260" s="250"/>
      <c r="LR260" s="250"/>
      <c r="LS260" s="250"/>
      <c r="LT260" s="250"/>
      <c r="LU260" s="250"/>
      <c r="LV260" s="250"/>
      <c r="LW260" s="250"/>
      <c r="LX260" s="250"/>
      <c r="LY260" s="250"/>
      <c r="LZ260" s="250"/>
      <c r="MA260" s="250"/>
      <c r="MB260" s="250"/>
      <c r="MC260" s="250"/>
      <c r="MD260" s="250"/>
      <c r="ME260" s="250"/>
      <c r="MF260" s="250"/>
      <c r="MG260" s="250"/>
      <c r="MH260" s="250"/>
      <c r="MI260" s="250"/>
      <c r="MJ260" s="250"/>
      <c r="MK260" s="250"/>
      <c r="ML260" s="250"/>
      <c r="MM260" s="250"/>
      <c r="MN260" s="250"/>
      <c r="MO260" s="250"/>
      <c r="MP260" s="250"/>
      <c r="MQ260" s="250"/>
      <c r="MR260" s="250"/>
      <c r="MS260" s="250"/>
      <c r="MT260" s="250"/>
      <c r="MU260" s="250"/>
      <c r="MV260" s="250"/>
      <c r="MW260" s="250"/>
      <c r="MX260" s="250"/>
      <c r="MY260" s="250"/>
      <c r="MZ260" s="250"/>
      <c r="NA260" s="250"/>
      <c r="NB260" s="250"/>
      <c r="NC260" s="250"/>
      <c r="ND260" s="250"/>
      <c r="NE260" s="250"/>
      <c r="NF260" s="250"/>
      <c r="NG260" s="250"/>
      <c r="NH260" s="250"/>
      <c r="NI260" s="250"/>
      <c r="NJ260" s="250"/>
      <c r="NK260" s="250"/>
      <c r="NL260" s="250"/>
      <c r="NM260" s="250"/>
      <c r="NN260" s="250"/>
      <c r="NO260" s="250"/>
      <c r="NP260" s="250"/>
      <c r="NQ260" s="250"/>
      <c r="NR260" s="250"/>
      <c r="NS260" s="250"/>
      <c r="NT260" s="250"/>
      <c r="NU260" s="250"/>
      <c r="NV260" s="250"/>
      <c r="NW260" s="250"/>
      <c r="NX260" s="250"/>
      <c r="NY260" s="250"/>
      <c r="NZ260" s="250"/>
      <c r="OA260" s="250"/>
      <c r="OB260" s="250"/>
      <c r="OC260" s="250"/>
      <c r="OD260" s="250"/>
      <c r="OE260" s="250"/>
      <c r="OF260" s="250"/>
      <c r="OG260" s="250"/>
      <c r="OH260" s="250"/>
      <c r="OI260" s="250"/>
      <c r="OJ260" s="250"/>
      <c r="OK260" s="250"/>
      <c r="OL260" s="250"/>
      <c r="OM260" s="250"/>
      <c r="ON260" s="250"/>
      <c r="OO260" s="250"/>
      <c r="OP260" s="250"/>
      <c r="OQ260" s="250"/>
      <c r="OR260" s="250"/>
      <c r="OS260" s="250"/>
      <c r="OT260" s="250"/>
      <c r="OU260" s="250"/>
      <c r="OV260" s="250"/>
      <c r="OW260" s="250"/>
      <c r="OX260" s="250"/>
      <c r="OY260" s="250"/>
      <c r="OZ260" s="250"/>
      <c r="PA260" s="250"/>
      <c r="PB260" s="250"/>
      <c r="PC260" s="250"/>
      <c r="PD260" s="250"/>
      <c r="PE260" s="250"/>
      <c r="PF260" s="250"/>
      <c r="PG260" s="250"/>
      <c r="PH260" s="250"/>
      <c r="PI260" s="250"/>
      <c r="PJ260" s="250"/>
      <c r="PK260" s="250"/>
      <c r="PL260" s="250"/>
      <c r="PM260" s="250"/>
      <c r="PN260" s="250"/>
      <c r="PO260" s="250"/>
      <c r="PP260" s="250"/>
      <c r="PQ260" s="250"/>
      <c r="PR260" s="250"/>
      <c r="PS260" s="250"/>
      <c r="PT260" s="250"/>
      <c r="PU260" s="250"/>
      <c r="PV260" s="250"/>
      <c r="PW260" s="250"/>
      <c r="PX260" s="250"/>
      <c r="PY260" s="250"/>
      <c r="PZ260" s="250"/>
      <c r="QA260" s="250"/>
      <c r="QB260" s="250"/>
      <c r="QC260" s="250"/>
      <c r="QD260" s="250"/>
      <c r="QE260" s="250"/>
      <c r="QF260" s="250"/>
      <c r="QG260" s="250"/>
      <c r="QH260" s="250"/>
      <c r="QI260" s="250"/>
      <c r="QJ260" s="250"/>
      <c r="QK260" s="250"/>
      <c r="QL260" s="250"/>
      <c r="QM260" s="250"/>
      <c r="QN260" s="250"/>
      <c r="QO260" s="250"/>
      <c r="QP260" s="250"/>
      <c r="QQ260" s="250"/>
      <c r="QR260" s="250"/>
      <c r="QS260" s="250"/>
      <c r="QT260" s="250"/>
      <c r="QU260" s="250"/>
      <c r="QV260" s="250"/>
      <c r="QW260" s="250"/>
      <c r="QX260" s="250"/>
      <c r="QY260" s="250"/>
      <c r="QZ260" s="250"/>
      <c r="RA260" s="250"/>
      <c r="RB260" s="250"/>
      <c r="RC260" s="250"/>
      <c r="RD260" s="250"/>
      <c r="RE260" s="250"/>
      <c r="RF260" s="250"/>
      <c r="RG260" s="250"/>
      <c r="RH260" s="250"/>
      <c r="RI260" s="250"/>
      <c r="RJ260" s="250"/>
      <c r="RK260" s="250"/>
      <c r="RL260" s="250"/>
      <c r="RM260" s="250"/>
      <c r="RN260" s="250"/>
      <c r="RO260" s="250"/>
      <c r="RP260" s="250"/>
      <c r="RQ260" s="250"/>
      <c r="RR260" s="250"/>
      <c r="RS260" s="250"/>
      <c r="RT260" s="250"/>
      <c r="RU260" s="250"/>
      <c r="RV260" s="250"/>
      <c r="RW260" s="250"/>
      <c r="RX260" s="250"/>
      <c r="RY260" s="250"/>
      <c r="RZ260" s="250"/>
      <c r="SA260" s="250"/>
      <c r="SB260" s="250"/>
      <c r="SC260" s="250"/>
      <c r="SD260" s="250"/>
      <c r="SE260" s="250"/>
      <c r="SF260" s="250"/>
      <c r="SG260" s="250"/>
      <c r="SH260" s="250"/>
      <c r="SI260" s="250"/>
      <c r="SJ260" s="250"/>
      <c r="SK260" s="250"/>
      <c r="SL260" s="250"/>
      <c r="SM260" s="250"/>
      <c r="SN260" s="250"/>
      <c r="SO260" s="250"/>
      <c r="SP260" s="250"/>
      <c r="SQ260" s="250"/>
      <c r="SR260" s="250"/>
      <c r="SS260" s="250"/>
      <c r="ST260" s="250"/>
      <c r="SU260" s="250"/>
      <c r="SV260" s="250"/>
      <c r="SW260" s="250"/>
      <c r="SX260" s="250"/>
      <c r="SY260" s="250"/>
      <c r="SZ260" s="250"/>
      <c r="TA260" s="250"/>
      <c r="TB260" s="250"/>
      <c r="TC260" s="250"/>
      <c r="TD260" s="250"/>
      <c r="TE260" s="250"/>
      <c r="TF260" s="250"/>
      <c r="TG260" s="250"/>
      <c r="TH260" s="250"/>
      <c r="TI260" s="250"/>
      <c r="TJ260" s="250"/>
      <c r="TK260" s="250"/>
      <c r="TL260" s="250"/>
      <c r="TM260" s="250"/>
      <c r="TN260" s="250"/>
      <c r="TO260" s="250"/>
      <c r="TP260" s="250"/>
      <c r="TQ260" s="250"/>
      <c r="TR260" s="250"/>
      <c r="TS260" s="250"/>
      <c r="TT260" s="250"/>
      <c r="TU260" s="250"/>
      <c r="TV260" s="250"/>
      <c r="TW260" s="250"/>
      <c r="TX260" s="250"/>
      <c r="TY260" s="250"/>
      <c r="TZ260" s="250"/>
      <c r="UA260" s="250"/>
      <c r="UB260" s="250"/>
      <c r="UC260" s="250"/>
      <c r="UD260" s="250"/>
      <c r="UE260" s="250"/>
      <c r="UF260" s="250"/>
      <c r="UG260" s="250"/>
      <c r="UH260" s="250"/>
      <c r="UI260" s="250"/>
      <c r="UJ260" s="250"/>
      <c r="UK260" s="250"/>
      <c r="UL260" s="250"/>
      <c r="UM260" s="250"/>
      <c r="UN260" s="250"/>
      <c r="UO260" s="250"/>
      <c r="UP260" s="250"/>
      <c r="UQ260" s="250"/>
      <c r="UR260" s="250"/>
      <c r="US260" s="250"/>
      <c r="UT260" s="250"/>
      <c r="UU260" s="250"/>
      <c r="UV260" s="250"/>
      <c r="UW260" s="250"/>
      <c r="UX260" s="250"/>
      <c r="UY260" s="250"/>
      <c r="UZ260" s="250"/>
      <c r="VA260" s="250"/>
      <c r="VB260" s="250"/>
      <c r="VC260" s="250"/>
      <c r="VD260" s="250"/>
      <c r="VE260" s="250"/>
      <c r="VF260" s="250"/>
      <c r="VG260" s="250"/>
      <c r="VH260" s="250"/>
      <c r="VI260" s="250"/>
      <c r="VJ260" s="250"/>
      <c r="VK260" s="250"/>
      <c r="VL260" s="250"/>
      <c r="VM260" s="250"/>
      <c r="VN260" s="250"/>
      <c r="VO260" s="250"/>
      <c r="VP260" s="250"/>
      <c r="VQ260" s="250"/>
      <c r="VR260" s="250"/>
      <c r="VS260" s="250"/>
      <c r="VT260" s="250"/>
      <c r="VU260" s="250"/>
      <c r="VV260" s="250"/>
      <c r="VW260" s="250"/>
      <c r="VX260" s="250"/>
      <c r="VY260" s="250"/>
      <c r="VZ260" s="250"/>
      <c r="WA260" s="250"/>
      <c r="WB260" s="250"/>
      <c r="WC260" s="250"/>
      <c r="WD260" s="250"/>
      <c r="WE260" s="250"/>
      <c r="WF260" s="250"/>
      <c r="WG260" s="250"/>
      <c r="WH260" s="250"/>
      <c r="WI260" s="250"/>
      <c r="WJ260" s="250"/>
      <c r="WK260" s="250"/>
      <c r="WL260" s="250"/>
      <c r="WM260" s="250"/>
      <c r="WN260" s="250"/>
      <c r="WO260" s="250"/>
      <c r="WP260" s="250"/>
      <c r="WQ260" s="250"/>
      <c r="WR260" s="250"/>
      <c r="WS260" s="250"/>
      <c r="WT260" s="250"/>
      <c r="WU260" s="250"/>
      <c r="WV260" s="250"/>
      <c r="WW260" s="250"/>
      <c r="WX260" s="250"/>
      <c r="WY260" s="250"/>
      <c r="WZ260" s="250"/>
      <c r="XA260" s="250"/>
      <c r="XB260" s="250"/>
      <c r="XC260" s="250"/>
      <c r="XD260" s="250"/>
      <c r="XE260" s="250"/>
      <c r="XF260" s="250"/>
      <c r="XG260" s="250"/>
      <c r="XH260" s="250"/>
      <c r="XI260" s="250"/>
      <c r="XJ260" s="250"/>
      <c r="XK260" s="250"/>
      <c r="XL260" s="250"/>
      <c r="XM260" s="250"/>
      <c r="XN260" s="250"/>
      <c r="XO260" s="250"/>
      <c r="XP260" s="250"/>
      <c r="XQ260" s="250"/>
      <c r="XR260" s="250"/>
      <c r="XS260" s="250"/>
      <c r="XT260" s="250"/>
      <c r="XU260" s="250"/>
      <c r="XV260" s="250"/>
      <c r="XW260" s="250"/>
      <c r="XX260" s="250"/>
      <c r="XY260" s="250"/>
      <c r="XZ260" s="250"/>
      <c r="YA260" s="250"/>
      <c r="YB260" s="250"/>
      <c r="YC260" s="250"/>
      <c r="YD260" s="250"/>
      <c r="YE260" s="250"/>
      <c r="YF260" s="250"/>
      <c r="YG260" s="250"/>
      <c r="YH260" s="250"/>
      <c r="YI260" s="250"/>
      <c r="YJ260" s="250"/>
      <c r="YK260" s="250"/>
      <c r="YL260" s="250"/>
      <c r="YM260" s="250"/>
      <c r="YN260" s="250"/>
      <c r="YO260" s="250"/>
      <c r="YP260" s="250"/>
      <c r="YQ260" s="250"/>
      <c r="YR260" s="250"/>
      <c r="YS260" s="250"/>
      <c r="YT260" s="250"/>
      <c r="YU260" s="250"/>
      <c r="YV260" s="250"/>
      <c r="YW260" s="250"/>
      <c r="YX260" s="250"/>
      <c r="YY260" s="250"/>
      <c r="YZ260" s="250"/>
      <c r="ZA260" s="250"/>
      <c r="ZB260" s="250"/>
      <c r="ZC260" s="250"/>
      <c r="ZD260" s="250"/>
      <c r="ZE260" s="250"/>
      <c r="ZF260" s="250"/>
      <c r="ZG260" s="250"/>
      <c r="ZH260" s="250"/>
      <c r="ZI260" s="250"/>
      <c r="ZJ260" s="250"/>
      <c r="ZK260" s="250"/>
      <c r="ZL260" s="250"/>
      <c r="ZM260" s="250"/>
      <c r="ZN260" s="250"/>
      <c r="ZO260" s="250"/>
      <c r="ZP260" s="250"/>
      <c r="ZQ260" s="250"/>
      <c r="ZR260" s="250"/>
      <c r="ZS260" s="250"/>
      <c r="ZT260" s="250"/>
      <c r="ZU260" s="250"/>
      <c r="ZV260" s="250"/>
      <c r="ZW260" s="250"/>
      <c r="ZX260" s="250"/>
      <c r="ZY260" s="250"/>
      <c r="ZZ260" s="250"/>
      <c r="AAA260" s="250"/>
      <c r="AAB260" s="250"/>
      <c r="AAC260" s="250"/>
      <c r="AAD260" s="250"/>
      <c r="AAE260" s="250"/>
      <c r="AAF260" s="250"/>
      <c r="AAG260" s="250"/>
      <c r="AAH260" s="250"/>
      <c r="AAI260" s="250"/>
      <c r="AAJ260" s="250"/>
      <c r="AAK260" s="250"/>
      <c r="AAL260" s="250"/>
      <c r="AAM260" s="250"/>
      <c r="AAN260" s="250"/>
      <c r="AAO260" s="250"/>
      <c r="AAP260" s="250"/>
      <c r="AAQ260" s="250"/>
      <c r="AAR260" s="250"/>
      <c r="AAS260" s="250"/>
      <c r="AAT260" s="250"/>
      <c r="AAU260" s="250"/>
      <c r="AAV260" s="250"/>
      <c r="AAW260" s="250"/>
      <c r="AAX260" s="250"/>
      <c r="AAY260" s="250"/>
      <c r="AAZ260" s="250"/>
      <c r="ABA260" s="250"/>
      <c r="ABB260" s="250"/>
      <c r="ABC260" s="250"/>
      <c r="ABD260" s="250"/>
      <c r="ABE260" s="250"/>
      <c r="ABF260" s="250"/>
      <c r="ABG260" s="250"/>
      <c r="ABH260" s="250"/>
      <c r="ABI260" s="250"/>
      <c r="ABJ260" s="250"/>
      <c r="ABK260" s="250"/>
      <c r="ABL260" s="250"/>
      <c r="ABM260" s="250"/>
      <c r="ABN260" s="250"/>
      <c r="ABO260" s="250"/>
      <c r="ABP260" s="250"/>
      <c r="ABQ260" s="250"/>
      <c r="ABR260" s="250"/>
      <c r="ABS260" s="250"/>
      <c r="ABT260" s="250"/>
      <c r="ABU260" s="250"/>
      <c r="ABV260" s="250"/>
      <c r="ABW260" s="250"/>
      <c r="ABX260" s="250"/>
      <c r="ABY260" s="250"/>
      <c r="ABZ260" s="250"/>
      <c r="ACA260" s="250"/>
      <c r="ACB260" s="250"/>
      <c r="ACC260" s="250"/>
      <c r="ACD260" s="250"/>
      <c r="ACE260" s="250"/>
      <c r="ACF260" s="250"/>
      <c r="ACG260" s="250"/>
      <c r="ACH260" s="250"/>
      <c r="ACI260" s="250"/>
      <c r="ACJ260" s="250"/>
      <c r="ACK260" s="250"/>
      <c r="ACL260" s="250"/>
      <c r="ACM260" s="250"/>
      <c r="ACN260" s="250"/>
      <c r="ACO260" s="250"/>
      <c r="ACP260" s="250"/>
      <c r="ACQ260" s="250"/>
      <c r="ACR260" s="250"/>
      <c r="ACS260" s="250"/>
      <c r="ACT260" s="250"/>
      <c r="ACU260" s="250"/>
      <c r="ACV260" s="250"/>
      <c r="ACW260" s="250"/>
      <c r="ACX260" s="250"/>
      <c r="ACY260" s="250"/>
      <c r="ACZ260" s="250"/>
      <c r="ADA260" s="250"/>
      <c r="ADB260" s="250"/>
      <c r="ADC260" s="250"/>
      <c r="ADD260" s="250"/>
      <c r="ADE260" s="250"/>
      <c r="ADF260" s="250"/>
      <c r="ADG260" s="250"/>
      <c r="ADH260" s="250"/>
      <c r="ADI260" s="250"/>
      <c r="ADJ260" s="250"/>
      <c r="ADK260" s="250"/>
      <c r="ADL260" s="250"/>
      <c r="ADM260" s="250"/>
      <c r="ADN260" s="250"/>
      <c r="ADO260" s="250"/>
      <c r="ADP260" s="250"/>
      <c r="ADQ260" s="250"/>
      <c r="ADR260" s="250"/>
      <c r="ADS260" s="250"/>
      <c r="ADT260" s="250"/>
      <c r="ADU260" s="250"/>
      <c r="ADV260" s="250"/>
      <c r="ADW260" s="250"/>
      <c r="ADX260" s="250"/>
      <c r="ADY260" s="250"/>
      <c r="ADZ260" s="250"/>
      <c r="AEA260" s="250"/>
      <c r="AEB260" s="250"/>
      <c r="AEC260" s="250"/>
      <c r="AED260" s="250"/>
      <c r="AEE260" s="250"/>
      <c r="AEF260" s="250"/>
      <c r="AEG260" s="250"/>
      <c r="AEH260" s="250"/>
      <c r="AEI260" s="250"/>
      <c r="AEJ260" s="250"/>
      <c r="AEK260" s="250"/>
      <c r="AEL260" s="250"/>
      <c r="AEM260" s="250"/>
      <c r="AEN260" s="250"/>
      <c r="AEO260" s="250"/>
      <c r="AEP260" s="250"/>
      <c r="AEQ260" s="250"/>
      <c r="AER260" s="250"/>
      <c r="AES260" s="250"/>
      <c r="AET260" s="250"/>
      <c r="AEU260" s="250"/>
      <c r="AEV260" s="250"/>
      <c r="AEW260" s="250"/>
      <c r="AEX260" s="250"/>
      <c r="AEY260" s="250"/>
      <c r="AEZ260" s="250"/>
      <c r="AFA260" s="250"/>
      <c r="AFB260" s="250"/>
      <c r="AFC260" s="250"/>
      <c r="AFD260" s="250"/>
      <c r="AFE260" s="250"/>
      <c r="AFF260" s="250"/>
      <c r="AFG260" s="250"/>
      <c r="AFH260" s="250"/>
      <c r="AFI260" s="250"/>
      <c r="AFJ260" s="250"/>
      <c r="AFK260" s="250"/>
      <c r="AFL260" s="250"/>
      <c r="AFM260" s="250"/>
      <c r="AFN260" s="250"/>
      <c r="AFO260" s="250"/>
      <c r="AFP260" s="250"/>
      <c r="AFQ260" s="250"/>
      <c r="AFR260" s="250"/>
      <c r="AFS260" s="250"/>
      <c r="AFT260" s="250"/>
      <c r="AFU260" s="250"/>
      <c r="AFV260" s="250"/>
      <c r="AFW260" s="250"/>
      <c r="AFX260" s="250"/>
      <c r="AFY260" s="250"/>
      <c r="AFZ260" s="250"/>
      <c r="AGA260" s="250"/>
      <c r="AGB260" s="250"/>
      <c r="AGC260" s="250"/>
      <c r="AGD260" s="250"/>
      <c r="AGE260" s="250"/>
      <c r="AGF260" s="250"/>
      <c r="AGG260" s="250"/>
      <c r="AGH260" s="250"/>
      <c r="AGI260" s="250"/>
      <c r="AGJ260" s="250"/>
      <c r="AGK260" s="250"/>
      <c r="AGL260" s="250"/>
      <c r="AGM260" s="250"/>
      <c r="AGN260" s="250"/>
      <c r="AGO260" s="250"/>
      <c r="AGP260" s="250"/>
      <c r="AGQ260" s="250"/>
      <c r="AGR260" s="250"/>
      <c r="AGS260" s="250"/>
      <c r="AGT260" s="250"/>
      <c r="AGU260" s="250"/>
      <c r="AGV260" s="250"/>
      <c r="AGW260" s="250"/>
      <c r="AGX260" s="250"/>
      <c r="AGY260" s="250"/>
      <c r="AGZ260" s="250"/>
      <c r="AHA260" s="250"/>
      <c r="AHB260" s="250"/>
      <c r="AHC260" s="250"/>
      <c r="AHD260" s="250"/>
      <c r="AHE260" s="250"/>
      <c r="AHF260" s="250"/>
      <c r="AHG260" s="250"/>
      <c r="AHH260" s="250"/>
      <c r="AHI260" s="250"/>
      <c r="AHJ260" s="250"/>
      <c r="AHK260" s="250"/>
      <c r="AHL260" s="250"/>
      <c r="AHM260" s="250"/>
      <c r="AHN260" s="250"/>
      <c r="AHO260" s="250"/>
      <c r="AHP260" s="250"/>
      <c r="AHQ260" s="250"/>
      <c r="AHR260" s="250"/>
      <c r="AHS260" s="250"/>
      <c r="AHT260" s="250"/>
      <c r="AHU260" s="250"/>
      <c r="AHV260" s="250"/>
      <c r="AHW260" s="250"/>
      <c r="AHX260" s="250"/>
      <c r="AHY260" s="250"/>
      <c r="AHZ260" s="250"/>
      <c r="AIA260" s="250"/>
      <c r="AIB260" s="250"/>
      <c r="AIC260" s="250"/>
      <c r="AID260" s="250"/>
      <c r="AIE260" s="250"/>
      <c r="AIF260" s="250"/>
      <c r="AIG260" s="250"/>
      <c r="AIH260" s="250"/>
      <c r="AII260" s="250"/>
      <c r="AIJ260" s="250"/>
      <c r="AIK260" s="250"/>
      <c r="AIL260" s="250"/>
      <c r="AIM260" s="250"/>
      <c r="AIN260" s="250"/>
      <c r="AIO260" s="250"/>
      <c r="AIP260" s="250"/>
      <c r="AIQ260" s="250"/>
      <c r="AIR260" s="250"/>
      <c r="AIS260" s="250"/>
      <c r="AIT260" s="250"/>
      <c r="AIU260" s="250"/>
      <c r="AIV260" s="250"/>
      <c r="AIW260" s="250"/>
      <c r="AIX260" s="250"/>
      <c r="AIY260" s="250"/>
      <c r="AIZ260" s="250"/>
      <c r="AJA260" s="250"/>
      <c r="AJB260" s="250"/>
      <c r="AJC260" s="250"/>
      <c r="AJD260" s="250"/>
      <c r="AJE260" s="250"/>
      <c r="AJF260" s="250"/>
      <c r="AJG260" s="250"/>
      <c r="AJH260" s="250"/>
      <c r="AJI260" s="250"/>
      <c r="AJJ260" s="250"/>
      <c r="AJK260" s="250"/>
      <c r="AJL260" s="250"/>
      <c r="AJM260" s="250"/>
      <c r="AJN260" s="250"/>
      <c r="AJO260" s="250"/>
      <c r="AJP260" s="250"/>
      <c r="AJQ260" s="250"/>
      <c r="AJR260" s="250"/>
      <c r="AJS260" s="250"/>
      <c r="AJT260" s="250"/>
      <c r="AJU260" s="250"/>
      <c r="AJV260" s="250"/>
      <c r="AJW260" s="250"/>
      <c r="AJX260" s="250"/>
      <c r="AJY260" s="250"/>
      <c r="AJZ260" s="250"/>
      <c r="AKA260" s="250"/>
      <c r="AKB260" s="250"/>
      <c r="AKC260" s="250"/>
      <c r="AKD260" s="250"/>
      <c r="AKE260" s="250"/>
      <c r="AKF260" s="250"/>
      <c r="AKG260" s="250"/>
      <c r="AKH260" s="250"/>
      <c r="AKI260" s="250"/>
      <c r="AKJ260" s="250"/>
      <c r="AKK260" s="250"/>
      <c r="AKL260" s="250"/>
      <c r="AKM260" s="250"/>
      <c r="AKN260" s="250"/>
      <c r="AKO260" s="250"/>
      <c r="AKP260" s="250"/>
      <c r="AKQ260" s="250"/>
      <c r="AKR260" s="250"/>
      <c r="AKS260" s="250"/>
      <c r="AKT260" s="250"/>
      <c r="AKU260" s="250"/>
      <c r="AKV260" s="250"/>
      <c r="AKW260" s="250"/>
      <c r="AKX260" s="250"/>
      <c r="AKY260" s="250"/>
      <c r="AKZ260" s="250"/>
      <c r="ALA260" s="250"/>
      <c r="ALB260" s="250"/>
      <c r="ALC260" s="250"/>
      <c r="ALD260" s="250"/>
    </row>
    <row r="261" spans="1:992" s="5" customFormat="1" ht="10.5" customHeight="1">
      <c r="A261" s="2415"/>
      <c r="B261" s="2387"/>
      <c r="C261" s="2467"/>
      <c r="D261" s="703" t="s">
        <v>302</v>
      </c>
      <c r="E261" s="271">
        <f t="shared" si="1"/>
        <v>0</v>
      </c>
      <c r="F261" s="271">
        <f t="shared" si="1"/>
        <v>0</v>
      </c>
      <c r="G261" s="2406"/>
      <c r="H261" s="723"/>
      <c r="I261" s="723"/>
      <c r="J261" s="723"/>
      <c r="K261" s="723"/>
      <c r="L261" s="2804"/>
      <c r="M261" s="580"/>
      <c r="N261" s="250"/>
      <c r="O261" s="250"/>
      <c r="P261" s="250"/>
      <c r="Q261" s="250"/>
      <c r="R261" s="250"/>
      <c r="S261" s="250"/>
      <c r="T261" s="250"/>
      <c r="U261" s="250"/>
      <c r="V261" s="250"/>
      <c r="W261" s="250"/>
      <c r="X261" s="250"/>
      <c r="Y261" s="250"/>
      <c r="Z261" s="250"/>
      <c r="AA261" s="250"/>
      <c r="AB261" s="250"/>
      <c r="AC261" s="250"/>
      <c r="AD261" s="250"/>
      <c r="AE261" s="250"/>
      <c r="AF261" s="250"/>
      <c r="AG261" s="250"/>
      <c r="AH261" s="250"/>
      <c r="AI261" s="250"/>
      <c r="AJ261" s="250"/>
      <c r="AK261" s="250"/>
      <c r="AL261" s="250"/>
      <c r="AM261" s="250"/>
      <c r="AN261" s="250"/>
      <c r="AO261" s="250"/>
      <c r="AP261" s="250"/>
      <c r="AQ261" s="250"/>
      <c r="AR261" s="250"/>
      <c r="AS261" s="250"/>
      <c r="AT261" s="250"/>
      <c r="AU261" s="250"/>
      <c r="AV261" s="250"/>
      <c r="AW261" s="250"/>
      <c r="AX261" s="250"/>
      <c r="AY261" s="250"/>
      <c r="AZ261" s="250"/>
      <c r="BA261" s="250"/>
      <c r="BB261" s="250"/>
      <c r="BC261" s="250"/>
      <c r="BD261" s="250"/>
      <c r="BE261" s="250"/>
      <c r="BF261" s="250"/>
      <c r="BG261" s="250"/>
      <c r="BH261" s="250"/>
      <c r="BI261" s="250"/>
      <c r="BJ261" s="250"/>
      <c r="BK261" s="250"/>
      <c r="BL261" s="250"/>
      <c r="BM261" s="250"/>
      <c r="BN261" s="250"/>
      <c r="BO261" s="250"/>
      <c r="BP261" s="250"/>
      <c r="BQ261" s="250"/>
      <c r="BR261" s="250"/>
      <c r="BS261" s="250"/>
      <c r="BT261" s="250"/>
      <c r="BU261" s="250"/>
      <c r="BV261" s="250"/>
      <c r="BW261" s="250"/>
      <c r="BX261" s="250"/>
      <c r="BY261" s="250"/>
      <c r="BZ261" s="250"/>
      <c r="CA261" s="250"/>
      <c r="CB261" s="250"/>
      <c r="CC261" s="250"/>
      <c r="CD261" s="250"/>
      <c r="CE261" s="250"/>
      <c r="CF261" s="250"/>
      <c r="CG261" s="250"/>
      <c r="CH261" s="250"/>
      <c r="CI261" s="250"/>
      <c r="CJ261" s="250"/>
      <c r="CK261" s="250"/>
      <c r="CL261" s="250"/>
      <c r="CM261" s="250"/>
      <c r="CN261" s="250"/>
      <c r="CO261" s="250"/>
      <c r="CP261" s="250"/>
      <c r="CQ261" s="250"/>
      <c r="CR261" s="250"/>
      <c r="CS261" s="250"/>
      <c r="CT261" s="250"/>
      <c r="CU261" s="250"/>
      <c r="CV261" s="250"/>
      <c r="CW261" s="250"/>
      <c r="CX261" s="250"/>
      <c r="CY261" s="250"/>
      <c r="CZ261" s="250"/>
      <c r="DA261" s="250"/>
      <c r="DB261" s="250"/>
      <c r="DC261" s="250"/>
      <c r="DD261" s="250"/>
      <c r="DE261" s="250"/>
      <c r="DF261" s="250"/>
      <c r="DG261" s="250"/>
      <c r="DH261" s="250"/>
      <c r="DI261" s="250"/>
      <c r="DJ261" s="250"/>
      <c r="DK261" s="250"/>
      <c r="DL261" s="250"/>
      <c r="DM261" s="250"/>
      <c r="DN261" s="250"/>
      <c r="DO261" s="250"/>
      <c r="DP261" s="250"/>
      <c r="DQ261" s="250"/>
      <c r="DR261" s="250"/>
      <c r="DS261" s="250"/>
      <c r="DT261" s="250"/>
      <c r="DU261" s="250"/>
      <c r="DV261" s="250"/>
      <c r="DW261" s="250"/>
      <c r="DX261" s="250"/>
      <c r="DY261" s="250"/>
      <c r="DZ261" s="250"/>
      <c r="EA261" s="250"/>
      <c r="EB261" s="250"/>
      <c r="EC261" s="250"/>
      <c r="ED261" s="250"/>
      <c r="EE261" s="250"/>
      <c r="EF261" s="250"/>
      <c r="EG261" s="250"/>
      <c r="EH261" s="250"/>
      <c r="EI261" s="250"/>
      <c r="EJ261" s="250"/>
      <c r="EK261" s="250"/>
      <c r="EL261" s="250"/>
      <c r="EM261" s="250"/>
      <c r="EN261" s="250"/>
      <c r="EO261" s="250"/>
      <c r="EP261" s="250"/>
      <c r="EQ261" s="250"/>
      <c r="ER261" s="250"/>
      <c r="ES261" s="250"/>
      <c r="ET261" s="250"/>
      <c r="EU261" s="250"/>
      <c r="EV261" s="250"/>
      <c r="EW261" s="250"/>
      <c r="EX261" s="250"/>
      <c r="EY261" s="250"/>
      <c r="EZ261" s="250"/>
      <c r="FA261" s="250"/>
      <c r="FB261" s="250"/>
      <c r="FC261" s="250"/>
      <c r="FD261" s="250"/>
      <c r="FE261" s="250"/>
      <c r="FF261" s="250"/>
      <c r="FG261" s="250"/>
      <c r="FH261" s="250"/>
      <c r="FI261" s="250"/>
      <c r="FJ261" s="250"/>
      <c r="FK261" s="250"/>
      <c r="FL261" s="250"/>
      <c r="FM261" s="250"/>
      <c r="FN261" s="250"/>
      <c r="FO261" s="250"/>
      <c r="FP261" s="250"/>
      <c r="FQ261" s="250"/>
      <c r="FR261" s="250"/>
      <c r="FS261" s="250"/>
      <c r="FT261" s="250"/>
      <c r="FU261" s="250"/>
      <c r="FV261" s="250"/>
      <c r="FW261" s="250"/>
      <c r="FX261" s="250"/>
      <c r="FY261" s="250"/>
      <c r="FZ261" s="250"/>
      <c r="GA261" s="250"/>
      <c r="GB261" s="250"/>
      <c r="GC261" s="250"/>
      <c r="GD261" s="250"/>
      <c r="GE261" s="250"/>
      <c r="GF261" s="250"/>
      <c r="GG261" s="250"/>
      <c r="GH261" s="250"/>
      <c r="GI261" s="250"/>
      <c r="GJ261" s="250"/>
      <c r="GK261" s="250"/>
      <c r="GL261" s="250"/>
      <c r="GM261" s="250"/>
      <c r="GN261" s="250"/>
      <c r="GO261" s="250"/>
      <c r="GP261" s="250"/>
      <c r="GQ261" s="250"/>
      <c r="GR261" s="250"/>
      <c r="GS261" s="250"/>
      <c r="GT261" s="250"/>
      <c r="GU261" s="250"/>
      <c r="GV261" s="250"/>
      <c r="GW261" s="250"/>
      <c r="GX261" s="250"/>
      <c r="GY261" s="250"/>
      <c r="GZ261" s="250"/>
      <c r="HA261" s="250"/>
      <c r="HB261" s="250"/>
      <c r="HC261" s="250"/>
      <c r="HD261" s="250"/>
      <c r="HE261" s="250"/>
      <c r="HF261" s="250"/>
      <c r="HG261" s="250"/>
      <c r="HH261" s="250"/>
      <c r="HI261" s="250"/>
      <c r="HJ261" s="250"/>
      <c r="HK261" s="250"/>
      <c r="HL261" s="250"/>
      <c r="HM261" s="250"/>
      <c r="HN261" s="250"/>
      <c r="HO261" s="250"/>
      <c r="HP261" s="250"/>
      <c r="HQ261" s="250"/>
      <c r="HR261" s="250"/>
      <c r="HS261" s="250"/>
      <c r="HT261" s="250"/>
      <c r="HU261" s="250"/>
      <c r="HV261" s="250"/>
      <c r="HW261" s="250"/>
      <c r="HX261" s="250"/>
      <c r="HY261" s="250"/>
      <c r="HZ261" s="250"/>
      <c r="IA261" s="250"/>
      <c r="IB261" s="250"/>
      <c r="IC261" s="250"/>
      <c r="ID261" s="250"/>
      <c r="IE261" s="250"/>
      <c r="IF261" s="250"/>
      <c r="IG261" s="250"/>
      <c r="IH261" s="250"/>
      <c r="II261" s="250"/>
      <c r="IJ261" s="250"/>
      <c r="IK261" s="250"/>
      <c r="IL261" s="250"/>
      <c r="IM261" s="250"/>
      <c r="IN261" s="250"/>
      <c r="IO261" s="250"/>
      <c r="IP261" s="250"/>
      <c r="IQ261" s="250"/>
      <c r="IR261" s="250"/>
      <c r="IS261" s="250"/>
      <c r="IT261" s="250"/>
      <c r="IU261" s="250"/>
      <c r="IV261" s="250"/>
      <c r="IW261" s="250"/>
      <c r="IX261" s="250"/>
      <c r="IY261" s="250"/>
      <c r="IZ261" s="250"/>
      <c r="JA261" s="250"/>
      <c r="JB261" s="250"/>
      <c r="JC261" s="250"/>
      <c r="JD261" s="250"/>
      <c r="JE261" s="250"/>
      <c r="JF261" s="250"/>
      <c r="JG261" s="250"/>
      <c r="JH261" s="250"/>
      <c r="JI261" s="250"/>
      <c r="JJ261" s="250"/>
      <c r="JK261" s="250"/>
      <c r="JL261" s="250"/>
      <c r="JM261" s="250"/>
      <c r="JN261" s="250"/>
      <c r="JO261" s="250"/>
      <c r="JP261" s="250"/>
      <c r="JQ261" s="250"/>
      <c r="JR261" s="250"/>
      <c r="JS261" s="250"/>
      <c r="JT261" s="250"/>
      <c r="JU261" s="250"/>
      <c r="JV261" s="250"/>
      <c r="JW261" s="250"/>
      <c r="JX261" s="250"/>
      <c r="JY261" s="250"/>
      <c r="JZ261" s="250"/>
      <c r="KA261" s="250"/>
      <c r="KB261" s="250"/>
      <c r="KC261" s="250"/>
      <c r="KD261" s="250"/>
      <c r="KE261" s="250"/>
      <c r="KF261" s="250"/>
      <c r="KG261" s="250"/>
      <c r="KH261" s="250"/>
      <c r="KI261" s="250"/>
      <c r="KJ261" s="250"/>
      <c r="KK261" s="250"/>
      <c r="KL261" s="250"/>
      <c r="KM261" s="250"/>
      <c r="KN261" s="250"/>
      <c r="KO261" s="250"/>
      <c r="KP261" s="250"/>
      <c r="KQ261" s="250"/>
      <c r="KR261" s="250"/>
      <c r="KS261" s="250"/>
      <c r="KT261" s="250"/>
      <c r="KU261" s="250"/>
      <c r="KV261" s="250"/>
      <c r="KW261" s="250"/>
      <c r="KX261" s="250"/>
      <c r="KY261" s="250"/>
      <c r="KZ261" s="250"/>
      <c r="LA261" s="250"/>
      <c r="LB261" s="250"/>
      <c r="LC261" s="250"/>
      <c r="LD261" s="250"/>
      <c r="LE261" s="250"/>
      <c r="LF261" s="250"/>
      <c r="LG261" s="250"/>
      <c r="LH261" s="250"/>
      <c r="LI261" s="250"/>
      <c r="LJ261" s="250"/>
      <c r="LK261" s="250"/>
      <c r="LL261" s="250"/>
      <c r="LM261" s="250"/>
      <c r="LN261" s="250"/>
      <c r="LO261" s="250"/>
      <c r="LP261" s="250"/>
      <c r="LQ261" s="250"/>
      <c r="LR261" s="250"/>
      <c r="LS261" s="250"/>
      <c r="LT261" s="250"/>
      <c r="LU261" s="250"/>
      <c r="LV261" s="250"/>
      <c r="LW261" s="250"/>
      <c r="LX261" s="250"/>
      <c r="LY261" s="250"/>
      <c r="LZ261" s="250"/>
      <c r="MA261" s="250"/>
      <c r="MB261" s="250"/>
      <c r="MC261" s="250"/>
      <c r="MD261" s="250"/>
      <c r="ME261" s="250"/>
      <c r="MF261" s="250"/>
      <c r="MG261" s="250"/>
      <c r="MH261" s="250"/>
      <c r="MI261" s="250"/>
      <c r="MJ261" s="250"/>
      <c r="MK261" s="250"/>
      <c r="ML261" s="250"/>
      <c r="MM261" s="250"/>
      <c r="MN261" s="250"/>
      <c r="MO261" s="250"/>
      <c r="MP261" s="250"/>
      <c r="MQ261" s="250"/>
      <c r="MR261" s="250"/>
      <c r="MS261" s="250"/>
      <c r="MT261" s="250"/>
      <c r="MU261" s="250"/>
      <c r="MV261" s="250"/>
      <c r="MW261" s="250"/>
      <c r="MX261" s="250"/>
      <c r="MY261" s="250"/>
      <c r="MZ261" s="250"/>
      <c r="NA261" s="250"/>
      <c r="NB261" s="250"/>
      <c r="NC261" s="250"/>
      <c r="ND261" s="250"/>
      <c r="NE261" s="250"/>
      <c r="NF261" s="250"/>
      <c r="NG261" s="250"/>
      <c r="NH261" s="250"/>
      <c r="NI261" s="250"/>
      <c r="NJ261" s="250"/>
      <c r="NK261" s="250"/>
      <c r="NL261" s="250"/>
      <c r="NM261" s="250"/>
      <c r="NN261" s="250"/>
      <c r="NO261" s="250"/>
      <c r="NP261" s="250"/>
      <c r="NQ261" s="250"/>
      <c r="NR261" s="250"/>
      <c r="NS261" s="250"/>
      <c r="NT261" s="250"/>
      <c r="NU261" s="250"/>
      <c r="NV261" s="250"/>
      <c r="NW261" s="250"/>
      <c r="NX261" s="250"/>
      <c r="NY261" s="250"/>
      <c r="NZ261" s="250"/>
      <c r="OA261" s="250"/>
      <c r="OB261" s="250"/>
      <c r="OC261" s="250"/>
      <c r="OD261" s="250"/>
      <c r="OE261" s="250"/>
      <c r="OF261" s="250"/>
      <c r="OG261" s="250"/>
      <c r="OH261" s="250"/>
      <c r="OI261" s="250"/>
      <c r="OJ261" s="250"/>
      <c r="OK261" s="250"/>
      <c r="OL261" s="250"/>
      <c r="OM261" s="250"/>
      <c r="ON261" s="250"/>
      <c r="OO261" s="250"/>
      <c r="OP261" s="250"/>
      <c r="OQ261" s="250"/>
      <c r="OR261" s="250"/>
      <c r="OS261" s="250"/>
      <c r="OT261" s="250"/>
      <c r="OU261" s="250"/>
      <c r="OV261" s="250"/>
      <c r="OW261" s="250"/>
      <c r="OX261" s="250"/>
      <c r="OY261" s="250"/>
      <c r="OZ261" s="250"/>
      <c r="PA261" s="250"/>
      <c r="PB261" s="250"/>
      <c r="PC261" s="250"/>
      <c r="PD261" s="250"/>
      <c r="PE261" s="250"/>
      <c r="PF261" s="250"/>
      <c r="PG261" s="250"/>
      <c r="PH261" s="250"/>
      <c r="PI261" s="250"/>
      <c r="PJ261" s="250"/>
      <c r="PK261" s="250"/>
      <c r="PL261" s="250"/>
      <c r="PM261" s="250"/>
      <c r="PN261" s="250"/>
      <c r="PO261" s="250"/>
      <c r="PP261" s="250"/>
      <c r="PQ261" s="250"/>
      <c r="PR261" s="250"/>
      <c r="PS261" s="250"/>
      <c r="PT261" s="250"/>
      <c r="PU261" s="250"/>
      <c r="PV261" s="250"/>
      <c r="PW261" s="250"/>
      <c r="PX261" s="250"/>
      <c r="PY261" s="250"/>
      <c r="PZ261" s="250"/>
      <c r="QA261" s="250"/>
      <c r="QB261" s="250"/>
      <c r="QC261" s="250"/>
      <c r="QD261" s="250"/>
      <c r="QE261" s="250"/>
      <c r="QF261" s="250"/>
      <c r="QG261" s="250"/>
      <c r="QH261" s="250"/>
      <c r="QI261" s="250"/>
      <c r="QJ261" s="250"/>
      <c r="QK261" s="250"/>
      <c r="QL261" s="250"/>
      <c r="QM261" s="250"/>
      <c r="QN261" s="250"/>
      <c r="QO261" s="250"/>
      <c r="QP261" s="250"/>
      <c r="QQ261" s="250"/>
      <c r="QR261" s="250"/>
      <c r="QS261" s="250"/>
      <c r="QT261" s="250"/>
      <c r="QU261" s="250"/>
      <c r="QV261" s="250"/>
      <c r="QW261" s="250"/>
      <c r="QX261" s="250"/>
      <c r="QY261" s="250"/>
      <c r="QZ261" s="250"/>
      <c r="RA261" s="250"/>
      <c r="RB261" s="250"/>
      <c r="RC261" s="250"/>
      <c r="RD261" s="250"/>
      <c r="RE261" s="250"/>
      <c r="RF261" s="250"/>
      <c r="RG261" s="250"/>
      <c r="RH261" s="250"/>
      <c r="RI261" s="250"/>
      <c r="RJ261" s="250"/>
      <c r="RK261" s="250"/>
      <c r="RL261" s="250"/>
      <c r="RM261" s="250"/>
      <c r="RN261" s="250"/>
      <c r="RO261" s="250"/>
      <c r="RP261" s="250"/>
      <c r="RQ261" s="250"/>
      <c r="RR261" s="250"/>
      <c r="RS261" s="250"/>
      <c r="RT261" s="250"/>
      <c r="RU261" s="250"/>
      <c r="RV261" s="250"/>
      <c r="RW261" s="250"/>
      <c r="RX261" s="250"/>
      <c r="RY261" s="250"/>
      <c r="RZ261" s="250"/>
      <c r="SA261" s="250"/>
      <c r="SB261" s="250"/>
      <c r="SC261" s="250"/>
      <c r="SD261" s="250"/>
      <c r="SE261" s="250"/>
      <c r="SF261" s="250"/>
      <c r="SG261" s="250"/>
      <c r="SH261" s="250"/>
      <c r="SI261" s="250"/>
      <c r="SJ261" s="250"/>
      <c r="SK261" s="250"/>
      <c r="SL261" s="250"/>
      <c r="SM261" s="250"/>
      <c r="SN261" s="250"/>
      <c r="SO261" s="250"/>
      <c r="SP261" s="250"/>
      <c r="SQ261" s="250"/>
      <c r="SR261" s="250"/>
      <c r="SS261" s="250"/>
      <c r="ST261" s="250"/>
      <c r="SU261" s="250"/>
      <c r="SV261" s="250"/>
      <c r="SW261" s="250"/>
      <c r="SX261" s="250"/>
      <c r="SY261" s="250"/>
      <c r="SZ261" s="250"/>
      <c r="TA261" s="250"/>
      <c r="TB261" s="250"/>
      <c r="TC261" s="250"/>
      <c r="TD261" s="250"/>
      <c r="TE261" s="250"/>
      <c r="TF261" s="250"/>
      <c r="TG261" s="250"/>
      <c r="TH261" s="250"/>
      <c r="TI261" s="250"/>
      <c r="TJ261" s="250"/>
      <c r="TK261" s="250"/>
      <c r="TL261" s="250"/>
      <c r="TM261" s="250"/>
      <c r="TN261" s="250"/>
      <c r="TO261" s="250"/>
      <c r="TP261" s="250"/>
      <c r="TQ261" s="250"/>
      <c r="TR261" s="250"/>
      <c r="TS261" s="250"/>
      <c r="TT261" s="250"/>
      <c r="TU261" s="250"/>
      <c r="TV261" s="250"/>
      <c r="TW261" s="250"/>
      <c r="TX261" s="250"/>
      <c r="TY261" s="250"/>
      <c r="TZ261" s="250"/>
      <c r="UA261" s="250"/>
      <c r="UB261" s="250"/>
      <c r="UC261" s="250"/>
      <c r="UD261" s="250"/>
      <c r="UE261" s="250"/>
      <c r="UF261" s="250"/>
      <c r="UG261" s="250"/>
      <c r="UH261" s="250"/>
      <c r="UI261" s="250"/>
      <c r="UJ261" s="250"/>
      <c r="UK261" s="250"/>
      <c r="UL261" s="250"/>
      <c r="UM261" s="250"/>
      <c r="UN261" s="250"/>
      <c r="UO261" s="250"/>
      <c r="UP261" s="250"/>
      <c r="UQ261" s="250"/>
      <c r="UR261" s="250"/>
      <c r="US261" s="250"/>
      <c r="UT261" s="250"/>
      <c r="UU261" s="250"/>
      <c r="UV261" s="250"/>
      <c r="UW261" s="250"/>
      <c r="UX261" s="250"/>
      <c r="UY261" s="250"/>
      <c r="UZ261" s="250"/>
      <c r="VA261" s="250"/>
      <c r="VB261" s="250"/>
      <c r="VC261" s="250"/>
      <c r="VD261" s="250"/>
      <c r="VE261" s="250"/>
      <c r="VF261" s="250"/>
      <c r="VG261" s="250"/>
      <c r="VH261" s="250"/>
      <c r="VI261" s="250"/>
      <c r="VJ261" s="250"/>
      <c r="VK261" s="250"/>
      <c r="VL261" s="250"/>
      <c r="VM261" s="250"/>
      <c r="VN261" s="250"/>
      <c r="VO261" s="250"/>
      <c r="VP261" s="250"/>
      <c r="VQ261" s="250"/>
      <c r="VR261" s="250"/>
      <c r="VS261" s="250"/>
      <c r="VT261" s="250"/>
      <c r="VU261" s="250"/>
      <c r="VV261" s="250"/>
      <c r="VW261" s="250"/>
      <c r="VX261" s="250"/>
      <c r="VY261" s="250"/>
      <c r="VZ261" s="250"/>
      <c r="WA261" s="250"/>
      <c r="WB261" s="250"/>
      <c r="WC261" s="250"/>
      <c r="WD261" s="250"/>
      <c r="WE261" s="250"/>
      <c r="WF261" s="250"/>
      <c r="WG261" s="250"/>
      <c r="WH261" s="250"/>
      <c r="WI261" s="250"/>
      <c r="WJ261" s="250"/>
      <c r="WK261" s="250"/>
      <c r="WL261" s="250"/>
      <c r="WM261" s="250"/>
      <c r="WN261" s="250"/>
      <c r="WO261" s="250"/>
      <c r="WP261" s="250"/>
      <c r="WQ261" s="250"/>
      <c r="WR261" s="250"/>
      <c r="WS261" s="250"/>
      <c r="WT261" s="250"/>
      <c r="WU261" s="250"/>
      <c r="WV261" s="250"/>
      <c r="WW261" s="250"/>
      <c r="WX261" s="250"/>
      <c r="WY261" s="250"/>
      <c r="WZ261" s="250"/>
      <c r="XA261" s="250"/>
      <c r="XB261" s="250"/>
      <c r="XC261" s="250"/>
      <c r="XD261" s="250"/>
      <c r="XE261" s="250"/>
      <c r="XF261" s="250"/>
      <c r="XG261" s="250"/>
      <c r="XH261" s="250"/>
      <c r="XI261" s="250"/>
      <c r="XJ261" s="250"/>
      <c r="XK261" s="250"/>
      <c r="XL261" s="250"/>
      <c r="XM261" s="250"/>
      <c r="XN261" s="250"/>
      <c r="XO261" s="250"/>
      <c r="XP261" s="250"/>
      <c r="XQ261" s="250"/>
      <c r="XR261" s="250"/>
      <c r="XS261" s="250"/>
      <c r="XT261" s="250"/>
      <c r="XU261" s="250"/>
      <c r="XV261" s="250"/>
      <c r="XW261" s="250"/>
      <c r="XX261" s="250"/>
      <c r="XY261" s="250"/>
      <c r="XZ261" s="250"/>
      <c r="YA261" s="250"/>
      <c r="YB261" s="250"/>
      <c r="YC261" s="250"/>
      <c r="YD261" s="250"/>
      <c r="YE261" s="250"/>
      <c r="YF261" s="250"/>
      <c r="YG261" s="250"/>
      <c r="YH261" s="250"/>
      <c r="YI261" s="250"/>
      <c r="YJ261" s="250"/>
      <c r="YK261" s="250"/>
      <c r="YL261" s="250"/>
      <c r="YM261" s="250"/>
      <c r="YN261" s="250"/>
      <c r="YO261" s="250"/>
      <c r="YP261" s="250"/>
      <c r="YQ261" s="250"/>
      <c r="YR261" s="250"/>
      <c r="YS261" s="250"/>
      <c r="YT261" s="250"/>
      <c r="YU261" s="250"/>
      <c r="YV261" s="250"/>
      <c r="YW261" s="250"/>
      <c r="YX261" s="250"/>
      <c r="YY261" s="250"/>
      <c r="YZ261" s="250"/>
      <c r="ZA261" s="250"/>
      <c r="ZB261" s="250"/>
      <c r="ZC261" s="250"/>
      <c r="ZD261" s="250"/>
      <c r="ZE261" s="250"/>
      <c r="ZF261" s="250"/>
      <c r="ZG261" s="250"/>
      <c r="ZH261" s="250"/>
      <c r="ZI261" s="250"/>
      <c r="ZJ261" s="250"/>
      <c r="ZK261" s="250"/>
      <c r="ZL261" s="250"/>
      <c r="ZM261" s="250"/>
      <c r="ZN261" s="250"/>
      <c r="ZO261" s="250"/>
      <c r="ZP261" s="250"/>
      <c r="ZQ261" s="250"/>
      <c r="ZR261" s="250"/>
      <c r="ZS261" s="250"/>
      <c r="ZT261" s="250"/>
      <c r="ZU261" s="250"/>
      <c r="ZV261" s="250"/>
      <c r="ZW261" s="250"/>
      <c r="ZX261" s="250"/>
      <c r="ZY261" s="250"/>
      <c r="ZZ261" s="250"/>
      <c r="AAA261" s="250"/>
      <c r="AAB261" s="250"/>
      <c r="AAC261" s="250"/>
      <c r="AAD261" s="250"/>
      <c r="AAE261" s="250"/>
      <c r="AAF261" s="250"/>
      <c r="AAG261" s="250"/>
      <c r="AAH261" s="250"/>
      <c r="AAI261" s="250"/>
      <c r="AAJ261" s="250"/>
      <c r="AAK261" s="250"/>
      <c r="AAL261" s="250"/>
      <c r="AAM261" s="250"/>
      <c r="AAN261" s="250"/>
      <c r="AAO261" s="250"/>
      <c r="AAP261" s="250"/>
      <c r="AAQ261" s="250"/>
      <c r="AAR261" s="250"/>
      <c r="AAS261" s="250"/>
      <c r="AAT261" s="250"/>
      <c r="AAU261" s="250"/>
      <c r="AAV261" s="250"/>
      <c r="AAW261" s="250"/>
      <c r="AAX261" s="250"/>
      <c r="AAY261" s="250"/>
      <c r="AAZ261" s="250"/>
      <c r="ABA261" s="250"/>
      <c r="ABB261" s="250"/>
      <c r="ABC261" s="250"/>
      <c r="ABD261" s="250"/>
      <c r="ABE261" s="250"/>
      <c r="ABF261" s="250"/>
      <c r="ABG261" s="250"/>
      <c r="ABH261" s="250"/>
      <c r="ABI261" s="250"/>
      <c r="ABJ261" s="250"/>
      <c r="ABK261" s="250"/>
      <c r="ABL261" s="250"/>
      <c r="ABM261" s="250"/>
      <c r="ABN261" s="250"/>
      <c r="ABO261" s="250"/>
      <c r="ABP261" s="250"/>
      <c r="ABQ261" s="250"/>
      <c r="ABR261" s="250"/>
      <c r="ABS261" s="250"/>
      <c r="ABT261" s="250"/>
      <c r="ABU261" s="250"/>
      <c r="ABV261" s="250"/>
      <c r="ABW261" s="250"/>
      <c r="ABX261" s="250"/>
      <c r="ABY261" s="250"/>
      <c r="ABZ261" s="250"/>
      <c r="ACA261" s="250"/>
      <c r="ACB261" s="250"/>
      <c r="ACC261" s="250"/>
      <c r="ACD261" s="250"/>
      <c r="ACE261" s="250"/>
      <c r="ACF261" s="250"/>
      <c r="ACG261" s="250"/>
      <c r="ACH261" s="250"/>
      <c r="ACI261" s="250"/>
      <c r="ACJ261" s="250"/>
      <c r="ACK261" s="250"/>
      <c r="ACL261" s="250"/>
      <c r="ACM261" s="250"/>
      <c r="ACN261" s="250"/>
      <c r="ACO261" s="250"/>
      <c r="ACP261" s="250"/>
      <c r="ACQ261" s="250"/>
      <c r="ACR261" s="250"/>
      <c r="ACS261" s="250"/>
      <c r="ACT261" s="250"/>
      <c r="ACU261" s="250"/>
      <c r="ACV261" s="250"/>
      <c r="ACW261" s="250"/>
      <c r="ACX261" s="250"/>
      <c r="ACY261" s="250"/>
      <c r="ACZ261" s="250"/>
      <c r="ADA261" s="250"/>
      <c r="ADB261" s="250"/>
      <c r="ADC261" s="250"/>
      <c r="ADD261" s="250"/>
      <c r="ADE261" s="250"/>
      <c r="ADF261" s="250"/>
      <c r="ADG261" s="250"/>
      <c r="ADH261" s="250"/>
      <c r="ADI261" s="250"/>
      <c r="ADJ261" s="250"/>
      <c r="ADK261" s="250"/>
      <c r="ADL261" s="250"/>
      <c r="ADM261" s="250"/>
      <c r="ADN261" s="250"/>
      <c r="ADO261" s="250"/>
      <c r="ADP261" s="250"/>
      <c r="ADQ261" s="250"/>
      <c r="ADR261" s="250"/>
      <c r="ADS261" s="250"/>
      <c r="ADT261" s="250"/>
      <c r="ADU261" s="250"/>
      <c r="ADV261" s="250"/>
      <c r="ADW261" s="250"/>
      <c r="ADX261" s="250"/>
      <c r="ADY261" s="250"/>
      <c r="ADZ261" s="250"/>
      <c r="AEA261" s="250"/>
      <c r="AEB261" s="250"/>
      <c r="AEC261" s="250"/>
      <c r="AED261" s="250"/>
      <c r="AEE261" s="250"/>
      <c r="AEF261" s="250"/>
      <c r="AEG261" s="250"/>
      <c r="AEH261" s="250"/>
      <c r="AEI261" s="250"/>
      <c r="AEJ261" s="250"/>
      <c r="AEK261" s="250"/>
      <c r="AEL261" s="250"/>
      <c r="AEM261" s="250"/>
      <c r="AEN261" s="250"/>
      <c r="AEO261" s="250"/>
      <c r="AEP261" s="250"/>
      <c r="AEQ261" s="250"/>
      <c r="AER261" s="250"/>
      <c r="AES261" s="250"/>
      <c r="AET261" s="250"/>
      <c r="AEU261" s="250"/>
      <c r="AEV261" s="250"/>
      <c r="AEW261" s="250"/>
      <c r="AEX261" s="250"/>
      <c r="AEY261" s="250"/>
      <c r="AEZ261" s="250"/>
      <c r="AFA261" s="250"/>
      <c r="AFB261" s="250"/>
      <c r="AFC261" s="250"/>
      <c r="AFD261" s="250"/>
      <c r="AFE261" s="250"/>
      <c r="AFF261" s="250"/>
      <c r="AFG261" s="250"/>
      <c r="AFH261" s="250"/>
      <c r="AFI261" s="250"/>
      <c r="AFJ261" s="250"/>
      <c r="AFK261" s="250"/>
      <c r="AFL261" s="250"/>
      <c r="AFM261" s="250"/>
      <c r="AFN261" s="250"/>
      <c r="AFO261" s="250"/>
      <c r="AFP261" s="250"/>
      <c r="AFQ261" s="250"/>
      <c r="AFR261" s="250"/>
      <c r="AFS261" s="250"/>
      <c r="AFT261" s="250"/>
      <c r="AFU261" s="250"/>
      <c r="AFV261" s="250"/>
      <c r="AFW261" s="250"/>
      <c r="AFX261" s="250"/>
      <c r="AFY261" s="250"/>
      <c r="AFZ261" s="250"/>
      <c r="AGA261" s="250"/>
      <c r="AGB261" s="250"/>
      <c r="AGC261" s="250"/>
      <c r="AGD261" s="250"/>
      <c r="AGE261" s="250"/>
      <c r="AGF261" s="250"/>
      <c r="AGG261" s="250"/>
      <c r="AGH261" s="250"/>
      <c r="AGI261" s="250"/>
      <c r="AGJ261" s="250"/>
      <c r="AGK261" s="250"/>
      <c r="AGL261" s="250"/>
      <c r="AGM261" s="250"/>
      <c r="AGN261" s="250"/>
      <c r="AGO261" s="250"/>
      <c r="AGP261" s="250"/>
      <c r="AGQ261" s="250"/>
      <c r="AGR261" s="250"/>
      <c r="AGS261" s="250"/>
      <c r="AGT261" s="250"/>
      <c r="AGU261" s="250"/>
      <c r="AGV261" s="250"/>
      <c r="AGW261" s="250"/>
      <c r="AGX261" s="250"/>
      <c r="AGY261" s="250"/>
      <c r="AGZ261" s="250"/>
      <c r="AHA261" s="250"/>
      <c r="AHB261" s="250"/>
      <c r="AHC261" s="250"/>
      <c r="AHD261" s="250"/>
      <c r="AHE261" s="250"/>
      <c r="AHF261" s="250"/>
      <c r="AHG261" s="250"/>
      <c r="AHH261" s="250"/>
      <c r="AHI261" s="250"/>
      <c r="AHJ261" s="250"/>
      <c r="AHK261" s="250"/>
      <c r="AHL261" s="250"/>
      <c r="AHM261" s="250"/>
      <c r="AHN261" s="250"/>
      <c r="AHO261" s="250"/>
      <c r="AHP261" s="250"/>
      <c r="AHQ261" s="250"/>
      <c r="AHR261" s="250"/>
      <c r="AHS261" s="250"/>
      <c r="AHT261" s="250"/>
      <c r="AHU261" s="250"/>
      <c r="AHV261" s="250"/>
      <c r="AHW261" s="250"/>
      <c r="AHX261" s="250"/>
      <c r="AHY261" s="250"/>
      <c r="AHZ261" s="250"/>
      <c r="AIA261" s="250"/>
      <c r="AIB261" s="250"/>
      <c r="AIC261" s="250"/>
      <c r="AID261" s="250"/>
      <c r="AIE261" s="250"/>
      <c r="AIF261" s="250"/>
      <c r="AIG261" s="250"/>
      <c r="AIH261" s="250"/>
      <c r="AII261" s="250"/>
      <c r="AIJ261" s="250"/>
      <c r="AIK261" s="250"/>
      <c r="AIL261" s="250"/>
      <c r="AIM261" s="250"/>
      <c r="AIN261" s="250"/>
      <c r="AIO261" s="250"/>
      <c r="AIP261" s="250"/>
      <c r="AIQ261" s="250"/>
      <c r="AIR261" s="250"/>
      <c r="AIS261" s="250"/>
      <c r="AIT261" s="250"/>
      <c r="AIU261" s="250"/>
      <c r="AIV261" s="250"/>
      <c r="AIW261" s="250"/>
      <c r="AIX261" s="250"/>
      <c r="AIY261" s="250"/>
      <c r="AIZ261" s="250"/>
      <c r="AJA261" s="250"/>
      <c r="AJB261" s="250"/>
      <c r="AJC261" s="250"/>
      <c r="AJD261" s="250"/>
      <c r="AJE261" s="250"/>
      <c r="AJF261" s="250"/>
      <c r="AJG261" s="250"/>
      <c r="AJH261" s="250"/>
      <c r="AJI261" s="250"/>
      <c r="AJJ261" s="250"/>
      <c r="AJK261" s="250"/>
      <c r="AJL261" s="250"/>
      <c r="AJM261" s="250"/>
      <c r="AJN261" s="250"/>
      <c r="AJO261" s="250"/>
      <c r="AJP261" s="250"/>
      <c r="AJQ261" s="250"/>
      <c r="AJR261" s="250"/>
      <c r="AJS261" s="250"/>
      <c r="AJT261" s="250"/>
      <c r="AJU261" s="250"/>
      <c r="AJV261" s="250"/>
      <c r="AJW261" s="250"/>
      <c r="AJX261" s="250"/>
      <c r="AJY261" s="250"/>
      <c r="AJZ261" s="250"/>
      <c r="AKA261" s="250"/>
      <c r="AKB261" s="250"/>
      <c r="AKC261" s="250"/>
      <c r="AKD261" s="250"/>
      <c r="AKE261" s="250"/>
      <c r="AKF261" s="250"/>
      <c r="AKG261" s="250"/>
      <c r="AKH261" s="250"/>
      <c r="AKI261" s="250"/>
      <c r="AKJ261" s="250"/>
      <c r="AKK261" s="250"/>
      <c r="AKL261" s="250"/>
      <c r="AKM261" s="250"/>
      <c r="AKN261" s="250"/>
      <c r="AKO261" s="250"/>
      <c r="AKP261" s="250"/>
      <c r="AKQ261" s="250"/>
      <c r="AKR261" s="250"/>
      <c r="AKS261" s="250"/>
      <c r="AKT261" s="250"/>
      <c r="AKU261" s="250"/>
      <c r="AKV261" s="250"/>
      <c r="AKW261" s="250"/>
      <c r="AKX261" s="250"/>
      <c r="AKY261" s="250"/>
      <c r="AKZ261" s="250"/>
      <c r="ALA261" s="250"/>
      <c r="ALB261" s="250"/>
      <c r="ALC261" s="250"/>
      <c r="ALD261" s="250"/>
    </row>
    <row r="262" spans="1:992" s="253" customFormat="1" ht="20.25" customHeight="1">
      <c r="A262" s="2420" t="s">
        <v>278</v>
      </c>
      <c r="B262" s="2420" t="s">
        <v>1643</v>
      </c>
      <c r="C262" s="2420" t="s">
        <v>47</v>
      </c>
      <c r="D262" s="718" t="s">
        <v>296</v>
      </c>
      <c r="E262" s="468">
        <f>E263+E267</f>
        <v>7665500</v>
      </c>
      <c r="F262" s="468">
        <f>F263+F267</f>
        <v>7009897.4299999997</v>
      </c>
      <c r="G262" s="2384" t="s">
        <v>3267</v>
      </c>
      <c r="H262" s="2384" t="s">
        <v>316</v>
      </c>
      <c r="I262" s="2390" t="s">
        <v>317</v>
      </c>
      <c r="J262" s="2390">
        <v>180</v>
      </c>
      <c r="K262" s="2390">
        <v>134</v>
      </c>
      <c r="L262" s="2723" t="s">
        <v>2823</v>
      </c>
      <c r="M262" s="591"/>
      <c r="N262" s="497"/>
      <c r="O262" s="370"/>
      <c r="P262" s="370"/>
      <c r="Q262" s="370"/>
      <c r="R262" s="370"/>
      <c r="S262" s="370"/>
      <c r="T262" s="370"/>
      <c r="U262" s="370"/>
      <c r="V262" s="370"/>
      <c r="W262" s="370"/>
      <c r="X262" s="370"/>
      <c r="Y262" s="370"/>
      <c r="Z262" s="370"/>
      <c r="AA262" s="370"/>
      <c r="AB262" s="370"/>
      <c r="AC262" s="370"/>
      <c r="AD262" s="370"/>
      <c r="AE262" s="370"/>
      <c r="AF262" s="370"/>
      <c r="AG262" s="370"/>
      <c r="AH262" s="370"/>
      <c r="AI262" s="370"/>
      <c r="AJ262" s="370"/>
      <c r="AK262" s="370"/>
      <c r="AL262" s="370"/>
      <c r="AM262" s="370"/>
      <c r="AN262" s="370"/>
      <c r="AO262" s="370"/>
      <c r="AP262" s="370"/>
      <c r="AQ262" s="370"/>
      <c r="AR262" s="370"/>
      <c r="AS262" s="370"/>
      <c r="AT262" s="370"/>
      <c r="AU262" s="370"/>
      <c r="AV262" s="370"/>
      <c r="AW262" s="370"/>
      <c r="AX262" s="370"/>
      <c r="AY262" s="370"/>
      <c r="AZ262" s="370"/>
      <c r="BA262" s="370"/>
      <c r="BB262" s="370"/>
      <c r="BC262" s="370"/>
      <c r="BD262" s="370"/>
      <c r="BE262" s="370"/>
      <c r="BF262" s="370"/>
      <c r="BG262" s="370"/>
      <c r="BH262" s="370"/>
      <c r="BI262" s="370"/>
      <c r="BJ262" s="370"/>
      <c r="BK262" s="370"/>
      <c r="BL262" s="370"/>
      <c r="BM262" s="370"/>
      <c r="BN262" s="370"/>
      <c r="BO262" s="370"/>
      <c r="BP262" s="370"/>
      <c r="BQ262" s="370"/>
      <c r="BR262" s="370"/>
      <c r="BS262" s="370"/>
      <c r="BT262" s="370"/>
      <c r="BU262" s="370"/>
      <c r="BV262" s="370"/>
      <c r="BW262" s="370"/>
      <c r="BX262" s="370"/>
      <c r="BY262" s="370"/>
      <c r="BZ262" s="370"/>
      <c r="CA262" s="370"/>
      <c r="CB262" s="370"/>
      <c r="CC262" s="370"/>
      <c r="CD262" s="370"/>
      <c r="CE262" s="370"/>
      <c r="CF262" s="370"/>
      <c r="CG262" s="370"/>
      <c r="CH262" s="370"/>
      <c r="CI262" s="370"/>
      <c r="CJ262" s="370"/>
      <c r="CK262" s="370"/>
      <c r="CL262" s="370"/>
      <c r="CM262" s="370"/>
      <c r="CN262" s="370"/>
      <c r="CO262" s="370"/>
      <c r="CP262" s="370"/>
      <c r="CQ262" s="370"/>
      <c r="CR262" s="370"/>
      <c r="CS262" s="370"/>
      <c r="CT262" s="370"/>
      <c r="CU262" s="370"/>
      <c r="CV262" s="370"/>
      <c r="CW262" s="370"/>
      <c r="CX262" s="370"/>
      <c r="CY262" s="370"/>
      <c r="CZ262" s="370"/>
      <c r="DA262" s="370"/>
      <c r="DB262" s="370"/>
      <c r="DC262" s="370"/>
      <c r="DD262" s="370"/>
      <c r="DE262" s="370"/>
      <c r="DF262" s="370"/>
      <c r="DG262" s="370"/>
      <c r="DH262" s="370"/>
      <c r="DI262" s="370"/>
      <c r="DJ262" s="370"/>
      <c r="DK262" s="370"/>
      <c r="DL262" s="370"/>
      <c r="DM262" s="370"/>
      <c r="DN262" s="370"/>
      <c r="DO262" s="370"/>
      <c r="DP262" s="370"/>
      <c r="DQ262" s="370"/>
      <c r="DR262" s="370"/>
      <c r="DS262" s="370"/>
      <c r="DT262" s="370"/>
      <c r="DU262" s="370"/>
      <c r="DV262" s="370"/>
      <c r="DW262" s="370"/>
      <c r="DX262" s="370"/>
      <c r="DY262" s="370"/>
      <c r="DZ262" s="370"/>
      <c r="EA262" s="370"/>
      <c r="EB262" s="370"/>
      <c r="EC262" s="370"/>
      <c r="ED262" s="370"/>
      <c r="EE262" s="370"/>
      <c r="EF262" s="370"/>
      <c r="EG262" s="370"/>
      <c r="EH262" s="370"/>
      <c r="EI262" s="370"/>
      <c r="EJ262" s="370"/>
      <c r="EK262" s="370"/>
      <c r="EL262" s="370"/>
      <c r="EM262" s="370"/>
      <c r="EN262" s="370"/>
      <c r="EO262" s="370"/>
      <c r="EP262" s="370"/>
      <c r="EQ262" s="370"/>
      <c r="ER262" s="370"/>
      <c r="ES262" s="370"/>
      <c r="ET262" s="370"/>
      <c r="EU262" s="370"/>
      <c r="EV262" s="370"/>
      <c r="EW262" s="370"/>
      <c r="EX262" s="370"/>
      <c r="EY262" s="370"/>
      <c r="EZ262" s="370"/>
      <c r="FA262" s="370"/>
      <c r="FB262" s="370"/>
      <c r="FC262" s="370"/>
      <c r="FD262" s="370"/>
      <c r="FE262" s="370"/>
      <c r="FF262" s="370"/>
      <c r="FG262" s="370"/>
      <c r="FH262" s="370"/>
      <c r="FI262" s="370"/>
      <c r="FJ262" s="370"/>
      <c r="FK262" s="370"/>
      <c r="FL262" s="370"/>
      <c r="FM262" s="370"/>
      <c r="FN262" s="370"/>
      <c r="FO262" s="370"/>
      <c r="FP262" s="370"/>
      <c r="FQ262" s="370"/>
      <c r="FR262" s="370"/>
      <c r="FS262" s="370"/>
      <c r="FT262" s="370"/>
      <c r="FU262" s="370"/>
      <c r="FV262" s="370"/>
      <c r="FW262" s="370"/>
      <c r="FX262" s="370"/>
      <c r="FY262" s="370"/>
      <c r="FZ262" s="370"/>
      <c r="GA262" s="370"/>
      <c r="GB262" s="370"/>
      <c r="GC262" s="370"/>
      <c r="GD262" s="370"/>
      <c r="GE262" s="370"/>
      <c r="GF262" s="370"/>
      <c r="GG262" s="370"/>
      <c r="GH262" s="370"/>
      <c r="GI262" s="370"/>
      <c r="GJ262" s="370"/>
      <c r="GK262" s="370"/>
      <c r="GL262" s="370"/>
      <c r="GM262" s="370"/>
      <c r="GN262" s="370"/>
      <c r="GO262" s="370"/>
      <c r="GP262" s="370"/>
      <c r="GQ262" s="370"/>
      <c r="GR262" s="370"/>
      <c r="GS262" s="370"/>
      <c r="GT262" s="370"/>
      <c r="GU262" s="370"/>
      <c r="GV262" s="370"/>
      <c r="GW262" s="370"/>
      <c r="GX262" s="370"/>
      <c r="GY262" s="370"/>
      <c r="GZ262" s="370"/>
      <c r="HA262" s="370"/>
      <c r="HB262" s="370"/>
      <c r="HC262" s="370"/>
      <c r="HD262" s="370"/>
      <c r="HE262" s="370"/>
      <c r="HF262" s="370"/>
      <c r="HG262" s="370"/>
      <c r="HH262" s="370"/>
      <c r="HI262" s="370"/>
      <c r="HJ262" s="370"/>
      <c r="HK262" s="370"/>
      <c r="HL262" s="370"/>
      <c r="HM262" s="370"/>
      <c r="HN262" s="370"/>
      <c r="HO262" s="370"/>
      <c r="HP262" s="370"/>
      <c r="HQ262" s="370"/>
      <c r="HR262" s="370"/>
      <c r="HS262" s="370"/>
      <c r="HT262" s="370"/>
      <c r="HU262" s="370"/>
      <c r="HV262" s="370"/>
      <c r="HW262" s="370"/>
      <c r="HX262" s="370"/>
      <c r="HY262" s="370"/>
      <c r="HZ262" s="370"/>
      <c r="IA262" s="370"/>
      <c r="IB262" s="370"/>
      <c r="IC262" s="370"/>
      <c r="ID262" s="370"/>
      <c r="IE262" s="370"/>
      <c r="IF262" s="370"/>
      <c r="IG262" s="370"/>
      <c r="IH262" s="370"/>
      <c r="II262" s="370"/>
      <c r="IJ262" s="370"/>
      <c r="IK262" s="370"/>
      <c r="IL262" s="370"/>
      <c r="IM262" s="370"/>
      <c r="IN262" s="370"/>
      <c r="IO262" s="370"/>
      <c r="IP262" s="370"/>
      <c r="IQ262" s="370"/>
      <c r="IR262" s="370"/>
      <c r="IS262" s="370"/>
      <c r="IT262" s="370"/>
      <c r="IU262" s="370"/>
      <c r="IV262" s="370"/>
      <c r="IW262" s="370"/>
      <c r="IX262" s="370"/>
      <c r="IY262" s="370"/>
      <c r="IZ262" s="370"/>
      <c r="JA262" s="370"/>
      <c r="JB262" s="370"/>
      <c r="JC262" s="370"/>
      <c r="JD262" s="370"/>
      <c r="JE262" s="370"/>
      <c r="JF262" s="370"/>
      <c r="JG262" s="370"/>
      <c r="JH262" s="370"/>
      <c r="JI262" s="370"/>
      <c r="JJ262" s="370"/>
      <c r="JK262" s="370"/>
      <c r="JL262" s="370"/>
      <c r="JM262" s="370"/>
      <c r="JN262" s="370"/>
      <c r="JO262" s="370"/>
      <c r="JP262" s="370"/>
      <c r="JQ262" s="370"/>
      <c r="JR262" s="370"/>
      <c r="JS262" s="370"/>
      <c r="JT262" s="370"/>
      <c r="JU262" s="370"/>
      <c r="JV262" s="370"/>
      <c r="JW262" s="370"/>
      <c r="JX262" s="370"/>
      <c r="JY262" s="370"/>
      <c r="JZ262" s="370"/>
      <c r="KA262" s="370"/>
      <c r="KB262" s="370"/>
      <c r="KC262" s="370"/>
      <c r="KD262" s="370"/>
      <c r="KE262" s="370"/>
      <c r="KF262" s="370"/>
      <c r="KG262" s="370"/>
      <c r="KH262" s="370"/>
      <c r="KI262" s="370"/>
      <c r="KJ262" s="370"/>
      <c r="KK262" s="370"/>
      <c r="KL262" s="370"/>
      <c r="KM262" s="370"/>
      <c r="KN262" s="370"/>
      <c r="KO262" s="370"/>
      <c r="KP262" s="370"/>
      <c r="KQ262" s="370"/>
      <c r="KR262" s="370"/>
      <c r="KS262" s="370"/>
      <c r="KT262" s="370"/>
      <c r="KU262" s="370"/>
      <c r="KV262" s="370"/>
      <c r="KW262" s="370"/>
      <c r="KX262" s="370"/>
      <c r="KY262" s="370"/>
      <c r="KZ262" s="370"/>
      <c r="LA262" s="370"/>
      <c r="LB262" s="370"/>
      <c r="LC262" s="370"/>
      <c r="LD262" s="370"/>
      <c r="LE262" s="370"/>
      <c r="LF262" s="370"/>
      <c r="LG262" s="370"/>
      <c r="LH262" s="370"/>
      <c r="LI262" s="370"/>
      <c r="LJ262" s="370"/>
      <c r="LK262" s="370"/>
      <c r="LL262" s="370"/>
      <c r="LM262" s="370"/>
      <c r="LN262" s="370"/>
      <c r="LO262" s="370"/>
      <c r="LP262" s="370"/>
      <c r="LQ262" s="370"/>
      <c r="LR262" s="370"/>
      <c r="LS262" s="370"/>
      <c r="LT262" s="370"/>
      <c r="LU262" s="370"/>
      <c r="LV262" s="370"/>
      <c r="LW262" s="370"/>
      <c r="LX262" s="370"/>
      <c r="LY262" s="370"/>
      <c r="LZ262" s="370"/>
      <c r="MA262" s="370"/>
      <c r="MB262" s="370"/>
      <c r="MC262" s="370"/>
      <c r="MD262" s="370"/>
      <c r="ME262" s="370"/>
      <c r="MF262" s="370"/>
      <c r="MG262" s="370"/>
      <c r="MH262" s="370"/>
      <c r="MI262" s="370"/>
      <c r="MJ262" s="370"/>
      <c r="MK262" s="370"/>
      <c r="ML262" s="370"/>
      <c r="MM262" s="370"/>
      <c r="MN262" s="370"/>
      <c r="MO262" s="370"/>
      <c r="MP262" s="370"/>
      <c r="MQ262" s="370"/>
      <c r="MR262" s="370"/>
      <c r="MS262" s="370"/>
      <c r="MT262" s="370"/>
      <c r="MU262" s="370"/>
      <c r="MV262" s="370"/>
      <c r="MW262" s="370"/>
      <c r="MX262" s="370"/>
      <c r="MY262" s="370"/>
      <c r="MZ262" s="370"/>
      <c r="NA262" s="370"/>
      <c r="NB262" s="370"/>
      <c r="NC262" s="370"/>
      <c r="ND262" s="370"/>
      <c r="NE262" s="370"/>
      <c r="NF262" s="370"/>
      <c r="NG262" s="370"/>
      <c r="NH262" s="370"/>
      <c r="NI262" s="370"/>
      <c r="NJ262" s="370"/>
      <c r="NK262" s="370"/>
      <c r="NL262" s="370"/>
      <c r="NM262" s="370"/>
      <c r="NN262" s="370"/>
      <c r="NO262" s="370"/>
      <c r="NP262" s="370"/>
      <c r="NQ262" s="370"/>
      <c r="NR262" s="370"/>
      <c r="NS262" s="370"/>
      <c r="NT262" s="370"/>
      <c r="NU262" s="370"/>
      <c r="NV262" s="370"/>
      <c r="NW262" s="370"/>
      <c r="NX262" s="370"/>
      <c r="NY262" s="370"/>
      <c r="NZ262" s="370"/>
      <c r="OA262" s="370"/>
      <c r="OB262" s="370"/>
      <c r="OC262" s="370"/>
      <c r="OD262" s="370"/>
      <c r="OE262" s="370"/>
      <c r="OF262" s="370"/>
      <c r="OG262" s="370"/>
      <c r="OH262" s="370"/>
      <c r="OI262" s="370"/>
      <c r="OJ262" s="370"/>
      <c r="OK262" s="370"/>
      <c r="OL262" s="370"/>
      <c r="OM262" s="370"/>
      <c r="ON262" s="370"/>
      <c r="OO262" s="370"/>
      <c r="OP262" s="370"/>
      <c r="OQ262" s="370"/>
      <c r="OR262" s="370"/>
      <c r="OS262" s="370"/>
      <c r="OT262" s="370"/>
      <c r="OU262" s="370"/>
      <c r="OV262" s="370"/>
      <c r="OW262" s="370"/>
      <c r="OX262" s="370"/>
      <c r="OY262" s="370"/>
      <c r="OZ262" s="370"/>
      <c r="PA262" s="370"/>
      <c r="PB262" s="370"/>
      <c r="PC262" s="370"/>
      <c r="PD262" s="370"/>
      <c r="PE262" s="370"/>
      <c r="PF262" s="370"/>
      <c r="PG262" s="370"/>
      <c r="PH262" s="370"/>
      <c r="PI262" s="370"/>
      <c r="PJ262" s="370"/>
      <c r="PK262" s="370"/>
      <c r="PL262" s="370"/>
      <c r="PM262" s="370"/>
      <c r="PN262" s="370"/>
      <c r="PO262" s="370"/>
      <c r="PP262" s="370"/>
      <c r="PQ262" s="370"/>
      <c r="PR262" s="370"/>
      <c r="PS262" s="370"/>
      <c r="PT262" s="370"/>
      <c r="PU262" s="370"/>
      <c r="PV262" s="370"/>
      <c r="PW262" s="370"/>
      <c r="PX262" s="370"/>
      <c r="PY262" s="370"/>
      <c r="PZ262" s="370"/>
      <c r="QA262" s="370"/>
      <c r="QB262" s="370"/>
      <c r="QC262" s="370"/>
      <c r="QD262" s="370"/>
      <c r="QE262" s="370"/>
      <c r="QF262" s="370"/>
      <c r="QG262" s="370"/>
      <c r="QH262" s="370"/>
      <c r="QI262" s="370"/>
      <c r="QJ262" s="370"/>
      <c r="QK262" s="370"/>
      <c r="QL262" s="370"/>
      <c r="QM262" s="370"/>
      <c r="QN262" s="370"/>
      <c r="QO262" s="370"/>
      <c r="QP262" s="370"/>
      <c r="QQ262" s="370"/>
      <c r="QR262" s="370"/>
      <c r="QS262" s="370"/>
      <c r="QT262" s="370"/>
      <c r="QU262" s="370"/>
      <c r="QV262" s="370"/>
      <c r="QW262" s="370"/>
      <c r="QX262" s="370"/>
      <c r="QY262" s="370"/>
      <c r="QZ262" s="370"/>
      <c r="RA262" s="370"/>
      <c r="RB262" s="370"/>
      <c r="RC262" s="370"/>
      <c r="RD262" s="370"/>
      <c r="RE262" s="370"/>
      <c r="RF262" s="370"/>
      <c r="RG262" s="370"/>
      <c r="RH262" s="370"/>
      <c r="RI262" s="370"/>
      <c r="RJ262" s="370"/>
      <c r="RK262" s="370"/>
      <c r="RL262" s="370"/>
      <c r="RM262" s="370"/>
      <c r="RN262" s="370"/>
      <c r="RO262" s="370"/>
      <c r="RP262" s="370"/>
      <c r="RQ262" s="370"/>
      <c r="RR262" s="370"/>
      <c r="RS262" s="370"/>
      <c r="RT262" s="370"/>
      <c r="RU262" s="370"/>
      <c r="RV262" s="370"/>
      <c r="RW262" s="370"/>
      <c r="RX262" s="370"/>
      <c r="RY262" s="370"/>
      <c r="RZ262" s="370"/>
      <c r="SA262" s="370"/>
      <c r="SB262" s="370"/>
      <c r="SC262" s="370"/>
      <c r="SD262" s="370"/>
      <c r="SE262" s="370"/>
      <c r="SF262" s="370"/>
      <c r="SG262" s="370"/>
      <c r="SH262" s="370"/>
      <c r="SI262" s="370"/>
      <c r="SJ262" s="370"/>
      <c r="SK262" s="370"/>
      <c r="SL262" s="370"/>
      <c r="SM262" s="370"/>
      <c r="SN262" s="370"/>
      <c r="SO262" s="370"/>
      <c r="SP262" s="370"/>
      <c r="SQ262" s="370"/>
      <c r="SR262" s="370"/>
      <c r="SS262" s="370"/>
      <c r="ST262" s="370"/>
      <c r="SU262" s="370"/>
      <c r="SV262" s="370"/>
      <c r="SW262" s="370"/>
      <c r="SX262" s="370"/>
      <c r="SY262" s="370"/>
      <c r="SZ262" s="370"/>
      <c r="TA262" s="370"/>
      <c r="TB262" s="370"/>
      <c r="TC262" s="370"/>
      <c r="TD262" s="370"/>
      <c r="TE262" s="370"/>
      <c r="TF262" s="370"/>
      <c r="TG262" s="370"/>
      <c r="TH262" s="370"/>
      <c r="TI262" s="370"/>
      <c r="TJ262" s="370"/>
      <c r="TK262" s="370"/>
      <c r="TL262" s="370"/>
      <c r="TM262" s="370"/>
      <c r="TN262" s="370"/>
      <c r="TO262" s="370"/>
      <c r="TP262" s="370"/>
      <c r="TQ262" s="370"/>
      <c r="TR262" s="370"/>
      <c r="TS262" s="370"/>
      <c r="TT262" s="370"/>
      <c r="TU262" s="370"/>
      <c r="TV262" s="370"/>
      <c r="TW262" s="370"/>
      <c r="TX262" s="370"/>
      <c r="TY262" s="370"/>
      <c r="TZ262" s="370"/>
      <c r="UA262" s="370"/>
      <c r="UB262" s="370"/>
      <c r="UC262" s="370"/>
      <c r="UD262" s="370"/>
      <c r="UE262" s="370"/>
      <c r="UF262" s="370"/>
      <c r="UG262" s="370"/>
      <c r="UH262" s="370"/>
      <c r="UI262" s="370"/>
      <c r="UJ262" s="370"/>
      <c r="UK262" s="370"/>
      <c r="UL262" s="370"/>
      <c r="UM262" s="370"/>
      <c r="UN262" s="370"/>
      <c r="UO262" s="370"/>
      <c r="UP262" s="370"/>
      <c r="UQ262" s="370"/>
      <c r="UR262" s="370"/>
      <c r="US262" s="370"/>
      <c r="UT262" s="370"/>
      <c r="UU262" s="370"/>
      <c r="UV262" s="370"/>
      <c r="UW262" s="370"/>
      <c r="UX262" s="370"/>
      <c r="UY262" s="370"/>
      <c r="UZ262" s="370"/>
      <c r="VA262" s="370"/>
      <c r="VB262" s="370"/>
      <c r="VC262" s="370"/>
      <c r="VD262" s="370"/>
      <c r="VE262" s="370"/>
      <c r="VF262" s="370"/>
      <c r="VG262" s="370"/>
      <c r="VH262" s="370"/>
      <c r="VI262" s="370"/>
      <c r="VJ262" s="370"/>
      <c r="VK262" s="370"/>
      <c r="VL262" s="370"/>
      <c r="VM262" s="370"/>
      <c r="VN262" s="370"/>
      <c r="VO262" s="370"/>
      <c r="VP262" s="370"/>
      <c r="VQ262" s="370"/>
      <c r="VR262" s="370"/>
      <c r="VS262" s="370"/>
      <c r="VT262" s="370"/>
      <c r="VU262" s="370"/>
      <c r="VV262" s="370"/>
      <c r="VW262" s="370"/>
      <c r="VX262" s="370"/>
      <c r="VY262" s="370"/>
      <c r="VZ262" s="370"/>
      <c r="WA262" s="370"/>
      <c r="WB262" s="370"/>
      <c r="WC262" s="370"/>
      <c r="WD262" s="370"/>
      <c r="WE262" s="370"/>
      <c r="WF262" s="370"/>
      <c r="WG262" s="370"/>
      <c r="WH262" s="370"/>
      <c r="WI262" s="370"/>
      <c r="WJ262" s="370"/>
      <c r="WK262" s="370"/>
      <c r="WL262" s="370"/>
      <c r="WM262" s="370"/>
      <c r="WN262" s="370"/>
      <c r="WO262" s="370"/>
      <c r="WP262" s="370"/>
      <c r="WQ262" s="370"/>
      <c r="WR262" s="370"/>
      <c r="WS262" s="370"/>
      <c r="WT262" s="370"/>
      <c r="WU262" s="370"/>
      <c r="WV262" s="370"/>
      <c r="WW262" s="370"/>
      <c r="WX262" s="370"/>
      <c r="WY262" s="370"/>
      <c r="WZ262" s="370"/>
      <c r="XA262" s="370"/>
      <c r="XB262" s="370"/>
      <c r="XC262" s="370"/>
      <c r="XD262" s="370"/>
      <c r="XE262" s="370"/>
      <c r="XF262" s="370"/>
      <c r="XG262" s="370"/>
      <c r="XH262" s="370"/>
      <c r="XI262" s="370"/>
      <c r="XJ262" s="370"/>
      <c r="XK262" s="370"/>
      <c r="XL262" s="370"/>
      <c r="XM262" s="370"/>
      <c r="XN262" s="370"/>
      <c r="XO262" s="370"/>
      <c r="XP262" s="370"/>
      <c r="XQ262" s="370"/>
      <c r="XR262" s="370"/>
      <c r="XS262" s="370"/>
      <c r="XT262" s="370"/>
      <c r="XU262" s="370"/>
      <c r="XV262" s="370"/>
      <c r="XW262" s="370"/>
      <c r="XX262" s="370"/>
      <c r="XY262" s="370"/>
      <c r="XZ262" s="370"/>
      <c r="YA262" s="370"/>
      <c r="YB262" s="370"/>
      <c r="YC262" s="370"/>
      <c r="YD262" s="370"/>
      <c r="YE262" s="370"/>
      <c r="YF262" s="370"/>
      <c r="YG262" s="370"/>
      <c r="YH262" s="370"/>
      <c r="YI262" s="370"/>
      <c r="YJ262" s="370"/>
      <c r="YK262" s="370"/>
      <c r="YL262" s="370"/>
      <c r="YM262" s="370"/>
      <c r="YN262" s="370"/>
      <c r="YO262" s="370"/>
      <c r="YP262" s="370"/>
      <c r="YQ262" s="370"/>
      <c r="YR262" s="370"/>
      <c r="YS262" s="370"/>
      <c r="YT262" s="370"/>
      <c r="YU262" s="370"/>
      <c r="YV262" s="370"/>
      <c r="YW262" s="370"/>
      <c r="YX262" s="370"/>
      <c r="YY262" s="370"/>
      <c r="YZ262" s="370"/>
      <c r="ZA262" s="370"/>
      <c r="ZB262" s="370"/>
      <c r="ZC262" s="370"/>
      <c r="ZD262" s="370"/>
      <c r="ZE262" s="370"/>
      <c r="ZF262" s="370"/>
      <c r="ZG262" s="370"/>
      <c r="ZH262" s="370"/>
      <c r="ZI262" s="370"/>
      <c r="ZJ262" s="370"/>
      <c r="ZK262" s="370"/>
      <c r="ZL262" s="370"/>
      <c r="ZM262" s="370"/>
      <c r="ZN262" s="370"/>
      <c r="ZO262" s="370"/>
      <c r="ZP262" s="370"/>
      <c r="ZQ262" s="370"/>
      <c r="ZR262" s="370"/>
      <c r="ZS262" s="370"/>
      <c r="ZT262" s="370"/>
      <c r="ZU262" s="370"/>
      <c r="ZV262" s="370"/>
      <c r="ZW262" s="370"/>
      <c r="ZX262" s="370"/>
      <c r="ZY262" s="370"/>
      <c r="ZZ262" s="370"/>
      <c r="AAA262" s="370"/>
      <c r="AAB262" s="370"/>
      <c r="AAC262" s="370"/>
      <c r="AAD262" s="370"/>
      <c r="AAE262" s="370"/>
      <c r="AAF262" s="370"/>
      <c r="AAG262" s="370"/>
      <c r="AAH262" s="370"/>
      <c r="AAI262" s="370"/>
      <c r="AAJ262" s="370"/>
      <c r="AAK262" s="370"/>
      <c r="AAL262" s="370"/>
      <c r="AAM262" s="370"/>
      <c r="AAN262" s="370"/>
      <c r="AAO262" s="370"/>
      <c r="AAP262" s="370"/>
      <c r="AAQ262" s="370"/>
      <c r="AAR262" s="370"/>
      <c r="AAS262" s="370"/>
      <c r="AAT262" s="370"/>
      <c r="AAU262" s="370"/>
      <c r="AAV262" s="370"/>
      <c r="AAW262" s="370"/>
      <c r="AAX262" s="370"/>
      <c r="AAY262" s="370"/>
      <c r="AAZ262" s="370"/>
      <c r="ABA262" s="370"/>
      <c r="ABB262" s="370"/>
      <c r="ABC262" s="370"/>
      <c r="ABD262" s="370"/>
      <c r="ABE262" s="370"/>
      <c r="ABF262" s="370"/>
      <c r="ABG262" s="370"/>
      <c r="ABH262" s="370"/>
      <c r="ABI262" s="370"/>
      <c r="ABJ262" s="370"/>
      <c r="ABK262" s="370"/>
      <c r="ABL262" s="370"/>
      <c r="ABM262" s="370"/>
      <c r="ABN262" s="370"/>
      <c r="ABO262" s="370"/>
      <c r="ABP262" s="370"/>
      <c r="ABQ262" s="370"/>
      <c r="ABR262" s="370"/>
      <c r="ABS262" s="370"/>
      <c r="ABT262" s="370"/>
      <c r="ABU262" s="370"/>
      <c r="ABV262" s="370"/>
      <c r="ABW262" s="370"/>
      <c r="ABX262" s="370"/>
      <c r="ABY262" s="370"/>
      <c r="ABZ262" s="370"/>
      <c r="ACA262" s="370"/>
      <c r="ACB262" s="370"/>
      <c r="ACC262" s="370"/>
      <c r="ACD262" s="370"/>
      <c r="ACE262" s="370"/>
      <c r="ACF262" s="370"/>
      <c r="ACG262" s="370"/>
      <c r="ACH262" s="370"/>
      <c r="ACI262" s="370"/>
      <c r="ACJ262" s="370"/>
      <c r="ACK262" s="370"/>
      <c r="ACL262" s="370"/>
      <c r="ACM262" s="370"/>
      <c r="ACN262" s="370"/>
      <c r="ACO262" s="370"/>
      <c r="ACP262" s="370"/>
      <c r="ACQ262" s="370"/>
      <c r="ACR262" s="370"/>
      <c r="ACS262" s="370"/>
      <c r="ACT262" s="370"/>
      <c r="ACU262" s="370"/>
      <c r="ACV262" s="370"/>
      <c r="ACW262" s="370"/>
      <c r="ACX262" s="370"/>
      <c r="ACY262" s="370"/>
      <c r="ACZ262" s="370"/>
      <c r="ADA262" s="370"/>
      <c r="ADB262" s="370"/>
      <c r="ADC262" s="370"/>
      <c r="ADD262" s="370"/>
      <c r="ADE262" s="370"/>
      <c r="ADF262" s="370"/>
      <c r="ADG262" s="370"/>
      <c r="ADH262" s="370"/>
      <c r="ADI262" s="370"/>
      <c r="ADJ262" s="370"/>
      <c r="ADK262" s="370"/>
      <c r="ADL262" s="370"/>
      <c r="ADM262" s="370"/>
      <c r="ADN262" s="370"/>
      <c r="ADO262" s="370"/>
      <c r="ADP262" s="370"/>
      <c r="ADQ262" s="370"/>
      <c r="ADR262" s="370"/>
      <c r="ADS262" s="370"/>
      <c r="ADT262" s="370"/>
      <c r="ADU262" s="370"/>
      <c r="ADV262" s="370"/>
      <c r="ADW262" s="370"/>
      <c r="ADX262" s="370"/>
      <c r="ADY262" s="370"/>
      <c r="ADZ262" s="370"/>
      <c r="AEA262" s="370"/>
      <c r="AEB262" s="370"/>
      <c r="AEC262" s="370"/>
      <c r="AED262" s="370"/>
      <c r="AEE262" s="370"/>
      <c r="AEF262" s="370"/>
      <c r="AEG262" s="370"/>
      <c r="AEH262" s="370"/>
      <c r="AEI262" s="370"/>
      <c r="AEJ262" s="370"/>
      <c r="AEK262" s="370"/>
      <c r="AEL262" s="370"/>
      <c r="AEM262" s="370"/>
      <c r="AEN262" s="370"/>
      <c r="AEO262" s="370"/>
      <c r="AEP262" s="370"/>
      <c r="AEQ262" s="370"/>
      <c r="AER262" s="370"/>
      <c r="AES262" s="370"/>
      <c r="AET262" s="370"/>
      <c r="AEU262" s="370"/>
      <c r="AEV262" s="370"/>
      <c r="AEW262" s="370"/>
      <c r="AEX262" s="370"/>
      <c r="AEY262" s="370"/>
      <c r="AEZ262" s="370"/>
      <c r="AFA262" s="370"/>
      <c r="AFB262" s="370"/>
      <c r="AFC262" s="370"/>
      <c r="AFD262" s="370"/>
      <c r="AFE262" s="370"/>
      <c r="AFF262" s="370"/>
      <c r="AFG262" s="370"/>
      <c r="AFH262" s="370"/>
      <c r="AFI262" s="370"/>
      <c r="AFJ262" s="370"/>
      <c r="AFK262" s="370"/>
      <c r="AFL262" s="370"/>
      <c r="AFM262" s="370"/>
      <c r="AFN262" s="370"/>
      <c r="AFO262" s="370"/>
      <c r="AFP262" s="370"/>
      <c r="AFQ262" s="370"/>
      <c r="AFR262" s="370"/>
      <c r="AFS262" s="370"/>
      <c r="AFT262" s="370"/>
      <c r="AFU262" s="370"/>
      <c r="AFV262" s="370"/>
      <c r="AFW262" s="370"/>
      <c r="AFX262" s="370"/>
      <c r="AFY262" s="370"/>
      <c r="AFZ262" s="370"/>
      <c r="AGA262" s="370"/>
      <c r="AGB262" s="370"/>
      <c r="AGC262" s="370"/>
      <c r="AGD262" s="370"/>
      <c r="AGE262" s="370"/>
      <c r="AGF262" s="370"/>
      <c r="AGG262" s="370"/>
      <c r="AGH262" s="370"/>
      <c r="AGI262" s="370"/>
      <c r="AGJ262" s="370"/>
      <c r="AGK262" s="370"/>
      <c r="AGL262" s="370"/>
      <c r="AGM262" s="370"/>
      <c r="AGN262" s="370"/>
      <c r="AGO262" s="370"/>
      <c r="AGP262" s="370"/>
      <c r="AGQ262" s="370"/>
      <c r="AGR262" s="370"/>
      <c r="AGS262" s="370"/>
      <c r="AGT262" s="370"/>
      <c r="AGU262" s="370"/>
      <c r="AGV262" s="370"/>
      <c r="AGW262" s="370"/>
      <c r="AGX262" s="370"/>
      <c r="AGY262" s="370"/>
      <c r="AGZ262" s="370"/>
      <c r="AHA262" s="370"/>
      <c r="AHB262" s="370"/>
      <c r="AHC262" s="370"/>
      <c r="AHD262" s="370"/>
      <c r="AHE262" s="370"/>
      <c r="AHF262" s="370"/>
      <c r="AHG262" s="370"/>
      <c r="AHH262" s="370"/>
      <c r="AHI262" s="370"/>
      <c r="AHJ262" s="370"/>
      <c r="AHK262" s="370"/>
      <c r="AHL262" s="370"/>
      <c r="AHM262" s="370"/>
      <c r="AHN262" s="370"/>
      <c r="AHO262" s="370"/>
      <c r="AHP262" s="370"/>
      <c r="AHQ262" s="370"/>
      <c r="AHR262" s="370"/>
      <c r="AHS262" s="370"/>
      <c r="AHT262" s="370"/>
      <c r="AHU262" s="370"/>
      <c r="AHV262" s="370"/>
      <c r="AHW262" s="370"/>
      <c r="AHX262" s="370"/>
      <c r="AHY262" s="370"/>
      <c r="AHZ262" s="370"/>
      <c r="AIA262" s="370"/>
      <c r="AIB262" s="370"/>
      <c r="AIC262" s="370"/>
      <c r="AID262" s="370"/>
      <c r="AIE262" s="370"/>
      <c r="AIF262" s="370"/>
      <c r="AIG262" s="370"/>
      <c r="AIH262" s="370"/>
      <c r="AII262" s="370"/>
      <c r="AIJ262" s="370"/>
      <c r="AIK262" s="370"/>
      <c r="AIL262" s="370"/>
      <c r="AIM262" s="370"/>
      <c r="AIN262" s="370"/>
      <c r="AIO262" s="370"/>
      <c r="AIP262" s="370"/>
      <c r="AIQ262" s="370"/>
      <c r="AIR262" s="370"/>
      <c r="AIS262" s="370"/>
      <c r="AIT262" s="370"/>
      <c r="AIU262" s="370"/>
      <c r="AIV262" s="370"/>
      <c r="AIW262" s="370"/>
      <c r="AIX262" s="370"/>
      <c r="AIY262" s="370"/>
      <c r="AIZ262" s="370"/>
      <c r="AJA262" s="370"/>
      <c r="AJB262" s="370"/>
      <c r="AJC262" s="370"/>
      <c r="AJD262" s="370"/>
      <c r="AJE262" s="370"/>
      <c r="AJF262" s="370"/>
      <c r="AJG262" s="370"/>
      <c r="AJH262" s="370"/>
      <c r="AJI262" s="370"/>
      <c r="AJJ262" s="370"/>
      <c r="AJK262" s="370"/>
      <c r="AJL262" s="370"/>
      <c r="AJM262" s="370"/>
      <c r="AJN262" s="370"/>
      <c r="AJO262" s="370"/>
      <c r="AJP262" s="370"/>
      <c r="AJQ262" s="370"/>
      <c r="AJR262" s="370"/>
      <c r="AJS262" s="370"/>
      <c r="AJT262" s="370"/>
      <c r="AJU262" s="370"/>
      <c r="AJV262" s="370"/>
      <c r="AJW262" s="370"/>
      <c r="AJX262" s="370"/>
      <c r="AJY262" s="370"/>
      <c r="AJZ262" s="370"/>
      <c r="AKA262" s="370"/>
      <c r="AKB262" s="370"/>
      <c r="AKC262" s="370"/>
      <c r="AKD262" s="370"/>
      <c r="AKE262" s="370"/>
      <c r="AKF262" s="370"/>
      <c r="AKG262" s="370"/>
      <c r="AKH262" s="370"/>
      <c r="AKI262" s="370"/>
      <c r="AKJ262" s="370"/>
      <c r="AKK262" s="370"/>
      <c r="AKL262" s="370"/>
      <c r="AKM262" s="370"/>
      <c r="AKN262" s="370"/>
      <c r="AKO262" s="370"/>
      <c r="AKP262" s="370"/>
      <c r="AKQ262" s="370"/>
      <c r="AKR262" s="370"/>
      <c r="AKS262" s="370"/>
      <c r="AKT262" s="370"/>
      <c r="AKU262" s="370"/>
      <c r="AKV262" s="370"/>
      <c r="AKW262" s="370"/>
      <c r="AKX262" s="370"/>
      <c r="AKY262" s="370"/>
      <c r="AKZ262" s="370"/>
      <c r="ALA262" s="370"/>
      <c r="ALB262" s="370"/>
      <c r="ALC262" s="370"/>
      <c r="ALD262" s="370"/>
    </row>
    <row r="263" spans="1:992" s="253" customFormat="1" ht="30" customHeight="1">
      <c r="A263" s="2421"/>
      <c r="B263" s="2828"/>
      <c r="C263" s="2421"/>
      <c r="D263" s="709" t="s">
        <v>301</v>
      </c>
      <c r="E263" s="468">
        <f>E264+E265+E266</f>
        <v>7665500</v>
      </c>
      <c r="F263" s="468">
        <f>F264+F265+F266</f>
        <v>7009897.4299999997</v>
      </c>
      <c r="G263" s="2385"/>
      <c r="H263" s="2398"/>
      <c r="I263" s="2392"/>
      <c r="J263" s="2392"/>
      <c r="K263" s="2392"/>
      <c r="L263" s="2823"/>
      <c r="M263" s="580"/>
      <c r="N263" s="370"/>
      <c r="O263" s="370"/>
      <c r="P263" s="370"/>
      <c r="Q263" s="370"/>
      <c r="R263" s="370"/>
      <c r="S263" s="370"/>
      <c r="T263" s="370"/>
      <c r="U263" s="370"/>
      <c r="V263" s="370"/>
      <c r="W263" s="370"/>
      <c r="X263" s="370"/>
      <c r="Y263" s="370"/>
      <c r="Z263" s="370"/>
      <c r="AA263" s="370"/>
      <c r="AB263" s="370"/>
      <c r="AC263" s="370"/>
      <c r="AD263" s="370"/>
      <c r="AE263" s="370"/>
      <c r="AF263" s="370"/>
      <c r="AG263" s="370"/>
      <c r="AH263" s="370"/>
      <c r="AI263" s="370"/>
      <c r="AJ263" s="370"/>
      <c r="AK263" s="370"/>
      <c r="AL263" s="370"/>
      <c r="AM263" s="370"/>
      <c r="AN263" s="370"/>
      <c r="AO263" s="370"/>
      <c r="AP263" s="370"/>
      <c r="AQ263" s="370"/>
      <c r="AR263" s="370"/>
      <c r="AS263" s="370"/>
      <c r="AT263" s="370"/>
      <c r="AU263" s="370"/>
      <c r="AV263" s="370"/>
      <c r="AW263" s="370"/>
      <c r="AX263" s="370"/>
      <c r="AY263" s="370"/>
      <c r="AZ263" s="370"/>
      <c r="BA263" s="370"/>
      <c r="BB263" s="370"/>
      <c r="BC263" s="370"/>
      <c r="BD263" s="370"/>
      <c r="BE263" s="370"/>
      <c r="BF263" s="370"/>
      <c r="BG263" s="370"/>
      <c r="BH263" s="370"/>
      <c r="BI263" s="370"/>
      <c r="BJ263" s="370"/>
      <c r="BK263" s="370"/>
      <c r="BL263" s="370"/>
      <c r="BM263" s="370"/>
      <c r="BN263" s="370"/>
      <c r="BO263" s="370"/>
      <c r="BP263" s="370"/>
      <c r="BQ263" s="370"/>
      <c r="BR263" s="370"/>
      <c r="BS263" s="370"/>
      <c r="BT263" s="370"/>
      <c r="BU263" s="370"/>
      <c r="BV263" s="370"/>
      <c r="BW263" s="370"/>
      <c r="BX263" s="370"/>
      <c r="BY263" s="370"/>
      <c r="BZ263" s="370"/>
      <c r="CA263" s="370"/>
      <c r="CB263" s="370"/>
      <c r="CC263" s="370"/>
      <c r="CD263" s="370"/>
      <c r="CE263" s="370"/>
      <c r="CF263" s="370"/>
      <c r="CG263" s="370"/>
      <c r="CH263" s="370"/>
      <c r="CI263" s="370"/>
      <c r="CJ263" s="370"/>
      <c r="CK263" s="370"/>
      <c r="CL263" s="370"/>
      <c r="CM263" s="370"/>
      <c r="CN263" s="370"/>
      <c r="CO263" s="370"/>
      <c r="CP263" s="370"/>
      <c r="CQ263" s="370"/>
      <c r="CR263" s="370"/>
      <c r="CS263" s="370"/>
      <c r="CT263" s="370"/>
      <c r="CU263" s="370"/>
      <c r="CV263" s="370"/>
      <c r="CW263" s="370"/>
      <c r="CX263" s="370"/>
      <c r="CY263" s="370"/>
      <c r="CZ263" s="370"/>
      <c r="DA263" s="370"/>
      <c r="DB263" s="370"/>
      <c r="DC263" s="370"/>
      <c r="DD263" s="370"/>
      <c r="DE263" s="370"/>
      <c r="DF263" s="370"/>
      <c r="DG263" s="370"/>
      <c r="DH263" s="370"/>
      <c r="DI263" s="370"/>
      <c r="DJ263" s="370"/>
      <c r="DK263" s="370"/>
      <c r="DL263" s="370"/>
      <c r="DM263" s="370"/>
      <c r="DN263" s="370"/>
      <c r="DO263" s="370"/>
      <c r="DP263" s="370"/>
      <c r="DQ263" s="370"/>
      <c r="DR263" s="370"/>
      <c r="DS263" s="370"/>
      <c r="DT263" s="370"/>
      <c r="DU263" s="370"/>
      <c r="DV263" s="370"/>
      <c r="DW263" s="370"/>
      <c r="DX263" s="370"/>
      <c r="DY263" s="370"/>
      <c r="DZ263" s="370"/>
      <c r="EA263" s="370"/>
      <c r="EB263" s="370"/>
      <c r="EC263" s="370"/>
      <c r="ED263" s="370"/>
      <c r="EE263" s="370"/>
      <c r="EF263" s="370"/>
      <c r="EG263" s="370"/>
      <c r="EH263" s="370"/>
      <c r="EI263" s="370"/>
      <c r="EJ263" s="370"/>
      <c r="EK263" s="370"/>
      <c r="EL263" s="370"/>
      <c r="EM263" s="370"/>
      <c r="EN263" s="370"/>
      <c r="EO263" s="370"/>
      <c r="EP263" s="370"/>
      <c r="EQ263" s="370"/>
      <c r="ER263" s="370"/>
      <c r="ES263" s="370"/>
      <c r="ET263" s="370"/>
      <c r="EU263" s="370"/>
      <c r="EV263" s="370"/>
      <c r="EW263" s="370"/>
      <c r="EX263" s="370"/>
      <c r="EY263" s="370"/>
      <c r="EZ263" s="370"/>
      <c r="FA263" s="370"/>
      <c r="FB263" s="370"/>
      <c r="FC263" s="370"/>
      <c r="FD263" s="370"/>
      <c r="FE263" s="370"/>
      <c r="FF263" s="370"/>
      <c r="FG263" s="370"/>
      <c r="FH263" s="370"/>
      <c r="FI263" s="370"/>
      <c r="FJ263" s="370"/>
      <c r="FK263" s="370"/>
      <c r="FL263" s="370"/>
      <c r="FM263" s="370"/>
      <c r="FN263" s="370"/>
      <c r="FO263" s="370"/>
      <c r="FP263" s="370"/>
      <c r="FQ263" s="370"/>
      <c r="FR263" s="370"/>
      <c r="FS263" s="370"/>
      <c r="FT263" s="370"/>
      <c r="FU263" s="370"/>
      <c r="FV263" s="370"/>
      <c r="FW263" s="370"/>
      <c r="FX263" s="370"/>
      <c r="FY263" s="370"/>
      <c r="FZ263" s="370"/>
      <c r="GA263" s="370"/>
      <c r="GB263" s="370"/>
      <c r="GC263" s="370"/>
      <c r="GD263" s="370"/>
      <c r="GE263" s="370"/>
      <c r="GF263" s="370"/>
      <c r="GG263" s="370"/>
      <c r="GH263" s="370"/>
      <c r="GI263" s="370"/>
      <c r="GJ263" s="370"/>
      <c r="GK263" s="370"/>
      <c r="GL263" s="370"/>
      <c r="GM263" s="370"/>
      <c r="GN263" s="370"/>
      <c r="GO263" s="370"/>
      <c r="GP263" s="370"/>
      <c r="GQ263" s="370"/>
      <c r="GR263" s="370"/>
      <c r="GS263" s="370"/>
      <c r="GT263" s="370"/>
      <c r="GU263" s="370"/>
      <c r="GV263" s="370"/>
      <c r="GW263" s="370"/>
      <c r="GX263" s="370"/>
      <c r="GY263" s="370"/>
      <c r="GZ263" s="370"/>
      <c r="HA263" s="370"/>
      <c r="HB263" s="370"/>
      <c r="HC263" s="370"/>
      <c r="HD263" s="370"/>
      <c r="HE263" s="370"/>
      <c r="HF263" s="370"/>
      <c r="HG263" s="370"/>
      <c r="HH263" s="370"/>
      <c r="HI263" s="370"/>
      <c r="HJ263" s="370"/>
      <c r="HK263" s="370"/>
      <c r="HL263" s="370"/>
      <c r="HM263" s="370"/>
      <c r="HN263" s="370"/>
      <c r="HO263" s="370"/>
      <c r="HP263" s="370"/>
      <c r="HQ263" s="370"/>
      <c r="HR263" s="370"/>
      <c r="HS263" s="370"/>
      <c r="HT263" s="370"/>
      <c r="HU263" s="370"/>
      <c r="HV263" s="370"/>
      <c r="HW263" s="370"/>
      <c r="HX263" s="370"/>
      <c r="HY263" s="370"/>
      <c r="HZ263" s="370"/>
      <c r="IA263" s="370"/>
      <c r="IB263" s="370"/>
      <c r="IC263" s="370"/>
      <c r="ID263" s="370"/>
      <c r="IE263" s="370"/>
      <c r="IF263" s="370"/>
      <c r="IG263" s="370"/>
      <c r="IH263" s="370"/>
      <c r="II263" s="370"/>
      <c r="IJ263" s="370"/>
      <c r="IK263" s="370"/>
      <c r="IL263" s="370"/>
      <c r="IM263" s="370"/>
      <c r="IN263" s="370"/>
      <c r="IO263" s="370"/>
      <c r="IP263" s="370"/>
      <c r="IQ263" s="370"/>
      <c r="IR263" s="370"/>
      <c r="IS263" s="370"/>
      <c r="IT263" s="370"/>
      <c r="IU263" s="370"/>
      <c r="IV263" s="370"/>
      <c r="IW263" s="370"/>
      <c r="IX263" s="370"/>
      <c r="IY263" s="370"/>
      <c r="IZ263" s="370"/>
      <c r="JA263" s="370"/>
      <c r="JB263" s="370"/>
      <c r="JC263" s="370"/>
      <c r="JD263" s="370"/>
      <c r="JE263" s="370"/>
      <c r="JF263" s="370"/>
      <c r="JG263" s="370"/>
      <c r="JH263" s="370"/>
      <c r="JI263" s="370"/>
      <c r="JJ263" s="370"/>
      <c r="JK263" s="370"/>
      <c r="JL263" s="370"/>
      <c r="JM263" s="370"/>
      <c r="JN263" s="370"/>
      <c r="JO263" s="370"/>
      <c r="JP263" s="370"/>
      <c r="JQ263" s="370"/>
      <c r="JR263" s="370"/>
      <c r="JS263" s="370"/>
      <c r="JT263" s="370"/>
      <c r="JU263" s="370"/>
      <c r="JV263" s="370"/>
      <c r="JW263" s="370"/>
      <c r="JX263" s="370"/>
      <c r="JY263" s="370"/>
      <c r="JZ263" s="370"/>
      <c r="KA263" s="370"/>
      <c r="KB263" s="370"/>
      <c r="KC263" s="370"/>
      <c r="KD263" s="370"/>
      <c r="KE263" s="370"/>
      <c r="KF263" s="370"/>
      <c r="KG263" s="370"/>
      <c r="KH263" s="370"/>
      <c r="KI263" s="370"/>
      <c r="KJ263" s="370"/>
      <c r="KK263" s="370"/>
      <c r="KL263" s="370"/>
      <c r="KM263" s="370"/>
      <c r="KN263" s="370"/>
      <c r="KO263" s="370"/>
      <c r="KP263" s="370"/>
      <c r="KQ263" s="370"/>
      <c r="KR263" s="370"/>
      <c r="KS263" s="370"/>
      <c r="KT263" s="370"/>
      <c r="KU263" s="370"/>
      <c r="KV263" s="370"/>
      <c r="KW263" s="370"/>
      <c r="KX263" s="370"/>
      <c r="KY263" s="370"/>
      <c r="KZ263" s="370"/>
      <c r="LA263" s="370"/>
      <c r="LB263" s="370"/>
      <c r="LC263" s="370"/>
      <c r="LD263" s="370"/>
      <c r="LE263" s="370"/>
      <c r="LF263" s="370"/>
      <c r="LG263" s="370"/>
      <c r="LH263" s="370"/>
      <c r="LI263" s="370"/>
      <c r="LJ263" s="370"/>
      <c r="LK263" s="370"/>
      <c r="LL263" s="370"/>
      <c r="LM263" s="370"/>
      <c r="LN263" s="370"/>
      <c r="LO263" s="370"/>
      <c r="LP263" s="370"/>
      <c r="LQ263" s="370"/>
      <c r="LR263" s="370"/>
      <c r="LS263" s="370"/>
      <c r="LT263" s="370"/>
      <c r="LU263" s="370"/>
      <c r="LV263" s="370"/>
      <c r="LW263" s="370"/>
      <c r="LX263" s="370"/>
      <c r="LY263" s="370"/>
      <c r="LZ263" s="370"/>
      <c r="MA263" s="370"/>
      <c r="MB263" s="370"/>
      <c r="MC263" s="370"/>
      <c r="MD263" s="370"/>
      <c r="ME263" s="370"/>
      <c r="MF263" s="370"/>
      <c r="MG263" s="370"/>
      <c r="MH263" s="370"/>
      <c r="MI263" s="370"/>
      <c r="MJ263" s="370"/>
      <c r="MK263" s="370"/>
      <c r="ML263" s="370"/>
      <c r="MM263" s="370"/>
      <c r="MN263" s="370"/>
      <c r="MO263" s="370"/>
      <c r="MP263" s="370"/>
      <c r="MQ263" s="370"/>
      <c r="MR263" s="370"/>
      <c r="MS263" s="370"/>
      <c r="MT263" s="370"/>
      <c r="MU263" s="370"/>
      <c r="MV263" s="370"/>
      <c r="MW263" s="370"/>
      <c r="MX263" s="370"/>
      <c r="MY263" s="370"/>
      <c r="MZ263" s="370"/>
      <c r="NA263" s="370"/>
      <c r="NB263" s="370"/>
      <c r="NC263" s="370"/>
      <c r="ND263" s="370"/>
      <c r="NE263" s="370"/>
      <c r="NF263" s="370"/>
      <c r="NG263" s="370"/>
      <c r="NH263" s="370"/>
      <c r="NI263" s="370"/>
      <c r="NJ263" s="370"/>
      <c r="NK263" s="370"/>
      <c r="NL263" s="370"/>
      <c r="NM263" s="370"/>
      <c r="NN263" s="370"/>
      <c r="NO263" s="370"/>
      <c r="NP263" s="370"/>
      <c r="NQ263" s="370"/>
      <c r="NR263" s="370"/>
      <c r="NS263" s="370"/>
      <c r="NT263" s="370"/>
      <c r="NU263" s="370"/>
      <c r="NV263" s="370"/>
      <c r="NW263" s="370"/>
      <c r="NX263" s="370"/>
      <c r="NY263" s="370"/>
      <c r="NZ263" s="370"/>
      <c r="OA263" s="370"/>
      <c r="OB263" s="370"/>
      <c r="OC263" s="370"/>
      <c r="OD263" s="370"/>
      <c r="OE263" s="370"/>
      <c r="OF263" s="370"/>
      <c r="OG263" s="370"/>
      <c r="OH263" s="370"/>
      <c r="OI263" s="370"/>
      <c r="OJ263" s="370"/>
      <c r="OK263" s="370"/>
      <c r="OL263" s="370"/>
      <c r="OM263" s="370"/>
      <c r="ON263" s="370"/>
      <c r="OO263" s="370"/>
      <c r="OP263" s="370"/>
      <c r="OQ263" s="370"/>
      <c r="OR263" s="370"/>
      <c r="OS263" s="370"/>
      <c r="OT263" s="370"/>
      <c r="OU263" s="370"/>
      <c r="OV263" s="370"/>
      <c r="OW263" s="370"/>
      <c r="OX263" s="370"/>
      <c r="OY263" s="370"/>
      <c r="OZ263" s="370"/>
      <c r="PA263" s="370"/>
      <c r="PB263" s="370"/>
      <c r="PC263" s="370"/>
      <c r="PD263" s="370"/>
      <c r="PE263" s="370"/>
      <c r="PF263" s="370"/>
      <c r="PG263" s="370"/>
      <c r="PH263" s="370"/>
      <c r="PI263" s="370"/>
      <c r="PJ263" s="370"/>
      <c r="PK263" s="370"/>
      <c r="PL263" s="370"/>
      <c r="PM263" s="370"/>
      <c r="PN263" s="370"/>
      <c r="PO263" s="370"/>
      <c r="PP263" s="370"/>
      <c r="PQ263" s="370"/>
      <c r="PR263" s="370"/>
      <c r="PS263" s="370"/>
      <c r="PT263" s="370"/>
      <c r="PU263" s="370"/>
      <c r="PV263" s="370"/>
      <c r="PW263" s="370"/>
      <c r="PX263" s="370"/>
      <c r="PY263" s="370"/>
      <c r="PZ263" s="370"/>
      <c r="QA263" s="370"/>
      <c r="QB263" s="370"/>
      <c r="QC263" s="370"/>
      <c r="QD263" s="370"/>
      <c r="QE263" s="370"/>
      <c r="QF263" s="370"/>
      <c r="QG263" s="370"/>
      <c r="QH263" s="370"/>
      <c r="QI263" s="370"/>
      <c r="QJ263" s="370"/>
      <c r="QK263" s="370"/>
      <c r="QL263" s="370"/>
      <c r="QM263" s="370"/>
      <c r="QN263" s="370"/>
      <c r="QO263" s="370"/>
      <c r="QP263" s="370"/>
      <c r="QQ263" s="370"/>
      <c r="QR263" s="370"/>
      <c r="QS263" s="370"/>
      <c r="QT263" s="370"/>
      <c r="QU263" s="370"/>
      <c r="QV263" s="370"/>
      <c r="QW263" s="370"/>
      <c r="QX263" s="370"/>
      <c r="QY263" s="370"/>
      <c r="QZ263" s="370"/>
      <c r="RA263" s="370"/>
      <c r="RB263" s="370"/>
      <c r="RC263" s="370"/>
      <c r="RD263" s="370"/>
      <c r="RE263" s="370"/>
      <c r="RF263" s="370"/>
      <c r="RG263" s="370"/>
      <c r="RH263" s="370"/>
      <c r="RI263" s="370"/>
      <c r="RJ263" s="370"/>
      <c r="RK263" s="370"/>
      <c r="RL263" s="370"/>
      <c r="RM263" s="370"/>
      <c r="RN263" s="370"/>
      <c r="RO263" s="370"/>
      <c r="RP263" s="370"/>
      <c r="RQ263" s="370"/>
      <c r="RR263" s="370"/>
      <c r="RS263" s="370"/>
      <c r="RT263" s="370"/>
      <c r="RU263" s="370"/>
      <c r="RV263" s="370"/>
      <c r="RW263" s="370"/>
      <c r="RX263" s="370"/>
      <c r="RY263" s="370"/>
      <c r="RZ263" s="370"/>
      <c r="SA263" s="370"/>
      <c r="SB263" s="370"/>
      <c r="SC263" s="370"/>
      <c r="SD263" s="370"/>
      <c r="SE263" s="370"/>
      <c r="SF263" s="370"/>
      <c r="SG263" s="370"/>
      <c r="SH263" s="370"/>
      <c r="SI263" s="370"/>
      <c r="SJ263" s="370"/>
      <c r="SK263" s="370"/>
      <c r="SL263" s="370"/>
      <c r="SM263" s="370"/>
      <c r="SN263" s="370"/>
      <c r="SO263" s="370"/>
      <c r="SP263" s="370"/>
      <c r="SQ263" s="370"/>
      <c r="SR263" s="370"/>
      <c r="SS263" s="370"/>
      <c r="ST263" s="370"/>
      <c r="SU263" s="370"/>
      <c r="SV263" s="370"/>
      <c r="SW263" s="370"/>
      <c r="SX263" s="370"/>
      <c r="SY263" s="370"/>
      <c r="SZ263" s="370"/>
      <c r="TA263" s="370"/>
      <c r="TB263" s="370"/>
      <c r="TC263" s="370"/>
      <c r="TD263" s="370"/>
      <c r="TE263" s="370"/>
      <c r="TF263" s="370"/>
      <c r="TG263" s="370"/>
      <c r="TH263" s="370"/>
      <c r="TI263" s="370"/>
      <c r="TJ263" s="370"/>
      <c r="TK263" s="370"/>
      <c r="TL263" s="370"/>
      <c r="TM263" s="370"/>
      <c r="TN263" s="370"/>
      <c r="TO263" s="370"/>
      <c r="TP263" s="370"/>
      <c r="TQ263" s="370"/>
      <c r="TR263" s="370"/>
      <c r="TS263" s="370"/>
      <c r="TT263" s="370"/>
      <c r="TU263" s="370"/>
      <c r="TV263" s="370"/>
      <c r="TW263" s="370"/>
      <c r="TX263" s="370"/>
      <c r="TY263" s="370"/>
      <c r="TZ263" s="370"/>
      <c r="UA263" s="370"/>
      <c r="UB263" s="370"/>
      <c r="UC263" s="370"/>
      <c r="UD263" s="370"/>
      <c r="UE263" s="370"/>
      <c r="UF263" s="370"/>
      <c r="UG263" s="370"/>
      <c r="UH263" s="370"/>
      <c r="UI263" s="370"/>
      <c r="UJ263" s="370"/>
      <c r="UK263" s="370"/>
      <c r="UL263" s="370"/>
      <c r="UM263" s="370"/>
      <c r="UN263" s="370"/>
      <c r="UO263" s="370"/>
      <c r="UP263" s="370"/>
      <c r="UQ263" s="370"/>
      <c r="UR263" s="370"/>
      <c r="US263" s="370"/>
      <c r="UT263" s="370"/>
      <c r="UU263" s="370"/>
      <c r="UV263" s="370"/>
      <c r="UW263" s="370"/>
      <c r="UX263" s="370"/>
      <c r="UY263" s="370"/>
      <c r="UZ263" s="370"/>
      <c r="VA263" s="370"/>
      <c r="VB263" s="370"/>
      <c r="VC263" s="370"/>
      <c r="VD263" s="370"/>
      <c r="VE263" s="370"/>
      <c r="VF263" s="370"/>
      <c r="VG263" s="370"/>
      <c r="VH263" s="370"/>
      <c r="VI263" s="370"/>
      <c r="VJ263" s="370"/>
      <c r="VK263" s="370"/>
      <c r="VL263" s="370"/>
      <c r="VM263" s="370"/>
      <c r="VN263" s="370"/>
      <c r="VO263" s="370"/>
      <c r="VP263" s="370"/>
      <c r="VQ263" s="370"/>
      <c r="VR263" s="370"/>
      <c r="VS263" s="370"/>
      <c r="VT263" s="370"/>
      <c r="VU263" s="370"/>
      <c r="VV263" s="370"/>
      <c r="VW263" s="370"/>
      <c r="VX263" s="370"/>
      <c r="VY263" s="370"/>
      <c r="VZ263" s="370"/>
      <c r="WA263" s="370"/>
      <c r="WB263" s="370"/>
      <c r="WC263" s="370"/>
      <c r="WD263" s="370"/>
      <c r="WE263" s="370"/>
      <c r="WF263" s="370"/>
      <c r="WG263" s="370"/>
      <c r="WH263" s="370"/>
      <c r="WI263" s="370"/>
      <c r="WJ263" s="370"/>
      <c r="WK263" s="370"/>
      <c r="WL263" s="370"/>
      <c r="WM263" s="370"/>
      <c r="WN263" s="370"/>
      <c r="WO263" s="370"/>
      <c r="WP263" s="370"/>
      <c r="WQ263" s="370"/>
      <c r="WR263" s="370"/>
      <c r="WS263" s="370"/>
      <c r="WT263" s="370"/>
      <c r="WU263" s="370"/>
      <c r="WV263" s="370"/>
      <c r="WW263" s="370"/>
      <c r="WX263" s="370"/>
      <c r="WY263" s="370"/>
      <c r="WZ263" s="370"/>
      <c r="XA263" s="370"/>
      <c r="XB263" s="370"/>
      <c r="XC263" s="370"/>
      <c r="XD263" s="370"/>
      <c r="XE263" s="370"/>
      <c r="XF263" s="370"/>
      <c r="XG263" s="370"/>
      <c r="XH263" s="370"/>
      <c r="XI263" s="370"/>
      <c r="XJ263" s="370"/>
      <c r="XK263" s="370"/>
      <c r="XL263" s="370"/>
      <c r="XM263" s="370"/>
      <c r="XN263" s="370"/>
      <c r="XO263" s="370"/>
      <c r="XP263" s="370"/>
      <c r="XQ263" s="370"/>
      <c r="XR263" s="370"/>
      <c r="XS263" s="370"/>
      <c r="XT263" s="370"/>
      <c r="XU263" s="370"/>
      <c r="XV263" s="370"/>
      <c r="XW263" s="370"/>
      <c r="XX263" s="370"/>
      <c r="XY263" s="370"/>
      <c r="XZ263" s="370"/>
      <c r="YA263" s="370"/>
      <c r="YB263" s="370"/>
      <c r="YC263" s="370"/>
      <c r="YD263" s="370"/>
      <c r="YE263" s="370"/>
      <c r="YF263" s="370"/>
      <c r="YG263" s="370"/>
      <c r="YH263" s="370"/>
      <c r="YI263" s="370"/>
      <c r="YJ263" s="370"/>
      <c r="YK263" s="370"/>
      <c r="YL263" s="370"/>
      <c r="YM263" s="370"/>
      <c r="YN263" s="370"/>
      <c r="YO263" s="370"/>
      <c r="YP263" s="370"/>
      <c r="YQ263" s="370"/>
      <c r="YR263" s="370"/>
      <c r="YS263" s="370"/>
      <c r="YT263" s="370"/>
      <c r="YU263" s="370"/>
      <c r="YV263" s="370"/>
      <c r="YW263" s="370"/>
      <c r="YX263" s="370"/>
      <c r="YY263" s="370"/>
      <c r="YZ263" s="370"/>
      <c r="ZA263" s="370"/>
      <c r="ZB263" s="370"/>
      <c r="ZC263" s="370"/>
      <c r="ZD263" s="370"/>
      <c r="ZE263" s="370"/>
      <c r="ZF263" s="370"/>
      <c r="ZG263" s="370"/>
      <c r="ZH263" s="370"/>
      <c r="ZI263" s="370"/>
      <c r="ZJ263" s="370"/>
      <c r="ZK263" s="370"/>
      <c r="ZL263" s="370"/>
      <c r="ZM263" s="370"/>
      <c r="ZN263" s="370"/>
      <c r="ZO263" s="370"/>
      <c r="ZP263" s="370"/>
      <c r="ZQ263" s="370"/>
      <c r="ZR263" s="370"/>
      <c r="ZS263" s="370"/>
      <c r="ZT263" s="370"/>
      <c r="ZU263" s="370"/>
      <c r="ZV263" s="370"/>
      <c r="ZW263" s="370"/>
      <c r="ZX263" s="370"/>
      <c r="ZY263" s="370"/>
      <c r="ZZ263" s="370"/>
      <c r="AAA263" s="370"/>
      <c r="AAB263" s="370"/>
      <c r="AAC263" s="370"/>
      <c r="AAD263" s="370"/>
      <c r="AAE263" s="370"/>
      <c r="AAF263" s="370"/>
      <c r="AAG263" s="370"/>
      <c r="AAH263" s="370"/>
      <c r="AAI263" s="370"/>
      <c r="AAJ263" s="370"/>
      <c r="AAK263" s="370"/>
      <c r="AAL263" s="370"/>
      <c r="AAM263" s="370"/>
      <c r="AAN263" s="370"/>
      <c r="AAO263" s="370"/>
      <c r="AAP263" s="370"/>
      <c r="AAQ263" s="370"/>
      <c r="AAR263" s="370"/>
      <c r="AAS263" s="370"/>
      <c r="AAT263" s="370"/>
      <c r="AAU263" s="370"/>
      <c r="AAV263" s="370"/>
      <c r="AAW263" s="370"/>
      <c r="AAX263" s="370"/>
      <c r="AAY263" s="370"/>
      <c r="AAZ263" s="370"/>
      <c r="ABA263" s="370"/>
      <c r="ABB263" s="370"/>
      <c r="ABC263" s="370"/>
      <c r="ABD263" s="370"/>
      <c r="ABE263" s="370"/>
      <c r="ABF263" s="370"/>
      <c r="ABG263" s="370"/>
      <c r="ABH263" s="370"/>
      <c r="ABI263" s="370"/>
      <c r="ABJ263" s="370"/>
      <c r="ABK263" s="370"/>
      <c r="ABL263" s="370"/>
      <c r="ABM263" s="370"/>
      <c r="ABN263" s="370"/>
      <c r="ABO263" s="370"/>
      <c r="ABP263" s="370"/>
      <c r="ABQ263" s="370"/>
      <c r="ABR263" s="370"/>
      <c r="ABS263" s="370"/>
      <c r="ABT263" s="370"/>
      <c r="ABU263" s="370"/>
      <c r="ABV263" s="370"/>
      <c r="ABW263" s="370"/>
      <c r="ABX263" s="370"/>
      <c r="ABY263" s="370"/>
      <c r="ABZ263" s="370"/>
      <c r="ACA263" s="370"/>
      <c r="ACB263" s="370"/>
      <c r="ACC263" s="370"/>
      <c r="ACD263" s="370"/>
      <c r="ACE263" s="370"/>
      <c r="ACF263" s="370"/>
      <c r="ACG263" s="370"/>
      <c r="ACH263" s="370"/>
      <c r="ACI263" s="370"/>
      <c r="ACJ263" s="370"/>
      <c r="ACK263" s="370"/>
      <c r="ACL263" s="370"/>
      <c r="ACM263" s="370"/>
      <c r="ACN263" s="370"/>
      <c r="ACO263" s="370"/>
      <c r="ACP263" s="370"/>
      <c r="ACQ263" s="370"/>
      <c r="ACR263" s="370"/>
      <c r="ACS263" s="370"/>
      <c r="ACT263" s="370"/>
      <c r="ACU263" s="370"/>
      <c r="ACV263" s="370"/>
      <c r="ACW263" s="370"/>
      <c r="ACX263" s="370"/>
      <c r="ACY263" s="370"/>
      <c r="ACZ263" s="370"/>
      <c r="ADA263" s="370"/>
      <c r="ADB263" s="370"/>
      <c r="ADC263" s="370"/>
      <c r="ADD263" s="370"/>
      <c r="ADE263" s="370"/>
      <c r="ADF263" s="370"/>
      <c r="ADG263" s="370"/>
      <c r="ADH263" s="370"/>
      <c r="ADI263" s="370"/>
      <c r="ADJ263" s="370"/>
      <c r="ADK263" s="370"/>
      <c r="ADL263" s="370"/>
      <c r="ADM263" s="370"/>
      <c r="ADN263" s="370"/>
      <c r="ADO263" s="370"/>
      <c r="ADP263" s="370"/>
      <c r="ADQ263" s="370"/>
      <c r="ADR263" s="370"/>
      <c r="ADS263" s="370"/>
      <c r="ADT263" s="370"/>
      <c r="ADU263" s="370"/>
      <c r="ADV263" s="370"/>
      <c r="ADW263" s="370"/>
      <c r="ADX263" s="370"/>
      <c r="ADY263" s="370"/>
      <c r="ADZ263" s="370"/>
      <c r="AEA263" s="370"/>
      <c r="AEB263" s="370"/>
      <c r="AEC263" s="370"/>
      <c r="AED263" s="370"/>
      <c r="AEE263" s="370"/>
      <c r="AEF263" s="370"/>
      <c r="AEG263" s="370"/>
      <c r="AEH263" s="370"/>
      <c r="AEI263" s="370"/>
      <c r="AEJ263" s="370"/>
      <c r="AEK263" s="370"/>
      <c r="AEL263" s="370"/>
      <c r="AEM263" s="370"/>
      <c r="AEN263" s="370"/>
      <c r="AEO263" s="370"/>
      <c r="AEP263" s="370"/>
      <c r="AEQ263" s="370"/>
      <c r="AER263" s="370"/>
      <c r="AES263" s="370"/>
      <c r="AET263" s="370"/>
      <c r="AEU263" s="370"/>
      <c r="AEV263" s="370"/>
      <c r="AEW263" s="370"/>
      <c r="AEX263" s="370"/>
      <c r="AEY263" s="370"/>
      <c r="AEZ263" s="370"/>
      <c r="AFA263" s="370"/>
      <c r="AFB263" s="370"/>
      <c r="AFC263" s="370"/>
      <c r="AFD263" s="370"/>
      <c r="AFE263" s="370"/>
      <c r="AFF263" s="370"/>
      <c r="AFG263" s="370"/>
      <c r="AFH263" s="370"/>
      <c r="AFI263" s="370"/>
      <c r="AFJ263" s="370"/>
      <c r="AFK263" s="370"/>
      <c r="AFL263" s="370"/>
      <c r="AFM263" s="370"/>
      <c r="AFN263" s="370"/>
      <c r="AFO263" s="370"/>
      <c r="AFP263" s="370"/>
      <c r="AFQ263" s="370"/>
      <c r="AFR263" s="370"/>
      <c r="AFS263" s="370"/>
      <c r="AFT263" s="370"/>
      <c r="AFU263" s="370"/>
      <c r="AFV263" s="370"/>
      <c r="AFW263" s="370"/>
      <c r="AFX263" s="370"/>
      <c r="AFY263" s="370"/>
      <c r="AFZ263" s="370"/>
      <c r="AGA263" s="370"/>
      <c r="AGB263" s="370"/>
      <c r="AGC263" s="370"/>
      <c r="AGD263" s="370"/>
      <c r="AGE263" s="370"/>
      <c r="AGF263" s="370"/>
      <c r="AGG263" s="370"/>
      <c r="AGH263" s="370"/>
      <c r="AGI263" s="370"/>
      <c r="AGJ263" s="370"/>
      <c r="AGK263" s="370"/>
      <c r="AGL263" s="370"/>
      <c r="AGM263" s="370"/>
      <c r="AGN263" s="370"/>
      <c r="AGO263" s="370"/>
      <c r="AGP263" s="370"/>
      <c r="AGQ263" s="370"/>
      <c r="AGR263" s="370"/>
      <c r="AGS263" s="370"/>
      <c r="AGT263" s="370"/>
      <c r="AGU263" s="370"/>
      <c r="AGV263" s="370"/>
      <c r="AGW263" s="370"/>
      <c r="AGX263" s="370"/>
      <c r="AGY263" s="370"/>
      <c r="AGZ263" s="370"/>
      <c r="AHA263" s="370"/>
      <c r="AHB263" s="370"/>
      <c r="AHC263" s="370"/>
      <c r="AHD263" s="370"/>
      <c r="AHE263" s="370"/>
      <c r="AHF263" s="370"/>
      <c r="AHG263" s="370"/>
      <c r="AHH263" s="370"/>
      <c r="AHI263" s="370"/>
      <c r="AHJ263" s="370"/>
      <c r="AHK263" s="370"/>
      <c r="AHL263" s="370"/>
      <c r="AHM263" s="370"/>
      <c r="AHN263" s="370"/>
      <c r="AHO263" s="370"/>
      <c r="AHP263" s="370"/>
      <c r="AHQ263" s="370"/>
      <c r="AHR263" s="370"/>
      <c r="AHS263" s="370"/>
      <c r="AHT263" s="370"/>
      <c r="AHU263" s="370"/>
      <c r="AHV263" s="370"/>
      <c r="AHW263" s="370"/>
      <c r="AHX263" s="370"/>
      <c r="AHY263" s="370"/>
      <c r="AHZ263" s="370"/>
      <c r="AIA263" s="370"/>
      <c r="AIB263" s="370"/>
      <c r="AIC263" s="370"/>
      <c r="AID263" s="370"/>
      <c r="AIE263" s="370"/>
      <c r="AIF263" s="370"/>
      <c r="AIG263" s="370"/>
      <c r="AIH263" s="370"/>
      <c r="AII263" s="370"/>
      <c r="AIJ263" s="370"/>
      <c r="AIK263" s="370"/>
      <c r="AIL263" s="370"/>
      <c r="AIM263" s="370"/>
      <c r="AIN263" s="370"/>
      <c r="AIO263" s="370"/>
      <c r="AIP263" s="370"/>
      <c r="AIQ263" s="370"/>
      <c r="AIR263" s="370"/>
      <c r="AIS263" s="370"/>
      <c r="AIT263" s="370"/>
      <c r="AIU263" s="370"/>
      <c r="AIV263" s="370"/>
      <c r="AIW263" s="370"/>
      <c r="AIX263" s="370"/>
      <c r="AIY263" s="370"/>
      <c r="AIZ263" s="370"/>
      <c r="AJA263" s="370"/>
      <c r="AJB263" s="370"/>
      <c r="AJC263" s="370"/>
      <c r="AJD263" s="370"/>
      <c r="AJE263" s="370"/>
      <c r="AJF263" s="370"/>
      <c r="AJG263" s="370"/>
      <c r="AJH263" s="370"/>
      <c r="AJI263" s="370"/>
      <c r="AJJ263" s="370"/>
      <c r="AJK263" s="370"/>
      <c r="AJL263" s="370"/>
      <c r="AJM263" s="370"/>
      <c r="AJN263" s="370"/>
      <c r="AJO263" s="370"/>
      <c r="AJP263" s="370"/>
      <c r="AJQ263" s="370"/>
      <c r="AJR263" s="370"/>
      <c r="AJS263" s="370"/>
      <c r="AJT263" s="370"/>
      <c r="AJU263" s="370"/>
      <c r="AJV263" s="370"/>
      <c r="AJW263" s="370"/>
      <c r="AJX263" s="370"/>
      <c r="AJY263" s="370"/>
      <c r="AJZ263" s="370"/>
      <c r="AKA263" s="370"/>
      <c r="AKB263" s="370"/>
      <c r="AKC263" s="370"/>
      <c r="AKD263" s="370"/>
      <c r="AKE263" s="370"/>
      <c r="AKF263" s="370"/>
      <c r="AKG263" s="370"/>
      <c r="AKH263" s="370"/>
      <c r="AKI263" s="370"/>
      <c r="AKJ263" s="370"/>
      <c r="AKK263" s="370"/>
      <c r="AKL263" s="370"/>
      <c r="AKM263" s="370"/>
      <c r="AKN263" s="370"/>
      <c r="AKO263" s="370"/>
      <c r="AKP263" s="370"/>
      <c r="AKQ263" s="370"/>
      <c r="AKR263" s="370"/>
      <c r="AKS263" s="370"/>
      <c r="AKT263" s="370"/>
      <c r="AKU263" s="370"/>
      <c r="AKV263" s="370"/>
      <c r="AKW263" s="370"/>
      <c r="AKX263" s="370"/>
      <c r="AKY263" s="370"/>
      <c r="AKZ263" s="370"/>
      <c r="ALA263" s="370"/>
      <c r="ALB263" s="370"/>
      <c r="ALC263" s="370"/>
      <c r="ALD263" s="370"/>
    </row>
    <row r="264" spans="1:992" s="253" customFormat="1" ht="36.75" customHeight="1">
      <c r="A264" s="2421"/>
      <c r="B264" s="2828"/>
      <c r="C264" s="2421"/>
      <c r="D264" s="707" t="s">
        <v>303</v>
      </c>
      <c r="E264" s="374">
        <v>0</v>
      </c>
      <c r="F264" s="468">
        <v>0</v>
      </c>
      <c r="G264" s="2385"/>
      <c r="H264" s="686" t="s">
        <v>318</v>
      </c>
      <c r="I264" s="692" t="s">
        <v>409</v>
      </c>
      <c r="J264" s="688">
        <v>88</v>
      </c>
      <c r="K264" s="692">
        <v>64</v>
      </c>
      <c r="L264" s="1782" t="s">
        <v>2824</v>
      </c>
      <c r="M264" s="591"/>
      <c r="N264" s="497"/>
      <c r="O264" s="370"/>
      <c r="P264" s="370"/>
      <c r="Q264" s="370"/>
      <c r="R264" s="370"/>
      <c r="S264" s="370"/>
      <c r="T264" s="370"/>
      <c r="U264" s="370"/>
      <c r="V264" s="370"/>
      <c r="W264" s="370"/>
      <c r="X264" s="370"/>
      <c r="Y264" s="370"/>
      <c r="Z264" s="370"/>
      <c r="AA264" s="370"/>
      <c r="AB264" s="370"/>
      <c r="AC264" s="370"/>
      <c r="AD264" s="370"/>
      <c r="AE264" s="370"/>
      <c r="AF264" s="370"/>
      <c r="AG264" s="370"/>
      <c r="AH264" s="370"/>
      <c r="AI264" s="370"/>
      <c r="AJ264" s="370"/>
      <c r="AK264" s="370"/>
      <c r="AL264" s="370"/>
      <c r="AM264" s="370"/>
      <c r="AN264" s="370"/>
      <c r="AO264" s="370"/>
      <c r="AP264" s="370"/>
      <c r="AQ264" s="370"/>
      <c r="AR264" s="370"/>
      <c r="AS264" s="370"/>
      <c r="AT264" s="370"/>
      <c r="AU264" s="370"/>
      <c r="AV264" s="370"/>
      <c r="AW264" s="370"/>
      <c r="AX264" s="370"/>
      <c r="AY264" s="370"/>
      <c r="AZ264" s="370"/>
      <c r="BA264" s="370"/>
      <c r="BB264" s="370"/>
      <c r="BC264" s="370"/>
      <c r="BD264" s="370"/>
      <c r="BE264" s="370"/>
      <c r="BF264" s="370"/>
      <c r="BG264" s="370"/>
      <c r="BH264" s="370"/>
      <c r="BI264" s="370"/>
      <c r="BJ264" s="370"/>
      <c r="BK264" s="370"/>
      <c r="BL264" s="370"/>
      <c r="BM264" s="370"/>
      <c r="BN264" s="370"/>
      <c r="BO264" s="370"/>
      <c r="BP264" s="370"/>
      <c r="BQ264" s="370"/>
      <c r="BR264" s="370"/>
      <c r="BS264" s="370"/>
      <c r="BT264" s="370"/>
      <c r="BU264" s="370"/>
      <c r="BV264" s="370"/>
      <c r="BW264" s="370"/>
      <c r="BX264" s="370"/>
      <c r="BY264" s="370"/>
      <c r="BZ264" s="370"/>
      <c r="CA264" s="370"/>
      <c r="CB264" s="370"/>
      <c r="CC264" s="370"/>
      <c r="CD264" s="370"/>
      <c r="CE264" s="370"/>
      <c r="CF264" s="370"/>
      <c r="CG264" s="370"/>
      <c r="CH264" s="370"/>
      <c r="CI264" s="370"/>
      <c r="CJ264" s="370"/>
      <c r="CK264" s="370"/>
      <c r="CL264" s="370"/>
      <c r="CM264" s="370"/>
      <c r="CN264" s="370"/>
      <c r="CO264" s="370"/>
      <c r="CP264" s="370"/>
      <c r="CQ264" s="370"/>
      <c r="CR264" s="370"/>
      <c r="CS264" s="370"/>
      <c r="CT264" s="370"/>
      <c r="CU264" s="370"/>
      <c r="CV264" s="370"/>
      <c r="CW264" s="370"/>
      <c r="CX264" s="370"/>
      <c r="CY264" s="370"/>
      <c r="CZ264" s="370"/>
      <c r="DA264" s="370"/>
      <c r="DB264" s="370"/>
      <c r="DC264" s="370"/>
      <c r="DD264" s="370"/>
      <c r="DE264" s="370"/>
      <c r="DF264" s="370"/>
      <c r="DG264" s="370"/>
      <c r="DH264" s="370"/>
      <c r="DI264" s="370"/>
      <c r="DJ264" s="370"/>
      <c r="DK264" s="370"/>
      <c r="DL264" s="370"/>
      <c r="DM264" s="370"/>
      <c r="DN264" s="370"/>
      <c r="DO264" s="370"/>
      <c r="DP264" s="370"/>
      <c r="DQ264" s="370"/>
      <c r="DR264" s="370"/>
      <c r="DS264" s="370"/>
      <c r="DT264" s="370"/>
      <c r="DU264" s="370"/>
      <c r="DV264" s="370"/>
      <c r="DW264" s="370"/>
      <c r="DX264" s="370"/>
      <c r="DY264" s="370"/>
      <c r="DZ264" s="370"/>
      <c r="EA264" s="370"/>
      <c r="EB264" s="370"/>
      <c r="EC264" s="370"/>
      <c r="ED264" s="370"/>
      <c r="EE264" s="370"/>
      <c r="EF264" s="370"/>
      <c r="EG264" s="370"/>
      <c r="EH264" s="370"/>
      <c r="EI264" s="370"/>
      <c r="EJ264" s="370"/>
      <c r="EK264" s="370"/>
      <c r="EL264" s="370"/>
      <c r="EM264" s="370"/>
      <c r="EN264" s="370"/>
      <c r="EO264" s="370"/>
      <c r="EP264" s="370"/>
      <c r="EQ264" s="370"/>
      <c r="ER264" s="370"/>
      <c r="ES264" s="370"/>
      <c r="ET264" s="370"/>
      <c r="EU264" s="370"/>
      <c r="EV264" s="370"/>
      <c r="EW264" s="370"/>
      <c r="EX264" s="370"/>
      <c r="EY264" s="370"/>
      <c r="EZ264" s="370"/>
      <c r="FA264" s="370"/>
      <c r="FB264" s="370"/>
      <c r="FC264" s="370"/>
      <c r="FD264" s="370"/>
      <c r="FE264" s="370"/>
      <c r="FF264" s="370"/>
      <c r="FG264" s="370"/>
      <c r="FH264" s="370"/>
      <c r="FI264" s="370"/>
      <c r="FJ264" s="370"/>
      <c r="FK264" s="370"/>
      <c r="FL264" s="370"/>
      <c r="FM264" s="370"/>
      <c r="FN264" s="370"/>
      <c r="FO264" s="370"/>
      <c r="FP264" s="370"/>
      <c r="FQ264" s="370"/>
      <c r="FR264" s="370"/>
      <c r="FS264" s="370"/>
      <c r="FT264" s="370"/>
      <c r="FU264" s="370"/>
      <c r="FV264" s="370"/>
      <c r="FW264" s="370"/>
      <c r="FX264" s="370"/>
      <c r="FY264" s="370"/>
      <c r="FZ264" s="370"/>
      <c r="GA264" s="370"/>
      <c r="GB264" s="370"/>
      <c r="GC264" s="370"/>
      <c r="GD264" s="370"/>
      <c r="GE264" s="370"/>
      <c r="GF264" s="370"/>
      <c r="GG264" s="370"/>
      <c r="GH264" s="370"/>
      <c r="GI264" s="370"/>
      <c r="GJ264" s="370"/>
      <c r="GK264" s="370"/>
      <c r="GL264" s="370"/>
      <c r="GM264" s="370"/>
      <c r="GN264" s="370"/>
      <c r="GO264" s="370"/>
      <c r="GP264" s="370"/>
      <c r="GQ264" s="370"/>
      <c r="GR264" s="370"/>
      <c r="GS264" s="370"/>
      <c r="GT264" s="370"/>
      <c r="GU264" s="370"/>
      <c r="GV264" s="370"/>
      <c r="GW264" s="370"/>
      <c r="GX264" s="370"/>
      <c r="GY264" s="370"/>
      <c r="GZ264" s="370"/>
      <c r="HA264" s="370"/>
      <c r="HB264" s="370"/>
      <c r="HC264" s="370"/>
      <c r="HD264" s="370"/>
      <c r="HE264" s="370"/>
      <c r="HF264" s="370"/>
      <c r="HG264" s="370"/>
      <c r="HH264" s="370"/>
      <c r="HI264" s="370"/>
      <c r="HJ264" s="370"/>
      <c r="HK264" s="370"/>
      <c r="HL264" s="370"/>
      <c r="HM264" s="370"/>
      <c r="HN264" s="370"/>
      <c r="HO264" s="370"/>
      <c r="HP264" s="370"/>
      <c r="HQ264" s="370"/>
      <c r="HR264" s="370"/>
      <c r="HS264" s="370"/>
      <c r="HT264" s="370"/>
      <c r="HU264" s="370"/>
      <c r="HV264" s="370"/>
      <c r="HW264" s="370"/>
      <c r="HX264" s="370"/>
      <c r="HY264" s="370"/>
      <c r="HZ264" s="370"/>
      <c r="IA264" s="370"/>
      <c r="IB264" s="370"/>
      <c r="IC264" s="370"/>
      <c r="ID264" s="370"/>
      <c r="IE264" s="370"/>
      <c r="IF264" s="370"/>
      <c r="IG264" s="370"/>
      <c r="IH264" s="370"/>
      <c r="II264" s="370"/>
      <c r="IJ264" s="370"/>
      <c r="IK264" s="370"/>
      <c r="IL264" s="370"/>
      <c r="IM264" s="370"/>
      <c r="IN264" s="370"/>
      <c r="IO264" s="370"/>
      <c r="IP264" s="370"/>
      <c r="IQ264" s="370"/>
      <c r="IR264" s="370"/>
      <c r="IS264" s="370"/>
      <c r="IT264" s="370"/>
      <c r="IU264" s="370"/>
      <c r="IV264" s="370"/>
      <c r="IW264" s="370"/>
      <c r="IX264" s="370"/>
      <c r="IY264" s="370"/>
      <c r="IZ264" s="370"/>
      <c r="JA264" s="370"/>
      <c r="JB264" s="370"/>
      <c r="JC264" s="370"/>
      <c r="JD264" s="370"/>
      <c r="JE264" s="370"/>
      <c r="JF264" s="370"/>
      <c r="JG264" s="370"/>
      <c r="JH264" s="370"/>
      <c r="JI264" s="370"/>
      <c r="JJ264" s="370"/>
      <c r="JK264" s="370"/>
      <c r="JL264" s="370"/>
      <c r="JM264" s="370"/>
      <c r="JN264" s="370"/>
      <c r="JO264" s="370"/>
      <c r="JP264" s="370"/>
      <c r="JQ264" s="370"/>
      <c r="JR264" s="370"/>
      <c r="JS264" s="370"/>
      <c r="JT264" s="370"/>
      <c r="JU264" s="370"/>
      <c r="JV264" s="370"/>
      <c r="JW264" s="370"/>
      <c r="JX264" s="370"/>
      <c r="JY264" s="370"/>
      <c r="JZ264" s="370"/>
      <c r="KA264" s="370"/>
      <c r="KB264" s="370"/>
      <c r="KC264" s="370"/>
      <c r="KD264" s="370"/>
      <c r="KE264" s="370"/>
      <c r="KF264" s="370"/>
      <c r="KG264" s="370"/>
      <c r="KH264" s="370"/>
      <c r="KI264" s="370"/>
      <c r="KJ264" s="370"/>
      <c r="KK264" s="370"/>
      <c r="KL264" s="370"/>
      <c r="KM264" s="370"/>
      <c r="KN264" s="370"/>
      <c r="KO264" s="370"/>
      <c r="KP264" s="370"/>
      <c r="KQ264" s="370"/>
      <c r="KR264" s="370"/>
      <c r="KS264" s="370"/>
      <c r="KT264" s="370"/>
      <c r="KU264" s="370"/>
      <c r="KV264" s="370"/>
      <c r="KW264" s="370"/>
      <c r="KX264" s="370"/>
      <c r="KY264" s="370"/>
      <c r="KZ264" s="370"/>
      <c r="LA264" s="370"/>
      <c r="LB264" s="370"/>
      <c r="LC264" s="370"/>
      <c r="LD264" s="370"/>
      <c r="LE264" s="370"/>
      <c r="LF264" s="370"/>
      <c r="LG264" s="370"/>
      <c r="LH264" s="370"/>
      <c r="LI264" s="370"/>
      <c r="LJ264" s="370"/>
      <c r="LK264" s="370"/>
      <c r="LL264" s="370"/>
      <c r="LM264" s="370"/>
      <c r="LN264" s="370"/>
      <c r="LO264" s="370"/>
      <c r="LP264" s="370"/>
      <c r="LQ264" s="370"/>
      <c r="LR264" s="370"/>
      <c r="LS264" s="370"/>
      <c r="LT264" s="370"/>
      <c r="LU264" s="370"/>
      <c r="LV264" s="370"/>
      <c r="LW264" s="370"/>
      <c r="LX264" s="370"/>
      <c r="LY264" s="370"/>
      <c r="LZ264" s="370"/>
      <c r="MA264" s="370"/>
      <c r="MB264" s="370"/>
      <c r="MC264" s="370"/>
      <c r="MD264" s="370"/>
      <c r="ME264" s="370"/>
      <c r="MF264" s="370"/>
      <c r="MG264" s="370"/>
      <c r="MH264" s="370"/>
      <c r="MI264" s="370"/>
      <c r="MJ264" s="370"/>
      <c r="MK264" s="370"/>
      <c r="ML264" s="370"/>
      <c r="MM264" s="370"/>
      <c r="MN264" s="370"/>
      <c r="MO264" s="370"/>
      <c r="MP264" s="370"/>
      <c r="MQ264" s="370"/>
      <c r="MR264" s="370"/>
      <c r="MS264" s="370"/>
      <c r="MT264" s="370"/>
      <c r="MU264" s="370"/>
      <c r="MV264" s="370"/>
      <c r="MW264" s="370"/>
      <c r="MX264" s="370"/>
      <c r="MY264" s="370"/>
      <c r="MZ264" s="370"/>
      <c r="NA264" s="370"/>
      <c r="NB264" s="370"/>
      <c r="NC264" s="370"/>
      <c r="ND264" s="370"/>
      <c r="NE264" s="370"/>
      <c r="NF264" s="370"/>
      <c r="NG264" s="370"/>
      <c r="NH264" s="370"/>
      <c r="NI264" s="370"/>
      <c r="NJ264" s="370"/>
      <c r="NK264" s="370"/>
      <c r="NL264" s="370"/>
      <c r="NM264" s="370"/>
      <c r="NN264" s="370"/>
      <c r="NO264" s="370"/>
      <c r="NP264" s="370"/>
      <c r="NQ264" s="370"/>
      <c r="NR264" s="370"/>
      <c r="NS264" s="370"/>
      <c r="NT264" s="370"/>
      <c r="NU264" s="370"/>
      <c r="NV264" s="370"/>
      <c r="NW264" s="370"/>
      <c r="NX264" s="370"/>
      <c r="NY264" s="370"/>
      <c r="NZ264" s="370"/>
      <c r="OA264" s="370"/>
      <c r="OB264" s="370"/>
      <c r="OC264" s="370"/>
      <c r="OD264" s="370"/>
      <c r="OE264" s="370"/>
      <c r="OF264" s="370"/>
      <c r="OG264" s="370"/>
      <c r="OH264" s="370"/>
      <c r="OI264" s="370"/>
      <c r="OJ264" s="370"/>
      <c r="OK264" s="370"/>
      <c r="OL264" s="370"/>
      <c r="OM264" s="370"/>
      <c r="ON264" s="370"/>
      <c r="OO264" s="370"/>
      <c r="OP264" s="370"/>
      <c r="OQ264" s="370"/>
      <c r="OR264" s="370"/>
      <c r="OS264" s="370"/>
      <c r="OT264" s="370"/>
      <c r="OU264" s="370"/>
      <c r="OV264" s="370"/>
      <c r="OW264" s="370"/>
      <c r="OX264" s="370"/>
      <c r="OY264" s="370"/>
      <c r="OZ264" s="370"/>
      <c r="PA264" s="370"/>
      <c r="PB264" s="370"/>
      <c r="PC264" s="370"/>
      <c r="PD264" s="370"/>
      <c r="PE264" s="370"/>
      <c r="PF264" s="370"/>
      <c r="PG264" s="370"/>
      <c r="PH264" s="370"/>
      <c r="PI264" s="370"/>
      <c r="PJ264" s="370"/>
      <c r="PK264" s="370"/>
      <c r="PL264" s="370"/>
      <c r="PM264" s="370"/>
      <c r="PN264" s="370"/>
      <c r="PO264" s="370"/>
      <c r="PP264" s="370"/>
      <c r="PQ264" s="370"/>
      <c r="PR264" s="370"/>
      <c r="PS264" s="370"/>
      <c r="PT264" s="370"/>
      <c r="PU264" s="370"/>
      <c r="PV264" s="370"/>
      <c r="PW264" s="370"/>
      <c r="PX264" s="370"/>
      <c r="PY264" s="370"/>
      <c r="PZ264" s="370"/>
      <c r="QA264" s="370"/>
      <c r="QB264" s="370"/>
      <c r="QC264" s="370"/>
      <c r="QD264" s="370"/>
      <c r="QE264" s="370"/>
      <c r="QF264" s="370"/>
      <c r="QG264" s="370"/>
      <c r="QH264" s="370"/>
      <c r="QI264" s="370"/>
      <c r="QJ264" s="370"/>
      <c r="QK264" s="370"/>
      <c r="QL264" s="370"/>
      <c r="QM264" s="370"/>
      <c r="QN264" s="370"/>
      <c r="QO264" s="370"/>
      <c r="QP264" s="370"/>
      <c r="QQ264" s="370"/>
      <c r="QR264" s="370"/>
      <c r="QS264" s="370"/>
      <c r="QT264" s="370"/>
      <c r="QU264" s="370"/>
      <c r="QV264" s="370"/>
      <c r="QW264" s="370"/>
      <c r="QX264" s="370"/>
      <c r="QY264" s="370"/>
      <c r="QZ264" s="370"/>
      <c r="RA264" s="370"/>
      <c r="RB264" s="370"/>
      <c r="RC264" s="370"/>
      <c r="RD264" s="370"/>
      <c r="RE264" s="370"/>
      <c r="RF264" s="370"/>
      <c r="RG264" s="370"/>
      <c r="RH264" s="370"/>
      <c r="RI264" s="370"/>
      <c r="RJ264" s="370"/>
      <c r="RK264" s="370"/>
      <c r="RL264" s="370"/>
      <c r="RM264" s="370"/>
      <c r="RN264" s="370"/>
      <c r="RO264" s="370"/>
      <c r="RP264" s="370"/>
      <c r="RQ264" s="370"/>
      <c r="RR264" s="370"/>
      <c r="RS264" s="370"/>
      <c r="RT264" s="370"/>
      <c r="RU264" s="370"/>
      <c r="RV264" s="370"/>
      <c r="RW264" s="370"/>
      <c r="RX264" s="370"/>
      <c r="RY264" s="370"/>
      <c r="RZ264" s="370"/>
      <c r="SA264" s="370"/>
      <c r="SB264" s="370"/>
      <c r="SC264" s="370"/>
      <c r="SD264" s="370"/>
      <c r="SE264" s="370"/>
      <c r="SF264" s="370"/>
      <c r="SG264" s="370"/>
      <c r="SH264" s="370"/>
      <c r="SI264" s="370"/>
      <c r="SJ264" s="370"/>
      <c r="SK264" s="370"/>
      <c r="SL264" s="370"/>
      <c r="SM264" s="370"/>
      <c r="SN264" s="370"/>
      <c r="SO264" s="370"/>
      <c r="SP264" s="370"/>
      <c r="SQ264" s="370"/>
      <c r="SR264" s="370"/>
      <c r="SS264" s="370"/>
      <c r="ST264" s="370"/>
      <c r="SU264" s="370"/>
      <c r="SV264" s="370"/>
      <c r="SW264" s="370"/>
      <c r="SX264" s="370"/>
      <c r="SY264" s="370"/>
      <c r="SZ264" s="370"/>
      <c r="TA264" s="370"/>
      <c r="TB264" s="370"/>
      <c r="TC264" s="370"/>
      <c r="TD264" s="370"/>
      <c r="TE264" s="370"/>
      <c r="TF264" s="370"/>
      <c r="TG264" s="370"/>
      <c r="TH264" s="370"/>
      <c r="TI264" s="370"/>
      <c r="TJ264" s="370"/>
      <c r="TK264" s="370"/>
      <c r="TL264" s="370"/>
      <c r="TM264" s="370"/>
      <c r="TN264" s="370"/>
      <c r="TO264" s="370"/>
      <c r="TP264" s="370"/>
      <c r="TQ264" s="370"/>
      <c r="TR264" s="370"/>
      <c r="TS264" s="370"/>
      <c r="TT264" s="370"/>
      <c r="TU264" s="370"/>
      <c r="TV264" s="370"/>
      <c r="TW264" s="370"/>
      <c r="TX264" s="370"/>
      <c r="TY264" s="370"/>
      <c r="TZ264" s="370"/>
      <c r="UA264" s="370"/>
      <c r="UB264" s="370"/>
      <c r="UC264" s="370"/>
      <c r="UD264" s="370"/>
      <c r="UE264" s="370"/>
      <c r="UF264" s="370"/>
      <c r="UG264" s="370"/>
      <c r="UH264" s="370"/>
      <c r="UI264" s="370"/>
      <c r="UJ264" s="370"/>
      <c r="UK264" s="370"/>
      <c r="UL264" s="370"/>
      <c r="UM264" s="370"/>
      <c r="UN264" s="370"/>
      <c r="UO264" s="370"/>
      <c r="UP264" s="370"/>
      <c r="UQ264" s="370"/>
      <c r="UR264" s="370"/>
      <c r="US264" s="370"/>
      <c r="UT264" s="370"/>
      <c r="UU264" s="370"/>
      <c r="UV264" s="370"/>
      <c r="UW264" s="370"/>
      <c r="UX264" s="370"/>
      <c r="UY264" s="370"/>
      <c r="UZ264" s="370"/>
      <c r="VA264" s="370"/>
      <c r="VB264" s="370"/>
      <c r="VC264" s="370"/>
      <c r="VD264" s="370"/>
      <c r="VE264" s="370"/>
      <c r="VF264" s="370"/>
      <c r="VG264" s="370"/>
      <c r="VH264" s="370"/>
      <c r="VI264" s="370"/>
      <c r="VJ264" s="370"/>
      <c r="VK264" s="370"/>
      <c r="VL264" s="370"/>
      <c r="VM264" s="370"/>
      <c r="VN264" s="370"/>
      <c r="VO264" s="370"/>
      <c r="VP264" s="370"/>
      <c r="VQ264" s="370"/>
      <c r="VR264" s="370"/>
      <c r="VS264" s="370"/>
      <c r="VT264" s="370"/>
      <c r="VU264" s="370"/>
      <c r="VV264" s="370"/>
      <c r="VW264" s="370"/>
      <c r="VX264" s="370"/>
      <c r="VY264" s="370"/>
      <c r="VZ264" s="370"/>
      <c r="WA264" s="370"/>
      <c r="WB264" s="370"/>
      <c r="WC264" s="370"/>
      <c r="WD264" s="370"/>
      <c r="WE264" s="370"/>
      <c r="WF264" s="370"/>
      <c r="WG264" s="370"/>
      <c r="WH264" s="370"/>
      <c r="WI264" s="370"/>
      <c r="WJ264" s="370"/>
      <c r="WK264" s="370"/>
      <c r="WL264" s="370"/>
      <c r="WM264" s="370"/>
      <c r="WN264" s="370"/>
      <c r="WO264" s="370"/>
      <c r="WP264" s="370"/>
      <c r="WQ264" s="370"/>
      <c r="WR264" s="370"/>
      <c r="WS264" s="370"/>
      <c r="WT264" s="370"/>
      <c r="WU264" s="370"/>
      <c r="WV264" s="370"/>
      <c r="WW264" s="370"/>
      <c r="WX264" s="370"/>
      <c r="WY264" s="370"/>
      <c r="WZ264" s="370"/>
      <c r="XA264" s="370"/>
      <c r="XB264" s="370"/>
      <c r="XC264" s="370"/>
      <c r="XD264" s="370"/>
      <c r="XE264" s="370"/>
      <c r="XF264" s="370"/>
      <c r="XG264" s="370"/>
      <c r="XH264" s="370"/>
      <c r="XI264" s="370"/>
      <c r="XJ264" s="370"/>
      <c r="XK264" s="370"/>
      <c r="XL264" s="370"/>
      <c r="XM264" s="370"/>
      <c r="XN264" s="370"/>
      <c r="XO264" s="370"/>
      <c r="XP264" s="370"/>
      <c r="XQ264" s="370"/>
      <c r="XR264" s="370"/>
      <c r="XS264" s="370"/>
      <c r="XT264" s="370"/>
      <c r="XU264" s="370"/>
      <c r="XV264" s="370"/>
      <c r="XW264" s="370"/>
      <c r="XX264" s="370"/>
      <c r="XY264" s="370"/>
      <c r="XZ264" s="370"/>
      <c r="YA264" s="370"/>
      <c r="YB264" s="370"/>
      <c r="YC264" s="370"/>
      <c r="YD264" s="370"/>
      <c r="YE264" s="370"/>
      <c r="YF264" s="370"/>
      <c r="YG264" s="370"/>
      <c r="YH264" s="370"/>
      <c r="YI264" s="370"/>
      <c r="YJ264" s="370"/>
      <c r="YK264" s="370"/>
      <c r="YL264" s="370"/>
      <c r="YM264" s="370"/>
      <c r="YN264" s="370"/>
      <c r="YO264" s="370"/>
      <c r="YP264" s="370"/>
      <c r="YQ264" s="370"/>
      <c r="YR264" s="370"/>
      <c r="YS264" s="370"/>
      <c r="YT264" s="370"/>
      <c r="YU264" s="370"/>
      <c r="YV264" s="370"/>
      <c r="YW264" s="370"/>
      <c r="YX264" s="370"/>
      <c r="YY264" s="370"/>
      <c r="YZ264" s="370"/>
      <c r="ZA264" s="370"/>
      <c r="ZB264" s="370"/>
      <c r="ZC264" s="370"/>
      <c r="ZD264" s="370"/>
      <c r="ZE264" s="370"/>
      <c r="ZF264" s="370"/>
      <c r="ZG264" s="370"/>
      <c r="ZH264" s="370"/>
      <c r="ZI264" s="370"/>
      <c r="ZJ264" s="370"/>
      <c r="ZK264" s="370"/>
      <c r="ZL264" s="370"/>
      <c r="ZM264" s="370"/>
      <c r="ZN264" s="370"/>
      <c r="ZO264" s="370"/>
      <c r="ZP264" s="370"/>
      <c r="ZQ264" s="370"/>
      <c r="ZR264" s="370"/>
      <c r="ZS264" s="370"/>
      <c r="ZT264" s="370"/>
      <c r="ZU264" s="370"/>
      <c r="ZV264" s="370"/>
      <c r="ZW264" s="370"/>
      <c r="ZX264" s="370"/>
      <c r="ZY264" s="370"/>
      <c r="ZZ264" s="370"/>
      <c r="AAA264" s="370"/>
      <c r="AAB264" s="370"/>
      <c r="AAC264" s="370"/>
      <c r="AAD264" s="370"/>
      <c r="AAE264" s="370"/>
      <c r="AAF264" s="370"/>
      <c r="AAG264" s="370"/>
      <c r="AAH264" s="370"/>
      <c r="AAI264" s="370"/>
      <c r="AAJ264" s="370"/>
      <c r="AAK264" s="370"/>
      <c r="AAL264" s="370"/>
      <c r="AAM264" s="370"/>
      <c r="AAN264" s="370"/>
      <c r="AAO264" s="370"/>
      <c r="AAP264" s="370"/>
      <c r="AAQ264" s="370"/>
      <c r="AAR264" s="370"/>
      <c r="AAS264" s="370"/>
      <c r="AAT264" s="370"/>
      <c r="AAU264" s="370"/>
      <c r="AAV264" s="370"/>
      <c r="AAW264" s="370"/>
      <c r="AAX264" s="370"/>
      <c r="AAY264" s="370"/>
      <c r="AAZ264" s="370"/>
      <c r="ABA264" s="370"/>
      <c r="ABB264" s="370"/>
      <c r="ABC264" s="370"/>
      <c r="ABD264" s="370"/>
      <c r="ABE264" s="370"/>
      <c r="ABF264" s="370"/>
      <c r="ABG264" s="370"/>
      <c r="ABH264" s="370"/>
      <c r="ABI264" s="370"/>
      <c r="ABJ264" s="370"/>
      <c r="ABK264" s="370"/>
      <c r="ABL264" s="370"/>
      <c r="ABM264" s="370"/>
      <c r="ABN264" s="370"/>
      <c r="ABO264" s="370"/>
      <c r="ABP264" s="370"/>
      <c r="ABQ264" s="370"/>
      <c r="ABR264" s="370"/>
      <c r="ABS264" s="370"/>
      <c r="ABT264" s="370"/>
      <c r="ABU264" s="370"/>
      <c r="ABV264" s="370"/>
      <c r="ABW264" s="370"/>
      <c r="ABX264" s="370"/>
      <c r="ABY264" s="370"/>
      <c r="ABZ264" s="370"/>
      <c r="ACA264" s="370"/>
      <c r="ACB264" s="370"/>
      <c r="ACC264" s="370"/>
      <c r="ACD264" s="370"/>
      <c r="ACE264" s="370"/>
      <c r="ACF264" s="370"/>
      <c r="ACG264" s="370"/>
      <c r="ACH264" s="370"/>
      <c r="ACI264" s="370"/>
      <c r="ACJ264" s="370"/>
      <c r="ACK264" s="370"/>
      <c r="ACL264" s="370"/>
      <c r="ACM264" s="370"/>
      <c r="ACN264" s="370"/>
      <c r="ACO264" s="370"/>
      <c r="ACP264" s="370"/>
      <c r="ACQ264" s="370"/>
      <c r="ACR264" s="370"/>
      <c r="ACS264" s="370"/>
      <c r="ACT264" s="370"/>
      <c r="ACU264" s="370"/>
      <c r="ACV264" s="370"/>
      <c r="ACW264" s="370"/>
      <c r="ACX264" s="370"/>
      <c r="ACY264" s="370"/>
      <c r="ACZ264" s="370"/>
      <c r="ADA264" s="370"/>
      <c r="ADB264" s="370"/>
      <c r="ADC264" s="370"/>
      <c r="ADD264" s="370"/>
      <c r="ADE264" s="370"/>
      <c r="ADF264" s="370"/>
      <c r="ADG264" s="370"/>
      <c r="ADH264" s="370"/>
      <c r="ADI264" s="370"/>
      <c r="ADJ264" s="370"/>
      <c r="ADK264" s="370"/>
      <c r="ADL264" s="370"/>
      <c r="ADM264" s="370"/>
      <c r="ADN264" s="370"/>
      <c r="ADO264" s="370"/>
      <c r="ADP264" s="370"/>
      <c r="ADQ264" s="370"/>
      <c r="ADR264" s="370"/>
      <c r="ADS264" s="370"/>
      <c r="ADT264" s="370"/>
      <c r="ADU264" s="370"/>
      <c r="ADV264" s="370"/>
      <c r="ADW264" s="370"/>
      <c r="ADX264" s="370"/>
      <c r="ADY264" s="370"/>
      <c r="ADZ264" s="370"/>
      <c r="AEA264" s="370"/>
      <c r="AEB264" s="370"/>
      <c r="AEC264" s="370"/>
      <c r="AED264" s="370"/>
      <c r="AEE264" s="370"/>
      <c r="AEF264" s="370"/>
      <c r="AEG264" s="370"/>
      <c r="AEH264" s="370"/>
      <c r="AEI264" s="370"/>
      <c r="AEJ264" s="370"/>
      <c r="AEK264" s="370"/>
      <c r="AEL264" s="370"/>
      <c r="AEM264" s="370"/>
      <c r="AEN264" s="370"/>
      <c r="AEO264" s="370"/>
      <c r="AEP264" s="370"/>
      <c r="AEQ264" s="370"/>
      <c r="AER264" s="370"/>
      <c r="AES264" s="370"/>
      <c r="AET264" s="370"/>
      <c r="AEU264" s="370"/>
      <c r="AEV264" s="370"/>
      <c r="AEW264" s="370"/>
      <c r="AEX264" s="370"/>
      <c r="AEY264" s="370"/>
      <c r="AEZ264" s="370"/>
      <c r="AFA264" s="370"/>
      <c r="AFB264" s="370"/>
      <c r="AFC264" s="370"/>
      <c r="AFD264" s="370"/>
      <c r="AFE264" s="370"/>
      <c r="AFF264" s="370"/>
      <c r="AFG264" s="370"/>
      <c r="AFH264" s="370"/>
      <c r="AFI264" s="370"/>
      <c r="AFJ264" s="370"/>
      <c r="AFK264" s="370"/>
      <c r="AFL264" s="370"/>
      <c r="AFM264" s="370"/>
      <c r="AFN264" s="370"/>
      <c r="AFO264" s="370"/>
      <c r="AFP264" s="370"/>
      <c r="AFQ264" s="370"/>
      <c r="AFR264" s="370"/>
      <c r="AFS264" s="370"/>
      <c r="AFT264" s="370"/>
      <c r="AFU264" s="370"/>
      <c r="AFV264" s="370"/>
      <c r="AFW264" s="370"/>
      <c r="AFX264" s="370"/>
      <c r="AFY264" s="370"/>
      <c r="AFZ264" s="370"/>
      <c r="AGA264" s="370"/>
      <c r="AGB264" s="370"/>
      <c r="AGC264" s="370"/>
      <c r="AGD264" s="370"/>
      <c r="AGE264" s="370"/>
      <c r="AGF264" s="370"/>
      <c r="AGG264" s="370"/>
      <c r="AGH264" s="370"/>
      <c r="AGI264" s="370"/>
      <c r="AGJ264" s="370"/>
      <c r="AGK264" s="370"/>
      <c r="AGL264" s="370"/>
      <c r="AGM264" s="370"/>
      <c r="AGN264" s="370"/>
      <c r="AGO264" s="370"/>
      <c r="AGP264" s="370"/>
      <c r="AGQ264" s="370"/>
      <c r="AGR264" s="370"/>
      <c r="AGS264" s="370"/>
      <c r="AGT264" s="370"/>
      <c r="AGU264" s="370"/>
      <c r="AGV264" s="370"/>
      <c r="AGW264" s="370"/>
      <c r="AGX264" s="370"/>
      <c r="AGY264" s="370"/>
      <c r="AGZ264" s="370"/>
      <c r="AHA264" s="370"/>
      <c r="AHB264" s="370"/>
      <c r="AHC264" s="370"/>
      <c r="AHD264" s="370"/>
      <c r="AHE264" s="370"/>
      <c r="AHF264" s="370"/>
      <c r="AHG264" s="370"/>
      <c r="AHH264" s="370"/>
      <c r="AHI264" s="370"/>
      <c r="AHJ264" s="370"/>
      <c r="AHK264" s="370"/>
      <c r="AHL264" s="370"/>
      <c r="AHM264" s="370"/>
      <c r="AHN264" s="370"/>
      <c r="AHO264" s="370"/>
      <c r="AHP264" s="370"/>
      <c r="AHQ264" s="370"/>
      <c r="AHR264" s="370"/>
      <c r="AHS264" s="370"/>
      <c r="AHT264" s="370"/>
      <c r="AHU264" s="370"/>
      <c r="AHV264" s="370"/>
      <c r="AHW264" s="370"/>
      <c r="AHX264" s="370"/>
      <c r="AHY264" s="370"/>
      <c r="AHZ264" s="370"/>
      <c r="AIA264" s="370"/>
      <c r="AIB264" s="370"/>
      <c r="AIC264" s="370"/>
      <c r="AID264" s="370"/>
      <c r="AIE264" s="370"/>
      <c r="AIF264" s="370"/>
      <c r="AIG264" s="370"/>
      <c r="AIH264" s="370"/>
      <c r="AII264" s="370"/>
      <c r="AIJ264" s="370"/>
      <c r="AIK264" s="370"/>
      <c r="AIL264" s="370"/>
      <c r="AIM264" s="370"/>
      <c r="AIN264" s="370"/>
      <c r="AIO264" s="370"/>
      <c r="AIP264" s="370"/>
      <c r="AIQ264" s="370"/>
      <c r="AIR264" s="370"/>
      <c r="AIS264" s="370"/>
      <c r="AIT264" s="370"/>
      <c r="AIU264" s="370"/>
      <c r="AIV264" s="370"/>
      <c r="AIW264" s="370"/>
      <c r="AIX264" s="370"/>
      <c r="AIY264" s="370"/>
      <c r="AIZ264" s="370"/>
      <c r="AJA264" s="370"/>
      <c r="AJB264" s="370"/>
      <c r="AJC264" s="370"/>
      <c r="AJD264" s="370"/>
      <c r="AJE264" s="370"/>
      <c r="AJF264" s="370"/>
      <c r="AJG264" s="370"/>
      <c r="AJH264" s="370"/>
      <c r="AJI264" s="370"/>
      <c r="AJJ264" s="370"/>
      <c r="AJK264" s="370"/>
      <c r="AJL264" s="370"/>
      <c r="AJM264" s="370"/>
      <c r="AJN264" s="370"/>
      <c r="AJO264" s="370"/>
      <c r="AJP264" s="370"/>
      <c r="AJQ264" s="370"/>
      <c r="AJR264" s="370"/>
      <c r="AJS264" s="370"/>
      <c r="AJT264" s="370"/>
      <c r="AJU264" s="370"/>
      <c r="AJV264" s="370"/>
      <c r="AJW264" s="370"/>
      <c r="AJX264" s="370"/>
      <c r="AJY264" s="370"/>
      <c r="AJZ264" s="370"/>
      <c r="AKA264" s="370"/>
      <c r="AKB264" s="370"/>
      <c r="AKC264" s="370"/>
      <c r="AKD264" s="370"/>
      <c r="AKE264" s="370"/>
      <c r="AKF264" s="370"/>
      <c r="AKG264" s="370"/>
      <c r="AKH264" s="370"/>
      <c r="AKI264" s="370"/>
      <c r="AKJ264" s="370"/>
      <c r="AKK264" s="370"/>
      <c r="AKL264" s="370"/>
      <c r="AKM264" s="370"/>
      <c r="AKN264" s="370"/>
      <c r="AKO264" s="370"/>
      <c r="AKP264" s="370"/>
      <c r="AKQ264" s="370"/>
      <c r="AKR264" s="370"/>
      <c r="AKS264" s="370"/>
      <c r="AKT264" s="370"/>
      <c r="AKU264" s="370"/>
      <c r="AKV264" s="370"/>
      <c r="AKW264" s="370"/>
      <c r="AKX264" s="370"/>
      <c r="AKY264" s="370"/>
      <c r="AKZ264" s="370"/>
      <c r="ALA264" s="370"/>
      <c r="ALB264" s="370"/>
      <c r="ALC264" s="370"/>
      <c r="ALD264" s="370"/>
    </row>
    <row r="265" spans="1:992" s="253" customFormat="1" ht="46.5" customHeight="1">
      <c r="A265" s="2421"/>
      <c r="B265" s="2828"/>
      <c r="C265" s="2421"/>
      <c r="D265" s="718" t="s">
        <v>304</v>
      </c>
      <c r="E265" s="468">
        <v>7665500</v>
      </c>
      <c r="F265" s="468">
        <v>7009897.4299999997</v>
      </c>
      <c r="G265" s="2385"/>
      <c r="H265" s="2384" t="s">
        <v>319</v>
      </c>
      <c r="I265" s="2390" t="s">
        <v>320</v>
      </c>
      <c r="J265" s="2390">
        <v>26</v>
      </c>
      <c r="K265" s="2390">
        <v>6</v>
      </c>
      <c r="L265" s="2723" t="s">
        <v>2825</v>
      </c>
      <c r="M265" s="591"/>
      <c r="N265" s="497"/>
      <c r="O265" s="370"/>
      <c r="P265" s="370"/>
      <c r="Q265" s="370"/>
      <c r="R265" s="370"/>
      <c r="S265" s="370"/>
      <c r="T265" s="370"/>
      <c r="U265" s="370"/>
      <c r="V265" s="370"/>
      <c r="W265" s="370"/>
      <c r="X265" s="370"/>
      <c r="Y265" s="370"/>
      <c r="Z265" s="370"/>
      <c r="AA265" s="370"/>
      <c r="AB265" s="370"/>
      <c r="AC265" s="370"/>
      <c r="AD265" s="370"/>
      <c r="AE265" s="370"/>
      <c r="AF265" s="370"/>
      <c r="AG265" s="370"/>
      <c r="AH265" s="370"/>
      <c r="AI265" s="370"/>
      <c r="AJ265" s="370"/>
      <c r="AK265" s="370"/>
      <c r="AL265" s="370"/>
      <c r="AM265" s="370"/>
      <c r="AN265" s="370"/>
      <c r="AO265" s="370"/>
      <c r="AP265" s="370"/>
      <c r="AQ265" s="370"/>
      <c r="AR265" s="370"/>
      <c r="AS265" s="370"/>
      <c r="AT265" s="370"/>
      <c r="AU265" s="370"/>
      <c r="AV265" s="370"/>
      <c r="AW265" s="370"/>
      <c r="AX265" s="370"/>
      <c r="AY265" s="370"/>
      <c r="AZ265" s="370"/>
      <c r="BA265" s="370"/>
      <c r="BB265" s="370"/>
      <c r="BC265" s="370"/>
      <c r="BD265" s="370"/>
      <c r="BE265" s="370"/>
      <c r="BF265" s="370"/>
      <c r="BG265" s="370"/>
      <c r="BH265" s="370"/>
      <c r="BI265" s="370"/>
      <c r="BJ265" s="370"/>
      <c r="BK265" s="370"/>
      <c r="BL265" s="370"/>
      <c r="BM265" s="370"/>
      <c r="BN265" s="370"/>
      <c r="BO265" s="370"/>
      <c r="BP265" s="370"/>
      <c r="BQ265" s="370"/>
      <c r="BR265" s="370"/>
      <c r="BS265" s="370"/>
      <c r="BT265" s="370"/>
      <c r="BU265" s="370"/>
      <c r="BV265" s="370"/>
      <c r="BW265" s="370"/>
      <c r="BX265" s="370"/>
      <c r="BY265" s="370"/>
      <c r="BZ265" s="370"/>
      <c r="CA265" s="370"/>
      <c r="CB265" s="370"/>
      <c r="CC265" s="370"/>
      <c r="CD265" s="370"/>
      <c r="CE265" s="370"/>
      <c r="CF265" s="370"/>
      <c r="CG265" s="370"/>
      <c r="CH265" s="370"/>
      <c r="CI265" s="370"/>
      <c r="CJ265" s="370"/>
      <c r="CK265" s="370"/>
      <c r="CL265" s="370"/>
      <c r="CM265" s="370"/>
      <c r="CN265" s="370"/>
      <c r="CO265" s="370"/>
      <c r="CP265" s="370"/>
      <c r="CQ265" s="370"/>
      <c r="CR265" s="370"/>
      <c r="CS265" s="370"/>
      <c r="CT265" s="370"/>
      <c r="CU265" s="370"/>
      <c r="CV265" s="370"/>
      <c r="CW265" s="370"/>
      <c r="CX265" s="370"/>
      <c r="CY265" s="370"/>
      <c r="CZ265" s="370"/>
      <c r="DA265" s="370"/>
      <c r="DB265" s="370"/>
      <c r="DC265" s="370"/>
      <c r="DD265" s="370"/>
      <c r="DE265" s="370"/>
      <c r="DF265" s="370"/>
      <c r="DG265" s="370"/>
      <c r="DH265" s="370"/>
      <c r="DI265" s="370"/>
      <c r="DJ265" s="370"/>
      <c r="DK265" s="370"/>
      <c r="DL265" s="370"/>
      <c r="DM265" s="370"/>
      <c r="DN265" s="370"/>
      <c r="DO265" s="370"/>
      <c r="DP265" s="370"/>
      <c r="DQ265" s="370"/>
      <c r="DR265" s="370"/>
      <c r="DS265" s="370"/>
      <c r="DT265" s="370"/>
      <c r="DU265" s="370"/>
      <c r="DV265" s="370"/>
      <c r="DW265" s="370"/>
      <c r="DX265" s="370"/>
      <c r="DY265" s="370"/>
      <c r="DZ265" s="370"/>
      <c r="EA265" s="370"/>
      <c r="EB265" s="370"/>
      <c r="EC265" s="370"/>
      <c r="ED265" s="370"/>
      <c r="EE265" s="370"/>
      <c r="EF265" s="370"/>
      <c r="EG265" s="370"/>
      <c r="EH265" s="370"/>
      <c r="EI265" s="370"/>
      <c r="EJ265" s="370"/>
      <c r="EK265" s="370"/>
      <c r="EL265" s="370"/>
      <c r="EM265" s="370"/>
      <c r="EN265" s="370"/>
      <c r="EO265" s="370"/>
      <c r="EP265" s="370"/>
      <c r="EQ265" s="370"/>
      <c r="ER265" s="370"/>
      <c r="ES265" s="370"/>
      <c r="ET265" s="370"/>
      <c r="EU265" s="370"/>
      <c r="EV265" s="370"/>
      <c r="EW265" s="370"/>
      <c r="EX265" s="370"/>
      <c r="EY265" s="370"/>
      <c r="EZ265" s="370"/>
      <c r="FA265" s="370"/>
      <c r="FB265" s="370"/>
      <c r="FC265" s="370"/>
      <c r="FD265" s="370"/>
      <c r="FE265" s="370"/>
      <c r="FF265" s="370"/>
      <c r="FG265" s="370"/>
      <c r="FH265" s="370"/>
      <c r="FI265" s="370"/>
      <c r="FJ265" s="370"/>
      <c r="FK265" s="370"/>
      <c r="FL265" s="370"/>
      <c r="FM265" s="370"/>
      <c r="FN265" s="370"/>
      <c r="FO265" s="370"/>
      <c r="FP265" s="370"/>
      <c r="FQ265" s="370"/>
      <c r="FR265" s="370"/>
      <c r="FS265" s="370"/>
      <c r="FT265" s="370"/>
      <c r="FU265" s="370"/>
      <c r="FV265" s="370"/>
      <c r="FW265" s="370"/>
      <c r="FX265" s="370"/>
      <c r="FY265" s="370"/>
      <c r="FZ265" s="370"/>
      <c r="GA265" s="370"/>
      <c r="GB265" s="370"/>
      <c r="GC265" s="370"/>
      <c r="GD265" s="370"/>
      <c r="GE265" s="370"/>
      <c r="GF265" s="370"/>
      <c r="GG265" s="370"/>
      <c r="GH265" s="370"/>
      <c r="GI265" s="370"/>
      <c r="GJ265" s="370"/>
      <c r="GK265" s="370"/>
      <c r="GL265" s="370"/>
      <c r="GM265" s="370"/>
      <c r="GN265" s="370"/>
      <c r="GO265" s="370"/>
      <c r="GP265" s="370"/>
      <c r="GQ265" s="370"/>
      <c r="GR265" s="370"/>
      <c r="GS265" s="370"/>
      <c r="GT265" s="370"/>
      <c r="GU265" s="370"/>
      <c r="GV265" s="370"/>
      <c r="GW265" s="370"/>
      <c r="GX265" s="370"/>
      <c r="GY265" s="370"/>
      <c r="GZ265" s="370"/>
      <c r="HA265" s="370"/>
      <c r="HB265" s="370"/>
      <c r="HC265" s="370"/>
      <c r="HD265" s="370"/>
      <c r="HE265" s="370"/>
      <c r="HF265" s="370"/>
      <c r="HG265" s="370"/>
      <c r="HH265" s="370"/>
      <c r="HI265" s="370"/>
      <c r="HJ265" s="370"/>
      <c r="HK265" s="370"/>
      <c r="HL265" s="370"/>
      <c r="HM265" s="370"/>
      <c r="HN265" s="370"/>
      <c r="HO265" s="370"/>
      <c r="HP265" s="370"/>
      <c r="HQ265" s="370"/>
      <c r="HR265" s="370"/>
      <c r="HS265" s="370"/>
      <c r="HT265" s="370"/>
      <c r="HU265" s="370"/>
      <c r="HV265" s="370"/>
      <c r="HW265" s="370"/>
      <c r="HX265" s="370"/>
      <c r="HY265" s="370"/>
      <c r="HZ265" s="370"/>
      <c r="IA265" s="370"/>
      <c r="IB265" s="370"/>
      <c r="IC265" s="370"/>
      <c r="ID265" s="370"/>
      <c r="IE265" s="370"/>
      <c r="IF265" s="370"/>
      <c r="IG265" s="370"/>
      <c r="IH265" s="370"/>
      <c r="II265" s="370"/>
      <c r="IJ265" s="370"/>
      <c r="IK265" s="370"/>
      <c r="IL265" s="370"/>
      <c r="IM265" s="370"/>
      <c r="IN265" s="370"/>
      <c r="IO265" s="370"/>
      <c r="IP265" s="370"/>
      <c r="IQ265" s="370"/>
      <c r="IR265" s="370"/>
      <c r="IS265" s="370"/>
      <c r="IT265" s="370"/>
      <c r="IU265" s="370"/>
      <c r="IV265" s="370"/>
      <c r="IW265" s="370"/>
      <c r="IX265" s="370"/>
      <c r="IY265" s="370"/>
      <c r="IZ265" s="370"/>
      <c r="JA265" s="370"/>
      <c r="JB265" s="370"/>
      <c r="JC265" s="370"/>
      <c r="JD265" s="370"/>
      <c r="JE265" s="370"/>
      <c r="JF265" s="370"/>
      <c r="JG265" s="370"/>
      <c r="JH265" s="370"/>
      <c r="JI265" s="370"/>
      <c r="JJ265" s="370"/>
      <c r="JK265" s="370"/>
      <c r="JL265" s="370"/>
      <c r="JM265" s="370"/>
      <c r="JN265" s="370"/>
      <c r="JO265" s="370"/>
      <c r="JP265" s="370"/>
      <c r="JQ265" s="370"/>
      <c r="JR265" s="370"/>
      <c r="JS265" s="370"/>
      <c r="JT265" s="370"/>
      <c r="JU265" s="370"/>
      <c r="JV265" s="370"/>
      <c r="JW265" s="370"/>
      <c r="JX265" s="370"/>
      <c r="JY265" s="370"/>
      <c r="JZ265" s="370"/>
      <c r="KA265" s="370"/>
      <c r="KB265" s="370"/>
      <c r="KC265" s="370"/>
      <c r="KD265" s="370"/>
      <c r="KE265" s="370"/>
      <c r="KF265" s="370"/>
      <c r="KG265" s="370"/>
      <c r="KH265" s="370"/>
      <c r="KI265" s="370"/>
      <c r="KJ265" s="370"/>
      <c r="KK265" s="370"/>
      <c r="KL265" s="370"/>
      <c r="KM265" s="370"/>
      <c r="KN265" s="370"/>
      <c r="KO265" s="370"/>
      <c r="KP265" s="370"/>
      <c r="KQ265" s="370"/>
      <c r="KR265" s="370"/>
      <c r="KS265" s="370"/>
      <c r="KT265" s="370"/>
      <c r="KU265" s="370"/>
      <c r="KV265" s="370"/>
      <c r="KW265" s="370"/>
      <c r="KX265" s="370"/>
      <c r="KY265" s="370"/>
      <c r="KZ265" s="370"/>
      <c r="LA265" s="370"/>
      <c r="LB265" s="370"/>
      <c r="LC265" s="370"/>
      <c r="LD265" s="370"/>
      <c r="LE265" s="370"/>
      <c r="LF265" s="370"/>
      <c r="LG265" s="370"/>
      <c r="LH265" s="370"/>
      <c r="LI265" s="370"/>
      <c r="LJ265" s="370"/>
      <c r="LK265" s="370"/>
      <c r="LL265" s="370"/>
      <c r="LM265" s="370"/>
      <c r="LN265" s="370"/>
      <c r="LO265" s="370"/>
      <c r="LP265" s="370"/>
      <c r="LQ265" s="370"/>
      <c r="LR265" s="370"/>
      <c r="LS265" s="370"/>
      <c r="LT265" s="370"/>
      <c r="LU265" s="370"/>
      <c r="LV265" s="370"/>
      <c r="LW265" s="370"/>
      <c r="LX265" s="370"/>
      <c r="LY265" s="370"/>
      <c r="LZ265" s="370"/>
      <c r="MA265" s="370"/>
      <c r="MB265" s="370"/>
      <c r="MC265" s="370"/>
      <c r="MD265" s="370"/>
      <c r="ME265" s="370"/>
      <c r="MF265" s="370"/>
      <c r="MG265" s="370"/>
      <c r="MH265" s="370"/>
      <c r="MI265" s="370"/>
      <c r="MJ265" s="370"/>
      <c r="MK265" s="370"/>
      <c r="ML265" s="370"/>
      <c r="MM265" s="370"/>
      <c r="MN265" s="370"/>
      <c r="MO265" s="370"/>
      <c r="MP265" s="370"/>
      <c r="MQ265" s="370"/>
      <c r="MR265" s="370"/>
      <c r="MS265" s="370"/>
      <c r="MT265" s="370"/>
      <c r="MU265" s="370"/>
      <c r="MV265" s="370"/>
      <c r="MW265" s="370"/>
      <c r="MX265" s="370"/>
      <c r="MY265" s="370"/>
      <c r="MZ265" s="370"/>
      <c r="NA265" s="370"/>
      <c r="NB265" s="370"/>
      <c r="NC265" s="370"/>
      <c r="ND265" s="370"/>
      <c r="NE265" s="370"/>
      <c r="NF265" s="370"/>
      <c r="NG265" s="370"/>
      <c r="NH265" s="370"/>
      <c r="NI265" s="370"/>
      <c r="NJ265" s="370"/>
      <c r="NK265" s="370"/>
      <c r="NL265" s="370"/>
      <c r="NM265" s="370"/>
      <c r="NN265" s="370"/>
      <c r="NO265" s="370"/>
      <c r="NP265" s="370"/>
      <c r="NQ265" s="370"/>
      <c r="NR265" s="370"/>
      <c r="NS265" s="370"/>
      <c r="NT265" s="370"/>
      <c r="NU265" s="370"/>
      <c r="NV265" s="370"/>
      <c r="NW265" s="370"/>
      <c r="NX265" s="370"/>
      <c r="NY265" s="370"/>
      <c r="NZ265" s="370"/>
      <c r="OA265" s="370"/>
      <c r="OB265" s="370"/>
      <c r="OC265" s="370"/>
      <c r="OD265" s="370"/>
      <c r="OE265" s="370"/>
      <c r="OF265" s="370"/>
      <c r="OG265" s="370"/>
      <c r="OH265" s="370"/>
      <c r="OI265" s="370"/>
      <c r="OJ265" s="370"/>
      <c r="OK265" s="370"/>
      <c r="OL265" s="370"/>
      <c r="OM265" s="370"/>
      <c r="ON265" s="370"/>
      <c r="OO265" s="370"/>
      <c r="OP265" s="370"/>
      <c r="OQ265" s="370"/>
      <c r="OR265" s="370"/>
      <c r="OS265" s="370"/>
      <c r="OT265" s="370"/>
      <c r="OU265" s="370"/>
      <c r="OV265" s="370"/>
      <c r="OW265" s="370"/>
      <c r="OX265" s="370"/>
      <c r="OY265" s="370"/>
      <c r="OZ265" s="370"/>
      <c r="PA265" s="370"/>
      <c r="PB265" s="370"/>
      <c r="PC265" s="370"/>
      <c r="PD265" s="370"/>
      <c r="PE265" s="370"/>
      <c r="PF265" s="370"/>
      <c r="PG265" s="370"/>
      <c r="PH265" s="370"/>
      <c r="PI265" s="370"/>
      <c r="PJ265" s="370"/>
      <c r="PK265" s="370"/>
      <c r="PL265" s="370"/>
      <c r="PM265" s="370"/>
      <c r="PN265" s="370"/>
      <c r="PO265" s="370"/>
      <c r="PP265" s="370"/>
      <c r="PQ265" s="370"/>
      <c r="PR265" s="370"/>
      <c r="PS265" s="370"/>
      <c r="PT265" s="370"/>
      <c r="PU265" s="370"/>
      <c r="PV265" s="370"/>
      <c r="PW265" s="370"/>
      <c r="PX265" s="370"/>
      <c r="PY265" s="370"/>
      <c r="PZ265" s="370"/>
      <c r="QA265" s="370"/>
      <c r="QB265" s="370"/>
      <c r="QC265" s="370"/>
      <c r="QD265" s="370"/>
      <c r="QE265" s="370"/>
      <c r="QF265" s="370"/>
      <c r="QG265" s="370"/>
      <c r="QH265" s="370"/>
      <c r="QI265" s="370"/>
      <c r="QJ265" s="370"/>
      <c r="QK265" s="370"/>
      <c r="QL265" s="370"/>
      <c r="QM265" s="370"/>
      <c r="QN265" s="370"/>
      <c r="QO265" s="370"/>
      <c r="QP265" s="370"/>
      <c r="QQ265" s="370"/>
      <c r="QR265" s="370"/>
      <c r="QS265" s="370"/>
      <c r="QT265" s="370"/>
      <c r="QU265" s="370"/>
      <c r="QV265" s="370"/>
      <c r="QW265" s="370"/>
      <c r="QX265" s="370"/>
      <c r="QY265" s="370"/>
      <c r="QZ265" s="370"/>
      <c r="RA265" s="370"/>
      <c r="RB265" s="370"/>
      <c r="RC265" s="370"/>
      <c r="RD265" s="370"/>
      <c r="RE265" s="370"/>
      <c r="RF265" s="370"/>
      <c r="RG265" s="370"/>
      <c r="RH265" s="370"/>
      <c r="RI265" s="370"/>
      <c r="RJ265" s="370"/>
      <c r="RK265" s="370"/>
      <c r="RL265" s="370"/>
      <c r="RM265" s="370"/>
      <c r="RN265" s="370"/>
      <c r="RO265" s="370"/>
      <c r="RP265" s="370"/>
      <c r="RQ265" s="370"/>
      <c r="RR265" s="370"/>
      <c r="RS265" s="370"/>
      <c r="RT265" s="370"/>
      <c r="RU265" s="370"/>
      <c r="RV265" s="370"/>
      <c r="RW265" s="370"/>
      <c r="RX265" s="370"/>
      <c r="RY265" s="370"/>
      <c r="RZ265" s="370"/>
      <c r="SA265" s="370"/>
      <c r="SB265" s="370"/>
      <c r="SC265" s="370"/>
      <c r="SD265" s="370"/>
      <c r="SE265" s="370"/>
      <c r="SF265" s="370"/>
      <c r="SG265" s="370"/>
      <c r="SH265" s="370"/>
      <c r="SI265" s="370"/>
      <c r="SJ265" s="370"/>
      <c r="SK265" s="370"/>
      <c r="SL265" s="370"/>
      <c r="SM265" s="370"/>
      <c r="SN265" s="370"/>
      <c r="SO265" s="370"/>
      <c r="SP265" s="370"/>
      <c r="SQ265" s="370"/>
      <c r="SR265" s="370"/>
      <c r="SS265" s="370"/>
      <c r="ST265" s="370"/>
      <c r="SU265" s="370"/>
      <c r="SV265" s="370"/>
      <c r="SW265" s="370"/>
      <c r="SX265" s="370"/>
      <c r="SY265" s="370"/>
      <c r="SZ265" s="370"/>
      <c r="TA265" s="370"/>
      <c r="TB265" s="370"/>
      <c r="TC265" s="370"/>
      <c r="TD265" s="370"/>
      <c r="TE265" s="370"/>
      <c r="TF265" s="370"/>
      <c r="TG265" s="370"/>
      <c r="TH265" s="370"/>
      <c r="TI265" s="370"/>
      <c r="TJ265" s="370"/>
      <c r="TK265" s="370"/>
      <c r="TL265" s="370"/>
      <c r="TM265" s="370"/>
      <c r="TN265" s="370"/>
      <c r="TO265" s="370"/>
      <c r="TP265" s="370"/>
      <c r="TQ265" s="370"/>
      <c r="TR265" s="370"/>
      <c r="TS265" s="370"/>
      <c r="TT265" s="370"/>
      <c r="TU265" s="370"/>
      <c r="TV265" s="370"/>
      <c r="TW265" s="370"/>
      <c r="TX265" s="370"/>
      <c r="TY265" s="370"/>
      <c r="TZ265" s="370"/>
      <c r="UA265" s="370"/>
      <c r="UB265" s="370"/>
      <c r="UC265" s="370"/>
      <c r="UD265" s="370"/>
      <c r="UE265" s="370"/>
      <c r="UF265" s="370"/>
      <c r="UG265" s="370"/>
      <c r="UH265" s="370"/>
      <c r="UI265" s="370"/>
      <c r="UJ265" s="370"/>
      <c r="UK265" s="370"/>
      <c r="UL265" s="370"/>
      <c r="UM265" s="370"/>
      <c r="UN265" s="370"/>
      <c r="UO265" s="370"/>
      <c r="UP265" s="370"/>
      <c r="UQ265" s="370"/>
      <c r="UR265" s="370"/>
      <c r="US265" s="370"/>
      <c r="UT265" s="370"/>
      <c r="UU265" s="370"/>
      <c r="UV265" s="370"/>
      <c r="UW265" s="370"/>
      <c r="UX265" s="370"/>
      <c r="UY265" s="370"/>
      <c r="UZ265" s="370"/>
      <c r="VA265" s="370"/>
      <c r="VB265" s="370"/>
      <c r="VC265" s="370"/>
      <c r="VD265" s="370"/>
      <c r="VE265" s="370"/>
      <c r="VF265" s="370"/>
      <c r="VG265" s="370"/>
      <c r="VH265" s="370"/>
      <c r="VI265" s="370"/>
      <c r="VJ265" s="370"/>
      <c r="VK265" s="370"/>
      <c r="VL265" s="370"/>
      <c r="VM265" s="370"/>
      <c r="VN265" s="370"/>
      <c r="VO265" s="370"/>
      <c r="VP265" s="370"/>
      <c r="VQ265" s="370"/>
      <c r="VR265" s="370"/>
      <c r="VS265" s="370"/>
      <c r="VT265" s="370"/>
      <c r="VU265" s="370"/>
      <c r="VV265" s="370"/>
      <c r="VW265" s="370"/>
      <c r="VX265" s="370"/>
      <c r="VY265" s="370"/>
      <c r="VZ265" s="370"/>
      <c r="WA265" s="370"/>
      <c r="WB265" s="370"/>
      <c r="WC265" s="370"/>
      <c r="WD265" s="370"/>
      <c r="WE265" s="370"/>
      <c r="WF265" s="370"/>
      <c r="WG265" s="370"/>
      <c r="WH265" s="370"/>
      <c r="WI265" s="370"/>
      <c r="WJ265" s="370"/>
      <c r="WK265" s="370"/>
      <c r="WL265" s="370"/>
      <c r="WM265" s="370"/>
      <c r="WN265" s="370"/>
      <c r="WO265" s="370"/>
      <c r="WP265" s="370"/>
      <c r="WQ265" s="370"/>
      <c r="WR265" s="370"/>
      <c r="WS265" s="370"/>
      <c r="WT265" s="370"/>
      <c r="WU265" s="370"/>
      <c r="WV265" s="370"/>
      <c r="WW265" s="370"/>
      <c r="WX265" s="370"/>
      <c r="WY265" s="370"/>
      <c r="WZ265" s="370"/>
      <c r="XA265" s="370"/>
      <c r="XB265" s="370"/>
      <c r="XC265" s="370"/>
      <c r="XD265" s="370"/>
      <c r="XE265" s="370"/>
      <c r="XF265" s="370"/>
      <c r="XG265" s="370"/>
      <c r="XH265" s="370"/>
      <c r="XI265" s="370"/>
      <c r="XJ265" s="370"/>
      <c r="XK265" s="370"/>
      <c r="XL265" s="370"/>
      <c r="XM265" s="370"/>
      <c r="XN265" s="370"/>
      <c r="XO265" s="370"/>
      <c r="XP265" s="370"/>
      <c r="XQ265" s="370"/>
      <c r="XR265" s="370"/>
      <c r="XS265" s="370"/>
      <c r="XT265" s="370"/>
      <c r="XU265" s="370"/>
      <c r="XV265" s="370"/>
      <c r="XW265" s="370"/>
      <c r="XX265" s="370"/>
      <c r="XY265" s="370"/>
      <c r="XZ265" s="370"/>
      <c r="YA265" s="370"/>
      <c r="YB265" s="370"/>
      <c r="YC265" s="370"/>
      <c r="YD265" s="370"/>
      <c r="YE265" s="370"/>
      <c r="YF265" s="370"/>
      <c r="YG265" s="370"/>
      <c r="YH265" s="370"/>
      <c r="YI265" s="370"/>
      <c r="YJ265" s="370"/>
      <c r="YK265" s="370"/>
      <c r="YL265" s="370"/>
      <c r="YM265" s="370"/>
      <c r="YN265" s="370"/>
      <c r="YO265" s="370"/>
      <c r="YP265" s="370"/>
      <c r="YQ265" s="370"/>
      <c r="YR265" s="370"/>
      <c r="YS265" s="370"/>
      <c r="YT265" s="370"/>
      <c r="YU265" s="370"/>
      <c r="YV265" s="370"/>
      <c r="YW265" s="370"/>
      <c r="YX265" s="370"/>
      <c r="YY265" s="370"/>
      <c r="YZ265" s="370"/>
      <c r="ZA265" s="370"/>
      <c r="ZB265" s="370"/>
      <c r="ZC265" s="370"/>
      <c r="ZD265" s="370"/>
      <c r="ZE265" s="370"/>
      <c r="ZF265" s="370"/>
      <c r="ZG265" s="370"/>
      <c r="ZH265" s="370"/>
      <c r="ZI265" s="370"/>
      <c r="ZJ265" s="370"/>
      <c r="ZK265" s="370"/>
      <c r="ZL265" s="370"/>
      <c r="ZM265" s="370"/>
      <c r="ZN265" s="370"/>
      <c r="ZO265" s="370"/>
      <c r="ZP265" s="370"/>
      <c r="ZQ265" s="370"/>
      <c r="ZR265" s="370"/>
      <c r="ZS265" s="370"/>
      <c r="ZT265" s="370"/>
      <c r="ZU265" s="370"/>
      <c r="ZV265" s="370"/>
      <c r="ZW265" s="370"/>
      <c r="ZX265" s="370"/>
      <c r="ZY265" s="370"/>
      <c r="ZZ265" s="370"/>
      <c r="AAA265" s="370"/>
      <c r="AAB265" s="370"/>
      <c r="AAC265" s="370"/>
      <c r="AAD265" s="370"/>
      <c r="AAE265" s="370"/>
      <c r="AAF265" s="370"/>
      <c r="AAG265" s="370"/>
      <c r="AAH265" s="370"/>
      <c r="AAI265" s="370"/>
      <c r="AAJ265" s="370"/>
      <c r="AAK265" s="370"/>
      <c r="AAL265" s="370"/>
      <c r="AAM265" s="370"/>
      <c r="AAN265" s="370"/>
      <c r="AAO265" s="370"/>
      <c r="AAP265" s="370"/>
      <c r="AAQ265" s="370"/>
      <c r="AAR265" s="370"/>
      <c r="AAS265" s="370"/>
      <c r="AAT265" s="370"/>
      <c r="AAU265" s="370"/>
      <c r="AAV265" s="370"/>
      <c r="AAW265" s="370"/>
      <c r="AAX265" s="370"/>
      <c r="AAY265" s="370"/>
      <c r="AAZ265" s="370"/>
      <c r="ABA265" s="370"/>
      <c r="ABB265" s="370"/>
      <c r="ABC265" s="370"/>
      <c r="ABD265" s="370"/>
      <c r="ABE265" s="370"/>
      <c r="ABF265" s="370"/>
      <c r="ABG265" s="370"/>
      <c r="ABH265" s="370"/>
      <c r="ABI265" s="370"/>
      <c r="ABJ265" s="370"/>
      <c r="ABK265" s="370"/>
      <c r="ABL265" s="370"/>
      <c r="ABM265" s="370"/>
      <c r="ABN265" s="370"/>
      <c r="ABO265" s="370"/>
      <c r="ABP265" s="370"/>
      <c r="ABQ265" s="370"/>
      <c r="ABR265" s="370"/>
      <c r="ABS265" s="370"/>
      <c r="ABT265" s="370"/>
      <c r="ABU265" s="370"/>
      <c r="ABV265" s="370"/>
      <c r="ABW265" s="370"/>
      <c r="ABX265" s="370"/>
      <c r="ABY265" s="370"/>
      <c r="ABZ265" s="370"/>
      <c r="ACA265" s="370"/>
      <c r="ACB265" s="370"/>
      <c r="ACC265" s="370"/>
      <c r="ACD265" s="370"/>
      <c r="ACE265" s="370"/>
      <c r="ACF265" s="370"/>
      <c r="ACG265" s="370"/>
      <c r="ACH265" s="370"/>
      <c r="ACI265" s="370"/>
      <c r="ACJ265" s="370"/>
      <c r="ACK265" s="370"/>
      <c r="ACL265" s="370"/>
      <c r="ACM265" s="370"/>
      <c r="ACN265" s="370"/>
      <c r="ACO265" s="370"/>
      <c r="ACP265" s="370"/>
      <c r="ACQ265" s="370"/>
      <c r="ACR265" s="370"/>
      <c r="ACS265" s="370"/>
      <c r="ACT265" s="370"/>
      <c r="ACU265" s="370"/>
      <c r="ACV265" s="370"/>
      <c r="ACW265" s="370"/>
      <c r="ACX265" s="370"/>
      <c r="ACY265" s="370"/>
      <c r="ACZ265" s="370"/>
      <c r="ADA265" s="370"/>
      <c r="ADB265" s="370"/>
      <c r="ADC265" s="370"/>
      <c r="ADD265" s="370"/>
      <c r="ADE265" s="370"/>
      <c r="ADF265" s="370"/>
      <c r="ADG265" s="370"/>
      <c r="ADH265" s="370"/>
      <c r="ADI265" s="370"/>
      <c r="ADJ265" s="370"/>
      <c r="ADK265" s="370"/>
      <c r="ADL265" s="370"/>
      <c r="ADM265" s="370"/>
      <c r="ADN265" s="370"/>
      <c r="ADO265" s="370"/>
      <c r="ADP265" s="370"/>
      <c r="ADQ265" s="370"/>
      <c r="ADR265" s="370"/>
      <c r="ADS265" s="370"/>
      <c r="ADT265" s="370"/>
      <c r="ADU265" s="370"/>
      <c r="ADV265" s="370"/>
      <c r="ADW265" s="370"/>
      <c r="ADX265" s="370"/>
      <c r="ADY265" s="370"/>
      <c r="ADZ265" s="370"/>
      <c r="AEA265" s="370"/>
      <c r="AEB265" s="370"/>
      <c r="AEC265" s="370"/>
      <c r="AED265" s="370"/>
      <c r="AEE265" s="370"/>
      <c r="AEF265" s="370"/>
      <c r="AEG265" s="370"/>
      <c r="AEH265" s="370"/>
      <c r="AEI265" s="370"/>
      <c r="AEJ265" s="370"/>
      <c r="AEK265" s="370"/>
      <c r="AEL265" s="370"/>
      <c r="AEM265" s="370"/>
      <c r="AEN265" s="370"/>
      <c r="AEO265" s="370"/>
      <c r="AEP265" s="370"/>
      <c r="AEQ265" s="370"/>
      <c r="AER265" s="370"/>
      <c r="AES265" s="370"/>
      <c r="AET265" s="370"/>
      <c r="AEU265" s="370"/>
      <c r="AEV265" s="370"/>
      <c r="AEW265" s="370"/>
      <c r="AEX265" s="370"/>
      <c r="AEY265" s="370"/>
      <c r="AEZ265" s="370"/>
      <c r="AFA265" s="370"/>
      <c r="AFB265" s="370"/>
      <c r="AFC265" s="370"/>
      <c r="AFD265" s="370"/>
      <c r="AFE265" s="370"/>
      <c r="AFF265" s="370"/>
      <c r="AFG265" s="370"/>
      <c r="AFH265" s="370"/>
      <c r="AFI265" s="370"/>
      <c r="AFJ265" s="370"/>
      <c r="AFK265" s="370"/>
      <c r="AFL265" s="370"/>
      <c r="AFM265" s="370"/>
      <c r="AFN265" s="370"/>
      <c r="AFO265" s="370"/>
      <c r="AFP265" s="370"/>
      <c r="AFQ265" s="370"/>
      <c r="AFR265" s="370"/>
      <c r="AFS265" s="370"/>
      <c r="AFT265" s="370"/>
      <c r="AFU265" s="370"/>
      <c r="AFV265" s="370"/>
      <c r="AFW265" s="370"/>
      <c r="AFX265" s="370"/>
      <c r="AFY265" s="370"/>
      <c r="AFZ265" s="370"/>
      <c r="AGA265" s="370"/>
      <c r="AGB265" s="370"/>
      <c r="AGC265" s="370"/>
      <c r="AGD265" s="370"/>
      <c r="AGE265" s="370"/>
      <c r="AGF265" s="370"/>
      <c r="AGG265" s="370"/>
      <c r="AGH265" s="370"/>
      <c r="AGI265" s="370"/>
      <c r="AGJ265" s="370"/>
      <c r="AGK265" s="370"/>
      <c r="AGL265" s="370"/>
      <c r="AGM265" s="370"/>
      <c r="AGN265" s="370"/>
      <c r="AGO265" s="370"/>
      <c r="AGP265" s="370"/>
      <c r="AGQ265" s="370"/>
      <c r="AGR265" s="370"/>
      <c r="AGS265" s="370"/>
      <c r="AGT265" s="370"/>
      <c r="AGU265" s="370"/>
      <c r="AGV265" s="370"/>
      <c r="AGW265" s="370"/>
      <c r="AGX265" s="370"/>
      <c r="AGY265" s="370"/>
      <c r="AGZ265" s="370"/>
      <c r="AHA265" s="370"/>
      <c r="AHB265" s="370"/>
      <c r="AHC265" s="370"/>
      <c r="AHD265" s="370"/>
      <c r="AHE265" s="370"/>
      <c r="AHF265" s="370"/>
      <c r="AHG265" s="370"/>
      <c r="AHH265" s="370"/>
      <c r="AHI265" s="370"/>
      <c r="AHJ265" s="370"/>
      <c r="AHK265" s="370"/>
      <c r="AHL265" s="370"/>
      <c r="AHM265" s="370"/>
      <c r="AHN265" s="370"/>
      <c r="AHO265" s="370"/>
      <c r="AHP265" s="370"/>
      <c r="AHQ265" s="370"/>
      <c r="AHR265" s="370"/>
      <c r="AHS265" s="370"/>
      <c r="AHT265" s="370"/>
      <c r="AHU265" s="370"/>
      <c r="AHV265" s="370"/>
      <c r="AHW265" s="370"/>
      <c r="AHX265" s="370"/>
      <c r="AHY265" s="370"/>
      <c r="AHZ265" s="370"/>
      <c r="AIA265" s="370"/>
      <c r="AIB265" s="370"/>
      <c r="AIC265" s="370"/>
      <c r="AID265" s="370"/>
      <c r="AIE265" s="370"/>
      <c r="AIF265" s="370"/>
      <c r="AIG265" s="370"/>
      <c r="AIH265" s="370"/>
      <c r="AII265" s="370"/>
      <c r="AIJ265" s="370"/>
      <c r="AIK265" s="370"/>
      <c r="AIL265" s="370"/>
      <c r="AIM265" s="370"/>
      <c r="AIN265" s="370"/>
      <c r="AIO265" s="370"/>
      <c r="AIP265" s="370"/>
      <c r="AIQ265" s="370"/>
      <c r="AIR265" s="370"/>
      <c r="AIS265" s="370"/>
      <c r="AIT265" s="370"/>
      <c r="AIU265" s="370"/>
      <c r="AIV265" s="370"/>
      <c r="AIW265" s="370"/>
      <c r="AIX265" s="370"/>
      <c r="AIY265" s="370"/>
      <c r="AIZ265" s="370"/>
      <c r="AJA265" s="370"/>
      <c r="AJB265" s="370"/>
      <c r="AJC265" s="370"/>
      <c r="AJD265" s="370"/>
      <c r="AJE265" s="370"/>
      <c r="AJF265" s="370"/>
      <c r="AJG265" s="370"/>
      <c r="AJH265" s="370"/>
      <c r="AJI265" s="370"/>
      <c r="AJJ265" s="370"/>
      <c r="AJK265" s="370"/>
      <c r="AJL265" s="370"/>
      <c r="AJM265" s="370"/>
      <c r="AJN265" s="370"/>
      <c r="AJO265" s="370"/>
      <c r="AJP265" s="370"/>
      <c r="AJQ265" s="370"/>
      <c r="AJR265" s="370"/>
      <c r="AJS265" s="370"/>
      <c r="AJT265" s="370"/>
      <c r="AJU265" s="370"/>
      <c r="AJV265" s="370"/>
      <c r="AJW265" s="370"/>
      <c r="AJX265" s="370"/>
      <c r="AJY265" s="370"/>
      <c r="AJZ265" s="370"/>
      <c r="AKA265" s="370"/>
      <c r="AKB265" s="370"/>
      <c r="AKC265" s="370"/>
      <c r="AKD265" s="370"/>
      <c r="AKE265" s="370"/>
      <c r="AKF265" s="370"/>
      <c r="AKG265" s="370"/>
      <c r="AKH265" s="370"/>
      <c r="AKI265" s="370"/>
      <c r="AKJ265" s="370"/>
      <c r="AKK265" s="370"/>
      <c r="AKL265" s="370"/>
      <c r="AKM265" s="370"/>
      <c r="AKN265" s="370"/>
      <c r="AKO265" s="370"/>
      <c r="AKP265" s="370"/>
      <c r="AKQ265" s="370"/>
      <c r="AKR265" s="370"/>
      <c r="AKS265" s="370"/>
      <c r="AKT265" s="370"/>
      <c r="AKU265" s="370"/>
      <c r="AKV265" s="370"/>
      <c r="AKW265" s="370"/>
      <c r="AKX265" s="370"/>
      <c r="AKY265" s="370"/>
      <c r="AKZ265" s="370"/>
      <c r="ALA265" s="370"/>
      <c r="ALB265" s="370"/>
      <c r="ALC265" s="370"/>
      <c r="ALD265" s="370"/>
    </row>
    <row r="266" spans="1:992" s="253" customFormat="1" ht="33" customHeight="1">
      <c r="A266" s="2421"/>
      <c r="B266" s="2828"/>
      <c r="C266" s="2421"/>
      <c r="D266" s="709" t="s">
        <v>305</v>
      </c>
      <c r="E266" s="375">
        <v>0</v>
      </c>
      <c r="F266" s="2306">
        <v>0</v>
      </c>
      <c r="G266" s="2385"/>
      <c r="H266" s="2398"/>
      <c r="I266" s="2392"/>
      <c r="J266" s="2392"/>
      <c r="K266" s="2392"/>
      <c r="L266" s="2725"/>
      <c r="M266" s="580"/>
      <c r="N266" s="370"/>
      <c r="O266" s="370"/>
      <c r="P266" s="370"/>
      <c r="Q266" s="370"/>
      <c r="R266" s="370"/>
      <c r="S266" s="370"/>
      <c r="T266" s="370"/>
      <c r="U266" s="370"/>
      <c r="V266" s="370"/>
      <c r="W266" s="370"/>
      <c r="X266" s="370"/>
      <c r="Y266" s="370"/>
      <c r="Z266" s="370"/>
      <c r="AA266" s="370"/>
      <c r="AB266" s="370"/>
      <c r="AC266" s="370"/>
      <c r="AD266" s="370"/>
      <c r="AE266" s="370"/>
      <c r="AF266" s="370"/>
      <c r="AG266" s="370"/>
      <c r="AH266" s="370"/>
      <c r="AI266" s="370"/>
      <c r="AJ266" s="370"/>
      <c r="AK266" s="370"/>
      <c r="AL266" s="370"/>
      <c r="AM266" s="370"/>
      <c r="AN266" s="370"/>
      <c r="AO266" s="370"/>
      <c r="AP266" s="370"/>
      <c r="AQ266" s="370"/>
      <c r="AR266" s="370"/>
      <c r="AS266" s="370"/>
      <c r="AT266" s="370"/>
      <c r="AU266" s="370"/>
      <c r="AV266" s="370"/>
      <c r="AW266" s="370"/>
      <c r="AX266" s="370"/>
      <c r="AY266" s="370"/>
      <c r="AZ266" s="370"/>
      <c r="BA266" s="370"/>
      <c r="BB266" s="370"/>
      <c r="BC266" s="370"/>
      <c r="BD266" s="370"/>
      <c r="BE266" s="370"/>
      <c r="BF266" s="370"/>
      <c r="BG266" s="370"/>
      <c r="BH266" s="370"/>
      <c r="BI266" s="370"/>
      <c r="BJ266" s="370"/>
      <c r="BK266" s="370"/>
      <c r="BL266" s="370"/>
      <c r="BM266" s="370"/>
      <c r="BN266" s="370"/>
      <c r="BO266" s="370"/>
      <c r="BP266" s="370"/>
      <c r="BQ266" s="370"/>
      <c r="BR266" s="370"/>
      <c r="BS266" s="370"/>
      <c r="BT266" s="370"/>
      <c r="BU266" s="370"/>
      <c r="BV266" s="370"/>
      <c r="BW266" s="370"/>
      <c r="BX266" s="370"/>
      <c r="BY266" s="370"/>
      <c r="BZ266" s="370"/>
      <c r="CA266" s="370"/>
      <c r="CB266" s="370"/>
      <c r="CC266" s="370"/>
      <c r="CD266" s="370"/>
      <c r="CE266" s="370"/>
      <c r="CF266" s="370"/>
      <c r="CG266" s="370"/>
      <c r="CH266" s="370"/>
      <c r="CI266" s="370"/>
      <c r="CJ266" s="370"/>
      <c r="CK266" s="370"/>
      <c r="CL266" s="370"/>
      <c r="CM266" s="370"/>
      <c r="CN266" s="370"/>
      <c r="CO266" s="370"/>
      <c r="CP266" s="370"/>
      <c r="CQ266" s="370"/>
      <c r="CR266" s="370"/>
      <c r="CS266" s="370"/>
      <c r="CT266" s="370"/>
      <c r="CU266" s="370"/>
      <c r="CV266" s="370"/>
      <c r="CW266" s="370"/>
      <c r="CX266" s="370"/>
      <c r="CY266" s="370"/>
      <c r="CZ266" s="370"/>
      <c r="DA266" s="370"/>
      <c r="DB266" s="370"/>
      <c r="DC266" s="370"/>
      <c r="DD266" s="370"/>
      <c r="DE266" s="370"/>
      <c r="DF266" s="370"/>
      <c r="DG266" s="370"/>
      <c r="DH266" s="370"/>
      <c r="DI266" s="370"/>
      <c r="DJ266" s="370"/>
      <c r="DK266" s="370"/>
      <c r="DL266" s="370"/>
      <c r="DM266" s="370"/>
      <c r="DN266" s="370"/>
      <c r="DO266" s="370"/>
      <c r="DP266" s="370"/>
      <c r="DQ266" s="370"/>
      <c r="DR266" s="370"/>
      <c r="DS266" s="370"/>
      <c r="DT266" s="370"/>
      <c r="DU266" s="370"/>
      <c r="DV266" s="370"/>
      <c r="DW266" s="370"/>
      <c r="DX266" s="370"/>
      <c r="DY266" s="370"/>
      <c r="DZ266" s="370"/>
      <c r="EA266" s="370"/>
      <c r="EB266" s="370"/>
      <c r="EC266" s="370"/>
      <c r="ED266" s="370"/>
      <c r="EE266" s="370"/>
      <c r="EF266" s="370"/>
      <c r="EG266" s="370"/>
      <c r="EH266" s="370"/>
      <c r="EI266" s="370"/>
      <c r="EJ266" s="370"/>
      <c r="EK266" s="370"/>
      <c r="EL266" s="370"/>
      <c r="EM266" s="370"/>
      <c r="EN266" s="370"/>
      <c r="EO266" s="370"/>
      <c r="EP266" s="370"/>
      <c r="EQ266" s="370"/>
      <c r="ER266" s="370"/>
      <c r="ES266" s="370"/>
      <c r="ET266" s="370"/>
      <c r="EU266" s="370"/>
      <c r="EV266" s="370"/>
      <c r="EW266" s="370"/>
      <c r="EX266" s="370"/>
      <c r="EY266" s="370"/>
      <c r="EZ266" s="370"/>
      <c r="FA266" s="370"/>
      <c r="FB266" s="370"/>
      <c r="FC266" s="370"/>
      <c r="FD266" s="370"/>
      <c r="FE266" s="370"/>
      <c r="FF266" s="370"/>
      <c r="FG266" s="370"/>
      <c r="FH266" s="370"/>
      <c r="FI266" s="370"/>
      <c r="FJ266" s="370"/>
      <c r="FK266" s="370"/>
      <c r="FL266" s="370"/>
      <c r="FM266" s="370"/>
      <c r="FN266" s="370"/>
      <c r="FO266" s="370"/>
      <c r="FP266" s="370"/>
      <c r="FQ266" s="370"/>
      <c r="FR266" s="370"/>
      <c r="FS266" s="370"/>
      <c r="FT266" s="370"/>
      <c r="FU266" s="370"/>
      <c r="FV266" s="370"/>
      <c r="FW266" s="370"/>
      <c r="FX266" s="370"/>
      <c r="FY266" s="370"/>
      <c r="FZ266" s="370"/>
      <c r="GA266" s="370"/>
      <c r="GB266" s="370"/>
      <c r="GC266" s="370"/>
      <c r="GD266" s="370"/>
      <c r="GE266" s="370"/>
      <c r="GF266" s="370"/>
      <c r="GG266" s="370"/>
      <c r="GH266" s="370"/>
      <c r="GI266" s="370"/>
      <c r="GJ266" s="370"/>
      <c r="GK266" s="370"/>
      <c r="GL266" s="370"/>
      <c r="GM266" s="370"/>
      <c r="GN266" s="370"/>
      <c r="GO266" s="370"/>
      <c r="GP266" s="370"/>
      <c r="GQ266" s="370"/>
      <c r="GR266" s="370"/>
      <c r="GS266" s="370"/>
      <c r="GT266" s="370"/>
      <c r="GU266" s="370"/>
      <c r="GV266" s="370"/>
      <c r="GW266" s="370"/>
      <c r="GX266" s="370"/>
      <c r="GY266" s="370"/>
      <c r="GZ266" s="370"/>
      <c r="HA266" s="370"/>
      <c r="HB266" s="370"/>
      <c r="HC266" s="370"/>
      <c r="HD266" s="370"/>
      <c r="HE266" s="370"/>
      <c r="HF266" s="370"/>
      <c r="HG266" s="370"/>
      <c r="HH266" s="370"/>
      <c r="HI266" s="370"/>
      <c r="HJ266" s="370"/>
      <c r="HK266" s="370"/>
      <c r="HL266" s="370"/>
      <c r="HM266" s="370"/>
      <c r="HN266" s="370"/>
      <c r="HO266" s="370"/>
      <c r="HP266" s="370"/>
      <c r="HQ266" s="370"/>
      <c r="HR266" s="370"/>
      <c r="HS266" s="370"/>
      <c r="HT266" s="370"/>
      <c r="HU266" s="370"/>
      <c r="HV266" s="370"/>
      <c r="HW266" s="370"/>
      <c r="HX266" s="370"/>
      <c r="HY266" s="370"/>
      <c r="HZ266" s="370"/>
      <c r="IA266" s="370"/>
      <c r="IB266" s="370"/>
      <c r="IC266" s="370"/>
      <c r="ID266" s="370"/>
      <c r="IE266" s="370"/>
      <c r="IF266" s="370"/>
      <c r="IG266" s="370"/>
      <c r="IH266" s="370"/>
      <c r="II266" s="370"/>
      <c r="IJ266" s="370"/>
      <c r="IK266" s="370"/>
      <c r="IL266" s="370"/>
      <c r="IM266" s="370"/>
      <c r="IN266" s="370"/>
      <c r="IO266" s="370"/>
      <c r="IP266" s="370"/>
      <c r="IQ266" s="370"/>
      <c r="IR266" s="370"/>
      <c r="IS266" s="370"/>
      <c r="IT266" s="370"/>
      <c r="IU266" s="370"/>
      <c r="IV266" s="370"/>
      <c r="IW266" s="370"/>
      <c r="IX266" s="370"/>
      <c r="IY266" s="370"/>
      <c r="IZ266" s="370"/>
      <c r="JA266" s="370"/>
      <c r="JB266" s="370"/>
      <c r="JC266" s="370"/>
      <c r="JD266" s="370"/>
      <c r="JE266" s="370"/>
      <c r="JF266" s="370"/>
      <c r="JG266" s="370"/>
      <c r="JH266" s="370"/>
      <c r="JI266" s="370"/>
      <c r="JJ266" s="370"/>
      <c r="JK266" s="370"/>
      <c r="JL266" s="370"/>
      <c r="JM266" s="370"/>
      <c r="JN266" s="370"/>
      <c r="JO266" s="370"/>
      <c r="JP266" s="370"/>
      <c r="JQ266" s="370"/>
      <c r="JR266" s="370"/>
      <c r="JS266" s="370"/>
      <c r="JT266" s="370"/>
      <c r="JU266" s="370"/>
      <c r="JV266" s="370"/>
      <c r="JW266" s="370"/>
      <c r="JX266" s="370"/>
      <c r="JY266" s="370"/>
      <c r="JZ266" s="370"/>
      <c r="KA266" s="370"/>
      <c r="KB266" s="370"/>
      <c r="KC266" s="370"/>
      <c r="KD266" s="370"/>
      <c r="KE266" s="370"/>
      <c r="KF266" s="370"/>
      <c r="KG266" s="370"/>
      <c r="KH266" s="370"/>
      <c r="KI266" s="370"/>
      <c r="KJ266" s="370"/>
      <c r="KK266" s="370"/>
      <c r="KL266" s="370"/>
      <c r="KM266" s="370"/>
      <c r="KN266" s="370"/>
      <c r="KO266" s="370"/>
      <c r="KP266" s="370"/>
      <c r="KQ266" s="370"/>
      <c r="KR266" s="370"/>
      <c r="KS266" s="370"/>
      <c r="KT266" s="370"/>
      <c r="KU266" s="370"/>
      <c r="KV266" s="370"/>
      <c r="KW266" s="370"/>
      <c r="KX266" s="370"/>
      <c r="KY266" s="370"/>
      <c r="KZ266" s="370"/>
      <c r="LA266" s="370"/>
      <c r="LB266" s="370"/>
      <c r="LC266" s="370"/>
      <c r="LD266" s="370"/>
      <c r="LE266" s="370"/>
      <c r="LF266" s="370"/>
      <c r="LG266" s="370"/>
      <c r="LH266" s="370"/>
      <c r="LI266" s="370"/>
      <c r="LJ266" s="370"/>
      <c r="LK266" s="370"/>
      <c r="LL266" s="370"/>
      <c r="LM266" s="370"/>
      <c r="LN266" s="370"/>
      <c r="LO266" s="370"/>
      <c r="LP266" s="370"/>
      <c r="LQ266" s="370"/>
      <c r="LR266" s="370"/>
      <c r="LS266" s="370"/>
      <c r="LT266" s="370"/>
      <c r="LU266" s="370"/>
      <c r="LV266" s="370"/>
      <c r="LW266" s="370"/>
      <c r="LX266" s="370"/>
      <c r="LY266" s="370"/>
      <c r="LZ266" s="370"/>
      <c r="MA266" s="370"/>
      <c r="MB266" s="370"/>
      <c r="MC266" s="370"/>
      <c r="MD266" s="370"/>
      <c r="ME266" s="370"/>
      <c r="MF266" s="370"/>
      <c r="MG266" s="370"/>
      <c r="MH266" s="370"/>
      <c r="MI266" s="370"/>
      <c r="MJ266" s="370"/>
      <c r="MK266" s="370"/>
      <c r="ML266" s="370"/>
      <c r="MM266" s="370"/>
      <c r="MN266" s="370"/>
      <c r="MO266" s="370"/>
      <c r="MP266" s="370"/>
      <c r="MQ266" s="370"/>
      <c r="MR266" s="370"/>
      <c r="MS266" s="370"/>
      <c r="MT266" s="370"/>
      <c r="MU266" s="370"/>
      <c r="MV266" s="370"/>
      <c r="MW266" s="370"/>
      <c r="MX266" s="370"/>
      <c r="MY266" s="370"/>
      <c r="MZ266" s="370"/>
      <c r="NA266" s="370"/>
      <c r="NB266" s="370"/>
      <c r="NC266" s="370"/>
      <c r="ND266" s="370"/>
      <c r="NE266" s="370"/>
      <c r="NF266" s="370"/>
      <c r="NG266" s="370"/>
      <c r="NH266" s="370"/>
      <c r="NI266" s="370"/>
      <c r="NJ266" s="370"/>
      <c r="NK266" s="370"/>
      <c r="NL266" s="370"/>
      <c r="NM266" s="370"/>
      <c r="NN266" s="370"/>
      <c r="NO266" s="370"/>
      <c r="NP266" s="370"/>
      <c r="NQ266" s="370"/>
      <c r="NR266" s="370"/>
      <c r="NS266" s="370"/>
      <c r="NT266" s="370"/>
      <c r="NU266" s="370"/>
      <c r="NV266" s="370"/>
      <c r="NW266" s="370"/>
      <c r="NX266" s="370"/>
      <c r="NY266" s="370"/>
      <c r="NZ266" s="370"/>
      <c r="OA266" s="370"/>
      <c r="OB266" s="370"/>
      <c r="OC266" s="370"/>
      <c r="OD266" s="370"/>
      <c r="OE266" s="370"/>
      <c r="OF266" s="370"/>
      <c r="OG266" s="370"/>
      <c r="OH266" s="370"/>
      <c r="OI266" s="370"/>
      <c r="OJ266" s="370"/>
      <c r="OK266" s="370"/>
      <c r="OL266" s="370"/>
      <c r="OM266" s="370"/>
      <c r="ON266" s="370"/>
      <c r="OO266" s="370"/>
      <c r="OP266" s="370"/>
      <c r="OQ266" s="370"/>
      <c r="OR266" s="370"/>
      <c r="OS266" s="370"/>
      <c r="OT266" s="370"/>
      <c r="OU266" s="370"/>
      <c r="OV266" s="370"/>
      <c r="OW266" s="370"/>
      <c r="OX266" s="370"/>
      <c r="OY266" s="370"/>
      <c r="OZ266" s="370"/>
      <c r="PA266" s="370"/>
      <c r="PB266" s="370"/>
      <c r="PC266" s="370"/>
      <c r="PD266" s="370"/>
      <c r="PE266" s="370"/>
      <c r="PF266" s="370"/>
      <c r="PG266" s="370"/>
      <c r="PH266" s="370"/>
      <c r="PI266" s="370"/>
      <c r="PJ266" s="370"/>
      <c r="PK266" s="370"/>
      <c r="PL266" s="370"/>
      <c r="PM266" s="370"/>
      <c r="PN266" s="370"/>
      <c r="PO266" s="370"/>
      <c r="PP266" s="370"/>
      <c r="PQ266" s="370"/>
      <c r="PR266" s="370"/>
      <c r="PS266" s="370"/>
      <c r="PT266" s="370"/>
      <c r="PU266" s="370"/>
      <c r="PV266" s="370"/>
      <c r="PW266" s="370"/>
      <c r="PX266" s="370"/>
      <c r="PY266" s="370"/>
      <c r="PZ266" s="370"/>
      <c r="QA266" s="370"/>
      <c r="QB266" s="370"/>
      <c r="QC266" s="370"/>
      <c r="QD266" s="370"/>
      <c r="QE266" s="370"/>
      <c r="QF266" s="370"/>
      <c r="QG266" s="370"/>
      <c r="QH266" s="370"/>
      <c r="QI266" s="370"/>
      <c r="QJ266" s="370"/>
      <c r="QK266" s="370"/>
      <c r="QL266" s="370"/>
      <c r="QM266" s="370"/>
      <c r="QN266" s="370"/>
      <c r="QO266" s="370"/>
      <c r="QP266" s="370"/>
      <c r="QQ266" s="370"/>
      <c r="QR266" s="370"/>
      <c r="QS266" s="370"/>
      <c r="QT266" s="370"/>
      <c r="QU266" s="370"/>
      <c r="QV266" s="370"/>
      <c r="QW266" s="370"/>
      <c r="QX266" s="370"/>
      <c r="QY266" s="370"/>
      <c r="QZ266" s="370"/>
      <c r="RA266" s="370"/>
      <c r="RB266" s="370"/>
      <c r="RC266" s="370"/>
      <c r="RD266" s="370"/>
      <c r="RE266" s="370"/>
      <c r="RF266" s="370"/>
      <c r="RG266" s="370"/>
      <c r="RH266" s="370"/>
      <c r="RI266" s="370"/>
      <c r="RJ266" s="370"/>
      <c r="RK266" s="370"/>
      <c r="RL266" s="370"/>
      <c r="RM266" s="370"/>
      <c r="RN266" s="370"/>
      <c r="RO266" s="370"/>
      <c r="RP266" s="370"/>
      <c r="RQ266" s="370"/>
      <c r="RR266" s="370"/>
      <c r="RS266" s="370"/>
      <c r="RT266" s="370"/>
      <c r="RU266" s="370"/>
      <c r="RV266" s="370"/>
      <c r="RW266" s="370"/>
      <c r="RX266" s="370"/>
      <c r="RY266" s="370"/>
      <c r="RZ266" s="370"/>
      <c r="SA266" s="370"/>
      <c r="SB266" s="370"/>
      <c r="SC266" s="370"/>
      <c r="SD266" s="370"/>
      <c r="SE266" s="370"/>
      <c r="SF266" s="370"/>
      <c r="SG266" s="370"/>
      <c r="SH266" s="370"/>
      <c r="SI266" s="370"/>
      <c r="SJ266" s="370"/>
      <c r="SK266" s="370"/>
      <c r="SL266" s="370"/>
      <c r="SM266" s="370"/>
      <c r="SN266" s="370"/>
      <c r="SO266" s="370"/>
      <c r="SP266" s="370"/>
      <c r="SQ266" s="370"/>
      <c r="SR266" s="370"/>
      <c r="SS266" s="370"/>
      <c r="ST266" s="370"/>
      <c r="SU266" s="370"/>
      <c r="SV266" s="370"/>
      <c r="SW266" s="370"/>
      <c r="SX266" s="370"/>
      <c r="SY266" s="370"/>
      <c r="SZ266" s="370"/>
      <c r="TA266" s="370"/>
      <c r="TB266" s="370"/>
      <c r="TC266" s="370"/>
      <c r="TD266" s="370"/>
      <c r="TE266" s="370"/>
      <c r="TF266" s="370"/>
      <c r="TG266" s="370"/>
      <c r="TH266" s="370"/>
      <c r="TI266" s="370"/>
      <c r="TJ266" s="370"/>
      <c r="TK266" s="370"/>
      <c r="TL266" s="370"/>
      <c r="TM266" s="370"/>
      <c r="TN266" s="370"/>
      <c r="TO266" s="370"/>
      <c r="TP266" s="370"/>
      <c r="TQ266" s="370"/>
      <c r="TR266" s="370"/>
      <c r="TS266" s="370"/>
      <c r="TT266" s="370"/>
      <c r="TU266" s="370"/>
      <c r="TV266" s="370"/>
      <c r="TW266" s="370"/>
      <c r="TX266" s="370"/>
      <c r="TY266" s="370"/>
      <c r="TZ266" s="370"/>
      <c r="UA266" s="370"/>
      <c r="UB266" s="370"/>
      <c r="UC266" s="370"/>
      <c r="UD266" s="370"/>
      <c r="UE266" s="370"/>
      <c r="UF266" s="370"/>
      <c r="UG266" s="370"/>
      <c r="UH266" s="370"/>
      <c r="UI266" s="370"/>
      <c r="UJ266" s="370"/>
      <c r="UK266" s="370"/>
      <c r="UL266" s="370"/>
      <c r="UM266" s="370"/>
      <c r="UN266" s="370"/>
      <c r="UO266" s="370"/>
      <c r="UP266" s="370"/>
      <c r="UQ266" s="370"/>
      <c r="UR266" s="370"/>
      <c r="US266" s="370"/>
      <c r="UT266" s="370"/>
      <c r="UU266" s="370"/>
      <c r="UV266" s="370"/>
      <c r="UW266" s="370"/>
      <c r="UX266" s="370"/>
      <c r="UY266" s="370"/>
      <c r="UZ266" s="370"/>
      <c r="VA266" s="370"/>
      <c r="VB266" s="370"/>
      <c r="VC266" s="370"/>
      <c r="VD266" s="370"/>
      <c r="VE266" s="370"/>
      <c r="VF266" s="370"/>
      <c r="VG266" s="370"/>
      <c r="VH266" s="370"/>
      <c r="VI266" s="370"/>
      <c r="VJ266" s="370"/>
      <c r="VK266" s="370"/>
      <c r="VL266" s="370"/>
      <c r="VM266" s="370"/>
      <c r="VN266" s="370"/>
      <c r="VO266" s="370"/>
      <c r="VP266" s="370"/>
      <c r="VQ266" s="370"/>
      <c r="VR266" s="370"/>
      <c r="VS266" s="370"/>
      <c r="VT266" s="370"/>
      <c r="VU266" s="370"/>
      <c r="VV266" s="370"/>
      <c r="VW266" s="370"/>
      <c r="VX266" s="370"/>
      <c r="VY266" s="370"/>
      <c r="VZ266" s="370"/>
      <c r="WA266" s="370"/>
      <c r="WB266" s="370"/>
      <c r="WC266" s="370"/>
      <c r="WD266" s="370"/>
      <c r="WE266" s="370"/>
      <c r="WF266" s="370"/>
      <c r="WG266" s="370"/>
      <c r="WH266" s="370"/>
      <c r="WI266" s="370"/>
      <c r="WJ266" s="370"/>
      <c r="WK266" s="370"/>
      <c r="WL266" s="370"/>
      <c r="WM266" s="370"/>
      <c r="WN266" s="370"/>
      <c r="WO266" s="370"/>
      <c r="WP266" s="370"/>
      <c r="WQ266" s="370"/>
      <c r="WR266" s="370"/>
      <c r="WS266" s="370"/>
      <c r="WT266" s="370"/>
      <c r="WU266" s="370"/>
      <c r="WV266" s="370"/>
      <c r="WW266" s="370"/>
      <c r="WX266" s="370"/>
      <c r="WY266" s="370"/>
      <c r="WZ266" s="370"/>
      <c r="XA266" s="370"/>
      <c r="XB266" s="370"/>
      <c r="XC266" s="370"/>
      <c r="XD266" s="370"/>
      <c r="XE266" s="370"/>
      <c r="XF266" s="370"/>
      <c r="XG266" s="370"/>
      <c r="XH266" s="370"/>
      <c r="XI266" s="370"/>
      <c r="XJ266" s="370"/>
      <c r="XK266" s="370"/>
      <c r="XL266" s="370"/>
      <c r="XM266" s="370"/>
      <c r="XN266" s="370"/>
      <c r="XO266" s="370"/>
      <c r="XP266" s="370"/>
      <c r="XQ266" s="370"/>
      <c r="XR266" s="370"/>
      <c r="XS266" s="370"/>
      <c r="XT266" s="370"/>
      <c r="XU266" s="370"/>
      <c r="XV266" s="370"/>
      <c r="XW266" s="370"/>
      <c r="XX266" s="370"/>
      <c r="XY266" s="370"/>
      <c r="XZ266" s="370"/>
      <c r="YA266" s="370"/>
      <c r="YB266" s="370"/>
      <c r="YC266" s="370"/>
      <c r="YD266" s="370"/>
      <c r="YE266" s="370"/>
      <c r="YF266" s="370"/>
      <c r="YG266" s="370"/>
      <c r="YH266" s="370"/>
      <c r="YI266" s="370"/>
      <c r="YJ266" s="370"/>
      <c r="YK266" s="370"/>
      <c r="YL266" s="370"/>
      <c r="YM266" s="370"/>
      <c r="YN266" s="370"/>
      <c r="YO266" s="370"/>
      <c r="YP266" s="370"/>
      <c r="YQ266" s="370"/>
      <c r="YR266" s="370"/>
      <c r="YS266" s="370"/>
      <c r="YT266" s="370"/>
      <c r="YU266" s="370"/>
      <c r="YV266" s="370"/>
      <c r="YW266" s="370"/>
      <c r="YX266" s="370"/>
      <c r="YY266" s="370"/>
      <c r="YZ266" s="370"/>
      <c r="ZA266" s="370"/>
      <c r="ZB266" s="370"/>
      <c r="ZC266" s="370"/>
      <c r="ZD266" s="370"/>
      <c r="ZE266" s="370"/>
      <c r="ZF266" s="370"/>
      <c r="ZG266" s="370"/>
      <c r="ZH266" s="370"/>
      <c r="ZI266" s="370"/>
      <c r="ZJ266" s="370"/>
      <c r="ZK266" s="370"/>
      <c r="ZL266" s="370"/>
      <c r="ZM266" s="370"/>
      <c r="ZN266" s="370"/>
      <c r="ZO266" s="370"/>
      <c r="ZP266" s="370"/>
      <c r="ZQ266" s="370"/>
      <c r="ZR266" s="370"/>
      <c r="ZS266" s="370"/>
      <c r="ZT266" s="370"/>
      <c r="ZU266" s="370"/>
      <c r="ZV266" s="370"/>
      <c r="ZW266" s="370"/>
      <c r="ZX266" s="370"/>
      <c r="ZY266" s="370"/>
      <c r="ZZ266" s="370"/>
      <c r="AAA266" s="370"/>
      <c r="AAB266" s="370"/>
      <c r="AAC266" s="370"/>
      <c r="AAD266" s="370"/>
      <c r="AAE266" s="370"/>
      <c r="AAF266" s="370"/>
      <c r="AAG266" s="370"/>
      <c r="AAH266" s="370"/>
      <c r="AAI266" s="370"/>
      <c r="AAJ266" s="370"/>
      <c r="AAK266" s="370"/>
      <c r="AAL266" s="370"/>
      <c r="AAM266" s="370"/>
      <c r="AAN266" s="370"/>
      <c r="AAO266" s="370"/>
      <c r="AAP266" s="370"/>
      <c r="AAQ266" s="370"/>
      <c r="AAR266" s="370"/>
      <c r="AAS266" s="370"/>
      <c r="AAT266" s="370"/>
      <c r="AAU266" s="370"/>
      <c r="AAV266" s="370"/>
      <c r="AAW266" s="370"/>
      <c r="AAX266" s="370"/>
      <c r="AAY266" s="370"/>
      <c r="AAZ266" s="370"/>
      <c r="ABA266" s="370"/>
      <c r="ABB266" s="370"/>
      <c r="ABC266" s="370"/>
      <c r="ABD266" s="370"/>
      <c r="ABE266" s="370"/>
      <c r="ABF266" s="370"/>
      <c r="ABG266" s="370"/>
      <c r="ABH266" s="370"/>
      <c r="ABI266" s="370"/>
      <c r="ABJ266" s="370"/>
      <c r="ABK266" s="370"/>
      <c r="ABL266" s="370"/>
      <c r="ABM266" s="370"/>
      <c r="ABN266" s="370"/>
      <c r="ABO266" s="370"/>
      <c r="ABP266" s="370"/>
      <c r="ABQ266" s="370"/>
      <c r="ABR266" s="370"/>
      <c r="ABS266" s="370"/>
      <c r="ABT266" s="370"/>
      <c r="ABU266" s="370"/>
      <c r="ABV266" s="370"/>
      <c r="ABW266" s="370"/>
      <c r="ABX266" s="370"/>
      <c r="ABY266" s="370"/>
      <c r="ABZ266" s="370"/>
      <c r="ACA266" s="370"/>
      <c r="ACB266" s="370"/>
      <c r="ACC266" s="370"/>
      <c r="ACD266" s="370"/>
      <c r="ACE266" s="370"/>
      <c r="ACF266" s="370"/>
      <c r="ACG266" s="370"/>
      <c r="ACH266" s="370"/>
      <c r="ACI266" s="370"/>
      <c r="ACJ266" s="370"/>
      <c r="ACK266" s="370"/>
      <c r="ACL266" s="370"/>
      <c r="ACM266" s="370"/>
      <c r="ACN266" s="370"/>
      <c r="ACO266" s="370"/>
      <c r="ACP266" s="370"/>
      <c r="ACQ266" s="370"/>
      <c r="ACR266" s="370"/>
      <c r="ACS266" s="370"/>
      <c r="ACT266" s="370"/>
      <c r="ACU266" s="370"/>
      <c r="ACV266" s="370"/>
      <c r="ACW266" s="370"/>
      <c r="ACX266" s="370"/>
      <c r="ACY266" s="370"/>
      <c r="ACZ266" s="370"/>
      <c r="ADA266" s="370"/>
      <c r="ADB266" s="370"/>
      <c r="ADC266" s="370"/>
      <c r="ADD266" s="370"/>
      <c r="ADE266" s="370"/>
      <c r="ADF266" s="370"/>
      <c r="ADG266" s="370"/>
      <c r="ADH266" s="370"/>
      <c r="ADI266" s="370"/>
      <c r="ADJ266" s="370"/>
      <c r="ADK266" s="370"/>
      <c r="ADL266" s="370"/>
      <c r="ADM266" s="370"/>
      <c r="ADN266" s="370"/>
      <c r="ADO266" s="370"/>
      <c r="ADP266" s="370"/>
      <c r="ADQ266" s="370"/>
      <c r="ADR266" s="370"/>
      <c r="ADS266" s="370"/>
      <c r="ADT266" s="370"/>
      <c r="ADU266" s="370"/>
      <c r="ADV266" s="370"/>
      <c r="ADW266" s="370"/>
      <c r="ADX266" s="370"/>
      <c r="ADY266" s="370"/>
      <c r="ADZ266" s="370"/>
      <c r="AEA266" s="370"/>
      <c r="AEB266" s="370"/>
      <c r="AEC266" s="370"/>
      <c r="AED266" s="370"/>
      <c r="AEE266" s="370"/>
      <c r="AEF266" s="370"/>
      <c r="AEG266" s="370"/>
      <c r="AEH266" s="370"/>
      <c r="AEI266" s="370"/>
      <c r="AEJ266" s="370"/>
      <c r="AEK266" s="370"/>
      <c r="AEL266" s="370"/>
      <c r="AEM266" s="370"/>
      <c r="AEN266" s="370"/>
      <c r="AEO266" s="370"/>
      <c r="AEP266" s="370"/>
      <c r="AEQ266" s="370"/>
      <c r="AER266" s="370"/>
      <c r="AES266" s="370"/>
      <c r="AET266" s="370"/>
      <c r="AEU266" s="370"/>
      <c r="AEV266" s="370"/>
      <c r="AEW266" s="370"/>
      <c r="AEX266" s="370"/>
      <c r="AEY266" s="370"/>
      <c r="AEZ266" s="370"/>
      <c r="AFA266" s="370"/>
      <c r="AFB266" s="370"/>
      <c r="AFC266" s="370"/>
      <c r="AFD266" s="370"/>
      <c r="AFE266" s="370"/>
      <c r="AFF266" s="370"/>
      <c r="AFG266" s="370"/>
      <c r="AFH266" s="370"/>
      <c r="AFI266" s="370"/>
      <c r="AFJ266" s="370"/>
      <c r="AFK266" s="370"/>
      <c r="AFL266" s="370"/>
      <c r="AFM266" s="370"/>
      <c r="AFN266" s="370"/>
      <c r="AFO266" s="370"/>
      <c r="AFP266" s="370"/>
      <c r="AFQ266" s="370"/>
      <c r="AFR266" s="370"/>
      <c r="AFS266" s="370"/>
      <c r="AFT266" s="370"/>
      <c r="AFU266" s="370"/>
      <c r="AFV266" s="370"/>
      <c r="AFW266" s="370"/>
      <c r="AFX266" s="370"/>
      <c r="AFY266" s="370"/>
      <c r="AFZ266" s="370"/>
      <c r="AGA266" s="370"/>
      <c r="AGB266" s="370"/>
      <c r="AGC266" s="370"/>
      <c r="AGD266" s="370"/>
      <c r="AGE266" s="370"/>
      <c r="AGF266" s="370"/>
      <c r="AGG266" s="370"/>
      <c r="AGH266" s="370"/>
      <c r="AGI266" s="370"/>
      <c r="AGJ266" s="370"/>
      <c r="AGK266" s="370"/>
      <c r="AGL266" s="370"/>
      <c r="AGM266" s="370"/>
      <c r="AGN266" s="370"/>
      <c r="AGO266" s="370"/>
      <c r="AGP266" s="370"/>
      <c r="AGQ266" s="370"/>
      <c r="AGR266" s="370"/>
      <c r="AGS266" s="370"/>
      <c r="AGT266" s="370"/>
      <c r="AGU266" s="370"/>
      <c r="AGV266" s="370"/>
      <c r="AGW266" s="370"/>
      <c r="AGX266" s="370"/>
      <c r="AGY266" s="370"/>
      <c r="AGZ266" s="370"/>
      <c r="AHA266" s="370"/>
      <c r="AHB266" s="370"/>
      <c r="AHC266" s="370"/>
      <c r="AHD266" s="370"/>
      <c r="AHE266" s="370"/>
      <c r="AHF266" s="370"/>
      <c r="AHG266" s="370"/>
      <c r="AHH266" s="370"/>
      <c r="AHI266" s="370"/>
      <c r="AHJ266" s="370"/>
      <c r="AHK266" s="370"/>
      <c r="AHL266" s="370"/>
      <c r="AHM266" s="370"/>
      <c r="AHN266" s="370"/>
      <c r="AHO266" s="370"/>
      <c r="AHP266" s="370"/>
      <c r="AHQ266" s="370"/>
      <c r="AHR266" s="370"/>
      <c r="AHS266" s="370"/>
      <c r="AHT266" s="370"/>
      <c r="AHU266" s="370"/>
      <c r="AHV266" s="370"/>
      <c r="AHW266" s="370"/>
      <c r="AHX266" s="370"/>
      <c r="AHY266" s="370"/>
      <c r="AHZ266" s="370"/>
      <c r="AIA266" s="370"/>
      <c r="AIB266" s="370"/>
      <c r="AIC266" s="370"/>
      <c r="AID266" s="370"/>
      <c r="AIE266" s="370"/>
      <c r="AIF266" s="370"/>
      <c r="AIG266" s="370"/>
      <c r="AIH266" s="370"/>
      <c r="AII266" s="370"/>
      <c r="AIJ266" s="370"/>
      <c r="AIK266" s="370"/>
      <c r="AIL266" s="370"/>
      <c r="AIM266" s="370"/>
      <c r="AIN266" s="370"/>
      <c r="AIO266" s="370"/>
      <c r="AIP266" s="370"/>
      <c r="AIQ266" s="370"/>
      <c r="AIR266" s="370"/>
      <c r="AIS266" s="370"/>
      <c r="AIT266" s="370"/>
      <c r="AIU266" s="370"/>
      <c r="AIV266" s="370"/>
      <c r="AIW266" s="370"/>
      <c r="AIX266" s="370"/>
      <c r="AIY266" s="370"/>
      <c r="AIZ266" s="370"/>
      <c r="AJA266" s="370"/>
      <c r="AJB266" s="370"/>
      <c r="AJC266" s="370"/>
      <c r="AJD266" s="370"/>
      <c r="AJE266" s="370"/>
      <c r="AJF266" s="370"/>
      <c r="AJG266" s="370"/>
      <c r="AJH266" s="370"/>
      <c r="AJI266" s="370"/>
      <c r="AJJ266" s="370"/>
      <c r="AJK266" s="370"/>
      <c r="AJL266" s="370"/>
      <c r="AJM266" s="370"/>
      <c r="AJN266" s="370"/>
      <c r="AJO266" s="370"/>
      <c r="AJP266" s="370"/>
      <c r="AJQ266" s="370"/>
      <c r="AJR266" s="370"/>
      <c r="AJS266" s="370"/>
      <c r="AJT266" s="370"/>
      <c r="AJU266" s="370"/>
      <c r="AJV266" s="370"/>
      <c r="AJW266" s="370"/>
      <c r="AJX266" s="370"/>
      <c r="AJY266" s="370"/>
      <c r="AJZ266" s="370"/>
      <c r="AKA266" s="370"/>
      <c r="AKB266" s="370"/>
      <c r="AKC266" s="370"/>
      <c r="AKD266" s="370"/>
      <c r="AKE266" s="370"/>
      <c r="AKF266" s="370"/>
      <c r="AKG266" s="370"/>
      <c r="AKH266" s="370"/>
      <c r="AKI266" s="370"/>
      <c r="AKJ266" s="370"/>
      <c r="AKK266" s="370"/>
      <c r="AKL266" s="370"/>
      <c r="AKM266" s="370"/>
      <c r="AKN266" s="370"/>
      <c r="AKO266" s="370"/>
      <c r="AKP266" s="370"/>
      <c r="AKQ266" s="370"/>
      <c r="AKR266" s="370"/>
      <c r="AKS266" s="370"/>
      <c r="AKT266" s="370"/>
      <c r="AKU266" s="370"/>
      <c r="AKV266" s="370"/>
      <c r="AKW266" s="370"/>
      <c r="AKX266" s="370"/>
      <c r="AKY266" s="370"/>
      <c r="AKZ266" s="370"/>
      <c r="ALA266" s="370"/>
      <c r="ALB266" s="370"/>
      <c r="ALC266" s="370"/>
      <c r="ALD266" s="370"/>
    </row>
    <row r="267" spans="1:992" s="253" customFormat="1" ht="42" customHeight="1">
      <c r="A267" s="2422"/>
      <c r="B267" s="2828"/>
      <c r="C267" s="2421"/>
      <c r="D267" s="718" t="s">
        <v>302</v>
      </c>
      <c r="E267" s="468">
        <v>0</v>
      </c>
      <c r="F267" s="2306">
        <v>0</v>
      </c>
      <c r="G267" s="2398"/>
      <c r="H267" s="696" t="s">
        <v>321</v>
      </c>
      <c r="I267" s="688" t="s">
        <v>409</v>
      </c>
      <c r="J267" s="692">
        <v>80</v>
      </c>
      <c r="K267" s="692">
        <v>90</v>
      </c>
      <c r="L267" s="1808" t="s">
        <v>2826</v>
      </c>
      <c r="M267" s="591"/>
      <c r="N267" s="497"/>
      <c r="O267" s="370"/>
      <c r="P267" s="370"/>
      <c r="Q267" s="370"/>
      <c r="R267" s="370"/>
      <c r="S267" s="370"/>
      <c r="T267" s="370"/>
      <c r="U267" s="370"/>
      <c r="V267" s="370"/>
      <c r="W267" s="370"/>
      <c r="X267" s="370"/>
      <c r="Y267" s="370"/>
      <c r="Z267" s="370"/>
      <c r="AA267" s="370"/>
      <c r="AB267" s="370"/>
      <c r="AC267" s="370"/>
      <c r="AD267" s="370"/>
      <c r="AE267" s="370"/>
      <c r="AF267" s="370"/>
      <c r="AG267" s="370"/>
      <c r="AH267" s="370"/>
      <c r="AI267" s="370"/>
      <c r="AJ267" s="370"/>
      <c r="AK267" s="370"/>
      <c r="AL267" s="370"/>
      <c r="AM267" s="370"/>
      <c r="AN267" s="370"/>
      <c r="AO267" s="370"/>
      <c r="AP267" s="370"/>
      <c r="AQ267" s="370"/>
      <c r="AR267" s="370"/>
      <c r="AS267" s="370"/>
      <c r="AT267" s="370"/>
      <c r="AU267" s="370"/>
      <c r="AV267" s="370"/>
      <c r="AW267" s="370"/>
      <c r="AX267" s="370"/>
      <c r="AY267" s="370"/>
      <c r="AZ267" s="370"/>
      <c r="BA267" s="370"/>
      <c r="BB267" s="370"/>
      <c r="BC267" s="370"/>
      <c r="BD267" s="370"/>
      <c r="BE267" s="370"/>
      <c r="BF267" s="370"/>
      <c r="BG267" s="370"/>
      <c r="BH267" s="370"/>
      <c r="BI267" s="370"/>
      <c r="BJ267" s="370"/>
      <c r="BK267" s="370"/>
      <c r="BL267" s="370"/>
      <c r="BM267" s="370"/>
      <c r="BN267" s="370"/>
      <c r="BO267" s="370"/>
      <c r="BP267" s="370"/>
      <c r="BQ267" s="370"/>
      <c r="BR267" s="370"/>
      <c r="BS267" s="370"/>
      <c r="BT267" s="370"/>
      <c r="BU267" s="370"/>
      <c r="BV267" s="370"/>
      <c r="BW267" s="370"/>
      <c r="BX267" s="370"/>
      <c r="BY267" s="370"/>
      <c r="BZ267" s="370"/>
      <c r="CA267" s="370"/>
      <c r="CB267" s="370"/>
      <c r="CC267" s="370"/>
      <c r="CD267" s="370"/>
      <c r="CE267" s="370"/>
      <c r="CF267" s="370"/>
      <c r="CG267" s="370"/>
      <c r="CH267" s="370"/>
      <c r="CI267" s="370"/>
      <c r="CJ267" s="370"/>
      <c r="CK267" s="370"/>
      <c r="CL267" s="370"/>
      <c r="CM267" s="370"/>
      <c r="CN267" s="370"/>
      <c r="CO267" s="370"/>
      <c r="CP267" s="370"/>
      <c r="CQ267" s="370"/>
      <c r="CR267" s="370"/>
      <c r="CS267" s="370"/>
      <c r="CT267" s="370"/>
      <c r="CU267" s="370"/>
      <c r="CV267" s="370"/>
      <c r="CW267" s="370"/>
      <c r="CX267" s="370"/>
      <c r="CY267" s="370"/>
      <c r="CZ267" s="370"/>
      <c r="DA267" s="370"/>
      <c r="DB267" s="370"/>
      <c r="DC267" s="370"/>
      <c r="DD267" s="370"/>
      <c r="DE267" s="370"/>
      <c r="DF267" s="370"/>
      <c r="DG267" s="370"/>
      <c r="DH267" s="370"/>
      <c r="DI267" s="370"/>
      <c r="DJ267" s="370"/>
      <c r="DK267" s="370"/>
      <c r="DL267" s="370"/>
      <c r="DM267" s="370"/>
      <c r="DN267" s="370"/>
      <c r="DO267" s="370"/>
      <c r="DP267" s="370"/>
      <c r="DQ267" s="370"/>
      <c r="DR267" s="370"/>
      <c r="DS267" s="370"/>
      <c r="DT267" s="370"/>
      <c r="DU267" s="370"/>
      <c r="DV267" s="370"/>
      <c r="DW267" s="370"/>
      <c r="DX267" s="370"/>
      <c r="DY267" s="370"/>
      <c r="DZ267" s="370"/>
      <c r="EA267" s="370"/>
      <c r="EB267" s="370"/>
      <c r="EC267" s="370"/>
      <c r="ED267" s="370"/>
      <c r="EE267" s="370"/>
      <c r="EF267" s="370"/>
      <c r="EG267" s="370"/>
      <c r="EH267" s="370"/>
      <c r="EI267" s="370"/>
      <c r="EJ267" s="370"/>
      <c r="EK267" s="370"/>
      <c r="EL267" s="370"/>
      <c r="EM267" s="370"/>
      <c r="EN267" s="370"/>
      <c r="EO267" s="370"/>
      <c r="EP267" s="370"/>
      <c r="EQ267" s="370"/>
      <c r="ER267" s="370"/>
      <c r="ES267" s="370"/>
      <c r="ET267" s="370"/>
      <c r="EU267" s="370"/>
      <c r="EV267" s="370"/>
      <c r="EW267" s="370"/>
      <c r="EX267" s="370"/>
      <c r="EY267" s="370"/>
      <c r="EZ267" s="370"/>
      <c r="FA267" s="370"/>
      <c r="FB267" s="370"/>
      <c r="FC267" s="370"/>
      <c r="FD267" s="370"/>
      <c r="FE267" s="370"/>
      <c r="FF267" s="370"/>
      <c r="FG267" s="370"/>
      <c r="FH267" s="370"/>
      <c r="FI267" s="370"/>
      <c r="FJ267" s="370"/>
      <c r="FK267" s="370"/>
      <c r="FL267" s="370"/>
      <c r="FM267" s="370"/>
      <c r="FN267" s="370"/>
      <c r="FO267" s="370"/>
      <c r="FP267" s="370"/>
      <c r="FQ267" s="370"/>
      <c r="FR267" s="370"/>
      <c r="FS267" s="370"/>
      <c r="FT267" s="370"/>
      <c r="FU267" s="370"/>
      <c r="FV267" s="370"/>
      <c r="FW267" s="370"/>
      <c r="FX267" s="370"/>
      <c r="FY267" s="370"/>
      <c r="FZ267" s="370"/>
      <c r="GA267" s="370"/>
      <c r="GB267" s="370"/>
      <c r="GC267" s="370"/>
      <c r="GD267" s="370"/>
      <c r="GE267" s="370"/>
      <c r="GF267" s="370"/>
      <c r="GG267" s="370"/>
      <c r="GH267" s="370"/>
      <c r="GI267" s="370"/>
      <c r="GJ267" s="370"/>
      <c r="GK267" s="370"/>
      <c r="GL267" s="370"/>
      <c r="GM267" s="370"/>
      <c r="GN267" s="370"/>
      <c r="GO267" s="370"/>
      <c r="GP267" s="370"/>
      <c r="GQ267" s="370"/>
      <c r="GR267" s="370"/>
      <c r="GS267" s="370"/>
      <c r="GT267" s="370"/>
      <c r="GU267" s="370"/>
      <c r="GV267" s="370"/>
      <c r="GW267" s="370"/>
      <c r="GX267" s="370"/>
      <c r="GY267" s="370"/>
      <c r="GZ267" s="370"/>
      <c r="HA267" s="370"/>
      <c r="HB267" s="370"/>
      <c r="HC267" s="370"/>
      <c r="HD267" s="370"/>
      <c r="HE267" s="370"/>
      <c r="HF267" s="370"/>
      <c r="HG267" s="370"/>
      <c r="HH267" s="370"/>
      <c r="HI267" s="370"/>
      <c r="HJ267" s="370"/>
      <c r="HK267" s="370"/>
      <c r="HL267" s="370"/>
      <c r="HM267" s="370"/>
      <c r="HN267" s="370"/>
      <c r="HO267" s="370"/>
      <c r="HP267" s="370"/>
      <c r="HQ267" s="370"/>
      <c r="HR267" s="370"/>
      <c r="HS267" s="370"/>
      <c r="HT267" s="370"/>
      <c r="HU267" s="370"/>
      <c r="HV267" s="370"/>
      <c r="HW267" s="370"/>
      <c r="HX267" s="370"/>
      <c r="HY267" s="370"/>
      <c r="HZ267" s="370"/>
      <c r="IA267" s="370"/>
      <c r="IB267" s="370"/>
      <c r="IC267" s="370"/>
      <c r="ID267" s="370"/>
      <c r="IE267" s="370"/>
      <c r="IF267" s="370"/>
      <c r="IG267" s="370"/>
      <c r="IH267" s="370"/>
      <c r="II267" s="370"/>
      <c r="IJ267" s="370"/>
      <c r="IK267" s="370"/>
      <c r="IL267" s="370"/>
      <c r="IM267" s="370"/>
      <c r="IN267" s="370"/>
      <c r="IO267" s="370"/>
      <c r="IP267" s="370"/>
      <c r="IQ267" s="370"/>
      <c r="IR267" s="370"/>
      <c r="IS267" s="370"/>
      <c r="IT267" s="370"/>
      <c r="IU267" s="370"/>
      <c r="IV267" s="370"/>
      <c r="IW267" s="370"/>
      <c r="IX267" s="370"/>
      <c r="IY267" s="370"/>
      <c r="IZ267" s="370"/>
      <c r="JA267" s="370"/>
      <c r="JB267" s="370"/>
      <c r="JC267" s="370"/>
      <c r="JD267" s="370"/>
      <c r="JE267" s="370"/>
      <c r="JF267" s="370"/>
      <c r="JG267" s="370"/>
      <c r="JH267" s="370"/>
      <c r="JI267" s="370"/>
      <c r="JJ267" s="370"/>
      <c r="JK267" s="370"/>
      <c r="JL267" s="370"/>
      <c r="JM267" s="370"/>
      <c r="JN267" s="370"/>
      <c r="JO267" s="370"/>
      <c r="JP267" s="370"/>
      <c r="JQ267" s="370"/>
      <c r="JR267" s="370"/>
      <c r="JS267" s="370"/>
      <c r="JT267" s="370"/>
      <c r="JU267" s="370"/>
      <c r="JV267" s="370"/>
      <c r="JW267" s="370"/>
      <c r="JX267" s="370"/>
      <c r="JY267" s="370"/>
      <c r="JZ267" s="370"/>
      <c r="KA267" s="370"/>
      <c r="KB267" s="370"/>
      <c r="KC267" s="370"/>
      <c r="KD267" s="370"/>
      <c r="KE267" s="370"/>
      <c r="KF267" s="370"/>
      <c r="KG267" s="370"/>
      <c r="KH267" s="370"/>
      <c r="KI267" s="370"/>
      <c r="KJ267" s="370"/>
      <c r="KK267" s="370"/>
      <c r="KL267" s="370"/>
      <c r="KM267" s="370"/>
      <c r="KN267" s="370"/>
      <c r="KO267" s="370"/>
      <c r="KP267" s="370"/>
      <c r="KQ267" s="370"/>
      <c r="KR267" s="370"/>
      <c r="KS267" s="370"/>
      <c r="KT267" s="370"/>
      <c r="KU267" s="370"/>
      <c r="KV267" s="370"/>
      <c r="KW267" s="370"/>
      <c r="KX267" s="370"/>
      <c r="KY267" s="370"/>
      <c r="KZ267" s="370"/>
      <c r="LA267" s="370"/>
      <c r="LB267" s="370"/>
      <c r="LC267" s="370"/>
      <c r="LD267" s="370"/>
      <c r="LE267" s="370"/>
      <c r="LF267" s="370"/>
      <c r="LG267" s="370"/>
      <c r="LH267" s="370"/>
      <c r="LI267" s="370"/>
      <c r="LJ267" s="370"/>
      <c r="LK267" s="370"/>
      <c r="LL267" s="370"/>
      <c r="LM267" s="370"/>
      <c r="LN267" s="370"/>
      <c r="LO267" s="370"/>
      <c r="LP267" s="370"/>
      <c r="LQ267" s="370"/>
      <c r="LR267" s="370"/>
      <c r="LS267" s="370"/>
      <c r="LT267" s="370"/>
      <c r="LU267" s="370"/>
      <c r="LV267" s="370"/>
      <c r="LW267" s="370"/>
      <c r="LX267" s="370"/>
      <c r="LY267" s="370"/>
      <c r="LZ267" s="370"/>
      <c r="MA267" s="370"/>
      <c r="MB267" s="370"/>
      <c r="MC267" s="370"/>
      <c r="MD267" s="370"/>
      <c r="ME267" s="370"/>
      <c r="MF267" s="370"/>
      <c r="MG267" s="370"/>
      <c r="MH267" s="370"/>
      <c r="MI267" s="370"/>
      <c r="MJ267" s="370"/>
      <c r="MK267" s="370"/>
      <c r="ML267" s="370"/>
      <c r="MM267" s="370"/>
      <c r="MN267" s="370"/>
      <c r="MO267" s="370"/>
      <c r="MP267" s="370"/>
      <c r="MQ267" s="370"/>
      <c r="MR267" s="370"/>
      <c r="MS267" s="370"/>
      <c r="MT267" s="370"/>
      <c r="MU267" s="370"/>
      <c r="MV267" s="370"/>
      <c r="MW267" s="370"/>
      <c r="MX267" s="370"/>
      <c r="MY267" s="370"/>
      <c r="MZ267" s="370"/>
      <c r="NA267" s="370"/>
      <c r="NB267" s="370"/>
      <c r="NC267" s="370"/>
      <c r="ND267" s="370"/>
      <c r="NE267" s="370"/>
      <c r="NF267" s="370"/>
      <c r="NG267" s="370"/>
      <c r="NH267" s="370"/>
      <c r="NI267" s="370"/>
      <c r="NJ267" s="370"/>
      <c r="NK267" s="370"/>
      <c r="NL267" s="370"/>
      <c r="NM267" s="370"/>
      <c r="NN267" s="370"/>
      <c r="NO267" s="370"/>
      <c r="NP267" s="370"/>
      <c r="NQ267" s="370"/>
      <c r="NR267" s="370"/>
      <c r="NS267" s="370"/>
      <c r="NT267" s="370"/>
      <c r="NU267" s="370"/>
      <c r="NV267" s="370"/>
      <c r="NW267" s="370"/>
      <c r="NX267" s="370"/>
      <c r="NY267" s="370"/>
      <c r="NZ267" s="370"/>
      <c r="OA267" s="370"/>
      <c r="OB267" s="370"/>
      <c r="OC267" s="370"/>
      <c r="OD267" s="370"/>
      <c r="OE267" s="370"/>
      <c r="OF267" s="370"/>
      <c r="OG267" s="370"/>
      <c r="OH267" s="370"/>
      <c r="OI267" s="370"/>
      <c r="OJ267" s="370"/>
      <c r="OK267" s="370"/>
      <c r="OL267" s="370"/>
      <c r="OM267" s="370"/>
      <c r="ON267" s="370"/>
      <c r="OO267" s="370"/>
      <c r="OP267" s="370"/>
      <c r="OQ267" s="370"/>
      <c r="OR267" s="370"/>
      <c r="OS267" s="370"/>
      <c r="OT267" s="370"/>
      <c r="OU267" s="370"/>
      <c r="OV267" s="370"/>
      <c r="OW267" s="370"/>
      <c r="OX267" s="370"/>
      <c r="OY267" s="370"/>
      <c r="OZ267" s="370"/>
      <c r="PA267" s="370"/>
      <c r="PB267" s="370"/>
      <c r="PC267" s="370"/>
      <c r="PD267" s="370"/>
      <c r="PE267" s="370"/>
      <c r="PF267" s="370"/>
      <c r="PG267" s="370"/>
      <c r="PH267" s="370"/>
      <c r="PI267" s="370"/>
      <c r="PJ267" s="370"/>
      <c r="PK267" s="370"/>
      <c r="PL267" s="370"/>
      <c r="PM267" s="370"/>
      <c r="PN267" s="370"/>
      <c r="PO267" s="370"/>
      <c r="PP267" s="370"/>
      <c r="PQ267" s="370"/>
      <c r="PR267" s="370"/>
      <c r="PS267" s="370"/>
      <c r="PT267" s="370"/>
      <c r="PU267" s="370"/>
      <c r="PV267" s="370"/>
      <c r="PW267" s="370"/>
      <c r="PX267" s="370"/>
      <c r="PY267" s="370"/>
      <c r="PZ267" s="370"/>
      <c r="QA267" s="370"/>
      <c r="QB267" s="370"/>
      <c r="QC267" s="370"/>
      <c r="QD267" s="370"/>
      <c r="QE267" s="370"/>
      <c r="QF267" s="370"/>
      <c r="QG267" s="370"/>
      <c r="QH267" s="370"/>
      <c r="QI267" s="370"/>
      <c r="QJ267" s="370"/>
      <c r="QK267" s="370"/>
      <c r="QL267" s="370"/>
      <c r="QM267" s="370"/>
      <c r="QN267" s="370"/>
      <c r="QO267" s="370"/>
      <c r="QP267" s="370"/>
      <c r="QQ267" s="370"/>
      <c r="QR267" s="370"/>
      <c r="QS267" s="370"/>
      <c r="QT267" s="370"/>
      <c r="QU267" s="370"/>
      <c r="QV267" s="370"/>
      <c r="QW267" s="370"/>
      <c r="QX267" s="370"/>
      <c r="QY267" s="370"/>
      <c r="QZ267" s="370"/>
      <c r="RA267" s="370"/>
      <c r="RB267" s="370"/>
      <c r="RC267" s="370"/>
      <c r="RD267" s="370"/>
      <c r="RE267" s="370"/>
      <c r="RF267" s="370"/>
      <c r="RG267" s="370"/>
      <c r="RH267" s="370"/>
      <c r="RI267" s="370"/>
      <c r="RJ267" s="370"/>
      <c r="RK267" s="370"/>
      <c r="RL267" s="370"/>
      <c r="RM267" s="370"/>
      <c r="RN267" s="370"/>
      <c r="RO267" s="370"/>
      <c r="RP267" s="370"/>
      <c r="RQ267" s="370"/>
      <c r="RR267" s="370"/>
      <c r="RS267" s="370"/>
      <c r="RT267" s="370"/>
      <c r="RU267" s="370"/>
      <c r="RV267" s="370"/>
      <c r="RW267" s="370"/>
      <c r="RX267" s="370"/>
      <c r="RY267" s="370"/>
      <c r="RZ267" s="370"/>
      <c r="SA267" s="370"/>
      <c r="SB267" s="370"/>
      <c r="SC267" s="370"/>
      <c r="SD267" s="370"/>
      <c r="SE267" s="370"/>
      <c r="SF267" s="370"/>
      <c r="SG267" s="370"/>
      <c r="SH267" s="370"/>
      <c r="SI267" s="370"/>
      <c r="SJ267" s="370"/>
      <c r="SK267" s="370"/>
      <c r="SL267" s="370"/>
      <c r="SM267" s="370"/>
      <c r="SN267" s="370"/>
      <c r="SO267" s="370"/>
      <c r="SP267" s="370"/>
      <c r="SQ267" s="370"/>
      <c r="SR267" s="370"/>
      <c r="SS267" s="370"/>
      <c r="ST267" s="370"/>
      <c r="SU267" s="370"/>
      <c r="SV267" s="370"/>
      <c r="SW267" s="370"/>
      <c r="SX267" s="370"/>
      <c r="SY267" s="370"/>
      <c r="SZ267" s="370"/>
      <c r="TA267" s="370"/>
      <c r="TB267" s="370"/>
      <c r="TC267" s="370"/>
      <c r="TD267" s="370"/>
      <c r="TE267" s="370"/>
      <c r="TF267" s="370"/>
      <c r="TG267" s="370"/>
      <c r="TH267" s="370"/>
      <c r="TI267" s="370"/>
      <c r="TJ267" s="370"/>
      <c r="TK267" s="370"/>
      <c r="TL267" s="370"/>
      <c r="TM267" s="370"/>
      <c r="TN267" s="370"/>
      <c r="TO267" s="370"/>
      <c r="TP267" s="370"/>
      <c r="TQ267" s="370"/>
      <c r="TR267" s="370"/>
      <c r="TS267" s="370"/>
      <c r="TT267" s="370"/>
      <c r="TU267" s="370"/>
      <c r="TV267" s="370"/>
      <c r="TW267" s="370"/>
      <c r="TX267" s="370"/>
      <c r="TY267" s="370"/>
      <c r="TZ267" s="370"/>
      <c r="UA267" s="370"/>
      <c r="UB267" s="370"/>
      <c r="UC267" s="370"/>
      <c r="UD267" s="370"/>
      <c r="UE267" s="370"/>
      <c r="UF267" s="370"/>
      <c r="UG267" s="370"/>
      <c r="UH267" s="370"/>
      <c r="UI267" s="370"/>
      <c r="UJ267" s="370"/>
      <c r="UK267" s="370"/>
      <c r="UL267" s="370"/>
      <c r="UM267" s="370"/>
      <c r="UN267" s="370"/>
      <c r="UO267" s="370"/>
      <c r="UP267" s="370"/>
      <c r="UQ267" s="370"/>
      <c r="UR267" s="370"/>
      <c r="US267" s="370"/>
      <c r="UT267" s="370"/>
      <c r="UU267" s="370"/>
      <c r="UV267" s="370"/>
      <c r="UW267" s="370"/>
      <c r="UX267" s="370"/>
      <c r="UY267" s="370"/>
      <c r="UZ267" s="370"/>
      <c r="VA267" s="370"/>
      <c r="VB267" s="370"/>
      <c r="VC267" s="370"/>
      <c r="VD267" s="370"/>
      <c r="VE267" s="370"/>
      <c r="VF267" s="370"/>
      <c r="VG267" s="370"/>
      <c r="VH267" s="370"/>
      <c r="VI267" s="370"/>
      <c r="VJ267" s="370"/>
      <c r="VK267" s="370"/>
      <c r="VL267" s="370"/>
      <c r="VM267" s="370"/>
      <c r="VN267" s="370"/>
      <c r="VO267" s="370"/>
      <c r="VP267" s="370"/>
      <c r="VQ267" s="370"/>
      <c r="VR267" s="370"/>
      <c r="VS267" s="370"/>
      <c r="VT267" s="370"/>
      <c r="VU267" s="370"/>
      <c r="VV267" s="370"/>
      <c r="VW267" s="370"/>
      <c r="VX267" s="370"/>
      <c r="VY267" s="370"/>
      <c r="VZ267" s="370"/>
      <c r="WA267" s="370"/>
      <c r="WB267" s="370"/>
      <c r="WC267" s="370"/>
      <c r="WD267" s="370"/>
      <c r="WE267" s="370"/>
      <c r="WF267" s="370"/>
      <c r="WG267" s="370"/>
      <c r="WH267" s="370"/>
      <c r="WI267" s="370"/>
      <c r="WJ267" s="370"/>
      <c r="WK267" s="370"/>
      <c r="WL267" s="370"/>
      <c r="WM267" s="370"/>
      <c r="WN267" s="370"/>
      <c r="WO267" s="370"/>
      <c r="WP267" s="370"/>
      <c r="WQ267" s="370"/>
      <c r="WR267" s="370"/>
      <c r="WS267" s="370"/>
      <c r="WT267" s="370"/>
      <c r="WU267" s="370"/>
      <c r="WV267" s="370"/>
      <c r="WW267" s="370"/>
      <c r="WX267" s="370"/>
      <c r="WY267" s="370"/>
      <c r="WZ267" s="370"/>
      <c r="XA267" s="370"/>
      <c r="XB267" s="370"/>
      <c r="XC267" s="370"/>
      <c r="XD267" s="370"/>
      <c r="XE267" s="370"/>
      <c r="XF267" s="370"/>
      <c r="XG267" s="370"/>
      <c r="XH267" s="370"/>
      <c r="XI267" s="370"/>
      <c r="XJ267" s="370"/>
      <c r="XK267" s="370"/>
      <c r="XL267" s="370"/>
      <c r="XM267" s="370"/>
      <c r="XN267" s="370"/>
      <c r="XO267" s="370"/>
      <c r="XP267" s="370"/>
      <c r="XQ267" s="370"/>
      <c r="XR267" s="370"/>
      <c r="XS267" s="370"/>
      <c r="XT267" s="370"/>
      <c r="XU267" s="370"/>
      <c r="XV267" s="370"/>
      <c r="XW267" s="370"/>
      <c r="XX267" s="370"/>
      <c r="XY267" s="370"/>
      <c r="XZ267" s="370"/>
      <c r="YA267" s="370"/>
      <c r="YB267" s="370"/>
      <c r="YC267" s="370"/>
      <c r="YD267" s="370"/>
      <c r="YE267" s="370"/>
      <c r="YF267" s="370"/>
      <c r="YG267" s="370"/>
      <c r="YH267" s="370"/>
      <c r="YI267" s="370"/>
      <c r="YJ267" s="370"/>
      <c r="YK267" s="370"/>
      <c r="YL267" s="370"/>
      <c r="YM267" s="370"/>
      <c r="YN267" s="370"/>
      <c r="YO267" s="370"/>
      <c r="YP267" s="370"/>
      <c r="YQ267" s="370"/>
      <c r="YR267" s="370"/>
      <c r="YS267" s="370"/>
      <c r="YT267" s="370"/>
      <c r="YU267" s="370"/>
      <c r="YV267" s="370"/>
      <c r="YW267" s="370"/>
      <c r="YX267" s="370"/>
      <c r="YY267" s="370"/>
      <c r="YZ267" s="370"/>
      <c r="ZA267" s="370"/>
      <c r="ZB267" s="370"/>
      <c r="ZC267" s="370"/>
      <c r="ZD267" s="370"/>
      <c r="ZE267" s="370"/>
      <c r="ZF267" s="370"/>
      <c r="ZG267" s="370"/>
      <c r="ZH267" s="370"/>
      <c r="ZI267" s="370"/>
      <c r="ZJ267" s="370"/>
      <c r="ZK267" s="370"/>
      <c r="ZL267" s="370"/>
      <c r="ZM267" s="370"/>
      <c r="ZN267" s="370"/>
      <c r="ZO267" s="370"/>
      <c r="ZP267" s="370"/>
      <c r="ZQ267" s="370"/>
      <c r="ZR267" s="370"/>
      <c r="ZS267" s="370"/>
      <c r="ZT267" s="370"/>
      <c r="ZU267" s="370"/>
      <c r="ZV267" s="370"/>
      <c r="ZW267" s="370"/>
      <c r="ZX267" s="370"/>
      <c r="ZY267" s="370"/>
      <c r="ZZ267" s="370"/>
      <c r="AAA267" s="370"/>
      <c r="AAB267" s="370"/>
      <c r="AAC267" s="370"/>
      <c r="AAD267" s="370"/>
      <c r="AAE267" s="370"/>
      <c r="AAF267" s="370"/>
      <c r="AAG267" s="370"/>
      <c r="AAH267" s="370"/>
      <c r="AAI267" s="370"/>
      <c r="AAJ267" s="370"/>
      <c r="AAK267" s="370"/>
      <c r="AAL267" s="370"/>
      <c r="AAM267" s="370"/>
      <c r="AAN267" s="370"/>
      <c r="AAO267" s="370"/>
      <c r="AAP267" s="370"/>
      <c r="AAQ267" s="370"/>
      <c r="AAR267" s="370"/>
      <c r="AAS267" s="370"/>
      <c r="AAT267" s="370"/>
      <c r="AAU267" s="370"/>
      <c r="AAV267" s="370"/>
      <c r="AAW267" s="370"/>
      <c r="AAX267" s="370"/>
      <c r="AAY267" s="370"/>
      <c r="AAZ267" s="370"/>
      <c r="ABA267" s="370"/>
      <c r="ABB267" s="370"/>
      <c r="ABC267" s="370"/>
      <c r="ABD267" s="370"/>
      <c r="ABE267" s="370"/>
      <c r="ABF267" s="370"/>
      <c r="ABG267" s="370"/>
      <c r="ABH267" s="370"/>
      <c r="ABI267" s="370"/>
      <c r="ABJ267" s="370"/>
      <c r="ABK267" s="370"/>
      <c r="ABL267" s="370"/>
      <c r="ABM267" s="370"/>
      <c r="ABN267" s="370"/>
      <c r="ABO267" s="370"/>
      <c r="ABP267" s="370"/>
      <c r="ABQ267" s="370"/>
      <c r="ABR267" s="370"/>
      <c r="ABS267" s="370"/>
      <c r="ABT267" s="370"/>
      <c r="ABU267" s="370"/>
      <c r="ABV267" s="370"/>
      <c r="ABW267" s="370"/>
      <c r="ABX267" s="370"/>
      <c r="ABY267" s="370"/>
      <c r="ABZ267" s="370"/>
      <c r="ACA267" s="370"/>
      <c r="ACB267" s="370"/>
      <c r="ACC267" s="370"/>
      <c r="ACD267" s="370"/>
      <c r="ACE267" s="370"/>
      <c r="ACF267" s="370"/>
      <c r="ACG267" s="370"/>
      <c r="ACH267" s="370"/>
      <c r="ACI267" s="370"/>
      <c r="ACJ267" s="370"/>
      <c r="ACK267" s="370"/>
      <c r="ACL267" s="370"/>
      <c r="ACM267" s="370"/>
      <c r="ACN267" s="370"/>
      <c r="ACO267" s="370"/>
      <c r="ACP267" s="370"/>
      <c r="ACQ267" s="370"/>
      <c r="ACR267" s="370"/>
      <c r="ACS267" s="370"/>
      <c r="ACT267" s="370"/>
      <c r="ACU267" s="370"/>
      <c r="ACV267" s="370"/>
      <c r="ACW267" s="370"/>
      <c r="ACX267" s="370"/>
      <c r="ACY267" s="370"/>
      <c r="ACZ267" s="370"/>
      <c r="ADA267" s="370"/>
      <c r="ADB267" s="370"/>
      <c r="ADC267" s="370"/>
      <c r="ADD267" s="370"/>
      <c r="ADE267" s="370"/>
      <c r="ADF267" s="370"/>
      <c r="ADG267" s="370"/>
      <c r="ADH267" s="370"/>
      <c r="ADI267" s="370"/>
      <c r="ADJ267" s="370"/>
      <c r="ADK267" s="370"/>
      <c r="ADL267" s="370"/>
      <c r="ADM267" s="370"/>
      <c r="ADN267" s="370"/>
      <c r="ADO267" s="370"/>
      <c r="ADP267" s="370"/>
      <c r="ADQ267" s="370"/>
      <c r="ADR267" s="370"/>
      <c r="ADS267" s="370"/>
      <c r="ADT267" s="370"/>
      <c r="ADU267" s="370"/>
      <c r="ADV267" s="370"/>
      <c r="ADW267" s="370"/>
      <c r="ADX267" s="370"/>
      <c r="ADY267" s="370"/>
      <c r="ADZ267" s="370"/>
      <c r="AEA267" s="370"/>
      <c r="AEB267" s="370"/>
      <c r="AEC267" s="370"/>
      <c r="AED267" s="370"/>
      <c r="AEE267" s="370"/>
      <c r="AEF267" s="370"/>
      <c r="AEG267" s="370"/>
      <c r="AEH267" s="370"/>
      <c r="AEI267" s="370"/>
      <c r="AEJ267" s="370"/>
      <c r="AEK267" s="370"/>
      <c r="AEL267" s="370"/>
      <c r="AEM267" s="370"/>
      <c r="AEN267" s="370"/>
      <c r="AEO267" s="370"/>
      <c r="AEP267" s="370"/>
      <c r="AEQ267" s="370"/>
      <c r="AER267" s="370"/>
      <c r="AES267" s="370"/>
      <c r="AET267" s="370"/>
      <c r="AEU267" s="370"/>
      <c r="AEV267" s="370"/>
      <c r="AEW267" s="370"/>
      <c r="AEX267" s="370"/>
      <c r="AEY267" s="370"/>
      <c r="AEZ267" s="370"/>
      <c r="AFA267" s="370"/>
      <c r="AFB267" s="370"/>
      <c r="AFC267" s="370"/>
      <c r="AFD267" s="370"/>
      <c r="AFE267" s="370"/>
      <c r="AFF267" s="370"/>
      <c r="AFG267" s="370"/>
      <c r="AFH267" s="370"/>
      <c r="AFI267" s="370"/>
      <c r="AFJ267" s="370"/>
      <c r="AFK267" s="370"/>
      <c r="AFL267" s="370"/>
      <c r="AFM267" s="370"/>
      <c r="AFN267" s="370"/>
      <c r="AFO267" s="370"/>
      <c r="AFP267" s="370"/>
      <c r="AFQ267" s="370"/>
      <c r="AFR267" s="370"/>
      <c r="AFS267" s="370"/>
      <c r="AFT267" s="370"/>
      <c r="AFU267" s="370"/>
      <c r="AFV267" s="370"/>
      <c r="AFW267" s="370"/>
      <c r="AFX267" s="370"/>
      <c r="AFY267" s="370"/>
      <c r="AFZ267" s="370"/>
      <c r="AGA267" s="370"/>
      <c r="AGB267" s="370"/>
      <c r="AGC267" s="370"/>
      <c r="AGD267" s="370"/>
      <c r="AGE267" s="370"/>
      <c r="AGF267" s="370"/>
      <c r="AGG267" s="370"/>
      <c r="AGH267" s="370"/>
      <c r="AGI267" s="370"/>
      <c r="AGJ267" s="370"/>
      <c r="AGK267" s="370"/>
      <c r="AGL267" s="370"/>
      <c r="AGM267" s="370"/>
      <c r="AGN267" s="370"/>
      <c r="AGO267" s="370"/>
      <c r="AGP267" s="370"/>
      <c r="AGQ267" s="370"/>
      <c r="AGR267" s="370"/>
      <c r="AGS267" s="370"/>
      <c r="AGT267" s="370"/>
      <c r="AGU267" s="370"/>
      <c r="AGV267" s="370"/>
      <c r="AGW267" s="370"/>
      <c r="AGX267" s="370"/>
      <c r="AGY267" s="370"/>
      <c r="AGZ267" s="370"/>
      <c r="AHA267" s="370"/>
      <c r="AHB267" s="370"/>
      <c r="AHC267" s="370"/>
      <c r="AHD267" s="370"/>
      <c r="AHE267" s="370"/>
      <c r="AHF267" s="370"/>
      <c r="AHG267" s="370"/>
      <c r="AHH267" s="370"/>
      <c r="AHI267" s="370"/>
      <c r="AHJ267" s="370"/>
      <c r="AHK267" s="370"/>
      <c r="AHL267" s="370"/>
      <c r="AHM267" s="370"/>
      <c r="AHN267" s="370"/>
      <c r="AHO267" s="370"/>
      <c r="AHP267" s="370"/>
      <c r="AHQ267" s="370"/>
      <c r="AHR267" s="370"/>
      <c r="AHS267" s="370"/>
      <c r="AHT267" s="370"/>
      <c r="AHU267" s="370"/>
      <c r="AHV267" s="370"/>
      <c r="AHW267" s="370"/>
      <c r="AHX267" s="370"/>
      <c r="AHY267" s="370"/>
      <c r="AHZ267" s="370"/>
      <c r="AIA267" s="370"/>
      <c r="AIB267" s="370"/>
      <c r="AIC267" s="370"/>
      <c r="AID267" s="370"/>
      <c r="AIE267" s="370"/>
      <c r="AIF267" s="370"/>
      <c r="AIG267" s="370"/>
      <c r="AIH267" s="370"/>
      <c r="AII267" s="370"/>
      <c r="AIJ267" s="370"/>
      <c r="AIK267" s="370"/>
      <c r="AIL267" s="370"/>
      <c r="AIM267" s="370"/>
      <c r="AIN267" s="370"/>
      <c r="AIO267" s="370"/>
      <c r="AIP267" s="370"/>
      <c r="AIQ267" s="370"/>
      <c r="AIR267" s="370"/>
      <c r="AIS267" s="370"/>
      <c r="AIT267" s="370"/>
      <c r="AIU267" s="370"/>
      <c r="AIV267" s="370"/>
      <c r="AIW267" s="370"/>
      <c r="AIX267" s="370"/>
      <c r="AIY267" s="370"/>
      <c r="AIZ267" s="370"/>
      <c r="AJA267" s="370"/>
      <c r="AJB267" s="370"/>
      <c r="AJC267" s="370"/>
      <c r="AJD267" s="370"/>
      <c r="AJE267" s="370"/>
      <c r="AJF267" s="370"/>
      <c r="AJG267" s="370"/>
      <c r="AJH267" s="370"/>
      <c r="AJI267" s="370"/>
      <c r="AJJ267" s="370"/>
      <c r="AJK267" s="370"/>
      <c r="AJL267" s="370"/>
      <c r="AJM267" s="370"/>
      <c r="AJN267" s="370"/>
      <c r="AJO267" s="370"/>
      <c r="AJP267" s="370"/>
      <c r="AJQ267" s="370"/>
      <c r="AJR267" s="370"/>
      <c r="AJS267" s="370"/>
      <c r="AJT267" s="370"/>
      <c r="AJU267" s="370"/>
      <c r="AJV267" s="370"/>
      <c r="AJW267" s="370"/>
      <c r="AJX267" s="370"/>
      <c r="AJY267" s="370"/>
      <c r="AJZ267" s="370"/>
      <c r="AKA267" s="370"/>
      <c r="AKB267" s="370"/>
      <c r="AKC267" s="370"/>
      <c r="AKD267" s="370"/>
      <c r="AKE267" s="370"/>
      <c r="AKF267" s="370"/>
      <c r="AKG267" s="370"/>
      <c r="AKH267" s="370"/>
      <c r="AKI267" s="370"/>
      <c r="AKJ267" s="370"/>
      <c r="AKK267" s="370"/>
      <c r="AKL267" s="370"/>
      <c r="AKM267" s="370"/>
      <c r="AKN267" s="370"/>
      <c r="AKO267" s="370"/>
      <c r="AKP267" s="370"/>
      <c r="AKQ267" s="370"/>
      <c r="AKR267" s="370"/>
      <c r="AKS267" s="370"/>
      <c r="AKT267" s="370"/>
      <c r="AKU267" s="370"/>
      <c r="AKV267" s="370"/>
      <c r="AKW267" s="370"/>
      <c r="AKX267" s="370"/>
      <c r="AKY267" s="370"/>
      <c r="AKZ267" s="370"/>
      <c r="ALA267" s="370"/>
      <c r="ALB267" s="370"/>
      <c r="ALC267" s="370"/>
      <c r="ALD267" s="370"/>
    </row>
    <row r="268" spans="1:992" s="5" customFormat="1" ht="12.75" customHeight="1">
      <c r="A268" s="2366" t="s">
        <v>279</v>
      </c>
      <c r="B268" s="2368" t="s">
        <v>1009</v>
      </c>
      <c r="C268" s="2368"/>
      <c r="D268" s="716" t="s">
        <v>296</v>
      </c>
      <c r="E268" s="269">
        <f>E269+E273</f>
        <v>10870983.960000001</v>
      </c>
      <c r="F268" s="269">
        <f>F269+F273</f>
        <v>10941883.16</v>
      </c>
      <c r="G268" s="2405"/>
      <c r="H268" s="711"/>
      <c r="I268" s="711"/>
      <c r="J268" s="711"/>
      <c r="K268" s="711"/>
      <c r="L268" s="2802"/>
      <c r="M268" s="580"/>
      <c r="N268" s="250"/>
      <c r="O268" s="250"/>
      <c r="P268" s="250"/>
      <c r="Q268" s="250"/>
      <c r="R268" s="250"/>
      <c r="S268" s="250"/>
      <c r="T268" s="250"/>
      <c r="U268" s="250"/>
      <c r="V268" s="250"/>
      <c r="W268" s="250"/>
      <c r="X268" s="250"/>
      <c r="Y268" s="250"/>
      <c r="Z268" s="250"/>
      <c r="AA268" s="250"/>
      <c r="AB268" s="250"/>
      <c r="AC268" s="250"/>
      <c r="AD268" s="250"/>
      <c r="AE268" s="250"/>
      <c r="AF268" s="250"/>
      <c r="AG268" s="250"/>
      <c r="AH268" s="250"/>
      <c r="AI268" s="250"/>
      <c r="AJ268" s="250"/>
      <c r="AK268" s="250"/>
      <c r="AL268" s="250"/>
      <c r="AM268" s="250"/>
      <c r="AN268" s="250"/>
      <c r="AO268" s="250"/>
      <c r="AP268" s="250"/>
      <c r="AQ268" s="250"/>
      <c r="AR268" s="250"/>
      <c r="AS268" s="250"/>
      <c r="AT268" s="250"/>
      <c r="AU268" s="250"/>
      <c r="AV268" s="250"/>
      <c r="AW268" s="250"/>
      <c r="AX268" s="250"/>
      <c r="AY268" s="250"/>
      <c r="AZ268" s="250"/>
      <c r="BA268" s="250"/>
      <c r="BB268" s="250"/>
      <c r="BC268" s="250"/>
      <c r="BD268" s="250"/>
      <c r="BE268" s="250"/>
      <c r="BF268" s="250"/>
      <c r="BG268" s="250"/>
      <c r="BH268" s="250"/>
      <c r="BI268" s="250"/>
      <c r="BJ268" s="250"/>
      <c r="BK268" s="250"/>
      <c r="BL268" s="250"/>
      <c r="BM268" s="250"/>
      <c r="BN268" s="250"/>
      <c r="BO268" s="250"/>
      <c r="BP268" s="250"/>
      <c r="BQ268" s="250"/>
      <c r="BR268" s="250"/>
      <c r="BS268" s="250"/>
      <c r="BT268" s="250"/>
      <c r="BU268" s="250"/>
      <c r="BV268" s="250"/>
      <c r="BW268" s="250"/>
      <c r="BX268" s="250"/>
      <c r="BY268" s="250"/>
      <c r="BZ268" s="250"/>
      <c r="CA268" s="250"/>
      <c r="CB268" s="250"/>
      <c r="CC268" s="250"/>
      <c r="CD268" s="250"/>
      <c r="CE268" s="250"/>
      <c r="CF268" s="250"/>
      <c r="CG268" s="250"/>
      <c r="CH268" s="250"/>
      <c r="CI268" s="250"/>
      <c r="CJ268" s="250"/>
      <c r="CK268" s="250"/>
      <c r="CL268" s="250"/>
      <c r="CM268" s="250"/>
      <c r="CN268" s="250"/>
      <c r="CO268" s="250"/>
      <c r="CP268" s="250"/>
      <c r="CQ268" s="250"/>
      <c r="CR268" s="250"/>
      <c r="CS268" s="250"/>
      <c r="CT268" s="250"/>
      <c r="CU268" s="250"/>
      <c r="CV268" s="250"/>
      <c r="CW268" s="250"/>
      <c r="CX268" s="250"/>
      <c r="CY268" s="250"/>
      <c r="CZ268" s="250"/>
      <c r="DA268" s="250"/>
      <c r="DB268" s="250"/>
      <c r="DC268" s="250"/>
      <c r="DD268" s="250"/>
      <c r="DE268" s="250"/>
      <c r="DF268" s="250"/>
      <c r="DG268" s="250"/>
      <c r="DH268" s="250"/>
      <c r="DI268" s="250"/>
      <c r="DJ268" s="250"/>
      <c r="DK268" s="250"/>
      <c r="DL268" s="250"/>
      <c r="DM268" s="250"/>
      <c r="DN268" s="250"/>
      <c r="DO268" s="250"/>
      <c r="DP268" s="250"/>
      <c r="DQ268" s="250"/>
      <c r="DR268" s="250"/>
      <c r="DS268" s="250"/>
      <c r="DT268" s="250"/>
      <c r="DU268" s="250"/>
      <c r="DV268" s="250"/>
      <c r="DW268" s="250"/>
      <c r="DX268" s="250"/>
      <c r="DY268" s="250"/>
      <c r="DZ268" s="250"/>
      <c r="EA268" s="250"/>
      <c r="EB268" s="250"/>
      <c r="EC268" s="250"/>
      <c r="ED268" s="250"/>
      <c r="EE268" s="250"/>
      <c r="EF268" s="250"/>
      <c r="EG268" s="250"/>
      <c r="EH268" s="250"/>
      <c r="EI268" s="250"/>
      <c r="EJ268" s="250"/>
      <c r="EK268" s="250"/>
      <c r="EL268" s="250"/>
      <c r="EM268" s="250"/>
      <c r="EN268" s="250"/>
      <c r="EO268" s="250"/>
      <c r="EP268" s="250"/>
      <c r="EQ268" s="250"/>
      <c r="ER268" s="250"/>
      <c r="ES268" s="250"/>
      <c r="ET268" s="250"/>
      <c r="EU268" s="250"/>
      <c r="EV268" s="250"/>
      <c r="EW268" s="250"/>
      <c r="EX268" s="250"/>
      <c r="EY268" s="250"/>
      <c r="EZ268" s="250"/>
      <c r="FA268" s="250"/>
      <c r="FB268" s="250"/>
      <c r="FC268" s="250"/>
      <c r="FD268" s="250"/>
      <c r="FE268" s="250"/>
      <c r="FF268" s="250"/>
      <c r="FG268" s="250"/>
      <c r="FH268" s="250"/>
      <c r="FI268" s="250"/>
      <c r="FJ268" s="250"/>
      <c r="FK268" s="250"/>
      <c r="FL268" s="250"/>
      <c r="FM268" s="250"/>
      <c r="FN268" s="250"/>
      <c r="FO268" s="250"/>
      <c r="FP268" s="250"/>
      <c r="FQ268" s="250"/>
      <c r="FR268" s="250"/>
      <c r="FS268" s="250"/>
      <c r="FT268" s="250"/>
      <c r="FU268" s="250"/>
      <c r="FV268" s="250"/>
      <c r="FW268" s="250"/>
      <c r="FX268" s="250"/>
      <c r="FY268" s="250"/>
      <c r="FZ268" s="250"/>
      <c r="GA268" s="250"/>
      <c r="GB268" s="250"/>
      <c r="GC268" s="250"/>
      <c r="GD268" s="250"/>
      <c r="GE268" s="250"/>
      <c r="GF268" s="250"/>
      <c r="GG268" s="250"/>
      <c r="GH268" s="250"/>
      <c r="GI268" s="250"/>
      <c r="GJ268" s="250"/>
      <c r="GK268" s="250"/>
      <c r="GL268" s="250"/>
      <c r="GM268" s="250"/>
      <c r="GN268" s="250"/>
      <c r="GO268" s="250"/>
      <c r="GP268" s="250"/>
      <c r="GQ268" s="250"/>
      <c r="GR268" s="250"/>
      <c r="GS268" s="250"/>
      <c r="GT268" s="250"/>
      <c r="GU268" s="250"/>
      <c r="GV268" s="250"/>
      <c r="GW268" s="250"/>
      <c r="GX268" s="250"/>
      <c r="GY268" s="250"/>
      <c r="GZ268" s="250"/>
      <c r="HA268" s="250"/>
      <c r="HB268" s="250"/>
      <c r="HC268" s="250"/>
      <c r="HD268" s="250"/>
      <c r="HE268" s="250"/>
      <c r="HF268" s="250"/>
      <c r="HG268" s="250"/>
      <c r="HH268" s="250"/>
      <c r="HI268" s="250"/>
      <c r="HJ268" s="250"/>
      <c r="HK268" s="250"/>
      <c r="HL268" s="250"/>
      <c r="HM268" s="250"/>
      <c r="HN268" s="250"/>
      <c r="HO268" s="250"/>
      <c r="HP268" s="250"/>
      <c r="HQ268" s="250"/>
      <c r="HR268" s="250"/>
      <c r="HS268" s="250"/>
      <c r="HT268" s="250"/>
      <c r="HU268" s="250"/>
      <c r="HV268" s="250"/>
      <c r="HW268" s="250"/>
      <c r="HX268" s="250"/>
      <c r="HY268" s="250"/>
      <c r="HZ268" s="250"/>
      <c r="IA268" s="250"/>
      <c r="IB268" s="250"/>
      <c r="IC268" s="250"/>
      <c r="ID268" s="250"/>
      <c r="IE268" s="250"/>
      <c r="IF268" s="250"/>
      <c r="IG268" s="250"/>
      <c r="IH268" s="250"/>
      <c r="II268" s="250"/>
      <c r="IJ268" s="250"/>
      <c r="IK268" s="250"/>
      <c r="IL268" s="250"/>
      <c r="IM268" s="250"/>
      <c r="IN268" s="250"/>
      <c r="IO268" s="250"/>
      <c r="IP268" s="250"/>
      <c r="IQ268" s="250"/>
      <c r="IR268" s="250"/>
      <c r="IS268" s="250"/>
      <c r="IT268" s="250"/>
      <c r="IU268" s="250"/>
      <c r="IV268" s="250"/>
      <c r="IW268" s="250"/>
      <c r="IX268" s="250"/>
      <c r="IY268" s="250"/>
      <c r="IZ268" s="250"/>
      <c r="JA268" s="250"/>
      <c r="JB268" s="250"/>
      <c r="JC268" s="250"/>
      <c r="JD268" s="250"/>
      <c r="JE268" s="250"/>
      <c r="JF268" s="250"/>
      <c r="JG268" s="250"/>
      <c r="JH268" s="250"/>
      <c r="JI268" s="250"/>
      <c r="JJ268" s="250"/>
      <c r="JK268" s="250"/>
      <c r="JL268" s="250"/>
      <c r="JM268" s="250"/>
      <c r="JN268" s="250"/>
      <c r="JO268" s="250"/>
      <c r="JP268" s="250"/>
      <c r="JQ268" s="250"/>
      <c r="JR268" s="250"/>
      <c r="JS268" s="250"/>
      <c r="JT268" s="250"/>
      <c r="JU268" s="250"/>
      <c r="JV268" s="250"/>
      <c r="JW268" s="250"/>
      <c r="JX268" s="250"/>
      <c r="JY268" s="250"/>
      <c r="JZ268" s="250"/>
      <c r="KA268" s="250"/>
      <c r="KB268" s="250"/>
      <c r="KC268" s="250"/>
      <c r="KD268" s="250"/>
      <c r="KE268" s="250"/>
      <c r="KF268" s="250"/>
      <c r="KG268" s="250"/>
      <c r="KH268" s="250"/>
      <c r="KI268" s="250"/>
      <c r="KJ268" s="250"/>
      <c r="KK268" s="250"/>
      <c r="KL268" s="250"/>
      <c r="KM268" s="250"/>
      <c r="KN268" s="250"/>
      <c r="KO268" s="250"/>
      <c r="KP268" s="250"/>
      <c r="KQ268" s="250"/>
      <c r="KR268" s="250"/>
      <c r="KS268" s="250"/>
      <c r="KT268" s="250"/>
      <c r="KU268" s="250"/>
      <c r="KV268" s="250"/>
      <c r="KW268" s="250"/>
      <c r="KX268" s="250"/>
      <c r="KY268" s="250"/>
      <c r="KZ268" s="250"/>
      <c r="LA268" s="250"/>
      <c r="LB268" s="250"/>
      <c r="LC268" s="250"/>
      <c r="LD268" s="250"/>
      <c r="LE268" s="250"/>
      <c r="LF268" s="250"/>
      <c r="LG268" s="250"/>
      <c r="LH268" s="250"/>
      <c r="LI268" s="250"/>
      <c r="LJ268" s="250"/>
      <c r="LK268" s="250"/>
      <c r="LL268" s="250"/>
      <c r="LM268" s="250"/>
      <c r="LN268" s="250"/>
      <c r="LO268" s="250"/>
      <c r="LP268" s="250"/>
      <c r="LQ268" s="250"/>
      <c r="LR268" s="250"/>
      <c r="LS268" s="250"/>
      <c r="LT268" s="250"/>
      <c r="LU268" s="250"/>
      <c r="LV268" s="250"/>
      <c r="LW268" s="250"/>
      <c r="LX268" s="250"/>
      <c r="LY268" s="250"/>
      <c r="LZ268" s="250"/>
      <c r="MA268" s="250"/>
      <c r="MB268" s="250"/>
      <c r="MC268" s="250"/>
      <c r="MD268" s="250"/>
      <c r="ME268" s="250"/>
      <c r="MF268" s="250"/>
      <c r="MG268" s="250"/>
      <c r="MH268" s="250"/>
      <c r="MI268" s="250"/>
      <c r="MJ268" s="250"/>
      <c r="MK268" s="250"/>
      <c r="ML268" s="250"/>
      <c r="MM268" s="250"/>
      <c r="MN268" s="250"/>
      <c r="MO268" s="250"/>
      <c r="MP268" s="250"/>
      <c r="MQ268" s="250"/>
      <c r="MR268" s="250"/>
      <c r="MS268" s="250"/>
      <c r="MT268" s="250"/>
      <c r="MU268" s="250"/>
      <c r="MV268" s="250"/>
      <c r="MW268" s="250"/>
      <c r="MX268" s="250"/>
      <c r="MY268" s="250"/>
      <c r="MZ268" s="250"/>
      <c r="NA268" s="250"/>
      <c r="NB268" s="250"/>
      <c r="NC268" s="250"/>
      <c r="ND268" s="250"/>
      <c r="NE268" s="250"/>
      <c r="NF268" s="250"/>
      <c r="NG268" s="250"/>
      <c r="NH268" s="250"/>
      <c r="NI268" s="250"/>
      <c r="NJ268" s="250"/>
      <c r="NK268" s="250"/>
      <c r="NL268" s="250"/>
      <c r="NM268" s="250"/>
      <c r="NN268" s="250"/>
      <c r="NO268" s="250"/>
      <c r="NP268" s="250"/>
      <c r="NQ268" s="250"/>
      <c r="NR268" s="250"/>
      <c r="NS268" s="250"/>
      <c r="NT268" s="250"/>
      <c r="NU268" s="250"/>
      <c r="NV268" s="250"/>
      <c r="NW268" s="250"/>
      <c r="NX268" s="250"/>
      <c r="NY268" s="250"/>
      <c r="NZ268" s="250"/>
      <c r="OA268" s="250"/>
      <c r="OB268" s="250"/>
      <c r="OC268" s="250"/>
      <c r="OD268" s="250"/>
      <c r="OE268" s="250"/>
      <c r="OF268" s="250"/>
      <c r="OG268" s="250"/>
      <c r="OH268" s="250"/>
      <c r="OI268" s="250"/>
      <c r="OJ268" s="250"/>
      <c r="OK268" s="250"/>
      <c r="OL268" s="250"/>
      <c r="OM268" s="250"/>
      <c r="ON268" s="250"/>
      <c r="OO268" s="250"/>
      <c r="OP268" s="250"/>
      <c r="OQ268" s="250"/>
      <c r="OR268" s="250"/>
      <c r="OS268" s="250"/>
      <c r="OT268" s="250"/>
      <c r="OU268" s="250"/>
      <c r="OV268" s="250"/>
      <c r="OW268" s="250"/>
      <c r="OX268" s="250"/>
      <c r="OY268" s="250"/>
      <c r="OZ268" s="250"/>
      <c r="PA268" s="250"/>
      <c r="PB268" s="250"/>
      <c r="PC268" s="250"/>
      <c r="PD268" s="250"/>
      <c r="PE268" s="250"/>
      <c r="PF268" s="250"/>
      <c r="PG268" s="250"/>
      <c r="PH268" s="250"/>
      <c r="PI268" s="250"/>
      <c r="PJ268" s="250"/>
      <c r="PK268" s="250"/>
      <c r="PL268" s="250"/>
      <c r="PM268" s="250"/>
      <c r="PN268" s="250"/>
      <c r="PO268" s="250"/>
      <c r="PP268" s="250"/>
      <c r="PQ268" s="250"/>
      <c r="PR268" s="250"/>
      <c r="PS268" s="250"/>
      <c r="PT268" s="250"/>
      <c r="PU268" s="250"/>
      <c r="PV268" s="250"/>
      <c r="PW268" s="250"/>
      <c r="PX268" s="250"/>
      <c r="PY268" s="250"/>
      <c r="PZ268" s="250"/>
      <c r="QA268" s="250"/>
      <c r="QB268" s="250"/>
      <c r="QC268" s="250"/>
      <c r="QD268" s="250"/>
      <c r="QE268" s="250"/>
      <c r="QF268" s="250"/>
      <c r="QG268" s="250"/>
      <c r="QH268" s="250"/>
      <c r="QI268" s="250"/>
      <c r="QJ268" s="250"/>
      <c r="QK268" s="250"/>
      <c r="QL268" s="250"/>
      <c r="QM268" s="250"/>
      <c r="QN268" s="250"/>
      <c r="QO268" s="250"/>
      <c r="QP268" s="250"/>
      <c r="QQ268" s="250"/>
      <c r="QR268" s="250"/>
      <c r="QS268" s="250"/>
      <c r="QT268" s="250"/>
      <c r="QU268" s="250"/>
      <c r="QV268" s="250"/>
      <c r="QW268" s="250"/>
      <c r="QX268" s="250"/>
      <c r="QY268" s="250"/>
      <c r="QZ268" s="250"/>
      <c r="RA268" s="250"/>
      <c r="RB268" s="250"/>
      <c r="RC268" s="250"/>
      <c r="RD268" s="250"/>
      <c r="RE268" s="250"/>
      <c r="RF268" s="250"/>
      <c r="RG268" s="250"/>
      <c r="RH268" s="250"/>
      <c r="RI268" s="250"/>
      <c r="RJ268" s="250"/>
      <c r="RK268" s="250"/>
      <c r="RL268" s="250"/>
      <c r="RM268" s="250"/>
      <c r="RN268" s="250"/>
      <c r="RO268" s="250"/>
      <c r="RP268" s="250"/>
      <c r="RQ268" s="250"/>
      <c r="RR268" s="250"/>
      <c r="RS268" s="250"/>
      <c r="RT268" s="250"/>
      <c r="RU268" s="250"/>
      <c r="RV268" s="250"/>
      <c r="RW268" s="250"/>
      <c r="RX268" s="250"/>
      <c r="RY268" s="250"/>
      <c r="RZ268" s="250"/>
      <c r="SA268" s="250"/>
      <c r="SB268" s="250"/>
      <c r="SC268" s="250"/>
      <c r="SD268" s="250"/>
      <c r="SE268" s="250"/>
      <c r="SF268" s="250"/>
      <c r="SG268" s="250"/>
      <c r="SH268" s="250"/>
      <c r="SI268" s="250"/>
      <c r="SJ268" s="250"/>
      <c r="SK268" s="250"/>
      <c r="SL268" s="250"/>
      <c r="SM268" s="250"/>
      <c r="SN268" s="250"/>
      <c r="SO268" s="250"/>
      <c r="SP268" s="250"/>
      <c r="SQ268" s="250"/>
      <c r="SR268" s="250"/>
      <c r="SS268" s="250"/>
      <c r="ST268" s="250"/>
      <c r="SU268" s="250"/>
      <c r="SV268" s="250"/>
      <c r="SW268" s="250"/>
      <c r="SX268" s="250"/>
      <c r="SY268" s="250"/>
      <c r="SZ268" s="250"/>
      <c r="TA268" s="250"/>
      <c r="TB268" s="250"/>
      <c r="TC268" s="250"/>
      <c r="TD268" s="250"/>
      <c r="TE268" s="250"/>
      <c r="TF268" s="250"/>
      <c r="TG268" s="250"/>
      <c r="TH268" s="250"/>
      <c r="TI268" s="250"/>
      <c r="TJ268" s="250"/>
      <c r="TK268" s="250"/>
      <c r="TL268" s="250"/>
      <c r="TM268" s="250"/>
      <c r="TN268" s="250"/>
      <c r="TO268" s="250"/>
      <c r="TP268" s="250"/>
      <c r="TQ268" s="250"/>
      <c r="TR268" s="250"/>
      <c r="TS268" s="250"/>
      <c r="TT268" s="250"/>
      <c r="TU268" s="250"/>
      <c r="TV268" s="250"/>
      <c r="TW268" s="250"/>
      <c r="TX268" s="250"/>
      <c r="TY268" s="250"/>
      <c r="TZ268" s="250"/>
      <c r="UA268" s="250"/>
      <c r="UB268" s="250"/>
      <c r="UC268" s="250"/>
      <c r="UD268" s="250"/>
      <c r="UE268" s="250"/>
      <c r="UF268" s="250"/>
      <c r="UG268" s="250"/>
      <c r="UH268" s="250"/>
      <c r="UI268" s="250"/>
      <c r="UJ268" s="250"/>
      <c r="UK268" s="250"/>
      <c r="UL268" s="250"/>
      <c r="UM268" s="250"/>
      <c r="UN268" s="250"/>
      <c r="UO268" s="250"/>
      <c r="UP268" s="250"/>
      <c r="UQ268" s="250"/>
      <c r="UR268" s="250"/>
      <c r="US268" s="250"/>
      <c r="UT268" s="250"/>
      <c r="UU268" s="250"/>
      <c r="UV268" s="250"/>
      <c r="UW268" s="250"/>
      <c r="UX268" s="250"/>
      <c r="UY268" s="250"/>
      <c r="UZ268" s="250"/>
      <c r="VA268" s="250"/>
      <c r="VB268" s="250"/>
      <c r="VC268" s="250"/>
      <c r="VD268" s="250"/>
      <c r="VE268" s="250"/>
      <c r="VF268" s="250"/>
      <c r="VG268" s="250"/>
      <c r="VH268" s="250"/>
      <c r="VI268" s="250"/>
      <c r="VJ268" s="250"/>
      <c r="VK268" s="250"/>
      <c r="VL268" s="250"/>
      <c r="VM268" s="250"/>
      <c r="VN268" s="250"/>
      <c r="VO268" s="250"/>
      <c r="VP268" s="250"/>
      <c r="VQ268" s="250"/>
      <c r="VR268" s="250"/>
      <c r="VS268" s="250"/>
      <c r="VT268" s="250"/>
      <c r="VU268" s="250"/>
      <c r="VV268" s="250"/>
      <c r="VW268" s="250"/>
      <c r="VX268" s="250"/>
      <c r="VY268" s="250"/>
      <c r="VZ268" s="250"/>
      <c r="WA268" s="250"/>
      <c r="WB268" s="250"/>
      <c r="WC268" s="250"/>
      <c r="WD268" s="250"/>
      <c r="WE268" s="250"/>
      <c r="WF268" s="250"/>
      <c r="WG268" s="250"/>
      <c r="WH268" s="250"/>
      <c r="WI268" s="250"/>
      <c r="WJ268" s="250"/>
      <c r="WK268" s="250"/>
      <c r="WL268" s="250"/>
      <c r="WM268" s="250"/>
      <c r="WN268" s="250"/>
      <c r="WO268" s="250"/>
      <c r="WP268" s="250"/>
      <c r="WQ268" s="250"/>
      <c r="WR268" s="250"/>
      <c r="WS268" s="250"/>
      <c r="WT268" s="250"/>
      <c r="WU268" s="250"/>
      <c r="WV268" s="250"/>
      <c r="WW268" s="250"/>
      <c r="WX268" s="250"/>
      <c r="WY268" s="250"/>
      <c r="WZ268" s="250"/>
      <c r="XA268" s="250"/>
      <c r="XB268" s="250"/>
      <c r="XC268" s="250"/>
      <c r="XD268" s="250"/>
      <c r="XE268" s="250"/>
      <c r="XF268" s="250"/>
      <c r="XG268" s="250"/>
      <c r="XH268" s="250"/>
      <c r="XI268" s="250"/>
      <c r="XJ268" s="250"/>
      <c r="XK268" s="250"/>
      <c r="XL268" s="250"/>
      <c r="XM268" s="250"/>
      <c r="XN268" s="250"/>
      <c r="XO268" s="250"/>
      <c r="XP268" s="250"/>
      <c r="XQ268" s="250"/>
      <c r="XR268" s="250"/>
      <c r="XS268" s="250"/>
      <c r="XT268" s="250"/>
      <c r="XU268" s="250"/>
      <c r="XV268" s="250"/>
      <c r="XW268" s="250"/>
      <c r="XX268" s="250"/>
      <c r="XY268" s="250"/>
      <c r="XZ268" s="250"/>
      <c r="YA268" s="250"/>
      <c r="YB268" s="250"/>
      <c r="YC268" s="250"/>
      <c r="YD268" s="250"/>
      <c r="YE268" s="250"/>
      <c r="YF268" s="250"/>
      <c r="YG268" s="250"/>
      <c r="YH268" s="250"/>
      <c r="YI268" s="250"/>
      <c r="YJ268" s="250"/>
      <c r="YK268" s="250"/>
      <c r="YL268" s="250"/>
      <c r="YM268" s="250"/>
      <c r="YN268" s="250"/>
      <c r="YO268" s="250"/>
      <c r="YP268" s="250"/>
      <c r="YQ268" s="250"/>
      <c r="YR268" s="250"/>
      <c r="YS268" s="250"/>
      <c r="YT268" s="250"/>
      <c r="YU268" s="250"/>
      <c r="YV268" s="250"/>
      <c r="YW268" s="250"/>
      <c r="YX268" s="250"/>
      <c r="YY268" s="250"/>
      <c r="YZ268" s="250"/>
      <c r="ZA268" s="250"/>
      <c r="ZB268" s="250"/>
      <c r="ZC268" s="250"/>
      <c r="ZD268" s="250"/>
      <c r="ZE268" s="250"/>
      <c r="ZF268" s="250"/>
      <c r="ZG268" s="250"/>
      <c r="ZH268" s="250"/>
      <c r="ZI268" s="250"/>
      <c r="ZJ268" s="250"/>
      <c r="ZK268" s="250"/>
      <c r="ZL268" s="250"/>
      <c r="ZM268" s="250"/>
      <c r="ZN268" s="250"/>
      <c r="ZO268" s="250"/>
      <c r="ZP268" s="250"/>
      <c r="ZQ268" s="250"/>
      <c r="ZR268" s="250"/>
      <c r="ZS268" s="250"/>
      <c r="ZT268" s="250"/>
      <c r="ZU268" s="250"/>
      <c r="ZV268" s="250"/>
      <c r="ZW268" s="250"/>
      <c r="ZX268" s="250"/>
      <c r="ZY268" s="250"/>
      <c r="ZZ268" s="250"/>
      <c r="AAA268" s="250"/>
      <c r="AAB268" s="250"/>
      <c r="AAC268" s="250"/>
      <c r="AAD268" s="250"/>
      <c r="AAE268" s="250"/>
      <c r="AAF268" s="250"/>
      <c r="AAG268" s="250"/>
      <c r="AAH268" s="250"/>
      <c r="AAI268" s="250"/>
      <c r="AAJ268" s="250"/>
      <c r="AAK268" s="250"/>
      <c r="AAL268" s="250"/>
      <c r="AAM268" s="250"/>
      <c r="AAN268" s="250"/>
      <c r="AAO268" s="250"/>
      <c r="AAP268" s="250"/>
      <c r="AAQ268" s="250"/>
      <c r="AAR268" s="250"/>
      <c r="AAS268" s="250"/>
      <c r="AAT268" s="250"/>
      <c r="AAU268" s="250"/>
      <c r="AAV268" s="250"/>
      <c r="AAW268" s="250"/>
      <c r="AAX268" s="250"/>
      <c r="AAY268" s="250"/>
      <c r="AAZ268" s="250"/>
      <c r="ABA268" s="250"/>
      <c r="ABB268" s="250"/>
      <c r="ABC268" s="250"/>
      <c r="ABD268" s="250"/>
      <c r="ABE268" s="250"/>
      <c r="ABF268" s="250"/>
      <c r="ABG268" s="250"/>
      <c r="ABH268" s="250"/>
      <c r="ABI268" s="250"/>
      <c r="ABJ268" s="250"/>
      <c r="ABK268" s="250"/>
      <c r="ABL268" s="250"/>
      <c r="ABM268" s="250"/>
      <c r="ABN268" s="250"/>
      <c r="ABO268" s="250"/>
      <c r="ABP268" s="250"/>
      <c r="ABQ268" s="250"/>
      <c r="ABR268" s="250"/>
      <c r="ABS268" s="250"/>
      <c r="ABT268" s="250"/>
      <c r="ABU268" s="250"/>
      <c r="ABV268" s="250"/>
      <c r="ABW268" s="250"/>
      <c r="ABX268" s="250"/>
      <c r="ABY268" s="250"/>
      <c r="ABZ268" s="250"/>
      <c r="ACA268" s="250"/>
      <c r="ACB268" s="250"/>
      <c r="ACC268" s="250"/>
      <c r="ACD268" s="250"/>
      <c r="ACE268" s="250"/>
      <c r="ACF268" s="250"/>
      <c r="ACG268" s="250"/>
      <c r="ACH268" s="250"/>
      <c r="ACI268" s="250"/>
      <c r="ACJ268" s="250"/>
      <c r="ACK268" s="250"/>
      <c r="ACL268" s="250"/>
      <c r="ACM268" s="250"/>
      <c r="ACN268" s="250"/>
      <c r="ACO268" s="250"/>
      <c r="ACP268" s="250"/>
      <c r="ACQ268" s="250"/>
      <c r="ACR268" s="250"/>
      <c r="ACS268" s="250"/>
      <c r="ACT268" s="250"/>
      <c r="ACU268" s="250"/>
      <c r="ACV268" s="250"/>
      <c r="ACW268" s="250"/>
      <c r="ACX268" s="250"/>
      <c r="ACY268" s="250"/>
      <c r="ACZ268" s="250"/>
      <c r="ADA268" s="250"/>
      <c r="ADB268" s="250"/>
      <c r="ADC268" s="250"/>
      <c r="ADD268" s="250"/>
      <c r="ADE268" s="250"/>
      <c r="ADF268" s="250"/>
      <c r="ADG268" s="250"/>
      <c r="ADH268" s="250"/>
      <c r="ADI268" s="250"/>
      <c r="ADJ268" s="250"/>
      <c r="ADK268" s="250"/>
      <c r="ADL268" s="250"/>
      <c r="ADM268" s="250"/>
      <c r="ADN268" s="250"/>
      <c r="ADO268" s="250"/>
      <c r="ADP268" s="250"/>
      <c r="ADQ268" s="250"/>
      <c r="ADR268" s="250"/>
      <c r="ADS268" s="250"/>
      <c r="ADT268" s="250"/>
      <c r="ADU268" s="250"/>
      <c r="ADV268" s="250"/>
      <c r="ADW268" s="250"/>
      <c r="ADX268" s="250"/>
      <c r="ADY268" s="250"/>
      <c r="ADZ268" s="250"/>
      <c r="AEA268" s="250"/>
      <c r="AEB268" s="250"/>
      <c r="AEC268" s="250"/>
      <c r="AED268" s="250"/>
      <c r="AEE268" s="250"/>
      <c r="AEF268" s="250"/>
      <c r="AEG268" s="250"/>
      <c r="AEH268" s="250"/>
      <c r="AEI268" s="250"/>
      <c r="AEJ268" s="250"/>
      <c r="AEK268" s="250"/>
      <c r="AEL268" s="250"/>
      <c r="AEM268" s="250"/>
      <c r="AEN268" s="250"/>
      <c r="AEO268" s="250"/>
      <c r="AEP268" s="250"/>
      <c r="AEQ268" s="250"/>
      <c r="AER268" s="250"/>
      <c r="AES268" s="250"/>
      <c r="AET268" s="250"/>
      <c r="AEU268" s="250"/>
      <c r="AEV268" s="250"/>
      <c r="AEW268" s="250"/>
      <c r="AEX268" s="250"/>
      <c r="AEY268" s="250"/>
      <c r="AEZ268" s="250"/>
      <c r="AFA268" s="250"/>
      <c r="AFB268" s="250"/>
      <c r="AFC268" s="250"/>
      <c r="AFD268" s="250"/>
      <c r="AFE268" s="250"/>
      <c r="AFF268" s="250"/>
      <c r="AFG268" s="250"/>
      <c r="AFH268" s="250"/>
      <c r="AFI268" s="250"/>
      <c r="AFJ268" s="250"/>
      <c r="AFK268" s="250"/>
      <c r="AFL268" s="250"/>
      <c r="AFM268" s="250"/>
      <c r="AFN268" s="250"/>
      <c r="AFO268" s="250"/>
      <c r="AFP268" s="250"/>
      <c r="AFQ268" s="250"/>
      <c r="AFR268" s="250"/>
      <c r="AFS268" s="250"/>
      <c r="AFT268" s="250"/>
      <c r="AFU268" s="250"/>
      <c r="AFV268" s="250"/>
      <c r="AFW268" s="250"/>
      <c r="AFX268" s="250"/>
      <c r="AFY268" s="250"/>
      <c r="AFZ268" s="250"/>
      <c r="AGA268" s="250"/>
      <c r="AGB268" s="250"/>
      <c r="AGC268" s="250"/>
      <c r="AGD268" s="250"/>
      <c r="AGE268" s="250"/>
      <c r="AGF268" s="250"/>
      <c r="AGG268" s="250"/>
      <c r="AGH268" s="250"/>
      <c r="AGI268" s="250"/>
      <c r="AGJ268" s="250"/>
      <c r="AGK268" s="250"/>
      <c r="AGL268" s="250"/>
      <c r="AGM268" s="250"/>
      <c r="AGN268" s="250"/>
      <c r="AGO268" s="250"/>
      <c r="AGP268" s="250"/>
      <c r="AGQ268" s="250"/>
      <c r="AGR268" s="250"/>
      <c r="AGS268" s="250"/>
      <c r="AGT268" s="250"/>
      <c r="AGU268" s="250"/>
      <c r="AGV268" s="250"/>
      <c r="AGW268" s="250"/>
      <c r="AGX268" s="250"/>
      <c r="AGY268" s="250"/>
      <c r="AGZ268" s="250"/>
      <c r="AHA268" s="250"/>
      <c r="AHB268" s="250"/>
      <c r="AHC268" s="250"/>
      <c r="AHD268" s="250"/>
      <c r="AHE268" s="250"/>
      <c r="AHF268" s="250"/>
      <c r="AHG268" s="250"/>
      <c r="AHH268" s="250"/>
      <c r="AHI268" s="250"/>
      <c r="AHJ268" s="250"/>
      <c r="AHK268" s="250"/>
      <c r="AHL268" s="250"/>
      <c r="AHM268" s="250"/>
      <c r="AHN268" s="250"/>
      <c r="AHO268" s="250"/>
      <c r="AHP268" s="250"/>
      <c r="AHQ268" s="250"/>
      <c r="AHR268" s="250"/>
      <c r="AHS268" s="250"/>
      <c r="AHT268" s="250"/>
      <c r="AHU268" s="250"/>
      <c r="AHV268" s="250"/>
      <c r="AHW268" s="250"/>
      <c r="AHX268" s="250"/>
      <c r="AHY268" s="250"/>
      <c r="AHZ268" s="250"/>
      <c r="AIA268" s="250"/>
      <c r="AIB268" s="250"/>
      <c r="AIC268" s="250"/>
      <c r="AID268" s="250"/>
      <c r="AIE268" s="250"/>
      <c r="AIF268" s="250"/>
      <c r="AIG268" s="250"/>
      <c r="AIH268" s="250"/>
      <c r="AII268" s="250"/>
      <c r="AIJ268" s="250"/>
      <c r="AIK268" s="250"/>
      <c r="AIL268" s="250"/>
      <c r="AIM268" s="250"/>
      <c r="AIN268" s="250"/>
      <c r="AIO268" s="250"/>
      <c r="AIP268" s="250"/>
      <c r="AIQ268" s="250"/>
      <c r="AIR268" s="250"/>
      <c r="AIS268" s="250"/>
      <c r="AIT268" s="250"/>
      <c r="AIU268" s="250"/>
      <c r="AIV268" s="250"/>
      <c r="AIW268" s="250"/>
      <c r="AIX268" s="250"/>
      <c r="AIY268" s="250"/>
      <c r="AIZ268" s="250"/>
      <c r="AJA268" s="250"/>
      <c r="AJB268" s="250"/>
      <c r="AJC268" s="250"/>
      <c r="AJD268" s="250"/>
      <c r="AJE268" s="250"/>
      <c r="AJF268" s="250"/>
      <c r="AJG268" s="250"/>
      <c r="AJH268" s="250"/>
      <c r="AJI268" s="250"/>
      <c r="AJJ268" s="250"/>
      <c r="AJK268" s="250"/>
      <c r="AJL268" s="250"/>
      <c r="AJM268" s="250"/>
      <c r="AJN268" s="250"/>
      <c r="AJO268" s="250"/>
      <c r="AJP268" s="250"/>
      <c r="AJQ268" s="250"/>
      <c r="AJR268" s="250"/>
      <c r="AJS268" s="250"/>
      <c r="AJT268" s="250"/>
      <c r="AJU268" s="250"/>
      <c r="AJV268" s="250"/>
      <c r="AJW268" s="250"/>
      <c r="AJX268" s="250"/>
      <c r="AJY268" s="250"/>
      <c r="AJZ268" s="250"/>
      <c r="AKA268" s="250"/>
      <c r="AKB268" s="250"/>
      <c r="AKC268" s="250"/>
      <c r="AKD268" s="250"/>
      <c r="AKE268" s="250"/>
      <c r="AKF268" s="250"/>
      <c r="AKG268" s="250"/>
      <c r="AKH268" s="250"/>
      <c r="AKI268" s="250"/>
      <c r="AKJ268" s="250"/>
      <c r="AKK268" s="250"/>
      <c r="AKL268" s="250"/>
      <c r="AKM268" s="250"/>
      <c r="AKN268" s="250"/>
      <c r="AKO268" s="250"/>
      <c r="AKP268" s="250"/>
      <c r="AKQ268" s="250"/>
      <c r="AKR268" s="250"/>
      <c r="AKS268" s="250"/>
      <c r="AKT268" s="250"/>
      <c r="AKU268" s="250"/>
      <c r="AKV268" s="250"/>
      <c r="AKW268" s="250"/>
      <c r="AKX268" s="250"/>
      <c r="AKY268" s="250"/>
      <c r="AKZ268" s="250"/>
      <c r="ALA268" s="250"/>
      <c r="ALB268" s="250"/>
      <c r="ALC268" s="250"/>
      <c r="ALD268" s="250"/>
    </row>
    <row r="269" spans="1:992" s="5" customFormat="1" ht="18" customHeight="1">
      <c r="A269" s="2415"/>
      <c r="B269" s="2387"/>
      <c r="C269" s="2467"/>
      <c r="D269" s="722" t="s">
        <v>301</v>
      </c>
      <c r="E269" s="271">
        <f>E270+E271+E272</f>
        <v>10870983.960000001</v>
      </c>
      <c r="F269" s="271">
        <f>F270+F271+F272</f>
        <v>10941883.16</v>
      </c>
      <c r="G269" s="2406"/>
      <c r="H269" s="712"/>
      <c r="I269" s="712"/>
      <c r="J269" s="712"/>
      <c r="K269" s="712"/>
      <c r="L269" s="2803"/>
      <c r="M269" s="580"/>
      <c r="N269" s="250"/>
      <c r="O269" s="250"/>
      <c r="P269" s="250"/>
      <c r="Q269" s="250"/>
      <c r="R269" s="250"/>
      <c r="S269" s="250"/>
      <c r="T269" s="250"/>
      <c r="U269" s="250"/>
      <c r="V269" s="250"/>
      <c r="W269" s="250"/>
      <c r="X269" s="250"/>
      <c r="Y269" s="250"/>
      <c r="Z269" s="250"/>
      <c r="AA269" s="250"/>
      <c r="AB269" s="250"/>
      <c r="AC269" s="250"/>
      <c r="AD269" s="250"/>
      <c r="AE269" s="250"/>
      <c r="AF269" s="250"/>
      <c r="AG269" s="250"/>
      <c r="AH269" s="250"/>
      <c r="AI269" s="250"/>
      <c r="AJ269" s="250"/>
      <c r="AK269" s="250"/>
      <c r="AL269" s="250"/>
      <c r="AM269" s="250"/>
      <c r="AN269" s="250"/>
      <c r="AO269" s="250"/>
      <c r="AP269" s="250"/>
      <c r="AQ269" s="250"/>
      <c r="AR269" s="250"/>
      <c r="AS269" s="250"/>
      <c r="AT269" s="250"/>
      <c r="AU269" s="250"/>
      <c r="AV269" s="250"/>
      <c r="AW269" s="250"/>
      <c r="AX269" s="250"/>
      <c r="AY269" s="250"/>
      <c r="AZ269" s="250"/>
      <c r="BA269" s="250"/>
      <c r="BB269" s="250"/>
      <c r="BC269" s="250"/>
      <c r="BD269" s="250"/>
      <c r="BE269" s="250"/>
      <c r="BF269" s="250"/>
      <c r="BG269" s="250"/>
      <c r="BH269" s="250"/>
      <c r="BI269" s="250"/>
      <c r="BJ269" s="250"/>
      <c r="BK269" s="250"/>
      <c r="BL269" s="250"/>
      <c r="BM269" s="250"/>
      <c r="BN269" s="250"/>
      <c r="BO269" s="250"/>
      <c r="BP269" s="250"/>
      <c r="BQ269" s="250"/>
      <c r="BR269" s="250"/>
      <c r="BS269" s="250"/>
      <c r="BT269" s="250"/>
      <c r="BU269" s="250"/>
      <c r="BV269" s="250"/>
      <c r="BW269" s="250"/>
      <c r="BX269" s="250"/>
      <c r="BY269" s="250"/>
      <c r="BZ269" s="250"/>
      <c r="CA269" s="250"/>
      <c r="CB269" s="250"/>
      <c r="CC269" s="250"/>
      <c r="CD269" s="250"/>
      <c r="CE269" s="250"/>
      <c r="CF269" s="250"/>
      <c r="CG269" s="250"/>
      <c r="CH269" s="250"/>
      <c r="CI269" s="250"/>
      <c r="CJ269" s="250"/>
      <c r="CK269" s="250"/>
      <c r="CL269" s="250"/>
      <c r="CM269" s="250"/>
      <c r="CN269" s="250"/>
      <c r="CO269" s="250"/>
      <c r="CP269" s="250"/>
      <c r="CQ269" s="250"/>
      <c r="CR269" s="250"/>
      <c r="CS269" s="250"/>
      <c r="CT269" s="250"/>
      <c r="CU269" s="250"/>
      <c r="CV269" s="250"/>
      <c r="CW269" s="250"/>
      <c r="CX269" s="250"/>
      <c r="CY269" s="250"/>
      <c r="CZ269" s="250"/>
      <c r="DA269" s="250"/>
      <c r="DB269" s="250"/>
      <c r="DC269" s="250"/>
      <c r="DD269" s="250"/>
      <c r="DE269" s="250"/>
      <c r="DF269" s="250"/>
      <c r="DG269" s="250"/>
      <c r="DH269" s="250"/>
      <c r="DI269" s="250"/>
      <c r="DJ269" s="250"/>
      <c r="DK269" s="250"/>
      <c r="DL269" s="250"/>
      <c r="DM269" s="250"/>
      <c r="DN269" s="250"/>
      <c r="DO269" s="250"/>
      <c r="DP269" s="250"/>
      <c r="DQ269" s="250"/>
      <c r="DR269" s="250"/>
      <c r="DS269" s="250"/>
      <c r="DT269" s="250"/>
      <c r="DU269" s="250"/>
      <c r="DV269" s="250"/>
      <c r="DW269" s="250"/>
      <c r="DX269" s="250"/>
      <c r="DY269" s="250"/>
      <c r="DZ269" s="250"/>
      <c r="EA269" s="250"/>
      <c r="EB269" s="250"/>
      <c r="EC269" s="250"/>
      <c r="ED269" s="250"/>
      <c r="EE269" s="250"/>
      <c r="EF269" s="250"/>
      <c r="EG269" s="250"/>
      <c r="EH269" s="250"/>
      <c r="EI269" s="250"/>
      <c r="EJ269" s="250"/>
      <c r="EK269" s="250"/>
      <c r="EL269" s="250"/>
      <c r="EM269" s="250"/>
      <c r="EN269" s="250"/>
      <c r="EO269" s="250"/>
      <c r="EP269" s="250"/>
      <c r="EQ269" s="250"/>
      <c r="ER269" s="250"/>
      <c r="ES269" s="250"/>
      <c r="ET269" s="250"/>
      <c r="EU269" s="250"/>
      <c r="EV269" s="250"/>
      <c r="EW269" s="250"/>
      <c r="EX269" s="250"/>
      <c r="EY269" s="250"/>
      <c r="EZ269" s="250"/>
      <c r="FA269" s="250"/>
      <c r="FB269" s="250"/>
      <c r="FC269" s="250"/>
      <c r="FD269" s="250"/>
      <c r="FE269" s="250"/>
      <c r="FF269" s="250"/>
      <c r="FG269" s="250"/>
      <c r="FH269" s="250"/>
      <c r="FI269" s="250"/>
      <c r="FJ269" s="250"/>
      <c r="FK269" s="250"/>
      <c r="FL269" s="250"/>
      <c r="FM269" s="250"/>
      <c r="FN269" s="250"/>
      <c r="FO269" s="250"/>
      <c r="FP269" s="250"/>
      <c r="FQ269" s="250"/>
      <c r="FR269" s="250"/>
      <c r="FS269" s="250"/>
      <c r="FT269" s="250"/>
      <c r="FU269" s="250"/>
      <c r="FV269" s="250"/>
      <c r="FW269" s="250"/>
      <c r="FX269" s="250"/>
      <c r="FY269" s="250"/>
      <c r="FZ269" s="250"/>
      <c r="GA269" s="250"/>
      <c r="GB269" s="250"/>
      <c r="GC269" s="250"/>
      <c r="GD269" s="250"/>
      <c r="GE269" s="250"/>
      <c r="GF269" s="250"/>
      <c r="GG269" s="250"/>
      <c r="GH269" s="250"/>
      <c r="GI269" s="250"/>
      <c r="GJ269" s="250"/>
      <c r="GK269" s="250"/>
      <c r="GL269" s="250"/>
      <c r="GM269" s="250"/>
      <c r="GN269" s="250"/>
      <c r="GO269" s="250"/>
      <c r="GP269" s="250"/>
      <c r="GQ269" s="250"/>
      <c r="GR269" s="250"/>
      <c r="GS269" s="250"/>
      <c r="GT269" s="250"/>
      <c r="GU269" s="250"/>
      <c r="GV269" s="250"/>
      <c r="GW269" s="250"/>
      <c r="GX269" s="250"/>
      <c r="GY269" s="250"/>
      <c r="GZ269" s="250"/>
      <c r="HA269" s="250"/>
      <c r="HB269" s="250"/>
      <c r="HC269" s="250"/>
      <c r="HD269" s="250"/>
      <c r="HE269" s="250"/>
      <c r="HF269" s="250"/>
      <c r="HG269" s="250"/>
      <c r="HH269" s="250"/>
      <c r="HI269" s="250"/>
      <c r="HJ269" s="250"/>
      <c r="HK269" s="250"/>
      <c r="HL269" s="250"/>
      <c r="HM269" s="250"/>
      <c r="HN269" s="250"/>
      <c r="HO269" s="250"/>
      <c r="HP269" s="250"/>
      <c r="HQ269" s="250"/>
      <c r="HR269" s="250"/>
      <c r="HS269" s="250"/>
      <c r="HT269" s="250"/>
      <c r="HU269" s="250"/>
      <c r="HV269" s="250"/>
      <c r="HW269" s="250"/>
      <c r="HX269" s="250"/>
      <c r="HY269" s="250"/>
      <c r="HZ269" s="250"/>
      <c r="IA269" s="250"/>
      <c r="IB269" s="250"/>
      <c r="IC269" s="250"/>
      <c r="ID269" s="250"/>
      <c r="IE269" s="250"/>
      <c r="IF269" s="250"/>
      <c r="IG269" s="250"/>
      <c r="IH269" s="250"/>
      <c r="II269" s="250"/>
      <c r="IJ269" s="250"/>
      <c r="IK269" s="250"/>
      <c r="IL269" s="250"/>
      <c r="IM269" s="250"/>
      <c r="IN269" s="250"/>
      <c r="IO269" s="250"/>
      <c r="IP269" s="250"/>
      <c r="IQ269" s="250"/>
      <c r="IR269" s="250"/>
      <c r="IS269" s="250"/>
      <c r="IT269" s="250"/>
      <c r="IU269" s="250"/>
      <c r="IV269" s="250"/>
      <c r="IW269" s="250"/>
      <c r="IX269" s="250"/>
      <c r="IY269" s="250"/>
      <c r="IZ269" s="250"/>
      <c r="JA269" s="250"/>
      <c r="JB269" s="250"/>
      <c r="JC269" s="250"/>
      <c r="JD269" s="250"/>
      <c r="JE269" s="250"/>
      <c r="JF269" s="250"/>
      <c r="JG269" s="250"/>
      <c r="JH269" s="250"/>
      <c r="JI269" s="250"/>
      <c r="JJ269" s="250"/>
      <c r="JK269" s="250"/>
      <c r="JL269" s="250"/>
      <c r="JM269" s="250"/>
      <c r="JN269" s="250"/>
      <c r="JO269" s="250"/>
      <c r="JP269" s="250"/>
      <c r="JQ269" s="250"/>
      <c r="JR269" s="250"/>
      <c r="JS269" s="250"/>
      <c r="JT269" s="250"/>
      <c r="JU269" s="250"/>
      <c r="JV269" s="250"/>
      <c r="JW269" s="250"/>
      <c r="JX269" s="250"/>
      <c r="JY269" s="250"/>
      <c r="JZ269" s="250"/>
      <c r="KA269" s="250"/>
      <c r="KB269" s="250"/>
      <c r="KC269" s="250"/>
      <c r="KD269" s="250"/>
      <c r="KE269" s="250"/>
      <c r="KF269" s="250"/>
      <c r="KG269" s="250"/>
      <c r="KH269" s="250"/>
      <c r="KI269" s="250"/>
      <c r="KJ269" s="250"/>
      <c r="KK269" s="250"/>
      <c r="KL269" s="250"/>
      <c r="KM269" s="250"/>
      <c r="KN269" s="250"/>
      <c r="KO269" s="250"/>
      <c r="KP269" s="250"/>
      <c r="KQ269" s="250"/>
      <c r="KR269" s="250"/>
      <c r="KS269" s="250"/>
      <c r="KT269" s="250"/>
      <c r="KU269" s="250"/>
      <c r="KV269" s="250"/>
      <c r="KW269" s="250"/>
      <c r="KX269" s="250"/>
      <c r="KY269" s="250"/>
      <c r="KZ269" s="250"/>
      <c r="LA269" s="250"/>
      <c r="LB269" s="250"/>
      <c r="LC269" s="250"/>
      <c r="LD269" s="250"/>
      <c r="LE269" s="250"/>
      <c r="LF269" s="250"/>
      <c r="LG269" s="250"/>
      <c r="LH269" s="250"/>
      <c r="LI269" s="250"/>
      <c r="LJ269" s="250"/>
      <c r="LK269" s="250"/>
      <c r="LL269" s="250"/>
      <c r="LM269" s="250"/>
      <c r="LN269" s="250"/>
      <c r="LO269" s="250"/>
      <c r="LP269" s="250"/>
      <c r="LQ269" s="250"/>
      <c r="LR269" s="250"/>
      <c r="LS269" s="250"/>
      <c r="LT269" s="250"/>
      <c r="LU269" s="250"/>
      <c r="LV269" s="250"/>
      <c r="LW269" s="250"/>
      <c r="LX269" s="250"/>
      <c r="LY269" s="250"/>
      <c r="LZ269" s="250"/>
      <c r="MA269" s="250"/>
      <c r="MB269" s="250"/>
      <c r="MC269" s="250"/>
      <c r="MD269" s="250"/>
      <c r="ME269" s="250"/>
      <c r="MF269" s="250"/>
      <c r="MG269" s="250"/>
      <c r="MH269" s="250"/>
      <c r="MI269" s="250"/>
      <c r="MJ269" s="250"/>
      <c r="MK269" s="250"/>
      <c r="ML269" s="250"/>
      <c r="MM269" s="250"/>
      <c r="MN269" s="250"/>
      <c r="MO269" s="250"/>
      <c r="MP269" s="250"/>
      <c r="MQ269" s="250"/>
      <c r="MR269" s="250"/>
      <c r="MS269" s="250"/>
      <c r="MT269" s="250"/>
      <c r="MU269" s="250"/>
      <c r="MV269" s="250"/>
      <c r="MW269" s="250"/>
      <c r="MX269" s="250"/>
      <c r="MY269" s="250"/>
      <c r="MZ269" s="250"/>
      <c r="NA269" s="250"/>
      <c r="NB269" s="250"/>
      <c r="NC269" s="250"/>
      <c r="ND269" s="250"/>
      <c r="NE269" s="250"/>
      <c r="NF269" s="250"/>
      <c r="NG269" s="250"/>
      <c r="NH269" s="250"/>
      <c r="NI269" s="250"/>
      <c r="NJ269" s="250"/>
      <c r="NK269" s="250"/>
      <c r="NL269" s="250"/>
      <c r="NM269" s="250"/>
      <c r="NN269" s="250"/>
      <c r="NO269" s="250"/>
      <c r="NP269" s="250"/>
      <c r="NQ269" s="250"/>
      <c r="NR269" s="250"/>
      <c r="NS269" s="250"/>
      <c r="NT269" s="250"/>
      <c r="NU269" s="250"/>
      <c r="NV269" s="250"/>
      <c r="NW269" s="250"/>
      <c r="NX269" s="250"/>
      <c r="NY269" s="250"/>
      <c r="NZ269" s="250"/>
      <c r="OA269" s="250"/>
      <c r="OB269" s="250"/>
      <c r="OC269" s="250"/>
      <c r="OD269" s="250"/>
      <c r="OE269" s="250"/>
      <c r="OF269" s="250"/>
      <c r="OG269" s="250"/>
      <c r="OH269" s="250"/>
      <c r="OI269" s="250"/>
      <c r="OJ269" s="250"/>
      <c r="OK269" s="250"/>
      <c r="OL269" s="250"/>
      <c r="OM269" s="250"/>
      <c r="ON269" s="250"/>
      <c r="OO269" s="250"/>
      <c r="OP269" s="250"/>
      <c r="OQ269" s="250"/>
      <c r="OR269" s="250"/>
      <c r="OS269" s="250"/>
      <c r="OT269" s="250"/>
      <c r="OU269" s="250"/>
      <c r="OV269" s="250"/>
      <c r="OW269" s="250"/>
      <c r="OX269" s="250"/>
      <c r="OY269" s="250"/>
      <c r="OZ269" s="250"/>
      <c r="PA269" s="250"/>
      <c r="PB269" s="250"/>
      <c r="PC269" s="250"/>
      <c r="PD269" s="250"/>
      <c r="PE269" s="250"/>
      <c r="PF269" s="250"/>
      <c r="PG269" s="250"/>
      <c r="PH269" s="250"/>
      <c r="PI269" s="250"/>
      <c r="PJ269" s="250"/>
      <c r="PK269" s="250"/>
      <c r="PL269" s="250"/>
      <c r="PM269" s="250"/>
      <c r="PN269" s="250"/>
      <c r="PO269" s="250"/>
      <c r="PP269" s="250"/>
      <c r="PQ269" s="250"/>
      <c r="PR269" s="250"/>
      <c r="PS269" s="250"/>
      <c r="PT269" s="250"/>
      <c r="PU269" s="250"/>
      <c r="PV269" s="250"/>
      <c r="PW269" s="250"/>
      <c r="PX269" s="250"/>
      <c r="PY269" s="250"/>
      <c r="PZ269" s="250"/>
      <c r="QA269" s="250"/>
      <c r="QB269" s="250"/>
      <c r="QC269" s="250"/>
      <c r="QD269" s="250"/>
      <c r="QE269" s="250"/>
      <c r="QF269" s="250"/>
      <c r="QG269" s="250"/>
      <c r="QH269" s="250"/>
      <c r="QI269" s="250"/>
      <c r="QJ269" s="250"/>
      <c r="QK269" s="250"/>
      <c r="QL269" s="250"/>
      <c r="QM269" s="250"/>
      <c r="QN269" s="250"/>
      <c r="QO269" s="250"/>
      <c r="QP269" s="250"/>
      <c r="QQ269" s="250"/>
      <c r="QR269" s="250"/>
      <c r="QS269" s="250"/>
      <c r="QT269" s="250"/>
      <c r="QU269" s="250"/>
      <c r="QV269" s="250"/>
      <c r="QW269" s="250"/>
      <c r="QX269" s="250"/>
      <c r="QY269" s="250"/>
      <c r="QZ269" s="250"/>
      <c r="RA269" s="250"/>
      <c r="RB269" s="250"/>
      <c r="RC269" s="250"/>
      <c r="RD269" s="250"/>
      <c r="RE269" s="250"/>
      <c r="RF269" s="250"/>
      <c r="RG269" s="250"/>
      <c r="RH269" s="250"/>
      <c r="RI269" s="250"/>
      <c r="RJ269" s="250"/>
      <c r="RK269" s="250"/>
      <c r="RL269" s="250"/>
      <c r="RM269" s="250"/>
      <c r="RN269" s="250"/>
      <c r="RO269" s="250"/>
      <c r="RP269" s="250"/>
      <c r="RQ269" s="250"/>
      <c r="RR269" s="250"/>
      <c r="RS269" s="250"/>
      <c r="RT269" s="250"/>
      <c r="RU269" s="250"/>
      <c r="RV269" s="250"/>
      <c r="RW269" s="250"/>
      <c r="RX269" s="250"/>
      <c r="RY269" s="250"/>
      <c r="RZ269" s="250"/>
      <c r="SA269" s="250"/>
      <c r="SB269" s="250"/>
      <c r="SC269" s="250"/>
      <c r="SD269" s="250"/>
      <c r="SE269" s="250"/>
      <c r="SF269" s="250"/>
      <c r="SG269" s="250"/>
      <c r="SH269" s="250"/>
      <c r="SI269" s="250"/>
      <c r="SJ269" s="250"/>
      <c r="SK269" s="250"/>
      <c r="SL269" s="250"/>
      <c r="SM269" s="250"/>
      <c r="SN269" s="250"/>
      <c r="SO269" s="250"/>
      <c r="SP269" s="250"/>
      <c r="SQ269" s="250"/>
      <c r="SR269" s="250"/>
      <c r="SS269" s="250"/>
      <c r="ST269" s="250"/>
      <c r="SU269" s="250"/>
      <c r="SV269" s="250"/>
      <c r="SW269" s="250"/>
      <c r="SX269" s="250"/>
      <c r="SY269" s="250"/>
      <c r="SZ269" s="250"/>
      <c r="TA269" s="250"/>
      <c r="TB269" s="250"/>
      <c r="TC269" s="250"/>
      <c r="TD269" s="250"/>
      <c r="TE269" s="250"/>
      <c r="TF269" s="250"/>
      <c r="TG269" s="250"/>
      <c r="TH269" s="250"/>
      <c r="TI269" s="250"/>
      <c r="TJ269" s="250"/>
      <c r="TK269" s="250"/>
      <c r="TL269" s="250"/>
      <c r="TM269" s="250"/>
      <c r="TN269" s="250"/>
      <c r="TO269" s="250"/>
      <c r="TP269" s="250"/>
      <c r="TQ269" s="250"/>
      <c r="TR269" s="250"/>
      <c r="TS269" s="250"/>
      <c r="TT269" s="250"/>
      <c r="TU269" s="250"/>
      <c r="TV269" s="250"/>
      <c r="TW269" s="250"/>
      <c r="TX269" s="250"/>
      <c r="TY269" s="250"/>
      <c r="TZ269" s="250"/>
      <c r="UA269" s="250"/>
      <c r="UB269" s="250"/>
      <c r="UC269" s="250"/>
      <c r="UD269" s="250"/>
      <c r="UE269" s="250"/>
      <c r="UF269" s="250"/>
      <c r="UG269" s="250"/>
      <c r="UH269" s="250"/>
      <c r="UI269" s="250"/>
      <c r="UJ269" s="250"/>
      <c r="UK269" s="250"/>
      <c r="UL269" s="250"/>
      <c r="UM269" s="250"/>
      <c r="UN269" s="250"/>
      <c r="UO269" s="250"/>
      <c r="UP269" s="250"/>
      <c r="UQ269" s="250"/>
      <c r="UR269" s="250"/>
      <c r="US269" s="250"/>
      <c r="UT269" s="250"/>
      <c r="UU269" s="250"/>
      <c r="UV269" s="250"/>
      <c r="UW269" s="250"/>
      <c r="UX269" s="250"/>
      <c r="UY269" s="250"/>
      <c r="UZ269" s="250"/>
      <c r="VA269" s="250"/>
      <c r="VB269" s="250"/>
      <c r="VC269" s="250"/>
      <c r="VD269" s="250"/>
      <c r="VE269" s="250"/>
      <c r="VF269" s="250"/>
      <c r="VG269" s="250"/>
      <c r="VH269" s="250"/>
      <c r="VI269" s="250"/>
      <c r="VJ269" s="250"/>
      <c r="VK269" s="250"/>
      <c r="VL269" s="250"/>
      <c r="VM269" s="250"/>
      <c r="VN269" s="250"/>
      <c r="VO269" s="250"/>
      <c r="VP269" s="250"/>
      <c r="VQ269" s="250"/>
      <c r="VR269" s="250"/>
      <c r="VS269" s="250"/>
      <c r="VT269" s="250"/>
      <c r="VU269" s="250"/>
      <c r="VV269" s="250"/>
      <c r="VW269" s="250"/>
      <c r="VX269" s="250"/>
      <c r="VY269" s="250"/>
      <c r="VZ269" s="250"/>
      <c r="WA269" s="250"/>
      <c r="WB269" s="250"/>
      <c r="WC269" s="250"/>
      <c r="WD269" s="250"/>
      <c r="WE269" s="250"/>
      <c r="WF269" s="250"/>
      <c r="WG269" s="250"/>
      <c r="WH269" s="250"/>
      <c r="WI269" s="250"/>
      <c r="WJ269" s="250"/>
      <c r="WK269" s="250"/>
      <c r="WL269" s="250"/>
      <c r="WM269" s="250"/>
      <c r="WN269" s="250"/>
      <c r="WO269" s="250"/>
      <c r="WP269" s="250"/>
      <c r="WQ269" s="250"/>
      <c r="WR269" s="250"/>
      <c r="WS269" s="250"/>
      <c r="WT269" s="250"/>
      <c r="WU269" s="250"/>
      <c r="WV269" s="250"/>
      <c r="WW269" s="250"/>
      <c r="WX269" s="250"/>
      <c r="WY269" s="250"/>
      <c r="WZ269" s="250"/>
      <c r="XA269" s="250"/>
      <c r="XB269" s="250"/>
      <c r="XC269" s="250"/>
      <c r="XD269" s="250"/>
      <c r="XE269" s="250"/>
      <c r="XF269" s="250"/>
      <c r="XG269" s="250"/>
      <c r="XH269" s="250"/>
      <c r="XI269" s="250"/>
      <c r="XJ269" s="250"/>
      <c r="XK269" s="250"/>
      <c r="XL269" s="250"/>
      <c r="XM269" s="250"/>
      <c r="XN269" s="250"/>
      <c r="XO269" s="250"/>
      <c r="XP269" s="250"/>
      <c r="XQ269" s="250"/>
      <c r="XR269" s="250"/>
      <c r="XS269" s="250"/>
      <c r="XT269" s="250"/>
      <c r="XU269" s="250"/>
      <c r="XV269" s="250"/>
      <c r="XW269" s="250"/>
      <c r="XX269" s="250"/>
      <c r="XY269" s="250"/>
      <c r="XZ269" s="250"/>
      <c r="YA269" s="250"/>
      <c r="YB269" s="250"/>
      <c r="YC269" s="250"/>
      <c r="YD269" s="250"/>
      <c r="YE269" s="250"/>
      <c r="YF269" s="250"/>
      <c r="YG269" s="250"/>
      <c r="YH269" s="250"/>
      <c r="YI269" s="250"/>
      <c r="YJ269" s="250"/>
      <c r="YK269" s="250"/>
      <c r="YL269" s="250"/>
      <c r="YM269" s="250"/>
      <c r="YN269" s="250"/>
      <c r="YO269" s="250"/>
      <c r="YP269" s="250"/>
      <c r="YQ269" s="250"/>
      <c r="YR269" s="250"/>
      <c r="YS269" s="250"/>
      <c r="YT269" s="250"/>
      <c r="YU269" s="250"/>
      <c r="YV269" s="250"/>
      <c r="YW269" s="250"/>
      <c r="YX269" s="250"/>
      <c r="YY269" s="250"/>
      <c r="YZ269" s="250"/>
      <c r="ZA269" s="250"/>
      <c r="ZB269" s="250"/>
      <c r="ZC269" s="250"/>
      <c r="ZD269" s="250"/>
      <c r="ZE269" s="250"/>
      <c r="ZF269" s="250"/>
      <c r="ZG269" s="250"/>
      <c r="ZH269" s="250"/>
      <c r="ZI269" s="250"/>
      <c r="ZJ269" s="250"/>
      <c r="ZK269" s="250"/>
      <c r="ZL269" s="250"/>
      <c r="ZM269" s="250"/>
      <c r="ZN269" s="250"/>
      <c r="ZO269" s="250"/>
      <c r="ZP269" s="250"/>
      <c r="ZQ269" s="250"/>
      <c r="ZR269" s="250"/>
      <c r="ZS269" s="250"/>
      <c r="ZT269" s="250"/>
      <c r="ZU269" s="250"/>
      <c r="ZV269" s="250"/>
      <c r="ZW269" s="250"/>
      <c r="ZX269" s="250"/>
      <c r="ZY269" s="250"/>
      <c r="ZZ269" s="250"/>
      <c r="AAA269" s="250"/>
      <c r="AAB269" s="250"/>
      <c r="AAC269" s="250"/>
      <c r="AAD269" s="250"/>
      <c r="AAE269" s="250"/>
      <c r="AAF269" s="250"/>
      <c r="AAG269" s="250"/>
      <c r="AAH269" s="250"/>
      <c r="AAI269" s="250"/>
      <c r="AAJ269" s="250"/>
      <c r="AAK269" s="250"/>
      <c r="AAL269" s="250"/>
      <c r="AAM269" s="250"/>
      <c r="AAN269" s="250"/>
      <c r="AAO269" s="250"/>
      <c r="AAP269" s="250"/>
      <c r="AAQ269" s="250"/>
      <c r="AAR269" s="250"/>
      <c r="AAS269" s="250"/>
      <c r="AAT269" s="250"/>
      <c r="AAU269" s="250"/>
      <c r="AAV269" s="250"/>
      <c r="AAW269" s="250"/>
      <c r="AAX269" s="250"/>
      <c r="AAY269" s="250"/>
      <c r="AAZ269" s="250"/>
      <c r="ABA269" s="250"/>
      <c r="ABB269" s="250"/>
      <c r="ABC269" s="250"/>
      <c r="ABD269" s="250"/>
      <c r="ABE269" s="250"/>
      <c r="ABF269" s="250"/>
      <c r="ABG269" s="250"/>
      <c r="ABH269" s="250"/>
      <c r="ABI269" s="250"/>
      <c r="ABJ269" s="250"/>
      <c r="ABK269" s="250"/>
      <c r="ABL269" s="250"/>
      <c r="ABM269" s="250"/>
      <c r="ABN269" s="250"/>
      <c r="ABO269" s="250"/>
      <c r="ABP269" s="250"/>
      <c r="ABQ269" s="250"/>
      <c r="ABR269" s="250"/>
      <c r="ABS269" s="250"/>
      <c r="ABT269" s="250"/>
      <c r="ABU269" s="250"/>
      <c r="ABV269" s="250"/>
      <c r="ABW269" s="250"/>
      <c r="ABX269" s="250"/>
      <c r="ABY269" s="250"/>
      <c r="ABZ269" s="250"/>
      <c r="ACA269" s="250"/>
      <c r="ACB269" s="250"/>
      <c r="ACC269" s="250"/>
      <c r="ACD269" s="250"/>
      <c r="ACE269" s="250"/>
      <c r="ACF269" s="250"/>
      <c r="ACG269" s="250"/>
      <c r="ACH269" s="250"/>
      <c r="ACI269" s="250"/>
      <c r="ACJ269" s="250"/>
      <c r="ACK269" s="250"/>
      <c r="ACL269" s="250"/>
      <c r="ACM269" s="250"/>
      <c r="ACN269" s="250"/>
      <c r="ACO269" s="250"/>
      <c r="ACP269" s="250"/>
      <c r="ACQ269" s="250"/>
      <c r="ACR269" s="250"/>
      <c r="ACS269" s="250"/>
      <c r="ACT269" s="250"/>
      <c r="ACU269" s="250"/>
      <c r="ACV269" s="250"/>
      <c r="ACW269" s="250"/>
      <c r="ACX269" s="250"/>
      <c r="ACY269" s="250"/>
      <c r="ACZ269" s="250"/>
      <c r="ADA269" s="250"/>
      <c r="ADB269" s="250"/>
      <c r="ADC269" s="250"/>
      <c r="ADD269" s="250"/>
      <c r="ADE269" s="250"/>
      <c r="ADF269" s="250"/>
      <c r="ADG269" s="250"/>
      <c r="ADH269" s="250"/>
      <c r="ADI269" s="250"/>
      <c r="ADJ269" s="250"/>
      <c r="ADK269" s="250"/>
      <c r="ADL269" s="250"/>
      <c r="ADM269" s="250"/>
      <c r="ADN269" s="250"/>
      <c r="ADO269" s="250"/>
      <c r="ADP269" s="250"/>
      <c r="ADQ269" s="250"/>
      <c r="ADR269" s="250"/>
      <c r="ADS269" s="250"/>
      <c r="ADT269" s="250"/>
      <c r="ADU269" s="250"/>
      <c r="ADV269" s="250"/>
      <c r="ADW269" s="250"/>
      <c r="ADX269" s="250"/>
      <c r="ADY269" s="250"/>
      <c r="ADZ269" s="250"/>
      <c r="AEA269" s="250"/>
      <c r="AEB269" s="250"/>
      <c r="AEC269" s="250"/>
      <c r="AED269" s="250"/>
      <c r="AEE269" s="250"/>
      <c r="AEF269" s="250"/>
      <c r="AEG269" s="250"/>
      <c r="AEH269" s="250"/>
      <c r="AEI269" s="250"/>
      <c r="AEJ269" s="250"/>
      <c r="AEK269" s="250"/>
      <c r="AEL269" s="250"/>
      <c r="AEM269" s="250"/>
      <c r="AEN269" s="250"/>
      <c r="AEO269" s="250"/>
      <c r="AEP269" s="250"/>
      <c r="AEQ269" s="250"/>
      <c r="AER269" s="250"/>
      <c r="AES269" s="250"/>
      <c r="AET269" s="250"/>
      <c r="AEU269" s="250"/>
      <c r="AEV269" s="250"/>
      <c r="AEW269" s="250"/>
      <c r="AEX269" s="250"/>
      <c r="AEY269" s="250"/>
      <c r="AEZ269" s="250"/>
      <c r="AFA269" s="250"/>
      <c r="AFB269" s="250"/>
      <c r="AFC269" s="250"/>
      <c r="AFD269" s="250"/>
      <c r="AFE269" s="250"/>
      <c r="AFF269" s="250"/>
      <c r="AFG269" s="250"/>
      <c r="AFH269" s="250"/>
      <c r="AFI269" s="250"/>
      <c r="AFJ269" s="250"/>
      <c r="AFK269" s="250"/>
      <c r="AFL269" s="250"/>
      <c r="AFM269" s="250"/>
      <c r="AFN269" s="250"/>
      <c r="AFO269" s="250"/>
      <c r="AFP269" s="250"/>
      <c r="AFQ269" s="250"/>
      <c r="AFR269" s="250"/>
      <c r="AFS269" s="250"/>
      <c r="AFT269" s="250"/>
      <c r="AFU269" s="250"/>
      <c r="AFV269" s="250"/>
      <c r="AFW269" s="250"/>
      <c r="AFX269" s="250"/>
      <c r="AFY269" s="250"/>
      <c r="AFZ269" s="250"/>
      <c r="AGA269" s="250"/>
      <c r="AGB269" s="250"/>
      <c r="AGC269" s="250"/>
      <c r="AGD269" s="250"/>
      <c r="AGE269" s="250"/>
      <c r="AGF269" s="250"/>
      <c r="AGG269" s="250"/>
      <c r="AGH269" s="250"/>
      <c r="AGI269" s="250"/>
      <c r="AGJ269" s="250"/>
      <c r="AGK269" s="250"/>
      <c r="AGL269" s="250"/>
      <c r="AGM269" s="250"/>
      <c r="AGN269" s="250"/>
      <c r="AGO269" s="250"/>
      <c r="AGP269" s="250"/>
      <c r="AGQ269" s="250"/>
      <c r="AGR269" s="250"/>
      <c r="AGS269" s="250"/>
      <c r="AGT269" s="250"/>
      <c r="AGU269" s="250"/>
      <c r="AGV269" s="250"/>
      <c r="AGW269" s="250"/>
      <c r="AGX269" s="250"/>
      <c r="AGY269" s="250"/>
      <c r="AGZ269" s="250"/>
      <c r="AHA269" s="250"/>
      <c r="AHB269" s="250"/>
      <c r="AHC269" s="250"/>
      <c r="AHD269" s="250"/>
      <c r="AHE269" s="250"/>
      <c r="AHF269" s="250"/>
      <c r="AHG269" s="250"/>
      <c r="AHH269" s="250"/>
      <c r="AHI269" s="250"/>
      <c r="AHJ269" s="250"/>
      <c r="AHK269" s="250"/>
      <c r="AHL269" s="250"/>
      <c r="AHM269" s="250"/>
      <c r="AHN269" s="250"/>
      <c r="AHO269" s="250"/>
      <c r="AHP269" s="250"/>
      <c r="AHQ269" s="250"/>
      <c r="AHR269" s="250"/>
      <c r="AHS269" s="250"/>
      <c r="AHT269" s="250"/>
      <c r="AHU269" s="250"/>
      <c r="AHV269" s="250"/>
      <c r="AHW269" s="250"/>
      <c r="AHX269" s="250"/>
      <c r="AHY269" s="250"/>
      <c r="AHZ269" s="250"/>
      <c r="AIA269" s="250"/>
      <c r="AIB269" s="250"/>
      <c r="AIC269" s="250"/>
      <c r="AID269" s="250"/>
      <c r="AIE269" s="250"/>
      <c r="AIF269" s="250"/>
      <c r="AIG269" s="250"/>
      <c r="AIH269" s="250"/>
      <c r="AII269" s="250"/>
      <c r="AIJ269" s="250"/>
      <c r="AIK269" s="250"/>
      <c r="AIL269" s="250"/>
      <c r="AIM269" s="250"/>
      <c r="AIN269" s="250"/>
      <c r="AIO269" s="250"/>
      <c r="AIP269" s="250"/>
      <c r="AIQ269" s="250"/>
      <c r="AIR269" s="250"/>
      <c r="AIS269" s="250"/>
      <c r="AIT269" s="250"/>
      <c r="AIU269" s="250"/>
      <c r="AIV269" s="250"/>
      <c r="AIW269" s="250"/>
      <c r="AIX269" s="250"/>
      <c r="AIY269" s="250"/>
      <c r="AIZ269" s="250"/>
      <c r="AJA269" s="250"/>
      <c r="AJB269" s="250"/>
      <c r="AJC269" s="250"/>
      <c r="AJD269" s="250"/>
      <c r="AJE269" s="250"/>
      <c r="AJF269" s="250"/>
      <c r="AJG269" s="250"/>
      <c r="AJH269" s="250"/>
      <c r="AJI269" s="250"/>
      <c r="AJJ269" s="250"/>
      <c r="AJK269" s="250"/>
      <c r="AJL269" s="250"/>
      <c r="AJM269" s="250"/>
      <c r="AJN269" s="250"/>
      <c r="AJO269" s="250"/>
      <c r="AJP269" s="250"/>
      <c r="AJQ269" s="250"/>
      <c r="AJR269" s="250"/>
      <c r="AJS269" s="250"/>
      <c r="AJT269" s="250"/>
      <c r="AJU269" s="250"/>
      <c r="AJV269" s="250"/>
      <c r="AJW269" s="250"/>
      <c r="AJX269" s="250"/>
      <c r="AJY269" s="250"/>
      <c r="AJZ269" s="250"/>
      <c r="AKA269" s="250"/>
      <c r="AKB269" s="250"/>
      <c r="AKC269" s="250"/>
      <c r="AKD269" s="250"/>
      <c r="AKE269" s="250"/>
      <c r="AKF269" s="250"/>
      <c r="AKG269" s="250"/>
      <c r="AKH269" s="250"/>
      <c r="AKI269" s="250"/>
      <c r="AKJ269" s="250"/>
      <c r="AKK269" s="250"/>
      <c r="AKL269" s="250"/>
      <c r="AKM269" s="250"/>
      <c r="AKN269" s="250"/>
      <c r="AKO269" s="250"/>
      <c r="AKP269" s="250"/>
      <c r="AKQ269" s="250"/>
      <c r="AKR269" s="250"/>
      <c r="AKS269" s="250"/>
      <c r="AKT269" s="250"/>
      <c r="AKU269" s="250"/>
      <c r="AKV269" s="250"/>
      <c r="AKW269" s="250"/>
      <c r="AKX269" s="250"/>
      <c r="AKY269" s="250"/>
      <c r="AKZ269" s="250"/>
      <c r="ALA269" s="250"/>
      <c r="ALB269" s="250"/>
      <c r="ALC269" s="250"/>
      <c r="ALD269" s="250"/>
    </row>
    <row r="270" spans="1:992" s="5" customFormat="1" ht="11.25" customHeight="1">
      <c r="A270" s="2415"/>
      <c r="B270" s="2387"/>
      <c r="C270" s="2467"/>
      <c r="D270" s="722" t="s">
        <v>303</v>
      </c>
      <c r="E270" s="271">
        <f t="shared" ref="E270:F273" si="2">E276+E282</f>
        <v>10870983.960000001</v>
      </c>
      <c r="F270" s="969">
        <f t="shared" si="2"/>
        <v>10941883.16</v>
      </c>
      <c r="G270" s="2406"/>
      <c r="H270" s="712"/>
      <c r="I270" s="712"/>
      <c r="J270" s="712"/>
      <c r="K270" s="712"/>
      <c r="L270" s="2803"/>
      <c r="M270" s="580"/>
      <c r="N270" s="250"/>
      <c r="O270" s="250"/>
      <c r="P270" s="250"/>
      <c r="Q270" s="250"/>
      <c r="R270" s="250"/>
      <c r="S270" s="250"/>
      <c r="T270" s="250"/>
      <c r="U270" s="250"/>
      <c r="V270" s="250"/>
      <c r="W270" s="250"/>
      <c r="X270" s="250"/>
      <c r="Y270" s="250"/>
      <c r="Z270" s="250"/>
      <c r="AA270" s="250"/>
      <c r="AB270" s="250"/>
      <c r="AC270" s="250"/>
      <c r="AD270" s="250"/>
      <c r="AE270" s="250"/>
      <c r="AF270" s="250"/>
      <c r="AG270" s="250"/>
      <c r="AH270" s="250"/>
      <c r="AI270" s="250"/>
      <c r="AJ270" s="250"/>
      <c r="AK270" s="250"/>
      <c r="AL270" s="250"/>
      <c r="AM270" s="250"/>
      <c r="AN270" s="250"/>
      <c r="AO270" s="250"/>
      <c r="AP270" s="250"/>
      <c r="AQ270" s="250"/>
      <c r="AR270" s="250"/>
      <c r="AS270" s="250"/>
      <c r="AT270" s="250"/>
      <c r="AU270" s="250"/>
      <c r="AV270" s="250"/>
      <c r="AW270" s="250"/>
      <c r="AX270" s="250"/>
      <c r="AY270" s="250"/>
      <c r="AZ270" s="250"/>
      <c r="BA270" s="250"/>
      <c r="BB270" s="250"/>
      <c r="BC270" s="250"/>
      <c r="BD270" s="250"/>
      <c r="BE270" s="250"/>
      <c r="BF270" s="250"/>
      <c r="BG270" s="250"/>
      <c r="BH270" s="250"/>
      <c r="BI270" s="250"/>
      <c r="BJ270" s="250"/>
      <c r="BK270" s="250"/>
      <c r="BL270" s="250"/>
      <c r="BM270" s="250"/>
      <c r="BN270" s="250"/>
      <c r="BO270" s="250"/>
      <c r="BP270" s="250"/>
      <c r="BQ270" s="250"/>
      <c r="BR270" s="250"/>
      <c r="BS270" s="250"/>
      <c r="BT270" s="250"/>
      <c r="BU270" s="250"/>
      <c r="BV270" s="250"/>
      <c r="BW270" s="250"/>
      <c r="BX270" s="250"/>
      <c r="BY270" s="250"/>
      <c r="BZ270" s="250"/>
      <c r="CA270" s="250"/>
      <c r="CB270" s="250"/>
      <c r="CC270" s="250"/>
      <c r="CD270" s="250"/>
      <c r="CE270" s="250"/>
      <c r="CF270" s="250"/>
      <c r="CG270" s="250"/>
      <c r="CH270" s="250"/>
      <c r="CI270" s="250"/>
      <c r="CJ270" s="250"/>
      <c r="CK270" s="250"/>
      <c r="CL270" s="250"/>
      <c r="CM270" s="250"/>
      <c r="CN270" s="250"/>
      <c r="CO270" s="250"/>
      <c r="CP270" s="250"/>
      <c r="CQ270" s="250"/>
      <c r="CR270" s="250"/>
      <c r="CS270" s="250"/>
      <c r="CT270" s="250"/>
      <c r="CU270" s="250"/>
      <c r="CV270" s="250"/>
      <c r="CW270" s="250"/>
      <c r="CX270" s="250"/>
      <c r="CY270" s="250"/>
      <c r="CZ270" s="250"/>
      <c r="DA270" s="250"/>
      <c r="DB270" s="250"/>
      <c r="DC270" s="250"/>
      <c r="DD270" s="250"/>
      <c r="DE270" s="250"/>
      <c r="DF270" s="250"/>
      <c r="DG270" s="250"/>
      <c r="DH270" s="250"/>
      <c r="DI270" s="250"/>
      <c r="DJ270" s="250"/>
      <c r="DK270" s="250"/>
      <c r="DL270" s="250"/>
      <c r="DM270" s="250"/>
      <c r="DN270" s="250"/>
      <c r="DO270" s="250"/>
      <c r="DP270" s="250"/>
      <c r="DQ270" s="250"/>
      <c r="DR270" s="250"/>
      <c r="DS270" s="250"/>
      <c r="DT270" s="250"/>
      <c r="DU270" s="250"/>
      <c r="DV270" s="250"/>
      <c r="DW270" s="250"/>
      <c r="DX270" s="250"/>
      <c r="DY270" s="250"/>
      <c r="DZ270" s="250"/>
      <c r="EA270" s="250"/>
      <c r="EB270" s="250"/>
      <c r="EC270" s="250"/>
      <c r="ED270" s="250"/>
      <c r="EE270" s="250"/>
      <c r="EF270" s="250"/>
      <c r="EG270" s="250"/>
      <c r="EH270" s="250"/>
      <c r="EI270" s="250"/>
      <c r="EJ270" s="250"/>
      <c r="EK270" s="250"/>
      <c r="EL270" s="250"/>
      <c r="EM270" s="250"/>
      <c r="EN270" s="250"/>
      <c r="EO270" s="250"/>
      <c r="EP270" s="250"/>
      <c r="EQ270" s="250"/>
      <c r="ER270" s="250"/>
      <c r="ES270" s="250"/>
      <c r="ET270" s="250"/>
      <c r="EU270" s="250"/>
      <c r="EV270" s="250"/>
      <c r="EW270" s="250"/>
      <c r="EX270" s="250"/>
      <c r="EY270" s="250"/>
      <c r="EZ270" s="250"/>
      <c r="FA270" s="250"/>
      <c r="FB270" s="250"/>
      <c r="FC270" s="250"/>
      <c r="FD270" s="250"/>
      <c r="FE270" s="250"/>
      <c r="FF270" s="250"/>
      <c r="FG270" s="250"/>
      <c r="FH270" s="250"/>
      <c r="FI270" s="250"/>
      <c r="FJ270" s="250"/>
      <c r="FK270" s="250"/>
      <c r="FL270" s="250"/>
      <c r="FM270" s="250"/>
      <c r="FN270" s="250"/>
      <c r="FO270" s="250"/>
      <c r="FP270" s="250"/>
      <c r="FQ270" s="250"/>
      <c r="FR270" s="250"/>
      <c r="FS270" s="250"/>
      <c r="FT270" s="250"/>
      <c r="FU270" s="250"/>
      <c r="FV270" s="250"/>
      <c r="FW270" s="250"/>
      <c r="FX270" s="250"/>
      <c r="FY270" s="250"/>
      <c r="FZ270" s="250"/>
      <c r="GA270" s="250"/>
      <c r="GB270" s="250"/>
      <c r="GC270" s="250"/>
      <c r="GD270" s="250"/>
      <c r="GE270" s="250"/>
      <c r="GF270" s="250"/>
      <c r="GG270" s="250"/>
      <c r="GH270" s="250"/>
      <c r="GI270" s="250"/>
      <c r="GJ270" s="250"/>
      <c r="GK270" s="250"/>
      <c r="GL270" s="250"/>
      <c r="GM270" s="250"/>
      <c r="GN270" s="250"/>
      <c r="GO270" s="250"/>
      <c r="GP270" s="250"/>
      <c r="GQ270" s="250"/>
      <c r="GR270" s="250"/>
      <c r="GS270" s="250"/>
      <c r="GT270" s="250"/>
      <c r="GU270" s="250"/>
      <c r="GV270" s="250"/>
      <c r="GW270" s="250"/>
      <c r="GX270" s="250"/>
      <c r="GY270" s="250"/>
      <c r="GZ270" s="250"/>
      <c r="HA270" s="250"/>
      <c r="HB270" s="250"/>
      <c r="HC270" s="250"/>
      <c r="HD270" s="250"/>
      <c r="HE270" s="250"/>
      <c r="HF270" s="250"/>
      <c r="HG270" s="250"/>
      <c r="HH270" s="250"/>
      <c r="HI270" s="250"/>
      <c r="HJ270" s="250"/>
      <c r="HK270" s="250"/>
      <c r="HL270" s="250"/>
      <c r="HM270" s="250"/>
      <c r="HN270" s="250"/>
      <c r="HO270" s="250"/>
      <c r="HP270" s="250"/>
      <c r="HQ270" s="250"/>
      <c r="HR270" s="250"/>
      <c r="HS270" s="250"/>
      <c r="HT270" s="250"/>
      <c r="HU270" s="250"/>
      <c r="HV270" s="250"/>
      <c r="HW270" s="250"/>
      <c r="HX270" s="250"/>
      <c r="HY270" s="250"/>
      <c r="HZ270" s="250"/>
      <c r="IA270" s="250"/>
      <c r="IB270" s="250"/>
      <c r="IC270" s="250"/>
      <c r="ID270" s="250"/>
      <c r="IE270" s="250"/>
      <c r="IF270" s="250"/>
      <c r="IG270" s="250"/>
      <c r="IH270" s="250"/>
      <c r="II270" s="250"/>
      <c r="IJ270" s="250"/>
      <c r="IK270" s="250"/>
      <c r="IL270" s="250"/>
      <c r="IM270" s="250"/>
      <c r="IN270" s="250"/>
      <c r="IO270" s="250"/>
      <c r="IP270" s="250"/>
      <c r="IQ270" s="250"/>
      <c r="IR270" s="250"/>
      <c r="IS270" s="250"/>
      <c r="IT270" s="250"/>
      <c r="IU270" s="250"/>
      <c r="IV270" s="250"/>
      <c r="IW270" s="250"/>
      <c r="IX270" s="250"/>
      <c r="IY270" s="250"/>
      <c r="IZ270" s="250"/>
      <c r="JA270" s="250"/>
      <c r="JB270" s="250"/>
      <c r="JC270" s="250"/>
      <c r="JD270" s="250"/>
      <c r="JE270" s="250"/>
      <c r="JF270" s="250"/>
      <c r="JG270" s="250"/>
      <c r="JH270" s="250"/>
      <c r="JI270" s="250"/>
      <c r="JJ270" s="250"/>
      <c r="JK270" s="250"/>
      <c r="JL270" s="250"/>
      <c r="JM270" s="250"/>
      <c r="JN270" s="250"/>
      <c r="JO270" s="250"/>
      <c r="JP270" s="250"/>
      <c r="JQ270" s="250"/>
      <c r="JR270" s="250"/>
      <c r="JS270" s="250"/>
      <c r="JT270" s="250"/>
      <c r="JU270" s="250"/>
      <c r="JV270" s="250"/>
      <c r="JW270" s="250"/>
      <c r="JX270" s="250"/>
      <c r="JY270" s="250"/>
      <c r="JZ270" s="250"/>
      <c r="KA270" s="250"/>
      <c r="KB270" s="250"/>
      <c r="KC270" s="250"/>
      <c r="KD270" s="250"/>
      <c r="KE270" s="250"/>
      <c r="KF270" s="250"/>
      <c r="KG270" s="250"/>
      <c r="KH270" s="250"/>
      <c r="KI270" s="250"/>
      <c r="KJ270" s="250"/>
      <c r="KK270" s="250"/>
      <c r="KL270" s="250"/>
      <c r="KM270" s="250"/>
      <c r="KN270" s="250"/>
      <c r="KO270" s="250"/>
      <c r="KP270" s="250"/>
      <c r="KQ270" s="250"/>
      <c r="KR270" s="250"/>
      <c r="KS270" s="250"/>
      <c r="KT270" s="250"/>
      <c r="KU270" s="250"/>
      <c r="KV270" s="250"/>
      <c r="KW270" s="250"/>
      <c r="KX270" s="250"/>
      <c r="KY270" s="250"/>
      <c r="KZ270" s="250"/>
      <c r="LA270" s="250"/>
      <c r="LB270" s="250"/>
      <c r="LC270" s="250"/>
      <c r="LD270" s="250"/>
      <c r="LE270" s="250"/>
      <c r="LF270" s="250"/>
      <c r="LG270" s="250"/>
      <c r="LH270" s="250"/>
      <c r="LI270" s="250"/>
      <c r="LJ270" s="250"/>
      <c r="LK270" s="250"/>
      <c r="LL270" s="250"/>
      <c r="LM270" s="250"/>
      <c r="LN270" s="250"/>
      <c r="LO270" s="250"/>
      <c r="LP270" s="250"/>
      <c r="LQ270" s="250"/>
      <c r="LR270" s="250"/>
      <c r="LS270" s="250"/>
      <c r="LT270" s="250"/>
      <c r="LU270" s="250"/>
      <c r="LV270" s="250"/>
      <c r="LW270" s="250"/>
      <c r="LX270" s="250"/>
      <c r="LY270" s="250"/>
      <c r="LZ270" s="250"/>
      <c r="MA270" s="250"/>
      <c r="MB270" s="250"/>
      <c r="MC270" s="250"/>
      <c r="MD270" s="250"/>
      <c r="ME270" s="250"/>
      <c r="MF270" s="250"/>
      <c r="MG270" s="250"/>
      <c r="MH270" s="250"/>
      <c r="MI270" s="250"/>
      <c r="MJ270" s="250"/>
      <c r="MK270" s="250"/>
      <c r="ML270" s="250"/>
      <c r="MM270" s="250"/>
      <c r="MN270" s="250"/>
      <c r="MO270" s="250"/>
      <c r="MP270" s="250"/>
      <c r="MQ270" s="250"/>
      <c r="MR270" s="250"/>
      <c r="MS270" s="250"/>
      <c r="MT270" s="250"/>
      <c r="MU270" s="250"/>
      <c r="MV270" s="250"/>
      <c r="MW270" s="250"/>
      <c r="MX270" s="250"/>
      <c r="MY270" s="250"/>
      <c r="MZ270" s="250"/>
      <c r="NA270" s="250"/>
      <c r="NB270" s="250"/>
      <c r="NC270" s="250"/>
      <c r="ND270" s="250"/>
      <c r="NE270" s="250"/>
      <c r="NF270" s="250"/>
      <c r="NG270" s="250"/>
      <c r="NH270" s="250"/>
      <c r="NI270" s="250"/>
      <c r="NJ270" s="250"/>
      <c r="NK270" s="250"/>
      <c r="NL270" s="250"/>
      <c r="NM270" s="250"/>
      <c r="NN270" s="250"/>
      <c r="NO270" s="250"/>
      <c r="NP270" s="250"/>
      <c r="NQ270" s="250"/>
      <c r="NR270" s="250"/>
      <c r="NS270" s="250"/>
      <c r="NT270" s="250"/>
      <c r="NU270" s="250"/>
      <c r="NV270" s="250"/>
      <c r="NW270" s="250"/>
      <c r="NX270" s="250"/>
      <c r="NY270" s="250"/>
      <c r="NZ270" s="250"/>
      <c r="OA270" s="250"/>
      <c r="OB270" s="250"/>
      <c r="OC270" s="250"/>
      <c r="OD270" s="250"/>
      <c r="OE270" s="250"/>
      <c r="OF270" s="250"/>
      <c r="OG270" s="250"/>
      <c r="OH270" s="250"/>
      <c r="OI270" s="250"/>
      <c r="OJ270" s="250"/>
      <c r="OK270" s="250"/>
      <c r="OL270" s="250"/>
      <c r="OM270" s="250"/>
      <c r="ON270" s="250"/>
      <c r="OO270" s="250"/>
      <c r="OP270" s="250"/>
      <c r="OQ270" s="250"/>
      <c r="OR270" s="250"/>
      <c r="OS270" s="250"/>
      <c r="OT270" s="250"/>
      <c r="OU270" s="250"/>
      <c r="OV270" s="250"/>
      <c r="OW270" s="250"/>
      <c r="OX270" s="250"/>
      <c r="OY270" s="250"/>
      <c r="OZ270" s="250"/>
      <c r="PA270" s="250"/>
      <c r="PB270" s="250"/>
      <c r="PC270" s="250"/>
      <c r="PD270" s="250"/>
      <c r="PE270" s="250"/>
      <c r="PF270" s="250"/>
      <c r="PG270" s="250"/>
      <c r="PH270" s="250"/>
      <c r="PI270" s="250"/>
      <c r="PJ270" s="250"/>
      <c r="PK270" s="250"/>
      <c r="PL270" s="250"/>
      <c r="PM270" s="250"/>
      <c r="PN270" s="250"/>
      <c r="PO270" s="250"/>
      <c r="PP270" s="250"/>
      <c r="PQ270" s="250"/>
      <c r="PR270" s="250"/>
      <c r="PS270" s="250"/>
      <c r="PT270" s="250"/>
      <c r="PU270" s="250"/>
      <c r="PV270" s="250"/>
      <c r="PW270" s="250"/>
      <c r="PX270" s="250"/>
      <c r="PY270" s="250"/>
      <c r="PZ270" s="250"/>
      <c r="QA270" s="250"/>
      <c r="QB270" s="250"/>
      <c r="QC270" s="250"/>
      <c r="QD270" s="250"/>
      <c r="QE270" s="250"/>
      <c r="QF270" s="250"/>
      <c r="QG270" s="250"/>
      <c r="QH270" s="250"/>
      <c r="QI270" s="250"/>
      <c r="QJ270" s="250"/>
      <c r="QK270" s="250"/>
      <c r="QL270" s="250"/>
      <c r="QM270" s="250"/>
      <c r="QN270" s="250"/>
      <c r="QO270" s="250"/>
      <c r="QP270" s="250"/>
      <c r="QQ270" s="250"/>
      <c r="QR270" s="250"/>
      <c r="QS270" s="250"/>
      <c r="QT270" s="250"/>
      <c r="QU270" s="250"/>
      <c r="QV270" s="250"/>
      <c r="QW270" s="250"/>
      <c r="QX270" s="250"/>
      <c r="QY270" s="250"/>
      <c r="QZ270" s="250"/>
      <c r="RA270" s="250"/>
      <c r="RB270" s="250"/>
      <c r="RC270" s="250"/>
      <c r="RD270" s="250"/>
      <c r="RE270" s="250"/>
      <c r="RF270" s="250"/>
      <c r="RG270" s="250"/>
      <c r="RH270" s="250"/>
      <c r="RI270" s="250"/>
      <c r="RJ270" s="250"/>
      <c r="RK270" s="250"/>
      <c r="RL270" s="250"/>
      <c r="RM270" s="250"/>
      <c r="RN270" s="250"/>
      <c r="RO270" s="250"/>
      <c r="RP270" s="250"/>
      <c r="RQ270" s="250"/>
      <c r="RR270" s="250"/>
      <c r="RS270" s="250"/>
      <c r="RT270" s="250"/>
      <c r="RU270" s="250"/>
      <c r="RV270" s="250"/>
      <c r="RW270" s="250"/>
      <c r="RX270" s="250"/>
      <c r="RY270" s="250"/>
      <c r="RZ270" s="250"/>
      <c r="SA270" s="250"/>
      <c r="SB270" s="250"/>
      <c r="SC270" s="250"/>
      <c r="SD270" s="250"/>
      <c r="SE270" s="250"/>
      <c r="SF270" s="250"/>
      <c r="SG270" s="250"/>
      <c r="SH270" s="250"/>
      <c r="SI270" s="250"/>
      <c r="SJ270" s="250"/>
      <c r="SK270" s="250"/>
      <c r="SL270" s="250"/>
      <c r="SM270" s="250"/>
      <c r="SN270" s="250"/>
      <c r="SO270" s="250"/>
      <c r="SP270" s="250"/>
      <c r="SQ270" s="250"/>
      <c r="SR270" s="250"/>
      <c r="SS270" s="250"/>
      <c r="ST270" s="250"/>
      <c r="SU270" s="250"/>
      <c r="SV270" s="250"/>
      <c r="SW270" s="250"/>
      <c r="SX270" s="250"/>
      <c r="SY270" s="250"/>
      <c r="SZ270" s="250"/>
      <c r="TA270" s="250"/>
      <c r="TB270" s="250"/>
      <c r="TC270" s="250"/>
      <c r="TD270" s="250"/>
      <c r="TE270" s="250"/>
      <c r="TF270" s="250"/>
      <c r="TG270" s="250"/>
      <c r="TH270" s="250"/>
      <c r="TI270" s="250"/>
      <c r="TJ270" s="250"/>
      <c r="TK270" s="250"/>
      <c r="TL270" s="250"/>
      <c r="TM270" s="250"/>
      <c r="TN270" s="250"/>
      <c r="TO270" s="250"/>
      <c r="TP270" s="250"/>
      <c r="TQ270" s="250"/>
      <c r="TR270" s="250"/>
      <c r="TS270" s="250"/>
      <c r="TT270" s="250"/>
      <c r="TU270" s="250"/>
      <c r="TV270" s="250"/>
      <c r="TW270" s="250"/>
      <c r="TX270" s="250"/>
      <c r="TY270" s="250"/>
      <c r="TZ270" s="250"/>
      <c r="UA270" s="250"/>
      <c r="UB270" s="250"/>
      <c r="UC270" s="250"/>
      <c r="UD270" s="250"/>
      <c r="UE270" s="250"/>
      <c r="UF270" s="250"/>
      <c r="UG270" s="250"/>
      <c r="UH270" s="250"/>
      <c r="UI270" s="250"/>
      <c r="UJ270" s="250"/>
      <c r="UK270" s="250"/>
      <c r="UL270" s="250"/>
      <c r="UM270" s="250"/>
      <c r="UN270" s="250"/>
      <c r="UO270" s="250"/>
      <c r="UP270" s="250"/>
      <c r="UQ270" s="250"/>
      <c r="UR270" s="250"/>
      <c r="US270" s="250"/>
      <c r="UT270" s="250"/>
      <c r="UU270" s="250"/>
      <c r="UV270" s="250"/>
      <c r="UW270" s="250"/>
      <c r="UX270" s="250"/>
      <c r="UY270" s="250"/>
      <c r="UZ270" s="250"/>
      <c r="VA270" s="250"/>
      <c r="VB270" s="250"/>
      <c r="VC270" s="250"/>
      <c r="VD270" s="250"/>
      <c r="VE270" s="250"/>
      <c r="VF270" s="250"/>
      <c r="VG270" s="250"/>
      <c r="VH270" s="250"/>
      <c r="VI270" s="250"/>
      <c r="VJ270" s="250"/>
      <c r="VK270" s="250"/>
      <c r="VL270" s="250"/>
      <c r="VM270" s="250"/>
      <c r="VN270" s="250"/>
      <c r="VO270" s="250"/>
      <c r="VP270" s="250"/>
      <c r="VQ270" s="250"/>
      <c r="VR270" s="250"/>
      <c r="VS270" s="250"/>
      <c r="VT270" s="250"/>
      <c r="VU270" s="250"/>
      <c r="VV270" s="250"/>
      <c r="VW270" s="250"/>
      <c r="VX270" s="250"/>
      <c r="VY270" s="250"/>
      <c r="VZ270" s="250"/>
      <c r="WA270" s="250"/>
      <c r="WB270" s="250"/>
      <c r="WC270" s="250"/>
      <c r="WD270" s="250"/>
      <c r="WE270" s="250"/>
      <c r="WF270" s="250"/>
      <c r="WG270" s="250"/>
      <c r="WH270" s="250"/>
      <c r="WI270" s="250"/>
      <c r="WJ270" s="250"/>
      <c r="WK270" s="250"/>
      <c r="WL270" s="250"/>
      <c r="WM270" s="250"/>
      <c r="WN270" s="250"/>
      <c r="WO270" s="250"/>
      <c r="WP270" s="250"/>
      <c r="WQ270" s="250"/>
      <c r="WR270" s="250"/>
      <c r="WS270" s="250"/>
      <c r="WT270" s="250"/>
      <c r="WU270" s="250"/>
      <c r="WV270" s="250"/>
      <c r="WW270" s="250"/>
      <c r="WX270" s="250"/>
      <c r="WY270" s="250"/>
      <c r="WZ270" s="250"/>
      <c r="XA270" s="250"/>
      <c r="XB270" s="250"/>
      <c r="XC270" s="250"/>
      <c r="XD270" s="250"/>
      <c r="XE270" s="250"/>
      <c r="XF270" s="250"/>
      <c r="XG270" s="250"/>
      <c r="XH270" s="250"/>
      <c r="XI270" s="250"/>
      <c r="XJ270" s="250"/>
      <c r="XK270" s="250"/>
      <c r="XL270" s="250"/>
      <c r="XM270" s="250"/>
      <c r="XN270" s="250"/>
      <c r="XO270" s="250"/>
      <c r="XP270" s="250"/>
      <c r="XQ270" s="250"/>
      <c r="XR270" s="250"/>
      <c r="XS270" s="250"/>
      <c r="XT270" s="250"/>
      <c r="XU270" s="250"/>
      <c r="XV270" s="250"/>
      <c r="XW270" s="250"/>
      <c r="XX270" s="250"/>
      <c r="XY270" s="250"/>
      <c r="XZ270" s="250"/>
      <c r="YA270" s="250"/>
      <c r="YB270" s="250"/>
      <c r="YC270" s="250"/>
      <c r="YD270" s="250"/>
      <c r="YE270" s="250"/>
      <c r="YF270" s="250"/>
      <c r="YG270" s="250"/>
      <c r="YH270" s="250"/>
      <c r="YI270" s="250"/>
      <c r="YJ270" s="250"/>
      <c r="YK270" s="250"/>
      <c r="YL270" s="250"/>
      <c r="YM270" s="250"/>
      <c r="YN270" s="250"/>
      <c r="YO270" s="250"/>
      <c r="YP270" s="250"/>
      <c r="YQ270" s="250"/>
      <c r="YR270" s="250"/>
      <c r="YS270" s="250"/>
      <c r="YT270" s="250"/>
      <c r="YU270" s="250"/>
      <c r="YV270" s="250"/>
      <c r="YW270" s="250"/>
      <c r="YX270" s="250"/>
      <c r="YY270" s="250"/>
      <c r="YZ270" s="250"/>
      <c r="ZA270" s="250"/>
      <c r="ZB270" s="250"/>
      <c r="ZC270" s="250"/>
      <c r="ZD270" s="250"/>
      <c r="ZE270" s="250"/>
      <c r="ZF270" s="250"/>
      <c r="ZG270" s="250"/>
      <c r="ZH270" s="250"/>
      <c r="ZI270" s="250"/>
      <c r="ZJ270" s="250"/>
      <c r="ZK270" s="250"/>
      <c r="ZL270" s="250"/>
      <c r="ZM270" s="250"/>
      <c r="ZN270" s="250"/>
      <c r="ZO270" s="250"/>
      <c r="ZP270" s="250"/>
      <c r="ZQ270" s="250"/>
      <c r="ZR270" s="250"/>
      <c r="ZS270" s="250"/>
      <c r="ZT270" s="250"/>
      <c r="ZU270" s="250"/>
      <c r="ZV270" s="250"/>
      <c r="ZW270" s="250"/>
      <c r="ZX270" s="250"/>
      <c r="ZY270" s="250"/>
      <c r="ZZ270" s="250"/>
      <c r="AAA270" s="250"/>
      <c r="AAB270" s="250"/>
      <c r="AAC270" s="250"/>
      <c r="AAD270" s="250"/>
      <c r="AAE270" s="250"/>
      <c r="AAF270" s="250"/>
      <c r="AAG270" s="250"/>
      <c r="AAH270" s="250"/>
      <c r="AAI270" s="250"/>
      <c r="AAJ270" s="250"/>
      <c r="AAK270" s="250"/>
      <c r="AAL270" s="250"/>
      <c r="AAM270" s="250"/>
      <c r="AAN270" s="250"/>
      <c r="AAO270" s="250"/>
      <c r="AAP270" s="250"/>
      <c r="AAQ270" s="250"/>
      <c r="AAR270" s="250"/>
      <c r="AAS270" s="250"/>
      <c r="AAT270" s="250"/>
      <c r="AAU270" s="250"/>
      <c r="AAV270" s="250"/>
      <c r="AAW270" s="250"/>
      <c r="AAX270" s="250"/>
      <c r="AAY270" s="250"/>
      <c r="AAZ270" s="250"/>
      <c r="ABA270" s="250"/>
      <c r="ABB270" s="250"/>
      <c r="ABC270" s="250"/>
      <c r="ABD270" s="250"/>
      <c r="ABE270" s="250"/>
      <c r="ABF270" s="250"/>
      <c r="ABG270" s="250"/>
      <c r="ABH270" s="250"/>
      <c r="ABI270" s="250"/>
      <c r="ABJ270" s="250"/>
      <c r="ABK270" s="250"/>
      <c r="ABL270" s="250"/>
      <c r="ABM270" s="250"/>
      <c r="ABN270" s="250"/>
      <c r="ABO270" s="250"/>
      <c r="ABP270" s="250"/>
      <c r="ABQ270" s="250"/>
      <c r="ABR270" s="250"/>
      <c r="ABS270" s="250"/>
      <c r="ABT270" s="250"/>
      <c r="ABU270" s="250"/>
      <c r="ABV270" s="250"/>
      <c r="ABW270" s="250"/>
      <c r="ABX270" s="250"/>
      <c r="ABY270" s="250"/>
      <c r="ABZ270" s="250"/>
      <c r="ACA270" s="250"/>
      <c r="ACB270" s="250"/>
      <c r="ACC270" s="250"/>
      <c r="ACD270" s="250"/>
      <c r="ACE270" s="250"/>
      <c r="ACF270" s="250"/>
      <c r="ACG270" s="250"/>
      <c r="ACH270" s="250"/>
      <c r="ACI270" s="250"/>
      <c r="ACJ270" s="250"/>
      <c r="ACK270" s="250"/>
      <c r="ACL270" s="250"/>
      <c r="ACM270" s="250"/>
      <c r="ACN270" s="250"/>
      <c r="ACO270" s="250"/>
      <c r="ACP270" s="250"/>
      <c r="ACQ270" s="250"/>
      <c r="ACR270" s="250"/>
      <c r="ACS270" s="250"/>
      <c r="ACT270" s="250"/>
      <c r="ACU270" s="250"/>
      <c r="ACV270" s="250"/>
      <c r="ACW270" s="250"/>
      <c r="ACX270" s="250"/>
      <c r="ACY270" s="250"/>
      <c r="ACZ270" s="250"/>
      <c r="ADA270" s="250"/>
      <c r="ADB270" s="250"/>
      <c r="ADC270" s="250"/>
      <c r="ADD270" s="250"/>
      <c r="ADE270" s="250"/>
      <c r="ADF270" s="250"/>
      <c r="ADG270" s="250"/>
      <c r="ADH270" s="250"/>
      <c r="ADI270" s="250"/>
      <c r="ADJ270" s="250"/>
      <c r="ADK270" s="250"/>
      <c r="ADL270" s="250"/>
      <c r="ADM270" s="250"/>
      <c r="ADN270" s="250"/>
      <c r="ADO270" s="250"/>
      <c r="ADP270" s="250"/>
      <c r="ADQ270" s="250"/>
      <c r="ADR270" s="250"/>
      <c r="ADS270" s="250"/>
      <c r="ADT270" s="250"/>
      <c r="ADU270" s="250"/>
      <c r="ADV270" s="250"/>
      <c r="ADW270" s="250"/>
      <c r="ADX270" s="250"/>
      <c r="ADY270" s="250"/>
      <c r="ADZ270" s="250"/>
      <c r="AEA270" s="250"/>
      <c r="AEB270" s="250"/>
      <c r="AEC270" s="250"/>
      <c r="AED270" s="250"/>
      <c r="AEE270" s="250"/>
      <c r="AEF270" s="250"/>
      <c r="AEG270" s="250"/>
      <c r="AEH270" s="250"/>
      <c r="AEI270" s="250"/>
      <c r="AEJ270" s="250"/>
      <c r="AEK270" s="250"/>
      <c r="AEL270" s="250"/>
      <c r="AEM270" s="250"/>
      <c r="AEN270" s="250"/>
      <c r="AEO270" s="250"/>
      <c r="AEP270" s="250"/>
      <c r="AEQ270" s="250"/>
      <c r="AER270" s="250"/>
      <c r="AES270" s="250"/>
      <c r="AET270" s="250"/>
      <c r="AEU270" s="250"/>
      <c r="AEV270" s="250"/>
      <c r="AEW270" s="250"/>
      <c r="AEX270" s="250"/>
      <c r="AEY270" s="250"/>
      <c r="AEZ270" s="250"/>
      <c r="AFA270" s="250"/>
      <c r="AFB270" s="250"/>
      <c r="AFC270" s="250"/>
      <c r="AFD270" s="250"/>
      <c r="AFE270" s="250"/>
      <c r="AFF270" s="250"/>
      <c r="AFG270" s="250"/>
      <c r="AFH270" s="250"/>
      <c r="AFI270" s="250"/>
      <c r="AFJ270" s="250"/>
      <c r="AFK270" s="250"/>
      <c r="AFL270" s="250"/>
      <c r="AFM270" s="250"/>
      <c r="AFN270" s="250"/>
      <c r="AFO270" s="250"/>
      <c r="AFP270" s="250"/>
      <c r="AFQ270" s="250"/>
      <c r="AFR270" s="250"/>
      <c r="AFS270" s="250"/>
      <c r="AFT270" s="250"/>
      <c r="AFU270" s="250"/>
      <c r="AFV270" s="250"/>
      <c r="AFW270" s="250"/>
      <c r="AFX270" s="250"/>
      <c r="AFY270" s="250"/>
      <c r="AFZ270" s="250"/>
      <c r="AGA270" s="250"/>
      <c r="AGB270" s="250"/>
      <c r="AGC270" s="250"/>
      <c r="AGD270" s="250"/>
      <c r="AGE270" s="250"/>
      <c r="AGF270" s="250"/>
      <c r="AGG270" s="250"/>
      <c r="AGH270" s="250"/>
      <c r="AGI270" s="250"/>
      <c r="AGJ270" s="250"/>
      <c r="AGK270" s="250"/>
      <c r="AGL270" s="250"/>
      <c r="AGM270" s="250"/>
      <c r="AGN270" s="250"/>
      <c r="AGO270" s="250"/>
      <c r="AGP270" s="250"/>
      <c r="AGQ270" s="250"/>
      <c r="AGR270" s="250"/>
      <c r="AGS270" s="250"/>
      <c r="AGT270" s="250"/>
      <c r="AGU270" s="250"/>
      <c r="AGV270" s="250"/>
      <c r="AGW270" s="250"/>
      <c r="AGX270" s="250"/>
      <c r="AGY270" s="250"/>
      <c r="AGZ270" s="250"/>
      <c r="AHA270" s="250"/>
      <c r="AHB270" s="250"/>
      <c r="AHC270" s="250"/>
      <c r="AHD270" s="250"/>
      <c r="AHE270" s="250"/>
      <c r="AHF270" s="250"/>
      <c r="AHG270" s="250"/>
      <c r="AHH270" s="250"/>
      <c r="AHI270" s="250"/>
      <c r="AHJ270" s="250"/>
      <c r="AHK270" s="250"/>
      <c r="AHL270" s="250"/>
      <c r="AHM270" s="250"/>
      <c r="AHN270" s="250"/>
      <c r="AHO270" s="250"/>
      <c r="AHP270" s="250"/>
      <c r="AHQ270" s="250"/>
      <c r="AHR270" s="250"/>
      <c r="AHS270" s="250"/>
      <c r="AHT270" s="250"/>
      <c r="AHU270" s="250"/>
      <c r="AHV270" s="250"/>
      <c r="AHW270" s="250"/>
      <c r="AHX270" s="250"/>
      <c r="AHY270" s="250"/>
      <c r="AHZ270" s="250"/>
      <c r="AIA270" s="250"/>
      <c r="AIB270" s="250"/>
      <c r="AIC270" s="250"/>
      <c r="AID270" s="250"/>
      <c r="AIE270" s="250"/>
      <c r="AIF270" s="250"/>
      <c r="AIG270" s="250"/>
      <c r="AIH270" s="250"/>
      <c r="AII270" s="250"/>
      <c r="AIJ270" s="250"/>
      <c r="AIK270" s="250"/>
      <c r="AIL270" s="250"/>
      <c r="AIM270" s="250"/>
      <c r="AIN270" s="250"/>
      <c r="AIO270" s="250"/>
      <c r="AIP270" s="250"/>
      <c r="AIQ270" s="250"/>
      <c r="AIR270" s="250"/>
      <c r="AIS270" s="250"/>
      <c r="AIT270" s="250"/>
      <c r="AIU270" s="250"/>
      <c r="AIV270" s="250"/>
      <c r="AIW270" s="250"/>
      <c r="AIX270" s="250"/>
      <c r="AIY270" s="250"/>
      <c r="AIZ270" s="250"/>
      <c r="AJA270" s="250"/>
      <c r="AJB270" s="250"/>
      <c r="AJC270" s="250"/>
      <c r="AJD270" s="250"/>
      <c r="AJE270" s="250"/>
      <c r="AJF270" s="250"/>
      <c r="AJG270" s="250"/>
      <c r="AJH270" s="250"/>
      <c r="AJI270" s="250"/>
      <c r="AJJ270" s="250"/>
      <c r="AJK270" s="250"/>
      <c r="AJL270" s="250"/>
      <c r="AJM270" s="250"/>
      <c r="AJN270" s="250"/>
      <c r="AJO270" s="250"/>
      <c r="AJP270" s="250"/>
      <c r="AJQ270" s="250"/>
      <c r="AJR270" s="250"/>
      <c r="AJS270" s="250"/>
      <c r="AJT270" s="250"/>
      <c r="AJU270" s="250"/>
      <c r="AJV270" s="250"/>
      <c r="AJW270" s="250"/>
      <c r="AJX270" s="250"/>
      <c r="AJY270" s="250"/>
      <c r="AJZ270" s="250"/>
      <c r="AKA270" s="250"/>
      <c r="AKB270" s="250"/>
      <c r="AKC270" s="250"/>
      <c r="AKD270" s="250"/>
      <c r="AKE270" s="250"/>
      <c r="AKF270" s="250"/>
      <c r="AKG270" s="250"/>
      <c r="AKH270" s="250"/>
      <c r="AKI270" s="250"/>
      <c r="AKJ270" s="250"/>
      <c r="AKK270" s="250"/>
      <c r="AKL270" s="250"/>
      <c r="AKM270" s="250"/>
      <c r="AKN270" s="250"/>
      <c r="AKO270" s="250"/>
      <c r="AKP270" s="250"/>
      <c r="AKQ270" s="250"/>
      <c r="AKR270" s="250"/>
      <c r="AKS270" s="250"/>
      <c r="AKT270" s="250"/>
      <c r="AKU270" s="250"/>
      <c r="AKV270" s="250"/>
      <c r="AKW270" s="250"/>
      <c r="AKX270" s="250"/>
      <c r="AKY270" s="250"/>
      <c r="AKZ270" s="250"/>
      <c r="ALA270" s="250"/>
      <c r="ALB270" s="250"/>
      <c r="ALC270" s="250"/>
      <c r="ALD270" s="250"/>
    </row>
    <row r="271" spans="1:992" s="5" customFormat="1" ht="13.5" customHeight="1">
      <c r="A271" s="2415"/>
      <c r="B271" s="2387"/>
      <c r="C271" s="2467"/>
      <c r="D271" s="716" t="s">
        <v>304</v>
      </c>
      <c r="E271" s="271">
        <f t="shared" si="2"/>
        <v>0</v>
      </c>
      <c r="F271" s="969">
        <f t="shared" si="2"/>
        <v>0</v>
      </c>
      <c r="G271" s="2406"/>
      <c r="H271" s="712"/>
      <c r="I271" s="712"/>
      <c r="J271" s="712"/>
      <c r="K271" s="712"/>
      <c r="L271" s="2803"/>
      <c r="M271" s="580"/>
      <c r="N271" s="250"/>
      <c r="O271" s="250"/>
      <c r="P271" s="250"/>
      <c r="Q271" s="250"/>
      <c r="R271" s="250"/>
      <c r="S271" s="250"/>
      <c r="T271" s="250"/>
      <c r="U271" s="250"/>
      <c r="V271" s="250"/>
      <c r="W271" s="250"/>
      <c r="X271" s="250"/>
      <c r="Y271" s="250"/>
      <c r="Z271" s="250"/>
      <c r="AA271" s="250"/>
      <c r="AB271" s="250"/>
      <c r="AC271" s="250"/>
      <c r="AD271" s="250"/>
      <c r="AE271" s="250"/>
      <c r="AF271" s="250"/>
      <c r="AG271" s="250"/>
      <c r="AH271" s="250"/>
      <c r="AI271" s="250"/>
      <c r="AJ271" s="250"/>
      <c r="AK271" s="250"/>
      <c r="AL271" s="250"/>
      <c r="AM271" s="250"/>
      <c r="AN271" s="250"/>
      <c r="AO271" s="250"/>
      <c r="AP271" s="250"/>
      <c r="AQ271" s="250"/>
      <c r="AR271" s="250"/>
      <c r="AS271" s="250"/>
      <c r="AT271" s="250"/>
      <c r="AU271" s="250"/>
      <c r="AV271" s="250"/>
      <c r="AW271" s="250"/>
      <c r="AX271" s="250"/>
      <c r="AY271" s="250"/>
      <c r="AZ271" s="250"/>
      <c r="BA271" s="250"/>
      <c r="BB271" s="250"/>
      <c r="BC271" s="250"/>
      <c r="BD271" s="250"/>
      <c r="BE271" s="250"/>
      <c r="BF271" s="250"/>
      <c r="BG271" s="250"/>
      <c r="BH271" s="250"/>
      <c r="BI271" s="250"/>
      <c r="BJ271" s="250"/>
      <c r="BK271" s="250"/>
      <c r="BL271" s="250"/>
      <c r="BM271" s="250"/>
      <c r="BN271" s="250"/>
      <c r="BO271" s="250"/>
      <c r="BP271" s="250"/>
      <c r="BQ271" s="250"/>
      <c r="BR271" s="250"/>
      <c r="BS271" s="250"/>
      <c r="BT271" s="250"/>
      <c r="BU271" s="250"/>
      <c r="BV271" s="250"/>
      <c r="BW271" s="250"/>
      <c r="BX271" s="250"/>
      <c r="BY271" s="250"/>
      <c r="BZ271" s="250"/>
      <c r="CA271" s="250"/>
      <c r="CB271" s="250"/>
      <c r="CC271" s="250"/>
      <c r="CD271" s="250"/>
      <c r="CE271" s="250"/>
      <c r="CF271" s="250"/>
      <c r="CG271" s="250"/>
      <c r="CH271" s="250"/>
      <c r="CI271" s="250"/>
      <c r="CJ271" s="250"/>
      <c r="CK271" s="250"/>
      <c r="CL271" s="250"/>
      <c r="CM271" s="250"/>
      <c r="CN271" s="250"/>
      <c r="CO271" s="250"/>
      <c r="CP271" s="250"/>
      <c r="CQ271" s="250"/>
      <c r="CR271" s="250"/>
      <c r="CS271" s="250"/>
      <c r="CT271" s="250"/>
      <c r="CU271" s="250"/>
      <c r="CV271" s="250"/>
      <c r="CW271" s="250"/>
      <c r="CX271" s="250"/>
      <c r="CY271" s="250"/>
      <c r="CZ271" s="250"/>
      <c r="DA271" s="250"/>
      <c r="DB271" s="250"/>
      <c r="DC271" s="250"/>
      <c r="DD271" s="250"/>
      <c r="DE271" s="250"/>
      <c r="DF271" s="250"/>
      <c r="DG271" s="250"/>
      <c r="DH271" s="250"/>
      <c r="DI271" s="250"/>
      <c r="DJ271" s="250"/>
      <c r="DK271" s="250"/>
      <c r="DL271" s="250"/>
      <c r="DM271" s="250"/>
      <c r="DN271" s="250"/>
      <c r="DO271" s="250"/>
      <c r="DP271" s="250"/>
      <c r="DQ271" s="250"/>
      <c r="DR271" s="250"/>
      <c r="DS271" s="250"/>
      <c r="DT271" s="250"/>
      <c r="DU271" s="250"/>
      <c r="DV271" s="250"/>
      <c r="DW271" s="250"/>
      <c r="DX271" s="250"/>
      <c r="DY271" s="250"/>
      <c r="DZ271" s="250"/>
      <c r="EA271" s="250"/>
      <c r="EB271" s="250"/>
      <c r="EC271" s="250"/>
      <c r="ED271" s="250"/>
      <c r="EE271" s="250"/>
      <c r="EF271" s="250"/>
      <c r="EG271" s="250"/>
      <c r="EH271" s="250"/>
      <c r="EI271" s="250"/>
      <c r="EJ271" s="250"/>
      <c r="EK271" s="250"/>
      <c r="EL271" s="250"/>
      <c r="EM271" s="250"/>
      <c r="EN271" s="250"/>
      <c r="EO271" s="250"/>
      <c r="EP271" s="250"/>
      <c r="EQ271" s="250"/>
      <c r="ER271" s="250"/>
      <c r="ES271" s="250"/>
      <c r="ET271" s="250"/>
      <c r="EU271" s="250"/>
      <c r="EV271" s="250"/>
      <c r="EW271" s="250"/>
      <c r="EX271" s="250"/>
      <c r="EY271" s="250"/>
      <c r="EZ271" s="250"/>
      <c r="FA271" s="250"/>
      <c r="FB271" s="250"/>
      <c r="FC271" s="250"/>
      <c r="FD271" s="250"/>
      <c r="FE271" s="250"/>
      <c r="FF271" s="250"/>
      <c r="FG271" s="250"/>
      <c r="FH271" s="250"/>
      <c r="FI271" s="250"/>
      <c r="FJ271" s="250"/>
      <c r="FK271" s="250"/>
      <c r="FL271" s="250"/>
      <c r="FM271" s="250"/>
      <c r="FN271" s="250"/>
      <c r="FO271" s="250"/>
      <c r="FP271" s="250"/>
      <c r="FQ271" s="250"/>
      <c r="FR271" s="250"/>
      <c r="FS271" s="250"/>
      <c r="FT271" s="250"/>
      <c r="FU271" s="250"/>
      <c r="FV271" s="250"/>
      <c r="FW271" s="250"/>
      <c r="FX271" s="250"/>
      <c r="FY271" s="250"/>
      <c r="FZ271" s="250"/>
      <c r="GA271" s="250"/>
      <c r="GB271" s="250"/>
      <c r="GC271" s="250"/>
      <c r="GD271" s="250"/>
      <c r="GE271" s="250"/>
      <c r="GF271" s="250"/>
      <c r="GG271" s="250"/>
      <c r="GH271" s="250"/>
      <c r="GI271" s="250"/>
      <c r="GJ271" s="250"/>
      <c r="GK271" s="250"/>
      <c r="GL271" s="250"/>
      <c r="GM271" s="250"/>
      <c r="GN271" s="250"/>
      <c r="GO271" s="250"/>
      <c r="GP271" s="250"/>
      <c r="GQ271" s="250"/>
      <c r="GR271" s="250"/>
      <c r="GS271" s="250"/>
      <c r="GT271" s="250"/>
      <c r="GU271" s="250"/>
      <c r="GV271" s="250"/>
      <c r="GW271" s="250"/>
      <c r="GX271" s="250"/>
      <c r="GY271" s="250"/>
      <c r="GZ271" s="250"/>
      <c r="HA271" s="250"/>
      <c r="HB271" s="250"/>
      <c r="HC271" s="250"/>
      <c r="HD271" s="250"/>
      <c r="HE271" s="250"/>
      <c r="HF271" s="250"/>
      <c r="HG271" s="250"/>
      <c r="HH271" s="250"/>
      <c r="HI271" s="250"/>
      <c r="HJ271" s="250"/>
      <c r="HK271" s="250"/>
      <c r="HL271" s="250"/>
      <c r="HM271" s="250"/>
      <c r="HN271" s="250"/>
      <c r="HO271" s="250"/>
      <c r="HP271" s="250"/>
      <c r="HQ271" s="250"/>
      <c r="HR271" s="250"/>
      <c r="HS271" s="250"/>
      <c r="HT271" s="250"/>
      <c r="HU271" s="250"/>
      <c r="HV271" s="250"/>
      <c r="HW271" s="250"/>
      <c r="HX271" s="250"/>
      <c r="HY271" s="250"/>
      <c r="HZ271" s="250"/>
      <c r="IA271" s="250"/>
      <c r="IB271" s="250"/>
      <c r="IC271" s="250"/>
      <c r="ID271" s="250"/>
      <c r="IE271" s="250"/>
      <c r="IF271" s="250"/>
      <c r="IG271" s="250"/>
      <c r="IH271" s="250"/>
      <c r="II271" s="250"/>
      <c r="IJ271" s="250"/>
      <c r="IK271" s="250"/>
      <c r="IL271" s="250"/>
      <c r="IM271" s="250"/>
      <c r="IN271" s="250"/>
      <c r="IO271" s="250"/>
      <c r="IP271" s="250"/>
      <c r="IQ271" s="250"/>
      <c r="IR271" s="250"/>
      <c r="IS271" s="250"/>
      <c r="IT271" s="250"/>
      <c r="IU271" s="250"/>
      <c r="IV271" s="250"/>
      <c r="IW271" s="250"/>
      <c r="IX271" s="250"/>
      <c r="IY271" s="250"/>
      <c r="IZ271" s="250"/>
      <c r="JA271" s="250"/>
      <c r="JB271" s="250"/>
      <c r="JC271" s="250"/>
      <c r="JD271" s="250"/>
      <c r="JE271" s="250"/>
      <c r="JF271" s="250"/>
      <c r="JG271" s="250"/>
      <c r="JH271" s="250"/>
      <c r="JI271" s="250"/>
      <c r="JJ271" s="250"/>
      <c r="JK271" s="250"/>
      <c r="JL271" s="250"/>
      <c r="JM271" s="250"/>
      <c r="JN271" s="250"/>
      <c r="JO271" s="250"/>
      <c r="JP271" s="250"/>
      <c r="JQ271" s="250"/>
      <c r="JR271" s="250"/>
      <c r="JS271" s="250"/>
      <c r="JT271" s="250"/>
      <c r="JU271" s="250"/>
      <c r="JV271" s="250"/>
      <c r="JW271" s="250"/>
      <c r="JX271" s="250"/>
      <c r="JY271" s="250"/>
      <c r="JZ271" s="250"/>
      <c r="KA271" s="250"/>
      <c r="KB271" s="250"/>
      <c r="KC271" s="250"/>
      <c r="KD271" s="250"/>
      <c r="KE271" s="250"/>
      <c r="KF271" s="250"/>
      <c r="KG271" s="250"/>
      <c r="KH271" s="250"/>
      <c r="KI271" s="250"/>
      <c r="KJ271" s="250"/>
      <c r="KK271" s="250"/>
      <c r="KL271" s="250"/>
      <c r="KM271" s="250"/>
      <c r="KN271" s="250"/>
      <c r="KO271" s="250"/>
      <c r="KP271" s="250"/>
      <c r="KQ271" s="250"/>
      <c r="KR271" s="250"/>
      <c r="KS271" s="250"/>
      <c r="KT271" s="250"/>
      <c r="KU271" s="250"/>
      <c r="KV271" s="250"/>
      <c r="KW271" s="250"/>
      <c r="KX271" s="250"/>
      <c r="KY271" s="250"/>
      <c r="KZ271" s="250"/>
      <c r="LA271" s="250"/>
      <c r="LB271" s="250"/>
      <c r="LC271" s="250"/>
      <c r="LD271" s="250"/>
      <c r="LE271" s="250"/>
      <c r="LF271" s="250"/>
      <c r="LG271" s="250"/>
      <c r="LH271" s="250"/>
      <c r="LI271" s="250"/>
      <c r="LJ271" s="250"/>
      <c r="LK271" s="250"/>
      <c r="LL271" s="250"/>
      <c r="LM271" s="250"/>
      <c r="LN271" s="250"/>
      <c r="LO271" s="250"/>
      <c r="LP271" s="250"/>
      <c r="LQ271" s="250"/>
      <c r="LR271" s="250"/>
      <c r="LS271" s="250"/>
      <c r="LT271" s="250"/>
      <c r="LU271" s="250"/>
      <c r="LV271" s="250"/>
      <c r="LW271" s="250"/>
      <c r="LX271" s="250"/>
      <c r="LY271" s="250"/>
      <c r="LZ271" s="250"/>
      <c r="MA271" s="250"/>
      <c r="MB271" s="250"/>
      <c r="MC271" s="250"/>
      <c r="MD271" s="250"/>
      <c r="ME271" s="250"/>
      <c r="MF271" s="250"/>
      <c r="MG271" s="250"/>
      <c r="MH271" s="250"/>
      <c r="MI271" s="250"/>
      <c r="MJ271" s="250"/>
      <c r="MK271" s="250"/>
      <c r="ML271" s="250"/>
      <c r="MM271" s="250"/>
      <c r="MN271" s="250"/>
      <c r="MO271" s="250"/>
      <c r="MP271" s="250"/>
      <c r="MQ271" s="250"/>
      <c r="MR271" s="250"/>
      <c r="MS271" s="250"/>
      <c r="MT271" s="250"/>
      <c r="MU271" s="250"/>
      <c r="MV271" s="250"/>
      <c r="MW271" s="250"/>
      <c r="MX271" s="250"/>
      <c r="MY271" s="250"/>
      <c r="MZ271" s="250"/>
      <c r="NA271" s="250"/>
      <c r="NB271" s="250"/>
      <c r="NC271" s="250"/>
      <c r="ND271" s="250"/>
      <c r="NE271" s="250"/>
      <c r="NF271" s="250"/>
      <c r="NG271" s="250"/>
      <c r="NH271" s="250"/>
      <c r="NI271" s="250"/>
      <c r="NJ271" s="250"/>
      <c r="NK271" s="250"/>
      <c r="NL271" s="250"/>
      <c r="NM271" s="250"/>
      <c r="NN271" s="250"/>
      <c r="NO271" s="250"/>
      <c r="NP271" s="250"/>
      <c r="NQ271" s="250"/>
      <c r="NR271" s="250"/>
      <c r="NS271" s="250"/>
      <c r="NT271" s="250"/>
      <c r="NU271" s="250"/>
      <c r="NV271" s="250"/>
      <c r="NW271" s="250"/>
      <c r="NX271" s="250"/>
      <c r="NY271" s="250"/>
      <c r="NZ271" s="250"/>
      <c r="OA271" s="250"/>
      <c r="OB271" s="250"/>
      <c r="OC271" s="250"/>
      <c r="OD271" s="250"/>
      <c r="OE271" s="250"/>
      <c r="OF271" s="250"/>
      <c r="OG271" s="250"/>
      <c r="OH271" s="250"/>
      <c r="OI271" s="250"/>
      <c r="OJ271" s="250"/>
      <c r="OK271" s="250"/>
      <c r="OL271" s="250"/>
      <c r="OM271" s="250"/>
      <c r="ON271" s="250"/>
      <c r="OO271" s="250"/>
      <c r="OP271" s="250"/>
      <c r="OQ271" s="250"/>
      <c r="OR271" s="250"/>
      <c r="OS271" s="250"/>
      <c r="OT271" s="250"/>
      <c r="OU271" s="250"/>
      <c r="OV271" s="250"/>
      <c r="OW271" s="250"/>
      <c r="OX271" s="250"/>
      <c r="OY271" s="250"/>
      <c r="OZ271" s="250"/>
      <c r="PA271" s="250"/>
      <c r="PB271" s="250"/>
      <c r="PC271" s="250"/>
      <c r="PD271" s="250"/>
      <c r="PE271" s="250"/>
      <c r="PF271" s="250"/>
      <c r="PG271" s="250"/>
      <c r="PH271" s="250"/>
      <c r="PI271" s="250"/>
      <c r="PJ271" s="250"/>
      <c r="PK271" s="250"/>
      <c r="PL271" s="250"/>
      <c r="PM271" s="250"/>
      <c r="PN271" s="250"/>
      <c r="PO271" s="250"/>
      <c r="PP271" s="250"/>
      <c r="PQ271" s="250"/>
      <c r="PR271" s="250"/>
      <c r="PS271" s="250"/>
      <c r="PT271" s="250"/>
      <c r="PU271" s="250"/>
      <c r="PV271" s="250"/>
      <c r="PW271" s="250"/>
      <c r="PX271" s="250"/>
      <c r="PY271" s="250"/>
      <c r="PZ271" s="250"/>
      <c r="QA271" s="250"/>
      <c r="QB271" s="250"/>
      <c r="QC271" s="250"/>
      <c r="QD271" s="250"/>
      <c r="QE271" s="250"/>
      <c r="QF271" s="250"/>
      <c r="QG271" s="250"/>
      <c r="QH271" s="250"/>
      <c r="QI271" s="250"/>
      <c r="QJ271" s="250"/>
      <c r="QK271" s="250"/>
      <c r="QL271" s="250"/>
      <c r="QM271" s="250"/>
      <c r="QN271" s="250"/>
      <c r="QO271" s="250"/>
      <c r="QP271" s="250"/>
      <c r="QQ271" s="250"/>
      <c r="QR271" s="250"/>
      <c r="QS271" s="250"/>
      <c r="QT271" s="250"/>
      <c r="QU271" s="250"/>
      <c r="QV271" s="250"/>
      <c r="QW271" s="250"/>
      <c r="QX271" s="250"/>
      <c r="QY271" s="250"/>
      <c r="QZ271" s="250"/>
      <c r="RA271" s="250"/>
      <c r="RB271" s="250"/>
      <c r="RC271" s="250"/>
      <c r="RD271" s="250"/>
      <c r="RE271" s="250"/>
      <c r="RF271" s="250"/>
      <c r="RG271" s="250"/>
      <c r="RH271" s="250"/>
      <c r="RI271" s="250"/>
      <c r="RJ271" s="250"/>
      <c r="RK271" s="250"/>
      <c r="RL271" s="250"/>
      <c r="RM271" s="250"/>
      <c r="RN271" s="250"/>
      <c r="RO271" s="250"/>
      <c r="RP271" s="250"/>
      <c r="RQ271" s="250"/>
      <c r="RR271" s="250"/>
      <c r="RS271" s="250"/>
      <c r="RT271" s="250"/>
      <c r="RU271" s="250"/>
      <c r="RV271" s="250"/>
      <c r="RW271" s="250"/>
      <c r="RX271" s="250"/>
      <c r="RY271" s="250"/>
      <c r="RZ271" s="250"/>
      <c r="SA271" s="250"/>
      <c r="SB271" s="250"/>
      <c r="SC271" s="250"/>
      <c r="SD271" s="250"/>
      <c r="SE271" s="250"/>
      <c r="SF271" s="250"/>
      <c r="SG271" s="250"/>
      <c r="SH271" s="250"/>
      <c r="SI271" s="250"/>
      <c r="SJ271" s="250"/>
      <c r="SK271" s="250"/>
      <c r="SL271" s="250"/>
      <c r="SM271" s="250"/>
      <c r="SN271" s="250"/>
      <c r="SO271" s="250"/>
      <c r="SP271" s="250"/>
      <c r="SQ271" s="250"/>
      <c r="SR271" s="250"/>
      <c r="SS271" s="250"/>
      <c r="ST271" s="250"/>
      <c r="SU271" s="250"/>
      <c r="SV271" s="250"/>
      <c r="SW271" s="250"/>
      <c r="SX271" s="250"/>
      <c r="SY271" s="250"/>
      <c r="SZ271" s="250"/>
      <c r="TA271" s="250"/>
      <c r="TB271" s="250"/>
      <c r="TC271" s="250"/>
      <c r="TD271" s="250"/>
      <c r="TE271" s="250"/>
      <c r="TF271" s="250"/>
      <c r="TG271" s="250"/>
      <c r="TH271" s="250"/>
      <c r="TI271" s="250"/>
      <c r="TJ271" s="250"/>
      <c r="TK271" s="250"/>
      <c r="TL271" s="250"/>
      <c r="TM271" s="250"/>
      <c r="TN271" s="250"/>
      <c r="TO271" s="250"/>
      <c r="TP271" s="250"/>
      <c r="TQ271" s="250"/>
      <c r="TR271" s="250"/>
      <c r="TS271" s="250"/>
      <c r="TT271" s="250"/>
      <c r="TU271" s="250"/>
      <c r="TV271" s="250"/>
      <c r="TW271" s="250"/>
      <c r="TX271" s="250"/>
      <c r="TY271" s="250"/>
      <c r="TZ271" s="250"/>
      <c r="UA271" s="250"/>
      <c r="UB271" s="250"/>
      <c r="UC271" s="250"/>
      <c r="UD271" s="250"/>
      <c r="UE271" s="250"/>
      <c r="UF271" s="250"/>
      <c r="UG271" s="250"/>
      <c r="UH271" s="250"/>
      <c r="UI271" s="250"/>
      <c r="UJ271" s="250"/>
      <c r="UK271" s="250"/>
      <c r="UL271" s="250"/>
      <c r="UM271" s="250"/>
      <c r="UN271" s="250"/>
      <c r="UO271" s="250"/>
      <c r="UP271" s="250"/>
      <c r="UQ271" s="250"/>
      <c r="UR271" s="250"/>
      <c r="US271" s="250"/>
      <c r="UT271" s="250"/>
      <c r="UU271" s="250"/>
      <c r="UV271" s="250"/>
      <c r="UW271" s="250"/>
      <c r="UX271" s="250"/>
      <c r="UY271" s="250"/>
      <c r="UZ271" s="250"/>
      <c r="VA271" s="250"/>
      <c r="VB271" s="250"/>
      <c r="VC271" s="250"/>
      <c r="VD271" s="250"/>
      <c r="VE271" s="250"/>
      <c r="VF271" s="250"/>
      <c r="VG271" s="250"/>
      <c r="VH271" s="250"/>
      <c r="VI271" s="250"/>
      <c r="VJ271" s="250"/>
      <c r="VK271" s="250"/>
      <c r="VL271" s="250"/>
      <c r="VM271" s="250"/>
      <c r="VN271" s="250"/>
      <c r="VO271" s="250"/>
      <c r="VP271" s="250"/>
      <c r="VQ271" s="250"/>
      <c r="VR271" s="250"/>
      <c r="VS271" s="250"/>
      <c r="VT271" s="250"/>
      <c r="VU271" s="250"/>
      <c r="VV271" s="250"/>
      <c r="VW271" s="250"/>
      <c r="VX271" s="250"/>
      <c r="VY271" s="250"/>
      <c r="VZ271" s="250"/>
      <c r="WA271" s="250"/>
      <c r="WB271" s="250"/>
      <c r="WC271" s="250"/>
      <c r="WD271" s="250"/>
      <c r="WE271" s="250"/>
      <c r="WF271" s="250"/>
      <c r="WG271" s="250"/>
      <c r="WH271" s="250"/>
      <c r="WI271" s="250"/>
      <c r="WJ271" s="250"/>
      <c r="WK271" s="250"/>
      <c r="WL271" s="250"/>
      <c r="WM271" s="250"/>
      <c r="WN271" s="250"/>
      <c r="WO271" s="250"/>
      <c r="WP271" s="250"/>
      <c r="WQ271" s="250"/>
      <c r="WR271" s="250"/>
      <c r="WS271" s="250"/>
      <c r="WT271" s="250"/>
      <c r="WU271" s="250"/>
      <c r="WV271" s="250"/>
      <c r="WW271" s="250"/>
      <c r="WX271" s="250"/>
      <c r="WY271" s="250"/>
      <c r="WZ271" s="250"/>
      <c r="XA271" s="250"/>
      <c r="XB271" s="250"/>
      <c r="XC271" s="250"/>
      <c r="XD271" s="250"/>
      <c r="XE271" s="250"/>
      <c r="XF271" s="250"/>
      <c r="XG271" s="250"/>
      <c r="XH271" s="250"/>
      <c r="XI271" s="250"/>
      <c r="XJ271" s="250"/>
      <c r="XK271" s="250"/>
      <c r="XL271" s="250"/>
      <c r="XM271" s="250"/>
      <c r="XN271" s="250"/>
      <c r="XO271" s="250"/>
      <c r="XP271" s="250"/>
      <c r="XQ271" s="250"/>
      <c r="XR271" s="250"/>
      <c r="XS271" s="250"/>
      <c r="XT271" s="250"/>
      <c r="XU271" s="250"/>
      <c r="XV271" s="250"/>
      <c r="XW271" s="250"/>
      <c r="XX271" s="250"/>
      <c r="XY271" s="250"/>
      <c r="XZ271" s="250"/>
      <c r="YA271" s="250"/>
      <c r="YB271" s="250"/>
      <c r="YC271" s="250"/>
      <c r="YD271" s="250"/>
      <c r="YE271" s="250"/>
      <c r="YF271" s="250"/>
      <c r="YG271" s="250"/>
      <c r="YH271" s="250"/>
      <c r="YI271" s="250"/>
      <c r="YJ271" s="250"/>
      <c r="YK271" s="250"/>
      <c r="YL271" s="250"/>
      <c r="YM271" s="250"/>
      <c r="YN271" s="250"/>
      <c r="YO271" s="250"/>
      <c r="YP271" s="250"/>
      <c r="YQ271" s="250"/>
      <c r="YR271" s="250"/>
      <c r="YS271" s="250"/>
      <c r="YT271" s="250"/>
      <c r="YU271" s="250"/>
      <c r="YV271" s="250"/>
      <c r="YW271" s="250"/>
      <c r="YX271" s="250"/>
      <c r="YY271" s="250"/>
      <c r="YZ271" s="250"/>
      <c r="ZA271" s="250"/>
      <c r="ZB271" s="250"/>
      <c r="ZC271" s="250"/>
      <c r="ZD271" s="250"/>
      <c r="ZE271" s="250"/>
      <c r="ZF271" s="250"/>
      <c r="ZG271" s="250"/>
      <c r="ZH271" s="250"/>
      <c r="ZI271" s="250"/>
      <c r="ZJ271" s="250"/>
      <c r="ZK271" s="250"/>
      <c r="ZL271" s="250"/>
      <c r="ZM271" s="250"/>
      <c r="ZN271" s="250"/>
      <c r="ZO271" s="250"/>
      <c r="ZP271" s="250"/>
      <c r="ZQ271" s="250"/>
      <c r="ZR271" s="250"/>
      <c r="ZS271" s="250"/>
      <c r="ZT271" s="250"/>
      <c r="ZU271" s="250"/>
      <c r="ZV271" s="250"/>
      <c r="ZW271" s="250"/>
      <c r="ZX271" s="250"/>
      <c r="ZY271" s="250"/>
      <c r="ZZ271" s="250"/>
      <c r="AAA271" s="250"/>
      <c r="AAB271" s="250"/>
      <c r="AAC271" s="250"/>
      <c r="AAD271" s="250"/>
      <c r="AAE271" s="250"/>
      <c r="AAF271" s="250"/>
      <c r="AAG271" s="250"/>
      <c r="AAH271" s="250"/>
      <c r="AAI271" s="250"/>
      <c r="AAJ271" s="250"/>
      <c r="AAK271" s="250"/>
      <c r="AAL271" s="250"/>
      <c r="AAM271" s="250"/>
      <c r="AAN271" s="250"/>
      <c r="AAO271" s="250"/>
      <c r="AAP271" s="250"/>
      <c r="AAQ271" s="250"/>
      <c r="AAR271" s="250"/>
      <c r="AAS271" s="250"/>
      <c r="AAT271" s="250"/>
      <c r="AAU271" s="250"/>
      <c r="AAV271" s="250"/>
      <c r="AAW271" s="250"/>
      <c r="AAX271" s="250"/>
      <c r="AAY271" s="250"/>
      <c r="AAZ271" s="250"/>
      <c r="ABA271" s="250"/>
      <c r="ABB271" s="250"/>
      <c r="ABC271" s="250"/>
      <c r="ABD271" s="250"/>
      <c r="ABE271" s="250"/>
      <c r="ABF271" s="250"/>
      <c r="ABG271" s="250"/>
      <c r="ABH271" s="250"/>
      <c r="ABI271" s="250"/>
      <c r="ABJ271" s="250"/>
      <c r="ABK271" s="250"/>
      <c r="ABL271" s="250"/>
      <c r="ABM271" s="250"/>
      <c r="ABN271" s="250"/>
      <c r="ABO271" s="250"/>
      <c r="ABP271" s="250"/>
      <c r="ABQ271" s="250"/>
      <c r="ABR271" s="250"/>
      <c r="ABS271" s="250"/>
      <c r="ABT271" s="250"/>
      <c r="ABU271" s="250"/>
      <c r="ABV271" s="250"/>
      <c r="ABW271" s="250"/>
      <c r="ABX271" s="250"/>
      <c r="ABY271" s="250"/>
      <c r="ABZ271" s="250"/>
      <c r="ACA271" s="250"/>
      <c r="ACB271" s="250"/>
      <c r="ACC271" s="250"/>
      <c r="ACD271" s="250"/>
      <c r="ACE271" s="250"/>
      <c r="ACF271" s="250"/>
      <c r="ACG271" s="250"/>
      <c r="ACH271" s="250"/>
      <c r="ACI271" s="250"/>
      <c r="ACJ271" s="250"/>
      <c r="ACK271" s="250"/>
      <c r="ACL271" s="250"/>
      <c r="ACM271" s="250"/>
      <c r="ACN271" s="250"/>
      <c r="ACO271" s="250"/>
      <c r="ACP271" s="250"/>
      <c r="ACQ271" s="250"/>
      <c r="ACR271" s="250"/>
      <c r="ACS271" s="250"/>
      <c r="ACT271" s="250"/>
      <c r="ACU271" s="250"/>
      <c r="ACV271" s="250"/>
      <c r="ACW271" s="250"/>
      <c r="ACX271" s="250"/>
      <c r="ACY271" s="250"/>
      <c r="ACZ271" s="250"/>
      <c r="ADA271" s="250"/>
      <c r="ADB271" s="250"/>
      <c r="ADC271" s="250"/>
      <c r="ADD271" s="250"/>
      <c r="ADE271" s="250"/>
      <c r="ADF271" s="250"/>
      <c r="ADG271" s="250"/>
      <c r="ADH271" s="250"/>
      <c r="ADI271" s="250"/>
      <c r="ADJ271" s="250"/>
      <c r="ADK271" s="250"/>
      <c r="ADL271" s="250"/>
      <c r="ADM271" s="250"/>
      <c r="ADN271" s="250"/>
      <c r="ADO271" s="250"/>
      <c r="ADP271" s="250"/>
      <c r="ADQ271" s="250"/>
      <c r="ADR271" s="250"/>
      <c r="ADS271" s="250"/>
      <c r="ADT271" s="250"/>
      <c r="ADU271" s="250"/>
      <c r="ADV271" s="250"/>
      <c r="ADW271" s="250"/>
      <c r="ADX271" s="250"/>
      <c r="ADY271" s="250"/>
      <c r="ADZ271" s="250"/>
      <c r="AEA271" s="250"/>
      <c r="AEB271" s="250"/>
      <c r="AEC271" s="250"/>
      <c r="AED271" s="250"/>
      <c r="AEE271" s="250"/>
      <c r="AEF271" s="250"/>
      <c r="AEG271" s="250"/>
      <c r="AEH271" s="250"/>
      <c r="AEI271" s="250"/>
      <c r="AEJ271" s="250"/>
      <c r="AEK271" s="250"/>
      <c r="AEL271" s="250"/>
      <c r="AEM271" s="250"/>
      <c r="AEN271" s="250"/>
      <c r="AEO271" s="250"/>
      <c r="AEP271" s="250"/>
      <c r="AEQ271" s="250"/>
      <c r="AER271" s="250"/>
      <c r="AES271" s="250"/>
      <c r="AET271" s="250"/>
      <c r="AEU271" s="250"/>
      <c r="AEV271" s="250"/>
      <c r="AEW271" s="250"/>
      <c r="AEX271" s="250"/>
      <c r="AEY271" s="250"/>
      <c r="AEZ271" s="250"/>
      <c r="AFA271" s="250"/>
      <c r="AFB271" s="250"/>
      <c r="AFC271" s="250"/>
      <c r="AFD271" s="250"/>
      <c r="AFE271" s="250"/>
      <c r="AFF271" s="250"/>
      <c r="AFG271" s="250"/>
      <c r="AFH271" s="250"/>
      <c r="AFI271" s="250"/>
      <c r="AFJ271" s="250"/>
      <c r="AFK271" s="250"/>
      <c r="AFL271" s="250"/>
      <c r="AFM271" s="250"/>
      <c r="AFN271" s="250"/>
      <c r="AFO271" s="250"/>
      <c r="AFP271" s="250"/>
      <c r="AFQ271" s="250"/>
      <c r="AFR271" s="250"/>
      <c r="AFS271" s="250"/>
      <c r="AFT271" s="250"/>
      <c r="AFU271" s="250"/>
      <c r="AFV271" s="250"/>
      <c r="AFW271" s="250"/>
      <c r="AFX271" s="250"/>
      <c r="AFY271" s="250"/>
      <c r="AFZ271" s="250"/>
      <c r="AGA271" s="250"/>
      <c r="AGB271" s="250"/>
      <c r="AGC271" s="250"/>
      <c r="AGD271" s="250"/>
      <c r="AGE271" s="250"/>
      <c r="AGF271" s="250"/>
      <c r="AGG271" s="250"/>
      <c r="AGH271" s="250"/>
      <c r="AGI271" s="250"/>
      <c r="AGJ271" s="250"/>
      <c r="AGK271" s="250"/>
      <c r="AGL271" s="250"/>
      <c r="AGM271" s="250"/>
      <c r="AGN271" s="250"/>
      <c r="AGO271" s="250"/>
      <c r="AGP271" s="250"/>
      <c r="AGQ271" s="250"/>
      <c r="AGR271" s="250"/>
      <c r="AGS271" s="250"/>
      <c r="AGT271" s="250"/>
      <c r="AGU271" s="250"/>
      <c r="AGV271" s="250"/>
      <c r="AGW271" s="250"/>
      <c r="AGX271" s="250"/>
      <c r="AGY271" s="250"/>
      <c r="AGZ271" s="250"/>
      <c r="AHA271" s="250"/>
      <c r="AHB271" s="250"/>
      <c r="AHC271" s="250"/>
      <c r="AHD271" s="250"/>
      <c r="AHE271" s="250"/>
      <c r="AHF271" s="250"/>
      <c r="AHG271" s="250"/>
      <c r="AHH271" s="250"/>
      <c r="AHI271" s="250"/>
      <c r="AHJ271" s="250"/>
      <c r="AHK271" s="250"/>
      <c r="AHL271" s="250"/>
      <c r="AHM271" s="250"/>
      <c r="AHN271" s="250"/>
      <c r="AHO271" s="250"/>
      <c r="AHP271" s="250"/>
      <c r="AHQ271" s="250"/>
      <c r="AHR271" s="250"/>
      <c r="AHS271" s="250"/>
      <c r="AHT271" s="250"/>
      <c r="AHU271" s="250"/>
      <c r="AHV271" s="250"/>
      <c r="AHW271" s="250"/>
      <c r="AHX271" s="250"/>
      <c r="AHY271" s="250"/>
      <c r="AHZ271" s="250"/>
      <c r="AIA271" s="250"/>
      <c r="AIB271" s="250"/>
      <c r="AIC271" s="250"/>
      <c r="AID271" s="250"/>
      <c r="AIE271" s="250"/>
      <c r="AIF271" s="250"/>
      <c r="AIG271" s="250"/>
      <c r="AIH271" s="250"/>
      <c r="AII271" s="250"/>
      <c r="AIJ271" s="250"/>
      <c r="AIK271" s="250"/>
      <c r="AIL271" s="250"/>
      <c r="AIM271" s="250"/>
      <c r="AIN271" s="250"/>
      <c r="AIO271" s="250"/>
      <c r="AIP271" s="250"/>
      <c r="AIQ271" s="250"/>
      <c r="AIR271" s="250"/>
      <c r="AIS271" s="250"/>
      <c r="AIT271" s="250"/>
      <c r="AIU271" s="250"/>
      <c r="AIV271" s="250"/>
      <c r="AIW271" s="250"/>
      <c r="AIX271" s="250"/>
      <c r="AIY271" s="250"/>
      <c r="AIZ271" s="250"/>
      <c r="AJA271" s="250"/>
      <c r="AJB271" s="250"/>
      <c r="AJC271" s="250"/>
      <c r="AJD271" s="250"/>
      <c r="AJE271" s="250"/>
      <c r="AJF271" s="250"/>
      <c r="AJG271" s="250"/>
      <c r="AJH271" s="250"/>
      <c r="AJI271" s="250"/>
      <c r="AJJ271" s="250"/>
      <c r="AJK271" s="250"/>
      <c r="AJL271" s="250"/>
      <c r="AJM271" s="250"/>
      <c r="AJN271" s="250"/>
      <c r="AJO271" s="250"/>
      <c r="AJP271" s="250"/>
      <c r="AJQ271" s="250"/>
      <c r="AJR271" s="250"/>
      <c r="AJS271" s="250"/>
      <c r="AJT271" s="250"/>
      <c r="AJU271" s="250"/>
      <c r="AJV271" s="250"/>
      <c r="AJW271" s="250"/>
      <c r="AJX271" s="250"/>
      <c r="AJY271" s="250"/>
      <c r="AJZ271" s="250"/>
      <c r="AKA271" s="250"/>
      <c r="AKB271" s="250"/>
      <c r="AKC271" s="250"/>
      <c r="AKD271" s="250"/>
      <c r="AKE271" s="250"/>
      <c r="AKF271" s="250"/>
      <c r="AKG271" s="250"/>
      <c r="AKH271" s="250"/>
      <c r="AKI271" s="250"/>
      <c r="AKJ271" s="250"/>
      <c r="AKK271" s="250"/>
      <c r="AKL271" s="250"/>
      <c r="AKM271" s="250"/>
      <c r="AKN271" s="250"/>
      <c r="AKO271" s="250"/>
      <c r="AKP271" s="250"/>
      <c r="AKQ271" s="250"/>
      <c r="AKR271" s="250"/>
      <c r="AKS271" s="250"/>
      <c r="AKT271" s="250"/>
      <c r="AKU271" s="250"/>
      <c r="AKV271" s="250"/>
      <c r="AKW271" s="250"/>
      <c r="AKX271" s="250"/>
      <c r="AKY271" s="250"/>
      <c r="AKZ271" s="250"/>
      <c r="ALA271" s="250"/>
      <c r="ALB271" s="250"/>
      <c r="ALC271" s="250"/>
      <c r="ALD271" s="250"/>
    </row>
    <row r="272" spans="1:992" s="5" customFormat="1" ht="22.5" customHeight="1">
      <c r="A272" s="2415"/>
      <c r="B272" s="2387"/>
      <c r="C272" s="2467"/>
      <c r="D272" s="722" t="s">
        <v>305</v>
      </c>
      <c r="E272" s="271">
        <f t="shared" si="2"/>
        <v>0</v>
      </c>
      <c r="F272" s="969">
        <f t="shared" si="2"/>
        <v>0</v>
      </c>
      <c r="G272" s="2406"/>
      <c r="H272" s="712"/>
      <c r="I272" s="712"/>
      <c r="J272" s="712"/>
      <c r="K272" s="712"/>
      <c r="L272" s="2803"/>
      <c r="M272" s="580"/>
      <c r="N272" s="250"/>
      <c r="O272" s="250"/>
      <c r="P272" s="250"/>
      <c r="Q272" s="250"/>
      <c r="R272" s="250"/>
      <c r="S272" s="250"/>
      <c r="T272" s="250"/>
      <c r="U272" s="250"/>
      <c r="V272" s="250"/>
      <c r="W272" s="250"/>
      <c r="X272" s="250"/>
      <c r="Y272" s="250"/>
      <c r="Z272" s="250"/>
      <c r="AA272" s="250"/>
      <c r="AB272" s="250"/>
      <c r="AC272" s="250"/>
      <c r="AD272" s="250"/>
      <c r="AE272" s="250"/>
      <c r="AF272" s="250"/>
      <c r="AG272" s="250"/>
      <c r="AH272" s="250"/>
      <c r="AI272" s="250"/>
      <c r="AJ272" s="250"/>
      <c r="AK272" s="250"/>
      <c r="AL272" s="250"/>
      <c r="AM272" s="250"/>
      <c r="AN272" s="250"/>
      <c r="AO272" s="250"/>
      <c r="AP272" s="250"/>
      <c r="AQ272" s="250"/>
      <c r="AR272" s="250"/>
      <c r="AS272" s="250"/>
      <c r="AT272" s="250"/>
      <c r="AU272" s="250"/>
      <c r="AV272" s="250"/>
      <c r="AW272" s="250"/>
      <c r="AX272" s="250"/>
      <c r="AY272" s="250"/>
      <c r="AZ272" s="250"/>
      <c r="BA272" s="250"/>
      <c r="BB272" s="250"/>
      <c r="BC272" s="250"/>
      <c r="BD272" s="250"/>
      <c r="BE272" s="250"/>
      <c r="BF272" s="250"/>
      <c r="BG272" s="250"/>
      <c r="BH272" s="250"/>
      <c r="BI272" s="250"/>
      <c r="BJ272" s="250"/>
      <c r="BK272" s="250"/>
      <c r="BL272" s="250"/>
      <c r="BM272" s="250"/>
      <c r="BN272" s="250"/>
      <c r="BO272" s="250"/>
      <c r="BP272" s="250"/>
      <c r="BQ272" s="250"/>
      <c r="BR272" s="250"/>
      <c r="BS272" s="250"/>
      <c r="BT272" s="250"/>
      <c r="BU272" s="250"/>
      <c r="BV272" s="250"/>
      <c r="BW272" s="250"/>
      <c r="BX272" s="250"/>
      <c r="BY272" s="250"/>
      <c r="BZ272" s="250"/>
      <c r="CA272" s="250"/>
      <c r="CB272" s="250"/>
      <c r="CC272" s="250"/>
      <c r="CD272" s="250"/>
      <c r="CE272" s="250"/>
      <c r="CF272" s="250"/>
      <c r="CG272" s="250"/>
      <c r="CH272" s="250"/>
      <c r="CI272" s="250"/>
      <c r="CJ272" s="250"/>
      <c r="CK272" s="250"/>
      <c r="CL272" s="250"/>
      <c r="CM272" s="250"/>
      <c r="CN272" s="250"/>
      <c r="CO272" s="250"/>
      <c r="CP272" s="250"/>
      <c r="CQ272" s="250"/>
      <c r="CR272" s="250"/>
      <c r="CS272" s="250"/>
      <c r="CT272" s="250"/>
      <c r="CU272" s="250"/>
      <c r="CV272" s="250"/>
      <c r="CW272" s="250"/>
      <c r="CX272" s="250"/>
      <c r="CY272" s="250"/>
      <c r="CZ272" s="250"/>
      <c r="DA272" s="250"/>
      <c r="DB272" s="250"/>
      <c r="DC272" s="250"/>
      <c r="DD272" s="250"/>
      <c r="DE272" s="250"/>
      <c r="DF272" s="250"/>
      <c r="DG272" s="250"/>
      <c r="DH272" s="250"/>
      <c r="DI272" s="250"/>
      <c r="DJ272" s="250"/>
      <c r="DK272" s="250"/>
      <c r="DL272" s="250"/>
      <c r="DM272" s="250"/>
      <c r="DN272" s="250"/>
      <c r="DO272" s="250"/>
      <c r="DP272" s="250"/>
      <c r="DQ272" s="250"/>
      <c r="DR272" s="250"/>
      <c r="DS272" s="250"/>
      <c r="DT272" s="250"/>
      <c r="DU272" s="250"/>
      <c r="DV272" s="250"/>
      <c r="DW272" s="250"/>
      <c r="DX272" s="250"/>
      <c r="DY272" s="250"/>
      <c r="DZ272" s="250"/>
      <c r="EA272" s="250"/>
      <c r="EB272" s="250"/>
      <c r="EC272" s="250"/>
      <c r="ED272" s="250"/>
      <c r="EE272" s="250"/>
      <c r="EF272" s="250"/>
      <c r="EG272" s="250"/>
      <c r="EH272" s="250"/>
      <c r="EI272" s="250"/>
      <c r="EJ272" s="250"/>
      <c r="EK272" s="250"/>
      <c r="EL272" s="250"/>
      <c r="EM272" s="250"/>
      <c r="EN272" s="250"/>
      <c r="EO272" s="250"/>
      <c r="EP272" s="250"/>
      <c r="EQ272" s="250"/>
      <c r="ER272" s="250"/>
      <c r="ES272" s="250"/>
      <c r="ET272" s="250"/>
      <c r="EU272" s="250"/>
      <c r="EV272" s="250"/>
      <c r="EW272" s="250"/>
      <c r="EX272" s="250"/>
      <c r="EY272" s="250"/>
      <c r="EZ272" s="250"/>
      <c r="FA272" s="250"/>
      <c r="FB272" s="250"/>
      <c r="FC272" s="250"/>
      <c r="FD272" s="250"/>
      <c r="FE272" s="250"/>
      <c r="FF272" s="250"/>
      <c r="FG272" s="250"/>
      <c r="FH272" s="250"/>
      <c r="FI272" s="250"/>
      <c r="FJ272" s="250"/>
      <c r="FK272" s="250"/>
      <c r="FL272" s="250"/>
      <c r="FM272" s="250"/>
      <c r="FN272" s="250"/>
      <c r="FO272" s="250"/>
      <c r="FP272" s="250"/>
      <c r="FQ272" s="250"/>
      <c r="FR272" s="250"/>
      <c r="FS272" s="250"/>
      <c r="FT272" s="250"/>
      <c r="FU272" s="250"/>
      <c r="FV272" s="250"/>
      <c r="FW272" s="250"/>
      <c r="FX272" s="250"/>
      <c r="FY272" s="250"/>
      <c r="FZ272" s="250"/>
      <c r="GA272" s="250"/>
      <c r="GB272" s="250"/>
      <c r="GC272" s="250"/>
      <c r="GD272" s="250"/>
      <c r="GE272" s="250"/>
      <c r="GF272" s="250"/>
      <c r="GG272" s="250"/>
      <c r="GH272" s="250"/>
      <c r="GI272" s="250"/>
      <c r="GJ272" s="250"/>
      <c r="GK272" s="250"/>
      <c r="GL272" s="250"/>
      <c r="GM272" s="250"/>
      <c r="GN272" s="250"/>
      <c r="GO272" s="250"/>
      <c r="GP272" s="250"/>
      <c r="GQ272" s="250"/>
      <c r="GR272" s="250"/>
      <c r="GS272" s="250"/>
      <c r="GT272" s="250"/>
      <c r="GU272" s="250"/>
      <c r="GV272" s="250"/>
      <c r="GW272" s="250"/>
      <c r="GX272" s="250"/>
      <c r="GY272" s="250"/>
      <c r="GZ272" s="250"/>
      <c r="HA272" s="250"/>
      <c r="HB272" s="250"/>
      <c r="HC272" s="250"/>
      <c r="HD272" s="250"/>
      <c r="HE272" s="250"/>
      <c r="HF272" s="250"/>
      <c r="HG272" s="250"/>
      <c r="HH272" s="250"/>
      <c r="HI272" s="250"/>
      <c r="HJ272" s="250"/>
      <c r="HK272" s="250"/>
      <c r="HL272" s="250"/>
      <c r="HM272" s="250"/>
      <c r="HN272" s="250"/>
      <c r="HO272" s="250"/>
      <c r="HP272" s="250"/>
      <c r="HQ272" s="250"/>
      <c r="HR272" s="250"/>
      <c r="HS272" s="250"/>
      <c r="HT272" s="250"/>
      <c r="HU272" s="250"/>
      <c r="HV272" s="250"/>
      <c r="HW272" s="250"/>
      <c r="HX272" s="250"/>
      <c r="HY272" s="250"/>
      <c r="HZ272" s="250"/>
      <c r="IA272" s="250"/>
      <c r="IB272" s="250"/>
      <c r="IC272" s="250"/>
      <c r="ID272" s="250"/>
      <c r="IE272" s="250"/>
      <c r="IF272" s="250"/>
      <c r="IG272" s="250"/>
      <c r="IH272" s="250"/>
      <c r="II272" s="250"/>
      <c r="IJ272" s="250"/>
      <c r="IK272" s="250"/>
      <c r="IL272" s="250"/>
      <c r="IM272" s="250"/>
      <c r="IN272" s="250"/>
      <c r="IO272" s="250"/>
      <c r="IP272" s="250"/>
      <c r="IQ272" s="250"/>
      <c r="IR272" s="250"/>
      <c r="IS272" s="250"/>
      <c r="IT272" s="250"/>
      <c r="IU272" s="250"/>
      <c r="IV272" s="250"/>
      <c r="IW272" s="250"/>
      <c r="IX272" s="250"/>
      <c r="IY272" s="250"/>
      <c r="IZ272" s="250"/>
      <c r="JA272" s="250"/>
      <c r="JB272" s="250"/>
      <c r="JC272" s="250"/>
      <c r="JD272" s="250"/>
      <c r="JE272" s="250"/>
      <c r="JF272" s="250"/>
      <c r="JG272" s="250"/>
      <c r="JH272" s="250"/>
      <c r="JI272" s="250"/>
      <c r="JJ272" s="250"/>
      <c r="JK272" s="250"/>
      <c r="JL272" s="250"/>
      <c r="JM272" s="250"/>
      <c r="JN272" s="250"/>
      <c r="JO272" s="250"/>
      <c r="JP272" s="250"/>
      <c r="JQ272" s="250"/>
      <c r="JR272" s="250"/>
      <c r="JS272" s="250"/>
      <c r="JT272" s="250"/>
      <c r="JU272" s="250"/>
      <c r="JV272" s="250"/>
      <c r="JW272" s="250"/>
      <c r="JX272" s="250"/>
      <c r="JY272" s="250"/>
      <c r="JZ272" s="250"/>
      <c r="KA272" s="250"/>
      <c r="KB272" s="250"/>
      <c r="KC272" s="250"/>
      <c r="KD272" s="250"/>
      <c r="KE272" s="250"/>
      <c r="KF272" s="250"/>
      <c r="KG272" s="250"/>
      <c r="KH272" s="250"/>
      <c r="KI272" s="250"/>
      <c r="KJ272" s="250"/>
      <c r="KK272" s="250"/>
      <c r="KL272" s="250"/>
      <c r="KM272" s="250"/>
      <c r="KN272" s="250"/>
      <c r="KO272" s="250"/>
      <c r="KP272" s="250"/>
      <c r="KQ272" s="250"/>
      <c r="KR272" s="250"/>
      <c r="KS272" s="250"/>
      <c r="KT272" s="250"/>
      <c r="KU272" s="250"/>
      <c r="KV272" s="250"/>
      <c r="KW272" s="250"/>
      <c r="KX272" s="250"/>
      <c r="KY272" s="250"/>
      <c r="KZ272" s="250"/>
      <c r="LA272" s="250"/>
      <c r="LB272" s="250"/>
      <c r="LC272" s="250"/>
      <c r="LD272" s="250"/>
      <c r="LE272" s="250"/>
      <c r="LF272" s="250"/>
      <c r="LG272" s="250"/>
      <c r="LH272" s="250"/>
      <c r="LI272" s="250"/>
      <c r="LJ272" s="250"/>
      <c r="LK272" s="250"/>
      <c r="LL272" s="250"/>
      <c r="LM272" s="250"/>
      <c r="LN272" s="250"/>
      <c r="LO272" s="250"/>
      <c r="LP272" s="250"/>
      <c r="LQ272" s="250"/>
      <c r="LR272" s="250"/>
      <c r="LS272" s="250"/>
      <c r="LT272" s="250"/>
      <c r="LU272" s="250"/>
      <c r="LV272" s="250"/>
      <c r="LW272" s="250"/>
      <c r="LX272" s="250"/>
      <c r="LY272" s="250"/>
      <c r="LZ272" s="250"/>
      <c r="MA272" s="250"/>
      <c r="MB272" s="250"/>
      <c r="MC272" s="250"/>
      <c r="MD272" s="250"/>
      <c r="ME272" s="250"/>
      <c r="MF272" s="250"/>
      <c r="MG272" s="250"/>
      <c r="MH272" s="250"/>
      <c r="MI272" s="250"/>
      <c r="MJ272" s="250"/>
      <c r="MK272" s="250"/>
      <c r="ML272" s="250"/>
      <c r="MM272" s="250"/>
      <c r="MN272" s="250"/>
      <c r="MO272" s="250"/>
      <c r="MP272" s="250"/>
      <c r="MQ272" s="250"/>
      <c r="MR272" s="250"/>
      <c r="MS272" s="250"/>
      <c r="MT272" s="250"/>
      <c r="MU272" s="250"/>
      <c r="MV272" s="250"/>
      <c r="MW272" s="250"/>
      <c r="MX272" s="250"/>
      <c r="MY272" s="250"/>
      <c r="MZ272" s="250"/>
      <c r="NA272" s="250"/>
      <c r="NB272" s="250"/>
      <c r="NC272" s="250"/>
      <c r="ND272" s="250"/>
      <c r="NE272" s="250"/>
      <c r="NF272" s="250"/>
      <c r="NG272" s="250"/>
      <c r="NH272" s="250"/>
      <c r="NI272" s="250"/>
      <c r="NJ272" s="250"/>
      <c r="NK272" s="250"/>
      <c r="NL272" s="250"/>
      <c r="NM272" s="250"/>
      <c r="NN272" s="250"/>
      <c r="NO272" s="250"/>
      <c r="NP272" s="250"/>
      <c r="NQ272" s="250"/>
      <c r="NR272" s="250"/>
      <c r="NS272" s="250"/>
      <c r="NT272" s="250"/>
      <c r="NU272" s="250"/>
      <c r="NV272" s="250"/>
      <c r="NW272" s="250"/>
      <c r="NX272" s="250"/>
      <c r="NY272" s="250"/>
      <c r="NZ272" s="250"/>
      <c r="OA272" s="250"/>
      <c r="OB272" s="250"/>
      <c r="OC272" s="250"/>
      <c r="OD272" s="250"/>
      <c r="OE272" s="250"/>
      <c r="OF272" s="250"/>
      <c r="OG272" s="250"/>
      <c r="OH272" s="250"/>
      <c r="OI272" s="250"/>
      <c r="OJ272" s="250"/>
      <c r="OK272" s="250"/>
      <c r="OL272" s="250"/>
      <c r="OM272" s="250"/>
      <c r="ON272" s="250"/>
      <c r="OO272" s="250"/>
      <c r="OP272" s="250"/>
      <c r="OQ272" s="250"/>
      <c r="OR272" s="250"/>
      <c r="OS272" s="250"/>
      <c r="OT272" s="250"/>
      <c r="OU272" s="250"/>
      <c r="OV272" s="250"/>
      <c r="OW272" s="250"/>
      <c r="OX272" s="250"/>
      <c r="OY272" s="250"/>
      <c r="OZ272" s="250"/>
      <c r="PA272" s="250"/>
      <c r="PB272" s="250"/>
      <c r="PC272" s="250"/>
      <c r="PD272" s="250"/>
      <c r="PE272" s="250"/>
      <c r="PF272" s="250"/>
      <c r="PG272" s="250"/>
      <c r="PH272" s="250"/>
      <c r="PI272" s="250"/>
      <c r="PJ272" s="250"/>
      <c r="PK272" s="250"/>
      <c r="PL272" s="250"/>
      <c r="PM272" s="250"/>
      <c r="PN272" s="250"/>
      <c r="PO272" s="250"/>
      <c r="PP272" s="250"/>
      <c r="PQ272" s="250"/>
      <c r="PR272" s="250"/>
      <c r="PS272" s="250"/>
      <c r="PT272" s="250"/>
      <c r="PU272" s="250"/>
      <c r="PV272" s="250"/>
      <c r="PW272" s="250"/>
      <c r="PX272" s="250"/>
      <c r="PY272" s="250"/>
      <c r="PZ272" s="250"/>
      <c r="QA272" s="250"/>
      <c r="QB272" s="250"/>
      <c r="QC272" s="250"/>
      <c r="QD272" s="250"/>
      <c r="QE272" s="250"/>
      <c r="QF272" s="250"/>
      <c r="QG272" s="250"/>
      <c r="QH272" s="250"/>
      <c r="QI272" s="250"/>
      <c r="QJ272" s="250"/>
      <c r="QK272" s="250"/>
      <c r="QL272" s="250"/>
      <c r="QM272" s="250"/>
      <c r="QN272" s="250"/>
      <c r="QO272" s="250"/>
      <c r="QP272" s="250"/>
      <c r="QQ272" s="250"/>
      <c r="QR272" s="250"/>
      <c r="QS272" s="250"/>
      <c r="QT272" s="250"/>
      <c r="QU272" s="250"/>
      <c r="QV272" s="250"/>
      <c r="QW272" s="250"/>
      <c r="QX272" s="250"/>
      <c r="QY272" s="250"/>
      <c r="QZ272" s="250"/>
      <c r="RA272" s="250"/>
      <c r="RB272" s="250"/>
      <c r="RC272" s="250"/>
      <c r="RD272" s="250"/>
      <c r="RE272" s="250"/>
      <c r="RF272" s="250"/>
      <c r="RG272" s="250"/>
      <c r="RH272" s="250"/>
      <c r="RI272" s="250"/>
      <c r="RJ272" s="250"/>
      <c r="RK272" s="250"/>
      <c r="RL272" s="250"/>
      <c r="RM272" s="250"/>
      <c r="RN272" s="250"/>
      <c r="RO272" s="250"/>
      <c r="RP272" s="250"/>
      <c r="RQ272" s="250"/>
      <c r="RR272" s="250"/>
      <c r="RS272" s="250"/>
      <c r="RT272" s="250"/>
      <c r="RU272" s="250"/>
      <c r="RV272" s="250"/>
      <c r="RW272" s="250"/>
      <c r="RX272" s="250"/>
      <c r="RY272" s="250"/>
      <c r="RZ272" s="250"/>
      <c r="SA272" s="250"/>
      <c r="SB272" s="250"/>
      <c r="SC272" s="250"/>
      <c r="SD272" s="250"/>
      <c r="SE272" s="250"/>
      <c r="SF272" s="250"/>
      <c r="SG272" s="250"/>
      <c r="SH272" s="250"/>
      <c r="SI272" s="250"/>
      <c r="SJ272" s="250"/>
      <c r="SK272" s="250"/>
      <c r="SL272" s="250"/>
      <c r="SM272" s="250"/>
      <c r="SN272" s="250"/>
      <c r="SO272" s="250"/>
      <c r="SP272" s="250"/>
      <c r="SQ272" s="250"/>
      <c r="SR272" s="250"/>
      <c r="SS272" s="250"/>
      <c r="ST272" s="250"/>
      <c r="SU272" s="250"/>
      <c r="SV272" s="250"/>
      <c r="SW272" s="250"/>
      <c r="SX272" s="250"/>
      <c r="SY272" s="250"/>
      <c r="SZ272" s="250"/>
      <c r="TA272" s="250"/>
      <c r="TB272" s="250"/>
      <c r="TC272" s="250"/>
      <c r="TD272" s="250"/>
      <c r="TE272" s="250"/>
      <c r="TF272" s="250"/>
      <c r="TG272" s="250"/>
      <c r="TH272" s="250"/>
      <c r="TI272" s="250"/>
      <c r="TJ272" s="250"/>
      <c r="TK272" s="250"/>
      <c r="TL272" s="250"/>
      <c r="TM272" s="250"/>
      <c r="TN272" s="250"/>
      <c r="TO272" s="250"/>
      <c r="TP272" s="250"/>
      <c r="TQ272" s="250"/>
      <c r="TR272" s="250"/>
      <c r="TS272" s="250"/>
      <c r="TT272" s="250"/>
      <c r="TU272" s="250"/>
      <c r="TV272" s="250"/>
      <c r="TW272" s="250"/>
      <c r="TX272" s="250"/>
      <c r="TY272" s="250"/>
      <c r="TZ272" s="250"/>
      <c r="UA272" s="250"/>
      <c r="UB272" s="250"/>
      <c r="UC272" s="250"/>
      <c r="UD272" s="250"/>
      <c r="UE272" s="250"/>
      <c r="UF272" s="250"/>
      <c r="UG272" s="250"/>
      <c r="UH272" s="250"/>
      <c r="UI272" s="250"/>
      <c r="UJ272" s="250"/>
      <c r="UK272" s="250"/>
      <c r="UL272" s="250"/>
      <c r="UM272" s="250"/>
      <c r="UN272" s="250"/>
      <c r="UO272" s="250"/>
      <c r="UP272" s="250"/>
      <c r="UQ272" s="250"/>
      <c r="UR272" s="250"/>
      <c r="US272" s="250"/>
      <c r="UT272" s="250"/>
      <c r="UU272" s="250"/>
      <c r="UV272" s="250"/>
      <c r="UW272" s="250"/>
      <c r="UX272" s="250"/>
      <c r="UY272" s="250"/>
      <c r="UZ272" s="250"/>
      <c r="VA272" s="250"/>
      <c r="VB272" s="250"/>
      <c r="VC272" s="250"/>
      <c r="VD272" s="250"/>
      <c r="VE272" s="250"/>
      <c r="VF272" s="250"/>
      <c r="VG272" s="250"/>
      <c r="VH272" s="250"/>
      <c r="VI272" s="250"/>
      <c r="VJ272" s="250"/>
      <c r="VK272" s="250"/>
      <c r="VL272" s="250"/>
      <c r="VM272" s="250"/>
      <c r="VN272" s="250"/>
      <c r="VO272" s="250"/>
      <c r="VP272" s="250"/>
      <c r="VQ272" s="250"/>
      <c r="VR272" s="250"/>
      <c r="VS272" s="250"/>
      <c r="VT272" s="250"/>
      <c r="VU272" s="250"/>
      <c r="VV272" s="250"/>
      <c r="VW272" s="250"/>
      <c r="VX272" s="250"/>
      <c r="VY272" s="250"/>
      <c r="VZ272" s="250"/>
      <c r="WA272" s="250"/>
      <c r="WB272" s="250"/>
      <c r="WC272" s="250"/>
      <c r="WD272" s="250"/>
      <c r="WE272" s="250"/>
      <c r="WF272" s="250"/>
      <c r="WG272" s="250"/>
      <c r="WH272" s="250"/>
      <c r="WI272" s="250"/>
      <c r="WJ272" s="250"/>
      <c r="WK272" s="250"/>
      <c r="WL272" s="250"/>
      <c r="WM272" s="250"/>
      <c r="WN272" s="250"/>
      <c r="WO272" s="250"/>
      <c r="WP272" s="250"/>
      <c r="WQ272" s="250"/>
      <c r="WR272" s="250"/>
      <c r="WS272" s="250"/>
      <c r="WT272" s="250"/>
      <c r="WU272" s="250"/>
      <c r="WV272" s="250"/>
      <c r="WW272" s="250"/>
      <c r="WX272" s="250"/>
      <c r="WY272" s="250"/>
      <c r="WZ272" s="250"/>
      <c r="XA272" s="250"/>
      <c r="XB272" s="250"/>
      <c r="XC272" s="250"/>
      <c r="XD272" s="250"/>
      <c r="XE272" s="250"/>
      <c r="XF272" s="250"/>
      <c r="XG272" s="250"/>
      <c r="XH272" s="250"/>
      <c r="XI272" s="250"/>
      <c r="XJ272" s="250"/>
      <c r="XK272" s="250"/>
      <c r="XL272" s="250"/>
      <c r="XM272" s="250"/>
      <c r="XN272" s="250"/>
      <c r="XO272" s="250"/>
      <c r="XP272" s="250"/>
      <c r="XQ272" s="250"/>
      <c r="XR272" s="250"/>
      <c r="XS272" s="250"/>
      <c r="XT272" s="250"/>
      <c r="XU272" s="250"/>
      <c r="XV272" s="250"/>
      <c r="XW272" s="250"/>
      <c r="XX272" s="250"/>
      <c r="XY272" s="250"/>
      <c r="XZ272" s="250"/>
      <c r="YA272" s="250"/>
      <c r="YB272" s="250"/>
      <c r="YC272" s="250"/>
      <c r="YD272" s="250"/>
      <c r="YE272" s="250"/>
      <c r="YF272" s="250"/>
      <c r="YG272" s="250"/>
      <c r="YH272" s="250"/>
      <c r="YI272" s="250"/>
      <c r="YJ272" s="250"/>
      <c r="YK272" s="250"/>
      <c r="YL272" s="250"/>
      <c r="YM272" s="250"/>
      <c r="YN272" s="250"/>
      <c r="YO272" s="250"/>
      <c r="YP272" s="250"/>
      <c r="YQ272" s="250"/>
      <c r="YR272" s="250"/>
      <c r="YS272" s="250"/>
      <c r="YT272" s="250"/>
      <c r="YU272" s="250"/>
      <c r="YV272" s="250"/>
      <c r="YW272" s="250"/>
      <c r="YX272" s="250"/>
      <c r="YY272" s="250"/>
      <c r="YZ272" s="250"/>
      <c r="ZA272" s="250"/>
      <c r="ZB272" s="250"/>
      <c r="ZC272" s="250"/>
      <c r="ZD272" s="250"/>
      <c r="ZE272" s="250"/>
      <c r="ZF272" s="250"/>
      <c r="ZG272" s="250"/>
      <c r="ZH272" s="250"/>
      <c r="ZI272" s="250"/>
      <c r="ZJ272" s="250"/>
      <c r="ZK272" s="250"/>
      <c r="ZL272" s="250"/>
      <c r="ZM272" s="250"/>
      <c r="ZN272" s="250"/>
      <c r="ZO272" s="250"/>
      <c r="ZP272" s="250"/>
      <c r="ZQ272" s="250"/>
      <c r="ZR272" s="250"/>
      <c r="ZS272" s="250"/>
      <c r="ZT272" s="250"/>
      <c r="ZU272" s="250"/>
      <c r="ZV272" s="250"/>
      <c r="ZW272" s="250"/>
      <c r="ZX272" s="250"/>
      <c r="ZY272" s="250"/>
      <c r="ZZ272" s="250"/>
      <c r="AAA272" s="250"/>
      <c r="AAB272" s="250"/>
      <c r="AAC272" s="250"/>
      <c r="AAD272" s="250"/>
      <c r="AAE272" s="250"/>
      <c r="AAF272" s="250"/>
      <c r="AAG272" s="250"/>
      <c r="AAH272" s="250"/>
      <c r="AAI272" s="250"/>
      <c r="AAJ272" s="250"/>
      <c r="AAK272" s="250"/>
      <c r="AAL272" s="250"/>
      <c r="AAM272" s="250"/>
      <c r="AAN272" s="250"/>
      <c r="AAO272" s="250"/>
      <c r="AAP272" s="250"/>
      <c r="AAQ272" s="250"/>
      <c r="AAR272" s="250"/>
      <c r="AAS272" s="250"/>
      <c r="AAT272" s="250"/>
      <c r="AAU272" s="250"/>
      <c r="AAV272" s="250"/>
      <c r="AAW272" s="250"/>
      <c r="AAX272" s="250"/>
      <c r="AAY272" s="250"/>
      <c r="AAZ272" s="250"/>
      <c r="ABA272" s="250"/>
      <c r="ABB272" s="250"/>
      <c r="ABC272" s="250"/>
      <c r="ABD272" s="250"/>
      <c r="ABE272" s="250"/>
      <c r="ABF272" s="250"/>
      <c r="ABG272" s="250"/>
      <c r="ABH272" s="250"/>
      <c r="ABI272" s="250"/>
      <c r="ABJ272" s="250"/>
      <c r="ABK272" s="250"/>
      <c r="ABL272" s="250"/>
      <c r="ABM272" s="250"/>
      <c r="ABN272" s="250"/>
      <c r="ABO272" s="250"/>
      <c r="ABP272" s="250"/>
      <c r="ABQ272" s="250"/>
      <c r="ABR272" s="250"/>
      <c r="ABS272" s="250"/>
      <c r="ABT272" s="250"/>
      <c r="ABU272" s="250"/>
      <c r="ABV272" s="250"/>
      <c r="ABW272" s="250"/>
      <c r="ABX272" s="250"/>
      <c r="ABY272" s="250"/>
      <c r="ABZ272" s="250"/>
      <c r="ACA272" s="250"/>
      <c r="ACB272" s="250"/>
      <c r="ACC272" s="250"/>
      <c r="ACD272" s="250"/>
      <c r="ACE272" s="250"/>
      <c r="ACF272" s="250"/>
      <c r="ACG272" s="250"/>
      <c r="ACH272" s="250"/>
      <c r="ACI272" s="250"/>
      <c r="ACJ272" s="250"/>
      <c r="ACK272" s="250"/>
      <c r="ACL272" s="250"/>
      <c r="ACM272" s="250"/>
      <c r="ACN272" s="250"/>
      <c r="ACO272" s="250"/>
      <c r="ACP272" s="250"/>
      <c r="ACQ272" s="250"/>
      <c r="ACR272" s="250"/>
      <c r="ACS272" s="250"/>
      <c r="ACT272" s="250"/>
      <c r="ACU272" s="250"/>
      <c r="ACV272" s="250"/>
      <c r="ACW272" s="250"/>
      <c r="ACX272" s="250"/>
      <c r="ACY272" s="250"/>
      <c r="ACZ272" s="250"/>
      <c r="ADA272" s="250"/>
      <c r="ADB272" s="250"/>
      <c r="ADC272" s="250"/>
      <c r="ADD272" s="250"/>
      <c r="ADE272" s="250"/>
      <c r="ADF272" s="250"/>
      <c r="ADG272" s="250"/>
      <c r="ADH272" s="250"/>
      <c r="ADI272" s="250"/>
      <c r="ADJ272" s="250"/>
      <c r="ADK272" s="250"/>
      <c r="ADL272" s="250"/>
      <c r="ADM272" s="250"/>
      <c r="ADN272" s="250"/>
      <c r="ADO272" s="250"/>
      <c r="ADP272" s="250"/>
      <c r="ADQ272" s="250"/>
      <c r="ADR272" s="250"/>
      <c r="ADS272" s="250"/>
      <c r="ADT272" s="250"/>
      <c r="ADU272" s="250"/>
      <c r="ADV272" s="250"/>
      <c r="ADW272" s="250"/>
      <c r="ADX272" s="250"/>
      <c r="ADY272" s="250"/>
      <c r="ADZ272" s="250"/>
      <c r="AEA272" s="250"/>
      <c r="AEB272" s="250"/>
      <c r="AEC272" s="250"/>
      <c r="AED272" s="250"/>
      <c r="AEE272" s="250"/>
      <c r="AEF272" s="250"/>
      <c r="AEG272" s="250"/>
      <c r="AEH272" s="250"/>
      <c r="AEI272" s="250"/>
      <c r="AEJ272" s="250"/>
      <c r="AEK272" s="250"/>
      <c r="AEL272" s="250"/>
      <c r="AEM272" s="250"/>
      <c r="AEN272" s="250"/>
      <c r="AEO272" s="250"/>
      <c r="AEP272" s="250"/>
      <c r="AEQ272" s="250"/>
      <c r="AER272" s="250"/>
      <c r="AES272" s="250"/>
      <c r="AET272" s="250"/>
      <c r="AEU272" s="250"/>
      <c r="AEV272" s="250"/>
      <c r="AEW272" s="250"/>
      <c r="AEX272" s="250"/>
      <c r="AEY272" s="250"/>
      <c r="AEZ272" s="250"/>
      <c r="AFA272" s="250"/>
      <c r="AFB272" s="250"/>
      <c r="AFC272" s="250"/>
      <c r="AFD272" s="250"/>
      <c r="AFE272" s="250"/>
      <c r="AFF272" s="250"/>
      <c r="AFG272" s="250"/>
      <c r="AFH272" s="250"/>
      <c r="AFI272" s="250"/>
      <c r="AFJ272" s="250"/>
      <c r="AFK272" s="250"/>
      <c r="AFL272" s="250"/>
      <c r="AFM272" s="250"/>
      <c r="AFN272" s="250"/>
      <c r="AFO272" s="250"/>
      <c r="AFP272" s="250"/>
      <c r="AFQ272" s="250"/>
      <c r="AFR272" s="250"/>
      <c r="AFS272" s="250"/>
      <c r="AFT272" s="250"/>
      <c r="AFU272" s="250"/>
      <c r="AFV272" s="250"/>
      <c r="AFW272" s="250"/>
      <c r="AFX272" s="250"/>
      <c r="AFY272" s="250"/>
      <c r="AFZ272" s="250"/>
      <c r="AGA272" s="250"/>
      <c r="AGB272" s="250"/>
      <c r="AGC272" s="250"/>
      <c r="AGD272" s="250"/>
      <c r="AGE272" s="250"/>
      <c r="AGF272" s="250"/>
      <c r="AGG272" s="250"/>
      <c r="AGH272" s="250"/>
      <c r="AGI272" s="250"/>
      <c r="AGJ272" s="250"/>
      <c r="AGK272" s="250"/>
      <c r="AGL272" s="250"/>
      <c r="AGM272" s="250"/>
      <c r="AGN272" s="250"/>
      <c r="AGO272" s="250"/>
      <c r="AGP272" s="250"/>
      <c r="AGQ272" s="250"/>
      <c r="AGR272" s="250"/>
      <c r="AGS272" s="250"/>
      <c r="AGT272" s="250"/>
      <c r="AGU272" s="250"/>
      <c r="AGV272" s="250"/>
      <c r="AGW272" s="250"/>
      <c r="AGX272" s="250"/>
      <c r="AGY272" s="250"/>
      <c r="AGZ272" s="250"/>
      <c r="AHA272" s="250"/>
      <c r="AHB272" s="250"/>
      <c r="AHC272" s="250"/>
      <c r="AHD272" s="250"/>
      <c r="AHE272" s="250"/>
      <c r="AHF272" s="250"/>
      <c r="AHG272" s="250"/>
      <c r="AHH272" s="250"/>
      <c r="AHI272" s="250"/>
      <c r="AHJ272" s="250"/>
      <c r="AHK272" s="250"/>
      <c r="AHL272" s="250"/>
      <c r="AHM272" s="250"/>
      <c r="AHN272" s="250"/>
      <c r="AHO272" s="250"/>
      <c r="AHP272" s="250"/>
      <c r="AHQ272" s="250"/>
      <c r="AHR272" s="250"/>
      <c r="AHS272" s="250"/>
      <c r="AHT272" s="250"/>
      <c r="AHU272" s="250"/>
      <c r="AHV272" s="250"/>
      <c r="AHW272" s="250"/>
      <c r="AHX272" s="250"/>
      <c r="AHY272" s="250"/>
      <c r="AHZ272" s="250"/>
      <c r="AIA272" s="250"/>
      <c r="AIB272" s="250"/>
      <c r="AIC272" s="250"/>
      <c r="AID272" s="250"/>
      <c r="AIE272" s="250"/>
      <c r="AIF272" s="250"/>
      <c r="AIG272" s="250"/>
      <c r="AIH272" s="250"/>
      <c r="AII272" s="250"/>
      <c r="AIJ272" s="250"/>
      <c r="AIK272" s="250"/>
      <c r="AIL272" s="250"/>
      <c r="AIM272" s="250"/>
      <c r="AIN272" s="250"/>
      <c r="AIO272" s="250"/>
      <c r="AIP272" s="250"/>
      <c r="AIQ272" s="250"/>
      <c r="AIR272" s="250"/>
      <c r="AIS272" s="250"/>
      <c r="AIT272" s="250"/>
      <c r="AIU272" s="250"/>
      <c r="AIV272" s="250"/>
      <c r="AIW272" s="250"/>
      <c r="AIX272" s="250"/>
      <c r="AIY272" s="250"/>
      <c r="AIZ272" s="250"/>
      <c r="AJA272" s="250"/>
      <c r="AJB272" s="250"/>
      <c r="AJC272" s="250"/>
      <c r="AJD272" s="250"/>
      <c r="AJE272" s="250"/>
      <c r="AJF272" s="250"/>
      <c r="AJG272" s="250"/>
      <c r="AJH272" s="250"/>
      <c r="AJI272" s="250"/>
      <c r="AJJ272" s="250"/>
      <c r="AJK272" s="250"/>
      <c r="AJL272" s="250"/>
      <c r="AJM272" s="250"/>
      <c r="AJN272" s="250"/>
      <c r="AJO272" s="250"/>
      <c r="AJP272" s="250"/>
      <c r="AJQ272" s="250"/>
      <c r="AJR272" s="250"/>
      <c r="AJS272" s="250"/>
      <c r="AJT272" s="250"/>
      <c r="AJU272" s="250"/>
      <c r="AJV272" s="250"/>
      <c r="AJW272" s="250"/>
      <c r="AJX272" s="250"/>
      <c r="AJY272" s="250"/>
      <c r="AJZ272" s="250"/>
      <c r="AKA272" s="250"/>
      <c r="AKB272" s="250"/>
      <c r="AKC272" s="250"/>
      <c r="AKD272" s="250"/>
      <c r="AKE272" s="250"/>
      <c r="AKF272" s="250"/>
      <c r="AKG272" s="250"/>
      <c r="AKH272" s="250"/>
      <c r="AKI272" s="250"/>
      <c r="AKJ272" s="250"/>
      <c r="AKK272" s="250"/>
      <c r="AKL272" s="250"/>
      <c r="AKM272" s="250"/>
      <c r="AKN272" s="250"/>
      <c r="AKO272" s="250"/>
      <c r="AKP272" s="250"/>
      <c r="AKQ272" s="250"/>
      <c r="AKR272" s="250"/>
      <c r="AKS272" s="250"/>
      <c r="AKT272" s="250"/>
      <c r="AKU272" s="250"/>
      <c r="AKV272" s="250"/>
      <c r="AKW272" s="250"/>
      <c r="AKX272" s="250"/>
      <c r="AKY272" s="250"/>
      <c r="AKZ272" s="250"/>
      <c r="ALA272" s="250"/>
      <c r="ALB272" s="250"/>
      <c r="ALC272" s="250"/>
      <c r="ALD272" s="250"/>
    </row>
    <row r="273" spans="1:992" s="5" customFormat="1" ht="15" customHeight="1">
      <c r="A273" s="2415"/>
      <c r="B273" s="2387"/>
      <c r="C273" s="2467"/>
      <c r="D273" s="716" t="s">
        <v>302</v>
      </c>
      <c r="E273" s="271">
        <f t="shared" si="2"/>
        <v>0</v>
      </c>
      <c r="F273" s="969">
        <f t="shared" si="2"/>
        <v>0</v>
      </c>
      <c r="G273" s="2407"/>
      <c r="H273" s="723"/>
      <c r="I273" s="723"/>
      <c r="J273" s="723"/>
      <c r="K273" s="723"/>
      <c r="L273" s="2804"/>
      <c r="M273" s="580"/>
      <c r="N273" s="250"/>
      <c r="O273" s="250"/>
      <c r="P273" s="250"/>
      <c r="Q273" s="250"/>
      <c r="R273" s="250"/>
      <c r="S273" s="250"/>
      <c r="T273" s="250"/>
      <c r="U273" s="250"/>
      <c r="V273" s="250"/>
      <c r="W273" s="250"/>
      <c r="X273" s="250"/>
      <c r="Y273" s="250"/>
      <c r="Z273" s="250"/>
      <c r="AA273" s="250"/>
      <c r="AB273" s="250"/>
      <c r="AC273" s="250"/>
      <c r="AD273" s="250"/>
      <c r="AE273" s="250"/>
      <c r="AF273" s="250"/>
      <c r="AG273" s="250"/>
      <c r="AH273" s="250"/>
      <c r="AI273" s="250"/>
      <c r="AJ273" s="250"/>
      <c r="AK273" s="250"/>
      <c r="AL273" s="250"/>
      <c r="AM273" s="250"/>
      <c r="AN273" s="250"/>
      <c r="AO273" s="250"/>
      <c r="AP273" s="250"/>
      <c r="AQ273" s="250"/>
      <c r="AR273" s="250"/>
      <c r="AS273" s="250"/>
      <c r="AT273" s="250"/>
      <c r="AU273" s="250"/>
      <c r="AV273" s="250"/>
      <c r="AW273" s="250"/>
      <c r="AX273" s="250"/>
      <c r="AY273" s="250"/>
      <c r="AZ273" s="250"/>
      <c r="BA273" s="250"/>
      <c r="BB273" s="250"/>
      <c r="BC273" s="250"/>
      <c r="BD273" s="250"/>
      <c r="BE273" s="250"/>
      <c r="BF273" s="250"/>
      <c r="BG273" s="250"/>
      <c r="BH273" s="250"/>
      <c r="BI273" s="250"/>
      <c r="BJ273" s="250"/>
      <c r="BK273" s="250"/>
      <c r="BL273" s="250"/>
      <c r="BM273" s="250"/>
      <c r="BN273" s="250"/>
      <c r="BO273" s="250"/>
      <c r="BP273" s="250"/>
      <c r="BQ273" s="250"/>
      <c r="BR273" s="250"/>
      <c r="BS273" s="250"/>
      <c r="BT273" s="250"/>
      <c r="BU273" s="250"/>
      <c r="BV273" s="250"/>
      <c r="BW273" s="250"/>
      <c r="BX273" s="250"/>
      <c r="BY273" s="250"/>
      <c r="BZ273" s="250"/>
      <c r="CA273" s="250"/>
      <c r="CB273" s="250"/>
      <c r="CC273" s="250"/>
      <c r="CD273" s="250"/>
      <c r="CE273" s="250"/>
      <c r="CF273" s="250"/>
      <c r="CG273" s="250"/>
      <c r="CH273" s="250"/>
      <c r="CI273" s="250"/>
      <c r="CJ273" s="250"/>
      <c r="CK273" s="250"/>
      <c r="CL273" s="250"/>
      <c r="CM273" s="250"/>
      <c r="CN273" s="250"/>
      <c r="CO273" s="250"/>
      <c r="CP273" s="250"/>
      <c r="CQ273" s="250"/>
      <c r="CR273" s="250"/>
      <c r="CS273" s="250"/>
      <c r="CT273" s="250"/>
      <c r="CU273" s="250"/>
      <c r="CV273" s="250"/>
      <c r="CW273" s="250"/>
      <c r="CX273" s="250"/>
      <c r="CY273" s="250"/>
      <c r="CZ273" s="250"/>
      <c r="DA273" s="250"/>
      <c r="DB273" s="250"/>
      <c r="DC273" s="250"/>
      <c r="DD273" s="250"/>
      <c r="DE273" s="250"/>
      <c r="DF273" s="250"/>
      <c r="DG273" s="250"/>
      <c r="DH273" s="250"/>
      <c r="DI273" s="250"/>
      <c r="DJ273" s="250"/>
      <c r="DK273" s="250"/>
      <c r="DL273" s="250"/>
      <c r="DM273" s="250"/>
      <c r="DN273" s="250"/>
      <c r="DO273" s="250"/>
      <c r="DP273" s="250"/>
      <c r="DQ273" s="250"/>
      <c r="DR273" s="250"/>
      <c r="DS273" s="250"/>
      <c r="DT273" s="250"/>
      <c r="DU273" s="250"/>
      <c r="DV273" s="250"/>
      <c r="DW273" s="250"/>
      <c r="DX273" s="250"/>
      <c r="DY273" s="250"/>
      <c r="DZ273" s="250"/>
      <c r="EA273" s="250"/>
      <c r="EB273" s="250"/>
      <c r="EC273" s="250"/>
      <c r="ED273" s="250"/>
      <c r="EE273" s="250"/>
      <c r="EF273" s="250"/>
      <c r="EG273" s="250"/>
      <c r="EH273" s="250"/>
      <c r="EI273" s="250"/>
      <c r="EJ273" s="250"/>
      <c r="EK273" s="250"/>
      <c r="EL273" s="250"/>
      <c r="EM273" s="250"/>
      <c r="EN273" s="250"/>
      <c r="EO273" s="250"/>
      <c r="EP273" s="250"/>
      <c r="EQ273" s="250"/>
      <c r="ER273" s="250"/>
      <c r="ES273" s="250"/>
      <c r="ET273" s="250"/>
      <c r="EU273" s="250"/>
      <c r="EV273" s="250"/>
      <c r="EW273" s="250"/>
      <c r="EX273" s="250"/>
      <c r="EY273" s="250"/>
      <c r="EZ273" s="250"/>
      <c r="FA273" s="250"/>
      <c r="FB273" s="250"/>
      <c r="FC273" s="250"/>
      <c r="FD273" s="250"/>
      <c r="FE273" s="250"/>
      <c r="FF273" s="250"/>
      <c r="FG273" s="250"/>
      <c r="FH273" s="250"/>
      <c r="FI273" s="250"/>
      <c r="FJ273" s="250"/>
      <c r="FK273" s="250"/>
      <c r="FL273" s="250"/>
      <c r="FM273" s="250"/>
      <c r="FN273" s="250"/>
      <c r="FO273" s="250"/>
      <c r="FP273" s="250"/>
      <c r="FQ273" s="250"/>
      <c r="FR273" s="250"/>
      <c r="FS273" s="250"/>
      <c r="FT273" s="250"/>
      <c r="FU273" s="250"/>
      <c r="FV273" s="250"/>
      <c r="FW273" s="250"/>
      <c r="FX273" s="250"/>
      <c r="FY273" s="250"/>
      <c r="FZ273" s="250"/>
      <c r="GA273" s="250"/>
      <c r="GB273" s="250"/>
      <c r="GC273" s="250"/>
      <c r="GD273" s="250"/>
      <c r="GE273" s="250"/>
      <c r="GF273" s="250"/>
      <c r="GG273" s="250"/>
      <c r="GH273" s="250"/>
      <c r="GI273" s="250"/>
      <c r="GJ273" s="250"/>
      <c r="GK273" s="250"/>
      <c r="GL273" s="250"/>
      <c r="GM273" s="250"/>
      <c r="GN273" s="250"/>
      <c r="GO273" s="250"/>
      <c r="GP273" s="250"/>
      <c r="GQ273" s="250"/>
      <c r="GR273" s="250"/>
      <c r="GS273" s="250"/>
      <c r="GT273" s="250"/>
      <c r="GU273" s="250"/>
      <c r="GV273" s="250"/>
      <c r="GW273" s="250"/>
      <c r="GX273" s="250"/>
      <c r="GY273" s="250"/>
      <c r="GZ273" s="250"/>
      <c r="HA273" s="250"/>
      <c r="HB273" s="250"/>
      <c r="HC273" s="250"/>
      <c r="HD273" s="250"/>
      <c r="HE273" s="250"/>
      <c r="HF273" s="250"/>
      <c r="HG273" s="250"/>
      <c r="HH273" s="250"/>
      <c r="HI273" s="250"/>
      <c r="HJ273" s="250"/>
      <c r="HK273" s="250"/>
      <c r="HL273" s="250"/>
      <c r="HM273" s="250"/>
      <c r="HN273" s="250"/>
      <c r="HO273" s="250"/>
      <c r="HP273" s="250"/>
      <c r="HQ273" s="250"/>
      <c r="HR273" s="250"/>
      <c r="HS273" s="250"/>
      <c r="HT273" s="250"/>
      <c r="HU273" s="250"/>
      <c r="HV273" s="250"/>
      <c r="HW273" s="250"/>
      <c r="HX273" s="250"/>
      <c r="HY273" s="250"/>
      <c r="HZ273" s="250"/>
      <c r="IA273" s="250"/>
      <c r="IB273" s="250"/>
      <c r="IC273" s="250"/>
      <c r="ID273" s="250"/>
      <c r="IE273" s="250"/>
      <c r="IF273" s="250"/>
      <c r="IG273" s="250"/>
      <c r="IH273" s="250"/>
      <c r="II273" s="250"/>
      <c r="IJ273" s="250"/>
      <c r="IK273" s="250"/>
      <c r="IL273" s="250"/>
      <c r="IM273" s="250"/>
      <c r="IN273" s="250"/>
      <c r="IO273" s="250"/>
      <c r="IP273" s="250"/>
      <c r="IQ273" s="250"/>
      <c r="IR273" s="250"/>
      <c r="IS273" s="250"/>
      <c r="IT273" s="250"/>
      <c r="IU273" s="250"/>
      <c r="IV273" s="250"/>
      <c r="IW273" s="250"/>
      <c r="IX273" s="250"/>
      <c r="IY273" s="250"/>
      <c r="IZ273" s="250"/>
      <c r="JA273" s="250"/>
      <c r="JB273" s="250"/>
      <c r="JC273" s="250"/>
      <c r="JD273" s="250"/>
      <c r="JE273" s="250"/>
      <c r="JF273" s="250"/>
      <c r="JG273" s="250"/>
      <c r="JH273" s="250"/>
      <c r="JI273" s="250"/>
      <c r="JJ273" s="250"/>
      <c r="JK273" s="250"/>
      <c r="JL273" s="250"/>
      <c r="JM273" s="250"/>
      <c r="JN273" s="250"/>
      <c r="JO273" s="250"/>
      <c r="JP273" s="250"/>
      <c r="JQ273" s="250"/>
      <c r="JR273" s="250"/>
      <c r="JS273" s="250"/>
      <c r="JT273" s="250"/>
      <c r="JU273" s="250"/>
      <c r="JV273" s="250"/>
      <c r="JW273" s="250"/>
      <c r="JX273" s="250"/>
      <c r="JY273" s="250"/>
      <c r="JZ273" s="250"/>
      <c r="KA273" s="250"/>
      <c r="KB273" s="250"/>
      <c r="KC273" s="250"/>
      <c r="KD273" s="250"/>
      <c r="KE273" s="250"/>
      <c r="KF273" s="250"/>
      <c r="KG273" s="250"/>
      <c r="KH273" s="250"/>
      <c r="KI273" s="250"/>
      <c r="KJ273" s="250"/>
      <c r="KK273" s="250"/>
      <c r="KL273" s="250"/>
      <c r="KM273" s="250"/>
      <c r="KN273" s="250"/>
      <c r="KO273" s="250"/>
      <c r="KP273" s="250"/>
      <c r="KQ273" s="250"/>
      <c r="KR273" s="250"/>
      <c r="KS273" s="250"/>
      <c r="KT273" s="250"/>
      <c r="KU273" s="250"/>
      <c r="KV273" s="250"/>
      <c r="KW273" s="250"/>
      <c r="KX273" s="250"/>
      <c r="KY273" s="250"/>
      <c r="KZ273" s="250"/>
      <c r="LA273" s="250"/>
      <c r="LB273" s="250"/>
      <c r="LC273" s="250"/>
      <c r="LD273" s="250"/>
      <c r="LE273" s="250"/>
      <c r="LF273" s="250"/>
      <c r="LG273" s="250"/>
      <c r="LH273" s="250"/>
      <c r="LI273" s="250"/>
      <c r="LJ273" s="250"/>
      <c r="LK273" s="250"/>
      <c r="LL273" s="250"/>
      <c r="LM273" s="250"/>
      <c r="LN273" s="250"/>
      <c r="LO273" s="250"/>
      <c r="LP273" s="250"/>
      <c r="LQ273" s="250"/>
      <c r="LR273" s="250"/>
      <c r="LS273" s="250"/>
      <c r="LT273" s="250"/>
      <c r="LU273" s="250"/>
      <c r="LV273" s="250"/>
      <c r="LW273" s="250"/>
      <c r="LX273" s="250"/>
      <c r="LY273" s="250"/>
      <c r="LZ273" s="250"/>
      <c r="MA273" s="250"/>
      <c r="MB273" s="250"/>
      <c r="MC273" s="250"/>
      <c r="MD273" s="250"/>
      <c r="ME273" s="250"/>
      <c r="MF273" s="250"/>
      <c r="MG273" s="250"/>
      <c r="MH273" s="250"/>
      <c r="MI273" s="250"/>
      <c r="MJ273" s="250"/>
      <c r="MK273" s="250"/>
      <c r="ML273" s="250"/>
      <c r="MM273" s="250"/>
      <c r="MN273" s="250"/>
      <c r="MO273" s="250"/>
      <c r="MP273" s="250"/>
      <c r="MQ273" s="250"/>
      <c r="MR273" s="250"/>
      <c r="MS273" s="250"/>
      <c r="MT273" s="250"/>
      <c r="MU273" s="250"/>
      <c r="MV273" s="250"/>
      <c r="MW273" s="250"/>
      <c r="MX273" s="250"/>
      <c r="MY273" s="250"/>
      <c r="MZ273" s="250"/>
      <c r="NA273" s="250"/>
      <c r="NB273" s="250"/>
      <c r="NC273" s="250"/>
      <c r="ND273" s="250"/>
      <c r="NE273" s="250"/>
      <c r="NF273" s="250"/>
      <c r="NG273" s="250"/>
      <c r="NH273" s="250"/>
      <c r="NI273" s="250"/>
      <c r="NJ273" s="250"/>
      <c r="NK273" s="250"/>
      <c r="NL273" s="250"/>
      <c r="NM273" s="250"/>
      <c r="NN273" s="250"/>
      <c r="NO273" s="250"/>
      <c r="NP273" s="250"/>
      <c r="NQ273" s="250"/>
      <c r="NR273" s="250"/>
      <c r="NS273" s="250"/>
      <c r="NT273" s="250"/>
      <c r="NU273" s="250"/>
      <c r="NV273" s="250"/>
      <c r="NW273" s="250"/>
      <c r="NX273" s="250"/>
      <c r="NY273" s="250"/>
      <c r="NZ273" s="250"/>
      <c r="OA273" s="250"/>
      <c r="OB273" s="250"/>
      <c r="OC273" s="250"/>
      <c r="OD273" s="250"/>
      <c r="OE273" s="250"/>
      <c r="OF273" s="250"/>
      <c r="OG273" s="250"/>
      <c r="OH273" s="250"/>
      <c r="OI273" s="250"/>
      <c r="OJ273" s="250"/>
      <c r="OK273" s="250"/>
      <c r="OL273" s="250"/>
      <c r="OM273" s="250"/>
      <c r="ON273" s="250"/>
      <c r="OO273" s="250"/>
      <c r="OP273" s="250"/>
      <c r="OQ273" s="250"/>
      <c r="OR273" s="250"/>
      <c r="OS273" s="250"/>
      <c r="OT273" s="250"/>
      <c r="OU273" s="250"/>
      <c r="OV273" s="250"/>
      <c r="OW273" s="250"/>
      <c r="OX273" s="250"/>
      <c r="OY273" s="250"/>
      <c r="OZ273" s="250"/>
      <c r="PA273" s="250"/>
      <c r="PB273" s="250"/>
      <c r="PC273" s="250"/>
      <c r="PD273" s="250"/>
      <c r="PE273" s="250"/>
      <c r="PF273" s="250"/>
      <c r="PG273" s="250"/>
      <c r="PH273" s="250"/>
      <c r="PI273" s="250"/>
      <c r="PJ273" s="250"/>
      <c r="PK273" s="250"/>
      <c r="PL273" s="250"/>
      <c r="PM273" s="250"/>
      <c r="PN273" s="250"/>
      <c r="PO273" s="250"/>
      <c r="PP273" s="250"/>
      <c r="PQ273" s="250"/>
      <c r="PR273" s="250"/>
      <c r="PS273" s="250"/>
      <c r="PT273" s="250"/>
      <c r="PU273" s="250"/>
      <c r="PV273" s="250"/>
      <c r="PW273" s="250"/>
      <c r="PX273" s="250"/>
      <c r="PY273" s="250"/>
      <c r="PZ273" s="250"/>
      <c r="QA273" s="250"/>
      <c r="QB273" s="250"/>
      <c r="QC273" s="250"/>
      <c r="QD273" s="250"/>
      <c r="QE273" s="250"/>
      <c r="QF273" s="250"/>
      <c r="QG273" s="250"/>
      <c r="QH273" s="250"/>
      <c r="QI273" s="250"/>
      <c r="QJ273" s="250"/>
      <c r="QK273" s="250"/>
      <c r="QL273" s="250"/>
      <c r="QM273" s="250"/>
      <c r="QN273" s="250"/>
      <c r="QO273" s="250"/>
      <c r="QP273" s="250"/>
      <c r="QQ273" s="250"/>
      <c r="QR273" s="250"/>
      <c r="QS273" s="250"/>
      <c r="QT273" s="250"/>
      <c r="QU273" s="250"/>
      <c r="QV273" s="250"/>
      <c r="QW273" s="250"/>
      <c r="QX273" s="250"/>
      <c r="QY273" s="250"/>
      <c r="QZ273" s="250"/>
      <c r="RA273" s="250"/>
      <c r="RB273" s="250"/>
      <c r="RC273" s="250"/>
      <c r="RD273" s="250"/>
      <c r="RE273" s="250"/>
      <c r="RF273" s="250"/>
      <c r="RG273" s="250"/>
      <c r="RH273" s="250"/>
      <c r="RI273" s="250"/>
      <c r="RJ273" s="250"/>
      <c r="RK273" s="250"/>
      <c r="RL273" s="250"/>
      <c r="RM273" s="250"/>
      <c r="RN273" s="250"/>
      <c r="RO273" s="250"/>
      <c r="RP273" s="250"/>
      <c r="RQ273" s="250"/>
      <c r="RR273" s="250"/>
      <c r="RS273" s="250"/>
      <c r="RT273" s="250"/>
      <c r="RU273" s="250"/>
      <c r="RV273" s="250"/>
      <c r="RW273" s="250"/>
      <c r="RX273" s="250"/>
      <c r="RY273" s="250"/>
      <c r="RZ273" s="250"/>
      <c r="SA273" s="250"/>
      <c r="SB273" s="250"/>
      <c r="SC273" s="250"/>
      <c r="SD273" s="250"/>
      <c r="SE273" s="250"/>
      <c r="SF273" s="250"/>
      <c r="SG273" s="250"/>
      <c r="SH273" s="250"/>
      <c r="SI273" s="250"/>
      <c r="SJ273" s="250"/>
      <c r="SK273" s="250"/>
      <c r="SL273" s="250"/>
      <c r="SM273" s="250"/>
      <c r="SN273" s="250"/>
      <c r="SO273" s="250"/>
      <c r="SP273" s="250"/>
      <c r="SQ273" s="250"/>
      <c r="SR273" s="250"/>
      <c r="SS273" s="250"/>
      <c r="ST273" s="250"/>
      <c r="SU273" s="250"/>
      <c r="SV273" s="250"/>
      <c r="SW273" s="250"/>
      <c r="SX273" s="250"/>
      <c r="SY273" s="250"/>
      <c r="SZ273" s="250"/>
      <c r="TA273" s="250"/>
      <c r="TB273" s="250"/>
      <c r="TC273" s="250"/>
      <c r="TD273" s="250"/>
      <c r="TE273" s="250"/>
      <c r="TF273" s="250"/>
      <c r="TG273" s="250"/>
      <c r="TH273" s="250"/>
      <c r="TI273" s="250"/>
      <c r="TJ273" s="250"/>
      <c r="TK273" s="250"/>
      <c r="TL273" s="250"/>
      <c r="TM273" s="250"/>
      <c r="TN273" s="250"/>
      <c r="TO273" s="250"/>
      <c r="TP273" s="250"/>
      <c r="TQ273" s="250"/>
      <c r="TR273" s="250"/>
      <c r="TS273" s="250"/>
      <c r="TT273" s="250"/>
      <c r="TU273" s="250"/>
      <c r="TV273" s="250"/>
      <c r="TW273" s="250"/>
      <c r="TX273" s="250"/>
      <c r="TY273" s="250"/>
      <c r="TZ273" s="250"/>
      <c r="UA273" s="250"/>
      <c r="UB273" s="250"/>
      <c r="UC273" s="250"/>
      <c r="UD273" s="250"/>
      <c r="UE273" s="250"/>
      <c r="UF273" s="250"/>
      <c r="UG273" s="250"/>
      <c r="UH273" s="250"/>
      <c r="UI273" s="250"/>
      <c r="UJ273" s="250"/>
      <c r="UK273" s="250"/>
      <c r="UL273" s="250"/>
      <c r="UM273" s="250"/>
      <c r="UN273" s="250"/>
      <c r="UO273" s="250"/>
      <c r="UP273" s="250"/>
      <c r="UQ273" s="250"/>
      <c r="UR273" s="250"/>
      <c r="US273" s="250"/>
      <c r="UT273" s="250"/>
      <c r="UU273" s="250"/>
      <c r="UV273" s="250"/>
      <c r="UW273" s="250"/>
      <c r="UX273" s="250"/>
      <c r="UY273" s="250"/>
      <c r="UZ273" s="250"/>
      <c r="VA273" s="250"/>
      <c r="VB273" s="250"/>
      <c r="VC273" s="250"/>
      <c r="VD273" s="250"/>
      <c r="VE273" s="250"/>
      <c r="VF273" s="250"/>
      <c r="VG273" s="250"/>
      <c r="VH273" s="250"/>
      <c r="VI273" s="250"/>
      <c r="VJ273" s="250"/>
      <c r="VK273" s="250"/>
      <c r="VL273" s="250"/>
      <c r="VM273" s="250"/>
      <c r="VN273" s="250"/>
      <c r="VO273" s="250"/>
      <c r="VP273" s="250"/>
      <c r="VQ273" s="250"/>
      <c r="VR273" s="250"/>
      <c r="VS273" s="250"/>
      <c r="VT273" s="250"/>
      <c r="VU273" s="250"/>
      <c r="VV273" s="250"/>
      <c r="VW273" s="250"/>
      <c r="VX273" s="250"/>
      <c r="VY273" s="250"/>
      <c r="VZ273" s="250"/>
      <c r="WA273" s="250"/>
      <c r="WB273" s="250"/>
      <c r="WC273" s="250"/>
      <c r="WD273" s="250"/>
      <c r="WE273" s="250"/>
      <c r="WF273" s="250"/>
      <c r="WG273" s="250"/>
      <c r="WH273" s="250"/>
      <c r="WI273" s="250"/>
      <c r="WJ273" s="250"/>
      <c r="WK273" s="250"/>
      <c r="WL273" s="250"/>
      <c r="WM273" s="250"/>
      <c r="WN273" s="250"/>
      <c r="WO273" s="250"/>
      <c r="WP273" s="250"/>
      <c r="WQ273" s="250"/>
      <c r="WR273" s="250"/>
      <c r="WS273" s="250"/>
      <c r="WT273" s="250"/>
      <c r="WU273" s="250"/>
      <c r="WV273" s="250"/>
      <c r="WW273" s="250"/>
      <c r="WX273" s="250"/>
      <c r="WY273" s="250"/>
      <c r="WZ273" s="250"/>
      <c r="XA273" s="250"/>
      <c r="XB273" s="250"/>
      <c r="XC273" s="250"/>
      <c r="XD273" s="250"/>
      <c r="XE273" s="250"/>
      <c r="XF273" s="250"/>
      <c r="XG273" s="250"/>
      <c r="XH273" s="250"/>
      <c r="XI273" s="250"/>
      <c r="XJ273" s="250"/>
      <c r="XK273" s="250"/>
      <c r="XL273" s="250"/>
      <c r="XM273" s="250"/>
      <c r="XN273" s="250"/>
      <c r="XO273" s="250"/>
      <c r="XP273" s="250"/>
      <c r="XQ273" s="250"/>
      <c r="XR273" s="250"/>
      <c r="XS273" s="250"/>
      <c r="XT273" s="250"/>
      <c r="XU273" s="250"/>
      <c r="XV273" s="250"/>
      <c r="XW273" s="250"/>
      <c r="XX273" s="250"/>
      <c r="XY273" s="250"/>
      <c r="XZ273" s="250"/>
      <c r="YA273" s="250"/>
      <c r="YB273" s="250"/>
      <c r="YC273" s="250"/>
      <c r="YD273" s="250"/>
      <c r="YE273" s="250"/>
      <c r="YF273" s="250"/>
      <c r="YG273" s="250"/>
      <c r="YH273" s="250"/>
      <c r="YI273" s="250"/>
      <c r="YJ273" s="250"/>
      <c r="YK273" s="250"/>
      <c r="YL273" s="250"/>
      <c r="YM273" s="250"/>
      <c r="YN273" s="250"/>
      <c r="YO273" s="250"/>
      <c r="YP273" s="250"/>
      <c r="YQ273" s="250"/>
      <c r="YR273" s="250"/>
      <c r="YS273" s="250"/>
      <c r="YT273" s="250"/>
      <c r="YU273" s="250"/>
      <c r="YV273" s="250"/>
      <c r="YW273" s="250"/>
      <c r="YX273" s="250"/>
      <c r="YY273" s="250"/>
      <c r="YZ273" s="250"/>
      <c r="ZA273" s="250"/>
      <c r="ZB273" s="250"/>
      <c r="ZC273" s="250"/>
      <c r="ZD273" s="250"/>
      <c r="ZE273" s="250"/>
      <c r="ZF273" s="250"/>
      <c r="ZG273" s="250"/>
      <c r="ZH273" s="250"/>
      <c r="ZI273" s="250"/>
      <c r="ZJ273" s="250"/>
      <c r="ZK273" s="250"/>
      <c r="ZL273" s="250"/>
      <c r="ZM273" s="250"/>
      <c r="ZN273" s="250"/>
      <c r="ZO273" s="250"/>
      <c r="ZP273" s="250"/>
      <c r="ZQ273" s="250"/>
      <c r="ZR273" s="250"/>
      <c r="ZS273" s="250"/>
      <c r="ZT273" s="250"/>
      <c r="ZU273" s="250"/>
      <c r="ZV273" s="250"/>
      <c r="ZW273" s="250"/>
      <c r="ZX273" s="250"/>
      <c r="ZY273" s="250"/>
      <c r="ZZ273" s="250"/>
      <c r="AAA273" s="250"/>
      <c r="AAB273" s="250"/>
      <c r="AAC273" s="250"/>
      <c r="AAD273" s="250"/>
      <c r="AAE273" s="250"/>
      <c r="AAF273" s="250"/>
      <c r="AAG273" s="250"/>
      <c r="AAH273" s="250"/>
      <c r="AAI273" s="250"/>
      <c r="AAJ273" s="250"/>
      <c r="AAK273" s="250"/>
      <c r="AAL273" s="250"/>
      <c r="AAM273" s="250"/>
      <c r="AAN273" s="250"/>
      <c r="AAO273" s="250"/>
      <c r="AAP273" s="250"/>
      <c r="AAQ273" s="250"/>
      <c r="AAR273" s="250"/>
      <c r="AAS273" s="250"/>
      <c r="AAT273" s="250"/>
      <c r="AAU273" s="250"/>
      <c r="AAV273" s="250"/>
      <c r="AAW273" s="250"/>
      <c r="AAX273" s="250"/>
      <c r="AAY273" s="250"/>
      <c r="AAZ273" s="250"/>
      <c r="ABA273" s="250"/>
      <c r="ABB273" s="250"/>
      <c r="ABC273" s="250"/>
      <c r="ABD273" s="250"/>
      <c r="ABE273" s="250"/>
      <c r="ABF273" s="250"/>
      <c r="ABG273" s="250"/>
      <c r="ABH273" s="250"/>
      <c r="ABI273" s="250"/>
      <c r="ABJ273" s="250"/>
      <c r="ABK273" s="250"/>
      <c r="ABL273" s="250"/>
      <c r="ABM273" s="250"/>
      <c r="ABN273" s="250"/>
      <c r="ABO273" s="250"/>
      <c r="ABP273" s="250"/>
      <c r="ABQ273" s="250"/>
      <c r="ABR273" s="250"/>
      <c r="ABS273" s="250"/>
      <c r="ABT273" s="250"/>
      <c r="ABU273" s="250"/>
      <c r="ABV273" s="250"/>
      <c r="ABW273" s="250"/>
      <c r="ABX273" s="250"/>
      <c r="ABY273" s="250"/>
      <c r="ABZ273" s="250"/>
      <c r="ACA273" s="250"/>
      <c r="ACB273" s="250"/>
      <c r="ACC273" s="250"/>
      <c r="ACD273" s="250"/>
      <c r="ACE273" s="250"/>
      <c r="ACF273" s="250"/>
      <c r="ACG273" s="250"/>
      <c r="ACH273" s="250"/>
      <c r="ACI273" s="250"/>
      <c r="ACJ273" s="250"/>
      <c r="ACK273" s="250"/>
      <c r="ACL273" s="250"/>
      <c r="ACM273" s="250"/>
      <c r="ACN273" s="250"/>
      <c r="ACO273" s="250"/>
      <c r="ACP273" s="250"/>
      <c r="ACQ273" s="250"/>
      <c r="ACR273" s="250"/>
      <c r="ACS273" s="250"/>
      <c r="ACT273" s="250"/>
      <c r="ACU273" s="250"/>
      <c r="ACV273" s="250"/>
      <c r="ACW273" s="250"/>
      <c r="ACX273" s="250"/>
      <c r="ACY273" s="250"/>
      <c r="ACZ273" s="250"/>
      <c r="ADA273" s="250"/>
      <c r="ADB273" s="250"/>
      <c r="ADC273" s="250"/>
      <c r="ADD273" s="250"/>
      <c r="ADE273" s="250"/>
      <c r="ADF273" s="250"/>
      <c r="ADG273" s="250"/>
      <c r="ADH273" s="250"/>
      <c r="ADI273" s="250"/>
      <c r="ADJ273" s="250"/>
      <c r="ADK273" s="250"/>
      <c r="ADL273" s="250"/>
      <c r="ADM273" s="250"/>
      <c r="ADN273" s="250"/>
      <c r="ADO273" s="250"/>
      <c r="ADP273" s="250"/>
      <c r="ADQ273" s="250"/>
      <c r="ADR273" s="250"/>
      <c r="ADS273" s="250"/>
      <c r="ADT273" s="250"/>
      <c r="ADU273" s="250"/>
      <c r="ADV273" s="250"/>
      <c r="ADW273" s="250"/>
      <c r="ADX273" s="250"/>
      <c r="ADY273" s="250"/>
      <c r="ADZ273" s="250"/>
      <c r="AEA273" s="250"/>
      <c r="AEB273" s="250"/>
      <c r="AEC273" s="250"/>
      <c r="AED273" s="250"/>
      <c r="AEE273" s="250"/>
      <c r="AEF273" s="250"/>
      <c r="AEG273" s="250"/>
      <c r="AEH273" s="250"/>
      <c r="AEI273" s="250"/>
      <c r="AEJ273" s="250"/>
      <c r="AEK273" s="250"/>
      <c r="AEL273" s="250"/>
      <c r="AEM273" s="250"/>
      <c r="AEN273" s="250"/>
      <c r="AEO273" s="250"/>
      <c r="AEP273" s="250"/>
      <c r="AEQ273" s="250"/>
      <c r="AER273" s="250"/>
      <c r="AES273" s="250"/>
      <c r="AET273" s="250"/>
      <c r="AEU273" s="250"/>
      <c r="AEV273" s="250"/>
      <c r="AEW273" s="250"/>
      <c r="AEX273" s="250"/>
      <c r="AEY273" s="250"/>
      <c r="AEZ273" s="250"/>
      <c r="AFA273" s="250"/>
      <c r="AFB273" s="250"/>
      <c r="AFC273" s="250"/>
      <c r="AFD273" s="250"/>
      <c r="AFE273" s="250"/>
      <c r="AFF273" s="250"/>
      <c r="AFG273" s="250"/>
      <c r="AFH273" s="250"/>
      <c r="AFI273" s="250"/>
      <c r="AFJ273" s="250"/>
      <c r="AFK273" s="250"/>
      <c r="AFL273" s="250"/>
      <c r="AFM273" s="250"/>
      <c r="AFN273" s="250"/>
      <c r="AFO273" s="250"/>
      <c r="AFP273" s="250"/>
      <c r="AFQ273" s="250"/>
      <c r="AFR273" s="250"/>
      <c r="AFS273" s="250"/>
      <c r="AFT273" s="250"/>
      <c r="AFU273" s="250"/>
      <c r="AFV273" s="250"/>
      <c r="AFW273" s="250"/>
      <c r="AFX273" s="250"/>
      <c r="AFY273" s="250"/>
      <c r="AFZ273" s="250"/>
      <c r="AGA273" s="250"/>
      <c r="AGB273" s="250"/>
      <c r="AGC273" s="250"/>
      <c r="AGD273" s="250"/>
      <c r="AGE273" s="250"/>
      <c r="AGF273" s="250"/>
      <c r="AGG273" s="250"/>
      <c r="AGH273" s="250"/>
      <c r="AGI273" s="250"/>
      <c r="AGJ273" s="250"/>
      <c r="AGK273" s="250"/>
      <c r="AGL273" s="250"/>
      <c r="AGM273" s="250"/>
      <c r="AGN273" s="250"/>
      <c r="AGO273" s="250"/>
      <c r="AGP273" s="250"/>
      <c r="AGQ273" s="250"/>
      <c r="AGR273" s="250"/>
      <c r="AGS273" s="250"/>
      <c r="AGT273" s="250"/>
      <c r="AGU273" s="250"/>
      <c r="AGV273" s="250"/>
      <c r="AGW273" s="250"/>
      <c r="AGX273" s="250"/>
      <c r="AGY273" s="250"/>
      <c r="AGZ273" s="250"/>
      <c r="AHA273" s="250"/>
      <c r="AHB273" s="250"/>
      <c r="AHC273" s="250"/>
      <c r="AHD273" s="250"/>
      <c r="AHE273" s="250"/>
      <c r="AHF273" s="250"/>
      <c r="AHG273" s="250"/>
      <c r="AHH273" s="250"/>
      <c r="AHI273" s="250"/>
      <c r="AHJ273" s="250"/>
      <c r="AHK273" s="250"/>
      <c r="AHL273" s="250"/>
      <c r="AHM273" s="250"/>
      <c r="AHN273" s="250"/>
      <c r="AHO273" s="250"/>
      <c r="AHP273" s="250"/>
      <c r="AHQ273" s="250"/>
      <c r="AHR273" s="250"/>
      <c r="AHS273" s="250"/>
      <c r="AHT273" s="250"/>
      <c r="AHU273" s="250"/>
      <c r="AHV273" s="250"/>
      <c r="AHW273" s="250"/>
      <c r="AHX273" s="250"/>
      <c r="AHY273" s="250"/>
      <c r="AHZ273" s="250"/>
      <c r="AIA273" s="250"/>
      <c r="AIB273" s="250"/>
      <c r="AIC273" s="250"/>
      <c r="AID273" s="250"/>
      <c r="AIE273" s="250"/>
      <c r="AIF273" s="250"/>
      <c r="AIG273" s="250"/>
      <c r="AIH273" s="250"/>
      <c r="AII273" s="250"/>
      <c r="AIJ273" s="250"/>
      <c r="AIK273" s="250"/>
      <c r="AIL273" s="250"/>
      <c r="AIM273" s="250"/>
      <c r="AIN273" s="250"/>
      <c r="AIO273" s="250"/>
      <c r="AIP273" s="250"/>
      <c r="AIQ273" s="250"/>
      <c r="AIR273" s="250"/>
      <c r="AIS273" s="250"/>
      <c r="AIT273" s="250"/>
      <c r="AIU273" s="250"/>
      <c r="AIV273" s="250"/>
      <c r="AIW273" s="250"/>
      <c r="AIX273" s="250"/>
      <c r="AIY273" s="250"/>
      <c r="AIZ273" s="250"/>
      <c r="AJA273" s="250"/>
      <c r="AJB273" s="250"/>
      <c r="AJC273" s="250"/>
      <c r="AJD273" s="250"/>
      <c r="AJE273" s="250"/>
      <c r="AJF273" s="250"/>
      <c r="AJG273" s="250"/>
      <c r="AJH273" s="250"/>
      <c r="AJI273" s="250"/>
      <c r="AJJ273" s="250"/>
      <c r="AJK273" s="250"/>
      <c r="AJL273" s="250"/>
      <c r="AJM273" s="250"/>
      <c r="AJN273" s="250"/>
      <c r="AJO273" s="250"/>
      <c r="AJP273" s="250"/>
      <c r="AJQ273" s="250"/>
      <c r="AJR273" s="250"/>
      <c r="AJS273" s="250"/>
      <c r="AJT273" s="250"/>
      <c r="AJU273" s="250"/>
      <c r="AJV273" s="250"/>
      <c r="AJW273" s="250"/>
      <c r="AJX273" s="250"/>
      <c r="AJY273" s="250"/>
      <c r="AJZ273" s="250"/>
      <c r="AKA273" s="250"/>
      <c r="AKB273" s="250"/>
      <c r="AKC273" s="250"/>
      <c r="AKD273" s="250"/>
      <c r="AKE273" s="250"/>
      <c r="AKF273" s="250"/>
      <c r="AKG273" s="250"/>
      <c r="AKH273" s="250"/>
      <c r="AKI273" s="250"/>
      <c r="AKJ273" s="250"/>
      <c r="AKK273" s="250"/>
      <c r="AKL273" s="250"/>
      <c r="AKM273" s="250"/>
      <c r="AKN273" s="250"/>
      <c r="AKO273" s="250"/>
      <c r="AKP273" s="250"/>
      <c r="AKQ273" s="250"/>
      <c r="AKR273" s="250"/>
      <c r="AKS273" s="250"/>
      <c r="AKT273" s="250"/>
      <c r="AKU273" s="250"/>
      <c r="AKV273" s="250"/>
      <c r="AKW273" s="250"/>
      <c r="AKX273" s="250"/>
      <c r="AKY273" s="250"/>
      <c r="AKZ273" s="250"/>
      <c r="ALA273" s="250"/>
      <c r="ALB273" s="250"/>
      <c r="ALC273" s="250"/>
      <c r="ALD273" s="250"/>
    </row>
    <row r="274" spans="1:992" s="253" customFormat="1" ht="13.5" customHeight="1">
      <c r="A274" s="2420" t="s">
        <v>280</v>
      </c>
      <c r="B274" s="2420" t="s">
        <v>542</v>
      </c>
      <c r="C274" s="2420" t="s">
        <v>47</v>
      </c>
      <c r="D274" s="718" t="s">
        <v>296</v>
      </c>
      <c r="E274" s="468">
        <f>E275+E279</f>
        <v>9962713.2300000004</v>
      </c>
      <c r="F274" s="468">
        <f>F275+F279</f>
        <v>10034532.66</v>
      </c>
      <c r="G274" s="2384" t="s">
        <v>2796</v>
      </c>
      <c r="H274" s="2384" t="s">
        <v>543</v>
      </c>
      <c r="I274" s="2390" t="s">
        <v>325</v>
      </c>
      <c r="J274" s="2390">
        <v>1833</v>
      </c>
      <c r="K274" s="2390">
        <v>1833</v>
      </c>
      <c r="L274" s="2791"/>
      <c r="M274" s="580"/>
      <c r="N274" s="370"/>
      <c r="O274" s="370"/>
      <c r="P274" s="370"/>
      <c r="Q274" s="370"/>
      <c r="R274" s="370"/>
      <c r="S274" s="370"/>
      <c r="T274" s="370"/>
      <c r="U274" s="370"/>
      <c r="V274" s="370"/>
      <c r="W274" s="370"/>
      <c r="X274" s="370"/>
      <c r="Y274" s="370"/>
      <c r="Z274" s="370"/>
      <c r="AA274" s="370"/>
      <c r="AB274" s="370"/>
      <c r="AC274" s="370"/>
      <c r="AD274" s="370"/>
      <c r="AE274" s="370"/>
      <c r="AF274" s="370"/>
      <c r="AG274" s="370"/>
      <c r="AH274" s="370"/>
      <c r="AI274" s="370"/>
      <c r="AJ274" s="370"/>
      <c r="AK274" s="370"/>
      <c r="AL274" s="370"/>
      <c r="AM274" s="370"/>
      <c r="AN274" s="370"/>
      <c r="AO274" s="370"/>
      <c r="AP274" s="370"/>
      <c r="AQ274" s="370"/>
      <c r="AR274" s="370"/>
      <c r="AS274" s="370"/>
      <c r="AT274" s="370"/>
      <c r="AU274" s="370"/>
      <c r="AV274" s="370"/>
      <c r="AW274" s="370"/>
      <c r="AX274" s="370"/>
      <c r="AY274" s="370"/>
      <c r="AZ274" s="370"/>
      <c r="BA274" s="370"/>
      <c r="BB274" s="370"/>
      <c r="BC274" s="370"/>
      <c r="BD274" s="370"/>
      <c r="BE274" s="370"/>
      <c r="BF274" s="370"/>
      <c r="BG274" s="370"/>
      <c r="BH274" s="370"/>
      <c r="BI274" s="370"/>
      <c r="BJ274" s="370"/>
      <c r="BK274" s="370"/>
      <c r="BL274" s="370"/>
      <c r="BM274" s="370"/>
      <c r="BN274" s="370"/>
      <c r="BO274" s="370"/>
      <c r="BP274" s="370"/>
      <c r="BQ274" s="370"/>
      <c r="BR274" s="370"/>
      <c r="BS274" s="370"/>
      <c r="BT274" s="370"/>
      <c r="BU274" s="370"/>
      <c r="BV274" s="370"/>
      <c r="BW274" s="370"/>
      <c r="BX274" s="370"/>
      <c r="BY274" s="370"/>
      <c r="BZ274" s="370"/>
      <c r="CA274" s="370"/>
      <c r="CB274" s="370"/>
      <c r="CC274" s="370"/>
      <c r="CD274" s="370"/>
      <c r="CE274" s="370"/>
      <c r="CF274" s="370"/>
      <c r="CG274" s="370"/>
      <c r="CH274" s="370"/>
      <c r="CI274" s="370"/>
      <c r="CJ274" s="370"/>
      <c r="CK274" s="370"/>
      <c r="CL274" s="370"/>
      <c r="CM274" s="370"/>
      <c r="CN274" s="370"/>
      <c r="CO274" s="370"/>
      <c r="CP274" s="370"/>
      <c r="CQ274" s="370"/>
      <c r="CR274" s="370"/>
      <c r="CS274" s="370"/>
      <c r="CT274" s="370"/>
      <c r="CU274" s="370"/>
      <c r="CV274" s="370"/>
      <c r="CW274" s="370"/>
      <c r="CX274" s="370"/>
      <c r="CY274" s="370"/>
      <c r="CZ274" s="370"/>
      <c r="DA274" s="370"/>
      <c r="DB274" s="370"/>
      <c r="DC274" s="370"/>
      <c r="DD274" s="370"/>
      <c r="DE274" s="370"/>
      <c r="DF274" s="370"/>
      <c r="DG274" s="370"/>
      <c r="DH274" s="370"/>
      <c r="DI274" s="370"/>
      <c r="DJ274" s="370"/>
      <c r="DK274" s="370"/>
      <c r="DL274" s="370"/>
      <c r="DM274" s="370"/>
      <c r="DN274" s="370"/>
      <c r="DO274" s="370"/>
      <c r="DP274" s="370"/>
      <c r="DQ274" s="370"/>
      <c r="DR274" s="370"/>
      <c r="DS274" s="370"/>
      <c r="DT274" s="370"/>
      <c r="DU274" s="370"/>
      <c r="DV274" s="370"/>
      <c r="DW274" s="370"/>
      <c r="DX274" s="370"/>
      <c r="DY274" s="370"/>
      <c r="DZ274" s="370"/>
      <c r="EA274" s="370"/>
      <c r="EB274" s="370"/>
      <c r="EC274" s="370"/>
      <c r="ED274" s="370"/>
      <c r="EE274" s="370"/>
      <c r="EF274" s="370"/>
      <c r="EG274" s="370"/>
      <c r="EH274" s="370"/>
      <c r="EI274" s="370"/>
      <c r="EJ274" s="370"/>
      <c r="EK274" s="370"/>
      <c r="EL274" s="370"/>
      <c r="EM274" s="370"/>
      <c r="EN274" s="370"/>
      <c r="EO274" s="370"/>
      <c r="EP274" s="370"/>
      <c r="EQ274" s="370"/>
      <c r="ER274" s="370"/>
      <c r="ES274" s="370"/>
      <c r="ET274" s="370"/>
      <c r="EU274" s="370"/>
      <c r="EV274" s="370"/>
      <c r="EW274" s="370"/>
      <c r="EX274" s="370"/>
      <c r="EY274" s="370"/>
      <c r="EZ274" s="370"/>
      <c r="FA274" s="370"/>
      <c r="FB274" s="370"/>
      <c r="FC274" s="370"/>
      <c r="FD274" s="370"/>
      <c r="FE274" s="370"/>
      <c r="FF274" s="370"/>
      <c r="FG274" s="370"/>
      <c r="FH274" s="370"/>
      <c r="FI274" s="370"/>
      <c r="FJ274" s="370"/>
      <c r="FK274" s="370"/>
      <c r="FL274" s="370"/>
      <c r="FM274" s="370"/>
      <c r="FN274" s="370"/>
      <c r="FO274" s="370"/>
      <c r="FP274" s="370"/>
      <c r="FQ274" s="370"/>
      <c r="FR274" s="370"/>
      <c r="FS274" s="370"/>
      <c r="FT274" s="370"/>
      <c r="FU274" s="370"/>
      <c r="FV274" s="370"/>
      <c r="FW274" s="370"/>
      <c r="FX274" s="370"/>
      <c r="FY274" s="370"/>
      <c r="FZ274" s="370"/>
      <c r="GA274" s="370"/>
      <c r="GB274" s="370"/>
      <c r="GC274" s="370"/>
      <c r="GD274" s="370"/>
      <c r="GE274" s="370"/>
      <c r="GF274" s="370"/>
      <c r="GG274" s="370"/>
      <c r="GH274" s="370"/>
      <c r="GI274" s="370"/>
      <c r="GJ274" s="370"/>
      <c r="GK274" s="370"/>
      <c r="GL274" s="370"/>
      <c r="GM274" s="370"/>
      <c r="GN274" s="370"/>
      <c r="GO274" s="370"/>
      <c r="GP274" s="370"/>
      <c r="GQ274" s="370"/>
      <c r="GR274" s="370"/>
      <c r="GS274" s="370"/>
      <c r="GT274" s="370"/>
      <c r="GU274" s="370"/>
      <c r="GV274" s="370"/>
      <c r="GW274" s="370"/>
      <c r="GX274" s="370"/>
      <c r="GY274" s="370"/>
      <c r="GZ274" s="370"/>
      <c r="HA274" s="370"/>
      <c r="HB274" s="370"/>
      <c r="HC274" s="370"/>
      <c r="HD274" s="370"/>
      <c r="HE274" s="370"/>
      <c r="HF274" s="370"/>
      <c r="HG274" s="370"/>
      <c r="HH274" s="370"/>
      <c r="HI274" s="370"/>
      <c r="HJ274" s="370"/>
      <c r="HK274" s="370"/>
      <c r="HL274" s="370"/>
      <c r="HM274" s="370"/>
      <c r="HN274" s="370"/>
      <c r="HO274" s="370"/>
      <c r="HP274" s="370"/>
      <c r="HQ274" s="370"/>
      <c r="HR274" s="370"/>
      <c r="HS274" s="370"/>
      <c r="HT274" s="370"/>
      <c r="HU274" s="370"/>
      <c r="HV274" s="370"/>
      <c r="HW274" s="370"/>
      <c r="HX274" s="370"/>
      <c r="HY274" s="370"/>
      <c r="HZ274" s="370"/>
      <c r="IA274" s="370"/>
      <c r="IB274" s="370"/>
      <c r="IC274" s="370"/>
      <c r="ID274" s="370"/>
      <c r="IE274" s="370"/>
      <c r="IF274" s="370"/>
      <c r="IG274" s="370"/>
      <c r="IH274" s="370"/>
      <c r="II274" s="370"/>
      <c r="IJ274" s="370"/>
      <c r="IK274" s="370"/>
      <c r="IL274" s="370"/>
      <c r="IM274" s="370"/>
      <c r="IN274" s="370"/>
      <c r="IO274" s="370"/>
      <c r="IP274" s="370"/>
      <c r="IQ274" s="370"/>
      <c r="IR274" s="370"/>
      <c r="IS274" s="370"/>
      <c r="IT274" s="370"/>
      <c r="IU274" s="370"/>
      <c r="IV274" s="370"/>
      <c r="IW274" s="370"/>
      <c r="IX274" s="370"/>
      <c r="IY274" s="370"/>
      <c r="IZ274" s="370"/>
      <c r="JA274" s="370"/>
      <c r="JB274" s="370"/>
      <c r="JC274" s="370"/>
      <c r="JD274" s="370"/>
      <c r="JE274" s="370"/>
      <c r="JF274" s="370"/>
      <c r="JG274" s="370"/>
      <c r="JH274" s="370"/>
      <c r="JI274" s="370"/>
      <c r="JJ274" s="370"/>
      <c r="JK274" s="370"/>
      <c r="JL274" s="370"/>
      <c r="JM274" s="370"/>
      <c r="JN274" s="370"/>
      <c r="JO274" s="370"/>
      <c r="JP274" s="370"/>
      <c r="JQ274" s="370"/>
      <c r="JR274" s="370"/>
      <c r="JS274" s="370"/>
      <c r="JT274" s="370"/>
      <c r="JU274" s="370"/>
      <c r="JV274" s="370"/>
      <c r="JW274" s="370"/>
      <c r="JX274" s="370"/>
      <c r="JY274" s="370"/>
      <c r="JZ274" s="370"/>
      <c r="KA274" s="370"/>
      <c r="KB274" s="370"/>
      <c r="KC274" s="370"/>
      <c r="KD274" s="370"/>
      <c r="KE274" s="370"/>
      <c r="KF274" s="370"/>
      <c r="KG274" s="370"/>
      <c r="KH274" s="370"/>
      <c r="KI274" s="370"/>
      <c r="KJ274" s="370"/>
      <c r="KK274" s="370"/>
      <c r="KL274" s="370"/>
      <c r="KM274" s="370"/>
      <c r="KN274" s="370"/>
      <c r="KO274" s="370"/>
      <c r="KP274" s="370"/>
      <c r="KQ274" s="370"/>
      <c r="KR274" s="370"/>
      <c r="KS274" s="370"/>
      <c r="KT274" s="370"/>
      <c r="KU274" s="370"/>
      <c r="KV274" s="370"/>
      <c r="KW274" s="370"/>
      <c r="KX274" s="370"/>
      <c r="KY274" s="370"/>
      <c r="KZ274" s="370"/>
      <c r="LA274" s="370"/>
      <c r="LB274" s="370"/>
      <c r="LC274" s="370"/>
      <c r="LD274" s="370"/>
      <c r="LE274" s="370"/>
      <c r="LF274" s="370"/>
      <c r="LG274" s="370"/>
      <c r="LH274" s="370"/>
      <c r="LI274" s="370"/>
      <c r="LJ274" s="370"/>
      <c r="LK274" s="370"/>
      <c r="LL274" s="370"/>
      <c r="LM274" s="370"/>
      <c r="LN274" s="370"/>
      <c r="LO274" s="370"/>
      <c r="LP274" s="370"/>
      <c r="LQ274" s="370"/>
      <c r="LR274" s="370"/>
      <c r="LS274" s="370"/>
      <c r="LT274" s="370"/>
      <c r="LU274" s="370"/>
      <c r="LV274" s="370"/>
      <c r="LW274" s="370"/>
      <c r="LX274" s="370"/>
      <c r="LY274" s="370"/>
      <c r="LZ274" s="370"/>
      <c r="MA274" s="370"/>
      <c r="MB274" s="370"/>
      <c r="MC274" s="370"/>
      <c r="MD274" s="370"/>
      <c r="ME274" s="370"/>
      <c r="MF274" s="370"/>
      <c r="MG274" s="370"/>
      <c r="MH274" s="370"/>
      <c r="MI274" s="370"/>
      <c r="MJ274" s="370"/>
      <c r="MK274" s="370"/>
      <c r="ML274" s="370"/>
      <c r="MM274" s="370"/>
      <c r="MN274" s="370"/>
      <c r="MO274" s="370"/>
      <c r="MP274" s="370"/>
      <c r="MQ274" s="370"/>
      <c r="MR274" s="370"/>
      <c r="MS274" s="370"/>
      <c r="MT274" s="370"/>
      <c r="MU274" s="370"/>
      <c r="MV274" s="370"/>
      <c r="MW274" s="370"/>
      <c r="MX274" s="370"/>
      <c r="MY274" s="370"/>
      <c r="MZ274" s="370"/>
      <c r="NA274" s="370"/>
      <c r="NB274" s="370"/>
      <c r="NC274" s="370"/>
      <c r="ND274" s="370"/>
      <c r="NE274" s="370"/>
      <c r="NF274" s="370"/>
      <c r="NG274" s="370"/>
      <c r="NH274" s="370"/>
      <c r="NI274" s="370"/>
      <c r="NJ274" s="370"/>
      <c r="NK274" s="370"/>
      <c r="NL274" s="370"/>
      <c r="NM274" s="370"/>
      <c r="NN274" s="370"/>
      <c r="NO274" s="370"/>
      <c r="NP274" s="370"/>
      <c r="NQ274" s="370"/>
      <c r="NR274" s="370"/>
      <c r="NS274" s="370"/>
      <c r="NT274" s="370"/>
      <c r="NU274" s="370"/>
      <c r="NV274" s="370"/>
      <c r="NW274" s="370"/>
      <c r="NX274" s="370"/>
      <c r="NY274" s="370"/>
      <c r="NZ274" s="370"/>
      <c r="OA274" s="370"/>
      <c r="OB274" s="370"/>
      <c r="OC274" s="370"/>
      <c r="OD274" s="370"/>
      <c r="OE274" s="370"/>
      <c r="OF274" s="370"/>
      <c r="OG274" s="370"/>
      <c r="OH274" s="370"/>
      <c r="OI274" s="370"/>
      <c r="OJ274" s="370"/>
      <c r="OK274" s="370"/>
      <c r="OL274" s="370"/>
      <c r="OM274" s="370"/>
      <c r="ON274" s="370"/>
      <c r="OO274" s="370"/>
      <c r="OP274" s="370"/>
      <c r="OQ274" s="370"/>
      <c r="OR274" s="370"/>
      <c r="OS274" s="370"/>
      <c r="OT274" s="370"/>
      <c r="OU274" s="370"/>
      <c r="OV274" s="370"/>
      <c r="OW274" s="370"/>
      <c r="OX274" s="370"/>
      <c r="OY274" s="370"/>
      <c r="OZ274" s="370"/>
      <c r="PA274" s="370"/>
      <c r="PB274" s="370"/>
      <c r="PC274" s="370"/>
      <c r="PD274" s="370"/>
      <c r="PE274" s="370"/>
      <c r="PF274" s="370"/>
      <c r="PG274" s="370"/>
      <c r="PH274" s="370"/>
      <c r="PI274" s="370"/>
      <c r="PJ274" s="370"/>
      <c r="PK274" s="370"/>
      <c r="PL274" s="370"/>
      <c r="PM274" s="370"/>
      <c r="PN274" s="370"/>
      <c r="PO274" s="370"/>
      <c r="PP274" s="370"/>
      <c r="PQ274" s="370"/>
      <c r="PR274" s="370"/>
      <c r="PS274" s="370"/>
      <c r="PT274" s="370"/>
      <c r="PU274" s="370"/>
      <c r="PV274" s="370"/>
      <c r="PW274" s="370"/>
      <c r="PX274" s="370"/>
      <c r="PY274" s="370"/>
      <c r="PZ274" s="370"/>
      <c r="QA274" s="370"/>
      <c r="QB274" s="370"/>
      <c r="QC274" s="370"/>
      <c r="QD274" s="370"/>
      <c r="QE274" s="370"/>
      <c r="QF274" s="370"/>
      <c r="QG274" s="370"/>
      <c r="QH274" s="370"/>
      <c r="QI274" s="370"/>
      <c r="QJ274" s="370"/>
      <c r="QK274" s="370"/>
      <c r="QL274" s="370"/>
      <c r="QM274" s="370"/>
      <c r="QN274" s="370"/>
      <c r="QO274" s="370"/>
      <c r="QP274" s="370"/>
      <c r="QQ274" s="370"/>
      <c r="QR274" s="370"/>
      <c r="QS274" s="370"/>
      <c r="QT274" s="370"/>
      <c r="QU274" s="370"/>
      <c r="QV274" s="370"/>
      <c r="QW274" s="370"/>
      <c r="QX274" s="370"/>
      <c r="QY274" s="370"/>
      <c r="QZ274" s="370"/>
      <c r="RA274" s="370"/>
      <c r="RB274" s="370"/>
      <c r="RC274" s="370"/>
      <c r="RD274" s="370"/>
      <c r="RE274" s="370"/>
      <c r="RF274" s="370"/>
      <c r="RG274" s="370"/>
      <c r="RH274" s="370"/>
      <c r="RI274" s="370"/>
      <c r="RJ274" s="370"/>
      <c r="RK274" s="370"/>
      <c r="RL274" s="370"/>
      <c r="RM274" s="370"/>
      <c r="RN274" s="370"/>
      <c r="RO274" s="370"/>
      <c r="RP274" s="370"/>
      <c r="RQ274" s="370"/>
      <c r="RR274" s="370"/>
      <c r="RS274" s="370"/>
      <c r="RT274" s="370"/>
      <c r="RU274" s="370"/>
      <c r="RV274" s="370"/>
      <c r="RW274" s="370"/>
      <c r="RX274" s="370"/>
      <c r="RY274" s="370"/>
      <c r="RZ274" s="370"/>
      <c r="SA274" s="370"/>
      <c r="SB274" s="370"/>
      <c r="SC274" s="370"/>
      <c r="SD274" s="370"/>
      <c r="SE274" s="370"/>
      <c r="SF274" s="370"/>
      <c r="SG274" s="370"/>
      <c r="SH274" s="370"/>
      <c r="SI274" s="370"/>
      <c r="SJ274" s="370"/>
      <c r="SK274" s="370"/>
      <c r="SL274" s="370"/>
      <c r="SM274" s="370"/>
      <c r="SN274" s="370"/>
      <c r="SO274" s="370"/>
      <c r="SP274" s="370"/>
      <c r="SQ274" s="370"/>
      <c r="SR274" s="370"/>
      <c r="SS274" s="370"/>
      <c r="ST274" s="370"/>
      <c r="SU274" s="370"/>
      <c r="SV274" s="370"/>
      <c r="SW274" s="370"/>
      <c r="SX274" s="370"/>
      <c r="SY274" s="370"/>
      <c r="SZ274" s="370"/>
      <c r="TA274" s="370"/>
      <c r="TB274" s="370"/>
      <c r="TC274" s="370"/>
      <c r="TD274" s="370"/>
      <c r="TE274" s="370"/>
      <c r="TF274" s="370"/>
      <c r="TG274" s="370"/>
      <c r="TH274" s="370"/>
      <c r="TI274" s="370"/>
      <c r="TJ274" s="370"/>
      <c r="TK274" s="370"/>
      <c r="TL274" s="370"/>
      <c r="TM274" s="370"/>
      <c r="TN274" s="370"/>
      <c r="TO274" s="370"/>
      <c r="TP274" s="370"/>
      <c r="TQ274" s="370"/>
      <c r="TR274" s="370"/>
      <c r="TS274" s="370"/>
      <c r="TT274" s="370"/>
      <c r="TU274" s="370"/>
      <c r="TV274" s="370"/>
      <c r="TW274" s="370"/>
      <c r="TX274" s="370"/>
      <c r="TY274" s="370"/>
      <c r="TZ274" s="370"/>
      <c r="UA274" s="370"/>
      <c r="UB274" s="370"/>
      <c r="UC274" s="370"/>
      <c r="UD274" s="370"/>
      <c r="UE274" s="370"/>
      <c r="UF274" s="370"/>
      <c r="UG274" s="370"/>
      <c r="UH274" s="370"/>
      <c r="UI274" s="370"/>
      <c r="UJ274" s="370"/>
      <c r="UK274" s="370"/>
      <c r="UL274" s="370"/>
      <c r="UM274" s="370"/>
      <c r="UN274" s="370"/>
      <c r="UO274" s="370"/>
      <c r="UP274" s="370"/>
      <c r="UQ274" s="370"/>
      <c r="UR274" s="370"/>
      <c r="US274" s="370"/>
      <c r="UT274" s="370"/>
      <c r="UU274" s="370"/>
      <c r="UV274" s="370"/>
      <c r="UW274" s="370"/>
      <c r="UX274" s="370"/>
      <c r="UY274" s="370"/>
      <c r="UZ274" s="370"/>
      <c r="VA274" s="370"/>
      <c r="VB274" s="370"/>
      <c r="VC274" s="370"/>
      <c r="VD274" s="370"/>
      <c r="VE274" s="370"/>
      <c r="VF274" s="370"/>
      <c r="VG274" s="370"/>
      <c r="VH274" s="370"/>
      <c r="VI274" s="370"/>
      <c r="VJ274" s="370"/>
      <c r="VK274" s="370"/>
      <c r="VL274" s="370"/>
      <c r="VM274" s="370"/>
      <c r="VN274" s="370"/>
      <c r="VO274" s="370"/>
      <c r="VP274" s="370"/>
      <c r="VQ274" s="370"/>
      <c r="VR274" s="370"/>
      <c r="VS274" s="370"/>
      <c r="VT274" s="370"/>
      <c r="VU274" s="370"/>
      <c r="VV274" s="370"/>
      <c r="VW274" s="370"/>
      <c r="VX274" s="370"/>
      <c r="VY274" s="370"/>
      <c r="VZ274" s="370"/>
      <c r="WA274" s="370"/>
      <c r="WB274" s="370"/>
      <c r="WC274" s="370"/>
      <c r="WD274" s="370"/>
      <c r="WE274" s="370"/>
      <c r="WF274" s="370"/>
      <c r="WG274" s="370"/>
      <c r="WH274" s="370"/>
      <c r="WI274" s="370"/>
      <c r="WJ274" s="370"/>
      <c r="WK274" s="370"/>
      <c r="WL274" s="370"/>
      <c r="WM274" s="370"/>
      <c r="WN274" s="370"/>
      <c r="WO274" s="370"/>
      <c r="WP274" s="370"/>
      <c r="WQ274" s="370"/>
      <c r="WR274" s="370"/>
      <c r="WS274" s="370"/>
      <c r="WT274" s="370"/>
      <c r="WU274" s="370"/>
      <c r="WV274" s="370"/>
      <c r="WW274" s="370"/>
      <c r="WX274" s="370"/>
      <c r="WY274" s="370"/>
      <c r="WZ274" s="370"/>
      <c r="XA274" s="370"/>
      <c r="XB274" s="370"/>
      <c r="XC274" s="370"/>
      <c r="XD274" s="370"/>
      <c r="XE274" s="370"/>
      <c r="XF274" s="370"/>
      <c r="XG274" s="370"/>
      <c r="XH274" s="370"/>
      <c r="XI274" s="370"/>
      <c r="XJ274" s="370"/>
      <c r="XK274" s="370"/>
      <c r="XL274" s="370"/>
      <c r="XM274" s="370"/>
      <c r="XN274" s="370"/>
      <c r="XO274" s="370"/>
      <c r="XP274" s="370"/>
      <c r="XQ274" s="370"/>
      <c r="XR274" s="370"/>
      <c r="XS274" s="370"/>
      <c r="XT274" s="370"/>
      <c r="XU274" s="370"/>
      <c r="XV274" s="370"/>
      <c r="XW274" s="370"/>
      <c r="XX274" s="370"/>
      <c r="XY274" s="370"/>
      <c r="XZ274" s="370"/>
      <c r="YA274" s="370"/>
      <c r="YB274" s="370"/>
      <c r="YC274" s="370"/>
      <c r="YD274" s="370"/>
      <c r="YE274" s="370"/>
      <c r="YF274" s="370"/>
      <c r="YG274" s="370"/>
      <c r="YH274" s="370"/>
      <c r="YI274" s="370"/>
      <c r="YJ274" s="370"/>
      <c r="YK274" s="370"/>
      <c r="YL274" s="370"/>
      <c r="YM274" s="370"/>
      <c r="YN274" s="370"/>
      <c r="YO274" s="370"/>
      <c r="YP274" s="370"/>
      <c r="YQ274" s="370"/>
      <c r="YR274" s="370"/>
      <c r="YS274" s="370"/>
      <c r="YT274" s="370"/>
      <c r="YU274" s="370"/>
      <c r="YV274" s="370"/>
      <c r="YW274" s="370"/>
      <c r="YX274" s="370"/>
      <c r="YY274" s="370"/>
      <c r="YZ274" s="370"/>
      <c r="ZA274" s="370"/>
      <c r="ZB274" s="370"/>
      <c r="ZC274" s="370"/>
      <c r="ZD274" s="370"/>
      <c r="ZE274" s="370"/>
      <c r="ZF274" s="370"/>
      <c r="ZG274" s="370"/>
      <c r="ZH274" s="370"/>
      <c r="ZI274" s="370"/>
      <c r="ZJ274" s="370"/>
      <c r="ZK274" s="370"/>
      <c r="ZL274" s="370"/>
      <c r="ZM274" s="370"/>
      <c r="ZN274" s="370"/>
      <c r="ZO274" s="370"/>
      <c r="ZP274" s="370"/>
      <c r="ZQ274" s="370"/>
      <c r="ZR274" s="370"/>
      <c r="ZS274" s="370"/>
      <c r="ZT274" s="370"/>
      <c r="ZU274" s="370"/>
      <c r="ZV274" s="370"/>
      <c r="ZW274" s="370"/>
      <c r="ZX274" s="370"/>
      <c r="ZY274" s="370"/>
      <c r="ZZ274" s="370"/>
      <c r="AAA274" s="370"/>
      <c r="AAB274" s="370"/>
      <c r="AAC274" s="370"/>
      <c r="AAD274" s="370"/>
      <c r="AAE274" s="370"/>
      <c r="AAF274" s="370"/>
      <c r="AAG274" s="370"/>
      <c r="AAH274" s="370"/>
      <c r="AAI274" s="370"/>
      <c r="AAJ274" s="370"/>
      <c r="AAK274" s="370"/>
      <c r="AAL274" s="370"/>
      <c r="AAM274" s="370"/>
      <c r="AAN274" s="370"/>
      <c r="AAO274" s="370"/>
      <c r="AAP274" s="370"/>
      <c r="AAQ274" s="370"/>
      <c r="AAR274" s="370"/>
      <c r="AAS274" s="370"/>
      <c r="AAT274" s="370"/>
      <c r="AAU274" s="370"/>
      <c r="AAV274" s="370"/>
      <c r="AAW274" s="370"/>
      <c r="AAX274" s="370"/>
      <c r="AAY274" s="370"/>
      <c r="AAZ274" s="370"/>
      <c r="ABA274" s="370"/>
      <c r="ABB274" s="370"/>
      <c r="ABC274" s="370"/>
      <c r="ABD274" s="370"/>
      <c r="ABE274" s="370"/>
      <c r="ABF274" s="370"/>
      <c r="ABG274" s="370"/>
      <c r="ABH274" s="370"/>
      <c r="ABI274" s="370"/>
      <c r="ABJ274" s="370"/>
      <c r="ABK274" s="370"/>
      <c r="ABL274" s="370"/>
      <c r="ABM274" s="370"/>
      <c r="ABN274" s="370"/>
      <c r="ABO274" s="370"/>
      <c r="ABP274" s="370"/>
      <c r="ABQ274" s="370"/>
      <c r="ABR274" s="370"/>
      <c r="ABS274" s="370"/>
      <c r="ABT274" s="370"/>
      <c r="ABU274" s="370"/>
      <c r="ABV274" s="370"/>
      <c r="ABW274" s="370"/>
      <c r="ABX274" s="370"/>
      <c r="ABY274" s="370"/>
      <c r="ABZ274" s="370"/>
      <c r="ACA274" s="370"/>
      <c r="ACB274" s="370"/>
      <c r="ACC274" s="370"/>
      <c r="ACD274" s="370"/>
      <c r="ACE274" s="370"/>
      <c r="ACF274" s="370"/>
      <c r="ACG274" s="370"/>
      <c r="ACH274" s="370"/>
      <c r="ACI274" s="370"/>
      <c r="ACJ274" s="370"/>
      <c r="ACK274" s="370"/>
      <c r="ACL274" s="370"/>
      <c r="ACM274" s="370"/>
      <c r="ACN274" s="370"/>
      <c r="ACO274" s="370"/>
      <c r="ACP274" s="370"/>
      <c r="ACQ274" s="370"/>
      <c r="ACR274" s="370"/>
      <c r="ACS274" s="370"/>
      <c r="ACT274" s="370"/>
      <c r="ACU274" s="370"/>
      <c r="ACV274" s="370"/>
      <c r="ACW274" s="370"/>
      <c r="ACX274" s="370"/>
      <c r="ACY274" s="370"/>
      <c r="ACZ274" s="370"/>
      <c r="ADA274" s="370"/>
      <c r="ADB274" s="370"/>
      <c r="ADC274" s="370"/>
      <c r="ADD274" s="370"/>
      <c r="ADE274" s="370"/>
      <c r="ADF274" s="370"/>
      <c r="ADG274" s="370"/>
      <c r="ADH274" s="370"/>
      <c r="ADI274" s="370"/>
      <c r="ADJ274" s="370"/>
      <c r="ADK274" s="370"/>
      <c r="ADL274" s="370"/>
      <c r="ADM274" s="370"/>
      <c r="ADN274" s="370"/>
      <c r="ADO274" s="370"/>
      <c r="ADP274" s="370"/>
      <c r="ADQ274" s="370"/>
      <c r="ADR274" s="370"/>
      <c r="ADS274" s="370"/>
      <c r="ADT274" s="370"/>
      <c r="ADU274" s="370"/>
      <c r="ADV274" s="370"/>
      <c r="ADW274" s="370"/>
      <c r="ADX274" s="370"/>
      <c r="ADY274" s="370"/>
      <c r="ADZ274" s="370"/>
      <c r="AEA274" s="370"/>
      <c r="AEB274" s="370"/>
      <c r="AEC274" s="370"/>
      <c r="AED274" s="370"/>
      <c r="AEE274" s="370"/>
      <c r="AEF274" s="370"/>
      <c r="AEG274" s="370"/>
      <c r="AEH274" s="370"/>
      <c r="AEI274" s="370"/>
      <c r="AEJ274" s="370"/>
      <c r="AEK274" s="370"/>
      <c r="AEL274" s="370"/>
      <c r="AEM274" s="370"/>
      <c r="AEN274" s="370"/>
      <c r="AEO274" s="370"/>
      <c r="AEP274" s="370"/>
      <c r="AEQ274" s="370"/>
      <c r="AER274" s="370"/>
      <c r="AES274" s="370"/>
      <c r="AET274" s="370"/>
      <c r="AEU274" s="370"/>
      <c r="AEV274" s="370"/>
      <c r="AEW274" s="370"/>
      <c r="AEX274" s="370"/>
      <c r="AEY274" s="370"/>
      <c r="AEZ274" s="370"/>
      <c r="AFA274" s="370"/>
      <c r="AFB274" s="370"/>
      <c r="AFC274" s="370"/>
      <c r="AFD274" s="370"/>
      <c r="AFE274" s="370"/>
      <c r="AFF274" s="370"/>
      <c r="AFG274" s="370"/>
      <c r="AFH274" s="370"/>
      <c r="AFI274" s="370"/>
      <c r="AFJ274" s="370"/>
      <c r="AFK274" s="370"/>
      <c r="AFL274" s="370"/>
      <c r="AFM274" s="370"/>
      <c r="AFN274" s="370"/>
      <c r="AFO274" s="370"/>
      <c r="AFP274" s="370"/>
      <c r="AFQ274" s="370"/>
      <c r="AFR274" s="370"/>
      <c r="AFS274" s="370"/>
      <c r="AFT274" s="370"/>
      <c r="AFU274" s="370"/>
      <c r="AFV274" s="370"/>
      <c r="AFW274" s="370"/>
      <c r="AFX274" s="370"/>
      <c r="AFY274" s="370"/>
      <c r="AFZ274" s="370"/>
      <c r="AGA274" s="370"/>
      <c r="AGB274" s="370"/>
      <c r="AGC274" s="370"/>
      <c r="AGD274" s="370"/>
      <c r="AGE274" s="370"/>
      <c r="AGF274" s="370"/>
      <c r="AGG274" s="370"/>
      <c r="AGH274" s="370"/>
      <c r="AGI274" s="370"/>
      <c r="AGJ274" s="370"/>
      <c r="AGK274" s="370"/>
      <c r="AGL274" s="370"/>
      <c r="AGM274" s="370"/>
      <c r="AGN274" s="370"/>
      <c r="AGO274" s="370"/>
      <c r="AGP274" s="370"/>
      <c r="AGQ274" s="370"/>
      <c r="AGR274" s="370"/>
      <c r="AGS274" s="370"/>
      <c r="AGT274" s="370"/>
      <c r="AGU274" s="370"/>
      <c r="AGV274" s="370"/>
      <c r="AGW274" s="370"/>
      <c r="AGX274" s="370"/>
      <c r="AGY274" s="370"/>
      <c r="AGZ274" s="370"/>
      <c r="AHA274" s="370"/>
      <c r="AHB274" s="370"/>
      <c r="AHC274" s="370"/>
      <c r="AHD274" s="370"/>
      <c r="AHE274" s="370"/>
      <c r="AHF274" s="370"/>
      <c r="AHG274" s="370"/>
      <c r="AHH274" s="370"/>
      <c r="AHI274" s="370"/>
      <c r="AHJ274" s="370"/>
      <c r="AHK274" s="370"/>
      <c r="AHL274" s="370"/>
      <c r="AHM274" s="370"/>
      <c r="AHN274" s="370"/>
      <c r="AHO274" s="370"/>
      <c r="AHP274" s="370"/>
      <c r="AHQ274" s="370"/>
      <c r="AHR274" s="370"/>
      <c r="AHS274" s="370"/>
      <c r="AHT274" s="370"/>
      <c r="AHU274" s="370"/>
      <c r="AHV274" s="370"/>
      <c r="AHW274" s="370"/>
      <c r="AHX274" s="370"/>
      <c r="AHY274" s="370"/>
      <c r="AHZ274" s="370"/>
      <c r="AIA274" s="370"/>
      <c r="AIB274" s="370"/>
      <c r="AIC274" s="370"/>
      <c r="AID274" s="370"/>
      <c r="AIE274" s="370"/>
      <c r="AIF274" s="370"/>
      <c r="AIG274" s="370"/>
      <c r="AIH274" s="370"/>
      <c r="AII274" s="370"/>
      <c r="AIJ274" s="370"/>
      <c r="AIK274" s="370"/>
      <c r="AIL274" s="370"/>
      <c r="AIM274" s="370"/>
      <c r="AIN274" s="370"/>
      <c r="AIO274" s="370"/>
      <c r="AIP274" s="370"/>
      <c r="AIQ274" s="370"/>
      <c r="AIR274" s="370"/>
      <c r="AIS274" s="370"/>
      <c r="AIT274" s="370"/>
      <c r="AIU274" s="370"/>
      <c r="AIV274" s="370"/>
      <c r="AIW274" s="370"/>
      <c r="AIX274" s="370"/>
      <c r="AIY274" s="370"/>
      <c r="AIZ274" s="370"/>
      <c r="AJA274" s="370"/>
      <c r="AJB274" s="370"/>
      <c r="AJC274" s="370"/>
      <c r="AJD274" s="370"/>
      <c r="AJE274" s="370"/>
      <c r="AJF274" s="370"/>
      <c r="AJG274" s="370"/>
      <c r="AJH274" s="370"/>
      <c r="AJI274" s="370"/>
      <c r="AJJ274" s="370"/>
      <c r="AJK274" s="370"/>
      <c r="AJL274" s="370"/>
      <c r="AJM274" s="370"/>
      <c r="AJN274" s="370"/>
      <c r="AJO274" s="370"/>
      <c r="AJP274" s="370"/>
      <c r="AJQ274" s="370"/>
      <c r="AJR274" s="370"/>
      <c r="AJS274" s="370"/>
      <c r="AJT274" s="370"/>
      <c r="AJU274" s="370"/>
      <c r="AJV274" s="370"/>
      <c r="AJW274" s="370"/>
      <c r="AJX274" s="370"/>
      <c r="AJY274" s="370"/>
      <c r="AJZ274" s="370"/>
      <c r="AKA274" s="370"/>
      <c r="AKB274" s="370"/>
      <c r="AKC274" s="370"/>
      <c r="AKD274" s="370"/>
      <c r="AKE274" s="370"/>
      <c r="AKF274" s="370"/>
      <c r="AKG274" s="370"/>
      <c r="AKH274" s="370"/>
      <c r="AKI274" s="370"/>
      <c r="AKJ274" s="370"/>
      <c r="AKK274" s="370"/>
      <c r="AKL274" s="370"/>
      <c r="AKM274" s="370"/>
      <c r="AKN274" s="370"/>
      <c r="AKO274" s="370"/>
      <c r="AKP274" s="370"/>
      <c r="AKQ274" s="370"/>
      <c r="AKR274" s="370"/>
      <c r="AKS274" s="370"/>
      <c r="AKT274" s="370"/>
      <c r="AKU274" s="370"/>
      <c r="AKV274" s="370"/>
      <c r="AKW274" s="370"/>
      <c r="AKX274" s="370"/>
      <c r="AKY274" s="370"/>
      <c r="AKZ274" s="370"/>
      <c r="ALA274" s="370"/>
      <c r="ALB274" s="370"/>
      <c r="ALC274" s="370"/>
      <c r="ALD274" s="370"/>
    </row>
    <row r="275" spans="1:992" s="253" customFormat="1" ht="19.5" customHeight="1">
      <c r="A275" s="2421"/>
      <c r="B275" s="2828"/>
      <c r="C275" s="2421"/>
      <c r="D275" s="709" t="s">
        <v>301</v>
      </c>
      <c r="E275" s="468">
        <f>E276+E277+E278</f>
        <v>9962713.2300000004</v>
      </c>
      <c r="F275" s="468">
        <f>F276</f>
        <v>10034532.66</v>
      </c>
      <c r="G275" s="2385"/>
      <c r="H275" s="2821"/>
      <c r="I275" s="2391"/>
      <c r="J275" s="2391"/>
      <c r="K275" s="2391"/>
      <c r="L275" s="2792"/>
      <c r="M275" s="580"/>
      <c r="N275" s="370"/>
      <c r="O275" s="370"/>
      <c r="P275" s="370"/>
      <c r="Q275" s="370"/>
      <c r="R275" s="370"/>
      <c r="S275" s="370"/>
      <c r="T275" s="370"/>
      <c r="U275" s="370"/>
      <c r="V275" s="370"/>
      <c r="W275" s="370"/>
      <c r="X275" s="370"/>
      <c r="Y275" s="370"/>
      <c r="Z275" s="370"/>
      <c r="AA275" s="370"/>
      <c r="AB275" s="370"/>
      <c r="AC275" s="370"/>
      <c r="AD275" s="370"/>
      <c r="AE275" s="370"/>
      <c r="AF275" s="370"/>
      <c r="AG275" s="370"/>
      <c r="AH275" s="370"/>
      <c r="AI275" s="370"/>
      <c r="AJ275" s="370"/>
      <c r="AK275" s="370"/>
      <c r="AL275" s="370"/>
      <c r="AM275" s="370"/>
      <c r="AN275" s="370"/>
      <c r="AO275" s="370"/>
      <c r="AP275" s="370"/>
      <c r="AQ275" s="370"/>
      <c r="AR275" s="370"/>
      <c r="AS275" s="370"/>
      <c r="AT275" s="370"/>
      <c r="AU275" s="370"/>
      <c r="AV275" s="370"/>
      <c r="AW275" s="370"/>
      <c r="AX275" s="370"/>
      <c r="AY275" s="370"/>
      <c r="AZ275" s="370"/>
      <c r="BA275" s="370"/>
      <c r="BB275" s="370"/>
      <c r="BC275" s="370"/>
      <c r="BD275" s="370"/>
      <c r="BE275" s="370"/>
      <c r="BF275" s="370"/>
      <c r="BG275" s="370"/>
      <c r="BH275" s="370"/>
      <c r="BI275" s="370"/>
      <c r="BJ275" s="370"/>
      <c r="BK275" s="370"/>
      <c r="BL275" s="370"/>
      <c r="BM275" s="370"/>
      <c r="BN275" s="370"/>
      <c r="BO275" s="370"/>
      <c r="BP275" s="370"/>
      <c r="BQ275" s="370"/>
      <c r="BR275" s="370"/>
      <c r="BS275" s="370"/>
      <c r="BT275" s="370"/>
      <c r="BU275" s="370"/>
      <c r="BV275" s="370"/>
      <c r="BW275" s="370"/>
      <c r="BX275" s="370"/>
      <c r="BY275" s="370"/>
      <c r="BZ275" s="370"/>
      <c r="CA275" s="370"/>
      <c r="CB275" s="370"/>
      <c r="CC275" s="370"/>
      <c r="CD275" s="370"/>
      <c r="CE275" s="370"/>
      <c r="CF275" s="370"/>
      <c r="CG275" s="370"/>
      <c r="CH275" s="370"/>
      <c r="CI275" s="370"/>
      <c r="CJ275" s="370"/>
      <c r="CK275" s="370"/>
      <c r="CL275" s="370"/>
      <c r="CM275" s="370"/>
      <c r="CN275" s="370"/>
      <c r="CO275" s="370"/>
      <c r="CP275" s="370"/>
      <c r="CQ275" s="370"/>
      <c r="CR275" s="370"/>
      <c r="CS275" s="370"/>
      <c r="CT275" s="370"/>
      <c r="CU275" s="370"/>
      <c r="CV275" s="370"/>
      <c r="CW275" s="370"/>
      <c r="CX275" s="370"/>
      <c r="CY275" s="370"/>
      <c r="CZ275" s="370"/>
      <c r="DA275" s="370"/>
      <c r="DB275" s="370"/>
      <c r="DC275" s="370"/>
      <c r="DD275" s="370"/>
      <c r="DE275" s="370"/>
      <c r="DF275" s="370"/>
      <c r="DG275" s="370"/>
      <c r="DH275" s="370"/>
      <c r="DI275" s="370"/>
      <c r="DJ275" s="370"/>
      <c r="DK275" s="370"/>
      <c r="DL275" s="370"/>
      <c r="DM275" s="370"/>
      <c r="DN275" s="370"/>
      <c r="DO275" s="370"/>
      <c r="DP275" s="370"/>
      <c r="DQ275" s="370"/>
      <c r="DR275" s="370"/>
      <c r="DS275" s="370"/>
      <c r="DT275" s="370"/>
      <c r="DU275" s="370"/>
      <c r="DV275" s="370"/>
      <c r="DW275" s="370"/>
      <c r="DX275" s="370"/>
      <c r="DY275" s="370"/>
      <c r="DZ275" s="370"/>
      <c r="EA275" s="370"/>
      <c r="EB275" s="370"/>
      <c r="EC275" s="370"/>
      <c r="ED275" s="370"/>
      <c r="EE275" s="370"/>
      <c r="EF275" s="370"/>
      <c r="EG275" s="370"/>
      <c r="EH275" s="370"/>
      <c r="EI275" s="370"/>
      <c r="EJ275" s="370"/>
      <c r="EK275" s="370"/>
      <c r="EL275" s="370"/>
      <c r="EM275" s="370"/>
      <c r="EN275" s="370"/>
      <c r="EO275" s="370"/>
      <c r="EP275" s="370"/>
      <c r="EQ275" s="370"/>
      <c r="ER275" s="370"/>
      <c r="ES275" s="370"/>
      <c r="ET275" s="370"/>
      <c r="EU275" s="370"/>
      <c r="EV275" s="370"/>
      <c r="EW275" s="370"/>
      <c r="EX275" s="370"/>
      <c r="EY275" s="370"/>
      <c r="EZ275" s="370"/>
      <c r="FA275" s="370"/>
      <c r="FB275" s="370"/>
      <c r="FC275" s="370"/>
      <c r="FD275" s="370"/>
      <c r="FE275" s="370"/>
      <c r="FF275" s="370"/>
      <c r="FG275" s="370"/>
      <c r="FH275" s="370"/>
      <c r="FI275" s="370"/>
      <c r="FJ275" s="370"/>
      <c r="FK275" s="370"/>
      <c r="FL275" s="370"/>
      <c r="FM275" s="370"/>
      <c r="FN275" s="370"/>
      <c r="FO275" s="370"/>
      <c r="FP275" s="370"/>
      <c r="FQ275" s="370"/>
      <c r="FR275" s="370"/>
      <c r="FS275" s="370"/>
      <c r="FT275" s="370"/>
      <c r="FU275" s="370"/>
      <c r="FV275" s="370"/>
      <c r="FW275" s="370"/>
      <c r="FX275" s="370"/>
      <c r="FY275" s="370"/>
      <c r="FZ275" s="370"/>
      <c r="GA275" s="370"/>
      <c r="GB275" s="370"/>
      <c r="GC275" s="370"/>
      <c r="GD275" s="370"/>
      <c r="GE275" s="370"/>
      <c r="GF275" s="370"/>
      <c r="GG275" s="370"/>
      <c r="GH275" s="370"/>
      <c r="GI275" s="370"/>
      <c r="GJ275" s="370"/>
      <c r="GK275" s="370"/>
      <c r="GL275" s="370"/>
      <c r="GM275" s="370"/>
      <c r="GN275" s="370"/>
      <c r="GO275" s="370"/>
      <c r="GP275" s="370"/>
      <c r="GQ275" s="370"/>
      <c r="GR275" s="370"/>
      <c r="GS275" s="370"/>
      <c r="GT275" s="370"/>
      <c r="GU275" s="370"/>
      <c r="GV275" s="370"/>
      <c r="GW275" s="370"/>
      <c r="GX275" s="370"/>
      <c r="GY275" s="370"/>
      <c r="GZ275" s="370"/>
      <c r="HA275" s="370"/>
      <c r="HB275" s="370"/>
      <c r="HC275" s="370"/>
      <c r="HD275" s="370"/>
      <c r="HE275" s="370"/>
      <c r="HF275" s="370"/>
      <c r="HG275" s="370"/>
      <c r="HH275" s="370"/>
      <c r="HI275" s="370"/>
      <c r="HJ275" s="370"/>
      <c r="HK275" s="370"/>
      <c r="HL275" s="370"/>
      <c r="HM275" s="370"/>
      <c r="HN275" s="370"/>
      <c r="HO275" s="370"/>
      <c r="HP275" s="370"/>
      <c r="HQ275" s="370"/>
      <c r="HR275" s="370"/>
      <c r="HS275" s="370"/>
      <c r="HT275" s="370"/>
      <c r="HU275" s="370"/>
      <c r="HV275" s="370"/>
      <c r="HW275" s="370"/>
      <c r="HX275" s="370"/>
      <c r="HY275" s="370"/>
      <c r="HZ275" s="370"/>
      <c r="IA275" s="370"/>
      <c r="IB275" s="370"/>
      <c r="IC275" s="370"/>
      <c r="ID275" s="370"/>
      <c r="IE275" s="370"/>
      <c r="IF275" s="370"/>
      <c r="IG275" s="370"/>
      <c r="IH275" s="370"/>
      <c r="II275" s="370"/>
      <c r="IJ275" s="370"/>
      <c r="IK275" s="370"/>
      <c r="IL275" s="370"/>
      <c r="IM275" s="370"/>
      <c r="IN275" s="370"/>
      <c r="IO275" s="370"/>
      <c r="IP275" s="370"/>
      <c r="IQ275" s="370"/>
      <c r="IR275" s="370"/>
      <c r="IS275" s="370"/>
      <c r="IT275" s="370"/>
      <c r="IU275" s="370"/>
      <c r="IV275" s="370"/>
      <c r="IW275" s="370"/>
      <c r="IX275" s="370"/>
      <c r="IY275" s="370"/>
      <c r="IZ275" s="370"/>
      <c r="JA275" s="370"/>
      <c r="JB275" s="370"/>
      <c r="JC275" s="370"/>
      <c r="JD275" s="370"/>
      <c r="JE275" s="370"/>
      <c r="JF275" s="370"/>
      <c r="JG275" s="370"/>
      <c r="JH275" s="370"/>
      <c r="JI275" s="370"/>
      <c r="JJ275" s="370"/>
      <c r="JK275" s="370"/>
      <c r="JL275" s="370"/>
      <c r="JM275" s="370"/>
      <c r="JN275" s="370"/>
      <c r="JO275" s="370"/>
      <c r="JP275" s="370"/>
      <c r="JQ275" s="370"/>
      <c r="JR275" s="370"/>
      <c r="JS275" s="370"/>
      <c r="JT275" s="370"/>
      <c r="JU275" s="370"/>
      <c r="JV275" s="370"/>
      <c r="JW275" s="370"/>
      <c r="JX275" s="370"/>
      <c r="JY275" s="370"/>
      <c r="JZ275" s="370"/>
      <c r="KA275" s="370"/>
      <c r="KB275" s="370"/>
      <c r="KC275" s="370"/>
      <c r="KD275" s="370"/>
      <c r="KE275" s="370"/>
      <c r="KF275" s="370"/>
      <c r="KG275" s="370"/>
      <c r="KH275" s="370"/>
      <c r="KI275" s="370"/>
      <c r="KJ275" s="370"/>
      <c r="KK275" s="370"/>
      <c r="KL275" s="370"/>
      <c r="KM275" s="370"/>
      <c r="KN275" s="370"/>
      <c r="KO275" s="370"/>
      <c r="KP275" s="370"/>
      <c r="KQ275" s="370"/>
      <c r="KR275" s="370"/>
      <c r="KS275" s="370"/>
      <c r="KT275" s="370"/>
      <c r="KU275" s="370"/>
      <c r="KV275" s="370"/>
      <c r="KW275" s="370"/>
      <c r="KX275" s="370"/>
      <c r="KY275" s="370"/>
      <c r="KZ275" s="370"/>
      <c r="LA275" s="370"/>
      <c r="LB275" s="370"/>
      <c r="LC275" s="370"/>
      <c r="LD275" s="370"/>
      <c r="LE275" s="370"/>
      <c r="LF275" s="370"/>
      <c r="LG275" s="370"/>
      <c r="LH275" s="370"/>
      <c r="LI275" s="370"/>
      <c r="LJ275" s="370"/>
      <c r="LK275" s="370"/>
      <c r="LL275" s="370"/>
      <c r="LM275" s="370"/>
      <c r="LN275" s="370"/>
      <c r="LO275" s="370"/>
      <c r="LP275" s="370"/>
      <c r="LQ275" s="370"/>
      <c r="LR275" s="370"/>
      <c r="LS275" s="370"/>
      <c r="LT275" s="370"/>
      <c r="LU275" s="370"/>
      <c r="LV275" s="370"/>
      <c r="LW275" s="370"/>
      <c r="LX275" s="370"/>
      <c r="LY275" s="370"/>
      <c r="LZ275" s="370"/>
      <c r="MA275" s="370"/>
      <c r="MB275" s="370"/>
      <c r="MC275" s="370"/>
      <c r="MD275" s="370"/>
      <c r="ME275" s="370"/>
      <c r="MF275" s="370"/>
      <c r="MG275" s="370"/>
      <c r="MH275" s="370"/>
      <c r="MI275" s="370"/>
      <c r="MJ275" s="370"/>
      <c r="MK275" s="370"/>
      <c r="ML275" s="370"/>
      <c r="MM275" s="370"/>
      <c r="MN275" s="370"/>
      <c r="MO275" s="370"/>
      <c r="MP275" s="370"/>
      <c r="MQ275" s="370"/>
      <c r="MR275" s="370"/>
      <c r="MS275" s="370"/>
      <c r="MT275" s="370"/>
      <c r="MU275" s="370"/>
      <c r="MV275" s="370"/>
      <c r="MW275" s="370"/>
      <c r="MX275" s="370"/>
      <c r="MY275" s="370"/>
      <c r="MZ275" s="370"/>
      <c r="NA275" s="370"/>
      <c r="NB275" s="370"/>
      <c r="NC275" s="370"/>
      <c r="ND275" s="370"/>
      <c r="NE275" s="370"/>
      <c r="NF275" s="370"/>
      <c r="NG275" s="370"/>
      <c r="NH275" s="370"/>
      <c r="NI275" s="370"/>
      <c r="NJ275" s="370"/>
      <c r="NK275" s="370"/>
      <c r="NL275" s="370"/>
      <c r="NM275" s="370"/>
      <c r="NN275" s="370"/>
      <c r="NO275" s="370"/>
      <c r="NP275" s="370"/>
      <c r="NQ275" s="370"/>
      <c r="NR275" s="370"/>
      <c r="NS275" s="370"/>
      <c r="NT275" s="370"/>
      <c r="NU275" s="370"/>
      <c r="NV275" s="370"/>
      <c r="NW275" s="370"/>
      <c r="NX275" s="370"/>
      <c r="NY275" s="370"/>
      <c r="NZ275" s="370"/>
      <c r="OA275" s="370"/>
      <c r="OB275" s="370"/>
      <c r="OC275" s="370"/>
      <c r="OD275" s="370"/>
      <c r="OE275" s="370"/>
      <c r="OF275" s="370"/>
      <c r="OG275" s="370"/>
      <c r="OH275" s="370"/>
      <c r="OI275" s="370"/>
      <c r="OJ275" s="370"/>
      <c r="OK275" s="370"/>
      <c r="OL275" s="370"/>
      <c r="OM275" s="370"/>
      <c r="ON275" s="370"/>
      <c r="OO275" s="370"/>
      <c r="OP275" s="370"/>
      <c r="OQ275" s="370"/>
      <c r="OR275" s="370"/>
      <c r="OS275" s="370"/>
      <c r="OT275" s="370"/>
      <c r="OU275" s="370"/>
      <c r="OV275" s="370"/>
      <c r="OW275" s="370"/>
      <c r="OX275" s="370"/>
      <c r="OY275" s="370"/>
      <c r="OZ275" s="370"/>
      <c r="PA275" s="370"/>
      <c r="PB275" s="370"/>
      <c r="PC275" s="370"/>
      <c r="PD275" s="370"/>
      <c r="PE275" s="370"/>
      <c r="PF275" s="370"/>
      <c r="PG275" s="370"/>
      <c r="PH275" s="370"/>
      <c r="PI275" s="370"/>
      <c r="PJ275" s="370"/>
      <c r="PK275" s="370"/>
      <c r="PL275" s="370"/>
      <c r="PM275" s="370"/>
      <c r="PN275" s="370"/>
      <c r="PO275" s="370"/>
      <c r="PP275" s="370"/>
      <c r="PQ275" s="370"/>
      <c r="PR275" s="370"/>
      <c r="PS275" s="370"/>
      <c r="PT275" s="370"/>
      <c r="PU275" s="370"/>
      <c r="PV275" s="370"/>
      <c r="PW275" s="370"/>
      <c r="PX275" s="370"/>
      <c r="PY275" s="370"/>
      <c r="PZ275" s="370"/>
      <c r="QA275" s="370"/>
      <c r="QB275" s="370"/>
      <c r="QC275" s="370"/>
      <c r="QD275" s="370"/>
      <c r="QE275" s="370"/>
      <c r="QF275" s="370"/>
      <c r="QG275" s="370"/>
      <c r="QH275" s="370"/>
      <c r="QI275" s="370"/>
      <c r="QJ275" s="370"/>
      <c r="QK275" s="370"/>
      <c r="QL275" s="370"/>
      <c r="QM275" s="370"/>
      <c r="QN275" s="370"/>
      <c r="QO275" s="370"/>
      <c r="QP275" s="370"/>
      <c r="QQ275" s="370"/>
      <c r="QR275" s="370"/>
      <c r="QS275" s="370"/>
      <c r="QT275" s="370"/>
      <c r="QU275" s="370"/>
      <c r="QV275" s="370"/>
      <c r="QW275" s="370"/>
      <c r="QX275" s="370"/>
      <c r="QY275" s="370"/>
      <c r="QZ275" s="370"/>
      <c r="RA275" s="370"/>
      <c r="RB275" s="370"/>
      <c r="RC275" s="370"/>
      <c r="RD275" s="370"/>
      <c r="RE275" s="370"/>
      <c r="RF275" s="370"/>
      <c r="RG275" s="370"/>
      <c r="RH275" s="370"/>
      <c r="RI275" s="370"/>
      <c r="RJ275" s="370"/>
      <c r="RK275" s="370"/>
      <c r="RL275" s="370"/>
      <c r="RM275" s="370"/>
      <c r="RN275" s="370"/>
      <c r="RO275" s="370"/>
      <c r="RP275" s="370"/>
      <c r="RQ275" s="370"/>
      <c r="RR275" s="370"/>
      <c r="RS275" s="370"/>
      <c r="RT275" s="370"/>
      <c r="RU275" s="370"/>
      <c r="RV275" s="370"/>
      <c r="RW275" s="370"/>
      <c r="RX275" s="370"/>
      <c r="RY275" s="370"/>
      <c r="RZ275" s="370"/>
      <c r="SA275" s="370"/>
      <c r="SB275" s="370"/>
      <c r="SC275" s="370"/>
      <c r="SD275" s="370"/>
      <c r="SE275" s="370"/>
      <c r="SF275" s="370"/>
      <c r="SG275" s="370"/>
      <c r="SH275" s="370"/>
      <c r="SI275" s="370"/>
      <c r="SJ275" s="370"/>
      <c r="SK275" s="370"/>
      <c r="SL275" s="370"/>
      <c r="SM275" s="370"/>
      <c r="SN275" s="370"/>
      <c r="SO275" s="370"/>
      <c r="SP275" s="370"/>
      <c r="SQ275" s="370"/>
      <c r="SR275" s="370"/>
      <c r="SS275" s="370"/>
      <c r="ST275" s="370"/>
      <c r="SU275" s="370"/>
      <c r="SV275" s="370"/>
      <c r="SW275" s="370"/>
      <c r="SX275" s="370"/>
      <c r="SY275" s="370"/>
      <c r="SZ275" s="370"/>
      <c r="TA275" s="370"/>
      <c r="TB275" s="370"/>
      <c r="TC275" s="370"/>
      <c r="TD275" s="370"/>
      <c r="TE275" s="370"/>
      <c r="TF275" s="370"/>
      <c r="TG275" s="370"/>
      <c r="TH275" s="370"/>
      <c r="TI275" s="370"/>
      <c r="TJ275" s="370"/>
      <c r="TK275" s="370"/>
      <c r="TL275" s="370"/>
      <c r="TM275" s="370"/>
      <c r="TN275" s="370"/>
      <c r="TO275" s="370"/>
      <c r="TP275" s="370"/>
      <c r="TQ275" s="370"/>
      <c r="TR275" s="370"/>
      <c r="TS275" s="370"/>
      <c r="TT275" s="370"/>
      <c r="TU275" s="370"/>
      <c r="TV275" s="370"/>
      <c r="TW275" s="370"/>
      <c r="TX275" s="370"/>
      <c r="TY275" s="370"/>
      <c r="TZ275" s="370"/>
      <c r="UA275" s="370"/>
      <c r="UB275" s="370"/>
      <c r="UC275" s="370"/>
      <c r="UD275" s="370"/>
      <c r="UE275" s="370"/>
      <c r="UF275" s="370"/>
      <c r="UG275" s="370"/>
      <c r="UH275" s="370"/>
      <c r="UI275" s="370"/>
      <c r="UJ275" s="370"/>
      <c r="UK275" s="370"/>
      <c r="UL275" s="370"/>
      <c r="UM275" s="370"/>
      <c r="UN275" s="370"/>
      <c r="UO275" s="370"/>
      <c r="UP275" s="370"/>
      <c r="UQ275" s="370"/>
      <c r="UR275" s="370"/>
      <c r="US275" s="370"/>
      <c r="UT275" s="370"/>
      <c r="UU275" s="370"/>
      <c r="UV275" s="370"/>
      <c r="UW275" s="370"/>
      <c r="UX275" s="370"/>
      <c r="UY275" s="370"/>
      <c r="UZ275" s="370"/>
      <c r="VA275" s="370"/>
      <c r="VB275" s="370"/>
      <c r="VC275" s="370"/>
      <c r="VD275" s="370"/>
      <c r="VE275" s="370"/>
      <c r="VF275" s="370"/>
      <c r="VG275" s="370"/>
      <c r="VH275" s="370"/>
      <c r="VI275" s="370"/>
      <c r="VJ275" s="370"/>
      <c r="VK275" s="370"/>
      <c r="VL275" s="370"/>
      <c r="VM275" s="370"/>
      <c r="VN275" s="370"/>
      <c r="VO275" s="370"/>
      <c r="VP275" s="370"/>
      <c r="VQ275" s="370"/>
      <c r="VR275" s="370"/>
      <c r="VS275" s="370"/>
      <c r="VT275" s="370"/>
      <c r="VU275" s="370"/>
      <c r="VV275" s="370"/>
      <c r="VW275" s="370"/>
      <c r="VX275" s="370"/>
      <c r="VY275" s="370"/>
      <c r="VZ275" s="370"/>
      <c r="WA275" s="370"/>
      <c r="WB275" s="370"/>
      <c r="WC275" s="370"/>
      <c r="WD275" s="370"/>
      <c r="WE275" s="370"/>
      <c r="WF275" s="370"/>
      <c r="WG275" s="370"/>
      <c r="WH275" s="370"/>
      <c r="WI275" s="370"/>
      <c r="WJ275" s="370"/>
      <c r="WK275" s="370"/>
      <c r="WL275" s="370"/>
      <c r="WM275" s="370"/>
      <c r="WN275" s="370"/>
      <c r="WO275" s="370"/>
      <c r="WP275" s="370"/>
      <c r="WQ275" s="370"/>
      <c r="WR275" s="370"/>
      <c r="WS275" s="370"/>
      <c r="WT275" s="370"/>
      <c r="WU275" s="370"/>
      <c r="WV275" s="370"/>
      <c r="WW275" s="370"/>
      <c r="WX275" s="370"/>
      <c r="WY275" s="370"/>
      <c r="WZ275" s="370"/>
      <c r="XA275" s="370"/>
      <c r="XB275" s="370"/>
      <c r="XC275" s="370"/>
      <c r="XD275" s="370"/>
      <c r="XE275" s="370"/>
      <c r="XF275" s="370"/>
      <c r="XG275" s="370"/>
      <c r="XH275" s="370"/>
      <c r="XI275" s="370"/>
      <c r="XJ275" s="370"/>
      <c r="XK275" s="370"/>
      <c r="XL275" s="370"/>
      <c r="XM275" s="370"/>
      <c r="XN275" s="370"/>
      <c r="XO275" s="370"/>
      <c r="XP275" s="370"/>
      <c r="XQ275" s="370"/>
      <c r="XR275" s="370"/>
      <c r="XS275" s="370"/>
      <c r="XT275" s="370"/>
      <c r="XU275" s="370"/>
      <c r="XV275" s="370"/>
      <c r="XW275" s="370"/>
      <c r="XX275" s="370"/>
      <c r="XY275" s="370"/>
      <c r="XZ275" s="370"/>
      <c r="YA275" s="370"/>
      <c r="YB275" s="370"/>
      <c r="YC275" s="370"/>
      <c r="YD275" s="370"/>
      <c r="YE275" s="370"/>
      <c r="YF275" s="370"/>
      <c r="YG275" s="370"/>
      <c r="YH275" s="370"/>
      <c r="YI275" s="370"/>
      <c r="YJ275" s="370"/>
      <c r="YK275" s="370"/>
      <c r="YL275" s="370"/>
      <c r="YM275" s="370"/>
      <c r="YN275" s="370"/>
      <c r="YO275" s="370"/>
      <c r="YP275" s="370"/>
      <c r="YQ275" s="370"/>
      <c r="YR275" s="370"/>
      <c r="YS275" s="370"/>
      <c r="YT275" s="370"/>
      <c r="YU275" s="370"/>
      <c r="YV275" s="370"/>
      <c r="YW275" s="370"/>
      <c r="YX275" s="370"/>
      <c r="YY275" s="370"/>
      <c r="YZ275" s="370"/>
      <c r="ZA275" s="370"/>
      <c r="ZB275" s="370"/>
      <c r="ZC275" s="370"/>
      <c r="ZD275" s="370"/>
      <c r="ZE275" s="370"/>
      <c r="ZF275" s="370"/>
      <c r="ZG275" s="370"/>
      <c r="ZH275" s="370"/>
      <c r="ZI275" s="370"/>
      <c r="ZJ275" s="370"/>
      <c r="ZK275" s="370"/>
      <c r="ZL275" s="370"/>
      <c r="ZM275" s="370"/>
      <c r="ZN275" s="370"/>
      <c r="ZO275" s="370"/>
      <c r="ZP275" s="370"/>
      <c r="ZQ275" s="370"/>
      <c r="ZR275" s="370"/>
      <c r="ZS275" s="370"/>
      <c r="ZT275" s="370"/>
      <c r="ZU275" s="370"/>
      <c r="ZV275" s="370"/>
      <c r="ZW275" s="370"/>
      <c r="ZX275" s="370"/>
      <c r="ZY275" s="370"/>
      <c r="ZZ275" s="370"/>
      <c r="AAA275" s="370"/>
      <c r="AAB275" s="370"/>
      <c r="AAC275" s="370"/>
      <c r="AAD275" s="370"/>
      <c r="AAE275" s="370"/>
      <c r="AAF275" s="370"/>
      <c r="AAG275" s="370"/>
      <c r="AAH275" s="370"/>
      <c r="AAI275" s="370"/>
      <c r="AAJ275" s="370"/>
      <c r="AAK275" s="370"/>
      <c r="AAL275" s="370"/>
      <c r="AAM275" s="370"/>
      <c r="AAN275" s="370"/>
      <c r="AAO275" s="370"/>
      <c r="AAP275" s="370"/>
      <c r="AAQ275" s="370"/>
      <c r="AAR275" s="370"/>
      <c r="AAS275" s="370"/>
      <c r="AAT275" s="370"/>
      <c r="AAU275" s="370"/>
      <c r="AAV275" s="370"/>
      <c r="AAW275" s="370"/>
      <c r="AAX275" s="370"/>
      <c r="AAY275" s="370"/>
      <c r="AAZ275" s="370"/>
      <c r="ABA275" s="370"/>
      <c r="ABB275" s="370"/>
      <c r="ABC275" s="370"/>
      <c r="ABD275" s="370"/>
      <c r="ABE275" s="370"/>
      <c r="ABF275" s="370"/>
      <c r="ABG275" s="370"/>
      <c r="ABH275" s="370"/>
      <c r="ABI275" s="370"/>
      <c r="ABJ275" s="370"/>
      <c r="ABK275" s="370"/>
      <c r="ABL275" s="370"/>
      <c r="ABM275" s="370"/>
      <c r="ABN275" s="370"/>
      <c r="ABO275" s="370"/>
      <c r="ABP275" s="370"/>
      <c r="ABQ275" s="370"/>
      <c r="ABR275" s="370"/>
      <c r="ABS275" s="370"/>
      <c r="ABT275" s="370"/>
      <c r="ABU275" s="370"/>
      <c r="ABV275" s="370"/>
      <c r="ABW275" s="370"/>
      <c r="ABX275" s="370"/>
      <c r="ABY275" s="370"/>
      <c r="ABZ275" s="370"/>
      <c r="ACA275" s="370"/>
      <c r="ACB275" s="370"/>
      <c r="ACC275" s="370"/>
      <c r="ACD275" s="370"/>
      <c r="ACE275" s="370"/>
      <c r="ACF275" s="370"/>
      <c r="ACG275" s="370"/>
      <c r="ACH275" s="370"/>
      <c r="ACI275" s="370"/>
      <c r="ACJ275" s="370"/>
      <c r="ACK275" s="370"/>
      <c r="ACL275" s="370"/>
      <c r="ACM275" s="370"/>
      <c r="ACN275" s="370"/>
      <c r="ACO275" s="370"/>
      <c r="ACP275" s="370"/>
      <c r="ACQ275" s="370"/>
      <c r="ACR275" s="370"/>
      <c r="ACS275" s="370"/>
      <c r="ACT275" s="370"/>
      <c r="ACU275" s="370"/>
      <c r="ACV275" s="370"/>
      <c r="ACW275" s="370"/>
      <c r="ACX275" s="370"/>
      <c r="ACY275" s="370"/>
      <c r="ACZ275" s="370"/>
      <c r="ADA275" s="370"/>
      <c r="ADB275" s="370"/>
      <c r="ADC275" s="370"/>
      <c r="ADD275" s="370"/>
      <c r="ADE275" s="370"/>
      <c r="ADF275" s="370"/>
      <c r="ADG275" s="370"/>
      <c r="ADH275" s="370"/>
      <c r="ADI275" s="370"/>
      <c r="ADJ275" s="370"/>
      <c r="ADK275" s="370"/>
      <c r="ADL275" s="370"/>
      <c r="ADM275" s="370"/>
      <c r="ADN275" s="370"/>
      <c r="ADO275" s="370"/>
      <c r="ADP275" s="370"/>
      <c r="ADQ275" s="370"/>
      <c r="ADR275" s="370"/>
      <c r="ADS275" s="370"/>
      <c r="ADT275" s="370"/>
      <c r="ADU275" s="370"/>
      <c r="ADV275" s="370"/>
      <c r="ADW275" s="370"/>
      <c r="ADX275" s="370"/>
      <c r="ADY275" s="370"/>
      <c r="ADZ275" s="370"/>
      <c r="AEA275" s="370"/>
      <c r="AEB275" s="370"/>
      <c r="AEC275" s="370"/>
      <c r="AED275" s="370"/>
      <c r="AEE275" s="370"/>
      <c r="AEF275" s="370"/>
      <c r="AEG275" s="370"/>
      <c r="AEH275" s="370"/>
      <c r="AEI275" s="370"/>
      <c r="AEJ275" s="370"/>
      <c r="AEK275" s="370"/>
      <c r="AEL275" s="370"/>
      <c r="AEM275" s="370"/>
      <c r="AEN275" s="370"/>
      <c r="AEO275" s="370"/>
      <c r="AEP275" s="370"/>
      <c r="AEQ275" s="370"/>
      <c r="AER275" s="370"/>
      <c r="AES275" s="370"/>
      <c r="AET275" s="370"/>
      <c r="AEU275" s="370"/>
      <c r="AEV275" s="370"/>
      <c r="AEW275" s="370"/>
      <c r="AEX275" s="370"/>
      <c r="AEY275" s="370"/>
      <c r="AEZ275" s="370"/>
      <c r="AFA275" s="370"/>
      <c r="AFB275" s="370"/>
      <c r="AFC275" s="370"/>
      <c r="AFD275" s="370"/>
      <c r="AFE275" s="370"/>
      <c r="AFF275" s="370"/>
      <c r="AFG275" s="370"/>
      <c r="AFH275" s="370"/>
      <c r="AFI275" s="370"/>
      <c r="AFJ275" s="370"/>
      <c r="AFK275" s="370"/>
      <c r="AFL275" s="370"/>
      <c r="AFM275" s="370"/>
      <c r="AFN275" s="370"/>
      <c r="AFO275" s="370"/>
      <c r="AFP275" s="370"/>
      <c r="AFQ275" s="370"/>
      <c r="AFR275" s="370"/>
      <c r="AFS275" s="370"/>
      <c r="AFT275" s="370"/>
      <c r="AFU275" s="370"/>
      <c r="AFV275" s="370"/>
      <c r="AFW275" s="370"/>
      <c r="AFX275" s="370"/>
      <c r="AFY275" s="370"/>
      <c r="AFZ275" s="370"/>
      <c r="AGA275" s="370"/>
      <c r="AGB275" s="370"/>
      <c r="AGC275" s="370"/>
      <c r="AGD275" s="370"/>
      <c r="AGE275" s="370"/>
      <c r="AGF275" s="370"/>
      <c r="AGG275" s="370"/>
      <c r="AGH275" s="370"/>
      <c r="AGI275" s="370"/>
      <c r="AGJ275" s="370"/>
      <c r="AGK275" s="370"/>
      <c r="AGL275" s="370"/>
      <c r="AGM275" s="370"/>
      <c r="AGN275" s="370"/>
      <c r="AGO275" s="370"/>
      <c r="AGP275" s="370"/>
      <c r="AGQ275" s="370"/>
      <c r="AGR275" s="370"/>
      <c r="AGS275" s="370"/>
      <c r="AGT275" s="370"/>
      <c r="AGU275" s="370"/>
      <c r="AGV275" s="370"/>
      <c r="AGW275" s="370"/>
      <c r="AGX275" s="370"/>
      <c r="AGY275" s="370"/>
      <c r="AGZ275" s="370"/>
      <c r="AHA275" s="370"/>
      <c r="AHB275" s="370"/>
      <c r="AHC275" s="370"/>
      <c r="AHD275" s="370"/>
      <c r="AHE275" s="370"/>
      <c r="AHF275" s="370"/>
      <c r="AHG275" s="370"/>
      <c r="AHH275" s="370"/>
      <c r="AHI275" s="370"/>
      <c r="AHJ275" s="370"/>
      <c r="AHK275" s="370"/>
      <c r="AHL275" s="370"/>
      <c r="AHM275" s="370"/>
      <c r="AHN275" s="370"/>
      <c r="AHO275" s="370"/>
      <c r="AHP275" s="370"/>
      <c r="AHQ275" s="370"/>
      <c r="AHR275" s="370"/>
      <c r="AHS275" s="370"/>
      <c r="AHT275" s="370"/>
      <c r="AHU275" s="370"/>
      <c r="AHV275" s="370"/>
      <c r="AHW275" s="370"/>
      <c r="AHX275" s="370"/>
      <c r="AHY275" s="370"/>
      <c r="AHZ275" s="370"/>
      <c r="AIA275" s="370"/>
      <c r="AIB275" s="370"/>
      <c r="AIC275" s="370"/>
      <c r="AID275" s="370"/>
      <c r="AIE275" s="370"/>
      <c r="AIF275" s="370"/>
      <c r="AIG275" s="370"/>
      <c r="AIH275" s="370"/>
      <c r="AII275" s="370"/>
      <c r="AIJ275" s="370"/>
      <c r="AIK275" s="370"/>
      <c r="AIL275" s="370"/>
      <c r="AIM275" s="370"/>
      <c r="AIN275" s="370"/>
      <c r="AIO275" s="370"/>
      <c r="AIP275" s="370"/>
      <c r="AIQ275" s="370"/>
      <c r="AIR275" s="370"/>
      <c r="AIS275" s="370"/>
      <c r="AIT275" s="370"/>
      <c r="AIU275" s="370"/>
      <c r="AIV275" s="370"/>
      <c r="AIW275" s="370"/>
      <c r="AIX275" s="370"/>
      <c r="AIY275" s="370"/>
      <c r="AIZ275" s="370"/>
      <c r="AJA275" s="370"/>
      <c r="AJB275" s="370"/>
      <c r="AJC275" s="370"/>
      <c r="AJD275" s="370"/>
      <c r="AJE275" s="370"/>
      <c r="AJF275" s="370"/>
      <c r="AJG275" s="370"/>
      <c r="AJH275" s="370"/>
      <c r="AJI275" s="370"/>
      <c r="AJJ275" s="370"/>
      <c r="AJK275" s="370"/>
      <c r="AJL275" s="370"/>
      <c r="AJM275" s="370"/>
      <c r="AJN275" s="370"/>
      <c r="AJO275" s="370"/>
      <c r="AJP275" s="370"/>
      <c r="AJQ275" s="370"/>
      <c r="AJR275" s="370"/>
      <c r="AJS275" s="370"/>
      <c r="AJT275" s="370"/>
      <c r="AJU275" s="370"/>
      <c r="AJV275" s="370"/>
      <c r="AJW275" s="370"/>
      <c r="AJX275" s="370"/>
      <c r="AJY275" s="370"/>
      <c r="AJZ275" s="370"/>
      <c r="AKA275" s="370"/>
      <c r="AKB275" s="370"/>
      <c r="AKC275" s="370"/>
      <c r="AKD275" s="370"/>
      <c r="AKE275" s="370"/>
      <c r="AKF275" s="370"/>
      <c r="AKG275" s="370"/>
      <c r="AKH275" s="370"/>
      <c r="AKI275" s="370"/>
      <c r="AKJ275" s="370"/>
      <c r="AKK275" s="370"/>
      <c r="AKL275" s="370"/>
      <c r="AKM275" s="370"/>
      <c r="AKN275" s="370"/>
      <c r="AKO275" s="370"/>
      <c r="AKP275" s="370"/>
      <c r="AKQ275" s="370"/>
      <c r="AKR275" s="370"/>
      <c r="AKS275" s="370"/>
      <c r="AKT275" s="370"/>
      <c r="AKU275" s="370"/>
      <c r="AKV275" s="370"/>
      <c r="AKW275" s="370"/>
      <c r="AKX275" s="370"/>
      <c r="AKY275" s="370"/>
      <c r="AKZ275" s="370"/>
      <c r="ALA275" s="370"/>
      <c r="ALB275" s="370"/>
      <c r="ALC275" s="370"/>
      <c r="ALD275" s="370"/>
    </row>
    <row r="276" spans="1:992" s="253" customFormat="1" ht="14.25" customHeight="1">
      <c r="A276" s="2421"/>
      <c r="B276" s="2828"/>
      <c r="C276" s="2421"/>
      <c r="D276" s="707" t="s">
        <v>303</v>
      </c>
      <c r="E276" s="374">
        <v>9962713.2300000004</v>
      </c>
      <c r="F276" s="468">
        <v>10034532.66</v>
      </c>
      <c r="G276" s="2385"/>
      <c r="H276" s="2821"/>
      <c r="I276" s="2391"/>
      <c r="J276" s="2391"/>
      <c r="K276" s="2391"/>
      <c r="L276" s="2792"/>
      <c r="M276" s="580"/>
      <c r="N276" s="370"/>
      <c r="O276" s="370"/>
      <c r="P276" s="370"/>
      <c r="Q276" s="370"/>
      <c r="R276" s="370"/>
      <c r="S276" s="370"/>
      <c r="T276" s="370"/>
      <c r="U276" s="370"/>
      <c r="V276" s="370"/>
      <c r="W276" s="370"/>
      <c r="X276" s="370"/>
      <c r="Y276" s="370"/>
      <c r="Z276" s="370"/>
      <c r="AA276" s="370"/>
      <c r="AB276" s="370"/>
      <c r="AC276" s="370"/>
      <c r="AD276" s="370"/>
      <c r="AE276" s="370"/>
      <c r="AF276" s="370"/>
      <c r="AG276" s="370"/>
      <c r="AH276" s="370"/>
      <c r="AI276" s="370"/>
      <c r="AJ276" s="370"/>
      <c r="AK276" s="370"/>
      <c r="AL276" s="370"/>
      <c r="AM276" s="370"/>
      <c r="AN276" s="370"/>
      <c r="AO276" s="370"/>
      <c r="AP276" s="370"/>
      <c r="AQ276" s="370"/>
      <c r="AR276" s="370"/>
      <c r="AS276" s="370"/>
      <c r="AT276" s="370"/>
      <c r="AU276" s="370"/>
      <c r="AV276" s="370"/>
      <c r="AW276" s="370"/>
      <c r="AX276" s="370"/>
      <c r="AY276" s="370"/>
      <c r="AZ276" s="370"/>
      <c r="BA276" s="370"/>
      <c r="BB276" s="370"/>
      <c r="BC276" s="370"/>
      <c r="BD276" s="370"/>
      <c r="BE276" s="370"/>
      <c r="BF276" s="370"/>
      <c r="BG276" s="370"/>
      <c r="BH276" s="370"/>
      <c r="BI276" s="370"/>
      <c r="BJ276" s="370"/>
      <c r="BK276" s="370"/>
      <c r="BL276" s="370"/>
      <c r="BM276" s="370"/>
      <c r="BN276" s="370"/>
      <c r="BO276" s="370"/>
      <c r="BP276" s="370"/>
      <c r="BQ276" s="370"/>
      <c r="BR276" s="370"/>
      <c r="BS276" s="370"/>
      <c r="BT276" s="370"/>
      <c r="BU276" s="370"/>
      <c r="BV276" s="370"/>
      <c r="BW276" s="370"/>
      <c r="BX276" s="370"/>
      <c r="BY276" s="370"/>
      <c r="BZ276" s="370"/>
      <c r="CA276" s="370"/>
      <c r="CB276" s="370"/>
      <c r="CC276" s="370"/>
      <c r="CD276" s="370"/>
      <c r="CE276" s="370"/>
      <c r="CF276" s="370"/>
      <c r="CG276" s="370"/>
      <c r="CH276" s="370"/>
      <c r="CI276" s="370"/>
      <c r="CJ276" s="370"/>
      <c r="CK276" s="370"/>
      <c r="CL276" s="370"/>
      <c r="CM276" s="370"/>
      <c r="CN276" s="370"/>
      <c r="CO276" s="370"/>
      <c r="CP276" s="370"/>
      <c r="CQ276" s="370"/>
      <c r="CR276" s="370"/>
      <c r="CS276" s="370"/>
      <c r="CT276" s="370"/>
      <c r="CU276" s="370"/>
      <c r="CV276" s="370"/>
      <c r="CW276" s="370"/>
      <c r="CX276" s="370"/>
      <c r="CY276" s="370"/>
      <c r="CZ276" s="370"/>
      <c r="DA276" s="370"/>
      <c r="DB276" s="370"/>
      <c r="DC276" s="370"/>
      <c r="DD276" s="370"/>
      <c r="DE276" s="370"/>
      <c r="DF276" s="370"/>
      <c r="DG276" s="370"/>
      <c r="DH276" s="370"/>
      <c r="DI276" s="370"/>
      <c r="DJ276" s="370"/>
      <c r="DK276" s="370"/>
      <c r="DL276" s="370"/>
      <c r="DM276" s="370"/>
      <c r="DN276" s="370"/>
      <c r="DO276" s="370"/>
      <c r="DP276" s="370"/>
      <c r="DQ276" s="370"/>
      <c r="DR276" s="370"/>
      <c r="DS276" s="370"/>
      <c r="DT276" s="370"/>
      <c r="DU276" s="370"/>
      <c r="DV276" s="370"/>
      <c r="DW276" s="370"/>
      <c r="DX276" s="370"/>
      <c r="DY276" s="370"/>
      <c r="DZ276" s="370"/>
      <c r="EA276" s="370"/>
      <c r="EB276" s="370"/>
      <c r="EC276" s="370"/>
      <c r="ED276" s="370"/>
      <c r="EE276" s="370"/>
      <c r="EF276" s="370"/>
      <c r="EG276" s="370"/>
      <c r="EH276" s="370"/>
      <c r="EI276" s="370"/>
      <c r="EJ276" s="370"/>
      <c r="EK276" s="370"/>
      <c r="EL276" s="370"/>
      <c r="EM276" s="370"/>
      <c r="EN276" s="370"/>
      <c r="EO276" s="370"/>
      <c r="EP276" s="370"/>
      <c r="EQ276" s="370"/>
      <c r="ER276" s="370"/>
      <c r="ES276" s="370"/>
      <c r="ET276" s="370"/>
      <c r="EU276" s="370"/>
      <c r="EV276" s="370"/>
      <c r="EW276" s="370"/>
      <c r="EX276" s="370"/>
      <c r="EY276" s="370"/>
      <c r="EZ276" s="370"/>
      <c r="FA276" s="370"/>
      <c r="FB276" s="370"/>
      <c r="FC276" s="370"/>
      <c r="FD276" s="370"/>
      <c r="FE276" s="370"/>
      <c r="FF276" s="370"/>
      <c r="FG276" s="370"/>
      <c r="FH276" s="370"/>
      <c r="FI276" s="370"/>
      <c r="FJ276" s="370"/>
      <c r="FK276" s="370"/>
      <c r="FL276" s="370"/>
      <c r="FM276" s="370"/>
      <c r="FN276" s="370"/>
      <c r="FO276" s="370"/>
      <c r="FP276" s="370"/>
      <c r="FQ276" s="370"/>
      <c r="FR276" s="370"/>
      <c r="FS276" s="370"/>
      <c r="FT276" s="370"/>
      <c r="FU276" s="370"/>
      <c r="FV276" s="370"/>
      <c r="FW276" s="370"/>
      <c r="FX276" s="370"/>
      <c r="FY276" s="370"/>
      <c r="FZ276" s="370"/>
      <c r="GA276" s="370"/>
      <c r="GB276" s="370"/>
      <c r="GC276" s="370"/>
      <c r="GD276" s="370"/>
      <c r="GE276" s="370"/>
      <c r="GF276" s="370"/>
      <c r="GG276" s="370"/>
      <c r="GH276" s="370"/>
      <c r="GI276" s="370"/>
      <c r="GJ276" s="370"/>
      <c r="GK276" s="370"/>
      <c r="GL276" s="370"/>
      <c r="GM276" s="370"/>
      <c r="GN276" s="370"/>
      <c r="GO276" s="370"/>
      <c r="GP276" s="370"/>
      <c r="GQ276" s="370"/>
      <c r="GR276" s="370"/>
      <c r="GS276" s="370"/>
      <c r="GT276" s="370"/>
      <c r="GU276" s="370"/>
      <c r="GV276" s="370"/>
      <c r="GW276" s="370"/>
      <c r="GX276" s="370"/>
      <c r="GY276" s="370"/>
      <c r="GZ276" s="370"/>
      <c r="HA276" s="370"/>
      <c r="HB276" s="370"/>
      <c r="HC276" s="370"/>
      <c r="HD276" s="370"/>
      <c r="HE276" s="370"/>
      <c r="HF276" s="370"/>
      <c r="HG276" s="370"/>
      <c r="HH276" s="370"/>
      <c r="HI276" s="370"/>
      <c r="HJ276" s="370"/>
      <c r="HK276" s="370"/>
      <c r="HL276" s="370"/>
      <c r="HM276" s="370"/>
      <c r="HN276" s="370"/>
      <c r="HO276" s="370"/>
      <c r="HP276" s="370"/>
      <c r="HQ276" s="370"/>
      <c r="HR276" s="370"/>
      <c r="HS276" s="370"/>
      <c r="HT276" s="370"/>
      <c r="HU276" s="370"/>
      <c r="HV276" s="370"/>
      <c r="HW276" s="370"/>
      <c r="HX276" s="370"/>
      <c r="HY276" s="370"/>
      <c r="HZ276" s="370"/>
      <c r="IA276" s="370"/>
      <c r="IB276" s="370"/>
      <c r="IC276" s="370"/>
      <c r="ID276" s="370"/>
      <c r="IE276" s="370"/>
      <c r="IF276" s="370"/>
      <c r="IG276" s="370"/>
      <c r="IH276" s="370"/>
      <c r="II276" s="370"/>
      <c r="IJ276" s="370"/>
      <c r="IK276" s="370"/>
      <c r="IL276" s="370"/>
      <c r="IM276" s="370"/>
      <c r="IN276" s="370"/>
      <c r="IO276" s="370"/>
      <c r="IP276" s="370"/>
      <c r="IQ276" s="370"/>
      <c r="IR276" s="370"/>
      <c r="IS276" s="370"/>
      <c r="IT276" s="370"/>
      <c r="IU276" s="370"/>
      <c r="IV276" s="370"/>
      <c r="IW276" s="370"/>
      <c r="IX276" s="370"/>
      <c r="IY276" s="370"/>
      <c r="IZ276" s="370"/>
      <c r="JA276" s="370"/>
      <c r="JB276" s="370"/>
      <c r="JC276" s="370"/>
      <c r="JD276" s="370"/>
      <c r="JE276" s="370"/>
      <c r="JF276" s="370"/>
      <c r="JG276" s="370"/>
      <c r="JH276" s="370"/>
      <c r="JI276" s="370"/>
      <c r="JJ276" s="370"/>
      <c r="JK276" s="370"/>
      <c r="JL276" s="370"/>
      <c r="JM276" s="370"/>
      <c r="JN276" s="370"/>
      <c r="JO276" s="370"/>
      <c r="JP276" s="370"/>
      <c r="JQ276" s="370"/>
      <c r="JR276" s="370"/>
      <c r="JS276" s="370"/>
      <c r="JT276" s="370"/>
      <c r="JU276" s="370"/>
      <c r="JV276" s="370"/>
      <c r="JW276" s="370"/>
      <c r="JX276" s="370"/>
      <c r="JY276" s="370"/>
      <c r="JZ276" s="370"/>
      <c r="KA276" s="370"/>
      <c r="KB276" s="370"/>
      <c r="KC276" s="370"/>
      <c r="KD276" s="370"/>
      <c r="KE276" s="370"/>
      <c r="KF276" s="370"/>
      <c r="KG276" s="370"/>
      <c r="KH276" s="370"/>
      <c r="KI276" s="370"/>
      <c r="KJ276" s="370"/>
      <c r="KK276" s="370"/>
      <c r="KL276" s="370"/>
      <c r="KM276" s="370"/>
      <c r="KN276" s="370"/>
      <c r="KO276" s="370"/>
      <c r="KP276" s="370"/>
      <c r="KQ276" s="370"/>
      <c r="KR276" s="370"/>
      <c r="KS276" s="370"/>
      <c r="KT276" s="370"/>
      <c r="KU276" s="370"/>
      <c r="KV276" s="370"/>
      <c r="KW276" s="370"/>
      <c r="KX276" s="370"/>
      <c r="KY276" s="370"/>
      <c r="KZ276" s="370"/>
      <c r="LA276" s="370"/>
      <c r="LB276" s="370"/>
      <c r="LC276" s="370"/>
      <c r="LD276" s="370"/>
      <c r="LE276" s="370"/>
      <c r="LF276" s="370"/>
      <c r="LG276" s="370"/>
      <c r="LH276" s="370"/>
      <c r="LI276" s="370"/>
      <c r="LJ276" s="370"/>
      <c r="LK276" s="370"/>
      <c r="LL276" s="370"/>
      <c r="LM276" s="370"/>
      <c r="LN276" s="370"/>
      <c r="LO276" s="370"/>
      <c r="LP276" s="370"/>
      <c r="LQ276" s="370"/>
      <c r="LR276" s="370"/>
      <c r="LS276" s="370"/>
      <c r="LT276" s="370"/>
      <c r="LU276" s="370"/>
      <c r="LV276" s="370"/>
      <c r="LW276" s="370"/>
      <c r="LX276" s="370"/>
      <c r="LY276" s="370"/>
      <c r="LZ276" s="370"/>
      <c r="MA276" s="370"/>
      <c r="MB276" s="370"/>
      <c r="MC276" s="370"/>
      <c r="MD276" s="370"/>
      <c r="ME276" s="370"/>
      <c r="MF276" s="370"/>
      <c r="MG276" s="370"/>
      <c r="MH276" s="370"/>
      <c r="MI276" s="370"/>
      <c r="MJ276" s="370"/>
      <c r="MK276" s="370"/>
      <c r="ML276" s="370"/>
      <c r="MM276" s="370"/>
      <c r="MN276" s="370"/>
      <c r="MO276" s="370"/>
      <c r="MP276" s="370"/>
      <c r="MQ276" s="370"/>
      <c r="MR276" s="370"/>
      <c r="MS276" s="370"/>
      <c r="MT276" s="370"/>
      <c r="MU276" s="370"/>
      <c r="MV276" s="370"/>
      <c r="MW276" s="370"/>
      <c r="MX276" s="370"/>
      <c r="MY276" s="370"/>
      <c r="MZ276" s="370"/>
      <c r="NA276" s="370"/>
      <c r="NB276" s="370"/>
      <c r="NC276" s="370"/>
      <c r="ND276" s="370"/>
      <c r="NE276" s="370"/>
      <c r="NF276" s="370"/>
      <c r="NG276" s="370"/>
      <c r="NH276" s="370"/>
      <c r="NI276" s="370"/>
      <c r="NJ276" s="370"/>
      <c r="NK276" s="370"/>
      <c r="NL276" s="370"/>
      <c r="NM276" s="370"/>
      <c r="NN276" s="370"/>
      <c r="NO276" s="370"/>
      <c r="NP276" s="370"/>
      <c r="NQ276" s="370"/>
      <c r="NR276" s="370"/>
      <c r="NS276" s="370"/>
      <c r="NT276" s="370"/>
      <c r="NU276" s="370"/>
      <c r="NV276" s="370"/>
      <c r="NW276" s="370"/>
      <c r="NX276" s="370"/>
      <c r="NY276" s="370"/>
      <c r="NZ276" s="370"/>
      <c r="OA276" s="370"/>
      <c r="OB276" s="370"/>
      <c r="OC276" s="370"/>
      <c r="OD276" s="370"/>
      <c r="OE276" s="370"/>
      <c r="OF276" s="370"/>
      <c r="OG276" s="370"/>
      <c r="OH276" s="370"/>
      <c r="OI276" s="370"/>
      <c r="OJ276" s="370"/>
      <c r="OK276" s="370"/>
      <c r="OL276" s="370"/>
      <c r="OM276" s="370"/>
      <c r="ON276" s="370"/>
      <c r="OO276" s="370"/>
      <c r="OP276" s="370"/>
      <c r="OQ276" s="370"/>
      <c r="OR276" s="370"/>
      <c r="OS276" s="370"/>
      <c r="OT276" s="370"/>
      <c r="OU276" s="370"/>
      <c r="OV276" s="370"/>
      <c r="OW276" s="370"/>
      <c r="OX276" s="370"/>
      <c r="OY276" s="370"/>
      <c r="OZ276" s="370"/>
      <c r="PA276" s="370"/>
      <c r="PB276" s="370"/>
      <c r="PC276" s="370"/>
      <c r="PD276" s="370"/>
      <c r="PE276" s="370"/>
      <c r="PF276" s="370"/>
      <c r="PG276" s="370"/>
      <c r="PH276" s="370"/>
      <c r="PI276" s="370"/>
      <c r="PJ276" s="370"/>
      <c r="PK276" s="370"/>
      <c r="PL276" s="370"/>
      <c r="PM276" s="370"/>
      <c r="PN276" s="370"/>
      <c r="PO276" s="370"/>
      <c r="PP276" s="370"/>
      <c r="PQ276" s="370"/>
      <c r="PR276" s="370"/>
      <c r="PS276" s="370"/>
      <c r="PT276" s="370"/>
      <c r="PU276" s="370"/>
      <c r="PV276" s="370"/>
      <c r="PW276" s="370"/>
      <c r="PX276" s="370"/>
      <c r="PY276" s="370"/>
      <c r="PZ276" s="370"/>
      <c r="QA276" s="370"/>
      <c r="QB276" s="370"/>
      <c r="QC276" s="370"/>
      <c r="QD276" s="370"/>
      <c r="QE276" s="370"/>
      <c r="QF276" s="370"/>
      <c r="QG276" s="370"/>
      <c r="QH276" s="370"/>
      <c r="QI276" s="370"/>
      <c r="QJ276" s="370"/>
      <c r="QK276" s="370"/>
      <c r="QL276" s="370"/>
      <c r="QM276" s="370"/>
      <c r="QN276" s="370"/>
      <c r="QO276" s="370"/>
      <c r="QP276" s="370"/>
      <c r="QQ276" s="370"/>
      <c r="QR276" s="370"/>
      <c r="QS276" s="370"/>
      <c r="QT276" s="370"/>
      <c r="QU276" s="370"/>
      <c r="QV276" s="370"/>
      <c r="QW276" s="370"/>
      <c r="QX276" s="370"/>
      <c r="QY276" s="370"/>
      <c r="QZ276" s="370"/>
      <c r="RA276" s="370"/>
      <c r="RB276" s="370"/>
      <c r="RC276" s="370"/>
      <c r="RD276" s="370"/>
      <c r="RE276" s="370"/>
      <c r="RF276" s="370"/>
      <c r="RG276" s="370"/>
      <c r="RH276" s="370"/>
      <c r="RI276" s="370"/>
      <c r="RJ276" s="370"/>
      <c r="RK276" s="370"/>
      <c r="RL276" s="370"/>
      <c r="RM276" s="370"/>
      <c r="RN276" s="370"/>
      <c r="RO276" s="370"/>
      <c r="RP276" s="370"/>
      <c r="RQ276" s="370"/>
      <c r="RR276" s="370"/>
      <c r="RS276" s="370"/>
      <c r="RT276" s="370"/>
      <c r="RU276" s="370"/>
      <c r="RV276" s="370"/>
      <c r="RW276" s="370"/>
      <c r="RX276" s="370"/>
      <c r="RY276" s="370"/>
      <c r="RZ276" s="370"/>
      <c r="SA276" s="370"/>
      <c r="SB276" s="370"/>
      <c r="SC276" s="370"/>
      <c r="SD276" s="370"/>
      <c r="SE276" s="370"/>
      <c r="SF276" s="370"/>
      <c r="SG276" s="370"/>
      <c r="SH276" s="370"/>
      <c r="SI276" s="370"/>
      <c r="SJ276" s="370"/>
      <c r="SK276" s="370"/>
      <c r="SL276" s="370"/>
      <c r="SM276" s="370"/>
      <c r="SN276" s="370"/>
      <c r="SO276" s="370"/>
      <c r="SP276" s="370"/>
      <c r="SQ276" s="370"/>
      <c r="SR276" s="370"/>
      <c r="SS276" s="370"/>
      <c r="ST276" s="370"/>
      <c r="SU276" s="370"/>
      <c r="SV276" s="370"/>
      <c r="SW276" s="370"/>
      <c r="SX276" s="370"/>
      <c r="SY276" s="370"/>
      <c r="SZ276" s="370"/>
      <c r="TA276" s="370"/>
      <c r="TB276" s="370"/>
      <c r="TC276" s="370"/>
      <c r="TD276" s="370"/>
      <c r="TE276" s="370"/>
      <c r="TF276" s="370"/>
      <c r="TG276" s="370"/>
      <c r="TH276" s="370"/>
      <c r="TI276" s="370"/>
      <c r="TJ276" s="370"/>
      <c r="TK276" s="370"/>
      <c r="TL276" s="370"/>
      <c r="TM276" s="370"/>
      <c r="TN276" s="370"/>
      <c r="TO276" s="370"/>
      <c r="TP276" s="370"/>
      <c r="TQ276" s="370"/>
      <c r="TR276" s="370"/>
      <c r="TS276" s="370"/>
      <c r="TT276" s="370"/>
      <c r="TU276" s="370"/>
      <c r="TV276" s="370"/>
      <c r="TW276" s="370"/>
      <c r="TX276" s="370"/>
      <c r="TY276" s="370"/>
      <c r="TZ276" s="370"/>
      <c r="UA276" s="370"/>
      <c r="UB276" s="370"/>
      <c r="UC276" s="370"/>
      <c r="UD276" s="370"/>
      <c r="UE276" s="370"/>
      <c r="UF276" s="370"/>
      <c r="UG276" s="370"/>
      <c r="UH276" s="370"/>
      <c r="UI276" s="370"/>
      <c r="UJ276" s="370"/>
      <c r="UK276" s="370"/>
      <c r="UL276" s="370"/>
      <c r="UM276" s="370"/>
      <c r="UN276" s="370"/>
      <c r="UO276" s="370"/>
      <c r="UP276" s="370"/>
      <c r="UQ276" s="370"/>
      <c r="UR276" s="370"/>
      <c r="US276" s="370"/>
      <c r="UT276" s="370"/>
      <c r="UU276" s="370"/>
      <c r="UV276" s="370"/>
      <c r="UW276" s="370"/>
      <c r="UX276" s="370"/>
      <c r="UY276" s="370"/>
      <c r="UZ276" s="370"/>
      <c r="VA276" s="370"/>
      <c r="VB276" s="370"/>
      <c r="VC276" s="370"/>
      <c r="VD276" s="370"/>
      <c r="VE276" s="370"/>
      <c r="VF276" s="370"/>
      <c r="VG276" s="370"/>
      <c r="VH276" s="370"/>
      <c r="VI276" s="370"/>
      <c r="VJ276" s="370"/>
      <c r="VK276" s="370"/>
      <c r="VL276" s="370"/>
      <c r="VM276" s="370"/>
      <c r="VN276" s="370"/>
      <c r="VO276" s="370"/>
      <c r="VP276" s="370"/>
      <c r="VQ276" s="370"/>
      <c r="VR276" s="370"/>
      <c r="VS276" s="370"/>
      <c r="VT276" s="370"/>
      <c r="VU276" s="370"/>
      <c r="VV276" s="370"/>
      <c r="VW276" s="370"/>
      <c r="VX276" s="370"/>
      <c r="VY276" s="370"/>
      <c r="VZ276" s="370"/>
      <c r="WA276" s="370"/>
      <c r="WB276" s="370"/>
      <c r="WC276" s="370"/>
      <c r="WD276" s="370"/>
      <c r="WE276" s="370"/>
      <c r="WF276" s="370"/>
      <c r="WG276" s="370"/>
      <c r="WH276" s="370"/>
      <c r="WI276" s="370"/>
      <c r="WJ276" s="370"/>
      <c r="WK276" s="370"/>
      <c r="WL276" s="370"/>
      <c r="WM276" s="370"/>
      <c r="WN276" s="370"/>
      <c r="WO276" s="370"/>
      <c r="WP276" s="370"/>
      <c r="WQ276" s="370"/>
      <c r="WR276" s="370"/>
      <c r="WS276" s="370"/>
      <c r="WT276" s="370"/>
      <c r="WU276" s="370"/>
      <c r="WV276" s="370"/>
      <c r="WW276" s="370"/>
      <c r="WX276" s="370"/>
      <c r="WY276" s="370"/>
      <c r="WZ276" s="370"/>
      <c r="XA276" s="370"/>
      <c r="XB276" s="370"/>
      <c r="XC276" s="370"/>
      <c r="XD276" s="370"/>
      <c r="XE276" s="370"/>
      <c r="XF276" s="370"/>
      <c r="XG276" s="370"/>
      <c r="XH276" s="370"/>
      <c r="XI276" s="370"/>
      <c r="XJ276" s="370"/>
      <c r="XK276" s="370"/>
      <c r="XL276" s="370"/>
      <c r="XM276" s="370"/>
      <c r="XN276" s="370"/>
      <c r="XO276" s="370"/>
      <c r="XP276" s="370"/>
      <c r="XQ276" s="370"/>
      <c r="XR276" s="370"/>
      <c r="XS276" s="370"/>
      <c r="XT276" s="370"/>
      <c r="XU276" s="370"/>
      <c r="XV276" s="370"/>
      <c r="XW276" s="370"/>
      <c r="XX276" s="370"/>
      <c r="XY276" s="370"/>
      <c r="XZ276" s="370"/>
      <c r="YA276" s="370"/>
      <c r="YB276" s="370"/>
      <c r="YC276" s="370"/>
      <c r="YD276" s="370"/>
      <c r="YE276" s="370"/>
      <c r="YF276" s="370"/>
      <c r="YG276" s="370"/>
      <c r="YH276" s="370"/>
      <c r="YI276" s="370"/>
      <c r="YJ276" s="370"/>
      <c r="YK276" s="370"/>
      <c r="YL276" s="370"/>
      <c r="YM276" s="370"/>
      <c r="YN276" s="370"/>
      <c r="YO276" s="370"/>
      <c r="YP276" s="370"/>
      <c r="YQ276" s="370"/>
      <c r="YR276" s="370"/>
      <c r="YS276" s="370"/>
      <c r="YT276" s="370"/>
      <c r="YU276" s="370"/>
      <c r="YV276" s="370"/>
      <c r="YW276" s="370"/>
      <c r="YX276" s="370"/>
      <c r="YY276" s="370"/>
      <c r="YZ276" s="370"/>
      <c r="ZA276" s="370"/>
      <c r="ZB276" s="370"/>
      <c r="ZC276" s="370"/>
      <c r="ZD276" s="370"/>
      <c r="ZE276" s="370"/>
      <c r="ZF276" s="370"/>
      <c r="ZG276" s="370"/>
      <c r="ZH276" s="370"/>
      <c r="ZI276" s="370"/>
      <c r="ZJ276" s="370"/>
      <c r="ZK276" s="370"/>
      <c r="ZL276" s="370"/>
      <c r="ZM276" s="370"/>
      <c r="ZN276" s="370"/>
      <c r="ZO276" s="370"/>
      <c r="ZP276" s="370"/>
      <c r="ZQ276" s="370"/>
      <c r="ZR276" s="370"/>
      <c r="ZS276" s="370"/>
      <c r="ZT276" s="370"/>
      <c r="ZU276" s="370"/>
      <c r="ZV276" s="370"/>
      <c r="ZW276" s="370"/>
      <c r="ZX276" s="370"/>
      <c r="ZY276" s="370"/>
      <c r="ZZ276" s="370"/>
      <c r="AAA276" s="370"/>
      <c r="AAB276" s="370"/>
      <c r="AAC276" s="370"/>
      <c r="AAD276" s="370"/>
      <c r="AAE276" s="370"/>
      <c r="AAF276" s="370"/>
      <c r="AAG276" s="370"/>
      <c r="AAH276" s="370"/>
      <c r="AAI276" s="370"/>
      <c r="AAJ276" s="370"/>
      <c r="AAK276" s="370"/>
      <c r="AAL276" s="370"/>
      <c r="AAM276" s="370"/>
      <c r="AAN276" s="370"/>
      <c r="AAO276" s="370"/>
      <c r="AAP276" s="370"/>
      <c r="AAQ276" s="370"/>
      <c r="AAR276" s="370"/>
      <c r="AAS276" s="370"/>
      <c r="AAT276" s="370"/>
      <c r="AAU276" s="370"/>
      <c r="AAV276" s="370"/>
      <c r="AAW276" s="370"/>
      <c r="AAX276" s="370"/>
      <c r="AAY276" s="370"/>
      <c r="AAZ276" s="370"/>
      <c r="ABA276" s="370"/>
      <c r="ABB276" s="370"/>
      <c r="ABC276" s="370"/>
      <c r="ABD276" s="370"/>
      <c r="ABE276" s="370"/>
      <c r="ABF276" s="370"/>
      <c r="ABG276" s="370"/>
      <c r="ABH276" s="370"/>
      <c r="ABI276" s="370"/>
      <c r="ABJ276" s="370"/>
      <c r="ABK276" s="370"/>
      <c r="ABL276" s="370"/>
      <c r="ABM276" s="370"/>
      <c r="ABN276" s="370"/>
      <c r="ABO276" s="370"/>
      <c r="ABP276" s="370"/>
      <c r="ABQ276" s="370"/>
      <c r="ABR276" s="370"/>
      <c r="ABS276" s="370"/>
      <c r="ABT276" s="370"/>
      <c r="ABU276" s="370"/>
      <c r="ABV276" s="370"/>
      <c r="ABW276" s="370"/>
      <c r="ABX276" s="370"/>
      <c r="ABY276" s="370"/>
      <c r="ABZ276" s="370"/>
      <c r="ACA276" s="370"/>
      <c r="ACB276" s="370"/>
      <c r="ACC276" s="370"/>
      <c r="ACD276" s="370"/>
      <c r="ACE276" s="370"/>
      <c r="ACF276" s="370"/>
      <c r="ACG276" s="370"/>
      <c r="ACH276" s="370"/>
      <c r="ACI276" s="370"/>
      <c r="ACJ276" s="370"/>
      <c r="ACK276" s="370"/>
      <c r="ACL276" s="370"/>
      <c r="ACM276" s="370"/>
      <c r="ACN276" s="370"/>
      <c r="ACO276" s="370"/>
      <c r="ACP276" s="370"/>
      <c r="ACQ276" s="370"/>
      <c r="ACR276" s="370"/>
      <c r="ACS276" s="370"/>
      <c r="ACT276" s="370"/>
      <c r="ACU276" s="370"/>
      <c r="ACV276" s="370"/>
      <c r="ACW276" s="370"/>
      <c r="ACX276" s="370"/>
      <c r="ACY276" s="370"/>
      <c r="ACZ276" s="370"/>
      <c r="ADA276" s="370"/>
      <c r="ADB276" s="370"/>
      <c r="ADC276" s="370"/>
      <c r="ADD276" s="370"/>
      <c r="ADE276" s="370"/>
      <c r="ADF276" s="370"/>
      <c r="ADG276" s="370"/>
      <c r="ADH276" s="370"/>
      <c r="ADI276" s="370"/>
      <c r="ADJ276" s="370"/>
      <c r="ADK276" s="370"/>
      <c r="ADL276" s="370"/>
      <c r="ADM276" s="370"/>
      <c r="ADN276" s="370"/>
      <c r="ADO276" s="370"/>
      <c r="ADP276" s="370"/>
      <c r="ADQ276" s="370"/>
      <c r="ADR276" s="370"/>
      <c r="ADS276" s="370"/>
      <c r="ADT276" s="370"/>
      <c r="ADU276" s="370"/>
      <c r="ADV276" s="370"/>
      <c r="ADW276" s="370"/>
      <c r="ADX276" s="370"/>
      <c r="ADY276" s="370"/>
      <c r="ADZ276" s="370"/>
      <c r="AEA276" s="370"/>
      <c r="AEB276" s="370"/>
      <c r="AEC276" s="370"/>
      <c r="AED276" s="370"/>
      <c r="AEE276" s="370"/>
      <c r="AEF276" s="370"/>
      <c r="AEG276" s="370"/>
      <c r="AEH276" s="370"/>
      <c r="AEI276" s="370"/>
      <c r="AEJ276" s="370"/>
      <c r="AEK276" s="370"/>
      <c r="AEL276" s="370"/>
      <c r="AEM276" s="370"/>
      <c r="AEN276" s="370"/>
      <c r="AEO276" s="370"/>
      <c r="AEP276" s="370"/>
      <c r="AEQ276" s="370"/>
      <c r="AER276" s="370"/>
      <c r="AES276" s="370"/>
      <c r="AET276" s="370"/>
      <c r="AEU276" s="370"/>
      <c r="AEV276" s="370"/>
      <c r="AEW276" s="370"/>
      <c r="AEX276" s="370"/>
      <c r="AEY276" s="370"/>
      <c r="AEZ276" s="370"/>
      <c r="AFA276" s="370"/>
      <c r="AFB276" s="370"/>
      <c r="AFC276" s="370"/>
      <c r="AFD276" s="370"/>
      <c r="AFE276" s="370"/>
      <c r="AFF276" s="370"/>
      <c r="AFG276" s="370"/>
      <c r="AFH276" s="370"/>
      <c r="AFI276" s="370"/>
      <c r="AFJ276" s="370"/>
      <c r="AFK276" s="370"/>
      <c r="AFL276" s="370"/>
      <c r="AFM276" s="370"/>
      <c r="AFN276" s="370"/>
      <c r="AFO276" s="370"/>
      <c r="AFP276" s="370"/>
      <c r="AFQ276" s="370"/>
      <c r="AFR276" s="370"/>
      <c r="AFS276" s="370"/>
      <c r="AFT276" s="370"/>
      <c r="AFU276" s="370"/>
      <c r="AFV276" s="370"/>
      <c r="AFW276" s="370"/>
      <c r="AFX276" s="370"/>
      <c r="AFY276" s="370"/>
      <c r="AFZ276" s="370"/>
      <c r="AGA276" s="370"/>
      <c r="AGB276" s="370"/>
      <c r="AGC276" s="370"/>
      <c r="AGD276" s="370"/>
      <c r="AGE276" s="370"/>
      <c r="AGF276" s="370"/>
      <c r="AGG276" s="370"/>
      <c r="AGH276" s="370"/>
      <c r="AGI276" s="370"/>
      <c r="AGJ276" s="370"/>
      <c r="AGK276" s="370"/>
      <c r="AGL276" s="370"/>
      <c r="AGM276" s="370"/>
      <c r="AGN276" s="370"/>
      <c r="AGO276" s="370"/>
      <c r="AGP276" s="370"/>
      <c r="AGQ276" s="370"/>
      <c r="AGR276" s="370"/>
      <c r="AGS276" s="370"/>
      <c r="AGT276" s="370"/>
      <c r="AGU276" s="370"/>
      <c r="AGV276" s="370"/>
      <c r="AGW276" s="370"/>
      <c r="AGX276" s="370"/>
      <c r="AGY276" s="370"/>
      <c r="AGZ276" s="370"/>
      <c r="AHA276" s="370"/>
      <c r="AHB276" s="370"/>
      <c r="AHC276" s="370"/>
      <c r="AHD276" s="370"/>
      <c r="AHE276" s="370"/>
      <c r="AHF276" s="370"/>
      <c r="AHG276" s="370"/>
      <c r="AHH276" s="370"/>
      <c r="AHI276" s="370"/>
      <c r="AHJ276" s="370"/>
      <c r="AHK276" s="370"/>
      <c r="AHL276" s="370"/>
      <c r="AHM276" s="370"/>
      <c r="AHN276" s="370"/>
      <c r="AHO276" s="370"/>
      <c r="AHP276" s="370"/>
      <c r="AHQ276" s="370"/>
      <c r="AHR276" s="370"/>
      <c r="AHS276" s="370"/>
      <c r="AHT276" s="370"/>
      <c r="AHU276" s="370"/>
      <c r="AHV276" s="370"/>
      <c r="AHW276" s="370"/>
      <c r="AHX276" s="370"/>
      <c r="AHY276" s="370"/>
      <c r="AHZ276" s="370"/>
      <c r="AIA276" s="370"/>
      <c r="AIB276" s="370"/>
      <c r="AIC276" s="370"/>
      <c r="AID276" s="370"/>
      <c r="AIE276" s="370"/>
      <c r="AIF276" s="370"/>
      <c r="AIG276" s="370"/>
      <c r="AIH276" s="370"/>
      <c r="AII276" s="370"/>
      <c r="AIJ276" s="370"/>
      <c r="AIK276" s="370"/>
      <c r="AIL276" s="370"/>
      <c r="AIM276" s="370"/>
      <c r="AIN276" s="370"/>
      <c r="AIO276" s="370"/>
      <c r="AIP276" s="370"/>
      <c r="AIQ276" s="370"/>
      <c r="AIR276" s="370"/>
      <c r="AIS276" s="370"/>
      <c r="AIT276" s="370"/>
      <c r="AIU276" s="370"/>
      <c r="AIV276" s="370"/>
      <c r="AIW276" s="370"/>
      <c r="AIX276" s="370"/>
      <c r="AIY276" s="370"/>
      <c r="AIZ276" s="370"/>
      <c r="AJA276" s="370"/>
      <c r="AJB276" s="370"/>
      <c r="AJC276" s="370"/>
      <c r="AJD276" s="370"/>
      <c r="AJE276" s="370"/>
      <c r="AJF276" s="370"/>
      <c r="AJG276" s="370"/>
      <c r="AJH276" s="370"/>
      <c r="AJI276" s="370"/>
      <c r="AJJ276" s="370"/>
      <c r="AJK276" s="370"/>
      <c r="AJL276" s="370"/>
      <c r="AJM276" s="370"/>
      <c r="AJN276" s="370"/>
      <c r="AJO276" s="370"/>
      <c r="AJP276" s="370"/>
      <c r="AJQ276" s="370"/>
      <c r="AJR276" s="370"/>
      <c r="AJS276" s="370"/>
      <c r="AJT276" s="370"/>
      <c r="AJU276" s="370"/>
      <c r="AJV276" s="370"/>
      <c r="AJW276" s="370"/>
      <c r="AJX276" s="370"/>
      <c r="AJY276" s="370"/>
      <c r="AJZ276" s="370"/>
      <c r="AKA276" s="370"/>
      <c r="AKB276" s="370"/>
      <c r="AKC276" s="370"/>
      <c r="AKD276" s="370"/>
      <c r="AKE276" s="370"/>
      <c r="AKF276" s="370"/>
      <c r="AKG276" s="370"/>
      <c r="AKH276" s="370"/>
      <c r="AKI276" s="370"/>
      <c r="AKJ276" s="370"/>
      <c r="AKK276" s="370"/>
      <c r="AKL276" s="370"/>
      <c r="AKM276" s="370"/>
      <c r="AKN276" s="370"/>
      <c r="AKO276" s="370"/>
      <c r="AKP276" s="370"/>
      <c r="AKQ276" s="370"/>
      <c r="AKR276" s="370"/>
      <c r="AKS276" s="370"/>
      <c r="AKT276" s="370"/>
      <c r="AKU276" s="370"/>
      <c r="AKV276" s="370"/>
      <c r="AKW276" s="370"/>
      <c r="AKX276" s="370"/>
      <c r="AKY276" s="370"/>
      <c r="AKZ276" s="370"/>
      <c r="ALA276" s="370"/>
      <c r="ALB276" s="370"/>
      <c r="ALC276" s="370"/>
      <c r="ALD276" s="370"/>
    </row>
    <row r="277" spans="1:992" s="253" customFormat="1" ht="13.5" customHeight="1">
      <c r="A277" s="2421"/>
      <c r="B277" s="2828"/>
      <c r="C277" s="2421"/>
      <c r="D277" s="718" t="s">
        <v>304</v>
      </c>
      <c r="E277" s="468">
        <v>0</v>
      </c>
      <c r="F277" s="468">
        <v>0</v>
      </c>
      <c r="G277" s="2385"/>
      <c r="H277" s="2821"/>
      <c r="I277" s="2391"/>
      <c r="J277" s="2391"/>
      <c r="K277" s="2391"/>
      <c r="L277" s="2792"/>
      <c r="M277" s="580"/>
      <c r="N277" s="370"/>
      <c r="O277" s="370"/>
      <c r="P277" s="370"/>
      <c r="Q277" s="370"/>
      <c r="R277" s="370"/>
      <c r="S277" s="370"/>
      <c r="T277" s="370"/>
      <c r="U277" s="370"/>
      <c r="V277" s="370"/>
      <c r="W277" s="370"/>
      <c r="X277" s="370"/>
      <c r="Y277" s="370"/>
      <c r="Z277" s="370"/>
      <c r="AA277" s="370"/>
      <c r="AB277" s="370"/>
      <c r="AC277" s="370"/>
      <c r="AD277" s="370"/>
      <c r="AE277" s="370"/>
      <c r="AF277" s="370"/>
      <c r="AG277" s="370"/>
      <c r="AH277" s="370"/>
      <c r="AI277" s="370"/>
      <c r="AJ277" s="370"/>
      <c r="AK277" s="370"/>
      <c r="AL277" s="370"/>
      <c r="AM277" s="370"/>
      <c r="AN277" s="370"/>
      <c r="AO277" s="370"/>
      <c r="AP277" s="370"/>
      <c r="AQ277" s="370"/>
      <c r="AR277" s="370"/>
      <c r="AS277" s="370"/>
      <c r="AT277" s="370"/>
      <c r="AU277" s="370"/>
      <c r="AV277" s="370"/>
      <c r="AW277" s="370"/>
      <c r="AX277" s="370"/>
      <c r="AY277" s="370"/>
      <c r="AZ277" s="370"/>
      <c r="BA277" s="370"/>
      <c r="BB277" s="370"/>
      <c r="BC277" s="370"/>
      <c r="BD277" s="370"/>
      <c r="BE277" s="370"/>
      <c r="BF277" s="370"/>
      <c r="BG277" s="370"/>
      <c r="BH277" s="370"/>
      <c r="BI277" s="370"/>
      <c r="BJ277" s="370"/>
      <c r="BK277" s="370"/>
      <c r="BL277" s="370"/>
      <c r="BM277" s="370"/>
      <c r="BN277" s="370"/>
      <c r="BO277" s="370"/>
      <c r="BP277" s="370"/>
      <c r="BQ277" s="370"/>
      <c r="BR277" s="370"/>
      <c r="BS277" s="370"/>
      <c r="BT277" s="370"/>
      <c r="BU277" s="370"/>
      <c r="BV277" s="370"/>
      <c r="BW277" s="370"/>
      <c r="BX277" s="370"/>
      <c r="BY277" s="370"/>
      <c r="BZ277" s="370"/>
      <c r="CA277" s="370"/>
      <c r="CB277" s="370"/>
      <c r="CC277" s="370"/>
      <c r="CD277" s="370"/>
      <c r="CE277" s="370"/>
      <c r="CF277" s="370"/>
      <c r="CG277" s="370"/>
      <c r="CH277" s="370"/>
      <c r="CI277" s="370"/>
      <c r="CJ277" s="370"/>
      <c r="CK277" s="370"/>
      <c r="CL277" s="370"/>
      <c r="CM277" s="370"/>
      <c r="CN277" s="370"/>
      <c r="CO277" s="370"/>
      <c r="CP277" s="370"/>
      <c r="CQ277" s="370"/>
      <c r="CR277" s="370"/>
      <c r="CS277" s="370"/>
      <c r="CT277" s="370"/>
      <c r="CU277" s="370"/>
      <c r="CV277" s="370"/>
      <c r="CW277" s="370"/>
      <c r="CX277" s="370"/>
      <c r="CY277" s="370"/>
      <c r="CZ277" s="370"/>
      <c r="DA277" s="370"/>
      <c r="DB277" s="370"/>
      <c r="DC277" s="370"/>
      <c r="DD277" s="370"/>
      <c r="DE277" s="370"/>
      <c r="DF277" s="370"/>
      <c r="DG277" s="370"/>
      <c r="DH277" s="370"/>
      <c r="DI277" s="370"/>
      <c r="DJ277" s="370"/>
      <c r="DK277" s="370"/>
      <c r="DL277" s="370"/>
      <c r="DM277" s="370"/>
      <c r="DN277" s="370"/>
      <c r="DO277" s="370"/>
      <c r="DP277" s="370"/>
      <c r="DQ277" s="370"/>
      <c r="DR277" s="370"/>
      <c r="DS277" s="370"/>
      <c r="DT277" s="370"/>
      <c r="DU277" s="370"/>
      <c r="DV277" s="370"/>
      <c r="DW277" s="370"/>
      <c r="DX277" s="370"/>
      <c r="DY277" s="370"/>
      <c r="DZ277" s="370"/>
      <c r="EA277" s="370"/>
      <c r="EB277" s="370"/>
      <c r="EC277" s="370"/>
      <c r="ED277" s="370"/>
      <c r="EE277" s="370"/>
      <c r="EF277" s="370"/>
      <c r="EG277" s="370"/>
      <c r="EH277" s="370"/>
      <c r="EI277" s="370"/>
      <c r="EJ277" s="370"/>
      <c r="EK277" s="370"/>
      <c r="EL277" s="370"/>
      <c r="EM277" s="370"/>
      <c r="EN277" s="370"/>
      <c r="EO277" s="370"/>
      <c r="EP277" s="370"/>
      <c r="EQ277" s="370"/>
      <c r="ER277" s="370"/>
      <c r="ES277" s="370"/>
      <c r="ET277" s="370"/>
      <c r="EU277" s="370"/>
      <c r="EV277" s="370"/>
      <c r="EW277" s="370"/>
      <c r="EX277" s="370"/>
      <c r="EY277" s="370"/>
      <c r="EZ277" s="370"/>
      <c r="FA277" s="370"/>
      <c r="FB277" s="370"/>
      <c r="FC277" s="370"/>
      <c r="FD277" s="370"/>
      <c r="FE277" s="370"/>
      <c r="FF277" s="370"/>
      <c r="FG277" s="370"/>
      <c r="FH277" s="370"/>
      <c r="FI277" s="370"/>
      <c r="FJ277" s="370"/>
      <c r="FK277" s="370"/>
      <c r="FL277" s="370"/>
      <c r="FM277" s="370"/>
      <c r="FN277" s="370"/>
      <c r="FO277" s="370"/>
      <c r="FP277" s="370"/>
      <c r="FQ277" s="370"/>
      <c r="FR277" s="370"/>
      <c r="FS277" s="370"/>
      <c r="FT277" s="370"/>
      <c r="FU277" s="370"/>
      <c r="FV277" s="370"/>
      <c r="FW277" s="370"/>
      <c r="FX277" s="370"/>
      <c r="FY277" s="370"/>
      <c r="FZ277" s="370"/>
      <c r="GA277" s="370"/>
      <c r="GB277" s="370"/>
      <c r="GC277" s="370"/>
      <c r="GD277" s="370"/>
      <c r="GE277" s="370"/>
      <c r="GF277" s="370"/>
      <c r="GG277" s="370"/>
      <c r="GH277" s="370"/>
      <c r="GI277" s="370"/>
      <c r="GJ277" s="370"/>
      <c r="GK277" s="370"/>
      <c r="GL277" s="370"/>
      <c r="GM277" s="370"/>
      <c r="GN277" s="370"/>
      <c r="GO277" s="370"/>
      <c r="GP277" s="370"/>
      <c r="GQ277" s="370"/>
      <c r="GR277" s="370"/>
      <c r="GS277" s="370"/>
      <c r="GT277" s="370"/>
      <c r="GU277" s="370"/>
      <c r="GV277" s="370"/>
      <c r="GW277" s="370"/>
      <c r="GX277" s="370"/>
      <c r="GY277" s="370"/>
      <c r="GZ277" s="370"/>
      <c r="HA277" s="370"/>
      <c r="HB277" s="370"/>
      <c r="HC277" s="370"/>
      <c r="HD277" s="370"/>
      <c r="HE277" s="370"/>
      <c r="HF277" s="370"/>
      <c r="HG277" s="370"/>
      <c r="HH277" s="370"/>
      <c r="HI277" s="370"/>
      <c r="HJ277" s="370"/>
      <c r="HK277" s="370"/>
      <c r="HL277" s="370"/>
      <c r="HM277" s="370"/>
      <c r="HN277" s="370"/>
      <c r="HO277" s="370"/>
      <c r="HP277" s="370"/>
      <c r="HQ277" s="370"/>
      <c r="HR277" s="370"/>
      <c r="HS277" s="370"/>
      <c r="HT277" s="370"/>
      <c r="HU277" s="370"/>
      <c r="HV277" s="370"/>
      <c r="HW277" s="370"/>
      <c r="HX277" s="370"/>
      <c r="HY277" s="370"/>
      <c r="HZ277" s="370"/>
      <c r="IA277" s="370"/>
      <c r="IB277" s="370"/>
      <c r="IC277" s="370"/>
      <c r="ID277" s="370"/>
      <c r="IE277" s="370"/>
      <c r="IF277" s="370"/>
      <c r="IG277" s="370"/>
      <c r="IH277" s="370"/>
      <c r="II277" s="370"/>
      <c r="IJ277" s="370"/>
      <c r="IK277" s="370"/>
      <c r="IL277" s="370"/>
      <c r="IM277" s="370"/>
      <c r="IN277" s="370"/>
      <c r="IO277" s="370"/>
      <c r="IP277" s="370"/>
      <c r="IQ277" s="370"/>
      <c r="IR277" s="370"/>
      <c r="IS277" s="370"/>
      <c r="IT277" s="370"/>
      <c r="IU277" s="370"/>
      <c r="IV277" s="370"/>
      <c r="IW277" s="370"/>
      <c r="IX277" s="370"/>
      <c r="IY277" s="370"/>
      <c r="IZ277" s="370"/>
      <c r="JA277" s="370"/>
      <c r="JB277" s="370"/>
      <c r="JC277" s="370"/>
      <c r="JD277" s="370"/>
      <c r="JE277" s="370"/>
      <c r="JF277" s="370"/>
      <c r="JG277" s="370"/>
      <c r="JH277" s="370"/>
      <c r="JI277" s="370"/>
      <c r="JJ277" s="370"/>
      <c r="JK277" s="370"/>
      <c r="JL277" s="370"/>
      <c r="JM277" s="370"/>
      <c r="JN277" s="370"/>
      <c r="JO277" s="370"/>
      <c r="JP277" s="370"/>
      <c r="JQ277" s="370"/>
      <c r="JR277" s="370"/>
      <c r="JS277" s="370"/>
      <c r="JT277" s="370"/>
      <c r="JU277" s="370"/>
      <c r="JV277" s="370"/>
      <c r="JW277" s="370"/>
      <c r="JX277" s="370"/>
      <c r="JY277" s="370"/>
      <c r="JZ277" s="370"/>
      <c r="KA277" s="370"/>
      <c r="KB277" s="370"/>
      <c r="KC277" s="370"/>
      <c r="KD277" s="370"/>
      <c r="KE277" s="370"/>
      <c r="KF277" s="370"/>
      <c r="KG277" s="370"/>
      <c r="KH277" s="370"/>
      <c r="KI277" s="370"/>
      <c r="KJ277" s="370"/>
      <c r="KK277" s="370"/>
      <c r="KL277" s="370"/>
      <c r="KM277" s="370"/>
      <c r="KN277" s="370"/>
      <c r="KO277" s="370"/>
      <c r="KP277" s="370"/>
      <c r="KQ277" s="370"/>
      <c r="KR277" s="370"/>
      <c r="KS277" s="370"/>
      <c r="KT277" s="370"/>
      <c r="KU277" s="370"/>
      <c r="KV277" s="370"/>
      <c r="KW277" s="370"/>
      <c r="KX277" s="370"/>
      <c r="KY277" s="370"/>
      <c r="KZ277" s="370"/>
      <c r="LA277" s="370"/>
      <c r="LB277" s="370"/>
      <c r="LC277" s="370"/>
      <c r="LD277" s="370"/>
      <c r="LE277" s="370"/>
      <c r="LF277" s="370"/>
      <c r="LG277" s="370"/>
      <c r="LH277" s="370"/>
      <c r="LI277" s="370"/>
      <c r="LJ277" s="370"/>
      <c r="LK277" s="370"/>
      <c r="LL277" s="370"/>
      <c r="LM277" s="370"/>
      <c r="LN277" s="370"/>
      <c r="LO277" s="370"/>
      <c r="LP277" s="370"/>
      <c r="LQ277" s="370"/>
      <c r="LR277" s="370"/>
      <c r="LS277" s="370"/>
      <c r="LT277" s="370"/>
      <c r="LU277" s="370"/>
      <c r="LV277" s="370"/>
      <c r="LW277" s="370"/>
      <c r="LX277" s="370"/>
      <c r="LY277" s="370"/>
      <c r="LZ277" s="370"/>
      <c r="MA277" s="370"/>
      <c r="MB277" s="370"/>
      <c r="MC277" s="370"/>
      <c r="MD277" s="370"/>
      <c r="ME277" s="370"/>
      <c r="MF277" s="370"/>
      <c r="MG277" s="370"/>
      <c r="MH277" s="370"/>
      <c r="MI277" s="370"/>
      <c r="MJ277" s="370"/>
      <c r="MK277" s="370"/>
      <c r="ML277" s="370"/>
      <c r="MM277" s="370"/>
      <c r="MN277" s="370"/>
      <c r="MO277" s="370"/>
      <c r="MP277" s="370"/>
      <c r="MQ277" s="370"/>
      <c r="MR277" s="370"/>
      <c r="MS277" s="370"/>
      <c r="MT277" s="370"/>
      <c r="MU277" s="370"/>
      <c r="MV277" s="370"/>
      <c r="MW277" s="370"/>
      <c r="MX277" s="370"/>
      <c r="MY277" s="370"/>
      <c r="MZ277" s="370"/>
      <c r="NA277" s="370"/>
      <c r="NB277" s="370"/>
      <c r="NC277" s="370"/>
      <c r="ND277" s="370"/>
      <c r="NE277" s="370"/>
      <c r="NF277" s="370"/>
      <c r="NG277" s="370"/>
      <c r="NH277" s="370"/>
      <c r="NI277" s="370"/>
      <c r="NJ277" s="370"/>
      <c r="NK277" s="370"/>
      <c r="NL277" s="370"/>
      <c r="NM277" s="370"/>
      <c r="NN277" s="370"/>
      <c r="NO277" s="370"/>
      <c r="NP277" s="370"/>
      <c r="NQ277" s="370"/>
      <c r="NR277" s="370"/>
      <c r="NS277" s="370"/>
      <c r="NT277" s="370"/>
      <c r="NU277" s="370"/>
      <c r="NV277" s="370"/>
      <c r="NW277" s="370"/>
      <c r="NX277" s="370"/>
      <c r="NY277" s="370"/>
      <c r="NZ277" s="370"/>
      <c r="OA277" s="370"/>
      <c r="OB277" s="370"/>
      <c r="OC277" s="370"/>
      <c r="OD277" s="370"/>
      <c r="OE277" s="370"/>
      <c r="OF277" s="370"/>
      <c r="OG277" s="370"/>
      <c r="OH277" s="370"/>
      <c r="OI277" s="370"/>
      <c r="OJ277" s="370"/>
      <c r="OK277" s="370"/>
      <c r="OL277" s="370"/>
      <c r="OM277" s="370"/>
      <c r="ON277" s="370"/>
      <c r="OO277" s="370"/>
      <c r="OP277" s="370"/>
      <c r="OQ277" s="370"/>
      <c r="OR277" s="370"/>
      <c r="OS277" s="370"/>
      <c r="OT277" s="370"/>
      <c r="OU277" s="370"/>
      <c r="OV277" s="370"/>
      <c r="OW277" s="370"/>
      <c r="OX277" s="370"/>
      <c r="OY277" s="370"/>
      <c r="OZ277" s="370"/>
      <c r="PA277" s="370"/>
      <c r="PB277" s="370"/>
      <c r="PC277" s="370"/>
      <c r="PD277" s="370"/>
      <c r="PE277" s="370"/>
      <c r="PF277" s="370"/>
      <c r="PG277" s="370"/>
      <c r="PH277" s="370"/>
      <c r="PI277" s="370"/>
      <c r="PJ277" s="370"/>
      <c r="PK277" s="370"/>
      <c r="PL277" s="370"/>
      <c r="PM277" s="370"/>
      <c r="PN277" s="370"/>
      <c r="PO277" s="370"/>
      <c r="PP277" s="370"/>
      <c r="PQ277" s="370"/>
      <c r="PR277" s="370"/>
      <c r="PS277" s="370"/>
      <c r="PT277" s="370"/>
      <c r="PU277" s="370"/>
      <c r="PV277" s="370"/>
      <c r="PW277" s="370"/>
      <c r="PX277" s="370"/>
      <c r="PY277" s="370"/>
      <c r="PZ277" s="370"/>
      <c r="QA277" s="370"/>
      <c r="QB277" s="370"/>
      <c r="QC277" s="370"/>
      <c r="QD277" s="370"/>
      <c r="QE277" s="370"/>
      <c r="QF277" s="370"/>
      <c r="QG277" s="370"/>
      <c r="QH277" s="370"/>
      <c r="QI277" s="370"/>
      <c r="QJ277" s="370"/>
      <c r="QK277" s="370"/>
      <c r="QL277" s="370"/>
      <c r="QM277" s="370"/>
      <c r="QN277" s="370"/>
      <c r="QO277" s="370"/>
      <c r="QP277" s="370"/>
      <c r="QQ277" s="370"/>
      <c r="QR277" s="370"/>
      <c r="QS277" s="370"/>
      <c r="QT277" s="370"/>
      <c r="QU277" s="370"/>
      <c r="QV277" s="370"/>
      <c r="QW277" s="370"/>
      <c r="QX277" s="370"/>
      <c r="QY277" s="370"/>
      <c r="QZ277" s="370"/>
      <c r="RA277" s="370"/>
      <c r="RB277" s="370"/>
      <c r="RC277" s="370"/>
      <c r="RD277" s="370"/>
      <c r="RE277" s="370"/>
      <c r="RF277" s="370"/>
      <c r="RG277" s="370"/>
      <c r="RH277" s="370"/>
      <c r="RI277" s="370"/>
      <c r="RJ277" s="370"/>
      <c r="RK277" s="370"/>
      <c r="RL277" s="370"/>
      <c r="RM277" s="370"/>
      <c r="RN277" s="370"/>
      <c r="RO277" s="370"/>
      <c r="RP277" s="370"/>
      <c r="RQ277" s="370"/>
      <c r="RR277" s="370"/>
      <c r="RS277" s="370"/>
      <c r="RT277" s="370"/>
      <c r="RU277" s="370"/>
      <c r="RV277" s="370"/>
      <c r="RW277" s="370"/>
      <c r="RX277" s="370"/>
      <c r="RY277" s="370"/>
      <c r="RZ277" s="370"/>
      <c r="SA277" s="370"/>
      <c r="SB277" s="370"/>
      <c r="SC277" s="370"/>
      <c r="SD277" s="370"/>
      <c r="SE277" s="370"/>
      <c r="SF277" s="370"/>
      <c r="SG277" s="370"/>
      <c r="SH277" s="370"/>
      <c r="SI277" s="370"/>
      <c r="SJ277" s="370"/>
      <c r="SK277" s="370"/>
      <c r="SL277" s="370"/>
      <c r="SM277" s="370"/>
      <c r="SN277" s="370"/>
      <c r="SO277" s="370"/>
      <c r="SP277" s="370"/>
      <c r="SQ277" s="370"/>
      <c r="SR277" s="370"/>
      <c r="SS277" s="370"/>
      <c r="ST277" s="370"/>
      <c r="SU277" s="370"/>
      <c r="SV277" s="370"/>
      <c r="SW277" s="370"/>
      <c r="SX277" s="370"/>
      <c r="SY277" s="370"/>
      <c r="SZ277" s="370"/>
      <c r="TA277" s="370"/>
      <c r="TB277" s="370"/>
      <c r="TC277" s="370"/>
      <c r="TD277" s="370"/>
      <c r="TE277" s="370"/>
      <c r="TF277" s="370"/>
      <c r="TG277" s="370"/>
      <c r="TH277" s="370"/>
      <c r="TI277" s="370"/>
      <c r="TJ277" s="370"/>
      <c r="TK277" s="370"/>
      <c r="TL277" s="370"/>
      <c r="TM277" s="370"/>
      <c r="TN277" s="370"/>
      <c r="TO277" s="370"/>
      <c r="TP277" s="370"/>
      <c r="TQ277" s="370"/>
      <c r="TR277" s="370"/>
      <c r="TS277" s="370"/>
      <c r="TT277" s="370"/>
      <c r="TU277" s="370"/>
      <c r="TV277" s="370"/>
      <c r="TW277" s="370"/>
      <c r="TX277" s="370"/>
      <c r="TY277" s="370"/>
      <c r="TZ277" s="370"/>
      <c r="UA277" s="370"/>
      <c r="UB277" s="370"/>
      <c r="UC277" s="370"/>
      <c r="UD277" s="370"/>
      <c r="UE277" s="370"/>
      <c r="UF277" s="370"/>
      <c r="UG277" s="370"/>
      <c r="UH277" s="370"/>
      <c r="UI277" s="370"/>
      <c r="UJ277" s="370"/>
      <c r="UK277" s="370"/>
      <c r="UL277" s="370"/>
      <c r="UM277" s="370"/>
      <c r="UN277" s="370"/>
      <c r="UO277" s="370"/>
      <c r="UP277" s="370"/>
      <c r="UQ277" s="370"/>
      <c r="UR277" s="370"/>
      <c r="US277" s="370"/>
      <c r="UT277" s="370"/>
      <c r="UU277" s="370"/>
      <c r="UV277" s="370"/>
      <c r="UW277" s="370"/>
      <c r="UX277" s="370"/>
      <c r="UY277" s="370"/>
      <c r="UZ277" s="370"/>
      <c r="VA277" s="370"/>
      <c r="VB277" s="370"/>
      <c r="VC277" s="370"/>
      <c r="VD277" s="370"/>
      <c r="VE277" s="370"/>
      <c r="VF277" s="370"/>
      <c r="VG277" s="370"/>
      <c r="VH277" s="370"/>
      <c r="VI277" s="370"/>
      <c r="VJ277" s="370"/>
      <c r="VK277" s="370"/>
      <c r="VL277" s="370"/>
      <c r="VM277" s="370"/>
      <c r="VN277" s="370"/>
      <c r="VO277" s="370"/>
      <c r="VP277" s="370"/>
      <c r="VQ277" s="370"/>
      <c r="VR277" s="370"/>
      <c r="VS277" s="370"/>
      <c r="VT277" s="370"/>
      <c r="VU277" s="370"/>
      <c r="VV277" s="370"/>
      <c r="VW277" s="370"/>
      <c r="VX277" s="370"/>
      <c r="VY277" s="370"/>
      <c r="VZ277" s="370"/>
      <c r="WA277" s="370"/>
      <c r="WB277" s="370"/>
      <c r="WC277" s="370"/>
      <c r="WD277" s="370"/>
      <c r="WE277" s="370"/>
      <c r="WF277" s="370"/>
      <c r="WG277" s="370"/>
      <c r="WH277" s="370"/>
      <c r="WI277" s="370"/>
      <c r="WJ277" s="370"/>
      <c r="WK277" s="370"/>
      <c r="WL277" s="370"/>
      <c r="WM277" s="370"/>
      <c r="WN277" s="370"/>
      <c r="WO277" s="370"/>
      <c r="WP277" s="370"/>
      <c r="WQ277" s="370"/>
      <c r="WR277" s="370"/>
      <c r="WS277" s="370"/>
      <c r="WT277" s="370"/>
      <c r="WU277" s="370"/>
      <c r="WV277" s="370"/>
      <c r="WW277" s="370"/>
      <c r="WX277" s="370"/>
      <c r="WY277" s="370"/>
      <c r="WZ277" s="370"/>
      <c r="XA277" s="370"/>
      <c r="XB277" s="370"/>
      <c r="XC277" s="370"/>
      <c r="XD277" s="370"/>
      <c r="XE277" s="370"/>
      <c r="XF277" s="370"/>
      <c r="XG277" s="370"/>
      <c r="XH277" s="370"/>
      <c r="XI277" s="370"/>
      <c r="XJ277" s="370"/>
      <c r="XK277" s="370"/>
      <c r="XL277" s="370"/>
      <c r="XM277" s="370"/>
      <c r="XN277" s="370"/>
      <c r="XO277" s="370"/>
      <c r="XP277" s="370"/>
      <c r="XQ277" s="370"/>
      <c r="XR277" s="370"/>
      <c r="XS277" s="370"/>
      <c r="XT277" s="370"/>
      <c r="XU277" s="370"/>
      <c r="XV277" s="370"/>
      <c r="XW277" s="370"/>
      <c r="XX277" s="370"/>
      <c r="XY277" s="370"/>
      <c r="XZ277" s="370"/>
      <c r="YA277" s="370"/>
      <c r="YB277" s="370"/>
      <c r="YC277" s="370"/>
      <c r="YD277" s="370"/>
      <c r="YE277" s="370"/>
      <c r="YF277" s="370"/>
      <c r="YG277" s="370"/>
      <c r="YH277" s="370"/>
      <c r="YI277" s="370"/>
      <c r="YJ277" s="370"/>
      <c r="YK277" s="370"/>
      <c r="YL277" s="370"/>
      <c r="YM277" s="370"/>
      <c r="YN277" s="370"/>
      <c r="YO277" s="370"/>
      <c r="YP277" s="370"/>
      <c r="YQ277" s="370"/>
      <c r="YR277" s="370"/>
      <c r="YS277" s="370"/>
      <c r="YT277" s="370"/>
      <c r="YU277" s="370"/>
      <c r="YV277" s="370"/>
      <c r="YW277" s="370"/>
      <c r="YX277" s="370"/>
      <c r="YY277" s="370"/>
      <c r="YZ277" s="370"/>
      <c r="ZA277" s="370"/>
      <c r="ZB277" s="370"/>
      <c r="ZC277" s="370"/>
      <c r="ZD277" s="370"/>
      <c r="ZE277" s="370"/>
      <c r="ZF277" s="370"/>
      <c r="ZG277" s="370"/>
      <c r="ZH277" s="370"/>
      <c r="ZI277" s="370"/>
      <c r="ZJ277" s="370"/>
      <c r="ZK277" s="370"/>
      <c r="ZL277" s="370"/>
      <c r="ZM277" s="370"/>
      <c r="ZN277" s="370"/>
      <c r="ZO277" s="370"/>
      <c r="ZP277" s="370"/>
      <c r="ZQ277" s="370"/>
      <c r="ZR277" s="370"/>
      <c r="ZS277" s="370"/>
      <c r="ZT277" s="370"/>
      <c r="ZU277" s="370"/>
      <c r="ZV277" s="370"/>
      <c r="ZW277" s="370"/>
      <c r="ZX277" s="370"/>
      <c r="ZY277" s="370"/>
      <c r="ZZ277" s="370"/>
      <c r="AAA277" s="370"/>
      <c r="AAB277" s="370"/>
      <c r="AAC277" s="370"/>
      <c r="AAD277" s="370"/>
      <c r="AAE277" s="370"/>
      <c r="AAF277" s="370"/>
      <c r="AAG277" s="370"/>
      <c r="AAH277" s="370"/>
      <c r="AAI277" s="370"/>
      <c r="AAJ277" s="370"/>
      <c r="AAK277" s="370"/>
      <c r="AAL277" s="370"/>
      <c r="AAM277" s="370"/>
      <c r="AAN277" s="370"/>
      <c r="AAO277" s="370"/>
      <c r="AAP277" s="370"/>
      <c r="AAQ277" s="370"/>
      <c r="AAR277" s="370"/>
      <c r="AAS277" s="370"/>
      <c r="AAT277" s="370"/>
      <c r="AAU277" s="370"/>
      <c r="AAV277" s="370"/>
      <c r="AAW277" s="370"/>
      <c r="AAX277" s="370"/>
      <c r="AAY277" s="370"/>
      <c r="AAZ277" s="370"/>
      <c r="ABA277" s="370"/>
      <c r="ABB277" s="370"/>
      <c r="ABC277" s="370"/>
      <c r="ABD277" s="370"/>
      <c r="ABE277" s="370"/>
      <c r="ABF277" s="370"/>
      <c r="ABG277" s="370"/>
      <c r="ABH277" s="370"/>
      <c r="ABI277" s="370"/>
      <c r="ABJ277" s="370"/>
      <c r="ABK277" s="370"/>
      <c r="ABL277" s="370"/>
      <c r="ABM277" s="370"/>
      <c r="ABN277" s="370"/>
      <c r="ABO277" s="370"/>
      <c r="ABP277" s="370"/>
      <c r="ABQ277" s="370"/>
      <c r="ABR277" s="370"/>
      <c r="ABS277" s="370"/>
      <c r="ABT277" s="370"/>
      <c r="ABU277" s="370"/>
      <c r="ABV277" s="370"/>
      <c r="ABW277" s="370"/>
      <c r="ABX277" s="370"/>
      <c r="ABY277" s="370"/>
      <c r="ABZ277" s="370"/>
      <c r="ACA277" s="370"/>
      <c r="ACB277" s="370"/>
      <c r="ACC277" s="370"/>
      <c r="ACD277" s="370"/>
      <c r="ACE277" s="370"/>
      <c r="ACF277" s="370"/>
      <c r="ACG277" s="370"/>
      <c r="ACH277" s="370"/>
      <c r="ACI277" s="370"/>
      <c r="ACJ277" s="370"/>
      <c r="ACK277" s="370"/>
      <c r="ACL277" s="370"/>
      <c r="ACM277" s="370"/>
      <c r="ACN277" s="370"/>
      <c r="ACO277" s="370"/>
      <c r="ACP277" s="370"/>
      <c r="ACQ277" s="370"/>
      <c r="ACR277" s="370"/>
      <c r="ACS277" s="370"/>
      <c r="ACT277" s="370"/>
      <c r="ACU277" s="370"/>
      <c r="ACV277" s="370"/>
      <c r="ACW277" s="370"/>
      <c r="ACX277" s="370"/>
      <c r="ACY277" s="370"/>
      <c r="ACZ277" s="370"/>
      <c r="ADA277" s="370"/>
      <c r="ADB277" s="370"/>
      <c r="ADC277" s="370"/>
      <c r="ADD277" s="370"/>
      <c r="ADE277" s="370"/>
      <c r="ADF277" s="370"/>
      <c r="ADG277" s="370"/>
      <c r="ADH277" s="370"/>
      <c r="ADI277" s="370"/>
      <c r="ADJ277" s="370"/>
      <c r="ADK277" s="370"/>
      <c r="ADL277" s="370"/>
      <c r="ADM277" s="370"/>
      <c r="ADN277" s="370"/>
      <c r="ADO277" s="370"/>
      <c r="ADP277" s="370"/>
      <c r="ADQ277" s="370"/>
      <c r="ADR277" s="370"/>
      <c r="ADS277" s="370"/>
      <c r="ADT277" s="370"/>
      <c r="ADU277" s="370"/>
      <c r="ADV277" s="370"/>
      <c r="ADW277" s="370"/>
      <c r="ADX277" s="370"/>
      <c r="ADY277" s="370"/>
      <c r="ADZ277" s="370"/>
      <c r="AEA277" s="370"/>
      <c r="AEB277" s="370"/>
      <c r="AEC277" s="370"/>
      <c r="AED277" s="370"/>
      <c r="AEE277" s="370"/>
      <c r="AEF277" s="370"/>
      <c r="AEG277" s="370"/>
      <c r="AEH277" s="370"/>
      <c r="AEI277" s="370"/>
      <c r="AEJ277" s="370"/>
      <c r="AEK277" s="370"/>
      <c r="AEL277" s="370"/>
      <c r="AEM277" s="370"/>
      <c r="AEN277" s="370"/>
      <c r="AEO277" s="370"/>
      <c r="AEP277" s="370"/>
      <c r="AEQ277" s="370"/>
      <c r="AER277" s="370"/>
      <c r="AES277" s="370"/>
      <c r="AET277" s="370"/>
      <c r="AEU277" s="370"/>
      <c r="AEV277" s="370"/>
      <c r="AEW277" s="370"/>
      <c r="AEX277" s="370"/>
      <c r="AEY277" s="370"/>
      <c r="AEZ277" s="370"/>
      <c r="AFA277" s="370"/>
      <c r="AFB277" s="370"/>
      <c r="AFC277" s="370"/>
      <c r="AFD277" s="370"/>
      <c r="AFE277" s="370"/>
      <c r="AFF277" s="370"/>
      <c r="AFG277" s="370"/>
      <c r="AFH277" s="370"/>
      <c r="AFI277" s="370"/>
      <c r="AFJ277" s="370"/>
      <c r="AFK277" s="370"/>
      <c r="AFL277" s="370"/>
      <c r="AFM277" s="370"/>
      <c r="AFN277" s="370"/>
      <c r="AFO277" s="370"/>
      <c r="AFP277" s="370"/>
      <c r="AFQ277" s="370"/>
      <c r="AFR277" s="370"/>
      <c r="AFS277" s="370"/>
      <c r="AFT277" s="370"/>
      <c r="AFU277" s="370"/>
      <c r="AFV277" s="370"/>
      <c r="AFW277" s="370"/>
      <c r="AFX277" s="370"/>
      <c r="AFY277" s="370"/>
      <c r="AFZ277" s="370"/>
      <c r="AGA277" s="370"/>
      <c r="AGB277" s="370"/>
      <c r="AGC277" s="370"/>
      <c r="AGD277" s="370"/>
      <c r="AGE277" s="370"/>
      <c r="AGF277" s="370"/>
      <c r="AGG277" s="370"/>
      <c r="AGH277" s="370"/>
      <c r="AGI277" s="370"/>
      <c r="AGJ277" s="370"/>
      <c r="AGK277" s="370"/>
      <c r="AGL277" s="370"/>
      <c r="AGM277" s="370"/>
      <c r="AGN277" s="370"/>
      <c r="AGO277" s="370"/>
      <c r="AGP277" s="370"/>
      <c r="AGQ277" s="370"/>
      <c r="AGR277" s="370"/>
      <c r="AGS277" s="370"/>
      <c r="AGT277" s="370"/>
      <c r="AGU277" s="370"/>
      <c r="AGV277" s="370"/>
      <c r="AGW277" s="370"/>
      <c r="AGX277" s="370"/>
      <c r="AGY277" s="370"/>
      <c r="AGZ277" s="370"/>
      <c r="AHA277" s="370"/>
      <c r="AHB277" s="370"/>
      <c r="AHC277" s="370"/>
      <c r="AHD277" s="370"/>
      <c r="AHE277" s="370"/>
      <c r="AHF277" s="370"/>
      <c r="AHG277" s="370"/>
      <c r="AHH277" s="370"/>
      <c r="AHI277" s="370"/>
      <c r="AHJ277" s="370"/>
      <c r="AHK277" s="370"/>
      <c r="AHL277" s="370"/>
      <c r="AHM277" s="370"/>
      <c r="AHN277" s="370"/>
      <c r="AHO277" s="370"/>
      <c r="AHP277" s="370"/>
      <c r="AHQ277" s="370"/>
      <c r="AHR277" s="370"/>
      <c r="AHS277" s="370"/>
      <c r="AHT277" s="370"/>
      <c r="AHU277" s="370"/>
      <c r="AHV277" s="370"/>
      <c r="AHW277" s="370"/>
      <c r="AHX277" s="370"/>
      <c r="AHY277" s="370"/>
      <c r="AHZ277" s="370"/>
      <c r="AIA277" s="370"/>
      <c r="AIB277" s="370"/>
      <c r="AIC277" s="370"/>
      <c r="AID277" s="370"/>
      <c r="AIE277" s="370"/>
      <c r="AIF277" s="370"/>
      <c r="AIG277" s="370"/>
      <c r="AIH277" s="370"/>
      <c r="AII277" s="370"/>
      <c r="AIJ277" s="370"/>
      <c r="AIK277" s="370"/>
      <c r="AIL277" s="370"/>
      <c r="AIM277" s="370"/>
      <c r="AIN277" s="370"/>
      <c r="AIO277" s="370"/>
      <c r="AIP277" s="370"/>
      <c r="AIQ277" s="370"/>
      <c r="AIR277" s="370"/>
      <c r="AIS277" s="370"/>
      <c r="AIT277" s="370"/>
      <c r="AIU277" s="370"/>
      <c r="AIV277" s="370"/>
      <c r="AIW277" s="370"/>
      <c r="AIX277" s="370"/>
      <c r="AIY277" s="370"/>
      <c r="AIZ277" s="370"/>
      <c r="AJA277" s="370"/>
      <c r="AJB277" s="370"/>
      <c r="AJC277" s="370"/>
      <c r="AJD277" s="370"/>
      <c r="AJE277" s="370"/>
      <c r="AJF277" s="370"/>
      <c r="AJG277" s="370"/>
      <c r="AJH277" s="370"/>
      <c r="AJI277" s="370"/>
      <c r="AJJ277" s="370"/>
      <c r="AJK277" s="370"/>
      <c r="AJL277" s="370"/>
      <c r="AJM277" s="370"/>
      <c r="AJN277" s="370"/>
      <c r="AJO277" s="370"/>
      <c r="AJP277" s="370"/>
      <c r="AJQ277" s="370"/>
      <c r="AJR277" s="370"/>
      <c r="AJS277" s="370"/>
      <c r="AJT277" s="370"/>
      <c r="AJU277" s="370"/>
      <c r="AJV277" s="370"/>
      <c r="AJW277" s="370"/>
      <c r="AJX277" s="370"/>
      <c r="AJY277" s="370"/>
      <c r="AJZ277" s="370"/>
      <c r="AKA277" s="370"/>
      <c r="AKB277" s="370"/>
      <c r="AKC277" s="370"/>
      <c r="AKD277" s="370"/>
      <c r="AKE277" s="370"/>
      <c r="AKF277" s="370"/>
      <c r="AKG277" s="370"/>
      <c r="AKH277" s="370"/>
      <c r="AKI277" s="370"/>
      <c r="AKJ277" s="370"/>
      <c r="AKK277" s="370"/>
      <c r="AKL277" s="370"/>
      <c r="AKM277" s="370"/>
      <c r="AKN277" s="370"/>
      <c r="AKO277" s="370"/>
      <c r="AKP277" s="370"/>
      <c r="AKQ277" s="370"/>
      <c r="AKR277" s="370"/>
      <c r="AKS277" s="370"/>
      <c r="AKT277" s="370"/>
      <c r="AKU277" s="370"/>
      <c r="AKV277" s="370"/>
      <c r="AKW277" s="370"/>
      <c r="AKX277" s="370"/>
      <c r="AKY277" s="370"/>
      <c r="AKZ277" s="370"/>
      <c r="ALA277" s="370"/>
      <c r="ALB277" s="370"/>
      <c r="ALC277" s="370"/>
      <c r="ALD277" s="370"/>
    </row>
    <row r="278" spans="1:992" s="253" customFormat="1" ht="21.75" customHeight="1">
      <c r="A278" s="2421"/>
      <c r="B278" s="2828"/>
      <c r="C278" s="2421"/>
      <c r="D278" s="709" t="s">
        <v>305</v>
      </c>
      <c r="E278" s="375">
        <v>0</v>
      </c>
      <c r="F278" s="374">
        <v>0</v>
      </c>
      <c r="G278" s="2385"/>
      <c r="H278" s="2821"/>
      <c r="I278" s="2391"/>
      <c r="J278" s="2391"/>
      <c r="K278" s="2391"/>
      <c r="L278" s="2792"/>
      <c r="M278" s="580"/>
      <c r="N278" s="370"/>
      <c r="O278" s="370"/>
      <c r="P278" s="370"/>
      <c r="Q278" s="370"/>
      <c r="R278" s="370"/>
      <c r="S278" s="370"/>
      <c r="T278" s="370"/>
      <c r="U278" s="370"/>
      <c r="V278" s="370"/>
      <c r="W278" s="370"/>
      <c r="X278" s="370"/>
      <c r="Y278" s="370"/>
      <c r="Z278" s="370"/>
      <c r="AA278" s="370"/>
      <c r="AB278" s="370"/>
      <c r="AC278" s="370"/>
      <c r="AD278" s="370"/>
      <c r="AE278" s="370"/>
      <c r="AF278" s="370"/>
      <c r="AG278" s="370"/>
      <c r="AH278" s="370"/>
      <c r="AI278" s="370"/>
      <c r="AJ278" s="370"/>
      <c r="AK278" s="370"/>
      <c r="AL278" s="370"/>
      <c r="AM278" s="370"/>
      <c r="AN278" s="370"/>
      <c r="AO278" s="370"/>
      <c r="AP278" s="370"/>
      <c r="AQ278" s="370"/>
      <c r="AR278" s="370"/>
      <c r="AS278" s="370"/>
      <c r="AT278" s="370"/>
      <c r="AU278" s="370"/>
      <c r="AV278" s="370"/>
      <c r="AW278" s="370"/>
      <c r="AX278" s="370"/>
      <c r="AY278" s="370"/>
      <c r="AZ278" s="370"/>
      <c r="BA278" s="370"/>
      <c r="BB278" s="370"/>
      <c r="BC278" s="370"/>
      <c r="BD278" s="370"/>
      <c r="BE278" s="370"/>
      <c r="BF278" s="370"/>
      <c r="BG278" s="370"/>
      <c r="BH278" s="370"/>
      <c r="BI278" s="370"/>
      <c r="BJ278" s="370"/>
      <c r="BK278" s="370"/>
      <c r="BL278" s="370"/>
      <c r="BM278" s="370"/>
      <c r="BN278" s="370"/>
      <c r="BO278" s="370"/>
      <c r="BP278" s="370"/>
      <c r="BQ278" s="370"/>
      <c r="BR278" s="370"/>
      <c r="BS278" s="370"/>
      <c r="BT278" s="370"/>
      <c r="BU278" s="370"/>
      <c r="BV278" s="370"/>
      <c r="BW278" s="370"/>
      <c r="BX278" s="370"/>
      <c r="BY278" s="370"/>
      <c r="BZ278" s="370"/>
      <c r="CA278" s="370"/>
      <c r="CB278" s="370"/>
      <c r="CC278" s="370"/>
      <c r="CD278" s="370"/>
      <c r="CE278" s="370"/>
      <c r="CF278" s="370"/>
      <c r="CG278" s="370"/>
      <c r="CH278" s="370"/>
      <c r="CI278" s="370"/>
      <c r="CJ278" s="370"/>
      <c r="CK278" s="370"/>
      <c r="CL278" s="370"/>
      <c r="CM278" s="370"/>
      <c r="CN278" s="370"/>
      <c r="CO278" s="370"/>
      <c r="CP278" s="370"/>
      <c r="CQ278" s="370"/>
      <c r="CR278" s="370"/>
      <c r="CS278" s="370"/>
      <c r="CT278" s="370"/>
      <c r="CU278" s="370"/>
      <c r="CV278" s="370"/>
      <c r="CW278" s="370"/>
      <c r="CX278" s="370"/>
      <c r="CY278" s="370"/>
      <c r="CZ278" s="370"/>
      <c r="DA278" s="370"/>
      <c r="DB278" s="370"/>
      <c r="DC278" s="370"/>
      <c r="DD278" s="370"/>
      <c r="DE278" s="370"/>
      <c r="DF278" s="370"/>
      <c r="DG278" s="370"/>
      <c r="DH278" s="370"/>
      <c r="DI278" s="370"/>
      <c r="DJ278" s="370"/>
      <c r="DK278" s="370"/>
      <c r="DL278" s="370"/>
      <c r="DM278" s="370"/>
      <c r="DN278" s="370"/>
      <c r="DO278" s="370"/>
      <c r="DP278" s="370"/>
      <c r="DQ278" s="370"/>
      <c r="DR278" s="370"/>
      <c r="DS278" s="370"/>
      <c r="DT278" s="370"/>
      <c r="DU278" s="370"/>
      <c r="DV278" s="370"/>
      <c r="DW278" s="370"/>
      <c r="DX278" s="370"/>
      <c r="DY278" s="370"/>
      <c r="DZ278" s="370"/>
      <c r="EA278" s="370"/>
      <c r="EB278" s="370"/>
      <c r="EC278" s="370"/>
      <c r="ED278" s="370"/>
      <c r="EE278" s="370"/>
      <c r="EF278" s="370"/>
      <c r="EG278" s="370"/>
      <c r="EH278" s="370"/>
      <c r="EI278" s="370"/>
      <c r="EJ278" s="370"/>
      <c r="EK278" s="370"/>
      <c r="EL278" s="370"/>
      <c r="EM278" s="370"/>
      <c r="EN278" s="370"/>
      <c r="EO278" s="370"/>
      <c r="EP278" s="370"/>
      <c r="EQ278" s="370"/>
      <c r="ER278" s="370"/>
      <c r="ES278" s="370"/>
      <c r="ET278" s="370"/>
      <c r="EU278" s="370"/>
      <c r="EV278" s="370"/>
      <c r="EW278" s="370"/>
      <c r="EX278" s="370"/>
      <c r="EY278" s="370"/>
      <c r="EZ278" s="370"/>
      <c r="FA278" s="370"/>
      <c r="FB278" s="370"/>
      <c r="FC278" s="370"/>
      <c r="FD278" s="370"/>
      <c r="FE278" s="370"/>
      <c r="FF278" s="370"/>
      <c r="FG278" s="370"/>
      <c r="FH278" s="370"/>
      <c r="FI278" s="370"/>
      <c r="FJ278" s="370"/>
      <c r="FK278" s="370"/>
      <c r="FL278" s="370"/>
      <c r="FM278" s="370"/>
      <c r="FN278" s="370"/>
      <c r="FO278" s="370"/>
      <c r="FP278" s="370"/>
      <c r="FQ278" s="370"/>
      <c r="FR278" s="370"/>
      <c r="FS278" s="370"/>
      <c r="FT278" s="370"/>
      <c r="FU278" s="370"/>
      <c r="FV278" s="370"/>
      <c r="FW278" s="370"/>
      <c r="FX278" s="370"/>
      <c r="FY278" s="370"/>
      <c r="FZ278" s="370"/>
      <c r="GA278" s="370"/>
      <c r="GB278" s="370"/>
      <c r="GC278" s="370"/>
      <c r="GD278" s="370"/>
      <c r="GE278" s="370"/>
      <c r="GF278" s="370"/>
      <c r="GG278" s="370"/>
      <c r="GH278" s="370"/>
      <c r="GI278" s="370"/>
      <c r="GJ278" s="370"/>
      <c r="GK278" s="370"/>
      <c r="GL278" s="370"/>
      <c r="GM278" s="370"/>
      <c r="GN278" s="370"/>
      <c r="GO278" s="370"/>
      <c r="GP278" s="370"/>
      <c r="GQ278" s="370"/>
      <c r="GR278" s="370"/>
      <c r="GS278" s="370"/>
      <c r="GT278" s="370"/>
      <c r="GU278" s="370"/>
      <c r="GV278" s="370"/>
      <c r="GW278" s="370"/>
      <c r="GX278" s="370"/>
      <c r="GY278" s="370"/>
      <c r="GZ278" s="370"/>
      <c r="HA278" s="370"/>
      <c r="HB278" s="370"/>
      <c r="HC278" s="370"/>
      <c r="HD278" s="370"/>
      <c r="HE278" s="370"/>
      <c r="HF278" s="370"/>
      <c r="HG278" s="370"/>
      <c r="HH278" s="370"/>
      <c r="HI278" s="370"/>
      <c r="HJ278" s="370"/>
      <c r="HK278" s="370"/>
      <c r="HL278" s="370"/>
      <c r="HM278" s="370"/>
      <c r="HN278" s="370"/>
      <c r="HO278" s="370"/>
      <c r="HP278" s="370"/>
      <c r="HQ278" s="370"/>
      <c r="HR278" s="370"/>
      <c r="HS278" s="370"/>
      <c r="HT278" s="370"/>
      <c r="HU278" s="370"/>
      <c r="HV278" s="370"/>
      <c r="HW278" s="370"/>
      <c r="HX278" s="370"/>
      <c r="HY278" s="370"/>
      <c r="HZ278" s="370"/>
      <c r="IA278" s="370"/>
      <c r="IB278" s="370"/>
      <c r="IC278" s="370"/>
      <c r="ID278" s="370"/>
      <c r="IE278" s="370"/>
      <c r="IF278" s="370"/>
      <c r="IG278" s="370"/>
      <c r="IH278" s="370"/>
      <c r="II278" s="370"/>
      <c r="IJ278" s="370"/>
      <c r="IK278" s="370"/>
      <c r="IL278" s="370"/>
      <c r="IM278" s="370"/>
      <c r="IN278" s="370"/>
      <c r="IO278" s="370"/>
      <c r="IP278" s="370"/>
      <c r="IQ278" s="370"/>
      <c r="IR278" s="370"/>
      <c r="IS278" s="370"/>
      <c r="IT278" s="370"/>
      <c r="IU278" s="370"/>
      <c r="IV278" s="370"/>
      <c r="IW278" s="370"/>
      <c r="IX278" s="370"/>
      <c r="IY278" s="370"/>
      <c r="IZ278" s="370"/>
      <c r="JA278" s="370"/>
      <c r="JB278" s="370"/>
      <c r="JC278" s="370"/>
      <c r="JD278" s="370"/>
      <c r="JE278" s="370"/>
      <c r="JF278" s="370"/>
      <c r="JG278" s="370"/>
      <c r="JH278" s="370"/>
      <c r="JI278" s="370"/>
      <c r="JJ278" s="370"/>
      <c r="JK278" s="370"/>
      <c r="JL278" s="370"/>
      <c r="JM278" s="370"/>
      <c r="JN278" s="370"/>
      <c r="JO278" s="370"/>
      <c r="JP278" s="370"/>
      <c r="JQ278" s="370"/>
      <c r="JR278" s="370"/>
      <c r="JS278" s="370"/>
      <c r="JT278" s="370"/>
      <c r="JU278" s="370"/>
      <c r="JV278" s="370"/>
      <c r="JW278" s="370"/>
      <c r="JX278" s="370"/>
      <c r="JY278" s="370"/>
      <c r="JZ278" s="370"/>
      <c r="KA278" s="370"/>
      <c r="KB278" s="370"/>
      <c r="KC278" s="370"/>
      <c r="KD278" s="370"/>
      <c r="KE278" s="370"/>
      <c r="KF278" s="370"/>
      <c r="KG278" s="370"/>
      <c r="KH278" s="370"/>
      <c r="KI278" s="370"/>
      <c r="KJ278" s="370"/>
      <c r="KK278" s="370"/>
      <c r="KL278" s="370"/>
      <c r="KM278" s="370"/>
      <c r="KN278" s="370"/>
      <c r="KO278" s="370"/>
      <c r="KP278" s="370"/>
      <c r="KQ278" s="370"/>
      <c r="KR278" s="370"/>
      <c r="KS278" s="370"/>
      <c r="KT278" s="370"/>
      <c r="KU278" s="370"/>
      <c r="KV278" s="370"/>
      <c r="KW278" s="370"/>
      <c r="KX278" s="370"/>
      <c r="KY278" s="370"/>
      <c r="KZ278" s="370"/>
      <c r="LA278" s="370"/>
      <c r="LB278" s="370"/>
      <c r="LC278" s="370"/>
      <c r="LD278" s="370"/>
      <c r="LE278" s="370"/>
      <c r="LF278" s="370"/>
      <c r="LG278" s="370"/>
      <c r="LH278" s="370"/>
      <c r="LI278" s="370"/>
      <c r="LJ278" s="370"/>
      <c r="LK278" s="370"/>
      <c r="LL278" s="370"/>
      <c r="LM278" s="370"/>
      <c r="LN278" s="370"/>
      <c r="LO278" s="370"/>
      <c r="LP278" s="370"/>
      <c r="LQ278" s="370"/>
      <c r="LR278" s="370"/>
      <c r="LS278" s="370"/>
      <c r="LT278" s="370"/>
      <c r="LU278" s="370"/>
      <c r="LV278" s="370"/>
      <c r="LW278" s="370"/>
      <c r="LX278" s="370"/>
      <c r="LY278" s="370"/>
      <c r="LZ278" s="370"/>
      <c r="MA278" s="370"/>
      <c r="MB278" s="370"/>
      <c r="MC278" s="370"/>
      <c r="MD278" s="370"/>
      <c r="ME278" s="370"/>
      <c r="MF278" s="370"/>
      <c r="MG278" s="370"/>
      <c r="MH278" s="370"/>
      <c r="MI278" s="370"/>
      <c r="MJ278" s="370"/>
      <c r="MK278" s="370"/>
      <c r="ML278" s="370"/>
      <c r="MM278" s="370"/>
      <c r="MN278" s="370"/>
      <c r="MO278" s="370"/>
      <c r="MP278" s="370"/>
      <c r="MQ278" s="370"/>
      <c r="MR278" s="370"/>
      <c r="MS278" s="370"/>
      <c r="MT278" s="370"/>
      <c r="MU278" s="370"/>
      <c r="MV278" s="370"/>
      <c r="MW278" s="370"/>
      <c r="MX278" s="370"/>
      <c r="MY278" s="370"/>
      <c r="MZ278" s="370"/>
      <c r="NA278" s="370"/>
      <c r="NB278" s="370"/>
      <c r="NC278" s="370"/>
      <c r="ND278" s="370"/>
      <c r="NE278" s="370"/>
      <c r="NF278" s="370"/>
      <c r="NG278" s="370"/>
      <c r="NH278" s="370"/>
      <c r="NI278" s="370"/>
      <c r="NJ278" s="370"/>
      <c r="NK278" s="370"/>
      <c r="NL278" s="370"/>
      <c r="NM278" s="370"/>
      <c r="NN278" s="370"/>
      <c r="NO278" s="370"/>
      <c r="NP278" s="370"/>
      <c r="NQ278" s="370"/>
      <c r="NR278" s="370"/>
      <c r="NS278" s="370"/>
      <c r="NT278" s="370"/>
      <c r="NU278" s="370"/>
      <c r="NV278" s="370"/>
      <c r="NW278" s="370"/>
      <c r="NX278" s="370"/>
      <c r="NY278" s="370"/>
      <c r="NZ278" s="370"/>
      <c r="OA278" s="370"/>
      <c r="OB278" s="370"/>
      <c r="OC278" s="370"/>
      <c r="OD278" s="370"/>
      <c r="OE278" s="370"/>
      <c r="OF278" s="370"/>
      <c r="OG278" s="370"/>
      <c r="OH278" s="370"/>
      <c r="OI278" s="370"/>
      <c r="OJ278" s="370"/>
      <c r="OK278" s="370"/>
      <c r="OL278" s="370"/>
      <c r="OM278" s="370"/>
      <c r="ON278" s="370"/>
      <c r="OO278" s="370"/>
      <c r="OP278" s="370"/>
      <c r="OQ278" s="370"/>
      <c r="OR278" s="370"/>
      <c r="OS278" s="370"/>
      <c r="OT278" s="370"/>
      <c r="OU278" s="370"/>
      <c r="OV278" s="370"/>
      <c r="OW278" s="370"/>
      <c r="OX278" s="370"/>
      <c r="OY278" s="370"/>
      <c r="OZ278" s="370"/>
      <c r="PA278" s="370"/>
      <c r="PB278" s="370"/>
      <c r="PC278" s="370"/>
      <c r="PD278" s="370"/>
      <c r="PE278" s="370"/>
      <c r="PF278" s="370"/>
      <c r="PG278" s="370"/>
      <c r="PH278" s="370"/>
      <c r="PI278" s="370"/>
      <c r="PJ278" s="370"/>
      <c r="PK278" s="370"/>
      <c r="PL278" s="370"/>
      <c r="PM278" s="370"/>
      <c r="PN278" s="370"/>
      <c r="PO278" s="370"/>
      <c r="PP278" s="370"/>
      <c r="PQ278" s="370"/>
      <c r="PR278" s="370"/>
      <c r="PS278" s="370"/>
      <c r="PT278" s="370"/>
      <c r="PU278" s="370"/>
      <c r="PV278" s="370"/>
      <c r="PW278" s="370"/>
      <c r="PX278" s="370"/>
      <c r="PY278" s="370"/>
      <c r="PZ278" s="370"/>
      <c r="QA278" s="370"/>
      <c r="QB278" s="370"/>
      <c r="QC278" s="370"/>
      <c r="QD278" s="370"/>
      <c r="QE278" s="370"/>
      <c r="QF278" s="370"/>
      <c r="QG278" s="370"/>
      <c r="QH278" s="370"/>
      <c r="QI278" s="370"/>
      <c r="QJ278" s="370"/>
      <c r="QK278" s="370"/>
      <c r="QL278" s="370"/>
      <c r="QM278" s="370"/>
      <c r="QN278" s="370"/>
      <c r="QO278" s="370"/>
      <c r="QP278" s="370"/>
      <c r="QQ278" s="370"/>
      <c r="QR278" s="370"/>
      <c r="QS278" s="370"/>
      <c r="QT278" s="370"/>
      <c r="QU278" s="370"/>
      <c r="QV278" s="370"/>
      <c r="QW278" s="370"/>
      <c r="QX278" s="370"/>
      <c r="QY278" s="370"/>
      <c r="QZ278" s="370"/>
      <c r="RA278" s="370"/>
      <c r="RB278" s="370"/>
      <c r="RC278" s="370"/>
      <c r="RD278" s="370"/>
      <c r="RE278" s="370"/>
      <c r="RF278" s="370"/>
      <c r="RG278" s="370"/>
      <c r="RH278" s="370"/>
      <c r="RI278" s="370"/>
      <c r="RJ278" s="370"/>
      <c r="RK278" s="370"/>
      <c r="RL278" s="370"/>
      <c r="RM278" s="370"/>
      <c r="RN278" s="370"/>
      <c r="RO278" s="370"/>
      <c r="RP278" s="370"/>
      <c r="RQ278" s="370"/>
      <c r="RR278" s="370"/>
      <c r="RS278" s="370"/>
      <c r="RT278" s="370"/>
      <c r="RU278" s="370"/>
      <c r="RV278" s="370"/>
      <c r="RW278" s="370"/>
      <c r="RX278" s="370"/>
      <c r="RY278" s="370"/>
      <c r="RZ278" s="370"/>
      <c r="SA278" s="370"/>
      <c r="SB278" s="370"/>
      <c r="SC278" s="370"/>
      <c r="SD278" s="370"/>
      <c r="SE278" s="370"/>
      <c r="SF278" s="370"/>
      <c r="SG278" s="370"/>
      <c r="SH278" s="370"/>
      <c r="SI278" s="370"/>
      <c r="SJ278" s="370"/>
      <c r="SK278" s="370"/>
      <c r="SL278" s="370"/>
      <c r="SM278" s="370"/>
      <c r="SN278" s="370"/>
      <c r="SO278" s="370"/>
      <c r="SP278" s="370"/>
      <c r="SQ278" s="370"/>
      <c r="SR278" s="370"/>
      <c r="SS278" s="370"/>
      <c r="ST278" s="370"/>
      <c r="SU278" s="370"/>
      <c r="SV278" s="370"/>
      <c r="SW278" s="370"/>
      <c r="SX278" s="370"/>
      <c r="SY278" s="370"/>
      <c r="SZ278" s="370"/>
      <c r="TA278" s="370"/>
      <c r="TB278" s="370"/>
      <c r="TC278" s="370"/>
      <c r="TD278" s="370"/>
      <c r="TE278" s="370"/>
      <c r="TF278" s="370"/>
      <c r="TG278" s="370"/>
      <c r="TH278" s="370"/>
      <c r="TI278" s="370"/>
      <c r="TJ278" s="370"/>
      <c r="TK278" s="370"/>
      <c r="TL278" s="370"/>
      <c r="TM278" s="370"/>
      <c r="TN278" s="370"/>
      <c r="TO278" s="370"/>
      <c r="TP278" s="370"/>
      <c r="TQ278" s="370"/>
      <c r="TR278" s="370"/>
      <c r="TS278" s="370"/>
      <c r="TT278" s="370"/>
      <c r="TU278" s="370"/>
      <c r="TV278" s="370"/>
      <c r="TW278" s="370"/>
      <c r="TX278" s="370"/>
      <c r="TY278" s="370"/>
      <c r="TZ278" s="370"/>
      <c r="UA278" s="370"/>
      <c r="UB278" s="370"/>
      <c r="UC278" s="370"/>
      <c r="UD278" s="370"/>
      <c r="UE278" s="370"/>
      <c r="UF278" s="370"/>
      <c r="UG278" s="370"/>
      <c r="UH278" s="370"/>
      <c r="UI278" s="370"/>
      <c r="UJ278" s="370"/>
      <c r="UK278" s="370"/>
      <c r="UL278" s="370"/>
      <c r="UM278" s="370"/>
      <c r="UN278" s="370"/>
      <c r="UO278" s="370"/>
      <c r="UP278" s="370"/>
      <c r="UQ278" s="370"/>
      <c r="UR278" s="370"/>
      <c r="US278" s="370"/>
      <c r="UT278" s="370"/>
      <c r="UU278" s="370"/>
      <c r="UV278" s="370"/>
      <c r="UW278" s="370"/>
      <c r="UX278" s="370"/>
      <c r="UY278" s="370"/>
      <c r="UZ278" s="370"/>
      <c r="VA278" s="370"/>
      <c r="VB278" s="370"/>
      <c r="VC278" s="370"/>
      <c r="VD278" s="370"/>
      <c r="VE278" s="370"/>
      <c r="VF278" s="370"/>
      <c r="VG278" s="370"/>
      <c r="VH278" s="370"/>
      <c r="VI278" s="370"/>
      <c r="VJ278" s="370"/>
      <c r="VK278" s="370"/>
      <c r="VL278" s="370"/>
      <c r="VM278" s="370"/>
      <c r="VN278" s="370"/>
      <c r="VO278" s="370"/>
      <c r="VP278" s="370"/>
      <c r="VQ278" s="370"/>
      <c r="VR278" s="370"/>
      <c r="VS278" s="370"/>
      <c r="VT278" s="370"/>
      <c r="VU278" s="370"/>
      <c r="VV278" s="370"/>
      <c r="VW278" s="370"/>
      <c r="VX278" s="370"/>
      <c r="VY278" s="370"/>
      <c r="VZ278" s="370"/>
      <c r="WA278" s="370"/>
      <c r="WB278" s="370"/>
      <c r="WC278" s="370"/>
      <c r="WD278" s="370"/>
      <c r="WE278" s="370"/>
      <c r="WF278" s="370"/>
      <c r="WG278" s="370"/>
      <c r="WH278" s="370"/>
      <c r="WI278" s="370"/>
      <c r="WJ278" s="370"/>
      <c r="WK278" s="370"/>
      <c r="WL278" s="370"/>
      <c r="WM278" s="370"/>
      <c r="WN278" s="370"/>
      <c r="WO278" s="370"/>
      <c r="WP278" s="370"/>
      <c r="WQ278" s="370"/>
      <c r="WR278" s="370"/>
      <c r="WS278" s="370"/>
      <c r="WT278" s="370"/>
      <c r="WU278" s="370"/>
      <c r="WV278" s="370"/>
      <c r="WW278" s="370"/>
      <c r="WX278" s="370"/>
      <c r="WY278" s="370"/>
      <c r="WZ278" s="370"/>
      <c r="XA278" s="370"/>
      <c r="XB278" s="370"/>
      <c r="XC278" s="370"/>
      <c r="XD278" s="370"/>
      <c r="XE278" s="370"/>
      <c r="XF278" s="370"/>
      <c r="XG278" s="370"/>
      <c r="XH278" s="370"/>
      <c r="XI278" s="370"/>
      <c r="XJ278" s="370"/>
      <c r="XK278" s="370"/>
      <c r="XL278" s="370"/>
      <c r="XM278" s="370"/>
      <c r="XN278" s="370"/>
      <c r="XO278" s="370"/>
      <c r="XP278" s="370"/>
      <c r="XQ278" s="370"/>
      <c r="XR278" s="370"/>
      <c r="XS278" s="370"/>
      <c r="XT278" s="370"/>
      <c r="XU278" s="370"/>
      <c r="XV278" s="370"/>
      <c r="XW278" s="370"/>
      <c r="XX278" s="370"/>
      <c r="XY278" s="370"/>
      <c r="XZ278" s="370"/>
      <c r="YA278" s="370"/>
      <c r="YB278" s="370"/>
      <c r="YC278" s="370"/>
      <c r="YD278" s="370"/>
      <c r="YE278" s="370"/>
      <c r="YF278" s="370"/>
      <c r="YG278" s="370"/>
      <c r="YH278" s="370"/>
      <c r="YI278" s="370"/>
      <c r="YJ278" s="370"/>
      <c r="YK278" s="370"/>
      <c r="YL278" s="370"/>
      <c r="YM278" s="370"/>
      <c r="YN278" s="370"/>
      <c r="YO278" s="370"/>
      <c r="YP278" s="370"/>
      <c r="YQ278" s="370"/>
      <c r="YR278" s="370"/>
      <c r="YS278" s="370"/>
      <c r="YT278" s="370"/>
      <c r="YU278" s="370"/>
      <c r="YV278" s="370"/>
      <c r="YW278" s="370"/>
      <c r="YX278" s="370"/>
      <c r="YY278" s="370"/>
      <c r="YZ278" s="370"/>
      <c r="ZA278" s="370"/>
      <c r="ZB278" s="370"/>
      <c r="ZC278" s="370"/>
      <c r="ZD278" s="370"/>
      <c r="ZE278" s="370"/>
      <c r="ZF278" s="370"/>
      <c r="ZG278" s="370"/>
      <c r="ZH278" s="370"/>
      <c r="ZI278" s="370"/>
      <c r="ZJ278" s="370"/>
      <c r="ZK278" s="370"/>
      <c r="ZL278" s="370"/>
      <c r="ZM278" s="370"/>
      <c r="ZN278" s="370"/>
      <c r="ZO278" s="370"/>
      <c r="ZP278" s="370"/>
      <c r="ZQ278" s="370"/>
      <c r="ZR278" s="370"/>
      <c r="ZS278" s="370"/>
      <c r="ZT278" s="370"/>
      <c r="ZU278" s="370"/>
      <c r="ZV278" s="370"/>
      <c r="ZW278" s="370"/>
      <c r="ZX278" s="370"/>
      <c r="ZY278" s="370"/>
      <c r="ZZ278" s="370"/>
      <c r="AAA278" s="370"/>
      <c r="AAB278" s="370"/>
      <c r="AAC278" s="370"/>
      <c r="AAD278" s="370"/>
      <c r="AAE278" s="370"/>
      <c r="AAF278" s="370"/>
      <c r="AAG278" s="370"/>
      <c r="AAH278" s="370"/>
      <c r="AAI278" s="370"/>
      <c r="AAJ278" s="370"/>
      <c r="AAK278" s="370"/>
      <c r="AAL278" s="370"/>
      <c r="AAM278" s="370"/>
      <c r="AAN278" s="370"/>
      <c r="AAO278" s="370"/>
      <c r="AAP278" s="370"/>
      <c r="AAQ278" s="370"/>
      <c r="AAR278" s="370"/>
      <c r="AAS278" s="370"/>
      <c r="AAT278" s="370"/>
      <c r="AAU278" s="370"/>
      <c r="AAV278" s="370"/>
      <c r="AAW278" s="370"/>
      <c r="AAX278" s="370"/>
      <c r="AAY278" s="370"/>
      <c r="AAZ278" s="370"/>
      <c r="ABA278" s="370"/>
      <c r="ABB278" s="370"/>
      <c r="ABC278" s="370"/>
      <c r="ABD278" s="370"/>
      <c r="ABE278" s="370"/>
      <c r="ABF278" s="370"/>
      <c r="ABG278" s="370"/>
      <c r="ABH278" s="370"/>
      <c r="ABI278" s="370"/>
      <c r="ABJ278" s="370"/>
      <c r="ABK278" s="370"/>
      <c r="ABL278" s="370"/>
      <c r="ABM278" s="370"/>
      <c r="ABN278" s="370"/>
      <c r="ABO278" s="370"/>
      <c r="ABP278" s="370"/>
      <c r="ABQ278" s="370"/>
      <c r="ABR278" s="370"/>
      <c r="ABS278" s="370"/>
      <c r="ABT278" s="370"/>
      <c r="ABU278" s="370"/>
      <c r="ABV278" s="370"/>
      <c r="ABW278" s="370"/>
      <c r="ABX278" s="370"/>
      <c r="ABY278" s="370"/>
      <c r="ABZ278" s="370"/>
      <c r="ACA278" s="370"/>
      <c r="ACB278" s="370"/>
      <c r="ACC278" s="370"/>
      <c r="ACD278" s="370"/>
      <c r="ACE278" s="370"/>
      <c r="ACF278" s="370"/>
      <c r="ACG278" s="370"/>
      <c r="ACH278" s="370"/>
      <c r="ACI278" s="370"/>
      <c r="ACJ278" s="370"/>
      <c r="ACK278" s="370"/>
      <c r="ACL278" s="370"/>
      <c r="ACM278" s="370"/>
      <c r="ACN278" s="370"/>
      <c r="ACO278" s="370"/>
      <c r="ACP278" s="370"/>
      <c r="ACQ278" s="370"/>
      <c r="ACR278" s="370"/>
      <c r="ACS278" s="370"/>
      <c r="ACT278" s="370"/>
      <c r="ACU278" s="370"/>
      <c r="ACV278" s="370"/>
      <c r="ACW278" s="370"/>
      <c r="ACX278" s="370"/>
      <c r="ACY278" s="370"/>
      <c r="ACZ278" s="370"/>
      <c r="ADA278" s="370"/>
      <c r="ADB278" s="370"/>
      <c r="ADC278" s="370"/>
      <c r="ADD278" s="370"/>
      <c r="ADE278" s="370"/>
      <c r="ADF278" s="370"/>
      <c r="ADG278" s="370"/>
      <c r="ADH278" s="370"/>
      <c r="ADI278" s="370"/>
      <c r="ADJ278" s="370"/>
      <c r="ADK278" s="370"/>
      <c r="ADL278" s="370"/>
      <c r="ADM278" s="370"/>
      <c r="ADN278" s="370"/>
      <c r="ADO278" s="370"/>
      <c r="ADP278" s="370"/>
      <c r="ADQ278" s="370"/>
      <c r="ADR278" s="370"/>
      <c r="ADS278" s="370"/>
      <c r="ADT278" s="370"/>
      <c r="ADU278" s="370"/>
      <c r="ADV278" s="370"/>
      <c r="ADW278" s="370"/>
      <c r="ADX278" s="370"/>
      <c r="ADY278" s="370"/>
      <c r="ADZ278" s="370"/>
      <c r="AEA278" s="370"/>
      <c r="AEB278" s="370"/>
      <c r="AEC278" s="370"/>
      <c r="AED278" s="370"/>
      <c r="AEE278" s="370"/>
      <c r="AEF278" s="370"/>
      <c r="AEG278" s="370"/>
      <c r="AEH278" s="370"/>
      <c r="AEI278" s="370"/>
      <c r="AEJ278" s="370"/>
      <c r="AEK278" s="370"/>
      <c r="AEL278" s="370"/>
      <c r="AEM278" s="370"/>
      <c r="AEN278" s="370"/>
      <c r="AEO278" s="370"/>
      <c r="AEP278" s="370"/>
      <c r="AEQ278" s="370"/>
      <c r="AER278" s="370"/>
      <c r="AES278" s="370"/>
      <c r="AET278" s="370"/>
      <c r="AEU278" s="370"/>
      <c r="AEV278" s="370"/>
      <c r="AEW278" s="370"/>
      <c r="AEX278" s="370"/>
      <c r="AEY278" s="370"/>
      <c r="AEZ278" s="370"/>
      <c r="AFA278" s="370"/>
      <c r="AFB278" s="370"/>
      <c r="AFC278" s="370"/>
      <c r="AFD278" s="370"/>
      <c r="AFE278" s="370"/>
      <c r="AFF278" s="370"/>
      <c r="AFG278" s="370"/>
      <c r="AFH278" s="370"/>
      <c r="AFI278" s="370"/>
      <c r="AFJ278" s="370"/>
      <c r="AFK278" s="370"/>
      <c r="AFL278" s="370"/>
      <c r="AFM278" s="370"/>
      <c r="AFN278" s="370"/>
      <c r="AFO278" s="370"/>
      <c r="AFP278" s="370"/>
      <c r="AFQ278" s="370"/>
      <c r="AFR278" s="370"/>
      <c r="AFS278" s="370"/>
      <c r="AFT278" s="370"/>
      <c r="AFU278" s="370"/>
      <c r="AFV278" s="370"/>
      <c r="AFW278" s="370"/>
      <c r="AFX278" s="370"/>
      <c r="AFY278" s="370"/>
      <c r="AFZ278" s="370"/>
      <c r="AGA278" s="370"/>
      <c r="AGB278" s="370"/>
      <c r="AGC278" s="370"/>
      <c r="AGD278" s="370"/>
      <c r="AGE278" s="370"/>
      <c r="AGF278" s="370"/>
      <c r="AGG278" s="370"/>
      <c r="AGH278" s="370"/>
      <c r="AGI278" s="370"/>
      <c r="AGJ278" s="370"/>
      <c r="AGK278" s="370"/>
      <c r="AGL278" s="370"/>
      <c r="AGM278" s="370"/>
      <c r="AGN278" s="370"/>
      <c r="AGO278" s="370"/>
      <c r="AGP278" s="370"/>
      <c r="AGQ278" s="370"/>
      <c r="AGR278" s="370"/>
      <c r="AGS278" s="370"/>
      <c r="AGT278" s="370"/>
      <c r="AGU278" s="370"/>
      <c r="AGV278" s="370"/>
      <c r="AGW278" s="370"/>
      <c r="AGX278" s="370"/>
      <c r="AGY278" s="370"/>
      <c r="AGZ278" s="370"/>
      <c r="AHA278" s="370"/>
      <c r="AHB278" s="370"/>
      <c r="AHC278" s="370"/>
      <c r="AHD278" s="370"/>
      <c r="AHE278" s="370"/>
      <c r="AHF278" s="370"/>
      <c r="AHG278" s="370"/>
      <c r="AHH278" s="370"/>
      <c r="AHI278" s="370"/>
      <c r="AHJ278" s="370"/>
      <c r="AHK278" s="370"/>
      <c r="AHL278" s="370"/>
      <c r="AHM278" s="370"/>
      <c r="AHN278" s="370"/>
      <c r="AHO278" s="370"/>
      <c r="AHP278" s="370"/>
      <c r="AHQ278" s="370"/>
      <c r="AHR278" s="370"/>
      <c r="AHS278" s="370"/>
      <c r="AHT278" s="370"/>
      <c r="AHU278" s="370"/>
      <c r="AHV278" s="370"/>
      <c r="AHW278" s="370"/>
      <c r="AHX278" s="370"/>
      <c r="AHY278" s="370"/>
      <c r="AHZ278" s="370"/>
      <c r="AIA278" s="370"/>
      <c r="AIB278" s="370"/>
      <c r="AIC278" s="370"/>
      <c r="AID278" s="370"/>
      <c r="AIE278" s="370"/>
      <c r="AIF278" s="370"/>
      <c r="AIG278" s="370"/>
      <c r="AIH278" s="370"/>
      <c r="AII278" s="370"/>
      <c r="AIJ278" s="370"/>
      <c r="AIK278" s="370"/>
      <c r="AIL278" s="370"/>
      <c r="AIM278" s="370"/>
      <c r="AIN278" s="370"/>
      <c r="AIO278" s="370"/>
      <c r="AIP278" s="370"/>
      <c r="AIQ278" s="370"/>
      <c r="AIR278" s="370"/>
      <c r="AIS278" s="370"/>
      <c r="AIT278" s="370"/>
      <c r="AIU278" s="370"/>
      <c r="AIV278" s="370"/>
      <c r="AIW278" s="370"/>
      <c r="AIX278" s="370"/>
      <c r="AIY278" s="370"/>
      <c r="AIZ278" s="370"/>
      <c r="AJA278" s="370"/>
      <c r="AJB278" s="370"/>
      <c r="AJC278" s="370"/>
      <c r="AJD278" s="370"/>
      <c r="AJE278" s="370"/>
      <c r="AJF278" s="370"/>
      <c r="AJG278" s="370"/>
      <c r="AJH278" s="370"/>
      <c r="AJI278" s="370"/>
      <c r="AJJ278" s="370"/>
      <c r="AJK278" s="370"/>
      <c r="AJL278" s="370"/>
      <c r="AJM278" s="370"/>
      <c r="AJN278" s="370"/>
      <c r="AJO278" s="370"/>
      <c r="AJP278" s="370"/>
      <c r="AJQ278" s="370"/>
      <c r="AJR278" s="370"/>
      <c r="AJS278" s="370"/>
      <c r="AJT278" s="370"/>
      <c r="AJU278" s="370"/>
      <c r="AJV278" s="370"/>
      <c r="AJW278" s="370"/>
      <c r="AJX278" s="370"/>
      <c r="AJY278" s="370"/>
      <c r="AJZ278" s="370"/>
      <c r="AKA278" s="370"/>
      <c r="AKB278" s="370"/>
      <c r="AKC278" s="370"/>
      <c r="AKD278" s="370"/>
      <c r="AKE278" s="370"/>
      <c r="AKF278" s="370"/>
      <c r="AKG278" s="370"/>
      <c r="AKH278" s="370"/>
      <c r="AKI278" s="370"/>
      <c r="AKJ278" s="370"/>
      <c r="AKK278" s="370"/>
      <c r="AKL278" s="370"/>
      <c r="AKM278" s="370"/>
      <c r="AKN278" s="370"/>
      <c r="AKO278" s="370"/>
      <c r="AKP278" s="370"/>
      <c r="AKQ278" s="370"/>
      <c r="AKR278" s="370"/>
      <c r="AKS278" s="370"/>
      <c r="AKT278" s="370"/>
      <c r="AKU278" s="370"/>
      <c r="AKV278" s="370"/>
      <c r="AKW278" s="370"/>
      <c r="AKX278" s="370"/>
      <c r="AKY278" s="370"/>
      <c r="AKZ278" s="370"/>
      <c r="ALA278" s="370"/>
      <c r="ALB278" s="370"/>
      <c r="ALC278" s="370"/>
      <c r="ALD278" s="370"/>
    </row>
    <row r="279" spans="1:992" s="253" customFormat="1" ht="12.75" customHeight="1">
      <c r="A279" s="2422"/>
      <c r="B279" s="2828"/>
      <c r="C279" s="2421"/>
      <c r="D279" s="718" t="s">
        <v>302</v>
      </c>
      <c r="E279" s="374">
        <v>0</v>
      </c>
      <c r="F279" s="374">
        <v>0</v>
      </c>
      <c r="G279" s="2398"/>
      <c r="H279" s="2822"/>
      <c r="I279" s="2392"/>
      <c r="J279" s="2392"/>
      <c r="K279" s="2392"/>
      <c r="L279" s="2793"/>
      <c r="M279" s="580"/>
      <c r="N279" s="370"/>
      <c r="O279" s="370"/>
      <c r="P279" s="370"/>
      <c r="Q279" s="370"/>
      <c r="R279" s="370"/>
      <c r="S279" s="370"/>
      <c r="T279" s="370"/>
      <c r="U279" s="370"/>
      <c r="V279" s="370"/>
      <c r="W279" s="370"/>
      <c r="X279" s="370"/>
      <c r="Y279" s="370"/>
      <c r="Z279" s="370"/>
      <c r="AA279" s="370"/>
      <c r="AB279" s="370"/>
      <c r="AC279" s="370"/>
      <c r="AD279" s="370"/>
      <c r="AE279" s="370"/>
      <c r="AF279" s="370"/>
      <c r="AG279" s="370"/>
      <c r="AH279" s="370"/>
      <c r="AI279" s="370"/>
      <c r="AJ279" s="370"/>
      <c r="AK279" s="370"/>
      <c r="AL279" s="370"/>
      <c r="AM279" s="370"/>
      <c r="AN279" s="370"/>
      <c r="AO279" s="370"/>
      <c r="AP279" s="370"/>
      <c r="AQ279" s="370"/>
      <c r="AR279" s="370"/>
      <c r="AS279" s="370"/>
      <c r="AT279" s="370"/>
      <c r="AU279" s="370"/>
      <c r="AV279" s="370"/>
      <c r="AW279" s="370"/>
      <c r="AX279" s="370"/>
      <c r="AY279" s="370"/>
      <c r="AZ279" s="370"/>
      <c r="BA279" s="370"/>
      <c r="BB279" s="370"/>
      <c r="BC279" s="370"/>
      <c r="BD279" s="370"/>
      <c r="BE279" s="370"/>
      <c r="BF279" s="370"/>
      <c r="BG279" s="370"/>
      <c r="BH279" s="370"/>
      <c r="BI279" s="370"/>
      <c r="BJ279" s="370"/>
      <c r="BK279" s="370"/>
      <c r="BL279" s="370"/>
      <c r="BM279" s="370"/>
      <c r="BN279" s="370"/>
      <c r="BO279" s="370"/>
      <c r="BP279" s="370"/>
      <c r="BQ279" s="370"/>
      <c r="BR279" s="370"/>
      <c r="BS279" s="370"/>
      <c r="BT279" s="370"/>
      <c r="BU279" s="370"/>
      <c r="BV279" s="370"/>
      <c r="BW279" s="370"/>
      <c r="BX279" s="370"/>
      <c r="BY279" s="370"/>
      <c r="BZ279" s="370"/>
      <c r="CA279" s="370"/>
      <c r="CB279" s="370"/>
      <c r="CC279" s="370"/>
      <c r="CD279" s="370"/>
      <c r="CE279" s="370"/>
      <c r="CF279" s="370"/>
      <c r="CG279" s="370"/>
      <c r="CH279" s="370"/>
      <c r="CI279" s="370"/>
      <c r="CJ279" s="370"/>
      <c r="CK279" s="370"/>
      <c r="CL279" s="370"/>
      <c r="CM279" s="370"/>
      <c r="CN279" s="370"/>
      <c r="CO279" s="370"/>
      <c r="CP279" s="370"/>
      <c r="CQ279" s="370"/>
      <c r="CR279" s="370"/>
      <c r="CS279" s="370"/>
      <c r="CT279" s="370"/>
      <c r="CU279" s="370"/>
      <c r="CV279" s="370"/>
      <c r="CW279" s="370"/>
      <c r="CX279" s="370"/>
      <c r="CY279" s="370"/>
      <c r="CZ279" s="370"/>
      <c r="DA279" s="370"/>
      <c r="DB279" s="370"/>
      <c r="DC279" s="370"/>
      <c r="DD279" s="370"/>
      <c r="DE279" s="370"/>
      <c r="DF279" s="370"/>
      <c r="DG279" s="370"/>
      <c r="DH279" s="370"/>
      <c r="DI279" s="370"/>
      <c r="DJ279" s="370"/>
      <c r="DK279" s="370"/>
      <c r="DL279" s="370"/>
      <c r="DM279" s="370"/>
      <c r="DN279" s="370"/>
      <c r="DO279" s="370"/>
      <c r="DP279" s="370"/>
      <c r="DQ279" s="370"/>
      <c r="DR279" s="370"/>
      <c r="DS279" s="370"/>
      <c r="DT279" s="370"/>
      <c r="DU279" s="370"/>
      <c r="DV279" s="370"/>
      <c r="DW279" s="370"/>
      <c r="DX279" s="370"/>
      <c r="DY279" s="370"/>
      <c r="DZ279" s="370"/>
      <c r="EA279" s="370"/>
      <c r="EB279" s="370"/>
      <c r="EC279" s="370"/>
      <c r="ED279" s="370"/>
      <c r="EE279" s="370"/>
      <c r="EF279" s="370"/>
      <c r="EG279" s="370"/>
      <c r="EH279" s="370"/>
      <c r="EI279" s="370"/>
      <c r="EJ279" s="370"/>
      <c r="EK279" s="370"/>
      <c r="EL279" s="370"/>
      <c r="EM279" s="370"/>
      <c r="EN279" s="370"/>
      <c r="EO279" s="370"/>
      <c r="EP279" s="370"/>
      <c r="EQ279" s="370"/>
      <c r="ER279" s="370"/>
      <c r="ES279" s="370"/>
      <c r="ET279" s="370"/>
      <c r="EU279" s="370"/>
      <c r="EV279" s="370"/>
      <c r="EW279" s="370"/>
      <c r="EX279" s="370"/>
      <c r="EY279" s="370"/>
      <c r="EZ279" s="370"/>
      <c r="FA279" s="370"/>
      <c r="FB279" s="370"/>
      <c r="FC279" s="370"/>
      <c r="FD279" s="370"/>
      <c r="FE279" s="370"/>
      <c r="FF279" s="370"/>
      <c r="FG279" s="370"/>
      <c r="FH279" s="370"/>
      <c r="FI279" s="370"/>
      <c r="FJ279" s="370"/>
      <c r="FK279" s="370"/>
      <c r="FL279" s="370"/>
      <c r="FM279" s="370"/>
      <c r="FN279" s="370"/>
      <c r="FO279" s="370"/>
      <c r="FP279" s="370"/>
      <c r="FQ279" s="370"/>
      <c r="FR279" s="370"/>
      <c r="FS279" s="370"/>
      <c r="FT279" s="370"/>
      <c r="FU279" s="370"/>
      <c r="FV279" s="370"/>
      <c r="FW279" s="370"/>
      <c r="FX279" s="370"/>
      <c r="FY279" s="370"/>
      <c r="FZ279" s="370"/>
      <c r="GA279" s="370"/>
      <c r="GB279" s="370"/>
      <c r="GC279" s="370"/>
      <c r="GD279" s="370"/>
      <c r="GE279" s="370"/>
      <c r="GF279" s="370"/>
      <c r="GG279" s="370"/>
      <c r="GH279" s="370"/>
      <c r="GI279" s="370"/>
      <c r="GJ279" s="370"/>
      <c r="GK279" s="370"/>
      <c r="GL279" s="370"/>
      <c r="GM279" s="370"/>
      <c r="GN279" s="370"/>
      <c r="GO279" s="370"/>
      <c r="GP279" s="370"/>
      <c r="GQ279" s="370"/>
      <c r="GR279" s="370"/>
      <c r="GS279" s="370"/>
      <c r="GT279" s="370"/>
      <c r="GU279" s="370"/>
      <c r="GV279" s="370"/>
      <c r="GW279" s="370"/>
      <c r="GX279" s="370"/>
      <c r="GY279" s="370"/>
      <c r="GZ279" s="370"/>
      <c r="HA279" s="370"/>
      <c r="HB279" s="370"/>
      <c r="HC279" s="370"/>
      <c r="HD279" s="370"/>
      <c r="HE279" s="370"/>
      <c r="HF279" s="370"/>
      <c r="HG279" s="370"/>
      <c r="HH279" s="370"/>
      <c r="HI279" s="370"/>
      <c r="HJ279" s="370"/>
      <c r="HK279" s="370"/>
      <c r="HL279" s="370"/>
      <c r="HM279" s="370"/>
      <c r="HN279" s="370"/>
      <c r="HO279" s="370"/>
      <c r="HP279" s="370"/>
      <c r="HQ279" s="370"/>
      <c r="HR279" s="370"/>
      <c r="HS279" s="370"/>
      <c r="HT279" s="370"/>
      <c r="HU279" s="370"/>
      <c r="HV279" s="370"/>
      <c r="HW279" s="370"/>
      <c r="HX279" s="370"/>
      <c r="HY279" s="370"/>
      <c r="HZ279" s="370"/>
      <c r="IA279" s="370"/>
      <c r="IB279" s="370"/>
      <c r="IC279" s="370"/>
      <c r="ID279" s="370"/>
      <c r="IE279" s="370"/>
      <c r="IF279" s="370"/>
      <c r="IG279" s="370"/>
      <c r="IH279" s="370"/>
      <c r="II279" s="370"/>
      <c r="IJ279" s="370"/>
      <c r="IK279" s="370"/>
      <c r="IL279" s="370"/>
      <c r="IM279" s="370"/>
      <c r="IN279" s="370"/>
      <c r="IO279" s="370"/>
      <c r="IP279" s="370"/>
      <c r="IQ279" s="370"/>
      <c r="IR279" s="370"/>
      <c r="IS279" s="370"/>
      <c r="IT279" s="370"/>
      <c r="IU279" s="370"/>
      <c r="IV279" s="370"/>
      <c r="IW279" s="370"/>
      <c r="IX279" s="370"/>
      <c r="IY279" s="370"/>
      <c r="IZ279" s="370"/>
      <c r="JA279" s="370"/>
      <c r="JB279" s="370"/>
      <c r="JC279" s="370"/>
      <c r="JD279" s="370"/>
      <c r="JE279" s="370"/>
      <c r="JF279" s="370"/>
      <c r="JG279" s="370"/>
      <c r="JH279" s="370"/>
      <c r="JI279" s="370"/>
      <c r="JJ279" s="370"/>
      <c r="JK279" s="370"/>
      <c r="JL279" s="370"/>
      <c r="JM279" s="370"/>
      <c r="JN279" s="370"/>
      <c r="JO279" s="370"/>
      <c r="JP279" s="370"/>
      <c r="JQ279" s="370"/>
      <c r="JR279" s="370"/>
      <c r="JS279" s="370"/>
      <c r="JT279" s="370"/>
      <c r="JU279" s="370"/>
      <c r="JV279" s="370"/>
      <c r="JW279" s="370"/>
      <c r="JX279" s="370"/>
      <c r="JY279" s="370"/>
      <c r="JZ279" s="370"/>
      <c r="KA279" s="370"/>
      <c r="KB279" s="370"/>
      <c r="KC279" s="370"/>
      <c r="KD279" s="370"/>
      <c r="KE279" s="370"/>
      <c r="KF279" s="370"/>
      <c r="KG279" s="370"/>
      <c r="KH279" s="370"/>
      <c r="KI279" s="370"/>
      <c r="KJ279" s="370"/>
      <c r="KK279" s="370"/>
      <c r="KL279" s="370"/>
      <c r="KM279" s="370"/>
      <c r="KN279" s="370"/>
      <c r="KO279" s="370"/>
      <c r="KP279" s="370"/>
      <c r="KQ279" s="370"/>
      <c r="KR279" s="370"/>
      <c r="KS279" s="370"/>
      <c r="KT279" s="370"/>
      <c r="KU279" s="370"/>
      <c r="KV279" s="370"/>
      <c r="KW279" s="370"/>
      <c r="KX279" s="370"/>
      <c r="KY279" s="370"/>
      <c r="KZ279" s="370"/>
      <c r="LA279" s="370"/>
      <c r="LB279" s="370"/>
      <c r="LC279" s="370"/>
      <c r="LD279" s="370"/>
      <c r="LE279" s="370"/>
      <c r="LF279" s="370"/>
      <c r="LG279" s="370"/>
      <c r="LH279" s="370"/>
      <c r="LI279" s="370"/>
      <c r="LJ279" s="370"/>
      <c r="LK279" s="370"/>
      <c r="LL279" s="370"/>
      <c r="LM279" s="370"/>
      <c r="LN279" s="370"/>
      <c r="LO279" s="370"/>
      <c r="LP279" s="370"/>
      <c r="LQ279" s="370"/>
      <c r="LR279" s="370"/>
      <c r="LS279" s="370"/>
      <c r="LT279" s="370"/>
      <c r="LU279" s="370"/>
      <c r="LV279" s="370"/>
      <c r="LW279" s="370"/>
      <c r="LX279" s="370"/>
      <c r="LY279" s="370"/>
      <c r="LZ279" s="370"/>
      <c r="MA279" s="370"/>
      <c r="MB279" s="370"/>
      <c r="MC279" s="370"/>
      <c r="MD279" s="370"/>
      <c r="ME279" s="370"/>
      <c r="MF279" s="370"/>
      <c r="MG279" s="370"/>
      <c r="MH279" s="370"/>
      <c r="MI279" s="370"/>
      <c r="MJ279" s="370"/>
      <c r="MK279" s="370"/>
      <c r="ML279" s="370"/>
      <c r="MM279" s="370"/>
      <c r="MN279" s="370"/>
      <c r="MO279" s="370"/>
      <c r="MP279" s="370"/>
      <c r="MQ279" s="370"/>
      <c r="MR279" s="370"/>
      <c r="MS279" s="370"/>
      <c r="MT279" s="370"/>
      <c r="MU279" s="370"/>
      <c r="MV279" s="370"/>
      <c r="MW279" s="370"/>
      <c r="MX279" s="370"/>
      <c r="MY279" s="370"/>
      <c r="MZ279" s="370"/>
      <c r="NA279" s="370"/>
      <c r="NB279" s="370"/>
      <c r="NC279" s="370"/>
      <c r="ND279" s="370"/>
      <c r="NE279" s="370"/>
      <c r="NF279" s="370"/>
      <c r="NG279" s="370"/>
      <c r="NH279" s="370"/>
      <c r="NI279" s="370"/>
      <c r="NJ279" s="370"/>
      <c r="NK279" s="370"/>
      <c r="NL279" s="370"/>
      <c r="NM279" s="370"/>
      <c r="NN279" s="370"/>
      <c r="NO279" s="370"/>
      <c r="NP279" s="370"/>
      <c r="NQ279" s="370"/>
      <c r="NR279" s="370"/>
      <c r="NS279" s="370"/>
      <c r="NT279" s="370"/>
      <c r="NU279" s="370"/>
      <c r="NV279" s="370"/>
      <c r="NW279" s="370"/>
      <c r="NX279" s="370"/>
      <c r="NY279" s="370"/>
      <c r="NZ279" s="370"/>
      <c r="OA279" s="370"/>
      <c r="OB279" s="370"/>
      <c r="OC279" s="370"/>
      <c r="OD279" s="370"/>
      <c r="OE279" s="370"/>
      <c r="OF279" s="370"/>
      <c r="OG279" s="370"/>
      <c r="OH279" s="370"/>
      <c r="OI279" s="370"/>
      <c r="OJ279" s="370"/>
      <c r="OK279" s="370"/>
      <c r="OL279" s="370"/>
      <c r="OM279" s="370"/>
      <c r="ON279" s="370"/>
      <c r="OO279" s="370"/>
      <c r="OP279" s="370"/>
      <c r="OQ279" s="370"/>
      <c r="OR279" s="370"/>
      <c r="OS279" s="370"/>
      <c r="OT279" s="370"/>
      <c r="OU279" s="370"/>
      <c r="OV279" s="370"/>
      <c r="OW279" s="370"/>
      <c r="OX279" s="370"/>
      <c r="OY279" s="370"/>
      <c r="OZ279" s="370"/>
      <c r="PA279" s="370"/>
      <c r="PB279" s="370"/>
      <c r="PC279" s="370"/>
      <c r="PD279" s="370"/>
      <c r="PE279" s="370"/>
      <c r="PF279" s="370"/>
      <c r="PG279" s="370"/>
      <c r="PH279" s="370"/>
      <c r="PI279" s="370"/>
      <c r="PJ279" s="370"/>
      <c r="PK279" s="370"/>
      <c r="PL279" s="370"/>
      <c r="PM279" s="370"/>
      <c r="PN279" s="370"/>
      <c r="PO279" s="370"/>
      <c r="PP279" s="370"/>
      <c r="PQ279" s="370"/>
      <c r="PR279" s="370"/>
      <c r="PS279" s="370"/>
      <c r="PT279" s="370"/>
      <c r="PU279" s="370"/>
      <c r="PV279" s="370"/>
      <c r="PW279" s="370"/>
      <c r="PX279" s="370"/>
      <c r="PY279" s="370"/>
      <c r="PZ279" s="370"/>
      <c r="QA279" s="370"/>
      <c r="QB279" s="370"/>
      <c r="QC279" s="370"/>
      <c r="QD279" s="370"/>
      <c r="QE279" s="370"/>
      <c r="QF279" s="370"/>
      <c r="QG279" s="370"/>
      <c r="QH279" s="370"/>
      <c r="QI279" s="370"/>
      <c r="QJ279" s="370"/>
      <c r="QK279" s="370"/>
      <c r="QL279" s="370"/>
      <c r="QM279" s="370"/>
      <c r="QN279" s="370"/>
      <c r="QO279" s="370"/>
      <c r="QP279" s="370"/>
      <c r="QQ279" s="370"/>
      <c r="QR279" s="370"/>
      <c r="QS279" s="370"/>
      <c r="QT279" s="370"/>
      <c r="QU279" s="370"/>
      <c r="QV279" s="370"/>
      <c r="QW279" s="370"/>
      <c r="QX279" s="370"/>
      <c r="QY279" s="370"/>
      <c r="QZ279" s="370"/>
      <c r="RA279" s="370"/>
      <c r="RB279" s="370"/>
      <c r="RC279" s="370"/>
      <c r="RD279" s="370"/>
      <c r="RE279" s="370"/>
      <c r="RF279" s="370"/>
      <c r="RG279" s="370"/>
      <c r="RH279" s="370"/>
      <c r="RI279" s="370"/>
      <c r="RJ279" s="370"/>
      <c r="RK279" s="370"/>
      <c r="RL279" s="370"/>
      <c r="RM279" s="370"/>
      <c r="RN279" s="370"/>
      <c r="RO279" s="370"/>
      <c r="RP279" s="370"/>
      <c r="RQ279" s="370"/>
      <c r="RR279" s="370"/>
      <c r="RS279" s="370"/>
      <c r="RT279" s="370"/>
      <c r="RU279" s="370"/>
      <c r="RV279" s="370"/>
      <c r="RW279" s="370"/>
      <c r="RX279" s="370"/>
      <c r="RY279" s="370"/>
      <c r="RZ279" s="370"/>
      <c r="SA279" s="370"/>
      <c r="SB279" s="370"/>
      <c r="SC279" s="370"/>
      <c r="SD279" s="370"/>
      <c r="SE279" s="370"/>
      <c r="SF279" s="370"/>
      <c r="SG279" s="370"/>
      <c r="SH279" s="370"/>
      <c r="SI279" s="370"/>
      <c r="SJ279" s="370"/>
      <c r="SK279" s="370"/>
      <c r="SL279" s="370"/>
      <c r="SM279" s="370"/>
      <c r="SN279" s="370"/>
      <c r="SO279" s="370"/>
      <c r="SP279" s="370"/>
      <c r="SQ279" s="370"/>
      <c r="SR279" s="370"/>
      <c r="SS279" s="370"/>
      <c r="ST279" s="370"/>
      <c r="SU279" s="370"/>
      <c r="SV279" s="370"/>
      <c r="SW279" s="370"/>
      <c r="SX279" s="370"/>
      <c r="SY279" s="370"/>
      <c r="SZ279" s="370"/>
      <c r="TA279" s="370"/>
      <c r="TB279" s="370"/>
      <c r="TC279" s="370"/>
      <c r="TD279" s="370"/>
      <c r="TE279" s="370"/>
      <c r="TF279" s="370"/>
      <c r="TG279" s="370"/>
      <c r="TH279" s="370"/>
      <c r="TI279" s="370"/>
      <c r="TJ279" s="370"/>
      <c r="TK279" s="370"/>
      <c r="TL279" s="370"/>
      <c r="TM279" s="370"/>
      <c r="TN279" s="370"/>
      <c r="TO279" s="370"/>
      <c r="TP279" s="370"/>
      <c r="TQ279" s="370"/>
      <c r="TR279" s="370"/>
      <c r="TS279" s="370"/>
      <c r="TT279" s="370"/>
      <c r="TU279" s="370"/>
      <c r="TV279" s="370"/>
      <c r="TW279" s="370"/>
      <c r="TX279" s="370"/>
      <c r="TY279" s="370"/>
      <c r="TZ279" s="370"/>
      <c r="UA279" s="370"/>
      <c r="UB279" s="370"/>
      <c r="UC279" s="370"/>
      <c r="UD279" s="370"/>
      <c r="UE279" s="370"/>
      <c r="UF279" s="370"/>
      <c r="UG279" s="370"/>
      <c r="UH279" s="370"/>
      <c r="UI279" s="370"/>
      <c r="UJ279" s="370"/>
      <c r="UK279" s="370"/>
      <c r="UL279" s="370"/>
      <c r="UM279" s="370"/>
      <c r="UN279" s="370"/>
      <c r="UO279" s="370"/>
      <c r="UP279" s="370"/>
      <c r="UQ279" s="370"/>
      <c r="UR279" s="370"/>
      <c r="US279" s="370"/>
      <c r="UT279" s="370"/>
      <c r="UU279" s="370"/>
      <c r="UV279" s="370"/>
      <c r="UW279" s="370"/>
      <c r="UX279" s="370"/>
      <c r="UY279" s="370"/>
      <c r="UZ279" s="370"/>
      <c r="VA279" s="370"/>
      <c r="VB279" s="370"/>
      <c r="VC279" s="370"/>
      <c r="VD279" s="370"/>
      <c r="VE279" s="370"/>
      <c r="VF279" s="370"/>
      <c r="VG279" s="370"/>
      <c r="VH279" s="370"/>
      <c r="VI279" s="370"/>
      <c r="VJ279" s="370"/>
      <c r="VK279" s="370"/>
      <c r="VL279" s="370"/>
      <c r="VM279" s="370"/>
      <c r="VN279" s="370"/>
      <c r="VO279" s="370"/>
      <c r="VP279" s="370"/>
      <c r="VQ279" s="370"/>
      <c r="VR279" s="370"/>
      <c r="VS279" s="370"/>
      <c r="VT279" s="370"/>
      <c r="VU279" s="370"/>
      <c r="VV279" s="370"/>
      <c r="VW279" s="370"/>
      <c r="VX279" s="370"/>
      <c r="VY279" s="370"/>
      <c r="VZ279" s="370"/>
      <c r="WA279" s="370"/>
      <c r="WB279" s="370"/>
      <c r="WC279" s="370"/>
      <c r="WD279" s="370"/>
      <c r="WE279" s="370"/>
      <c r="WF279" s="370"/>
      <c r="WG279" s="370"/>
      <c r="WH279" s="370"/>
      <c r="WI279" s="370"/>
      <c r="WJ279" s="370"/>
      <c r="WK279" s="370"/>
      <c r="WL279" s="370"/>
      <c r="WM279" s="370"/>
      <c r="WN279" s="370"/>
      <c r="WO279" s="370"/>
      <c r="WP279" s="370"/>
      <c r="WQ279" s="370"/>
      <c r="WR279" s="370"/>
      <c r="WS279" s="370"/>
      <c r="WT279" s="370"/>
      <c r="WU279" s="370"/>
      <c r="WV279" s="370"/>
      <c r="WW279" s="370"/>
      <c r="WX279" s="370"/>
      <c r="WY279" s="370"/>
      <c r="WZ279" s="370"/>
      <c r="XA279" s="370"/>
      <c r="XB279" s="370"/>
      <c r="XC279" s="370"/>
      <c r="XD279" s="370"/>
      <c r="XE279" s="370"/>
      <c r="XF279" s="370"/>
      <c r="XG279" s="370"/>
      <c r="XH279" s="370"/>
      <c r="XI279" s="370"/>
      <c r="XJ279" s="370"/>
      <c r="XK279" s="370"/>
      <c r="XL279" s="370"/>
      <c r="XM279" s="370"/>
      <c r="XN279" s="370"/>
      <c r="XO279" s="370"/>
      <c r="XP279" s="370"/>
      <c r="XQ279" s="370"/>
      <c r="XR279" s="370"/>
      <c r="XS279" s="370"/>
      <c r="XT279" s="370"/>
      <c r="XU279" s="370"/>
      <c r="XV279" s="370"/>
      <c r="XW279" s="370"/>
      <c r="XX279" s="370"/>
      <c r="XY279" s="370"/>
      <c r="XZ279" s="370"/>
      <c r="YA279" s="370"/>
      <c r="YB279" s="370"/>
      <c r="YC279" s="370"/>
      <c r="YD279" s="370"/>
      <c r="YE279" s="370"/>
      <c r="YF279" s="370"/>
      <c r="YG279" s="370"/>
      <c r="YH279" s="370"/>
      <c r="YI279" s="370"/>
      <c r="YJ279" s="370"/>
      <c r="YK279" s="370"/>
      <c r="YL279" s="370"/>
      <c r="YM279" s="370"/>
      <c r="YN279" s="370"/>
      <c r="YO279" s="370"/>
      <c r="YP279" s="370"/>
      <c r="YQ279" s="370"/>
      <c r="YR279" s="370"/>
      <c r="YS279" s="370"/>
      <c r="YT279" s="370"/>
      <c r="YU279" s="370"/>
      <c r="YV279" s="370"/>
      <c r="YW279" s="370"/>
      <c r="YX279" s="370"/>
      <c r="YY279" s="370"/>
      <c r="YZ279" s="370"/>
      <c r="ZA279" s="370"/>
      <c r="ZB279" s="370"/>
      <c r="ZC279" s="370"/>
      <c r="ZD279" s="370"/>
      <c r="ZE279" s="370"/>
      <c r="ZF279" s="370"/>
      <c r="ZG279" s="370"/>
      <c r="ZH279" s="370"/>
      <c r="ZI279" s="370"/>
      <c r="ZJ279" s="370"/>
      <c r="ZK279" s="370"/>
      <c r="ZL279" s="370"/>
      <c r="ZM279" s="370"/>
      <c r="ZN279" s="370"/>
      <c r="ZO279" s="370"/>
      <c r="ZP279" s="370"/>
      <c r="ZQ279" s="370"/>
      <c r="ZR279" s="370"/>
      <c r="ZS279" s="370"/>
      <c r="ZT279" s="370"/>
      <c r="ZU279" s="370"/>
      <c r="ZV279" s="370"/>
      <c r="ZW279" s="370"/>
      <c r="ZX279" s="370"/>
      <c r="ZY279" s="370"/>
      <c r="ZZ279" s="370"/>
      <c r="AAA279" s="370"/>
      <c r="AAB279" s="370"/>
      <c r="AAC279" s="370"/>
      <c r="AAD279" s="370"/>
      <c r="AAE279" s="370"/>
      <c r="AAF279" s="370"/>
      <c r="AAG279" s="370"/>
      <c r="AAH279" s="370"/>
      <c r="AAI279" s="370"/>
      <c r="AAJ279" s="370"/>
      <c r="AAK279" s="370"/>
      <c r="AAL279" s="370"/>
      <c r="AAM279" s="370"/>
      <c r="AAN279" s="370"/>
      <c r="AAO279" s="370"/>
      <c r="AAP279" s="370"/>
      <c r="AAQ279" s="370"/>
      <c r="AAR279" s="370"/>
      <c r="AAS279" s="370"/>
      <c r="AAT279" s="370"/>
      <c r="AAU279" s="370"/>
      <c r="AAV279" s="370"/>
      <c r="AAW279" s="370"/>
      <c r="AAX279" s="370"/>
      <c r="AAY279" s="370"/>
      <c r="AAZ279" s="370"/>
      <c r="ABA279" s="370"/>
      <c r="ABB279" s="370"/>
      <c r="ABC279" s="370"/>
      <c r="ABD279" s="370"/>
      <c r="ABE279" s="370"/>
      <c r="ABF279" s="370"/>
      <c r="ABG279" s="370"/>
      <c r="ABH279" s="370"/>
      <c r="ABI279" s="370"/>
      <c r="ABJ279" s="370"/>
      <c r="ABK279" s="370"/>
      <c r="ABL279" s="370"/>
      <c r="ABM279" s="370"/>
      <c r="ABN279" s="370"/>
      <c r="ABO279" s="370"/>
      <c r="ABP279" s="370"/>
      <c r="ABQ279" s="370"/>
      <c r="ABR279" s="370"/>
      <c r="ABS279" s="370"/>
      <c r="ABT279" s="370"/>
      <c r="ABU279" s="370"/>
      <c r="ABV279" s="370"/>
      <c r="ABW279" s="370"/>
      <c r="ABX279" s="370"/>
      <c r="ABY279" s="370"/>
      <c r="ABZ279" s="370"/>
      <c r="ACA279" s="370"/>
      <c r="ACB279" s="370"/>
      <c r="ACC279" s="370"/>
      <c r="ACD279" s="370"/>
      <c r="ACE279" s="370"/>
      <c r="ACF279" s="370"/>
      <c r="ACG279" s="370"/>
      <c r="ACH279" s="370"/>
      <c r="ACI279" s="370"/>
      <c r="ACJ279" s="370"/>
      <c r="ACK279" s="370"/>
      <c r="ACL279" s="370"/>
      <c r="ACM279" s="370"/>
      <c r="ACN279" s="370"/>
      <c r="ACO279" s="370"/>
      <c r="ACP279" s="370"/>
      <c r="ACQ279" s="370"/>
      <c r="ACR279" s="370"/>
      <c r="ACS279" s="370"/>
      <c r="ACT279" s="370"/>
      <c r="ACU279" s="370"/>
      <c r="ACV279" s="370"/>
      <c r="ACW279" s="370"/>
      <c r="ACX279" s="370"/>
      <c r="ACY279" s="370"/>
      <c r="ACZ279" s="370"/>
      <c r="ADA279" s="370"/>
      <c r="ADB279" s="370"/>
      <c r="ADC279" s="370"/>
      <c r="ADD279" s="370"/>
      <c r="ADE279" s="370"/>
      <c r="ADF279" s="370"/>
      <c r="ADG279" s="370"/>
      <c r="ADH279" s="370"/>
      <c r="ADI279" s="370"/>
      <c r="ADJ279" s="370"/>
      <c r="ADK279" s="370"/>
      <c r="ADL279" s="370"/>
      <c r="ADM279" s="370"/>
      <c r="ADN279" s="370"/>
      <c r="ADO279" s="370"/>
      <c r="ADP279" s="370"/>
      <c r="ADQ279" s="370"/>
      <c r="ADR279" s="370"/>
      <c r="ADS279" s="370"/>
      <c r="ADT279" s="370"/>
      <c r="ADU279" s="370"/>
      <c r="ADV279" s="370"/>
      <c r="ADW279" s="370"/>
      <c r="ADX279" s="370"/>
      <c r="ADY279" s="370"/>
      <c r="ADZ279" s="370"/>
      <c r="AEA279" s="370"/>
      <c r="AEB279" s="370"/>
      <c r="AEC279" s="370"/>
      <c r="AED279" s="370"/>
      <c r="AEE279" s="370"/>
      <c r="AEF279" s="370"/>
      <c r="AEG279" s="370"/>
      <c r="AEH279" s="370"/>
      <c r="AEI279" s="370"/>
      <c r="AEJ279" s="370"/>
      <c r="AEK279" s="370"/>
      <c r="AEL279" s="370"/>
      <c r="AEM279" s="370"/>
      <c r="AEN279" s="370"/>
      <c r="AEO279" s="370"/>
      <c r="AEP279" s="370"/>
      <c r="AEQ279" s="370"/>
      <c r="AER279" s="370"/>
      <c r="AES279" s="370"/>
      <c r="AET279" s="370"/>
      <c r="AEU279" s="370"/>
      <c r="AEV279" s="370"/>
      <c r="AEW279" s="370"/>
      <c r="AEX279" s="370"/>
      <c r="AEY279" s="370"/>
      <c r="AEZ279" s="370"/>
      <c r="AFA279" s="370"/>
      <c r="AFB279" s="370"/>
      <c r="AFC279" s="370"/>
      <c r="AFD279" s="370"/>
      <c r="AFE279" s="370"/>
      <c r="AFF279" s="370"/>
      <c r="AFG279" s="370"/>
      <c r="AFH279" s="370"/>
      <c r="AFI279" s="370"/>
      <c r="AFJ279" s="370"/>
      <c r="AFK279" s="370"/>
      <c r="AFL279" s="370"/>
      <c r="AFM279" s="370"/>
      <c r="AFN279" s="370"/>
      <c r="AFO279" s="370"/>
      <c r="AFP279" s="370"/>
      <c r="AFQ279" s="370"/>
      <c r="AFR279" s="370"/>
      <c r="AFS279" s="370"/>
      <c r="AFT279" s="370"/>
      <c r="AFU279" s="370"/>
      <c r="AFV279" s="370"/>
      <c r="AFW279" s="370"/>
      <c r="AFX279" s="370"/>
      <c r="AFY279" s="370"/>
      <c r="AFZ279" s="370"/>
      <c r="AGA279" s="370"/>
      <c r="AGB279" s="370"/>
      <c r="AGC279" s="370"/>
      <c r="AGD279" s="370"/>
      <c r="AGE279" s="370"/>
      <c r="AGF279" s="370"/>
      <c r="AGG279" s="370"/>
      <c r="AGH279" s="370"/>
      <c r="AGI279" s="370"/>
      <c r="AGJ279" s="370"/>
      <c r="AGK279" s="370"/>
      <c r="AGL279" s="370"/>
      <c r="AGM279" s="370"/>
      <c r="AGN279" s="370"/>
      <c r="AGO279" s="370"/>
      <c r="AGP279" s="370"/>
      <c r="AGQ279" s="370"/>
      <c r="AGR279" s="370"/>
      <c r="AGS279" s="370"/>
      <c r="AGT279" s="370"/>
      <c r="AGU279" s="370"/>
      <c r="AGV279" s="370"/>
      <c r="AGW279" s="370"/>
      <c r="AGX279" s="370"/>
      <c r="AGY279" s="370"/>
      <c r="AGZ279" s="370"/>
      <c r="AHA279" s="370"/>
      <c r="AHB279" s="370"/>
      <c r="AHC279" s="370"/>
      <c r="AHD279" s="370"/>
      <c r="AHE279" s="370"/>
      <c r="AHF279" s="370"/>
      <c r="AHG279" s="370"/>
      <c r="AHH279" s="370"/>
      <c r="AHI279" s="370"/>
      <c r="AHJ279" s="370"/>
      <c r="AHK279" s="370"/>
      <c r="AHL279" s="370"/>
      <c r="AHM279" s="370"/>
      <c r="AHN279" s="370"/>
      <c r="AHO279" s="370"/>
      <c r="AHP279" s="370"/>
      <c r="AHQ279" s="370"/>
      <c r="AHR279" s="370"/>
      <c r="AHS279" s="370"/>
      <c r="AHT279" s="370"/>
      <c r="AHU279" s="370"/>
      <c r="AHV279" s="370"/>
      <c r="AHW279" s="370"/>
      <c r="AHX279" s="370"/>
      <c r="AHY279" s="370"/>
      <c r="AHZ279" s="370"/>
      <c r="AIA279" s="370"/>
      <c r="AIB279" s="370"/>
      <c r="AIC279" s="370"/>
      <c r="AID279" s="370"/>
      <c r="AIE279" s="370"/>
      <c r="AIF279" s="370"/>
      <c r="AIG279" s="370"/>
      <c r="AIH279" s="370"/>
      <c r="AII279" s="370"/>
      <c r="AIJ279" s="370"/>
      <c r="AIK279" s="370"/>
      <c r="AIL279" s="370"/>
      <c r="AIM279" s="370"/>
      <c r="AIN279" s="370"/>
      <c r="AIO279" s="370"/>
      <c r="AIP279" s="370"/>
      <c r="AIQ279" s="370"/>
      <c r="AIR279" s="370"/>
      <c r="AIS279" s="370"/>
      <c r="AIT279" s="370"/>
      <c r="AIU279" s="370"/>
      <c r="AIV279" s="370"/>
      <c r="AIW279" s="370"/>
      <c r="AIX279" s="370"/>
      <c r="AIY279" s="370"/>
      <c r="AIZ279" s="370"/>
      <c r="AJA279" s="370"/>
      <c r="AJB279" s="370"/>
      <c r="AJC279" s="370"/>
      <c r="AJD279" s="370"/>
      <c r="AJE279" s="370"/>
      <c r="AJF279" s="370"/>
      <c r="AJG279" s="370"/>
      <c r="AJH279" s="370"/>
      <c r="AJI279" s="370"/>
      <c r="AJJ279" s="370"/>
      <c r="AJK279" s="370"/>
      <c r="AJL279" s="370"/>
      <c r="AJM279" s="370"/>
      <c r="AJN279" s="370"/>
      <c r="AJO279" s="370"/>
      <c r="AJP279" s="370"/>
      <c r="AJQ279" s="370"/>
      <c r="AJR279" s="370"/>
      <c r="AJS279" s="370"/>
      <c r="AJT279" s="370"/>
      <c r="AJU279" s="370"/>
      <c r="AJV279" s="370"/>
      <c r="AJW279" s="370"/>
      <c r="AJX279" s="370"/>
      <c r="AJY279" s="370"/>
      <c r="AJZ279" s="370"/>
      <c r="AKA279" s="370"/>
      <c r="AKB279" s="370"/>
      <c r="AKC279" s="370"/>
      <c r="AKD279" s="370"/>
      <c r="AKE279" s="370"/>
      <c r="AKF279" s="370"/>
      <c r="AKG279" s="370"/>
      <c r="AKH279" s="370"/>
      <c r="AKI279" s="370"/>
      <c r="AKJ279" s="370"/>
      <c r="AKK279" s="370"/>
      <c r="AKL279" s="370"/>
      <c r="AKM279" s="370"/>
      <c r="AKN279" s="370"/>
      <c r="AKO279" s="370"/>
      <c r="AKP279" s="370"/>
      <c r="AKQ279" s="370"/>
      <c r="AKR279" s="370"/>
      <c r="AKS279" s="370"/>
      <c r="AKT279" s="370"/>
      <c r="AKU279" s="370"/>
      <c r="AKV279" s="370"/>
      <c r="AKW279" s="370"/>
      <c r="AKX279" s="370"/>
      <c r="AKY279" s="370"/>
      <c r="AKZ279" s="370"/>
      <c r="ALA279" s="370"/>
      <c r="ALB279" s="370"/>
      <c r="ALC279" s="370"/>
      <c r="ALD279" s="370"/>
    </row>
    <row r="280" spans="1:992" s="253" customFormat="1" ht="15" customHeight="1">
      <c r="A280" s="2420" t="s">
        <v>1362</v>
      </c>
      <c r="B280" s="2420" t="s">
        <v>1363</v>
      </c>
      <c r="C280" s="2420" t="s">
        <v>47</v>
      </c>
      <c r="D280" s="718" t="s">
        <v>296</v>
      </c>
      <c r="E280" s="468">
        <f>E281+E285</f>
        <v>908270.73</v>
      </c>
      <c r="F280" s="468">
        <f>F281+F285</f>
        <v>907350.5</v>
      </c>
      <c r="G280" s="2871"/>
      <c r="H280" s="2384" t="s">
        <v>1528</v>
      </c>
      <c r="I280" s="2390" t="s">
        <v>325</v>
      </c>
      <c r="J280" s="2390">
        <v>30</v>
      </c>
      <c r="K280" s="2390">
        <v>30</v>
      </c>
      <c r="L280" s="2791"/>
      <c r="M280" s="591"/>
      <c r="N280" s="497"/>
      <c r="O280" s="370"/>
      <c r="P280" s="370"/>
      <c r="Q280" s="370"/>
      <c r="R280" s="370"/>
      <c r="S280" s="370"/>
      <c r="T280" s="370"/>
      <c r="U280" s="370"/>
      <c r="V280" s="370"/>
      <c r="W280" s="370"/>
      <c r="X280" s="370"/>
      <c r="Y280" s="370"/>
      <c r="Z280" s="370"/>
      <c r="AA280" s="370"/>
      <c r="AB280" s="370"/>
      <c r="AC280" s="370"/>
      <c r="AD280" s="370"/>
      <c r="AE280" s="370"/>
      <c r="AF280" s="370"/>
      <c r="AG280" s="370"/>
      <c r="AH280" s="370"/>
      <c r="AI280" s="370"/>
      <c r="AJ280" s="370"/>
      <c r="AK280" s="370"/>
      <c r="AL280" s="370"/>
      <c r="AM280" s="370"/>
      <c r="AN280" s="370"/>
      <c r="AO280" s="370"/>
      <c r="AP280" s="370"/>
      <c r="AQ280" s="370"/>
      <c r="AR280" s="370"/>
      <c r="AS280" s="370"/>
      <c r="AT280" s="370"/>
      <c r="AU280" s="370"/>
      <c r="AV280" s="370"/>
      <c r="AW280" s="370"/>
      <c r="AX280" s="370"/>
      <c r="AY280" s="370"/>
      <c r="AZ280" s="370"/>
      <c r="BA280" s="370"/>
      <c r="BB280" s="370"/>
      <c r="BC280" s="370"/>
      <c r="BD280" s="370"/>
      <c r="BE280" s="370"/>
      <c r="BF280" s="370"/>
      <c r="BG280" s="370"/>
      <c r="BH280" s="370"/>
      <c r="BI280" s="370"/>
      <c r="BJ280" s="370"/>
      <c r="BK280" s="370"/>
      <c r="BL280" s="370"/>
      <c r="BM280" s="370"/>
      <c r="BN280" s="370"/>
      <c r="BO280" s="370"/>
      <c r="BP280" s="370"/>
      <c r="BQ280" s="370"/>
      <c r="BR280" s="370"/>
      <c r="BS280" s="370"/>
      <c r="BT280" s="370"/>
      <c r="BU280" s="370"/>
      <c r="BV280" s="370"/>
      <c r="BW280" s="370"/>
      <c r="BX280" s="370"/>
      <c r="BY280" s="370"/>
      <c r="BZ280" s="370"/>
      <c r="CA280" s="370"/>
      <c r="CB280" s="370"/>
      <c r="CC280" s="370"/>
      <c r="CD280" s="370"/>
      <c r="CE280" s="370"/>
      <c r="CF280" s="370"/>
      <c r="CG280" s="370"/>
      <c r="CH280" s="370"/>
      <c r="CI280" s="370"/>
      <c r="CJ280" s="370"/>
      <c r="CK280" s="370"/>
      <c r="CL280" s="370"/>
      <c r="CM280" s="370"/>
      <c r="CN280" s="370"/>
      <c r="CO280" s="370"/>
      <c r="CP280" s="370"/>
      <c r="CQ280" s="370"/>
      <c r="CR280" s="370"/>
      <c r="CS280" s="370"/>
      <c r="CT280" s="370"/>
      <c r="CU280" s="370"/>
      <c r="CV280" s="370"/>
      <c r="CW280" s="370"/>
      <c r="CX280" s="370"/>
      <c r="CY280" s="370"/>
      <c r="CZ280" s="370"/>
      <c r="DA280" s="370"/>
      <c r="DB280" s="370"/>
      <c r="DC280" s="370"/>
      <c r="DD280" s="370"/>
      <c r="DE280" s="370"/>
      <c r="DF280" s="370"/>
      <c r="DG280" s="370"/>
      <c r="DH280" s="370"/>
      <c r="DI280" s="370"/>
      <c r="DJ280" s="370"/>
      <c r="DK280" s="370"/>
      <c r="DL280" s="370"/>
      <c r="DM280" s="370"/>
      <c r="DN280" s="370"/>
      <c r="DO280" s="370"/>
      <c r="DP280" s="370"/>
      <c r="DQ280" s="370"/>
      <c r="DR280" s="370"/>
      <c r="DS280" s="370"/>
      <c r="DT280" s="370"/>
      <c r="DU280" s="370"/>
      <c r="DV280" s="370"/>
      <c r="DW280" s="370"/>
      <c r="DX280" s="370"/>
      <c r="DY280" s="370"/>
      <c r="DZ280" s="370"/>
      <c r="EA280" s="370"/>
      <c r="EB280" s="370"/>
      <c r="EC280" s="370"/>
      <c r="ED280" s="370"/>
      <c r="EE280" s="370"/>
      <c r="EF280" s="370"/>
      <c r="EG280" s="370"/>
      <c r="EH280" s="370"/>
      <c r="EI280" s="370"/>
      <c r="EJ280" s="370"/>
      <c r="EK280" s="370"/>
      <c r="EL280" s="370"/>
      <c r="EM280" s="370"/>
      <c r="EN280" s="370"/>
      <c r="EO280" s="370"/>
      <c r="EP280" s="370"/>
      <c r="EQ280" s="370"/>
      <c r="ER280" s="370"/>
      <c r="ES280" s="370"/>
      <c r="ET280" s="370"/>
      <c r="EU280" s="370"/>
      <c r="EV280" s="370"/>
      <c r="EW280" s="370"/>
      <c r="EX280" s="370"/>
      <c r="EY280" s="370"/>
      <c r="EZ280" s="370"/>
      <c r="FA280" s="370"/>
      <c r="FB280" s="370"/>
      <c r="FC280" s="370"/>
      <c r="FD280" s="370"/>
      <c r="FE280" s="370"/>
      <c r="FF280" s="370"/>
      <c r="FG280" s="370"/>
      <c r="FH280" s="370"/>
      <c r="FI280" s="370"/>
      <c r="FJ280" s="370"/>
      <c r="FK280" s="370"/>
      <c r="FL280" s="370"/>
      <c r="FM280" s="370"/>
      <c r="FN280" s="370"/>
      <c r="FO280" s="370"/>
      <c r="FP280" s="370"/>
      <c r="FQ280" s="370"/>
      <c r="FR280" s="370"/>
      <c r="FS280" s="370"/>
      <c r="FT280" s="370"/>
      <c r="FU280" s="370"/>
      <c r="FV280" s="370"/>
      <c r="FW280" s="370"/>
      <c r="FX280" s="370"/>
      <c r="FY280" s="370"/>
      <c r="FZ280" s="370"/>
      <c r="GA280" s="370"/>
      <c r="GB280" s="370"/>
      <c r="GC280" s="370"/>
      <c r="GD280" s="370"/>
      <c r="GE280" s="370"/>
      <c r="GF280" s="370"/>
      <c r="GG280" s="370"/>
      <c r="GH280" s="370"/>
      <c r="GI280" s="370"/>
      <c r="GJ280" s="370"/>
      <c r="GK280" s="370"/>
      <c r="GL280" s="370"/>
      <c r="GM280" s="370"/>
      <c r="GN280" s="370"/>
      <c r="GO280" s="370"/>
      <c r="GP280" s="370"/>
      <c r="GQ280" s="370"/>
      <c r="GR280" s="370"/>
      <c r="GS280" s="370"/>
      <c r="GT280" s="370"/>
      <c r="GU280" s="370"/>
      <c r="GV280" s="370"/>
      <c r="GW280" s="370"/>
      <c r="GX280" s="370"/>
      <c r="GY280" s="370"/>
      <c r="GZ280" s="370"/>
      <c r="HA280" s="370"/>
      <c r="HB280" s="370"/>
      <c r="HC280" s="370"/>
      <c r="HD280" s="370"/>
      <c r="HE280" s="370"/>
      <c r="HF280" s="370"/>
      <c r="HG280" s="370"/>
      <c r="HH280" s="370"/>
      <c r="HI280" s="370"/>
      <c r="HJ280" s="370"/>
      <c r="HK280" s="370"/>
      <c r="HL280" s="370"/>
      <c r="HM280" s="370"/>
      <c r="HN280" s="370"/>
      <c r="HO280" s="370"/>
      <c r="HP280" s="370"/>
      <c r="HQ280" s="370"/>
      <c r="HR280" s="370"/>
      <c r="HS280" s="370"/>
      <c r="HT280" s="370"/>
      <c r="HU280" s="370"/>
      <c r="HV280" s="370"/>
      <c r="HW280" s="370"/>
      <c r="HX280" s="370"/>
      <c r="HY280" s="370"/>
      <c r="HZ280" s="370"/>
      <c r="IA280" s="370"/>
      <c r="IB280" s="370"/>
      <c r="IC280" s="370"/>
      <c r="ID280" s="370"/>
      <c r="IE280" s="370"/>
      <c r="IF280" s="370"/>
      <c r="IG280" s="370"/>
      <c r="IH280" s="370"/>
      <c r="II280" s="370"/>
      <c r="IJ280" s="370"/>
      <c r="IK280" s="370"/>
      <c r="IL280" s="370"/>
      <c r="IM280" s="370"/>
      <c r="IN280" s="370"/>
      <c r="IO280" s="370"/>
      <c r="IP280" s="370"/>
      <c r="IQ280" s="370"/>
      <c r="IR280" s="370"/>
      <c r="IS280" s="370"/>
      <c r="IT280" s="370"/>
      <c r="IU280" s="370"/>
      <c r="IV280" s="370"/>
      <c r="IW280" s="370"/>
      <c r="IX280" s="370"/>
      <c r="IY280" s="370"/>
      <c r="IZ280" s="370"/>
      <c r="JA280" s="370"/>
      <c r="JB280" s="370"/>
      <c r="JC280" s="370"/>
      <c r="JD280" s="370"/>
      <c r="JE280" s="370"/>
      <c r="JF280" s="370"/>
      <c r="JG280" s="370"/>
      <c r="JH280" s="370"/>
      <c r="JI280" s="370"/>
      <c r="JJ280" s="370"/>
      <c r="JK280" s="370"/>
      <c r="JL280" s="370"/>
      <c r="JM280" s="370"/>
      <c r="JN280" s="370"/>
      <c r="JO280" s="370"/>
      <c r="JP280" s="370"/>
      <c r="JQ280" s="370"/>
      <c r="JR280" s="370"/>
      <c r="JS280" s="370"/>
      <c r="JT280" s="370"/>
      <c r="JU280" s="370"/>
      <c r="JV280" s="370"/>
      <c r="JW280" s="370"/>
      <c r="JX280" s="370"/>
      <c r="JY280" s="370"/>
      <c r="JZ280" s="370"/>
      <c r="KA280" s="370"/>
      <c r="KB280" s="370"/>
      <c r="KC280" s="370"/>
      <c r="KD280" s="370"/>
      <c r="KE280" s="370"/>
      <c r="KF280" s="370"/>
      <c r="KG280" s="370"/>
      <c r="KH280" s="370"/>
      <c r="KI280" s="370"/>
      <c r="KJ280" s="370"/>
      <c r="KK280" s="370"/>
      <c r="KL280" s="370"/>
      <c r="KM280" s="370"/>
      <c r="KN280" s="370"/>
      <c r="KO280" s="370"/>
      <c r="KP280" s="370"/>
      <c r="KQ280" s="370"/>
      <c r="KR280" s="370"/>
      <c r="KS280" s="370"/>
      <c r="KT280" s="370"/>
      <c r="KU280" s="370"/>
      <c r="KV280" s="370"/>
      <c r="KW280" s="370"/>
      <c r="KX280" s="370"/>
      <c r="KY280" s="370"/>
      <c r="KZ280" s="370"/>
      <c r="LA280" s="370"/>
      <c r="LB280" s="370"/>
      <c r="LC280" s="370"/>
      <c r="LD280" s="370"/>
      <c r="LE280" s="370"/>
      <c r="LF280" s="370"/>
      <c r="LG280" s="370"/>
      <c r="LH280" s="370"/>
      <c r="LI280" s="370"/>
      <c r="LJ280" s="370"/>
      <c r="LK280" s="370"/>
      <c r="LL280" s="370"/>
      <c r="LM280" s="370"/>
      <c r="LN280" s="370"/>
      <c r="LO280" s="370"/>
      <c r="LP280" s="370"/>
      <c r="LQ280" s="370"/>
      <c r="LR280" s="370"/>
      <c r="LS280" s="370"/>
      <c r="LT280" s="370"/>
      <c r="LU280" s="370"/>
      <c r="LV280" s="370"/>
      <c r="LW280" s="370"/>
      <c r="LX280" s="370"/>
      <c r="LY280" s="370"/>
      <c r="LZ280" s="370"/>
      <c r="MA280" s="370"/>
      <c r="MB280" s="370"/>
      <c r="MC280" s="370"/>
      <c r="MD280" s="370"/>
      <c r="ME280" s="370"/>
      <c r="MF280" s="370"/>
      <c r="MG280" s="370"/>
      <c r="MH280" s="370"/>
      <c r="MI280" s="370"/>
      <c r="MJ280" s="370"/>
      <c r="MK280" s="370"/>
      <c r="ML280" s="370"/>
      <c r="MM280" s="370"/>
      <c r="MN280" s="370"/>
      <c r="MO280" s="370"/>
      <c r="MP280" s="370"/>
      <c r="MQ280" s="370"/>
      <c r="MR280" s="370"/>
      <c r="MS280" s="370"/>
      <c r="MT280" s="370"/>
      <c r="MU280" s="370"/>
      <c r="MV280" s="370"/>
      <c r="MW280" s="370"/>
      <c r="MX280" s="370"/>
      <c r="MY280" s="370"/>
      <c r="MZ280" s="370"/>
      <c r="NA280" s="370"/>
      <c r="NB280" s="370"/>
      <c r="NC280" s="370"/>
      <c r="ND280" s="370"/>
      <c r="NE280" s="370"/>
      <c r="NF280" s="370"/>
      <c r="NG280" s="370"/>
      <c r="NH280" s="370"/>
      <c r="NI280" s="370"/>
      <c r="NJ280" s="370"/>
      <c r="NK280" s="370"/>
      <c r="NL280" s="370"/>
      <c r="NM280" s="370"/>
      <c r="NN280" s="370"/>
      <c r="NO280" s="370"/>
      <c r="NP280" s="370"/>
      <c r="NQ280" s="370"/>
      <c r="NR280" s="370"/>
      <c r="NS280" s="370"/>
      <c r="NT280" s="370"/>
      <c r="NU280" s="370"/>
      <c r="NV280" s="370"/>
      <c r="NW280" s="370"/>
      <c r="NX280" s="370"/>
      <c r="NY280" s="370"/>
      <c r="NZ280" s="370"/>
      <c r="OA280" s="370"/>
      <c r="OB280" s="370"/>
      <c r="OC280" s="370"/>
      <c r="OD280" s="370"/>
      <c r="OE280" s="370"/>
      <c r="OF280" s="370"/>
      <c r="OG280" s="370"/>
      <c r="OH280" s="370"/>
      <c r="OI280" s="370"/>
      <c r="OJ280" s="370"/>
      <c r="OK280" s="370"/>
      <c r="OL280" s="370"/>
      <c r="OM280" s="370"/>
      <c r="ON280" s="370"/>
      <c r="OO280" s="370"/>
      <c r="OP280" s="370"/>
      <c r="OQ280" s="370"/>
      <c r="OR280" s="370"/>
      <c r="OS280" s="370"/>
      <c r="OT280" s="370"/>
      <c r="OU280" s="370"/>
      <c r="OV280" s="370"/>
      <c r="OW280" s="370"/>
      <c r="OX280" s="370"/>
      <c r="OY280" s="370"/>
      <c r="OZ280" s="370"/>
      <c r="PA280" s="370"/>
      <c r="PB280" s="370"/>
      <c r="PC280" s="370"/>
      <c r="PD280" s="370"/>
      <c r="PE280" s="370"/>
      <c r="PF280" s="370"/>
      <c r="PG280" s="370"/>
      <c r="PH280" s="370"/>
      <c r="PI280" s="370"/>
      <c r="PJ280" s="370"/>
      <c r="PK280" s="370"/>
      <c r="PL280" s="370"/>
      <c r="PM280" s="370"/>
      <c r="PN280" s="370"/>
      <c r="PO280" s="370"/>
      <c r="PP280" s="370"/>
      <c r="PQ280" s="370"/>
      <c r="PR280" s="370"/>
      <c r="PS280" s="370"/>
      <c r="PT280" s="370"/>
      <c r="PU280" s="370"/>
      <c r="PV280" s="370"/>
      <c r="PW280" s="370"/>
      <c r="PX280" s="370"/>
      <c r="PY280" s="370"/>
      <c r="PZ280" s="370"/>
      <c r="QA280" s="370"/>
      <c r="QB280" s="370"/>
      <c r="QC280" s="370"/>
      <c r="QD280" s="370"/>
      <c r="QE280" s="370"/>
      <c r="QF280" s="370"/>
      <c r="QG280" s="370"/>
      <c r="QH280" s="370"/>
      <c r="QI280" s="370"/>
      <c r="QJ280" s="370"/>
      <c r="QK280" s="370"/>
      <c r="QL280" s="370"/>
      <c r="QM280" s="370"/>
      <c r="QN280" s="370"/>
      <c r="QO280" s="370"/>
      <c r="QP280" s="370"/>
      <c r="QQ280" s="370"/>
      <c r="QR280" s="370"/>
      <c r="QS280" s="370"/>
      <c r="QT280" s="370"/>
      <c r="QU280" s="370"/>
      <c r="QV280" s="370"/>
      <c r="QW280" s="370"/>
      <c r="QX280" s="370"/>
      <c r="QY280" s="370"/>
      <c r="QZ280" s="370"/>
      <c r="RA280" s="370"/>
      <c r="RB280" s="370"/>
      <c r="RC280" s="370"/>
      <c r="RD280" s="370"/>
      <c r="RE280" s="370"/>
      <c r="RF280" s="370"/>
      <c r="RG280" s="370"/>
      <c r="RH280" s="370"/>
      <c r="RI280" s="370"/>
      <c r="RJ280" s="370"/>
      <c r="RK280" s="370"/>
      <c r="RL280" s="370"/>
      <c r="RM280" s="370"/>
      <c r="RN280" s="370"/>
      <c r="RO280" s="370"/>
      <c r="RP280" s="370"/>
      <c r="RQ280" s="370"/>
      <c r="RR280" s="370"/>
      <c r="RS280" s="370"/>
      <c r="RT280" s="370"/>
      <c r="RU280" s="370"/>
      <c r="RV280" s="370"/>
      <c r="RW280" s="370"/>
      <c r="RX280" s="370"/>
      <c r="RY280" s="370"/>
      <c r="RZ280" s="370"/>
      <c r="SA280" s="370"/>
      <c r="SB280" s="370"/>
      <c r="SC280" s="370"/>
      <c r="SD280" s="370"/>
      <c r="SE280" s="370"/>
      <c r="SF280" s="370"/>
      <c r="SG280" s="370"/>
      <c r="SH280" s="370"/>
      <c r="SI280" s="370"/>
      <c r="SJ280" s="370"/>
      <c r="SK280" s="370"/>
      <c r="SL280" s="370"/>
      <c r="SM280" s="370"/>
      <c r="SN280" s="370"/>
      <c r="SO280" s="370"/>
      <c r="SP280" s="370"/>
      <c r="SQ280" s="370"/>
      <c r="SR280" s="370"/>
      <c r="SS280" s="370"/>
      <c r="ST280" s="370"/>
      <c r="SU280" s="370"/>
      <c r="SV280" s="370"/>
      <c r="SW280" s="370"/>
      <c r="SX280" s="370"/>
      <c r="SY280" s="370"/>
      <c r="SZ280" s="370"/>
      <c r="TA280" s="370"/>
      <c r="TB280" s="370"/>
      <c r="TC280" s="370"/>
      <c r="TD280" s="370"/>
      <c r="TE280" s="370"/>
      <c r="TF280" s="370"/>
      <c r="TG280" s="370"/>
      <c r="TH280" s="370"/>
      <c r="TI280" s="370"/>
      <c r="TJ280" s="370"/>
      <c r="TK280" s="370"/>
      <c r="TL280" s="370"/>
      <c r="TM280" s="370"/>
      <c r="TN280" s="370"/>
      <c r="TO280" s="370"/>
      <c r="TP280" s="370"/>
      <c r="TQ280" s="370"/>
      <c r="TR280" s="370"/>
      <c r="TS280" s="370"/>
      <c r="TT280" s="370"/>
      <c r="TU280" s="370"/>
      <c r="TV280" s="370"/>
      <c r="TW280" s="370"/>
      <c r="TX280" s="370"/>
      <c r="TY280" s="370"/>
      <c r="TZ280" s="370"/>
      <c r="UA280" s="370"/>
      <c r="UB280" s="370"/>
      <c r="UC280" s="370"/>
      <c r="UD280" s="370"/>
      <c r="UE280" s="370"/>
      <c r="UF280" s="370"/>
      <c r="UG280" s="370"/>
      <c r="UH280" s="370"/>
      <c r="UI280" s="370"/>
      <c r="UJ280" s="370"/>
      <c r="UK280" s="370"/>
      <c r="UL280" s="370"/>
      <c r="UM280" s="370"/>
      <c r="UN280" s="370"/>
      <c r="UO280" s="370"/>
      <c r="UP280" s="370"/>
      <c r="UQ280" s="370"/>
      <c r="UR280" s="370"/>
      <c r="US280" s="370"/>
      <c r="UT280" s="370"/>
      <c r="UU280" s="370"/>
      <c r="UV280" s="370"/>
      <c r="UW280" s="370"/>
      <c r="UX280" s="370"/>
      <c r="UY280" s="370"/>
      <c r="UZ280" s="370"/>
      <c r="VA280" s="370"/>
      <c r="VB280" s="370"/>
      <c r="VC280" s="370"/>
      <c r="VD280" s="370"/>
      <c r="VE280" s="370"/>
      <c r="VF280" s="370"/>
      <c r="VG280" s="370"/>
      <c r="VH280" s="370"/>
      <c r="VI280" s="370"/>
      <c r="VJ280" s="370"/>
      <c r="VK280" s="370"/>
      <c r="VL280" s="370"/>
      <c r="VM280" s="370"/>
      <c r="VN280" s="370"/>
      <c r="VO280" s="370"/>
      <c r="VP280" s="370"/>
      <c r="VQ280" s="370"/>
      <c r="VR280" s="370"/>
      <c r="VS280" s="370"/>
      <c r="VT280" s="370"/>
      <c r="VU280" s="370"/>
      <c r="VV280" s="370"/>
      <c r="VW280" s="370"/>
      <c r="VX280" s="370"/>
      <c r="VY280" s="370"/>
      <c r="VZ280" s="370"/>
      <c r="WA280" s="370"/>
      <c r="WB280" s="370"/>
      <c r="WC280" s="370"/>
      <c r="WD280" s="370"/>
      <c r="WE280" s="370"/>
      <c r="WF280" s="370"/>
      <c r="WG280" s="370"/>
      <c r="WH280" s="370"/>
      <c r="WI280" s="370"/>
      <c r="WJ280" s="370"/>
      <c r="WK280" s="370"/>
      <c r="WL280" s="370"/>
      <c r="WM280" s="370"/>
      <c r="WN280" s="370"/>
      <c r="WO280" s="370"/>
      <c r="WP280" s="370"/>
      <c r="WQ280" s="370"/>
      <c r="WR280" s="370"/>
      <c r="WS280" s="370"/>
      <c r="WT280" s="370"/>
      <c r="WU280" s="370"/>
      <c r="WV280" s="370"/>
      <c r="WW280" s="370"/>
      <c r="WX280" s="370"/>
      <c r="WY280" s="370"/>
      <c r="WZ280" s="370"/>
      <c r="XA280" s="370"/>
      <c r="XB280" s="370"/>
      <c r="XC280" s="370"/>
      <c r="XD280" s="370"/>
      <c r="XE280" s="370"/>
      <c r="XF280" s="370"/>
      <c r="XG280" s="370"/>
      <c r="XH280" s="370"/>
      <c r="XI280" s="370"/>
      <c r="XJ280" s="370"/>
      <c r="XK280" s="370"/>
      <c r="XL280" s="370"/>
      <c r="XM280" s="370"/>
      <c r="XN280" s="370"/>
      <c r="XO280" s="370"/>
      <c r="XP280" s="370"/>
      <c r="XQ280" s="370"/>
      <c r="XR280" s="370"/>
      <c r="XS280" s="370"/>
      <c r="XT280" s="370"/>
      <c r="XU280" s="370"/>
      <c r="XV280" s="370"/>
      <c r="XW280" s="370"/>
      <c r="XX280" s="370"/>
      <c r="XY280" s="370"/>
      <c r="XZ280" s="370"/>
      <c r="YA280" s="370"/>
      <c r="YB280" s="370"/>
      <c r="YC280" s="370"/>
      <c r="YD280" s="370"/>
      <c r="YE280" s="370"/>
      <c r="YF280" s="370"/>
      <c r="YG280" s="370"/>
      <c r="YH280" s="370"/>
      <c r="YI280" s="370"/>
      <c r="YJ280" s="370"/>
      <c r="YK280" s="370"/>
      <c r="YL280" s="370"/>
      <c r="YM280" s="370"/>
      <c r="YN280" s="370"/>
      <c r="YO280" s="370"/>
      <c r="YP280" s="370"/>
      <c r="YQ280" s="370"/>
      <c r="YR280" s="370"/>
      <c r="YS280" s="370"/>
      <c r="YT280" s="370"/>
      <c r="YU280" s="370"/>
      <c r="YV280" s="370"/>
      <c r="YW280" s="370"/>
      <c r="YX280" s="370"/>
      <c r="YY280" s="370"/>
      <c r="YZ280" s="370"/>
      <c r="ZA280" s="370"/>
      <c r="ZB280" s="370"/>
      <c r="ZC280" s="370"/>
      <c r="ZD280" s="370"/>
      <c r="ZE280" s="370"/>
      <c r="ZF280" s="370"/>
      <c r="ZG280" s="370"/>
      <c r="ZH280" s="370"/>
      <c r="ZI280" s="370"/>
      <c r="ZJ280" s="370"/>
      <c r="ZK280" s="370"/>
      <c r="ZL280" s="370"/>
      <c r="ZM280" s="370"/>
      <c r="ZN280" s="370"/>
      <c r="ZO280" s="370"/>
      <c r="ZP280" s="370"/>
      <c r="ZQ280" s="370"/>
      <c r="ZR280" s="370"/>
      <c r="ZS280" s="370"/>
      <c r="ZT280" s="370"/>
      <c r="ZU280" s="370"/>
      <c r="ZV280" s="370"/>
      <c r="ZW280" s="370"/>
      <c r="ZX280" s="370"/>
      <c r="ZY280" s="370"/>
      <c r="ZZ280" s="370"/>
      <c r="AAA280" s="370"/>
      <c r="AAB280" s="370"/>
      <c r="AAC280" s="370"/>
      <c r="AAD280" s="370"/>
      <c r="AAE280" s="370"/>
      <c r="AAF280" s="370"/>
      <c r="AAG280" s="370"/>
      <c r="AAH280" s="370"/>
      <c r="AAI280" s="370"/>
      <c r="AAJ280" s="370"/>
      <c r="AAK280" s="370"/>
      <c r="AAL280" s="370"/>
      <c r="AAM280" s="370"/>
      <c r="AAN280" s="370"/>
      <c r="AAO280" s="370"/>
      <c r="AAP280" s="370"/>
      <c r="AAQ280" s="370"/>
      <c r="AAR280" s="370"/>
      <c r="AAS280" s="370"/>
      <c r="AAT280" s="370"/>
      <c r="AAU280" s="370"/>
      <c r="AAV280" s="370"/>
      <c r="AAW280" s="370"/>
      <c r="AAX280" s="370"/>
      <c r="AAY280" s="370"/>
      <c r="AAZ280" s="370"/>
      <c r="ABA280" s="370"/>
      <c r="ABB280" s="370"/>
      <c r="ABC280" s="370"/>
      <c r="ABD280" s="370"/>
      <c r="ABE280" s="370"/>
      <c r="ABF280" s="370"/>
      <c r="ABG280" s="370"/>
      <c r="ABH280" s="370"/>
      <c r="ABI280" s="370"/>
      <c r="ABJ280" s="370"/>
      <c r="ABK280" s="370"/>
      <c r="ABL280" s="370"/>
      <c r="ABM280" s="370"/>
      <c r="ABN280" s="370"/>
      <c r="ABO280" s="370"/>
      <c r="ABP280" s="370"/>
      <c r="ABQ280" s="370"/>
      <c r="ABR280" s="370"/>
      <c r="ABS280" s="370"/>
      <c r="ABT280" s="370"/>
      <c r="ABU280" s="370"/>
      <c r="ABV280" s="370"/>
      <c r="ABW280" s="370"/>
      <c r="ABX280" s="370"/>
      <c r="ABY280" s="370"/>
      <c r="ABZ280" s="370"/>
      <c r="ACA280" s="370"/>
      <c r="ACB280" s="370"/>
      <c r="ACC280" s="370"/>
      <c r="ACD280" s="370"/>
      <c r="ACE280" s="370"/>
      <c r="ACF280" s="370"/>
      <c r="ACG280" s="370"/>
      <c r="ACH280" s="370"/>
      <c r="ACI280" s="370"/>
      <c r="ACJ280" s="370"/>
      <c r="ACK280" s="370"/>
      <c r="ACL280" s="370"/>
      <c r="ACM280" s="370"/>
      <c r="ACN280" s="370"/>
      <c r="ACO280" s="370"/>
      <c r="ACP280" s="370"/>
      <c r="ACQ280" s="370"/>
      <c r="ACR280" s="370"/>
      <c r="ACS280" s="370"/>
      <c r="ACT280" s="370"/>
      <c r="ACU280" s="370"/>
      <c r="ACV280" s="370"/>
      <c r="ACW280" s="370"/>
      <c r="ACX280" s="370"/>
      <c r="ACY280" s="370"/>
      <c r="ACZ280" s="370"/>
      <c r="ADA280" s="370"/>
      <c r="ADB280" s="370"/>
      <c r="ADC280" s="370"/>
      <c r="ADD280" s="370"/>
      <c r="ADE280" s="370"/>
      <c r="ADF280" s="370"/>
      <c r="ADG280" s="370"/>
      <c r="ADH280" s="370"/>
      <c r="ADI280" s="370"/>
      <c r="ADJ280" s="370"/>
      <c r="ADK280" s="370"/>
      <c r="ADL280" s="370"/>
      <c r="ADM280" s="370"/>
      <c r="ADN280" s="370"/>
      <c r="ADO280" s="370"/>
      <c r="ADP280" s="370"/>
      <c r="ADQ280" s="370"/>
      <c r="ADR280" s="370"/>
      <c r="ADS280" s="370"/>
      <c r="ADT280" s="370"/>
      <c r="ADU280" s="370"/>
      <c r="ADV280" s="370"/>
      <c r="ADW280" s="370"/>
      <c r="ADX280" s="370"/>
      <c r="ADY280" s="370"/>
      <c r="ADZ280" s="370"/>
      <c r="AEA280" s="370"/>
      <c r="AEB280" s="370"/>
      <c r="AEC280" s="370"/>
      <c r="AED280" s="370"/>
      <c r="AEE280" s="370"/>
      <c r="AEF280" s="370"/>
      <c r="AEG280" s="370"/>
      <c r="AEH280" s="370"/>
      <c r="AEI280" s="370"/>
      <c r="AEJ280" s="370"/>
      <c r="AEK280" s="370"/>
      <c r="AEL280" s="370"/>
      <c r="AEM280" s="370"/>
      <c r="AEN280" s="370"/>
      <c r="AEO280" s="370"/>
      <c r="AEP280" s="370"/>
      <c r="AEQ280" s="370"/>
      <c r="AER280" s="370"/>
      <c r="AES280" s="370"/>
      <c r="AET280" s="370"/>
      <c r="AEU280" s="370"/>
      <c r="AEV280" s="370"/>
      <c r="AEW280" s="370"/>
      <c r="AEX280" s="370"/>
      <c r="AEY280" s="370"/>
      <c r="AEZ280" s="370"/>
      <c r="AFA280" s="370"/>
      <c r="AFB280" s="370"/>
      <c r="AFC280" s="370"/>
      <c r="AFD280" s="370"/>
      <c r="AFE280" s="370"/>
      <c r="AFF280" s="370"/>
      <c r="AFG280" s="370"/>
      <c r="AFH280" s="370"/>
      <c r="AFI280" s="370"/>
      <c r="AFJ280" s="370"/>
      <c r="AFK280" s="370"/>
      <c r="AFL280" s="370"/>
      <c r="AFM280" s="370"/>
      <c r="AFN280" s="370"/>
      <c r="AFO280" s="370"/>
      <c r="AFP280" s="370"/>
      <c r="AFQ280" s="370"/>
      <c r="AFR280" s="370"/>
      <c r="AFS280" s="370"/>
      <c r="AFT280" s="370"/>
      <c r="AFU280" s="370"/>
      <c r="AFV280" s="370"/>
      <c r="AFW280" s="370"/>
      <c r="AFX280" s="370"/>
      <c r="AFY280" s="370"/>
      <c r="AFZ280" s="370"/>
      <c r="AGA280" s="370"/>
      <c r="AGB280" s="370"/>
      <c r="AGC280" s="370"/>
      <c r="AGD280" s="370"/>
      <c r="AGE280" s="370"/>
      <c r="AGF280" s="370"/>
      <c r="AGG280" s="370"/>
      <c r="AGH280" s="370"/>
      <c r="AGI280" s="370"/>
      <c r="AGJ280" s="370"/>
      <c r="AGK280" s="370"/>
      <c r="AGL280" s="370"/>
      <c r="AGM280" s="370"/>
      <c r="AGN280" s="370"/>
      <c r="AGO280" s="370"/>
      <c r="AGP280" s="370"/>
      <c r="AGQ280" s="370"/>
      <c r="AGR280" s="370"/>
      <c r="AGS280" s="370"/>
      <c r="AGT280" s="370"/>
      <c r="AGU280" s="370"/>
      <c r="AGV280" s="370"/>
      <c r="AGW280" s="370"/>
      <c r="AGX280" s="370"/>
      <c r="AGY280" s="370"/>
      <c r="AGZ280" s="370"/>
      <c r="AHA280" s="370"/>
      <c r="AHB280" s="370"/>
      <c r="AHC280" s="370"/>
      <c r="AHD280" s="370"/>
      <c r="AHE280" s="370"/>
      <c r="AHF280" s="370"/>
      <c r="AHG280" s="370"/>
      <c r="AHH280" s="370"/>
      <c r="AHI280" s="370"/>
      <c r="AHJ280" s="370"/>
      <c r="AHK280" s="370"/>
      <c r="AHL280" s="370"/>
      <c r="AHM280" s="370"/>
      <c r="AHN280" s="370"/>
      <c r="AHO280" s="370"/>
      <c r="AHP280" s="370"/>
      <c r="AHQ280" s="370"/>
      <c r="AHR280" s="370"/>
      <c r="AHS280" s="370"/>
      <c r="AHT280" s="370"/>
      <c r="AHU280" s="370"/>
      <c r="AHV280" s="370"/>
      <c r="AHW280" s="370"/>
      <c r="AHX280" s="370"/>
      <c r="AHY280" s="370"/>
      <c r="AHZ280" s="370"/>
      <c r="AIA280" s="370"/>
      <c r="AIB280" s="370"/>
      <c r="AIC280" s="370"/>
      <c r="AID280" s="370"/>
      <c r="AIE280" s="370"/>
      <c r="AIF280" s="370"/>
      <c r="AIG280" s="370"/>
      <c r="AIH280" s="370"/>
      <c r="AII280" s="370"/>
      <c r="AIJ280" s="370"/>
      <c r="AIK280" s="370"/>
      <c r="AIL280" s="370"/>
      <c r="AIM280" s="370"/>
      <c r="AIN280" s="370"/>
      <c r="AIO280" s="370"/>
      <c r="AIP280" s="370"/>
      <c r="AIQ280" s="370"/>
      <c r="AIR280" s="370"/>
      <c r="AIS280" s="370"/>
      <c r="AIT280" s="370"/>
      <c r="AIU280" s="370"/>
      <c r="AIV280" s="370"/>
      <c r="AIW280" s="370"/>
      <c r="AIX280" s="370"/>
      <c r="AIY280" s="370"/>
      <c r="AIZ280" s="370"/>
      <c r="AJA280" s="370"/>
      <c r="AJB280" s="370"/>
      <c r="AJC280" s="370"/>
      <c r="AJD280" s="370"/>
      <c r="AJE280" s="370"/>
      <c r="AJF280" s="370"/>
      <c r="AJG280" s="370"/>
      <c r="AJH280" s="370"/>
      <c r="AJI280" s="370"/>
      <c r="AJJ280" s="370"/>
      <c r="AJK280" s="370"/>
      <c r="AJL280" s="370"/>
      <c r="AJM280" s="370"/>
      <c r="AJN280" s="370"/>
      <c r="AJO280" s="370"/>
      <c r="AJP280" s="370"/>
      <c r="AJQ280" s="370"/>
      <c r="AJR280" s="370"/>
      <c r="AJS280" s="370"/>
      <c r="AJT280" s="370"/>
      <c r="AJU280" s="370"/>
      <c r="AJV280" s="370"/>
      <c r="AJW280" s="370"/>
      <c r="AJX280" s="370"/>
      <c r="AJY280" s="370"/>
      <c r="AJZ280" s="370"/>
      <c r="AKA280" s="370"/>
      <c r="AKB280" s="370"/>
      <c r="AKC280" s="370"/>
      <c r="AKD280" s="370"/>
      <c r="AKE280" s="370"/>
      <c r="AKF280" s="370"/>
      <c r="AKG280" s="370"/>
      <c r="AKH280" s="370"/>
      <c r="AKI280" s="370"/>
      <c r="AKJ280" s="370"/>
      <c r="AKK280" s="370"/>
      <c r="AKL280" s="370"/>
      <c r="AKM280" s="370"/>
      <c r="AKN280" s="370"/>
      <c r="AKO280" s="370"/>
      <c r="AKP280" s="370"/>
      <c r="AKQ280" s="370"/>
      <c r="AKR280" s="370"/>
      <c r="AKS280" s="370"/>
      <c r="AKT280" s="370"/>
      <c r="AKU280" s="370"/>
      <c r="AKV280" s="370"/>
      <c r="AKW280" s="370"/>
      <c r="AKX280" s="370"/>
      <c r="AKY280" s="370"/>
      <c r="AKZ280" s="370"/>
      <c r="ALA280" s="370"/>
      <c r="ALB280" s="370"/>
      <c r="ALC280" s="370"/>
      <c r="ALD280" s="370"/>
    </row>
    <row r="281" spans="1:992" s="253" customFormat="1" ht="19.5" customHeight="1">
      <c r="A281" s="2421"/>
      <c r="B281" s="2828"/>
      <c r="C281" s="2421"/>
      <c r="D281" s="709" t="s">
        <v>301</v>
      </c>
      <c r="E281" s="468">
        <f>E282+E283+E284</f>
        <v>908270.73</v>
      </c>
      <c r="F281" s="468">
        <f>F282+F283+F284</f>
        <v>907350.5</v>
      </c>
      <c r="G281" s="2872"/>
      <c r="H281" s="2385"/>
      <c r="I281" s="2391"/>
      <c r="J281" s="2391"/>
      <c r="K281" s="2391"/>
      <c r="L281" s="2792"/>
      <c r="M281" s="580"/>
      <c r="N281" s="370"/>
      <c r="O281" s="370"/>
      <c r="P281" s="370"/>
      <c r="Q281" s="370"/>
      <c r="R281" s="370"/>
      <c r="S281" s="370"/>
      <c r="T281" s="370"/>
      <c r="U281" s="370"/>
      <c r="V281" s="370"/>
      <c r="W281" s="370"/>
      <c r="X281" s="370"/>
      <c r="Y281" s="370"/>
      <c r="Z281" s="370"/>
      <c r="AA281" s="370"/>
      <c r="AB281" s="370"/>
      <c r="AC281" s="370"/>
      <c r="AD281" s="370"/>
      <c r="AE281" s="370"/>
      <c r="AF281" s="370"/>
      <c r="AG281" s="370"/>
      <c r="AH281" s="370"/>
      <c r="AI281" s="370"/>
      <c r="AJ281" s="370"/>
      <c r="AK281" s="370"/>
      <c r="AL281" s="370"/>
      <c r="AM281" s="370"/>
      <c r="AN281" s="370"/>
      <c r="AO281" s="370"/>
      <c r="AP281" s="370"/>
      <c r="AQ281" s="370"/>
      <c r="AR281" s="370"/>
      <c r="AS281" s="370"/>
      <c r="AT281" s="370"/>
      <c r="AU281" s="370"/>
      <c r="AV281" s="370"/>
      <c r="AW281" s="370"/>
      <c r="AX281" s="370"/>
      <c r="AY281" s="370"/>
      <c r="AZ281" s="370"/>
      <c r="BA281" s="370"/>
      <c r="BB281" s="370"/>
      <c r="BC281" s="370"/>
      <c r="BD281" s="370"/>
      <c r="BE281" s="370"/>
      <c r="BF281" s="370"/>
      <c r="BG281" s="370"/>
      <c r="BH281" s="370"/>
      <c r="BI281" s="370"/>
      <c r="BJ281" s="370"/>
      <c r="BK281" s="370"/>
      <c r="BL281" s="370"/>
      <c r="BM281" s="370"/>
      <c r="BN281" s="370"/>
      <c r="BO281" s="370"/>
      <c r="BP281" s="370"/>
      <c r="BQ281" s="370"/>
      <c r="BR281" s="370"/>
      <c r="BS281" s="370"/>
      <c r="BT281" s="370"/>
      <c r="BU281" s="370"/>
      <c r="BV281" s="370"/>
      <c r="BW281" s="370"/>
      <c r="BX281" s="370"/>
      <c r="BY281" s="370"/>
      <c r="BZ281" s="370"/>
      <c r="CA281" s="370"/>
      <c r="CB281" s="370"/>
      <c r="CC281" s="370"/>
      <c r="CD281" s="370"/>
      <c r="CE281" s="370"/>
      <c r="CF281" s="370"/>
      <c r="CG281" s="370"/>
      <c r="CH281" s="370"/>
      <c r="CI281" s="370"/>
      <c r="CJ281" s="370"/>
      <c r="CK281" s="370"/>
      <c r="CL281" s="370"/>
      <c r="CM281" s="370"/>
      <c r="CN281" s="370"/>
      <c r="CO281" s="370"/>
      <c r="CP281" s="370"/>
      <c r="CQ281" s="370"/>
      <c r="CR281" s="370"/>
      <c r="CS281" s="370"/>
      <c r="CT281" s="370"/>
      <c r="CU281" s="370"/>
      <c r="CV281" s="370"/>
      <c r="CW281" s="370"/>
      <c r="CX281" s="370"/>
      <c r="CY281" s="370"/>
      <c r="CZ281" s="370"/>
      <c r="DA281" s="370"/>
      <c r="DB281" s="370"/>
      <c r="DC281" s="370"/>
      <c r="DD281" s="370"/>
      <c r="DE281" s="370"/>
      <c r="DF281" s="370"/>
      <c r="DG281" s="370"/>
      <c r="DH281" s="370"/>
      <c r="DI281" s="370"/>
      <c r="DJ281" s="370"/>
      <c r="DK281" s="370"/>
      <c r="DL281" s="370"/>
      <c r="DM281" s="370"/>
      <c r="DN281" s="370"/>
      <c r="DO281" s="370"/>
      <c r="DP281" s="370"/>
      <c r="DQ281" s="370"/>
      <c r="DR281" s="370"/>
      <c r="DS281" s="370"/>
      <c r="DT281" s="370"/>
      <c r="DU281" s="370"/>
      <c r="DV281" s="370"/>
      <c r="DW281" s="370"/>
      <c r="DX281" s="370"/>
      <c r="DY281" s="370"/>
      <c r="DZ281" s="370"/>
      <c r="EA281" s="370"/>
      <c r="EB281" s="370"/>
      <c r="EC281" s="370"/>
      <c r="ED281" s="370"/>
      <c r="EE281" s="370"/>
      <c r="EF281" s="370"/>
      <c r="EG281" s="370"/>
      <c r="EH281" s="370"/>
      <c r="EI281" s="370"/>
      <c r="EJ281" s="370"/>
      <c r="EK281" s="370"/>
      <c r="EL281" s="370"/>
      <c r="EM281" s="370"/>
      <c r="EN281" s="370"/>
      <c r="EO281" s="370"/>
      <c r="EP281" s="370"/>
      <c r="EQ281" s="370"/>
      <c r="ER281" s="370"/>
      <c r="ES281" s="370"/>
      <c r="ET281" s="370"/>
      <c r="EU281" s="370"/>
      <c r="EV281" s="370"/>
      <c r="EW281" s="370"/>
      <c r="EX281" s="370"/>
      <c r="EY281" s="370"/>
      <c r="EZ281" s="370"/>
      <c r="FA281" s="370"/>
      <c r="FB281" s="370"/>
      <c r="FC281" s="370"/>
      <c r="FD281" s="370"/>
      <c r="FE281" s="370"/>
      <c r="FF281" s="370"/>
      <c r="FG281" s="370"/>
      <c r="FH281" s="370"/>
      <c r="FI281" s="370"/>
      <c r="FJ281" s="370"/>
      <c r="FK281" s="370"/>
      <c r="FL281" s="370"/>
      <c r="FM281" s="370"/>
      <c r="FN281" s="370"/>
      <c r="FO281" s="370"/>
      <c r="FP281" s="370"/>
      <c r="FQ281" s="370"/>
      <c r="FR281" s="370"/>
      <c r="FS281" s="370"/>
      <c r="FT281" s="370"/>
      <c r="FU281" s="370"/>
      <c r="FV281" s="370"/>
      <c r="FW281" s="370"/>
      <c r="FX281" s="370"/>
      <c r="FY281" s="370"/>
      <c r="FZ281" s="370"/>
      <c r="GA281" s="370"/>
      <c r="GB281" s="370"/>
      <c r="GC281" s="370"/>
      <c r="GD281" s="370"/>
      <c r="GE281" s="370"/>
      <c r="GF281" s="370"/>
      <c r="GG281" s="370"/>
      <c r="GH281" s="370"/>
      <c r="GI281" s="370"/>
      <c r="GJ281" s="370"/>
      <c r="GK281" s="370"/>
      <c r="GL281" s="370"/>
      <c r="GM281" s="370"/>
      <c r="GN281" s="370"/>
      <c r="GO281" s="370"/>
      <c r="GP281" s="370"/>
      <c r="GQ281" s="370"/>
      <c r="GR281" s="370"/>
      <c r="GS281" s="370"/>
      <c r="GT281" s="370"/>
      <c r="GU281" s="370"/>
      <c r="GV281" s="370"/>
      <c r="GW281" s="370"/>
      <c r="GX281" s="370"/>
      <c r="GY281" s="370"/>
      <c r="GZ281" s="370"/>
      <c r="HA281" s="370"/>
      <c r="HB281" s="370"/>
      <c r="HC281" s="370"/>
      <c r="HD281" s="370"/>
      <c r="HE281" s="370"/>
      <c r="HF281" s="370"/>
      <c r="HG281" s="370"/>
      <c r="HH281" s="370"/>
      <c r="HI281" s="370"/>
      <c r="HJ281" s="370"/>
      <c r="HK281" s="370"/>
      <c r="HL281" s="370"/>
      <c r="HM281" s="370"/>
      <c r="HN281" s="370"/>
      <c r="HO281" s="370"/>
      <c r="HP281" s="370"/>
      <c r="HQ281" s="370"/>
      <c r="HR281" s="370"/>
      <c r="HS281" s="370"/>
      <c r="HT281" s="370"/>
      <c r="HU281" s="370"/>
      <c r="HV281" s="370"/>
      <c r="HW281" s="370"/>
      <c r="HX281" s="370"/>
      <c r="HY281" s="370"/>
      <c r="HZ281" s="370"/>
      <c r="IA281" s="370"/>
      <c r="IB281" s="370"/>
      <c r="IC281" s="370"/>
      <c r="ID281" s="370"/>
      <c r="IE281" s="370"/>
      <c r="IF281" s="370"/>
      <c r="IG281" s="370"/>
      <c r="IH281" s="370"/>
      <c r="II281" s="370"/>
      <c r="IJ281" s="370"/>
      <c r="IK281" s="370"/>
      <c r="IL281" s="370"/>
      <c r="IM281" s="370"/>
      <c r="IN281" s="370"/>
      <c r="IO281" s="370"/>
      <c r="IP281" s="370"/>
      <c r="IQ281" s="370"/>
      <c r="IR281" s="370"/>
      <c r="IS281" s="370"/>
      <c r="IT281" s="370"/>
      <c r="IU281" s="370"/>
      <c r="IV281" s="370"/>
      <c r="IW281" s="370"/>
      <c r="IX281" s="370"/>
      <c r="IY281" s="370"/>
      <c r="IZ281" s="370"/>
      <c r="JA281" s="370"/>
      <c r="JB281" s="370"/>
      <c r="JC281" s="370"/>
      <c r="JD281" s="370"/>
      <c r="JE281" s="370"/>
      <c r="JF281" s="370"/>
      <c r="JG281" s="370"/>
      <c r="JH281" s="370"/>
      <c r="JI281" s="370"/>
      <c r="JJ281" s="370"/>
      <c r="JK281" s="370"/>
      <c r="JL281" s="370"/>
      <c r="JM281" s="370"/>
      <c r="JN281" s="370"/>
      <c r="JO281" s="370"/>
      <c r="JP281" s="370"/>
      <c r="JQ281" s="370"/>
      <c r="JR281" s="370"/>
      <c r="JS281" s="370"/>
      <c r="JT281" s="370"/>
      <c r="JU281" s="370"/>
      <c r="JV281" s="370"/>
      <c r="JW281" s="370"/>
      <c r="JX281" s="370"/>
      <c r="JY281" s="370"/>
      <c r="JZ281" s="370"/>
      <c r="KA281" s="370"/>
      <c r="KB281" s="370"/>
      <c r="KC281" s="370"/>
      <c r="KD281" s="370"/>
      <c r="KE281" s="370"/>
      <c r="KF281" s="370"/>
      <c r="KG281" s="370"/>
      <c r="KH281" s="370"/>
      <c r="KI281" s="370"/>
      <c r="KJ281" s="370"/>
      <c r="KK281" s="370"/>
      <c r="KL281" s="370"/>
      <c r="KM281" s="370"/>
      <c r="KN281" s="370"/>
      <c r="KO281" s="370"/>
      <c r="KP281" s="370"/>
      <c r="KQ281" s="370"/>
      <c r="KR281" s="370"/>
      <c r="KS281" s="370"/>
      <c r="KT281" s="370"/>
      <c r="KU281" s="370"/>
      <c r="KV281" s="370"/>
      <c r="KW281" s="370"/>
      <c r="KX281" s="370"/>
      <c r="KY281" s="370"/>
      <c r="KZ281" s="370"/>
      <c r="LA281" s="370"/>
      <c r="LB281" s="370"/>
      <c r="LC281" s="370"/>
      <c r="LD281" s="370"/>
      <c r="LE281" s="370"/>
      <c r="LF281" s="370"/>
      <c r="LG281" s="370"/>
      <c r="LH281" s="370"/>
      <c r="LI281" s="370"/>
      <c r="LJ281" s="370"/>
      <c r="LK281" s="370"/>
      <c r="LL281" s="370"/>
      <c r="LM281" s="370"/>
      <c r="LN281" s="370"/>
      <c r="LO281" s="370"/>
      <c r="LP281" s="370"/>
      <c r="LQ281" s="370"/>
      <c r="LR281" s="370"/>
      <c r="LS281" s="370"/>
      <c r="LT281" s="370"/>
      <c r="LU281" s="370"/>
      <c r="LV281" s="370"/>
      <c r="LW281" s="370"/>
      <c r="LX281" s="370"/>
      <c r="LY281" s="370"/>
      <c r="LZ281" s="370"/>
      <c r="MA281" s="370"/>
      <c r="MB281" s="370"/>
      <c r="MC281" s="370"/>
      <c r="MD281" s="370"/>
      <c r="ME281" s="370"/>
      <c r="MF281" s="370"/>
      <c r="MG281" s="370"/>
      <c r="MH281" s="370"/>
      <c r="MI281" s="370"/>
      <c r="MJ281" s="370"/>
      <c r="MK281" s="370"/>
      <c r="ML281" s="370"/>
      <c r="MM281" s="370"/>
      <c r="MN281" s="370"/>
      <c r="MO281" s="370"/>
      <c r="MP281" s="370"/>
      <c r="MQ281" s="370"/>
      <c r="MR281" s="370"/>
      <c r="MS281" s="370"/>
      <c r="MT281" s="370"/>
      <c r="MU281" s="370"/>
      <c r="MV281" s="370"/>
      <c r="MW281" s="370"/>
      <c r="MX281" s="370"/>
      <c r="MY281" s="370"/>
      <c r="MZ281" s="370"/>
      <c r="NA281" s="370"/>
      <c r="NB281" s="370"/>
      <c r="NC281" s="370"/>
      <c r="ND281" s="370"/>
      <c r="NE281" s="370"/>
      <c r="NF281" s="370"/>
      <c r="NG281" s="370"/>
      <c r="NH281" s="370"/>
      <c r="NI281" s="370"/>
      <c r="NJ281" s="370"/>
      <c r="NK281" s="370"/>
      <c r="NL281" s="370"/>
      <c r="NM281" s="370"/>
      <c r="NN281" s="370"/>
      <c r="NO281" s="370"/>
      <c r="NP281" s="370"/>
      <c r="NQ281" s="370"/>
      <c r="NR281" s="370"/>
      <c r="NS281" s="370"/>
      <c r="NT281" s="370"/>
      <c r="NU281" s="370"/>
      <c r="NV281" s="370"/>
      <c r="NW281" s="370"/>
      <c r="NX281" s="370"/>
      <c r="NY281" s="370"/>
      <c r="NZ281" s="370"/>
      <c r="OA281" s="370"/>
      <c r="OB281" s="370"/>
      <c r="OC281" s="370"/>
      <c r="OD281" s="370"/>
      <c r="OE281" s="370"/>
      <c r="OF281" s="370"/>
      <c r="OG281" s="370"/>
      <c r="OH281" s="370"/>
      <c r="OI281" s="370"/>
      <c r="OJ281" s="370"/>
      <c r="OK281" s="370"/>
      <c r="OL281" s="370"/>
      <c r="OM281" s="370"/>
      <c r="ON281" s="370"/>
      <c r="OO281" s="370"/>
      <c r="OP281" s="370"/>
      <c r="OQ281" s="370"/>
      <c r="OR281" s="370"/>
      <c r="OS281" s="370"/>
      <c r="OT281" s="370"/>
      <c r="OU281" s="370"/>
      <c r="OV281" s="370"/>
      <c r="OW281" s="370"/>
      <c r="OX281" s="370"/>
      <c r="OY281" s="370"/>
      <c r="OZ281" s="370"/>
      <c r="PA281" s="370"/>
      <c r="PB281" s="370"/>
      <c r="PC281" s="370"/>
      <c r="PD281" s="370"/>
      <c r="PE281" s="370"/>
      <c r="PF281" s="370"/>
      <c r="PG281" s="370"/>
      <c r="PH281" s="370"/>
      <c r="PI281" s="370"/>
      <c r="PJ281" s="370"/>
      <c r="PK281" s="370"/>
      <c r="PL281" s="370"/>
      <c r="PM281" s="370"/>
      <c r="PN281" s="370"/>
      <c r="PO281" s="370"/>
      <c r="PP281" s="370"/>
      <c r="PQ281" s="370"/>
      <c r="PR281" s="370"/>
      <c r="PS281" s="370"/>
      <c r="PT281" s="370"/>
      <c r="PU281" s="370"/>
      <c r="PV281" s="370"/>
      <c r="PW281" s="370"/>
      <c r="PX281" s="370"/>
      <c r="PY281" s="370"/>
      <c r="PZ281" s="370"/>
      <c r="QA281" s="370"/>
      <c r="QB281" s="370"/>
      <c r="QC281" s="370"/>
      <c r="QD281" s="370"/>
      <c r="QE281" s="370"/>
      <c r="QF281" s="370"/>
      <c r="QG281" s="370"/>
      <c r="QH281" s="370"/>
      <c r="QI281" s="370"/>
      <c r="QJ281" s="370"/>
      <c r="QK281" s="370"/>
      <c r="QL281" s="370"/>
      <c r="QM281" s="370"/>
      <c r="QN281" s="370"/>
      <c r="QO281" s="370"/>
      <c r="QP281" s="370"/>
      <c r="QQ281" s="370"/>
      <c r="QR281" s="370"/>
      <c r="QS281" s="370"/>
      <c r="QT281" s="370"/>
      <c r="QU281" s="370"/>
      <c r="QV281" s="370"/>
      <c r="QW281" s="370"/>
      <c r="QX281" s="370"/>
      <c r="QY281" s="370"/>
      <c r="QZ281" s="370"/>
      <c r="RA281" s="370"/>
      <c r="RB281" s="370"/>
      <c r="RC281" s="370"/>
      <c r="RD281" s="370"/>
      <c r="RE281" s="370"/>
      <c r="RF281" s="370"/>
      <c r="RG281" s="370"/>
      <c r="RH281" s="370"/>
      <c r="RI281" s="370"/>
      <c r="RJ281" s="370"/>
      <c r="RK281" s="370"/>
      <c r="RL281" s="370"/>
      <c r="RM281" s="370"/>
      <c r="RN281" s="370"/>
      <c r="RO281" s="370"/>
      <c r="RP281" s="370"/>
      <c r="RQ281" s="370"/>
      <c r="RR281" s="370"/>
      <c r="RS281" s="370"/>
      <c r="RT281" s="370"/>
      <c r="RU281" s="370"/>
      <c r="RV281" s="370"/>
      <c r="RW281" s="370"/>
      <c r="RX281" s="370"/>
      <c r="RY281" s="370"/>
      <c r="RZ281" s="370"/>
      <c r="SA281" s="370"/>
      <c r="SB281" s="370"/>
      <c r="SC281" s="370"/>
      <c r="SD281" s="370"/>
      <c r="SE281" s="370"/>
      <c r="SF281" s="370"/>
      <c r="SG281" s="370"/>
      <c r="SH281" s="370"/>
      <c r="SI281" s="370"/>
      <c r="SJ281" s="370"/>
      <c r="SK281" s="370"/>
      <c r="SL281" s="370"/>
      <c r="SM281" s="370"/>
      <c r="SN281" s="370"/>
      <c r="SO281" s="370"/>
      <c r="SP281" s="370"/>
      <c r="SQ281" s="370"/>
      <c r="SR281" s="370"/>
      <c r="SS281" s="370"/>
      <c r="ST281" s="370"/>
      <c r="SU281" s="370"/>
      <c r="SV281" s="370"/>
      <c r="SW281" s="370"/>
      <c r="SX281" s="370"/>
      <c r="SY281" s="370"/>
      <c r="SZ281" s="370"/>
      <c r="TA281" s="370"/>
      <c r="TB281" s="370"/>
      <c r="TC281" s="370"/>
      <c r="TD281" s="370"/>
      <c r="TE281" s="370"/>
      <c r="TF281" s="370"/>
      <c r="TG281" s="370"/>
      <c r="TH281" s="370"/>
      <c r="TI281" s="370"/>
      <c r="TJ281" s="370"/>
      <c r="TK281" s="370"/>
      <c r="TL281" s="370"/>
      <c r="TM281" s="370"/>
      <c r="TN281" s="370"/>
      <c r="TO281" s="370"/>
      <c r="TP281" s="370"/>
      <c r="TQ281" s="370"/>
      <c r="TR281" s="370"/>
      <c r="TS281" s="370"/>
      <c r="TT281" s="370"/>
      <c r="TU281" s="370"/>
      <c r="TV281" s="370"/>
      <c r="TW281" s="370"/>
      <c r="TX281" s="370"/>
      <c r="TY281" s="370"/>
      <c r="TZ281" s="370"/>
      <c r="UA281" s="370"/>
      <c r="UB281" s="370"/>
      <c r="UC281" s="370"/>
      <c r="UD281" s="370"/>
      <c r="UE281" s="370"/>
      <c r="UF281" s="370"/>
      <c r="UG281" s="370"/>
      <c r="UH281" s="370"/>
      <c r="UI281" s="370"/>
      <c r="UJ281" s="370"/>
      <c r="UK281" s="370"/>
      <c r="UL281" s="370"/>
      <c r="UM281" s="370"/>
      <c r="UN281" s="370"/>
      <c r="UO281" s="370"/>
      <c r="UP281" s="370"/>
      <c r="UQ281" s="370"/>
      <c r="UR281" s="370"/>
      <c r="US281" s="370"/>
      <c r="UT281" s="370"/>
      <c r="UU281" s="370"/>
      <c r="UV281" s="370"/>
      <c r="UW281" s="370"/>
      <c r="UX281" s="370"/>
      <c r="UY281" s="370"/>
      <c r="UZ281" s="370"/>
      <c r="VA281" s="370"/>
      <c r="VB281" s="370"/>
      <c r="VC281" s="370"/>
      <c r="VD281" s="370"/>
      <c r="VE281" s="370"/>
      <c r="VF281" s="370"/>
      <c r="VG281" s="370"/>
      <c r="VH281" s="370"/>
      <c r="VI281" s="370"/>
      <c r="VJ281" s="370"/>
      <c r="VK281" s="370"/>
      <c r="VL281" s="370"/>
      <c r="VM281" s="370"/>
      <c r="VN281" s="370"/>
      <c r="VO281" s="370"/>
      <c r="VP281" s="370"/>
      <c r="VQ281" s="370"/>
      <c r="VR281" s="370"/>
      <c r="VS281" s="370"/>
      <c r="VT281" s="370"/>
      <c r="VU281" s="370"/>
      <c r="VV281" s="370"/>
      <c r="VW281" s="370"/>
      <c r="VX281" s="370"/>
      <c r="VY281" s="370"/>
      <c r="VZ281" s="370"/>
      <c r="WA281" s="370"/>
      <c r="WB281" s="370"/>
      <c r="WC281" s="370"/>
      <c r="WD281" s="370"/>
      <c r="WE281" s="370"/>
      <c r="WF281" s="370"/>
      <c r="WG281" s="370"/>
      <c r="WH281" s="370"/>
      <c r="WI281" s="370"/>
      <c r="WJ281" s="370"/>
      <c r="WK281" s="370"/>
      <c r="WL281" s="370"/>
      <c r="WM281" s="370"/>
      <c r="WN281" s="370"/>
      <c r="WO281" s="370"/>
      <c r="WP281" s="370"/>
      <c r="WQ281" s="370"/>
      <c r="WR281" s="370"/>
      <c r="WS281" s="370"/>
      <c r="WT281" s="370"/>
      <c r="WU281" s="370"/>
      <c r="WV281" s="370"/>
      <c r="WW281" s="370"/>
      <c r="WX281" s="370"/>
      <c r="WY281" s="370"/>
      <c r="WZ281" s="370"/>
      <c r="XA281" s="370"/>
      <c r="XB281" s="370"/>
      <c r="XC281" s="370"/>
      <c r="XD281" s="370"/>
      <c r="XE281" s="370"/>
      <c r="XF281" s="370"/>
      <c r="XG281" s="370"/>
      <c r="XH281" s="370"/>
      <c r="XI281" s="370"/>
      <c r="XJ281" s="370"/>
      <c r="XK281" s="370"/>
      <c r="XL281" s="370"/>
      <c r="XM281" s="370"/>
      <c r="XN281" s="370"/>
      <c r="XO281" s="370"/>
      <c r="XP281" s="370"/>
      <c r="XQ281" s="370"/>
      <c r="XR281" s="370"/>
      <c r="XS281" s="370"/>
      <c r="XT281" s="370"/>
      <c r="XU281" s="370"/>
      <c r="XV281" s="370"/>
      <c r="XW281" s="370"/>
      <c r="XX281" s="370"/>
      <c r="XY281" s="370"/>
      <c r="XZ281" s="370"/>
      <c r="YA281" s="370"/>
      <c r="YB281" s="370"/>
      <c r="YC281" s="370"/>
      <c r="YD281" s="370"/>
      <c r="YE281" s="370"/>
      <c r="YF281" s="370"/>
      <c r="YG281" s="370"/>
      <c r="YH281" s="370"/>
      <c r="YI281" s="370"/>
      <c r="YJ281" s="370"/>
      <c r="YK281" s="370"/>
      <c r="YL281" s="370"/>
      <c r="YM281" s="370"/>
      <c r="YN281" s="370"/>
      <c r="YO281" s="370"/>
      <c r="YP281" s="370"/>
      <c r="YQ281" s="370"/>
      <c r="YR281" s="370"/>
      <c r="YS281" s="370"/>
      <c r="YT281" s="370"/>
      <c r="YU281" s="370"/>
      <c r="YV281" s="370"/>
      <c r="YW281" s="370"/>
      <c r="YX281" s="370"/>
      <c r="YY281" s="370"/>
      <c r="YZ281" s="370"/>
      <c r="ZA281" s="370"/>
      <c r="ZB281" s="370"/>
      <c r="ZC281" s="370"/>
      <c r="ZD281" s="370"/>
      <c r="ZE281" s="370"/>
      <c r="ZF281" s="370"/>
      <c r="ZG281" s="370"/>
      <c r="ZH281" s="370"/>
      <c r="ZI281" s="370"/>
      <c r="ZJ281" s="370"/>
      <c r="ZK281" s="370"/>
      <c r="ZL281" s="370"/>
      <c r="ZM281" s="370"/>
      <c r="ZN281" s="370"/>
      <c r="ZO281" s="370"/>
      <c r="ZP281" s="370"/>
      <c r="ZQ281" s="370"/>
      <c r="ZR281" s="370"/>
      <c r="ZS281" s="370"/>
      <c r="ZT281" s="370"/>
      <c r="ZU281" s="370"/>
      <c r="ZV281" s="370"/>
      <c r="ZW281" s="370"/>
      <c r="ZX281" s="370"/>
      <c r="ZY281" s="370"/>
      <c r="ZZ281" s="370"/>
      <c r="AAA281" s="370"/>
      <c r="AAB281" s="370"/>
      <c r="AAC281" s="370"/>
      <c r="AAD281" s="370"/>
      <c r="AAE281" s="370"/>
      <c r="AAF281" s="370"/>
      <c r="AAG281" s="370"/>
      <c r="AAH281" s="370"/>
      <c r="AAI281" s="370"/>
      <c r="AAJ281" s="370"/>
      <c r="AAK281" s="370"/>
      <c r="AAL281" s="370"/>
      <c r="AAM281" s="370"/>
      <c r="AAN281" s="370"/>
      <c r="AAO281" s="370"/>
      <c r="AAP281" s="370"/>
      <c r="AAQ281" s="370"/>
      <c r="AAR281" s="370"/>
      <c r="AAS281" s="370"/>
      <c r="AAT281" s="370"/>
      <c r="AAU281" s="370"/>
      <c r="AAV281" s="370"/>
      <c r="AAW281" s="370"/>
      <c r="AAX281" s="370"/>
      <c r="AAY281" s="370"/>
      <c r="AAZ281" s="370"/>
      <c r="ABA281" s="370"/>
      <c r="ABB281" s="370"/>
      <c r="ABC281" s="370"/>
      <c r="ABD281" s="370"/>
      <c r="ABE281" s="370"/>
      <c r="ABF281" s="370"/>
      <c r="ABG281" s="370"/>
      <c r="ABH281" s="370"/>
      <c r="ABI281" s="370"/>
      <c r="ABJ281" s="370"/>
      <c r="ABK281" s="370"/>
      <c r="ABL281" s="370"/>
      <c r="ABM281" s="370"/>
      <c r="ABN281" s="370"/>
      <c r="ABO281" s="370"/>
      <c r="ABP281" s="370"/>
      <c r="ABQ281" s="370"/>
      <c r="ABR281" s="370"/>
      <c r="ABS281" s="370"/>
      <c r="ABT281" s="370"/>
      <c r="ABU281" s="370"/>
      <c r="ABV281" s="370"/>
      <c r="ABW281" s="370"/>
      <c r="ABX281" s="370"/>
      <c r="ABY281" s="370"/>
      <c r="ABZ281" s="370"/>
      <c r="ACA281" s="370"/>
      <c r="ACB281" s="370"/>
      <c r="ACC281" s="370"/>
      <c r="ACD281" s="370"/>
      <c r="ACE281" s="370"/>
      <c r="ACF281" s="370"/>
      <c r="ACG281" s="370"/>
      <c r="ACH281" s="370"/>
      <c r="ACI281" s="370"/>
      <c r="ACJ281" s="370"/>
      <c r="ACK281" s="370"/>
      <c r="ACL281" s="370"/>
      <c r="ACM281" s="370"/>
      <c r="ACN281" s="370"/>
      <c r="ACO281" s="370"/>
      <c r="ACP281" s="370"/>
      <c r="ACQ281" s="370"/>
      <c r="ACR281" s="370"/>
      <c r="ACS281" s="370"/>
      <c r="ACT281" s="370"/>
      <c r="ACU281" s="370"/>
      <c r="ACV281" s="370"/>
      <c r="ACW281" s="370"/>
      <c r="ACX281" s="370"/>
      <c r="ACY281" s="370"/>
      <c r="ACZ281" s="370"/>
      <c r="ADA281" s="370"/>
      <c r="ADB281" s="370"/>
      <c r="ADC281" s="370"/>
      <c r="ADD281" s="370"/>
      <c r="ADE281" s="370"/>
      <c r="ADF281" s="370"/>
      <c r="ADG281" s="370"/>
      <c r="ADH281" s="370"/>
      <c r="ADI281" s="370"/>
      <c r="ADJ281" s="370"/>
      <c r="ADK281" s="370"/>
      <c r="ADL281" s="370"/>
      <c r="ADM281" s="370"/>
      <c r="ADN281" s="370"/>
      <c r="ADO281" s="370"/>
      <c r="ADP281" s="370"/>
      <c r="ADQ281" s="370"/>
      <c r="ADR281" s="370"/>
      <c r="ADS281" s="370"/>
      <c r="ADT281" s="370"/>
      <c r="ADU281" s="370"/>
      <c r="ADV281" s="370"/>
      <c r="ADW281" s="370"/>
      <c r="ADX281" s="370"/>
      <c r="ADY281" s="370"/>
      <c r="ADZ281" s="370"/>
      <c r="AEA281" s="370"/>
      <c r="AEB281" s="370"/>
      <c r="AEC281" s="370"/>
      <c r="AED281" s="370"/>
      <c r="AEE281" s="370"/>
      <c r="AEF281" s="370"/>
      <c r="AEG281" s="370"/>
      <c r="AEH281" s="370"/>
      <c r="AEI281" s="370"/>
      <c r="AEJ281" s="370"/>
      <c r="AEK281" s="370"/>
      <c r="AEL281" s="370"/>
      <c r="AEM281" s="370"/>
      <c r="AEN281" s="370"/>
      <c r="AEO281" s="370"/>
      <c r="AEP281" s="370"/>
      <c r="AEQ281" s="370"/>
      <c r="AER281" s="370"/>
      <c r="AES281" s="370"/>
      <c r="AET281" s="370"/>
      <c r="AEU281" s="370"/>
      <c r="AEV281" s="370"/>
      <c r="AEW281" s="370"/>
      <c r="AEX281" s="370"/>
      <c r="AEY281" s="370"/>
      <c r="AEZ281" s="370"/>
      <c r="AFA281" s="370"/>
      <c r="AFB281" s="370"/>
      <c r="AFC281" s="370"/>
      <c r="AFD281" s="370"/>
      <c r="AFE281" s="370"/>
      <c r="AFF281" s="370"/>
      <c r="AFG281" s="370"/>
      <c r="AFH281" s="370"/>
      <c r="AFI281" s="370"/>
      <c r="AFJ281" s="370"/>
      <c r="AFK281" s="370"/>
      <c r="AFL281" s="370"/>
      <c r="AFM281" s="370"/>
      <c r="AFN281" s="370"/>
      <c r="AFO281" s="370"/>
      <c r="AFP281" s="370"/>
      <c r="AFQ281" s="370"/>
      <c r="AFR281" s="370"/>
      <c r="AFS281" s="370"/>
      <c r="AFT281" s="370"/>
      <c r="AFU281" s="370"/>
      <c r="AFV281" s="370"/>
      <c r="AFW281" s="370"/>
      <c r="AFX281" s="370"/>
      <c r="AFY281" s="370"/>
      <c r="AFZ281" s="370"/>
      <c r="AGA281" s="370"/>
      <c r="AGB281" s="370"/>
      <c r="AGC281" s="370"/>
      <c r="AGD281" s="370"/>
      <c r="AGE281" s="370"/>
      <c r="AGF281" s="370"/>
      <c r="AGG281" s="370"/>
      <c r="AGH281" s="370"/>
      <c r="AGI281" s="370"/>
      <c r="AGJ281" s="370"/>
      <c r="AGK281" s="370"/>
      <c r="AGL281" s="370"/>
      <c r="AGM281" s="370"/>
      <c r="AGN281" s="370"/>
      <c r="AGO281" s="370"/>
      <c r="AGP281" s="370"/>
      <c r="AGQ281" s="370"/>
      <c r="AGR281" s="370"/>
      <c r="AGS281" s="370"/>
      <c r="AGT281" s="370"/>
      <c r="AGU281" s="370"/>
      <c r="AGV281" s="370"/>
      <c r="AGW281" s="370"/>
      <c r="AGX281" s="370"/>
      <c r="AGY281" s="370"/>
      <c r="AGZ281" s="370"/>
      <c r="AHA281" s="370"/>
      <c r="AHB281" s="370"/>
      <c r="AHC281" s="370"/>
      <c r="AHD281" s="370"/>
      <c r="AHE281" s="370"/>
      <c r="AHF281" s="370"/>
      <c r="AHG281" s="370"/>
      <c r="AHH281" s="370"/>
      <c r="AHI281" s="370"/>
      <c r="AHJ281" s="370"/>
      <c r="AHK281" s="370"/>
      <c r="AHL281" s="370"/>
      <c r="AHM281" s="370"/>
      <c r="AHN281" s="370"/>
      <c r="AHO281" s="370"/>
      <c r="AHP281" s="370"/>
      <c r="AHQ281" s="370"/>
      <c r="AHR281" s="370"/>
      <c r="AHS281" s="370"/>
      <c r="AHT281" s="370"/>
      <c r="AHU281" s="370"/>
      <c r="AHV281" s="370"/>
      <c r="AHW281" s="370"/>
      <c r="AHX281" s="370"/>
      <c r="AHY281" s="370"/>
      <c r="AHZ281" s="370"/>
      <c r="AIA281" s="370"/>
      <c r="AIB281" s="370"/>
      <c r="AIC281" s="370"/>
      <c r="AID281" s="370"/>
      <c r="AIE281" s="370"/>
      <c r="AIF281" s="370"/>
      <c r="AIG281" s="370"/>
      <c r="AIH281" s="370"/>
      <c r="AII281" s="370"/>
      <c r="AIJ281" s="370"/>
      <c r="AIK281" s="370"/>
      <c r="AIL281" s="370"/>
      <c r="AIM281" s="370"/>
      <c r="AIN281" s="370"/>
      <c r="AIO281" s="370"/>
      <c r="AIP281" s="370"/>
      <c r="AIQ281" s="370"/>
      <c r="AIR281" s="370"/>
      <c r="AIS281" s="370"/>
      <c r="AIT281" s="370"/>
      <c r="AIU281" s="370"/>
      <c r="AIV281" s="370"/>
      <c r="AIW281" s="370"/>
      <c r="AIX281" s="370"/>
      <c r="AIY281" s="370"/>
      <c r="AIZ281" s="370"/>
      <c r="AJA281" s="370"/>
      <c r="AJB281" s="370"/>
      <c r="AJC281" s="370"/>
      <c r="AJD281" s="370"/>
      <c r="AJE281" s="370"/>
      <c r="AJF281" s="370"/>
      <c r="AJG281" s="370"/>
      <c r="AJH281" s="370"/>
      <c r="AJI281" s="370"/>
      <c r="AJJ281" s="370"/>
      <c r="AJK281" s="370"/>
      <c r="AJL281" s="370"/>
      <c r="AJM281" s="370"/>
      <c r="AJN281" s="370"/>
      <c r="AJO281" s="370"/>
      <c r="AJP281" s="370"/>
      <c r="AJQ281" s="370"/>
      <c r="AJR281" s="370"/>
      <c r="AJS281" s="370"/>
      <c r="AJT281" s="370"/>
      <c r="AJU281" s="370"/>
      <c r="AJV281" s="370"/>
      <c r="AJW281" s="370"/>
      <c r="AJX281" s="370"/>
      <c r="AJY281" s="370"/>
      <c r="AJZ281" s="370"/>
      <c r="AKA281" s="370"/>
      <c r="AKB281" s="370"/>
      <c r="AKC281" s="370"/>
      <c r="AKD281" s="370"/>
      <c r="AKE281" s="370"/>
      <c r="AKF281" s="370"/>
      <c r="AKG281" s="370"/>
      <c r="AKH281" s="370"/>
      <c r="AKI281" s="370"/>
      <c r="AKJ281" s="370"/>
      <c r="AKK281" s="370"/>
      <c r="AKL281" s="370"/>
      <c r="AKM281" s="370"/>
      <c r="AKN281" s="370"/>
      <c r="AKO281" s="370"/>
      <c r="AKP281" s="370"/>
      <c r="AKQ281" s="370"/>
      <c r="AKR281" s="370"/>
      <c r="AKS281" s="370"/>
      <c r="AKT281" s="370"/>
      <c r="AKU281" s="370"/>
      <c r="AKV281" s="370"/>
      <c r="AKW281" s="370"/>
      <c r="AKX281" s="370"/>
      <c r="AKY281" s="370"/>
      <c r="AKZ281" s="370"/>
      <c r="ALA281" s="370"/>
      <c r="ALB281" s="370"/>
      <c r="ALC281" s="370"/>
      <c r="ALD281" s="370"/>
    </row>
    <row r="282" spans="1:992" s="253" customFormat="1">
      <c r="A282" s="2421"/>
      <c r="B282" s="2828"/>
      <c r="C282" s="2421"/>
      <c r="D282" s="707" t="s">
        <v>303</v>
      </c>
      <c r="E282" s="374">
        <v>908270.73</v>
      </c>
      <c r="F282" s="468">
        <v>907350.5</v>
      </c>
      <c r="G282" s="2872"/>
      <c r="H282" s="2385"/>
      <c r="I282" s="2391"/>
      <c r="J282" s="2391"/>
      <c r="K282" s="2391"/>
      <c r="L282" s="2792"/>
      <c r="M282" s="580"/>
      <c r="N282" s="370"/>
      <c r="O282" s="370"/>
      <c r="P282" s="370"/>
      <c r="Q282" s="370"/>
      <c r="R282" s="370"/>
      <c r="S282" s="370"/>
      <c r="T282" s="370"/>
      <c r="U282" s="370"/>
      <c r="V282" s="370"/>
      <c r="W282" s="370"/>
      <c r="X282" s="370"/>
      <c r="Y282" s="370"/>
      <c r="Z282" s="370"/>
      <c r="AA282" s="370"/>
      <c r="AB282" s="370"/>
      <c r="AC282" s="370"/>
      <c r="AD282" s="370"/>
      <c r="AE282" s="370"/>
      <c r="AF282" s="370"/>
      <c r="AG282" s="370"/>
      <c r="AH282" s="370"/>
      <c r="AI282" s="370"/>
      <c r="AJ282" s="370"/>
      <c r="AK282" s="370"/>
      <c r="AL282" s="370"/>
      <c r="AM282" s="370"/>
      <c r="AN282" s="370"/>
      <c r="AO282" s="370"/>
      <c r="AP282" s="370"/>
      <c r="AQ282" s="370"/>
      <c r="AR282" s="370"/>
      <c r="AS282" s="370"/>
      <c r="AT282" s="370"/>
      <c r="AU282" s="370"/>
      <c r="AV282" s="370"/>
      <c r="AW282" s="370"/>
      <c r="AX282" s="370"/>
      <c r="AY282" s="370"/>
      <c r="AZ282" s="370"/>
      <c r="BA282" s="370"/>
      <c r="BB282" s="370"/>
      <c r="BC282" s="370"/>
      <c r="BD282" s="370"/>
      <c r="BE282" s="370"/>
      <c r="BF282" s="370"/>
      <c r="BG282" s="370"/>
      <c r="BH282" s="370"/>
      <c r="BI282" s="370"/>
      <c r="BJ282" s="370"/>
      <c r="BK282" s="370"/>
      <c r="BL282" s="370"/>
      <c r="BM282" s="370"/>
      <c r="BN282" s="370"/>
      <c r="BO282" s="370"/>
      <c r="BP282" s="370"/>
      <c r="BQ282" s="370"/>
      <c r="BR282" s="370"/>
      <c r="BS282" s="370"/>
      <c r="BT282" s="370"/>
      <c r="BU282" s="370"/>
      <c r="BV282" s="370"/>
      <c r="BW282" s="370"/>
      <c r="BX282" s="370"/>
      <c r="BY282" s="370"/>
      <c r="BZ282" s="370"/>
      <c r="CA282" s="370"/>
      <c r="CB282" s="370"/>
      <c r="CC282" s="370"/>
      <c r="CD282" s="370"/>
      <c r="CE282" s="370"/>
      <c r="CF282" s="370"/>
      <c r="CG282" s="370"/>
      <c r="CH282" s="370"/>
      <c r="CI282" s="370"/>
      <c r="CJ282" s="370"/>
      <c r="CK282" s="370"/>
      <c r="CL282" s="370"/>
      <c r="CM282" s="370"/>
      <c r="CN282" s="370"/>
      <c r="CO282" s="370"/>
      <c r="CP282" s="370"/>
      <c r="CQ282" s="370"/>
      <c r="CR282" s="370"/>
      <c r="CS282" s="370"/>
      <c r="CT282" s="370"/>
      <c r="CU282" s="370"/>
      <c r="CV282" s="370"/>
      <c r="CW282" s="370"/>
      <c r="CX282" s="370"/>
      <c r="CY282" s="370"/>
      <c r="CZ282" s="370"/>
      <c r="DA282" s="370"/>
      <c r="DB282" s="370"/>
      <c r="DC282" s="370"/>
      <c r="DD282" s="370"/>
      <c r="DE282" s="370"/>
      <c r="DF282" s="370"/>
      <c r="DG282" s="370"/>
      <c r="DH282" s="370"/>
      <c r="DI282" s="370"/>
      <c r="DJ282" s="370"/>
      <c r="DK282" s="370"/>
      <c r="DL282" s="370"/>
      <c r="DM282" s="370"/>
      <c r="DN282" s="370"/>
      <c r="DO282" s="370"/>
      <c r="DP282" s="370"/>
      <c r="DQ282" s="370"/>
      <c r="DR282" s="370"/>
      <c r="DS282" s="370"/>
      <c r="DT282" s="370"/>
      <c r="DU282" s="370"/>
      <c r="DV282" s="370"/>
      <c r="DW282" s="370"/>
      <c r="DX282" s="370"/>
      <c r="DY282" s="370"/>
      <c r="DZ282" s="370"/>
      <c r="EA282" s="370"/>
      <c r="EB282" s="370"/>
      <c r="EC282" s="370"/>
      <c r="ED282" s="370"/>
      <c r="EE282" s="370"/>
      <c r="EF282" s="370"/>
      <c r="EG282" s="370"/>
      <c r="EH282" s="370"/>
      <c r="EI282" s="370"/>
      <c r="EJ282" s="370"/>
      <c r="EK282" s="370"/>
      <c r="EL282" s="370"/>
      <c r="EM282" s="370"/>
      <c r="EN282" s="370"/>
      <c r="EO282" s="370"/>
      <c r="EP282" s="370"/>
      <c r="EQ282" s="370"/>
      <c r="ER282" s="370"/>
      <c r="ES282" s="370"/>
      <c r="ET282" s="370"/>
      <c r="EU282" s="370"/>
      <c r="EV282" s="370"/>
      <c r="EW282" s="370"/>
      <c r="EX282" s="370"/>
      <c r="EY282" s="370"/>
      <c r="EZ282" s="370"/>
      <c r="FA282" s="370"/>
      <c r="FB282" s="370"/>
      <c r="FC282" s="370"/>
      <c r="FD282" s="370"/>
      <c r="FE282" s="370"/>
      <c r="FF282" s="370"/>
      <c r="FG282" s="370"/>
      <c r="FH282" s="370"/>
      <c r="FI282" s="370"/>
      <c r="FJ282" s="370"/>
      <c r="FK282" s="370"/>
      <c r="FL282" s="370"/>
      <c r="FM282" s="370"/>
      <c r="FN282" s="370"/>
      <c r="FO282" s="370"/>
      <c r="FP282" s="370"/>
      <c r="FQ282" s="370"/>
      <c r="FR282" s="370"/>
      <c r="FS282" s="370"/>
      <c r="FT282" s="370"/>
      <c r="FU282" s="370"/>
      <c r="FV282" s="370"/>
      <c r="FW282" s="370"/>
      <c r="FX282" s="370"/>
      <c r="FY282" s="370"/>
      <c r="FZ282" s="370"/>
      <c r="GA282" s="370"/>
      <c r="GB282" s="370"/>
      <c r="GC282" s="370"/>
      <c r="GD282" s="370"/>
      <c r="GE282" s="370"/>
      <c r="GF282" s="370"/>
      <c r="GG282" s="370"/>
      <c r="GH282" s="370"/>
      <c r="GI282" s="370"/>
      <c r="GJ282" s="370"/>
      <c r="GK282" s="370"/>
      <c r="GL282" s="370"/>
      <c r="GM282" s="370"/>
      <c r="GN282" s="370"/>
      <c r="GO282" s="370"/>
      <c r="GP282" s="370"/>
      <c r="GQ282" s="370"/>
      <c r="GR282" s="370"/>
      <c r="GS282" s="370"/>
      <c r="GT282" s="370"/>
      <c r="GU282" s="370"/>
      <c r="GV282" s="370"/>
      <c r="GW282" s="370"/>
      <c r="GX282" s="370"/>
      <c r="GY282" s="370"/>
      <c r="GZ282" s="370"/>
      <c r="HA282" s="370"/>
      <c r="HB282" s="370"/>
      <c r="HC282" s="370"/>
      <c r="HD282" s="370"/>
      <c r="HE282" s="370"/>
      <c r="HF282" s="370"/>
      <c r="HG282" s="370"/>
      <c r="HH282" s="370"/>
      <c r="HI282" s="370"/>
      <c r="HJ282" s="370"/>
      <c r="HK282" s="370"/>
      <c r="HL282" s="370"/>
      <c r="HM282" s="370"/>
      <c r="HN282" s="370"/>
      <c r="HO282" s="370"/>
      <c r="HP282" s="370"/>
      <c r="HQ282" s="370"/>
      <c r="HR282" s="370"/>
      <c r="HS282" s="370"/>
      <c r="HT282" s="370"/>
      <c r="HU282" s="370"/>
      <c r="HV282" s="370"/>
      <c r="HW282" s="370"/>
      <c r="HX282" s="370"/>
      <c r="HY282" s="370"/>
      <c r="HZ282" s="370"/>
      <c r="IA282" s="370"/>
      <c r="IB282" s="370"/>
      <c r="IC282" s="370"/>
      <c r="ID282" s="370"/>
      <c r="IE282" s="370"/>
      <c r="IF282" s="370"/>
      <c r="IG282" s="370"/>
      <c r="IH282" s="370"/>
      <c r="II282" s="370"/>
      <c r="IJ282" s="370"/>
      <c r="IK282" s="370"/>
      <c r="IL282" s="370"/>
      <c r="IM282" s="370"/>
      <c r="IN282" s="370"/>
      <c r="IO282" s="370"/>
      <c r="IP282" s="370"/>
      <c r="IQ282" s="370"/>
      <c r="IR282" s="370"/>
      <c r="IS282" s="370"/>
      <c r="IT282" s="370"/>
      <c r="IU282" s="370"/>
      <c r="IV282" s="370"/>
      <c r="IW282" s="370"/>
      <c r="IX282" s="370"/>
      <c r="IY282" s="370"/>
      <c r="IZ282" s="370"/>
      <c r="JA282" s="370"/>
      <c r="JB282" s="370"/>
      <c r="JC282" s="370"/>
      <c r="JD282" s="370"/>
      <c r="JE282" s="370"/>
      <c r="JF282" s="370"/>
      <c r="JG282" s="370"/>
      <c r="JH282" s="370"/>
      <c r="JI282" s="370"/>
      <c r="JJ282" s="370"/>
      <c r="JK282" s="370"/>
      <c r="JL282" s="370"/>
      <c r="JM282" s="370"/>
      <c r="JN282" s="370"/>
      <c r="JO282" s="370"/>
      <c r="JP282" s="370"/>
      <c r="JQ282" s="370"/>
      <c r="JR282" s="370"/>
      <c r="JS282" s="370"/>
      <c r="JT282" s="370"/>
      <c r="JU282" s="370"/>
      <c r="JV282" s="370"/>
      <c r="JW282" s="370"/>
      <c r="JX282" s="370"/>
      <c r="JY282" s="370"/>
      <c r="JZ282" s="370"/>
      <c r="KA282" s="370"/>
      <c r="KB282" s="370"/>
      <c r="KC282" s="370"/>
      <c r="KD282" s="370"/>
      <c r="KE282" s="370"/>
      <c r="KF282" s="370"/>
      <c r="KG282" s="370"/>
      <c r="KH282" s="370"/>
      <c r="KI282" s="370"/>
      <c r="KJ282" s="370"/>
      <c r="KK282" s="370"/>
      <c r="KL282" s="370"/>
      <c r="KM282" s="370"/>
      <c r="KN282" s="370"/>
      <c r="KO282" s="370"/>
      <c r="KP282" s="370"/>
      <c r="KQ282" s="370"/>
      <c r="KR282" s="370"/>
      <c r="KS282" s="370"/>
      <c r="KT282" s="370"/>
      <c r="KU282" s="370"/>
      <c r="KV282" s="370"/>
      <c r="KW282" s="370"/>
      <c r="KX282" s="370"/>
      <c r="KY282" s="370"/>
      <c r="KZ282" s="370"/>
      <c r="LA282" s="370"/>
      <c r="LB282" s="370"/>
      <c r="LC282" s="370"/>
      <c r="LD282" s="370"/>
      <c r="LE282" s="370"/>
      <c r="LF282" s="370"/>
      <c r="LG282" s="370"/>
      <c r="LH282" s="370"/>
      <c r="LI282" s="370"/>
      <c r="LJ282" s="370"/>
      <c r="LK282" s="370"/>
      <c r="LL282" s="370"/>
      <c r="LM282" s="370"/>
      <c r="LN282" s="370"/>
      <c r="LO282" s="370"/>
      <c r="LP282" s="370"/>
      <c r="LQ282" s="370"/>
      <c r="LR282" s="370"/>
      <c r="LS282" s="370"/>
      <c r="LT282" s="370"/>
      <c r="LU282" s="370"/>
      <c r="LV282" s="370"/>
      <c r="LW282" s="370"/>
      <c r="LX282" s="370"/>
      <c r="LY282" s="370"/>
      <c r="LZ282" s="370"/>
      <c r="MA282" s="370"/>
      <c r="MB282" s="370"/>
      <c r="MC282" s="370"/>
      <c r="MD282" s="370"/>
      <c r="ME282" s="370"/>
      <c r="MF282" s="370"/>
      <c r="MG282" s="370"/>
      <c r="MH282" s="370"/>
      <c r="MI282" s="370"/>
      <c r="MJ282" s="370"/>
      <c r="MK282" s="370"/>
      <c r="ML282" s="370"/>
      <c r="MM282" s="370"/>
      <c r="MN282" s="370"/>
      <c r="MO282" s="370"/>
      <c r="MP282" s="370"/>
      <c r="MQ282" s="370"/>
      <c r="MR282" s="370"/>
      <c r="MS282" s="370"/>
      <c r="MT282" s="370"/>
      <c r="MU282" s="370"/>
      <c r="MV282" s="370"/>
      <c r="MW282" s="370"/>
      <c r="MX282" s="370"/>
      <c r="MY282" s="370"/>
      <c r="MZ282" s="370"/>
      <c r="NA282" s="370"/>
      <c r="NB282" s="370"/>
      <c r="NC282" s="370"/>
      <c r="ND282" s="370"/>
      <c r="NE282" s="370"/>
      <c r="NF282" s="370"/>
      <c r="NG282" s="370"/>
      <c r="NH282" s="370"/>
      <c r="NI282" s="370"/>
      <c r="NJ282" s="370"/>
      <c r="NK282" s="370"/>
      <c r="NL282" s="370"/>
      <c r="NM282" s="370"/>
      <c r="NN282" s="370"/>
      <c r="NO282" s="370"/>
      <c r="NP282" s="370"/>
      <c r="NQ282" s="370"/>
      <c r="NR282" s="370"/>
      <c r="NS282" s="370"/>
      <c r="NT282" s="370"/>
      <c r="NU282" s="370"/>
      <c r="NV282" s="370"/>
      <c r="NW282" s="370"/>
      <c r="NX282" s="370"/>
      <c r="NY282" s="370"/>
      <c r="NZ282" s="370"/>
      <c r="OA282" s="370"/>
      <c r="OB282" s="370"/>
      <c r="OC282" s="370"/>
      <c r="OD282" s="370"/>
      <c r="OE282" s="370"/>
      <c r="OF282" s="370"/>
      <c r="OG282" s="370"/>
      <c r="OH282" s="370"/>
      <c r="OI282" s="370"/>
      <c r="OJ282" s="370"/>
      <c r="OK282" s="370"/>
      <c r="OL282" s="370"/>
      <c r="OM282" s="370"/>
      <c r="ON282" s="370"/>
      <c r="OO282" s="370"/>
      <c r="OP282" s="370"/>
      <c r="OQ282" s="370"/>
      <c r="OR282" s="370"/>
      <c r="OS282" s="370"/>
      <c r="OT282" s="370"/>
      <c r="OU282" s="370"/>
      <c r="OV282" s="370"/>
      <c r="OW282" s="370"/>
      <c r="OX282" s="370"/>
      <c r="OY282" s="370"/>
      <c r="OZ282" s="370"/>
      <c r="PA282" s="370"/>
      <c r="PB282" s="370"/>
      <c r="PC282" s="370"/>
      <c r="PD282" s="370"/>
      <c r="PE282" s="370"/>
      <c r="PF282" s="370"/>
      <c r="PG282" s="370"/>
      <c r="PH282" s="370"/>
      <c r="PI282" s="370"/>
      <c r="PJ282" s="370"/>
      <c r="PK282" s="370"/>
      <c r="PL282" s="370"/>
      <c r="PM282" s="370"/>
      <c r="PN282" s="370"/>
      <c r="PO282" s="370"/>
      <c r="PP282" s="370"/>
      <c r="PQ282" s="370"/>
      <c r="PR282" s="370"/>
      <c r="PS282" s="370"/>
      <c r="PT282" s="370"/>
      <c r="PU282" s="370"/>
      <c r="PV282" s="370"/>
      <c r="PW282" s="370"/>
      <c r="PX282" s="370"/>
      <c r="PY282" s="370"/>
      <c r="PZ282" s="370"/>
      <c r="QA282" s="370"/>
      <c r="QB282" s="370"/>
      <c r="QC282" s="370"/>
      <c r="QD282" s="370"/>
      <c r="QE282" s="370"/>
      <c r="QF282" s="370"/>
      <c r="QG282" s="370"/>
      <c r="QH282" s="370"/>
      <c r="QI282" s="370"/>
      <c r="QJ282" s="370"/>
      <c r="QK282" s="370"/>
      <c r="QL282" s="370"/>
      <c r="QM282" s="370"/>
      <c r="QN282" s="370"/>
      <c r="QO282" s="370"/>
      <c r="QP282" s="370"/>
      <c r="QQ282" s="370"/>
      <c r="QR282" s="370"/>
      <c r="QS282" s="370"/>
      <c r="QT282" s="370"/>
      <c r="QU282" s="370"/>
      <c r="QV282" s="370"/>
      <c r="QW282" s="370"/>
      <c r="QX282" s="370"/>
      <c r="QY282" s="370"/>
      <c r="QZ282" s="370"/>
      <c r="RA282" s="370"/>
      <c r="RB282" s="370"/>
      <c r="RC282" s="370"/>
      <c r="RD282" s="370"/>
      <c r="RE282" s="370"/>
      <c r="RF282" s="370"/>
      <c r="RG282" s="370"/>
      <c r="RH282" s="370"/>
      <c r="RI282" s="370"/>
      <c r="RJ282" s="370"/>
      <c r="RK282" s="370"/>
      <c r="RL282" s="370"/>
      <c r="RM282" s="370"/>
      <c r="RN282" s="370"/>
      <c r="RO282" s="370"/>
      <c r="RP282" s="370"/>
      <c r="RQ282" s="370"/>
      <c r="RR282" s="370"/>
      <c r="RS282" s="370"/>
      <c r="RT282" s="370"/>
      <c r="RU282" s="370"/>
      <c r="RV282" s="370"/>
      <c r="RW282" s="370"/>
      <c r="RX282" s="370"/>
      <c r="RY282" s="370"/>
      <c r="RZ282" s="370"/>
      <c r="SA282" s="370"/>
      <c r="SB282" s="370"/>
      <c r="SC282" s="370"/>
      <c r="SD282" s="370"/>
      <c r="SE282" s="370"/>
      <c r="SF282" s="370"/>
      <c r="SG282" s="370"/>
      <c r="SH282" s="370"/>
      <c r="SI282" s="370"/>
      <c r="SJ282" s="370"/>
      <c r="SK282" s="370"/>
      <c r="SL282" s="370"/>
      <c r="SM282" s="370"/>
      <c r="SN282" s="370"/>
      <c r="SO282" s="370"/>
      <c r="SP282" s="370"/>
      <c r="SQ282" s="370"/>
      <c r="SR282" s="370"/>
      <c r="SS282" s="370"/>
      <c r="ST282" s="370"/>
      <c r="SU282" s="370"/>
      <c r="SV282" s="370"/>
      <c r="SW282" s="370"/>
      <c r="SX282" s="370"/>
      <c r="SY282" s="370"/>
      <c r="SZ282" s="370"/>
      <c r="TA282" s="370"/>
      <c r="TB282" s="370"/>
      <c r="TC282" s="370"/>
      <c r="TD282" s="370"/>
      <c r="TE282" s="370"/>
      <c r="TF282" s="370"/>
      <c r="TG282" s="370"/>
      <c r="TH282" s="370"/>
      <c r="TI282" s="370"/>
      <c r="TJ282" s="370"/>
      <c r="TK282" s="370"/>
      <c r="TL282" s="370"/>
      <c r="TM282" s="370"/>
      <c r="TN282" s="370"/>
      <c r="TO282" s="370"/>
      <c r="TP282" s="370"/>
      <c r="TQ282" s="370"/>
      <c r="TR282" s="370"/>
      <c r="TS282" s="370"/>
      <c r="TT282" s="370"/>
      <c r="TU282" s="370"/>
      <c r="TV282" s="370"/>
      <c r="TW282" s="370"/>
      <c r="TX282" s="370"/>
      <c r="TY282" s="370"/>
      <c r="TZ282" s="370"/>
      <c r="UA282" s="370"/>
      <c r="UB282" s="370"/>
      <c r="UC282" s="370"/>
      <c r="UD282" s="370"/>
      <c r="UE282" s="370"/>
      <c r="UF282" s="370"/>
      <c r="UG282" s="370"/>
      <c r="UH282" s="370"/>
      <c r="UI282" s="370"/>
      <c r="UJ282" s="370"/>
      <c r="UK282" s="370"/>
      <c r="UL282" s="370"/>
      <c r="UM282" s="370"/>
      <c r="UN282" s="370"/>
      <c r="UO282" s="370"/>
      <c r="UP282" s="370"/>
      <c r="UQ282" s="370"/>
      <c r="UR282" s="370"/>
      <c r="US282" s="370"/>
      <c r="UT282" s="370"/>
      <c r="UU282" s="370"/>
      <c r="UV282" s="370"/>
      <c r="UW282" s="370"/>
      <c r="UX282" s="370"/>
      <c r="UY282" s="370"/>
      <c r="UZ282" s="370"/>
      <c r="VA282" s="370"/>
      <c r="VB282" s="370"/>
      <c r="VC282" s="370"/>
      <c r="VD282" s="370"/>
      <c r="VE282" s="370"/>
      <c r="VF282" s="370"/>
      <c r="VG282" s="370"/>
      <c r="VH282" s="370"/>
      <c r="VI282" s="370"/>
      <c r="VJ282" s="370"/>
      <c r="VK282" s="370"/>
      <c r="VL282" s="370"/>
      <c r="VM282" s="370"/>
      <c r="VN282" s="370"/>
      <c r="VO282" s="370"/>
      <c r="VP282" s="370"/>
      <c r="VQ282" s="370"/>
      <c r="VR282" s="370"/>
      <c r="VS282" s="370"/>
      <c r="VT282" s="370"/>
      <c r="VU282" s="370"/>
      <c r="VV282" s="370"/>
      <c r="VW282" s="370"/>
      <c r="VX282" s="370"/>
      <c r="VY282" s="370"/>
      <c r="VZ282" s="370"/>
      <c r="WA282" s="370"/>
      <c r="WB282" s="370"/>
      <c r="WC282" s="370"/>
      <c r="WD282" s="370"/>
      <c r="WE282" s="370"/>
      <c r="WF282" s="370"/>
      <c r="WG282" s="370"/>
      <c r="WH282" s="370"/>
      <c r="WI282" s="370"/>
      <c r="WJ282" s="370"/>
      <c r="WK282" s="370"/>
      <c r="WL282" s="370"/>
      <c r="WM282" s="370"/>
      <c r="WN282" s="370"/>
      <c r="WO282" s="370"/>
      <c r="WP282" s="370"/>
      <c r="WQ282" s="370"/>
      <c r="WR282" s="370"/>
      <c r="WS282" s="370"/>
      <c r="WT282" s="370"/>
      <c r="WU282" s="370"/>
      <c r="WV282" s="370"/>
      <c r="WW282" s="370"/>
      <c r="WX282" s="370"/>
      <c r="WY282" s="370"/>
      <c r="WZ282" s="370"/>
      <c r="XA282" s="370"/>
      <c r="XB282" s="370"/>
      <c r="XC282" s="370"/>
      <c r="XD282" s="370"/>
      <c r="XE282" s="370"/>
      <c r="XF282" s="370"/>
      <c r="XG282" s="370"/>
      <c r="XH282" s="370"/>
      <c r="XI282" s="370"/>
      <c r="XJ282" s="370"/>
      <c r="XK282" s="370"/>
      <c r="XL282" s="370"/>
      <c r="XM282" s="370"/>
      <c r="XN282" s="370"/>
      <c r="XO282" s="370"/>
      <c r="XP282" s="370"/>
      <c r="XQ282" s="370"/>
      <c r="XR282" s="370"/>
      <c r="XS282" s="370"/>
      <c r="XT282" s="370"/>
      <c r="XU282" s="370"/>
      <c r="XV282" s="370"/>
      <c r="XW282" s="370"/>
      <c r="XX282" s="370"/>
      <c r="XY282" s="370"/>
      <c r="XZ282" s="370"/>
      <c r="YA282" s="370"/>
      <c r="YB282" s="370"/>
      <c r="YC282" s="370"/>
      <c r="YD282" s="370"/>
      <c r="YE282" s="370"/>
      <c r="YF282" s="370"/>
      <c r="YG282" s="370"/>
      <c r="YH282" s="370"/>
      <c r="YI282" s="370"/>
      <c r="YJ282" s="370"/>
      <c r="YK282" s="370"/>
      <c r="YL282" s="370"/>
      <c r="YM282" s="370"/>
      <c r="YN282" s="370"/>
      <c r="YO282" s="370"/>
      <c r="YP282" s="370"/>
      <c r="YQ282" s="370"/>
      <c r="YR282" s="370"/>
      <c r="YS282" s="370"/>
      <c r="YT282" s="370"/>
      <c r="YU282" s="370"/>
      <c r="YV282" s="370"/>
      <c r="YW282" s="370"/>
      <c r="YX282" s="370"/>
      <c r="YY282" s="370"/>
      <c r="YZ282" s="370"/>
      <c r="ZA282" s="370"/>
      <c r="ZB282" s="370"/>
      <c r="ZC282" s="370"/>
      <c r="ZD282" s="370"/>
      <c r="ZE282" s="370"/>
      <c r="ZF282" s="370"/>
      <c r="ZG282" s="370"/>
      <c r="ZH282" s="370"/>
      <c r="ZI282" s="370"/>
      <c r="ZJ282" s="370"/>
      <c r="ZK282" s="370"/>
      <c r="ZL282" s="370"/>
      <c r="ZM282" s="370"/>
      <c r="ZN282" s="370"/>
      <c r="ZO282" s="370"/>
      <c r="ZP282" s="370"/>
      <c r="ZQ282" s="370"/>
      <c r="ZR282" s="370"/>
      <c r="ZS282" s="370"/>
      <c r="ZT282" s="370"/>
      <c r="ZU282" s="370"/>
      <c r="ZV282" s="370"/>
      <c r="ZW282" s="370"/>
      <c r="ZX282" s="370"/>
      <c r="ZY282" s="370"/>
      <c r="ZZ282" s="370"/>
      <c r="AAA282" s="370"/>
      <c r="AAB282" s="370"/>
      <c r="AAC282" s="370"/>
      <c r="AAD282" s="370"/>
      <c r="AAE282" s="370"/>
      <c r="AAF282" s="370"/>
      <c r="AAG282" s="370"/>
      <c r="AAH282" s="370"/>
      <c r="AAI282" s="370"/>
      <c r="AAJ282" s="370"/>
      <c r="AAK282" s="370"/>
      <c r="AAL282" s="370"/>
      <c r="AAM282" s="370"/>
      <c r="AAN282" s="370"/>
      <c r="AAO282" s="370"/>
      <c r="AAP282" s="370"/>
      <c r="AAQ282" s="370"/>
      <c r="AAR282" s="370"/>
      <c r="AAS282" s="370"/>
      <c r="AAT282" s="370"/>
      <c r="AAU282" s="370"/>
      <c r="AAV282" s="370"/>
      <c r="AAW282" s="370"/>
      <c r="AAX282" s="370"/>
      <c r="AAY282" s="370"/>
      <c r="AAZ282" s="370"/>
      <c r="ABA282" s="370"/>
      <c r="ABB282" s="370"/>
      <c r="ABC282" s="370"/>
      <c r="ABD282" s="370"/>
      <c r="ABE282" s="370"/>
      <c r="ABF282" s="370"/>
      <c r="ABG282" s="370"/>
      <c r="ABH282" s="370"/>
      <c r="ABI282" s="370"/>
      <c r="ABJ282" s="370"/>
      <c r="ABK282" s="370"/>
      <c r="ABL282" s="370"/>
      <c r="ABM282" s="370"/>
      <c r="ABN282" s="370"/>
      <c r="ABO282" s="370"/>
      <c r="ABP282" s="370"/>
      <c r="ABQ282" s="370"/>
      <c r="ABR282" s="370"/>
      <c r="ABS282" s="370"/>
      <c r="ABT282" s="370"/>
      <c r="ABU282" s="370"/>
      <c r="ABV282" s="370"/>
      <c r="ABW282" s="370"/>
      <c r="ABX282" s="370"/>
      <c r="ABY282" s="370"/>
      <c r="ABZ282" s="370"/>
      <c r="ACA282" s="370"/>
      <c r="ACB282" s="370"/>
      <c r="ACC282" s="370"/>
      <c r="ACD282" s="370"/>
      <c r="ACE282" s="370"/>
      <c r="ACF282" s="370"/>
      <c r="ACG282" s="370"/>
      <c r="ACH282" s="370"/>
      <c r="ACI282" s="370"/>
      <c r="ACJ282" s="370"/>
      <c r="ACK282" s="370"/>
      <c r="ACL282" s="370"/>
      <c r="ACM282" s="370"/>
      <c r="ACN282" s="370"/>
      <c r="ACO282" s="370"/>
      <c r="ACP282" s="370"/>
      <c r="ACQ282" s="370"/>
      <c r="ACR282" s="370"/>
      <c r="ACS282" s="370"/>
      <c r="ACT282" s="370"/>
      <c r="ACU282" s="370"/>
      <c r="ACV282" s="370"/>
      <c r="ACW282" s="370"/>
      <c r="ACX282" s="370"/>
      <c r="ACY282" s="370"/>
      <c r="ACZ282" s="370"/>
      <c r="ADA282" s="370"/>
      <c r="ADB282" s="370"/>
      <c r="ADC282" s="370"/>
      <c r="ADD282" s="370"/>
      <c r="ADE282" s="370"/>
      <c r="ADF282" s="370"/>
      <c r="ADG282" s="370"/>
      <c r="ADH282" s="370"/>
      <c r="ADI282" s="370"/>
      <c r="ADJ282" s="370"/>
      <c r="ADK282" s="370"/>
      <c r="ADL282" s="370"/>
      <c r="ADM282" s="370"/>
      <c r="ADN282" s="370"/>
      <c r="ADO282" s="370"/>
      <c r="ADP282" s="370"/>
      <c r="ADQ282" s="370"/>
      <c r="ADR282" s="370"/>
      <c r="ADS282" s="370"/>
      <c r="ADT282" s="370"/>
      <c r="ADU282" s="370"/>
      <c r="ADV282" s="370"/>
      <c r="ADW282" s="370"/>
      <c r="ADX282" s="370"/>
      <c r="ADY282" s="370"/>
      <c r="ADZ282" s="370"/>
      <c r="AEA282" s="370"/>
      <c r="AEB282" s="370"/>
      <c r="AEC282" s="370"/>
      <c r="AED282" s="370"/>
      <c r="AEE282" s="370"/>
      <c r="AEF282" s="370"/>
      <c r="AEG282" s="370"/>
      <c r="AEH282" s="370"/>
      <c r="AEI282" s="370"/>
      <c r="AEJ282" s="370"/>
      <c r="AEK282" s="370"/>
      <c r="AEL282" s="370"/>
      <c r="AEM282" s="370"/>
      <c r="AEN282" s="370"/>
      <c r="AEO282" s="370"/>
      <c r="AEP282" s="370"/>
      <c r="AEQ282" s="370"/>
      <c r="AER282" s="370"/>
      <c r="AES282" s="370"/>
      <c r="AET282" s="370"/>
      <c r="AEU282" s="370"/>
      <c r="AEV282" s="370"/>
      <c r="AEW282" s="370"/>
      <c r="AEX282" s="370"/>
      <c r="AEY282" s="370"/>
      <c r="AEZ282" s="370"/>
      <c r="AFA282" s="370"/>
      <c r="AFB282" s="370"/>
      <c r="AFC282" s="370"/>
      <c r="AFD282" s="370"/>
      <c r="AFE282" s="370"/>
      <c r="AFF282" s="370"/>
      <c r="AFG282" s="370"/>
      <c r="AFH282" s="370"/>
      <c r="AFI282" s="370"/>
      <c r="AFJ282" s="370"/>
      <c r="AFK282" s="370"/>
      <c r="AFL282" s="370"/>
      <c r="AFM282" s="370"/>
      <c r="AFN282" s="370"/>
      <c r="AFO282" s="370"/>
      <c r="AFP282" s="370"/>
      <c r="AFQ282" s="370"/>
      <c r="AFR282" s="370"/>
      <c r="AFS282" s="370"/>
      <c r="AFT282" s="370"/>
      <c r="AFU282" s="370"/>
      <c r="AFV282" s="370"/>
      <c r="AFW282" s="370"/>
      <c r="AFX282" s="370"/>
      <c r="AFY282" s="370"/>
      <c r="AFZ282" s="370"/>
      <c r="AGA282" s="370"/>
      <c r="AGB282" s="370"/>
      <c r="AGC282" s="370"/>
      <c r="AGD282" s="370"/>
      <c r="AGE282" s="370"/>
      <c r="AGF282" s="370"/>
      <c r="AGG282" s="370"/>
      <c r="AGH282" s="370"/>
      <c r="AGI282" s="370"/>
      <c r="AGJ282" s="370"/>
      <c r="AGK282" s="370"/>
      <c r="AGL282" s="370"/>
      <c r="AGM282" s="370"/>
      <c r="AGN282" s="370"/>
      <c r="AGO282" s="370"/>
      <c r="AGP282" s="370"/>
      <c r="AGQ282" s="370"/>
      <c r="AGR282" s="370"/>
      <c r="AGS282" s="370"/>
      <c r="AGT282" s="370"/>
      <c r="AGU282" s="370"/>
      <c r="AGV282" s="370"/>
      <c r="AGW282" s="370"/>
      <c r="AGX282" s="370"/>
      <c r="AGY282" s="370"/>
      <c r="AGZ282" s="370"/>
      <c r="AHA282" s="370"/>
      <c r="AHB282" s="370"/>
      <c r="AHC282" s="370"/>
      <c r="AHD282" s="370"/>
      <c r="AHE282" s="370"/>
      <c r="AHF282" s="370"/>
      <c r="AHG282" s="370"/>
      <c r="AHH282" s="370"/>
      <c r="AHI282" s="370"/>
      <c r="AHJ282" s="370"/>
      <c r="AHK282" s="370"/>
      <c r="AHL282" s="370"/>
      <c r="AHM282" s="370"/>
      <c r="AHN282" s="370"/>
      <c r="AHO282" s="370"/>
      <c r="AHP282" s="370"/>
      <c r="AHQ282" s="370"/>
      <c r="AHR282" s="370"/>
      <c r="AHS282" s="370"/>
      <c r="AHT282" s="370"/>
      <c r="AHU282" s="370"/>
      <c r="AHV282" s="370"/>
      <c r="AHW282" s="370"/>
      <c r="AHX282" s="370"/>
      <c r="AHY282" s="370"/>
      <c r="AHZ282" s="370"/>
      <c r="AIA282" s="370"/>
      <c r="AIB282" s="370"/>
      <c r="AIC282" s="370"/>
      <c r="AID282" s="370"/>
      <c r="AIE282" s="370"/>
      <c r="AIF282" s="370"/>
      <c r="AIG282" s="370"/>
      <c r="AIH282" s="370"/>
      <c r="AII282" s="370"/>
      <c r="AIJ282" s="370"/>
      <c r="AIK282" s="370"/>
      <c r="AIL282" s="370"/>
      <c r="AIM282" s="370"/>
      <c r="AIN282" s="370"/>
      <c r="AIO282" s="370"/>
      <c r="AIP282" s="370"/>
      <c r="AIQ282" s="370"/>
      <c r="AIR282" s="370"/>
      <c r="AIS282" s="370"/>
      <c r="AIT282" s="370"/>
      <c r="AIU282" s="370"/>
      <c r="AIV282" s="370"/>
      <c r="AIW282" s="370"/>
      <c r="AIX282" s="370"/>
      <c r="AIY282" s="370"/>
      <c r="AIZ282" s="370"/>
      <c r="AJA282" s="370"/>
      <c r="AJB282" s="370"/>
      <c r="AJC282" s="370"/>
      <c r="AJD282" s="370"/>
      <c r="AJE282" s="370"/>
      <c r="AJF282" s="370"/>
      <c r="AJG282" s="370"/>
      <c r="AJH282" s="370"/>
      <c r="AJI282" s="370"/>
      <c r="AJJ282" s="370"/>
      <c r="AJK282" s="370"/>
      <c r="AJL282" s="370"/>
      <c r="AJM282" s="370"/>
      <c r="AJN282" s="370"/>
      <c r="AJO282" s="370"/>
      <c r="AJP282" s="370"/>
      <c r="AJQ282" s="370"/>
      <c r="AJR282" s="370"/>
      <c r="AJS282" s="370"/>
      <c r="AJT282" s="370"/>
      <c r="AJU282" s="370"/>
      <c r="AJV282" s="370"/>
      <c r="AJW282" s="370"/>
      <c r="AJX282" s="370"/>
      <c r="AJY282" s="370"/>
      <c r="AJZ282" s="370"/>
      <c r="AKA282" s="370"/>
      <c r="AKB282" s="370"/>
      <c r="AKC282" s="370"/>
      <c r="AKD282" s="370"/>
      <c r="AKE282" s="370"/>
      <c r="AKF282" s="370"/>
      <c r="AKG282" s="370"/>
      <c r="AKH282" s="370"/>
      <c r="AKI282" s="370"/>
      <c r="AKJ282" s="370"/>
      <c r="AKK282" s="370"/>
      <c r="AKL282" s="370"/>
      <c r="AKM282" s="370"/>
      <c r="AKN282" s="370"/>
      <c r="AKO282" s="370"/>
      <c r="AKP282" s="370"/>
      <c r="AKQ282" s="370"/>
      <c r="AKR282" s="370"/>
      <c r="AKS282" s="370"/>
      <c r="AKT282" s="370"/>
      <c r="AKU282" s="370"/>
      <c r="AKV282" s="370"/>
      <c r="AKW282" s="370"/>
      <c r="AKX282" s="370"/>
      <c r="AKY282" s="370"/>
      <c r="AKZ282" s="370"/>
      <c r="ALA282" s="370"/>
      <c r="ALB282" s="370"/>
      <c r="ALC282" s="370"/>
      <c r="ALD282" s="370"/>
    </row>
    <row r="283" spans="1:992" s="253" customFormat="1" ht="13.5" customHeight="1">
      <c r="A283" s="2421"/>
      <c r="B283" s="2828"/>
      <c r="C283" s="2421"/>
      <c r="D283" s="718" t="s">
        <v>304</v>
      </c>
      <c r="E283" s="468">
        <v>0</v>
      </c>
      <c r="F283" s="468">
        <v>0</v>
      </c>
      <c r="G283" s="2872"/>
      <c r="H283" s="2385"/>
      <c r="I283" s="2391"/>
      <c r="J283" s="2391"/>
      <c r="K283" s="2391"/>
      <c r="L283" s="2792"/>
      <c r="M283" s="580"/>
      <c r="N283" s="370"/>
      <c r="O283" s="370"/>
      <c r="P283" s="370"/>
      <c r="Q283" s="370"/>
      <c r="R283" s="370"/>
      <c r="S283" s="370"/>
      <c r="T283" s="370"/>
      <c r="U283" s="370"/>
      <c r="V283" s="370"/>
      <c r="W283" s="370"/>
      <c r="X283" s="370"/>
      <c r="Y283" s="370"/>
      <c r="Z283" s="370"/>
      <c r="AA283" s="370"/>
      <c r="AB283" s="370"/>
      <c r="AC283" s="370"/>
      <c r="AD283" s="370"/>
      <c r="AE283" s="370"/>
      <c r="AF283" s="370"/>
      <c r="AG283" s="370"/>
      <c r="AH283" s="370"/>
      <c r="AI283" s="370"/>
      <c r="AJ283" s="370"/>
      <c r="AK283" s="370"/>
      <c r="AL283" s="370"/>
      <c r="AM283" s="370"/>
      <c r="AN283" s="370"/>
      <c r="AO283" s="370"/>
      <c r="AP283" s="370"/>
      <c r="AQ283" s="370"/>
      <c r="AR283" s="370"/>
      <c r="AS283" s="370"/>
      <c r="AT283" s="370"/>
      <c r="AU283" s="370"/>
      <c r="AV283" s="370"/>
      <c r="AW283" s="370"/>
      <c r="AX283" s="370"/>
      <c r="AY283" s="370"/>
      <c r="AZ283" s="370"/>
      <c r="BA283" s="370"/>
      <c r="BB283" s="370"/>
      <c r="BC283" s="370"/>
      <c r="BD283" s="370"/>
      <c r="BE283" s="370"/>
      <c r="BF283" s="370"/>
      <c r="BG283" s="370"/>
      <c r="BH283" s="370"/>
      <c r="BI283" s="370"/>
      <c r="BJ283" s="370"/>
      <c r="BK283" s="370"/>
      <c r="BL283" s="370"/>
      <c r="BM283" s="370"/>
      <c r="BN283" s="370"/>
      <c r="BO283" s="370"/>
      <c r="BP283" s="370"/>
      <c r="BQ283" s="370"/>
      <c r="BR283" s="370"/>
      <c r="BS283" s="370"/>
      <c r="BT283" s="370"/>
      <c r="BU283" s="370"/>
      <c r="BV283" s="370"/>
      <c r="BW283" s="370"/>
      <c r="BX283" s="370"/>
      <c r="BY283" s="370"/>
      <c r="BZ283" s="370"/>
      <c r="CA283" s="370"/>
      <c r="CB283" s="370"/>
      <c r="CC283" s="370"/>
      <c r="CD283" s="370"/>
      <c r="CE283" s="370"/>
      <c r="CF283" s="370"/>
      <c r="CG283" s="370"/>
      <c r="CH283" s="370"/>
      <c r="CI283" s="370"/>
      <c r="CJ283" s="370"/>
      <c r="CK283" s="370"/>
      <c r="CL283" s="370"/>
      <c r="CM283" s="370"/>
      <c r="CN283" s="370"/>
      <c r="CO283" s="370"/>
      <c r="CP283" s="370"/>
      <c r="CQ283" s="370"/>
      <c r="CR283" s="370"/>
      <c r="CS283" s="370"/>
      <c r="CT283" s="370"/>
      <c r="CU283" s="370"/>
      <c r="CV283" s="370"/>
      <c r="CW283" s="370"/>
      <c r="CX283" s="370"/>
      <c r="CY283" s="370"/>
      <c r="CZ283" s="370"/>
      <c r="DA283" s="370"/>
      <c r="DB283" s="370"/>
      <c r="DC283" s="370"/>
      <c r="DD283" s="370"/>
      <c r="DE283" s="370"/>
      <c r="DF283" s="370"/>
      <c r="DG283" s="370"/>
      <c r="DH283" s="370"/>
      <c r="DI283" s="370"/>
      <c r="DJ283" s="370"/>
      <c r="DK283" s="370"/>
      <c r="DL283" s="370"/>
      <c r="DM283" s="370"/>
      <c r="DN283" s="370"/>
      <c r="DO283" s="370"/>
      <c r="DP283" s="370"/>
      <c r="DQ283" s="370"/>
      <c r="DR283" s="370"/>
      <c r="DS283" s="370"/>
      <c r="DT283" s="370"/>
      <c r="DU283" s="370"/>
      <c r="DV283" s="370"/>
      <c r="DW283" s="370"/>
      <c r="DX283" s="370"/>
      <c r="DY283" s="370"/>
      <c r="DZ283" s="370"/>
      <c r="EA283" s="370"/>
      <c r="EB283" s="370"/>
      <c r="EC283" s="370"/>
      <c r="ED283" s="370"/>
      <c r="EE283" s="370"/>
      <c r="EF283" s="370"/>
      <c r="EG283" s="370"/>
      <c r="EH283" s="370"/>
      <c r="EI283" s="370"/>
      <c r="EJ283" s="370"/>
      <c r="EK283" s="370"/>
      <c r="EL283" s="370"/>
      <c r="EM283" s="370"/>
      <c r="EN283" s="370"/>
      <c r="EO283" s="370"/>
      <c r="EP283" s="370"/>
      <c r="EQ283" s="370"/>
      <c r="ER283" s="370"/>
      <c r="ES283" s="370"/>
      <c r="ET283" s="370"/>
      <c r="EU283" s="370"/>
      <c r="EV283" s="370"/>
      <c r="EW283" s="370"/>
      <c r="EX283" s="370"/>
      <c r="EY283" s="370"/>
      <c r="EZ283" s="370"/>
      <c r="FA283" s="370"/>
      <c r="FB283" s="370"/>
      <c r="FC283" s="370"/>
      <c r="FD283" s="370"/>
      <c r="FE283" s="370"/>
      <c r="FF283" s="370"/>
      <c r="FG283" s="370"/>
      <c r="FH283" s="370"/>
      <c r="FI283" s="370"/>
      <c r="FJ283" s="370"/>
      <c r="FK283" s="370"/>
      <c r="FL283" s="370"/>
      <c r="FM283" s="370"/>
      <c r="FN283" s="370"/>
      <c r="FO283" s="370"/>
      <c r="FP283" s="370"/>
      <c r="FQ283" s="370"/>
      <c r="FR283" s="370"/>
      <c r="FS283" s="370"/>
      <c r="FT283" s="370"/>
      <c r="FU283" s="370"/>
      <c r="FV283" s="370"/>
      <c r="FW283" s="370"/>
      <c r="FX283" s="370"/>
      <c r="FY283" s="370"/>
      <c r="FZ283" s="370"/>
      <c r="GA283" s="370"/>
      <c r="GB283" s="370"/>
      <c r="GC283" s="370"/>
      <c r="GD283" s="370"/>
      <c r="GE283" s="370"/>
      <c r="GF283" s="370"/>
      <c r="GG283" s="370"/>
      <c r="GH283" s="370"/>
      <c r="GI283" s="370"/>
      <c r="GJ283" s="370"/>
      <c r="GK283" s="370"/>
      <c r="GL283" s="370"/>
      <c r="GM283" s="370"/>
      <c r="GN283" s="370"/>
      <c r="GO283" s="370"/>
      <c r="GP283" s="370"/>
      <c r="GQ283" s="370"/>
      <c r="GR283" s="370"/>
      <c r="GS283" s="370"/>
      <c r="GT283" s="370"/>
      <c r="GU283" s="370"/>
      <c r="GV283" s="370"/>
      <c r="GW283" s="370"/>
      <c r="GX283" s="370"/>
      <c r="GY283" s="370"/>
      <c r="GZ283" s="370"/>
      <c r="HA283" s="370"/>
      <c r="HB283" s="370"/>
      <c r="HC283" s="370"/>
      <c r="HD283" s="370"/>
      <c r="HE283" s="370"/>
      <c r="HF283" s="370"/>
      <c r="HG283" s="370"/>
      <c r="HH283" s="370"/>
      <c r="HI283" s="370"/>
      <c r="HJ283" s="370"/>
      <c r="HK283" s="370"/>
      <c r="HL283" s="370"/>
      <c r="HM283" s="370"/>
      <c r="HN283" s="370"/>
      <c r="HO283" s="370"/>
      <c r="HP283" s="370"/>
      <c r="HQ283" s="370"/>
      <c r="HR283" s="370"/>
      <c r="HS283" s="370"/>
      <c r="HT283" s="370"/>
      <c r="HU283" s="370"/>
      <c r="HV283" s="370"/>
      <c r="HW283" s="370"/>
      <c r="HX283" s="370"/>
      <c r="HY283" s="370"/>
      <c r="HZ283" s="370"/>
      <c r="IA283" s="370"/>
      <c r="IB283" s="370"/>
      <c r="IC283" s="370"/>
      <c r="ID283" s="370"/>
      <c r="IE283" s="370"/>
      <c r="IF283" s="370"/>
      <c r="IG283" s="370"/>
      <c r="IH283" s="370"/>
      <c r="II283" s="370"/>
      <c r="IJ283" s="370"/>
      <c r="IK283" s="370"/>
      <c r="IL283" s="370"/>
      <c r="IM283" s="370"/>
      <c r="IN283" s="370"/>
      <c r="IO283" s="370"/>
      <c r="IP283" s="370"/>
      <c r="IQ283" s="370"/>
      <c r="IR283" s="370"/>
      <c r="IS283" s="370"/>
      <c r="IT283" s="370"/>
      <c r="IU283" s="370"/>
      <c r="IV283" s="370"/>
      <c r="IW283" s="370"/>
      <c r="IX283" s="370"/>
      <c r="IY283" s="370"/>
      <c r="IZ283" s="370"/>
      <c r="JA283" s="370"/>
      <c r="JB283" s="370"/>
      <c r="JC283" s="370"/>
      <c r="JD283" s="370"/>
      <c r="JE283" s="370"/>
      <c r="JF283" s="370"/>
      <c r="JG283" s="370"/>
      <c r="JH283" s="370"/>
      <c r="JI283" s="370"/>
      <c r="JJ283" s="370"/>
      <c r="JK283" s="370"/>
      <c r="JL283" s="370"/>
      <c r="JM283" s="370"/>
      <c r="JN283" s="370"/>
      <c r="JO283" s="370"/>
      <c r="JP283" s="370"/>
      <c r="JQ283" s="370"/>
      <c r="JR283" s="370"/>
      <c r="JS283" s="370"/>
      <c r="JT283" s="370"/>
      <c r="JU283" s="370"/>
      <c r="JV283" s="370"/>
      <c r="JW283" s="370"/>
      <c r="JX283" s="370"/>
      <c r="JY283" s="370"/>
      <c r="JZ283" s="370"/>
      <c r="KA283" s="370"/>
      <c r="KB283" s="370"/>
      <c r="KC283" s="370"/>
      <c r="KD283" s="370"/>
      <c r="KE283" s="370"/>
      <c r="KF283" s="370"/>
      <c r="KG283" s="370"/>
      <c r="KH283" s="370"/>
      <c r="KI283" s="370"/>
      <c r="KJ283" s="370"/>
      <c r="KK283" s="370"/>
      <c r="KL283" s="370"/>
      <c r="KM283" s="370"/>
      <c r="KN283" s="370"/>
      <c r="KO283" s="370"/>
      <c r="KP283" s="370"/>
      <c r="KQ283" s="370"/>
      <c r="KR283" s="370"/>
      <c r="KS283" s="370"/>
      <c r="KT283" s="370"/>
      <c r="KU283" s="370"/>
      <c r="KV283" s="370"/>
      <c r="KW283" s="370"/>
      <c r="KX283" s="370"/>
      <c r="KY283" s="370"/>
      <c r="KZ283" s="370"/>
      <c r="LA283" s="370"/>
      <c r="LB283" s="370"/>
      <c r="LC283" s="370"/>
      <c r="LD283" s="370"/>
      <c r="LE283" s="370"/>
      <c r="LF283" s="370"/>
      <c r="LG283" s="370"/>
      <c r="LH283" s="370"/>
      <c r="LI283" s="370"/>
      <c r="LJ283" s="370"/>
      <c r="LK283" s="370"/>
      <c r="LL283" s="370"/>
      <c r="LM283" s="370"/>
      <c r="LN283" s="370"/>
      <c r="LO283" s="370"/>
      <c r="LP283" s="370"/>
      <c r="LQ283" s="370"/>
      <c r="LR283" s="370"/>
      <c r="LS283" s="370"/>
      <c r="LT283" s="370"/>
      <c r="LU283" s="370"/>
      <c r="LV283" s="370"/>
      <c r="LW283" s="370"/>
      <c r="LX283" s="370"/>
      <c r="LY283" s="370"/>
      <c r="LZ283" s="370"/>
      <c r="MA283" s="370"/>
      <c r="MB283" s="370"/>
      <c r="MC283" s="370"/>
      <c r="MD283" s="370"/>
      <c r="ME283" s="370"/>
      <c r="MF283" s="370"/>
      <c r="MG283" s="370"/>
      <c r="MH283" s="370"/>
      <c r="MI283" s="370"/>
      <c r="MJ283" s="370"/>
      <c r="MK283" s="370"/>
      <c r="ML283" s="370"/>
      <c r="MM283" s="370"/>
      <c r="MN283" s="370"/>
      <c r="MO283" s="370"/>
      <c r="MP283" s="370"/>
      <c r="MQ283" s="370"/>
      <c r="MR283" s="370"/>
      <c r="MS283" s="370"/>
      <c r="MT283" s="370"/>
      <c r="MU283" s="370"/>
      <c r="MV283" s="370"/>
      <c r="MW283" s="370"/>
      <c r="MX283" s="370"/>
      <c r="MY283" s="370"/>
      <c r="MZ283" s="370"/>
      <c r="NA283" s="370"/>
      <c r="NB283" s="370"/>
      <c r="NC283" s="370"/>
      <c r="ND283" s="370"/>
      <c r="NE283" s="370"/>
      <c r="NF283" s="370"/>
      <c r="NG283" s="370"/>
      <c r="NH283" s="370"/>
      <c r="NI283" s="370"/>
      <c r="NJ283" s="370"/>
      <c r="NK283" s="370"/>
      <c r="NL283" s="370"/>
      <c r="NM283" s="370"/>
      <c r="NN283" s="370"/>
      <c r="NO283" s="370"/>
      <c r="NP283" s="370"/>
      <c r="NQ283" s="370"/>
      <c r="NR283" s="370"/>
      <c r="NS283" s="370"/>
      <c r="NT283" s="370"/>
      <c r="NU283" s="370"/>
      <c r="NV283" s="370"/>
      <c r="NW283" s="370"/>
      <c r="NX283" s="370"/>
      <c r="NY283" s="370"/>
      <c r="NZ283" s="370"/>
      <c r="OA283" s="370"/>
      <c r="OB283" s="370"/>
      <c r="OC283" s="370"/>
      <c r="OD283" s="370"/>
      <c r="OE283" s="370"/>
      <c r="OF283" s="370"/>
      <c r="OG283" s="370"/>
      <c r="OH283" s="370"/>
      <c r="OI283" s="370"/>
      <c r="OJ283" s="370"/>
      <c r="OK283" s="370"/>
      <c r="OL283" s="370"/>
      <c r="OM283" s="370"/>
      <c r="ON283" s="370"/>
      <c r="OO283" s="370"/>
      <c r="OP283" s="370"/>
      <c r="OQ283" s="370"/>
      <c r="OR283" s="370"/>
      <c r="OS283" s="370"/>
      <c r="OT283" s="370"/>
      <c r="OU283" s="370"/>
      <c r="OV283" s="370"/>
      <c r="OW283" s="370"/>
      <c r="OX283" s="370"/>
      <c r="OY283" s="370"/>
      <c r="OZ283" s="370"/>
      <c r="PA283" s="370"/>
      <c r="PB283" s="370"/>
      <c r="PC283" s="370"/>
      <c r="PD283" s="370"/>
      <c r="PE283" s="370"/>
      <c r="PF283" s="370"/>
      <c r="PG283" s="370"/>
      <c r="PH283" s="370"/>
      <c r="PI283" s="370"/>
      <c r="PJ283" s="370"/>
      <c r="PK283" s="370"/>
      <c r="PL283" s="370"/>
      <c r="PM283" s="370"/>
      <c r="PN283" s="370"/>
      <c r="PO283" s="370"/>
      <c r="PP283" s="370"/>
      <c r="PQ283" s="370"/>
      <c r="PR283" s="370"/>
      <c r="PS283" s="370"/>
      <c r="PT283" s="370"/>
      <c r="PU283" s="370"/>
      <c r="PV283" s="370"/>
      <c r="PW283" s="370"/>
      <c r="PX283" s="370"/>
      <c r="PY283" s="370"/>
      <c r="PZ283" s="370"/>
      <c r="QA283" s="370"/>
      <c r="QB283" s="370"/>
      <c r="QC283" s="370"/>
      <c r="QD283" s="370"/>
      <c r="QE283" s="370"/>
      <c r="QF283" s="370"/>
      <c r="QG283" s="370"/>
      <c r="QH283" s="370"/>
      <c r="QI283" s="370"/>
      <c r="QJ283" s="370"/>
      <c r="QK283" s="370"/>
      <c r="QL283" s="370"/>
      <c r="QM283" s="370"/>
      <c r="QN283" s="370"/>
      <c r="QO283" s="370"/>
      <c r="QP283" s="370"/>
      <c r="QQ283" s="370"/>
      <c r="QR283" s="370"/>
      <c r="QS283" s="370"/>
      <c r="QT283" s="370"/>
      <c r="QU283" s="370"/>
      <c r="QV283" s="370"/>
      <c r="QW283" s="370"/>
      <c r="QX283" s="370"/>
      <c r="QY283" s="370"/>
      <c r="QZ283" s="370"/>
      <c r="RA283" s="370"/>
      <c r="RB283" s="370"/>
      <c r="RC283" s="370"/>
      <c r="RD283" s="370"/>
      <c r="RE283" s="370"/>
      <c r="RF283" s="370"/>
      <c r="RG283" s="370"/>
      <c r="RH283" s="370"/>
      <c r="RI283" s="370"/>
      <c r="RJ283" s="370"/>
      <c r="RK283" s="370"/>
      <c r="RL283" s="370"/>
      <c r="RM283" s="370"/>
      <c r="RN283" s="370"/>
      <c r="RO283" s="370"/>
      <c r="RP283" s="370"/>
      <c r="RQ283" s="370"/>
      <c r="RR283" s="370"/>
      <c r="RS283" s="370"/>
      <c r="RT283" s="370"/>
      <c r="RU283" s="370"/>
      <c r="RV283" s="370"/>
      <c r="RW283" s="370"/>
      <c r="RX283" s="370"/>
      <c r="RY283" s="370"/>
      <c r="RZ283" s="370"/>
      <c r="SA283" s="370"/>
      <c r="SB283" s="370"/>
      <c r="SC283" s="370"/>
      <c r="SD283" s="370"/>
      <c r="SE283" s="370"/>
      <c r="SF283" s="370"/>
      <c r="SG283" s="370"/>
      <c r="SH283" s="370"/>
      <c r="SI283" s="370"/>
      <c r="SJ283" s="370"/>
      <c r="SK283" s="370"/>
      <c r="SL283" s="370"/>
      <c r="SM283" s="370"/>
      <c r="SN283" s="370"/>
      <c r="SO283" s="370"/>
      <c r="SP283" s="370"/>
      <c r="SQ283" s="370"/>
      <c r="SR283" s="370"/>
      <c r="SS283" s="370"/>
      <c r="ST283" s="370"/>
      <c r="SU283" s="370"/>
      <c r="SV283" s="370"/>
      <c r="SW283" s="370"/>
      <c r="SX283" s="370"/>
      <c r="SY283" s="370"/>
      <c r="SZ283" s="370"/>
      <c r="TA283" s="370"/>
      <c r="TB283" s="370"/>
      <c r="TC283" s="370"/>
      <c r="TD283" s="370"/>
      <c r="TE283" s="370"/>
      <c r="TF283" s="370"/>
      <c r="TG283" s="370"/>
      <c r="TH283" s="370"/>
      <c r="TI283" s="370"/>
      <c r="TJ283" s="370"/>
      <c r="TK283" s="370"/>
      <c r="TL283" s="370"/>
      <c r="TM283" s="370"/>
      <c r="TN283" s="370"/>
      <c r="TO283" s="370"/>
      <c r="TP283" s="370"/>
      <c r="TQ283" s="370"/>
      <c r="TR283" s="370"/>
      <c r="TS283" s="370"/>
      <c r="TT283" s="370"/>
      <c r="TU283" s="370"/>
      <c r="TV283" s="370"/>
      <c r="TW283" s="370"/>
      <c r="TX283" s="370"/>
      <c r="TY283" s="370"/>
      <c r="TZ283" s="370"/>
      <c r="UA283" s="370"/>
      <c r="UB283" s="370"/>
      <c r="UC283" s="370"/>
      <c r="UD283" s="370"/>
      <c r="UE283" s="370"/>
      <c r="UF283" s="370"/>
      <c r="UG283" s="370"/>
      <c r="UH283" s="370"/>
      <c r="UI283" s="370"/>
      <c r="UJ283" s="370"/>
      <c r="UK283" s="370"/>
      <c r="UL283" s="370"/>
      <c r="UM283" s="370"/>
      <c r="UN283" s="370"/>
      <c r="UO283" s="370"/>
      <c r="UP283" s="370"/>
      <c r="UQ283" s="370"/>
      <c r="UR283" s="370"/>
      <c r="US283" s="370"/>
      <c r="UT283" s="370"/>
      <c r="UU283" s="370"/>
      <c r="UV283" s="370"/>
      <c r="UW283" s="370"/>
      <c r="UX283" s="370"/>
      <c r="UY283" s="370"/>
      <c r="UZ283" s="370"/>
      <c r="VA283" s="370"/>
      <c r="VB283" s="370"/>
      <c r="VC283" s="370"/>
      <c r="VD283" s="370"/>
      <c r="VE283" s="370"/>
      <c r="VF283" s="370"/>
      <c r="VG283" s="370"/>
      <c r="VH283" s="370"/>
      <c r="VI283" s="370"/>
      <c r="VJ283" s="370"/>
      <c r="VK283" s="370"/>
      <c r="VL283" s="370"/>
      <c r="VM283" s="370"/>
      <c r="VN283" s="370"/>
      <c r="VO283" s="370"/>
      <c r="VP283" s="370"/>
      <c r="VQ283" s="370"/>
      <c r="VR283" s="370"/>
      <c r="VS283" s="370"/>
      <c r="VT283" s="370"/>
      <c r="VU283" s="370"/>
      <c r="VV283" s="370"/>
      <c r="VW283" s="370"/>
      <c r="VX283" s="370"/>
      <c r="VY283" s="370"/>
      <c r="VZ283" s="370"/>
      <c r="WA283" s="370"/>
      <c r="WB283" s="370"/>
      <c r="WC283" s="370"/>
      <c r="WD283" s="370"/>
      <c r="WE283" s="370"/>
      <c r="WF283" s="370"/>
      <c r="WG283" s="370"/>
      <c r="WH283" s="370"/>
      <c r="WI283" s="370"/>
      <c r="WJ283" s="370"/>
      <c r="WK283" s="370"/>
      <c r="WL283" s="370"/>
      <c r="WM283" s="370"/>
      <c r="WN283" s="370"/>
      <c r="WO283" s="370"/>
      <c r="WP283" s="370"/>
      <c r="WQ283" s="370"/>
      <c r="WR283" s="370"/>
      <c r="WS283" s="370"/>
      <c r="WT283" s="370"/>
      <c r="WU283" s="370"/>
      <c r="WV283" s="370"/>
      <c r="WW283" s="370"/>
      <c r="WX283" s="370"/>
      <c r="WY283" s="370"/>
      <c r="WZ283" s="370"/>
      <c r="XA283" s="370"/>
      <c r="XB283" s="370"/>
      <c r="XC283" s="370"/>
      <c r="XD283" s="370"/>
      <c r="XE283" s="370"/>
      <c r="XF283" s="370"/>
      <c r="XG283" s="370"/>
      <c r="XH283" s="370"/>
      <c r="XI283" s="370"/>
      <c r="XJ283" s="370"/>
      <c r="XK283" s="370"/>
      <c r="XL283" s="370"/>
      <c r="XM283" s="370"/>
      <c r="XN283" s="370"/>
      <c r="XO283" s="370"/>
      <c r="XP283" s="370"/>
      <c r="XQ283" s="370"/>
      <c r="XR283" s="370"/>
      <c r="XS283" s="370"/>
      <c r="XT283" s="370"/>
      <c r="XU283" s="370"/>
      <c r="XV283" s="370"/>
      <c r="XW283" s="370"/>
      <c r="XX283" s="370"/>
      <c r="XY283" s="370"/>
      <c r="XZ283" s="370"/>
      <c r="YA283" s="370"/>
      <c r="YB283" s="370"/>
      <c r="YC283" s="370"/>
      <c r="YD283" s="370"/>
      <c r="YE283" s="370"/>
      <c r="YF283" s="370"/>
      <c r="YG283" s="370"/>
      <c r="YH283" s="370"/>
      <c r="YI283" s="370"/>
      <c r="YJ283" s="370"/>
      <c r="YK283" s="370"/>
      <c r="YL283" s="370"/>
      <c r="YM283" s="370"/>
      <c r="YN283" s="370"/>
      <c r="YO283" s="370"/>
      <c r="YP283" s="370"/>
      <c r="YQ283" s="370"/>
      <c r="YR283" s="370"/>
      <c r="YS283" s="370"/>
      <c r="YT283" s="370"/>
      <c r="YU283" s="370"/>
      <c r="YV283" s="370"/>
      <c r="YW283" s="370"/>
      <c r="YX283" s="370"/>
      <c r="YY283" s="370"/>
      <c r="YZ283" s="370"/>
      <c r="ZA283" s="370"/>
      <c r="ZB283" s="370"/>
      <c r="ZC283" s="370"/>
      <c r="ZD283" s="370"/>
      <c r="ZE283" s="370"/>
      <c r="ZF283" s="370"/>
      <c r="ZG283" s="370"/>
      <c r="ZH283" s="370"/>
      <c r="ZI283" s="370"/>
      <c r="ZJ283" s="370"/>
      <c r="ZK283" s="370"/>
      <c r="ZL283" s="370"/>
      <c r="ZM283" s="370"/>
      <c r="ZN283" s="370"/>
      <c r="ZO283" s="370"/>
      <c r="ZP283" s="370"/>
      <c r="ZQ283" s="370"/>
      <c r="ZR283" s="370"/>
      <c r="ZS283" s="370"/>
      <c r="ZT283" s="370"/>
      <c r="ZU283" s="370"/>
      <c r="ZV283" s="370"/>
      <c r="ZW283" s="370"/>
      <c r="ZX283" s="370"/>
      <c r="ZY283" s="370"/>
      <c r="ZZ283" s="370"/>
      <c r="AAA283" s="370"/>
      <c r="AAB283" s="370"/>
      <c r="AAC283" s="370"/>
      <c r="AAD283" s="370"/>
      <c r="AAE283" s="370"/>
      <c r="AAF283" s="370"/>
      <c r="AAG283" s="370"/>
      <c r="AAH283" s="370"/>
      <c r="AAI283" s="370"/>
      <c r="AAJ283" s="370"/>
      <c r="AAK283" s="370"/>
      <c r="AAL283" s="370"/>
      <c r="AAM283" s="370"/>
      <c r="AAN283" s="370"/>
      <c r="AAO283" s="370"/>
      <c r="AAP283" s="370"/>
      <c r="AAQ283" s="370"/>
      <c r="AAR283" s="370"/>
      <c r="AAS283" s="370"/>
      <c r="AAT283" s="370"/>
      <c r="AAU283" s="370"/>
      <c r="AAV283" s="370"/>
      <c r="AAW283" s="370"/>
      <c r="AAX283" s="370"/>
      <c r="AAY283" s="370"/>
      <c r="AAZ283" s="370"/>
      <c r="ABA283" s="370"/>
      <c r="ABB283" s="370"/>
      <c r="ABC283" s="370"/>
      <c r="ABD283" s="370"/>
      <c r="ABE283" s="370"/>
      <c r="ABF283" s="370"/>
      <c r="ABG283" s="370"/>
      <c r="ABH283" s="370"/>
      <c r="ABI283" s="370"/>
      <c r="ABJ283" s="370"/>
      <c r="ABK283" s="370"/>
      <c r="ABL283" s="370"/>
      <c r="ABM283" s="370"/>
      <c r="ABN283" s="370"/>
      <c r="ABO283" s="370"/>
      <c r="ABP283" s="370"/>
      <c r="ABQ283" s="370"/>
      <c r="ABR283" s="370"/>
      <c r="ABS283" s="370"/>
      <c r="ABT283" s="370"/>
      <c r="ABU283" s="370"/>
      <c r="ABV283" s="370"/>
      <c r="ABW283" s="370"/>
      <c r="ABX283" s="370"/>
      <c r="ABY283" s="370"/>
      <c r="ABZ283" s="370"/>
      <c r="ACA283" s="370"/>
      <c r="ACB283" s="370"/>
      <c r="ACC283" s="370"/>
      <c r="ACD283" s="370"/>
      <c r="ACE283" s="370"/>
      <c r="ACF283" s="370"/>
      <c r="ACG283" s="370"/>
      <c r="ACH283" s="370"/>
      <c r="ACI283" s="370"/>
      <c r="ACJ283" s="370"/>
      <c r="ACK283" s="370"/>
      <c r="ACL283" s="370"/>
      <c r="ACM283" s="370"/>
      <c r="ACN283" s="370"/>
      <c r="ACO283" s="370"/>
      <c r="ACP283" s="370"/>
      <c r="ACQ283" s="370"/>
      <c r="ACR283" s="370"/>
      <c r="ACS283" s="370"/>
      <c r="ACT283" s="370"/>
      <c r="ACU283" s="370"/>
      <c r="ACV283" s="370"/>
      <c r="ACW283" s="370"/>
      <c r="ACX283" s="370"/>
      <c r="ACY283" s="370"/>
      <c r="ACZ283" s="370"/>
      <c r="ADA283" s="370"/>
      <c r="ADB283" s="370"/>
      <c r="ADC283" s="370"/>
      <c r="ADD283" s="370"/>
      <c r="ADE283" s="370"/>
      <c r="ADF283" s="370"/>
      <c r="ADG283" s="370"/>
      <c r="ADH283" s="370"/>
      <c r="ADI283" s="370"/>
      <c r="ADJ283" s="370"/>
      <c r="ADK283" s="370"/>
      <c r="ADL283" s="370"/>
      <c r="ADM283" s="370"/>
      <c r="ADN283" s="370"/>
      <c r="ADO283" s="370"/>
      <c r="ADP283" s="370"/>
      <c r="ADQ283" s="370"/>
      <c r="ADR283" s="370"/>
      <c r="ADS283" s="370"/>
      <c r="ADT283" s="370"/>
      <c r="ADU283" s="370"/>
      <c r="ADV283" s="370"/>
      <c r="ADW283" s="370"/>
      <c r="ADX283" s="370"/>
      <c r="ADY283" s="370"/>
      <c r="ADZ283" s="370"/>
      <c r="AEA283" s="370"/>
      <c r="AEB283" s="370"/>
      <c r="AEC283" s="370"/>
      <c r="AED283" s="370"/>
      <c r="AEE283" s="370"/>
      <c r="AEF283" s="370"/>
      <c r="AEG283" s="370"/>
      <c r="AEH283" s="370"/>
      <c r="AEI283" s="370"/>
      <c r="AEJ283" s="370"/>
      <c r="AEK283" s="370"/>
      <c r="AEL283" s="370"/>
      <c r="AEM283" s="370"/>
      <c r="AEN283" s="370"/>
      <c r="AEO283" s="370"/>
      <c r="AEP283" s="370"/>
      <c r="AEQ283" s="370"/>
      <c r="AER283" s="370"/>
      <c r="AES283" s="370"/>
      <c r="AET283" s="370"/>
      <c r="AEU283" s="370"/>
      <c r="AEV283" s="370"/>
      <c r="AEW283" s="370"/>
      <c r="AEX283" s="370"/>
      <c r="AEY283" s="370"/>
      <c r="AEZ283" s="370"/>
      <c r="AFA283" s="370"/>
      <c r="AFB283" s="370"/>
      <c r="AFC283" s="370"/>
      <c r="AFD283" s="370"/>
      <c r="AFE283" s="370"/>
      <c r="AFF283" s="370"/>
      <c r="AFG283" s="370"/>
      <c r="AFH283" s="370"/>
      <c r="AFI283" s="370"/>
      <c r="AFJ283" s="370"/>
      <c r="AFK283" s="370"/>
      <c r="AFL283" s="370"/>
      <c r="AFM283" s="370"/>
      <c r="AFN283" s="370"/>
      <c r="AFO283" s="370"/>
      <c r="AFP283" s="370"/>
      <c r="AFQ283" s="370"/>
      <c r="AFR283" s="370"/>
      <c r="AFS283" s="370"/>
      <c r="AFT283" s="370"/>
      <c r="AFU283" s="370"/>
      <c r="AFV283" s="370"/>
      <c r="AFW283" s="370"/>
      <c r="AFX283" s="370"/>
      <c r="AFY283" s="370"/>
      <c r="AFZ283" s="370"/>
      <c r="AGA283" s="370"/>
      <c r="AGB283" s="370"/>
      <c r="AGC283" s="370"/>
      <c r="AGD283" s="370"/>
      <c r="AGE283" s="370"/>
      <c r="AGF283" s="370"/>
      <c r="AGG283" s="370"/>
      <c r="AGH283" s="370"/>
      <c r="AGI283" s="370"/>
      <c r="AGJ283" s="370"/>
      <c r="AGK283" s="370"/>
      <c r="AGL283" s="370"/>
      <c r="AGM283" s="370"/>
      <c r="AGN283" s="370"/>
      <c r="AGO283" s="370"/>
      <c r="AGP283" s="370"/>
      <c r="AGQ283" s="370"/>
      <c r="AGR283" s="370"/>
      <c r="AGS283" s="370"/>
      <c r="AGT283" s="370"/>
      <c r="AGU283" s="370"/>
      <c r="AGV283" s="370"/>
      <c r="AGW283" s="370"/>
      <c r="AGX283" s="370"/>
      <c r="AGY283" s="370"/>
      <c r="AGZ283" s="370"/>
      <c r="AHA283" s="370"/>
      <c r="AHB283" s="370"/>
      <c r="AHC283" s="370"/>
      <c r="AHD283" s="370"/>
      <c r="AHE283" s="370"/>
      <c r="AHF283" s="370"/>
      <c r="AHG283" s="370"/>
      <c r="AHH283" s="370"/>
      <c r="AHI283" s="370"/>
      <c r="AHJ283" s="370"/>
      <c r="AHK283" s="370"/>
      <c r="AHL283" s="370"/>
      <c r="AHM283" s="370"/>
      <c r="AHN283" s="370"/>
      <c r="AHO283" s="370"/>
      <c r="AHP283" s="370"/>
      <c r="AHQ283" s="370"/>
      <c r="AHR283" s="370"/>
      <c r="AHS283" s="370"/>
      <c r="AHT283" s="370"/>
      <c r="AHU283" s="370"/>
      <c r="AHV283" s="370"/>
      <c r="AHW283" s="370"/>
      <c r="AHX283" s="370"/>
      <c r="AHY283" s="370"/>
      <c r="AHZ283" s="370"/>
      <c r="AIA283" s="370"/>
      <c r="AIB283" s="370"/>
      <c r="AIC283" s="370"/>
      <c r="AID283" s="370"/>
      <c r="AIE283" s="370"/>
      <c r="AIF283" s="370"/>
      <c r="AIG283" s="370"/>
      <c r="AIH283" s="370"/>
      <c r="AII283" s="370"/>
      <c r="AIJ283" s="370"/>
      <c r="AIK283" s="370"/>
      <c r="AIL283" s="370"/>
      <c r="AIM283" s="370"/>
      <c r="AIN283" s="370"/>
      <c r="AIO283" s="370"/>
      <c r="AIP283" s="370"/>
      <c r="AIQ283" s="370"/>
      <c r="AIR283" s="370"/>
      <c r="AIS283" s="370"/>
      <c r="AIT283" s="370"/>
      <c r="AIU283" s="370"/>
      <c r="AIV283" s="370"/>
      <c r="AIW283" s="370"/>
      <c r="AIX283" s="370"/>
      <c r="AIY283" s="370"/>
      <c r="AIZ283" s="370"/>
      <c r="AJA283" s="370"/>
      <c r="AJB283" s="370"/>
      <c r="AJC283" s="370"/>
      <c r="AJD283" s="370"/>
      <c r="AJE283" s="370"/>
      <c r="AJF283" s="370"/>
      <c r="AJG283" s="370"/>
      <c r="AJH283" s="370"/>
      <c r="AJI283" s="370"/>
      <c r="AJJ283" s="370"/>
      <c r="AJK283" s="370"/>
      <c r="AJL283" s="370"/>
      <c r="AJM283" s="370"/>
      <c r="AJN283" s="370"/>
      <c r="AJO283" s="370"/>
      <c r="AJP283" s="370"/>
      <c r="AJQ283" s="370"/>
      <c r="AJR283" s="370"/>
      <c r="AJS283" s="370"/>
      <c r="AJT283" s="370"/>
      <c r="AJU283" s="370"/>
      <c r="AJV283" s="370"/>
      <c r="AJW283" s="370"/>
      <c r="AJX283" s="370"/>
      <c r="AJY283" s="370"/>
      <c r="AJZ283" s="370"/>
      <c r="AKA283" s="370"/>
      <c r="AKB283" s="370"/>
      <c r="AKC283" s="370"/>
      <c r="AKD283" s="370"/>
      <c r="AKE283" s="370"/>
      <c r="AKF283" s="370"/>
      <c r="AKG283" s="370"/>
      <c r="AKH283" s="370"/>
      <c r="AKI283" s="370"/>
      <c r="AKJ283" s="370"/>
      <c r="AKK283" s="370"/>
      <c r="AKL283" s="370"/>
      <c r="AKM283" s="370"/>
      <c r="AKN283" s="370"/>
      <c r="AKO283" s="370"/>
      <c r="AKP283" s="370"/>
      <c r="AKQ283" s="370"/>
      <c r="AKR283" s="370"/>
      <c r="AKS283" s="370"/>
      <c r="AKT283" s="370"/>
      <c r="AKU283" s="370"/>
      <c r="AKV283" s="370"/>
      <c r="AKW283" s="370"/>
      <c r="AKX283" s="370"/>
      <c r="AKY283" s="370"/>
      <c r="AKZ283" s="370"/>
      <c r="ALA283" s="370"/>
      <c r="ALB283" s="370"/>
      <c r="ALC283" s="370"/>
      <c r="ALD283" s="370"/>
    </row>
    <row r="284" spans="1:992" s="253" customFormat="1" ht="21.75" customHeight="1">
      <c r="A284" s="2421"/>
      <c r="B284" s="2828"/>
      <c r="C284" s="2421"/>
      <c r="D284" s="709" t="s">
        <v>305</v>
      </c>
      <c r="E284" s="375">
        <v>0</v>
      </c>
      <c r="F284" s="374">
        <v>0</v>
      </c>
      <c r="G284" s="2872"/>
      <c r="H284" s="2385"/>
      <c r="I284" s="2391"/>
      <c r="J284" s="2391"/>
      <c r="K284" s="2391"/>
      <c r="L284" s="2792"/>
      <c r="M284" s="580"/>
      <c r="N284" s="370"/>
      <c r="O284" s="370"/>
      <c r="P284" s="370"/>
      <c r="Q284" s="370"/>
      <c r="R284" s="370"/>
      <c r="S284" s="370"/>
      <c r="T284" s="370"/>
      <c r="U284" s="370"/>
      <c r="V284" s="370"/>
      <c r="W284" s="370"/>
      <c r="X284" s="370"/>
      <c r="Y284" s="370"/>
      <c r="Z284" s="370"/>
      <c r="AA284" s="370"/>
      <c r="AB284" s="370"/>
      <c r="AC284" s="370"/>
      <c r="AD284" s="370"/>
      <c r="AE284" s="370"/>
      <c r="AF284" s="370"/>
      <c r="AG284" s="370"/>
      <c r="AH284" s="370"/>
      <c r="AI284" s="370"/>
      <c r="AJ284" s="370"/>
      <c r="AK284" s="370"/>
      <c r="AL284" s="370"/>
      <c r="AM284" s="370"/>
      <c r="AN284" s="370"/>
      <c r="AO284" s="370"/>
      <c r="AP284" s="370"/>
      <c r="AQ284" s="370"/>
      <c r="AR284" s="370"/>
      <c r="AS284" s="370"/>
      <c r="AT284" s="370"/>
      <c r="AU284" s="370"/>
      <c r="AV284" s="370"/>
      <c r="AW284" s="370"/>
      <c r="AX284" s="370"/>
      <c r="AY284" s="370"/>
      <c r="AZ284" s="370"/>
      <c r="BA284" s="370"/>
      <c r="BB284" s="370"/>
      <c r="BC284" s="370"/>
      <c r="BD284" s="370"/>
      <c r="BE284" s="370"/>
      <c r="BF284" s="370"/>
      <c r="BG284" s="370"/>
      <c r="BH284" s="370"/>
      <c r="BI284" s="370"/>
      <c r="BJ284" s="370"/>
      <c r="BK284" s="370"/>
      <c r="BL284" s="370"/>
      <c r="BM284" s="370"/>
      <c r="BN284" s="370"/>
      <c r="BO284" s="370"/>
      <c r="BP284" s="370"/>
      <c r="BQ284" s="370"/>
      <c r="BR284" s="370"/>
      <c r="BS284" s="370"/>
      <c r="BT284" s="370"/>
      <c r="BU284" s="370"/>
      <c r="BV284" s="370"/>
      <c r="BW284" s="370"/>
      <c r="BX284" s="370"/>
      <c r="BY284" s="370"/>
      <c r="BZ284" s="370"/>
      <c r="CA284" s="370"/>
      <c r="CB284" s="370"/>
      <c r="CC284" s="370"/>
      <c r="CD284" s="370"/>
      <c r="CE284" s="370"/>
      <c r="CF284" s="370"/>
      <c r="CG284" s="370"/>
      <c r="CH284" s="370"/>
      <c r="CI284" s="370"/>
      <c r="CJ284" s="370"/>
      <c r="CK284" s="370"/>
      <c r="CL284" s="370"/>
      <c r="CM284" s="370"/>
      <c r="CN284" s="370"/>
      <c r="CO284" s="370"/>
      <c r="CP284" s="370"/>
      <c r="CQ284" s="370"/>
      <c r="CR284" s="370"/>
      <c r="CS284" s="370"/>
      <c r="CT284" s="370"/>
      <c r="CU284" s="370"/>
      <c r="CV284" s="370"/>
      <c r="CW284" s="370"/>
      <c r="CX284" s="370"/>
      <c r="CY284" s="370"/>
      <c r="CZ284" s="370"/>
      <c r="DA284" s="370"/>
      <c r="DB284" s="370"/>
      <c r="DC284" s="370"/>
      <c r="DD284" s="370"/>
      <c r="DE284" s="370"/>
      <c r="DF284" s="370"/>
      <c r="DG284" s="370"/>
      <c r="DH284" s="370"/>
      <c r="DI284" s="370"/>
      <c r="DJ284" s="370"/>
      <c r="DK284" s="370"/>
      <c r="DL284" s="370"/>
      <c r="DM284" s="370"/>
      <c r="DN284" s="370"/>
      <c r="DO284" s="370"/>
      <c r="DP284" s="370"/>
      <c r="DQ284" s="370"/>
      <c r="DR284" s="370"/>
      <c r="DS284" s="370"/>
      <c r="DT284" s="370"/>
      <c r="DU284" s="370"/>
      <c r="DV284" s="370"/>
      <c r="DW284" s="370"/>
      <c r="DX284" s="370"/>
      <c r="DY284" s="370"/>
      <c r="DZ284" s="370"/>
      <c r="EA284" s="370"/>
      <c r="EB284" s="370"/>
      <c r="EC284" s="370"/>
      <c r="ED284" s="370"/>
      <c r="EE284" s="370"/>
      <c r="EF284" s="370"/>
      <c r="EG284" s="370"/>
      <c r="EH284" s="370"/>
      <c r="EI284" s="370"/>
      <c r="EJ284" s="370"/>
      <c r="EK284" s="370"/>
      <c r="EL284" s="370"/>
      <c r="EM284" s="370"/>
      <c r="EN284" s="370"/>
      <c r="EO284" s="370"/>
      <c r="EP284" s="370"/>
      <c r="EQ284" s="370"/>
      <c r="ER284" s="370"/>
      <c r="ES284" s="370"/>
      <c r="ET284" s="370"/>
      <c r="EU284" s="370"/>
      <c r="EV284" s="370"/>
      <c r="EW284" s="370"/>
      <c r="EX284" s="370"/>
      <c r="EY284" s="370"/>
      <c r="EZ284" s="370"/>
      <c r="FA284" s="370"/>
      <c r="FB284" s="370"/>
      <c r="FC284" s="370"/>
      <c r="FD284" s="370"/>
      <c r="FE284" s="370"/>
      <c r="FF284" s="370"/>
      <c r="FG284" s="370"/>
      <c r="FH284" s="370"/>
      <c r="FI284" s="370"/>
      <c r="FJ284" s="370"/>
      <c r="FK284" s="370"/>
      <c r="FL284" s="370"/>
      <c r="FM284" s="370"/>
      <c r="FN284" s="370"/>
      <c r="FO284" s="370"/>
      <c r="FP284" s="370"/>
      <c r="FQ284" s="370"/>
      <c r="FR284" s="370"/>
      <c r="FS284" s="370"/>
      <c r="FT284" s="370"/>
      <c r="FU284" s="370"/>
      <c r="FV284" s="370"/>
      <c r="FW284" s="370"/>
      <c r="FX284" s="370"/>
      <c r="FY284" s="370"/>
      <c r="FZ284" s="370"/>
      <c r="GA284" s="370"/>
      <c r="GB284" s="370"/>
      <c r="GC284" s="370"/>
      <c r="GD284" s="370"/>
      <c r="GE284" s="370"/>
      <c r="GF284" s="370"/>
      <c r="GG284" s="370"/>
      <c r="GH284" s="370"/>
      <c r="GI284" s="370"/>
      <c r="GJ284" s="370"/>
      <c r="GK284" s="370"/>
      <c r="GL284" s="370"/>
      <c r="GM284" s="370"/>
      <c r="GN284" s="370"/>
      <c r="GO284" s="370"/>
      <c r="GP284" s="370"/>
      <c r="GQ284" s="370"/>
      <c r="GR284" s="370"/>
      <c r="GS284" s="370"/>
      <c r="GT284" s="370"/>
      <c r="GU284" s="370"/>
      <c r="GV284" s="370"/>
      <c r="GW284" s="370"/>
      <c r="GX284" s="370"/>
      <c r="GY284" s="370"/>
      <c r="GZ284" s="370"/>
      <c r="HA284" s="370"/>
      <c r="HB284" s="370"/>
      <c r="HC284" s="370"/>
      <c r="HD284" s="370"/>
      <c r="HE284" s="370"/>
      <c r="HF284" s="370"/>
      <c r="HG284" s="370"/>
      <c r="HH284" s="370"/>
      <c r="HI284" s="370"/>
      <c r="HJ284" s="370"/>
      <c r="HK284" s="370"/>
      <c r="HL284" s="370"/>
      <c r="HM284" s="370"/>
      <c r="HN284" s="370"/>
      <c r="HO284" s="370"/>
      <c r="HP284" s="370"/>
      <c r="HQ284" s="370"/>
      <c r="HR284" s="370"/>
      <c r="HS284" s="370"/>
      <c r="HT284" s="370"/>
      <c r="HU284" s="370"/>
      <c r="HV284" s="370"/>
      <c r="HW284" s="370"/>
      <c r="HX284" s="370"/>
      <c r="HY284" s="370"/>
      <c r="HZ284" s="370"/>
      <c r="IA284" s="370"/>
      <c r="IB284" s="370"/>
      <c r="IC284" s="370"/>
      <c r="ID284" s="370"/>
      <c r="IE284" s="370"/>
      <c r="IF284" s="370"/>
      <c r="IG284" s="370"/>
      <c r="IH284" s="370"/>
      <c r="II284" s="370"/>
      <c r="IJ284" s="370"/>
      <c r="IK284" s="370"/>
      <c r="IL284" s="370"/>
      <c r="IM284" s="370"/>
      <c r="IN284" s="370"/>
      <c r="IO284" s="370"/>
      <c r="IP284" s="370"/>
      <c r="IQ284" s="370"/>
      <c r="IR284" s="370"/>
      <c r="IS284" s="370"/>
      <c r="IT284" s="370"/>
      <c r="IU284" s="370"/>
      <c r="IV284" s="370"/>
      <c r="IW284" s="370"/>
      <c r="IX284" s="370"/>
      <c r="IY284" s="370"/>
      <c r="IZ284" s="370"/>
      <c r="JA284" s="370"/>
      <c r="JB284" s="370"/>
      <c r="JC284" s="370"/>
      <c r="JD284" s="370"/>
      <c r="JE284" s="370"/>
      <c r="JF284" s="370"/>
      <c r="JG284" s="370"/>
      <c r="JH284" s="370"/>
      <c r="JI284" s="370"/>
      <c r="JJ284" s="370"/>
      <c r="JK284" s="370"/>
      <c r="JL284" s="370"/>
      <c r="JM284" s="370"/>
      <c r="JN284" s="370"/>
      <c r="JO284" s="370"/>
      <c r="JP284" s="370"/>
      <c r="JQ284" s="370"/>
      <c r="JR284" s="370"/>
      <c r="JS284" s="370"/>
      <c r="JT284" s="370"/>
      <c r="JU284" s="370"/>
      <c r="JV284" s="370"/>
      <c r="JW284" s="370"/>
      <c r="JX284" s="370"/>
      <c r="JY284" s="370"/>
      <c r="JZ284" s="370"/>
      <c r="KA284" s="370"/>
      <c r="KB284" s="370"/>
      <c r="KC284" s="370"/>
      <c r="KD284" s="370"/>
      <c r="KE284" s="370"/>
      <c r="KF284" s="370"/>
      <c r="KG284" s="370"/>
      <c r="KH284" s="370"/>
      <c r="KI284" s="370"/>
      <c r="KJ284" s="370"/>
      <c r="KK284" s="370"/>
      <c r="KL284" s="370"/>
      <c r="KM284" s="370"/>
      <c r="KN284" s="370"/>
      <c r="KO284" s="370"/>
      <c r="KP284" s="370"/>
      <c r="KQ284" s="370"/>
      <c r="KR284" s="370"/>
      <c r="KS284" s="370"/>
      <c r="KT284" s="370"/>
      <c r="KU284" s="370"/>
      <c r="KV284" s="370"/>
      <c r="KW284" s="370"/>
      <c r="KX284" s="370"/>
      <c r="KY284" s="370"/>
      <c r="KZ284" s="370"/>
      <c r="LA284" s="370"/>
      <c r="LB284" s="370"/>
      <c r="LC284" s="370"/>
      <c r="LD284" s="370"/>
      <c r="LE284" s="370"/>
      <c r="LF284" s="370"/>
      <c r="LG284" s="370"/>
      <c r="LH284" s="370"/>
      <c r="LI284" s="370"/>
      <c r="LJ284" s="370"/>
      <c r="LK284" s="370"/>
      <c r="LL284" s="370"/>
      <c r="LM284" s="370"/>
      <c r="LN284" s="370"/>
      <c r="LO284" s="370"/>
      <c r="LP284" s="370"/>
      <c r="LQ284" s="370"/>
      <c r="LR284" s="370"/>
      <c r="LS284" s="370"/>
      <c r="LT284" s="370"/>
      <c r="LU284" s="370"/>
      <c r="LV284" s="370"/>
      <c r="LW284" s="370"/>
      <c r="LX284" s="370"/>
      <c r="LY284" s="370"/>
      <c r="LZ284" s="370"/>
      <c r="MA284" s="370"/>
      <c r="MB284" s="370"/>
      <c r="MC284" s="370"/>
      <c r="MD284" s="370"/>
      <c r="ME284" s="370"/>
      <c r="MF284" s="370"/>
      <c r="MG284" s="370"/>
      <c r="MH284" s="370"/>
      <c r="MI284" s="370"/>
      <c r="MJ284" s="370"/>
      <c r="MK284" s="370"/>
      <c r="ML284" s="370"/>
      <c r="MM284" s="370"/>
      <c r="MN284" s="370"/>
      <c r="MO284" s="370"/>
      <c r="MP284" s="370"/>
      <c r="MQ284" s="370"/>
      <c r="MR284" s="370"/>
      <c r="MS284" s="370"/>
      <c r="MT284" s="370"/>
      <c r="MU284" s="370"/>
      <c r="MV284" s="370"/>
      <c r="MW284" s="370"/>
      <c r="MX284" s="370"/>
      <c r="MY284" s="370"/>
      <c r="MZ284" s="370"/>
      <c r="NA284" s="370"/>
      <c r="NB284" s="370"/>
      <c r="NC284" s="370"/>
      <c r="ND284" s="370"/>
      <c r="NE284" s="370"/>
      <c r="NF284" s="370"/>
      <c r="NG284" s="370"/>
      <c r="NH284" s="370"/>
      <c r="NI284" s="370"/>
      <c r="NJ284" s="370"/>
      <c r="NK284" s="370"/>
      <c r="NL284" s="370"/>
      <c r="NM284" s="370"/>
      <c r="NN284" s="370"/>
      <c r="NO284" s="370"/>
      <c r="NP284" s="370"/>
      <c r="NQ284" s="370"/>
      <c r="NR284" s="370"/>
      <c r="NS284" s="370"/>
      <c r="NT284" s="370"/>
      <c r="NU284" s="370"/>
      <c r="NV284" s="370"/>
      <c r="NW284" s="370"/>
      <c r="NX284" s="370"/>
      <c r="NY284" s="370"/>
      <c r="NZ284" s="370"/>
      <c r="OA284" s="370"/>
      <c r="OB284" s="370"/>
      <c r="OC284" s="370"/>
      <c r="OD284" s="370"/>
      <c r="OE284" s="370"/>
      <c r="OF284" s="370"/>
      <c r="OG284" s="370"/>
      <c r="OH284" s="370"/>
      <c r="OI284" s="370"/>
      <c r="OJ284" s="370"/>
      <c r="OK284" s="370"/>
      <c r="OL284" s="370"/>
      <c r="OM284" s="370"/>
      <c r="ON284" s="370"/>
      <c r="OO284" s="370"/>
      <c r="OP284" s="370"/>
      <c r="OQ284" s="370"/>
      <c r="OR284" s="370"/>
      <c r="OS284" s="370"/>
      <c r="OT284" s="370"/>
      <c r="OU284" s="370"/>
      <c r="OV284" s="370"/>
      <c r="OW284" s="370"/>
      <c r="OX284" s="370"/>
      <c r="OY284" s="370"/>
      <c r="OZ284" s="370"/>
      <c r="PA284" s="370"/>
      <c r="PB284" s="370"/>
      <c r="PC284" s="370"/>
      <c r="PD284" s="370"/>
      <c r="PE284" s="370"/>
      <c r="PF284" s="370"/>
      <c r="PG284" s="370"/>
      <c r="PH284" s="370"/>
      <c r="PI284" s="370"/>
      <c r="PJ284" s="370"/>
      <c r="PK284" s="370"/>
      <c r="PL284" s="370"/>
      <c r="PM284" s="370"/>
      <c r="PN284" s="370"/>
      <c r="PO284" s="370"/>
      <c r="PP284" s="370"/>
      <c r="PQ284" s="370"/>
      <c r="PR284" s="370"/>
      <c r="PS284" s="370"/>
      <c r="PT284" s="370"/>
      <c r="PU284" s="370"/>
      <c r="PV284" s="370"/>
      <c r="PW284" s="370"/>
      <c r="PX284" s="370"/>
      <c r="PY284" s="370"/>
      <c r="PZ284" s="370"/>
      <c r="QA284" s="370"/>
      <c r="QB284" s="370"/>
      <c r="QC284" s="370"/>
      <c r="QD284" s="370"/>
      <c r="QE284" s="370"/>
      <c r="QF284" s="370"/>
      <c r="QG284" s="370"/>
      <c r="QH284" s="370"/>
      <c r="QI284" s="370"/>
      <c r="QJ284" s="370"/>
      <c r="QK284" s="370"/>
      <c r="QL284" s="370"/>
      <c r="QM284" s="370"/>
      <c r="QN284" s="370"/>
      <c r="QO284" s="370"/>
      <c r="QP284" s="370"/>
      <c r="QQ284" s="370"/>
      <c r="QR284" s="370"/>
      <c r="QS284" s="370"/>
      <c r="QT284" s="370"/>
      <c r="QU284" s="370"/>
      <c r="QV284" s="370"/>
      <c r="QW284" s="370"/>
      <c r="QX284" s="370"/>
      <c r="QY284" s="370"/>
      <c r="QZ284" s="370"/>
      <c r="RA284" s="370"/>
      <c r="RB284" s="370"/>
      <c r="RC284" s="370"/>
      <c r="RD284" s="370"/>
      <c r="RE284" s="370"/>
      <c r="RF284" s="370"/>
      <c r="RG284" s="370"/>
      <c r="RH284" s="370"/>
      <c r="RI284" s="370"/>
      <c r="RJ284" s="370"/>
      <c r="RK284" s="370"/>
      <c r="RL284" s="370"/>
      <c r="RM284" s="370"/>
      <c r="RN284" s="370"/>
      <c r="RO284" s="370"/>
      <c r="RP284" s="370"/>
      <c r="RQ284" s="370"/>
      <c r="RR284" s="370"/>
      <c r="RS284" s="370"/>
      <c r="RT284" s="370"/>
      <c r="RU284" s="370"/>
      <c r="RV284" s="370"/>
      <c r="RW284" s="370"/>
      <c r="RX284" s="370"/>
      <c r="RY284" s="370"/>
      <c r="RZ284" s="370"/>
      <c r="SA284" s="370"/>
      <c r="SB284" s="370"/>
      <c r="SC284" s="370"/>
      <c r="SD284" s="370"/>
      <c r="SE284" s="370"/>
      <c r="SF284" s="370"/>
      <c r="SG284" s="370"/>
      <c r="SH284" s="370"/>
      <c r="SI284" s="370"/>
      <c r="SJ284" s="370"/>
      <c r="SK284" s="370"/>
      <c r="SL284" s="370"/>
      <c r="SM284" s="370"/>
      <c r="SN284" s="370"/>
      <c r="SO284" s="370"/>
      <c r="SP284" s="370"/>
      <c r="SQ284" s="370"/>
      <c r="SR284" s="370"/>
      <c r="SS284" s="370"/>
      <c r="ST284" s="370"/>
      <c r="SU284" s="370"/>
      <c r="SV284" s="370"/>
      <c r="SW284" s="370"/>
      <c r="SX284" s="370"/>
      <c r="SY284" s="370"/>
      <c r="SZ284" s="370"/>
      <c r="TA284" s="370"/>
      <c r="TB284" s="370"/>
      <c r="TC284" s="370"/>
      <c r="TD284" s="370"/>
      <c r="TE284" s="370"/>
      <c r="TF284" s="370"/>
      <c r="TG284" s="370"/>
      <c r="TH284" s="370"/>
      <c r="TI284" s="370"/>
      <c r="TJ284" s="370"/>
      <c r="TK284" s="370"/>
      <c r="TL284" s="370"/>
      <c r="TM284" s="370"/>
      <c r="TN284" s="370"/>
      <c r="TO284" s="370"/>
      <c r="TP284" s="370"/>
      <c r="TQ284" s="370"/>
      <c r="TR284" s="370"/>
      <c r="TS284" s="370"/>
      <c r="TT284" s="370"/>
      <c r="TU284" s="370"/>
      <c r="TV284" s="370"/>
      <c r="TW284" s="370"/>
      <c r="TX284" s="370"/>
      <c r="TY284" s="370"/>
      <c r="TZ284" s="370"/>
      <c r="UA284" s="370"/>
      <c r="UB284" s="370"/>
      <c r="UC284" s="370"/>
      <c r="UD284" s="370"/>
      <c r="UE284" s="370"/>
      <c r="UF284" s="370"/>
      <c r="UG284" s="370"/>
      <c r="UH284" s="370"/>
      <c r="UI284" s="370"/>
      <c r="UJ284" s="370"/>
      <c r="UK284" s="370"/>
      <c r="UL284" s="370"/>
      <c r="UM284" s="370"/>
      <c r="UN284" s="370"/>
      <c r="UO284" s="370"/>
      <c r="UP284" s="370"/>
      <c r="UQ284" s="370"/>
      <c r="UR284" s="370"/>
      <c r="US284" s="370"/>
      <c r="UT284" s="370"/>
      <c r="UU284" s="370"/>
      <c r="UV284" s="370"/>
      <c r="UW284" s="370"/>
      <c r="UX284" s="370"/>
      <c r="UY284" s="370"/>
      <c r="UZ284" s="370"/>
      <c r="VA284" s="370"/>
      <c r="VB284" s="370"/>
      <c r="VC284" s="370"/>
      <c r="VD284" s="370"/>
      <c r="VE284" s="370"/>
      <c r="VF284" s="370"/>
      <c r="VG284" s="370"/>
      <c r="VH284" s="370"/>
      <c r="VI284" s="370"/>
      <c r="VJ284" s="370"/>
      <c r="VK284" s="370"/>
      <c r="VL284" s="370"/>
      <c r="VM284" s="370"/>
      <c r="VN284" s="370"/>
      <c r="VO284" s="370"/>
      <c r="VP284" s="370"/>
      <c r="VQ284" s="370"/>
      <c r="VR284" s="370"/>
      <c r="VS284" s="370"/>
      <c r="VT284" s="370"/>
      <c r="VU284" s="370"/>
      <c r="VV284" s="370"/>
      <c r="VW284" s="370"/>
      <c r="VX284" s="370"/>
      <c r="VY284" s="370"/>
      <c r="VZ284" s="370"/>
      <c r="WA284" s="370"/>
      <c r="WB284" s="370"/>
      <c r="WC284" s="370"/>
      <c r="WD284" s="370"/>
      <c r="WE284" s="370"/>
      <c r="WF284" s="370"/>
      <c r="WG284" s="370"/>
      <c r="WH284" s="370"/>
      <c r="WI284" s="370"/>
      <c r="WJ284" s="370"/>
      <c r="WK284" s="370"/>
      <c r="WL284" s="370"/>
      <c r="WM284" s="370"/>
      <c r="WN284" s="370"/>
      <c r="WO284" s="370"/>
      <c r="WP284" s="370"/>
      <c r="WQ284" s="370"/>
      <c r="WR284" s="370"/>
      <c r="WS284" s="370"/>
      <c r="WT284" s="370"/>
      <c r="WU284" s="370"/>
      <c r="WV284" s="370"/>
      <c r="WW284" s="370"/>
      <c r="WX284" s="370"/>
      <c r="WY284" s="370"/>
      <c r="WZ284" s="370"/>
      <c r="XA284" s="370"/>
      <c r="XB284" s="370"/>
      <c r="XC284" s="370"/>
      <c r="XD284" s="370"/>
      <c r="XE284" s="370"/>
      <c r="XF284" s="370"/>
      <c r="XG284" s="370"/>
      <c r="XH284" s="370"/>
      <c r="XI284" s="370"/>
      <c r="XJ284" s="370"/>
      <c r="XK284" s="370"/>
      <c r="XL284" s="370"/>
      <c r="XM284" s="370"/>
      <c r="XN284" s="370"/>
      <c r="XO284" s="370"/>
      <c r="XP284" s="370"/>
      <c r="XQ284" s="370"/>
      <c r="XR284" s="370"/>
      <c r="XS284" s="370"/>
      <c r="XT284" s="370"/>
      <c r="XU284" s="370"/>
      <c r="XV284" s="370"/>
      <c r="XW284" s="370"/>
      <c r="XX284" s="370"/>
      <c r="XY284" s="370"/>
      <c r="XZ284" s="370"/>
      <c r="YA284" s="370"/>
      <c r="YB284" s="370"/>
      <c r="YC284" s="370"/>
      <c r="YD284" s="370"/>
      <c r="YE284" s="370"/>
      <c r="YF284" s="370"/>
      <c r="YG284" s="370"/>
      <c r="YH284" s="370"/>
      <c r="YI284" s="370"/>
      <c r="YJ284" s="370"/>
      <c r="YK284" s="370"/>
      <c r="YL284" s="370"/>
      <c r="YM284" s="370"/>
      <c r="YN284" s="370"/>
      <c r="YO284" s="370"/>
      <c r="YP284" s="370"/>
      <c r="YQ284" s="370"/>
      <c r="YR284" s="370"/>
      <c r="YS284" s="370"/>
      <c r="YT284" s="370"/>
      <c r="YU284" s="370"/>
      <c r="YV284" s="370"/>
      <c r="YW284" s="370"/>
      <c r="YX284" s="370"/>
      <c r="YY284" s="370"/>
      <c r="YZ284" s="370"/>
      <c r="ZA284" s="370"/>
      <c r="ZB284" s="370"/>
      <c r="ZC284" s="370"/>
      <c r="ZD284" s="370"/>
      <c r="ZE284" s="370"/>
      <c r="ZF284" s="370"/>
      <c r="ZG284" s="370"/>
      <c r="ZH284" s="370"/>
      <c r="ZI284" s="370"/>
      <c r="ZJ284" s="370"/>
      <c r="ZK284" s="370"/>
      <c r="ZL284" s="370"/>
      <c r="ZM284" s="370"/>
      <c r="ZN284" s="370"/>
      <c r="ZO284" s="370"/>
      <c r="ZP284" s="370"/>
      <c r="ZQ284" s="370"/>
      <c r="ZR284" s="370"/>
      <c r="ZS284" s="370"/>
      <c r="ZT284" s="370"/>
      <c r="ZU284" s="370"/>
      <c r="ZV284" s="370"/>
      <c r="ZW284" s="370"/>
      <c r="ZX284" s="370"/>
      <c r="ZY284" s="370"/>
      <c r="ZZ284" s="370"/>
      <c r="AAA284" s="370"/>
      <c r="AAB284" s="370"/>
      <c r="AAC284" s="370"/>
      <c r="AAD284" s="370"/>
      <c r="AAE284" s="370"/>
      <c r="AAF284" s="370"/>
      <c r="AAG284" s="370"/>
      <c r="AAH284" s="370"/>
      <c r="AAI284" s="370"/>
      <c r="AAJ284" s="370"/>
      <c r="AAK284" s="370"/>
      <c r="AAL284" s="370"/>
      <c r="AAM284" s="370"/>
      <c r="AAN284" s="370"/>
      <c r="AAO284" s="370"/>
      <c r="AAP284" s="370"/>
      <c r="AAQ284" s="370"/>
      <c r="AAR284" s="370"/>
      <c r="AAS284" s="370"/>
      <c r="AAT284" s="370"/>
      <c r="AAU284" s="370"/>
      <c r="AAV284" s="370"/>
      <c r="AAW284" s="370"/>
      <c r="AAX284" s="370"/>
      <c r="AAY284" s="370"/>
      <c r="AAZ284" s="370"/>
      <c r="ABA284" s="370"/>
      <c r="ABB284" s="370"/>
      <c r="ABC284" s="370"/>
      <c r="ABD284" s="370"/>
      <c r="ABE284" s="370"/>
      <c r="ABF284" s="370"/>
      <c r="ABG284" s="370"/>
      <c r="ABH284" s="370"/>
      <c r="ABI284" s="370"/>
      <c r="ABJ284" s="370"/>
      <c r="ABK284" s="370"/>
      <c r="ABL284" s="370"/>
      <c r="ABM284" s="370"/>
      <c r="ABN284" s="370"/>
      <c r="ABO284" s="370"/>
      <c r="ABP284" s="370"/>
      <c r="ABQ284" s="370"/>
      <c r="ABR284" s="370"/>
      <c r="ABS284" s="370"/>
      <c r="ABT284" s="370"/>
      <c r="ABU284" s="370"/>
      <c r="ABV284" s="370"/>
      <c r="ABW284" s="370"/>
      <c r="ABX284" s="370"/>
      <c r="ABY284" s="370"/>
      <c r="ABZ284" s="370"/>
      <c r="ACA284" s="370"/>
      <c r="ACB284" s="370"/>
      <c r="ACC284" s="370"/>
      <c r="ACD284" s="370"/>
      <c r="ACE284" s="370"/>
      <c r="ACF284" s="370"/>
      <c r="ACG284" s="370"/>
      <c r="ACH284" s="370"/>
      <c r="ACI284" s="370"/>
      <c r="ACJ284" s="370"/>
      <c r="ACK284" s="370"/>
      <c r="ACL284" s="370"/>
      <c r="ACM284" s="370"/>
      <c r="ACN284" s="370"/>
      <c r="ACO284" s="370"/>
      <c r="ACP284" s="370"/>
      <c r="ACQ284" s="370"/>
      <c r="ACR284" s="370"/>
      <c r="ACS284" s="370"/>
      <c r="ACT284" s="370"/>
      <c r="ACU284" s="370"/>
      <c r="ACV284" s="370"/>
      <c r="ACW284" s="370"/>
      <c r="ACX284" s="370"/>
      <c r="ACY284" s="370"/>
      <c r="ACZ284" s="370"/>
      <c r="ADA284" s="370"/>
      <c r="ADB284" s="370"/>
      <c r="ADC284" s="370"/>
      <c r="ADD284" s="370"/>
      <c r="ADE284" s="370"/>
      <c r="ADF284" s="370"/>
      <c r="ADG284" s="370"/>
      <c r="ADH284" s="370"/>
      <c r="ADI284" s="370"/>
      <c r="ADJ284" s="370"/>
      <c r="ADK284" s="370"/>
      <c r="ADL284" s="370"/>
      <c r="ADM284" s="370"/>
      <c r="ADN284" s="370"/>
      <c r="ADO284" s="370"/>
      <c r="ADP284" s="370"/>
      <c r="ADQ284" s="370"/>
      <c r="ADR284" s="370"/>
      <c r="ADS284" s="370"/>
      <c r="ADT284" s="370"/>
      <c r="ADU284" s="370"/>
      <c r="ADV284" s="370"/>
      <c r="ADW284" s="370"/>
      <c r="ADX284" s="370"/>
      <c r="ADY284" s="370"/>
      <c r="ADZ284" s="370"/>
      <c r="AEA284" s="370"/>
      <c r="AEB284" s="370"/>
      <c r="AEC284" s="370"/>
      <c r="AED284" s="370"/>
      <c r="AEE284" s="370"/>
      <c r="AEF284" s="370"/>
      <c r="AEG284" s="370"/>
      <c r="AEH284" s="370"/>
      <c r="AEI284" s="370"/>
      <c r="AEJ284" s="370"/>
      <c r="AEK284" s="370"/>
      <c r="AEL284" s="370"/>
      <c r="AEM284" s="370"/>
      <c r="AEN284" s="370"/>
      <c r="AEO284" s="370"/>
      <c r="AEP284" s="370"/>
      <c r="AEQ284" s="370"/>
      <c r="AER284" s="370"/>
      <c r="AES284" s="370"/>
      <c r="AET284" s="370"/>
      <c r="AEU284" s="370"/>
      <c r="AEV284" s="370"/>
      <c r="AEW284" s="370"/>
      <c r="AEX284" s="370"/>
      <c r="AEY284" s="370"/>
      <c r="AEZ284" s="370"/>
      <c r="AFA284" s="370"/>
      <c r="AFB284" s="370"/>
      <c r="AFC284" s="370"/>
      <c r="AFD284" s="370"/>
      <c r="AFE284" s="370"/>
      <c r="AFF284" s="370"/>
      <c r="AFG284" s="370"/>
      <c r="AFH284" s="370"/>
      <c r="AFI284" s="370"/>
      <c r="AFJ284" s="370"/>
      <c r="AFK284" s="370"/>
      <c r="AFL284" s="370"/>
      <c r="AFM284" s="370"/>
      <c r="AFN284" s="370"/>
      <c r="AFO284" s="370"/>
      <c r="AFP284" s="370"/>
      <c r="AFQ284" s="370"/>
      <c r="AFR284" s="370"/>
      <c r="AFS284" s="370"/>
      <c r="AFT284" s="370"/>
      <c r="AFU284" s="370"/>
      <c r="AFV284" s="370"/>
      <c r="AFW284" s="370"/>
      <c r="AFX284" s="370"/>
      <c r="AFY284" s="370"/>
      <c r="AFZ284" s="370"/>
      <c r="AGA284" s="370"/>
      <c r="AGB284" s="370"/>
      <c r="AGC284" s="370"/>
      <c r="AGD284" s="370"/>
      <c r="AGE284" s="370"/>
      <c r="AGF284" s="370"/>
      <c r="AGG284" s="370"/>
      <c r="AGH284" s="370"/>
      <c r="AGI284" s="370"/>
      <c r="AGJ284" s="370"/>
      <c r="AGK284" s="370"/>
      <c r="AGL284" s="370"/>
      <c r="AGM284" s="370"/>
      <c r="AGN284" s="370"/>
      <c r="AGO284" s="370"/>
      <c r="AGP284" s="370"/>
      <c r="AGQ284" s="370"/>
      <c r="AGR284" s="370"/>
      <c r="AGS284" s="370"/>
      <c r="AGT284" s="370"/>
      <c r="AGU284" s="370"/>
      <c r="AGV284" s="370"/>
      <c r="AGW284" s="370"/>
      <c r="AGX284" s="370"/>
      <c r="AGY284" s="370"/>
      <c r="AGZ284" s="370"/>
      <c r="AHA284" s="370"/>
      <c r="AHB284" s="370"/>
      <c r="AHC284" s="370"/>
      <c r="AHD284" s="370"/>
      <c r="AHE284" s="370"/>
      <c r="AHF284" s="370"/>
      <c r="AHG284" s="370"/>
      <c r="AHH284" s="370"/>
      <c r="AHI284" s="370"/>
      <c r="AHJ284" s="370"/>
      <c r="AHK284" s="370"/>
      <c r="AHL284" s="370"/>
      <c r="AHM284" s="370"/>
      <c r="AHN284" s="370"/>
      <c r="AHO284" s="370"/>
      <c r="AHP284" s="370"/>
      <c r="AHQ284" s="370"/>
      <c r="AHR284" s="370"/>
      <c r="AHS284" s="370"/>
      <c r="AHT284" s="370"/>
      <c r="AHU284" s="370"/>
      <c r="AHV284" s="370"/>
      <c r="AHW284" s="370"/>
      <c r="AHX284" s="370"/>
      <c r="AHY284" s="370"/>
      <c r="AHZ284" s="370"/>
      <c r="AIA284" s="370"/>
      <c r="AIB284" s="370"/>
      <c r="AIC284" s="370"/>
      <c r="AID284" s="370"/>
      <c r="AIE284" s="370"/>
      <c r="AIF284" s="370"/>
      <c r="AIG284" s="370"/>
      <c r="AIH284" s="370"/>
      <c r="AII284" s="370"/>
      <c r="AIJ284" s="370"/>
      <c r="AIK284" s="370"/>
      <c r="AIL284" s="370"/>
      <c r="AIM284" s="370"/>
      <c r="AIN284" s="370"/>
      <c r="AIO284" s="370"/>
      <c r="AIP284" s="370"/>
      <c r="AIQ284" s="370"/>
      <c r="AIR284" s="370"/>
      <c r="AIS284" s="370"/>
      <c r="AIT284" s="370"/>
      <c r="AIU284" s="370"/>
      <c r="AIV284" s="370"/>
      <c r="AIW284" s="370"/>
      <c r="AIX284" s="370"/>
      <c r="AIY284" s="370"/>
      <c r="AIZ284" s="370"/>
      <c r="AJA284" s="370"/>
      <c r="AJB284" s="370"/>
      <c r="AJC284" s="370"/>
      <c r="AJD284" s="370"/>
      <c r="AJE284" s="370"/>
      <c r="AJF284" s="370"/>
      <c r="AJG284" s="370"/>
      <c r="AJH284" s="370"/>
      <c r="AJI284" s="370"/>
      <c r="AJJ284" s="370"/>
      <c r="AJK284" s="370"/>
      <c r="AJL284" s="370"/>
      <c r="AJM284" s="370"/>
      <c r="AJN284" s="370"/>
      <c r="AJO284" s="370"/>
      <c r="AJP284" s="370"/>
      <c r="AJQ284" s="370"/>
      <c r="AJR284" s="370"/>
      <c r="AJS284" s="370"/>
      <c r="AJT284" s="370"/>
      <c r="AJU284" s="370"/>
      <c r="AJV284" s="370"/>
      <c r="AJW284" s="370"/>
      <c r="AJX284" s="370"/>
      <c r="AJY284" s="370"/>
      <c r="AJZ284" s="370"/>
      <c r="AKA284" s="370"/>
      <c r="AKB284" s="370"/>
      <c r="AKC284" s="370"/>
      <c r="AKD284" s="370"/>
      <c r="AKE284" s="370"/>
      <c r="AKF284" s="370"/>
      <c r="AKG284" s="370"/>
      <c r="AKH284" s="370"/>
      <c r="AKI284" s="370"/>
      <c r="AKJ284" s="370"/>
      <c r="AKK284" s="370"/>
      <c r="AKL284" s="370"/>
      <c r="AKM284" s="370"/>
      <c r="AKN284" s="370"/>
      <c r="AKO284" s="370"/>
      <c r="AKP284" s="370"/>
      <c r="AKQ284" s="370"/>
      <c r="AKR284" s="370"/>
      <c r="AKS284" s="370"/>
      <c r="AKT284" s="370"/>
      <c r="AKU284" s="370"/>
      <c r="AKV284" s="370"/>
      <c r="AKW284" s="370"/>
      <c r="AKX284" s="370"/>
      <c r="AKY284" s="370"/>
      <c r="AKZ284" s="370"/>
      <c r="ALA284" s="370"/>
      <c r="ALB284" s="370"/>
      <c r="ALC284" s="370"/>
      <c r="ALD284" s="370"/>
    </row>
    <row r="285" spans="1:992" s="253" customFormat="1" ht="14.25" customHeight="1">
      <c r="A285" s="2422"/>
      <c r="B285" s="2828"/>
      <c r="C285" s="2421"/>
      <c r="D285" s="718" t="s">
        <v>302</v>
      </c>
      <c r="E285" s="374">
        <v>0</v>
      </c>
      <c r="F285" s="374">
        <v>0</v>
      </c>
      <c r="G285" s="2873"/>
      <c r="H285" s="2398"/>
      <c r="I285" s="2392"/>
      <c r="J285" s="2392"/>
      <c r="K285" s="2392"/>
      <c r="L285" s="2793"/>
      <c r="M285" s="580"/>
      <c r="N285" s="370"/>
      <c r="O285" s="370"/>
      <c r="P285" s="370"/>
      <c r="Q285" s="370"/>
      <c r="R285" s="370"/>
      <c r="S285" s="370"/>
      <c r="T285" s="370"/>
      <c r="U285" s="370"/>
      <c r="V285" s="370"/>
      <c r="W285" s="370"/>
      <c r="X285" s="370"/>
      <c r="Y285" s="370"/>
      <c r="Z285" s="370"/>
      <c r="AA285" s="370"/>
      <c r="AB285" s="370"/>
      <c r="AC285" s="370"/>
      <c r="AD285" s="370"/>
      <c r="AE285" s="370"/>
      <c r="AF285" s="370"/>
      <c r="AG285" s="370"/>
      <c r="AH285" s="370"/>
      <c r="AI285" s="370"/>
      <c r="AJ285" s="370"/>
      <c r="AK285" s="370"/>
      <c r="AL285" s="370"/>
      <c r="AM285" s="370"/>
      <c r="AN285" s="370"/>
      <c r="AO285" s="370"/>
      <c r="AP285" s="370"/>
      <c r="AQ285" s="370"/>
      <c r="AR285" s="370"/>
      <c r="AS285" s="370"/>
      <c r="AT285" s="370"/>
      <c r="AU285" s="370"/>
      <c r="AV285" s="370"/>
      <c r="AW285" s="370"/>
      <c r="AX285" s="370"/>
      <c r="AY285" s="370"/>
      <c r="AZ285" s="370"/>
      <c r="BA285" s="370"/>
      <c r="BB285" s="370"/>
      <c r="BC285" s="370"/>
      <c r="BD285" s="370"/>
      <c r="BE285" s="370"/>
      <c r="BF285" s="370"/>
      <c r="BG285" s="370"/>
      <c r="BH285" s="370"/>
      <c r="BI285" s="370"/>
      <c r="BJ285" s="370"/>
      <c r="BK285" s="370"/>
      <c r="BL285" s="370"/>
      <c r="BM285" s="370"/>
      <c r="BN285" s="370"/>
      <c r="BO285" s="370"/>
      <c r="BP285" s="370"/>
      <c r="BQ285" s="370"/>
      <c r="BR285" s="370"/>
      <c r="BS285" s="370"/>
      <c r="BT285" s="370"/>
      <c r="BU285" s="370"/>
      <c r="BV285" s="370"/>
      <c r="BW285" s="370"/>
      <c r="BX285" s="370"/>
      <c r="BY285" s="370"/>
      <c r="BZ285" s="370"/>
      <c r="CA285" s="370"/>
      <c r="CB285" s="370"/>
      <c r="CC285" s="370"/>
      <c r="CD285" s="370"/>
      <c r="CE285" s="370"/>
      <c r="CF285" s="370"/>
      <c r="CG285" s="370"/>
      <c r="CH285" s="370"/>
      <c r="CI285" s="370"/>
      <c r="CJ285" s="370"/>
      <c r="CK285" s="370"/>
      <c r="CL285" s="370"/>
      <c r="CM285" s="370"/>
      <c r="CN285" s="370"/>
      <c r="CO285" s="370"/>
      <c r="CP285" s="370"/>
      <c r="CQ285" s="370"/>
      <c r="CR285" s="370"/>
      <c r="CS285" s="370"/>
      <c r="CT285" s="370"/>
      <c r="CU285" s="370"/>
      <c r="CV285" s="370"/>
      <c r="CW285" s="370"/>
      <c r="CX285" s="370"/>
      <c r="CY285" s="370"/>
      <c r="CZ285" s="370"/>
      <c r="DA285" s="370"/>
      <c r="DB285" s="370"/>
      <c r="DC285" s="370"/>
      <c r="DD285" s="370"/>
      <c r="DE285" s="370"/>
      <c r="DF285" s="370"/>
      <c r="DG285" s="370"/>
      <c r="DH285" s="370"/>
      <c r="DI285" s="370"/>
      <c r="DJ285" s="370"/>
      <c r="DK285" s="370"/>
      <c r="DL285" s="370"/>
      <c r="DM285" s="370"/>
      <c r="DN285" s="370"/>
      <c r="DO285" s="370"/>
      <c r="DP285" s="370"/>
      <c r="DQ285" s="370"/>
      <c r="DR285" s="370"/>
      <c r="DS285" s="370"/>
      <c r="DT285" s="370"/>
      <c r="DU285" s="370"/>
      <c r="DV285" s="370"/>
      <c r="DW285" s="370"/>
      <c r="DX285" s="370"/>
      <c r="DY285" s="370"/>
      <c r="DZ285" s="370"/>
      <c r="EA285" s="370"/>
      <c r="EB285" s="370"/>
      <c r="EC285" s="370"/>
      <c r="ED285" s="370"/>
      <c r="EE285" s="370"/>
      <c r="EF285" s="370"/>
      <c r="EG285" s="370"/>
      <c r="EH285" s="370"/>
      <c r="EI285" s="370"/>
      <c r="EJ285" s="370"/>
      <c r="EK285" s="370"/>
      <c r="EL285" s="370"/>
      <c r="EM285" s="370"/>
      <c r="EN285" s="370"/>
      <c r="EO285" s="370"/>
      <c r="EP285" s="370"/>
      <c r="EQ285" s="370"/>
      <c r="ER285" s="370"/>
      <c r="ES285" s="370"/>
      <c r="ET285" s="370"/>
      <c r="EU285" s="370"/>
      <c r="EV285" s="370"/>
      <c r="EW285" s="370"/>
      <c r="EX285" s="370"/>
      <c r="EY285" s="370"/>
      <c r="EZ285" s="370"/>
      <c r="FA285" s="370"/>
      <c r="FB285" s="370"/>
      <c r="FC285" s="370"/>
      <c r="FD285" s="370"/>
      <c r="FE285" s="370"/>
      <c r="FF285" s="370"/>
      <c r="FG285" s="370"/>
      <c r="FH285" s="370"/>
      <c r="FI285" s="370"/>
      <c r="FJ285" s="370"/>
      <c r="FK285" s="370"/>
      <c r="FL285" s="370"/>
      <c r="FM285" s="370"/>
      <c r="FN285" s="370"/>
      <c r="FO285" s="370"/>
      <c r="FP285" s="370"/>
      <c r="FQ285" s="370"/>
      <c r="FR285" s="370"/>
      <c r="FS285" s="370"/>
      <c r="FT285" s="370"/>
      <c r="FU285" s="370"/>
      <c r="FV285" s="370"/>
      <c r="FW285" s="370"/>
      <c r="FX285" s="370"/>
      <c r="FY285" s="370"/>
      <c r="FZ285" s="370"/>
      <c r="GA285" s="370"/>
      <c r="GB285" s="370"/>
      <c r="GC285" s="370"/>
      <c r="GD285" s="370"/>
      <c r="GE285" s="370"/>
      <c r="GF285" s="370"/>
      <c r="GG285" s="370"/>
      <c r="GH285" s="370"/>
      <c r="GI285" s="370"/>
      <c r="GJ285" s="370"/>
      <c r="GK285" s="370"/>
      <c r="GL285" s="370"/>
      <c r="GM285" s="370"/>
      <c r="GN285" s="370"/>
      <c r="GO285" s="370"/>
      <c r="GP285" s="370"/>
      <c r="GQ285" s="370"/>
      <c r="GR285" s="370"/>
      <c r="GS285" s="370"/>
      <c r="GT285" s="370"/>
      <c r="GU285" s="370"/>
      <c r="GV285" s="370"/>
      <c r="GW285" s="370"/>
      <c r="GX285" s="370"/>
      <c r="GY285" s="370"/>
      <c r="GZ285" s="370"/>
      <c r="HA285" s="370"/>
      <c r="HB285" s="370"/>
      <c r="HC285" s="370"/>
      <c r="HD285" s="370"/>
      <c r="HE285" s="370"/>
      <c r="HF285" s="370"/>
      <c r="HG285" s="370"/>
      <c r="HH285" s="370"/>
      <c r="HI285" s="370"/>
      <c r="HJ285" s="370"/>
      <c r="HK285" s="370"/>
      <c r="HL285" s="370"/>
      <c r="HM285" s="370"/>
      <c r="HN285" s="370"/>
      <c r="HO285" s="370"/>
      <c r="HP285" s="370"/>
      <c r="HQ285" s="370"/>
      <c r="HR285" s="370"/>
      <c r="HS285" s="370"/>
      <c r="HT285" s="370"/>
      <c r="HU285" s="370"/>
      <c r="HV285" s="370"/>
      <c r="HW285" s="370"/>
      <c r="HX285" s="370"/>
      <c r="HY285" s="370"/>
      <c r="HZ285" s="370"/>
      <c r="IA285" s="370"/>
      <c r="IB285" s="370"/>
      <c r="IC285" s="370"/>
      <c r="ID285" s="370"/>
      <c r="IE285" s="370"/>
      <c r="IF285" s="370"/>
      <c r="IG285" s="370"/>
      <c r="IH285" s="370"/>
      <c r="II285" s="370"/>
      <c r="IJ285" s="370"/>
      <c r="IK285" s="370"/>
      <c r="IL285" s="370"/>
      <c r="IM285" s="370"/>
      <c r="IN285" s="370"/>
      <c r="IO285" s="370"/>
      <c r="IP285" s="370"/>
      <c r="IQ285" s="370"/>
      <c r="IR285" s="370"/>
      <c r="IS285" s="370"/>
      <c r="IT285" s="370"/>
      <c r="IU285" s="370"/>
      <c r="IV285" s="370"/>
      <c r="IW285" s="370"/>
      <c r="IX285" s="370"/>
      <c r="IY285" s="370"/>
      <c r="IZ285" s="370"/>
      <c r="JA285" s="370"/>
      <c r="JB285" s="370"/>
      <c r="JC285" s="370"/>
      <c r="JD285" s="370"/>
      <c r="JE285" s="370"/>
      <c r="JF285" s="370"/>
      <c r="JG285" s="370"/>
      <c r="JH285" s="370"/>
      <c r="JI285" s="370"/>
      <c r="JJ285" s="370"/>
      <c r="JK285" s="370"/>
      <c r="JL285" s="370"/>
      <c r="JM285" s="370"/>
      <c r="JN285" s="370"/>
      <c r="JO285" s="370"/>
      <c r="JP285" s="370"/>
      <c r="JQ285" s="370"/>
      <c r="JR285" s="370"/>
      <c r="JS285" s="370"/>
      <c r="JT285" s="370"/>
      <c r="JU285" s="370"/>
      <c r="JV285" s="370"/>
      <c r="JW285" s="370"/>
      <c r="JX285" s="370"/>
      <c r="JY285" s="370"/>
      <c r="JZ285" s="370"/>
      <c r="KA285" s="370"/>
      <c r="KB285" s="370"/>
      <c r="KC285" s="370"/>
      <c r="KD285" s="370"/>
      <c r="KE285" s="370"/>
      <c r="KF285" s="370"/>
      <c r="KG285" s="370"/>
      <c r="KH285" s="370"/>
      <c r="KI285" s="370"/>
      <c r="KJ285" s="370"/>
      <c r="KK285" s="370"/>
      <c r="KL285" s="370"/>
      <c r="KM285" s="370"/>
      <c r="KN285" s="370"/>
      <c r="KO285" s="370"/>
      <c r="KP285" s="370"/>
      <c r="KQ285" s="370"/>
      <c r="KR285" s="370"/>
      <c r="KS285" s="370"/>
      <c r="KT285" s="370"/>
      <c r="KU285" s="370"/>
      <c r="KV285" s="370"/>
      <c r="KW285" s="370"/>
      <c r="KX285" s="370"/>
      <c r="KY285" s="370"/>
      <c r="KZ285" s="370"/>
      <c r="LA285" s="370"/>
      <c r="LB285" s="370"/>
      <c r="LC285" s="370"/>
      <c r="LD285" s="370"/>
      <c r="LE285" s="370"/>
      <c r="LF285" s="370"/>
      <c r="LG285" s="370"/>
      <c r="LH285" s="370"/>
      <c r="LI285" s="370"/>
      <c r="LJ285" s="370"/>
      <c r="LK285" s="370"/>
      <c r="LL285" s="370"/>
      <c r="LM285" s="370"/>
      <c r="LN285" s="370"/>
      <c r="LO285" s="370"/>
      <c r="LP285" s="370"/>
      <c r="LQ285" s="370"/>
      <c r="LR285" s="370"/>
      <c r="LS285" s="370"/>
      <c r="LT285" s="370"/>
      <c r="LU285" s="370"/>
      <c r="LV285" s="370"/>
      <c r="LW285" s="370"/>
      <c r="LX285" s="370"/>
      <c r="LY285" s="370"/>
      <c r="LZ285" s="370"/>
      <c r="MA285" s="370"/>
      <c r="MB285" s="370"/>
      <c r="MC285" s="370"/>
      <c r="MD285" s="370"/>
      <c r="ME285" s="370"/>
      <c r="MF285" s="370"/>
      <c r="MG285" s="370"/>
      <c r="MH285" s="370"/>
      <c r="MI285" s="370"/>
      <c r="MJ285" s="370"/>
      <c r="MK285" s="370"/>
      <c r="ML285" s="370"/>
      <c r="MM285" s="370"/>
      <c r="MN285" s="370"/>
      <c r="MO285" s="370"/>
      <c r="MP285" s="370"/>
      <c r="MQ285" s="370"/>
      <c r="MR285" s="370"/>
      <c r="MS285" s="370"/>
      <c r="MT285" s="370"/>
      <c r="MU285" s="370"/>
      <c r="MV285" s="370"/>
      <c r="MW285" s="370"/>
      <c r="MX285" s="370"/>
      <c r="MY285" s="370"/>
      <c r="MZ285" s="370"/>
      <c r="NA285" s="370"/>
      <c r="NB285" s="370"/>
      <c r="NC285" s="370"/>
      <c r="ND285" s="370"/>
      <c r="NE285" s="370"/>
      <c r="NF285" s="370"/>
      <c r="NG285" s="370"/>
      <c r="NH285" s="370"/>
      <c r="NI285" s="370"/>
      <c r="NJ285" s="370"/>
      <c r="NK285" s="370"/>
      <c r="NL285" s="370"/>
      <c r="NM285" s="370"/>
      <c r="NN285" s="370"/>
      <c r="NO285" s="370"/>
      <c r="NP285" s="370"/>
      <c r="NQ285" s="370"/>
      <c r="NR285" s="370"/>
      <c r="NS285" s="370"/>
      <c r="NT285" s="370"/>
      <c r="NU285" s="370"/>
      <c r="NV285" s="370"/>
      <c r="NW285" s="370"/>
      <c r="NX285" s="370"/>
      <c r="NY285" s="370"/>
      <c r="NZ285" s="370"/>
      <c r="OA285" s="370"/>
      <c r="OB285" s="370"/>
      <c r="OC285" s="370"/>
      <c r="OD285" s="370"/>
      <c r="OE285" s="370"/>
      <c r="OF285" s="370"/>
      <c r="OG285" s="370"/>
      <c r="OH285" s="370"/>
      <c r="OI285" s="370"/>
      <c r="OJ285" s="370"/>
      <c r="OK285" s="370"/>
      <c r="OL285" s="370"/>
      <c r="OM285" s="370"/>
      <c r="ON285" s="370"/>
      <c r="OO285" s="370"/>
      <c r="OP285" s="370"/>
      <c r="OQ285" s="370"/>
      <c r="OR285" s="370"/>
      <c r="OS285" s="370"/>
      <c r="OT285" s="370"/>
      <c r="OU285" s="370"/>
      <c r="OV285" s="370"/>
      <c r="OW285" s="370"/>
      <c r="OX285" s="370"/>
      <c r="OY285" s="370"/>
      <c r="OZ285" s="370"/>
      <c r="PA285" s="370"/>
      <c r="PB285" s="370"/>
      <c r="PC285" s="370"/>
      <c r="PD285" s="370"/>
      <c r="PE285" s="370"/>
      <c r="PF285" s="370"/>
      <c r="PG285" s="370"/>
      <c r="PH285" s="370"/>
      <c r="PI285" s="370"/>
      <c r="PJ285" s="370"/>
      <c r="PK285" s="370"/>
      <c r="PL285" s="370"/>
      <c r="PM285" s="370"/>
      <c r="PN285" s="370"/>
      <c r="PO285" s="370"/>
      <c r="PP285" s="370"/>
      <c r="PQ285" s="370"/>
      <c r="PR285" s="370"/>
      <c r="PS285" s="370"/>
      <c r="PT285" s="370"/>
      <c r="PU285" s="370"/>
      <c r="PV285" s="370"/>
      <c r="PW285" s="370"/>
      <c r="PX285" s="370"/>
      <c r="PY285" s="370"/>
      <c r="PZ285" s="370"/>
      <c r="QA285" s="370"/>
      <c r="QB285" s="370"/>
      <c r="QC285" s="370"/>
      <c r="QD285" s="370"/>
      <c r="QE285" s="370"/>
      <c r="QF285" s="370"/>
      <c r="QG285" s="370"/>
      <c r="QH285" s="370"/>
      <c r="QI285" s="370"/>
      <c r="QJ285" s="370"/>
      <c r="QK285" s="370"/>
      <c r="QL285" s="370"/>
      <c r="QM285" s="370"/>
      <c r="QN285" s="370"/>
      <c r="QO285" s="370"/>
      <c r="QP285" s="370"/>
      <c r="QQ285" s="370"/>
      <c r="QR285" s="370"/>
      <c r="QS285" s="370"/>
      <c r="QT285" s="370"/>
      <c r="QU285" s="370"/>
      <c r="QV285" s="370"/>
      <c r="QW285" s="370"/>
      <c r="QX285" s="370"/>
      <c r="QY285" s="370"/>
      <c r="QZ285" s="370"/>
      <c r="RA285" s="370"/>
      <c r="RB285" s="370"/>
      <c r="RC285" s="370"/>
      <c r="RD285" s="370"/>
      <c r="RE285" s="370"/>
      <c r="RF285" s="370"/>
      <c r="RG285" s="370"/>
      <c r="RH285" s="370"/>
      <c r="RI285" s="370"/>
      <c r="RJ285" s="370"/>
      <c r="RK285" s="370"/>
      <c r="RL285" s="370"/>
      <c r="RM285" s="370"/>
      <c r="RN285" s="370"/>
      <c r="RO285" s="370"/>
      <c r="RP285" s="370"/>
      <c r="RQ285" s="370"/>
      <c r="RR285" s="370"/>
      <c r="RS285" s="370"/>
      <c r="RT285" s="370"/>
      <c r="RU285" s="370"/>
      <c r="RV285" s="370"/>
      <c r="RW285" s="370"/>
      <c r="RX285" s="370"/>
      <c r="RY285" s="370"/>
      <c r="RZ285" s="370"/>
      <c r="SA285" s="370"/>
      <c r="SB285" s="370"/>
      <c r="SC285" s="370"/>
      <c r="SD285" s="370"/>
      <c r="SE285" s="370"/>
      <c r="SF285" s="370"/>
      <c r="SG285" s="370"/>
      <c r="SH285" s="370"/>
      <c r="SI285" s="370"/>
      <c r="SJ285" s="370"/>
      <c r="SK285" s="370"/>
      <c r="SL285" s="370"/>
      <c r="SM285" s="370"/>
      <c r="SN285" s="370"/>
      <c r="SO285" s="370"/>
      <c r="SP285" s="370"/>
      <c r="SQ285" s="370"/>
      <c r="SR285" s="370"/>
      <c r="SS285" s="370"/>
      <c r="ST285" s="370"/>
      <c r="SU285" s="370"/>
      <c r="SV285" s="370"/>
      <c r="SW285" s="370"/>
      <c r="SX285" s="370"/>
      <c r="SY285" s="370"/>
      <c r="SZ285" s="370"/>
      <c r="TA285" s="370"/>
      <c r="TB285" s="370"/>
      <c r="TC285" s="370"/>
      <c r="TD285" s="370"/>
      <c r="TE285" s="370"/>
      <c r="TF285" s="370"/>
      <c r="TG285" s="370"/>
      <c r="TH285" s="370"/>
      <c r="TI285" s="370"/>
      <c r="TJ285" s="370"/>
      <c r="TK285" s="370"/>
      <c r="TL285" s="370"/>
      <c r="TM285" s="370"/>
      <c r="TN285" s="370"/>
      <c r="TO285" s="370"/>
      <c r="TP285" s="370"/>
      <c r="TQ285" s="370"/>
      <c r="TR285" s="370"/>
      <c r="TS285" s="370"/>
      <c r="TT285" s="370"/>
      <c r="TU285" s="370"/>
      <c r="TV285" s="370"/>
      <c r="TW285" s="370"/>
      <c r="TX285" s="370"/>
      <c r="TY285" s="370"/>
      <c r="TZ285" s="370"/>
      <c r="UA285" s="370"/>
      <c r="UB285" s="370"/>
      <c r="UC285" s="370"/>
      <c r="UD285" s="370"/>
      <c r="UE285" s="370"/>
      <c r="UF285" s="370"/>
      <c r="UG285" s="370"/>
      <c r="UH285" s="370"/>
      <c r="UI285" s="370"/>
      <c r="UJ285" s="370"/>
      <c r="UK285" s="370"/>
      <c r="UL285" s="370"/>
      <c r="UM285" s="370"/>
      <c r="UN285" s="370"/>
      <c r="UO285" s="370"/>
      <c r="UP285" s="370"/>
      <c r="UQ285" s="370"/>
      <c r="UR285" s="370"/>
      <c r="US285" s="370"/>
      <c r="UT285" s="370"/>
      <c r="UU285" s="370"/>
      <c r="UV285" s="370"/>
      <c r="UW285" s="370"/>
      <c r="UX285" s="370"/>
      <c r="UY285" s="370"/>
      <c r="UZ285" s="370"/>
      <c r="VA285" s="370"/>
      <c r="VB285" s="370"/>
      <c r="VC285" s="370"/>
      <c r="VD285" s="370"/>
      <c r="VE285" s="370"/>
      <c r="VF285" s="370"/>
      <c r="VG285" s="370"/>
      <c r="VH285" s="370"/>
      <c r="VI285" s="370"/>
      <c r="VJ285" s="370"/>
      <c r="VK285" s="370"/>
      <c r="VL285" s="370"/>
      <c r="VM285" s="370"/>
      <c r="VN285" s="370"/>
      <c r="VO285" s="370"/>
      <c r="VP285" s="370"/>
      <c r="VQ285" s="370"/>
      <c r="VR285" s="370"/>
      <c r="VS285" s="370"/>
      <c r="VT285" s="370"/>
      <c r="VU285" s="370"/>
      <c r="VV285" s="370"/>
      <c r="VW285" s="370"/>
      <c r="VX285" s="370"/>
      <c r="VY285" s="370"/>
      <c r="VZ285" s="370"/>
      <c r="WA285" s="370"/>
      <c r="WB285" s="370"/>
      <c r="WC285" s="370"/>
      <c r="WD285" s="370"/>
      <c r="WE285" s="370"/>
      <c r="WF285" s="370"/>
      <c r="WG285" s="370"/>
      <c r="WH285" s="370"/>
      <c r="WI285" s="370"/>
      <c r="WJ285" s="370"/>
      <c r="WK285" s="370"/>
      <c r="WL285" s="370"/>
      <c r="WM285" s="370"/>
      <c r="WN285" s="370"/>
      <c r="WO285" s="370"/>
      <c r="WP285" s="370"/>
      <c r="WQ285" s="370"/>
      <c r="WR285" s="370"/>
      <c r="WS285" s="370"/>
      <c r="WT285" s="370"/>
      <c r="WU285" s="370"/>
      <c r="WV285" s="370"/>
      <c r="WW285" s="370"/>
      <c r="WX285" s="370"/>
      <c r="WY285" s="370"/>
      <c r="WZ285" s="370"/>
      <c r="XA285" s="370"/>
      <c r="XB285" s="370"/>
      <c r="XC285" s="370"/>
      <c r="XD285" s="370"/>
      <c r="XE285" s="370"/>
      <c r="XF285" s="370"/>
      <c r="XG285" s="370"/>
      <c r="XH285" s="370"/>
      <c r="XI285" s="370"/>
      <c r="XJ285" s="370"/>
      <c r="XK285" s="370"/>
      <c r="XL285" s="370"/>
      <c r="XM285" s="370"/>
      <c r="XN285" s="370"/>
      <c r="XO285" s="370"/>
      <c r="XP285" s="370"/>
      <c r="XQ285" s="370"/>
      <c r="XR285" s="370"/>
      <c r="XS285" s="370"/>
      <c r="XT285" s="370"/>
      <c r="XU285" s="370"/>
      <c r="XV285" s="370"/>
      <c r="XW285" s="370"/>
      <c r="XX285" s="370"/>
      <c r="XY285" s="370"/>
      <c r="XZ285" s="370"/>
      <c r="YA285" s="370"/>
      <c r="YB285" s="370"/>
      <c r="YC285" s="370"/>
      <c r="YD285" s="370"/>
      <c r="YE285" s="370"/>
      <c r="YF285" s="370"/>
      <c r="YG285" s="370"/>
      <c r="YH285" s="370"/>
      <c r="YI285" s="370"/>
      <c r="YJ285" s="370"/>
      <c r="YK285" s="370"/>
      <c r="YL285" s="370"/>
      <c r="YM285" s="370"/>
      <c r="YN285" s="370"/>
      <c r="YO285" s="370"/>
      <c r="YP285" s="370"/>
      <c r="YQ285" s="370"/>
      <c r="YR285" s="370"/>
      <c r="YS285" s="370"/>
      <c r="YT285" s="370"/>
      <c r="YU285" s="370"/>
      <c r="YV285" s="370"/>
      <c r="YW285" s="370"/>
      <c r="YX285" s="370"/>
      <c r="YY285" s="370"/>
      <c r="YZ285" s="370"/>
      <c r="ZA285" s="370"/>
      <c r="ZB285" s="370"/>
      <c r="ZC285" s="370"/>
      <c r="ZD285" s="370"/>
      <c r="ZE285" s="370"/>
      <c r="ZF285" s="370"/>
      <c r="ZG285" s="370"/>
      <c r="ZH285" s="370"/>
      <c r="ZI285" s="370"/>
      <c r="ZJ285" s="370"/>
      <c r="ZK285" s="370"/>
      <c r="ZL285" s="370"/>
      <c r="ZM285" s="370"/>
      <c r="ZN285" s="370"/>
      <c r="ZO285" s="370"/>
      <c r="ZP285" s="370"/>
      <c r="ZQ285" s="370"/>
      <c r="ZR285" s="370"/>
      <c r="ZS285" s="370"/>
      <c r="ZT285" s="370"/>
      <c r="ZU285" s="370"/>
      <c r="ZV285" s="370"/>
      <c r="ZW285" s="370"/>
      <c r="ZX285" s="370"/>
      <c r="ZY285" s="370"/>
      <c r="ZZ285" s="370"/>
      <c r="AAA285" s="370"/>
      <c r="AAB285" s="370"/>
      <c r="AAC285" s="370"/>
      <c r="AAD285" s="370"/>
      <c r="AAE285" s="370"/>
      <c r="AAF285" s="370"/>
      <c r="AAG285" s="370"/>
      <c r="AAH285" s="370"/>
      <c r="AAI285" s="370"/>
      <c r="AAJ285" s="370"/>
      <c r="AAK285" s="370"/>
      <c r="AAL285" s="370"/>
      <c r="AAM285" s="370"/>
      <c r="AAN285" s="370"/>
      <c r="AAO285" s="370"/>
      <c r="AAP285" s="370"/>
      <c r="AAQ285" s="370"/>
      <c r="AAR285" s="370"/>
      <c r="AAS285" s="370"/>
      <c r="AAT285" s="370"/>
      <c r="AAU285" s="370"/>
      <c r="AAV285" s="370"/>
      <c r="AAW285" s="370"/>
      <c r="AAX285" s="370"/>
      <c r="AAY285" s="370"/>
      <c r="AAZ285" s="370"/>
      <c r="ABA285" s="370"/>
      <c r="ABB285" s="370"/>
      <c r="ABC285" s="370"/>
      <c r="ABD285" s="370"/>
      <c r="ABE285" s="370"/>
      <c r="ABF285" s="370"/>
      <c r="ABG285" s="370"/>
      <c r="ABH285" s="370"/>
      <c r="ABI285" s="370"/>
      <c r="ABJ285" s="370"/>
      <c r="ABK285" s="370"/>
      <c r="ABL285" s="370"/>
      <c r="ABM285" s="370"/>
      <c r="ABN285" s="370"/>
      <c r="ABO285" s="370"/>
      <c r="ABP285" s="370"/>
      <c r="ABQ285" s="370"/>
      <c r="ABR285" s="370"/>
      <c r="ABS285" s="370"/>
      <c r="ABT285" s="370"/>
      <c r="ABU285" s="370"/>
      <c r="ABV285" s="370"/>
      <c r="ABW285" s="370"/>
      <c r="ABX285" s="370"/>
      <c r="ABY285" s="370"/>
      <c r="ABZ285" s="370"/>
      <c r="ACA285" s="370"/>
      <c r="ACB285" s="370"/>
      <c r="ACC285" s="370"/>
      <c r="ACD285" s="370"/>
      <c r="ACE285" s="370"/>
      <c r="ACF285" s="370"/>
      <c r="ACG285" s="370"/>
      <c r="ACH285" s="370"/>
      <c r="ACI285" s="370"/>
      <c r="ACJ285" s="370"/>
      <c r="ACK285" s="370"/>
      <c r="ACL285" s="370"/>
      <c r="ACM285" s="370"/>
      <c r="ACN285" s="370"/>
      <c r="ACO285" s="370"/>
      <c r="ACP285" s="370"/>
      <c r="ACQ285" s="370"/>
      <c r="ACR285" s="370"/>
      <c r="ACS285" s="370"/>
      <c r="ACT285" s="370"/>
      <c r="ACU285" s="370"/>
      <c r="ACV285" s="370"/>
      <c r="ACW285" s="370"/>
      <c r="ACX285" s="370"/>
      <c r="ACY285" s="370"/>
      <c r="ACZ285" s="370"/>
      <c r="ADA285" s="370"/>
      <c r="ADB285" s="370"/>
      <c r="ADC285" s="370"/>
      <c r="ADD285" s="370"/>
      <c r="ADE285" s="370"/>
      <c r="ADF285" s="370"/>
      <c r="ADG285" s="370"/>
      <c r="ADH285" s="370"/>
      <c r="ADI285" s="370"/>
      <c r="ADJ285" s="370"/>
      <c r="ADK285" s="370"/>
      <c r="ADL285" s="370"/>
      <c r="ADM285" s="370"/>
      <c r="ADN285" s="370"/>
      <c r="ADO285" s="370"/>
      <c r="ADP285" s="370"/>
      <c r="ADQ285" s="370"/>
      <c r="ADR285" s="370"/>
      <c r="ADS285" s="370"/>
      <c r="ADT285" s="370"/>
      <c r="ADU285" s="370"/>
      <c r="ADV285" s="370"/>
      <c r="ADW285" s="370"/>
      <c r="ADX285" s="370"/>
      <c r="ADY285" s="370"/>
      <c r="ADZ285" s="370"/>
      <c r="AEA285" s="370"/>
      <c r="AEB285" s="370"/>
      <c r="AEC285" s="370"/>
      <c r="AED285" s="370"/>
      <c r="AEE285" s="370"/>
      <c r="AEF285" s="370"/>
      <c r="AEG285" s="370"/>
      <c r="AEH285" s="370"/>
      <c r="AEI285" s="370"/>
      <c r="AEJ285" s="370"/>
      <c r="AEK285" s="370"/>
      <c r="AEL285" s="370"/>
      <c r="AEM285" s="370"/>
      <c r="AEN285" s="370"/>
      <c r="AEO285" s="370"/>
      <c r="AEP285" s="370"/>
      <c r="AEQ285" s="370"/>
      <c r="AER285" s="370"/>
      <c r="AES285" s="370"/>
      <c r="AET285" s="370"/>
      <c r="AEU285" s="370"/>
      <c r="AEV285" s="370"/>
      <c r="AEW285" s="370"/>
      <c r="AEX285" s="370"/>
      <c r="AEY285" s="370"/>
      <c r="AEZ285" s="370"/>
      <c r="AFA285" s="370"/>
      <c r="AFB285" s="370"/>
      <c r="AFC285" s="370"/>
      <c r="AFD285" s="370"/>
      <c r="AFE285" s="370"/>
      <c r="AFF285" s="370"/>
      <c r="AFG285" s="370"/>
      <c r="AFH285" s="370"/>
      <c r="AFI285" s="370"/>
      <c r="AFJ285" s="370"/>
      <c r="AFK285" s="370"/>
      <c r="AFL285" s="370"/>
      <c r="AFM285" s="370"/>
      <c r="AFN285" s="370"/>
      <c r="AFO285" s="370"/>
      <c r="AFP285" s="370"/>
      <c r="AFQ285" s="370"/>
      <c r="AFR285" s="370"/>
      <c r="AFS285" s="370"/>
      <c r="AFT285" s="370"/>
      <c r="AFU285" s="370"/>
      <c r="AFV285" s="370"/>
      <c r="AFW285" s="370"/>
      <c r="AFX285" s="370"/>
      <c r="AFY285" s="370"/>
      <c r="AFZ285" s="370"/>
      <c r="AGA285" s="370"/>
      <c r="AGB285" s="370"/>
      <c r="AGC285" s="370"/>
      <c r="AGD285" s="370"/>
      <c r="AGE285" s="370"/>
      <c r="AGF285" s="370"/>
      <c r="AGG285" s="370"/>
      <c r="AGH285" s="370"/>
      <c r="AGI285" s="370"/>
      <c r="AGJ285" s="370"/>
      <c r="AGK285" s="370"/>
      <c r="AGL285" s="370"/>
      <c r="AGM285" s="370"/>
      <c r="AGN285" s="370"/>
      <c r="AGO285" s="370"/>
      <c r="AGP285" s="370"/>
      <c r="AGQ285" s="370"/>
      <c r="AGR285" s="370"/>
      <c r="AGS285" s="370"/>
      <c r="AGT285" s="370"/>
      <c r="AGU285" s="370"/>
      <c r="AGV285" s="370"/>
      <c r="AGW285" s="370"/>
      <c r="AGX285" s="370"/>
      <c r="AGY285" s="370"/>
      <c r="AGZ285" s="370"/>
      <c r="AHA285" s="370"/>
      <c r="AHB285" s="370"/>
      <c r="AHC285" s="370"/>
      <c r="AHD285" s="370"/>
      <c r="AHE285" s="370"/>
      <c r="AHF285" s="370"/>
      <c r="AHG285" s="370"/>
      <c r="AHH285" s="370"/>
      <c r="AHI285" s="370"/>
      <c r="AHJ285" s="370"/>
      <c r="AHK285" s="370"/>
      <c r="AHL285" s="370"/>
      <c r="AHM285" s="370"/>
      <c r="AHN285" s="370"/>
      <c r="AHO285" s="370"/>
      <c r="AHP285" s="370"/>
      <c r="AHQ285" s="370"/>
      <c r="AHR285" s="370"/>
      <c r="AHS285" s="370"/>
      <c r="AHT285" s="370"/>
      <c r="AHU285" s="370"/>
      <c r="AHV285" s="370"/>
      <c r="AHW285" s="370"/>
      <c r="AHX285" s="370"/>
      <c r="AHY285" s="370"/>
      <c r="AHZ285" s="370"/>
      <c r="AIA285" s="370"/>
      <c r="AIB285" s="370"/>
      <c r="AIC285" s="370"/>
      <c r="AID285" s="370"/>
      <c r="AIE285" s="370"/>
      <c r="AIF285" s="370"/>
      <c r="AIG285" s="370"/>
      <c r="AIH285" s="370"/>
      <c r="AII285" s="370"/>
      <c r="AIJ285" s="370"/>
      <c r="AIK285" s="370"/>
      <c r="AIL285" s="370"/>
      <c r="AIM285" s="370"/>
      <c r="AIN285" s="370"/>
      <c r="AIO285" s="370"/>
      <c r="AIP285" s="370"/>
      <c r="AIQ285" s="370"/>
      <c r="AIR285" s="370"/>
      <c r="AIS285" s="370"/>
      <c r="AIT285" s="370"/>
      <c r="AIU285" s="370"/>
      <c r="AIV285" s="370"/>
      <c r="AIW285" s="370"/>
      <c r="AIX285" s="370"/>
      <c r="AIY285" s="370"/>
      <c r="AIZ285" s="370"/>
      <c r="AJA285" s="370"/>
      <c r="AJB285" s="370"/>
      <c r="AJC285" s="370"/>
      <c r="AJD285" s="370"/>
      <c r="AJE285" s="370"/>
      <c r="AJF285" s="370"/>
      <c r="AJG285" s="370"/>
      <c r="AJH285" s="370"/>
      <c r="AJI285" s="370"/>
      <c r="AJJ285" s="370"/>
      <c r="AJK285" s="370"/>
      <c r="AJL285" s="370"/>
      <c r="AJM285" s="370"/>
      <c r="AJN285" s="370"/>
      <c r="AJO285" s="370"/>
      <c r="AJP285" s="370"/>
      <c r="AJQ285" s="370"/>
      <c r="AJR285" s="370"/>
      <c r="AJS285" s="370"/>
      <c r="AJT285" s="370"/>
      <c r="AJU285" s="370"/>
      <c r="AJV285" s="370"/>
      <c r="AJW285" s="370"/>
      <c r="AJX285" s="370"/>
      <c r="AJY285" s="370"/>
      <c r="AJZ285" s="370"/>
      <c r="AKA285" s="370"/>
      <c r="AKB285" s="370"/>
      <c r="AKC285" s="370"/>
      <c r="AKD285" s="370"/>
      <c r="AKE285" s="370"/>
      <c r="AKF285" s="370"/>
      <c r="AKG285" s="370"/>
      <c r="AKH285" s="370"/>
      <c r="AKI285" s="370"/>
      <c r="AKJ285" s="370"/>
      <c r="AKK285" s="370"/>
      <c r="AKL285" s="370"/>
      <c r="AKM285" s="370"/>
      <c r="AKN285" s="370"/>
      <c r="AKO285" s="370"/>
      <c r="AKP285" s="370"/>
      <c r="AKQ285" s="370"/>
      <c r="AKR285" s="370"/>
      <c r="AKS285" s="370"/>
      <c r="AKT285" s="370"/>
      <c r="AKU285" s="370"/>
      <c r="AKV285" s="370"/>
      <c r="AKW285" s="370"/>
      <c r="AKX285" s="370"/>
      <c r="AKY285" s="370"/>
      <c r="AKZ285" s="370"/>
      <c r="ALA285" s="370"/>
      <c r="ALB285" s="370"/>
      <c r="ALC285" s="370"/>
      <c r="ALD285" s="370"/>
    </row>
    <row r="286" spans="1:992" s="137" customFormat="1" ht="16.5" customHeight="1">
      <c r="A286" s="2833" t="s">
        <v>1536</v>
      </c>
      <c r="B286" s="2466" t="s">
        <v>1752</v>
      </c>
      <c r="C286" s="2466"/>
      <c r="D286" s="716" t="s">
        <v>296</v>
      </c>
      <c r="E286" s="899">
        <f>E288+E295</f>
        <v>453815722.86000001</v>
      </c>
      <c r="F286" s="899">
        <f>F288+F295</f>
        <v>153747199.13999999</v>
      </c>
      <c r="G286" s="2874"/>
      <c r="H286" s="2414"/>
      <c r="I286" s="2414"/>
      <c r="J286" s="2414"/>
      <c r="K286" s="2414"/>
      <c r="L286" s="2797"/>
      <c r="M286" s="580"/>
      <c r="N286" s="406"/>
      <c r="O286" s="406"/>
      <c r="P286" s="191"/>
      <c r="Q286" s="191"/>
      <c r="R286" s="191"/>
      <c r="S286" s="191"/>
      <c r="T286" s="191"/>
      <c r="U286" s="191"/>
      <c r="V286" s="191"/>
      <c r="W286" s="191"/>
      <c r="X286" s="191"/>
      <c r="Y286" s="191"/>
      <c r="Z286" s="191"/>
      <c r="AA286" s="191"/>
      <c r="AB286" s="191"/>
      <c r="AC286" s="191"/>
      <c r="AD286" s="191"/>
      <c r="AE286" s="191"/>
      <c r="AF286" s="191"/>
      <c r="AG286" s="191"/>
      <c r="AH286" s="191"/>
      <c r="AI286" s="191"/>
      <c r="AJ286" s="191"/>
      <c r="AK286" s="191"/>
      <c r="AL286" s="191"/>
      <c r="AM286" s="191"/>
      <c r="AN286" s="191"/>
      <c r="AO286" s="191"/>
      <c r="AP286" s="191"/>
      <c r="AQ286" s="191"/>
      <c r="AR286" s="191"/>
      <c r="AS286" s="191"/>
      <c r="AT286" s="191"/>
      <c r="AU286" s="191"/>
      <c r="AV286" s="191"/>
      <c r="AW286" s="191"/>
      <c r="AX286" s="191"/>
      <c r="AY286" s="191"/>
      <c r="AZ286" s="191"/>
      <c r="BA286" s="191"/>
      <c r="BB286" s="191"/>
      <c r="BC286" s="191"/>
      <c r="BD286" s="191"/>
      <c r="BE286" s="191"/>
      <c r="BF286" s="191"/>
      <c r="BG286" s="191"/>
      <c r="BH286" s="191"/>
      <c r="BI286" s="191"/>
      <c r="BJ286" s="191"/>
      <c r="BK286" s="191"/>
      <c r="BL286" s="191"/>
      <c r="BM286" s="191"/>
      <c r="BN286" s="191"/>
      <c r="BO286" s="191"/>
      <c r="BP286" s="191"/>
      <c r="BQ286" s="191"/>
      <c r="BR286" s="191"/>
      <c r="BS286" s="191"/>
      <c r="BT286" s="191"/>
      <c r="BU286" s="191"/>
      <c r="BV286" s="191"/>
      <c r="BW286" s="191"/>
      <c r="BX286" s="191"/>
      <c r="BY286" s="191"/>
      <c r="BZ286" s="191"/>
      <c r="CA286" s="191"/>
      <c r="CB286" s="191"/>
      <c r="CC286" s="191"/>
      <c r="CD286" s="191"/>
      <c r="CE286" s="191"/>
      <c r="CF286" s="191"/>
      <c r="CG286" s="191"/>
      <c r="CH286" s="191"/>
      <c r="CI286" s="191"/>
      <c r="CJ286" s="191"/>
      <c r="CK286" s="191"/>
      <c r="CL286" s="191"/>
      <c r="CM286" s="191"/>
      <c r="CN286" s="191"/>
      <c r="CO286" s="191"/>
      <c r="CP286" s="191"/>
      <c r="CQ286" s="191"/>
      <c r="CR286" s="191"/>
      <c r="CS286" s="191"/>
      <c r="CT286" s="191"/>
      <c r="CU286" s="191"/>
      <c r="CV286" s="191"/>
      <c r="CW286" s="191"/>
      <c r="CX286" s="191"/>
      <c r="CY286" s="191"/>
      <c r="CZ286" s="191"/>
      <c r="DA286" s="191"/>
      <c r="DB286" s="191"/>
      <c r="DC286" s="191"/>
      <c r="DD286" s="191"/>
      <c r="DE286" s="191"/>
      <c r="DF286" s="191"/>
      <c r="DG286" s="191"/>
      <c r="DH286" s="191"/>
      <c r="DI286" s="191"/>
      <c r="DJ286" s="191"/>
      <c r="DK286" s="191"/>
      <c r="DL286" s="191"/>
      <c r="DM286" s="191"/>
      <c r="DN286" s="191"/>
      <c r="DO286" s="191"/>
      <c r="DP286" s="191"/>
      <c r="DQ286" s="191"/>
      <c r="DR286" s="191"/>
      <c r="DS286" s="191"/>
      <c r="DT286" s="191"/>
      <c r="DU286" s="191"/>
      <c r="DV286" s="191"/>
      <c r="DW286" s="191"/>
      <c r="DX286" s="191"/>
      <c r="DY286" s="191"/>
      <c r="DZ286" s="191"/>
      <c r="EA286" s="191"/>
      <c r="EB286" s="191"/>
      <c r="EC286" s="191"/>
      <c r="ED286" s="191"/>
      <c r="EE286" s="191"/>
      <c r="EF286" s="191"/>
      <c r="EG286" s="191"/>
      <c r="EH286" s="191"/>
      <c r="EI286" s="191"/>
      <c r="EJ286" s="191"/>
      <c r="EK286" s="191"/>
      <c r="EL286" s="191"/>
      <c r="EM286" s="191"/>
      <c r="EN286" s="191"/>
      <c r="EO286" s="191"/>
      <c r="EP286" s="191"/>
      <c r="EQ286" s="191"/>
      <c r="ER286" s="191"/>
      <c r="ES286" s="191"/>
      <c r="ET286" s="191"/>
      <c r="EU286" s="191"/>
      <c r="EV286" s="191"/>
      <c r="EW286" s="191"/>
      <c r="EX286" s="191"/>
      <c r="EY286" s="191"/>
      <c r="EZ286" s="191"/>
      <c r="FA286" s="191"/>
      <c r="FB286" s="191"/>
      <c r="FC286" s="191"/>
      <c r="FD286" s="191"/>
      <c r="FE286" s="191"/>
      <c r="FF286" s="191"/>
      <c r="FG286" s="191"/>
      <c r="FH286" s="191"/>
      <c r="FI286" s="191"/>
      <c r="FJ286" s="191"/>
      <c r="FK286" s="191"/>
      <c r="FL286" s="191"/>
      <c r="FM286" s="191"/>
      <c r="FN286" s="191"/>
      <c r="FO286" s="191"/>
      <c r="FP286" s="191"/>
      <c r="FQ286" s="191"/>
      <c r="FR286" s="191"/>
      <c r="FS286" s="191"/>
      <c r="FT286" s="191"/>
      <c r="FU286" s="191"/>
      <c r="FV286" s="191"/>
      <c r="FW286" s="191"/>
      <c r="FX286" s="191"/>
      <c r="FY286" s="191"/>
      <c r="FZ286" s="191"/>
      <c r="GA286" s="191"/>
      <c r="GB286" s="191"/>
      <c r="GC286" s="191"/>
      <c r="GD286" s="191"/>
      <c r="GE286" s="191"/>
      <c r="GF286" s="191"/>
      <c r="GG286" s="191"/>
      <c r="GH286" s="191"/>
      <c r="GI286" s="191"/>
      <c r="GJ286" s="191"/>
      <c r="GK286" s="191"/>
      <c r="GL286" s="191"/>
      <c r="GM286" s="191"/>
      <c r="GN286" s="191"/>
      <c r="GO286" s="191"/>
      <c r="GP286" s="191"/>
      <c r="GQ286" s="191"/>
      <c r="GR286" s="191"/>
      <c r="GS286" s="191"/>
      <c r="GT286" s="191"/>
      <c r="GU286" s="191"/>
      <c r="GV286" s="191"/>
      <c r="GW286" s="191"/>
      <c r="GX286" s="191"/>
      <c r="GY286" s="191"/>
      <c r="GZ286" s="191"/>
      <c r="HA286" s="191"/>
      <c r="HB286" s="191"/>
      <c r="HC286" s="191"/>
      <c r="HD286" s="191"/>
      <c r="HE286" s="191"/>
      <c r="HF286" s="191"/>
      <c r="HG286" s="191"/>
      <c r="HH286" s="191"/>
      <c r="HI286" s="191"/>
      <c r="HJ286" s="191"/>
      <c r="HK286" s="191"/>
      <c r="HL286" s="191"/>
      <c r="HM286" s="191"/>
      <c r="HN286" s="191"/>
      <c r="HO286" s="191"/>
      <c r="HP286" s="191"/>
      <c r="HQ286" s="191"/>
      <c r="HR286" s="191"/>
      <c r="HS286" s="191"/>
      <c r="HT286" s="191"/>
      <c r="HU286" s="191"/>
      <c r="HV286" s="191"/>
      <c r="HW286" s="191"/>
      <c r="HX286" s="191"/>
      <c r="HY286" s="191"/>
      <c r="HZ286" s="191"/>
      <c r="IA286" s="191"/>
      <c r="IB286" s="191"/>
      <c r="IC286" s="191"/>
      <c r="ID286" s="191"/>
      <c r="IE286" s="191"/>
      <c r="IF286" s="191"/>
      <c r="IG286" s="191"/>
      <c r="IH286" s="191"/>
      <c r="II286" s="191"/>
      <c r="IJ286" s="191"/>
      <c r="IK286" s="191"/>
      <c r="IL286" s="191"/>
      <c r="IM286" s="191"/>
      <c r="IN286" s="191"/>
      <c r="IO286" s="191"/>
      <c r="IP286" s="191"/>
      <c r="IQ286" s="191"/>
      <c r="IR286" s="191"/>
      <c r="IS286" s="191"/>
      <c r="IT286" s="191"/>
      <c r="IU286" s="191"/>
      <c r="IV286" s="191"/>
      <c r="IW286" s="191"/>
      <c r="IX286" s="191"/>
      <c r="IY286" s="191"/>
      <c r="IZ286" s="191"/>
      <c r="JA286" s="191"/>
      <c r="JB286" s="191"/>
      <c r="JC286" s="191"/>
      <c r="JD286" s="191"/>
      <c r="JE286" s="191"/>
      <c r="JF286" s="191"/>
      <c r="JG286" s="191"/>
      <c r="JH286" s="191"/>
      <c r="JI286" s="191"/>
      <c r="JJ286" s="191"/>
      <c r="JK286" s="191"/>
      <c r="JL286" s="191"/>
      <c r="JM286" s="191"/>
      <c r="JN286" s="191"/>
      <c r="JO286" s="191"/>
      <c r="JP286" s="191"/>
      <c r="JQ286" s="191"/>
      <c r="JR286" s="191"/>
      <c r="JS286" s="191"/>
      <c r="JT286" s="191"/>
      <c r="JU286" s="191"/>
      <c r="JV286" s="191"/>
      <c r="JW286" s="191"/>
      <c r="JX286" s="191"/>
      <c r="JY286" s="191"/>
      <c r="JZ286" s="191"/>
      <c r="KA286" s="191"/>
      <c r="KB286" s="191"/>
      <c r="KC286" s="191"/>
      <c r="KD286" s="191"/>
      <c r="KE286" s="191"/>
      <c r="KF286" s="191"/>
      <c r="KG286" s="191"/>
      <c r="KH286" s="191"/>
      <c r="KI286" s="191"/>
      <c r="KJ286" s="191"/>
      <c r="KK286" s="191"/>
      <c r="KL286" s="191"/>
      <c r="KM286" s="191"/>
      <c r="KN286" s="191"/>
      <c r="KO286" s="191"/>
      <c r="KP286" s="191"/>
      <c r="KQ286" s="191"/>
      <c r="KR286" s="191"/>
      <c r="KS286" s="191"/>
      <c r="KT286" s="191"/>
      <c r="KU286" s="191"/>
      <c r="KV286" s="191"/>
      <c r="KW286" s="191"/>
      <c r="KX286" s="191"/>
      <c r="KY286" s="191"/>
      <c r="KZ286" s="191"/>
      <c r="LA286" s="191"/>
      <c r="LB286" s="191"/>
      <c r="LC286" s="191"/>
      <c r="LD286" s="191"/>
      <c r="LE286" s="191"/>
      <c r="LF286" s="191"/>
      <c r="LG286" s="191"/>
      <c r="LH286" s="191"/>
      <c r="LI286" s="191"/>
      <c r="LJ286" s="191"/>
      <c r="LK286" s="191"/>
      <c r="LL286" s="191"/>
      <c r="LM286" s="191"/>
      <c r="LN286" s="191"/>
      <c r="LO286" s="191"/>
      <c r="LP286" s="191"/>
      <c r="LQ286" s="191"/>
      <c r="LR286" s="191"/>
      <c r="LS286" s="191"/>
      <c r="LT286" s="191"/>
      <c r="LU286" s="191"/>
      <c r="LV286" s="191"/>
      <c r="LW286" s="191"/>
      <c r="LX286" s="191"/>
      <c r="LY286" s="191"/>
      <c r="LZ286" s="191"/>
      <c r="MA286" s="191"/>
      <c r="MB286" s="191"/>
      <c r="MC286" s="191"/>
      <c r="MD286" s="191"/>
      <c r="ME286" s="191"/>
      <c r="MF286" s="191"/>
      <c r="MG286" s="191"/>
      <c r="MH286" s="191"/>
      <c r="MI286" s="191"/>
      <c r="MJ286" s="191"/>
      <c r="MK286" s="191"/>
      <c r="ML286" s="191"/>
      <c r="MM286" s="191"/>
      <c r="MN286" s="191"/>
      <c r="MO286" s="191"/>
      <c r="MP286" s="191"/>
      <c r="MQ286" s="191"/>
      <c r="MR286" s="191"/>
      <c r="MS286" s="191"/>
      <c r="MT286" s="191"/>
      <c r="MU286" s="191"/>
      <c r="MV286" s="191"/>
      <c r="MW286" s="191"/>
      <c r="MX286" s="191"/>
      <c r="MY286" s="191"/>
      <c r="MZ286" s="191"/>
      <c r="NA286" s="191"/>
      <c r="NB286" s="191"/>
      <c r="NC286" s="191"/>
      <c r="ND286" s="191"/>
      <c r="NE286" s="191"/>
      <c r="NF286" s="191"/>
      <c r="NG286" s="191"/>
      <c r="NH286" s="191"/>
      <c r="NI286" s="191"/>
      <c r="NJ286" s="191"/>
      <c r="NK286" s="191"/>
      <c r="NL286" s="191"/>
      <c r="NM286" s="191"/>
      <c r="NN286" s="191"/>
      <c r="NO286" s="191"/>
      <c r="NP286" s="191"/>
      <c r="NQ286" s="191"/>
      <c r="NR286" s="191"/>
      <c r="NS286" s="191"/>
      <c r="NT286" s="191"/>
      <c r="NU286" s="191"/>
      <c r="NV286" s="191"/>
      <c r="NW286" s="191"/>
      <c r="NX286" s="191"/>
      <c r="NY286" s="191"/>
      <c r="NZ286" s="191"/>
      <c r="OA286" s="191"/>
      <c r="OB286" s="191"/>
      <c r="OC286" s="191"/>
      <c r="OD286" s="191"/>
      <c r="OE286" s="191"/>
      <c r="OF286" s="191"/>
      <c r="OG286" s="191"/>
      <c r="OH286" s="191"/>
      <c r="OI286" s="191"/>
      <c r="OJ286" s="191"/>
      <c r="OK286" s="191"/>
      <c r="OL286" s="191"/>
      <c r="OM286" s="191"/>
      <c r="ON286" s="191"/>
      <c r="OO286" s="191"/>
      <c r="OP286" s="191"/>
      <c r="OQ286" s="191"/>
      <c r="OR286" s="191"/>
      <c r="OS286" s="191"/>
      <c r="OT286" s="191"/>
      <c r="OU286" s="191"/>
      <c r="OV286" s="191"/>
      <c r="OW286" s="191"/>
      <c r="OX286" s="191"/>
      <c r="OY286" s="191"/>
      <c r="OZ286" s="191"/>
      <c r="PA286" s="191"/>
      <c r="PB286" s="191"/>
      <c r="PC286" s="191"/>
      <c r="PD286" s="191"/>
      <c r="PE286" s="191"/>
      <c r="PF286" s="191"/>
      <c r="PG286" s="191"/>
      <c r="PH286" s="191"/>
      <c r="PI286" s="191"/>
      <c r="PJ286" s="191"/>
      <c r="PK286" s="191"/>
      <c r="PL286" s="191"/>
      <c r="PM286" s="191"/>
      <c r="PN286" s="191"/>
      <c r="PO286" s="191"/>
      <c r="PP286" s="191"/>
      <c r="PQ286" s="191"/>
      <c r="PR286" s="191"/>
      <c r="PS286" s="191"/>
      <c r="PT286" s="191"/>
      <c r="PU286" s="191"/>
      <c r="PV286" s="191"/>
      <c r="PW286" s="191"/>
      <c r="PX286" s="191"/>
      <c r="PY286" s="191"/>
      <c r="PZ286" s="191"/>
      <c r="QA286" s="191"/>
      <c r="QB286" s="191"/>
      <c r="QC286" s="191"/>
      <c r="QD286" s="191"/>
      <c r="QE286" s="191"/>
      <c r="QF286" s="191"/>
      <c r="QG286" s="191"/>
      <c r="QH286" s="191"/>
      <c r="QI286" s="191"/>
      <c r="QJ286" s="191"/>
      <c r="QK286" s="191"/>
      <c r="QL286" s="191"/>
      <c r="QM286" s="191"/>
      <c r="QN286" s="191"/>
      <c r="QO286" s="191"/>
      <c r="QP286" s="191"/>
      <c r="QQ286" s="191"/>
      <c r="QR286" s="191"/>
      <c r="QS286" s="191"/>
      <c r="QT286" s="191"/>
      <c r="QU286" s="191"/>
      <c r="QV286" s="191"/>
      <c r="QW286" s="191"/>
      <c r="QX286" s="191"/>
      <c r="QY286" s="191"/>
      <c r="QZ286" s="191"/>
      <c r="RA286" s="191"/>
      <c r="RB286" s="191"/>
      <c r="RC286" s="191"/>
      <c r="RD286" s="191"/>
      <c r="RE286" s="191"/>
      <c r="RF286" s="191"/>
      <c r="RG286" s="191"/>
      <c r="RH286" s="191"/>
      <c r="RI286" s="191"/>
      <c r="RJ286" s="191"/>
      <c r="RK286" s="191"/>
      <c r="RL286" s="191"/>
      <c r="RM286" s="191"/>
      <c r="RN286" s="191"/>
      <c r="RO286" s="191"/>
      <c r="RP286" s="191"/>
      <c r="RQ286" s="191"/>
      <c r="RR286" s="191"/>
      <c r="RS286" s="191"/>
      <c r="RT286" s="191"/>
      <c r="RU286" s="191"/>
      <c r="RV286" s="191"/>
      <c r="RW286" s="191"/>
      <c r="RX286" s="191"/>
      <c r="RY286" s="191"/>
      <c r="RZ286" s="191"/>
      <c r="SA286" s="191"/>
      <c r="SB286" s="191"/>
      <c r="SC286" s="191"/>
      <c r="SD286" s="191"/>
      <c r="SE286" s="191"/>
      <c r="SF286" s="191"/>
      <c r="SG286" s="191"/>
      <c r="SH286" s="191"/>
      <c r="SI286" s="191"/>
      <c r="SJ286" s="191"/>
      <c r="SK286" s="191"/>
      <c r="SL286" s="191"/>
      <c r="SM286" s="191"/>
      <c r="SN286" s="191"/>
      <c r="SO286" s="191"/>
      <c r="SP286" s="191"/>
      <c r="SQ286" s="191"/>
      <c r="SR286" s="191"/>
      <c r="SS286" s="191"/>
      <c r="ST286" s="191"/>
      <c r="SU286" s="191"/>
      <c r="SV286" s="191"/>
      <c r="SW286" s="191"/>
      <c r="SX286" s="191"/>
      <c r="SY286" s="191"/>
      <c r="SZ286" s="191"/>
      <c r="TA286" s="191"/>
      <c r="TB286" s="191"/>
      <c r="TC286" s="191"/>
      <c r="TD286" s="191"/>
      <c r="TE286" s="191"/>
      <c r="TF286" s="191"/>
      <c r="TG286" s="191"/>
      <c r="TH286" s="191"/>
      <c r="TI286" s="191"/>
      <c r="TJ286" s="191"/>
      <c r="TK286" s="191"/>
      <c r="TL286" s="191"/>
      <c r="TM286" s="191"/>
      <c r="TN286" s="191"/>
      <c r="TO286" s="191"/>
      <c r="TP286" s="191"/>
      <c r="TQ286" s="191"/>
      <c r="TR286" s="191"/>
      <c r="TS286" s="191"/>
      <c r="TT286" s="191"/>
      <c r="TU286" s="191"/>
      <c r="TV286" s="191"/>
      <c r="TW286" s="191"/>
      <c r="TX286" s="191"/>
      <c r="TY286" s="191"/>
      <c r="TZ286" s="191"/>
      <c r="UA286" s="191"/>
      <c r="UB286" s="191"/>
      <c r="UC286" s="191"/>
      <c r="UD286" s="191"/>
      <c r="UE286" s="191"/>
      <c r="UF286" s="191"/>
      <c r="UG286" s="191"/>
      <c r="UH286" s="191"/>
      <c r="UI286" s="191"/>
      <c r="UJ286" s="191"/>
      <c r="UK286" s="191"/>
      <c r="UL286" s="191"/>
      <c r="UM286" s="191"/>
      <c r="UN286" s="191"/>
      <c r="UO286" s="191"/>
      <c r="UP286" s="191"/>
      <c r="UQ286" s="191"/>
      <c r="UR286" s="191"/>
      <c r="US286" s="191"/>
      <c r="UT286" s="191"/>
      <c r="UU286" s="191"/>
      <c r="UV286" s="191"/>
      <c r="UW286" s="191"/>
      <c r="UX286" s="191"/>
      <c r="UY286" s="191"/>
      <c r="UZ286" s="191"/>
      <c r="VA286" s="191"/>
      <c r="VB286" s="191"/>
      <c r="VC286" s="191"/>
      <c r="VD286" s="191"/>
      <c r="VE286" s="191"/>
      <c r="VF286" s="191"/>
      <c r="VG286" s="191"/>
      <c r="VH286" s="191"/>
      <c r="VI286" s="191"/>
      <c r="VJ286" s="191"/>
      <c r="VK286" s="191"/>
      <c r="VL286" s="191"/>
      <c r="VM286" s="191"/>
      <c r="VN286" s="191"/>
      <c r="VO286" s="191"/>
      <c r="VP286" s="191"/>
      <c r="VQ286" s="191"/>
      <c r="VR286" s="191"/>
      <c r="VS286" s="191"/>
      <c r="VT286" s="191"/>
      <c r="VU286" s="191"/>
      <c r="VV286" s="191"/>
      <c r="VW286" s="191"/>
      <c r="VX286" s="191"/>
      <c r="VY286" s="191"/>
      <c r="VZ286" s="191"/>
      <c r="WA286" s="191"/>
      <c r="WB286" s="191"/>
      <c r="WC286" s="191"/>
      <c r="WD286" s="191"/>
      <c r="WE286" s="191"/>
      <c r="WF286" s="191"/>
      <c r="WG286" s="191"/>
      <c r="WH286" s="191"/>
      <c r="WI286" s="191"/>
      <c r="WJ286" s="191"/>
      <c r="WK286" s="191"/>
      <c r="WL286" s="191"/>
      <c r="WM286" s="191"/>
      <c r="WN286" s="191"/>
      <c r="WO286" s="191"/>
      <c r="WP286" s="191"/>
      <c r="WQ286" s="191"/>
      <c r="WR286" s="191"/>
      <c r="WS286" s="191"/>
      <c r="WT286" s="191"/>
      <c r="WU286" s="191"/>
      <c r="WV286" s="191"/>
      <c r="WW286" s="191"/>
      <c r="WX286" s="191"/>
      <c r="WY286" s="191"/>
      <c r="WZ286" s="191"/>
      <c r="XA286" s="191"/>
      <c r="XB286" s="191"/>
      <c r="XC286" s="191"/>
      <c r="XD286" s="191"/>
      <c r="XE286" s="191"/>
      <c r="XF286" s="191"/>
      <c r="XG286" s="191"/>
      <c r="XH286" s="191"/>
      <c r="XI286" s="191"/>
      <c r="XJ286" s="191"/>
      <c r="XK286" s="191"/>
      <c r="XL286" s="191"/>
      <c r="XM286" s="191"/>
      <c r="XN286" s="191"/>
      <c r="XO286" s="191"/>
      <c r="XP286" s="191"/>
      <c r="XQ286" s="191"/>
      <c r="XR286" s="191"/>
      <c r="XS286" s="191"/>
      <c r="XT286" s="191"/>
      <c r="XU286" s="191"/>
      <c r="XV286" s="191"/>
      <c r="XW286" s="191"/>
      <c r="XX286" s="191"/>
      <c r="XY286" s="191"/>
      <c r="XZ286" s="191"/>
      <c r="YA286" s="191"/>
      <c r="YB286" s="191"/>
      <c r="YC286" s="191"/>
      <c r="YD286" s="191"/>
      <c r="YE286" s="191"/>
      <c r="YF286" s="191"/>
      <c r="YG286" s="191"/>
      <c r="YH286" s="191"/>
      <c r="YI286" s="191"/>
      <c r="YJ286" s="191"/>
      <c r="YK286" s="191"/>
      <c r="YL286" s="191"/>
      <c r="YM286" s="191"/>
      <c r="YN286" s="191"/>
      <c r="YO286" s="191"/>
      <c r="YP286" s="191"/>
      <c r="YQ286" s="191"/>
      <c r="YR286" s="191"/>
      <c r="YS286" s="191"/>
      <c r="YT286" s="191"/>
      <c r="YU286" s="191"/>
      <c r="YV286" s="191"/>
      <c r="YW286" s="191"/>
      <c r="YX286" s="191"/>
      <c r="YY286" s="191"/>
      <c r="YZ286" s="191"/>
      <c r="ZA286" s="191"/>
      <c r="ZB286" s="191"/>
      <c r="ZC286" s="191"/>
      <c r="ZD286" s="191"/>
      <c r="ZE286" s="191"/>
      <c r="ZF286" s="191"/>
      <c r="ZG286" s="191"/>
      <c r="ZH286" s="191"/>
      <c r="ZI286" s="191"/>
      <c r="ZJ286" s="191"/>
      <c r="ZK286" s="191"/>
      <c r="ZL286" s="191"/>
      <c r="ZM286" s="191"/>
      <c r="ZN286" s="191"/>
      <c r="ZO286" s="191"/>
      <c r="ZP286" s="191"/>
      <c r="ZQ286" s="191"/>
      <c r="ZR286" s="191"/>
      <c r="ZS286" s="191"/>
      <c r="ZT286" s="191"/>
      <c r="ZU286" s="191"/>
      <c r="ZV286" s="191"/>
      <c r="ZW286" s="191"/>
      <c r="ZX286" s="191"/>
      <c r="ZY286" s="191"/>
      <c r="ZZ286" s="191"/>
      <c r="AAA286" s="191"/>
      <c r="AAB286" s="191"/>
      <c r="AAC286" s="191"/>
      <c r="AAD286" s="191"/>
      <c r="AAE286" s="191"/>
      <c r="AAF286" s="191"/>
      <c r="AAG286" s="191"/>
      <c r="AAH286" s="191"/>
      <c r="AAI286" s="191"/>
      <c r="AAJ286" s="191"/>
      <c r="AAK286" s="191"/>
      <c r="AAL286" s="191"/>
      <c r="AAM286" s="191"/>
      <c r="AAN286" s="191"/>
      <c r="AAO286" s="191"/>
      <c r="AAP286" s="191"/>
      <c r="AAQ286" s="191"/>
      <c r="AAR286" s="191"/>
      <c r="AAS286" s="191"/>
      <c r="AAT286" s="191"/>
      <c r="AAU286" s="191"/>
      <c r="AAV286" s="191"/>
      <c r="AAW286" s="191"/>
      <c r="AAX286" s="191"/>
      <c r="AAY286" s="191"/>
      <c r="AAZ286" s="191"/>
      <c r="ABA286" s="191"/>
      <c r="ABB286" s="191"/>
      <c r="ABC286" s="191"/>
      <c r="ABD286" s="191"/>
      <c r="ABE286" s="191"/>
      <c r="ABF286" s="191"/>
      <c r="ABG286" s="191"/>
      <c r="ABH286" s="191"/>
      <c r="ABI286" s="191"/>
      <c r="ABJ286" s="191"/>
      <c r="ABK286" s="191"/>
      <c r="ABL286" s="191"/>
      <c r="ABM286" s="191"/>
      <c r="ABN286" s="191"/>
      <c r="ABO286" s="191"/>
      <c r="ABP286" s="191"/>
      <c r="ABQ286" s="191"/>
      <c r="ABR286" s="191"/>
      <c r="ABS286" s="191"/>
      <c r="ABT286" s="191"/>
      <c r="ABU286" s="191"/>
      <c r="ABV286" s="191"/>
      <c r="ABW286" s="191"/>
      <c r="ABX286" s="191"/>
      <c r="ABY286" s="191"/>
      <c r="ABZ286" s="191"/>
      <c r="ACA286" s="191"/>
      <c r="ACB286" s="191"/>
      <c r="ACC286" s="191"/>
      <c r="ACD286" s="191"/>
      <c r="ACE286" s="191"/>
      <c r="ACF286" s="191"/>
      <c r="ACG286" s="191"/>
      <c r="ACH286" s="191"/>
      <c r="ACI286" s="191"/>
      <c r="ACJ286" s="191"/>
      <c r="ACK286" s="191"/>
      <c r="ACL286" s="191"/>
      <c r="ACM286" s="191"/>
      <c r="ACN286" s="191"/>
      <c r="ACO286" s="191"/>
      <c r="ACP286" s="191"/>
      <c r="ACQ286" s="191"/>
      <c r="ACR286" s="191"/>
      <c r="ACS286" s="191"/>
      <c r="ACT286" s="191"/>
      <c r="ACU286" s="191"/>
      <c r="ACV286" s="191"/>
      <c r="ACW286" s="191"/>
      <c r="ACX286" s="191"/>
      <c r="ACY286" s="191"/>
      <c r="ACZ286" s="191"/>
      <c r="ADA286" s="191"/>
      <c r="ADB286" s="191"/>
      <c r="ADC286" s="191"/>
      <c r="ADD286" s="191"/>
      <c r="ADE286" s="191"/>
      <c r="ADF286" s="191"/>
      <c r="ADG286" s="191"/>
      <c r="ADH286" s="191"/>
      <c r="ADI286" s="191"/>
      <c r="ADJ286" s="191"/>
      <c r="ADK286" s="191"/>
      <c r="ADL286" s="191"/>
      <c r="ADM286" s="191"/>
      <c r="ADN286" s="191"/>
      <c r="ADO286" s="191"/>
      <c r="ADP286" s="191"/>
      <c r="ADQ286" s="191"/>
      <c r="ADR286" s="191"/>
      <c r="ADS286" s="191"/>
      <c r="ADT286" s="191"/>
      <c r="ADU286" s="191"/>
      <c r="ADV286" s="191"/>
      <c r="ADW286" s="191"/>
      <c r="ADX286" s="191"/>
      <c r="ADY286" s="191"/>
      <c r="ADZ286" s="191"/>
      <c r="AEA286" s="191"/>
      <c r="AEB286" s="191"/>
      <c r="AEC286" s="191"/>
      <c r="AED286" s="191"/>
      <c r="AEE286" s="191"/>
      <c r="AEF286" s="191"/>
      <c r="AEG286" s="191"/>
      <c r="AEH286" s="191"/>
      <c r="AEI286" s="191"/>
      <c r="AEJ286" s="191"/>
      <c r="AEK286" s="191"/>
      <c r="AEL286" s="191"/>
      <c r="AEM286" s="191"/>
      <c r="AEN286" s="191"/>
      <c r="AEO286" s="191"/>
      <c r="AEP286" s="191"/>
      <c r="AEQ286" s="191"/>
      <c r="AER286" s="191"/>
      <c r="AES286" s="191"/>
      <c r="AET286" s="191"/>
      <c r="AEU286" s="191"/>
      <c r="AEV286" s="191"/>
      <c r="AEW286" s="191"/>
      <c r="AEX286" s="191"/>
      <c r="AEY286" s="191"/>
      <c r="AEZ286" s="191"/>
      <c r="AFA286" s="191"/>
      <c r="AFB286" s="191"/>
      <c r="AFC286" s="191"/>
      <c r="AFD286" s="191"/>
      <c r="AFE286" s="191"/>
      <c r="AFF286" s="191"/>
      <c r="AFG286" s="191"/>
      <c r="AFH286" s="191"/>
      <c r="AFI286" s="191"/>
      <c r="AFJ286" s="191"/>
      <c r="AFK286" s="191"/>
      <c r="AFL286" s="191"/>
      <c r="AFM286" s="191"/>
      <c r="AFN286" s="191"/>
      <c r="AFO286" s="191"/>
      <c r="AFP286" s="191"/>
      <c r="AFQ286" s="191"/>
      <c r="AFR286" s="191"/>
      <c r="AFS286" s="191"/>
      <c r="AFT286" s="191"/>
      <c r="AFU286" s="191"/>
      <c r="AFV286" s="191"/>
      <c r="AFW286" s="191"/>
      <c r="AFX286" s="191"/>
      <c r="AFY286" s="191"/>
      <c r="AFZ286" s="191"/>
      <c r="AGA286" s="191"/>
      <c r="AGB286" s="191"/>
      <c r="AGC286" s="191"/>
      <c r="AGD286" s="191"/>
      <c r="AGE286" s="191"/>
      <c r="AGF286" s="191"/>
      <c r="AGG286" s="191"/>
      <c r="AGH286" s="191"/>
      <c r="AGI286" s="191"/>
      <c r="AGJ286" s="191"/>
      <c r="AGK286" s="191"/>
      <c r="AGL286" s="191"/>
      <c r="AGM286" s="191"/>
      <c r="AGN286" s="191"/>
      <c r="AGO286" s="191"/>
      <c r="AGP286" s="191"/>
      <c r="AGQ286" s="191"/>
      <c r="AGR286" s="191"/>
      <c r="AGS286" s="191"/>
      <c r="AGT286" s="191"/>
      <c r="AGU286" s="191"/>
      <c r="AGV286" s="191"/>
      <c r="AGW286" s="191"/>
      <c r="AGX286" s="191"/>
      <c r="AGY286" s="191"/>
      <c r="AGZ286" s="191"/>
      <c r="AHA286" s="191"/>
      <c r="AHB286" s="191"/>
      <c r="AHC286" s="191"/>
      <c r="AHD286" s="191"/>
      <c r="AHE286" s="191"/>
      <c r="AHF286" s="191"/>
      <c r="AHG286" s="191"/>
      <c r="AHH286" s="191"/>
      <c r="AHI286" s="191"/>
      <c r="AHJ286" s="191"/>
      <c r="AHK286" s="191"/>
      <c r="AHL286" s="191"/>
      <c r="AHM286" s="191"/>
      <c r="AHN286" s="191"/>
      <c r="AHO286" s="191"/>
      <c r="AHP286" s="191"/>
      <c r="AHQ286" s="191"/>
      <c r="AHR286" s="191"/>
      <c r="AHS286" s="191"/>
      <c r="AHT286" s="191"/>
      <c r="AHU286" s="191"/>
      <c r="AHV286" s="191"/>
      <c r="AHW286" s="191"/>
      <c r="AHX286" s="191"/>
      <c r="AHY286" s="191"/>
      <c r="AHZ286" s="191"/>
      <c r="AIA286" s="191"/>
      <c r="AIB286" s="191"/>
      <c r="AIC286" s="191"/>
      <c r="AID286" s="191"/>
      <c r="AIE286" s="191"/>
      <c r="AIF286" s="191"/>
      <c r="AIG286" s="191"/>
      <c r="AIH286" s="191"/>
      <c r="AII286" s="191"/>
      <c r="AIJ286" s="191"/>
      <c r="AIK286" s="191"/>
      <c r="AIL286" s="191"/>
      <c r="AIM286" s="191"/>
      <c r="AIN286" s="191"/>
      <c r="AIO286" s="191"/>
      <c r="AIP286" s="191"/>
      <c r="AIQ286" s="191"/>
      <c r="AIR286" s="191"/>
      <c r="AIS286" s="191"/>
      <c r="AIT286" s="191"/>
      <c r="AIU286" s="191"/>
      <c r="AIV286" s="191"/>
      <c r="AIW286" s="191"/>
      <c r="AIX286" s="191"/>
      <c r="AIY286" s="191"/>
      <c r="AIZ286" s="191"/>
      <c r="AJA286" s="191"/>
      <c r="AJB286" s="191"/>
      <c r="AJC286" s="191"/>
      <c r="AJD286" s="191"/>
      <c r="AJE286" s="191"/>
      <c r="AJF286" s="191"/>
      <c r="AJG286" s="191"/>
      <c r="AJH286" s="191"/>
      <c r="AJI286" s="191"/>
      <c r="AJJ286" s="191"/>
      <c r="AJK286" s="191"/>
      <c r="AJL286" s="191"/>
      <c r="AJM286" s="191"/>
      <c r="AJN286" s="191"/>
      <c r="AJO286" s="191"/>
      <c r="AJP286" s="191"/>
      <c r="AJQ286" s="191"/>
      <c r="AJR286" s="191"/>
      <c r="AJS286" s="191"/>
      <c r="AJT286" s="191"/>
      <c r="AJU286" s="191"/>
      <c r="AJV286" s="191"/>
      <c r="AJW286" s="191"/>
      <c r="AJX286" s="191"/>
      <c r="AJY286" s="191"/>
      <c r="AJZ286" s="191"/>
      <c r="AKA286" s="191"/>
      <c r="AKB286" s="191"/>
      <c r="AKC286" s="191"/>
      <c r="AKD286" s="191"/>
      <c r="AKE286" s="191"/>
      <c r="AKF286" s="191"/>
      <c r="AKG286" s="191"/>
      <c r="AKH286" s="191"/>
      <c r="AKI286" s="191"/>
      <c r="AKJ286" s="191"/>
      <c r="AKK286" s="191"/>
      <c r="AKL286" s="191"/>
      <c r="AKM286" s="191"/>
      <c r="AKN286" s="191"/>
      <c r="AKO286" s="191"/>
      <c r="AKP286" s="191"/>
      <c r="AKQ286" s="191"/>
      <c r="AKR286" s="191"/>
      <c r="AKS286" s="191"/>
      <c r="AKT286" s="191"/>
      <c r="AKU286" s="191"/>
      <c r="AKV286" s="191"/>
      <c r="AKW286" s="191"/>
      <c r="AKX286" s="191"/>
      <c r="AKY286" s="191"/>
      <c r="AKZ286" s="191"/>
      <c r="ALA286" s="191"/>
      <c r="ALB286" s="191"/>
      <c r="ALC286" s="191"/>
      <c r="ALD286" s="191"/>
    </row>
    <row r="287" spans="1:992" s="233" customFormat="1" ht="23.25" customHeight="1">
      <c r="A287" s="2834"/>
      <c r="B287" s="2467"/>
      <c r="C287" s="2467"/>
      <c r="D287" s="339" t="s">
        <v>2332</v>
      </c>
      <c r="E287" s="899">
        <f>E289</f>
        <v>310454907.63</v>
      </c>
      <c r="F287" s="899">
        <f>F289</f>
        <v>160142884.27000001</v>
      </c>
      <c r="G287" s="2875"/>
      <c r="H287" s="2415"/>
      <c r="I287" s="2415"/>
      <c r="J287" s="2415"/>
      <c r="K287" s="2415"/>
      <c r="L287" s="2798"/>
      <c r="M287" s="580"/>
      <c r="N287" s="406"/>
      <c r="O287" s="406"/>
      <c r="P287" s="406"/>
      <c r="Q287" s="406"/>
      <c r="R287" s="406"/>
      <c r="S287" s="406"/>
      <c r="T287" s="406"/>
      <c r="U287" s="406"/>
      <c r="V287" s="406"/>
      <c r="W287" s="406"/>
      <c r="X287" s="406"/>
      <c r="Y287" s="406"/>
      <c r="Z287" s="406"/>
      <c r="AA287" s="406"/>
      <c r="AB287" s="406"/>
      <c r="AC287" s="406"/>
      <c r="AD287" s="406"/>
      <c r="AE287" s="406"/>
      <c r="AF287" s="406"/>
      <c r="AG287" s="406"/>
      <c r="AH287" s="406"/>
      <c r="AI287" s="406"/>
      <c r="AJ287" s="406"/>
      <c r="AK287" s="406"/>
      <c r="AL287" s="406"/>
      <c r="AM287" s="406"/>
      <c r="AN287" s="406"/>
      <c r="AO287" s="406"/>
      <c r="AP287" s="406"/>
      <c r="AQ287" s="406"/>
      <c r="AR287" s="406"/>
      <c r="AS287" s="406"/>
      <c r="AT287" s="406"/>
      <c r="AU287" s="406"/>
      <c r="AV287" s="406"/>
      <c r="AW287" s="406"/>
      <c r="AX287" s="406"/>
      <c r="AY287" s="406"/>
      <c r="AZ287" s="406"/>
      <c r="BA287" s="406"/>
      <c r="BB287" s="406"/>
      <c r="BC287" s="406"/>
      <c r="BD287" s="406"/>
      <c r="BE287" s="406"/>
      <c r="BF287" s="406"/>
      <c r="BG287" s="406"/>
      <c r="BH287" s="406"/>
      <c r="BI287" s="406"/>
      <c r="BJ287" s="406"/>
      <c r="BK287" s="406"/>
      <c r="BL287" s="406"/>
      <c r="BM287" s="406"/>
      <c r="BN287" s="406"/>
      <c r="BO287" s="406"/>
      <c r="BP287" s="406"/>
      <c r="BQ287" s="406"/>
      <c r="BR287" s="406"/>
      <c r="BS287" s="406"/>
      <c r="BT287" s="406"/>
      <c r="BU287" s="406"/>
      <c r="BV287" s="406"/>
      <c r="BW287" s="406"/>
      <c r="BX287" s="406"/>
      <c r="BY287" s="406"/>
      <c r="BZ287" s="406"/>
      <c r="CA287" s="406"/>
      <c r="CB287" s="406"/>
      <c r="CC287" s="406"/>
      <c r="CD287" s="406"/>
      <c r="CE287" s="406"/>
      <c r="CF287" s="406"/>
      <c r="CG287" s="406"/>
      <c r="CH287" s="406"/>
      <c r="CI287" s="406"/>
      <c r="CJ287" s="406"/>
      <c r="CK287" s="406"/>
      <c r="CL287" s="406"/>
      <c r="CM287" s="406"/>
      <c r="CN287" s="406"/>
      <c r="CO287" s="406"/>
      <c r="CP287" s="406"/>
      <c r="CQ287" s="406"/>
      <c r="CR287" s="406"/>
      <c r="CS287" s="406"/>
      <c r="CT287" s="406"/>
      <c r="CU287" s="406"/>
      <c r="CV287" s="406"/>
      <c r="CW287" s="406"/>
      <c r="CX287" s="406"/>
      <c r="CY287" s="406"/>
      <c r="CZ287" s="406"/>
      <c r="DA287" s="406"/>
      <c r="DB287" s="406"/>
      <c r="DC287" s="406"/>
      <c r="DD287" s="406"/>
      <c r="DE287" s="406"/>
      <c r="DF287" s="406"/>
      <c r="DG287" s="406"/>
      <c r="DH287" s="406"/>
      <c r="DI287" s="406"/>
      <c r="DJ287" s="406"/>
      <c r="DK287" s="406"/>
      <c r="DL287" s="406"/>
      <c r="DM287" s="406"/>
      <c r="DN287" s="406"/>
      <c r="DO287" s="406"/>
      <c r="DP287" s="406"/>
      <c r="DQ287" s="406"/>
      <c r="DR287" s="406"/>
      <c r="DS287" s="406"/>
      <c r="DT287" s="406"/>
      <c r="DU287" s="406"/>
      <c r="DV287" s="406"/>
      <c r="DW287" s="406"/>
      <c r="DX287" s="406"/>
      <c r="DY287" s="406"/>
      <c r="DZ287" s="406"/>
      <c r="EA287" s="406"/>
      <c r="EB287" s="406"/>
      <c r="EC287" s="406"/>
      <c r="ED287" s="406"/>
      <c r="EE287" s="406"/>
      <c r="EF287" s="406"/>
      <c r="EG287" s="406"/>
      <c r="EH287" s="406"/>
      <c r="EI287" s="406"/>
      <c r="EJ287" s="406"/>
      <c r="EK287" s="406"/>
      <c r="EL287" s="406"/>
      <c r="EM287" s="406"/>
      <c r="EN287" s="406"/>
      <c r="EO287" s="406"/>
      <c r="EP287" s="406"/>
      <c r="EQ287" s="406"/>
      <c r="ER287" s="406"/>
      <c r="ES287" s="406"/>
      <c r="ET287" s="406"/>
      <c r="EU287" s="406"/>
      <c r="EV287" s="406"/>
      <c r="EW287" s="406"/>
      <c r="EX287" s="406"/>
      <c r="EY287" s="406"/>
      <c r="EZ287" s="406"/>
      <c r="FA287" s="406"/>
      <c r="FB287" s="406"/>
      <c r="FC287" s="406"/>
      <c r="FD287" s="406"/>
      <c r="FE287" s="406"/>
      <c r="FF287" s="406"/>
      <c r="FG287" s="406"/>
      <c r="FH287" s="406"/>
      <c r="FI287" s="406"/>
      <c r="FJ287" s="406"/>
      <c r="FK287" s="406"/>
      <c r="FL287" s="406"/>
      <c r="FM287" s="406"/>
      <c r="FN287" s="406"/>
      <c r="FO287" s="406"/>
      <c r="FP287" s="406"/>
      <c r="FQ287" s="406"/>
      <c r="FR287" s="406"/>
      <c r="FS287" s="406"/>
      <c r="FT287" s="406"/>
      <c r="FU287" s="406"/>
      <c r="FV287" s="406"/>
      <c r="FW287" s="406"/>
      <c r="FX287" s="406"/>
      <c r="FY287" s="406"/>
      <c r="FZ287" s="406"/>
      <c r="GA287" s="406"/>
      <c r="GB287" s="406"/>
      <c r="GC287" s="406"/>
      <c r="GD287" s="406"/>
      <c r="GE287" s="406"/>
      <c r="GF287" s="406"/>
      <c r="GG287" s="406"/>
      <c r="GH287" s="406"/>
      <c r="GI287" s="406"/>
      <c r="GJ287" s="406"/>
      <c r="GK287" s="406"/>
      <c r="GL287" s="406"/>
      <c r="GM287" s="406"/>
      <c r="GN287" s="406"/>
      <c r="GO287" s="406"/>
      <c r="GP287" s="406"/>
      <c r="GQ287" s="406"/>
      <c r="GR287" s="406"/>
      <c r="GS287" s="406"/>
      <c r="GT287" s="406"/>
      <c r="GU287" s="406"/>
      <c r="GV287" s="406"/>
      <c r="GW287" s="406"/>
      <c r="GX287" s="406"/>
      <c r="GY287" s="406"/>
      <c r="GZ287" s="406"/>
      <c r="HA287" s="406"/>
      <c r="HB287" s="406"/>
      <c r="HC287" s="406"/>
      <c r="HD287" s="406"/>
      <c r="HE287" s="406"/>
      <c r="HF287" s="406"/>
      <c r="HG287" s="406"/>
      <c r="HH287" s="406"/>
      <c r="HI287" s="406"/>
      <c r="HJ287" s="406"/>
      <c r="HK287" s="406"/>
      <c r="HL287" s="406"/>
      <c r="HM287" s="406"/>
      <c r="HN287" s="406"/>
      <c r="HO287" s="406"/>
      <c r="HP287" s="406"/>
      <c r="HQ287" s="406"/>
      <c r="HR287" s="406"/>
      <c r="HS287" s="406"/>
      <c r="HT287" s="406"/>
      <c r="HU287" s="406"/>
      <c r="HV287" s="406"/>
      <c r="HW287" s="406"/>
      <c r="HX287" s="406"/>
      <c r="HY287" s="406"/>
      <c r="HZ287" s="406"/>
      <c r="IA287" s="406"/>
      <c r="IB287" s="406"/>
      <c r="IC287" s="406"/>
      <c r="ID287" s="406"/>
      <c r="IE287" s="406"/>
      <c r="IF287" s="406"/>
      <c r="IG287" s="406"/>
      <c r="IH287" s="406"/>
      <c r="II287" s="406"/>
      <c r="IJ287" s="406"/>
      <c r="IK287" s="406"/>
      <c r="IL287" s="406"/>
      <c r="IM287" s="406"/>
      <c r="IN287" s="406"/>
      <c r="IO287" s="406"/>
      <c r="IP287" s="406"/>
      <c r="IQ287" s="406"/>
      <c r="IR287" s="406"/>
      <c r="IS287" s="406"/>
      <c r="IT287" s="406"/>
      <c r="IU287" s="406"/>
      <c r="IV287" s="406"/>
      <c r="IW287" s="406"/>
      <c r="IX287" s="406"/>
      <c r="IY287" s="406"/>
      <c r="IZ287" s="406"/>
      <c r="JA287" s="406"/>
      <c r="JB287" s="406"/>
      <c r="JC287" s="406"/>
      <c r="JD287" s="406"/>
      <c r="JE287" s="406"/>
      <c r="JF287" s="406"/>
      <c r="JG287" s="406"/>
      <c r="JH287" s="406"/>
      <c r="JI287" s="406"/>
      <c r="JJ287" s="406"/>
      <c r="JK287" s="406"/>
      <c r="JL287" s="406"/>
      <c r="JM287" s="406"/>
      <c r="JN287" s="406"/>
      <c r="JO287" s="406"/>
      <c r="JP287" s="406"/>
      <c r="JQ287" s="406"/>
      <c r="JR287" s="406"/>
      <c r="JS287" s="406"/>
      <c r="JT287" s="406"/>
      <c r="JU287" s="406"/>
      <c r="JV287" s="406"/>
      <c r="JW287" s="406"/>
      <c r="JX287" s="406"/>
      <c r="JY287" s="406"/>
      <c r="JZ287" s="406"/>
      <c r="KA287" s="406"/>
      <c r="KB287" s="406"/>
      <c r="KC287" s="406"/>
      <c r="KD287" s="406"/>
      <c r="KE287" s="406"/>
      <c r="KF287" s="406"/>
      <c r="KG287" s="406"/>
      <c r="KH287" s="406"/>
      <c r="KI287" s="406"/>
      <c r="KJ287" s="406"/>
      <c r="KK287" s="406"/>
      <c r="KL287" s="406"/>
      <c r="KM287" s="406"/>
      <c r="KN287" s="406"/>
      <c r="KO287" s="406"/>
      <c r="KP287" s="406"/>
      <c r="KQ287" s="406"/>
      <c r="KR287" s="406"/>
      <c r="KS287" s="406"/>
      <c r="KT287" s="406"/>
      <c r="KU287" s="406"/>
      <c r="KV287" s="406"/>
      <c r="KW287" s="406"/>
      <c r="KX287" s="406"/>
      <c r="KY287" s="406"/>
      <c r="KZ287" s="406"/>
      <c r="LA287" s="406"/>
      <c r="LB287" s="406"/>
      <c r="LC287" s="406"/>
      <c r="LD287" s="406"/>
      <c r="LE287" s="406"/>
      <c r="LF287" s="406"/>
      <c r="LG287" s="406"/>
      <c r="LH287" s="406"/>
      <c r="LI287" s="406"/>
      <c r="LJ287" s="406"/>
      <c r="LK287" s="406"/>
      <c r="LL287" s="406"/>
      <c r="LM287" s="406"/>
      <c r="LN287" s="406"/>
      <c r="LO287" s="406"/>
      <c r="LP287" s="406"/>
      <c r="LQ287" s="406"/>
      <c r="LR287" s="406"/>
      <c r="LS287" s="406"/>
      <c r="LT287" s="406"/>
      <c r="LU287" s="406"/>
      <c r="LV287" s="406"/>
      <c r="LW287" s="406"/>
      <c r="LX287" s="406"/>
      <c r="LY287" s="406"/>
      <c r="LZ287" s="406"/>
      <c r="MA287" s="406"/>
      <c r="MB287" s="406"/>
      <c r="MC287" s="406"/>
      <c r="MD287" s="406"/>
      <c r="ME287" s="406"/>
      <c r="MF287" s="406"/>
      <c r="MG287" s="406"/>
      <c r="MH287" s="406"/>
      <c r="MI287" s="406"/>
      <c r="MJ287" s="406"/>
      <c r="MK287" s="406"/>
      <c r="ML287" s="406"/>
      <c r="MM287" s="406"/>
      <c r="MN287" s="406"/>
      <c r="MO287" s="406"/>
      <c r="MP287" s="406"/>
      <c r="MQ287" s="406"/>
      <c r="MR287" s="406"/>
      <c r="MS287" s="406"/>
      <c r="MT287" s="406"/>
      <c r="MU287" s="406"/>
      <c r="MV287" s="406"/>
      <c r="MW287" s="406"/>
      <c r="MX287" s="406"/>
      <c r="MY287" s="406"/>
      <c r="MZ287" s="406"/>
      <c r="NA287" s="406"/>
      <c r="NB287" s="406"/>
      <c r="NC287" s="406"/>
      <c r="ND287" s="406"/>
      <c r="NE287" s="406"/>
      <c r="NF287" s="406"/>
      <c r="NG287" s="406"/>
      <c r="NH287" s="406"/>
      <c r="NI287" s="406"/>
      <c r="NJ287" s="406"/>
      <c r="NK287" s="406"/>
      <c r="NL287" s="406"/>
      <c r="NM287" s="406"/>
      <c r="NN287" s="406"/>
      <c r="NO287" s="406"/>
      <c r="NP287" s="406"/>
      <c r="NQ287" s="406"/>
      <c r="NR287" s="406"/>
      <c r="NS287" s="406"/>
      <c r="NT287" s="406"/>
      <c r="NU287" s="406"/>
      <c r="NV287" s="406"/>
      <c r="NW287" s="406"/>
      <c r="NX287" s="406"/>
      <c r="NY287" s="406"/>
      <c r="NZ287" s="406"/>
      <c r="OA287" s="406"/>
      <c r="OB287" s="406"/>
      <c r="OC287" s="406"/>
      <c r="OD287" s="406"/>
      <c r="OE287" s="406"/>
      <c r="OF287" s="406"/>
      <c r="OG287" s="406"/>
      <c r="OH287" s="406"/>
      <c r="OI287" s="406"/>
      <c r="OJ287" s="406"/>
      <c r="OK287" s="406"/>
      <c r="OL287" s="406"/>
      <c r="OM287" s="406"/>
      <c r="ON287" s="406"/>
      <c r="OO287" s="406"/>
      <c r="OP287" s="406"/>
      <c r="OQ287" s="406"/>
      <c r="OR287" s="406"/>
      <c r="OS287" s="406"/>
      <c r="OT287" s="406"/>
      <c r="OU287" s="406"/>
      <c r="OV287" s="406"/>
      <c r="OW287" s="406"/>
      <c r="OX287" s="406"/>
      <c r="OY287" s="406"/>
      <c r="OZ287" s="406"/>
      <c r="PA287" s="406"/>
      <c r="PB287" s="406"/>
      <c r="PC287" s="406"/>
      <c r="PD287" s="406"/>
      <c r="PE287" s="406"/>
      <c r="PF287" s="406"/>
      <c r="PG287" s="406"/>
      <c r="PH287" s="406"/>
      <c r="PI287" s="406"/>
      <c r="PJ287" s="406"/>
      <c r="PK287" s="406"/>
      <c r="PL287" s="406"/>
      <c r="PM287" s="406"/>
      <c r="PN287" s="406"/>
      <c r="PO287" s="406"/>
      <c r="PP287" s="406"/>
      <c r="PQ287" s="406"/>
      <c r="PR287" s="406"/>
      <c r="PS287" s="406"/>
      <c r="PT287" s="406"/>
      <c r="PU287" s="406"/>
      <c r="PV287" s="406"/>
      <c r="PW287" s="406"/>
      <c r="PX287" s="406"/>
      <c r="PY287" s="406"/>
      <c r="PZ287" s="406"/>
      <c r="QA287" s="406"/>
      <c r="QB287" s="406"/>
      <c r="QC287" s="406"/>
      <c r="QD287" s="406"/>
      <c r="QE287" s="406"/>
      <c r="QF287" s="406"/>
      <c r="QG287" s="406"/>
      <c r="QH287" s="406"/>
      <c r="QI287" s="406"/>
      <c r="QJ287" s="406"/>
      <c r="QK287" s="406"/>
      <c r="QL287" s="406"/>
      <c r="QM287" s="406"/>
      <c r="QN287" s="406"/>
      <c r="QO287" s="406"/>
      <c r="QP287" s="406"/>
      <c r="QQ287" s="406"/>
      <c r="QR287" s="406"/>
      <c r="QS287" s="406"/>
      <c r="QT287" s="406"/>
      <c r="QU287" s="406"/>
      <c r="QV287" s="406"/>
      <c r="QW287" s="406"/>
      <c r="QX287" s="406"/>
      <c r="QY287" s="406"/>
      <c r="QZ287" s="406"/>
      <c r="RA287" s="406"/>
      <c r="RB287" s="406"/>
      <c r="RC287" s="406"/>
      <c r="RD287" s="406"/>
      <c r="RE287" s="406"/>
      <c r="RF287" s="406"/>
      <c r="RG287" s="406"/>
      <c r="RH287" s="406"/>
      <c r="RI287" s="406"/>
      <c r="RJ287" s="406"/>
      <c r="RK287" s="406"/>
      <c r="RL287" s="406"/>
      <c r="RM287" s="406"/>
      <c r="RN287" s="406"/>
      <c r="RO287" s="406"/>
      <c r="RP287" s="406"/>
      <c r="RQ287" s="406"/>
      <c r="RR287" s="406"/>
      <c r="RS287" s="406"/>
      <c r="RT287" s="406"/>
      <c r="RU287" s="406"/>
      <c r="RV287" s="406"/>
      <c r="RW287" s="406"/>
      <c r="RX287" s="406"/>
      <c r="RY287" s="406"/>
      <c r="RZ287" s="406"/>
      <c r="SA287" s="406"/>
      <c r="SB287" s="406"/>
      <c r="SC287" s="406"/>
      <c r="SD287" s="406"/>
      <c r="SE287" s="406"/>
      <c r="SF287" s="406"/>
      <c r="SG287" s="406"/>
      <c r="SH287" s="406"/>
      <c r="SI287" s="406"/>
      <c r="SJ287" s="406"/>
      <c r="SK287" s="406"/>
      <c r="SL287" s="406"/>
      <c r="SM287" s="406"/>
      <c r="SN287" s="406"/>
      <c r="SO287" s="406"/>
      <c r="SP287" s="406"/>
      <c r="SQ287" s="406"/>
      <c r="SR287" s="406"/>
      <c r="SS287" s="406"/>
      <c r="ST287" s="406"/>
      <c r="SU287" s="406"/>
      <c r="SV287" s="406"/>
      <c r="SW287" s="406"/>
      <c r="SX287" s="406"/>
      <c r="SY287" s="406"/>
      <c r="SZ287" s="406"/>
      <c r="TA287" s="406"/>
      <c r="TB287" s="406"/>
      <c r="TC287" s="406"/>
      <c r="TD287" s="406"/>
      <c r="TE287" s="406"/>
      <c r="TF287" s="406"/>
      <c r="TG287" s="406"/>
      <c r="TH287" s="406"/>
      <c r="TI287" s="406"/>
      <c r="TJ287" s="406"/>
      <c r="TK287" s="406"/>
      <c r="TL287" s="406"/>
      <c r="TM287" s="406"/>
      <c r="TN287" s="406"/>
      <c r="TO287" s="406"/>
      <c r="TP287" s="406"/>
      <c r="TQ287" s="406"/>
      <c r="TR287" s="406"/>
      <c r="TS287" s="406"/>
      <c r="TT287" s="406"/>
      <c r="TU287" s="406"/>
      <c r="TV287" s="406"/>
      <c r="TW287" s="406"/>
      <c r="TX287" s="406"/>
      <c r="TY287" s="406"/>
      <c r="TZ287" s="406"/>
      <c r="UA287" s="406"/>
      <c r="UB287" s="406"/>
      <c r="UC287" s="406"/>
      <c r="UD287" s="406"/>
      <c r="UE287" s="406"/>
      <c r="UF287" s="406"/>
      <c r="UG287" s="406"/>
      <c r="UH287" s="406"/>
      <c r="UI287" s="406"/>
      <c r="UJ287" s="406"/>
      <c r="UK287" s="406"/>
      <c r="UL287" s="406"/>
      <c r="UM287" s="406"/>
      <c r="UN287" s="406"/>
      <c r="UO287" s="406"/>
      <c r="UP287" s="406"/>
      <c r="UQ287" s="406"/>
      <c r="UR287" s="406"/>
      <c r="US287" s="406"/>
      <c r="UT287" s="406"/>
      <c r="UU287" s="406"/>
      <c r="UV287" s="406"/>
      <c r="UW287" s="406"/>
      <c r="UX287" s="406"/>
      <c r="UY287" s="406"/>
      <c r="UZ287" s="406"/>
      <c r="VA287" s="406"/>
      <c r="VB287" s="406"/>
      <c r="VC287" s="406"/>
      <c r="VD287" s="406"/>
      <c r="VE287" s="406"/>
      <c r="VF287" s="406"/>
      <c r="VG287" s="406"/>
      <c r="VH287" s="406"/>
      <c r="VI287" s="406"/>
      <c r="VJ287" s="406"/>
      <c r="VK287" s="406"/>
      <c r="VL287" s="406"/>
      <c r="VM287" s="406"/>
      <c r="VN287" s="406"/>
      <c r="VO287" s="406"/>
      <c r="VP287" s="406"/>
      <c r="VQ287" s="406"/>
      <c r="VR287" s="406"/>
      <c r="VS287" s="406"/>
      <c r="VT287" s="406"/>
      <c r="VU287" s="406"/>
      <c r="VV287" s="406"/>
      <c r="VW287" s="406"/>
      <c r="VX287" s="406"/>
      <c r="VY287" s="406"/>
      <c r="VZ287" s="406"/>
      <c r="WA287" s="406"/>
      <c r="WB287" s="406"/>
      <c r="WC287" s="406"/>
      <c r="WD287" s="406"/>
      <c r="WE287" s="406"/>
      <c r="WF287" s="406"/>
      <c r="WG287" s="406"/>
      <c r="WH287" s="406"/>
      <c r="WI287" s="406"/>
      <c r="WJ287" s="406"/>
      <c r="WK287" s="406"/>
      <c r="WL287" s="406"/>
      <c r="WM287" s="406"/>
      <c r="WN287" s="406"/>
      <c r="WO287" s="406"/>
      <c r="WP287" s="406"/>
      <c r="WQ287" s="406"/>
      <c r="WR287" s="406"/>
      <c r="WS287" s="406"/>
      <c r="WT287" s="406"/>
      <c r="WU287" s="406"/>
      <c r="WV287" s="406"/>
      <c r="WW287" s="406"/>
      <c r="WX287" s="406"/>
      <c r="WY287" s="406"/>
      <c r="WZ287" s="406"/>
      <c r="XA287" s="406"/>
      <c r="XB287" s="406"/>
      <c r="XC287" s="406"/>
      <c r="XD287" s="406"/>
      <c r="XE287" s="406"/>
      <c r="XF287" s="406"/>
      <c r="XG287" s="406"/>
      <c r="XH287" s="406"/>
      <c r="XI287" s="406"/>
      <c r="XJ287" s="406"/>
      <c r="XK287" s="406"/>
      <c r="XL287" s="406"/>
      <c r="XM287" s="406"/>
      <c r="XN287" s="406"/>
      <c r="XO287" s="406"/>
      <c r="XP287" s="406"/>
      <c r="XQ287" s="406"/>
      <c r="XR287" s="406"/>
      <c r="XS287" s="406"/>
      <c r="XT287" s="406"/>
      <c r="XU287" s="406"/>
      <c r="XV287" s="406"/>
      <c r="XW287" s="406"/>
      <c r="XX287" s="406"/>
      <c r="XY287" s="406"/>
      <c r="XZ287" s="406"/>
      <c r="YA287" s="406"/>
      <c r="YB287" s="406"/>
      <c r="YC287" s="406"/>
      <c r="YD287" s="406"/>
      <c r="YE287" s="406"/>
      <c r="YF287" s="406"/>
      <c r="YG287" s="406"/>
      <c r="YH287" s="406"/>
      <c r="YI287" s="406"/>
      <c r="YJ287" s="406"/>
      <c r="YK287" s="406"/>
      <c r="YL287" s="406"/>
      <c r="YM287" s="406"/>
      <c r="YN287" s="406"/>
      <c r="YO287" s="406"/>
      <c r="YP287" s="406"/>
      <c r="YQ287" s="406"/>
      <c r="YR287" s="406"/>
      <c r="YS287" s="406"/>
      <c r="YT287" s="406"/>
      <c r="YU287" s="406"/>
      <c r="YV287" s="406"/>
      <c r="YW287" s="406"/>
      <c r="YX287" s="406"/>
      <c r="YY287" s="406"/>
      <c r="YZ287" s="406"/>
      <c r="ZA287" s="406"/>
      <c r="ZB287" s="406"/>
      <c r="ZC287" s="406"/>
      <c r="ZD287" s="406"/>
      <c r="ZE287" s="406"/>
      <c r="ZF287" s="406"/>
      <c r="ZG287" s="406"/>
      <c r="ZH287" s="406"/>
      <c r="ZI287" s="406"/>
      <c r="ZJ287" s="406"/>
      <c r="ZK287" s="406"/>
      <c r="ZL287" s="406"/>
      <c r="ZM287" s="406"/>
      <c r="ZN287" s="406"/>
      <c r="ZO287" s="406"/>
      <c r="ZP287" s="406"/>
      <c r="ZQ287" s="406"/>
      <c r="ZR287" s="406"/>
      <c r="ZS287" s="406"/>
      <c r="ZT287" s="406"/>
      <c r="ZU287" s="406"/>
      <c r="ZV287" s="406"/>
      <c r="ZW287" s="406"/>
      <c r="ZX287" s="406"/>
      <c r="ZY287" s="406"/>
      <c r="ZZ287" s="406"/>
      <c r="AAA287" s="406"/>
      <c r="AAB287" s="406"/>
      <c r="AAC287" s="406"/>
      <c r="AAD287" s="406"/>
      <c r="AAE287" s="406"/>
      <c r="AAF287" s="406"/>
      <c r="AAG287" s="406"/>
      <c r="AAH287" s="406"/>
      <c r="AAI287" s="406"/>
      <c r="AAJ287" s="406"/>
      <c r="AAK287" s="406"/>
      <c r="AAL287" s="406"/>
      <c r="AAM287" s="406"/>
      <c r="AAN287" s="406"/>
      <c r="AAO287" s="406"/>
      <c r="AAP287" s="406"/>
      <c r="AAQ287" s="406"/>
      <c r="AAR287" s="406"/>
      <c r="AAS287" s="406"/>
      <c r="AAT287" s="406"/>
      <c r="AAU287" s="406"/>
      <c r="AAV287" s="406"/>
      <c r="AAW287" s="406"/>
      <c r="AAX287" s="406"/>
      <c r="AAY287" s="406"/>
      <c r="AAZ287" s="406"/>
      <c r="ABA287" s="406"/>
      <c r="ABB287" s="406"/>
      <c r="ABC287" s="406"/>
      <c r="ABD287" s="406"/>
      <c r="ABE287" s="406"/>
      <c r="ABF287" s="406"/>
      <c r="ABG287" s="406"/>
      <c r="ABH287" s="406"/>
      <c r="ABI287" s="406"/>
      <c r="ABJ287" s="406"/>
      <c r="ABK287" s="406"/>
      <c r="ABL287" s="406"/>
      <c r="ABM287" s="406"/>
      <c r="ABN287" s="406"/>
      <c r="ABO287" s="406"/>
      <c r="ABP287" s="406"/>
      <c r="ABQ287" s="406"/>
      <c r="ABR287" s="406"/>
      <c r="ABS287" s="406"/>
      <c r="ABT287" s="406"/>
      <c r="ABU287" s="406"/>
      <c r="ABV287" s="406"/>
      <c r="ABW287" s="406"/>
      <c r="ABX287" s="406"/>
      <c r="ABY287" s="406"/>
      <c r="ABZ287" s="406"/>
      <c r="ACA287" s="406"/>
      <c r="ACB287" s="406"/>
      <c r="ACC287" s="406"/>
      <c r="ACD287" s="406"/>
      <c r="ACE287" s="406"/>
      <c r="ACF287" s="406"/>
      <c r="ACG287" s="406"/>
      <c r="ACH287" s="406"/>
      <c r="ACI287" s="406"/>
      <c r="ACJ287" s="406"/>
      <c r="ACK287" s="406"/>
      <c r="ACL287" s="406"/>
      <c r="ACM287" s="406"/>
      <c r="ACN287" s="406"/>
      <c r="ACO287" s="406"/>
      <c r="ACP287" s="406"/>
      <c r="ACQ287" s="406"/>
      <c r="ACR287" s="406"/>
      <c r="ACS287" s="406"/>
      <c r="ACT287" s="406"/>
      <c r="ACU287" s="406"/>
      <c r="ACV287" s="406"/>
      <c r="ACW287" s="406"/>
      <c r="ACX287" s="406"/>
      <c r="ACY287" s="406"/>
      <c r="ACZ287" s="406"/>
      <c r="ADA287" s="406"/>
      <c r="ADB287" s="406"/>
      <c r="ADC287" s="406"/>
      <c r="ADD287" s="406"/>
      <c r="ADE287" s="406"/>
      <c r="ADF287" s="406"/>
      <c r="ADG287" s="406"/>
      <c r="ADH287" s="406"/>
      <c r="ADI287" s="406"/>
      <c r="ADJ287" s="406"/>
      <c r="ADK287" s="406"/>
      <c r="ADL287" s="406"/>
      <c r="ADM287" s="406"/>
      <c r="ADN287" s="406"/>
      <c r="ADO287" s="406"/>
      <c r="ADP287" s="406"/>
      <c r="ADQ287" s="406"/>
      <c r="ADR287" s="406"/>
      <c r="ADS287" s="406"/>
      <c r="ADT287" s="406"/>
      <c r="ADU287" s="406"/>
      <c r="ADV287" s="406"/>
      <c r="ADW287" s="406"/>
      <c r="ADX287" s="406"/>
      <c r="ADY287" s="406"/>
      <c r="ADZ287" s="406"/>
      <c r="AEA287" s="406"/>
      <c r="AEB287" s="406"/>
      <c r="AEC287" s="406"/>
      <c r="AED287" s="406"/>
      <c r="AEE287" s="406"/>
      <c r="AEF287" s="406"/>
      <c r="AEG287" s="406"/>
      <c r="AEH287" s="406"/>
      <c r="AEI287" s="406"/>
      <c r="AEJ287" s="406"/>
      <c r="AEK287" s="406"/>
      <c r="AEL287" s="406"/>
      <c r="AEM287" s="406"/>
      <c r="AEN287" s="406"/>
      <c r="AEO287" s="406"/>
      <c r="AEP287" s="406"/>
      <c r="AEQ287" s="406"/>
      <c r="AER287" s="406"/>
      <c r="AES287" s="406"/>
      <c r="AET287" s="406"/>
      <c r="AEU287" s="406"/>
      <c r="AEV287" s="406"/>
      <c r="AEW287" s="406"/>
      <c r="AEX287" s="406"/>
      <c r="AEY287" s="406"/>
      <c r="AEZ287" s="406"/>
      <c r="AFA287" s="406"/>
      <c r="AFB287" s="406"/>
      <c r="AFC287" s="406"/>
      <c r="AFD287" s="406"/>
      <c r="AFE287" s="406"/>
      <c r="AFF287" s="406"/>
      <c r="AFG287" s="406"/>
      <c r="AFH287" s="406"/>
      <c r="AFI287" s="406"/>
      <c r="AFJ287" s="406"/>
      <c r="AFK287" s="406"/>
      <c r="AFL287" s="406"/>
      <c r="AFM287" s="406"/>
      <c r="AFN287" s="406"/>
      <c r="AFO287" s="406"/>
      <c r="AFP287" s="406"/>
      <c r="AFQ287" s="406"/>
      <c r="AFR287" s="406"/>
      <c r="AFS287" s="406"/>
      <c r="AFT287" s="406"/>
      <c r="AFU287" s="406"/>
      <c r="AFV287" s="406"/>
      <c r="AFW287" s="406"/>
      <c r="AFX287" s="406"/>
      <c r="AFY287" s="406"/>
      <c r="AFZ287" s="406"/>
      <c r="AGA287" s="406"/>
      <c r="AGB287" s="406"/>
      <c r="AGC287" s="406"/>
      <c r="AGD287" s="406"/>
      <c r="AGE287" s="406"/>
      <c r="AGF287" s="406"/>
      <c r="AGG287" s="406"/>
      <c r="AGH287" s="406"/>
      <c r="AGI287" s="406"/>
      <c r="AGJ287" s="406"/>
      <c r="AGK287" s="406"/>
      <c r="AGL287" s="406"/>
      <c r="AGM287" s="406"/>
      <c r="AGN287" s="406"/>
      <c r="AGO287" s="406"/>
      <c r="AGP287" s="406"/>
      <c r="AGQ287" s="406"/>
      <c r="AGR287" s="406"/>
      <c r="AGS287" s="406"/>
      <c r="AGT287" s="406"/>
      <c r="AGU287" s="406"/>
      <c r="AGV287" s="406"/>
      <c r="AGW287" s="406"/>
      <c r="AGX287" s="406"/>
      <c r="AGY287" s="406"/>
      <c r="AGZ287" s="406"/>
      <c r="AHA287" s="406"/>
      <c r="AHB287" s="406"/>
      <c r="AHC287" s="406"/>
      <c r="AHD287" s="406"/>
      <c r="AHE287" s="406"/>
      <c r="AHF287" s="406"/>
      <c r="AHG287" s="406"/>
      <c r="AHH287" s="406"/>
      <c r="AHI287" s="406"/>
      <c r="AHJ287" s="406"/>
      <c r="AHK287" s="406"/>
      <c r="AHL287" s="406"/>
      <c r="AHM287" s="406"/>
      <c r="AHN287" s="406"/>
      <c r="AHO287" s="406"/>
      <c r="AHP287" s="406"/>
      <c r="AHQ287" s="406"/>
      <c r="AHR287" s="406"/>
      <c r="AHS287" s="406"/>
      <c r="AHT287" s="406"/>
      <c r="AHU287" s="406"/>
      <c r="AHV287" s="406"/>
      <c r="AHW287" s="406"/>
      <c r="AHX287" s="406"/>
      <c r="AHY287" s="406"/>
      <c r="AHZ287" s="406"/>
      <c r="AIA287" s="406"/>
      <c r="AIB287" s="406"/>
      <c r="AIC287" s="406"/>
      <c r="AID287" s="406"/>
      <c r="AIE287" s="406"/>
      <c r="AIF287" s="406"/>
      <c r="AIG287" s="406"/>
      <c r="AIH287" s="406"/>
      <c r="AII287" s="406"/>
      <c r="AIJ287" s="406"/>
      <c r="AIK287" s="406"/>
      <c r="AIL287" s="406"/>
      <c r="AIM287" s="406"/>
      <c r="AIN287" s="406"/>
      <c r="AIO287" s="406"/>
      <c r="AIP287" s="406"/>
      <c r="AIQ287" s="406"/>
      <c r="AIR287" s="406"/>
      <c r="AIS287" s="406"/>
      <c r="AIT287" s="406"/>
      <c r="AIU287" s="406"/>
      <c r="AIV287" s="406"/>
      <c r="AIW287" s="406"/>
      <c r="AIX287" s="406"/>
      <c r="AIY287" s="406"/>
      <c r="AIZ287" s="406"/>
      <c r="AJA287" s="406"/>
      <c r="AJB287" s="406"/>
      <c r="AJC287" s="406"/>
      <c r="AJD287" s="406"/>
      <c r="AJE287" s="406"/>
      <c r="AJF287" s="406"/>
      <c r="AJG287" s="406"/>
      <c r="AJH287" s="406"/>
      <c r="AJI287" s="406"/>
      <c r="AJJ287" s="406"/>
      <c r="AJK287" s="406"/>
      <c r="AJL287" s="406"/>
      <c r="AJM287" s="406"/>
      <c r="AJN287" s="406"/>
      <c r="AJO287" s="406"/>
      <c r="AJP287" s="406"/>
      <c r="AJQ287" s="406"/>
      <c r="AJR287" s="406"/>
      <c r="AJS287" s="406"/>
      <c r="AJT287" s="406"/>
      <c r="AJU287" s="406"/>
      <c r="AJV287" s="406"/>
      <c r="AJW287" s="406"/>
      <c r="AJX287" s="406"/>
      <c r="AJY287" s="406"/>
      <c r="AJZ287" s="406"/>
      <c r="AKA287" s="406"/>
      <c r="AKB287" s="406"/>
      <c r="AKC287" s="406"/>
      <c r="AKD287" s="406"/>
      <c r="AKE287" s="406"/>
      <c r="AKF287" s="406"/>
      <c r="AKG287" s="406"/>
      <c r="AKH287" s="406"/>
      <c r="AKI287" s="406"/>
      <c r="AKJ287" s="406"/>
      <c r="AKK287" s="406"/>
      <c r="AKL287" s="406"/>
      <c r="AKM287" s="406"/>
      <c r="AKN287" s="406"/>
      <c r="AKO287" s="406"/>
      <c r="AKP287" s="406"/>
      <c r="AKQ287" s="406"/>
      <c r="AKR287" s="406"/>
      <c r="AKS287" s="406"/>
      <c r="AKT287" s="406"/>
      <c r="AKU287" s="406"/>
      <c r="AKV287" s="406"/>
      <c r="AKW287" s="406"/>
      <c r="AKX287" s="406"/>
      <c r="AKY287" s="406"/>
      <c r="AKZ287" s="406"/>
      <c r="ALA287" s="406"/>
      <c r="ALB287" s="406"/>
      <c r="ALC287" s="406"/>
      <c r="ALD287" s="406"/>
    </row>
    <row r="288" spans="1:992" s="137" customFormat="1" ht="22.5" customHeight="1">
      <c r="A288" s="2467"/>
      <c r="B288" s="2818"/>
      <c r="C288" s="2467"/>
      <c r="D288" s="722" t="s">
        <v>301</v>
      </c>
      <c r="E288" s="899">
        <f>E290+E292+E294</f>
        <v>453815722.86000001</v>
      </c>
      <c r="F288" s="899">
        <f>F290+F292+F294</f>
        <v>153747199.13999999</v>
      </c>
      <c r="G288" s="2412"/>
      <c r="H288" s="2415"/>
      <c r="I288" s="2415"/>
      <c r="J288" s="2415"/>
      <c r="K288" s="2415"/>
      <c r="L288" s="2798"/>
      <c r="M288" s="580"/>
      <c r="N288" s="406"/>
      <c r="O288" s="406"/>
      <c r="P288" s="191"/>
      <c r="Q288" s="191"/>
      <c r="R288" s="191"/>
      <c r="S288" s="191"/>
      <c r="T288" s="191"/>
      <c r="U288" s="191"/>
      <c r="V288" s="191"/>
      <c r="W288" s="191"/>
      <c r="X288" s="191"/>
      <c r="Y288" s="191"/>
      <c r="Z288" s="191"/>
      <c r="AA288" s="191"/>
      <c r="AB288" s="191"/>
      <c r="AC288" s="191"/>
      <c r="AD288" s="191"/>
      <c r="AE288" s="191"/>
      <c r="AF288" s="191"/>
      <c r="AG288" s="191"/>
      <c r="AH288" s="191"/>
      <c r="AI288" s="191"/>
      <c r="AJ288" s="191"/>
      <c r="AK288" s="191"/>
      <c r="AL288" s="191"/>
      <c r="AM288" s="191"/>
      <c r="AN288" s="191"/>
      <c r="AO288" s="191"/>
      <c r="AP288" s="191"/>
      <c r="AQ288" s="191"/>
      <c r="AR288" s="191"/>
      <c r="AS288" s="191"/>
      <c r="AT288" s="191"/>
      <c r="AU288" s="191"/>
      <c r="AV288" s="191"/>
      <c r="AW288" s="191"/>
      <c r="AX288" s="191"/>
      <c r="AY288" s="191"/>
      <c r="AZ288" s="191"/>
      <c r="BA288" s="191"/>
      <c r="BB288" s="191"/>
      <c r="BC288" s="191"/>
      <c r="BD288" s="191"/>
      <c r="BE288" s="191"/>
      <c r="BF288" s="191"/>
      <c r="BG288" s="191"/>
      <c r="BH288" s="191"/>
      <c r="BI288" s="191"/>
      <c r="BJ288" s="191"/>
      <c r="BK288" s="191"/>
      <c r="BL288" s="191"/>
      <c r="BM288" s="191"/>
      <c r="BN288" s="191"/>
      <c r="BO288" s="191"/>
      <c r="BP288" s="191"/>
      <c r="BQ288" s="191"/>
      <c r="BR288" s="191"/>
      <c r="BS288" s="191"/>
      <c r="BT288" s="191"/>
      <c r="BU288" s="191"/>
      <c r="BV288" s="191"/>
      <c r="BW288" s="191"/>
      <c r="BX288" s="191"/>
      <c r="BY288" s="191"/>
      <c r="BZ288" s="191"/>
      <c r="CA288" s="191"/>
      <c r="CB288" s="191"/>
      <c r="CC288" s="191"/>
      <c r="CD288" s="191"/>
      <c r="CE288" s="191"/>
      <c r="CF288" s="191"/>
      <c r="CG288" s="191"/>
      <c r="CH288" s="191"/>
      <c r="CI288" s="191"/>
      <c r="CJ288" s="191"/>
      <c r="CK288" s="191"/>
      <c r="CL288" s="191"/>
      <c r="CM288" s="191"/>
      <c r="CN288" s="191"/>
      <c r="CO288" s="191"/>
      <c r="CP288" s="191"/>
      <c r="CQ288" s="191"/>
      <c r="CR288" s="191"/>
      <c r="CS288" s="191"/>
      <c r="CT288" s="191"/>
      <c r="CU288" s="191"/>
      <c r="CV288" s="191"/>
      <c r="CW288" s="191"/>
      <c r="CX288" s="191"/>
      <c r="CY288" s="191"/>
      <c r="CZ288" s="191"/>
      <c r="DA288" s="191"/>
      <c r="DB288" s="191"/>
      <c r="DC288" s="191"/>
      <c r="DD288" s="191"/>
      <c r="DE288" s="191"/>
      <c r="DF288" s="191"/>
      <c r="DG288" s="191"/>
      <c r="DH288" s="191"/>
      <c r="DI288" s="191"/>
      <c r="DJ288" s="191"/>
      <c r="DK288" s="191"/>
      <c r="DL288" s="191"/>
      <c r="DM288" s="191"/>
      <c r="DN288" s="191"/>
      <c r="DO288" s="191"/>
      <c r="DP288" s="191"/>
      <c r="DQ288" s="191"/>
      <c r="DR288" s="191"/>
      <c r="DS288" s="191"/>
      <c r="DT288" s="191"/>
      <c r="DU288" s="191"/>
      <c r="DV288" s="191"/>
      <c r="DW288" s="191"/>
      <c r="DX288" s="191"/>
      <c r="DY288" s="191"/>
      <c r="DZ288" s="191"/>
      <c r="EA288" s="191"/>
      <c r="EB288" s="191"/>
      <c r="EC288" s="191"/>
      <c r="ED288" s="191"/>
      <c r="EE288" s="191"/>
      <c r="EF288" s="191"/>
      <c r="EG288" s="191"/>
      <c r="EH288" s="191"/>
      <c r="EI288" s="191"/>
      <c r="EJ288" s="191"/>
      <c r="EK288" s="191"/>
      <c r="EL288" s="191"/>
      <c r="EM288" s="191"/>
      <c r="EN288" s="191"/>
      <c r="EO288" s="191"/>
      <c r="EP288" s="191"/>
      <c r="EQ288" s="191"/>
      <c r="ER288" s="191"/>
      <c r="ES288" s="191"/>
      <c r="ET288" s="191"/>
      <c r="EU288" s="191"/>
      <c r="EV288" s="191"/>
      <c r="EW288" s="191"/>
      <c r="EX288" s="191"/>
      <c r="EY288" s="191"/>
      <c r="EZ288" s="191"/>
      <c r="FA288" s="191"/>
      <c r="FB288" s="191"/>
      <c r="FC288" s="191"/>
      <c r="FD288" s="191"/>
      <c r="FE288" s="191"/>
      <c r="FF288" s="191"/>
      <c r="FG288" s="191"/>
      <c r="FH288" s="191"/>
      <c r="FI288" s="191"/>
      <c r="FJ288" s="191"/>
      <c r="FK288" s="191"/>
      <c r="FL288" s="191"/>
      <c r="FM288" s="191"/>
      <c r="FN288" s="191"/>
      <c r="FO288" s="191"/>
      <c r="FP288" s="191"/>
      <c r="FQ288" s="191"/>
      <c r="FR288" s="191"/>
      <c r="FS288" s="191"/>
      <c r="FT288" s="191"/>
      <c r="FU288" s="191"/>
      <c r="FV288" s="191"/>
      <c r="FW288" s="191"/>
      <c r="FX288" s="191"/>
      <c r="FY288" s="191"/>
      <c r="FZ288" s="191"/>
      <c r="GA288" s="191"/>
      <c r="GB288" s="191"/>
      <c r="GC288" s="191"/>
      <c r="GD288" s="191"/>
      <c r="GE288" s="191"/>
      <c r="GF288" s="191"/>
      <c r="GG288" s="191"/>
      <c r="GH288" s="191"/>
      <c r="GI288" s="191"/>
      <c r="GJ288" s="191"/>
      <c r="GK288" s="191"/>
      <c r="GL288" s="191"/>
      <c r="GM288" s="191"/>
      <c r="GN288" s="191"/>
      <c r="GO288" s="191"/>
      <c r="GP288" s="191"/>
      <c r="GQ288" s="191"/>
      <c r="GR288" s="191"/>
      <c r="GS288" s="191"/>
      <c r="GT288" s="191"/>
      <c r="GU288" s="191"/>
      <c r="GV288" s="191"/>
      <c r="GW288" s="191"/>
      <c r="GX288" s="191"/>
      <c r="GY288" s="191"/>
      <c r="GZ288" s="191"/>
      <c r="HA288" s="191"/>
      <c r="HB288" s="191"/>
      <c r="HC288" s="191"/>
      <c r="HD288" s="191"/>
      <c r="HE288" s="191"/>
      <c r="HF288" s="191"/>
      <c r="HG288" s="191"/>
      <c r="HH288" s="191"/>
      <c r="HI288" s="191"/>
      <c r="HJ288" s="191"/>
      <c r="HK288" s="191"/>
      <c r="HL288" s="191"/>
      <c r="HM288" s="191"/>
      <c r="HN288" s="191"/>
      <c r="HO288" s="191"/>
      <c r="HP288" s="191"/>
      <c r="HQ288" s="191"/>
      <c r="HR288" s="191"/>
      <c r="HS288" s="191"/>
      <c r="HT288" s="191"/>
      <c r="HU288" s="191"/>
      <c r="HV288" s="191"/>
      <c r="HW288" s="191"/>
      <c r="HX288" s="191"/>
      <c r="HY288" s="191"/>
      <c r="HZ288" s="191"/>
      <c r="IA288" s="191"/>
      <c r="IB288" s="191"/>
      <c r="IC288" s="191"/>
      <c r="ID288" s="191"/>
      <c r="IE288" s="191"/>
      <c r="IF288" s="191"/>
      <c r="IG288" s="191"/>
      <c r="IH288" s="191"/>
      <c r="II288" s="191"/>
      <c r="IJ288" s="191"/>
      <c r="IK288" s="191"/>
      <c r="IL288" s="191"/>
      <c r="IM288" s="191"/>
      <c r="IN288" s="191"/>
      <c r="IO288" s="191"/>
      <c r="IP288" s="191"/>
      <c r="IQ288" s="191"/>
      <c r="IR288" s="191"/>
      <c r="IS288" s="191"/>
      <c r="IT288" s="191"/>
      <c r="IU288" s="191"/>
      <c r="IV288" s="191"/>
      <c r="IW288" s="191"/>
      <c r="IX288" s="191"/>
      <c r="IY288" s="191"/>
      <c r="IZ288" s="191"/>
      <c r="JA288" s="191"/>
      <c r="JB288" s="191"/>
      <c r="JC288" s="191"/>
      <c r="JD288" s="191"/>
      <c r="JE288" s="191"/>
      <c r="JF288" s="191"/>
      <c r="JG288" s="191"/>
      <c r="JH288" s="191"/>
      <c r="JI288" s="191"/>
      <c r="JJ288" s="191"/>
      <c r="JK288" s="191"/>
      <c r="JL288" s="191"/>
      <c r="JM288" s="191"/>
      <c r="JN288" s="191"/>
      <c r="JO288" s="191"/>
      <c r="JP288" s="191"/>
      <c r="JQ288" s="191"/>
      <c r="JR288" s="191"/>
      <c r="JS288" s="191"/>
      <c r="JT288" s="191"/>
      <c r="JU288" s="191"/>
      <c r="JV288" s="191"/>
      <c r="JW288" s="191"/>
      <c r="JX288" s="191"/>
      <c r="JY288" s="191"/>
      <c r="JZ288" s="191"/>
      <c r="KA288" s="191"/>
      <c r="KB288" s="191"/>
      <c r="KC288" s="191"/>
      <c r="KD288" s="191"/>
      <c r="KE288" s="191"/>
      <c r="KF288" s="191"/>
      <c r="KG288" s="191"/>
      <c r="KH288" s="191"/>
      <c r="KI288" s="191"/>
      <c r="KJ288" s="191"/>
      <c r="KK288" s="191"/>
      <c r="KL288" s="191"/>
      <c r="KM288" s="191"/>
      <c r="KN288" s="191"/>
      <c r="KO288" s="191"/>
      <c r="KP288" s="191"/>
      <c r="KQ288" s="191"/>
      <c r="KR288" s="191"/>
      <c r="KS288" s="191"/>
      <c r="KT288" s="191"/>
      <c r="KU288" s="191"/>
      <c r="KV288" s="191"/>
      <c r="KW288" s="191"/>
      <c r="KX288" s="191"/>
      <c r="KY288" s="191"/>
      <c r="KZ288" s="191"/>
      <c r="LA288" s="191"/>
      <c r="LB288" s="191"/>
      <c r="LC288" s="191"/>
      <c r="LD288" s="191"/>
      <c r="LE288" s="191"/>
      <c r="LF288" s="191"/>
      <c r="LG288" s="191"/>
      <c r="LH288" s="191"/>
      <c r="LI288" s="191"/>
      <c r="LJ288" s="191"/>
      <c r="LK288" s="191"/>
      <c r="LL288" s="191"/>
      <c r="LM288" s="191"/>
      <c r="LN288" s="191"/>
      <c r="LO288" s="191"/>
      <c r="LP288" s="191"/>
      <c r="LQ288" s="191"/>
      <c r="LR288" s="191"/>
      <c r="LS288" s="191"/>
      <c r="LT288" s="191"/>
      <c r="LU288" s="191"/>
      <c r="LV288" s="191"/>
      <c r="LW288" s="191"/>
      <c r="LX288" s="191"/>
      <c r="LY288" s="191"/>
      <c r="LZ288" s="191"/>
      <c r="MA288" s="191"/>
      <c r="MB288" s="191"/>
      <c r="MC288" s="191"/>
      <c r="MD288" s="191"/>
      <c r="ME288" s="191"/>
      <c r="MF288" s="191"/>
      <c r="MG288" s="191"/>
      <c r="MH288" s="191"/>
      <c r="MI288" s="191"/>
      <c r="MJ288" s="191"/>
      <c r="MK288" s="191"/>
      <c r="ML288" s="191"/>
      <c r="MM288" s="191"/>
      <c r="MN288" s="191"/>
      <c r="MO288" s="191"/>
      <c r="MP288" s="191"/>
      <c r="MQ288" s="191"/>
      <c r="MR288" s="191"/>
      <c r="MS288" s="191"/>
      <c r="MT288" s="191"/>
      <c r="MU288" s="191"/>
      <c r="MV288" s="191"/>
      <c r="MW288" s="191"/>
      <c r="MX288" s="191"/>
      <c r="MY288" s="191"/>
      <c r="MZ288" s="191"/>
      <c r="NA288" s="191"/>
      <c r="NB288" s="191"/>
      <c r="NC288" s="191"/>
      <c r="ND288" s="191"/>
      <c r="NE288" s="191"/>
      <c r="NF288" s="191"/>
      <c r="NG288" s="191"/>
      <c r="NH288" s="191"/>
      <c r="NI288" s="191"/>
      <c r="NJ288" s="191"/>
      <c r="NK288" s="191"/>
      <c r="NL288" s="191"/>
      <c r="NM288" s="191"/>
      <c r="NN288" s="191"/>
      <c r="NO288" s="191"/>
      <c r="NP288" s="191"/>
      <c r="NQ288" s="191"/>
      <c r="NR288" s="191"/>
      <c r="NS288" s="191"/>
      <c r="NT288" s="191"/>
      <c r="NU288" s="191"/>
      <c r="NV288" s="191"/>
      <c r="NW288" s="191"/>
      <c r="NX288" s="191"/>
      <c r="NY288" s="191"/>
      <c r="NZ288" s="191"/>
      <c r="OA288" s="191"/>
      <c r="OB288" s="191"/>
      <c r="OC288" s="191"/>
      <c r="OD288" s="191"/>
      <c r="OE288" s="191"/>
      <c r="OF288" s="191"/>
      <c r="OG288" s="191"/>
      <c r="OH288" s="191"/>
      <c r="OI288" s="191"/>
      <c r="OJ288" s="191"/>
      <c r="OK288" s="191"/>
      <c r="OL288" s="191"/>
      <c r="OM288" s="191"/>
      <c r="ON288" s="191"/>
      <c r="OO288" s="191"/>
      <c r="OP288" s="191"/>
      <c r="OQ288" s="191"/>
      <c r="OR288" s="191"/>
      <c r="OS288" s="191"/>
      <c r="OT288" s="191"/>
      <c r="OU288" s="191"/>
      <c r="OV288" s="191"/>
      <c r="OW288" s="191"/>
      <c r="OX288" s="191"/>
      <c r="OY288" s="191"/>
      <c r="OZ288" s="191"/>
      <c r="PA288" s="191"/>
      <c r="PB288" s="191"/>
      <c r="PC288" s="191"/>
      <c r="PD288" s="191"/>
      <c r="PE288" s="191"/>
      <c r="PF288" s="191"/>
      <c r="PG288" s="191"/>
      <c r="PH288" s="191"/>
      <c r="PI288" s="191"/>
      <c r="PJ288" s="191"/>
      <c r="PK288" s="191"/>
      <c r="PL288" s="191"/>
      <c r="PM288" s="191"/>
      <c r="PN288" s="191"/>
      <c r="PO288" s="191"/>
      <c r="PP288" s="191"/>
      <c r="PQ288" s="191"/>
      <c r="PR288" s="191"/>
      <c r="PS288" s="191"/>
      <c r="PT288" s="191"/>
      <c r="PU288" s="191"/>
      <c r="PV288" s="191"/>
      <c r="PW288" s="191"/>
      <c r="PX288" s="191"/>
      <c r="PY288" s="191"/>
      <c r="PZ288" s="191"/>
      <c r="QA288" s="191"/>
      <c r="QB288" s="191"/>
      <c r="QC288" s="191"/>
      <c r="QD288" s="191"/>
      <c r="QE288" s="191"/>
      <c r="QF288" s="191"/>
      <c r="QG288" s="191"/>
      <c r="QH288" s="191"/>
      <c r="QI288" s="191"/>
      <c r="QJ288" s="191"/>
      <c r="QK288" s="191"/>
      <c r="QL288" s="191"/>
      <c r="QM288" s="191"/>
      <c r="QN288" s="191"/>
      <c r="QO288" s="191"/>
      <c r="QP288" s="191"/>
      <c r="QQ288" s="191"/>
      <c r="QR288" s="191"/>
      <c r="QS288" s="191"/>
      <c r="QT288" s="191"/>
      <c r="QU288" s="191"/>
      <c r="QV288" s="191"/>
      <c r="QW288" s="191"/>
      <c r="QX288" s="191"/>
      <c r="QY288" s="191"/>
      <c r="QZ288" s="191"/>
      <c r="RA288" s="191"/>
      <c r="RB288" s="191"/>
      <c r="RC288" s="191"/>
      <c r="RD288" s="191"/>
      <c r="RE288" s="191"/>
      <c r="RF288" s="191"/>
      <c r="RG288" s="191"/>
      <c r="RH288" s="191"/>
      <c r="RI288" s="191"/>
      <c r="RJ288" s="191"/>
      <c r="RK288" s="191"/>
      <c r="RL288" s="191"/>
      <c r="RM288" s="191"/>
      <c r="RN288" s="191"/>
      <c r="RO288" s="191"/>
      <c r="RP288" s="191"/>
      <c r="RQ288" s="191"/>
      <c r="RR288" s="191"/>
      <c r="RS288" s="191"/>
      <c r="RT288" s="191"/>
      <c r="RU288" s="191"/>
      <c r="RV288" s="191"/>
      <c r="RW288" s="191"/>
      <c r="RX288" s="191"/>
      <c r="RY288" s="191"/>
      <c r="RZ288" s="191"/>
      <c r="SA288" s="191"/>
      <c r="SB288" s="191"/>
      <c r="SC288" s="191"/>
      <c r="SD288" s="191"/>
      <c r="SE288" s="191"/>
      <c r="SF288" s="191"/>
      <c r="SG288" s="191"/>
      <c r="SH288" s="191"/>
      <c r="SI288" s="191"/>
      <c r="SJ288" s="191"/>
      <c r="SK288" s="191"/>
      <c r="SL288" s="191"/>
      <c r="SM288" s="191"/>
      <c r="SN288" s="191"/>
      <c r="SO288" s="191"/>
      <c r="SP288" s="191"/>
      <c r="SQ288" s="191"/>
      <c r="SR288" s="191"/>
      <c r="SS288" s="191"/>
      <c r="ST288" s="191"/>
      <c r="SU288" s="191"/>
      <c r="SV288" s="191"/>
      <c r="SW288" s="191"/>
      <c r="SX288" s="191"/>
      <c r="SY288" s="191"/>
      <c r="SZ288" s="191"/>
      <c r="TA288" s="191"/>
      <c r="TB288" s="191"/>
      <c r="TC288" s="191"/>
      <c r="TD288" s="191"/>
      <c r="TE288" s="191"/>
      <c r="TF288" s="191"/>
      <c r="TG288" s="191"/>
      <c r="TH288" s="191"/>
      <c r="TI288" s="191"/>
      <c r="TJ288" s="191"/>
      <c r="TK288" s="191"/>
      <c r="TL288" s="191"/>
      <c r="TM288" s="191"/>
      <c r="TN288" s="191"/>
      <c r="TO288" s="191"/>
      <c r="TP288" s="191"/>
      <c r="TQ288" s="191"/>
      <c r="TR288" s="191"/>
      <c r="TS288" s="191"/>
      <c r="TT288" s="191"/>
      <c r="TU288" s="191"/>
      <c r="TV288" s="191"/>
      <c r="TW288" s="191"/>
      <c r="TX288" s="191"/>
      <c r="TY288" s="191"/>
      <c r="TZ288" s="191"/>
      <c r="UA288" s="191"/>
      <c r="UB288" s="191"/>
      <c r="UC288" s="191"/>
      <c r="UD288" s="191"/>
      <c r="UE288" s="191"/>
      <c r="UF288" s="191"/>
      <c r="UG288" s="191"/>
      <c r="UH288" s="191"/>
      <c r="UI288" s="191"/>
      <c r="UJ288" s="191"/>
      <c r="UK288" s="191"/>
      <c r="UL288" s="191"/>
      <c r="UM288" s="191"/>
      <c r="UN288" s="191"/>
      <c r="UO288" s="191"/>
      <c r="UP288" s="191"/>
      <c r="UQ288" s="191"/>
      <c r="UR288" s="191"/>
      <c r="US288" s="191"/>
      <c r="UT288" s="191"/>
      <c r="UU288" s="191"/>
      <c r="UV288" s="191"/>
      <c r="UW288" s="191"/>
      <c r="UX288" s="191"/>
      <c r="UY288" s="191"/>
      <c r="UZ288" s="191"/>
      <c r="VA288" s="191"/>
      <c r="VB288" s="191"/>
      <c r="VC288" s="191"/>
      <c r="VD288" s="191"/>
      <c r="VE288" s="191"/>
      <c r="VF288" s="191"/>
      <c r="VG288" s="191"/>
      <c r="VH288" s="191"/>
      <c r="VI288" s="191"/>
      <c r="VJ288" s="191"/>
      <c r="VK288" s="191"/>
      <c r="VL288" s="191"/>
      <c r="VM288" s="191"/>
      <c r="VN288" s="191"/>
      <c r="VO288" s="191"/>
      <c r="VP288" s="191"/>
      <c r="VQ288" s="191"/>
      <c r="VR288" s="191"/>
      <c r="VS288" s="191"/>
      <c r="VT288" s="191"/>
      <c r="VU288" s="191"/>
      <c r="VV288" s="191"/>
      <c r="VW288" s="191"/>
      <c r="VX288" s="191"/>
      <c r="VY288" s="191"/>
      <c r="VZ288" s="191"/>
      <c r="WA288" s="191"/>
      <c r="WB288" s="191"/>
      <c r="WC288" s="191"/>
      <c r="WD288" s="191"/>
      <c r="WE288" s="191"/>
      <c r="WF288" s="191"/>
      <c r="WG288" s="191"/>
      <c r="WH288" s="191"/>
      <c r="WI288" s="191"/>
      <c r="WJ288" s="191"/>
      <c r="WK288" s="191"/>
      <c r="WL288" s="191"/>
      <c r="WM288" s="191"/>
      <c r="WN288" s="191"/>
      <c r="WO288" s="191"/>
      <c r="WP288" s="191"/>
      <c r="WQ288" s="191"/>
      <c r="WR288" s="191"/>
      <c r="WS288" s="191"/>
      <c r="WT288" s="191"/>
      <c r="WU288" s="191"/>
      <c r="WV288" s="191"/>
      <c r="WW288" s="191"/>
      <c r="WX288" s="191"/>
      <c r="WY288" s="191"/>
      <c r="WZ288" s="191"/>
      <c r="XA288" s="191"/>
      <c r="XB288" s="191"/>
      <c r="XC288" s="191"/>
      <c r="XD288" s="191"/>
      <c r="XE288" s="191"/>
      <c r="XF288" s="191"/>
      <c r="XG288" s="191"/>
      <c r="XH288" s="191"/>
      <c r="XI288" s="191"/>
      <c r="XJ288" s="191"/>
      <c r="XK288" s="191"/>
      <c r="XL288" s="191"/>
      <c r="XM288" s="191"/>
      <c r="XN288" s="191"/>
      <c r="XO288" s="191"/>
      <c r="XP288" s="191"/>
      <c r="XQ288" s="191"/>
      <c r="XR288" s="191"/>
      <c r="XS288" s="191"/>
      <c r="XT288" s="191"/>
      <c r="XU288" s="191"/>
      <c r="XV288" s="191"/>
      <c r="XW288" s="191"/>
      <c r="XX288" s="191"/>
      <c r="XY288" s="191"/>
      <c r="XZ288" s="191"/>
      <c r="YA288" s="191"/>
      <c r="YB288" s="191"/>
      <c r="YC288" s="191"/>
      <c r="YD288" s="191"/>
      <c r="YE288" s="191"/>
      <c r="YF288" s="191"/>
      <c r="YG288" s="191"/>
      <c r="YH288" s="191"/>
      <c r="YI288" s="191"/>
      <c r="YJ288" s="191"/>
      <c r="YK288" s="191"/>
      <c r="YL288" s="191"/>
      <c r="YM288" s="191"/>
      <c r="YN288" s="191"/>
      <c r="YO288" s="191"/>
      <c r="YP288" s="191"/>
      <c r="YQ288" s="191"/>
      <c r="YR288" s="191"/>
      <c r="YS288" s="191"/>
      <c r="YT288" s="191"/>
      <c r="YU288" s="191"/>
      <c r="YV288" s="191"/>
      <c r="YW288" s="191"/>
      <c r="YX288" s="191"/>
      <c r="YY288" s="191"/>
      <c r="YZ288" s="191"/>
      <c r="ZA288" s="191"/>
      <c r="ZB288" s="191"/>
      <c r="ZC288" s="191"/>
      <c r="ZD288" s="191"/>
      <c r="ZE288" s="191"/>
      <c r="ZF288" s="191"/>
      <c r="ZG288" s="191"/>
      <c r="ZH288" s="191"/>
      <c r="ZI288" s="191"/>
      <c r="ZJ288" s="191"/>
      <c r="ZK288" s="191"/>
      <c r="ZL288" s="191"/>
      <c r="ZM288" s="191"/>
      <c r="ZN288" s="191"/>
      <c r="ZO288" s="191"/>
      <c r="ZP288" s="191"/>
      <c r="ZQ288" s="191"/>
      <c r="ZR288" s="191"/>
      <c r="ZS288" s="191"/>
      <c r="ZT288" s="191"/>
      <c r="ZU288" s="191"/>
      <c r="ZV288" s="191"/>
      <c r="ZW288" s="191"/>
      <c r="ZX288" s="191"/>
      <c r="ZY288" s="191"/>
      <c r="ZZ288" s="191"/>
      <c r="AAA288" s="191"/>
      <c r="AAB288" s="191"/>
      <c r="AAC288" s="191"/>
      <c r="AAD288" s="191"/>
      <c r="AAE288" s="191"/>
      <c r="AAF288" s="191"/>
      <c r="AAG288" s="191"/>
      <c r="AAH288" s="191"/>
      <c r="AAI288" s="191"/>
      <c r="AAJ288" s="191"/>
      <c r="AAK288" s="191"/>
      <c r="AAL288" s="191"/>
      <c r="AAM288" s="191"/>
      <c r="AAN288" s="191"/>
      <c r="AAO288" s="191"/>
      <c r="AAP288" s="191"/>
      <c r="AAQ288" s="191"/>
      <c r="AAR288" s="191"/>
      <c r="AAS288" s="191"/>
      <c r="AAT288" s="191"/>
      <c r="AAU288" s="191"/>
      <c r="AAV288" s="191"/>
      <c r="AAW288" s="191"/>
      <c r="AAX288" s="191"/>
      <c r="AAY288" s="191"/>
      <c r="AAZ288" s="191"/>
      <c r="ABA288" s="191"/>
      <c r="ABB288" s="191"/>
      <c r="ABC288" s="191"/>
      <c r="ABD288" s="191"/>
      <c r="ABE288" s="191"/>
      <c r="ABF288" s="191"/>
      <c r="ABG288" s="191"/>
      <c r="ABH288" s="191"/>
      <c r="ABI288" s="191"/>
      <c r="ABJ288" s="191"/>
      <c r="ABK288" s="191"/>
      <c r="ABL288" s="191"/>
      <c r="ABM288" s="191"/>
      <c r="ABN288" s="191"/>
      <c r="ABO288" s="191"/>
      <c r="ABP288" s="191"/>
      <c r="ABQ288" s="191"/>
      <c r="ABR288" s="191"/>
      <c r="ABS288" s="191"/>
      <c r="ABT288" s="191"/>
      <c r="ABU288" s="191"/>
      <c r="ABV288" s="191"/>
      <c r="ABW288" s="191"/>
      <c r="ABX288" s="191"/>
      <c r="ABY288" s="191"/>
      <c r="ABZ288" s="191"/>
      <c r="ACA288" s="191"/>
      <c r="ACB288" s="191"/>
      <c r="ACC288" s="191"/>
      <c r="ACD288" s="191"/>
      <c r="ACE288" s="191"/>
      <c r="ACF288" s="191"/>
      <c r="ACG288" s="191"/>
      <c r="ACH288" s="191"/>
      <c r="ACI288" s="191"/>
      <c r="ACJ288" s="191"/>
      <c r="ACK288" s="191"/>
      <c r="ACL288" s="191"/>
      <c r="ACM288" s="191"/>
      <c r="ACN288" s="191"/>
      <c r="ACO288" s="191"/>
      <c r="ACP288" s="191"/>
      <c r="ACQ288" s="191"/>
      <c r="ACR288" s="191"/>
      <c r="ACS288" s="191"/>
      <c r="ACT288" s="191"/>
      <c r="ACU288" s="191"/>
      <c r="ACV288" s="191"/>
      <c r="ACW288" s="191"/>
      <c r="ACX288" s="191"/>
      <c r="ACY288" s="191"/>
      <c r="ACZ288" s="191"/>
      <c r="ADA288" s="191"/>
      <c r="ADB288" s="191"/>
      <c r="ADC288" s="191"/>
      <c r="ADD288" s="191"/>
      <c r="ADE288" s="191"/>
      <c r="ADF288" s="191"/>
      <c r="ADG288" s="191"/>
      <c r="ADH288" s="191"/>
      <c r="ADI288" s="191"/>
      <c r="ADJ288" s="191"/>
      <c r="ADK288" s="191"/>
      <c r="ADL288" s="191"/>
      <c r="ADM288" s="191"/>
      <c r="ADN288" s="191"/>
      <c r="ADO288" s="191"/>
      <c r="ADP288" s="191"/>
      <c r="ADQ288" s="191"/>
      <c r="ADR288" s="191"/>
      <c r="ADS288" s="191"/>
      <c r="ADT288" s="191"/>
      <c r="ADU288" s="191"/>
      <c r="ADV288" s="191"/>
      <c r="ADW288" s="191"/>
      <c r="ADX288" s="191"/>
      <c r="ADY288" s="191"/>
      <c r="ADZ288" s="191"/>
      <c r="AEA288" s="191"/>
      <c r="AEB288" s="191"/>
      <c r="AEC288" s="191"/>
      <c r="AED288" s="191"/>
      <c r="AEE288" s="191"/>
      <c r="AEF288" s="191"/>
      <c r="AEG288" s="191"/>
      <c r="AEH288" s="191"/>
      <c r="AEI288" s="191"/>
      <c r="AEJ288" s="191"/>
      <c r="AEK288" s="191"/>
      <c r="AEL288" s="191"/>
      <c r="AEM288" s="191"/>
      <c r="AEN288" s="191"/>
      <c r="AEO288" s="191"/>
      <c r="AEP288" s="191"/>
      <c r="AEQ288" s="191"/>
      <c r="AER288" s="191"/>
      <c r="AES288" s="191"/>
      <c r="AET288" s="191"/>
      <c r="AEU288" s="191"/>
      <c r="AEV288" s="191"/>
      <c r="AEW288" s="191"/>
      <c r="AEX288" s="191"/>
      <c r="AEY288" s="191"/>
      <c r="AEZ288" s="191"/>
      <c r="AFA288" s="191"/>
      <c r="AFB288" s="191"/>
      <c r="AFC288" s="191"/>
      <c r="AFD288" s="191"/>
      <c r="AFE288" s="191"/>
      <c r="AFF288" s="191"/>
      <c r="AFG288" s="191"/>
      <c r="AFH288" s="191"/>
      <c r="AFI288" s="191"/>
      <c r="AFJ288" s="191"/>
      <c r="AFK288" s="191"/>
      <c r="AFL288" s="191"/>
      <c r="AFM288" s="191"/>
      <c r="AFN288" s="191"/>
      <c r="AFO288" s="191"/>
      <c r="AFP288" s="191"/>
      <c r="AFQ288" s="191"/>
      <c r="AFR288" s="191"/>
      <c r="AFS288" s="191"/>
      <c r="AFT288" s="191"/>
      <c r="AFU288" s="191"/>
      <c r="AFV288" s="191"/>
      <c r="AFW288" s="191"/>
      <c r="AFX288" s="191"/>
      <c r="AFY288" s="191"/>
      <c r="AFZ288" s="191"/>
      <c r="AGA288" s="191"/>
      <c r="AGB288" s="191"/>
      <c r="AGC288" s="191"/>
      <c r="AGD288" s="191"/>
      <c r="AGE288" s="191"/>
      <c r="AGF288" s="191"/>
      <c r="AGG288" s="191"/>
      <c r="AGH288" s="191"/>
      <c r="AGI288" s="191"/>
      <c r="AGJ288" s="191"/>
      <c r="AGK288" s="191"/>
      <c r="AGL288" s="191"/>
      <c r="AGM288" s="191"/>
      <c r="AGN288" s="191"/>
      <c r="AGO288" s="191"/>
      <c r="AGP288" s="191"/>
      <c r="AGQ288" s="191"/>
      <c r="AGR288" s="191"/>
      <c r="AGS288" s="191"/>
      <c r="AGT288" s="191"/>
      <c r="AGU288" s="191"/>
      <c r="AGV288" s="191"/>
      <c r="AGW288" s="191"/>
      <c r="AGX288" s="191"/>
      <c r="AGY288" s="191"/>
      <c r="AGZ288" s="191"/>
      <c r="AHA288" s="191"/>
      <c r="AHB288" s="191"/>
      <c r="AHC288" s="191"/>
      <c r="AHD288" s="191"/>
      <c r="AHE288" s="191"/>
      <c r="AHF288" s="191"/>
      <c r="AHG288" s="191"/>
      <c r="AHH288" s="191"/>
      <c r="AHI288" s="191"/>
      <c r="AHJ288" s="191"/>
      <c r="AHK288" s="191"/>
      <c r="AHL288" s="191"/>
      <c r="AHM288" s="191"/>
      <c r="AHN288" s="191"/>
      <c r="AHO288" s="191"/>
      <c r="AHP288" s="191"/>
      <c r="AHQ288" s="191"/>
      <c r="AHR288" s="191"/>
      <c r="AHS288" s="191"/>
      <c r="AHT288" s="191"/>
      <c r="AHU288" s="191"/>
      <c r="AHV288" s="191"/>
      <c r="AHW288" s="191"/>
      <c r="AHX288" s="191"/>
      <c r="AHY288" s="191"/>
      <c r="AHZ288" s="191"/>
      <c r="AIA288" s="191"/>
      <c r="AIB288" s="191"/>
      <c r="AIC288" s="191"/>
      <c r="AID288" s="191"/>
      <c r="AIE288" s="191"/>
      <c r="AIF288" s="191"/>
      <c r="AIG288" s="191"/>
      <c r="AIH288" s="191"/>
      <c r="AII288" s="191"/>
      <c r="AIJ288" s="191"/>
      <c r="AIK288" s="191"/>
      <c r="AIL288" s="191"/>
      <c r="AIM288" s="191"/>
      <c r="AIN288" s="191"/>
      <c r="AIO288" s="191"/>
      <c r="AIP288" s="191"/>
      <c r="AIQ288" s="191"/>
      <c r="AIR288" s="191"/>
      <c r="AIS288" s="191"/>
      <c r="AIT288" s="191"/>
      <c r="AIU288" s="191"/>
      <c r="AIV288" s="191"/>
      <c r="AIW288" s="191"/>
      <c r="AIX288" s="191"/>
      <c r="AIY288" s="191"/>
      <c r="AIZ288" s="191"/>
      <c r="AJA288" s="191"/>
      <c r="AJB288" s="191"/>
      <c r="AJC288" s="191"/>
      <c r="AJD288" s="191"/>
      <c r="AJE288" s="191"/>
      <c r="AJF288" s="191"/>
      <c r="AJG288" s="191"/>
      <c r="AJH288" s="191"/>
      <c r="AJI288" s="191"/>
      <c r="AJJ288" s="191"/>
      <c r="AJK288" s="191"/>
      <c r="AJL288" s="191"/>
      <c r="AJM288" s="191"/>
      <c r="AJN288" s="191"/>
      <c r="AJO288" s="191"/>
      <c r="AJP288" s="191"/>
      <c r="AJQ288" s="191"/>
      <c r="AJR288" s="191"/>
      <c r="AJS288" s="191"/>
      <c r="AJT288" s="191"/>
      <c r="AJU288" s="191"/>
      <c r="AJV288" s="191"/>
      <c r="AJW288" s="191"/>
      <c r="AJX288" s="191"/>
      <c r="AJY288" s="191"/>
      <c r="AJZ288" s="191"/>
      <c r="AKA288" s="191"/>
      <c r="AKB288" s="191"/>
      <c r="AKC288" s="191"/>
      <c r="AKD288" s="191"/>
      <c r="AKE288" s="191"/>
      <c r="AKF288" s="191"/>
      <c r="AKG288" s="191"/>
      <c r="AKH288" s="191"/>
      <c r="AKI288" s="191"/>
      <c r="AKJ288" s="191"/>
      <c r="AKK288" s="191"/>
      <c r="AKL288" s="191"/>
      <c r="AKM288" s="191"/>
      <c r="AKN288" s="191"/>
      <c r="AKO288" s="191"/>
      <c r="AKP288" s="191"/>
      <c r="AKQ288" s="191"/>
      <c r="AKR288" s="191"/>
      <c r="AKS288" s="191"/>
      <c r="AKT288" s="191"/>
      <c r="AKU288" s="191"/>
      <c r="AKV288" s="191"/>
      <c r="AKW288" s="191"/>
      <c r="AKX288" s="191"/>
      <c r="AKY288" s="191"/>
      <c r="AKZ288" s="191"/>
      <c r="ALA288" s="191"/>
      <c r="ALB288" s="191"/>
      <c r="ALC288" s="191"/>
      <c r="ALD288" s="191"/>
    </row>
    <row r="289" spans="1:992" s="233" customFormat="1" ht="20.25" customHeight="1">
      <c r="A289" s="2467"/>
      <c r="B289" s="2818"/>
      <c r="C289" s="2467"/>
      <c r="D289" s="339" t="s">
        <v>2332</v>
      </c>
      <c r="E289" s="903">
        <f>E291+E293</f>
        <v>310454907.63</v>
      </c>
      <c r="F289" s="903">
        <f>F291+F293</f>
        <v>160142884.27000001</v>
      </c>
      <c r="G289" s="2412"/>
      <c r="H289" s="2415"/>
      <c r="I289" s="2415"/>
      <c r="J289" s="2415"/>
      <c r="K289" s="2415"/>
      <c r="L289" s="2798"/>
      <c r="M289" s="580"/>
      <c r="N289" s="406"/>
      <c r="O289" s="406"/>
      <c r="P289" s="406"/>
      <c r="Q289" s="406"/>
      <c r="R289" s="406"/>
      <c r="S289" s="406"/>
      <c r="T289" s="406"/>
      <c r="U289" s="406"/>
      <c r="V289" s="406"/>
      <c r="W289" s="406"/>
      <c r="X289" s="406"/>
      <c r="Y289" s="406"/>
      <c r="Z289" s="406"/>
      <c r="AA289" s="406"/>
      <c r="AB289" s="406"/>
      <c r="AC289" s="406"/>
      <c r="AD289" s="406"/>
      <c r="AE289" s="406"/>
      <c r="AF289" s="406"/>
      <c r="AG289" s="406"/>
      <c r="AH289" s="406"/>
      <c r="AI289" s="406"/>
      <c r="AJ289" s="406"/>
      <c r="AK289" s="406"/>
      <c r="AL289" s="406"/>
      <c r="AM289" s="406"/>
      <c r="AN289" s="406"/>
      <c r="AO289" s="406"/>
      <c r="AP289" s="406"/>
      <c r="AQ289" s="406"/>
      <c r="AR289" s="406"/>
      <c r="AS289" s="406"/>
      <c r="AT289" s="406"/>
      <c r="AU289" s="406"/>
      <c r="AV289" s="406"/>
      <c r="AW289" s="406"/>
      <c r="AX289" s="406"/>
      <c r="AY289" s="406"/>
      <c r="AZ289" s="406"/>
      <c r="BA289" s="406"/>
      <c r="BB289" s="406"/>
      <c r="BC289" s="406"/>
      <c r="BD289" s="406"/>
      <c r="BE289" s="406"/>
      <c r="BF289" s="406"/>
      <c r="BG289" s="406"/>
      <c r="BH289" s="406"/>
      <c r="BI289" s="406"/>
      <c r="BJ289" s="406"/>
      <c r="BK289" s="406"/>
      <c r="BL289" s="406"/>
      <c r="BM289" s="406"/>
      <c r="BN289" s="406"/>
      <c r="BO289" s="406"/>
      <c r="BP289" s="406"/>
      <c r="BQ289" s="406"/>
      <c r="BR289" s="406"/>
      <c r="BS289" s="406"/>
      <c r="BT289" s="406"/>
      <c r="BU289" s="406"/>
      <c r="BV289" s="406"/>
      <c r="BW289" s="406"/>
      <c r="BX289" s="406"/>
      <c r="BY289" s="406"/>
      <c r="BZ289" s="406"/>
      <c r="CA289" s="406"/>
      <c r="CB289" s="406"/>
      <c r="CC289" s="406"/>
      <c r="CD289" s="406"/>
      <c r="CE289" s="406"/>
      <c r="CF289" s="406"/>
      <c r="CG289" s="406"/>
      <c r="CH289" s="406"/>
      <c r="CI289" s="406"/>
      <c r="CJ289" s="406"/>
      <c r="CK289" s="406"/>
      <c r="CL289" s="406"/>
      <c r="CM289" s="406"/>
      <c r="CN289" s="406"/>
      <c r="CO289" s="406"/>
      <c r="CP289" s="406"/>
      <c r="CQ289" s="406"/>
      <c r="CR289" s="406"/>
      <c r="CS289" s="406"/>
      <c r="CT289" s="406"/>
      <c r="CU289" s="406"/>
      <c r="CV289" s="406"/>
      <c r="CW289" s="406"/>
      <c r="CX289" s="406"/>
      <c r="CY289" s="406"/>
      <c r="CZ289" s="406"/>
      <c r="DA289" s="406"/>
      <c r="DB289" s="406"/>
      <c r="DC289" s="406"/>
      <c r="DD289" s="406"/>
      <c r="DE289" s="406"/>
      <c r="DF289" s="406"/>
      <c r="DG289" s="406"/>
      <c r="DH289" s="406"/>
      <c r="DI289" s="406"/>
      <c r="DJ289" s="406"/>
      <c r="DK289" s="406"/>
      <c r="DL289" s="406"/>
      <c r="DM289" s="406"/>
      <c r="DN289" s="406"/>
      <c r="DO289" s="406"/>
      <c r="DP289" s="406"/>
      <c r="DQ289" s="406"/>
      <c r="DR289" s="406"/>
      <c r="DS289" s="406"/>
      <c r="DT289" s="406"/>
      <c r="DU289" s="406"/>
      <c r="DV289" s="406"/>
      <c r="DW289" s="406"/>
      <c r="DX289" s="406"/>
      <c r="DY289" s="406"/>
      <c r="DZ289" s="406"/>
      <c r="EA289" s="406"/>
      <c r="EB289" s="406"/>
      <c r="EC289" s="406"/>
      <c r="ED289" s="406"/>
      <c r="EE289" s="406"/>
      <c r="EF289" s="406"/>
      <c r="EG289" s="406"/>
      <c r="EH289" s="406"/>
      <c r="EI289" s="406"/>
      <c r="EJ289" s="406"/>
      <c r="EK289" s="406"/>
      <c r="EL289" s="406"/>
      <c r="EM289" s="406"/>
      <c r="EN289" s="406"/>
      <c r="EO289" s="406"/>
      <c r="EP289" s="406"/>
      <c r="EQ289" s="406"/>
      <c r="ER289" s="406"/>
      <c r="ES289" s="406"/>
      <c r="ET289" s="406"/>
      <c r="EU289" s="406"/>
      <c r="EV289" s="406"/>
      <c r="EW289" s="406"/>
      <c r="EX289" s="406"/>
      <c r="EY289" s="406"/>
      <c r="EZ289" s="406"/>
      <c r="FA289" s="406"/>
      <c r="FB289" s="406"/>
      <c r="FC289" s="406"/>
      <c r="FD289" s="406"/>
      <c r="FE289" s="406"/>
      <c r="FF289" s="406"/>
      <c r="FG289" s="406"/>
      <c r="FH289" s="406"/>
      <c r="FI289" s="406"/>
      <c r="FJ289" s="406"/>
      <c r="FK289" s="406"/>
      <c r="FL289" s="406"/>
      <c r="FM289" s="406"/>
      <c r="FN289" s="406"/>
      <c r="FO289" s="406"/>
      <c r="FP289" s="406"/>
      <c r="FQ289" s="406"/>
      <c r="FR289" s="406"/>
      <c r="FS289" s="406"/>
      <c r="FT289" s="406"/>
      <c r="FU289" s="406"/>
      <c r="FV289" s="406"/>
      <c r="FW289" s="406"/>
      <c r="FX289" s="406"/>
      <c r="FY289" s="406"/>
      <c r="FZ289" s="406"/>
      <c r="GA289" s="406"/>
      <c r="GB289" s="406"/>
      <c r="GC289" s="406"/>
      <c r="GD289" s="406"/>
      <c r="GE289" s="406"/>
      <c r="GF289" s="406"/>
      <c r="GG289" s="406"/>
      <c r="GH289" s="406"/>
      <c r="GI289" s="406"/>
      <c r="GJ289" s="406"/>
      <c r="GK289" s="406"/>
      <c r="GL289" s="406"/>
      <c r="GM289" s="406"/>
      <c r="GN289" s="406"/>
      <c r="GO289" s="406"/>
      <c r="GP289" s="406"/>
      <c r="GQ289" s="406"/>
      <c r="GR289" s="406"/>
      <c r="GS289" s="406"/>
      <c r="GT289" s="406"/>
      <c r="GU289" s="406"/>
      <c r="GV289" s="406"/>
      <c r="GW289" s="406"/>
      <c r="GX289" s="406"/>
      <c r="GY289" s="406"/>
      <c r="GZ289" s="406"/>
      <c r="HA289" s="406"/>
      <c r="HB289" s="406"/>
      <c r="HC289" s="406"/>
      <c r="HD289" s="406"/>
      <c r="HE289" s="406"/>
      <c r="HF289" s="406"/>
      <c r="HG289" s="406"/>
      <c r="HH289" s="406"/>
      <c r="HI289" s="406"/>
      <c r="HJ289" s="406"/>
      <c r="HK289" s="406"/>
      <c r="HL289" s="406"/>
      <c r="HM289" s="406"/>
      <c r="HN289" s="406"/>
      <c r="HO289" s="406"/>
      <c r="HP289" s="406"/>
      <c r="HQ289" s="406"/>
      <c r="HR289" s="406"/>
      <c r="HS289" s="406"/>
      <c r="HT289" s="406"/>
      <c r="HU289" s="406"/>
      <c r="HV289" s="406"/>
      <c r="HW289" s="406"/>
      <c r="HX289" s="406"/>
      <c r="HY289" s="406"/>
      <c r="HZ289" s="406"/>
      <c r="IA289" s="406"/>
      <c r="IB289" s="406"/>
      <c r="IC289" s="406"/>
      <c r="ID289" s="406"/>
      <c r="IE289" s="406"/>
      <c r="IF289" s="406"/>
      <c r="IG289" s="406"/>
      <c r="IH289" s="406"/>
      <c r="II289" s="406"/>
      <c r="IJ289" s="406"/>
      <c r="IK289" s="406"/>
      <c r="IL289" s="406"/>
      <c r="IM289" s="406"/>
      <c r="IN289" s="406"/>
      <c r="IO289" s="406"/>
      <c r="IP289" s="406"/>
      <c r="IQ289" s="406"/>
      <c r="IR289" s="406"/>
      <c r="IS289" s="406"/>
      <c r="IT289" s="406"/>
      <c r="IU289" s="406"/>
      <c r="IV289" s="406"/>
      <c r="IW289" s="406"/>
      <c r="IX289" s="406"/>
      <c r="IY289" s="406"/>
      <c r="IZ289" s="406"/>
      <c r="JA289" s="406"/>
      <c r="JB289" s="406"/>
      <c r="JC289" s="406"/>
      <c r="JD289" s="406"/>
      <c r="JE289" s="406"/>
      <c r="JF289" s="406"/>
      <c r="JG289" s="406"/>
      <c r="JH289" s="406"/>
      <c r="JI289" s="406"/>
      <c r="JJ289" s="406"/>
      <c r="JK289" s="406"/>
      <c r="JL289" s="406"/>
      <c r="JM289" s="406"/>
      <c r="JN289" s="406"/>
      <c r="JO289" s="406"/>
      <c r="JP289" s="406"/>
      <c r="JQ289" s="406"/>
      <c r="JR289" s="406"/>
      <c r="JS289" s="406"/>
      <c r="JT289" s="406"/>
      <c r="JU289" s="406"/>
      <c r="JV289" s="406"/>
      <c r="JW289" s="406"/>
      <c r="JX289" s="406"/>
      <c r="JY289" s="406"/>
      <c r="JZ289" s="406"/>
      <c r="KA289" s="406"/>
      <c r="KB289" s="406"/>
      <c r="KC289" s="406"/>
      <c r="KD289" s="406"/>
      <c r="KE289" s="406"/>
      <c r="KF289" s="406"/>
      <c r="KG289" s="406"/>
      <c r="KH289" s="406"/>
      <c r="KI289" s="406"/>
      <c r="KJ289" s="406"/>
      <c r="KK289" s="406"/>
      <c r="KL289" s="406"/>
      <c r="KM289" s="406"/>
      <c r="KN289" s="406"/>
      <c r="KO289" s="406"/>
      <c r="KP289" s="406"/>
      <c r="KQ289" s="406"/>
      <c r="KR289" s="406"/>
      <c r="KS289" s="406"/>
      <c r="KT289" s="406"/>
      <c r="KU289" s="406"/>
      <c r="KV289" s="406"/>
      <c r="KW289" s="406"/>
      <c r="KX289" s="406"/>
      <c r="KY289" s="406"/>
      <c r="KZ289" s="406"/>
      <c r="LA289" s="406"/>
      <c r="LB289" s="406"/>
      <c r="LC289" s="406"/>
      <c r="LD289" s="406"/>
      <c r="LE289" s="406"/>
      <c r="LF289" s="406"/>
      <c r="LG289" s="406"/>
      <c r="LH289" s="406"/>
      <c r="LI289" s="406"/>
      <c r="LJ289" s="406"/>
      <c r="LK289" s="406"/>
      <c r="LL289" s="406"/>
      <c r="LM289" s="406"/>
      <c r="LN289" s="406"/>
      <c r="LO289" s="406"/>
      <c r="LP289" s="406"/>
      <c r="LQ289" s="406"/>
      <c r="LR289" s="406"/>
      <c r="LS289" s="406"/>
      <c r="LT289" s="406"/>
      <c r="LU289" s="406"/>
      <c r="LV289" s="406"/>
      <c r="LW289" s="406"/>
      <c r="LX289" s="406"/>
      <c r="LY289" s="406"/>
      <c r="LZ289" s="406"/>
      <c r="MA289" s="406"/>
      <c r="MB289" s="406"/>
      <c r="MC289" s="406"/>
      <c r="MD289" s="406"/>
      <c r="ME289" s="406"/>
      <c r="MF289" s="406"/>
      <c r="MG289" s="406"/>
      <c r="MH289" s="406"/>
      <c r="MI289" s="406"/>
      <c r="MJ289" s="406"/>
      <c r="MK289" s="406"/>
      <c r="ML289" s="406"/>
      <c r="MM289" s="406"/>
      <c r="MN289" s="406"/>
      <c r="MO289" s="406"/>
      <c r="MP289" s="406"/>
      <c r="MQ289" s="406"/>
      <c r="MR289" s="406"/>
      <c r="MS289" s="406"/>
      <c r="MT289" s="406"/>
      <c r="MU289" s="406"/>
      <c r="MV289" s="406"/>
      <c r="MW289" s="406"/>
      <c r="MX289" s="406"/>
      <c r="MY289" s="406"/>
      <c r="MZ289" s="406"/>
      <c r="NA289" s="406"/>
      <c r="NB289" s="406"/>
      <c r="NC289" s="406"/>
      <c r="ND289" s="406"/>
      <c r="NE289" s="406"/>
      <c r="NF289" s="406"/>
      <c r="NG289" s="406"/>
      <c r="NH289" s="406"/>
      <c r="NI289" s="406"/>
      <c r="NJ289" s="406"/>
      <c r="NK289" s="406"/>
      <c r="NL289" s="406"/>
      <c r="NM289" s="406"/>
      <c r="NN289" s="406"/>
      <c r="NO289" s="406"/>
      <c r="NP289" s="406"/>
      <c r="NQ289" s="406"/>
      <c r="NR289" s="406"/>
      <c r="NS289" s="406"/>
      <c r="NT289" s="406"/>
      <c r="NU289" s="406"/>
      <c r="NV289" s="406"/>
      <c r="NW289" s="406"/>
      <c r="NX289" s="406"/>
      <c r="NY289" s="406"/>
      <c r="NZ289" s="406"/>
      <c r="OA289" s="406"/>
      <c r="OB289" s="406"/>
      <c r="OC289" s="406"/>
      <c r="OD289" s="406"/>
      <c r="OE289" s="406"/>
      <c r="OF289" s="406"/>
      <c r="OG289" s="406"/>
      <c r="OH289" s="406"/>
      <c r="OI289" s="406"/>
      <c r="OJ289" s="406"/>
      <c r="OK289" s="406"/>
      <c r="OL289" s="406"/>
      <c r="OM289" s="406"/>
      <c r="ON289" s="406"/>
      <c r="OO289" s="406"/>
      <c r="OP289" s="406"/>
      <c r="OQ289" s="406"/>
      <c r="OR289" s="406"/>
      <c r="OS289" s="406"/>
      <c r="OT289" s="406"/>
      <c r="OU289" s="406"/>
      <c r="OV289" s="406"/>
      <c r="OW289" s="406"/>
      <c r="OX289" s="406"/>
      <c r="OY289" s="406"/>
      <c r="OZ289" s="406"/>
      <c r="PA289" s="406"/>
      <c r="PB289" s="406"/>
      <c r="PC289" s="406"/>
      <c r="PD289" s="406"/>
      <c r="PE289" s="406"/>
      <c r="PF289" s="406"/>
      <c r="PG289" s="406"/>
      <c r="PH289" s="406"/>
      <c r="PI289" s="406"/>
      <c r="PJ289" s="406"/>
      <c r="PK289" s="406"/>
      <c r="PL289" s="406"/>
      <c r="PM289" s="406"/>
      <c r="PN289" s="406"/>
      <c r="PO289" s="406"/>
      <c r="PP289" s="406"/>
      <c r="PQ289" s="406"/>
      <c r="PR289" s="406"/>
      <c r="PS289" s="406"/>
      <c r="PT289" s="406"/>
      <c r="PU289" s="406"/>
      <c r="PV289" s="406"/>
      <c r="PW289" s="406"/>
      <c r="PX289" s="406"/>
      <c r="PY289" s="406"/>
      <c r="PZ289" s="406"/>
      <c r="QA289" s="406"/>
      <c r="QB289" s="406"/>
      <c r="QC289" s="406"/>
      <c r="QD289" s="406"/>
      <c r="QE289" s="406"/>
      <c r="QF289" s="406"/>
      <c r="QG289" s="406"/>
      <c r="QH289" s="406"/>
      <c r="QI289" s="406"/>
      <c r="QJ289" s="406"/>
      <c r="QK289" s="406"/>
      <c r="QL289" s="406"/>
      <c r="QM289" s="406"/>
      <c r="QN289" s="406"/>
      <c r="QO289" s="406"/>
      <c r="QP289" s="406"/>
      <c r="QQ289" s="406"/>
      <c r="QR289" s="406"/>
      <c r="QS289" s="406"/>
      <c r="QT289" s="406"/>
      <c r="QU289" s="406"/>
      <c r="QV289" s="406"/>
      <c r="QW289" s="406"/>
      <c r="QX289" s="406"/>
      <c r="QY289" s="406"/>
      <c r="QZ289" s="406"/>
      <c r="RA289" s="406"/>
      <c r="RB289" s="406"/>
      <c r="RC289" s="406"/>
      <c r="RD289" s="406"/>
      <c r="RE289" s="406"/>
      <c r="RF289" s="406"/>
      <c r="RG289" s="406"/>
      <c r="RH289" s="406"/>
      <c r="RI289" s="406"/>
      <c r="RJ289" s="406"/>
      <c r="RK289" s="406"/>
      <c r="RL289" s="406"/>
      <c r="RM289" s="406"/>
      <c r="RN289" s="406"/>
      <c r="RO289" s="406"/>
      <c r="RP289" s="406"/>
      <c r="RQ289" s="406"/>
      <c r="RR289" s="406"/>
      <c r="RS289" s="406"/>
      <c r="RT289" s="406"/>
      <c r="RU289" s="406"/>
      <c r="RV289" s="406"/>
      <c r="RW289" s="406"/>
      <c r="RX289" s="406"/>
      <c r="RY289" s="406"/>
      <c r="RZ289" s="406"/>
      <c r="SA289" s="406"/>
      <c r="SB289" s="406"/>
      <c r="SC289" s="406"/>
      <c r="SD289" s="406"/>
      <c r="SE289" s="406"/>
      <c r="SF289" s="406"/>
      <c r="SG289" s="406"/>
      <c r="SH289" s="406"/>
      <c r="SI289" s="406"/>
      <c r="SJ289" s="406"/>
      <c r="SK289" s="406"/>
      <c r="SL289" s="406"/>
      <c r="SM289" s="406"/>
      <c r="SN289" s="406"/>
      <c r="SO289" s="406"/>
      <c r="SP289" s="406"/>
      <c r="SQ289" s="406"/>
      <c r="SR289" s="406"/>
      <c r="SS289" s="406"/>
      <c r="ST289" s="406"/>
      <c r="SU289" s="406"/>
      <c r="SV289" s="406"/>
      <c r="SW289" s="406"/>
      <c r="SX289" s="406"/>
      <c r="SY289" s="406"/>
      <c r="SZ289" s="406"/>
      <c r="TA289" s="406"/>
      <c r="TB289" s="406"/>
      <c r="TC289" s="406"/>
      <c r="TD289" s="406"/>
      <c r="TE289" s="406"/>
      <c r="TF289" s="406"/>
      <c r="TG289" s="406"/>
      <c r="TH289" s="406"/>
      <c r="TI289" s="406"/>
      <c r="TJ289" s="406"/>
      <c r="TK289" s="406"/>
      <c r="TL289" s="406"/>
      <c r="TM289" s="406"/>
      <c r="TN289" s="406"/>
      <c r="TO289" s="406"/>
      <c r="TP289" s="406"/>
      <c r="TQ289" s="406"/>
      <c r="TR289" s="406"/>
      <c r="TS289" s="406"/>
      <c r="TT289" s="406"/>
      <c r="TU289" s="406"/>
      <c r="TV289" s="406"/>
      <c r="TW289" s="406"/>
      <c r="TX289" s="406"/>
      <c r="TY289" s="406"/>
      <c r="TZ289" s="406"/>
      <c r="UA289" s="406"/>
      <c r="UB289" s="406"/>
      <c r="UC289" s="406"/>
      <c r="UD289" s="406"/>
      <c r="UE289" s="406"/>
      <c r="UF289" s="406"/>
      <c r="UG289" s="406"/>
      <c r="UH289" s="406"/>
      <c r="UI289" s="406"/>
      <c r="UJ289" s="406"/>
      <c r="UK289" s="406"/>
      <c r="UL289" s="406"/>
      <c r="UM289" s="406"/>
      <c r="UN289" s="406"/>
      <c r="UO289" s="406"/>
      <c r="UP289" s="406"/>
      <c r="UQ289" s="406"/>
      <c r="UR289" s="406"/>
      <c r="US289" s="406"/>
      <c r="UT289" s="406"/>
      <c r="UU289" s="406"/>
      <c r="UV289" s="406"/>
      <c r="UW289" s="406"/>
      <c r="UX289" s="406"/>
      <c r="UY289" s="406"/>
      <c r="UZ289" s="406"/>
      <c r="VA289" s="406"/>
      <c r="VB289" s="406"/>
      <c r="VC289" s="406"/>
      <c r="VD289" s="406"/>
      <c r="VE289" s="406"/>
      <c r="VF289" s="406"/>
      <c r="VG289" s="406"/>
      <c r="VH289" s="406"/>
      <c r="VI289" s="406"/>
      <c r="VJ289" s="406"/>
      <c r="VK289" s="406"/>
      <c r="VL289" s="406"/>
      <c r="VM289" s="406"/>
      <c r="VN289" s="406"/>
      <c r="VO289" s="406"/>
      <c r="VP289" s="406"/>
      <c r="VQ289" s="406"/>
      <c r="VR289" s="406"/>
      <c r="VS289" s="406"/>
      <c r="VT289" s="406"/>
      <c r="VU289" s="406"/>
      <c r="VV289" s="406"/>
      <c r="VW289" s="406"/>
      <c r="VX289" s="406"/>
      <c r="VY289" s="406"/>
      <c r="VZ289" s="406"/>
      <c r="WA289" s="406"/>
      <c r="WB289" s="406"/>
      <c r="WC289" s="406"/>
      <c r="WD289" s="406"/>
      <c r="WE289" s="406"/>
      <c r="WF289" s="406"/>
      <c r="WG289" s="406"/>
      <c r="WH289" s="406"/>
      <c r="WI289" s="406"/>
      <c r="WJ289" s="406"/>
      <c r="WK289" s="406"/>
      <c r="WL289" s="406"/>
      <c r="WM289" s="406"/>
      <c r="WN289" s="406"/>
      <c r="WO289" s="406"/>
      <c r="WP289" s="406"/>
      <c r="WQ289" s="406"/>
      <c r="WR289" s="406"/>
      <c r="WS289" s="406"/>
      <c r="WT289" s="406"/>
      <c r="WU289" s="406"/>
      <c r="WV289" s="406"/>
      <c r="WW289" s="406"/>
      <c r="WX289" s="406"/>
      <c r="WY289" s="406"/>
      <c r="WZ289" s="406"/>
      <c r="XA289" s="406"/>
      <c r="XB289" s="406"/>
      <c r="XC289" s="406"/>
      <c r="XD289" s="406"/>
      <c r="XE289" s="406"/>
      <c r="XF289" s="406"/>
      <c r="XG289" s="406"/>
      <c r="XH289" s="406"/>
      <c r="XI289" s="406"/>
      <c r="XJ289" s="406"/>
      <c r="XK289" s="406"/>
      <c r="XL289" s="406"/>
      <c r="XM289" s="406"/>
      <c r="XN289" s="406"/>
      <c r="XO289" s="406"/>
      <c r="XP289" s="406"/>
      <c r="XQ289" s="406"/>
      <c r="XR289" s="406"/>
      <c r="XS289" s="406"/>
      <c r="XT289" s="406"/>
      <c r="XU289" s="406"/>
      <c r="XV289" s="406"/>
      <c r="XW289" s="406"/>
      <c r="XX289" s="406"/>
      <c r="XY289" s="406"/>
      <c r="XZ289" s="406"/>
      <c r="YA289" s="406"/>
      <c r="YB289" s="406"/>
      <c r="YC289" s="406"/>
      <c r="YD289" s="406"/>
      <c r="YE289" s="406"/>
      <c r="YF289" s="406"/>
      <c r="YG289" s="406"/>
      <c r="YH289" s="406"/>
      <c r="YI289" s="406"/>
      <c r="YJ289" s="406"/>
      <c r="YK289" s="406"/>
      <c r="YL289" s="406"/>
      <c r="YM289" s="406"/>
      <c r="YN289" s="406"/>
      <c r="YO289" s="406"/>
      <c r="YP289" s="406"/>
      <c r="YQ289" s="406"/>
      <c r="YR289" s="406"/>
      <c r="YS289" s="406"/>
      <c r="YT289" s="406"/>
      <c r="YU289" s="406"/>
      <c r="YV289" s="406"/>
      <c r="YW289" s="406"/>
      <c r="YX289" s="406"/>
      <c r="YY289" s="406"/>
      <c r="YZ289" s="406"/>
      <c r="ZA289" s="406"/>
      <c r="ZB289" s="406"/>
      <c r="ZC289" s="406"/>
      <c r="ZD289" s="406"/>
      <c r="ZE289" s="406"/>
      <c r="ZF289" s="406"/>
      <c r="ZG289" s="406"/>
      <c r="ZH289" s="406"/>
      <c r="ZI289" s="406"/>
      <c r="ZJ289" s="406"/>
      <c r="ZK289" s="406"/>
      <c r="ZL289" s="406"/>
      <c r="ZM289" s="406"/>
      <c r="ZN289" s="406"/>
      <c r="ZO289" s="406"/>
      <c r="ZP289" s="406"/>
      <c r="ZQ289" s="406"/>
      <c r="ZR289" s="406"/>
      <c r="ZS289" s="406"/>
      <c r="ZT289" s="406"/>
      <c r="ZU289" s="406"/>
      <c r="ZV289" s="406"/>
      <c r="ZW289" s="406"/>
      <c r="ZX289" s="406"/>
      <c r="ZY289" s="406"/>
      <c r="ZZ289" s="406"/>
      <c r="AAA289" s="406"/>
      <c r="AAB289" s="406"/>
      <c r="AAC289" s="406"/>
      <c r="AAD289" s="406"/>
      <c r="AAE289" s="406"/>
      <c r="AAF289" s="406"/>
      <c r="AAG289" s="406"/>
      <c r="AAH289" s="406"/>
      <c r="AAI289" s="406"/>
      <c r="AAJ289" s="406"/>
      <c r="AAK289" s="406"/>
      <c r="AAL289" s="406"/>
      <c r="AAM289" s="406"/>
      <c r="AAN289" s="406"/>
      <c r="AAO289" s="406"/>
      <c r="AAP289" s="406"/>
      <c r="AAQ289" s="406"/>
      <c r="AAR289" s="406"/>
      <c r="AAS289" s="406"/>
      <c r="AAT289" s="406"/>
      <c r="AAU289" s="406"/>
      <c r="AAV289" s="406"/>
      <c r="AAW289" s="406"/>
      <c r="AAX289" s="406"/>
      <c r="AAY289" s="406"/>
      <c r="AAZ289" s="406"/>
      <c r="ABA289" s="406"/>
      <c r="ABB289" s="406"/>
      <c r="ABC289" s="406"/>
      <c r="ABD289" s="406"/>
      <c r="ABE289" s="406"/>
      <c r="ABF289" s="406"/>
      <c r="ABG289" s="406"/>
      <c r="ABH289" s="406"/>
      <c r="ABI289" s="406"/>
      <c r="ABJ289" s="406"/>
      <c r="ABK289" s="406"/>
      <c r="ABL289" s="406"/>
      <c r="ABM289" s="406"/>
      <c r="ABN289" s="406"/>
      <c r="ABO289" s="406"/>
      <c r="ABP289" s="406"/>
      <c r="ABQ289" s="406"/>
      <c r="ABR289" s="406"/>
      <c r="ABS289" s="406"/>
      <c r="ABT289" s="406"/>
      <c r="ABU289" s="406"/>
      <c r="ABV289" s="406"/>
      <c r="ABW289" s="406"/>
      <c r="ABX289" s="406"/>
      <c r="ABY289" s="406"/>
      <c r="ABZ289" s="406"/>
      <c r="ACA289" s="406"/>
      <c r="ACB289" s="406"/>
      <c r="ACC289" s="406"/>
      <c r="ACD289" s="406"/>
      <c r="ACE289" s="406"/>
      <c r="ACF289" s="406"/>
      <c r="ACG289" s="406"/>
      <c r="ACH289" s="406"/>
      <c r="ACI289" s="406"/>
      <c r="ACJ289" s="406"/>
      <c r="ACK289" s="406"/>
      <c r="ACL289" s="406"/>
      <c r="ACM289" s="406"/>
      <c r="ACN289" s="406"/>
      <c r="ACO289" s="406"/>
      <c r="ACP289" s="406"/>
      <c r="ACQ289" s="406"/>
      <c r="ACR289" s="406"/>
      <c r="ACS289" s="406"/>
      <c r="ACT289" s="406"/>
      <c r="ACU289" s="406"/>
      <c r="ACV289" s="406"/>
      <c r="ACW289" s="406"/>
      <c r="ACX289" s="406"/>
      <c r="ACY289" s="406"/>
      <c r="ACZ289" s="406"/>
      <c r="ADA289" s="406"/>
      <c r="ADB289" s="406"/>
      <c r="ADC289" s="406"/>
      <c r="ADD289" s="406"/>
      <c r="ADE289" s="406"/>
      <c r="ADF289" s="406"/>
      <c r="ADG289" s="406"/>
      <c r="ADH289" s="406"/>
      <c r="ADI289" s="406"/>
      <c r="ADJ289" s="406"/>
      <c r="ADK289" s="406"/>
      <c r="ADL289" s="406"/>
      <c r="ADM289" s="406"/>
      <c r="ADN289" s="406"/>
      <c r="ADO289" s="406"/>
      <c r="ADP289" s="406"/>
      <c r="ADQ289" s="406"/>
      <c r="ADR289" s="406"/>
      <c r="ADS289" s="406"/>
      <c r="ADT289" s="406"/>
      <c r="ADU289" s="406"/>
      <c r="ADV289" s="406"/>
      <c r="ADW289" s="406"/>
      <c r="ADX289" s="406"/>
      <c r="ADY289" s="406"/>
      <c r="ADZ289" s="406"/>
      <c r="AEA289" s="406"/>
      <c r="AEB289" s="406"/>
      <c r="AEC289" s="406"/>
      <c r="AED289" s="406"/>
      <c r="AEE289" s="406"/>
      <c r="AEF289" s="406"/>
      <c r="AEG289" s="406"/>
      <c r="AEH289" s="406"/>
      <c r="AEI289" s="406"/>
      <c r="AEJ289" s="406"/>
      <c r="AEK289" s="406"/>
      <c r="AEL289" s="406"/>
      <c r="AEM289" s="406"/>
      <c r="AEN289" s="406"/>
      <c r="AEO289" s="406"/>
      <c r="AEP289" s="406"/>
      <c r="AEQ289" s="406"/>
      <c r="AER289" s="406"/>
      <c r="AES289" s="406"/>
      <c r="AET289" s="406"/>
      <c r="AEU289" s="406"/>
      <c r="AEV289" s="406"/>
      <c r="AEW289" s="406"/>
      <c r="AEX289" s="406"/>
      <c r="AEY289" s="406"/>
      <c r="AEZ289" s="406"/>
      <c r="AFA289" s="406"/>
      <c r="AFB289" s="406"/>
      <c r="AFC289" s="406"/>
      <c r="AFD289" s="406"/>
      <c r="AFE289" s="406"/>
      <c r="AFF289" s="406"/>
      <c r="AFG289" s="406"/>
      <c r="AFH289" s="406"/>
      <c r="AFI289" s="406"/>
      <c r="AFJ289" s="406"/>
      <c r="AFK289" s="406"/>
      <c r="AFL289" s="406"/>
      <c r="AFM289" s="406"/>
      <c r="AFN289" s="406"/>
      <c r="AFO289" s="406"/>
      <c r="AFP289" s="406"/>
      <c r="AFQ289" s="406"/>
      <c r="AFR289" s="406"/>
      <c r="AFS289" s="406"/>
      <c r="AFT289" s="406"/>
      <c r="AFU289" s="406"/>
      <c r="AFV289" s="406"/>
      <c r="AFW289" s="406"/>
      <c r="AFX289" s="406"/>
      <c r="AFY289" s="406"/>
      <c r="AFZ289" s="406"/>
      <c r="AGA289" s="406"/>
      <c r="AGB289" s="406"/>
      <c r="AGC289" s="406"/>
      <c r="AGD289" s="406"/>
      <c r="AGE289" s="406"/>
      <c r="AGF289" s="406"/>
      <c r="AGG289" s="406"/>
      <c r="AGH289" s="406"/>
      <c r="AGI289" s="406"/>
      <c r="AGJ289" s="406"/>
      <c r="AGK289" s="406"/>
      <c r="AGL289" s="406"/>
      <c r="AGM289" s="406"/>
      <c r="AGN289" s="406"/>
      <c r="AGO289" s="406"/>
      <c r="AGP289" s="406"/>
      <c r="AGQ289" s="406"/>
      <c r="AGR289" s="406"/>
      <c r="AGS289" s="406"/>
      <c r="AGT289" s="406"/>
      <c r="AGU289" s="406"/>
      <c r="AGV289" s="406"/>
      <c r="AGW289" s="406"/>
      <c r="AGX289" s="406"/>
      <c r="AGY289" s="406"/>
      <c r="AGZ289" s="406"/>
      <c r="AHA289" s="406"/>
      <c r="AHB289" s="406"/>
      <c r="AHC289" s="406"/>
      <c r="AHD289" s="406"/>
      <c r="AHE289" s="406"/>
      <c r="AHF289" s="406"/>
      <c r="AHG289" s="406"/>
      <c r="AHH289" s="406"/>
      <c r="AHI289" s="406"/>
      <c r="AHJ289" s="406"/>
      <c r="AHK289" s="406"/>
      <c r="AHL289" s="406"/>
      <c r="AHM289" s="406"/>
      <c r="AHN289" s="406"/>
      <c r="AHO289" s="406"/>
      <c r="AHP289" s="406"/>
      <c r="AHQ289" s="406"/>
      <c r="AHR289" s="406"/>
      <c r="AHS289" s="406"/>
      <c r="AHT289" s="406"/>
      <c r="AHU289" s="406"/>
      <c r="AHV289" s="406"/>
      <c r="AHW289" s="406"/>
      <c r="AHX289" s="406"/>
      <c r="AHY289" s="406"/>
      <c r="AHZ289" s="406"/>
      <c r="AIA289" s="406"/>
      <c r="AIB289" s="406"/>
      <c r="AIC289" s="406"/>
      <c r="AID289" s="406"/>
      <c r="AIE289" s="406"/>
      <c r="AIF289" s="406"/>
      <c r="AIG289" s="406"/>
      <c r="AIH289" s="406"/>
      <c r="AII289" s="406"/>
      <c r="AIJ289" s="406"/>
      <c r="AIK289" s="406"/>
      <c r="AIL289" s="406"/>
      <c r="AIM289" s="406"/>
      <c r="AIN289" s="406"/>
      <c r="AIO289" s="406"/>
      <c r="AIP289" s="406"/>
      <c r="AIQ289" s="406"/>
      <c r="AIR289" s="406"/>
      <c r="AIS289" s="406"/>
      <c r="AIT289" s="406"/>
      <c r="AIU289" s="406"/>
      <c r="AIV289" s="406"/>
      <c r="AIW289" s="406"/>
      <c r="AIX289" s="406"/>
      <c r="AIY289" s="406"/>
      <c r="AIZ289" s="406"/>
      <c r="AJA289" s="406"/>
      <c r="AJB289" s="406"/>
      <c r="AJC289" s="406"/>
      <c r="AJD289" s="406"/>
      <c r="AJE289" s="406"/>
      <c r="AJF289" s="406"/>
      <c r="AJG289" s="406"/>
      <c r="AJH289" s="406"/>
      <c r="AJI289" s="406"/>
      <c r="AJJ289" s="406"/>
      <c r="AJK289" s="406"/>
      <c r="AJL289" s="406"/>
      <c r="AJM289" s="406"/>
      <c r="AJN289" s="406"/>
      <c r="AJO289" s="406"/>
      <c r="AJP289" s="406"/>
      <c r="AJQ289" s="406"/>
      <c r="AJR289" s="406"/>
      <c r="AJS289" s="406"/>
      <c r="AJT289" s="406"/>
      <c r="AJU289" s="406"/>
      <c r="AJV289" s="406"/>
      <c r="AJW289" s="406"/>
      <c r="AJX289" s="406"/>
      <c r="AJY289" s="406"/>
      <c r="AJZ289" s="406"/>
      <c r="AKA289" s="406"/>
      <c r="AKB289" s="406"/>
      <c r="AKC289" s="406"/>
      <c r="AKD289" s="406"/>
      <c r="AKE289" s="406"/>
      <c r="AKF289" s="406"/>
      <c r="AKG289" s="406"/>
      <c r="AKH289" s="406"/>
      <c r="AKI289" s="406"/>
      <c r="AKJ289" s="406"/>
      <c r="AKK289" s="406"/>
      <c r="AKL289" s="406"/>
      <c r="AKM289" s="406"/>
      <c r="AKN289" s="406"/>
      <c r="AKO289" s="406"/>
      <c r="AKP289" s="406"/>
      <c r="AKQ289" s="406"/>
      <c r="AKR289" s="406"/>
      <c r="AKS289" s="406"/>
      <c r="AKT289" s="406"/>
      <c r="AKU289" s="406"/>
      <c r="AKV289" s="406"/>
      <c r="AKW289" s="406"/>
      <c r="AKX289" s="406"/>
      <c r="AKY289" s="406"/>
      <c r="AKZ289" s="406"/>
      <c r="ALA289" s="406"/>
      <c r="ALB289" s="406"/>
      <c r="ALC289" s="406"/>
      <c r="ALD289" s="406"/>
    </row>
    <row r="290" spans="1:992" s="137" customFormat="1">
      <c r="A290" s="2467"/>
      <c r="B290" s="2818"/>
      <c r="C290" s="2467"/>
      <c r="D290" s="703" t="s">
        <v>303</v>
      </c>
      <c r="E290" s="903">
        <f>E324+E300+E310+E318+E332+E340+E346</f>
        <v>94642222.859999999</v>
      </c>
      <c r="F290" s="899">
        <f>F324+F300+F310+F318+F332+F340+F346</f>
        <v>32131387.839999996</v>
      </c>
      <c r="G290" s="2412"/>
      <c r="H290" s="2415"/>
      <c r="I290" s="2415"/>
      <c r="J290" s="2415"/>
      <c r="K290" s="2415"/>
      <c r="L290" s="2798"/>
      <c r="M290" s="580"/>
      <c r="N290" s="406"/>
      <c r="O290" s="406"/>
      <c r="P290" s="191"/>
      <c r="Q290" s="191"/>
      <c r="R290" s="191"/>
      <c r="S290" s="191"/>
      <c r="T290" s="191"/>
      <c r="U290" s="191"/>
      <c r="V290" s="191"/>
      <c r="W290" s="191"/>
      <c r="X290" s="191"/>
      <c r="Y290" s="191"/>
      <c r="Z290" s="191"/>
      <c r="AA290" s="191"/>
      <c r="AB290" s="191"/>
      <c r="AC290" s="191"/>
      <c r="AD290" s="191"/>
      <c r="AE290" s="191"/>
      <c r="AF290" s="191"/>
      <c r="AG290" s="191"/>
      <c r="AH290" s="191"/>
      <c r="AI290" s="191"/>
      <c r="AJ290" s="191"/>
      <c r="AK290" s="191"/>
      <c r="AL290" s="191"/>
      <c r="AM290" s="191"/>
      <c r="AN290" s="191"/>
      <c r="AO290" s="191"/>
      <c r="AP290" s="191"/>
      <c r="AQ290" s="191"/>
      <c r="AR290" s="191"/>
      <c r="AS290" s="191"/>
      <c r="AT290" s="191"/>
      <c r="AU290" s="191"/>
      <c r="AV290" s="191"/>
      <c r="AW290" s="191"/>
      <c r="AX290" s="191"/>
      <c r="AY290" s="191"/>
      <c r="AZ290" s="191"/>
      <c r="BA290" s="191"/>
      <c r="BB290" s="191"/>
      <c r="BC290" s="191"/>
      <c r="BD290" s="191"/>
      <c r="BE290" s="191"/>
      <c r="BF290" s="191"/>
      <c r="BG290" s="191"/>
      <c r="BH290" s="191"/>
      <c r="BI290" s="191"/>
      <c r="BJ290" s="191"/>
      <c r="BK290" s="191"/>
      <c r="BL290" s="191"/>
      <c r="BM290" s="191"/>
      <c r="BN290" s="191"/>
      <c r="BO290" s="191"/>
      <c r="BP290" s="191"/>
      <c r="BQ290" s="191"/>
      <c r="BR290" s="191"/>
      <c r="BS290" s="191"/>
      <c r="BT290" s="191"/>
      <c r="BU290" s="191"/>
      <c r="BV290" s="191"/>
      <c r="BW290" s="191"/>
      <c r="BX290" s="191"/>
      <c r="BY290" s="191"/>
      <c r="BZ290" s="191"/>
      <c r="CA290" s="191"/>
      <c r="CB290" s="191"/>
      <c r="CC290" s="191"/>
      <c r="CD290" s="191"/>
      <c r="CE290" s="191"/>
      <c r="CF290" s="191"/>
      <c r="CG290" s="191"/>
      <c r="CH290" s="191"/>
      <c r="CI290" s="191"/>
      <c r="CJ290" s="191"/>
      <c r="CK290" s="191"/>
      <c r="CL290" s="191"/>
      <c r="CM290" s="191"/>
      <c r="CN290" s="191"/>
      <c r="CO290" s="191"/>
      <c r="CP290" s="191"/>
      <c r="CQ290" s="191"/>
      <c r="CR290" s="191"/>
      <c r="CS290" s="191"/>
      <c r="CT290" s="191"/>
      <c r="CU290" s="191"/>
      <c r="CV290" s="191"/>
      <c r="CW290" s="191"/>
      <c r="CX290" s="191"/>
      <c r="CY290" s="191"/>
      <c r="CZ290" s="191"/>
      <c r="DA290" s="191"/>
      <c r="DB290" s="191"/>
      <c r="DC290" s="191"/>
      <c r="DD290" s="191"/>
      <c r="DE290" s="191"/>
      <c r="DF290" s="191"/>
      <c r="DG290" s="191"/>
      <c r="DH290" s="191"/>
      <c r="DI290" s="191"/>
      <c r="DJ290" s="191"/>
      <c r="DK290" s="191"/>
      <c r="DL290" s="191"/>
      <c r="DM290" s="191"/>
      <c r="DN290" s="191"/>
      <c r="DO290" s="191"/>
      <c r="DP290" s="191"/>
      <c r="DQ290" s="191"/>
      <c r="DR290" s="191"/>
      <c r="DS290" s="191"/>
      <c r="DT290" s="191"/>
      <c r="DU290" s="191"/>
      <c r="DV290" s="191"/>
      <c r="DW290" s="191"/>
      <c r="DX290" s="191"/>
      <c r="DY290" s="191"/>
      <c r="DZ290" s="191"/>
      <c r="EA290" s="191"/>
      <c r="EB290" s="191"/>
      <c r="EC290" s="191"/>
      <c r="ED290" s="191"/>
      <c r="EE290" s="191"/>
      <c r="EF290" s="191"/>
      <c r="EG290" s="191"/>
      <c r="EH290" s="191"/>
      <c r="EI290" s="191"/>
      <c r="EJ290" s="191"/>
      <c r="EK290" s="191"/>
      <c r="EL290" s="191"/>
      <c r="EM290" s="191"/>
      <c r="EN290" s="191"/>
      <c r="EO290" s="191"/>
      <c r="EP290" s="191"/>
      <c r="EQ290" s="191"/>
      <c r="ER290" s="191"/>
      <c r="ES290" s="191"/>
      <c r="ET290" s="191"/>
      <c r="EU290" s="191"/>
      <c r="EV290" s="191"/>
      <c r="EW290" s="191"/>
      <c r="EX290" s="191"/>
      <c r="EY290" s="191"/>
      <c r="EZ290" s="191"/>
      <c r="FA290" s="191"/>
      <c r="FB290" s="191"/>
      <c r="FC290" s="191"/>
      <c r="FD290" s="191"/>
      <c r="FE290" s="191"/>
      <c r="FF290" s="191"/>
      <c r="FG290" s="191"/>
      <c r="FH290" s="191"/>
      <c r="FI290" s="191"/>
      <c r="FJ290" s="191"/>
      <c r="FK290" s="191"/>
      <c r="FL290" s="191"/>
      <c r="FM290" s="191"/>
      <c r="FN290" s="191"/>
      <c r="FO290" s="191"/>
      <c r="FP290" s="191"/>
      <c r="FQ290" s="191"/>
      <c r="FR290" s="191"/>
      <c r="FS290" s="191"/>
      <c r="FT290" s="191"/>
      <c r="FU290" s="191"/>
      <c r="FV290" s="191"/>
      <c r="FW290" s="191"/>
      <c r="FX290" s="191"/>
      <c r="FY290" s="191"/>
      <c r="FZ290" s="191"/>
      <c r="GA290" s="191"/>
      <c r="GB290" s="191"/>
      <c r="GC290" s="191"/>
      <c r="GD290" s="191"/>
      <c r="GE290" s="191"/>
      <c r="GF290" s="191"/>
      <c r="GG290" s="191"/>
      <c r="GH290" s="191"/>
      <c r="GI290" s="191"/>
      <c r="GJ290" s="191"/>
      <c r="GK290" s="191"/>
      <c r="GL290" s="191"/>
      <c r="GM290" s="191"/>
      <c r="GN290" s="191"/>
      <c r="GO290" s="191"/>
      <c r="GP290" s="191"/>
      <c r="GQ290" s="191"/>
      <c r="GR290" s="191"/>
      <c r="GS290" s="191"/>
      <c r="GT290" s="191"/>
      <c r="GU290" s="191"/>
      <c r="GV290" s="191"/>
      <c r="GW290" s="191"/>
      <c r="GX290" s="191"/>
      <c r="GY290" s="191"/>
      <c r="GZ290" s="191"/>
      <c r="HA290" s="191"/>
      <c r="HB290" s="191"/>
      <c r="HC290" s="191"/>
      <c r="HD290" s="191"/>
      <c r="HE290" s="191"/>
      <c r="HF290" s="191"/>
      <c r="HG290" s="191"/>
      <c r="HH290" s="191"/>
      <c r="HI290" s="191"/>
      <c r="HJ290" s="191"/>
      <c r="HK290" s="191"/>
      <c r="HL290" s="191"/>
      <c r="HM290" s="191"/>
      <c r="HN290" s="191"/>
      <c r="HO290" s="191"/>
      <c r="HP290" s="191"/>
      <c r="HQ290" s="191"/>
      <c r="HR290" s="191"/>
      <c r="HS290" s="191"/>
      <c r="HT290" s="191"/>
      <c r="HU290" s="191"/>
      <c r="HV290" s="191"/>
      <c r="HW290" s="191"/>
      <c r="HX290" s="191"/>
      <c r="HY290" s="191"/>
      <c r="HZ290" s="191"/>
      <c r="IA290" s="191"/>
      <c r="IB290" s="191"/>
      <c r="IC290" s="191"/>
      <c r="ID290" s="191"/>
      <c r="IE290" s="191"/>
      <c r="IF290" s="191"/>
      <c r="IG290" s="191"/>
      <c r="IH290" s="191"/>
      <c r="II290" s="191"/>
      <c r="IJ290" s="191"/>
      <c r="IK290" s="191"/>
      <c r="IL290" s="191"/>
      <c r="IM290" s="191"/>
      <c r="IN290" s="191"/>
      <c r="IO290" s="191"/>
      <c r="IP290" s="191"/>
      <c r="IQ290" s="191"/>
      <c r="IR290" s="191"/>
      <c r="IS290" s="191"/>
      <c r="IT290" s="191"/>
      <c r="IU290" s="191"/>
      <c r="IV290" s="191"/>
      <c r="IW290" s="191"/>
      <c r="IX290" s="191"/>
      <c r="IY290" s="191"/>
      <c r="IZ290" s="191"/>
      <c r="JA290" s="191"/>
      <c r="JB290" s="191"/>
      <c r="JC290" s="191"/>
      <c r="JD290" s="191"/>
      <c r="JE290" s="191"/>
      <c r="JF290" s="191"/>
      <c r="JG290" s="191"/>
      <c r="JH290" s="191"/>
      <c r="JI290" s="191"/>
      <c r="JJ290" s="191"/>
      <c r="JK290" s="191"/>
      <c r="JL290" s="191"/>
      <c r="JM290" s="191"/>
      <c r="JN290" s="191"/>
      <c r="JO290" s="191"/>
      <c r="JP290" s="191"/>
      <c r="JQ290" s="191"/>
      <c r="JR290" s="191"/>
      <c r="JS290" s="191"/>
      <c r="JT290" s="191"/>
      <c r="JU290" s="191"/>
      <c r="JV290" s="191"/>
      <c r="JW290" s="191"/>
      <c r="JX290" s="191"/>
      <c r="JY290" s="191"/>
      <c r="JZ290" s="191"/>
      <c r="KA290" s="191"/>
      <c r="KB290" s="191"/>
      <c r="KC290" s="191"/>
      <c r="KD290" s="191"/>
      <c r="KE290" s="191"/>
      <c r="KF290" s="191"/>
      <c r="KG290" s="191"/>
      <c r="KH290" s="191"/>
      <c r="KI290" s="191"/>
      <c r="KJ290" s="191"/>
      <c r="KK290" s="191"/>
      <c r="KL290" s="191"/>
      <c r="KM290" s="191"/>
      <c r="KN290" s="191"/>
      <c r="KO290" s="191"/>
      <c r="KP290" s="191"/>
      <c r="KQ290" s="191"/>
      <c r="KR290" s="191"/>
      <c r="KS290" s="191"/>
      <c r="KT290" s="191"/>
      <c r="KU290" s="191"/>
      <c r="KV290" s="191"/>
      <c r="KW290" s="191"/>
      <c r="KX290" s="191"/>
      <c r="KY290" s="191"/>
      <c r="KZ290" s="191"/>
      <c r="LA290" s="191"/>
      <c r="LB290" s="191"/>
      <c r="LC290" s="191"/>
      <c r="LD290" s="191"/>
      <c r="LE290" s="191"/>
      <c r="LF290" s="191"/>
      <c r="LG290" s="191"/>
      <c r="LH290" s="191"/>
      <c r="LI290" s="191"/>
      <c r="LJ290" s="191"/>
      <c r="LK290" s="191"/>
      <c r="LL290" s="191"/>
      <c r="LM290" s="191"/>
      <c r="LN290" s="191"/>
      <c r="LO290" s="191"/>
      <c r="LP290" s="191"/>
      <c r="LQ290" s="191"/>
      <c r="LR290" s="191"/>
      <c r="LS290" s="191"/>
      <c r="LT290" s="191"/>
      <c r="LU290" s="191"/>
      <c r="LV290" s="191"/>
      <c r="LW290" s="191"/>
      <c r="LX290" s="191"/>
      <c r="LY290" s="191"/>
      <c r="LZ290" s="191"/>
      <c r="MA290" s="191"/>
      <c r="MB290" s="191"/>
      <c r="MC290" s="191"/>
      <c r="MD290" s="191"/>
      <c r="ME290" s="191"/>
      <c r="MF290" s="191"/>
      <c r="MG290" s="191"/>
      <c r="MH290" s="191"/>
      <c r="MI290" s="191"/>
      <c r="MJ290" s="191"/>
      <c r="MK290" s="191"/>
      <c r="ML290" s="191"/>
      <c r="MM290" s="191"/>
      <c r="MN290" s="191"/>
      <c r="MO290" s="191"/>
      <c r="MP290" s="191"/>
      <c r="MQ290" s="191"/>
      <c r="MR290" s="191"/>
      <c r="MS290" s="191"/>
      <c r="MT290" s="191"/>
      <c r="MU290" s="191"/>
      <c r="MV290" s="191"/>
      <c r="MW290" s="191"/>
      <c r="MX290" s="191"/>
      <c r="MY290" s="191"/>
      <c r="MZ290" s="191"/>
      <c r="NA290" s="191"/>
      <c r="NB290" s="191"/>
      <c r="NC290" s="191"/>
      <c r="ND290" s="191"/>
      <c r="NE290" s="191"/>
      <c r="NF290" s="191"/>
      <c r="NG290" s="191"/>
      <c r="NH290" s="191"/>
      <c r="NI290" s="191"/>
      <c r="NJ290" s="191"/>
      <c r="NK290" s="191"/>
      <c r="NL290" s="191"/>
      <c r="NM290" s="191"/>
      <c r="NN290" s="191"/>
      <c r="NO290" s="191"/>
      <c r="NP290" s="191"/>
      <c r="NQ290" s="191"/>
      <c r="NR290" s="191"/>
      <c r="NS290" s="191"/>
      <c r="NT290" s="191"/>
      <c r="NU290" s="191"/>
      <c r="NV290" s="191"/>
      <c r="NW290" s="191"/>
      <c r="NX290" s="191"/>
      <c r="NY290" s="191"/>
      <c r="NZ290" s="191"/>
      <c r="OA290" s="191"/>
      <c r="OB290" s="191"/>
      <c r="OC290" s="191"/>
      <c r="OD290" s="191"/>
      <c r="OE290" s="191"/>
      <c r="OF290" s="191"/>
      <c r="OG290" s="191"/>
      <c r="OH290" s="191"/>
      <c r="OI290" s="191"/>
      <c r="OJ290" s="191"/>
      <c r="OK290" s="191"/>
      <c r="OL290" s="191"/>
      <c r="OM290" s="191"/>
      <c r="ON290" s="191"/>
      <c r="OO290" s="191"/>
      <c r="OP290" s="191"/>
      <c r="OQ290" s="191"/>
      <c r="OR290" s="191"/>
      <c r="OS290" s="191"/>
      <c r="OT290" s="191"/>
      <c r="OU290" s="191"/>
      <c r="OV290" s="191"/>
      <c r="OW290" s="191"/>
      <c r="OX290" s="191"/>
      <c r="OY290" s="191"/>
      <c r="OZ290" s="191"/>
      <c r="PA290" s="191"/>
      <c r="PB290" s="191"/>
      <c r="PC290" s="191"/>
      <c r="PD290" s="191"/>
      <c r="PE290" s="191"/>
      <c r="PF290" s="191"/>
      <c r="PG290" s="191"/>
      <c r="PH290" s="191"/>
      <c r="PI290" s="191"/>
      <c r="PJ290" s="191"/>
      <c r="PK290" s="191"/>
      <c r="PL290" s="191"/>
      <c r="PM290" s="191"/>
      <c r="PN290" s="191"/>
      <c r="PO290" s="191"/>
      <c r="PP290" s="191"/>
      <c r="PQ290" s="191"/>
      <c r="PR290" s="191"/>
      <c r="PS290" s="191"/>
      <c r="PT290" s="191"/>
      <c r="PU290" s="191"/>
      <c r="PV290" s="191"/>
      <c r="PW290" s="191"/>
      <c r="PX290" s="191"/>
      <c r="PY290" s="191"/>
      <c r="PZ290" s="191"/>
      <c r="QA290" s="191"/>
      <c r="QB290" s="191"/>
      <c r="QC290" s="191"/>
      <c r="QD290" s="191"/>
      <c r="QE290" s="191"/>
      <c r="QF290" s="191"/>
      <c r="QG290" s="191"/>
      <c r="QH290" s="191"/>
      <c r="QI290" s="191"/>
      <c r="QJ290" s="191"/>
      <c r="QK290" s="191"/>
      <c r="QL290" s="191"/>
      <c r="QM290" s="191"/>
      <c r="QN290" s="191"/>
      <c r="QO290" s="191"/>
      <c r="QP290" s="191"/>
      <c r="QQ290" s="191"/>
      <c r="QR290" s="191"/>
      <c r="QS290" s="191"/>
      <c r="QT290" s="191"/>
      <c r="QU290" s="191"/>
      <c r="QV290" s="191"/>
      <c r="QW290" s="191"/>
      <c r="QX290" s="191"/>
      <c r="QY290" s="191"/>
      <c r="QZ290" s="191"/>
      <c r="RA290" s="191"/>
      <c r="RB290" s="191"/>
      <c r="RC290" s="191"/>
      <c r="RD290" s="191"/>
      <c r="RE290" s="191"/>
      <c r="RF290" s="191"/>
      <c r="RG290" s="191"/>
      <c r="RH290" s="191"/>
      <c r="RI290" s="191"/>
      <c r="RJ290" s="191"/>
      <c r="RK290" s="191"/>
      <c r="RL290" s="191"/>
      <c r="RM290" s="191"/>
      <c r="RN290" s="191"/>
      <c r="RO290" s="191"/>
      <c r="RP290" s="191"/>
      <c r="RQ290" s="191"/>
      <c r="RR290" s="191"/>
      <c r="RS290" s="191"/>
      <c r="RT290" s="191"/>
      <c r="RU290" s="191"/>
      <c r="RV290" s="191"/>
      <c r="RW290" s="191"/>
      <c r="RX290" s="191"/>
      <c r="RY290" s="191"/>
      <c r="RZ290" s="191"/>
      <c r="SA290" s="191"/>
      <c r="SB290" s="191"/>
      <c r="SC290" s="191"/>
      <c r="SD290" s="191"/>
      <c r="SE290" s="191"/>
      <c r="SF290" s="191"/>
      <c r="SG290" s="191"/>
      <c r="SH290" s="191"/>
      <c r="SI290" s="191"/>
      <c r="SJ290" s="191"/>
      <c r="SK290" s="191"/>
      <c r="SL290" s="191"/>
      <c r="SM290" s="191"/>
      <c r="SN290" s="191"/>
      <c r="SO290" s="191"/>
      <c r="SP290" s="191"/>
      <c r="SQ290" s="191"/>
      <c r="SR290" s="191"/>
      <c r="SS290" s="191"/>
      <c r="ST290" s="191"/>
      <c r="SU290" s="191"/>
      <c r="SV290" s="191"/>
      <c r="SW290" s="191"/>
      <c r="SX290" s="191"/>
      <c r="SY290" s="191"/>
      <c r="SZ290" s="191"/>
      <c r="TA290" s="191"/>
      <c r="TB290" s="191"/>
      <c r="TC290" s="191"/>
      <c r="TD290" s="191"/>
      <c r="TE290" s="191"/>
      <c r="TF290" s="191"/>
      <c r="TG290" s="191"/>
      <c r="TH290" s="191"/>
      <c r="TI290" s="191"/>
      <c r="TJ290" s="191"/>
      <c r="TK290" s="191"/>
      <c r="TL290" s="191"/>
      <c r="TM290" s="191"/>
      <c r="TN290" s="191"/>
      <c r="TO290" s="191"/>
      <c r="TP290" s="191"/>
      <c r="TQ290" s="191"/>
      <c r="TR290" s="191"/>
      <c r="TS290" s="191"/>
      <c r="TT290" s="191"/>
      <c r="TU290" s="191"/>
      <c r="TV290" s="191"/>
      <c r="TW290" s="191"/>
      <c r="TX290" s="191"/>
      <c r="TY290" s="191"/>
      <c r="TZ290" s="191"/>
      <c r="UA290" s="191"/>
      <c r="UB290" s="191"/>
      <c r="UC290" s="191"/>
      <c r="UD290" s="191"/>
      <c r="UE290" s="191"/>
      <c r="UF290" s="191"/>
      <c r="UG290" s="191"/>
      <c r="UH290" s="191"/>
      <c r="UI290" s="191"/>
      <c r="UJ290" s="191"/>
      <c r="UK290" s="191"/>
      <c r="UL290" s="191"/>
      <c r="UM290" s="191"/>
      <c r="UN290" s="191"/>
      <c r="UO290" s="191"/>
      <c r="UP290" s="191"/>
      <c r="UQ290" s="191"/>
      <c r="UR290" s="191"/>
      <c r="US290" s="191"/>
      <c r="UT290" s="191"/>
      <c r="UU290" s="191"/>
      <c r="UV290" s="191"/>
      <c r="UW290" s="191"/>
      <c r="UX290" s="191"/>
      <c r="UY290" s="191"/>
      <c r="UZ290" s="191"/>
      <c r="VA290" s="191"/>
      <c r="VB290" s="191"/>
      <c r="VC290" s="191"/>
      <c r="VD290" s="191"/>
      <c r="VE290" s="191"/>
      <c r="VF290" s="191"/>
      <c r="VG290" s="191"/>
      <c r="VH290" s="191"/>
      <c r="VI290" s="191"/>
      <c r="VJ290" s="191"/>
      <c r="VK290" s="191"/>
      <c r="VL290" s="191"/>
      <c r="VM290" s="191"/>
      <c r="VN290" s="191"/>
      <c r="VO290" s="191"/>
      <c r="VP290" s="191"/>
      <c r="VQ290" s="191"/>
      <c r="VR290" s="191"/>
      <c r="VS290" s="191"/>
      <c r="VT290" s="191"/>
      <c r="VU290" s="191"/>
      <c r="VV290" s="191"/>
      <c r="VW290" s="191"/>
      <c r="VX290" s="191"/>
      <c r="VY290" s="191"/>
      <c r="VZ290" s="191"/>
      <c r="WA290" s="191"/>
      <c r="WB290" s="191"/>
      <c r="WC290" s="191"/>
      <c r="WD290" s="191"/>
      <c r="WE290" s="191"/>
      <c r="WF290" s="191"/>
      <c r="WG290" s="191"/>
      <c r="WH290" s="191"/>
      <c r="WI290" s="191"/>
      <c r="WJ290" s="191"/>
      <c r="WK290" s="191"/>
      <c r="WL290" s="191"/>
      <c r="WM290" s="191"/>
      <c r="WN290" s="191"/>
      <c r="WO290" s="191"/>
      <c r="WP290" s="191"/>
      <c r="WQ290" s="191"/>
      <c r="WR290" s="191"/>
      <c r="WS290" s="191"/>
      <c r="WT290" s="191"/>
      <c r="WU290" s="191"/>
      <c r="WV290" s="191"/>
      <c r="WW290" s="191"/>
      <c r="WX290" s="191"/>
      <c r="WY290" s="191"/>
      <c r="WZ290" s="191"/>
      <c r="XA290" s="191"/>
      <c r="XB290" s="191"/>
      <c r="XC290" s="191"/>
      <c r="XD290" s="191"/>
      <c r="XE290" s="191"/>
      <c r="XF290" s="191"/>
      <c r="XG290" s="191"/>
      <c r="XH290" s="191"/>
      <c r="XI290" s="191"/>
      <c r="XJ290" s="191"/>
      <c r="XK290" s="191"/>
      <c r="XL290" s="191"/>
      <c r="XM290" s="191"/>
      <c r="XN290" s="191"/>
      <c r="XO290" s="191"/>
      <c r="XP290" s="191"/>
      <c r="XQ290" s="191"/>
      <c r="XR290" s="191"/>
      <c r="XS290" s="191"/>
      <c r="XT290" s="191"/>
      <c r="XU290" s="191"/>
      <c r="XV290" s="191"/>
      <c r="XW290" s="191"/>
      <c r="XX290" s="191"/>
      <c r="XY290" s="191"/>
      <c r="XZ290" s="191"/>
      <c r="YA290" s="191"/>
      <c r="YB290" s="191"/>
      <c r="YC290" s="191"/>
      <c r="YD290" s="191"/>
      <c r="YE290" s="191"/>
      <c r="YF290" s="191"/>
      <c r="YG290" s="191"/>
      <c r="YH290" s="191"/>
      <c r="YI290" s="191"/>
      <c r="YJ290" s="191"/>
      <c r="YK290" s="191"/>
      <c r="YL290" s="191"/>
      <c r="YM290" s="191"/>
      <c r="YN290" s="191"/>
      <c r="YO290" s="191"/>
      <c r="YP290" s="191"/>
      <c r="YQ290" s="191"/>
      <c r="YR290" s="191"/>
      <c r="YS290" s="191"/>
      <c r="YT290" s="191"/>
      <c r="YU290" s="191"/>
      <c r="YV290" s="191"/>
      <c r="YW290" s="191"/>
      <c r="YX290" s="191"/>
      <c r="YY290" s="191"/>
      <c r="YZ290" s="191"/>
      <c r="ZA290" s="191"/>
      <c r="ZB290" s="191"/>
      <c r="ZC290" s="191"/>
      <c r="ZD290" s="191"/>
      <c r="ZE290" s="191"/>
      <c r="ZF290" s="191"/>
      <c r="ZG290" s="191"/>
      <c r="ZH290" s="191"/>
      <c r="ZI290" s="191"/>
      <c r="ZJ290" s="191"/>
      <c r="ZK290" s="191"/>
      <c r="ZL290" s="191"/>
      <c r="ZM290" s="191"/>
      <c r="ZN290" s="191"/>
      <c r="ZO290" s="191"/>
      <c r="ZP290" s="191"/>
      <c r="ZQ290" s="191"/>
      <c r="ZR290" s="191"/>
      <c r="ZS290" s="191"/>
      <c r="ZT290" s="191"/>
      <c r="ZU290" s="191"/>
      <c r="ZV290" s="191"/>
      <c r="ZW290" s="191"/>
      <c r="ZX290" s="191"/>
      <c r="ZY290" s="191"/>
      <c r="ZZ290" s="191"/>
      <c r="AAA290" s="191"/>
      <c r="AAB290" s="191"/>
      <c r="AAC290" s="191"/>
      <c r="AAD290" s="191"/>
      <c r="AAE290" s="191"/>
      <c r="AAF290" s="191"/>
      <c r="AAG290" s="191"/>
      <c r="AAH290" s="191"/>
      <c r="AAI290" s="191"/>
      <c r="AAJ290" s="191"/>
      <c r="AAK290" s="191"/>
      <c r="AAL290" s="191"/>
      <c r="AAM290" s="191"/>
      <c r="AAN290" s="191"/>
      <c r="AAO290" s="191"/>
      <c r="AAP290" s="191"/>
      <c r="AAQ290" s="191"/>
      <c r="AAR290" s="191"/>
      <c r="AAS290" s="191"/>
      <c r="AAT290" s="191"/>
      <c r="AAU290" s="191"/>
      <c r="AAV290" s="191"/>
      <c r="AAW290" s="191"/>
      <c r="AAX290" s="191"/>
      <c r="AAY290" s="191"/>
      <c r="AAZ290" s="191"/>
      <c r="ABA290" s="191"/>
      <c r="ABB290" s="191"/>
      <c r="ABC290" s="191"/>
      <c r="ABD290" s="191"/>
      <c r="ABE290" s="191"/>
      <c r="ABF290" s="191"/>
      <c r="ABG290" s="191"/>
      <c r="ABH290" s="191"/>
      <c r="ABI290" s="191"/>
      <c r="ABJ290" s="191"/>
      <c r="ABK290" s="191"/>
      <c r="ABL290" s="191"/>
      <c r="ABM290" s="191"/>
      <c r="ABN290" s="191"/>
      <c r="ABO290" s="191"/>
      <c r="ABP290" s="191"/>
      <c r="ABQ290" s="191"/>
      <c r="ABR290" s="191"/>
      <c r="ABS290" s="191"/>
      <c r="ABT290" s="191"/>
      <c r="ABU290" s="191"/>
      <c r="ABV290" s="191"/>
      <c r="ABW290" s="191"/>
      <c r="ABX290" s="191"/>
      <c r="ABY290" s="191"/>
      <c r="ABZ290" s="191"/>
      <c r="ACA290" s="191"/>
      <c r="ACB290" s="191"/>
      <c r="ACC290" s="191"/>
      <c r="ACD290" s="191"/>
      <c r="ACE290" s="191"/>
      <c r="ACF290" s="191"/>
      <c r="ACG290" s="191"/>
      <c r="ACH290" s="191"/>
      <c r="ACI290" s="191"/>
      <c r="ACJ290" s="191"/>
      <c r="ACK290" s="191"/>
      <c r="ACL290" s="191"/>
      <c r="ACM290" s="191"/>
      <c r="ACN290" s="191"/>
      <c r="ACO290" s="191"/>
      <c r="ACP290" s="191"/>
      <c r="ACQ290" s="191"/>
      <c r="ACR290" s="191"/>
      <c r="ACS290" s="191"/>
      <c r="ACT290" s="191"/>
      <c r="ACU290" s="191"/>
      <c r="ACV290" s="191"/>
      <c r="ACW290" s="191"/>
      <c r="ACX290" s="191"/>
      <c r="ACY290" s="191"/>
      <c r="ACZ290" s="191"/>
      <c r="ADA290" s="191"/>
      <c r="ADB290" s="191"/>
      <c r="ADC290" s="191"/>
      <c r="ADD290" s="191"/>
      <c r="ADE290" s="191"/>
      <c r="ADF290" s="191"/>
      <c r="ADG290" s="191"/>
      <c r="ADH290" s="191"/>
      <c r="ADI290" s="191"/>
      <c r="ADJ290" s="191"/>
      <c r="ADK290" s="191"/>
      <c r="ADL290" s="191"/>
      <c r="ADM290" s="191"/>
      <c r="ADN290" s="191"/>
      <c r="ADO290" s="191"/>
      <c r="ADP290" s="191"/>
      <c r="ADQ290" s="191"/>
      <c r="ADR290" s="191"/>
      <c r="ADS290" s="191"/>
      <c r="ADT290" s="191"/>
      <c r="ADU290" s="191"/>
      <c r="ADV290" s="191"/>
      <c r="ADW290" s="191"/>
      <c r="ADX290" s="191"/>
      <c r="ADY290" s="191"/>
      <c r="ADZ290" s="191"/>
      <c r="AEA290" s="191"/>
      <c r="AEB290" s="191"/>
      <c r="AEC290" s="191"/>
      <c r="AED290" s="191"/>
      <c r="AEE290" s="191"/>
      <c r="AEF290" s="191"/>
      <c r="AEG290" s="191"/>
      <c r="AEH290" s="191"/>
      <c r="AEI290" s="191"/>
      <c r="AEJ290" s="191"/>
      <c r="AEK290" s="191"/>
      <c r="AEL290" s="191"/>
      <c r="AEM290" s="191"/>
      <c r="AEN290" s="191"/>
      <c r="AEO290" s="191"/>
      <c r="AEP290" s="191"/>
      <c r="AEQ290" s="191"/>
      <c r="AER290" s="191"/>
      <c r="AES290" s="191"/>
      <c r="AET290" s="191"/>
      <c r="AEU290" s="191"/>
      <c r="AEV290" s="191"/>
      <c r="AEW290" s="191"/>
      <c r="AEX290" s="191"/>
      <c r="AEY290" s="191"/>
      <c r="AEZ290" s="191"/>
      <c r="AFA290" s="191"/>
      <c r="AFB290" s="191"/>
      <c r="AFC290" s="191"/>
      <c r="AFD290" s="191"/>
      <c r="AFE290" s="191"/>
      <c r="AFF290" s="191"/>
      <c r="AFG290" s="191"/>
      <c r="AFH290" s="191"/>
      <c r="AFI290" s="191"/>
      <c r="AFJ290" s="191"/>
      <c r="AFK290" s="191"/>
      <c r="AFL290" s="191"/>
      <c r="AFM290" s="191"/>
      <c r="AFN290" s="191"/>
      <c r="AFO290" s="191"/>
      <c r="AFP290" s="191"/>
      <c r="AFQ290" s="191"/>
      <c r="AFR290" s="191"/>
      <c r="AFS290" s="191"/>
      <c r="AFT290" s="191"/>
      <c r="AFU290" s="191"/>
      <c r="AFV290" s="191"/>
      <c r="AFW290" s="191"/>
      <c r="AFX290" s="191"/>
      <c r="AFY290" s="191"/>
      <c r="AFZ290" s="191"/>
      <c r="AGA290" s="191"/>
      <c r="AGB290" s="191"/>
      <c r="AGC290" s="191"/>
      <c r="AGD290" s="191"/>
      <c r="AGE290" s="191"/>
      <c r="AGF290" s="191"/>
      <c r="AGG290" s="191"/>
      <c r="AGH290" s="191"/>
      <c r="AGI290" s="191"/>
      <c r="AGJ290" s="191"/>
      <c r="AGK290" s="191"/>
      <c r="AGL290" s="191"/>
      <c r="AGM290" s="191"/>
      <c r="AGN290" s="191"/>
      <c r="AGO290" s="191"/>
      <c r="AGP290" s="191"/>
      <c r="AGQ290" s="191"/>
      <c r="AGR290" s="191"/>
      <c r="AGS290" s="191"/>
      <c r="AGT290" s="191"/>
      <c r="AGU290" s="191"/>
      <c r="AGV290" s="191"/>
      <c r="AGW290" s="191"/>
      <c r="AGX290" s="191"/>
      <c r="AGY290" s="191"/>
      <c r="AGZ290" s="191"/>
      <c r="AHA290" s="191"/>
      <c r="AHB290" s="191"/>
      <c r="AHC290" s="191"/>
      <c r="AHD290" s="191"/>
      <c r="AHE290" s="191"/>
      <c r="AHF290" s="191"/>
      <c r="AHG290" s="191"/>
      <c r="AHH290" s="191"/>
      <c r="AHI290" s="191"/>
      <c r="AHJ290" s="191"/>
      <c r="AHK290" s="191"/>
      <c r="AHL290" s="191"/>
      <c r="AHM290" s="191"/>
      <c r="AHN290" s="191"/>
      <c r="AHO290" s="191"/>
      <c r="AHP290" s="191"/>
      <c r="AHQ290" s="191"/>
      <c r="AHR290" s="191"/>
      <c r="AHS290" s="191"/>
      <c r="AHT290" s="191"/>
      <c r="AHU290" s="191"/>
      <c r="AHV290" s="191"/>
      <c r="AHW290" s="191"/>
      <c r="AHX290" s="191"/>
      <c r="AHY290" s="191"/>
      <c r="AHZ290" s="191"/>
      <c r="AIA290" s="191"/>
      <c r="AIB290" s="191"/>
      <c r="AIC290" s="191"/>
      <c r="AID290" s="191"/>
      <c r="AIE290" s="191"/>
      <c r="AIF290" s="191"/>
      <c r="AIG290" s="191"/>
      <c r="AIH290" s="191"/>
      <c r="AII290" s="191"/>
      <c r="AIJ290" s="191"/>
      <c r="AIK290" s="191"/>
      <c r="AIL290" s="191"/>
      <c r="AIM290" s="191"/>
      <c r="AIN290" s="191"/>
      <c r="AIO290" s="191"/>
      <c r="AIP290" s="191"/>
      <c r="AIQ290" s="191"/>
      <c r="AIR290" s="191"/>
      <c r="AIS290" s="191"/>
      <c r="AIT290" s="191"/>
      <c r="AIU290" s="191"/>
      <c r="AIV290" s="191"/>
      <c r="AIW290" s="191"/>
      <c r="AIX290" s="191"/>
      <c r="AIY290" s="191"/>
      <c r="AIZ290" s="191"/>
      <c r="AJA290" s="191"/>
      <c r="AJB290" s="191"/>
      <c r="AJC290" s="191"/>
      <c r="AJD290" s="191"/>
      <c r="AJE290" s="191"/>
      <c r="AJF290" s="191"/>
      <c r="AJG290" s="191"/>
      <c r="AJH290" s="191"/>
      <c r="AJI290" s="191"/>
      <c r="AJJ290" s="191"/>
      <c r="AJK290" s="191"/>
      <c r="AJL290" s="191"/>
      <c r="AJM290" s="191"/>
      <c r="AJN290" s="191"/>
      <c r="AJO290" s="191"/>
      <c r="AJP290" s="191"/>
      <c r="AJQ290" s="191"/>
      <c r="AJR290" s="191"/>
      <c r="AJS290" s="191"/>
      <c r="AJT290" s="191"/>
      <c r="AJU290" s="191"/>
      <c r="AJV290" s="191"/>
      <c r="AJW290" s="191"/>
      <c r="AJX290" s="191"/>
      <c r="AJY290" s="191"/>
      <c r="AJZ290" s="191"/>
      <c r="AKA290" s="191"/>
      <c r="AKB290" s="191"/>
      <c r="AKC290" s="191"/>
      <c r="AKD290" s="191"/>
      <c r="AKE290" s="191"/>
      <c r="AKF290" s="191"/>
      <c r="AKG290" s="191"/>
      <c r="AKH290" s="191"/>
      <c r="AKI290" s="191"/>
      <c r="AKJ290" s="191"/>
      <c r="AKK290" s="191"/>
      <c r="AKL290" s="191"/>
      <c r="AKM290" s="191"/>
      <c r="AKN290" s="191"/>
      <c r="AKO290" s="191"/>
      <c r="AKP290" s="191"/>
      <c r="AKQ290" s="191"/>
      <c r="AKR290" s="191"/>
      <c r="AKS290" s="191"/>
      <c r="AKT290" s="191"/>
      <c r="AKU290" s="191"/>
      <c r="AKV290" s="191"/>
      <c r="AKW290" s="191"/>
      <c r="AKX290" s="191"/>
      <c r="AKY290" s="191"/>
      <c r="AKZ290" s="191"/>
      <c r="ALA290" s="191"/>
      <c r="ALB290" s="191"/>
      <c r="ALC290" s="191"/>
      <c r="ALD290" s="191"/>
    </row>
    <row r="291" spans="1:992" s="233" customFormat="1" ht="19.5">
      <c r="A291" s="2467"/>
      <c r="B291" s="2818"/>
      <c r="C291" s="2467"/>
      <c r="D291" s="339" t="s">
        <v>2332</v>
      </c>
      <c r="E291" s="903">
        <f>E333+E311+E301</f>
        <v>9673107.629999999</v>
      </c>
      <c r="F291" s="903">
        <f>F333+F311+F301</f>
        <v>9673107.629999999</v>
      </c>
      <c r="G291" s="2412"/>
      <c r="H291" s="2415"/>
      <c r="I291" s="2415"/>
      <c r="J291" s="2415"/>
      <c r="K291" s="2415"/>
      <c r="L291" s="2798"/>
      <c r="M291" s="580"/>
      <c r="N291" s="406"/>
      <c r="O291" s="406"/>
      <c r="P291" s="406"/>
      <c r="Q291" s="406"/>
      <c r="R291" s="406"/>
      <c r="S291" s="406"/>
      <c r="T291" s="406"/>
      <c r="U291" s="406"/>
      <c r="V291" s="406"/>
      <c r="W291" s="406"/>
      <c r="X291" s="406"/>
      <c r="Y291" s="406"/>
      <c r="Z291" s="406"/>
      <c r="AA291" s="406"/>
      <c r="AB291" s="406"/>
      <c r="AC291" s="406"/>
      <c r="AD291" s="406"/>
      <c r="AE291" s="406"/>
      <c r="AF291" s="406"/>
      <c r="AG291" s="406"/>
      <c r="AH291" s="406"/>
      <c r="AI291" s="406"/>
      <c r="AJ291" s="406"/>
      <c r="AK291" s="406"/>
      <c r="AL291" s="406"/>
      <c r="AM291" s="406"/>
      <c r="AN291" s="406"/>
      <c r="AO291" s="406"/>
      <c r="AP291" s="406"/>
      <c r="AQ291" s="406"/>
      <c r="AR291" s="406"/>
      <c r="AS291" s="406"/>
      <c r="AT291" s="406"/>
      <c r="AU291" s="406"/>
      <c r="AV291" s="406"/>
      <c r="AW291" s="406"/>
      <c r="AX291" s="406"/>
      <c r="AY291" s="406"/>
      <c r="AZ291" s="406"/>
      <c r="BA291" s="406"/>
      <c r="BB291" s="406"/>
      <c r="BC291" s="406"/>
      <c r="BD291" s="406"/>
      <c r="BE291" s="406"/>
      <c r="BF291" s="406"/>
      <c r="BG291" s="406"/>
      <c r="BH291" s="406"/>
      <c r="BI291" s="406"/>
      <c r="BJ291" s="406"/>
      <c r="BK291" s="406"/>
      <c r="BL291" s="406"/>
      <c r="BM291" s="406"/>
      <c r="BN291" s="406"/>
      <c r="BO291" s="406"/>
      <c r="BP291" s="406"/>
      <c r="BQ291" s="406"/>
      <c r="BR291" s="406"/>
      <c r="BS291" s="406"/>
      <c r="BT291" s="406"/>
      <c r="BU291" s="406"/>
      <c r="BV291" s="406"/>
      <c r="BW291" s="406"/>
      <c r="BX291" s="406"/>
      <c r="BY291" s="406"/>
      <c r="BZ291" s="406"/>
      <c r="CA291" s="406"/>
      <c r="CB291" s="406"/>
      <c r="CC291" s="406"/>
      <c r="CD291" s="406"/>
      <c r="CE291" s="406"/>
      <c r="CF291" s="406"/>
      <c r="CG291" s="406"/>
      <c r="CH291" s="406"/>
      <c r="CI291" s="406"/>
      <c r="CJ291" s="406"/>
      <c r="CK291" s="406"/>
      <c r="CL291" s="406"/>
      <c r="CM291" s="406"/>
      <c r="CN291" s="406"/>
      <c r="CO291" s="406"/>
      <c r="CP291" s="406"/>
      <c r="CQ291" s="406"/>
      <c r="CR291" s="406"/>
      <c r="CS291" s="406"/>
      <c r="CT291" s="406"/>
      <c r="CU291" s="406"/>
      <c r="CV291" s="406"/>
      <c r="CW291" s="406"/>
      <c r="CX291" s="406"/>
      <c r="CY291" s="406"/>
      <c r="CZ291" s="406"/>
      <c r="DA291" s="406"/>
      <c r="DB291" s="406"/>
      <c r="DC291" s="406"/>
      <c r="DD291" s="406"/>
      <c r="DE291" s="406"/>
      <c r="DF291" s="406"/>
      <c r="DG291" s="406"/>
      <c r="DH291" s="406"/>
      <c r="DI291" s="406"/>
      <c r="DJ291" s="406"/>
      <c r="DK291" s="406"/>
      <c r="DL291" s="406"/>
      <c r="DM291" s="406"/>
      <c r="DN291" s="406"/>
      <c r="DO291" s="406"/>
      <c r="DP291" s="406"/>
      <c r="DQ291" s="406"/>
      <c r="DR291" s="406"/>
      <c r="DS291" s="406"/>
      <c r="DT291" s="406"/>
      <c r="DU291" s="406"/>
      <c r="DV291" s="406"/>
      <c r="DW291" s="406"/>
      <c r="DX291" s="406"/>
      <c r="DY291" s="406"/>
      <c r="DZ291" s="406"/>
      <c r="EA291" s="406"/>
      <c r="EB291" s="406"/>
      <c r="EC291" s="406"/>
      <c r="ED291" s="406"/>
      <c r="EE291" s="406"/>
      <c r="EF291" s="406"/>
      <c r="EG291" s="406"/>
      <c r="EH291" s="406"/>
      <c r="EI291" s="406"/>
      <c r="EJ291" s="406"/>
      <c r="EK291" s="406"/>
      <c r="EL291" s="406"/>
      <c r="EM291" s="406"/>
      <c r="EN291" s="406"/>
      <c r="EO291" s="406"/>
      <c r="EP291" s="406"/>
      <c r="EQ291" s="406"/>
      <c r="ER291" s="406"/>
      <c r="ES291" s="406"/>
      <c r="ET291" s="406"/>
      <c r="EU291" s="406"/>
      <c r="EV291" s="406"/>
      <c r="EW291" s="406"/>
      <c r="EX291" s="406"/>
      <c r="EY291" s="406"/>
      <c r="EZ291" s="406"/>
      <c r="FA291" s="406"/>
      <c r="FB291" s="406"/>
      <c r="FC291" s="406"/>
      <c r="FD291" s="406"/>
      <c r="FE291" s="406"/>
      <c r="FF291" s="406"/>
      <c r="FG291" s="406"/>
      <c r="FH291" s="406"/>
      <c r="FI291" s="406"/>
      <c r="FJ291" s="406"/>
      <c r="FK291" s="406"/>
      <c r="FL291" s="406"/>
      <c r="FM291" s="406"/>
      <c r="FN291" s="406"/>
      <c r="FO291" s="406"/>
      <c r="FP291" s="406"/>
      <c r="FQ291" s="406"/>
      <c r="FR291" s="406"/>
      <c r="FS291" s="406"/>
      <c r="FT291" s="406"/>
      <c r="FU291" s="406"/>
      <c r="FV291" s="406"/>
      <c r="FW291" s="406"/>
      <c r="FX291" s="406"/>
      <c r="FY291" s="406"/>
      <c r="FZ291" s="406"/>
      <c r="GA291" s="406"/>
      <c r="GB291" s="406"/>
      <c r="GC291" s="406"/>
      <c r="GD291" s="406"/>
      <c r="GE291" s="406"/>
      <c r="GF291" s="406"/>
      <c r="GG291" s="406"/>
      <c r="GH291" s="406"/>
      <c r="GI291" s="406"/>
      <c r="GJ291" s="406"/>
      <c r="GK291" s="406"/>
      <c r="GL291" s="406"/>
      <c r="GM291" s="406"/>
      <c r="GN291" s="406"/>
      <c r="GO291" s="406"/>
      <c r="GP291" s="406"/>
      <c r="GQ291" s="406"/>
      <c r="GR291" s="406"/>
      <c r="GS291" s="406"/>
      <c r="GT291" s="406"/>
      <c r="GU291" s="406"/>
      <c r="GV291" s="406"/>
      <c r="GW291" s="406"/>
      <c r="GX291" s="406"/>
      <c r="GY291" s="406"/>
      <c r="GZ291" s="406"/>
      <c r="HA291" s="406"/>
      <c r="HB291" s="406"/>
      <c r="HC291" s="406"/>
      <c r="HD291" s="406"/>
      <c r="HE291" s="406"/>
      <c r="HF291" s="406"/>
      <c r="HG291" s="406"/>
      <c r="HH291" s="406"/>
      <c r="HI291" s="406"/>
      <c r="HJ291" s="406"/>
      <c r="HK291" s="406"/>
      <c r="HL291" s="406"/>
      <c r="HM291" s="406"/>
      <c r="HN291" s="406"/>
      <c r="HO291" s="406"/>
      <c r="HP291" s="406"/>
      <c r="HQ291" s="406"/>
      <c r="HR291" s="406"/>
      <c r="HS291" s="406"/>
      <c r="HT291" s="406"/>
      <c r="HU291" s="406"/>
      <c r="HV291" s="406"/>
      <c r="HW291" s="406"/>
      <c r="HX291" s="406"/>
      <c r="HY291" s="406"/>
      <c r="HZ291" s="406"/>
      <c r="IA291" s="406"/>
      <c r="IB291" s="406"/>
      <c r="IC291" s="406"/>
      <c r="ID291" s="406"/>
      <c r="IE291" s="406"/>
      <c r="IF291" s="406"/>
      <c r="IG291" s="406"/>
      <c r="IH291" s="406"/>
      <c r="II291" s="406"/>
      <c r="IJ291" s="406"/>
      <c r="IK291" s="406"/>
      <c r="IL291" s="406"/>
      <c r="IM291" s="406"/>
      <c r="IN291" s="406"/>
      <c r="IO291" s="406"/>
      <c r="IP291" s="406"/>
      <c r="IQ291" s="406"/>
      <c r="IR291" s="406"/>
      <c r="IS291" s="406"/>
      <c r="IT291" s="406"/>
      <c r="IU291" s="406"/>
      <c r="IV291" s="406"/>
      <c r="IW291" s="406"/>
      <c r="IX291" s="406"/>
      <c r="IY291" s="406"/>
      <c r="IZ291" s="406"/>
      <c r="JA291" s="406"/>
      <c r="JB291" s="406"/>
      <c r="JC291" s="406"/>
      <c r="JD291" s="406"/>
      <c r="JE291" s="406"/>
      <c r="JF291" s="406"/>
      <c r="JG291" s="406"/>
      <c r="JH291" s="406"/>
      <c r="JI291" s="406"/>
      <c r="JJ291" s="406"/>
      <c r="JK291" s="406"/>
      <c r="JL291" s="406"/>
      <c r="JM291" s="406"/>
      <c r="JN291" s="406"/>
      <c r="JO291" s="406"/>
      <c r="JP291" s="406"/>
      <c r="JQ291" s="406"/>
      <c r="JR291" s="406"/>
      <c r="JS291" s="406"/>
      <c r="JT291" s="406"/>
      <c r="JU291" s="406"/>
      <c r="JV291" s="406"/>
      <c r="JW291" s="406"/>
      <c r="JX291" s="406"/>
      <c r="JY291" s="406"/>
      <c r="JZ291" s="406"/>
      <c r="KA291" s="406"/>
      <c r="KB291" s="406"/>
      <c r="KC291" s="406"/>
      <c r="KD291" s="406"/>
      <c r="KE291" s="406"/>
      <c r="KF291" s="406"/>
      <c r="KG291" s="406"/>
      <c r="KH291" s="406"/>
      <c r="KI291" s="406"/>
      <c r="KJ291" s="406"/>
      <c r="KK291" s="406"/>
      <c r="KL291" s="406"/>
      <c r="KM291" s="406"/>
      <c r="KN291" s="406"/>
      <c r="KO291" s="406"/>
      <c r="KP291" s="406"/>
      <c r="KQ291" s="406"/>
      <c r="KR291" s="406"/>
      <c r="KS291" s="406"/>
      <c r="KT291" s="406"/>
      <c r="KU291" s="406"/>
      <c r="KV291" s="406"/>
      <c r="KW291" s="406"/>
      <c r="KX291" s="406"/>
      <c r="KY291" s="406"/>
      <c r="KZ291" s="406"/>
      <c r="LA291" s="406"/>
      <c r="LB291" s="406"/>
      <c r="LC291" s="406"/>
      <c r="LD291" s="406"/>
      <c r="LE291" s="406"/>
      <c r="LF291" s="406"/>
      <c r="LG291" s="406"/>
      <c r="LH291" s="406"/>
      <c r="LI291" s="406"/>
      <c r="LJ291" s="406"/>
      <c r="LK291" s="406"/>
      <c r="LL291" s="406"/>
      <c r="LM291" s="406"/>
      <c r="LN291" s="406"/>
      <c r="LO291" s="406"/>
      <c r="LP291" s="406"/>
      <c r="LQ291" s="406"/>
      <c r="LR291" s="406"/>
      <c r="LS291" s="406"/>
      <c r="LT291" s="406"/>
      <c r="LU291" s="406"/>
      <c r="LV291" s="406"/>
      <c r="LW291" s="406"/>
      <c r="LX291" s="406"/>
      <c r="LY291" s="406"/>
      <c r="LZ291" s="406"/>
      <c r="MA291" s="406"/>
      <c r="MB291" s="406"/>
      <c r="MC291" s="406"/>
      <c r="MD291" s="406"/>
      <c r="ME291" s="406"/>
      <c r="MF291" s="406"/>
      <c r="MG291" s="406"/>
      <c r="MH291" s="406"/>
      <c r="MI291" s="406"/>
      <c r="MJ291" s="406"/>
      <c r="MK291" s="406"/>
      <c r="ML291" s="406"/>
      <c r="MM291" s="406"/>
      <c r="MN291" s="406"/>
      <c r="MO291" s="406"/>
      <c r="MP291" s="406"/>
      <c r="MQ291" s="406"/>
      <c r="MR291" s="406"/>
      <c r="MS291" s="406"/>
      <c r="MT291" s="406"/>
      <c r="MU291" s="406"/>
      <c r="MV291" s="406"/>
      <c r="MW291" s="406"/>
      <c r="MX291" s="406"/>
      <c r="MY291" s="406"/>
      <c r="MZ291" s="406"/>
      <c r="NA291" s="406"/>
      <c r="NB291" s="406"/>
      <c r="NC291" s="406"/>
      <c r="ND291" s="406"/>
      <c r="NE291" s="406"/>
      <c r="NF291" s="406"/>
      <c r="NG291" s="406"/>
      <c r="NH291" s="406"/>
      <c r="NI291" s="406"/>
      <c r="NJ291" s="406"/>
      <c r="NK291" s="406"/>
      <c r="NL291" s="406"/>
      <c r="NM291" s="406"/>
      <c r="NN291" s="406"/>
      <c r="NO291" s="406"/>
      <c r="NP291" s="406"/>
      <c r="NQ291" s="406"/>
      <c r="NR291" s="406"/>
      <c r="NS291" s="406"/>
      <c r="NT291" s="406"/>
      <c r="NU291" s="406"/>
      <c r="NV291" s="406"/>
      <c r="NW291" s="406"/>
      <c r="NX291" s="406"/>
      <c r="NY291" s="406"/>
      <c r="NZ291" s="406"/>
      <c r="OA291" s="406"/>
      <c r="OB291" s="406"/>
      <c r="OC291" s="406"/>
      <c r="OD291" s="406"/>
      <c r="OE291" s="406"/>
      <c r="OF291" s="406"/>
      <c r="OG291" s="406"/>
      <c r="OH291" s="406"/>
      <c r="OI291" s="406"/>
      <c r="OJ291" s="406"/>
      <c r="OK291" s="406"/>
      <c r="OL291" s="406"/>
      <c r="OM291" s="406"/>
      <c r="ON291" s="406"/>
      <c r="OO291" s="406"/>
      <c r="OP291" s="406"/>
      <c r="OQ291" s="406"/>
      <c r="OR291" s="406"/>
      <c r="OS291" s="406"/>
      <c r="OT291" s="406"/>
      <c r="OU291" s="406"/>
      <c r="OV291" s="406"/>
      <c r="OW291" s="406"/>
      <c r="OX291" s="406"/>
      <c r="OY291" s="406"/>
      <c r="OZ291" s="406"/>
      <c r="PA291" s="406"/>
      <c r="PB291" s="406"/>
      <c r="PC291" s="406"/>
      <c r="PD291" s="406"/>
      <c r="PE291" s="406"/>
      <c r="PF291" s="406"/>
      <c r="PG291" s="406"/>
      <c r="PH291" s="406"/>
      <c r="PI291" s="406"/>
      <c r="PJ291" s="406"/>
      <c r="PK291" s="406"/>
      <c r="PL291" s="406"/>
      <c r="PM291" s="406"/>
      <c r="PN291" s="406"/>
      <c r="PO291" s="406"/>
      <c r="PP291" s="406"/>
      <c r="PQ291" s="406"/>
      <c r="PR291" s="406"/>
      <c r="PS291" s="406"/>
      <c r="PT291" s="406"/>
      <c r="PU291" s="406"/>
      <c r="PV291" s="406"/>
      <c r="PW291" s="406"/>
      <c r="PX291" s="406"/>
      <c r="PY291" s="406"/>
      <c r="PZ291" s="406"/>
      <c r="QA291" s="406"/>
      <c r="QB291" s="406"/>
      <c r="QC291" s="406"/>
      <c r="QD291" s="406"/>
      <c r="QE291" s="406"/>
      <c r="QF291" s="406"/>
      <c r="QG291" s="406"/>
      <c r="QH291" s="406"/>
      <c r="QI291" s="406"/>
      <c r="QJ291" s="406"/>
      <c r="QK291" s="406"/>
      <c r="QL291" s="406"/>
      <c r="QM291" s="406"/>
      <c r="QN291" s="406"/>
      <c r="QO291" s="406"/>
      <c r="QP291" s="406"/>
      <c r="QQ291" s="406"/>
      <c r="QR291" s="406"/>
      <c r="QS291" s="406"/>
      <c r="QT291" s="406"/>
      <c r="QU291" s="406"/>
      <c r="QV291" s="406"/>
      <c r="QW291" s="406"/>
      <c r="QX291" s="406"/>
      <c r="QY291" s="406"/>
      <c r="QZ291" s="406"/>
      <c r="RA291" s="406"/>
      <c r="RB291" s="406"/>
      <c r="RC291" s="406"/>
      <c r="RD291" s="406"/>
      <c r="RE291" s="406"/>
      <c r="RF291" s="406"/>
      <c r="RG291" s="406"/>
      <c r="RH291" s="406"/>
      <c r="RI291" s="406"/>
      <c r="RJ291" s="406"/>
      <c r="RK291" s="406"/>
      <c r="RL291" s="406"/>
      <c r="RM291" s="406"/>
      <c r="RN291" s="406"/>
      <c r="RO291" s="406"/>
      <c r="RP291" s="406"/>
      <c r="RQ291" s="406"/>
      <c r="RR291" s="406"/>
      <c r="RS291" s="406"/>
      <c r="RT291" s="406"/>
      <c r="RU291" s="406"/>
      <c r="RV291" s="406"/>
      <c r="RW291" s="406"/>
      <c r="RX291" s="406"/>
      <c r="RY291" s="406"/>
      <c r="RZ291" s="406"/>
      <c r="SA291" s="406"/>
      <c r="SB291" s="406"/>
      <c r="SC291" s="406"/>
      <c r="SD291" s="406"/>
      <c r="SE291" s="406"/>
      <c r="SF291" s="406"/>
      <c r="SG291" s="406"/>
      <c r="SH291" s="406"/>
      <c r="SI291" s="406"/>
      <c r="SJ291" s="406"/>
      <c r="SK291" s="406"/>
      <c r="SL291" s="406"/>
      <c r="SM291" s="406"/>
      <c r="SN291" s="406"/>
      <c r="SO291" s="406"/>
      <c r="SP291" s="406"/>
      <c r="SQ291" s="406"/>
      <c r="SR291" s="406"/>
      <c r="SS291" s="406"/>
      <c r="ST291" s="406"/>
      <c r="SU291" s="406"/>
      <c r="SV291" s="406"/>
      <c r="SW291" s="406"/>
      <c r="SX291" s="406"/>
      <c r="SY291" s="406"/>
      <c r="SZ291" s="406"/>
      <c r="TA291" s="406"/>
      <c r="TB291" s="406"/>
      <c r="TC291" s="406"/>
      <c r="TD291" s="406"/>
      <c r="TE291" s="406"/>
      <c r="TF291" s="406"/>
      <c r="TG291" s="406"/>
      <c r="TH291" s="406"/>
      <c r="TI291" s="406"/>
      <c r="TJ291" s="406"/>
      <c r="TK291" s="406"/>
      <c r="TL291" s="406"/>
      <c r="TM291" s="406"/>
      <c r="TN291" s="406"/>
      <c r="TO291" s="406"/>
      <c r="TP291" s="406"/>
      <c r="TQ291" s="406"/>
      <c r="TR291" s="406"/>
      <c r="TS291" s="406"/>
      <c r="TT291" s="406"/>
      <c r="TU291" s="406"/>
      <c r="TV291" s="406"/>
      <c r="TW291" s="406"/>
      <c r="TX291" s="406"/>
      <c r="TY291" s="406"/>
      <c r="TZ291" s="406"/>
      <c r="UA291" s="406"/>
      <c r="UB291" s="406"/>
      <c r="UC291" s="406"/>
      <c r="UD291" s="406"/>
      <c r="UE291" s="406"/>
      <c r="UF291" s="406"/>
      <c r="UG291" s="406"/>
      <c r="UH291" s="406"/>
      <c r="UI291" s="406"/>
      <c r="UJ291" s="406"/>
      <c r="UK291" s="406"/>
      <c r="UL291" s="406"/>
      <c r="UM291" s="406"/>
      <c r="UN291" s="406"/>
      <c r="UO291" s="406"/>
      <c r="UP291" s="406"/>
      <c r="UQ291" s="406"/>
      <c r="UR291" s="406"/>
      <c r="US291" s="406"/>
      <c r="UT291" s="406"/>
      <c r="UU291" s="406"/>
      <c r="UV291" s="406"/>
      <c r="UW291" s="406"/>
      <c r="UX291" s="406"/>
      <c r="UY291" s="406"/>
      <c r="UZ291" s="406"/>
      <c r="VA291" s="406"/>
      <c r="VB291" s="406"/>
      <c r="VC291" s="406"/>
      <c r="VD291" s="406"/>
      <c r="VE291" s="406"/>
      <c r="VF291" s="406"/>
      <c r="VG291" s="406"/>
      <c r="VH291" s="406"/>
      <c r="VI291" s="406"/>
      <c r="VJ291" s="406"/>
      <c r="VK291" s="406"/>
      <c r="VL291" s="406"/>
      <c r="VM291" s="406"/>
      <c r="VN291" s="406"/>
      <c r="VO291" s="406"/>
      <c r="VP291" s="406"/>
      <c r="VQ291" s="406"/>
      <c r="VR291" s="406"/>
      <c r="VS291" s="406"/>
      <c r="VT291" s="406"/>
      <c r="VU291" s="406"/>
      <c r="VV291" s="406"/>
      <c r="VW291" s="406"/>
      <c r="VX291" s="406"/>
      <c r="VY291" s="406"/>
      <c r="VZ291" s="406"/>
      <c r="WA291" s="406"/>
      <c r="WB291" s="406"/>
      <c r="WC291" s="406"/>
      <c r="WD291" s="406"/>
      <c r="WE291" s="406"/>
      <c r="WF291" s="406"/>
      <c r="WG291" s="406"/>
      <c r="WH291" s="406"/>
      <c r="WI291" s="406"/>
      <c r="WJ291" s="406"/>
      <c r="WK291" s="406"/>
      <c r="WL291" s="406"/>
      <c r="WM291" s="406"/>
      <c r="WN291" s="406"/>
      <c r="WO291" s="406"/>
      <c r="WP291" s="406"/>
      <c r="WQ291" s="406"/>
      <c r="WR291" s="406"/>
      <c r="WS291" s="406"/>
      <c r="WT291" s="406"/>
      <c r="WU291" s="406"/>
      <c r="WV291" s="406"/>
      <c r="WW291" s="406"/>
      <c r="WX291" s="406"/>
      <c r="WY291" s="406"/>
      <c r="WZ291" s="406"/>
      <c r="XA291" s="406"/>
      <c r="XB291" s="406"/>
      <c r="XC291" s="406"/>
      <c r="XD291" s="406"/>
      <c r="XE291" s="406"/>
      <c r="XF291" s="406"/>
      <c r="XG291" s="406"/>
      <c r="XH291" s="406"/>
      <c r="XI291" s="406"/>
      <c r="XJ291" s="406"/>
      <c r="XK291" s="406"/>
      <c r="XL291" s="406"/>
      <c r="XM291" s="406"/>
      <c r="XN291" s="406"/>
      <c r="XO291" s="406"/>
      <c r="XP291" s="406"/>
      <c r="XQ291" s="406"/>
      <c r="XR291" s="406"/>
      <c r="XS291" s="406"/>
      <c r="XT291" s="406"/>
      <c r="XU291" s="406"/>
      <c r="XV291" s="406"/>
      <c r="XW291" s="406"/>
      <c r="XX291" s="406"/>
      <c r="XY291" s="406"/>
      <c r="XZ291" s="406"/>
      <c r="YA291" s="406"/>
      <c r="YB291" s="406"/>
      <c r="YC291" s="406"/>
      <c r="YD291" s="406"/>
      <c r="YE291" s="406"/>
      <c r="YF291" s="406"/>
      <c r="YG291" s="406"/>
      <c r="YH291" s="406"/>
      <c r="YI291" s="406"/>
      <c r="YJ291" s="406"/>
      <c r="YK291" s="406"/>
      <c r="YL291" s="406"/>
      <c r="YM291" s="406"/>
      <c r="YN291" s="406"/>
      <c r="YO291" s="406"/>
      <c r="YP291" s="406"/>
      <c r="YQ291" s="406"/>
      <c r="YR291" s="406"/>
      <c r="YS291" s="406"/>
      <c r="YT291" s="406"/>
      <c r="YU291" s="406"/>
      <c r="YV291" s="406"/>
      <c r="YW291" s="406"/>
      <c r="YX291" s="406"/>
      <c r="YY291" s="406"/>
      <c r="YZ291" s="406"/>
      <c r="ZA291" s="406"/>
      <c r="ZB291" s="406"/>
      <c r="ZC291" s="406"/>
      <c r="ZD291" s="406"/>
      <c r="ZE291" s="406"/>
      <c r="ZF291" s="406"/>
      <c r="ZG291" s="406"/>
      <c r="ZH291" s="406"/>
      <c r="ZI291" s="406"/>
      <c r="ZJ291" s="406"/>
      <c r="ZK291" s="406"/>
      <c r="ZL291" s="406"/>
      <c r="ZM291" s="406"/>
      <c r="ZN291" s="406"/>
      <c r="ZO291" s="406"/>
      <c r="ZP291" s="406"/>
      <c r="ZQ291" s="406"/>
      <c r="ZR291" s="406"/>
      <c r="ZS291" s="406"/>
      <c r="ZT291" s="406"/>
      <c r="ZU291" s="406"/>
      <c r="ZV291" s="406"/>
      <c r="ZW291" s="406"/>
      <c r="ZX291" s="406"/>
      <c r="ZY291" s="406"/>
      <c r="ZZ291" s="406"/>
      <c r="AAA291" s="406"/>
      <c r="AAB291" s="406"/>
      <c r="AAC291" s="406"/>
      <c r="AAD291" s="406"/>
      <c r="AAE291" s="406"/>
      <c r="AAF291" s="406"/>
      <c r="AAG291" s="406"/>
      <c r="AAH291" s="406"/>
      <c r="AAI291" s="406"/>
      <c r="AAJ291" s="406"/>
      <c r="AAK291" s="406"/>
      <c r="AAL291" s="406"/>
      <c r="AAM291" s="406"/>
      <c r="AAN291" s="406"/>
      <c r="AAO291" s="406"/>
      <c r="AAP291" s="406"/>
      <c r="AAQ291" s="406"/>
      <c r="AAR291" s="406"/>
      <c r="AAS291" s="406"/>
      <c r="AAT291" s="406"/>
      <c r="AAU291" s="406"/>
      <c r="AAV291" s="406"/>
      <c r="AAW291" s="406"/>
      <c r="AAX291" s="406"/>
      <c r="AAY291" s="406"/>
      <c r="AAZ291" s="406"/>
      <c r="ABA291" s="406"/>
      <c r="ABB291" s="406"/>
      <c r="ABC291" s="406"/>
      <c r="ABD291" s="406"/>
      <c r="ABE291" s="406"/>
      <c r="ABF291" s="406"/>
      <c r="ABG291" s="406"/>
      <c r="ABH291" s="406"/>
      <c r="ABI291" s="406"/>
      <c r="ABJ291" s="406"/>
      <c r="ABK291" s="406"/>
      <c r="ABL291" s="406"/>
      <c r="ABM291" s="406"/>
      <c r="ABN291" s="406"/>
      <c r="ABO291" s="406"/>
      <c r="ABP291" s="406"/>
      <c r="ABQ291" s="406"/>
      <c r="ABR291" s="406"/>
      <c r="ABS291" s="406"/>
      <c r="ABT291" s="406"/>
      <c r="ABU291" s="406"/>
      <c r="ABV291" s="406"/>
      <c r="ABW291" s="406"/>
      <c r="ABX291" s="406"/>
      <c r="ABY291" s="406"/>
      <c r="ABZ291" s="406"/>
      <c r="ACA291" s="406"/>
      <c r="ACB291" s="406"/>
      <c r="ACC291" s="406"/>
      <c r="ACD291" s="406"/>
      <c r="ACE291" s="406"/>
      <c r="ACF291" s="406"/>
      <c r="ACG291" s="406"/>
      <c r="ACH291" s="406"/>
      <c r="ACI291" s="406"/>
      <c r="ACJ291" s="406"/>
      <c r="ACK291" s="406"/>
      <c r="ACL291" s="406"/>
      <c r="ACM291" s="406"/>
      <c r="ACN291" s="406"/>
      <c r="ACO291" s="406"/>
      <c r="ACP291" s="406"/>
      <c r="ACQ291" s="406"/>
      <c r="ACR291" s="406"/>
      <c r="ACS291" s="406"/>
      <c r="ACT291" s="406"/>
      <c r="ACU291" s="406"/>
      <c r="ACV291" s="406"/>
      <c r="ACW291" s="406"/>
      <c r="ACX291" s="406"/>
      <c r="ACY291" s="406"/>
      <c r="ACZ291" s="406"/>
      <c r="ADA291" s="406"/>
      <c r="ADB291" s="406"/>
      <c r="ADC291" s="406"/>
      <c r="ADD291" s="406"/>
      <c r="ADE291" s="406"/>
      <c r="ADF291" s="406"/>
      <c r="ADG291" s="406"/>
      <c r="ADH291" s="406"/>
      <c r="ADI291" s="406"/>
      <c r="ADJ291" s="406"/>
      <c r="ADK291" s="406"/>
      <c r="ADL291" s="406"/>
      <c r="ADM291" s="406"/>
      <c r="ADN291" s="406"/>
      <c r="ADO291" s="406"/>
      <c r="ADP291" s="406"/>
      <c r="ADQ291" s="406"/>
      <c r="ADR291" s="406"/>
      <c r="ADS291" s="406"/>
      <c r="ADT291" s="406"/>
      <c r="ADU291" s="406"/>
      <c r="ADV291" s="406"/>
      <c r="ADW291" s="406"/>
      <c r="ADX291" s="406"/>
      <c r="ADY291" s="406"/>
      <c r="ADZ291" s="406"/>
      <c r="AEA291" s="406"/>
      <c r="AEB291" s="406"/>
      <c r="AEC291" s="406"/>
      <c r="AED291" s="406"/>
      <c r="AEE291" s="406"/>
      <c r="AEF291" s="406"/>
      <c r="AEG291" s="406"/>
      <c r="AEH291" s="406"/>
      <c r="AEI291" s="406"/>
      <c r="AEJ291" s="406"/>
      <c r="AEK291" s="406"/>
      <c r="AEL291" s="406"/>
      <c r="AEM291" s="406"/>
      <c r="AEN291" s="406"/>
      <c r="AEO291" s="406"/>
      <c r="AEP291" s="406"/>
      <c r="AEQ291" s="406"/>
      <c r="AER291" s="406"/>
      <c r="AES291" s="406"/>
      <c r="AET291" s="406"/>
      <c r="AEU291" s="406"/>
      <c r="AEV291" s="406"/>
      <c r="AEW291" s="406"/>
      <c r="AEX291" s="406"/>
      <c r="AEY291" s="406"/>
      <c r="AEZ291" s="406"/>
      <c r="AFA291" s="406"/>
      <c r="AFB291" s="406"/>
      <c r="AFC291" s="406"/>
      <c r="AFD291" s="406"/>
      <c r="AFE291" s="406"/>
      <c r="AFF291" s="406"/>
      <c r="AFG291" s="406"/>
      <c r="AFH291" s="406"/>
      <c r="AFI291" s="406"/>
      <c r="AFJ291" s="406"/>
      <c r="AFK291" s="406"/>
      <c r="AFL291" s="406"/>
      <c r="AFM291" s="406"/>
      <c r="AFN291" s="406"/>
      <c r="AFO291" s="406"/>
      <c r="AFP291" s="406"/>
      <c r="AFQ291" s="406"/>
      <c r="AFR291" s="406"/>
      <c r="AFS291" s="406"/>
      <c r="AFT291" s="406"/>
      <c r="AFU291" s="406"/>
      <c r="AFV291" s="406"/>
      <c r="AFW291" s="406"/>
      <c r="AFX291" s="406"/>
      <c r="AFY291" s="406"/>
      <c r="AFZ291" s="406"/>
      <c r="AGA291" s="406"/>
      <c r="AGB291" s="406"/>
      <c r="AGC291" s="406"/>
      <c r="AGD291" s="406"/>
      <c r="AGE291" s="406"/>
      <c r="AGF291" s="406"/>
      <c r="AGG291" s="406"/>
      <c r="AGH291" s="406"/>
      <c r="AGI291" s="406"/>
      <c r="AGJ291" s="406"/>
      <c r="AGK291" s="406"/>
      <c r="AGL291" s="406"/>
      <c r="AGM291" s="406"/>
      <c r="AGN291" s="406"/>
      <c r="AGO291" s="406"/>
      <c r="AGP291" s="406"/>
      <c r="AGQ291" s="406"/>
      <c r="AGR291" s="406"/>
      <c r="AGS291" s="406"/>
      <c r="AGT291" s="406"/>
      <c r="AGU291" s="406"/>
      <c r="AGV291" s="406"/>
      <c r="AGW291" s="406"/>
      <c r="AGX291" s="406"/>
      <c r="AGY291" s="406"/>
      <c r="AGZ291" s="406"/>
      <c r="AHA291" s="406"/>
      <c r="AHB291" s="406"/>
      <c r="AHC291" s="406"/>
      <c r="AHD291" s="406"/>
      <c r="AHE291" s="406"/>
      <c r="AHF291" s="406"/>
      <c r="AHG291" s="406"/>
      <c r="AHH291" s="406"/>
      <c r="AHI291" s="406"/>
      <c r="AHJ291" s="406"/>
      <c r="AHK291" s="406"/>
      <c r="AHL291" s="406"/>
      <c r="AHM291" s="406"/>
      <c r="AHN291" s="406"/>
      <c r="AHO291" s="406"/>
      <c r="AHP291" s="406"/>
      <c r="AHQ291" s="406"/>
      <c r="AHR291" s="406"/>
      <c r="AHS291" s="406"/>
      <c r="AHT291" s="406"/>
      <c r="AHU291" s="406"/>
      <c r="AHV291" s="406"/>
      <c r="AHW291" s="406"/>
      <c r="AHX291" s="406"/>
      <c r="AHY291" s="406"/>
      <c r="AHZ291" s="406"/>
      <c r="AIA291" s="406"/>
      <c r="AIB291" s="406"/>
      <c r="AIC291" s="406"/>
      <c r="AID291" s="406"/>
      <c r="AIE291" s="406"/>
      <c r="AIF291" s="406"/>
      <c r="AIG291" s="406"/>
      <c r="AIH291" s="406"/>
      <c r="AII291" s="406"/>
      <c r="AIJ291" s="406"/>
      <c r="AIK291" s="406"/>
      <c r="AIL291" s="406"/>
      <c r="AIM291" s="406"/>
      <c r="AIN291" s="406"/>
      <c r="AIO291" s="406"/>
      <c r="AIP291" s="406"/>
      <c r="AIQ291" s="406"/>
      <c r="AIR291" s="406"/>
      <c r="AIS291" s="406"/>
      <c r="AIT291" s="406"/>
      <c r="AIU291" s="406"/>
      <c r="AIV291" s="406"/>
      <c r="AIW291" s="406"/>
      <c r="AIX291" s="406"/>
      <c r="AIY291" s="406"/>
      <c r="AIZ291" s="406"/>
      <c r="AJA291" s="406"/>
      <c r="AJB291" s="406"/>
      <c r="AJC291" s="406"/>
      <c r="AJD291" s="406"/>
      <c r="AJE291" s="406"/>
      <c r="AJF291" s="406"/>
      <c r="AJG291" s="406"/>
      <c r="AJH291" s="406"/>
      <c r="AJI291" s="406"/>
      <c r="AJJ291" s="406"/>
      <c r="AJK291" s="406"/>
      <c r="AJL291" s="406"/>
      <c r="AJM291" s="406"/>
      <c r="AJN291" s="406"/>
      <c r="AJO291" s="406"/>
      <c r="AJP291" s="406"/>
      <c r="AJQ291" s="406"/>
      <c r="AJR291" s="406"/>
      <c r="AJS291" s="406"/>
      <c r="AJT291" s="406"/>
      <c r="AJU291" s="406"/>
      <c r="AJV291" s="406"/>
      <c r="AJW291" s="406"/>
      <c r="AJX291" s="406"/>
      <c r="AJY291" s="406"/>
      <c r="AJZ291" s="406"/>
      <c r="AKA291" s="406"/>
      <c r="AKB291" s="406"/>
      <c r="AKC291" s="406"/>
      <c r="AKD291" s="406"/>
      <c r="AKE291" s="406"/>
      <c r="AKF291" s="406"/>
      <c r="AKG291" s="406"/>
      <c r="AKH291" s="406"/>
      <c r="AKI291" s="406"/>
      <c r="AKJ291" s="406"/>
      <c r="AKK291" s="406"/>
      <c r="AKL291" s="406"/>
      <c r="AKM291" s="406"/>
      <c r="AKN291" s="406"/>
      <c r="AKO291" s="406"/>
      <c r="AKP291" s="406"/>
      <c r="AKQ291" s="406"/>
      <c r="AKR291" s="406"/>
      <c r="AKS291" s="406"/>
      <c r="AKT291" s="406"/>
      <c r="AKU291" s="406"/>
      <c r="AKV291" s="406"/>
      <c r="AKW291" s="406"/>
      <c r="AKX291" s="406"/>
      <c r="AKY291" s="406"/>
      <c r="AKZ291" s="406"/>
      <c r="ALA291" s="406"/>
      <c r="ALB291" s="406"/>
      <c r="ALC291" s="406"/>
      <c r="ALD291" s="406"/>
    </row>
    <row r="292" spans="1:992" s="137" customFormat="1" ht="16.5" customHeight="1">
      <c r="A292" s="2467"/>
      <c r="B292" s="2818"/>
      <c r="C292" s="2467"/>
      <c r="D292" s="716" t="s">
        <v>304</v>
      </c>
      <c r="E292" s="899">
        <f>E302+E312+E319+E325+E334+E341+E347</f>
        <v>359173500</v>
      </c>
      <c r="F292" s="899">
        <f>F302+F312+F319+F325+F334+F341</f>
        <v>121615811.3</v>
      </c>
      <c r="G292" s="2412"/>
      <c r="H292" s="2415"/>
      <c r="I292" s="2415"/>
      <c r="J292" s="2415"/>
      <c r="K292" s="2415"/>
      <c r="L292" s="2798"/>
      <c r="M292" s="580"/>
      <c r="N292" s="406"/>
      <c r="O292" s="406"/>
      <c r="P292" s="191"/>
      <c r="Q292" s="191"/>
      <c r="R292" s="191"/>
      <c r="S292" s="191"/>
      <c r="T292" s="191"/>
      <c r="U292" s="191"/>
      <c r="V292" s="191"/>
      <c r="W292" s="191"/>
      <c r="X292" s="191"/>
      <c r="Y292" s="191"/>
      <c r="Z292" s="191"/>
      <c r="AA292" s="191"/>
      <c r="AB292" s="191"/>
      <c r="AC292" s="191"/>
      <c r="AD292" s="191"/>
      <c r="AE292" s="191"/>
      <c r="AF292" s="191"/>
      <c r="AG292" s="191"/>
      <c r="AH292" s="191"/>
      <c r="AI292" s="191"/>
      <c r="AJ292" s="191"/>
      <c r="AK292" s="191"/>
      <c r="AL292" s="191"/>
      <c r="AM292" s="191"/>
      <c r="AN292" s="191"/>
      <c r="AO292" s="191"/>
      <c r="AP292" s="191"/>
      <c r="AQ292" s="191"/>
      <c r="AR292" s="191"/>
      <c r="AS292" s="191"/>
      <c r="AT292" s="191"/>
      <c r="AU292" s="191"/>
      <c r="AV292" s="191"/>
      <c r="AW292" s="191"/>
      <c r="AX292" s="191"/>
      <c r="AY292" s="191"/>
      <c r="AZ292" s="191"/>
      <c r="BA292" s="191"/>
      <c r="BB292" s="191"/>
      <c r="BC292" s="191"/>
      <c r="BD292" s="191"/>
      <c r="BE292" s="191"/>
      <c r="BF292" s="191"/>
      <c r="BG292" s="191"/>
      <c r="BH292" s="191"/>
      <c r="BI292" s="191"/>
      <c r="BJ292" s="191"/>
      <c r="BK292" s="191"/>
      <c r="BL292" s="191"/>
      <c r="BM292" s="191"/>
      <c r="BN292" s="191"/>
      <c r="BO292" s="191"/>
      <c r="BP292" s="191"/>
      <c r="BQ292" s="191"/>
      <c r="BR292" s="191"/>
      <c r="BS292" s="191"/>
      <c r="BT292" s="191"/>
      <c r="BU292" s="191"/>
      <c r="BV292" s="191"/>
      <c r="BW292" s="191"/>
      <c r="BX292" s="191"/>
      <c r="BY292" s="191"/>
      <c r="BZ292" s="191"/>
      <c r="CA292" s="191"/>
      <c r="CB292" s="191"/>
      <c r="CC292" s="191"/>
      <c r="CD292" s="191"/>
      <c r="CE292" s="191"/>
      <c r="CF292" s="191"/>
      <c r="CG292" s="191"/>
      <c r="CH292" s="191"/>
      <c r="CI292" s="191"/>
      <c r="CJ292" s="191"/>
      <c r="CK292" s="191"/>
      <c r="CL292" s="191"/>
      <c r="CM292" s="191"/>
      <c r="CN292" s="191"/>
      <c r="CO292" s="191"/>
      <c r="CP292" s="191"/>
      <c r="CQ292" s="191"/>
      <c r="CR292" s="191"/>
      <c r="CS292" s="191"/>
      <c r="CT292" s="191"/>
      <c r="CU292" s="191"/>
      <c r="CV292" s="191"/>
      <c r="CW292" s="191"/>
      <c r="CX292" s="191"/>
      <c r="CY292" s="191"/>
      <c r="CZ292" s="191"/>
      <c r="DA292" s="191"/>
      <c r="DB292" s="191"/>
      <c r="DC292" s="191"/>
      <c r="DD292" s="191"/>
      <c r="DE292" s="191"/>
      <c r="DF292" s="191"/>
      <c r="DG292" s="191"/>
      <c r="DH292" s="191"/>
      <c r="DI292" s="191"/>
      <c r="DJ292" s="191"/>
      <c r="DK292" s="191"/>
      <c r="DL292" s="191"/>
      <c r="DM292" s="191"/>
      <c r="DN292" s="191"/>
      <c r="DO292" s="191"/>
      <c r="DP292" s="191"/>
      <c r="DQ292" s="191"/>
      <c r="DR292" s="191"/>
      <c r="DS292" s="191"/>
      <c r="DT292" s="191"/>
      <c r="DU292" s="191"/>
      <c r="DV292" s="191"/>
      <c r="DW292" s="191"/>
      <c r="DX292" s="191"/>
      <c r="DY292" s="191"/>
      <c r="DZ292" s="191"/>
      <c r="EA292" s="191"/>
      <c r="EB292" s="191"/>
      <c r="EC292" s="191"/>
      <c r="ED292" s="191"/>
      <c r="EE292" s="191"/>
      <c r="EF292" s="191"/>
      <c r="EG292" s="191"/>
      <c r="EH292" s="191"/>
      <c r="EI292" s="191"/>
      <c r="EJ292" s="191"/>
      <c r="EK292" s="191"/>
      <c r="EL292" s="191"/>
      <c r="EM292" s="191"/>
      <c r="EN292" s="191"/>
      <c r="EO292" s="191"/>
      <c r="EP292" s="191"/>
      <c r="EQ292" s="191"/>
      <c r="ER292" s="191"/>
      <c r="ES292" s="191"/>
      <c r="ET292" s="191"/>
      <c r="EU292" s="191"/>
      <c r="EV292" s="191"/>
      <c r="EW292" s="191"/>
      <c r="EX292" s="191"/>
      <c r="EY292" s="191"/>
      <c r="EZ292" s="191"/>
      <c r="FA292" s="191"/>
      <c r="FB292" s="191"/>
      <c r="FC292" s="191"/>
      <c r="FD292" s="191"/>
      <c r="FE292" s="191"/>
      <c r="FF292" s="191"/>
      <c r="FG292" s="191"/>
      <c r="FH292" s="191"/>
      <c r="FI292" s="191"/>
      <c r="FJ292" s="191"/>
      <c r="FK292" s="191"/>
      <c r="FL292" s="191"/>
      <c r="FM292" s="191"/>
      <c r="FN292" s="191"/>
      <c r="FO292" s="191"/>
      <c r="FP292" s="191"/>
      <c r="FQ292" s="191"/>
      <c r="FR292" s="191"/>
      <c r="FS292" s="191"/>
      <c r="FT292" s="191"/>
      <c r="FU292" s="191"/>
      <c r="FV292" s="191"/>
      <c r="FW292" s="191"/>
      <c r="FX292" s="191"/>
      <c r="FY292" s="191"/>
      <c r="FZ292" s="191"/>
      <c r="GA292" s="191"/>
      <c r="GB292" s="191"/>
      <c r="GC292" s="191"/>
      <c r="GD292" s="191"/>
      <c r="GE292" s="191"/>
      <c r="GF292" s="191"/>
      <c r="GG292" s="191"/>
      <c r="GH292" s="191"/>
      <c r="GI292" s="191"/>
      <c r="GJ292" s="191"/>
      <c r="GK292" s="191"/>
      <c r="GL292" s="191"/>
      <c r="GM292" s="191"/>
      <c r="GN292" s="191"/>
      <c r="GO292" s="191"/>
      <c r="GP292" s="191"/>
      <c r="GQ292" s="191"/>
      <c r="GR292" s="191"/>
      <c r="GS292" s="191"/>
      <c r="GT292" s="191"/>
      <c r="GU292" s="191"/>
      <c r="GV292" s="191"/>
      <c r="GW292" s="191"/>
      <c r="GX292" s="191"/>
      <c r="GY292" s="191"/>
      <c r="GZ292" s="191"/>
      <c r="HA292" s="191"/>
      <c r="HB292" s="191"/>
      <c r="HC292" s="191"/>
      <c r="HD292" s="191"/>
      <c r="HE292" s="191"/>
      <c r="HF292" s="191"/>
      <c r="HG292" s="191"/>
      <c r="HH292" s="191"/>
      <c r="HI292" s="191"/>
      <c r="HJ292" s="191"/>
      <c r="HK292" s="191"/>
      <c r="HL292" s="191"/>
      <c r="HM292" s="191"/>
      <c r="HN292" s="191"/>
      <c r="HO292" s="191"/>
      <c r="HP292" s="191"/>
      <c r="HQ292" s="191"/>
      <c r="HR292" s="191"/>
      <c r="HS292" s="191"/>
      <c r="HT292" s="191"/>
      <c r="HU292" s="191"/>
      <c r="HV292" s="191"/>
      <c r="HW292" s="191"/>
      <c r="HX292" s="191"/>
      <c r="HY292" s="191"/>
      <c r="HZ292" s="191"/>
      <c r="IA292" s="191"/>
      <c r="IB292" s="191"/>
      <c r="IC292" s="191"/>
      <c r="ID292" s="191"/>
      <c r="IE292" s="191"/>
      <c r="IF292" s="191"/>
      <c r="IG292" s="191"/>
      <c r="IH292" s="191"/>
      <c r="II292" s="191"/>
      <c r="IJ292" s="191"/>
      <c r="IK292" s="191"/>
      <c r="IL292" s="191"/>
      <c r="IM292" s="191"/>
      <c r="IN292" s="191"/>
      <c r="IO292" s="191"/>
      <c r="IP292" s="191"/>
      <c r="IQ292" s="191"/>
      <c r="IR292" s="191"/>
      <c r="IS292" s="191"/>
      <c r="IT292" s="191"/>
      <c r="IU292" s="191"/>
      <c r="IV292" s="191"/>
      <c r="IW292" s="191"/>
      <c r="IX292" s="191"/>
      <c r="IY292" s="191"/>
      <c r="IZ292" s="191"/>
      <c r="JA292" s="191"/>
      <c r="JB292" s="191"/>
      <c r="JC292" s="191"/>
      <c r="JD292" s="191"/>
      <c r="JE292" s="191"/>
      <c r="JF292" s="191"/>
      <c r="JG292" s="191"/>
      <c r="JH292" s="191"/>
      <c r="JI292" s="191"/>
      <c r="JJ292" s="191"/>
      <c r="JK292" s="191"/>
      <c r="JL292" s="191"/>
      <c r="JM292" s="191"/>
      <c r="JN292" s="191"/>
      <c r="JO292" s="191"/>
      <c r="JP292" s="191"/>
      <c r="JQ292" s="191"/>
      <c r="JR292" s="191"/>
      <c r="JS292" s="191"/>
      <c r="JT292" s="191"/>
      <c r="JU292" s="191"/>
      <c r="JV292" s="191"/>
      <c r="JW292" s="191"/>
      <c r="JX292" s="191"/>
      <c r="JY292" s="191"/>
      <c r="JZ292" s="191"/>
      <c r="KA292" s="191"/>
      <c r="KB292" s="191"/>
      <c r="KC292" s="191"/>
      <c r="KD292" s="191"/>
      <c r="KE292" s="191"/>
      <c r="KF292" s="191"/>
      <c r="KG292" s="191"/>
      <c r="KH292" s="191"/>
      <c r="KI292" s="191"/>
      <c r="KJ292" s="191"/>
      <c r="KK292" s="191"/>
      <c r="KL292" s="191"/>
      <c r="KM292" s="191"/>
      <c r="KN292" s="191"/>
      <c r="KO292" s="191"/>
      <c r="KP292" s="191"/>
      <c r="KQ292" s="191"/>
      <c r="KR292" s="191"/>
      <c r="KS292" s="191"/>
      <c r="KT292" s="191"/>
      <c r="KU292" s="191"/>
      <c r="KV292" s="191"/>
      <c r="KW292" s="191"/>
      <c r="KX292" s="191"/>
      <c r="KY292" s="191"/>
      <c r="KZ292" s="191"/>
      <c r="LA292" s="191"/>
      <c r="LB292" s="191"/>
      <c r="LC292" s="191"/>
      <c r="LD292" s="191"/>
      <c r="LE292" s="191"/>
      <c r="LF292" s="191"/>
      <c r="LG292" s="191"/>
      <c r="LH292" s="191"/>
      <c r="LI292" s="191"/>
      <c r="LJ292" s="191"/>
      <c r="LK292" s="191"/>
      <c r="LL292" s="191"/>
      <c r="LM292" s="191"/>
      <c r="LN292" s="191"/>
      <c r="LO292" s="191"/>
      <c r="LP292" s="191"/>
      <c r="LQ292" s="191"/>
      <c r="LR292" s="191"/>
      <c r="LS292" s="191"/>
      <c r="LT292" s="191"/>
      <c r="LU292" s="191"/>
      <c r="LV292" s="191"/>
      <c r="LW292" s="191"/>
      <c r="LX292" s="191"/>
      <c r="LY292" s="191"/>
      <c r="LZ292" s="191"/>
      <c r="MA292" s="191"/>
      <c r="MB292" s="191"/>
      <c r="MC292" s="191"/>
      <c r="MD292" s="191"/>
      <c r="ME292" s="191"/>
      <c r="MF292" s="191"/>
      <c r="MG292" s="191"/>
      <c r="MH292" s="191"/>
      <c r="MI292" s="191"/>
      <c r="MJ292" s="191"/>
      <c r="MK292" s="191"/>
      <c r="ML292" s="191"/>
      <c r="MM292" s="191"/>
      <c r="MN292" s="191"/>
      <c r="MO292" s="191"/>
      <c r="MP292" s="191"/>
      <c r="MQ292" s="191"/>
      <c r="MR292" s="191"/>
      <c r="MS292" s="191"/>
      <c r="MT292" s="191"/>
      <c r="MU292" s="191"/>
      <c r="MV292" s="191"/>
      <c r="MW292" s="191"/>
      <c r="MX292" s="191"/>
      <c r="MY292" s="191"/>
      <c r="MZ292" s="191"/>
      <c r="NA292" s="191"/>
      <c r="NB292" s="191"/>
      <c r="NC292" s="191"/>
      <c r="ND292" s="191"/>
      <c r="NE292" s="191"/>
      <c r="NF292" s="191"/>
      <c r="NG292" s="191"/>
      <c r="NH292" s="191"/>
      <c r="NI292" s="191"/>
      <c r="NJ292" s="191"/>
      <c r="NK292" s="191"/>
      <c r="NL292" s="191"/>
      <c r="NM292" s="191"/>
      <c r="NN292" s="191"/>
      <c r="NO292" s="191"/>
      <c r="NP292" s="191"/>
      <c r="NQ292" s="191"/>
      <c r="NR292" s="191"/>
      <c r="NS292" s="191"/>
      <c r="NT292" s="191"/>
      <c r="NU292" s="191"/>
      <c r="NV292" s="191"/>
      <c r="NW292" s="191"/>
      <c r="NX292" s="191"/>
      <c r="NY292" s="191"/>
      <c r="NZ292" s="191"/>
      <c r="OA292" s="191"/>
      <c r="OB292" s="191"/>
      <c r="OC292" s="191"/>
      <c r="OD292" s="191"/>
      <c r="OE292" s="191"/>
      <c r="OF292" s="191"/>
      <c r="OG292" s="191"/>
      <c r="OH292" s="191"/>
      <c r="OI292" s="191"/>
      <c r="OJ292" s="191"/>
      <c r="OK292" s="191"/>
      <c r="OL292" s="191"/>
      <c r="OM292" s="191"/>
      <c r="ON292" s="191"/>
      <c r="OO292" s="191"/>
      <c r="OP292" s="191"/>
      <c r="OQ292" s="191"/>
      <c r="OR292" s="191"/>
      <c r="OS292" s="191"/>
      <c r="OT292" s="191"/>
      <c r="OU292" s="191"/>
      <c r="OV292" s="191"/>
      <c r="OW292" s="191"/>
      <c r="OX292" s="191"/>
      <c r="OY292" s="191"/>
      <c r="OZ292" s="191"/>
      <c r="PA292" s="191"/>
      <c r="PB292" s="191"/>
      <c r="PC292" s="191"/>
      <c r="PD292" s="191"/>
      <c r="PE292" s="191"/>
      <c r="PF292" s="191"/>
      <c r="PG292" s="191"/>
      <c r="PH292" s="191"/>
      <c r="PI292" s="191"/>
      <c r="PJ292" s="191"/>
      <c r="PK292" s="191"/>
      <c r="PL292" s="191"/>
      <c r="PM292" s="191"/>
      <c r="PN292" s="191"/>
      <c r="PO292" s="191"/>
      <c r="PP292" s="191"/>
      <c r="PQ292" s="191"/>
      <c r="PR292" s="191"/>
      <c r="PS292" s="191"/>
      <c r="PT292" s="191"/>
      <c r="PU292" s="191"/>
      <c r="PV292" s="191"/>
      <c r="PW292" s="191"/>
      <c r="PX292" s="191"/>
      <c r="PY292" s="191"/>
      <c r="PZ292" s="191"/>
      <c r="QA292" s="191"/>
      <c r="QB292" s="191"/>
      <c r="QC292" s="191"/>
      <c r="QD292" s="191"/>
      <c r="QE292" s="191"/>
      <c r="QF292" s="191"/>
      <c r="QG292" s="191"/>
      <c r="QH292" s="191"/>
      <c r="QI292" s="191"/>
      <c r="QJ292" s="191"/>
      <c r="QK292" s="191"/>
      <c r="QL292" s="191"/>
      <c r="QM292" s="191"/>
      <c r="QN292" s="191"/>
      <c r="QO292" s="191"/>
      <c r="QP292" s="191"/>
      <c r="QQ292" s="191"/>
      <c r="QR292" s="191"/>
      <c r="QS292" s="191"/>
      <c r="QT292" s="191"/>
      <c r="QU292" s="191"/>
      <c r="QV292" s="191"/>
      <c r="QW292" s="191"/>
      <c r="QX292" s="191"/>
      <c r="QY292" s="191"/>
      <c r="QZ292" s="191"/>
      <c r="RA292" s="191"/>
      <c r="RB292" s="191"/>
      <c r="RC292" s="191"/>
      <c r="RD292" s="191"/>
      <c r="RE292" s="191"/>
      <c r="RF292" s="191"/>
      <c r="RG292" s="191"/>
      <c r="RH292" s="191"/>
      <c r="RI292" s="191"/>
      <c r="RJ292" s="191"/>
      <c r="RK292" s="191"/>
      <c r="RL292" s="191"/>
      <c r="RM292" s="191"/>
      <c r="RN292" s="191"/>
      <c r="RO292" s="191"/>
      <c r="RP292" s="191"/>
      <c r="RQ292" s="191"/>
      <c r="RR292" s="191"/>
      <c r="RS292" s="191"/>
      <c r="RT292" s="191"/>
      <c r="RU292" s="191"/>
      <c r="RV292" s="191"/>
      <c r="RW292" s="191"/>
      <c r="RX292" s="191"/>
      <c r="RY292" s="191"/>
      <c r="RZ292" s="191"/>
      <c r="SA292" s="191"/>
      <c r="SB292" s="191"/>
      <c r="SC292" s="191"/>
      <c r="SD292" s="191"/>
      <c r="SE292" s="191"/>
      <c r="SF292" s="191"/>
      <c r="SG292" s="191"/>
      <c r="SH292" s="191"/>
      <c r="SI292" s="191"/>
      <c r="SJ292" s="191"/>
      <c r="SK292" s="191"/>
      <c r="SL292" s="191"/>
      <c r="SM292" s="191"/>
      <c r="SN292" s="191"/>
      <c r="SO292" s="191"/>
      <c r="SP292" s="191"/>
      <c r="SQ292" s="191"/>
      <c r="SR292" s="191"/>
      <c r="SS292" s="191"/>
      <c r="ST292" s="191"/>
      <c r="SU292" s="191"/>
      <c r="SV292" s="191"/>
      <c r="SW292" s="191"/>
      <c r="SX292" s="191"/>
      <c r="SY292" s="191"/>
      <c r="SZ292" s="191"/>
      <c r="TA292" s="191"/>
      <c r="TB292" s="191"/>
      <c r="TC292" s="191"/>
      <c r="TD292" s="191"/>
      <c r="TE292" s="191"/>
      <c r="TF292" s="191"/>
      <c r="TG292" s="191"/>
      <c r="TH292" s="191"/>
      <c r="TI292" s="191"/>
      <c r="TJ292" s="191"/>
      <c r="TK292" s="191"/>
      <c r="TL292" s="191"/>
      <c r="TM292" s="191"/>
      <c r="TN292" s="191"/>
      <c r="TO292" s="191"/>
      <c r="TP292" s="191"/>
      <c r="TQ292" s="191"/>
      <c r="TR292" s="191"/>
      <c r="TS292" s="191"/>
      <c r="TT292" s="191"/>
      <c r="TU292" s="191"/>
      <c r="TV292" s="191"/>
      <c r="TW292" s="191"/>
      <c r="TX292" s="191"/>
      <c r="TY292" s="191"/>
      <c r="TZ292" s="191"/>
      <c r="UA292" s="191"/>
      <c r="UB292" s="191"/>
      <c r="UC292" s="191"/>
      <c r="UD292" s="191"/>
      <c r="UE292" s="191"/>
      <c r="UF292" s="191"/>
      <c r="UG292" s="191"/>
      <c r="UH292" s="191"/>
      <c r="UI292" s="191"/>
      <c r="UJ292" s="191"/>
      <c r="UK292" s="191"/>
      <c r="UL292" s="191"/>
      <c r="UM292" s="191"/>
      <c r="UN292" s="191"/>
      <c r="UO292" s="191"/>
      <c r="UP292" s="191"/>
      <c r="UQ292" s="191"/>
      <c r="UR292" s="191"/>
      <c r="US292" s="191"/>
      <c r="UT292" s="191"/>
      <c r="UU292" s="191"/>
      <c r="UV292" s="191"/>
      <c r="UW292" s="191"/>
      <c r="UX292" s="191"/>
      <c r="UY292" s="191"/>
      <c r="UZ292" s="191"/>
      <c r="VA292" s="191"/>
      <c r="VB292" s="191"/>
      <c r="VC292" s="191"/>
      <c r="VD292" s="191"/>
      <c r="VE292" s="191"/>
      <c r="VF292" s="191"/>
      <c r="VG292" s="191"/>
      <c r="VH292" s="191"/>
      <c r="VI292" s="191"/>
      <c r="VJ292" s="191"/>
      <c r="VK292" s="191"/>
      <c r="VL292" s="191"/>
      <c r="VM292" s="191"/>
      <c r="VN292" s="191"/>
      <c r="VO292" s="191"/>
      <c r="VP292" s="191"/>
      <c r="VQ292" s="191"/>
      <c r="VR292" s="191"/>
      <c r="VS292" s="191"/>
      <c r="VT292" s="191"/>
      <c r="VU292" s="191"/>
      <c r="VV292" s="191"/>
      <c r="VW292" s="191"/>
      <c r="VX292" s="191"/>
      <c r="VY292" s="191"/>
      <c r="VZ292" s="191"/>
      <c r="WA292" s="191"/>
      <c r="WB292" s="191"/>
      <c r="WC292" s="191"/>
      <c r="WD292" s="191"/>
      <c r="WE292" s="191"/>
      <c r="WF292" s="191"/>
      <c r="WG292" s="191"/>
      <c r="WH292" s="191"/>
      <c r="WI292" s="191"/>
      <c r="WJ292" s="191"/>
      <c r="WK292" s="191"/>
      <c r="WL292" s="191"/>
      <c r="WM292" s="191"/>
      <c r="WN292" s="191"/>
      <c r="WO292" s="191"/>
      <c r="WP292" s="191"/>
      <c r="WQ292" s="191"/>
      <c r="WR292" s="191"/>
      <c r="WS292" s="191"/>
      <c r="WT292" s="191"/>
      <c r="WU292" s="191"/>
      <c r="WV292" s="191"/>
      <c r="WW292" s="191"/>
      <c r="WX292" s="191"/>
      <c r="WY292" s="191"/>
      <c r="WZ292" s="191"/>
      <c r="XA292" s="191"/>
      <c r="XB292" s="191"/>
      <c r="XC292" s="191"/>
      <c r="XD292" s="191"/>
      <c r="XE292" s="191"/>
      <c r="XF292" s="191"/>
      <c r="XG292" s="191"/>
      <c r="XH292" s="191"/>
      <c r="XI292" s="191"/>
      <c r="XJ292" s="191"/>
      <c r="XK292" s="191"/>
      <c r="XL292" s="191"/>
      <c r="XM292" s="191"/>
      <c r="XN292" s="191"/>
      <c r="XO292" s="191"/>
      <c r="XP292" s="191"/>
      <c r="XQ292" s="191"/>
      <c r="XR292" s="191"/>
      <c r="XS292" s="191"/>
      <c r="XT292" s="191"/>
      <c r="XU292" s="191"/>
      <c r="XV292" s="191"/>
      <c r="XW292" s="191"/>
      <c r="XX292" s="191"/>
      <c r="XY292" s="191"/>
      <c r="XZ292" s="191"/>
      <c r="YA292" s="191"/>
      <c r="YB292" s="191"/>
      <c r="YC292" s="191"/>
      <c r="YD292" s="191"/>
      <c r="YE292" s="191"/>
      <c r="YF292" s="191"/>
      <c r="YG292" s="191"/>
      <c r="YH292" s="191"/>
      <c r="YI292" s="191"/>
      <c r="YJ292" s="191"/>
      <c r="YK292" s="191"/>
      <c r="YL292" s="191"/>
      <c r="YM292" s="191"/>
      <c r="YN292" s="191"/>
      <c r="YO292" s="191"/>
      <c r="YP292" s="191"/>
      <c r="YQ292" s="191"/>
      <c r="YR292" s="191"/>
      <c r="YS292" s="191"/>
      <c r="YT292" s="191"/>
      <c r="YU292" s="191"/>
      <c r="YV292" s="191"/>
      <c r="YW292" s="191"/>
      <c r="YX292" s="191"/>
      <c r="YY292" s="191"/>
      <c r="YZ292" s="191"/>
      <c r="ZA292" s="191"/>
      <c r="ZB292" s="191"/>
      <c r="ZC292" s="191"/>
      <c r="ZD292" s="191"/>
      <c r="ZE292" s="191"/>
      <c r="ZF292" s="191"/>
      <c r="ZG292" s="191"/>
      <c r="ZH292" s="191"/>
      <c r="ZI292" s="191"/>
      <c r="ZJ292" s="191"/>
      <c r="ZK292" s="191"/>
      <c r="ZL292" s="191"/>
      <c r="ZM292" s="191"/>
      <c r="ZN292" s="191"/>
      <c r="ZO292" s="191"/>
      <c r="ZP292" s="191"/>
      <c r="ZQ292" s="191"/>
      <c r="ZR292" s="191"/>
      <c r="ZS292" s="191"/>
      <c r="ZT292" s="191"/>
      <c r="ZU292" s="191"/>
      <c r="ZV292" s="191"/>
      <c r="ZW292" s="191"/>
      <c r="ZX292" s="191"/>
      <c r="ZY292" s="191"/>
      <c r="ZZ292" s="191"/>
      <c r="AAA292" s="191"/>
      <c r="AAB292" s="191"/>
      <c r="AAC292" s="191"/>
      <c r="AAD292" s="191"/>
      <c r="AAE292" s="191"/>
      <c r="AAF292" s="191"/>
      <c r="AAG292" s="191"/>
      <c r="AAH292" s="191"/>
      <c r="AAI292" s="191"/>
      <c r="AAJ292" s="191"/>
      <c r="AAK292" s="191"/>
      <c r="AAL292" s="191"/>
      <c r="AAM292" s="191"/>
      <c r="AAN292" s="191"/>
      <c r="AAO292" s="191"/>
      <c r="AAP292" s="191"/>
      <c r="AAQ292" s="191"/>
      <c r="AAR292" s="191"/>
      <c r="AAS292" s="191"/>
      <c r="AAT292" s="191"/>
      <c r="AAU292" s="191"/>
      <c r="AAV292" s="191"/>
      <c r="AAW292" s="191"/>
      <c r="AAX292" s="191"/>
      <c r="AAY292" s="191"/>
      <c r="AAZ292" s="191"/>
      <c r="ABA292" s="191"/>
      <c r="ABB292" s="191"/>
      <c r="ABC292" s="191"/>
      <c r="ABD292" s="191"/>
      <c r="ABE292" s="191"/>
      <c r="ABF292" s="191"/>
      <c r="ABG292" s="191"/>
      <c r="ABH292" s="191"/>
      <c r="ABI292" s="191"/>
      <c r="ABJ292" s="191"/>
      <c r="ABK292" s="191"/>
      <c r="ABL292" s="191"/>
      <c r="ABM292" s="191"/>
      <c r="ABN292" s="191"/>
      <c r="ABO292" s="191"/>
      <c r="ABP292" s="191"/>
      <c r="ABQ292" s="191"/>
      <c r="ABR292" s="191"/>
      <c r="ABS292" s="191"/>
      <c r="ABT292" s="191"/>
      <c r="ABU292" s="191"/>
      <c r="ABV292" s="191"/>
      <c r="ABW292" s="191"/>
      <c r="ABX292" s="191"/>
      <c r="ABY292" s="191"/>
      <c r="ABZ292" s="191"/>
      <c r="ACA292" s="191"/>
      <c r="ACB292" s="191"/>
      <c r="ACC292" s="191"/>
      <c r="ACD292" s="191"/>
      <c r="ACE292" s="191"/>
      <c r="ACF292" s="191"/>
      <c r="ACG292" s="191"/>
      <c r="ACH292" s="191"/>
      <c r="ACI292" s="191"/>
      <c r="ACJ292" s="191"/>
      <c r="ACK292" s="191"/>
      <c r="ACL292" s="191"/>
      <c r="ACM292" s="191"/>
      <c r="ACN292" s="191"/>
      <c r="ACO292" s="191"/>
      <c r="ACP292" s="191"/>
      <c r="ACQ292" s="191"/>
      <c r="ACR292" s="191"/>
      <c r="ACS292" s="191"/>
      <c r="ACT292" s="191"/>
      <c r="ACU292" s="191"/>
      <c r="ACV292" s="191"/>
      <c r="ACW292" s="191"/>
      <c r="ACX292" s="191"/>
      <c r="ACY292" s="191"/>
      <c r="ACZ292" s="191"/>
      <c r="ADA292" s="191"/>
      <c r="ADB292" s="191"/>
      <c r="ADC292" s="191"/>
      <c r="ADD292" s="191"/>
      <c r="ADE292" s="191"/>
      <c r="ADF292" s="191"/>
      <c r="ADG292" s="191"/>
      <c r="ADH292" s="191"/>
      <c r="ADI292" s="191"/>
      <c r="ADJ292" s="191"/>
      <c r="ADK292" s="191"/>
      <c r="ADL292" s="191"/>
      <c r="ADM292" s="191"/>
      <c r="ADN292" s="191"/>
      <c r="ADO292" s="191"/>
      <c r="ADP292" s="191"/>
      <c r="ADQ292" s="191"/>
      <c r="ADR292" s="191"/>
      <c r="ADS292" s="191"/>
      <c r="ADT292" s="191"/>
      <c r="ADU292" s="191"/>
      <c r="ADV292" s="191"/>
      <c r="ADW292" s="191"/>
      <c r="ADX292" s="191"/>
      <c r="ADY292" s="191"/>
      <c r="ADZ292" s="191"/>
      <c r="AEA292" s="191"/>
      <c r="AEB292" s="191"/>
      <c r="AEC292" s="191"/>
      <c r="AED292" s="191"/>
      <c r="AEE292" s="191"/>
      <c r="AEF292" s="191"/>
      <c r="AEG292" s="191"/>
      <c r="AEH292" s="191"/>
      <c r="AEI292" s="191"/>
      <c r="AEJ292" s="191"/>
      <c r="AEK292" s="191"/>
      <c r="AEL292" s="191"/>
      <c r="AEM292" s="191"/>
      <c r="AEN292" s="191"/>
      <c r="AEO292" s="191"/>
      <c r="AEP292" s="191"/>
      <c r="AEQ292" s="191"/>
      <c r="AER292" s="191"/>
      <c r="AES292" s="191"/>
      <c r="AET292" s="191"/>
      <c r="AEU292" s="191"/>
      <c r="AEV292" s="191"/>
      <c r="AEW292" s="191"/>
      <c r="AEX292" s="191"/>
      <c r="AEY292" s="191"/>
      <c r="AEZ292" s="191"/>
      <c r="AFA292" s="191"/>
      <c r="AFB292" s="191"/>
      <c r="AFC292" s="191"/>
      <c r="AFD292" s="191"/>
      <c r="AFE292" s="191"/>
      <c r="AFF292" s="191"/>
      <c r="AFG292" s="191"/>
      <c r="AFH292" s="191"/>
      <c r="AFI292" s="191"/>
      <c r="AFJ292" s="191"/>
      <c r="AFK292" s="191"/>
      <c r="AFL292" s="191"/>
      <c r="AFM292" s="191"/>
      <c r="AFN292" s="191"/>
      <c r="AFO292" s="191"/>
      <c r="AFP292" s="191"/>
      <c r="AFQ292" s="191"/>
      <c r="AFR292" s="191"/>
      <c r="AFS292" s="191"/>
      <c r="AFT292" s="191"/>
      <c r="AFU292" s="191"/>
      <c r="AFV292" s="191"/>
      <c r="AFW292" s="191"/>
      <c r="AFX292" s="191"/>
      <c r="AFY292" s="191"/>
      <c r="AFZ292" s="191"/>
      <c r="AGA292" s="191"/>
      <c r="AGB292" s="191"/>
      <c r="AGC292" s="191"/>
      <c r="AGD292" s="191"/>
      <c r="AGE292" s="191"/>
      <c r="AGF292" s="191"/>
      <c r="AGG292" s="191"/>
      <c r="AGH292" s="191"/>
      <c r="AGI292" s="191"/>
      <c r="AGJ292" s="191"/>
      <c r="AGK292" s="191"/>
      <c r="AGL292" s="191"/>
      <c r="AGM292" s="191"/>
      <c r="AGN292" s="191"/>
      <c r="AGO292" s="191"/>
      <c r="AGP292" s="191"/>
      <c r="AGQ292" s="191"/>
      <c r="AGR292" s="191"/>
      <c r="AGS292" s="191"/>
      <c r="AGT292" s="191"/>
      <c r="AGU292" s="191"/>
      <c r="AGV292" s="191"/>
      <c r="AGW292" s="191"/>
      <c r="AGX292" s="191"/>
      <c r="AGY292" s="191"/>
      <c r="AGZ292" s="191"/>
      <c r="AHA292" s="191"/>
      <c r="AHB292" s="191"/>
      <c r="AHC292" s="191"/>
      <c r="AHD292" s="191"/>
      <c r="AHE292" s="191"/>
      <c r="AHF292" s="191"/>
      <c r="AHG292" s="191"/>
      <c r="AHH292" s="191"/>
      <c r="AHI292" s="191"/>
      <c r="AHJ292" s="191"/>
      <c r="AHK292" s="191"/>
      <c r="AHL292" s="191"/>
      <c r="AHM292" s="191"/>
      <c r="AHN292" s="191"/>
      <c r="AHO292" s="191"/>
      <c r="AHP292" s="191"/>
      <c r="AHQ292" s="191"/>
      <c r="AHR292" s="191"/>
      <c r="AHS292" s="191"/>
      <c r="AHT292" s="191"/>
      <c r="AHU292" s="191"/>
      <c r="AHV292" s="191"/>
      <c r="AHW292" s="191"/>
      <c r="AHX292" s="191"/>
      <c r="AHY292" s="191"/>
      <c r="AHZ292" s="191"/>
      <c r="AIA292" s="191"/>
      <c r="AIB292" s="191"/>
      <c r="AIC292" s="191"/>
      <c r="AID292" s="191"/>
      <c r="AIE292" s="191"/>
      <c r="AIF292" s="191"/>
      <c r="AIG292" s="191"/>
      <c r="AIH292" s="191"/>
      <c r="AII292" s="191"/>
      <c r="AIJ292" s="191"/>
      <c r="AIK292" s="191"/>
      <c r="AIL292" s="191"/>
      <c r="AIM292" s="191"/>
      <c r="AIN292" s="191"/>
      <c r="AIO292" s="191"/>
      <c r="AIP292" s="191"/>
      <c r="AIQ292" s="191"/>
      <c r="AIR292" s="191"/>
      <c r="AIS292" s="191"/>
      <c r="AIT292" s="191"/>
      <c r="AIU292" s="191"/>
      <c r="AIV292" s="191"/>
      <c r="AIW292" s="191"/>
      <c r="AIX292" s="191"/>
      <c r="AIY292" s="191"/>
      <c r="AIZ292" s="191"/>
      <c r="AJA292" s="191"/>
      <c r="AJB292" s="191"/>
      <c r="AJC292" s="191"/>
      <c r="AJD292" s="191"/>
      <c r="AJE292" s="191"/>
      <c r="AJF292" s="191"/>
      <c r="AJG292" s="191"/>
      <c r="AJH292" s="191"/>
      <c r="AJI292" s="191"/>
      <c r="AJJ292" s="191"/>
      <c r="AJK292" s="191"/>
      <c r="AJL292" s="191"/>
      <c r="AJM292" s="191"/>
      <c r="AJN292" s="191"/>
      <c r="AJO292" s="191"/>
      <c r="AJP292" s="191"/>
      <c r="AJQ292" s="191"/>
      <c r="AJR292" s="191"/>
      <c r="AJS292" s="191"/>
      <c r="AJT292" s="191"/>
      <c r="AJU292" s="191"/>
      <c r="AJV292" s="191"/>
      <c r="AJW292" s="191"/>
      <c r="AJX292" s="191"/>
      <c r="AJY292" s="191"/>
      <c r="AJZ292" s="191"/>
      <c r="AKA292" s="191"/>
      <c r="AKB292" s="191"/>
      <c r="AKC292" s="191"/>
      <c r="AKD292" s="191"/>
      <c r="AKE292" s="191"/>
      <c r="AKF292" s="191"/>
      <c r="AKG292" s="191"/>
      <c r="AKH292" s="191"/>
      <c r="AKI292" s="191"/>
      <c r="AKJ292" s="191"/>
      <c r="AKK292" s="191"/>
      <c r="AKL292" s="191"/>
      <c r="AKM292" s="191"/>
      <c r="AKN292" s="191"/>
      <c r="AKO292" s="191"/>
      <c r="AKP292" s="191"/>
      <c r="AKQ292" s="191"/>
      <c r="AKR292" s="191"/>
      <c r="AKS292" s="191"/>
      <c r="AKT292" s="191"/>
      <c r="AKU292" s="191"/>
      <c r="AKV292" s="191"/>
      <c r="AKW292" s="191"/>
      <c r="AKX292" s="191"/>
      <c r="AKY292" s="191"/>
      <c r="AKZ292" s="191"/>
      <c r="ALA292" s="191"/>
      <c r="ALB292" s="191"/>
      <c r="ALC292" s="191"/>
      <c r="ALD292" s="191"/>
    </row>
    <row r="293" spans="1:992" s="233" customFormat="1" ht="18" customHeight="1">
      <c r="A293" s="2467"/>
      <c r="B293" s="2818"/>
      <c r="C293" s="2467"/>
      <c r="D293" s="339" t="s">
        <v>2332</v>
      </c>
      <c r="E293" s="899">
        <f>E335+E313+E303</f>
        <v>300781800</v>
      </c>
      <c r="F293" s="899">
        <f>F335+F313+F303</f>
        <v>150469776.64000002</v>
      </c>
      <c r="G293" s="2412"/>
      <c r="H293" s="2415"/>
      <c r="I293" s="2415"/>
      <c r="J293" s="2415"/>
      <c r="K293" s="2415"/>
      <c r="L293" s="2798"/>
      <c r="M293" s="580"/>
      <c r="N293" s="406"/>
      <c r="O293" s="406"/>
      <c r="P293" s="406"/>
      <c r="Q293" s="406"/>
      <c r="R293" s="406"/>
      <c r="S293" s="406"/>
      <c r="T293" s="406"/>
      <c r="U293" s="406"/>
      <c r="V293" s="406"/>
      <c r="W293" s="406"/>
      <c r="X293" s="406"/>
      <c r="Y293" s="406"/>
      <c r="Z293" s="406"/>
      <c r="AA293" s="406"/>
      <c r="AB293" s="406"/>
      <c r="AC293" s="406"/>
      <c r="AD293" s="406"/>
      <c r="AE293" s="406"/>
      <c r="AF293" s="406"/>
      <c r="AG293" s="406"/>
      <c r="AH293" s="406"/>
      <c r="AI293" s="406"/>
      <c r="AJ293" s="406"/>
      <c r="AK293" s="406"/>
      <c r="AL293" s="406"/>
      <c r="AM293" s="406"/>
      <c r="AN293" s="406"/>
      <c r="AO293" s="406"/>
      <c r="AP293" s="406"/>
      <c r="AQ293" s="406"/>
      <c r="AR293" s="406"/>
      <c r="AS293" s="406"/>
      <c r="AT293" s="406"/>
      <c r="AU293" s="406"/>
      <c r="AV293" s="406"/>
      <c r="AW293" s="406"/>
      <c r="AX293" s="406"/>
      <c r="AY293" s="406"/>
      <c r="AZ293" s="406"/>
      <c r="BA293" s="406"/>
      <c r="BB293" s="406"/>
      <c r="BC293" s="406"/>
      <c r="BD293" s="406"/>
      <c r="BE293" s="406"/>
      <c r="BF293" s="406"/>
      <c r="BG293" s="406"/>
      <c r="BH293" s="406"/>
      <c r="BI293" s="406"/>
      <c r="BJ293" s="406"/>
      <c r="BK293" s="406"/>
      <c r="BL293" s="406"/>
      <c r="BM293" s="406"/>
      <c r="BN293" s="406"/>
      <c r="BO293" s="406"/>
      <c r="BP293" s="406"/>
      <c r="BQ293" s="406"/>
      <c r="BR293" s="406"/>
      <c r="BS293" s="406"/>
      <c r="BT293" s="406"/>
      <c r="BU293" s="406"/>
      <c r="BV293" s="406"/>
      <c r="BW293" s="406"/>
      <c r="BX293" s="406"/>
      <c r="BY293" s="406"/>
      <c r="BZ293" s="406"/>
      <c r="CA293" s="406"/>
      <c r="CB293" s="406"/>
      <c r="CC293" s="406"/>
      <c r="CD293" s="406"/>
      <c r="CE293" s="406"/>
      <c r="CF293" s="406"/>
      <c r="CG293" s="406"/>
      <c r="CH293" s="406"/>
      <c r="CI293" s="406"/>
      <c r="CJ293" s="406"/>
      <c r="CK293" s="406"/>
      <c r="CL293" s="406"/>
      <c r="CM293" s="406"/>
      <c r="CN293" s="406"/>
      <c r="CO293" s="406"/>
      <c r="CP293" s="406"/>
      <c r="CQ293" s="406"/>
      <c r="CR293" s="406"/>
      <c r="CS293" s="406"/>
      <c r="CT293" s="406"/>
      <c r="CU293" s="406"/>
      <c r="CV293" s="406"/>
      <c r="CW293" s="406"/>
      <c r="CX293" s="406"/>
      <c r="CY293" s="406"/>
      <c r="CZ293" s="406"/>
      <c r="DA293" s="406"/>
      <c r="DB293" s="406"/>
      <c r="DC293" s="406"/>
      <c r="DD293" s="406"/>
      <c r="DE293" s="406"/>
      <c r="DF293" s="406"/>
      <c r="DG293" s="406"/>
      <c r="DH293" s="406"/>
      <c r="DI293" s="406"/>
      <c r="DJ293" s="406"/>
      <c r="DK293" s="406"/>
      <c r="DL293" s="406"/>
      <c r="DM293" s="406"/>
      <c r="DN293" s="406"/>
      <c r="DO293" s="406"/>
      <c r="DP293" s="406"/>
      <c r="DQ293" s="406"/>
      <c r="DR293" s="406"/>
      <c r="DS293" s="406"/>
      <c r="DT293" s="406"/>
      <c r="DU293" s="406"/>
      <c r="DV293" s="406"/>
      <c r="DW293" s="406"/>
      <c r="DX293" s="406"/>
      <c r="DY293" s="406"/>
      <c r="DZ293" s="406"/>
      <c r="EA293" s="406"/>
      <c r="EB293" s="406"/>
      <c r="EC293" s="406"/>
      <c r="ED293" s="406"/>
      <c r="EE293" s="406"/>
      <c r="EF293" s="406"/>
      <c r="EG293" s="406"/>
      <c r="EH293" s="406"/>
      <c r="EI293" s="406"/>
      <c r="EJ293" s="406"/>
      <c r="EK293" s="406"/>
      <c r="EL293" s="406"/>
      <c r="EM293" s="406"/>
      <c r="EN293" s="406"/>
      <c r="EO293" s="406"/>
      <c r="EP293" s="406"/>
      <c r="EQ293" s="406"/>
      <c r="ER293" s="406"/>
      <c r="ES293" s="406"/>
      <c r="ET293" s="406"/>
      <c r="EU293" s="406"/>
      <c r="EV293" s="406"/>
      <c r="EW293" s="406"/>
      <c r="EX293" s="406"/>
      <c r="EY293" s="406"/>
      <c r="EZ293" s="406"/>
      <c r="FA293" s="406"/>
      <c r="FB293" s="406"/>
      <c r="FC293" s="406"/>
      <c r="FD293" s="406"/>
      <c r="FE293" s="406"/>
      <c r="FF293" s="406"/>
      <c r="FG293" s="406"/>
      <c r="FH293" s="406"/>
      <c r="FI293" s="406"/>
      <c r="FJ293" s="406"/>
      <c r="FK293" s="406"/>
      <c r="FL293" s="406"/>
      <c r="FM293" s="406"/>
      <c r="FN293" s="406"/>
      <c r="FO293" s="406"/>
      <c r="FP293" s="406"/>
      <c r="FQ293" s="406"/>
      <c r="FR293" s="406"/>
      <c r="FS293" s="406"/>
      <c r="FT293" s="406"/>
      <c r="FU293" s="406"/>
      <c r="FV293" s="406"/>
      <c r="FW293" s="406"/>
      <c r="FX293" s="406"/>
      <c r="FY293" s="406"/>
      <c r="FZ293" s="406"/>
      <c r="GA293" s="406"/>
      <c r="GB293" s="406"/>
      <c r="GC293" s="406"/>
      <c r="GD293" s="406"/>
      <c r="GE293" s="406"/>
      <c r="GF293" s="406"/>
      <c r="GG293" s="406"/>
      <c r="GH293" s="406"/>
      <c r="GI293" s="406"/>
      <c r="GJ293" s="406"/>
      <c r="GK293" s="406"/>
      <c r="GL293" s="406"/>
      <c r="GM293" s="406"/>
      <c r="GN293" s="406"/>
      <c r="GO293" s="406"/>
      <c r="GP293" s="406"/>
      <c r="GQ293" s="406"/>
      <c r="GR293" s="406"/>
      <c r="GS293" s="406"/>
      <c r="GT293" s="406"/>
      <c r="GU293" s="406"/>
      <c r="GV293" s="406"/>
      <c r="GW293" s="406"/>
      <c r="GX293" s="406"/>
      <c r="GY293" s="406"/>
      <c r="GZ293" s="406"/>
      <c r="HA293" s="406"/>
      <c r="HB293" s="406"/>
      <c r="HC293" s="406"/>
      <c r="HD293" s="406"/>
      <c r="HE293" s="406"/>
      <c r="HF293" s="406"/>
      <c r="HG293" s="406"/>
      <c r="HH293" s="406"/>
      <c r="HI293" s="406"/>
      <c r="HJ293" s="406"/>
      <c r="HK293" s="406"/>
      <c r="HL293" s="406"/>
      <c r="HM293" s="406"/>
      <c r="HN293" s="406"/>
      <c r="HO293" s="406"/>
      <c r="HP293" s="406"/>
      <c r="HQ293" s="406"/>
      <c r="HR293" s="406"/>
      <c r="HS293" s="406"/>
      <c r="HT293" s="406"/>
      <c r="HU293" s="406"/>
      <c r="HV293" s="406"/>
      <c r="HW293" s="406"/>
      <c r="HX293" s="406"/>
      <c r="HY293" s="406"/>
      <c r="HZ293" s="406"/>
      <c r="IA293" s="406"/>
      <c r="IB293" s="406"/>
      <c r="IC293" s="406"/>
      <c r="ID293" s="406"/>
      <c r="IE293" s="406"/>
      <c r="IF293" s="406"/>
      <c r="IG293" s="406"/>
      <c r="IH293" s="406"/>
      <c r="II293" s="406"/>
      <c r="IJ293" s="406"/>
      <c r="IK293" s="406"/>
      <c r="IL293" s="406"/>
      <c r="IM293" s="406"/>
      <c r="IN293" s="406"/>
      <c r="IO293" s="406"/>
      <c r="IP293" s="406"/>
      <c r="IQ293" s="406"/>
      <c r="IR293" s="406"/>
      <c r="IS293" s="406"/>
      <c r="IT293" s="406"/>
      <c r="IU293" s="406"/>
      <c r="IV293" s="406"/>
      <c r="IW293" s="406"/>
      <c r="IX293" s="406"/>
      <c r="IY293" s="406"/>
      <c r="IZ293" s="406"/>
      <c r="JA293" s="406"/>
      <c r="JB293" s="406"/>
      <c r="JC293" s="406"/>
      <c r="JD293" s="406"/>
      <c r="JE293" s="406"/>
      <c r="JF293" s="406"/>
      <c r="JG293" s="406"/>
      <c r="JH293" s="406"/>
      <c r="JI293" s="406"/>
      <c r="JJ293" s="406"/>
      <c r="JK293" s="406"/>
      <c r="JL293" s="406"/>
      <c r="JM293" s="406"/>
      <c r="JN293" s="406"/>
      <c r="JO293" s="406"/>
      <c r="JP293" s="406"/>
      <c r="JQ293" s="406"/>
      <c r="JR293" s="406"/>
      <c r="JS293" s="406"/>
      <c r="JT293" s="406"/>
      <c r="JU293" s="406"/>
      <c r="JV293" s="406"/>
      <c r="JW293" s="406"/>
      <c r="JX293" s="406"/>
      <c r="JY293" s="406"/>
      <c r="JZ293" s="406"/>
      <c r="KA293" s="406"/>
      <c r="KB293" s="406"/>
      <c r="KC293" s="406"/>
      <c r="KD293" s="406"/>
      <c r="KE293" s="406"/>
      <c r="KF293" s="406"/>
      <c r="KG293" s="406"/>
      <c r="KH293" s="406"/>
      <c r="KI293" s="406"/>
      <c r="KJ293" s="406"/>
      <c r="KK293" s="406"/>
      <c r="KL293" s="406"/>
      <c r="KM293" s="406"/>
      <c r="KN293" s="406"/>
      <c r="KO293" s="406"/>
      <c r="KP293" s="406"/>
      <c r="KQ293" s="406"/>
      <c r="KR293" s="406"/>
      <c r="KS293" s="406"/>
      <c r="KT293" s="406"/>
      <c r="KU293" s="406"/>
      <c r="KV293" s="406"/>
      <c r="KW293" s="406"/>
      <c r="KX293" s="406"/>
      <c r="KY293" s="406"/>
      <c r="KZ293" s="406"/>
      <c r="LA293" s="406"/>
      <c r="LB293" s="406"/>
      <c r="LC293" s="406"/>
      <c r="LD293" s="406"/>
      <c r="LE293" s="406"/>
      <c r="LF293" s="406"/>
      <c r="LG293" s="406"/>
      <c r="LH293" s="406"/>
      <c r="LI293" s="406"/>
      <c r="LJ293" s="406"/>
      <c r="LK293" s="406"/>
      <c r="LL293" s="406"/>
      <c r="LM293" s="406"/>
      <c r="LN293" s="406"/>
      <c r="LO293" s="406"/>
      <c r="LP293" s="406"/>
      <c r="LQ293" s="406"/>
      <c r="LR293" s="406"/>
      <c r="LS293" s="406"/>
      <c r="LT293" s="406"/>
      <c r="LU293" s="406"/>
      <c r="LV293" s="406"/>
      <c r="LW293" s="406"/>
      <c r="LX293" s="406"/>
      <c r="LY293" s="406"/>
      <c r="LZ293" s="406"/>
      <c r="MA293" s="406"/>
      <c r="MB293" s="406"/>
      <c r="MC293" s="406"/>
      <c r="MD293" s="406"/>
      <c r="ME293" s="406"/>
      <c r="MF293" s="406"/>
      <c r="MG293" s="406"/>
      <c r="MH293" s="406"/>
      <c r="MI293" s="406"/>
      <c r="MJ293" s="406"/>
      <c r="MK293" s="406"/>
      <c r="ML293" s="406"/>
      <c r="MM293" s="406"/>
      <c r="MN293" s="406"/>
      <c r="MO293" s="406"/>
      <c r="MP293" s="406"/>
      <c r="MQ293" s="406"/>
      <c r="MR293" s="406"/>
      <c r="MS293" s="406"/>
      <c r="MT293" s="406"/>
      <c r="MU293" s="406"/>
      <c r="MV293" s="406"/>
      <c r="MW293" s="406"/>
      <c r="MX293" s="406"/>
      <c r="MY293" s="406"/>
      <c r="MZ293" s="406"/>
      <c r="NA293" s="406"/>
      <c r="NB293" s="406"/>
      <c r="NC293" s="406"/>
      <c r="ND293" s="406"/>
      <c r="NE293" s="406"/>
      <c r="NF293" s="406"/>
      <c r="NG293" s="406"/>
      <c r="NH293" s="406"/>
      <c r="NI293" s="406"/>
      <c r="NJ293" s="406"/>
      <c r="NK293" s="406"/>
      <c r="NL293" s="406"/>
      <c r="NM293" s="406"/>
      <c r="NN293" s="406"/>
      <c r="NO293" s="406"/>
      <c r="NP293" s="406"/>
      <c r="NQ293" s="406"/>
      <c r="NR293" s="406"/>
      <c r="NS293" s="406"/>
      <c r="NT293" s="406"/>
      <c r="NU293" s="406"/>
      <c r="NV293" s="406"/>
      <c r="NW293" s="406"/>
      <c r="NX293" s="406"/>
      <c r="NY293" s="406"/>
      <c r="NZ293" s="406"/>
      <c r="OA293" s="406"/>
      <c r="OB293" s="406"/>
      <c r="OC293" s="406"/>
      <c r="OD293" s="406"/>
      <c r="OE293" s="406"/>
      <c r="OF293" s="406"/>
      <c r="OG293" s="406"/>
      <c r="OH293" s="406"/>
      <c r="OI293" s="406"/>
      <c r="OJ293" s="406"/>
      <c r="OK293" s="406"/>
      <c r="OL293" s="406"/>
      <c r="OM293" s="406"/>
      <c r="ON293" s="406"/>
      <c r="OO293" s="406"/>
      <c r="OP293" s="406"/>
      <c r="OQ293" s="406"/>
      <c r="OR293" s="406"/>
      <c r="OS293" s="406"/>
      <c r="OT293" s="406"/>
      <c r="OU293" s="406"/>
      <c r="OV293" s="406"/>
      <c r="OW293" s="406"/>
      <c r="OX293" s="406"/>
      <c r="OY293" s="406"/>
      <c r="OZ293" s="406"/>
      <c r="PA293" s="406"/>
      <c r="PB293" s="406"/>
      <c r="PC293" s="406"/>
      <c r="PD293" s="406"/>
      <c r="PE293" s="406"/>
      <c r="PF293" s="406"/>
      <c r="PG293" s="406"/>
      <c r="PH293" s="406"/>
      <c r="PI293" s="406"/>
      <c r="PJ293" s="406"/>
      <c r="PK293" s="406"/>
      <c r="PL293" s="406"/>
      <c r="PM293" s="406"/>
      <c r="PN293" s="406"/>
      <c r="PO293" s="406"/>
      <c r="PP293" s="406"/>
      <c r="PQ293" s="406"/>
      <c r="PR293" s="406"/>
      <c r="PS293" s="406"/>
      <c r="PT293" s="406"/>
      <c r="PU293" s="406"/>
      <c r="PV293" s="406"/>
      <c r="PW293" s="406"/>
      <c r="PX293" s="406"/>
      <c r="PY293" s="406"/>
      <c r="PZ293" s="406"/>
      <c r="QA293" s="406"/>
      <c r="QB293" s="406"/>
      <c r="QC293" s="406"/>
      <c r="QD293" s="406"/>
      <c r="QE293" s="406"/>
      <c r="QF293" s="406"/>
      <c r="QG293" s="406"/>
      <c r="QH293" s="406"/>
      <c r="QI293" s="406"/>
      <c r="QJ293" s="406"/>
      <c r="QK293" s="406"/>
      <c r="QL293" s="406"/>
      <c r="QM293" s="406"/>
      <c r="QN293" s="406"/>
      <c r="QO293" s="406"/>
      <c r="QP293" s="406"/>
      <c r="QQ293" s="406"/>
      <c r="QR293" s="406"/>
      <c r="QS293" s="406"/>
      <c r="QT293" s="406"/>
      <c r="QU293" s="406"/>
      <c r="QV293" s="406"/>
      <c r="QW293" s="406"/>
      <c r="QX293" s="406"/>
      <c r="QY293" s="406"/>
      <c r="QZ293" s="406"/>
      <c r="RA293" s="406"/>
      <c r="RB293" s="406"/>
      <c r="RC293" s="406"/>
      <c r="RD293" s="406"/>
      <c r="RE293" s="406"/>
      <c r="RF293" s="406"/>
      <c r="RG293" s="406"/>
      <c r="RH293" s="406"/>
      <c r="RI293" s="406"/>
      <c r="RJ293" s="406"/>
      <c r="RK293" s="406"/>
      <c r="RL293" s="406"/>
      <c r="RM293" s="406"/>
      <c r="RN293" s="406"/>
      <c r="RO293" s="406"/>
      <c r="RP293" s="406"/>
      <c r="RQ293" s="406"/>
      <c r="RR293" s="406"/>
      <c r="RS293" s="406"/>
      <c r="RT293" s="406"/>
      <c r="RU293" s="406"/>
      <c r="RV293" s="406"/>
      <c r="RW293" s="406"/>
      <c r="RX293" s="406"/>
      <c r="RY293" s="406"/>
      <c r="RZ293" s="406"/>
      <c r="SA293" s="406"/>
      <c r="SB293" s="406"/>
      <c r="SC293" s="406"/>
      <c r="SD293" s="406"/>
      <c r="SE293" s="406"/>
      <c r="SF293" s="406"/>
      <c r="SG293" s="406"/>
      <c r="SH293" s="406"/>
      <c r="SI293" s="406"/>
      <c r="SJ293" s="406"/>
      <c r="SK293" s="406"/>
      <c r="SL293" s="406"/>
      <c r="SM293" s="406"/>
      <c r="SN293" s="406"/>
      <c r="SO293" s="406"/>
      <c r="SP293" s="406"/>
      <c r="SQ293" s="406"/>
      <c r="SR293" s="406"/>
      <c r="SS293" s="406"/>
      <c r="ST293" s="406"/>
      <c r="SU293" s="406"/>
      <c r="SV293" s="406"/>
      <c r="SW293" s="406"/>
      <c r="SX293" s="406"/>
      <c r="SY293" s="406"/>
      <c r="SZ293" s="406"/>
      <c r="TA293" s="406"/>
      <c r="TB293" s="406"/>
      <c r="TC293" s="406"/>
      <c r="TD293" s="406"/>
      <c r="TE293" s="406"/>
      <c r="TF293" s="406"/>
      <c r="TG293" s="406"/>
      <c r="TH293" s="406"/>
      <c r="TI293" s="406"/>
      <c r="TJ293" s="406"/>
      <c r="TK293" s="406"/>
      <c r="TL293" s="406"/>
      <c r="TM293" s="406"/>
      <c r="TN293" s="406"/>
      <c r="TO293" s="406"/>
      <c r="TP293" s="406"/>
      <c r="TQ293" s="406"/>
      <c r="TR293" s="406"/>
      <c r="TS293" s="406"/>
      <c r="TT293" s="406"/>
      <c r="TU293" s="406"/>
      <c r="TV293" s="406"/>
      <c r="TW293" s="406"/>
      <c r="TX293" s="406"/>
      <c r="TY293" s="406"/>
      <c r="TZ293" s="406"/>
      <c r="UA293" s="406"/>
      <c r="UB293" s="406"/>
      <c r="UC293" s="406"/>
      <c r="UD293" s="406"/>
      <c r="UE293" s="406"/>
      <c r="UF293" s="406"/>
      <c r="UG293" s="406"/>
      <c r="UH293" s="406"/>
      <c r="UI293" s="406"/>
      <c r="UJ293" s="406"/>
      <c r="UK293" s="406"/>
      <c r="UL293" s="406"/>
      <c r="UM293" s="406"/>
      <c r="UN293" s="406"/>
      <c r="UO293" s="406"/>
      <c r="UP293" s="406"/>
      <c r="UQ293" s="406"/>
      <c r="UR293" s="406"/>
      <c r="US293" s="406"/>
      <c r="UT293" s="406"/>
      <c r="UU293" s="406"/>
      <c r="UV293" s="406"/>
      <c r="UW293" s="406"/>
      <c r="UX293" s="406"/>
      <c r="UY293" s="406"/>
      <c r="UZ293" s="406"/>
      <c r="VA293" s="406"/>
      <c r="VB293" s="406"/>
      <c r="VC293" s="406"/>
      <c r="VD293" s="406"/>
      <c r="VE293" s="406"/>
      <c r="VF293" s="406"/>
      <c r="VG293" s="406"/>
      <c r="VH293" s="406"/>
      <c r="VI293" s="406"/>
      <c r="VJ293" s="406"/>
      <c r="VK293" s="406"/>
      <c r="VL293" s="406"/>
      <c r="VM293" s="406"/>
      <c r="VN293" s="406"/>
      <c r="VO293" s="406"/>
      <c r="VP293" s="406"/>
      <c r="VQ293" s="406"/>
      <c r="VR293" s="406"/>
      <c r="VS293" s="406"/>
      <c r="VT293" s="406"/>
      <c r="VU293" s="406"/>
      <c r="VV293" s="406"/>
      <c r="VW293" s="406"/>
      <c r="VX293" s="406"/>
      <c r="VY293" s="406"/>
      <c r="VZ293" s="406"/>
      <c r="WA293" s="406"/>
      <c r="WB293" s="406"/>
      <c r="WC293" s="406"/>
      <c r="WD293" s="406"/>
      <c r="WE293" s="406"/>
      <c r="WF293" s="406"/>
      <c r="WG293" s="406"/>
      <c r="WH293" s="406"/>
      <c r="WI293" s="406"/>
      <c r="WJ293" s="406"/>
      <c r="WK293" s="406"/>
      <c r="WL293" s="406"/>
      <c r="WM293" s="406"/>
      <c r="WN293" s="406"/>
      <c r="WO293" s="406"/>
      <c r="WP293" s="406"/>
      <c r="WQ293" s="406"/>
      <c r="WR293" s="406"/>
      <c r="WS293" s="406"/>
      <c r="WT293" s="406"/>
      <c r="WU293" s="406"/>
      <c r="WV293" s="406"/>
      <c r="WW293" s="406"/>
      <c r="WX293" s="406"/>
      <c r="WY293" s="406"/>
      <c r="WZ293" s="406"/>
      <c r="XA293" s="406"/>
      <c r="XB293" s="406"/>
      <c r="XC293" s="406"/>
      <c r="XD293" s="406"/>
      <c r="XE293" s="406"/>
      <c r="XF293" s="406"/>
      <c r="XG293" s="406"/>
      <c r="XH293" s="406"/>
      <c r="XI293" s="406"/>
      <c r="XJ293" s="406"/>
      <c r="XK293" s="406"/>
      <c r="XL293" s="406"/>
      <c r="XM293" s="406"/>
      <c r="XN293" s="406"/>
      <c r="XO293" s="406"/>
      <c r="XP293" s="406"/>
      <c r="XQ293" s="406"/>
      <c r="XR293" s="406"/>
      <c r="XS293" s="406"/>
      <c r="XT293" s="406"/>
      <c r="XU293" s="406"/>
      <c r="XV293" s="406"/>
      <c r="XW293" s="406"/>
      <c r="XX293" s="406"/>
      <c r="XY293" s="406"/>
      <c r="XZ293" s="406"/>
      <c r="YA293" s="406"/>
      <c r="YB293" s="406"/>
      <c r="YC293" s="406"/>
      <c r="YD293" s="406"/>
      <c r="YE293" s="406"/>
      <c r="YF293" s="406"/>
      <c r="YG293" s="406"/>
      <c r="YH293" s="406"/>
      <c r="YI293" s="406"/>
      <c r="YJ293" s="406"/>
      <c r="YK293" s="406"/>
      <c r="YL293" s="406"/>
      <c r="YM293" s="406"/>
      <c r="YN293" s="406"/>
      <c r="YO293" s="406"/>
      <c r="YP293" s="406"/>
      <c r="YQ293" s="406"/>
      <c r="YR293" s="406"/>
      <c r="YS293" s="406"/>
      <c r="YT293" s="406"/>
      <c r="YU293" s="406"/>
      <c r="YV293" s="406"/>
      <c r="YW293" s="406"/>
      <c r="YX293" s="406"/>
      <c r="YY293" s="406"/>
      <c r="YZ293" s="406"/>
      <c r="ZA293" s="406"/>
      <c r="ZB293" s="406"/>
      <c r="ZC293" s="406"/>
      <c r="ZD293" s="406"/>
      <c r="ZE293" s="406"/>
      <c r="ZF293" s="406"/>
      <c r="ZG293" s="406"/>
      <c r="ZH293" s="406"/>
      <c r="ZI293" s="406"/>
      <c r="ZJ293" s="406"/>
      <c r="ZK293" s="406"/>
      <c r="ZL293" s="406"/>
      <c r="ZM293" s="406"/>
      <c r="ZN293" s="406"/>
      <c r="ZO293" s="406"/>
      <c r="ZP293" s="406"/>
      <c r="ZQ293" s="406"/>
      <c r="ZR293" s="406"/>
      <c r="ZS293" s="406"/>
      <c r="ZT293" s="406"/>
      <c r="ZU293" s="406"/>
      <c r="ZV293" s="406"/>
      <c r="ZW293" s="406"/>
      <c r="ZX293" s="406"/>
      <c r="ZY293" s="406"/>
      <c r="ZZ293" s="406"/>
      <c r="AAA293" s="406"/>
      <c r="AAB293" s="406"/>
      <c r="AAC293" s="406"/>
      <c r="AAD293" s="406"/>
      <c r="AAE293" s="406"/>
      <c r="AAF293" s="406"/>
      <c r="AAG293" s="406"/>
      <c r="AAH293" s="406"/>
      <c r="AAI293" s="406"/>
      <c r="AAJ293" s="406"/>
      <c r="AAK293" s="406"/>
      <c r="AAL293" s="406"/>
      <c r="AAM293" s="406"/>
      <c r="AAN293" s="406"/>
      <c r="AAO293" s="406"/>
      <c r="AAP293" s="406"/>
      <c r="AAQ293" s="406"/>
      <c r="AAR293" s="406"/>
      <c r="AAS293" s="406"/>
      <c r="AAT293" s="406"/>
      <c r="AAU293" s="406"/>
      <c r="AAV293" s="406"/>
      <c r="AAW293" s="406"/>
      <c r="AAX293" s="406"/>
      <c r="AAY293" s="406"/>
      <c r="AAZ293" s="406"/>
      <c r="ABA293" s="406"/>
      <c r="ABB293" s="406"/>
      <c r="ABC293" s="406"/>
      <c r="ABD293" s="406"/>
      <c r="ABE293" s="406"/>
      <c r="ABF293" s="406"/>
      <c r="ABG293" s="406"/>
      <c r="ABH293" s="406"/>
      <c r="ABI293" s="406"/>
      <c r="ABJ293" s="406"/>
      <c r="ABK293" s="406"/>
      <c r="ABL293" s="406"/>
      <c r="ABM293" s="406"/>
      <c r="ABN293" s="406"/>
      <c r="ABO293" s="406"/>
      <c r="ABP293" s="406"/>
      <c r="ABQ293" s="406"/>
      <c r="ABR293" s="406"/>
      <c r="ABS293" s="406"/>
      <c r="ABT293" s="406"/>
      <c r="ABU293" s="406"/>
      <c r="ABV293" s="406"/>
      <c r="ABW293" s="406"/>
      <c r="ABX293" s="406"/>
      <c r="ABY293" s="406"/>
      <c r="ABZ293" s="406"/>
      <c r="ACA293" s="406"/>
      <c r="ACB293" s="406"/>
      <c r="ACC293" s="406"/>
      <c r="ACD293" s="406"/>
      <c r="ACE293" s="406"/>
      <c r="ACF293" s="406"/>
      <c r="ACG293" s="406"/>
      <c r="ACH293" s="406"/>
      <c r="ACI293" s="406"/>
      <c r="ACJ293" s="406"/>
      <c r="ACK293" s="406"/>
      <c r="ACL293" s="406"/>
      <c r="ACM293" s="406"/>
      <c r="ACN293" s="406"/>
      <c r="ACO293" s="406"/>
      <c r="ACP293" s="406"/>
      <c r="ACQ293" s="406"/>
      <c r="ACR293" s="406"/>
      <c r="ACS293" s="406"/>
      <c r="ACT293" s="406"/>
      <c r="ACU293" s="406"/>
      <c r="ACV293" s="406"/>
      <c r="ACW293" s="406"/>
      <c r="ACX293" s="406"/>
      <c r="ACY293" s="406"/>
      <c r="ACZ293" s="406"/>
      <c r="ADA293" s="406"/>
      <c r="ADB293" s="406"/>
      <c r="ADC293" s="406"/>
      <c r="ADD293" s="406"/>
      <c r="ADE293" s="406"/>
      <c r="ADF293" s="406"/>
      <c r="ADG293" s="406"/>
      <c r="ADH293" s="406"/>
      <c r="ADI293" s="406"/>
      <c r="ADJ293" s="406"/>
      <c r="ADK293" s="406"/>
      <c r="ADL293" s="406"/>
      <c r="ADM293" s="406"/>
      <c r="ADN293" s="406"/>
      <c r="ADO293" s="406"/>
      <c r="ADP293" s="406"/>
      <c r="ADQ293" s="406"/>
      <c r="ADR293" s="406"/>
      <c r="ADS293" s="406"/>
      <c r="ADT293" s="406"/>
      <c r="ADU293" s="406"/>
      <c r="ADV293" s="406"/>
      <c r="ADW293" s="406"/>
      <c r="ADX293" s="406"/>
      <c r="ADY293" s="406"/>
      <c r="ADZ293" s="406"/>
      <c r="AEA293" s="406"/>
      <c r="AEB293" s="406"/>
      <c r="AEC293" s="406"/>
      <c r="AED293" s="406"/>
      <c r="AEE293" s="406"/>
      <c r="AEF293" s="406"/>
      <c r="AEG293" s="406"/>
      <c r="AEH293" s="406"/>
      <c r="AEI293" s="406"/>
      <c r="AEJ293" s="406"/>
      <c r="AEK293" s="406"/>
      <c r="AEL293" s="406"/>
      <c r="AEM293" s="406"/>
      <c r="AEN293" s="406"/>
      <c r="AEO293" s="406"/>
      <c r="AEP293" s="406"/>
      <c r="AEQ293" s="406"/>
      <c r="AER293" s="406"/>
      <c r="AES293" s="406"/>
      <c r="AET293" s="406"/>
      <c r="AEU293" s="406"/>
      <c r="AEV293" s="406"/>
      <c r="AEW293" s="406"/>
      <c r="AEX293" s="406"/>
      <c r="AEY293" s="406"/>
      <c r="AEZ293" s="406"/>
      <c r="AFA293" s="406"/>
      <c r="AFB293" s="406"/>
      <c r="AFC293" s="406"/>
      <c r="AFD293" s="406"/>
      <c r="AFE293" s="406"/>
      <c r="AFF293" s="406"/>
      <c r="AFG293" s="406"/>
      <c r="AFH293" s="406"/>
      <c r="AFI293" s="406"/>
      <c r="AFJ293" s="406"/>
      <c r="AFK293" s="406"/>
      <c r="AFL293" s="406"/>
      <c r="AFM293" s="406"/>
      <c r="AFN293" s="406"/>
      <c r="AFO293" s="406"/>
      <c r="AFP293" s="406"/>
      <c r="AFQ293" s="406"/>
      <c r="AFR293" s="406"/>
      <c r="AFS293" s="406"/>
      <c r="AFT293" s="406"/>
      <c r="AFU293" s="406"/>
      <c r="AFV293" s="406"/>
      <c r="AFW293" s="406"/>
      <c r="AFX293" s="406"/>
      <c r="AFY293" s="406"/>
      <c r="AFZ293" s="406"/>
      <c r="AGA293" s="406"/>
      <c r="AGB293" s="406"/>
      <c r="AGC293" s="406"/>
      <c r="AGD293" s="406"/>
      <c r="AGE293" s="406"/>
      <c r="AGF293" s="406"/>
      <c r="AGG293" s="406"/>
      <c r="AGH293" s="406"/>
      <c r="AGI293" s="406"/>
      <c r="AGJ293" s="406"/>
      <c r="AGK293" s="406"/>
      <c r="AGL293" s="406"/>
      <c r="AGM293" s="406"/>
      <c r="AGN293" s="406"/>
      <c r="AGO293" s="406"/>
      <c r="AGP293" s="406"/>
      <c r="AGQ293" s="406"/>
      <c r="AGR293" s="406"/>
      <c r="AGS293" s="406"/>
      <c r="AGT293" s="406"/>
      <c r="AGU293" s="406"/>
      <c r="AGV293" s="406"/>
      <c r="AGW293" s="406"/>
      <c r="AGX293" s="406"/>
      <c r="AGY293" s="406"/>
      <c r="AGZ293" s="406"/>
      <c r="AHA293" s="406"/>
      <c r="AHB293" s="406"/>
      <c r="AHC293" s="406"/>
      <c r="AHD293" s="406"/>
      <c r="AHE293" s="406"/>
      <c r="AHF293" s="406"/>
      <c r="AHG293" s="406"/>
      <c r="AHH293" s="406"/>
      <c r="AHI293" s="406"/>
      <c r="AHJ293" s="406"/>
      <c r="AHK293" s="406"/>
      <c r="AHL293" s="406"/>
      <c r="AHM293" s="406"/>
      <c r="AHN293" s="406"/>
      <c r="AHO293" s="406"/>
      <c r="AHP293" s="406"/>
      <c r="AHQ293" s="406"/>
      <c r="AHR293" s="406"/>
      <c r="AHS293" s="406"/>
      <c r="AHT293" s="406"/>
      <c r="AHU293" s="406"/>
      <c r="AHV293" s="406"/>
      <c r="AHW293" s="406"/>
      <c r="AHX293" s="406"/>
      <c r="AHY293" s="406"/>
      <c r="AHZ293" s="406"/>
      <c r="AIA293" s="406"/>
      <c r="AIB293" s="406"/>
      <c r="AIC293" s="406"/>
      <c r="AID293" s="406"/>
      <c r="AIE293" s="406"/>
      <c r="AIF293" s="406"/>
      <c r="AIG293" s="406"/>
      <c r="AIH293" s="406"/>
      <c r="AII293" s="406"/>
      <c r="AIJ293" s="406"/>
      <c r="AIK293" s="406"/>
      <c r="AIL293" s="406"/>
      <c r="AIM293" s="406"/>
      <c r="AIN293" s="406"/>
      <c r="AIO293" s="406"/>
      <c r="AIP293" s="406"/>
      <c r="AIQ293" s="406"/>
      <c r="AIR293" s="406"/>
      <c r="AIS293" s="406"/>
      <c r="AIT293" s="406"/>
      <c r="AIU293" s="406"/>
      <c r="AIV293" s="406"/>
      <c r="AIW293" s="406"/>
      <c r="AIX293" s="406"/>
      <c r="AIY293" s="406"/>
      <c r="AIZ293" s="406"/>
      <c r="AJA293" s="406"/>
      <c r="AJB293" s="406"/>
      <c r="AJC293" s="406"/>
      <c r="AJD293" s="406"/>
      <c r="AJE293" s="406"/>
      <c r="AJF293" s="406"/>
      <c r="AJG293" s="406"/>
      <c r="AJH293" s="406"/>
      <c r="AJI293" s="406"/>
      <c r="AJJ293" s="406"/>
      <c r="AJK293" s="406"/>
      <c r="AJL293" s="406"/>
      <c r="AJM293" s="406"/>
      <c r="AJN293" s="406"/>
      <c r="AJO293" s="406"/>
      <c r="AJP293" s="406"/>
      <c r="AJQ293" s="406"/>
      <c r="AJR293" s="406"/>
      <c r="AJS293" s="406"/>
      <c r="AJT293" s="406"/>
      <c r="AJU293" s="406"/>
      <c r="AJV293" s="406"/>
      <c r="AJW293" s="406"/>
      <c r="AJX293" s="406"/>
      <c r="AJY293" s="406"/>
      <c r="AJZ293" s="406"/>
      <c r="AKA293" s="406"/>
      <c r="AKB293" s="406"/>
      <c r="AKC293" s="406"/>
      <c r="AKD293" s="406"/>
      <c r="AKE293" s="406"/>
      <c r="AKF293" s="406"/>
      <c r="AKG293" s="406"/>
      <c r="AKH293" s="406"/>
      <c r="AKI293" s="406"/>
      <c r="AKJ293" s="406"/>
      <c r="AKK293" s="406"/>
      <c r="AKL293" s="406"/>
      <c r="AKM293" s="406"/>
      <c r="AKN293" s="406"/>
      <c r="AKO293" s="406"/>
      <c r="AKP293" s="406"/>
      <c r="AKQ293" s="406"/>
      <c r="AKR293" s="406"/>
      <c r="AKS293" s="406"/>
      <c r="AKT293" s="406"/>
      <c r="AKU293" s="406"/>
      <c r="AKV293" s="406"/>
      <c r="AKW293" s="406"/>
      <c r="AKX293" s="406"/>
      <c r="AKY293" s="406"/>
      <c r="AKZ293" s="406"/>
      <c r="ALA293" s="406"/>
      <c r="ALB293" s="406"/>
      <c r="ALC293" s="406"/>
      <c r="ALD293" s="406"/>
    </row>
    <row r="294" spans="1:992" s="137" customFormat="1" ht="16.5" customHeight="1">
      <c r="A294" s="2467"/>
      <c r="B294" s="2818"/>
      <c r="C294" s="2467"/>
      <c r="D294" s="722" t="s">
        <v>305</v>
      </c>
      <c r="E294" s="904">
        <f>E304+E314+E320+E326</f>
        <v>0</v>
      </c>
      <c r="F294" s="903">
        <f>F304+F314+F320+F326</f>
        <v>0</v>
      </c>
      <c r="G294" s="2412"/>
      <c r="H294" s="2415"/>
      <c r="I294" s="2415"/>
      <c r="J294" s="2415"/>
      <c r="K294" s="2415"/>
      <c r="L294" s="2798"/>
      <c r="M294" s="580"/>
      <c r="N294" s="406"/>
      <c r="O294" s="406"/>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T294" s="191"/>
      <c r="BU294" s="191"/>
      <c r="BV294" s="191"/>
      <c r="BW294" s="191"/>
      <c r="BX294" s="191"/>
      <c r="BY294" s="191"/>
      <c r="BZ294" s="191"/>
      <c r="CA294" s="191"/>
      <c r="CB294" s="191"/>
      <c r="CC294" s="191"/>
      <c r="CD294" s="191"/>
      <c r="CE294" s="191"/>
      <c r="CF294" s="191"/>
      <c r="CG294" s="191"/>
      <c r="CH294" s="191"/>
      <c r="CI294" s="191"/>
      <c r="CJ294" s="191"/>
      <c r="CK294" s="191"/>
      <c r="CL294" s="191"/>
      <c r="CM294" s="191"/>
      <c r="CN294" s="191"/>
      <c r="CO294" s="191"/>
      <c r="CP294" s="191"/>
      <c r="CQ294" s="191"/>
      <c r="CR294" s="191"/>
      <c r="CS294" s="191"/>
      <c r="CT294" s="191"/>
      <c r="CU294" s="191"/>
      <c r="CV294" s="191"/>
      <c r="CW294" s="191"/>
      <c r="CX294" s="191"/>
      <c r="CY294" s="191"/>
      <c r="CZ294" s="191"/>
      <c r="DA294" s="191"/>
      <c r="DB294" s="191"/>
      <c r="DC294" s="191"/>
      <c r="DD294" s="191"/>
      <c r="DE294" s="191"/>
      <c r="DF294" s="191"/>
      <c r="DG294" s="191"/>
      <c r="DH294" s="191"/>
      <c r="DI294" s="191"/>
      <c r="DJ294" s="191"/>
      <c r="DK294" s="191"/>
      <c r="DL294" s="191"/>
      <c r="DM294" s="191"/>
      <c r="DN294" s="191"/>
      <c r="DO294" s="191"/>
      <c r="DP294" s="191"/>
      <c r="DQ294" s="191"/>
      <c r="DR294" s="191"/>
      <c r="DS294" s="191"/>
      <c r="DT294" s="191"/>
      <c r="DU294" s="191"/>
      <c r="DV294" s="191"/>
      <c r="DW294" s="191"/>
      <c r="DX294" s="191"/>
      <c r="DY294" s="191"/>
      <c r="DZ294" s="191"/>
      <c r="EA294" s="191"/>
      <c r="EB294" s="191"/>
      <c r="EC294" s="191"/>
      <c r="ED294" s="191"/>
      <c r="EE294" s="191"/>
      <c r="EF294" s="191"/>
      <c r="EG294" s="191"/>
      <c r="EH294" s="191"/>
      <c r="EI294" s="191"/>
      <c r="EJ294" s="191"/>
      <c r="EK294" s="191"/>
      <c r="EL294" s="191"/>
      <c r="EM294" s="191"/>
      <c r="EN294" s="191"/>
      <c r="EO294" s="191"/>
      <c r="EP294" s="191"/>
      <c r="EQ294" s="191"/>
      <c r="ER294" s="191"/>
      <c r="ES294" s="191"/>
      <c r="ET294" s="191"/>
      <c r="EU294" s="191"/>
      <c r="EV294" s="191"/>
      <c r="EW294" s="191"/>
      <c r="EX294" s="191"/>
      <c r="EY294" s="191"/>
      <c r="EZ294" s="191"/>
      <c r="FA294" s="191"/>
      <c r="FB294" s="191"/>
      <c r="FC294" s="191"/>
      <c r="FD294" s="191"/>
      <c r="FE294" s="191"/>
      <c r="FF294" s="191"/>
      <c r="FG294" s="191"/>
      <c r="FH294" s="191"/>
      <c r="FI294" s="191"/>
      <c r="FJ294" s="191"/>
      <c r="FK294" s="191"/>
      <c r="FL294" s="191"/>
      <c r="FM294" s="191"/>
      <c r="FN294" s="191"/>
      <c r="FO294" s="191"/>
      <c r="FP294" s="191"/>
      <c r="FQ294" s="191"/>
      <c r="FR294" s="191"/>
      <c r="FS294" s="191"/>
      <c r="FT294" s="191"/>
      <c r="FU294" s="191"/>
      <c r="FV294" s="191"/>
      <c r="FW294" s="191"/>
      <c r="FX294" s="191"/>
      <c r="FY294" s="191"/>
      <c r="FZ294" s="191"/>
      <c r="GA294" s="191"/>
      <c r="GB294" s="191"/>
      <c r="GC294" s="191"/>
      <c r="GD294" s="191"/>
      <c r="GE294" s="191"/>
      <c r="GF294" s="191"/>
      <c r="GG294" s="191"/>
      <c r="GH294" s="191"/>
      <c r="GI294" s="191"/>
      <c r="GJ294" s="191"/>
      <c r="GK294" s="191"/>
      <c r="GL294" s="191"/>
      <c r="GM294" s="191"/>
      <c r="GN294" s="191"/>
      <c r="GO294" s="191"/>
      <c r="GP294" s="191"/>
      <c r="GQ294" s="191"/>
      <c r="GR294" s="191"/>
      <c r="GS294" s="191"/>
      <c r="GT294" s="191"/>
      <c r="GU294" s="191"/>
      <c r="GV294" s="191"/>
      <c r="GW294" s="191"/>
      <c r="GX294" s="191"/>
      <c r="GY294" s="191"/>
      <c r="GZ294" s="191"/>
      <c r="HA294" s="191"/>
      <c r="HB294" s="191"/>
      <c r="HC294" s="191"/>
      <c r="HD294" s="191"/>
      <c r="HE294" s="191"/>
      <c r="HF294" s="191"/>
      <c r="HG294" s="191"/>
      <c r="HH294" s="191"/>
      <c r="HI294" s="191"/>
      <c r="HJ294" s="191"/>
      <c r="HK294" s="191"/>
      <c r="HL294" s="191"/>
      <c r="HM294" s="191"/>
      <c r="HN294" s="191"/>
      <c r="HO294" s="191"/>
      <c r="HP294" s="191"/>
      <c r="HQ294" s="191"/>
      <c r="HR294" s="191"/>
      <c r="HS294" s="191"/>
      <c r="HT294" s="191"/>
      <c r="HU294" s="191"/>
      <c r="HV294" s="191"/>
      <c r="HW294" s="191"/>
      <c r="HX294" s="191"/>
      <c r="HY294" s="191"/>
      <c r="HZ294" s="191"/>
      <c r="IA294" s="191"/>
      <c r="IB294" s="191"/>
      <c r="IC294" s="191"/>
      <c r="ID294" s="191"/>
      <c r="IE294" s="191"/>
      <c r="IF294" s="191"/>
      <c r="IG294" s="191"/>
      <c r="IH294" s="191"/>
      <c r="II294" s="191"/>
      <c r="IJ294" s="191"/>
      <c r="IK294" s="191"/>
      <c r="IL294" s="191"/>
      <c r="IM294" s="191"/>
      <c r="IN294" s="191"/>
      <c r="IO294" s="191"/>
      <c r="IP294" s="191"/>
      <c r="IQ294" s="191"/>
      <c r="IR294" s="191"/>
      <c r="IS294" s="191"/>
      <c r="IT294" s="191"/>
      <c r="IU294" s="191"/>
      <c r="IV294" s="191"/>
      <c r="IW294" s="191"/>
      <c r="IX294" s="191"/>
      <c r="IY294" s="191"/>
      <c r="IZ294" s="191"/>
      <c r="JA294" s="191"/>
      <c r="JB294" s="191"/>
      <c r="JC294" s="191"/>
      <c r="JD294" s="191"/>
      <c r="JE294" s="191"/>
      <c r="JF294" s="191"/>
      <c r="JG294" s="191"/>
      <c r="JH294" s="191"/>
      <c r="JI294" s="191"/>
      <c r="JJ294" s="191"/>
      <c r="JK294" s="191"/>
      <c r="JL294" s="191"/>
      <c r="JM294" s="191"/>
      <c r="JN294" s="191"/>
      <c r="JO294" s="191"/>
      <c r="JP294" s="191"/>
      <c r="JQ294" s="191"/>
      <c r="JR294" s="191"/>
      <c r="JS294" s="191"/>
      <c r="JT294" s="191"/>
      <c r="JU294" s="191"/>
      <c r="JV294" s="191"/>
      <c r="JW294" s="191"/>
      <c r="JX294" s="191"/>
      <c r="JY294" s="191"/>
      <c r="JZ294" s="191"/>
      <c r="KA294" s="191"/>
      <c r="KB294" s="191"/>
      <c r="KC294" s="191"/>
      <c r="KD294" s="191"/>
      <c r="KE294" s="191"/>
      <c r="KF294" s="191"/>
      <c r="KG294" s="191"/>
      <c r="KH294" s="191"/>
      <c r="KI294" s="191"/>
      <c r="KJ294" s="191"/>
      <c r="KK294" s="191"/>
      <c r="KL294" s="191"/>
      <c r="KM294" s="191"/>
      <c r="KN294" s="191"/>
      <c r="KO294" s="191"/>
      <c r="KP294" s="191"/>
      <c r="KQ294" s="191"/>
      <c r="KR294" s="191"/>
      <c r="KS294" s="191"/>
      <c r="KT294" s="191"/>
      <c r="KU294" s="191"/>
      <c r="KV294" s="191"/>
      <c r="KW294" s="191"/>
      <c r="KX294" s="191"/>
      <c r="KY294" s="191"/>
      <c r="KZ294" s="191"/>
      <c r="LA294" s="191"/>
      <c r="LB294" s="191"/>
      <c r="LC294" s="191"/>
      <c r="LD294" s="191"/>
      <c r="LE294" s="191"/>
      <c r="LF294" s="191"/>
      <c r="LG294" s="191"/>
      <c r="LH294" s="191"/>
      <c r="LI294" s="191"/>
      <c r="LJ294" s="191"/>
      <c r="LK294" s="191"/>
      <c r="LL294" s="191"/>
      <c r="LM294" s="191"/>
      <c r="LN294" s="191"/>
      <c r="LO294" s="191"/>
      <c r="LP294" s="191"/>
      <c r="LQ294" s="191"/>
      <c r="LR294" s="191"/>
      <c r="LS294" s="191"/>
      <c r="LT294" s="191"/>
      <c r="LU294" s="191"/>
      <c r="LV294" s="191"/>
      <c r="LW294" s="191"/>
      <c r="LX294" s="191"/>
      <c r="LY294" s="191"/>
      <c r="LZ294" s="191"/>
      <c r="MA294" s="191"/>
      <c r="MB294" s="191"/>
      <c r="MC294" s="191"/>
      <c r="MD294" s="191"/>
      <c r="ME294" s="191"/>
      <c r="MF294" s="191"/>
      <c r="MG294" s="191"/>
      <c r="MH294" s="191"/>
      <c r="MI294" s="191"/>
      <c r="MJ294" s="191"/>
      <c r="MK294" s="191"/>
      <c r="ML294" s="191"/>
      <c r="MM294" s="191"/>
      <c r="MN294" s="191"/>
      <c r="MO294" s="191"/>
      <c r="MP294" s="191"/>
      <c r="MQ294" s="191"/>
      <c r="MR294" s="191"/>
      <c r="MS294" s="191"/>
      <c r="MT294" s="191"/>
      <c r="MU294" s="191"/>
      <c r="MV294" s="191"/>
      <c r="MW294" s="191"/>
      <c r="MX294" s="191"/>
      <c r="MY294" s="191"/>
      <c r="MZ294" s="191"/>
      <c r="NA294" s="191"/>
      <c r="NB294" s="191"/>
      <c r="NC294" s="191"/>
      <c r="ND294" s="191"/>
      <c r="NE294" s="191"/>
      <c r="NF294" s="191"/>
      <c r="NG294" s="191"/>
      <c r="NH294" s="191"/>
      <c r="NI294" s="191"/>
      <c r="NJ294" s="191"/>
      <c r="NK294" s="191"/>
      <c r="NL294" s="191"/>
      <c r="NM294" s="191"/>
      <c r="NN294" s="191"/>
      <c r="NO294" s="191"/>
      <c r="NP294" s="191"/>
      <c r="NQ294" s="191"/>
      <c r="NR294" s="191"/>
      <c r="NS294" s="191"/>
      <c r="NT294" s="191"/>
      <c r="NU294" s="191"/>
      <c r="NV294" s="191"/>
      <c r="NW294" s="191"/>
      <c r="NX294" s="191"/>
      <c r="NY294" s="191"/>
      <c r="NZ294" s="191"/>
      <c r="OA294" s="191"/>
      <c r="OB294" s="191"/>
      <c r="OC294" s="191"/>
      <c r="OD294" s="191"/>
      <c r="OE294" s="191"/>
      <c r="OF294" s="191"/>
      <c r="OG294" s="191"/>
      <c r="OH294" s="191"/>
      <c r="OI294" s="191"/>
      <c r="OJ294" s="191"/>
      <c r="OK294" s="191"/>
      <c r="OL294" s="191"/>
      <c r="OM294" s="191"/>
      <c r="ON294" s="191"/>
      <c r="OO294" s="191"/>
      <c r="OP294" s="191"/>
      <c r="OQ294" s="191"/>
      <c r="OR294" s="191"/>
      <c r="OS294" s="191"/>
      <c r="OT294" s="191"/>
      <c r="OU294" s="191"/>
      <c r="OV294" s="191"/>
      <c r="OW294" s="191"/>
      <c r="OX294" s="191"/>
      <c r="OY294" s="191"/>
      <c r="OZ294" s="191"/>
      <c r="PA294" s="191"/>
      <c r="PB294" s="191"/>
      <c r="PC294" s="191"/>
      <c r="PD294" s="191"/>
      <c r="PE294" s="191"/>
      <c r="PF294" s="191"/>
      <c r="PG294" s="191"/>
      <c r="PH294" s="191"/>
      <c r="PI294" s="191"/>
      <c r="PJ294" s="191"/>
      <c r="PK294" s="191"/>
      <c r="PL294" s="191"/>
      <c r="PM294" s="191"/>
      <c r="PN294" s="191"/>
      <c r="PO294" s="191"/>
      <c r="PP294" s="191"/>
      <c r="PQ294" s="191"/>
      <c r="PR294" s="191"/>
      <c r="PS294" s="191"/>
      <c r="PT294" s="191"/>
      <c r="PU294" s="191"/>
      <c r="PV294" s="191"/>
      <c r="PW294" s="191"/>
      <c r="PX294" s="191"/>
      <c r="PY294" s="191"/>
      <c r="PZ294" s="191"/>
      <c r="QA294" s="191"/>
      <c r="QB294" s="191"/>
      <c r="QC294" s="191"/>
      <c r="QD294" s="191"/>
      <c r="QE294" s="191"/>
      <c r="QF294" s="191"/>
      <c r="QG294" s="191"/>
      <c r="QH294" s="191"/>
      <c r="QI294" s="191"/>
      <c r="QJ294" s="191"/>
      <c r="QK294" s="191"/>
      <c r="QL294" s="191"/>
      <c r="QM294" s="191"/>
      <c r="QN294" s="191"/>
      <c r="QO294" s="191"/>
      <c r="QP294" s="191"/>
      <c r="QQ294" s="191"/>
      <c r="QR294" s="191"/>
      <c r="QS294" s="191"/>
      <c r="QT294" s="191"/>
      <c r="QU294" s="191"/>
      <c r="QV294" s="191"/>
      <c r="QW294" s="191"/>
      <c r="QX294" s="191"/>
      <c r="QY294" s="191"/>
      <c r="QZ294" s="191"/>
      <c r="RA294" s="191"/>
      <c r="RB294" s="191"/>
      <c r="RC294" s="191"/>
      <c r="RD294" s="191"/>
      <c r="RE294" s="191"/>
      <c r="RF294" s="191"/>
      <c r="RG294" s="191"/>
      <c r="RH294" s="191"/>
      <c r="RI294" s="191"/>
      <c r="RJ294" s="191"/>
      <c r="RK294" s="191"/>
      <c r="RL294" s="191"/>
      <c r="RM294" s="191"/>
      <c r="RN294" s="191"/>
      <c r="RO294" s="191"/>
      <c r="RP294" s="191"/>
      <c r="RQ294" s="191"/>
      <c r="RR294" s="191"/>
      <c r="RS294" s="191"/>
      <c r="RT294" s="191"/>
      <c r="RU294" s="191"/>
      <c r="RV294" s="191"/>
      <c r="RW294" s="191"/>
      <c r="RX294" s="191"/>
      <c r="RY294" s="191"/>
      <c r="RZ294" s="191"/>
      <c r="SA294" s="191"/>
      <c r="SB294" s="191"/>
      <c r="SC294" s="191"/>
      <c r="SD294" s="191"/>
      <c r="SE294" s="191"/>
      <c r="SF294" s="191"/>
      <c r="SG294" s="191"/>
      <c r="SH294" s="191"/>
      <c r="SI294" s="191"/>
      <c r="SJ294" s="191"/>
      <c r="SK294" s="191"/>
      <c r="SL294" s="191"/>
      <c r="SM294" s="191"/>
      <c r="SN294" s="191"/>
      <c r="SO294" s="191"/>
      <c r="SP294" s="191"/>
      <c r="SQ294" s="191"/>
      <c r="SR294" s="191"/>
      <c r="SS294" s="191"/>
      <c r="ST294" s="191"/>
      <c r="SU294" s="191"/>
      <c r="SV294" s="191"/>
      <c r="SW294" s="191"/>
      <c r="SX294" s="191"/>
      <c r="SY294" s="191"/>
      <c r="SZ294" s="191"/>
      <c r="TA294" s="191"/>
      <c r="TB294" s="191"/>
      <c r="TC294" s="191"/>
      <c r="TD294" s="191"/>
      <c r="TE294" s="191"/>
      <c r="TF294" s="191"/>
      <c r="TG294" s="191"/>
      <c r="TH294" s="191"/>
      <c r="TI294" s="191"/>
      <c r="TJ294" s="191"/>
      <c r="TK294" s="191"/>
      <c r="TL294" s="191"/>
      <c r="TM294" s="191"/>
      <c r="TN294" s="191"/>
      <c r="TO294" s="191"/>
      <c r="TP294" s="191"/>
      <c r="TQ294" s="191"/>
      <c r="TR294" s="191"/>
      <c r="TS294" s="191"/>
      <c r="TT294" s="191"/>
      <c r="TU294" s="191"/>
      <c r="TV294" s="191"/>
      <c r="TW294" s="191"/>
      <c r="TX294" s="191"/>
      <c r="TY294" s="191"/>
      <c r="TZ294" s="191"/>
      <c r="UA294" s="191"/>
      <c r="UB294" s="191"/>
      <c r="UC294" s="191"/>
      <c r="UD294" s="191"/>
      <c r="UE294" s="191"/>
      <c r="UF294" s="191"/>
      <c r="UG294" s="191"/>
      <c r="UH294" s="191"/>
      <c r="UI294" s="191"/>
      <c r="UJ294" s="191"/>
      <c r="UK294" s="191"/>
      <c r="UL294" s="191"/>
      <c r="UM294" s="191"/>
      <c r="UN294" s="191"/>
      <c r="UO294" s="191"/>
      <c r="UP294" s="191"/>
      <c r="UQ294" s="191"/>
      <c r="UR294" s="191"/>
      <c r="US294" s="191"/>
      <c r="UT294" s="191"/>
      <c r="UU294" s="191"/>
      <c r="UV294" s="191"/>
      <c r="UW294" s="191"/>
      <c r="UX294" s="191"/>
      <c r="UY294" s="191"/>
      <c r="UZ294" s="191"/>
      <c r="VA294" s="191"/>
      <c r="VB294" s="191"/>
      <c r="VC294" s="191"/>
      <c r="VD294" s="191"/>
      <c r="VE294" s="191"/>
      <c r="VF294" s="191"/>
      <c r="VG294" s="191"/>
      <c r="VH294" s="191"/>
      <c r="VI294" s="191"/>
      <c r="VJ294" s="191"/>
      <c r="VK294" s="191"/>
      <c r="VL294" s="191"/>
      <c r="VM294" s="191"/>
      <c r="VN294" s="191"/>
      <c r="VO294" s="191"/>
      <c r="VP294" s="191"/>
      <c r="VQ294" s="191"/>
      <c r="VR294" s="191"/>
      <c r="VS294" s="191"/>
      <c r="VT294" s="191"/>
      <c r="VU294" s="191"/>
      <c r="VV294" s="191"/>
      <c r="VW294" s="191"/>
      <c r="VX294" s="191"/>
      <c r="VY294" s="191"/>
      <c r="VZ294" s="191"/>
      <c r="WA294" s="191"/>
      <c r="WB294" s="191"/>
      <c r="WC294" s="191"/>
      <c r="WD294" s="191"/>
      <c r="WE294" s="191"/>
      <c r="WF294" s="191"/>
      <c r="WG294" s="191"/>
      <c r="WH294" s="191"/>
      <c r="WI294" s="191"/>
      <c r="WJ294" s="191"/>
      <c r="WK294" s="191"/>
      <c r="WL294" s="191"/>
      <c r="WM294" s="191"/>
      <c r="WN294" s="191"/>
      <c r="WO294" s="191"/>
      <c r="WP294" s="191"/>
      <c r="WQ294" s="191"/>
      <c r="WR294" s="191"/>
      <c r="WS294" s="191"/>
      <c r="WT294" s="191"/>
      <c r="WU294" s="191"/>
      <c r="WV294" s="191"/>
      <c r="WW294" s="191"/>
      <c r="WX294" s="191"/>
      <c r="WY294" s="191"/>
      <c r="WZ294" s="191"/>
      <c r="XA294" s="191"/>
      <c r="XB294" s="191"/>
      <c r="XC294" s="191"/>
      <c r="XD294" s="191"/>
      <c r="XE294" s="191"/>
      <c r="XF294" s="191"/>
      <c r="XG294" s="191"/>
      <c r="XH294" s="191"/>
      <c r="XI294" s="191"/>
      <c r="XJ294" s="191"/>
      <c r="XK294" s="191"/>
      <c r="XL294" s="191"/>
      <c r="XM294" s="191"/>
      <c r="XN294" s="191"/>
      <c r="XO294" s="191"/>
      <c r="XP294" s="191"/>
      <c r="XQ294" s="191"/>
      <c r="XR294" s="191"/>
      <c r="XS294" s="191"/>
      <c r="XT294" s="191"/>
      <c r="XU294" s="191"/>
      <c r="XV294" s="191"/>
      <c r="XW294" s="191"/>
      <c r="XX294" s="191"/>
      <c r="XY294" s="191"/>
      <c r="XZ294" s="191"/>
      <c r="YA294" s="191"/>
      <c r="YB294" s="191"/>
      <c r="YC294" s="191"/>
      <c r="YD294" s="191"/>
      <c r="YE294" s="191"/>
      <c r="YF294" s="191"/>
      <c r="YG294" s="191"/>
      <c r="YH294" s="191"/>
      <c r="YI294" s="191"/>
      <c r="YJ294" s="191"/>
      <c r="YK294" s="191"/>
      <c r="YL294" s="191"/>
      <c r="YM294" s="191"/>
      <c r="YN294" s="191"/>
      <c r="YO294" s="191"/>
      <c r="YP294" s="191"/>
      <c r="YQ294" s="191"/>
      <c r="YR294" s="191"/>
      <c r="YS294" s="191"/>
      <c r="YT294" s="191"/>
      <c r="YU294" s="191"/>
      <c r="YV294" s="191"/>
      <c r="YW294" s="191"/>
      <c r="YX294" s="191"/>
      <c r="YY294" s="191"/>
      <c r="YZ294" s="191"/>
      <c r="ZA294" s="191"/>
      <c r="ZB294" s="191"/>
      <c r="ZC294" s="191"/>
      <c r="ZD294" s="191"/>
      <c r="ZE294" s="191"/>
      <c r="ZF294" s="191"/>
      <c r="ZG294" s="191"/>
      <c r="ZH294" s="191"/>
      <c r="ZI294" s="191"/>
      <c r="ZJ294" s="191"/>
      <c r="ZK294" s="191"/>
      <c r="ZL294" s="191"/>
      <c r="ZM294" s="191"/>
      <c r="ZN294" s="191"/>
      <c r="ZO294" s="191"/>
      <c r="ZP294" s="191"/>
      <c r="ZQ294" s="191"/>
      <c r="ZR294" s="191"/>
      <c r="ZS294" s="191"/>
      <c r="ZT294" s="191"/>
      <c r="ZU294" s="191"/>
      <c r="ZV294" s="191"/>
      <c r="ZW294" s="191"/>
      <c r="ZX294" s="191"/>
      <c r="ZY294" s="191"/>
      <c r="ZZ294" s="191"/>
      <c r="AAA294" s="191"/>
      <c r="AAB294" s="191"/>
      <c r="AAC294" s="191"/>
      <c r="AAD294" s="191"/>
      <c r="AAE294" s="191"/>
      <c r="AAF294" s="191"/>
      <c r="AAG294" s="191"/>
      <c r="AAH294" s="191"/>
      <c r="AAI294" s="191"/>
      <c r="AAJ294" s="191"/>
      <c r="AAK294" s="191"/>
      <c r="AAL294" s="191"/>
      <c r="AAM294" s="191"/>
      <c r="AAN294" s="191"/>
      <c r="AAO294" s="191"/>
      <c r="AAP294" s="191"/>
      <c r="AAQ294" s="191"/>
      <c r="AAR294" s="191"/>
      <c r="AAS294" s="191"/>
      <c r="AAT294" s="191"/>
      <c r="AAU294" s="191"/>
      <c r="AAV294" s="191"/>
      <c r="AAW294" s="191"/>
      <c r="AAX294" s="191"/>
      <c r="AAY294" s="191"/>
      <c r="AAZ294" s="191"/>
      <c r="ABA294" s="191"/>
      <c r="ABB294" s="191"/>
      <c r="ABC294" s="191"/>
      <c r="ABD294" s="191"/>
      <c r="ABE294" s="191"/>
      <c r="ABF294" s="191"/>
      <c r="ABG294" s="191"/>
      <c r="ABH294" s="191"/>
      <c r="ABI294" s="191"/>
      <c r="ABJ294" s="191"/>
      <c r="ABK294" s="191"/>
      <c r="ABL294" s="191"/>
      <c r="ABM294" s="191"/>
      <c r="ABN294" s="191"/>
      <c r="ABO294" s="191"/>
      <c r="ABP294" s="191"/>
      <c r="ABQ294" s="191"/>
      <c r="ABR294" s="191"/>
      <c r="ABS294" s="191"/>
      <c r="ABT294" s="191"/>
      <c r="ABU294" s="191"/>
      <c r="ABV294" s="191"/>
      <c r="ABW294" s="191"/>
      <c r="ABX294" s="191"/>
      <c r="ABY294" s="191"/>
      <c r="ABZ294" s="191"/>
      <c r="ACA294" s="191"/>
      <c r="ACB294" s="191"/>
      <c r="ACC294" s="191"/>
      <c r="ACD294" s="191"/>
      <c r="ACE294" s="191"/>
      <c r="ACF294" s="191"/>
      <c r="ACG294" s="191"/>
      <c r="ACH294" s="191"/>
      <c r="ACI294" s="191"/>
      <c r="ACJ294" s="191"/>
      <c r="ACK294" s="191"/>
      <c r="ACL294" s="191"/>
      <c r="ACM294" s="191"/>
      <c r="ACN294" s="191"/>
      <c r="ACO294" s="191"/>
      <c r="ACP294" s="191"/>
      <c r="ACQ294" s="191"/>
      <c r="ACR294" s="191"/>
      <c r="ACS294" s="191"/>
      <c r="ACT294" s="191"/>
      <c r="ACU294" s="191"/>
      <c r="ACV294" s="191"/>
      <c r="ACW294" s="191"/>
      <c r="ACX294" s="191"/>
      <c r="ACY294" s="191"/>
      <c r="ACZ294" s="191"/>
      <c r="ADA294" s="191"/>
      <c r="ADB294" s="191"/>
      <c r="ADC294" s="191"/>
      <c r="ADD294" s="191"/>
      <c r="ADE294" s="191"/>
      <c r="ADF294" s="191"/>
      <c r="ADG294" s="191"/>
      <c r="ADH294" s="191"/>
      <c r="ADI294" s="191"/>
      <c r="ADJ294" s="191"/>
      <c r="ADK294" s="191"/>
      <c r="ADL294" s="191"/>
      <c r="ADM294" s="191"/>
      <c r="ADN294" s="191"/>
      <c r="ADO294" s="191"/>
      <c r="ADP294" s="191"/>
      <c r="ADQ294" s="191"/>
      <c r="ADR294" s="191"/>
      <c r="ADS294" s="191"/>
      <c r="ADT294" s="191"/>
      <c r="ADU294" s="191"/>
      <c r="ADV294" s="191"/>
      <c r="ADW294" s="191"/>
      <c r="ADX294" s="191"/>
      <c r="ADY294" s="191"/>
      <c r="ADZ294" s="191"/>
      <c r="AEA294" s="191"/>
      <c r="AEB294" s="191"/>
      <c r="AEC294" s="191"/>
      <c r="AED294" s="191"/>
      <c r="AEE294" s="191"/>
      <c r="AEF294" s="191"/>
      <c r="AEG294" s="191"/>
      <c r="AEH294" s="191"/>
      <c r="AEI294" s="191"/>
      <c r="AEJ294" s="191"/>
      <c r="AEK294" s="191"/>
      <c r="AEL294" s="191"/>
      <c r="AEM294" s="191"/>
      <c r="AEN294" s="191"/>
      <c r="AEO294" s="191"/>
      <c r="AEP294" s="191"/>
      <c r="AEQ294" s="191"/>
      <c r="AER294" s="191"/>
      <c r="AES294" s="191"/>
      <c r="AET294" s="191"/>
      <c r="AEU294" s="191"/>
      <c r="AEV294" s="191"/>
      <c r="AEW294" s="191"/>
      <c r="AEX294" s="191"/>
      <c r="AEY294" s="191"/>
      <c r="AEZ294" s="191"/>
      <c r="AFA294" s="191"/>
      <c r="AFB294" s="191"/>
      <c r="AFC294" s="191"/>
      <c r="AFD294" s="191"/>
      <c r="AFE294" s="191"/>
      <c r="AFF294" s="191"/>
      <c r="AFG294" s="191"/>
      <c r="AFH294" s="191"/>
      <c r="AFI294" s="191"/>
      <c r="AFJ294" s="191"/>
      <c r="AFK294" s="191"/>
      <c r="AFL294" s="191"/>
      <c r="AFM294" s="191"/>
      <c r="AFN294" s="191"/>
      <c r="AFO294" s="191"/>
      <c r="AFP294" s="191"/>
      <c r="AFQ294" s="191"/>
      <c r="AFR294" s="191"/>
      <c r="AFS294" s="191"/>
      <c r="AFT294" s="191"/>
      <c r="AFU294" s="191"/>
      <c r="AFV294" s="191"/>
      <c r="AFW294" s="191"/>
      <c r="AFX294" s="191"/>
      <c r="AFY294" s="191"/>
      <c r="AFZ294" s="191"/>
      <c r="AGA294" s="191"/>
      <c r="AGB294" s="191"/>
      <c r="AGC294" s="191"/>
      <c r="AGD294" s="191"/>
      <c r="AGE294" s="191"/>
      <c r="AGF294" s="191"/>
      <c r="AGG294" s="191"/>
      <c r="AGH294" s="191"/>
      <c r="AGI294" s="191"/>
      <c r="AGJ294" s="191"/>
      <c r="AGK294" s="191"/>
      <c r="AGL294" s="191"/>
      <c r="AGM294" s="191"/>
      <c r="AGN294" s="191"/>
      <c r="AGO294" s="191"/>
      <c r="AGP294" s="191"/>
      <c r="AGQ294" s="191"/>
      <c r="AGR294" s="191"/>
      <c r="AGS294" s="191"/>
      <c r="AGT294" s="191"/>
      <c r="AGU294" s="191"/>
      <c r="AGV294" s="191"/>
      <c r="AGW294" s="191"/>
      <c r="AGX294" s="191"/>
      <c r="AGY294" s="191"/>
      <c r="AGZ294" s="191"/>
      <c r="AHA294" s="191"/>
      <c r="AHB294" s="191"/>
      <c r="AHC294" s="191"/>
      <c r="AHD294" s="191"/>
      <c r="AHE294" s="191"/>
      <c r="AHF294" s="191"/>
      <c r="AHG294" s="191"/>
      <c r="AHH294" s="191"/>
      <c r="AHI294" s="191"/>
      <c r="AHJ294" s="191"/>
      <c r="AHK294" s="191"/>
      <c r="AHL294" s="191"/>
      <c r="AHM294" s="191"/>
      <c r="AHN294" s="191"/>
      <c r="AHO294" s="191"/>
      <c r="AHP294" s="191"/>
      <c r="AHQ294" s="191"/>
      <c r="AHR294" s="191"/>
      <c r="AHS294" s="191"/>
      <c r="AHT294" s="191"/>
      <c r="AHU294" s="191"/>
      <c r="AHV294" s="191"/>
      <c r="AHW294" s="191"/>
      <c r="AHX294" s="191"/>
      <c r="AHY294" s="191"/>
      <c r="AHZ294" s="191"/>
      <c r="AIA294" s="191"/>
      <c r="AIB294" s="191"/>
      <c r="AIC294" s="191"/>
      <c r="AID294" s="191"/>
      <c r="AIE294" s="191"/>
      <c r="AIF294" s="191"/>
      <c r="AIG294" s="191"/>
      <c r="AIH294" s="191"/>
      <c r="AII294" s="191"/>
      <c r="AIJ294" s="191"/>
      <c r="AIK294" s="191"/>
      <c r="AIL294" s="191"/>
      <c r="AIM294" s="191"/>
      <c r="AIN294" s="191"/>
      <c r="AIO294" s="191"/>
      <c r="AIP294" s="191"/>
      <c r="AIQ294" s="191"/>
      <c r="AIR294" s="191"/>
      <c r="AIS294" s="191"/>
      <c r="AIT294" s="191"/>
      <c r="AIU294" s="191"/>
      <c r="AIV294" s="191"/>
      <c r="AIW294" s="191"/>
      <c r="AIX294" s="191"/>
      <c r="AIY294" s="191"/>
      <c r="AIZ294" s="191"/>
      <c r="AJA294" s="191"/>
      <c r="AJB294" s="191"/>
      <c r="AJC294" s="191"/>
      <c r="AJD294" s="191"/>
      <c r="AJE294" s="191"/>
      <c r="AJF294" s="191"/>
      <c r="AJG294" s="191"/>
      <c r="AJH294" s="191"/>
      <c r="AJI294" s="191"/>
      <c r="AJJ294" s="191"/>
      <c r="AJK294" s="191"/>
      <c r="AJL294" s="191"/>
      <c r="AJM294" s="191"/>
      <c r="AJN294" s="191"/>
      <c r="AJO294" s="191"/>
      <c r="AJP294" s="191"/>
      <c r="AJQ294" s="191"/>
      <c r="AJR294" s="191"/>
      <c r="AJS294" s="191"/>
      <c r="AJT294" s="191"/>
      <c r="AJU294" s="191"/>
      <c r="AJV294" s="191"/>
      <c r="AJW294" s="191"/>
      <c r="AJX294" s="191"/>
      <c r="AJY294" s="191"/>
      <c r="AJZ294" s="191"/>
      <c r="AKA294" s="191"/>
      <c r="AKB294" s="191"/>
      <c r="AKC294" s="191"/>
      <c r="AKD294" s="191"/>
      <c r="AKE294" s="191"/>
      <c r="AKF294" s="191"/>
      <c r="AKG294" s="191"/>
      <c r="AKH294" s="191"/>
      <c r="AKI294" s="191"/>
      <c r="AKJ294" s="191"/>
      <c r="AKK294" s="191"/>
      <c r="AKL294" s="191"/>
      <c r="AKM294" s="191"/>
      <c r="AKN294" s="191"/>
      <c r="AKO294" s="191"/>
      <c r="AKP294" s="191"/>
      <c r="AKQ294" s="191"/>
      <c r="AKR294" s="191"/>
      <c r="AKS294" s="191"/>
      <c r="AKT294" s="191"/>
      <c r="AKU294" s="191"/>
      <c r="AKV294" s="191"/>
      <c r="AKW294" s="191"/>
      <c r="AKX294" s="191"/>
      <c r="AKY294" s="191"/>
      <c r="AKZ294" s="191"/>
      <c r="ALA294" s="191"/>
      <c r="ALB294" s="191"/>
      <c r="ALC294" s="191"/>
      <c r="ALD294" s="191"/>
    </row>
    <row r="295" spans="1:992" s="137" customFormat="1" ht="16.5" customHeight="1">
      <c r="A295" s="2589"/>
      <c r="B295" s="2818"/>
      <c r="C295" s="2467"/>
      <c r="D295" s="716" t="s">
        <v>302</v>
      </c>
      <c r="E295" s="903">
        <f>E305+E315+E321+E327</f>
        <v>0</v>
      </c>
      <c r="F295" s="903">
        <f>F305+F315+F321+F327</f>
        <v>0</v>
      </c>
      <c r="G295" s="2413"/>
      <c r="H295" s="2416"/>
      <c r="I295" s="2416"/>
      <c r="J295" s="2416"/>
      <c r="K295" s="2416"/>
      <c r="L295" s="2799"/>
      <c r="M295" s="580"/>
      <c r="N295" s="406"/>
      <c r="O295" s="406"/>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T295" s="191"/>
      <c r="BU295" s="191"/>
      <c r="BV295" s="191"/>
      <c r="BW295" s="191"/>
      <c r="BX295" s="191"/>
      <c r="BY295" s="191"/>
      <c r="BZ295" s="191"/>
      <c r="CA295" s="191"/>
      <c r="CB295" s="191"/>
      <c r="CC295" s="191"/>
      <c r="CD295" s="191"/>
      <c r="CE295" s="191"/>
      <c r="CF295" s="191"/>
      <c r="CG295" s="191"/>
      <c r="CH295" s="191"/>
      <c r="CI295" s="191"/>
      <c r="CJ295" s="191"/>
      <c r="CK295" s="191"/>
      <c r="CL295" s="191"/>
      <c r="CM295" s="191"/>
      <c r="CN295" s="191"/>
      <c r="CO295" s="191"/>
      <c r="CP295" s="191"/>
      <c r="CQ295" s="191"/>
      <c r="CR295" s="191"/>
      <c r="CS295" s="191"/>
      <c r="CT295" s="191"/>
      <c r="CU295" s="191"/>
      <c r="CV295" s="191"/>
      <c r="CW295" s="191"/>
      <c r="CX295" s="191"/>
      <c r="CY295" s="191"/>
      <c r="CZ295" s="191"/>
      <c r="DA295" s="191"/>
      <c r="DB295" s="191"/>
      <c r="DC295" s="191"/>
      <c r="DD295" s="191"/>
      <c r="DE295" s="191"/>
      <c r="DF295" s="191"/>
      <c r="DG295" s="191"/>
      <c r="DH295" s="191"/>
      <c r="DI295" s="191"/>
      <c r="DJ295" s="191"/>
      <c r="DK295" s="191"/>
      <c r="DL295" s="191"/>
      <c r="DM295" s="191"/>
      <c r="DN295" s="191"/>
      <c r="DO295" s="191"/>
      <c r="DP295" s="191"/>
      <c r="DQ295" s="191"/>
      <c r="DR295" s="191"/>
      <c r="DS295" s="191"/>
      <c r="DT295" s="191"/>
      <c r="DU295" s="191"/>
      <c r="DV295" s="191"/>
      <c r="DW295" s="191"/>
      <c r="DX295" s="191"/>
      <c r="DY295" s="191"/>
      <c r="DZ295" s="191"/>
      <c r="EA295" s="191"/>
      <c r="EB295" s="191"/>
      <c r="EC295" s="191"/>
      <c r="ED295" s="191"/>
      <c r="EE295" s="191"/>
      <c r="EF295" s="191"/>
      <c r="EG295" s="191"/>
      <c r="EH295" s="191"/>
      <c r="EI295" s="191"/>
      <c r="EJ295" s="191"/>
      <c r="EK295" s="191"/>
      <c r="EL295" s="191"/>
      <c r="EM295" s="191"/>
      <c r="EN295" s="191"/>
      <c r="EO295" s="191"/>
      <c r="EP295" s="191"/>
      <c r="EQ295" s="191"/>
      <c r="ER295" s="191"/>
      <c r="ES295" s="191"/>
      <c r="ET295" s="191"/>
      <c r="EU295" s="191"/>
      <c r="EV295" s="191"/>
      <c r="EW295" s="191"/>
      <c r="EX295" s="191"/>
      <c r="EY295" s="191"/>
      <c r="EZ295" s="191"/>
      <c r="FA295" s="191"/>
      <c r="FB295" s="191"/>
      <c r="FC295" s="191"/>
      <c r="FD295" s="191"/>
      <c r="FE295" s="191"/>
      <c r="FF295" s="191"/>
      <c r="FG295" s="191"/>
      <c r="FH295" s="191"/>
      <c r="FI295" s="191"/>
      <c r="FJ295" s="191"/>
      <c r="FK295" s="191"/>
      <c r="FL295" s="191"/>
      <c r="FM295" s="191"/>
      <c r="FN295" s="191"/>
      <c r="FO295" s="191"/>
      <c r="FP295" s="191"/>
      <c r="FQ295" s="191"/>
      <c r="FR295" s="191"/>
      <c r="FS295" s="191"/>
      <c r="FT295" s="191"/>
      <c r="FU295" s="191"/>
      <c r="FV295" s="191"/>
      <c r="FW295" s="191"/>
      <c r="FX295" s="191"/>
      <c r="FY295" s="191"/>
      <c r="FZ295" s="191"/>
      <c r="GA295" s="191"/>
      <c r="GB295" s="191"/>
      <c r="GC295" s="191"/>
      <c r="GD295" s="191"/>
      <c r="GE295" s="191"/>
      <c r="GF295" s="191"/>
      <c r="GG295" s="191"/>
      <c r="GH295" s="191"/>
      <c r="GI295" s="191"/>
      <c r="GJ295" s="191"/>
      <c r="GK295" s="191"/>
      <c r="GL295" s="191"/>
      <c r="GM295" s="191"/>
      <c r="GN295" s="191"/>
      <c r="GO295" s="191"/>
      <c r="GP295" s="191"/>
      <c r="GQ295" s="191"/>
      <c r="GR295" s="191"/>
      <c r="GS295" s="191"/>
      <c r="GT295" s="191"/>
      <c r="GU295" s="191"/>
      <c r="GV295" s="191"/>
      <c r="GW295" s="191"/>
      <c r="GX295" s="191"/>
      <c r="GY295" s="191"/>
      <c r="GZ295" s="191"/>
      <c r="HA295" s="191"/>
      <c r="HB295" s="191"/>
      <c r="HC295" s="191"/>
      <c r="HD295" s="191"/>
      <c r="HE295" s="191"/>
      <c r="HF295" s="191"/>
      <c r="HG295" s="191"/>
      <c r="HH295" s="191"/>
      <c r="HI295" s="191"/>
      <c r="HJ295" s="191"/>
      <c r="HK295" s="191"/>
      <c r="HL295" s="191"/>
      <c r="HM295" s="191"/>
      <c r="HN295" s="191"/>
      <c r="HO295" s="191"/>
      <c r="HP295" s="191"/>
      <c r="HQ295" s="191"/>
      <c r="HR295" s="191"/>
      <c r="HS295" s="191"/>
      <c r="HT295" s="191"/>
      <c r="HU295" s="191"/>
      <c r="HV295" s="191"/>
      <c r="HW295" s="191"/>
      <c r="HX295" s="191"/>
      <c r="HY295" s="191"/>
      <c r="HZ295" s="191"/>
      <c r="IA295" s="191"/>
      <c r="IB295" s="191"/>
      <c r="IC295" s="191"/>
      <c r="ID295" s="191"/>
      <c r="IE295" s="191"/>
      <c r="IF295" s="191"/>
      <c r="IG295" s="191"/>
      <c r="IH295" s="191"/>
      <c r="II295" s="191"/>
      <c r="IJ295" s="191"/>
      <c r="IK295" s="191"/>
      <c r="IL295" s="191"/>
      <c r="IM295" s="191"/>
      <c r="IN295" s="191"/>
      <c r="IO295" s="191"/>
      <c r="IP295" s="191"/>
      <c r="IQ295" s="191"/>
      <c r="IR295" s="191"/>
      <c r="IS295" s="191"/>
      <c r="IT295" s="191"/>
      <c r="IU295" s="191"/>
      <c r="IV295" s="191"/>
      <c r="IW295" s="191"/>
      <c r="IX295" s="191"/>
      <c r="IY295" s="191"/>
      <c r="IZ295" s="191"/>
      <c r="JA295" s="191"/>
      <c r="JB295" s="191"/>
      <c r="JC295" s="191"/>
      <c r="JD295" s="191"/>
      <c r="JE295" s="191"/>
      <c r="JF295" s="191"/>
      <c r="JG295" s="191"/>
      <c r="JH295" s="191"/>
      <c r="JI295" s="191"/>
      <c r="JJ295" s="191"/>
      <c r="JK295" s="191"/>
      <c r="JL295" s="191"/>
      <c r="JM295" s="191"/>
      <c r="JN295" s="191"/>
      <c r="JO295" s="191"/>
      <c r="JP295" s="191"/>
      <c r="JQ295" s="191"/>
      <c r="JR295" s="191"/>
      <c r="JS295" s="191"/>
      <c r="JT295" s="191"/>
      <c r="JU295" s="191"/>
      <c r="JV295" s="191"/>
      <c r="JW295" s="191"/>
      <c r="JX295" s="191"/>
      <c r="JY295" s="191"/>
      <c r="JZ295" s="191"/>
      <c r="KA295" s="191"/>
      <c r="KB295" s="191"/>
      <c r="KC295" s="191"/>
      <c r="KD295" s="191"/>
      <c r="KE295" s="191"/>
      <c r="KF295" s="191"/>
      <c r="KG295" s="191"/>
      <c r="KH295" s="191"/>
      <c r="KI295" s="191"/>
      <c r="KJ295" s="191"/>
      <c r="KK295" s="191"/>
      <c r="KL295" s="191"/>
      <c r="KM295" s="191"/>
      <c r="KN295" s="191"/>
      <c r="KO295" s="191"/>
      <c r="KP295" s="191"/>
      <c r="KQ295" s="191"/>
      <c r="KR295" s="191"/>
      <c r="KS295" s="191"/>
      <c r="KT295" s="191"/>
      <c r="KU295" s="191"/>
      <c r="KV295" s="191"/>
      <c r="KW295" s="191"/>
      <c r="KX295" s="191"/>
      <c r="KY295" s="191"/>
      <c r="KZ295" s="191"/>
      <c r="LA295" s="191"/>
      <c r="LB295" s="191"/>
      <c r="LC295" s="191"/>
      <c r="LD295" s="191"/>
      <c r="LE295" s="191"/>
      <c r="LF295" s="191"/>
      <c r="LG295" s="191"/>
      <c r="LH295" s="191"/>
      <c r="LI295" s="191"/>
      <c r="LJ295" s="191"/>
      <c r="LK295" s="191"/>
      <c r="LL295" s="191"/>
      <c r="LM295" s="191"/>
      <c r="LN295" s="191"/>
      <c r="LO295" s="191"/>
      <c r="LP295" s="191"/>
      <c r="LQ295" s="191"/>
      <c r="LR295" s="191"/>
      <c r="LS295" s="191"/>
      <c r="LT295" s="191"/>
      <c r="LU295" s="191"/>
      <c r="LV295" s="191"/>
      <c r="LW295" s="191"/>
      <c r="LX295" s="191"/>
      <c r="LY295" s="191"/>
      <c r="LZ295" s="191"/>
      <c r="MA295" s="191"/>
      <c r="MB295" s="191"/>
      <c r="MC295" s="191"/>
      <c r="MD295" s="191"/>
      <c r="ME295" s="191"/>
      <c r="MF295" s="191"/>
      <c r="MG295" s="191"/>
      <c r="MH295" s="191"/>
      <c r="MI295" s="191"/>
      <c r="MJ295" s="191"/>
      <c r="MK295" s="191"/>
      <c r="ML295" s="191"/>
      <c r="MM295" s="191"/>
      <c r="MN295" s="191"/>
      <c r="MO295" s="191"/>
      <c r="MP295" s="191"/>
      <c r="MQ295" s="191"/>
      <c r="MR295" s="191"/>
      <c r="MS295" s="191"/>
      <c r="MT295" s="191"/>
      <c r="MU295" s="191"/>
      <c r="MV295" s="191"/>
      <c r="MW295" s="191"/>
      <c r="MX295" s="191"/>
      <c r="MY295" s="191"/>
      <c r="MZ295" s="191"/>
      <c r="NA295" s="191"/>
      <c r="NB295" s="191"/>
      <c r="NC295" s="191"/>
      <c r="ND295" s="191"/>
      <c r="NE295" s="191"/>
      <c r="NF295" s="191"/>
      <c r="NG295" s="191"/>
      <c r="NH295" s="191"/>
      <c r="NI295" s="191"/>
      <c r="NJ295" s="191"/>
      <c r="NK295" s="191"/>
      <c r="NL295" s="191"/>
      <c r="NM295" s="191"/>
      <c r="NN295" s="191"/>
      <c r="NO295" s="191"/>
      <c r="NP295" s="191"/>
      <c r="NQ295" s="191"/>
      <c r="NR295" s="191"/>
      <c r="NS295" s="191"/>
      <c r="NT295" s="191"/>
      <c r="NU295" s="191"/>
      <c r="NV295" s="191"/>
      <c r="NW295" s="191"/>
      <c r="NX295" s="191"/>
      <c r="NY295" s="191"/>
      <c r="NZ295" s="191"/>
      <c r="OA295" s="191"/>
      <c r="OB295" s="191"/>
      <c r="OC295" s="191"/>
      <c r="OD295" s="191"/>
      <c r="OE295" s="191"/>
      <c r="OF295" s="191"/>
      <c r="OG295" s="191"/>
      <c r="OH295" s="191"/>
      <c r="OI295" s="191"/>
      <c r="OJ295" s="191"/>
      <c r="OK295" s="191"/>
      <c r="OL295" s="191"/>
      <c r="OM295" s="191"/>
      <c r="ON295" s="191"/>
      <c r="OO295" s="191"/>
      <c r="OP295" s="191"/>
      <c r="OQ295" s="191"/>
      <c r="OR295" s="191"/>
      <c r="OS295" s="191"/>
      <c r="OT295" s="191"/>
      <c r="OU295" s="191"/>
      <c r="OV295" s="191"/>
      <c r="OW295" s="191"/>
      <c r="OX295" s="191"/>
      <c r="OY295" s="191"/>
      <c r="OZ295" s="191"/>
      <c r="PA295" s="191"/>
      <c r="PB295" s="191"/>
      <c r="PC295" s="191"/>
      <c r="PD295" s="191"/>
      <c r="PE295" s="191"/>
      <c r="PF295" s="191"/>
      <c r="PG295" s="191"/>
      <c r="PH295" s="191"/>
      <c r="PI295" s="191"/>
      <c r="PJ295" s="191"/>
      <c r="PK295" s="191"/>
      <c r="PL295" s="191"/>
      <c r="PM295" s="191"/>
      <c r="PN295" s="191"/>
      <c r="PO295" s="191"/>
      <c r="PP295" s="191"/>
      <c r="PQ295" s="191"/>
      <c r="PR295" s="191"/>
      <c r="PS295" s="191"/>
      <c r="PT295" s="191"/>
      <c r="PU295" s="191"/>
      <c r="PV295" s="191"/>
      <c r="PW295" s="191"/>
      <c r="PX295" s="191"/>
      <c r="PY295" s="191"/>
      <c r="PZ295" s="191"/>
      <c r="QA295" s="191"/>
      <c r="QB295" s="191"/>
      <c r="QC295" s="191"/>
      <c r="QD295" s="191"/>
      <c r="QE295" s="191"/>
      <c r="QF295" s="191"/>
      <c r="QG295" s="191"/>
      <c r="QH295" s="191"/>
      <c r="QI295" s="191"/>
      <c r="QJ295" s="191"/>
      <c r="QK295" s="191"/>
      <c r="QL295" s="191"/>
      <c r="QM295" s="191"/>
      <c r="QN295" s="191"/>
      <c r="QO295" s="191"/>
      <c r="QP295" s="191"/>
      <c r="QQ295" s="191"/>
      <c r="QR295" s="191"/>
      <c r="QS295" s="191"/>
      <c r="QT295" s="191"/>
      <c r="QU295" s="191"/>
      <c r="QV295" s="191"/>
      <c r="QW295" s="191"/>
      <c r="QX295" s="191"/>
      <c r="QY295" s="191"/>
      <c r="QZ295" s="191"/>
      <c r="RA295" s="191"/>
      <c r="RB295" s="191"/>
      <c r="RC295" s="191"/>
      <c r="RD295" s="191"/>
      <c r="RE295" s="191"/>
      <c r="RF295" s="191"/>
      <c r="RG295" s="191"/>
      <c r="RH295" s="191"/>
      <c r="RI295" s="191"/>
      <c r="RJ295" s="191"/>
      <c r="RK295" s="191"/>
      <c r="RL295" s="191"/>
      <c r="RM295" s="191"/>
      <c r="RN295" s="191"/>
      <c r="RO295" s="191"/>
      <c r="RP295" s="191"/>
      <c r="RQ295" s="191"/>
      <c r="RR295" s="191"/>
      <c r="RS295" s="191"/>
      <c r="RT295" s="191"/>
      <c r="RU295" s="191"/>
      <c r="RV295" s="191"/>
      <c r="RW295" s="191"/>
      <c r="RX295" s="191"/>
      <c r="RY295" s="191"/>
      <c r="RZ295" s="191"/>
      <c r="SA295" s="191"/>
      <c r="SB295" s="191"/>
      <c r="SC295" s="191"/>
      <c r="SD295" s="191"/>
      <c r="SE295" s="191"/>
      <c r="SF295" s="191"/>
      <c r="SG295" s="191"/>
      <c r="SH295" s="191"/>
      <c r="SI295" s="191"/>
      <c r="SJ295" s="191"/>
      <c r="SK295" s="191"/>
      <c r="SL295" s="191"/>
      <c r="SM295" s="191"/>
      <c r="SN295" s="191"/>
      <c r="SO295" s="191"/>
      <c r="SP295" s="191"/>
      <c r="SQ295" s="191"/>
      <c r="SR295" s="191"/>
      <c r="SS295" s="191"/>
      <c r="ST295" s="191"/>
      <c r="SU295" s="191"/>
      <c r="SV295" s="191"/>
      <c r="SW295" s="191"/>
      <c r="SX295" s="191"/>
      <c r="SY295" s="191"/>
      <c r="SZ295" s="191"/>
      <c r="TA295" s="191"/>
      <c r="TB295" s="191"/>
      <c r="TC295" s="191"/>
      <c r="TD295" s="191"/>
      <c r="TE295" s="191"/>
      <c r="TF295" s="191"/>
      <c r="TG295" s="191"/>
      <c r="TH295" s="191"/>
      <c r="TI295" s="191"/>
      <c r="TJ295" s="191"/>
      <c r="TK295" s="191"/>
      <c r="TL295" s="191"/>
      <c r="TM295" s="191"/>
      <c r="TN295" s="191"/>
      <c r="TO295" s="191"/>
      <c r="TP295" s="191"/>
      <c r="TQ295" s="191"/>
      <c r="TR295" s="191"/>
      <c r="TS295" s="191"/>
      <c r="TT295" s="191"/>
      <c r="TU295" s="191"/>
      <c r="TV295" s="191"/>
      <c r="TW295" s="191"/>
      <c r="TX295" s="191"/>
      <c r="TY295" s="191"/>
      <c r="TZ295" s="191"/>
      <c r="UA295" s="191"/>
      <c r="UB295" s="191"/>
      <c r="UC295" s="191"/>
      <c r="UD295" s="191"/>
      <c r="UE295" s="191"/>
      <c r="UF295" s="191"/>
      <c r="UG295" s="191"/>
      <c r="UH295" s="191"/>
      <c r="UI295" s="191"/>
      <c r="UJ295" s="191"/>
      <c r="UK295" s="191"/>
      <c r="UL295" s="191"/>
      <c r="UM295" s="191"/>
      <c r="UN295" s="191"/>
      <c r="UO295" s="191"/>
      <c r="UP295" s="191"/>
      <c r="UQ295" s="191"/>
      <c r="UR295" s="191"/>
      <c r="US295" s="191"/>
      <c r="UT295" s="191"/>
      <c r="UU295" s="191"/>
      <c r="UV295" s="191"/>
      <c r="UW295" s="191"/>
      <c r="UX295" s="191"/>
      <c r="UY295" s="191"/>
      <c r="UZ295" s="191"/>
      <c r="VA295" s="191"/>
      <c r="VB295" s="191"/>
      <c r="VC295" s="191"/>
      <c r="VD295" s="191"/>
      <c r="VE295" s="191"/>
      <c r="VF295" s="191"/>
      <c r="VG295" s="191"/>
      <c r="VH295" s="191"/>
      <c r="VI295" s="191"/>
      <c r="VJ295" s="191"/>
      <c r="VK295" s="191"/>
      <c r="VL295" s="191"/>
      <c r="VM295" s="191"/>
      <c r="VN295" s="191"/>
      <c r="VO295" s="191"/>
      <c r="VP295" s="191"/>
      <c r="VQ295" s="191"/>
      <c r="VR295" s="191"/>
      <c r="VS295" s="191"/>
      <c r="VT295" s="191"/>
      <c r="VU295" s="191"/>
      <c r="VV295" s="191"/>
      <c r="VW295" s="191"/>
      <c r="VX295" s="191"/>
      <c r="VY295" s="191"/>
      <c r="VZ295" s="191"/>
      <c r="WA295" s="191"/>
      <c r="WB295" s="191"/>
      <c r="WC295" s="191"/>
      <c r="WD295" s="191"/>
      <c r="WE295" s="191"/>
      <c r="WF295" s="191"/>
      <c r="WG295" s="191"/>
      <c r="WH295" s="191"/>
      <c r="WI295" s="191"/>
      <c r="WJ295" s="191"/>
      <c r="WK295" s="191"/>
      <c r="WL295" s="191"/>
      <c r="WM295" s="191"/>
      <c r="WN295" s="191"/>
      <c r="WO295" s="191"/>
      <c r="WP295" s="191"/>
      <c r="WQ295" s="191"/>
      <c r="WR295" s="191"/>
      <c r="WS295" s="191"/>
      <c r="WT295" s="191"/>
      <c r="WU295" s="191"/>
      <c r="WV295" s="191"/>
      <c r="WW295" s="191"/>
      <c r="WX295" s="191"/>
      <c r="WY295" s="191"/>
      <c r="WZ295" s="191"/>
      <c r="XA295" s="191"/>
      <c r="XB295" s="191"/>
      <c r="XC295" s="191"/>
      <c r="XD295" s="191"/>
      <c r="XE295" s="191"/>
      <c r="XF295" s="191"/>
      <c r="XG295" s="191"/>
      <c r="XH295" s="191"/>
      <c r="XI295" s="191"/>
      <c r="XJ295" s="191"/>
      <c r="XK295" s="191"/>
      <c r="XL295" s="191"/>
      <c r="XM295" s="191"/>
      <c r="XN295" s="191"/>
      <c r="XO295" s="191"/>
      <c r="XP295" s="191"/>
      <c r="XQ295" s="191"/>
      <c r="XR295" s="191"/>
      <c r="XS295" s="191"/>
      <c r="XT295" s="191"/>
      <c r="XU295" s="191"/>
      <c r="XV295" s="191"/>
      <c r="XW295" s="191"/>
      <c r="XX295" s="191"/>
      <c r="XY295" s="191"/>
      <c r="XZ295" s="191"/>
      <c r="YA295" s="191"/>
      <c r="YB295" s="191"/>
      <c r="YC295" s="191"/>
      <c r="YD295" s="191"/>
      <c r="YE295" s="191"/>
      <c r="YF295" s="191"/>
      <c r="YG295" s="191"/>
      <c r="YH295" s="191"/>
      <c r="YI295" s="191"/>
      <c r="YJ295" s="191"/>
      <c r="YK295" s="191"/>
      <c r="YL295" s="191"/>
      <c r="YM295" s="191"/>
      <c r="YN295" s="191"/>
      <c r="YO295" s="191"/>
      <c r="YP295" s="191"/>
      <c r="YQ295" s="191"/>
      <c r="YR295" s="191"/>
      <c r="YS295" s="191"/>
      <c r="YT295" s="191"/>
      <c r="YU295" s="191"/>
      <c r="YV295" s="191"/>
      <c r="YW295" s="191"/>
      <c r="YX295" s="191"/>
      <c r="YY295" s="191"/>
      <c r="YZ295" s="191"/>
      <c r="ZA295" s="191"/>
      <c r="ZB295" s="191"/>
      <c r="ZC295" s="191"/>
      <c r="ZD295" s="191"/>
      <c r="ZE295" s="191"/>
      <c r="ZF295" s="191"/>
      <c r="ZG295" s="191"/>
      <c r="ZH295" s="191"/>
      <c r="ZI295" s="191"/>
      <c r="ZJ295" s="191"/>
      <c r="ZK295" s="191"/>
      <c r="ZL295" s="191"/>
      <c r="ZM295" s="191"/>
      <c r="ZN295" s="191"/>
      <c r="ZO295" s="191"/>
      <c r="ZP295" s="191"/>
      <c r="ZQ295" s="191"/>
      <c r="ZR295" s="191"/>
      <c r="ZS295" s="191"/>
      <c r="ZT295" s="191"/>
      <c r="ZU295" s="191"/>
      <c r="ZV295" s="191"/>
      <c r="ZW295" s="191"/>
      <c r="ZX295" s="191"/>
      <c r="ZY295" s="191"/>
      <c r="ZZ295" s="191"/>
      <c r="AAA295" s="191"/>
      <c r="AAB295" s="191"/>
      <c r="AAC295" s="191"/>
      <c r="AAD295" s="191"/>
      <c r="AAE295" s="191"/>
      <c r="AAF295" s="191"/>
      <c r="AAG295" s="191"/>
      <c r="AAH295" s="191"/>
      <c r="AAI295" s="191"/>
      <c r="AAJ295" s="191"/>
      <c r="AAK295" s="191"/>
      <c r="AAL295" s="191"/>
      <c r="AAM295" s="191"/>
      <c r="AAN295" s="191"/>
      <c r="AAO295" s="191"/>
      <c r="AAP295" s="191"/>
      <c r="AAQ295" s="191"/>
      <c r="AAR295" s="191"/>
      <c r="AAS295" s="191"/>
      <c r="AAT295" s="191"/>
      <c r="AAU295" s="191"/>
      <c r="AAV295" s="191"/>
      <c r="AAW295" s="191"/>
      <c r="AAX295" s="191"/>
      <c r="AAY295" s="191"/>
      <c r="AAZ295" s="191"/>
      <c r="ABA295" s="191"/>
      <c r="ABB295" s="191"/>
      <c r="ABC295" s="191"/>
      <c r="ABD295" s="191"/>
      <c r="ABE295" s="191"/>
      <c r="ABF295" s="191"/>
      <c r="ABG295" s="191"/>
      <c r="ABH295" s="191"/>
      <c r="ABI295" s="191"/>
      <c r="ABJ295" s="191"/>
      <c r="ABK295" s="191"/>
      <c r="ABL295" s="191"/>
      <c r="ABM295" s="191"/>
      <c r="ABN295" s="191"/>
      <c r="ABO295" s="191"/>
      <c r="ABP295" s="191"/>
      <c r="ABQ295" s="191"/>
      <c r="ABR295" s="191"/>
      <c r="ABS295" s="191"/>
      <c r="ABT295" s="191"/>
      <c r="ABU295" s="191"/>
      <c r="ABV295" s="191"/>
      <c r="ABW295" s="191"/>
      <c r="ABX295" s="191"/>
      <c r="ABY295" s="191"/>
      <c r="ABZ295" s="191"/>
      <c r="ACA295" s="191"/>
      <c r="ACB295" s="191"/>
      <c r="ACC295" s="191"/>
      <c r="ACD295" s="191"/>
      <c r="ACE295" s="191"/>
      <c r="ACF295" s="191"/>
      <c r="ACG295" s="191"/>
      <c r="ACH295" s="191"/>
      <c r="ACI295" s="191"/>
      <c r="ACJ295" s="191"/>
      <c r="ACK295" s="191"/>
      <c r="ACL295" s="191"/>
      <c r="ACM295" s="191"/>
      <c r="ACN295" s="191"/>
      <c r="ACO295" s="191"/>
      <c r="ACP295" s="191"/>
      <c r="ACQ295" s="191"/>
      <c r="ACR295" s="191"/>
      <c r="ACS295" s="191"/>
      <c r="ACT295" s="191"/>
      <c r="ACU295" s="191"/>
      <c r="ACV295" s="191"/>
      <c r="ACW295" s="191"/>
      <c r="ACX295" s="191"/>
      <c r="ACY295" s="191"/>
      <c r="ACZ295" s="191"/>
      <c r="ADA295" s="191"/>
      <c r="ADB295" s="191"/>
      <c r="ADC295" s="191"/>
      <c r="ADD295" s="191"/>
      <c r="ADE295" s="191"/>
      <c r="ADF295" s="191"/>
      <c r="ADG295" s="191"/>
      <c r="ADH295" s="191"/>
      <c r="ADI295" s="191"/>
      <c r="ADJ295" s="191"/>
      <c r="ADK295" s="191"/>
      <c r="ADL295" s="191"/>
      <c r="ADM295" s="191"/>
      <c r="ADN295" s="191"/>
      <c r="ADO295" s="191"/>
      <c r="ADP295" s="191"/>
      <c r="ADQ295" s="191"/>
      <c r="ADR295" s="191"/>
      <c r="ADS295" s="191"/>
      <c r="ADT295" s="191"/>
      <c r="ADU295" s="191"/>
      <c r="ADV295" s="191"/>
      <c r="ADW295" s="191"/>
      <c r="ADX295" s="191"/>
      <c r="ADY295" s="191"/>
      <c r="ADZ295" s="191"/>
      <c r="AEA295" s="191"/>
      <c r="AEB295" s="191"/>
      <c r="AEC295" s="191"/>
      <c r="AED295" s="191"/>
      <c r="AEE295" s="191"/>
      <c r="AEF295" s="191"/>
      <c r="AEG295" s="191"/>
      <c r="AEH295" s="191"/>
      <c r="AEI295" s="191"/>
      <c r="AEJ295" s="191"/>
      <c r="AEK295" s="191"/>
      <c r="AEL295" s="191"/>
      <c r="AEM295" s="191"/>
      <c r="AEN295" s="191"/>
      <c r="AEO295" s="191"/>
      <c r="AEP295" s="191"/>
      <c r="AEQ295" s="191"/>
      <c r="AER295" s="191"/>
      <c r="AES295" s="191"/>
      <c r="AET295" s="191"/>
      <c r="AEU295" s="191"/>
      <c r="AEV295" s="191"/>
      <c r="AEW295" s="191"/>
      <c r="AEX295" s="191"/>
      <c r="AEY295" s="191"/>
      <c r="AEZ295" s="191"/>
      <c r="AFA295" s="191"/>
      <c r="AFB295" s="191"/>
      <c r="AFC295" s="191"/>
      <c r="AFD295" s="191"/>
      <c r="AFE295" s="191"/>
      <c r="AFF295" s="191"/>
      <c r="AFG295" s="191"/>
      <c r="AFH295" s="191"/>
      <c r="AFI295" s="191"/>
      <c r="AFJ295" s="191"/>
      <c r="AFK295" s="191"/>
      <c r="AFL295" s="191"/>
      <c r="AFM295" s="191"/>
      <c r="AFN295" s="191"/>
      <c r="AFO295" s="191"/>
      <c r="AFP295" s="191"/>
      <c r="AFQ295" s="191"/>
      <c r="AFR295" s="191"/>
      <c r="AFS295" s="191"/>
      <c r="AFT295" s="191"/>
      <c r="AFU295" s="191"/>
      <c r="AFV295" s="191"/>
      <c r="AFW295" s="191"/>
      <c r="AFX295" s="191"/>
      <c r="AFY295" s="191"/>
      <c r="AFZ295" s="191"/>
      <c r="AGA295" s="191"/>
      <c r="AGB295" s="191"/>
      <c r="AGC295" s="191"/>
      <c r="AGD295" s="191"/>
      <c r="AGE295" s="191"/>
      <c r="AGF295" s="191"/>
      <c r="AGG295" s="191"/>
      <c r="AGH295" s="191"/>
      <c r="AGI295" s="191"/>
      <c r="AGJ295" s="191"/>
      <c r="AGK295" s="191"/>
      <c r="AGL295" s="191"/>
      <c r="AGM295" s="191"/>
      <c r="AGN295" s="191"/>
      <c r="AGO295" s="191"/>
      <c r="AGP295" s="191"/>
      <c r="AGQ295" s="191"/>
      <c r="AGR295" s="191"/>
      <c r="AGS295" s="191"/>
      <c r="AGT295" s="191"/>
      <c r="AGU295" s="191"/>
      <c r="AGV295" s="191"/>
      <c r="AGW295" s="191"/>
      <c r="AGX295" s="191"/>
      <c r="AGY295" s="191"/>
      <c r="AGZ295" s="191"/>
      <c r="AHA295" s="191"/>
      <c r="AHB295" s="191"/>
      <c r="AHC295" s="191"/>
      <c r="AHD295" s="191"/>
      <c r="AHE295" s="191"/>
      <c r="AHF295" s="191"/>
      <c r="AHG295" s="191"/>
      <c r="AHH295" s="191"/>
      <c r="AHI295" s="191"/>
      <c r="AHJ295" s="191"/>
      <c r="AHK295" s="191"/>
      <c r="AHL295" s="191"/>
      <c r="AHM295" s="191"/>
      <c r="AHN295" s="191"/>
      <c r="AHO295" s="191"/>
      <c r="AHP295" s="191"/>
      <c r="AHQ295" s="191"/>
      <c r="AHR295" s="191"/>
      <c r="AHS295" s="191"/>
      <c r="AHT295" s="191"/>
      <c r="AHU295" s="191"/>
      <c r="AHV295" s="191"/>
      <c r="AHW295" s="191"/>
      <c r="AHX295" s="191"/>
      <c r="AHY295" s="191"/>
      <c r="AHZ295" s="191"/>
      <c r="AIA295" s="191"/>
      <c r="AIB295" s="191"/>
      <c r="AIC295" s="191"/>
      <c r="AID295" s="191"/>
      <c r="AIE295" s="191"/>
      <c r="AIF295" s="191"/>
      <c r="AIG295" s="191"/>
      <c r="AIH295" s="191"/>
      <c r="AII295" s="191"/>
      <c r="AIJ295" s="191"/>
      <c r="AIK295" s="191"/>
      <c r="AIL295" s="191"/>
      <c r="AIM295" s="191"/>
      <c r="AIN295" s="191"/>
      <c r="AIO295" s="191"/>
      <c r="AIP295" s="191"/>
      <c r="AIQ295" s="191"/>
      <c r="AIR295" s="191"/>
      <c r="AIS295" s="191"/>
      <c r="AIT295" s="191"/>
      <c r="AIU295" s="191"/>
      <c r="AIV295" s="191"/>
      <c r="AIW295" s="191"/>
      <c r="AIX295" s="191"/>
      <c r="AIY295" s="191"/>
      <c r="AIZ295" s="191"/>
      <c r="AJA295" s="191"/>
      <c r="AJB295" s="191"/>
      <c r="AJC295" s="191"/>
      <c r="AJD295" s="191"/>
      <c r="AJE295" s="191"/>
      <c r="AJF295" s="191"/>
      <c r="AJG295" s="191"/>
      <c r="AJH295" s="191"/>
      <c r="AJI295" s="191"/>
      <c r="AJJ295" s="191"/>
      <c r="AJK295" s="191"/>
      <c r="AJL295" s="191"/>
      <c r="AJM295" s="191"/>
      <c r="AJN295" s="191"/>
      <c r="AJO295" s="191"/>
      <c r="AJP295" s="191"/>
      <c r="AJQ295" s="191"/>
      <c r="AJR295" s="191"/>
      <c r="AJS295" s="191"/>
      <c r="AJT295" s="191"/>
      <c r="AJU295" s="191"/>
      <c r="AJV295" s="191"/>
      <c r="AJW295" s="191"/>
      <c r="AJX295" s="191"/>
      <c r="AJY295" s="191"/>
      <c r="AJZ295" s="191"/>
      <c r="AKA295" s="191"/>
      <c r="AKB295" s="191"/>
      <c r="AKC295" s="191"/>
      <c r="AKD295" s="191"/>
      <c r="AKE295" s="191"/>
      <c r="AKF295" s="191"/>
      <c r="AKG295" s="191"/>
      <c r="AKH295" s="191"/>
      <c r="AKI295" s="191"/>
      <c r="AKJ295" s="191"/>
      <c r="AKK295" s="191"/>
      <c r="AKL295" s="191"/>
      <c r="AKM295" s="191"/>
      <c r="AKN295" s="191"/>
      <c r="AKO295" s="191"/>
      <c r="AKP295" s="191"/>
      <c r="AKQ295" s="191"/>
      <c r="AKR295" s="191"/>
      <c r="AKS295" s="191"/>
      <c r="AKT295" s="191"/>
      <c r="AKU295" s="191"/>
      <c r="AKV295" s="191"/>
      <c r="AKW295" s="191"/>
      <c r="AKX295" s="191"/>
      <c r="AKY295" s="191"/>
      <c r="AKZ295" s="191"/>
      <c r="ALA295" s="191"/>
      <c r="ALB295" s="191"/>
      <c r="ALC295" s="191"/>
      <c r="ALD295" s="191"/>
    </row>
    <row r="296" spans="1:992" s="137" customFormat="1" ht="12.75" customHeight="1">
      <c r="A296" s="2390" t="s">
        <v>1537</v>
      </c>
      <c r="B296" s="2384" t="s">
        <v>2014</v>
      </c>
      <c r="C296" s="2384" t="s">
        <v>976</v>
      </c>
      <c r="D296" s="718" t="s">
        <v>296</v>
      </c>
      <c r="E296" s="468">
        <f>E298+E305</f>
        <v>118582910</v>
      </c>
      <c r="F296" s="468">
        <f>F298+F305</f>
        <v>22463758.629999999</v>
      </c>
      <c r="G296" s="2384" t="s">
        <v>3313</v>
      </c>
      <c r="H296" s="2384" t="s">
        <v>1645</v>
      </c>
      <c r="I296" s="2390" t="s">
        <v>591</v>
      </c>
      <c r="J296" s="2390">
        <v>700</v>
      </c>
      <c r="K296" s="2390"/>
      <c r="L296" s="2723" t="s">
        <v>2827</v>
      </c>
      <c r="M296" s="580"/>
      <c r="N296" s="406"/>
      <c r="O296" s="406"/>
      <c r="P296" s="191"/>
      <c r="Q296" s="191"/>
      <c r="R296" s="191"/>
      <c r="S296" s="191"/>
      <c r="T296" s="191"/>
      <c r="U296" s="191"/>
      <c r="V296" s="191"/>
      <c r="W296" s="191"/>
      <c r="X296" s="191"/>
      <c r="Y296" s="191"/>
      <c r="Z296" s="191"/>
      <c r="AA296" s="191"/>
      <c r="AB296" s="191"/>
      <c r="AC296" s="191"/>
      <c r="AD296" s="191"/>
      <c r="AE296" s="191"/>
      <c r="AF296" s="191"/>
      <c r="AG296" s="191"/>
      <c r="AH296" s="191"/>
      <c r="AI296" s="191"/>
      <c r="AJ296" s="191"/>
      <c r="AK296" s="191"/>
      <c r="AL296" s="191"/>
      <c r="AM296" s="191"/>
      <c r="AN296" s="191"/>
      <c r="AO296" s="191"/>
      <c r="AP296" s="191"/>
      <c r="AQ296" s="191"/>
      <c r="AR296" s="191"/>
      <c r="AS296" s="191"/>
      <c r="AT296" s="191"/>
      <c r="AU296" s="191"/>
      <c r="AV296" s="191"/>
      <c r="AW296" s="191"/>
      <c r="AX296" s="191"/>
      <c r="AY296" s="191"/>
      <c r="AZ296" s="191"/>
      <c r="BA296" s="191"/>
      <c r="BB296" s="191"/>
      <c r="BC296" s="191"/>
      <c r="BD296" s="191"/>
      <c r="BE296" s="191"/>
      <c r="BF296" s="191"/>
      <c r="BG296" s="191"/>
      <c r="BH296" s="191"/>
      <c r="BI296" s="191"/>
      <c r="BJ296" s="191"/>
      <c r="BK296" s="191"/>
      <c r="BL296" s="191"/>
      <c r="BM296" s="191"/>
      <c r="BN296" s="191"/>
      <c r="BO296" s="191"/>
      <c r="BP296" s="191"/>
      <c r="BQ296" s="191"/>
      <c r="BR296" s="191"/>
      <c r="BS296" s="191"/>
      <c r="BT296" s="191"/>
      <c r="BU296" s="191"/>
      <c r="BV296" s="191"/>
      <c r="BW296" s="191"/>
      <c r="BX296" s="191"/>
      <c r="BY296" s="191"/>
      <c r="BZ296" s="191"/>
      <c r="CA296" s="191"/>
      <c r="CB296" s="191"/>
      <c r="CC296" s="191"/>
      <c r="CD296" s="191"/>
      <c r="CE296" s="191"/>
      <c r="CF296" s="191"/>
      <c r="CG296" s="191"/>
      <c r="CH296" s="191"/>
      <c r="CI296" s="191"/>
      <c r="CJ296" s="191"/>
      <c r="CK296" s="191"/>
      <c r="CL296" s="191"/>
      <c r="CM296" s="191"/>
      <c r="CN296" s="191"/>
      <c r="CO296" s="191"/>
      <c r="CP296" s="191"/>
      <c r="CQ296" s="191"/>
      <c r="CR296" s="191"/>
      <c r="CS296" s="191"/>
      <c r="CT296" s="191"/>
      <c r="CU296" s="191"/>
      <c r="CV296" s="191"/>
      <c r="CW296" s="191"/>
      <c r="CX296" s="191"/>
      <c r="CY296" s="191"/>
      <c r="CZ296" s="191"/>
      <c r="DA296" s="191"/>
      <c r="DB296" s="191"/>
      <c r="DC296" s="191"/>
      <c r="DD296" s="191"/>
      <c r="DE296" s="191"/>
      <c r="DF296" s="191"/>
      <c r="DG296" s="191"/>
      <c r="DH296" s="191"/>
      <c r="DI296" s="191"/>
      <c r="DJ296" s="191"/>
      <c r="DK296" s="191"/>
      <c r="DL296" s="191"/>
      <c r="DM296" s="191"/>
      <c r="DN296" s="191"/>
      <c r="DO296" s="191"/>
      <c r="DP296" s="191"/>
      <c r="DQ296" s="191"/>
      <c r="DR296" s="191"/>
      <c r="DS296" s="191"/>
      <c r="DT296" s="191"/>
      <c r="DU296" s="191"/>
      <c r="DV296" s="191"/>
      <c r="DW296" s="191"/>
      <c r="DX296" s="191"/>
      <c r="DY296" s="191"/>
      <c r="DZ296" s="191"/>
      <c r="EA296" s="191"/>
      <c r="EB296" s="191"/>
      <c r="EC296" s="191"/>
      <c r="ED296" s="191"/>
      <c r="EE296" s="191"/>
      <c r="EF296" s="191"/>
      <c r="EG296" s="191"/>
      <c r="EH296" s="191"/>
      <c r="EI296" s="191"/>
      <c r="EJ296" s="191"/>
      <c r="EK296" s="191"/>
      <c r="EL296" s="191"/>
      <c r="EM296" s="191"/>
      <c r="EN296" s="191"/>
      <c r="EO296" s="191"/>
      <c r="EP296" s="191"/>
      <c r="EQ296" s="191"/>
      <c r="ER296" s="191"/>
      <c r="ES296" s="191"/>
      <c r="ET296" s="191"/>
      <c r="EU296" s="191"/>
      <c r="EV296" s="191"/>
      <c r="EW296" s="191"/>
      <c r="EX296" s="191"/>
      <c r="EY296" s="191"/>
      <c r="EZ296" s="191"/>
      <c r="FA296" s="191"/>
      <c r="FB296" s="191"/>
      <c r="FC296" s="191"/>
      <c r="FD296" s="191"/>
      <c r="FE296" s="191"/>
      <c r="FF296" s="191"/>
      <c r="FG296" s="191"/>
      <c r="FH296" s="191"/>
      <c r="FI296" s="191"/>
      <c r="FJ296" s="191"/>
      <c r="FK296" s="191"/>
      <c r="FL296" s="191"/>
      <c r="FM296" s="191"/>
      <c r="FN296" s="191"/>
      <c r="FO296" s="191"/>
      <c r="FP296" s="191"/>
      <c r="FQ296" s="191"/>
      <c r="FR296" s="191"/>
      <c r="FS296" s="191"/>
      <c r="FT296" s="191"/>
      <c r="FU296" s="191"/>
      <c r="FV296" s="191"/>
      <c r="FW296" s="191"/>
      <c r="FX296" s="191"/>
      <c r="FY296" s="191"/>
      <c r="FZ296" s="191"/>
      <c r="GA296" s="191"/>
      <c r="GB296" s="191"/>
      <c r="GC296" s="191"/>
      <c r="GD296" s="191"/>
      <c r="GE296" s="191"/>
      <c r="GF296" s="191"/>
      <c r="GG296" s="191"/>
      <c r="GH296" s="191"/>
      <c r="GI296" s="191"/>
      <c r="GJ296" s="191"/>
      <c r="GK296" s="191"/>
      <c r="GL296" s="191"/>
      <c r="GM296" s="191"/>
      <c r="GN296" s="191"/>
      <c r="GO296" s="191"/>
      <c r="GP296" s="191"/>
      <c r="GQ296" s="191"/>
      <c r="GR296" s="191"/>
      <c r="GS296" s="191"/>
      <c r="GT296" s="191"/>
      <c r="GU296" s="191"/>
      <c r="GV296" s="191"/>
      <c r="GW296" s="191"/>
      <c r="GX296" s="191"/>
      <c r="GY296" s="191"/>
      <c r="GZ296" s="191"/>
      <c r="HA296" s="191"/>
      <c r="HB296" s="191"/>
      <c r="HC296" s="191"/>
      <c r="HD296" s="191"/>
      <c r="HE296" s="191"/>
      <c r="HF296" s="191"/>
      <c r="HG296" s="191"/>
      <c r="HH296" s="191"/>
      <c r="HI296" s="191"/>
      <c r="HJ296" s="191"/>
      <c r="HK296" s="191"/>
      <c r="HL296" s="191"/>
      <c r="HM296" s="191"/>
      <c r="HN296" s="191"/>
      <c r="HO296" s="191"/>
      <c r="HP296" s="191"/>
      <c r="HQ296" s="191"/>
      <c r="HR296" s="191"/>
      <c r="HS296" s="191"/>
      <c r="HT296" s="191"/>
      <c r="HU296" s="191"/>
      <c r="HV296" s="191"/>
      <c r="HW296" s="191"/>
      <c r="HX296" s="191"/>
      <c r="HY296" s="191"/>
      <c r="HZ296" s="191"/>
      <c r="IA296" s="191"/>
      <c r="IB296" s="191"/>
      <c r="IC296" s="191"/>
      <c r="ID296" s="191"/>
      <c r="IE296" s="191"/>
      <c r="IF296" s="191"/>
      <c r="IG296" s="191"/>
      <c r="IH296" s="191"/>
      <c r="II296" s="191"/>
      <c r="IJ296" s="191"/>
      <c r="IK296" s="191"/>
      <c r="IL296" s="191"/>
      <c r="IM296" s="191"/>
      <c r="IN296" s="191"/>
      <c r="IO296" s="191"/>
      <c r="IP296" s="191"/>
      <c r="IQ296" s="191"/>
      <c r="IR296" s="191"/>
      <c r="IS296" s="191"/>
      <c r="IT296" s="191"/>
      <c r="IU296" s="191"/>
      <c r="IV296" s="191"/>
      <c r="IW296" s="191"/>
      <c r="IX296" s="191"/>
      <c r="IY296" s="191"/>
      <c r="IZ296" s="191"/>
      <c r="JA296" s="191"/>
      <c r="JB296" s="191"/>
      <c r="JC296" s="191"/>
      <c r="JD296" s="191"/>
      <c r="JE296" s="191"/>
      <c r="JF296" s="191"/>
      <c r="JG296" s="191"/>
      <c r="JH296" s="191"/>
      <c r="JI296" s="191"/>
      <c r="JJ296" s="191"/>
      <c r="JK296" s="191"/>
      <c r="JL296" s="191"/>
      <c r="JM296" s="191"/>
      <c r="JN296" s="191"/>
      <c r="JO296" s="191"/>
      <c r="JP296" s="191"/>
      <c r="JQ296" s="191"/>
      <c r="JR296" s="191"/>
      <c r="JS296" s="191"/>
      <c r="JT296" s="191"/>
      <c r="JU296" s="191"/>
      <c r="JV296" s="191"/>
      <c r="JW296" s="191"/>
      <c r="JX296" s="191"/>
      <c r="JY296" s="191"/>
      <c r="JZ296" s="191"/>
      <c r="KA296" s="191"/>
      <c r="KB296" s="191"/>
      <c r="KC296" s="191"/>
      <c r="KD296" s="191"/>
      <c r="KE296" s="191"/>
      <c r="KF296" s="191"/>
      <c r="KG296" s="191"/>
      <c r="KH296" s="191"/>
      <c r="KI296" s="191"/>
      <c r="KJ296" s="191"/>
      <c r="KK296" s="191"/>
      <c r="KL296" s="191"/>
      <c r="KM296" s="191"/>
      <c r="KN296" s="191"/>
      <c r="KO296" s="191"/>
      <c r="KP296" s="191"/>
      <c r="KQ296" s="191"/>
      <c r="KR296" s="191"/>
      <c r="KS296" s="191"/>
      <c r="KT296" s="191"/>
      <c r="KU296" s="191"/>
      <c r="KV296" s="191"/>
      <c r="KW296" s="191"/>
      <c r="KX296" s="191"/>
      <c r="KY296" s="191"/>
      <c r="KZ296" s="191"/>
      <c r="LA296" s="191"/>
      <c r="LB296" s="191"/>
      <c r="LC296" s="191"/>
      <c r="LD296" s="191"/>
      <c r="LE296" s="191"/>
      <c r="LF296" s="191"/>
      <c r="LG296" s="191"/>
      <c r="LH296" s="191"/>
      <c r="LI296" s="191"/>
      <c r="LJ296" s="191"/>
      <c r="LK296" s="191"/>
      <c r="LL296" s="191"/>
      <c r="LM296" s="191"/>
      <c r="LN296" s="191"/>
      <c r="LO296" s="191"/>
      <c r="LP296" s="191"/>
      <c r="LQ296" s="191"/>
      <c r="LR296" s="191"/>
      <c r="LS296" s="191"/>
      <c r="LT296" s="191"/>
      <c r="LU296" s="191"/>
      <c r="LV296" s="191"/>
      <c r="LW296" s="191"/>
      <c r="LX296" s="191"/>
      <c r="LY296" s="191"/>
      <c r="LZ296" s="191"/>
      <c r="MA296" s="191"/>
      <c r="MB296" s="191"/>
      <c r="MC296" s="191"/>
      <c r="MD296" s="191"/>
      <c r="ME296" s="191"/>
      <c r="MF296" s="191"/>
      <c r="MG296" s="191"/>
      <c r="MH296" s="191"/>
      <c r="MI296" s="191"/>
      <c r="MJ296" s="191"/>
      <c r="MK296" s="191"/>
      <c r="ML296" s="191"/>
      <c r="MM296" s="191"/>
      <c r="MN296" s="191"/>
      <c r="MO296" s="191"/>
      <c r="MP296" s="191"/>
      <c r="MQ296" s="191"/>
      <c r="MR296" s="191"/>
      <c r="MS296" s="191"/>
      <c r="MT296" s="191"/>
      <c r="MU296" s="191"/>
      <c r="MV296" s="191"/>
      <c r="MW296" s="191"/>
      <c r="MX296" s="191"/>
      <c r="MY296" s="191"/>
      <c r="MZ296" s="191"/>
      <c r="NA296" s="191"/>
      <c r="NB296" s="191"/>
      <c r="NC296" s="191"/>
      <c r="ND296" s="191"/>
      <c r="NE296" s="191"/>
      <c r="NF296" s="191"/>
      <c r="NG296" s="191"/>
      <c r="NH296" s="191"/>
      <c r="NI296" s="191"/>
      <c r="NJ296" s="191"/>
      <c r="NK296" s="191"/>
      <c r="NL296" s="191"/>
      <c r="NM296" s="191"/>
      <c r="NN296" s="191"/>
      <c r="NO296" s="191"/>
      <c r="NP296" s="191"/>
      <c r="NQ296" s="191"/>
      <c r="NR296" s="191"/>
      <c r="NS296" s="191"/>
      <c r="NT296" s="191"/>
      <c r="NU296" s="191"/>
      <c r="NV296" s="191"/>
      <c r="NW296" s="191"/>
      <c r="NX296" s="191"/>
      <c r="NY296" s="191"/>
      <c r="NZ296" s="191"/>
      <c r="OA296" s="191"/>
      <c r="OB296" s="191"/>
      <c r="OC296" s="191"/>
      <c r="OD296" s="191"/>
      <c r="OE296" s="191"/>
      <c r="OF296" s="191"/>
      <c r="OG296" s="191"/>
      <c r="OH296" s="191"/>
      <c r="OI296" s="191"/>
      <c r="OJ296" s="191"/>
      <c r="OK296" s="191"/>
      <c r="OL296" s="191"/>
      <c r="OM296" s="191"/>
      <c r="ON296" s="191"/>
      <c r="OO296" s="191"/>
      <c r="OP296" s="191"/>
      <c r="OQ296" s="191"/>
      <c r="OR296" s="191"/>
      <c r="OS296" s="191"/>
      <c r="OT296" s="191"/>
      <c r="OU296" s="191"/>
      <c r="OV296" s="191"/>
      <c r="OW296" s="191"/>
      <c r="OX296" s="191"/>
      <c r="OY296" s="191"/>
      <c r="OZ296" s="191"/>
      <c r="PA296" s="191"/>
      <c r="PB296" s="191"/>
      <c r="PC296" s="191"/>
      <c r="PD296" s="191"/>
      <c r="PE296" s="191"/>
      <c r="PF296" s="191"/>
      <c r="PG296" s="191"/>
      <c r="PH296" s="191"/>
      <c r="PI296" s="191"/>
      <c r="PJ296" s="191"/>
      <c r="PK296" s="191"/>
      <c r="PL296" s="191"/>
      <c r="PM296" s="191"/>
      <c r="PN296" s="191"/>
      <c r="PO296" s="191"/>
      <c r="PP296" s="191"/>
      <c r="PQ296" s="191"/>
      <c r="PR296" s="191"/>
      <c r="PS296" s="191"/>
      <c r="PT296" s="191"/>
      <c r="PU296" s="191"/>
      <c r="PV296" s="191"/>
      <c r="PW296" s="191"/>
      <c r="PX296" s="191"/>
      <c r="PY296" s="191"/>
      <c r="PZ296" s="191"/>
      <c r="QA296" s="191"/>
      <c r="QB296" s="191"/>
      <c r="QC296" s="191"/>
      <c r="QD296" s="191"/>
      <c r="QE296" s="191"/>
      <c r="QF296" s="191"/>
      <c r="QG296" s="191"/>
      <c r="QH296" s="191"/>
      <c r="QI296" s="191"/>
      <c r="QJ296" s="191"/>
      <c r="QK296" s="191"/>
      <c r="QL296" s="191"/>
      <c r="QM296" s="191"/>
      <c r="QN296" s="191"/>
      <c r="QO296" s="191"/>
      <c r="QP296" s="191"/>
      <c r="QQ296" s="191"/>
      <c r="QR296" s="191"/>
      <c r="QS296" s="191"/>
      <c r="QT296" s="191"/>
      <c r="QU296" s="191"/>
      <c r="QV296" s="191"/>
      <c r="QW296" s="191"/>
      <c r="QX296" s="191"/>
      <c r="QY296" s="191"/>
      <c r="QZ296" s="191"/>
      <c r="RA296" s="191"/>
      <c r="RB296" s="191"/>
      <c r="RC296" s="191"/>
      <c r="RD296" s="191"/>
      <c r="RE296" s="191"/>
      <c r="RF296" s="191"/>
      <c r="RG296" s="191"/>
      <c r="RH296" s="191"/>
      <c r="RI296" s="191"/>
      <c r="RJ296" s="191"/>
      <c r="RK296" s="191"/>
      <c r="RL296" s="191"/>
      <c r="RM296" s="191"/>
      <c r="RN296" s="191"/>
      <c r="RO296" s="191"/>
      <c r="RP296" s="191"/>
      <c r="RQ296" s="191"/>
      <c r="RR296" s="191"/>
      <c r="RS296" s="191"/>
      <c r="RT296" s="191"/>
      <c r="RU296" s="191"/>
      <c r="RV296" s="191"/>
      <c r="RW296" s="191"/>
      <c r="RX296" s="191"/>
      <c r="RY296" s="191"/>
      <c r="RZ296" s="191"/>
      <c r="SA296" s="191"/>
      <c r="SB296" s="191"/>
      <c r="SC296" s="191"/>
      <c r="SD296" s="191"/>
      <c r="SE296" s="191"/>
      <c r="SF296" s="191"/>
      <c r="SG296" s="191"/>
      <c r="SH296" s="191"/>
      <c r="SI296" s="191"/>
      <c r="SJ296" s="191"/>
      <c r="SK296" s="191"/>
      <c r="SL296" s="191"/>
      <c r="SM296" s="191"/>
      <c r="SN296" s="191"/>
      <c r="SO296" s="191"/>
      <c r="SP296" s="191"/>
      <c r="SQ296" s="191"/>
      <c r="SR296" s="191"/>
      <c r="SS296" s="191"/>
      <c r="ST296" s="191"/>
      <c r="SU296" s="191"/>
      <c r="SV296" s="191"/>
      <c r="SW296" s="191"/>
      <c r="SX296" s="191"/>
      <c r="SY296" s="191"/>
      <c r="SZ296" s="191"/>
      <c r="TA296" s="191"/>
      <c r="TB296" s="191"/>
      <c r="TC296" s="191"/>
      <c r="TD296" s="191"/>
      <c r="TE296" s="191"/>
      <c r="TF296" s="191"/>
      <c r="TG296" s="191"/>
      <c r="TH296" s="191"/>
      <c r="TI296" s="191"/>
      <c r="TJ296" s="191"/>
      <c r="TK296" s="191"/>
      <c r="TL296" s="191"/>
      <c r="TM296" s="191"/>
      <c r="TN296" s="191"/>
      <c r="TO296" s="191"/>
      <c r="TP296" s="191"/>
      <c r="TQ296" s="191"/>
      <c r="TR296" s="191"/>
      <c r="TS296" s="191"/>
      <c r="TT296" s="191"/>
      <c r="TU296" s="191"/>
      <c r="TV296" s="191"/>
      <c r="TW296" s="191"/>
      <c r="TX296" s="191"/>
      <c r="TY296" s="191"/>
      <c r="TZ296" s="191"/>
      <c r="UA296" s="191"/>
      <c r="UB296" s="191"/>
      <c r="UC296" s="191"/>
      <c r="UD296" s="191"/>
      <c r="UE296" s="191"/>
      <c r="UF296" s="191"/>
      <c r="UG296" s="191"/>
      <c r="UH296" s="191"/>
      <c r="UI296" s="191"/>
      <c r="UJ296" s="191"/>
      <c r="UK296" s="191"/>
      <c r="UL296" s="191"/>
      <c r="UM296" s="191"/>
      <c r="UN296" s="191"/>
      <c r="UO296" s="191"/>
      <c r="UP296" s="191"/>
      <c r="UQ296" s="191"/>
      <c r="UR296" s="191"/>
      <c r="US296" s="191"/>
      <c r="UT296" s="191"/>
      <c r="UU296" s="191"/>
      <c r="UV296" s="191"/>
      <c r="UW296" s="191"/>
      <c r="UX296" s="191"/>
      <c r="UY296" s="191"/>
      <c r="UZ296" s="191"/>
      <c r="VA296" s="191"/>
      <c r="VB296" s="191"/>
      <c r="VC296" s="191"/>
      <c r="VD296" s="191"/>
      <c r="VE296" s="191"/>
      <c r="VF296" s="191"/>
      <c r="VG296" s="191"/>
      <c r="VH296" s="191"/>
      <c r="VI296" s="191"/>
      <c r="VJ296" s="191"/>
      <c r="VK296" s="191"/>
      <c r="VL296" s="191"/>
      <c r="VM296" s="191"/>
      <c r="VN296" s="191"/>
      <c r="VO296" s="191"/>
      <c r="VP296" s="191"/>
      <c r="VQ296" s="191"/>
      <c r="VR296" s="191"/>
      <c r="VS296" s="191"/>
      <c r="VT296" s="191"/>
      <c r="VU296" s="191"/>
      <c r="VV296" s="191"/>
      <c r="VW296" s="191"/>
      <c r="VX296" s="191"/>
      <c r="VY296" s="191"/>
      <c r="VZ296" s="191"/>
      <c r="WA296" s="191"/>
      <c r="WB296" s="191"/>
      <c r="WC296" s="191"/>
      <c r="WD296" s="191"/>
      <c r="WE296" s="191"/>
      <c r="WF296" s="191"/>
      <c r="WG296" s="191"/>
      <c r="WH296" s="191"/>
      <c r="WI296" s="191"/>
      <c r="WJ296" s="191"/>
      <c r="WK296" s="191"/>
      <c r="WL296" s="191"/>
      <c r="WM296" s="191"/>
      <c r="WN296" s="191"/>
      <c r="WO296" s="191"/>
      <c r="WP296" s="191"/>
      <c r="WQ296" s="191"/>
      <c r="WR296" s="191"/>
      <c r="WS296" s="191"/>
      <c r="WT296" s="191"/>
      <c r="WU296" s="191"/>
      <c r="WV296" s="191"/>
      <c r="WW296" s="191"/>
      <c r="WX296" s="191"/>
      <c r="WY296" s="191"/>
      <c r="WZ296" s="191"/>
      <c r="XA296" s="191"/>
      <c r="XB296" s="191"/>
      <c r="XC296" s="191"/>
      <c r="XD296" s="191"/>
      <c r="XE296" s="191"/>
      <c r="XF296" s="191"/>
      <c r="XG296" s="191"/>
      <c r="XH296" s="191"/>
      <c r="XI296" s="191"/>
      <c r="XJ296" s="191"/>
      <c r="XK296" s="191"/>
      <c r="XL296" s="191"/>
      <c r="XM296" s="191"/>
      <c r="XN296" s="191"/>
      <c r="XO296" s="191"/>
      <c r="XP296" s="191"/>
      <c r="XQ296" s="191"/>
      <c r="XR296" s="191"/>
      <c r="XS296" s="191"/>
      <c r="XT296" s="191"/>
      <c r="XU296" s="191"/>
      <c r="XV296" s="191"/>
      <c r="XW296" s="191"/>
      <c r="XX296" s="191"/>
      <c r="XY296" s="191"/>
      <c r="XZ296" s="191"/>
      <c r="YA296" s="191"/>
      <c r="YB296" s="191"/>
      <c r="YC296" s="191"/>
      <c r="YD296" s="191"/>
      <c r="YE296" s="191"/>
      <c r="YF296" s="191"/>
      <c r="YG296" s="191"/>
      <c r="YH296" s="191"/>
      <c r="YI296" s="191"/>
      <c r="YJ296" s="191"/>
      <c r="YK296" s="191"/>
      <c r="YL296" s="191"/>
      <c r="YM296" s="191"/>
      <c r="YN296" s="191"/>
      <c r="YO296" s="191"/>
      <c r="YP296" s="191"/>
      <c r="YQ296" s="191"/>
      <c r="YR296" s="191"/>
      <c r="YS296" s="191"/>
      <c r="YT296" s="191"/>
      <c r="YU296" s="191"/>
      <c r="YV296" s="191"/>
      <c r="YW296" s="191"/>
      <c r="YX296" s="191"/>
      <c r="YY296" s="191"/>
      <c r="YZ296" s="191"/>
      <c r="ZA296" s="191"/>
      <c r="ZB296" s="191"/>
      <c r="ZC296" s="191"/>
      <c r="ZD296" s="191"/>
      <c r="ZE296" s="191"/>
      <c r="ZF296" s="191"/>
      <c r="ZG296" s="191"/>
      <c r="ZH296" s="191"/>
      <c r="ZI296" s="191"/>
      <c r="ZJ296" s="191"/>
      <c r="ZK296" s="191"/>
      <c r="ZL296" s="191"/>
      <c r="ZM296" s="191"/>
      <c r="ZN296" s="191"/>
      <c r="ZO296" s="191"/>
      <c r="ZP296" s="191"/>
      <c r="ZQ296" s="191"/>
      <c r="ZR296" s="191"/>
      <c r="ZS296" s="191"/>
      <c r="ZT296" s="191"/>
      <c r="ZU296" s="191"/>
      <c r="ZV296" s="191"/>
      <c r="ZW296" s="191"/>
      <c r="ZX296" s="191"/>
      <c r="ZY296" s="191"/>
      <c r="ZZ296" s="191"/>
      <c r="AAA296" s="191"/>
      <c r="AAB296" s="191"/>
      <c r="AAC296" s="191"/>
      <c r="AAD296" s="191"/>
      <c r="AAE296" s="191"/>
      <c r="AAF296" s="191"/>
      <c r="AAG296" s="191"/>
      <c r="AAH296" s="191"/>
      <c r="AAI296" s="191"/>
      <c r="AAJ296" s="191"/>
      <c r="AAK296" s="191"/>
      <c r="AAL296" s="191"/>
      <c r="AAM296" s="191"/>
      <c r="AAN296" s="191"/>
      <c r="AAO296" s="191"/>
      <c r="AAP296" s="191"/>
      <c r="AAQ296" s="191"/>
      <c r="AAR296" s="191"/>
      <c r="AAS296" s="191"/>
      <c r="AAT296" s="191"/>
      <c r="AAU296" s="191"/>
      <c r="AAV296" s="191"/>
      <c r="AAW296" s="191"/>
      <c r="AAX296" s="191"/>
      <c r="AAY296" s="191"/>
      <c r="AAZ296" s="191"/>
      <c r="ABA296" s="191"/>
      <c r="ABB296" s="191"/>
      <c r="ABC296" s="191"/>
      <c r="ABD296" s="191"/>
      <c r="ABE296" s="191"/>
      <c r="ABF296" s="191"/>
      <c r="ABG296" s="191"/>
      <c r="ABH296" s="191"/>
      <c r="ABI296" s="191"/>
      <c r="ABJ296" s="191"/>
      <c r="ABK296" s="191"/>
      <c r="ABL296" s="191"/>
      <c r="ABM296" s="191"/>
      <c r="ABN296" s="191"/>
      <c r="ABO296" s="191"/>
      <c r="ABP296" s="191"/>
      <c r="ABQ296" s="191"/>
      <c r="ABR296" s="191"/>
      <c r="ABS296" s="191"/>
      <c r="ABT296" s="191"/>
      <c r="ABU296" s="191"/>
      <c r="ABV296" s="191"/>
      <c r="ABW296" s="191"/>
      <c r="ABX296" s="191"/>
      <c r="ABY296" s="191"/>
      <c r="ABZ296" s="191"/>
      <c r="ACA296" s="191"/>
      <c r="ACB296" s="191"/>
      <c r="ACC296" s="191"/>
      <c r="ACD296" s="191"/>
      <c r="ACE296" s="191"/>
      <c r="ACF296" s="191"/>
      <c r="ACG296" s="191"/>
      <c r="ACH296" s="191"/>
      <c r="ACI296" s="191"/>
      <c r="ACJ296" s="191"/>
      <c r="ACK296" s="191"/>
      <c r="ACL296" s="191"/>
      <c r="ACM296" s="191"/>
      <c r="ACN296" s="191"/>
      <c r="ACO296" s="191"/>
      <c r="ACP296" s="191"/>
      <c r="ACQ296" s="191"/>
      <c r="ACR296" s="191"/>
      <c r="ACS296" s="191"/>
      <c r="ACT296" s="191"/>
      <c r="ACU296" s="191"/>
      <c r="ACV296" s="191"/>
      <c r="ACW296" s="191"/>
      <c r="ACX296" s="191"/>
      <c r="ACY296" s="191"/>
      <c r="ACZ296" s="191"/>
      <c r="ADA296" s="191"/>
      <c r="ADB296" s="191"/>
      <c r="ADC296" s="191"/>
      <c r="ADD296" s="191"/>
      <c r="ADE296" s="191"/>
      <c r="ADF296" s="191"/>
      <c r="ADG296" s="191"/>
      <c r="ADH296" s="191"/>
      <c r="ADI296" s="191"/>
      <c r="ADJ296" s="191"/>
      <c r="ADK296" s="191"/>
      <c r="ADL296" s="191"/>
      <c r="ADM296" s="191"/>
      <c r="ADN296" s="191"/>
      <c r="ADO296" s="191"/>
      <c r="ADP296" s="191"/>
      <c r="ADQ296" s="191"/>
      <c r="ADR296" s="191"/>
      <c r="ADS296" s="191"/>
      <c r="ADT296" s="191"/>
      <c r="ADU296" s="191"/>
      <c r="ADV296" s="191"/>
      <c r="ADW296" s="191"/>
      <c r="ADX296" s="191"/>
      <c r="ADY296" s="191"/>
      <c r="ADZ296" s="191"/>
      <c r="AEA296" s="191"/>
      <c r="AEB296" s="191"/>
      <c r="AEC296" s="191"/>
      <c r="AED296" s="191"/>
      <c r="AEE296" s="191"/>
      <c r="AEF296" s="191"/>
      <c r="AEG296" s="191"/>
      <c r="AEH296" s="191"/>
      <c r="AEI296" s="191"/>
      <c r="AEJ296" s="191"/>
      <c r="AEK296" s="191"/>
      <c r="AEL296" s="191"/>
      <c r="AEM296" s="191"/>
      <c r="AEN296" s="191"/>
      <c r="AEO296" s="191"/>
      <c r="AEP296" s="191"/>
      <c r="AEQ296" s="191"/>
      <c r="AER296" s="191"/>
      <c r="AES296" s="191"/>
      <c r="AET296" s="191"/>
      <c r="AEU296" s="191"/>
      <c r="AEV296" s="191"/>
      <c r="AEW296" s="191"/>
      <c r="AEX296" s="191"/>
      <c r="AEY296" s="191"/>
      <c r="AEZ296" s="191"/>
      <c r="AFA296" s="191"/>
      <c r="AFB296" s="191"/>
      <c r="AFC296" s="191"/>
      <c r="AFD296" s="191"/>
      <c r="AFE296" s="191"/>
      <c r="AFF296" s="191"/>
      <c r="AFG296" s="191"/>
      <c r="AFH296" s="191"/>
      <c r="AFI296" s="191"/>
      <c r="AFJ296" s="191"/>
      <c r="AFK296" s="191"/>
      <c r="AFL296" s="191"/>
      <c r="AFM296" s="191"/>
      <c r="AFN296" s="191"/>
      <c r="AFO296" s="191"/>
      <c r="AFP296" s="191"/>
      <c r="AFQ296" s="191"/>
      <c r="AFR296" s="191"/>
      <c r="AFS296" s="191"/>
      <c r="AFT296" s="191"/>
      <c r="AFU296" s="191"/>
      <c r="AFV296" s="191"/>
      <c r="AFW296" s="191"/>
      <c r="AFX296" s="191"/>
      <c r="AFY296" s="191"/>
      <c r="AFZ296" s="191"/>
      <c r="AGA296" s="191"/>
      <c r="AGB296" s="191"/>
      <c r="AGC296" s="191"/>
      <c r="AGD296" s="191"/>
      <c r="AGE296" s="191"/>
      <c r="AGF296" s="191"/>
      <c r="AGG296" s="191"/>
      <c r="AGH296" s="191"/>
      <c r="AGI296" s="191"/>
      <c r="AGJ296" s="191"/>
      <c r="AGK296" s="191"/>
      <c r="AGL296" s="191"/>
      <c r="AGM296" s="191"/>
      <c r="AGN296" s="191"/>
      <c r="AGO296" s="191"/>
      <c r="AGP296" s="191"/>
      <c r="AGQ296" s="191"/>
      <c r="AGR296" s="191"/>
      <c r="AGS296" s="191"/>
      <c r="AGT296" s="191"/>
      <c r="AGU296" s="191"/>
      <c r="AGV296" s="191"/>
      <c r="AGW296" s="191"/>
      <c r="AGX296" s="191"/>
      <c r="AGY296" s="191"/>
      <c r="AGZ296" s="191"/>
      <c r="AHA296" s="191"/>
      <c r="AHB296" s="191"/>
      <c r="AHC296" s="191"/>
      <c r="AHD296" s="191"/>
      <c r="AHE296" s="191"/>
      <c r="AHF296" s="191"/>
      <c r="AHG296" s="191"/>
      <c r="AHH296" s="191"/>
      <c r="AHI296" s="191"/>
      <c r="AHJ296" s="191"/>
      <c r="AHK296" s="191"/>
      <c r="AHL296" s="191"/>
      <c r="AHM296" s="191"/>
      <c r="AHN296" s="191"/>
      <c r="AHO296" s="191"/>
      <c r="AHP296" s="191"/>
      <c r="AHQ296" s="191"/>
      <c r="AHR296" s="191"/>
      <c r="AHS296" s="191"/>
      <c r="AHT296" s="191"/>
      <c r="AHU296" s="191"/>
      <c r="AHV296" s="191"/>
      <c r="AHW296" s="191"/>
      <c r="AHX296" s="191"/>
      <c r="AHY296" s="191"/>
      <c r="AHZ296" s="191"/>
      <c r="AIA296" s="191"/>
      <c r="AIB296" s="191"/>
      <c r="AIC296" s="191"/>
      <c r="AID296" s="191"/>
      <c r="AIE296" s="191"/>
      <c r="AIF296" s="191"/>
      <c r="AIG296" s="191"/>
      <c r="AIH296" s="191"/>
      <c r="AII296" s="191"/>
      <c r="AIJ296" s="191"/>
      <c r="AIK296" s="191"/>
      <c r="AIL296" s="191"/>
      <c r="AIM296" s="191"/>
      <c r="AIN296" s="191"/>
      <c r="AIO296" s="191"/>
      <c r="AIP296" s="191"/>
      <c r="AIQ296" s="191"/>
      <c r="AIR296" s="191"/>
      <c r="AIS296" s="191"/>
      <c r="AIT296" s="191"/>
      <c r="AIU296" s="191"/>
      <c r="AIV296" s="191"/>
      <c r="AIW296" s="191"/>
      <c r="AIX296" s="191"/>
      <c r="AIY296" s="191"/>
      <c r="AIZ296" s="191"/>
      <c r="AJA296" s="191"/>
      <c r="AJB296" s="191"/>
      <c r="AJC296" s="191"/>
      <c r="AJD296" s="191"/>
      <c r="AJE296" s="191"/>
      <c r="AJF296" s="191"/>
      <c r="AJG296" s="191"/>
      <c r="AJH296" s="191"/>
      <c r="AJI296" s="191"/>
      <c r="AJJ296" s="191"/>
      <c r="AJK296" s="191"/>
      <c r="AJL296" s="191"/>
      <c r="AJM296" s="191"/>
      <c r="AJN296" s="191"/>
      <c r="AJO296" s="191"/>
      <c r="AJP296" s="191"/>
      <c r="AJQ296" s="191"/>
      <c r="AJR296" s="191"/>
      <c r="AJS296" s="191"/>
      <c r="AJT296" s="191"/>
      <c r="AJU296" s="191"/>
      <c r="AJV296" s="191"/>
      <c r="AJW296" s="191"/>
      <c r="AJX296" s="191"/>
      <c r="AJY296" s="191"/>
      <c r="AJZ296" s="191"/>
      <c r="AKA296" s="191"/>
      <c r="AKB296" s="191"/>
      <c r="AKC296" s="191"/>
      <c r="AKD296" s="191"/>
      <c r="AKE296" s="191"/>
      <c r="AKF296" s="191"/>
      <c r="AKG296" s="191"/>
      <c r="AKH296" s="191"/>
      <c r="AKI296" s="191"/>
      <c r="AKJ296" s="191"/>
      <c r="AKK296" s="191"/>
      <c r="AKL296" s="191"/>
      <c r="AKM296" s="191"/>
      <c r="AKN296" s="191"/>
      <c r="AKO296" s="191"/>
      <c r="AKP296" s="191"/>
      <c r="AKQ296" s="191"/>
      <c r="AKR296" s="191"/>
      <c r="AKS296" s="191"/>
      <c r="AKT296" s="191"/>
      <c r="AKU296" s="191"/>
      <c r="AKV296" s="191"/>
      <c r="AKW296" s="191"/>
      <c r="AKX296" s="191"/>
      <c r="AKY296" s="191"/>
      <c r="AKZ296" s="191"/>
      <c r="ALA296" s="191"/>
      <c r="ALB296" s="191"/>
      <c r="ALC296" s="191"/>
      <c r="ALD296" s="191"/>
    </row>
    <row r="297" spans="1:992" s="672" customFormat="1" ht="12.75" customHeight="1">
      <c r="A297" s="2391"/>
      <c r="B297" s="2385"/>
      <c r="C297" s="2385"/>
      <c r="D297" s="320" t="s">
        <v>2521</v>
      </c>
      <c r="E297" s="468">
        <f>E299</f>
        <v>264334949.5</v>
      </c>
      <c r="F297" s="468"/>
      <c r="G297" s="2385"/>
      <c r="H297" s="2385"/>
      <c r="I297" s="2391"/>
      <c r="J297" s="2391"/>
      <c r="K297" s="2391"/>
      <c r="L297" s="2724"/>
      <c r="M297" s="580"/>
      <c r="N297" s="406"/>
      <c r="O297" s="406"/>
      <c r="P297" s="406"/>
      <c r="Q297" s="406"/>
      <c r="R297" s="406"/>
      <c r="S297" s="406"/>
      <c r="T297" s="406"/>
      <c r="U297" s="406"/>
      <c r="V297" s="406"/>
      <c r="W297" s="406"/>
      <c r="X297" s="406"/>
      <c r="Y297" s="406"/>
      <c r="Z297" s="406"/>
      <c r="AA297" s="406"/>
      <c r="AB297" s="406"/>
      <c r="AC297" s="406"/>
      <c r="AD297" s="406"/>
      <c r="AE297" s="406"/>
      <c r="AF297" s="406"/>
      <c r="AG297" s="406"/>
      <c r="AH297" s="406"/>
      <c r="AI297" s="406"/>
      <c r="AJ297" s="406"/>
      <c r="AK297" s="406"/>
      <c r="AL297" s="406"/>
      <c r="AM297" s="406"/>
      <c r="AN297" s="406"/>
      <c r="AO297" s="406"/>
      <c r="AP297" s="406"/>
      <c r="AQ297" s="406"/>
      <c r="AR297" s="406"/>
      <c r="AS297" s="406"/>
      <c r="AT297" s="406"/>
      <c r="AU297" s="406"/>
      <c r="AV297" s="406"/>
      <c r="AW297" s="406"/>
      <c r="AX297" s="406"/>
      <c r="AY297" s="406"/>
      <c r="AZ297" s="406"/>
      <c r="BA297" s="406"/>
      <c r="BB297" s="406"/>
      <c r="BC297" s="406"/>
      <c r="BD297" s="406"/>
      <c r="BE297" s="406"/>
      <c r="BF297" s="406"/>
      <c r="BG297" s="406"/>
      <c r="BH297" s="406"/>
      <c r="BI297" s="406"/>
      <c r="BJ297" s="406"/>
      <c r="BK297" s="406"/>
      <c r="BL297" s="406"/>
      <c r="BM297" s="406"/>
      <c r="BN297" s="406"/>
      <c r="BO297" s="406"/>
      <c r="BP297" s="406"/>
      <c r="BQ297" s="406"/>
      <c r="BR297" s="406"/>
      <c r="BS297" s="406"/>
      <c r="BT297" s="406"/>
      <c r="BU297" s="406"/>
      <c r="BV297" s="406"/>
      <c r="BW297" s="406"/>
      <c r="BX297" s="406"/>
      <c r="BY297" s="406"/>
      <c r="BZ297" s="406"/>
      <c r="CA297" s="406"/>
      <c r="CB297" s="406"/>
      <c r="CC297" s="406"/>
      <c r="CD297" s="406"/>
      <c r="CE297" s="406"/>
      <c r="CF297" s="406"/>
      <c r="CG297" s="406"/>
      <c r="CH297" s="406"/>
      <c r="CI297" s="406"/>
      <c r="CJ297" s="406"/>
      <c r="CK297" s="406"/>
      <c r="CL297" s="406"/>
      <c r="CM297" s="406"/>
      <c r="CN297" s="406"/>
      <c r="CO297" s="406"/>
      <c r="CP297" s="406"/>
      <c r="CQ297" s="406"/>
      <c r="CR297" s="406"/>
      <c r="CS297" s="406"/>
      <c r="CT297" s="406"/>
      <c r="CU297" s="406"/>
      <c r="CV297" s="406"/>
      <c r="CW297" s="406"/>
      <c r="CX297" s="406"/>
      <c r="CY297" s="406"/>
      <c r="CZ297" s="406"/>
      <c r="DA297" s="406"/>
      <c r="DB297" s="406"/>
      <c r="DC297" s="406"/>
      <c r="DD297" s="406"/>
      <c r="DE297" s="406"/>
      <c r="DF297" s="406"/>
      <c r="DG297" s="406"/>
      <c r="DH297" s="406"/>
      <c r="DI297" s="406"/>
      <c r="DJ297" s="406"/>
      <c r="DK297" s="406"/>
      <c r="DL297" s="406"/>
      <c r="DM297" s="406"/>
      <c r="DN297" s="406"/>
      <c r="DO297" s="406"/>
      <c r="DP297" s="406"/>
      <c r="DQ297" s="406"/>
      <c r="DR297" s="406"/>
      <c r="DS297" s="406"/>
      <c r="DT297" s="406"/>
      <c r="DU297" s="406"/>
      <c r="DV297" s="406"/>
      <c r="DW297" s="406"/>
      <c r="DX297" s="406"/>
      <c r="DY297" s="406"/>
      <c r="DZ297" s="406"/>
      <c r="EA297" s="406"/>
      <c r="EB297" s="406"/>
      <c r="EC297" s="406"/>
      <c r="ED297" s="406"/>
      <c r="EE297" s="406"/>
      <c r="EF297" s="406"/>
      <c r="EG297" s="406"/>
      <c r="EH297" s="406"/>
      <c r="EI297" s="406"/>
      <c r="EJ297" s="406"/>
      <c r="EK297" s="406"/>
      <c r="EL297" s="406"/>
      <c r="EM297" s="406"/>
      <c r="EN297" s="406"/>
      <c r="EO297" s="406"/>
      <c r="EP297" s="406"/>
      <c r="EQ297" s="406"/>
      <c r="ER297" s="406"/>
      <c r="ES297" s="406"/>
      <c r="ET297" s="406"/>
      <c r="EU297" s="406"/>
      <c r="EV297" s="406"/>
      <c r="EW297" s="406"/>
      <c r="EX297" s="406"/>
      <c r="EY297" s="406"/>
      <c r="EZ297" s="406"/>
      <c r="FA297" s="406"/>
      <c r="FB297" s="406"/>
      <c r="FC297" s="406"/>
      <c r="FD297" s="406"/>
      <c r="FE297" s="406"/>
      <c r="FF297" s="406"/>
      <c r="FG297" s="406"/>
      <c r="FH297" s="406"/>
      <c r="FI297" s="406"/>
      <c r="FJ297" s="406"/>
      <c r="FK297" s="406"/>
      <c r="FL297" s="406"/>
      <c r="FM297" s="406"/>
      <c r="FN297" s="406"/>
      <c r="FO297" s="406"/>
      <c r="FP297" s="406"/>
      <c r="FQ297" s="406"/>
      <c r="FR297" s="406"/>
      <c r="FS297" s="406"/>
      <c r="FT297" s="406"/>
      <c r="FU297" s="406"/>
      <c r="FV297" s="406"/>
      <c r="FW297" s="406"/>
      <c r="FX297" s="406"/>
      <c r="FY297" s="406"/>
      <c r="FZ297" s="406"/>
      <c r="GA297" s="406"/>
      <c r="GB297" s="406"/>
      <c r="GC297" s="406"/>
      <c r="GD297" s="406"/>
      <c r="GE297" s="406"/>
      <c r="GF297" s="406"/>
      <c r="GG297" s="406"/>
      <c r="GH297" s="406"/>
      <c r="GI297" s="406"/>
      <c r="GJ297" s="406"/>
      <c r="GK297" s="406"/>
      <c r="GL297" s="406"/>
      <c r="GM297" s="406"/>
      <c r="GN297" s="406"/>
      <c r="GO297" s="406"/>
      <c r="GP297" s="406"/>
      <c r="GQ297" s="406"/>
      <c r="GR297" s="406"/>
      <c r="GS297" s="406"/>
      <c r="GT297" s="406"/>
      <c r="GU297" s="406"/>
      <c r="GV297" s="406"/>
      <c r="GW297" s="406"/>
      <c r="GX297" s="406"/>
      <c r="GY297" s="406"/>
      <c r="GZ297" s="406"/>
      <c r="HA297" s="406"/>
      <c r="HB297" s="406"/>
      <c r="HC297" s="406"/>
      <c r="HD297" s="406"/>
      <c r="HE297" s="406"/>
      <c r="HF297" s="406"/>
      <c r="HG297" s="406"/>
      <c r="HH297" s="406"/>
      <c r="HI297" s="406"/>
      <c r="HJ297" s="406"/>
      <c r="HK297" s="406"/>
      <c r="HL297" s="406"/>
      <c r="HM297" s="406"/>
      <c r="HN297" s="406"/>
      <c r="HO297" s="406"/>
      <c r="HP297" s="406"/>
      <c r="HQ297" s="406"/>
      <c r="HR297" s="406"/>
      <c r="HS297" s="406"/>
      <c r="HT297" s="406"/>
      <c r="HU297" s="406"/>
      <c r="HV297" s="406"/>
      <c r="HW297" s="406"/>
      <c r="HX297" s="406"/>
      <c r="HY297" s="406"/>
      <c r="HZ297" s="406"/>
      <c r="IA297" s="406"/>
      <c r="IB297" s="406"/>
      <c r="IC297" s="406"/>
      <c r="ID297" s="406"/>
      <c r="IE297" s="406"/>
      <c r="IF297" s="406"/>
      <c r="IG297" s="406"/>
      <c r="IH297" s="406"/>
      <c r="II297" s="406"/>
      <c r="IJ297" s="406"/>
      <c r="IK297" s="406"/>
      <c r="IL297" s="406"/>
      <c r="IM297" s="406"/>
      <c r="IN297" s="406"/>
      <c r="IO297" s="406"/>
      <c r="IP297" s="406"/>
      <c r="IQ297" s="406"/>
      <c r="IR297" s="406"/>
      <c r="IS297" s="406"/>
      <c r="IT297" s="406"/>
      <c r="IU297" s="406"/>
      <c r="IV297" s="406"/>
      <c r="IW297" s="406"/>
      <c r="IX297" s="406"/>
      <c r="IY297" s="406"/>
      <c r="IZ297" s="406"/>
      <c r="JA297" s="406"/>
      <c r="JB297" s="406"/>
      <c r="JC297" s="406"/>
      <c r="JD297" s="406"/>
      <c r="JE297" s="406"/>
      <c r="JF297" s="406"/>
      <c r="JG297" s="406"/>
      <c r="JH297" s="406"/>
      <c r="JI297" s="406"/>
      <c r="JJ297" s="406"/>
      <c r="JK297" s="406"/>
      <c r="JL297" s="406"/>
      <c r="JM297" s="406"/>
      <c r="JN297" s="406"/>
      <c r="JO297" s="406"/>
      <c r="JP297" s="406"/>
      <c r="JQ297" s="406"/>
      <c r="JR297" s="406"/>
      <c r="JS297" s="406"/>
      <c r="JT297" s="406"/>
      <c r="JU297" s="406"/>
      <c r="JV297" s="406"/>
      <c r="JW297" s="406"/>
      <c r="JX297" s="406"/>
      <c r="JY297" s="406"/>
      <c r="JZ297" s="406"/>
      <c r="KA297" s="406"/>
      <c r="KB297" s="406"/>
      <c r="KC297" s="406"/>
      <c r="KD297" s="406"/>
      <c r="KE297" s="406"/>
      <c r="KF297" s="406"/>
      <c r="KG297" s="406"/>
      <c r="KH297" s="406"/>
      <c r="KI297" s="406"/>
      <c r="KJ297" s="406"/>
      <c r="KK297" s="406"/>
      <c r="KL297" s="406"/>
      <c r="KM297" s="406"/>
      <c r="KN297" s="406"/>
      <c r="KO297" s="406"/>
      <c r="KP297" s="406"/>
      <c r="KQ297" s="406"/>
      <c r="KR297" s="406"/>
      <c r="KS297" s="406"/>
      <c r="KT297" s="406"/>
      <c r="KU297" s="406"/>
      <c r="KV297" s="406"/>
      <c r="KW297" s="406"/>
      <c r="KX297" s="406"/>
      <c r="KY297" s="406"/>
      <c r="KZ297" s="406"/>
      <c r="LA297" s="406"/>
      <c r="LB297" s="406"/>
      <c r="LC297" s="406"/>
      <c r="LD297" s="406"/>
      <c r="LE297" s="406"/>
      <c r="LF297" s="406"/>
      <c r="LG297" s="406"/>
      <c r="LH297" s="406"/>
      <c r="LI297" s="406"/>
      <c r="LJ297" s="406"/>
      <c r="LK297" s="406"/>
      <c r="LL297" s="406"/>
      <c r="LM297" s="406"/>
      <c r="LN297" s="406"/>
      <c r="LO297" s="406"/>
      <c r="LP297" s="406"/>
      <c r="LQ297" s="406"/>
      <c r="LR297" s="406"/>
      <c r="LS297" s="406"/>
      <c r="LT297" s="406"/>
      <c r="LU297" s="406"/>
      <c r="LV297" s="406"/>
      <c r="LW297" s="406"/>
      <c r="LX297" s="406"/>
      <c r="LY297" s="406"/>
      <c r="LZ297" s="406"/>
      <c r="MA297" s="406"/>
      <c r="MB297" s="406"/>
      <c r="MC297" s="406"/>
      <c r="MD297" s="406"/>
      <c r="ME297" s="406"/>
      <c r="MF297" s="406"/>
      <c r="MG297" s="406"/>
      <c r="MH297" s="406"/>
      <c r="MI297" s="406"/>
      <c r="MJ297" s="406"/>
      <c r="MK297" s="406"/>
      <c r="ML297" s="406"/>
      <c r="MM297" s="406"/>
      <c r="MN297" s="406"/>
      <c r="MO297" s="406"/>
      <c r="MP297" s="406"/>
      <c r="MQ297" s="406"/>
      <c r="MR297" s="406"/>
      <c r="MS297" s="406"/>
      <c r="MT297" s="406"/>
      <c r="MU297" s="406"/>
      <c r="MV297" s="406"/>
      <c r="MW297" s="406"/>
      <c r="MX297" s="406"/>
      <c r="MY297" s="406"/>
      <c r="MZ297" s="406"/>
      <c r="NA297" s="406"/>
      <c r="NB297" s="406"/>
      <c r="NC297" s="406"/>
      <c r="ND297" s="406"/>
      <c r="NE297" s="406"/>
      <c r="NF297" s="406"/>
      <c r="NG297" s="406"/>
      <c r="NH297" s="406"/>
      <c r="NI297" s="406"/>
      <c r="NJ297" s="406"/>
      <c r="NK297" s="406"/>
      <c r="NL297" s="406"/>
      <c r="NM297" s="406"/>
      <c r="NN297" s="406"/>
      <c r="NO297" s="406"/>
      <c r="NP297" s="406"/>
      <c r="NQ297" s="406"/>
      <c r="NR297" s="406"/>
      <c r="NS297" s="406"/>
      <c r="NT297" s="406"/>
      <c r="NU297" s="406"/>
      <c r="NV297" s="406"/>
      <c r="NW297" s="406"/>
      <c r="NX297" s="406"/>
      <c r="NY297" s="406"/>
      <c r="NZ297" s="406"/>
      <c r="OA297" s="406"/>
      <c r="OB297" s="406"/>
      <c r="OC297" s="406"/>
      <c r="OD297" s="406"/>
      <c r="OE297" s="406"/>
      <c r="OF297" s="406"/>
      <c r="OG297" s="406"/>
      <c r="OH297" s="406"/>
      <c r="OI297" s="406"/>
      <c r="OJ297" s="406"/>
      <c r="OK297" s="406"/>
      <c r="OL297" s="406"/>
      <c r="OM297" s="406"/>
      <c r="ON297" s="406"/>
      <c r="OO297" s="406"/>
      <c r="OP297" s="406"/>
      <c r="OQ297" s="406"/>
      <c r="OR297" s="406"/>
      <c r="OS297" s="406"/>
      <c r="OT297" s="406"/>
      <c r="OU297" s="406"/>
      <c r="OV297" s="406"/>
      <c r="OW297" s="406"/>
      <c r="OX297" s="406"/>
      <c r="OY297" s="406"/>
      <c r="OZ297" s="406"/>
      <c r="PA297" s="406"/>
      <c r="PB297" s="406"/>
      <c r="PC297" s="406"/>
      <c r="PD297" s="406"/>
      <c r="PE297" s="406"/>
      <c r="PF297" s="406"/>
      <c r="PG297" s="406"/>
      <c r="PH297" s="406"/>
      <c r="PI297" s="406"/>
      <c r="PJ297" s="406"/>
      <c r="PK297" s="406"/>
      <c r="PL297" s="406"/>
      <c r="PM297" s="406"/>
      <c r="PN297" s="406"/>
      <c r="PO297" s="406"/>
      <c r="PP297" s="406"/>
      <c r="PQ297" s="406"/>
      <c r="PR297" s="406"/>
      <c r="PS297" s="406"/>
      <c r="PT297" s="406"/>
      <c r="PU297" s="406"/>
      <c r="PV297" s="406"/>
      <c r="PW297" s="406"/>
      <c r="PX297" s="406"/>
      <c r="PY297" s="406"/>
      <c r="PZ297" s="406"/>
      <c r="QA297" s="406"/>
      <c r="QB297" s="406"/>
      <c r="QC297" s="406"/>
      <c r="QD297" s="406"/>
      <c r="QE297" s="406"/>
      <c r="QF297" s="406"/>
      <c r="QG297" s="406"/>
      <c r="QH297" s="406"/>
      <c r="QI297" s="406"/>
      <c r="QJ297" s="406"/>
      <c r="QK297" s="406"/>
      <c r="QL297" s="406"/>
      <c r="QM297" s="406"/>
      <c r="QN297" s="406"/>
      <c r="QO297" s="406"/>
      <c r="QP297" s="406"/>
      <c r="QQ297" s="406"/>
      <c r="QR297" s="406"/>
      <c r="QS297" s="406"/>
      <c r="QT297" s="406"/>
      <c r="QU297" s="406"/>
      <c r="QV297" s="406"/>
      <c r="QW297" s="406"/>
      <c r="QX297" s="406"/>
      <c r="QY297" s="406"/>
      <c r="QZ297" s="406"/>
      <c r="RA297" s="406"/>
      <c r="RB297" s="406"/>
      <c r="RC297" s="406"/>
      <c r="RD297" s="406"/>
      <c r="RE297" s="406"/>
      <c r="RF297" s="406"/>
      <c r="RG297" s="406"/>
      <c r="RH297" s="406"/>
      <c r="RI297" s="406"/>
      <c r="RJ297" s="406"/>
      <c r="RK297" s="406"/>
      <c r="RL297" s="406"/>
      <c r="RM297" s="406"/>
      <c r="RN297" s="406"/>
      <c r="RO297" s="406"/>
      <c r="RP297" s="406"/>
      <c r="RQ297" s="406"/>
      <c r="RR297" s="406"/>
      <c r="RS297" s="406"/>
      <c r="RT297" s="406"/>
      <c r="RU297" s="406"/>
      <c r="RV297" s="406"/>
      <c r="RW297" s="406"/>
      <c r="RX297" s="406"/>
      <c r="RY297" s="406"/>
      <c r="RZ297" s="406"/>
      <c r="SA297" s="406"/>
      <c r="SB297" s="406"/>
      <c r="SC297" s="406"/>
      <c r="SD297" s="406"/>
      <c r="SE297" s="406"/>
      <c r="SF297" s="406"/>
      <c r="SG297" s="406"/>
      <c r="SH297" s="406"/>
      <c r="SI297" s="406"/>
      <c r="SJ297" s="406"/>
      <c r="SK297" s="406"/>
      <c r="SL297" s="406"/>
      <c r="SM297" s="406"/>
      <c r="SN297" s="406"/>
      <c r="SO297" s="406"/>
      <c r="SP297" s="406"/>
      <c r="SQ297" s="406"/>
      <c r="SR297" s="406"/>
      <c r="SS297" s="406"/>
      <c r="ST297" s="406"/>
      <c r="SU297" s="406"/>
      <c r="SV297" s="406"/>
      <c r="SW297" s="406"/>
      <c r="SX297" s="406"/>
      <c r="SY297" s="406"/>
      <c r="SZ297" s="406"/>
      <c r="TA297" s="406"/>
      <c r="TB297" s="406"/>
      <c r="TC297" s="406"/>
      <c r="TD297" s="406"/>
      <c r="TE297" s="406"/>
      <c r="TF297" s="406"/>
      <c r="TG297" s="406"/>
      <c r="TH297" s="406"/>
      <c r="TI297" s="406"/>
      <c r="TJ297" s="406"/>
      <c r="TK297" s="406"/>
      <c r="TL297" s="406"/>
      <c r="TM297" s="406"/>
      <c r="TN297" s="406"/>
      <c r="TO297" s="406"/>
      <c r="TP297" s="406"/>
      <c r="TQ297" s="406"/>
      <c r="TR297" s="406"/>
      <c r="TS297" s="406"/>
      <c r="TT297" s="406"/>
      <c r="TU297" s="406"/>
      <c r="TV297" s="406"/>
      <c r="TW297" s="406"/>
      <c r="TX297" s="406"/>
      <c r="TY297" s="406"/>
      <c r="TZ297" s="406"/>
      <c r="UA297" s="406"/>
      <c r="UB297" s="406"/>
      <c r="UC297" s="406"/>
      <c r="UD297" s="406"/>
      <c r="UE297" s="406"/>
      <c r="UF297" s="406"/>
      <c r="UG297" s="406"/>
      <c r="UH297" s="406"/>
      <c r="UI297" s="406"/>
      <c r="UJ297" s="406"/>
      <c r="UK297" s="406"/>
      <c r="UL297" s="406"/>
      <c r="UM297" s="406"/>
      <c r="UN297" s="406"/>
      <c r="UO297" s="406"/>
      <c r="UP297" s="406"/>
      <c r="UQ297" s="406"/>
      <c r="UR297" s="406"/>
      <c r="US297" s="406"/>
      <c r="UT297" s="406"/>
      <c r="UU297" s="406"/>
      <c r="UV297" s="406"/>
      <c r="UW297" s="406"/>
      <c r="UX297" s="406"/>
      <c r="UY297" s="406"/>
      <c r="UZ297" s="406"/>
      <c r="VA297" s="406"/>
      <c r="VB297" s="406"/>
      <c r="VC297" s="406"/>
      <c r="VD297" s="406"/>
      <c r="VE297" s="406"/>
      <c r="VF297" s="406"/>
      <c r="VG297" s="406"/>
      <c r="VH297" s="406"/>
      <c r="VI297" s="406"/>
      <c r="VJ297" s="406"/>
      <c r="VK297" s="406"/>
      <c r="VL297" s="406"/>
      <c r="VM297" s="406"/>
      <c r="VN297" s="406"/>
      <c r="VO297" s="406"/>
      <c r="VP297" s="406"/>
      <c r="VQ297" s="406"/>
      <c r="VR297" s="406"/>
      <c r="VS297" s="406"/>
      <c r="VT297" s="406"/>
      <c r="VU297" s="406"/>
      <c r="VV297" s="406"/>
      <c r="VW297" s="406"/>
      <c r="VX297" s="406"/>
      <c r="VY297" s="406"/>
      <c r="VZ297" s="406"/>
      <c r="WA297" s="406"/>
      <c r="WB297" s="406"/>
      <c r="WC297" s="406"/>
      <c r="WD297" s="406"/>
      <c r="WE297" s="406"/>
      <c r="WF297" s="406"/>
      <c r="WG297" s="406"/>
      <c r="WH297" s="406"/>
      <c r="WI297" s="406"/>
      <c r="WJ297" s="406"/>
      <c r="WK297" s="406"/>
      <c r="WL297" s="406"/>
      <c r="WM297" s="406"/>
      <c r="WN297" s="406"/>
      <c r="WO297" s="406"/>
      <c r="WP297" s="406"/>
      <c r="WQ297" s="406"/>
      <c r="WR297" s="406"/>
      <c r="WS297" s="406"/>
      <c r="WT297" s="406"/>
      <c r="WU297" s="406"/>
      <c r="WV297" s="406"/>
      <c r="WW297" s="406"/>
      <c r="WX297" s="406"/>
      <c r="WY297" s="406"/>
      <c r="WZ297" s="406"/>
      <c r="XA297" s="406"/>
      <c r="XB297" s="406"/>
      <c r="XC297" s="406"/>
      <c r="XD297" s="406"/>
      <c r="XE297" s="406"/>
      <c r="XF297" s="406"/>
      <c r="XG297" s="406"/>
      <c r="XH297" s="406"/>
      <c r="XI297" s="406"/>
      <c r="XJ297" s="406"/>
      <c r="XK297" s="406"/>
      <c r="XL297" s="406"/>
      <c r="XM297" s="406"/>
      <c r="XN297" s="406"/>
      <c r="XO297" s="406"/>
      <c r="XP297" s="406"/>
      <c r="XQ297" s="406"/>
      <c r="XR297" s="406"/>
      <c r="XS297" s="406"/>
      <c r="XT297" s="406"/>
      <c r="XU297" s="406"/>
      <c r="XV297" s="406"/>
      <c r="XW297" s="406"/>
      <c r="XX297" s="406"/>
      <c r="XY297" s="406"/>
      <c r="XZ297" s="406"/>
      <c r="YA297" s="406"/>
      <c r="YB297" s="406"/>
      <c r="YC297" s="406"/>
      <c r="YD297" s="406"/>
      <c r="YE297" s="406"/>
      <c r="YF297" s="406"/>
      <c r="YG297" s="406"/>
      <c r="YH297" s="406"/>
      <c r="YI297" s="406"/>
      <c r="YJ297" s="406"/>
      <c r="YK297" s="406"/>
      <c r="YL297" s="406"/>
      <c r="YM297" s="406"/>
      <c r="YN297" s="406"/>
      <c r="YO297" s="406"/>
      <c r="YP297" s="406"/>
      <c r="YQ297" s="406"/>
      <c r="YR297" s="406"/>
      <c r="YS297" s="406"/>
      <c r="YT297" s="406"/>
      <c r="YU297" s="406"/>
      <c r="YV297" s="406"/>
      <c r="YW297" s="406"/>
      <c r="YX297" s="406"/>
      <c r="YY297" s="406"/>
      <c r="YZ297" s="406"/>
      <c r="ZA297" s="406"/>
      <c r="ZB297" s="406"/>
      <c r="ZC297" s="406"/>
      <c r="ZD297" s="406"/>
      <c r="ZE297" s="406"/>
      <c r="ZF297" s="406"/>
      <c r="ZG297" s="406"/>
      <c r="ZH297" s="406"/>
      <c r="ZI297" s="406"/>
      <c r="ZJ297" s="406"/>
      <c r="ZK297" s="406"/>
      <c r="ZL297" s="406"/>
      <c r="ZM297" s="406"/>
      <c r="ZN297" s="406"/>
      <c r="ZO297" s="406"/>
      <c r="ZP297" s="406"/>
      <c r="ZQ297" s="406"/>
      <c r="ZR297" s="406"/>
      <c r="ZS297" s="406"/>
      <c r="ZT297" s="406"/>
      <c r="ZU297" s="406"/>
      <c r="ZV297" s="406"/>
      <c r="ZW297" s="406"/>
      <c r="ZX297" s="406"/>
      <c r="ZY297" s="406"/>
      <c r="ZZ297" s="406"/>
      <c r="AAA297" s="406"/>
      <c r="AAB297" s="406"/>
      <c r="AAC297" s="406"/>
      <c r="AAD297" s="406"/>
      <c r="AAE297" s="406"/>
      <c r="AAF297" s="406"/>
      <c r="AAG297" s="406"/>
      <c r="AAH297" s="406"/>
      <c r="AAI297" s="406"/>
      <c r="AAJ297" s="406"/>
      <c r="AAK297" s="406"/>
      <c r="AAL297" s="406"/>
      <c r="AAM297" s="406"/>
      <c r="AAN297" s="406"/>
      <c r="AAO297" s="406"/>
      <c r="AAP297" s="406"/>
      <c r="AAQ297" s="406"/>
      <c r="AAR297" s="406"/>
      <c r="AAS297" s="406"/>
      <c r="AAT297" s="406"/>
      <c r="AAU297" s="406"/>
      <c r="AAV297" s="406"/>
      <c r="AAW297" s="406"/>
      <c r="AAX297" s="406"/>
      <c r="AAY297" s="406"/>
      <c r="AAZ297" s="406"/>
      <c r="ABA297" s="406"/>
      <c r="ABB297" s="406"/>
      <c r="ABC297" s="406"/>
      <c r="ABD297" s="406"/>
      <c r="ABE297" s="406"/>
      <c r="ABF297" s="406"/>
      <c r="ABG297" s="406"/>
      <c r="ABH297" s="406"/>
      <c r="ABI297" s="406"/>
      <c r="ABJ297" s="406"/>
      <c r="ABK297" s="406"/>
      <c r="ABL297" s="406"/>
      <c r="ABM297" s="406"/>
      <c r="ABN297" s="406"/>
      <c r="ABO297" s="406"/>
      <c r="ABP297" s="406"/>
      <c r="ABQ297" s="406"/>
      <c r="ABR297" s="406"/>
      <c r="ABS297" s="406"/>
      <c r="ABT297" s="406"/>
      <c r="ABU297" s="406"/>
      <c r="ABV297" s="406"/>
      <c r="ABW297" s="406"/>
      <c r="ABX297" s="406"/>
      <c r="ABY297" s="406"/>
      <c r="ABZ297" s="406"/>
      <c r="ACA297" s="406"/>
      <c r="ACB297" s="406"/>
      <c r="ACC297" s="406"/>
      <c r="ACD297" s="406"/>
      <c r="ACE297" s="406"/>
      <c r="ACF297" s="406"/>
      <c r="ACG297" s="406"/>
      <c r="ACH297" s="406"/>
      <c r="ACI297" s="406"/>
      <c r="ACJ297" s="406"/>
      <c r="ACK297" s="406"/>
      <c r="ACL297" s="406"/>
      <c r="ACM297" s="406"/>
      <c r="ACN297" s="406"/>
      <c r="ACO297" s="406"/>
      <c r="ACP297" s="406"/>
      <c r="ACQ297" s="406"/>
      <c r="ACR297" s="406"/>
      <c r="ACS297" s="406"/>
      <c r="ACT297" s="406"/>
      <c r="ACU297" s="406"/>
      <c r="ACV297" s="406"/>
      <c r="ACW297" s="406"/>
      <c r="ACX297" s="406"/>
      <c r="ACY297" s="406"/>
      <c r="ACZ297" s="406"/>
      <c r="ADA297" s="406"/>
      <c r="ADB297" s="406"/>
      <c r="ADC297" s="406"/>
      <c r="ADD297" s="406"/>
      <c r="ADE297" s="406"/>
      <c r="ADF297" s="406"/>
      <c r="ADG297" s="406"/>
      <c r="ADH297" s="406"/>
      <c r="ADI297" s="406"/>
      <c r="ADJ297" s="406"/>
      <c r="ADK297" s="406"/>
      <c r="ADL297" s="406"/>
      <c r="ADM297" s="406"/>
      <c r="ADN297" s="406"/>
      <c r="ADO297" s="406"/>
      <c r="ADP297" s="406"/>
      <c r="ADQ297" s="406"/>
      <c r="ADR297" s="406"/>
      <c r="ADS297" s="406"/>
      <c r="ADT297" s="406"/>
      <c r="ADU297" s="406"/>
      <c r="ADV297" s="406"/>
      <c r="ADW297" s="406"/>
      <c r="ADX297" s="406"/>
      <c r="ADY297" s="406"/>
      <c r="ADZ297" s="406"/>
      <c r="AEA297" s="406"/>
      <c r="AEB297" s="406"/>
      <c r="AEC297" s="406"/>
      <c r="AED297" s="406"/>
      <c r="AEE297" s="406"/>
      <c r="AEF297" s="406"/>
      <c r="AEG297" s="406"/>
      <c r="AEH297" s="406"/>
      <c r="AEI297" s="406"/>
      <c r="AEJ297" s="406"/>
      <c r="AEK297" s="406"/>
      <c r="AEL297" s="406"/>
      <c r="AEM297" s="406"/>
      <c r="AEN297" s="406"/>
      <c r="AEO297" s="406"/>
      <c r="AEP297" s="406"/>
      <c r="AEQ297" s="406"/>
      <c r="AER297" s="406"/>
      <c r="AES297" s="406"/>
      <c r="AET297" s="406"/>
      <c r="AEU297" s="406"/>
      <c r="AEV297" s="406"/>
      <c r="AEW297" s="406"/>
      <c r="AEX297" s="406"/>
      <c r="AEY297" s="406"/>
      <c r="AEZ297" s="406"/>
      <c r="AFA297" s="406"/>
      <c r="AFB297" s="406"/>
      <c r="AFC297" s="406"/>
      <c r="AFD297" s="406"/>
      <c r="AFE297" s="406"/>
      <c r="AFF297" s="406"/>
      <c r="AFG297" s="406"/>
      <c r="AFH297" s="406"/>
      <c r="AFI297" s="406"/>
      <c r="AFJ297" s="406"/>
      <c r="AFK297" s="406"/>
      <c r="AFL297" s="406"/>
      <c r="AFM297" s="406"/>
      <c r="AFN297" s="406"/>
      <c r="AFO297" s="406"/>
      <c r="AFP297" s="406"/>
      <c r="AFQ297" s="406"/>
      <c r="AFR297" s="406"/>
      <c r="AFS297" s="406"/>
      <c r="AFT297" s="406"/>
      <c r="AFU297" s="406"/>
      <c r="AFV297" s="406"/>
      <c r="AFW297" s="406"/>
      <c r="AFX297" s="406"/>
      <c r="AFY297" s="406"/>
      <c r="AFZ297" s="406"/>
      <c r="AGA297" s="406"/>
      <c r="AGB297" s="406"/>
      <c r="AGC297" s="406"/>
      <c r="AGD297" s="406"/>
      <c r="AGE297" s="406"/>
      <c r="AGF297" s="406"/>
      <c r="AGG297" s="406"/>
      <c r="AGH297" s="406"/>
      <c r="AGI297" s="406"/>
      <c r="AGJ297" s="406"/>
      <c r="AGK297" s="406"/>
      <c r="AGL297" s="406"/>
      <c r="AGM297" s="406"/>
      <c r="AGN297" s="406"/>
      <c r="AGO297" s="406"/>
      <c r="AGP297" s="406"/>
      <c r="AGQ297" s="406"/>
      <c r="AGR297" s="406"/>
      <c r="AGS297" s="406"/>
      <c r="AGT297" s="406"/>
      <c r="AGU297" s="406"/>
      <c r="AGV297" s="406"/>
      <c r="AGW297" s="406"/>
      <c r="AGX297" s="406"/>
      <c r="AGY297" s="406"/>
      <c r="AGZ297" s="406"/>
      <c r="AHA297" s="406"/>
      <c r="AHB297" s="406"/>
      <c r="AHC297" s="406"/>
      <c r="AHD297" s="406"/>
      <c r="AHE297" s="406"/>
      <c r="AHF297" s="406"/>
      <c r="AHG297" s="406"/>
      <c r="AHH297" s="406"/>
      <c r="AHI297" s="406"/>
      <c r="AHJ297" s="406"/>
      <c r="AHK297" s="406"/>
      <c r="AHL297" s="406"/>
      <c r="AHM297" s="406"/>
      <c r="AHN297" s="406"/>
      <c r="AHO297" s="406"/>
      <c r="AHP297" s="406"/>
      <c r="AHQ297" s="406"/>
      <c r="AHR297" s="406"/>
      <c r="AHS297" s="406"/>
      <c r="AHT297" s="406"/>
      <c r="AHU297" s="406"/>
      <c r="AHV297" s="406"/>
      <c r="AHW297" s="406"/>
      <c r="AHX297" s="406"/>
      <c r="AHY297" s="406"/>
      <c r="AHZ297" s="406"/>
      <c r="AIA297" s="406"/>
      <c r="AIB297" s="406"/>
      <c r="AIC297" s="406"/>
      <c r="AID297" s="406"/>
      <c r="AIE297" s="406"/>
      <c r="AIF297" s="406"/>
      <c r="AIG297" s="406"/>
      <c r="AIH297" s="406"/>
      <c r="AII297" s="406"/>
      <c r="AIJ297" s="406"/>
      <c r="AIK297" s="406"/>
      <c r="AIL297" s="406"/>
      <c r="AIM297" s="406"/>
      <c r="AIN297" s="406"/>
      <c r="AIO297" s="406"/>
      <c r="AIP297" s="406"/>
      <c r="AIQ297" s="406"/>
      <c r="AIR297" s="406"/>
      <c r="AIS297" s="406"/>
      <c r="AIT297" s="406"/>
      <c r="AIU297" s="406"/>
      <c r="AIV297" s="406"/>
      <c r="AIW297" s="406"/>
      <c r="AIX297" s="406"/>
      <c r="AIY297" s="406"/>
      <c r="AIZ297" s="406"/>
      <c r="AJA297" s="406"/>
      <c r="AJB297" s="406"/>
      <c r="AJC297" s="406"/>
      <c r="AJD297" s="406"/>
      <c r="AJE297" s="406"/>
      <c r="AJF297" s="406"/>
      <c r="AJG297" s="406"/>
      <c r="AJH297" s="406"/>
      <c r="AJI297" s="406"/>
      <c r="AJJ297" s="406"/>
      <c r="AJK297" s="406"/>
      <c r="AJL297" s="406"/>
      <c r="AJM297" s="406"/>
      <c r="AJN297" s="406"/>
      <c r="AJO297" s="406"/>
      <c r="AJP297" s="406"/>
      <c r="AJQ297" s="406"/>
      <c r="AJR297" s="406"/>
      <c r="AJS297" s="406"/>
      <c r="AJT297" s="406"/>
      <c r="AJU297" s="406"/>
      <c r="AJV297" s="406"/>
      <c r="AJW297" s="406"/>
      <c r="AJX297" s="406"/>
      <c r="AJY297" s="406"/>
      <c r="AJZ297" s="406"/>
      <c r="AKA297" s="406"/>
      <c r="AKB297" s="406"/>
      <c r="AKC297" s="406"/>
      <c r="AKD297" s="406"/>
      <c r="AKE297" s="406"/>
      <c r="AKF297" s="406"/>
      <c r="AKG297" s="406"/>
      <c r="AKH297" s="406"/>
      <c r="AKI297" s="406"/>
      <c r="AKJ297" s="406"/>
      <c r="AKK297" s="406"/>
      <c r="AKL297" s="406"/>
      <c r="AKM297" s="406"/>
      <c r="AKN297" s="406"/>
      <c r="AKO297" s="406"/>
      <c r="AKP297" s="406"/>
      <c r="AKQ297" s="406"/>
      <c r="AKR297" s="406"/>
      <c r="AKS297" s="406"/>
      <c r="AKT297" s="406"/>
      <c r="AKU297" s="406"/>
      <c r="AKV297" s="406"/>
      <c r="AKW297" s="406"/>
      <c r="AKX297" s="406"/>
      <c r="AKY297" s="406"/>
      <c r="AKZ297" s="406"/>
      <c r="ALA297" s="406"/>
      <c r="ALB297" s="406"/>
      <c r="ALC297" s="406"/>
      <c r="ALD297" s="406"/>
    </row>
    <row r="298" spans="1:992" s="137" customFormat="1" ht="19.5">
      <c r="A298" s="2391"/>
      <c r="B298" s="2385"/>
      <c r="C298" s="2385"/>
      <c r="D298" s="709" t="s">
        <v>301</v>
      </c>
      <c r="E298" s="468">
        <f>E300+E302+E304</f>
        <v>118582910</v>
      </c>
      <c r="F298" s="468">
        <f>F300+F302+F304</f>
        <v>22463758.629999999</v>
      </c>
      <c r="G298" s="2385"/>
      <c r="H298" s="2385"/>
      <c r="I298" s="2391"/>
      <c r="J298" s="2391"/>
      <c r="K298" s="2391"/>
      <c r="L298" s="2724"/>
      <c r="M298" s="580"/>
      <c r="N298" s="406"/>
      <c r="O298" s="406"/>
      <c r="P298" s="191"/>
      <c r="Q298" s="191"/>
      <c r="R298" s="191"/>
      <c r="S298" s="191"/>
      <c r="T298" s="191"/>
      <c r="U298" s="191"/>
      <c r="V298" s="191"/>
      <c r="W298" s="191"/>
      <c r="X298" s="191"/>
      <c r="Y298" s="191"/>
      <c r="Z298" s="191"/>
      <c r="AA298" s="191"/>
      <c r="AB298" s="191"/>
      <c r="AC298" s="191"/>
      <c r="AD298" s="191"/>
      <c r="AE298" s="191"/>
      <c r="AF298" s="191"/>
      <c r="AG298" s="191"/>
      <c r="AH298" s="191"/>
      <c r="AI298" s="191"/>
      <c r="AJ298" s="191"/>
      <c r="AK298" s="191"/>
      <c r="AL298" s="191"/>
      <c r="AM298" s="191"/>
      <c r="AN298" s="191"/>
      <c r="AO298" s="191"/>
      <c r="AP298" s="191"/>
      <c r="AQ298" s="191"/>
      <c r="AR298" s="191"/>
      <c r="AS298" s="191"/>
      <c r="AT298" s="191"/>
      <c r="AU298" s="191"/>
      <c r="AV298" s="191"/>
      <c r="AW298" s="191"/>
      <c r="AX298" s="191"/>
      <c r="AY298" s="191"/>
      <c r="AZ298" s="191"/>
      <c r="BA298" s="191"/>
      <c r="BB298" s="191"/>
      <c r="BC298" s="191"/>
      <c r="BD298" s="191"/>
      <c r="BE298" s="191"/>
      <c r="BF298" s="191"/>
      <c r="BG298" s="191"/>
      <c r="BH298" s="191"/>
      <c r="BI298" s="191"/>
      <c r="BJ298" s="191"/>
      <c r="BK298" s="191"/>
      <c r="BL298" s="191"/>
      <c r="BM298" s="191"/>
      <c r="BN298" s="191"/>
      <c r="BO298" s="191"/>
      <c r="BP298" s="191"/>
      <c r="BQ298" s="191"/>
      <c r="BR298" s="191"/>
      <c r="BS298" s="191"/>
      <c r="BT298" s="191"/>
      <c r="BU298" s="191"/>
      <c r="BV298" s="191"/>
      <c r="BW298" s="191"/>
      <c r="BX298" s="191"/>
      <c r="BY298" s="191"/>
      <c r="BZ298" s="191"/>
      <c r="CA298" s="191"/>
      <c r="CB298" s="191"/>
      <c r="CC298" s="191"/>
      <c r="CD298" s="191"/>
      <c r="CE298" s="191"/>
      <c r="CF298" s="191"/>
      <c r="CG298" s="191"/>
      <c r="CH298" s="191"/>
      <c r="CI298" s="191"/>
      <c r="CJ298" s="191"/>
      <c r="CK298" s="191"/>
      <c r="CL298" s="191"/>
      <c r="CM298" s="191"/>
      <c r="CN298" s="191"/>
      <c r="CO298" s="191"/>
      <c r="CP298" s="191"/>
      <c r="CQ298" s="191"/>
      <c r="CR298" s="191"/>
      <c r="CS298" s="191"/>
      <c r="CT298" s="191"/>
      <c r="CU298" s="191"/>
      <c r="CV298" s="191"/>
      <c r="CW298" s="191"/>
      <c r="CX298" s="191"/>
      <c r="CY298" s="191"/>
      <c r="CZ298" s="191"/>
      <c r="DA298" s="191"/>
      <c r="DB298" s="191"/>
      <c r="DC298" s="191"/>
      <c r="DD298" s="191"/>
      <c r="DE298" s="191"/>
      <c r="DF298" s="191"/>
      <c r="DG298" s="191"/>
      <c r="DH298" s="191"/>
      <c r="DI298" s="191"/>
      <c r="DJ298" s="191"/>
      <c r="DK298" s="191"/>
      <c r="DL298" s="191"/>
      <c r="DM298" s="191"/>
      <c r="DN298" s="191"/>
      <c r="DO298" s="191"/>
      <c r="DP298" s="191"/>
      <c r="DQ298" s="191"/>
      <c r="DR298" s="191"/>
      <c r="DS298" s="191"/>
      <c r="DT298" s="191"/>
      <c r="DU298" s="191"/>
      <c r="DV298" s="191"/>
      <c r="DW298" s="191"/>
      <c r="DX298" s="191"/>
      <c r="DY298" s="191"/>
      <c r="DZ298" s="191"/>
      <c r="EA298" s="191"/>
      <c r="EB298" s="191"/>
      <c r="EC298" s="191"/>
      <c r="ED298" s="191"/>
      <c r="EE298" s="191"/>
      <c r="EF298" s="191"/>
      <c r="EG298" s="191"/>
      <c r="EH298" s="191"/>
      <c r="EI298" s="191"/>
      <c r="EJ298" s="191"/>
      <c r="EK298" s="191"/>
      <c r="EL298" s="191"/>
      <c r="EM298" s="191"/>
      <c r="EN298" s="191"/>
      <c r="EO298" s="191"/>
      <c r="EP298" s="191"/>
      <c r="EQ298" s="191"/>
      <c r="ER298" s="191"/>
      <c r="ES298" s="191"/>
      <c r="ET298" s="191"/>
      <c r="EU298" s="191"/>
      <c r="EV298" s="191"/>
      <c r="EW298" s="191"/>
      <c r="EX298" s="191"/>
      <c r="EY298" s="191"/>
      <c r="EZ298" s="191"/>
      <c r="FA298" s="191"/>
      <c r="FB298" s="191"/>
      <c r="FC298" s="191"/>
      <c r="FD298" s="191"/>
      <c r="FE298" s="191"/>
      <c r="FF298" s="191"/>
      <c r="FG298" s="191"/>
      <c r="FH298" s="191"/>
      <c r="FI298" s="191"/>
      <c r="FJ298" s="191"/>
      <c r="FK298" s="191"/>
      <c r="FL298" s="191"/>
      <c r="FM298" s="191"/>
      <c r="FN298" s="191"/>
      <c r="FO298" s="191"/>
      <c r="FP298" s="191"/>
      <c r="FQ298" s="191"/>
      <c r="FR298" s="191"/>
      <c r="FS298" s="191"/>
      <c r="FT298" s="191"/>
      <c r="FU298" s="191"/>
      <c r="FV298" s="191"/>
      <c r="FW298" s="191"/>
      <c r="FX298" s="191"/>
      <c r="FY298" s="191"/>
      <c r="FZ298" s="191"/>
      <c r="GA298" s="191"/>
      <c r="GB298" s="191"/>
      <c r="GC298" s="191"/>
      <c r="GD298" s="191"/>
      <c r="GE298" s="191"/>
      <c r="GF298" s="191"/>
      <c r="GG298" s="191"/>
      <c r="GH298" s="191"/>
      <c r="GI298" s="191"/>
      <c r="GJ298" s="191"/>
      <c r="GK298" s="191"/>
      <c r="GL298" s="191"/>
      <c r="GM298" s="191"/>
      <c r="GN298" s="191"/>
      <c r="GO298" s="191"/>
      <c r="GP298" s="191"/>
      <c r="GQ298" s="191"/>
      <c r="GR298" s="191"/>
      <c r="GS298" s="191"/>
      <c r="GT298" s="191"/>
      <c r="GU298" s="191"/>
      <c r="GV298" s="191"/>
      <c r="GW298" s="191"/>
      <c r="GX298" s="191"/>
      <c r="GY298" s="191"/>
      <c r="GZ298" s="191"/>
      <c r="HA298" s="191"/>
      <c r="HB298" s="191"/>
      <c r="HC298" s="191"/>
      <c r="HD298" s="191"/>
      <c r="HE298" s="191"/>
      <c r="HF298" s="191"/>
      <c r="HG298" s="191"/>
      <c r="HH298" s="191"/>
      <c r="HI298" s="191"/>
      <c r="HJ298" s="191"/>
      <c r="HK298" s="191"/>
      <c r="HL298" s="191"/>
      <c r="HM298" s="191"/>
      <c r="HN298" s="191"/>
      <c r="HO298" s="191"/>
      <c r="HP298" s="191"/>
      <c r="HQ298" s="191"/>
      <c r="HR298" s="191"/>
      <c r="HS298" s="191"/>
      <c r="HT298" s="191"/>
      <c r="HU298" s="191"/>
      <c r="HV298" s="191"/>
      <c r="HW298" s="191"/>
      <c r="HX298" s="191"/>
      <c r="HY298" s="191"/>
      <c r="HZ298" s="191"/>
      <c r="IA298" s="191"/>
      <c r="IB298" s="191"/>
      <c r="IC298" s="191"/>
      <c r="ID298" s="191"/>
      <c r="IE298" s="191"/>
      <c r="IF298" s="191"/>
      <c r="IG298" s="191"/>
      <c r="IH298" s="191"/>
      <c r="II298" s="191"/>
      <c r="IJ298" s="191"/>
      <c r="IK298" s="191"/>
      <c r="IL298" s="191"/>
      <c r="IM298" s="191"/>
      <c r="IN298" s="191"/>
      <c r="IO298" s="191"/>
      <c r="IP298" s="191"/>
      <c r="IQ298" s="191"/>
      <c r="IR298" s="191"/>
      <c r="IS298" s="191"/>
      <c r="IT298" s="191"/>
      <c r="IU298" s="191"/>
      <c r="IV298" s="191"/>
      <c r="IW298" s="191"/>
      <c r="IX298" s="191"/>
      <c r="IY298" s="191"/>
      <c r="IZ298" s="191"/>
      <c r="JA298" s="191"/>
      <c r="JB298" s="191"/>
      <c r="JC298" s="191"/>
      <c r="JD298" s="191"/>
      <c r="JE298" s="191"/>
      <c r="JF298" s="191"/>
      <c r="JG298" s="191"/>
      <c r="JH298" s="191"/>
      <c r="JI298" s="191"/>
      <c r="JJ298" s="191"/>
      <c r="JK298" s="191"/>
      <c r="JL298" s="191"/>
      <c r="JM298" s="191"/>
      <c r="JN298" s="191"/>
      <c r="JO298" s="191"/>
      <c r="JP298" s="191"/>
      <c r="JQ298" s="191"/>
      <c r="JR298" s="191"/>
      <c r="JS298" s="191"/>
      <c r="JT298" s="191"/>
      <c r="JU298" s="191"/>
      <c r="JV298" s="191"/>
      <c r="JW298" s="191"/>
      <c r="JX298" s="191"/>
      <c r="JY298" s="191"/>
      <c r="JZ298" s="191"/>
      <c r="KA298" s="191"/>
      <c r="KB298" s="191"/>
      <c r="KC298" s="191"/>
      <c r="KD298" s="191"/>
      <c r="KE298" s="191"/>
      <c r="KF298" s="191"/>
      <c r="KG298" s="191"/>
      <c r="KH298" s="191"/>
      <c r="KI298" s="191"/>
      <c r="KJ298" s="191"/>
      <c r="KK298" s="191"/>
      <c r="KL298" s="191"/>
      <c r="KM298" s="191"/>
      <c r="KN298" s="191"/>
      <c r="KO298" s="191"/>
      <c r="KP298" s="191"/>
      <c r="KQ298" s="191"/>
      <c r="KR298" s="191"/>
      <c r="KS298" s="191"/>
      <c r="KT298" s="191"/>
      <c r="KU298" s="191"/>
      <c r="KV298" s="191"/>
      <c r="KW298" s="191"/>
      <c r="KX298" s="191"/>
      <c r="KY298" s="191"/>
      <c r="KZ298" s="191"/>
      <c r="LA298" s="191"/>
      <c r="LB298" s="191"/>
      <c r="LC298" s="191"/>
      <c r="LD298" s="191"/>
      <c r="LE298" s="191"/>
      <c r="LF298" s="191"/>
      <c r="LG298" s="191"/>
      <c r="LH298" s="191"/>
      <c r="LI298" s="191"/>
      <c r="LJ298" s="191"/>
      <c r="LK298" s="191"/>
      <c r="LL298" s="191"/>
      <c r="LM298" s="191"/>
      <c r="LN298" s="191"/>
      <c r="LO298" s="191"/>
      <c r="LP298" s="191"/>
      <c r="LQ298" s="191"/>
      <c r="LR298" s="191"/>
      <c r="LS298" s="191"/>
      <c r="LT298" s="191"/>
      <c r="LU298" s="191"/>
      <c r="LV298" s="191"/>
      <c r="LW298" s="191"/>
      <c r="LX298" s="191"/>
      <c r="LY298" s="191"/>
      <c r="LZ298" s="191"/>
      <c r="MA298" s="191"/>
      <c r="MB298" s="191"/>
      <c r="MC298" s="191"/>
      <c r="MD298" s="191"/>
      <c r="ME298" s="191"/>
      <c r="MF298" s="191"/>
      <c r="MG298" s="191"/>
      <c r="MH298" s="191"/>
      <c r="MI298" s="191"/>
      <c r="MJ298" s="191"/>
      <c r="MK298" s="191"/>
      <c r="ML298" s="191"/>
      <c r="MM298" s="191"/>
      <c r="MN298" s="191"/>
      <c r="MO298" s="191"/>
      <c r="MP298" s="191"/>
      <c r="MQ298" s="191"/>
      <c r="MR298" s="191"/>
      <c r="MS298" s="191"/>
      <c r="MT298" s="191"/>
      <c r="MU298" s="191"/>
      <c r="MV298" s="191"/>
      <c r="MW298" s="191"/>
      <c r="MX298" s="191"/>
      <c r="MY298" s="191"/>
      <c r="MZ298" s="191"/>
      <c r="NA298" s="191"/>
      <c r="NB298" s="191"/>
      <c r="NC298" s="191"/>
      <c r="ND298" s="191"/>
      <c r="NE298" s="191"/>
      <c r="NF298" s="191"/>
      <c r="NG298" s="191"/>
      <c r="NH298" s="191"/>
      <c r="NI298" s="191"/>
      <c r="NJ298" s="191"/>
      <c r="NK298" s="191"/>
      <c r="NL298" s="191"/>
      <c r="NM298" s="191"/>
      <c r="NN298" s="191"/>
      <c r="NO298" s="191"/>
      <c r="NP298" s="191"/>
      <c r="NQ298" s="191"/>
      <c r="NR298" s="191"/>
      <c r="NS298" s="191"/>
      <c r="NT298" s="191"/>
      <c r="NU298" s="191"/>
      <c r="NV298" s="191"/>
      <c r="NW298" s="191"/>
      <c r="NX298" s="191"/>
      <c r="NY298" s="191"/>
      <c r="NZ298" s="191"/>
      <c r="OA298" s="191"/>
      <c r="OB298" s="191"/>
      <c r="OC298" s="191"/>
      <c r="OD298" s="191"/>
      <c r="OE298" s="191"/>
      <c r="OF298" s="191"/>
      <c r="OG298" s="191"/>
      <c r="OH298" s="191"/>
      <c r="OI298" s="191"/>
      <c r="OJ298" s="191"/>
      <c r="OK298" s="191"/>
      <c r="OL298" s="191"/>
      <c r="OM298" s="191"/>
      <c r="ON298" s="191"/>
      <c r="OO298" s="191"/>
      <c r="OP298" s="191"/>
      <c r="OQ298" s="191"/>
      <c r="OR298" s="191"/>
      <c r="OS298" s="191"/>
      <c r="OT298" s="191"/>
      <c r="OU298" s="191"/>
      <c r="OV298" s="191"/>
      <c r="OW298" s="191"/>
      <c r="OX298" s="191"/>
      <c r="OY298" s="191"/>
      <c r="OZ298" s="191"/>
      <c r="PA298" s="191"/>
      <c r="PB298" s="191"/>
      <c r="PC298" s="191"/>
      <c r="PD298" s="191"/>
      <c r="PE298" s="191"/>
      <c r="PF298" s="191"/>
      <c r="PG298" s="191"/>
      <c r="PH298" s="191"/>
      <c r="PI298" s="191"/>
      <c r="PJ298" s="191"/>
      <c r="PK298" s="191"/>
      <c r="PL298" s="191"/>
      <c r="PM298" s="191"/>
      <c r="PN298" s="191"/>
      <c r="PO298" s="191"/>
      <c r="PP298" s="191"/>
      <c r="PQ298" s="191"/>
      <c r="PR298" s="191"/>
      <c r="PS298" s="191"/>
      <c r="PT298" s="191"/>
      <c r="PU298" s="191"/>
      <c r="PV298" s="191"/>
      <c r="PW298" s="191"/>
      <c r="PX298" s="191"/>
      <c r="PY298" s="191"/>
      <c r="PZ298" s="191"/>
      <c r="QA298" s="191"/>
      <c r="QB298" s="191"/>
      <c r="QC298" s="191"/>
      <c r="QD298" s="191"/>
      <c r="QE298" s="191"/>
      <c r="QF298" s="191"/>
      <c r="QG298" s="191"/>
      <c r="QH298" s="191"/>
      <c r="QI298" s="191"/>
      <c r="QJ298" s="191"/>
      <c r="QK298" s="191"/>
      <c r="QL298" s="191"/>
      <c r="QM298" s="191"/>
      <c r="QN298" s="191"/>
      <c r="QO298" s="191"/>
      <c r="QP298" s="191"/>
      <c r="QQ298" s="191"/>
      <c r="QR298" s="191"/>
      <c r="QS298" s="191"/>
      <c r="QT298" s="191"/>
      <c r="QU298" s="191"/>
      <c r="QV298" s="191"/>
      <c r="QW298" s="191"/>
      <c r="QX298" s="191"/>
      <c r="QY298" s="191"/>
      <c r="QZ298" s="191"/>
      <c r="RA298" s="191"/>
      <c r="RB298" s="191"/>
      <c r="RC298" s="191"/>
      <c r="RD298" s="191"/>
      <c r="RE298" s="191"/>
      <c r="RF298" s="191"/>
      <c r="RG298" s="191"/>
      <c r="RH298" s="191"/>
      <c r="RI298" s="191"/>
      <c r="RJ298" s="191"/>
      <c r="RK298" s="191"/>
      <c r="RL298" s="191"/>
      <c r="RM298" s="191"/>
      <c r="RN298" s="191"/>
      <c r="RO298" s="191"/>
      <c r="RP298" s="191"/>
      <c r="RQ298" s="191"/>
      <c r="RR298" s="191"/>
      <c r="RS298" s="191"/>
      <c r="RT298" s="191"/>
      <c r="RU298" s="191"/>
      <c r="RV298" s="191"/>
      <c r="RW298" s="191"/>
      <c r="RX298" s="191"/>
      <c r="RY298" s="191"/>
      <c r="RZ298" s="191"/>
      <c r="SA298" s="191"/>
      <c r="SB298" s="191"/>
      <c r="SC298" s="191"/>
      <c r="SD298" s="191"/>
      <c r="SE298" s="191"/>
      <c r="SF298" s="191"/>
      <c r="SG298" s="191"/>
      <c r="SH298" s="191"/>
      <c r="SI298" s="191"/>
      <c r="SJ298" s="191"/>
      <c r="SK298" s="191"/>
      <c r="SL298" s="191"/>
      <c r="SM298" s="191"/>
      <c r="SN298" s="191"/>
      <c r="SO298" s="191"/>
      <c r="SP298" s="191"/>
      <c r="SQ298" s="191"/>
      <c r="SR298" s="191"/>
      <c r="SS298" s="191"/>
      <c r="ST298" s="191"/>
      <c r="SU298" s="191"/>
      <c r="SV298" s="191"/>
      <c r="SW298" s="191"/>
      <c r="SX298" s="191"/>
      <c r="SY298" s="191"/>
      <c r="SZ298" s="191"/>
      <c r="TA298" s="191"/>
      <c r="TB298" s="191"/>
      <c r="TC298" s="191"/>
      <c r="TD298" s="191"/>
      <c r="TE298" s="191"/>
      <c r="TF298" s="191"/>
      <c r="TG298" s="191"/>
      <c r="TH298" s="191"/>
      <c r="TI298" s="191"/>
      <c r="TJ298" s="191"/>
      <c r="TK298" s="191"/>
      <c r="TL298" s="191"/>
      <c r="TM298" s="191"/>
      <c r="TN298" s="191"/>
      <c r="TO298" s="191"/>
      <c r="TP298" s="191"/>
      <c r="TQ298" s="191"/>
      <c r="TR298" s="191"/>
      <c r="TS298" s="191"/>
      <c r="TT298" s="191"/>
      <c r="TU298" s="191"/>
      <c r="TV298" s="191"/>
      <c r="TW298" s="191"/>
      <c r="TX298" s="191"/>
      <c r="TY298" s="191"/>
      <c r="TZ298" s="191"/>
      <c r="UA298" s="191"/>
      <c r="UB298" s="191"/>
      <c r="UC298" s="191"/>
      <c r="UD298" s="191"/>
      <c r="UE298" s="191"/>
      <c r="UF298" s="191"/>
      <c r="UG298" s="191"/>
      <c r="UH298" s="191"/>
      <c r="UI298" s="191"/>
      <c r="UJ298" s="191"/>
      <c r="UK298" s="191"/>
      <c r="UL298" s="191"/>
      <c r="UM298" s="191"/>
      <c r="UN298" s="191"/>
      <c r="UO298" s="191"/>
      <c r="UP298" s="191"/>
      <c r="UQ298" s="191"/>
      <c r="UR298" s="191"/>
      <c r="US298" s="191"/>
      <c r="UT298" s="191"/>
      <c r="UU298" s="191"/>
      <c r="UV298" s="191"/>
      <c r="UW298" s="191"/>
      <c r="UX298" s="191"/>
      <c r="UY298" s="191"/>
      <c r="UZ298" s="191"/>
      <c r="VA298" s="191"/>
      <c r="VB298" s="191"/>
      <c r="VC298" s="191"/>
      <c r="VD298" s="191"/>
      <c r="VE298" s="191"/>
      <c r="VF298" s="191"/>
      <c r="VG298" s="191"/>
      <c r="VH298" s="191"/>
      <c r="VI298" s="191"/>
      <c r="VJ298" s="191"/>
      <c r="VK298" s="191"/>
      <c r="VL298" s="191"/>
      <c r="VM298" s="191"/>
      <c r="VN298" s="191"/>
      <c r="VO298" s="191"/>
      <c r="VP298" s="191"/>
      <c r="VQ298" s="191"/>
      <c r="VR298" s="191"/>
      <c r="VS298" s="191"/>
      <c r="VT298" s="191"/>
      <c r="VU298" s="191"/>
      <c r="VV298" s="191"/>
      <c r="VW298" s="191"/>
      <c r="VX298" s="191"/>
      <c r="VY298" s="191"/>
      <c r="VZ298" s="191"/>
      <c r="WA298" s="191"/>
      <c r="WB298" s="191"/>
      <c r="WC298" s="191"/>
      <c r="WD298" s="191"/>
      <c r="WE298" s="191"/>
      <c r="WF298" s="191"/>
      <c r="WG298" s="191"/>
      <c r="WH298" s="191"/>
      <c r="WI298" s="191"/>
      <c r="WJ298" s="191"/>
      <c r="WK298" s="191"/>
      <c r="WL298" s="191"/>
      <c r="WM298" s="191"/>
      <c r="WN298" s="191"/>
      <c r="WO298" s="191"/>
      <c r="WP298" s="191"/>
      <c r="WQ298" s="191"/>
      <c r="WR298" s="191"/>
      <c r="WS298" s="191"/>
      <c r="WT298" s="191"/>
      <c r="WU298" s="191"/>
      <c r="WV298" s="191"/>
      <c r="WW298" s="191"/>
      <c r="WX298" s="191"/>
      <c r="WY298" s="191"/>
      <c r="WZ298" s="191"/>
      <c r="XA298" s="191"/>
      <c r="XB298" s="191"/>
      <c r="XC298" s="191"/>
      <c r="XD298" s="191"/>
      <c r="XE298" s="191"/>
      <c r="XF298" s="191"/>
      <c r="XG298" s="191"/>
      <c r="XH298" s="191"/>
      <c r="XI298" s="191"/>
      <c r="XJ298" s="191"/>
      <c r="XK298" s="191"/>
      <c r="XL298" s="191"/>
      <c r="XM298" s="191"/>
      <c r="XN298" s="191"/>
      <c r="XO298" s="191"/>
      <c r="XP298" s="191"/>
      <c r="XQ298" s="191"/>
      <c r="XR298" s="191"/>
      <c r="XS298" s="191"/>
      <c r="XT298" s="191"/>
      <c r="XU298" s="191"/>
      <c r="XV298" s="191"/>
      <c r="XW298" s="191"/>
      <c r="XX298" s="191"/>
      <c r="XY298" s="191"/>
      <c r="XZ298" s="191"/>
      <c r="YA298" s="191"/>
      <c r="YB298" s="191"/>
      <c r="YC298" s="191"/>
      <c r="YD298" s="191"/>
      <c r="YE298" s="191"/>
      <c r="YF298" s="191"/>
      <c r="YG298" s="191"/>
      <c r="YH298" s="191"/>
      <c r="YI298" s="191"/>
      <c r="YJ298" s="191"/>
      <c r="YK298" s="191"/>
      <c r="YL298" s="191"/>
      <c r="YM298" s="191"/>
      <c r="YN298" s="191"/>
      <c r="YO298" s="191"/>
      <c r="YP298" s="191"/>
      <c r="YQ298" s="191"/>
      <c r="YR298" s="191"/>
      <c r="YS298" s="191"/>
      <c r="YT298" s="191"/>
      <c r="YU298" s="191"/>
      <c r="YV298" s="191"/>
      <c r="YW298" s="191"/>
      <c r="YX298" s="191"/>
      <c r="YY298" s="191"/>
      <c r="YZ298" s="191"/>
      <c r="ZA298" s="191"/>
      <c r="ZB298" s="191"/>
      <c r="ZC298" s="191"/>
      <c r="ZD298" s="191"/>
      <c r="ZE298" s="191"/>
      <c r="ZF298" s="191"/>
      <c r="ZG298" s="191"/>
      <c r="ZH298" s="191"/>
      <c r="ZI298" s="191"/>
      <c r="ZJ298" s="191"/>
      <c r="ZK298" s="191"/>
      <c r="ZL298" s="191"/>
      <c r="ZM298" s="191"/>
      <c r="ZN298" s="191"/>
      <c r="ZO298" s="191"/>
      <c r="ZP298" s="191"/>
      <c r="ZQ298" s="191"/>
      <c r="ZR298" s="191"/>
      <c r="ZS298" s="191"/>
      <c r="ZT298" s="191"/>
      <c r="ZU298" s="191"/>
      <c r="ZV298" s="191"/>
      <c r="ZW298" s="191"/>
      <c r="ZX298" s="191"/>
      <c r="ZY298" s="191"/>
      <c r="ZZ298" s="191"/>
      <c r="AAA298" s="191"/>
      <c r="AAB298" s="191"/>
      <c r="AAC298" s="191"/>
      <c r="AAD298" s="191"/>
      <c r="AAE298" s="191"/>
      <c r="AAF298" s="191"/>
      <c r="AAG298" s="191"/>
      <c r="AAH298" s="191"/>
      <c r="AAI298" s="191"/>
      <c r="AAJ298" s="191"/>
      <c r="AAK298" s="191"/>
      <c r="AAL298" s="191"/>
      <c r="AAM298" s="191"/>
      <c r="AAN298" s="191"/>
      <c r="AAO298" s="191"/>
      <c r="AAP298" s="191"/>
      <c r="AAQ298" s="191"/>
      <c r="AAR298" s="191"/>
      <c r="AAS298" s="191"/>
      <c r="AAT298" s="191"/>
      <c r="AAU298" s="191"/>
      <c r="AAV298" s="191"/>
      <c r="AAW298" s="191"/>
      <c r="AAX298" s="191"/>
      <c r="AAY298" s="191"/>
      <c r="AAZ298" s="191"/>
      <c r="ABA298" s="191"/>
      <c r="ABB298" s="191"/>
      <c r="ABC298" s="191"/>
      <c r="ABD298" s="191"/>
      <c r="ABE298" s="191"/>
      <c r="ABF298" s="191"/>
      <c r="ABG298" s="191"/>
      <c r="ABH298" s="191"/>
      <c r="ABI298" s="191"/>
      <c r="ABJ298" s="191"/>
      <c r="ABK298" s="191"/>
      <c r="ABL298" s="191"/>
      <c r="ABM298" s="191"/>
      <c r="ABN298" s="191"/>
      <c r="ABO298" s="191"/>
      <c r="ABP298" s="191"/>
      <c r="ABQ298" s="191"/>
      <c r="ABR298" s="191"/>
      <c r="ABS298" s="191"/>
      <c r="ABT298" s="191"/>
      <c r="ABU298" s="191"/>
      <c r="ABV298" s="191"/>
      <c r="ABW298" s="191"/>
      <c r="ABX298" s="191"/>
      <c r="ABY298" s="191"/>
      <c r="ABZ298" s="191"/>
      <c r="ACA298" s="191"/>
      <c r="ACB298" s="191"/>
      <c r="ACC298" s="191"/>
      <c r="ACD298" s="191"/>
      <c r="ACE298" s="191"/>
      <c r="ACF298" s="191"/>
      <c r="ACG298" s="191"/>
      <c r="ACH298" s="191"/>
      <c r="ACI298" s="191"/>
      <c r="ACJ298" s="191"/>
      <c r="ACK298" s="191"/>
      <c r="ACL298" s="191"/>
      <c r="ACM298" s="191"/>
      <c r="ACN298" s="191"/>
      <c r="ACO298" s="191"/>
      <c r="ACP298" s="191"/>
      <c r="ACQ298" s="191"/>
      <c r="ACR298" s="191"/>
      <c r="ACS298" s="191"/>
      <c r="ACT298" s="191"/>
      <c r="ACU298" s="191"/>
      <c r="ACV298" s="191"/>
      <c r="ACW298" s="191"/>
      <c r="ACX298" s="191"/>
      <c r="ACY298" s="191"/>
      <c r="ACZ298" s="191"/>
      <c r="ADA298" s="191"/>
      <c r="ADB298" s="191"/>
      <c r="ADC298" s="191"/>
      <c r="ADD298" s="191"/>
      <c r="ADE298" s="191"/>
      <c r="ADF298" s="191"/>
      <c r="ADG298" s="191"/>
      <c r="ADH298" s="191"/>
      <c r="ADI298" s="191"/>
      <c r="ADJ298" s="191"/>
      <c r="ADK298" s="191"/>
      <c r="ADL298" s="191"/>
      <c r="ADM298" s="191"/>
      <c r="ADN298" s="191"/>
      <c r="ADO298" s="191"/>
      <c r="ADP298" s="191"/>
      <c r="ADQ298" s="191"/>
      <c r="ADR298" s="191"/>
      <c r="ADS298" s="191"/>
      <c r="ADT298" s="191"/>
      <c r="ADU298" s="191"/>
      <c r="ADV298" s="191"/>
      <c r="ADW298" s="191"/>
      <c r="ADX298" s="191"/>
      <c r="ADY298" s="191"/>
      <c r="ADZ298" s="191"/>
      <c r="AEA298" s="191"/>
      <c r="AEB298" s="191"/>
      <c r="AEC298" s="191"/>
      <c r="AED298" s="191"/>
      <c r="AEE298" s="191"/>
      <c r="AEF298" s="191"/>
      <c r="AEG298" s="191"/>
      <c r="AEH298" s="191"/>
      <c r="AEI298" s="191"/>
      <c r="AEJ298" s="191"/>
      <c r="AEK298" s="191"/>
      <c r="AEL298" s="191"/>
      <c r="AEM298" s="191"/>
      <c r="AEN298" s="191"/>
      <c r="AEO298" s="191"/>
      <c r="AEP298" s="191"/>
      <c r="AEQ298" s="191"/>
      <c r="AER298" s="191"/>
      <c r="AES298" s="191"/>
      <c r="AET298" s="191"/>
      <c r="AEU298" s="191"/>
      <c r="AEV298" s="191"/>
      <c r="AEW298" s="191"/>
      <c r="AEX298" s="191"/>
      <c r="AEY298" s="191"/>
      <c r="AEZ298" s="191"/>
      <c r="AFA298" s="191"/>
      <c r="AFB298" s="191"/>
      <c r="AFC298" s="191"/>
      <c r="AFD298" s="191"/>
      <c r="AFE298" s="191"/>
      <c r="AFF298" s="191"/>
      <c r="AFG298" s="191"/>
      <c r="AFH298" s="191"/>
      <c r="AFI298" s="191"/>
      <c r="AFJ298" s="191"/>
      <c r="AFK298" s="191"/>
      <c r="AFL298" s="191"/>
      <c r="AFM298" s="191"/>
      <c r="AFN298" s="191"/>
      <c r="AFO298" s="191"/>
      <c r="AFP298" s="191"/>
      <c r="AFQ298" s="191"/>
      <c r="AFR298" s="191"/>
      <c r="AFS298" s="191"/>
      <c r="AFT298" s="191"/>
      <c r="AFU298" s="191"/>
      <c r="AFV298" s="191"/>
      <c r="AFW298" s="191"/>
      <c r="AFX298" s="191"/>
      <c r="AFY298" s="191"/>
      <c r="AFZ298" s="191"/>
      <c r="AGA298" s="191"/>
      <c r="AGB298" s="191"/>
      <c r="AGC298" s="191"/>
      <c r="AGD298" s="191"/>
      <c r="AGE298" s="191"/>
      <c r="AGF298" s="191"/>
      <c r="AGG298" s="191"/>
      <c r="AGH298" s="191"/>
      <c r="AGI298" s="191"/>
      <c r="AGJ298" s="191"/>
      <c r="AGK298" s="191"/>
      <c r="AGL298" s="191"/>
      <c r="AGM298" s="191"/>
      <c r="AGN298" s="191"/>
      <c r="AGO298" s="191"/>
      <c r="AGP298" s="191"/>
      <c r="AGQ298" s="191"/>
      <c r="AGR298" s="191"/>
      <c r="AGS298" s="191"/>
      <c r="AGT298" s="191"/>
      <c r="AGU298" s="191"/>
      <c r="AGV298" s="191"/>
      <c r="AGW298" s="191"/>
      <c r="AGX298" s="191"/>
      <c r="AGY298" s="191"/>
      <c r="AGZ298" s="191"/>
      <c r="AHA298" s="191"/>
      <c r="AHB298" s="191"/>
      <c r="AHC298" s="191"/>
      <c r="AHD298" s="191"/>
      <c r="AHE298" s="191"/>
      <c r="AHF298" s="191"/>
      <c r="AHG298" s="191"/>
      <c r="AHH298" s="191"/>
      <c r="AHI298" s="191"/>
      <c r="AHJ298" s="191"/>
      <c r="AHK298" s="191"/>
      <c r="AHL298" s="191"/>
      <c r="AHM298" s="191"/>
      <c r="AHN298" s="191"/>
      <c r="AHO298" s="191"/>
      <c r="AHP298" s="191"/>
      <c r="AHQ298" s="191"/>
      <c r="AHR298" s="191"/>
      <c r="AHS298" s="191"/>
      <c r="AHT298" s="191"/>
      <c r="AHU298" s="191"/>
      <c r="AHV298" s="191"/>
      <c r="AHW298" s="191"/>
      <c r="AHX298" s="191"/>
      <c r="AHY298" s="191"/>
      <c r="AHZ298" s="191"/>
      <c r="AIA298" s="191"/>
      <c r="AIB298" s="191"/>
      <c r="AIC298" s="191"/>
      <c r="AID298" s="191"/>
      <c r="AIE298" s="191"/>
      <c r="AIF298" s="191"/>
      <c r="AIG298" s="191"/>
      <c r="AIH298" s="191"/>
      <c r="AII298" s="191"/>
      <c r="AIJ298" s="191"/>
      <c r="AIK298" s="191"/>
      <c r="AIL298" s="191"/>
      <c r="AIM298" s="191"/>
      <c r="AIN298" s="191"/>
      <c r="AIO298" s="191"/>
      <c r="AIP298" s="191"/>
      <c r="AIQ298" s="191"/>
      <c r="AIR298" s="191"/>
      <c r="AIS298" s="191"/>
      <c r="AIT298" s="191"/>
      <c r="AIU298" s="191"/>
      <c r="AIV298" s="191"/>
      <c r="AIW298" s="191"/>
      <c r="AIX298" s="191"/>
      <c r="AIY298" s="191"/>
      <c r="AIZ298" s="191"/>
      <c r="AJA298" s="191"/>
      <c r="AJB298" s="191"/>
      <c r="AJC298" s="191"/>
      <c r="AJD298" s="191"/>
      <c r="AJE298" s="191"/>
      <c r="AJF298" s="191"/>
      <c r="AJG298" s="191"/>
      <c r="AJH298" s="191"/>
      <c r="AJI298" s="191"/>
      <c r="AJJ298" s="191"/>
      <c r="AJK298" s="191"/>
      <c r="AJL298" s="191"/>
      <c r="AJM298" s="191"/>
      <c r="AJN298" s="191"/>
      <c r="AJO298" s="191"/>
      <c r="AJP298" s="191"/>
      <c r="AJQ298" s="191"/>
      <c r="AJR298" s="191"/>
      <c r="AJS298" s="191"/>
      <c r="AJT298" s="191"/>
      <c r="AJU298" s="191"/>
      <c r="AJV298" s="191"/>
      <c r="AJW298" s="191"/>
      <c r="AJX298" s="191"/>
      <c r="AJY298" s="191"/>
      <c r="AJZ298" s="191"/>
      <c r="AKA298" s="191"/>
      <c r="AKB298" s="191"/>
      <c r="AKC298" s="191"/>
      <c r="AKD298" s="191"/>
      <c r="AKE298" s="191"/>
      <c r="AKF298" s="191"/>
      <c r="AKG298" s="191"/>
      <c r="AKH298" s="191"/>
      <c r="AKI298" s="191"/>
      <c r="AKJ298" s="191"/>
      <c r="AKK298" s="191"/>
      <c r="AKL298" s="191"/>
      <c r="AKM298" s="191"/>
      <c r="AKN298" s="191"/>
      <c r="AKO298" s="191"/>
      <c r="AKP298" s="191"/>
      <c r="AKQ298" s="191"/>
      <c r="AKR298" s="191"/>
      <c r="AKS298" s="191"/>
      <c r="AKT298" s="191"/>
      <c r="AKU298" s="191"/>
      <c r="AKV298" s="191"/>
      <c r="AKW298" s="191"/>
      <c r="AKX298" s="191"/>
      <c r="AKY298" s="191"/>
      <c r="AKZ298" s="191"/>
      <c r="ALA298" s="191"/>
      <c r="ALB298" s="191"/>
      <c r="ALC298" s="191"/>
      <c r="ALD298" s="191"/>
    </row>
    <row r="299" spans="1:992" s="672" customFormat="1" ht="19.5">
      <c r="A299" s="2391"/>
      <c r="B299" s="2385"/>
      <c r="C299" s="2385"/>
      <c r="D299" s="320" t="s">
        <v>2521</v>
      </c>
      <c r="E299" s="2306">
        <f>E301+E303</f>
        <v>264334949.5</v>
      </c>
      <c r="F299" s="468"/>
      <c r="G299" s="2385"/>
      <c r="H299" s="2385"/>
      <c r="I299" s="2391"/>
      <c r="J299" s="2391"/>
      <c r="K299" s="2391"/>
      <c r="L299" s="2724"/>
      <c r="M299" s="580"/>
      <c r="N299" s="406"/>
      <c r="O299" s="406"/>
      <c r="P299" s="406"/>
      <c r="Q299" s="406"/>
      <c r="R299" s="406"/>
      <c r="S299" s="406"/>
      <c r="T299" s="406"/>
      <c r="U299" s="406"/>
      <c r="V299" s="406"/>
      <c r="W299" s="406"/>
      <c r="X299" s="406"/>
      <c r="Y299" s="406"/>
      <c r="Z299" s="406"/>
      <c r="AA299" s="406"/>
      <c r="AB299" s="406"/>
      <c r="AC299" s="406"/>
      <c r="AD299" s="406"/>
      <c r="AE299" s="406"/>
      <c r="AF299" s="406"/>
      <c r="AG299" s="406"/>
      <c r="AH299" s="406"/>
      <c r="AI299" s="406"/>
      <c r="AJ299" s="406"/>
      <c r="AK299" s="406"/>
      <c r="AL299" s="406"/>
      <c r="AM299" s="406"/>
      <c r="AN299" s="406"/>
      <c r="AO299" s="406"/>
      <c r="AP299" s="406"/>
      <c r="AQ299" s="406"/>
      <c r="AR299" s="406"/>
      <c r="AS299" s="406"/>
      <c r="AT299" s="406"/>
      <c r="AU299" s="406"/>
      <c r="AV299" s="406"/>
      <c r="AW299" s="406"/>
      <c r="AX299" s="406"/>
      <c r="AY299" s="406"/>
      <c r="AZ299" s="406"/>
      <c r="BA299" s="406"/>
      <c r="BB299" s="406"/>
      <c r="BC299" s="406"/>
      <c r="BD299" s="406"/>
      <c r="BE299" s="406"/>
      <c r="BF299" s="406"/>
      <c r="BG299" s="406"/>
      <c r="BH299" s="406"/>
      <c r="BI299" s="406"/>
      <c r="BJ299" s="406"/>
      <c r="BK299" s="406"/>
      <c r="BL299" s="406"/>
      <c r="BM299" s="406"/>
      <c r="BN299" s="406"/>
      <c r="BO299" s="406"/>
      <c r="BP299" s="406"/>
      <c r="BQ299" s="406"/>
      <c r="BR299" s="406"/>
      <c r="BS299" s="406"/>
      <c r="BT299" s="406"/>
      <c r="BU299" s="406"/>
      <c r="BV299" s="406"/>
      <c r="BW299" s="406"/>
      <c r="BX299" s="406"/>
      <c r="BY299" s="406"/>
      <c r="BZ299" s="406"/>
      <c r="CA299" s="406"/>
      <c r="CB299" s="406"/>
      <c r="CC299" s="406"/>
      <c r="CD299" s="406"/>
      <c r="CE299" s="406"/>
      <c r="CF299" s="406"/>
      <c r="CG299" s="406"/>
      <c r="CH299" s="406"/>
      <c r="CI299" s="406"/>
      <c r="CJ299" s="406"/>
      <c r="CK299" s="406"/>
      <c r="CL299" s="406"/>
      <c r="CM299" s="406"/>
      <c r="CN299" s="406"/>
      <c r="CO299" s="406"/>
      <c r="CP299" s="406"/>
      <c r="CQ299" s="406"/>
      <c r="CR299" s="406"/>
      <c r="CS299" s="406"/>
      <c r="CT299" s="406"/>
      <c r="CU299" s="406"/>
      <c r="CV299" s="406"/>
      <c r="CW299" s="406"/>
      <c r="CX299" s="406"/>
      <c r="CY299" s="406"/>
      <c r="CZ299" s="406"/>
      <c r="DA299" s="406"/>
      <c r="DB299" s="406"/>
      <c r="DC299" s="406"/>
      <c r="DD299" s="406"/>
      <c r="DE299" s="406"/>
      <c r="DF299" s="406"/>
      <c r="DG299" s="406"/>
      <c r="DH299" s="406"/>
      <c r="DI299" s="406"/>
      <c r="DJ299" s="406"/>
      <c r="DK299" s="406"/>
      <c r="DL299" s="406"/>
      <c r="DM299" s="406"/>
      <c r="DN299" s="406"/>
      <c r="DO299" s="406"/>
      <c r="DP299" s="406"/>
      <c r="DQ299" s="406"/>
      <c r="DR299" s="406"/>
      <c r="DS299" s="406"/>
      <c r="DT299" s="406"/>
      <c r="DU299" s="406"/>
      <c r="DV299" s="406"/>
      <c r="DW299" s="406"/>
      <c r="DX299" s="406"/>
      <c r="DY299" s="406"/>
      <c r="DZ299" s="406"/>
      <c r="EA299" s="406"/>
      <c r="EB299" s="406"/>
      <c r="EC299" s="406"/>
      <c r="ED299" s="406"/>
      <c r="EE299" s="406"/>
      <c r="EF299" s="406"/>
      <c r="EG299" s="406"/>
      <c r="EH299" s="406"/>
      <c r="EI299" s="406"/>
      <c r="EJ299" s="406"/>
      <c r="EK299" s="406"/>
      <c r="EL299" s="406"/>
      <c r="EM299" s="406"/>
      <c r="EN299" s="406"/>
      <c r="EO299" s="406"/>
      <c r="EP299" s="406"/>
      <c r="EQ299" s="406"/>
      <c r="ER299" s="406"/>
      <c r="ES299" s="406"/>
      <c r="ET299" s="406"/>
      <c r="EU299" s="406"/>
      <c r="EV299" s="406"/>
      <c r="EW299" s="406"/>
      <c r="EX299" s="406"/>
      <c r="EY299" s="406"/>
      <c r="EZ299" s="406"/>
      <c r="FA299" s="406"/>
      <c r="FB299" s="406"/>
      <c r="FC299" s="406"/>
      <c r="FD299" s="406"/>
      <c r="FE299" s="406"/>
      <c r="FF299" s="406"/>
      <c r="FG299" s="406"/>
      <c r="FH299" s="406"/>
      <c r="FI299" s="406"/>
      <c r="FJ299" s="406"/>
      <c r="FK299" s="406"/>
      <c r="FL299" s="406"/>
      <c r="FM299" s="406"/>
      <c r="FN299" s="406"/>
      <c r="FO299" s="406"/>
      <c r="FP299" s="406"/>
      <c r="FQ299" s="406"/>
      <c r="FR299" s="406"/>
      <c r="FS299" s="406"/>
      <c r="FT299" s="406"/>
      <c r="FU299" s="406"/>
      <c r="FV299" s="406"/>
      <c r="FW299" s="406"/>
      <c r="FX299" s="406"/>
      <c r="FY299" s="406"/>
      <c r="FZ299" s="406"/>
      <c r="GA299" s="406"/>
      <c r="GB299" s="406"/>
      <c r="GC299" s="406"/>
      <c r="GD299" s="406"/>
      <c r="GE299" s="406"/>
      <c r="GF299" s="406"/>
      <c r="GG299" s="406"/>
      <c r="GH299" s="406"/>
      <c r="GI299" s="406"/>
      <c r="GJ299" s="406"/>
      <c r="GK299" s="406"/>
      <c r="GL299" s="406"/>
      <c r="GM299" s="406"/>
      <c r="GN299" s="406"/>
      <c r="GO299" s="406"/>
      <c r="GP299" s="406"/>
      <c r="GQ299" s="406"/>
      <c r="GR299" s="406"/>
      <c r="GS299" s="406"/>
      <c r="GT299" s="406"/>
      <c r="GU299" s="406"/>
      <c r="GV299" s="406"/>
      <c r="GW299" s="406"/>
      <c r="GX299" s="406"/>
      <c r="GY299" s="406"/>
      <c r="GZ299" s="406"/>
      <c r="HA299" s="406"/>
      <c r="HB299" s="406"/>
      <c r="HC299" s="406"/>
      <c r="HD299" s="406"/>
      <c r="HE299" s="406"/>
      <c r="HF299" s="406"/>
      <c r="HG299" s="406"/>
      <c r="HH299" s="406"/>
      <c r="HI299" s="406"/>
      <c r="HJ299" s="406"/>
      <c r="HK299" s="406"/>
      <c r="HL299" s="406"/>
      <c r="HM299" s="406"/>
      <c r="HN299" s="406"/>
      <c r="HO299" s="406"/>
      <c r="HP299" s="406"/>
      <c r="HQ299" s="406"/>
      <c r="HR299" s="406"/>
      <c r="HS299" s="406"/>
      <c r="HT299" s="406"/>
      <c r="HU299" s="406"/>
      <c r="HV299" s="406"/>
      <c r="HW299" s="406"/>
      <c r="HX299" s="406"/>
      <c r="HY299" s="406"/>
      <c r="HZ299" s="406"/>
      <c r="IA299" s="406"/>
      <c r="IB299" s="406"/>
      <c r="IC299" s="406"/>
      <c r="ID299" s="406"/>
      <c r="IE299" s="406"/>
      <c r="IF299" s="406"/>
      <c r="IG299" s="406"/>
      <c r="IH299" s="406"/>
      <c r="II299" s="406"/>
      <c r="IJ299" s="406"/>
      <c r="IK299" s="406"/>
      <c r="IL299" s="406"/>
      <c r="IM299" s="406"/>
      <c r="IN299" s="406"/>
      <c r="IO299" s="406"/>
      <c r="IP299" s="406"/>
      <c r="IQ299" s="406"/>
      <c r="IR299" s="406"/>
      <c r="IS299" s="406"/>
      <c r="IT299" s="406"/>
      <c r="IU299" s="406"/>
      <c r="IV299" s="406"/>
      <c r="IW299" s="406"/>
      <c r="IX299" s="406"/>
      <c r="IY299" s="406"/>
      <c r="IZ299" s="406"/>
      <c r="JA299" s="406"/>
      <c r="JB299" s="406"/>
      <c r="JC299" s="406"/>
      <c r="JD299" s="406"/>
      <c r="JE299" s="406"/>
      <c r="JF299" s="406"/>
      <c r="JG299" s="406"/>
      <c r="JH299" s="406"/>
      <c r="JI299" s="406"/>
      <c r="JJ299" s="406"/>
      <c r="JK299" s="406"/>
      <c r="JL299" s="406"/>
      <c r="JM299" s="406"/>
      <c r="JN299" s="406"/>
      <c r="JO299" s="406"/>
      <c r="JP299" s="406"/>
      <c r="JQ299" s="406"/>
      <c r="JR299" s="406"/>
      <c r="JS299" s="406"/>
      <c r="JT299" s="406"/>
      <c r="JU299" s="406"/>
      <c r="JV299" s="406"/>
      <c r="JW299" s="406"/>
      <c r="JX299" s="406"/>
      <c r="JY299" s="406"/>
      <c r="JZ299" s="406"/>
      <c r="KA299" s="406"/>
      <c r="KB299" s="406"/>
      <c r="KC299" s="406"/>
      <c r="KD299" s="406"/>
      <c r="KE299" s="406"/>
      <c r="KF299" s="406"/>
      <c r="KG299" s="406"/>
      <c r="KH299" s="406"/>
      <c r="KI299" s="406"/>
      <c r="KJ299" s="406"/>
      <c r="KK299" s="406"/>
      <c r="KL299" s="406"/>
      <c r="KM299" s="406"/>
      <c r="KN299" s="406"/>
      <c r="KO299" s="406"/>
      <c r="KP299" s="406"/>
      <c r="KQ299" s="406"/>
      <c r="KR299" s="406"/>
      <c r="KS299" s="406"/>
      <c r="KT299" s="406"/>
      <c r="KU299" s="406"/>
      <c r="KV299" s="406"/>
      <c r="KW299" s="406"/>
      <c r="KX299" s="406"/>
      <c r="KY299" s="406"/>
      <c r="KZ299" s="406"/>
      <c r="LA299" s="406"/>
      <c r="LB299" s="406"/>
      <c r="LC299" s="406"/>
      <c r="LD299" s="406"/>
      <c r="LE299" s="406"/>
      <c r="LF299" s="406"/>
      <c r="LG299" s="406"/>
      <c r="LH299" s="406"/>
      <c r="LI299" s="406"/>
      <c r="LJ299" s="406"/>
      <c r="LK299" s="406"/>
      <c r="LL299" s="406"/>
      <c r="LM299" s="406"/>
      <c r="LN299" s="406"/>
      <c r="LO299" s="406"/>
      <c r="LP299" s="406"/>
      <c r="LQ299" s="406"/>
      <c r="LR299" s="406"/>
      <c r="LS299" s="406"/>
      <c r="LT299" s="406"/>
      <c r="LU299" s="406"/>
      <c r="LV299" s="406"/>
      <c r="LW299" s="406"/>
      <c r="LX299" s="406"/>
      <c r="LY299" s="406"/>
      <c r="LZ299" s="406"/>
      <c r="MA299" s="406"/>
      <c r="MB299" s="406"/>
      <c r="MC299" s="406"/>
      <c r="MD299" s="406"/>
      <c r="ME299" s="406"/>
      <c r="MF299" s="406"/>
      <c r="MG299" s="406"/>
      <c r="MH299" s="406"/>
      <c r="MI299" s="406"/>
      <c r="MJ299" s="406"/>
      <c r="MK299" s="406"/>
      <c r="ML299" s="406"/>
      <c r="MM299" s="406"/>
      <c r="MN299" s="406"/>
      <c r="MO299" s="406"/>
      <c r="MP299" s="406"/>
      <c r="MQ299" s="406"/>
      <c r="MR299" s="406"/>
      <c r="MS299" s="406"/>
      <c r="MT299" s="406"/>
      <c r="MU299" s="406"/>
      <c r="MV299" s="406"/>
      <c r="MW299" s="406"/>
      <c r="MX299" s="406"/>
      <c r="MY299" s="406"/>
      <c r="MZ299" s="406"/>
      <c r="NA299" s="406"/>
      <c r="NB299" s="406"/>
      <c r="NC299" s="406"/>
      <c r="ND299" s="406"/>
      <c r="NE299" s="406"/>
      <c r="NF299" s="406"/>
      <c r="NG299" s="406"/>
      <c r="NH299" s="406"/>
      <c r="NI299" s="406"/>
      <c r="NJ299" s="406"/>
      <c r="NK299" s="406"/>
      <c r="NL299" s="406"/>
      <c r="NM299" s="406"/>
      <c r="NN299" s="406"/>
      <c r="NO299" s="406"/>
      <c r="NP299" s="406"/>
      <c r="NQ299" s="406"/>
      <c r="NR299" s="406"/>
      <c r="NS299" s="406"/>
      <c r="NT299" s="406"/>
      <c r="NU299" s="406"/>
      <c r="NV299" s="406"/>
      <c r="NW299" s="406"/>
      <c r="NX299" s="406"/>
      <c r="NY299" s="406"/>
      <c r="NZ299" s="406"/>
      <c r="OA299" s="406"/>
      <c r="OB299" s="406"/>
      <c r="OC299" s="406"/>
      <c r="OD299" s="406"/>
      <c r="OE299" s="406"/>
      <c r="OF299" s="406"/>
      <c r="OG299" s="406"/>
      <c r="OH299" s="406"/>
      <c r="OI299" s="406"/>
      <c r="OJ299" s="406"/>
      <c r="OK299" s="406"/>
      <c r="OL299" s="406"/>
      <c r="OM299" s="406"/>
      <c r="ON299" s="406"/>
      <c r="OO299" s="406"/>
      <c r="OP299" s="406"/>
      <c r="OQ299" s="406"/>
      <c r="OR299" s="406"/>
      <c r="OS299" s="406"/>
      <c r="OT299" s="406"/>
      <c r="OU299" s="406"/>
      <c r="OV299" s="406"/>
      <c r="OW299" s="406"/>
      <c r="OX299" s="406"/>
      <c r="OY299" s="406"/>
      <c r="OZ299" s="406"/>
      <c r="PA299" s="406"/>
      <c r="PB299" s="406"/>
      <c r="PC299" s="406"/>
      <c r="PD299" s="406"/>
      <c r="PE299" s="406"/>
      <c r="PF299" s="406"/>
      <c r="PG299" s="406"/>
      <c r="PH299" s="406"/>
      <c r="PI299" s="406"/>
      <c r="PJ299" s="406"/>
      <c r="PK299" s="406"/>
      <c r="PL299" s="406"/>
      <c r="PM299" s="406"/>
      <c r="PN299" s="406"/>
      <c r="PO299" s="406"/>
      <c r="PP299" s="406"/>
      <c r="PQ299" s="406"/>
      <c r="PR299" s="406"/>
      <c r="PS299" s="406"/>
      <c r="PT299" s="406"/>
      <c r="PU299" s="406"/>
      <c r="PV299" s="406"/>
      <c r="PW299" s="406"/>
      <c r="PX299" s="406"/>
      <c r="PY299" s="406"/>
      <c r="PZ299" s="406"/>
      <c r="QA299" s="406"/>
      <c r="QB299" s="406"/>
      <c r="QC299" s="406"/>
      <c r="QD299" s="406"/>
      <c r="QE299" s="406"/>
      <c r="QF299" s="406"/>
      <c r="QG299" s="406"/>
      <c r="QH299" s="406"/>
      <c r="QI299" s="406"/>
      <c r="QJ299" s="406"/>
      <c r="QK299" s="406"/>
      <c r="QL299" s="406"/>
      <c r="QM299" s="406"/>
      <c r="QN299" s="406"/>
      <c r="QO299" s="406"/>
      <c r="QP299" s="406"/>
      <c r="QQ299" s="406"/>
      <c r="QR299" s="406"/>
      <c r="QS299" s="406"/>
      <c r="QT299" s="406"/>
      <c r="QU299" s="406"/>
      <c r="QV299" s="406"/>
      <c r="QW299" s="406"/>
      <c r="QX299" s="406"/>
      <c r="QY299" s="406"/>
      <c r="QZ299" s="406"/>
      <c r="RA299" s="406"/>
      <c r="RB299" s="406"/>
      <c r="RC299" s="406"/>
      <c r="RD299" s="406"/>
      <c r="RE299" s="406"/>
      <c r="RF299" s="406"/>
      <c r="RG299" s="406"/>
      <c r="RH299" s="406"/>
      <c r="RI299" s="406"/>
      <c r="RJ299" s="406"/>
      <c r="RK299" s="406"/>
      <c r="RL299" s="406"/>
      <c r="RM299" s="406"/>
      <c r="RN299" s="406"/>
      <c r="RO299" s="406"/>
      <c r="RP299" s="406"/>
      <c r="RQ299" s="406"/>
      <c r="RR299" s="406"/>
      <c r="RS299" s="406"/>
      <c r="RT299" s="406"/>
      <c r="RU299" s="406"/>
      <c r="RV299" s="406"/>
      <c r="RW299" s="406"/>
      <c r="RX299" s="406"/>
      <c r="RY299" s="406"/>
      <c r="RZ299" s="406"/>
      <c r="SA299" s="406"/>
      <c r="SB299" s="406"/>
      <c r="SC299" s="406"/>
      <c r="SD299" s="406"/>
      <c r="SE299" s="406"/>
      <c r="SF299" s="406"/>
      <c r="SG299" s="406"/>
      <c r="SH299" s="406"/>
      <c r="SI299" s="406"/>
      <c r="SJ299" s="406"/>
      <c r="SK299" s="406"/>
      <c r="SL299" s="406"/>
      <c r="SM299" s="406"/>
      <c r="SN299" s="406"/>
      <c r="SO299" s="406"/>
      <c r="SP299" s="406"/>
      <c r="SQ299" s="406"/>
      <c r="SR299" s="406"/>
      <c r="SS299" s="406"/>
      <c r="ST299" s="406"/>
      <c r="SU299" s="406"/>
      <c r="SV299" s="406"/>
      <c r="SW299" s="406"/>
      <c r="SX299" s="406"/>
      <c r="SY299" s="406"/>
      <c r="SZ299" s="406"/>
      <c r="TA299" s="406"/>
      <c r="TB299" s="406"/>
      <c r="TC299" s="406"/>
      <c r="TD299" s="406"/>
      <c r="TE299" s="406"/>
      <c r="TF299" s="406"/>
      <c r="TG299" s="406"/>
      <c r="TH299" s="406"/>
      <c r="TI299" s="406"/>
      <c r="TJ299" s="406"/>
      <c r="TK299" s="406"/>
      <c r="TL299" s="406"/>
      <c r="TM299" s="406"/>
      <c r="TN299" s="406"/>
      <c r="TO299" s="406"/>
      <c r="TP299" s="406"/>
      <c r="TQ299" s="406"/>
      <c r="TR299" s="406"/>
      <c r="TS299" s="406"/>
      <c r="TT299" s="406"/>
      <c r="TU299" s="406"/>
      <c r="TV299" s="406"/>
      <c r="TW299" s="406"/>
      <c r="TX299" s="406"/>
      <c r="TY299" s="406"/>
      <c r="TZ299" s="406"/>
      <c r="UA299" s="406"/>
      <c r="UB299" s="406"/>
      <c r="UC299" s="406"/>
      <c r="UD299" s="406"/>
      <c r="UE299" s="406"/>
      <c r="UF299" s="406"/>
      <c r="UG299" s="406"/>
      <c r="UH299" s="406"/>
      <c r="UI299" s="406"/>
      <c r="UJ299" s="406"/>
      <c r="UK299" s="406"/>
      <c r="UL299" s="406"/>
      <c r="UM299" s="406"/>
      <c r="UN299" s="406"/>
      <c r="UO299" s="406"/>
      <c r="UP299" s="406"/>
      <c r="UQ299" s="406"/>
      <c r="UR299" s="406"/>
      <c r="US299" s="406"/>
      <c r="UT299" s="406"/>
      <c r="UU299" s="406"/>
      <c r="UV299" s="406"/>
      <c r="UW299" s="406"/>
      <c r="UX299" s="406"/>
      <c r="UY299" s="406"/>
      <c r="UZ299" s="406"/>
      <c r="VA299" s="406"/>
      <c r="VB299" s="406"/>
      <c r="VC299" s="406"/>
      <c r="VD299" s="406"/>
      <c r="VE299" s="406"/>
      <c r="VF299" s="406"/>
      <c r="VG299" s="406"/>
      <c r="VH299" s="406"/>
      <c r="VI299" s="406"/>
      <c r="VJ299" s="406"/>
      <c r="VK299" s="406"/>
      <c r="VL299" s="406"/>
      <c r="VM299" s="406"/>
      <c r="VN299" s="406"/>
      <c r="VO299" s="406"/>
      <c r="VP299" s="406"/>
      <c r="VQ299" s="406"/>
      <c r="VR299" s="406"/>
      <c r="VS299" s="406"/>
      <c r="VT299" s="406"/>
      <c r="VU299" s="406"/>
      <c r="VV299" s="406"/>
      <c r="VW299" s="406"/>
      <c r="VX299" s="406"/>
      <c r="VY299" s="406"/>
      <c r="VZ299" s="406"/>
      <c r="WA299" s="406"/>
      <c r="WB299" s="406"/>
      <c r="WC299" s="406"/>
      <c r="WD299" s="406"/>
      <c r="WE299" s="406"/>
      <c r="WF299" s="406"/>
      <c r="WG299" s="406"/>
      <c r="WH299" s="406"/>
      <c r="WI299" s="406"/>
      <c r="WJ299" s="406"/>
      <c r="WK299" s="406"/>
      <c r="WL299" s="406"/>
      <c r="WM299" s="406"/>
      <c r="WN299" s="406"/>
      <c r="WO299" s="406"/>
      <c r="WP299" s="406"/>
      <c r="WQ299" s="406"/>
      <c r="WR299" s="406"/>
      <c r="WS299" s="406"/>
      <c r="WT299" s="406"/>
      <c r="WU299" s="406"/>
      <c r="WV299" s="406"/>
      <c r="WW299" s="406"/>
      <c r="WX299" s="406"/>
      <c r="WY299" s="406"/>
      <c r="WZ299" s="406"/>
      <c r="XA299" s="406"/>
      <c r="XB299" s="406"/>
      <c r="XC299" s="406"/>
      <c r="XD299" s="406"/>
      <c r="XE299" s="406"/>
      <c r="XF299" s="406"/>
      <c r="XG299" s="406"/>
      <c r="XH299" s="406"/>
      <c r="XI299" s="406"/>
      <c r="XJ299" s="406"/>
      <c r="XK299" s="406"/>
      <c r="XL299" s="406"/>
      <c r="XM299" s="406"/>
      <c r="XN299" s="406"/>
      <c r="XO299" s="406"/>
      <c r="XP299" s="406"/>
      <c r="XQ299" s="406"/>
      <c r="XR299" s="406"/>
      <c r="XS299" s="406"/>
      <c r="XT299" s="406"/>
      <c r="XU299" s="406"/>
      <c r="XV299" s="406"/>
      <c r="XW299" s="406"/>
      <c r="XX299" s="406"/>
      <c r="XY299" s="406"/>
      <c r="XZ299" s="406"/>
      <c r="YA299" s="406"/>
      <c r="YB299" s="406"/>
      <c r="YC299" s="406"/>
      <c r="YD299" s="406"/>
      <c r="YE299" s="406"/>
      <c r="YF299" s="406"/>
      <c r="YG299" s="406"/>
      <c r="YH299" s="406"/>
      <c r="YI299" s="406"/>
      <c r="YJ299" s="406"/>
      <c r="YK299" s="406"/>
      <c r="YL299" s="406"/>
      <c r="YM299" s="406"/>
      <c r="YN299" s="406"/>
      <c r="YO299" s="406"/>
      <c r="YP299" s="406"/>
      <c r="YQ299" s="406"/>
      <c r="YR299" s="406"/>
      <c r="YS299" s="406"/>
      <c r="YT299" s="406"/>
      <c r="YU299" s="406"/>
      <c r="YV299" s="406"/>
      <c r="YW299" s="406"/>
      <c r="YX299" s="406"/>
      <c r="YY299" s="406"/>
      <c r="YZ299" s="406"/>
      <c r="ZA299" s="406"/>
      <c r="ZB299" s="406"/>
      <c r="ZC299" s="406"/>
      <c r="ZD299" s="406"/>
      <c r="ZE299" s="406"/>
      <c r="ZF299" s="406"/>
      <c r="ZG299" s="406"/>
      <c r="ZH299" s="406"/>
      <c r="ZI299" s="406"/>
      <c r="ZJ299" s="406"/>
      <c r="ZK299" s="406"/>
      <c r="ZL299" s="406"/>
      <c r="ZM299" s="406"/>
      <c r="ZN299" s="406"/>
      <c r="ZO299" s="406"/>
      <c r="ZP299" s="406"/>
      <c r="ZQ299" s="406"/>
      <c r="ZR299" s="406"/>
      <c r="ZS299" s="406"/>
      <c r="ZT299" s="406"/>
      <c r="ZU299" s="406"/>
      <c r="ZV299" s="406"/>
      <c r="ZW299" s="406"/>
      <c r="ZX299" s="406"/>
      <c r="ZY299" s="406"/>
      <c r="ZZ299" s="406"/>
      <c r="AAA299" s="406"/>
      <c r="AAB299" s="406"/>
      <c r="AAC299" s="406"/>
      <c r="AAD299" s="406"/>
      <c r="AAE299" s="406"/>
      <c r="AAF299" s="406"/>
      <c r="AAG299" s="406"/>
      <c r="AAH299" s="406"/>
      <c r="AAI299" s="406"/>
      <c r="AAJ299" s="406"/>
      <c r="AAK299" s="406"/>
      <c r="AAL299" s="406"/>
      <c r="AAM299" s="406"/>
      <c r="AAN299" s="406"/>
      <c r="AAO299" s="406"/>
      <c r="AAP299" s="406"/>
      <c r="AAQ299" s="406"/>
      <c r="AAR299" s="406"/>
      <c r="AAS299" s="406"/>
      <c r="AAT299" s="406"/>
      <c r="AAU299" s="406"/>
      <c r="AAV299" s="406"/>
      <c r="AAW299" s="406"/>
      <c r="AAX299" s="406"/>
      <c r="AAY299" s="406"/>
      <c r="AAZ299" s="406"/>
      <c r="ABA299" s="406"/>
      <c r="ABB299" s="406"/>
      <c r="ABC299" s="406"/>
      <c r="ABD299" s="406"/>
      <c r="ABE299" s="406"/>
      <c r="ABF299" s="406"/>
      <c r="ABG299" s="406"/>
      <c r="ABH299" s="406"/>
      <c r="ABI299" s="406"/>
      <c r="ABJ299" s="406"/>
      <c r="ABK299" s="406"/>
      <c r="ABL299" s="406"/>
      <c r="ABM299" s="406"/>
      <c r="ABN299" s="406"/>
      <c r="ABO299" s="406"/>
      <c r="ABP299" s="406"/>
      <c r="ABQ299" s="406"/>
      <c r="ABR299" s="406"/>
      <c r="ABS299" s="406"/>
      <c r="ABT299" s="406"/>
      <c r="ABU299" s="406"/>
      <c r="ABV299" s="406"/>
      <c r="ABW299" s="406"/>
      <c r="ABX299" s="406"/>
      <c r="ABY299" s="406"/>
      <c r="ABZ299" s="406"/>
      <c r="ACA299" s="406"/>
      <c r="ACB299" s="406"/>
      <c r="ACC299" s="406"/>
      <c r="ACD299" s="406"/>
      <c r="ACE299" s="406"/>
      <c r="ACF299" s="406"/>
      <c r="ACG299" s="406"/>
      <c r="ACH299" s="406"/>
      <c r="ACI299" s="406"/>
      <c r="ACJ299" s="406"/>
      <c r="ACK299" s="406"/>
      <c r="ACL299" s="406"/>
      <c r="ACM299" s="406"/>
      <c r="ACN299" s="406"/>
      <c r="ACO299" s="406"/>
      <c r="ACP299" s="406"/>
      <c r="ACQ299" s="406"/>
      <c r="ACR299" s="406"/>
      <c r="ACS299" s="406"/>
      <c r="ACT299" s="406"/>
      <c r="ACU299" s="406"/>
      <c r="ACV299" s="406"/>
      <c r="ACW299" s="406"/>
      <c r="ACX299" s="406"/>
      <c r="ACY299" s="406"/>
      <c r="ACZ299" s="406"/>
      <c r="ADA299" s="406"/>
      <c r="ADB299" s="406"/>
      <c r="ADC299" s="406"/>
      <c r="ADD299" s="406"/>
      <c r="ADE299" s="406"/>
      <c r="ADF299" s="406"/>
      <c r="ADG299" s="406"/>
      <c r="ADH299" s="406"/>
      <c r="ADI299" s="406"/>
      <c r="ADJ299" s="406"/>
      <c r="ADK299" s="406"/>
      <c r="ADL299" s="406"/>
      <c r="ADM299" s="406"/>
      <c r="ADN299" s="406"/>
      <c r="ADO299" s="406"/>
      <c r="ADP299" s="406"/>
      <c r="ADQ299" s="406"/>
      <c r="ADR299" s="406"/>
      <c r="ADS299" s="406"/>
      <c r="ADT299" s="406"/>
      <c r="ADU299" s="406"/>
      <c r="ADV299" s="406"/>
      <c r="ADW299" s="406"/>
      <c r="ADX299" s="406"/>
      <c r="ADY299" s="406"/>
      <c r="ADZ299" s="406"/>
      <c r="AEA299" s="406"/>
      <c r="AEB299" s="406"/>
      <c r="AEC299" s="406"/>
      <c r="AED299" s="406"/>
      <c r="AEE299" s="406"/>
      <c r="AEF299" s="406"/>
      <c r="AEG299" s="406"/>
      <c r="AEH299" s="406"/>
      <c r="AEI299" s="406"/>
      <c r="AEJ299" s="406"/>
      <c r="AEK299" s="406"/>
      <c r="AEL299" s="406"/>
      <c r="AEM299" s="406"/>
      <c r="AEN299" s="406"/>
      <c r="AEO299" s="406"/>
      <c r="AEP299" s="406"/>
      <c r="AEQ299" s="406"/>
      <c r="AER299" s="406"/>
      <c r="AES299" s="406"/>
      <c r="AET299" s="406"/>
      <c r="AEU299" s="406"/>
      <c r="AEV299" s="406"/>
      <c r="AEW299" s="406"/>
      <c r="AEX299" s="406"/>
      <c r="AEY299" s="406"/>
      <c r="AEZ299" s="406"/>
      <c r="AFA299" s="406"/>
      <c r="AFB299" s="406"/>
      <c r="AFC299" s="406"/>
      <c r="AFD299" s="406"/>
      <c r="AFE299" s="406"/>
      <c r="AFF299" s="406"/>
      <c r="AFG299" s="406"/>
      <c r="AFH299" s="406"/>
      <c r="AFI299" s="406"/>
      <c r="AFJ299" s="406"/>
      <c r="AFK299" s="406"/>
      <c r="AFL299" s="406"/>
      <c r="AFM299" s="406"/>
      <c r="AFN299" s="406"/>
      <c r="AFO299" s="406"/>
      <c r="AFP299" s="406"/>
      <c r="AFQ299" s="406"/>
      <c r="AFR299" s="406"/>
      <c r="AFS299" s="406"/>
      <c r="AFT299" s="406"/>
      <c r="AFU299" s="406"/>
      <c r="AFV299" s="406"/>
      <c r="AFW299" s="406"/>
      <c r="AFX299" s="406"/>
      <c r="AFY299" s="406"/>
      <c r="AFZ299" s="406"/>
      <c r="AGA299" s="406"/>
      <c r="AGB299" s="406"/>
      <c r="AGC299" s="406"/>
      <c r="AGD299" s="406"/>
      <c r="AGE299" s="406"/>
      <c r="AGF299" s="406"/>
      <c r="AGG299" s="406"/>
      <c r="AGH299" s="406"/>
      <c r="AGI299" s="406"/>
      <c r="AGJ299" s="406"/>
      <c r="AGK299" s="406"/>
      <c r="AGL299" s="406"/>
      <c r="AGM299" s="406"/>
      <c r="AGN299" s="406"/>
      <c r="AGO299" s="406"/>
      <c r="AGP299" s="406"/>
      <c r="AGQ299" s="406"/>
      <c r="AGR299" s="406"/>
      <c r="AGS299" s="406"/>
      <c r="AGT299" s="406"/>
      <c r="AGU299" s="406"/>
      <c r="AGV299" s="406"/>
      <c r="AGW299" s="406"/>
      <c r="AGX299" s="406"/>
      <c r="AGY299" s="406"/>
      <c r="AGZ299" s="406"/>
      <c r="AHA299" s="406"/>
      <c r="AHB299" s="406"/>
      <c r="AHC299" s="406"/>
      <c r="AHD299" s="406"/>
      <c r="AHE299" s="406"/>
      <c r="AHF299" s="406"/>
      <c r="AHG299" s="406"/>
      <c r="AHH299" s="406"/>
      <c r="AHI299" s="406"/>
      <c r="AHJ299" s="406"/>
      <c r="AHK299" s="406"/>
      <c r="AHL299" s="406"/>
      <c r="AHM299" s="406"/>
      <c r="AHN299" s="406"/>
      <c r="AHO299" s="406"/>
      <c r="AHP299" s="406"/>
      <c r="AHQ299" s="406"/>
      <c r="AHR299" s="406"/>
      <c r="AHS299" s="406"/>
      <c r="AHT299" s="406"/>
      <c r="AHU299" s="406"/>
      <c r="AHV299" s="406"/>
      <c r="AHW299" s="406"/>
      <c r="AHX299" s="406"/>
      <c r="AHY299" s="406"/>
      <c r="AHZ299" s="406"/>
      <c r="AIA299" s="406"/>
      <c r="AIB299" s="406"/>
      <c r="AIC299" s="406"/>
      <c r="AID299" s="406"/>
      <c r="AIE299" s="406"/>
      <c r="AIF299" s="406"/>
      <c r="AIG299" s="406"/>
      <c r="AIH299" s="406"/>
      <c r="AII299" s="406"/>
      <c r="AIJ299" s="406"/>
      <c r="AIK299" s="406"/>
      <c r="AIL299" s="406"/>
      <c r="AIM299" s="406"/>
      <c r="AIN299" s="406"/>
      <c r="AIO299" s="406"/>
      <c r="AIP299" s="406"/>
      <c r="AIQ299" s="406"/>
      <c r="AIR299" s="406"/>
      <c r="AIS299" s="406"/>
      <c r="AIT299" s="406"/>
      <c r="AIU299" s="406"/>
      <c r="AIV299" s="406"/>
      <c r="AIW299" s="406"/>
      <c r="AIX299" s="406"/>
      <c r="AIY299" s="406"/>
      <c r="AIZ299" s="406"/>
      <c r="AJA299" s="406"/>
      <c r="AJB299" s="406"/>
      <c r="AJC299" s="406"/>
      <c r="AJD299" s="406"/>
      <c r="AJE299" s="406"/>
      <c r="AJF299" s="406"/>
      <c r="AJG299" s="406"/>
      <c r="AJH299" s="406"/>
      <c r="AJI299" s="406"/>
      <c r="AJJ299" s="406"/>
      <c r="AJK299" s="406"/>
      <c r="AJL299" s="406"/>
      <c r="AJM299" s="406"/>
      <c r="AJN299" s="406"/>
      <c r="AJO299" s="406"/>
      <c r="AJP299" s="406"/>
      <c r="AJQ299" s="406"/>
      <c r="AJR299" s="406"/>
      <c r="AJS299" s="406"/>
      <c r="AJT299" s="406"/>
      <c r="AJU299" s="406"/>
      <c r="AJV299" s="406"/>
      <c r="AJW299" s="406"/>
      <c r="AJX299" s="406"/>
      <c r="AJY299" s="406"/>
      <c r="AJZ299" s="406"/>
      <c r="AKA299" s="406"/>
      <c r="AKB299" s="406"/>
      <c r="AKC299" s="406"/>
      <c r="AKD299" s="406"/>
      <c r="AKE299" s="406"/>
      <c r="AKF299" s="406"/>
      <c r="AKG299" s="406"/>
      <c r="AKH299" s="406"/>
      <c r="AKI299" s="406"/>
      <c r="AKJ299" s="406"/>
      <c r="AKK299" s="406"/>
      <c r="AKL299" s="406"/>
      <c r="AKM299" s="406"/>
      <c r="AKN299" s="406"/>
      <c r="AKO299" s="406"/>
      <c r="AKP299" s="406"/>
      <c r="AKQ299" s="406"/>
      <c r="AKR299" s="406"/>
      <c r="AKS299" s="406"/>
      <c r="AKT299" s="406"/>
      <c r="AKU299" s="406"/>
      <c r="AKV299" s="406"/>
      <c r="AKW299" s="406"/>
      <c r="AKX299" s="406"/>
      <c r="AKY299" s="406"/>
      <c r="AKZ299" s="406"/>
      <c r="ALA299" s="406"/>
      <c r="ALB299" s="406"/>
      <c r="ALC299" s="406"/>
      <c r="ALD299" s="406"/>
    </row>
    <row r="300" spans="1:992" s="137" customFormat="1">
      <c r="A300" s="2391"/>
      <c r="B300" s="2385"/>
      <c r="C300" s="2385"/>
      <c r="D300" s="707" t="s">
        <v>303</v>
      </c>
      <c r="E300" s="2306">
        <v>28710110</v>
      </c>
      <c r="F300" s="2343">
        <v>22463758.629999999</v>
      </c>
      <c r="G300" s="2385"/>
      <c r="H300" s="2385"/>
      <c r="I300" s="2391"/>
      <c r="J300" s="2391"/>
      <c r="K300" s="2391"/>
      <c r="L300" s="2724"/>
      <c r="M300" s="580"/>
      <c r="N300" s="406"/>
      <c r="O300" s="406"/>
      <c r="P300" s="191"/>
      <c r="Q300" s="191"/>
      <c r="R300" s="191"/>
      <c r="S300" s="191"/>
      <c r="T300" s="191"/>
      <c r="U300" s="191"/>
      <c r="V300" s="191"/>
      <c r="W300" s="191"/>
      <c r="X300" s="191"/>
      <c r="Y300" s="191"/>
      <c r="Z300" s="191"/>
      <c r="AA300" s="191"/>
      <c r="AB300" s="191"/>
      <c r="AC300" s="191"/>
      <c r="AD300" s="191"/>
      <c r="AE300" s="191"/>
      <c r="AF300" s="191"/>
      <c r="AG300" s="191"/>
      <c r="AH300" s="191"/>
      <c r="AI300" s="191"/>
      <c r="AJ300" s="191"/>
      <c r="AK300" s="191"/>
      <c r="AL300" s="191"/>
      <c r="AM300" s="191"/>
      <c r="AN300" s="191"/>
      <c r="AO300" s="191"/>
      <c r="AP300" s="191"/>
      <c r="AQ300" s="191"/>
      <c r="AR300" s="191"/>
      <c r="AS300" s="191"/>
      <c r="AT300" s="191"/>
      <c r="AU300" s="191"/>
      <c r="AV300" s="191"/>
      <c r="AW300" s="191"/>
      <c r="AX300" s="191"/>
      <c r="AY300" s="191"/>
      <c r="AZ300" s="191"/>
      <c r="BA300" s="191"/>
      <c r="BB300" s="191"/>
      <c r="BC300" s="191"/>
      <c r="BD300" s="191"/>
      <c r="BE300" s="191"/>
      <c r="BF300" s="191"/>
      <c r="BG300" s="191"/>
      <c r="BH300" s="191"/>
      <c r="BI300" s="191"/>
      <c r="BJ300" s="191"/>
      <c r="BK300" s="191"/>
      <c r="BL300" s="191"/>
      <c r="BM300" s="191"/>
      <c r="BN300" s="191"/>
      <c r="BO300" s="191"/>
      <c r="BP300" s="191"/>
      <c r="BQ300" s="191"/>
      <c r="BR300" s="191"/>
      <c r="BS300" s="191"/>
      <c r="BT300" s="191"/>
      <c r="BU300" s="191"/>
      <c r="BV300" s="191"/>
      <c r="BW300" s="191"/>
      <c r="BX300" s="191"/>
      <c r="BY300" s="191"/>
      <c r="BZ300" s="191"/>
      <c r="CA300" s="191"/>
      <c r="CB300" s="191"/>
      <c r="CC300" s="191"/>
      <c r="CD300" s="191"/>
      <c r="CE300" s="191"/>
      <c r="CF300" s="191"/>
      <c r="CG300" s="191"/>
      <c r="CH300" s="191"/>
      <c r="CI300" s="191"/>
      <c r="CJ300" s="191"/>
      <c r="CK300" s="191"/>
      <c r="CL300" s="191"/>
      <c r="CM300" s="191"/>
      <c r="CN300" s="191"/>
      <c r="CO300" s="191"/>
      <c r="CP300" s="191"/>
      <c r="CQ300" s="191"/>
      <c r="CR300" s="191"/>
      <c r="CS300" s="191"/>
      <c r="CT300" s="191"/>
      <c r="CU300" s="191"/>
      <c r="CV300" s="191"/>
      <c r="CW300" s="191"/>
      <c r="CX300" s="191"/>
      <c r="CY300" s="191"/>
      <c r="CZ300" s="191"/>
      <c r="DA300" s="191"/>
      <c r="DB300" s="191"/>
      <c r="DC300" s="191"/>
      <c r="DD300" s="191"/>
      <c r="DE300" s="191"/>
      <c r="DF300" s="191"/>
      <c r="DG300" s="191"/>
      <c r="DH300" s="191"/>
      <c r="DI300" s="191"/>
      <c r="DJ300" s="191"/>
      <c r="DK300" s="191"/>
      <c r="DL300" s="191"/>
      <c r="DM300" s="191"/>
      <c r="DN300" s="191"/>
      <c r="DO300" s="191"/>
      <c r="DP300" s="191"/>
      <c r="DQ300" s="191"/>
      <c r="DR300" s="191"/>
      <c r="DS300" s="191"/>
      <c r="DT300" s="191"/>
      <c r="DU300" s="191"/>
      <c r="DV300" s="191"/>
      <c r="DW300" s="191"/>
      <c r="DX300" s="191"/>
      <c r="DY300" s="191"/>
      <c r="DZ300" s="191"/>
      <c r="EA300" s="191"/>
      <c r="EB300" s="191"/>
      <c r="EC300" s="191"/>
      <c r="ED300" s="191"/>
      <c r="EE300" s="191"/>
      <c r="EF300" s="191"/>
      <c r="EG300" s="191"/>
      <c r="EH300" s="191"/>
      <c r="EI300" s="191"/>
      <c r="EJ300" s="191"/>
      <c r="EK300" s="191"/>
      <c r="EL300" s="191"/>
      <c r="EM300" s="191"/>
      <c r="EN300" s="191"/>
      <c r="EO300" s="191"/>
      <c r="EP300" s="191"/>
      <c r="EQ300" s="191"/>
      <c r="ER300" s="191"/>
      <c r="ES300" s="191"/>
      <c r="ET300" s="191"/>
      <c r="EU300" s="191"/>
      <c r="EV300" s="191"/>
      <c r="EW300" s="191"/>
      <c r="EX300" s="191"/>
      <c r="EY300" s="191"/>
      <c r="EZ300" s="191"/>
      <c r="FA300" s="191"/>
      <c r="FB300" s="191"/>
      <c r="FC300" s="191"/>
      <c r="FD300" s="191"/>
      <c r="FE300" s="191"/>
      <c r="FF300" s="191"/>
      <c r="FG300" s="191"/>
      <c r="FH300" s="191"/>
      <c r="FI300" s="191"/>
      <c r="FJ300" s="191"/>
      <c r="FK300" s="191"/>
      <c r="FL300" s="191"/>
      <c r="FM300" s="191"/>
      <c r="FN300" s="191"/>
      <c r="FO300" s="191"/>
      <c r="FP300" s="191"/>
      <c r="FQ300" s="191"/>
      <c r="FR300" s="191"/>
      <c r="FS300" s="191"/>
      <c r="FT300" s="191"/>
      <c r="FU300" s="191"/>
      <c r="FV300" s="191"/>
      <c r="FW300" s="191"/>
      <c r="FX300" s="191"/>
      <c r="FY300" s="191"/>
      <c r="FZ300" s="191"/>
      <c r="GA300" s="191"/>
      <c r="GB300" s="191"/>
      <c r="GC300" s="191"/>
      <c r="GD300" s="191"/>
      <c r="GE300" s="191"/>
      <c r="GF300" s="191"/>
      <c r="GG300" s="191"/>
      <c r="GH300" s="191"/>
      <c r="GI300" s="191"/>
      <c r="GJ300" s="191"/>
      <c r="GK300" s="191"/>
      <c r="GL300" s="191"/>
      <c r="GM300" s="191"/>
      <c r="GN300" s="191"/>
      <c r="GO300" s="191"/>
      <c r="GP300" s="191"/>
      <c r="GQ300" s="191"/>
      <c r="GR300" s="191"/>
      <c r="GS300" s="191"/>
      <c r="GT300" s="191"/>
      <c r="GU300" s="191"/>
      <c r="GV300" s="191"/>
      <c r="GW300" s="191"/>
      <c r="GX300" s="191"/>
      <c r="GY300" s="191"/>
      <c r="GZ300" s="191"/>
      <c r="HA300" s="191"/>
      <c r="HB300" s="191"/>
      <c r="HC300" s="191"/>
      <c r="HD300" s="191"/>
      <c r="HE300" s="191"/>
      <c r="HF300" s="191"/>
      <c r="HG300" s="191"/>
      <c r="HH300" s="191"/>
      <c r="HI300" s="191"/>
      <c r="HJ300" s="191"/>
      <c r="HK300" s="191"/>
      <c r="HL300" s="191"/>
      <c r="HM300" s="191"/>
      <c r="HN300" s="191"/>
      <c r="HO300" s="191"/>
      <c r="HP300" s="191"/>
      <c r="HQ300" s="191"/>
      <c r="HR300" s="191"/>
      <c r="HS300" s="191"/>
      <c r="HT300" s="191"/>
      <c r="HU300" s="191"/>
      <c r="HV300" s="191"/>
      <c r="HW300" s="191"/>
      <c r="HX300" s="191"/>
      <c r="HY300" s="191"/>
      <c r="HZ300" s="191"/>
      <c r="IA300" s="191"/>
      <c r="IB300" s="191"/>
      <c r="IC300" s="191"/>
      <c r="ID300" s="191"/>
      <c r="IE300" s="191"/>
      <c r="IF300" s="191"/>
      <c r="IG300" s="191"/>
      <c r="IH300" s="191"/>
      <c r="II300" s="191"/>
      <c r="IJ300" s="191"/>
      <c r="IK300" s="191"/>
      <c r="IL300" s="191"/>
      <c r="IM300" s="191"/>
      <c r="IN300" s="191"/>
      <c r="IO300" s="191"/>
      <c r="IP300" s="191"/>
      <c r="IQ300" s="191"/>
      <c r="IR300" s="191"/>
      <c r="IS300" s="191"/>
      <c r="IT300" s="191"/>
      <c r="IU300" s="191"/>
      <c r="IV300" s="191"/>
      <c r="IW300" s="191"/>
      <c r="IX300" s="191"/>
      <c r="IY300" s="191"/>
      <c r="IZ300" s="191"/>
      <c r="JA300" s="191"/>
      <c r="JB300" s="191"/>
      <c r="JC300" s="191"/>
      <c r="JD300" s="191"/>
      <c r="JE300" s="191"/>
      <c r="JF300" s="191"/>
      <c r="JG300" s="191"/>
      <c r="JH300" s="191"/>
      <c r="JI300" s="191"/>
      <c r="JJ300" s="191"/>
      <c r="JK300" s="191"/>
      <c r="JL300" s="191"/>
      <c r="JM300" s="191"/>
      <c r="JN300" s="191"/>
      <c r="JO300" s="191"/>
      <c r="JP300" s="191"/>
      <c r="JQ300" s="191"/>
      <c r="JR300" s="191"/>
      <c r="JS300" s="191"/>
      <c r="JT300" s="191"/>
      <c r="JU300" s="191"/>
      <c r="JV300" s="191"/>
      <c r="JW300" s="191"/>
      <c r="JX300" s="191"/>
      <c r="JY300" s="191"/>
      <c r="JZ300" s="191"/>
      <c r="KA300" s="191"/>
      <c r="KB300" s="191"/>
      <c r="KC300" s="191"/>
      <c r="KD300" s="191"/>
      <c r="KE300" s="191"/>
      <c r="KF300" s="191"/>
      <c r="KG300" s="191"/>
      <c r="KH300" s="191"/>
      <c r="KI300" s="191"/>
      <c r="KJ300" s="191"/>
      <c r="KK300" s="191"/>
      <c r="KL300" s="191"/>
      <c r="KM300" s="191"/>
      <c r="KN300" s="191"/>
      <c r="KO300" s="191"/>
      <c r="KP300" s="191"/>
      <c r="KQ300" s="191"/>
      <c r="KR300" s="191"/>
      <c r="KS300" s="191"/>
      <c r="KT300" s="191"/>
      <c r="KU300" s="191"/>
      <c r="KV300" s="191"/>
      <c r="KW300" s="191"/>
      <c r="KX300" s="191"/>
      <c r="KY300" s="191"/>
      <c r="KZ300" s="191"/>
      <c r="LA300" s="191"/>
      <c r="LB300" s="191"/>
      <c r="LC300" s="191"/>
      <c r="LD300" s="191"/>
      <c r="LE300" s="191"/>
      <c r="LF300" s="191"/>
      <c r="LG300" s="191"/>
      <c r="LH300" s="191"/>
      <c r="LI300" s="191"/>
      <c r="LJ300" s="191"/>
      <c r="LK300" s="191"/>
      <c r="LL300" s="191"/>
      <c r="LM300" s="191"/>
      <c r="LN300" s="191"/>
      <c r="LO300" s="191"/>
      <c r="LP300" s="191"/>
      <c r="LQ300" s="191"/>
      <c r="LR300" s="191"/>
      <c r="LS300" s="191"/>
      <c r="LT300" s="191"/>
      <c r="LU300" s="191"/>
      <c r="LV300" s="191"/>
      <c r="LW300" s="191"/>
      <c r="LX300" s="191"/>
      <c r="LY300" s="191"/>
      <c r="LZ300" s="191"/>
      <c r="MA300" s="191"/>
      <c r="MB300" s="191"/>
      <c r="MC300" s="191"/>
      <c r="MD300" s="191"/>
      <c r="ME300" s="191"/>
      <c r="MF300" s="191"/>
      <c r="MG300" s="191"/>
      <c r="MH300" s="191"/>
      <c r="MI300" s="191"/>
      <c r="MJ300" s="191"/>
      <c r="MK300" s="191"/>
      <c r="ML300" s="191"/>
      <c r="MM300" s="191"/>
      <c r="MN300" s="191"/>
      <c r="MO300" s="191"/>
      <c r="MP300" s="191"/>
      <c r="MQ300" s="191"/>
      <c r="MR300" s="191"/>
      <c r="MS300" s="191"/>
      <c r="MT300" s="191"/>
      <c r="MU300" s="191"/>
      <c r="MV300" s="191"/>
      <c r="MW300" s="191"/>
      <c r="MX300" s="191"/>
      <c r="MY300" s="191"/>
      <c r="MZ300" s="191"/>
      <c r="NA300" s="191"/>
      <c r="NB300" s="191"/>
      <c r="NC300" s="191"/>
      <c r="ND300" s="191"/>
      <c r="NE300" s="191"/>
      <c r="NF300" s="191"/>
      <c r="NG300" s="191"/>
      <c r="NH300" s="191"/>
      <c r="NI300" s="191"/>
      <c r="NJ300" s="191"/>
      <c r="NK300" s="191"/>
      <c r="NL300" s="191"/>
      <c r="NM300" s="191"/>
      <c r="NN300" s="191"/>
      <c r="NO300" s="191"/>
      <c r="NP300" s="191"/>
      <c r="NQ300" s="191"/>
      <c r="NR300" s="191"/>
      <c r="NS300" s="191"/>
      <c r="NT300" s="191"/>
      <c r="NU300" s="191"/>
      <c r="NV300" s="191"/>
      <c r="NW300" s="191"/>
      <c r="NX300" s="191"/>
      <c r="NY300" s="191"/>
      <c r="NZ300" s="191"/>
      <c r="OA300" s="191"/>
      <c r="OB300" s="191"/>
      <c r="OC300" s="191"/>
      <c r="OD300" s="191"/>
      <c r="OE300" s="191"/>
      <c r="OF300" s="191"/>
      <c r="OG300" s="191"/>
      <c r="OH300" s="191"/>
      <c r="OI300" s="191"/>
      <c r="OJ300" s="191"/>
      <c r="OK300" s="191"/>
      <c r="OL300" s="191"/>
      <c r="OM300" s="191"/>
      <c r="ON300" s="191"/>
      <c r="OO300" s="191"/>
      <c r="OP300" s="191"/>
      <c r="OQ300" s="191"/>
      <c r="OR300" s="191"/>
      <c r="OS300" s="191"/>
      <c r="OT300" s="191"/>
      <c r="OU300" s="191"/>
      <c r="OV300" s="191"/>
      <c r="OW300" s="191"/>
      <c r="OX300" s="191"/>
      <c r="OY300" s="191"/>
      <c r="OZ300" s="191"/>
      <c r="PA300" s="191"/>
      <c r="PB300" s="191"/>
      <c r="PC300" s="191"/>
      <c r="PD300" s="191"/>
      <c r="PE300" s="191"/>
      <c r="PF300" s="191"/>
      <c r="PG300" s="191"/>
      <c r="PH300" s="191"/>
      <c r="PI300" s="191"/>
      <c r="PJ300" s="191"/>
      <c r="PK300" s="191"/>
      <c r="PL300" s="191"/>
      <c r="PM300" s="191"/>
      <c r="PN300" s="191"/>
      <c r="PO300" s="191"/>
      <c r="PP300" s="191"/>
      <c r="PQ300" s="191"/>
      <c r="PR300" s="191"/>
      <c r="PS300" s="191"/>
      <c r="PT300" s="191"/>
      <c r="PU300" s="191"/>
      <c r="PV300" s="191"/>
      <c r="PW300" s="191"/>
      <c r="PX300" s="191"/>
      <c r="PY300" s="191"/>
      <c r="PZ300" s="191"/>
      <c r="QA300" s="191"/>
      <c r="QB300" s="191"/>
      <c r="QC300" s="191"/>
      <c r="QD300" s="191"/>
      <c r="QE300" s="191"/>
      <c r="QF300" s="191"/>
      <c r="QG300" s="191"/>
      <c r="QH300" s="191"/>
      <c r="QI300" s="191"/>
      <c r="QJ300" s="191"/>
      <c r="QK300" s="191"/>
      <c r="QL300" s="191"/>
      <c r="QM300" s="191"/>
      <c r="QN300" s="191"/>
      <c r="QO300" s="191"/>
      <c r="QP300" s="191"/>
      <c r="QQ300" s="191"/>
      <c r="QR300" s="191"/>
      <c r="QS300" s="191"/>
      <c r="QT300" s="191"/>
      <c r="QU300" s="191"/>
      <c r="QV300" s="191"/>
      <c r="QW300" s="191"/>
      <c r="QX300" s="191"/>
      <c r="QY300" s="191"/>
      <c r="QZ300" s="191"/>
      <c r="RA300" s="191"/>
      <c r="RB300" s="191"/>
      <c r="RC300" s="191"/>
      <c r="RD300" s="191"/>
      <c r="RE300" s="191"/>
      <c r="RF300" s="191"/>
      <c r="RG300" s="191"/>
      <c r="RH300" s="191"/>
      <c r="RI300" s="191"/>
      <c r="RJ300" s="191"/>
      <c r="RK300" s="191"/>
      <c r="RL300" s="191"/>
      <c r="RM300" s="191"/>
      <c r="RN300" s="191"/>
      <c r="RO300" s="191"/>
      <c r="RP300" s="191"/>
      <c r="RQ300" s="191"/>
      <c r="RR300" s="191"/>
      <c r="RS300" s="191"/>
      <c r="RT300" s="191"/>
      <c r="RU300" s="191"/>
      <c r="RV300" s="191"/>
      <c r="RW300" s="191"/>
      <c r="RX300" s="191"/>
      <c r="RY300" s="191"/>
      <c r="RZ300" s="191"/>
      <c r="SA300" s="191"/>
      <c r="SB300" s="191"/>
      <c r="SC300" s="191"/>
      <c r="SD300" s="191"/>
      <c r="SE300" s="191"/>
      <c r="SF300" s="191"/>
      <c r="SG300" s="191"/>
      <c r="SH300" s="191"/>
      <c r="SI300" s="191"/>
      <c r="SJ300" s="191"/>
      <c r="SK300" s="191"/>
      <c r="SL300" s="191"/>
      <c r="SM300" s="191"/>
      <c r="SN300" s="191"/>
      <c r="SO300" s="191"/>
      <c r="SP300" s="191"/>
      <c r="SQ300" s="191"/>
      <c r="SR300" s="191"/>
      <c r="SS300" s="191"/>
      <c r="ST300" s="191"/>
      <c r="SU300" s="191"/>
      <c r="SV300" s="191"/>
      <c r="SW300" s="191"/>
      <c r="SX300" s="191"/>
      <c r="SY300" s="191"/>
      <c r="SZ300" s="191"/>
      <c r="TA300" s="191"/>
      <c r="TB300" s="191"/>
      <c r="TC300" s="191"/>
      <c r="TD300" s="191"/>
      <c r="TE300" s="191"/>
      <c r="TF300" s="191"/>
      <c r="TG300" s="191"/>
      <c r="TH300" s="191"/>
      <c r="TI300" s="191"/>
      <c r="TJ300" s="191"/>
      <c r="TK300" s="191"/>
      <c r="TL300" s="191"/>
      <c r="TM300" s="191"/>
      <c r="TN300" s="191"/>
      <c r="TO300" s="191"/>
      <c r="TP300" s="191"/>
      <c r="TQ300" s="191"/>
      <c r="TR300" s="191"/>
      <c r="TS300" s="191"/>
      <c r="TT300" s="191"/>
      <c r="TU300" s="191"/>
      <c r="TV300" s="191"/>
      <c r="TW300" s="191"/>
      <c r="TX300" s="191"/>
      <c r="TY300" s="191"/>
      <c r="TZ300" s="191"/>
      <c r="UA300" s="191"/>
      <c r="UB300" s="191"/>
      <c r="UC300" s="191"/>
      <c r="UD300" s="191"/>
      <c r="UE300" s="191"/>
      <c r="UF300" s="191"/>
      <c r="UG300" s="191"/>
      <c r="UH300" s="191"/>
      <c r="UI300" s="191"/>
      <c r="UJ300" s="191"/>
      <c r="UK300" s="191"/>
      <c r="UL300" s="191"/>
      <c r="UM300" s="191"/>
      <c r="UN300" s="191"/>
      <c r="UO300" s="191"/>
      <c r="UP300" s="191"/>
      <c r="UQ300" s="191"/>
      <c r="UR300" s="191"/>
      <c r="US300" s="191"/>
      <c r="UT300" s="191"/>
      <c r="UU300" s="191"/>
      <c r="UV300" s="191"/>
      <c r="UW300" s="191"/>
      <c r="UX300" s="191"/>
      <c r="UY300" s="191"/>
      <c r="UZ300" s="191"/>
      <c r="VA300" s="191"/>
      <c r="VB300" s="191"/>
      <c r="VC300" s="191"/>
      <c r="VD300" s="191"/>
      <c r="VE300" s="191"/>
      <c r="VF300" s="191"/>
      <c r="VG300" s="191"/>
      <c r="VH300" s="191"/>
      <c r="VI300" s="191"/>
      <c r="VJ300" s="191"/>
      <c r="VK300" s="191"/>
      <c r="VL300" s="191"/>
      <c r="VM300" s="191"/>
      <c r="VN300" s="191"/>
      <c r="VO300" s="191"/>
      <c r="VP300" s="191"/>
      <c r="VQ300" s="191"/>
      <c r="VR300" s="191"/>
      <c r="VS300" s="191"/>
      <c r="VT300" s="191"/>
      <c r="VU300" s="191"/>
      <c r="VV300" s="191"/>
      <c r="VW300" s="191"/>
      <c r="VX300" s="191"/>
      <c r="VY300" s="191"/>
      <c r="VZ300" s="191"/>
      <c r="WA300" s="191"/>
      <c r="WB300" s="191"/>
      <c r="WC300" s="191"/>
      <c r="WD300" s="191"/>
      <c r="WE300" s="191"/>
      <c r="WF300" s="191"/>
      <c r="WG300" s="191"/>
      <c r="WH300" s="191"/>
      <c r="WI300" s="191"/>
      <c r="WJ300" s="191"/>
      <c r="WK300" s="191"/>
      <c r="WL300" s="191"/>
      <c r="WM300" s="191"/>
      <c r="WN300" s="191"/>
      <c r="WO300" s="191"/>
      <c r="WP300" s="191"/>
      <c r="WQ300" s="191"/>
      <c r="WR300" s="191"/>
      <c r="WS300" s="191"/>
      <c r="WT300" s="191"/>
      <c r="WU300" s="191"/>
      <c r="WV300" s="191"/>
      <c r="WW300" s="191"/>
      <c r="WX300" s="191"/>
      <c r="WY300" s="191"/>
      <c r="WZ300" s="191"/>
      <c r="XA300" s="191"/>
      <c r="XB300" s="191"/>
      <c r="XC300" s="191"/>
      <c r="XD300" s="191"/>
      <c r="XE300" s="191"/>
      <c r="XF300" s="191"/>
      <c r="XG300" s="191"/>
      <c r="XH300" s="191"/>
      <c r="XI300" s="191"/>
      <c r="XJ300" s="191"/>
      <c r="XK300" s="191"/>
      <c r="XL300" s="191"/>
      <c r="XM300" s="191"/>
      <c r="XN300" s="191"/>
      <c r="XO300" s="191"/>
      <c r="XP300" s="191"/>
      <c r="XQ300" s="191"/>
      <c r="XR300" s="191"/>
      <c r="XS300" s="191"/>
      <c r="XT300" s="191"/>
      <c r="XU300" s="191"/>
      <c r="XV300" s="191"/>
      <c r="XW300" s="191"/>
      <c r="XX300" s="191"/>
      <c r="XY300" s="191"/>
      <c r="XZ300" s="191"/>
      <c r="YA300" s="191"/>
      <c r="YB300" s="191"/>
      <c r="YC300" s="191"/>
      <c r="YD300" s="191"/>
      <c r="YE300" s="191"/>
      <c r="YF300" s="191"/>
      <c r="YG300" s="191"/>
      <c r="YH300" s="191"/>
      <c r="YI300" s="191"/>
      <c r="YJ300" s="191"/>
      <c r="YK300" s="191"/>
      <c r="YL300" s="191"/>
      <c r="YM300" s="191"/>
      <c r="YN300" s="191"/>
      <c r="YO300" s="191"/>
      <c r="YP300" s="191"/>
      <c r="YQ300" s="191"/>
      <c r="YR300" s="191"/>
      <c r="YS300" s="191"/>
      <c r="YT300" s="191"/>
      <c r="YU300" s="191"/>
      <c r="YV300" s="191"/>
      <c r="YW300" s="191"/>
      <c r="YX300" s="191"/>
      <c r="YY300" s="191"/>
      <c r="YZ300" s="191"/>
      <c r="ZA300" s="191"/>
      <c r="ZB300" s="191"/>
      <c r="ZC300" s="191"/>
      <c r="ZD300" s="191"/>
      <c r="ZE300" s="191"/>
      <c r="ZF300" s="191"/>
      <c r="ZG300" s="191"/>
      <c r="ZH300" s="191"/>
      <c r="ZI300" s="191"/>
      <c r="ZJ300" s="191"/>
      <c r="ZK300" s="191"/>
      <c r="ZL300" s="191"/>
      <c r="ZM300" s="191"/>
      <c r="ZN300" s="191"/>
      <c r="ZO300" s="191"/>
      <c r="ZP300" s="191"/>
      <c r="ZQ300" s="191"/>
      <c r="ZR300" s="191"/>
      <c r="ZS300" s="191"/>
      <c r="ZT300" s="191"/>
      <c r="ZU300" s="191"/>
      <c r="ZV300" s="191"/>
      <c r="ZW300" s="191"/>
      <c r="ZX300" s="191"/>
      <c r="ZY300" s="191"/>
      <c r="ZZ300" s="191"/>
      <c r="AAA300" s="191"/>
      <c r="AAB300" s="191"/>
      <c r="AAC300" s="191"/>
      <c r="AAD300" s="191"/>
      <c r="AAE300" s="191"/>
      <c r="AAF300" s="191"/>
      <c r="AAG300" s="191"/>
      <c r="AAH300" s="191"/>
      <c r="AAI300" s="191"/>
      <c r="AAJ300" s="191"/>
      <c r="AAK300" s="191"/>
      <c r="AAL300" s="191"/>
      <c r="AAM300" s="191"/>
      <c r="AAN300" s="191"/>
      <c r="AAO300" s="191"/>
      <c r="AAP300" s="191"/>
      <c r="AAQ300" s="191"/>
      <c r="AAR300" s="191"/>
      <c r="AAS300" s="191"/>
      <c r="AAT300" s="191"/>
      <c r="AAU300" s="191"/>
      <c r="AAV300" s="191"/>
      <c r="AAW300" s="191"/>
      <c r="AAX300" s="191"/>
      <c r="AAY300" s="191"/>
      <c r="AAZ300" s="191"/>
      <c r="ABA300" s="191"/>
      <c r="ABB300" s="191"/>
      <c r="ABC300" s="191"/>
      <c r="ABD300" s="191"/>
      <c r="ABE300" s="191"/>
      <c r="ABF300" s="191"/>
      <c r="ABG300" s="191"/>
      <c r="ABH300" s="191"/>
      <c r="ABI300" s="191"/>
      <c r="ABJ300" s="191"/>
      <c r="ABK300" s="191"/>
      <c r="ABL300" s="191"/>
      <c r="ABM300" s="191"/>
      <c r="ABN300" s="191"/>
      <c r="ABO300" s="191"/>
      <c r="ABP300" s="191"/>
      <c r="ABQ300" s="191"/>
      <c r="ABR300" s="191"/>
      <c r="ABS300" s="191"/>
      <c r="ABT300" s="191"/>
      <c r="ABU300" s="191"/>
      <c r="ABV300" s="191"/>
      <c r="ABW300" s="191"/>
      <c r="ABX300" s="191"/>
      <c r="ABY300" s="191"/>
      <c r="ABZ300" s="191"/>
      <c r="ACA300" s="191"/>
      <c r="ACB300" s="191"/>
      <c r="ACC300" s="191"/>
      <c r="ACD300" s="191"/>
      <c r="ACE300" s="191"/>
      <c r="ACF300" s="191"/>
      <c r="ACG300" s="191"/>
      <c r="ACH300" s="191"/>
      <c r="ACI300" s="191"/>
      <c r="ACJ300" s="191"/>
      <c r="ACK300" s="191"/>
      <c r="ACL300" s="191"/>
      <c r="ACM300" s="191"/>
      <c r="ACN300" s="191"/>
      <c r="ACO300" s="191"/>
      <c r="ACP300" s="191"/>
      <c r="ACQ300" s="191"/>
      <c r="ACR300" s="191"/>
      <c r="ACS300" s="191"/>
      <c r="ACT300" s="191"/>
      <c r="ACU300" s="191"/>
      <c r="ACV300" s="191"/>
      <c r="ACW300" s="191"/>
      <c r="ACX300" s="191"/>
      <c r="ACY300" s="191"/>
      <c r="ACZ300" s="191"/>
      <c r="ADA300" s="191"/>
      <c r="ADB300" s="191"/>
      <c r="ADC300" s="191"/>
      <c r="ADD300" s="191"/>
      <c r="ADE300" s="191"/>
      <c r="ADF300" s="191"/>
      <c r="ADG300" s="191"/>
      <c r="ADH300" s="191"/>
      <c r="ADI300" s="191"/>
      <c r="ADJ300" s="191"/>
      <c r="ADK300" s="191"/>
      <c r="ADL300" s="191"/>
      <c r="ADM300" s="191"/>
      <c r="ADN300" s="191"/>
      <c r="ADO300" s="191"/>
      <c r="ADP300" s="191"/>
      <c r="ADQ300" s="191"/>
      <c r="ADR300" s="191"/>
      <c r="ADS300" s="191"/>
      <c r="ADT300" s="191"/>
      <c r="ADU300" s="191"/>
      <c r="ADV300" s="191"/>
      <c r="ADW300" s="191"/>
      <c r="ADX300" s="191"/>
      <c r="ADY300" s="191"/>
      <c r="ADZ300" s="191"/>
      <c r="AEA300" s="191"/>
      <c r="AEB300" s="191"/>
      <c r="AEC300" s="191"/>
      <c r="AED300" s="191"/>
      <c r="AEE300" s="191"/>
      <c r="AEF300" s="191"/>
      <c r="AEG300" s="191"/>
      <c r="AEH300" s="191"/>
      <c r="AEI300" s="191"/>
      <c r="AEJ300" s="191"/>
      <c r="AEK300" s="191"/>
      <c r="AEL300" s="191"/>
      <c r="AEM300" s="191"/>
      <c r="AEN300" s="191"/>
      <c r="AEO300" s="191"/>
      <c r="AEP300" s="191"/>
      <c r="AEQ300" s="191"/>
      <c r="AER300" s="191"/>
      <c r="AES300" s="191"/>
      <c r="AET300" s="191"/>
      <c r="AEU300" s="191"/>
      <c r="AEV300" s="191"/>
      <c r="AEW300" s="191"/>
      <c r="AEX300" s="191"/>
      <c r="AEY300" s="191"/>
      <c r="AEZ300" s="191"/>
      <c r="AFA300" s="191"/>
      <c r="AFB300" s="191"/>
      <c r="AFC300" s="191"/>
      <c r="AFD300" s="191"/>
      <c r="AFE300" s="191"/>
      <c r="AFF300" s="191"/>
      <c r="AFG300" s="191"/>
      <c r="AFH300" s="191"/>
      <c r="AFI300" s="191"/>
      <c r="AFJ300" s="191"/>
      <c r="AFK300" s="191"/>
      <c r="AFL300" s="191"/>
      <c r="AFM300" s="191"/>
      <c r="AFN300" s="191"/>
      <c r="AFO300" s="191"/>
      <c r="AFP300" s="191"/>
      <c r="AFQ300" s="191"/>
      <c r="AFR300" s="191"/>
      <c r="AFS300" s="191"/>
      <c r="AFT300" s="191"/>
      <c r="AFU300" s="191"/>
      <c r="AFV300" s="191"/>
      <c r="AFW300" s="191"/>
      <c r="AFX300" s="191"/>
      <c r="AFY300" s="191"/>
      <c r="AFZ300" s="191"/>
      <c r="AGA300" s="191"/>
      <c r="AGB300" s="191"/>
      <c r="AGC300" s="191"/>
      <c r="AGD300" s="191"/>
      <c r="AGE300" s="191"/>
      <c r="AGF300" s="191"/>
      <c r="AGG300" s="191"/>
      <c r="AGH300" s="191"/>
      <c r="AGI300" s="191"/>
      <c r="AGJ300" s="191"/>
      <c r="AGK300" s="191"/>
      <c r="AGL300" s="191"/>
      <c r="AGM300" s="191"/>
      <c r="AGN300" s="191"/>
      <c r="AGO300" s="191"/>
      <c r="AGP300" s="191"/>
      <c r="AGQ300" s="191"/>
      <c r="AGR300" s="191"/>
      <c r="AGS300" s="191"/>
      <c r="AGT300" s="191"/>
      <c r="AGU300" s="191"/>
      <c r="AGV300" s="191"/>
      <c r="AGW300" s="191"/>
      <c r="AGX300" s="191"/>
      <c r="AGY300" s="191"/>
      <c r="AGZ300" s="191"/>
      <c r="AHA300" s="191"/>
      <c r="AHB300" s="191"/>
      <c r="AHC300" s="191"/>
      <c r="AHD300" s="191"/>
      <c r="AHE300" s="191"/>
      <c r="AHF300" s="191"/>
      <c r="AHG300" s="191"/>
      <c r="AHH300" s="191"/>
      <c r="AHI300" s="191"/>
      <c r="AHJ300" s="191"/>
      <c r="AHK300" s="191"/>
      <c r="AHL300" s="191"/>
      <c r="AHM300" s="191"/>
      <c r="AHN300" s="191"/>
      <c r="AHO300" s="191"/>
      <c r="AHP300" s="191"/>
      <c r="AHQ300" s="191"/>
      <c r="AHR300" s="191"/>
      <c r="AHS300" s="191"/>
      <c r="AHT300" s="191"/>
      <c r="AHU300" s="191"/>
      <c r="AHV300" s="191"/>
      <c r="AHW300" s="191"/>
      <c r="AHX300" s="191"/>
      <c r="AHY300" s="191"/>
      <c r="AHZ300" s="191"/>
      <c r="AIA300" s="191"/>
      <c r="AIB300" s="191"/>
      <c r="AIC300" s="191"/>
      <c r="AID300" s="191"/>
      <c r="AIE300" s="191"/>
      <c r="AIF300" s="191"/>
      <c r="AIG300" s="191"/>
      <c r="AIH300" s="191"/>
      <c r="AII300" s="191"/>
      <c r="AIJ300" s="191"/>
      <c r="AIK300" s="191"/>
      <c r="AIL300" s="191"/>
      <c r="AIM300" s="191"/>
      <c r="AIN300" s="191"/>
      <c r="AIO300" s="191"/>
      <c r="AIP300" s="191"/>
      <c r="AIQ300" s="191"/>
      <c r="AIR300" s="191"/>
      <c r="AIS300" s="191"/>
      <c r="AIT300" s="191"/>
      <c r="AIU300" s="191"/>
      <c r="AIV300" s="191"/>
      <c r="AIW300" s="191"/>
      <c r="AIX300" s="191"/>
      <c r="AIY300" s="191"/>
      <c r="AIZ300" s="191"/>
      <c r="AJA300" s="191"/>
      <c r="AJB300" s="191"/>
      <c r="AJC300" s="191"/>
      <c r="AJD300" s="191"/>
      <c r="AJE300" s="191"/>
      <c r="AJF300" s="191"/>
      <c r="AJG300" s="191"/>
      <c r="AJH300" s="191"/>
      <c r="AJI300" s="191"/>
      <c r="AJJ300" s="191"/>
      <c r="AJK300" s="191"/>
      <c r="AJL300" s="191"/>
      <c r="AJM300" s="191"/>
      <c r="AJN300" s="191"/>
      <c r="AJO300" s="191"/>
      <c r="AJP300" s="191"/>
      <c r="AJQ300" s="191"/>
      <c r="AJR300" s="191"/>
      <c r="AJS300" s="191"/>
      <c r="AJT300" s="191"/>
      <c r="AJU300" s="191"/>
      <c r="AJV300" s="191"/>
      <c r="AJW300" s="191"/>
      <c r="AJX300" s="191"/>
      <c r="AJY300" s="191"/>
      <c r="AJZ300" s="191"/>
      <c r="AKA300" s="191"/>
      <c r="AKB300" s="191"/>
      <c r="AKC300" s="191"/>
      <c r="AKD300" s="191"/>
      <c r="AKE300" s="191"/>
      <c r="AKF300" s="191"/>
      <c r="AKG300" s="191"/>
      <c r="AKH300" s="191"/>
      <c r="AKI300" s="191"/>
      <c r="AKJ300" s="191"/>
      <c r="AKK300" s="191"/>
      <c r="AKL300" s="191"/>
      <c r="AKM300" s="191"/>
      <c r="AKN300" s="191"/>
      <c r="AKO300" s="191"/>
      <c r="AKP300" s="191"/>
      <c r="AKQ300" s="191"/>
      <c r="AKR300" s="191"/>
      <c r="AKS300" s="191"/>
      <c r="AKT300" s="191"/>
      <c r="AKU300" s="191"/>
      <c r="AKV300" s="191"/>
      <c r="AKW300" s="191"/>
      <c r="AKX300" s="191"/>
      <c r="AKY300" s="191"/>
      <c r="AKZ300" s="191"/>
      <c r="ALA300" s="191"/>
      <c r="ALB300" s="191"/>
      <c r="ALC300" s="191"/>
      <c r="ALD300" s="191"/>
    </row>
    <row r="301" spans="1:992" s="672" customFormat="1" ht="19.5">
      <c r="A301" s="2391"/>
      <c r="B301" s="2385"/>
      <c r="C301" s="2385"/>
      <c r="D301" s="320" t="s">
        <v>2521</v>
      </c>
      <c r="E301" s="2306">
        <v>2643349.5</v>
      </c>
      <c r="F301" s="2343">
        <v>2643349.5</v>
      </c>
      <c r="G301" s="2385"/>
      <c r="H301" s="2385"/>
      <c r="I301" s="2391"/>
      <c r="J301" s="2391"/>
      <c r="K301" s="2391"/>
      <c r="L301" s="2724"/>
      <c r="M301" s="580"/>
      <c r="N301" s="406"/>
      <c r="O301" s="406"/>
      <c r="P301" s="406"/>
      <c r="Q301" s="406"/>
      <c r="R301" s="406"/>
      <c r="S301" s="406"/>
      <c r="T301" s="406"/>
      <c r="U301" s="406"/>
      <c r="V301" s="406"/>
      <c r="W301" s="406"/>
      <c r="X301" s="406"/>
      <c r="Y301" s="406"/>
      <c r="Z301" s="406"/>
      <c r="AA301" s="406"/>
      <c r="AB301" s="406"/>
      <c r="AC301" s="406"/>
      <c r="AD301" s="406"/>
      <c r="AE301" s="406"/>
      <c r="AF301" s="406"/>
      <c r="AG301" s="406"/>
      <c r="AH301" s="406"/>
      <c r="AI301" s="406"/>
      <c r="AJ301" s="406"/>
      <c r="AK301" s="406"/>
      <c r="AL301" s="406"/>
      <c r="AM301" s="406"/>
      <c r="AN301" s="406"/>
      <c r="AO301" s="406"/>
      <c r="AP301" s="406"/>
      <c r="AQ301" s="406"/>
      <c r="AR301" s="406"/>
      <c r="AS301" s="406"/>
      <c r="AT301" s="406"/>
      <c r="AU301" s="406"/>
      <c r="AV301" s="406"/>
      <c r="AW301" s="406"/>
      <c r="AX301" s="406"/>
      <c r="AY301" s="406"/>
      <c r="AZ301" s="406"/>
      <c r="BA301" s="406"/>
      <c r="BB301" s="406"/>
      <c r="BC301" s="406"/>
      <c r="BD301" s="406"/>
      <c r="BE301" s="406"/>
      <c r="BF301" s="406"/>
      <c r="BG301" s="406"/>
      <c r="BH301" s="406"/>
      <c r="BI301" s="406"/>
      <c r="BJ301" s="406"/>
      <c r="BK301" s="406"/>
      <c r="BL301" s="406"/>
      <c r="BM301" s="406"/>
      <c r="BN301" s="406"/>
      <c r="BO301" s="406"/>
      <c r="BP301" s="406"/>
      <c r="BQ301" s="406"/>
      <c r="BR301" s="406"/>
      <c r="BS301" s="406"/>
      <c r="BT301" s="406"/>
      <c r="BU301" s="406"/>
      <c r="BV301" s="406"/>
      <c r="BW301" s="406"/>
      <c r="BX301" s="406"/>
      <c r="BY301" s="406"/>
      <c r="BZ301" s="406"/>
      <c r="CA301" s="406"/>
      <c r="CB301" s="406"/>
      <c r="CC301" s="406"/>
      <c r="CD301" s="406"/>
      <c r="CE301" s="406"/>
      <c r="CF301" s="406"/>
      <c r="CG301" s="406"/>
      <c r="CH301" s="406"/>
      <c r="CI301" s="406"/>
      <c r="CJ301" s="406"/>
      <c r="CK301" s="406"/>
      <c r="CL301" s="406"/>
      <c r="CM301" s="406"/>
      <c r="CN301" s="406"/>
      <c r="CO301" s="406"/>
      <c r="CP301" s="406"/>
      <c r="CQ301" s="406"/>
      <c r="CR301" s="406"/>
      <c r="CS301" s="406"/>
      <c r="CT301" s="406"/>
      <c r="CU301" s="406"/>
      <c r="CV301" s="406"/>
      <c r="CW301" s="406"/>
      <c r="CX301" s="406"/>
      <c r="CY301" s="406"/>
      <c r="CZ301" s="406"/>
      <c r="DA301" s="406"/>
      <c r="DB301" s="406"/>
      <c r="DC301" s="406"/>
      <c r="DD301" s="406"/>
      <c r="DE301" s="406"/>
      <c r="DF301" s="406"/>
      <c r="DG301" s="406"/>
      <c r="DH301" s="406"/>
      <c r="DI301" s="406"/>
      <c r="DJ301" s="406"/>
      <c r="DK301" s="406"/>
      <c r="DL301" s="406"/>
      <c r="DM301" s="406"/>
      <c r="DN301" s="406"/>
      <c r="DO301" s="406"/>
      <c r="DP301" s="406"/>
      <c r="DQ301" s="406"/>
      <c r="DR301" s="406"/>
      <c r="DS301" s="406"/>
      <c r="DT301" s="406"/>
      <c r="DU301" s="406"/>
      <c r="DV301" s="406"/>
      <c r="DW301" s="406"/>
      <c r="DX301" s="406"/>
      <c r="DY301" s="406"/>
      <c r="DZ301" s="406"/>
      <c r="EA301" s="406"/>
      <c r="EB301" s="406"/>
      <c r="EC301" s="406"/>
      <c r="ED301" s="406"/>
      <c r="EE301" s="406"/>
      <c r="EF301" s="406"/>
      <c r="EG301" s="406"/>
      <c r="EH301" s="406"/>
      <c r="EI301" s="406"/>
      <c r="EJ301" s="406"/>
      <c r="EK301" s="406"/>
      <c r="EL301" s="406"/>
      <c r="EM301" s="406"/>
      <c r="EN301" s="406"/>
      <c r="EO301" s="406"/>
      <c r="EP301" s="406"/>
      <c r="EQ301" s="406"/>
      <c r="ER301" s="406"/>
      <c r="ES301" s="406"/>
      <c r="ET301" s="406"/>
      <c r="EU301" s="406"/>
      <c r="EV301" s="406"/>
      <c r="EW301" s="406"/>
      <c r="EX301" s="406"/>
      <c r="EY301" s="406"/>
      <c r="EZ301" s="406"/>
      <c r="FA301" s="406"/>
      <c r="FB301" s="406"/>
      <c r="FC301" s="406"/>
      <c r="FD301" s="406"/>
      <c r="FE301" s="406"/>
      <c r="FF301" s="406"/>
      <c r="FG301" s="406"/>
      <c r="FH301" s="406"/>
      <c r="FI301" s="406"/>
      <c r="FJ301" s="406"/>
      <c r="FK301" s="406"/>
      <c r="FL301" s="406"/>
      <c r="FM301" s="406"/>
      <c r="FN301" s="406"/>
      <c r="FO301" s="406"/>
      <c r="FP301" s="406"/>
      <c r="FQ301" s="406"/>
      <c r="FR301" s="406"/>
      <c r="FS301" s="406"/>
      <c r="FT301" s="406"/>
      <c r="FU301" s="406"/>
      <c r="FV301" s="406"/>
      <c r="FW301" s="406"/>
      <c r="FX301" s="406"/>
      <c r="FY301" s="406"/>
      <c r="FZ301" s="406"/>
      <c r="GA301" s="406"/>
      <c r="GB301" s="406"/>
      <c r="GC301" s="406"/>
      <c r="GD301" s="406"/>
      <c r="GE301" s="406"/>
      <c r="GF301" s="406"/>
      <c r="GG301" s="406"/>
      <c r="GH301" s="406"/>
      <c r="GI301" s="406"/>
      <c r="GJ301" s="406"/>
      <c r="GK301" s="406"/>
      <c r="GL301" s="406"/>
      <c r="GM301" s="406"/>
      <c r="GN301" s="406"/>
      <c r="GO301" s="406"/>
      <c r="GP301" s="406"/>
      <c r="GQ301" s="406"/>
      <c r="GR301" s="406"/>
      <c r="GS301" s="406"/>
      <c r="GT301" s="406"/>
      <c r="GU301" s="406"/>
      <c r="GV301" s="406"/>
      <c r="GW301" s="406"/>
      <c r="GX301" s="406"/>
      <c r="GY301" s="406"/>
      <c r="GZ301" s="406"/>
      <c r="HA301" s="406"/>
      <c r="HB301" s="406"/>
      <c r="HC301" s="406"/>
      <c r="HD301" s="406"/>
      <c r="HE301" s="406"/>
      <c r="HF301" s="406"/>
      <c r="HG301" s="406"/>
      <c r="HH301" s="406"/>
      <c r="HI301" s="406"/>
      <c r="HJ301" s="406"/>
      <c r="HK301" s="406"/>
      <c r="HL301" s="406"/>
      <c r="HM301" s="406"/>
      <c r="HN301" s="406"/>
      <c r="HO301" s="406"/>
      <c r="HP301" s="406"/>
      <c r="HQ301" s="406"/>
      <c r="HR301" s="406"/>
      <c r="HS301" s="406"/>
      <c r="HT301" s="406"/>
      <c r="HU301" s="406"/>
      <c r="HV301" s="406"/>
      <c r="HW301" s="406"/>
      <c r="HX301" s="406"/>
      <c r="HY301" s="406"/>
      <c r="HZ301" s="406"/>
      <c r="IA301" s="406"/>
      <c r="IB301" s="406"/>
      <c r="IC301" s="406"/>
      <c r="ID301" s="406"/>
      <c r="IE301" s="406"/>
      <c r="IF301" s="406"/>
      <c r="IG301" s="406"/>
      <c r="IH301" s="406"/>
      <c r="II301" s="406"/>
      <c r="IJ301" s="406"/>
      <c r="IK301" s="406"/>
      <c r="IL301" s="406"/>
      <c r="IM301" s="406"/>
      <c r="IN301" s="406"/>
      <c r="IO301" s="406"/>
      <c r="IP301" s="406"/>
      <c r="IQ301" s="406"/>
      <c r="IR301" s="406"/>
      <c r="IS301" s="406"/>
      <c r="IT301" s="406"/>
      <c r="IU301" s="406"/>
      <c r="IV301" s="406"/>
      <c r="IW301" s="406"/>
      <c r="IX301" s="406"/>
      <c r="IY301" s="406"/>
      <c r="IZ301" s="406"/>
      <c r="JA301" s="406"/>
      <c r="JB301" s="406"/>
      <c r="JC301" s="406"/>
      <c r="JD301" s="406"/>
      <c r="JE301" s="406"/>
      <c r="JF301" s="406"/>
      <c r="JG301" s="406"/>
      <c r="JH301" s="406"/>
      <c r="JI301" s="406"/>
      <c r="JJ301" s="406"/>
      <c r="JK301" s="406"/>
      <c r="JL301" s="406"/>
      <c r="JM301" s="406"/>
      <c r="JN301" s="406"/>
      <c r="JO301" s="406"/>
      <c r="JP301" s="406"/>
      <c r="JQ301" s="406"/>
      <c r="JR301" s="406"/>
      <c r="JS301" s="406"/>
      <c r="JT301" s="406"/>
      <c r="JU301" s="406"/>
      <c r="JV301" s="406"/>
      <c r="JW301" s="406"/>
      <c r="JX301" s="406"/>
      <c r="JY301" s="406"/>
      <c r="JZ301" s="406"/>
      <c r="KA301" s="406"/>
      <c r="KB301" s="406"/>
      <c r="KC301" s="406"/>
      <c r="KD301" s="406"/>
      <c r="KE301" s="406"/>
      <c r="KF301" s="406"/>
      <c r="KG301" s="406"/>
      <c r="KH301" s="406"/>
      <c r="KI301" s="406"/>
      <c r="KJ301" s="406"/>
      <c r="KK301" s="406"/>
      <c r="KL301" s="406"/>
      <c r="KM301" s="406"/>
      <c r="KN301" s="406"/>
      <c r="KO301" s="406"/>
      <c r="KP301" s="406"/>
      <c r="KQ301" s="406"/>
      <c r="KR301" s="406"/>
      <c r="KS301" s="406"/>
      <c r="KT301" s="406"/>
      <c r="KU301" s="406"/>
      <c r="KV301" s="406"/>
      <c r="KW301" s="406"/>
      <c r="KX301" s="406"/>
      <c r="KY301" s="406"/>
      <c r="KZ301" s="406"/>
      <c r="LA301" s="406"/>
      <c r="LB301" s="406"/>
      <c r="LC301" s="406"/>
      <c r="LD301" s="406"/>
      <c r="LE301" s="406"/>
      <c r="LF301" s="406"/>
      <c r="LG301" s="406"/>
      <c r="LH301" s="406"/>
      <c r="LI301" s="406"/>
      <c r="LJ301" s="406"/>
      <c r="LK301" s="406"/>
      <c r="LL301" s="406"/>
      <c r="LM301" s="406"/>
      <c r="LN301" s="406"/>
      <c r="LO301" s="406"/>
      <c r="LP301" s="406"/>
      <c r="LQ301" s="406"/>
      <c r="LR301" s="406"/>
      <c r="LS301" s="406"/>
      <c r="LT301" s="406"/>
      <c r="LU301" s="406"/>
      <c r="LV301" s="406"/>
      <c r="LW301" s="406"/>
      <c r="LX301" s="406"/>
      <c r="LY301" s="406"/>
      <c r="LZ301" s="406"/>
      <c r="MA301" s="406"/>
      <c r="MB301" s="406"/>
      <c r="MC301" s="406"/>
      <c r="MD301" s="406"/>
      <c r="ME301" s="406"/>
      <c r="MF301" s="406"/>
      <c r="MG301" s="406"/>
      <c r="MH301" s="406"/>
      <c r="MI301" s="406"/>
      <c r="MJ301" s="406"/>
      <c r="MK301" s="406"/>
      <c r="ML301" s="406"/>
      <c r="MM301" s="406"/>
      <c r="MN301" s="406"/>
      <c r="MO301" s="406"/>
      <c r="MP301" s="406"/>
      <c r="MQ301" s="406"/>
      <c r="MR301" s="406"/>
      <c r="MS301" s="406"/>
      <c r="MT301" s="406"/>
      <c r="MU301" s="406"/>
      <c r="MV301" s="406"/>
      <c r="MW301" s="406"/>
      <c r="MX301" s="406"/>
      <c r="MY301" s="406"/>
      <c r="MZ301" s="406"/>
      <c r="NA301" s="406"/>
      <c r="NB301" s="406"/>
      <c r="NC301" s="406"/>
      <c r="ND301" s="406"/>
      <c r="NE301" s="406"/>
      <c r="NF301" s="406"/>
      <c r="NG301" s="406"/>
      <c r="NH301" s="406"/>
      <c r="NI301" s="406"/>
      <c r="NJ301" s="406"/>
      <c r="NK301" s="406"/>
      <c r="NL301" s="406"/>
      <c r="NM301" s="406"/>
      <c r="NN301" s="406"/>
      <c r="NO301" s="406"/>
      <c r="NP301" s="406"/>
      <c r="NQ301" s="406"/>
      <c r="NR301" s="406"/>
      <c r="NS301" s="406"/>
      <c r="NT301" s="406"/>
      <c r="NU301" s="406"/>
      <c r="NV301" s="406"/>
      <c r="NW301" s="406"/>
      <c r="NX301" s="406"/>
      <c r="NY301" s="406"/>
      <c r="NZ301" s="406"/>
      <c r="OA301" s="406"/>
      <c r="OB301" s="406"/>
      <c r="OC301" s="406"/>
      <c r="OD301" s="406"/>
      <c r="OE301" s="406"/>
      <c r="OF301" s="406"/>
      <c r="OG301" s="406"/>
      <c r="OH301" s="406"/>
      <c r="OI301" s="406"/>
      <c r="OJ301" s="406"/>
      <c r="OK301" s="406"/>
      <c r="OL301" s="406"/>
      <c r="OM301" s="406"/>
      <c r="ON301" s="406"/>
      <c r="OO301" s="406"/>
      <c r="OP301" s="406"/>
      <c r="OQ301" s="406"/>
      <c r="OR301" s="406"/>
      <c r="OS301" s="406"/>
      <c r="OT301" s="406"/>
      <c r="OU301" s="406"/>
      <c r="OV301" s="406"/>
      <c r="OW301" s="406"/>
      <c r="OX301" s="406"/>
      <c r="OY301" s="406"/>
      <c r="OZ301" s="406"/>
      <c r="PA301" s="406"/>
      <c r="PB301" s="406"/>
      <c r="PC301" s="406"/>
      <c r="PD301" s="406"/>
      <c r="PE301" s="406"/>
      <c r="PF301" s="406"/>
      <c r="PG301" s="406"/>
      <c r="PH301" s="406"/>
      <c r="PI301" s="406"/>
      <c r="PJ301" s="406"/>
      <c r="PK301" s="406"/>
      <c r="PL301" s="406"/>
      <c r="PM301" s="406"/>
      <c r="PN301" s="406"/>
      <c r="PO301" s="406"/>
      <c r="PP301" s="406"/>
      <c r="PQ301" s="406"/>
      <c r="PR301" s="406"/>
      <c r="PS301" s="406"/>
      <c r="PT301" s="406"/>
      <c r="PU301" s="406"/>
      <c r="PV301" s="406"/>
      <c r="PW301" s="406"/>
      <c r="PX301" s="406"/>
      <c r="PY301" s="406"/>
      <c r="PZ301" s="406"/>
      <c r="QA301" s="406"/>
      <c r="QB301" s="406"/>
      <c r="QC301" s="406"/>
      <c r="QD301" s="406"/>
      <c r="QE301" s="406"/>
      <c r="QF301" s="406"/>
      <c r="QG301" s="406"/>
      <c r="QH301" s="406"/>
      <c r="QI301" s="406"/>
      <c r="QJ301" s="406"/>
      <c r="QK301" s="406"/>
      <c r="QL301" s="406"/>
      <c r="QM301" s="406"/>
      <c r="QN301" s="406"/>
      <c r="QO301" s="406"/>
      <c r="QP301" s="406"/>
      <c r="QQ301" s="406"/>
      <c r="QR301" s="406"/>
      <c r="QS301" s="406"/>
      <c r="QT301" s="406"/>
      <c r="QU301" s="406"/>
      <c r="QV301" s="406"/>
      <c r="QW301" s="406"/>
      <c r="QX301" s="406"/>
      <c r="QY301" s="406"/>
      <c r="QZ301" s="406"/>
      <c r="RA301" s="406"/>
      <c r="RB301" s="406"/>
      <c r="RC301" s="406"/>
      <c r="RD301" s="406"/>
      <c r="RE301" s="406"/>
      <c r="RF301" s="406"/>
      <c r="RG301" s="406"/>
      <c r="RH301" s="406"/>
      <c r="RI301" s="406"/>
      <c r="RJ301" s="406"/>
      <c r="RK301" s="406"/>
      <c r="RL301" s="406"/>
      <c r="RM301" s="406"/>
      <c r="RN301" s="406"/>
      <c r="RO301" s="406"/>
      <c r="RP301" s="406"/>
      <c r="RQ301" s="406"/>
      <c r="RR301" s="406"/>
      <c r="RS301" s="406"/>
      <c r="RT301" s="406"/>
      <c r="RU301" s="406"/>
      <c r="RV301" s="406"/>
      <c r="RW301" s="406"/>
      <c r="RX301" s="406"/>
      <c r="RY301" s="406"/>
      <c r="RZ301" s="406"/>
      <c r="SA301" s="406"/>
      <c r="SB301" s="406"/>
      <c r="SC301" s="406"/>
      <c r="SD301" s="406"/>
      <c r="SE301" s="406"/>
      <c r="SF301" s="406"/>
      <c r="SG301" s="406"/>
      <c r="SH301" s="406"/>
      <c r="SI301" s="406"/>
      <c r="SJ301" s="406"/>
      <c r="SK301" s="406"/>
      <c r="SL301" s="406"/>
      <c r="SM301" s="406"/>
      <c r="SN301" s="406"/>
      <c r="SO301" s="406"/>
      <c r="SP301" s="406"/>
      <c r="SQ301" s="406"/>
      <c r="SR301" s="406"/>
      <c r="SS301" s="406"/>
      <c r="ST301" s="406"/>
      <c r="SU301" s="406"/>
      <c r="SV301" s="406"/>
      <c r="SW301" s="406"/>
      <c r="SX301" s="406"/>
      <c r="SY301" s="406"/>
      <c r="SZ301" s="406"/>
      <c r="TA301" s="406"/>
      <c r="TB301" s="406"/>
      <c r="TC301" s="406"/>
      <c r="TD301" s="406"/>
      <c r="TE301" s="406"/>
      <c r="TF301" s="406"/>
      <c r="TG301" s="406"/>
      <c r="TH301" s="406"/>
      <c r="TI301" s="406"/>
      <c r="TJ301" s="406"/>
      <c r="TK301" s="406"/>
      <c r="TL301" s="406"/>
      <c r="TM301" s="406"/>
      <c r="TN301" s="406"/>
      <c r="TO301" s="406"/>
      <c r="TP301" s="406"/>
      <c r="TQ301" s="406"/>
      <c r="TR301" s="406"/>
      <c r="TS301" s="406"/>
      <c r="TT301" s="406"/>
      <c r="TU301" s="406"/>
      <c r="TV301" s="406"/>
      <c r="TW301" s="406"/>
      <c r="TX301" s="406"/>
      <c r="TY301" s="406"/>
      <c r="TZ301" s="406"/>
      <c r="UA301" s="406"/>
      <c r="UB301" s="406"/>
      <c r="UC301" s="406"/>
      <c r="UD301" s="406"/>
      <c r="UE301" s="406"/>
      <c r="UF301" s="406"/>
      <c r="UG301" s="406"/>
      <c r="UH301" s="406"/>
      <c r="UI301" s="406"/>
      <c r="UJ301" s="406"/>
      <c r="UK301" s="406"/>
      <c r="UL301" s="406"/>
      <c r="UM301" s="406"/>
      <c r="UN301" s="406"/>
      <c r="UO301" s="406"/>
      <c r="UP301" s="406"/>
      <c r="UQ301" s="406"/>
      <c r="UR301" s="406"/>
      <c r="US301" s="406"/>
      <c r="UT301" s="406"/>
      <c r="UU301" s="406"/>
      <c r="UV301" s="406"/>
      <c r="UW301" s="406"/>
      <c r="UX301" s="406"/>
      <c r="UY301" s="406"/>
      <c r="UZ301" s="406"/>
      <c r="VA301" s="406"/>
      <c r="VB301" s="406"/>
      <c r="VC301" s="406"/>
      <c r="VD301" s="406"/>
      <c r="VE301" s="406"/>
      <c r="VF301" s="406"/>
      <c r="VG301" s="406"/>
      <c r="VH301" s="406"/>
      <c r="VI301" s="406"/>
      <c r="VJ301" s="406"/>
      <c r="VK301" s="406"/>
      <c r="VL301" s="406"/>
      <c r="VM301" s="406"/>
      <c r="VN301" s="406"/>
      <c r="VO301" s="406"/>
      <c r="VP301" s="406"/>
      <c r="VQ301" s="406"/>
      <c r="VR301" s="406"/>
      <c r="VS301" s="406"/>
      <c r="VT301" s="406"/>
      <c r="VU301" s="406"/>
      <c r="VV301" s="406"/>
      <c r="VW301" s="406"/>
      <c r="VX301" s="406"/>
      <c r="VY301" s="406"/>
      <c r="VZ301" s="406"/>
      <c r="WA301" s="406"/>
      <c r="WB301" s="406"/>
      <c r="WC301" s="406"/>
      <c r="WD301" s="406"/>
      <c r="WE301" s="406"/>
      <c r="WF301" s="406"/>
      <c r="WG301" s="406"/>
      <c r="WH301" s="406"/>
      <c r="WI301" s="406"/>
      <c r="WJ301" s="406"/>
      <c r="WK301" s="406"/>
      <c r="WL301" s="406"/>
      <c r="WM301" s="406"/>
      <c r="WN301" s="406"/>
      <c r="WO301" s="406"/>
      <c r="WP301" s="406"/>
      <c r="WQ301" s="406"/>
      <c r="WR301" s="406"/>
      <c r="WS301" s="406"/>
      <c r="WT301" s="406"/>
      <c r="WU301" s="406"/>
      <c r="WV301" s="406"/>
      <c r="WW301" s="406"/>
      <c r="WX301" s="406"/>
      <c r="WY301" s="406"/>
      <c r="WZ301" s="406"/>
      <c r="XA301" s="406"/>
      <c r="XB301" s="406"/>
      <c r="XC301" s="406"/>
      <c r="XD301" s="406"/>
      <c r="XE301" s="406"/>
      <c r="XF301" s="406"/>
      <c r="XG301" s="406"/>
      <c r="XH301" s="406"/>
      <c r="XI301" s="406"/>
      <c r="XJ301" s="406"/>
      <c r="XK301" s="406"/>
      <c r="XL301" s="406"/>
      <c r="XM301" s="406"/>
      <c r="XN301" s="406"/>
      <c r="XO301" s="406"/>
      <c r="XP301" s="406"/>
      <c r="XQ301" s="406"/>
      <c r="XR301" s="406"/>
      <c r="XS301" s="406"/>
      <c r="XT301" s="406"/>
      <c r="XU301" s="406"/>
      <c r="XV301" s="406"/>
      <c r="XW301" s="406"/>
      <c r="XX301" s="406"/>
      <c r="XY301" s="406"/>
      <c r="XZ301" s="406"/>
      <c r="YA301" s="406"/>
      <c r="YB301" s="406"/>
      <c r="YC301" s="406"/>
      <c r="YD301" s="406"/>
      <c r="YE301" s="406"/>
      <c r="YF301" s="406"/>
      <c r="YG301" s="406"/>
      <c r="YH301" s="406"/>
      <c r="YI301" s="406"/>
      <c r="YJ301" s="406"/>
      <c r="YK301" s="406"/>
      <c r="YL301" s="406"/>
      <c r="YM301" s="406"/>
      <c r="YN301" s="406"/>
      <c r="YO301" s="406"/>
      <c r="YP301" s="406"/>
      <c r="YQ301" s="406"/>
      <c r="YR301" s="406"/>
      <c r="YS301" s="406"/>
      <c r="YT301" s="406"/>
      <c r="YU301" s="406"/>
      <c r="YV301" s="406"/>
      <c r="YW301" s="406"/>
      <c r="YX301" s="406"/>
      <c r="YY301" s="406"/>
      <c r="YZ301" s="406"/>
      <c r="ZA301" s="406"/>
      <c r="ZB301" s="406"/>
      <c r="ZC301" s="406"/>
      <c r="ZD301" s="406"/>
      <c r="ZE301" s="406"/>
      <c r="ZF301" s="406"/>
      <c r="ZG301" s="406"/>
      <c r="ZH301" s="406"/>
      <c r="ZI301" s="406"/>
      <c r="ZJ301" s="406"/>
      <c r="ZK301" s="406"/>
      <c r="ZL301" s="406"/>
      <c r="ZM301" s="406"/>
      <c r="ZN301" s="406"/>
      <c r="ZO301" s="406"/>
      <c r="ZP301" s="406"/>
      <c r="ZQ301" s="406"/>
      <c r="ZR301" s="406"/>
      <c r="ZS301" s="406"/>
      <c r="ZT301" s="406"/>
      <c r="ZU301" s="406"/>
      <c r="ZV301" s="406"/>
      <c r="ZW301" s="406"/>
      <c r="ZX301" s="406"/>
      <c r="ZY301" s="406"/>
      <c r="ZZ301" s="406"/>
      <c r="AAA301" s="406"/>
      <c r="AAB301" s="406"/>
      <c r="AAC301" s="406"/>
      <c r="AAD301" s="406"/>
      <c r="AAE301" s="406"/>
      <c r="AAF301" s="406"/>
      <c r="AAG301" s="406"/>
      <c r="AAH301" s="406"/>
      <c r="AAI301" s="406"/>
      <c r="AAJ301" s="406"/>
      <c r="AAK301" s="406"/>
      <c r="AAL301" s="406"/>
      <c r="AAM301" s="406"/>
      <c r="AAN301" s="406"/>
      <c r="AAO301" s="406"/>
      <c r="AAP301" s="406"/>
      <c r="AAQ301" s="406"/>
      <c r="AAR301" s="406"/>
      <c r="AAS301" s="406"/>
      <c r="AAT301" s="406"/>
      <c r="AAU301" s="406"/>
      <c r="AAV301" s="406"/>
      <c r="AAW301" s="406"/>
      <c r="AAX301" s="406"/>
      <c r="AAY301" s="406"/>
      <c r="AAZ301" s="406"/>
      <c r="ABA301" s="406"/>
      <c r="ABB301" s="406"/>
      <c r="ABC301" s="406"/>
      <c r="ABD301" s="406"/>
      <c r="ABE301" s="406"/>
      <c r="ABF301" s="406"/>
      <c r="ABG301" s="406"/>
      <c r="ABH301" s="406"/>
      <c r="ABI301" s="406"/>
      <c r="ABJ301" s="406"/>
      <c r="ABK301" s="406"/>
      <c r="ABL301" s="406"/>
      <c r="ABM301" s="406"/>
      <c r="ABN301" s="406"/>
      <c r="ABO301" s="406"/>
      <c r="ABP301" s="406"/>
      <c r="ABQ301" s="406"/>
      <c r="ABR301" s="406"/>
      <c r="ABS301" s="406"/>
      <c r="ABT301" s="406"/>
      <c r="ABU301" s="406"/>
      <c r="ABV301" s="406"/>
      <c r="ABW301" s="406"/>
      <c r="ABX301" s="406"/>
      <c r="ABY301" s="406"/>
      <c r="ABZ301" s="406"/>
      <c r="ACA301" s="406"/>
      <c r="ACB301" s="406"/>
      <c r="ACC301" s="406"/>
      <c r="ACD301" s="406"/>
      <c r="ACE301" s="406"/>
      <c r="ACF301" s="406"/>
      <c r="ACG301" s="406"/>
      <c r="ACH301" s="406"/>
      <c r="ACI301" s="406"/>
      <c r="ACJ301" s="406"/>
      <c r="ACK301" s="406"/>
      <c r="ACL301" s="406"/>
      <c r="ACM301" s="406"/>
      <c r="ACN301" s="406"/>
      <c r="ACO301" s="406"/>
      <c r="ACP301" s="406"/>
      <c r="ACQ301" s="406"/>
      <c r="ACR301" s="406"/>
      <c r="ACS301" s="406"/>
      <c r="ACT301" s="406"/>
      <c r="ACU301" s="406"/>
      <c r="ACV301" s="406"/>
      <c r="ACW301" s="406"/>
      <c r="ACX301" s="406"/>
      <c r="ACY301" s="406"/>
      <c r="ACZ301" s="406"/>
      <c r="ADA301" s="406"/>
      <c r="ADB301" s="406"/>
      <c r="ADC301" s="406"/>
      <c r="ADD301" s="406"/>
      <c r="ADE301" s="406"/>
      <c r="ADF301" s="406"/>
      <c r="ADG301" s="406"/>
      <c r="ADH301" s="406"/>
      <c r="ADI301" s="406"/>
      <c r="ADJ301" s="406"/>
      <c r="ADK301" s="406"/>
      <c r="ADL301" s="406"/>
      <c r="ADM301" s="406"/>
      <c r="ADN301" s="406"/>
      <c r="ADO301" s="406"/>
      <c r="ADP301" s="406"/>
      <c r="ADQ301" s="406"/>
      <c r="ADR301" s="406"/>
      <c r="ADS301" s="406"/>
      <c r="ADT301" s="406"/>
      <c r="ADU301" s="406"/>
      <c r="ADV301" s="406"/>
      <c r="ADW301" s="406"/>
      <c r="ADX301" s="406"/>
      <c r="ADY301" s="406"/>
      <c r="ADZ301" s="406"/>
      <c r="AEA301" s="406"/>
      <c r="AEB301" s="406"/>
      <c r="AEC301" s="406"/>
      <c r="AED301" s="406"/>
      <c r="AEE301" s="406"/>
      <c r="AEF301" s="406"/>
      <c r="AEG301" s="406"/>
      <c r="AEH301" s="406"/>
      <c r="AEI301" s="406"/>
      <c r="AEJ301" s="406"/>
      <c r="AEK301" s="406"/>
      <c r="AEL301" s="406"/>
      <c r="AEM301" s="406"/>
      <c r="AEN301" s="406"/>
      <c r="AEO301" s="406"/>
      <c r="AEP301" s="406"/>
      <c r="AEQ301" s="406"/>
      <c r="AER301" s="406"/>
      <c r="AES301" s="406"/>
      <c r="AET301" s="406"/>
      <c r="AEU301" s="406"/>
      <c r="AEV301" s="406"/>
      <c r="AEW301" s="406"/>
      <c r="AEX301" s="406"/>
      <c r="AEY301" s="406"/>
      <c r="AEZ301" s="406"/>
      <c r="AFA301" s="406"/>
      <c r="AFB301" s="406"/>
      <c r="AFC301" s="406"/>
      <c r="AFD301" s="406"/>
      <c r="AFE301" s="406"/>
      <c r="AFF301" s="406"/>
      <c r="AFG301" s="406"/>
      <c r="AFH301" s="406"/>
      <c r="AFI301" s="406"/>
      <c r="AFJ301" s="406"/>
      <c r="AFK301" s="406"/>
      <c r="AFL301" s="406"/>
      <c r="AFM301" s="406"/>
      <c r="AFN301" s="406"/>
      <c r="AFO301" s="406"/>
      <c r="AFP301" s="406"/>
      <c r="AFQ301" s="406"/>
      <c r="AFR301" s="406"/>
      <c r="AFS301" s="406"/>
      <c r="AFT301" s="406"/>
      <c r="AFU301" s="406"/>
      <c r="AFV301" s="406"/>
      <c r="AFW301" s="406"/>
      <c r="AFX301" s="406"/>
      <c r="AFY301" s="406"/>
      <c r="AFZ301" s="406"/>
      <c r="AGA301" s="406"/>
      <c r="AGB301" s="406"/>
      <c r="AGC301" s="406"/>
      <c r="AGD301" s="406"/>
      <c r="AGE301" s="406"/>
      <c r="AGF301" s="406"/>
      <c r="AGG301" s="406"/>
      <c r="AGH301" s="406"/>
      <c r="AGI301" s="406"/>
      <c r="AGJ301" s="406"/>
      <c r="AGK301" s="406"/>
      <c r="AGL301" s="406"/>
      <c r="AGM301" s="406"/>
      <c r="AGN301" s="406"/>
      <c r="AGO301" s="406"/>
      <c r="AGP301" s="406"/>
      <c r="AGQ301" s="406"/>
      <c r="AGR301" s="406"/>
      <c r="AGS301" s="406"/>
      <c r="AGT301" s="406"/>
      <c r="AGU301" s="406"/>
      <c r="AGV301" s="406"/>
      <c r="AGW301" s="406"/>
      <c r="AGX301" s="406"/>
      <c r="AGY301" s="406"/>
      <c r="AGZ301" s="406"/>
      <c r="AHA301" s="406"/>
      <c r="AHB301" s="406"/>
      <c r="AHC301" s="406"/>
      <c r="AHD301" s="406"/>
      <c r="AHE301" s="406"/>
      <c r="AHF301" s="406"/>
      <c r="AHG301" s="406"/>
      <c r="AHH301" s="406"/>
      <c r="AHI301" s="406"/>
      <c r="AHJ301" s="406"/>
      <c r="AHK301" s="406"/>
      <c r="AHL301" s="406"/>
      <c r="AHM301" s="406"/>
      <c r="AHN301" s="406"/>
      <c r="AHO301" s="406"/>
      <c r="AHP301" s="406"/>
      <c r="AHQ301" s="406"/>
      <c r="AHR301" s="406"/>
      <c r="AHS301" s="406"/>
      <c r="AHT301" s="406"/>
      <c r="AHU301" s="406"/>
      <c r="AHV301" s="406"/>
      <c r="AHW301" s="406"/>
      <c r="AHX301" s="406"/>
      <c r="AHY301" s="406"/>
      <c r="AHZ301" s="406"/>
      <c r="AIA301" s="406"/>
      <c r="AIB301" s="406"/>
      <c r="AIC301" s="406"/>
      <c r="AID301" s="406"/>
      <c r="AIE301" s="406"/>
      <c r="AIF301" s="406"/>
      <c r="AIG301" s="406"/>
      <c r="AIH301" s="406"/>
      <c r="AII301" s="406"/>
      <c r="AIJ301" s="406"/>
      <c r="AIK301" s="406"/>
      <c r="AIL301" s="406"/>
      <c r="AIM301" s="406"/>
      <c r="AIN301" s="406"/>
      <c r="AIO301" s="406"/>
      <c r="AIP301" s="406"/>
      <c r="AIQ301" s="406"/>
      <c r="AIR301" s="406"/>
      <c r="AIS301" s="406"/>
      <c r="AIT301" s="406"/>
      <c r="AIU301" s="406"/>
      <c r="AIV301" s="406"/>
      <c r="AIW301" s="406"/>
      <c r="AIX301" s="406"/>
      <c r="AIY301" s="406"/>
      <c r="AIZ301" s="406"/>
      <c r="AJA301" s="406"/>
      <c r="AJB301" s="406"/>
      <c r="AJC301" s="406"/>
      <c r="AJD301" s="406"/>
      <c r="AJE301" s="406"/>
      <c r="AJF301" s="406"/>
      <c r="AJG301" s="406"/>
      <c r="AJH301" s="406"/>
      <c r="AJI301" s="406"/>
      <c r="AJJ301" s="406"/>
      <c r="AJK301" s="406"/>
      <c r="AJL301" s="406"/>
      <c r="AJM301" s="406"/>
      <c r="AJN301" s="406"/>
      <c r="AJO301" s="406"/>
      <c r="AJP301" s="406"/>
      <c r="AJQ301" s="406"/>
      <c r="AJR301" s="406"/>
      <c r="AJS301" s="406"/>
      <c r="AJT301" s="406"/>
      <c r="AJU301" s="406"/>
      <c r="AJV301" s="406"/>
      <c r="AJW301" s="406"/>
      <c r="AJX301" s="406"/>
      <c r="AJY301" s="406"/>
      <c r="AJZ301" s="406"/>
      <c r="AKA301" s="406"/>
      <c r="AKB301" s="406"/>
      <c r="AKC301" s="406"/>
      <c r="AKD301" s="406"/>
      <c r="AKE301" s="406"/>
      <c r="AKF301" s="406"/>
      <c r="AKG301" s="406"/>
      <c r="AKH301" s="406"/>
      <c r="AKI301" s="406"/>
      <c r="AKJ301" s="406"/>
      <c r="AKK301" s="406"/>
      <c r="AKL301" s="406"/>
      <c r="AKM301" s="406"/>
      <c r="AKN301" s="406"/>
      <c r="AKO301" s="406"/>
      <c r="AKP301" s="406"/>
      <c r="AKQ301" s="406"/>
      <c r="AKR301" s="406"/>
      <c r="AKS301" s="406"/>
      <c r="AKT301" s="406"/>
      <c r="AKU301" s="406"/>
      <c r="AKV301" s="406"/>
      <c r="AKW301" s="406"/>
      <c r="AKX301" s="406"/>
      <c r="AKY301" s="406"/>
      <c r="AKZ301" s="406"/>
      <c r="ALA301" s="406"/>
      <c r="ALB301" s="406"/>
      <c r="ALC301" s="406"/>
      <c r="ALD301" s="406"/>
    </row>
    <row r="302" spans="1:992" s="137" customFormat="1">
      <c r="A302" s="2391"/>
      <c r="B302" s="2385"/>
      <c r="C302" s="2385"/>
      <c r="D302" s="718" t="s">
        <v>304</v>
      </c>
      <c r="E302" s="468">
        <v>89872800</v>
      </c>
      <c r="F302" s="2343"/>
      <c r="G302" s="2385"/>
      <c r="H302" s="2385"/>
      <c r="I302" s="2391"/>
      <c r="J302" s="2391"/>
      <c r="K302" s="2391"/>
      <c r="L302" s="2724"/>
      <c r="M302" s="580"/>
      <c r="N302" s="406"/>
      <c r="O302" s="406"/>
      <c r="P302" s="191"/>
      <c r="Q302" s="191"/>
      <c r="R302" s="191"/>
      <c r="S302" s="191"/>
      <c r="T302" s="191"/>
      <c r="U302" s="191"/>
      <c r="V302" s="191"/>
      <c r="W302" s="191"/>
      <c r="X302" s="191"/>
      <c r="Y302" s="191"/>
      <c r="Z302" s="191"/>
      <c r="AA302" s="191"/>
      <c r="AB302" s="191"/>
      <c r="AC302" s="191"/>
      <c r="AD302" s="191"/>
      <c r="AE302" s="191"/>
      <c r="AF302" s="191"/>
      <c r="AG302" s="191"/>
      <c r="AH302" s="191"/>
      <c r="AI302" s="191"/>
      <c r="AJ302" s="191"/>
      <c r="AK302" s="191"/>
      <c r="AL302" s="191"/>
      <c r="AM302" s="191"/>
      <c r="AN302" s="191"/>
      <c r="AO302" s="191"/>
      <c r="AP302" s="191"/>
      <c r="AQ302" s="191"/>
      <c r="AR302" s="191"/>
      <c r="AS302" s="191"/>
      <c r="AT302" s="191"/>
      <c r="AU302" s="191"/>
      <c r="AV302" s="191"/>
      <c r="AW302" s="191"/>
      <c r="AX302" s="191"/>
      <c r="AY302" s="191"/>
      <c r="AZ302" s="191"/>
      <c r="BA302" s="191"/>
      <c r="BB302" s="191"/>
      <c r="BC302" s="191"/>
      <c r="BD302" s="191"/>
      <c r="BE302" s="191"/>
      <c r="BF302" s="191"/>
      <c r="BG302" s="191"/>
      <c r="BH302" s="191"/>
      <c r="BI302" s="191"/>
      <c r="BJ302" s="191"/>
      <c r="BK302" s="191"/>
      <c r="BL302" s="191"/>
      <c r="BM302" s="191"/>
      <c r="BN302" s="191"/>
      <c r="BO302" s="191"/>
      <c r="BP302" s="191"/>
      <c r="BQ302" s="191"/>
      <c r="BR302" s="191"/>
      <c r="BS302" s="191"/>
      <c r="BT302" s="191"/>
      <c r="BU302" s="191"/>
      <c r="BV302" s="191"/>
      <c r="BW302" s="191"/>
      <c r="BX302" s="191"/>
      <c r="BY302" s="191"/>
      <c r="BZ302" s="191"/>
      <c r="CA302" s="191"/>
      <c r="CB302" s="191"/>
      <c r="CC302" s="191"/>
      <c r="CD302" s="191"/>
      <c r="CE302" s="191"/>
      <c r="CF302" s="191"/>
      <c r="CG302" s="191"/>
      <c r="CH302" s="191"/>
      <c r="CI302" s="191"/>
      <c r="CJ302" s="191"/>
      <c r="CK302" s="191"/>
      <c r="CL302" s="191"/>
      <c r="CM302" s="191"/>
      <c r="CN302" s="191"/>
      <c r="CO302" s="191"/>
      <c r="CP302" s="191"/>
      <c r="CQ302" s="191"/>
      <c r="CR302" s="191"/>
      <c r="CS302" s="191"/>
      <c r="CT302" s="191"/>
      <c r="CU302" s="191"/>
      <c r="CV302" s="191"/>
      <c r="CW302" s="191"/>
      <c r="CX302" s="191"/>
      <c r="CY302" s="191"/>
      <c r="CZ302" s="191"/>
      <c r="DA302" s="191"/>
      <c r="DB302" s="191"/>
      <c r="DC302" s="191"/>
      <c r="DD302" s="191"/>
      <c r="DE302" s="191"/>
      <c r="DF302" s="191"/>
      <c r="DG302" s="191"/>
      <c r="DH302" s="191"/>
      <c r="DI302" s="191"/>
      <c r="DJ302" s="191"/>
      <c r="DK302" s="191"/>
      <c r="DL302" s="191"/>
      <c r="DM302" s="191"/>
      <c r="DN302" s="191"/>
      <c r="DO302" s="191"/>
      <c r="DP302" s="191"/>
      <c r="DQ302" s="191"/>
      <c r="DR302" s="191"/>
      <c r="DS302" s="191"/>
      <c r="DT302" s="191"/>
      <c r="DU302" s="191"/>
      <c r="DV302" s="191"/>
      <c r="DW302" s="191"/>
      <c r="DX302" s="191"/>
      <c r="DY302" s="191"/>
      <c r="DZ302" s="191"/>
      <c r="EA302" s="191"/>
      <c r="EB302" s="191"/>
      <c r="EC302" s="191"/>
      <c r="ED302" s="191"/>
      <c r="EE302" s="191"/>
      <c r="EF302" s="191"/>
      <c r="EG302" s="191"/>
      <c r="EH302" s="191"/>
      <c r="EI302" s="191"/>
      <c r="EJ302" s="191"/>
      <c r="EK302" s="191"/>
      <c r="EL302" s="191"/>
      <c r="EM302" s="191"/>
      <c r="EN302" s="191"/>
      <c r="EO302" s="191"/>
      <c r="EP302" s="191"/>
      <c r="EQ302" s="191"/>
      <c r="ER302" s="191"/>
      <c r="ES302" s="191"/>
      <c r="ET302" s="191"/>
      <c r="EU302" s="191"/>
      <c r="EV302" s="191"/>
      <c r="EW302" s="191"/>
      <c r="EX302" s="191"/>
      <c r="EY302" s="191"/>
      <c r="EZ302" s="191"/>
      <c r="FA302" s="191"/>
      <c r="FB302" s="191"/>
      <c r="FC302" s="191"/>
      <c r="FD302" s="191"/>
      <c r="FE302" s="191"/>
      <c r="FF302" s="191"/>
      <c r="FG302" s="191"/>
      <c r="FH302" s="191"/>
      <c r="FI302" s="191"/>
      <c r="FJ302" s="191"/>
      <c r="FK302" s="191"/>
      <c r="FL302" s="191"/>
      <c r="FM302" s="191"/>
      <c r="FN302" s="191"/>
      <c r="FO302" s="191"/>
      <c r="FP302" s="191"/>
      <c r="FQ302" s="191"/>
      <c r="FR302" s="191"/>
      <c r="FS302" s="191"/>
      <c r="FT302" s="191"/>
      <c r="FU302" s="191"/>
      <c r="FV302" s="191"/>
      <c r="FW302" s="191"/>
      <c r="FX302" s="191"/>
      <c r="FY302" s="191"/>
      <c r="FZ302" s="191"/>
      <c r="GA302" s="191"/>
      <c r="GB302" s="191"/>
      <c r="GC302" s="191"/>
      <c r="GD302" s="191"/>
      <c r="GE302" s="191"/>
      <c r="GF302" s="191"/>
      <c r="GG302" s="191"/>
      <c r="GH302" s="191"/>
      <c r="GI302" s="191"/>
      <c r="GJ302" s="191"/>
      <c r="GK302" s="191"/>
      <c r="GL302" s="191"/>
      <c r="GM302" s="191"/>
      <c r="GN302" s="191"/>
      <c r="GO302" s="191"/>
      <c r="GP302" s="191"/>
      <c r="GQ302" s="191"/>
      <c r="GR302" s="191"/>
      <c r="GS302" s="191"/>
      <c r="GT302" s="191"/>
      <c r="GU302" s="191"/>
      <c r="GV302" s="191"/>
      <c r="GW302" s="191"/>
      <c r="GX302" s="191"/>
      <c r="GY302" s="191"/>
      <c r="GZ302" s="191"/>
      <c r="HA302" s="191"/>
      <c r="HB302" s="191"/>
      <c r="HC302" s="191"/>
      <c r="HD302" s="191"/>
      <c r="HE302" s="191"/>
      <c r="HF302" s="191"/>
      <c r="HG302" s="191"/>
      <c r="HH302" s="191"/>
      <c r="HI302" s="191"/>
      <c r="HJ302" s="191"/>
      <c r="HK302" s="191"/>
      <c r="HL302" s="191"/>
      <c r="HM302" s="191"/>
      <c r="HN302" s="191"/>
      <c r="HO302" s="191"/>
      <c r="HP302" s="191"/>
      <c r="HQ302" s="191"/>
      <c r="HR302" s="191"/>
      <c r="HS302" s="191"/>
      <c r="HT302" s="191"/>
      <c r="HU302" s="191"/>
      <c r="HV302" s="191"/>
      <c r="HW302" s="191"/>
      <c r="HX302" s="191"/>
      <c r="HY302" s="191"/>
      <c r="HZ302" s="191"/>
      <c r="IA302" s="191"/>
      <c r="IB302" s="191"/>
      <c r="IC302" s="191"/>
      <c r="ID302" s="191"/>
      <c r="IE302" s="191"/>
      <c r="IF302" s="191"/>
      <c r="IG302" s="191"/>
      <c r="IH302" s="191"/>
      <c r="II302" s="191"/>
      <c r="IJ302" s="191"/>
      <c r="IK302" s="191"/>
      <c r="IL302" s="191"/>
      <c r="IM302" s="191"/>
      <c r="IN302" s="191"/>
      <c r="IO302" s="191"/>
      <c r="IP302" s="191"/>
      <c r="IQ302" s="191"/>
      <c r="IR302" s="191"/>
      <c r="IS302" s="191"/>
      <c r="IT302" s="191"/>
      <c r="IU302" s="191"/>
      <c r="IV302" s="191"/>
      <c r="IW302" s="191"/>
      <c r="IX302" s="191"/>
      <c r="IY302" s="191"/>
      <c r="IZ302" s="191"/>
      <c r="JA302" s="191"/>
      <c r="JB302" s="191"/>
      <c r="JC302" s="191"/>
      <c r="JD302" s="191"/>
      <c r="JE302" s="191"/>
      <c r="JF302" s="191"/>
      <c r="JG302" s="191"/>
      <c r="JH302" s="191"/>
      <c r="JI302" s="191"/>
      <c r="JJ302" s="191"/>
      <c r="JK302" s="191"/>
      <c r="JL302" s="191"/>
      <c r="JM302" s="191"/>
      <c r="JN302" s="191"/>
      <c r="JO302" s="191"/>
      <c r="JP302" s="191"/>
      <c r="JQ302" s="191"/>
      <c r="JR302" s="191"/>
      <c r="JS302" s="191"/>
      <c r="JT302" s="191"/>
      <c r="JU302" s="191"/>
      <c r="JV302" s="191"/>
      <c r="JW302" s="191"/>
      <c r="JX302" s="191"/>
      <c r="JY302" s="191"/>
      <c r="JZ302" s="191"/>
      <c r="KA302" s="191"/>
      <c r="KB302" s="191"/>
      <c r="KC302" s="191"/>
      <c r="KD302" s="191"/>
      <c r="KE302" s="191"/>
      <c r="KF302" s="191"/>
      <c r="KG302" s="191"/>
      <c r="KH302" s="191"/>
      <c r="KI302" s="191"/>
      <c r="KJ302" s="191"/>
      <c r="KK302" s="191"/>
      <c r="KL302" s="191"/>
      <c r="KM302" s="191"/>
      <c r="KN302" s="191"/>
      <c r="KO302" s="191"/>
      <c r="KP302" s="191"/>
      <c r="KQ302" s="191"/>
      <c r="KR302" s="191"/>
      <c r="KS302" s="191"/>
      <c r="KT302" s="191"/>
      <c r="KU302" s="191"/>
      <c r="KV302" s="191"/>
      <c r="KW302" s="191"/>
      <c r="KX302" s="191"/>
      <c r="KY302" s="191"/>
      <c r="KZ302" s="191"/>
      <c r="LA302" s="191"/>
      <c r="LB302" s="191"/>
      <c r="LC302" s="191"/>
      <c r="LD302" s="191"/>
      <c r="LE302" s="191"/>
      <c r="LF302" s="191"/>
      <c r="LG302" s="191"/>
      <c r="LH302" s="191"/>
      <c r="LI302" s="191"/>
      <c r="LJ302" s="191"/>
      <c r="LK302" s="191"/>
      <c r="LL302" s="191"/>
      <c r="LM302" s="191"/>
      <c r="LN302" s="191"/>
      <c r="LO302" s="191"/>
      <c r="LP302" s="191"/>
      <c r="LQ302" s="191"/>
      <c r="LR302" s="191"/>
      <c r="LS302" s="191"/>
      <c r="LT302" s="191"/>
      <c r="LU302" s="191"/>
      <c r="LV302" s="191"/>
      <c r="LW302" s="191"/>
      <c r="LX302" s="191"/>
      <c r="LY302" s="191"/>
      <c r="LZ302" s="191"/>
      <c r="MA302" s="191"/>
      <c r="MB302" s="191"/>
      <c r="MC302" s="191"/>
      <c r="MD302" s="191"/>
      <c r="ME302" s="191"/>
      <c r="MF302" s="191"/>
      <c r="MG302" s="191"/>
      <c r="MH302" s="191"/>
      <c r="MI302" s="191"/>
      <c r="MJ302" s="191"/>
      <c r="MK302" s="191"/>
      <c r="ML302" s="191"/>
      <c r="MM302" s="191"/>
      <c r="MN302" s="191"/>
      <c r="MO302" s="191"/>
      <c r="MP302" s="191"/>
      <c r="MQ302" s="191"/>
      <c r="MR302" s="191"/>
      <c r="MS302" s="191"/>
      <c r="MT302" s="191"/>
      <c r="MU302" s="191"/>
      <c r="MV302" s="191"/>
      <c r="MW302" s="191"/>
      <c r="MX302" s="191"/>
      <c r="MY302" s="191"/>
      <c r="MZ302" s="191"/>
      <c r="NA302" s="191"/>
      <c r="NB302" s="191"/>
      <c r="NC302" s="191"/>
      <c r="ND302" s="191"/>
      <c r="NE302" s="191"/>
      <c r="NF302" s="191"/>
      <c r="NG302" s="191"/>
      <c r="NH302" s="191"/>
      <c r="NI302" s="191"/>
      <c r="NJ302" s="191"/>
      <c r="NK302" s="191"/>
      <c r="NL302" s="191"/>
      <c r="NM302" s="191"/>
      <c r="NN302" s="191"/>
      <c r="NO302" s="191"/>
      <c r="NP302" s="191"/>
      <c r="NQ302" s="191"/>
      <c r="NR302" s="191"/>
      <c r="NS302" s="191"/>
      <c r="NT302" s="191"/>
      <c r="NU302" s="191"/>
      <c r="NV302" s="191"/>
      <c r="NW302" s="191"/>
      <c r="NX302" s="191"/>
      <c r="NY302" s="191"/>
      <c r="NZ302" s="191"/>
      <c r="OA302" s="191"/>
      <c r="OB302" s="191"/>
      <c r="OC302" s="191"/>
      <c r="OD302" s="191"/>
      <c r="OE302" s="191"/>
      <c r="OF302" s="191"/>
      <c r="OG302" s="191"/>
      <c r="OH302" s="191"/>
      <c r="OI302" s="191"/>
      <c r="OJ302" s="191"/>
      <c r="OK302" s="191"/>
      <c r="OL302" s="191"/>
      <c r="OM302" s="191"/>
      <c r="ON302" s="191"/>
      <c r="OO302" s="191"/>
      <c r="OP302" s="191"/>
      <c r="OQ302" s="191"/>
      <c r="OR302" s="191"/>
      <c r="OS302" s="191"/>
      <c r="OT302" s="191"/>
      <c r="OU302" s="191"/>
      <c r="OV302" s="191"/>
      <c r="OW302" s="191"/>
      <c r="OX302" s="191"/>
      <c r="OY302" s="191"/>
      <c r="OZ302" s="191"/>
      <c r="PA302" s="191"/>
      <c r="PB302" s="191"/>
      <c r="PC302" s="191"/>
      <c r="PD302" s="191"/>
      <c r="PE302" s="191"/>
      <c r="PF302" s="191"/>
      <c r="PG302" s="191"/>
      <c r="PH302" s="191"/>
      <c r="PI302" s="191"/>
      <c r="PJ302" s="191"/>
      <c r="PK302" s="191"/>
      <c r="PL302" s="191"/>
      <c r="PM302" s="191"/>
      <c r="PN302" s="191"/>
      <c r="PO302" s="191"/>
      <c r="PP302" s="191"/>
      <c r="PQ302" s="191"/>
      <c r="PR302" s="191"/>
      <c r="PS302" s="191"/>
      <c r="PT302" s="191"/>
      <c r="PU302" s="191"/>
      <c r="PV302" s="191"/>
      <c r="PW302" s="191"/>
      <c r="PX302" s="191"/>
      <c r="PY302" s="191"/>
      <c r="PZ302" s="191"/>
      <c r="QA302" s="191"/>
      <c r="QB302" s="191"/>
      <c r="QC302" s="191"/>
      <c r="QD302" s="191"/>
      <c r="QE302" s="191"/>
      <c r="QF302" s="191"/>
      <c r="QG302" s="191"/>
      <c r="QH302" s="191"/>
      <c r="QI302" s="191"/>
      <c r="QJ302" s="191"/>
      <c r="QK302" s="191"/>
      <c r="QL302" s="191"/>
      <c r="QM302" s="191"/>
      <c r="QN302" s="191"/>
      <c r="QO302" s="191"/>
      <c r="QP302" s="191"/>
      <c r="QQ302" s="191"/>
      <c r="QR302" s="191"/>
      <c r="QS302" s="191"/>
      <c r="QT302" s="191"/>
      <c r="QU302" s="191"/>
      <c r="QV302" s="191"/>
      <c r="QW302" s="191"/>
      <c r="QX302" s="191"/>
      <c r="QY302" s="191"/>
      <c r="QZ302" s="191"/>
      <c r="RA302" s="191"/>
      <c r="RB302" s="191"/>
      <c r="RC302" s="191"/>
      <c r="RD302" s="191"/>
      <c r="RE302" s="191"/>
      <c r="RF302" s="191"/>
      <c r="RG302" s="191"/>
      <c r="RH302" s="191"/>
      <c r="RI302" s="191"/>
      <c r="RJ302" s="191"/>
      <c r="RK302" s="191"/>
      <c r="RL302" s="191"/>
      <c r="RM302" s="191"/>
      <c r="RN302" s="191"/>
      <c r="RO302" s="191"/>
      <c r="RP302" s="191"/>
      <c r="RQ302" s="191"/>
      <c r="RR302" s="191"/>
      <c r="RS302" s="191"/>
      <c r="RT302" s="191"/>
      <c r="RU302" s="191"/>
      <c r="RV302" s="191"/>
      <c r="RW302" s="191"/>
      <c r="RX302" s="191"/>
      <c r="RY302" s="191"/>
      <c r="RZ302" s="191"/>
      <c r="SA302" s="191"/>
      <c r="SB302" s="191"/>
      <c r="SC302" s="191"/>
      <c r="SD302" s="191"/>
      <c r="SE302" s="191"/>
      <c r="SF302" s="191"/>
      <c r="SG302" s="191"/>
      <c r="SH302" s="191"/>
      <c r="SI302" s="191"/>
      <c r="SJ302" s="191"/>
      <c r="SK302" s="191"/>
      <c r="SL302" s="191"/>
      <c r="SM302" s="191"/>
      <c r="SN302" s="191"/>
      <c r="SO302" s="191"/>
      <c r="SP302" s="191"/>
      <c r="SQ302" s="191"/>
      <c r="SR302" s="191"/>
      <c r="SS302" s="191"/>
      <c r="ST302" s="191"/>
      <c r="SU302" s="191"/>
      <c r="SV302" s="191"/>
      <c r="SW302" s="191"/>
      <c r="SX302" s="191"/>
      <c r="SY302" s="191"/>
      <c r="SZ302" s="191"/>
      <c r="TA302" s="191"/>
      <c r="TB302" s="191"/>
      <c r="TC302" s="191"/>
      <c r="TD302" s="191"/>
      <c r="TE302" s="191"/>
      <c r="TF302" s="191"/>
      <c r="TG302" s="191"/>
      <c r="TH302" s="191"/>
      <c r="TI302" s="191"/>
      <c r="TJ302" s="191"/>
      <c r="TK302" s="191"/>
      <c r="TL302" s="191"/>
      <c r="TM302" s="191"/>
      <c r="TN302" s="191"/>
      <c r="TO302" s="191"/>
      <c r="TP302" s="191"/>
      <c r="TQ302" s="191"/>
      <c r="TR302" s="191"/>
      <c r="TS302" s="191"/>
      <c r="TT302" s="191"/>
      <c r="TU302" s="191"/>
      <c r="TV302" s="191"/>
      <c r="TW302" s="191"/>
      <c r="TX302" s="191"/>
      <c r="TY302" s="191"/>
      <c r="TZ302" s="191"/>
      <c r="UA302" s="191"/>
      <c r="UB302" s="191"/>
      <c r="UC302" s="191"/>
      <c r="UD302" s="191"/>
      <c r="UE302" s="191"/>
      <c r="UF302" s="191"/>
      <c r="UG302" s="191"/>
      <c r="UH302" s="191"/>
      <c r="UI302" s="191"/>
      <c r="UJ302" s="191"/>
      <c r="UK302" s="191"/>
      <c r="UL302" s="191"/>
      <c r="UM302" s="191"/>
      <c r="UN302" s="191"/>
      <c r="UO302" s="191"/>
      <c r="UP302" s="191"/>
      <c r="UQ302" s="191"/>
      <c r="UR302" s="191"/>
      <c r="US302" s="191"/>
      <c r="UT302" s="191"/>
      <c r="UU302" s="191"/>
      <c r="UV302" s="191"/>
      <c r="UW302" s="191"/>
      <c r="UX302" s="191"/>
      <c r="UY302" s="191"/>
      <c r="UZ302" s="191"/>
      <c r="VA302" s="191"/>
      <c r="VB302" s="191"/>
      <c r="VC302" s="191"/>
      <c r="VD302" s="191"/>
      <c r="VE302" s="191"/>
      <c r="VF302" s="191"/>
      <c r="VG302" s="191"/>
      <c r="VH302" s="191"/>
      <c r="VI302" s="191"/>
      <c r="VJ302" s="191"/>
      <c r="VK302" s="191"/>
      <c r="VL302" s="191"/>
      <c r="VM302" s="191"/>
      <c r="VN302" s="191"/>
      <c r="VO302" s="191"/>
      <c r="VP302" s="191"/>
      <c r="VQ302" s="191"/>
      <c r="VR302" s="191"/>
      <c r="VS302" s="191"/>
      <c r="VT302" s="191"/>
      <c r="VU302" s="191"/>
      <c r="VV302" s="191"/>
      <c r="VW302" s="191"/>
      <c r="VX302" s="191"/>
      <c r="VY302" s="191"/>
      <c r="VZ302" s="191"/>
      <c r="WA302" s="191"/>
      <c r="WB302" s="191"/>
      <c r="WC302" s="191"/>
      <c r="WD302" s="191"/>
      <c r="WE302" s="191"/>
      <c r="WF302" s="191"/>
      <c r="WG302" s="191"/>
      <c r="WH302" s="191"/>
      <c r="WI302" s="191"/>
      <c r="WJ302" s="191"/>
      <c r="WK302" s="191"/>
      <c r="WL302" s="191"/>
      <c r="WM302" s="191"/>
      <c r="WN302" s="191"/>
      <c r="WO302" s="191"/>
      <c r="WP302" s="191"/>
      <c r="WQ302" s="191"/>
      <c r="WR302" s="191"/>
      <c r="WS302" s="191"/>
      <c r="WT302" s="191"/>
      <c r="WU302" s="191"/>
      <c r="WV302" s="191"/>
      <c r="WW302" s="191"/>
      <c r="WX302" s="191"/>
      <c r="WY302" s="191"/>
      <c r="WZ302" s="191"/>
      <c r="XA302" s="191"/>
      <c r="XB302" s="191"/>
      <c r="XC302" s="191"/>
      <c r="XD302" s="191"/>
      <c r="XE302" s="191"/>
      <c r="XF302" s="191"/>
      <c r="XG302" s="191"/>
      <c r="XH302" s="191"/>
      <c r="XI302" s="191"/>
      <c r="XJ302" s="191"/>
      <c r="XK302" s="191"/>
      <c r="XL302" s="191"/>
      <c r="XM302" s="191"/>
      <c r="XN302" s="191"/>
      <c r="XO302" s="191"/>
      <c r="XP302" s="191"/>
      <c r="XQ302" s="191"/>
      <c r="XR302" s="191"/>
      <c r="XS302" s="191"/>
      <c r="XT302" s="191"/>
      <c r="XU302" s="191"/>
      <c r="XV302" s="191"/>
      <c r="XW302" s="191"/>
      <c r="XX302" s="191"/>
      <c r="XY302" s="191"/>
      <c r="XZ302" s="191"/>
      <c r="YA302" s="191"/>
      <c r="YB302" s="191"/>
      <c r="YC302" s="191"/>
      <c r="YD302" s="191"/>
      <c r="YE302" s="191"/>
      <c r="YF302" s="191"/>
      <c r="YG302" s="191"/>
      <c r="YH302" s="191"/>
      <c r="YI302" s="191"/>
      <c r="YJ302" s="191"/>
      <c r="YK302" s="191"/>
      <c r="YL302" s="191"/>
      <c r="YM302" s="191"/>
      <c r="YN302" s="191"/>
      <c r="YO302" s="191"/>
      <c r="YP302" s="191"/>
      <c r="YQ302" s="191"/>
      <c r="YR302" s="191"/>
      <c r="YS302" s="191"/>
      <c r="YT302" s="191"/>
      <c r="YU302" s="191"/>
      <c r="YV302" s="191"/>
      <c r="YW302" s="191"/>
      <c r="YX302" s="191"/>
      <c r="YY302" s="191"/>
      <c r="YZ302" s="191"/>
      <c r="ZA302" s="191"/>
      <c r="ZB302" s="191"/>
      <c r="ZC302" s="191"/>
      <c r="ZD302" s="191"/>
      <c r="ZE302" s="191"/>
      <c r="ZF302" s="191"/>
      <c r="ZG302" s="191"/>
      <c r="ZH302" s="191"/>
      <c r="ZI302" s="191"/>
      <c r="ZJ302" s="191"/>
      <c r="ZK302" s="191"/>
      <c r="ZL302" s="191"/>
      <c r="ZM302" s="191"/>
      <c r="ZN302" s="191"/>
      <c r="ZO302" s="191"/>
      <c r="ZP302" s="191"/>
      <c r="ZQ302" s="191"/>
      <c r="ZR302" s="191"/>
      <c r="ZS302" s="191"/>
      <c r="ZT302" s="191"/>
      <c r="ZU302" s="191"/>
      <c r="ZV302" s="191"/>
      <c r="ZW302" s="191"/>
      <c r="ZX302" s="191"/>
      <c r="ZY302" s="191"/>
      <c r="ZZ302" s="191"/>
      <c r="AAA302" s="191"/>
      <c r="AAB302" s="191"/>
      <c r="AAC302" s="191"/>
      <c r="AAD302" s="191"/>
      <c r="AAE302" s="191"/>
      <c r="AAF302" s="191"/>
      <c r="AAG302" s="191"/>
      <c r="AAH302" s="191"/>
      <c r="AAI302" s="191"/>
      <c r="AAJ302" s="191"/>
      <c r="AAK302" s="191"/>
      <c r="AAL302" s="191"/>
      <c r="AAM302" s="191"/>
      <c r="AAN302" s="191"/>
      <c r="AAO302" s="191"/>
      <c r="AAP302" s="191"/>
      <c r="AAQ302" s="191"/>
      <c r="AAR302" s="191"/>
      <c r="AAS302" s="191"/>
      <c r="AAT302" s="191"/>
      <c r="AAU302" s="191"/>
      <c r="AAV302" s="191"/>
      <c r="AAW302" s="191"/>
      <c r="AAX302" s="191"/>
      <c r="AAY302" s="191"/>
      <c r="AAZ302" s="191"/>
      <c r="ABA302" s="191"/>
      <c r="ABB302" s="191"/>
      <c r="ABC302" s="191"/>
      <c r="ABD302" s="191"/>
      <c r="ABE302" s="191"/>
      <c r="ABF302" s="191"/>
      <c r="ABG302" s="191"/>
      <c r="ABH302" s="191"/>
      <c r="ABI302" s="191"/>
      <c r="ABJ302" s="191"/>
      <c r="ABK302" s="191"/>
      <c r="ABL302" s="191"/>
      <c r="ABM302" s="191"/>
      <c r="ABN302" s="191"/>
      <c r="ABO302" s="191"/>
      <c r="ABP302" s="191"/>
      <c r="ABQ302" s="191"/>
      <c r="ABR302" s="191"/>
      <c r="ABS302" s="191"/>
      <c r="ABT302" s="191"/>
      <c r="ABU302" s="191"/>
      <c r="ABV302" s="191"/>
      <c r="ABW302" s="191"/>
      <c r="ABX302" s="191"/>
      <c r="ABY302" s="191"/>
      <c r="ABZ302" s="191"/>
      <c r="ACA302" s="191"/>
      <c r="ACB302" s="191"/>
      <c r="ACC302" s="191"/>
      <c r="ACD302" s="191"/>
      <c r="ACE302" s="191"/>
      <c r="ACF302" s="191"/>
      <c r="ACG302" s="191"/>
      <c r="ACH302" s="191"/>
      <c r="ACI302" s="191"/>
      <c r="ACJ302" s="191"/>
      <c r="ACK302" s="191"/>
      <c r="ACL302" s="191"/>
      <c r="ACM302" s="191"/>
      <c r="ACN302" s="191"/>
      <c r="ACO302" s="191"/>
      <c r="ACP302" s="191"/>
      <c r="ACQ302" s="191"/>
      <c r="ACR302" s="191"/>
      <c r="ACS302" s="191"/>
      <c r="ACT302" s="191"/>
      <c r="ACU302" s="191"/>
      <c r="ACV302" s="191"/>
      <c r="ACW302" s="191"/>
      <c r="ACX302" s="191"/>
      <c r="ACY302" s="191"/>
      <c r="ACZ302" s="191"/>
      <c r="ADA302" s="191"/>
      <c r="ADB302" s="191"/>
      <c r="ADC302" s="191"/>
      <c r="ADD302" s="191"/>
      <c r="ADE302" s="191"/>
      <c r="ADF302" s="191"/>
      <c r="ADG302" s="191"/>
      <c r="ADH302" s="191"/>
      <c r="ADI302" s="191"/>
      <c r="ADJ302" s="191"/>
      <c r="ADK302" s="191"/>
      <c r="ADL302" s="191"/>
      <c r="ADM302" s="191"/>
      <c r="ADN302" s="191"/>
      <c r="ADO302" s="191"/>
      <c r="ADP302" s="191"/>
      <c r="ADQ302" s="191"/>
      <c r="ADR302" s="191"/>
      <c r="ADS302" s="191"/>
      <c r="ADT302" s="191"/>
      <c r="ADU302" s="191"/>
      <c r="ADV302" s="191"/>
      <c r="ADW302" s="191"/>
      <c r="ADX302" s="191"/>
      <c r="ADY302" s="191"/>
      <c r="ADZ302" s="191"/>
      <c r="AEA302" s="191"/>
      <c r="AEB302" s="191"/>
      <c r="AEC302" s="191"/>
      <c r="AED302" s="191"/>
      <c r="AEE302" s="191"/>
      <c r="AEF302" s="191"/>
      <c r="AEG302" s="191"/>
      <c r="AEH302" s="191"/>
      <c r="AEI302" s="191"/>
      <c r="AEJ302" s="191"/>
      <c r="AEK302" s="191"/>
      <c r="AEL302" s="191"/>
      <c r="AEM302" s="191"/>
      <c r="AEN302" s="191"/>
      <c r="AEO302" s="191"/>
      <c r="AEP302" s="191"/>
      <c r="AEQ302" s="191"/>
      <c r="AER302" s="191"/>
      <c r="AES302" s="191"/>
      <c r="AET302" s="191"/>
      <c r="AEU302" s="191"/>
      <c r="AEV302" s="191"/>
      <c r="AEW302" s="191"/>
      <c r="AEX302" s="191"/>
      <c r="AEY302" s="191"/>
      <c r="AEZ302" s="191"/>
      <c r="AFA302" s="191"/>
      <c r="AFB302" s="191"/>
      <c r="AFC302" s="191"/>
      <c r="AFD302" s="191"/>
      <c r="AFE302" s="191"/>
      <c r="AFF302" s="191"/>
      <c r="AFG302" s="191"/>
      <c r="AFH302" s="191"/>
      <c r="AFI302" s="191"/>
      <c r="AFJ302" s="191"/>
      <c r="AFK302" s="191"/>
      <c r="AFL302" s="191"/>
      <c r="AFM302" s="191"/>
      <c r="AFN302" s="191"/>
      <c r="AFO302" s="191"/>
      <c r="AFP302" s="191"/>
      <c r="AFQ302" s="191"/>
      <c r="AFR302" s="191"/>
      <c r="AFS302" s="191"/>
      <c r="AFT302" s="191"/>
      <c r="AFU302" s="191"/>
      <c r="AFV302" s="191"/>
      <c r="AFW302" s="191"/>
      <c r="AFX302" s="191"/>
      <c r="AFY302" s="191"/>
      <c r="AFZ302" s="191"/>
      <c r="AGA302" s="191"/>
      <c r="AGB302" s="191"/>
      <c r="AGC302" s="191"/>
      <c r="AGD302" s="191"/>
      <c r="AGE302" s="191"/>
      <c r="AGF302" s="191"/>
      <c r="AGG302" s="191"/>
      <c r="AGH302" s="191"/>
      <c r="AGI302" s="191"/>
      <c r="AGJ302" s="191"/>
      <c r="AGK302" s="191"/>
      <c r="AGL302" s="191"/>
      <c r="AGM302" s="191"/>
      <c r="AGN302" s="191"/>
      <c r="AGO302" s="191"/>
      <c r="AGP302" s="191"/>
      <c r="AGQ302" s="191"/>
      <c r="AGR302" s="191"/>
      <c r="AGS302" s="191"/>
      <c r="AGT302" s="191"/>
      <c r="AGU302" s="191"/>
      <c r="AGV302" s="191"/>
      <c r="AGW302" s="191"/>
      <c r="AGX302" s="191"/>
      <c r="AGY302" s="191"/>
      <c r="AGZ302" s="191"/>
      <c r="AHA302" s="191"/>
      <c r="AHB302" s="191"/>
      <c r="AHC302" s="191"/>
      <c r="AHD302" s="191"/>
      <c r="AHE302" s="191"/>
      <c r="AHF302" s="191"/>
      <c r="AHG302" s="191"/>
      <c r="AHH302" s="191"/>
      <c r="AHI302" s="191"/>
      <c r="AHJ302" s="191"/>
      <c r="AHK302" s="191"/>
      <c r="AHL302" s="191"/>
      <c r="AHM302" s="191"/>
      <c r="AHN302" s="191"/>
      <c r="AHO302" s="191"/>
      <c r="AHP302" s="191"/>
      <c r="AHQ302" s="191"/>
      <c r="AHR302" s="191"/>
      <c r="AHS302" s="191"/>
      <c r="AHT302" s="191"/>
      <c r="AHU302" s="191"/>
      <c r="AHV302" s="191"/>
      <c r="AHW302" s="191"/>
      <c r="AHX302" s="191"/>
      <c r="AHY302" s="191"/>
      <c r="AHZ302" s="191"/>
      <c r="AIA302" s="191"/>
      <c r="AIB302" s="191"/>
      <c r="AIC302" s="191"/>
      <c r="AID302" s="191"/>
      <c r="AIE302" s="191"/>
      <c r="AIF302" s="191"/>
      <c r="AIG302" s="191"/>
      <c r="AIH302" s="191"/>
      <c r="AII302" s="191"/>
      <c r="AIJ302" s="191"/>
      <c r="AIK302" s="191"/>
      <c r="AIL302" s="191"/>
      <c r="AIM302" s="191"/>
      <c r="AIN302" s="191"/>
      <c r="AIO302" s="191"/>
      <c r="AIP302" s="191"/>
      <c r="AIQ302" s="191"/>
      <c r="AIR302" s="191"/>
      <c r="AIS302" s="191"/>
      <c r="AIT302" s="191"/>
      <c r="AIU302" s="191"/>
      <c r="AIV302" s="191"/>
      <c r="AIW302" s="191"/>
      <c r="AIX302" s="191"/>
      <c r="AIY302" s="191"/>
      <c r="AIZ302" s="191"/>
      <c r="AJA302" s="191"/>
      <c r="AJB302" s="191"/>
      <c r="AJC302" s="191"/>
      <c r="AJD302" s="191"/>
      <c r="AJE302" s="191"/>
      <c r="AJF302" s="191"/>
      <c r="AJG302" s="191"/>
      <c r="AJH302" s="191"/>
      <c r="AJI302" s="191"/>
      <c r="AJJ302" s="191"/>
      <c r="AJK302" s="191"/>
      <c r="AJL302" s="191"/>
      <c r="AJM302" s="191"/>
      <c r="AJN302" s="191"/>
      <c r="AJO302" s="191"/>
      <c r="AJP302" s="191"/>
      <c r="AJQ302" s="191"/>
      <c r="AJR302" s="191"/>
      <c r="AJS302" s="191"/>
      <c r="AJT302" s="191"/>
      <c r="AJU302" s="191"/>
      <c r="AJV302" s="191"/>
      <c r="AJW302" s="191"/>
      <c r="AJX302" s="191"/>
      <c r="AJY302" s="191"/>
      <c r="AJZ302" s="191"/>
      <c r="AKA302" s="191"/>
      <c r="AKB302" s="191"/>
      <c r="AKC302" s="191"/>
      <c r="AKD302" s="191"/>
      <c r="AKE302" s="191"/>
      <c r="AKF302" s="191"/>
      <c r="AKG302" s="191"/>
      <c r="AKH302" s="191"/>
      <c r="AKI302" s="191"/>
      <c r="AKJ302" s="191"/>
      <c r="AKK302" s="191"/>
      <c r="AKL302" s="191"/>
      <c r="AKM302" s="191"/>
      <c r="AKN302" s="191"/>
      <c r="AKO302" s="191"/>
      <c r="AKP302" s="191"/>
      <c r="AKQ302" s="191"/>
      <c r="AKR302" s="191"/>
      <c r="AKS302" s="191"/>
      <c r="AKT302" s="191"/>
      <c r="AKU302" s="191"/>
      <c r="AKV302" s="191"/>
      <c r="AKW302" s="191"/>
      <c r="AKX302" s="191"/>
      <c r="AKY302" s="191"/>
      <c r="AKZ302" s="191"/>
      <c r="ALA302" s="191"/>
      <c r="ALB302" s="191"/>
      <c r="ALC302" s="191"/>
      <c r="ALD302" s="191"/>
    </row>
    <row r="303" spans="1:992" s="672" customFormat="1" ht="19.5">
      <c r="A303" s="2391"/>
      <c r="B303" s="2385"/>
      <c r="C303" s="2385"/>
      <c r="D303" s="320" t="s">
        <v>2521</v>
      </c>
      <c r="E303" s="468">
        <v>261691600</v>
      </c>
      <c r="F303" s="2343">
        <v>117188727.90000001</v>
      </c>
      <c r="G303" s="2385"/>
      <c r="H303" s="2385"/>
      <c r="I303" s="2391"/>
      <c r="J303" s="2391"/>
      <c r="K303" s="2391"/>
      <c r="L303" s="2724"/>
      <c r="M303" s="580"/>
      <c r="N303" s="406"/>
      <c r="O303" s="406"/>
      <c r="P303" s="406"/>
      <c r="Q303" s="406"/>
      <c r="R303" s="406"/>
      <c r="S303" s="406"/>
      <c r="T303" s="406"/>
      <c r="U303" s="406"/>
      <c r="V303" s="406"/>
      <c r="W303" s="406"/>
      <c r="X303" s="406"/>
      <c r="Y303" s="406"/>
      <c r="Z303" s="406"/>
      <c r="AA303" s="406"/>
      <c r="AB303" s="406"/>
      <c r="AC303" s="406"/>
      <c r="AD303" s="406"/>
      <c r="AE303" s="406"/>
      <c r="AF303" s="406"/>
      <c r="AG303" s="406"/>
      <c r="AH303" s="406"/>
      <c r="AI303" s="406"/>
      <c r="AJ303" s="406"/>
      <c r="AK303" s="406"/>
      <c r="AL303" s="406"/>
      <c r="AM303" s="406"/>
      <c r="AN303" s="406"/>
      <c r="AO303" s="406"/>
      <c r="AP303" s="406"/>
      <c r="AQ303" s="406"/>
      <c r="AR303" s="406"/>
      <c r="AS303" s="406"/>
      <c r="AT303" s="406"/>
      <c r="AU303" s="406"/>
      <c r="AV303" s="406"/>
      <c r="AW303" s="406"/>
      <c r="AX303" s="406"/>
      <c r="AY303" s="406"/>
      <c r="AZ303" s="406"/>
      <c r="BA303" s="406"/>
      <c r="BB303" s="406"/>
      <c r="BC303" s="406"/>
      <c r="BD303" s="406"/>
      <c r="BE303" s="406"/>
      <c r="BF303" s="406"/>
      <c r="BG303" s="406"/>
      <c r="BH303" s="406"/>
      <c r="BI303" s="406"/>
      <c r="BJ303" s="406"/>
      <c r="BK303" s="406"/>
      <c r="BL303" s="406"/>
      <c r="BM303" s="406"/>
      <c r="BN303" s="406"/>
      <c r="BO303" s="406"/>
      <c r="BP303" s="406"/>
      <c r="BQ303" s="406"/>
      <c r="BR303" s="406"/>
      <c r="BS303" s="406"/>
      <c r="BT303" s="406"/>
      <c r="BU303" s="406"/>
      <c r="BV303" s="406"/>
      <c r="BW303" s="406"/>
      <c r="BX303" s="406"/>
      <c r="BY303" s="406"/>
      <c r="BZ303" s="406"/>
      <c r="CA303" s="406"/>
      <c r="CB303" s="406"/>
      <c r="CC303" s="406"/>
      <c r="CD303" s="406"/>
      <c r="CE303" s="406"/>
      <c r="CF303" s="406"/>
      <c r="CG303" s="406"/>
      <c r="CH303" s="406"/>
      <c r="CI303" s="406"/>
      <c r="CJ303" s="406"/>
      <c r="CK303" s="406"/>
      <c r="CL303" s="406"/>
      <c r="CM303" s="406"/>
      <c r="CN303" s="406"/>
      <c r="CO303" s="406"/>
      <c r="CP303" s="406"/>
      <c r="CQ303" s="406"/>
      <c r="CR303" s="406"/>
      <c r="CS303" s="406"/>
      <c r="CT303" s="406"/>
      <c r="CU303" s="406"/>
      <c r="CV303" s="406"/>
      <c r="CW303" s="406"/>
      <c r="CX303" s="406"/>
      <c r="CY303" s="406"/>
      <c r="CZ303" s="406"/>
      <c r="DA303" s="406"/>
      <c r="DB303" s="406"/>
      <c r="DC303" s="406"/>
      <c r="DD303" s="406"/>
      <c r="DE303" s="406"/>
      <c r="DF303" s="406"/>
      <c r="DG303" s="406"/>
      <c r="DH303" s="406"/>
      <c r="DI303" s="406"/>
      <c r="DJ303" s="406"/>
      <c r="DK303" s="406"/>
      <c r="DL303" s="406"/>
      <c r="DM303" s="406"/>
      <c r="DN303" s="406"/>
      <c r="DO303" s="406"/>
      <c r="DP303" s="406"/>
      <c r="DQ303" s="406"/>
      <c r="DR303" s="406"/>
      <c r="DS303" s="406"/>
      <c r="DT303" s="406"/>
      <c r="DU303" s="406"/>
      <c r="DV303" s="406"/>
      <c r="DW303" s="406"/>
      <c r="DX303" s="406"/>
      <c r="DY303" s="406"/>
      <c r="DZ303" s="406"/>
      <c r="EA303" s="406"/>
      <c r="EB303" s="406"/>
      <c r="EC303" s="406"/>
      <c r="ED303" s="406"/>
      <c r="EE303" s="406"/>
      <c r="EF303" s="406"/>
      <c r="EG303" s="406"/>
      <c r="EH303" s="406"/>
      <c r="EI303" s="406"/>
      <c r="EJ303" s="406"/>
      <c r="EK303" s="406"/>
      <c r="EL303" s="406"/>
      <c r="EM303" s="406"/>
      <c r="EN303" s="406"/>
      <c r="EO303" s="406"/>
      <c r="EP303" s="406"/>
      <c r="EQ303" s="406"/>
      <c r="ER303" s="406"/>
      <c r="ES303" s="406"/>
      <c r="ET303" s="406"/>
      <c r="EU303" s="406"/>
      <c r="EV303" s="406"/>
      <c r="EW303" s="406"/>
      <c r="EX303" s="406"/>
      <c r="EY303" s="406"/>
      <c r="EZ303" s="406"/>
      <c r="FA303" s="406"/>
      <c r="FB303" s="406"/>
      <c r="FC303" s="406"/>
      <c r="FD303" s="406"/>
      <c r="FE303" s="406"/>
      <c r="FF303" s="406"/>
      <c r="FG303" s="406"/>
      <c r="FH303" s="406"/>
      <c r="FI303" s="406"/>
      <c r="FJ303" s="406"/>
      <c r="FK303" s="406"/>
      <c r="FL303" s="406"/>
      <c r="FM303" s="406"/>
      <c r="FN303" s="406"/>
      <c r="FO303" s="406"/>
      <c r="FP303" s="406"/>
      <c r="FQ303" s="406"/>
      <c r="FR303" s="406"/>
      <c r="FS303" s="406"/>
      <c r="FT303" s="406"/>
      <c r="FU303" s="406"/>
      <c r="FV303" s="406"/>
      <c r="FW303" s="406"/>
      <c r="FX303" s="406"/>
      <c r="FY303" s="406"/>
      <c r="FZ303" s="406"/>
      <c r="GA303" s="406"/>
      <c r="GB303" s="406"/>
      <c r="GC303" s="406"/>
      <c r="GD303" s="406"/>
      <c r="GE303" s="406"/>
      <c r="GF303" s="406"/>
      <c r="GG303" s="406"/>
      <c r="GH303" s="406"/>
      <c r="GI303" s="406"/>
      <c r="GJ303" s="406"/>
      <c r="GK303" s="406"/>
      <c r="GL303" s="406"/>
      <c r="GM303" s="406"/>
      <c r="GN303" s="406"/>
      <c r="GO303" s="406"/>
      <c r="GP303" s="406"/>
      <c r="GQ303" s="406"/>
      <c r="GR303" s="406"/>
      <c r="GS303" s="406"/>
      <c r="GT303" s="406"/>
      <c r="GU303" s="406"/>
      <c r="GV303" s="406"/>
      <c r="GW303" s="406"/>
      <c r="GX303" s="406"/>
      <c r="GY303" s="406"/>
      <c r="GZ303" s="406"/>
      <c r="HA303" s="406"/>
      <c r="HB303" s="406"/>
      <c r="HC303" s="406"/>
      <c r="HD303" s="406"/>
      <c r="HE303" s="406"/>
      <c r="HF303" s="406"/>
      <c r="HG303" s="406"/>
      <c r="HH303" s="406"/>
      <c r="HI303" s="406"/>
      <c r="HJ303" s="406"/>
      <c r="HK303" s="406"/>
      <c r="HL303" s="406"/>
      <c r="HM303" s="406"/>
      <c r="HN303" s="406"/>
      <c r="HO303" s="406"/>
      <c r="HP303" s="406"/>
      <c r="HQ303" s="406"/>
      <c r="HR303" s="406"/>
      <c r="HS303" s="406"/>
      <c r="HT303" s="406"/>
      <c r="HU303" s="406"/>
      <c r="HV303" s="406"/>
      <c r="HW303" s="406"/>
      <c r="HX303" s="406"/>
      <c r="HY303" s="406"/>
      <c r="HZ303" s="406"/>
      <c r="IA303" s="406"/>
      <c r="IB303" s="406"/>
      <c r="IC303" s="406"/>
      <c r="ID303" s="406"/>
      <c r="IE303" s="406"/>
      <c r="IF303" s="406"/>
      <c r="IG303" s="406"/>
      <c r="IH303" s="406"/>
      <c r="II303" s="406"/>
      <c r="IJ303" s="406"/>
      <c r="IK303" s="406"/>
      <c r="IL303" s="406"/>
      <c r="IM303" s="406"/>
      <c r="IN303" s="406"/>
      <c r="IO303" s="406"/>
      <c r="IP303" s="406"/>
      <c r="IQ303" s="406"/>
      <c r="IR303" s="406"/>
      <c r="IS303" s="406"/>
      <c r="IT303" s="406"/>
      <c r="IU303" s="406"/>
      <c r="IV303" s="406"/>
      <c r="IW303" s="406"/>
      <c r="IX303" s="406"/>
      <c r="IY303" s="406"/>
      <c r="IZ303" s="406"/>
      <c r="JA303" s="406"/>
      <c r="JB303" s="406"/>
      <c r="JC303" s="406"/>
      <c r="JD303" s="406"/>
      <c r="JE303" s="406"/>
      <c r="JF303" s="406"/>
      <c r="JG303" s="406"/>
      <c r="JH303" s="406"/>
      <c r="JI303" s="406"/>
      <c r="JJ303" s="406"/>
      <c r="JK303" s="406"/>
      <c r="JL303" s="406"/>
      <c r="JM303" s="406"/>
      <c r="JN303" s="406"/>
      <c r="JO303" s="406"/>
      <c r="JP303" s="406"/>
      <c r="JQ303" s="406"/>
      <c r="JR303" s="406"/>
      <c r="JS303" s="406"/>
      <c r="JT303" s="406"/>
      <c r="JU303" s="406"/>
      <c r="JV303" s="406"/>
      <c r="JW303" s="406"/>
      <c r="JX303" s="406"/>
      <c r="JY303" s="406"/>
      <c r="JZ303" s="406"/>
      <c r="KA303" s="406"/>
      <c r="KB303" s="406"/>
      <c r="KC303" s="406"/>
      <c r="KD303" s="406"/>
      <c r="KE303" s="406"/>
      <c r="KF303" s="406"/>
      <c r="KG303" s="406"/>
      <c r="KH303" s="406"/>
      <c r="KI303" s="406"/>
      <c r="KJ303" s="406"/>
      <c r="KK303" s="406"/>
      <c r="KL303" s="406"/>
      <c r="KM303" s="406"/>
      <c r="KN303" s="406"/>
      <c r="KO303" s="406"/>
      <c r="KP303" s="406"/>
      <c r="KQ303" s="406"/>
      <c r="KR303" s="406"/>
      <c r="KS303" s="406"/>
      <c r="KT303" s="406"/>
      <c r="KU303" s="406"/>
      <c r="KV303" s="406"/>
      <c r="KW303" s="406"/>
      <c r="KX303" s="406"/>
      <c r="KY303" s="406"/>
      <c r="KZ303" s="406"/>
      <c r="LA303" s="406"/>
      <c r="LB303" s="406"/>
      <c r="LC303" s="406"/>
      <c r="LD303" s="406"/>
      <c r="LE303" s="406"/>
      <c r="LF303" s="406"/>
      <c r="LG303" s="406"/>
      <c r="LH303" s="406"/>
      <c r="LI303" s="406"/>
      <c r="LJ303" s="406"/>
      <c r="LK303" s="406"/>
      <c r="LL303" s="406"/>
      <c r="LM303" s="406"/>
      <c r="LN303" s="406"/>
      <c r="LO303" s="406"/>
      <c r="LP303" s="406"/>
      <c r="LQ303" s="406"/>
      <c r="LR303" s="406"/>
      <c r="LS303" s="406"/>
      <c r="LT303" s="406"/>
      <c r="LU303" s="406"/>
      <c r="LV303" s="406"/>
      <c r="LW303" s="406"/>
      <c r="LX303" s="406"/>
      <c r="LY303" s="406"/>
      <c r="LZ303" s="406"/>
      <c r="MA303" s="406"/>
      <c r="MB303" s="406"/>
      <c r="MC303" s="406"/>
      <c r="MD303" s="406"/>
      <c r="ME303" s="406"/>
      <c r="MF303" s="406"/>
      <c r="MG303" s="406"/>
      <c r="MH303" s="406"/>
      <c r="MI303" s="406"/>
      <c r="MJ303" s="406"/>
      <c r="MK303" s="406"/>
      <c r="ML303" s="406"/>
      <c r="MM303" s="406"/>
      <c r="MN303" s="406"/>
      <c r="MO303" s="406"/>
      <c r="MP303" s="406"/>
      <c r="MQ303" s="406"/>
      <c r="MR303" s="406"/>
      <c r="MS303" s="406"/>
      <c r="MT303" s="406"/>
      <c r="MU303" s="406"/>
      <c r="MV303" s="406"/>
      <c r="MW303" s="406"/>
      <c r="MX303" s="406"/>
      <c r="MY303" s="406"/>
      <c r="MZ303" s="406"/>
      <c r="NA303" s="406"/>
      <c r="NB303" s="406"/>
      <c r="NC303" s="406"/>
      <c r="ND303" s="406"/>
      <c r="NE303" s="406"/>
      <c r="NF303" s="406"/>
      <c r="NG303" s="406"/>
      <c r="NH303" s="406"/>
      <c r="NI303" s="406"/>
      <c r="NJ303" s="406"/>
      <c r="NK303" s="406"/>
      <c r="NL303" s="406"/>
      <c r="NM303" s="406"/>
      <c r="NN303" s="406"/>
      <c r="NO303" s="406"/>
      <c r="NP303" s="406"/>
      <c r="NQ303" s="406"/>
      <c r="NR303" s="406"/>
      <c r="NS303" s="406"/>
      <c r="NT303" s="406"/>
      <c r="NU303" s="406"/>
      <c r="NV303" s="406"/>
      <c r="NW303" s="406"/>
      <c r="NX303" s="406"/>
      <c r="NY303" s="406"/>
      <c r="NZ303" s="406"/>
      <c r="OA303" s="406"/>
      <c r="OB303" s="406"/>
      <c r="OC303" s="406"/>
      <c r="OD303" s="406"/>
      <c r="OE303" s="406"/>
      <c r="OF303" s="406"/>
      <c r="OG303" s="406"/>
      <c r="OH303" s="406"/>
      <c r="OI303" s="406"/>
      <c r="OJ303" s="406"/>
      <c r="OK303" s="406"/>
      <c r="OL303" s="406"/>
      <c r="OM303" s="406"/>
      <c r="ON303" s="406"/>
      <c r="OO303" s="406"/>
      <c r="OP303" s="406"/>
      <c r="OQ303" s="406"/>
      <c r="OR303" s="406"/>
      <c r="OS303" s="406"/>
      <c r="OT303" s="406"/>
      <c r="OU303" s="406"/>
      <c r="OV303" s="406"/>
      <c r="OW303" s="406"/>
      <c r="OX303" s="406"/>
      <c r="OY303" s="406"/>
      <c r="OZ303" s="406"/>
      <c r="PA303" s="406"/>
      <c r="PB303" s="406"/>
      <c r="PC303" s="406"/>
      <c r="PD303" s="406"/>
      <c r="PE303" s="406"/>
      <c r="PF303" s="406"/>
      <c r="PG303" s="406"/>
      <c r="PH303" s="406"/>
      <c r="PI303" s="406"/>
      <c r="PJ303" s="406"/>
      <c r="PK303" s="406"/>
      <c r="PL303" s="406"/>
      <c r="PM303" s="406"/>
      <c r="PN303" s="406"/>
      <c r="PO303" s="406"/>
      <c r="PP303" s="406"/>
      <c r="PQ303" s="406"/>
      <c r="PR303" s="406"/>
      <c r="PS303" s="406"/>
      <c r="PT303" s="406"/>
      <c r="PU303" s="406"/>
      <c r="PV303" s="406"/>
      <c r="PW303" s="406"/>
      <c r="PX303" s="406"/>
      <c r="PY303" s="406"/>
      <c r="PZ303" s="406"/>
      <c r="QA303" s="406"/>
      <c r="QB303" s="406"/>
      <c r="QC303" s="406"/>
      <c r="QD303" s="406"/>
      <c r="QE303" s="406"/>
      <c r="QF303" s="406"/>
      <c r="QG303" s="406"/>
      <c r="QH303" s="406"/>
      <c r="QI303" s="406"/>
      <c r="QJ303" s="406"/>
      <c r="QK303" s="406"/>
      <c r="QL303" s="406"/>
      <c r="QM303" s="406"/>
      <c r="QN303" s="406"/>
      <c r="QO303" s="406"/>
      <c r="QP303" s="406"/>
      <c r="QQ303" s="406"/>
      <c r="QR303" s="406"/>
      <c r="QS303" s="406"/>
      <c r="QT303" s="406"/>
      <c r="QU303" s="406"/>
      <c r="QV303" s="406"/>
      <c r="QW303" s="406"/>
      <c r="QX303" s="406"/>
      <c r="QY303" s="406"/>
      <c r="QZ303" s="406"/>
      <c r="RA303" s="406"/>
      <c r="RB303" s="406"/>
      <c r="RC303" s="406"/>
      <c r="RD303" s="406"/>
      <c r="RE303" s="406"/>
      <c r="RF303" s="406"/>
      <c r="RG303" s="406"/>
      <c r="RH303" s="406"/>
      <c r="RI303" s="406"/>
      <c r="RJ303" s="406"/>
      <c r="RK303" s="406"/>
      <c r="RL303" s="406"/>
      <c r="RM303" s="406"/>
      <c r="RN303" s="406"/>
      <c r="RO303" s="406"/>
      <c r="RP303" s="406"/>
      <c r="RQ303" s="406"/>
      <c r="RR303" s="406"/>
      <c r="RS303" s="406"/>
      <c r="RT303" s="406"/>
      <c r="RU303" s="406"/>
      <c r="RV303" s="406"/>
      <c r="RW303" s="406"/>
      <c r="RX303" s="406"/>
      <c r="RY303" s="406"/>
      <c r="RZ303" s="406"/>
      <c r="SA303" s="406"/>
      <c r="SB303" s="406"/>
      <c r="SC303" s="406"/>
      <c r="SD303" s="406"/>
      <c r="SE303" s="406"/>
      <c r="SF303" s="406"/>
      <c r="SG303" s="406"/>
      <c r="SH303" s="406"/>
      <c r="SI303" s="406"/>
      <c r="SJ303" s="406"/>
      <c r="SK303" s="406"/>
      <c r="SL303" s="406"/>
      <c r="SM303" s="406"/>
      <c r="SN303" s="406"/>
      <c r="SO303" s="406"/>
      <c r="SP303" s="406"/>
      <c r="SQ303" s="406"/>
      <c r="SR303" s="406"/>
      <c r="SS303" s="406"/>
      <c r="ST303" s="406"/>
      <c r="SU303" s="406"/>
      <c r="SV303" s="406"/>
      <c r="SW303" s="406"/>
      <c r="SX303" s="406"/>
      <c r="SY303" s="406"/>
      <c r="SZ303" s="406"/>
      <c r="TA303" s="406"/>
      <c r="TB303" s="406"/>
      <c r="TC303" s="406"/>
      <c r="TD303" s="406"/>
      <c r="TE303" s="406"/>
      <c r="TF303" s="406"/>
      <c r="TG303" s="406"/>
      <c r="TH303" s="406"/>
      <c r="TI303" s="406"/>
      <c r="TJ303" s="406"/>
      <c r="TK303" s="406"/>
      <c r="TL303" s="406"/>
      <c r="TM303" s="406"/>
      <c r="TN303" s="406"/>
      <c r="TO303" s="406"/>
      <c r="TP303" s="406"/>
      <c r="TQ303" s="406"/>
      <c r="TR303" s="406"/>
      <c r="TS303" s="406"/>
      <c r="TT303" s="406"/>
      <c r="TU303" s="406"/>
      <c r="TV303" s="406"/>
      <c r="TW303" s="406"/>
      <c r="TX303" s="406"/>
      <c r="TY303" s="406"/>
      <c r="TZ303" s="406"/>
      <c r="UA303" s="406"/>
      <c r="UB303" s="406"/>
      <c r="UC303" s="406"/>
      <c r="UD303" s="406"/>
      <c r="UE303" s="406"/>
      <c r="UF303" s="406"/>
      <c r="UG303" s="406"/>
      <c r="UH303" s="406"/>
      <c r="UI303" s="406"/>
      <c r="UJ303" s="406"/>
      <c r="UK303" s="406"/>
      <c r="UL303" s="406"/>
      <c r="UM303" s="406"/>
      <c r="UN303" s="406"/>
      <c r="UO303" s="406"/>
      <c r="UP303" s="406"/>
      <c r="UQ303" s="406"/>
      <c r="UR303" s="406"/>
      <c r="US303" s="406"/>
      <c r="UT303" s="406"/>
      <c r="UU303" s="406"/>
      <c r="UV303" s="406"/>
      <c r="UW303" s="406"/>
      <c r="UX303" s="406"/>
      <c r="UY303" s="406"/>
      <c r="UZ303" s="406"/>
      <c r="VA303" s="406"/>
      <c r="VB303" s="406"/>
      <c r="VC303" s="406"/>
      <c r="VD303" s="406"/>
      <c r="VE303" s="406"/>
      <c r="VF303" s="406"/>
      <c r="VG303" s="406"/>
      <c r="VH303" s="406"/>
      <c r="VI303" s="406"/>
      <c r="VJ303" s="406"/>
      <c r="VK303" s="406"/>
      <c r="VL303" s="406"/>
      <c r="VM303" s="406"/>
      <c r="VN303" s="406"/>
      <c r="VO303" s="406"/>
      <c r="VP303" s="406"/>
      <c r="VQ303" s="406"/>
      <c r="VR303" s="406"/>
      <c r="VS303" s="406"/>
      <c r="VT303" s="406"/>
      <c r="VU303" s="406"/>
      <c r="VV303" s="406"/>
      <c r="VW303" s="406"/>
      <c r="VX303" s="406"/>
      <c r="VY303" s="406"/>
      <c r="VZ303" s="406"/>
      <c r="WA303" s="406"/>
      <c r="WB303" s="406"/>
      <c r="WC303" s="406"/>
      <c r="WD303" s="406"/>
      <c r="WE303" s="406"/>
      <c r="WF303" s="406"/>
      <c r="WG303" s="406"/>
      <c r="WH303" s="406"/>
      <c r="WI303" s="406"/>
      <c r="WJ303" s="406"/>
      <c r="WK303" s="406"/>
      <c r="WL303" s="406"/>
      <c r="WM303" s="406"/>
      <c r="WN303" s="406"/>
      <c r="WO303" s="406"/>
      <c r="WP303" s="406"/>
      <c r="WQ303" s="406"/>
      <c r="WR303" s="406"/>
      <c r="WS303" s="406"/>
      <c r="WT303" s="406"/>
      <c r="WU303" s="406"/>
      <c r="WV303" s="406"/>
      <c r="WW303" s="406"/>
      <c r="WX303" s="406"/>
      <c r="WY303" s="406"/>
      <c r="WZ303" s="406"/>
      <c r="XA303" s="406"/>
      <c r="XB303" s="406"/>
      <c r="XC303" s="406"/>
      <c r="XD303" s="406"/>
      <c r="XE303" s="406"/>
      <c r="XF303" s="406"/>
      <c r="XG303" s="406"/>
      <c r="XH303" s="406"/>
      <c r="XI303" s="406"/>
      <c r="XJ303" s="406"/>
      <c r="XK303" s="406"/>
      <c r="XL303" s="406"/>
      <c r="XM303" s="406"/>
      <c r="XN303" s="406"/>
      <c r="XO303" s="406"/>
      <c r="XP303" s="406"/>
      <c r="XQ303" s="406"/>
      <c r="XR303" s="406"/>
      <c r="XS303" s="406"/>
      <c r="XT303" s="406"/>
      <c r="XU303" s="406"/>
      <c r="XV303" s="406"/>
      <c r="XW303" s="406"/>
      <c r="XX303" s="406"/>
      <c r="XY303" s="406"/>
      <c r="XZ303" s="406"/>
      <c r="YA303" s="406"/>
      <c r="YB303" s="406"/>
      <c r="YC303" s="406"/>
      <c r="YD303" s="406"/>
      <c r="YE303" s="406"/>
      <c r="YF303" s="406"/>
      <c r="YG303" s="406"/>
      <c r="YH303" s="406"/>
      <c r="YI303" s="406"/>
      <c r="YJ303" s="406"/>
      <c r="YK303" s="406"/>
      <c r="YL303" s="406"/>
      <c r="YM303" s="406"/>
      <c r="YN303" s="406"/>
      <c r="YO303" s="406"/>
      <c r="YP303" s="406"/>
      <c r="YQ303" s="406"/>
      <c r="YR303" s="406"/>
      <c r="YS303" s="406"/>
      <c r="YT303" s="406"/>
      <c r="YU303" s="406"/>
      <c r="YV303" s="406"/>
      <c r="YW303" s="406"/>
      <c r="YX303" s="406"/>
      <c r="YY303" s="406"/>
      <c r="YZ303" s="406"/>
      <c r="ZA303" s="406"/>
      <c r="ZB303" s="406"/>
      <c r="ZC303" s="406"/>
      <c r="ZD303" s="406"/>
      <c r="ZE303" s="406"/>
      <c r="ZF303" s="406"/>
      <c r="ZG303" s="406"/>
      <c r="ZH303" s="406"/>
      <c r="ZI303" s="406"/>
      <c r="ZJ303" s="406"/>
      <c r="ZK303" s="406"/>
      <c r="ZL303" s="406"/>
      <c r="ZM303" s="406"/>
      <c r="ZN303" s="406"/>
      <c r="ZO303" s="406"/>
      <c r="ZP303" s="406"/>
      <c r="ZQ303" s="406"/>
      <c r="ZR303" s="406"/>
      <c r="ZS303" s="406"/>
      <c r="ZT303" s="406"/>
      <c r="ZU303" s="406"/>
      <c r="ZV303" s="406"/>
      <c r="ZW303" s="406"/>
      <c r="ZX303" s="406"/>
      <c r="ZY303" s="406"/>
      <c r="ZZ303" s="406"/>
      <c r="AAA303" s="406"/>
      <c r="AAB303" s="406"/>
      <c r="AAC303" s="406"/>
      <c r="AAD303" s="406"/>
      <c r="AAE303" s="406"/>
      <c r="AAF303" s="406"/>
      <c r="AAG303" s="406"/>
      <c r="AAH303" s="406"/>
      <c r="AAI303" s="406"/>
      <c r="AAJ303" s="406"/>
      <c r="AAK303" s="406"/>
      <c r="AAL303" s="406"/>
      <c r="AAM303" s="406"/>
      <c r="AAN303" s="406"/>
      <c r="AAO303" s="406"/>
      <c r="AAP303" s="406"/>
      <c r="AAQ303" s="406"/>
      <c r="AAR303" s="406"/>
      <c r="AAS303" s="406"/>
      <c r="AAT303" s="406"/>
      <c r="AAU303" s="406"/>
      <c r="AAV303" s="406"/>
      <c r="AAW303" s="406"/>
      <c r="AAX303" s="406"/>
      <c r="AAY303" s="406"/>
      <c r="AAZ303" s="406"/>
      <c r="ABA303" s="406"/>
      <c r="ABB303" s="406"/>
      <c r="ABC303" s="406"/>
      <c r="ABD303" s="406"/>
      <c r="ABE303" s="406"/>
      <c r="ABF303" s="406"/>
      <c r="ABG303" s="406"/>
      <c r="ABH303" s="406"/>
      <c r="ABI303" s="406"/>
      <c r="ABJ303" s="406"/>
      <c r="ABK303" s="406"/>
      <c r="ABL303" s="406"/>
      <c r="ABM303" s="406"/>
      <c r="ABN303" s="406"/>
      <c r="ABO303" s="406"/>
      <c r="ABP303" s="406"/>
      <c r="ABQ303" s="406"/>
      <c r="ABR303" s="406"/>
      <c r="ABS303" s="406"/>
      <c r="ABT303" s="406"/>
      <c r="ABU303" s="406"/>
      <c r="ABV303" s="406"/>
      <c r="ABW303" s="406"/>
      <c r="ABX303" s="406"/>
      <c r="ABY303" s="406"/>
      <c r="ABZ303" s="406"/>
      <c r="ACA303" s="406"/>
      <c r="ACB303" s="406"/>
      <c r="ACC303" s="406"/>
      <c r="ACD303" s="406"/>
      <c r="ACE303" s="406"/>
      <c r="ACF303" s="406"/>
      <c r="ACG303" s="406"/>
      <c r="ACH303" s="406"/>
      <c r="ACI303" s="406"/>
      <c r="ACJ303" s="406"/>
      <c r="ACK303" s="406"/>
      <c r="ACL303" s="406"/>
      <c r="ACM303" s="406"/>
      <c r="ACN303" s="406"/>
      <c r="ACO303" s="406"/>
      <c r="ACP303" s="406"/>
      <c r="ACQ303" s="406"/>
      <c r="ACR303" s="406"/>
      <c r="ACS303" s="406"/>
      <c r="ACT303" s="406"/>
      <c r="ACU303" s="406"/>
      <c r="ACV303" s="406"/>
      <c r="ACW303" s="406"/>
      <c r="ACX303" s="406"/>
      <c r="ACY303" s="406"/>
      <c r="ACZ303" s="406"/>
      <c r="ADA303" s="406"/>
      <c r="ADB303" s="406"/>
      <c r="ADC303" s="406"/>
      <c r="ADD303" s="406"/>
      <c r="ADE303" s="406"/>
      <c r="ADF303" s="406"/>
      <c r="ADG303" s="406"/>
      <c r="ADH303" s="406"/>
      <c r="ADI303" s="406"/>
      <c r="ADJ303" s="406"/>
      <c r="ADK303" s="406"/>
      <c r="ADL303" s="406"/>
      <c r="ADM303" s="406"/>
      <c r="ADN303" s="406"/>
      <c r="ADO303" s="406"/>
      <c r="ADP303" s="406"/>
      <c r="ADQ303" s="406"/>
      <c r="ADR303" s="406"/>
      <c r="ADS303" s="406"/>
      <c r="ADT303" s="406"/>
      <c r="ADU303" s="406"/>
      <c r="ADV303" s="406"/>
      <c r="ADW303" s="406"/>
      <c r="ADX303" s="406"/>
      <c r="ADY303" s="406"/>
      <c r="ADZ303" s="406"/>
      <c r="AEA303" s="406"/>
      <c r="AEB303" s="406"/>
      <c r="AEC303" s="406"/>
      <c r="AED303" s="406"/>
      <c r="AEE303" s="406"/>
      <c r="AEF303" s="406"/>
      <c r="AEG303" s="406"/>
      <c r="AEH303" s="406"/>
      <c r="AEI303" s="406"/>
      <c r="AEJ303" s="406"/>
      <c r="AEK303" s="406"/>
      <c r="AEL303" s="406"/>
      <c r="AEM303" s="406"/>
      <c r="AEN303" s="406"/>
      <c r="AEO303" s="406"/>
      <c r="AEP303" s="406"/>
      <c r="AEQ303" s="406"/>
      <c r="AER303" s="406"/>
      <c r="AES303" s="406"/>
      <c r="AET303" s="406"/>
      <c r="AEU303" s="406"/>
      <c r="AEV303" s="406"/>
      <c r="AEW303" s="406"/>
      <c r="AEX303" s="406"/>
      <c r="AEY303" s="406"/>
      <c r="AEZ303" s="406"/>
      <c r="AFA303" s="406"/>
      <c r="AFB303" s="406"/>
      <c r="AFC303" s="406"/>
      <c r="AFD303" s="406"/>
      <c r="AFE303" s="406"/>
      <c r="AFF303" s="406"/>
      <c r="AFG303" s="406"/>
      <c r="AFH303" s="406"/>
      <c r="AFI303" s="406"/>
      <c r="AFJ303" s="406"/>
      <c r="AFK303" s="406"/>
      <c r="AFL303" s="406"/>
      <c r="AFM303" s="406"/>
      <c r="AFN303" s="406"/>
      <c r="AFO303" s="406"/>
      <c r="AFP303" s="406"/>
      <c r="AFQ303" s="406"/>
      <c r="AFR303" s="406"/>
      <c r="AFS303" s="406"/>
      <c r="AFT303" s="406"/>
      <c r="AFU303" s="406"/>
      <c r="AFV303" s="406"/>
      <c r="AFW303" s="406"/>
      <c r="AFX303" s="406"/>
      <c r="AFY303" s="406"/>
      <c r="AFZ303" s="406"/>
      <c r="AGA303" s="406"/>
      <c r="AGB303" s="406"/>
      <c r="AGC303" s="406"/>
      <c r="AGD303" s="406"/>
      <c r="AGE303" s="406"/>
      <c r="AGF303" s="406"/>
      <c r="AGG303" s="406"/>
      <c r="AGH303" s="406"/>
      <c r="AGI303" s="406"/>
      <c r="AGJ303" s="406"/>
      <c r="AGK303" s="406"/>
      <c r="AGL303" s="406"/>
      <c r="AGM303" s="406"/>
      <c r="AGN303" s="406"/>
      <c r="AGO303" s="406"/>
      <c r="AGP303" s="406"/>
      <c r="AGQ303" s="406"/>
      <c r="AGR303" s="406"/>
      <c r="AGS303" s="406"/>
      <c r="AGT303" s="406"/>
      <c r="AGU303" s="406"/>
      <c r="AGV303" s="406"/>
      <c r="AGW303" s="406"/>
      <c r="AGX303" s="406"/>
      <c r="AGY303" s="406"/>
      <c r="AGZ303" s="406"/>
      <c r="AHA303" s="406"/>
      <c r="AHB303" s="406"/>
      <c r="AHC303" s="406"/>
      <c r="AHD303" s="406"/>
      <c r="AHE303" s="406"/>
      <c r="AHF303" s="406"/>
      <c r="AHG303" s="406"/>
      <c r="AHH303" s="406"/>
      <c r="AHI303" s="406"/>
      <c r="AHJ303" s="406"/>
      <c r="AHK303" s="406"/>
      <c r="AHL303" s="406"/>
      <c r="AHM303" s="406"/>
      <c r="AHN303" s="406"/>
      <c r="AHO303" s="406"/>
      <c r="AHP303" s="406"/>
      <c r="AHQ303" s="406"/>
      <c r="AHR303" s="406"/>
      <c r="AHS303" s="406"/>
      <c r="AHT303" s="406"/>
      <c r="AHU303" s="406"/>
      <c r="AHV303" s="406"/>
      <c r="AHW303" s="406"/>
      <c r="AHX303" s="406"/>
      <c r="AHY303" s="406"/>
      <c r="AHZ303" s="406"/>
      <c r="AIA303" s="406"/>
      <c r="AIB303" s="406"/>
      <c r="AIC303" s="406"/>
      <c r="AID303" s="406"/>
      <c r="AIE303" s="406"/>
      <c r="AIF303" s="406"/>
      <c r="AIG303" s="406"/>
      <c r="AIH303" s="406"/>
      <c r="AII303" s="406"/>
      <c r="AIJ303" s="406"/>
      <c r="AIK303" s="406"/>
      <c r="AIL303" s="406"/>
      <c r="AIM303" s="406"/>
      <c r="AIN303" s="406"/>
      <c r="AIO303" s="406"/>
      <c r="AIP303" s="406"/>
      <c r="AIQ303" s="406"/>
      <c r="AIR303" s="406"/>
      <c r="AIS303" s="406"/>
      <c r="AIT303" s="406"/>
      <c r="AIU303" s="406"/>
      <c r="AIV303" s="406"/>
      <c r="AIW303" s="406"/>
      <c r="AIX303" s="406"/>
      <c r="AIY303" s="406"/>
      <c r="AIZ303" s="406"/>
      <c r="AJA303" s="406"/>
      <c r="AJB303" s="406"/>
      <c r="AJC303" s="406"/>
      <c r="AJD303" s="406"/>
      <c r="AJE303" s="406"/>
      <c r="AJF303" s="406"/>
      <c r="AJG303" s="406"/>
      <c r="AJH303" s="406"/>
      <c r="AJI303" s="406"/>
      <c r="AJJ303" s="406"/>
      <c r="AJK303" s="406"/>
      <c r="AJL303" s="406"/>
      <c r="AJM303" s="406"/>
      <c r="AJN303" s="406"/>
      <c r="AJO303" s="406"/>
      <c r="AJP303" s="406"/>
      <c r="AJQ303" s="406"/>
      <c r="AJR303" s="406"/>
      <c r="AJS303" s="406"/>
      <c r="AJT303" s="406"/>
      <c r="AJU303" s="406"/>
      <c r="AJV303" s="406"/>
      <c r="AJW303" s="406"/>
      <c r="AJX303" s="406"/>
      <c r="AJY303" s="406"/>
      <c r="AJZ303" s="406"/>
      <c r="AKA303" s="406"/>
      <c r="AKB303" s="406"/>
      <c r="AKC303" s="406"/>
      <c r="AKD303" s="406"/>
      <c r="AKE303" s="406"/>
      <c r="AKF303" s="406"/>
      <c r="AKG303" s="406"/>
      <c r="AKH303" s="406"/>
      <c r="AKI303" s="406"/>
      <c r="AKJ303" s="406"/>
      <c r="AKK303" s="406"/>
      <c r="AKL303" s="406"/>
      <c r="AKM303" s="406"/>
      <c r="AKN303" s="406"/>
      <c r="AKO303" s="406"/>
      <c r="AKP303" s="406"/>
      <c r="AKQ303" s="406"/>
      <c r="AKR303" s="406"/>
      <c r="AKS303" s="406"/>
      <c r="AKT303" s="406"/>
      <c r="AKU303" s="406"/>
      <c r="AKV303" s="406"/>
      <c r="AKW303" s="406"/>
      <c r="AKX303" s="406"/>
      <c r="AKY303" s="406"/>
      <c r="AKZ303" s="406"/>
      <c r="ALA303" s="406"/>
      <c r="ALB303" s="406"/>
      <c r="ALC303" s="406"/>
      <c r="ALD303" s="406"/>
    </row>
    <row r="304" spans="1:992" s="137" customFormat="1" ht="19.5">
      <c r="A304" s="2391"/>
      <c r="B304" s="2385"/>
      <c r="C304" s="2385"/>
      <c r="D304" s="709" t="s">
        <v>305</v>
      </c>
      <c r="E304" s="2307">
        <v>0</v>
      </c>
      <c r="F304" s="2343">
        <v>0</v>
      </c>
      <c r="G304" s="2385"/>
      <c r="H304" s="2385"/>
      <c r="I304" s="2391"/>
      <c r="J304" s="2391"/>
      <c r="K304" s="2391"/>
      <c r="L304" s="2724"/>
      <c r="M304" s="580"/>
      <c r="N304" s="406"/>
      <c r="O304" s="406"/>
      <c r="P304" s="191"/>
      <c r="Q304" s="191"/>
      <c r="R304" s="191"/>
      <c r="S304" s="191"/>
      <c r="T304" s="191"/>
      <c r="U304" s="191"/>
      <c r="V304" s="191"/>
      <c r="W304" s="191"/>
      <c r="X304" s="191"/>
      <c r="Y304" s="191"/>
      <c r="Z304" s="191"/>
      <c r="AA304" s="191"/>
      <c r="AB304" s="191"/>
      <c r="AC304" s="191"/>
      <c r="AD304" s="191"/>
      <c r="AE304" s="191"/>
      <c r="AF304" s="191"/>
      <c r="AG304" s="191"/>
      <c r="AH304" s="191"/>
      <c r="AI304" s="191"/>
      <c r="AJ304" s="191"/>
      <c r="AK304" s="191"/>
      <c r="AL304" s="191"/>
      <c r="AM304" s="191"/>
      <c r="AN304" s="191"/>
      <c r="AO304" s="191"/>
      <c r="AP304" s="191"/>
      <c r="AQ304" s="191"/>
      <c r="AR304" s="191"/>
      <c r="AS304" s="191"/>
      <c r="AT304" s="191"/>
      <c r="AU304" s="191"/>
      <c r="AV304" s="191"/>
      <c r="AW304" s="191"/>
      <c r="AX304" s="191"/>
      <c r="AY304" s="191"/>
      <c r="AZ304" s="191"/>
      <c r="BA304" s="191"/>
      <c r="BB304" s="191"/>
      <c r="BC304" s="191"/>
      <c r="BD304" s="191"/>
      <c r="BE304" s="191"/>
      <c r="BF304" s="191"/>
      <c r="BG304" s="191"/>
      <c r="BH304" s="191"/>
      <c r="BI304" s="191"/>
      <c r="BJ304" s="191"/>
      <c r="BK304" s="191"/>
      <c r="BL304" s="191"/>
      <c r="BM304" s="191"/>
      <c r="BN304" s="191"/>
      <c r="BO304" s="191"/>
      <c r="BP304" s="191"/>
      <c r="BQ304" s="191"/>
      <c r="BR304" s="191"/>
      <c r="BS304" s="191"/>
      <c r="BT304" s="191"/>
      <c r="BU304" s="191"/>
      <c r="BV304" s="191"/>
      <c r="BW304" s="191"/>
      <c r="BX304" s="191"/>
      <c r="BY304" s="191"/>
      <c r="BZ304" s="191"/>
      <c r="CA304" s="191"/>
      <c r="CB304" s="191"/>
      <c r="CC304" s="191"/>
      <c r="CD304" s="191"/>
      <c r="CE304" s="191"/>
      <c r="CF304" s="191"/>
      <c r="CG304" s="191"/>
      <c r="CH304" s="191"/>
      <c r="CI304" s="191"/>
      <c r="CJ304" s="191"/>
      <c r="CK304" s="191"/>
      <c r="CL304" s="191"/>
      <c r="CM304" s="191"/>
      <c r="CN304" s="191"/>
      <c r="CO304" s="191"/>
      <c r="CP304" s="191"/>
      <c r="CQ304" s="191"/>
      <c r="CR304" s="191"/>
      <c r="CS304" s="191"/>
      <c r="CT304" s="191"/>
      <c r="CU304" s="191"/>
      <c r="CV304" s="191"/>
      <c r="CW304" s="191"/>
      <c r="CX304" s="191"/>
      <c r="CY304" s="191"/>
      <c r="CZ304" s="191"/>
      <c r="DA304" s="191"/>
      <c r="DB304" s="191"/>
      <c r="DC304" s="191"/>
      <c r="DD304" s="191"/>
      <c r="DE304" s="191"/>
      <c r="DF304" s="191"/>
      <c r="DG304" s="191"/>
      <c r="DH304" s="191"/>
      <c r="DI304" s="191"/>
      <c r="DJ304" s="191"/>
      <c r="DK304" s="191"/>
      <c r="DL304" s="191"/>
      <c r="DM304" s="191"/>
      <c r="DN304" s="191"/>
      <c r="DO304" s="191"/>
      <c r="DP304" s="191"/>
      <c r="DQ304" s="191"/>
      <c r="DR304" s="191"/>
      <c r="DS304" s="191"/>
      <c r="DT304" s="191"/>
      <c r="DU304" s="191"/>
      <c r="DV304" s="191"/>
      <c r="DW304" s="191"/>
      <c r="DX304" s="191"/>
      <c r="DY304" s="191"/>
      <c r="DZ304" s="191"/>
      <c r="EA304" s="191"/>
      <c r="EB304" s="191"/>
      <c r="EC304" s="191"/>
      <c r="ED304" s="191"/>
      <c r="EE304" s="191"/>
      <c r="EF304" s="191"/>
      <c r="EG304" s="191"/>
      <c r="EH304" s="191"/>
      <c r="EI304" s="191"/>
      <c r="EJ304" s="191"/>
      <c r="EK304" s="191"/>
      <c r="EL304" s="191"/>
      <c r="EM304" s="191"/>
      <c r="EN304" s="191"/>
      <c r="EO304" s="191"/>
      <c r="EP304" s="191"/>
      <c r="EQ304" s="191"/>
      <c r="ER304" s="191"/>
      <c r="ES304" s="191"/>
      <c r="ET304" s="191"/>
      <c r="EU304" s="191"/>
      <c r="EV304" s="191"/>
      <c r="EW304" s="191"/>
      <c r="EX304" s="191"/>
      <c r="EY304" s="191"/>
      <c r="EZ304" s="191"/>
      <c r="FA304" s="191"/>
      <c r="FB304" s="191"/>
      <c r="FC304" s="191"/>
      <c r="FD304" s="191"/>
      <c r="FE304" s="191"/>
      <c r="FF304" s="191"/>
      <c r="FG304" s="191"/>
      <c r="FH304" s="191"/>
      <c r="FI304" s="191"/>
      <c r="FJ304" s="191"/>
      <c r="FK304" s="191"/>
      <c r="FL304" s="191"/>
      <c r="FM304" s="191"/>
      <c r="FN304" s="191"/>
      <c r="FO304" s="191"/>
      <c r="FP304" s="191"/>
      <c r="FQ304" s="191"/>
      <c r="FR304" s="191"/>
      <c r="FS304" s="191"/>
      <c r="FT304" s="191"/>
      <c r="FU304" s="191"/>
      <c r="FV304" s="191"/>
      <c r="FW304" s="191"/>
      <c r="FX304" s="191"/>
      <c r="FY304" s="191"/>
      <c r="FZ304" s="191"/>
      <c r="GA304" s="191"/>
      <c r="GB304" s="191"/>
      <c r="GC304" s="191"/>
      <c r="GD304" s="191"/>
      <c r="GE304" s="191"/>
      <c r="GF304" s="191"/>
      <c r="GG304" s="191"/>
      <c r="GH304" s="191"/>
      <c r="GI304" s="191"/>
      <c r="GJ304" s="191"/>
      <c r="GK304" s="191"/>
      <c r="GL304" s="191"/>
      <c r="GM304" s="191"/>
      <c r="GN304" s="191"/>
      <c r="GO304" s="191"/>
      <c r="GP304" s="191"/>
      <c r="GQ304" s="191"/>
      <c r="GR304" s="191"/>
      <c r="GS304" s="191"/>
      <c r="GT304" s="191"/>
      <c r="GU304" s="191"/>
      <c r="GV304" s="191"/>
      <c r="GW304" s="191"/>
      <c r="GX304" s="191"/>
      <c r="GY304" s="191"/>
      <c r="GZ304" s="191"/>
      <c r="HA304" s="191"/>
      <c r="HB304" s="191"/>
      <c r="HC304" s="191"/>
      <c r="HD304" s="191"/>
      <c r="HE304" s="191"/>
      <c r="HF304" s="191"/>
      <c r="HG304" s="191"/>
      <c r="HH304" s="191"/>
      <c r="HI304" s="191"/>
      <c r="HJ304" s="191"/>
      <c r="HK304" s="191"/>
      <c r="HL304" s="191"/>
      <c r="HM304" s="191"/>
      <c r="HN304" s="191"/>
      <c r="HO304" s="191"/>
      <c r="HP304" s="191"/>
      <c r="HQ304" s="191"/>
      <c r="HR304" s="191"/>
      <c r="HS304" s="191"/>
      <c r="HT304" s="191"/>
      <c r="HU304" s="191"/>
      <c r="HV304" s="191"/>
      <c r="HW304" s="191"/>
      <c r="HX304" s="191"/>
      <c r="HY304" s="191"/>
      <c r="HZ304" s="191"/>
      <c r="IA304" s="191"/>
      <c r="IB304" s="191"/>
      <c r="IC304" s="191"/>
      <c r="ID304" s="191"/>
      <c r="IE304" s="191"/>
      <c r="IF304" s="191"/>
      <c r="IG304" s="191"/>
      <c r="IH304" s="191"/>
      <c r="II304" s="191"/>
      <c r="IJ304" s="191"/>
      <c r="IK304" s="191"/>
      <c r="IL304" s="191"/>
      <c r="IM304" s="191"/>
      <c r="IN304" s="191"/>
      <c r="IO304" s="191"/>
      <c r="IP304" s="191"/>
      <c r="IQ304" s="191"/>
      <c r="IR304" s="191"/>
      <c r="IS304" s="191"/>
      <c r="IT304" s="191"/>
      <c r="IU304" s="191"/>
      <c r="IV304" s="191"/>
      <c r="IW304" s="191"/>
      <c r="IX304" s="191"/>
      <c r="IY304" s="191"/>
      <c r="IZ304" s="191"/>
      <c r="JA304" s="191"/>
      <c r="JB304" s="191"/>
      <c r="JC304" s="191"/>
      <c r="JD304" s="191"/>
      <c r="JE304" s="191"/>
      <c r="JF304" s="191"/>
      <c r="JG304" s="191"/>
      <c r="JH304" s="191"/>
      <c r="JI304" s="191"/>
      <c r="JJ304" s="191"/>
      <c r="JK304" s="191"/>
      <c r="JL304" s="191"/>
      <c r="JM304" s="191"/>
      <c r="JN304" s="191"/>
      <c r="JO304" s="191"/>
      <c r="JP304" s="191"/>
      <c r="JQ304" s="191"/>
      <c r="JR304" s="191"/>
      <c r="JS304" s="191"/>
      <c r="JT304" s="191"/>
      <c r="JU304" s="191"/>
      <c r="JV304" s="191"/>
      <c r="JW304" s="191"/>
      <c r="JX304" s="191"/>
      <c r="JY304" s="191"/>
      <c r="JZ304" s="191"/>
      <c r="KA304" s="191"/>
      <c r="KB304" s="191"/>
      <c r="KC304" s="191"/>
      <c r="KD304" s="191"/>
      <c r="KE304" s="191"/>
      <c r="KF304" s="191"/>
      <c r="KG304" s="191"/>
      <c r="KH304" s="191"/>
      <c r="KI304" s="191"/>
      <c r="KJ304" s="191"/>
      <c r="KK304" s="191"/>
      <c r="KL304" s="191"/>
      <c r="KM304" s="191"/>
      <c r="KN304" s="191"/>
      <c r="KO304" s="191"/>
      <c r="KP304" s="191"/>
      <c r="KQ304" s="191"/>
      <c r="KR304" s="191"/>
      <c r="KS304" s="191"/>
      <c r="KT304" s="191"/>
      <c r="KU304" s="191"/>
      <c r="KV304" s="191"/>
      <c r="KW304" s="191"/>
      <c r="KX304" s="191"/>
      <c r="KY304" s="191"/>
      <c r="KZ304" s="191"/>
      <c r="LA304" s="191"/>
      <c r="LB304" s="191"/>
      <c r="LC304" s="191"/>
      <c r="LD304" s="191"/>
      <c r="LE304" s="191"/>
      <c r="LF304" s="191"/>
      <c r="LG304" s="191"/>
      <c r="LH304" s="191"/>
      <c r="LI304" s="191"/>
      <c r="LJ304" s="191"/>
      <c r="LK304" s="191"/>
      <c r="LL304" s="191"/>
      <c r="LM304" s="191"/>
      <c r="LN304" s="191"/>
      <c r="LO304" s="191"/>
      <c r="LP304" s="191"/>
      <c r="LQ304" s="191"/>
      <c r="LR304" s="191"/>
      <c r="LS304" s="191"/>
      <c r="LT304" s="191"/>
      <c r="LU304" s="191"/>
      <c r="LV304" s="191"/>
      <c r="LW304" s="191"/>
      <c r="LX304" s="191"/>
      <c r="LY304" s="191"/>
      <c r="LZ304" s="191"/>
      <c r="MA304" s="191"/>
      <c r="MB304" s="191"/>
      <c r="MC304" s="191"/>
      <c r="MD304" s="191"/>
      <c r="ME304" s="191"/>
      <c r="MF304" s="191"/>
      <c r="MG304" s="191"/>
      <c r="MH304" s="191"/>
      <c r="MI304" s="191"/>
      <c r="MJ304" s="191"/>
      <c r="MK304" s="191"/>
      <c r="ML304" s="191"/>
      <c r="MM304" s="191"/>
      <c r="MN304" s="191"/>
      <c r="MO304" s="191"/>
      <c r="MP304" s="191"/>
      <c r="MQ304" s="191"/>
      <c r="MR304" s="191"/>
      <c r="MS304" s="191"/>
      <c r="MT304" s="191"/>
      <c r="MU304" s="191"/>
      <c r="MV304" s="191"/>
      <c r="MW304" s="191"/>
      <c r="MX304" s="191"/>
      <c r="MY304" s="191"/>
      <c r="MZ304" s="191"/>
      <c r="NA304" s="191"/>
      <c r="NB304" s="191"/>
      <c r="NC304" s="191"/>
      <c r="ND304" s="191"/>
      <c r="NE304" s="191"/>
      <c r="NF304" s="191"/>
      <c r="NG304" s="191"/>
      <c r="NH304" s="191"/>
      <c r="NI304" s="191"/>
      <c r="NJ304" s="191"/>
      <c r="NK304" s="191"/>
      <c r="NL304" s="191"/>
      <c r="NM304" s="191"/>
      <c r="NN304" s="191"/>
      <c r="NO304" s="191"/>
      <c r="NP304" s="191"/>
      <c r="NQ304" s="191"/>
      <c r="NR304" s="191"/>
      <c r="NS304" s="191"/>
      <c r="NT304" s="191"/>
      <c r="NU304" s="191"/>
      <c r="NV304" s="191"/>
      <c r="NW304" s="191"/>
      <c r="NX304" s="191"/>
      <c r="NY304" s="191"/>
      <c r="NZ304" s="191"/>
      <c r="OA304" s="191"/>
      <c r="OB304" s="191"/>
      <c r="OC304" s="191"/>
      <c r="OD304" s="191"/>
      <c r="OE304" s="191"/>
      <c r="OF304" s="191"/>
      <c r="OG304" s="191"/>
      <c r="OH304" s="191"/>
      <c r="OI304" s="191"/>
      <c r="OJ304" s="191"/>
      <c r="OK304" s="191"/>
      <c r="OL304" s="191"/>
      <c r="OM304" s="191"/>
      <c r="ON304" s="191"/>
      <c r="OO304" s="191"/>
      <c r="OP304" s="191"/>
      <c r="OQ304" s="191"/>
      <c r="OR304" s="191"/>
      <c r="OS304" s="191"/>
      <c r="OT304" s="191"/>
      <c r="OU304" s="191"/>
      <c r="OV304" s="191"/>
      <c r="OW304" s="191"/>
      <c r="OX304" s="191"/>
      <c r="OY304" s="191"/>
      <c r="OZ304" s="191"/>
      <c r="PA304" s="191"/>
      <c r="PB304" s="191"/>
      <c r="PC304" s="191"/>
      <c r="PD304" s="191"/>
      <c r="PE304" s="191"/>
      <c r="PF304" s="191"/>
      <c r="PG304" s="191"/>
      <c r="PH304" s="191"/>
      <c r="PI304" s="191"/>
      <c r="PJ304" s="191"/>
      <c r="PK304" s="191"/>
      <c r="PL304" s="191"/>
      <c r="PM304" s="191"/>
      <c r="PN304" s="191"/>
      <c r="PO304" s="191"/>
      <c r="PP304" s="191"/>
      <c r="PQ304" s="191"/>
      <c r="PR304" s="191"/>
      <c r="PS304" s="191"/>
      <c r="PT304" s="191"/>
      <c r="PU304" s="191"/>
      <c r="PV304" s="191"/>
      <c r="PW304" s="191"/>
      <c r="PX304" s="191"/>
      <c r="PY304" s="191"/>
      <c r="PZ304" s="191"/>
      <c r="QA304" s="191"/>
      <c r="QB304" s="191"/>
      <c r="QC304" s="191"/>
      <c r="QD304" s="191"/>
      <c r="QE304" s="191"/>
      <c r="QF304" s="191"/>
      <c r="QG304" s="191"/>
      <c r="QH304" s="191"/>
      <c r="QI304" s="191"/>
      <c r="QJ304" s="191"/>
      <c r="QK304" s="191"/>
      <c r="QL304" s="191"/>
      <c r="QM304" s="191"/>
      <c r="QN304" s="191"/>
      <c r="QO304" s="191"/>
      <c r="QP304" s="191"/>
      <c r="QQ304" s="191"/>
      <c r="QR304" s="191"/>
      <c r="QS304" s="191"/>
      <c r="QT304" s="191"/>
      <c r="QU304" s="191"/>
      <c r="QV304" s="191"/>
      <c r="QW304" s="191"/>
      <c r="QX304" s="191"/>
      <c r="QY304" s="191"/>
      <c r="QZ304" s="191"/>
      <c r="RA304" s="191"/>
      <c r="RB304" s="191"/>
      <c r="RC304" s="191"/>
      <c r="RD304" s="191"/>
      <c r="RE304" s="191"/>
      <c r="RF304" s="191"/>
      <c r="RG304" s="191"/>
      <c r="RH304" s="191"/>
      <c r="RI304" s="191"/>
      <c r="RJ304" s="191"/>
      <c r="RK304" s="191"/>
      <c r="RL304" s="191"/>
      <c r="RM304" s="191"/>
      <c r="RN304" s="191"/>
      <c r="RO304" s="191"/>
      <c r="RP304" s="191"/>
      <c r="RQ304" s="191"/>
      <c r="RR304" s="191"/>
      <c r="RS304" s="191"/>
      <c r="RT304" s="191"/>
      <c r="RU304" s="191"/>
      <c r="RV304" s="191"/>
      <c r="RW304" s="191"/>
      <c r="RX304" s="191"/>
      <c r="RY304" s="191"/>
      <c r="RZ304" s="191"/>
      <c r="SA304" s="191"/>
      <c r="SB304" s="191"/>
      <c r="SC304" s="191"/>
      <c r="SD304" s="191"/>
      <c r="SE304" s="191"/>
      <c r="SF304" s="191"/>
      <c r="SG304" s="191"/>
      <c r="SH304" s="191"/>
      <c r="SI304" s="191"/>
      <c r="SJ304" s="191"/>
      <c r="SK304" s="191"/>
      <c r="SL304" s="191"/>
      <c r="SM304" s="191"/>
      <c r="SN304" s="191"/>
      <c r="SO304" s="191"/>
      <c r="SP304" s="191"/>
      <c r="SQ304" s="191"/>
      <c r="SR304" s="191"/>
      <c r="SS304" s="191"/>
      <c r="ST304" s="191"/>
      <c r="SU304" s="191"/>
      <c r="SV304" s="191"/>
      <c r="SW304" s="191"/>
      <c r="SX304" s="191"/>
      <c r="SY304" s="191"/>
      <c r="SZ304" s="191"/>
      <c r="TA304" s="191"/>
      <c r="TB304" s="191"/>
      <c r="TC304" s="191"/>
      <c r="TD304" s="191"/>
      <c r="TE304" s="191"/>
      <c r="TF304" s="191"/>
      <c r="TG304" s="191"/>
      <c r="TH304" s="191"/>
      <c r="TI304" s="191"/>
      <c r="TJ304" s="191"/>
      <c r="TK304" s="191"/>
      <c r="TL304" s="191"/>
      <c r="TM304" s="191"/>
      <c r="TN304" s="191"/>
      <c r="TO304" s="191"/>
      <c r="TP304" s="191"/>
      <c r="TQ304" s="191"/>
      <c r="TR304" s="191"/>
      <c r="TS304" s="191"/>
      <c r="TT304" s="191"/>
      <c r="TU304" s="191"/>
      <c r="TV304" s="191"/>
      <c r="TW304" s="191"/>
      <c r="TX304" s="191"/>
      <c r="TY304" s="191"/>
      <c r="TZ304" s="191"/>
      <c r="UA304" s="191"/>
      <c r="UB304" s="191"/>
      <c r="UC304" s="191"/>
      <c r="UD304" s="191"/>
      <c r="UE304" s="191"/>
      <c r="UF304" s="191"/>
      <c r="UG304" s="191"/>
      <c r="UH304" s="191"/>
      <c r="UI304" s="191"/>
      <c r="UJ304" s="191"/>
      <c r="UK304" s="191"/>
      <c r="UL304" s="191"/>
      <c r="UM304" s="191"/>
      <c r="UN304" s="191"/>
      <c r="UO304" s="191"/>
      <c r="UP304" s="191"/>
      <c r="UQ304" s="191"/>
      <c r="UR304" s="191"/>
      <c r="US304" s="191"/>
      <c r="UT304" s="191"/>
      <c r="UU304" s="191"/>
      <c r="UV304" s="191"/>
      <c r="UW304" s="191"/>
      <c r="UX304" s="191"/>
      <c r="UY304" s="191"/>
      <c r="UZ304" s="191"/>
      <c r="VA304" s="191"/>
      <c r="VB304" s="191"/>
      <c r="VC304" s="191"/>
      <c r="VD304" s="191"/>
      <c r="VE304" s="191"/>
      <c r="VF304" s="191"/>
      <c r="VG304" s="191"/>
      <c r="VH304" s="191"/>
      <c r="VI304" s="191"/>
      <c r="VJ304" s="191"/>
      <c r="VK304" s="191"/>
      <c r="VL304" s="191"/>
      <c r="VM304" s="191"/>
      <c r="VN304" s="191"/>
      <c r="VO304" s="191"/>
      <c r="VP304" s="191"/>
      <c r="VQ304" s="191"/>
      <c r="VR304" s="191"/>
      <c r="VS304" s="191"/>
      <c r="VT304" s="191"/>
      <c r="VU304" s="191"/>
      <c r="VV304" s="191"/>
      <c r="VW304" s="191"/>
      <c r="VX304" s="191"/>
      <c r="VY304" s="191"/>
      <c r="VZ304" s="191"/>
      <c r="WA304" s="191"/>
      <c r="WB304" s="191"/>
      <c r="WC304" s="191"/>
      <c r="WD304" s="191"/>
      <c r="WE304" s="191"/>
      <c r="WF304" s="191"/>
      <c r="WG304" s="191"/>
      <c r="WH304" s="191"/>
      <c r="WI304" s="191"/>
      <c r="WJ304" s="191"/>
      <c r="WK304" s="191"/>
      <c r="WL304" s="191"/>
      <c r="WM304" s="191"/>
      <c r="WN304" s="191"/>
      <c r="WO304" s="191"/>
      <c r="WP304" s="191"/>
      <c r="WQ304" s="191"/>
      <c r="WR304" s="191"/>
      <c r="WS304" s="191"/>
      <c r="WT304" s="191"/>
      <c r="WU304" s="191"/>
      <c r="WV304" s="191"/>
      <c r="WW304" s="191"/>
      <c r="WX304" s="191"/>
      <c r="WY304" s="191"/>
      <c r="WZ304" s="191"/>
      <c r="XA304" s="191"/>
      <c r="XB304" s="191"/>
      <c r="XC304" s="191"/>
      <c r="XD304" s="191"/>
      <c r="XE304" s="191"/>
      <c r="XF304" s="191"/>
      <c r="XG304" s="191"/>
      <c r="XH304" s="191"/>
      <c r="XI304" s="191"/>
      <c r="XJ304" s="191"/>
      <c r="XK304" s="191"/>
      <c r="XL304" s="191"/>
      <c r="XM304" s="191"/>
      <c r="XN304" s="191"/>
      <c r="XO304" s="191"/>
      <c r="XP304" s="191"/>
      <c r="XQ304" s="191"/>
      <c r="XR304" s="191"/>
      <c r="XS304" s="191"/>
      <c r="XT304" s="191"/>
      <c r="XU304" s="191"/>
      <c r="XV304" s="191"/>
      <c r="XW304" s="191"/>
      <c r="XX304" s="191"/>
      <c r="XY304" s="191"/>
      <c r="XZ304" s="191"/>
      <c r="YA304" s="191"/>
      <c r="YB304" s="191"/>
      <c r="YC304" s="191"/>
      <c r="YD304" s="191"/>
      <c r="YE304" s="191"/>
      <c r="YF304" s="191"/>
      <c r="YG304" s="191"/>
      <c r="YH304" s="191"/>
      <c r="YI304" s="191"/>
      <c r="YJ304" s="191"/>
      <c r="YK304" s="191"/>
      <c r="YL304" s="191"/>
      <c r="YM304" s="191"/>
      <c r="YN304" s="191"/>
      <c r="YO304" s="191"/>
      <c r="YP304" s="191"/>
      <c r="YQ304" s="191"/>
      <c r="YR304" s="191"/>
      <c r="YS304" s="191"/>
      <c r="YT304" s="191"/>
      <c r="YU304" s="191"/>
      <c r="YV304" s="191"/>
      <c r="YW304" s="191"/>
      <c r="YX304" s="191"/>
      <c r="YY304" s="191"/>
      <c r="YZ304" s="191"/>
      <c r="ZA304" s="191"/>
      <c r="ZB304" s="191"/>
      <c r="ZC304" s="191"/>
      <c r="ZD304" s="191"/>
      <c r="ZE304" s="191"/>
      <c r="ZF304" s="191"/>
      <c r="ZG304" s="191"/>
      <c r="ZH304" s="191"/>
      <c r="ZI304" s="191"/>
      <c r="ZJ304" s="191"/>
      <c r="ZK304" s="191"/>
      <c r="ZL304" s="191"/>
      <c r="ZM304" s="191"/>
      <c r="ZN304" s="191"/>
      <c r="ZO304" s="191"/>
      <c r="ZP304" s="191"/>
      <c r="ZQ304" s="191"/>
      <c r="ZR304" s="191"/>
      <c r="ZS304" s="191"/>
      <c r="ZT304" s="191"/>
      <c r="ZU304" s="191"/>
      <c r="ZV304" s="191"/>
      <c r="ZW304" s="191"/>
      <c r="ZX304" s="191"/>
      <c r="ZY304" s="191"/>
      <c r="ZZ304" s="191"/>
      <c r="AAA304" s="191"/>
      <c r="AAB304" s="191"/>
      <c r="AAC304" s="191"/>
      <c r="AAD304" s="191"/>
      <c r="AAE304" s="191"/>
      <c r="AAF304" s="191"/>
      <c r="AAG304" s="191"/>
      <c r="AAH304" s="191"/>
      <c r="AAI304" s="191"/>
      <c r="AAJ304" s="191"/>
      <c r="AAK304" s="191"/>
      <c r="AAL304" s="191"/>
      <c r="AAM304" s="191"/>
      <c r="AAN304" s="191"/>
      <c r="AAO304" s="191"/>
      <c r="AAP304" s="191"/>
      <c r="AAQ304" s="191"/>
      <c r="AAR304" s="191"/>
      <c r="AAS304" s="191"/>
      <c r="AAT304" s="191"/>
      <c r="AAU304" s="191"/>
      <c r="AAV304" s="191"/>
      <c r="AAW304" s="191"/>
      <c r="AAX304" s="191"/>
      <c r="AAY304" s="191"/>
      <c r="AAZ304" s="191"/>
      <c r="ABA304" s="191"/>
      <c r="ABB304" s="191"/>
      <c r="ABC304" s="191"/>
      <c r="ABD304" s="191"/>
      <c r="ABE304" s="191"/>
      <c r="ABF304" s="191"/>
      <c r="ABG304" s="191"/>
      <c r="ABH304" s="191"/>
      <c r="ABI304" s="191"/>
      <c r="ABJ304" s="191"/>
      <c r="ABK304" s="191"/>
      <c r="ABL304" s="191"/>
      <c r="ABM304" s="191"/>
      <c r="ABN304" s="191"/>
      <c r="ABO304" s="191"/>
      <c r="ABP304" s="191"/>
      <c r="ABQ304" s="191"/>
      <c r="ABR304" s="191"/>
      <c r="ABS304" s="191"/>
      <c r="ABT304" s="191"/>
      <c r="ABU304" s="191"/>
      <c r="ABV304" s="191"/>
      <c r="ABW304" s="191"/>
      <c r="ABX304" s="191"/>
      <c r="ABY304" s="191"/>
      <c r="ABZ304" s="191"/>
      <c r="ACA304" s="191"/>
      <c r="ACB304" s="191"/>
      <c r="ACC304" s="191"/>
      <c r="ACD304" s="191"/>
      <c r="ACE304" s="191"/>
      <c r="ACF304" s="191"/>
      <c r="ACG304" s="191"/>
      <c r="ACH304" s="191"/>
      <c r="ACI304" s="191"/>
      <c r="ACJ304" s="191"/>
      <c r="ACK304" s="191"/>
      <c r="ACL304" s="191"/>
      <c r="ACM304" s="191"/>
      <c r="ACN304" s="191"/>
      <c r="ACO304" s="191"/>
      <c r="ACP304" s="191"/>
      <c r="ACQ304" s="191"/>
      <c r="ACR304" s="191"/>
      <c r="ACS304" s="191"/>
      <c r="ACT304" s="191"/>
      <c r="ACU304" s="191"/>
      <c r="ACV304" s="191"/>
      <c r="ACW304" s="191"/>
      <c r="ACX304" s="191"/>
      <c r="ACY304" s="191"/>
      <c r="ACZ304" s="191"/>
      <c r="ADA304" s="191"/>
      <c r="ADB304" s="191"/>
      <c r="ADC304" s="191"/>
      <c r="ADD304" s="191"/>
      <c r="ADE304" s="191"/>
      <c r="ADF304" s="191"/>
      <c r="ADG304" s="191"/>
      <c r="ADH304" s="191"/>
      <c r="ADI304" s="191"/>
      <c r="ADJ304" s="191"/>
      <c r="ADK304" s="191"/>
      <c r="ADL304" s="191"/>
      <c r="ADM304" s="191"/>
      <c r="ADN304" s="191"/>
      <c r="ADO304" s="191"/>
      <c r="ADP304" s="191"/>
      <c r="ADQ304" s="191"/>
      <c r="ADR304" s="191"/>
      <c r="ADS304" s="191"/>
      <c r="ADT304" s="191"/>
      <c r="ADU304" s="191"/>
      <c r="ADV304" s="191"/>
      <c r="ADW304" s="191"/>
      <c r="ADX304" s="191"/>
      <c r="ADY304" s="191"/>
      <c r="ADZ304" s="191"/>
      <c r="AEA304" s="191"/>
      <c r="AEB304" s="191"/>
      <c r="AEC304" s="191"/>
      <c r="AED304" s="191"/>
      <c r="AEE304" s="191"/>
      <c r="AEF304" s="191"/>
      <c r="AEG304" s="191"/>
      <c r="AEH304" s="191"/>
      <c r="AEI304" s="191"/>
      <c r="AEJ304" s="191"/>
      <c r="AEK304" s="191"/>
      <c r="AEL304" s="191"/>
      <c r="AEM304" s="191"/>
      <c r="AEN304" s="191"/>
      <c r="AEO304" s="191"/>
      <c r="AEP304" s="191"/>
      <c r="AEQ304" s="191"/>
      <c r="AER304" s="191"/>
      <c r="AES304" s="191"/>
      <c r="AET304" s="191"/>
      <c r="AEU304" s="191"/>
      <c r="AEV304" s="191"/>
      <c r="AEW304" s="191"/>
      <c r="AEX304" s="191"/>
      <c r="AEY304" s="191"/>
      <c r="AEZ304" s="191"/>
      <c r="AFA304" s="191"/>
      <c r="AFB304" s="191"/>
      <c r="AFC304" s="191"/>
      <c r="AFD304" s="191"/>
      <c r="AFE304" s="191"/>
      <c r="AFF304" s="191"/>
      <c r="AFG304" s="191"/>
      <c r="AFH304" s="191"/>
      <c r="AFI304" s="191"/>
      <c r="AFJ304" s="191"/>
      <c r="AFK304" s="191"/>
      <c r="AFL304" s="191"/>
      <c r="AFM304" s="191"/>
      <c r="AFN304" s="191"/>
      <c r="AFO304" s="191"/>
      <c r="AFP304" s="191"/>
      <c r="AFQ304" s="191"/>
      <c r="AFR304" s="191"/>
      <c r="AFS304" s="191"/>
      <c r="AFT304" s="191"/>
      <c r="AFU304" s="191"/>
      <c r="AFV304" s="191"/>
      <c r="AFW304" s="191"/>
      <c r="AFX304" s="191"/>
      <c r="AFY304" s="191"/>
      <c r="AFZ304" s="191"/>
      <c r="AGA304" s="191"/>
      <c r="AGB304" s="191"/>
      <c r="AGC304" s="191"/>
      <c r="AGD304" s="191"/>
      <c r="AGE304" s="191"/>
      <c r="AGF304" s="191"/>
      <c r="AGG304" s="191"/>
      <c r="AGH304" s="191"/>
      <c r="AGI304" s="191"/>
      <c r="AGJ304" s="191"/>
      <c r="AGK304" s="191"/>
      <c r="AGL304" s="191"/>
      <c r="AGM304" s="191"/>
      <c r="AGN304" s="191"/>
      <c r="AGO304" s="191"/>
      <c r="AGP304" s="191"/>
      <c r="AGQ304" s="191"/>
      <c r="AGR304" s="191"/>
      <c r="AGS304" s="191"/>
      <c r="AGT304" s="191"/>
      <c r="AGU304" s="191"/>
      <c r="AGV304" s="191"/>
      <c r="AGW304" s="191"/>
      <c r="AGX304" s="191"/>
      <c r="AGY304" s="191"/>
      <c r="AGZ304" s="191"/>
      <c r="AHA304" s="191"/>
      <c r="AHB304" s="191"/>
      <c r="AHC304" s="191"/>
      <c r="AHD304" s="191"/>
      <c r="AHE304" s="191"/>
      <c r="AHF304" s="191"/>
      <c r="AHG304" s="191"/>
      <c r="AHH304" s="191"/>
      <c r="AHI304" s="191"/>
      <c r="AHJ304" s="191"/>
      <c r="AHK304" s="191"/>
      <c r="AHL304" s="191"/>
      <c r="AHM304" s="191"/>
      <c r="AHN304" s="191"/>
      <c r="AHO304" s="191"/>
      <c r="AHP304" s="191"/>
      <c r="AHQ304" s="191"/>
      <c r="AHR304" s="191"/>
      <c r="AHS304" s="191"/>
      <c r="AHT304" s="191"/>
      <c r="AHU304" s="191"/>
      <c r="AHV304" s="191"/>
      <c r="AHW304" s="191"/>
      <c r="AHX304" s="191"/>
      <c r="AHY304" s="191"/>
      <c r="AHZ304" s="191"/>
      <c r="AIA304" s="191"/>
      <c r="AIB304" s="191"/>
      <c r="AIC304" s="191"/>
      <c r="AID304" s="191"/>
      <c r="AIE304" s="191"/>
      <c r="AIF304" s="191"/>
      <c r="AIG304" s="191"/>
      <c r="AIH304" s="191"/>
      <c r="AII304" s="191"/>
      <c r="AIJ304" s="191"/>
      <c r="AIK304" s="191"/>
      <c r="AIL304" s="191"/>
      <c r="AIM304" s="191"/>
      <c r="AIN304" s="191"/>
      <c r="AIO304" s="191"/>
      <c r="AIP304" s="191"/>
      <c r="AIQ304" s="191"/>
      <c r="AIR304" s="191"/>
      <c r="AIS304" s="191"/>
      <c r="AIT304" s="191"/>
      <c r="AIU304" s="191"/>
      <c r="AIV304" s="191"/>
      <c r="AIW304" s="191"/>
      <c r="AIX304" s="191"/>
      <c r="AIY304" s="191"/>
      <c r="AIZ304" s="191"/>
      <c r="AJA304" s="191"/>
      <c r="AJB304" s="191"/>
      <c r="AJC304" s="191"/>
      <c r="AJD304" s="191"/>
      <c r="AJE304" s="191"/>
      <c r="AJF304" s="191"/>
      <c r="AJG304" s="191"/>
      <c r="AJH304" s="191"/>
      <c r="AJI304" s="191"/>
      <c r="AJJ304" s="191"/>
      <c r="AJK304" s="191"/>
      <c r="AJL304" s="191"/>
      <c r="AJM304" s="191"/>
      <c r="AJN304" s="191"/>
      <c r="AJO304" s="191"/>
      <c r="AJP304" s="191"/>
      <c r="AJQ304" s="191"/>
      <c r="AJR304" s="191"/>
      <c r="AJS304" s="191"/>
      <c r="AJT304" s="191"/>
      <c r="AJU304" s="191"/>
      <c r="AJV304" s="191"/>
      <c r="AJW304" s="191"/>
      <c r="AJX304" s="191"/>
      <c r="AJY304" s="191"/>
      <c r="AJZ304" s="191"/>
      <c r="AKA304" s="191"/>
      <c r="AKB304" s="191"/>
      <c r="AKC304" s="191"/>
      <c r="AKD304" s="191"/>
      <c r="AKE304" s="191"/>
      <c r="AKF304" s="191"/>
      <c r="AKG304" s="191"/>
      <c r="AKH304" s="191"/>
      <c r="AKI304" s="191"/>
      <c r="AKJ304" s="191"/>
      <c r="AKK304" s="191"/>
      <c r="AKL304" s="191"/>
      <c r="AKM304" s="191"/>
      <c r="AKN304" s="191"/>
      <c r="AKO304" s="191"/>
      <c r="AKP304" s="191"/>
      <c r="AKQ304" s="191"/>
      <c r="AKR304" s="191"/>
      <c r="AKS304" s="191"/>
      <c r="AKT304" s="191"/>
      <c r="AKU304" s="191"/>
      <c r="AKV304" s="191"/>
      <c r="AKW304" s="191"/>
      <c r="AKX304" s="191"/>
      <c r="AKY304" s="191"/>
      <c r="AKZ304" s="191"/>
      <c r="ALA304" s="191"/>
      <c r="ALB304" s="191"/>
      <c r="ALC304" s="191"/>
      <c r="ALD304" s="191"/>
    </row>
    <row r="305" spans="1:992" s="137" customFormat="1" ht="17.25" customHeight="1">
      <c r="A305" s="2391"/>
      <c r="B305" s="2385"/>
      <c r="C305" s="2385"/>
      <c r="D305" s="786" t="s">
        <v>302</v>
      </c>
      <c r="E305" s="2306">
        <v>0</v>
      </c>
      <c r="F305" s="2306">
        <v>0</v>
      </c>
      <c r="G305" s="2398"/>
      <c r="H305" s="2398"/>
      <c r="I305" s="2392"/>
      <c r="J305" s="2392"/>
      <c r="K305" s="2392"/>
      <c r="L305" s="2725"/>
      <c r="M305" s="580"/>
      <c r="N305" s="406"/>
      <c r="O305" s="406"/>
      <c r="P305" s="191"/>
      <c r="Q305" s="191"/>
      <c r="R305" s="191"/>
      <c r="S305" s="191"/>
      <c r="T305" s="191"/>
      <c r="U305" s="191"/>
      <c r="V305" s="191"/>
      <c r="W305" s="191"/>
      <c r="X305" s="191"/>
      <c r="Y305" s="191"/>
      <c r="Z305" s="191"/>
      <c r="AA305" s="191"/>
      <c r="AB305" s="191"/>
      <c r="AC305" s="191"/>
      <c r="AD305" s="191"/>
      <c r="AE305" s="191"/>
      <c r="AF305" s="191"/>
      <c r="AG305" s="191"/>
      <c r="AH305" s="191"/>
      <c r="AI305" s="191"/>
      <c r="AJ305" s="191"/>
      <c r="AK305" s="191"/>
      <c r="AL305" s="191"/>
      <c r="AM305" s="191"/>
      <c r="AN305" s="191"/>
      <c r="AO305" s="191"/>
      <c r="AP305" s="191"/>
      <c r="AQ305" s="191"/>
      <c r="AR305" s="191"/>
      <c r="AS305" s="191"/>
      <c r="AT305" s="191"/>
      <c r="AU305" s="191"/>
      <c r="AV305" s="191"/>
      <c r="AW305" s="191"/>
      <c r="AX305" s="191"/>
      <c r="AY305" s="191"/>
      <c r="AZ305" s="191"/>
      <c r="BA305" s="191"/>
      <c r="BB305" s="191"/>
      <c r="BC305" s="191"/>
      <c r="BD305" s="191"/>
      <c r="BE305" s="191"/>
      <c r="BF305" s="191"/>
      <c r="BG305" s="191"/>
      <c r="BH305" s="191"/>
      <c r="BI305" s="191"/>
      <c r="BJ305" s="191"/>
      <c r="BK305" s="191"/>
      <c r="BL305" s="191"/>
      <c r="BM305" s="191"/>
      <c r="BN305" s="191"/>
      <c r="BO305" s="191"/>
      <c r="BP305" s="191"/>
      <c r="BQ305" s="191"/>
      <c r="BR305" s="191"/>
      <c r="BS305" s="191"/>
      <c r="BT305" s="191"/>
      <c r="BU305" s="191"/>
      <c r="BV305" s="191"/>
      <c r="BW305" s="191"/>
      <c r="BX305" s="191"/>
      <c r="BY305" s="191"/>
      <c r="BZ305" s="191"/>
      <c r="CA305" s="191"/>
      <c r="CB305" s="191"/>
      <c r="CC305" s="191"/>
      <c r="CD305" s="191"/>
      <c r="CE305" s="191"/>
      <c r="CF305" s="191"/>
      <c r="CG305" s="191"/>
      <c r="CH305" s="191"/>
      <c r="CI305" s="191"/>
      <c r="CJ305" s="191"/>
      <c r="CK305" s="191"/>
      <c r="CL305" s="191"/>
      <c r="CM305" s="191"/>
      <c r="CN305" s="191"/>
      <c r="CO305" s="191"/>
      <c r="CP305" s="191"/>
      <c r="CQ305" s="191"/>
      <c r="CR305" s="191"/>
      <c r="CS305" s="191"/>
      <c r="CT305" s="191"/>
      <c r="CU305" s="191"/>
      <c r="CV305" s="191"/>
      <c r="CW305" s="191"/>
      <c r="CX305" s="191"/>
      <c r="CY305" s="191"/>
      <c r="CZ305" s="191"/>
      <c r="DA305" s="191"/>
      <c r="DB305" s="191"/>
      <c r="DC305" s="191"/>
      <c r="DD305" s="191"/>
      <c r="DE305" s="191"/>
      <c r="DF305" s="191"/>
      <c r="DG305" s="191"/>
      <c r="DH305" s="191"/>
      <c r="DI305" s="191"/>
      <c r="DJ305" s="191"/>
      <c r="DK305" s="191"/>
      <c r="DL305" s="191"/>
      <c r="DM305" s="191"/>
      <c r="DN305" s="191"/>
      <c r="DO305" s="191"/>
      <c r="DP305" s="191"/>
      <c r="DQ305" s="191"/>
      <c r="DR305" s="191"/>
      <c r="DS305" s="191"/>
      <c r="DT305" s="191"/>
      <c r="DU305" s="191"/>
      <c r="DV305" s="191"/>
      <c r="DW305" s="191"/>
      <c r="DX305" s="191"/>
      <c r="DY305" s="191"/>
      <c r="DZ305" s="191"/>
      <c r="EA305" s="191"/>
      <c r="EB305" s="191"/>
      <c r="EC305" s="191"/>
      <c r="ED305" s="191"/>
      <c r="EE305" s="191"/>
      <c r="EF305" s="191"/>
      <c r="EG305" s="191"/>
      <c r="EH305" s="191"/>
      <c r="EI305" s="191"/>
      <c r="EJ305" s="191"/>
      <c r="EK305" s="191"/>
      <c r="EL305" s="191"/>
      <c r="EM305" s="191"/>
      <c r="EN305" s="191"/>
      <c r="EO305" s="191"/>
      <c r="EP305" s="191"/>
      <c r="EQ305" s="191"/>
      <c r="ER305" s="191"/>
      <c r="ES305" s="191"/>
      <c r="ET305" s="191"/>
      <c r="EU305" s="191"/>
      <c r="EV305" s="191"/>
      <c r="EW305" s="191"/>
      <c r="EX305" s="191"/>
      <c r="EY305" s="191"/>
      <c r="EZ305" s="191"/>
      <c r="FA305" s="191"/>
      <c r="FB305" s="191"/>
      <c r="FC305" s="191"/>
      <c r="FD305" s="191"/>
      <c r="FE305" s="191"/>
      <c r="FF305" s="191"/>
      <c r="FG305" s="191"/>
      <c r="FH305" s="191"/>
      <c r="FI305" s="191"/>
      <c r="FJ305" s="191"/>
      <c r="FK305" s="191"/>
      <c r="FL305" s="191"/>
      <c r="FM305" s="191"/>
      <c r="FN305" s="191"/>
      <c r="FO305" s="191"/>
      <c r="FP305" s="191"/>
      <c r="FQ305" s="191"/>
      <c r="FR305" s="191"/>
      <c r="FS305" s="191"/>
      <c r="FT305" s="191"/>
      <c r="FU305" s="191"/>
      <c r="FV305" s="191"/>
      <c r="FW305" s="191"/>
      <c r="FX305" s="191"/>
      <c r="FY305" s="191"/>
      <c r="FZ305" s="191"/>
      <c r="GA305" s="191"/>
      <c r="GB305" s="191"/>
      <c r="GC305" s="191"/>
      <c r="GD305" s="191"/>
      <c r="GE305" s="191"/>
      <c r="GF305" s="191"/>
      <c r="GG305" s="191"/>
      <c r="GH305" s="191"/>
      <c r="GI305" s="191"/>
      <c r="GJ305" s="191"/>
      <c r="GK305" s="191"/>
      <c r="GL305" s="191"/>
      <c r="GM305" s="191"/>
      <c r="GN305" s="191"/>
      <c r="GO305" s="191"/>
      <c r="GP305" s="191"/>
      <c r="GQ305" s="191"/>
      <c r="GR305" s="191"/>
      <c r="GS305" s="191"/>
      <c r="GT305" s="191"/>
      <c r="GU305" s="191"/>
      <c r="GV305" s="191"/>
      <c r="GW305" s="191"/>
      <c r="GX305" s="191"/>
      <c r="GY305" s="191"/>
      <c r="GZ305" s="191"/>
      <c r="HA305" s="191"/>
      <c r="HB305" s="191"/>
      <c r="HC305" s="191"/>
      <c r="HD305" s="191"/>
      <c r="HE305" s="191"/>
      <c r="HF305" s="191"/>
      <c r="HG305" s="191"/>
      <c r="HH305" s="191"/>
      <c r="HI305" s="191"/>
      <c r="HJ305" s="191"/>
      <c r="HK305" s="191"/>
      <c r="HL305" s="191"/>
      <c r="HM305" s="191"/>
      <c r="HN305" s="191"/>
      <c r="HO305" s="191"/>
      <c r="HP305" s="191"/>
      <c r="HQ305" s="191"/>
      <c r="HR305" s="191"/>
      <c r="HS305" s="191"/>
      <c r="HT305" s="191"/>
      <c r="HU305" s="191"/>
      <c r="HV305" s="191"/>
      <c r="HW305" s="191"/>
      <c r="HX305" s="191"/>
      <c r="HY305" s="191"/>
      <c r="HZ305" s="191"/>
      <c r="IA305" s="191"/>
      <c r="IB305" s="191"/>
      <c r="IC305" s="191"/>
      <c r="ID305" s="191"/>
      <c r="IE305" s="191"/>
      <c r="IF305" s="191"/>
      <c r="IG305" s="191"/>
      <c r="IH305" s="191"/>
      <c r="II305" s="191"/>
      <c r="IJ305" s="191"/>
      <c r="IK305" s="191"/>
      <c r="IL305" s="191"/>
      <c r="IM305" s="191"/>
      <c r="IN305" s="191"/>
      <c r="IO305" s="191"/>
      <c r="IP305" s="191"/>
      <c r="IQ305" s="191"/>
      <c r="IR305" s="191"/>
      <c r="IS305" s="191"/>
      <c r="IT305" s="191"/>
      <c r="IU305" s="191"/>
      <c r="IV305" s="191"/>
      <c r="IW305" s="191"/>
      <c r="IX305" s="191"/>
      <c r="IY305" s="191"/>
      <c r="IZ305" s="191"/>
      <c r="JA305" s="191"/>
      <c r="JB305" s="191"/>
      <c r="JC305" s="191"/>
      <c r="JD305" s="191"/>
      <c r="JE305" s="191"/>
      <c r="JF305" s="191"/>
      <c r="JG305" s="191"/>
      <c r="JH305" s="191"/>
      <c r="JI305" s="191"/>
      <c r="JJ305" s="191"/>
      <c r="JK305" s="191"/>
      <c r="JL305" s="191"/>
      <c r="JM305" s="191"/>
      <c r="JN305" s="191"/>
      <c r="JO305" s="191"/>
      <c r="JP305" s="191"/>
      <c r="JQ305" s="191"/>
      <c r="JR305" s="191"/>
      <c r="JS305" s="191"/>
      <c r="JT305" s="191"/>
      <c r="JU305" s="191"/>
      <c r="JV305" s="191"/>
      <c r="JW305" s="191"/>
      <c r="JX305" s="191"/>
      <c r="JY305" s="191"/>
      <c r="JZ305" s="191"/>
      <c r="KA305" s="191"/>
      <c r="KB305" s="191"/>
      <c r="KC305" s="191"/>
      <c r="KD305" s="191"/>
      <c r="KE305" s="191"/>
      <c r="KF305" s="191"/>
      <c r="KG305" s="191"/>
      <c r="KH305" s="191"/>
      <c r="KI305" s="191"/>
      <c r="KJ305" s="191"/>
      <c r="KK305" s="191"/>
      <c r="KL305" s="191"/>
      <c r="KM305" s="191"/>
      <c r="KN305" s="191"/>
      <c r="KO305" s="191"/>
      <c r="KP305" s="191"/>
      <c r="KQ305" s="191"/>
      <c r="KR305" s="191"/>
      <c r="KS305" s="191"/>
      <c r="KT305" s="191"/>
      <c r="KU305" s="191"/>
      <c r="KV305" s="191"/>
      <c r="KW305" s="191"/>
      <c r="KX305" s="191"/>
      <c r="KY305" s="191"/>
      <c r="KZ305" s="191"/>
      <c r="LA305" s="191"/>
      <c r="LB305" s="191"/>
      <c r="LC305" s="191"/>
      <c r="LD305" s="191"/>
      <c r="LE305" s="191"/>
      <c r="LF305" s="191"/>
      <c r="LG305" s="191"/>
      <c r="LH305" s="191"/>
      <c r="LI305" s="191"/>
      <c r="LJ305" s="191"/>
      <c r="LK305" s="191"/>
      <c r="LL305" s="191"/>
      <c r="LM305" s="191"/>
      <c r="LN305" s="191"/>
      <c r="LO305" s="191"/>
      <c r="LP305" s="191"/>
      <c r="LQ305" s="191"/>
      <c r="LR305" s="191"/>
      <c r="LS305" s="191"/>
      <c r="LT305" s="191"/>
      <c r="LU305" s="191"/>
      <c r="LV305" s="191"/>
      <c r="LW305" s="191"/>
      <c r="LX305" s="191"/>
      <c r="LY305" s="191"/>
      <c r="LZ305" s="191"/>
      <c r="MA305" s="191"/>
      <c r="MB305" s="191"/>
      <c r="MC305" s="191"/>
      <c r="MD305" s="191"/>
      <c r="ME305" s="191"/>
      <c r="MF305" s="191"/>
      <c r="MG305" s="191"/>
      <c r="MH305" s="191"/>
      <c r="MI305" s="191"/>
      <c r="MJ305" s="191"/>
      <c r="MK305" s="191"/>
      <c r="ML305" s="191"/>
      <c r="MM305" s="191"/>
      <c r="MN305" s="191"/>
      <c r="MO305" s="191"/>
      <c r="MP305" s="191"/>
      <c r="MQ305" s="191"/>
      <c r="MR305" s="191"/>
      <c r="MS305" s="191"/>
      <c r="MT305" s="191"/>
      <c r="MU305" s="191"/>
      <c r="MV305" s="191"/>
      <c r="MW305" s="191"/>
      <c r="MX305" s="191"/>
      <c r="MY305" s="191"/>
      <c r="MZ305" s="191"/>
      <c r="NA305" s="191"/>
      <c r="NB305" s="191"/>
      <c r="NC305" s="191"/>
      <c r="ND305" s="191"/>
      <c r="NE305" s="191"/>
      <c r="NF305" s="191"/>
      <c r="NG305" s="191"/>
      <c r="NH305" s="191"/>
      <c r="NI305" s="191"/>
      <c r="NJ305" s="191"/>
      <c r="NK305" s="191"/>
      <c r="NL305" s="191"/>
      <c r="NM305" s="191"/>
      <c r="NN305" s="191"/>
      <c r="NO305" s="191"/>
      <c r="NP305" s="191"/>
      <c r="NQ305" s="191"/>
      <c r="NR305" s="191"/>
      <c r="NS305" s="191"/>
      <c r="NT305" s="191"/>
      <c r="NU305" s="191"/>
      <c r="NV305" s="191"/>
      <c r="NW305" s="191"/>
      <c r="NX305" s="191"/>
      <c r="NY305" s="191"/>
      <c r="NZ305" s="191"/>
      <c r="OA305" s="191"/>
      <c r="OB305" s="191"/>
      <c r="OC305" s="191"/>
      <c r="OD305" s="191"/>
      <c r="OE305" s="191"/>
      <c r="OF305" s="191"/>
      <c r="OG305" s="191"/>
      <c r="OH305" s="191"/>
      <c r="OI305" s="191"/>
      <c r="OJ305" s="191"/>
      <c r="OK305" s="191"/>
      <c r="OL305" s="191"/>
      <c r="OM305" s="191"/>
      <c r="ON305" s="191"/>
      <c r="OO305" s="191"/>
      <c r="OP305" s="191"/>
      <c r="OQ305" s="191"/>
      <c r="OR305" s="191"/>
      <c r="OS305" s="191"/>
      <c r="OT305" s="191"/>
      <c r="OU305" s="191"/>
      <c r="OV305" s="191"/>
      <c r="OW305" s="191"/>
      <c r="OX305" s="191"/>
      <c r="OY305" s="191"/>
      <c r="OZ305" s="191"/>
      <c r="PA305" s="191"/>
      <c r="PB305" s="191"/>
      <c r="PC305" s="191"/>
      <c r="PD305" s="191"/>
      <c r="PE305" s="191"/>
      <c r="PF305" s="191"/>
      <c r="PG305" s="191"/>
      <c r="PH305" s="191"/>
      <c r="PI305" s="191"/>
      <c r="PJ305" s="191"/>
      <c r="PK305" s="191"/>
      <c r="PL305" s="191"/>
      <c r="PM305" s="191"/>
      <c r="PN305" s="191"/>
      <c r="PO305" s="191"/>
      <c r="PP305" s="191"/>
      <c r="PQ305" s="191"/>
      <c r="PR305" s="191"/>
      <c r="PS305" s="191"/>
      <c r="PT305" s="191"/>
      <c r="PU305" s="191"/>
      <c r="PV305" s="191"/>
      <c r="PW305" s="191"/>
      <c r="PX305" s="191"/>
      <c r="PY305" s="191"/>
      <c r="PZ305" s="191"/>
      <c r="QA305" s="191"/>
      <c r="QB305" s="191"/>
      <c r="QC305" s="191"/>
      <c r="QD305" s="191"/>
      <c r="QE305" s="191"/>
      <c r="QF305" s="191"/>
      <c r="QG305" s="191"/>
      <c r="QH305" s="191"/>
      <c r="QI305" s="191"/>
      <c r="QJ305" s="191"/>
      <c r="QK305" s="191"/>
      <c r="QL305" s="191"/>
      <c r="QM305" s="191"/>
      <c r="QN305" s="191"/>
      <c r="QO305" s="191"/>
      <c r="QP305" s="191"/>
      <c r="QQ305" s="191"/>
      <c r="QR305" s="191"/>
      <c r="QS305" s="191"/>
      <c r="QT305" s="191"/>
      <c r="QU305" s="191"/>
      <c r="QV305" s="191"/>
      <c r="QW305" s="191"/>
      <c r="QX305" s="191"/>
      <c r="QY305" s="191"/>
      <c r="QZ305" s="191"/>
      <c r="RA305" s="191"/>
      <c r="RB305" s="191"/>
      <c r="RC305" s="191"/>
      <c r="RD305" s="191"/>
      <c r="RE305" s="191"/>
      <c r="RF305" s="191"/>
      <c r="RG305" s="191"/>
      <c r="RH305" s="191"/>
      <c r="RI305" s="191"/>
      <c r="RJ305" s="191"/>
      <c r="RK305" s="191"/>
      <c r="RL305" s="191"/>
      <c r="RM305" s="191"/>
      <c r="RN305" s="191"/>
      <c r="RO305" s="191"/>
      <c r="RP305" s="191"/>
      <c r="RQ305" s="191"/>
      <c r="RR305" s="191"/>
      <c r="RS305" s="191"/>
      <c r="RT305" s="191"/>
      <c r="RU305" s="191"/>
      <c r="RV305" s="191"/>
      <c r="RW305" s="191"/>
      <c r="RX305" s="191"/>
      <c r="RY305" s="191"/>
      <c r="RZ305" s="191"/>
      <c r="SA305" s="191"/>
      <c r="SB305" s="191"/>
      <c r="SC305" s="191"/>
      <c r="SD305" s="191"/>
      <c r="SE305" s="191"/>
      <c r="SF305" s="191"/>
      <c r="SG305" s="191"/>
      <c r="SH305" s="191"/>
      <c r="SI305" s="191"/>
      <c r="SJ305" s="191"/>
      <c r="SK305" s="191"/>
      <c r="SL305" s="191"/>
      <c r="SM305" s="191"/>
      <c r="SN305" s="191"/>
      <c r="SO305" s="191"/>
      <c r="SP305" s="191"/>
      <c r="SQ305" s="191"/>
      <c r="SR305" s="191"/>
      <c r="SS305" s="191"/>
      <c r="ST305" s="191"/>
      <c r="SU305" s="191"/>
      <c r="SV305" s="191"/>
      <c r="SW305" s="191"/>
      <c r="SX305" s="191"/>
      <c r="SY305" s="191"/>
      <c r="SZ305" s="191"/>
      <c r="TA305" s="191"/>
      <c r="TB305" s="191"/>
      <c r="TC305" s="191"/>
      <c r="TD305" s="191"/>
      <c r="TE305" s="191"/>
      <c r="TF305" s="191"/>
      <c r="TG305" s="191"/>
      <c r="TH305" s="191"/>
      <c r="TI305" s="191"/>
      <c r="TJ305" s="191"/>
      <c r="TK305" s="191"/>
      <c r="TL305" s="191"/>
      <c r="TM305" s="191"/>
      <c r="TN305" s="191"/>
      <c r="TO305" s="191"/>
      <c r="TP305" s="191"/>
      <c r="TQ305" s="191"/>
      <c r="TR305" s="191"/>
      <c r="TS305" s="191"/>
      <c r="TT305" s="191"/>
      <c r="TU305" s="191"/>
      <c r="TV305" s="191"/>
      <c r="TW305" s="191"/>
      <c r="TX305" s="191"/>
      <c r="TY305" s="191"/>
      <c r="TZ305" s="191"/>
      <c r="UA305" s="191"/>
      <c r="UB305" s="191"/>
      <c r="UC305" s="191"/>
      <c r="UD305" s="191"/>
      <c r="UE305" s="191"/>
      <c r="UF305" s="191"/>
      <c r="UG305" s="191"/>
      <c r="UH305" s="191"/>
      <c r="UI305" s="191"/>
      <c r="UJ305" s="191"/>
      <c r="UK305" s="191"/>
      <c r="UL305" s="191"/>
      <c r="UM305" s="191"/>
      <c r="UN305" s="191"/>
      <c r="UO305" s="191"/>
      <c r="UP305" s="191"/>
      <c r="UQ305" s="191"/>
      <c r="UR305" s="191"/>
      <c r="US305" s="191"/>
      <c r="UT305" s="191"/>
      <c r="UU305" s="191"/>
      <c r="UV305" s="191"/>
      <c r="UW305" s="191"/>
      <c r="UX305" s="191"/>
      <c r="UY305" s="191"/>
      <c r="UZ305" s="191"/>
      <c r="VA305" s="191"/>
      <c r="VB305" s="191"/>
      <c r="VC305" s="191"/>
      <c r="VD305" s="191"/>
      <c r="VE305" s="191"/>
      <c r="VF305" s="191"/>
      <c r="VG305" s="191"/>
      <c r="VH305" s="191"/>
      <c r="VI305" s="191"/>
      <c r="VJ305" s="191"/>
      <c r="VK305" s="191"/>
      <c r="VL305" s="191"/>
      <c r="VM305" s="191"/>
      <c r="VN305" s="191"/>
      <c r="VO305" s="191"/>
      <c r="VP305" s="191"/>
      <c r="VQ305" s="191"/>
      <c r="VR305" s="191"/>
      <c r="VS305" s="191"/>
      <c r="VT305" s="191"/>
      <c r="VU305" s="191"/>
      <c r="VV305" s="191"/>
      <c r="VW305" s="191"/>
      <c r="VX305" s="191"/>
      <c r="VY305" s="191"/>
      <c r="VZ305" s="191"/>
      <c r="WA305" s="191"/>
      <c r="WB305" s="191"/>
      <c r="WC305" s="191"/>
      <c r="WD305" s="191"/>
      <c r="WE305" s="191"/>
      <c r="WF305" s="191"/>
      <c r="WG305" s="191"/>
      <c r="WH305" s="191"/>
      <c r="WI305" s="191"/>
      <c r="WJ305" s="191"/>
      <c r="WK305" s="191"/>
      <c r="WL305" s="191"/>
      <c r="WM305" s="191"/>
      <c r="WN305" s="191"/>
      <c r="WO305" s="191"/>
      <c r="WP305" s="191"/>
      <c r="WQ305" s="191"/>
      <c r="WR305" s="191"/>
      <c r="WS305" s="191"/>
      <c r="WT305" s="191"/>
      <c r="WU305" s="191"/>
      <c r="WV305" s="191"/>
      <c r="WW305" s="191"/>
      <c r="WX305" s="191"/>
      <c r="WY305" s="191"/>
      <c r="WZ305" s="191"/>
      <c r="XA305" s="191"/>
      <c r="XB305" s="191"/>
      <c r="XC305" s="191"/>
      <c r="XD305" s="191"/>
      <c r="XE305" s="191"/>
      <c r="XF305" s="191"/>
      <c r="XG305" s="191"/>
      <c r="XH305" s="191"/>
      <c r="XI305" s="191"/>
      <c r="XJ305" s="191"/>
      <c r="XK305" s="191"/>
      <c r="XL305" s="191"/>
      <c r="XM305" s="191"/>
      <c r="XN305" s="191"/>
      <c r="XO305" s="191"/>
      <c r="XP305" s="191"/>
      <c r="XQ305" s="191"/>
      <c r="XR305" s="191"/>
      <c r="XS305" s="191"/>
      <c r="XT305" s="191"/>
      <c r="XU305" s="191"/>
      <c r="XV305" s="191"/>
      <c r="XW305" s="191"/>
      <c r="XX305" s="191"/>
      <c r="XY305" s="191"/>
      <c r="XZ305" s="191"/>
      <c r="YA305" s="191"/>
      <c r="YB305" s="191"/>
      <c r="YC305" s="191"/>
      <c r="YD305" s="191"/>
      <c r="YE305" s="191"/>
      <c r="YF305" s="191"/>
      <c r="YG305" s="191"/>
      <c r="YH305" s="191"/>
      <c r="YI305" s="191"/>
      <c r="YJ305" s="191"/>
      <c r="YK305" s="191"/>
      <c r="YL305" s="191"/>
      <c r="YM305" s="191"/>
      <c r="YN305" s="191"/>
      <c r="YO305" s="191"/>
      <c r="YP305" s="191"/>
      <c r="YQ305" s="191"/>
      <c r="YR305" s="191"/>
      <c r="YS305" s="191"/>
      <c r="YT305" s="191"/>
      <c r="YU305" s="191"/>
      <c r="YV305" s="191"/>
      <c r="YW305" s="191"/>
      <c r="YX305" s="191"/>
      <c r="YY305" s="191"/>
      <c r="YZ305" s="191"/>
      <c r="ZA305" s="191"/>
      <c r="ZB305" s="191"/>
      <c r="ZC305" s="191"/>
      <c r="ZD305" s="191"/>
      <c r="ZE305" s="191"/>
      <c r="ZF305" s="191"/>
      <c r="ZG305" s="191"/>
      <c r="ZH305" s="191"/>
      <c r="ZI305" s="191"/>
      <c r="ZJ305" s="191"/>
      <c r="ZK305" s="191"/>
      <c r="ZL305" s="191"/>
      <c r="ZM305" s="191"/>
      <c r="ZN305" s="191"/>
      <c r="ZO305" s="191"/>
      <c r="ZP305" s="191"/>
      <c r="ZQ305" s="191"/>
      <c r="ZR305" s="191"/>
      <c r="ZS305" s="191"/>
      <c r="ZT305" s="191"/>
      <c r="ZU305" s="191"/>
      <c r="ZV305" s="191"/>
      <c r="ZW305" s="191"/>
      <c r="ZX305" s="191"/>
      <c r="ZY305" s="191"/>
      <c r="ZZ305" s="191"/>
      <c r="AAA305" s="191"/>
      <c r="AAB305" s="191"/>
      <c r="AAC305" s="191"/>
      <c r="AAD305" s="191"/>
      <c r="AAE305" s="191"/>
      <c r="AAF305" s="191"/>
      <c r="AAG305" s="191"/>
      <c r="AAH305" s="191"/>
      <c r="AAI305" s="191"/>
      <c r="AAJ305" s="191"/>
      <c r="AAK305" s="191"/>
      <c r="AAL305" s="191"/>
      <c r="AAM305" s="191"/>
      <c r="AAN305" s="191"/>
      <c r="AAO305" s="191"/>
      <c r="AAP305" s="191"/>
      <c r="AAQ305" s="191"/>
      <c r="AAR305" s="191"/>
      <c r="AAS305" s="191"/>
      <c r="AAT305" s="191"/>
      <c r="AAU305" s="191"/>
      <c r="AAV305" s="191"/>
      <c r="AAW305" s="191"/>
      <c r="AAX305" s="191"/>
      <c r="AAY305" s="191"/>
      <c r="AAZ305" s="191"/>
      <c r="ABA305" s="191"/>
      <c r="ABB305" s="191"/>
      <c r="ABC305" s="191"/>
      <c r="ABD305" s="191"/>
      <c r="ABE305" s="191"/>
      <c r="ABF305" s="191"/>
      <c r="ABG305" s="191"/>
      <c r="ABH305" s="191"/>
      <c r="ABI305" s="191"/>
      <c r="ABJ305" s="191"/>
      <c r="ABK305" s="191"/>
      <c r="ABL305" s="191"/>
      <c r="ABM305" s="191"/>
      <c r="ABN305" s="191"/>
      <c r="ABO305" s="191"/>
      <c r="ABP305" s="191"/>
      <c r="ABQ305" s="191"/>
      <c r="ABR305" s="191"/>
      <c r="ABS305" s="191"/>
      <c r="ABT305" s="191"/>
      <c r="ABU305" s="191"/>
      <c r="ABV305" s="191"/>
      <c r="ABW305" s="191"/>
      <c r="ABX305" s="191"/>
      <c r="ABY305" s="191"/>
      <c r="ABZ305" s="191"/>
      <c r="ACA305" s="191"/>
      <c r="ACB305" s="191"/>
      <c r="ACC305" s="191"/>
      <c r="ACD305" s="191"/>
      <c r="ACE305" s="191"/>
      <c r="ACF305" s="191"/>
      <c r="ACG305" s="191"/>
      <c r="ACH305" s="191"/>
      <c r="ACI305" s="191"/>
      <c r="ACJ305" s="191"/>
      <c r="ACK305" s="191"/>
      <c r="ACL305" s="191"/>
      <c r="ACM305" s="191"/>
      <c r="ACN305" s="191"/>
      <c r="ACO305" s="191"/>
      <c r="ACP305" s="191"/>
      <c r="ACQ305" s="191"/>
      <c r="ACR305" s="191"/>
      <c r="ACS305" s="191"/>
      <c r="ACT305" s="191"/>
      <c r="ACU305" s="191"/>
      <c r="ACV305" s="191"/>
      <c r="ACW305" s="191"/>
      <c r="ACX305" s="191"/>
      <c r="ACY305" s="191"/>
      <c r="ACZ305" s="191"/>
      <c r="ADA305" s="191"/>
      <c r="ADB305" s="191"/>
      <c r="ADC305" s="191"/>
      <c r="ADD305" s="191"/>
      <c r="ADE305" s="191"/>
      <c r="ADF305" s="191"/>
      <c r="ADG305" s="191"/>
      <c r="ADH305" s="191"/>
      <c r="ADI305" s="191"/>
      <c r="ADJ305" s="191"/>
      <c r="ADK305" s="191"/>
      <c r="ADL305" s="191"/>
      <c r="ADM305" s="191"/>
      <c r="ADN305" s="191"/>
      <c r="ADO305" s="191"/>
      <c r="ADP305" s="191"/>
      <c r="ADQ305" s="191"/>
      <c r="ADR305" s="191"/>
      <c r="ADS305" s="191"/>
      <c r="ADT305" s="191"/>
      <c r="ADU305" s="191"/>
      <c r="ADV305" s="191"/>
      <c r="ADW305" s="191"/>
      <c r="ADX305" s="191"/>
      <c r="ADY305" s="191"/>
      <c r="ADZ305" s="191"/>
      <c r="AEA305" s="191"/>
      <c r="AEB305" s="191"/>
      <c r="AEC305" s="191"/>
      <c r="AED305" s="191"/>
      <c r="AEE305" s="191"/>
      <c r="AEF305" s="191"/>
      <c r="AEG305" s="191"/>
      <c r="AEH305" s="191"/>
      <c r="AEI305" s="191"/>
      <c r="AEJ305" s="191"/>
      <c r="AEK305" s="191"/>
      <c r="AEL305" s="191"/>
      <c r="AEM305" s="191"/>
      <c r="AEN305" s="191"/>
      <c r="AEO305" s="191"/>
      <c r="AEP305" s="191"/>
      <c r="AEQ305" s="191"/>
      <c r="AER305" s="191"/>
      <c r="AES305" s="191"/>
      <c r="AET305" s="191"/>
      <c r="AEU305" s="191"/>
      <c r="AEV305" s="191"/>
      <c r="AEW305" s="191"/>
      <c r="AEX305" s="191"/>
      <c r="AEY305" s="191"/>
      <c r="AEZ305" s="191"/>
      <c r="AFA305" s="191"/>
      <c r="AFB305" s="191"/>
      <c r="AFC305" s="191"/>
      <c r="AFD305" s="191"/>
      <c r="AFE305" s="191"/>
      <c r="AFF305" s="191"/>
      <c r="AFG305" s="191"/>
      <c r="AFH305" s="191"/>
      <c r="AFI305" s="191"/>
      <c r="AFJ305" s="191"/>
      <c r="AFK305" s="191"/>
      <c r="AFL305" s="191"/>
      <c r="AFM305" s="191"/>
      <c r="AFN305" s="191"/>
      <c r="AFO305" s="191"/>
      <c r="AFP305" s="191"/>
      <c r="AFQ305" s="191"/>
      <c r="AFR305" s="191"/>
      <c r="AFS305" s="191"/>
      <c r="AFT305" s="191"/>
      <c r="AFU305" s="191"/>
      <c r="AFV305" s="191"/>
      <c r="AFW305" s="191"/>
      <c r="AFX305" s="191"/>
      <c r="AFY305" s="191"/>
      <c r="AFZ305" s="191"/>
      <c r="AGA305" s="191"/>
      <c r="AGB305" s="191"/>
      <c r="AGC305" s="191"/>
      <c r="AGD305" s="191"/>
      <c r="AGE305" s="191"/>
      <c r="AGF305" s="191"/>
      <c r="AGG305" s="191"/>
      <c r="AGH305" s="191"/>
      <c r="AGI305" s="191"/>
      <c r="AGJ305" s="191"/>
      <c r="AGK305" s="191"/>
      <c r="AGL305" s="191"/>
      <c r="AGM305" s="191"/>
      <c r="AGN305" s="191"/>
      <c r="AGO305" s="191"/>
      <c r="AGP305" s="191"/>
      <c r="AGQ305" s="191"/>
      <c r="AGR305" s="191"/>
      <c r="AGS305" s="191"/>
      <c r="AGT305" s="191"/>
      <c r="AGU305" s="191"/>
      <c r="AGV305" s="191"/>
      <c r="AGW305" s="191"/>
      <c r="AGX305" s="191"/>
      <c r="AGY305" s="191"/>
      <c r="AGZ305" s="191"/>
      <c r="AHA305" s="191"/>
      <c r="AHB305" s="191"/>
      <c r="AHC305" s="191"/>
      <c r="AHD305" s="191"/>
      <c r="AHE305" s="191"/>
      <c r="AHF305" s="191"/>
      <c r="AHG305" s="191"/>
      <c r="AHH305" s="191"/>
      <c r="AHI305" s="191"/>
      <c r="AHJ305" s="191"/>
      <c r="AHK305" s="191"/>
      <c r="AHL305" s="191"/>
      <c r="AHM305" s="191"/>
      <c r="AHN305" s="191"/>
      <c r="AHO305" s="191"/>
      <c r="AHP305" s="191"/>
      <c r="AHQ305" s="191"/>
      <c r="AHR305" s="191"/>
      <c r="AHS305" s="191"/>
      <c r="AHT305" s="191"/>
      <c r="AHU305" s="191"/>
      <c r="AHV305" s="191"/>
      <c r="AHW305" s="191"/>
      <c r="AHX305" s="191"/>
      <c r="AHY305" s="191"/>
      <c r="AHZ305" s="191"/>
      <c r="AIA305" s="191"/>
      <c r="AIB305" s="191"/>
      <c r="AIC305" s="191"/>
      <c r="AID305" s="191"/>
      <c r="AIE305" s="191"/>
      <c r="AIF305" s="191"/>
      <c r="AIG305" s="191"/>
      <c r="AIH305" s="191"/>
      <c r="AII305" s="191"/>
      <c r="AIJ305" s="191"/>
      <c r="AIK305" s="191"/>
      <c r="AIL305" s="191"/>
      <c r="AIM305" s="191"/>
      <c r="AIN305" s="191"/>
      <c r="AIO305" s="191"/>
      <c r="AIP305" s="191"/>
      <c r="AIQ305" s="191"/>
      <c r="AIR305" s="191"/>
      <c r="AIS305" s="191"/>
      <c r="AIT305" s="191"/>
      <c r="AIU305" s="191"/>
      <c r="AIV305" s="191"/>
      <c r="AIW305" s="191"/>
      <c r="AIX305" s="191"/>
      <c r="AIY305" s="191"/>
      <c r="AIZ305" s="191"/>
      <c r="AJA305" s="191"/>
      <c r="AJB305" s="191"/>
      <c r="AJC305" s="191"/>
      <c r="AJD305" s="191"/>
      <c r="AJE305" s="191"/>
      <c r="AJF305" s="191"/>
      <c r="AJG305" s="191"/>
      <c r="AJH305" s="191"/>
      <c r="AJI305" s="191"/>
      <c r="AJJ305" s="191"/>
      <c r="AJK305" s="191"/>
      <c r="AJL305" s="191"/>
      <c r="AJM305" s="191"/>
      <c r="AJN305" s="191"/>
      <c r="AJO305" s="191"/>
      <c r="AJP305" s="191"/>
      <c r="AJQ305" s="191"/>
      <c r="AJR305" s="191"/>
      <c r="AJS305" s="191"/>
      <c r="AJT305" s="191"/>
      <c r="AJU305" s="191"/>
      <c r="AJV305" s="191"/>
      <c r="AJW305" s="191"/>
      <c r="AJX305" s="191"/>
      <c r="AJY305" s="191"/>
      <c r="AJZ305" s="191"/>
      <c r="AKA305" s="191"/>
      <c r="AKB305" s="191"/>
      <c r="AKC305" s="191"/>
      <c r="AKD305" s="191"/>
      <c r="AKE305" s="191"/>
      <c r="AKF305" s="191"/>
      <c r="AKG305" s="191"/>
      <c r="AKH305" s="191"/>
      <c r="AKI305" s="191"/>
      <c r="AKJ305" s="191"/>
      <c r="AKK305" s="191"/>
      <c r="AKL305" s="191"/>
      <c r="AKM305" s="191"/>
      <c r="AKN305" s="191"/>
      <c r="AKO305" s="191"/>
      <c r="AKP305" s="191"/>
      <c r="AKQ305" s="191"/>
      <c r="AKR305" s="191"/>
      <c r="AKS305" s="191"/>
      <c r="AKT305" s="191"/>
      <c r="AKU305" s="191"/>
      <c r="AKV305" s="191"/>
      <c r="AKW305" s="191"/>
      <c r="AKX305" s="191"/>
      <c r="AKY305" s="191"/>
      <c r="AKZ305" s="191"/>
      <c r="ALA305" s="191"/>
      <c r="ALB305" s="191"/>
      <c r="ALC305" s="191"/>
      <c r="ALD305" s="191"/>
    </row>
    <row r="306" spans="1:992" s="137" customFormat="1" ht="12.75" customHeight="1">
      <c r="A306" s="2420" t="s">
        <v>2038</v>
      </c>
      <c r="B306" s="2420" t="s">
        <v>1644</v>
      </c>
      <c r="C306" s="2420" t="s">
        <v>976</v>
      </c>
      <c r="D306" s="718" t="s">
        <v>296</v>
      </c>
      <c r="E306" s="468">
        <f>E308+E315</f>
        <v>248844360</v>
      </c>
      <c r="F306" s="468">
        <f>F308+F315</f>
        <v>45175914.07</v>
      </c>
      <c r="G306" s="2384" t="s">
        <v>3314</v>
      </c>
      <c r="H306" s="2384" t="s">
        <v>1886</v>
      </c>
      <c r="I306" s="2390" t="s">
        <v>591</v>
      </c>
      <c r="J306" s="2390"/>
      <c r="K306" s="2390"/>
      <c r="L306" s="2723" t="s">
        <v>2827</v>
      </c>
      <c r="M306" s="580"/>
      <c r="N306" s="406"/>
      <c r="O306" s="406"/>
      <c r="P306" s="191"/>
      <c r="Q306" s="191"/>
      <c r="R306" s="191"/>
      <c r="S306" s="191"/>
      <c r="T306" s="191"/>
      <c r="U306" s="191"/>
      <c r="V306" s="191"/>
      <c r="W306" s="191"/>
      <c r="X306" s="191"/>
      <c r="Y306" s="191"/>
      <c r="Z306" s="191"/>
      <c r="AA306" s="191"/>
      <c r="AB306" s="191"/>
      <c r="AC306" s="191"/>
      <c r="AD306" s="191"/>
      <c r="AE306" s="191"/>
      <c r="AF306" s="191"/>
      <c r="AG306" s="191"/>
      <c r="AH306" s="191"/>
      <c r="AI306" s="191"/>
      <c r="AJ306" s="191"/>
      <c r="AK306" s="191"/>
      <c r="AL306" s="191"/>
      <c r="AM306" s="191"/>
      <c r="AN306" s="191"/>
      <c r="AO306" s="191"/>
      <c r="AP306" s="191"/>
      <c r="AQ306" s="191"/>
      <c r="AR306" s="191"/>
      <c r="AS306" s="191"/>
      <c r="AT306" s="191"/>
      <c r="AU306" s="191"/>
      <c r="AV306" s="191"/>
      <c r="AW306" s="191"/>
      <c r="AX306" s="191"/>
      <c r="AY306" s="191"/>
      <c r="AZ306" s="191"/>
      <c r="BA306" s="191"/>
      <c r="BB306" s="191"/>
      <c r="BC306" s="191"/>
      <c r="BD306" s="191"/>
      <c r="BE306" s="191"/>
      <c r="BF306" s="191"/>
      <c r="BG306" s="191"/>
      <c r="BH306" s="191"/>
      <c r="BI306" s="191"/>
      <c r="BJ306" s="191"/>
      <c r="BK306" s="191"/>
      <c r="BL306" s="191"/>
      <c r="BM306" s="191"/>
      <c r="BN306" s="191"/>
      <c r="BO306" s="191"/>
      <c r="BP306" s="191"/>
      <c r="BQ306" s="191"/>
      <c r="BR306" s="191"/>
      <c r="BS306" s="191"/>
      <c r="BT306" s="191"/>
      <c r="BU306" s="191"/>
      <c r="BV306" s="191"/>
      <c r="BW306" s="191"/>
      <c r="BX306" s="191"/>
      <c r="BY306" s="191"/>
      <c r="BZ306" s="191"/>
      <c r="CA306" s="191"/>
      <c r="CB306" s="191"/>
      <c r="CC306" s="191"/>
      <c r="CD306" s="191"/>
      <c r="CE306" s="191"/>
      <c r="CF306" s="191"/>
      <c r="CG306" s="191"/>
      <c r="CH306" s="191"/>
      <c r="CI306" s="191"/>
      <c r="CJ306" s="191"/>
      <c r="CK306" s="191"/>
      <c r="CL306" s="191"/>
      <c r="CM306" s="191"/>
      <c r="CN306" s="191"/>
      <c r="CO306" s="191"/>
      <c r="CP306" s="191"/>
      <c r="CQ306" s="191"/>
      <c r="CR306" s="191"/>
      <c r="CS306" s="191"/>
      <c r="CT306" s="191"/>
      <c r="CU306" s="191"/>
      <c r="CV306" s="191"/>
      <c r="CW306" s="191"/>
      <c r="CX306" s="191"/>
      <c r="CY306" s="191"/>
      <c r="CZ306" s="191"/>
      <c r="DA306" s="191"/>
      <c r="DB306" s="191"/>
      <c r="DC306" s="191"/>
      <c r="DD306" s="191"/>
      <c r="DE306" s="191"/>
      <c r="DF306" s="191"/>
      <c r="DG306" s="191"/>
      <c r="DH306" s="191"/>
      <c r="DI306" s="191"/>
      <c r="DJ306" s="191"/>
      <c r="DK306" s="191"/>
      <c r="DL306" s="191"/>
      <c r="DM306" s="191"/>
      <c r="DN306" s="191"/>
      <c r="DO306" s="191"/>
      <c r="DP306" s="191"/>
      <c r="DQ306" s="191"/>
      <c r="DR306" s="191"/>
      <c r="DS306" s="191"/>
      <c r="DT306" s="191"/>
      <c r="DU306" s="191"/>
      <c r="DV306" s="191"/>
      <c r="DW306" s="191"/>
      <c r="DX306" s="191"/>
      <c r="DY306" s="191"/>
      <c r="DZ306" s="191"/>
      <c r="EA306" s="191"/>
      <c r="EB306" s="191"/>
      <c r="EC306" s="191"/>
      <c r="ED306" s="191"/>
      <c r="EE306" s="191"/>
      <c r="EF306" s="191"/>
      <c r="EG306" s="191"/>
      <c r="EH306" s="191"/>
      <c r="EI306" s="191"/>
      <c r="EJ306" s="191"/>
      <c r="EK306" s="191"/>
      <c r="EL306" s="191"/>
      <c r="EM306" s="191"/>
      <c r="EN306" s="191"/>
      <c r="EO306" s="191"/>
      <c r="EP306" s="191"/>
      <c r="EQ306" s="191"/>
      <c r="ER306" s="191"/>
      <c r="ES306" s="191"/>
      <c r="ET306" s="191"/>
      <c r="EU306" s="191"/>
      <c r="EV306" s="191"/>
      <c r="EW306" s="191"/>
      <c r="EX306" s="191"/>
      <c r="EY306" s="191"/>
      <c r="EZ306" s="191"/>
      <c r="FA306" s="191"/>
      <c r="FB306" s="191"/>
      <c r="FC306" s="191"/>
      <c r="FD306" s="191"/>
      <c r="FE306" s="191"/>
      <c r="FF306" s="191"/>
      <c r="FG306" s="191"/>
      <c r="FH306" s="191"/>
      <c r="FI306" s="191"/>
      <c r="FJ306" s="191"/>
      <c r="FK306" s="191"/>
      <c r="FL306" s="191"/>
      <c r="FM306" s="191"/>
      <c r="FN306" s="191"/>
      <c r="FO306" s="191"/>
      <c r="FP306" s="191"/>
      <c r="FQ306" s="191"/>
      <c r="FR306" s="191"/>
      <c r="FS306" s="191"/>
      <c r="FT306" s="191"/>
      <c r="FU306" s="191"/>
      <c r="FV306" s="191"/>
      <c r="FW306" s="191"/>
      <c r="FX306" s="191"/>
      <c r="FY306" s="191"/>
      <c r="FZ306" s="191"/>
      <c r="GA306" s="191"/>
      <c r="GB306" s="191"/>
      <c r="GC306" s="191"/>
      <c r="GD306" s="191"/>
      <c r="GE306" s="191"/>
      <c r="GF306" s="191"/>
      <c r="GG306" s="191"/>
      <c r="GH306" s="191"/>
      <c r="GI306" s="191"/>
      <c r="GJ306" s="191"/>
      <c r="GK306" s="191"/>
      <c r="GL306" s="191"/>
      <c r="GM306" s="191"/>
      <c r="GN306" s="191"/>
      <c r="GO306" s="191"/>
      <c r="GP306" s="191"/>
      <c r="GQ306" s="191"/>
      <c r="GR306" s="191"/>
      <c r="GS306" s="191"/>
      <c r="GT306" s="191"/>
      <c r="GU306" s="191"/>
      <c r="GV306" s="191"/>
      <c r="GW306" s="191"/>
      <c r="GX306" s="191"/>
      <c r="GY306" s="191"/>
      <c r="GZ306" s="191"/>
      <c r="HA306" s="191"/>
      <c r="HB306" s="191"/>
      <c r="HC306" s="191"/>
      <c r="HD306" s="191"/>
      <c r="HE306" s="191"/>
      <c r="HF306" s="191"/>
      <c r="HG306" s="191"/>
      <c r="HH306" s="191"/>
      <c r="HI306" s="191"/>
      <c r="HJ306" s="191"/>
      <c r="HK306" s="191"/>
      <c r="HL306" s="191"/>
      <c r="HM306" s="191"/>
      <c r="HN306" s="191"/>
      <c r="HO306" s="191"/>
      <c r="HP306" s="191"/>
      <c r="HQ306" s="191"/>
      <c r="HR306" s="191"/>
      <c r="HS306" s="191"/>
      <c r="HT306" s="191"/>
      <c r="HU306" s="191"/>
      <c r="HV306" s="191"/>
      <c r="HW306" s="191"/>
      <c r="HX306" s="191"/>
      <c r="HY306" s="191"/>
      <c r="HZ306" s="191"/>
      <c r="IA306" s="191"/>
      <c r="IB306" s="191"/>
      <c r="IC306" s="191"/>
      <c r="ID306" s="191"/>
      <c r="IE306" s="191"/>
      <c r="IF306" s="191"/>
      <c r="IG306" s="191"/>
      <c r="IH306" s="191"/>
      <c r="II306" s="191"/>
      <c r="IJ306" s="191"/>
      <c r="IK306" s="191"/>
      <c r="IL306" s="191"/>
      <c r="IM306" s="191"/>
      <c r="IN306" s="191"/>
      <c r="IO306" s="191"/>
      <c r="IP306" s="191"/>
      <c r="IQ306" s="191"/>
      <c r="IR306" s="191"/>
      <c r="IS306" s="191"/>
      <c r="IT306" s="191"/>
      <c r="IU306" s="191"/>
      <c r="IV306" s="191"/>
      <c r="IW306" s="191"/>
      <c r="IX306" s="191"/>
      <c r="IY306" s="191"/>
      <c r="IZ306" s="191"/>
      <c r="JA306" s="191"/>
      <c r="JB306" s="191"/>
      <c r="JC306" s="191"/>
      <c r="JD306" s="191"/>
      <c r="JE306" s="191"/>
      <c r="JF306" s="191"/>
      <c r="JG306" s="191"/>
      <c r="JH306" s="191"/>
      <c r="JI306" s="191"/>
      <c r="JJ306" s="191"/>
      <c r="JK306" s="191"/>
      <c r="JL306" s="191"/>
      <c r="JM306" s="191"/>
      <c r="JN306" s="191"/>
      <c r="JO306" s="191"/>
      <c r="JP306" s="191"/>
      <c r="JQ306" s="191"/>
      <c r="JR306" s="191"/>
      <c r="JS306" s="191"/>
      <c r="JT306" s="191"/>
      <c r="JU306" s="191"/>
      <c r="JV306" s="191"/>
      <c r="JW306" s="191"/>
      <c r="JX306" s="191"/>
      <c r="JY306" s="191"/>
      <c r="JZ306" s="191"/>
      <c r="KA306" s="191"/>
      <c r="KB306" s="191"/>
      <c r="KC306" s="191"/>
      <c r="KD306" s="191"/>
      <c r="KE306" s="191"/>
      <c r="KF306" s="191"/>
      <c r="KG306" s="191"/>
      <c r="KH306" s="191"/>
      <c r="KI306" s="191"/>
      <c r="KJ306" s="191"/>
      <c r="KK306" s="191"/>
      <c r="KL306" s="191"/>
      <c r="KM306" s="191"/>
      <c r="KN306" s="191"/>
      <c r="KO306" s="191"/>
      <c r="KP306" s="191"/>
      <c r="KQ306" s="191"/>
      <c r="KR306" s="191"/>
      <c r="KS306" s="191"/>
      <c r="KT306" s="191"/>
      <c r="KU306" s="191"/>
      <c r="KV306" s="191"/>
      <c r="KW306" s="191"/>
      <c r="KX306" s="191"/>
      <c r="KY306" s="191"/>
      <c r="KZ306" s="191"/>
      <c r="LA306" s="191"/>
      <c r="LB306" s="191"/>
      <c r="LC306" s="191"/>
      <c r="LD306" s="191"/>
      <c r="LE306" s="191"/>
      <c r="LF306" s="191"/>
      <c r="LG306" s="191"/>
      <c r="LH306" s="191"/>
      <c r="LI306" s="191"/>
      <c r="LJ306" s="191"/>
      <c r="LK306" s="191"/>
      <c r="LL306" s="191"/>
      <c r="LM306" s="191"/>
      <c r="LN306" s="191"/>
      <c r="LO306" s="191"/>
      <c r="LP306" s="191"/>
      <c r="LQ306" s="191"/>
      <c r="LR306" s="191"/>
      <c r="LS306" s="191"/>
      <c r="LT306" s="191"/>
      <c r="LU306" s="191"/>
      <c r="LV306" s="191"/>
      <c r="LW306" s="191"/>
      <c r="LX306" s="191"/>
      <c r="LY306" s="191"/>
      <c r="LZ306" s="191"/>
      <c r="MA306" s="191"/>
      <c r="MB306" s="191"/>
      <c r="MC306" s="191"/>
      <c r="MD306" s="191"/>
      <c r="ME306" s="191"/>
      <c r="MF306" s="191"/>
      <c r="MG306" s="191"/>
      <c r="MH306" s="191"/>
      <c r="MI306" s="191"/>
      <c r="MJ306" s="191"/>
      <c r="MK306" s="191"/>
      <c r="ML306" s="191"/>
      <c r="MM306" s="191"/>
      <c r="MN306" s="191"/>
      <c r="MO306" s="191"/>
      <c r="MP306" s="191"/>
      <c r="MQ306" s="191"/>
      <c r="MR306" s="191"/>
      <c r="MS306" s="191"/>
      <c r="MT306" s="191"/>
      <c r="MU306" s="191"/>
      <c r="MV306" s="191"/>
      <c r="MW306" s="191"/>
      <c r="MX306" s="191"/>
      <c r="MY306" s="191"/>
      <c r="MZ306" s="191"/>
      <c r="NA306" s="191"/>
      <c r="NB306" s="191"/>
      <c r="NC306" s="191"/>
      <c r="ND306" s="191"/>
      <c r="NE306" s="191"/>
      <c r="NF306" s="191"/>
      <c r="NG306" s="191"/>
      <c r="NH306" s="191"/>
      <c r="NI306" s="191"/>
      <c r="NJ306" s="191"/>
      <c r="NK306" s="191"/>
      <c r="NL306" s="191"/>
      <c r="NM306" s="191"/>
      <c r="NN306" s="191"/>
      <c r="NO306" s="191"/>
      <c r="NP306" s="191"/>
      <c r="NQ306" s="191"/>
      <c r="NR306" s="191"/>
      <c r="NS306" s="191"/>
      <c r="NT306" s="191"/>
      <c r="NU306" s="191"/>
      <c r="NV306" s="191"/>
      <c r="NW306" s="191"/>
      <c r="NX306" s="191"/>
      <c r="NY306" s="191"/>
      <c r="NZ306" s="191"/>
      <c r="OA306" s="191"/>
      <c r="OB306" s="191"/>
      <c r="OC306" s="191"/>
      <c r="OD306" s="191"/>
      <c r="OE306" s="191"/>
      <c r="OF306" s="191"/>
      <c r="OG306" s="191"/>
      <c r="OH306" s="191"/>
      <c r="OI306" s="191"/>
      <c r="OJ306" s="191"/>
      <c r="OK306" s="191"/>
      <c r="OL306" s="191"/>
      <c r="OM306" s="191"/>
      <c r="ON306" s="191"/>
      <c r="OO306" s="191"/>
      <c r="OP306" s="191"/>
      <c r="OQ306" s="191"/>
      <c r="OR306" s="191"/>
      <c r="OS306" s="191"/>
      <c r="OT306" s="191"/>
      <c r="OU306" s="191"/>
      <c r="OV306" s="191"/>
      <c r="OW306" s="191"/>
      <c r="OX306" s="191"/>
      <c r="OY306" s="191"/>
      <c r="OZ306" s="191"/>
      <c r="PA306" s="191"/>
      <c r="PB306" s="191"/>
      <c r="PC306" s="191"/>
      <c r="PD306" s="191"/>
      <c r="PE306" s="191"/>
      <c r="PF306" s="191"/>
      <c r="PG306" s="191"/>
      <c r="PH306" s="191"/>
      <c r="PI306" s="191"/>
      <c r="PJ306" s="191"/>
      <c r="PK306" s="191"/>
      <c r="PL306" s="191"/>
      <c r="PM306" s="191"/>
      <c r="PN306" s="191"/>
      <c r="PO306" s="191"/>
      <c r="PP306" s="191"/>
      <c r="PQ306" s="191"/>
      <c r="PR306" s="191"/>
      <c r="PS306" s="191"/>
      <c r="PT306" s="191"/>
      <c r="PU306" s="191"/>
      <c r="PV306" s="191"/>
      <c r="PW306" s="191"/>
      <c r="PX306" s="191"/>
      <c r="PY306" s="191"/>
      <c r="PZ306" s="191"/>
      <c r="QA306" s="191"/>
      <c r="QB306" s="191"/>
      <c r="QC306" s="191"/>
      <c r="QD306" s="191"/>
      <c r="QE306" s="191"/>
      <c r="QF306" s="191"/>
      <c r="QG306" s="191"/>
      <c r="QH306" s="191"/>
      <c r="QI306" s="191"/>
      <c r="QJ306" s="191"/>
      <c r="QK306" s="191"/>
      <c r="QL306" s="191"/>
      <c r="QM306" s="191"/>
      <c r="QN306" s="191"/>
      <c r="QO306" s="191"/>
      <c r="QP306" s="191"/>
      <c r="QQ306" s="191"/>
      <c r="QR306" s="191"/>
      <c r="QS306" s="191"/>
      <c r="QT306" s="191"/>
      <c r="QU306" s="191"/>
      <c r="QV306" s="191"/>
      <c r="QW306" s="191"/>
      <c r="QX306" s="191"/>
      <c r="QY306" s="191"/>
      <c r="QZ306" s="191"/>
      <c r="RA306" s="191"/>
      <c r="RB306" s="191"/>
      <c r="RC306" s="191"/>
      <c r="RD306" s="191"/>
      <c r="RE306" s="191"/>
      <c r="RF306" s="191"/>
      <c r="RG306" s="191"/>
      <c r="RH306" s="191"/>
      <c r="RI306" s="191"/>
      <c r="RJ306" s="191"/>
      <c r="RK306" s="191"/>
      <c r="RL306" s="191"/>
      <c r="RM306" s="191"/>
      <c r="RN306" s="191"/>
      <c r="RO306" s="191"/>
      <c r="RP306" s="191"/>
      <c r="RQ306" s="191"/>
      <c r="RR306" s="191"/>
      <c r="RS306" s="191"/>
      <c r="RT306" s="191"/>
      <c r="RU306" s="191"/>
      <c r="RV306" s="191"/>
      <c r="RW306" s="191"/>
      <c r="RX306" s="191"/>
      <c r="RY306" s="191"/>
      <c r="RZ306" s="191"/>
      <c r="SA306" s="191"/>
      <c r="SB306" s="191"/>
      <c r="SC306" s="191"/>
      <c r="SD306" s="191"/>
      <c r="SE306" s="191"/>
      <c r="SF306" s="191"/>
      <c r="SG306" s="191"/>
      <c r="SH306" s="191"/>
      <c r="SI306" s="191"/>
      <c r="SJ306" s="191"/>
      <c r="SK306" s="191"/>
      <c r="SL306" s="191"/>
      <c r="SM306" s="191"/>
      <c r="SN306" s="191"/>
      <c r="SO306" s="191"/>
      <c r="SP306" s="191"/>
      <c r="SQ306" s="191"/>
      <c r="SR306" s="191"/>
      <c r="SS306" s="191"/>
      <c r="ST306" s="191"/>
      <c r="SU306" s="191"/>
      <c r="SV306" s="191"/>
      <c r="SW306" s="191"/>
      <c r="SX306" s="191"/>
      <c r="SY306" s="191"/>
      <c r="SZ306" s="191"/>
      <c r="TA306" s="191"/>
      <c r="TB306" s="191"/>
      <c r="TC306" s="191"/>
      <c r="TD306" s="191"/>
      <c r="TE306" s="191"/>
      <c r="TF306" s="191"/>
      <c r="TG306" s="191"/>
      <c r="TH306" s="191"/>
      <c r="TI306" s="191"/>
      <c r="TJ306" s="191"/>
      <c r="TK306" s="191"/>
      <c r="TL306" s="191"/>
      <c r="TM306" s="191"/>
      <c r="TN306" s="191"/>
      <c r="TO306" s="191"/>
      <c r="TP306" s="191"/>
      <c r="TQ306" s="191"/>
      <c r="TR306" s="191"/>
      <c r="TS306" s="191"/>
      <c r="TT306" s="191"/>
      <c r="TU306" s="191"/>
      <c r="TV306" s="191"/>
      <c r="TW306" s="191"/>
      <c r="TX306" s="191"/>
      <c r="TY306" s="191"/>
      <c r="TZ306" s="191"/>
      <c r="UA306" s="191"/>
      <c r="UB306" s="191"/>
      <c r="UC306" s="191"/>
      <c r="UD306" s="191"/>
      <c r="UE306" s="191"/>
      <c r="UF306" s="191"/>
      <c r="UG306" s="191"/>
      <c r="UH306" s="191"/>
      <c r="UI306" s="191"/>
      <c r="UJ306" s="191"/>
      <c r="UK306" s="191"/>
      <c r="UL306" s="191"/>
      <c r="UM306" s="191"/>
      <c r="UN306" s="191"/>
      <c r="UO306" s="191"/>
      <c r="UP306" s="191"/>
      <c r="UQ306" s="191"/>
      <c r="UR306" s="191"/>
      <c r="US306" s="191"/>
      <c r="UT306" s="191"/>
      <c r="UU306" s="191"/>
      <c r="UV306" s="191"/>
      <c r="UW306" s="191"/>
      <c r="UX306" s="191"/>
      <c r="UY306" s="191"/>
      <c r="UZ306" s="191"/>
      <c r="VA306" s="191"/>
      <c r="VB306" s="191"/>
      <c r="VC306" s="191"/>
      <c r="VD306" s="191"/>
      <c r="VE306" s="191"/>
      <c r="VF306" s="191"/>
      <c r="VG306" s="191"/>
      <c r="VH306" s="191"/>
      <c r="VI306" s="191"/>
      <c r="VJ306" s="191"/>
      <c r="VK306" s="191"/>
      <c r="VL306" s="191"/>
      <c r="VM306" s="191"/>
      <c r="VN306" s="191"/>
      <c r="VO306" s="191"/>
      <c r="VP306" s="191"/>
      <c r="VQ306" s="191"/>
      <c r="VR306" s="191"/>
      <c r="VS306" s="191"/>
      <c r="VT306" s="191"/>
      <c r="VU306" s="191"/>
      <c r="VV306" s="191"/>
      <c r="VW306" s="191"/>
      <c r="VX306" s="191"/>
      <c r="VY306" s="191"/>
      <c r="VZ306" s="191"/>
      <c r="WA306" s="191"/>
      <c r="WB306" s="191"/>
      <c r="WC306" s="191"/>
      <c r="WD306" s="191"/>
      <c r="WE306" s="191"/>
      <c r="WF306" s="191"/>
      <c r="WG306" s="191"/>
      <c r="WH306" s="191"/>
      <c r="WI306" s="191"/>
      <c r="WJ306" s="191"/>
      <c r="WK306" s="191"/>
      <c r="WL306" s="191"/>
      <c r="WM306" s="191"/>
      <c r="WN306" s="191"/>
      <c r="WO306" s="191"/>
      <c r="WP306" s="191"/>
      <c r="WQ306" s="191"/>
      <c r="WR306" s="191"/>
      <c r="WS306" s="191"/>
      <c r="WT306" s="191"/>
      <c r="WU306" s="191"/>
      <c r="WV306" s="191"/>
      <c r="WW306" s="191"/>
      <c r="WX306" s="191"/>
      <c r="WY306" s="191"/>
      <c r="WZ306" s="191"/>
      <c r="XA306" s="191"/>
      <c r="XB306" s="191"/>
      <c r="XC306" s="191"/>
      <c r="XD306" s="191"/>
      <c r="XE306" s="191"/>
      <c r="XF306" s="191"/>
      <c r="XG306" s="191"/>
      <c r="XH306" s="191"/>
      <c r="XI306" s="191"/>
      <c r="XJ306" s="191"/>
      <c r="XK306" s="191"/>
      <c r="XL306" s="191"/>
      <c r="XM306" s="191"/>
      <c r="XN306" s="191"/>
      <c r="XO306" s="191"/>
      <c r="XP306" s="191"/>
      <c r="XQ306" s="191"/>
      <c r="XR306" s="191"/>
      <c r="XS306" s="191"/>
      <c r="XT306" s="191"/>
      <c r="XU306" s="191"/>
      <c r="XV306" s="191"/>
      <c r="XW306" s="191"/>
      <c r="XX306" s="191"/>
      <c r="XY306" s="191"/>
      <c r="XZ306" s="191"/>
      <c r="YA306" s="191"/>
      <c r="YB306" s="191"/>
      <c r="YC306" s="191"/>
      <c r="YD306" s="191"/>
      <c r="YE306" s="191"/>
      <c r="YF306" s="191"/>
      <c r="YG306" s="191"/>
      <c r="YH306" s="191"/>
      <c r="YI306" s="191"/>
      <c r="YJ306" s="191"/>
      <c r="YK306" s="191"/>
      <c r="YL306" s="191"/>
      <c r="YM306" s="191"/>
      <c r="YN306" s="191"/>
      <c r="YO306" s="191"/>
      <c r="YP306" s="191"/>
      <c r="YQ306" s="191"/>
      <c r="YR306" s="191"/>
      <c r="YS306" s="191"/>
      <c r="YT306" s="191"/>
      <c r="YU306" s="191"/>
      <c r="YV306" s="191"/>
      <c r="YW306" s="191"/>
      <c r="YX306" s="191"/>
      <c r="YY306" s="191"/>
      <c r="YZ306" s="191"/>
      <c r="ZA306" s="191"/>
      <c r="ZB306" s="191"/>
      <c r="ZC306" s="191"/>
      <c r="ZD306" s="191"/>
      <c r="ZE306" s="191"/>
      <c r="ZF306" s="191"/>
      <c r="ZG306" s="191"/>
      <c r="ZH306" s="191"/>
      <c r="ZI306" s="191"/>
      <c r="ZJ306" s="191"/>
      <c r="ZK306" s="191"/>
      <c r="ZL306" s="191"/>
      <c r="ZM306" s="191"/>
      <c r="ZN306" s="191"/>
      <c r="ZO306" s="191"/>
      <c r="ZP306" s="191"/>
      <c r="ZQ306" s="191"/>
      <c r="ZR306" s="191"/>
      <c r="ZS306" s="191"/>
      <c r="ZT306" s="191"/>
      <c r="ZU306" s="191"/>
      <c r="ZV306" s="191"/>
      <c r="ZW306" s="191"/>
      <c r="ZX306" s="191"/>
      <c r="ZY306" s="191"/>
      <c r="ZZ306" s="191"/>
      <c r="AAA306" s="191"/>
      <c r="AAB306" s="191"/>
      <c r="AAC306" s="191"/>
      <c r="AAD306" s="191"/>
      <c r="AAE306" s="191"/>
      <c r="AAF306" s="191"/>
      <c r="AAG306" s="191"/>
      <c r="AAH306" s="191"/>
      <c r="AAI306" s="191"/>
      <c r="AAJ306" s="191"/>
      <c r="AAK306" s="191"/>
      <c r="AAL306" s="191"/>
      <c r="AAM306" s="191"/>
      <c r="AAN306" s="191"/>
      <c r="AAO306" s="191"/>
      <c r="AAP306" s="191"/>
      <c r="AAQ306" s="191"/>
      <c r="AAR306" s="191"/>
      <c r="AAS306" s="191"/>
      <c r="AAT306" s="191"/>
      <c r="AAU306" s="191"/>
      <c r="AAV306" s="191"/>
      <c r="AAW306" s="191"/>
      <c r="AAX306" s="191"/>
      <c r="AAY306" s="191"/>
      <c r="AAZ306" s="191"/>
      <c r="ABA306" s="191"/>
      <c r="ABB306" s="191"/>
      <c r="ABC306" s="191"/>
      <c r="ABD306" s="191"/>
      <c r="ABE306" s="191"/>
      <c r="ABF306" s="191"/>
      <c r="ABG306" s="191"/>
      <c r="ABH306" s="191"/>
      <c r="ABI306" s="191"/>
      <c r="ABJ306" s="191"/>
      <c r="ABK306" s="191"/>
      <c r="ABL306" s="191"/>
      <c r="ABM306" s="191"/>
      <c r="ABN306" s="191"/>
      <c r="ABO306" s="191"/>
      <c r="ABP306" s="191"/>
      <c r="ABQ306" s="191"/>
      <c r="ABR306" s="191"/>
      <c r="ABS306" s="191"/>
      <c r="ABT306" s="191"/>
      <c r="ABU306" s="191"/>
      <c r="ABV306" s="191"/>
      <c r="ABW306" s="191"/>
      <c r="ABX306" s="191"/>
      <c r="ABY306" s="191"/>
      <c r="ABZ306" s="191"/>
      <c r="ACA306" s="191"/>
      <c r="ACB306" s="191"/>
      <c r="ACC306" s="191"/>
      <c r="ACD306" s="191"/>
      <c r="ACE306" s="191"/>
      <c r="ACF306" s="191"/>
      <c r="ACG306" s="191"/>
      <c r="ACH306" s="191"/>
      <c r="ACI306" s="191"/>
      <c r="ACJ306" s="191"/>
      <c r="ACK306" s="191"/>
      <c r="ACL306" s="191"/>
      <c r="ACM306" s="191"/>
      <c r="ACN306" s="191"/>
      <c r="ACO306" s="191"/>
      <c r="ACP306" s="191"/>
      <c r="ACQ306" s="191"/>
      <c r="ACR306" s="191"/>
      <c r="ACS306" s="191"/>
      <c r="ACT306" s="191"/>
      <c r="ACU306" s="191"/>
      <c r="ACV306" s="191"/>
      <c r="ACW306" s="191"/>
      <c r="ACX306" s="191"/>
      <c r="ACY306" s="191"/>
      <c r="ACZ306" s="191"/>
      <c r="ADA306" s="191"/>
      <c r="ADB306" s="191"/>
      <c r="ADC306" s="191"/>
      <c r="ADD306" s="191"/>
      <c r="ADE306" s="191"/>
      <c r="ADF306" s="191"/>
      <c r="ADG306" s="191"/>
      <c r="ADH306" s="191"/>
      <c r="ADI306" s="191"/>
      <c r="ADJ306" s="191"/>
      <c r="ADK306" s="191"/>
      <c r="ADL306" s="191"/>
      <c r="ADM306" s="191"/>
      <c r="ADN306" s="191"/>
      <c r="ADO306" s="191"/>
      <c r="ADP306" s="191"/>
      <c r="ADQ306" s="191"/>
      <c r="ADR306" s="191"/>
      <c r="ADS306" s="191"/>
      <c r="ADT306" s="191"/>
      <c r="ADU306" s="191"/>
      <c r="ADV306" s="191"/>
      <c r="ADW306" s="191"/>
      <c r="ADX306" s="191"/>
      <c r="ADY306" s="191"/>
      <c r="ADZ306" s="191"/>
      <c r="AEA306" s="191"/>
      <c r="AEB306" s="191"/>
      <c r="AEC306" s="191"/>
      <c r="AED306" s="191"/>
      <c r="AEE306" s="191"/>
      <c r="AEF306" s="191"/>
      <c r="AEG306" s="191"/>
      <c r="AEH306" s="191"/>
      <c r="AEI306" s="191"/>
      <c r="AEJ306" s="191"/>
      <c r="AEK306" s="191"/>
      <c r="AEL306" s="191"/>
      <c r="AEM306" s="191"/>
      <c r="AEN306" s="191"/>
      <c r="AEO306" s="191"/>
      <c r="AEP306" s="191"/>
      <c r="AEQ306" s="191"/>
      <c r="AER306" s="191"/>
      <c r="AES306" s="191"/>
      <c r="AET306" s="191"/>
      <c r="AEU306" s="191"/>
      <c r="AEV306" s="191"/>
      <c r="AEW306" s="191"/>
      <c r="AEX306" s="191"/>
      <c r="AEY306" s="191"/>
      <c r="AEZ306" s="191"/>
      <c r="AFA306" s="191"/>
      <c r="AFB306" s="191"/>
      <c r="AFC306" s="191"/>
      <c r="AFD306" s="191"/>
      <c r="AFE306" s="191"/>
      <c r="AFF306" s="191"/>
      <c r="AFG306" s="191"/>
      <c r="AFH306" s="191"/>
      <c r="AFI306" s="191"/>
      <c r="AFJ306" s="191"/>
      <c r="AFK306" s="191"/>
      <c r="AFL306" s="191"/>
      <c r="AFM306" s="191"/>
      <c r="AFN306" s="191"/>
      <c r="AFO306" s="191"/>
      <c r="AFP306" s="191"/>
      <c r="AFQ306" s="191"/>
      <c r="AFR306" s="191"/>
      <c r="AFS306" s="191"/>
      <c r="AFT306" s="191"/>
      <c r="AFU306" s="191"/>
      <c r="AFV306" s="191"/>
      <c r="AFW306" s="191"/>
      <c r="AFX306" s="191"/>
      <c r="AFY306" s="191"/>
      <c r="AFZ306" s="191"/>
      <c r="AGA306" s="191"/>
      <c r="AGB306" s="191"/>
      <c r="AGC306" s="191"/>
      <c r="AGD306" s="191"/>
      <c r="AGE306" s="191"/>
      <c r="AGF306" s="191"/>
      <c r="AGG306" s="191"/>
      <c r="AGH306" s="191"/>
      <c r="AGI306" s="191"/>
      <c r="AGJ306" s="191"/>
      <c r="AGK306" s="191"/>
      <c r="AGL306" s="191"/>
      <c r="AGM306" s="191"/>
      <c r="AGN306" s="191"/>
      <c r="AGO306" s="191"/>
      <c r="AGP306" s="191"/>
      <c r="AGQ306" s="191"/>
      <c r="AGR306" s="191"/>
      <c r="AGS306" s="191"/>
      <c r="AGT306" s="191"/>
      <c r="AGU306" s="191"/>
      <c r="AGV306" s="191"/>
      <c r="AGW306" s="191"/>
      <c r="AGX306" s="191"/>
      <c r="AGY306" s="191"/>
      <c r="AGZ306" s="191"/>
      <c r="AHA306" s="191"/>
      <c r="AHB306" s="191"/>
      <c r="AHC306" s="191"/>
      <c r="AHD306" s="191"/>
      <c r="AHE306" s="191"/>
      <c r="AHF306" s="191"/>
      <c r="AHG306" s="191"/>
      <c r="AHH306" s="191"/>
      <c r="AHI306" s="191"/>
      <c r="AHJ306" s="191"/>
      <c r="AHK306" s="191"/>
      <c r="AHL306" s="191"/>
      <c r="AHM306" s="191"/>
      <c r="AHN306" s="191"/>
      <c r="AHO306" s="191"/>
      <c r="AHP306" s="191"/>
      <c r="AHQ306" s="191"/>
      <c r="AHR306" s="191"/>
      <c r="AHS306" s="191"/>
      <c r="AHT306" s="191"/>
      <c r="AHU306" s="191"/>
      <c r="AHV306" s="191"/>
      <c r="AHW306" s="191"/>
      <c r="AHX306" s="191"/>
      <c r="AHY306" s="191"/>
      <c r="AHZ306" s="191"/>
      <c r="AIA306" s="191"/>
      <c r="AIB306" s="191"/>
      <c r="AIC306" s="191"/>
      <c r="AID306" s="191"/>
      <c r="AIE306" s="191"/>
      <c r="AIF306" s="191"/>
      <c r="AIG306" s="191"/>
      <c r="AIH306" s="191"/>
      <c r="AII306" s="191"/>
      <c r="AIJ306" s="191"/>
      <c r="AIK306" s="191"/>
      <c r="AIL306" s="191"/>
      <c r="AIM306" s="191"/>
      <c r="AIN306" s="191"/>
      <c r="AIO306" s="191"/>
      <c r="AIP306" s="191"/>
      <c r="AIQ306" s="191"/>
      <c r="AIR306" s="191"/>
      <c r="AIS306" s="191"/>
      <c r="AIT306" s="191"/>
      <c r="AIU306" s="191"/>
      <c r="AIV306" s="191"/>
      <c r="AIW306" s="191"/>
      <c r="AIX306" s="191"/>
      <c r="AIY306" s="191"/>
      <c r="AIZ306" s="191"/>
      <c r="AJA306" s="191"/>
      <c r="AJB306" s="191"/>
      <c r="AJC306" s="191"/>
      <c r="AJD306" s="191"/>
      <c r="AJE306" s="191"/>
      <c r="AJF306" s="191"/>
      <c r="AJG306" s="191"/>
      <c r="AJH306" s="191"/>
      <c r="AJI306" s="191"/>
      <c r="AJJ306" s="191"/>
      <c r="AJK306" s="191"/>
      <c r="AJL306" s="191"/>
      <c r="AJM306" s="191"/>
      <c r="AJN306" s="191"/>
      <c r="AJO306" s="191"/>
      <c r="AJP306" s="191"/>
      <c r="AJQ306" s="191"/>
      <c r="AJR306" s="191"/>
      <c r="AJS306" s="191"/>
      <c r="AJT306" s="191"/>
      <c r="AJU306" s="191"/>
      <c r="AJV306" s="191"/>
      <c r="AJW306" s="191"/>
      <c r="AJX306" s="191"/>
      <c r="AJY306" s="191"/>
      <c r="AJZ306" s="191"/>
      <c r="AKA306" s="191"/>
      <c r="AKB306" s="191"/>
      <c r="AKC306" s="191"/>
      <c r="AKD306" s="191"/>
      <c r="AKE306" s="191"/>
      <c r="AKF306" s="191"/>
      <c r="AKG306" s="191"/>
      <c r="AKH306" s="191"/>
      <c r="AKI306" s="191"/>
      <c r="AKJ306" s="191"/>
      <c r="AKK306" s="191"/>
      <c r="AKL306" s="191"/>
      <c r="AKM306" s="191"/>
      <c r="AKN306" s="191"/>
      <c r="AKO306" s="191"/>
      <c r="AKP306" s="191"/>
      <c r="AKQ306" s="191"/>
      <c r="AKR306" s="191"/>
      <c r="AKS306" s="191"/>
      <c r="AKT306" s="191"/>
      <c r="AKU306" s="191"/>
      <c r="AKV306" s="191"/>
      <c r="AKW306" s="191"/>
      <c r="AKX306" s="191"/>
      <c r="AKY306" s="191"/>
      <c r="AKZ306" s="191"/>
      <c r="ALA306" s="191"/>
      <c r="ALB306" s="191"/>
      <c r="ALC306" s="191"/>
      <c r="ALD306" s="191"/>
    </row>
    <row r="307" spans="1:992" s="233" customFormat="1" ht="23.25" customHeight="1">
      <c r="A307" s="2421"/>
      <c r="B307" s="2421"/>
      <c r="C307" s="2421"/>
      <c r="D307" s="320" t="s">
        <v>2521</v>
      </c>
      <c r="E307" s="468">
        <f>E309</f>
        <v>46119958.130000003</v>
      </c>
      <c r="F307" s="468">
        <f>F309</f>
        <v>40310806.869999997</v>
      </c>
      <c r="G307" s="2385"/>
      <c r="H307" s="2385"/>
      <c r="I307" s="2391"/>
      <c r="J307" s="2391"/>
      <c r="K307" s="2391"/>
      <c r="L307" s="2724"/>
      <c r="M307" s="580"/>
      <c r="N307" s="406"/>
      <c r="O307" s="406"/>
      <c r="P307" s="406"/>
      <c r="Q307" s="406"/>
      <c r="R307" s="406"/>
      <c r="S307" s="406"/>
      <c r="T307" s="406"/>
      <c r="U307" s="406"/>
      <c r="V307" s="406"/>
      <c r="W307" s="406"/>
      <c r="X307" s="406"/>
      <c r="Y307" s="406"/>
      <c r="Z307" s="406"/>
      <c r="AA307" s="406"/>
      <c r="AB307" s="406"/>
      <c r="AC307" s="406"/>
      <c r="AD307" s="406"/>
      <c r="AE307" s="406"/>
      <c r="AF307" s="406"/>
      <c r="AG307" s="406"/>
      <c r="AH307" s="406"/>
      <c r="AI307" s="406"/>
      <c r="AJ307" s="406"/>
      <c r="AK307" s="406"/>
      <c r="AL307" s="406"/>
      <c r="AM307" s="406"/>
      <c r="AN307" s="406"/>
      <c r="AO307" s="406"/>
      <c r="AP307" s="406"/>
      <c r="AQ307" s="406"/>
      <c r="AR307" s="406"/>
      <c r="AS307" s="406"/>
      <c r="AT307" s="406"/>
      <c r="AU307" s="406"/>
      <c r="AV307" s="406"/>
      <c r="AW307" s="406"/>
      <c r="AX307" s="406"/>
      <c r="AY307" s="406"/>
      <c r="AZ307" s="406"/>
      <c r="BA307" s="406"/>
      <c r="BB307" s="406"/>
      <c r="BC307" s="406"/>
      <c r="BD307" s="406"/>
      <c r="BE307" s="406"/>
      <c r="BF307" s="406"/>
      <c r="BG307" s="406"/>
      <c r="BH307" s="406"/>
      <c r="BI307" s="406"/>
      <c r="BJ307" s="406"/>
      <c r="BK307" s="406"/>
      <c r="BL307" s="406"/>
      <c r="BM307" s="406"/>
      <c r="BN307" s="406"/>
      <c r="BO307" s="406"/>
      <c r="BP307" s="406"/>
      <c r="BQ307" s="406"/>
      <c r="BR307" s="406"/>
      <c r="BS307" s="406"/>
      <c r="BT307" s="406"/>
      <c r="BU307" s="406"/>
      <c r="BV307" s="406"/>
      <c r="BW307" s="406"/>
      <c r="BX307" s="406"/>
      <c r="BY307" s="406"/>
      <c r="BZ307" s="406"/>
      <c r="CA307" s="406"/>
      <c r="CB307" s="406"/>
      <c r="CC307" s="406"/>
      <c r="CD307" s="406"/>
      <c r="CE307" s="406"/>
      <c r="CF307" s="406"/>
      <c r="CG307" s="406"/>
      <c r="CH307" s="406"/>
      <c r="CI307" s="406"/>
      <c r="CJ307" s="406"/>
      <c r="CK307" s="406"/>
      <c r="CL307" s="406"/>
      <c r="CM307" s="406"/>
      <c r="CN307" s="406"/>
      <c r="CO307" s="406"/>
      <c r="CP307" s="406"/>
      <c r="CQ307" s="406"/>
      <c r="CR307" s="406"/>
      <c r="CS307" s="406"/>
      <c r="CT307" s="406"/>
      <c r="CU307" s="406"/>
      <c r="CV307" s="406"/>
      <c r="CW307" s="406"/>
      <c r="CX307" s="406"/>
      <c r="CY307" s="406"/>
      <c r="CZ307" s="406"/>
      <c r="DA307" s="406"/>
      <c r="DB307" s="406"/>
      <c r="DC307" s="406"/>
      <c r="DD307" s="406"/>
      <c r="DE307" s="406"/>
      <c r="DF307" s="406"/>
      <c r="DG307" s="406"/>
      <c r="DH307" s="406"/>
      <c r="DI307" s="406"/>
      <c r="DJ307" s="406"/>
      <c r="DK307" s="406"/>
      <c r="DL307" s="406"/>
      <c r="DM307" s="406"/>
      <c r="DN307" s="406"/>
      <c r="DO307" s="406"/>
      <c r="DP307" s="406"/>
      <c r="DQ307" s="406"/>
      <c r="DR307" s="406"/>
      <c r="DS307" s="406"/>
      <c r="DT307" s="406"/>
      <c r="DU307" s="406"/>
      <c r="DV307" s="406"/>
      <c r="DW307" s="406"/>
      <c r="DX307" s="406"/>
      <c r="DY307" s="406"/>
      <c r="DZ307" s="406"/>
      <c r="EA307" s="406"/>
      <c r="EB307" s="406"/>
      <c r="EC307" s="406"/>
      <c r="ED307" s="406"/>
      <c r="EE307" s="406"/>
      <c r="EF307" s="406"/>
      <c r="EG307" s="406"/>
      <c r="EH307" s="406"/>
      <c r="EI307" s="406"/>
      <c r="EJ307" s="406"/>
      <c r="EK307" s="406"/>
      <c r="EL307" s="406"/>
      <c r="EM307" s="406"/>
      <c r="EN307" s="406"/>
      <c r="EO307" s="406"/>
      <c r="EP307" s="406"/>
      <c r="EQ307" s="406"/>
      <c r="ER307" s="406"/>
      <c r="ES307" s="406"/>
      <c r="ET307" s="406"/>
      <c r="EU307" s="406"/>
      <c r="EV307" s="406"/>
      <c r="EW307" s="406"/>
      <c r="EX307" s="406"/>
      <c r="EY307" s="406"/>
      <c r="EZ307" s="406"/>
      <c r="FA307" s="406"/>
      <c r="FB307" s="406"/>
      <c r="FC307" s="406"/>
      <c r="FD307" s="406"/>
      <c r="FE307" s="406"/>
      <c r="FF307" s="406"/>
      <c r="FG307" s="406"/>
      <c r="FH307" s="406"/>
      <c r="FI307" s="406"/>
      <c r="FJ307" s="406"/>
      <c r="FK307" s="406"/>
      <c r="FL307" s="406"/>
      <c r="FM307" s="406"/>
      <c r="FN307" s="406"/>
      <c r="FO307" s="406"/>
      <c r="FP307" s="406"/>
      <c r="FQ307" s="406"/>
      <c r="FR307" s="406"/>
      <c r="FS307" s="406"/>
      <c r="FT307" s="406"/>
      <c r="FU307" s="406"/>
      <c r="FV307" s="406"/>
      <c r="FW307" s="406"/>
      <c r="FX307" s="406"/>
      <c r="FY307" s="406"/>
      <c r="FZ307" s="406"/>
      <c r="GA307" s="406"/>
      <c r="GB307" s="406"/>
      <c r="GC307" s="406"/>
      <c r="GD307" s="406"/>
      <c r="GE307" s="406"/>
      <c r="GF307" s="406"/>
      <c r="GG307" s="406"/>
      <c r="GH307" s="406"/>
      <c r="GI307" s="406"/>
      <c r="GJ307" s="406"/>
      <c r="GK307" s="406"/>
      <c r="GL307" s="406"/>
      <c r="GM307" s="406"/>
      <c r="GN307" s="406"/>
      <c r="GO307" s="406"/>
      <c r="GP307" s="406"/>
      <c r="GQ307" s="406"/>
      <c r="GR307" s="406"/>
      <c r="GS307" s="406"/>
      <c r="GT307" s="406"/>
      <c r="GU307" s="406"/>
      <c r="GV307" s="406"/>
      <c r="GW307" s="406"/>
      <c r="GX307" s="406"/>
      <c r="GY307" s="406"/>
      <c r="GZ307" s="406"/>
      <c r="HA307" s="406"/>
      <c r="HB307" s="406"/>
      <c r="HC307" s="406"/>
      <c r="HD307" s="406"/>
      <c r="HE307" s="406"/>
      <c r="HF307" s="406"/>
      <c r="HG307" s="406"/>
      <c r="HH307" s="406"/>
      <c r="HI307" s="406"/>
      <c r="HJ307" s="406"/>
      <c r="HK307" s="406"/>
      <c r="HL307" s="406"/>
      <c r="HM307" s="406"/>
      <c r="HN307" s="406"/>
      <c r="HO307" s="406"/>
      <c r="HP307" s="406"/>
      <c r="HQ307" s="406"/>
      <c r="HR307" s="406"/>
      <c r="HS307" s="406"/>
      <c r="HT307" s="406"/>
      <c r="HU307" s="406"/>
      <c r="HV307" s="406"/>
      <c r="HW307" s="406"/>
      <c r="HX307" s="406"/>
      <c r="HY307" s="406"/>
      <c r="HZ307" s="406"/>
      <c r="IA307" s="406"/>
      <c r="IB307" s="406"/>
      <c r="IC307" s="406"/>
      <c r="ID307" s="406"/>
      <c r="IE307" s="406"/>
      <c r="IF307" s="406"/>
      <c r="IG307" s="406"/>
      <c r="IH307" s="406"/>
      <c r="II307" s="406"/>
      <c r="IJ307" s="406"/>
      <c r="IK307" s="406"/>
      <c r="IL307" s="406"/>
      <c r="IM307" s="406"/>
      <c r="IN307" s="406"/>
      <c r="IO307" s="406"/>
      <c r="IP307" s="406"/>
      <c r="IQ307" s="406"/>
      <c r="IR307" s="406"/>
      <c r="IS307" s="406"/>
      <c r="IT307" s="406"/>
      <c r="IU307" s="406"/>
      <c r="IV307" s="406"/>
      <c r="IW307" s="406"/>
      <c r="IX307" s="406"/>
      <c r="IY307" s="406"/>
      <c r="IZ307" s="406"/>
      <c r="JA307" s="406"/>
      <c r="JB307" s="406"/>
      <c r="JC307" s="406"/>
      <c r="JD307" s="406"/>
      <c r="JE307" s="406"/>
      <c r="JF307" s="406"/>
      <c r="JG307" s="406"/>
      <c r="JH307" s="406"/>
      <c r="JI307" s="406"/>
      <c r="JJ307" s="406"/>
      <c r="JK307" s="406"/>
      <c r="JL307" s="406"/>
      <c r="JM307" s="406"/>
      <c r="JN307" s="406"/>
      <c r="JO307" s="406"/>
      <c r="JP307" s="406"/>
      <c r="JQ307" s="406"/>
      <c r="JR307" s="406"/>
      <c r="JS307" s="406"/>
      <c r="JT307" s="406"/>
      <c r="JU307" s="406"/>
      <c r="JV307" s="406"/>
      <c r="JW307" s="406"/>
      <c r="JX307" s="406"/>
      <c r="JY307" s="406"/>
      <c r="JZ307" s="406"/>
      <c r="KA307" s="406"/>
      <c r="KB307" s="406"/>
      <c r="KC307" s="406"/>
      <c r="KD307" s="406"/>
      <c r="KE307" s="406"/>
      <c r="KF307" s="406"/>
      <c r="KG307" s="406"/>
      <c r="KH307" s="406"/>
      <c r="KI307" s="406"/>
      <c r="KJ307" s="406"/>
      <c r="KK307" s="406"/>
      <c r="KL307" s="406"/>
      <c r="KM307" s="406"/>
      <c r="KN307" s="406"/>
      <c r="KO307" s="406"/>
      <c r="KP307" s="406"/>
      <c r="KQ307" s="406"/>
      <c r="KR307" s="406"/>
      <c r="KS307" s="406"/>
      <c r="KT307" s="406"/>
      <c r="KU307" s="406"/>
      <c r="KV307" s="406"/>
      <c r="KW307" s="406"/>
      <c r="KX307" s="406"/>
      <c r="KY307" s="406"/>
      <c r="KZ307" s="406"/>
      <c r="LA307" s="406"/>
      <c r="LB307" s="406"/>
      <c r="LC307" s="406"/>
      <c r="LD307" s="406"/>
      <c r="LE307" s="406"/>
      <c r="LF307" s="406"/>
      <c r="LG307" s="406"/>
      <c r="LH307" s="406"/>
      <c r="LI307" s="406"/>
      <c r="LJ307" s="406"/>
      <c r="LK307" s="406"/>
      <c r="LL307" s="406"/>
      <c r="LM307" s="406"/>
      <c r="LN307" s="406"/>
      <c r="LO307" s="406"/>
      <c r="LP307" s="406"/>
      <c r="LQ307" s="406"/>
      <c r="LR307" s="406"/>
      <c r="LS307" s="406"/>
      <c r="LT307" s="406"/>
      <c r="LU307" s="406"/>
      <c r="LV307" s="406"/>
      <c r="LW307" s="406"/>
      <c r="LX307" s="406"/>
      <c r="LY307" s="406"/>
      <c r="LZ307" s="406"/>
      <c r="MA307" s="406"/>
      <c r="MB307" s="406"/>
      <c r="MC307" s="406"/>
      <c r="MD307" s="406"/>
      <c r="ME307" s="406"/>
      <c r="MF307" s="406"/>
      <c r="MG307" s="406"/>
      <c r="MH307" s="406"/>
      <c r="MI307" s="406"/>
      <c r="MJ307" s="406"/>
      <c r="MK307" s="406"/>
      <c r="ML307" s="406"/>
      <c r="MM307" s="406"/>
      <c r="MN307" s="406"/>
      <c r="MO307" s="406"/>
      <c r="MP307" s="406"/>
      <c r="MQ307" s="406"/>
      <c r="MR307" s="406"/>
      <c r="MS307" s="406"/>
      <c r="MT307" s="406"/>
      <c r="MU307" s="406"/>
      <c r="MV307" s="406"/>
      <c r="MW307" s="406"/>
      <c r="MX307" s="406"/>
      <c r="MY307" s="406"/>
      <c r="MZ307" s="406"/>
      <c r="NA307" s="406"/>
      <c r="NB307" s="406"/>
      <c r="NC307" s="406"/>
      <c r="ND307" s="406"/>
      <c r="NE307" s="406"/>
      <c r="NF307" s="406"/>
      <c r="NG307" s="406"/>
      <c r="NH307" s="406"/>
      <c r="NI307" s="406"/>
      <c r="NJ307" s="406"/>
      <c r="NK307" s="406"/>
      <c r="NL307" s="406"/>
      <c r="NM307" s="406"/>
      <c r="NN307" s="406"/>
      <c r="NO307" s="406"/>
      <c r="NP307" s="406"/>
      <c r="NQ307" s="406"/>
      <c r="NR307" s="406"/>
      <c r="NS307" s="406"/>
      <c r="NT307" s="406"/>
      <c r="NU307" s="406"/>
      <c r="NV307" s="406"/>
      <c r="NW307" s="406"/>
      <c r="NX307" s="406"/>
      <c r="NY307" s="406"/>
      <c r="NZ307" s="406"/>
      <c r="OA307" s="406"/>
      <c r="OB307" s="406"/>
      <c r="OC307" s="406"/>
      <c r="OD307" s="406"/>
      <c r="OE307" s="406"/>
      <c r="OF307" s="406"/>
      <c r="OG307" s="406"/>
      <c r="OH307" s="406"/>
      <c r="OI307" s="406"/>
      <c r="OJ307" s="406"/>
      <c r="OK307" s="406"/>
      <c r="OL307" s="406"/>
      <c r="OM307" s="406"/>
      <c r="ON307" s="406"/>
      <c r="OO307" s="406"/>
      <c r="OP307" s="406"/>
      <c r="OQ307" s="406"/>
      <c r="OR307" s="406"/>
      <c r="OS307" s="406"/>
      <c r="OT307" s="406"/>
      <c r="OU307" s="406"/>
      <c r="OV307" s="406"/>
      <c r="OW307" s="406"/>
      <c r="OX307" s="406"/>
      <c r="OY307" s="406"/>
      <c r="OZ307" s="406"/>
      <c r="PA307" s="406"/>
      <c r="PB307" s="406"/>
      <c r="PC307" s="406"/>
      <c r="PD307" s="406"/>
      <c r="PE307" s="406"/>
      <c r="PF307" s="406"/>
      <c r="PG307" s="406"/>
      <c r="PH307" s="406"/>
      <c r="PI307" s="406"/>
      <c r="PJ307" s="406"/>
      <c r="PK307" s="406"/>
      <c r="PL307" s="406"/>
      <c r="PM307" s="406"/>
      <c r="PN307" s="406"/>
      <c r="PO307" s="406"/>
      <c r="PP307" s="406"/>
      <c r="PQ307" s="406"/>
      <c r="PR307" s="406"/>
      <c r="PS307" s="406"/>
      <c r="PT307" s="406"/>
      <c r="PU307" s="406"/>
      <c r="PV307" s="406"/>
      <c r="PW307" s="406"/>
      <c r="PX307" s="406"/>
      <c r="PY307" s="406"/>
      <c r="PZ307" s="406"/>
      <c r="QA307" s="406"/>
      <c r="QB307" s="406"/>
      <c r="QC307" s="406"/>
      <c r="QD307" s="406"/>
      <c r="QE307" s="406"/>
      <c r="QF307" s="406"/>
      <c r="QG307" s="406"/>
      <c r="QH307" s="406"/>
      <c r="QI307" s="406"/>
      <c r="QJ307" s="406"/>
      <c r="QK307" s="406"/>
      <c r="QL307" s="406"/>
      <c r="QM307" s="406"/>
      <c r="QN307" s="406"/>
      <c r="QO307" s="406"/>
      <c r="QP307" s="406"/>
      <c r="QQ307" s="406"/>
      <c r="QR307" s="406"/>
      <c r="QS307" s="406"/>
      <c r="QT307" s="406"/>
      <c r="QU307" s="406"/>
      <c r="QV307" s="406"/>
      <c r="QW307" s="406"/>
      <c r="QX307" s="406"/>
      <c r="QY307" s="406"/>
      <c r="QZ307" s="406"/>
      <c r="RA307" s="406"/>
      <c r="RB307" s="406"/>
      <c r="RC307" s="406"/>
      <c r="RD307" s="406"/>
      <c r="RE307" s="406"/>
      <c r="RF307" s="406"/>
      <c r="RG307" s="406"/>
      <c r="RH307" s="406"/>
      <c r="RI307" s="406"/>
      <c r="RJ307" s="406"/>
      <c r="RK307" s="406"/>
      <c r="RL307" s="406"/>
      <c r="RM307" s="406"/>
      <c r="RN307" s="406"/>
      <c r="RO307" s="406"/>
      <c r="RP307" s="406"/>
      <c r="RQ307" s="406"/>
      <c r="RR307" s="406"/>
      <c r="RS307" s="406"/>
      <c r="RT307" s="406"/>
      <c r="RU307" s="406"/>
      <c r="RV307" s="406"/>
      <c r="RW307" s="406"/>
      <c r="RX307" s="406"/>
      <c r="RY307" s="406"/>
      <c r="RZ307" s="406"/>
      <c r="SA307" s="406"/>
      <c r="SB307" s="406"/>
      <c r="SC307" s="406"/>
      <c r="SD307" s="406"/>
      <c r="SE307" s="406"/>
      <c r="SF307" s="406"/>
      <c r="SG307" s="406"/>
      <c r="SH307" s="406"/>
      <c r="SI307" s="406"/>
      <c r="SJ307" s="406"/>
      <c r="SK307" s="406"/>
      <c r="SL307" s="406"/>
      <c r="SM307" s="406"/>
      <c r="SN307" s="406"/>
      <c r="SO307" s="406"/>
      <c r="SP307" s="406"/>
      <c r="SQ307" s="406"/>
      <c r="SR307" s="406"/>
      <c r="SS307" s="406"/>
      <c r="ST307" s="406"/>
      <c r="SU307" s="406"/>
      <c r="SV307" s="406"/>
      <c r="SW307" s="406"/>
      <c r="SX307" s="406"/>
      <c r="SY307" s="406"/>
      <c r="SZ307" s="406"/>
      <c r="TA307" s="406"/>
      <c r="TB307" s="406"/>
      <c r="TC307" s="406"/>
      <c r="TD307" s="406"/>
      <c r="TE307" s="406"/>
      <c r="TF307" s="406"/>
      <c r="TG307" s="406"/>
      <c r="TH307" s="406"/>
      <c r="TI307" s="406"/>
      <c r="TJ307" s="406"/>
      <c r="TK307" s="406"/>
      <c r="TL307" s="406"/>
      <c r="TM307" s="406"/>
      <c r="TN307" s="406"/>
      <c r="TO307" s="406"/>
      <c r="TP307" s="406"/>
      <c r="TQ307" s="406"/>
      <c r="TR307" s="406"/>
      <c r="TS307" s="406"/>
      <c r="TT307" s="406"/>
      <c r="TU307" s="406"/>
      <c r="TV307" s="406"/>
      <c r="TW307" s="406"/>
      <c r="TX307" s="406"/>
      <c r="TY307" s="406"/>
      <c r="TZ307" s="406"/>
      <c r="UA307" s="406"/>
      <c r="UB307" s="406"/>
      <c r="UC307" s="406"/>
      <c r="UD307" s="406"/>
      <c r="UE307" s="406"/>
      <c r="UF307" s="406"/>
      <c r="UG307" s="406"/>
      <c r="UH307" s="406"/>
      <c r="UI307" s="406"/>
      <c r="UJ307" s="406"/>
      <c r="UK307" s="406"/>
      <c r="UL307" s="406"/>
      <c r="UM307" s="406"/>
      <c r="UN307" s="406"/>
      <c r="UO307" s="406"/>
      <c r="UP307" s="406"/>
      <c r="UQ307" s="406"/>
      <c r="UR307" s="406"/>
      <c r="US307" s="406"/>
      <c r="UT307" s="406"/>
      <c r="UU307" s="406"/>
      <c r="UV307" s="406"/>
      <c r="UW307" s="406"/>
      <c r="UX307" s="406"/>
      <c r="UY307" s="406"/>
      <c r="UZ307" s="406"/>
      <c r="VA307" s="406"/>
      <c r="VB307" s="406"/>
      <c r="VC307" s="406"/>
      <c r="VD307" s="406"/>
      <c r="VE307" s="406"/>
      <c r="VF307" s="406"/>
      <c r="VG307" s="406"/>
      <c r="VH307" s="406"/>
      <c r="VI307" s="406"/>
      <c r="VJ307" s="406"/>
      <c r="VK307" s="406"/>
      <c r="VL307" s="406"/>
      <c r="VM307" s="406"/>
      <c r="VN307" s="406"/>
      <c r="VO307" s="406"/>
      <c r="VP307" s="406"/>
      <c r="VQ307" s="406"/>
      <c r="VR307" s="406"/>
      <c r="VS307" s="406"/>
      <c r="VT307" s="406"/>
      <c r="VU307" s="406"/>
      <c r="VV307" s="406"/>
      <c r="VW307" s="406"/>
      <c r="VX307" s="406"/>
      <c r="VY307" s="406"/>
      <c r="VZ307" s="406"/>
      <c r="WA307" s="406"/>
      <c r="WB307" s="406"/>
      <c r="WC307" s="406"/>
      <c r="WD307" s="406"/>
      <c r="WE307" s="406"/>
      <c r="WF307" s="406"/>
      <c r="WG307" s="406"/>
      <c r="WH307" s="406"/>
      <c r="WI307" s="406"/>
      <c r="WJ307" s="406"/>
      <c r="WK307" s="406"/>
      <c r="WL307" s="406"/>
      <c r="WM307" s="406"/>
      <c r="WN307" s="406"/>
      <c r="WO307" s="406"/>
      <c r="WP307" s="406"/>
      <c r="WQ307" s="406"/>
      <c r="WR307" s="406"/>
      <c r="WS307" s="406"/>
      <c r="WT307" s="406"/>
      <c r="WU307" s="406"/>
      <c r="WV307" s="406"/>
      <c r="WW307" s="406"/>
      <c r="WX307" s="406"/>
      <c r="WY307" s="406"/>
      <c r="WZ307" s="406"/>
      <c r="XA307" s="406"/>
      <c r="XB307" s="406"/>
      <c r="XC307" s="406"/>
      <c r="XD307" s="406"/>
      <c r="XE307" s="406"/>
      <c r="XF307" s="406"/>
      <c r="XG307" s="406"/>
      <c r="XH307" s="406"/>
      <c r="XI307" s="406"/>
      <c r="XJ307" s="406"/>
      <c r="XK307" s="406"/>
      <c r="XL307" s="406"/>
      <c r="XM307" s="406"/>
      <c r="XN307" s="406"/>
      <c r="XO307" s="406"/>
      <c r="XP307" s="406"/>
      <c r="XQ307" s="406"/>
      <c r="XR307" s="406"/>
      <c r="XS307" s="406"/>
      <c r="XT307" s="406"/>
      <c r="XU307" s="406"/>
      <c r="XV307" s="406"/>
      <c r="XW307" s="406"/>
      <c r="XX307" s="406"/>
      <c r="XY307" s="406"/>
      <c r="XZ307" s="406"/>
      <c r="YA307" s="406"/>
      <c r="YB307" s="406"/>
      <c r="YC307" s="406"/>
      <c r="YD307" s="406"/>
      <c r="YE307" s="406"/>
      <c r="YF307" s="406"/>
      <c r="YG307" s="406"/>
      <c r="YH307" s="406"/>
      <c r="YI307" s="406"/>
      <c r="YJ307" s="406"/>
      <c r="YK307" s="406"/>
      <c r="YL307" s="406"/>
      <c r="YM307" s="406"/>
      <c r="YN307" s="406"/>
      <c r="YO307" s="406"/>
      <c r="YP307" s="406"/>
      <c r="YQ307" s="406"/>
      <c r="YR307" s="406"/>
      <c r="YS307" s="406"/>
      <c r="YT307" s="406"/>
      <c r="YU307" s="406"/>
      <c r="YV307" s="406"/>
      <c r="YW307" s="406"/>
      <c r="YX307" s="406"/>
      <c r="YY307" s="406"/>
      <c r="YZ307" s="406"/>
      <c r="ZA307" s="406"/>
      <c r="ZB307" s="406"/>
      <c r="ZC307" s="406"/>
      <c r="ZD307" s="406"/>
      <c r="ZE307" s="406"/>
      <c r="ZF307" s="406"/>
      <c r="ZG307" s="406"/>
      <c r="ZH307" s="406"/>
      <c r="ZI307" s="406"/>
      <c r="ZJ307" s="406"/>
      <c r="ZK307" s="406"/>
      <c r="ZL307" s="406"/>
      <c r="ZM307" s="406"/>
      <c r="ZN307" s="406"/>
      <c r="ZO307" s="406"/>
      <c r="ZP307" s="406"/>
      <c r="ZQ307" s="406"/>
      <c r="ZR307" s="406"/>
      <c r="ZS307" s="406"/>
      <c r="ZT307" s="406"/>
      <c r="ZU307" s="406"/>
      <c r="ZV307" s="406"/>
      <c r="ZW307" s="406"/>
      <c r="ZX307" s="406"/>
      <c r="ZY307" s="406"/>
      <c r="ZZ307" s="406"/>
      <c r="AAA307" s="406"/>
      <c r="AAB307" s="406"/>
      <c r="AAC307" s="406"/>
      <c r="AAD307" s="406"/>
      <c r="AAE307" s="406"/>
      <c r="AAF307" s="406"/>
      <c r="AAG307" s="406"/>
      <c r="AAH307" s="406"/>
      <c r="AAI307" s="406"/>
      <c r="AAJ307" s="406"/>
      <c r="AAK307" s="406"/>
      <c r="AAL307" s="406"/>
      <c r="AAM307" s="406"/>
      <c r="AAN307" s="406"/>
      <c r="AAO307" s="406"/>
      <c r="AAP307" s="406"/>
      <c r="AAQ307" s="406"/>
      <c r="AAR307" s="406"/>
      <c r="AAS307" s="406"/>
      <c r="AAT307" s="406"/>
      <c r="AAU307" s="406"/>
      <c r="AAV307" s="406"/>
      <c r="AAW307" s="406"/>
      <c r="AAX307" s="406"/>
      <c r="AAY307" s="406"/>
      <c r="AAZ307" s="406"/>
      <c r="ABA307" s="406"/>
      <c r="ABB307" s="406"/>
      <c r="ABC307" s="406"/>
      <c r="ABD307" s="406"/>
      <c r="ABE307" s="406"/>
      <c r="ABF307" s="406"/>
      <c r="ABG307" s="406"/>
      <c r="ABH307" s="406"/>
      <c r="ABI307" s="406"/>
      <c r="ABJ307" s="406"/>
      <c r="ABK307" s="406"/>
      <c r="ABL307" s="406"/>
      <c r="ABM307" s="406"/>
      <c r="ABN307" s="406"/>
      <c r="ABO307" s="406"/>
      <c r="ABP307" s="406"/>
      <c r="ABQ307" s="406"/>
      <c r="ABR307" s="406"/>
      <c r="ABS307" s="406"/>
      <c r="ABT307" s="406"/>
      <c r="ABU307" s="406"/>
      <c r="ABV307" s="406"/>
      <c r="ABW307" s="406"/>
      <c r="ABX307" s="406"/>
      <c r="ABY307" s="406"/>
      <c r="ABZ307" s="406"/>
      <c r="ACA307" s="406"/>
      <c r="ACB307" s="406"/>
      <c r="ACC307" s="406"/>
      <c r="ACD307" s="406"/>
      <c r="ACE307" s="406"/>
      <c r="ACF307" s="406"/>
      <c r="ACG307" s="406"/>
      <c r="ACH307" s="406"/>
      <c r="ACI307" s="406"/>
      <c r="ACJ307" s="406"/>
      <c r="ACK307" s="406"/>
      <c r="ACL307" s="406"/>
      <c r="ACM307" s="406"/>
      <c r="ACN307" s="406"/>
      <c r="ACO307" s="406"/>
      <c r="ACP307" s="406"/>
      <c r="ACQ307" s="406"/>
      <c r="ACR307" s="406"/>
      <c r="ACS307" s="406"/>
      <c r="ACT307" s="406"/>
      <c r="ACU307" s="406"/>
      <c r="ACV307" s="406"/>
      <c r="ACW307" s="406"/>
      <c r="ACX307" s="406"/>
      <c r="ACY307" s="406"/>
      <c r="ACZ307" s="406"/>
      <c r="ADA307" s="406"/>
      <c r="ADB307" s="406"/>
      <c r="ADC307" s="406"/>
      <c r="ADD307" s="406"/>
      <c r="ADE307" s="406"/>
      <c r="ADF307" s="406"/>
      <c r="ADG307" s="406"/>
      <c r="ADH307" s="406"/>
      <c r="ADI307" s="406"/>
      <c r="ADJ307" s="406"/>
      <c r="ADK307" s="406"/>
      <c r="ADL307" s="406"/>
      <c r="ADM307" s="406"/>
      <c r="ADN307" s="406"/>
      <c r="ADO307" s="406"/>
      <c r="ADP307" s="406"/>
      <c r="ADQ307" s="406"/>
      <c r="ADR307" s="406"/>
      <c r="ADS307" s="406"/>
      <c r="ADT307" s="406"/>
      <c r="ADU307" s="406"/>
      <c r="ADV307" s="406"/>
      <c r="ADW307" s="406"/>
      <c r="ADX307" s="406"/>
      <c r="ADY307" s="406"/>
      <c r="ADZ307" s="406"/>
      <c r="AEA307" s="406"/>
      <c r="AEB307" s="406"/>
      <c r="AEC307" s="406"/>
      <c r="AED307" s="406"/>
      <c r="AEE307" s="406"/>
      <c r="AEF307" s="406"/>
      <c r="AEG307" s="406"/>
      <c r="AEH307" s="406"/>
      <c r="AEI307" s="406"/>
      <c r="AEJ307" s="406"/>
      <c r="AEK307" s="406"/>
      <c r="AEL307" s="406"/>
      <c r="AEM307" s="406"/>
      <c r="AEN307" s="406"/>
      <c r="AEO307" s="406"/>
      <c r="AEP307" s="406"/>
      <c r="AEQ307" s="406"/>
      <c r="AER307" s="406"/>
      <c r="AES307" s="406"/>
      <c r="AET307" s="406"/>
      <c r="AEU307" s="406"/>
      <c r="AEV307" s="406"/>
      <c r="AEW307" s="406"/>
      <c r="AEX307" s="406"/>
      <c r="AEY307" s="406"/>
      <c r="AEZ307" s="406"/>
      <c r="AFA307" s="406"/>
      <c r="AFB307" s="406"/>
      <c r="AFC307" s="406"/>
      <c r="AFD307" s="406"/>
      <c r="AFE307" s="406"/>
      <c r="AFF307" s="406"/>
      <c r="AFG307" s="406"/>
      <c r="AFH307" s="406"/>
      <c r="AFI307" s="406"/>
      <c r="AFJ307" s="406"/>
      <c r="AFK307" s="406"/>
      <c r="AFL307" s="406"/>
      <c r="AFM307" s="406"/>
      <c r="AFN307" s="406"/>
      <c r="AFO307" s="406"/>
      <c r="AFP307" s="406"/>
      <c r="AFQ307" s="406"/>
      <c r="AFR307" s="406"/>
      <c r="AFS307" s="406"/>
      <c r="AFT307" s="406"/>
      <c r="AFU307" s="406"/>
      <c r="AFV307" s="406"/>
      <c r="AFW307" s="406"/>
      <c r="AFX307" s="406"/>
      <c r="AFY307" s="406"/>
      <c r="AFZ307" s="406"/>
      <c r="AGA307" s="406"/>
      <c r="AGB307" s="406"/>
      <c r="AGC307" s="406"/>
      <c r="AGD307" s="406"/>
      <c r="AGE307" s="406"/>
      <c r="AGF307" s="406"/>
      <c r="AGG307" s="406"/>
      <c r="AGH307" s="406"/>
      <c r="AGI307" s="406"/>
      <c r="AGJ307" s="406"/>
      <c r="AGK307" s="406"/>
      <c r="AGL307" s="406"/>
      <c r="AGM307" s="406"/>
      <c r="AGN307" s="406"/>
      <c r="AGO307" s="406"/>
      <c r="AGP307" s="406"/>
      <c r="AGQ307" s="406"/>
      <c r="AGR307" s="406"/>
      <c r="AGS307" s="406"/>
      <c r="AGT307" s="406"/>
      <c r="AGU307" s="406"/>
      <c r="AGV307" s="406"/>
      <c r="AGW307" s="406"/>
      <c r="AGX307" s="406"/>
      <c r="AGY307" s="406"/>
      <c r="AGZ307" s="406"/>
      <c r="AHA307" s="406"/>
      <c r="AHB307" s="406"/>
      <c r="AHC307" s="406"/>
      <c r="AHD307" s="406"/>
      <c r="AHE307" s="406"/>
      <c r="AHF307" s="406"/>
      <c r="AHG307" s="406"/>
      <c r="AHH307" s="406"/>
      <c r="AHI307" s="406"/>
      <c r="AHJ307" s="406"/>
      <c r="AHK307" s="406"/>
      <c r="AHL307" s="406"/>
      <c r="AHM307" s="406"/>
      <c r="AHN307" s="406"/>
      <c r="AHO307" s="406"/>
      <c r="AHP307" s="406"/>
      <c r="AHQ307" s="406"/>
      <c r="AHR307" s="406"/>
      <c r="AHS307" s="406"/>
      <c r="AHT307" s="406"/>
      <c r="AHU307" s="406"/>
      <c r="AHV307" s="406"/>
      <c r="AHW307" s="406"/>
      <c r="AHX307" s="406"/>
      <c r="AHY307" s="406"/>
      <c r="AHZ307" s="406"/>
      <c r="AIA307" s="406"/>
      <c r="AIB307" s="406"/>
      <c r="AIC307" s="406"/>
      <c r="AID307" s="406"/>
      <c r="AIE307" s="406"/>
      <c r="AIF307" s="406"/>
      <c r="AIG307" s="406"/>
      <c r="AIH307" s="406"/>
      <c r="AII307" s="406"/>
      <c r="AIJ307" s="406"/>
      <c r="AIK307" s="406"/>
      <c r="AIL307" s="406"/>
      <c r="AIM307" s="406"/>
      <c r="AIN307" s="406"/>
      <c r="AIO307" s="406"/>
      <c r="AIP307" s="406"/>
      <c r="AIQ307" s="406"/>
      <c r="AIR307" s="406"/>
      <c r="AIS307" s="406"/>
      <c r="AIT307" s="406"/>
      <c r="AIU307" s="406"/>
      <c r="AIV307" s="406"/>
      <c r="AIW307" s="406"/>
      <c r="AIX307" s="406"/>
      <c r="AIY307" s="406"/>
      <c r="AIZ307" s="406"/>
      <c r="AJA307" s="406"/>
      <c r="AJB307" s="406"/>
      <c r="AJC307" s="406"/>
      <c r="AJD307" s="406"/>
      <c r="AJE307" s="406"/>
      <c r="AJF307" s="406"/>
      <c r="AJG307" s="406"/>
      <c r="AJH307" s="406"/>
      <c r="AJI307" s="406"/>
      <c r="AJJ307" s="406"/>
      <c r="AJK307" s="406"/>
      <c r="AJL307" s="406"/>
      <c r="AJM307" s="406"/>
      <c r="AJN307" s="406"/>
      <c r="AJO307" s="406"/>
      <c r="AJP307" s="406"/>
      <c r="AJQ307" s="406"/>
      <c r="AJR307" s="406"/>
      <c r="AJS307" s="406"/>
      <c r="AJT307" s="406"/>
      <c r="AJU307" s="406"/>
      <c r="AJV307" s="406"/>
      <c r="AJW307" s="406"/>
      <c r="AJX307" s="406"/>
      <c r="AJY307" s="406"/>
      <c r="AJZ307" s="406"/>
      <c r="AKA307" s="406"/>
      <c r="AKB307" s="406"/>
      <c r="AKC307" s="406"/>
      <c r="AKD307" s="406"/>
      <c r="AKE307" s="406"/>
      <c r="AKF307" s="406"/>
      <c r="AKG307" s="406"/>
      <c r="AKH307" s="406"/>
      <c r="AKI307" s="406"/>
      <c r="AKJ307" s="406"/>
      <c r="AKK307" s="406"/>
      <c r="AKL307" s="406"/>
      <c r="AKM307" s="406"/>
      <c r="AKN307" s="406"/>
      <c r="AKO307" s="406"/>
      <c r="AKP307" s="406"/>
      <c r="AKQ307" s="406"/>
      <c r="AKR307" s="406"/>
      <c r="AKS307" s="406"/>
      <c r="AKT307" s="406"/>
      <c r="AKU307" s="406"/>
      <c r="AKV307" s="406"/>
      <c r="AKW307" s="406"/>
      <c r="AKX307" s="406"/>
      <c r="AKY307" s="406"/>
      <c r="AKZ307" s="406"/>
      <c r="ALA307" s="406"/>
      <c r="ALB307" s="406"/>
      <c r="ALC307" s="406"/>
      <c r="ALD307" s="406"/>
    </row>
    <row r="308" spans="1:992" s="137" customFormat="1" ht="21.75" customHeight="1">
      <c r="A308" s="2789"/>
      <c r="B308" s="2827"/>
      <c r="C308" s="2421"/>
      <c r="D308" s="709" t="s">
        <v>301</v>
      </c>
      <c r="E308" s="468">
        <f>E310+E312+E314</f>
        <v>248844360</v>
      </c>
      <c r="F308" s="468">
        <f>F310+F312+F314</f>
        <v>45175914.07</v>
      </c>
      <c r="G308" s="2385"/>
      <c r="H308" s="1790"/>
      <c r="I308" s="2391"/>
      <c r="J308" s="2391"/>
      <c r="K308" s="2391"/>
      <c r="L308" s="2724"/>
      <c r="M308" s="580"/>
      <c r="N308" s="406"/>
      <c r="O308" s="406"/>
      <c r="P308" s="191"/>
      <c r="Q308" s="191"/>
      <c r="R308" s="191"/>
      <c r="S308" s="191"/>
      <c r="T308" s="191"/>
      <c r="U308" s="191"/>
      <c r="V308" s="191"/>
      <c r="W308" s="191"/>
      <c r="X308" s="191"/>
      <c r="Y308" s="191"/>
      <c r="Z308" s="191"/>
      <c r="AA308" s="191"/>
      <c r="AB308" s="191"/>
      <c r="AC308" s="191"/>
      <c r="AD308" s="191"/>
      <c r="AE308" s="191"/>
      <c r="AF308" s="191"/>
      <c r="AG308" s="191"/>
      <c r="AH308" s="191"/>
      <c r="AI308" s="191"/>
      <c r="AJ308" s="191"/>
      <c r="AK308" s="191"/>
      <c r="AL308" s="191"/>
      <c r="AM308" s="191"/>
      <c r="AN308" s="191"/>
      <c r="AO308" s="191"/>
      <c r="AP308" s="191"/>
      <c r="AQ308" s="191"/>
      <c r="AR308" s="191"/>
      <c r="AS308" s="191"/>
      <c r="AT308" s="191"/>
      <c r="AU308" s="191"/>
      <c r="AV308" s="191"/>
      <c r="AW308" s="191"/>
      <c r="AX308" s="191"/>
      <c r="AY308" s="191"/>
      <c r="AZ308" s="191"/>
      <c r="BA308" s="191"/>
      <c r="BB308" s="191"/>
      <c r="BC308" s="191"/>
      <c r="BD308" s="191"/>
      <c r="BE308" s="191"/>
      <c r="BF308" s="191"/>
      <c r="BG308" s="191"/>
      <c r="BH308" s="191"/>
      <c r="BI308" s="191"/>
      <c r="BJ308" s="191"/>
      <c r="BK308" s="191"/>
      <c r="BL308" s="191"/>
      <c r="BM308" s="191"/>
      <c r="BN308" s="191"/>
      <c r="BO308" s="191"/>
      <c r="BP308" s="191"/>
      <c r="BQ308" s="191"/>
      <c r="BR308" s="191"/>
      <c r="BS308" s="191"/>
      <c r="BT308" s="191"/>
      <c r="BU308" s="191"/>
      <c r="BV308" s="191"/>
      <c r="BW308" s="191"/>
      <c r="BX308" s="191"/>
      <c r="BY308" s="191"/>
      <c r="BZ308" s="191"/>
      <c r="CA308" s="191"/>
      <c r="CB308" s="191"/>
      <c r="CC308" s="191"/>
      <c r="CD308" s="191"/>
      <c r="CE308" s="191"/>
      <c r="CF308" s="191"/>
      <c r="CG308" s="191"/>
      <c r="CH308" s="191"/>
      <c r="CI308" s="191"/>
      <c r="CJ308" s="191"/>
      <c r="CK308" s="191"/>
      <c r="CL308" s="191"/>
      <c r="CM308" s="191"/>
      <c r="CN308" s="191"/>
      <c r="CO308" s="191"/>
      <c r="CP308" s="191"/>
      <c r="CQ308" s="191"/>
      <c r="CR308" s="191"/>
      <c r="CS308" s="191"/>
      <c r="CT308" s="191"/>
      <c r="CU308" s="191"/>
      <c r="CV308" s="191"/>
      <c r="CW308" s="191"/>
      <c r="CX308" s="191"/>
      <c r="CY308" s="191"/>
      <c r="CZ308" s="191"/>
      <c r="DA308" s="191"/>
      <c r="DB308" s="191"/>
      <c r="DC308" s="191"/>
      <c r="DD308" s="191"/>
      <c r="DE308" s="191"/>
      <c r="DF308" s="191"/>
      <c r="DG308" s="191"/>
      <c r="DH308" s="191"/>
      <c r="DI308" s="191"/>
      <c r="DJ308" s="191"/>
      <c r="DK308" s="191"/>
      <c r="DL308" s="191"/>
      <c r="DM308" s="191"/>
      <c r="DN308" s="191"/>
      <c r="DO308" s="191"/>
      <c r="DP308" s="191"/>
      <c r="DQ308" s="191"/>
      <c r="DR308" s="191"/>
      <c r="DS308" s="191"/>
      <c r="DT308" s="191"/>
      <c r="DU308" s="191"/>
      <c r="DV308" s="191"/>
      <c r="DW308" s="191"/>
      <c r="DX308" s="191"/>
      <c r="DY308" s="191"/>
      <c r="DZ308" s="191"/>
      <c r="EA308" s="191"/>
      <c r="EB308" s="191"/>
      <c r="EC308" s="191"/>
      <c r="ED308" s="191"/>
      <c r="EE308" s="191"/>
      <c r="EF308" s="191"/>
      <c r="EG308" s="191"/>
      <c r="EH308" s="191"/>
      <c r="EI308" s="191"/>
      <c r="EJ308" s="191"/>
      <c r="EK308" s="191"/>
      <c r="EL308" s="191"/>
      <c r="EM308" s="191"/>
      <c r="EN308" s="191"/>
      <c r="EO308" s="191"/>
      <c r="EP308" s="191"/>
      <c r="EQ308" s="191"/>
      <c r="ER308" s="191"/>
      <c r="ES308" s="191"/>
      <c r="ET308" s="191"/>
      <c r="EU308" s="191"/>
      <c r="EV308" s="191"/>
      <c r="EW308" s="191"/>
      <c r="EX308" s="191"/>
      <c r="EY308" s="191"/>
      <c r="EZ308" s="191"/>
      <c r="FA308" s="191"/>
      <c r="FB308" s="191"/>
      <c r="FC308" s="191"/>
      <c r="FD308" s="191"/>
      <c r="FE308" s="191"/>
      <c r="FF308" s="191"/>
      <c r="FG308" s="191"/>
      <c r="FH308" s="191"/>
      <c r="FI308" s="191"/>
      <c r="FJ308" s="191"/>
      <c r="FK308" s="191"/>
      <c r="FL308" s="191"/>
      <c r="FM308" s="191"/>
      <c r="FN308" s="191"/>
      <c r="FO308" s="191"/>
      <c r="FP308" s="191"/>
      <c r="FQ308" s="191"/>
      <c r="FR308" s="191"/>
      <c r="FS308" s="191"/>
      <c r="FT308" s="191"/>
      <c r="FU308" s="191"/>
      <c r="FV308" s="191"/>
      <c r="FW308" s="191"/>
      <c r="FX308" s="191"/>
      <c r="FY308" s="191"/>
      <c r="FZ308" s="191"/>
      <c r="GA308" s="191"/>
      <c r="GB308" s="191"/>
      <c r="GC308" s="191"/>
      <c r="GD308" s="191"/>
      <c r="GE308" s="191"/>
      <c r="GF308" s="191"/>
      <c r="GG308" s="191"/>
      <c r="GH308" s="191"/>
      <c r="GI308" s="191"/>
      <c r="GJ308" s="191"/>
      <c r="GK308" s="191"/>
      <c r="GL308" s="191"/>
      <c r="GM308" s="191"/>
      <c r="GN308" s="191"/>
      <c r="GO308" s="191"/>
      <c r="GP308" s="191"/>
      <c r="GQ308" s="191"/>
      <c r="GR308" s="191"/>
      <c r="GS308" s="191"/>
      <c r="GT308" s="191"/>
      <c r="GU308" s="191"/>
      <c r="GV308" s="191"/>
      <c r="GW308" s="191"/>
      <c r="GX308" s="191"/>
      <c r="GY308" s="191"/>
      <c r="GZ308" s="191"/>
      <c r="HA308" s="191"/>
      <c r="HB308" s="191"/>
      <c r="HC308" s="191"/>
      <c r="HD308" s="191"/>
      <c r="HE308" s="191"/>
      <c r="HF308" s="191"/>
      <c r="HG308" s="191"/>
      <c r="HH308" s="191"/>
      <c r="HI308" s="191"/>
      <c r="HJ308" s="191"/>
      <c r="HK308" s="191"/>
      <c r="HL308" s="191"/>
      <c r="HM308" s="191"/>
      <c r="HN308" s="191"/>
      <c r="HO308" s="191"/>
      <c r="HP308" s="191"/>
      <c r="HQ308" s="191"/>
      <c r="HR308" s="191"/>
      <c r="HS308" s="191"/>
      <c r="HT308" s="191"/>
      <c r="HU308" s="191"/>
      <c r="HV308" s="191"/>
      <c r="HW308" s="191"/>
      <c r="HX308" s="191"/>
      <c r="HY308" s="191"/>
      <c r="HZ308" s="191"/>
      <c r="IA308" s="191"/>
      <c r="IB308" s="191"/>
      <c r="IC308" s="191"/>
      <c r="ID308" s="191"/>
      <c r="IE308" s="191"/>
      <c r="IF308" s="191"/>
      <c r="IG308" s="191"/>
      <c r="IH308" s="191"/>
      <c r="II308" s="191"/>
      <c r="IJ308" s="191"/>
      <c r="IK308" s="191"/>
      <c r="IL308" s="191"/>
      <c r="IM308" s="191"/>
      <c r="IN308" s="191"/>
      <c r="IO308" s="191"/>
      <c r="IP308" s="191"/>
      <c r="IQ308" s="191"/>
      <c r="IR308" s="191"/>
      <c r="IS308" s="191"/>
      <c r="IT308" s="191"/>
      <c r="IU308" s="191"/>
      <c r="IV308" s="191"/>
      <c r="IW308" s="191"/>
      <c r="IX308" s="191"/>
      <c r="IY308" s="191"/>
      <c r="IZ308" s="191"/>
      <c r="JA308" s="191"/>
      <c r="JB308" s="191"/>
      <c r="JC308" s="191"/>
      <c r="JD308" s="191"/>
      <c r="JE308" s="191"/>
      <c r="JF308" s="191"/>
      <c r="JG308" s="191"/>
      <c r="JH308" s="191"/>
      <c r="JI308" s="191"/>
      <c r="JJ308" s="191"/>
      <c r="JK308" s="191"/>
      <c r="JL308" s="191"/>
      <c r="JM308" s="191"/>
      <c r="JN308" s="191"/>
      <c r="JO308" s="191"/>
      <c r="JP308" s="191"/>
      <c r="JQ308" s="191"/>
      <c r="JR308" s="191"/>
      <c r="JS308" s="191"/>
      <c r="JT308" s="191"/>
      <c r="JU308" s="191"/>
      <c r="JV308" s="191"/>
      <c r="JW308" s="191"/>
      <c r="JX308" s="191"/>
      <c r="JY308" s="191"/>
      <c r="JZ308" s="191"/>
      <c r="KA308" s="191"/>
      <c r="KB308" s="191"/>
      <c r="KC308" s="191"/>
      <c r="KD308" s="191"/>
      <c r="KE308" s="191"/>
      <c r="KF308" s="191"/>
      <c r="KG308" s="191"/>
      <c r="KH308" s="191"/>
      <c r="KI308" s="191"/>
      <c r="KJ308" s="191"/>
      <c r="KK308" s="191"/>
      <c r="KL308" s="191"/>
      <c r="KM308" s="191"/>
      <c r="KN308" s="191"/>
      <c r="KO308" s="191"/>
      <c r="KP308" s="191"/>
      <c r="KQ308" s="191"/>
      <c r="KR308" s="191"/>
      <c r="KS308" s="191"/>
      <c r="KT308" s="191"/>
      <c r="KU308" s="191"/>
      <c r="KV308" s="191"/>
      <c r="KW308" s="191"/>
      <c r="KX308" s="191"/>
      <c r="KY308" s="191"/>
      <c r="KZ308" s="191"/>
      <c r="LA308" s="191"/>
      <c r="LB308" s="191"/>
      <c r="LC308" s="191"/>
      <c r="LD308" s="191"/>
      <c r="LE308" s="191"/>
      <c r="LF308" s="191"/>
      <c r="LG308" s="191"/>
      <c r="LH308" s="191"/>
      <c r="LI308" s="191"/>
      <c r="LJ308" s="191"/>
      <c r="LK308" s="191"/>
      <c r="LL308" s="191"/>
      <c r="LM308" s="191"/>
      <c r="LN308" s="191"/>
      <c r="LO308" s="191"/>
      <c r="LP308" s="191"/>
      <c r="LQ308" s="191"/>
      <c r="LR308" s="191"/>
      <c r="LS308" s="191"/>
      <c r="LT308" s="191"/>
      <c r="LU308" s="191"/>
      <c r="LV308" s="191"/>
      <c r="LW308" s="191"/>
      <c r="LX308" s="191"/>
      <c r="LY308" s="191"/>
      <c r="LZ308" s="191"/>
      <c r="MA308" s="191"/>
      <c r="MB308" s="191"/>
      <c r="MC308" s="191"/>
      <c r="MD308" s="191"/>
      <c r="ME308" s="191"/>
      <c r="MF308" s="191"/>
      <c r="MG308" s="191"/>
      <c r="MH308" s="191"/>
      <c r="MI308" s="191"/>
      <c r="MJ308" s="191"/>
      <c r="MK308" s="191"/>
      <c r="ML308" s="191"/>
      <c r="MM308" s="191"/>
      <c r="MN308" s="191"/>
      <c r="MO308" s="191"/>
      <c r="MP308" s="191"/>
      <c r="MQ308" s="191"/>
      <c r="MR308" s="191"/>
      <c r="MS308" s="191"/>
      <c r="MT308" s="191"/>
      <c r="MU308" s="191"/>
      <c r="MV308" s="191"/>
      <c r="MW308" s="191"/>
      <c r="MX308" s="191"/>
      <c r="MY308" s="191"/>
      <c r="MZ308" s="191"/>
      <c r="NA308" s="191"/>
      <c r="NB308" s="191"/>
      <c r="NC308" s="191"/>
      <c r="ND308" s="191"/>
      <c r="NE308" s="191"/>
      <c r="NF308" s="191"/>
      <c r="NG308" s="191"/>
      <c r="NH308" s="191"/>
      <c r="NI308" s="191"/>
      <c r="NJ308" s="191"/>
      <c r="NK308" s="191"/>
      <c r="NL308" s="191"/>
      <c r="NM308" s="191"/>
      <c r="NN308" s="191"/>
      <c r="NO308" s="191"/>
      <c r="NP308" s="191"/>
      <c r="NQ308" s="191"/>
      <c r="NR308" s="191"/>
      <c r="NS308" s="191"/>
      <c r="NT308" s="191"/>
      <c r="NU308" s="191"/>
      <c r="NV308" s="191"/>
      <c r="NW308" s="191"/>
      <c r="NX308" s="191"/>
      <c r="NY308" s="191"/>
      <c r="NZ308" s="191"/>
      <c r="OA308" s="191"/>
      <c r="OB308" s="191"/>
      <c r="OC308" s="191"/>
      <c r="OD308" s="191"/>
      <c r="OE308" s="191"/>
      <c r="OF308" s="191"/>
      <c r="OG308" s="191"/>
      <c r="OH308" s="191"/>
      <c r="OI308" s="191"/>
      <c r="OJ308" s="191"/>
      <c r="OK308" s="191"/>
      <c r="OL308" s="191"/>
      <c r="OM308" s="191"/>
      <c r="ON308" s="191"/>
      <c r="OO308" s="191"/>
      <c r="OP308" s="191"/>
      <c r="OQ308" s="191"/>
      <c r="OR308" s="191"/>
      <c r="OS308" s="191"/>
      <c r="OT308" s="191"/>
      <c r="OU308" s="191"/>
      <c r="OV308" s="191"/>
      <c r="OW308" s="191"/>
      <c r="OX308" s="191"/>
      <c r="OY308" s="191"/>
      <c r="OZ308" s="191"/>
      <c r="PA308" s="191"/>
      <c r="PB308" s="191"/>
      <c r="PC308" s="191"/>
      <c r="PD308" s="191"/>
      <c r="PE308" s="191"/>
      <c r="PF308" s="191"/>
      <c r="PG308" s="191"/>
      <c r="PH308" s="191"/>
      <c r="PI308" s="191"/>
      <c r="PJ308" s="191"/>
      <c r="PK308" s="191"/>
      <c r="PL308" s="191"/>
      <c r="PM308" s="191"/>
      <c r="PN308" s="191"/>
      <c r="PO308" s="191"/>
      <c r="PP308" s="191"/>
      <c r="PQ308" s="191"/>
      <c r="PR308" s="191"/>
      <c r="PS308" s="191"/>
      <c r="PT308" s="191"/>
      <c r="PU308" s="191"/>
      <c r="PV308" s="191"/>
      <c r="PW308" s="191"/>
      <c r="PX308" s="191"/>
      <c r="PY308" s="191"/>
      <c r="PZ308" s="191"/>
      <c r="QA308" s="191"/>
      <c r="QB308" s="191"/>
      <c r="QC308" s="191"/>
      <c r="QD308" s="191"/>
      <c r="QE308" s="191"/>
      <c r="QF308" s="191"/>
      <c r="QG308" s="191"/>
      <c r="QH308" s="191"/>
      <c r="QI308" s="191"/>
      <c r="QJ308" s="191"/>
      <c r="QK308" s="191"/>
      <c r="QL308" s="191"/>
      <c r="QM308" s="191"/>
      <c r="QN308" s="191"/>
      <c r="QO308" s="191"/>
      <c r="QP308" s="191"/>
      <c r="QQ308" s="191"/>
      <c r="QR308" s="191"/>
      <c r="QS308" s="191"/>
      <c r="QT308" s="191"/>
      <c r="QU308" s="191"/>
      <c r="QV308" s="191"/>
      <c r="QW308" s="191"/>
      <c r="QX308" s="191"/>
      <c r="QY308" s="191"/>
      <c r="QZ308" s="191"/>
      <c r="RA308" s="191"/>
      <c r="RB308" s="191"/>
      <c r="RC308" s="191"/>
      <c r="RD308" s="191"/>
      <c r="RE308" s="191"/>
      <c r="RF308" s="191"/>
      <c r="RG308" s="191"/>
      <c r="RH308" s="191"/>
      <c r="RI308" s="191"/>
      <c r="RJ308" s="191"/>
      <c r="RK308" s="191"/>
      <c r="RL308" s="191"/>
      <c r="RM308" s="191"/>
      <c r="RN308" s="191"/>
      <c r="RO308" s="191"/>
      <c r="RP308" s="191"/>
      <c r="RQ308" s="191"/>
      <c r="RR308" s="191"/>
      <c r="RS308" s="191"/>
      <c r="RT308" s="191"/>
      <c r="RU308" s="191"/>
      <c r="RV308" s="191"/>
      <c r="RW308" s="191"/>
      <c r="RX308" s="191"/>
      <c r="RY308" s="191"/>
      <c r="RZ308" s="191"/>
      <c r="SA308" s="191"/>
      <c r="SB308" s="191"/>
      <c r="SC308" s="191"/>
      <c r="SD308" s="191"/>
      <c r="SE308" s="191"/>
      <c r="SF308" s="191"/>
      <c r="SG308" s="191"/>
      <c r="SH308" s="191"/>
      <c r="SI308" s="191"/>
      <c r="SJ308" s="191"/>
      <c r="SK308" s="191"/>
      <c r="SL308" s="191"/>
      <c r="SM308" s="191"/>
      <c r="SN308" s="191"/>
      <c r="SO308" s="191"/>
      <c r="SP308" s="191"/>
      <c r="SQ308" s="191"/>
      <c r="SR308" s="191"/>
      <c r="SS308" s="191"/>
      <c r="ST308" s="191"/>
      <c r="SU308" s="191"/>
      <c r="SV308" s="191"/>
      <c r="SW308" s="191"/>
      <c r="SX308" s="191"/>
      <c r="SY308" s="191"/>
      <c r="SZ308" s="191"/>
      <c r="TA308" s="191"/>
      <c r="TB308" s="191"/>
      <c r="TC308" s="191"/>
      <c r="TD308" s="191"/>
      <c r="TE308" s="191"/>
      <c r="TF308" s="191"/>
      <c r="TG308" s="191"/>
      <c r="TH308" s="191"/>
      <c r="TI308" s="191"/>
      <c r="TJ308" s="191"/>
      <c r="TK308" s="191"/>
      <c r="TL308" s="191"/>
      <c r="TM308" s="191"/>
      <c r="TN308" s="191"/>
      <c r="TO308" s="191"/>
      <c r="TP308" s="191"/>
      <c r="TQ308" s="191"/>
      <c r="TR308" s="191"/>
      <c r="TS308" s="191"/>
      <c r="TT308" s="191"/>
      <c r="TU308" s="191"/>
      <c r="TV308" s="191"/>
      <c r="TW308" s="191"/>
      <c r="TX308" s="191"/>
      <c r="TY308" s="191"/>
      <c r="TZ308" s="191"/>
      <c r="UA308" s="191"/>
      <c r="UB308" s="191"/>
      <c r="UC308" s="191"/>
      <c r="UD308" s="191"/>
      <c r="UE308" s="191"/>
      <c r="UF308" s="191"/>
      <c r="UG308" s="191"/>
      <c r="UH308" s="191"/>
      <c r="UI308" s="191"/>
      <c r="UJ308" s="191"/>
      <c r="UK308" s="191"/>
      <c r="UL308" s="191"/>
      <c r="UM308" s="191"/>
      <c r="UN308" s="191"/>
      <c r="UO308" s="191"/>
      <c r="UP308" s="191"/>
      <c r="UQ308" s="191"/>
      <c r="UR308" s="191"/>
      <c r="US308" s="191"/>
      <c r="UT308" s="191"/>
      <c r="UU308" s="191"/>
      <c r="UV308" s="191"/>
      <c r="UW308" s="191"/>
      <c r="UX308" s="191"/>
      <c r="UY308" s="191"/>
      <c r="UZ308" s="191"/>
      <c r="VA308" s="191"/>
      <c r="VB308" s="191"/>
      <c r="VC308" s="191"/>
      <c r="VD308" s="191"/>
      <c r="VE308" s="191"/>
      <c r="VF308" s="191"/>
      <c r="VG308" s="191"/>
      <c r="VH308" s="191"/>
      <c r="VI308" s="191"/>
      <c r="VJ308" s="191"/>
      <c r="VK308" s="191"/>
      <c r="VL308" s="191"/>
      <c r="VM308" s="191"/>
      <c r="VN308" s="191"/>
      <c r="VO308" s="191"/>
      <c r="VP308" s="191"/>
      <c r="VQ308" s="191"/>
      <c r="VR308" s="191"/>
      <c r="VS308" s="191"/>
      <c r="VT308" s="191"/>
      <c r="VU308" s="191"/>
      <c r="VV308" s="191"/>
      <c r="VW308" s="191"/>
      <c r="VX308" s="191"/>
      <c r="VY308" s="191"/>
      <c r="VZ308" s="191"/>
      <c r="WA308" s="191"/>
      <c r="WB308" s="191"/>
      <c r="WC308" s="191"/>
      <c r="WD308" s="191"/>
      <c r="WE308" s="191"/>
      <c r="WF308" s="191"/>
      <c r="WG308" s="191"/>
      <c r="WH308" s="191"/>
      <c r="WI308" s="191"/>
      <c r="WJ308" s="191"/>
      <c r="WK308" s="191"/>
      <c r="WL308" s="191"/>
      <c r="WM308" s="191"/>
      <c r="WN308" s="191"/>
      <c r="WO308" s="191"/>
      <c r="WP308" s="191"/>
      <c r="WQ308" s="191"/>
      <c r="WR308" s="191"/>
      <c r="WS308" s="191"/>
      <c r="WT308" s="191"/>
      <c r="WU308" s="191"/>
      <c r="WV308" s="191"/>
      <c r="WW308" s="191"/>
      <c r="WX308" s="191"/>
      <c r="WY308" s="191"/>
      <c r="WZ308" s="191"/>
      <c r="XA308" s="191"/>
      <c r="XB308" s="191"/>
      <c r="XC308" s="191"/>
      <c r="XD308" s="191"/>
      <c r="XE308" s="191"/>
      <c r="XF308" s="191"/>
      <c r="XG308" s="191"/>
      <c r="XH308" s="191"/>
      <c r="XI308" s="191"/>
      <c r="XJ308" s="191"/>
      <c r="XK308" s="191"/>
      <c r="XL308" s="191"/>
      <c r="XM308" s="191"/>
      <c r="XN308" s="191"/>
      <c r="XO308" s="191"/>
      <c r="XP308" s="191"/>
      <c r="XQ308" s="191"/>
      <c r="XR308" s="191"/>
      <c r="XS308" s="191"/>
      <c r="XT308" s="191"/>
      <c r="XU308" s="191"/>
      <c r="XV308" s="191"/>
      <c r="XW308" s="191"/>
      <c r="XX308" s="191"/>
      <c r="XY308" s="191"/>
      <c r="XZ308" s="191"/>
      <c r="YA308" s="191"/>
      <c r="YB308" s="191"/>
      <c r="YC308" s="191"/>
      <c r="YD308" s="191"/>
      <c r="YE308" s="191"/>
      <c r="YF308" s="191"/>
      <c r="YG308" s="191"/>
      <c r="YH308" s="191"/>
      <c r="YI308" s="191"/>
      <c r="YJ308" s="191"/>
      <c r="YK308" s="191"/>
      <c r="YL308" s="191"/>
      <c r="YM308" s="191"/>
      <c r="YN308" s="191"/>
      <c r="YO308" s="191"/>
      <c r="YP308" s="191"/>
      <c r="YQ308" s="191"/>
      <c r="YR308" s="191"/>
      <c r="YS308" s="191"/>
      <c r="YT308" s="191"/>
      <c r="YU308" s="191"/>
      <c r="YV308" s="191"/>
      <c r="YW308" s="191"/>
      <c r="YX308" s="191"/>
      <c r="YY308" s="191"/>
      <c r="YZ308" s="191"/>
      <c r="ZA308" s="191"/>
      <c r="ZB308" s="191"/>
      <c r="ZC308" s="191"/>
      <c r="ZD308" s="191"/>
      <c r="ZE308" s="191"/>
      <c r="ZF308" s="191"/>
      <c r="ZG308" s="191"/>
      <c r="ZH308" s="191"/>
      <c r="ZI308" s="191"/>
      <c r="ZJ308" s="191"/>
      <c r="ZK308" s="191"/>
      <c r="ZL308" s="191"/>
      <c r="ZM308" s="191"/>
      <c r="ZN308" s="191"/>
      <c r="ZO308" s="191"/>
      <c r="ZP308" s="191"/>
      <c r="ZQ308" s="191"/>
      <c r="ZR308" s="191"/>
      <c r="ZS308" s="191"/>
      <c r="ZT308" s="191"/>
      <c r="ZU308" s="191"/>
      <c r="ZV308" s="191"/>
      <c r="ZW308" s="191"/>
      <c r="ZX308" s="191"/>
      <c r="ZY308" s="191"/>
      <c r="ZZ308" s="191"/>
      <c r="AAA308" s="191"/>
      <c r="AAB308" s="191"/>
      <c r="AAC308" s="191"/>
      <c r="AAD308" s="191"/>
      <c r="AAE308" s="191"/>
      <c r="AAF308" s="191"/>
      <c r="AAG308" s="191"/>
      <c r="AAH308" s="191"/>
      <c r="AAI308" s="191"/>
      <c r="AAJ308" s="191"/>
      <c r="AAK308" s="191"/>
      <c r="AAL308" s="191"/>
      <c r="AAM308" s="191"/>
      <c r="AAN308" s="191"/>
      <c r="AAO308" s="191"/>
      <c r="AAP308" s="191"/>
      <c r="AAQ308" s="191"/>
      <c r="AAR308" s="191"/>
      <c r="AAS308" s="191"/>
      <c r="AAT308" s="191"/>
      <c r="AAU308" s="191"/>
      <c r="AAV308" s="191"/>
      <c r="AAW308" s="191"/>
      <c r="AAX308" s="191"/>
      <c r="AAY308" s="191"/>
      <c r="AAZ308" s="191"/>
      <c r="ABA308" s="191"/>
      <c r="ABB308" s="191"/>
      <c r="ABC308" s="191"/>
      <c r="ABD308" s="191"/>
      <c r="ABE308" s="191"/>
      <c r="ABF308" s="191"/>
      <c r="ABG308" s="191"/>
      <c r="ABH308" s="191"/>
      <c r="ABI308" s="191"/>
      <c r="ABJ308" s="191"/>
      <c r="ABK308" s="191"/>
      <c r="ABL308" s="191"/>
      <c r="ABM308" s="191"/>
      <c r="ABN308" s="191"/>
      <c r="ABO308" s="191"/>
      <c r="ABP308" s="191"/>
      <c r="ABQ308" s="191"/>
      <c r="ABR308" s="191"/>
      <c r="ABS308" s="191"/>
      <c r="ABT308" s="191"/>
      <c r="ABU308" s="191"/>
      <c r="ABV308" s="191"/>
      <c r="ABW308" s="191"/>
      <c r="ABX308" s="191"/>
      <c r="ABY308" s="191"/>
      <c r="ABZ308" s="191"/>
      <c r="ACA308" s="191"/>
      <c r="ACB308" s="191"/>
      <c r="ACC308" s="191"/>
      <c r="ACD308" s="191"/>
      <c r="ACE308" s="191"/>
      <c r="ACF308" s="191"/>
      <c r="ACG308" s="191"/>
      <c r="ACH308" s="191"/>
      <c r="ACI308" s="191"/>
      <c r="ACJ308" s="191"/>
      <c r="ACK308" s="191"/>
      <c r="ACL308" s="191"/>
      <c r="ACM308" s="191"/>
      <c r="ACN308" s="191"/>
      <c r="ACO308" s="191"/>
      <c r="ACP308" s="191"/>
      <c r="ACQ308" s="191"/>
      <c r="ACR308" s="191"/>
      <c r="ACS308" s="191"/>
      <c r="ACT308" s="191"/>
      <c r="ACU308" s="191"/>
      <c r="ACV308" s="191"/>
      <c r="ACW308" s="191"/>
      <c r="ACX308" s="191"/>
      <c r="ACY308" s="191"/>
      <c r="ACZ308" s="191"/>
      <c r="ADA308" s="191"/>
      <c r="ADB308" s="191"/>
      <c r="ADC308" s="191"/>
      <c r="ADD308" s="191"/>
      <c r="ADE308" s="191"/>
      <c r="ADF308" s="191"/>
      <c r="ADG308" s="191"/>
      <c r="ADH308" s="191"/>
      <c r="ADI308" s="191"/>
      <c r="ADJ308" s="191"/>
      <c r="ADK308" s="191"/>
      <c r="ADL308" s="191"/>
      <c r="ADM308" s="191"/>
      <c r="ADN308" s="191"/>
      <c r="ADO308" s="191"/>
      <c r="ADP308" s="191"/>
      <c r="ADQ308" s="191"/>
      <c r="ADR308" s="191"/>
      <c r="ADS308" s="191"/>
      <c r="ADT308" s="191"/>
      <c r="ADU308" s="191"/>
      <c r="ADV308" s="191"/>
      <c r="ADW308" s="191"/>
      <c r="ADX308" s="191"/>
      <c r="ADY308" s="191"/>
      <c r="ADZ308" s="191"/>
      <c r="AEA308" s="191"/>
      <c r="AEB308" s="191"/>
      <c r="AEC308" s="191"/>
      <c r="AED308" s="191"/>
      <c r="AEE308" s="191"/>
      <c r="AEF308" s="191"/>
      <c r="AEG308" s="191"/>
      <c r="AEH308" s="191"/>
      <c r="AEI308" s="191"/>
      <c r="AEJ308" s="191"/>
      <c r="AEK308" s="191"/>
      <c r="AEL308" s="191"/>
      <c r="AEM308" s="191"/>
      <c r="AEN308" s="191"/>
      <c r="AEO308" s="191"/>
      <c r="AEP308" s="191"/>
      <c r="AEQ308" s="191"/>
      <c r="AER308" s="191"/>
      <c r="AES308" s="191"/>
      <c r="AET308" s="191"/>
      <c r="AEU308" s="191"/>
      <c r="AEV308" s="191"/>
      <c r="AEW308" s="191"/>
      <c r="AEX308" s="191"/>
      <c r="AEY308" s="191"/>
      <c r="AEZ308" s="191"/>
      <c r="AFA308" s="191"/>
      <c r="AFB308" s="191"/>
      <c r="AFC308" s="191"/>
      <c r="AFD308" s="191"/>
      <c r="AFE308" s="191"/>
      <c r="AFF308" s="191"/>
      <c r="AFG308" s="191"/>
      <c r="AFH308" s="191"/>
      <c r="AFI308" s="191"/>
      <c r="AFJ308" s="191"/>
      <c r="AFK308" s="191"/>
      <c r="AFL308" s="191"/>
      <c r="AFM308" s="191"/>
      <c r="AFN308" s="191"/>
      <c r="AFO308" s="191"/>
      <c r="AFP308" s="191"/>
      <c r="AFQ308" s="191"/>
      <c r="AFR308" s="191"/>
      <c r="AFS308" s="191"/>
      <c r="AFT308" s="191"/>
      <c r="AFU308" s="191"/>
      <c r="AFV308" s="191"/>
      <c r="AFW308" s="191"/>
      <c r="AFX308" s="191"/>
      <c r="AFY308" s="191"/>
      <c r="AFZ308" s="191"/>
      <c r="AGA308" s="191"/>
      <c r="AGB308" s="191"/>
      <c r="AGC308" s="191"/>
      <c r="AGD308" s="191"/>
      <c r="AGE308" s="191"/>
      <c r="AGF308" s="191"/>
      <c r="AGG308" s="191"/>
      <c r="AGH308" s="191"/>
      <c r="AGI308" s="191"/>
      <c r="AGJ308" s="191"/>
      <c r="AGK308" s="191"/>
      <c r="AGL308" s="191"/>
      <c r="AGM308" s="191"/>
      <c r="AGN308" s="191"/>
      <c r="AGO308" s="191"/>
      <c r="AGP308" s="191"/>
      <c r="AGQ308" s="191"/>
      <c r="AGR308" s="191"/>
      <c r="AGS308" s="191"/>
      <c r="AGT308" s="191"/>
      <c r="AGU308" s="191"/>
      <c r="AGV308" s="191"/>
      <c r="AGW308" s="191"/>
      <c r="AGX308" s="191"/>
      <c r="AGY308" s="191"/>
      <c r="AGZ308" s="191"/>
      <c r="AHA308" s="191"/>
      <c r="AHB308" s="191"/>
      <c r="AHC308" s="191"/>
      <c r="AHD308" s="191"/>
      <c r="AHE308" s="191"/>
      <c r="AHF308" s="191"/>
      <c r="AHG308" s="191"/>
      <c r="AHH308" s="191"/>
      <c r="AHI308" s="191"/>
      <c r="AHJ308" s="191"/>
      <c r="AHK308" s="191"/>
      <c r="AHL308" s="191"/>
      <c r="AHM308" s="191"/>
      <c r="AHN308" s="191"/>
      <c r="AHO308" s="191"/>
      <c r="AHP308" s="191"/>
      <c r="AHQ308" s="191"/>
      <c r="AHR308" s="191"/>
      <c r="AHS308" s="191"/>
      <c r="AHT308" s="191"/>
      <c r="AHU308" s="191"/>
      <c r="AHV308" s="191"/>
      <c r="AHW308" s="191"/>
      <c r="AHX308" s="191"/>
      <c r="AHY308" s="191"/>
      <c r="AHZ308" s="191"/>
      <c r="AIA308" s="191"/>
      <c r="AIB308" s="191"/>
      <c r="AIC308" s="191"/>
      <c r="AID308" s="191"/>
      <c r="AIE308" s="191"/>
      <c r="AIF308" s="191"/>
      <c r="AIG308" s="191"/>
      <c r="AIH308" s="191"/>
      <c r="AII308" s="191"/>
      <c r="AIJ308" s="191"/>
      <c r="AIK308" s="191"/>
      <c r="AIL308" s="191"/>
      <c r="AIM308" s="191"/>
      <c r="AIN308" s="191"/>
      <c r="AIO308" s="191"/>
      <c r="AIP308" s="191"/>
      <c r="AIQ308" s="191"/>
      <c r="AIR308" s="191"/>
      <c r="AIS308" s="191"/>
      <c r="AIT308" s="191"/>
      <c r="AIU308" s="191"/>
      <c r="AIV308" s="191"/>
      <c r="AIW308" s="191"/>
      <c r="AIX308" s="191"/>
      <c r="AIY308" s="191"/>
      <c r="AIZ308" s="191"/>
      <c r="AJA308" s="191"/>
      <c r="AJB308" s="191"/>
      <c r="AJC308" s="191"/>
      <c r="AJD308" s="191"/>
      <c r="AJE308" s="191"/>
      <c r="AJF308" s="191"/>
      <c r="AJG308" s="191"/>
      <c r="AJH308" s="191"/>
      <c r="AJI308" s="191"/>
      <c r="AJJ308" s="191"/>
      <c r="AJK308" s="191"/>
      <c r="AJL308" s="191"/>
      <c r="AJM308" s="191"/>
      <c r="AJN308" s="191"/>
      <c r="AJO308" s="191"/>
      <c r="AJP308" s="191"/>
      <c r="AJQ308" s="191"/>
      <c r="AJR308" s="191"/>
      <c r="AJS308" s="191"/>
      <c r="AJT308" s="191"/>
      <c r="AJU308" s="191"/>
      <c r="AJV308" s="191"/>
      <c r="AJW308" s="191"/>
      <c r="AJX308" s="191"/>
      <c r="AJY308" s="191"/>
      <c r="AJZ308" s="191"/>
      <c r="AKA308" s="191"/>
      <c r="AKB308" s="191"/>
      <c r="AKC308" s="191"/>
      <c r="AKD308" s="191"/>
      <c r="AKE308" s="191"/>
      <c r="AKF308" s="191"/>
      <c r="AKG308" s="191"/>
      <c r="AKH308" s="191"/>
      <c r="AKI308" s="191"/>
      <c r="AKJ308" s="191"/>
      <c r="AKK308" s="191"/>
      <c r="AKL308" s="191"/>
      <c r="AKM308" s="191"/>
      <c r="AKN308" s="191"/>
      <c r="AKO308" s="191"/>
      <c r="AKP308" s="191"/>
      <c r="AKQ308" s="191"/>
      <c r="AKR308" s="191"/>
      <c r="AKS308" s="191"/>
      <c r="AKT308" s="191"/>
      <c r="AKU308" s="191"/>
      <c r="AKV308" s="191"/>
      <c r="AKW308" s="191"/>
      <c r="AKX308" s="191"/>
      <c r="AKY308" s="191"/>
      <c r="AKZ308" s="191"/>
      <c r="ALA308" s="191"/>
      <c r="ALB308" s="191"/>
      <c r="ALC308" s="191"/>
      <c r="ALD308" s="191"/>
    </row>
    <row r="309" spans="1:992" s="233" customFormat="1" ht="21.75" customHeight="1">
      <c r="A309" s="2789"/>
      <c r="B309" s="2827"/>
      <c r="C309" s="2421"/>
      <c r="D309" s="320" t="s">
        <v>2521</v>
      </c>
      <c r="E309" s="2306">
        <f>E311+E313</f>
        <v>46119958.130000003</v>
      </c>
      <c r="F309" s="2306">
        <f>F311+F313</f>
        <v>40310806.869999997</v>
      </c>
      <c r="G309" s="2385"/>
      <c r="H309" s="2154"/>
      <c r="I309" s="2391"/>
      <c r="J309" s="2391"/>
      <c r="K309" s="2391"/>
      <c r="L309" s="2724"/>
      <c r="M309" s="580"/>
      <c r="N309" s="406"/>
      <c r="O309" s="406"/>
      <c r="P309" s="406"/>
      <c r="Q309" s="406"/>
      <c r="R309" s="406"/>
      <c r="S309" s="406"/>
      <c r="T309" s="406"/>
      <c r="U309" s="406"/>
      <c r="V309" s="406"/>
      <c r="W309" s="406"/>
      <c r="X309" s="406"/>
      <c r="Y309" s="406"/>
      <c r="Z309" s="406"/>
      <c r="AA309" s="406"/>
      <c r="AB309" s="406"/>
      <c r="AC309" s="406"/>
      <c r="AD309" s="406"/>
      <c r="AE309" s="406"/>
      <c r="AF309" s="406"/>
      <c r="AG309" s="406"/>
      <c r="AH309" s="406"/>
      <c r="AI309" s="406"/>
      <c r="AJ309" s="406"/>
      <c r="AK309" s="406"/>
      <c r="AL309" s="406"/>
      <c r="AM309" s="406"/>
      <c r="AN309" s="406"/>
      <c r="AO309" s="406"/>
      <c r="AP309" s="406"/>
      <c r="AQ309" s="406"/>
      <c r="AR309" s="406"/>
      <c r="AS309" s="406"/>
      <c r="AT309" s="406"/>
      <c r="AU309" s="406"/>
      <c r="AV309" s="406"/>
      <c r="AW309" s="406"/>
      <c r="AX309" s="406"/>
      <c r="AY309" s="406"/>
      <c r="AZ309" s="406"/>
      <c r="BA309" s="406"/>
      <c r="BB309" s="406"/>
      <c r="BC309" s="406"/>
      <c r="BD309" s="406"/>
      <c r="BE309" s="406"/>
      <c r="BF309" s="406"/>
      <c r="BG309" s="406"/>
      <c r="BH309" s="406"/>
      <c r="BI309" s="406"/>
      <c r="BJ309" s="406"/>
      <c r="BK309" s="406"/>
      <c r="BL309" s="406"/>
      <c r="BM309" s="406"/>
      <c r="BN309" s="406"/>
      <c r="BO309" s="406"/>
      <c r="BP309" s="406"/>
      <c r="BQ309" s="406"/>
      <c r="BR309" s="406"/>
      <c r="BS309" s="406"/>
      <c r="BT309" s="406"/>
      <c r="BU309" s="406"/>
      <c r="BV309" s="406"/>
      <c r="BW309" s="406"/>
      <c r="BX309" s="406"/>
      <c r="BY309" s="406"/>
      <c r="BZ309" s="406"/>
      <c r="CA309" s="406"/>
      <c r="CB309" s="406"/>
      <c r="CC309" s="406"/>
      <c r="CD309" s="406"/>
      <c r="CE309" s="406"/>
      <c r="CF309" s="406"/>
      <c r="CG309" s="406"/>
      <c r="CH309" s="406"/>
      <c r="CI309" s="406"/>
      <c r="CJ309" s="406"/>
      <c r="CK309" s="406"/>
      <c r="CL309" s="406"/>
      <c r="CM309" s="406"/>
      <c r="CN309" s="406"/>
      <c r="CO309" s="406"/>
      <c r="CP309" s="406"/>
      <c r="CQ309" s="406"/>
      <c r="CR309" s="406"/>
      <c r="CS309" s="406"/>
      <c r="CT309" s="406"/>
      <c r="CU309" s="406"/>
      <c r="CV309" s="406"/>
      <c r="CW309" s="406"/>
      <c r="CX309" s="406"/>
      <c r="CY309" s="406"/>
      <c r="CZ309" s="406"/>
      <c r="DA309" s="406"/>
      <c r="DB309" s="406"/>
      <c r="DC309" s="406"/>
      <c r="DD309" s="406"/>
      <c r="DE309" s="406"/>
      <c r="DF309" s="406"/>
      <c r="DG309" s="406"/>
      <c r="DH309" s="406"/>
      <c r="DI309" s="406"/>
      <c r="DJ309" s="406"/>
      <c r="DK309" s="406"/>
      <c r="DL309" s="406"/>
      <c r="DM309" s="406"/>
      <c r="DN309" s="406"/>
      <c r="DO309" s="406"/>
      <c r="DP309" s="406"/>
      <c r="DQ309" s="406"/>
      <c r="DR309" s="406"/>
      <c r="DS309" s="406"/>
      <c r="DT309" s="406"/>
      <c r="DU309" s="406"/>
      <c r="DV309" s="406"/>
      <c r="DW309" s="406"/>
      <c r="DX309" s="406"/>
      <c r="DY309" s="406"/>
      <c r="DZ309" s="406"/>
      <c r="EA309" s="406"/>
      <c r="EB309" s="406"/>
      <c r="EC309" s="406"/>
      <c r="ED309" s="406"/>
      <c r="EE309" s="406"/>
      <c r="EF309" s="406"/>
      <c r="EG309" s="406"/>
      <c r="EH309" s="406"/>
      <c r="EI309" s="406"/>
      <c r="EJ309" s="406"/>
      <c r="EK309" s="406"/>
      <c r="EL309" s="406"/>
      <c r="EM309" s="406"/>
      <c r="EN309" s="406"/>
      <c r="EO309" s="406"/>
      <c r="EP309" s="406"/>
      <c r="EQ309" s="406"/>
      <c r="ER309" s="406"/>
      <c r="ES309" s="406"/>
      <c r="ET309" s="406"/>
      <c r="EU309" s="406"/>
      <c r="EV309" s="406"/>
      <c r="EW309" s="406"/>
      <c r="EX309" s="406"/>
      <c r="EY309" s="406"/>
      <c r="EZ309" s="406"/>
      <c r="FA309" s="406"/>
      <c r="FB309" s="406"/>
      <c r="FC309" s="406"/>
      <c r="FD309" s="406"/>
      <c r="FE309" s="406"/>
      <c r="FF309" s="406"/>
      <c r="FG309" s="406"/>
      <c r="FH309" s="406"/>
      <c r="FI309" s="406"/>
      <c r="FJ309" s="406"/>
      <c r="FK309" s="406"/>
      <c r="FL309" s="406"/>
      <c r="FM309" s="406"/>
      <c r="FN309" s="406"/>
      <c r="FO309" s="406"/>
      <c r="FP309" s="406"/>
      <c r="FQ309" s="406"/>
      <c r="FR309" s="406"/>
      <c r="FS309" s="406"/>
      <c r="FT309" s="406"/>
      <c r="FU309" s="406"/>
      <c r="FV309" s="406"/>
      <c r="FW309" s="406"/>
      <c r="FX309" s="406"/>
      <c r="FY309" s="406"/>
      <c r="FZ309" s="406"/>
      <c r="GA309" s="406"/>
      <c r="GB309" s="406"/>
      <c r="GC309" s="406"/>
      <c r="GD309" s="406"/>
      <c r="GE309" s="406"/>
      <c r="GF309" s="406"/>
      <c r="GG309" s="406"/>
      <c r="GH309" s="406"/>
      <c r="GI309" s="406"/>
      <c r="GJ309" s="406"/>
      <c r="GK309" s="406"/>
      <c r="GL309" s="406"/>
      <c r="GM309" s="406"/>
      <c r="GN309" s="406"/>
      <c r="GO309" s="406"/>
      <c r="GP309" s="406"/>
      <c r="GQ309" s="406"/>
      <c r="GR309" s="406"/>
      <c r="GS309" s="406"/>
      <c r="GT309" s="406"/>
      <c r="GU309" s="406"/>
      <c r="GV309" s="406"/>
      <c r="GW309" s="406"/>
      <c r="GX309" s="406"/>
      <c r="GY309" s="406"/>
      <c r="GZ309" s="406"/>
      <c r="HA309" s="406"/>
      <c r="HB309" s="406"/>
      <c r="HC309" s="406"/>
      <c r="HD309" s="406"/>
      <c r="HE309" s="406"/>
      <c r="HF309" s="406"/>
      <c r="HG309" s="406"/>
      <c r="HH309" s="406"/>
      <c r="HI309" s="406"/>
      <c r="HJ309" s="406"/>
      <c r="HK309" s="406"/>
      <c r="HL309" s="406"/>
      <c r="HM309" s="406"/>
      <c r="HN309" s="406"/>
      <c r="HO309" s="406"/>
      <c r="HP309" s="406"/>
      <c r="HQ309" s="406"/>
      <c r="HR309" s="406"/>
      <c r="HS309" s="406"/>
      <c r="HT309" s="406"/>
      <c r="HU309" s="406"/>
      <c r="HV309" s="406"/>
      <c r="HW309" s="406"/>
      <c r="HX309" s="406"/>
      <c r="HY309" s="406"/>
      <c r="HZ309" s="406"/>
      <c r="IA309" s="406"/>
      <c r="IB309" s="406"/>
      <c r="IC309" s="406"/>
      <c r="ID309" s="406"/>
      <c r="IE309" s="406"/>
      <c r="IF309" s="406"/>
      <c r="IG309" s="406"/>
      <c r="IH309" s="406"/>
      <c r="II309" s="406"/>
      <c r="IJ309" s="406"/>
      <c r="IK309" s="406"/>
      <c r="IL309" s="406"/>
      <c r="IM309" s="406"/>
      <c r="IN309" s="406"/>
      <c r="IO309" s="406"/>
      <c r="IP309" s="406"/>
      <c r="IQ309" s="406"/>
      <c r="IR309" s="406"/>
      <c r="IS309" s="406"/>
      <c r="IT309" s="406"/>
      <c r="IU309" s="406"/>
      <c r="IV309" s="406"/>
      <c r="IW309" s="406"/>
      <c r="IX309" s="406"/>
      <c r="IY309" s="406"/>
      <c r="IZ309" s="406"/>
      <c r="JA309" s="406"/>
      <c r="JB309" s="406"/>
      <c r="JC309" s="406"/>
      <c r="JD309" s="406"/>
      <c r="JE309" s="406"/>
      <c r="JF309" s="406"/>
      <c r="JG309" s="406"/>
      <c r="JH309" s="406"/>
      <c r="JI309" s="406"/>
      <c r="JJ309" s="406"/>
      <c r="JK309" s="406"/>
      <c r="JL309" s="406"/>
      <c r="JM309" s="406"/>
      <c r="JN309" s="406"/>
      <c r="JO309" s="406"/>
      <c r="JP309" s="406"/>
      <c r="JQ309" s="406"/>
      <c r="JR309" s="406"/>
      <c r="JS309" s="406"/>
      <c r="JT309" s="406"/>
      <c r="JU309" s="406"/>
      <c r="JV309" s="406"/>
      <c r="JW309" s="406"/>
      <c r="JX309" s="406"/>
      <c r="JY309" s="406"/>
      <c r="JZ309" s="406"/>
      <c r="KA309" s="406"/>
      <c r="KB309" s="406"/>
      <c r="KC309" s="406"/>
      <c r="KD309" s="406"/>
      <c r="KE309" s="406"/>
      <c r="KF309" s="406"/>
      <c r="KG309" s="406"/>
      <c r="KH309" s="406"/>
      <c r="KI309" s="406"/>
      <c r="KJ309" s="406"/>
      <c r="KK309" s="406"/>
      <c r="KL309" s="406"/>
      <c r="KM309" s="406"/>
      <c r="KN309" s="406"/>
      <c r="KO309" s="406"/>
      <c r="KP309" s="406"/>
      <c r="KQ309" s="406"/>
      <c r="KR309" s="406"/>
      <c r="KS309" s="406"/>
      <c r="KT309" s="406"/>
      <c r="KU309" s="406"/>
      <c r="KV309" s="406"/>
      <c r="KW309" s="406"/>
      <c r="KX309" s="406"/>
      <c r="KY309" s="406"/>
      <c r="KZ309" s="406"/>
      <c r="LA309" s="406"/>
      <c r="LB309" s="406"/>
      <c r="LC309" s="406"/>
      <c r="LD309" s="406"/>
      <c r="LE309" s="406"/>
      <c r="LF309" s="406"/>
      <c r="LG309" s="406"/>
      <c r="LH309" s="406"/>
      <c r="LI309" s="406"/>
      <c r="LJ309" s="406"/>
      <c r="LK309" s="406"/>
      <c r="LL309" s="406"/>
      <c r="LM309" s="406"/>
      <c r="LN309" s="406"/>
      <c r="LO309" s="406"/>
      <c r="LP309" s="406"/>
      <c r="LQ309" s="406"/>
      <c r="LR309" s="406"/>
      <c r="LS309" s="406"/>
      <c r="LT309" s="406"/>
      <c r="LU309" s="406"/>
      <c r="LV309" s="406"/>
      <c r="LW309" s="406"/>
      <c r="LX309" s="406"/>
      <c r="LY309" s="406"/>
      <c r="LZ309" s="406"/>
      <c r="MA309" s="406"/>
      <c r="MB309" s="406"/>
      <c r="MC309" s="406"/>
      <c r="MD309" s="406"/>
      <c r="ME309" s="406"/>
      <c r="MF309" s="406"/>
      <c r="MG309" s="406"/>
      <c r="MH309" s="406"/>
      <c r="MI309" s="406"/>
      <c r="MJ309" s="406"/>
      <c r="MK309" s="406"/>
      <c r="ML309" s="406"/>
      <c r="MM309" s="406"/>
      <c r="MN309" s="406"/>
      <c r="MO309" s="406"/>
      <c r="MP309" s="406"/>
      <c r="MQ309" s="406"/>
      <c r="MR309" s="406"/>
      <c r="MS309" s="406"/>
      <c r="MT309" s="406"/>
      <c r="MU309" s="406"/>
      <c r="MV309" s="406"/>
      <c r="MW309" s="406"/>
      <c r="MX309" s="406"/>
      <c r="MY309" s="406"/>
      <c r="MZ309" s="406"/>
      <c r="NA309" s="406"/>
      <c r="NB309" s="406"/>
      <c r="NC309" s="406"/>
      <c r="ND309" s="406"/>
      <c r="NE309" s="406"/>
      <c r="NF309" s="406"/>
      <c r="NG309" s="406"/>
      <c r="NH309" s="406"/>
      <c r="NI309" s="406"/>
      <c r="NJ309" s="406"/>
      <c r="NK309" s="406"/>
      <c r="NL309" s="406"/>
      <c r="NM309" s="406"/>
      <c r="NN309" s="406"/>
      <c r="NO309" s="406"/>
      <c r="NP309" s="406"/>
      <c r="NQ309" s="406"/>
      <c r="NR309" s="406"/>
      <c r="NS309" s="406"/>
      <c r="NT309" s="406"/>
      <c r="NU309" s="406"/>
      <c r="NV309" s="406"/>
      <c r="NW309" s="406"/>
      <c r="NX309" s="406"/>
      <c r="NY309" s="406"/>
      <c r="NZ309" s="406"/>
      <c r="OA309" s="406"/>
      <c r="OB309" s="406"/>
      <c r="OC309" s="406"/>
      <c r="OD309" s="406"/>
      <c r="OE309" s="406"/>
      <c r="OF309" s="406"/>
      <c r="OG309" s="406"/>
      <c r="OH309" s="406"/>
      <c r="OI309" s="406"/>
      <c r="OJ309" s="406"/>
      <c r="OK309" s="406"/>
      <c r="OL309" s="406"/>
      <c r="OM309" s="406"/>
      <c r="ON309" s="406"/>
      <c r="OO309" s="406"/>
      <c r="OP309" s="406"/>
      <c r="OQ309" s="406"/>
      <c r="OR309" s="406"/>
      <c r="OS309" s="406"/>
      <c r="OT309" s="406"/>
      <c r="OU309" s="406"/>
      <c r="OV309" s="406"/>
      <c r="OW309" s="406"/>
      <c r="OX309" s="406"/>
      <c r="OY309" s="406"/>
      <c r="OZ309" s="406"/>
      <c r="PA309" s="406"/>
      <c r="PB309" s="406"/>
      <c r="PC309" s="406"/>
      <c r="PD309" s="406"/>
      <c r="PE309" s="406"/>
      <c r="PF309" s="406"/>
      <c r="PG309" s="406"/>
      <c r="PH309" s="406"/>
      <c r="PI309" s="406"/>
      <c r="PJ309" s="406"/>
      <c r="PK309" s="406"/>
      <c r="PL309" s="406"/>
      <c r="PM309" s="406"/>
      <c r="PN309" s="406"/>
      <c r="PO309" s="406"/>
      <c r="PP309" s="406"/>
      <c r="PQ309" s="406"/>
      <c r="PR309" s="406"/>
      <c r="PS309" s="406"/>
      <c r="PT309" s="406"/>
      <c r="PU309" s="406"/>
      <c r="PV309" s="406"/>
      <c r="PW309" s="406"/>
      <c r="PX309" s="406"/>
      <c r="PY309" s="406"/>
      <c r="PZ309" s="406"/>
      <c r="QA309" s="406"/>
      <c r="QB309" s="406"/>
      <c r="QC309" s="406"/>
      <c r="QD309" s="406"/>
      <c r="QE309" s="406"/>
      <c r="QF309" s="406"/>
      <c r="QG309" s="406"/>
      <c r="QH309" s="406"/>
      <c r="QI309" s="406"/>
      <c r="QJ309" s="406"/>
      <c r="QK309" s="406"/>
      <c r="QL309" s="406"/>
      <c r="QM309" s="406"/>
      <c r="QN309" s="406"/>
      <c r="QO309" s="406"/>
      <c r="QP309" s="406"/>
      <c r="QQ309" s="406"/>
      <c r="QR309" s="406"/>
      <c r="QS309" s="406"/>
      <c r="QT309" s="406"/>
      <c r="QU309" s="406"/>
      <c r="QV309" s="406"/>
      <c r="QW309" s="406"/>
      <c r="QX309" s="406"/>
      <c r="QY309" s="406"/>
      <c r="QZ309" s="406"/>
      <c r="RA309" s="406"/>
      <c r="RB309" s="406"/>
      <c r="RC309" s="406"/>
      <c r="RD309" s="406"/>
      <c r="RE309" s="406"/>
      <c r="RF309" s="406"/>
      <c r="RG309" s="406"/>
      <c r="RH309" s="406"/>
      <c r="RI309" s="406"/>
      <c r="RJ309" s="406"/>
      <c r="RK309" s="406"/>
      <c r="RL309" s="406"/>
      <c r="RM309" s="406"/>
      <c r="RN309" s="406"/>
      <c r="RO309" s="406"/>
      <c r="RP309" s="406"/>
      <c r="RQ309" s="406"/>
      <c r="RR309" s="406"/>
      <c r="RS309" s="406"/>
      <c r="RT309" s="406"/>
      <c r="RU309" s="406"/>
      <c r="RV309" s="406"/>
      <c r="RW309" s="406"/>
      <c r="RX309" s="406"/>
      <c r="RY309" s="406"/>
      <c r="RZ309" s="406"/>
      <c r="SA309" s="406"/>
      <c r="SB309" s="406"/>
      <c r="SC309" s="406"/>
      <c r="SD309" s="406"/>
      <c r="SE309" s="406"/>
      <c r="SF309" s="406"/>
      <c r="SG309" s="406"/>
      <c r="SH309" s="406"/>
      <c r="SI309" s="406"/>
      <c r="SJ309" s="406"/>
      <c r="SK309" s="406"/>
      <c r="SL309" s="406"/>
      <c r="SM309" s="406"/>
      <c r="SN309" s="406"/>
      <c r="SO309" s="406"/>
      <c r="SP309" s="406"/>
      <c r="SQ309" s="406"/>
      <c r="SR309" s="406"/>
      <c r="SS309" s="406"/>
      <c r="ST309" s="406"/>
      <c r="SU309" s="406"/>
      <c r="SV309" s="406"/>
      <c r="SW309" s="406"/>
      <c r="SX309" s="406"/>
      <c r="SY309" s="406"/>
      <c r="SZ309" s="406"/>
      <c r="TA309" s="406"/>
      <c r="TB309" s="406"/>
      <c r="TC309" s="406"/>
      <c r="TD309" s="406"/>
      <c r="TE309" s="406"/>
      <c r="TF309" s="406"/>
      <c r="TG309" s="406"/>
      <c r="TH309" s="406"/>
      <c r="TI309" s="406"/>
      <c r="TJ309" s="406"/>
      <c r="TK309" s="406"/>
      <c r="TL309" s="406"/>
      <c r="TM309" s="406"/>
      <c r="TN309" s="406"/>
      <c r="TO309" s="406"/>
      <c r="TP309" s="406"/>
      <c r="TQ309" s="406"/>
      <c r="TR309" s="406"/>
      <c r="TS309" s="406"/>
      <c r="TT309" s="406"/>
      <c r="TU309" s="406"/>
      <c r="TV309" s="406"/>
      <c r="TW309" s="406"/>
      <c r="TX309" s="406"/>
      <c r="TY309" s="406"/>
      <c r="TZ309" s="406"/>
      <c r="UA309" s="406"/>
      <c r="UB309" s="406"/>
      <c r="UC309" s="406"/>
      <c r="UD309" s="406"/>
      <c r="UE309" s="406"/>
      <c r="UF309" s="406"/>
      <c r="UG309" s="406"/>
      <c r="UH309" s="406"/>
      <c r="UI309" s="406"/>
      <c r="UJ309" s="406"/>
      <c r="UK309" s="406"/>
      <c r="UL309" s="406"/>
      <c r="UM309" s="406"/>
      <c r="UN309" s="406"/>
      <c r="UO309" s="406"/>
      <c r="UP309" s="406"/>
      <c r="UQ309" s="406"/>
      <c r="UR309" s="406"/>
      <c r="US309" s="406"/>
      <c r="UT309" s="406"/>
      <c r="UU309" s="406"/>
      <c r="UV309" s="406"/>
      <c r="UW309" s="406"/>
      <c r="UX309" s="406"/>
      <c r="UY309" s="406"/>
      <c r="UZ309" s="406"/>
      <c r="VA309" s="406"/>
      <c r="VB309" s="406"/>
      <c r="VC309" s="406"/>
      <c r="VD309" s="406"/>
      <c r="VE309" s="406"/>
      <c r="VF309" s="406"/>
      <c r="VG309" s="406"/>
      <c r="VH309" s="406"/>
      <c r="VI309" s="406"/>
      <c r="VJ309" s="406"/>
      <c r="VK309" s="406"/>
      <c r="VL309" s="406"/>
      <c r="VM309" s="406"/>
      <c r="VN309" s="406"/>
      <c r="VO309" s="406"/>
      <c r="VP309" s="406"/>
      <c r="VQ309" s="406"/>
      <c r="VR309" s="406"/>
      <c r="VS309" s="406"/>
      <c r="VT309" s="406"/>
      <c r="VU309" s="406"/>
      <c r="VV309" s="406"/>
      <c r="VW309" s="406"/>
      <c r="VX309" s="406"/>
      <c r="VY309" s="406"/>
      <c r="VZ309" s="406"/>
      <c r="WA309" s="406"/>
      <c r="WB309" s="406"/>
      <c r="WC309" s="406"/>
      <c r="WD309" s="406"/>
      <c r="WE309" s="406"/>
      <c r="WF309" s="406"/>
      <c r="WG309" s="406"/>
      <c r="WH309" s="406"/>
      <c r="WI309" s="406"/>
      <c r="WJ309" s="406"/>
      <c r="WK309" s="406"/>
      <c r="WL309" s="406"/>
      <c r="WM309" s="406"/>
      <c r="WN309" s="406"/>
      <c r="WO309" s="406"/>
      <c r="WP309" s="406"/>
      <c r="WQ309" s="406"/>
      <c r="WR309" s="406"/>
      <c r="WS309" s="406"/>
      <c r="WT309" s="406"/>
      <c r="WU309" s="406"/>
      <c r="WV309" s="406"/>
      <c r="WW309" s="406"/>
      <c r="WX309" s="406"/>
      <c r="WY309" s="406"/>
      <c r="WZ309" s="406"/>
      <c r="XA309" s="406"/>
      <c r="XB309" s="406"/>
      <c r="XC309" s="406"/>
      <c r="XD309" s="406"/>
      <c r="XE309" s="406"/>
      <c r="XF309" s="406"/>
      <c r="XG309" s="406"/>
      <c r="XH309" s="406"/>
      <c r="XI309" s="406"/>
      <c r="XJ309" s="406"/>
      <c r="XK309" s="406"/>
      <c r="XL309" s="406"/>
      <c r="XM309" s="406"/>
      <c r="XN309" s="406"/>
      <c r="XO309" s="406"/>
      <c r="XP309" s="406"/>
      <c r="XQ309" s="406"/>
      <c r="XR309" s="406"/>
      <c r="XS309" s="406"/>
      <c r="XT309" s="406"/>
      <c r="XU309" s="406"/>
      <c r="XV309" s="406"/>
      <c r="XW309" s="406"/>
      <c r="XX309" s="406"/>
      <c r="XY309" s="406"/>
      <c r="XZ309" s="406"/>
      <c r="YA309" s="406"/>
      <c r="YB309" s="406"/>
      <c r="YC309" s="406"/>
      <c r="YD309" s="406"/>
      <c r="YE309" s="406"/>
      <c r="YF309" s="406"/>
      <c r="YG309" s="406"/>
      <c r="YH309" s="406"/>
      <c r="YI309" s="406"/>
      <c r="YJ309" s="406"/>
      <c r="YK309" s="406"/>
      <c r="YL309" s="406"/>
      <c r="YM309" s="406"/>
      <c r="YN309" s="406"/>
      <c r="YO309" s="406"/>
      <c r="YP309" s="406"/>
      <c r="YQ309" s="406"/>
      <c r="YR309" s="406"/>
      <c r="YS309" s="406"/>
      <c r="YT309" s="406"/>
      <c r="YU309" s="406"/>
      <c r="YV309" s="406"/>
      <c r="YW309" s="406"/>
      <c r="YX309" s="406"/>
      <c r="YY309" s="406"/>
      <c r="YZ309" s="406"/>
      <c r="ZA309" s="406"/>
      <c r="ZB309" s="406"/>
      <c r="ZC309" s="406"/>
      <c r="ZD309" s="406"/>
      <c r="ZE309" s="406"/>
      <c r="ZF309" s="406"/>
      <c r="ZG309" s="406"/>
      <c r="ZH309" s="406"/>
      <c r="ZI309" s="406"/>
      <c r="ZJ309" s="406"/>
      <c r="ZK309" s="406"/>
      <c r="ZL309" s="406"/>
      <c r="ZM309" s="406"/>
      <c r="ZN309" s="406"/>
      <c r="ZO309" s="406"/>
      <c r="ZP309" s="406"/>
      <c r="ZQ309" s="406"/>
      <c r="ZR309" s="406"/>
      <c r="ZS309" s="406"/>
      <c r="ZT309" s="406"/>
      <c r="ZU309" s="406"/>
      <c r="ZV309" s="406"/>
      <c r="ZW309" s="406"/>
      <c r="ZX309" s="406"/>
      <c r="ZY309" s="406"/>
      <c r="ZZ309" s="406"/>
      <c r="AAA309" s="406"/>
      <c r="AAB309" s="406"/>
      <c r="AAC309" s="406"/>
      <c r="AAD309" s="406"/>
      <c r="AAE309" s="406"/>
      <c r="AAF309" s="406"/>
      <c r="AAG309" s="406"/>
      <c r="AAH309" s="406"/>
      <c r="AAI309" s="406"/>
      <c r="AAJ309" s="406"/>
      <c r="AAK309" s="406"/>
      <c r="AAL309" s="406"/>
      <c r="AAM309" s="406"/>
      <c r="AAN309" s="406"/>
      <c r="AAO309" s="406"/>
      <c r="AAP309" s="406"/>
      <c r="AAQ309" s="406"/>
      <c r="AAR309" s="406"/>
      <c r="AAS309" s="406"/>
      <c r="AAT309" s="406"/>
      <c r="AAU309" s="406"/>
      <c r="AAV309" s="406"/>
      <c r="AAW309" s="406"/>
      <c r="AAX309" s="406"/>
      <c r="AAY309" s="406"/>
      <c r="AAZ309" s="406"/>
      <c r="ABA309" s="406"/>
      <c r="ABB309" s="406"/>
      <c r="ABC309" s="406"/>
      <c r="ABD309" s="406"/>
      <c r="ABE309" s="406"/>
      <c r="ABF309" s="406"/>
      <c r="ABG309" s="406"/>
      <c r="ABH309" s="406"/>
      <c r="ABI309" s="406"/>
      <c r="ABJ309" s="406"/>
      <c r="ABK309" s="406"/>
      <c r="ABL309" s="406"/>
      <c r="ABM309" s="406"/>
      <c r="ABN309" s="406"/>
      <c r="ABO309" s="406"/>
      <c r="ABP309" s="406"/>
      <c r="ABQ309" s="406"/>
      <c r="ABR309" s="406"/>
      <c r="ABS309" s="406"/>
      <c r="ABT309" s="406"/>
      <c r="ABU309" s="406"/>
      <c r="ABV309" s="406"/>
      <c r="ABW309" s="406"/>
      <c r="ABX309" s="406"/>
      <c r="ABY309" s="406"/>
      <c r="ABZ309" s="406"/>
      <c r="ACA309" s="406"/>
      <c r="ACB309" s="406"/>
      <c r="ACC309" s="406"/>
      <c r="ACD309" s="406"/>
      <c r="ACE309" s="406"/>
      <c r="ACF309" s="406"/>
      <c r="ACG309" s="406"/>
      <c r="ACH309" s="406"/>
      <c r="ACI309" s="406"/>
      <c r="ACJ309" s="406"/>
      <c r="ACK309" s="406"/>
      <c r="ACL309" s="406"/>
      <c r="ACM309" s="406"/>
      <c r="ACN309" s="406"/>
      <c r="ACO309" s="406"/>
      <c r="ACP309" s="406"/>
      <c r="ACQ309" s="406"/>
      <c r="ACR309" s="406"/>
      <c r="ACS309" s="406"/>
      <c r="ACT309" s="406"/>
      <c r="ACU309" s="406"/>
      <c r="ACV309" s="406"/>
      <c r="ACW309" s="406"/>
      <c r="ACX309" s="406"/>
      <c r="ACY309" s="406"/>
      <c r="ACZ309" s="406"/>
      <c r="ADA309" s="406"/>
      <c r="ADB309" s="406"/>
      <c r="ADC309" s="406"/>
      <c r="ADD309" s="406"/>
      <c r="ADE309" s="406"/>
      <c r="ADF309" s="406"/>
      <c r="ADG309" s="406"/>
      <c r="ADH309" s="406"/>
      <c r="ADI309" s="406"/>
      <c r="ADJ309" s="406"/>
      <c r="ADK309" s="406"/>
      <c r="ADL309" s="406"/>
      <c r="ADM309" s="406"/>
      <c r="ADN309" s="406"/>
      <c r="ADO309" s="406"/>
      <c r="ADP309" s="406"/>
      <c r="ADQ309" s="406"/>
      <c r="ADR309" s="406"/>
      <c r="ADS309" s="406"/>
      <c r="ADT309" s="406"/>
      <c r="ADU309" s="406"/>
      <c r="ADV309" s="406"/>
      <c r="ADW309" s="406"/>
      <c r="ADX309" s="406"/>
      <c r="ADY309" s="406"/>
      <c r="ADZ309" s="406"/>
      <c r="AEA309" s="406"/>
      <c r="AEB309" s="406"/>
      <c r="AEC309" s="406"/>
      <c r="AED309" s="406"/>
      <c r="AEE309" s="406"/>
      <c r="AEF309" s="406"/>
      <c r="AEG309" s="406"/>
      <c r="AEH309" s="406"/>
      <c r="AEI309" s="406"/>
      <c r="AEJ309" s="406"/>
      <c r="AEK309" s="406"/>
      <c r="AEL309" s="406"/>
      <c r="AEM309" s="406"/>
      <c r="AEN309" s="406"/>
      <c r="AEO309" s="406"/>
      <c r="AEP309" s="406"/>
      <c r="AEQ309" s="406"/>
      <c r="AER309" s="406"/>
      <c r="AES309" s="406"/>
      <c r="AET309" s="406"/>
      <c r="AEU309" s="406"/>
      <c r="AEV309" s="406"/>
      <c r="AEW309" s="406"/>
      <c r="AEX309" s="406"/>
      <c r="AEY309" s="406"/>
      <c r="AEZ309" s="406"/>
      <c r="AFA309" s="406"/>
      <c r="AFB309" s="406"/>
      <c r="AFC309" s="406"/>
      <c r="AFD309" s="406"/>
      <c r="AFE309" s="406"/>
      <c r="AFF309" s="406"/>
      <c r="AFG309" s="406"/>
      <c r="AFH309" s="406"/>
      <c r="AFI309" s="406"/>
      <c r="AFJ309" s="406"/>
      <c r="AFK309" s="406"/>
      <c r="AFL309" s="406"/>
      <c r="AFM309" s="406"/>
      <c r="AFN309" s="406"/>
      <c r="AFO309" s="406"/>
      <c r="AFP309" s="406"/>
      <c r="AFQ309" s="406"/>
      <c r="AFR309" s="406"/>
      <c r="AFS309" s="406"/>
      <c r="AFT309" s="406"/>
      <c r="AFU309" s="406"/>
      <c r="AFV309" s="406"/>
      <c r="AFW309" s="406"/>
      <c r="AFX309" s="406"/>
      <c r="AFY309" s="406"/>
      <c r="AFZ309" s="406"/>
      <c r="AGA309" s="406"/>
      <c r="AGB309" s="406"/>
      <c r="AGC309" s="406"/>
      <c r="AGD309" s="406"/>
      <c r="AGE309" s="406"/>
      <c r="AGF309" s="406"/>
      <c r="AGG309" s="406"/>
      <c r="AGH309" s="406"/>
      <c r="AGI309" s="406"/>
      <c r="AGJ309" s="406"/>
      <c r="AGK309" s="406"/>
      <c r="AGL309" s="406"/>
      <c r="AGM309" s="406"/>
      <c r="AGN309" s="406"/>
      <c r="AGO309" s="406"/>
      <c r="AGP309" s="406"/>
      <c r="AGQ309" s="406"/>
      <c r="AGR309" s="406"/>
      <c r="AGS309" s="406"/>
      <c r="AGT309" s="406"/>
      <c r="AGU309" s="406"/>
      <c r="AGV309" s="406"/>
      <c r="AGW309" s="406"/>
      <c r="AGX309" s="406"/>
      <c r="AGY309" s="406"/>
      <c r="AGZ309" s="406"/>
      <c r="AHA309" s="406"/>
      <c r="AHB309" s="406"/>
      <c r="AHC309" s="406"/>
      <c r="AHD309" s="406"/>
      <c r="AHE309" s="406"/>
      <c r="AHF309" s="406"/>
      <c r="AHG309" s="406"/>
      <c r="AHH309" s="406"/>
      <c r="AHI309" s="406"/>
      <c r="AHJ309" s="406"/>
      <c r="AHK309" s="406"/>
      <c r="AHL309" s="406"/>
      <c r="AHM309" s="406"/>
      <c r="AHN309" s="406"/>
      <c r="AHO309" s="406"/>
      <c r="AHP309" s="406"/>
      <c r="AHQ309" s="406"/>
      <c r="AHR309" s="406"/>
      <c r="AHS309" s="406"/>
      <c r="AHT309" s="406"/>
      <c r="AHU309" s="406"/>
      <c r="AHV309" s="406"/>
      <c r="AHW309" s="406"/>
      <c r="AHX309" s="406"/>
      <c r="AHY309" s="406"/>
      <c r="AHZ309" s="406"/>
      <c r="AIA309" s="406"/>
      <c r="AIB309" s="406"/>
      <c r="AIC309" s="406"/>
      <c r="AID309" s="406"/>
      <c r="AIE309" s="406"/>
      <c r="AIF309" s="406"/>
      <c r="AIG309" s="406"/>
      <c r="AIH309" s="406"/>
      <c r="AII309" s="406"/>
      <c r="AIJ309" s="406"/>
      <c r="AIK309" s="406"/>
      <c r="AIL309" s="406"/>
      <c r="AIM309" s="406"/>
      <c r="AIN309" s="406"/>
      <c r="AIO309" s="406"/>
      <c r="AIP309" s="406"/>
      <c r="AIQ309" s="406"/>
      <c r="AIR309" s="406"/>
      <c r="AIS309" s="406"/>
      <c r="AIT309" s="406"/>
      <c r="AIU309" s="406"/>
      <c r="AIV309" s="406"/>
      <c r="AIW309" s="406"/>
      <c r="AIX309" s="406"/>
      <c r="AIY309" s="406"/>
      <c r="AIZ309" s="406"/>
      <c r="AJA309" s="406"/>
      <c r="AJB309" s="406"/>
      <c r="AJC309" s="406"/>
      <c r="AJD309" s="406"/>
      <c r="AJE309" s="406"/>
      <c r="AJF309" s="406"/>
      <c r="AJG309" s="406"/>
      <c r="AJH309" s="406"/>
      <c r="AJI309" s="406"/>
      <c r="AJJ309" s="406"/>
      <c r="AJK309" s="406"/>
      <c r="AJL309" s="406"/>
      <c r="AJM309" s="406"/>
      <c r="AJN309" s="406"/>
      <c r="AJO309" s="406"/>
      <c r="AJP309" s="406"/>
      <c r="AJQ309" s="406"/>
      <c r="AJR309" s="406"/>
      <c r="AJS309" s="406"/>
      <c r="AJT309" s="406"/>
      <c r="AJU309" s="406"/>
      <c r="AJV309" s="406"/>
      <c r="AJW309" s="406"/>
      <c r="AJX309" s="406"/>
      <c r="AJY309" s="406"/>
      <c r="AJZ309" s="406"/>
      <c r="AKA309" s="406"/>
      <c r="AKB309" s="406"/>
      <c r="AKC309" s="406"/>
      <c r="AKD309" s="406"/>
      <c r="AKE309" s="406"/>
      <c r="AKF309" s="406"/>
      <c r="AKG309" s="406"/>
      <c r="AKH309" s="406"/>
      <c r="AKI309" s="406"/>
      <c r="AKJ309" s="406"/>
      <c r="AKK309" s="406"/>
      <c r="AKL309" s="406"/>
      <c r="AKM309" s="406"/>
      <c r="AKN309" s="406"/>
      <c r="AKO309" s="406"/>
      <c r="AKP309" s="406"/>
      <c r="AKQ309" s="406"/>
      <c r="AKR309" s="406"/>
      <c r="AKS309" s="406"/>
      <c r="AKT309" s="406"/>
      <c r="AKU309" s="406"/>
      <c r="AKV309" s="406"/>
      <c r="AKW309" s="406"/>
      <c r="AKX309" s="406"/>
      <c r="AKY309" s="406"/>
      <c r="AKZ309" s="406"/>
      <c r="ALA309" s="406"/>
      <c r="ALB309" s="406"/>
      <c r="ALC309" s="406"/>
      <c r="ALD309" s="406"/>
    </row>
    <row r="310" spans="1:992" s="137" customFormat="1">
      <c r="A310" s="2789"/>
      <c r="B310" s="2827"/>
      <c r="C310" s="2421"/>
      <c r="D310" s="707" t="s">
        <v>303</v>
      </c>
      <c r="E310" s="2306">
        <v>64997260</v>
      </c>
      <c r="F310" s="468">
        <v>8735585.6199999992</v>
      </c>
      <c r="G310" s="2385"/>
      <c r="H310" s="1790"/>
      <c r="I310" s="2391"/>
      <c r="J310" s="2391"/>
      <c r="K310" s="2391"/>
      <c r="L310" s="2724"/>
      <c r="M310" s="580"/>
      <c r="N310" s="406"/>
      <c r="O310" s="406"/>
      <c r="P310" s="191"/>
      <c r="Q310" s="191"/>
      <c r="R310" s="191"/>
      <c r="S310" s="191"/>
      <c r="T310" s="191"/>
      <c r="U310" s="191"/>
      <c r="V310" s="191"/>
      <c r="W310" s="191"/>
      <c r="X310" s="191"/>
      <c r="Y310" s="191"/>
      <c r="Z310" s="191"/>
      <c r="AA310" s="191"/>
      <c r="AB310" s="191"/>
      <c r="AC310" s="191"/>
      <c r="AD310" s="191"/>
      <c r="AE310" s="191"/>
      <c r="AF310" s="191"/>
      <c r="AG310" s="191"/>
      <c r="AH310" s="191"/>
      <c r="AI310" s="191"/>
      <c r="AJ310" s="191"/>
      <c r="AK310" s="191"/>
      <c r="AL310" s="191"/>
      <c r="AM310" s="191"/>
      <c r="AN310" s="191"/>
      <c r="AO310" s="191"/>
      <c r="AP310" s="191"/>
      <c r="AQ310" s="191"/>
      <c r="AR310" s="191"/>
      <c r="AS310" s="191"/>
      <c r="AT310" s="191"/>
      <c r="AU310" s="191"/>
      <c r="AV310" s="191"/>
      <c r="AW310" s="191"/>
      <c r="AX310" s="191"/>
      <c r="AY310" s="191"/>
      <c r="AZ310" s="191"/>
      <c r="BA310" s="191"/>
      <c r="BB310" s="191"/>
      <c r="BC310" s="191"/>
      <c r="BD310" s="191"/>
      <c r="BE310" s="191"/>
      <c r="BF310" s="191"/>
      <c r="BG310" s="191"/>
      <c r="BH310" s="191"/>
      <c r="BI310" s="191"/>
      <c r="BJ310" s="191"/>
      <c r="BK310" s="191"/>
      <c r="BL310" s="191"/>
      <c r="BM310" s="191"/>
      <c r="BN310" s="191"/>
      <c r="BO310" s="191"/>
      <c r="BP310" s="191"/>
      <c r="BQ310" s="191"/>
      <c r="BR310" s="191"/>
      <c r="BS310" s="191"/>
      <c r="BT310" s="191"/>
      <c r="BU310" s="191"/>
      <c r="BV310" s="191"/>
      <c r="BW310" s="191"/>
      <c r="BX310" s="191"/>
      <c r="BY310" s="191"/>
      <c r="BZ310" s="191"/>
      <c r="CA310" s="191"/>
      <c r="CB310" s="191"/>
      <c r="CC310" s="191"/>
      <c r="CD310" s="191"/>
      <c r="CE310" s="191"/>
      <c r="CF310" s="191"/>
      <c r="CG310" s="191"/>
      <c r="CH310" s="191"/>
      <c r="CI310" s="191"/>
      <c r="CJ310" s="191"/>
      <c r="CK310" s="191"/>
      <c r="CL310" s="191"/>
      <c r="CM310" s="191"/>
      <c r="CN310" s="191"/>
      <c r="CO310" s="191"/>
      <c r="CP310" s="191"/>
      <c r="CQ310" s="191"/>
      <c r="CR310" s="191"/>
      <c r="CS310" s="191"/>
      <c r="CT310" s="191"/>
      <c r="CU310" s="191"/>
      <c r="CV310" s="191"/>
      <c r="CW310" s="191"/>
      <c r="CX310" s="191"/>
      <c r="CY310" s="191"/>
      <c r="CZ310" s="191"/>
      <c r="DA310" s="191"/>
      <c r="DB310" s="191"/>
      <c r="DC310" s="191"/>
      <c r="DD310" s="191"/>
      <c r="DE310" s="191"/>
      <c r="DF310" s="191"/>
      <c r="DG310" s="191"/>
      <c r="DH310" s="191"/>
      <c r="DI310" s="191"/>
      <c r="DJ310" s="191"/>
      <c r="DK310" s="191"/>
      <c r="DL310" s="191"/>
      <c r="DM310" s="191"/>
      <c r="DN310" s="191"/>
      <c r="DO310" s="191"/>
      <c r="DP310" s="191"/>
      <c r="DQ310" s="191"/>
      <c r="DR310" s="191"/>
      <c r="DS310" s="191"/>
      <c r="DT310" s="191"/>
      <c r="DU310" s="191"/>
      <c r="DV310" s="191"/>
      <c r="DW310" s="191"/>
      <c r="DX310" s="191"/>
      <c r="DY310" s="191"/>
      <c r="DZ310" s="191"/>
      <c r="EA310" s="191"/>
      <c r="EB310" s="191"/>
      <c r="EC310" s="191"/>
      <c r="ED310" s="191"/>
      <c r="EE310" s="191"/>
      <c r="EF310" s="191"/>
      <c r="EG310" s="191"/>
      <c r="EH310" s="191"/>
      <c r="EI310" s="191"/>
      <c r="EJ310" s="191"/>
      <c r="EK310" s="191"/>
      <c r="EL310" s="191"/>
      <c r="EM310" s="191"/>
      <c r="EN310" s="191"/>
      <c r="EO310" s="191"/>
      <c r="EP310" s="191"/>
      <c r="EQ310" s="191"/>
      <c r="ER310" s="191"/>
      <c r="ES310" s="191"/>
      <c r="ET310" s="191"/>
      <c r="EU310" s="191"/>
      <c r="EV310" s="191"/>
      <c r="EW310" s="191"/>
      <c r="EX310" s="191"/>
      <c r="EY310" s="191"/>
      <c r="EZ310" s="191"/>
      <c r="FA310" s="191"/>
      <c r="FB310" s="191"/>
      <c r="FC310" s="191"/>
      <c r="FD310" s="191"/>
      <c r="FE310" s="191"/>
      <c r="FF310" s="191"/>
      <c r="FG310" s="191"/>
      <c r="FH310" s="191"/>
      <c r="FI310" s="191"/>
      <c r="FJ310" s="191"/>
      <c r="FK310" s="191"/>
      <c r="FL310" s="191"/>
      <c r="FM310" s="191"/>
      <c r="FN310" s="191"/>
      <c r="FO310" s="191"/>
      <c r="FP310" s="191"/>
      <c r="FQ310" s="191"/>
      <c r="FR310" s="191"/>
      <c r="FS310" s="191"/>
      <c r="FT310" s="191"/>
      <c r="FU310" s="191"/>
      <c r="FV310" s="191"/>
      <c r="FW310" s="191"/>
      <c r="FX310" s="191"/>
      <c r="FY310" s="191"/>
      <c r="FZ310" s="191"/>
      <c r="GA310" s="191"/>
      <c r="GB310" s="191"/>
      <c r="GC310" s="191"/>
      <c r="GD310" s="191"/>
      <c r="GE310" s="191"/>
      <c r="GF310" s="191"/>
      <c r="GG310" s="191"/>
      <c r="GH310" s="191"/>
      <c r="GI310" s="191"/>
      <c r="GJ310" s="191"/>
      <c r="GK310" s="191"/>
      <c r="GL310" s="191"/>
      <c r="GM310" s="191"/>
      <c r="GN310" s="191"/>
      <c r="GO310" s="191"/>
      <c r="GP310" s="191"/>
      <c r="GQ310" s="191"/>
      <c r="GR310" s="191"/>
      <c r="GS310" s="191"/>
      <c r="GT310" s="191"/>
      <c r="GU310" s="191"/>
      <c r="GV310" s="191"/>
      <c r="GW310" s="191"/>
      <c r="GX310" s="191"/>
      <c r="GY310" s="191"/>
      <c r="GZ310" s="191"/>
      <c r="HA310" s="191"/>
      <c r="HB310" s="191"/>
      <c r="HC310" s="191"/>
      <c r="HD310" s="191"/>
      <c r="HE310" s="191"/>
      <c r="HF310" s="191"/>
      <c r="HG310" s="191"/>
      <c r="HH310" s="191"/>
      <c r="HI310" s="191"/>
      <c r="HJ310" s="191"/>
      <c r="HK310" s="191"/>
      <c r="HL310" s="191"/>
      <c r="HM310" s="191"/>
      <c r="HN310" s="191"/>
      <c r="HO310" s="191"/>
      <c r="HP310" s="191"/>
      <c r="HQ310" s="191"/>
      <c r="HR310" s="191"/>
      <c r="HS310" s="191"/>
      <c r="HT310" s="191"/>
      <c r="HU310" s="191"/>
      <c r="HV310" s="191"/>
      <c r="HW310" s="191"/>
      <c r="HX310" s="191"/>
      <c r="HY310" s="191"/>
      <c r="HZ310" s="191"/>
      <c r="IA310" s="191"/>
      <c r="IB310" s="191"/>
      <c r="IC310" s="191"/>
      <c r="ID310" s="191"/>
      <c r="IE310" s="191"/>
      <c r="IF310" s="191"/>
      <c r="IG310" s="191"/>
      <c r="IH310" s="191"/>
      <c r="II310" s="191"/>
      <c r="IJ310" s="191"/>
      <c r="IK310" s="191"/>
      <c r="IL310" s="191"/>
      <c r="IM310" s="191"/>
      <c r="IN310" s="191"/>
      <c r="IO310" s="191"/>
      <c r="IP310" s="191"/>
      <c r="IQ310" s="191"/>
      <c r="IR310" s="191"/>
      <c r="IS310" s="191"/>
      <c r="IT310" s="191"/>
      <c r="IU310" s="191"/>
      <c r="IV310" s="191"/>
      <c r="IW310" s="191"/>
      <c r="IX310" s="191"/>
      <c r="IY310" s="191"/>
      <c r="IZ310" s="191"/>
      <c r="JA310" s="191"/>
      <c r="JB310" s="191"/>
      <c r="JC310" s="191"/>
      <c r="JD310" s="191"/>
      <c r="JE310" s="191"/>
      <c r="JF310" s="191"/>
      <c r="JG310" s="191"/>
      <c r="JH310" s="191"/>
      <c r="JI310" s="191"/>
      <c r="JJ310" s="191"/>
      <c r="JK310" s="191"/>
      <c r="JL310" s="191"/>
      <c r="JM310" s="191"/>
      <c r="JN310" s="191"/>
      <c r="JO310" s="191"/>
      <c r="JP310" s="191"/>
      <c r="JQ310" s="191"/>
      <c r="JR310" s="191"/>
      <c r="JS310" s="191"/>
      <c r="JT310" s="191"/>
      <c r="JU310" s="191"/>
      <c r="JV310" s="191"/>
      <c r="JW310" s="191"/>
      <c r="JX310" s="191"/>
      <c r="JY310" s="191"/>
      <c r="JZ310" s="191"/>
      <c r="KA310" s="191"/>
      <c r="KB310" s="191"/>
      <c r="KC310" s="191"/>
      <c r="KD310" s="191"/>
      <c r="KE310" s="191"/>
      <c r="KF310" s="191"/>
      <c r="KG310" s="191"/>
      <c r="KH310" s="191"/>
      <c r="KI310" s="191"/>
      <c r="KJ310" s="191"/>
      <c r="KK310" s="191"/>
      <c r="KL310" s="191"/>
      <c r="KM310" s="191"/>
      <c r="KN310" s="191"/>
      <c r="KO310" s="191"/>
      <c r="KP310" s="191"/>
      <c r="KQ310" s="191"/>
      <c r="KR310" s="191"/>
      <c r="KS310" s="191"/>
      <c r="KT310" s="191"/>
      <c r="KU310" s="191"/>
      <c r="KV310" s="191"/>
      <c r="KW310" s="191"/>
      <c r="KX310" s="191"/>
      <c r="KY310" s="191"/>
      <c r="KZ310" s="191"/>
      <c r="LA310" s="191"/>
      <c r="LB310" s="191"/>
      <c r="LC310" s="191"/>
      <c r="LD310" s="191"/>
      <c r="LE310" s="191"/>
      <c r="LF310" s="191"/>
      <c r="LG310" s="191"/>
      <c r="LH310" s="191"/>
      <c r="LI310" s="191"/>
      <c r="LJ310" s="191"/>
      <c r="LK310" s="191"/>
      <c r="LL310" s="191"/>
      <c r="LM310" s="191"/>
      <c r="LN310" s="191"/>
      <c r="LO310" s="191"/>
      <c r="LP310" s="191"/>
      <c r="LQ310" s="191"/>
      <c r="LR310" s="191"/>
      <c r="LS310" s="191"/>
      <c r="LT310" s="191"/>
      <c r="LU310" s="191"/>
      <c r="LV310" s="191"/>
      <c r="LW310" s="191"/>
      <c r="LX310" s="191"/>
      <c r="LY310" s="191"/>
      <c r="LZ310" s="191"/>
      <c r="MA310" s="191"/>
      <c r="MB310" s="191"/>
      <c r="MC310" s="191"/>
      <c r="MD310" s="191"/>
      <c r="ME310" s="191"/>
      <c r="MF310" s="191"/>
      <c r="MG310" s="191"/>
      <c r="MH310" s="191"/>
      <c r="MI310" s="191"/>
      <c r="MJ310" s="191"/>
      <c r="MK310" s="191"/>
      <c r="ML310" s="191"/>
      <c r="MM310" s="191"/>
      <c r="MN310" s="191"/>
      <c r="MO310" s="191"/>
      <c r="MP310" s="191"/>
      <c r="MQ310" s="191"/>
      <c r="MR310" s="191"/>
      <c r="MS310" s="191"/>
      <c r="MT310" s="191"/>
      <c r="MU310" s="191"/>
      <c r="MV310" s="191"/>
      <c r="MW310" s="191"/>
      <c r="MX310" s="191"/>
      <c r="MY310" s="191"/>
      <c r="MZ310" s="191"/>
      <c r="NA310" s="191"/>
      <c r="NB310" s="191"/>
      <c r="NC310" s="191"/>
      <c r="ND310" s="191"/>
      <c r="NE310" s="191"/>
      <c r="NF310" s="191"/>
      <c r="NG310" s="191"/>
      <c r="NH310" s="191"/>
      <c r="NI310" s="191"/>
      <c r="NJ310" s="191"/>
      <c r="NK310" s="191"/>
      <c r="NL310" s="191"/>
      <c r="NM310" s="191"/>
      <c r="NN310" s="191"/>
      <c r="NO310" s="191"/>
      <c r="NP310" s="191"/>
      <c r="NQ310" s="191"/>
      <c r="NR310" s="191"/>
      <c r="NS310" s="191"/>
      <c r="NT310" s="191"/>
      <c r="NU310" s="191"/>
      <c r="NV310" s="191"/>
      <c r="NW310" s="191"/>
      <c r="NX310" s="191"/>
      <c r="NY310" s="191"/>
      <c r="NZ310" s="191"/>
      <c r="OA310" s="191"/>
      <c r="OB310" s="191"/>
      <c r="OC310" s="191"/>
      <c r="OD310" s="191"/>
      <c r="OE310" s="191"/>
      <c r="OF310" s="191"/>
      <c r="OG310" s="191"/>
      <c r="OH310" s="191"/>
      <c r="OI310" s="191"/>
      <c r="OJ310" s="191"/>
      <c r="OK310" s="191"/>
      <c r="OL310" s="191"/>
      <c r="OM310" s="191"/>
      <c r="ON310" s="191"/>
      <c r="OO310" s="191"/>
      <c r="OP310" s="191"/>
      <c r="OQ310" s="191"/>
      <c r="OR310" s="191"/>
      <c r="OS310" s="191"/>
      <c r="OT310" s="191"/>
      <c r="OU310" s="191"/>
      <c r="OV310" s="191"/>
      <c r="OW310" s="191"/>
      <c r="OX310" s="191"/>
      <c r="OY310" s="191"/>
      <c r="OZ310" s="191"/>
      <c r="PA310" s="191"/>
      <c r="PB310" s="191"/>
      <c r="PC310" s="191"/>
      <c r="PD310" s="191"/>
      <c r="PE310" s="191"/>
      <c r="PF310" s="191"/>
      <c r="PG310" s="191"/>
      <c r="PH310" s="191"/>
      <c r="PI310" s="191"/>
      <c r="PJ310" s="191"/>
      <c r="PK310" s="191"/>
      <c r="PL310" s="191"/>
      <c r="PM310" s="191"/>
      <c r="PN310" s="191"/>
      <c r="PO310" s="191"/>
      <c r="PP310" s="191"/>
      <c r="PQ310" s="191"/>
      <c r="PR310" s="191"/>
      <c r="PS310" s="191"/>
      <c r="PT310" s="191"/>
      <c r="PU310" s="191"/>
      <c r="PV310" s="191"/>
      <c r="PW310" s="191"/>
      <c r="PX310" s="191"/>
      <c r="PY310" s="191"/>
      <c r="PZ310" s="191"/>
      <c r="QA310" s="191"/>
      <c r="QB310" s="191"/>
      <c r="QC310" s="191"/>
      <c r="QD310" s="191"/>
      <c r="QE310" s="191"/>
      <c r="QF310" s="191"/>
      <c r="QG310" s="191"/>
      <c r="QH310" s="191"/>
      <c r="QI310" s="191"/>
      <c r="QJ310" s="191"/>
      <c r="QK310" s="191"/>
      <c r="QL310" s="191"/>
      <c r="QM310" s="191"/>
      <c r="QN310" s="191"/>
      <c r="QO310" s="191"/>
      <c r="QP310" s="191"/>
      <c r="QQ310" s="191"/>
      <c r="QR310" s="191"/>
      <c r="QS310" s="191"/>
      <c r="QT310" s="191"/>
      <c r="QU310" s="191"/>
      <c r="QV310" s="191"/>
      <c r="QW310" s="191"/>
      <c r="QX310" s="191"/>
      <c r="QY310" s="191"/>
      <c r="QZ310" s="191"/>
      <c r="RA310" s="191"/>
      <c r="RB310" s="191"/>
      <c r="RC310" s="191"/>
      <c r="RD310" s="191"/>
      <c r="RE310" s="191"/>
      <c r="RF310" s="191"/>
      <c r="RG310" s="191"/>
      <c r="RH310" s="191"/>
      <c r="RI310" s="191"/>
      <c r="RJ310" s="191"/>
      <c r="RK310" s="191"/>
      <c r="RL310" s="191"/>
      <c r="RM310" s="191"/>
      <c r="RN310" s="191"/>
      <c r="RO310" s="191"/>
      <c r="RP310" s="191"/>
      <c r="RQ310" s="191"/>
      <c r="RR310" s="191"/>
      <c r="RS310" s="191"/>
      <c r="RT310" s="191"/>
      <c r="RU310" s="191"/>
      <c r="RV310" s="191"/>
      <c r="RW310" s="191"/>
      <c r="RX310" s="191"/>
      <c r="RY310" s="191"/>
      <c r="RZ310" s="191"/>
      <c r="SA310" s="191"/>
      <c r="SB310" s="191"/>
      <c r="SC310" s="191"/>
      <c r="SD310" s="191"/>
      <c r="SE310" s="191"/>
      <c r="SF310" s="191"/>
      <c r="SG310" s="191"/>
      <c r="SH310" s="191"/>
      <c r="SI310" s="191"/>
      <c r="SJ310" s="191"/>
      <c r="SK310" s="191"/>
      <c r="SL310" s="191"/>
      <c r="SM310" s="191"/>
      <c r="SN310" s="191"/>
      <c r="SO310" s="191"/>
      <c r="SP310" s="191"/>
      <c r="SQ310" s="191"/>
      <c r="SR310" s="191"/>
      <c r="SS310" s="191"/>
      <c r="ST310" s="191"/>
      <c r="SU310" s="191"/>
      <c r="SV310" s="191"/>
      <c r="SW310" s="191"/>
      <c r="SX310" s="191"/>
      <c r="SY310" s="191"/>
      <c r="SZ310" s="191"/>
      <c r="TA310" s="191"/>
      <c r="TB310" s="191"/>
      <c r="TC310" s="191"/>
      <c r="TD310" s="191"/>
      <c r="TE310" s="191"/>
      <c r="TF310" s="191"/>
      <c r="TG310" s="191"/>
      <c r="TH310" s="191"/>
      <c r="TI310" s="191"/>
      <c r="TJ310" s="191"/>
      <c r="TK310" s="191"/>
      <c r="TL310" s="191"/>
      <c r="TM310" s="191"/>
      <c r="TN310" s="191"/>
      <c r="TO310" s="191"/>
      <c r="TP310" s="191"/>
      <c r="TQ310" s="191"/>
      <c r="TR310" s="191"/>
      <c r="TS310" s="191"/>
      <c r="TT310" s="191"/>
      <c r="TU310" s="191"/>
      <c r="TV310" s="191"/>
      <c r="TW310" s="191"/>
      <c r="TX310" s="191"/>
      <c r="TY310" s="191"/>
      <c r="TZ310" s="191"/>
      <c r="UA310" s="191"/>
      <c r="UB310" s="191"/>
      <c r="UC310" s="191"/>
      <c r="UD310" s="191"/>
      <c r="UE310" s="191"/>
      <c r="UF310" s="191"/>
      <c r="UG310" s="191"/>
      <c r="UH310" s="191"/>
      <c r="UI310" s="191"/>
      <c r="UJ310" s="191"/>
      <c r="UK310" s="191"/>
      <c r="UL310" s="191"/>
      <c r="UM310" s="191"/>
      <c r="UN310" s="191"/>
      <c r="UO310" s="191"/>
      <c r="UP310" s="191"/>
      <c r="UQ310" s="191"/>
      <c r="UR310" s="191"/>
      <c r="US310" s="191"/>
      <c r="UT310" s="191"/>
      <c r="UU310" s="191"/>
      <c r="UV310" s="191"/>
      <c r="UW310" s="191"/>
      <c r="UX310" s="191"/>
      <c r="UY310" s="191"/>
      <c r="UZ310" s="191"/>
      <c r="VA310" s="191"/>
      <c r="VB310" s="191"/>
      <c r="VC310" s="191"/>
      <c r="VD310" s="191"/>
      <c r="VE310" s="191"/>
      <c r="VF310" s="191"/>
      <c r="VG310" s="191"/>
      <c r="VH310" s="191"/>
      <c r="VI310" s="191"/>
      <c r="VJ310" s="191"/>
      <c r="VK310" s="191"/>
      <c r="VL310" s="191"/>
      <c r="VM310" s="191"/>
      <c r="VN310" s="191"/>
      <c r="VO310" s="191"/>
      <c r="VP310" s="191"/>
      <c r="VQ310" s="191"/>
      <c r="VR310" s="191"/>
      <c r="VS310" s="191"/>
      <c r="VT310" s="191"/>
      <c r="VU310" s="191"/>
      <c r="VV310" s="191"/>
      <c r="VW310" s="191"/>
      <c r="VX310" s="191"/>
      <c r="VY310" s="191"/>
      <c r="VZ310" s="191"/>
      <c r="WA310" s="191"/>
      <c r="WB310" s="191"/>
      <c r="WC310" s="191"/>
      <c r="WD310" s="191"/>
      <c r="WE310" s="191"/>
      <c r="WF310" s="191"/>
      <c r="WG310" s="191"/>
      <c r="WH310" s="191"/>
      <c r="WI310" s="191"/>
      <c r="WJ310" s="191"/>
      <c r="WK310" s="191"/>
      <c r="WL310" s="191"/>
      <c r="WM310" s="191"/>
      <c r="WN310" s="191"/>
      <c r="WO310" s="191"/>
      <c r="WP310" s="191"/>
      <c r="WQ310" s="191"/>
      <c r="WR310" s="191"/>
      <c r="WS310" s="191"/>
      <c r="WT310" s="191"/>
      <c r="WU310" s="191"/>
      <c r="WV310" s="191"/>
      <c r="WW310" s="191"/>
      <c r="WX310" s="191"/>
      <c r="WY310" s="191"/>
      <c r="WZ310" s="191"/>
      <c r="XA310" s="191"/>
      <c r="XB310" s="191"/>
      <c r="XC310" s="191"/>
      <c r="XD310" s="191"/>
      <c r="XE310" s="191"/>
      <c r="XF310" s="191"/>
      <c r="XG310" s="191"/>
      <c r="XH310" s="191"/>
      <c r="XI310" s="191"/>
      <c r="XJ310" s="191"/>
      <c r="XK310" s="191"/>
      <c r="XL310" s="191"/>
      <c r="XM310" s="191"/>
      <c r="XN310" s="191"/>
      <c r="XO310" s="191"/>
      <c r="XP310" s="191"/>
      <c r="XQ310" s="191"/>
      <c r="XR310" s="191"/>
      <c r="XS310" s="191"/>
      <c r="XT310" s="191"/>
      <c r="XU310" s="191"/>
      <c r="XV310" s="191"/>
      <c r="XW310" s="191"/>
      <c r="XX310" s="191"/>
      <c r="XY310" s="191"/>
      <c r="XZ310" s="191"/>
      <c r="YA310" s="191"/>
      <c r="YB310" s="191"/>
      <c r="YC310" s="191"/>
      <c r="YD310" s="191"/>
      <c r="YE310" s="191"/>
      <c r="YF310" s="191"/>
      <c r="YG310" s="191"/>
      <c r="YH310" s="191"/>
      <c r="YI310" s="191"/>
      <c r="YJ310" s="191"/>
      <c r="YK310" s="191"/>
      <c r="YL310" s="191"/>
      <c r="YM310" s="191"/>
      <c r="YN310" s="191"/>
      <c r="YO310" s="191"/>
      <c r="YP310" s="191"/>
      <c r="YQ310" s="191"/>
      <c r="YR310" s="191"/>
      <c r="YS310" s="191"/>
      <c r="YT310" s="191"/>
      <c r="YU310" s="191"/>
      <c r="YV310" s="191"/>
      <c r="YW310" s="191"/>
      <c r="YX310" s="191"/>
      <c r="YY310" s="191"/>
      <c r="YZ310" s="191"/>
      <c r="ZA310" s="191"/>
      <c r="ZB310" s="191"/>
      <c r="ZC310" s="191"/>
      <c r="ZD310" s="191"/>
      <c r="ZE310" s="191"/>
      <c r="ZF310" s="191"/>
      <c r="ZG310" s="191"/>
      <c r="ZH310" s="191"/>
      <c r="ZI310" s="191"/>
      <c r="ZJ310" s="191"/>
      <c r="ZK310" s="191"/>
      <c r="ZL310" s="191"/>
      <c r="ZM310" s="191"/>
      <c r="ZN310" s="191"/>
      <c r="ZO310" s="191"/>
      <c r="ZP310" s="191"/>
      <c r="ZQ310" s="191"/>
      <c r="ZR310" s="191"/>
      <c r="ZS310" s="191"/>
      <c r="ZT310" s="191"/>
      <c r="ZU310" s="191"/>
      <c r="ZV310" s="191"/>
      <c r="ZW310" s="191"/>
      <c r="ZX310" s="191"/>
      <c r="ZY310" s="191"/>
      <c r="ZZ310" s="191"/>
      <c r="AAA310" s="191"/>
      <c r="AAB310" s="191"/>
      <c r="AAC310" s="191"/>
      <c r="AAD310" s="191"/>
      <c r="AAE310" s="191"/>
      <c r="AAF310" s="191"/>
      <c r="AAG310" s="191"/>
      <c r="AAH310" s="191"/>
      <c r="AAI310" s="191"/>
      <c r="AAJ310" s="191"/>
      <c r="AAK310" s="191"/>
      <c r="AAL310" s="191"/>
      <c r="AAM310" s="191"/>
      <c r="AAN310" s="191"/>
      <c r="AAO310" s="191"/>
      <c r="AAP310" s="191"/>
      <c r="AAQ310" s="191"/>
      <c r="AAR310" s="191"/>
      <c r="AAS310" s="191"/>
      <c r="AAT310" s="191"/>
      <c r="AAU310" s="191"/>
      <c r="AAV310" s="191"/>
      <c r="AAW310" s="191"/>
      <c r="AAX310" s="191"/>
      <c r="AAY310" s="191"/>
      <c r="AAZ310" s="191"/>
      <c r="ABA310" s="191"/>
      <c r="ABB310" s="191"/>
      <c r="ABC310" s="191"/>
      <c r="ABD310" s="191"/>
      <c r="ABE310" s="191"/>
      <c r="ABF310" s="191"/>
      <c r="ABG310" s="191"/>
      <c r="ABH310" s="191"/>
      <c r="ABI310" s="191"/>
      <c r="ABJ310" s="191"/>
      <c r="ABK310" s="191"/>
      <c r="ABL310" s="191"/>
      <c r="ABM310" s="191"/>
      <c r="ABN310" s="191"/>
      <c r="ABO310" s="191"/>
      <c r="ABP310" s="191"/>
      <c r="ABQ310" s="191"/>
      <c r="ABR310" s="191"/>
      <c r="ABS310" s="191"/>
      <c r="ABT310" s="191"/>
      <c r="ABU310" s="191"/>
      <c r="ABV310" s="191"/>
      <c r="ABW310" s="191"/>
      <c r="ABX310" s="191"/>
      <c r="ABY310" s="191"/>
      <c r="ABZ310" s="191"/>
      <c r="ACA310" s="191"/>
      <c r="ACB310" s="191"/>
      <c r="ACC310" s="191"/>
      <c r="ACD310" s="191"/>
      <c r="ACE310" s="191"/>
      <c r="ACF310" s="191"/>
      <c r="ACG310" s="191"/>
      <c r="ACH310" s="191"/>
      <c r="ACI310" s="191"/>
      <c r="ACJ310" s="191"/>
      <c r="ACK310" s="191"/>
      <c r="ACL310" s="191"/>
      <c r="ACM310" s="191"/>
      <c r="ACN310" s="191"/>
      <c r="ACO310" s="191"/>
      <c r="ACP310" s="191"/>
      <c r="ACQ310" s="191"/>
      <c r="ACR310" s="191"/>
      <c r="ACS310" s="191"/>
      <c r="ACT310" s="191"/>
      <c r="ACU310" s="191"/>
      <c r="ACV310" s="191"/>
      <c r="ACW310" s="191"/>
      <c r="ACX310" s="191"/>
      <c r="ACY310" s="191"/>
      <c r="ACZ310" s="191"/>
      <c r="ADA310" s="191"/>
      <c r="ADB310" s="191"/>
      <c r="ADC310" s="191"/>
      <c r="ADD310" s="191"/>
      <c r="ADE310" s="191"/>
      <c r="ADF310" s="191"/>
      <c r="ADG310" s="191"/>
      <c r="ADH310" s="191"/>
      <c r="ADI310" s="191"/>
      <c r="ADJ310" s="191"/>
      <c r="ADK310" s="191"/>
      <c r="ADL310" s="191"/>
      <c r="ADM310" s="191"/>
      <c r="ADN310" s="191"/>
      <c r="ADO310" s="191"/>
      <c r="ADP310" s="191"/>
      <c r="ADQ310" s="191"/>
      <c r="ADR310" s="191"/>
      <c r="ADS310" s="191"/>
      <c r="ADT310" s="191"/>
      <c r="ADU310" s="191"/>
      <c r="ADV310" s="191"/>
      <c r="ADW310" s="191"/>
      <c r="ADX310" s="191"/>
      <c r="ADY310" s="191"/>
      <c r="ADZ310" s="191"/>
      <c r="AEA310" s="191"/>
      <c r="AEB310" s="191"/>
      <c r="AEC310" s="191"/>
      <c r="AED310" s="191"/>
      <c r="AEE310" s="191"/>
      <c r="AEF310" s="191"/>
      <c r="AEG310" s="191"/>
      <c r="AEH310" s="191"/>
      <c r="AEI310" s="191"/>
      <c r="AEJ310" s="191"/>
      <c r="AEK310" s="191"/>
      <c r="AEL310" s="191"/>
      <c r="AEM310" s="191"/>
      <c r="AEN310" s="191"/>
      <c r="AEO310" s="191"/>
      <c r="AEP310" s="191"/>
      <c r="AEQ310" s="191"/>
      <c r="AER310" s="191"/>
      <c r="AES310" s="191"/>
      <c r="AET310" s="191"/>
      <c r="AEU310" s="191"/>
      <c r="AEV310" s="191"/>
      <c r="AEW310" s="191"/>
      <c r="AEX310" s="191"/>
      <c r="AEY310" s="191"/>
      <c r="AEZ310" s="191"/>
      <c r="AFA310" s="191"/>
      <c r="AFB310" s="191"/>
      <c r="AFC310" s="191"/>
      <c r="AFD310" s="191"/>
      <c r="AFE310" s="191"/>
      <c r="AFF310" s="191"/>
      <c r="AFG310" s="191"/>
      <c r="AFH310" s="191"/>
      <c r="AFI310" s="191"/>
      <c r="AFJ310" s="191"/>
      <c r="AFK310" s="191"/>
      <c r="AFL310" s="191"/>
      <c r="AFM310" s="191"/>
      <c r="AFN310" s="191"/>
      <c r="AFO310" s="191"/>
      <c r="AFP310" s="191"/>
      <c r="AFQ310" s="191"/>
      <c r="AFR310" s="191"/>
      <c r="AFS310" s="191"/>
      <c r="AFT310" s="191"/>
      <c r="AFU310" s="191"/>
      <c r="AFV310" s="191"/>
      <c r="AFW310" s="191"/>
      <c r="AFX310" s="191"/>
      <c r="AFY310" s="191"/>
      <c r="AFZ310" s="191"/>
      <c r="AGA310" s="191"/>
      <c r="AGB310" s="191"/>
      <c r="AGC310" s="191"/>
      <c r="AGD310" s="191"/>
      <c r="AGE310" s="191"/>
      <c r="AGF310" s="191"/>
      <c r="AGG310" s="191"/>
      <c r="AGH310" s="191"/>
      <c r="AGI310" s="191"/>
      <c r="AGJ310" s="191"/>
      <c r="AGK310" s="191"/>
      <c r="AGL310" s="191"/>
      <c r="AGM310" s="191"/>
      <c r="AGN310" s="191"/>
      <c r="AGO310" s="191"/>
      <c r="AGP310" s="191"/>
      <c r="AGQ310" s="191"/>
      <c r="AGR310" s="191"/>
      <c r="AGS310" s="191"/>
      <c r="AGT310" s="191"/>
      <c r="AGU310" s="191"/>
      <c r="AGV310" s="191"/>
      <c r="AGW310" s="191"/>
      <c r="AGX310" s="191"/>
      <c r="AGY310" s="191"/>
      <c r="AGZ310" s="191"/>
      <c r="AHA310" s="191"/>
      <c r="AHB310" s="191"/>
      <c r="AHC310" s="191"/>
      <c r="AHD310" s="191"/>
      <c r="AHE310" s="191"/>
      <c r="AHF310" s="191"/>
      <c r="AHG310" s="191"/>
      <c r="AHH310" s="191"/>
      <c r="AHI310" s="191"/>
      <c r="AHJ310" s="191"/>
      <c r="AHK310" s="191"/>
      <c r="AHL310" s="191"/>
      <c r="AHM310" s="191"/>
      <c r="AHN310" s="191"/>
      <c r="AHO310" s="191"/>
      <c r="AHP310" s="191"/>
      <c r="AHQ310" s="191"/>
      <c r="AHR310" s="191"/>
      <c r="AHS310" s="191"/>
      <c r="AHT310" s="191"/>
      <c r="AHU310" s="191"/>
      <c r="AHV310" s="191"/>
      <c r="AHW310" s="191"/>
      <c r="AHX310" s="191"/>
      <c r="AHY310" s="191"/>
      <c r="AHZ310" s="191"/>
      <c r="AIA310" s="191"/>
      <c r="AIB310" s="191"/>
      <c r="AIC310" s="191"/>
      <c r="AID310" s="191"/>
      <c r="AIE310" s="191"/>
      <c r="AIF310" s="191"/>
      <c r="AIG310" s="191"/>
      <c r="AIH310" s="191"/>
      <c r="AII310" s="191"/>
      <c r="AIJ310" s="191"/>
      <c r="AIK310" s="191"/>
      <c r="AIL310" s="191"/>
      <c r="AIM310" s="191"/>
      <c r="AIN310" s="191"/>
      <c r="AIO310" s="191"/>
      <c r="AIP310" s="191"/>
      <c r="AIQ310" s="191"/>
      <c r="AIR310" s="191"/>
      <c r="AIS310" s="191"/>
      <c r="AIT310" s="191"/>
      <c r="AIU310" s="191"/>
      <c r="AIV310" s="191"/>
      <c r="AIW310" s="191"/>
      <c r="AIX310" s="191"/>
      <c r="AIY310" s="191"/>
      <c r="AIZ310" s="191"/>
      <c r="AJA310" s="191"/>
      <c r="AJB310" s="191"/>
      <c r="AJC310" s="191"/>
      <c r="AJD310" s="191"/>
      <c r="AJE310" s="191"/>
      <c r="AJF310" s="191"/>
      <c r="AJG310" s="191"/>
      <c r="AJH310" s="191"/>
      <c r="AJI310" s="191"/>
      <c r="AJJ310" s="191"/>
      <c r="AJK310" s="191"/>
      <c r="AJL310" s="191"/>
      <c r="AJM310" s="191"/>
      <c r="AJN310" s="191"/>
      <c r="AJO310" s="191"/>
      <c r="AJP310" s="191"/>
      <c r="AJQ310" s="191"/>
      <c r="AJR310" s="191"/>
      <c r="AJS310" s="191"/>
      <c r="AJT310" s="191"/>
      <c r="AJU310" s="191"/>
      <c r="AJV310" s="191"/>
      <c r="AJW310" s="191"/>
      <c r="AJX310" s="191"/>
      <c r="AJY310" s="191"/>
      <c r="AJZ310" s="191"/>
      <c r="AKA310" s="191"/>
      <c r="AKB310" s="191"/>
      <c r="AKC310" s="191"/>
      <c r="AKD310" s="191"/>
      <c r="AKE310" s="191"/>
      <c r="AKF310" s="191"/>
      <c r="AKG310" s="191"/>
      <c r="AKH310" s="191"/>
      <c r="AKI310" s="191"/>
      <c r="AKJ310" s="191"/>
      <c r="AKK310" s="191"/>
      <c r="AKL310" s="191"/>
      <c r="AKM310" s="191"/>
      <c r="AKN310" s="191"/>
      <c r="AKO310" s="191"/>
      <c r="AKP310" s="191"/>
      <c r="AKQ310" s="191"/>
      <c r="AKR310" s="191"/>
      <c r="AKS310" s="191"/>
      <c r="AKT310" s="191"/>
      <c r="AKU310" s="191"/>
      <c r="AKV310" s="191"/>
      <c r="AKW310" s="191"/>
      <c r="AKX310" s="191"/>
      <c r="AKY310" s="191"/>
      <c r="AKZ310" s="191"/>
      <c r="ALA310" s="191"/>
      <c r="ALB310" s="191"/>
      <c r="ALC310" s="191"/>
      <c r="ALD310" s="191"/>
    </row>
    <row r="311" spans="1:992" s="233" customFormat="1" ht="19.5">
      <c r="A311" s="2789"/>
      <c r="B311" s="2827"/>
      <c r="C311" s="2421"/>
      <c r="D311" s="320" t="s">
        <v>2521</v>
      </c>
      <c r="E311" s="2306">
        <v>7029758.1299999999</v>
      </c>
      <c r="F311" s="2306">
        <v>7029758.1299999999</v>
      </c>
      <c r="G311" s="2385"/>
      <c r="H311" s="2345"/>
      <c r="I311" s="1781"/>
      <c r="J311" s="1781"/>
      <c r="K311" s="1781"/>
      <c r="L311" s="2724"/>
      <c r="M311" s="580"/>
      <c r="N311" s="406"/>
      <c r="O311" s="406"/>
      <c r="P311" s="406"/>
      <c r="Q311" s="406"/>
      <c r="R311" s="406"/>
      <c r="S311" s="406"/>
      <c r="T311" s="406"/>
      <c r="U311" s="406"/>
      <c r="V311" s="406"/>
      <c r="W311" s="406"/>
      <c r="X311" s="406"/>
      <c r="Y311" s="406"/>
      <c r="Z311" s="406"/>
      <c r="AA311" s="406"/>
      <c r="AB311" s="406"/>
      <c r="AC311" s="406"/>
      <c r="AD311" s="406"/>
      <c r="AE311" s="406"/>
      <c r="AF311" s="406"/>
      <c r="AG311" s="406"/>
      <c r="AH311" s="406"/>
      <c r="AI311" s="406"/>
      <c r="AJ311" s="406"/>
      <c r="AK311" s="406"/>
      <c r="AL311" s="406"/>
      <c r="AM311" s="406"/>
      <c r="AN311" s="406"/>
      <c r="AO311" s="406"/>
      <c r="AP311" s="406"/>
      <c r="AQ311" s="406"/>
      <c r="AR311" s="406"/>
      <c r="AS311" s="406"/>
      <c r="AT311" s="406"/>
      <c r="AU311" s="406"/>
      <c r="AV311" s="406"/>
      <c r="AW311" s="406"/>
      <c r="AX311" s="406"/>
      <c r="AY311" s="406"/>
      <c r="AZ311" s="406"/>
      <c r="BA311" s="406"/>
      <c r="BB311" s="406"/>
      <c r="BC311" s="406"/>
      <c r="BD311" s="406"/>
      <c r="BE311" s="406"/>
      <c r="BF311" s="406"/>
      <c r="BG311" s="406"/>
      <c r="BH311" s="406"/>
      <c r="BI311" s="406"/>
      <c r="BJ311" s="406"/>
      <c r="BK311" s="406"/>
      <c r="BL311" s="406"/>
      <c r="BM311" s="406"/>
      <c r="BN311" s="406"/>
      <c r="BO311" s="406"/>
      <c r="BP311" s="406"/>
      <c r="BQ311" s="406"/>
      <c r="BR311" s="406"/>
      <c r="BS311" s="406"/>
      <c r="BT311" s="406"/>
      <c r="BU311" s="406"/>
      <c r="BV311" s="406"/>
      <c r="BW311" s="406"/>
      <c r="BX311" s="406"/>
      <c r="BY311" s="406"/>
      <c r="BZ311" s="406"/>
      <c r="CA311" s="406"/>
      <c r="CB311" s="406"/>
      <c r="CC311" s="406"/>
      <c r="CD311" s="406"/>
      <c r="CE311" s="406"/>
      <c r="CF311" s="406"/>
      <c r="CG311" s="406"/>
      <c r="CH311" s="406"/>
      <c r="CI311" s="406"/>
      <c r="CJ311" s="406"/>
      <c r="CK311" s="406"/>
      <c r="CL311" s="406"/>
      <c r="CM311" s="406"/>
      <c r="CN311" s="406"/>
      <c r="CO311" s="406"/>
      <c r="CP311" s="406"/>
      <c r="CQ311" s="406"/>
      <c r="CR311" s="406"/>
      <c r="CS311" s="406"/>
      <c r="CT311" s="406"/>
      <c r="CU311" s="406"/>
      <c r="CV311" s="406"/>
      <c r="CW311" s="406"/>
      <c r="CX311" s="406"/>
      <c r="CY311" s="406"/>
      <c r="CZ311" s="406"/>
      <c r="DA311" s="406"/>
      <c r="DB311" s="406"/>
      <c r="DC311" s="406"/>
      <c r="DD311" s="406"/>
      <c r="DE311" s="406"/>
      <c r="DF311" s="406"/>
      <c r="DG311" s="406"/>
      <c r="DH311" s="406"/>
      <c r="DI311" s="406"/>
      <c r="DJ311" s="406"/>
      <c r="DK311" s="406"/>
      <c r="DL311" s="406"/>
      <c r="DM311" s="406"/>
      <c r="DN311" s="406"/>
      <c r="DO311" s="406"/>
      <c r="DP311" s="406"/>
      <c r="DQ311" s="406"/>
      <c r="DR311" s="406"/>
      <c r="DS311" s="406"/>
      <c r="DT311" s="406"/>
      <c r="DU311" s="406"/>
      <c r="DV311" s="406"/>
      <c r="DW311" s="406"/>
      <c r="DX311" s="406"/>
      <c r="DY311" s="406"/>
      <c r="DZ311" s="406"/>
      <c r="EA311" s="406"/>
      <c r="EB311" s="406"/>
      <c r="EC311" s="406"/>
      <c r="ED311" s="406"/>
      <c r="EE311" s="406"/>
      <c r="EF311" s="406"/>
      <c r="EG311" s="406"/>
      <c r="EH311" s="406"/>
      <c r="EI311" s="406"/>
      <c r="EJ311" s="406"/>
      <c r="EK311" s="406"/>
      <c r="EL311" s="406"/>
      <c r="EM311" s="406"/>
      <c r="EN311" s="406"/>
      <c r="EO311" s="406"/>
      <c r="EP311" s="406"/>
      <c r="EQ311" s="406"/>
      <c r="ER311" s="406"/>
      <c r="ES311" s="406"/>
      <c r="ET311" s="406"/>
      <c r="EU311" s="406"/>
      <c r="EV311" s="406"/>
      <c r="EW311" s="406"/>
      <c r="EX311" s="406"/>
      <c r="EY311" s="406"/>
      <c r="EZ311" s="406"/>
      <c r="FA311" s="406"/>
      <c r="FB311" s="406"/>
      <c r="FC311" s="406"/>
      <c r="FD311" s="406"/>
      <c r="FE311" s="406"/>
      <c r="FF311" s="406"/>
      <c r="FG311" s="406"/>
      <c r="FH311" s="406"/>
      <c r="FI311" s="406"/>
      <c r="FJ311" s="406"/>
      <c r="FK311" s="406"/>
      <c r="FL311" s="406"/>
      <c r="FM311" s="406"/>
      <c r="FN311" s="406"/>
      <c r="FO311" s="406"/>
      <c r="FP311" s="406"/>
      <c r="FQ311" s="406"/>
      <c r="FR311" s="406"/>
      <c r="FS311" s="406"/>
      <c r="FT311" s="406"/>
      <c r="FU311" s="406"/>
      <c r="FV311" s="406"/>
      <c r="FW311" s="406"/>
      <c r="FX311" s="406"/>
      <c r="FY311" s="406"/>
      <c r="FZ311" s="406"/>
      <c r="GA311" s="406"/>
      <c r="GB311" s="406"/>
      <c r="GC311" s="406"/>
      <c r="GD311" s="406"/>
      <c r="GE311" s="406"/>
      <c r="GF311" s="406"/>
      <c r="GG311" s="406"/>
      <c r="GH311" s="406"/>
      <c r="GI311" s="406"/>
      <c r="GJ311" s="406"/>
      <c r="GK311" s="406"/>
      <c r="GL311" s="406"/>
      <c r="GM311" s="406"/>
      <c r="GN311" s="406"/>
      <c r="GO311" s="406"/>
      <c r="GP311" s="406"/>
      <c r="GQ311" s="406"/>
      <c r="GR311" s="406"/>
      <c r="GS311" s="406"/>
      <c r="GT311" s="406"/>
      <c r="GU311" s="406"/>
      <c r="GV311" s="406"/>
      <c r="GW311" s="406"/>
      <c r="GX311" s="406"/>
      <c r="GY311" s="406"/>
      <c r="GZ311" s="406"/>
      <c r="HA311" s="406"/>
      <c r="HB311" s="406"/>
      <c r="HC311" s="406"/>
      <c r="HD311" s="406"/>
      <c r="HE311" s="406"/>
      <c r="HF311" s="406"/>
      <c r="HG311" s="406"/>
      <c r="HH311" s="406"/>
      <c r="HI311" s="406"/>
      <c r="HJ311" s="406"/>
      <c r="HK311" s="406"/>
      <c r="HL311" s="406"/>
      <c r="HM311" s="406"/>
      <c r="HN311" s="406"/>
      <c r="HO311" s="406"/>
      <c r="HP311" s="406"/>
      <c r="HQ311" s="406"/>
      <c r="HR311" s="406"/>
      <c r="HS311" s="406"/>
      <c r="HT311" s="406"/>
      <c r="HU311" s="406"/>
      <c r="HV311" s="406"/>
      <c r="HW311" s="406"/>
      <c r="HX311" s="406"/>
      <c r="HY311" s="406"/>
      <c r="HZ311" s="406"/>
      <c r="IA311" s="406"/>
      <c r="IB311" s="406"/>
      <c r="IC311" s="406"/>
      <c r="ID311" s="406"/>
      <c r="IE311" s="406"/>
      <c r="IF311" s="406"/>
      <c r="IG311" s="406"/>
      <c r="IH311" s="406"/>
      <c r="II311" s="406"/>
      <c r="IJ311" s="406"/>
      <c r="IK311" s="406"/>
      <c r="IL311" s="406"/>
      <c r="IM311" s="406"/>
      <c r="IN311" s="406"/>
      <c r="IO311" s="406"/>
      <c r="IP311" s="406"/>
      <c r="IQ311" s="406"/>
      <c r="IR311" s="406"/>
      <c r="IS311" s="406"/>
      <c r="IT311" s="406"/>
      <c r="IU311" s="406"/>
      <c r="IV311" s="406"/>
      <c r="IW311" s="406"/>
      <c r="IX311" s="406"/>
      <c r="IY311" s="406"/>
      <c r="IZ311" s="406"/>
      <c r="JA311" s="406"/>
      <c r="JB311" s="406"/>
      <c r="JC311" s="406"/>
      <c r="JD311" s="406"/>
      <c r="JE311" s="406"/>
      <c r="JF311" s="406"/>
      <c r="JG311" s="406"/>
      <c r="JH311" s="406"/>
      <c r="JI311" s="406"/>
      <c r="JJ311" s="406"/>
      <c r="JK311" s="406"/>
      <c r="JL311" s="406"/>
      <c r="JM311" s="406"/>
      <c r="JN311" s="406"/>
      <c r="JO311" s="406"/>
      <c r="JP311" s="406"/>
      <c r="JQ311" s="406"/>
      <c r="JR311" s="406"/>
      <c r="JS311" s="406"/>
      <c r="JT311" s="406"/>
      <c r="JU311" s="406"/>
      <c r="JV311" s="406"/>
      <c r="JW311" s="406"/>
      <c r="JX311" s="406"/>
      <c r="JY311" s="406"/>
      <c r="JZ311" s="406"/>
      <c r="KA311" s="406"/>
      <c r="KB311" s="406"/>
      <c r="KC311" s="406"/>
      <c r="KD311" s="406"/>
      <c r="KE311" s="406"/>
      <c r="KF311" s="406"/>
      <c r="KG311" s="406"/>
      <c r="KH311" s="406"/>
      <c r="KI311" s="406"/>
      <c r="KJ311" s="406"/>
      <c r="KK311" s="406"/>
      <c r="KL311" s="406"/>
      <c r="KM311" s="406"/>
      <c r="KN311" s="406"/>
      <c r="KO311" s="406"/>
      <c r="KP311" s="406"/>
      <c r="KQ311" s="406"/>
      <c r="KR311" s="406"/>
      <c r="KS311" s="406"/>
      <c r="KT311" s="406"/>
      <c r="KU311" s="406"/>
      <c r="KV311" s="406"/>
      <c r="KW311" s="406"/>
      <c r="KX311" s="406"/>
      <c r="KY311" s="406"/>
      <c r="KZ311" s="406"/>
      <c r="LA311" s="406"/>
      <c r="LB311" s="406"/>
      <c r="LC311" s="406"/>
      <c r="LD311" s="406"/>
      <c r="LE311" s="406"/>
      <c r="LF311" s="406"/>
      <c r="LG311" s="406"/>
      <c r="LH311" s="406"/>
      <c r="LI311" s="406"/>
      <c r="LJ311" s="406"/>
      <c r="LK311" s="406"/>
      <c r="LL311" s="406"/>
      <c r="LM311" s="406"/>
      <c r="LN311" s="406"/>
      <c r="LO311" s="406"/>
      <c r="LP311" s="406"/>
      <c r="LQ311" s="406"/>
      <c r="LR311" s="406"/>
      <c r="LS311" s="406"/>
      <c r="LT311" s="406"/>
      <c r="LU311" s="406"/>
      <c r="LV311" s="406"/>
      <c r="LW311" s="406"/>
      <c r="LX311" s="406"/>
      <c r="LY311" s="406"/>
      <c r="LZ311" s="406"/>
      <c r="MA311" s="406"/>
      <c r="MB311" s="406"/>
      <c r="MC311" s="406"/>
      <c r="MD311" s="406"/>
      <c r="ME311" s="406"/>
      <c r="MF311" s="406"/>
      <c r="MG311" s="406"/>
      <c r="MH311" s="406"/>
      <c r="MI311" s="406"/>
      <c r="MJ311" s="406"/>
      <c r="MK311" s="406"/>
      <c r="ML311" s="406"/>
      <c r="MM311" s="406"/>
      <c r="MN311" s="406"/>
      <c r="MO311" s="406"/>
      <c r="MP311" s="406"/>
      <c r="MQ311" s="406"/>
      <c r="MR311" s="406"/>
      <c r="MS311" s="406"/>
      <c r="MT311" s="406"/>
      <c r="MU311" s="406"/>
      <c r="MV311" s="406"/>
      <c r="MW311" s="406"/>
      <c r="MX311" s="406"/>
      <c r="MY311" s="406"/>
      <c r="MZ311" s="406"/>
      <c r="NA311" s="406"/>
      <c r="NB311" s="406"/>
      <c r="NC311" s="406"/>
      <c r="ND311" s="406"/>
      <c r="NE311" s="406"/>
      <c r="NF311" s="406"/>
      <c r="NG311" s="406"/>
      <c r="NH311" s="406"/>
      <c r="NI311" s="406"/>
      <c r="NJ311" s="406"/>
      <c r="NK311" s="406"/>
      <c r="NL311" s="406"/>
      <c r="NM311" s="406"/>
      <c r="NN311" s="406"/>
      <c r="NO311" s="406"/>
      <c r="NP311" s="406"/>
      <c r="NQ311" s="406"/>
      <c r="NR311" s="406"/>
      <c r="NS311" s="406"/>
      <c r="NT311" s="406"/>
      <c r="NU311" s="406"/>
      <c r="NV311" s="406"/>
      <c r="NW311" s="406"/>
      <c r="NX311" s="406"/>
      <c r="NY311" s="406"/>
      <c r="NZ311" s="406"/>
      <c r="OA311" s="406"/>
      <c r="OB311" s="406"/>
      <c r="OC311" s="406"/>
      <c r="OD311" s="406"/>
      <c r="OE311" s="406"/>
      <c r="OF311" s="406"/>
      <c r="OG311" s="406"/>
      <c r="OH311" s="406"/>
      <c r="OI311" s="406"/>
      <c r="OJ311" s="406"/>
      <c r="OK311" s="406"/>
      <c r="OL311" s="406"/>
      <c r="OM311" s="406"/>
      <c r="ON311" s="406"/>
      <c r="OO311" s="406"/>
      <c r="OP311" s="406"/>
      <c r="OQ311" s="406"/>
      <c r="OR311" s="406"/>
      <c r="OS311" s="406"/>
      <c r="OT311" s="406"/>
      <c r="OU311" s="406"/>
      <c r="OV311" s="406"/>
      <c r="OW311" s="406"/>
      <c r="OX311" s="406"/>
      <c r="OY311" s="406"/>
      <c r="OZ311" s="406"/>
      <c r="PA311" s="406"/>
      <c r="PB311" s="406"/>
      <c r="PC311" s="406"/>
      <c r="PD311" s="406"/>
      <c r="PE311" s="406"/>
      <c r="PF311" s="406"/>
      <c r="PG311" s="406"/>
      <c r="PH311" s="406"/>
      <c r="PI311" s="406"/>
      <c r="PJ311" s="406"/>
      <c r="PK311" s="406"/>
      <c r="PL311" s="406"/>
      <c r="PM311" s="406"/>
      <c r="PN311" s="406"/>
      <c r="PO311" s="406"/>
      <c r="PP311" s="406"/>
      <c r="PQ311" s="406"/>
      <c r="PR311" s="406"/>
      <c r="PS311" s="406"/>
      <c r="PT311" s="406"/>
      <c r="PU311" s="406"/>
      <c r="PV311" s="406"/>
      <c r="PW311" s="406"/>
      <c r="PX311" s="406"/>
      <c r="PY311" s="406"/>
      <c r="PZ311" s="406"/>
      <c r="QA311" s="406"/>
      <c r="QB311" s="406"/>
      <c r="QC311" s="406"/>
      <c r="QD311" s="406"/>
      <c r="QE311" s="406"/>
      <c r="QF311" s="406"/>
      <c r="QG311" s="406"/>
      <c r="QH311" s="406"/>
      <c r="QI311" s="406"/>
      <c r="QJ311" s="406"/>
      <c r="QK311" s="406"/>
      <c r="QL311" s="406"/>
      <c r="QM311" s="406"/>
      <c r="QN311" s="406"/>
      <c r="QO311" s="406"/>
      <c r="QP311" s="406"/>
      <c r="QQ311" s="406"/>
      <c r="QR311" s="406"/>
      <c r="QS311" s="406"/>
      <c r="QT311" s="406"/>
      <c r="QU311" s="406"/>
      <c r="QV311" s="406"/>
      <c r="QW311" s="406"/>
      <c r="QX311" s="406"/>
      <c r="QY311" s="406"/>
      <c r="QZ311" s="406"/>
      <c r="RA311" s="406"/>
      <c r="RB311" s="406"/>
      <c r="RC311" s="406"/>
      <c r="RD311" s="406"/>
      <c r="RE311" s="406"/>
      <c r="RF311" s="406"/>
      <c r="RG311" s="406"/>
      <c r="RH311" s="406"/>
      <c r="RI311" s="406"/>
      <c r="RJ311" s="406"/>
      <c r="RK311" s="406"/>
      <c r="RL311" s="406"/>
      <c r="RM311" s="406"/>
      <c r="RN311" s="406"/>
      <c r="RO311" s="406"/>
      <c r="RP311" s="406"/>
      <c r="RQ311" s="406"/>
      <c r="RR311" s="406"/>
      <c r="RS311" s="406"/>
      <c r="RT311" s="406"/>
      <c r="RU311" s="406"/>
      <c r="RV311" s="406"/>
      <c r="RW311" s="406"/>
      <c r="RX311" s="406"/>
      <c r="RY311" s="406"/>
      <c r="RZ311" s="406"/>
      <c r="SA311" s="406"/>
      <c r="SB311" s="406"/>
      <c r="SC311" s="406"/>
      <c r="SD311" s="406"/>
      <c r="SE311" s="406"/>
      <c r="SF311" s="406"/>
      <c r="SG311" s="406"/>
      <c r="SH311" s="406"/>
      <c r="SI311" s="406"/>
      <c r="SJ311" s="406"/>
      <c r="SK311" s="406"/>
      <c r="SL311" s="406"/>
      <c r="SM311" s="406"/>
      <c r="SN311" s="406"/>
      <c r="SO311" s="406"/>
      <c r="SP311" s="406"/>
      <c r="SQ311" s="406"/>
      <c r="SR311" s="406"/>
      <c r="SS311" s="406"/>
      <c r="ST311" s="406"/>
      <c r="SU311" s="406"/>
      <c r="SV311" s="406"/>
      <c r="SW311" s="406"/>
      <c r="SX311" s="406"/>
      <c r="SY311" s="406"/>
      <c r="SZ311" s="406"/>
      <c r="TA311" s="406"/>
      <c r="TB311" s="406"/>
      <c r="TC311" s="406"/>
      <c r="TD311" s="406"/>
      <c r="TE311" s="406"/>
      <c r="TF311" s="406"/>
      <c r="TG311" s="406"/>
      <c r="TH311" s="406"/>
      <c r="TI311" s="406"/>
      <c r="TJ311" s="406"/>
      <c r="TK311" s="406"/>
      <c r="TL311" s="406"/>
      <c r="TM311" s="406"/>
      <c r="TN311" s="406"/>
      <c r="TO311" s="406"/>
      <c r="TP311" s="406"/>
      <c r="TQ311" s="406"/>
      <c r="TR311" s="406"/>
      <c r="TS311" s="406"/>
      <c r="TT311" s="406"/>
      <c r="TU311" s="406"/>
      <c r="TV311" s="406"/>
      <c r="TW311" s="406"/>
      <c r="TX311" s="406"/>
      <c r="TY311" s="406"/>
      <c r="TZ311" s="406"/>
      <c r="UA311" s="406"/>
      <c r="UB311" s="406"/>
      <c r="UC311" s="406"/>
      <c r="UD311" s="406"/>
      <c r="UE311" s="406"/>
      <c r="UF311" s="406"/>
      <c r="UG311" s="406"/>
      <c r="UH311" s="406"/>
      <c r="UI311" s="406"/>
      <c r="UJ311" s="406"/>
      <c r="UK311" s="406"/>
      <c r="UL311" s="406"/>
      <c r="UM311" s="406"/>
      <c r="UN311" s="406"/>
      <c r="UO311" s="406"/>
      <c r="UP311" s="406"/>
      <c r="UQ311" s="406"/>
      <c r="UR311" s="406"/>
      <c r="US311" s="406"/>
      <c r="UT311" s="406"/>
      <c r="UU311" s="406"/>
      <c r="UV311" s="406"/>
      <c r="UW311" s="406"/>
      <c r="UX311" s="406"/>
      <c r="UY311" s="406"/>
      <c r="UZ311" s="406"/>
      <c r="VA311" s="406"/>
      <c r="VB311" s="406"/>
      <c r="VC311" s="406"/>
      <c r="VD311" s="406"/>
      <c r="VE311" s="406"/>
      <c r="VF311" s="406"/>
      <c r="VG311" s="406"/>
      <c r="VH311" s="406"/>
      <c r="VI311" s="406"/>
      <c r="VJ311" s="406"/>
      <c r="VK311" s="406"/>
      <c r="VL311" s="406"/>
      <c r="VM311" s="406"/>
      <c r="VN311" s="406"/>
      <c r="VO311" s="406"/>
      <c r="VP311" s="406"/>
      <c r="VQ311" s="406"/>
      <c r="VR311" s="406"/>
      <c r="VS311" s="406"/>
      <c r="VT311" s="406"/>
      <c r="VU311" s="406"/>
      <c r="VV311" s="406"/>
      <c r="VW311" s="406"/>
      <c r="VX311" s="406"/>
      <c r="VY311" s="406"/>
      <c r="VZ311" s="406"/>
      <c r="WA311" s="406"/>
      <c r="WB311" s="406"/>
      <c r="WC311" s="406"/>
      <c r="WD311" s="406"/>
      <c r="WE311" s="406"/>
      <c r="WF311" s="406"/>
      <c r="WG311" s="406"/>
      <c r="WH311" s="406"/>
      <c r="WI311" s="406"/>
      <c r="WJ311" s="406"/>
      <c r="WK311" s="406"/>
      <c r="WL311" s="406"/>
      <c r="WM311" s="406"/>
      <c r="WN311" s="406"/>
      <c r="WO311" s="406"/>
      <c r="WP311" s="406"/>
      <c r="WQ311" s="406"/>
      <c r="WR311" s="406"/>
      <c r="WS311" s="406"/>
      <c r="WT311" s="406"/>
      <c r="WU311" s="406"/>
      <c r="WV311" s="406"/>
      <c r="WW311" s="406"/>
      <c r="WX311" s="406"/>
      <c r="WY311" s="406"/>
      <c r="WZ311" s="406"/>
      <c r="XA311" s="406"/>
      <c r="XB311" s="406"/>
      <c r="XC311" s="406"/>
      <c r="XD311" s="406"/>
      <c r="XE311" s="406"/>
      <c r="XF311" s="406"/>
      <c r="XG311" s="406"/>
      <c r="XH311" s="406"/>
      <c r="XI311" s="406"/>
      <c r="XJ311" s="406"/>
      <c r="XK311" s="406"/>
      <c r="XL311" s="406"/>
      <c r="XM311" s="406"/>
      <c r="XN311" s="406"/>
      <c r="XO311" s="406"/>
      <c r="XP311" s="406"/>
      <c r="XQ311" s="406"/>
      <c r="XR311" s="406"/>
      <c r="XS311" s="406"/>
      <c r="XT311" s="406"/>
      <c r="XU311" s="406"/>
      <c r="XV311" s="406"/>
      <c r="XW311" s="406"/>
      <c r="XX311" s="406"/>
      <c r="XY311" s="406"/>
      <c r="XZ311" s="406"/>
      <c r="YA311" s="406"/>
      <c r="YB311" s="406"/>
      <c r="YC311" s="406"/>
      <c r="YD311" s="406"/>
      <c r="YE311" s="406"/>
      <c r="YF311" s="406"/>
      <c r="YG311" s="406"/>
      <c r="YH311" s="406"/>
      <c r="YI311" s="406"/>
      <c r="YJ311" s="406"/>
      <c r="YK311" s="406"/>
      <c r="YL311" s="406"/>
      <c r="YM311" s="406"/>
      <c r="YN311" s="406"/>
      <c r="YO311" s="406"/>
      <c r="YP311" s="406"/>
      <c r="YQ311" s="406"/>
      <c r="YR311" s="406"/>
      <c r="YS311" s="406"/>
      <c r="YT311" s="406"/>
      <c r="YU311" s="406"/>
      <c r="YV311" s="406"/>
      <c r="YW311" s="406"/>
      <c r="YX311" s="406"/>
      <c r="YY311" s="406"/>
      <c r="YZ311" s="406"/>
      <c r="ZA311" s="406"/>
      <c r="ZB311" s="406"/>
      <c r="ZC311" s="406"/>
      <c r="ZD311" s="406"/>
      <c r="ZE311" s="406"/>
      <c r="ZF311" s="406"/>
      <c r="ZG311" s="406"/>
      <c r="ZH311" s="406"/>
      <c r="ZI311" s="406"/>
      <c r="ZJ311" s="406"/>
      <c r="ZK311" s="406"/>
      <c r="ZL311" s="406"/>
      <c r="ZM311" s="406"/>
      <c r="ZN311" s="406"/>
      <c r="ZO311" s="406"/>
      <c r="ZP311" s="406"/>
      <c r="ZQ311" s="406"/>
      <c r="ZR311" s="406"/>
      <c r="ZS311" s="406"/>
      <c r="ZT311" s="406"/>
      <c r="ZU311" s="406"/>
      <c r="ZV311" s="406"/>
      <c r="ZW311" s="406"/>
      <c r="ZX311" s="406"/>
      <c r="ZY311" s="406"/>
      <c r="ZZ311" s="406"/>
      <c r="AAA311" s="406"/>
      <c r="AAB311" s="406"/>
      <c r="AAC311" s="406"/>
      <c r="AAD311" s="406"/>
      <c r="AAE311" s="406"/>
      <c r="AAF311" s="406"/>
      <c r="AAG311" s="406"/>
      <c r="AAH311" s="406"/>
      <c r="AAI311" s="406"/>
      <c r="AAJ311" s="406"/>
      <c r="AAK311" s="406"/>
      <c r="AAL311" s="406"/>
      <c r="AAM311" s="406"/>
      <c r="AAN311" s="406"/>
      <c r="AAO311" s="406"/>
      <c r="AAP311" s="406"/>
      <c r="AAQ311" s="406"/>
      <c r="AAR311" s="406"/>
      <c r="AAS311" s="406"/>
      <c r="AAT311" s="406"/>
      <c r="AAU311" s="406"/>
      <c r="AAV311" s="406"/>
      <c r="AAW311" s="406"/>
      <c r="AAX311" s="406"/>
      <c r="AAY311" s="406"/>
      <c r="AAZ311" s="406"/>
      <c r="ABA311" s="406"/>
      <c r="ABB311" s="406"/>
      <c r="ABC311" s="406"/>
      <c r="ABD311" s="406"/>
      <c r="ABE311" s="406"/>
      <c r="ABF311" s="406"/>
      <c r="ABG311" s="406"/>
      <c r="ABH311" s="406"/>
      <c r="ABI311" s="406"/>
      <c r="ABJ311" s="406"/>
      <c r="ABK311" s="406"/>
      <c r="ABL311" s="406"/>
      <c r="ABM311" s="406"/>
      <c r="ABN311" s="406"/>
      <c r="ABO311" s="406"/>
      <c r="ABP311" s="406"/>
      <c r="ABQ311" s="406"/>
      <c r="ABR311" s="406"/>
      <c r="ABS311" s="406"/>
      <c r="ABT311" s="406"/>
      <c r="ABU311" s="406"/>
      <c r="ABV311" s="406"/>
      <c r="ABW311" s="406"/>
      <c r="ABX311" s="406"/>
      <c r="ABY311" s="406"/>
      <c r="ABZ311" s="406"/>
      <c r="ACA311" s="406"/>
      <c r="ACB311" s="406"/>
      <c r="ACC311" s="406"/>
      <c r="ACD311" s="406"/>
      <c r="ACE311" s="406"/>
      <c r="ACF311" s="406"/>
      <c r="ACG311" s="406"/>
      <c r="ACH311" s="406"/>
      <c r="ACI311" s="406"/>
      <c r="ACJ311" s="406"/>
      <c r="ACK311" s="406"/>
      <c r="ACL311" s="406"/>
      <c r="ACM311" s="406"/>
      <c r="ACN311" s="406"/>
      <c r="ACO311" s="406"/>
      <c r="ACP311" s="406"/>
      <c r="ACQ311" s="406"/>
      <c r="ACR311" s="406"/>
      <c r="ACS311" s="406"/>
      <c r="ACT311" s="406"/>
      <c r="ACU311" s="406"/>
      <c r="ACV311" s="406"/>
      <c r="ACW311" s="406"/>
      <c r="ACX311" s="406"/>
      <c r="ACY311" s="406"/>
      <c r="ACZ311" s="406"/>
      <c r="ADA311" s="406"/>
      <c r="ADB311" s="406"/>
      <c r="ADC311" s="406"/>
      <c r="ADD311" s="406"/>
      <c r="ADE311" s="406"/>
      <c r="ADF311" s="406"/>
      <c r="ADG311" s="406"/>
      <c r="ADH311" s="406"/>
      <c r="ADI311" s="406"/>
      <c r="ADJ311" s="406"/>
      <c r="ADK311" s="406"/>
      <c r="ADL311" s="406"/>
      <c r="ADM311" s="406"/>
      <c r="ADN311" s="406"/>
      <c r="ADO311" s="406"/>
      <c r="ADP311" s="406"/>
      <c r="ADQ311" s="406"/>
      <c r="ADR311" s="406"/>
      <c r="ADS311" s="406"/>
      <c r="ADT311" s="406"/>
      <c r="ADU311" s="406"/>
      <c r="ADV311" s="406"/>
      <c r="ADW311" s="406"/>
      <c r="ADX311" s="406"/>
      <c r="ADY311" s="406"/>
      <c r="ADZ311" s="406"/>
      <c r="AEA311" s="406"/>
      <c r="AEB311" s="406"/>
      <c r="AEC311" s="406"/>
      <c r="AED311" s="406"/>
      <c r="AEE311" s="406"/>
      <c r="AEF311" s="406"/>
      <c r="AEG311" s="406"/>
      <c r="AEH311" s="406"/>
      <c r="AEI311" s="406"/>
      <c r="AEJ311" s="406"/>
      <c r="AEK311" s="406"/>
      <c r="AEL311" s="406"/>
      <c r="AEM311" s="406"/>
      <c r="AEN311" s="406"/>
      <c r="AEO311" s="406"/>
      <c r="AEP311" s="406"/>
      <c r="AEQ311" s="406"/>
      <c r="AER311" s="406"/>
      <c r="AES311" s="406"/>
      <c r="AET311" s="406"/>
      <c r="AEU311" s="406"/>
      <c r="AEV311" s="406"/>
      <c r="AEW311" s="406"/>
      <c r="AEX311" s="406"/>
      <c r="AEY311" s="406"/>
      <c r="AEZ311" s="406"/>
      <c r="AFA311" s="406"/>
      <c r="AFB311" s="406"/>
      <c r="AFC311" s="406"/>
      <c r="AFD311" s="406"/>
      <c r="AFE311" s="406"/>
      <c r="AFF311" s="406"/>
      <c r="AFG311" s="406"/>
      <c r="AFH311" s="406"/>
      <c r="AFI311" s="406"/>
      <c r="AFJ311" s="406"/>
      <c r="AFK311" s="406"/>
      <c r="AFL311" s="406"/>
      <c r="AFM311" s="406"/>
      <c r="AFN311" s="406"/>
      <c r="AFO311" s="406"/>
      <c r="AFP311" s="406"/>
      <c r="AFQ311" s="406"/>
      <c r="AFR311" s="406"/>
      <c r="AFS311" s="406"/>
      <c r="AFT311" s="406"/>
      <c r="AFU311" s="406"/>
      <c r="AFV311" s="406"/>
      <c r="AFW311" s="406"/>
      <c r="AFX311" s="406"/>
      <c r="AFY311" s="406"/>
      <c r="AFZ311" s="406"/>
      <c r="AGA311" s="406"/>
      <c r="AGB311" s="406"/>
      <c r="AGC311" s="406"/>
      <c r="AGD311" s="406"/>
      <c r="AGE311" s="406"/>
      <c r="AGF311" s="406"/>
      <c r="AGG311" s="406"/>
      <c r="AGH311" s="406"/>
      <c r="AGI311" s="406"/>
      <c r="AGJ311" s="406"/>
      <c r="AGK311" s="406"/>
      <c r="AGL311" s="406"/>
      <c r="AGM311" s="406"/>
      <c r="AGN311" s="406"/>
      <c r="AGO311" s="406"/>
      <c r="AGP311" s="406"/>
      <c r="AGQ311" s="406"/>
      <c r="AGR311" s="406"/>
      <c r="AGS311" s="406"/>
      <c r="AGT311" s="406"/>
      <c r="AGU311" s="406"/>
      <c r="AGV311" s="406"/>
      <c r="AGW311" s="406"/>
      <c r="AGX311" s="406"/>
      <c r="AGY311" s="406"/>
      <c r="AGZ311" s="406"/>
      <c r="AHA311" s="406"/>
      <c r="AHB311" s="406"/>
      <c r="AHC311" s="406"/>
      <c r="AHD311" s="406"/>
      <c r="AHE311" s="406"/>
      <c r="AHF311" s="406"/>
      <c r="AHG311" s="406"/>
      <c r="AHH311" s="406"/>
      <c r="AHI311" s="406"/>
      <c r="AHJ311" s="406"/>
      <c r="AHK311" s="406"/>
      <c r="AHL311" s="406"/>
      <c r="AHM311" s="406"/>
      <c r="AHN311" s="406"/>
      <c r="AHO311" s="406"/>
      <c r="AHP311" s="406"/>
      <c r="AHQ311" s="406"/>
      <c r="AHR311" s="406"/>
      <c r="AHS311" s="406"/>
      <c r="AHT311" s="406"/>
      <c r="AHU311" s="406"/>
      <c r="AHV311" s="406"/>
      <c r="AHW311" s="406"/>
      <c r="AHX311" s="406"/>
      <c r="AHY311" s="406"/>
      <c r="AHZ311" s="406"/>
      <c r="AIA311" s="406"/>
      <c r="AIB311" s="406"/>
      <c r="AIC311" s="406"/>
      <c r="AID311" s="406"/>
      <c r="AIE311" s="406"/>
      <c r="AIF311" s="406"/>
      <c r="AIG311" s="406"/>
      <c r="AIH311" s="406"/>
      <c r="AII311" s="406"/>
      <c r="AIJ311" s="406"/>
      <c r="AIK311" s="406"/>
      <c r="AIL311" s="406"/>
      <c r="AIM311" s="406"/>
      <c r="AIN311" s="406"/>
      <c r="AIO311" s="406"/>
      <c r="AIP311" s="406"/>
      <c r="AIQ311" s="406"/>
      <c r="AIR311" s="406"/>
      <c r="AIS311" s="406"/>
      <c r="AIT311" s="406"/>
      <c r="AIU311" s="406"/>
      <c r="AIV311" s="406"/>
      <c r="AIW311" s="406"/>
      <c r="AIX311" s="406"/>
      <c r="AIY311" s="406"/>
      <c r="AIZ311" s="406"/>
      <c r="AJA311" s="406"/>
      <c r="AJB311" s="406"/>
      <c r="AJC311" s="406"/>
      <c r="AJD311" s="406"/>
      <c r="AJE311" s="406"/>
      <c r="AJF311" s="406"/>
      <c r="AJG311" s="406"/>
      <c r="AJH311" s="406"/>
      <c r="AJI311" s="406"/>
      <c r="AJJ311" s="406"/>
      <c r="AJK311" s="406"/>
      <c r="AJL311" s="406"/>
      <c r="AJM311" s="406"/>
      <c r="AJN311" s="406"/>
      <c r="AJO311" s="406"/>
      <c r="AJP311" s="406"/>
      <c r="AJQ311" s="406"/>
      <c r="AJR311" s="406"/>
      <c r="AJS311" s="406"/>
      <c r="AJT311" s="406"/>
      <c r="AJU311" s="406"/>
      <c r="AJV311" s="406"/>
      <c r="AJW311" s="406"/>
      <c r="AJX311" s="406"/>
      <c r="AJY311" s="406"/>
      <c r="AJZ311" s="406"/>
      <c r="AKA311" s="406"/>
      <c r="AKB311" s="406"/>
      <c r="AKC311" s="406"/>
      <c r="AKD311" s="406"/>
      <c r="AKE311" s="406"/>
      <c r="AKF311" s="406"/>
      <c r="AKG311" s="406"/>
      <c r="AKH311" s="406"/>
      <c r="AKI311" s="406"/>
      <c r="AKJ311" s="406"/>
      <c r="AKK311" s="406"/>
      <c r="AKL311" s="406"/>
      <c r="AKM311" s="406"/>
      <c r="AKN311" s="406"/>
      <c r="AKO311" s="406"/>
      <c r="AKP311" s="406"/>
      <c r="AKQ311" s="406"/>
      <c r="AKR311" s="406"/>
      <c r="AKS311" s="406"/>
      <c r="AKT311" s="406"/>
      <c r="AKU311" s="406"/>
      <c r="AKV311" s="406"/>
      <c r="AKW311" s="406"/>
      <c r="AKX311" s="406"/>
      <c r="AKY311" s="406"/>
      <c r="AKZ311" s="406"/>
      <c r="ALA311" s="406"/>
      <c r="ALB311" s="406"/>
      <c r="ALC311" s="406"/>
      <c r="ALD311" s="406"/>
    </row>
    <row r="312" spans="1:992" s="137" customFormat="1" ht="15" customHeight="1">
      <c r="A312" s="2789"/>
      <c r="B312" s="2827"/>
      <c r="C312" s="2421"/>
      <c r="D312" s="718" t="s">
        <v>304</v>
      </c>
      <c r="E312" s="468">
        <v>183847100</v>
      </c>
      <c r="F312" s="468">
        <v>36440328.450000003</v>
      </c>
      <c r="G312" s="2385"/>
      <c r="H312" s="1790"/>
      <c r="I312" s="2391"/>
      <c r="J312" s="2391"/>
      <c r="K312" s="2391"/>
      <c r="L312" s="2792"/>
      <c r="M312" s="580"/>
      <c r="N312" s="406"/>
      <c r="O312" s="406"/>
      <c r="P312" s="191"/>
      <c r="Q312" s="191"/>
      <c r="R312" s="191"/>
      <c r="S312" s="191"/>
      <c r="T312" s="191"/>
      <c r="U312" s="191"/>
      <c r="V312" s="191"/>
      <c r="W312" s="191"/>
      <c r="X312" s="191"/>
      <c r="Y312" s="191"/>
      <c r="Z312" s="191"/>
      <c r="AA312" s="191"/>
      <c r="AB312" s="191"/>
      <c r="AC312" s="191"/>
      <c r="AD312" s="191"/>
      <c r="AE312" s="191"/>
      <c r="AF312" s="191"/>
      <c r="AG312" s="191"/>
      <c r="AH312" s="191"/>
      <c r="AI312" s="191"/>
      <c r="AJ312" s="191"/>
      <c r="AK312" s="191"/>
      <c r="AL312" s="191"/>
      <c r="AM312" s="191"/>
      <c r="AN312" s="191"/>
      <c r="AO312" s="191"/>
      <c r="AP312" s="191"/>
      <c r="AQ312" s="191"/>
      <c r="AR312" s="191"/>
      <c r="AS312" s="191"/>
      <c r="AT312" s="191"/>
      <c r="AU312" s="191"/>
      <c r="AV312" s="191"/>
      <c r="AW312" s="191"/>
      <c r="AX312" s="191"/>
      <c r="AY312" s="191"/>
      <c r="AZ312" s="191"/>
      <c r="BA312" s="191"/>
      <c r="BB312" s="191"/>
      <c r="BC312" s="191"/>
      <c r="BD312" s="191"/>
      <c r="BE312" s="191"/>
      <c r="BF312" s="191"/>
      <c r="BG312" s="191"/>
      <c r="BH312" s="191"/>
      <c r="BI312" s="191"/>
      <c r="BJ312" s="191"/>
      <c r="BK312" s="191"/>
      <c r="BL312" s="191"/>
      <c r="BM312" s="191"/>
      <c r="BN312" s="191"/>
      <c r="BO312" s="191"/>
      <c r="BP312" s="191"/>
      <c r="BQ312" s="191"/>
      <c r="BR312" s="191"/>
      <c r="BS312" s="191"/>
      <c r="BT312" s="191"/>
      <c r="BU312" s="191"/>
      <c r="BV312" s="191"/>
      <c r="BW312" s="191"/>
      <c r="BX312" s="191"/>
      <c r="BY312" s="191"/>
      <c r="BZ312" s="191"/>
      <c r="CA312" s="191"/>
      <c r="CB312" s="191"/>
      <c r="CC312" s="191"/>
      <c r="CD312" s="191"/>
      <c r="CE312" s="191"/>
      <c r="CF312" s="191"/>
      <c r="CG312" s="191"/>
      <c r="CH312" s="191"/>
      <c r="CI312" s="191"/>
      <c r="CJ312" s="191"/>
      <c r="CK312" s="191"/>
      <c r="CL312" s="191"/>
      <c r="CM312" s="191"/>
      <c r="CN312" s="191"/>
      <c r="CO312" s="191"/>
      <c r="CP312" s="191"/>
      <c r="CQ312" s="191"/>
      <c r="CR312" s="191"/>
      <c r="CS312" s="191"/>
      <c r="CT312" s="191"/>
      <c r="CU312" s="191"/>
      <c r="CV312" s="191"/>
      <c r="CW312" s="191"/>
      <c r="CX312" s="191"/>
      <c r="CY312" s="191"/>
      <c r="CZ312" s="191"/>
      <c r="DA312" s="191"/>
      <c r="DB312" s="191"/>
      <c r="DC312" s="191"/>
      <c r="DD312" s="191"/>
      <c r="DE312" s="191"/>
      <c r="DF312" s="191"/>
      <c r="DG312" s="191"/>
      <c r="DH312" s="191"/>
      <c r="DI312" s="191"/>
      <c r="DJ312" s="191"/>
      <c r="DK312" s="191"/>
      <c r="DL312" s="191"/>
      <c r="DM312" s="191"/>
      <c r="DN312" s="191"/>
      <c r="DO312" s="191"/>
      <c r="DP312" s="191"/>
      <c r="DQ312" s="191"/>
      <c r="DR312" s="191"/>
      <c r="DS312" s="191"/>
      <c r="DT312" s="191"/>
      <c r="DU312" s="191"/>
      <c r="DV312" s="191"/>
      <c r="DW312" s="191"/>
      <c r="DX312" s="191"/>
      <c r="DY312" s="191"/>
      <c r="DZ312" s="191"/>
      <c r="EA312" s="191"/>
      <c r="EB312" s="191"/>
      <c r="EC312" s="191"/>
      <c r="ED312" s="191"/>
      <c r="EE312" s="191"/>
      <c r="EF312" s="191"/>
      <c r="EG312" s="191"/>
      <c r="EH312" s="191"/>
      <c r="EI312" s="191"/>
      <c r="EJ312" s="191"/>
      <c r="EK312" s="191"/>
      <c r="EL312" s="191"/>
      <c r="EM312" s="191"/>
      <c r="EN312" s="191"/>
      <c r="EO312" s="191"/>
      <c r="EP312" s="191"/>
      <c r="EQ312" s="191"/>
      <c r="ER312" s="191"/>
      <c r="ES312" s="191"/>
      <c r="ET312" s="191"/>
      <c r="EU312" s="191"/>
      <c r="EV312" s="191"/>
      <c r="EW312" s="191"/>
      <c r="EX312" s="191"/>
      <c r="EY312" s="191"/>
      <c r="EZ312" s="191"/>
      <c r="FA312" s="191"/>
      <c r="FB312" s="191"/>
      <c r="FC312" s="191"/>
      <c r="FD312" s="191"/>
      <c r="FE312" s="191"/>
      <c r="FF312" s="191"/>
      <c r="FG312" s="191"/>
      <c r="FH312" s="191"/>
      <c r="FI312" s="191"/>
      <c r="FJ312" s="191"/>
      <c r="FK312" s="191"/>
      <c r="FL312" s="191"/>
      <c r="FM312" s="191"/>
      <c r="FN312" s="191"/>
      <c r="FO312" s="191"/>
      <c r="FP312" s="191"/>
      <c r="FQ312" s="191"/>
      <c r="FR312" s="191"/>
      <c r="FS312" s="191"/>
      <c r="FT312" s="191"/>
      <c r="FU312" s="191"/>
      <c r="FV312" s="191"/>
      <c r="FW312" s="191"/>
      <c r="FX312" s="191"/>
      <c r="FY312" s="191"/>
      <c r="FZ312" s="191"/>
      <c r="GA312" s="191"/>
      <c r="GB312" s="191"/>
      <c r="GC312" s="191"/>
      <c r="GD312" s="191"/>
      <c r="GE312" s="191"/>
      <c r="GF312" s="191"/>
      <c r="GG312" s="191"/>
      <c r="GH312" s="191"/>
      <c r="GI312" s="191"/>
      <c r="GJ312" s="191"/>
      <c r="GK312" s="191"/>
      <c r="GL312" s="191"/>
      <c r="GM312" s="191"/>
      <c r="GN312" s="191"/>
      <c r="GO312" s="191"/>
      <c r="GP312" s="191"/>
      <c r="GQ312" s="191"/>
      <c r="GR312" s="191"/>
      <c r="GS312" s="191"/>
      <c r="GT312" s="191"/>
      <c r="GU312" s="191"/>
      <c r="GV312" s="191"/>
      <c r="GW312" s="191"/>
      <c r="GX312" s="191"/>
      <c r="GY312" s="191"/>
      <c r="GZ312" s="191"/>
      <c r="HA312" s="191"/>
      <c r="HB312" s="191"/>
      <c r="HC312" s="191"/>
      <c r="HD312" s="191"/>
      <c r="HE312" s="191"/>
      <c r="HF312" s="191"/>
      <c r="HG312" s="191"/>
      <c r="HH312" s="191"/>
      <c r="HI312" s="191"/>
      <c r="HJ312" s="191"/>
      <c r="HK312" s="191"/>
      <c r="HL312" s="191"/>
      <c r="HM312" s="191"/>
      <c r="HN312" s="191"/>
      <c r="HO312" s="191"/>
      <c r="HP312" s="191"/>
      <c r="HQ312" s="191"/>
      <c r="HR312" s="191"/>
      <c r="HS312" s="191"/>
      <c r="HT312" s="191"/>
      <c r="HU312" s="191"/>
      <c r="HV312" s="191"/>
      <c r="HW312" s="191"/>
      <c r="HX312" s="191"/>
      <c r="HY312" s="191"/>
      <c r="HZ312" s="191"/>
      <c r="IA312" s="191"/>
      <c r="IB312" s="191"/>
      <c r="IC312" s="191"/>
      <c r="ID312" s="191"/>
      <c r="IE312" s="191"/>
      <c r="IF312" s="191"/>
      <c r="IG312" s="191"/>
      <c r="IH312" s="191"/>
      <c r="II312" s="191"/>
      <c r="IJ312" s="191"/>
      <c r="IK312" s="191"/>
      <c r="IL312" s="191"/>
      <c r="IM312" s="191"/>
      <c r="IN312" s="191"/>
      <c r="IO312" s="191"/>
      <c r="IP312" s="191"/>
      <c r="IQ312" s="191"/>
      <c r="IR312" s="191"/>
      <c r="IS312" s="191"/>
      <c r="IT312" s="191"/>
      <c r="IU312" s="191"/>
      <c r="IV312" s="191"/>
      <c r="IW312" s="191"/>
      <c r="IX312" s="191"/>
      <c r="IY312" s="191"/>
      <c r="IZ312" s="191"/>
      <c r="JA312" s="191"/>
      <c r="JB312" s="191"/>
      <c r="JC312" s="191"/>
      <c r="JD312" s="191"/>
      <c r="JE312" s="191"/>
      <c r="JF312" s="191"/>
      <c r="JG312" s="191"/>
      <c r="JH312" s="191"/>
      <c r="JI312" s="191"/>
      <c r="JJ312" s="191"/>
      <c r="JK312" s="191"/>
      <c r="JL312" s="191"/>
      <c r="JM312" s="191"/>
      <c r="JN312" s="191"/>
      <c r="JO312" s="191"/>
      <c r="JP312" s="191"/>
      <c r="JQ312" s="191"/>
      <c r="JR312" s="191"/>
      <c r="JS312" s="191"/>
      <c r="JT312" s="191"/>
      <c r="JU312" s="191"/>
      <c r="JV312" s="191"/>
      <c r="JW312" s="191"/>
      <c r="JX312" s="191"/>
      <c r="JY312" s="191"/>
      <c r="JZ312" s="191"/>
      <c r="KA312" s="191"/>
      <c r="KB312" s="191"/>
      <c r="KC312" s="191"/>
      <c r="KD312" s="191"/>
      <c r="KE312" s="191"/>
      <c r="KF312" s="191"/>
      <c r="KG312" s="191"/>
      <c r="KH312" s="191"/>
      <c r="KI312" s="191"/>
      <c r="KJ312" s="191"/>
      <c r="KK312" s="191"/>
      <c r="KL312" s="191"/>
      <c r="KM312" s="191"/>
      <c r="KN312" s="191"/>
      <c r="KO312" s="191"/>
      <c r="KP312" s="191"/>
      <c r="KQ312" s="191"/>
      <c r="KR312" s="191"/>
      <c r="KS312" s="191"/>
      <c r="KT312" s="191"/>
      <c r="KU312" s="191"/>
      <c r="KV312" s="191"/>
      <c r="KW312" s="191"/>
      <c r="KX312" s="191"/>
      <c r="KY312" s="191"/>
      <c r="KZ312" s="191"/>
      <c r="LA312" s="191"/>
      <c r="LB312" s="191"/>
      <c r="LC312" s="191"/>
      <c r="LD312" s="191"/>
      <c r="LE312" s="191"/>
      <c r="LF312" s="191"/>
      <c r="LG312" s="191"/>
      <c r="LH312" s="191"/>
      <c r="LI312" s="191"/>
      <c r="LJ312" s="191"/>
      <c r="LK312" s="191"/>
      <c r="LL312" s="191"/>
      <c r="LM312" s="191"/>
      <c r="LN312" s="191"/>
      <c r="LO312" s="191"/>
      <c r="LP312" s="191"/>
      <c r="LQ312" s="191"/>
      <c r="LR312" s="191"/>
      <c r="LS312" s="191"/>
      <c r="LT312" s="191"/>
      <c r="LU312" s="191"/>
      <c r="LV312" s="191"/>
      <c r="LW312" s="191"/>
      <c r="LX312" s="191"/>
      <c r="LY312" s="191"/>
      <c r="LZ312" s="191"/>
      <c r="MA312" s="191"/>
      <c r="MB312" s="191"/>
      <c r="MC312" s="191"/>
      <c r="MD312" s="191"/>
      <c r="ME312" s="191"/>
      <c r="MF312" s="191"/>
      <c r="MG312" s="191"/>
      <c r="MH312" s="191"/>
      <c r="MI312" s="191"/>
      <c r="MJ312" s="191"/>
      <c r="MK312" s="191"/>
      <c r="ML312" s="191"/>
      <c r="MM312" s="191"/>
      <c r="MN312" s="191"/>
      <c r="MO312" s="191"/>
      <c r="MP312" s="191"/>
      <c r="MQ312" s="191"/>
      <c r="MR312" s="191"/>
      <c r="MS312" s="191"/>
      <c r="MT312" s="191"/>
      <c r="MU312" s="191"/>
      <c r="MV312" s="191"/>
      <c r="MW312" s="191"/>
      <c r="MX312" s="191"/>
      <c r="MY312" s="191"/>
      <c r="MZ312" s="191"/>
      <c r="NA312" s="191"/>
      <c r="NB312" s="191"/>
      <c r="NC312" s="191"/>
      <c r="ND312" s="191"/>
      <c r="NE312" s="191"/>
      <c r="NF312" s="191"/>
      <c r="NG312" s="191"/>
      <c r="NH312" s="191"/>
      <c r="NI312" s="191"/>
      <c r="NJ312" s="191"/>
      <c r="NK312" s="191"/>
      <c r="NL312" s="191"/>
      <c r="NM312" s="191"/>
      <c r="NN312" s="191"/>
      <c r="NO312" s="191"/>
      <c r="NP312" s="191"/>
      <c r="NQ312" s="191"/>
      <c r="NR312" s="191"/>
      <c r="NS312" s="191"/>
      <c r="NT312" s="191"/>
      <c r="NU312" s="191"/>
      <c r="NV312" s="191"/>
      <c r="NW312" s="191"/>
      <c r="NX312" s="191"/>
      <c r="NY312" s="191"/>
      <c r="NZ312" s="191"/>
      <c r="OA312" s="191"/>
      <c r="OB312" s="191"/>
      <c r="OC312" s="191"/>
      <c r="OD312" s="191"/>
      <c r="OE312" s="191"/>
      <c r="OF312" s="191"/>
      <c r="OG312" s="191"/>
      <c r="OH312" s="191"/>
      <c r="OI312" s="191"/>
      <c r="OJ312" s="191"/>
      <c r="OK312" s="191"/>
      <c r="OL312" s="191"/>
      <c r="OM312" s="191"/>
      <c r="ON312" s="191"/>
      <c r="OO312" s="191"/>
      <c r="OP312" s="191"/>
      <c r="OQ312" s="191"/>
      <c r="OR312" s="191"/>
      <c r="OS312" s="191"/>
      <c r="OT312" s="191"/>
      <c r="OU312" s="191"/>
      <c r="OV312" s="191"/>
      <c r="OW312" s="191"/>
      <c r="OX312" s="191"/>
      <c r="OY312" s="191"/>
      <c r="OZ312" s="191"/>
      <c r="PA312" s="191"/>
      <c r="PB312" s="191"/>
      <c r="PC312" s="191"/>
      <c r="PD312" s="191"/>
      <c r="PE312" s="191"/>
      <c r="PF312" s="191"/>
      <c r="PG312" s="191"/>
      <c r="PH312" s="191"/>
      <c r="PI312" s="191"/>
      <c r="PJ312" s="191"/>
      <c r="PK312" s="191"/>
      <c r="PL312" s="191"/>
      <c r="PM312" s="191"/>
      <c r="PN312" s="191"/>
      <c r="PO312" s="191"/>
      <c r="PP312" s="191"/>
      <c r="PQ312" s="191"/>
      <c r="PR312" s="191"/>
      <c r="PS312" s="191"/>
      <c r="PT312" s="191"/>
      <c r="PU312" s="191"/>
      <c r="PV312" s="191"/>
      <c r="PW312" s="191"/>
      <c r="PX312" s="191"/>
      <c r="PY312" s="191"/>
      <c r="PZ312" s="191"/>
      <c r="QA312" s="191"/>
      <c r="QB312" s="191"/>
      <c r="QC312" s="191"/>
      <c r="QD312" s="191"/>
      <c r="QE312" s="191"/>
      <c r="QF312" s="191"/>
      <c r="QG312" s="191"/>
      <c r="QH312" s="191"/>
      <c r="QI312" s="191"/>
      <c r="QJ312" s="191"/>
      <c r="QK312" s="191"/>
      <c r="QL312" s="191"/>
      <c r="QM312" s="191"/>
      <c r="QN312" s="191"/>
      <c r="QO312" s="191"/>
      <c r="QP312" s="191"/>
      <c r="QQ312" s="191"/>
      <c r="QR312" s="191"/>
      <c r="QS312" s="191"/>
      <c r="QT312" s="191"/>
      <c r="QU312" s="191"/>
      <c r="QV312" s="191"/>
      <c r="QW312" s="191"/>
      <c r="QX312" s="191"/>
      <c r="QY312" s="191"/>
      <c r="QZ312" s="191"/>
      <c r="RA312" s="191"/>
      <c r="RB312" s="191"/>
      <c r="RC312" s="191"/>
      <c r="RD312" s="191"/>
      <c r="RE312" s="191"/>
      <c r="RF312" s="191"/>
      <c r="RG312" s="191"/>
      <c r="RH312" s="191"/>
      <c r="RI312" s="191"/>
      <c r="RJ312" s="191"/>
      <c r="RK312" s="191"/>
      <c r="RL312" s="191"/>
      <c r="RM312" s="191"/>
      <c r="RN312" s="191"/>
      <c r="RO312" s="191"/>
      <c r="RP312" s="191"/>
      <c r="RQ312" s="191"/>
      <c r="RR312" s="191"/>
      <c r="RS312" s="191"/>
      <c r="RT312" s="191"/>
      <c r="RU312" s="191"/>
      <c r="RV312" s="191"/>
      <c r="RW312" s="191"/>
      <c r="RX312" s="191"/>
      <c r="RY312" s="191"/>
      <c r="RZ312" s="191"/>
      <c r="SA312" s="191"/>
      <c r="SB312" s="191"/>
      <c r="SC312" s="191"/>
      <c r="SD312" s="191"/>
      <c r="SE312" s="191"/>
      <c r="SF312" s="191"/>
      <c r="SG312" s="191"/>
      <c r="SH312" s="191"/>
      <c r="SI312" s="191"/>
      <c r="SJ312" s="191"/>
      <c r="SK312" s="191"/>
      <c r="SL312" s="191"/>
      <c r="SM312" s="191"/>
      <c r="SN312" s="191"/>
      <c r="SO312" s="191"/>
      <c r="SP312" s="191"/>
      <c r="SQ312" s="191"/>
      <c r="SR312" s="191"/>
      <c r="SS312" s="191"/>
      <c r="ST312" s="191"/>
      <c r="SU312" s="191"/>
      <c r="SV312" s="191"/>
      <c r="SW312" s="191"/>
      <c r="SX312" s="191"/>
      <c r="SY312" s="191"/>
      <c r="SZ312" s="191"/>
      <c r="TA312" s="191"/>
      <c r="TB312" s="191"/>
      <c r="TC312" s="191"/>
      <c r="TD312" s="191"/>
      <c r="TE312" s="191"/>
      <c r="TF312" s="191"/>
      <c r="TG312" s="191"/>
      <c r="TH312" s="191"/>
      <c r="TI312" s="191"/>
      <c r="TJ312" s="191"/>
      <c r="TK312" s="191"/>
      <c r="TL312" s="191"/>
      <c r="TM312" s="191"/>
      <c r="TN312" s="191"/>
      <c r="TO312" s="191"/>
      <c r="TP312" s="191"/>
      <c r="TQ312" s="191"/>
      <c r="TR312" s="191"/>
      <c r="TS312" s="191"/>
      <c r="TT312" s="191"/>
      <c r="TU312" s="191"/>
      <c r="TV312" s="191"/>
      <c r="TW312" s="191"/>
      <c r="TX312" s="191"/>
      <c r="TY312" s="191"/>
      <c r="TZ312" s="191"/>
      <c r="UA312" s="191"/>
      <c r="UB312" s="191"/>
      <c r="UC312" s="191"/>
      <c r="UD312" s="191"/>
      <c r="UE312" s="191"/>
      <c r="UF312" s="191"/>
      <c r="UG312" s="191"/>
      <c r="UH312" s="191"/>
      <c r="UI312" s="191"/>
      <c r="UJ312" s="191"/>
      <c r="UK312" s="191"/>
      <c r="UL312" s="191"/>
      <c r="UM312" s="191"/>
      <c r="UN312" s="191"/>
      <c r="UO312" s="191"/>
      <c r="UP312" s="191"/>
      <c r="UQ312" s="191"/>
      <c r="UR312" s="191"/>
      <c r="US312" s="191"/>
      <c r="UT312" s="191"/>
      <c r="UU312" s="191"/>
      <c r="UV312" s="191"/>
      <c r="UW312" s="191"/>
      <c r="UX312" s="191"/>
      <c r="UY312" s="191"/>
      <c r="UZ312" s="191"/>
      <c r="VA312" s="191"/>
      <c r="VB312" s="191"/>
      <c r="VC312" s="191"/>
      <c r="VD312" s="191"/>
      <c r="VE312" s="191"/>
      <c r="VF312" s="191"/>
      <c r="VG312" s="191"/>
      <c r="VH312" s="191"/>
      <c r="VI312" s="191"/>
      <c r="VJ312" s="191"/>
      <c r="VK312" s="191"/>
      <c r="VL312" s="191"/>
      <c r="VM312" s="191"/>
      <c r="VN312" s="191"/>
      <c r="VO312" s="191"/>
      <c r="VP312" s="191"/>
      <c r="VQ312" s="191"/>
      <c r="VR312" s="191"/>
      <c r="VS312" s="191"/>
      <c r="VT312" s="191"/>
      <c r="VU312" s="191"/>
      <c r="VV312" s="191"/>
      <c r="VW312" s="191"/>
      <c r="VX312" s="191"/>
      <c r="VY312" s="191"/>
      <c r="VZ312" s="191"/>
      <c r="WA312" s="191"/>
      <c r="WB312" s="191"/>
      <c r="WC312" s="191"/>
      <c r="WD312" s="191"/>
      <c r="WE312" s="191"/>
      <c r="WF312" s="191"/>
      <c r="WG312" s="191"/>
      <c r="WH312" s="191"/>
      <c r="WI312" s="191"/>
      <c r="WJ312" s="191"/>
      <c r="WK312" s="191"/>
      <c r="WL312" s="191"/>
      <c r="WM312" s="191"/>
      <c r="WN312" s="191"/>
      <c r="WO312" s="191"/>
      <c r="WP312" s="191"/>
      <c r="WQ312" s="191"/>
      <c r="WR312" s="191"/>
      <c r="WS312" s="191"/>
      <c r="WT312" s="191"/>
      <c r="WU312" s="191"/>
      <c r="WV312" s="191"/>
      <c r="WW312" s="191"/>
      <c r="WX312" s="191"/>
      <c r="WY312" s="191"/>
      <c r="WZ312" s="191"/>
      <c r="XA312" s="191"/>
      <c r="XB312" s="191"/>
      <c r="XC312" s="191"/>
      <c r="XD312" s="191"/>
      <c r="XE312" s="191"/>
      <c r="XF312" s="191"/>
      <c r="XG312" s="191"/>
      <c r="XH312" s="191"/>
      <c r="XI312" s="191"/>
      <c r="XJ312" s="191"/>
      <c r="XK312" s="191"/>
      <c r="XL312" s="191"/>
      <c r="XM312" s="191"/>
      <c r="XN312" s="191"/>
      <c r="XO312" s="191"/>
      <c r="XP312" s="191"/>
      <c r="XQ312" s="191"/>
      <c r="XR312" s="191"/>
      <c r="XS312" s="191"/>
      <c r="XT312" s="191"/>
      <c r="XU312" s="191"/>
      <c r="XV312" s="191"/>
      <c r="XW312" s="191"/>
      <c r="XX312" s="191"/>
      <c r="XY312" s="191"/>
      <c r="XZ312" s="191"/>
      <c r="YA312" s="191"/>
      <c r="YB312" s="191"/>
      <c r="YC312" s="191"/>
      <c r="YD312" s="191"/>
      <c r="YE312" s="191"/>
      <c r="YF312" s="191"/>
      <c r="YG312" s="191"/>
      <c r="YH312" s="191"/>
      <c r="YI312" s="191"/>
      <c r="YJ312" s="191"/>
      <c r="YK312" s="191"/>
      <c r="YL312" s="191"/>
      <c r="YM312" s="191"/>
      <c r="YN312" s="191"/>
      <c r="YO312" s="191"/>
      <c r="YP312" s="191"/>
      <c r="YQ312" s="191"/>
      <c r="YR312" s="191"/>
      <c r="YS312" s="191"/>
      <c r="YT312" s="191"/>
      <c r="YU312" s="191"/>
      <c r="YV312" s="191"/>
      <c r="YW312" s="191"/>
      <c r="YX312" s="191"/>
      <c r="YY312" s="191"/>
      <c r="YZ312" s="191"/>
      <c r="ZA312" s="191"/>
      <c r="ZB312" s="191"/>
      <c r="ZC312" s="191"/>
      <c r="ZD312" s="191"/>
      <c r="ZE312" s="191"/>
      <c r="ZF312" s="191"/>
      <c r="ZG312" s="191"/>
      <c r="ZH312" s="191"/>
      <c r="ZI312" s="191"/>
      <c r="ZJ312" s="191"/>
      <c r="ZK312" s="191"/>
      <c r="ZL312" s="191"/>
      <c r="ZM312" s="191"/>
      <c r="ZN312" s="191"/>
      <c r="ZO312" s="191"/>
      <c r="ZP312" s="191"/>
      <c r="ZQ312" s="191"/>
      <c r="ZR312" s="191"/>
      <c r="ZS312" s="191"/>
      <c r="ZT312" s="191"/>
      <c r="ZU312" s="191"/>
      <c r="ZV312" s="191"/>
      <c r="ZW312" s="191"/>
      <c r="ZX312" s="191"/>
      <c r="ZY312" s="191"/>
      <c r="ZZ312" s="191"/>
      <c r="AAA312" s="191"/>
      <c r="AAB312" s="191"/>
      <c r="AAC312" s="191"/>
      <c r="AAD312" s="191"/>
      <c r="AAE312" s="191"/>
      <c r="AAF312" s="191"/>
      <c r="AAG312" s="191"/>
      <c r="AAH312" s="191"/>
      <c r="AAI312" s="191"/>
      <c r="AAJ312" s="191"/>
      <c r="AAK312" s="191"/>
      <c r="AAL312" s="191"/>
      <c r="AAM312" s="191"/>
      <c r="AAN312" s="191"/>
      <c r="AAO312" s="191"/>
      <c r="AAP312" s="191"/>
      <c r="AAQ312" s="191"/>
      <c r="AAR312" s="191"/>
      <c r="AAS312" s="191"/>
      <c r="AAT312" s="191"/>
      <c r="AAU312" s="191"/>
      <c r="AAV312" s="191"/>
      <c r="AAW312" s="191"/>
      <c r="AAX312" s="191"/>
      <c r="AAY312" s="191"/>
      <c r="AAZ312" s="191"/>
      <c r="ABA312" s="191"/>
      <c r="ABB312" s="191"/>
      <c r="ABC312" s="191"/>
      <c r="ABD312" s="191"/>
      <c r="ABE312" s="191"/>
      <c r="ABF312" s="191"/>
      <c r="ABG312" s="191"/>
      <c r="ABH312" s="191"/>
      <c r="ABI312" s="191"/>
      <c r="ABJ312" s="191"/>
      <c r="ABK312" s="191"/>
      <c r="ABL312" s="191"/>
      <c r="ABM312" s="191"/>
      <c r="ABN312" s="191"/>
      <c r="ABO312" s="191"/>
      <c r="ABP312" s="191"/>
      <c r="ABQ312" s="191"/>
      <c r="ABR312" s="191"/>
      <c r="ABS312" s="191"/>
      <c r="ABT312" s="191"/>
      <c r="ABU312" s="191"/>
      <c r="ABV312" s="191"/>
      <c r="ABW312" s="191"/>
      <c r="ABX312" s="191"/>
      <c r="ABY312" s="191"/>
      <c r="ABZ312" s="191"/>
      <c r="ACA312" s="191"/>
      <c r="ACB312" s="191"/>
      <c r="ACC312" s="191"/>
      <c r="ACD312" s="191"/>
      <c r="ACE312" s="191"/>
      <c r="ACF312" s="191"/>
      <c r="ACG312" s="191"/>
      <c r="ACH312" s="191"/>
      <c r="ACI312" s="191"/>
      <c r="ACJ312" s="191"/>
      <c r="ACK312" s="191"/>
      <c r="ACL312" s="191"/>
      <c r="ACM312" s="191"/>
      <c r="ACN312" s="191"/>
      <c r="ACO312" s="191"/>
      <c r="ACP312" s="191"/>
      <c r="ACQ312" s="191"/>
      <c r="ACR312" s="191"/>
      <c r="ACS312" s="191"/>
      <c r="ACT312" s="191"/>
      <c r="ACU312" s="191"/>
      <c r="ACV312" s="191"/>
      <c r="ACW312" s="191"/>
      <c r="ACX312" s="191"/>
      <c r="ACY312" s="191"/>
      <c r="ACZ312" s="191"/>
      <c r="ADA312" s="191"/>
      <c r="ADB312" s="191"/>
      <c r="ADC312" s="191"/>
      <c r="ADD312" s="191"/>
      <c r="ADE312" s="191"/>
      <c r="ADF312" s="191"/>
      <c r="ADG312" s="191"/>
      <c r="ADH312" s="191"/>
      <c r="ADI312" s="191"/>
      <c r="ADJ312" s="191"/>
      <c r="ADK312" s="191"/>
      <c r="ADL312" s="191"/>
      <c r="ADM312" s="191"/>
      <c r="ADN312" s="191"/>
      <c r="ADO312" s="191"/>
      <c r="ADP312" s="191"/>
      <c r="ADQ312" s="191"/>
      <c r="ADR312" s="191"/>
      <c r="ADS312" s="191"/>
      <c r="ADT312" s="191"/>
      <c r="ADU312" s="191"/>
      <c r="ADV312" s="191"/>
      <c r="ADW312" s="191"/>
      <c r="ADX312" s="191"/>
      <c r="ADY312" s="191"/>
      <c r="ADZ312" s="191"/>
      <c r="AEA312" s="191"/>
      <c r="AEB312" s="191"/>
      <c r="AEC312" s="191"/>
      <c r="AED312" s="191"/>
      <c r="AEE312" s="191"/>
      <c r="AEF312" s="191"/>
      <c r="AEG312" s="191"/>
      <c r="AEH312" s="191"/>
      <c r="AEI312" s="191"/>
      <c r="AEJ312" s="191"/>
      <c r="AEK312" s="191"/>
      <c r="AEL312" s="191"/>
      <c r="AEM312" s="191"/>
      <c r="AEN312" s="191"/>
      <c r="AEO312" s="191"/>
      <c r="AEP312" s="191"/>
      <c r="AEQ312" s="191"/>
      <c r="AER312" s="191"/>
      <c r="AES312" s="191"/>
      <c r="AET312" s="191"/>
      <c r="AEU312" s="191"/>
      <c r="AEV312" s="191"/>
      <c r="AEW312" s="191"/>
      <c r="AEX312" s="191"/>
      <c r="AEY312" s="191"/>
      <c r="AEZ312" s="191"/>
      <c r="AFA312" s="191"/>
      <c r="AFB312" s="191"/>
      <c r="AFC312" s="191"/>
      <c r="AFD312" s="191"/>
      <c r="AFE312" s="191"/>
      <c r="AFF312" s="191"/>
      <c r="AFG312" s="191"/>
      <c r="AFH312" s="191"/>
      <c r="AFI312" s="191"/>
      <c r="AFJ312" s="191"/>
      <c r="AFK312" s="191"/>
      <c r="AFL312" s="191"/>
      <c r="AFM312" s="191"/>
      <c r="AFN312" s="191"/>
      <c r="AFO312" s="191"/>
      <c r="AFP312" s="191"/>
      <c r="AFQ312" s="191"/>
      <c r="AFR312" s="191"/>
      <c r="AFS312" s="191"/>
      <c r="AFT312" s="191"/>
      <c r="AFU312" s="191"/>
      <c r="AFV312" s="191"/>
      <c r="AFW312" s="191"/>
      <c r="AFX312" s="191"/>
      <c r="AFY312" s="191"/>
      <c r="AFZ312" s="191"/>
      <c r="AGA312" s="191"/>
      <c r="AGB312" s="191"/>
      <c r="AGC312" s="191"/>
      <c r="AGD312" s="191"/>
      <c r="AGE312" s="191"/>
      <c r="AGF312" s="191"/>
      <c r="AGG312" s="191"/>
      <c r="AGH312" s="191"/>
      <c r="AGI312" s="191"/>
      <c r="AGJ312" s="191"/>
      <c r="AGK312" s="191"/>
      <c r="AGL312" s="191"/>
      <c r="AGM312" s="191"/>
      <c r="AGN312" s="191"/>
      <c r="AGO312" s="191"/>
      <c r="AGP312" s="191"/>
      <c r="AGQ312" s="191"/>
      <c r="AGR312" s="191"/>
      <c r="AGS312" s="191"/>
      <c r="AGT312" s="191"/>
      <c r="AGU312" s="191"/>
      <c r="AGV312" s="191"/>
      <c r="AGW312" s="191"/>
      <c r="AGX312" s="191"/>
      <c r="AGY312" s="191"/>
      <c r="AGZ312" s="191"/>
      <c r="AHA312" s="191"/>
      <c r="AHB312" s="191"/>
      <c r="AHC312" s="191"/>
      <c r="AHD312" s="191"/>
      <c r="AHE312" s="191"/>
      <c r="AHF312" s="191"/>
      <c r="AHG312" s="191"/>
      <c r="AHH312" s="191"/>
      <c r="AHI312" s="191"/>
      <c r="AHJ312" s="191"/>
      <c r="AHK312" s="191"/>
      <c r="AHL312" s="191"/>
      <c r="AHM312" s="191"/>
      <c r="AHN312" s="191"/>
      <c r="AHO312" s="191"/>
      <c r="AHP312" s="191"/>
      <c r="AHQ312" s="191"/>
      <c r="AHR312" s="191"/>
      <c r="AHS312" s="191"/>
      <c r="AHT312" s="191"/>
      <c r="AHU312" s="191"/>
      <c r="AHV312" s="191"/>
      <c r="AHW312" s="191"/>
      <c r="AHX312" s="191"/>
      <c r="AHY312" s="191"/>
      <c r="AHZ312" s="191"/>
      <c r="AIA312" s="191"/>
      <c r="AIB312" s="191"/>
      <c r="AIC312" s="191"/>
      <c r="AID312" s="191"/>
      <c r="AIE312" s="191"/>
      <c r="AIF312" s="191"/>
      <c r="AIG312" s="191"/>
      <c r="AIH312" s="191"/>
      <c r="AII312" s="191"/>
      <c r="AIJ312" s="191"/>
      <c r="AIK312" s="191"/>
      <c r="AIL312" s="191"/>
      <c r="AIM312" s="191"/>
      <c r="AIN312" s="191"/>
      <c r="AIO312" s="191"/>
      <c r="AIP312" s="191"/>
      <c r="AIQ312" s="191"/>
      <c r="AIR312" s="191"/>
      <c r="AIS312" s="191"/>
      <c r="AIT312" s="191"/>
      <c r="AIU312" s="191"/>
      <c r="AIV312" s="191"/>
      <c r="AIW312" s="191"/>
      <c r="AIX312" s="191"/>
      <c r="AIY312" s="191"/>
      <c r="AIZ312" s="191"/>
      <c r="AJA312" s="191"/>
      <c r="AJB312" s="191"/>
      <c r="AJC312" s="191"/>
      <c r="AJD312" s="191"/>
      <c r="AJE312" s="191"/>
      <c r="AJF312" s="191"/>
      <c r="AJG312" s="191"/>
      <c r="AJH312" s="191"/>
      <c r="AJI312" s="191"/>
      <c r="AJJ312" s="191"/>
      <c r="AJK312" s="191"/>
      <c r="AJL312" s="191"/>
      <c r="AJM312" s="191"/>
      <c r="AJN312" s="191"/>
      <c r="AJO312" s="191"/>
      <c r="AJP312" s="191"/>
      <c r="AJQ312" s="191"/>
      <c r="AJR312" s="191"/>
      <c r="AJS312" s="191"/>
      <c r="AJT312" s="191"/>
      <c r="AJU312" s="191"/>
      <c r="AJV312" s="191"/>
      <c r="AJW312" s="191"/>
      <c r="AJX312" s="191"/>
      <c r="AJY312" s="191"/>
      <c r="AJZ312" s="191"/>
      <c r="AKA312" s="191"/>
      <c r="AKB312" s="191"/>
      <c r="AKC312" s="191"/>
      <c r="AKD312" s="191"/>
      <c r="AKE312" s="191"/>
      <c r="AKF312" s="191"/>
      <c r="AKG312" s="191"/>
      <c r="AKH312" s="191"/>
      <c r="AKI312" s="191"/>
      <c r="AKJ312" s="191"/>
      <c r="AKK312" s="191"/>
      <c r="AKL312" s="191"/>
      <c r="AKM312" s="191"/>
      <c r="AKN312" s="191"/>
      <c r="AKO312" s="191"/>
      <c r="AKP312" s="191"/>
      <c r="AKQ312" s="191"/>
      <c r="AKR312" s="191"/>
      <c r="AKS312" s="191"/>
      <c r="AKT312" s="191"/>
      <c r="AKU312" s="191"/>
      <c r="AKV312" s="191"/>
      <c r="AKW312" s="191"/>
      <c r="AKX312" s="191"/>
      <c r="AKY312" s="191"/>
      <c r="AKZ312" s="191"/>
      <c r="ALA312" s="191"/>
      <c r="ALB312" s="191"/>
      <c r="ALC312" s="191"/>
      <c r="ALD312" s="191"/>
    </row>
    <row r="313" spans="1:992" s="233" customFormat="1" ht="22.5" customHeight="1">
      <c r="A313" s="2789"/>
      <c r="B313" s="2827"/>
      <c r="C313" s="2421"/>
      <c r="D313" s="320" t="s">
        <v>2521</v>
      </c>
      <c r="E313" s="468">
        <v>39090200</v>
      </c>
      <c r="F313" s="2306">
        <v>33281048.739999998</v>
      </c>
      <c r="G313" s="2385"/>
      <c r="H313" s="1790"/>
      <c r="I313" s="2391"/>
      <c r="J313" s="2391"/>
      <c r="K313" s="2391"/>
      <c r="L313" s="2792"/>
      <c r="M313" s="580"/>
      <c r="N313" s="406"/>
      <c r="O313" s="406"/>
      <c r="P313" s="406"/>
      <c r="Q313" s="406"/>
      <c r="R313" s="406"/>
      <c r="S313" s="406"/>
      <c r="T313" s="406"/>
      <c r="U313" s="406"/>
      <c r="V313" s="406"/>
      <c r="W313" s="406"/>
      <c r="X313" s="406"/>
      <c r="Y313" s="406"/>
      <c r="Z313" s="406"/>
      <c r="AA313" s="406"/>
      <c r="AB313" s="406"/>
      <c r="AC313" s="406"/>
      <c r="AD313" s="406"/>
      <c r="AE313" s="406"/>
      <c r="AF313" s="406"/>
      <c r="AG313" s="406"/>
      <c r="AH313" s="406"/>
      <c r="AI313" s="406"/>
      <c r="AJ313" s="406"/>
      <c r="AK313" s="406"/>
      <c r="AL313" s="406"/>
      <c r="AM313" s="406"/>
      <c r="AN313" s="406"/>
      <c r="AO313" s="406"/>
      <c r="AP313" s="406"/>
      <c r="AQ313" s="406"/>
      <c r="AR313" s="406"/>
      <c r="AS313" s="406"/>
      <c r="AT313" s="406"/>
      <c r="AU313" s="406"/>
      <c r="AV313" s="406"/>
      <c r="AW313" s="406"/>
      <c r="AX313" s="406"/>
      <c r="AY313" s="406"/>
      <c r="AZ313" s="406"/>
      <c r="BA313" s="406"/>
      <c r="BB313" s="406"/>
      <c r="BC313" s="406"/>
      <c r="BD313" s="406"/>
      <c r="BE313" s="406"/>
      <c r="BF313" s="406"/>
      <c r="BG313" s="406"/>
      <c r="BH313" s="406"/>
      <c r="BI313" s="406"/>
      <c r="BJ313" s="406"/>
      <c r="BK313" s="406"/>
      <c r="BL313" s="406"/>
      <c r="BM313" s="406"/>
      <c r="BN313" s="406"/>
      <c r="BO313" s="406"/>
      <c r="BP313" s="406"/>
      <c r="BQ313" s="406"/>
      <c r="BR313" s="406"/>
      <c r="BS313" s="406"/>
      <c r="BT313" s="406"/>
      <c r="BU313" s="406"/>
      <c r="BV313" s="406"/>
      <c r="BW313" s="406"/>
      <c r="BX313" s="406"/>
      <c r="BY313" s="406"/>
      <c r="BZ313" s="406"/>
      <c r="CA313" s="406"/>
      <c r="CB313" s="406"/>
      <c r="CC313" s="406"/>
      <c r="CD313" s="406"/>
      <c r="CE313" s="406"/>
      <c r="CF313" s="406"/>
      <c r="CG313" s="406"/>
      <c r="CH313" s="406"/>
      <c r="CI313" s="406"/>
      <c r="CJ313" s="406"/>
      <c r="CK313" s="406"/>
      <c r="CL313" s="406"/>
      <c r="CM313" s="406"/>
      <c r="CN313" s="406"/>
      <c r="CO313" s="406"/>
      <c r="CP313" s="406"/>
      <c r="CQ313" s="406"/>
      <c r="CR313" s="406"/>
      <c r="CS313" s="406"/>
      <c r="CT313" s="406"/>
      <c r="CU313" s="406"/>
      <c r="CV313" s="406"/>
      <c r="CW313" s="406"/>
      <c r="CX313" s="406"/>
      <c r="CY313" s="406"/>
      <c r="CZ313" s="406"/>
      <c r="DA313" s="406"/>
      <c r="DB313" s="406"/>
      <c r="DC313" s="406"/>
      <c r="DD313" s="406"/>
      <c r="DE313" s="406"/>
      <c r="DF313" s="406"/>
      <c r="DG313" s="406"/>
      <c r="DH313" s="406"/>
      <c r="DI313" s="406"/>
      <c r="DJ313" s="406"/>
      <c r="DK313" s="406"/>
      <c r="DL313" s="406"/>
      <c r="DM313" s="406"/>
      <c r="DN313" s="406"/>
      <c r="DO313" s="406"/>
      <c r="DP313" s="406"/>
      <c r="DQ313" s="406"/>
      <c r="DR313" s="406"/>
      <c r="DS313" s="406"/>
      <c r="DT313" s="406"/>
      <c r="DU313" s="406"/>
      <c r="DV313" s="406"/>
      <c r="DW313" s="406"/>
      <c r="DX313" s="406"/>
      <c r="DY313" s="406"/>
      <c r="DZ313" s="406"/>
      <c r="EA313" s="406"/>
      <c r="EB313" s="406"/>
      <c r="EC313" s="406"/>
      <c r="ED313" s="406"/>
      <c r="EE313" s="406"/>
      <c r="EF313" s="406"/>
      <c r="EG313" s="406"/>
      <c r="EH313" s="406"/>
      <c r="EI313" s="406"/>
      <c r="EJ313" s="406"/>
      <c r="EK313" s="406"/>
      <c r="EL313" s="406"/>
      <c r="EM313" s="406"/>
      <c r="EN313" s="406"/>
      <c r="EO313" s="406"/>
      <c r="EP313" s="406"/>
      <c r="EQ313" s="406"/>
      <c r="ER313" s="406"/>
      <c r="ES313" s="406"/>
      <c r="ET313" s="406"/>
      <c r="EU313" s="406"/>
      <c r="EV313" s="406"/>
      <c r="EW313" s="406"/>
      <c r="EX313" s="406"/>
      <c r="EY313" s="406"/>
      <c r="EZ313" s="406"/>
      <c r="FA313" s="406"/>
      <c r="FB313" s="406"/>
      <c r="FC313" s="406"/>
      <c r="FD313" s="406"/>
      <c r="FE313" s="406"/>
      <c r="FF313" s="406"/>
      <c r="FG313" s="406"/>
      <c r="FH313" s="406"/>
      <c r="FI313" s="406"/>
      <c r="FJ313" s="406"/>
      <c r="FK313" s="406"/>
      <c r="FL313" s="406"/>
      <c r="FM313" s="406"/>
      <c r="FN313" s="406"/>
      <c r="FO313" s="406"/>
      <c r="FP313" s="406"/>
      <c r="FQ313" s="406"/>
      <c r="FR313" s="406"/>
      <c r="FS313" s="406"/>
      <c r="FT313" s="406"/>
      <c r="FU313" s="406"/>
      <c r="FV313" s="406"/>
      <c r="FW313" s="406"/>
      <c r="FX313" s="406"/>
      <c r="FY313" s="406"/>
      <c r="FZ313" s="406"/>
      <c r="GA313" s="406"/>
      <c r="GB313" s="406"/>
      <c r="GC313" s="406"/>
      <c r="GD313" s="406"/>
      <c r="GE313" s="406"/>
      <c r="GF313" s="406"/>
      <c r="GG313" s="406"/>
      <c r="GH313" s="406"/>
      <c r="GI313" s="406"/>
      <c r="GJ313" s="406"/>
      <c r="GK313" s="406"/>
      <c r="GL313" s="406"/>
      <c r="GM313" s="406"/>
      <c r="GN313" s="406"/>
      <c r="GO313" s="406"/>
      <c r="GP313" s="406"/>
      <c r="GQ313" s="406"/>
      <c r="GR313" s="406"/>
      <c r="GS313" s="406"/>
      <c r="GT313" s="406"/>
      <c r="GU313" s="406"/>
      <c r="GV313" s="406"/>
      <c r="GW313" s="406"/>
      <c r="GX313" s="406"/>
      <c r="GY313" s="406"/>
      <c r="GZ313" s="406"/>
      <c r="HA313" s="406"/>
      <c r="HB313" s="406"/>
      <c r="HC313" s="406"/>
      <c r="HD313" s="406"/>
      <c r="HE313" s="406"/>
      <c r="HF313" s="406"/>
      <c r="HG313" s="406"/>
      <c r="HH313" s="406"/>
      <c r="HI313" s="406"/>
      <c r="HJ313" s="406"/>
      <c r="HK313" s="406"/>
      <c r="HL313" s="406"/>
      <c r="HM313" s="406"/>
      <c r="HN313" s="406"/>
      <c r="HO313" s="406"/>
      <c r="HP313" s="406"/>
      <c r="HQ313" s="406"/>
      <c r="HR313" s="406"/>
      <c r="HS313" s="406"/>
      <c r="HT313" s="406"/>
      <c r="HU313" s="406"/>
      <c r="HV313" s="406"/>
      <c r="HW313" s="406"/>
      <c r="HX313" s="406"/>
      <c r="HY313" s="406"/>
      <c r="HZ313" s="406"/>
      <c r="IA313" s="406"/>
      <c r="IB313" s="406"/>
      <c r="IC313" s="406"/>
      <c r="ID313" s="406"/>
      <c r="IE313" s="406"/>
      <c r="IF313" s="406"/>
      <c r="IG313" s="406"/>
      <c r="IH313" s="406"/>
      <c r="II313" s="406"/>
      <c r="IJ313" s="406"/>
      <c r="IK313" s="406"/>
      <c r="IL313" s="406"/>
      <c r="IM313" s="406"/>
      <c r="IN313" s="406"/>
      <c r="IO313" s="406"/>
      <c r="IP313" s="406"/>
      <c r="IQ313" s="406"/>
      <c r="IR313" s="406"/>
      <c r="IS313" s="406"/>
      <c r="IT313" s="406"/>
      <c r="IU313" s="406"/>
      <c r="IV313" s="406"/>
      <c r="IW313" s="406"/>
      <c r="IX313" s="406"/>
      <c r="IY313" s="406"/>
      <c r="IZ313" s="406"/>
      <c r="JA313" s="406"/>
      <c r="JB313" s="406"/>
      <c r="JC313" s="406"/>
      <c r="JD313" s="406"/>
      <c r="JE313" s="406"/>
      <c r="JF313" s="406"/>
      <c r="JG313" s="406"/>
      <c r="JH313" s="406"/>
      <c r="JI313" s="406"/>
      <c r="JJ313" s="406"/>
      <c r="JK313" s="406"/>
      <c r="JL313" s="406"/>
      <c r="JM313" s="406"/>
      <c r="JN313" s="406"/>
      <c r="JO313" s="406"/>
      <c r="JP313" s="406"/>
      <c r="JQ313" s="406"/>
      <c r="JR313" s="406"/>
      <c r="JS313" s="406"/>
      <c r="JT313" s="406"/>
      <c r="JU313" s="406"/>
      <c r="JV313" s="406"/>
      <c r="JW313" s="406"/>
      <c r="JX313" s="406"/>
      <c r="JY313" s="406"/>
      <c r="JZ313" s="406"/>
      <c r="KA313" s="406"/>
      <c r="KB313" s="406"/>
      <c r="KC313" s="406"/>
      <c r="KD313" s="406"/>
      <c r="KE313" s="406"/>
      <c r="KF313" s="406"/>
      <c r="KG313" s="406"/>
      <c r="KH313" s="406"/>
      <c r="KI313" s="406"/>
      <c r="KJ313" s="406"/>
      <c r="KK313" s="406"/>
      <c r="KL313" s="406"/>
      <c r="KM313" s="406"/>
      <c r="KN313" s="406"/>
      <c r="KO313" s="406"/>
      <c r="KP313" s="406"/>
      <c r="KQ313" s="406"/>
      <c r="KR313" s="406"/>
      <c r="KS313" s="406"/>
      <c r="KT313" s="406"/>
      <c r="KU313" s="406"/>
      <c r="KV313" s="406"/>
      <c r="KW313" s="406"/>
      <c r="KX313" s="406"/>
      <c r="KY313" s="406"/>
      <c r="KZ313" s="406"/>
      <c r="LA313" s="406"/>
      <c r="LB313" s="406"/>
      <c r="LC313" s="406"/>
      <c r="LD313" s="406"/>
      <c r="LE313" s="406"/>
      <c r="LF313" s="406"/>
      <c r="LG313" s="406"/>
      <c r="LH313" s="406"/>
      <c r="LI313" s="406"/>
      <c r="LJ313" s="406"/>
      <c r="LK313" s="406"/>
      <c r="LL313" s="406"/>
      <c r="LM313" s="406"/>
      <c r="LN313" s="406"/>
      <c r="LO313" s="406"/>
      <c r="LP313" s="406"/>
      <c r="LQ313" s="406"/>
      <c r="LR313" s="406"/>
      <c r="LS313" s="406"/>
      <c r="LT313" s="406"/>
      <c r="LU313" s="406"/>
      <c r="LV313" s="406"/>
      <c r="LW313" s="406"/>
      <c r="LX313" s="406"/>
      <c r="LY313" s="406"/>
      <c r="LZ313" s="406"/>
      <c r="MA313" s="406"/>
      <c r="MB313" s="406"/>
      <c r="MC313" s="406"/>
      <c r="MD313" s="406"/>
      <c r="ME313" s="406"/>
      <c r="MF313" s="406"/>
      <c r="MG313" s="406"/>
      <c r="MH313" s="406"/>
      <c r="MI313" s="406"/>
      <c r="MJ313" s="406"/>
      <c r="MK313" s="406"/>
      <c r="ML313" s="406"/>
      <c r="MM313" s="406"/>
      <c r="MN313" s="406"/>
      <c r="MO313" s="406"/>
      <c r="MP313" s="406"/>
      <c r="MQ313" s="406"/>
      <c r="MR313" s="406"/>
      <c r="MS313" s="406"/>
      <c r="MT313" s="406"/>
      <c r="MU313" s="406"/>
      <c r="MV313" s="406"/>
      <c r="MW313" s="406"/>
      <c r="MX313" s="406"/>
      <c r="MY313" s="406"/>
      <c r="MZ313" s="406"/>
      <c r="NA313" s="406"/>
      <c r="NB313" s="406"/>
      <c r="NC313" s="406"/>
      <c r="ND313" s="406"/>
      <c r="NE313" s="406"/>
      <c r="NF313" s="406"/>
      <c r="NG313" s="406"/>
      <c r="NH313" s="406"/>
      <c r="NI313" s="406"/>
      <c r="NJ313" s="406"/>
      <c r="NK313" s="406"/>
      <c r="NL313" s="406"/>
      <c r="NM313" s="406"/>
      <c r="NN313" s="406"/>
      <c r="NO313" s="406"/>
      <c r="NP313" s="406"/>
      <c r="NQ313" s="406"/>
      <c r="NR313" s="406"/>
      <c r="NS313" s="406"/>
      <c r="NT313" s="406"/>
      <c r="NU313" s="406"/>
      <c r="NV313" s="406"/>
      <c r="NW313" s="406"/>
      <c r="NX313" s="406"/>
      <c r="NY313" s="406"/>
      <c r="NZ313" s="406"/>
      <c r="OA313" s="406"/>
      <c r="OB313" s="406"/>
      <c r="OC313" s="406"/>
      <c r="OD313" s="406"/>
      <c r="OE313" s="406"/>
      <c r="OF313" s="406"/>
      <c r="OG313" s="406"/>
      <c r="OH313" s="406"/>
      <c r="OI313" s="406"/>
      <c r="OJ313" s="406"/>
      <c r="OK313" s="406"/>
      <c r="OL313" s="406"/>
      <c r="OM313" s="406"/>
      <c r="ON313" s="406"/>
      <c r="OO313" s="406"/>
      <c r="OP313" s="406"/>
      <c r="OQ313" s="406"/>
      <c r="OR313" s="406"/>
      <c r="OS313" s="406"/>
      <c r="OT313" s="406"/>
      <c r="OU313" s="406"/>
      <c r="OV313" s="406"/>
      <c r="OW313" s="406"/>
      <c r="OX313" s="406"/>
      <c r="OY313" s="406"/>
      <c r="OZ313" s="406"/>
      <c r="PA313" s="406"/>
      <c r="PB313" s="406"/>
      <c r="PC313" s="406"/>
      <c r="PD313" s="406"/>
      <c r="PE313" s="406"/>
      <c r="PF313" s="406"/>
      <c r="PG313" s="406"/>
      <c r="PH313" s="406"/>
      <c r="PI313" s="406"/>
      <c r="PJ313" s="406"/>
      <c r="PK313" s="406"/>
      <c r="PL313" s="406"/>
      <c r="PM313" s="406"/>
      <c r="PN313" s="406"/>
      <c r="PO313" s="406"/>
      <c r="PP313" s="406"/>
      <c r="PQ313" s="406"/>
      <c r="PR313" s="406"/>
      <c r="PS313" s="406"/>
      <c r="PT313" s="406"/>
      <c r="PU313" s="406"/>
      <c r="PV313" s="406"/>
      <c r="PW313" s="406"/>
      <c r="PX313" s="406"/>
      <c r="PY313" s="406"/>
      <c r="PZ313" s="406"/>
      <c r="QA313" s="406"/>
      <c r="QB313" s="406"/>
      <c r="QC313" s="406"/>
      <c r="QD313" s="406"/>
      <c r="QE313" s="406"/>
      <c r="QF313" s="406"/>
      <c r="QG313" s="406"/>
      <c r="QH313" s="406"/>
      <c r="QI313" s="406"/>
      <c r="QJ313" s="406"/>
      <c r="QK313" s="406"/>
      <c r="QL313" s="406"/>
      <c r="QM313" s="406"/>
      <c r="QN313" s="406"/>
      <c r="QO313" s="406"/>
      <c r="QP313" s="406"/>
      <c r="QQ313" s="406"/>
      <c r="QR313" s="406"/>
      <c r="QS313" s="406"/>
      <c r="QT313" s="406"/>
      <c r="QU313" s="406"/>
      <c r="QV313" s="406"/>
      <c r="QW313" s="406"/>
      <c r="QX313" s="406"/>
      <c r="QY313" s="406"/>
      <c r="QZ313" s="406"/>
      <c r="RA313" s="406"/>
      <c r="RB313" s="406"/>
      <c r="RC313" s="406"/>
      <c r="RD313" s="406"/>
      <c r="RE313" s="406"/>
      <c r="RF313" s="406"/>
      <c r="RG313" s="406"/>
      <c r="RH313" s="406"/>
      <c r="RI313" s="406"/>
      <c r="RJ313" s="406"/>
      <c r="RK313" s="406"/>
      <c r="RL313" s="406"/>
      <c r="RM313" s="406"/>
      <c r="RN313" s="406"/>
      <c r="RO313" s="406"/>
      <c r="RP313" s="406"/>
      <c r="RQ313" s="406"/>
      <c r="RR313" s="406"/>
      <c r="RS313" s="406"/>
      <c r="RT313" s="406"/>
      <c r="RU313" s="406"/>
      <c r="RV313" s="406"/>
      <c r="RW313" s="406"/>
      <c r="RX313" s="406"/>
      <c r="RY313" s="406"/>
      <c r="RZ313" s="406"/>
      <c r="SA313" s="406"/>
      <c r="SB313" s="406"/>
      <c r="SC313" s="406"/>
      <c r="SD313" s="406"/>
      <c r="SE313" s="406"/>
      <c r="SF313" s="406"/>
      <c r="SG313" s="406"/>
      <c r="SH313" s="406"/>
      <c r="SI313" s="406"/>
      <c r="SJ313" s="406"/>
      <c r="SK313" s="406"/>
      <c r="SL313" s="406"/>
      <c r="SM313" s="406"/>
      <c r="SN313" s="406"/>
      <c r="SO313" s="406"/>
      <c r="SP313" s="406"/>
      <c r="SQ313" s="406"/>
      <c r="SR313" s="406"/>
      <c r="SS313" s="406"/>
      <c r="ST313" s="406"/>
      <c r="SU313" s="406"/>
      <c r="SV313" s="406"/>
      <c r="SW313" s="406"/>
      <c r="SX313" s="406"/>
      <c r="SY313" s="406"/>
      <c r="SZ313" s="406"/>
      <c r="TA313" s="406"/>
      <c r="TB313" s="406"/>
      <c r="TC313" s="406"/>
      <c r="TD313" s="406"/>
      <c r="TE313" s="406"/>
      <c r="TF313" s="406"/>
      <c r="TG313" s="406"/>
      <c r="TH313" s="406"/>
      <c r="TI313" s="406"/>
      <c r="TJ313" s="406"/>
      <c r="TK313" s="406"/>
      <c r="TL313" s="406"/>
      <c r="TM313" s="406"/>
      <c r="TN313" s="406"/>
      <c r="TO313" s="406"/>
      <c r="TP313" s="406"/>
      <c r="TQ313" s="406"/>
      <c r="TR313" s="406"/>
      <c r="TS313" s="406"/>
      <c r="TT313" s="406"/>
      <c r="TU313" s="406"/>
      <c r="TV313" s="406"/>
      <c r="TW313" s="406"/>
      <c r="TX313" s="406"/>
      <c r="TY313" s="406"/>
      <c r="TZ313" s="406"/>
      <c r="UA313" s="406"/>
      <c r="UB313" s="406"/>
      <c r="UC313" s="406"/>
      <c r="UD313" s="406"/>
      <c r="UE313" s="406"/>
      <c r="UF313" s="406"/>
      <c r="UG313" s="406"/>
      <c r="UH313" s="406"/>
      <c r="UI313" s="406"/>
      <c r="UJ313" s="406"/>
      <c r="UK313" s="406"/>
      <c r="UL313" s="406"/>
      <c r="UM313" s="406"/>
      <c r="UN313" s="406"/>
      <c r="UO313" s="406"/>
      <c r="UP313" s="406"/>
      <c r="UQ313" s="406"/>
      <c r="UR313" s="406"/>
      <c r="US313" s="406"/>
      <c r="UT313" s="406"/>
      <c r="UU313" s="406"/>
      <c r="UV313" s="406"/>
      <c r="UW313" s="406"/>
      <c r="UX313" s="406"/>
      <c r="UY313" s="406"/>
      <c r="UZ313" s="406"/>
      <c r="VA313" s="406"/>
      <c r="VB313" s="406"/>
      <c r="VC313" s="406"/>
      <c r="VD313" s="406"/>
      <c r="VE313" s="406"/>
      <c r="VF313" s="406"/>
      <c r="VG313" s="406"/>
      <c r="VH313" s="406"/>
      <c r="VI313" s="406"/>
      <c r="VJ313" s="406"/>
      <c r="VK313" s="406"/>
      <c r="VL313" s="406"/>
      <c r="VM313" s="406"/>
      <c r="VN313" s="406"/>
      <c r="VO313" s="406"/>
      <c r="VP313" s="406"/>
      <c r="VQ313" s="406"/>
      <c r="VR313" s="406"/>
      <c r="VS313" s="406"/>
      <c r="VT313" s="406"/>
      <c r="VU313" s="406"/>
      <c r="VV313" s="406"/>
      <c r="VW313" s="406"/>
      <c r="VX313" s="406"/>
      <c r="VY313" s="406"/>
      <c r="VZ313" s="406"/>
      <c r="WA313" s="406"/>
      <c r="WB313" s="406"/>
      <c r="WC313" s="406"/>
      <c r="WD313" s="406"/>
      <c r="WE313" s="406"/>
      <c r="WF313" s="406"/>
      <c r="WG313" s="406"/>
      <c r="WH313" s="406"/>
      <c r="WI313" s="406"/>
      <c r="WJ313" s="406"/>
      <c r="WK313" s="406"/>
      <c r="WL313" s="406"/>
      <c r="WM313" s="406"/>
      <c r="WN313" s="406"/>
      <c r="WO313" s="406"/>
      <c r="WP313" s="406"/>
      <c r="WQ313" s="406"/>
      <c r="WR313" s="406"/>
      <c r="WS313" s="406"/>
      <c r="WT313" s="406"/>
      <c r="WU313" s="406"/>
      <c r="WV313" s="406"/>
      <c r="WW313" s="406"/>
      <c r="WX313" s="406"/>
      <c r="WY313" s="406"/>
      <c r="WZ313" s="406"/>
      <c r="XA313" s="406"/>
      <c r="XB313" s="406"/>
      <c r="XC313" s="406"/>
      <c r="XD313" s="406"/>
      <c r="XE313" s="406"/>
      <c r="XF313" s="406"/>
      <c r="XG313" s="406"/>
      <c r="XH313" s="406"/>
      <c r="XI313" s="406"/>
      <c r="XJ313" s="406"/>
      <c r="XK313" s="406"/>
      <c r="XL313" s="406"/>
      <c r="XM313" s="406"/>
      <c r="XN313" s="406"/>
      <c r="XO313" s="406"/>
      <c r="XP313" s="406"/>
      <c r="XQ313" s="406"/>
      <c r="XR313" s="406"/>
      <c r="XS313" s="406"/>
      <c r="XT313" s="406"/>
      <c r="XU313" s="406"/>
      <c r="XV313" s="406"/>
      <c r="XW313" s="406"/>
      <c r="XX313" s="406"/>
      <c r="XY313" s="406"/>
      <c r="XZ313" s="406"/>
      <c r="YA313" s="406"/>
      <c r="YB313" s="406"/>
      <c r="YC313" s="406"/>
      <c r="YD313" s="406"/>
      <c r="YE313" s="406"/>
      <c r="YF313" s="406"/>
      <c r="YG313" s="406"/>
      <c r="YH313" s="406"/>
      <c r="YI313" s="406"/>
      <c r="YJ313" s="406"/>
      <c r="YK313" s="406"/>
      <c r="YL313" s="406"/>
      <c r="YM313" s="406"/>
      <c r="YN313" s="406"/>
      <c r="YO313" s="406"/>
      <c r="YP313" s="406"/>
      <c r="YQ313" s="406"/>
      <c r="YR313" s="406"/>
      <c r="YS313" s="406"/>
      <c r="YT313" s="406"/>
      <c r="YU313" s="406"/>
      <c r="YV313" s="406"/>
      <c r="YW313" s="406"/>
      <c r="YX313" s="406"/>
      <c r="YY313" s="406"/>
      <c r="YZ313" s="406"/>
      <c r="ZA313" s="406"/>
      <c r="ZB313" s="406"/>
      <c r="ZC313" s="406"/>
      <c r="ZD313" s="406"/>
      <c r="ZE313" s="406"/>
      <c r="ZF313" s="406"/>
      <c r="ZG313" s="406"/>
      <c r="ZH313" s="406"/>
      <c r="ZI313" s="406"/>
      <c r="ZJ313" s="406"/>
      <c r="ZK313" s="406"/>
      <c r="ZL313" s="406"/>
      <c r="ZM313" s="406"/>
      <c r="ZN313" s="406"/>
      <c r="ZO313" s="406"/>
      <c r="ZP313" s="406"/>
      <c r="ZQ313" s="406"/>
      <c r="ZR313" s="406"/>
      <c r="ZS313" s="406"/>
      <c r="ZT313" s="406"/>
      <c r="ZU313" s="406"/>
      <c r="ZV313" s="406"/>
      <c r="ZW313" s="406"/>
      <c r="ZX313" s="406"/>
      <c r="ZY313" s="406"/>
      <c r="ZZ313" s="406"/>
      <c r="AAA313" s="406"/>
      <c r="AAB313" s="406"/>
      <c r="AAC313" s="406"/>
      <c r="AAD313" s="406"/>
      <c r="AAE313" s="406"/>
      <c r="AAF313" s="406"/>
      <c r="AAG313" s="406"/>
      <c r="AAH313" s="406"/>
      <c r="AAI313" s="406"/>
      <c r="AAJ313" s="406"/>
      <c r="AAK313" s="406"/>
      <c r="AAL313" s="406"/>
      <c r="AAM313" s="406"/>
      <c r="AAN313" s="406"/>
      <c r="AAO313" s="406"/>
      <c r="AAP313" s="406"/>
      <c r="AAQ313" s="406"/>
      <c r="AAR313" s="406"/>
      <c r="AAS313" s="406"/>
      <c r="AAT313" s="406"/>
      <c r="AAU313" s="406"/>
      <c r="AAV313" s="406"/>
      <c r="AAW313" s="406"/>
      <c r="AAX313" s="406"/>
      <c r="AAY313" s="406"/>
      <c r="AAZ313" s="406"/>
      <c r="ABA313" s="406"/>
      <c r="ABB313" s="406"/>
      <c r="ABC313" s="406"/>
      <c r="ABD313" s="406"/>
      <c r="ABE313" s="406"/>
      <c r="ABF313" s="406"/>
      <c r="ABG313" s="406"/>
      <c r="ABH313" s="406"/>
      <c r="ABI313" s="406"/>
      <c r="ABJ313" s="406"/>
      <c r="ABK313" s="406"/>
      <c r="ABL313" s="406"/>
      <c r="ABM313" s="406"/>
      <c r="ABN313" s="406"/>
      <c r="ABO313" s="406"/>
      <c r="ABP313" s="406"/>
      <c r="ABQ313" s="406"/>
      <c r="ABR313" s="406"/>
      <c r="ABS313" s="406"/>
      <c r="ABT313" s="406"/>
      <c r="ABU313" s="406"/>
      <c r="ABV313" s="406"/>
      <c r="ABW313" s="406"/>
      <c r="ABX313" s="406"/>
      <c r="ABY313" s="406"/>
      <c r="ABZ313" s="406"/>
      <c r="ACA313" s="406"/>
      <c r="ACB313" s="406"/>
      <c r="ACC313" s="406"/>
      <c r="ACD313" s="406"/>
      <c r="ACE313" s="406"/>
      <c r="ACF313" s="406"/>
      <c r="ACG313" s="406"/>
      <c r="ACH313" s="406"/>
      <c r="ACI313" s="406"/>
      <c r="ACJ313" s="406"/>
      <c r="ACK313" s="406"/>
      <c r="ACL313" s="406"/>
      <c r="ACM313" s="406"/>
      <c r="ACN313" s="406"/>
      <c r="ACO313" s="406"/>
      <c r="ACP313" s="406"/>
      <c r="ACQ313" s="406"/>
      <c r="ACR313" s="406"/>
      <c r="ACS313" s="406"/>
      <c r="ACT313" s="406"/>
      <c r="ACU313" s="406"/>
      <c r="ACV313" s="406"/>
      <c r="ACW313" s="406"/>
      <c r="ACX313" s="406"/>
      <c r="ACY313" s="406"/>
      <c r="ACZ313" s="406"/>
      <c r="ADA313" s="406"/>
      <c r="ADB313" s="406"/>
      <c r="ADC313" s="406"/>
      <c r="ADD313" s="406"/>
      <c r="ADE313" s="406"/>
      <c r="ADF313" s="406"/>
      <c r="ADG313" s="406"/>
      <c r="ADH313" s="406"/>
      <c r="ADI313" s="406"/>
      <c r="ADJ313" s="406"/>
      <c r="ADK313" s="406"/>
      <c r="ADL313" s="406"/>
      <c r="ADM313" s="406"/>
      <c r="ADN313" s="406"/>
      <c r="ADO313" s="406"/>
      <c r="ADP313" s="406"/>
      <c r="ADQ313" s="406"/>
      <c r="ADR313" s="406"/>
      <c r="ADS313" s="406"/>
      <c r="ADT313" s="406"/>
      <c r="ADU313" s="406"/>
      <c r="ADV313" s="406"/>
      <c r="ADW313" s="406"/>
      <c r="ADX313" s="406"/>
      <c r="ADY313" s="406"/>
      <c r="ADZ313" s="406"/>
      <c r="AEA313" s="406"/>
      <c r="AEB313" s="406"/>
      <c r="AEC313" s="406"/>
      <c r="AED313" s="406"/>
      <c r="AEE313" s="406"/>
      <c r="AEF313" s="406"/>
      <c r="AEG313" s="406"/>
      <c r="AEH313" s="406"/>
      <c r="AEI313" s="406"/>
      <c r="AEJ313" s="406"/>
      <c r="AEK313" s="406"/>
      <c r="AEL313" s="406"/>
      <c r="AEM313" s="406"/>
      <c r="AEN313" s="406"/>
      <c r="AEO313" s="406"/>
      <c r="AEP313" s="406"/>
      <c r="AEQ313" s="406"/>
      <c r="AER313" s="406"/>
      <c r="AES313" s="406"/>
      <c r="AET313" s="406"/>
      <c r="AEU313" s="406"/>
      <c r="AEV313" s="406"/>
      <c r="AEW313" s="406"/>
      <c r="AEX313" s="406"/>
      <c r="AEY313" s="406"/>
      <c r="AEZ313" s="406"/>
      <c r="AFA313" s="406"/>
      <c r="AFB313" s="406"/>
      <c r="AFC313" s="406"/>
      <c r="AFD313" s="406"/>
      <c r="AFE313" s="406"/>
      <c r="AFF313" s="406"/>
      <c r="AFG313" s="406"/>
      <c r="AFH313" s="406"/>
      <c r="AFI313" s="406"/>
      <c r="AFJ313" s="406"/>
      <c r="AFK313" s="406"/>
      <c r="AFL313" s="406"/>
      <c r="AFM313" s="406"/>
      <c r="AFN313" s="406"/>
      <c r="AFO313" s="406"/>
      <c r="AFP313" s="406"/>
      <c r="AFQ313" s="406"/>
      <c r="AFR313" s="406"/>
      <c r="AFS313" s="406"/>
      <c r="AFT313" s="406"/>
      <c r="AFU313" s="406"/>
      <c r="AFV313" s="406"/>
      <c r="AFW313" s="406"/>
      <c r="AFX313" s="406"/>
      <c r="AFY313" s="406"/>
      <c r="AFZ313" s="406"/>
      <c r="AGA313" s="406"/>
      <c r="AGB313" s="406"/>
      <c r="AGC313" s="406"/>
      <c r="AGD313" s="406"/>
      <c r="AGE313" s="406"/>
      <c r="AGF313" s="406"/>
      <c r="AGG313" s="406"/>
      <c r="AGH313" s="406"/>
      <c r="AGI313" s="406"/>
      <c r="AGJ313" s="406"/>
      <c r="AGK313" s="406"/>
      <c r="AGL313" s="406"/>
      <c r="AGM313" s="406"/>
      <c r="AGN313" s="406"/>
      <c r="AGO313" s="406"/>
      <c r="AGP313" s="406"/>
      <c r="AGQ313" s="406"/>
      <c r="AGR313" s="406"/>
      <c r="AGS313" s="406"/>
      <c r="AGT313" s="406"/>
      <c r="AGU313" s="406"/>
      <c r="AGV313" s="406"/>
      <c r="AGW313" s="406"/>
      <c r="AGX313" s="406"/>
      <c r="AGY313" s="406"/>
      <c r="AGZ313" s="406"/>
      <c r="AHA313" s="406"/>
      <c r="AHB313" s="406"/>
      <c r="AHC313" s="406"/>
      <c r="AHD313" s="406"/>
      <c r="AHE313" s="406"/>
      <c r="AHF313" s="406"/>
      <c r="AHG313" s="406"/>
      <c r="AHH313" s="406"/>
      <c r="AHI313" s="406"/>
      <c r="AHJ313" s="406"/>
      <c r="AHK313" s="406"/>
      <c r="AHL313" s="406"/>
      <c r="AHM313" s="406"/>
      <c r="AHN313" s="406"/>
      <c r="AHO313" s="406"/>
      <c r="AHP313" s="406"/>
      <c r="AHQ313" s="406"/>
      <c r="AHR313" s="406"/>
      <c r="AHS313" s="406"/>
      <c r="AHT313" s="406"/>
      <c r="AHU313" s="406"/>
      <c r="AHV313" s="406"/>
      <c r="AHW313" s="406"/>
      <c r="AHX313" s="406"/>
      <c r="AHY313" s="406"/>
      <c r="AHZ313" s="406"/>
      <c r="AIA313" s="406"/>
      <c r="AIB313" s="406"/>
      <c r="AIC313" s="406"/>
      <c r="AID313" s="406"/>
      <c r="AIE313" s="406"/>
      <c r="AIF313" s="406"/>
      <c r="AIG313" s="406"/>
      <c r="AIH313" s="406"/>
      <c r="AII313" s="406"/>
      <c r="AIJ313" s="406"/>
      <c r="AIK313" s="406"/>
      <c r="AIL313" s="406"/>
      <c r="AIM313" s="406"/>
      <c r="AIN313" s="406"/>
      <c r="AIO313" s="406"/>
      <c r="AIP313" s="406"/>
      <c r="AIQ313" s="406"/>
      <c r="AIR313" s="406"/>
      <c r="AIS313" s="406"/>
      <c r="AIT313" s="406"/>
      <c r="AIU313" s="406"/>
      <c r="AIV313" s="406"/>
      <c r="AIW313" s="406"/>
      <c r="AIX313" s="406"/>
      <c r="AIY313" s="406"/>
      <c r="AIZ313" s="406"/>
      <c r="AJA313" s="406"/>
      <c r="AJB313" s="406"/>
      <c r="AJC313" s="406"/>
      <c r="AJD313" s="406"/>
      <c r="AJE313" s="406"/>
      <c r="AJF313" s="406"/>
      <c r="AJG313" s="406"/>
      <c r="AJH313" s="406"/>
      <c r="AJI313" s="406"/>
      <c r="AJJ313" s="406"/>
      <c r="AJK313" s="406"/>
      <c r="AJL313" s="406"/>
      <c r="AJM313" s="406"/>
      <c r="AJN313" s="406"/>
      <c r="AJO313" s="406"/>
      <c r="AJP313" s="406"/>
      <c r="AJQ313" s="406"/>
      <c r="AJR313" s="406"/>
      <c r="AJS313" s="406"/>
      <c r="AJT313" s="406"/>
      <c r="AJU313" s="406"/>
      <c r="AJV313" s="406"/>
      <c r="AJW313" s="406"/>
      <c r="AJX313" s="406"/>
      <c r="AJY313" s="406"/>
      <c r="AJZ313" s="406"/>
      <c r="AKA313" s="406"/>
      <c r="AKB313" s="406"/>
      <c r="AKC313" s="406"/>
      <c r="AKD313" s="406"/>
      <c r="AKE313" s="406"/>
      <c r="AKF313" s="406"/>
      <c r="AKG313" s="406"/>
      <c r="AKH313" s="406"/>
      <c r="AKI313" s="406"/>
      <c r="AKJ313" s="406"/>
      <c r="AKK313" s="406"/>
      <c r="AKL313" s="406"/>
      <c r="AKM313" s="406"/>
      <c r="AKN313" s="406"/>
      <c r="AKO313" s="406"/>
      <c r="AKP313" s="406"/>
      <c r="AKQ313" s="406"/>
      <c r="AKR313" s="406"/>
      <c r="AKS313" s="406"/>
      <c r="AKT313" s="406"/>
      <c r="AKU313" s="406"/>
      <c r="AKV313" s="406"/>
      <c r="AKW313" s="406"/>
      <c r="AKX313" s="406"/>
      <c r="AKY313" s="406"/>
      <c r="AKZ313" s="406"/>
      <c r="ALA313" s="406"/>
      <c r="ALB313" s="406"/>
      <c r="ALC313" s="406"/>
      <c r="ALD313" s="406"/>
    </row>
    <row r="314" spans="1:992" s="137" customFormat="1" ht="19.5">
      <c r="A314" s="2789"/>
      <c r="B314" s="2827"/>
      <c r="C314" s="2421"/>
      <c r="D314" s="709" t="s">
        <v>305</v>
      </c>
      <c r="E314" s="2307">
        <v>0</v>
      </c>
      <c r="F314" s="2306">
        <v>0</v>
      </c>
      <c r="G314" s="2385"/>
      <c r="H314" s="1790"/>
      <c r="I314" s="2391"/>
      <c r="J314" s="2391"/>
      <c r="K314" s="2391"/>
      <c r="L314" s="2792"/>
      <c r="M314" s="580"/>
      <c r="N314" s="406"/>
      <c r="O314" s="406"/>
      <c r="P314" s="191"/>
      <c r="Q314" s="191"/>
      <c r="R314" s="191"/>
      <c r="S314" s="191"/>
      <c r="T314" s="191"/>
      <c r="U314" s="191"/>
      <c r="V314" s="191"/>
      <c r="W314" s="191"/>
      <c r="X314" s="191"/>
      <c r="Y314" s="191"/>
      <c r="Z314" s="191"/>
      <c r="AA314" s="191"/>
      <c r="AB314" s="191"/>
      <c r="AC314" s="191"/>
      <c r="AD314" s="191"/>
      <c r="AE314" s="191"/>
      <c r="AF314" s="191"/>
      <c r="AG314" s="191"/>
      <c r="AH314" s="191"/>
      <c r="AI314" s="191"/>
      <c r="AJ314" s="191"/>
      <c r="AK314" s="191"/>
      <c r="AL314" s="191"/>
      <c r="AM314" s="191"/>
      <c r="AN314" s="191"/>
      <c r="AO314" s="191"/>
      <c r="AP314" s="191"/>
      <c r="AQ314" s="191"/>
      <c r="AR314" s="191"/>
      <c r="AS314" s="191"/>
      <c r="AT314" s="191"/>
      <c r="AU314" s="191"/>
      <c r="AV314" s="191"/>
      <c r="AW314" s="191"/>
      <c r="AX314" s="191"/>
      <c r="AY314" s="191"/>
      <c r="AZ314" s="191"/>
      <c r="BA314" s="191"/>
      <c r="BB314" s="191"/>
      <c r="BC314" s="191"/>
      <c r="BD314" s="191"/>
      <c r="BE314" s="191"/>
      <c r="BF314" s="191"/>
      <c r="BG314" s="191"/>
      <c r="BH314" s="191"/>
      <c r="BI314" s="191"/>
      <c r="BJ314" s="191"/>
      <c r="BK314" s="191"/>
      <c r="BL314" s="191"/>
      <c r="BM314" s="191"/>
      <c r="BN314" s="191"/>
      <c r="BO314" s="191"/>
      <c r="BP314" s="191"/>
      <c r="BQ314" s="191"/>
      <c r="BR314" s="191"/>
      <c r="BS314" s="191"/>
      <c r="BT314" s="191"/>
      <c r="BU314" s="191"/>
      <c r="BV314" s="191"/>
      <c r="BW314" s="191"/>
      <c r="BX314" s="191"/>
      <c r="BY314" s="191"/>
      <c r="BZ314" s="191"/>
      <c r="CA314" s="191"/>
      <c r="CB314" s="191"/>
      <c r="CC314" s="191"/>
      <c r="CD314" s="191"/>
      <c r="CE314" s="191"/>
      <c r="CF314" s="191"/>
      <c r="CG314" s="191"/>
      <c r="CH314" s="191"/>
      <c r="CI314" s="191"/>
      <c r="CJ314" s="191"/>
      <c r="CK314" s="191"/>
      <c r="CL314" s="191"/>
      <c r="CM314" s="191"/>
      <c r="CN314" s="191"/>
      <c r="CO314" s="191"/>
      <c r="CP314" s="191"/>
      <c r="CQ314" s="191"/>
      <c r="CR314" s="191"/>
      <c r="CS314" s="191"/>
      <c r="CT314" s="191"/>
      <c r="CU314" s="191"/>
      <c r="CV314" s="191"/>
      <c r="CW314" s="191"/>
      <c r="CX314" s="191"/>
      <c r="CY314" s="191"/>
      <c r="CZ314" s="191"/>
      <c r="DA314" s="191"/>
      <c r="DB314" s="191"/>
      <c r="DC314" s="191"/>
      <c r="DD314" s="191"/>
      <c r="DE314" s="191"/>
      <c r="DF314" s="191"/>
      <c r="DG314" s="191"/>
      <c r="DH314" s="191"/>
      <c r="DI314" s="191"/>
      <c r="DJ314" s="191"/>
      <c r="DK314" s="191"/>
      <c r="DL314" s="191"/>
      <c r="DM314" s="191"/>
      <c r="DN314" s="191"/>
      <c r="DO314" s="191"/>
      <c r="DP314" s="191"/>
      <c r="DQ314" s="191"/>
      <c r="DR314" s="191"/>
      <c r="DS314" s="191"/>
      <c r="DT314" s="191"/>
      <c r="DU314" s="191"/>
      <c r="DV314" s="191"/>
      <c r="DW314" s="191"/>
      <c r="DX314" s="191"/>
      <c r="DY314" s="191"/>
      <c r="DZ314" s="191"/>
      <c r="EA314" s="191"/>
      <c r="EB314" s="191"/>
      <c r="EC314" s="191"/>
      <c r="ED314" s="191"/>
      <c r="EE314" s="191"/>
      <c r="EF314" s="191"/>
      <c r="EG314" s="191"/>
      <c r="EH314" s="191"/>
      <c r="EI314" s="191"/>
      <c r="EJ314" s="191"/>
      <c r="EK314" s="191"/>
      <c r="EL314" s="191"/>
      <c r="EM314" s="191"/>
      <c r="EN314" s="191"/>
      <c r="EO314" s="191"/>
      <c r="EP314" s="191"/>
      <c r="EQ314" s="191"/>
      <c r="ER314" s="191"/>
      <c r="ES314" s="191"/>
      <c r="ET314" s="191"/>
      <c r="EU314" s="191"/>
      <c r="EV314" s="191"/>
      <c r="EW314" s="191"/>
      <c r="EX314" s="191"/>
      <c r="EY314" s="191"/>
      <c r="EZ314" s="191"/>
      <c r="FA314" s="191"/>
      <c r="FB314" s="191"/>
      <c r="FC314" s="191"/>
      <c r="FD314" s="191"/>
      <c r="FE314" s="191"/>
      <c r="FF314" s="191"/>
      <c r="FG314" s="191"/>
      <c r="FH314" s="191"/>
      <c r="FI314" s="191"/>
      <c r="FJ314" s="191"/>
      <c r="FK314" s="191"/>
      <c r="FL314" s="191"/>
      <c r="FM314" s="191"/>
      <c r="FN314" s="191"/>
      <c r="FO314" s="191"/>
      <c r="FP314" s="191"/>
      <c r="FQ314" s="191"/>
      <c r="FR314" s="191"/>
      <c r="FS314" s="191"/>
      <c r="FT314" s="191"/>
      <c r="FU314" s="191"/>
      <c r="FV314" s="191"/>
      <c r="FW314" s="191"/>
      <c r="FX314" s="191"/>
      <c r="FY314" s="191"/>
      <c r="FZ314" s="191"/>
      <c r="GA314" s="191"/>
      <c r="GB314" s="191"/>
      <c r="GC314" s="191"/>
      <c r="GD314" s="191"/>
      <c r="GE314" s="191"/>
      <c r="GF314" s="191"/>
      <c r="GG314" s="191"/>
      <c r="GH314" s="191"/>
      <c r="GI314" s="191"/>
      <c r="GJ314" s="191"/>
      <c r="GK314" s="191"/>
      <c r="GL314" s="191"/>
      <c r="GM314" s="191"/>
      <c r="GN314" s="191"/>
      <c r="GO314" s="191"/>
      <c r="GP314" s="191"/>
      <c r="GQ314" s="191"/>
      <c r="GR314" s="191"/>
      <c r="GS314" s="191"/>
      <c r="GT314" s="191"/>
      <c r="GU314" s="191"/>
      <c r="GV314" s="191"/>
      <c r="GW314" s="191"/>
      <c r="GX314" s="191"/>
      <c r="GY314" s="191"/>
      <c r="GZ314" s="191"/>
      <c r="HA314" s="191"/>
      <c r="HB314" s="191"/>
      <c r="HC314" s="191"/>
      <c r="HD314" s="191"/>
      <c r="HE314" s="191"/>
      <c r="HF314" s="191"/>
      <c r="HG314" s="191"/>
      <c r="HH314" s="191"/>
      <c r="HI314" s="191"/>
      <c r="HJ314" s="191"/>
      <c r="HK314" s="191"/>
      <c r="HL314" s="191"/>
      <c r="HM314" s="191"/>
      <c r="HN314" s="191"/>
      <c r="HO314" s="191"/>
      <c r="HP314" s="191"/>
      <c r="HQ314" s="191"/>
      <c r="HR314" s="191"/>
      <c r="HS314" s="191"/>
      <c r="HT314" s="191"/>
      <c r="HU314" s="191"/>
      <c r="HV314" s="191"/>
      <c r="HW314" s="191"/>
      <c r="HX314" s="191"/>
      <c r="HY314" s="191"/>
      <c r="HZ314" s="191"/>
      <c r="IA314" s="191"/>
      <c r="IB314" s="191"/>
      <c r="IC314" s="191"/>
      <c r="ID314" s="191"/>
      <c r="IE314" s="191"/>
      <c r="IF314" s="191"/>
      <c r="IG314" s="191"/>
      <c r="IH314" s="191"/>
      <c r="II314" s="191"/>
      <c r="IJ314" s="191"/>
      <c r="IK314" s="191"/>
      <c r="IL314" s="191"/>
      <c r="IM314" s="191"/>
      <c r="IN314" s="191"/>
      <c r="IO314" s="191"/>
      <c r="IP314" s="191"/>
      <c r="IQ314" s="191"/>
      <c r="IR314" s="191"/>
      <c r="IS314" s="191"/>
      <c r="IT314" s="191"/>
      <c r="IU314" s="191"/>
      <c r="IV314" s="191"/>
      <c r="IW314" s="191"/>
      <c r="IX314" s="191"/>
      <c r="IY314" s="191"/>
      <c r="IZ314" s="191"/>
      <c r="JA314" s="191"/>
      <c r="JB314" s="191"/>
      <c r="JC314" s="191"/>
      <c r="JD314" s="191"/>
      <c r="JE314" s="191"/>
      <c r="JF314" s="191"/>
      <c r="JG314" s="191"/>
      <c r="JH314" s="191"/>
      <c r="JI314" s="191"/>
      <c r="JJ314" s="191"/>
      <c r="JK314" s="191"/>
      <c r="JL314" s="191"/>
      <c r="JM314" s="191"/>
      <c r="JN314" s="191"/>
      <c r="JO314" s="191"/>
      <c r="JP314" s="191"/>
      <c r="JQ314" s="191"/>
      <c r="JR314" s="191"/>
      <c r="JS314" s="191"/>
      <c r="JT314" s="191"/>
      <c r="JU314" s="191"/>
      <c r="JV314" s="191"/>
      <c r="JW314" s="191"/>
      <c r="JX314" s="191"/>
      <c r="JY314" s="191"/>
      <c r="JZ314" s="191"/>
      <c r="KA314" s="191"/>
      <c r="KB314" s="191"/>
      <c r="KC314" s="191"/>
      <c r="KD314" s="191"/>
      <c r="KE314" s="191"/>
      <c r="KF314" s="191"/>
      <c r="KG314" s="191"/>
      <c r="KH314" s="191"/>
      <c r="KI314" s="191"/>
      <c r="KJ314" s="191"/>
      <c r="KK314" s="191"/>
      <c r="KL314" s="191"/>
      <c r="KM314" s="191"/>
      <c r="KN314" s="191"/>
      <c r="KO314" s="191"/>
      <c r="KP314" s="191"/>
      <c r="KQ314" s="191"/>
      <c r="KR314" s="191"/>
      <c r="KS314" s="191"/>
      <c r="KT314" s="191"/>
      <c r="KU314" s="191"/>
      <c r="KV314" s="191"/>
      <c r="KW314" s="191"/>
      <c r="KX314" s="191"/>
      <c r="KY314" s="191"/>
      <c r="KZ314" s="191"/>
      <c r="LA314" s="191"/>
      <c r="LB314" s="191"/>
      <c r="LC314" s="191"/>
      <c r="LD314" s="191"/>
      <c r="LE314" s="191"/>
      <c r="LF314" s="191"/>
      <c r="LG314" s="191"/>
      <c r="LH314" s="191"/>
      <c r="LI314" s="191"/>
      <c r="LJ314" s="191"/>
      <c r="LK314" s="191"/>
      <c r="LL314" s="191"/>
      <c r="LM314" s="191"/>
      <c r="LN314" s="191"/>
      <c r="LO314" s="191"/>
      <c r="LP314" s="191"/>
      <c r="LQ314" s="191"/>
      <c r="LR314" s="191"/>
      <c r="LS314" s="191"/>
      <c r="LT314" s="191"/>
      <c r="LU314" s="191"/>
      <c r="LV314" s="191"/>
      <c r="LW314" s="191"/>
      <c r="LX314" s="191"/>
      <c r="LY314" s="191"/>
      <c r="LZ314" s="191"/>
      <c r="MA314" s="191"/>
      <c r="MB314" s="191"/>
      <c r="MC314" s="191"/>
      <c r="MD314" s="191"/>
      <c r="ME314" s="191"/>
      <c r="MF314" s="191"/>
      <c r="MG314" s="191"/>
      <c r="MH314" s="191"/>
      <c r="MI314" s="191"/>
      <c r="MJ314" s="191"/>
      <c r="MK314" s="191"/>
      <c r="ML314" s="191"/>
      <c r="MM314" s="191"/>
      <c r="MN314" s="191"/>
      <c r="MO314" s="191"/>
      <c r="MP314" s="191"/>
      <c r="MQ314" s="191"/>
      <c r="MR314" s="191"/>
      <c r="MS314" s="191"/>
      <c r="MT314" s="191"/>
      <c r="MU314" s="191"/>
      <c r="MV314" s="191"/>
      <c r="MW314" s="191"/>
      <c r="MX314" s="191"/>
      <c r="MY314" s="191"/>
      <c r="MZ314" s="191"/>
      <c r="NA314" s="191"/>
      <c r="NB314" s="191"/>
      <c r="NC314" s="191"/>
      <c r="ND314" s="191"/>
      <c r="NE314" s="191"/>
      <c r="NF314" s="191"/>
      <c r="NG314" s="191"/>
      <c r="NH314" s="191"/>
      <c r="NI314" s="191"/>
      <c r="NJ314" s="191"/>
      <c r="NK314" s="191"/>
      <c r="NL314" s="191"/>
      <c r="NM314" s="191"/>
      <c r="NN314" s="191"/>
      <c r="NO314" s="191"/>
      <c r="NP314" s="191"/>
      <c r="NQ314" s="191"/>
      <c r="NR314" s="191"/>
      <c r="NS314" s="191"/>
      <c r="NT314" s="191"/>
      <c r="NU314" s="191"/>
      <c r="NV314" s="191"/>
      <c r="NW314" s="191"/>
      <c r="NX314" s="191"/>
      <c r="NY314" s="191"/>
      <c r="NZ314" s="191"/>
      <c r="OA314" s="191"/>
      <c r="OB314" s="191"/>
      <c r="OC314" s="191"/>
      <c r="OD314" s="191"/>
      <c r="OE314" s="191"/>
      <c r="OF314" s="191"/>
      <c r="OG314" s="191"/>
      <c r="OH314" s="191"/>
      <c r="OI314" s="191"/>
      <c r="OJ314" s="191"/>
      <c r="OK314" s="191"/>
      <c r="OL314" s="191"/>
      <c r="OM314" s="191"/>
      <c r="ON314" s="191"/>
      <c r="OO314" s="191"/>
      <c r="OP314" s="191"/>
      <c r="OQ314" s="191"/>
      <c r="OR314" s="191"/>
      <c r="OS314" s="191"/>
      <c r="OT314" s="191"/>
      <c r="OU314" s="191"/>
      <c r="OV314" s="191"/>
      <c r="OW314" s="191"/>
      <c r="OX314" s="191"/>
      <c r="OY314" s="191"/>
      <c r="OZ314" s="191"/>
      <c r="PA314" s="191"/>
      <c r="PB314" s="191"/>
      <c r="PC314" s="191"/>
      <c r="PD314" s="191"/>
      <c r="PE314" s="191"/>
      <c r="PF314" s="191"/>
      <c r="PG314" s="191"/>
      <c r="PH314" s="191"/>
      <c r="PI314" s="191"/>
      <c r="PJ314" s="191"/>
      <c r="PK314" s="191"/>
      <c r="PL314" s="191"/>
      <c r="PM314" s="191"/>
      <c r="PN314" s="191"/>
      <c r="PO314" s="191"/>
      <c r="PP314" s="191"/>
      <c r="PQ314" s="191"/>
      <c r="PR314" s="191"/>
      <c r="PS314" s="191"/>
      <c r="PT314" s="191"/>
      <c r="PU314" s="191"/>
      <c r="PV314" s="191"/>
      <c r="PW314" s="191"/>
      <c r="PX314" s="191"/>
      <c r="PY314" s="191"/>
      <c r="PZ314" s="191"/>
      <c r="QA314" s="191"/>
      <c r="QB314" s="191"/>
      <c r="QC314" s="191"/>
      <c r="QD314" s="191"/>
      <c r="QE314" s="191"/>
      <c r="QF314" s="191"/>
      <c r="QG314" s="191"/>
      <c r="QH314" s="191"/>
      <c r="QI314" s="191"/>
      <c r="QJ314" s="191"/>
      <c r="QK314" s="191"/>
      <c r="QL314" s="191"/>
      <c r="QM314" s="191"/>
      <c r="QN314" s="191"/>
      <c r="QO314" s="191"/>
      <c r="QP314" s="191"/>
      <c r="QQ314" s="191"/>
      <c r="QR314" s="191"/>
      <c r="QS314" s="191"/>
      <c r="QT314" s="191"/>
      <c r="QU314" s="191"/>
      <c r="QV314" s="191"/>
      <c r="QW314" s="191"/>
      <c r="QX314" s="191"/>
      <c r="QY314" s="191"/>
      <c r="QZ314" s="191"/>
      <c r="RA314" s="191"/>
      <c r="RB314" s="191"/>
      <c r="RC314" s="191"/>
      <c r="RD314" s="191"/>
      <c r="RE314" s="191"/>
      <c r="RF314" s="191"/>
      <c r="RG314" s="191"/>
      <c r="RH314" s="191"/>
      <c r="RI314" s="191"/>
      <c r="RJ314" s="191"/>
      <c r="RK314" s="191"/>
      <c r="RL314" s="191"/>
      <c r="RM314" s="191"/>
      <c r="RN314" s="191"/>
      <c r="RO314" s="191"/>
      <c r="RP314" s="191"/>
      <c r="RQ314" s="191"/>
      <c r="RR314" s="191"/>
      <c r="RS314" s="191"/>
      <c r="RT314" s="191"/>
      <c r="RU314" s="191"/>
      <c r="RV314" s="191"/>
      <c r="RW314" s="191"/>
      <c r="RX314" s="191"/>
      <c r="RY314" s="191"/>
      <c r="RZ314" s="191"/>
      <c r="SA314" s="191"/>
      <c r="SB314" s="191"/>
      <c r="SC314" s="191"/>
      <c r="SD314" s="191"/>
      <c r="SE314" s="191"/>
      <c r="SF314" s="191"/>
      <c r="SG314" s="191"/>
      <c r="SH314" s="191"/>
      <c r="SI314" s="191"/>
      <c r="SJ314" s="191"/>
      <c r="SK314" s="191"/>
      <c r="SL314" s="191"/>
      <c r="SM314" s="191"/>
      <c r="SN314" s="191"/>
      <c r="SO314" s="191"/>
      <c r="SP314" s="191"/>
      <c r="SQ314" s="191"/>
      <c r="SR314" s="191"/>
      <c r="SS314" s="191"/>
      <c r="ST314" s="191"/>
      <c r="SU314" s="191"/>
      <c r="SV314" s="191"/>
      <c r="SW314" s="191"/>
      <c r="SX314" s="191"/>
      <c r="SY314" s="191"/>
      <c r="SZ314" s="191"/>
      <c r="TA314" s="191"/>
      <c r="TB314" s="191"/>
      <c r="TC314" s="191"/>
      <c r="TD314" s="191"/>
      <c r="TE314" s="191"/>
      <c r="TF314" s="191"/>
      <c r="TG314" s="191"/>
      <c r="TH314" s="191"/>
      <c r="TI314" s="191"/>
      <c r="TJ314" s="191"/>
      <c r="TK314" s="191"/>
      <c r="TL314" s="191"/>
      <c r="TM314" s="191"/>
      <c r="TN314" s="191"/>
      <c r="TO314" s="191"/>
      <c r="TP314" s="191"/>
      <c r="TQ314" s="191"/>
      <c r="TR314" s="191"/>
      <c r="TS314" s="191"/>
      <c r="TT314" s="191"/>
      <c r="TU314" s="191"/>
      <c r="TV314" s="191"/>
      <c r="TW314" s="191"/>
      <c r="TX314" s="191"/>
      <c r="TY314" s="191"/>
      <c r="TZ314" s="191"/>
      <c r="UA314" s="191"/>
      <c r="UB314" s="191"/>
      <c r="UC314" s="191"/>
      <c r="UD314" s="191"/>
      <c r="UE314" s="191"/>
      <c r="UF314" s="191"/>
      <c r="UG314" s="191"/>
      <c r="UH314" s="191"/>
      <c r="UI314" s="191"/>
      <c r="UJ314" s="191"/>
      <c r="UK314" s="191"/>
      <c r="UL314" s="191"/>
      <c r="UM314" s="191"/>
      <c r="UN314" s="191"/>
      <c r="UO314" s="191"/>
      <c r="UP314" s="191"/>
      <c r="UQ314" s="191"/>
      <c r="UR314" s="191"/>
      <c r="US314" s="191"/>
      <c r="UT314" s="191"/>
      <c r="UU314" s="191"/>
      <c r="UV314" s="191"/>
      <c r="UW314" s="191"/>
      <c r="UX314" s="191"/>
      <c r="UY314" s="191"/>
      <c r="UZ314" s="191"/>
      <c r="VA314" s="191"/>
      <c r="VB314" s="191"/>
      <c r="VC314" s="191"/>
      <c r="VD314" s="191"/>
      <c r="VE314" s="191"/>
      <c r="VF314" s="191"/>
      <c r="VG314" s="191"/>
      <c r="VH314" s="191"/>
      <c r="VI314" s="191"/>
      <c r="VJ314" s="191"/>
      <c r="VK314" s="191"/>
      <c r="VL314" s="191"/>
      <c r="VM314" s="191"/>
      <c r="VN314" s="191"/>
      <c r="VO314" s="191"/>
      <c r="VP314" s="191"/>
      <c r="VQ314" s="191"/>
      <c r="VR314" s="191"/>
      <c r="VS314" s="191"/>
      <c r="VT314" s="191"/>
      <c r="VU314" s="191"/>
      <c r="VV314" s="191"/>
      <c r="VW314" s="191"/>
      <c r="VX314" s="191"/>
      <c r="VY314" s="191"/>
      <c r="VZ314" s="191"/>
      <c r="WA314" s="191"/>
      <c r="WB314" s="191"/>
      <c r="WC314" s="191"/>
      <c r="WD314" s="191"/>
      <c r="WE314" s="191"/>
      <c r="WF314" s="191"/>
      <c r="WG314" s="191"/>
      <c r="WH314" s="191"/>
      <c r="WI314" s="191"/>
      <c r="WJ314" s="191"/>
      <c r="WK314" s="191"/>
      <c r="WL314" s="191"/>
      <c r="WM314" s="191"/>
      <c r="WN314" s="191"/>
      <c r="WO314" s="191"/>
      <c r="WP314" s="191"/>
      <c r="WQ314" s="191"/>
      <c r="WR314" s="191"/>
      <c r="WS314" s="191"/>
      <c r="WT314" s="191"/>
      <c r="WU314" s="191"/>
      <c r="WV314" s="191"/>
      <c r="WW314" s="191"/>
      <c r="WX314" s="191"/>
      <c r="WY314" s="191"/>
      <c r="WZ314" s="191"/>
      <c r="XA314" s="191"/>
      <c r="XB314" s="191"/>
      <c r="XC314" s="191"/>
      <c r="XD314" s="191"/>
      <c r="XE314" s="191"/>
      <c r="XF314" s="191"/>
      <c r="XG314" s="191"/>
      <c r="XH314" s="191"/>
      <c r="XI314" s="191"/>
      <c r="XJ314" s="191"/>
      <c r="XK314" s="191"/>
      <c r="XL314" s="191"/>
      <c r="XM314" s="191"/>
      <c r="XN314" s="191"/>
      <c r="XO314" s="191"/>
      <c r="XP314" s="191"/>
      <c r="XQ314" s="191"/>
      <c r="XR314" s="191"/>
      <c r="XS314" s="191"/>
      <c r="XT314" s="191"/>
      <c r="XU314" s="191"/>
      <c r="XV314" s="191"/>
      <c r="XW314" s="191"/>
      <c r="XX314" s="191"/>
      <c r="XY314" s="191"/>
      <c r="XZ314" s="191"/>
      <c r="YA314" s="191"/>
      <c r="YB314" s="191"/>
      <c r="YC314" s="191"/>
      <c r="YD314" s="191"/>
      <c r="YE314" s="191"/>
      <c r="YF314" s="191"/>
      <c r="YG314" s="191"/>
      <c r="YH314" s="191"/>
      <c r="YI314" s="191"/>
      <c r="YJ314" s="191"/>
      <c r="YK314" s="191"/>
      <c r="YL314" s="191"/>
      <c r="YM314" s="191"/>
      <c r="YN314" s="191"/>
      <c r="YO314" s="191"/>
      <c r="YP314" s="191"/>
      <c r="YQ314" s="191"/>
      <c r="YR314" s="191"/>
      <c r="YS314" s="191"/>
      <c r="YT314" s="191"/>
      <c r="YU314" s="191"/>
      <c r="YV314" s="191"/>
      <c r="YW314" s="191"/>
      <c r="YX314" s="191"/>
      <c r="YY314" s="191"/>
      <c r="YZ314" s="191"/>
      <c r="ZA314" s="191"/>
      <c r="ZB314" s="191"/>
      <c r="ZC314" s="191"/>
      <c r="ZD314" s="191"/>
      <c r="ZE314" s="191"/>
      <c r="ZF314" s="191"/>
      <c r="ZG314" s="191"/>
      <c r="ZH314" s="191"/>
      <c r="ZI314" s="191"/>
      <c r="ZJ314" s="191"/>
      <c r="ZK314" s="191"/>
      <c r="ZL314" s="191"/>
      <c r="ZM314" s="191"/>
      <c r="ZN314" s="191"/>
      <c r="ZO314" s="191"/>
      <c r="ZP314" s="191"/>
      <c r="ZQ314" s="191"/>
      <c r="ZR314" s="191"/>
      <c r="ZS314" s="191"/>
      <c r="ZT314" s="191"/>
      <c r="ZU314" s="191"/>
      <c r="ZV314" s="191"/>
      <c r="ZW314" s="191"/>
      <c r="ZX314" s="191"/>
      <c r="ZY314" s="191"/>
      <c r="ZZ314" s="191"/>
      <c r="AAA314" s="191"/>
      <c r="AAB314" s="191"/>
      <c r="AAC314" s="191"/>
      <c r="AAD314" s="191"/>
      <c r="AAE314" s="191"/>
      <c r="AAF314" s="191"/>
      <c r="AAG314" s="191"/>
      <c r="AAH314" s="191"/>
      <c r="AAI314" s="191"/>
      <c r="AAJ314" s="191"/>
      <c r="AAK314" s="191"/>
      <c r="AAL314" s="191"/>
      <c r="AAM314" s="191"/>
      <c r="AAN314" s="191"/>
      <c r="AAO314" s="191"/>
      <c r="AAP314" s="191"/>
      <c r="AAQ314" s="191"/>
      <c r="AAR314" s="191"/>
      <c r="AAS314" s="191"/>
      <c r="AAT314" s="191"/>
      <c r="AAU314" s="191"/>
      <c r="AAV314" s="191"/>
      <c r="AAW314" s="191"/>
      <c r="AAX314" s="191"/>
      <c r="AAY314" s="191"/>
      <c r="AAZ314" s="191"/>
      <c r="ABA314" s="191"/>
      <c r="ABB314" s="191"/>
      <c r="ABC314" s="191"/>
      <c r="ABD314" s="191"/>
      <c r="ABE314" s="191"/>
      <c r="ABF314" s="191"/>
      <c r="ABG314" s="191"/>
      <c r="ABH314" s="191"/>
      <c r="ABI314" s="191"/>
      <c r="ABJ314" s="191"/>
      <c r="ABK314" s="191"/>
      <c r="ABL314" s="191"/>
      <c r="ABM314" s="191"/>
      <c r="ABN314" s="191"/>
      <c r="ABO314" s="191"/>
      <c r="ABP314" s="191"/>
      <c r="ABQ314" s="191"/>
      <c r="ABR314" s="191"/>
      <c r="ABS314" s="191"/>
      <c r="ABT314" s="191"/>
      <c r="ABU314" s="191"/>
      <c r="ABV314" s="191"/>
      <c r="ABW314" s="191"/>
      <c r="ABX314" s="191"/>
      <c r="ABY314" s="191"/>
      <c r="ABZ314" s="191"/>
      <c r="ACA314" s="191"/>
      <c r="ACB314" s="191"/>
      <c r="ACC314" s="191"/>
      <c r="ACD314" s="191"/>
      <c r="ACE314" s="191"/>
      <c r="ACF314" s="191"/>
      <c r="ACG314" s="191"/>
      <c r="ACH314" s="191"/>
      <c r="ACI314" s="191"/>
      <c r="ACJ314" s="191"/>
      <c r="ACK314" s="191"/>
      <c r="ACL314" s="191"/>
      <c r="ACM314" s="191"/>
      <c r="ACN314" s="191"/>
      <c r="ACO314" s="191"/>
      <c r="ACP314" s="191"/>
      <c r="ACQ314" s="191"/>
      <c r="ACR314" s="191"/>
      <c r="ACS314" s="191"/>
      <c r="ACT314" s="191"/>
      <c r="ACU314" s="191"/>
      <c r="ACV314" s="191"/>
      <c r="ACW314" s="191"/>
      <c r="ACX314" s="191"/>
      <c r="ACY314" s="191"/>
      <c r="ACZ314" s="191"/>
      <c r="ADA314" s="191"/>
      <c r="ADB314" s="191"/>
      <c r="ADC314" s="191"/>
      <c r="ADD314" s="191"/>
      <c r="ADE314" s="191"/>
      <c r="ADF314" s="191"/>
      <c r="ADG314" s="191"/>
      <c r="ADH314" s="191"/>
      <c r="ADI314" s="191"/>
      <c r="ADJ314" s="191"/>
      <c r="ADK314" s="191"/>
      <c r="ADL314" s="191"/>
      <c r="ADM314" s="191"/>
      <c r="ADN314" s="191"/>
      <c r="ADO314" s="191"/>
      <c r="ADP314" s="191"/>
      <c r="ADQ314" s="191"/>
      <c r="ADR314" s="191"/>
      <c r="ADS314" s="191"/>
      <c r="ADT314" s="191"/>
      <c r="ADU314" s="191"/>
      <c r="ADV314" s="191"/>
      <c r="ADW314" s="191"/>
      <c r="ADX314" s="191"/>
      <c r="ADY314" s="191"/>
      <c r="ADZ314" s="191"/>
      <c r="AEA314" s="191"/>
      <c r="AEB314" s="191"/>
      <c r="AEC314" s="191"/>
      <c r="AED314" s="191"/>
      <c r="AEE314" s="191"/>
      <c r="AEF314" s="191"/>
      <c r="AEG314" s="191"/>
      <c r="AEH314" s="191"/>
      <c r="AEI314" s="191"/>
      <c r="AEJ314" s="191"/>
      <c r="AEK314" s="191"/>
      <c r="AEL314" s="191"/>
      <c r="AEM314" s="191"/>
      <c r="AEN314" s="191"/>
      <c r="AEO314" s="191"/>
      <c r="AEP314" s="191"/>
      <c r="AEQ314" s="191"/>
      <c r="AER314" s="191"/>
      <c r="AES314" s="191"/>
      <c r="AET314" s="191"/>
      <c r="AEU314" s="191"/>
      <c r="AEV314" s="191"/>
      <c r="AEW314" s="191"/>
      <c r="AEX314" s="191"/>
      <c r="AEY314" s="191"/>
      <c r="AEZ314" s="191"/>
      <c r="AFA314" s="191"/>
      <c r="AFB314" s="191"/>
      <c r="AFC314" s="191"/>
      <c r="AFD314" s="191"/>
      <c r="AFE314" s="191"/>
      <c r="AFF314" s="191"/>
      <c r="AFG314" s="191"/>
      <c r="AFH314" s="191"/>
      <c r="AFI314" s="191"/>
      <c r="AFJ314" s="191"/>
      <c r="AFK314" s="191"/>
      <c r="AFL314" s="191"/>
      <c r="AFM314" s="191"/>
      <c r="AFN314" s="191"/>
      <c r="AFO314" s="191"/>
      <c r="AFP314" s="191"/>
      <c r="AFQ314" s="191"/>
      <c r="AFR314" s="191"/>
      <c r="AFS314" s="191"/>
      <c r="AFT314" s="191"/>
      <c r="AFU314" s="191"/>
      <c r="AFV314" s="191"/>
      <c r="AFW314" s="191"/>
      <c r="AFX314" s="191"/>
      <c r="AFY314" s="191"/>
      <c r="AFZ314" s="191"/>
      <c r="AGA314" s="191"/>
      <c r="AGB314" s="191"/>
      <c r="AGC314" s="191"/>
      <c r="AGD314" s="191"/>
      <c r="AGE314" s="191"/>
      <c r="AGF314" s="191"/>
      <c r="AGG314" s="191"/>
      <c r="AGH314" s="191"/>
      <c r="AGI314" s="191"/>
      <c r="AGJ314" s="191"/>
      <c r="AGK314" s="191"/>
      <c r="AGL314" s="191"/>
      <c r="AGM314" s="191"/>
      <c r="AGN314" s="191"/>
      <c r="AGO314" s="191"/>
      <c r="AGP314" s="191"/>
      <c r="AGQ314" s="191"/>
      <c r="AGR314" s="191"/>
      <c r="AGS314" s="191"/>
      <c r="AGT314" s="191"/>
      <c r="AGU314" s="191"/>
      <c r="AGV314" s="191"/>
      <c r="AGW314" s="191"/>
      <c r="AGX314" s="191"/>
      <c r="AGY314" s="191"/>
      <c r="AGZ314" s="191"/>
      <c r="AHA314" s="191"/>
      <c r="AHB314" s="191"/>
      <c r="AHC314" s="191"/>
      <c r="AHD314" s="191"/>
      <c r="AHE314" s="191"/>
      <c r="AHF314" s="191"/>
      <c r="AHG314" s="191"/>
      <c r="AHH314" s="191"/>
      <c r="AHI314" s="191"/>
      <c r="AHJ314" s="191"/>
      <c r="AHK314" s="191"/>
      <c r="AHL314" s="191"/>
      <c r="AHM314" s="191"/>
      <c r="AHN314" s="191"/>
      <c r="AHO314" s="191"/>
      <c r="AHP314" s="191"/>
      <c r="AHQ314" s="191"/>
      <c r="AHR314" s="191"/>
      <c r="AHS314" s="191"/>
      <c r="AHT314" s="191"/>
      <c r="AHU314" s="191"/>
      <c r="AHV314" s="191"/>
      <c r="AHW314" s="191"/>
      <c r="AHX314" s="191"/>
      <c r="AHY314" s="191"/>
      <c r="AHZ314" s="191"/>
      <c r="AIA314" s="191"/>
      <c r="AIB314" s="191"/>
      <c r="AIC314" s="191"/>
      <c r="AID314" s="191"/>
      <c r="AIE314" s="191"/>
      <c r="AIF314" s="191"/>
      <c r="AIG314" s="191"/>
      <c r="AIH314" s="191"/>
      <c r="AII314" s="191"/>
      <c r="AIJ314" s="191"/>
      <c r="AIK314" s="191"/>
      <c r="AIL314" s="191"/>
      <c r="AIM314" s="191"/>
      <c r="AIN314" s="191"/>
      <c r="AIO314" s="191"/>
      <c r="AIP314" s="191"/>
      <c r="AIQ314" s="191"/>
      <c r="AIR314" s="191"/>
      <c r="AIS314" s="191"/>
      <c r="AIT314" s="191"/>
      <c r="AIU314" s="191"/>
      <c r="AIV314" s="191"/>
      <c r="AIW314" s="191"/>
      <c r="AIX314" s="191"/>
      <c r="AIY314" s="191"/>
      <c r="AIZ314" s="191"/>
      <c r="AJA314" s="191"/>
      <c r="AJB314" s="191"/>
      <c r="AJC314" s="191"/>
      <c r="AJD314" s="191"/>
      <c r="AJE314" s="191"/>
      <c r="AJF314" s="191"/>
      <c r="AJG314" s="191"/>
      <c r="AJH314" s="191"/>
      <c r="AJI314" s="191"/>
      <c r="AJJ314" s="191"/>
      <c r="AJK314" s="191"/>
      <c r="AJL314" s="191"/>
      <c r="AJM314" s="191"/>
      <c r="AJN314" s="191"/>
      <c r="AJO314" s="191"/>
      <c r="AJP314" s="191"/>
      <c r="AJQ314" s="191"/>
      <c r="AJR314" s="191"/>
      <c r="AJS314" s="191"/>
      <c r="AJT314" s="191"/>
      <c r="AJU314" s="191"/>
      <c r="AJV314" s="191"/>
      <c r="AJW314" s="191"/>
      <c r="AJX314" s="191"/>
      <c r="AJY314" s="191"/>
      <c r="AJZ314" s="191"/>
      <c r="AKA314" s="191"/>
      <c r="AKB314" s="191"/>
      <c r="AKC314" s="191"/>
      <c r="AKD314" s="191"/>
      <c r="AKE314" s="191"/>
      <c r="AKF314" s="191"/>
      <c r="AKG314" s="191"/>
      <c r="AKH314" s="191"/>
      <c r="AKI314" s="191"/>
      <c r="AKJ314" s="191"/>
      <c r="AKK314" s="191"/>
      <c r="AKL314" s="191"/>
      <c r="AKM314" s="191"/>
      <c r="AKN314" s="191"/>
      <c r="AKO314" s="191"/>
      <c r="AKP314" s="191"/>
      <c r="AKQ314" s="191"/>
      <c r="AKR314" s="191"/>
      <c r="AKS314" s="191"/>
      <c r="AKT314" s="191"/>
      <c r="AKU314" s="191"/>
      <c r="AKV314" s="191"/>
      <c r="AKW314" s="191"/>
      <c r="AKX314" s="191"/>
      <c r="AKY314" s="191"/>
      <c r="AKZ314" s="191"/>
      <c r="ALA314" s="191"/>
      <c r="ALB314" s="191"/>
      <c r="ALC314" s="191"/>
      <c r="ALD314" s="191"/>
    </row>
    <row r="315" spans="1:992" s="137" customFormat="1" ht="15.75" customHeight="1">
      <c r="A315" s="2790"/>
      <c r="B315" s="2832"/>
      <c r="C315" s="2422"/>
      <c r="D315" s="718" t="s">
        <v>302</v>
      </c>
      <c r="E315" s="468">
        <v>0</v>
      </c>
      <c r="F315" s="468">
        <v>0</v>
      </c>
      <c r="G315" s="2398"/>
      <c r="H315" s="1791"/>
      <c r="I315" s="2392"/>
      <c r="J315" s="2392"/>
      <c r="K315" s="2392"/>
      <c r="L315" s="2793"/>
      <c r="M315" s="580"/>
      <c r="N315" s="406"/>
      <c r="O315" s="406"/>
      <c r="P315" s="191"/>
      <c r="Q315" s="191"/>
      <c r="R315" s="191"/>
      <c r="S315" s="191"/>
      <c r="T315" s="191"/>
      <c r="U315" s="191"/>
      <c r="V315" s="191"/>
      <c r="W315" s="191"/>
      <c r="X315" s="191"/>
      <c r="Y315" s="191"/>
      <c r="Z315" s="191"/>
      <c r="AA315" s="191"/>
      <c r="AB315" s="191"/>
      <c r="AC315" s="191"/>
      <c r="AD315" s="191"/>
      <c r="AE315" s="191"/>
      <c r="AF315" s="191"/>
      <c r="AG315" s="191"/>
      <c r="AH315" s="191"/>
      <c r="AI315" s="191"/>
      <c r="AJ315" s="191"/>
      <c r="AK315" s="191"/>
      <c r="AL315" s="191"/>
      <c r="AM315" s="191"/>
      <c r="AN315" s="191"/>
      <c r="AO315" s="191"/>
      <c r="AP315" s="191"/>
      <c r="AQ315" s="191"/>
      <c r="AR315" s="191"/>
      <c r="AS315" s="191"/>
      <c r="AT315" s="191"/>
      <c r="AU315" s="191"/>
      <c r="AV315" s="191"/>
      <c r="AW315" s="191"/>
      <c r="AX315" s="191"/>
      <c r="AY315" s="191"/>
      <c r="AZ315" s="191"/>
      <c r="BA315" s="191"/>
      <c r="BB315" s="191"/>
      <c r="BC315" s="191"/>
      <c r="BD315" s="191"/>
      <c r="BE315" s="191"/>
      <c r="BF315" s="191"/>
      <c r="BG315" s="191"/>
      <c r="BH315" s="191"/>
      <c r="BI315" s="191"/>
      <c r="BJ315" s="191"/>
      <c r="BK315" s="191"/>
      <c r="BL315" s="191"/>
      <c r="BM315" s="191"/>
      <c r="BN315" s="191"/>
      <c r="BO315" s="191"/>
      <c r="BP315" s="191"/>
      <c r="BQ315" s="191"/>
      <c r="BR315" s="191"/>
      <c r="BS315" s="191"/>
      <c r="BT315" s="191"/>
      <c r="BU315" s="191"/>
      <c r="BV315" s="191"/>
      <c r="BW315" s="191"/>
      <c r="BX315" s="191"/>
      <c r="BY315" s="191"/>
      <c r="BZ315" s="191"/>
      <c r="CA315" s="191"/>
      <c r="CB315" s="191"/>
      <c r="CC315" s="191"/>
      <c r="CD315" s="191"/>
      <c r="CE315" s="191"/>
      <c r="CF315" s="191"/>
      <c r="CG315" s="191"/>
      <c r="CH315" s="191"/>
      <c r="CI315" s="191"/>
      <c r="CJ315" s="191"/>
      <c r="CK315" s="191"/>
      <c r="CL315" s="191"/>
      <c r="CM315" s="191"/>
      <c r="CN315" s="191"/>
      <c r="CO315" s="191"/>
      <c r="CP315" s="191"/>
      <c r="CQ315" s="191"/>
      <c r="CR315" s="191"/>
      <c r="CS315" s="191"/>
      <c r="CT315" s="191"/>
      <c r="CU315" s="191"/>
      <c r="CV315" s="191"/>
      <c r="CW315" s="191"/>
      <c r="CX315" s="191"/>
      <c r="CY315" s="191"/>
      <c r="CZ315" s="191"/>
      <c r="DA315" s="191"/>
      <c r="DB315" s="191"/>
      <c r="DC315" s="191"/>
      <c r="DD315" s="191"/>
      <c r="DE315" s="191"/>
      <c r="DF315" s="191"/>
      <c r="DG315" s="191"/>
      <c r="DH315" s="191"/>
      <c r="DI315" s="191"/>
      <c r="DJ315" s="191"/>
      <c r="DK315" s="191"/>
      <c r="DL315" s="191"/>
      <c r="DM315" s="191"/>
      <c r="DN315" s="191"/>
      <c r="DO315" s="191"/>
      <c r="DP315" s="191"/>
      <c r="DQ315" s="191"/>
      <c r="DR315" s="191"/>
      <c r="DS315" s="191"/>
      <c r="DT315" s="191"/>
      <c r="DU315" s="191"/>
      <c r="DV315" s="191"/>
      <c r="DW315" s="191"/>
      <c r="DX315" s="191"/>
      <c r="DY315" s="191"/>
      <c r="DZ315" s="191"/>
      <c r="EA315" s="191"/>
      <c r="EB315" s="191"/>
      <c r="EC315" s="191"/>
      <c r="ED315" s="191"/>
      <c r="EE315" s="191"/>
      <c r="EF315" s="191"/>
      <c r="EG315" s="191"/>
      <c r="EH315" s="191"/>
      <c r="EI315" s="191"/>
      <c r="EJ315" s="191"/>
      <c r="EK315" s="191"/>
      <c r="EL315" s="191"/>
      <c r="EM315" s="191"/>
      <c r="EN315" s="191"/>
      <c r="EO315" s="191"/>
      <c r="EP315" s="191"/>
      <c r="EQ315" s="191"/>
      <c r="ER315" s="191"/>
      <c r="ES315" s="191"/>
      <c r="ET315" s="191"/>
      <c r="EU315" s="191"/>
      <c r="EV315" s="191"/>
      <c r="EW315" s="191"/>
      <c r="EX315" s="191"/>
      <c r="EY315" s="191"/>
      <c r="EZ315" s="191"/>
      <c r="FA315" s="191"/>
      <c r="FB315" s="191"/>
      <c r="FC315" s="191"/>
      <c r="FD315" s="191"/>
      <c r="FE315" s="191"/>
      <c r="FF315" s="191"/>
      <c r="FG315" s="191"/>
      <c r="FH315" s="191"/>
      <c r="FI315" s="191"/>
      <c r="FJ315" s="191"/>
      <c r="FK315" s="191"/>
      <c r="FL315" s="191"/>
      <c r="FM315" s="191"/>
      <c r="FN315" s="191"/>
      <c r="FO315" s="191"/>
      <c r="FP315" s="191"/>
      <c r="FQ315" s="191"/>
      <c r="FR315" s="191"/>
      <c r="FS315" s="191"/>
      <c r="FT315" s="191"/>
      <c r="FU315" s="191"/>
      <c r="FV315" s="191"/>
      <c r="FW315" s="191"/>
      <c r="FX315" s="191"/>
      <c r="FY315" s="191"/>
      <c r="FZ315" s="191"/>
      <c r="GA315" s="191"/>
      <c r="GB315" s="191"/>
      <c r="GC315" s="191"/>
      <c r="GD315" s="191"/>
      <c r="GE315" s="191"/>
      <c r="GF315" s="191"/>
      <c r="GG315" s="191"/>
      <c r="GH315" s="191"/>
      <c r="GI315" s="191"/>
      <c r="GJ315" s="191"/>
      <c r="GK315" s="191"/>
      <c r="GL315" s="191"/>
      <c r="GM315" s="191"/>
      <c r="GN315" s="191"/>
      <c r="GO315" s="191"/>
      <c r="GP315" s="191"/>
      <c r="GQ315" s="191"/>
      <c r="GR315" s="191"/>
      <c r="GS315" s="191"/>
      <c r="GT315" s="191"/>
      <c r="GU315" s="191"/>
      <c r="GV315" s="191"/>
      <c r="GW315" s="191"/>
      <c r="GX315" s="191"/>
      <c r="GY315" s="191"/>
      <c r="GZ315" s="191"/>
      <c r="HA315" s="191"/>
      <c r="HB315" s="191"/>
      <c r="HC315" s="191"/>
      <c r="HD315" s="191"/>
      <c r="HE315" s="191"/>
      <c r="HF315" s="191"/>
      <c r="HG315" s="191"/>
      <c r="HH315" s="191"/>
      <c r="HI315" s="191"/>
      <c r="HJ315" s="191"/>
      <c r="HK315" s="191"/>
      <c r="HL315" s="191"/>
      <c r="HM315" s="191"/>
      <c r="HN315" s="191"/>
      <c r="HO315" s="191"/>
      <c r="HP315" s="191"/>
      <c r="HQ315" s="191"/>
      <c r="HR315" s="191"/>
      <c r="HS315" s="191"/>
      <c r="HT315" s="191"/>
      <c r="HU315" s="191"/>
      <c r="HV315" s="191"/>
      <c r="HW315" s="191"/>
      <c r="HX315" s="191"/>
      <c r="HY315" s="191"/>
      <c r="HZ315" s="191"/>
      <c r="IA315" s="191"/>
      <c r="IB315" s="191"/>
      <c r="IC315" s="191"/>
      <c r="ID315" s="191"/>
      <c r="IE315" s="191"/>
      <c r="IF315" s="191"/>
      <c r="IG315" s="191"/>
      <c r="IH315" s="191"/>
      <c r="II315" s="191"/>
      <c r="IJ315" s="191"/>
      <c r="IK315" s="191"/>
      <c r="IL315" s="191"/>
      <c r="IM315" s="191"/>
      <c r="IN315" s="191"/>
      <c r="IO315" s="191"/>
      <c r="IP315" s="191"/>
      <c r="IQ315" s="191"/>
      <c r="IR315" s="191"/>
      <c r="IS315" s="191"/>
      <c r="IT315" s="191"/>
      <c r="IU315" s="191"/>
      <c r="IV315" s="191"/>
      <c r="IW315" s="191"/>
      <c r="IX315" s="191"/>
      <c r="IY315" s="191"/>
      <c r="IZ315" s="191"/>
      <c r="JA315" s="191"/>
      <c r="JB315" s="191"/>
      <c r="JC315" s="191"/>
      <c r="JD315" s="191"/>
      <c r="JE315" s="191"/>
      <c r="JF315" s="191"/>
      <c r="JG315" s="191"/>
      <c r="JH315" s="191"/>
      <c r="JI315" s="191"/>
      <c r="JJ315" s="191"/>
      <c r="JK315" s="191"/>
      <c r="JL315" s="191"/>
      <c r="JM315" s="191"/>
      <c r="JN315" s="191"/>
      <c r="JO315" s="191"/>
      <c r="JP315" s="191"/>
      <c r="JQ315" s="191"/>
      <c r="JR315" s="191"/>
      <c r="JS315" s="191"/>
      <c r="JT315" s="191"/>
      <c r="JU315" s="191"/>
      <c r="JV315" s="191"/>
      <c r="JW315" s="191"/>
      <c r="JX315" s="191"/>
      <c r="JY315" s="191"/>
      <c r="JZ315" s="191"/>
      <c r="KA315" s="191"/>
      <c r="KB315" s="191"/>
      <c r="KC315" s="191"/>
      <c r="KD315" s="191"/>
      <c r="KE315" s="191"/>
      <c r="KF315" s="191"/>
      <c r="KG315" s="191"/>
      <c r="KH315" s="191"/>
      <c r="KI315" s="191"/>
      <c r="KJ315" s="191"/>
      <c r="KK315" s="191"/>
      <c r="KL315" s="191"/>
      <c r="KM315" s="191"/>
      <c r="KN315" s="191"/>
      <c r="KO315" s="191"/>
      <c r="KP315" s="191"/>
      <c r="KQ315" s="191"/>
      <c r="KR315" s="191"/>
      <c r="KS315" s="191"/>
      <c r="KT315" s="191"/>
      <c r="KU315" s="191"/>
      <c r="KV315" s="191"/>
      <c r="KW315" s="191"/>
      <c r="KX315" s="191"/>
      <c r="KY315" s="191"/>
      <c r="KZ315" s="191"/>
      <c r="LA315" s="191"/>
      <c r="LB315" s="191"/>
      <c r="LC315" s="191"/>
      <c r="LD315" s="191"/>
      <c r="LE315" s="191"/>
      <c r="LF315" s="191"/>
      <c r="LG315" s="191"/>
      <c r="LH315" s="191"/>
      <c r="LI315" s="191"/>
      <c r="LJ315" s="191"/>
      <c r="LK315" s="191"/>
      <c r="LL315" s="191"/>
      <c r="LM315" s="191"/>
      <c r="LN315" s="191"/>
      <c r="LO315" s="191"/>
      <c r="LP315" s="191"/>
      <c r="LQ315" s="191"/>
      <c r="LR315" s="191"/>
      <c r="LS315" s="191"/>
      <c r="LT315" s="191"/>
      <c r="LU315" s="191"/>
      <c r="LV315" s="191"/>
      <c r="LW315" s="191"/>
      <c r="LX315" s="191"/>
      <c r="LY315" s="191"/>
      <c r="LZ315" s="191"/>
      <c r="MA315" s="191"/>
      <c r="MB315" s="191"/>
      <c r="MC315" s="191"/>
      <c r="MD315" s="191"/>
      <c r="ME315" s="191"/>
      <c r="MF315" s="191"/>
      <c r="MG315" s="191"/>
      <c r="MH315" s="191"/>
      <c r="MI315" s="191"/>
      <c r="MJ315" s="191"/>
      <c r="MK315" s="191"/>
      <c r="ML315" s="191"/>
      <c r="MM315" s="191"/>
      <c r="MN315" s="191"/>
      <c r="MO315" s="191"/>
      <c r="MP315" s="191"/>
      <c r="MQ315" s="191"/>
      <c r="MR315" s="191"/>
      <c r="MS315" s="191"/>
      <c r="MT315" s="191"/>
      <c r="MU315" s="191"/>
      <c r="MV315" s="191"/>
      <c r="MW315" s="191"/>
      <c r="MX315" s="191"/>
      <c r="MY315" s="191"/>
      <c r="MZ315" s="191"/>
      <c r="NA315" s="191"/>
      <c r="NB315" s="191"/>
      <c r="NC315" s="191"/>
      <c r="ND315" s="191"/>
      <c r="NE315" s="191"/>
      <c r="NF315" s="191"/>
      <c r="NG315" s="191"/>
      <c r="NH315" s="191"/>
      <c r="NI315" s="191"/>
      <c r="NJ315" s="191"/>
      <c r="NK315" s="191"/>
      <c r="NL315" s="191"/>
      <c r="NM315" s="191"/>
      <c r="NN315" s="191"/>
      <c r="NO315" s="191"/>
      <c r="NP315" s="191"/>
      <c r="NQ315" s="191"/>
      <c r="NR315" s="191"/>
      <c r="NS315" s="191"/>
      <c r="NT315" s="191"/>
      <c r="NU315" s="191"/>
      <c r="NV315" s="191"/>
      <c r="NW315" s="191"/>
      <c r="NX315" s="191"/>
      <c r="NY315" s="191"/>
      <c r="NZ315" s="191"/>
      <c r="OA315" s="191"/>
      <c r="OB315" s="191"/>
      <c r="OC315" s="191"/>
      <c r="OD315" s="191"/>
      <c r="OE315" s="191"/>
      <c r="OF315" s="191"/>
      <c r="OG315" s="191"/>
      <c r="OH315" s="191"/>
      <c r="OI315" s="191"/>
      <c r="OJ315" s="191"/>
      <c r="OK315" s="191"/>
      <c r="OL315" s="191"/>
      <c r="OM315" s="191"/>
      <c r="ON315" s="191"/>
      <c r="OO315" s="191"/>
      <c r="OP315" s="191"/>
      <c r="OQ315" s="191"/>
      <c r="OR315" s="191"/>
      <c r="OS315" s="191"/>
      <c r="OT315" s="191"/>
      <c r="OU315" s="191"/>
      <c r="OV315" s="191"/>
      <c r="OW315" s="191"/>
      <c r="OX315" s="191"/>
      <c r="OY315" s="191"/>
      <c r="OZ315" s="191"/>
      <c r="PA315" s="191"/>
      <c r="PB315" s="191"/>
      <c r="PC315" s="191"/>
      <c r="PD315" s="191"/>
      <c r="PE315" s="191"/>
      <c r="PF315" s="191"/>
      <c r="PG315" s="191"/>
      <c r="PH315" s="191"/>
      <c r="PI315" s="191"/>
      <c r="PJ315" s="191"/>
      <c r="PK315" s="191"/>
      <c r="PL315" s="191"/>
      <c r="PM315" s="191"/>
      <c r="PN315" s="191"/>
      <c r="PO315" s="191"/>
      <c r="PP315" s="191"/>
      <c r="PQ315" s="191"/>
      <c r="PR315" s="191"/>
      <c r="PS315" s="191"/>
      <c r="PT315" s="191"/>
      <c r="PU315" s="191"/>
      <c r="PV315" s="191"/>
      <c r="PW315" s="191"/>
      <c r="PX315" s="191"/>
      <c r="PY315" s="191"/>
      <c r="PZ315" s="191"/>
      <c r="QA315" s="191"/>
      <c r="QB315" s="191"/>
      <c r="QC315" s="191"/>
      <c r="QD315" s="191"/>
      <c r="QE315" s="191"/>
      <c r="QF315" s="191"/>
      <c r="QG315" s="191"/>
      <c r="QH315" s="191"/>
      <c r="QI315" s="191"/>
      <c r="QJ315" s="191"/>
      <c r="QK315" s="191"/>
      <c r="QL315" s="191"/>
      <c r="QM315" s="191"/>
      <c r="QN315" s="191"/>
      <c r="QO315" s="191"/>
      <c r="QP315" s="191"/>
      <c r="QQ315" s="191"/>
      <c r="QR315" s="191"/>
      <c r="QS315" s="191"/>
      <c r="QT315" s="191"/>
      <c r="QU315" s="191"/>
      <c r="QV315" s="191"/>
      <c r="QW315" s="191"/>
      <c r="QX315" s="191"/>
      <c r="QY315" s="191"/>
      <c r="QZ315" s="191"/>
      <c r="RA315" s="191"/>
      <c r="RB315" s="191"/>
      <c r="RC315" s="191"/>
      <c r="RD315" s="191"/>
      <c r="RE315" s="191"/>
      <c r="RF315" s="191"/>
      <c r="RG315" s="191"/>
      <c r="RH315" s="191"/>
      <c r="RI315" s="191"/>
      <c r="RJ315" s="191"/>
      <c r="RK315" s="191"/>
      <c r="RL315" s="191"/>
      <c r="RM315" s="191"/>
      <c r="RN315" s="191"/>
      <c r="RO315" s="191"/>
      <c r="RP315" s="191"/>
      <c r="RQ315" s="191"/>
      <c r="RR315" s="191"/>
      <c r="RS315" s="191"/>
      <c r="RT315" s="191"/>
      <c r="RU315" s="191"/>
      <c r="RV315" s="191"/>
      <c r="RW315" s="191"/>
      <c r="RX315" s="191"/>
      <c r="RY315" s="191"/>
      <c r="RZ315" s="191"/>
      <c r="SA315" s="191"/>
      <c r="SB315" s="191"/>
      <c r="SC315" s="191"/>
      <c r="SD315" s="191"/>
      <c r="SE315" s="191"/>
      <c r="SF315" s="191"/>
      <c r="SG315" s="191"/>
      <c r="SH315" s="191"/>
      <c r="SI315" s="191"/>
      <c r="SJ315" s="191"/>
      <c r="SK315" s="191"/>
      <c r="SL315" s="191"/>
      <c r="SM315" s="191"/>
      <c r="SN315" s="191"/>
      <c r="SO315" s="191"/>
      <c r="SP315" s="191"/>
      <c r="SQ315" s="191"/>
      <c r="SR315" s="191"/>
      <c r="SS315" s="191"/>
      <c r="ST315" s="191"/>
      <c r="SU315" s="191"/>
      <c r="SV315" s="191"/>
      <c r="SW315" s="191"/>
      <c r="SX315" s="191"/>
      <c r="SY315" s="191"/>
      <c r="SZ315" s="191"/>
      <c r="TA315" s="191"/>
      <c r="TB315" s="191"/>
      <c r="TC315" s="191"/>
      <c r="TD315" s="191"/>
      <c r="TE315" s="191"/>
      <c r="TF315" s="191"/>
      <c r="TG315" s="191"/>
      <c r="TH315" s="191"/>
      <c r="TI315" s="191"/>
      <c r="TJ315" s="191"/>
      <c r="TK315" s="191"/>
      <c r="TL315" s="191"/>
      <c r="TM315" s="191"/>
      <c r="TN315" s="191"/>
      <c r="TO315" s="191"/>
      <c r="TP315" s="191"/>
      <c r="TQ315" s="191"/>
      <c r="TR315" s="191"/>
      <c r="TS315" s="191"/>
      <c r="TT315" s="191"/>
      <c r="TU315" s="191"/>
      <c r="TV315" s="191"/>
      <c r="TW315" s="191"/>
      <c r="TX315" s="191"/>
      <c r="TY315" s="191"/>
      <c r="TZ315" s="191"/>
      <c r="UA315" s="191"/>
      <c r="UB315" s="191"/>
      <c r="UC315" s="191"/>
      <c r="UD315" s="191"/>
      <c r="UE315" s="191"/>
      <c r="UF315" s="191"/>
      <c r="UG315" s="191"/>
      <c r="UH315" s="191"/>
      <c r="UI315" s="191"/>
      <c r="UJ315" s="191"/>
      <c r="UK315" s="191"/>
      <c r="UL315" s="191"/>
      <c r="UM315" s="191"/>
      <c r="UN315" s="191"/>
      <c r="UO315" s="191"/>
      <c r="UP315" s="191"/>
      <c r="UQ315" s="191"/>
      <c r="UR315" s="191"/>
      <c r="US315" s="191"/>
      <c r="UT315" s="191"/>
      <c r="UU315" s="191"/>
      <c r="UV315" s="191"/>
      <c r="UW315" s="191"/>
      <c r="UX315" s="191"/>
      <c r="UY315" s="191"/>
      <c r="UZ315" s="191"/>
      <c r="VA315" s="191"/>
      <c r="VB315" s="191"/>
      <c r="VC315" s="191"/>
      <c r="VD315" s="191"/>
      <c r="VE315" s="191"/>
      <c r="VF315" s="191"/>
      <c r="VG315" s="191"/>
      <c r="VH315" s="191"/>
      <c r="VI315" s="191"/>
      <c r="VJ315" s="191"/>
      <c r="VK315" s="191"/>
      <c r="VL315" s="191"/>
      <c r="VM315" s="191"/>
      <c r="VN315" s="191"/>
      <c r="VO315" s="191"/>
      <c r="VP315" s="191"/>
      <c r="VQ315" s="191"/>
      <c r="VR315" s="191"/>
      <c r="VS315" s="191"/>
      <c r="VT315" s="191"/>
      <c r="VU315" s="191"/>
      <c r="VV315" s="191"/>
      <c r="VW315" s="191"/>
      <c r="VX315" s="191"/>
      <c r="VY315" s="191"/>
      <c r="VZ315" s="191"/>
      <c r="WA315" s="191"/>
      <c r="WB315" s="191"/>
      <c r="WC315" s="191"/>
      <c r="WD315" s="191"/>
      <c r="WE315" s="191"/>
      <c r="WF315" s="191"/>
      <c r="WG315" s="191"/>
      <c r="WH315" s="191"/>
      <c r="WI315" s="191"/>
      <c r="WJ315" s="191"/>
      <c r="WK315" s="191"/>
      <c r="WL315" s="191"/>
      <c r="WM315" s="191"/>
      <c r="WN315" s="191"/>
      <c r="WO315" s="191"/>
      <c r="WP315" s="191"/>
      <c r="WQ315" s="191"/>
      <c r="WR315" s="191"/>
      <c r="WS315" s="191"/>
      <c r="WT315" s="191"/>
      <c r="WU315" s="191"/>
      <c r="WV315" s="191"/>
      <c r="WW315" s="191"/>
      <c r="WX315" s="191"/>
      <c r="WY315" s="191"/>
      <c r="WZ315" s="191"/>
      <c r="XA315" s="191"/>
      <c r="XB315" s="191"/>
      <c r="XC315" s="191"/>
      <c r="XD315" s="191"/>
      <c r="XE315" s="191"/>
      <c r="XF315" s="191"/>
      <c r="XG315" s="191"/>
      <c r="XH315" s="191"/>
      <c r="XI315" s="191"/>
      <c r="XJ315" s="191"/>
      <c r="XK315" s="191"/>
      <c r="XL315" s="191"/>
      <c r="XM315" s="191"/>
      <c r="XN315" s="191"/>
      <c r="XO315" s="191"/>
      <c r="XP315" s="191"/>
      <c r="XQ315" s="191"/>
      <c r="XR315" s="191"/>
      <c r="XS315" s="191"/>
      <c r="XT315" s="191"/>
      <c r="XU315" s="191"/>
      <c r="XV315" s="191"/>
      <c r="XW315" s="191"/>
      <c r="XX315" s="191"/>
      <c r="XY315" s="191"/>
      <c r="XZ315" s="191"/>
      <c r="YA315" s="191"/>
      <c r="YB315" s="191"/>
      <c r="YC315" s="191"/>
      <c r="YD315" s="191"/>
      <c r="YE315" s="191"/>
      <c r="YF315" s="191"/>
      <c r="YG315" s="191"/>
      <c r="YH315" s="191"/>
      <c r="YI315" s="191"/>
      <c r="YJ315" s="191"/>
      <c r="YK315" s="191"/>
      <c r="YL315" s="191"/>
      <c r="YM315" s="191"/>
      <c r="YN315" s="191"/>
      <c r="YO315" s="191"/>
      <c r="YP315" s="191"/>
      <c r="YQ315" s="191"/>
      <c r="YR315" s="191"/>
      <c r="YS315" s="191"/>
      <c r="YT315" s="191"/>
      <c r="YU315" s="191"/>
      <c r="YV315" s="191"/>
      <c r="YW315" s="191"/>
      <c r="YX315" s="191"/>
      <c r="YY315" s="191"/>
      <c r="YZ315" s="191"/>
      <c r="ZA315" s="191"/>
      <c r="ZB315" s="191"/>
      <c r="ZC315" s="191"/>
      <c r="ZD315" s="191"/>
      <c r="ZE315" s="191"/>
      <c r="ZF315" s="191"/>
      <c r="ZG315" s="191"/>
      <c r="ZH315" s="191"/>
      <c r="ZI315" s="191"/>
      <c r="ZJ315" s="191"/>
      <c r="ZK315" s="191"/>
      <c r="ZL315" s="191"/>
      <c r="ZM315" s="191"/>
      <c r="ZN315" s="191"/>
      <c r="ZO315" s="191"/>
      <c r="ZP315" s="191"/>
      <c r="ZQ315" s="191"/>
      <c r="ZR315" s="191"/>
      <c r="ZS315" s="191"/>
      <c r="ZT315" s="191"/>
      <c r="ZU315" s="191"/>
      <c r="ZV315" s="191"/>
      <c r="ZW315" s="191"/>
      <c r="ZX315" s="191"/>
      <c r="ZY315" s="191"/>
      <c r="ZZ315" s="191"/>
      <c r="AAA315" s="191"/>
      <c r="AAB315" s="191"/>
      <c r="AAC315" s="191"/>
      <c r="AAD315" s="191"/>
      <c r="AAE315" s="191"/>
      <c r="AAF315" s="191"/>
      <c r="AAG315" s="191"/>
      <c r="AAH315" s="191"/>
      <c r="AAI315" s="191"/>
      <c r="AAJ315" s="191"/>
      <c r="AAK315" s="191"/>
      <c r="AAL315" s="191"/>
      <c r="AAM315" s="191"/>
      <c r="AAN315" s="191"/>
      <c r="AAO315" s="191"/>
      <c r="AAP315" s="191"/>
      <c r="AAQ315" s="191"/>
      <c r="AAR315" s="191"/>
      <c r="AAS315" s="191"/>
      <c r="AAT315" s="191"/>
      <c r="AAU315" s="191"/>
      <c r="AAV315" s="191"/>
      <c r="AAW315" s="191"/>
      <c r="AAX315" s="191"/>
      <c r="AAY315" s="191"/>
      <c r="AAZ315" s="191"/>
      <c r="ABA315" s="191"/>
      <c r="ABB315" s="191"/>
      <c r="ABC315" s="191"/>
      <c r="ABD315" s="191"/>
      <c r="ABE315" s="191"/>
      <c r="ABF315" s="191"/>
      <c r="ABG315" s="191"/>
      <c r="ABH315" s="191"/>
      <c r="ABI315" s="191"/>
      <c r="ABJ315" s="191"/>
      <c r="ABK315" s="191"/>
      <c r="ABL315" s="191"/>
      <c r="ABM315" s="191"/>
      <c r="ABN315" s="191"/>
      <c r="ABO315" s="191"/>
      <c r="ABP315" s="191"/>
      <c r="ABQ315" s="191"/>
      <c r="ABR315" s="191"/>
      <c r="ABS315" s="191"/>
      <c r="ABT315" s="191"/>
      <c r="ABU315" s="191"/>
      <c r="ABV315" s="191"/>
      <c r="ABW315" s="191"/>
      <c r="ABX315" s="191"/>
      <c r="ABY315" s="191"/>
      <c r="ABZ315" s="191"/>
      <c r="ACA315" s="191"/>
      <c r="ACB315" s="191"/>
      <c r="ACC315" s="191"/>
      <c r="ACD315" s="191"/>
      <c r="ACE315" s="191"/>
      <c r="ACF315" s="191"/>
      <c r="ACG315" s="191"/>
      <c r="ACH315" s="191"/>
      <c r="ACI315" s="191"/>
      <c r="ACJ315" s="191"/>
      <c r="ACK315" s="191"/>
      <c r="ACL315" s="191"/>
      <c r="ACM315" s="191"/>
      <c r="ACN315" s="191"/>
      <c r="ACO315" s="191"/>
      <c r="ACP315" s="191"/>
      <c r="ACQ315" s="191"/>
      <c r="ACR315" s="191"/>
      <c r="ACS315" s="191"/>
      <c r="ACT315" s="191"/>
      <c r="ACU315" s="191"/>
      <c r="ACV315" s="191"/>
      <c r="ACW315" s="191"/>
      <c r="ACX315" s="191"/>
      <c r="ACY315" s="191"/>
      <c r="ACZ315" s="191"/>
      <c r="ADA315" s="191"/>
      <c r="ADB315" s="191"/>
      <c r="ADC315" s="191"/>
      <c r="ADD315" s="191"/>
      <c r="ADE315" s="191"/>
      <c r="ADF315" s="191"/>
      <c r="ADG315" s="191"/>
      <c r="ADH315" s="191"/>
      <c r="ADI315" s="191"/>
      <c r="ADJ315" s="191"/>
      <c r="ADK315" s="191"/>
      <c r="ADL315" s="191"/>
      <c r="ADM315" s="191"/>
      <c r="ADN315" s="191"/>
      <c r="ADO315" s="191"/>
      <c r="ADP315" s="191"/>
      <c r="ADQ315" s="191"/>
      <c r="ADR315" s="191"/>
      <c r="ADS315" s="191"/>
      <c r="ADT315" s="191"/>
      <c r="ADU315" s="191"/>
      <c r="ADV315" s="191"/>
      <c r="ADW315" s="191"/>
      <c r="ADX315" s="191"/>
      <c r="ADY315" s="191"/>
      <c r="ADZ315" s="191"/>
      <c r="AEA315" s="191"/>
      <c r="AEB315" s="191"/>
      <c r="AEC315" s="191"/>
      <c r="AED315" s="191"/>
      <c r="AEE315" s="191"/>
      <c r="AEF315" s="191"/>
      <c r="AEG315" s="191"/>
      <c r="AEH315" s="191"/>
      <c r="AEI315" s="191"/>
      <c r="AEJ315" s="191"/>
      <c r="AEK315" s="191"/>
      <c r="AEL315" s="191"/>
      <c r="AEM315" s="191"/>
      <c r="AEN315" s="191"/>
      <c r="AEO315" s="191"/>
      <c r="AEP315" s="191"/>
      <c r="AEQ315" s="191"/>
      <c r="AER315" s="191"/>
      <c r="AES315" s="191"/>
      <c r="AET315" s="191"/>
      <c r="AEU315" s="191"/>
      <c r="AEV315" s="191"/>
      <c r="AEW315" s="191"/>
      <c r="AEX315" s="191"/>
      <c r="AEY315" s="191"/>
      <c r="AEZ315" s="191"/>
      <c r="AFA315" s="191"/>
      <c r="AFB315" s="191"/>
      <c r="AFC315" s="191"/>
      <c r="AFD315" s="191"/>
      <c r="AFE315" s="191"/>
      <c r="AFF315" s="191"/>
      <c r="AFG315" s="191"/>
      <c r="AFH315" s="191"/>
      <c r="AFI315" s="191"/>
      <c r="AFJ315" s="191"/>
      <c r="AFK315" s="191"/>
      <c r="AFL315" s="191"/>
      <c r="AFM315" s="191"/>
      <c r="AFN315" s="191"/>
      <c r="AFO315" s="191"/>
      <c r="AFP315" s="191"/>
      <c r="AFQ315" s="191"/>
      <c r="AFR315" s="191"/>
      <c r="AFS315" s="191"/>
      <c r="AFT315" s="191"/>
      <c r="AFU315" s="191"/>
      <c r="AFV315" s="191"/>
      <c r="AFW315" s="191"/>
      <c r="AFX315" s="191"/>
      <c r="AFY315" s="191"/>
      <c r="AFZ315" s="191"/>
      <c r="AGA315" s="191"/>
      <c r="AGB315" s="191"/>
      <c r="AGC315" s="191"/>
      <c r="AGD315" s="191"/>
      <c r="AGE315" s="191"/>
      <c r="AGF315" s="191"/>
      <c r="AGG315" s="191"/>
      <c r="AGH315" s="191"/>
      <c r="AGI315" s="191"/>
      <c r="AGJ315" s="191"/>
      <c r="AGK315" s="191"/>
      <c r="AGL315" s="191"/>
      <c r="AGM315" s="191"/>
      <c r="AGN315" s="191"/>
      <c r="AGO315" s="191"/>
      <c r="AGP315" s="191"/>
      <c r="AGQ315" s="191"/>
      <c r="AGR315" s="191"/>
      <c r="AGS315" s="191"/>
      <c r="AGT315" s="191"/>
      <c r="AGU315" s="191"/>
      <c r="AGV315" s="191"/>
      <c r="AGW315" s="191"/>
      <c r="AGX315" s="191"/>
      <c r="AGY315" s="191"/>
      <c r="AGZ315" s="191"/>
      <c r="AHA315" s="191"/>
      <c r="AHB315" s="191"/>
      <c r="AHC315" s="191"/>
      <c r="AHD315" s="191"/>
      <c r="AHE315" s="191"/>
      <c r="AHF315" s="191"/>
      <c r="AHG315" s="191"/>
      <c r="AHH315" s="191"/>
      <c r="AHI315" s="191"/>
      <c r="AHJ315" s="191"/>
      <c r="AHK315" s="191"/>
      <c r="AHL315" s="191"/>
      <c r="AHM315" s="191"/>
      <c r="AHN315" s="191"/>
      <c r="AHO315" s="191"/>
      <c r="AHP315" s="191"/>
      <c r="AHQ315" s="191"/>
      <c r="AHR315" s="191"/>
      <c r="AHS315" s="191"/>
      <c r="AHT315" s="191"/>
      <c r="AHU315" s="191"/>
      <c r="AHV315" s="191"/>
      <c r="AHW315" s="191"/>
      <c r="AHX315" s="191"/>
      <c r="AHY315" s="191"/>
      <c r="AHZ315" s="191"/>
      <c r="AIA315" s="191"/>
      <c r="AIB315" s="191"/>
      <c r="AIC315" s="191"/>
      <c r="AID315" s="191"/>
      <c r="AIE315" s="191"/>
      <c r="AIF315" s="191"/>
      <c r="AIG315" s="191"/>
      <c r="AIH315" s="191"/>
      <c r="AII315" s="191"/>
      <c r="AIJ315" s="191"/>
      <c r="AIK315" s="191"/>
      <c r="AIL315" s="191"/>
      <c r="AIM315" s="191"/>
      <c r="AIN315" s="191"/>
      <c r="AIO315" s="191"/>
      <c r="AIP315" s="191"/>
      <c r="AIQ315" s="191"/>
      <c r="AIR315" s="191"/>
      <c r="AIS315" s="191"/>
      <c r="AIT315" s="191"/>
      <c r="AIU315" s="191"/>
      <c r="AIV315" s="191"/>
      <c r="AIW315" s="191"/>
      <c r="AIX315" s="191"/>
      <c r="AIY315" s="191"/>
      <c r="AIZ315" s="191"/>
      <c r="AJA315" s="191"/>
      <c r="AJB315" s="191"/>
      <c r="AJC315" s="191"/>
      <c r="AJD315" s="191"/>
      <c r="AJE315" s="191"/>
      <c r="AJF315" s="191"/>
      <c r="AJG315" s="191"/>
      <c r="AJH315" s="191"/>
      <c r="AJI315" s="191"/>
      <c r="AJJ315" s="191"/>
      <c r="AJK315" s="191"/>
      <c r="AJL315" s="191"/>
      <c r="AJM315" s="191"/>
      <c r="AJN315" s="191"/>
      <c r="AJO315" s="191"/>
      <c r="AJP315" s="191"/>
      <c r="AJQ315" s="191"/>
      <c r="AJR315" s="191"/>
      <c r="AJS315" s="191"/>
      <c r="AJT315" s="191"/>
      <c r="AJU315" s="191"/>
      <c r="AJV315" s="191"/>
      <c r="AJW315" s="191"/>
      <c r="AJX315" s="191"/>
      <c r="AJY315" s="191"/>
      <c r="AJZ315" s="191"/>
      <c r="AKA315" s="191"/>
      <c r="AKB315" s="191"/>
      <c r="AKC315" s="191"/>
      <c r="AKD315" s="191"/>
      <c r="AKE315" s="191"/>
      <c r="AKF315" s="191"/>
      <c r="AKG315" s="191"/>
      <c r="AKH315" s="191"/>
      <c r="AKI315" s="191"/>
      <c r="AKJ315" s="191"/>
      <c r="AKK315" s="191"/>
      <c r="AKL315" s="191"/>
      <c r="AKM315" s="191"/>
      <c r="AKN315" s="191"/>
      <c r="AKO315" s="191"/>
      <c r="AKP315" s="191"/>
      <c r="AKQ315" s="191"/>
      <c r="AKR315" s="191"/>
      <c r="AKS315" s="191"/>
      <c r="AKT315" s="191"/>
      <c r="AKU315" s="191"/>
      <c r="AKV315" s="191"/>
      <c r="AKW315" s="191"/>
      <c r="AKX315" s="191"/>
      <c r="AKY315" s="191"/>
      <c r="AKZ315" s="191"/>
      <c r="ALA315" s="191"/>
      <c r="ALB315" s="191"/>
      <c r="ALC315" s="191"/>
      <c r="ALD315" s="191"/>
    </row>
    <row r="316" spans="1:992" s="137" customFormat="1" ht="17.25" customHeight="1">
      <c r="A316" s="2420" t="s">
        <v>2041</v>
      </c>
      <c r="B316" s="2420" t="s">
        <v>2015</v>
      </c>
      <c r="C316" s="2384" t="s">
        <v>47</v>
      </c>
      <c r="D316" s="718" t="s">
        <v>296</v>
      </c>
      <c r="E316" s="468">
        <f>E317+E321</f>
        <v>14711616.17</v>
      </c>
      <c r="F316" s="468">
        <f>F317+F321</f>
        <v>14704533.359999999</v>
      </c>
      <c r="G316" s="2897"/>
      <c r="H316" s="2420" t="s">
        <v>2016</v>
      </c>
      <c r="I316" s="2390" t="s">
        <v>591</v>
      </c>
      <c r="J316" s="2390">
        <v>9</v>
      </c>
      <c r="K316" s="2390">
        <v>9</v>
      </c>
      <c r="L316" s="2791"/>
      <c r="M316" s="580"/>
      <c r="N316" s="406"/>
      <c r="O316" s="406"/>
      <c r="P316" s="191"/>
      <c r="Q316" s="191"/>
      <c r="R316" s="191"/>
      <c r="S316" s="191"/>
      <c r="T316" s="191"/>
      <c r="U316" s="191"/>
      <c r="V316" s="191"/>
      <c r="W316" s="191"/>
      <c r="X316" s="191"/>
      <c r="Y316" s="191"/>
      <c r="Z316" s="191"/>
      <c r="AA316" s="191"/>
      <c r="AB316" s="191"/>
      <c r="AC316" s="191"/>
      <c r="AD316" s="191"/>
      <c r="AE316" s="191"/>
      <c r="AF316" s="191"/>
      <c r="AG316" s="191"/>
      <c r="AH316" s="191"/>
      <c r="AI316" s="191"/>
      <c r="AJ316" s="191"/>
      <c r="AK316" s="191"/>
      <c r="AL316" s="191"/>
      <c r="AM316" s="191"/>
      <c r="AN316" s="191"/>
      <c r="AO316" s="191"/>
      <c r="AP316" s="191"/>
      <c r="AQ316" s="191"/>
      <c r="AR316" s="191"/>
      <c r="AS316" s="191"/>
      <c r="AT316" s="191"/>
      <c r="AU316" s="191"/>
      <c r="AV316" s="191"/>
      <c r="AW316" s="191"/>
      <c r="AX316" s="191"/>
      <c r="AY316" s="191"/>
      <c r="AZ316" s="191"/>
      <c r="BA316" s="191"/>
      <c r="BB316" s="191"/>
      <c r="BC316" s="191"/>
      <c r="BD316" s="191"/>
      <c r="BE316" s="191"/>
      <c r="BF316" s="191"/>
      <c r="BG316" s="191"/>
      <c r="BH316" s="191"/>
      <c r="BI316" s="191"/>
      <c r="BJ316" s="191"/>
      <c r="BK316" s="191"/>
      <c r="BL316" s="191"/>
      <c r="BM316" s="191"/>
      <c r="BN316" s="191"/>
      <c r="BO316" s="191"/>
      <c r="BP316" s="191"/>
      <c r="BQ316" s="191"/>
      <c r="BR316" s="191"/>
      <c r="BS316" s="191"/>
      <c r="BT316" s="191"/>
      <c r="BU316" s="191"/>
      <c r="BV316" s="191"/>
      <c r="BW316" s="191"/>
      <c r="BX316" s="191"/>
      <c r="BY316" s="191"/>
      <c r="BZ316" s="191"/>
      <c r="CA316" s="191"/>
      <c r="CB316" s="191"/>
      <c r="CC316" s="191"/>
      <c r="CD316" s="191"/>
      <c r="CE316" s="191"/>
      <c r="CF316" s="191"/>
      <c r="CG316" s="191"/>
      <c r="CH316" s="191"/>
      <c r="CI316" s="191"/>
      <c r="CJ316" s="191"/>
      <c r="CK316" s="191"/>
      <c r="CL316" s="191"/>
      <c r="CM316" s="191"/>
      <c r="CN316" s="191"/>
      <c r="CO316" s="191"/>
      <c r="CP316" s="191"/>
      <c r="CQ316" s="191"/>
      <c r="CR316" s="191"/>
      <c r="CS316" s="191"/>
      <c r="CT316" s="191"/>
      <c r="CU316" s="191"/>
      <c r="CV316" s="191"/>
      <c r="CW316" s="191"/>
      <c r="CX316" s="191"/>
      <c r="CY316" s="191"/>
      <c r="CZ316" s="191"/>
      <c r="DA316" s="191"/>
      <c r="DB316" s="191"/>
      <c r="DC316" s="191"/>
      <c r="DD316" s="191"/>
      <c r="DE316" s="191"/>
      <c r="DF316" s="191"/>
      <c r="DG316" s="191"/>
      <c r="DH316" s="191"/>
      <c r="DI316" s="191"/>
      <c r="DJ316" s="191"/>
      <c r="DK316" s="191"/>
      <c r="DL316" s="191"/>
      <c r="DM316" s="191"/>
      <c r="DN316" s="191"/>
      <c r="DO316" s="191"/>
      <c r="DP316" s="191"/>
      <c r="DQ316" s="191"/>
      <c r="DR316" s="191"/>
      <c r="DS316" s="191"/>
      <c r="DT316" s="191"/>
      <c r="DU316" s="191"/>
      <c r="DV316" s="191"/>
      <c r="DW316" s="191"/>
      <c r="DX316" s="191"/>
      <c r="DY316" s="191"/>
      <c r="DZ316" s="191"/>
      <c r="EA316" s="191"/>
      <c r="EB316" s="191"/>
      <c r="EC316" s="191"/>
      <c r="ED316" s="191"/>
      <c r="EE316" s="191"/>
      <c r="EF316" s="191"/>
      <c r="EG316" s="191"/>
      <c r="EH316" s="191"/>
      <c r="EI316" s="191"/>
      <c r="EJ316" s="191"/>
      <c r="EK316" s="191"/>
      <c r="EL316" s="191"/>
      <c r="EM316" s="191"/>
      <c r="EN316" s="191"/>
      <c r="EO316" s="191"/>
      <c r="EP316" s="191"/>
      <c r="EQ316" s="191"/>
      <c r="ER316" s="191"/>
      <c r="ES316" s="191"/>
      <c r="ET316" s="191"/>
      <c r="EU316" s="191"/>
      <c r="EV316" s="191"/>
      <c r="EW316" s="191"/>
      <c r="EX316" s="191"/>
      <c r="EY316" s="191"/>
      <c r="EZ316" s="191"/>
      <c r="FA316" s="191"/>
      <c r="FB316" s="191"/>
      <c r="FC316" s="191"/>
      <c r="FD316" s="191"/>
      <c r="FE316" s="191"/>
      <c r="FF316" s="191"/>
      <c r="FG316" s="191"/>
      <c r="FH316" s="191"/>
      <c r="FI316" s="191"/>
      <c r="FJ316" s="191"/>
      <c r="FK316" s="191"/>
      <c r="FL316" s="191"/>
      <c r="FM316" s="191"/>
      <c r="FN316" s="191"/>
      <c r="FO316" s="191"/>
      <c r="FP316" s="191"/>
      <c r="FQ316" s="191"/>
      <c r="FR316" s="191"/>
      <c r="FS316" s="191"/>
      <c r="FT316" s="191"/>
      <c r="FU316" s="191"/>
      <c r="FV316" s="191"/>
      <c r="FW316" s="191"/>
      <c r="FX316" s="191"/>
      <c r="FY316" s="191"/>
      <c r="FZ316" s="191"/>
      <c r="GA316" s="191"/>
      <c r="GB316" s="191"/>
      <c r="GC316" s="191"/>
      <c r="GD316" s="191"/>
      <c r="GE316" s="191"/>
      <c r="GF316" s="191"/>
      <c r="GG316" s="191"/>
      <c r="GH316" s="191"/>
      <c r="GI316" s="191"/>
      <c r="GJ316" s="191"/>
      <c r="GK316" s="191"/>
      <c r="GL316" s="191"/>
      <c r="GM316" s="191"/>
      <c r="GN316" s="191"/>
      <c r="GO316" s="191"/>
      <c r="GP316" s="191"/>
      <c r="GQ316" s="191"/>
      <c r="GR316" s="191"/>
      <c r="GS316" s="191"/>
      <c r="GT316" s="191"/>
      <c r="GU316" s="191"/>
      <c r="GV316" s="191"/>
      <c r="GW316" s="191"/>
      <c r="GX316" s="191"/>
      <c r="GY316" s="191"/>
      <c r="GZ316" s="191"/>
      <c r="HA316" s="191"/>
      <c r="HB316" s="191"/>
      <c r="HC316" s="191"/>
      <c r="HD316" s="191"/>
      <c r="HE316" s="191"/>
      <c r="HF316" s="191"/>
      <c r="HG316" s="191"/>
      <c r="HH316" s="191"/>
      <c r="HI316" s="191"/>
      <c r="HJ316" s="191"/>
      <c r="HK316" s="191"/>
      <c r="HL316" s="191"/>
      <c r="HM316" s="191"/>
      <c r="HN316" s="191"/>
      <c r="HO316" s="191"/>
      <c r="HP316" s="191"/>
      <c r="HQ316" s="191"/>
      <c r="HR316" s="191"/>
      <c r="HS316" s="191"/>
      <c r="HT316" s="191"/>
      <c r="HU316" s="191"/>
      <c r="HV316" s="191"/>
      <c r="HW316" s="191"/>
      <c r="HX316" s="191"/>
      <c r="HY316" s="191"/>
      <c r="HZ316" s="191"/>
      <c r="IA316" s="191"/>
      <c r="IB316" s="191"/>
      <c r="IC316" s="191"/>
      <c r="ID316" s="191"/>
      <c r="IE316" s="191"/>
      <c r="IF316" s="191"/>
      <c r="IG316" s="191"/>
      <c r="IH316" s="191"/>
      <c r="II316" s="191"/>
      <c r="IJ316" s="191"/>
      <c r="IK316" s="191"/>
      <c r="IL316" s="191"/>
      <c r="IM316" s="191"/>
      <c r="IN316" s="191"/>
      <c r="IO316" s="191"/>
      <c r="IP316" s="191"/>
      <c r="IQ316" s="191"/>
      <c r="IR316" s="191"/>
      <c r="IS316" s="191"/>
      <c r="IT316" s="191"/>
      <c r="IU316" s="191"/>
      <c r="IV316" s="191"/>
      <c r="IW316" s="191"/>
      <c r="IX316" s="191"/>
      <c r="IY316" s="191"/>
      <c r="IZ316" s="191"/>
      <c r="JA316" s="191"/>
      <c r="JB316" s="191"/>
      <c r="JC316" s="191"/>
      <c r="JD316" s="191"/>
      <c r="JE316" s="191"/>
      <c r="JF316" s="191"/>
      <c r="JG316" s="191"/>
      <c r="JH316" s="191"/>
      <c r="JI316" s="191"/>
      <c r="JJ316" s="191"/>
      <c r="JK316" s="191"/>
      <c r="JL316" s="191"/>
      <c r="JM316" s="191"/>
      <c r="JN316" s="191"/>
      <c r="JO316" s="191"/>
      <c r="JP316" s="191"/>
      <c r="JQ316" s="191"/>
      <c r="JR316" s="191"/>
      <c r="JS316" s="191"/>
      <c r="JT316" s="191"/>
      <c r="JU316" s="191"/>
      <c r="JV316" s="191"/>
      <c r="JW316" s="191"/>
      <c r="JX316" s="191"/>
      <c r="JY316" s="191"/>
      <c r="JZ316" s="191"/>
      <c r="KA316" s="191"/>
      <c r="KB316" s="191"/>
      <c r="KC316" s="191"/>
      <c r="KD316" s="191"/>
      <c r="KE316" s="191"/>
      <c r="KF316" s="191"/>
      <c r="KG316" s="191"/>
      <c r="KH316" s="191"/>
      <c r="KI316" s="191"/>
      <c r="KJ316" s="191"/>
      <c r="KK316" s="191"/>
      <c r="KL316" s="191"/>
      <c r="KM316" s="191"/>
      <c r="KN316" s="191"/>
      <c r="KO316" s="191"/>
      <c r="KP316" s="191"/>
      <c r="KQ316" s="191"/>
      <c r="KR316" s="191"/>
      <c r="KS316" s="191"/>
      <c r="KT316" s="191"/>
      <c r="KU316" s="191"/>
      <c r="KV316" s="191"/>
      <c r="KW316" s="191"/>
      <c r="KX316" s="191"/>
      <c r="KY316" s="191"/>
      <c r="KZ316" s="191"/>
      <c r="LA316" s="191"/>
      <c r="LB316" s="191"/>
      <c r="LC316" s="191"/>
      <c r="LD316" s="191"/>
      <c r="LE316" s="191"/>
      <c r="LF316" s="191"/>
      <c r="LG316" s="191"/>
      <c r="LH316" s="191"/>
      <c r="LI316" s="191"/>
      <c r="LJ316" s="191"/>
      <c r="LK316" s="191"/>
      <c r="LL316" s="191"/>
      <c r="LM316" s="191"/>
      <c r="LN316" s="191"/>
      <c r="LO316" s="191"/>
      <c r="LP316" s="191"/>
      <c r="LQ316" s="191"/>
      <c r="LR316" s="191"/>
      <c r="LS316" s="191"/>
      <c r="LT316" s="191"/>
      <c r="LU316" s="191"/>
      <c r="LV316" s="191"/>
      <c r="LW316" s="191"/>
      <c r="LX316" s="191"/>
      <c r="LY316" s="191"/>
      <c r="LZ316" s="191"/>
      <c r="MA316" s="191"/>
      <c r="MB316" s="191"/>
      <c r="MC316" s="191"/>
      <c r="MD316" s="191"/>
      <c r="ME316" s="191"/>
      <c r="MF316" s="191"/>
      <c r="MG316" s="191"/>
      <c r="MH316" s="191"/>
      <c r="MI316" s="191"/>
      <c r="MJ316" s="191"/>
      <c r="MK316" s="191"/>
      <c r="ML316" s="191"/>
      <c r="MM316" s="191"/>
      <c r="MN316" s="191"/>
      <c r="MO316" s="191"/>
      <c r="MP316" s="191"/>
      <c r="MQ316" s="191"/>
      <c r="MR316" s="191"/>
      <c r="MS316" s="191"/>
      <c r="MT316" s="191"/>
      <c r="MU316" s="191"/>
      <c r="MV316" s="191"/>
      <c r="MW316" s="191"/>
      <c r="MX316" s="191"/>
      <c r="MY316" s="191"/>
      <c r="MZ316" s="191"/>
      <c r="NA316" s="191"/>
      <c r="NB316" s="191"/>
      <c r="NC316" s="191"/>
      <c r="ND316" s="191"/>
      <c r="NE316" s="191"/>
      <c r="NF316" s="191"/>
      <c r="NG316" s="191"/>
      <c r="NH316" s="191"/>
      <c r="NI316" s="191"/>
      <c r="NJ316" s="191"/>
      <c r="NK316" s="191"/>
      <c r="NL316" s="191"/>
      <c r="NM316" s="191"/>
      <c r="NN316" s="191"/>
      <c r="NO316" s="191"/>
      <c r="NP316" s="191"/>
      <c r="NQ316" s="191"/>
      <c r="NR316" s="191"/>
      <c r="NS316" s="191"/>
      <c r="NT316" s="191"/>
      <c r="NU316" s="191"/>
      <c r="NV316" s="191"/>
      <c r="NW316" s="191"/>
      <c r="NX316" s="191"/>
      <c r="NY316" s="191"/>
      <c r="NZ316" s="191"/>
      <c r="OA316" s="191"/>
      <c r="OB316" s="191"/>
      <c r="OC316" s="191"/>
      <c r="OD316" s="191"/>
      <c r="OE316" s="191"/>
      <c r="OF316" s="191"/>
      <c r="OG316" s="191"/>
      <c r="OH316" s="191"/>
      <c r="OI316" s="191"/>
      <c r="OJ316" s="191"/>
      <c r="OK316" s="191"/>
      <c r="OL316" s="191"/>
      <c r="OM316" s="191"/>
      <c r="ON316" s="191"/>
      <c r="OO316" s="191"/>
      <c r="OP316" s="191"/>
      <c r="OQ316" s="191"/>
      <c r="OR316" s="191"/>
      <c r="OS316" s="191"/>
      <c r="OT316" s="191"/>
      <c r="OU316" s="191"/>
      <c r="OV316" s="191"/>
      <c r="OW316" s="191"/>
      <c r="OX316" s="191"/>
      <c r="OY316" s="191"/>
      <c r="OZ316" s="191"/>
      <c r="PA316" s="191"/>
      <c r="PB316" s="191"/>
      <c r="PC316" s="191"/>
      <c r="PD316" s="191"/>
      <c r="PE316" s="191"/>
      <c r="PF316" s="191"/>
      <c r="PG316" s="191"/>
      <c r="PH316" s="191"/>
      <c r="PI316" s="191"/>
      <c r="PJ316" s="191"/>
      <c r="PK316" s="191"/>
      <c r="PL316" s="191"/>
      <c r="PM316" s="191"/>
      <c r="PN316" s="191"/>
      <c r="PO316" s="191"/>
      <c r="PP316" s="191"/>
      <c r="PQ316" s="191"/>
      <c r="PR316" s="191"/>
      <c r="PS316" s="191"/>
      <c r="PT316" s="191"/>
      <c r="PU316" s="191"/>
      <c r="PV316" s="191"/>
      <c r="PW316" s="191"/>
      <c r="PX316" s="191"/>
      <c r="PY316" s="191"/>
      <c r="PZ316" s="191"/>
      <c r="QA316" s="191"/>
      <c r="QB316" s="191"/>
      <c r="QC316" s="191"/>
      <c r="QD316" s="191"/>
      <c r="QE316" s="191"/>
      <c r="QF316" s="191"/>
      <c r="QG316" s="191"/>
      <c r="QH316" s="191"/>
      <c r="QI316" s="191"/>
      <c r="QJ316" s="191"/>
      <c r="QK316" s="191"/>
      <c r="QL316" s="191"/>
      <c r="QM316" s="191"/>
      <c r="QN316" s="191"/>
      <c r="QO316" s="191"/>
      <c r="QP316" s="191"/>
      <c r="QQ316" s="191"/>
      <c r="QR316" s="191"/>
      <c r="QS316" s="191"/>
      <c r="QT316" s="191"/>
      <c r="QU316" s="191"/>
      <c r="QV316" s="191"/>
      <c r="QW316" s="191"/>
      <c r="QX316" s="191"/>
      <c r="QY316" s="191"/>
      <c r="QZ316" s="191"/>
      <c r="RA316" s="191"/>
      <c r="RB316" s="191"/>
      <c r="RC316" s="191"/>
      <c r="RD316" s="191"/>
      <c r="RE316" s="191"/>
      <c r="RF316" s="191"/>
      <c r="RG316" s="191"/>
      <c r="RH316" s="191"/>
      <c r="RI316" s="191"/>
      <c r="RJ316" s="191"/>
      <c r="RK316" s="191"/>
      <c r="RL316" s="191"/>
      <c r="RM316" s="191"/>
      <c r="RN316" s="191"/>
      <c r="RO316" s="191"/>
      <c r="RP316" s="191"/>
      <c r="RQ316" s="191"/>
      <c r="RR316" s="191"/>
      <c r="RS316" s="191"/>
      <c r="RT316" s="191"/>
      <c r="RU316" s="191"/>
      <c r="RV316" s="191"/>
      <c r="RW316" s="191"/>
      <c r="RX316" s="191"/>
      <c r="RY316" s="191"/>
      <c r="RZ316" s="191"/>
      <c r="SA316" s="191"/>
      <c r="SB316" s="191"/>
      <c r="SC316" s="191"/>
      <c r="SD316" s="191"/>
      <c r="SE316" s="191"/>
      <c r="SF316" s="191"/>
      <c r="SG316" s="191"/>
      <c r="SH316" s="191"/>
      <c r="SI316" s="191"/>
      <c r="SJ316" s="191"/>
      <c r="SK316" s="191"/>
      <c r="SL316" s="191"/>
      <c r="SM316" s="191"/>
      <c r="SN316" s="191"/>
      <c r="SO316" s="191"/>
      <c r="SP316" s="191"/>
      <c r="SQ316" s="191"/>
      <c r="SR316" s="191"/>
      <c r="SS316" s="191"/>
      <c r="ST316" s="191"/>
      <c r="SU316" s="191"/>
      <c r="SV316" s="191"/>
      <c r="SW316" s="191"/>
      <c r="SX316" s="191"/>
      <c r="SY316" s="191"/>
      <c r="SZ316" s="191"/>
      <c r="TA316" s="191"/>
      <c r="TB316" s="191"/>
      <c r="TC316" s="191"/>
      <c r="TD316" s="191"/>
      <c r="TE316" s="191"/>
      <c r="TF316" s="191"/>
      <c r="TG316" s="191"/>
      <c r="TH316" s="191"/>
      <c r="TI316" s="191"/>
      <c r="TJ316" s="191"/>
      <c r="TK316" s="191"/>
      <c r="TL316" s="191"/>
      <c r="TM316" s="191"/>
      <c r="TN316" s="191"/>
      <c r="TO316" s="191"/>
      <c r="TP316" s="191"/>
      <c r="TQ316" s="191"/>
      <c r="TR316" s="191"/>
      <c r="TS316" s="191"/>
      <c r="TT316" s="191"/>
      <c r="TU316" s="191"/>
      <c r="TV316" s="191"/>
      <c r="TW316" s="191"/>
      <c r="TX316" s="191"/>
      <c r="TY316" s="191"/>
      <c r="TZ316" s="191"/>
      <c r="UA316" s="191"/>
      <c r="UB316" s="191"/>
      <c r="UC316" s="191"/>
      <c r="UD316" s="191"/>
      <c r="UE316" s="191"/>
      <c r="UF316" s="191"/>
      <c r="UG316" s="191"/>
      <c r="UH316" s="191"/>
      <c r="UI316" s="191"/>
      <c r="UJ316" s="191"/>
      <c r="UK316" s="191"/>
      <c r="UL316" s="191"/>
      <c r="UM316" s="191"/>
      <c r="UN316" s="191"/>
      <c r="UO316" s="191"/>
      <c r="UP316" s="191"/>
      <c r="UQ316" s="191"/>
      <c r="UR316" s="191"/>
      <c r="US316" s="191"/>
      <c r="UT316" s="191"/>
      <c r="UU316" s="191"/>
      <c r="UV316" s="191"/>
      <c r="UW316" s="191"/>
      <c r="UX316" s="191"/>
      <c r="UY316" s="191"/>
      <c r="UZ316" s="191"/>
      <c r="VA316" s="191"/>
      <c r="VB316" s="191"/>
      <c r="VC316" s="191"/>
      <c r="VD316" s="191"/>
      <c r="VE316" s="191"/>
      <c r="VF316" s="191"/>
      <c r="VG316" s="191"/>
      <c r="VH316" s="191"/>
      <c r="VI316" s="191"/>
      <c r="VJ316" s="191"/>
      <c r="VK316" s="191"/>
      <c r="VL316" s="191"/>
      <c r="VM316" s="191"/>
      <c r="VN316" s="191"/>
      <c r="VO316" s="191"/>
      <c r="VP316" s="191"/>
      <c r="VQ316" s="191"/>
      <c r="VR316" s="191"/>
      <c r="VS316" s="191"/>
      <c r="VT316" s="191"/>
      <c r="VU316" s="191"/>
      <c r="VV316" s="191"/>
      <c r="VW316" s="191"/>
      <c r="VX316" s="191"/>
      <c r="VY316" s="191"/>
      <c r="VZ316" s="191"/>
      <c r="WA316" s="191"/>
      <c r="WB316" s="191"/>
      <c r="WC316" s="191"/>
      <c r="WD316" s="191"/>
      <c r="WE316" s="191"/>
      <c r="WF316" s="191"/>
      <c r="WG316" s="191"/>
      <c r="WH316" s="191"/>
      <c r="WI316" s="191"/>
      <c r="WJ316" s="191"/>
      <c r="WK316" s="191"/>
      <c r="WL316" s="191"/>
      <c r="WM316" s="191"/>
      <c r="WN316" s="191"/>
      <c r="WO316" s="191"/>
      <c r="WP316" s="191"/>
      <c r="WQ316" s="191"/>
      <c r="WR316" s="191"/>
      <c r="WS316" s="191"/>
      <c r="WT316" s="191"/>
      <c r="WU316" s="191"/>
      <c r="WV316" s="191"/>
      <c r="WW316" s="191"/>
      <c r="WX316" s="191"/>
      <c r="WY316" s="191"/>
      <c r="WZ316" s="191"/>
      <c r="XA316" s="191"/>
      <c r="XB316" s="191"/>
      <c r="XC316" s="191"/>
      <c r="XD316" s="191"/>
      <c r="XE316" s="191"/>
      <c r="XF316" s="191"/>
      <c r="XG316" s="191"/>
      <c r="XH316" s="191"/>
      <c r="XI316" s="191"/>
      <c r="XJ316" s="191"/>
      <c r="XK316" s="191"/>
      <c r="XL316" s="191"/>
      <c r="XM316" s="191"/>
      <c r="XN316" s="191"/>
      <c r="XO316" s="191"/>
      <c r="XP316" s="191"/>
      <c r="XQ316" s="191"/>
      <c r="XR316" s="191"/>
      <c r="XS316" s="191"/>
      <c r="XT316" s="191"/>
      <c r="XU316" s="191"/>
      <c r="XV316" s="191"/>
      <c r="XW316" s="191"/>
      <c r="XX316" s="191"/>
      <c r="XY316" s="191"/>
      <c r="XZ316" s="191"/>
      <c r="YA316" s="191"/>
      <c r="YB316" s="191"/>
      <c r="YC316" s="191"/>
      <c r="YD316" s="191"/>
      <c r="YE316" s="191"/>
      <c r="YF316" s="191"/>
      <c r="YG316" s="191"/>
      <c r="YH316" s="191"/>
      <c r="YI316" s="191"/>
      <c r="YJ316" s="191"/>
      <c r="YK316" s="191"/>
      <c r="YL316" s="191"/>
      <c r="YM316" s="191"/>
      <c r="YN316" s="191"/>
      <c r="YO316" s="191"/>
      <c r="YP316" s="191"/>
      <c r="YQ316" s="191"/>
      <c r="YR316" s="191"/>
      <c r="YS316" s="191"/>
      <c r="YT316" s="191"/>
      <c r="YU316" s="191"/>
      <c r="YV316" s="191"/>
      <c r="YW316" s="191"/>
      <c r="YX316" s="191"/>
      <c r="YY316" s="191"/>
      <c r="YZ316" s="191"/>
      <c r="ZA316" s="191"/>
      <c r="ZB316" s="191"/>
      <c r="ZC316" s="191"/>
      <c r="ZD316" s="191"/>
      <c r="ZE316" s="191"/>
      <c r="ZF316" s="191"/>
      <c r="ZG316" s="191"/>
      <c r="ZH316" s="191"/>
      <c r="ZI316" s="191"/>
      <c r="ZJ316" s="191"/>
      <c r="ZK316" s="191"/>
      <c r="ZL316" s="191"/>
      <c r="ZM316" s="191"/>
      <c r="ZN316" s="191"/>
      <c r="ZO316" s="191"/>
      <c r="ZP316" s="191"/>
      <c r="ZQ316" s="191"/>
      <c r="ZR316" s="191"/>
      <c r="ZS316" s="191"/>
      <c r="ZT316" s="191"/>
      <c r="ZU316" s="191"/>
      <c r="ZV316" s="191"/>
      <c r="ZW316" s="191"/>
      <c r="ZX316" s="191"/>
      <c r="ZY316" s="191"/>
      <c r="ZZ316" s="191"/>
      <c r="AAA316" s="191"/>
      <c r="AAB316" s="191"/>
      <c r="AAC316" s="191"/>
      <c r="AAD316" s="191"/>
      <c r="AAE316" s="191"/>
      <c r="AAF316" s="191"/>
      <c r="AAG316" s="191"/>
      <c r="AAH316" s="191"/>
      <c r="AAI316" s="191"/>
      <c r="AAJ316" s="191"/>
      <c r="AAK316" s="191"/>
      <c r="AAL316" s="191"/>
      <c r="AAM316" s="191"/>
      <c r="AAN316" s="191"/>
      <c r="AAO316" s="191"/>
      <c r="AAP316" s="191"/>
      <c r="AAQ316" s="191"/>
      <c r="AAR316" s="191"/>
      <c r="AAS316" s="191"/>
      <c r="AAT316" s="191"/>
      <c r="AAU316" s="191"/>
      <c r="AAV316" s="191"/>
      <c r="AAW316" s="191"/>
      <c r="AAX316" s="191"/>
      <c r="AAY316" s="191"/>
      <c r="AAZ316" s="191"/>
      <c r="ABA316" s="191"/>
      <c r="ABB316" s="191"/>
      <c r="ABC316" s="191"/>
      <c r="ABD316" s="191"/>
      <c r="ABE316" s="191"/>
      <c r="ABF316" s="191"/>
      <c r="ABG316" s="191"/>
      <c r="ABH316" s="191"/>
      <c r="ABI316" s="191"/>
      <c r="ABJ316" s="191"/>
      <c r="ABK316" s="191"/>
      <c r="ABL316" s="191"/>
      <c r="ABM316" s="191"/>
      <c r="ABN316" s="191"/>
      <c r="ABO316" s="191"/>
      <c r="ABP316" s="191"/>
      <c r="ABQ316" s="191"/>
      <c r="ABR316" s="191"/>
      <c r="ABS316" s="191"/>
      <c r="ABT316" s="191"/>
      <c r="ABU316" s="191"/>
      <c r="ABV316" s="191"/>
      <c r="ABW316" s="191"/>
      <c r="ABX316" s="191"/>
      <c r="ABY316" s="191"/>
      <c r="ABZ316" s="191"/>
      <c r="ACA316" s="191"/>
      <c r="ACB316" s="191"/>
      <c r="ACC316" s="191"/>
      <c r="ACD316" s="191"/>
      <c r="ACE316" s="191"/>
      <c r="ACF316" s="191"/>
      <c r="ACG316" s="191"/>
      <c r="ACH316" s="191"/>
      <c r="ACI316" s="191"/>
      <c r="ACJ316" s="191"/>
      <c r="ACK316" s="191"/>
      <c r="ACL316" s="191"/>
      <c r="ACM316" s="191"/>
      <c r="ACN316" s="191"/>
      <c r="ACO316" s="191"/>
      <c r="ACP316" s="191"/>
      <c r="ACQ316" s="191"/>
      <c r="ACR316" s="191"/>
      <c r="ACS316" s="191"/>
      <c r="ACT316" s="191"/>
      <c r="ACU316" s="191"/>
      <c r="ACV316" s="191"/>
      <c r="ACW316" s="191"/>
      <c r="ACX316" s="191"/>
      <c r="ACY316" s="191"/>
      <c r="ACZ316" s="191"/>
      <c r="ADA316" s="191"/>
      <c r="ADB316" s="191"/>
      <c r="ADC316" s="191"/>
      <c r="ADD316" s="191"/>
      <c r="ADE316" s="191"/>
      <c r="ADF316" s="191"/>
      <c r="ADG316" s="191"/>
      <c r="ADH316" s="191"/>
      <c r="ADI316" s="191"/>
      <c r="ADJ316" s="191"/>
      <c r="ADK316" s="191"/>
      <c r="ADL316" s="191"/>
      <c r="ADM316" s="191"/>
      <c r="ADN316" s="191"/>
      <c r="ADO316" s="191"/>
      <c r="ADP316" s="191"/>
      <c r="ADQ316" s="191"/>
      <c r="ADR316" s="191"/>
      <c r="ADS316" s="191"/>
      <c r="ADT316" s="191"/>
      <c r="ADU316" s="191"/>
      <c r="ADV316" s="191"/>
      <c r="ADW316" s="191"/>
      <c r="ADX316" s="191"/>
      <c r="ADY316" s="191"/>
      <c r="ADZ316" s="191"/>
      <c r="AEA316" s="191"/>
      <c r="AEB316" s="191"/>
      <c r="AEC316" s="191"/>
      <c r="AED316" s="191"/>
      <c r="AEE316" s="191"/>
      <c r="AEF316" s="191"/>
      <c r="AEG316" s="191"/>
      <c r="AEH316" s="191"/>
      <c r="AEI316" s="191"/>
      <c r="AEJ316" s="191"/>
      <c r="AEK316" s="191"/>
      <c r="AEL316" s="191"/>
      <c r="AEM316" s="191"/>
      <c r="AEN316" s="191"/>
      <c r="AEO316" s="191"/>
      <c r="AEP316" s="191"/>
      <c r="AEQ316" s="191"/>
      <c r="AER316" s="191"/>
      <c r="AES316" s="191"/>
      <c r="AET316" s="191"/>
      <c r="AEU316" s="191"/>
      <c r="AEV316" s="191"/>
      <c r="AEW316" s="191"/>
      <c r="AEX316" s="191"/>
      <c r="AEY316" s="191"/>
      <c r="AEZ316" s="191"/>
      <c r="AFA316" s="191"/>
      <c r="AFB316" s="191"/>
      <c r="AFC316" s="191"/>
      <c r="AFD316" s="191"/>
      <c r="AFE316" s="191"/>
      <c r="AFF316" s="191"/>
      <c r="AFG316" s="191"/>
      <c r="AFH316" s="191"/>
      <c r="AFI316" s="191"/>
      <c r="AFJ316" s="191"/>
      <c r="AFK316" s="191"/>
      <c r="AFL316" s="191"/>
      <c r="AFM316" s="191"/>
      <c r="AFN316" s="191"/>
      <c r="AFO316" s="191"/>
      <c r="AFP316" s="191"/>
      <c r="AFQ316" s="191"/>
      <c r="AFR316" s="191"/>
      <c r="AFS316" s="191"/>
      <c r="AFT316" s="191"/>
      <c r="AFU316" s="191"/>
      <c r="AFV316" s="191"/>
      <c r="AFW316" s="191"/>
      <c r="AFX316" s="191"/>
      <c r="AFY316" s="191"/>
      <c r="AFZ316" s="191"/>
      <c r="AGA316" s="191"/>
      <c r="AGB316" s="191"/>
      <c r="AGC316" s="191"/>
      <c r="AGD316" s="191"/>
      <c r="AGE316" s="191"/>
      <c r="AGF316" s="191"/>
      <c r="AGG316" s="191"/>
      <c r="AGH316" s="191"/>
      <c r="AGI316" s="191"/>
      <c r="AGJ316" s="191"/>
      <c r="AGK316" s="191"/>
      <c r="AGL316" s="191"/>
      <c r="AGM316" s="191"/>
      <c r="AGN316" s="191"/>
      <c r="AGO316" s="191"/>
      <c r="AGP316" s="191"/>
      <c r="AGQ316" s="191"/>
      <c r="AGR316" s="191"/>
      <c r="AGS316" s="191"/>
      <c r="AGT316" s="191"/>
      <c r="AGU316" s="191"/>
      <c r="AGV316" s="191"/>
      <c r="AGW316" s="191"/>
      <c r="AGX316" s="191"/>
      <c r="AGY316" s="191"/>
      <c r="AGZ316" s="191"/>
      <c r="AHA316" s="191"/>
      <c r="AHB316" s="191"/>
      <c r="AHC316" s="191"/>
      <c r="AHD316" s="191"/>
      <c r="AHE316" s="191"/>
      <c r="AHF316" s="191"/>
      <c r="AHG316" s="191"/>
      <c r="AHH316" s="191"/>
      <c r="AHI316" s="191"/>
      <c r="AHJ316" s="191"/>
      <c r="AHK316" s="191"/>
      <c r="AHL316" s="191"/>
      <c r="AHM316" s="191"/>
      <c r="AHN316" s="191"/>
      <c r="AHO316" s="191"/>
      <c r="AHP316" s="191"/>
      <c r="AHQ316" s="191"/>
      <c r="AHR316" s="191"/>
      <c r="AHS316" s="191"/>
      <c r="AHT316" s="191"/>
      <c r="AHU316" s="191"/>
      <c r="AHV316" s="191"/>
      <c r="AHW316" s="191"/>
      <c r="AHX316" s="191"/>
      <c r="AHY316" s="191"/>
      <c r="AHZ316" s="191"/>
      <c r="AIA316" s="191"/>
      <c r="AIB316" s="191"/>
      <c r="AIC316" s="191"/>
      <c r="AID316" s="191"/>
      <c r="AIE316" s="191"/>
      <c r="AIF316" s="191"/>
      <c r="AIG316" s="191"/>
      <c r="AIH316" s="191"/>
      <c r="AII316" s="191"/>
      <c r="AIJ316" s="191"/>
      <c r="AIK316" s="191"/>
      <c r="AIL316" s="191"/>
      <c r="AIM316" s="191"/>
      <c r="AIN316" s="191"/>
      <c r="AIO316" s="191"/>
      <c r="AIP316" s="191"/>
      <c r="AIQ316" s="191"/>
      <c r="AIR316" s="191"/>
      <c r="AIS316" s="191"/>
      <c r="AIT316" s="191"/>
      <c r="AIU316" s="191"/>
      <c r="AIV316" s="191"/>
      <c r="AIW316" s="191"/>
      <c r="AIX316" s="191"/>
      <c r="AIY316" s="191"/>
      <c r="AIZ316" s="191"/>
      <c r="AJA316" s="191"/>
      <c r="AJB316" s="191"/>
      <c r="AJC316" s="191"/>
      <c r="AJD316" s="191"/>
      <c r="AJE316" s="191"/>
      <c r="AJF316" s="191"/>
      <c r="AJG316" s="191"/>
      <c r="AJH316" s="191"/>
      <c r="AJI316" s="191"/>
      <c r="AJJ316" s="191"/>
      <c r="AJK316" s="191"/>
      <c r="AJL316" s="191"/>
      <c r="AJM316" s="191"/>
      <c r="AJN316" s="191"/>
      <c r="AJO316" s="191"/>
      <c r="AJP316" s="191"/>
      <c r="AJQ316" s="191"/>
      <c r="AJR316" s="191"/>
      <c r="AJS316" s="191"/>
      <c r="AJT316" s="191"/>
      <c r="AJU316" s="191"/>
      <c r="AJV316" s="191"/>
      <c r="AJW316" s="191"/>
      <c r="AJX316" s="191"/>
      <c r="AJY316" s="191"/>
      <c r="AJZ316" s="191"/>
      <c r="AKA316" s="191"/>
      <c r="AKB316" s="191"/>
      <c r="AKC316" s="191"/>
      <c r="AKD316" s="191"/>
      <c r="AKE316" s="191"/>
      <c r="AKF316" s="191"/>
      <c r="AKG316" s="191"/>
      <c r="AKH316" s="191"/>
      <c r="AKI316" s="191"/>
      <c r="AKJ316" s="191"/>
      <c r="AKK316" s="191"/>
      <c r="AKL316" s="191"/>
      <c r="AKM316" s="191"/>
      <c r="AKN316" s="191"/>
      <c r="AKO316" s="191"/>
      <c r="AKP316" s="191"/>
      <c r="AKQ316" s="191"/>
      <c r="AKR316" s="191"/>
      <c r="AKS316" s="191"/>
      <c r="AKT316" s="191"/>
      <c r="AKU316" s="191"/>
      <c r="AKV316" s="191"/>
      <c r="AKW316" s="191"/>
      <c r="AKX316" s="191"/>
      <c r="AKY316" s="191"/>
      <c r="AKZ316" s="191"/>
      <c r="ALA316" s="191"/>
      <c r="ALB316" s="191"/>
      <c r="ALC316" s="191"/>
      <c r="ALD316" s="191"/>
    </row>
    <row r="317" spans="1:992" s="137" customFormat="1" ht="17.25" customHeight="1">
      <c r="A317" s="2789"/>
      <c r="B317" s="2421"/>
      <c r="C317" s="2385"/>
      <c r="D317" s="709" t="s">
        <v>301</v>
      </c>
      <c r="E317" s="468">
        <f>E318+E319+E320</f>
        <v>14711616.17</v>
      </c>
      <c r="F317" s="468">
        <f>F318+F319+F320</f>
        <v>14704533.359999999</v>
      </c>
      <c r="G317" s="2898"/>
      <c r="H317" s="2421"/>
      <c r="I317" s="2391"/>
      <c r="J317" s="2391"/>
      <c r="K317" s="2391"/>
      <c r="L317" s="2792"/>
      <c r="M317" s="580"/>
      <c r="N317" s="406"/>
      <c r="O317" s="406"/>
      <c r="P317" s="191"/>
      <c r="Q317" s="191"/>
      <c r="R317" s="191"/>
      <c r="S317" s="191"/>
      <c r="T317" s="191"/>
      <c r="U317" s="191"/>
      <c r="V317" s="191"/>
      <c r="W317" s="191"/>
      <c r="X317" s="191"/>
      <c r="Y317" s="191"/>
      <c r="Z317" s="191"/>
      <c r="AA317" s="191"/>
      <c r="AB317" s="191"/>
      <c r="AC317" s="191"/>
      <c r="AD317" s="191"/>
      <c r="AE317" s="191"/>
      <c r="AF317" s="191"/>
      <c r="AG317" s="191"/>
      <c r="AH317" s="191"/>
      <c r="AI317" s="191"/>
      <c r="AJ317" s="191"/>
      <c r="AK317" s="191"/>
      <c r="AL317" s="191"/>
      <c r="AM317" s="191"/>
      <c r="AN317" s="191"/>
      <c r="AO317" s="191"/>
      <c r="AP317" s="191"/>
      <c r="AQ317" s="191"/>
      <c r="AR317" s="191"/>
      <c r="AS317" s="191"/>
      <c r="AT317" s="191"/>
      <c r="AU317" s="191"/>
      <c r="AV317" s="191"/>
      <c r="AW317" s="191"/>
      <c r="AX317" s="191"/>
      <c r="AY317" s="191"/>
      <c r="AZ317" s="191"/>
      <c r="BA317" s="191"/>
      <c r="BB317" s="191"/>
      <c r="BC317" s="191"/>
      <c r="BD317" s="191"/>
      <c r="BE317" s="191"/>
      <c r="BF317" s="191"/>
      <c r="BG317" s="191"/>
      <c r="BH317" s="191"/>
      <c r="BI317" s="191"/>
      <c r="BJ317" s="191"/>
      <c r="BK317" s="191"/>
      <c r="BL317" s="191"/>
      <c r="BM317" s="191"/>
      <c r="BN317" s="191"/>
      <c r="BO317" s="191"/>
      <c r="BP317" s="191"/>
      <c r="BQ317" s="191"/>
      <c r="BR317" s="191"/>
      <c r="BS317" s="191"/>
      <c r="BT317" s="191"/>
      <c r="BU317" s="191"/>
      <c r="BV317" s="191"/>
      <c r="BW317" s="191"/>
      <c r="BX317" s="191"/>
      <c r="BY317" s="191"/>
      <c r="BZ317" s="191"/>
      <c r="CA317" s="191"/>
      <c r="CB317" s="191"/>
      <c r="CC317" s="191"/>
      <c r="CD317" s="191"/>
      <c r="CE317" s="191"/>
      <c r="CF317" s="191"/>
      <c r="CG317" s="191"/>
      <c r="CH317" s="191"/>
      <c r="CI317" s="191"/>
      <c r="CJ317" s="191"/>
      <c r="CK317" s="191"/>
      <c r="CL317" s="191"/>
      <c r="CM317" s="191"/>
      <c r="CN317" s="191"/>
      <c r="CO317" s="191"/>
      <c r="CP317" s="191"/>
      <c r="CQ317" s="191"/>
      <c r="CR317" s="191"/>
      <c r="CS317" s="191"/>
      <c r="CT317" s="191"/>
      <c r="CU317" s="191"/>
      <c r="CV317" s="191"/>
      <c r="CW317" s="191"/>
      <c r="CX317" s="191"/>
      <c r="CY317" s="191"/>
      <c r="CZ317" s="191"/>
      <c r="DA317" s="191"/>
      <c r="DB317" s="191"/>
      <c r="DC317" s="191"/>
      <c r="DD317" s="191"/>
      <c r="DE317" s="191"/>
      <c r="DF317" s="191"/>
      <c r="DG317" s="191"/>
      <c r="DH317" s="191"/>
      <c r="DI317" s="191"/>
      <c r="DJ317" s="191"/>
      <c r="DK317" s="191"/>
      <c r="DL317" s="191"/>
      <c r="DM317" s="191"/>
      <c r="DN317" s="191"/>
      <c r="DO317" s="191"/>
      <c r="DP317" s="191"/>
      <c r="DQ317" s="191"/>
      <c r="DR317" s="191"/>
      <c r="DS317" s="191"/>
      <c r="DT317" s="191"/>
      <c r="DU317" s="191"/>
      <c r="DV317" s="191"/>
      <c r="DW317" s="191"/>
      <c r="DX317" s="191"/>
      <c r="DY317" s="191"/>
      <c r="DZ317" s="191"/>
      <c r="EA317" s="191"/>
      <c r="EB317" s="191"/>
      <c r="EC317" s="191"/>
      <c r="ED317" s="191"/>
      <c r="EE317" s="191"/>
      <c r="EF317" s="191"/>
      <c r="EG317" s="191"/>
      <c r="EH317" s="191"/>
      <c r="EI317" s="191"/>
      <c r="EJ317" s="191"/>
      <c r="EK317" s="191"/>
      <c r="EL317" s="191"/>
      <c r="EM317" s="191"/>
      <c r="EN317" s="191"/>
      <c r="EO317" s="191"/>
      <c r="EP317" s="191"/>
      <c r="EQ317" s="191"/>
      <c r="ER317" s="191"/>
      <c r="ES317" s="191"/>
      <c r="ET317" s="191"/>
      <c r="EU317" s="191"/>
      <c r="EV317" s="191"/>
      <c r="EW317" s="191"/>
      <c r="EX317" s="191"/>
      <c r="EY317" s="191"/>
      <c r="EZ317" s="191"/>
      <c r="FA317" s="191"/>
      <c r="FB317" s="191"/>
      <c r="FC317" s="191"/>
      <c r="FD317" s="191"/>
      <c r="FE317" s="191"/>
      <c r="FF317" s="191"/>
      <c r="FG317" s="191"/>
      <c r="FH317" s="191"/>
      <c r="FI317" s="191"/>
      <c r="FJ317" s="191"/>
      <c r="FK317" s="191"/>
      <c r="FL317" s="191"/>
      <c r="FM317" s="191"/>
      <c r="FN317" s="191"/>
      <c r="FO317" s="191"/>
      <c r="FP317" s="191"/>
      <c r="FQ317" s="191"/>
      <c r="FR317" s="191"/>
      <c r="FS317" s="191"/>
      <c r="FT317" s="191"/>
      <c r="FU317" s="191"/>
      <c r="FV317" s="191"/>
      <c r="FW317" s="191"/>
      <c r="FX317" s="191"/>
      <c r="FY317" s="191"/>
      <c r="FZ317" s="191"/>
      <c r="GA317" s="191"/>
      <c r="GB317" s="191"/>
      <c r="GC317" s="191"/>
      <c r="GD317" s="191"/>
      <c r="GE317" s="191"/>
      <c r="GF317" s="191"/>
      <c r="GG317" s="191"/>
      <c r="GH317" s="191"/>
      <c r="GI317" s="191"/>
      <c r="GJ317" s="191"/>
      <c r="GK317" s="191"/>
      <c r="GL317" s="191"/>
      <c r="GM317" s="191"/>
      <c r="GN317" s="191"/>
      <c r="GO317" s="191"/>
      <c r="GP317" s="191"/>
      <c r="GQ317" s="191"/>
      <c r="GR317" s="191"/>
      <c r="GS317" s="191"/>
      <c r="GT317" s="191"/>
      <c r="GU317" s="191"/>
      <c r="GV317" s="191"/>
      <c r="GW317" s="191"/>
      <c r="GX317" s="191"/>
      <c r="GY317" s="191"/>
      <c r="GZ317" s="191"/>
      <c r="HA317" s="191"/>
      <c r="HB317" s="191"/>
      <c r="HC317" s="191"/>
      <c r="HD317" s="191"/>
      <c r="HE317" s="191"/>
      <c r="HF317" s="191"/>
      <c r="HG317" s="191"/>
      <c r="HH317" s="191"/>
      <c r="HI317" s="191"/>
      <c r="HJ317" s="191"/>
      <c r="HK317" s="191"/>
      <c r="HL317" s="191"/>
      <c r="HM317" s="191"/>
      <c r="HN317" s="191"/>
      <c r="HO317" s="191"/>
      <c r="HP317" s="191"/>
      <c r="HQ317" s="191"/>
      <c r="HR317" s="191"/>
      <c r="HS317" s="191"/>
      <c r="HT317" s="191"/>
      <c r="HU317" s="191"/>
      <c r="HV317" s="191"/>
      <c r="HW317" s="191"/>
      <c r="HX317" s="191"/>
      <c r="HY317" s="191"/>
      <c r="HZ317" s="191"/>
      <c r="IA317" s="191"/>
      <c r="IB317" s="191"/>
      <c r="IC317" s="191"/>
      <c r="ID317" s="191"/>
      <c r="IE317" s="191"/>
      <c r="IF317" s="191"/>
      <c r="IG317" s="191"/>
      <c r="IH317" s="191"/>
      <c r="II317" s="191"/>
      <c r="IJ317" s="191"/>
      <c r="IK317" s="191"/>
      <c r="IL317" s="191"/>
      <c r="IM317" s="191"/>
      <c r="IN317" s="191"/>
      <c r="IO317" s="191"/>
      <c r="IP317" s="191"/>
      <c r="IQ317" s="191"/>
      <c r="IR317" s="191"/>
      <c r="IS317" s="191"/>
      <c r="IT317" s="191"/>
      <c r="IU317" s="191"/>
      <c r="IV317" s="191"/>
      <c r="IW317" s="191"/>
      <c r="IX317" s="191"/>
      <c r="IY317" s="191"/>
      <c r="IZ317" s="191"/>
      <c r="JA317" s="191"/>
      <c r="JB317" s="191"/>
      <c r="JC317" s="191"/>
      <c r="JD317" s="191"/>
      <c r="JE317" s="191"/>
      <c r="JF317" s="191"/>
      <c r="JG317" s="191"/>
      <c r="JH317" s="191"/>
      <c r="JI317" s="191"/>
      <c r="JJ317" s="191"/>
      <c r="JK317" s="191"/>
      <c r="JL317" s="191"/>
      <c r="JM317" s="191"/>
      <c r="JN317" s="191"/>
      <c r="JO317" s="191"/>
      <c r="JP317" s="191"/>
      <c r="JQ317" s="191"/>
      <c r="JR317" s="191"/>
      <c r="JS317" s="191"/>
      <c r="JT317" s="191"/>
      <c r="JU317" s="191"/>
      <c r="JV317" s="191"/>
      <c r="JW317" s="191"/>
      <c r="JX317" s="191"/>
      <c r="JY317" s="191"/>
      <c r="JZ317" s="191"/>
      <c r="KA317" s="191"/>
      <c r="KB317" s="191"/>
      <c r="KC317" s="191"/>
      <c r="KD317" s="191"/>
      <c r="KE317" s="191"/>
      <c r="KF317" s="191"/>
      <c r="KG317" s="191"/>
      <c r="KH317" s="191"/>
      <c r="KI317" s="191"/>
      <c r="KJ317" s="191"/>
      <c r="KK317" s="191"/>
      <c r="KL317" s="191"/>
      <c r="KM317" s="191"/>
      <c r="KN317" s="191"/>
      <c r="KO317" s="191"/>
      <c r="KP317" s="191"/>
      <c r="KQ317" s="191"/>
      <c r="KR317" s="191"/>
      <c r="KS317" s="191"/>
      <c r="KT317" s="191"/>
      <c r="KU317" s="191"/>
      <c r="KV317" s="191"/>
      <c r="KW317" s="191"/>
      <c r="KX317" s="191"/>
      <c r="KY317" s="191"/>
      <c r="KZ317" s="191"/>
      <c r="LA317" s="191"/>
      <c r="LB317" s="191"/>
      <c r="LC317" s="191"/>
      <c r="LD317" s="191"/>
      <c r="LE317" s="191"/>
      <c r="LF317" s="191"/>
      <c r="LG317" s="191"/>
      <c r="LH317" s="191"/>
      <c r="LI317" s="191"/>
      <c r="LJ317" s="191"/>
      <c r="LK317" s="191"/>
      <c r="LL317" s="191"/>
      <c r="LM317" s="191"/>
      <c r="LN317" s="191"/>
      <c r="LO317" s="191"/>
      <c r="LP317" s="191"/>
      <c r="LQ317" s="191"/>
      <c r="LR317" s="191"/>
      <c r="LS317" s="191"/>
      <c r="LT317" s="191"/>
      <c r="LU317" s="191"/>
      <c r="LV317" s="191"/>
      <c r="LW317" s="191"/>
      <c r="LX317" s="191"/>
      <c r="LY317" s="191"/>
      <c r="LZ317" s="191"/>
      <c r="MA317" s="191"/>
      <c r="MB317" s="191"/>
      <c r="MC317" s="191"/>
      <c r="MD317" s="191"/>
      <c r="ME317" s="191"/>
      <c r="MF317" s="191"/>
      <c r="MG317" s="191"/>
      <c r="MH317" s="191"/>
      <c r="MI317" s="191"/>
      <c r="MJ317" s="191"/>
      <c r="MK317" s="191"/>
      <c r="ML317" s="191"/>
      <c r="MM317" s="191"/>
      <c r="MN317" s="191"/>
      <c r="MO317" s="191"/>
      <c r="MP317" s="191"/>
      <c r="MQ317" s="191"/>
      <c r="MR317" s="191"/>
      <c r="MS317" s="191"/>
      <c r="MT317" s="191"/>
      <c r="MU317" s="191"/>
      <c r="MV317" s="191"/>
      <c r="MW317" s="191"/>
      <c r="MX317" s="191"/>
      <c r="MY317" s="191"/>
      <c r="MZ317" s="191"/>
      <c r="NA317" s="191"/>
      <c r="NB317" s="191"/>
      <c r="NC317" s="191"/>
      <c r="ND317" s="191"/>
      <c r="NE317" s="191"/>
      <c r="NF317" s="191"/>
      <c r="NG317" s="191"/>
      <c r="NH317" s="191"/>
      <c r="NI317" s="191"/>
      <c r="NJ317" s="191"/>
      <c r="NK317" s="191"/>
      <c r="NL317" s="191"/>
      <c r="NM317" s="191"/>
      <c r="NN317" s="191"/>
      <c r="NO317" s="191"/>
      <c r="NP317" s="191"/>
      <c r="NQ317" s="191"/>
      <c r="NR317" s="191"/>
      <c r="NS317" s="191"/>
      <c r="NT317" s="191"/>
      <c r="NU317" s="191"/>
      <c r="NV317" s="191"/>
      <c r="NW317" s="191"/>
      <c r="NX317" s="191"/>
      <c r="NY317" s="191"/>
      <c r="NZ317" s="191"/>
      <c r="OA317" s="191"/>
      <c r="OB317" s="191"/>
      <c r="OC317" s="191"/>
      <c r="OD317" s="191"/>
      <c r="OE317" s="191"/>
      <c r="OF317" s="191"/>
      <c r="OG317" s="191"/>
      <c r="OH317" s="191"/>
      <c r="OI317" s="191"/>
      <c r="OJ317" s="191"/>
      <c r="OK317" s="191"/>
      <c r="OL317" s="191"/>
      <c r="OM317" s="191"/>
      <c r="ON317" s="191"/>
      <c r="OO317" s="191"/>
      <c r="OP317" s="191"/>
      <c r="OQ317" s="191"/>
      <c r="OR317" s="191"/>
      <c r="OS317" s="191"/>
      <c r="OT317" s="191"/>
      <c r="OU317" s="191"/>
      <c r="OV317" s="191"/>
      <c r="OW317" s="191"/>
      <c r="OX317" s="191"/>
      <c r="OY317" s="191"/>
      <c r="OZ317" s="191"/>
      <c r="PA317" s="191"/>
      <c r="PB317" s="191"/>
      <c r="PC317" s="191"/>
      <c r="PD317" s="191"/>
      <c r="PE317" s="191"/>
      <c r="PF317" s="191"/>
      <c r="PG317" s="191"/>
      <c r="PH317" s="191"/>
      <c r="PI317" s="191"/>
      <c r="PJ317" s="191"/>
      <c r="PK317" s="191"/>
      <c r="PL317" s="191"/>
      <c r="PM317" s="191"/>
      <c r="PN317" s="191"/>
      <c r="PO317" s="191"/>
      <c r="PP317" s="191"/>
      <c r="PQ317" s="191"/>
      <c r="PR317" s="191"/>
      <c r="PS317" s="191"/>
      <c r="PT317" s="191"/>
      <c r="PU317" s="191"/>
      <c r="PV317" s="191"/>
      <c r="PW317" s="191"/>
      <c r="PX317" s="191"/>
      <c r="PY317" s="191"/>
      <c r="PZ317" s="191"/>
      <c r="QA317" s="191"/>
      <c r="QB317" s="191"/>
      <c r="QC317" s="191"/>
      <c r="QD317" s="191"/>
      <c r="QE317" s="191"/>
      <c r="QF317" s="191"/>
      <c r="QG317" s="191"/>
      <c r="QH317" s="191"/>
      <c r="QI317" s="191"/>
      <c r="QJ317" s="191"/>
      <c r="QK317" s="191"/>
      <c r="QL317" s="191"/>
      <c r="QM317" s="191"/>
      <c r="QN317" s="191"/>
      <c r="QO317" s="191"/>
      <c r="QP317" s="191"/>
      <c r="QQ317" s="191"/>
      <c r="QR317" s="191"/>
      <c r="QS317" s="191"/>
      <c r="QT317" s="191"/>
      <c r="QU317" s="191"/>
      <c r="QV317" s="191"/>
      <c r="QW317" s="191"/>
      <c r="QX317" s="191"/>
      <c r="QY317" s="191"/>
      <c r="QZ317" s="191"/>
      <c r="RA317" s="191"/>
      <c r="RB317" s="191"/>
      <c r="RC317" s="191"/>
      <c r="RD317" s="191"/>
      <c r="RE317" s="191"/>
      <c r="RF317" s="191"/>
      <c r="RG317" s="191"/>
      <c r="RH317" s="191"/>
      <c r="RI317" s="191"/>
      <c r="RJ317" s="191"/>
      <c r="RK317" s="191"/>
      <c r="RL317" s="191"/>
      <c r="RM317" s="191"/>
      <c r="RN317" s="191"/>
      <c r="RO317" s="191"/>
      <c r="RP317" s="191"/>
      <c r="RQ317" s="191"/>
      <c r="RR317" s="191"/>
      <c r="RS317" s="191"/>
      <c r="RT317" s="191"/>
      <c r="RU317" s="191"/>
      <c r="RV317" s="191"/>
      <c r="RW317" s="191"/>
      <c r="RX317" s="191"/>
      <c r="RY317" s="191"/>
      <c r="RZ317" s="191"/>
      <c r="SA317" s="191"/>
      <c r="SB317" s="191"/>
      <c r="SC317" s="191"/>
      <c r="SD317" s="191"/>
      <c r="SE317" s="191"/>
      <c r="SF317" s="191"/>
      <c r="SG317" s="191"/>
      <c r="SH317" s="191"/>
      <c r="SI317" s="191"/>
      <c r="SJ317" s="191"/>
      <c r="SK317" s="191"/>
      <c r="SL317" s="191"/>
      <c r="SM317" s="191"/>
      <c r="SN317" s="191"/>
      <c r="SO317" s="191"/>
      <c r="SP317" s="191"/>
      <c r="SQ317" s="191"/>
      <c r="SR317" s="191"/>
      <c r="SS317" s="191"/>
      <c r="ST317" s="191"/>
      <c r="SU317" s="191"/>
      <c r="SV317" s="191"/>
      <c r="SW317" s="191"/>
      <c r="SX317" s="191"/>
      <c r="SY317" s="191"/>
      <c r="SZ317" s="191"/>
      <c r="TA317" s="191"/>
      <c r="TB317" s="191"/>
      <c r="TC317" s="191"/>
      <c r="TD317" s="191"/>
      <c r="TE317" s="191"/>
      <c r="TF317" s="191"/>
      <c r="TG317" s="191"/>
      <c r="TH317" s="191"/>
      <c r="TI317" s="191"/>
      <c r="TJ317" s="191"/>
      <c r="TK317" s="191"/>
      <c r="TL317" s="191"/>
      <c r="TM317" s="191"/>
      <c r="TN317" s="191"/>
      <c r="TO317" s="191"/>
      <c r="TP317" s="191"/>
      <c r="TQ317" s="191"/>
      <c r="TR317" s="191"/>
      <c r="TS317" s="191"/>
      <c r="TT317" s="191"/>
      <c r="TU317" s="191"/>
      <c r="TV317" s="191"/>
      <c r="TW317" s="191"/>
      <c r="TX317" s="191"/>
      <c r="TY317" s="191"/>
      <c r="TZ317" s="191"/>
      <c r="UA317" s="191"/>
      <c r="UB317" s="191"/>
      <c r="UC317" s="191"/>
      <c r="UD317" s="191"/>
      <c r="UE317" s="191"/>
      <c r="UF317" s="191"/>
      <c r="UG317" s="191"/>
      <c r="UH317" s="191"/>
      <c r="UI317" s="191"/>
      <c r="UJ317" s="191"/>
      <c r="UK317" s="191"/>
      <c r="UL317" s="191"/>
      <c r="UM317" s="191"/>
      <c r="UN317" s="191"/>
      <c r="UO317" s="191"/>
      <c r="UP317" s="191"/>
      <c r="UQ317" s="191"/>
      <c r="UR317" s="191"/>
      <c r="US317" s="191"/>
      <c r="UT317" s="191"/>
      <c r="UU317" s="191"/>
      <c r="UV317" s="191"/>
      <c r="UW317" s="191"/>
      <c r="UX317" s="191"/>
      <c r="UY317" s="191"/>
      <c r="UZ317" s="191"/>
      <c r="VA317" s="191"/>
      <c r="VB317" s="191"/>
      <c r="VC317" s="191"/>
      <c r="VD317" s="191"/>
      <c r="VE317" s="191"/>
      <c r="VF317" s="191"/>
      <c r="VG317" s="191"/>
      <c r="VH317" s="191"/>
      <c r="VI317" s="191"/>
      <c r="VJ317" s="191"/>
      <c r="VK317" s="191"/>
      <c r="VL317" s="191"/>
      <c r="VM317" s="191"/>
      <c r="VN317" s="191"/>
      <c r="VO317" s="191"/>
      <c r="VP317" s="191"/>
      <c r="VQ317" s="191"/>
      <c r="VR317" s="191"/>
      <c r="VS317" s="191"/>
      <c r="VT317" s="191"/>
      <c r="VU317" s="191"/>
      <c r="VV317" s="191"/>
      <c r="VW317" s="191"/>
      <c r="VX317" s="191"/>
      <c r="VY317" s="191"/>
      <c r="VZ317" s="191"/>
      <c r="WA317" s="191"/>
      <c r="WB317" s="191"/>
      <c r="WC317" s="191"/>
      <c r="WD317" s="191"/>
      <c r="WE317" s="191"/>
      <c r="WF317" s="191"/>
      <c r="WG317" s="191"/>
      <c r="WH317" s="191"/>
      <c r="WI317" s="191"/>
      <c r="WJ317" s="191"/>
      <c r="WK317" s="191"/>
      <c r="WL317" s="191"/>
      <c r="WM317" s="191"/>
      <c r="WN317" s="191"/>
      <c r="WO317" s="191"/>
      <c r="WP317" s="191"/>
      <c r="WQ317" s="191"/>
      <c r="WR317" s="191"/>
      <c r="WS317" s="191"/>
      <c r="WT317" s="191"/>
      <c r="WU317" s="191"/>
      <c r="WV317" s="191"/>
      <c r="WW317" s="191"/>
      <c r="WX317" s="191"/>
      <c r="WY317" s="191"/>
      <c r="WZ317" s="191"/>
      <c r="XA317" s="191"/>
      <c r="XB317" s="191"/>
      <c r="XC317" s="191"/>
      <c r="XD317" s="191"/>
      <c r="XE317" s="191"/>
      <c r="XF317" s="191"/>
      <c r="XG317" s="191"/>
      <c r="XH317" s="191"/>
      <c r="XI317" s="191"/>
      <c r="XJ317" s="191"/>
      <c r="XK317" s="191"/>
      <c r="XL317" s="191"/>
      <c r="XM317" s="191"/>
      <c r="XN317" s="191"/>
      <c r="XO317" s="191"/>
      <c r="XP317" s="191"/>
      <c r="XQ317" s="191"/>
      <c r="XR317" s="191"/>
      <c r="XS317" s="191"/>
      <c r="XT317" s="191"/>
      <c r="XU317" s="191"/>
      <c r="XV317" s="191"/>
      <c r="XW317" s="191"/>
      <c r="XX317" s="191"/>
      <c r="XY317" s="191"/>
      <c r="XZ317" s="191"/>
      <c r="YA317" s="191"/>
      <c r="YB317" s="191"/>
      <c r="YC317" s="191"/>
      <c r="YD317" s="191"/>
      <c r="YE317" s="191"/>
      <c r="YF317" s="191"/>
      <c r="YG317" s="191"/>
      <c r="YH317" s="191"/>
      <c r="YI317" s="191"/>
      <c r="YJ317" s="191"/>
      <c r="YK317" s="191"/>
      <c r="YL317" s="191"/>
      <c r="YM317" s="191"/>
      <c r="YN317" s="191"/>
      <c r="YO317" s="191"/>
      <c r="YP317" s="191"/>
      <c r="YQ317" s="191"/>
      <c r="YR317" s="191"/>
      <c r="YS317" s="191"/>
      <c r="YT317" s="191"/>
      <c r="YU317" s="191"/>
      <c r="YV317" s="191"/>
      <c r="YW317" s="191"/>
      <c r="YX317" s="191"/>
      <c r="YY317" s="191"/>
      <c r="YZ317" s="191"/>
      <c r="ZA317" s="191"/>
      <c r="ZB317" s="191"/>
      <c r="ZC317" s="191"/>
      <c r="ZD317" s="191"/>
      <c r="ZE317" s="191"/>
      <c r="ZF317" s="191"/>
      <c r="ZG317" s="191"/>
      <c r="ZH317" s="191"/>
      <c r="ZI317" s="191"/>
      <c r="ZJ317" s="191"/>
      <c r="ZK317" s="191"/>
      <c r="ZL317" s="191"/>
      <c r="ZM317" s="191"/>
      <c r="ZN317" s="191"/>
      <c r="ZO317" s="191"/>
      <c r="ZP317" s="191"/>
      <c r="ZQ317" s="191"/>
      <c r="ZR317" s="191"/>
      <c r="ZS317" s="191"/>
      <c r="ZT317" s="191"/>
      <c r="ZU317" s="191"/>
      <c r="ZV317" s="191"/>
      <c r="ZW317" s="191"/>
      <c r="ZX317" s="191"/>
      <c r="ZY317" s="191"/>
      <c r="ZZ317" s="191"/>
      <c r="AAA317" s="191"/>
      <c r="AAB317" s="191"/>
      <c r="AAC317" s="191"/>
      <c r="AAD317" s="191"/>
      <c r="AAE317" s="191"/>
      <c r="AAF317" s="191"/>
      <c r="AAG317" s="191"/>
      <c r="AAH317" s="191"/>
      <c r="AAI317" s="191"/>
      <c r="AAJ317" s="191"/>
      <c r="AAK317" s="191"/>
      <c r="AAL317" s="191"/>
      <c r="AAM317" s="191"/>
      <c r="AAN317" s="191"/>
      <c r="AAO317" s="191"/>
      <c r="AAP317" s="191"/>
      <c r="AAQ317" s="191"/>
      <c r="AAR317" s="191"/>
      <c r="AAS317" s="191"/>
      <c r="AAT317" s="191"/>
      <c r="AAU317" s="191"/>
      <c r="AAV317" s="191"/>
      <c r="AAW317" s="191"/>
      <c r="AAX317" s="191"/>
      <c r="AAY317" s="191"/>
      <c r="AAZ317" s="191"/>
      <c r="ABA317" s="191"/>
      <c r="ABB317" s="191"/>
      <c r="ABC317" s="191"/>
      <c r="ABD317" s="191"/>
      <c r="ABE317" s="191"/>
      <c r="ABF317" s="191"/>
      <c r="ABG317" s="191"/>
      <c r="ABH317" s="191"/>
      <c r="ABI317" s="191"/>
      <c r="ABJ317" s="191"/>
      <c r="ABK317" s="191"/>
      <c r="ABL317" s="191"/>
      <c r="ABM317" s="191"/>
      <c r="ABN317" s="191"/>
      <c r="ABO317" s="191"/>
      <c r="ABP317" s="191"/>
      <c r="ABQ317" s="191"/>
      <c r="ABR317" s="191"/>
      <c r="ABS317" s="191"/>
      <c r="ABT317" s="191"/>
      <c r="ABU317" s="191"/>
      <c r="ABV317" s="191"/>
      <c r="ABW317" s="191"/>
      <c r="ABX317" s="191"/>
      <c r="ABY317" s="191"/>
      <c r="ABZ317" s="191"/>
      <c r="ACA317" s="191"/>
      <c r="ACB317" s="191"/>
      <c r="ACC317" s="191"/>
      <c r="ACD317" s="191"/>
      <c r="ACE317" s="191"/>
      <c r="ACF317" s="191"/>
      <c r="ACG317" s="191"/>
      <c r="ACH317" s="191"/>
      <c r="ACI317" s="191"/>
      <c r="ACJ317" s="191"/>
      <c r="ACK317" s="191"/>
      <c r="ACL317" s="191"/>
      <c r="ACM317" s="191"/>
      <c r="ACN317" s="191"/>
      <c r="ACO317" s="191"/>
      <c r="ACP317" s="191"/>
      <c r="ACQ317" s="191"/>
      <c r="ACR317" s="191"/>
      <c r="ACS317" s="191"/>
      <c r="ACT317" s="191"/>
      <c r="ACU317" s="191"/>
      <c r="ACV317" s="191"/>
      <c r="ACW317" s="191"/>
      <c r="ACX317" s="191"/>
      <c r="ACY317" s="191"/>
      <c r="ACZ317" s="191"/>
      <c r="ADA317" s="191"/>
      <c r="ADB317" s="191"/>
      <c r="ADC317" s="191"/>
      <c r="ADD317" s="191"/>
      <c r="ADE317" s="191"/>
      <c r="ADF317" s="191"/>
      <c r="ADG317" s="191"/>
      <c r="ADH317" s="191"/>
      <c r="ADI317" s="191"/>
      <c r="ADJ317" s="191"/>
      <c r="ADK317" s="191"/>
      <c r="ADL317" s="191"/>
      <c r="ADM317" s="191"/>
      <c r="ADN317" s="191"/>
      <c r="ADO317" s="191"/>
      <c r="ADP317" s="191"/>
      <c r="ADQ317" s="191"/>
      <c r="ADR317" s="191"/>
      <c r="ADS317" s="191"/>
      <c r="ADT317" s="191"/>
      <c r="ADU317" s="191"/>
      <c r="ADV317" s="191"/>
      <c r="ADW317" s="191"/>
      <c r="ADX317" s="191"/>
      <c r="ADY317" s="191"/>
      <c r="ADZ317" s="191"/>
      <c r="AEA317" s="191"/>
      <c r="AEB317" s="191"/>
      <c r="AEC317" s="191"/>
      <c r="AED317" s="191"/>
      <c r="AEE317" s="191"/>
      <c r="AEF317" s="191"/>
      <c r="AEG317" s="191"/>
      <c r="AEH317" s="191"/>
      <c r="AEI317" s="191"/>
      <c r="AEJ317" s="191"/>
      <c r="AEK317" s="191"/>
      <c r="AEL317" s="191"/>
      <c r="AEM317" s="191"/>
      <c r="AEN317" s="191"/>
      <c r="AEO317" s="191"/>
      <c r="AEP317" s="191"/>
      <c r="AEQ317" s="191"/>
      <c r="AER317" s="191"/>
      <c r="AES317" s="191"/>
      <c r="AET317" s="191"/>
      <c r="AEU317" s="191"/>
      <c r="AEV317" s="191"/>
      <c r="AEW317" s="191"/>
      <c r="AEX317" s="191"/>
      <c r="AEY317" s="191"/>
      <c r="AEZ317" s="191"/>
      <c r="AFA317" s="191"/>
      <c r="AFB317" s="191"/>
      <c r="AFC317" s="191"/>
      <c r="AFD317" s="191"/>
      <c r="AFE317" s="191"/>
      <c r="AFF317" s="191"/>
      <c r="AFG317" s="191"/>
      <c r="AFH317" s="191"/>
      <c r="AFI317" s="191"/>
      <c r="AFJ317" s="191"/>
      <c r="AFK317" s="191"/>
      <c r="AFL317" s="191"/>
      <c r="AFM317" s="191"/>
      <c r="AFN317" s="191"/>
      <c r="AFO317" s="191"/>
      <c r="AFP317" s="191"/>
      <c r="AFQ317" s="191"/>
      <c r="AFR317" s="191"/>
      <c r="AFS317" s="191"/>
      <c r="AFT317" s="191"/>
      <c r="AFU317" s="191"/>
      <c r="AFV317" s="191"/>
      <c r="AFW317" s="191"/>
      <c r="AFX317" s="191"/>
      <c r="AFY317" s="191"/>
      <c r="AFZ317" s="191"/>
      <c r="AGA317" s="191"/>
      <c r="AGB317" s="191"/>
      <c r="AGC317" s="191"/>
      <c r="AGD317" s="191"/>
      <c r="AGE317" s="191"/>
      <c r="AGF317" s="191"/>
      <c r="AGG317" s="191"/>
      <c r="AGH317" s="191"/>
      <c r="AGI317" s="191"/>
      <c r="AGJ317" s="191"/>
      <c r="AGK317" s="191"/>
      <c r="AGL317" s="191"/>
      <c r="AGM317" s="191"/>
      <c r="AGN317" s="191"/>
      <c r="AGO317" s="191"/>
      <c r="AGP317" s="191"/>
      <c r="AGQ317" s="191"/>
      <c r="AGR317" s="191"/>
      <c r="AGS317" s="191"/>
      <c r="AGT317" s="191"/>
      <c r="AGU317" s="191"/>
      <c r="AGV317" s="191"/>
      <c r="AGW317" s="191"/>
      <c r="AGX317" s="191"/>
      <c r="AGY317" s="191"/>
      <c r="AGZ317" s="191"/>
      <c r="AHA317" s="191"/>
      <c r="AHB317" s="191"/>
      <c r="AHC317" s="191"/>
      <c r="AHD317" s="191"/>
      <c r="AHE317" s="191"/>
      <c r="AHF317" s="191"/>
      <c r="AHG317" s="191"/>
      <c r="AHH317" s="191"/>
      <c r="AHI317" s="191"/>
      <c r="AHJ317" s="191"/>
      <c r="AHK317" s="191"/>
      <c r="AHL317" s="191"/>
      <c r="AHM317" s="191"/>
      <c r="AHN317" s="191"/>
      <c r="AHO317" s="191"/>
      <c r="AHP317" s="191"/>
      <c r="AHQ317" s="191"/>
      <c r="AHR317" s="191"/>
      <c r="AHS317" s="191"/>
      <c r="AHT317" s="191"/>
      <c r="AHU317" s="191"/>
      <c r="AHV317" s="191"/>
      <c r="AHW317" s="191"/>
      <c r="AHX317" s="191"/>
      <c r="AHY317" s="191"/>
      <c r="AHZ317" s="191"/>
      <c r="AIA317" s="191"/>
      <c r="AIB317" s="191"/>
      <c r="AIC317" s="191"/>
      <c r="AID317" s="191"/>
      <c r="AIE317" s="191"/>
      <c r="AIF317" s="191"/>
      <c r="AIG317" s="191"/>
      <c r="AIH317" s="191"/>
      <c r="AII317" s="191"/>
      <c r="AIJ317" s="191"/>
      <c r="AIK317" s="191"/>
      <c r="AIL317" s="191"/>
      <c r="AIM317" s="191"/>
      <c r="AIN317" s="191"/>
      <c r="AIO317" s="191"/>
      <c r="AIP317" s="191"/>
      <c r="AIQ317" s="191"/>
      <c r="AIR317" s="191"/>
      <c r="AIS317" s="191"/>
      <c r="AIT317" s="191"/>
      <c r="AIU317" s="191"/>
      <c r="AIV317" s="191"/>
      <c r="AIW317" s="191"/>
      <c r="AIX317" s="191"/>
      <c r="AIY317" s="191"/>
      <c r="AIZ317" s="191"/>
      <c r="AJA317" s="191"/>
      <c r="AJB317" s="191"/>
      <c r="AJC317" s="191"/>
      <c r="AJD317" s="191"/>
      <c r="AJE317" s="191"/>
      <c r="AJF317" s="191"/>
      <c r="AJG317" s="191"/>
      <c r="AJH317" s="191"/>
      <c r="AJI317" s="191"/>
      <c r="AJJ317" s="191"/>
      <c r="AJK317" s="191"/>
      <c r="AJL317" s="191"/>
      <c r="AJM317" s="191"/>
      <c r="AJN317" s="191"/>
      <c r="AJO317" s="191"/>
      <c r="AJP317" s="191"/>
      <c r="AJQ317" s="191"/>
      <c r="AJR317" s="191"/>
      <c r="AJS317" s="191"/>
      <c r="AJT317" s="191"/>
      <c r="AJU317" s="191"/>
      <c r="AJV317" s="191"/>
      <c r="AJW317" s="191"/>
      <c r="AJX317" s="191"/>
      <c r="AJY317" s="191"/>
      <c r="AJZ317" s="191"/>
      <c r="AKA317" s="191"/>
      <c r="AKB317" s="191"/>
      <c r="AKC317" s="191"/>
      <c r="AKD317" s="191"/>
      <c r="AKE317" s="191"/>
      <c r="AKF317" s="191"/>
      <c r="AKG317" s="191"/>
      <c r="AKH317" s="191"/>
      <c r="AKI317" s="191"/>
      <c r="AKJ317" s="191"/>
      <c r="AKK317" s="191"/>
      <c r="AKL317" s="191"/>
      <c r="AKM317" s="191"/>
      <c r="AKN317" s="191"/>
      <c r="AKO317" s="191"/>
      <c r="AKP317" s="191"/>
      <c r="AKQ317" s="191"/>
      <c r="AKR317" s="191"/>
      <c r="AKS317" s="191"/>
      <c r="AKT317" s="191"/>
      <c r="AKU317" s="191"/>
      <c r="AKV317" s="191"/>
      <c r="AKW317" s="191"/>
      <c r="AKX317" s="191"/>
      <c r="AKY317" s="191"/>
      <c r="AKZ317" s="191"/>
      <c r="ALA317" s="191"/>
      <c r="ALB317" s="191"/>
      <c r="ALC317" s="191"/>
      <c r="ALD317" s="191"/>
    </row>
    <row r="318" spans="1:992" s="137" customFormat="1" ht="17.25" customHeight="1">
      <c r="A318" s="2789"/>
      <c r="B318" s="2421"/>
      <c r="C318" s="2385"/>
      <c r="D318" s="707" t="s">
        <v>303</v>
      </c>
      <c r="E318" s="374">
        <v>147116.17000000001</v>
      </c>
      <c r="F318" s="468">
        <v>147045.34</v>
      </c>
      <c r="G318" s="2898"/>
      <c r="H318" s="2421"/>
      <c r="I318" s="2391"/>
      <c r="J318" s="2391"/>
      <c r="K318" s="2391"/>
      <c r="L318" s="2792"/>
      <c r="M318" s="580"/>
      <c r="N318" s="406"/>
      <c r="O318" s="406"/>
      <c r="P318" s="191"/>
      <c r="Q318" s="191"/>
      <c r="R318" s="191"/>
      <c r="S318" s="191"/>
      <c r="T318" s="191"/>
      <c r="U318" s="191"/>
      <c r="V318" s="191"/>
      <c r="W318" s="191"/>
      <c r="X318" s="191"/>
      <c r="Y318" s="191"/>
      <c r="Z318" s="191"/>
      <c r="AA318" s="191"/>
      <c r="AB318" s="191"/>
      <c r="AC318" s="191"/>
      <c r="AD318" s="191"/>
      <c r="AE318" s="191"/>
      <c r="AF318" s="191"/>
      <c r="AG318" s="191"/>
      <c r="AH318" s="191"/>
      <c r="AI318" s="191"/>
      <c r="AJ318" s="191"/>
      <c r="AK318" s="191"/>
      <c r="AL318" s="191"/>
      <c r="AM318" s="191"/>
      <c r="AN318" s="191"/>
      <c r="AO318" s="191"/>
      <c r="AP318" s="191"/>
      <c r="AQ318" s="191"/>
      <c r="AR318" s="191"/>
      <c r="AS318" s="191"/>
      <c r="AT318" s="191"/>
      <c r="AU318" s="191"/>
      <c r="AV318" s="191"/>
      <c r="AW318" s="191"/>
      <c r="AX318" s="191"/>
      <c r="AY318" s="191"/>
      <c r="AZ318" s="191"/>
      <c r="BA318" s="191"/>
      <c r="BB318" s="191"/>
      <c r="BC318" s="191"/>
      <c r="BD318" s="191"/>
      <c r="BE318" s="191"/>
      <c r="BF318" s="191"/>
      <c r="BG318" s="191"/>
      <c r="BH318" s="191"/>
      <c r="BI318" s="191"/>
      <c r="BJ318" s="191"/>
      <c r="BK318" s="191"/>
      <c r="BL318" s="191"/>
      <c r="BM318" s="191"/>
      <c r="BN318" s="191"/>
      <c r="BO318" s="191"/>
      <c r="BP318" s="191"/>
      <c r="BQ318" s="191"/>
      <c r="BR318" s="191"/>
      <c r="BS318" s="191"/>
      <c r="BT318" s="191"/>
      <c r="BU318" s="191"/>
      <c r="BV318" s="191"/>
      <c r="BW318" s="191"/>
      <c r="BX318" s="191"/>
      <c r="BY318" s="191"/>
      <c r="BZ318" s="191"/>
      <c r="CA318" s="191"/>
      <c r="CB318" s="191"/>
      <c r="CC318" s="191"/>
      <c r="CD318" s="191"/>
      <c r="CE318" s="191"/>
      <c r="CF318" s="191"/>
      <c r="CG318" s="191"/>
      <c r="CH318" s="191"/>
      <c r="CI318" s="191"/>
      <c r="CJ318" s="191"/>
      <c r="CK318" s="191"/>
      <c r="CL318" s="191"/>
      <c r="CM318" s="191"/>
      <c r="CN318" s="191"/>
      <c r="CO318" s="191"/>
      <c r="CP318" s="191"/>
      <c r="CQ318" s="191"/>
      <c r="CR318" s="191"/>
      <c r="CS318" s="191"/>
      <c r="CT318" s="191"/>
      <c r="CU318" s="191"/>
      <c r="CV318" s="191"/>
      <c r="CW318" s="191"/>
      <c r="CX318" s="191"/>
      <c r="CY318" s="191"/>
      <c r="CZ318" s="191"/>
      <c r="DA318" s="191"/>
      <c r="DB318" s="191"/>
      <c r="DC318" s="191"/>
      <c r="DD318" s="191"/>
      <c r="DE318" s="191"/>
      <c r="DF318" s="191"/>
      <c r="DG318" s="191"/>
      <c r="DH318" s="191"/>
      <c r="DI318" s="191"/>
      <c r="DJ318" s="191"/>
      <c r="DK318" s="191"/>
      <c r="DL318" s="191"/>
      <c r="DM318" s="191"/>
      <c r="DN318" s="191"/>
      <c r="DO318" s="191"/>
      <c r="DP318" s="191"/>
      <c r="DQ318" s="191"/>
      <c r="DR318" s="191"/>
      <c r="DS318" s="191"/>
      <c r="DT318" s="191"/>
      <c r="DU318" s="191"/>
      <c r="DV318" s="191"/>
      <c r="DW318" s="191"/>
      <c r="DX318" s="191"/>
      <c r="DY318" s="191"/>
      <c r="DZ318" s="191"/>
      <c r="EA318" s="191"/>
      <c r="EB318" s="191"/>
      <c r="EC318" s="191"/>
      <c r="ED318" s="191"/>
      <c r="EE318" s="191"/>
      <c r="EF318" s="191"/>
      <c r="EG318" s="191"/>
      <c r="EH318" s="191"/>
      <c r="EI318" s="191"/>
      <c r="EJ318" s="191"/>
      <c r="EK318" s="191"/>
      <c r="EL318" s="191"/>
      <c r="EM318" s="191"/>
      <c r="EN318" s="191"/>
      <c r="EO318" s="191"/>
      <c r="EP318" s="191"/>
      <c r="EQ318" s="191"/>
      <c r="ER318" s="191"/>
      <c r="ES318" s="191"/>
      <c r="ET318" s="191"/>
      <c r="EU318" s="191"/>
      <c r="EV318" s="191"/>
      <c r="EW318" s="191"/>
      <c r="EX318" s="191"/>
      <c r="EY318" s="191"/>
      <c r="EZ318" s="191"/>
      <c r="FA318" s="191"/>
      <c r="FB318" s="191"/>
      <c r="FC318" s="191"/>
      <c r="FD318" s="191"/>
      <c r="FE318" s="191"/>
      <c r="FF318" s="191"/>
      <c r="FG318" s="191"/>
      <c r="FH318" s="191"/>
      <c r="FI318" s="191"/>
      <c r="FJ318" s="191"/>
      <c r="FK318" s="191"/>
      <c r="FL318" s="191"/>
      <c r="FM318" s="191"/>
      <c r="FN318" s="191"/>
      <c r="FO318" s="191"/>
      <c r="FP318" s="191"/>
      <c r="FQ318" s="191"/>
      <c r="FR318" s="191"/>
      <c r="FS318" s="191"/>
      <c r="FT318" s="191"/>
      <c r="FU318" s="191"/>
      <c r="FV318" s="191"/>
      <c r="FW318" s="191"/>
      <c r="FX318" s="191"/>
      <c r="FY318" s="191"/>
      <c r="FZ318" s="191"/>
      <c r="GA318" s="191"/>
      <c r="GB318" s="191"/>
      <c r="GC318" s="191"/>
      <c r="GD318" s="191"/>
      <c r="GE318" s="191"/>
      <c r="GF318" s="191"/>
      <c r="GG318" s="191"/>
      <c r="GH318" s="191"/>
      <c r="GI318" s="191"/>
      <c r="GJ318" s="191"/>
      <c r="GK318" s="191"/>
      <c r="GL318" s="191"/>
      <c r="GM318" s="191"/>
      <c r="GN318" s="191"/>
      <c r="GO318" s="191"/>
      <c r="GP318" s="191"/>
      <c r="GQ318" s="191"/>
      <c r="GR318" s="191"/>
      <c r="GS318" s="191"/>
      <c r="GT318" s="191"/>
      <c r="GU318" s="191"/>
      <c r="GV318" s="191"/>
      <c r="GW318" s="191"/>
      <c r="GX318" s="191"/>
      <c r="GY318" s="191"/>
      <c r="GZ318" s="191"/>
      <c r="HA318" s="191"/>
      <c r="HB318" s="191"/>
      <c r="HC318" s="191"/>
      <c r="HD318" s="191"/>
      <c r="HE318" s="191"/>
      <c r="HF318" s="191"/>
      <c r="HG318" s="191"/>
      <c r="HH318" s="191"/>
      <c r="HI318" s="191"/>
      <c r="HJ318" s="191"/>
      <c r="HK318" s="191"/>
      <c r="HL318" s="191"/>
      <c r="HM318" s="191"/>
      <c r="HN318" s="191"/>
      <c r="HO318" s="191"/>
      <c r="HP318" s="191"/>
      <c r="HQ318" s="191"/>
      <c r="HR318" s="191"/>
      <c r="HS318" s="191"/>
      <c r="HT318" s="191"/>
      <c r="HU318" s="191"/>
      <c r="HV318" s="191"/>
      <c r="HW318" s="191"/>
      <c r="HX318" s="191"/>
      <c r="HY318" s="191"/>
      <c r="HZ318" s="191"/>
      <c r="IA318" s="191"/>
      <c r="IB318" s="191"/>
      <c r="IC318" s="191"/>
      <c r="ID318" s="191"/>
      <c r="IE318" s="191"/>
      <c r="IF318" s="191"/>
      <c r="IG318" s="191"/>
      <c r="IH318" s="191"/>
      <c r="II318" s="191"/>
      <c r="IJ318" s="191"/>
      <c r="IK318" s="191"/>
      <c r="IL318" s="191"/>
      <c r="IM318" s="191"/>
      <c r="IN318" s="191"/>
      <c r="IO318" s="191"/>
      <c r="IP318" s="191"/>
      <c r="IQ318" s="191"/>
      <c r="IR318" s="191"/>
      <c r="IS318" s="191"/>
      <c r="IT318" s="191"/>
      <c r="IU318" s="191"/>
      <c r="IV318" s="191"/>
      <c r="IW318" s="191"/>
      <c r="IX318" s="191"/>
      <c r="IY318" s="191"/>
      <c r="IZ318" s="191"/>
      <c r="JA318" s="191"/>
      <c r="JB318" s="191"/>
      <c r="JC318" s="191"/>
      <c r="JD318" s="191"/>
      <c r="JE318" s="191"/>
      <c r="JF318" s="191"/>
      <c r="JG318" s="191"/>
      <c r="JH318" s="191"/>
      <c r="JI318" s="191"/>
      <c r="JJ318" s="191"/>
      <c r="JK318" s="191"/>
      <c r="JL318" s="191"/>
      <c r="JM318" s="191"/>
      <c r="JN318" s="191"/>
      <c r="JO318" s="191"/>
      <c r="JP318" s="191"/>
      <c r="JQ318" s="191"/>
      <c r="JR318" s="191"/>
      <c r="JS318" s="191"/>
      <c r="JT318" s="191"/>
      <c r="JU318" s="191"/>
      <c r="JV318" s="191"/>
      <c r="JW318" s="191"/>
      <c r="JX318" s="191"/>
      <c r="JY318" s="191"/>
      <c r="JZ318" s="191"/>
      <c r="KA318" s="191"/>
      <c r="KB318" s="191"/>
      <c r="KC318" s="191"/>
      <c r="KD318" s="191"/>
      <c r="KE318" s="191"/>
      <c r="KF318" s="191"/>
      <c r="KG318" s="191"/>
      <c r="KH318" s="191"/>
      <c r="KI318" s="191"/>
      <c r="KJ318" s="191"/>
      <c r="KK318" s="191"/>
      <c r="KL318" s="191"/>
      <c r="KM318" s="191"/>
      <c r="KN318" s="191"/>
      <c r="KO318" s="191"/>
      <c r="KP318" s="191"/>
      <c r="KQ318" s="191"/>
      <c r="KR318" s="191"/>
      <c r="KS318" s="191"/>
      <c r="KT318" s="191"/>
      <c r="KU318" s="191"/>
      <c r="KV318" s="191"/>
      <c r="KW318" s="191"/>
      <c r="KX318" s="191"/>
      <c r="KY318" s="191"/>
      <c r="KZ318" s="191"/>
      <c r="LA318" s="191"/>
      <c r="LB318" s="191"/>
      <c r="LC318" s="191"/>
      <c r="LD318" s="191"/>
      <c r="LE318" s="191"/>
      <c r="LF318" s="191"/>
      <c r="LG318" s="191"/>
      <c r="LH318" s="191"/>
      <c r="LI318" s="191"/>
      <c r="LJ318" s="191"/>
      <c r="LK318" s="191"/>
      <c r="LL318" s="191"/>
      <c r="LM318" s="191"/>
      <c r="LN318" s="191"/>
      <c r="LO318" s="191"/>
      <c r="LP318" s="191"/>
      <c r="LQ318" s="191"/>
      <c r="LR318" s="191"/>
      <c r="LS318" s="191"/>
      <c r="LT318" s="191"/>
      <c r="LU318" s="191"/>
      <c r="LV318" s="191"/>
      <c r="LW318" s="191"/>
      <c r="LX318" s="191"/>
      <c r="LY318" s="191"/>
      <c r="LZ318" s="191"/>
      <c r="MA318" s="191"/>
      <c r="MB318" s="191"/>
      <c r="MC318" s="191"/>
      <c r="MD318" s="191"/>
      <c r="ME318" s="191"/>
      <c r="MF318" s="191"/>
      <c r="MG318" s="191"/>
      <c r="MH318" s="191"/>
      <c r="MI318" s="191"/>
      <c r="MJ318" s="191"/>
      <c r="MK318" s="191"/>
      <c r="ML318" s="191"/>
      <c r="MM318" s="191"/>
      <c r="MN318" s="191"/>
      <c r="MO318" s="191"/>
      <c r="MP318" s="191"/>
      <c r="MQ318" s="191"/>
      <c r="MR318" s="191"/>
      <c r="MS318" s="191"/>
      <c r="MT318" s="191"/>
      <c r="MU318" s="191"/>
      <c r="MV318" s="191"/>
      <c r="MW318" s="191"/>
      <c r="MX318" s="191"/>
      <c r="MY318" s="191"/>
      <c r="MZ318" s="191"/>
      <c r="NA318" s="191"/>
      <c r="NB318" s="191"/>
      <c r="NC318" s="191"/>
      <c r="ND318" s="191"/>
      <c r="NE318" s="191"/>
      <c r="NF318" s="191"/>
      <c r="NG318" s="191"/>
      <c r="NH318" s="191"/>
      <c r="NI318" s="191"/>
      <c r="NJ318" s="191"/>
      <c r="NK318" s="191"/>
      <c r="NL318" s="191"/>
      <c r="NM318" s="191"/>
      <c r="NN318" s="191"/>
      <c r="NO318" s="191"/>
      <c r="NP318" s="191"/>
      <c r="NQ318" s="191"/>
      <c r="NR318" s="191"/>
      <c r="NS318" s="191"/>
      <c r="NT318" s="191"/>
      <c r="NU318" s="191"/>
      <c r="NV318" s="191"/>
      <c r="NW318" s="191"/>
      <c r="NX318" s="191"/>
      <c r="NY318" s="191"/>
      <c r="NZ318" s="191"/>
      <c r="OA318" s="191"/>
      <c r="OB318" s="191"/>
      <c r="OC318" s="191"/>
      <c r="OD318" s="191"/>
      <c r="OE318" s="191"/>
      <c r="OF318" s="191"/>
      <c r="OG318" s="191"/>
      <c r="OH318" s="191"/>
      <c r="OI318" s="191"/>
      <c r="OJ318" s="191"/>
      <c r="OK318" s="191"/>
      <c r="OL318" s="191"/>
      <c r="OM318" s="191"/>
      <c r="ON318" s="191"/>
      <c r="OO318" s="191"/>
      <c r="OP318" s="191"/>
      <c r="OQ318" s="191"/>
      <c r="OR318" s="191"/>
      <c r="OS318" s="191"/>
      <c r="OT318" s="191"/>
      <c r="OU318" s="191"/>
      <c r="OV318" s="191"/>
      <c r="OW318" s="191"/>
      <c r="OX318" s="191"/>
      <c r="OY318" s="191"/>
      <c r="OZ318" s="191"/>
      <c r="PA318" s="191"/>
      <c r="PB318" s="191"/>
      <c r="PC318" s="191"/>
      <c r="PD318" s="191"/>
      <c r="PE318" s="191"/>
      <c r="PF318" s="191"/>
      <c r="PG318" s="191"/>
      <c r="PH318" s="191"/>
      <c r="PI318" s="191"/>
      <c r="PJ318" s="191"/>
      <c r="PK318" s="191"/>
      <c r="PL318" s="191"/>
      <c r="PM318" s="191"/>
      <c r="PN318" s="191"/>
      <c r="PO318" s="191"/>
      <c r="PP318" s="191"/>
      <c r="PQ318" s="191"/>
      <c r="PR318" s="191"/>
      <c r="PS318" s="191"/>
      <c r="PT318" s="191"/>
      <c r="PU318" s="191"/>
      <c r="PV318" s="191"/>
      <c r="PW318" s="191"/>
      <c r="PX318" s="191"/>
      <c r="PY318" s="191"/>
      <c r="PZ318" s="191"/>
      <c r="QA318" s="191"/>
      <c r="QB318" s="191"/>
      <c r="QC318" s="191"/>
      <c r="QD318" s="191"/>
      <c r="QE318" s="191"/>
      <c r="QF318" s="191"/>
      <c r="QG318" s="191"/>
      <c r="QH318" s="191"/>
      <c r="QI318" s="191"/>
      <c r="QJ318" s="191"/>
      <c r="QK318" s="191"/>
      <c r="QL318" s="191"/>
      <c r="QM318" s="191"/>
      <c r="QN318" s="191"/>
      <c r="QO318" s="191"/>
      <c r="QP318" s="191"/>
      <c r="QQ318" s="191"/>
      <c r="QR318" s="191"/>
      <c r="QS318" s="191"/>
      <c r="QT318" s="191"/>
      <c r="QU318" s="191"/>
      <c r="QV318" s="191"/>
      <c r="QW318" s="191"/>
      <c r="QX318" s="191"/>
      <c r="QY318" s="191"/>
      <c r="QZ318" s="191"/>
      <c r="RA318" s="191"/>
      <c r="RB318" s="191"/>
      <c r="RC318" s="191"/>
      <c r="RD318" s="191"/>
      <c r="RE318" s="191"/>
      <c r="RF318" s="191"/>
      <c r="RG318" s="191"/>
      <c r="RH318" s="191"/>
      <c r="RI318" s="191"/>
      <c r="RJ318" s="191"/>
      <c r="RK318" s="191"/>
      <c r="RL318" s="191"/>
      <c r="RM318" s="191"/>
      <c r="RN318" s="191"/>
      <c r="RO318" s="191"/>
      <c r="RP318" s="191"/>
      <c r="RQ318" s="191"/>
      <c r="RR318" s="191"/>
      <c r="RS318" s="191"/>
      <c r="RT318" s="191"/>
      <c r="RU318" s="191"/>
      <c r="RV318" s="191"/>
      <c r="RW318" s="191"/>
      <c r="RX318" s="191"/>
      <c r="RY318" s="191"/>
      <c r="RZ318" s="191"/>
      <c r="SA318" s="191"/>
      <c r="SB318" s="191"/>
      <c r="SC318" s="191"/>
      <c r="SD318" s="191"/>
      <c r="SE318" s="191"/>
      <c r="SF318" s="191"/>
      <c r="SG318" s="191"/>
      <c r="SH318" s="191"/>
      <c r="SI318" s="191"/>
      <c r="SJ318" s="191"/>
      <c r="SK318" s="191"/>
      <c r="SL318" s="191"/>
      <c r="SM318" s="191"/>
      <c r="SN318" s="191"/>
      <c r="SO318" s="191"/>
      <c r="SP318" s="191"/>
      <c r="SQ318" s="191"/>
      <c r="SR318" s="191"/>
      <c r="SS318" s="191"/>
      <c r="ST318" s="191"/>
      <c r="SU318" s="191"/>
      <c r="SV318" s="191"/>
      <c r="SW318" s="191"/>
      <c r="SX318" s="191"/>
      <c r="SY318" s="191"/>
      <c r="SZ318" s="191"/>
      <c r="TA318" s="191"/>
      <c r="TB318" s="191"/>
      <c r="TC318" s="191"/>
      <c r="TD318" s="191"/>
      <c r="TE318" s="191"/>
      <c r="TF318" s="191"/>
      <c r="TG318" s="191"/>
      <c r="TH318" s="191"/>
      <c r="TI318" s="191"/>
      <c r="TJ318" s="191"/>
      <c r="TK318" s="191"/>
      <c r="TL318" s="191"/>
      <c r="TM318" s="191"/>
      <c r="TN318" s="191"/>
      <c r="TO318" s="191"/>
      <c r="TP318" s="191"/>
      <c r="TQ318" s="191"/>
      <c r="TR318" s="191"/>
      <c r="TS318" s="191"/>
      <c r="TT318" s="191"/>
      <c r="TU318" s="191"/>
      <c r="TV318" s="191"/>
      <c r="TW318" s="191"/>
      <c r="TX318" s="191"/>
      <c r="TY318" s="191"/>
      <c r="TZ318" s="191"/>
      <c r="UA318" s="191"/>
      <c r="UB318" s="191"/>
      <c r="UC318" s="191"/>
      <c r="UD318" s="191"/>
      <c r="UE318" s="191"/>
      <c r="UF318" s="191"/>
      <c r="UG318" s="191"/>
      <c r="UH318" s="191"/>
      <c r="UI318" s="191"/>
      <c r="UJ318" s="191"/>
      <c r="UK318" s="191"/>
      <c r="UL318" s="191"/>
      <c r="UM318" s="191"/>
      <c r="UN318" s="191"/>
      <c r="UO318" s="191"/>
      <c r="UP318" s="191"/>
      <c r="UQ318" s="191"/>
      <c r="UR318" s="191"/>
      <c r="US318" s="191"/>
      <c r="UT318" s="191"/>
      <c r="UU318" s="191"/>
      <c r="UV318" s="191"/>
      <c r="UW318" s="191"/>
      <c r="UX318" s="191"/>
      <c r="UY318" s="191"/>
      <c r="UZ318" s="191"/>
      <c r="VA318" s="191"/>
      <c r="VB318" s="191"/>
      <c r="VC318" s="191"/>
      <c r="VD318" s="191"/>
      <c r="VE318" s="191"/>
      <c r="VF318" s="191"/>
      <c r="VG318" s="191"/>
      <c r="VH318" s="191"/>
      <c r="VI318" s="191"/>
      <c r="VJ318" s="191"/>
      <c r="VK318" s="191"/>
      <c r="VL318" s="191"/>
      <c r="VM318" s="191"/>
      <c r="VN318" s="191"/>
      <c r="VO318" s="191"/>
      <c r="VP318" s="191"/>
      <c r="VQ318" s="191"/>
      <c r="VR318" s="191"/>
      <c r="VS318" s="191"/>
      <c r="VT318" s="191"/>
      <c r="VU318" s="191"/>
      <c r="VV318" s="191"/>
      <c r="VW318" s="191"/>
      <c r="VX318" s="191"/>
      <c r="VY318" s="191"/>
      <c r="VZ318" s="191"/>
      <c r="WA318" s="191"/>
      <c r="WB318" s="191"/>
      <c r="WC318" s="191"/>
      <c r="WD318" s="191"/>
      <c r="WE318" s="191"/>
      <c r="WF318" s="191"/>
      <c r="WG318" s="191"/>
      <c r="WH318" s="191"/>
      <c r="WI318" s="191"/>
      <c r="WJ318" s="191"/>
      <c r="WK318" s="191"/>
      <c r="WL318" s="191"/>
      <c r="WM318" s="191"/>
      <c r="WN318" s="191"/>
      <c r="WO318" s="191"/>
      <c r="WP318" s="191"/>
      <c r="WQ318" s="191"/>
      <c r="WR318" s="191"/>
      <c r="WS318" s="191"/>
      <c r="WT318" s="191"/>
      <c r="WU318" s="191"/>
      <c r="WV318" s="191"/>
      <c r="WW318" s="191"/>
      <c r="WX318" s="191"/>
      <c r="WY318" s="191"/>
      <c r="WZ318" s="191"/>
      <c r="XA318" s="191"/>
      <c r="XB318" s="191"/>
      <c r="XC318" s="191"/>
      <c r="XD318" s="191"/>
      <c r="XE318" s="191"/>
      <c r="XF318" s="191"/>
      <c r="XG318" s="191"/>
      <c r="XH318" s="191"/>
      <c r="XI318" s="191"/>
      <c r="XJ318" s="191"/>
      <c r="XK318" s="191"/>
      <c r="XL318" s="191"/>
      <c r="XM318" s="191"/>
      <c r="XN318" s="191"/>
      <c r="XO318" s="191"/>
      <c r="XP318" s="191"/>
      <c r="XQ318" s="191"/>
      <c r="XR318" s="191"/>
      <c r="XS318" s="191"/>
      <c r="XT318" s="191"/>
      <c r="XU318" s="191"/>
      <c r="XV318" s="191"/>
      <c r="XW318" s="191"/>
      <c r="XX318" s="191"/>
      <c r="XY318" s="191"/>
      <c r="XZ318" s="191"/>
      <c r="YA318" s="191"/>
      <c r="YB318" s="191"/>
      <c r="YC318" s="191"/>
      <c r="YD318" s="191"/>
      <c r="YE318" s="191"/>
      <c r="YF318" s="191"/>
      <c r="YG318" s="191"/>
      <c r="YH318" s="191"/>
      <c r="YI318" s="191"/>
      <c r="YJ318" s="191"/>
      <c r="YK318" s="191"/>
      <c r="YL318" s="191"/>
      <c r="YM318" s="191"/>
      <c r="YN318" s="191"/>
      <c r="YO318" s="191"/>
      <c r="YP318" s="191"/>
      <c r="YQ318" s="191"/>
      <c r="YR318" s="191"/>
      <c r="YS318" s="191"/>
      <c r="YT318" s="191"/>
      <c r="YU318" s="191"/>
      <c r="YV318" s="191"/>
      <c r="YW318" s="191"/>
      <c r="YX318" s="191"/>
      <c r="YY318" s="191"/>
      <c r="YZ318" s="191"/>
      <c r="ZA318" s="191"/>
      <c r="ZB318" s="191"/>
      <c r="ZC318" s="191"/>
      <c r="ZD318" s="191"/>
      <c r="ZE318" s="191"/>
      <c r="ZF318" s="191"/>
      <c r="ZG318" s="191"/>
      <c r="ZH318" s="191"/>
      <c r="ZI318" s="191"/>
      <c r="ZJ318" s="191"/>
      <c r="ZK318" s="191"/>
      <c r="ZL318" s="191"/>
      <c r="ZM318" s="191"/>
      <c r="ZN318" s="191"/>
      <c r="ZO318" s="191"/>
      <c r="ZP318" s="191"/>
      <c r="ZQ318" s="191"/>
      <c r="ZR318" s="191"/>
      <c r="ZS318" s="191"/>
      <c r="ZT318" s="191"/>
      <c r="ZU318" s="191"/>
      <c r="ZV318" s="191"/>
      <c r="ZW318" s="191"/>
      <c r="ZX318" s="191"/>
      <c r="ZY318" s="191"/>
      <c r="ZZ318" s="191"/>
      <c r="AAA318" s="191"/>
      <c r="AAB318" s="191"/>
      <c r="AAC318" s="191"/>
      <c r="AAD318" s="191"/>
      <c r="AAE318" s="191"/>
      <c r="AAF318" s="191"/>
      <c r="AAG318" s="191"/>
      <c r="AAH318" s="191"/>
      <c r="AAI318" s="191"/>
      <c r="AAJ318" s="191"/>
      <c r="AAK318" s="191"/>
      <c r="AAL318" s="191"/>
      <c r="AAM318" s="191"/>
      <c r="AAN318" s="191"/>
      <c r="AAO318" s="191"/>
      <c r="AAP318" s="191"/>
      <c r="AAQ318" s="191"/>
      <c r="AAR318" s="191"/>
      <c r="AAS318" s="191"/>
      <c r="AAT318" s="191"/>
      <c r="AAU318" s="191"/>
      <c r="AAV318" s="191"/>
      <c r="AAW318" s="191"/>
      <c r="AAX318" s="191"/>
      <c r="AAY318" s="191"/>
      <c r="AAZ318" s="191"/>
      <c r="ABA318" s="191"/>
      <c r="ABB318" s="191"/>
      <c r="ABC318" s="191"/>
      <c r="ABD318" s="191"/>
      <c r="ABE318" s="191"/>
      <c r="ABF318" s="191"/>
      <c r="ABG318" s="191"/>
      <c r="ABH318" s="191"/>
      <c r="ABI318" s="191"/>
      <c r="ABJ318" s="191"/>
      <c r="ABK318" s="191"/>
      <c r="ABL318" s="191"/>
      <c r="ABM318" s="191"/>
      <c r="ABN318" s="191"/>
      <c r="ABO318" s="191"/>
      <c r="ABP318" s="191"/>
      <c r="ABQ318" s="191"/>
      <c r="ABR318" s="191"/>
      <c r="ABS318" s="191"/>
      <c r="ABT318" s="191"/>
      <c r="ABU318" s="191"/>
      <c r="ABV318" s="191"/>
      <c r="ABW318" s="191"/>
      <c r="ABX318" s="191"/>
      <c r="ABY318" s="191"/>
      <c r="ABZ318" s="191"/>
      <c r="ACA318" s="191"/>
      <c r="ACB318" s="191"/>
      <c r="ACC318" s="191"/>
      <c r="ACD318" s="191"/>
      <c r="ACE318" s="191"/>
      <c r="ACF318" s="191"/>
      <c r="ACG318" s="191"/>
      <c r="ACH318" s="191"/>
      <c r="ACI318" s="191"/>
      <c r="ACJ318" s="191"/>
      <c r="ACK318" s="191"/>
      <c r="ACL318" s="191"/>
      <c r="ACM318" s="191"/>
      <c r="ACN318" s="191"/>
      <c r="ACO318" s="191"/>
      <c r="ACP318" s="191"/>
      <c r="ACQ318" s="191"/>
      <c r="ACR318" s="191"/>
      <c r="ACS318" s="191"/>
      <c r="ACT318" s="191"/>
      <c r="ACU318" s="191"/>
      <c r="ACV318" s="191"/>
      <c r="ACW318" s="191"/>
      <c r="ACX318" s="191"/>
      <c r="ACY318" s="191"/>
      <c r="ACZ318" s="191"/>
      <c r="ADA318" s="191"/>
      <c r="ADB318" s="191"/>
      <c r="ADC318" s="191"/>
      <c r="ADD318" s="191"/>
      <c r="ADE318" s="191"/>
      <c r="ADF318" s="191"/>
      <c r="ADG318" s="191"/>
      <c r="ADH318" s="191"/>
      <c r="ADI318" s="191"/>
      <c r="ADJ318" s="191"/>
      <c r="ADK318" s="191"/>
      <c r="ADL318" s="191"/>
      <c r="ADM318" s="191"/>
      <c r="ADN318" s="191"/>
      <c r="ADO318" s="191"/>
      <c r="ADP318" s="191"/>
      <c r="ADQ318" s="191"/>
      <c r="ADR318" s="191"/>
      <c r="ADS318" s="191"/>
      <c r="ADT318" s="191"/>
      <c r="ADU318" s="191"/>
      <c r="ADV318" s="191"/>
      <c r="ADW318" s="191"/>
      <c r="ADX318" s="191"/>
      <c r="ADY318" s="191"/>
      <c r="ADZ318" s="191"/>
      <c r="AEA318" s="191"/>
      <c r="AEB318" s="191"/>
      <c r="AEC318" s="191"/>
      <c r="AED318" s="191"/>
      <c r="AEE318" s="191"/>
      <c r="AEF318" s="191"/>
      <c r="AEG318" s="191"/>
      <c r="AEH318" s="191"/>
      <c r="AEI318" s="191"/>
      <c r="AEJ318" s="191"/>
      <c r="AEK318" s="191"/>
      <c r="AEL318" s="191"/>
      <c r="AEM318" s="191"/>
      <c r="AEN318" s="191"/>
      <c r="AEO318" s="191"/>
      <c r="AEP318" s="191"/>
      <c r="AEQ318" s="191"/>
      <c r="AER318" s="191"/>
      <c r="AES318" s="191"/>
      <c r="AET318" s="191"/>
      <c r="AEU318" s="191"/>
      <c r="AEV318" s="191"/>
      <c r="AEW318" s="191"/>
      <c r="AEX318" s="191"/>
      <c r="AEY318" s="191"/>
      <c r="AEZ318" s="191"/>
      <c r="AFA318" s="191"/>
      <c r="AFB318" s="191"/>
      <c r="AFC318" s="191"/>
      <c r="AFD318" s="191"/>
      <c r="AFE318" s="191"/>
      <c r="AFF318" s="191"/>
      <c r="AFG318" s="191"/>
      <c r="AFH318" s="191"/>
      <c r="AFI318" s="191"/>
      <c r="AFJ318" s="191"/>
      <c r="AFK318" s="191"/>
      <c r="AFL318" s="191"/>
      <c r="AFM318" s="191"/>
      <c r="AFN318" s="191"/>
      <c r="AFO318" s="191"/>
      <c r="AFP318" s="191"/>
      <c r="AFQ318" s="191"/>
      <c r="AFR318" s="191"/>
      <c r="AFS318" s="191"/>
      <c r="AFT318" s="191"/>
      <c r="AFU318" s="191"/>
      <c r="AFV318" s="191"/>
      <c r="AFW318" s="191"/>
      <c r="AFX318" s="191"/>
      <c r="AFY318" s="191"/>
      <c r="AFZ318" s="191"/>
      <c r="AGA318" s="191"/>
      <c r="AGB318" s="191"/>
      <c r="AGC318" s="191"/>
      <c r="AGD318" s="191"/>
      <c r="AGE318" s="191"/>
      <c r="AGF318" s="191"/>
      <c r="AGG318" s="191"/>
      <c r="AGH318" s="191"/>
      <c r="AGI318" s="191"/>
      <c r="AGJ318" s="191"/>
      <c r="AGK318" s="191"/>
      <c r="AGL318" s="191"/>
      <c r="AGM318" s="191"/>
      <c r="AGN318" s="191"/>
      <c r="AGO318" s="191"/>
      <c r="AGP318" s="191"/>
      <c r="AGQ318" s="191"/>
      <c r="AGR318" s="191"/>
      <c r="AGS318" s="191"/>
      <c r="AGT318" s="191"/>
      <c r="AGU318" s="191"/>
      <c r="AGV318" s="191"/>
      <c r="AGW318" s="191"/>
      <c r="AGX318" s="191"/>
      <c r="AGY318" s="191"/>
      <c r="AGZ318" s="191"/>
      <c r="AHA318" s="191"/>
      <c r="AHB318" s="191"/>
      <c r="AHC318" s="191"/>
      <c r="AHD318" s="191"/>
      <c r="AHE318" s="191"/>
      <c r="AHF318" s="191"/>
      <c r="AHG318" s="191"/>
      <c r="AHH318" s="191"/>
      <c r="AHI318" s="191"/>
      <c r="AHJ318" s="191"/>
      <c r="AHK318" s="191"/>
      <c r="AHL318" s="191"/>
      <c r="AHM318" s="191"/>
      <c r="AHN318" s="191"/>
      <c r="AHO318" s="191"/>
      <c r="AHP318" s="191"/>
      <c r="AHQ318" s="191"/>
      <c r="AHR318" s="191"/>
      <c r="AHS318" s="191"/>
      <c r="AHT318" s="191"/>
      <c r="AHU318" s="191"/>
      <c r="AHV318" s="191"/>
      <c r="AHW318" s="191"/>
      <c r="AHX318" s="191"/>
      <c r="AHY318" s="191"/>
      <c r="AHZ318" s="191"/>
      <c r="AIA318" s="191"/>
      <c r="AIB318" s="191"/>
      <c r="AIC318" s="191"/>
      <c r="AID318" s="191"/>
      <c r="AIE318" s="191"/>
      <c r="AIF318" s="191"/>
      <c r="AIG318" s="191"/>
      <c r="AIH318" s="191"/>
      <c r="AII318" s="191"/>
      <c r="AIJ318" s="191"/>
      <c r="AIK318" s="191"/>
      <c r="AIL318" s="191"/>
      <c r="AIM318" s="191"/>
      <c r="AIN318" s="191"/>
      <c r="AIO318" s="191"/>
      <c r="AIP318" s="191"/>
      <c r="AIQ318" s="191"/>
      <c r="AIR318" s="191"/>
      <c r="AIS318" s="191"/>
      <c r="AIT318" s="191"/>
      <c r="AIU318" s="191"/>
      <c r="AIV318" s="191"/>
      <c r="AIW318" s="191"/>
      <c r="AIX318" s="191"/>
      <c r="AIY318" s="191"/>
      <c r="AIZ318" s="191"/>
      <c r="AJA318" s="191"/>
      <c r="AJB318" s="191"/>
      <c r="AJC318" s="191"/>
      <c r="AJD318" s="191"/>
      <c r="AJE318" s="191"/>
      <c r="AJF318" s="191"/>
      <c r="AJG318" s="191"/>
      <c r="AJH318" s="191"/>
      <c r="AJI318" s="191"/>
      <c r="AJJ318" s="191"/>
      <c r="AJK318" s="191"/>
      <c r="AJL318" s="191"/>
      <c r="AJM318" s="191"/>
      <c r="AJN318" s="191"/>
      <c r="AJO318" s="191"/>
      <c r="AJP318" s="191"/>
      <c r="AJQ318" s="191"/>
      <c r="AJR318" s="191"/>
      <c r="AJS318" s="191"/>
      <c r="AJT318" s="191"/>
      <c r="AJU318" s="191"/>
      <c r="AJV318" s="191"/>
      <c r="AJW318" s="191"/>
      <c r="AJX318" s="191"/>
      <c r="AJY318" s="191"/>
      <c r="AJZ318" s="191"/>
      <c r="AKA318" s="191"/>
      <c r="AKB318" s="191"/>
      <c r="AKC318" s="191"/>
      <c r="AKD318" s="191"/>
      <c r="AKE318" s="191"/>
      <c r="AKF318" s="191"/>
      <c r="AKG318" s="191"/>
      <c r="AKH318" s="191"/>
      <c r="AKI318" s="191"/>
      <c r="AKJ318" s="191"/>
      <c r="AKK318" s="191"/>
      <c r="AKL318" s="191"/>
      <c r="AKM318" s="191"/>
      <c r="AKN318" s="191"/>
      <c r="AKO318" s="191"/>
      <c r="AKP318" s="191"/>
      <c r="AKQ318" s="191"/>
      <c r="AKR318" s="191"/>
      <c r="AKS318" s="191"/>
      <c r="AKT318" s="191"/>
      <c r="AKU318" s="191"/>
      <c r="AKV318" s="191"/>
      <c r="AKW318" s="191"/>
      <c r="AKX318" s="191"/>
      <c r="AKY318" s="191"/>
      <c r="AKZ318" s="191"/>
      <c r="ALA318" s="191"/>
      <c r="ALB318" s="191"/>
      <c r="ALC318" s="191"/>
      <c r="ALD318" s="191"/>
    </row>
    <row r="319" spans="1:992" s="137" customFormat="1" ht="17.25" customHeight="1">
      <c r="A319" s="2789"/>
      <c r="B319" s="2421"/>
      <c r="C319" s="2385"/>
      <c r="D319" s="718" t="s">
        <v>304</v>
      </c>
      <c r="E319" s="468">
        <v>14564500</v>
      </c>
      <c r="F319" s="468">
        <v>14557488.02</v>
      </c>
      <c r="G319" s="2898"/>
      <c r="H319" s="2421"/>
      <c r="I319" s="2391"/>
      <c r="J319" s="2391"/>
      <c r="K319" s="2391"/>
      <c r="L319" s="2792"/>
      <c r="M319" s="580"/>
      <c r="N319" s="406"/>
      <c r="O319" s="406"/>
      <c r="P319" s="191"/>
      <c r="Q319" s="191"/>
      <c r="R319" s="191"/>
      <c r="S319" s="191"/>
      <c r="T319" s="191"/>
      <c r="U319" s="191"/>
      <c r="V319" s="191"/>
      <c r="W319" s="191"/>
      <c r="X319" s="191"/>
      <c r="Y319" s="191"/>
      <c r="Z319" s="191"/>
      <c r="AA319" s="191"/>
      <c r="AB319" s="191"/>
      <c r="AC319" s="191"/>
      <c r="AD319" s="191"/>
      <c r="AE319" s="191"/>
      <c r="AF319" s="191"/>
      <c r="AG319" s="191"/>
      <c r="AH319" s="191"/>
      <c r="AI319" s="191"/>
      <c r="AJ319" s="191"/>
      <c r="AK319" s="191"/>
      <c r="AL319" s="191"/>
      <c r="AM319" s="191"/>
      <c r="AN319" s="191"/>
      <c r="AO319" s="191"/>
      <c r="AP319" s="191"/>
      <c r="AQ319" s="191"/>
      <c r="AR319" s="191"/>
      <c r="AS319" s="191"/>
      <c r="AT319" s="191"/>
      <c r="AU319" s="191"/>
      <c r="AV319" s="191"/>
      <c r="AW319" s="191"/>
      <c r="AX319" s="191"/>
      <c r="AY319" s="191"/>
      <c r="AZ319" s="191"/>
      <c r="BA319" s="191"/>
      <c r="BB319" s="191"/>
      <c r="BC319" s="191"/>
      <c r="BD319" s="191"/>
      <c r="BE319" s="191"/>
      <c r="BF319" s="191"/>
      <c r="BG319" s="191"/>
      <c r="BH319" s="191"/>
      <c r="BI319" s="191"/>
      <c r="BJ319" s="191"/>
      <c r="BK319" s="191"/>
      <c r="BL319" s="191"/>
      <c r="BM319" s="191"/>
      <c r="BN319" s="191"/>
      <c r="BO319" s="191"/>
      <c r="BP319" s="191"/>
      <c r="BQ319" s="191"/>
      <c r="BR319" s="191"/>
      <c r="BS319" s="191"/>
      <c r="BT319" s="191"/>
      <c r="BU319" s="191"/>
      <c r="BV319" s="191"/>
      <c r="BW319" s="191"/>
      <c r="BX319" s="191"/>
      <c r="BY319" s="191"/>
      <c r="BZ319" s="191"/>
      <c r="CA319" s="191"/>
      <c r="CB319" s="191"/>
      <c r="CC319" s="191"/>
      <c r="CD319" s="191"/>
      <c r="CE319" s="191"/>
      <c r="CF319" s="191"/>
      <c r="CG319" s="191"/>
      <c r="CH319" s="191"/>
      <c r="CI319" s="191"/>
      <c r="CJ319" s="191"/>
      <c r="CK319" s="191"/>
      <c r="CL319" s="191"/>
      <c r="CM319" s="191"/>
      <c r="CN319" s="191"/>
      <c r="CO319" s="191"/>
      <c r="CP319" s="191"/>
      <c r="CQ319" s="191"/>
      <c r="CR319" s="191"/>
      <c r="CS319" s="191"/>
      <c r="CT319" s="191"/>
      <c r="CU319" s="191"/>
      <c r="CV319" s="191"/>
      <c r="CW319" s="191"/>
      <c r="CX319" s="191"/>
      <c r="CY319" s="191"/>
      <c r="CZ319" s="191"/>
      <c r="DA319" s="191"/>
      <c r="DB319" s="191"/>
      <c r="DC319" s="191"/>
      <c r="DD319" s="191"/>
      <c r="DE319" s="191"/>
      <c r="DF319" s="191"/>
      <c r="DG319" s="191"/>
      <c r="DH319" s="191"/>
      <c r="DI319" s="191"/>
      <c r="DJ319" s="191"/>
      <c r="DK319" s="191"/>
      <c r="DL319" s="191"/>
      <c r="DM319" s="191"/>
      <c r="DN319" s="191"/>
      <c r="DO319" s="191"/>
      <c r="DP319" s="191"/>
      <c r="DQ319" s="191"/>
      <c r="DR319" s="191"/>
      <c r="DS319" s="191"/>
      <c r="DT319" s="191"/>
      <c r="DU319" s="191"/>
      <c r="DV319" s="191"/>
      <c r="DW319" s="191"/>
      <c r="DX319" s="191"/>
      <c r="DY319" s="191"/>
      <c r="DZ319" s="191"/>
      <c r="EA319" s="191"/>
      <c r="EB319" s="191"/>
      <c r="EC319" s="191"/>
      <c r="ED319" s="191"/>
      <c r="EE319" s="191"/>
      <c r="EF319" s="191"/>
      <c r="EG319" s="191"/>
      <c r="EH319" s="191"/>
      <c r="EI319" s="191"/>
      <c r="EJ319" s="191"/>
      <c r="EK319" s="191"/>
      <c r="EL319" s="191"/>
      <c r="EM319" s="191"/>
      <c r="EN319" s="191"/>
      <c r="EO319" s="191"/>
      <c r="EP319" s="191"/>
      <c r="EQ319" s="191"/>
      <c r="ER319" s="191"/>
      <c r="ES319" s="191"/>
      <c r="ET319" s="191"/>
      <c r="EU319" s="191"/>
      <c r="EV319" s="191"/>
      <c r="EW319" s="191"/>
      <c r="EX319" s="191"/>
      <c r="EY319" s="191"/>
      <c r="EZ319" s="191"/>
      <c r="FA319" s="191"/>
      <c r="FB319" s="191"/>
      <c r="FC319" s="191"/>
      <c r="FD319" s="191"/>
      <c r="FE319" s="191"/>
      <c r="FF319" s="191"/>
      <c r="FG319" s="191"/>
      <c r="FH319" s="191"/>
      <c r="FI319" s="191"/>
      <c r="FJ319" s="191"/>
      <c r="FK319" s="191"/>
      <c r="FL319" s="191"/>
      <c r="FM319" s="191"/>
      <c r="FN319" s="191"/>
      <c r="FO319" s="191"/>
      <c r="FP319" s="191"/>
      <c r="FQ319" s="191"/>
      <c r="FR319" s="191"/>
      <c r="FS319" s="191"/>
      <c r="FT319" s="191"/>
      <c r="FU319" s="191"/>
      <c r="FV319" s="191"/>
      <c r="FW319" s="191"/>
      <c r="FX319" s="191"/>
      <c r="FY319" s="191"/>
      <c r="FZ319" s="191"/>
      <c r="GA319" s="191"/>
      <c r="GB319" s="191"/>
      <c r="GC319" s="191"/>
      <c r="GD319" s="191"/>
      <c r="GE319" s="191"/>
      <c r="GF319" s="191"/>
      <c r="GG319" s="191"/>
      <c r="GH319" s="191"/>
      <c r="GI319" s="191"/>
      <c r="GJ319" s="191"/>
      <c r="GK319" s="191"/>
      <c r="GL319" s="191"/>
      <c r="GM319" s="191"/>
      <c r="GN319" s="191"/>
      <c r="GO319" s="191"/>
      <c r="GP319" s="191"/>
      <c r="GQ319" s="191"/>
      <c r="GR319" s="191"/>
      <c r="GS319" s="191"/>
      <c r="GT319" s="191"/>
      <c r="GU319" s="191"/>
      <c r="GV319" s="191"/>
      <c r="GW319" s="191"/>
      <c r="GX319" s="191"/>
      <c r="GY319" s="191"/>
      <c r="GZ319" s="191"/>
      <c r="HA319" s="191"/>
      <c r="HB319" s="191"/>
      <c r="HC319" s="191"/>
      <c r="HD319" s="191"/>
      <c r="HE319" s="191"/>
      <c r="HF319" s="191"/>
      <c r="HG319" s="191"/>
      <c r="HH319" s="191"/>
      <c r="HI319" s="191"/>
      <c r="HJ319" s="191"/>
      <c r="HK319" s="191"/>
      <c r="HL319" s="191"/>
      <c r="HM319" s="191"/>
      <c r="HN319" s="191"/>
      <c r="HO319" s="191"/>
      <c r="HP319" s="191"/>
      <c r="HQ319" s="191"/>
      <c r="HR319" s="191"/>
      <c r="HS319" s="191"/>
      <c r="HT319" s="191"/>
      <c r="HU319" s="191"/>
      <c r="HV319" s="191"/>
      <c r="HW319" s="191"/>
      <c r="HX319" s="191"/>
      <c r="HY319" s="191"/>
      <c r="HZ319" s="191"/>
      <c r="IA319" s="191"/>
      <c r="IB319" s="191"/>
      <c r="IC319" s="191"/>
      <c r="ID319" s="191"/>
      <c r="IE319" s="191"/>
      <c r="IF319" s="191"/>
      <c r="IG319" s="191"/>
      <c r="IH319" s="191"/>
      <c r="II319" s="191"/>
      <c r="IJ319" s="191"/>
      <c r="IK319" s="191"/>
      <c r="IL319" s="191"/>
      <c r="IM319" s="191"/>
      <c r="IN319" s="191"/>
      <c r="IO319" s="191"/>
      <c r="IP319" s="191"/>
      <c r="IQ319" s="191"/>
      <c r="IR319" s="191"/>
      <c r="IS319" s="191"/>
      <c r="IT319" s="191"/>
      <c r="IU319" s="191"/>
      <c r="IV319" s="191"/>
      <c r="IW319" s="191"/>
      <c r="IX319" s="191"/>
      <c r="IY319" s="191"/>
      <c r="IZ319" s="191"/>
      <c r="JA319" s="191"/>
      <c r="JB319" s="191"/>
      <c r="JC319" s="191"/>
      <c r="JD319" s="191"/>
      <c r="JE319" s="191"/>
      <c r="JF319" s="191"/>
      <c r="JG319" s="191"/>
      <c r="JH319" s="191"/>
      <c r="JI319" s="191"/>
      <c r="JJ319" s="191"/>
      <c r="JK319" s="191"/>
      <c r="JL319" s="191"/>
      <c r="JM319" s="191"/>
      <c r="JN319" s="191"/>
      <c r="JO319" s="191"/>
      <c r="JP319" s="191"/>
      <c r="JQ319" s="191"/>
      <c r="JR319" s="191"/>
      <c r="JS319" s="191"/>
      <c r="JT319" s="191"/>
      <c r="JU319" s="191"/>
      <c r="JV319" s="191"/>
      <c r="JW319" s="191"/>
      <c r="JX319" s="191"/>
      <c r="JY319" s="191"/>
      <c r="JZ319" s="191"/>
      <c r="KA319" s="191"/>
      <c r="KB319" s="191"/>
      <c r="KC319" s="191"/>
      <c r="KD319" s="191"/>
      <c r="KE319" s="191"/>
      <c r="KF319" s="191"/>
      <c r="KG319" s="191"/>
      <c r="KH319" s="191"/>
      <c r="KI319" s="191"/>
      <c r="KJ319" s="191"/>
      <c r="KK319" s="191"/>
      <c r="KL319" s="191"/>
      <c r="KM319" s="191"/>
      <c r="KN319" s="191"/>
      <c r="KO319" s="191"/>
      <c r="KP319" s="191"/>
      <c r="KQ319" s="191"/>
      <c r="KR319" s="191"/>
      <c r="KS319" s="191"/>
      <c r="KT319" s="191"/>
      <c r="KU319" s="191"/>
      <c r="KV319" s="191"/>
      <c r="KW319" s="191"/>
      <c r="KX319" s="191"/>
      <c r="KY319" s="191"/>
      <c r="KZ319" s="191"/>
      <c r="LA319" s="191"/>
      <c r="LB319" s="191"/>
      <c r="LC319" s="191"/>
      <c r="LD319" s="191"/>
      <c r="LE319" s="191"/>
      <c r="LF319" s="191"/>
      <c r="LG319" s="191"/>
      <c r="LH319" s="191"/>
      <c r="LI319" s="191"/>
      <c r="LJ319" s="191"/>
      <c r="LK319" s="191"/>
      <c r="LL319" s="191"/>
      <c r="LM319" s="191"/>
      <c r="LN319" s="191"/>
      <c r="LO319" s="191"/>
      <c r="LP319" s="191"/>
      <c r="LQ319" s="191"/>
      <c r="LR319" s="191"/>
      <c r="LS319" s="191"/>
      <c r="LT319" s="191"/>
      <c r="LU319" s="191"/>
      <c r="LV319" s="191"/>
      <c r="LW319" s="191"/>
      <c r="LX319" s="191"/>
      <c r="LY319" s="191"/>
      <c r="LZ319" s="191"/>
      <c r="MA319" s="191"/>
      <c r="MB319" s="191"/>
      <c r="MC319" s="191"/>
      <c r="MD319" s="191"/>
      <c r="ME319" s="191"/>
      <c r="MF319" s="191"/>
      <c r="MG319" s="191"/>
      <c r="MH319" s="191"/>
      <c r="MI319" s="191"/>
      <c r="MJ319" s="191"/>
      <c r="MK319" s="191"/>
      <c r="ML319" s="191"/>
      <c r="MM319" s="191"/>
      <c r="MN319" s="191"/>
      <c r="MO319" s="191"/>
      <c r="MP319" s="191"/>
      <c r="MQ319" s="191"/>
      <c r="MR319" s="191"/>
      <c r="MS319" s="191"/>
      <c r="MT319" s="191"/>
      <c r="MU319" s="191"/>
      <c r="MV319" s="191"/>
      <c r="MW319" s="191"/>
      <c r="MX319" s="191"/>
      <c r="MY319" s="191"/>
      <c r="MZ319" s="191"/>
      <c r="NA319" s="191"/>
      <c r="NB319" s="191"/>
      <c r="NC319" s="191"/>
      <c r="ND319" s="191"/>
      <c r="NE319" s="191"/>
      <c r="NF319" s="191"/>
      <c r="NG319" s="191"/>
      <c r="NH319" s="191"/>
      <c r="NI319" s="191"/>
      <c r="NJ319" s="191"/>
      <c r="NK319" s="191"/>
      <c r="NL319" s="191"/>
      <c r="NM319" s="191"/>
      <c r="NN319" s="191"/>
      <c r="NO319" s="191"/>
      <c r="NP319" s="191"/>
      <c r="NQ319" s="191"/>
      <c r="NR319" s="191"/>
      <c r="NS319" s="191"/>
      <c r="NT319" s="191"/>
      <c r="NU319" s="191"/>
      <c r="NV319" s="191"/>
      <c r="NW319" s="191"/>
      <c r="NX319" s="191"/>
      <c r="NY319" s="191"/>
      <c r="NZ319" s="191"/>
      <c r="OA319" s="191"/>
      <c r="OB319" s="191"/>
      <c r="OC319" s="191"/>
      <c r="OD319" s="191"/>
      <c r="OE319" s="191"/>
      <c r="OF319" s="191"/>
      <c r="OG319" s="191"/>
      <c r="OH319" s="191"/>
      <c r="OI319" s="191"/>
      <c r="OJ319" s="191"/>
      <c r="OK319" s="191"/>
      <c r="OL319" s="191"/>
      <c r="OM319" s="191"/>
      <c r="ON319" s="191"/>
      <c r="OO319" s="191"/>
      <c r="OP319" s="191"/>
      <c r="OQ319" s="191"/>
      <c r="OR319" s="191"/>
      <c r="OS319" s="191"/>
      <c r="OT319" s="191"/>
      <c r="OU319" s="191"/>
      <c r="OV319" s="191"/>
      <c r="OW319" s="191"/>
      <c r="OX319" s="191"/>
      <c r="OY319" s="191"/>
      <c r="OZ319" s="191"/>
      <c r="PA319" s="191"/>
      <c r="PB319" s="191"/>
      <c r="PC319" s="191"/>
      <c r="PD319" s="191"/>
      <c r="PE319" s="191"/>
      <c r="PF319" s="191"/>
      <c r="PG319" s="191"/>
      <c r="PH319" s="191"/>
      <c r="PI319" s="191"/>
      <c r="PJ319" s="191"/>
      <c r="PK319" s="191"/>
      <c r="PL319" s="191"/>
      <c r="PM319" s="191"/>
      <c r="PN319" s="191"/>
      <c r="PO319" s="191"/>
      <c r="PP319" s="191"/>
      <c r="PQ319" s="191"/>
      <c r="PR319" s="191"/>
      <c r="PS319" s="191"/>
      <c r="PT319" s="191"/>
      <c r="PU319" s="191"/>
      <c r="PV319" s="191"/>
      <c r="PW319" s="191"/>
      <c r="PX319" s="191"/>
      <c r="PY319" s="191"/>
      <c r="PZ319" s="191"/>
      <c r="QA319" s="191"/>
      <c r="QB319" s="191"/>
      <c r="QC319" s="191"/>
      <c r="QD319" s="191"/>
      <c r="QE319" s="191"/>
      <c r="QF319" s="191"/>
      <c r="QG319" s="191"/>
      <c r="QH319" s="191"/>
      <c r="QI319" s="191"/>
      <c r="QJ319" s="191"/>
      <c r="QK319" s="191"/>
      <c r="QL319" s="191"/>
      <c r="QM319" s="191"/>
      <c r="QN319" s="191"/>
      <c r="QO319" s="191"/>
      <c r="QP319" s="191"/>
      <c r="QQ319" s="191"/>
      <c r="QR319" s="191"/>
      <c r="QS319" s="191"/>
      <c r="QT319" s="191"/>
      <c r="QU319" s="191"/>
      <c r="QV319" s="191"/>
      <c r="QW319" s="191"/>
      <c r="QX319" s="191"/>
      <c r="QY319" s="191"/>
      <c r="QZ319" s="191"/>
      <c r="RA319" s="191"/>
      <c r="RB319" s="191"/>
      <c r="RC319" s="191"/>
      <c r="RD319" s="191"/>
      <c r="RE319" s="191"/>
      <c r="RF319" s="191"/>
      <c r="RG319" s="191"/>
      <c r="RH319" s="191"/>
      <c r="RI319" s="191"/>
      <c r="RJ319" s="191"/>
      <c r="RK319" s="191"/>
      <c r="RL319" s="191"/>
      <c r="RM319" s="191"/>
      <c r="RN319" s="191"/>
      <c r="RO319" s="191"/>
      <c r="RP319" s="191"/>
      <c r="RQ319" s="191"/>
      <c r="RR319" s="191"/>
      <c r="RS319" s="191"/>
      <c r="RT319" s="191"/>
      <c r="RU319" s="191"/>
      <c r="RV319" s="191"/>
      <c r="RW319" s="191"/>
      <c r="RX319" s="191"/>
      <c r="RY319" s="191"/>
      <c r="RZ319" s="191"/>
      <c r="SA319" s="191"/>
      <c r="SB319" s="191"/>
      <c r="SC319" s="191"/>
      <c r="SD319" s="191"/>
      <c r="SE319" s="191"/>
      <c r="SF319" s="191"/>
      <c r="SG319" s="191"/>
      <c r="SH319" s="191"/>
      <c r="SI319" s="191"/>
      <c r="SJ319" s="191"/>
      <c r="SK319" s="191"/>
      <c r="SL319" s="191"/>
      <c r="SM319" s="191"/>
      <c r="SN319" s="191"/>
      <c r="SO319" s="191"/>
      <c r="SP319" s="191"/>
      <c r="SQ319" s="191"/>
      <c r="SR319" s="191"/>
      <c r="SS319" s="191"/>
      <c r="ST319" s="191"/>
      <c r="SU319" s="191"/>
      <c r="SV319" s="191"/>
      <c r="SW319" s="191"/>
      <c r="SX319" s="191"/>
      <c r="SY319" s="191"/>
      <c r="SZ319" s="191"/>
      <c r="TA319" s="191"/>
      <c r="TB319" s="191"/>
      <c r="TC319" s="191"/>
      <c r="TD319" s="191"/>
      <c r="TE319" s="191"/>
      <c r="TF319" s="191"/>
      <c r="TG319" s="191"/>
      <c r="TH319" s="191"/>
      <c r="TI319" s="191"/>
      <c r="TJ319" s="191"/>
      <c r="TK319" s="191"/>
      <c r="TL319" s="191"/>
      <c r="TM319" s="191"/>
      <c r="TN319" s="191"/>
      <c r="TO319" s="191"/>
      <c r="TP319" s="191"/>
      <c r="TQ319" s="191"/>
      <c r="TR319" s="191"/>
      <c r="TS319" s="191"/>
      <c r="TT319" s="191"/>
      <c r="TU319" s="191"/>
      <c r="TV319" s="191"/>
      <c r="TW319" s="191"/>
      <c r="TX319" s="191"/>
      <c r="TY319" s="191"/>
      <c r="TZ319" s="191"/>
      <c r="UA319" s="191"/>
      <c r="UB319" s="191"/>
      <c r="UC319" s="191"/>
      <c r="UD319" s="191"/>
      <c r="UE319" s="191"/>
      <c r="UF319" s="191"/>
      <c r="UG319" s="191"/>
      <c r="UH319" s="191"/>
      <c r="UI319" s="191"/>
      <c r="UJ319" s="191"/>
      <c r="UK319" s="191"/>
      <c r="UL319" s="191"/>
      <c r="UM319" s="191"/>
      <c r="UN319" s="191"/>
      <c r="UO319" s="191"/>
      <c r="UP319" s="191"/>
      <c r="UQ319" s="191"/>
      <c r="UR319" s="191"/>
      <c r="US319" s="191"/>
      <c r="UT319" s="191"/>
      <c r="UU319" s="191"/>
      <c r="UV319" s="191"/>
      <c r="UW319" s="191"/>
      <c r="UX319" s="191"/>
      <c r="UY319" s="191"/>
      <c r="UZ319" s="191"/>
      <c r="VA319" s="191"/>
      <c r="VB319" s="191"/>
      <c r="VC319" s="191"/>
      <c r="VD319" s="191"/>
      <c r="VE319" s="191"/>
      <c r="VF319" s="191"/>
      <c r="VG319" s="191"/>
      <c r="VH319" s="191"/>
      <c r="VI319" s="191"/>
      <c r="VJ319" s="191"/>
      <c r="VK319" s="191"/>
      <c r="VL319" s="191"/>
      <c r="VM319" s="191"/>
      <c r="VN319" s="191"/>
      <c r="VO319" s="191"/>
      <c r="VP319" s="191"/>
      <c r="VQ319" s="191"/>
      <c r="VR319" s="191"/>
      <c r="VS319" s="191"/>
      <c r="VT319" s="191"/>
      <c r="VU319" s="191"/>
      <c r="VV319" s="191"/>
      <c r="VW319" s="191"/>
      <c r="VX319" s="191"/>
      <c r="VY319" s="191"/>
      <c r="VZ319" s="191"/>
      <c r="WA319" s="191"/>
      <c r="WB319" s="191"/>
      <c r="WC319" s="191"/>
      <c r="WD319" s="191"/>
      <c r="WE319" s="191"/>
      <c r="WF319" s="191"/>
      <c r="WG319" s="191"/>
      <c r="WH319" s="191"/>
      <c r="WI319" s="191"/>
      <c r="WJ319" s="191"/>
      <c r="WK319" s="191"/>
      <c r="WL319" s="191"/>
      <c r="WM319" s="191"/>
      <c r="WN319" s="191"/>
      <c r="WO319" s="191"/>
      <c r="WP319" s="191"/>
      <c r="WQ319" s="191"/>
      <c r="WR319" s="191"/>
      <c r="WS319" s="191"/>
      <c r="WT319" s="191"/>
      <c r="WU319" s="191"/>
      <c r="WV319" s="191"/>
      <c r="WW319" s="191"/>
      <c r="WX319" s="191"/>
      <c r="WY319" s="191"/>
      <c r="WZ319" s="191"/>
      <c r="XA319" s="191"/>
      <c r="XB319" s="191"/>
      <c r="XC319" s="191"/>
      <c r="XD319" s="191"/>
      <c r="XE319" s="191"/>
      <c r="XF319" s="191"/>
      <c r="XG319" s="191"/>
      <c r="XH319" s="191"/>
      <c r="XI319" s="191"/>
      <c r="XJ319" s="191"/>
      <c r="XK319" s="191"/>
      <c r="XL319" s="191"/>
      <c r="XM319" s="191"/>
      <c r="XN319" s="191"/>
      <c r="XO319" s="191"/>
      <c r="XP319" s="191"/>
      <c r="XQ319" s="191"/>
      <c r="XR319" s="191"/>
      <c r="XS319" s="191"/>
      <c r="XT319" s="191"/>
      <c r="XU319" s="191"/>
      <c r="XV319" s="191"/>
      <c r="XW319" s="191"/>
      <c r="XX319" s="191"/>
      <c r="XY319" s="191"/>
      <c r="XZ319" s="191"/>
      <c r="YA319" s="191"/>
      <c r="YB319" s="191"/>
      <c r="YC319" s="191"/>
      <c r="YD319" s="191"/>
      <c r="YE319" s="191"/>
      <c r="YF319" s="191"/>
      <c r="YG319" s="191"/>
      <c r="YH319" s="191"/>
      <c r="YI319" s="191"/>
      <c r="YJ319" s="191"/>
      <c r="YK319" s="191"/>
      <c r="YL319" s="191"/>
      <c r="YM319" s="191"/>
      <c r="YN319" s="191"/>
      <c r="YO319" s="191"/>
      <c r="YP319" s="191"/>
      <c r="YQ319" s="191"/>
      <c r="YR319" s="191"/>
      <c r="YS319" s="191"/>
      <c r="YT319" s="191"/>
      <c r="YU319" s="191"/>
      <c r="YV319" s="191"/>
      <c r="YW319" s="191"/>
      <c r="YX319" s="191"/>
      <c r="YY319" s="191"/>
      <c r="YZ319" s="191"/>
      <c r="ZA319" s="191"/>
      <c r="ZB319" s="191"/>
      <c r="ZC319" s="191"/>
      <c r="ZD319" s="191"/>
      <c r="ZE319" s="191"/>
      <c r="ZF319" s="191"/>
      <c r="ZG319" s="191"/>
      <c r="ZH319" s="191"/>
      <c r="ZI319" s="191"/>
      <c r="ZJ319" s="191"/>
      <c r="ZK319" s="191"/>
      <c r="ZL319" s="191"/>
      <c r="ZM319" s="191"/>
      <c r="ZN319" s="191"/>
      <c r="ZO319" s="191"/>
      <c r="ZP319" s="191"/>
      <c r="ZQ319" s="191"/>
      <c r="ZR319" s="191"/>
      <c r="ZS319" s="191"/>
      <c r="ZT319" s="191"/>
      <c r="ZU319" s="191"/>
      <c r="ZV319" s="191"/>
      <c r="ZW319" s="191"/>
      <c r="ZX319" s="191"/>
      <c r="ZY319" s="191"/>
      <c r="ZZ319" s="191"/>
      <c r="AAA319" s="191"/>
      <c r="AAB319" s="191"/>
      <c r="AAC319" s="191"/>
      <c r="AAD319" s="191"/>
      <c r="AAE319" s="191"/>
      <c r="AAF319" s="191"/>
      <c r="AAG319" s="191"/>
      <c r="AAH319" s="191"/>
      <c r="AAI319" s="191"/>
      <c r="AAJ319" s="191"/>
      <c r="AAK319" s="191"/>
      <c r="AAL319" s="191"/>
      <c r="AAM319" s="191"/>
      <c r="AAN319" s="191"/>
      <c r="AAO319" s="191"/>
      <c r="AAP319" s="191"/>
      <c r="AAQ319" s="191"/>
      <c r="AAR319" s="191"/>
      <c r="AAS319" s="191"/>
      <c r="AAT319" s="191"/>
      <c r="AAU319" s="191"/>
      <c r="AAV319" s="191"/>
      <c r="AAW319" s="191"/>
      <c r="AAX319" s="191"/>
      <c r="AAY319" s="191"/>
      <c r="AAZ319" s="191"/>
      <c r="ABA319" s="191"/>
      <c r="ABB319" s="191"/>
      <c r="ABC319" s="191"/>
      <c r="ABD319" s="191"/>
      <c r="ABE319" s="191"/>
      <c r="ABF319" s="191"/>
      <c r="ABG319" s="191"/>
      <c r="ABH319" s="191"/>
      <c r="ABI319" s="191"/>
      <c r="ABJ319" s="191"/>
      <c r="ABK319" s="191"/>
      <c r="ABL319" s="191"/>
      <c r="ABM319" s="191"/>
      <c r="ABN319" s="191"/>
      <c r="ABO319" s="191"/>
      <c r="ABP319" s="191"/>
      <c r="ABQ319" s="191"/>
      <c r="ABR319" s="191"/>
      <c r="ABS319" s="191"/>
      <c r="ABT319" s="191"/>
      <c r="ABU319" s="191"/>
      <c r="ABV319" s="191"/>
      <c r="ABW319" s="191"/>
      <c r="ABX319" s="191"/>
      <c r="ABY319" s="191"/>
      <c r="ABZ319" s="191"/>
      <c r="ACA319" s="191"/>
      <c r="ACB319" s="191"/>
      <c r="ACC319" s="191"/>
      <c r="ACD319" s="191"/>
      <c r="ACE319" s="191"/>
      <c r="ACF319" s="191"/>
      <c r="ACG319" s="191"/>
      <c r="ACH319" s="191"/>
      <c r="ACI319" s="191"/>
      <c r="ACJ319" s="191"/>
      <c r="ACK319" s="191"/>
      <c r="ACL319" s="191"/>
      <c r="ACM319" s="191"/>
      <c r="ACN319" s="191"/>
      <c r="ACO319" s="191"/>
      <c r="ACP319" s="191"/>
      <c r="ACQ319" s="191"/>
      <c r="ACR319" s="191"/>
      <c r="ACS319" s="191"/>
      <c r="ACT319" s="191"/>
      <c r="ACU319" s="191"/>
      <c r="ACV319" s="191"/>
      <c r="ACW319" s="191"/>
      <c r="ACX319" s="191"/>
      <c r="ACY319" s="191"/>
      <c r="ACZ319" s="191"/>
      <c r="ADA319" s="191"/>
      <c r="ADB319" s="191"/>
      <c r="ADC319" s="191"/>
      <c r="ADD319" s="191"/>
      <c r="ADE319" s="191"/>
      <c r="ADF319" s="191"/>
      <c r="ADG319" s="191"/>
      <c r="ADH319" s="191"/>
      <c r="ADI319" s="191"/>
      <c r="ADJ319" s="191"/>
      <c r="ADK319" s="191"/>
      <c r="ADL319" s="191"/>
      <c r="ADM319" s="191"/>
      <c r="ADN319" s="191"/>
      <c r="ADO319" s="191"/>
      <c r="ADP319" s="191"/>
      <c r="ADQ319" s="191"/>
      <c r="ADR319" s="191"/>
      <c r="ADS319" s="191"/>
      <c r="ADT319" s="191"/>
      <c r="ADU319" s="191"/>
      <c r="ADV319" s="191"/>
      <c r="ADW319" s="191"/>
      <c r="ADX319" s="191"/>
      <c r="ADY319" s="191"/>
      <c r="ADZ319" s="191"/>
      <c r="AEA319" s="191"/>
      <c r="AEB319" s="191"/>
      <c r="AEC319" s="191"/>
      <c r="AED319" s="191"/>
      <c r="AEE319" s="191"/>
      <c r="AEF319" s="191"/>
      <c r="AEG319" s="191"/>
      <c r="AEH319" s="191"/>
      <c r="AEI319" s="191"/>
      <c r="AEJ319" s="191"/>
      <c r="AEK319" s="191"/>
      <c r="AEL319" s="191"/>
      <c r="AEM319" s="191"/>
      <c r="AEN319" s="191"/>
      <c r="AEO319" s="191"/>
      <c r="AEP319" s="191"/>
      <c r="AEQ319" s="191"/>
      <c r="AER319" s="191"/>
      <c r="AES319" s="191"/>
      <c r="AET319" s="191"/>
      <c r="AEU319" s="191"/>
      <c r="AEV319" s="191"/>
      <c r="AEW319" s="191"/>
      <c r="AEX319" s="191"/>
      <c r="AEY319" s="191"/>
      <c r="AEZ319" s="191"/>
      <c r="AFA319" s="191"/>
      <c r="AFB319" s="191"/>
      <c r="AFC319" s="191"/>
      <c r="AFD319" s="191"/>
      <c r="AFE319" s="191"/>
      <c r="AFF319" s="191"/>
      <c r="AFG319" s="191"/>
      <c r="AFH319" s="191"/>
      <c r="AFI319" s="191"/>
      <c r="AFJ319" s="191"/>
      <c r="AFK319" s="191"/>
      <c r="AFL319" s="191"/>
      <c r="AFM319" s="191"/>
      <c r="AFN319" s="191"/>
      <c r="AFO319" s="191"/>
      <c r="AFP319" s="191"/>
      <c r="AFQ319" s="191"/>
      <c r="AFR319" s="191"/>
      <c r="AFS319" s="191"/>
      <c r="AFT319" s="191"/>
      <c r="AFU319" s="191"/>
      <c r="AFV319" s="191"/>
      <c r="AFW319" s="191"/>
      <c r="AFX319" s="191"/>
      <c r="AFY319" s="191"/>
      <c r="AFZ319" s="191"/>
      <c r="AGA319" s="191"/>
      <c r="AGB319" s="191"/>
      <c r="AGC319" s="191"/>
      <c r="AGD319" s="191"/>
      <c r="AGE319" s="191"/>
      <c r="AGF319" s="191"/>
      <c r="AGG319" s="191"/>
      <c r="AGH319" s="191"/>
      <c r="AGI319" s="191"/>
      <c r="AGJ319" s="191"/>
      <c r="AGK319" s="191"/>
      <c r="AGL319" s="191"/>
      <c r="AGM319" s="191"/>
      <c r="AGN319" s="191"/>
      <c r="AGO319" s="191"/>
      <c r="AGP319" s="191"/>
      <c r="AGQ319" s="191"/>
      <c r="AGR319" s="191"/>
      <c r="AGS319" s="191"/>
      <c r="AGT319" s="191"/>
      <c r="AGU319" s="191"/>
      <c r="AGV319" s="191"/>
      <c r="AGW319" s="191"/>
      <c r="AGX319" s="191"/>
      <c r="AGY319" s="191"/>
      <c r="AGZ319" s="191"/>
      <c r="AHA319" s="191"/>
      <c r="AHB319" s="191"/>
      <c r="AHC319" s="191"/>
      <c r="AHD319" s="191"/>
      <c r="AHE319" s="191"/>
      <c r="AHF319" s="191"/>
      <c r="AHG319" s="191"/>
      <c r="AHH319" s="191"/>
      <c r="AHI319" s="191"/>
      <c r="AHJ319" s="191"/>
      <c r="AHK319" s="191"/>
      <c r="AHL319" s="191"/>
      <c r="AHM319" s="191"/>
      <c r="AHN319" s="191"/>
      <c r="AHO319" s="191"/>
      <c r="AHP319" s="191"/>
      <c r="AHQ319" s="191"/>
      <c r="AHR319" s="191"/>
      <c r="AHS319" s="191"/>
      <c r="AHT319" s="191"/>
      <c r="AHU319" s="191"/>
      <c r="AHV319" s="191"/>
      <c r="AHW319" s="191"/>
      <c r="AHX319" s="191"/>
      <c r="AHY319" s="191"/>
      <c r="AHZ319" s="191"/>
      <c r="AIA319" s="191"/>
      <c r="AIB319" s="191"/>
      <c r="AIC319" s="191"/>
      <c r="AID319" s="191"/>
      <c r="AIE319" s="191"/>
      <c r="AIF319" s="191"/>
      <c r="AIG319" s="191"/>
      <c r="AIH319" s="191"/>
      <c r="AII319" s="191"/>
      <c r="AIJ319" s="191"/>
      <c r="AIK319" s="191"/>
      <c r="AIL319" s="191"/>
      <c r="AIM319" s="191"/>
      <c r="AIN319" s="191"/>
      <c r="AIO319" s="191"/>
      <c r="AIP319" s="191"/>
      <c r="AIQ319" s="191"/>
      <c r="AIR319" s="191"/>
      <c r="AIS319" s="191"/>
      <c r="AIT319" s="191"/>
      <c r="AIU319" s="191"/>
      <c r="AIV319" s="191"/>
      <c r="AIW319" s="191"/>
      <c r="AIX319" s="191"/>
      <c r="AIY319" s="191"/>
      <c r="AIZ319" s="191"/>
      <c r="AJA319" s="191"/>
      <c r="AJB319" s="191"/>
      <c r="AJC319" s="191"/>
      <c r="AJD319" s="191"/>
      <c r="AJE319" s="191"/>
      <c r="AJF319" s="191"/>
      <c r="AJG319" s="191"/>
      <c r="AJH319" s="191"/>
      <c r="AJI319" s="191"/>
      <c r="AJJ319" s="191"/>
      <c r="AJK319" s="191"/>
      <c r="AJL319" s="191"/>
      <c r="AJM319" s="191"/>
      <c r="AJN319" s="191"/>
      <c r="AJO319" s="191"/>
      <c r="AJP319" s="191"/>
      <c r="AJQ319" s="191"/>
      <c r="AJR319" s="191"/>
      <c r="AJS319" s="191"/>
      <c r="AJT319" s="191"/>
      <c r="AJU319" s="191"/>
      <c r="AJV319" s="191"/>
      <c r="AJW319" s="191"/>
      <c r="AJX319" s="191"/>
      <c r="AJY319" s="191"/>
      <c r="AJZ319" s="191"/>
      <c r="AKA319" s="191"/>
      <c r="AKB319" s="191"/>
      <c r="AKC319" s="191"/>
      <c r="AKD319" s="191"/>
      <c r="AKE319" s="191"/>
      <c r="AKF319" s="191"/>
      <c r="AKG319" s="191"/>
      <c r="AKH319" s="191"/>
      <c r="AKI319" s="191"/>
      <c r="AKJ319" s="191"/>
      <c r="AKK319" s="191"/>
      <c r="AKL319" s="191"/>
      <c r="AKM319" s="191"/>
      <c r="AKN319" s="191"/>
      <c r="AKO319" s="191"/>
      <c r="AKP319" s="191"/>
      <c r="AKQ319" s="191"/>
      <c r="AKR319" s="191"/>
      <c r="AKS319" s="191"/>
      <c r="AKT319" s="191"/>
      <c r="AKU319" s="191"/>
      <c r="AKV319" s="191"/>
      <c r="AKW319" s="191"/>
      <c r="AKX319" s="191"/>
      <c r="AKY319" s="191"/>
      <c r="AKZ319" s="191"/>
      <c r="ALA319" s="191"/>
      <c r="ALB319" s="191"/>
      <c r="ALC319" s="191"/>
      <c r="ALD319" s="191"/>
    </row>
    <row r="320" spans="1:992" s="137" customFormat="1" ht="26.25" customHeight="1">
      <c r="A320" s="2789"/>
      <c r="B320" s="2421"/>
      <c r="C320" s="2385"/>
      <c r="D320" s="709" t="s">
        <v>305</v>
      </c>
      <c r="E320" s="375">
        <v>0</v>
      </c>
      <c r="F320" s="374">
        <v>0</v>
      </c>
      <c r="G320" s="2898"/>
      <c r="H320" s="2421"/>
      <c r="I320" s="2391"/>
      <c r="J320" s="2391"/>
      <c r="K320" s="2391"/>
      <c r="L320" s="2792"/>
      <c r="M320" s="580"/>
      <c r="N320" s="406"/>
      <c r="O320" s="406"/>
      <c r="P320" s="191"/>
      <c r="Q320" s="191"/>
      <c r="R320" s="191"/>
      <c r="S320" s="191"/>
      <c r="T320" s="191"/>
      <c r="U320" s="191"/>
      <c r="V320" s="191"/>
      <c r="W320" s="191"/>
      <c r="X320" s="191"/>
      <c r="Y320" s="191"/>
      <c r="Z320" s="191"/>
      <c r="AA320" s="191"/>
      <c r="AB320" s="191"/>
      <c r="AC320" s="191"/>
      <c r="AD320" s="191"/>
      <c r="AE320" s="191"/>
      <c r="AF320" s="191"/>
      <c r="AG320" s="191"/>
      <c r="AH320" s="191"/>
      <c r="AI320" s="191"/>
      <c r="AJ320" s="191"/>
      <c r="AK320" s="191"/>
      <c r="AL320" s="191"/>
      <c r="AM320" s="191"/>
      <c r="AN320" s="191"/>
      <c r="AO320" s="191"/>
      <c r="AP320" s="191"/>
      <c r="AQ320" s="191"/>
      <c r="AR320" s="191"/>
      <c r="AS320" s="191"/>
      <c r="AT320" s="191"/>
      <c r="AU320" s="191"/>
      <c r="AV320" s="191"/>
      <c r="AW320" s="191"/>
      <c r="AX320" s="191"/>
      <c r="AY320" s="191"/>
      <c r="AZ320" s="191"/>
      <c r="BA320" s="191"/>
      <c r="BB320" s="191"/>
      <c r="BC320" s="191"/>
      <c r="BD320" s="191"/>
      <c r="BE320" s="191"/>
      <c r="BF320" s="191"/>
      <c r="BG320" s="191"/>
      <c r="BH320" s="191"/>
      <c r="BI320" s="191"/>
      <c r="BJ320" s="191"/>
      <c r="BK320" s="191"/>
      <c r="BL320" s="191"/>
      <c r="BM320" s="191"/>
      <c r="BN320" s="191"/>
      <c r="BO320" s="191"/>
      <c r="BP320" s="191"/>
      <c r="BQ320" s="191"/>
      <c r="BR320" s="191"/>
      <c r="BS320" s="191"/>
      <c r="BT320" s="191"/>
      <c r="BU320" s="191"/>
      <c r="BV320" s="191"/>
      <c r="BW320" s="191"/>
      <c r="BX320" s="191"/>
      <c r="BY320" s="191"/>
      <c r="BZ320" s="191"/>
      <c r="CA320" s="191"/>
      <c r="CB320" s="191"/>
      <c r="CC320" s="191"/>
      <c r="CD320" s="191"/>
      <c r="CE320" s="191"/>
      <c r="CF320" s="191"/>
      <c r="CG320" s="191"/>
      <c r="CH320" s="191"/>
      <c r="CI320" s="191"/>
      <c r="CJ320" s="191"/>
      <c r="CK320" s="191"/>
      <c r="CL320" s="191"/>
      <c r="CM320" s="191"/>
      <c r="CN320" s="191"/>
      <c r="CO320" s="191"/>
      <c r="CP320" s="191"/>
      <c r="CQ320" s="191"/>
      <c r="CR320" s="191"/>
      <c r="CS320" s="191"/>
      <c r="CT320" s="191"/>
      <c r="CU320" s="191"/>
      <c r="CV320" s="191"/>
      <c r="CW320" s="191"/>
      <c r="CX320" s="191"/>
      <c r="CY320" s="191"/>
      <c r="CZ320" s="191"/>
      <c r="DA320" s="191"/>
      <c r="DB320" s="191"/>
      <c r="DC320" s="191"/>
      <c r="DD320" s="191"/>
      <c r="DE320" s="191"/>
      <c r="DF320" s="191"/>
      <c r="DG320" s="191"/>
      <c r="DH320" s="191"/>
      <c r="DI320" s="191"/>
      <c r="DJ320" s="191"/>
      <c r="DK320" s="191"/>
      <c r="DL320" s="191"/>
      <c r="DM320" s="191"/>
      <c r="DN320" s="191"/>
      <c r="DO320" s="191"/>
      <c r="DP320" s="191"/>
      <c r="DQ320" s="191"/>
      <c r="DR320" s="191"/>
      <c r="DS320" s="191"/>
      <c r="DT320" s="191"/>
      <c r="DU320" s="191"/>
      <c r="DV320" s="191"/>
      <c r="DW320" s="191"/>
      <c r="DX320" s="191"/>
      <c r="DY320" s="191"/>
      <c r="DZ320" s="191"/>
      <c r="EA320" s="191"/>
      <c r="EB320" s="191"/>
      <c r="EC320" s="191"/>
      <c r="ED320" s="191"/>
      <c r="EE320" s="191"/>
      <c r="EF320" s="191"/>
      <c r="EG320" s="191"/>
      <c r="EH320" s="191"/>
      <c r="EI320" s="191"/>
      <c r="EJ320" s="191"/>
      <c r="EK320" s="191"/>
      <c r="EL320" s="191"/>
      <c r="EM320" s="191"/>
      <c r="EN320" s="191"/>
      <c r="EO320" s="191"/>
      <c r="EP320" s="191"/>
      <c r="EQ320" s="191"/>
      <c r="ER320" s="191"/>
      <c r="ES320" s="191"/>
      <c r="ET320" s="191"/>
      <c r="EU320" s="191"/>
      <c r="EV320" s="191"/>
      <c r="EW320" s="191"/>
      <c r="EX320" s="191"/>
      <c r="EY320" s="191"/>
      <c r="EZ320" s="191"/>
      <c r="FA320" s="191"/>
      <c r="FB320" s="191"/>
      <c r="FC320" s="191"/>
      <c r="FD320" s="191"/>
      <c r="FE320" s="191"/>
      <c r="FF320" s="191"/>
      <c r="FG320" s="191"/>
      <c r="FH320" s="191"/>
      <c r="FI320" s="191"/>
      <c r="FJ320" s="191"/>
      <c r="FK320" s="191"/>
      <c r="FL320" s="191"/>
      <c r="FM320" s="191"/>
      <c r="FN320" s="191"/>
      <c r="FO320" s="191"/>
      <c r="FP320" s="191"/>
      <c r="FQ320" s="191"/>
      <c r="FR320" s="191"/>
      <c r="FS320" s="191"/>
      <c r="FT320" s="191"/>
      <c r="FU320" s="191"/>
      <c r="FV320" s="191"/>
      <c r="FW320" s="191"/>
      <c r="FX320" s="191"/>
      <c r="FY320" s="191"/>
      <c r="FZ320" s="191"/>
      <c r="GA320" s="191"/>
      <c r="GB320" s="191"/>
      <c r="GC320" s="191"/>
      <c r="GD320" s="191"/>
      <c r="GE320" s="191"/>
      <c r="GF320" s="191"/>
      <c r="GG320" s="191"/>
      <c r="GH320" s="191"/>
      <c r="GI320" s="191"/>
      <c r="GJ320" s="191"/>
      <c r="GK320" s="191"/>
      <c r="GL320" s="191"/>
      <c r="GM320" s="191"/>
      <c r="GN320" s="191"/>
      <c r="GO320" s="191"/>
      <c r="GP320" s="191"/>
      <c r="GQ320" s="191"/>
      <c r="GR320" s="191"/>
      <c r="GS320" s="191"/>
      <c r="GT320" s="191"/>
      <c r="GU320" s="191"/>
      <c r="GV320" s="191"/>
      <c r="GW320" s="191"/>
      <c r="GX320" s="191"/>
      <c r="GY320" s="191"/>
      <c r="GZ320" s="191"/>
      <c r="HA320" s="191"/>
      <c r="HB320" s="191"/>
      <c r="HC320" s="191"/>
      <c r="HD320" s="191"/>
      <c r="HE320" s="191"/>
      <c r="HF320" s="191"/>
      <c r="HG320" s="191"/>
      <c r="HH320" s="191"/>
      <c r="HI320" s="191"/>
      <c r="HJ320" s="191"/>
      <c r="HK320" s="191"/>
      <c r="HL320" s="191"/>
      <c r="HM320" s="191"/>
      <c r="HN320" s="191"/>
      <c r="HO320" s="191"/>
      <c r="HP320" s="191"/>
      <c r="HQ320" s="191"/>
      <c r="HR320" s="191"/>
      <c r="HS320" s="191"/>
      <c r="HT320" s="191"/>
      <c r="HU320" s="191"/>
      <c r="HV320" s="191"/>
      <c r="HW320" s="191"/>
      <c r="HX320" s="191"/>
      <c r="HY320" s="191"/>
      <c r="HZ320" s="191"/>
      <c r="IA320" s="191"/>
      <c r="IB320" s="191"/>
      <c r="IC320" s="191"/>
      <c r="ID320" s="191"/>
      <c r="IE320" s="191"/>
      <c r="IF320" s="191"/>
      <c r="IG320" s="191"/>
      <c r="IH320" s="191"/>
      <c r="II320" s="191"/>
      <c r="IJ320" s="191"/>
      <c r="IK320" s="191"/>
      <c r="IL320" s="191"/>
      <c r="IM320" s="191"/>
      <c r="IN320" s="191"/>
      <c r="IO320" s="191"/>
      <c r="IP320" s="191"/>
      <c r="IQ320" s="191"/>
      <c r="IR320" s="191"/>
      <c r="IS320" s="191"/>
      <c r="IT320" s="191"/>
      <c r="IU320" s="191"/>
      <c r="IV320" s="191"/>
      <c r="IW320" s="191"/>
      <c r="IX320" s="191"/>
      <c r="IY320" s="191"/>
      <c r="IZ320" s="191"/>
      <c r="JA320" s="191"/>
      <c r="JB320" s="191"/>
      <c r="JC320" s="191"/>
      <c r="JD320" s="191"/>
      <c r="JE320" s="191"/>
      <c r="JF320" s="191"/>
      <c r="JG320" s="191"/>
      <c r="JH320" s="191"/>
      <c r="JI320" s="191"/>
      <c r="JJ320" s="191"/>
      <c r="JK320" s="191"/>
      <c r="JL320" s="191"/>
      <c r="JM320" s="191"/>
      <c r="JN320" s="191"/>
      <c r="JO320" s="191"/>
      <c r="JP320" s="191"/>
      <c r="JQ320" s="191"/>
      <c r="JR320" s="191"/>
      <c r="JS320" s="191"/>
      <c r="JT320" s="191"/>
      <c r="JU320" s="191"/>
      <c r="JV320" s="191"/>
      <c r="JW320" s="191"/>
      <c r="JX320" s="191"/>
      <c r="JY320" s="191"/>
      <c r="JZ320" s="191"/>
      <c r="KA320" s="191"/>
      <c r="KB320" s="191"/>
      <c r="KC320" s="191"/>
      <c r="KD320" s="191"/>
      <c r="KE320" s="191"/>
      <c r="KF320" s="191"/>
      <c r="KG320" s="191"/>
      <c r="KH320" s="191"/>
      <c r="KI320" s="191"/>
      <c r="KJ320" s="191"/>
      <c r="KK320" s="191"/>
      <c r="KL320" s="191"/>
      <c r="KM320" s="191"/>
      <c r="KN320" s="191"/>
      <c r="KO320" s="191"/>
      <c r="KP320" s="191"/>
      <c r="KQ320" s="191"/>
      <c r="KR320" s="191"/>
      <c r="KS320" s="191"/>
      <c r="KT320" s="191"/>
      <c r="KU320" s="191"/>
      <c r="KV320" s="191"/>
      <c r="KW320" s="191"/>
      <c r="KX320" s="191"/>
      <c r="KY320" s="191"/>
      <c r="KZ320" s="191"/>
      <c r="LA320" s="191"/>
      <c r="LB320" s="191"/>
      <c r="LC320" s="191"/>
      <c r="LD320" s="191"/>
      <c r="LE320" s="191"/>
      <c r="LF320" s="191"/>
      <c r="LG320" s="191"/>
      <c r="LH320" s="191"/>
      <c r="LI320" s="191"/>
      <c r="LJ320" s="191"/>
      <c r="LK320" s="191"/>
      <c r="LL320" s="191"/>
      <c r="LM320" s="191"/>
      <c r="LN320" s="191"/>
      <c r="LO320" s="191"/>
      <c r="LP320" s="191"/>
      <c r="LQ320" s="191"/>
      <c r="LR320" s="191"/>
      <c r="LS320" s="191"/>
      <c r="LT320" s="191"/>
      <c r="LU320" s="191"/>
      <c r="LV320" s="191"/>
      <c r="LW320" s="191"/>
      <c r="LX320" s="191"/>
      <c r="LY320" s="191"/>
      <c r="LZ320" s="191"/>
      <c r="MA320" s="191"/>
      <c r="MB320" s="191"/>
      <c r="MC320" s="191"/>
      <c r="MD320" s="191"/>
      <c r="ME320" s="191"/>
      <c r="MF320" s="191"/>
      <c r="MG320" s="191"/>
      <c r="MH320" s="191"/>
      <c r="MI320" s="191"/>
      <c r="MJ320" s="191"/>
      <c r="MK320" s="191"/>
      <c r="ML320" s="191"/>
      <c r="MM320" s="191"/>
      <c r="MN320" s="191"/>
      <c r="MO320" s="191"/>
      <c r="MP320" s="191"/>
      <c r="MQ320" s="191"/>
      <c r="MR320" s="191"/>
      <c r="MS320" s="191"/>
      <c r="MT320" s="191"/>
      <c r="MU320" s="191"/>
      <c r="MV320" s="191"/>
      <c r="MW320" s="191"/>
      <c r="MX320" s="191"/>
      <c r="MY320" s="191"/>
      <c r="MZ320" s="191"/>
      <c r="NA320" s="191"/>
      <c r="NB320" s="191"/>
      <c r="NC320" s="191"/>
      <c r="ND320" s="191"/>
      <c r="NE320" s="191"/>
      <c r="NF320" s="191"/>
      <c r="NG320" s="191"/>
      <c r="NH320" s="191"/>
      <c r="NI320" s="191"/>
      <c r="NJ320" s="191"/>
      <c r="NK320" s="191"/>
      <c r="NL320" s="191"/>
      <c r="NM320" s="191"/>
      <c r="NN320" s="191"/>
      <c r="NO320" s="191"/>
      <c r="NP320" s="191"/>
      <c r="NQ320" s="191"/>
      <c r="NR320" s="191"/>
      <c r="NS320" s="191"/>
      <c r="NT320" s="191"/>
      <c r="NU320" s="191"/>
      <c r="NV320" s="191"/>
      <c r="NW320" s="191"/>
      <c r="NX320" s="191"/>
      <c r="NY320" s="191"/>
      <c r="NZ320" s="191"/>
      <c r="OA320" s="191"/>
      <c r="OB320" s="191"/>
      <c r="OC320" s="191"/>
      <c r="OD320" s="191"/>
      <c r="OE320" s="191"/>
      <c r="OF320" s="191"/>
      <c r="OG320" s="191"/>
      <c r="OH320" s="191"/>
      <c r="OI320" s="191"/>
      <c r="OJ320" s="191"/>
      <c r="OK320" s="191"/>
      <c r="OL320" s="191"/>
      <c r="OM320" s="191"/>
      <c r="ON320" s="191"/>
      <c r="OO320" s="191"/>
      <c r="OP320" s="191"/>
      <c r="OQ320" s="191"/>
      <c r="OR320" s="191"/>
      <c r="OS320" s="191"/>
      <c r="OT320" s="191"/>
      <c r="OU320" s="191"/>
      <c r="OV320" s="191"/>
      <c r="OW320" s="191"/>
      <c r="OX320" s="191"/>
      <c r="OY320" s="191"/>
      <c r="OZ320" s="191"/>
      <c r="PA320" s="191"/>
      <c r="PB320" s="191"/>
      <c r="PC320" s="191"/>
      <c r="PD320" s="191"/>
      <c r="PE320" s="191"/>
      <c r="PF320" s="191"/>
      <c r="PG320" s="191"/>
      <c r="PH320" s="191"/>
      <c r="PI320" s="191"/>
      <c r="PJ320" s="191"/>
      <c r="PK320" s="191"/>
      <c r="PL320" s="191"/>
      <c r="PM320" s="191"/>
      <c r="PN320" s="191"/>
      <c r="PO320" s="191"/>
      <c r="PP320" s="191"/>
      <c r="PQ320" s="191"/>
      <c r="PR320" s="191"/>
      <c r="PS320" s="191"/>
      <c r="PT320" s="191"/>
      <c r="PU320" s="191"/>
      <c r="PV320" s="191"/>
      <c r="PW320" s="191"/>
      <c r="PX320" s="191"/>
      <c r="PY320" s="191"/>
      <c r="PZ320" s="191"/>
      <c r="QA320" s="191"/>
      <c r="QB320" s="191"/>
      <c r="QC320" s="191"/>
      <c r="QD320" s="191"/>
      <c r="QE320" s="191"/>
      <c r="QF320" s="191"/>
      <c r="QG320" s="191"/>
      <c r="QH320" s="191"/>
      <c r="QI320" s="191"/>
      <c r="QJ320" s="191"/>
      <c r="QK320" s="191"/>
      <c r="QL320" s="191"/>
      <c r="QM320" s="191"/>
      <c r="QN320" s="191"/>
      <c r="QO320" s="191"/>
      <c r="QP320" s="191"/>
      <c r="QQ320" s="191"/>
      <c r="QR320" s="191"/>
      <c r="QS320" s="191"/>
      <c r="QT320" s="191"/>
      <c r="QU320" s="191"/>
      <c r="QV320" s="191"/>
      <c r="QW320" s="191"/>
      <c r="QX320" s="191"/>
      <c r="QY320" s="191"/>
      <c r="QZ320" s="191"/>
      <c r="RA320" s="191"/>
      <c r="RB320" s="191"/>
      <c r="RC320" s="191"/>
      <c r="RD320" s="191"/>
      <c r="RE320" s="191"/>
      <c r="RF320" s="191"/>
      <c r="RG320" s="191"/>
      <c r="RH320" s="191"/>
      <c r="RI320" s="191"/>
      <c r="RJ320" s="191"/>
      <c r="RK320" s="191"/>
      <c r="RL320" s="191"/>
      <c r="RM320" s="191"/>
      <c r="RN320" s="191"/>
      <c r="RO320" s="191"/>
      <c r="RP320" s="191"/>
      <c r="RQ320" s="191"/>
      <c r="RR320" s="191"/>
      <c r="RS320" s="191"/>
      <c r="RT320" s="191"/>
      <c r="RU320" s="191"/>
      <c r="RV320" s="191"/>
      <c r="RW320" s="191"/>
      <c r="RX320" s="191"/>
      <c r="RY320" s="191"/>
      <c r="RZ320" s="191"/>
      <c r="SA320" s="191"/>
      <c r="SB320" s="191"/>
      <c r="SC320" s="191"/>
      <c r="SD320" s="191"/>
      <c r="SE320" s="191"/>
      <c r="SF320" s="191"/>
      <c r="SG320" s="191"/>
      <c r="SH320" s="191"/>
      <c r="SI320" s="191"/>
      <c r="SJ320" s="191"/>
      <c r="SK320" s="191"/>
      <c r="SL320" s="191"/>
      <c r="SM320" s="191"/>
      <c r="SN320" s="191"/>
      <c r="SO320" s="191"/>
      <c r="SP320" s="191"/>
      <c r="SQ320" s="191"/>
      <c r="SR320" s="191"/>
      <c r="SS320" s="191"/>
      <c r="ST320" s="191"/>
      <c r="SU320" s="191"/>
      <c r="SV320" s="191"/>
      <c r="SW320" s="191"/>
      <c r="SX320" s="191"/>
      <c r="SY320" s="191"/>
      <c r="SZ320" s="191"/>
      <c r="TA320" s="191"/>
      <c r="TB320" s="191"/>
      <c r="TC320" s="191"/>
      <c r="TD320" s="191"/>
      <c r="TE320" s="191"/>
      <c r="TF320" s="191"/>
      <c r="TG320" s="191"/>
      <c r="TH320" s="191"/>
      <c r="TI320" s="191"/>
      <c r="TJ320" s="191"/>
      <c r="TK320" s="191"/>
      <c r="TL320" s="191"/>
      <c r="TM320" s="191"/>
      <c r="TN320" s="191"/>
      <c r="TO320" s="191"/>
      <c r="TP320" s="191"/>
      <c r="TQ320" s="191"/>
      <c r="TR320" s="191"/>
      <c r="TS320" s="191"/>
      <c r="TT320" s="191"/>
      <c r="TU320" s="191"/>
      <c r="TV320" s="191"/>
      <c r="TW320" s="191"/>
      <c r="TX320" s="191"/>
      <c r="TY320" s="191"/>
      <c r="TZ320" s="191"/>
      <c r="UA320" s="191"/>
      <c r="UB320" s="191"/>
      <c r="UC320" s="191"/>
      <c r="UD320" s="191"/>
      <c r="UE320" s="191"/>
      <c r="UF320" s="191"/>
      <c r="UG320" s="191"/>
      <c r="UH320" s="191"/>
      <c r="UI320" s="191"/>
      <c r="UJ320" s="191"/>
      <c r="UK320" s="191"/>
      <c r="UL320" s="191"/>
      <c r="UM320" s="191"/>
      <c r="UN320" s="191"/>
      <c r="UO320" s="191"/>
      <c r="UP320" s="191"/>
      <c r="UQ320" s="191"/>
      <c r="UR320" s="191"/>
      <c r="US320" s="191"/>
      <c r="UT320" s="191"/>
      <c r="UU320" s="191"/>
      <c r="UV320" s="191"/>
      <c r="UW320" s="191"/>
      <c r="UX320" s="191"/>
      <c r="UY320" s="191"/>
      <c r="UZ320" s="191"/>
      <c r="VA320" s="191"/>
      <c r="VB320" s="191"/>
      <c r="VC320" s="191"/>
      <c r="VD320" s="191"/>
      <c r="VE320" s="191"/>
      <c r="VF320" s="191"/>
      <c r="VG320" s="191"/>
      <c r="VH320" s="191"/>
      <c r="VI320" s="191"/>
      <c r="VJ320" s="191"/>
      <c r="VK320" s="191"/>
      <c r="VL320" s="191"/>
      <c r="VM320" s="191"/>
      <c r="VN320" s="191"/>
      <c r="VO320" s="191"/>
      <c r="VP320" s="191"/>
      <c r="VQ320" s="191"/>
      <c r="VR320" s="191"/>
      <c r="VS320" s="191"/>
      <c r="VT320" s="191"/>
      <c r="VU320" s="191"/>
      <c r="VV320" s="191"/>
      <c r="VW320" s="191"/>
      <c r="VX320" s="191"/>
      <c r="VY320" s="191"/>
      <c r="VZ320" s="191"/>
      <c r="WA320" s="191"/>
      <c r="WB320" s="191"/>
      <c r="WC320" s="191"/>
      <c r="WD320" s="191"/>
      <c r="WE320" s="191"/>
      <c r="WF320" s="191"/>
      <c r="WG320" s="191"/>
      <c r="WH320" s="191"/>
      <c r="WI320" s="191"/>
      <c r="WJ320" s="191"/>
      <c r="WK320" s="191"/>
      <c r="WL320" s="191"/>
      <c r="WM320" s="191"/>
      <c r="WN320" s="191"/>
      <c r="WO320" s="191"/>
      <c r="WP320" s="191"/>
      <c r="WQ320" s="191"/>
      <c r="WR320" s="191"/>
      <c r="WS320" s="191"/>
      <c r="WT320" s="191"/>
      <c r="WU320" s="191"/>
      <c r="WV320" s="191"/>
      <c r="WW320" s="191"/>
      <c r="WX320" s="191"/>
      <c r="WY320" s="191"/>
      <c r="WZ320" s="191"/>
      <c r="XA320" s="191"/>
      <c r="XB320" s="191"/>
      <c r="XC320" s="191"/>
      <c r="XD320" s="191"/>
      <c r="XE320" s="191"/>
      <c r="XF320" s="191"/>
      <c r="XG320" s="191"/>
      <c r="XH320" s="191"/>
      <c r="XI320" s="191"/>
      <c r="XJ320" s="191"/>
      <c r="XK320" s="191"/>
      <c r="XL320" s="191"/>
      <c r="XM320" s="191"/>
      <c r="XN320" s="191"/>
      <c r="XO320" s="191"/>
      <c r="XP320" s="191"/>
      <c r="XQ320" s="191"/>
      <c r="XR320" s="191"/>
      <c r="XS320" s="191"/>
      <c r="XT320" s="191"/>
      <c r="XU320" s="191"/>
      <c r="XV320" s="191"/>
      <c r="XW320" s="191"/>
      <c r="XX320" s="191"/>
      <c r="XY320" s="191"/>
      <c r="XZ320" s="191"/>
      <c r="YA320" s="191"/>
      <c r="YB320" s="191"/>
      <c r="YC320" s="191"/>
      <c r="YD320" s="191"/>
      <c r="YE320" s="191"/>
      <c r="YF320" s="191"/>
      <c r="YG320" s="191"/>
      <c r="YH320" s="191"/>
      <c r="YI320" s="191"/>
      <c r="YJ320" s="191"/>
      <c r="YK320" s="191"/>
      <c r="YL320" s="191"/>
      <c r="YM320" s="191"/>
      <c r="YN320" s="191"/>
      <c r="YO320" s="191"/>
      <c r="YP320" s="191"/>
      <c r="YQ320" s="191"/>
      <c r="YR320" s="191"/>
      <c r="YS320" s="191"/>
      <c r="YT320" s="191"/>
      <c r="YU320" s="191"/>
      <c r="YV320" s="191"/>
      <c r="YW320" s="191"/>
      <c r="YX320" s="191"/>
      <c r="YY320" s="191"/>
      <c r="YZ320" s="191"/>
      <c r="ZA320" s="191"/>
      <c r="ZB320" s="191"/>
      <c r="ZC320" s="191"/>
      <c r="ZD320" s="191"/>
      <c r="ZE320" s="191"/>
      <c r="ZF320" s="191"/>
      <c r="ZG320" s="191"/>
      <c r="ZH320" s="191"/>
      <c r="ZI320" s="191"/>
      <c r="ZJ320" s="191"/>
      <c r="ZK320" s="191"/>
      <c r="ZL320" s="191"/>
      <c r="ZM320" s="191"/>
      <c r="ZN320" s="191"/>
      <c r="ZO320" s="191"/>
      <c r="ZP320" s="191"/>
      <c r="ZQ320" s="191"/>
      <c r="ZR320" s="191"/>
      <c r="ZS320" s="191"/>
      <c r="ZT320" s="191"/>
      <c r="ZU320" s="191"/>
      <c r="ZV320" s="191"/>
      <c r="ZW320" s="191"/>
      <c r="ZX320" s="191"/>
      <c r="ZY320" s="191"/>
      <c r="ZZ320" s="191"/>
      <c r="AAA320" s="191"/>
      <c r="AAB320" s="191"/>
      <c r="AAC320" s="191"/>
      <c r="AAD320" s="191"/>
      <c r="AAE320" s="191"/>
      <c r="AAF320" s="191"/>
      <c r="AAG320" s="191"/>
      <c r="AAH320" s="191"/>
      <c r="AAI320" s="191"/>
      <c r="AAJ320" s="191"/>
      <c r="AAK320" s="191"/>
      <c r="AAL320" s="191"/>
      <c r="AAM320" s="191"/>
      <c r="AAN320" s="191"/>
      <c r="AAO320" s="191"/>
      <c r="AAP320" s="191"/>
      <c r="AAQ320" s="191"/>
      <c r="AAR320" s="191"/>
      <c r="AAS320" s="191"/>
      <c r="AAT320" s="191"/>
      <c r="AAU320" s="191"/>
      <c r="AAV320" s="191"/>
      <c r="AAW320" s="191"/>
      <c r="AAX320" s="191"/>
      <c r="AAY320" s="191"/>
      <c r="AAZ320" s="191"/>
      <c r="ABA320" s="191"/>
      <c r="ABB320" s="191"/>
      <c r="ABC320" s="191"/>
      <c r="ABD320" s="191"/>
      <c r="ABE320" s="191"/>
      <c r="ABF320" s="191"/>
      <c r="ABG320" s="191"/>
      <c r="ABH320" s="191"/>
      <c r="ABI320" s="191"/>
      <c r="ABJ320" s="191"/>
      <c r="ABK320" s="191"/>
      <c r="ABL320" s="191"/>
      <c r="ABM320" s="191"/>
      <c r="ABN320" s="191"/>
      <c r="ABO320" s="191"/>
      <c r="ABP320" s="191"/>
      <c r="ABQ320" s="191"/>
      <c r="ABR320" s="191"/>
      <c r="ABS320" s="191"/>
      <c r="ABT320" s="191"/>
      <c r="ABU320" s="191"/>
      <c r="ABV320" s="191"/>
      <c r="ABW320" s="191"/>
      <c r="ABX320" s="191"/>
      <c r="ABY320" s="191"/>
      <c r="ABZ320" s="191"/>
      <c r="ACA320" s="191"/>
      <c r="ACB320" s="191"/>
      <c r="ACC320" s="191"/>
      <c r="ACD320" s="191"/>
      <c r="ACE320" s="191"/>
      <c r="ACF320" s="191"/>
      <c r="ACG320" s="191"/>
      <c r="ACH320" s="191"/>
      <c r="ACI320" s="191"/>
      <c r="ACJ320" s="191"/>
      <c r="ACK320" s="191"/>
      <c r="ACL320" s="191"/>
      <c r="ACM320" s="191"/>
      <c r="ACN320" s="191"/>
      <c r="ACO320" s="191"/>
      <c r="ACP320" s="191"/>
      <c r="ACQ320" s="191"/>
      <c r="ACR320" s="191"/>
      <c r="ACS320" s="191"/>
      <c r="ACT320" s="191"/>
      <c r="ACU320" s="191"/>
      <c r="ACV320" s="191"/>
      <c r="ACW320" s="191"/>
      <c r="ACX320" s="191"/>
      <c r="ACY320" s="191"/>
      <c r="ACZ320" s="191"/>
      <c r="ADA320" s="191"/>
      <c r="ADB320" s="191"/>
      <c r="ADC320" s="191"/>
      <c r="ADD320" s="191"/>
      <c r="ADE320" s="191"/>
      <c r="ADF320" s="191"/>
      <c r="ADG320" s="191"/>
      <c r="ADH320" s="191"/>
      <c r="ADI320" s="191"/>
      <c r="ADJ320" s="191"/>
      <c r="ADK320" s="191"/>
      <c r="ADL320" s="191"/>
      <c r="ADM320" s="191"/>
      <c r="ADN320" s="191"/>
      <c r="ADO320" s="191"/>
      <c r="ADP320" s="191"/>
      <c r="ADQ320" s="191"/>
      <c r="ADR320" s="191"/>
      <c r="ADS320" s="191"/>
      <c r="ADT320" s="191"/>
      <c r="ADU320" s="191"/>
      <c r="ADV320" s="191"/>
      <c r="ADW320" s="191"/>
      <c r="ADX320" s="191"/>
      <c r="ADY320" s="191"/>
      <c r="ADZ320" s="191"/>
      <c r="AEA320" s="191"/>
      <c r="AEB320" s="191"/>
      <c r="AEC320" s="191"/>
      <c r="AED320" s="191"/>
      <c r="AEE320" s="191"/>
      <c r="AEF320" s="191"/>
      <c r="AEG320" s="191"/>
      <c r="AEH320" s="191"/>
      <c r="AEI320" s="191"/>
      <c r="AEJ320" s="191"/>
      <c r="AEK320" s="191"/>
      <c r="AEL320" s="191"/>
      <c r="AEM320" s="191"/>
      <c r="AEN320" s="191"/>
      <c r="AEO320" s="191"/>
      <c r="AEP320" s="191"/>
      <c r="AEQ320" s="191"/>
      <c r="AER320" s="191"/>
      <c r="AES320" s="191"/>
      <c r="AET320" s="191"/>
      <c r="AEU320" s="191"/>
      <c r="AEV320" s="191"/>
      <c r="AEW320" s="191"/>
      <c r="AEX320" s="191"/>
      <c r="AEY320" s="191"/>
      <c r="AEZ320" s="191"/>
      <c r="AFA320" s="191"/>
      <c r="AFB320" s="191"/>
      <c r="AFC320" s="191"/>
      <c r="AFD320" s="191"/>
      <c r="AFE320" s="191"/>
      <c r="AFF320" s="191"/>
      <c r="AFG320" s="191"/>
      <c r="AFH320" s="191"/>
      <c r="AFI320" s="191"/>
      <c r="AFJ320" s="191"/>
      <c r="AFK320" s="191"/>
      <c r="AFL320" s="191"/>
      <c r="AFM320" s="191"/>
      <c r="AFN320" s="191"/>
      <c r="AFO320" s="191"/>
      <c r="AFP320" s="191"/>
      <c r="AFQ320" s="191"/>
      <c r="AFR320" s="191"/>
      <c r="AFS320" s="191"/>
      <c r="AFT320" s="191"/>
      <c r="AFU320" s="191"/>
      <c r="AFV320" s="191"/>
      <c r="AFW320" s="191"/>
      <c r="AFX320" s="191"/>
      <c r="AFY320" s="191"/>
      <c r="AFZ320" s="191"/>
      <c r="AGA320" s="191"/>
      <c r="AGB320" s="191"/>
      <c r="AGC320" s="191"/>
      <c r="AGD320" s="191"/>
      <c r="AGE320" s="191"/>
      <c r="AGF320" s="191"/>
      <c r="AGG320" s="191"/>
      <c r="AGH320" s="191"/>
      <c r="AGI320" s="191"/>
      <c r="AGJ320" s="191"/>
      <c r="AGK320" s="191"/>
      <c r="AGL320" s="191"/>
      <c r="AGM320" s="191"/>
      <c r="AGN320" s="191"/>
      <c r="AGO320" s="191"/>
      <c r="AGP320" s="191"/>
      <c r="AGQ320" s="191"/>
      <c r="AGR320" s="191"/>
      <c r="AGS320" s="191"/>
      <c r="AGT320" s="191"/>
      <c r="AGU320" s="191"/>
      <c r="AGV320" s="191"/>
      <c r="AGW320" s="191"/>
      <c r="AGX320" s="191"/>
      <c r="AGY320" s="191"/>
      <c r="AGZ320" s="191"/>
      <c r="AHA320" s="191"/>
      <c r="AHB320" s="191"/>
      <c r="AHC320" s="191"/>
      <c r="AHD320" s="191"/>
      <c r="AHE320" s="191"/>
      <c r="AHF320" s="191"/>
      <c r="AHG320" s="191"/>
      <c r="AHH320" s="191"/>
      <c r="AHI320" s="191"/>
      <c r="AHJ320" s="191"/>
      <c r="AHK320" s="191"/>
      <c r="AHL320" s="191"/>
      <c r="AHM320" s="191"/>
      <c r="AHN320" s="191"/>
      <c r="AHO320" s="191"/>
      <c r="AHP320" s="191"/>
      <c r="AHQ320" s="191"/>
      <c r="AHR320" s="191"/>
      <c r="AHS320" s="191"/>
      <c r="AHT320" s="191"/>
      <c r="AHU320" s="191"/>
      <c r="AHV320" s="191"/>
      <c r="AHW320" s="191"/>
      <c r="AHX320" s="191"/>
      <c r="AHY320" s="191"/>
      <c r="AHZ320" s="191"/>
      <c r="AIA320" s="191"/>
      <c r="AIB320" s="191"/>
      <c r="AIC320" s="191"/>
      <c r="AID320" s="191"/>
      <c r="AIE320" s="191"/>
      <c r="AIF320" s="191"/>
      <c r="AIG320" s="191"/>
      <c r="AIH320" s="191"/>
      <c r="AII320" s="191"/>
      <c r="AIJ320" s="191"/>
      <c r="AIK320" s="191"/>
      <c r="AIL320" s="191"/>
      <c r="AIM320" s="191"/>
      <c r="AIN320" s="191"/>
      <c r="AIO320" s="191"/>
      <c r="AIP320" s="191"/>
      <c r="AIQ320" s="191"/>
      <c r="AIR320" s="191"/>
      <c r="AIS320" s="191"/>
      <c r="AIT320" s="191"/>
      <c r="AIU320" s="191"/>
      <c r="AIV320" s="191"/>
      <c r="AIW320" s="191"/>
      <c r="AIX320" s="191"/>
      <c r="AIY320" s="191"/>
      <c r="AIZ320" s="191"/>
      <c r="AJA320" s="191"/>
      <c r="AJB320" s="191"/>
      <c r="AJC320" s="191"/>
      <c r="AJD320" s="191"/>
      <c r="AJE320" s="191"/>
      <c r="AJF320" s="191"/>
      <c r="AJG320" s="191"/>
      <c r="AJH320" s="191"/>
      <c r="AJI320" s="191"/>
      <c r="AJJ320" s="191"/>
      <c r="AJK320" s="191"/>
      <c r="AJL320" s="191"/>
      <c r="AJM320" s="191"/>
      <c r="AJN320" s="191"/>
      <c r="AJO320" s="191"/>
      <c r="AJP320" s="191"/>
      <c r="AJQ320" s="191"/>
      <c r="AJR320" s="191"/>
      <c r="AJS320" s="191"/>
      <c r="AJT320" s="191"/>
      <c r="AJU320" s="191"/>
      <c r="AJV320" s="191"/>
      <c r="AJW320" s="191"/>
      <c r="AJX320" s="191"/>
      <c r="AJY320" s="191"/>
      <c r="AJZ320" s="191"/>
      <c r="AKA320" s="191"/>
      <c r="AKB320" s="191"/>
      <c r="AKC320" s="191"/>
      <c r="AKD320" s="191"/>
      <c r="AKE320" s="191"/>
      <c r="AKF320" s="191"/>
      <c r="AKG320" s="191"/>
      <c r="AKH320" s="191"/>
      <c r="AKI320" s="191"/>
      <c r="AKJ320" s="191"/>
      <c r="AKK320" s="191"/>
      <c r="AKL320" s="191"/>
      <c r="AKM320" s="191"/>
      <c r="AKN320" s="191"/>
      <c r="AKO320" s="191"/>
      <c r="AKP320" s="191"/>
      <c r="AKQ320" s="191"/>
      <c r="AKR320" s="191"/>
      <c r="AKS320" s="191"/>
      <c r="AKT320" s="191"/>
      <c r="AKU320" s="191"/>
      <c r="AKV320" s="191"/>
      <c r="AKW320" s="191"/>
      <c r="AKX320" s="191"/>
      <c r="AKY320" s="191"/>
      <c r="AKZ320" s="191"/>
      <c r="ALA320" s="191"/>
      <c r="ALB320" s="191"/>
      <c r="ALC320" s="191"/>
      <c r="ALD320" s="191"/>
    </row>
    <row r="321" spans="1:992" s="137" customFormat="1" ht="14.25" customHeight="1">
      <c r="A321" s="2790"/>
      <c r="B321" s="2422"/>
      <c r="C321" s="2385"/>
      <c r="D321" s="718" t="s">
        <v>302</v>
      </c>
      <c r="E321" s="468">
        <v>0</v>
      </c>
      <c r="F321" s="468">
        <v>0</v>
      </c>
      <c r="G321" s="2899"/>
      <c r="H321" s="2422"/>
      <c r="I321" s="2392"/>
      <c r="J321" s="2392"/>
      <c r="K321" s="2392"/>
      <c r="L321" s="2793"/>
      <c r="M321" s="580"/>
      <c r="N321" s="406"/>
      <c r="O321" s="406"/>
      <c r="P321" s="191"/>
      <c r="Q321" s="191"/>
      <c r="R321" s="191"/>
      <c r="S321" s="191"/>
      <c r="T321" s="191"/>
      <c r="U321" s="191"/>
      <c r="V321" s="191"/>
      <c r="W321" s="191"/>
      <c r="X321" s="191"/>
      <c r="Y321" s="191"/>
      <c r="Z321" s="191"/>
      <c r="AA321" s="191"/>
      <c r="AB321" s="191"/>
      <c r="AC321" s="191"/>
      <c r="AD321" s="191"/>
      <c r="AE321" s="191"/>
      <c r="AF321" s="191"/>
      <c r="AG321" s="191"/>
      <c r="AH321" s="191"/>
      <c r="AI321" s="191"/>
      <c r="AJ321" s="191"/>
      <c r="AK321" s="191"/>
      <c r="AL321" s="191"/>
      <c r="AM321" s="191"/>
      <c r="AN321" s="191"/>
      <c r="AO321" s="191"/>
      <c r="AP321" s="191"/>
      <c r="AQ321" s="191"/>
      <c r="AR321" s="191"/>
      <c r="AS321" s="191"/>
      <c r="AT321" s="191"/>
      <c r="AU321" s="191"/>
      <c r="AV321" s="191"/>
      <c r="AW321" s="191"/>
      <c r="AX321" s="191"/>
      <c r="AY321" s="191"/>
      <c r="AZ321" s="191"/>
      <c r="BA321" s="191"/>
      <c r="BB321" s="191"/>
      <c r="BC321" s="191"/>
      <c r="BD321" s="191"/>
      <c r="BE321" s="191"/>
      <c r="BF321" s="191"/>
      <c r="BG321" s="191"/>
      <c r="BH321" s="191"/>
      <c r="BI321" s="191"/>
      <c r="BJ321" s="191"/>
      <c r="BK321" s="191"/>
      <c r="BL321" s="191"/>
      <c r="BM321" s="191"/>
      <c r="BN321" s="191"/>
      <c r="BO321" s="191"/>
      <c r="BP321" s="191"/>
      <c r="BQ321" s="191"/>
      <c r="BR321" s="191"/>
      <c r="BS321" s="191"/>
      <c r="BT321" s="191"/>
      <c r="BU321" s="191"/>
      <c r="BV321" s="191"/>
      <c r="BW321" s="191"/>
      <c r="BX321" s="191"/>
      <c r="BY321" s="191"/>
      <c r="BZ321" s="191"/>
      <c r="CA321" s="191"/>
      <c r="CB321" s="191"/>
      <c r="CC321" s="191"/>
      <c r="CD321" s="191"/>
      <c r="CE321" s="191"/>
      <c r="CF321" s="191"/>
      <c r="CG321" s="191"/>
      <c r="CH321" s="191"/>
      <c r="CI321" s="191"/>
      <c r="CJ321" s="191"/>
      <c r="CK321" s="191"/>
      <c r="CL321" s="191"/>
      <c r="CM321" s="191"/>
      <c r="CN321" s="191"/>
      <c r="CO321" s="191"/>
      <c r="CP321" s="191"/>
      <c r="CQ321" s="191"/>
      <c r="CR321" s="191"/>
      <c r="CS321" s="191"/>
      <c r="CT321" s="191"/>
      <c r="CU321" s="191"/>
      <c r="CV321" s="191"/>
      <c r="CW321" s="191"/>
      <c r="CX321" s="191"/>
      <c r="CY321" s="191"/>
      <c r="CZ321" s="191"/>
      <c r="DA321" s="191"/>
      <c r="DB321" s="191"/>
      <c r="DC321" s="191"/>
      <c r="DD321" s="191"/>
      <c r="DE321" s="191"/>
      <c r="DF321" s="191"/>
      <c r="DG321" s="191"/>
      <c r="DH321" s="191"/>
      <c r="DI321" s="191"/>
      <c r="DJ321" s="191"/>
      <c r="DK321" s="191"/>
      <c r="DL321" s="191"/>
      <c r="DM321" s="191"/>
      <c r="DN321" s="191"/>
      <c r="DO321" s="191"/>
      <c r="DP321" s="191"/>
      <c r="DQ321" s="191"/>
      <c r="DR321" s="191"/>
      <c r="DS321" s="191"/>
      <c r="DT321" s="191"/>
      <c r="DU321" s="191"/>
      <c r="DV321" s="191"/>
      <c r="DW321" s="191"/>
      <c r="DX321" s="191"/>
      <c r="DY321" s="191"/>
      <c r="DZ321" s="191"/>
      <c r="EA321" s="191"/>
      <c r="EB321" s="191"/>
      <c r="EC321" s="191"/>
      <c r="ED321" s="191"/>
      <c r="EE321" s="191"/>
      <c r="EF321" s="191"/>
      <c r="EG321" s="191"/>
      <c r="EH321" s="191"/>
      <c r="EI321" s="191"/>
      <c r="EJ321" s="191"/>
      <c r="EK321" s="191"/>
      <c r="EL321" s="191"/>
      <c r="EM321" s="191"/>
      <c r="EN321" s="191"/>
      <c r="EO321" s="191"/>
      <c r="EP321" s="191"/>
      <c r="EQ321" s="191"/>
      <c r="ER321" s="191"/>
      <c r="ES321" s="191"/>
      <c r="ET321" s="191"/>
      <c r="EU321" s="191"/>
      <c r="EV321" s="191"/>
      <c r="EW321" s="191"/>
      <c r="EX321" s="191"/>
      <c r="EY321" s="191"/>
      <c r="EZ321" s="191"/>
      <c r="FA321" s="191"/>
      <c r="FB321" s="191"/>
      <c r="FC321" s="191"/>
      <c r="FD321" s="191"/>
      <c r="FE321" s="191"/>
      <c r="FF321" s="191"/>
      <c r="FG321" s="191"/>
      <c r="FH321" s="191"/>
      <c r="FI321" s="191"/>
      <c r="FJ321" s="191"/>
      <c r="FK321" s="191"/>
      <c r="FL321" s="191"/>
      <c r="FM321" s="191"/>
      <c r="FN321" s="191"/>
      <c r="FO321" s="191"/>
      <c r="FP321" s="191"/>
      <c r="FQ321" s="191"/>
      <c r="FR321" s="191"/>
      <c r="FS321" s="191"/>
      <c r="FT321" s="191"/>
      <c r="FU321" s="191"/>
      <c r="FV321" s="191"/>
      <c r="FW321" s="191"/>
      <c r="FX321" s="191"/>
      <c r="FY321" s="191"/>
      <c r="FZ321" s="191"/>
      <c r="GA321" s="191"/>
      <c r="GB321" s="191"/>
      <c r="GC321" s="191"/>
      <c r="GD321" s="191"/>
      <c r="GE321" s="191"/>
      <c r="GF321" s="191"/>
      <c r="GG321" s="191"/>
      <c r="GH321" s="191"/>
      <c r="GI321" s="191"/>
      <c r="GJ321" s="191"/>
      <c r="GK321" s="191"/>
      <c r="GL321" s="191"/>
      <c r="GM321" s="191"/>
      <c r="GN321" s="191"/>
      <c r="GO321" s="191"/>
      <c r="GP321" s="191"/>
      <c r="GQ321" s="191"/>
      <c r="GR321" s="191"/>
      <c r="GS321" s="191"/>
      <c r="GT321" s="191"/>
      <c r="GU321" s="191"/>
      <c r="GV321" s="191"/>
      <c r="GW321" s="191"/>
      <c r="GX321" s="191"/>
      <c r="GY321" s="191"/>
      <c r="GZ321" s="191"/>
      <c r="HA321" s="191"/>
      <c r="HB321" s="191"/>
      <c r="HC321" s="191"/>
      <c r="HD321" s="191"/>
      <c r="HE321" s="191"/>
      <c r="HF321" s="191"/>
      <c r="HG321" s="191"/>
      <c r="HH321" s="191"/>
      <c r="HI321" s="191"/>
      <c r="HJ321" s="191"/>
      <c r="HK321" s="191"/>
      <c r="HL321" s="191"/>
      <c r="HM321" s="191"/>
      <c r="HN321" s="191"/>
      <c r="HO321" s="191"/>
      <c r="HP321" s="191"/>
      <c r="HQ321" s="191"/>
      <c r="HR321" s="191"/>
      <c r="HS321" s="191"/>
      <c r="HT321" s="191"/>
      <c r="HU321" s="191"/>
      <c r="HV321" s="191"/>
      <c r="HW321" s="191"/>
      <c r="HX321" s="191"/>
      <c r="HY321" s="191"/>
      <c r="HZ321" s="191"/>
      <c r="IA321" s="191"/>
      <c r="IB321" s="191"/>
      <c r="IC321" s="191"/>
      <c r="ID321" s="191"/>
      <c r="IE321" s="191"/>
      <c r="IF321" s="191"/>
      <c r="IG321" s="191"/>
      <c r="IH321" s="191"/>
      <c r="II321" s="191"/>
      <c r="IJ321" s="191"/>
      <c r="IK321" s="191"/>
      <c r="IL321" s="191"/>
      <c r="IM321" s="191"/>
      <c r="IN321" s="191"/>
      <c r="IO321" s="191"/>
      <c r="IP321" s="191"/>
      <c r="IQ321" s="191"/>
      <c r="IR321" s="191"/>
      <c r="IS321" s="191"/>
      <c r="IT321" s="191"/>
      <c r="IU321" s="191"/>
      <c r="IV321" s="191"/>
      <c r="IW321" s="191"/>
      <c r="IX321" s="191"/>
      <c r="IY321" s="191"/>
      <c r="IZ321" s="191"/>
      <c r="JA321" s="191"/>
      <c r="JB321" s="191"/>
      <c r="JC321" s="191"/>
      <c r="JD321" s="191"/>
      <c r="JE321" s="191"/>
      <c r="JF321" s="191"/>
      <c r="JG321" s="191"/>
      <c r="JH321" s="191"/>
      <c r="JI321" s="191"/>
      <c r="JJ321" s="191"/>
      <c r="JK321" s="191"/>
      <c r="JL321" s="191"/>
      <c r="JM321" s="191"/>
      <c r="JN321" s="191"/>
      <c r="JO321" s="191"/>
      <c r="JP321" s="191"/>
      <c r="JQ321" s="191"/>
      <c r="JR321" s="191"/>
      <c r="JS321" s="191"/>
      <c r="JT321" s="191"/>
      <c r="JU321" s="191"/>
      <c r="JV321" s="191"/>
      <c r="JW321" s="191"/>
      <c r="JX321" s="191"/>
      <c r="JY321" s="191"/>
      <c r="JZ321" s="191"/>
      <c r="KA321" s="191"/>
      <c r="KB321" s="191"/>
      <c r="KC321" s="191"/>
      <c r="KD321" s="191"/>
      <c r="KE321" s="191"/>
      <c r="KF321" s="191"/>
      <c r="KG321" s="191"/>
      <c r="KH321" s="191"/>
      <c r="KI321" s="191"/>
      <c r="KJ321" s="191"/>
      <c r="KK321" s="191"/>
      <c r="KL321" s="191"/>
      <c r="KM321" s="191"/>
      <c r="KN321" s="191"/>
      <c r="KO321" s="191"/>
      <c r="KP321" s="191"/>
      <c r="KQ321" s="191"/>
      <c r="KR321" s="191"/>
      <c r="KS321" s="191"/>
      <c r="KT321" s="191"/>
      <c r="KU321" s="191"/>
      <c r="KV321" s="191"/>
      <c r="KW321" s="191"/>
      <c r="KX321" s="191"/>
      <c r="KY321" s="191"/>
      <c r="KZ321" s="191"/>
      <c r="LA321" s="191"/>
      <c r="LB321" s="191"/>
      <c r="LC321" s="191"/>
      <c r="LD321" s="191"/>
      <c r="LE321" s="191"/>
      <c r="LF321" s="191"/>
      <c r="LG321" s="191"/>
      <c r="LH321" s="191"/>
      <c r="LI321" s="191"/>
      <c r="LJ321" s="191"/>
      <c r="LK321" s="191"/>
      <c r="LL321" s="191"/>
      <c r="LM321" s="191"/>
      <c r="LN321" s="191"/>
      <c r="LO321" s="191"/>
      <c r="LP321" s="191"/>
      <c r="LQ321" s="191"/>
      <c r="LR321" s="191"/>
      <c r="LS321" s="191"/>
      <c r="LT321" s="191"/>
      <c r="LU321" s="191"/>
      <c r="LV321" s="191"/>
      <c r="LW321" s="191"/>
      <c r="LX321" s="191"/>
      <c r="LY321" s="191"/>
      <c r="LZ321" s="191"/>
      <c r="MA321" s="191"/>
      <c r="MB321" s="191"/>
      <c r="MC321" s="191"/>
      <c r="MD321" s="191"/>
      <c r="ME321" s="191"/>
      <c r="MF321" s="191"/>
      <c r="MG321" s="191"/>
      <c r="MH321" s="191"/>
      <c r="MI321" s="191"/>
      <c r="MJ321" s="191"/>
      <c r="MK321" s="191"/>
      <c r="ML321" s="191"/>
      <c r="MM321" s="191"/>
      <c r="MN321" s="191"/>
      <c r="MO321" s="191"/>
      <c r="MP321" s="191"/>
      <c r="MQ321" s="191"/>
      <c r="MR321" s="191"/>
      <c r="MS321" s="191"/>
      <c r="MT321" s="191"/>
      <c r="MU321" s="191"/>
      <c r="MV321" s="191"/>
      <c r="MW321" s="191"/>
      <c r="MX321" s="191"/>
      <c r="MY321" s="191"/>
      <c r="MZ321" s="191"/>
      <c r="NA321" s="191"/>
      <c r="NB321" s="191"/>
      <c r="NC321" s="191"/>
      <c r="ND321" s="191"/>
      <c r="NE321" s="191"/>
      <c r="NF321" s="191"/>
      <c r="NG321" s="191"/>
      <c r="NH321" s="191"/>
      <c r="NI321" s="191"/>
      <c r="NJ321" s="191"/>
      <c r="NK321" s="191"/>
      <c r="NL321" s="191"/>
      <c r="NM321" s="191"/>
      <c r="NN321" s="191"/>
      <c r="NO321" s="191"/>
      <c r="NP321" s="191"/>
      <c r="NQ321" s="191"/>
      <c r="NR321" s="191"/>
      <c r="NS321" s="191"/>
      <c r="NT321" s="191"/>
      <c r="NU321" s="191"/>
      <c r="NV321" s="191"/>
      <c r="NW321" s="191"/>
      <c r="NX321" s="191"/>
      <c r="NY321" s="191"/>
      <c r="NZ321" s="191"/>
      <c r="OA321" s="191"/>
      <c r="OB321" s="191"/>
      <c r="OC321" s="191"/>
      <c r="OD321" s="191"/>
      <c r="OE321" s="191"/>
      <c r="OF321" s="191"/>
      <c r="OG321" s="191"/>
      <c r="OH321" s="191"/>
      <c r="OI321" s="191"/>
      <c r="OJ321" s="191"/>
      <c r="OK321" s="191"/>
      <c r="OL321" s="191"/>
      <c r="OM321" s="191"/>
      <c r="ON321" s="191"/>
      <c r="OO321" s="191"/>
      <c r="OP321" s="191"/>
      <c r="OQ321" s="191"/>
      <c r="OR321" s="191"/>
      <c r="OS321" s="191"/>
      <c r="OT321" s="191"/>
      <c r="OU321" s="191"/>
      <c r="OV321" s="191"/>
      <c r="OW321" s="191"/>
      <c r="OX321" s="191"/>
      <c r="OY321" s="191"/>
      <c r="OZ321" s="191"/>
      <c r="PA321" s="191"/>
      <c r="PB321" s="191"/>
      <c r="PC321" s="191"/>
      <c r="PD321" s="191"/>
      <c r="PE321" s="191"/>
      <c r="PF321" s="191"/>
      <c r="PG321" s="191"/>
      <c r="PH321" s="191"/>
      <c r="PI321" s="191"/>
      <c r="PJ321" s="191"/>
      <c r="PK321" s="191"/>
      <c r="PL321" s="191"/>
      <c r="PM321" s="191"/>
      <c r="PN321" s="191"/>
      <c r="PO321" s="191"/>
      <c r="PP321" s="191"/>
      <c r="PQ321" s="191"/>
      <c r="PR321" s="191"/>
      <c r="PS321" s="191"/>
      <c r="PT321" s="191"/>
      <c r="PU321" s="191"/>
      <c r="PV321" s="191"/>
      <c r="PW321" s="191"/>
      <c r="PX321" s="191"/>
      <c r="PY321" s="191"/>
      <c r="PZ321" s="191"/>
      <c r="QA321" s="191"/>
      <c r="QB321" s="191"/>
      <c r="QC321" s="191"/>
      <c r="QD321" s="191"/>
      <c r="QE321" s="191"/>
      <c r="QF321" s="191"/>
      <c r="QG321" s="191"/>
      <c r="QH321" s="191"/>
      <c r="QI321" s="191"/>
      <c r="QJ321" s="191"/>
      <c r="QK321" s="191"/>
      <c r="QL321" s="191"/>
      <c r="QM321" s="191"/>
      <c r="QN321" s="191"/>
      <c r="QO321" s="191"/>
      <c r="QP321" s="191"/>
      <c r="QQ321" s="191"/>
      <c r="QR321" s="191"/>
      <c r="QS321" s="191"/>
      <c r="QT321" s="191"/>
      <c r="QU321" s="191"/>
      <c r="QV321" s="191"/>
      <c r="QW321" s="191"/>
      <c r="QX321" s="191"/>
      <c r="QY321" s="191"/>
      <c r="QZ321" s="191"/>
      <c r="RA321" s="191"/>
      <c r="RB321" s="191"/>
      <c r="RC321" s="191"/>
      <c r="RD321" s="191"/>
      <c r="RE321" s="191"/>
      <c r="RF321" s="191"/>
      <c r="RG321" s="191"/>
      <c r="RH321" s="191"/>
      <c r="RI321" s="191"/>
      <c r="RJ321" s="191"/>
      <c r="RK321" s="191"/>
      <c r="RL321" s="191"/>
      <c r="RM321" s="191"/>
      <c r="RN321" s="191"/>
      <c r="RO321" s="191"/>
      <c r="RP321" s="191"/>
      <c r="RQ321" s="191"/>
      <c r="RR321" s="191"/>
      <c r="RS321" s="191"/>
      <c r="RT321" s="191"/>
      <c r="RU321" s="191"/>
      <c r="RV321" s="191"/>
      <c r="RW321" s="191"/>
      <c r="RX321" s="191"/>
      <c r="RY321" s="191"/>
      <c r="RZ321" s="191"/>
      <c r="SA321" s="191"/>
      <c r="SB321" s="191"/>
      <c r="SC321" s="191"/>
      <c r="SD321" s="191"/>
      <c r="SE321" s="191"/>
      <c r="SF321" s="191"/>
      <c r="SG321" s="191"/>
      <c r="SH321" s="191"/>
      <c r="SI321" s="191"/>
      <c r="SJ321" s="191"/>
      <c r="SK321" s="191"/>
      <c r="SL321" s="191"/>
      <c r="SM321" s="191"/>
      <c r="SN321" s="191"/>
      <c r="SO321" s="191"/>
      <c r="SP321" s="191"/>
      <c r="SQ321" s="191"/>
      <c r="SR321" s="191"/>
      <c r="SS321" s="191"/>
      <c r="ST321" s="191"/>
      <c r="SU321" s="191"/>
      <c r="SV321" s="191"/>
      <c r="SW321" s="191"/>
      <c r="SX321" s="191"/>
      <c r="SY321" s="191"/>
      <c r="SZ321" s="191"/>
      <c r="TA321" s="191"/>
      <c r="TB321" s="191"/>
      <c r="TC321" s="191"/>
      <c r="TD321" s="191"/>
      <c r="TE321" s="191"/>
      <c r="TF321" s="191"/>
      <c r="TG321" s="191"/>
      <c r="TH321" s="191"/>
      <c r="TI321" s="191"/>
      <c r="TJ321" s="191"/>
      <c r="TK321" s="191"/>
      <c r="TL321" s="191"/>
      <c r="TM321" s="191"/>
      <c r="TN321" s="191"/>
      <c r="TO321" s="191"/>
      <c r="TP321" s="191"/>
      <c r="TQ321" s="191"/>
      <c r="TR321" s="191"/>
      <c r="TS321" s="191"/>
      <c r="TT321" s="191"/>
      <c r="TU321" s="191"/>
      <c r="TV321" s="191"/>
      <c r="TW321" s="191"/>
      <c r="TX321" s="191"/>
      <c r="TY321" s="191"/>
      <c r="TZ321" s="191"/>
      <c r="UA321" s="191"/>
      <c r="UB321" s="191"/>
      <c r="UC321" s="191"/>
      <c r="UD321" s="191"/>
      <c r="UE321" s="191"/>
      <c r="UF321" s="191"/>
      <c r="UG321" s="191"/>
      <c r="UH321" s="191"/>
      <c r="UI321" s="191"/>
      <c r="UJ321" s="191"/>
      <c r="UK321" s="191"/>
      <c r="UL321" s="191"/>
      <c r="UM321" s="191"/>
      <c r="UN321" s="191"/>
      <c r="UO321" s="191"/>
      <c r="UP321" s="191"/>
      <c r="UQ321" s="191"/>
      <c r="UR321" s="191"/>
      <c r="US321" s="191"/>
      <c r="UT321" s="191"/>
      <c r="UU321" s="191"/>
      <c r="UV321" s="191"/>
      <c r="UW321" s="191"/>
      <c r="UX321" s="191"/>
      <c r="UY321" s="191"/>
      <c r="UZ321" s="191"/>
      <c r="VA321" s="191"/>
      <c r="VB321" s="191"/>
      <c r="VC321" s="191"/>
      <c r="VD321" s="191"/>
      <c r="VE321" s="191"/>
      <c r="VF321" s="191"/>
      <c r="VG321" s="191"/>
      <c r="VH321" s="191"/>
      <c r="VI321" s="191"/>
      <c r="VJ321" s="191"/>
      <c r="VK321" s="191"/>
      <c r="VL321" s="191"/>
      <c r="VM321" s="191"/>
      <c r="VN321" s="191"/>
      <c r="VO321" s="191"/>
      <c r="VP321" s="191"/>
      <c r="VQ321" s="191"/>
      <c r="VR321" s="191"/>
      <c r="VS321" s="191"/>
      <c r="VT321" s="191"/>
      <c r="VU321" s="191"/>
      <c r="VV321" s="191"/>
      <c r="VW321" s="191"/>
      <c r="VX321" s="191"/>
      <c r="VY321" s="191"/>
      <c r="VZ321" s="191"/>
      <c r="WA321" s="191"/>
      <c r="WB321" s="191"/>
      <c r="WC321" s="191"/>
      <c r="WD321" s="191"/>
      <c r="WE321" s="191"/>
      <c r="WF321" s="191"/>
      <c r="WG321" s="191"/>
      <c r="WH321" s="191"/>
      <c r="WI321" s="191"/>
      <c r="WJ321" s="191"/>
      <c r="WK321" s="191"/>
      <c r="WL321" s="191"/>
      <c r="WM321" s="191"/>
      <c r="WN321" s="191"/>
      <c r="WO321" s="191"/>
      <c r="WP321" s="191"/>
      <c r="WQ321" s="191"/>
      <c r="WR321" s="191"/>
      <c r="WS321" s="191"/>
      <c r="WT321" s="191"/>
      <c r="WU321" s="191"/>
      <c r="WV321" s="191"/>
      <c r="WW321" s="191"/>
      <c r="WX321" s="191"/>
      <c r="WY321" s="191"/>
      <c r="WZ321" s="191"/>
      <c r="XA321" s="191"/>
      <c r="XB321" s="191"/>
      <c r="XC321" s="191"/>
      <c r="XD321" s="191"/>
      <c r="XE321" s="191"/>
      <c r="XF321" s="191"/>
      <c r="XG321" s="191"/>
      <c r="XH321" s="191"/>
      <c r="XI321" s="191"/>
      <c r="XJ321" s="191"/>
      <c r="XK321" s="191"/>
      <c r="XL321" s="191"/>
      <c r="XM321" s="191"/>
      <c r="XN321" s="191"/>
      <c r="XO321" s="191"/>
      <c r="XP321" s="191"/>
      <c r="XQ321" s="191"/>
      <c r="XR321" s="191"/>
      <c r="XS321" s="191"/>
      <c r="XT321" s="191"/>
      <c r="XU321" s="191"/>
      <c r="XV321" s="191"/>
      <c r="XW321" s="191"/>
      <c r="XX321" s="191"/>
      <c r="XY321" s="191"/>
      <c r="XZ321" s="191"/>
      <c r="YA321" s="191"/>
      <c r="YB321" s="191"/>
      <c r="YC321" s="191"/>
      <c r="YD321" s="191"/>
      <c r="YE321" s="191"/>
      <c r="YF321" s="191"/>
      <c r="YG321" s="191"/>
      <c r="YH321" s="191"/>
      <c r="YI321" s="191"/>
      <c r="YJ321" s="191"/>
      <c r="YK321" s="191"/>
      <c r="YL321" s="191"/>
      <c r="YM321" s="191"/>
      <c r="YN321" s="191"/>
      <c r="YO321" s="191"/>
      <c r="YP321" s="191"/>
      <c r="YQ321" s="191"/>
      <c r="YR321" s="191"/>
      <c r="YS321" s="191"/>
      <c r="YT321" s="191"/>
      <c r="YU321" s="191"/>
      <c r="YV321" s="191"/>
      <c r="YW321" s="191"/>
      <c r="YX321" s="191"/>
      <c r="YY321" s="191"/>
      <c r="YZ321" s="191"/>
      <c r="ZA321" s="191"/>
      <c r="ZB321" s="191"/>
      <c r="ZC321" s="191"/>
      <c r="ZD321" s="191"/>
      <c r="ZE321" s="191"/>
      <c r="ZF321" s="191"/>
      <c r="ZG321" s="191"/>
      <c r="ZH321" s="191"/>
      <c r="ZI321" s="191"/>
      <c r="ZJ321" s="191"/>
      <c r="ZK321" s="191"/>
      <c r="ZL321" s="191"/>
      <c r="ZM321" s="191"/>
      <c r="ZN321" s="191"/>
      <c r="ZO321" s="191"/>
      <c r="ZP321" s="191"/>
      <c r="ZQ321" s="191"/>
      <c r="ZR321" s="191"/>
      <c r="ZS321" s="191"/>
      <c r="ZT321" s="191"/>
      <c r="ZU321" s="191"/>
      <c r="ZV321" s="191"/>
      <c r="ZW321" s="191"/>
      <c r="ZX321" s="191"/>
      <c r="ZY321" s="191"/>
      <c r="ZZ321" s="191"/>
      <c r="AAA321" s="191"/>
      <c r="AAB321" s="191"/>
      <c r="AAC321" s="191"/>
      <c r="AAD321" s="191"/>
      <c r="AAE321" s="191"/>
      <c r="AAF321" s="191"/>
      <c r="AAG321" s="191"/>
      <c r="AAH321" s="191"/>
      <c r="AAI321" s="191"/>
      <c r="AAJ321" s="191"/>
      <c r="AAK321" s="191"/>
      <c r="AAL321" s="191"/>
      <c r="AAM321" s="191"/>
      <c r="AAN321" s="191"/>
      <c r="AAO321" s="191"/>
      <c r="AAP321" s="191"/>
      <c r="AAQ321" s="191"/>
      <c r="AAR321" s="191"/>
      <c r="AAS321" s="191"/>
      <c r="AAT321" s="191"/>
      <c r="AAU321" s="191"/>
      <c r="AAV321" s="191"/>
      <c r="AAW321" s="191"/>
      <c r="AAX321" s="191"/>
      <c r="AAY321" s="191"/>
      <c r="AAZ321" s="191"/>
      <c r="ABA321" s="191"/>
      <c r="ABB321" s="191"/>
      <c r="ABC321" s="191"/>
      <c r="ABD321" s="191"/>
      <c r="ABE321" s="191"/>
      <c r="ABF321" s="191"/>
      <c r="ABG321" s="191"/>
      <c r="ABH321" s="191"/>
      <c r="ABI321" s="191"/>
      <c r="ABJ321" s="191"/>
      <c r="ABK321" s="191"/>
      <c r="ABL321" s="191"/>
      <c r="ABM321" s="191"/>
      <c r="ABN321" s="191"/>
      <c r="ABO321" s="191"/>
      <c r="ABP321" s="191"/>
      <c r="ABQ321" s="191"/>
      <c r="ABR321" s="191"/>
      <c r="ABS321" s="191"/>
      <c r="ABT321" s="191"/>
      <c r="ABU321" s="191"/>
      <c r="ABV321" s="191"/>
      <c r="ABW321" s="191"/>
      <c r="ABX321" s="191"/>
      <c r="ABY321" s="191"/>
      <c r="ABZ321" s="191"/>
      <c r="ACA321" s="191"/>
      <c r="ACB321" s="191"/>
      <c r="ACC321" s="191"/>
      <c r="ACD321" s="191"/>
      <c r="ACE321" s="191"/>
      <c r="ACF321" s="191"/>
      <c r="ACG321" s="191"/>
      <c r="ACH321" s="191"/>
      <c r="ACI321" s="191"/>
      <c r="ACJ321" s="191"/>
      <c r="ACK321" s="191"/>
      <c r="ACL321" s="191"/>
      <c r="ACM321" s="191"/>
      <c r="ACN321" s="191"/>
      <c r="ACO321" s="191"/>
      <c r="ACP321" s="191"/>
      <c r="ACQ321" s="191"/>
      <c r="ACR321" s="191"/>
      <c r="ACS321" s="191"/>
      <c r="ACT321" s="191"/>
      <c r="ACU321" s="191"/>
      <c r="ACV321" s="191"/>
      <c r="ACW321" s="191"/>
      <c r="ACX321" s="191"/>
      <c r="ACY321" s="191"/>
      <c r="ACZ321" s="191"/>
      <c r="ADA321" s="191"/>
      <c r="ADB321" s="191"/>
      <c r="ADC321" s="191"/>
      <c r="ADD321" s="191"/>
      <c r="ADE321" s="191"/>
      <c r="ADF321" s="191"/>
      <c r="ADG321" s="191"/>
      <c r="ADH321" s="191"/>
      <c r="ADI321" s="191"/>
      <c r="ADJ321" s="191"/>
      <c r="ADK321" s="191"/>
      <c r="ADL321" s="191"/>
      <c r="ADM321" s="191"/>
      <c r="ADN321" s="191"/>
      <c r="ADO321" s="191"/>
      <c r="ADP321" s="191"/>
      <c r="ADQ321" s="191"/>
      <c r="ADR321" s="191"/>
      <c r="ADS321" s="191"/>
      <c r="ADT321" s="191"/>
      <c r="ADU321" s="191"/>
      <c r="ADV321" s="191"/>
      <c r="ADW321" s="191"/>
      <c r="ADX321" s="191"/>
      <c r="ADY321" s="191"/>
      <c r="ADZ321" s="191"/>
      <c r="AEA321" s="191"/>
      <c r="AEB321" s="191"/>
      <c r="AEC321" s="191"/>
      <c r="AED321" s="191"/>
      <c r="AEE321" s="191"/>
      <c r="AEF321" s="191"/>
      <c r="AEG321" s="191"/>
      <c r="AEH321" s="191"/>
      <c r="AEI321" s="191"/>
      <c r="AEJ321" s="191"/>
      <c r="AEK321" s="191"/>
      <c r="AEL321" s="191"/>
      <c r="AEM321" s="191"/>
      <c r="AEN321" s="191"/>
      <c r="AEO321" s="191"/>
      <c r="AEP321" s="191"/>
      <c r="AEQ321" s="191"/>
      <c r="AER321" s="191"/>
      <c r="AES321" s="191"/>
      <c r="AET321" s="191"/>
      <c r="AEU321" s="191"/>
      <c r="AEV321" s="191"/>
      <c r="AEW321" s="191"/>
      <c r="AEX321" s="191"/>
      <c r="AEY321" s="191"/>
      <c r="AEZ321" s="191"/>
      <c r="AFA321" s="191"/>
      <c r="AFB321" s="191"/>
      <c r="AFC321" s="191"/>
      <c r="AFD321" s="191"/>
      <c r="AFE321" s="191"/>
      <c r="AFF321" s="191"/>
      <c r="AFG321" s="191"/>
      <c r="AFH321" s="191"/>
      <c r="AFI321" s="191"/>
      <c r="AFJ321" s="191"/>
      <c r="AFK321" s="191"/>
      <c r="AFL321" s="191"/>
      <c r="AFM321" s="191"/>
      <c r="AFN321" s="191"/>
      <c r="AFO321" s="191"/>
      <c r="AFP321" s="191"/>
      <c r="AFQ321" s="191"/>
      <c r="AFR321" s="191"/>
      <c r="AFS321" s="191"/>
      <c r="AFT321" s="191"/>
      <c r="AFU321" s="191"/>
      <c r="AFV321" s="191"/>
      <c r="AFW321" s="191"/>
      <c r="AFX321" s="191"/>
      <c r="AFY321" s="191"/>
      <c r="AFZ321" s="191"/>
      <c r="AGA321" s="191"/>
      <c r="AGB321" s="191"/>
      <c r="AGC321" s="191"/>
      <c r="AGD321" s="191"/>
      <c r="AGE321" s="191"/>
      <c r="AGF321" s="191"/>
      <c r="AGG321" s="191"/>
      <c r="AGH321" s="191"/>
      <c r="AGI321" s="191"/>
      <c r="AGJ321" s="191"/>
      <c r="AGK321" s="191"/>
      <c r="AGL321" s="191"/>
      <c r="AGM321" s="191"/>
      <c r="AGN321" s="191"/>
      <c r="AGO321" s="191"/>
      <c r="AGP321" s="191"/>
      <c r="AGQ321" s="191"/>
      <c r="AGR321" s="191"/>
      <c r="AGS321" s="191"/>
      <c r="AGT321" s="191"/>
      <c r="AGU321" s="191"/>
      <c r="AGV321" s="191"/>
      <c r="AGW321" s="191"/>
      <c r="AGX321" s="191"/>
      <c r="AGY321" s="191"/>
      <c r="AGZ321" s="191"/>
      <c r="AHA321" s="191"/>
      <c r="AHB321" s="191"/>
      <c r="AHC321" s="191"/>
      <c r="AHD321" s="191"/>
      <c r="AHE321" s="191"/>
      <c r="AHF321" s="191"/>
      <c r="AHG321" s="191"/>
      <c r="AHH321" s="191"/>
      <c r="AHI321" s="191"/>
      <c r="AHJ321" s="191"/>
      <c r="AHK321" s="191"/>
      <c r="AHL321" s="191"/>
      <c r="AHM321" s="191"/>
      <c r="AHN321" s="191"/>
      <c r="AHO321" s="191"/>
      <c r="AHP321" s="191"/>
      <c r="AHQ321" s="191"/>
      <c r="AHR321" s="191"/>
      <c r="AHS321" s="191"/>
      <c r="AHT321" s="191"/>
      <c r="AHU321" s="191"/>
      <c r="AHV321" s="191"/>
      <c r="AHW321" s="191"/>
      <c r="AHX321" s="191"/>
      <c r="AHY321" s="191"/>
      <c r="AHZ321" s="191"/>
      <c r="AIA321" s="191"/>
      <c r="AIB321" s="191"/>
      <c r="AIC321" s="191"/>
      <c r="AID321" s="191"/>
      <c r="AIE321" s="191"/>
      <c r="AIF321" s="191"/>
      <c r="AIG321" s="191"/>
      <c r="AIH321" s="191"/>
      <c r="AII321" s="191"/>
      <c r="AIJ321" s="191"/>
      <c r="AIK321" s="191"/>
      <c r="AIL321" s="191"/>
      <c r="AIM321" s="191"/>
      <c r="AIN321" s="191"/>
      <c r="AIO321" s="191"/>
      <c r="AIP321" s="191"/>
      <c r="AIQ321" s="191"/>
      <c r="AIR321" s="191"/>
      <c r="AIS321" s="191"/>
      <c r="AIT321" s="191"/>
      <c r="AIU321" s="191"/>
      <c r="AIV321" s="191"/>
      <c r="AIW321" s="191"/>
      <c r="AIX321" s="191"/>
      <c r="AIY321" s="191"/>
      <c r="AIZ321" s="191"/>
      <c r="AJA321" s="191"/>
      <c r="AJB321" s="191"/>
      <c r="AJC321" s="191"/>
      <c r="AJD321" s="191"/>
      <c r="AJE321" s="191"/>
      <c r="AJF321" s="191"/>
      <c r="AJG321" s="191"/>
      <c r="AJH321" s="191"/>
      <c r="AJI321" s="191"/>
      <c r="AJJ321" s="191"/>
      <c r="AJK321" s="191"/>
      <c r="AJL321" s="191"/>
      <c r="AJM321" s="191"/>
      <c r="AJN321" s="191"/>
      <c r="AJO321" s="191"/>
      <c r="AJP321" s="191"/>
      <c r="AJQ321" s="191"/>
      <c r="AJR321" s="191"/>
      <c r="AJS321" s="191"/>
      <c r="AJT321" s="191"/>
      <c r="AJU321" s="191"/>
      <c r="AJV321" s="191"/>
      <c r="AJW321" s="191"/>
      <c r="AJX321" s="191"/>
      <c r="AJY321" s="191"/>
      <c r="AJZ321" s="191"/>
      <c r="AKA321" s="191"/>
      <c r="AKB321" s="191"/>
      <c r="AKC321" s="191"/>
      <c r="AKD321" s="191"/>
      <c r="AKE321" s="191"/>
      <c r="AKF321" s="191"/>
      <c r="AKG321" s="191"/>
      <c r="AKH321" s="191"/>
      <c r="AKI321" s="191"/>
      <c r="AKJ321" s="191"/>
      <c r="AKK321" s="191"/>
      <c r="AKL321" s="191"/>
      <c r="AKM321" s="191"/>
      <c r="AKN321" s="191"/>
      <c r="AKO321" s="191"/>
      <c r="AKP321" s="191"/>
      <c r="AKQ321" s="191"/>
      <c r="AKR321" s="191"/>
      <c r="AKS321" s="191"/>
      <c r="AKT321" s="191"/>
      <c r="AKU321" s="191"/>
      <c r="AKV321" s="191"/>
      <c r="AKW321" s="191"/>
      <c r="AKX321" s="191"/>
      <c r="AKY321" s="191"/>
      <c r="AKZ321" s="191"/>
      <c r="ALA321" s="191"/>
      <c r="ALB321" s="191"/>
      <c r="ALC321" s="191"/>
      <c r="ALD321" s="191"/>
    </row>
    <row r="322" spans="1:992" s="233" customFormat="1" ht="17.25" customHeight="1">
      <c r="A322" s="2420" t="s">
        <v>2043</v>
      </c>
      <c r="B322" s="2420" t="s">
        <v>2398</v>
      </c>
      <c r="C322" s="2384" t="s">
        <v>47</v>
      </c>
      <c r="D322" s="718" t="s">
        <v>296</v>
      </c>
      <c r="E322" s="468">
        <f>E323+E327</f>
        <v>39218384</v>
      </c>
      <c r="F322" s="468">
        <f>F323+F327</f>
        <v>38944540.390000001</v>
      </c>
      <c r="G322" s="2384" t="s">
        <v>2828</v>
      </c>
      <c r="H322" s="2384" t="s">
        <v>2399</v>
      </c>
      <c r="I322" s="2390" t="s">
        <v>591</v>
      </c>
      <c r="J322" s="2390">
        <v>25</v>
      </c>
      <c r="K322" s="2390">
        <v>25</v>
      </c>
      <c r="L322" s="2791"/>
      <c r="M322" s="670"/>
      <c r="N322" s="406"/>
      <c r="O322" s="406"/>
      <c r="P322" s="191"/>
      <c r="Q322" s="191"/>
      <c r="R322" s="191"/>
      <c r="S322" s="191"/>
      <c r="T322" s="191"/>
      <c r="U322" s="191"/>
      <c r="V322" s="191"/>
      <c r="W322" s="191"/>
      <c r="X322" s="191"/>
      <c r="Y322" s="191"/>
      <c r="Z322" s="191"/>
      <c r="AA322" s="191"/>
      <c r="AB322" s="191"/>
      <c r="AC322" s="191"/>
      <c r="AD322" s="191"/>
      <c r="AE322" s="191"/>
      <c r="AF322" s="191"/>
      <c r="AG322" s="191"/>
      <c r="AH322" s="191"/>
      <c r="AI322" s="191"/>
      <c r="AJ322" s="191"/>
      <c r="AK322" s="191"/>
      <c r="AL322" s="191"/>
      <c r="AM322" s="191"/>
      <c r="AN322" s="191"/>
      <c r="AO322" s="191"/>
      <c r="AP322" s="191"/>
      <c r="AQ322" s="191"/>
      <c r="AR322" s="191"/>
      <c r="AS322" s="191"/>
      <c r="AT322" s="191"/>
      <c r="AU322" s="191"/>
      <c r="AV322" s="191"/>
      <c r="AW322" s="191"/>
      <c r="AX322" s="191"/>
      <c r="AY322" s="191"/>
      <c r="AZ322" s="191"/>
      <c r="BA322" s="191"/>
      <c r="BB322" s="191"/>
      <c r="BC322" s="191"/>
      <c r="BD322" s="191"/>
      <c r="BE322" s="191"/>
      <c r="BF322" s="191"/>
      <c r="BG322" s="191"/>
      <c r="BH322" s="191"/>
      <c r="BI322" s="191"/>
      <c r="BJ322" s="191"/>
      <c r="BK322" s="191"/>
      <c r="BL322" s="191"/>
      <c r="BM322" s="191"/>
      <c r="BN322" s="191"/>
      <c r="BO322" s="191"/>
      <c r="BP322" s="191"/>
      <c r="BQ322" s="191"/>
      <c r="BR322" s="191"/>
      <c r="BS322" s="191"/>
      <c r="BT322" s="191"/>
      <c r="BU322" s="191"/>
      <c r="BV322" s="191"/>
      <c r="BW322" s="191"/>
      <c r="BX322" s="191"/>
      <c r="BY322" s="191"/>
      <c r="BZ322" s="191"/>
      <c r="CA322" s="191"/>
      <c r="CB322" s="191"/>
      <c r="CC322" s="191"/>
      <c r="CD322" s="191"/>
      <c r="CE322" s="191"/>
      <c r="CF322" s="191"/>
      <c r="CG322" s="191"/>
      <c r="CH322" s="191"/>
      <c r="CI322" s="191"/>
      <c r="CJ322" s="191"/>
      <c r="CK322" s="191"/>
      <c r="CL322" s="191"/>
      <c r="CM322" s="191"/>
      <c r="CN322" s="191"/>
      <c r="CO322" s="191"/>
      <c r="CP322" s="191"/>
      <c r="CQ322" s="191"/>
      <c r="CR322" s="191"/>
      <c r="CS322" s="191"/>
      <c r="CT322" s="191"/>
      <c r="CU322" s="191"/>
      <c r="CV322" s="191"/>
      <c r="CW322" s="191"/>
      <c r="CX322" s="191"/>
      <c r="CY322" s="191"/>
      <c r="CZ322" s="191"/>
      <c r="DA322" s="191"/>
      <c r="DB322" s="191"/>
      <c r="DC322" s="191"/>
      <c r="DD322" s="191"/>
      <c r="DE322" s="191"/>
      <c r="DF322" s="191"/>
      <c r="DG322" s="191"/>
      <c r="DH322" s="191"/>
      <c r="DI322" s="191"/>
      <c r="DJ322" s="191"/>
      <c r="DK322" s="191"/>
      <c r="DL322" s="191"/>
      <c r="DM322" s="191"/>
      <c r="DN322" s="191"/>
      <c r="DO322" s="191"/>
      <c r="DP322" s="191"/>
      <c r="DQ322" s="191"/>
      <c r="DR322" s="191"/>
      <c r="DS322" s="191"/>
      <c r="DT322" s="191"/>
      <c r="DU322" s="191"/>
      <c r="DV322" s="191"/>
      <c r="DW322" s="191"/>
      <c r="DX322" s="191"/>
      <c r="DY322" s="191"/>
      <c r="DZ322" s="191"/>
      <c r="EA322" s="191"/>
      <c r="EB322" s="191"/>
      <c r="EC322" s="191"/>
      <c r="ED322" s="191"/>
      <c r="EE322" s="191"/>
      <c r="EF322" s="191"/>
      <c r="EG322" s="191"/>
      <c r="EH322" s="191"/>
      <c r="EI322" s="191"/>
      <c r="EJ322" s="191"/>
      <c r="EK322" s="191"/>
      <c r="EL322" s="191"/>
      <c r="EM322" s="191"/>
      <c r="EN322" s="191"/>
      <c r="EO322" s="191"/>
      <c r="EP322" s="191"/>
      <c r="EQ322" s="191"/>
      <c r="ER322" s="191"/>
      <c r="ES322" s="191"/>
      <c r="ET322" s="191"/>
      <c r="EU322" s="191"/>
      <c r="EV322" s="191"/>
      <c r="EW322" s="191"/>
      <c r="EX322" s="191"/>
      <c r="EY322" s="191"/>
      <c r="EZ322" s="191"/>
      <c r="FA322" s="191"/>
      <c r="FB322" s="191"/>
      <c r="FC322" s="191"/>
      <c r="FD322" s="191"/>
      <c r="FE322" s="191"/>
      <c r="FF322" s="191"/>
      <c r="FG322" s="191"/>
      <c r="FH322" s="191"/>
      <c r="FI322" s="191"/>
      <c r="FJ322" s="191"/>
      <c r="FK322" s="191"/>
      <c r="FL322" s="191"/>
      <c r="FM322" s="191"/>
      <c r="FN322" s="191"/>
      <c r="FO322" s="191"/>
      <c r="FP322" s="191"/>
      <c r="FQ322" s="191"/>
      <c r="FR322" s="191"/>
      <c r="FS322" s="191"/>
      <c r="FT322" s="191"/>
      <c r="FU322" s="191"/>
      <c r="FV322" s="191"/>
      <c r="FW322" s="191"/>
      <c r="FX322" s="191"/>
      <c r="FY322" s="191"/>
      <c r="FZ322" s="191"/>
      <c r="GA322" s="191"/>
      <c r="GB322" s="191"/>
      <c r="GC322" s="191"/>
      <c r="GD322" s="191"/>
      <c r="GE322" s="191"/>
      <c r="GF322" s="191"/>
      <c r="GG322" s="191"/>
      <c r="GH322" s="191"/>
      <c r="GI322" s="191"/>
      <c r="GJ322" s="191"/>
      <c r="GK322" s="191"/>
      <c r="GL322" s="191"/>
      <c r="GM322" s="191"/>
      <c r="GN322" s="191"/>
      <c r="GO322" s="191"/>
      <c r="GP322" s="191"/>
      <c r="GQ322" s="191"/>
      <c r="GR322" s="191"/>
      <c r="GS322" s="191"/>
      <c r="GT322" s="191"/>
      <c r="GU322" s="191"/>
      <c r="GV322" s="191"/>
      <c r="GW322" s="191"/>
      <c r="GX322" s="191"/>
      <c r="GY322" s="191"/>
      <c r="GZ322" s="191"/>
      <c r="HA322" s="191"/>
      <c r="HB322" s="191"/>
      <c r="HC322" s="191"/>
      <c r="HD322" s="191"/>
      <c r="HE322" s="191"/>
      <c r="HF322" s="191"/>
      <c r="HG322" s="191"/>
      <c r="HH322" s="191"/>
      <c r="HI322" s="191"/>
      <c r="HJ322" s="191"/>
      <c r="HK322" s="191"/>
      <c r="HL322" s="191"/>
      <c r="HM322" s="191"/>
      <c r="HN322" s="191"/>
      <c r="HO322" s="191"/>
      <c r="HP322" s="191"/>
      <c r="HQ322" s="191"/>
      <c r="HR322" s="191"/>
      <c r="HS322" s="191"/>
      <c r="HT322" s="191"/>
      <c r="HU322" s="191"/>
      <c r="HV322" s="191"/>
      <c r="HW322" s="191"/>
      <c r="HX322" s="191"/>
      <c r="HY322" s="191"/>
      <c r="HZ322" s="191"/>
      <c r="IA322" s="191"/>
      <c r="IB322" s="191"/>
      <c r="IC322" s="191"/>
      <c r="ID322" s="191"/>
      <c r="IE322" s="191"/>
      <c r="IF322" s="191"/>
      <c r="IG322" s="191"/>
      <c r="IH322" s="191"/>
      <c r="II322" s="191"/>
      <c r="IJ322" s="191"/>
      <c r="IK322" s="191"/>
      <c r="IL322" s="191"/>
      <c r="IM322" s="191"/>
      <c r="IN322" s="191"/>
      <c r="IO322" s="191"/>
      <c r="IP322" s="191"/>
      <c r="IQ322" s="191"/>
      <c r="IR322" s="191"/>
      <c r="IS322" s="191"/>
      <c r="IT322" s="191"/>
      <c r="IU322" s="191"/>
      <c r="IV322" s="191"/>
      <c r="IW322" s="191"/>
      <c r="IX322" s="191"/>
      <c r="IY322" s="191"/>
      <c r="IZ322" s="191"/>
      <c r="JA322" s="191"/>
      <c r="JB322" s="191"/>
      <c r="JC322" s="191"/>
      <c r="JD322" s="191"/>
      <c r="JE322" s="191"/>
      <c r="JF322" s="191"/>
      <c r="JG322" s="191"/>
      <c r="JH322" s="191"/>
      <c r="JI322" s="191"/>
      <c r="JJ322" s="191"/>
      <c r="JK322" s="191"/>
      <c r="JL322" s="191"/>
      <c r="JM322" s="191"/>
      <c r="JN322" s="191"/>
      <c r="JO322" s="191"/>
      <c r="JP322" s="191"/>
      <c r="JQ322" s="191"/>
      <c r="JR322" s="191"/>
      <c r="JS322" s="191"/>
      <c r="JT322" s="191"/>
      <c r="JU322" s="191"/>
      <c r="JV322" s="191"/>
      <c r="JW322" s="191"/>
      <c r="JX322" s="191"/>
      <c r="JY322" s="191"/>
      <c r="JZ322" s="191"/>
      <c r="KA322" s="191"/>
      <c r="KB322" s="191"/>
      <c r="KC322" s="191"/>
      <c r="KD322" s="191"/>
      <c r="KE322" s="191"/>
      <c r="KF322" s="191"/>
      <c r="KG322" s="191"/>
      <c r="KH322" s="191"/>
      <c r="KI322" s="191"/>
      <c r="KJ322" s="191"/>
      <c r="KK322" s="191"/>
      <c r="KL322" s="191"/>
      <c r="KM322" s="191"/>
      <c r="KN322" s="191"/>
      <c r="KO322" s="191"/>
      <c r="KP322" s="191"/>
      <c r="KQ322" s="191"/>
      <c r="KR322" s="191"/>
      <c r="KS322" s="191"/>
      <c r="KT322" s="191"/>
      <c r="KU322" s="191"/>
      <c r="KV322" s="191"/>
      <c r="KW322" s="191"/>
      <c r="KX322" s="191"/>
      <c r="KY322" s="191"/>
      <c r="KZ322" s="191"/>
      <c r="LA322" s="191"/>
      <c r="LB322" s="191"/>
      <c r="LC322" s="191"/>
      <c r="LD322" s="191"/>
      <c r="LE322" s="191"/>
      <c r="LF322" s="191"/>
      <c r="LG322" s="191"/>
      <c r="LH322" s="191"/>
      <c r="LI322" s="191"/>
      <c r="LJ322" s="191"/>
      <c r="LK322" s="191"/>
      <c r="LL322" s="191"/>
      <c r="LM322" s="191"/>
      <c r="LN322" s="191"/>
      <c r="LO322" s="191"/>
      <c r="LP322" s="191"/>
      <c r="LQ322" s="191"/>
      <c r="LR322" s="191"/>
      <c r="LS322" s="191"/>
      <c r="LT322" s="191"/>
      <c r="LU322" s="191"/>
      <c r="LV322" s="191"/>
      <c r="LW322" s="191"/>
      <c r="LX322" s="191"/>
      <c r="LY322" s="191"/>
      <c r="LZ322" s="191"/>
      <c r="MA322" s="191"/>
      <c r="MB322" s="191"/>
      <c r="MC322" s="191"/>
      <c r="MD322" s="191"/>
      <c r="ME322" s="191"/>
      <c r="MF322" s="191"/>
      <c r="MG322" s="191"/>
      <c r="MH322" s="191"/>
      <c r="MI322" s="191"/>
      <c r="MJ322" s="191"/>
      <c r="MK322" s="191"/>
      <c r="ML322" s="191"/>
      <c r="MM322" s="191"/>
      <c r="MN322" s="191"/>
      <c r="MO322" s="191"/>
      <c r="MP322" s="191"/>
      <c r="MQ322" s="191"/>
      <c r="MR322" s="191"/>
      <c r="MS322" s="191"/>
      <c r="MT322" s="191"/>
      <c r="MU322" s="191"/>
      <c r="MV322" s="191"/>
      <c r="MW322" s="191"/>
      <c r="MX322" s="191"/>
      <c r="MY322" s="191"/>
      <c r="MZ322" s="191"/>
      <c r="NA322" s="191"/>
      <c r="NB322" s="191"/>
      <c r="NC322" s="191"/>
      <c r="ND322" s="191"/>
      <c r="NE322" s="191"/>
      <c r="NF322" s="191"/>
      <c r="NG322" s="191"/>
      <c r="NH322" s="191"/>
      <c r="NI322" s="191"/>
      <c r="NJ322" s="191"/>
      <c r="NK322" s="191"/>
      <c r="NL322" s="191"/>
      <c r="NM322" s="191"/>
      <c r="NN322" s="191"/>
      <c r="NO322" s="191"/>
      <c r="NP322" s="191"/>
      <c r="NQ322" s="191"/>
      <c r="NR322" s="191"/>
      <c r="NS322" s="191"/>
      <c r="NT322" s="191"/>
      <c r="NU322" s="191"/>
      <c r="NV322" s="191"/>
      <c r="NW322" s="191"/>
      <c r="NX322" s="191"/>
      <c r="NY322" s="191"/>
      <c r="NZ322" s="191"/>
      <c r="OA322" s="191"/>
      <c r="OB322" s="191"/>
      <c r="OC322" s="191"/>
      <c r="OD322" s="191"/>
      <c r="OE322" s="191"/>
      <c r="OF322" s="191"/>
      <c r="OG322" s="191"/>
      <c r="OH322" s="191"/>
      <c r="OI322" s="191"/>
      <c r="OJ322" s="191"/>
      <c r="OK322" s="191"/>
      <c r="OL322" s="191"/>
      <c r="OM322" s="191"/>
      <c r="ON322" s="191"/>
      <c r="OO322" s="191"/>
      <c r="OP322" s="191"/>
      <c r="OQ322" s="191"/>
      <c r="OR322" s="191"/>
      <c r="OS322" s="191"/>
      <c r="OT322" s="191"/>
      <c r="OU322" s="191"/>
      <c r="OV322" s="191"/>
      <c r="OW322" s="191"/>
      <c r="OX322" s="191"/>
      <c r="OY322" s="191"/>
      <c r="OZ322" s="191"/>
      <c r="PA322" s="191"/>
      <c r="PB322" s="191"/>
      <c r="PC322" s="191"/>
      <c r="PD322" s="191"/>
      <c r="PE322" s="191"/>
      <c r="PF322" s="191"/>
      <c r="PG322" s="191"/>
      <c r="PH322" s="191"/>
      <c r="PI322" s="191"/>
      <c r="PJ322" s="191"/>
      <c r="PK322" s="191"/>
      <c r="PL322" s="191"/>
      <c r="PM322" s="191"/>
      <c r="PN322" s="191"/>
      <c r="PO322" s="191"/>
      <c r="PP322" s="191"/>
      <c r="PQ322" s="191"/>
      <c r="PR322" s="191"/>
      <c r="PS322" s="191"/>
      <c r="PT322" s="191"/>
      <c r="PU322" s="191"/>
      <c r="PV322" s="191"/>
      <c r="PW322" s="191"/>
      <c r="PX322" s="191"/>
      <c r="PY322" s="191"/>
      <c r="PZ322" s="191"/>
      <c r="QA322" s="191"/>
      <c r="QB322" s="191"/>
      <c r="QC322" s="191"/>
      <c r="QD322" s="191"/>
      <c r="QE322" s="191"/>
      <c r="QF322" s="191"/>
      <c r="QG322" s="191"/>
      <c r="QH322" s="191"/>
      <c r="QI322" s="191"/>
      <c r="QJ322" s="191"/>
      <c r="QK322" s="191"/>
      <c r="QL322" s="191"/>
      <c r="QM322" s="191"/>
      <c r="QN322" s="191"/>
      <c r="QO322" s="191"/>
      <c r="QP322" s="191"/>
      <c r="QQ322" s="191"/>
      <c r="QR322" s="191"/>
      <c r="QS322" s="191"/>
      <c r="QT322" s="191"/>
      <c r="QU322" s="191"/>
      <c r="QV322" s="191"/>
      <c r="QW322" s="191"/>
      <c r="QX322" s="191"/>
      <c r="QY322" s="191"/>
      <c r="QZ322" s="191"/>
      <c r="RA322" s="191"/>
      <c r="RB322" s="191"/>
      <c r="RC322" s="191"/>
      <c r="RD322" s="191"/>
      <c r="RE322" s="191"/>
      <c r="RF322" s="191"/>
      <c r="RG322" s="191"/>
      <c r="RH322" s="191"/>
      <c r="RI322" s="191"/>
      <c r="RJ322" s="191"/>
      <c r="RK322" s="191"/>
      <c r="RL322" s="191"/>
      <c r="RM322" s="191"/>
      <c r="RN322" s="191"/>
      <c r="RO322" s="191"/>
      <c r="RP322" s="191"/>
      <c r="RQ322" s="191"/>
      <c r="RR322" s="191"/>
      <c r="RS322" s="191"/>
      <c r="RT322" s="191"/>
      <c r="RU322" s="191"/>
      <c r="RV322" s="191"/>
      <c r="RW322" s="191"/>
      <c r="RX322" s="191"/>
      <c r="RY322" s="191"/>
      <c r="RZ322" s="191"/>
      <c r="SA322" s="191"/>
      <c r="SB322" s="191"/>
      <c r="SC322" s="191"/>
      <c r="SD322" s="191"/>
      <c r="SE322" s="191"/>
      <c r="SF322" s="191"/>
      <c r="SG322" s="191"/>
      <c r="SH322" s="191"/>
      <c r="SI322" s="191"/>
      <c r="SJ322" s="191"/>
      <c r="SK322" s="191"/>
      <c r="SL322" s="191"/>
      <c r="SM322" s="191"/>
      <c r="SN322" s="191"/>
      <c r="SO322" s="191"/>
      <c r="SP322" s="191"/>
      <c r="SQ322" s="191"/>
      <c r="SR322" s="191"/>
      <c r="SS322" s="191"/>
      <c r="ST322" s="191"/>
      <c r="SU322" s="191"/>
      <c r="SV322" s="191"/>
      <c r="SW322" s="191"/>
      <c r="SX322" s="191"/>
      <c r="SY322" s="191"/>
      <c r="SZ322" s="191"/>
      <c r="TA322" s="191"/>
      <c r="TB322" s="191"/>
      <c r="TC322" s="191"/>
      <c r="TD322" s="191"/>
      <c r="TE322" s="191"/>
      <c r="TF322" s="191"/>
      <c r="TG322" s="191"/>
      <c r="TH322" s="191"/>
      <c r="TI322" s="191"/>
      <c r="TJ322" s="191"/>
      <c r="TK322" s="191"/>
      <c r="TL322" s="191"/>
      <c r="TM322" s="191"/>
      <c r="TN322" s="191"/>
      <c r="TO322" s="191"/>
      <c r="TP322" s="191"/>
      <c r="TQ322" s="191"/>
      <c r="TR322" s="191"/>
      <c r="TS322" s="191"/>
      <c r="TT322" s="191"/>
      <c r="TU322" s="191"/>
      <c r="TV322" s="191"/>
      <c r="TW322" s="191"/>
      <c r="TX322" s="191"/>
      <c r="TY322" s="191"/>
      <c r="TZ322" s="191"/>
      <c r="UA322" s="191"/>
      <c r="UB322" s="191"/>
      <c r="UC322" s="191"/>
      <c r="UD322" s="191"/>
      <c r="UE322" s="191"/>
      <c r="UF322" s="191"/>
      <c r="UG322" s="191"/>
      <c r="UH322" s="191"/>
      <c r="UI322" s="191"/>
      <c r="UJ322" s="191"/>
      <c r="UK322" s="191"/>
      <c r="UL322" s="191"/>
      <c r="UM322" s="191"/>
      <c r="UN322" s="191"/>
      <c r="UO322" s="191"/>
      <c r="UP322" s="191"/>
      <c r="UQ322" s="191"/>
      <c r="UR322" s="191"/>
      <c r="US322" s="191"/>
      <c r="UT322" s="191"/>
      <c r="UU322" s="191"/>
      <c r="UV322" s="191"/>
      <c r="UW322" s="191"/>
      <c r="UX322" s="191"/>
      <c r="UY322" s="191"/>
      <c r="UZ322" s="191"/>
      <c r="VA322" s="191"/>
      <c r="VB322" s="191"/>
      <c r="VC322" s="191"/>
      <c r="VD322" s="191"/>
      <c r="VE322" s="191"/>
      <c r="VF322" s="191"/>
      <c r="VG322" s="191"/>
      <c r="VH322" s="191"/>
      <c r="VI322" s="191"/>
      <c r="VJ322" s="191"/>
      <c r="VK322" s="191"/>
      <c r="VL322" s="191"/>
      <c r="VM322" s="191"/>
      <c r="VN322" s="191"/>
      <c r="VO322" s="191"/>
      <c r="VP322" s="191"/>
      <c r="VQ322" s="191"/>
      <c r="VR322" s="191"/>
      <c r="VS322" s="191"/>
      <c r="VT322" s="191"/>
      <c r="VU322" s="191"/>
      <c r="VV322" s="191"/>
      <c r="VW322" s="191"/>
      <c r="VX322" s="191"/>
      <c r="VY322" s="191"/>
      <c r="VZ322" s="191"/>
      <c r="WA322" s="191"/>
      <c r="WB322" s="191"/>
      <c r="WC322" s="191"/>
      <c r="WD322" s="191"/>
      <c r="WE322" s="191"/>
      <c r="WF322" s="191"/>
      <c r="WG322" s="191"/>
      <c r="WH322" s="191"/>
      <c r="WI322" s="191"/>
      <c r="WJ322" s="191"/>
      <c r="WK322" s="191"/>
      <c r="WL322" s="191"/>
      <c r="WM322" s="191"/>
      <c r="WN322" s="191"/>
      <c r="WO322" s="191"/>
      <c r="WP322" s="191"/>
      <c r="WQ322" s="191"/>
      <c r="WR322" s="191"/>
      <c r="WS322" s="191"/>
      <c r="WT322" s="191"/>
      <c r="WU322" s="191"/>
      <c r="WV322" s="191"/>
      <c r="WW322" s="191"/>
      <c r="WX322" s="191"/>
      <c r="WY322" s="191"/>
      <c r="WZ322" s="191"/>
      <c r="XA322" s="191"/>
      <c r="XB322" s="191"/>
      <c r="XC322" s="191"/>
      <c r="XD322" s="191"/>
      <c r="XE322" s="191"/>
      <c r="XF322" s="191"/>
      <c r="XG322" s="191"/>
      <c r="XH322" s="191"/>
      <c r="XI322" s="191"/>
      <c r="XJ322" s="191"/>
      <c r="XK322" s="191"/>
      <c r="XL322" s="191"/>
      <c r="XM322" s="191"/>
      <c r="XN322" s="191"/>
      <c r="XO322" s="191"/>
      <c r="XP322" s="191"/>
      <c r="XQ322" s="191"/>
      <c r="XR322" s="191"/>
      <c r="XS322" s="191"/>
      <c r="XT322" s="191"/>
      <c r="XU322" s="191"/>
      <c r="XV322" s="191"/>
      <c r="XW322" s="191"/>
      <c r="XX322" s="191"/>
      <c r="XY322" s="191"/>
      <c r="XZ322" s="191"/>
      <c r="YA322" s="191"/>
      <c r="YB322" s="191"/>
      <c r="YC322" s="191"/>
      <c r="YD322" s="191"/>
      <c r="YE322" s="191"/>
      <c r="YF322" s="191"/>
      <c r="YG322" s="191"/>
      <c r="YH322" s="191"/>
      <c r="YI322" s="191"/>
      <c r="YJ322" s="191"/>
      <c r="YK322" s="191"/>
      <c r="YL322" s="191"/>
      <c r="YM322" s="191"/>
      <c r="YN322" s="191"/>
      <c r="YO322" s="191"/>
      <c r="YP322" s="191"/>
      <c r="YQ322" s="191"/>
      <c r="YR322" s="191"/>
      <c r="YS322" s="191"/>
      <c r="YT322" s="191"/>
      <c r="YU322" s="191"/>
      <c r="YV322" s="191"/>
      <c r="YW322" s="191"/>
      <c r="YX322" s="191"/>
      <c r="YY322" s="191"/>
      <c r="YZ322" s="191"/>
      <c r="ZA322" s="191"/>
      <c r="ZB322" s="191"/>
      <c r="ZC322" s="191"/>
      <c r="ZD322" s="191"/>
      <c r="ZE322" s="191"/>
      <c r="ZF322" s="191"/>
      <c r="ZG322" s="191"/>
      <c r="ZH322" s="191"/>
      <c r="ZI322" s="191"/>
      <c r="ZJ322" s="191"/>
      <c r="ZK322" s="191"/>
      <c r="ZL322" s="191"/>
      <c r="ZM322" s="191"/>
      <c r="ZN322" s="191"/>
      <c r="ZO322" s="191"/>
      <c r="ZP322" s="191"/>
      <c r="ZQ322" s="191"/>
      <c r="ZR322" s="191"/>
      <c r="ZS322" s="191"/>
      <c r="ZT322" s="191"/>
      <c r="ZU322" s="191"/>
      <c r="ZV322" s="191"/>
      <c r="ZW322" s="191"/>
      <c r="ZX322" s="191"/>
      <c r="ZY322" s="191"/>
      <c r="ZZ322" s="191"/>
      <c r="AAA322" s="191"/>
      <c r="AAB322" s="191"/>
      <c r="AAC322" s="191"/>
      <c r="AAD322" s="191"/>
      <c r="AAE322" s="191"/>
      <c r="AAF322" s="191"/>
      <c r="AAG322" s="191"/>
      <c r="AAH322" s="191"/>
      <c r="AAI322" s="191"/>
      <c r="AAJ322" s="191"/>
      <c r="AAK322" s="191"/>
      <c r="AAL322" s="191"/>
      <c r="AAM322" s="191"/>
      <c r="AAN322" s="191"/>
      <c r="AAO322" s="191"/>
      <c r="AAP322" s="191"/>
      <c r="AAQ322" s="191"/>
      <c r="AAR322" s="191"/>
      <c r="AAS322" s="191"/>
      <c r="AAT322" s="191"/>
      <c r="AAU322" s="191"/>
      <c r="AAV322" s="191"/>
      <c r="AAW322" s="191"/>
      <c r="AAX322" s="191"/>
      <c r="AAY322" s="191"/>
      <c r="AAZ322" s="191"/>
      <c r="ABA322" s="191"/>
      <c r="ABB322" s="191"/>
      <c r="ABC322" s="191"/>
      <c r="ABD322" s="191"/>
      <c r="ABE322" s="191"/>
      <c r="ABF322" s="191"/>
      <c r="ABG322" s="191"/>
      <c r="ABH322" s="191"/>
      <c r="ABI322" s="191"/>
      <c r="ABJ322" s="191"/>
      <c r="ABK322" s="191"/>
      <c r="ABL322" s="191"/>
      <c r="ABM322" s="191"/>
      <c r="ABN322" s="191"/>
      <c r="ABO322" s="191"/>
      <c r="ABP322" s="191"/>
      <c r="ABQ322" s="191"/>
      <c r="ABR322" s="191"/>
      <c r="ABS322" s="191"/>
      <c r="ABT322" s="191"/>
      <c r="ABU322" s="191"/>
      <c r="ABV322" s="191"/>
      <c r="ABW322" s="191"/>
      <c r="ABX322" s="191"/>
      <c r="ABY322" s="191"/>
      <c r="ABZ322" s="191"/>
      <c r="ACA322" s="191"/>
      <c r="ACB322" s="191"/>
      <c r="ACC322" s="191"/>
      <c r="ACD322" s="191"/>
      <c r="ACE322" s="191"/>
      <c r="ACF322" s="191"/>
      <c r="ACG322" s="191"/>
      <c r="ACH322" s="191"/>
      <c r="ACI322" s="191"/>
      <c r="ACJ322" s="191"/>
      <c r="ACK322" s="191"/>
      <c r="ACL322" s="191"/>
      <c r="ACM322" s="191"/>
      <c r="ACN322" s="191"/>
      <c r="ACO322" s="191"/>
      <c r="ACP322" s="191"/>
      <c r="ACQ322" s="191"/>
      <c r="ACR322" s="191"/>
      <c r="ACS322" s="191"/>
      <c r="ACT322" s="191"/>
      <c r="ACU322" s="191"/>
      <c r="ACV322" s="191"/>
      <c r="ACW322" s="191"/>
      <c r="ACX322" s="191"/>
      <c r="ACY322" s="191"/>
      <c r="ACZ322" s="191"/>
      <c r="ADA322" s="191"/>
      <c r="ADB322" s="191"/>
      <c r="ADC322" s="191"/>
      <c r="ADD322" s="191"/>
      <c r="ADE322" s="191"/>
      <c r="ADF322" s="191"/>
      <c r="ADG322" s="191"/>
      <c r="ADH322" s="191"/>
      <c r="ADI322" s="191"/>
      <c r="ADJ322" s="191"/>
      <c r="ADK322" s="191"/>
      <c r="ADL322" s="191"/>
      <c r="ADM322" s="191"/>
      <c r="ADN322" s="191"/>
      <c r="ADO322" s="191"/>
      <c r="ADP322" s="191"/>
      <c r="ADQ322" s="191"/>
      <c r="ADR322" s="191"/>
      <c r="ADS322" s="191"/>
      <c r="ADT322" s="191"/>
      <c r="ADU322" s="191"/>
      <c r="ADV322" s="191"/>
      <c r="ADW322" s="191"/>
      <c r="ADX322" s="191"/>
      <c r="ADY322" s="191"/>
      <c r="ADZ322" s="191"/>
      <c r="AEA322" s="191"/>
      <c r="AEB322" s="191"/>
      <c r="AEC322" s="191"/>
      <c r="AED322" s="191"/>
      <c r="AEE322" s="191"/>
      <c r="AEF322" s="191"/>
      <c r="AEG322" s="191"/>
      <c r="AEH322" s="191"/>
      <c r="AEI322" s="191"/>
      <c r="AEJ322" s="191"/>
      <c r="AEK322" s="191"/>
      <c r="AEL322" s="191"/>
      <c r="AEM322" s="191"/>
      <c r="AEN322" s="191"/>
      <c r="AEO322" s="191"/>
      <c r="AEP322" s="191"/>
      <c r="AEQ322" s="191"/>
      <c r="AER322" s="191"/>
      <c r="AES322" s="191"/>
      <c r="AET322" s="191"/>
      <c r="AEU322" s="191"/>
      <c r="AEV322" s="191"/>
      <c r="AEW322" s="191"/>
      <c r="AEX322" s="191"/>
      <c r="AEY322" s="191"/>
      <c r="AEZ322" s="191"/>
      <c r="AFA322" s="191"/>
      <c r="AFB322" s="191"/>
      <c r="AFC322" s="191"/>
      <c r="AFD322" s="191"/>
      <c r="AFE322" s="191"/>
      <c r="AFF322" s="191"/>
      <c r="AFG322" s="191"/>
      <c r="AFH322" s="191"/>
      <c r="AFI322" s="191"/>
      <c r="AFJ322" s="191"/>
      <c r="AFK322" s="191"/>
      <c r="AFL322" s="191"/>
      <c r="AFM322" s="191"/>
      <c r="AFN322" s="191"/>
      <c r="AFO322" s="191"/>
      <c r="AFP322" s="191"/>
      <c r="AFQ322" s="191"/>
      <c r="AFR322" s="191"/>
      <c r="AFS322" s="191"/>
      <c r="AFT322" s="191"/>
      <c r="AFU322" s="191"/>
      <c r="AFV322" s="191"/>
      <c r="AFW322" s="191"/>
      <c r="AFX322" s="191"/>
      <c r="AFY322" s="191"/>
      <c r="AFZ322" s="191"/>
      <c r="AGA322" s="191"/>
      <c r="AGB322" s="191"/>
      <c r="AGC322" s="191"/>
      <c r="AGD322" s="191"/>
      <c r="AGE322" s="191"/>
      <c r="AGF322" s="191"/>
      <c r="AGG322" s="191"/>
      <c r="AGH322" s="191"/>
      <c r="AGI322" s="191"/>
      <c r="AGJ322" s="191"/>
      <c r="AGK322" s="191"/>
      <c r="AGL322" s="191"/>
      <c r="AGM322" s="191"/>
      <c r="AGN322" s="191"/>
      <c r="AGO322" s="191"/>
      <c r="AGP322" s="191"/>
      <c r="AGQ322" s="191"/>
      <c r="AGR322" s="191"/>
      <c r="AGS322" s="191"/>
      <c r="AGT322" s="191"/>
      <c r="AGU322" s="191"/>
      <c r="AGV322" s="191"/>
      <c r="AGW322" s="191"/>
      <c r="AGX322" s="191"/>
      <c r="AGY322" s="191"/>
      <c r="AGZ322" s="191"/>
      <c r="AHA322" s="191"/>
      <c r="AHB322" s="191"/>
      <c r="AHC322" s="191"/>
      <c r="AHD322" s="191"/>
      <c r="AHE322" s="191"/>
      <c r="AHF322" s="191"/>
      <c r="AHG322" s="191"/>
      <c r="AHH322" s="191"/>
      <c r="AHI322" s="191"/>
      <c r="AHJ322" s="191"/>
      <c r="AHK322" s="191"/>
      <c r="AHL322" s="191"/>
      <c r="AHM322" s="191"/>
      <c r="AHN322" s="191"/>
      <c r="AHO322" s="191"/>
      <c r="AHP322" s="191"/>
      <c r="AHQ322" s="191"/>
      <c r="AHR322" s="191"/>
      <c r="AHS322" s="191"/>
      <c r="AHT322" s="191"/>
      <c r="AHU322" s="191"/>
      <c r="AHV322" s="191"/>
      <c r="AHW322" s="191"/>
      <c r="AHX322" s="191"/>
      <c r="AHY322" s="191"/>
      <c r="AHZ322" s="191"/>
      <c r="AIA322" s="191"/>
      <c r="AIB322" s="191"/>
      <c r="AIC322" s="191"/>
      <c r="AID322" s="191"/>
      <c r="AIE322" s="191"/>
      <c r="AIF322" s="191"/>
      <c r="AIG322" s="191"/>
      <c r="AIH322" s="191"/>
      <c r="AII322" s="191"/>
      <c r="AIJ322" s="191"/>
      <c r="AIK322" s="191"/>
      <c r="AIL322" s="191"/>
      <c r="AIM322" s="191"/>
      <c r="AIN322" s="191"/>
      <c r="AIO322" s="191"/>
      <c r="AIP322" s="191"/>
      <c r="AIQ322" s="191"/>
      <c r="AIR322" s="191"/>
      <c r="AIS322" s="191"/>
      <c r="AIT322" s="191"/>
      <c r="AIU322" s="191"/>
      <c r="AIV322" s="191"/>
      <c r="AIW322" s="191"/>
      <c r="AIX322" s="191"/>
      <c r="AIY322" s="191"/>
      <c r="AIZ322" s="191"/>
      <c r="AJA322" s="191"/>
      <c r="AJB322" s="191"/>
      <c r="AJC322" s="191"/>
      <c r="AJD322" s="191"/>
      <c r="AJE322" s="191"/>
      <c r="AJF322" s="191"/>
      <c r="AJG322" s="191"/>
      <c r="AJH322" s="191"/>
      <c r="AJI322" s="191"/>
      <c r="AJJ322" s="191"/>
      <c r="AJK322" s="191"/>
      <c r="AJL322" s="191"/>
      <c r="AJM322" s="191"/>
      <c r="AJN322" s="191"/>
      <c r="AJO322" s="191"/>
      <c r="AJP322" s="191"/>
      <c r="AJQ322" s="191"/>
      <c r="AJR322" s="191"/>
      <c r="AJS322" s="191"/>
      <c r="AJT322" s="191"/>
      <c r="AJU322" s="191"/>
      <c r="AJV322" s="191"/>
      <c r="AJW322" s="191"/>
      <c r="AJX322" s="191"/>
      <c r="AJY322" s="191"/>
      <c r="AJZ322" s="191"/>
      <c r="AKA322" s="191"/>
      <c r="AKB322" s="191"/>
      <c r="AKC322" s="191"/>
      <c r="AKD322" s="191"/>
      <c r="AKE322" s="191"/>
      <c r="AKF322" s="191"/>
      <c r="AKG322" s="191"/>
      <c r="AKH322" s="191"/>
      <c r="AKI322" s="191"/>
      <c r="AKJ322" s="191"/>
      <c r="AKK322" s="191"/>
      <c r="AKL322" s="191"/>
      <c r="AKM322" s="191"/>
      <c r="AKN322" s="191"/>
      <c r="AKO322" s="191"/>
      <c r="AKP322" s="191"/>
      <c r="AKQ322" s="191"/>
      <c r="AKR322" s="191"/>
      <c r="AKS322" s="191"/>
      <c r="AKT322" s="191"/>
      <c r="AKU322" s="191"/>
      <c r="AKV322" s="191"/>
      <c r="AKW322" s="191"/>
      <c r="AKX322" s="191"/>
      <c r="AKY322" s="191"/>
      <c r="AKZ322" s="191"/>
      <c r="ALA322" s="191"/>
      <c r="ALB322" s="191"/>
      <c r="ALC322" s="191"/>
      <c r="ALD322" s="191"/>
    </row>
    <row r="323" spans="1:992" s="233" customFormat="1" ht="17.25" customHeight="1">
      <c r="A323" s="2421"/>
      <c r="B323" s="2421"/>
      <c r="C323" s="2385"/>
      <c r="D323" s="709" t="s">
        <v>301</v>
      </c>
      <c r="E323" s="468">
        <f>E324+E325+E326</f>
        <v>39218384</v>
      </c>
      <c r="F323" s="468">
        <f>F324+F325+F326</f>
        <v>38944540.390000001</v>
      </c>
      <c r="G323" s="2385"/>
      <c r="H323" s="2385"/>
      <c r="I323" s="2391"/>
      <c r="J323" s="2391"/>
      <c r="K323" s="2391"/>
      <c r="L323" s="2792"/>
      <c r="M323" s="580"/>
      <c r="N323" s="406"/>
      <c r="O323" s="406"/>
      <c r="P323" s="191"/>
      <c r="Q323" s="191"/>
      <c r="R323" s="191"/>
      <c r="S323" s="191"/>
      <c r="T323" s="191"/>
      <c r="U323" s="191"/>
      <c r="V323" s="191"/>
      <c r="W323" s="191"/>
      <c r="X323" s="191"/>
      <c r="Y323" s="191"/>
      <c r="Z323" s="191"/>
      <c r="AA323" s="191"/>
      <c r="AB323" s="191"/>
      <c r="AC323" s="191"/>
      <c r="AD323" s="191"/>
      <c r="AE323" s="191"/>
      <c r="AF323" s="191"/>
      <c r="AG323" s="191"/>
      <c r="AH323" s="191"/>
      <c r="AI323" s="191"/>
      <c r="AJ323" s="191"/>
      <c r="AK323" s="191"/>
      <c r="AL323" s="191"/>
      <c r="AM323" s="191"/>
      <c r="AN323" s="191"/>
      <c r="AO323" s="191"/>
      <c r="AP323" s="191"/>
      <c r="AQ323" s="191"/>
      <c r="AR323" s="191"/>
      <c r="AS323" s="191"/>
      <c r="AT323" s="191"/>
      <c r="AU323" s="191"/>
      <c r="AV323" s="191"/>
      <c r="AW323" s="191"/>
      <c r="AX323" s="191"/>
      <c r="AY323" s="191"/>
      <c r="AZ323" s="191"/>
      <c r="BA323" s="191"/>
      <c r="BB323" s="191"/>
      <c r="BC323" s="191"/>
      <c r="BD323" s="191"/>
      <c r="BE323" s="191"/>
      <c r="BF323" s="191"/>
      <c r="BG323" s="191"/>
      <c r="BH323" s="191"/>
      <c r="BI323" s="191"/>
      <c r="BJ323" s="191"/>
      <c r="BK323" s="191"/>
      <c r="BL323" s="191"/>
      <c r="BM323" s="191"/>
      <c r="BN323" s="191"/>
      <c r="BO323" s="191"/>
      <c r="BP323" s="191"/>
      <c r="BQ323" s="191"/>
      <c r="BR323" s="191"/>
      <c r="BS323" s="191"/>
      <c r="BT323" s="191"/>
      <c r="BU323" s="191"/>
      <c r="BV323" s="191"/>
      <c r="BW323" s="191"/>
      <c r="BX323" s="191"/>
      <c r="BY323" s="191"/>
      <c r="BZ323" s="191"/>
      <c r="CA323" s="191"/>
      <c r="CB323" s="191"/>
      <c r="CC323" s="191"/>
      <c r="CD323" s="191"/>
      <c r="CE323" s="191"/>
      <c r="CF323" s="191"/>
      <c r="CG323" s="191"/>
      <c r="CH323" s="191"/>
      <c r="CI323" s="191"/>
      <c r="CJ323" s="191"/>
      <c r="CK323" s="191"/>
      <c r="CL323" s="191"/>
      <c r="CM323" s="191"/>
      <c r="CN323" s="191"/>
      <c r="CO323" s="191"/>
      <c r="CP323" s="191"/>
      <c r="CQ323" s="191"/>
      <c r="CR323" s="191"/>
      <c r="CS323" s="191"/>
      <c r="CT323" s="191"/>
      <c r="CU323" s="191"/>
      <c r="CV323" s="191"/>
      <c r="CW323" s="191"/>
      <c r="CX323" s="191"/>
      <c r="CY323" s="191"/>
      <c r="CZ323" s="191"/>
      <c r="DA323" s="191"/>
      <c r="DB323" s="191"/>
      <c r="DC323" s="191"/>
      <c r="DD323" s="191"/>
      <c r="DE323" s="191"/>
      <c r="DF323" s="191"/>
      <c r="DG323" s="191"/>
      <c r="DH323" s="191"/>
      <c r="DI323" s="191"/>
      <c r="DJ323" s="191"/>
      <c r="DK323" s="191"/>
      <c r="DL323" s="191"/>
      <c r="DM323" s="191"/>
      <c r="DN323" s="191"/>
      <c r="DO323" s="191"/>
      <c r="DP323" s="191"/>
      <c r="DQ323" s="191"/>
      <c r="DR323" s="191"/>
      <c r="DS323" s="191"/>
      <c r="DT323" s="191"/>
      <c r="DU323" s="191"/>
      <c r="DV323" s="191"/>
      <c r="DW323" s="191"/>
      <c r="DX323" s="191"/>
      <c r="DY323" s="191"/>
      <c r="DZ323" s="191"/>
      <c r="EA323" s="191"/>
      <c r="EB323" s="191"/>
      <c r="EC323" s="191"/>
      <c r="ED323" s="191"/>
      <c r="EE323" s="191"/>
      <c r="EF323" s="191"/>
      <c r="EG323" s="191"/>
      <c r="EH323" s="191"/>
      <c r="EI323" s="191"/>
      <c r="EJ323" s="191"/>
      <c r="EK323" s="191"/>
      <c r="EL323" s="191"/>
      <c r="EM323" s="191"/>
      <c r="EN323" s="191"/>
      <c r="EO323" s="191"/>
      <c r="EP323" s="191"/>
      <c r="EQ323" s="191"/>
      <c r="ER323" s="191"/>
      <c r="ES323" s="191"/>
      <c r="ET323" s="191"/>
      <c r="EU323" s="191"/>
      <c r="EV323" s="191"/>
      <c r="EW323" s="191"/>
      <c r="EX323" s="191"/>
      <c r="EY323" s="191"/>
      <c r="EZ323" s="191"/>
      <c r="FA323" s="191"/>
      <c r="FB323" s="191"/>
      <c r="FC323" s="191"/>
      <c r="FD323" s="191"/>
      <c r="FE323" s="191"/>
      <c r="FF323" s="191"/>
      <c r="FG323" s="191"/>
      <c r="FH323" s="191"/>
      <c r="FI323" s="191"/>
      <c r="FJ323" s="191"/>
      <c r="FK323" s="191"/>
      <c r="FL323" s="191"/>
      <c r="FM323" s="191"/>
      <c r="FN323" s="191"/>
      <c r="FO323" s="191"/>
      <c r="FP323" s="191"/>
      <c r="FQ323" s="191"/>
      <c r="FR323" s="191"/>
      <c r="FS323" s="191"/>
      <c r="FT323" s="191"/>
      <c r="FU323" s="191"/>
      <c r="FV323" s="191"/>
      <c r="FW323" s="191"/>
      <c r="FX323" s="191"/>
      <c r="FY323" s="191"/>
      <c r="FZ323" s="191"/>
      <c r="GA323" s="191"/>
      <c r="GB323" s="191"/>
      <c r="GC323" s="191"/>
      <c r="GD323" s="191"/>
      <c r="GE323" s="191"/>
      <c r="GF323" s="191"/>
      <c r="GG323" s="191"/>
      <c r="GH323" s="191"/>
      <c r="GI323" s="191"/>
      <c r="GJ323" s="191"/>
      <c r="GK323" s="191"/>
      <c r="GL323" s="191"/>
      <c r="GM323" s="191"/>
      <c r="GN323" s="191"/>
      <c r="GO323" s="191"/>
      <c r="GP323" s="191"/>
      <c r="GQ323" s="191"/>
      <c r="GR323" s="191"/>
      <c r="GS323" s="191"/>
      <c r="GT323" s="191"/>
      <c r="GU323" s="191"/>
      <c r="GV323" s="191"/>
      <c r="GW323" s="191"/>
      <c r="GX323" s="191"/>
      <c r="GY323" s="191"/>
      <c r="GZ323" s="191"/>
      <c r="HA323" s="191"/>
      <c r="HB323" s="191"/>
      <c r="HC323" s="191"/>
      <c r="HD323" s="191"/>
      <c r="HE323" s="191"/>
      <c r="HF323" s="191"/>
      <c r="HG323" s="191"/>
      <c r="HH323" s="191"/>
      <c r="HI323" s="191"/>
      <c r="HJ323" s="191"/>
      <c r="HK323" s="191"/>
      <c r="HL323" s="191"/>
      <c r="HM323" s="191"/>
      <c r="HN323" s="191"/>
      <c r="HO323" s="191"/>
      <c r="HP323" s="191"/>
      <c r="HQ323" s="191"/>
      <c r="HR323" s="191"/>
      <c r="HS323" s="191"/>
      <c r="HT323" s="191"/>
      <c r="HU323" s="191"/>
      <c r="HV323" s="191"/>
      <c r="HW323" s="191"/>
      <c r="HX323" s="191"/>
      <c r="HY323" s="191"/>
      <c r="HZ323" s="191"/>
      <c r="IA323" s="191"/>
      <c r="IB323" s="191"/>
      <c r="IC323" s="191"/>
      <c r="ID323" s="191"/>
      <c r="IE323" s="191"/>
      <c r="IF323" s="191"/>
      <c r="IG323" s="191"/>
      <c r="IH323" s="191"/>
      <c r="II323" s="191"/>
      <c r="IJ323" s="191"/>
      <c r="IK323" s="191"/>
      <c r="IL323" s="191"/>
      <c r="IM323" s="191"/>
      <c r="IN323" s="191"/>
      <c r="IO323" s="191"/>
      <c r="IP323" s="191"/>
      <c r="IQ323" s="191"/>
      <c r="IR323" s="191"/>
      <c r="IS323" s="191"/>
      <c r="IT323" s="191"/>
      <c r="IU323" s="191"/>
      <c r="IV323" s="191"/>
      <c r="IW323" s="191"/>
      <c r="IX323" s="191"/>
      <c r="IY323" s="191"/>
      <c r="IZ323" s="191"/>
      <c r="JA323" s="191"/>
      <c r="JB323" s="191"/>
      <c r="JC323" s="191"/>
      <c r="JD323" s="191"/>
      <c r="JE323" s="191"/>
      <c r="JF323" s="191"/>
      <c r="JG323" s="191"/>
      <c r="JH323" s="191"/>
      <c r="JI323" s="191"/>
      <c r="JJ323" s="191"/>
      <c r="JK323" s="191"/>
      <c r="JL323" s="191"/>
      <c r="JM323" s="191"/>
      <c r="JN323" s="191"/>
      <c r="JO323" s="191"/>
      <c r="JP323" s="191"/>
      <c r="JQ323" s="191"/>
      <c r="JR323" s="191"/>
      <c r="JS323" s="191"/>
      <c r="JT323" s="191"/>
      <c r="JU323" s="191"/>
      <c r="JV323" s="191"/>
      <c r="JW323" s="191"/>
      <c r="JX323" s="191"/>
      <c r="JY323" s="191"/>
      <c r="JZ323" s="191"/>
      <c r="KA323" s="191"/>
      <c r="KB323" s="191"/>
      <c r="KC323" s="191"/>
      <c r="KD323" s="191"/>
      <c r="KE323" s="191"/>
      <c r="KF323" s="191"/>
      <c r="KG323" s="191"/>
      <c r="KH323" s="191"/>
      <c r="KI323" s="191"/>
      <c r="KJ323" s="191"/>
      <c r="KK323" s="191"/>
      <c r="KL323" s="191"/>
      <c r="KM323" s="191"/>
      <c r="KN323" s="191"/>
      <c r="KO323" s="191"/>
      <c r="KP323" s="191"/>
      <c r="KQ323" s="191"/>
      <c r="KR323" s="191"/>
      <c r="KS323" s="191"/>
      <c r="KT323" s="191"/>
      <c r="KU323" s="191"/>
      <c r="KV323" s="191"/>
      <c r="KW323" s="191"/>
      <c r="KX323" s="191"/>
      <c r="KY323" s="191"/>
      <c r="KZ323" s="191"/>
      <c r="LA323" s="191"/>
      <c r="LB323" s="191"/>
      <c r="LC323" s="191"/>
      <c r="LD323" s="191"/>
      <c r="LE323" s="191"/>
      <c r="LF323" s="191"/>
      <c r="LG323" s="191"/>
      <c r="LH323" s="191"/>
      <c r="LI323" s="191"/>
      <c r="LJ323" s="191"/>
      <c r="LK323" s="191"/>
      <c r="LL323" s="191"/>
      <c r="LM323" s="191"/>
      <c r="LN323" s="191"/>
      <c r="LO323" s="191"/>
      <c r="LP323" s="191"/>
      <c r="LQ323" s="191"/>
      <c r="LR323" s="191"/>
      <c r="LS323" s="191"/>
      <c r="LT323" s="191"/>
      <c r="LU323" s="191"/>
      <c r="LV323" s="191"/>
      <c r="LW323" s="191"/>
      <c r="LX323" s="191"/>
      <c r="LY323" s="191"/>
      <c r="LZ323" s="191"/>
      <c r="MA323" s="191"/>
      <c r="MB323" s="191"/>
      <c r="MC323" s="191"/>
      <c r="MD323" s="191"/>
      <c r="ME323" s="191"/>
      <c r="MF323" s="191"/>
      <c r="MG323" s="191"/>
      <c r="MH323" s="191"/>
      <c r="MI323" s="191"/>
      <c r="MJ323" s="191"/>
      <c r="MK323" s="191"/>
      <c r="ML323" s="191"/>
      <c r="MM323" s="191"/>
      <c r="MN323" s="191"/>
      <c r="MO323" s="191"/>
      <c r="MP323" s="191"/>
      <c r="MQ323" s="191"/>
      <c r="MR323" s="191"/>
      <c r="MS323" s="191"/>
      <c r="MT323" s="191"/>
      <c r="MU323" s="191"/>
      <c r="MV323" s="191"/>
      <c r="MW323" s="191"/>
      <c r="MX323" s="191"/>
      <c r="MY323" s="191"/>
      <c r="MZ323" s="191"/>
      <c r="NA323" s="191"/>
      <c r="NB323" s="191"/>
      <c r="NC323" s="191"/>
      <c r="ND323" s="191"/>
      <c r="NE323" s="191"/>
      <c r="NF323" s="191"/>
      <c r="NG323" s="191"/>
      <c r="NH323" s="191"/>
      <c r="NI323" s="191"/>
      <c r="NJ323" s="191"/>
      <c r="NK323" s="191"/>
      <c r="NL323" s="191"/>
      <c r="NM323" s="191"/>
      <c r="NN323" s="191"/>
      <c r="NO323" s="191"/>
      <c r="NP323" s="191"/>
      <c r="NQ323" s="191"/>
      <c r="NR323" s="191"/>
      <c r="NS323" s="191"/>
      <c r="NT323" s="191"/>
      <c r="NU323" s="191"/>
      <c r="NV323" s="191"/>
      <c r="NW323" s="191"/>
      <c r="NX323" s="191"/>
      <c r="NY323" s="191"/>
      <c r="NZ323" s="191"/>
      <c r="OA323" s="191"/>
      <c r="OB323" s="191"/>
      <c r="OC323" s="191"/>
      <c r="OD323" s="191"/>
      <c r="OE323" s="191"/>
      <c r="OF323" s="191"/>
      <c r="OG323" s="191"/>
      <c r="OH323" s="191"/>
      <c r="OI323" s="191"/>
      <c r="OJ323" s="191"/>
      <c r="OK323" s="191"/>
      <c r="OL323" s="191"/>
      <c r="OM323" s="191"/>
      <c r="ON323" s="191"/>
      <c r="OO323" s="191"/>
      <c r="OP323" s="191"/>
      <c r="OQ323" s="191"/>
      <c r="OR323" s="191"/>
      <c r="OS323" s="191"/>
      <c r="OT323" s="191"/>
      <c r="OU323" s="191"/>
      <c r="OV323" s="191"/>
      <c r="OW323" s="191"/>
      <c r="OX323" s="191"/>
      <c r="OY323" s="191"/>
      <c r="OZ323" s="191"/>
      <c r="PA323" s="191"/>
      <c r="PB323" s="191"/>
      <c r="PC323" s="191"/>
      <c r="PD323" s="191"/>
      <c r="PE323" s="191"/>
      <c r="PF323" s="191"/>
      <c r="PG323" s="191"/>
      <c r="PH323" s="191"/>
      <c r="PI323" s="191"/>
      <c r="PJ323" s="191"/>
      <c r="PK323" s="191"/>
      <c r="PL323" s="191"/>
      <c r="PM323" s="191"/>
      <c r="PN323" s="191"/>
      <c r="PO323" s="191"/>
      <c r="PP323" s="191"/>
      <c r="PQ323" s="191"/>
      <c r="PR323" s="191"/>
      <c r="PS323" s="191"/>
      <c r="PT323" s="191"/>
      <c r="PU323" s="191"/>
      <c r="PV323" s="191"/>
      <c r="PW323" s="191"/>
      <c r="PX323" s="191"/>
      <c r="PY323" s="191"/>
      <c r="PZ323" s="191"/>
      <c r="QA323" s="191"/>
      <c r="QB323" s="191"/>
      <c r="QC323" s="191"/>
      <c r="QD323" s="191"/>
      <c r="QE323" s="191"/>
      <c r="QF323" s="191"/>
      <c r="QG323" s="191"/>
      <c r="QH323" s="191"/>
      <c r="QI323" s="191"/>
      <c r="QJ323" s="191"/>
      <c r="QK323" s="191"/>
      <c r="QL323" s="191"/>
      <c r="QM323" s="191"/>
      <c r="QN323" s="191"/>
      <c r="QO323" s="191"/>
      <c r="QP323" s="191"/>
      <c r="QQ323" s="191"/>
      <c r="QR323" s="191"/>
      <c r="QS323" s="191"/>
      <c r="QT323" s="191"/>
      <c r="QU323" s="191"/>
      <c r="QV323" s="191"/>
      <c r="QW323" s="191"/>
      <c r="QX323" s="191"/>
      <c r="QY323" s="191"/>
      <c r="QZ323" s="191"/>
      <c r="RA323" s="191"/>
      <c r="RB323" s="191"/>
      <c r="RC323" s="191"/>
      <c r="RD323" s="191"/>
      <c r="RE323" s="191"/>
      <c r="RF323" s="191"/>
      <c r="RG323" s="191"/>
      <c r="RH323" s="191"/>
      <c r="RI323" s="191"/>
      <c r="RJ323" s="191"/>
      <c r="RK323" s="191"/>
      <c r="RL323" s="191"/>
      <c r="RM323" s="191"/>
      <c r="RN323" s="191"/>
      <c r="RO323" s="191"/>
      <c r="RP323" s="191"/>
      <c r="RQ323" s="191"/>
      <c r="RR323" s="191"/>
      <c r="RS323" s="191"/>
      <c r="RT323" s="191"/>
      <c r="RU323" s="191"/>
      <c r="RV323" s="191"/>
      <c r="RW323" s="191"/>
      <c r="RX323" s="191"/>
      <c r="RY323" s="191"/>
      <c r="RZ323" s="191"/>
      <c r="SA323" s="191"/>
      <c r="SB323" s="191"/>
      <c r="SC323" s="191"/>
      <c r="SD323" s="191"/>
      <c r="SE323" s="191"/>
      <c r="SF323" s="191"/>
      <c r="SG323" s="191"/>
      <c r="SH323" s="191"/>
      <c r="SI323" s="191"/>
      <c r="SJ323" s="191"/>
      <c r="SK323" s="191"/>
      <c r="SL323" s="191"/>
      <c r="SM323" s="191"/>
      <c r="SN323" s="191"/>
      <c r="SO323" s="191"/>
      <c r="SP323" s="191"/>
      <c r="SQ323" s="191"/>
      <c r="SR323" s="191"/>
      <c r="SS323" s="191"/>
      <c r="ST323" s="191"/>
      <c r="SU323" s="191"/>
      <c r="SV323" s="191"/>
      <c r="SW323" s="191"/>
      <c r="SX323" s="191"/>
      <c r="SY323" s="191"/>
      <c r="SZ323" s="191"/>
      <c r="TA323" s="191"/>
      <c r="TB323" s="191"/>
      <c r="TC323" s="191"/>
      <c r="TD323" s="191"/>
      <c r="TE323" s="191"/>
      <c r="TF323" s="191"/>
      <c r="TG323" s="191"/>
      <c r="TH323" s="191"/>
      <c r="TI323" s="191"/>
      <c r="TJ323" s="191"/>
      <c r="TK323" s="191"/>
      <c r="TL323" s="191"/>
      <c r="TM323" s="191"/>
      <c r="TN323" s="191"/>
      <c r="TO323" s="191"/>
      <c r="TP323" s="191"/>
      <c r="TQ323" s="191"/>
      <c r="TR323" s="191"/>
      <c r="TS323" s="191"/>
      <c r="TT323" s="191"/>
      <c r="TU323" s="191"/>
      <c r="TV323" s="191"/>
      <c r="TW323" s="191"/>
      <c r="TX323" s="191"/>
      <c r="TY323" s="191"/>
      <c r="TZ323" s="191"/>
      <c r="UA323" s="191"/>
      <c r="UB323" s="191"/>
      <c r="UC323" s="191"/>
      <c r="UD323" s="191"/>
      <c r="UE323" s="191"/>
      <c r="UF323" s="191"/>
      <c r="UG323" s="191"/>
      <c r="UH323" s="191"/>
      <c r="UI323" s="191"/>
      <c r="UJ323" s="191"/>
      <c r="UK323" s="191"/>
      <c r="UL323" s="191"/>
      <c r="UM323" s="191"/>
      <c r="UN323" s="191"/>
      <c r="UO323" s="191"/>
      <c r="UP323" s="191"/>
      <c r="UQ323" s="191"/>
      <c r="UR323" s="191"/>
      <c r="US323" s="191"/>
      <c r="UT323" s="191"/>
      <c r="UU323" s="191"/>
      <c r="UV323" s="191"/>
      <c r="UW323" s="191"/>
      <c r="UX323" s="191"/>
      <c r="UY323" s="191"/>
      <c r="UZ323" s="191"/>
      <c r="VA323" s="191"/>
      <c r="VB323" s="191"/>
      <c r="VC323" s="191"/>
      <c r="VD323" s="191"/>
      <c r="VE323" s="191"/>
      <c r="VF323" s="191"/>
      <c r="VG323" s="191"/>
      <c r="VH323" s="191"/>
      <c r="VI323" s="191"/>
      <c r="VJ323" s="191"/>
      <c r="VK323" s="191"/>
      <c r="VL323" s="191"/>
      <c r="VM323" s="191"/>
      <c r="VN323" s="191"/>
      <c r="VO323" s="191"/>
      <c r="VP323" s="191"/>
      <c r="VQ323" s="191"/>
      <c r="VR323" s="191"/>
      <c r="VS323" s="191"/>
      <c r="VT323" s="191"/>
      <c r="VU323" s="191"/>
      <c r="VV323" s="191"/>
      <c r="VW323" s="191"/>
      <c r="VX323" s="191"/>
      <c r="VY323" s="191"/>
      <c r="VZ323" s="191"/>
      <c r="WA323" s="191"/>
      <c r="WB323" s="191"/>
      <c r="WC323" s="191"/>
      <c r="WD323" s="191"/>
      <c r="WE323" s="191"/>
      <c r="WF323" s="191"/>
      <c r="WG323" s="191"/>
      <c r="WH323" s="191"/>
      <c r="WI323" s="191"/>
      <c r="WJ323" s="191"/>
      <c r="WK323" s="191"/>
      <c r="WL323" s="191"/>
      <c r="WM323" s="191"/>
      <c r="WN323" s="191"/>
      <c r="WO323" s="191"/>
      <c r="WP323" s="191"/>
      <c r="WQ323" s="191"/>
      <c r="WR323" s="191"/>
      <c r="WS323" s="191"/>
      <c r="WT323" s="191"/>
      <c r="WU323" s="191"/>
      <c r="WV323" s="191"/>
      <c r="WW323" s="191"/>
      <c r="WX323" s="191"/>
      <c r="WY323" s="191"/>
      <c r="WZ323" s="191"/>
      <c r="XA323" s="191"/>
      <c r="XB323" s="191"/>
      <c r="XC323" s="191"/>
      <c r="XD323" s="191"/>
      <c r="XE323" s="191"/>
      <c r="XF323" s="191"/>
      <c r="XG323" s="191"/>
      <c r="XH323" s="191"/>
      <c r="XI323" s="191"/>
      <c r="XJ323" s="191"/>
      <c r="XK323" s="191"/>
      <c r="XL323" s="191"/>
      <c r="XM323" s="191"/>
      <c r="XN323" s="191"/>
      <c r="XO323" s="191"/>
      <c r="XP323" s="191"/>
      <c r="XQ323" s="191"/>
      <c r="XR323" s="191"/>
      <c r="XS323" s="191"/>
      <c r="XT323" s="191"/>
      <c r="XU323" s="191"/>
      <c r="XV323" s="191"/>
      <c r="XW323" s="191"/>
      <c r="XX323" s="191"/>
      <c r="XY323" s="191"/>
      <c r="XZ323" s="191"/>
      <c r="YA323" s="191"/>
      <c r="YB323" s="191"/>
      <c r="YC323" s="191"/>
      <c r="YD323" s="191"/>
      <c r="YE323" s="191"/>
      <c r="YF323" s="191"/>
      <c r="YG323" s="191"/>
      <c r="YH323" s="191"/>
      <c r="YI323" s="191"/>
      <c r="YJ323" s="191"/>
      <c r="YK323" s="191"/>
      <c r="YL323" s="191"/>
      <c r="YM323" s="191"/>
      <c r="YN323" s="191"/>
      <c r="YO323" s="191"/>
      <c r="YP323" s="191"/>
      <c r="YQ323" s="191"/>
      <c r="YR323" s="191"/>
      <c r="YS323" s="191"/>
      <c r="YT323" s="191"/>
      <c r="YU323" s="191"/>
      <c r="YV323" s="191"/>
      <c r="YW323" s="191"/>
      <c r="YX323" s="191"/>
      <c r="YY323" s="191"/>
      <c r="YZ323" s="191"/>
      <c r="ZA323" s="191"/>
      <c r="ZB323" s="191"/>
      <c r="ZC323" s="191"/>
      <c r="ZD323" s="191"/>
      <c r="ZE323" s="191"/>
      <c r="ZF323" s="191"/>
      <c r="ZG323" s="191"/>
      <c r="ZH323" s="191"/>
      <c r="ZI323" s="191"/>
      <c r="ZJ323" s="191"/>
      <c r="ZK323" s="191"/>
      <c r="ZL323" s="191"/>
      <c r="ZM323" s="191"/>
      <c r="ZN323" s="191"/>
      <c r="ZO323" s="191"/>
      <c r="ZP323" s="191"/>
      <c r="ZQ323" s="191"/>
      <c r="ZR323" s="191"/>
      <c r="ZS323" s="191"/>
      <c r="ZT323" s="191"/>
      <c r="ZU323" s="191"/>
      <c r="ZV323" s="191"/>
      <c r="ZW323" s="191"/>
      <c r="ZX323" s="191"/>
      <c r="ZY323" s="191"/>
      <c r="ZZ323" s="191"/>
      <c r="AAA323" s="191"/>
      <c r="AAB323" s="191"/>
      <c r="AAC323" s="191"/>
      <c r="AAD323" s="191"/>
      <c r="AAE323" s="191"/>
      <c r="AAF323" s="191"/>
      <c r="AAG323" s="191"/>
      <c r="AAH323" s="191"/>
      <c r="AAI323" s="191"/>
      <c r="AAJ323" s="191"/>
      <c r="AAK323" s="191"/>
      <c r="AAL323" s="191"/>
      <c r="AAM323" s="191"/>
      <c r="AAN323" s="191"/>
      <c r="AAO323" s="191"/>
      <c r="AAP323" s="191"/>
      <c r="AAQ323" s="191"/>
      <c r="AAR323" s="191"/>
      <c r="AAS323" s="191"/>
      <c r="AAT323" s="191"/>
      <c r="AAU323" s="191"/>
      <c r="AAV323" s="191"/>
      <c r="AAW323" s="191"/>
      <c r="AAX323" s="191"/>
      <c r="AAY323" s="191"/>
      <c r="AAZ323" s="191"/>
      <c r="ABA323" s="191"/>
      <c r="ABB323" s="191"/>
      <c r="ABC323" s="191"/>
      <c r="ABD323" s="191"/>
      <c r="ABE323" s="191"/>
      <c r="ABF323" s="191"/>
      <c r="ABG323" s="191"/>
      <c r="ABH323" s="191"/>
      <c r="ABI323" s="191"/>
      <c r="ABJ323" s="191"/>
      <c r="ABK323" s="191"/>
      <c r="ABL323" s="191"/>
      <c r="ABM323" s="191"/>
      <c r="ABN323" s="191"/>
      <c r="ABO323" s="191"/>
      <c r="ABP323" s="191"/>
      <c r="ABQ323" s="191"/>
      <c r="ABR323" s="191"/>
      <c r="ABS323" s="191"/>
      <c r="ABT323" s="191"/>
      <c r="ABU323" s="191"/>
      <c r="ABV323" s="191"/>
      <c r="ABW323" s="191"/>
      <c r="ABX323" s="191"/>
      <c r="ABY323" s="191"/>
      <c r="ABZ323" s="191"/>
      <c r="ACA323" s="191"/>
      <c r="ACB323" s="191"/>
      <c r="ACC323" s="191"/>
      <c r="ACD323" s="191"/>
      <c r="ACE323" s="191"/>
      <c r="ACF323" s="191"/>
      <c r="ACG323" s="191"/>
      <c r="ACH323" s="191"/>
      <c r="ACI323" s="191"/>
      <c r="ACJ323" s="191"/>
      <c r="ACK323" s="191"/>
      <c r="ACL323" s="191"/>
      <c r="ACM323" s="191"/>
      <c r="ACN323" s="191"/>
      <c r="ACO323" s="191"/>
      <c r="ACP323" s="191"/>
      <c r="ACQ323" s="191"/>
      <c r="ACR323" s="191"/>
      <c r="ACS323" s="191"/>
      <c r="ACT323" s="191"/>
      <c r="ACU323" s="191"/>
      <c r="ACV323" s="191"/>
      <c r="ACW323" s="191"/>
      <c r="ACX323" s="191"/>
      <c r="ACY323" s="191"/>
      <c r="ACZ323" s="191"/>
      <c r="ADA323" s="191"/>
      <c r="ADB323" s="191"/>
      <c r="ADC323" s="191"/>
      <c r="ADD323" s="191"/>
      <c r="ADE323" s="191"/>
      <c r="ADF323" s="191"/>
      <c r="ADG323" s="191"/>
      <c r="ADH323" s="191"/>
      <c r="ADI323" s="191"/>
      <c r="ADJ323" s="191"/>
      <c r="ADK323" s="191"/>
      <c r="ADL323" s="191"/>
      <c r="ADM323" s="191"/>
      <c r="ADN323" s="191"/>
      <c r="ADO323" s="191"/>
      <c r="ADP323" s="191"/>
      <c r="ADQ323" s="191"/>
      <c r="ADR323" s="191"/>
      <c r="ADS323" s="191"/>
      <c r="ADT323" s="191"/>
      <c r="ADU323" s="191"/>
      <c r="ADV323" s="191"/>
      <c r="ADW323" s="191"/>
      <c r="ADX323" s="191"/>
      <c r="ADY323" s="191"/>
      <c r="ADZ323" s="191"/>
      <c r="AEA323" s="191"/>
      <c r="AEB323" s="191"/>
      <c r="AEC323" s="191"/>
      <c r="AED323" s="191"/>
      <c r="AEE323" s="191"/>
      <c r="AEF323" s="191"/>
      <c r="AEG323" s="191"/>
      <c r="AEH323" s="191"/>
      <c r="AEI323" s="191"/>
      <c r="AEJ323" s="191"/>
      <c r="AEK323" s="191"/>
      <c r="AEL323" s="191"/>
      <c r="AEM323" s="191"/>
      <c r="AEN323" s="191"/>
      <c r="AEO323" s="191"/>
      <c r="AEP323" s="191"/>
      <c r="AEQ323" s="191"/>
      <c r="AER323" s="191"/>
      <c r="AES323" s="191"/>
      <c r="AET323" s="191"/>
      <c r="AEU323" s="191"/>
      <c r="AEV323" s="191"/>
      <c r="AEW323" s="191"/>
      <c r="AEX323" s="191"/>
      <c r="AEY323" s="191"/>
      <c r="AEZ323" s="191"/>
      <c r="AFA323" s="191"/>
      <c r="AFB323" s="191"/>
      <c r="AFC323" s="191"/>
      <c r="AFD323" s="191"/>
      <c r="AFE323" s="191"/>
      <c r="AFF323" s="191"/>
      <c r="AFG323" s="191"/>
      <c r="AFH323" s="191"/>
      <c r="AFI323" s="191"/>
      <c r="AFJ323" s="191"/>
      <c r="AFK323" s="191"/>
      <c r="AFL323" s="191"/>
      <c r="AFM323" s="191"/>
      <c r="AFN323" s="191"/>
      <c r="AFO323" s="191"/>
      <c r="AFP323" s="191"/>
      <c r="AFQ323" s="191"/>
      <c r="AFR323" s="191"/>
      <c r="AFS323" s="191"/>
      <c r="AFT323" s="191"/>
      <c r="AFU323" s="191"/>
      <c r="AFV323" s="191"/>
      <c r="AFW323" s="191"/>
      <c r="AFX323" s="191"/>
      <c r="AFY323" s="191"/>
      <c r="AFZ323" s="191"/>
      <c r="AGA323" s="191"/>
      <c r="AGB323" s="191"/>
      <c r="AGC323" s="191"/>
      <c r="AGD323" s="191"/>
      <c r="AGE323" s="191"/>
      <c r="AGF323" s="191"/>
      <c r="AGG323" s="191"/>
      <c r="AGH323" s="191"/>
      <c r="AGI323" s="191"/>
      <c r="AGJ323" s="191"/>
      <c r="AGK323" s="191"/>
      <c r="AGL323" s="191"/>
      <c r="AGM323" s="191"/>
      <c r="AGN323" s="191"/>
      <c r="AGO323" s="191"/>
      <c r="AGP323" s="191"/>
      <c r="AGQ323" s="191"/>
      <c r="AGR323" s="191"/>
      <c r="AGS323" s="191"/>
      <c r="AGT323" s="191"/>
      <c r="AGU323" s="191"/>
      <c r="AGV323" s="191"/>
      <c r="AGW323" s="191"/>
      <c r="AGX323" s="191"/>
      <c r="AGY323" s="191"/>
      <c r="AGZ323" s="191"/>
      <c r="AHA323" s="191"/>
      <c r="AHB323" s="191"/>
      <c r="AHC323" s="191"/>
      <c r="AHD323" s="191"/>
      <c r="AHE323" s="191"/>
      <c r="AHF323" s="191"/>
      <c r="AHG323" s="191"/>
      <c r="AHH323" s="191"/>
      <c r="AHI323" s="191"/>
      <c r="AHJ323" s="191"/>
      <c r="AHK323" s="191"/>
      <c r="AHL323" s="191"/>
      <c r="AHM323" s="191"/>
      <c r="AHN323" s="191"/>
      <c r="AHO323" s="191"/>
      <c r="AHP323" s="191"/>
      <c r="AHQ323" s="191"/>
      <c r="AHR323" s="191"/>
      <c r="AHS323" s="191"/>
      <c r="AHT323" s="191"/>
      <c r="AHU323" s="191"/>
      <c r="AHV323" s="191"/>
      <c r="AHW323" s="191"/>
      <c r="AHX323" s="191"/>
      <c r="AHY323" s="191"/>
      <c r="AHZ323" s="191"/>
      <c r="AIA323" s="191"/>
      <c r="AIB323" s="191"/>
      <c r="AIC323" s="191"/>
      <c r="AID323" s="191"/>
      <c r="AIE323" s="191"/>
      <c r="AIF323" s="191"/>
      <c r="AIG323" s="191"/>
      <c r="AIH323" s="191"/>
      <c r="AII323" s="191"/>
      <c r="AIJ323" s="191"/>
      <c r="AIK323" s="191"/>
      <c r="AIL323" s="191"/>
      <c r="AIM323" s="191"/>
      <c r="AIN323" s="191"/>
      <c r="AIO323" s="191"/>
      <c r="AIP323" s="191"/>
      <c r="AIQ323" s="191"/>
      <c r="AIR323" s="191"/>
      <c r="AIS323" s="191"/>
      <c r="AIT323" s="191"/>
      <c r="AIU323" s="191"/>
      <c r="AIV323" s="191"/>
      <c r="AIW323" s="191"/>
      <c r="AIX323" s="191"/>
      <c r="AIY323" s="191"/>
      <c r="AIZ323" s="191"/>
      <c r="AJA323" s="191"/>
      <c r="AJB323" s="191"/>
      <c r="AJC323" s="191"/>
      <c r="AJD323" s="191"/>
      <c r="AJE323" s="191"/>
      <c r="AJF323" s="191"/>
      <c r="AJG323" s="191"/>
      <c r="AJH323" s="191"/>
      <c r="AJI323" s="191"/>
      <c r="AJJ323" s="191"/>
      <c r="AJK323" s="191"/>
      <c r="AJL323" s="191"/>
      <c r="AJM323" s="191"/>
      <c r="AJN323" s="191"/>
      <c r="AJO323" s="191"/>
      <c r="AJP323" s="191"/>
      <c r="AJQ323" s="191"/>
      <c r="AJR323" s="191"/>
      <c r="AJS323" s="191"/>
      <c r="AJT323" s="191"/>
      <c r="AJU323" s="191"/>
      <c r="AJV323" s="191"/>
      <c r="AJW323" s="191"/>
      <c r="AJX323" s="191"/>
      <c r="AJY323" s="191"/>
      <c r="AJZ323" s="191"/>
      <c r="AKA323" s="191"/>
      <c r="AKB323" s="191"/>
      <c r="AKC323" s="191"/>
      <c r="AKD323" s="191"/>
      <c r="AKE323" s="191"/>
      <c r="AKF323" s="191"/>
      <c r="AKG323" s="191"/>
      <c r="AKH323" s="191"/>
      <c r="AKI323" s="191"/>
      <c r="AKJ323" s="191"/>
      <c r="AKK323" s="191"/>
      <c r="AKL323" s="191"/>
      <c r="AKM323" s="191"/>
      <c r="AKN323" s="191"/>
      <c r="AKO323" s="191"/>
      <c r="AKP323" s="191"/>
      <c r="AKQ323" s="191"/>
      <c r="AKR323" s="191"/>
      <c r="AKS323" s="191"/>
      <c r="AKT323" s="191"/>
      <c r="AKU323" s="191"/>
      <c r="AKV323" s="191"/>
      <c r="AKW323" s="191"/>
      <c r="AKX323" s="191"/>
      <c r="AKY323" s="191"/>
      <c r="AKZ323" s="191"/>
      <c r="ALA323" s="191"/>
      <c r="ALB323" s="191"/>
      <c r="ALC323" s="191"/>
      <c r="ALD323" s="191"/>
    </row>
    <row r="324" spans="1:992" s="233" customFormat="1" ht="13.5" customHeight="1">
      <c r="A324" s="2421"/>
      <c r="B324" s="2421"/>
      <c r="C324" s="2385"/>
      <c r="D324" s="707" t="s">
        <v>303</v>
      </c>
      <c r="E324" s="374">
        <v>392184</v>
      </c>
      <c r="F324" s="468">
        <v>389445.56</v>
      </c>
      <c r="G324" s="2385"/>
      <c r="H324" s="2385"/>
      <c r="I324" s="2391"/>
      <c r="J324" s="2391"/>
      <c r="K324" s="2391"/>
      <c r="L324" s="2792"/>
      <c r="M324" s="580"/>
      <c r="N324" s="406"/>
      <c r="O324" s="406"/>
      <c r="P324" s="191"/>
      <c r="Q324" s="191"/>
      <c r="R324" s="191"/>
      <c r="S324" s="191"/>
      <c r="T324" s="191"/>
      <c r="U324" s="191"/>
      <c r="V324" s="191"/>
      <c r="W324" s="191"/>
      <c r="X324" s="191"/>
      <c r="Y324" s="191"/>
      <c r="Z324" s="191"/>
      <c r="AA324" s="191"/>
      <c r="AB324" s="191"/>
      <c r="AC324" s="191"/>
      <c r="AD324" s="191"/>
      <c r="AE324" s="191"/>
      <c r="AF324" s="191"/>
      <c r="AG324" s="191"/>
      <c r="AH324" s="191"/>
      <c r="AI324" s="191"/>
      <c r="AJ324" s="191"/>
      <c r="AK324" s="191"/>
      <c r="AL324" s="191"/>
      <c r="AM324" s="191"/>
      <c r="AN324" s="191"/>
      <c r="AO324" s="191"/>
      <c r="AP324" s="191"/>
      <c r="AQ324" s="191"/>
      <c r="AR324" s="191"/>
      <c r="AS324" s="191"/>
      <c r="AT324" s="191"/>
      <c r="AU324" s="191"/>
      <c r="AV324" s="191"/>
      <c r="AW324" s="191"/>
      <c r="AX324" s="191"/>
      <c r="AY324" s="191"/>
      <c r="AZ324" s="191"/>
      <c r="BA324" s="191"/>
      <c r="BB324" s="191"/>
      <c r="BC324" s="191"/>
      <c r="BD324" s="191"/>
      <c r="BE324" s="191"/>
      <c r="BF324" s="191"/>
      <c r="BG324" s="191"/>
      <c r="BH324" s="191"/>
      <c r="BI324" s="191"/>
      <c r="BJ324" s="191"/>
      <c r="BK324" s="191"/>
      <c r="BL324" s="191"/>
      <c r="BM324" s="191"/>
      <c r="BN324" s="191"/>
      <c r="BO324" s="191"/>
      <c r="BP324" s="191"/>
      <c r="BQ324" s="191"/>
      <c r="BR324" s="191"/>
      <c r="BS324" s="191"/>
      <c r="BT324" s="191"/>
      <c r="BU324" s="191"/>
      <c r="BV324" s="191"/>
      <c r="BW324" s="191"/>
      <c r="BX324" s="191"/>
      <c r="BY324" s="191"/>
      <c r="BZ324" s="191"/>
      <c r="CA324" s="191"/>
      <c r="CB324" s="191"/>
      <c r="CC324" s="191"/>
      <c r="CD324" s="191"/>
      <c r="CE324" s="191"/>
      <c r="CF324" s="191"/>
      <c r="CG324" s="191"/>
      <c r="CH324" s="191"/>
      <c r="CI324" s="191"/>
      <c r="CJ324" s="191"/>
      <c r="CK324" s="191"/>
      <c r="CL324" s="191"/>
      <c r="CM324" s="191"/>
      <c r="CN324" s="191"/>
      <c r="CO324" s="191"/>
      <c r="CP324" s="191"/>
      <c r="CQ324" s="191"/>
      <c r="CR324" s="191"/>
      <c r="CS324" s="191"/>
      <c r="CT324" s="191"/>
      <c r="CU324" s="191"/>
      <c r="CV324" s="191"/>
      <c r="CW324" s="191"/>
      <c r="CX324" s="191"/>
      <c r="CY324" s="191"/>
      <c r="CZ324" s="191"/>
      <c r="DA324" s="191"/>
      <c r="DB324" s="191"/>
      <c r="DC324" s="191"/>
      <c r="DD324" s="191"/>
      <c r="DE324" s="191"/>
      <c r="DF324" s="191"/>
      <c r="DG324" s="191"/>
      <c r="DH324" s="191"/>
      <c r="DI324" s="191"/>
      <c r="DJ324" s="191"/>
      <c r="DK324" s="191"/>
      <c r="DL324" s="191"/>
      <c r="DM324" s="191"/>
      <c r="DN324" s="191"/>
      <c r="DO324" s="191"/>
      <c r="DP324" s="191"/>
      <c r="DQ324" s="191"/>
      <c r="DR324" s="191"/>
      <c r="DS324" s="191"/>
      <c r="DT324" s="191"/>
      <c r="DU324" s="191"/>
      <c r="DV324" s="191"/>
      <c r="DW324" s="191"/>
      <c r="DX324" s="191"/>
      <c r="DY324" s="191"/>
      <c r="DZ324" s="191"/>
      <c r="EA324" s="191"/>
      <c r="EB324" s="191"/>
      <c r="EC324" s="191"/>
      <c r="ED324" s="191"/>
      <c r="EE324" s="191"/>
      <c r="EF324" s="191"/>
      <c r="EG324" s="191"/>
      <c r="EH324" s="191"/>
      <c r="EI324" s="191"/>
      <c r="EJ324" s="191"/>
      <c r="EK324" s="191"/>
      <c r="EL324" s="191"/>
      <c r="EM324" s="191"/>
      <c r="EN324" s="191"/>
      <c r="EO324" s="191"/>
      <c r="EP324" s="191"/>
      <c r="EQ324" s="191"/>
      <c r="ER324" s="191"/>
      <c r="ES324" s="191"/>
      <c r="ET324" s="191"/>
      <c r="EU324" s="191"/>
      <c r="EV324" s="191"/>
      <c r="EW324" s="191"/>
      <c r="EX324" s="191"/>
      <c r="EY324" s="191"/>
      <c r="EZ324" s="191"/>
      <c r="FA324" s="191"/>
      <c r="FB324" s="191"/>
      <c r="FC324" s="191"/>
      <c r="FD324" s="191"/>
      <c r="FE324" s="191"/>
      <c r="FF324" s="191"/>
      <c r="FG324" s="191"/>
      <c r="FH324" s="191"/>
      <c r="FI324" s="191"/>
      <c r="FJ324" s="191"/>
      <c r="FK324" s="191"/>
      <c r="FL324" s="191"/>
      <c r="FM324" s="191"/>
      <c r="FN324" s="191"/>
      <c r="FO324" s="191"/>
      <c r="FP324" s="191"/>
      <c r="FQ324" s="191"/>
      <c r="FR324" s="191"/>
      <c r="FS324" s="191"/>
      <c r="FT324" s="191"/>
      <c r="FU324" s="191"/>
      <c r="FV324" s="191"/>
      <c r="FW324" s="191"/>
      <c r="FX324" s="191"/>
      <c r="FY324" s="191"/>
      <c r="FZ324" s="191"/>
      <c r="GA324" s="191"/>
      <c r="GB324" s="191"/>
      <c r="GC324" s="191"/>
      <c r="GD324" s="191"/>
      <c r="GE324" s="191"/>
      <c r="GF324" s="191"/>
      <c r="GG324" s="191"/>
      <c r="GH324" s="191"/>
      <c r="GI324" s="191"/>
      <c r="GJ324" s="191"/>
      <c r="GK324" s="191"/>
      <c r="GL324" s="191"/>
      <c r="GM324" s="191"/>
      <c r="GN324" s="191"/>
      <c r="GO324" s="191"/>
      <c r="GP324" s="191"/>
      <c r="GQ324" s="191"/>
      <c r="GR324" s="191"/>
      <c r="GS324" s="191"/>
      <c r="GT324" s="191"/>
      <c r="GU324" s="191"/>
      <c r="GV324" s="191"/>
      <c r="GW324" s="191"/>
      <c r="GX324" s="191"/>
      <c r="GY324" s="191"/>
      <c r="GZ324" s="191"/>
      <c r="HA324" s="191"/>
      <c r="HB324" s="191"/>
      <c r="HC324" s="191"/>
      <c r="HD324" s="191"/>
      <c r="HE324" s="191"/>
      <c r="HF324" s="191"/>
      <c r="HG324" s="191"/>
      <c r="HH324" s="191"/>
      <c r="HI324" s="191"/>
      <c r="HJ324" s="191"/>
      <c r="HK324" s="191"/>
      <c r="HL324" s="191"/>
      <c r="HM324" s="191"/>
      <c r="HN324" s="191"/>
      <c r="HO324" s="191"/>
      <c r="HP324" s="191"/>
      <c r="HQ324" s="191"/>
      <c r="HR324" s="191"/>
      <c r="HS324" s="191"/>
      <c r="HT324" s="191"/>
      <c r="HU324" s="191"/>
      <c r="HV324" s="191"/>
      <c r="HW324" s="191"/>
      <c r="HX324" s="191"/>
      <c r="HY324" s="191"/>
      <c r="HZ324" s="191"/>
      <c r="IA324" s="191"/>
      <c r="IB324" s="191"/>
      <c r="IC324" s="191"/>
      <c r="ID324" s="191"/>
      <c r="IE324" s="191"/>
      <c r="IF324" s="191"/>
      <c r="IG324" s="191"/>
      <c r="IH324" s="191"/>
      <c r="II324" s="191"/>
      <c r="IJ324" s="191"/>
      <c r="IK324" s="191"/>
      <c r="IL324" s="191"/>
      <c r="IM324" s="191"/>
      <c r="IN324" s="191"/>
      <c r="IO324" s="191"/>
      <c r="IP324" s="191"/>
      <c r="IQ324" s="191"/>
      <c r="IR324" s="191"/>
      <c r="IS324" s="191"/>
      <c r="IT324" s="191"/>
      <c r="IU324" s="191"/>
      <c r="IV324" s="191"/>
      <c r="IW324" s="191"/>
      <c r="IX324" s="191"/>
      <c r="IY324" s="191"/>
      <c r="IZ324" s="191"/>
      <c r="JA324" s="191"/>
      <c r="JB324" s="191"/>
      <c r="JC324" s="191"/>
      <c r="JD324" s="191"/>
      <c r="JE324" s="191"/>
      <c r="JF324" s="191"/>
      <c r="JG324" s="191"/>
      <c r="JH324" s="191"/>
      <c r="JI324" s="191"/>
      <c r="JJ324" s="191"/>
      <c r="JK324" s="191"/>
      <c r="JL324" s="191"/>
      <c r="JM324" s="191"/>
      <c r="JN324" s="191"/>
      <c r="JO324" s="191"/>
      <c r="JP324" s="191"/>
      <c r="JQ324" s="191"/>
      <c r="JR324" s="191"/>
      <c r="JS324" s="191"/>
      <c r="JT324" s="191"/>
      <c r="JU324" s="191"/>
      <c r="JV324" s="191"/>
      <c r="JW324" s="191"/>
      <c r="JX324" s="191"/>
      <c r="JY324" s="191"/>
      <c r="JZ324" s="191"/>
      <c r="KA324" s="191"/>
      <c r="KB324" s="191"/>
      <c r="KC324" s="191"/>
      <c r="KD324" s="191"/>
      <c r="KE324" s="191"/>
      <c r="KF324" s="191"/>
      <c r="KG324" s="191"/>
      <c r="KH324" s="191"/>
      <c r="KI324" s="191"/>
      <c r="KJ324" s="191"/>
      <c r="KK324" s="191"/>
      <c r="KL324" s="191"/>
      <c r="KM324" s="191"/>
      <c r="KN324" s="191"/>
      <c r="KO324" s="191"/>
      <c r="KP324" s="191"/>
      <c r="KQ324" s="191"/>
      <c r="KR324" s="191"/>
      <c r="KS324" s="191"/>
      <c r="KT324" s="191"/>
      <c r="KU324" s="191"/>
      <c r="KV324" s="191"/>
      <c r="KW324" s="191"/>
      <c r="KX324" s="191"/>
      <c r="KY324" s="191"/>
      <c r="KZ324" s="191"/>
      <c r="LA324" s="191"/>
      <c r="LB324" s="191"/>
      <c r="LC324" s="191"/>
      <c r="LD324" s="191"/>
      <c r="LE324" s="191"/>
      <c r="LF324" s="191"/>
      <c r="LG324" s="191"/>
      <c r="LH324" s="191"/>
      <c r="LI324" s="191"/>
      <c r="LJ324" s="191"/>
      <c r="LK324" s="191"/>
      <c r="LL324" s="191"/>
      <c r="LM324" s="191"/>
      <c r="LN324" s="191"/>
      <c r="LO324" s="191"/>
      <c r="LP324" s="191"/>
      <c r="LQ324" s="191"/>
      <c r="LR324" s="191"/>
      <c r="LS324" s="191"/>
      <c r="LT324" s="191"/>
      <c r="LU324" s="191"/>
      <c r="LV324" s="191"/>
      <c r="LW324" s="191"/>
      <c r="LX324" s="191"/>
      <c r="LY324" s="191"/>
      <c r="LZ324" s="191"/>
      <c r="MA324" s="191"/>
      <c r="MB324" s="191"/>
      <c r="MC324" s="191"/>
      <c r="MD324" s="191"/>
      <c r="ME324" s="191"/>
      <c r="MF324" s="191"/>
      <c r="MG324" s="191"/>
      <c r="MH324" s="191"/>
      <c r="MI324" s="191"/>
      <c r="MJ324" s="191"/>
      <c r="MK324" s="191"/>
      <c r="ML324" s="191"/>
      <c r="MM324" s="191"/>
      <c r="MN324" s="191"/>
      <c r="MO324" s="191"/>
      <c r="MP324" s="191"/>
      <c r="MQ324" s="191"/>
      <c r="MR324" s="191"/>
      <c r="MS324" s="191"/>
      <c r="MT324" s="191"/>
      <c r="MU324" s="191"/>
      <c r="MV324" s="191"/>
      <c r="MW324" s="191"/>
      <c r="MX324" s="191"/>
      <c r="MY324" s="191"/>
      <c r="MZ324" s="191"/>
      <c r="NA324" s="191"/>
      <c r="NB324" s="191"/>
      <c r="NC324" s="191"/>
      <c r="ND324" s="191"/>
      <c r="NE324" s="191"/>
      <c r="NF324" s="191"/>
      <c r="NG324" s="191"/>
      <c r="NH324" s="191"/>
      <c r="NI324" s="191"/>
      <c r="NJ324" s="191"/>
      <c r="NK324" s="191"/>
      <c r="NL324" s="191"/>
      <c r="NM324" s="191"/>
      <c r="NN324" s="191"/>
      <c r="NO324" s="191"/>
      <c r="NP324" s="191"/>
      <c r="NQ324" s="191"/>
      <c r="NR324" s="191"/>
      <c r="NS324" s="191"/>
      <c r="NT324" s="191"/>
      <c r="NU324" s="191"/>
      <c r="NV324" s="191"/>
      <c r="NW324" s="191"/>
      <c r="NX324" s="191"/>
      <c r="NY324" s="191"/>
      <c r="NZ324" s="191"/>
      <c r="OA324" s="191"/>
      <c r="OB324" s="191"/>
      <c r="OC324" s="191"/>
      <c r="OD324" s="191"/>
      <c r="OE324" s="191"/>
      <c r="OF324" s="191"/>
      <c r="OG324" s="191"/>
      <c r="OH324" s="191"/>
      <c r="OI324" s="191"/>
      <c r="OJ324" s="191"/>
      <c r="OK324" s="191"/>
      <c r="OL324" s="191"/>
      <c r="OM324" s="191"/>
      <c r="ON324" s="191"/>
      <c r="OO324" s="191"/>
      <c r="OP324" s="191"/>
      <c r="OQ324" s="191"/>
      <c r="OR324" s="191"/>
      <c r="OS324" s="191"/>
      <c r="OT324" s="191"/>
      <c r="OU324" s="191"/>
      <c r="OV324" s="191"/>
      <c r="OW324" s="191"/>
      <c r="OX324" s="191"/>
      <c r="OY324" s="191"/>
      <c r="OZ324" s="191"/>
      <c r="PA324" s="191"/>
      <c r="PB324" s="191"/>
      <c r="PC324" s="191"/>
      <c r="PD324" s="191"/>
      <c r="PE324" s="191"/>
      <c r="PF324" s="191"/>
      <c r="PG324" s="191"/>
      <c r="PH324" s="191"/>
      <c r="PI324" s="191"/>
      <c r="PJ324" s="191"/>
      <c r="PK324" s="191"/>
      <c r="PL324" s="191"/>
      <c r="PM324" s="191"/>
      <c r="PN324" s="191"/>
      <c r="PO324" s="191"/>
      <c r="PP324" s="191"/>
      <c r="PQ324" s="191"/>
      <c r="PR324" s="191"/>
      <c r="PS324" s="191"/>
      <c r="PT324" s="191"/>
      <c r="PU324" s="191"/>
      <c r="PV324" s="191"/>
      <c r="PW324" s="191"/>
      <c r="PX324" s="191"/>
      <c r="PY324" s="191"/>
      <c r="PZ324" s="191"/>
      <c r="QA324" s="191"/>
      <c r="QB324" s="191"/>
      <c r="QC324" s="191"/>
      <c r="QD324" s="191"/>
      <c r="QE324" s="191"/>
      <c r="QF324" s="191"/>
      <c r="QG324" s="191"/>
      <c r="QH324" s="191"/>
      <c r="QI324" s="191"/>
      <c r="QJ324" s="191"/>
      <c r="QK324" s="191"/>
      <c r="QL324" s="191"/>
      <c r="QM324" s="191"/>
      <c r="QN324" s="191"/>
      <c r="QO324" s="191"/>
      <c r="QP324" s="191"/>
      <c r="QQ324" s="191"/>
      <c r="QR324" s="191"/>
      <c r="QS324" s="191"/>
      <c r="QT324" s="191"/>
      <c r="QU324" s="191"/>
      <c r="QV324" s="191"/>
      <c r="QW324" s="191"/>
      <c r="QX324" s="191"/>
      <c r="QY324" s="191"/>
      <c r="QZ324" s="191"/>
      <c r="RA324" s="191"/>
      <c r="RB324" s="191"/>
      <c r="RC324" s="191"/>
      <c r="RD324" s="191"/>
      <c r="RE324" s="191"/>
      <c r="RF324" s="191"/>
      <c r="RG324" s="191"/>
      <c r="RH324" s="191"/>
      <c r="RI324" s="191"/>
      <c r="RJ324" s="191"/>
      <c r="RK324" s="191"/>
      <c r="RL324" s="191"/>
      <c r="RM324" s="191"/>
      <c r="RN324" s="191"/>
      <c r="RO324" s="191"/>
      <c r="RP324" s="191"/>
      <c r="RQ324" s="191"/>
      <c r="RR324" s="191"/>
      <c r="RS324" s="191"/>
      <c r="RT324" s="191"/>
      <c r="RU324" s="191"/>
      <c r="RV324" s="191"/>
      <c r="RW324" s="191"/>
      <c r="RX324" s="191"/>
      <c r="RY324" s="191"/>
      <c r="RZ324" s="191"/>
      <c r="SA324" s="191"/>
      <c r="SB324" s="191"/>
      <c r="SC324" s="191"/>
      <c r="SD324" s="191"/>
      <c r="SE324" s="191"/>
      <c r="SF324" s="191"/>
      <c r="SG324" s="191"/>
      <c r="SH324" s="191"/>
      <c r="SI324" s="191"/>
      <c r="SJ324" s="191"/>
      <c r="SK324" s="191"/>
      <c r="SL324" s="191"/>
      <c r="SM324" s="191"/>
      <c r="SN324" s="191"/>
      <c r="SO324" s="191"/>
      <c r="SP324" s="191"/>
      <c r="SQ324" s="191"/>
      <c r="SR324" s="191"/>
      <c r="SS324" s="191"/>
      <c r="ST324" s="191"/>
      <c r="SU324" s="191"/>
      <c r="SV324" s="191"/>
      <c r="SW324" s="191"/>
      <c r="SX324" s="191"/>
      <c r="SY324" s="191"/>
      <c r="SZ324" s="191"/>
      <c r="TA324" s="191"/>
      <c r="TB324" s="191"/>
      <c r="TC324" s="191"/>
      <c r="TD324" s="191"/>
      <c r="TE324" s="191"/>
      <c r="TF324" s="191"/>
      <c r="TG324" s="191"/>
      <c r="TH324" s="191"/>
      <c r="TI324" s="191"/>
      <c r="TJ324" s="191"/>
      <c r="TK324" s="191"/>
      <c r="TL324" s="191"/>
      <c r="TM324" s="191"/>
      <c r="TN324" s="191"/>
      <c r="TO324" s="191"/>
      <c r="TP324" s="191"/>
      <c r="TQ324" s="191"/>
      <c r="TR324" s="191"/>
      <c r="TS324" s="191"/>
      <c r="TT324" s="191"/>
      <c r="TU324" s="191"/>
      <c r="TV324" s="191"/>
      <c r="TW324" s="191"/>
      <c r="TX324" s="191"/>
      <c r="TY324" s="191"/>
      <c r="TZ324" s="191"/>
      <c r="UA324" s="191"/>
      <c r="UB324" s="191"/>
      <c r="UC324" s="191"/>
      <c r="UD324" s="191"/>
      <c r="UE324" s="191"/>
      <c r="UF324" s="191"/>
      <c r="UG324" s="191"/>
      <c r="UH324" s="191"/>
      <c r="UI324" s="191"/>
      <c r="UJ324" s="191"/>
      <c r="UK324" s="191"/>
      <c r="UL324" s="191"/>
      <c r="UM324" s="191"/>
      <c r="UN324" s="191"/>
      <c r="UO324" s="191"/>
      <c r="UP324" s="191"/>
      <c r="UQ324" s="191"/>
      <c r="UR324" s="191"/>
      <c r="US324" s="191"/>
      <c r="UT324" s="191"/>
      <c r="UU324" s="191"/>
      <c r="UV324" s="191"/>
      <c r="UW324" s="191"/>
      <c r="UX324" s="191"/>
      <c r="UY324" s="191"/>
      <c r="UZ324" s="191"/>
      <c r="VA324" s="191"/>
      <c r="VB324" s="191"/>
      <c r="VC324" s="191"/>
      <c r="VD324" s="191"/>
      <c r="VE324" s="191"/>
      <c r="VF324" s="191"/>
      <c r="VG324" s="191"/>
      <c r="VH324" s="191"/>
      <c r="VI324" s="191"/>
      <c r="VJ324" s="191"/>
      <c r="VK324" s="191"/>
      <c r="VL324" s="191"/>
      <c r="VM324" s="191"/>
      <c r="VN324" s="191"/>
      <c r="VO324" s="191"/>
      <c r="VP324" s="191"/>
      <c r="VQ324" s="191"/>
      <c r="VR324" s="191"/>
      <c r="VS324" s="191"/>
      <c r="VT324" s="191"/>
      <c r="VU324" s="191"/>
      <c r="VV324" s="191"/>
      <c r="VW324" s="191"/>
      <c r="VX324" s="191"/>
      <c r="VY324" s="191"/>
      <c r="VZ324" s="191"/>
      <c r="WA324" s="191"/>
      <c r="WB324" s="191"/>
      <c r="WC324" s="191"/>
      <c r="WD324" s="191"/>
      <c r="WE324" s="191"/>
      <c r="WF324" s="191"/>
      <c r="WG324" s="191"/>
      <c r="WH324" s="191"/>
      <c r="WI324" s="191"/>
      <c r="WJ324" s="191"/>
      <c r="WK324" s="191"/>
      <c r="WL324" s="191"/>
      <c r="WM324" s="191"/>
      <c r="WN324" s="191"/>
      <c r="WO324" s="191"/>
      <c r="WP324" s="191"/>
      <c r="WQ324" s="191"/>
      <c r="WR324" s="191"/>
      <c r="WS324" s="191"/>
      <c r="WT324" s="191"/>
      <c r="WU324" s="191"/>
      <c r="WV324" s="191"/>
      <c r="WW324" s="191"/>
      <c r="WX324" s="191"/>
      <c r="WY324" s="191"/>
      <c r="WZ324" s="191"/>
      <c r="XA324" s="191"/>
      <c r="XB324" s="191"/>
      <c r="XC324" s="191"/>
      <c r="XD324" s="191"/>
      <c r="XE324" s="191"/>
      <c r="XF324" s="191"/>
      <c r="XG324" s="191"/>
      <c r="XH324" s="191"/>
      <c r="XI324" s="191"/>
      <c r="XJ324" s="191"/>
      <c r="XK324" s="191"/>
      <c r="XL324" s="191"/>
      <c r="XM324" s="191"/>
      <c r="XN324" s="191"/>
      <c r="XO324" s="191"/>
      <c r="XP324" s="191"/>
      <c r="XQ324" s="191"/>
      <c r="XR324" s="191"/>
      <c r="XS324" s="191"/>
      <c r="XT324" s="191"/>
      <c r="XU324" s="191"/>
      <c r="XV324" s="191"/>
      <c r="XW324" s="191"/>
      <c r="XX324" s="191"/>
      <c r="XY324" s="191"/>
      <c r="XZ324" s="191"/>
      <c r="YA324" s="191"/>
      <c r="YB324" s="191"/>
      <c r="YC324" s="191"/>
      <c r="YD324" s="191"/>
      <c r="YE324" s="191"/>
      <c r="YF324" s="191"/>
      <c r="YG324" s="191"/>
      <c r="YH324" s="191"/>
      <c r="YI324" s="191"/>
      <c r="YJ324" s="191"/>
      <c r="YK324" s="191"/>
      <c r="YL324" s="191"/>
      <c r="YM324" s="191"/>
      <c r="YN324" s="191"/>
      <c r="YO324" s="191"/>
      <c r="YP324" s="191"/>
      <c r="YQ324" s="191"/>
      <c r="YR324" s="191"/>
      <c r="YS324" s="191"/>
      <c r="YT324" s="191"/>
      <c r="YU324" s="191"/>
      <c r="YV324" s="191"/>
      <c r="YW324" s="191"/>
      <c r="YX324" s="191"/>
      <c r="YY324" s="191"/>
      <c r="YZ324" s="191"/>
      <c r="ZA324" s="191"/>
      <c r="ZB324" s="191"/>
      <c r="ZC324" s="191"/>
      <c r="ZD324" s="191"/>
      <c r="ZE324" s="191"/>
      <c r="ZF324" s="191"/>
      <c r="ZG324" s="191"/>
      <c r="ZH324" s="191"/>
      <c r="ZI324" s="191"/>
      <c r="ZJ324" s="191"/>
      <c r="ZK324" s="191"/>
      <c r="ZL324" s="191"/>
      <c r="ZM324" s="191"/>
      <c r="ZN324" s="191"/>
      <c r="ZO324" s="191"/>
      <c r="ZP324" s="191"/>
      <c r="ZQ324" s="191"/>
      <c r="ZR324" s="191"/>
      <c r="ZS324" s="191"/>
      <c r="ZT324" s="191"/>
      <c r="ZU324" s="191"/>
      <c r="ZV324" s="191"/>
      <c r="ZW324" s="191"/>
      <c r="ZX324" s="191"/>
      <c r="ZY324" s="191"/>
      <c r="ZZ324" s="191"/>
      <c r="AAA324" s="191"/>
      <c r="AAB324" s="191"/>
      <c r="AAC324" s="191"/>
      <c r="AAD324" s="191"/>
      <c r="AAE324" s="191"/>
      <c r="AAF324" s="191"/>
      <c r="AAG324" s="191"/>
      <c r="AAH324" s="191"/>
      <c r="AAI324" s="191"/>
      <c r="AAJ324" s="191"/>
      <c r="AAK324" s="191"/>
      <c r="AAL324" s="191"/>
      <c r="AAM324" s="191"/>
      <c r="AAN324" s="191"/>
      <c r="AAO324" s="191"/>
      <c r="AAP324" s="191"/>
      <c r="AAQ324" s="191"/>
      <c r="AAR324" s="191"/>
      <c r="AAS324" s="191"/>
      <c r="AAT324" s="191"/>
      <c r="AAU324" s="191"/>
      <c r="AAV324" s="191"/>
      <c r="AAW324" s="191"/>
      <c r="AAX324" s="191"/>
      <c r="AAY324" s="191"/>
      <c r="AAZ324" s="191"/>
      <c r="ABA324" s="191"/>
      <c r="ABB324" s="191"/>
      <c r="ABC324" s="191"/>
      <c r="ABD324" s="191"/>
      <c r="ABE324" s="191"/>
      <c r="ABF324" s="191"/>
      <c r="ABG324" s="191"/>
      <c r="ABH324" s="191"/>
      <c r="ABI324" s="191"/>
      <c r="ABJ324" s="191"/>
      <c r="ABK324" s="191"/>
      <c r="ABL324" s="191"/>
      <c r="ABM324" s="191"/>
      <c r="ABN324" s="191"/>
      <c r="ABO324" s="191"/>
      <c r="ABP324" s="191"/>
      <c r="ABQ324" s="191"/>
      <c r="ABR324" s="191"/>
      <c r="ABS324" s="191"/>
      <c r="ABT324" s="191"/>
      <c r="ABU324" s="191"/>
      <c r="ABV324" s="191"/>
      <c r="ABW324" s="191"/>
      <c r="ABX324" s="191"/>
      <c r="ABY324" s="191"/>
      <c r="ABZ324" s="191"/>
      <c r="ACA324" s="191"/>
      <c r="ACB324" s="191"/>
      <c r="ACC324" s="191"/>
      <c r="ACD324" s="191"/>
      <c r="ACE324" s="191"/>
      <c r="ACF324" s="191"/>
      <c r="ACG324" s="191"/>
      <c r="ACH324" s="191"/>
      <c r="ACI324" s="191"/>
      <c r="ACJ324" s="191"/>
      <c r="ACK324" s="191"/>
      <c r="ACL324" s="191"/>
      <c r="ACM324" s="191"/>
      <c r="ACN324" s="191"/>
      <c r="ACO324" s="191"/>
      <c r="ACP324" s="191"/>
      <c r="ACQ324" s="191"/>
      <c r="ACR324" s="191"/>
      <c r="ACS324" s="191"/>
      <c r="ACT324" s="191"/>
      <c r="ACU324" s="191"/>
      <c r="ACV324" s="191"/>
      <c r="ACW324" s="191"/>
      <c r="ACX324" s="191"/>
      <c r="ACY324" s="191"/>
      <c r="ACZ324" s="191"/>
      <c r="ADA324" s="191"/>
      <c r="ADB324" s="191"/>
      <c r="ADC324" s="191"/>
      <c r="ADD324" s="191"/>
      <c r="ADE324" s="191"/>
      <c r="ADF324" s="191"/>
      <c r="ADG324" s="191"/>
      <c r="ADH324" s="191"/>
      <c r="ADI324" s="191"/>
      <c r="ADJ324" s="191"/>
      <c r="ADK324" s="191"/>
      <c r="ADL324" s="191"/>
      <c r="ADM324" s="191"/>
      <c r="ADN324" s="191"/>
      <c r="ADO324" s="191"/>
      <c r="ADP324" s="191"/>
      <c r="ADQ324" s="191"/>
      <c r="ADR324" s="191"/>
      <c r="ADS324" s="191"/>
      <c r="ADT324" s="191"/>
      <c r="ADU324" s="191"/>
      <c r="ADV324" s="191"/>
      <c r="ADW324" s="191"/>
      <c r="ADX324" s="191"/>
      <c r="ADY324" s="191"/>
      <c r="ADZ324" s="191"/>
      <c r="AEA324" s="191"/>
      <c r="AEB324" s="191"/>
      <c r="AEC324" s="191"/>
      <c r="AED324" s="191"/>
      <c r="AEE324" s="191"/>
      <c r="AEF324" s="191"/>
      <c r="AEG324" s="191"/>
      <c r="AEH324" s="191"/>
      <c r="AEI324" s="191"/>
      <c r="AEJ324" s="191"/>
      <c r="AEK324" s="191"/>
      <c r="AEL324" s="191"/>
      <c r="AEM324" s="191"/>
      <c r="AEN324" s="191"/>
      <c r="AEO324" s="191"/>
      <c r="AEP324" s="191"/>
      <c r="AEQ324" s="191"/>
      <c r="AER324" s="191"/>
      <c r="AES324" s="191"/>
      <c r="AET324" s="191"/>
      <c r="AEU324" s="191"/>
      <c r="AEV324" s="191"/>
      <c r="AEW324" s="191"/>
      <c r="AEX324" s="191"/>
      <c r="AEY324" s="191"/>
      <c r="AEZ324" s="191"/>
      <c r="AFA324" s="191"/>
      <c r="AFB324" s="191"/>
      <c r="AFC324" s="191"/>
      <c r="AFD324" s="191"/>
      <c r="AFE324" s="191"/>
      <c r="AFF324" s="191"/>
      <c r="AFG324" s="191"/>
      <c r="AFH324" s="191"/>
      <c r="AFI324" s="191"/>
      <c r="AFJ324" s="191"/>
      <c r="AFK324" s="191"/>
      <c r="AFL324" s="191"/>
      <c r="AFM324" s="191"/>
      <c r="AFN324" s="191"/>
      <c r="AFO324" s="191"/>
      <c r="AFP324" s="191"/>
      <c r="AFQ324" s="191"/>
      <c r="AFR324" s="191"/>
      <c r="AFS324" s="191"/>
      <c r="AFT324" s="191"/>
      <c r="AFU324" s="191"/>
      <c r="AFV324" s="191"/>
      <c r="AFW324" s="191"/>
      <c r="AFX324" s="191"/>
      <c r="AFY324" s="191"/>
      <c r="AFZ324" s="191"/>
      <c r="AGA324" s="191"/>
      <c r="AGB324" s="191"/>
      <c r="AGC324" s="191"/>
      <c r="AGD324" s="191"/>
      <c r="AGE324" s="191"/>
      <c r="AGF324" s="191"/>
      <c r="AGG324" s="191"/>
      <c r="AGH324" s="191"/>
      <c r="AGI324" s="191"/>
      <c r="AGJ324" s="191"/>
      <c r="AGK324" s="191"/>
      <c r="AGL324" s="191"/>
      <c r="AGM324" s="191"/>
      <c r="AGN324" s="191"/>
      <c r="AGO324" s="191"/>
      <c r="AGP324" s="191"/>
      <c r="AGQ324" s="191"/>
      <c r="AGR324" s="191"/>
      <c r="AGS324" s="191"/>
      <c r="AGT324" s="191"/>
      <c r="AGU324" s="191"/>
      <c r="AGV324" s="191"/>
      <c r="AGW324" s="191"/>
      <c r="AGX324" s="191"/>
      <c r="AGY324" s="191"/>
      <c r="AGZ324" s="191"/>
      <c r="AHA324" s="191"/>
      <c r="AHB324" s="191"/>
      <c r="AHC324" s="191"/>
      <c r="AHD324" s="191"/>
      <c r="AHE324" s="191"/>
      <c r="AHF324" s="191"/>
      <c r="AHG324" s="191"/>
      <c r="AHH324" s="191"/>
      <c r="AHI324" s="191"/>
      <c r="AHJ324" s="191"/>
      <c r="AHK324" s="191"/>
      <c r="AHL324" s="191"/>
      <c r="AHM324" s="191"/>
      <c r="AHN324" s="191"/>
      <c r="AHO324" s="191"/>
      <c r="AHP324" s="191"/>
      <c r="AHQ324" s="191"/>
      <c r="AHR324" s="191"/>
      <c r="AHS324" s="191"/>
      <c r="AHT324" s="191"/>
      <c r="AHU324" s="191"/>
      <c r="AHV324" s="191"/>
      <c r="AHW324" s="191"/>
      <c r="AHX324" s="191"/>
      <c r="AHY324" s="191"/>
      <c r="AHZ324" s="191"/>
      <c r="AIA324" s="191"/>
      <c r="AIB324" s="191"/>
      <c r="AIC324" s="191"/>
      <c r="AID324" s="191"/>
      <c r="AIE324" s="191"/>
      <c r="AIF324" s="191"/>
      <c r="AIG324" s="191"/>
      <c r="AIH324" s="191"/>
      <c r="AII324" s="191"/>
      <c r="AIJ324" s="191"/>
      <c r="AIK324" s="191"/>
      <c r="AIL324" s="191"/>
      <c r="AIM324" s="191"/>
      <c r="AIN324" s="191"/>
      <c r="AIO324" s="191"/>
      <c r="AIP324" s="191"/>
      <c r="AIQ324" s="191"/>
      <c r="AIR324" s="191"/>
      <c r="AIS324" s="191"/>
      <c r="AIT324" s="191"/>
      <c r="AIU324" s="191"/>
      <c r="AIV324" s="191"/>
      <c r="AIW324" s="191"/>
      <c r="AIX324" s="191"/>
      <c r="AIY324" s="191"/>
      <c r="AIZ324" s="191"/>
      <c r="AJA324" s="191"/>
      <c r="AJB324" s="191"/>
      <c r="AJC324" s="191"/>
      <c r="AJD324" s="191"/>
      <c r="AJE324" s="191"/>
      <c r="AJF324" s="191"/>
      <c r="AJG324" s="191"/>
      <c r="AJH324" s="191"/>
      <c r="AJI324" s="191"/>
      <c r="AJJ324" s="191"/>
      <c r="AJK324" s="191"/>
      <c r="AJL324" s="191"/>
      <c r="AJM324" s="191"/>
      <c r="AJN324" s="191"/>
      <c r="AJO324" s="191"/>
      <c r="AJP324" s="191"/>
      <c r="AJQ324" s="191"/>
      <c r="AJR324" s="191"/>
      <c r="AJS324" s="191"/>
      <c r="AJT324" s="191"/>
      <c r="AJU324" s="191"/>
      <c r="AJV324" s="191"/>
      <c r="AJW324" s="191"/>
      <c r="AJX324" s="191"/>
      <c r="AJY324" s="191"/>
      <c r="AJZ324" s="191"/>
      <c r="AKA324" s="191"/>
      <c r="AKB324" s="191"/>
      <c r="AKC324" s="191"/>
      <c r="AKD324" s="191"/>
      <c r="AKE324" s="191"/>
      <c r="AKF324" s="191"/>
      <c r="AKG324" s="191"/>
      <c r="AKH324" s="191"/>
      <c r="AKI324" s="191"/>
      <c r="AKJ324" s="191"/>
      <c r="AKK324" s="191"/>
      <c r="AKL324" s="191"/>
      <c r="AKM324" s="191"/>
      <c r="AKN324" s="191"/>
      <c r="AKO324" s="191"/>
      <c r="AKP324" s="191"/>
      <c r="AKQ324" s="191"/>
      <c r="AKR324" s="191"/>
      <c r="AKS324" s="191"/>
      <c r="AKT324" s="191"/>
      <c r="AKU324" s="191"/>
      <c r="AKV324" s="191"/>
      <c r="AKW324" s="191"/>
      <c r="AKX324" s="191"/>
      <c r="AKY324" s="191"/>
      <c r="AKZ324" s="191"/>
      <c r="ALA324" s="191"/>
      <c r="ALB324" s="191"/>
      <c r="ALC324" s="191"/>
      <c r="ALD324" s="191"/>
    </row>
    <row r="325" spans="1:992" s="233" customFormat="1" ht="17.25" customHeight="1">
      <c r="A325" s="2421"/>
      <c r="B325" s="2421"/>
      <c r="C325" s="2385"/>
      <c r="D325" s="718" t="s">
        <v>304</v>
      </c>
      <c r="E325" s="468">
        <v>38826200</v>
      </c>
      <c r="F325" s="468">
        <v>38555094.829999998</v>
      </c>
      <c r="G325" s="2385"/>
      <c r="H325" s="2385"/>
      <c r="I325" s="2391"/>
      <c r="J325" s="2391"/>
      <c r="K325" s="2391"/>
      <c r="L325" s="2792"/>
      <c r="M325" s="580"/>
      <c r="N325" s="406"/>
      <c r="O325" s="406"/>
      <c r="P325" s="191"/>
      <c r="Q325" s="191"/>
      <c r="R325" s="191"/>
      <c r="S325" s="191"/>
      <c r="T325" s="191"/>
      <c r="U325" s="191"/>
      <c r="V325" s="191"/>
      <c r="W325" s="191"/>
      <c r="X325" s="191"/>
      <c r="Y325" s="191"/>
      <c r="Z325" s="191"/>
      <c r="AA325" s="191"/>
      <c r="AB325" s="191"/>
      <c r="AC325" s="191"/>
      <c r="AD325" s="191"/>
      <c r="AE325" s="191"/>
      <c r="AF325" s="191"/>
      <c r="AG325" s="191"/>
      <c r="AH325" s="191"/>
      <c r="AI325" s="191"/>
      <c r="AJ325" s="191"/>
      <c r="AK325" s="191"/>
      <c r="AL325" s="191"/>
      <c r="AM325" s="191"/>
      <c r="AN325" s="191"/>
      <c r="AO325" s="191"/>
      <c r="AP325" s="191"/>
      <c r="AQ325" s="191"/>
      <c r="AR325" s="191"/>
      <c r="AS325" s="191"/>
      <c r="AT325" s="191"/>
      <c r="AU325" s="191"/>
      <c r="AV325" s="191"/>
      <c r="AW325" s="191"/>
      <c r="AX325" s="191"/>
      <c r="AY325" s="191"/>
      <c r="AZ325" s="191"/>
      <c r="BA325" s="191"/>
      <c r="BB325" s="191"/>
      <c r="BC325" s="191"/>
      <c r="BD325" s="191"/>
      <c r="BE325" s="191"/>
      <c r="BF325" s="191"/>
      <c r="BG325" s="191"/>
      <c r="BH325" s="191"/>
      <c r="BI325" s="191"/>
      <c r="BJ325" s="191"/>
      <c r="BK325" s="191"/>
      <c r="BL325" s="191"/>
      <c r="BM325" s="191"/>
      <c r="BN325" s="191"/>
      <c r="BO325" s="191"/>
      <c r="BP325" s="191"/>
      <c r="BQ325" s="191"/>
      <c r="BR325" s="191"/>
      <c r="BS325" s="191"/>
      <c r="BT325" s="191"/>
      <c r="BU325" s="191"/>
      <c r="BV325" s="191"/>
      <c r="BW325" s="191"/>
      <c r="BX325" s="191"/>
      <c r="BY325" s="191"/>
      <c r="BZ325" s="191"/>
      <c r="CA325" s="191"/>
      <c r="CB325" s="191"/>
      <c r="CC325" s="191"/>
      <c r="CD325" s="191"/>
      <c r="CE325" s="191"/>
      <c r="CF325" s="191"/>
      <c r="CG325" s="191"/>
      <c r="CH325" s="191"/>
      <c r="CI325" s="191"/>
      <c r="CJ325" s="191"/>
      <c r="CK325" s="191"/>
      <c r="CL325" s="191"/>
      <c r="CM325" s="191"/>
      <c r="CN325" s="191"/>
      <c r="CO325" s="191"/>
      <c r="CP325" s="191"/>
      <c r="CQ325" s="191"/>
      <c r="CR325" s="191"/>
      <c r="CS325" s="191"/>
      <c r="CT325" s="191"/>
      <c r="CU325" s="191"/>
      <c r="CV325" s="191"/>
      <c r="CW325" s="191"/>
      <c r="CX325" s="191"/>
      <c r="CY325" s="191"/>
      <c r="CZ325" s="191"/>
      <c r="DA325" s="191"/>
      <c r="DB325" s="191"/>
      <c r="DC325" s="191"/>
      <c r="DD325" s="191"/>
      <c r="DE325" s="191"/>
      <c r="DF325" s="191"/>
      <c r="DG325" s="191"/>
      <c r="DH325" s="191"/>
      <c r="DI325" s="191"/>
      <c r="DJ325" s="191"/>
      <c r="DK325" s="191"/>
      <c r="DL325" s="191"/>
      <c r="DM325" s="191"/>
      <c r="DN325" s="191"/>
      <c r="DO325" s="191"/>
      <c r="DP325" s="191"/>
      <c r="DQ325" s="191"/>
      <c r="DR325" s="191"/>
      <c r="DS325" s="191"/>
      <c r="DT325" s="191"/>
      <c r="DU325" s="191"/>
      <c r="DV325" s="191"/>
      <c r="DW325" s="191"/>
      <c r="DX325" s="191"/>
      <c r="DY325" s="191"/>
      <c r="DZ325" s="191"/>
      <c r="EA325" s="191"/>
      <c r="EB325" s="191"/>
      <c r="EC325" s="191"/>
      <c r="ED325" s="191"/>
      <c r="EE325" s="191"/>
      <c r="EF325" s="191"/>
      <c r="EG325" s="191"/>
      <c r="EH325" s="191"/>
      <c r="EI325" s="191"/>
      <c r="EJ325" s="191"/>
      <c r="EK325" s="191"/>
      <c r="EL325" s="191"/>
      <c r="EM325" s="191"/>
      <c r="EN325" s="191"/>
      <c r="EO325" s="191"/>
      <c r="EP325" s="191"/>
      <c r="EQ325" s="191"/>
      <c r="ER325" s="191"/>
      <c r="ES325" s="191"/>
      <c r="ET325" s="191"/>
      <c r="EU325" s="191"/>
      <c r="EV325" s="191"/>
      <c r="EW325" s="191"/>
      <c r="EX325" s="191"/>
      <c r="EY325" s="191"/>
      <c r="EZ325" s="191"/>
      <c r="FA325" s="191"/>
      <c r="FB325" s="191"/>
      <c r="FC325" s="191"/>
      <c r="FD325" s="191"/>
      <c r="FE325" s="191"/>
      <c r="FF325" s="191"/>
      <c r="FG325" s="191"/>
      <c r="FH325" s="191"/>
      <c r="FI325" s="191"/>
      <c r="FJ325" s="191"/>
      <c r="FK325" s="191"/>
      <c r="FL325" s="191"/>
      <c r="FM325" s="191"/>
      <c r="FN325" s="191"/>
      <c r="FO325" s="191"/>
      <c r="FP325" s="191"/>
      <c r="FQ325" s="191"/>
      <c r="FR325" s="191"/>
      <c r="FS325" s="191"/>
      <c r="FT325" s="191"/>
      <c r="FU325" s="191"/>
      <c r="FV325" s="191"/>
      <c r="FW325" s="191"/>
      <c r="FX325" s="191"/>
      <c r="FY325" s="191"/>
      <c r="FZ325" s="191"/>
      <c r="GA325" s="191"/>
      <c r="GB325" s="191"/>
      <c r="GC325" s="191"/>
      <c r="GD325" s="191"/>
      <c r="GE325" s="191"/>
      <c r="GF325" s="191"/>
      <c r="GG325" s="191"/>
      <c r="GH325" s="191"/>
      <c r="GI325" s="191"/>
      <c r="GJ325" s="191"/>
      <c r="GK325" s="191"/>
      <c r="GL325" s="191"/>
      <c r="GM325" s="191"/>
      <c r="GN325" s="191"/>
      <c r="GO325" s="191"/>
      <c r="GP325" s="191"/>
      <c r="GQ325" s="191"/>
      <c r="GR325" s="191"/>
      <c r="GS325" s="191"/>
      <c r="GT325" s="191"/>
      <c r="GU325" s="191"/>
      <c r="GV325" s="191"/>
      <c r="GW325" s="191"/>
      <c r="GX325" s="191"/>
      <c r="GY325" s="191"/>
      <c r="GZ325" s="191"/>
      <c r="HA325" s="191"/>
      <c r="HB325" s="191"/>
      <c r="HC325" s="191"/>
      <c r="HD325" s="191"/>
      <c r="HE325" s="191"/>
      <c r="HF325" s="191"/>
      <c r="HG325" s="191"/>
      <c r="HH325" s="191"/>
      <c r="HI325" s="191"/>
      <c r="HJ325" s="191"/>
      <c r="HK325" s="191"/>
      <c r="HL325" s="191"/>
      <c r="HM325" s="191"/>
      <c r="HN325" s="191"/>
      <c r="HO325" s="191"/>
      <c r="HP325" s="191"/>
      <c r="HQ325" s="191"/>
      <c r="HR325" s="191"/>
      <c r="HS325" s="191"/>
      <c r="HT325" s="191"/>
      <c r="HU325" s="191"/>
      <c r="HV325" s="191"/>
      <c r="HW325" s="191"/>
      <c r="HX325" s="191"/>
      <c r="HY325" s="191"/>
      <c r="HZ325" s="191"/>
      <c r="IA325" s="191"/>
      <c r="IB325" s="191"/>
      <c r="IC325" s="191"/>
      <c r="ID325" s="191"/>
      <c r="IE325" s="191"/>
      <c r="IF325" s="191"/>
      <c r="IG325" s="191"/>
      <c r="IH325" s="191"/>
      <c r="II325" s="191"/>
      <c r="IJ325" s="191"/>
      <c r="IK325" s="191"/>
      <c r="IL325" s="191"/>
      <c r="IM325" s="191"/>
      <c r="IN325" s="191"/>
      <c r="IO325" s="191"/>
      <c r="IP325" s="191"/>
      <c r="IQ325" s="191"/>
      <c r="IR325" s="191"/>
      <c r="IS325" s="191"/>
      <c r="IT325" s="191"/>
      <c r="IU325" s="191"/>
      <c r="IV325" s="191"/>
      <c r="IW325" s="191"/>
      <c r="IX325" s="191"/>
      <c r="IY325" s="191"/>
      <c r="IZ325" s="191"/>
      <c r="JA325" s="191"/>
      <c r="JB325" s="191"/>
      <c r="JC325" s="191"/>
      <c r="JD325" s="191"/>
      <c r="JE325" s="191"/>
      <c r="JF325" s="191"/>
      <c r="JG325" s="191"/>
      <c r="JH325" s="191"/>
      <c r="JI325" s="191"/>
      <c r="JJ325" s="191"/>
      <c r="JK325" s="191"/>
      <c r="JL325" s="191"/>
      <c r="JM325" s="191"/>
      <c r="JN325" s="191"/>
      <c r="JO325" s="191"/>
      <c r="JP325" s="191"/>
      <c r="JQ325" s="191"/>
      <c r="JR325" s="191"/>
      <c r="JS325" s="191"/>
      <c r="JT325" s="191"/>
      <c r="JU325" s="191"/>
      <c r="JV325" s="191"/>
      <c r="JW325" s="191"/>
      <c r="JX325" s="191"/>
      <c r="JY325" s="191"/>
      <c r="JZ325" s="191"/>
      <c r="KA325" s="191"/>
      <c r="KB325" s="191"/>
      <c r="KC325" s="191"/>
      <c r="KD325" s="191"/>
      <c r="KE325" s="191"/>
      <c r="KF325" s="191"/>
      <c r="KG325" s="191"/>
      <c r="KH325" s="191"/>
      <c r="KI325" s="191"/>
      <c r="KJ325" s="191"/>
      <c r="KK325" s="191"/>
      <c r="KL325" s="191"/>
      <c r="KM325" s="191"/>
      <c r="KN325" s="191"/>
      <c r="KO325" s="191"/>
      <c r="KP325" s="191"/>
      <c r="KQ325" s="191"/>
      <c r="KR325" s="191"/>
      <c r="KS325" s="191"/>
      <c r="KT325" s="191"/>
      <c r="KU325" s="191"/>
      <c r="KV325" s="191"/>
      <c r="KW325" s="191"/>
      <c r="KX325" s="191"/>
      <c r="KY325" s="191"/>
      <c r="KZ325" s="191"/>
      <c r="LA325" s="191"/>
      <c r="LB325" s="191"/>
      <c r="LC325" s="191"/>
      <c r="LD325" s="191"/>
      <c r="LE325" s="191"/>
      <c r="LF325" s="191"/>
      <c r="LG325" s="191"/>
      <c r="LH325" s="191"/>
      <c r="LI325" s="191"/>
      <c r="LJ325" s="191"/>
      <c r="LK325" s="191"/>
      <c r="LL325" s="191"/>
      <c r="LM325" s="191"/>
      <c r="LN325" s="191"/>
      <c r="LO325" s="191"/>
      <c r="LP325" s="191"/>
      <c r="LQ325" s="191"/>
      <c r="LR325" s="191"/>
      <c r="LS325" s="191"/>
      <c r="LT325" s="191"/>
      <c r="LU325" s="191"/>
      <c r="LV325" s="191"/>
      <c r="LW325" s="191"/>
      <c r="LX325" s="191"/>
      <c r="LY325" s="191"/>
      <c r="LZ325" s="191"/>
      <c r="MA325" s="191"/>
      <c r="MB325" s="191"/>
      <c r="MC325" s="191"/>
      <c r="MD325" s="191"/>
      <c r="ME325" s="191"/>
      <c r="MF325" s="191"/>
      <c r="MG325" s="191"/>
      <c r="MH325" s="191"/>
      <c r="MI325" s="191"/>
      <c r="MJ325" s="191"/>
      <c r="MK325" s="191"/>
      <c r="ML325" s="191"/>
      <c r="MM325" s="191"/>
      <c r="MN325" s="191"/>
      <c r="MO325" s="191"/>
      <c r="MP325" s="191"/>
      <c r="MQ325" s="191"/>
      <c r="MR325" s="191"/>
      <c r="MS325" s="191"/>
      <c r="MT325" s="191"/>
      <c r="MU325" s="191"/>
      <c r="MV325" s="191"/>
      <c r="MW325" s="191"/>
      <c r="MX325" s="191"/>
      <c r="MY325" s="191"/>
      <c r="MZ325" s="191"/>
      <c r="NA325" s="191"/>
      <c r="NB325" s="191"/>
      <c r="NC325" s="191"/>
      <c r="ND325" s="191"/>
      <c r="NE325" s="191"/>
      <c r="NF325" s="191"/>
      <c r="NG325" s="191"/>
      <c r="NH325" s="191"/>
      <c r="NI325" s="191"/>
      <c r="NJ325" s="191"/>
      <c r="NK325" s="191"/>
      <c r="NL325" s="191"/>
      <c r="NM325" s="191"/>
      <c r="NN325" s="191"/>
      <c r="NO325" s="191"/>
      <c r="NP325" s="191"/>
      <c r="NQ325" s="191"/>
      <c r="NR325" s="191"/>
      <c r="NS325" s="191"/>
      <c r="NT325" s="191"/>
      <c r="NU325" s="191"/>
      <c r="NV325" s="191"/>
      <c r="NW325" s="191"/>
      <c r="NX325" s="191"/>
      <c r="NY325" s="191"/>
      <c r="NZ325" s="191"/>
      <c r="OA325" s="191"/>
      <c r="OB325" s="191"/>
      <c r="OC325" s="191"/>
      <c r="OD325" s="191"/>
      <c r="OE325" s="191"/>
      <c r="OF325" s="191"/>
      <c r="OG325" s="191"/>
      <c r="OH325" s="191"/>
      <c r="OI325" s="191"/>
      <c r="OJ325" s="191"/>
      <c r="OK325" s="191"/>
      <c r="OL325" s="191"/>
      <c r="OM325" s="191"/>
      <c r="ON325" s="191"/>
      <c r="OO325" s="191"/>
      <c r="OP325" s="191"/>
      <c r="OQ325" s="191"/>
      <c r="OR325" s="191"/>
      <c r="OS325" s="191"/>
      <c r="OT325" s="191"/>
      <c r="OU325" s="191"/>
      <c r="OV325" s="191"/>
      <c r="OW325" s="191"/>
      <c r="OX325" s="191"/>
      <c r="OY325" s="191"/>
      <c r="OZ325" s="191"/>
      <c r="PA325" s="191"/>
      <c r="PB325" s="191"/>
      <c r="PC325" s="191"/>
      <c r="PD325" s="191"/>
      <c r="PE325" s="191"/>
      <c r="PF325" s="191"/>
      <c r="PG325" s="191"/>
      <c r="PH325" s="191"/>
      <c r="PI325" s="191"/>
      <c r="PJ325" s="191"/>
      <c r="PK325" s="191"/>
      <c r="PL325" s="191"/>
      <c r="PM325" s="191"/>
      <c r="PN325" s="191"/>
      <c r="PO325" s="191"/>
      <c r="PP325" s="191"/>
      <c r="PQ325" s="191"/>
      <c r="PR325" s="191"/>
      <c r="PS325" s="191"/>
      <c r="PT325" s="191"/>
      <c r="PU325" s="191"/>
      <c r="PV325" s="191"/>
      <c r="PW325" s="191"/>
      <c r="PX325" s="191"/>
      <c r="PY325" s="191"/>
      <c r="PZ325" s="191"/>
      <c r="QA325" s="191"/>
      <c r="QB325" s="191"/>
      <c r="QC325" s="191"/>
      <c r="QD325" s="191"/>
      <c r="QE325" s="191"/>
      <c r="QF325" s="191"/>
      <c r="QG325" s="191"/>
      <c r="QH325" s="191"/>
      <c r="QI325" s="191"/>
      <c r="QJ325" s="191"/>
      <c r="QK325" s="191"/>
      <c r="QL325" s="191"/>
      <c r="QM325" s="191"/>
      <c r="QN325" s="191"/>
      <c r="QO325" s="191"/>
      <c r="QP325" s="191"/>
      <c r="QQ325" s="191"/>
      <c r="QR325" s="191"/>
      <c r="QS325" s="191"/>
      <c r="QT325" s="191"/>
      <c r="QU325" s="191"/>
      <c r="QV325" s="191"/>
      <c r="QW325" s="191"/>
      <c r="QX325" s="191"/>
      <c r="QY325" s="191"/>
      <c r="QZ325" s="191"/>
      <c r="RA325" s="191"/>
      <c r="RB325" s="191"/>
      <c r="RC325" s="191"/>
      <c r="RD325" s="191"/>
      <c r="RE325" s="191"/>
      <c r="RF325" s="191"/>
      <c r="RG325" s="191"/>
      <c r="RH325" s="191"/>
      <c r="RI325" s="191"/>
      <c r="RJ325" s="191"/>
      <c r="RK325" s="191"/>
      <c r="RL325" s="191"/>
      <c r="RM325" s="191"/>
      <c r="RN325" s="191"/>
      <c r="RO325" s="191"/>
      <c r="RP325" s="191"/>
      <c r="RQ325" s="191"/>
      <c r="RR325" s="191"/>
      <c r="RS325" s="191"/>
      <c r="RT325" s="191"/>
      <c r="RU325" s="191"/>
      <c r="RV325" s="191"/>
      <c r="RW325" s="191"/>
      <c r="RX325" s="191"/>
      <c r="RY325" s="191"/>
      <c r="RZ325" s="191"/>
      <c r="SA325" s="191"/>
      <c r="SB325" s="191"/>
      <c r="SC325" s="191"/>
      <c r="SD325" s="191"/>
      <c r="SE325" s="191"/>
      <c r="SF325" s="191"/>
      <c r="SG325" s="191"/>
      <c r="SH325" s="191"/>
      <c r="SI325" s="191"/>
      <c r="SJ325" s="191"/>
      <c r="SK325" s="191"/>
      <c r="SL325" s="191"/>
      <c r="SM325" s="191"/>
      <c r="SN325" s="191"/>
      <c r="SO325" s="191"/>
      <c r="SP325" s="191"/>
      <c r="SQ325" s="191"/>
      <c r="SR325" s="191"/>
      <c r="SS325" s="191"/>
      <c r="ST325" s="191"/>
      <c r="SU325" s="191"/>
      <c r="SV325" s="191"/>
      <c r="SW325" s="191"/>
      <c r="SX325" s="191"/>
      <c r="SY325" s="191"/>
      <c r="SZ325" s="191"/>
      <c r="TA325" s="191"/>
      <c r="TB325" s="191"/>
      <c r="TC325" s="191"/>
      <c r="TD325" s="191"/>
      <c r="TE325" s="191"/>
      <c r="TF325" s="191"/>
      <c r="TG325" s="191"/>
      <c r="TH325" s="191"/>
      <c r="TI325" s="191"/>
      <c r="TJ325" s="191"/>
      <c r="TK325" s="191"/>
      <c r="TL325" s="191"/>
      <c r="TM325" s="191"/>
      <c r="TN325" s="191"/>
      <c r="TO325" s="191"/>
      <c r="TP325" s="191"/>
      <c r="TQ325" s="191"/>
      <c r="TR325" s="191"/>
      <c r="TS325" s="191"/>
      <c r="TT325" s="191"/>
      <c r="TU325" s="191"/>
      <c r="TV325" s="191"/>
      <c r="TW325" s="191"/>
      <c r="TX325" s="191"/>
      <c r="TY325" s="191"/>
      <c r="TZ325" s="191"/>
      <c r="UA325" s="191"/>
      <c r="UB325" s="191"/>
      <c r="UC325" s="191"/>
      <c r="UD325" s="191"/>
      <c r="UE325" s="191"/>
      <c r="UF325" s="191"/>
      <c r="UG325" s="191"/>
      <c r="UH325" s="191"/>
      <c r="UI325" s="191"/>
      <c r="UJ325" s="191"/>
      <c r="UK325" s="191"/>
      <c r="UL325" s="191"/>
      <c r="UM325" s="191"/>
      <c r="UN325" s="191"/>
      <c r="UO325" s="191"/>
      <c r="UP325" s="191"/>
      <c r="UQ325" s="191"/>
      <c r="UR325" s="191"/>
      <c r="US325" s="191"/>
      <c r="UT325" s="191"/>
      <c r="UU325" s="191"/>
      <c r="UV325" s="191"/>
      <c r="UW325" s="191"/>
      <c r="UX325" s="191"/>
      <c r="UY325" s="191"/>
      <c r="UZ325" s="191"/>
      <c r="VA325" s="191"/>
      <c r="VB325" s="191"/>
      <c r="VC325" s="191"/>
      <c r="VD325" s="191"/>
      <c r="VE325" s="191"/>
      <c r="VF325" s="191"/>
      <c r="VG325" s="191"/>
      <c r="VH325" s="191"/>
      <c r="VI325" s="191"/>
      <c r="VJ325" s="191"/>
      <c r="VK325" s="191"/>
      <c r="VL325" s="191"/>
      <c r="VM325" s="191"/>
      <c r="VN325" s="191"/>
      <c r="VO325" s="191"/>
      <c r="VP325" s="191"/>
      <c r="VQ325" s="191"/>
      <c r="VR325" s="191"/>
      <c r="VS325" s="191"/>
      <c r="VT325" s="191"/>
      <c r="VU325" s="191"/>
      <c r="VV325" s="191"/>
      <c r="VW325" s="191"/>
      <c r="VX325" s="191"/>
      <c r="VY325" s="191"/>
      <c r="VZ325" s="191"/>
      <c r="WA325" s="191"/>
      <c r="WB325" s="191"/>
      <c r="WC325" s="191"/>
      <c r="WD325" s="191"/>
      <c r="WE325" s="191"/>
      <c r="WF325" s="191"/>
      <c r="WG325" s="191"/>
      <c r="WH325" s="191"/>
      <c r="WI325" s="191"/>
      <c r="WJ325" s="191"/>
      <c r="WK325" s="191"/>
      <c r="WL325" s="191"/>
      <c r="WM325" s="191"/>
      <c r="WN325" s="191"/>
      <c r="WO325" s="191"/>
      <c r="WP325" s="191"/>
      <c r="WQ325" s="191"/>
      <c r="WR325" s="191"/>
      <c r="WS325" s="191"/>
      <c r="WT325" s="191"/>
      <c r="WU325" s="191"/>
      <c r="WV325" s="191"/>
      <c r="WW325" s="191"/>
      <c r="WX325" s="191"/>
      <c r="WY325" s="191"/>
      <c r="WZ325" s="191"/>
      <c r="XA325" s="191"/>
      <c r="XB325" s="191"/>
      <c r="XC325" s="191"/>
      <c r="XD325" s="191"/>
      <c r="XE325" s="191"/>
      <c r="XF325" s="191"/>
      <c r="XG325" s="191"/>
      <c r="XH325" s="191"/>
      <c r="XI325" s="191"/>
      <c r="XJ325" s="191"/>
      <c r="XK325" s="191"/>
      <c r="XL325" s="191"/>
      <c r="XM325" s="191"/>
      <c r="XN325" s="191"/>
      <c r="XO325" s="191"/>
      <c r="XP325" s="191"/>
      <c r="XQ325" s="191"/>
      <c r="XR325" s="191"/>
      <c r="XS325" s="191"/>
      <c r="XT325" s="191"/>
      <c r="XU325" s="191"/>
      <c r="XV325" s="191"/>
      <c r="XW325" s="191"/>
      <c r="XX325" s="191"/>
      <c r="XY325" s="191"/>
      <c r="XZ325" s="191"/>
      <c r="YA325" s="191"/>
      <c r="YB325" s="191"/>
      <c r="YC325" s="191"/>
      <c r="YD325" s="191"/>
      <c r="YE325" s="191"/>
      <c r="YF325" s="191"/>
      <c r="YG325" s="191"/>
      <c r="YH325" s="191"/>
      <c r="YI325" s="191"/>
      <c r="YJ325" s="191"/>
      <c r="YK325" s="191"/>
      <c r="YL325" s="191"/>
      <c r="YM325" s="191"/>
      <c r="YN325" s="191"/>
      <c r="YO325" s="191"/>
      <c r="YP325" s="191"/>
      <c r="YQ325" s="191"/>
      <c r="YR325" s="191"/>
      <c r="YS325" s="191"/>
      <c r="YT325" s="191"/>
      <c r="YU325" s="191"/>
      <c r="YV325" s="191"/>
      <c r="YW325" s="191"/>
      <c r="YX325" s="191"/>
      <c r="YY325" s="191"/>
      <c r="YZ325" s="191"/>
      <c r="ZA325" s="191"/>
      <c r="ZB325" s="191"/>
      <c r="ZC325" s="191"/>
      <c r="ZD325" s="191"/>
      <c r="ZE325" s="191"/>
      <c r="ZF325" s="191"/>
      <c r="ZG325" s="191"/>
      <c r="ZH325" s="191"/>
      <c r="ZI325" s="191"/>
      <c r="ZJ325" s="191"/>
      <c r="ZK325" s="191"/>
      <c r="ZL325" s="191"/>
      <c r="ZM325" s="191"/>
      <c r="ZN325" s="191"/>
      <c r="ZO325" s="191"/>
      <c r="ZP325" s="191"/>
      <c r="ZQ325" s="191"/>
      <c r="ZR325" s="191"/>
      <c r="ZS325" s="191"/>
      <c r="ZT325" s="191"/>
      <c r="ZU325" s="191"/>
      <c r="ZV325" s="191"/>
      <c r="ZW325" s="191"/>
      <c r="ZX325" s="191"/>
      <c r="ZY325" s="191"/>
      <c r="ZZ325" s="191"/>
      <c r="AAA325" s="191"/>
      <c r="AAB325" s="191"/>
      <c r="AAC325" s="191"/>
      <c r="AAD325" s="191"/>
      <c r="AAE325" s="191"/>
      <c r="AAF325" s="191"/>
      <c r="AAG325" s="191"/>
      <c r="AAH325" s="191"/>
      <c r="AAI325" s="191"/>
      <c r="AAJ325" s="191"/>
      <c r="AAK325" s="191"/>
      <c r="AAL325" s="191"/>
      <c r="AAM325" s="191"/>
      <c r="AAN325" s="191"/>
      <c r="AAO325" s="191"/>
      <c r="AAP325" s="191"/>
      <c r="AAQ325" s="191"/>
      <c r="AAR325" s="191"/>
      <c r="AAS325" s="191"/>
      <c r="AAT325" s="191"/>
      <c r="AAU325" s="191"/>
      <c r="AAV325" s="191"/>
      <c r="AAW325" s="191"/>
      <c r="AAX325" s="191"/>
      <c r="AAY325" s="191"/>
      <c r="AAZ325" s="191"/>
      <c r="ABA325" s="191"/>
      <c r="ABB325" s="191"/>
      <c r="ABC325" s="191"/>
      <c r="ABD325" s="191"/>
      <c r="ABE325" s="191"/>
      <c r="ABF325" s="191"/>
      <c r="ABG325" s="191"/>
      <c r="ABH325" s="191"/>
      <c r="ABI325" s="191"/>
      <c r="ABJ325" s="191"/>
      <c r="ABK325" s="191"/>
      <c r="ABL325" s="191"/>
      <c r="ABM325" s="191"/>
      <c r="ABN325" s="191"/>
      <c r="ABO325" s="191"/>
      <c r="ABP325" s="191"/>
      <c r="ABQ325" s="191"/>
      <c r="ABR325" s="191"/>
      <c r="ABS325" s="191"/>
      <c r="ABT325" s="191"/>
      <c r="ABU325" s="191"/>
      <c r="ABV325" s="191"/>
      <c r="ABW325" s="191"/>
      <c r="ABX325" s="191"/>
      <c r="ABY325" s="191"/>
      <c r="ABZ325" s="191"/>
      <c r="ACA325" s="191"/>
      <c r="ACB325" s="191"/>
      <c r="ACC325" s="191"/>
      <c r="ACD325" s="191"/>
      <c r="ACE325" s="191"/>
      <c r="ACF325" s="191"/>
      <c r="ACG325" s="191"/>
      <c r="ACH325" s="191"/>
      <c r="ACI325" s="191"/>
      <c r="ACJ325" s="191"/>
      <c r="ACK325" s="191"/>
      <c r="ACL325" s="191"/>
      <c r="ACM325" s="191"/>
      <c r="ACN325" s="191"/>
      <c r="ACO325" s="191"/>
      <c r="ACP325" s="191"/>
      <c r="ACQ325" s="191"/>
      <c r="ACR325" s="191"/>
      <c r="ACS325" s="191"/>
      <c r="ACT325" s="191"/>
      <c r="ACU325" s="191"/>
      <c r="ACV325" s="191"/>
      <c r="ACW325" s="191"/>
      <c r="ACX325" s="191"/>
      <c r="ACY325" s="191"/>
      <c r="ACZ325" s="191"/>
      <c r="ADA325" s="191"/>
      <c r="ADB325" s="191"/>
      <c r="ADC325" s="191"/>
      <c r="ADD325" s="191"/>
      <c r="ADE325" s="191"/>
      <c r="ADF325" s="191"/>
      <c r="ADG325" s="191"/>
      <c r="ADH325" s="191"/>
      <c r="ADI325" s="191"/>
      <c r="ADJ325" s="191"/>
      <c r="ADK325" s="191"/>
      <c r="ADL325" s="191"/>
      <c r="ADM325" s="191"/>
      <c r="ADN325" s="191"/>
      <c r="ADO325" s="191"/>
      <c r="ADP325" s="191"/>
      <c r="ADQ325" s="191"/>
      <c r="ADR325" s="191"/>
      <c r="ADS325" s="191"/>
      <c r="ADT325" s="191"/>
      <c r="ADU325" s="191"/>
      <c r="ADV325" s="191"/>
      <c r="ADW325" s="191"/>
      <c r="ADX325" s="191"/>
      <c r="ADY325" s="191"/>
      <c r="ADZ325" s="191"/>
      <c r="AEA325" s="191"/>
      <c r="AEB325" s="191"/>
      <c r="AEC325" s="191"/>
      <c r="AED325" s="191"/>
      <c r="AEE325" s="191"/>
      <c r="AEF325" s="191"/>
      <c r="AEG325" s="191"/>
      <c r="AEH325" s="191"/>
      <c r="AEI325" s="191"/>
      <c r="AEJ325" s="191"/>
      <c r="AEK325" s="191"/>
      <c r="AEL325" s="191"/>
      <c r="AEM325" s="191"/>
      <c r="AEN325" s="191"/>
      <c r="AEO325" s="191"/>
      <c r="AEP325" s="191"/>
      <c r="AEQ325" s="191"/>
      <c r="AER325" s="191"/>
      <c r="AES325" s="191"/>
      <c r="AET325" s="191"/>
      <c r="AEU325" s="191"/>
      <c r="AEV325" s="191"/>
      <c r="AEW325" s="191"/>
      <c r="AEX325" s="191"/>
      <c r="AEY325" s="191"/>
      <c r="AEZ325" s="191"/>
      <c r="AFA325" s="191"/>
      <c r="AFB325" s="191"/>
      <c r="AFC325" s="191"/>
      <c r="AFD325" s="191"/>
      <c r="AFE325" s="191"/>
      <c r="AFF325" s="191"/>
      <c r="AFG325" s="191"/>
      <c r="AFH325" s="191"/>
      <c r="AFI325" s="191"/>
      <c r="AFJ325" s="191"/>
      <c r="AFK325" s="191"/>
      <c r="AFL325" s="191"/>
      <c r="AFM325" s="191"/>
      <c r="AFN325" s="191"/>
      <c r="AFO325" s="191"/>
      <c r="AFP325" s="191"/>
      <c r="AFQ325" s="191"/>
      <c r="AFR325" s="191"/>
      <c r="AFS325" s="191"/>
      <c r="AFT325" s="191"/>
      <c r="AFU325" s="191"/>
      <c r="AFV325" s="191"/>
      <c r="AFW325" s="191"/>
      <c r="AFX325" s="191"/>
      <c r="AFY325" s="191"/>
      <c r="AFZ325" s="191"/>
      <c r="AGA325" s="191"/>
      <c r="AGB325" s="191"/>
      <c r="AGC325" s="191"/>
      <c r="AGD325" s="191"/>
      <c r="AGE325" s="191"/>
      <c r="AGF325" s="191"/>
      <c r="AGG325" s="191"/>
      <c r="AGH325" s="191"/>
      <c r="AGI325" s="191"/>
      <c r="AGJ325" s="191"/>
      <c r="AGK325" s="191"/>
      <c r="AGL325" s="191"/>
      <c r="AGM325" s="191"/>
      <c r="AGN325" s="191"/>
      <c r="AGO325" s="191"/>
      <c r="AGP325" s="191"/>
      <c r="AGQ325" s="191"/>
      <c r="AGR325" s="191"/>
      <c r="AGS325" s="191"/>
      <c r="AGT325" s="191"/>
      <c r="AGU325" s="191"/>
      <c r="AGV325" s="191"/>
      <c r="AGW325" s="191"/>
      <c r="AGX325" s="191"/>
      <c r="AGY325" s="191"/>
      <c r="AGZ325" s="191"/>
      <c r="AHA325" s="191"/>
      <c r="AHB325" s="191"/>
      <c r="AHC325" s="191"/>
      <c r="AHD325" s="191"/>
      <c r="AHE325" s="191"/>
      <c r="AHF325" s="191"/>
      <c r="AHG325" s="191"/>
      <c r="AHH325" s="191"/>
      <c r="AHI325" s="191"/>
      <c r="AHJ325" s="191"/>
      <c r="AHK325" s="191"/>
      <c r="AHL325" s="191"/>
      <c r="AHM325" s="191"/>
      <c r="AHN325" s="191"/>
      <c r="AHO325" s="191"/>
      <c r="AHP325" s="191"/>
      <c r="AHQ325" s="191"/>
      <c r="AHR325" s="191"/>
      <c r="AHS325" s="191"/>
      <c r="AHT325" s="191"/>
      <c r="AHU325" s="191"/>
      <c r="AHV325" s="191"/>
      <c r="AHW325" s="191"/>
      <c r="AHX325" s="191"/>
      <c r="AHY325" s="191"/>
      <c r="AHZ325" s="191"/>
      <c r="AIA325" s="191"/>
      <c r="AIB325" s="191"/>
      <c r="AIC325" s="191"/>
      <c r="AID325" s="191"/>
      <c r="AIE325" s="191"/>
      <c r="AIF325" s="191"/>
      <c r="AIG325" s="191"/>
      <c r="AIH325" s="191"/>
      <c r="AII325" s="191"/>
      <c r="AIJ325" s="191"/>
      <c r="AIK325" s="191"/>
      <c r="AIL325" s="191"/>
      <c r="AIM325" s="191"/>
      <c r="AIN325" s="191"/>
      <c r="AIO325" s="191"/>
      <c r="AIP325" s="191"/>
      <c r="AIQ325" s="191"/>
      <c r="AIR325" s="191"/>
      <c r="AIS325" s="191"/>
      <c r="AIT325" s="191"/>
      <c r="AIU325" s="191"/>
      <c r="AIV325" s="191"/>
      <c r="AIW325" s="191"/>
      <c r="AIX325" s="191"/>
      <c r="AIY325" s="191"/>
      <c r="AIZ325" s="191"/>
      <c r="AJA325" s="191"/>
      <c r="AJB325" s="191"/>
      <c r="AJC325" s="191"/>
      <c r="AJD325" s="191"/>
      <c r="AJE325" s="191"/>
      <c r="AJF325" s="191"/>
      <c r="AJG325" s="191"/>
      <c r="AJH325" s="191"/>
      <c r="AJI325" s="191"/>
      <c r="AJJ325" s="191"/>
      <c r="AJK325" s="191"/>
      <c r="AJL325" s="191"/>
      <c r="AJM325" s="191"/>
      <c r="AJN325" s="191"/>
      <c r="AJO325" s="191"/>
      <c r="AJP325" s="191"/>
      <c r="AJQ325" s="191"/>
      <c r="AJR325" s="191"/>
      <c r="AJS325" s="191"/>
      <c r="AJT325" s="191"/>
      <c r="AJU325" s="191"/>
      <c r="AJV325" s="191"/>
      <c r="AJW325" s="191"/>
      <c r="AJX325" s="191"/>
      <c r="AJY325" s="191"/>
      <c r="AJZ325" s="191"/>
      <c r="AKA325" s="191"/>
      <c r="AKB325" s="191"/>
      <c r="AKC325" s="191"/>
      <c r="AKD325" s="191"/>
      <c r="AKE325" s="191"/>
      <c r="AKF325" s="191"/>
      <c r="AKG325" s="191"/>
      <c r="AKH325" s="191"/>
      <c r="AKI325" s="191"/>
      <c r="AKJ325" s="191"/>
      <c r="AKK325" s="191"/>
      <c r="AKL325" s="191"/>
      <c r="AKM325" s="191"/>
      <c r="AKN325" s="191"/>
      <c r="AKO325" s="191"/>
      <c r="AKP325" s="191"/>
      <c r="AKQ325" s="191"/>
      <c r="AKR325" s="191"/>
      <c r="AKS325" s="191"/>
      <c r="AKT325" s="191"/>
      <c r="AKU325" s="191"/>
      <c r="AKV325" s="191"/>
      <c r="AKW325" s="191"/>
      <c r="AKX325" s="191"/>
      <c r="AKY325" s="191"/>
      <c r="AKZ325" s="191"/>
      <c r="ALA325" s="191"/>
      <c r="ALB325" s="191"/>
      <c r="ALC325" s="191"/>
      <c r="ALD325" s="191"/>
    </row>
    <row r="326" spans="1:992" s="233" customFormat="1" ht="20.25" customHeight="1">
      <c r="A326" s="2421"/>
      <c r="B326" s="2421"/>
      <c r="C326" s="2385"/>
      <c r="D326" s="709" t="s">
        <v>305</v>
      </c>
      <c r="E326" s="375">
        <v>0</v>
      </c>
      <c r="F326" s="2342">
        <v>0</v>
      </c>
      <c r="G326" s="2385"/>
      <c r="H326" s="2385"/>
      <c r="I326" s="2391"/>
      <c r="J326" s="2391"/>
      <c r="K326" s="2391"/>
      <c r="L326" s="2792"/>
      <c r="M326" s="580"/>
      <c r="N326" s="406"/>
      <c r="O326" s="406"/>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1"/>
      <c r="BS326" s="191"/>
      <c r="BT326" s="191"/>
      <c r="BU326" s="191"/>
      <c r="BV326" s="191"/>
      <c r="BW326" s="191"/>
      <c r="BX326" s="191"/>
      <c r="BY326" s="191"/>
      <c r="BZ326" s="191"/>
      <c r="CA326" s="191"/>
      <c r="CB326" s="191"/>
      <c r="CC326" s="191"/>
      <c r="CD326" s="191"/>
      <c r="CE326" s="191"/>
      <c r="CF326" s="191"/>
      <c r="CG326" s="191"/>
      <c r="CH326" s="191"/>
      <c r="CI326" s="191"/>
      <c r="CJ326" s="191"/>
      <c r="CK326" s="191"/>
      <c r="CL326" s="191"/>
      <c r="CM326" s="191"/>
      <c r="CN326" s="191"/>
      <c r="CO326" s="191"/>
      <c r="CP326" s="191"/>
      <c r="CQ326" s="191"/>
      <c r="CR326" s="191"/>
      <c r="CS326" s="191"/>
      <c r="CT326" s="191"/>
      <c r="CU326" s="191"/>
      <c r="CV326" s="191"/>
      <c r="CW326" s="191"/>
      <c r="CX326" s="191"/>
      <c r="CY326" s="191"/>
      <c r="CZ326" s="191"/>
      <c r="DA326" s="191"/>
      <c r="DB326" s="191"/>
      <c r="DC326" s="191"/>
      <c r="DD326" s="191"/>
      <c r="DE326" s="191"/>
      <c r="DF326" s="191"/>
      <c r="DG326" s="191"/>
      <c r="DH326" s="191"/>
      <c r="DI326" s="191"/>
      <c r="DJ326" s="191"/>
      <c r="DK326" s="191"/>
      <c r="DL326" s="191"/>
      <c r="DM326" s="191"/>
      <c r="DN326" s="191"/>
      <c r="DO326" s="191"/>
      <c r="DP326" s="191"/>
      <c r="DQ326" s="191"/>
      <c r="DR326" s="191"/>
      <c r="DS326" s="191"/>
      <c r="DT326" s="191"/>
      <c r="DU326" s="191"/>
      <c r="DV326" s="191"/>
      <c r="DW326" s="191"/>
      <c r="DX326" s="191"/>
      <c r="DY326" s="191"/>
      <c r="DZ326" s="191"/>
      <c r="EA326" s="191"/>
      <c r="EB326" s="191"/>
      <c r="EC326" s="191"/>
      <c r="ED326" s="191"/>
      <c r="EE326" s="191"/>
      <c r="EF326" s="191"/>
      <c r="EG326" s="191"/>
      <c r="EH326" s="191"/>
      <c r="EI326" s="191"/>
      <c r="EJ326" s="191"/>
      <c r="EK326" s="191"/>
      <c r="EL326" s="191"/>
      <c r="EM326" s="191"/>
      <c r="EN326" s="191"/>
      <c r="EO326" s="191"/>
      <c r="EP326" s="191"/>
      <c r="EQ326" s="191"/>
      <c r="ER326" s="191"/>
      <c r="ES326" s="191"/>
      <c r="ET326" s="191"/>
      <c r="EU326" s="191"/>
      <c r="EV326" s="191"/>
      <c r="EW326" s="191"/>
      <c r="EX326" s="191"/>
      <c r="EY326" s="191"/>
      <c r="EZ326" s="191"/>
      <c r="FA326" s="191"/>
      <c r="FB326" s="191"/>
      <c r="FC326" s="191"/>
      <c r="FD326" s="191"/>
      <c r="FE326" s="191"/>
      <c r="FF326" s="191"/>
      <c r="FG326" s="191"/>
      <c r="FH326" s="191"/>
      <c r="FI326" s="191"/>
      <c r="FJ326" s="191"/>
      <c r="FK326" s="191"/>
      <c r="FL326" s="191"/>
      <c r="FM326" s="191"/>
      <c r="FN326" s="191"/>
      <c r="FO326" s="191"/>
      <c r="FP326" s="191"/>
      <c r="FQ326" s="191"/>
      <c r="FR326" s="191"/>
      <c r="FS326" s="191"/>
      <c r="FT326" s="191"/>
      <c r="FU326" s="191"/>
      <c r="FV326" s="191"/>
      <c r="FW326" s="191"/>
      <c r="FX326" s="191"/>
      <c r="FY326" s="191"/>
      <c r="FZ326" s="191"/>
      <c r="GA326" s="191"/>
      <c r="GB326" s="191"/>
      <c r="GC326" s="191"/>
      <c r="GD326" s="191"/>
      <c r="GE326" s="191"/>
      <c r="GF326" s="191"/>
      <c r="GG326" s="191"/>
      <c r="GH326" s="191"/>
      <c r="GI326" s="191"/>
      <c r="GJ326" s="191"/>
      <c r="GK326" s="191"/>
      <c r="GL326" s="191"/>
      <c r="GM326" s="191"/>
      <c r="GN326" s="191"/>
      <c r="GO326" s="191"/>
      <c r="GP326" s="191"/>
      <c r="GQ326" s="191"/>
      <c r="GR326" s="191"/>
      <c r="GS326" s="191"/>
      <c r="GT326" s="191"/>
      <c r="GU326" s="191"/>
      <c r="GV326" s="191"/>
      <c r="GW326" s="191"/>
      <c r="GX326" s="191"/>
      <c r="GY326" s="191"/>
      <c r="GZ326" s="191"/>
      <c r="HA326" s="191"/>
      <c r="HB326" s="191"/>
      <c r="HC326" s="191"/>
      <c r="HD326" s="191"/>
      <c r="HE326" s="191"/>
      <c r="HF326" s="191"/>
      <c r="HG326" s="191"/>
      <c r="HH326" s="191"/>
      <c r="HI326" s="191"/>
      <c r="HJ326" s="191"/>
      <c r="HK326" s="191"/>
      <c r="HL326" s="191"/>
      <c r="HM326" s="191"/>
      <c r="HN326" s="191"/>
      <c r="HO326" s="191"/>
      <c r="HP326" s="191"/>
      <c r="HQ326" s="191"/>
      <c r="HR326" s="191"/>
      <c r="HS326" s="191"/>
      <c r="HT326" s="191"/>
      <c r="HU326" s="191"/>
      <c r="HV326" s="191"/>
      <c r="HW326" s="191"/>
      <c r="HX326" s="191"/>
      <c r="HY326" s="191"/>
      <c r="HZ326" s="191"/>
      <c r="IA326" s="191"/>
      <c r="IB326" s="191"/>
      <c r="IC326" s="191"/>
      <c r="ID326" s="191"/>
      <c r="IE326" s="191"/>
      <c r="IF326" s="191"/>
      <c r="IG326" s="191"/>
      <c r="IH326" s="191"/>
      <c r="II326" s="191"/>
      <c r="IJ326" s="191"/>
      <c r="IK326" s="191"/>
      <c r="IL326" s="191"/>
      <c r="IM326" s="191"/>
      <c r="IN326" s="191"/>
      <c r="IO326" s="191"/>
      <c r="IP326" s="191"/>
      <c r="IQ326" s="191"/>
      <c r="IR326" s="191"/>
      <c r="IS326" s="191"/>
      <c r="IT326" s="191"/>
      <c r="IU326" s="191"/>
      <c r="IV326" s="191"/>
      <c r="IW326" s="191"/>
      <c r="IX326" s="191"/>
      <c r="IY326" s="191"/>
      <c r="IZ326" s="191"/>
      <c r="JA326" s="191"/>
      <c r="JB326" s="191"/>
      <c r="JC326" s="191"/>
      <c r="JD326" s="191"/>
      <c r="JE326" s="191"/>
      <c r="JF326" s="191"/>
      <c r="JG326" s="191"/>
      <c r="JH326" s="191"/>
      <c r="JI326" s="191"/>
      <c r="JJ326" s="191"/>
      <c r="JK326" s="191"/>
      <c r="JL326" s="191"/>
      <c r="JM326" s="191"/>
      <c r="JN326" s="191"/>
      <c r="JO326" s="191"/>
      <c r="JP326" s="191"/>
      <c r="JQ326" s="191"/>
      <c r="JR326" s="191"/>
      <c r="JS326" s="191"/>
      <c r="JT326" s="191"/>
      <c r="JU326" s="191"/>
      <c r="JV326" s="191"/>
      <c r="JW326" s="191"/>
      <c r="JX326" s="191"/>
      <c r="JY326" s="191"/>
      <c r="JZ326" s="191"/>
      <c r="KA326" s="191"/>
      <c r="KB326" s="191"/>
      <c r="KC326" s="191"/>
      <c r="KD326" s="191"/>
      <c r="KE326" s="191"/>
      <c r="KF326" s="191"/>
      <c r="KG326" s="191"/>
      <c r="KH326" s="191"/>
      <c r="KI326" s="191"/>
      <c r="KJ326" s="191"/>
      <c r="KK326" s="191"/>
      <c r="KL326" s="191"/>
      <c r="KM326" s="191"/>
      <c r="KN326" s="191"/>
      <c r="KO326" s="191"/>
      <c r="KP326" s="191"/>
      <c r="KQ326" s="191"/>
      <c r="KR326" s="191"/>
      <c r="KS326" s="191"/>
      <c r="KT326" s="191"/>
      <c r="KU326" s="191"/>
      <c r="KV326" s="191"/>
      <c r="KW326" s="191"/>
      <c r="KX326" s="191"/>
      <c r="KY326" s="191"/>
      <c r="KZ326" s="191"/>
      <c r="LA326" s="191"/>
      <c r="LB326" s="191"/>
      <c r="LC326" s="191"/>
      <c r="LD326" s="191"/>
      <c r="LE326" s="191"/>
      <c r="LF326" s="191"/>
      <c r="LG326" s="191"/>
      <c r="LH326" s="191"/>
      <c r="LI326" s="191"/>
      <c r="LJ326" s="191"/>
      <c r="LK326" s="191"/>
      <c r="LL326" s="191"/>
      <c r="LM326" s="191"/>
      <c r="LN326" s="191"/>
      <c r="LO326" s="191"/>
      <c r="LP326" s="191"/>
      <c r="LQ326" s="191"/>
      <c r="LR326" s="191"/>
      <c r="LS326" s="191"/>
      <c r="LT326" s="191"/>
      <c r="LU326" s="191"/>
      <c r="LV326" s="191"/>
      <c r="LW326" s="191"/>
      <c r="LX326" s="191"/>
      <c r="LY326" s="191"/>
      <c r="LZ326" s="191"/>
      <c r="MA326" s="191"/>
      <c r="MB326" s="191"/>
      <c r="MC326" s="191"/>
      <c r="MD326" s="191"/>
      <c r="ME326" s="191"/>
      <c r="MF326" s="191"/>
      <c r="MG326" s="191"/>
      <c r="MH326" s="191"/>
      <c r="MI326" s="191"/>
      <c r="MJ326" s="191"/>
      <c r="MK326" s="191"/>
      <c r="ML326" s="191"/>
      <c r="MM326" s="191"/>
      <c r="MN326" s="191"/>
      <c r="MO326" s="191"/>
      <c r="MP326" s="191"/>
      <c r="MQ326" s="191"/>
      <c r="MR326" s="191"/>
      <c r="MS326" s="191"/>
      <c r="MT326" s="191"/>
      <c r="MU326" s="191"/>
      <c r="MV326" s="191"/>
      <c r="MW326" s="191"/>
      <c r="MX326" s="191"/>
      <c r="MY326" s="191"/>
      <c r="MZ326" s="191"/>
      <c r="NA326" s="191"/>
      <c r="NB326" s="191"/>
      <c r="NC326" s="191"/>
      <c r="ND326" s="191"/>
      <c r="NE326" s="191"/>
      <c r="NF326" s="191"/>
      <c r="NG326" s="191"/>
      <c r="NH326" s="191"/>
      <c r="NI326" s="191"/>
      <c r="NJ326" s="191"/>
      <c r="NK326" s="191"/>
      <c r="NL326" s="191"/>
      <c r="NM326" s="191"/>
      <c r="NN326" s="191"/>
      <c r="NO326" s="191"/>
      <c r="NP326" s="191"/>
      <c r="NQ326" s="191"/>
      <c r="NR326" s="191"/>
      <c r="NS326" s="191"/>
      <c r="NT326" s="191"/>
      <c r="NU326" s="191"/>
      <c r="NV326" s="191"/>
      <c r="NW326" s="191"/>
      <c r="NX326" s="191"/>
      <c r="NY326" s="191"/>
      <c r="NZ326" s="191"/>
      <c r="OA326" s="191"/>
      <c r="OB326" s="191"/>
      <c r="OC326" s="191"/>
      <c r="OD326" s="191"/>
      <c r="OE326" s="191"/>
      <c r="OF326" s="191"/>
      <c r="OG326" s="191"/>
      <c r="OH326" s="191"/>
      <c r="OI326" s="191"/>
      <c r="OJ326" s="191"/>
      <c r="OK326" s="191"/>
      <c r="OL326" s="191"/>
      <c r="OM326" s="191"/>
      <c r="ON326" s="191"/>
      <c r="OO326" s="191"/>
      <c r="OP326" s="191"/>
      <c r="OQ326" s="191"/>
      <c r="OR326" s="191"/>
      <c r="OS326" s="191"/>
      <c r="OT326" s="191"/>
      <c r="OU326" s="191"/>
      <c r="OV326" s="191"/>
      <c r="OW326" s="191"/>
      <c r="OX326" s="191"/>
      <c r="OY326" s="191"/>
      <c r="OZ326" s="191"/>
      <c r="PA326" s="191"/>
      <c r="PB326" s="191"/>
      <c r="PC326" s="191"/>
      <c r="PD326" s="191"/>
      <c r="PE326" s="191"/>
      <c r="PF326" s="191"/>
      <c r="PG326" s="191"/>
      <c r="PH326" s="191"/>
      <c r="PI326" s="191"/>
      <c r="PJ326" s="191"/>
      <c r="PK326" s="191"/>
      <c r="PL326" s="191"/>
      <c r="PM326" s="191"/>
      <c r="PN326" s="191"/>
      <c r="PO326" s="191"/>
      <c r="PP326" s="191"/>
      <c r="PQ326" s="191"/>
      <c r="PR326" s="191"/>
      <c r="PS326" s="191"/>
      <c r="PT326" s="191"/>
      <c r="PU326" s="191"/>
      <c r="PV326" s="191"/>
      <c r="PW326" s="191"/>
      <c r="PX326" s="191"/>
      <c r="PY326" s="191"/>
      <c r="PZ326" s="191"/>
      <c r="QA326" s="191"/>
      <c r="QB326" s="191"/>
      <c r="QC326" s="191"/>
      <c r="QD326" s="191"/>
      <c r="QE326" s="191"/>
      <c r="QF326" s="191"/>
      <c r="QG326" s="191"/>
      <c r="QH326" s="191"/>
      <c r="QI326" s="191"/>
      <c r="QJ326" s="191"/>
      <c r="QK326" s="191"/>
      <c r="QL326" s="191"/>
      <c r="QM326" s="191"/>
      <c r="QN326" s="191"/>
      <c r="QO326" s="191"/>
      <c r="QP326" s="191"/>
      <c r="QQ326" s="191"/>
      <c r="QR326" s="191"/>
      <c r="QS326" s="191"/>
      <c r="QT326" s="191"/>
      <c r="QU326" s="191"/>
      <c r="QV326" s="191"/>
      <c r="QW326" s="191"/>
      <c r="QX326" s="191"/>
      <c r="QY326" s="191"/>
      <c r="QZ326" s="191"/>
      <c r="RA326" s="191"/>
      <c r="RB326" s="191"/>
      <c r="RC326" s="191"/>
      <c r="RD326" s="191"/>
      <c r="RE326" s="191"/>
      <c r="RF326" s="191"/>
      <c r="RG326" s="191"/>
      <c r="RH326" s="191"/>
      <c r="RI326" s="191"/>
      <c r="RJ326" s="191"/>
      <c r="RK326" s="191"/>
      <c r="RL326" s="191"/>
      <c r="RM326" s="191"/>
      <c r="RN326" s="191"/>
      <c r="RO326" s="191"/>
      <c r="RP326" s="191"/>
      <c r="RQ326" s="191"/>
      <c r="RR326" s="191"/>
      <c r="RS326" s="191"/>
      <c r="RT326" s="191"/>
      <c r="RU326" s="191"/>
      <c r="RV326" s="191"/>
      <c r="RW326" s="191"/>
      <c r="RX326" s="191"/>
      <c r="RY326" s="191"/>
      <c r="RZ326" s="191"/>
      <c r="SA326" s="191"/>
      <c r="SB326" s="191"/>
      <c r="SC326" s="191"/>
      <c r="SD326" s="191"/>
      <c r="SE326" s="191"/>
      <c r="SF326" s="191"/>
      <c r="SG326" s="191"/>
      <c r="SH326" s="191"/>
      <c r="SI326" s="191"/>
      <c r="SJ326" s="191"/>
      <c r="SK326" s="191"/>
      <c r="SL326" s="191"/>
      <c r="SM326" s="191"/>
      <c r="SN326" s="191"/>
      <c r="SO326" s="191"/>
      <c r="SP326" s="191"/>
      <c r="SQ326" s="191"/>
      <c r="SR326" s="191"/>
      <c r="SS326" s="191"/>
      <c r="ST326" s="191"/>
      <c r="SU326" s="191"/>
      <c r="SV326" s="191"/>
      <c r="SW326" s="191"/>
      <c r="SX326" s="191"/>
      <c r="SY326" s="191"/>
      <c r="SZ326" s="191"/>
      <c r="TA326" s="191"/>
      <c r="TB326" s="191"/>
      <c r="TC326" s="191"/>
      <c r="TD326" s="191"/>
      <c r="TE326" s="191"/>
      <c r="TF326" s="191"/>
      <c r="TG326" s="191"/>
      <c r="TH326" s="191"/>
      <c r="TI326" s="191"/>
      <c r="TJ326" s="191"/>
      <c r="TK326" s="191"/>
      <c r="TL326" s="191"/>
      <c r="TM326" s="191"/>
      <c r="TN326" s="191"/>
      <c r="TO326" s="191"/>
      <c r="TP326" s="191"/>
      <c r="TQ326" s="191"/>
      <c r="TR326" s="191"/>
      <c r="TS326" s="191"/>
      <c r="TT326" s="191"/>
      <c r="TU326" s="191"/>
      <c r="TV326" s="191"/>
      <c r="TW326" s="191"/>
      <c r="TX326" s="191"/>
      <c r="TY326" s="191"/>
      <c r="TZ326" s="191"/>
      <c r="UA326" s="191"/>
      <c r="UB326" s="191"/>
      <c r="UC326" s="191"/>
      <c r="UD326" s="191"/>
      <c r="UE326" s="191"/>
      <c r="UF326" s="191"/>
      <c r="UG326" s="191"/>
      <c r="UH326" s="191"/>
      <c r="UI326" s="191"/>
      <c r="UJ326" s="191"/>
      <c r="UK326" s="191"/>
      <c r="UL326" s="191"/>
      <c r="UM326" s="191"/>
      <c r="UN326" s="191"/>
      <c r="UO326" s="191"/>
      <c r="UP326" s="191"/>
      <c r="UQ326" s="191"/>
      <c r="UR326" s="191"/>
      <c r="US326" s="191"/>
      <c r="UT326" s="191"/>
      <c r="UU326" s="191"/>
      <c r="UV326" s="191"/>
      <c r="UW326" s="191"/>
      <c r="UX326" s="191"/>
      <c r="UY326" s="191"/>
      <c r="UZ326" s="191"/>
      <c r="VA326" s="191"/>
      <c r="VB326" s="191"/>
      <c r="VC326" s="191"/>
      <c r="VD326" s="191"/>
      <c r="VE326" s="191"/>
      <c r="VF326" s="191"/>
      <c r="VG326" s="191"/>
      <c r="VH326" s="191"/>
      <c r="VI326" s="191"/>
      <c r="VJ326" s="191"/>
      <c r="VK326" s="191"/>
      <c r="VL326" s="191"/>
      <c r="VM326" s="191"/>
      <c r="VN326" s="191"/>
      <c r="VO326" s="191"/>
      <c r="VP326" s="191"/>
      <c r="VQ326" s="191"/>
      <c r="VR326" s="191"/>
      <c r="VS326" s="191"/>
      <c r="VT326" s="191"/>
      <c r="VU326" s="191"/>
      <c r="VV326" s="191"/>
      <c r="VW326" s="191"/>
      <c r="VX326" s="191"/>
      <c r="VY326" s="191"/>
      <c r="VZ326" s="191"/>
      <c r="WA326" s="191"/>
      <c r="WB326" s="191"/>
      <c r="WC326" s="191"/>
      <c r="WD326" s="191"/>
      <c r="WE326" s="191"/>
      <c r="WF326" s="191"/>
      <c r="WG326" s="191"/>
      <c r="WH326" s="191"/>
      <c r="WI326" s="191"/>
      <c r="WJ326" s="191"/>
      <c r="WK326" s="191"/>
      <c r="WL326" s="191"/>
      <c r="WM326" s="191"/>
      <c r="WN326" s="191"/>
      <c r="WO326" s="191"/>
      <c r="WP326" s="191"/>
      <c r="WQ326" s="191"/>
      <c r="WR326" s="191"/>
      <c r="WS326" s="191"/>
      <c r="WT326" s="191"/>
      <c r="WU326" s="191"/>
      <c r="WV326" s="191"/>
      <c r="WW326" s="191"/>
      <c r="WX326" s="191"/>
      <c r="WY326" s="191"/>
      <c r="WZ326" s="191"/>
      <c r="XA326" s="191"/>
      <c r="XB326" s="191"/>
      <c r="XC326" s="191"/>
      <c r="XD326" s="191"/>
      <c r="XE326" s="191"/>
      <c r="XF326" s="191"/>
      <c r="XG326" s="191"/>
      <c r="XH326" s="191"/>
      <c r="XI326" s="191"/>
      <c r="XJ326" s="191"/>
      <c r="XK326" s="191"/>
      <c r="XL326" s="191"/>
      <c r="XM326" s="191"/>
      <c r="XN326" s="191"/>
      <c r="XO326" s="191"/>
      <c r="XP326" s="191"/>
      <c r="XQ326" s="191"/>
      <c r="XR326" s="191"/>
      <c r="XS326" s="191"/>
      <c r="XT326" s="191"/>
      <c r="XU326" s="191"/>
      <c r="XV326" s="191"/>
      <c r="XW326" s="191"/>
      <c r="XX326" s="191"/>
      <c r="XY326" s="191"/>
      <c r="XZ326" s="191"/>
      <c r="YA326" s="191"/>
      <c r="YB326" s="191"/>
      <c r="YC326" s="191"/>
      <c r="YD326" s="191"/>
      <c r="YE326" s="191"/>
      <c r="YF326" s="191"/>
      <c r="YG326" s="191"/>
      <c r="YH326" s="191"/>
      <c r="YI326" s="191"/>
      <c r="YJ326" s="191"/>
      <c r="YK326" s="191"/>
      <c r="YL326" s="191"/>
      <c r="YM326" s="191"/>
      <c r="YN326" s="191"/>
      <c r="YO326" s="191"/>
      <c r="YP326" s="191"/>
      <c r="YQ326" s="191"/>
      <c r="YR326" s="191"/>
      <c r="YS326" s="191"/>
      <c r="YT326" s="191"/>
      <c r="YU326" s="191"/>
      <c r="YV326" s="191"/>
      <c r="YW326" s="191"/>
      <c r="YX326" s="191"/>
      <c r="YY326" s="191"/>
      <c r="YZ326" s="191"/>
      <c r="ZA326" s="191"/>
      <c r="ZB326" s="191"/>
      <c r="ZC326" s="191"/>
      <c r="ZD326" s="191"/>
      <c r="ZE326" s="191"/>
      <c r="ZF326" s="191"/>
      <c r="ZG326" s="191"/>
      <c r="ZH326" s="191"/>
      <c r="ZI326" s="191"/>
      <c r="ZJ326" s="191"/>
      <c r="ZK326" s="191"/>
      <c r="ZL326" s="191"/>
      <c r="ZM326" s="191"/>
      <c r="ZN326" s="191"/>
      <c r="ZO326" s="191"/>
      <c r="ZP326" s="191"/>
      <c r="ZQ326" s="191"/>
      <c r="ZR326" s="191"/>
      <c r="ZS326" s="191"/>
      <c r="ZT326" s="191"/>
      <c r="ZU326" s="191"/>
      <c r="ZV326" s="191"/>
      <c r="ZW326" s="191"/>
      <c r="ZX326" s="191"/>
      <c r="ZY326" s="191"/>
      <c r="ZZ326" s="191"/>
      <c r="AAA326" s="191"/>
      <c r="AAB326" s="191"/>
      <c r="AAC326" s="191"/>
      <c r="AAD326" s="191"/>
      <c r="AAE326" s="191"/>
      <c r="AAF326" s="191"/>
      <c r="AAG326" s="191"/>
      <c r="AAH326" s="191"/>
      <c r="AAI326" s="191"/>
      <c r="AAJ326" s="191"/>
      <c r="AAK326" s="191"/>
      <c r="AAL326" s="191"/>
      <c r="AAM326" s="191"/>
      <c r="AAN326" s="191"/>
      <c r="AAO326" s="191"/>
      <c r="AAP326" s="191"/>
      <c r="AAQ326" s="191"/>
      <c r="AAR326" s="191"/>
      <c r="AAS326" s="191"/>
      <c r="AAT326" s="191"/>
      <c r="AAU326" s="191"/>
      <c r="AAV326" s="191"/>
      <c r="AAW326" s="191"/>
      <c r="AAX326" s="191"/>
      <c r="AAY326" s="191"/>
      <c r="AAZ326" s="191"/>
      <c r="ABA326" s="191"/>
      <c r="ABB326" s="191"/>
      <c r="ABC326" s="191"/>
      <c r="ABD326" s="191"/>
      <c r="ABE326" s="191"/>
      <c r="ABF326" s="191"/>
      <c r="ABG326" s="191"/>
      <c r="ABH326" s="191"/>
      <c r="ABI326" s="191"/>
      <c r="ABJ326" s="191"/>
      <c r="ABK326" s="191"/>
      <c r="ABL326" s="191"/>
      <c r="ABM326" s="191"/>
      <c r="ABN326" s="191"/>
      <c r="ABO326" s="191"/>
      <c r="ABP326" s="191"/>
      <c r="ABQ326" s="191"/>
      <c r="ABR326" s="191"/>
      <c r="ABS326" s="191"/>
      <c r="ABT326" s="191"/>
      <c r="ABU326" s="191"/>
      <c r="ABV326" s="191"/>
      <c r="ABW326" s="191"/>
      <c r="ABX326" s="191"/>
      <c r="ABY326" s="191"/>
      <c r="ABZ326" s="191"/>
      <c r="ACA326" s="191"/>
      <c r="ACB326" s="191"/>
      <c r="ACC326" s="191"/>
      <c r="ACD326" s="191"/>
      <c r="ACE326" s="191"/>
      <c r="ACF326" s="191"/>
      <c r="ACG326" s="191"/>
      <c r="ACH326" s="191"/>
      <c r="ACI326" s="191"/>
      <c r="ACJ326" s="191"/>
      <c r="ACK326" s="191"/>
      <c r="ACL326" s="191"/>
      <c r="ACM326" s="191"/>
      <c r="ACN326" s="191"/>
      <c r="ACO326" s="191"/>
      <c r="ACP326" s="191"/>
      <c r="ACQ326" s="191"/>
      <c r="ACR326" s="191"/>
      <c r="ACS326" s="191"/>
      <c r="ACT326" s="191"/>
      <c r="ACU326" s="191"/>
      <c r="ACV326" s="191"/>
      <c r="ACW326" s="191"/>
      <c r="ACX326" s="191"/>
      <c r="ACY326" s="191"/>
      <c r="ACZ326" s="191"/>
      <c r="ADA326" s="191"/>
      <c r="ADB326" s="191"/>
      <c r="ADC326" s="191"/>
      <c r="ADD326" s="191"/>
      <c r="ADE326" s="191"/>
      <c r="ADF326" s="191"/>
      <c r="ADG326" s="191"/>
      <c r="ADH326" s="191"/>
      <c r="ADI326" s="191"/>
      <c r="ADJ326" s="191"/>
      <c r="ADK326" s="191"/>
      <c r="ADL326" s="191"/>
      <c r="ADM326" s="191"/>
      <c r="ADN326" s="191"/>
      <c r="ADO326" s="191"/>
      <c r="ADP326" s="191"/>
      <c r="ADQ326" s="191"/>
      <c r="ADR326" s="191"/>
      <c r="ADS326" s="191"/>
      <c r="ADT326" s="191"/>
      <c r="ADU326" s="191"/>
      <c r="ADV326" s="191"/>
      <c r="ADW326" s="191"/>
      <c r="ADX326" s="191"/>
      <c r="ADY326" s="191"/>
      <c r="ADZ326" s="191"/>
      <c r="AEA326" s="191"/>
      <c r="AEB326" s="191"/>
      <c r="AEC326" s="191"/>
      <c r="AED326" s="191"/>
      <c r="AEE326" s="191"/>
      <c r="AEF326" s="191"/>
      <c r="AEG326" s="191"/>
      <c r="AEH326" s="191"/>
      <c r="AEI326" s="191"/>
      <c r="AEJ326" s="191"/>
      <c r="AEK326" s="191"/>
      <c r="AEL326" s="191"/>
      <c r="AEM326" s="191"/>
      <c r="AEN326" s="191"/>
      <c r="AEO326" s="191"/>
      <c r="AEP326" s="191"/>
      <c r="AEQ326" s="191"/>
      <c r="AER326" s="191"/>
      <c r="AES326" s="191"/>
      <c r="AET326" s="191"/>
      <c r="AEU326" s="191"/>
      <c r="AEV326" s="191"/>
      <c r="AEW326" s="191"/>
      <c r="AEX326" s="191"/>
      <c r="AEY326" s="191"/>
      <c r="AEZ326" s="191"/>
      <c r="AFA326" s="191"/>
      <c r="AFB326" s="191"/>
      <c r="AFC326" s="191"/>
      <c r="AFD326" s="191"/>
      <c r="AFE326" s="191"/>
      <c r="AFF326" s="191"/>
      <c r="AFG326" s="191"/>
      <c r="AFH326" s="191"/>
      <c r="AFI326" s="191"/>
      <c r="AFJ326" s="191"/>
      <c r="AFK326" s="191"/>
      <c r="AFL326" s="191"/>
      <c r="AFM326" s="191"/>
      <c r="AFN326" s="191"/>
      <c r="AFO326" s="191"/>
      <c r="AFP326" s="191"/>
      <c r="AFQ326" s="191"/>
      <c r="AFR326" s="191"/>
      <c r="AFS326" s="191"/>
      <c r="AFT326" s="191"/>
      <c r="AFU326" s="191"/>
      <c r="AFV326" s="191"/>
      <c r="AFW326" s="191"/>
      <c r="AFX326" s="191"/>
      <c r="AFY326" s="191"/>
      <c r="AFZ326" s="191"/>
      <c r="AGA326" s="191"/>
      <c r="AGB326" s="191"/>
      <c r="AGC326" s="191"/>
      <c r="AGD326" s="191"/>
      <c r="AGE326" s="191"/>
      <c r="AGF326" s="191"/>
      <c r="AGG326" s="191"/>
      <c r="AGH326" s="191"/>
      <c r="AGI326" s="191"/>
      <c r="AGJ326" s="191"/>
      <c r="AGK326" s="191"/>
      <c r="AGL326" s="191"/>
      <c r="AGM326" s="191"/>
      <c r="AGN326" s="191"/>
      <c r="AGO326" s="191"/>
      <c r="AGP326" s="191"/>
      <c r="AGQ326" s="191"/>
      <c r="AGR326" s="191"/>
      <c r="AGS326" s="191"/>
      <c r="AGT326" s="191"/>
      <c r="AGU326" s="191"/>
      <c r="AGV326" s="191"/>
      <c r="AGW326" s="191"/>
      <c r="AGX326" s="191"/>
      <c r="AGY326" s="191"/>
      <c r="AGZ326" s="191"/>
      <c r="AHA326" s="191"/>
      <c r="AHB326" s="191"/>
      <c r="AHC326" s="191"/>
      <c r="AHD326" s="191"/>
      <c r="AHE326" s="191"/>
      <c r="AHF326" s="191"/>
      <c r="AHG326" s="191"/>
      <c r="AHH326" s="191"/>
      <c r="AHI326" s="191"/>
      <c r="AHJ326" s="191"/>
      <c r="AHK326" s="191"/>
      <c r="AHL326" s="191"/>
      <c r="AHM326" s="191"/>
      <c r="AHN326" s="191"/>
      <c r="AHO326" s="191"/>
      <c r="AHP326" s="191"/>
      <c r="AHQ326" s="191"/>
      <c r="AHR326" s="191"/>
      <c r="AHS326" s="191"/>
      <c r="AHT326" s="191"/>
      <c r="AHU326" s="191"/>
      <c r="AHV326" s="191"/>
      <c r="AHW326" s="191"/>
      <c r="AHX326" s="191"/>
      <c r="AHY326" s="191"/>
      <c r="AHZ326" s="191"/>
      <c r="AIA326" s="191"/>
      <c r="AIB326" s="191"/>
      <c r="AIC326" s="191"/>
      <c r="AID326" s="191"/>
      <c r="AIE326" s="191"/>
      <c r="AIF326" s="191"/>
      <c r="AIG326" s="191"/>
      <c r="AIH326" s="191"/>
      <c r="AII326" s="191"/>
      <c r="AIJ326" s="191"/>
      <c r="AIK326" s="191"/>
      <c r="AIL326" s="191"/>
      <c r="AIM326" s="191"/>
      <c r="AIN326" s="191"/>
      <c r="AIO326" s="191"/>
      <c r="AIP326" s="191"/>
      <c r="AIQ326" s="191"/>
      <c r="AIR326" s="191"/>
      <c r="AIS326" s="191"/>
      <c r="AIT326" s="191"/>
      <c r="AIU326" s="191"/>
      <c r="AIV326" s="191"/>
      <c r="AIW326" s="191"/>
      <c r="AIX326" s="191"/>
      <c r="AIY326" s="191"/>
      <c r="AIZ326" s="191"/>
      <c r="AJA326" s="191"/>
      <c r="AJB326" s="191"/>
      <c r="AJC326" s="191"/>
      <c r="AJD326" s="191"/>
      <c r="AJE326" s="191"/>
      <c r="AJF326" s="191"/>
      <c r="AJG326" s="191"/>
      <c r="AJH326" s="191"/>
      <c r="AJI326" s="191"/>
      <c r="AJJ326" s="191"/>
      <c r="AJK326" s="191"/>
      <c r="AJL326" s="191"/>
      <c r="AJM326" s="191"/>
      <c r="AJN326" s="191"/>
      <c r="AJO326" s="191"/>
      <c r="AJP326" s="191"/>
      <c r="AJQ326" s="191"/>
      <c r="AJR326" s="191"/>
      <c r="AJS326" s="191"/>
      <c r="AJT326" s="191"/>
      <c r="AJU326" s="191"/>
      <c r="AJV326" s="191"/>
      <c r="AJW326" s="191"/>
      <c r="AJX326" s="191"/>
      <c r="AJY326" s="191"/>
      <c r="AJZ326" s="191"/>
      <c r="AKA326" s="191"/>
      <c r="AKB326" s="191"/>
      <c r="AKC326" s="191"/>
      <c r="AKD326" s="191"/>
      <c r="AKE326" s="191"/>
      <c r="AKF326" s="191"/>
      <c r="AKG326" s="191"/>
      <c r="AKH326" s="191"/>
      <c r="AKI326" s="191"/>
      <c r="AKJ326" s="191"/>
      <c r="AKK326" s="191"/>
      <c r="AKL326" s="191"/>
      <c r="AKM326" s="191"/>
      <c r="AKN326" s="191"/>
      <c r="AKO326" s="191"/>
      <c r="AKP326" s="191"/>
      <c r="AKQ326" s="191"/>
      <c r="AKR326" s="191"/>
      <c r="AKS326" s="191"/>
      <c r="AKT326" s="191"/>
      <c r="AKU326" s="191"/>
      <c r="AKV326" s="191"/>
      <c r="AKW326" s="191"/>
      <c r="AKX326" s="191"/>
      <c r="AKY326" s="191"/>
      <c r="AKZ326" s="191"/>
      <c r="ALA326" s="191"/>
      <c r="ALB326" s="191"/>
      <c r="ALC326" s="191"/>
      <c r="ALD326" s="191"/>
    </row>
    <row r="327" spans="1:992" s="233" customFormat="1" ht="17.25" customHeight="1">
      <c r="A327" s="2422"/>
      <c r="B327" s="2422"/>
      <c r="C327" s="2398"/>
      <c r="D327" s="718" t="s">
        <v>302</v>
      </c>
      <c r="E327" s="468">
        <v>0</v>
      </c>
      <c r="F327" s="468">
        <v>0</v>
      </c>
      <c r="G327" s="2398"/>
      <c r="H327" s="2398"/>
      <c r="I327" s="2392"/>
      <c r="J327" s="2392"/>
      <c r="K327" s="2392"/>
      <c r="L327" s="2793"/>
      <c r="M327" s="580"/>
      <c r="N327" s="406"/>
      <c r="O327" s="406"/>
      <c r="P327" s="191"/>
      <c r="Q327" s="191"/>
      <c r="R327" s="191"/>
      <c r="S327" s="191"/>
      <c r="T327" s="191"/>
      <c r="U327" s="191"/>
      <c r="V327" s="191"/>
      <c r="W327" s="191"/>
      <c r="X327" s="191"/>
      <c r="Y327" s="191"/>
      <c r="Z327" s="191"/>
      <c r="AA327" s="191"/>
      <c r="AB327" s="191"/>
      <c r="AC327" s="191"/>
      <c r="AD327" s="191"/>
      <c r="AE327" s="191"/>
      <c r="AF327" s="191"/>
      <c r="AG327" s="191"/>
      <c r="AH327" s="191"/>
      <c r="AI327" s="191"/>
      <c r="AJ327" s="191"/>
      <c r="AK327" s="191"/>
      <c r="AL327" s="191"/>
      <c r="AM327" s="191"/>
      <c r="AN327" s="191"/>
      <c r="AO327" s="191"/>
      <c r="AP327" s="191"/>
      <c r="AQ327" s="191"/>
      <c r="AR327" s="191"/>
      <c r="AS327" s="191"/>
      <c r="AT327" s="191"/>
      <c r="AU327" s="191"/>
      <c r="AV327" s="191"/>
      <c r="AW327" s="191"/>
      <c r="AX327" s="191"/>
      <c r="AY327" s="191"/>
      <c r="AZ327" s="191"/>
      <c r="BA327" s="191"/>
      <c r="BB327" s="191"/>
      <c r="BC327" s="191"/>
      <c r="BD327" s="191"/>
      <c r="BE327" s="191"/>
      <c r="BF327" s="191"/>
      <c r="BG327" s="191"/>
      <c r="BH327" s="191"/>
      <c r="BI327" s="191"/>
      <c r="BJ327" s="191"/>
      <c r="BK327" s="191"/>
      <c r="BL327" s="191"/>
      <c r="BM327" s="191"/>
      <c r="BN327" s="191"/>
      <c r="BO327" s="191"/>
      <c r="BP327" s="191"/>
      <c r="BQ327" s="191"/>
      <c r="BR327" s="191"/>
      <c r="BS327" s="191"/>
      <c r="BT327" s="191"/>
      <c r="BU327" s="191"/>
      <c r="BV327" s="191"/>
      <c r="BW327" s="191"/>
      <c r="BX327" s="191"/>
      <c r="BY327" s="191"/>
      <c r="BZ327" s="191"/>
      <c r="CA327" s="191"/>
      <c r="CB327" s="191"/>
      <c r="CC327" s="191"/>
      <c r="CD327" s="191"/>
      <c r="CE327" s="191"/>
      <c r="CF327" s="191"/>
      <c r="CG327" s="191"/>
      <c r="CH327" s="191"/>
      <c r="CI327" s="191"/>
      <c r="CJ327" s="191"/>
      <c r="CK327" s="191"/>
      <c r="CL327" s="191"/>
      <c r="CM327" s="191"/>
      <c r="CN327" s="191"/>
      <c r="CO327" s="191"/>
      <c r="CP327" s="191"/>
      <c r="CQ327" s="191"/>
      <c r="CR327" s="191"/>
      <c r="CS327" s="191"/>
      <c r="CT327" s="191"/>
      <c r="CU327" s="191"/>
      <c r="CV327" s="191"/>
      <c r="CW327" s="191"/>
      <c r="CX327" s="191"/>
      <c r="CY327" s="191"/>
      <c r="CZ327" s="191"/>
      <c r="DA327" s="191"/>
      <c r="DB327" s="191"/>
      <c r="DC327" s="191"/>
      <c r="DD327" s="191"/>
      <c r="DE327" s="191"/>
      <c r="DF327" s="191"/>
      <c r="DG327" s="191"/>
      <c r="DH327" s="191"/>
      <c r="DI327" s="191"/>
      <c r="DJ327" s="191"/>
      <c r="DK327" s="191"/>
      <c r="DL327" s="191"/>
      <c r="DM327" s="191"/>
      <c r="DN327" s="191"/>
      <c r="DO327" s="191"/>
      <c r="DP327" s="191"/>
      <c r="DQ327" s="191"/>
      <c r="DR327" s="191"/>
      <c r="DS327" s="191"/>
      <c r="DT327" s="191"/>
      <c r="DU327" s="191"/>
      <c r="DV327" s="191"/>
      <c r="DW327" s="191"/>
      <c r="DX327" s="191"/>
      <c r="DY327" s="191"/>
      <c r="DZ327" s="191"/>
      <c r="EA327" s="191"/>
      <c r="EB327" s="191"/>
      <c r="EC327" s="191"/>
      <c r="ED327" s="191"/>
      <c r="EE327" s="191"/>
      <c r="EF327" s="191"/>
      <c r="EG327" s="191"/>
      <c r="EH327" s="191"/>
      <c r="EI327" s="191"/>
      <c r="EJ327" s="191"/>
      <c r="EK327" s="191"/>
      <c r="EL327" s="191"/>
      <c r="EM327" s="191"/>
      <c r="EN327" s="191"/>
      <c r="EO327" s="191"/>
      <c r="EP327" s="191"/>
      <c r="EQ327" s="191"/>
      <c r="ER327" s="191"/>
      <c r="ES327" s="191"/>
      <c r="ET327" s="191"/>
      <c r="EU327" s="191"/>
      <c r="EV327" s="191"/>
      <c r="EW327" s="191"/>
      <c r="EX327" s="191"/>
      <c r="EY327" s="191"/>
      <c r="EZ327" s="191"/>
      <c r="FA327" s="191"/>
      <c r="FB327" s="191"/>
      <c r="FC327" s="191"/>
      <c r="FD327" s="191"/>
      <c r="FE327" s="191"/>
      <c r="FF327" s="191"/>
      <c r="FG327" s="191"/>
      <c r="FH327" s="191"/>
      <c r="FI327" s="191"/>
      <c r="FJ327" s="191"/>
      <c r="FK327" s="191"/>
      <c r="FL327" s="191"/>
      <c r="FM327" s="191"/>
      <c r="FN327" s="191"/>
      <c r="FO327" s="191"/>
      <c r="FP327" s="191"/>
      <c r="FQ327" s="191"/>
      <c r="FR327" s="191"/>
      <c r="FS327" s="191"/>
      <c r="FT327" s="191"/>
      <c r="FU327" s="191"/>
      <c r="FV327" s="191"/>
      <c r="FW327" s="191"/>
      <c r="FX327" s="191"/>
      <c r="FY327" s="191"/>
      <c r="FZ327" s="191"/>
      <c r="GA327" s="191"/>
      <c r="GB327" s="191"/>
      <c r="GC327" s="191"/>
      <c r="GD327" s="191"/>
      <c r="GE327" s="191"/>
      <c r="GF327" s="191"/>
      <c r="GG327" s="191"/>
      <c r="GH327" s="191"/>
      <c r="GI327" s="191"/>
      <c r="GJ327" s="191"/>
      <c r="GK327" s="191"/>
      <c r="GL327" s="191"/>
      <c r="GM327" s="191"/>
      <c r="GN327" s="191"/>
      <c r="GO327" s="191"/>
      <c r="GP327" s="191"/>
      <c r="GQ327" s="191"/>
      <c r="GR327" s="191"/>
      <c r="GS327" s="191"/>
      <c r="GT327" s="191"/>
      <c r="GU327" s="191"/>
      <c r="GV327" s="191"/>
      <c r="GW327" s="191"/>
      <c r="GX327" s="191"/>
      <c r="GY327" s="191"/>
      <c r="GZ327" s="191"/>
      <c r="HA327" s="191"/>
      <c r="HB327" s="191"/>
      <c r="HC327" s="191"/>
      <c r="HD327" s="191"/>
      <c r="HE327" s="191"/>
      <c r="HF327" s="191"/>
      <c r="HG327" s="191"/>
      <c r="HH327" s="191"/>
      <c r="HI327" s="191"/>
      <c r="HJ327" s="191"/>
      <c r="HK327" s="191"/>
      <c r="HL327" s="191"/>
      <c r="HM327" s="191"/>
      <c r="HN327" s="191"/>
      <c r="HO327" s="191"/>
      <c r="HP327" s="191"/>
      <c r="HQ327" s="191"/>
      <c r="HR327" s="191"/>
      <c r="HS327" s="191"/>
      <c r="HT327" s="191"/>
      <c r="HU327" s="191"/>
      <c r="HV327" s="191"/>
      <c r="HW327" s="191"/>
      <c r="HX327" s="191"/>
      <c r="HY327" s="191"/>
      <c r="HZ327" s="191"/>
      <c r="IA327" s="191"/>
      <c r="IB327" s="191"/>
      <c r="IC327" s="191"/>
      <c r="ID327" s="191"/>
      <c r="IE327" s="191"/>
      <c r="IF327" s="191"/>
      <c r="IG327" s="191"/>
      <c r="IH327" s="191"/>
      <c r="II327" s="191"/>
      <c r="IJ327" s="191"/>
      <c r="IK327" s="191"/>
      <c r="IL327" s="191"/>
      <c r="IM327" s="191"/>
      <c r="IN327" s="191"/>
      <c r="IO327" s="191"/>
      <c r="IP327" s="191"/>
      <c r="IQ327" s="191"/>
      <c r="IR327" s="191"/>
      <c r="IS327" s="191"/>
      <c r="IT327" s="191"/>
      <c r="IU327" s="191"/>
      <c r="IV327" s="191"/>
      <c r="IW327" s="191"/>
      <c r="IX327" s="191"/>
      <c r="IY327" s="191"/>
      <c r="IZ327" s="191"/>
      <c r="JA327" s="191"/>
      <c r="JB327" s="191"/>
      <c r="JC327" s="191"/>
      <c r="JD327" s="191"/>
      <c r="JE327" s="191"/>
      <c r="JF327" s="191"/>
      <c r="JG327" s="191"/>
      <c r="JH327" s="191"/>
      <c r="JI327" s="191"/>
      <c r="JJ327" s="191"/>
      <c r="JK327" s="191"/>
      <c r="JL327" s="191"/>
      <c r="JM327" s="191"/>
      <c r="JN327" s="191"/>
      <c r="JO327" s="191"/>
      <c r="JP327" s="191"/>
      <c r="JQ327" s="191"/>
      <c r="JR327" s="191"/>
      <c r="JS327" s="191"/>
      <c r="JT327" s="191"/>
      <c r="JU327" s="191"/>
      <c r="JV327" s="191"/>
      <c r="JW327" s="191"/>
      <c r="JX327" s="191"/>
      <c r="JY327" s="191"/>
      <c r="JZ327" s="191"/>
      <c r="KA327" s="191"/>
      <c r="KB327" s="191"/>
      <c r="KC327" s="191"/>
      <c r="KD327" s="191"/>
      <c r="KE327" s="191"/>
      <c r="KF327" s="191"/>
      <c r="KG327" s="191"/>
      <c r="KH327" s="191"/>
      <c r="KI327" s="191"/>
      <c r="KJ327" s="191"/>
      <c r="KK327" s="191"/>
      <c r="KL327" s="191"/>
      <c r="KM327" s="191"/>
      <c r="KN327" s="191"/>
      <c r="KO327" s="191"/>
      <c r="KP327" s="191"/>
      <c r="KQ327" s="191"/>
      <c r="KR327" s="191"/>
      <c r="KS327" s="191"/>
      <c r="KT327" s="191"/>
      <c r="KU327" s="191"/>
      <c r="KV327" s="191"/>
      <c r="KW327" s="191"/>
      <c r="KX327" s="191"/>
      <c r="KY327" s="191"/>
      <c r="KZ327" s="191"/>
      <c r="LA327" s="191"/>
      <c r="LB327" s="191"/>
      <c r="LC327" s="191"/>
      <c r="LD327" s="191"/>
      <c r="LE327" s="191"/>
      <c r="LF327" s="191"/>
      <c r="LG327" s="191"/>
      <c r="LH327" s="191"/>
      <c r="LI327" s="191"/>
      <c r="LJ327" s="191"/>
      <c r="LK327" s="191"/>
      <c r="LL327" s="191"/>
      <c r="LM327" s="191"/>
      <c r="LN327" s="191"/>
      <c r="LO327" s="191"/>
      <c r="LP327" s="191"/>
      <c r="LQ327" s="191"/>
      <c r="LR327" s="191"/>
      <c r="LS327" s="191"/>
      <c r="LT327" s="191"/>
      <c r="LU327" s="191"/>
      <c r="LV327" s="191"/>
      <c r="LW327" s="191"/>
      <c r="LX327" s="191"/>
      <c r="LY327" s="191"/>
      <c r="LZ327" s="191"/>
      <c r="MA327" s="191"/>
      <c r="MB327" s="191"/>
      <c r="MC327" s="191"/>
      <c r="MD327" s="191"/>
      <c r="ME327" s="191"/>
      <c r="MF327" s="191"/>
      <c r="MG327" s="191"/>
      <c r="MH327" s="191"/>
      <c r="MI327" s="191"/>
      <c r="MJ327" s="191"/>
      <c r="MK327" s="191"/>
      <c r="ML327" s="191"/>
      <c r="MM327" s="191"/>
      <c r="MN327" s="191"/>
      <c r="MO327" s="191"/>
      <c r="MP327" s="191"/>
      <c r="MQ327" s="191"/>
      <c r="MR327" s="191"/>
      <c r="MS327" s="191"/>
      <c r="MT327" s="191"/>
      <c r="MU327" s="191"/>
      <c r="MV327" s="191"/>
      <c r="MW327" s="191"/>
      <c r="MX327" s="191"/>
      <c r="MY327" s="191"/>
      <c r="MZ327" s="191"/>
      <c r="NA327" s="191"/>
      <c r="NB327" s="191"/>
      <c r="NC327" s="191"/>
      <c r="ND327" s="191"/>
      <c r="NE327" s="191"/>
      <c r="NF327" s="191"/>
      <c r="NG327" s="191"/>
      <c r="NH327" s="191"/>
      <c r="NI327" s="191"/>
      <c r="NJ327" s="191"/>
      <c r="NK327" s="191"/>
      <c r="NL327" s="191"/>
      <c r="NM327" s="191"/>
      <c r="NN327" s="191"/>
      <c r="NO327" s="191"/>
      <c r="NP327" s="191"/>
      <c r="NQ327" s="191"/>
      <c r="NR327" s="191"/>
      <c r="NS327" s="191"/>
      <c r="NT327" s="191"/>
      <c r="NU327" s="191"/>
      <c r="NV327" s="191"/>
      <c r="NW327" s="191"/>
      <c r="NX327" s="191"/>
      <c r="NY327" s="191"/>
      <c r="NZ327" s="191"/>
      <c r="OA327" s="191"/>
      <c r="OB327" s="191"/>
      <c r="OC327" s="191"/>
      <c r="OD327" s="191"/>
      <c r="OE327" s="191"/>
      <c r="OF327" s="191"/>
      <c r="OG327" s="191"/>
      <c r="OH327" s="191"/>
      <c r="OI327" s="191"/>
      <c r="OJ327" s="191"/>
      <c r="OK327" s="191"/>
      <c r="OL327" s="191"/>
      <c r="OM327" s="191"/>
      <c r="ON327" s="191"/>
      <c r="OO327" s="191"/>
      <c r="OP327" s="191"/>
      <c r="OQ327" s="191"/>
      <c r="OR327" s="191"/>
      <c r="OS327" s="191"/>
      <c r="OT327" s="191"/>
      <c r="OU327" s="191"/>
      <c r="OV327" s="191"/>
      <c r="OW327" s="191"/>
      <c r="OX327" s="191"/>
      <c r="OY327" s="191"/>
      <c r="OZ327" s="191"/>
      <c r="PA327" s="191"/>
      <c r="PB327" s="191"/>
      <c r="PC327" s="191"/>
      <c r="PD327" s="191"/>
      <c r="PE327" s="191"/>
      <c r="PF327" s="191"/>
      <c r="PG327" s="191"/>
      <c r="PH327" s="191"/>
      <c r="PI327" s="191"/>
      <c r="PJ327" s="191"/>
      <c r="PK327" s="191"/>
      <c r="PL327" s="191"/>
      <c r="PM327" s="191"/>
      <c r="PN327" s="191"/>
      <c r="PO327" s="191"/>
      <c r="PP327" s="191"/>
      <c r="PQ327" s="191"/>
      <c r="PR327" s="191"/>
      <c r="PS327" s="191"/>
      <c r="PT327" s="191"/>
      <c r="PU327" s="191"/>
      <c r="PV327" s="191"/>
      <c r="PW327" s="191"/>
      <c r="PX327" s="191"/>
      <c r="PY327" s="191"/>
      <c r="PZ327" s="191"/>
      <c r="QA327" s="191"/>
      <c r="QB327" s="191"/>
      <c r="QC327" s="191"/>
      <c r="QD327" s="191"/>
      <c r="QE327" s="191"/>
      <c r="QF327" s="191"/>
      <c r="QG327" s="191"/>
      <c r="QH327" s="191"/>
      <c r="QI327" s="191"/>
      <c r="QJ327" s="191"/>
      <c r="QK327" s="191"/>
      <c r="QL327" s="191"/>
      <c r="QM327" s="191"/>
      <c r="QN327" s="191"/>
      <c r="QO327" s="191"/>
      <c r="QP327" s="191"/>
      <c r="QQ327" s="191"/>
      <c r="QR327" s="191"/>
      <c r="QS327" s="191"/>
      <c r="QT327" s="191"/>
      <c r="QU327" s="191"/>
      <c r="QV327" s="191"/>
      <c r="QW327" s="191"/>
      <c r="QX327" s="191"/>
      <c r="QY327" s="191"/>
      <c r="QZ327" s="191"/>
      <c r="RA327" s="191"/>
      <c r="RB327" s="191"/>
      <c r="RC327" s="191"/>
      <c r="RD327" s="191"/>
      <c r="RE327" s="191"/>
      <c r="RF327" s="191"/>
      <c r="RG327" s="191"/>
      <c r="RH327" s="191"/>
      <c r="RI327" s="191"/>
      <c r="RJ327" s="191"/>
      <c r="RK327" s="191"/>
      <c r="RL327" s="191"/>
      <c r="RM327" s="191"/>
      <c r="RN327" s="191"/>
      <c r="RO327" s="191"/>
      <c r="RP327" s="191"/>
      <c r="RQ327" s="191"/>
      <c r="RR327" s="191"/>
      <c r="RS327" s="191"/>
      <c r="RT327" s="191"/>
      <c r="RU327" s="191"/>
      <c r="RV327" s="191"/>
      <c r="RW327" s="191"/>
      <c r="RX327" s="191"/>
      <c r="RY327" s="191"/>
      <c r="RZ327" s="191"/>
      <c r="SA327" s="191"/>
      <c r="SB327" s="191"/>
      <c r="SC327" s="191"/>
      <c r="SD327" s="191"/>
      <c r="SE327" s="191"/>
      <c r="SF327" s="191"/>
      <c r="SG327" s="191"/>
      <c r="SH327" s="191"/>
      <c r="SI327" s="191"/>
      <c r="SJ327" s="191"/>
      <c r="SK327" s="191"/>
      <c r="SL327" s="191"/>
      <c r="SM327" s="191"/>
      <c r="SN327" s="191"/>
      <c r="SO327" s="191"/>
      <c r="SP327" s="191"/>
      <c r="SQ327" s="191"/>
      <c r="SR327" s="191"/>
      <c r="SS327" s="191"/>
      <c r="ST327" s="191"/>
      <c r="SU327" s="191"/>
      <c r="SV327" s="191"/>
      <c r="SW327" s="191"/>
      <c r="SX327" s="191"/>
      <c r="SY327" s="191"/>
      <c r="SZ327" s="191"/>
      <c r="TA327" s="191"/>
      <c r="TB327" s="191"/>
      <c r="TC327" s="191"/>
      <c r="TD327" s="191"/>
      <c r="TE327" s="191"/>
      <c r="TF327" s="191"/>
      <c r="TG327" s="191"/>
      <c r="TH327" s="191"/>
      <c r="TI327" s="191"/>
      <c r="TJ327" s="191"/>
      <c r="TK327" s="191"/>
      <c r="TL327" s="191"/>
      <c r="TM327" s="191"/>
      <c r="TN327" s="191"/>
      <c r="TO327" s="191"/>
      <c r="TP327" s="191"/>
      <c r="TQ327" s="191"/>
      <c r="TR327" s="191"/>
      <c r="TS327" s="191"/>
      <c r="TT327" s="191"/>
      <c r="TU327" s="191"/>
      <c r="TV327" s="191"/>
      <c r="TW327" s="191"/>
      <c r="TX327" s="191"/>
      <c r="TY327" s="191"/>
      <c r="TZ327" s="191"/>
      <c r="UA327" s="191"/>
      <c r="UB327" s="191"/>
      <c r="UC327" s="191"/>
      <c r="UD327" s="191"/>
      <c r="UE327" s="191"/>
      <c r="UF327" s="191"/>
      <c r="UG327" s="191"/>
      <c r="UH327" s="191"/>
      <c r="UI327" s="191"/>
      <c r="UJ327" s="191"/>
      <c r="UK327" s="191"/>
      <c r="UL327" s="191"/>
      <c r="UM327" s="191"/>
      <c r="UN327" s="191"/>
      <c r="UO327" s="191"/>
      <c r="UP327" s="191"/>
      <c r="UQ327" s="191"/>
      <c r="UR327" s="191"/>
      <c r="US327" s="191"/>
      <c r="UT327" s="191"/>
      <c r="UU327" s="191"/>
      <c r="UV327" s="191"/>
      <c r="UW327" s="191"/>
      <c r="UX327" s="191"/>
      <c r="UY327" s="191"/>
      <c r="UZ327" s="191"/>
      <c r="VA327" s="191"/>
      <c r="VB327" s="191"/>
      <c r="VC327" s="191"/>
      <c r="VD327" s="191"/>
      <c r="VE327" s="191"/>
      <c r="VF327" s="191"/>
      <c r="VG327" s="191"/>
      <c r="VH327" s="191"/>
      <c r="VI327" s="191"/>
      <c r="VJ327" s="191"/>
      <c r="VK327" s="191"/>
      <c r="VL327" s="191"/>
      <c r="VM327" s="191"/>
      <c r="VN327" s="191"/>
      <c r="VO327" s="191"/>
      <c r="VP327" s="191"/>
      <c r="VQ327" s="191"/>
      <c r="VR327" s="191"/>
      <c r="VS327" s="191"/>
      <c r="VT327" s="191"/>
      <c r="VU327" s="191"/>
      <c r="VV327" s="191"/>
      <c r="VW327" s="191"/>
      <c r="VX327" s="191"/>
      <c r="VY327" s="191"/>
      <c r="VZ327" s="191"/>
      <c r="WA327" s="191"/>
      <c r="WB327" s="191"/>
      <c r="WC327" s="191"/>
      <c r="WD327" s="191"/>
      <c r="WE327" s="191"/>
      <c r="WF327" s="191"/>
      <c r="WG327" s="191"/>
      <c r="WH327" s="191"/>
      <c r="WI327" s="191"/>
      <c r="WJ327" s="191"/>
      <c r="WK327" s="191"/>
      <c r="WL327" s="191"/>
      <c r="WM327" s="191"/>
      <c r="WN327" s="191"/>
      <c r="WO327" s="191"/>
      <c r="WP327" s="191"/>
      <c r="WQ327" s="191"/>
      <c r="WR327" s="191"/>
      <c r="WS327" s="191"/>
      <c r="WT327" s="191"/>
      <c r="WU327" s="191"/>
      <c r="WV327" s="191"/>
      <c r="WW327" s="191"/>
      <c r="WX327" s="191"/>
      <c r="WY327" s="191"/>
      <c r="WZ327" s="191"/>
      <c r="XA327" s="191"/>
      <c r="XB327" s="191"/>
      <c r="XC327" s="191"/>
      <c r="XD327" s="191"/>
      <c r="XE327" s="191"/>
      <c r="XF327" s="191"/>
      <c r="XG327" s="191"/>
      <c r="XH327" s="191"/>
      <c r="XI327" s="191"/>
      <c r="XJ327" s="191"/>
      <c r="XK327" s="191"/>
      <c r="XL327" s="191"/>
      <c r="XM327" s="191"/>
      <c r="XN327" s="191"/>
      <c r="XO327" s="191"/>
      <c r="XP327" s="191"/>
      <c r="XQ327" s="191"/>
      <c r="XR327" s="191"/>
      <c r="XS327" s="191"/>
      <c r="XT327" s="191"/>
      <c r="XU327" s="191"/>
      <c r="XV327" s="191"/>
      <c r="XW327" s="191"/>
      <c r="XX327" s="191"/>
      <c r="XY327" s="191"/>
      <c r="XZ327" s="191"/>
      <c r="YA327" s="191"/>
      <c r="YB327" s="191"/>
      <c r="YC327" s="191"/>
      <c r="YD327" s="191"/>
      <c r="YE327" s="191"/>
      <c r="YF327" s="191"/>
      <c r="YG327" s="191"/>
      <c r="YH327" s="191"/>
      <c r="YI327" s="191"/>
      <c r="YJ327" s="191"/>
      <c r="YK327" s="191"/>
      <c r="YL327" s="191"/>
      <c r="YM327" s="191"/>
      <c r="YN327" s="191"/>
      <c r="YO327" s="191"/>
      <c r="YP327" s="191"/>
      <c r="YQ327" s="191"/>
      <c r="YR327" s="191"/>
      <c r="YS327" s="191"/>
      <c r="YT327" s="191"/>
      <c r="YU327" s="191"/>
      <c r="YV327" s="191"/>
      <c r="YW327" s="191"/>
      <c r="YX327" s="191"/>
      <c r="YY327" s="191"/>
      <c r="YZ327" s="191"/>
      <c r="ZA327" s="191"/>
      <c r="ZB327" s="191"/>
      <c r="ZC327" s="191"/>
      <c r="ZD327" s="191"/>
      <c r="ZE327" s="191"/>
      <c r="ZF327" s="191"/>
      <c r="ZG327" s="191"/>
      <c r="ZH327" s="191"/>
      <c r="ZI327" s="191"/>
      <c r="ZJ327" s="191"/>
      <c r="ZK327" s="191"/>
      <c r="ZL327" s="191"/>
      <c r="ZM327" s="191"/>
      <c r="ZN327" s="191"/>
      <c r="ZO327" s="191"/>
      <c r="ZP327" s="191"/>
      <c r="ZQ327" s="191"/>
      <c r="ZR327" s="191"/>
      <c r="ZS327" s="191"/>
      <c r="ZT327" s="191"/>
      <c r="ZU327" s="191"/>
      <c r="ZV327" s="191"/>
      <c r="ZW327" s="191"/>
      <c r="ZX327" s="191"/>
      <c r="ZY327" s="191"/>
      <c r="ZZ327" s="191"/>
      <c r="AAA327" s="191"/>
      <c r="AAB327" s="191"/>
      <c r="AAC327" s="191"/>
      <c r="AAD327" s="191"/>
      <c r="AAE327" s="191"/>
      <c r="AAF327" s="191"/>
      <c r="AAG327" s="191"/>
      <c r="AAH327" s="191"/>
      <c r="AAI327" s="191"/>
      <c r="AAJ327" s="191"/>
      <c r="AAK327" s="191"/>
      <c r="AAL327" s="191"/>
      <c r="AAM327" s="191"/>
      <c r="AAN327" s="191"/>
      <c r="AAO327" s="191"/>
      <c r="AAP327" s="191"/>
      <c r="AAQ327" s="191"/>
      <c r="AAR327" s="191"/>
      <c r="AAS327" s="191"/>
      <c r="AAT327" s="191"/>
      <c r="AAU327" s="191"/>
      <c r="AAV327" s="191"/>
      <c r="AAW327" s="191"/>
      <c r="AAX327" s="191"/>
      <c r="AAY327" s="191"/>
      <c r="AAZ327" s="191"/>
      <c r="ABA327" s="191"/>
      <c r="ABB327" s="191"/>
      <c r="ABC327" s="191"/>
      <c r="ABD327" s="191"/>
      <c r="ABE327" s="191"/>
      <c r="ABF327" s="191"/>
      <c r="ABG327" s="191"/>
      <c r="ABH327" s="191"/>
      <c r="ABI327" s="191"/>
      <c r="ABJ327" s="191"/>
      <c r="ABK327" s="191"/>
      <c r="ABL327" s="191"/>
      <c r="ABM327" s="191"/>
      <c r="ABN327" s="191"/>
      <c r="ABO327" s="191"/>
      <c r="ABP327" s="191"/>
      <c r="ABQ327" s="191"/>
      <c r="ABR327" s="191"/>
      <c r="ABS327" s="191"/>
      <c r="ABT327" s="191"/>
      <c r="ABU327" s="191"/>
      <c r="ABV327" s="191"/>
      <c r="ABW327" s="191"/>
      <c r="ABX327" s="191"/>
      <c r="ABY327" s="191"/>
      <c r="ABZ327" s="191"/>
      <c r="ACA327" s="191"/>
      <c r="ACB327" s="191"/>
      <c r="ACC327" s="191"/>
      <c r="ACD327" s="191"/>
      <c r="ACE327" s="191"/>
      <c r="ACF327" s="191"/>
      <c r="ACG327" s="191"/>
      <c r="ACH327" s="191"/>
      <c r="ACI327" s="191"/>
      <c r="ACJ327" s="191"/>
      <c r="ACK327" s="191"/>
      <c r="ACL327" s="191"/>
      <c r="ACM327" s="191"/>
      <c r="ACN327" s="191"/>
      <c r="ACO327" s="191"/>
      <c r="ACP327" s="191"/>
      <c r="ACQ327" s="191"/>
      <c r="ACR327" s="191"/>
      <c r="ACS327" s="191"/>
      <c r="ACT327" s="191"/>
      <c r="ACU327" s="191"/>
      <c r="ACV327" s="191"/>
      <c r="ACW327" s="191"/>
      <c r="ACX327" s="191"/>
      <c r="ACY327" s="191"/>
      <c r="ACZ327" s="191"/>
      <c r="ADA327" s="191"/>
      <c r="ADB327" s="191"/>
      <c r="ADC327" s="191"/>
      <c r="ADD327" s="191"/>
      <c r="ADE327" s="191"/>
      <c r="ADF327" s="191"/>
      <c r="ADG327" s="191"/>
      <c r="ADH327" s="191"/>
      <c r="ADI327" s="191"/>
      <c r="ADJ327" s="191"/>
      <c r="ADK327" s="191"/>
      <c r="ADL327" s="191"/>
      <c r="ADM327" s="191"/>
      <c r="ADN327" s="191"/>
      <c r="ADO327" s="191"/>
      <c r="ADP327" s="191"/>
      <c r="ADQ327" s="191"/>
      <c r="ADR327" s="191"/>
      <c r="ADS327" s="191"/>
      <c r="ADT327" s="191"/>
      <c r="ADU327" s="191"/>
      <c r="ADV327" s="191"/>
      <c r="ADW327" s="191"/>
      <c r="ADX327" s="191"/>
      <c r="ADY327" s="191"/>
      <c r="ADZ327" s="191"/>
      <c r="AEA327" s="191"/>
      <c r="AEB327" s="191"/>
      <c r="AEC327" s="191"/>
      <c r="AED327" s="191"/>
      <c r="AEE327" s="191"/>
      <c r="AEF327" s="191"/>
      <c r="AEG327" s="191"/>
      <c r="AEH327" s="191"/>
      <c r="AEI327" s="191"/>
      <c r="AEJ327" s="191"/>
      <c r="AEK327" s="191"/>
      <c r="AEL327" s="191"/>
      <c r="AEM327" s="191"/>
      <c r="AEN327" s="191"/>
      <c r="AEO327" s="191"/>
      <c r="AEP327" s="191"/>
      <c r="AEQ327" s="191"/>
      <c r="AER327" s="191"/>
      <c r="AES327" s="191"/>
      <c r="AET327" s="191"/>
      <c r="AEU327" s="191"/>
      <c r="AEV327" s="191"/>
      <c r="AEW327" s="191"/>
      <c r="AEX327" s="191"/>
      <c r="AEY327" s="191"/>
      <c r="AEZ327" s="191"/>
      <c r="AFA327" s="191"/>
      <c r="AFB327" s="191"/>
      <c r="AFC327" s="191"/>
      <c r="AFD327" s="191"/>
      <c r="AFE327" s="191"/>
      <c r="AFF327" s="191"/>
      <c r="AFG327" s="191"/>
      <c r="AFH327" s="191"/>
      <c r="AFI327" s="191"/>
      <c r="AFJ327" s="191"/>
      <c r="AFK327" s="191"/>
      <c r="AFL327" s="191"/>
      <c r="AFM327" s="191"/>
      <c r="AFN327" s="191"/>
      <c r="AFO327" s="191"/>
      <c r="AFP327" s="191"/>
      <c r="AFQ327" s="191"/>
      <c r="AFR327" s="191"/>
      <c r="AFS327" s="191"/>
      <c r="AFT327" s="191"/>
      <c r="AFU327" s="191"/>
      <c r="AFV327" s="191"/>
      <c r="AFW327" s="191"/>
      <c r="AFX327" s="191"/>
      <c r="AFY327" s="191"/>
      <c r="AFZ327" s="191"/>
      <c r="AGA327" s="191"/>
      <c r="AGB327" s="191"/>
      <c r="AGC327" s="191"/>
      <c r="AGD327" s="191"/>
      <c r="AGE327" s="191"/>
      <c r="AGF327" s="191"/>
      <c r="AGG327" s="191"/>
      <c r="AGH327" s="191"/>
      <c r="AGI327" s="191"/>
      <c r="AGJ327" s="191"/>
      <c r="AGK327" s="191"/>
      <c r="AGL327" s="191"/>
      <c r="AGM327" s="191"/>
      <c r="AGN327" s="191"/>
      <c r="AGO327" s="191"/>
      <c r="AGP327" s="191"/>
      <c r="AGQ327" s="191"/>
      <c r="AGR327" s="191"/>
      <c r="AGS327" s="191"/>
      <c r="AGT327" s="191"/>
      <c r="AGU327" s="191"/>
      <c r="AGV327" s="191"/>
      <c r="AGW327" s="191"/>
      <c r="AGX327" s="191"/>
      <c r="AGY327" s="191"/>
      <c r="AGZ327" s="191"/>
      <c r="AHA327" s="191"/>
      <c r="AHB327" s="191"/>
      <c r="AHC327" s="191"/>
      <c r="AHD327" s="191"/>
      <c r="AHE327" s="191"/>
      <c r="AHF327" s="191"/>
      <c r="AHG327" s="191"/>
      <c r="AHH327" s="191"/>
      <c r="AHI327" s="191"/>
      <c r="AHJ327" s="191"/>
      <c r="AHK327" s="191"/>
      <c r="AHL327" s="191"/>
      <c r="AHM327" s="191"/>
      <c r="AHN327" s="191"/>
      <c r="AHO327" s="191"/>
      <c r="AHP327" s="191"/>
      <c r="AHQ327" s="191"/>
      <c r="AHR327" s="191"/>
      <c r="AHS327" s="191"/>
      <c r="AHT327" s="191"/>
      <c r="AHU327" s="191"/>
      <c r="AHV327" s="191"/>
      <c r="AHW327" s="191"/>
      <c r="AHX327" s="191"/>
      <c r="AHY327" s="191"/>
      <c r="AHZ327" s="191"/>
      <c r="AIA327" s="191"/>
      <c r="AIB327" s="191"/>
      <c r="AIC327" s="191"/>
      <c r="AID327" s="191"/>
      <c r="AIE327" s="191"/>
      <c r="AIF327" s="191"/>
      <c r="AIG327" s="191"/>
      <c r="AIH327" s="191"/>
      <c r="AII327" s="191"/>
      <c r="AIJ327" s="191"/>
      <c r="AIK327" s="191"/>
      <c r="AIL327" s="191"/>
      <c r="AIM327" s="191"/>
      <c r="AIN327" s="191"/>
      <c r="AIO327" s="191"/>
      <c r="AIP327" s="191"/>
      <c r="AIQ327" s="191"/>
      <c r="AIR327" s="191"/>
      <c r="AIS327" s="191"/>
      <c r="AIT327" s="191"/>
      <c r="AIU327" s="191"/>
      <c r="AIV327" s="191"/>
      <c r="AIW327" s="191"/>
      <c r="AIX327" s="191"/>
      <c r="AIY327" s="191"/>
      <c r="AIZ327" s="191"/>
      <c r="AJA327" s="191"/>
      <c r="AJB327" s="191"/>
      <c r="AJC327" s="191"/>
      <c r="AJD327" s="191"/>
      <c r="AJE327" s="191"/>
      <c r="AJF327" s="191"/>
      <c r="AJG327" s="191"/>
      <c r="AJH327" s="191"/>
      <c r="AJI327" s="191"/>
      <c r="AJJ327" s="191"/>
      <c r="AJK327" s="191"/>
      <c r="AJL327" s="191"/>
      <c r="AJM327" s="191"/>
      <c r="AJN327" s="191"/>
      <c r="AJO327" s="191"/>
      <c r="AJP327" s="191"/>
      <c r="AJQ327" s="191"/>
      <c r="AJR327" s="191"/>
      <c r="AJS327" s="191"/>
      <c r="AJT327" s="191"/>
      <c r="AJU327" s="191"/>
      <c r="AJV327" s="191"/>
      <c r="AJW327" s="191"/>
      <c r="AJX327" s="191"/>
      <c r="AJY327" s="191"/>
      <c r="AJZ327" s="191"/>
      <c r="AKA327" s="191"/>
      <c r="AKB327" s="191"/>
      <c r="AKC327" s="191"/>
      <c r="AKD327" s="191"/>
      <c r="AKE327" s="191"/>
      <c r="AKF327" s="191"/>
      <c r="AKG327" s="191"/>
      <c r="AKH327" s="191"/>
      <c r="AKI327" s="191"/>
      <c r="AKJ327" s="191"/>
      <c r="AKK327" s="191"/>
      <c r="AKL327" s="191"/>
      <c r="AKM327" s="191"/>
      <c r="AKN327" s="191"/>
      <c r="AKO327" s="191"/>
      <c r="AKP327" s="191"/>
      <c r="AKQ327" s="191"/>
      <c r="AKR327" s="191"/>
      <c r="AKS327" s="191"/>
      <c r="AKT327" s="191"/>
      <c r="AKU327" s="191"/>
      <c r="AKV327" s="191"/>
      <c r="AKW327" s="191"/>
      <c r="AKX327" s="191"/>
      <c r="AKY327" s="191"/>
      <c r="AKZ327" s="191"/>
      <c r="ALA327" s="191"/>
      <c r="ALB327" s="191"/>
      <c r="ALC327" s="191"/>
      <c r="ALD327" s="191"/>
    </row>
    <row r="328" spans="1:992" s="233" customFormat="1" ht="14.25" customHeight="1">
      <c r="A328" s="2420" t="s">
        <v>2046</v>
      </c>
      <c r="B328" s="2384" t="s">
        <v>2025</v>
      </c>
      <c r="C328" s="2384" t="s">
        <v>47</v>
      </c>
      <c r="D328" s="905" t="s">
        <v>1547</v>
      </c>
      <c r="E328" s="468">
        <f>E330</f>
        <v>21361818.190000001</v>
      </c>
      <c r="F328" s="468">
        <f>F330</f>
        <v>21361818.190000001</v>
      </c>
      <c r="G328" s="2384"/>
      <c r="H328" s="2384" t="s">
        <v>2400</v>
      </c>
      <c r="I328" s="917" t="s">
        <v>591</v>
      </c>
      <c r="J328" s="918">
        <v>1</v>
      </c>
      <c r="K328" s="918">
        <v>1</v>
      </c>
      <c r="L328" s="2791"/>
      <c r="M328" s="580"/>
      <c r="N328" s="406"/>
      <c r="O328" s="406"/>
      <c r="P328" s="191"/>
      <c r="Q328" s="191"/>
      <c r="R328" s="191"/>
      <c r="S328" s="191"/>
      <c r="T328" s="191"/>
      <c r="U328" s="191"/>
      <c r="V328" s="191"/>
      <c r="W328" s="191"/>
      <c r="X328" s="191"/>
      <c r="Y328" s="191"/>
      <c r="Z328" s="191"/>
      <c r="AA328" s="191"/>
      <c r="AB328" s="191"/>
      <c r="AC328" s="191"/>
      <c r="AD328" s="191"/>
      <c r="AE328" s="191"/>
      <c r="AF328" s="191"/>
      <c r="AG328" s="191"/>
      <c r="AH328" s="191"/>
      <c r="AI328" s="191"/>
      <c r="AJ328" s="191"/>
      <c r="AK328" s="191"/>
      <c r="AL328" s="191"/>
      <c r="AM328" s="191"/>
      <c r="AN328" s="191"/>
      <c r="AO328" s="191"/>
      <c r="AP328" s="191"/>
      <c r="AQ328" s="191"/>
      <c r="AR328" s="191"/>
      <c r="AS328" s="191"/>
      <c r="AT328" s="191"/>
      <c r="AU328" s="191"/>
      <c r="AV328" s="191"/>
      <c r="AW328" s="191"/>
      <c r="AX328" s="191"/>
      <c r="AY328" s="191"/>
      <c r="AZ328" s="191"/>
      <c r="BA328" s="191"/>
      <c r="BB328" s="191"/>
      <c r="BC328" s="191"/>
      <c r="BD328" s="191"/>
      <c r="BE328" s="191"/>
      <c r="BF328" s="191"/>
      <c r="BG328" s="191"/>
      <c r="BH328" s="191"/>
      <c r="BI328" s="191"/>
      <c r="BJ328" s="191"/>
      <c r="BK328" s="191"/>
      <c r="BL328" s="191"/>
      <c r="BM328" s="191"/>
      <c r="BN328" s="191"/>
      <c r="BO328" s="191"/>
      <c r="BP328" s="191"/>
      <c r="BQ328" s="191"/>
      <c r="BR328" s="191"/>
      <c r="BS328" s="191"/>
      <c r="BT328" s="191"/>
      <c r="BU328" s="191"/>
      <c r="BV328" s="191"/>
      <c r="BW328" s="191"/>
      <c r="BX328" s="191"/>
      <c r="BY328" s="191"/>
      <c r="BZ328" s="191"/>
      <c r="CA328" s="191"/>
      <c r="CB328" s="191"/>
      <c r="CC328" s="191"/>
      <c r="CD328" s="191"/>
      <c r="CE328" s="191"/>
      <c r="CF328" s="191"/>
      <c r="CG328" s="191"/>
      <c r="CH328" s="191"/>
      <c r="CI328" s="191"/>
      <c r="CJ328" s="191"/>
      <c r="CK328" s="191"/>
      <c r="CL328" s="191"/>
      <c r="CM328" s="191"/>
      <c r="CN328" s="191"/>
      <c r="CO328" s="191"/>
      <c r="CP328" s="191"/>
      <c r="CQ328" s="191"/>
      <c r="CR328" s="191"/>
      <c r="CS328" s="191"/>
      <c r="CT328" s="191"/>
      <c r="CU328" s="191"/>
      <c r="CV328" s="191"/>
      <c r="CW328" s="191"/>
      <c r="CX328" s="191"/>
      <c r="CY328" s="191"/>
      <c r="CZ328" s="191"/>
      <c r="DA328" s="191"/>
      <c r="DB328" s="191"/>
      <c r="DC328" s="191"/>
      <c r="DD328" s="191"/>
      <c r="DE328" s="191"/>
      <c r="DF328" s="191"/>
      <c r="DG328" s="191"/>
      <c r="DH328" s="191"/>
      <c r="DI328" s="191"/>
      <c r="DJ328" s="191"/>
      <c r="DK328" s="191"/>
      <c r="DL328" s="191"/>
      <c r="DM328" s="191"/>
      <c r="DN328" s="191"/>
      <c r="DO328" s="191"/>
      <c r="DP328" s="191"/>
      <c r="DQ328" s="191"/>
      <c r="DR328" s="191"/>
      <c r="DS328" s="191"/>
      <c r="DT328" s="191"/>
      <c r="DU328" s="191"/>
      <c r="DV328" s="191"/>
      <c r="DW328" s="191"/>
      <c r="DX328" s="191"/>
      <c r="DY328" s="191"/>
      <c r="DZ328" s="191"/>
      <c r="EA328" s="191"/>
      <c r="EB328" s="191"/>
      <c r="EC328" s="191"/>
      <c r="ED328" s="191"/>
      <c r="EE328" s="191"/>
      <c r="EF328" s="191"/>
      <c r="EG328" s="191"/>
      <c r="EH328" s="191"/>
      <c r="EI328" s="191"/>
      <c r="EJ328" s="191"/>
      <c r="EK328" s="191"/>
      <c r="EL328" s="191"/>
      <c r="EM328" s="191"/>
      <c r="EN328" s="191"/>
      <c r="EO328" s="191"/>
      <c r="EP328" s="191"/>
      <c r="EQ328" s="191"/>
      <c r="ER328" s="191"/>
      <c r="ES328" s="191"/>
      <c r="ET328" s="191"/>
      <c r="EU328" s="191"/>
      <c r="EV328" s="191"/>
      <c r="EW328" s="191"/>
      <c r="EX328" s="191"/>
      <c r="EY328" s="191"/>
      <c r="EZ328" s="191"/>
      <c r="FA328" s="191"/>
      <c r="FB328" s="191"/>
      <c r="FC328" s="191"/>
      <c r="FD328" s="191"/>
      <c r="FE328" s="191"/>
      <c r="FF328" s="191"/>
      <c r="FG328" s="191"/>
      <c r="FH328" s="191"/>
      <c r="FI328" s="191"/>
      <c r="FJ328" s="191"/>
      <c r="FK328" s="191"/>
      <c r="FL328" s="191"/>
      <c r="FM328" s="191"/>
      <c r="FN328" s="191"/>
      <c r="FO328" s="191"/>
      <c r="FP328" s="191"/>
      <c r="FQ328" s="191"/>
      <c r="FR328" s="191"/>
      <c r="FS328" s="191"/>
      <c r="FT328" s="191"/>
      <c r="FU328" s="191"/>
      <c r="FV328" s="191"/>
      <c r="FW328" s="191"/>
      <c r="FX328" s="191"/>
      <c r="FY328" s="191"/>
      <c r="FZ328" s="191"/>
      <c r="GA328" s="191"/>
      <c r="GB328" s="191"/>
      <c r="GC328" s="191"/>
      <c r="GD328" s="191"/>
      <c r="GE328" s="191"/>
      <c r="GF328" s="191"/>
      <c r="GG328" s="191"/>
      <c r="GH328" s="191"/>
      <c r="GI328" s="191"/>
      <c r="GJ328" s="191"/>
      <c r="GK328" s="191"/>
      <c r="GL328" s="191"/>
      <c r="GM328" s="191"/>
      <c r="GN328" s="191"/>
      <c r="GO328" s="191"/>
      <c r="GP328" s="191"/>
      <c r="GQ328" s="191"/>
      <c r="GR328" s="191"/>
      <c r="GS328" s="191"/>
      <c r="GT328" s="191"/>
      <c r="GU328" s="191"/>
      <c r="GV328" s="191"/>
      <c r="GW328" s="191"/>
      <c r="GX328" s="191"/>
      <c r="GY328" s="191"/>
      <c r="GZ328" s="191"/>
      <c r="HA328" s="191"/>
      <c r="HB328" s="191"/>
      <c r="HC328" s="191"/>
      <c r="HD328" s="191"/>
      <c r="HE328" s="191"/>
      <c r="HF328" s="191"/>
      <c r="HG328" s="191"/>
      <c r="HH328" s="191"/>
      <c r="HI328" s="191"/>
      <c r="HJ328" s="191"/>
      <c r="HK328" s="191"/>
      <c r="HL328" s="191"/>
      <c r="HM328" s="191"/>
      <c r="HN328" s="191"/>
      <c r="HO328" s="191"/>
      <c r="HP328" s="191"/>
      <c r="HQ328" s="191"/>
      <c r="HR328" s="191"/>
      <c r="HS328" s="191"/>
      <c r="HT328" s="191"/>
      <c r="HU328" s="191"/>
      <c r="HV328" s="191"/>
      <c r="HW328" s="191"/>
      <c r="HX328" s="191"/>
      <c r="HY328" s="191"/>
      <c r="HZ328" s="191"/>
      <c r="IA328" s="191"/>
      <c r="IB328" s="191"/>
      <c r="IC328" s="191"/>
      <c r="ID328" s="191"/>
      <c r="IE328" s="191"/>
      <c r="IF328" s="191"/>
      <c r="IG328" s="191"/>
      <c r="IH328" s="191"/>
      <c r="II328" s="191"/>
      <c r="IJ328" s="191"/>
      <c r="IK328" s="191"/>
      <c r="IL328" s="191"/>
      <c r="IM328" s="191"/>
      <c r="IN328" s="191"/>
      <c r="IO328" s="191"/>
      <c r="IP328" s="191"/>
      <c r="IQ328" s="191"/>
      <c r="IR328" s="191"/>
      <c r="IS328" s="191"/>
      <c r="IT328" s="191"/>
      <c r="IU328" s="191"/>
      <c r="IV328" s="191"/>
      <c r="IW328" s="191"/>
      <c r="IX328" s="191"/>
      <c r="IY328" s="191"/>
      <c r="IZ328" s="191"/>
      <c r="JA328" s="191"/>
      <c r="JB328" s="191"/>
      <c r="JC328" s="191"/>
      <c r="JD328" s="191"/>
      <c r="JE328" s="191"/>
      <c r="JF328" s="191"/>
      <c r="JG328" s="191"/>
      <c r="JH328" s="191"/>
      <c r="JI328" s="191"/>
      <c r="JJ328" s="191"/>
      <c r="JK328" s="191"/>
      <c r="JL328" s="191"/>
      <c r="JM328" s="191"/>
      <c r="JN328" s="191"/>
      <c r="JO328" s="191"/>
      <c r="JP328" s="191"/>
      <c r="JQ328" s="191"/>
      <c r="JR328" s="191"/>
      <c r="JS328" s="191"/>
      <c r="JT328" s="191"/>
      <c r="JU328" s="191"/>
      <c r="JV328" s="191"/>
      <c r="JW328" s="191"/>
      <c r="JX328" s="191"/>
      <c r="JY328" s="191"/>
      <c r="JZ328" s="191"/>
      <c r="KA328" s="191"/>
      <c r="KB328" s="191"/>
      <c r="KC328" s="191"/>
      <c r="KD328" s="191"/>
      <c r="KE328" s="191"/>
      <c r="KF328" s="191"/>
      <c r="KG328" s="191"/>
      <c r="KH328" s="191"/>
      <c r="KI328" s="191"/>
      <c r="KJ328" s="191"/>
      <c r="KK328" s="191"/>
      <c r="KL328" s="191"/>
      <c r="KM328" s="191"/>
      <c r="KN328" s="191"/>
      <c r="KO328" s="191"/>
      <c r="KP328" s="191"/>
      <c r="KQ328" s="191"/>
      <c r="KR328" s="191"/>
      <c r="KS328" s="191"/>
      <c r="KT328" s="191"/>
      <c r="KU328" s="191"/>
      <c r="KV328" s="191"/>
      <c r="KW328" s="191"/>
      <c r="KX328" s="191"/>
      <c r="KY328" s="191"/>
      <c r="KZ328" s="191"/>
      <c r="LA328" s="191"/>
      <c r="LB328" s="191"/>
      <c r="LC328" s="191"/>
      <c r="LD328" s="191"/>
      <c r="LE328" s="191"/>
      <c r="LF328" s="191"/>
      <c r="LG328" s="191"/>
      <c r="LH328" s="191"/>
      <c r="LI328" s="191"/>
      <c r="LJ328" s="191"/>
      <c r="LK328" s="191"/>
      <c r="LL328" s="191"/>
      <c r="LM328" s="191"/>
      <c r="LN328" s="191"/>
      <c r="LO328" s="191"/>
      <c r="LP328" s="191"/>
      <c r="LQ328" s="191"/>
      <c r="LR328" s="191"/>
      <c r="LS328" s="191"/>
      <c r="LT328" s="191"/>
      <c r="LU328" s="191"/>
      <c r="LV328" s="191"/>
      <c r="LW328" s="191"/>
      <c r="LX328" s="191"/>
      <c r="LY328" s="191"/>
      <c r="LZ328" s="191"/>
      <c r="MA328" s="191"/>
      <c r="MB328" s="191"/>
      <c r="MC328" s="191"/>
      <c r="MD328" s="191"/>
      <c r="ME328" s="191"/>
      <c r="MF328" s="191"/>
      <c r="MG328" s="191"/>
      <c r="MH328" s="191"/>
      <c r="MI328" s="191"/>
      <c r="MJ328" s="191"/>
      <c r="MK328" s="191"/>
      <c r="ML328" s="191"/>
      <c r="MM328" s="191"/>
      <c r="MN328" s="191"/>
      <c r="MO328" s="191"/>
      <c r="MP328" s="191"/>
      <c r="MQ328" s="191"/>
      <c r="MR328" s="191"/>
      <c r="MS328" s="191"/>
      <c r="MT328" s="191"/>
      <c r="MU328" s="191"/>
      <c r="MV328" s="191"/>
      <c r="MW328" s="191"/>
      <c r="MX328" s="191"/>
      <c r="MY328" s="191"/>
      <c r="MZ328" s="191"/>
      <c r="NA328" s="191"/>
      <c r="NB328" s="191"/>
      <c r="NC328" s="191"/>
      <c r="ND328" s="191"/>
      <c r="NE328" s="191"/>
      <c r="NF328" s="191"/>
      <c r="NG328" s="191"/>
      <c r="NH328" s="191"/>
      <c r="NI328" s="191"/>
      <c r="NJ328" s="191"/>
      <c r="NK328" s="191"/>
      <c r="NL328" s="191"/>
      <c r="NM328" s="191"/>
      <c r="NN328" s="191"/>
      <c r="NO328" s="191"/>
      <c r="NP328" s="191"/>
      <c r="NQ328" s="191"/>
      <c r="NR328" s="191"/>
      <c r="NS328" s="191"/>
      <c r="NT328" s="191"/>
      <c r="NU328" s="191"/>
      <c r="NV328" s="191"/>
      <c r="NW328" s="191"/>
      <c r="NX328" s="191"/>
      <c r="NY328" s="191"/>
      <c r="NZ328" s="191"/>
      <c r="OA328" s="191"/>
      <c r="OB328" s="191"/>
      <c r="OC328" s="191"/>
      <c r="OD328" s="191"/>
      <c r="OE328" s="191"/>
      <c r="OF328" s="191"/>
      <c r="OG328" s="191"/>
      <c r="OH328" s="191"/>
      <c r="OI328" s="191"/>
      <c r="OJ328" s="191"/>
      <c r="OK328" s="191"/>
      <c r="OL328" s="191"/>
      <c r="OM328" s="191"/>
      <c r="ON328" s="191"/>
      <c r="OO328" s="191"/>
      <c r="OP328" s="191"/>
      <c r="OQ328" s="191"/>
      <c r="OR328" s="191"/>
      <c r="OS328" s="191"/>
      <c r="OT328" s="191"/>
      <c r="OU328" s="191"/>
      <c r="OV328" s="191"/>
      <c r="OW328" s="191"/>
      <c r="OX328" s="191"/>
      <c r="OY328" s="191"/>
      <c r="OZ328" s="191"/>
      <c r="PA328" s="191"/>
      <c r="PB328" s="191"/>
      <c r="PC328" s="191"/>
      <c r="PD328" s="191"/>
      <c r="PE328" s="191"/>
      <c r="PF328" s="191"/>
      <c r="PG328" s="191"/>
      <c r="PH328" s="191"/>
      <c r="PI328" s="191"/>
      <c r="PJ328" s="191"/>
      <c r="PK328" s="191"/>
      <c r="PL328" s="191"/>
      <c r="PM328" s="191"/>
      <c r="PN328" s="191"/>
      <c r="PO328" s="191"/>
      <c r="PP328" s="191"/>
      <c r="PQ328" s="191"/>
      <c r="PR328" s="191"/>
      <c r="PS328" s="191"/>
      <c r="PT328" s="191"/>
      <c r="PU328" s="191"/>
      <c r="PV328" s="191"/>
      <c r="PW328" s="191"/>
      <c r="PX328" s="191"/>
      <c r="PY328" s="191"/>
      <c r="PZ328" s="191"/>
      <c r="QA328" s="191"/>
      <c r="QB328" s="191"/>
      <c r="QC328" s="191"/>
      <c r="QD328" s="191"/>
      <c r="QE328" s="191"/>
      <c r="QF328" s="191"/>
      <c r="QG328" s="191"/>
      <c r="QH328" s="191"/>
      <c r="QI328" s="191"/>
      <c r="QJ328" s="191"/>
      <c r="QK328" s="191"/>
      <c r="QL328" s="191"/>
      <c r="QM328" s="191"/>
      <c r="QN328" s="191"/>
      <c r="QO328" s="191"/>
      <c r="QP328" s="191"/>
      <c r="QQ328" s="191"/>
      <c r="QR328" s="191"/>
      <c r="QS328" s="191"/>
      <c r="QT328" s="191"/>
      <c r="QU328" s="191"/>
      <c r="QV328" s="191"/>
      <c r="QW328" s="191"/>
      <c r="QX328" s="191"/>
      <c r="QY328" s="191"/>
      <c r="QZ328" s="191"/>
      <c r="RA328" s="191"/>
      <c r="RB328" s="191"/>
      <c r="RC328" s="191"/>
      <c r="RD328" s="191"/>
      <c r="RE328" s="191"/>
      <c r="RF328" s="191"/>
      <c r="RG328" s="191"/>
      <c r="RH328" s="191"/>
      <c r="RI328" s="191"/>
      <c r="RJ328" s="191"/>
      <c r="RK328" s="191"/>
      <c r="RL328" s="191"/>
      <c r="RM328" s="191"/>
      <c r="RN328" s="191"/>
      <c r="RO328" s="191"/>
      <c r="RP328" s="191"/>
      <c r="RQ328" s="191"/>
      <c r="RR328" s="191"/>
      <c r="RS328" s="191"/>
      <c r="RT328" s="191"/>
      <c r="RU328" s="191"/>
      <c r="RV328" s="191"/>
      <c r="RW328" s="191"/>
      <c r="RX328" s="191"/>
      <c r="RY328" s="191"/>
      <c r="RZ328" s="191"/>
      <c r="SA328" s="191"/>
      <c r="SB328" s="191"/>
      <c r="SC328" s="191"/>
      <c r="SD328" s="191"/>
      <c r="SE328" s="191"/>
      <c r="SF328" s="191"/>
      <c r="SG328" s="191"/>
      <c r="SH328" s="191"/>
      <c r="SI328" s="191"/>
      <c r="SJ328" s="191"/>
      <c r="SK328" s="191"/>
      <c r="SL328" s="191"/>
      <c r="SM328" s="191"/>
      <c r="SN328" s="191"/>
      <c r="SO328" s="191"/>
      <c r="SP328" s="191"/>
      <c r="SQ328" s="191"/>
      <c r="SR328" s="191"/>
      <c r="SS328" s="191"/>
      <c r="ST328" s="191"/>
      <c r="SU328" s="191"/>
      <c r="SV328" s="191"/>
      <c r="SW328" s="191"/>
      <c r="SX328" s="191"/>
      <c r="SY328" s="191"/>
      <c r="SZ328" s="191"/>
      <c r="TA328" s="191"/>
      <c r="TB328" s="191"/>
      <c r="TC328" s="191"/>
      <c r="TD328" s="191"/>
      <c r="TE328" s="191"/>
      <c r="TF328" s="191"/>
      <c r="TG328" s="191"/>
      <c r="TH328" s="191"/>
      <c r="TI328" s="191"/>
      <c r="TJ328" s="191"/>
      <c r="TK328" s="191"/>
      <c r="TL328" s="191"/>
      <c r="TM328" s="191"/>
      <c r="TN328" s="191"/>
      <c r="TO328" s="191"/>
      <c r="TP328" s="191"/>
      <c r="TQ328" s="191"/>
      <c r="TR328" s="191"/>
      <c r="TS328" s="191"/>
      <c r="TT328" s="191"/>
      <c r="TU328" s="191"/>
      <c r="TV328" s="191"/>
      <c r="TW328" s="191"/>
      <c r="TX328" s="191"/>
      <c r="TY328" s="191"/>
      <c r="TZ328" s="191"/>
      <c r="UA328" s="191"/>
      <c r="UB328" s="191"/>
      <c r="UC328" s="191"/>
      <c r="UD328" s="191"/>
      <c r="UE328" s="191"/>
      <c r="UF328" s="191"/>
      <c r="UG328" s="191"/>
      <c r="UH328" s="191"/>
      <c r="UI328" s="191"/>
      <c r="UJ328" s="191"/>
      <c r="UK328" s="191"/>
      <c r="UL328" s="191"/>
      <c r="UM328" s="191"/>
      <c r="UN328" s="191"/>
      <c r="UO328" s="191"/>
      <c r="UP328" s="191"/>
      <c r="UQ328" s="191"/>
      <c r="UR328" s="191"/>
      <c r="US328" s="191"/>
      <c r="UT328" s="191"/>
      <c r="UU328" s="191"/>
      <c r="UV328" s="191"/>
      <c r="UW328" s="191"/>
      <c r="UX328" s="191"/>
      <c r="UY328" s="191"/>
      <c r="UZ328" s="191"/>
      <c r="VA328" s="191"/>
      <c r="VB328" s="191"/>
      <c r="VC328" s="191"/>
      <c r="VD328" s="191"/>
      <c r="VE328" s="191"/>
      <c r="VF328" s="191"/>
      <c r="VG328" s="191"/>
      <c r="VH328" s="191"/>
      <c r="VI328" s="191"/>
      <c r="VJ328" s="191"/>
      <c r="VK328" s="191"/>
      <c r="VL328" s="191"/>
      <c r="VM328" s="191"/>
      <c r="VN328" s="191"/>
      <c r="VO328" s="191"/>
      <c r="VP328" s="191"/>
      <c r="VQ328" s="191"/>
      <c r="VR328" s="191"/>
      <c r="VS328" s="191"/>
      <c r="VT328" s="191"/>
      <c r="VU328" s="191"/>
      <c r="VV328" s="191"/>
      <c r="VW328" s="191"/>
      <c r="VX328" s="191"/>
      <c r="VY328" s="191"/>
      <c r="VZ328" s="191"/>
      <c r="WA328" s="191"/>
      <c r="WB328" s="191"/>
      <c r="WC328" s="191"/>
      <c r="WD328" s="191"/>
      <c r="WE328" s="191"/>
      <c r="WF328" s="191"/>
      <c r="WG328" s="191"/>
      <c r="WH328" s="191"/>
      <c r="WI328" s="191"/>
      <c r="WJ328" s="191"/>
      <c r="WK328" s="191"/>
      <c r="WL328" s="191"/>
      <c r="WM328" s="191"/>
      <c r="WN328" s="191"/>
      <c r="WO328" s="191"/>
      <c r="WP328" s="191"/>
      <c r="WQ328" s="191"/>
      <c r="WR328" s="191"/>
      <c r="WS328" s="191"/>
      <c r="WT328" s="191"/>
      <c r="WU328" s="191"/>
      <c r="WV328" s="191"/>
      <c r="WW328" s="191"/>
      <c r="WX328" s="191"/>
      <c r="WY328" s="191"/>
      <c r="WZ328" s="191"/>
      <c r="XA328" s="191"/>
      <c r="XB328" s="191"/>
      <c r="XC328" s="191"/>
      <c r="XD328" s="191"/>
      <c r="XE328" s="191"/>
      <c r="XF328" s="191"/>
      <c r="XG328" s="191"/>
      <c r="XH328" s="191"/>
      <c r="XI328" s="191"/>
      <c r="XJ328" s="191"/>
      <c r="XK328" s="191"/>
      <c r="XL328" s="191"/>
      <c r="XM328" s="191"/>
      <c r="XN328" s="191"/>
      <c r="XO328" s="191"/>
      <c r="XP328" s="191"/>
      <c r="XQ328" s="191"/>
      <c r="XR328" s="191"/>
      <c r="XS328" s="191"/>
      <c r="XT328" s="191"/>
      <c r="XU328" s="191"/>
      <c r="XV328" s="191"/>
      <c r="XW328" s="191"/>
      <c r="XX328" s="191"/>
      <c r="XY328" s="191"/>
      <c r="XZ328" s="191"/>
      <c r="YA328" s="191"/>
      <c r="YB328" s="191"/>
      <c r="YC328" s="191"/>
      <c r="YD328" s="191"/>
      <c r="YE328" s="191"/>
      <c r="YF328" s="191"/>
      <c r="YG328" s="191"/>
      <c r="YH328" s="191"/>
      <c r="YI328" s="191"/>
      <c r="YJ328" s="191"/>
      <c r="YK328" s="191"/>
      <c r="YL328" s="191"/>
      <c r="YM328" s="191"/>
      <c r="YN328" s="191"/>
      <c r="YO328" s="191"/>
      <c r="YP328" s="191"/>
      <c r="YQ328" s="191"/>
      <c r="YR328" s="191"/>
      <c r="YS328" s="191"/>
      <c r="YT328" s="191"/>
      <c r="YU328" s="191"/>
      <c r="YV328" s="191"/>
      <c r="YW328" s="191"/>
      <c r="YX328" s="191"/>
      <c r="YY328" s="191"/>
      <c r="YZ328" s="191"/>
      <c r="ZA328" s="191"/>
      <c r="ZB328" s="191"/>
      <c r="ZC328" s="191"/>
      <c r="ZD328" s="191"/>
      <c r="ZE328" s="191"/>
      <c r="ZF328" s="191"/>
      <c r="ZG328" s="191"/>
      <c r="ZH328" s="191"/>
      <c r="ZI328" s="191"/>
      <c r="ZJ328" s="191"/>
      <c r="ZK328" s="191"/>
      <c r="ZL328" s="191"/>
      <c r="ZM328" s="191"/>
      <c r="ZN328" s="191"/>
      <c r="ZO328" s="191"/>
      <c r="ZP328" s="191"/>
      <c r="ZQ328" s="191"/>
      <c r="ZR328" s="191"/>
      <c r="ZS328" s="191"/>
      <c r="ZT328" s="191"/>
      <c r="ZU328" s="191"/>
      <c r="ZV328" s="191"/>
      <c r="ZW328" s="191"/>
      <c r="ZX328" s="191"/>
      <c r="ZY328" s="191"/>
      <c r="ZZ328" s="191"/>
      <c r="AAA328" s="191"/>
      <c r="AAB328" s="191"/>
      <c r="AAC328" s="191"/>
      <c r="AAD328" s="191"/>
      <c r="AAE328" s="191"/>
      <c r="AAF328" s="191"/>
      <c r="AAG328" s="191"/>
      <c r="AAH328" s="191"/>
      <c r="AAI328" s="191"/>
      <c r="AAJ328" s="191"/>
      <c r="AAK328" s="191"/>
      <c r="AAL328" s="191"/>
      <c r="AAM328" s="191"/>
      <c r="AAN328" s="191"/>
      <c r="AAO328" s="191"/>
      <c r="AAP328" s="191"/>
      <c r="AAQ328" s="191"/>
      <c r="AAR328" s="191"/>
      <c r="AAS328" s="191"/>
      <c r="AAT328" s="191"/>
      <c r="AAU328" s="191"/>
      <c r="AAV328" s="191"/>
      <c r="AAW328" s="191"/>
      <c r="AAX328" s="191"/>
      <c r="AAY328" s="191"/>
      <c r="AAZ328" s="191"/>
      <c r="ABA328" s="191"/>
      <c r="ABB328" s="191"/>
      <c r="ABC328" s="191"/>
      <c r="ABD328" s="191"/>
      <c r="ABE328" s="191"/>
      <c r="ABF328" s="191"/>
      <c r="ABG328" s="191"/>
      <c r="ABH328" s="191"/>
      <c r="ABI328" s="191"/>
      <c r="ABJ328" s="191"/>
      <c r="ABK328" s="191"/>
      <c r="ABL328" s="191"/>
      <c r="ABM328" s="191"/>
      <c r="ABN328" s="191"/>
      <c r="ABO328" s="191"/>
      <c r="ABP328" s="191"/>
      <c r="ABQ328" s="191"/>
      <c r="ABR328" s="191"/>
      <c r="ABS328" s="191"/>
      <c r="ABT328" s="191"/>
      <c r="ABU328" s="191"/>
      <c r="ABV328" s="191"/>
      <c r="ABW328" s="191"/>
      <c r="ABX328" s="191"/>
      <c r="ABY328" s="191"/>
      <c r="ABZ328" s="191"/>
      <c r="ACA328" s="191"/>
      <c r="ACB328" s="191"/>
      <c r="ACC328" s="191"/>
      <c r="ACD328" s="191"/>
      <c r="ACE328" s="191"/>
      <c r="ACF328" s="191"/>
      <c r="ACG328" s="191"/>
      <c r="ACH328" s="191"/>
      <c r="ACI328" s="191"/>
      <c r="ACJ328" s="191"/>
      <c r="ACK328" s="191"/>
      <c r="ACL328" s="191"/>
      <c r="ACM328" s="191"/>
      <c r="ACN328" s="191"/>
      <c r="ACO328" s="191"/>
      <c r="ACP328" s="191"/>
      <c r="ACQ328" s="191"/>
      <c r="ACR328" s="191"/>
      <c r="ACS328" s="191"/>
      <c r="ACT328" s="191"/>
      <c r="ACU328" s="191"/>
      <c r="ACV328" s="191"/>
      <c r="ACW328" s="191"/>
      <c r="ACX328" s="191"/>
      <c r="ACY328" s="191"/>
      <c r="ACZ328" s="191"/>
      <c r="ADA328" s="191"/>
      <c r="ADB328" s="191"/>
      <c r="ADC328" s="191"/>
      <c r="ADD328" s="191"/>
      <c r="ADE328" s="191"/>
      <c r="ADF328" s="191"/>
      <c r="ADG328" s="191"/>
      <c r="ADH328" s="191"/>
      <c r="ADI328" s="191"/>
      <c r="ADJ328" s="191"/>
      <c r="ADK328" s="191"/>
      <c r="ADL328" s="191"/>
      <c r="ADM328" s="191"/>
      <c r="ADN328" s="191"/>
      <c r="ADO328" s="191"/>
      <c r="ADP328" s="191"/>
      <c r="ADQ328" s="191"/>
      <c r="ADR328" s="191"/>
      <c r="ADS328" s="191"/>
      <c r="ADT328" s="191"/>
      <c r="ADU328" s="191"/>
      <c r="ADV328" s="191"/>
      <c r="ADW328" s="191"/>
      <c r="ADX328" s="191"/>
      <c r="ADY328" s="191"/>
      <c r="ADZ328" s="191"/>
      <c r="AEA328" s="191"/>
      <c r="AEB328" s="191"/>
      <c r="AEC328" s="191"/>
      <c r="AED328" s="191"/>
      <c r="AEE328" s="191"/>
      <c r="AEF328" s="191"/>
      <c r="AEG328" s="191"/>
      <c r="AEH328" s="191"/>
      <c r="AEI328" s="191"/>
      <c r="AEJ328" s="191"/>
      <c r="AEK328" s="191"/>
      <c r="AEL328" s="191"/>
      <c r="AEM328" s="191"/>
      <c r="AEN328" s="191"/>
      <c r="AEO328" s="191"/>
      <c r="AEP328" s="191"/>
      <c r="AEQ328" s="191"/>
      <c r="AER328" s="191"/>
      <c r="AES328" s="191"/>
      <c r="AET328" s="191"/>
      <c r="AEU328" s="191"/>
      <c r="AEV328" s="191"/>
      <c r="AEW328" s="191"/>
      <c r="AEX328" s="191"/>
      <c r="AEY328" s="191"/>
      <c r="AEZ328" s="191"/>
      <c r="AFA328" s="191"/>
      <c r="AFB328" s="191"/>
      <c r="AFC328" s="191"/>
      <c r="AFD328" s="191"/>
      <c r="AFE328" s="191"/>
      <c r="AFF328" s="191"/>
      <c r="AFG328" s="191"/>
      <c r="AFH328" s="191"/>
      <c r="AFI328" s="191"/>
      <c r="AFJ328" s="191"/>
      <c r="AFK328" s="191"/>
      <c r="AFL328" s="191"/>
      <c r="AFM328" s="191"/>
      <c r="AFN328" s="191"/>
      <c r="AFO328" s="191"/>
      <c r="AFP328" s="191"/>
      <c r="AFQ328" s="191"/>
      <c r="AFR328" s="191"/>
      <c r="AFS328" s="191"/>
      <c r="AFT328" s="191"/>
      <c r="AFU328" s="191"/>
      <c r="AFV328" s="191"/>
      <c r="AFW328" s="191"/>
      <c r="AFX328" s="191"/>
      <c r="AFY328" s="191"/>
      <c r="AFZ328" s="191"/>
      <c r="AGA328" s="191"/>
      <c r="AGB328" s="191"/>
      <c r="AGC328" s="191"/>
      <c r="AGD328" s="191"/>
      <c r="AGE328" s="191"/>
      <c r="AGF328" s="191"/>
      <c r="AGG328" s="191"/>
      <c r="AGH328" s="191"/>
      <c r="AGI328" s="191"/>
      <c r="AGJ328" s="191"/>
      <c r="AGK328" s="191"/>
      <c r="AGL328" s="191"/>
      <c r="AGM328" s="191"/>
      <c r="AGN328" s="191"/>
      <c r="AGO328" s="191"/>
      <c r="AGP328" s="191"/>
      <c r="AGQ328" s="191"/>
      <c r="AGR328" s="191"/>
      <c r="AGS328" s="191"/>
      <c r="AGT328" s="191"/>
      <c r="AGU328" s="191"/>
      <c r="AGV328" s="191"/>
      <c r="AGW328" s="191"/>
      <c r="AGX328" s="191"/>
      <c r="AGY328" s="191"/>
      <c r="AGZ328" s="191"/>
      <c r="AHA328" s="191"/>
      <c r="AHB328" s="191"/>
      <c r="AHC328" s="191"/>
      <c r="AHD328" s="191"/>
      <c r="AHE328" s="191"/>
      <c r="AHF328" s="191"/>
      <c r="AHG328" s="191"/>
      <c r="AHH328" s="191"/>
      <c r="AHI328" s="191"/>
      <c r="AHJ328" s="191"/>
      <c r="AHK328" s="191"/>
      <c r="AHL328" s="191"/>
      <c r="AHM328" s="191"/>
      <c r="AHN328" s="191"/>
      <c r="AHO328" s="191"/>
      <c r="AHP328" s="191"/>
      <c r="AHQ328" s="191"/>
      <c r="AHR328" s="191"/>
      <c r="AHS328" s="191"/>
      <c r="AHT328" s="191"/>
      <c r="AHU328" s="191"/>
      <c r="AHV328" s="191"/>
      <c r="AHW328" s="191"/>
      <c r="AHX328" s="191"/>
      <c r="AHY328" s="191"/>
      <c r="AHZ328" s="191"/>
      <c r="AIA328" s="191"/>
      <c r="AIB328" s="191"/>
      <c r="AIC328" s="191"/>
      <c r="AID328" s="191"/>
      <c r="AIE328" s="191"/>
      <c r="AIF328" s="191"/>
      <c r="AIG328" s="191"/>
      <c r="AIH328" s="191"/>
      <c r="AII328" s="191"/>
      <c r="AIJ328" s="191"/>
      <c r="AIK328" s="191"/>
      <c r="AIL328" s="191"/>
      <c r="AIM328" s="191"/>
      <c r="AIN328" s="191"/>
      <c r="AIO328" s="191"/>
      <c r="AIP328" s="191"/>
      <c r="AIQ328" s="191"/>
      <c r="AIR328" s="191"/>
      <c r="AIS328" s="191"/>
      <c r="AIT328" s="191"/>
      <c r="AIU328" s="191"/>
      <c r="AIV328" s="191"/>
      <c r="AIW328" s="191"/>
      <c r="AIX328" s="191"/>
      <c r="AIY328" s="191"/>
      <c r="AIZ328" s="191"/>
      <c r="AJA328" s="191"/>
      <c r="AJB328" s="191"/>
      <c r="AJC328" s="191"/>
      <c r="AJD328" s="191"/>
      <c r="AJE328" s="191"/>
      <c r="AJF328" s="191"/>
      <c r="AJG328" s="191"/>
      <c r="AJH328" s="191"/>
      <c r="AJI328" s="191"/>
      <c r="AJJ328" s="191"/>
      <c r="AJK328" s="191"/>
      <c r="AJL328" s="191"/>
      <c r="AJM328" s="191"/>
      <c r="AJN328" s="191"/>
      <c r="AJO328" s="191"/>
      <c r="AJP328" s="191"/>
      <c r="AJQ328" s="191"/>
      <c r="AJR328" s="191"/>
      <c r="AJS328" s="191"/>
      <c r="AJT328" s="191"/>
      <c r="AJU328" s="191"/>
      <c r="AJV328" s="191"/>
      <c r="AJW328" s="191"/>
      <c r="AJX328" s="191"/>
      <c r="AJY328" s="191"/>
      <c r="AJZ328" s="191"/>
      <c r="AKA328" s="191"/>
      <c r="AKB328" s="191"/>
      <c r="AKC328" s="191"/>
      <c r="AKD328" s="191"/>
      <c r="AKE328" s="191"/>
      <c r="AKF328" s="191"/>
      <c r="AKG328" s="191"/>
      <c r="AKH328" s="191"/>
      <c r="AKI328" s="191"/>
      <c r="AKJ328" s="191"/>
      <c r="AKK328" s="191"/>
      <c r="AKL328" s="191"/>
      <c r="AKM328" s="191"/>
      <c r="AKN328" s="191"/>
      <c r="AKO328" s="191"/>
      <c r="AKP328" s="191"/>
      <c r="AKQ328" s="191"/>
      <c r="AKR328" s="191"/>
      <c r="AKS328" s="191"/>
      <c r="AKT328" s="191"/>
      <c r="AKU328" s="191"/>
      <c r="AKV328" s="191"/>
      <c r="AKW328" s="191"/>
      <c r="AKX328" s="191"/>
      <c r="AKY328" s="191"/>
      <c r="AKZ328" s="191"/>
      <c r="ALA328" s="191"/>
      <c r="ALB328" s="191"/>
      <c r="ALC328" s="191"/>
      <c r="ALD328" s="191"/>
    </row>
    <row r="329" spans="1:992" s="233" customFormat="1" ht="21.75" customHeight="1">
      <c r="A329" s="2421"/>
      <c r="B329" s="2385"/>
      <c r="C329" s="2385"/>
      <c r="D329" s="320" t="s">
        <v>2332</v>
      </c>
      <c r="E329" s="468">
        <f>E331</f>
        <v>0</v>
      </c>
      <c r="F329" s="468">
        <f>F331</f>
        <v>0</v>
      </c>
      <c r="G329" s="2385"/>
      <c r="H329" s="2385"/>
      <c r="I329" s="919"/>
      <c r="J329" s="920"/>
      <c r="K329" s="920"/>
      <c r="L329" s="2792"/>
      <c r="M329" s="580"/>
      <c r="N329" s="406"/>
      <c r="O329" s="406"/>
      <c r="P329" s="406"/>
      <c r="Q329" s="406"/>
      <c r="R329" s="406"/>
      <c r="S329" s="406"/>
      <c r="T329" s="406"/>
      <c r="U329" s="406"/>
      <c r="V329" s="406"/>
      <c r="W329" s="406"/>
      <c r="X329" s="406"/>
      <c r="Y329" s="406"/>
      <c r="Z329" s="406"/>
      <c r="AA329" s="406"/>
      <c r="AB329" s="406"/>
      <c r="AC329" s="406"/>
      <c r="AD329" s="406"/>
      <c r="AE329" s="406"/>
      <c r="AF329" s="406"/>
      <c r="AG329" s="406"/>
      <c r="AH329" s="406"/>
      <c r="AI329" s="406"/>
      <c r="AJ329" s="406"/>
      <c r="AK329" s="406"/>
      <c r="AL329" s="406"/>
      <c r="AM329" s="406"/>
      <c r="AN329" s="406"/>
      <c r="AO329" s="406"/>
      <c r="AP329" s="406"/>
      <c r="AQ329" s="406"/>
      <c r="AR329" s="406"/>
      <c r="AS329" s="406"/>
      <c r="AT329" s="406"/>
      <c r="AU329" s="406"/>
      <c r="AV329" s="406"/>
      <c r="AW329" s="406"/>
      <c r="AX329" s="406"/>
      <c r="AY329" s="406"/>
      <c r="AZ329" s="406"/>
      <c r="BA329" s="406"/>
      <c r="BB329" s="406"/>
      <c r="BC329" s="406"/>
      <c r="BD329" s="406"/>
      <c r="BE329" s="406"/>
      <c r="BF329" s="406"/>
      <c r="BG329" s="406"/>
      <c r="BH329" s="406"/>
      <c r="BI329" s="406"/>
      <c r="BJ329" s="406"/>
      <c r="BK329" s="406"/>
      <c r="BL329" s="406"/>
      <c r="BM329" s="406"/>
      <c r="BN329" s="406"/>
      <c r="BO329" s="406"/>
      <c r="BP329" s="406"/>
      <c r="BQ329" s="406"/>
      <c r="BR329" s="406"/>
      <c r="BS329" s="406"/>
      <c r="BT329" s="406"/>
      <c r="BU329" s="406"/>
      <c r="BV329" s="406"/>
      <c r="BW329" s="406"/>
      <c r="BX329" s="406"/>
      <c r="BY329" s="406"/>
      <c r="BZ329" s="406"/>
      <c r="CA329" s="406"/>
      <c r="CB329" s="406"/>
      <c r="CC329" s="406"/>
      <c r="CD329" s="406"/>
      <c r="CE329" s="406"/>
      <c r="CF329" s="406"/>
      <c r="CG329" s="406"/>
      <c r="CH329" s="406"/>
      <c r="CI329" s="406"/>
      <c r="CJ329" s="406"/>
      <c r="CK329" s="406"/>
      <c r="CL329" s="406"/>
      <c r="CM329" s="406"/>
      <c r="CN329" s="406"/>
      <c r="CO329" s="406"/>
      <c r="CP329" s="406"/>
      <c r="CQ329" s="406"/>
      <c r="CR329" s="406"/>
      <c r="CS329" s="406"/>
      <c r="CT329" s="406"/>
      <c r="CU329" s="406"/>
      <c r="CV329" s="406"/>
      <c r="CW329" s="406"/>
      <c r="CX329" s="406"/>
      <c r="CY329" s="406"/>
      <c r="CZ329" s="406"/>
      <c r="DA329" s="406"/>
      <c r="DB329" s="406"/>
      <c r="DC329" s="406"/>
      <c r="DD329" s="406"/>
      <c r="DE329" s="406"/>
      <c r="DF329" s="406"/>
      <c r="DG329" s="406"/>
      <c r="DH329" s="406"/>
      <c r="DI329" s="406"/>
      <c r="DJ329" s="406"/>
      <c r="DK329" s="406"/>
      <c r="DL329" s="406"/>
      <c r="DM329" s="406"/>
      <c r="DN329" s="406"/>
      <c r="DO329" s="406"/>
      <c r="DP329" s="406"/>
      <c r="DQ329" s="406"/>
      <c r="DR329" s="406"/>
      <c r="DS329" s="406"/>
      <c r="DT329" s="406"/>
      <c r="DU329" s="406"/>
      <c r="DV329" s="406"/>
      <c r="DW329" s="406"/>
      <c r="DX329" s="406"/>
      <c r="DY329" s="406"/>
      <c r="DZ329" s="406"/>
      <c r="EA329" s="406"/>
      <c r="EB329" s="406"/>
      <c r="EC329" s="406"/>
      <c r="ED329" s="406"/>
      <c r="EE329" s="406"/>
      <c r="EF329" s="406"/>
      <c r="EG329" s="406"/>
      <c r="EH329" s="406"/>
      <c r="EI329" s="406"/>
      <c r="EJ329" s="406"/>
      <c r="EK329" s="406"/>
      <c r="EL329" s="406"/>
      <c r="EM329" s="406"/>
      <c r="EN329" s="406"/>
      <c r="EO329" s="406"/>
      <c r="EP329" s="406"/>
      <c r="EQ329" s="406"/>
      <c r="ER329" s="406"/>
      <c r="ES329" s="406"/>
      <c r="ET329" s="406"/>
      <c r="EU329" s="406"/>
      <c r="EV329" s="406"/>
      <c r="EW329" s="406"/>
      <c r="EX329" s="406"/>
      <c r="EY329" s="406"/>
      <c r="EZ329" s="406"/>
      <c r="FA329" s="406"/>
      <c r="FB329" s="406"/>
      <c r="FC329" s="406"/>
      <c r="FD329" s="406"/>
      <c r="FE329" s="406"/>
      <c r="FF329" s="406"/>
      <c r="FG329" s="406"/>
      <c r="FH329" s="406"/>
      <c r="FI329" s="406"/>
      <c r="FJ329" s="406"/>
      <c r="FK329" s="406"/>
      <c r="FL329" s="406"/>
      <c r="FM329" s="406"/>
      <c r="FN329" s="406"/>
      <c r="FO329" s="406"/>
      <c r="FP329" s="406"/>
      <c r="FQ329" s="406"/>
      <c r="FR329" s="406"/>
      <c r="FS329" s="406"/>
      <c r="FT329" s="406"/>
      <c r="FU329" s="406"/>
      <c r="FV329" s="406"/>
      <c r="FW329" s="406"/>
      <c r="FX329" s="406"/>
      <c r="FY329" s="406"/>
      <c r="FZ329" s="406"/>
      <c r="GA329" s="406"/>
      <c r="GB329" s="406"/>
      <c r="GC329" s="406"/>
      <c r="GD329" s="406"/>
      <c r="GE329" s="406"/>
      <c r="GF329" s="406"/>
      <c r="GG329" s="406"/>
      <c r="GH329" s="406"/>
      <c r="GI329" s="406"/>
      <c r="GJ329" s="406"/>
      <c r="GK329" s="406"/>
      <c r="GL329" s="406"/>
      <c r="GM329" s="406"/>
      <c r="GN329" s="406"/>
      <c r="GO329" s="406"/>
      <c r="GP329" s="406"/>
      <c r="GQ329" s="406"/>
      <c r="GR329" s="406"/>
      <c r="GS329" s="406"/>
      <c r="GT329" s="406"/>
      <c r="GU329" s="406"/>
      <c r="GV329" s="406"/>
      <c r="GW329" s="406"/>
      <c r="GX329" s="406"/>
      <c r="GY329" s="406"/>
      <c r="GZ329" s="406"/>
      <c r="HA329" s="406"/>
      <c r="HB329" s="406"/>
      <c r="HC329" s="406"/>
      <c r="HD329" s="406"/>
      <c r="HE329" s="406"/>
      <c r="HF329" s="406"/>
      <c r="HG329" s="406"/>
      <c r="HH329" s="406"/>
      <c r="HI329" s="406"/>
      <c r="HJ329" s="406"/>
      <c r="HK329" s="406"/>
      <c r="HL329" s="406"/>
      <c r="HM329" s="406"/>
      <c r="HN329" s="406"/>
      <c r="HO329" s="406"/>
      <c r="HP329" s="406"/>
      <c r="HQ329" s="406"/>
      <c r="HR329" s="406"/>
      <c r="HS329" s="406"/>
      <c r="HT329" s="406"/>
      <c r="HU329" s="406"/>
      <c r="HV329" s="406"/>
      <c r="HW329" s="406"/>
      <c r="HX329" s="406"/>
      <c r="HY329" s="406"/>
      <c r="HZ329" s="406"/>
      <c r="IA329" s="406"/>
      <c r="IB329" s="406"/>
      <c r="IC329" s="406"/>
      <c r="ID329" s="406"/>
      <c r="IE329" s="406"/>
      <c r="IF329" s="406"/>
      <c r="IG329" s="406"/>
      <c r="IH329" s="406"/>
      <c r="II329" s="406"/>
      <c r="IJ329" s="406"/>
      <c r="IK329" s="406"/>
      <c r="IL329" s="406"/>
      <c r="IM329" s="406"/>
      <c r="IN329" s="406"/>
      <c r="IO329" s="406"/>
      <c r="IP329" s="406"/>
      <c r="IQ329" s="406"/>
      <c r="IR329" s="406"/>
      <c r="IS329" s="406"/>
      <c r="IT329" s="406"/>
      <c r="IU329" s="406"/>
      <c r="IV329" s="406"/>
      <c r="IW329" s="406"/>
      <c r="IX329" s="406"/>
      <c r="IY329" s="406"/>
      <c r="IZ329" s="406"/>
      <c r="JA329" s="406"/>
      <c r="JB329" s="406"/>
      <c r="JC329" s="406"/>
      <c r="JD329" s="406"/>
      <c r="JE329" s="406"/>
      <c r="JF329" s="406"/>
      <c r="JG329" s="406"/>
      <c r="JH329" s="406"/>
      <c r="JI329" s="406"/>
      <c r="JJ329" s="406"/>
      <c r="JK329" s="406"/>
      <c r="JL329" s="406"/>
      <c r="JM329" s="406"/>
      <c r="JN329" s="406"/>
      <c r="JO329" s="406"/>
      <c r="JP329" s="406"/>
      <c r="JQ329" s="406"/>
      <c r="JR329" s="406"/>
      <c r="JS329" s="406"/>
      <c r="JT329" s="406"/>
      <c r="JU329" s="406"/>
      <c r="JV329" s="406"/>
      <c r="JW329" s="406"/>
      <c r="JX329" s="406"/>
      <c r="JY329" s="406"/>
      <c r="JZ329" s="406"/>
      <c r="KA329" s="406"/>
      <c r="KB329" s="406"/>
      <c r="KC329" s="406"/>
      <c r="KD329" s="406"/>
      <c r="KE329" s="406"/>
      <c r="KF329" s="406"/>
      <c r="KG329" s="406"/>
      <c r="KH329" s="406"/>
      <c r="KI329" s="406"/>
      <c r="KJ329" s="406"/>
      <c r="KK329" s="406"/>
      <c r="KL329" s="406"/>
      <c r="KM329" s="406"/>
      <c r="KN329" s="406"/>
      <c r="KO329" s="406"/>
      <c r="KP329" s="406"/>
      <c r="KQ329" s="406"/>
      <c r="KR329" s="406"/>
      <c r="KS329" s="406"/>
      <c r="KT329" s="406"/>
      <c r="KU329" s="406"/>
      <c r="KV329" s="406"/>
      <c r="KW329" s="406"/>
      <c r="KX329" s="406"/>
      <c r="KY329" s="406"/>
      <c r="KZ329" s="406"/>
      <c r="LA329" s="406"/>
      <c r="LB329" s="406"/>
      <c r="LC329" s="406"/>
      <c r="LD329" s="406"/>
      <c r="LE329" s="406"/>
      <c r="LF329" s="406"/>
      <c r="LG329" s="406"/>
      <c r="LH329" s="406"/>
      <c r="LI329" s="406"/>
      <c r="LJ329" s="406"/>
      <c r="LK329" s="406"/>
      <c r="LL329" s="406"/>
      <c r="LM329" s="406"/>
      <c r="LN329" s="406"/>
      <c r="LO329" s="406"/>
      <c r="LP329" s="406"/>
      <c r="LQ329" s="406"/>
      <c r="LR329" s="406"/>
      <c r="LS329" s="406"/>
      <c r="LT329" s="406"/>
      <c r="LU329" s="406"/>
      <c r="LV329" s="406"/>
      <c r="LW329" s="406"/>
      <c r="LX329" s="406"/>
      <c r="LY329" s="406"/>
      <c r="LZ329" s="406"/>
      <c r="MA329" s="406"/>
      <c r="MB329" s="406"/>
      <c r="MC329" s="406"/>
      <c r="MD329" s="406"/>
      <c r="ME329" s="406"/>
      <c r="MF329" s="406"/>
      <c r="MG329" s="406"/>
      <c r="MH329" s="406"/>
      <c r="MI329" s="406"/>
      <c r="MJ329" s="406"/>
      <c r="MK329" s="406"/>
      <c r="ML329" s="406"/>
      <c r="MM329" s="406"/>
      <c r="MN329" s="406"/>
      <c r="MO329" s="406"/>
      <c r="MP329" s="406"/>
      <c r="MQ329" s="406"/>
      <c r="MR329" s="406"/>
      <c r="MS329" s="406"/>
      <c r="MT329" s="406"/>
      <c r="MU329" s="406"/>
      <c r="MV329" s="406"/>
      <c r="MW329" s="406"/>
      <c r="MX329" s="406"/>
      <c r="MY329" s="406"/>
      <c r="MZ329" s="406"/>
      <c r="NA329" s="406"/>
      <c r="NB329" s="406"/>
      <c r="NC329" s="406"/>
      <c r="ND329" s="406"/>
      <c r="NE329" s="406"/>
      <c r="NF329" s="406"/>
      <c r="NG329" s="406"/>
      <c r="NH329" s="406"/>
      <c r="NI329" s="406"/>
      <c r="NJ329" s="406"/>
      <c r="NK329" s="406"/>
      <c r="NL329" s="406"/>
      <c r="NM329" s="406"/>
      <c r="NN329" s="406"/>
      <c r="NO329" s="406"/>
      <c r="NP329" s="406"/>
      <c r="NQ329" s="406"/>
      <c r="NR329" s="406"/>
      <c r="NS329" s="406"/>
      <c r="NT329" s="406"/>
      <c r="NU329" s="406"/>
      <c r="NV329" s="406"/>
      <c r="NW329" s="406"/>
      <c r="NX329" s="406"/>
      <c r="NY329" s="406"/>
      <c r="NZ329" s="406"/>
      <c r="OA329" s="406"/>
      <c r="OB329" s="406"/>
      <c r="OC329" s="406"/>
      <c r="OD329" s="406"/>
      <c r="OE329" s="406"/>
      <c r="OF329" s="406"/>
      <c r="OG329" s="406"/>
      <c r="OH329" s="406"/>
      <c r="OI329" s="406"/>
      <c r="OJ329" s="406"/>
      <c r="OK329" s="406"/>
      <c r="OL329" s="406"/>
      <c r="OM329" s="406"/>
      <c r="ON329" s="406"/>
      <c r="OO329" s="406"/>
      <c r="OP329" s="406"/>
      <c r="OQ329" s="406"/>
      <c r="OR329" s="406"/>
      <c r="OS329" s="406"/>
      <c r="OT329" s="406"/>
      <c r="OU329" s="406"/>
      <c r="OV329" s="406"/>
      <c r="OW329" s="406"/>
      <c r="OX329" s="406"/>
      <c r="OY329" s="406"/>
      <c r="OZ329" s="406"/>
      <c r="PA329" s="406"/>
      <c r="PB329" s="406"/>
      <c r="PC329" s="406"/>
      <c r="PD329" s="406"/>
      <c r="PE329" s="406"/>
      <c r="PF329" s="406"/>
      <c r="PG329" s="406"/>
      <c r="PH329" s="406"/>
      <c r="PI329" s="406"/>
      <c r="PJ329" s="406"/>
      <c r="PK329" s="406"/>
      <c r="PL329" s="406"/>
      <c r="PM329" s="406"/>
      <c r="PN329" s="406"/>
      <c r="PO329" s="406"/>
      <c r="PP329" s="406"/>
      <c r="PQ329" s="406"/>
      <c r="PR329" s="406"/>
      <c r="PS329" s="406"/>
      <c r="PT329" s="406"/>
      <c r="PU329" s="406"/>
      <c r="PV329" s="406"/>
      <c r="PW329" s="406"/>
      <c r="PX329" s="406"/>
      <c r="PY329" s="406"/>
      <c r="PZ329" s="406"/>
      <c r="QA329" s="406"/>
      <c r="QB329" s="406"/>
      <c r="QC329" s="406"/>
      <c r="QD329" s="406"/>
      <c r="QE329" s="406"/>
      <c r="QF329" s="406"/>
      <c r="QG329" s="406"/>
      <c r="QH329" s="406"/>
      <c r="QI329" s="406"/>
      <c r="QJ329" s="406"/>
      <c r="QK329" s="406"/>
      <c r="QL329" s="406"/>
      <c r="QM329" s="406"/>
      <c r="QN329" s="406"/>
      <c r="QO329" s="406"/>
      <c r="QP329" s="406"/>
      <c r="QQ329" s="406"/>
      <c r="QR329" s="406"/>
      <c r="QS329" s="406"/>
      <c r="QT329" s="406"/>
      <c r="QU329" s="406"/>
      <c r="QV329" s="406"/>
      <c r="QW329" s="406"/>
      <c r="QX329" s="406"/>
      <c r="QY329" s="406"/>
      <c r="QZ329" s="406"/>
      <c r="RA329" s="406"/>
      <c r="RB329" s="406"/>
      <c r="RC329" s="406"/>
      <c r="RD329" s="406"/>
      <c r="RE329" s="406"/>
      <c r="RF329" s="406"/>
      <c r="RG329" s="406"/>
      <c r="RH329" s="406"/>
      <c r="RI329" s="406"/>
      <c r="RJ329" s="406"/>
      <c r="RK329" s="406"/>
      <c r="RL329" s="406"/>
      <c r="RM329" s="406"/>
      <c r="RN329" s="406"/>
      <c r="RO329" s="406"/>
      <c r="RP329" s="406"/>
      <c r="RQ329" s="406"/>
      <c r="RR329" s="406"/>
      <c r="RS329" s="406"/>
      <c r="RT329" s="406"/>
      <c r="RU329" s="406"/>
      <c r="RV329" s="406"/>
      <c r="RW329" s="406"/>
      <c r="RX329" s="406"/>
      <c r="RY329" s="406"/>
      <c r="RZ329" s="406"/>
      <c r="SA329" s="406"/>
      <c r="SB329" s="406"/>
      <c r="SC329" s="406"/>
      <c r="SD329" s="406"/>
      <c r="SE329" s="406"/>
      <c r="SF329" s="406"/>
      <c r="SG329" s="406"/>
      <c r="SH329" s="406"/>
      <c r="SI329" s="406"/>
      <c r="SJ329" s="406"/>
      <c r="SK329" s="406"/>
      <c r="SL329" s="406"/>
      <c r="SM329" s="406"/>
      <c r="SN329" s="406"/>
      <c r="SO329" s="406"/>
      <c r="SP329" s="406"/>
      <c r="SQ329" s="406"/>
      <c r="SR329" s="406"/>
      <c r="SS329" s="406"/>
      <c r="ST329" s="406"/>
      <c r="SU329" s="406"/>
      <c r="SV329" s="406"/>
      <c r="SW329" s="406"/>
      <c r="SX329" s="406"/>
      <c r="SY329" s="406"/>
      <c r="SZ329" s="406"/>
      <c r="TA329" s="406"/>
      <c r="TB329" s="406"/>
      <c r="TC329" s="406"/>
      <c r="TD329" s="406"/>
      <c r="TE329" s="406"/>
      <c r="TF329" s="406"/>
      <c r="TG329" s="406"/>
      <c r="TH329" s="406"/>
      <c r="TI329" s="406"/>
      <c r="TJ329" s="406"/>
      <c r="TK329" s="406"/>
      <c r="TL329" s="406"/>
      <c r="TM329" s="406"/>
      <c r="TN329" s="406"/>
      <c r="TO329" s="406"/>
      <c r="TP329" s="406"/>
      <c r="TQ329" s="406"/>
      <c r="TR329" s="406"/>
      <c r="TS329" s="406"/>
      <c r="TT329" s="406"/>
      <c r="TU329" s="406"/>
      <c r="TV329" s="406"/>
      <c r="TW329" s="406"/>
      <c r="TX329" s="406"/>
      <c r="TY329" s="406"/>
      <c r="TZ329" s="406"/>
      <c r="UA329" s="406"/>
      <c r="UB329" s="406"/>
      <c r="UC329" s="406"/>
      <c r="UD329" s="406"/>
      <c r="UE329" s="406"/>
      <c r="UF329" s="406"/>
      <c r="UG329" s="406"/>
      <c r="UH329" s="406"/>
      <c r="UI329" s="406"/>
      <c r="UJ329" s="406"/>
      <c r="UK329" s="406"/>
      <c r="UL329" s="406"/>
      <c r="UM329" s="406"/>
      <c r="UN329" s="406"/>
      <c r="UO329" s="406"/>
      <c r="UP329" s="406"/>
      <c r="UQ329" s="406"/>
      <c r="UR329" s="406"/>
      <c r="US329" s="406"/>
      <c r="UT329" s="406"/>
      <c r="UU329" s="406"/>
      <c r="UV329" s="406"/>
      <c r="UW329" s="406"/>
      <c r="UX329" s="406"/>
      <c r="UY329" s="406"/>
      <c r="UZ329" s="406"/>
      <c r="VA329" s="406"/>
      <c r="VB329" s="406"/>
      <c r="VC329" s="406"/>
      <c r="VD329" s="406"/>
      <c r="VE329" s="406"/>
      <c r="VF329" s="406"/>
      <c r="VG329" s="406"/>
      <c r="VH329" s="406"/>
      <c r="VI329" s="406"/>
      <c r="VJ329" s="406"/>
      <c r="VK329" s="406"/>
      <c r="VL329" s="406"/>
      <c r="VM329" s="406"/>
      <c r="VN329" s="406"/>
      <c r="VO329" s="406"/>
      <c r="VP329" s="406"/>
      <c r="VQ329" s="406"/>
      <c r="VR329" s="406"/>
      <c r="VS329" s="406"/>
      <c r="VT329" s="406"/>
      <c r="VU329" s="406"/>
      <c r="VV329" s="406"/>
      <c r="VW329" s="406"/>
      <c r="VX329" s="406"/>
      <c r="VY329" s="406"/>
      <c r="VZ329" s="406"/>
      <c r="WA329" s="406"/>
      <c r="WB329" s="406"/>
      <c r="WC329" s="406"/>
      <c r="WD329" s="406"/>
      <c r="WE329" s="406"/>
      <c r="WF329" s="406"/>
      <c r="WG329" s="406"/>
      <c r="WH329" s="406"/>
      <c r="WI329" s="406"/>
      <c r="WJ329" s="406"/>
      <c r="WK329" s="406"/>
      <c r="WL329" s="406"/>
      <c r="WM329" s="406"/>
      <c r="WN329" s="406"/>
      <c r="WO329" s="406"/>
      <c r="WP329" s="406"/>
      <c r="WQ329" s="406"/>
      <c r="WR329" s="406"/>
      <c r="WS329" s="406"/>
      <c r="WT329" s="406"/>
      <c r="WU329" s="406"/>
      <c r="WV329" s="406"/>
      <c r="WW329" s="406"/>
      <c r="WX329" s="406"/>
      <c r="WY329" s="406"/>
      <c r="WZ329" s="406"/>
      <c r="XA329" s="406"/>
      <c r="XB329" s="406"/>
      <c r="XC329" s="406"/>
      <c r="XD329" s="406"/>
      <c r="XE329" s="406"/>
      <c r="XF329" s="406"/>
      <c r="XG329" s="406"/>
      <c r="XH329" s="406"/>
      <c r="XI329" s="406"/>
      <c r="XJ329" s="406"/>
      <c r="XK329" s="406"/>
      <c r="XL329" s="406"/>
      <c r="XM329" s="406"/>
      <c r="XN329" s="406"/>
      <c r="XO329" s="406"/>
      <c r="XP329" s="406"/>
      <c r="XQ329" s="406"/>
      <c r="XR329" s="406"/>
      <c r="XS329" s="406"/>
      <c r="XT329" s="406"/>
      <c r="XU329" s="406"/>
      <c r="XV329" s="406"/>
      <c r="XW329" s="406"/>
      <c r="XX329" s="406"/>
      <c r="XY329" s="406"/>
      <c r="XZ329" s="406"/>
      <c r="YA329" s="406"/>
      <c r="YB329" s="406"/>
      <c r="YC329" s="406"/>
      <c r="YD329" s="406"/>
      <c r="YE329" s="406"/>
      <c r="YF329" s="406"/>
      <c r="YG329" s="406"/>
      <c r="YH329" s="406"/>
      <c r="YI329" s="406"/>
      <c r="YJ329" s="406"/>
      <c r="YK329" s="406"/>
      <c r="YL329" s="406"/>
      <c r="YM329" s="406"/>
      <c r="YN329" s="406"/>
      <c r="YO329" s="406"/>
      <c r="YP329" s="406"/>
      <c r="YQ329" s="406"/>
      <c r="YR329" s="406"/>
      <c r="YS329" s="406"/>
      <c r="YT329" s="406"/>
      <c r="YU329" s="406"/>
      <c r="YV329" s="406"/>
      <c r="YW329" s="406"/>
      <c r="YX329" s="406"/>
      <c r="YY329" s="406"/>
      <c r="YZ329" s="406"/>
      <c r="ZA329" s="406"/>
      <c r="ZB329" s="406"/>
      <c r="ZC329" s="406"/>
      <c r="ZD329" s="406"/>
      <c r="ZE329" s="406"/>
      <c r="ZF329" s="406"/>
      <c r="ZG329" s="406"/>
      <c r="ZH329" s="406"/>
      <c r="ZI329" s="406"/>
      <c r="ZJ329" s="406"/>
      <c r="ZK329" s="406"/>
      <c r="ZL329" s="406"/>
      <c r="ZM329" s="406"/>
      <c r="ZN329" s="406"/>
      <c r="ZO329" s="406"/>
      <c r="ZP329" s="406"/>
      <c r="ZQ329" s="406"/>
      <c r="ZR329" s="406"/>
      <c r="ZS329" s="406"/>
      <c r="ZT329" s="406"/>
      <c r="ZU329" s="406"/>
      <c r="ZV329" s="406"/>
      <c r="ZW329" s="406"/>
      <c r="ZX329" s="406"/>
      <c r="ZY329" s="406"/>
      <c r="ZZ329" s="406"/>
      <c r="AAA329" s="406"/>
      <c r="AAB329" s="406"/>
      <c r="AAC329" s="406"/>
      <c r="AAD329" s="406"/>
      <c r="AAE329" s="406"/>
      <c r="AAF329" s="406"/>
      <c r="AAG329" s="406"/>
      <c r="AAH329" s="406"/>
      <c r="AAI329" s="406"/>
      <c r="AAJ329" s="406"/>
      <c r="AAK329" s="406"/>
      <c r="AAL329" s="406"/>
      <c r="AAM329" s="406"/>
      <c r="AAN329" s="406"/>
      <c r="AAO329" s="406"/>
      <c r="AAP329" s="406"/>
      <c r="AAQ329" s="406"/>
      <c r="AAR329" s="406"/>
      <c r="AAS329" s="406"/>
      <c r="AAT329" s="406"/>
      <c r="AAU329" s="406"/>
      <c r="AAV329" s="406"/>
      <c r="AAW329" s="406"/>
      <c r="AAX329" s="406"/>
      <c r="AAY329" s="406"/>
      <c r="AAZ329" s="406"/>
      <c r="ABA329" s="406"/>
      <c r="ABB329" s="406"/>
      <c r="ABC329" s="406"/>
      <c r="ABD329" s="406"/>
      <c r="ABE329" s="406"/>
      <c r="ABF329" s="406"/>
      <c r="ABG329" s="406"/>
      <c r="ABH329" s="406"/>
      <c r="ABI329" s="406"/>
      <c r="ABJ329" s="406"/>
      <c r="ABK329" s="406"/>
      <c r="ABL329" s="406"/>
      <c r="ABM329" s="406"/>
      <c r="ABN329" s="406"/>
      <c r="ABO329" s="406"/>
      <c r="ABP329" s="406"/>
      <c r="ABQ329" s="406"/>
      <c r="ABR329" s="406"/>
      <c r="ABS329" s="406"/>
      <c r="ABT329" s="406"/>
      <c r="ABU329" s="406"/>
      <c r="ABV329" s="406"/>
      <c r="ABW329" s="406"/>
      <c r="ABX329" s="406"/>
      <c r="ABY329" s="406"/>
      <c r="ABZ329" s="406"/>
      <c r="ACA329" s="406"/>
      <c r="ACB329" s="406"/>
      <c r="ACC329" s="406"/>
      <c r="ACD329" s="406"/>
      <c r="ACE329" s="406"/>
      <c r="ACF329" s="406"/>
      <c r="ACG329" s="406"/>
      <c r="ACH329" s="406"/>
      <c r="ACI329" s="406"/>
      <c r="ACJ329" s="406"/>
      <c r="ACK329" s="406"/>
      <c r="ACL329" s="406"/>
      <c r="ACM329" s="406"/>
      <c r="ACN329" s="406"/>
      <c r="ACO329" s="406"/>
      <c r="ACP329" s="406"/>
      <c r="ACQ329" s="406"/>
      <c r="ACR329" s="406"/>
      <c r="ACS329" s="406"/>
      <c r="ACT329" s="406"/>
      <c r="ACU329" s="406"/>
      <c r="ACV329" s="406"/>
      <c r="ACW329" s="406"/>
      <c r="ACX329" s="406"/>
      <c r="ACY329" s="406"/>
      <c r="ACZ329" s="406"/>
      <c r="ADA329" s="406"/>
      <c r="ADB329" s="406"/>
      <c r="ADC329" s="406"/>
      <c r="ADD329" s="406"/>
      <c r="ADE329" s="406"/>
      <c r="ADF329" s="406"/>
      <c r="ADG329" s="406"/>
      <c r="ADH329" s="406"/>
      <c r="ADI329" s="406"/>
      <c r="ADJ329" s="406"/>
      <c r="ADK329" s="406"/>
      <c r="ADL329" s="406"/>
      <c r="ADM329" s="406"/>
      <c r="ADN329" s="406"/>
      <c r="ADO329" s="406"/>
      <c r="ADP329" s="406"/>
      <c r="ADQ329" s="406"/>
      <c r="ADR329" s="406"/>
      <c r="ADS329" s="406"/>
      <c r="ADT329" s="406"/>
      <c r="ADU329" s="406"/>
      <c r="ADV329" s="406"/>
      <c r="ADW329" s="406"/>
      <c r="ADX329" s="406"/>
      <c r="ADY329" s="406"/>
      <c r="ADZ329" s="406"/>
      <c r="AEA329" s="406"/>
      <c r="AEB329" s="406"/>
      <c r="AEC329" s="406"/>
      <c r="AED329" s="406"/>
      <c r="AEE329" s="406"/>
      <c r="AEF329" s="406"/>
      <c r="AEG329" s="406"/>
      <c r="AEH329" s="406"/>
      <c r="AEI329" s="406"/>
      <c r="AEJ329" s="406"/>
      <c r="AEK329" s="406"/>
      <c r="AEL329" s="406"/>
      <c r="AEM329" s="406"/>
      <c r="AEN329" s="406"/>
      <c r="AEO329" s="406"/>
      <c r="AEP329" s="406"/>
      <c r="AEQ329" s="406"/>
      <c r="AER329" s="406"/>
      <c r="AES329" s="406"/>
      <c r="AET329" s="406"/>
      <c r="AEU329" s="406"/>
      <c r="AEV329" s="406"/>
      <c r="AEW329" s="406"/>
      <c r="AEX329" s="406"/>
      <c r="AEY329" s="406"/>
      <c r="AEZ329" s="406"/>
      <c r="AFA329" s="406"/>
      <c r="AFB329" s="406"/>
      <c r="AFC329" s="406"/>
      <c r="AFD329" s="406"/>
      <c r="AFE329" s="406"/>
      <c r="AFF329" s="406"/>
      <c r="AFG329" s="406"/>
      <c r="AFH329" s="406"/>
      <c r="AFI329" s="406"/>
      <c r="AFJ329" s="406"/>
      <c r="AFK329" s="406"/>
      <c r="AFL329" s="406"/>
      <c r="AFM329" s="406"/>
      <c r="AFN329" s="406"/>
      <c r="AFO329" s="406"/>
      <c r="AFP329" s="406"/>
      <c r="AFQ329" s="406"/>
      <c r="AFR329" s="406"/>
      <c r="AFS329" s="406"/>
      <c r="AFT329" s="406"/>
      <c r="AFU329" s="406"/>
      <c r="AFV329" s="406"/>
      <c r="AFW329" s="406"/>
      <c r="AFX329" s="406"/>
      <c r="AFY329" s="406"/>
      <c r="AFZ329" s="406"/>
      <c r="AGA329" s="406"/>
      <c r="AGB329" s="406"/>
      <c r="AGC329" s="406"/>
      <c r="AGD329" s="406"/>
      <c r="AGE329" s="406"/>
      <c r="AGF329" s="406"/>
      <c r="AGG329" s="406"/>
      <c r="AGH329" s="406"/>
      <c r="AGI329" s="406"/>
      <c r="AGJ329" s="406"/>
      <c r="AGK329" s="406"/>
      <c r="AGL329" s="406"/>
      <c r="AGM329" s="406"/>
      <c r="AGN329" s="406"/>
      <c r="AGO329" s="406"/>
      <c r="AGP329" s="406"/>
      <c r="AGQ329" s="406"/>
      <c r="AGR329" s="406"/>
      <c r="AGS329" s="406"/>
      <c r="AGT329" s="406"/>
      <c r="AGU329" s="406"/>
      <c r="AGV329" s="406"/>
      <c r="AGW329" s="406"/>
      <c r="AGX329" s="406"/>
      <c r="AGY329" s="406"/>
      <c r="AGZ329" s="406"/>
      <c r="AHA329" s="406"/>
      <c r="AHB329" s="406"/>
      <c r="AHC329" s="406"/>
      <c r="AHD329" s="406"/>
      <c r="AHE329" s="406"/>
      <c r="AHF329" s="406"/>
      <c r="AHG329" s="406"/>
      <c r="AHH329" s="406"/>
      <c r="AHI329" s="406"/>
      <c r="AHJ329" s="406"/>
      <c r="AHK329" s="406"/>
      <c r="AHL329" s="406"/>
      <c r="AHM329" s="406"/>
      <c r="AHN329" s="406"/>
      <c r="AHO329" s="406"/>
      <c r="AHP329" s="406"/>
      <c r="AHQ329" s="406"/>
      <c r="AHR329" s="406"/>
      <c r="AHS329" s="406"/>
      <c r="AHT329" s="406"/>
      <c r="AHU329" s="406"/>
      <c r="AHV329" s="406"/>
      <c r="AHW329" s="406"/>
      <c r="AHX329" s="406"/>
      <c r="AHY329" s="406"/>
      <c r="AHZ329" s="406"/>
      <c r="AIA329" s="406"/>
      <c r="AIB329" s="406"/>
      <c r="AIC329" s="406"/>
      <c r="AID329" s="406"/>
      <c r="AIE329" s="406"/>
      <c r="AIF329" s="406"/>
      <c r="AIG329" s="406"/>
      <c r="AIH329" s="406"/>
      <c r="AII329" s="406"/>
      <c r="AIJ329" s="406"/>
      <c r="AIK329" s="406"/>
      <c r="AIL329" s="406"/>
      <c r="AIM329" s="406"/>
      <c r="AIN329" s="406"/>
      <c r="AIO329" s="406"/>
      <c r="AIP329" s="406"/>
      <c r="AIQ329" s="406"/>
      <c r="AIR329" s="406"/>
      <c r="AIS329" s="406"/>
      <c r="AIT329" s="406"/>
      <c r="AIU329" s="406"/>
      <c r="AIV329" s="406"/>
      <c r="AIW329" s="406"/>
      <c r="AIX329" s="406"/>
      <c r="AIY329" s="406"/>
      <c r="AIZ329" s="406"/>
      <c r="AJA329" s="406"/>
      <c r="AJB329" s="406"/>
      <c r="AJC329" s="406"/>
      <c r="AJD329" s="406"/>
      <c r="AJE329" s="406"/>
      <c r="AJF329" s="406"/>
      <c r="AJG329" s="406"/>
      <c r="AJH329" s="406"/>
      <c r="AJI329" s="406"/>
      <c r="AJJ329" s="406"/>
      <c r="AJK329" s="406"/>
      <c r="AJL329" s="406"/>
      <c r="AJM329" s="406"/>
      <c r="AJN329" s="406"/>
      <c r="AJO329" s="406"/>
      <c r="AJP329" s="406"/>
      <c r="AJQ329" s="406"/>
      <c r="AJR329" s="406"/>
      <c r="AJS329" s="406"/>
      <c r="AJT329" s="406"/>
      <c r="AJU329" s="406"/>
      <c r="AJV329" s="406"/>
      <c r="AJW329" s="406"/>
      <c r="AJX329" s="406"/>
      <c r="AJY329" s="406"/>
      <c r="AJZ329" s="406"/>
      <c r="AKA329" s="406"/>
      <c r="AKB329" s="406"/>
      <c r="AKC329" s="406"/>
      <c r="AKD329" s="406"/>
      <c r="AKE329" s="406"/>
      <c r="AKF329" s="406"/>
      <c r="AKG329" s="406"/>
      <c r="AKH329" s="406"/>
      <c r="AKI329" s="406"/>
      <c r="AKJ329" s="406"/>
      <c r="AKK329" s="406"/>
      <c r="AKL329" s="406"/>
      <c r="AKM329" s="406"/>
      <c r="AKN329" s="406"/>
      <c r="AKO329" s="406"/>
      <c r="AKP329" s="406"/>
      <c r="AKQ329" s="406"/>
      <c r="AKR329" s="406"/>
      <c r="AKS329" s="406"/>
      <c r="AKT329" s="406"/>
      <c r="AKU329" s="406"/>
      <c r="AKV329" s="406"/>
      <c r="AKW329" s="406"/>
      <c r="AKX329" s="406"/>
      <c r="AKY329" s="406"/>
      <c r="AKZ329" s="406"/>
      <c r="ALA329" s="406"/>
      <c r="ALB329" s="406"/>
      <c r="ALC329" s="406"/>
      <c r="ALD329" s="406"/>
    </row>
    <row r="330" spans="1:992" s="233" customFormat="1" ht="21.75" customHeight="1">
      <c r="A330" s="2421"/>
      <c r="B330" s="2385"/>
      <c r="C330" s="2385" t="s">
        <v>2193</v>
      </c>
      <c r="D330" s="906" t="s">
        <v>1549</v>
      </c>
      <c r="E330" s="468">
        <f>E332+E334+E336+E337</f>
        <v>21361818.190000001</v>
      </c>
      <c r="F330" s="468">
        <f>F332+F334+F336+F337</f>
        <v>21361818.190000001</v>
      </c>
      <c r="G330" s="2385"/>
      <c r="H330" s="2385"/>
      <c r="I330" s="919"/>
      <c r="J330" s="920"/>
      <c r="K330" s="920"/>
      <c r="L330" s="2792"/>
      <c r="M330" s="580"/>
      <c r="N330" s="406"/>
      <c r="O330" s="406"/>
      <c r="P330" s="191"/>
      <c r="Q330" s="191"/>
      <c r="R330" s="191"/>
      <c r="S330" s="191"/>
      <c r="T330" s="191"/>
      <c r="U330" s="191"/>
      <c r="V330" s="191"/>
      <c r="W330" s="191"/>
      <c r="X330" s="191"/>
      <c r="Y330" s="191"/>
      <c r="Z330" s="191"/>
      <c r="AA330" s="191"/>
      <c r="AB330" s="191"/>
      <c r="AC330" s="191"/>
      <c r="AD330" s="191"/>
      <c r="AE330" s="191"/>
      <c r="AF330" s="191"/>
      <c r="AG330" s="191"/>
      <c r="AH330" s="191"/>
      <c r="AI330" s="191"/>
      <c r="AJ330" s="191"/>
      <c r="AK330" s="191"/>
      <c r="AL330" s="191"/>
      <c r="AM330" s="191"/>
      <c r="AN330" s="191"/>
      <c r="AO330" s="191"/>
      <c r="AP330" s="191"/>
      <c r="AQ330" s="191"/>
      <c r="AR330" s="191"/>
      <c r="AS330" s="191"/>
      <c r="AT330" s="191"/>
      <c r="AU330" s="191"/>
      <c r="AV330" s="191"/>
      <c r="AW330" s="191"/>
      <c r="AX330" s="191"/>
      <c r="AY330" s="191"/>
      <c r="AZ330" s="191"/>
      <c r="BA330" s="191"/>
      <c r="BB330" s="191"/>
      <c r="BC330" s="191"/>
      <c r="BD330" s="191"/>
      <c r="BE330" s="191"/>
      <c r="BF330" s="191"/>
      <c r="BG330" s="191"/>
      <c r="BH330" s="191"/>
      <c r="BI330" s="191"/>
      <c r="BJ330" s="191"/>
      <c r="BK330" s="191"/>
      <c r="BL330" s="191"/>
      <c r="BM330" s="191"/>
      <c r="BN330" s="191"/>
      <c r="BO330" s="191"/>
      <c r="BP330" s="191"/>
      <c r="BQ330" s="191"/>
      <c r="BR330" s="191"/>
      <c r="BS330" s="191"/>
      <c r="BT330" s="191"/>
      <c r="BU330" s="191"/>
      <c r="BV330" s="191"/>
      <c r="BW330" s="191"/>
      <c r="BX330" s="191"/>
      <c r="BY330" s="191"/>
      <c r="BZ330" s="191"/>
      <c r="CA330" s="191"/>
      <c r="CB330" s="191"/>
      <c r="CC330" s="191"/>
      <c r="CD330" s="191"/>
      <c r="CE330" s="191"/>
      <c r="CF330" s="191"/>
      <c r="CG330" s="191"/>
      <c r="CH330" s="191"/>
      <c r="CI330" s="191"/>
      <c r="CJ330" s="191"/>
      <c r="CK330" s="191"/>
      <c r="CL330" s="191"/>
      <c r="CM330" s="191"/>
      <c r="CN330" s="191"/>
      <c r="CO330" s="191"/>
      <c r="CP330" s="191"/>
      <c r="CQ330" s="191"/>
      <c r="CR330" s="191"/>
      <c r="CS330" s="191"/>
      <c r="CT330" s="191"/>
      <c r="CU330" s="191"/>
      <c r="CV330" s="191"/>
      <c r="CW330" s="191"/>
      <c r="CX330" s="191"/>
      <c r="CY330" s="191"/>
      <c r="CZ330" s="191"/>
      <c r="DA330" s="191"/>
      <c r="DB330" s="191"/>
      <c r="DC330" s="191"/>
      <c r="DD330" s="191"/>
      <c r="DE330" s="191"/>
      <c r="DF330" s="191"/>
      <c r="DG330" s="191"/>
      <c r="DH330" s="191"/>
      <c r="DI330" s="191"/>
      <c r="DJ330" s="191"/>
      <c r="DK330" s="191"/>
      <c r="DL330" s="191"/>
      <c r="DM330" s="191"/>
      <c r="DN330" s="191"/>
      <c r="DO330" s="191"/>
      <c r="DP330" s="191"/>
      <c r="DQ330" s="191"/>
      <c r="DR330" s="191"/>
      <c r="DS330" s="191"/>
      <c r="DT330" s="191"/>
      <c r="DU330" s="191"/>
      <c r="DV330" s="191"/>
      <c r="DW330" s="191"/>
      <c r="DX330" s="191"/>
      <c r="DY330" s="191"/>
      <c r="DZ330" s="191"/>
      <c r="EA330" s="191"/>
      <c r="EB330" s="191"/>
      <c r="EC330" s="191"/>
      <c r="ED330" s="191"/>
      <c r="EE330" s="191"/>
      <c r="EF330" s="191"/>
      <c r="EG330" s="191"/>
      <c r="EH330" s="191"/>
      <c r="EI330" s="191"/>
      <c r="EJ330" s="191"/>
      <c r="EK330" s="191"/>
      <c r="EL330" s="191"/>
      <c r="EM330" s="191"/>
      <c r="EN330" s="191"/>
      <c r="EO330" s="191"/>
      <c r="EP330" s="191"/>
      <c r="EQ330" s="191"/>
      <c r="ER330" s="191"/>
      <c r="ES330" s="191"/>
      <c r="ET330" s="191"/>
      <c r="EU330" s="191"/>
      <c r="EV330" s="191"/>
      <c r="EW330" s="191"/>
      <c r="EX330" s="191"/>
      <c r="EY330" s="191"/>
      <c r="EZ330" s="191"/>
      <c r="FA330" s="191"/>
      <c r="FB330" s="191"/>
      <c r="FC330" s="191"/>
      <c r="FD330" s="191"/>
      <c r="FE330" s="191"/>
      <c r="FF330" s="191"/>
      <c r="FG330" s="191"/>
      <c r="FH330" s="191"/>
      <c r="FI330" s="191"/>
      <c r="FJ330" s="191"/>
      <c r="FK330" s="191"/>
      <c r="FL330" s="191"/>
      <c r="FM330" s="191"/>
      <c r="FN330" s="191"/>
      <c r="FO330" s="191"/>
      <c r="FP330" s="191"/>
      <c r="FQ330" s="191"/>
      <c r="FR330" s="191"/>
      <c r="FS330" s="191"/>
      <c r="FT330" s="191"/>
      <c r="FU330" s="191"/>
      <c r="FV330" s="191"/>
      <c r="FW330" s="191"/>
      <c r="FX330" s="191"/>
      <c r="FY330" s="191"/>
      <c r="FZ330" s="191"/>
      <c r="GA330" s="191"/>
      <c r="GB330" s="191"/>
      <c r="GC330" s="191"/>
      <c r="GD330" s="191"/>
      <c r="GE330" s="191"/>
      <c r="GF330" s="191"/>
      <c r="GG330" s="191"/>
      <c r="GH330" s="191"/>
      <c r="GI330" s="191"/>
      <c r="GJ330" s="191"/>
      <c r="GK330" s="191"/>
      <c r="GL330" s="191"/>
      <c r="GM330" s="191"/>
      <c r="GN330" s="191"/>
      <c r="GO330" s="191"/>
      <c r="GP330" s="191"/>
      <c r="GQ330" s="191"/>
      <c r="GR330" s="191"/>
      <c r="GS330" s="191"/>
      <c r="GT330" s="191"/>
      <c r="GU330" s="191"/>
      <c r="GV330" s="191"/>
      <c r="GW330" s="191"/>
      <c r="GX330" s="191"/>
      <c r="GY330" s="191"/>
      <c r="GZ330" s="191"/>
      <c r="HA330" s="191"/>
      <c r="HB330" s="191"/>
      <c r="HC330" s="191"/>
      <c r="HD330" s="191"/>
      <c r="HE330" s="191"/>
      <c r="HF330" s="191"/>
      <c r="HG330" s="191"/>
      <c r="HH330" s="191"/>
      <c r="HI330" s="191"/>
      <c r="HJ330" s="191"/>
      <c r="HK330" s="191"/>
      <c r="HL330" s="191"/>
      <c r="HM330" s="191"/>
      <c r="HN330" s="191"/>
      <c r="HO330" s="191"/>
      <c r="HP330" s="191"/>
      <c r="HQ330" s="191"/>
      <c r="HR330" s="191"/>
      <c r="HS330" s="191"/>
      <c r="HT330" s="191"/>
      <c r="HU330" s="191"/>
      <c r="HV330" s="191"/>
      <c r="HW330" s="191"/>
      <c r="HX330" s="191"/>
      <c r="HY330" s="191"/>
      <c r="HZ330" s="191"/>
      <c r="IA330" s="191"/>
      <c r="IB330" s="191"/>
      <c r="IC330" s="191"/>
      <c r="ID330" s="191"/>
      <c r="IE330" s="191"/>
      <c r="IF330" s="191"/>
      <c r="IG330" s="191"/>
      <c r="IH330" s="191"/>
      <c r="II330" s="191"/>
      <c r="IJ330" s="191"/>
      <c r="IK330" s="191"/>
      <c r="IL330" s="191"/>
      <c r="IM330" s="191"/>
      <c r="IN330" s="191"/>
      <c r="IO330" s="191"/>
      <c r="IP330" s="191"/>
      <c r="IQ330" s="191"/>
      <c r="IR330" s="191"/>
      <c r="IS330" s="191"/>
      <c r="IT330" s="191"/>
      <c r="IU330" s="191"/>
      <c r="IV330" s="191"/>
      <c r="IW330" s="191"/>
      <c r="IX330" s="191"/>
      <c r="IY330" s="191"/>
      <c r="IZ330" s="191"/>
      <c r="JA330" s="191"/>
      <c r="JB330" s="191"/>
      <c r="JC330" s="191"/>
      <c r="JD330" s="191"/>
      <c r="JE330" s="191"/>
      <c r="JF330" s="191"/>
      <c r="JG330" s="191"/>
      <c r="JH330" s="191"/>
      <c r="JI330" s="191"/>
      <c r="JJ330" s="191"/>
      <c r="JK330" s="191"/>
      <c r="JL330" s="191"/>
      <c r="JM330" s="191"/>
      <c r="JN330" s="191"/>
      <c r="JO330" s="191"/>
      <c r="JP330" s="191"/>
      <c r="JQ330" s="191"/>
      <c r="JR330" s="191"/>
      <c r="JS330" s="191"/>
      <c r="JT330" s="191"/>
      <c r="JU330" s="191"/>
      <c r="JV330" s="191"/>
      <c r="JW330" s="191"/>
      <c r="JX330" s="191"/>
      <c r="JY330" s="191"/>
      <c r="JZ330" s="191"/>
      <c r="KA330" s="191"/>
      <c r="KB330" s="191"/>
      <c r="KC330" s="191"/>
      <c r="KD330" s="191"/>
      <c r="KE330" s="191"/>
      <c r="KF330" s="191"/>
      <c r="KG330" s="191"/>
      <c r="KH330" s="191"/>
      <c r="KI330" s="191"/>
      <c r="KJ330" s="191"/>
      <c r="KK330" s="191"/>
      <c r="KL330" s="191"/>
      <c r="KM330" s="191"/>
      <c r="KN330" s="191"/>
      <c r="KO330" s="191"/>
      <c r="KP330" s="191"/>
      <c r="KQ330" s="191"/>
      <c r="KR330" s="191"/>
      <c r="KS330" s="191"/>
      <c r="KT330" s="191"/>
      <c r="KU330" s="191"/>
      <c r="KV330" s="191"/>
      <c r="KW330" s="191"/>
      <c r="KX330" s="191"/>
      <c r="KY330" s="191"/>
      <c r="KZ330" s="191"/>
      <c r="LA330" s="191"/>
      <c r="LB330" s="191"/>
      <c r="LC330" s="191"/>
      <c r="LD330" s="191"/>
      <c r="LE330" s="191"/>
      <c r="LF330" s="191"/>
      <c r="LG330" s="191"/>
      <c r="LH330" s="191"/>
      <c r="LI330" s="191"/>
      <c r="LJ330" s="191"/>
      <c r="LK330" s="191"/>
      <c r="LL330" s="191"/>
      <c r="LM330" s="191"/>
      <c r="LN330" s="191"/>
      <c r="LO330" s="191"/>
      <c r="LP330" s="191"/>
      <c r="LQ330" s="191"/>
      <c r="LR330" s="191"/>
      <c r="LS330" s="191"/>
      <c r="LT330" s="191"/>
      <c r="LU330" s="191"/>
      <c r="LV330" s="191"/>
      <c r="LW330" s="191"/>
      <c r="LX330" s="191"/>
      <c r="LY330" s="191"/>
      <c r="LZ330" s="191"/>
      <c r="MA330" s="191"/>
      <c r="MB330" s="191"/>
      <c r="MC330" s="191"/>
      <c r="MD330" s="191"/>
      <c r="ME330" s="191"/>
      <c r="MF330" s="191"/>
      <c r="MG330" s="191"/>
      <c r="MH330" s="191"/>
      <c r="MI330" s="191"/>
      <c r="MJ330" s="191"/>
      <c r="MK330" s="191"/>
      <c r="ML330" s="191"/>
      <c r="MM330" s="191"/>
      <c r="MN330" s="191"/>
      <c r="MO330" s="191"/>
      <c r="MP330" s="191"/>
      <c r="MQ330" s="191"/>
      <c r="MR330" s="191"/>
      <c r="MS330" s="191"/>
      <c r="MT330" s="191"/>
      <c r="MU330" s="191"/>
      <c r="MV330" s="191"/>
      <c r="MW330" s="191"/>
      <c r="MX330" s="191"/>
      <c r="MY330" s="191"/>
      <c r="MZ330" s="191"/>
      <c r="NA330" s="191"/>
      <c r="NB330" s="191"/>
      <c r="NC330" s="191"/>
      <c r="ND330" s="191"/>
      <c r="NE330" s="191"/>
      <c r="NF330" s="191"/>
      <c r="NG330" s="191"/>
      <c r="NH330" s="191"/>
      <c r="NI330" s="191"/>
      <c r="NJ330" s="191"/>
      <c r="NK330" s="191"/>
      <c r="NL330" s="191"/>
      <c r="NM330" s="191"/>
      <c r="NN330" s="191"/>
      <c r="NO330" s="191"/>
      <c r="NP330" s="191"/>
      <c r="NQ330" s="191"/>
      <c r="NR330" s="191"/>
      <c r="NS330" s="191"/>
      <c r="NT330" s="191"/>
      <c r="NU330" s="191"/>
      <c r="NV330" s="191"/>
      <c r="NW330" s="191"/>
      <c r="NX330" s="191"/>
      <c r="NY330" s="191"/>
      <c r="NZ330" s="191"/>
      <c r="OA330" s="191"/>
      <c r="OB330" s="191"/>
      <c r="OC330" s="191"/>
      <c r="OD330" s="191"/>
      <c r="OE330" s="191"/>
      <c r="OF330" s="191"/>
      <c r="OG330" s="191"/>
      <c r="OH330" s="191"/>
      <c r="OI330" s="191"/>
      <c r="OJ330" s="191"/>
      <c r="OK330" s="191"/>
      <c r="OL330" s="191"/>
      <c r="OM330" s="191"/>
      <c r="ON330" s="191"/>
      <c r="OO330" s="191"/>
      <c r="OP330" s="191"/>
      <c r="OQ330" s="191"/>
      <c r="OR330" s="191"/>
      <c r="OS330" s="191"/>
      <c r="OT330" s="191"/>
      <c r="OU330" s="191"/>
      <c r="OV330" s="191"/>
      <c r="OW330" s="191"/>
      <c r="OX330" s="191"/>
      <c r="OY330" s="191"/>
      <c r="OZ330" s="191"/>
      <c r="PA330" s="191"/>
      <c r="PB330" s="191"/>
      <c r="PC330" s="191"/>
      <c r="PD330" s="191"/>
      <c r="PE330" s="191"/>
      <c r="PF330" s="191"/>
      <c r="PG330" s="191"/>
      <c r="PH330" s="191"/>
      <c r="PI330" s="191"/>
      <c r="PJ330" s="191"/>
      <c r="PK330" s="191"/>
      <c r="PL330" s="191"/>
      <c r="PM330" s="191"/>
      <c r="PN330" s="191"/>
      <c r="PO330" s="191"/>
      <c r="PP330" s="191"/>
      <c r="PQ330" s="191"/>
      <c r="PR330" s="191"/>
      <c r="PS330" s="191"/>
      <c r="PT330" s="191"/>
      <c r="PU330" s="191"/>
      <c r="PV330" s="191"/>
      <c r="PW330" s="191"/>
      <c r="PX330" s="191"/>
      <c r="PY330" s="191"/>
      <c r="PZ330" s="191"/>
      <c r="QA330" s="191"/>
      <c r="QB330" s="191"/>
      <c r="QC330" s="191"/>
      <c r="QD330" s="191"/>
      <c r="QE330" s="191"/>
      <c r="QF330" s="191"/>
      <c r="QG330" s="191"/>
      <c r="QH330" s="191"/>
      <c r="QI330" s="191"/>
      <c r="QJ330" s="191"/>
      <c r="QK330" s="191"/>
      <c r="QL330" s="191"/>
      <c r="QM330" s="191"/>
      <c r="QN330" s="191"/>
      <c r="QO330" s="191"/>
      <c r="QP330" s="191"/>
      <c r="QQ330" s="191"/>
      <c r="QR330" s="191"/>
      <c r="QS330" s="191"/>
      <c r="QT330" s="191"/>
      <c r="QU330" s="191"/>
      <c r="QV330" s="191"/>
      <c r="QW330" s="191"/>
      <c r="QX330" s="191"/>
      <c r="QY330" s="191"/>
      <c r="QZ330" s="191"/>
      <c r="RA330" s="191"/>
      <c r="RB330" s="191"/>
      <c r="RC330" s="191"/>
      <c r="RD330" s="191"/>
      <c r="RE330" s="191"/>
      <c r="RF330" s="191"/>
      <c r="RG330" s="191"/>
      <c r="RH330" s="191"/>
      <c r="RI330" s="191"/>
      <c r="RJ330" s="191"/>
      <c r="RK330" s="191"/>
      <c r="RL330" s="191"/>
      <c r="RM330" s="191"/>
      <c r="RN330" s="191"/>
      <c r="RO330" s="191"/>
      <c r="RP330" s="191"/>
      <c r="RQ330" s="191"/>
      <c r="RR330" s="191"/>
      <c r="RS330" s="191"/>
      <c r="RT330" s="191"/>
      <c r="RU330" s="191"/>
      <c r="RV330" s="191"/>
      <c r="RW330" s="191"/>
      <c r="RX330" s="191"/>
      <c r="RY330" s="191"/>
      <c r="RZ330" s="191"/>
      <c r="SA330" s="191"/>
      <c r="SB330" s="191"/>
      <c r="SC330" s="191"/>
      <c r="SD330" s="191"/>
      <c r="SE330" s="191"/>
      <c r="SF330" s="191"/>
      <c r="SG330" s="191"/>
      <c r="SH330" s="191"/>
      <c r="SI330" s="191"/>
      <c r="SJ330" s="191"/>
      <c r="SK330" s="191"/>
      <c r="SL330" s="191"/>
      <c r="SM330" s="191"/>
      <c r="SN330" s="191"/>
      <c r="SO330" s="191"/>
      <c r="SP330" s="191"/>
      <c r="SQ330" s="191"/>
      <c r="SR330" s="191"/>
      <c r="SS330" s="191"/>
      <c r="ST330" s="191"/>
      <c r="SU330" s="191"/>
      <c r="SV330" s="191"/>
      <c r="SW330" s="191"/>
      <c r="SX330" s="191"/>
      <c r="SY330" s="191"/>
      <c r="SZ330" s="191"/>
      <c r="TA330" s="191"/>
      <c r="TB330" s="191"/>
      <c r="TC330" s="191"/>
      <c r="TD330" s="191"/>
      <c r="TE330" s="191"/>
      <c r="TF330" s="191"/>
      <c r="TG330" s="191"/>
      <c r="TH330" s="191"/>
      <c r="TI330" s="191"/>
      <c r="TJ330" s="191"/>
      <c r="TK330" s="191"/>
      <c r="TL330" s="191"/>
      <c r="TM330" s="191"/>
      <c r="TN330" s="191"/>
      <c r="TO330" s="191"/>
      <c r="TP330" s="191"/>
      <c r="TQ330" s="191"/>
      <c r="TR330" s="191"/>
      <c r="TS330" s="191"/>
      <c r="TT330" s="191"/>
      <c r="TU330" s="191"/>
      <c r="TV330" s="191"/>
      <c r="TW330" s="191"/>
      <c r="TX330" s="191"/>
      <c r="TY330" s="191"/>
      <c r="TZ330" s="191"/>
      <c r="UA330" s="191"/>
      <c r="UB330" s="191"/>
      <c r="UC330" s="191"/>
      <c r="UD330" s="191"/>
      <c r="UE330" s="191"/>
      <c r="UF330" s="191"/>
      <c r="UG330" s="191"/>
      <c r="UH330" s="191"/>
      <c r="UI330" s="191"/>
      <c r="UJ330" s="191"/>
      <c r="UK330" s="191"/>
      <c r="UL330" s="191"/>
      <c r="UM330" s="191"/>
      <c r="UN330" s="191"/>
      <c r="UO330" s="191"/>
      <c r="UP330" s="191"/>
      <c r="UQ330" s="191"/>
      <c r="UR330" s="191"/>
      <c r="US330" s="191"/>
      <c r="UT330" s="191"/>
      <c r="UU330" s="191"/>
      <c r="UV330" s="191"/>
      <c r="UW330" s="191"/>
      <c r="UX330" s="191"/>
      <c r="UY330" s="191"/>
      <c r="UZ330" s="191"/>
      <c r="VA330" s="191"/>
      <c r="VB330" s="191"/>
      <c r="VC330" s="191"/>
      <c r="VD330" s="191"/>
      <c r="VE330" s="191"/>
      <c r="VF330" s="191"/>
      <c r="VG330" s="191"/>
      <c r="VH330" s="191"/>
      <c r="VI330" s="191"/>
      <c r="VJ330" s="191"/>
      <c r="VK330" s="191"/>
      <c r="VL330" s="191"/>
      <c r="VM330" s="191"/>
      <c r="VN330" s="191"/>
      <c r="VO330" s="191"/>
      <c r="VP330" s="191"/>
      <c r="VQ330" s="191"/>
      <c r="VR330" s="191"/>
      <c r="VS330" s="191"/>
      <c r="VT330" s="191"/>
      <c r="VU330" s="191"/>
      <c r="VV330" s="191"/>
      <c r="VW330" s="191"/>
      <c r="VX330" s="191"/>
      <c r="VY330" s="191"/>
      <c r="VZ330" s="191"/>
      <c r="WA330" s="191"/>
      <c r="WB330" s="191"/>
      <c r="WC330" s="191"/>
      <c r="WD330" s="191"/>
      <c r="WE330" s="191"/>
      <c r="WF330" s="191"/>
      <c r="WG330" s="191"/>
      <c r="WH330" s="191"/>
      <c r="WI330" s="191"/>
      <c r="WJ330" s="191"/>
      <c r="WK330" s="191"/>
      <c r="WL330" s="191"/>
      <c r="WM330" s="191"/>
      <c r="WN330" s="191"/>
      <c r="WO330" s="191"/>
      <c r="WP330" s="191"/>
      <c r="WQ330" s="191"/>
      <c r="WR330" s="191"/>
      <c r="WS330" s="191"/>
      <c r="WT330" s="191"/>
      <c r="WU330" s="191"/>
      <c r="WV330" s="191"/>
      <c r="WW330" s="191"/>
      <c r="WX330" s="191"/>
      <c r="WY330" s="191"/>
      <c r="WZ330" s="191"/>
      <c r="XA330" s="191"/>
      <c r="XB330" s="191"/>
      <c r="XC330" s="191"/>
      <c r="XD330" s="191"/>
      <c r="XE330" s="191"/>
      <c r="XF330" s="191"/>
      <c r="XG330" s="191"/>
      <c r="XH330" s="191"/>
      <c r="XI330" s="191"/>
      <c r="XJ330" s="191"/>
      <c r="XK330" s="191"/>
      <c r="XL330" s="191"/>
      <c r="XM330" s="191"/>
      <c r="XN330" s="191"/>
      <c r="XO330" s="191"/>
      <c r="XP330" s="191"/>
      <c r="XQ330" s="191"/>
      <c r="XR330" s="191"/>
      <c r="XS330" s="191"/>
      <c r="XT330" s="191"/>
      <c r="XU330" s="191"/>
      <c r="XV330" s="191"/>
      <c r="XW330" s="191"/>
      <c r="XX330" s="191"/>
      <c r="XY330" s="191"/>
      <c r="XZ330" s="191"/>
      <c r="YA330" s="191"/>
      <c r="YB330" s="191"/>
      <c r="YC330" s="191"/>
      <c r="YD330" s="191"/>
      <c r="YE330" s="191"/>
      <c r="YF330" s="191"/>
      <c r="YG330" s="191"/>
      <c r="YH330" s="191"/>
      <c r="YI330" s="191"/>
      <c r="YJ330" s="191"/>
      <c r="YK330" s="191"/>
      <c r="YL330" s="191"/>
      <c r="YM330" s="191"/>
      <c r="YN330" s="191"/>
      <c r="YO330" s="191"/>
      <c r="YP330" s="191"/>
      <c r="YQ330" s="191"/>
      <c r="YR330" s="191"/>
      <c r="YS330" s="191"/>
      <c r="YT330" s="191"/>
      <c r="YU330" s="191"/>
      <c r="YV330" s="191"/>
      <c r="YW330" s="191"/>
      <c r="YX330" s="191"/>
      <c r="YY330" s="191"/>
      <c r="YZ330" s="191"/>
      <c r="ZA330" s="191"/>
      <c r="ZB330" s="191"/>
      <c r="ZC330" s="191"/>
      <c r="ZD330" s="191"/>
      <c r="ZE330" s="191"/>
      <c r="ZF330" s="191"/>
      <c r="ZG330" s="191"/>
      <c r="ZH330" s="191"/>
      <c r="ZI330" s="191"/>
      <c r="ZJ330" s="191"/>
      <c r="ZK330" s="191"/>
      <c r="ZL330" s="191"/>
      <c r="ZM330" s="191"/>
      <c r="ZN330" s="191"/>
      <c r="ZO330" s="191"/>
      <c r="ZP330" s="191"/>
      <c r="ZQ330" s="191"/>
      <c r="ZR330" s="191"/>
      <c r="ZS330" s="191"/>
      <c r="ZT330" s="191"/>
      <c r="ZU330" s="191"/>
      <c r="ZV330" s="191"/>
      <c r="ZW330" s="191"/>
      <c r="ZX330" s="191"/>
      <c r="ZY330" s="191"/>
      <c r="ZZ330" s="191"/>
      <c r="AAA330" s="191"/>
      <c r="AAB330" s="191"/>
      <c r="AAC330" s="191"/>
      <c r="AAD330" s="191"/>
      <c r="AAE330" s="191"/>
      <c r="AAF330" s="191"/>
      <c r="AAG330" s="191"/>
      <c r="AAH330" s="191"/>
      <c r="AAI330" s="191"/>
      <c r="AAJ330" s="191"/>
      <c r="AAK330" s="191"/>
      <c r="AAL330" s="191"/>
      <c r="AAM330" s="191"/>
      <c r="AAN330" s="191"/>
      <c r="AAO330" s="191"/>
      <c r="AAP330" s="191"/>
      <c r="AAQ330" s="191"/>
      <c r="AAR330" s="191"/>
      <c r="AAS330" s="191"/>
      <c r="AAT330" s="191"/>
      <c r="AAU330" s="191"/>
      <c r="AAV330" s="191"/>
      <c r="AAW330" s="191"/>
      <c r="AAX330" s="191"/>
      <c r="AAY330" s="191"/>
      <c r="AAZ330" s="191"/>
      <c r="ABA330" s="191"/>
      <c r="ABB330" s="191"/>
      <c r="ABC330" s="191"/>
      <c r="ABD330" s="191"/>
      <c r="ABE330" s="191"/>
      <c r="ABF330" s="191"/>
      <c r="ABG330" s="191"/>
      <c r="ABH330" s="191"/>
      <c r="ABI330" s="191"/>
      <c r="ABJ330" s="191"/>
      <c r="ABK330" s="191"/>
      <c r="ABL330" s="191"/>
      <c r="ABM330" s="191"/>
      <c r="ABN330" s="191"/>
      <c r="ABO330" s="191"/>
      <c r="ABP330" s="191"/>
      <c r="ABQ330" s="191"/>
      <c r="ABR330" s="191"/>
      <c r="ABS330" s="191"/>
      <c r="ABT330" s="191"/>
      <c r="ABU330" s="191"/>
      <c r="ABV330" s="191"/>
      <c r="ABW330" s="191"/>
      <c r="ABX330" s="191"/>
      <c r="ABY330" s="191"/>
      <c r="ABZ330" s="191"/>
      <c r="ACA330" s="191"/>
      <c r="ACB330" s="191"/>
      <c r="ACC330" s="191"/>
      <c r="ACD330" s="191"/>
      <c r="ACE330" s="191"/>
      <c r="ACF330" s="191"/>
      <c r="ACG330" s="191"/>
      <c r="ACH330" s="191"/>
      <c r="ACI330" s="191"/>
      <c r="ACJ330" s="191"/>
      <c r="ACK330" s="191"/>
      <c r="ACL330" s="191"/>
      <c r="ACM330" s="191"/>
      <c r="ACN330" s="191"/>
      <c r="ACO330" s="191"/>
      <c r="ACP330" s="191"/>
      <c r="ACQ330" s="191"/>
      <c r="ACR330" s="191"/>
      <c r="ACS330" s="191"/>
      <c r="ACT330" s="191"/>
      <c r="ACU330" s="191"/>
      <c r="ACV330" s="191"/>
      <c r="ACW330" s="191"/>
      <c r="ACX330" s="191"/>
      <c r="ACY330" s="191"/>
      <c r="ACZ330" s="191"/>
      <c r="ADA330" s="191"/>
      <c r="ADB330" s="191"/>
      <c r="ADC330" s="191"/>
      <c r="ADD330" s="191"/>
      <c r="ADE330" s="191"/>
      <c r="ADF330" s="191"/>
      <c r="ADG330" s="191"/>
      <c r="ADH330" s="191"/>
      <c r="ADI330" s="191"/>
      <c r="ADJ330" s="191"/>
      <c r="ADK330" s="191"/>
      <c r="ADL330" s="191"/>
      <c r="ADM330" s="191"/>
      <c r="ADN330" s="191"/>
      <c r="ADO330" s="191"/>
      <c r="ADP330" s="191"/>
      <c r="ADQ330" s="191"/>
      <c r="ADR330" s="191"/>
      <c r="ADS330" s="191"/>
      <c r="ADT330" s="191"/>
      <c r="ADU330" s="191"/>
      <c r="ADV330" s="191"/>
      <c r="ADW330" s="191"/>
      <c r="ADX330" s="191"/>
      <c r="ADY330" s="191"/>
      <c r="ADZ330" s="191"/>
      <c r="AEA330" s="191"/>
      <c r="AEB330" s="191"/>
      <c r="AEC330" s="191"/>
      <c r="AED330" s="191"/>
      <c r="AEE330" s="191"/>
      <c r="AEF330" s="191"/>
      <c r="AEG330" s="191"/>
      <c r="AEH330" s="191"/>
      <c r="AEI330" s="191"/>
      <c r="AEJ330" s="191"/>
      <c r="AEK330" s="191"/>
      <c r="AEL330" s="191"/>
      <c r="AEM330" s="191"/>
      <c r="AEN330" s="191"/>
      <c r="AEO330" s="191"/>
      <c r="AEP330" s="191"/>
      <c r="AEQ330" s="191"/>
      <c r="AER330" s="191"/>
      <c r="AES330" s="191"/>
      <c r="AET330" s="191"/>
      <c r="AEU330" s="191"/>
      <c r="AEV330" s="191"/>
      <c r="AEW330" s="191"/>
      <c r="AEX330" s="191"/>
      <c r="AEY330" s="191"/>
      <c r="AEZ330" s="191"/>
      <c r="AFA330" s="191"/>
      <c r="AFB330" s="191"/>
      <c r="AFC330" s="191"/>
      <c r="AFD330" s="191"/>
      <c r="AFE330" s="191"/>
      <c r="AFF330" s="191"/>
      <c r="AFG330" s="191"/>
      <c r="AFH330" s="191"/>
      <c r="AFI330" s="191"/>
      <c r="AFJ330" s="191"/>
      <c r="AFK330" s="191"/>
      <c r="AFL330" s="191"/>
      <c r="AFM330" s="191"/>
      <c r="AFN330" s="191"/>
      <c r="AFO330" s="191"/>
      <c r="AFP330" s="191"/>
      <c r="AFQ330" s="191"/>
      <c r="AFR330" s="191"/>
      <c r="AFS330" s="191"/>
      <c r="AFT330" s="191"/>
      <c r="AFU330" s="191"/>
      <c r="AFV330" s="191"/>
      <c r="AFW330" s="191"/>
      <c r="AFX330" s="191"/>
      <c r="AFY330" s="191"/>
      <c r="AFZ330" s="191"/>
      <c r="AGA330" s="191"/>
      <c r="AGB330" s="191"/>
      <c r="AGC330" s="191"/>
      <c r="AGD330" s="191"/>
      <c r="AGE330" s="191"/>
      <c r="AGF330" s="191"/>
      <c r="AGG330" s="191"/>
      <c r="AGH330" s="191"/>
      <c r="AGI330" s="191"/>
      <c r="AGJ330" s="191"/>
      <c r="AGK330" s="191"/>
      <c r="AGL330" s="191"/>
      <c r="AGM330" s="191"/>
      <c r="AGN330" s="191"/>
      <c r="AGO330" s="191"/>
      <c r="AGP330" s="191"/>
      <c r="AGQ330" s="191"/>
      <c r="AGR330" s="191"/>
      <c r="AGS330" s="191"/>
      <c r="AGT330" s="191"/>
      <c r="AGU330" s="191"/>
      <c r="AGV330" s="191"/>
      <c r="AGW330" s="191"/>
      <c r="AGX330" s="191"/>
      <c r="AGY330" s="191"/>
      <c r="AGZ330" s="191"/>
      <c r="AHA330" s="191"/>
      <c r="AHB330" s="191"/>
      <c r="AHC330" s="191"/>
      <c r="AHD330" s="191"/>
      <c r="AHE330" s="191"/>
      <c r="AHF330" s="191"/>
      <c r="AHG330" s="191"/>
      <c r="AHH330" s="191"/>
      <c r="AHI330" s="191"/>
      <c r="AHJ330" s="191"/>
      <c r="AHK330" s="191"/>
      <c r="AHL330" s="191"/>
      <c r="AHM330" s="191"/>
      <c r="AHN330" s="191"/>
      <c r="AHO330" s="191"/>
      <c r="AHP330" s="191"/>
      <c r="AHQ330" s="191"/>
      <c r="AHR330" s="191"/>
      <c r="AHS330" s="191"/>
      <c r="AHT330" s="191"/>
      <c r="AHU330" s="191"/>
      <c r="AHV330" s="191"/>
      <c r="AHW330" s="191"/>
      <c r="AHX330" s="191"/>
      <c r="AHY330" s="191"/>
      <c r="AHZ330" s="191"/>
      <c r="AIA330" s="191"/>
      <c r="AIB330" s="191"/>
      <c r="AIC330" s="191"/>
      <c r="AID330" s="191"/>
      <c r="AIE330" s="191"/>
      <c r="AIF330" s="191"/>
      <c r="AIG330" s="191"/>
      <c r="AIH330" s="191"/>
      <c r="AII330" s="191"/>
      <c r="AIJ330" s="191"/>
      <c r="AIK330" s="191"/>
      <c r="AIL330" s="191"/>
      <c r="AIM330" s="191"/>
      <c r="AIN330" s="191"/>
      <c r="AIO330" s="191"/>
      <c r="AIP330" s="191"/>
      <c r="AIQ330" s="191"/>
      <c r="AIR330" s="191"/>
      <c r="AIS330" s="191"/>
      <c r="AIT330" s="191"/>
      <c r="AIU330" s="191"/>
      <c r="AIV330" s="191"/>
      <c r="AIW330" s="191"/>
      <c r="AIX330" s="191"/>
      <c r="AIY330" s="191"/>
      <c r="AIZ330" s="191"/>
      <c r="AJA330" s="191"/>
      <c r="AJB330" s="191"/>
      <c r="AJC330" s="191"/>
      <c r="AJD330" s="191"/>
      <c r="AJE330" s="191"/>
      <c r="AJF330" s="191"/>
      <c r="AJG330" s="191"/>
      <c r="AJH330" s="191"/>
      <c r="AJI330" s="191"/>
      <c r="AJJ330" s="191"/>
      <c r="AJK330" s="191"/>
      <c r="AJL330" s="191"/>
      <c r="AJM330" s="191"/>
      <c r="AJN330" s="191"/>
      <c r="AJO330" s="191"/>
      <c r="AJP330" s="191"/>
      <c r="AJQ330" s="191"/>
      <c r="AJR330" s="191"/>
      <c r="AJS330" s="191"/>
      <c r="AJT330" s="191"/>
      <c r="AJU330" s="191"/>
      <c r="AJV330" s="191"/>
      <c r="AJW330" s="191"/>
      <c r="AJX330" s="191"/>
      <c r="AJY330" s="191"/>
      <c r="AJZ330" s="191"/>
      <c r="AKA330" s="191"/>
      <c r="AKB330" s="191"/>
      <c r="AKC330" s="191"/>
      <c r="AKD330" s="191"/>
      <c r="AKE330" s="191"/>
      <c r="AKF330" s="191"/>
      <c r="AKG330" s="191"/>
      <c r="AKH330" s="191"/>
      <c r="AKI330" s="191"/>
      <c r="AKJ330" s="191"/>
      <c r="AKK330" s="191"/>
      <c r="AKL330" s="191"/>
      <c r="AKM330" s="191"/>
      <c r="AKN330" s="191"/>
      <c r="AKO330" s="191"/>
      <c r="AKP330" s="191"/>
      <c r="AKQ330" s="191"/>
      <c r="AKR330" s="191"/>
      <c r="AKS330" s="191"/>
      <c r="AKT330" s="191"/>
      <c r="AKU330" s="191"/>
      <c r="AKV330" s="191"/>
      <c r="AKW330" s="191"/>
      <c r="AKX330" s="191"/>
      <c r="AKY330" s="191"/>
      <c r="AKZ330" s="191"/>
      <c r="ALA330" s="191"/>
      <c r="ALB330" s="191"/>
      <c r="ALC330" s="191"/>
      <c r="ALD330" s="191"/>
    </row>
    <row r="331" spans="1:992" s="233" customFormat="1" ht="21.75" customHeight="1">
      <c r="A331" s="2421"/>
      <c r="B331" s="2385"/>
      <c r="C331" s="2385"/>
      <c r="D331" s="320" t="s">
        <v>2332</v>
      </c>
      <c r="E331" s="468">
        <f>E333+E335</f>
        <v>0</v>
      </c>
      <c r="F331" s="468">
        <f>F333+F335</f>
        <v>0</v>
      </c>
      <c r="G331" s="2385"/>
      <c r="H331" s="2385"/>
      <c r="I331" s="919"/>
      <c r="J331" s="920"/>
      <c r="K331" s="920"/>
      <c r="L331" s="2792"/>
      <c r="M331" s="580"/>
      <c r="N331" s="406"/>
      <c r="O331" s="406"/>
      <c r="P331" s="406"/>
      <c r="Q331" s="406"/>
      <c r="R331" s="406"/>
      <c r="S331" s="406"/>
      <c r="T331" s="406"/>
      <c r="U331" s="406"/>
      <c r="V331" s="406"/>
      <c r="W331" s="406"/>
      <c r="X331" s="406"/>
      <c r="Y331" s="406"/>
      <c r="Z331" s="406"/>
      <c r="AA331" s="406"/>
      <c r="AB331" s="406"/>
      <c r="AC331" s="406"/>
      <c r="AD331" s="406"/>
      <c r="AE331" s="406"/>
      <c r="AF331" s="406"/>
      <c r="AG331" s="406"/>
      <c r="AH331" s="406"/>
      <c r="AI331" s="406"/>
      <c r="AJ331" s="406"/>
      <c r="AK331" s="406"/>
      <c r="AL331" s="406"/>
      <c r="AM331" s="406"/>
      <c r="AN331" s="406"/>
      <c r="AO331" s="406"/>
      <c r="AP331" s="406"/>
      <c r="AQ331" s="406"/>
      <c r="AR331" s="406"/>
      <c r="AS331" s="406"/>
      <c r="AT331" s="406"/>
      <c r="AU331" s="406"/>
      <c r="AV331" s="406"/>
      <c r="AW331" s="406"/>
      <c r="AX331" s="406"/>
      <c r="AY331" s="406"/>
      <c r="AZ331" s="406"/>
      <c r="BA331" s="406"/>
      <c r="BB331" s="406"/>
      <c r="BC331" s="406"/>
      <c r="BD331" s="406"/>
      <c r="BE331" s="406"/>
      <c r="BF331" s="406"/>
      <c r="BG331" s="406"/>
      <c r="BH331" s="406"/>
      <c r="BI331" s="406"/>
      <c r="BJ331" s="406"/>
      <c r="BK331" s="406"/>
      <c r="BL331" s="406"/>
      <c r="BM331" s="406"/>
      <c r="BN331" s="406"/>
      <c r="BO331" s="406"/>
      <c r="BP331" s="406"/>
      <c r="BQ331" s="406"/>
      <c r="BR331" s="406"/>
      <c r="BS331" s="406"/>
      <c r="BT331" s="406"/>
      <c r="BU331" s="406"/>
      <c r="BV331" s="406"/>
      <c r="BW331" s="406"/>
      <c r="BX331" s="406"/>
      <c r="BY331" s="406"/>
      <c r="BZ331" s="406"/>
      <c r="CA331" s="406"/>
      <c r="CB331" s="406"/>
      <c r="CC331" s="406"/>
      <c r="CD331" s="406"/>
      <c r="CE331" s="406"/>
      <c r="CF331" s="406"/>
      <c r="CG331" s="406"/>
      <c r="CH331" s="406"/>
      <c r="CI331" s="406"/>
      <c r="CJ331" s="406"/>
      <c r="CK331" s="406"/>
      <c r="CL331" s="406"/>
      <c r="CM331" s="406"/>
      <c r="CN331" s="406"/>
      <c r="CO331" s="406"/>
      <c r="CP331" s="406"/>
      <c r="CQ331" s="406"/>
      <c r="CR331" s="406"/>
      <c r="CS331" s="406"/>
      <c r="CT331" s="406"/>
      <c r="CU331" s="406"/>
      <c r="CV331" s="406"/>
      <c r="CW331" s="406"/>
      <c r="CX331" s="406"/>
      <c r="CY331" s="406"/>
      <c r="CZ331" s="406"/>
      <c r="DA331" s="406"/>
      <c r="DB331" s="406"/>
      <c r="DC331" s="406"/>
      <c r="DD331" s="406"/>
      <c r="DE331" s="406"/>
      <c r="DF331" s="406"/>
      <c r="DG331" s="406"/>
      <c r="DH331" s="406"/>
      <c r="DI331" s="406"/>
      <c r="DJ331" s="406"/>
      <c r="DK331" s="406"/>
      <c r="DL331" s="406"/>
      <c r="DM331" s="406"/>
      <c r="DN331" s="406"/>
      <c r="DO331" s="406"/>
      <c r="DP331" s="406"/>
      <c r="DQ331" s="406"/>
      <c r="DR331" s="406"/>
      <c r="DS331" s="406"/>
      <c r="DT331" s="406"/>
      <c r="DU331" s="406"/>
      <c r="DV331" s="406"/>
      <c r="DW331" s="406"/>
      <c r="DX331" s="406"/>
      <c r="DY331" s="406"/>
      <c r="DZ331" s="406"/>
      <c r="EA331" s="406"/>
      <c r="EB331" s="406"/>
      <c r="EC331" s="406"/>
      <c r="ED331" s="406"/>
      <c r="EE331" s="406"/>
      <c r="EF331" s="406"/>
      <c r="EG331" s="406"/>
      <c r="EH331" s="406"/>
      <c r="EI331" s="406"/>
      <c r="EJ331" s="406"/>
      <c r="EK331" s="406"/>
      <c r="EL331" s="406"/>
      <c r="EM331" s="406"/>
      <c r="EN331" s="406"/>
      <c r="EO331" s="406"/>
      <c r="EP331" s="406"/>
      <c r="EQ331" s="406"/>
      <c r="ER331" s="406"/>
      <c r="ES331" s="406"/>
      <c r="ET331" s="406"/>
      <c r="EU331" s="406"/>
      <c r="EV331" s="406"/>
      <c r="EW331" s="406"/>
      <c r="EX331" s="406"/>
      <c r="EY331" s="406"/>
      <c r="EZ331" s="406"/>
      <c r="FA331" s="406"/>
      <c r="FB331" s="406"/>
      <c r="FC331" s="406"/>
      <c r="FD331" s="406"/>
      <c r="FE331" s="406"/>
      <c r="FF331" s="406"/>
      <c r="FG331" s="406"/>
      <c r="FH331" s="406"/>
      <c r="FI331" s="406"/>
      <c r="FJ331" s="406"/>
      <c r="FK331" s="406"/>
      <c r="FL331" s="406"/>
      <c r="FM331" s="406"/>
      <c r="FN331" s="406"/>
      <c r="FO331" s="406"/>
      <c r="FP331" s="406"/>
      <c r="FQ331" s="406"/>
      <c r="FR331" s="406"/>
      <c r="FS331" s="406"/>
      <c r="FT331" s="406"/>
      <c r="FU331" s="406"/>
      <c r="FV331" s="406"/>
      <c r="FW331" s="406"/>
      <c r="FX331" s="406"/>
      <c r="FY331" s="406"/>
      <c r="FZ331" s="406"/>
      <c r="GA331" s="406"/>
      <c r="GB331" s="406"/>
      <c r="GC331" s="406"/>
      <c r="GD331" s="406"/>
      <c r="GE331" s="406"/>
      <c r="GF331" s="406"/>
      <c r="GG331" s="406"/>
      <c r="GH331" s="406"/>
      <c r="GI331" s="406"/>
      <c r="GJ331" s="406"/>
      <c r="GK331" s="406"/>
      <c r="GL331" s="406"/>
      <c r="GM331" s="406"/>
      <c r="GN331" s="406"/>
      <c r="GO331" s="406"/>
      <c r="GP331" s="406"/>
      <c r="GQ331" s="406"/>
      <c r="GR331" s="406"/>
      <c r="GS331" s="406"/>
      <c r="GT331" s="406"/>
      <c r="GU331" s="406"/>
      <c r="GV331" s="406"/>
      <c r="GW331" s="406"/>
      <c r="GX331" s="406"/>
      <c r="GY331" s="406"/>
      <c r="GZ331" s="406"/>
      <c r="HA331" s="406"/>
      <c r="HB331" s="406"/>
      <c r="HC331" s="406"/>
      <c r="HD331" s="406"/>
      <c r="HE331" s="406"/>
      <c r="HF331" s="406"/>
      <c r="HG331" s="406"/>
      <c r="HH331" s="406"/>
      <c r="HI331" s="406"/>
      <c r="HJ331" s="406"/>
      <c r="HK331" s="406"/>
      <c r="HL331" s="406"/>
      <c r="HM331" s="406"/>
      <c r="HN331" s="406"/>
      <c r="HO331" s="406"/>
      <c r="HP331" s="406"/>
      <c r="HQ331" s="406"/>
      <c r="HR331" s="406"/>
      <c r="HS331" s="406"/>
      <c r="HT331" s="406"/>
      <c r="HU331" s="406"/>
      <c r="HV331" s="406"/>
      <c r="HW331" s="406"/>
      <c r="HX331" s="406"/>
      <c r="HY331" s="406"/>
      <c r="HZ331" s="406"/>
      <c r="IA331" s="406"/>
      <c r="IB331" s="406"/>
      <c r="IC331" s="406"/>
      <c r="ID331" s="406"/>
      <c r="IE331" s="406"/>
      <c r="IF331" s="406"/>
      <c r="IG331" s="406"/>
      <c r="IH331" s="406"/>
      <c r="II331" s="406"/>
      <c r="IJ331" s="406"/>
      <c r="IK331" s="406"/>
      <c r="IL331" s="406"/>
      <c r="IM331" s="406"/>
      <c r="IN331" s="406"/>
      <c r="IO331" s="406"/>
      <c r="IP331" s="406"/>
      <c r="IQ331" s="406"/>
      <c r="IR331" s="406"/>
      <c r="IS331" s="406"/>
      <c r="IT331" s="406"/>
      <c r="IU331" s="406"/>
      <c r="IV331" s="406"/>
      <c r="IW331" s="406"/>
      <c r="IX331" s="406"/>
      <c r="IY331" s="406"/>
      <c r="IZ331" s="406"/>
      <c r="JA331" s="406"/>
      <c r="JB331" s="406"/>
      <c r="JC331" s="406"/>
      <c r="JD331" s="406"/>
      <c r="JE331" s="406"/>
      <c r="JF331" s="406"/>
      <c r="JG331" s="406"/>
      <c r="JH331" s="406"/>
      <c r="JI331" s="406"/>
      <c r="JJ331" s="406"/>
      <c r="JK331" s="406"/>
      <c r="JL331" s="406"/>
      <c r="JM331" s="406"/>
      <c r="JN331" s="406"/>
      <c r="JO331" s="406"/>
      <c r="JP331" s="406"/>
      <c r="JQ331" s="406"/>
      <c r="JR331" s="406"/>
      <c r="JS331" s="406"/>
      <c r="JT331" s="406"/>
      <c r="JU331" s="406"/>
      <c r="JV331" s="406"/>
      <c r="JW331" s="406"/>
      <c r="JX331" s="406"/>
      <c r="JY331" s="406"/>
      <c r="JZ331" s="406"/>
      <c r="KA331" s="406"/>
      <c r="KB331" s="406"/>
      <c r="KC331" s="406"/>
      <c r="KD331" s="406"/>
      <c r="KE331" s="406"/>
      <c r="KF331" s="406"/>
      <c r="KG331" s="406"/>
      <c r="KH331" s="406"/>
      <c r="KI331" s="406"/>
      <c r="KJ331" s="406"/>
      <c r="KK331" s="406"/>
      <c r="KL331" s="406"/>
      <c r="KM331" s="406"/>
      <c r="KN331" s="406"/>
      <c r="KO331" s="406"/>
      <c r="KP331" s="406"/>
      <c r="KQ331" s="406"/>
      <c r="KR331" s="406"/>
      <c r="KS331" s="406"/>
      <c r="KT331" s="406"/>
      <c r="KU331" s="406"/>
      <c r="KV331" s="406"/>
      <c r="KW331" s="406"/>
      <c r="KX331" s="406"/>
      <c r="KY331" s="406"/>
      <c r="KZ331" s="406"/>
      <c r="LA331" s="406"/>
      <c r="LB331" s="406"/>
      <c r="LC331" s="406"/>
      <c r="LD331" s="406"/>
      <c r="LE331" s="406"/>
      <c r="LF331" s="406"/>
      <c r="LG331" s="406"/>
      <c r="LH331" s="406"/>
      <c r="LI331" s="406"/>
      <c r="LJ331" s="406"/>
      <c r="LK331" s="406"/>
      <c r="LL331" s="406"/>
      <c r="LM331" s="406"/>
      <c r="LN331" s="406"/>
      <c r="LO331" s="406"/>
      <c r="LP331" s="406"/>
      <c r="LQ331" s="406"/>
      <c r="LR331" s="406"/>
      <c r="LS331" s="406"/>
      <c r="LT331" s="406"/>
      <c r="LU331" s="406"/>
      <c r="LV331" s="406"/>
      <c r="LW331" s="406"/>
      <c r="LX331" s="406"/>
      <c r="LY331" s="406"/>
      <c r="LZ331" s="406"/>
      <c r="MA331" s="406"/>
      <c r="MB331" s="406"/>
      <c r="MC331" s="406"/>
      <c r="MD331" s="406"/>
      <c r="ME331" s="406"/>
      <c r="MF331" s="406"/>
      <c r="MG331" s="406"/>
      <c r="MH331" s="406"/>
      <c r="MI331" s="406"/>
      <c r="MJ331" s="406"/>
      <c r="MK331" s="406"/>
      <c r="ML331" s="406"/>
      <c r="MM331" s="406"/>
      <c r="MN331" s="406"/>
      <c r="MO331" s="406"/>
      <c r="MP331" s="406"/>
      <c r="MQ331" s="406"/>
      <c r="MR331" s="406"/>
      <c r="MS331" s="406"/>
      <c r="MT331" s="406"/>
      <c r="MU331" s="406"/>
      <c r="MV331" s="406"/>
      <c r="MW331" s="406"/>
      <c r="MX331" s="406"/>
      <c r="MY331" s="406"/>
      <c r="MZ331" s="406"/>
      <c r="NA331" s="406"/>
      <c r="NB331" s="406"/>
      <c r="NC331" s="406"/>
      <c r="ND331" s="406"/>
      <c r="NE331" s="406"/>
      <c r="NF331" s="406"/>
      <c r="NG331" s="406"/>
      <c r="NH331" s="406"/>
      <c r="NI331" s="406"/>
      <c r="NJ331" s="406"/>
      <c r="NK331" s="406"/>
      <c r="NL331" s="406"/>
      <c r="NM331" s="406"/>
      <c r="NN331" s="406"/>
      <c r="NO331" s="406"/>
      <c r="NP331" s="406"/>
      <c r="NQ331" s="406"/>
      <c r="NR331" s="406"/>
      <c r="NS331" s="406"/>
      <c r="NT331" s="406"/>
      <c r="NU331" s="406"/>
      <c r="NV331" s="406"/>
      <c r="NW331" s="406"/>
      <c r="NX331" s="406"/>
      <c r="NY331" s="406"/>
      <c r="NZ331" s="406"/>
      <c r="OA331" s="406"/>
      <c r="OB331" s="406"/>
      <c r="OC331" s="406"/>
      <c r="OD331" s="406"/>
      <c r="OE331" s="406"/>
      <c r="OF331" s="406"/>
      <c r="OG331" s="406"/>
      <c r="OH331" s="406"/>
      <c r="OI331" s="406"/>
      <c r="OJ331" s="406"/>
      <c r="OK331" s="406"/>
      <c r="OL331" s="406"/>
      <c r="OM331" s="406"/>
      <c r="ON331" s="406"/>
      <c r="OO331" s="406"/>
      <c r="OP331" s="406"/>
      <c r="OQ331" s="406"/>
      <c r="OR331" s="406"/>
      <c r="OS331" s="406"/>
      <c r="OT331" s="406"/>
      <c r="OU331" s="406"/>
      <c r="OV331" s="406"/>
      <c r="OW331" s="406"/>
      <c r="OX331" s="406"/>
      <c r="OY331" s="406"/>
      <c r="OZ331" s="406"/>
      <c r="PA331" s="406"/>
      <c r="PB331" s="406"/>
      <c r="PC331" s="406"/>
      <c r="PD331" s="406"/>
      <c r="PE331" s="406"/>
      <c r="PF331" s="406"/>
      <c r="PG331" s="406"/>
      <c r="PH331" s="406"/>
      <c r="PI331" s="406"/>
      <c r="PJ331" s="406"/>
      <c r="PK331" s="406"/>
      <c r="PL331" s="406"/>
      <c r="PM331" s="406"/>
      <c r="PN331" s="406"/>
      <c r="PO331" s="406"/>
      <c r="PP331" s="406"/>
      <c r="PQ331" s="406"/>
      <c r="PR331" s="406"/>
      <c r="PS331" s="406"/>
      <c r="PT331" s="406"/>
      <c r="PU331" s="406"/>
      <c r="PV331" s="406"/>
      <c r="PW331" s="406"/>
      <c r="PX331" s="406"/>
      <c r="PY331" s="406"/>
      <c r="PZ331" s="406"/>
      <c r="QA331" s="406"/>
      <c r="QB331" s="406"/>
      <c r="QC331" s="406"/>
      <c r="QD331" s="406"/>
      <c r="QE331" s="406"/>
      <c r="QF331" s="406"/>
      <c r="QG331" s="406"/>
      <c r="QH331" s="406"/>
      <c r="QI331" s="406"/>
      <c r="QJ331" s="406"/>
      <c r="QK331" s="406"/>
      <c r="QL331" s="406"/>
      <c r="QM331" s="406"/>
      <c r="QN331" s="406"/>
      <c r="QO331" s="406"/>
      <c r="QP331" s="406"/>
      <c r="QQ331" s="406"/>
      <c r="QR331" s="406"/>
      <c r="QS331" s="406"/>
      <c r="QT331" s="406"/>
      <c r="QU331" s="406"/>
      <c r="QV331" s="406"/>
      <c r="QW331" s="406"/>
      <c r="QX331" s="406"/>
      <c r="QY331" s="406"/>
      <c r="QZ331" s="406"/>
      <c r="RA331" s="406"/>
      <c r="RB331" s="406"/>
      <c r="RC331" s="406"/>
      <c r="RD331" s="406"/>
      <c r="RE331" s="406"/>
      <c r="RF331" s="406"/>
      <c r="RG331" s="406"/>
      <c r="RH331" s="406"/>
      <c r="RI331" s="406"/>
      <c r="RJ331" s="406"/>
      <c r="RK331" s="406"/>
      <c r="RL331" s="406"/>
      <c r="RM331" s="406"/>
      <c r="RN331" s="406"/>
      <c r="RO331" s="406"/>
      <c r="RP331" s="406"/>
      <c r="RQ331" s="406"/>
      <c r="RR331" s="406"/>
      <c r="RS331" s="406"/>
      <c r="RT331" s="406"/>
      <c r="RU331" s="406"/>
      <c r="RV331" s="406"/>
      <c r="RW331" s="406"/>
      <c r="RX331" s="406"/>
      <c r="RY331" s="406"/>
      <c r="RZ331" s="406"/>
      <c r="SA331" s="406"/>
      <c r="SB331" s="406"/>
      <c r="SC331" s="406"/>
      <c r="SD331" s="406"/>
      <c r="SE331" s="406"/>
      <c r="SF331" s="406"/>
      <c r="SG331" s="406"/>
      <c r="SH331" s="406"/>
      <c r="SI331" s="406"/>
      <c r="SJ331" s="406"/>
      <c r="SK331" s="406"/>
      <c r="SL331" s="406"/>
      <c r="SM331" s="406"/>
      <c r="SN331" s="406"/>
      <c r="SO331" s="406"/>
      <c r="SP331" s="406"/>
      <c r="SQ331" s="406"/>
      <c r="SR331" s="406"/>
      <c r="SS331" s="406"/>
      <c r="ST331" s="406"/>
      <c r="SU331" s="406"/>
      <c r="SV331" s="406"/>
      <c r="SW331" s="406"/>
      <c r="SX331" s="406"/>
      <c r="SY331" s="406"/>
      <c r="SZ331" s="406"/>
      <c r="TA331" s="406"/>
      <c r="TB331" s="406"/>
      <c r="TC331" s="406"/>
      <c r="TD331" s="406"/>
      <c r="TE331" s="406"/>
      <c r="TF331" s="406"/>
      <c r="TG331" s="406"/>
      <c r="TH331" s="406"/>
      <c r="TI331" s="406"/>
      <c r="TJ331" s="406"/>
      <c r="TK331" s="406"/>
      <c r="TL331" s="406"/>
      <c r="TM331" s="406"/>
      <c r="TN331" s="406"/>
      <c r="TO331" s="406"/>
      <c r="TP331" s="406"/>
      <c r="TQ331" s="406"/>
      <c r="TR331" s="406"/>
      <c r="TS331" s="406"/>
      <c r="TT331" s="406"/>
      <c r="TU331" s="406"/>
      <c r="TV331" s="406"/>
      <c r="TW331" s="406"/>
      <c r="TX331" s="406"/>
      <c r="TY331" s="406"/>
      <c r="TZ331" s="406"/>
      <c r="UA331" s="406"/>
      <c r="UB331" s="406"/>
      <c r="UC331" s="406"/>
      <c r="UD331" s="406"/>
      <c r="UE331" s="406"/>
      <c r="UF331" s="406"/>
      <c r="UG331" s="406"/>
      <c r="UH331" s="406"/>
      <c r="UI331" s="406"/>
      <c r="UJ331" s="406"/>
      <c r="UK331" s="406"/>
      <c r="UL331" s="406"/>
      <c r="UM331" s="406"/>
      <c r="UN331" s="406"/>
      <c r="UO331" s="406"/>
      <c r="UP331" s="406"/>
      <c r="UQ331" s="406"/>
      <c r="UR331" s="406"/>
      <c r="US331" s="406"/>
      <c r="UT331" s="406"/>
      <c r="UU331" s="406"/>
      <c r="UV331" s="406"/>
      <c r="UW331" s="406"/>
      <c r="UX331" s="406"/>
      <c r="UY331" s="406"/>
      <c r="UZ331" s="406"/>
      <c r="VA331" s="406"/>
      <c r="VB331" s="406"/>
      <c r="VC331" s="406"/>
      <c r="VD331" s="406"/>
      <c r="VE331" s="406"/>
      <c r="VF331" s="406"/>
      <c r="VG331" s="406"/>
      <c r="VH331" s="406"/>
      <c r="VI331" s="406"/>
      <c r="VJ331" s="406"/>
      <c r="VK331" s="406"/>
      <c r="VL331" s="406"/>
      <c r="VM331" s="406"/>
      <c r="VN331" s="406"/>
      <c r="VO331" s="406"/>
      <c r="VP331" s="406"/>
      <c r="VQ331" s="406"/>
      <c r="VR331" s="406"/>
      <c r="VS331" s="406"/>
      <c r="VT331" s="406"/>
      <c r="VU331" s="406"/>
      <c r="VV331" s="406"/>
      <c r="VW331" s="406"/>
      <c r="VX331" s="406"/>
      <c r="VY331" s="406"/>
      <c r="VZ331" s="406"/>
      <c r="WA331" s="406"/>
      <c r="WB331" s="406"/>
      <c r="WC331" s="406"/>
      <c r="WD331" s="406"/>
      <c r="WE331" s="406"/>
      <c r="WF331" s="406"/>
      <c r="WG331" s="406"/>
      <c r="WH331" s="406"/>
      <c r="WI331" s="406"/>
      <c r="WJ331" s="406"/>
      <c r="WK331" s="406"/>
      <c r="WL331" s="406"/>
      <c r="WM331" s="406"/>
      <c r="WN331" s="406"/>
      <c r="WO331" s="406"/>
      <c r="WP331" s="406"/>
      <c r="WQ331" s="406"/>
      <c r="WR331" s="406"/>
      <c r="WS331" s="406"/>
      <c r="WT331" s="406"/>
      <c r="WU331" s="406"/>
      <c r="WV331" s="406"/>
      <c r="WW331" s="406"/>
      <c r="WX331" s="406"/>
      <c r="WY331" s="406"/>
      <c r="WZ331" s="406"/>
      <c r="XA331" s="406"/>
      <c r="XB331" s="406"/>
      <c r="XC331" s="406"/>
      <c r="XD331" s="406"/>
      <c r="XE331" s="406"/>
      <c r="XF331" s="406"/>
      <c r="XG331" s="406"/>
      <c r="XH331" s="406"/>
      <c r="XI331" s="406"/>
      <c r="XJ331" s="406"/>
      <c r="XK331" s="406"/>
      <c r="XL331" s="406"/>
      <c r="XM331" s="406"/>
      <c r="XN331" s="406"/>
      <c r="XO331" s="406"/>
      <c r="XP331" s="406"/>
      <c r="XQ331" s="406"/>
      <c r="XR331" s="406"/>
      <c r="XS331" s="406"/>
      <c r="XT331" s="406"/>
      <c r="XU331" s="406"/>
      <c r="XV331" s="406"/>
      <c r="XW331" s="406"/>
      <c r="XX331" s="406"/>
      <c r="XY331" s="406"/>
      <c r="XZ331" s="406"/>
      <c r="YA331" s="406"/>
      <c r="YB331" s="406"/>
      <c r="YC331" s="406"/>
      <c r="YD331" s="406"/>
      <c r="YE331" s="406"/>
      <c r="YF331" s="406"/>
      <c r="YG331" s="406"/>
      <c r="YH331" s="406"/>
      <c r="YI331" s="406"/>
      <c r="YJ331" s="406"/>
      <c r="YK331" s="406"/>
      <c r="YL331" s="406"/>
      <c r="YM331" s="406"/>
      <c r="YN331" s="406"/>
      <c r="YO331" s="406"/>
      <c r="YP331" s="406"/>
      <c r="YQ331" s="406"/>
      <c r="YR331" s="406"/>
      <c r="YS331" s="406"/>
      <c r="YT331" s="406"/>
      <c r="YU331" s="406"/>
      <c r="YV331" s="406"/>
      <c r="YW331" s="406"/>
      <c r="YX331" s="406"/>
      <c r="YY331" s="406"/>
      <c r="YZ331" s="406"/>
      <c r="ZA331" s="406"/>
      <c r="ZB331" s="406"/>
      <c r="ZC331" s="406"/>
      <c r="ZD331" s="406"/>
      <c r="ZE331" s="406"/>
      <c r="ZF331" s="406"/>
      <c r="ZG331" s="406"/>
      <c r="ZH331" s="406"/>
      <c r="ZI331" s="406"/>
      <c r="ZJ331" s="406"/>
      <c r="ZK331" s="406"/>
      <c r="ZL331" s="406"/>
      <c r="ZM331" s="406"/>
      <c r="ZN331" s="406"/>
      <c r="ZO331" s="406"/>
      <c r="ZP331" s="406"/>
      <c r="ZQ331" s="406"/>
      <c r="ZR331" s="406"/>
      <c r="ZS331" s="406"/>
      <c r="ZT331" s="406"/>
      <c r="ZU331" s="406"/>
      <c r="ZV331" s="406"/>
      <c r="ZW331" s="406"/>
      <c r="ZX331" s="406"/>
      <c r="ZY331" s="406"/>
      <c r="ZZ331" s="406"/>
      <c r="AAA331" s="406"/>
      <c r="AAB331" s="406"/>
      <c r="AAC331" s="406"/>
      <c r="AAD331" s="406"/>
      <c r="AAE331" s="406"/>
      <c r="AAF331" s="406"/>
      <c r="AAG331" s="406"/>
      <c r="AAH331" s="406"/>
      <c r="AAI331" s="406"/>
      <c r="AAJ331" s="406"/>
      <c r="AAK331" s="406"/>
      <c r="AAL331" s="406"/>
      <c r="AAM331" s="406"/>
      <c r="AAN331" s="406"/>
      <c r="AAO331" s="406"/>
      <c r="AAP331" s="406"/>
      <c r="AAQ331" s="406"/>
      <c r="AAR331" s="406"/>
      <c r="AAS331" s="406"/>
      <c r="AAT331" s="406"/>
      <c r="AAU331" s="406"/>
      <c r="AAV331" s="406"/>
      <c r="AAW331" s="406"/>
      <c r="AAX331" s="406"/>
      <c r="AAY331" s="406"/>
      <c r="AAZ331" s="406"/>
      <c r="ABA331" s="406"/>
      <c r="ABB331" s="406"/>
      <c r="ABC331" s="406"/>
      <c r="ABD331" s="406"/>
      <c r="ABE331" s="406"/>
      <c r="ABF331" s="406"/>
      <c r="ABG331" s="406"/>
      <c r="ABH331" s="406"/>
      <c r="ABI331" s="406"/>
      <c r="ABJ331" s="406"/>
      <c r="ABK331" s="406"/>
      <c r="ABL331" s="406"/>
      <c r="ABM331" s="406"/>
      <c r="ABN331" s="406"/>
      <c r="ABO331" s="406"/>
      <c r="ABP331" s="406"/>
      <c r="ABQ331" s="406"/>
      <c r="ABR331" s="406"/>
      <c r="ABS331" s="406"/>
      <c r="ABT331" s="406"/>
      <c r="ABU331" s="406"/>
      <c r="ABV331" s="406"/>
      <c r="ABW331" s="406"/>
      <c r="ABX331" s="406"/>
      <c r="ABY331" s="406"/>
      <c r="ABZ331" s="406"/>
      <c r="ACA331" s="406"/>
      <c r="ACB331" s="406"/>
      <c r="ACC331" s="406"/>
      <c r="ACD331" s="406"/>
      <c r="ACE331" s="406"/>
      <c r="ACF331" s="406"/>
      <c r="ACG331" s="406"/>
      <c r="ACH331" s="406"/>
      <c r="ACI331" s="406"/>
      <c r="ACJ331" s="406"/>
      <c r="ACK331" s="406"/>
      <c r="ACL331" s="406"/>
      <c r="ACM331" s="406"/>
      <c r="ACN331" s="406"/>
      <c r="ACO331" s="406"/>
      <c r="ACP331" s="406"/>
      <c r="ACQ331" s="406"/>
      <c r="ACR331" s="406"/>
      <c r="ACS331" s="406"/>
      <c r="ACT331" s="406"/>
      <c r="ACU331" s="406"/>
      <c r="ACV331" s="406"/>
      <c r="ACW331" s="406"/>
      <c r="ACX331" s="406"/>
      <c r="ACY331" s="406"/>
      <c r="ACZ331" s="406"/>
      <c r="ADA331" s="406"/>
      <c r="ADB331" s="406"/>
      <c r="ADC331" s="406"/>
      <c r="ADD331" s="406"/>
      <c r="ADE331" s="406"/>
      <c r="ADF331" s="406"/>
      <c r="ADG331" s="406"/>
      <c r="ADH331" s="406"/>
      <c r="ADI331" s="406"/>
      <c r="ADJ331" s="406"/>
      <c r="ADK331" s="406"/>
      <c r="ADL331" s="406"/>
      <c r="ADM331" s="406"/>
      <c r="ADN331" s="406"/>
      <c r="ADO331" s="406"/>
      <c r="ADP331" s="406"/>
      <c r="ADQ331" s="406"/>
      <c r="ADR331" s="406"/>
      <c r="ADS331" s="406"/>
      <c r="ADT331" s="406"/>
      <c r="ADU331" s="406"/>
      <c r="ADV331" s="406"/>
      <c r="ADW331" s="406"/>
      <c r="ADX331" s="406"/>
      <c r="ADY331" s="406"/>
      <c r="ADZ331" s="406"/>
      <c r="AEA331" s="406"/>
      <c r="AEB331" s="406"/>
      <c r="AEC331" s="406"/>
      <c r="AED331" s="406"/>
      <c r="AEE331" s="406"/>
      <c r="AEF331" s="406"/>
      <c r="AEG331" s="406"/>
      <c r="AEH331" s="406"/>
      <c r="AEI331" s="406"/>
      <c r="AEJ331" s="406"/>
      <c r="AEK331" s="406"/>
      <c r="AEL331" s="406"/>
      <c r="AEM331" s="406"/>
      <c r="AEN331" s="406"/>
      <c r="AEO331" s="406"/>
      <c r="AEP331" s="406"/>
      <c r="AEQ331" s="406"/>
      <c r="AER331" s="406"/>
      <c r="AES331" s="406"/>
      <c r="AET331" s="406"/>
      <c r="AEU331" s="406"/>
      <c r="AEV331" s="406"/>
      <c r="AEW331" s="406"/>
      <c r="AEX331" s="406"/>
      <c r="AEY331" s="406"/>
      <c r="AEZ331" s="406"/>
      <c r="AFA331" s="406"/>
      <c r="AFB331" s="406"/>
      <c r="AFC331" s="406"/>
      <c r="AFD331" s="406"/>
      <c r="AFE331" s="406"/>
      <c r="AFF331" s="406"/>
      <c r="AFG331" s="406"/>
      <c r="AFH331" s="406"/>
      <c r="AFI331" s="406"/>
      <c r="AFJ331" s="406"/>
      <c r="AFK331" s="406"/>
      <c r="AFL331" s="406"/>
      <c r="AFM331" s="406"/>
      <c r="AFN331" s="406"/>
      <c r="AFO331" s="406"/>
      <c r="AFP331" s="406"/>
      <c r="AFQ331" s="406"/>
      <c r="AFR331" s="406"/>
      <c r="AFS331" s="406"/>
      <c r="AFT331" s="406"/>
      <c r="AFU331" s="406"/>
      <c r="AFV331" s="406"/>
      <c r="AFW331" s="406"/>
      <c r="AFX331" s="406"/>
      <c r="AFY331" s="406"/>
      <c r="AFZ331" s="406"/>
      <c r="AGA331" s="406"/>
      <c r="AGB331" s="406"/>
      <c r="AGC331" s="406"/>
      <c r="AGD331" s="406"/>
      <c r="AGE331" s="406"/>
      <c r="AGF331" s="406"/>
      <c r="AGG331" s="406"/>
      <c r="AGH331" s="406"/>
      <c r="AGI331" s="406"/>
      <c r="AGJ331" s="406"/>
      <c r="AGK331" s="406"/>
      <c r="AGL331" s="406"/>
      <c r="AGM331" s="406"/>
      <c r="AGN331" s="406"/>
      <c r="AGO331" s="406"/>
      <c r="AGP331" s="406"/>
      <c r="AGQ331" s="406"/>
      <c r="AGR331" s="406"/>
      <c r="AGS331" s="406"/>
      <c r="AGT331" s="406"/>
      <c r="AGU331" s="406"/>
      <c r="AGV331" s="406"/>
      <c r="AGW331" s="406"/>
      <c r="AGX331" s="406"/>
      <c r="AGY331" s="406"/>
      <c r="AGZ331" s="406"/>
      <c r="AHA331" s="406"/>
      <c r="AHB331" s="406"/>
      <c r="AHC331" s="406"/>
      <c r="AHD331" s="406"/>
      <c r="AHE331" s="406"/>
      <c r="AHF331" s="406"/>
      <c r="AHG331" s="406"/>
      <c r="AHH331" s="406"/>
      <c r="AHI331" s="406"/>
      <c r="AHJ331" s="406"/>
      <c r="AHK331" s="406"/>
      <c r="AHL331" s="406"/>
      <c r="AHM331" s="406"/>
      <c r="AHN331" s="406"/>
      <c r="AHO331" s="406"/>
      <c r="AHP331" s="406"/>
      <c r="AHQ331" s="406"/>
      <c r="AHR331" s="406"/>
      <c r="AHS331" s="406"/>
      <c r="AHT331" s="406"/>
      <c r="AHU331" s="406"/>
      <c r="AHV331" s="406"/>
      <c r="AHW331" s="406"/>
      <c r="AHX331" s="406"/>
      <c r="AHY331" s="406"/>
      <c r="AHZ331" s="406"/>
      <c r="AIA331" s="406"/>
      <c r="AIB331" s="406"/>
      <c r="AIC331" s="406"/>
      <c r="AID331" s="406"/>
      <c r="AIE331" s="406"/>
      <c r="AIF331" s="406"/>
      <c r="AIG331" s="406"/>
      <c r="AIH331" s="406"/>
      <c r="AII331" s="406"/>
      <c r="AIJ331" s="406"/>
      <c r="AIK331" s="406"/>
      <c r="AIL331" s="406"/>
      <c r="AIM331" s="406"/>
      <c r="AIN331" s="406"/>
      <c r="AIO331" s="406"/>
      <c r="AIP331" s="406"/>
      <c r="AIQ331" s="406"/>
      <c r="AIR331" s="406"/>
      <c r="AIS331" s="406"/>
      <c r="AIT331" s="406"/>
      <c r="AIU331" s="406"/>
      <c r="AIV331" s="406"/>
      <c r="AIW331" s="406"/>
      <c r="AIX331" s="406"/>
      <c r="AIY331" s="406"/>
      <c r="AIZ331" s="406"/>
      <c r="AJA331" s="406"/>
      <c r="AJB331" s="406"/>
      <c r="AJC331" s="406"/>
      <c r="AJD331" s="406"/>
      <c r="AJE331" s="406"/>
      <c r="AJF331" s="406"/>
      <c r="AJG331" s="406"/>
      <c r="AJH331" s="406"/>
      <c r="AJI331" s="406"/>
      <c r="AJJ331" s="406"/>
      <c r="AJK331" s="406"/>
      <c r="AJL331" s="406"/>
      <c r="AJM331" s="406"/>
      <c r="AJN331" s="406"/>
      <c r="AJO331" s="406"/>
      <c r="AJP331" s="406"/>
      <c r="AJQ331" s="406"/>
      <c r="AJR331" s="406"/>
      <c r="AJS331" s="406"/>
      <c r="AJT331" s="406"/>
      <c r="AJU331" s="406"/>
      <c r="AJV331" s="406"/>
      <c r="AJW331" s="406"/>
      <c r="AJX331" s="406"/>
      <c r="AJY331" s="406"/>
      <c r="AJZ331" s="406"/>
      <c r="AKA331" s="406"/>
      <c r="AKB331" s="406"/>
      <c r="AKC331" s="406"/>
      <c r="AKD331" s="406"/>
      <c r="AKE331" s="406"/>
      <c r="AKF331" s="406"/>
      <c r="AKG331" s="406"/>
      <c r="AKH331" s="406"/>
      <c r="AKI331" s="406"/>
      <c r="AKJ331" s="406"/>
      <c r="AKK331" s="406"/>
      <c r="AKL331" s="406"/>
      <c r="AKM331" s="406"/>
      <c r="AKN331" s="406"/>
      <c r="AKO331" s="406"/>
      <c r="AKP331" s="406"/>
      <c r="AKQ331" s="406"/>
      <c r="AKR331" s="406"/>
      <c r="AKS331" s="406"/>
      <c r="AKT331" s="406"/>
      <c r="AKU331" s="406"/>
      <c r="AKV331" s="406"/>
      <c r="AKW331" s="406"/>
      <c r="AKX331" s="406"/>
      <c r="AKY331" s="406"/>
      <c r="AKZ331" s="406"/>
      <c r="ALA331" s="406"/>
      <c r="ALB331" s="406"/>
      <c r="ALC331" s="406"/>
      <c r="ALD331" s="406"/>
    </row>
    <row r="332" spans="1:992" s="233" customFormat="1">
      <c r="A332" s="2421"/>
      <c r="B332" s="2385"/>
      <c r="C332" s="2385" t="s">
        <v>2193</v>
      </c>
      <c r="D332" s="907" t="s">
        <v>1550</v>
      </c>
      <c r="E332" s="468">
        <v>213618.19</v>
      </c>
      <c r="F332" s="468">
        <v>213618.19</v>
      </c>
      <c r="G332" s="2385"/>
      <c r="H332" s="2385"/>
      <c r="I332" s="919"/>
      <c r="J332" s="920"/>
      <c r="K332" s="920"/>
      <c r="L332" s="2792"/>
      <c r="M332" s="580"/>
      <c r="N332" s="406"/>
      <c r="O332" s="406"/>
      <c r="P332" s="191"/>
      <c r="Q332" s="191"/>
      <c r="R332" s="191"/>
      <c r="S332" s="191"/>
      <c r="T332" s="191"/>
      <c r="U332" s="191"/>
      <c r="V332" s="191"/>
      <c r="W332" s="191"/>
      <c r="X332" s="191"/>
      <c r="Y332" s="191"/>
      <c r="Z332" s="191"/>
      <c r="AA332" s="191"/>
      <c r="AB332" s="191"/>
      <c r="AC332" s="191"/>
      <c r="AD332" s="191"/>
      <c r="AE332" s="191"/>
      <c r="AF332" s="191"/>
      <c r="AG332" s="191"/>
      <c r="AH332" s="191"/>
      <c r="AI332" s="191"/>
      <c r="AJ332" s="191"/>
      <c r="AK332" s="191"/>
      <c r="AL332" s="191"/>
      <c r="AM332" s="191"/>
      <c r="AN332" s="191"/>
      <c r="AO332" s="191"/>
      <c r="AP332" s="191"/>
      <c r="AQ332" s="191"/>
      <c r="AR332" s="191"/>
      <c r="AS332" s="191"/>
      <c r="AT332" s="191"/>
      <c r="AU332" s="191"/>
      <c r="AV332" s="191"/>
      <c r="AW332" s="191"/>
      <c r="AX332" s="191"/>
      <c r="AY332" s="191"/>
      <c r="AZ332" s="191"/>
      <c r="BA332" s="191"/>
      <c r="BB332" s="191"/>
      <c r="BC332" s="191"/>
      <c r="BD332" s="191"/>
      <c r="BE332" s="191"/>
      <c r="BF332" s="191"/>
      <c r="BG332" s="191"/>
      <c r="BH332" s="191"/>
      <c r="BI332" s="191"/>
      <c r="BJ332" s="191"/>
      <c r="BK332" s="191"/>
      <c r="BL332" s="191"/>
      <c r="BM332" s="191"/>
      <c r="BN332" s="191"/>
      <c r="BO332" s="191"/>
      <c r="BP332" s="191"/>
      <c r="BQ332" s="191"/>
      <c r="BR332" s="191"/>
      <c r="BS332" s="191"/>
      <c r="BT332" s="191"/>
      <c r="BU332" s="191"/>
      <c r="BV332" s="191"/>
      <c r="BW332" s="191"/>
      <c r="BX332" s="191"/>
      <c r="BY332" s="191"/>
      <c r="BZ332" s="191"/>
      <c r="CA332" s="191"/>
      <c r="CB332" s="191"/>
      <c r="CC332" s="191"/>
      <c r="CD332" s="191"/>
      <c r="CE332" s="191"/>
      <c r="CF332" s="191"/>
      <c r="CG332" s="191"/>
      <c r="CH332" s="191"/>
      <c r="CI332" s="191"/>
      <c r="CJ332" s="191"/>
      <c r="CK332" s="191"/>
      <c r="CL332" s="191"/>
      <c r="CM332" s="191"/>
      <c r="CN332" s="191"/>
      <c r="CO332" s="191"/>
      <c r="CP332" s="191"/>
      <c r="CQ332" s="191"/>
      <c r="CR332" s="191"/>
      <c r="CS332" s="191"/>
      <c r="CT332" s="191"/>
      <c r="CU332" s="191"/>
      <c r="CV332" s="191"/>
      <c r="CW332" s="191"/>
      <c r="CX332" s="191"/>
      <c r="CY332" s="191"/>
      <c r="CZ332" s="191"/>
      <c r="DA332" s="191"/>
      <c r="DB332" s="191"/>
      <c r="DC332" s="191"/>
      <c r="DD332" s="191"/>
      <c r="DE332" s="191"/>
      <c r="DF332" s="191"/>
      <c r="DG332" s="191"/>
      <c r="DH332" s="191"/>
      <c r="DI332" s="191"/>
      <c r="DJ332" s="191"/>
      <c r="DK332" s="191"/>
      <c r="DL332" s="191"/>
      <c r="DM332" s="191"/>
      <c r="DN332" s="191"/>
      <c r="DO332" s="191"/>
      <c r="DP332" s="191"/>
      <c r="DQ332" s="191"/>
      <c r="DR332" s="191"/>
      <c r="DS332" s="191"/>
      <c r="DT332" s="191"/>
      <c r="DU332" s="191"/>
      <c r="DV332" s="191"/>
      <c r="DW332" s="191"/>
      <c r="DX332" s="191"/>
      <c r="DY332" s="191"/>
      <c r="DZ332" s="191"/>
      <c r="EA332" s="191"/>
      <c r="EB332" s="191"/>
      <c r="EC332" s="191"/>
      <c r="ED332" s="191"/>
      <c r="EE332" s="191"/>
      <c r="EF332" s="191"/>
      <c r="EG332" s="191"/>
      <c r="EH332" s="191"/>
      <c r="EI332" s="191"/>
      <c r="EJ332" s="191"/>
      <c r="EK332" s="191"/>
      <c r="EL332" s="191"/>
      <c r="EM332" s="191"/>
      <c r="EN332" s="191"/>
      <c r="EO332" s="191"/>
      <c r="EP332" s="191"/>
      <c r="EQ332" s="191"/>
      <c r="ER332" s="191"/>
      <c r="ES332" s="191"/>
      <c r="ET332" s="191"/>
      <c r="EU332" s="191"/>
      <c r="EV332" s="191"/>
      <c r="EW332" s="191"/>
      <c r="EX332" s="191"/>
      <c r="EY332" s="191"/>
      <c r="EZ332" s="191"/>
      <c r="FA332" s="191"/>
      <c r="FB332" s="191"/>
      <c r="FC332" s="191"/>
      <c r="FD332" s="191"/>
      <c r="FE332" s="191"/>
      <c r="FF332" s="191"/>
      <c r="FG332" s="191"/>
      <c r="FH332" s="191"/>
      <c r="FI332" s="191"/>
      <c r="FJ332" s="191"/>
      <c r="FK332" s="191"/>
      <c r="FL332" s="191"/>
      <c r="FM332" s="191"/>
      <c r="FN332" s="191"/>
      <c r="FO332" s="191"/>
      <c r="FP332" s="191"/>
      <c r="FQ332" s="191"/>
      <c r="FR332" s="191"/>
      <c r="FS332" s="191"/>
      <c r="FT332" s="191"/>
      <c r="FU332" s="191"/>
      <c r="FV332" s="191"/>
      <c r="FW332" s="191"/>
      <c r="FX332" s="191"/>
      <c r="FY332" s="191"/>
      <c r="FZ332" s="191"/>
      <c r="GA332" s="191"/>
      <c r="GB332" s="191"/>
      <c r="GC332" s="191"/>
      <c r="GD332" s="191"/>
      <c r="GE332" s="191"/>
      <c r="GF332" s="191"/>
      <c r="GG332" s="191"/>
      <c r="GH332" s="191"/>
      <c r="GI332" s="191"/>
      <c r="GJ332" s="191"/>
      <c r="GK332" s="191"/>
      <c r="GL332" s="191"/>
      <c r="GM332" s="191"/>
      <c r="GN332" s="191"/>
      <c r="GO332" s="191"/>
      <c r="GP332" s="191"/>
      <c r="GQ332" s="191"/>
      <c r="GR332" s="191"/>
      <c r="GS332" s="191"/>
      <c r="GT332" s="191"/>
      <c r="GU332" s="191"/>
      <c r="GV332" s="191"/>
      <c r="GW332" s="191"/>
      <c r="GX332" s="191"/>
      <c r="GY332" s="191"/>
      <c r="GZ332" s="191"/>
      <c r="HA332" s="191"/>
      <c r="HB332" s="191"/>
      <c r="HC332" s="191"/>
      <c r="HD332" s="191"/>
      <c r="HE332" s="191"/>
      <c r="HF332" s="191"/>
      <c r="HG332" s="191"/>
      <c r="HH332" s="191"/>
      <c r="HI332" s="191"/>
      <c r="HJ332" s="191"/>
      <c r="HK332" s="191"/>
      <c r="HL332" s="191"/>
      <c r="HM332" s="191"/>
      <c r="HN332" s="191"/>
      <c r="HO332" s="191"/>
      <c r="HP332" s="191"/>
      <c r="HQ332" s="191"/>
      <c r="HR332" s="191"/>
      <c r="HS332" s="191"/>
      <c r="HT332" s="191"/>
      <c r="HU332" s="191"/>
      <c r="HV332" s="191"/>
      <c r="HW332" s="191"/>
      <c r="HX332" s="191"/>
      <c r="HY332" s="191"/>
      <c r="HZ332" s="191"/>
      <c r="IA332" s="191"/>
      <c r="IB332" s="191"/>
      <c r="IC332" s="191"/>
      <c r="ID332" s="191"/>
      <c r="IE332" s="191"/>
      <c r="IF332" s="191"/>
      <c r="IG332" s="191"/>
      <c r="IH332" s="191"/>
      <c r="II332" s="191"/>
      <c r="IJ332" s="191"/>
      <c r="IK332" s="191"/>
      <c r="IL332" s="191"/>
      <c r="IM332" s="191"/>
      <c r="IN332" s="191"/>
      <c r="IO332" s="191"/>
      <c r="IP332" s="191"/>
      <c r="IQ332" s="191"/>
      <c r="IR332" s="191"/>
      <c r="IS332" s="191"/>
      <c r="IT332" s="191"/>
      <c r="IU332" s="191"/>
      <c r="IV332" s="191"/>
      <c r="IW332" s="191"/>
      <c r="IX332" s="191"/>
      <c r="IY332" s="191"/>
      <c r="IZ332" s="191"/>
      <c r="JA332" s="191"/>
      <c r="JB332" s="191"/>
      <c r="JC332" s="191"/>
      <c r="JD332" s="191"/>
      <c r="JE332" s="191"/>
      <c r="JF332" s="191"/>
      <c r="JG332" s="191"/>
      <c r="JH332" s="191"/>
      <c r="JI332" s="191"/>
      <c r="JJ332" s="191"/>
      <c r="JK332" s="191"/>
      <c r="JL332" s="191"/>
      <c r="JM332" s="191"/>
      <c r="JN332" s="191"/>
      <c r="JO332" s="191"/>
      <c r="JP332" s="191"/>
      <c r="JQ332" s="191"/>
      <c r="JR332" s="191"/>
      <c r="JS332" s="191"/>
      <c r="JT332" s="191"/>
      <c r="JU332" s="191"/>
      <c r="JV332" s="191"/>
      <c r="JW332" s="191"/>
      <c r="JX332" s="191"/>
      <c r="JY332" s="191"/>
      <c r="JZ332" s="191"/>
      <c r="KA332" s="191"/>
      <c r="KB332" s="191"/>
      <c r="KC332" s="191"/>
      <c r="KD332" s="191"/>
      <c r="KE332" s="191"/>
      <c r="KF332" s="191"/>
      <c r="KG332" s="191"/>
      <c r="KH332" s="191"/>
      <c r="KI332" s="191"/>
      <c r="KJ332" s="191"/>
      <c r="KK332" s="191"/>
      <c r="KL332" s="191"/>
      <c r="KM332" s="191"/>
      <c r="KN332" s="191"/>
      <c r="KO332" s="191"/>
      <c r="KP332" s="191"/>
      <c r="KQ332" s="191"/>
      <c r="KR332" s="191"/>
      <c r="KS332" s="191"/>
      <c r="KT332" s="191"/>
      <c r="KU332" s="191"/>
      <c r="KV332" s="191"/>
      <c r="KW332" s="191"/>
      <c r="KX332" s="191"/>
      <c r="KY332" s="191"/>
      <c r="KZ332" s="191"/>
      <c r="LA332" s="191"/>
      <c r="LB332" s="191"/>
      <c r="LC332" s="191"/>
      <c r="LD332" s="191"/>
      <c r="LE332" s="191"/>
      <c r="LF332" s="191"/>
      <c r="LG332" s="191"/>
      <c r="LH332" s="191"/>
      <c r="LI332" s="191"/>
      <c r="LJ332" s="191"/>
      <c r="LK332" s="191"/>
      <c r="LL332" s="191"/>
      <c r="LM332" s="191"/>
      <c r="LN332" s="191"/>
      <c r="LO332" s="191"/>
      <c r="LP332" s="191"/>
      <c r="LQ332" s="191"/>
      <c r="LR332" s="191"/>
      <c r="LS332" s="191"/>
      <c r="LT332" s="191"/>
      <c r="LU332" s="191"/>
      <c r="LV332" s="191"/>
      <c r="LW332" s="191"/>
      <c r="LX332" s="191"/>
      <c r="LY332" s="191"/>
      <c r="LZ332" s="191"/>
      <c r="MA332" s="191"/>
      <c r="MB332" s="191"/>
      <c r="MC332" s="191"/>
      <c r="MD332" s="191"/>
      <c r="ME332" s="191"/>
      <c r="MF332" s="191"/>
      <c r="MG332" s="191"/>
      <c r="MH332" s="191"/>
      <c r="MI332" s="191"/>
      <c r="MJ332" s="191"/>
      <c r="MK332" s="191"/>
      <c r="ML332" s="191"/>
      <c r="MM332" s="191"/>
      <c r="MN332" s="191"/>
      <c r="MO332" s="191"/>
      <c r="MP332" s="191"/>
      <c r="MQ332" s="191"/>
      <c r="MR332" s="191"/>
      <c r="MS332" s="191"/>
      <c r="MT332" s="191"/>
      <c r="MU332" s="191"/>
      <c r="MV332" s="191"/>
      <c r="MW332" s="191"/>
      <c r="MX332" s="191"/>
      <c r="MY332" s="191"/>
      <c r="MZ332" s="191"/>
      <c r="NA332" s="191"/>
      <c r="NB332" s="191"/>
      <c r="NC332" s="191"/>
      <c r="ND332" s="191"/>
      <c r="NE332" s="191"/>
      <c r="NF332" s="191"/>
      <c r="NG332" s="191"/>
      <c r="NH332" s="191"/>
      <c r="NI332" s="191"/>
      <c r="NJ332" s="191"/>
      <c r="NK332" s="191"/>
      <c r="NL332" s="191"/>
      <c r="NM332" s="191"/>
      <c r="NN332" s="191"/>
      <c r="NO332" s="191"/>
      <c r="NP332" s="191"/>
      <c r="NQ332" s="191"/>
      <c r="NR332" s="191"/>
      <c r="NS332" s="191"/>
      <c r="NT332" s="191"/>
      <c r="NU332" s="191"/>
      <c r="NV332" s="191"/>
      <c r="NW332" s="191"/>
      <c r="NX332" s="191"/>
      <c r="NY332" s="191"/>
      <c r="NZ332" s="191"/>
      <c r="OA332" s="191"/>
      <c r="OB332" s="191"/>
      <c r="OC332" s="191"/>
      <c r="OD332" s="191"/>
      <c r="OE332" s="191"/>
      <c r="OF332" s="191"/>
      <c r="OG332" s="191"/>
      <c r="OH332" s="191"/>
      <c r="OI332" s="191"/>
      <c r="OJ332" s="191"/>
      <c r="OK332" s="191"/>
      <c r="OL332" s="191"/>
      <c r="OM332" s="191"/>
      <c r="ON332" s="191"/>
      <c r="OO332" s="191"/>
      <c r="OP332" s="191"/>
      <c r="OQ332" s="191"/>
      <c r="OR332" s="191"/>
      <c r="OS332" s="191"/>
      <c r="OT332" s="191"/>
      <c r="OU332" s="191"/>
      <c r="OV332" s="191"/>
      <c r="OW332" s="191"/>
      <c r="OX332" s="191"/>
      <c r="OY332" s="191"/>
      <c r="OZ332" s="191"/>
      <c r="PA332" s="191"/>
      <c r="PB332" s="191"/>
      <c r="PC332" s="191"/>
      <c r="PD332" s="191"/>
      <c r="PE332" s="191"/>
      <c r="PF332" s="191"/>
      <c r="PG332" s="191"/>
      <c r="PH332" s="191"/>
      <c r="PI332" s="191"/>
      <c r="PJ332" s="191"/>
      <c r="PK332" s="191"/>
      <c r="PL332" s="191"/>
      <c r="PM332" s="191"/>
      <c r="PN332" s="191"/>
      <c r="PO332" s="191"/>
      <c r="PP332" s="191"/>
      <c r="PQ332" s="191"/>
      <c r="PR332" s="191"/>
      <c r="PS332" s="191"/>
      <c r="PT332" s="191"/>
      <c r="PU332" s="191"/>
      <c r="PV332" s="191"/>
      <c r="PW332" s="191"/>
      <c r="PX332" s="191"/>
      <c r="PY332" s="191"/>
      <c r="PZ332" s="191"/>
      <c r="QA332" s="191"/>
      <c r="QB332" s="191"/>
      <c r="QC332" s="191"/>
      <c r="QD332" s="191"/>
      <c r="QE332" s="191"/>
      <c r="QF332" s="191"/>
      <c r="QG332" s="191"/>
      <c r="QH332" s="191"/>
      <c r="QI332" s="191"/>
      <c r="QJ332" s="191"/>
      <c r="QK332" s="191"/>
      <c r="QL332" s="191"/>
      <c r="QM332" s="191"/>
      <c r="QN332" s="191"/>
      <c r="QO332" s="191"/>
      <c r="QP332" s="191"/>
      <c r="QQ332" s="191"/>
      <c r="QR332" s="191"/>
      <c r="QS332" s="191"/>
      <c r="QT332" s="191"/>
      <c r="QU332" s="191"/>
      <c r="QV332" s="191"/>
      <c r="QW332" s="191"/>
      <c r="QX332" s="191"/>
      <c r="QY332" s="191"/>
      <c r="QZ332" s="191"/>
      <c r="RA332" s="191"/>
      <c r="RB332" s="191"/>
      <c r="RC332" s="191"/>
      <c r="RD332" s="191"/>
      <c r="RE332" s="191"/>
      <c r="RF332" s="191"/>
      <c r="RG332" s="191"/>
      <c r="RH332" s="191"/>
      <c r="RI332" s="191"/>
      <c r="RJ332" s="191"/>
      <c r="RK332" s="191"/>
      <c r="RL332" s="191"/>
      <c r="RM332" s="191"/>
      <c r="RN332" s="191"/>
      <c r="RO332" s="191"/>
      <c r="RP332" s="191"/>
      <c r="RQ332" s="191"/>
      <c r="RR332" s="191"/>
      <c r="RS332" s="191"/>
      <c r="RT332" s="191"/>
      <c r="RU332" s="191"/>
      <c r="RV332" s="191"/>
      <c r="RW332" s="191"/>
      <c r="RX332" s="191"/>
      <c r="RY332" s="191"/>
      <c r="RZ332" s="191"/>
      <c r="SA332" s="191"/>
      <c r="SB332" s="191"/>
      <c r="SC332" s="191"/>
      <c r="SD332" s="191"/>
      <c r="SE332" s="191"/>
      <c r="SF332" s="191"/>
      <c r="SG332" s="191"/>
      <c r="SH332" s="191"/>
      <c r="SI332" s="191"/>
      <c r="SJ332" s="191"/>
      <c r="SK332" s="191"/>
      <c r="SL332" s="191"/>
      <c r="SM332" s="191"/>
      <c r="SN332" s="191"/>
      <c r="SO332" s="191"/>
      <c r="SP332" s="191"/>
      <c r="SQ332" s="191"/>
      <c r="SR332" s="191"/>
      <c r="SS332" s="191"/>
      <c r="ST332" s="191"/>
      <c r="SU332" s="191"/>
      <c r="SV332" s="191"/>
      <c r="SW332" s="191"/>
      <c r="SX332" s="191"/>
      <c r="SY332" s="191"/>
      <c r="SZ332" s="191"/>
      <c r="TA332" s="191"/>
      <c r="TB332" s="191"/>
      <c r="TC332" s="191"/>
      <c r="TD332" s="191"/>
      <c r="TE332" s="191"/>
      <c r="TF332" s="191"/>
      <c r="TG332" s="191"/>
      <c r="TH332" s="191"/>
      <c r="TI332" s="191"/>
      <c r="TJ332" s="191"/>
      <c r="TK332" s="191"/>
      <c r="TL332" s="191"/>
      <c r="TM332" s="191"/>
      <c r="TN332" s="191"/>
      <c r="TO332" s="191"/>
      <c r="TP332" s="191"/>
      <c r="TQ332" s="191"/>
      <c r="TR332" s="191"/>
      <c r="TS332" s="191"/>
      <c r="TT332" s="191"/>
      <c r="TU332" s="191"/>
      <c r="TV332" s="191"/>
      <c r="TW332" s="191"/>
      <c r="TX332" s="191"/>
      <c r="TY332" s="191"/>
      <c r="TZ332" s="191"/>
      <c r="UA332" s="191"/>
      <c r="UB332" s="191"/>
      <c r="UC332" s="191"/>
      <c r="UD332" s="191"/>
      <c r="UE332" s="191"/>
      <c r="UF332" s="191"/>
      <c r="UG332" s="191"/>
      <c r="UH332" s="191"/>
      <c r="UI332" s="191"/>
      <c r="UJ332" s="191"/>
      <c r="UK332" s="191"/>
      <c r="UL332" s="191"/>
      <c r="UM332" s="191"/>
      <c r="UN332" s="191"/>
      <c r="UO332" s="191"/>
      <c r="UP332" s="191"/>
      <c r="UQ332" s="191"/>
      <c r="UR332" s="191"/>
      <c r="US332" s="191"/>
      <c r="UT332" s="191"/>
      <c r="UU332" s="191"/>
      <c r="UV332" s="191"/>
      <c r="UW332" s="191"/>
      <c r="UX332" s="191"/>
      <c r="UY332" s="191"/>
      <c r="UZ332" s="191"/>
      <c r="VA332" s="191"/>
      <c r="VB332" s="191"/>
      <c r="VC332" s="191"/>
      <c r="VD332" s="191"/>
      <c r="VE332" s="191"/>
      <c r="VF332" s="191"/>
      <c r="VG332" s="191"/>
      <c r="VH332" s="191"/>
      <c r="VI332" s="191"/>
      <c r="VJ332" s="191"/>
      <c r="VK332" s="191"/>
      <c r="VL332" s="191"/>
      <c r="VM332" s="191"/>
      <c r="VN332" s="191"/>
      <c r="VO332" s="191"/>
      <c r="VP332" s="191"/>
      <c r="VQ332" s="191"/>
      <c r="VR332" s="191"/>
      <c r="VS332" s="191"/>
      <c r="VT332" s="191"/>
      <c r="VU332" s="191"/>
      <c r="VV332" s="191"/>
      <c r="VW332" s="191"/>
      <c r="VX332" s="191"/>
      <c r="VY332" s="191"/>
      <c r="VZ332" s="191"/>
      <c r="WA332" s="191"/>
      <c r="WB332" s="191"/>
      <c r="WC332" s="191"/>
      <c r="WD332" s="191"/>
      <c r="WE332" s="191"/>
      <c r="WF332" s="191"/>
      <c r="WG332" s="191"/>
      <c r="WH332" s="191"/>
      <c r="WI332" s="191"/>
      <c r="WJ332" s="191"/>
      <c r="WK332" s="191"/>
      <c r="WL332" s="191"/>
      <c r="WM332" s="191"/>
      <c r="WN332" s="191"/>
      <c r="WO332" s="191"/>
      <c r="WP332" s="191"/>
      <c r="WQ332" s="191"/>
      <c r="WR332" s="191"/>
      <c r="WS332" s="191"/>
      <c r="WT332" s="191"/>
      <c r="WU332" s="191"/>
      <c r="WV332" s="191"/>
      <c r="WW332" s="191"/>
      <c r="WX332" s="191"/>
      <c r="WY332" s="191"/>
      <c r="WZ332" s="191"/>
      <c r="XA332" s="191"/>
      <c r="XB332" s="191"/>
      <c r="XC332" s="191"/>
      <c r="XD332" s="191"/>
      <c r="XE332" s="191"/>
      <c r="XF332" s="191"/>
      <c r="XG332" s="191"/>
      <c r="XH332" s="191"/>
      <c r="XI332" s="191"/>
      <c r="XJ332" s="191"/>
      <c r="XK332" s="191"/>
      <c r="XL332" s="191"/>
      <c r="XM332" s="191"/>
      <c r="XN332" s="191"/>
      <c r="XO332" s="191"/>
      <c r="XP332" s="191"/>
      <c r="XQ332" s="191"/>
      <c r="XR332" s="191"/>
      <c r="XS332" s="191"/>
      <c r="XT332" s="191"/>
      <c r="XU332" s="191"/>
      <c r="XV332" s="191"/>
      <c r="XW332" s="191"/>
      <c r="XX332" s="191"/>
      <c r="XY332" s="191"/>
      <c r="XZ332" s="191"/>
      <c r="YA332" s="191"/>
      <c r="YB332" s="191"/>
      <c r="YC332" s="191"/>
      <c r="YD332" s="191"/>
      <c r="YE332" s="191"/>
      <c r="YF332" s="191"/>
      <c r="YG332" s="191"/>
      <c r="YH332" s="191"/>
      <c r="YI332" s="191"/>
      <c r="YJ332" s="191"/>
      <c r="YK332" s="191"/>
      <c r="YL332" s="191"/>
      <c r="YM332" s="191"/>
      <c r="YN332" s="191"/>
      <c r="YO332" s="191"/>
      <c r="YP332" s="191"/>
      <c r="YQ332" s="191"/>
      <c r="YR332" s="191"/>
      <c r="YS332" s="191"/>
      <c r="YT332" s="191"/>
      <c r="YU332" s="191"/>
      <c r="YV332" s="191"/>
      <c r="YW332" s="191"/>
      <c r="YX332" s="191"/>
      <c r="YY332" s="191"/>
      <c r="YZ332" s="191"/>
      <c r="ZA332" s="191"/>
      <c r="ZB332" s="191"/>
      <c r="ZC332" s="191"/>
      <c r="ZD332" s="191"/>
      <c r="ZE332" s="191"/>
      <c r="ZF332" s="191"/>
      <c r="ZG332" s="191"/>
      <c r="ZH332" s="191"/>
      <c r="ZI332" s="191"/>
      <c r="ZJ332" s="191"/>
      <c r="ZK332" s="191"/>
      <c r="ZL332" s="191"/>
      <c r="ZM332" s="191"/>
      <c r="ZN332" s="191"/>
      <c r="ZO332" s="191"/>
      <c r="ZP332" s="191"/>
      <c r="ZQ332" s="191"/>
      <c r="ZR332" s="191"/>
      <c r="ZS332" s="191"/>
      <c r="ZT332" s="191"/>
      <c r="ZU332" s="191"/>
      <c r="ZV332" s="191"/>
      <c r="ZW332" s="191"/>
      <c r="ZX332" s="191"/>
      <c r="ZY332" s="191"/>
      <c r="ZZ332" s="191"/>
      <c r="AAA332" s="191"/>
      <c r="AAB332" s="191"/>
      <c r="AAC332" s="191"/>
      <c r="AAD332" s="191"/>
      <c r="AAE332" s="191"/>
      <c r="AAF332" s="191"/>
      <c r="AAG332" s="191"/>
      <c r="AAH332" s="191"/>
      <c r="AAI332" s="191"/>
      <c r="AAJ332" s="191"/>
      <c r="AAK332" s="191"/>
      <c r="AAL332" s="191"/>
      <c r="AAM332" s="191"/>
      <c r="AAN332" s="191"/>
      <c r="AAO332" s="191"/>
      <c r="AAP332" s="191"/>
      <c r="AAQ332" s="191"/>
      <c r="AAR332" s="191"/>
      <c r="AAS332" s="191"/>
      <c r="AAT332" s="191"/>
      <c r="AAU332" s="191"/>
      <c r="AAV332" s="191"/>
      <c r="AAW332" s="191"/>
      <c r="AAX332" s="191"/>
      <c r="AAY332" s="191"/>
      <c r="AAZ332" s="191"/>
      <c r="ABA332" s="191"/>
      <c r="ABB332" s="191"/>
      <c r="ABC332" s="191"/>
      <c r="ABD332" s="191"/>
      <c r="ABE332" s="191"/>
      <c r="ABF332" s="191"/>
      <c r="ABG332" s="191"/>
      <c r="ABH332" s="191"/>
      <c r="ABI332" s="191"/>
      <c r="ABJ332" s="191"/>
      <c r="ABK332" s="191"/>
      <c r="ABL332" s="191"/>
      <c r="ABM332" s="191"/>
      <c r="ABN332" s="191"/>
      <c r="ABO332" s="191"/>
      <c r="ABP332" s="191"/>
      <c r="ABQ332" s="191"/>
      <c r="ABR332" s="191"/>
      <c r="ABS332" s="191"/>
      <c r="ABT332" s="191"/>
      <c r="ABU332" s="191"/>
      <c r="ABV332" s="191"/>
      <c r="ABW332" s="191"/>
      <c r="ABX332" s="191"/>
      <c r="ABY332" s="191"/>
      <c r="ABZ332" s="191"/>
      <c r="ACA332" s="191"/>
      <c r="ACB332" s="191"/>
      <c r="ACC332" s="191"/>
      <c r="ACD332" s="191"/>
      <c r="ACE332" s="191"/>
      <c r="ACF332" s="191"/>
      <c r="ACG332" s="191"/>
      <c r="ACH332" s="191"/>
      <c r="ACI332" s="191"/>
      <c r="ACJ332" s="191"/>
      <c r="ACK332" s="191"/>
      <c r="ACL332" s="191"/>
      <c r="ACM332" s="191"/>
      <c r="ACN332" s="191"/>
      <c r="ACO332" s="191"/>
      <c r="ACP332" s="191"/>
      <c r="ACQ332" s="191"/>
      <c r="ACR332" s="191"/>
      <c r="ACS332" s="191"/>
      <c r="ACT332" s="191"/>
      <c r="ACU332" s="191"/>
      <c r="ACV332" s="191"/>
      <c r="ACW332" s="191"/>
      <c r="ACX332" s="191"/>
      <c r="ACY332" s="191"/>
      <c r="ACZ332" s="191"/>
      <c r="ADA332" s="191"/>
      <c r="ADB332" s="191"/>
      <c r="ADC332" s="191"/>
      <c r="ADD332" s="191"/>
      <c r="ADE332" s="191"/>
      <c r="ADF332" s="191"/>
      <c r="ADG332" s="191"/>
      <c r="ADH332" s="191"/>
      <c r="ADI332" s="191"/>
      <c r="ADJ332" s="191"/>
      <c r="ADK332" s="191"/>
      <c r="ADL332" s="191"/>
      <c r="ADM332" s="191"/>
      <c r="ADN332" s="191"/>
      <c r="ADO332" s="191"/>
      <c r="ADP332" s="191"/>
      <c r="ADQ332" s="191"/>
      <c r="ADR332" s="191"/>
      <c r="ADS332" s="191"/>
      <c r="ADT332" s="191"/>
      <c r="ADU332" s="191"/>
      <c r="ADV332" s="191"/>
      <c r="ADW332" s="191"/>
      <c r="ADX332" s="191"/>
      <c r="ADY332" s="191"/>
      <c r="ADZ332" s="191"/>
      <c r="AEA332" s="191"/>
      <c r="AEB332" s="191"/>
      <c r="AEC332" s="191"/>
      <c r="AED332" s="191"/>
      <c r="AEE332" s="191"/>
      <c r="AEF332" s="191"/>
      <c r="AEG332" s="191"/>
      <c r="AEH332" s="191"/>
      <c r="AEI332" s="191"/>
      <c r="AEJ332" s="191"/>
      <c r="AEK332" s="191"/>
      <c r="AEL332" s="191"/>
      <c r="AEM332" s="191"/>
      <c r="AEN332" s="191"/>
      <c r="AEO332" s="191"/>
      <c r="AEP332" s="191"/>
      <c r="AEQ332" s="191"/>
      <c r="AER332" s="191"/>
      <c r="AES332" s="191"/>
      <c r="AET332" s="191"/>
      <c r="AEU332" s="191"/>
      <c r="AEV332" s="191"/>
      <c r="AEW332" s="191"/>
      <c r="AEX332" s="191"/>
      <c r="AEY332" s="191"/>
      <c r="AEZ332" s="191"/>
      <c r="AFA332" s="191"/>
      <c r="AFB332" s="191"/>
      <c r="AFC332" s="191"/>
      <c r="AFD332" s="191"/>
      <c r="AFE332" s="191"/>
      <c r="AFF332" s="191"/>
      <c r="AFG332" s="191"/>
      <c r="AFH332" s="191"/>
      <c r="AFI332" s="191"/>
      <c r="AFJ332" s="191"/>
      <c r="AFK332" s="191"/>
      <c r="AFL332" s="191"/>
      <c r="AFM332" s="191"/>
      <c r="AFN332" s="191"/>
      <c r="AFO332" s="191"/>
      <c r="AFP332" s="191"/>
      <c r="AFQ332" s="191"/>
      <c r="AFR332" s="191"/>
      <c r="AFS332" s="191"/>
      <c r="AFT332" s="191"/>
      <c r="AFU332" s="191"/>
      <c r="AFV332" s="191"/>
      <c r="AFW332" s="191"/>
      <c r="AFX332" s="191"/>
      <c r="AFY332" s="191"/>
      <c r="AFZ332" s="191"/>
      <c r="AGA332" s="191"/>
      <c r="AGB332" s="191"/>
      <c r="AGC332" s="191"/>
      <c r="AGD332" s="191"/>
      <c r="AGE332" s="191"/>
      <c r="AGF332" s="191"/>
      <c r="AGG332" s="191"/>
      <c r="AGH332" s="191"/>
      <c r="AGI332" s="191"/>
      <c r="AGJ332" s="191"/>
      <c r="AGK332" s="191"/>
      <c r="AGL332" s="191"/>
      <c r="AGM332" s="191"/>
      <c r="AGN332" s="191"/>
      <c r="AGO332" s="191"/>
      <c r="AGP332" s="191"/>
      <c r="AGQ332" s="191"/>
      <c r="AGR332" s="191"/>
      <c r="AGS332" s="191"/>
      <c r="AGT332" s="191"/>
      <c r="AGU332" s="191"/>
      <c r="AGV332" s="191"/>
      <c r="AGW332" s="191"/>
      <c r="AGX332" s="191"/>
      <c r="AGY332" s="191"/>
      <c r="AGZ332" s="191"/>
      <c r="AHA332" s="191"/>
      <c r="AHB332" s="191"/>
      <c r="AHC332" s="191"/>
      <c r="AHD332" s="191"/>
      <c r="AHE332" s="191"/>
      <c r="AHF332" s="191"/>
      <c r="AHG332" s="191"/>
      <c r="AHH332" s="191"/>
      <c r="AHI332" s="191"/>
      <c r="AHJ332" s="191"/>
      <c r="AHK332" s="191"/>
      <c r="AHL332" s="191"/>
      <c r="AHM332" s="191"/>
      <c r="AHN332" s="191"/>
      <c r="AHO332" s="191"/>
      <c r="AHP332" s="191"/>
      <c r="AHQ332" s="191"/>
      <c r="AHR332" s="191"/>
      <c r="AHS332" s="191"/>
      <c r="AHT332" s="191"/>
      <c r="AHU332" s="191"/>
      <c r="AHV332" s="191"/>
      <c r="AHW332" s="191"/>
      <c r="AHX332" s="191"/>
      <c r="AHY332" s="191"/>
      <c r="AHZ332" s="191"/>
      <c r="AIA332" s="191"/>
      <c r="AIB332" s="191"/>
      <c r="AIC332" s="191"/>
      <c r="AID332" s="191"/>
      <c r="AIE332" s="191"/>
      <c r="AIF332" s="191"/>
      <c r="AIG332" s="191"/>
      <c r="AIH332" s="191"/>
      <c r="AII332" s="191"/>
      <c r="AIJ332" s="191"/>
      <c r="AIK332" s="191"/>
      <c r="AIL332" s="191"/>
      <c r="AIM332" s="191"/>
      <c r="AIN332" s="191"/>
      <c r="AIO332" s="191"/>
      <c r="AIP332" s="191"/>
      <c r="AIQ332" s="191"/>
      <c r="AIR332" s="191"/>
      <c r="AIS332" s="191"/>
      <c r="AIT332" s="191"/>
      <c r="AIU332" s="191"/>
      <c r="AIV332" s="191"/>
      <c r="AIW332" s="191"/>
      <c r="AIX332" s="191"/>
      <c r="AIY332" s="191"/>
      <c r="AIZ332" s="191"/>
      <c r="AJA332" s="191"/>
      <c r="AJB332" s="191"/>
      <c r="AJC332" s="191"/>
      <c r="AJD332" s="191"/>
      <c r="AJE332" s="191"/>
      <c r="AJF332" s="191"/>
      <c r="AJG332" s="191"/>
      <c r="AJH332" s="191"/>
      <c r="AJI332" s="191"/>
      <c r="AJJ332" s="191"/>
      <c r="AJK332" s="191"/>
      <c r="AJL332" s="191"/>
      <c r="AJM332" s="191"/>
      <c r="AJN332" s="191"/>
      <c r="AJO332" s="191"/>
      <c r="AJP332" s="191"/>
      <c r="AJQ332" s="191"/>
      <c r="AJR332" s="191"/>
      <c r="AJS332" s="191"/>
      <c r="AJT332" s="191"/>
      <c r="AJU332" s="191"/>
      <c r="AJV332" s="191"/>
      <c r="AJW332" s="191"/>
      <c r="AJX332" s="191"/>
      <c r="AJY332" s="191"/>
      <c r="AJZ332" s="191"/>
      <c r="AKA332" s="191"/>
      <c r="AKB332" s="191"/>
      <c r="AKC332" s="191"/>
      <c r="AKD332" s="191"/>
      <c r="AKE332" s="191"/>
      <c r="AKF332" s="191"/>
      <c r="AKG332" s="191"/>
      <c r="AKH332" s="191"/>
      <c r="AKI332" s="191"/>
      <c r="AKJ332" s="191"/>
      <c r="AKK332" s="191"/>
      <c r="AKL332" s="191"/>
      <c r="AKM332" s="191"/>
      <c r="AKN332" s="191"/>
      <c r="AKO332" s="191"/>
      <c r="AKP332" s="191"/>
      <c r="AKQ332" s="191"/>
      <c r="AKR332" s="191"/>
      <c r="AKS332" s="191"/>
      <c r="AKT332" s="191"/>
      <c r="AKU332" s="191"/>
      <c r="AKV332" s="191"/>
      <c r="AKW332" s="191"/>
      <c r="AKX332" s="191"/>
      <c r="AKY332" s="191"/>
      <c r="AKZ332" s="191"/>
      <c r="ALA332" s="191"/>
      <c r="ALB332" s="191"/>
      <c r="ALC332" s="191"/>
      <c r="ALD332" s="191"/>
    </row>
    <row r="333" spans="1:992" s="233" customFormat="1" ht="18.75" customHeight="1">
      <c r="A333" s="2421"/>
      <c r="B333" s="2385"/>
      <c r="C333" s="2385"/>
      <c r="D333" s="320" t="s">
        <v>2332</v>
      </c>
      <c r="E333" s="468">
        <v>0</v>
      </c>
      <c r="F333" s="468">
        <v>0</v>
      </c>
      <c r="G333" s="2385"/>
      <c r="H333" s="2385"/>
      <c r="I333" s="919"/>
      <c r="J333" s="920"/>
      <c r="K333" s="920"/>
      <c r="L333" s="2792"/>
      <c r="M333" s="580"/>
      <c r="N333" s="406"/>
      <c r="O333" s="406"/>
      <c r="P333" s="191"/>
      <c r="Q333" s="191"/>
      <c r="R333" s="191"/>
      <c r="S333" s="191"/>
      <c r="T333" s="191"/>
      <c r="U333" s="191"/>
      <c r="V333" s="191"/>
      <c r="W333" s="191"/>
      <c r="X333" s="191"/>
      <c r="Y333" s="191"/>
      <c r="Z333" s="191"/>
      <c r="AA333" s="191"/>
      <c r="AB333" s="191"/>
      <c r="AC333" s="191"/>
      <c r="AD333" s="191"/>
      <c r="AE333" s="191"/>
      <c r="AF333" s="191"/>
      <c r="AG333" s="191"/>
      <c r="AH333" s="191"/>
      <c r="AI333" s="191"/>
      <c r="AJ333" s="191"/>
      <c r="AK333" s="191"/>
      <c r="AL333" s="191"/>
      <c r="AM333" s="191"/>
      <c r="AN333" s="191"/>
      <c r="AO333" s="191"/>
      <c r="AP333" s="191"/>
      <c r="AQ333" s="191"/>
      <c r="AR333" s="191"/>
      <c r="AS333" s="191"/>
      <c r="AT333" s="191"/>
      <c r="AU333" s="191"/>
      <c r="AV333" s="191"/>
      <c r="AW333" s="191"/>
      <c r="AX333" s="191"/>
      <c r="AY333" s="191"/>
      <c r="AZ333" s="191"/>
      <c r="BA333" s="191"/>
      <c r="BB333" s="191"/>
      <c r="BC333" s="191"/>
      <c r="BD333" s="191"/>
      <c r="BE333" s="191"/>
      <c r="BF333" s="191"/>
      <c r="BG333" s="191"/>
      <c r="BH333" s="191"/>
      <c r="BI333" s="191"/>
      <c r="BJ333" s="191"/>
      <c r="BK333" s="191"/>
      <c r="BL333" s="191"/>
      <c r="BM333" s="191"/>
      <c r="BN333" s="191"/>
      <c r="BO333" s="191"/>
      <c r="BP333" s="191"/>
      <c r="BQ333" s="191"/>
      <c r="BR333" s="191"/>
      <c r="BS333" s="191"/>
      <c r="BT333" s="191"/>
      <c r="BU333" s="191"/>
      <c r="BV333" s="191"/>
      <c r="BW333" s="191"/>
      <c r="BX333" s="191"/>
      <c r="BY333" s="191"/>
      <c r="BZ333" s="191"/>
      <c r="CA333" s="191"/>
      <c r="CB333" s="191"/>
      <c r="CC333" s="191"/>
      <c r="CD333" s="191"/>
      <c r="CE333" s="191"/>
      <c r="CF333" s="191"/>
      <c r="CG333" s="191"/>
      <c r="CH333" s="191"/>
      <c r="CI333" s="191"/>
      <c r="CJ333" s="191"/>
      <c r="CK333" s="191"/>
      <c r="CL333" s="191"/>
      <c r="CM333" s="191"/>
      <c r="CN333" s="191"/>
      <c r="CO333" s="191"/>
      <c r="CP333" s="191"/>
      <c r="CQ333" s="191"/>
      <c r="CR333" s="191"/>
      <c r="CS333" s="191"/>
      <c r="CT333" s="191"/>
      <c r="CU333" s="191"/>
      <c r="CV333" s="191"/>
      <c r="CW333" s="191"/>
      <c r="CX333" s="191"/>
      <c r="CY333" s="191"/>
      <c r="CZ333" s="191"/>
      <c r="DA333" s="191"/>
      <c r="DB333" s="191"/>
      <c r="DC333" s="191"/>
      <c r="DD333" s="191"/>
      <c r="DE333" s="191"/>
      <c r="DF333" s="191"/>
      <c r="DG333" s="191"/>
      <c r="DH333" s="191"/>
      <c r="DI333" s="191"/>
      <c r="DJ333" s="191"/>
      <c r="DK333" s="191"/>
      <c r="DL333" s="191"/>
      <c r="DM333" s="191"/>
      <c r="DN333" s="191"/>
      <c r="DO333" s="191"/>
      <c r="DP333" s="191"/>
      <c r="DQ333" s="191"/>
      <c r="DR333" s="191"/>
      <c r="DS333" s="191"/>
      <c r="DT333" s="191"/>
      <c r="DU333" s="191"/>
      <c r="DV333" s="191"/>
      <c r="DW333" s="191"/>
      <c r="DX333" s="191"/>
      <c r="DY333" s="191"/>
      <c r="DZ333" s="191"/>
      <c r="EA333" s="191"/>
      <c r="EB333" s="191"/>
      <c r="EC333" s="191"/>
      <c r="ED333" s="191"/>
      <c r="EE333" s="191"/>
      <c r="EF333" s="191"/>
      <c r="EG333" s="191"/>
      <c r="EH333" s="191"/>
      <c r="EI333" s="191"/>
      <c r="EJ333" s="191"/>
      <c r="EK333" s="191"/>
      <c r="EL333" s="191"/>
      <c r="EM333" s="191"/>
      <c r="EN333" s="191"/>
      <c r="EO333" s="191"/>
      <c r="EP333" s="191"/>
      <c r="EQ333" s="191"/>
      <c r="ER333" s="191"/>
      <c r="ES333" s="191"/>
      <c r="ET333" s="191"/>
      <c r="EU333" s="191"/>
      <c r="EV333" s="191"/>
      <c r="EW333" s="191"/>
      <c r="EX333" s="191"/>
      <c r="EY333" s="191"/>
      <c r="EZ333" s="191"/>
      <c r="FA333" s="191"/>
      <c r="FB333" s="191"/>
      <c r="FC333" s="191"/>
      <c r="FD333" s="191"/>
      <c r="FE333" s="191"/>
      <c r="FF333" s="191"/>
      <c r="FG333" s="191"/>
      <c r="FH333" s="191"/>
      <c r="FI333" s="191"/>
      <c r="FJ333" s="191"/>
      <c r="FK333" s="191"/>
      <c r="FL333" s="191"/>
      <c r="FM333" s="191"/>
      <c r="FN333" s="191"/>
      <c r="FO333" s="191"/>
      <c r="FP333" s="191"/>
      <c r="FQ333" s="191"/>
      <c r="FR333" s="191"/>
      <c r="FS333" s="191"/>
      <c r="FT333" s="191"/>
      <c r="FU333" s="191"/>
      <c r="FV333" s="191"/>
      <c r="FW333" s="191"/>
      <c r="FX333" s="191"/>
      <c r="FY333" s="191"/>
      <c r="FZ333" s="191"/>
      <c r="GA333" s="191"/>
      <c r="GB333" s="191"/>
      <c r="GC333" s="191"/>
      <c r="GD333" s="191"/>
      <c r="GE333" s="191"/>
      <c r="GF333" s="191"/>
      <c r="GG333" s="191"/>
      <c r="GH333" s="191"/>
      <c r="GI333" s="191"/>
      <c r="GJ333" s="191"/>
      <c r="GK333" s="191"/>
      <c r="GL333" s="191"/>
      <c r="GM333" s="191"/>
      <c r="GN333" s="191"/>
      <c r="GO333" s="191"/>
      <c r="GP333" s="191"/>
      <c r="GQ333" s="191"/>
      <c r="GR333" s="191"/>
      <c r="GS333" s="191"/>
      <c r="GT333" s="191"/>
      <c r="GU333" s="191"/>
      <c r="GV333" s="191"/>
      <c r="GW333" s="191"/>
      <c r="GX333" s="191"/>
      <c r="GY333" s="191"/>
      <c r="GZ333" s="191"/>
      <c r="HA333" s="191"/>
      <c r="HB333" s="191"/>
      <c r="HC333" s="191"/>
      <c r="HD333" s="191"/>
      <c r="HE333" s="191"/>
      <c r="HF333" s="191"/>
      <c r="HG333" s="191"/>
      <c r="HH333" s="191"/>
      <c r="HI333" s="191"/>
      <c r="HJ333" s="191"/>
      <c r="HK333" s="191"/>
      <c r="HL333" s="191"/>
      <c r="HM333" s="191"/>
      <c r="HN333" s="191"/>
      <c r="HO333" s="191"/>
      <c r="HP333" s="191"/>
      <c r="HQ333" s="191"/>
      <c r="HR333" s="191"/>
      <c r="HS333" s="191"/>
      <c r="HT333" s="191"/>
      <c r="HU333" s="191"/>
      <c r="HV333" s="191"/>
      <c r="HW333" s="191"/>
      <c r="HX333" s="191"/>
      <c r="HY333" s="191"/>
      <c r="HZ333" s="191"/>
      <c r="IA333" s="191"/>
      <c r="IB333" s="191"/>
      <c r="IC333" s="191"/>
      <c r="ID333" s="191"/>
      <c r="IE333" s="191"/>
      <c r="IF333" s="191"/>
      <c r="IG333" s="191"/>
      <c r="IH333" s="191"/>
      <c r="II333" s="191"/>
      <c r="IJ333" s="191"/>
      <c r="IK333" s="191"/>
      <c r="IL333" s="191"/>
      <c r="IM333" s="191"/>
      <c r="IN333" s="191"/>
      <c r="IO333" s="191"/>
      <c r="IP333" s="191"/>
      <c r="IQ333" s="191"/>
      <c r="IR333" s="191"/>
      <c r="IS333" s="191"/>
      <c r="IT333" s="191"/>
      <c r="IU333" s="191"/>
      <c r="IV333" s="191"/>
      <c r="IW333" s="191"/>
      <c r="IX333" s="191"/>
      <c r="IY333" s="191"/>
      <c r="IZ333" s="191"/>
      <c r="JA333" s="191"/>
      <c r="JB333" s="191"/>
      <c r="JC333" s="191"/>
      <c r="JD333" s="191"/>
      <c r="JE333" s="191"/>
      <c r="JF333" s="191"/>
      <c r="JG333" s="191"/>
      <c r="JH333" s="191"/>
      <c r="JI333" s="191"/>
      <c r="JJ333" s="191"/>
      <c r="JK333" s="191"/>
      <c r="JL333" s="191"/>
      <c r="JM333" s="191"/>
      <c r="JN333" s="191"/>
      <c r="JO333" s="191"/>
      <c r="JP333" s="191"/>
      <c r="JQ333" s="191"/>
      <c r="JR333" s="191"/>
      <c r="JS333" s="191"/>
      <c r="JT333" s="191"/>
      <c r="JU333" s="191"/>
      <c r="JV333" s="191"/>
      <c r="JW333" s="191"/>
      <c r="JX333" s="191"/>
      <c r="JY333" s="191"/>
      <c r="JZ333" s="191"/>
      <c r="KA333" s="191"/>
      <c r="KB333" s="191"/>
      <c r="KC333" s="191"/>
      <c r="KD333" s="191"/>
      <c r="KE333" s="191"/>
      <c r="KF333" s="191"/>
      <c r="KG333" s="191"/>
      <c r="KH333" s="191"/>
      <c r="KI333" s="191"/>
      <c r="KJ333" s="191"/>
      <c r="KK333" s="191"/>
      <c r="KL333" s="191"/>
      <c r="KM333" s="191"/>
      <c r="KN333" s="191"/>
      <c r="KO333" s="191"/>
      <c r="KP333" s="191"/>
      <c r="KQ333" s="191"/>
      <c r="KR333" s="191"/>
      <c r="KS333" s="191"/>
      <c r="KT333" s="191"/>
      <c r="KU333" s="191"/>
      <c r="KV333" s="191"/>
      <c r="KW333" s="191"/>
      <c r="KX333" s="191"/>
      <c r="KY333" s="191"/>
      <c r="KZ333" s="191"/>
      <c r="LA333" s="191"/>
      <c r="LB333" s="191"/>
      <c r="LC333" s="191"/>
      <c r="LD333" s="191"/>
      <c r="LE333" s="191"/>
      <c r="LF333" s="191"/>
      <c r="LG333" s="191"/>
      <c r="LH333" s="191"/>
      <c r="LI333" s="191"/>
      <c r="LJ333" s="191"/>
      <c r="LK333" s="191"/>
      <c r="LL333" s="191"/>
      <c r="LM333" s="191"/>
      <c r="LN333" s="191"/>
      <c r="LO333" s="191"/>
      <c r="LP333" s="191"/>
      <c r="LQ333" s="191"/>
      <c r="LR333" s="191"/>
      <c r="LS333" s="191"/>
      <c r="LT333" s="191"/>
      <c r="LU333" s="191"/>
      <c r="LV333" s="191"/>
      <c r="LW333" s="191"/>
      <c r="LX333" s="191"/>
      <c r="LY333" s="191"/>
      <c r="LZ333" s="191"/>
      <c r="MA333" s="191"/>
      <c r="MB333" s="191"/>
      <c r="MC333" s="191"/>
      <c r="MD333" s="191"/>
      <c r="ME333" s="191"/>
      <c r="MF333" s="191"/>
      <c r="MG333" s="191"/>
      <c r="MH333" s="191"/>
      <c r="MI333" s="191"/>
      <c r="MJ333" s="191"/>
      <c r="MK333" s="191"/>
      <c r="ML333" s="191"/>
      <c r="MM333" s="191"/>
      <c r="MN333" s="191"/>
      <c r="MO333" s="191"/>
      <c r="MP333" s="191"/>
      <c r="MQ333" s="191"/>
      <c r="MR333" s="191"/>
      <c r="MS333" s="191"/>
      <c r="MT333" s="191"/>
      <c r="MU333" s="191"/>
      <c r="MV333" s="191"/>
      <c r="MW333" s="191"/>
      <c r="MX333" s="191"/>
      <c r="MY333" s="191"/>
      <c r="MZ333" s="191"/>
      <c r="NA333" s="191"/>
      <c r="NB333" s="191"/>
      <c r="NC333" s="191"/>
      <c r="ND333" s="191"/>
      <c r="NE333" s="191"/>
      <c r="NF333" s="191"/>
      <c r="NG333" s="191"/>
      <c r="NH333" s="191"/>
      <c r="NI333" s="191"/>
      <c r="NJ333" s="191"/>
      <c r="NK333" s="191"/>
      <c r="NL333" s="191"/>
      <c r="NM333" s="191"/>
      <c r="NN333" s="191"/>
      <c r="NO333" s="191"/>
      <c r="NP333" s="191"/>
      <c r="NQ333" s="191"/>
      <c r="NR333" s="191"/>
      <c r="NS333" s="191"/>
      <c r="NT333" s="191"/>
      <c r="NU333" s="191"/>
      <c r="NV333" s="191"/>
      <c r="NW333" s="191"/>
      <c r="NX333" s="191"/>
      <c r="NY333" s="191"/>
      <c r="NZ333" s="191"/>
      <c r="OA333" s="191"/>
      <c r="OB333" s="191"/>
      <c r="OC333" s="191"/>
      <c r="OD333" s="191"/>
      <c r="OE333" s="191"/>
      <c r="OF333" s="191"/>
      <c r="OG333" s="191"/>
      <c r="OH333" s="191"/>
      <c r="OI333" s="191"/>
      <c r="OJ333" s="191"/>
      <c r="OK333" s="191"/>
      <c r="OL333" s="191"/>
      <c r="OM333" s="191"/>
      <c r="ON333" s="191"/>
      <c r="OO333" s="191"/>
      <c r="OP333" s="191"/>
      <c r="OQ333" s="191"/>
      <c r="OR333" s="191"/>
      <c r="OS333" s="191"/>
      <c r="OT333" s="191"/>
      <c r="OU333" s="191"/>
      <c r="OV333" s="191"/>
      <c r="OW333" s="191"/>
      <c r="OX333" s="191"/>
      <c r="OY333" s="191"/>
      <c r="OZ333" s="191"/>
      <c r="PA333" s="191"/>
      <c r="PB333" s="191"/>
      <c r="PC333" s="191"/>
      <c r="PD333" s="191"/>
      <c r="PE333" s="191"/>
      <c r="PF333" s="191"/>
      <c r="PG333" s="191"/>
      <c r="PH333" s="191"/>
      <c r="PI333" s="191"/>
      <c r="PJ333" s="191"/>
      <c r="PK333" s="191"/>
      <c r="PL333" s="191"/>
      <c r="PM333" s="191"/>
      <c r="PN333" s="191"/>
      <c r="PO333" s="191"/>
      <c r="PP333" s="191"/>
      <c r="PQ333" s="191"/>
      <c r="PR333" s="191"/>
      <c r="PS333" s="191"/>
      <c r="PT333" s="191"/>
      <c r="PU333" s="191"/>
      <c r="PV333" s="191"/>
      <c r="PW333" s="191"/>
      <c r="PX333" s="191"/>
      <c r="PY333" s="191"/>
      <c r="PZ333" s="191"/>
      <c r="QA333" s="191"/>
      <c r="QB333" s="191"/>
      <c r="QC333" s="191"/>
      <c r="QD333" s="191"/>
      <c r="QE333" s="191"/>
      <c r="QF333" s="191"/>
      <c r="QG333" s="191"/>
      <c r="QH333" s="191"/>
      <c r="QI333" s="191"/>
      <c r="QJ333" s="191"/>
      <c r="QK333" s="191"/>
      <c r="QL333" s="191"/>
      <c r="QM333" s="191"/>
      <c r="QN333" s="191"/>
      <c r="QO333" s="191"/>
      <c r="QP333" s="191"/>
      <c r="QQ333" s="191"/>
      <c r="QR333" s="191"/>
      <c r="QS333" s="191"/>
      <c r="QT333" s="191"/>
      <c r="QU333" s="191"/>
      <c r="QV333" s="191"/>
      <c r="QW333" s="191"/>
      <c r="QX333" s="191"/>
      <c r="QY333" s="191"/>
      <c r="QZ333" s="191"/>
      <c r="RA333" s="191"/>
      <c r="RB333" s="191"/>
      <c r="RC333" s="191"/>
      <c r="RD333" s="191"/>
      <c r="RE333" s="191"/>
      <c r="RF333" s="191"/>
      <c r="RG333" s="191"/>
      <c r="RH333" s="191"/>
      <c r="RI333" s="191"/>
      <c r="RJ333" s="191"/>
      <c r="RK333" s="191"/>
      <c r="RL333" s="191"/>
      <c r="RM333" s="191"/>
      <c r="RN333" s="191"/>
      <c r="RO333" s="191"/>
      <c r="RP333" s="191"/>
      <c r="RQ333" s="191"/>
      <c r="RR333" s="191"/>
      <c r="RS333" s="191"/>
      <c r="RT333" s="191"/>
      <c r="RU333" s="191"/>
      <c r="RV333" s="191"/>
      <c r="RW333" s="191"/>
      <c r="RX333" s="191"/>
      <c r="RY333" s="191"/>
      <c r="RZ333" s="191"/>
      <c r="SA333" s="191"/>
      <c r="SB333" s="191"/>
      <c r="SC333" s="191"/>
      <c r="SD333" s="191"/>
      <c r="SE333" s="191"/>
      <c r="SF333" s="191"/>
      <c r="SG333" s="191"/>
      <c r="SH333" s="191"/>
      <c r="SI333" s="191"/>
      <c r="SJ333" s="191"/>
      <c r="SK333" s="191"/>
      <c r="SL333" s="191"/>
      <c r="SM333" s="191"/>
      <c r="SN333" s="191"/>
      <c r="SO333" s="191"/>
      <c r="SP333" s="191"/>
      <c r="SQ333" s="191"/>
      <c r="SR333" s="191"/>
      <c r="SS333" s="191"/>
      <c r="ST333" s="191"/>
      <c r="SU333" s="191"/>
      <c r="SV333" s="191"/>
      <c r="SW333" s="191"/>
      <c r="SX333" s="191"/>
      <c r="SY333" s="191"/>
      <c r="SZ333" s="191"/>
      <c r="TA333" s="191"/>
      <c r="TB333" s="191"/>
      <c r="TC333" s="191"/>
      <c r="TD333" s="191"/>
      <c r="TE333" s="191"/>
      <c r="TF333" s="191"/>
      <c r="TG333" s="191"/>
      <c r="TH333" s="191"/>
      <c r="TI333" s="191"/>
      <c r="TJ333" s="191"/>
      <c r="TK333" s="191"/>
      <c r="TL333" s="191"/>
      <c r="TM333" s="191"/>
      <c r="TN333" s="191"/>
      <c r="TO333" s="191"/>
      <c r="TP333" s="191"/>
      <c r="TQ333" s="191"/>
      <c r="TR333" s="191"/>
      <c r="TS333" s="191"/>
      <c r="TT333" s="191"/>
      <c r="TU333" s="191"/>
      <c r="TV333" s="191"/>
      <c r="TW333" s="191"/>
      <c r="TX333" s="191"/>
      <c r="TY333" s="191"/>
      <c r="TZ333" s="191"/>
      <c r="UA333" s="191"/>
      <c r="UB333" s="191"/>
      <c r="UC333" s="191"/>
      <c r="UD333" s="191"/>
      <c r="UE333" s="191"/>
      <c r="UF333" s="191"/>
      <c r="UG333" s="191"/>
      <c r="UH333" s="191"/>
      <c r="UI333" s="191"/>
      <c r="UJ333" s="191"/>
      <c r="UK333" s="191"/>
      <c r="UL333" s="191"/>
      <c r="UM333" s="191"/>
      <c r="UN333" s="191"/>
      <c r="UO333" s="191"/>
      <c r="UP333" s="191"/>
      <c r="UQ333" s="191"/>
      <c r="UR333" s="191"/>
      <c r="US333" s="191"/>
      <c r="UT333" s="191"/>
      <c r="UU333" s="191"/>
      <c r="UV333" s="191"/>
      <c r="UW333" s="191"/>
      <c r="UX333" s="191"/>
      <c r="UY333" s="191"/>
      <c r="UZ333" s="191"/>
      <c r="VA333" s="191"/>
      <c r="VB333" s="191"/>
      <c r="VC333" s="191"/>
      <c r="VD333" s="191"/>
      <c r="VE333" s="191"/>
      <c r="VF333" s="191"/>
      <c r="VG333" s="191"/>
      <c r="VH333" s="191"/>
      <c r="VI333" s="191"/>
      <c r="VJ333" s="191"/>
      <c r="VK333" s="191"/>
      <c r="VL333" s="191"/>
      <c r="VM333" s="191"/>
      <c r="VN333" s="191"/>
      <c r="VO333" s="191"/>
      <c r="VP333" s="191"/>
      <c r="VQ333" s="191"/>
      <c r="VR333" s="191"/>
      <c r="VS333" s="191"/>
      <c r="VT333" s="191"/>
      <c r="VU333" s="191"/>
      <c r="VV333" s="191"/>
      <c r="VW333" s="191"/>
      <c r="VX333" s="191"/>
      <c r="VY333" s="191"/>
      <c r="VZ333" s="191"/>
      <c r="WA333" s="191"/>
      <c r="WB333" s="191"/>
      <c r="WC333" s="191"/>
      <c r="WD333" s="191"/>
      <c r="WE333" s="191"/>
      <c r="WF333" s="191"/>
      <c r="WG333" s="191"/>
      <c r="WH333" s="191"/>
      <c r="WI333" s="191"/>
      <c r="WJ333" s="191"/>
      <c r="WK333" s="191"/>
      <c r="WL333" s="191"/>
      <c r="WM333" s="191"/>
      <c r="WN333" s="191"/>
      <c r="WO333" s="191"/>
      <c r="WP333" s="191"/>
      <c r="WQ333" s="191"/>
      <c r="WR333" s="191"/>
      <c r="WS333" s="191"/>
      <c r="WT333" s="191"/>
      <c r="WU333" s="191"/>
      <c r="WV333" s="191"/>
      <c r="WW333" s="191"/>
      <c r="WX333" s="191"/>
      <c r="WY333" s="191"/>
      <c r="WZ333" s="191"/>
      <c r="XA333" s="191"/>
      <c r="XB333" s="191"/>
      <c r="XC333" s="191"/>
      <c r="XD333" s="191"/>
      <c r="XE333" s="191"/>
      <c r="XF333" s="191"/>
      <c r="XG333" s="191"/>
      <c r="XH333" s="191"/>
      <c r="XI333" s="191"/>
      <c r="XJ333" s="191"/>
      <c r="XK333" s="191"/>
      <c r="XL333" s="191"/>
      <c r="XM333" s="191"/>
      <c r="XN333" s="191"/>
      <c r="XO333" s="191"/>
      <c r="XP333" s="191"/>
      <c r="XQ333" s="191"/>
      <c r="XR333" s="191"/>
      <c r="XS333" s="191"/>
      <c r="XT333" s="191"/>
      <c r="XU333" s="191"/>
      <c r="XV333" s="191"/>
      <c r="XW333" s="191"/>
      <c r="XX333" s="191"/>
      <c r="XY333" s="191"/>
      <c r="XZ333" s="191"/>
      <c r="YA333" s="191"/>
      <c r="YB333" s="191"/>
      <c r="YC333" s="191"/>
      <c r="YD333" s="191"/>
      <c r="YE333" s="191"/>
      <c r="YF333" s="191"/>
      <c r="YG333" s="191"/>
      <c r="YH333" s="191"/>
      <c r="YI333" s="191"/>
      <c r="YJ333" s="191"/>
      <c r="YK333" s="191"/>
      <c r="YL333" s="191"/>
      <c r="YM333" s="191"/>
      <c r="YN333" s="191"/>
      <c r="YO333" s="191"/>
      <c r="YP333" s="191"/>
      <c r="YQ333" s="191"/>
      <c r="YR333" s="191"/>
      <c r="YS333" s="191"/>
      <c r="YT333" s="191"/>
      <c r="YU333" s="191"/>
      <c r="YV333" s="191"/>
      <c r="YW333" s="191"/>
      <c r="YX333" s="191"/>
      <c r="YY333" s="191"/>
      <c r="YZ333" s="191"/>
      <c r="ZA333" s="191"/>
      <c r="ZB333" s="191"/>
      <c r="ZC333" s="191"/>
      <c r="ZD333" s="191"/>
      <c r="ZE333" s="191"/>
      <c r="ZF333" s="191"/>
      <c r="ZG333" s="191"/>
      <c r="ZH333" s="191"/>
      <c r="ZI333" s="191"/>
      <c r="ZJ333" s="191"/>
      <c r="ZK333" s="191"/>
      <c r="ZL333" s="191"/>
      <c r="ZM333" s="191"/>
      <c r="ZN333" s="191"/>
      <c r="ZO333" s="191"/>
      <c r="ZP333" s="191"/>
      <c r="ZQ333" s="191"/>
      <c r="ZR333" s="191"/>
      <c r="ZS333" s="191"/>
      <c r="ZT333" s="191"/>
      <c r="ZU333" s="191"/>
      <c r="ZV333" s="191"/>
      <c r="ZW333" s="191"/>
      <c r="ZX333" s="191"/>
      <c r="ZY333" s="191"/>
      <c r="ZZ333" s="191"/>
      <c r="AAA333" s="191"/>
      <c r="AAB333" s="191"/>
      <c r="AAC333" s="191"/>
      <c r="AAD333" s="191"/>
      <c r="AAE333" s="191"/>
      <c r="AAF333" s="191"/>
      <c r="AAG333" s="191"/>
      <c r="AAH333" s="191"/>
      <c r="AAI333" s="191"/>
      <c r="AAJ333" s="191"/>
      <c r="AAK333" s="191"/>
      <c r="AAL333" s="191"/>
      <c r="AAM333" s="191"/>
      <c r="AAN333" s="191"/>
      <c r="AAO333" s="191"/>
      <c r="AAP333" s="191"/>
      <c r="AAQ333" s="191"/>
      <c r="AAR333" s="191"/>
      <c r="AAS333" s="191"/>
      <c r="AAT333" s="191"/>
      <c r="AAU333" s="191"/>
      <c r="AAV333" s="191"/>
      <c r="AAW333" s="191"/>
      <c r="AAX333" s="191"/>
      <c r="AAY333" s="191"/>
      <c r="AAZ333" s="191"/>
      <c r="ABA333" s="191"/>
      <c r="ABB333" s="191"/>
      <c r="ABC333" s="191"/>
      <c r="ABD333" s="191"/>
      <c r="ABE333" s="191"/>
      <c r="ABF333" s="191"/>
      <c r="ABG333" s="191"/>
      <c r="ABH333" s="191"/>
      <c r="ABI333" s="191"/>
      <c r="ABJ333" s="191"/>
      <c r="ABK333" s="191"/>
      <c r="ABL333" s="191"/>
      <c r="ABM333" s="191"/>
      <c r="ABN333" s="191"/>
      <c r="ABO333" s="191"/>
      <c r="ABP333" s="191"/>
      <c r="ABQ333" s="191"/>
      <c r="ABR333" s="191"/>
      <c r="ABS333" s="191"/>
      <c r="ABT333" s="191"/>
      <c r="ABU333" s="191"/>
      <c r="ABV333" s="191"/>
      <c r="ABW333" s="191"/>
      <c r="ABX333" s="191"/>
      <c r="ABY333" s="191"/>
      <c r="ABZ333" s="191"/>
      <c r="ACA333" s="191"/>
      <c r="ACB333" s="191"/>
      <c r="ACC333" s="191"/>
      <c r="ACD333" s="191"/>
      <c r="ACE333" s="191"/>
      <c r="ACF333" s="191"/>
      <c r="ACG333" s="191"/>
      <c r="ACH333" s="191"/>
      <c r="ACI333" s="191"/>
      <c r="ACJ333" s="191"/>
      <c r="ACK333" s="191"/>
      <c r="ACL333" s="191"/>
      <c r="ACM333" s="191"/>
      <c r="ACN333" s="191"/>
      <c r="ACO333" s="191"/>
      <c r="ACP333" s="191"/>
      <c r="ACQ333" s="191"/>
      <c r="ACR333" s="191"/>
      <c r="ACS333" s="191"/>
      <c r="ACT333" s="191"/>
      <c r="ACU333" s="191"/>
      <c r="ACV333" s="191"/>
      <c r="ACW333" s="191"/>
      <c r="ACX333" s="191"/>
      <c r="ACY333" s="191"/>
      <c r="ACZ333" s="191"/>
      <c r="ADA333" s="191"/>
      <c r="ADB333" s="191"/>
      <c r="ADC333" s="191"/>
      <c r="ADD333" s="191"/>
      <c r="ADE333" s="191"/>
      <c r="ADF333" s="191"/>
      <c r="ADG333" s="191"/>
      <c r="ADH333" s="191"/>
      <c r="ADI333" s="191"/>
      <c r="ADJ333" s="191"/>
      <c r="ADK333" s="191"/>
      <c r="ADL333" s="191"/>
      <c r="ADM333" s="191"/>
      <c r="ADN333" s="191"/>
      <c r="ADO333" s="191"/>
      <c r="ADP333" s="191"/>
      <c r="ADQ333" s="191"/>
      <c r="ADR333" s="191"/>
      <c r="ADS333" s="191"/>
      <c r="ADT333" s="191"/>
      <c r="ADU333" s="191"/>
      <c r="ADV333" s="191"/>
      <c r="ADW333" s="191"/>
      <c r="ADX333" s="191"/>
      <c r="ADY333" s="191"/>
      <c r="ADZ333" s="191"/>
      <c r="AEA333" s="191"/>
      <c r="AEB333" s="191"/>
      <c r="AEC333" s="191"/>
      <c r="AED333" s="191"/>
      <c r="AEE333" s="191"/>
      <c r="AEF333" s="191"/>
      <c r="AEG333" s="191"/>
      <c r="AEH333" s="191"/>
      <c r="AEI333" s="191"/>
      <c r="AEJ333" s="191"/>
      <c r="AEK333" s="191"/>
      <c r="AEL333" s="191"/>
      <c r="AEM333" s="191"/>
      <c r="AEN333" s="191"/>
      <c r="AEO333" s="191"/>
      <c r="AEP333" s="191"/>
      <c r="AEQ333" s="191"/>
      <c r="AER333" s="191"/>
      <c r="AES333" s="191"/>
      <c r="AET333" s="191"/>
      <c r="AEU333" s="191"/>
      <c r="AEV333" s="191"/>
      <c r="AEW333" s="191"/>
      <c r="AEX333" s="191"/>
      <c r="AEY333" s="191"/>
      <c r="AEZ333" s="191"/>
      <c r="AFA333" s="191"/>
      <c r="AFB333" s="191"/>
      <c r="AFC333" s="191"/>
      <c r="AFD333" s="191"/>
      <c r="AFE333" s="191"/>
      <c r="AFF333" s="191"/>
      <c r="AFG333" s="191"/>
      <c r="AFH333" s="191"/>
      <c r="AFI333" s="191"/>
      <c r="AFJ333" s="191"/>
      <c r="AFK333" s="191"/>
      <c r="AFL333" s="191"/>
      <c r="AFM333" s="191"/>
      <c r="AFN333" s="191"/>
      <c r="AFO333" s="191"/>
      <c r="AFP333" s="191"/>
      <c r="AFQ333" s="191"/>
      <c r="AFR333" s="191"/>
      <c r="AFS333" s="191"/>
      <c r="AFT333" s="191"/>
      <c r="AFU333" s="191"/>
      <c r="AFV333" s="191"/>
      <c r="AFW333" s="191"/>
      <c r="AFX333" s="191"/>
      <c r="AFY333" s="191"/>
      <c r="AFZ333" s="191"/>
      <c r="AGA333" s="191"/>
      <c r="AGB333" s="191"/>
      <c r="AGC333" s="191"/>
      <c r="AGD333" s="191"/>
      <c r="AGE333" s="191"/>
      <c r="AGF333" s="191"/>
      <c r="AGG333" s="191"/>
      <c r="AGH333" s="191"/>
      <c r="AGI333" s="191"/>
      <c r="AGJ333" s="191"/>
      <c r="AGK333" s="191"/>
      <c r="AGL333" s="191"/>
      <c r="AGM333" s="191"/>
      <c r="AGN333" s="191"/>
      <c r="AGO333" s="191"/>
      <c r="AGP333" s="191"/>
      <c r="AGQ333" s="191"/>
      <c r="AGR333" s="191"/>
      <c r="AGS333" s="191"/>
      <c r="AGT333" s="191"/>
      <c r="AGU333" s="191"/>
      <c r="AGV333" s="191"/>
      <c r="AGW333" s="191"/>
      <c r="AGX333" s="191"/>
      <c r="AGY333" s="191"/>
      <c r="AGZ333" s="191"/>
      <c r="AHA333" s="191"/>
      <c r="AHB333" s="191"/>
      <c r="AHC333" s="191"/>
      <c r="AHD333" s="191"/>
      <c r="AHE333" s="191"/>
      <c r="AHF333" s="191"/>
      <c r="AHG333" s="191"/>
      <c r="AHH333" s="191"/>
      <c r="AHI333" s="191"/>
      <c r="AHJ333" s="191"/>
      <c r="AHK333" s="191"/>
      <c r="AHL333" s="191"/>
      <c r="AHM333" s="191"/>
      <c r="AHN333" s="191"/>
      <c r="AHO333" s="191"/>
      <c r="AHP333" s="191"/>
      <c r="AHQ333" s="191"/>
      <c r="AHR333" s="191"/>
      <c r="AHS333" s="191"/>
      <c r="AHT333" s="191"/>
      <c r="AHU333" s="191"/>
      <c r="AHV333" s="191"/>
      <c r="AHW333" s="191"/>
      <c r="AHX333" s="191"/>
      <c r="AHY333" s="191"/>
      <c r="AHZ333" s="191"/>
      <c r="AIA333" s="191"/>
      <c r="AIB333" s="191"/>
      <c r="AIC333" s="191"/>
      <c r="AID333" s="191"/>
      <c r="AIE333" s="191"/>
      <c r="AIF333" s="191"/>
      <c r="AIG333" s="191"/>
      <c r="AIH333" s="191"/>
      <c r="AII333" s="191"/>
      <c r="AIJ333" s="191"/>
      <c r="AIK333" s="191"/>
      <c r="AIL333" s="191"/>
      <c r="AIM333" s="191"/>
      <c r="AIN333" s="191"/>
      <c r="AIO333" s="191"/>
      <c r="AIP333" s="191"/>
      <c r="AIQ333" s="191"/>
      <c r="AIR333" s="191"/>
      <c r="AIS333" s="191"/>
      <c r="AIT333" s="191"/>
      <c r="AIU333" s="191"/>
      <c r="AIV333" s="191"/>
      <c r="AIW333" s="191"/>
      <c r="AIX333" s="191"/>
      <c r="AIY333" s="191"/>
      <c r="AIZ333" s="191"/>
      <c r="AJA333" s="191"/>
      <c r="AJB333" s="191"/>
      <c r="AJC333" s="191"/>
      <c r="AJD333" s="191"/>
      <c r="AJE333" s="191"/>
      <c r="AJF333" s="191"/>
      <c r="AJG333" s="191"/>
      <c r="AJH333" s="191"/>
      <c r="AJI333" s="191"/>
      <c r="AJJ333" s="191"/>
      <c r="AJK333" s="191"/>
      <c r="AJL333" s="191"/>
      <c r="AJM333" s="191"/>
      <c r="AJN333" s="191"/>
      <c r="AJO333" s="191"/>
      <c r="AJP333" s="191"/>
      <c r="AJQ333" s="191"/>
      <c r="AJR333" s="191"/>
      <c r="AJS333" s="191"/>
      <c r="AJT333" s="191"/>
      <c r="AJU333" s="191"/>
      <c r="AJV333" s="191"/>
      <c r="AJW333" s="191"/>
      <c r="AJX333" s="191"/>
      <c r="AJY333" s="191"/>
      <c r="AJZ333" s="191"/>
      <c r="AKA333" s="191"/>
      <c r="AKB333" s="191"/>
      <c r="AKC333" s="191"/>
      <c r="AKD333" s="191"/>
      <c r="AKE333" s="191"/>
      <c r="AKF333" s="191"/>
      <c r="AKG333" s="191"/>
      <c r="AKH333" s="191"/>
      <c r="AKI333" s="191"/>
      <c r="AKJ333" s="191"/>
      <c r="AKK333" s="191"/>
      <c r="AKL333" s="191"/>
      <c r="AKM333" s="191"/>
      <c r="AKN333" s="191"/>
      <c r="AKO333" s="191"/>
      <c r="AKP333" s="191"/>
      <c r="AKQ333" s="191"/>
      <c r="AKR333" s="191"/>
      <c r="AKS333" s="191"/>
      <c r="AKT333" s="191"/>
      <c r="AKU333" s="191"/>
      <c r="AKV333" s="191"/>
      <c r="AKW333" s="191"/>
      <c r="AKX333" s="191"/>
      <c r="AKY333" s="191"/>
      <c r="AKZ333" s="191"/>
      <c r="ALA333" s="191"/>
      <c r="ALB333" s="191"/>
      <c r="ALC333" s="191"/>
      <c r="ALD333" s="191"/>
    </row>
    <row r="334" spans="1:992" s="233" customFormat="1" ht="12.75" customHeight="1">
      <c r="A334" s="2421"/>
      <c r="B334" s="2385"/>
      <c r="C334" s="2385" t="s">
        <v>2193</v>
      </c>
      <c r="D334" s="1797" t="s">
        <v>1551</v>
      </c>
      <c r="E334" s="1794">
        <v>21148200</v>
      </c>
      <c r="F334" s="1794">
        <v>21148200</v>
      </c>
      <c r="G334" s="2385"/>
      <c r="H334" s="921"/>
      <c r="I334" s="919"/>
      <c r="J334" s="920"/>
      <c r="K334" s="920"/>
      <c r="L334" s="2792"/>
      <c r="M334" s="580"/>
      <c r="N334" s="406"/>
      <c r="O334" s="406"/>
      <c r="P334" s="191"/>
      <c r="Q334" s="191"/>
      <c r="R334" s="191"/>
      <c r="S334" s="191"/>
      <c r="T334" s="191"/>
      <c r="U334" s="191"/>
      <c r="V334" s="191"/>
      <c r="W334" s="191"/>
      <c r="X334" s="191"/>
      <c r="Y334" s="191"/>
      <c r="Z334" s="191"/>
      <c r="AA334" s="191"/>
      <c r="AB334" s="191"/>
      <c r="AC334" s="191"/>
      <c r="AD334" s="191"/>
      <c r="AE334" s="191"/>
      <c r="AF334" s="191"/>
      <c r="AG334" s="191"/>
      <c r="AH334" s="191"/>
      <c r="AI334" s="191"/>
      <c r="AJ334" s="191"/>
      <c r="AK334" s="191"/>
      <c r="AL334" s="191"/>
      <c r="AM334" s="191"/>
      <c r="AN334" s="191"/>
      <c r="AO334" s="191"/>
      <c r="AP334" s="191"/>
      <c r="AQ334" s="191"/>
      <c r="AR334" s="191"/>
      <c r="AS334" s="191"/>
      <c r="AT334" s="191"/>
      <c r="AU334" s="191"/>
      <c r="AV334" s="191"/>
      <c r="AW334" s="191"/>
      <c r="AX334" s="191"/>
      <c r="AY334" s="191"/>
      <c r="AZ334" s="191"/>
      <c r="BA334" s="191"/>
      <c r="BB334" s="191"/>
      <c r="BC334" s="191"/>
      <c r="BD334" s="191"/>
      <c r="BE334" s="191"/>
      <c r="BF334" s="191"/>
      <c r="BG334" s="191"/>
      <c r="BH334" s="191"/>
      <c r="BI334" s="191"/>
      <c r="BJ334" s="191"/>
      <c r="BK334" s="191"/>
      <c r="BL334" s="191"/>
      <c r="BM334" s="191"/>
      <c r="BN334" s="191"/>
      <c r="BO334" s="191"/>
      <c r="BP334" s="191"/>
      <c r="BQ334" s="191"/>
      <c r="BR334" s="191"/>
      <c r="BS334" s="191"/>
      <c r="BT334" s="191"/>
      <c r="BU334" s="191"/>
      <c r="BV334" s="191"/>
      <c r="BW334" s="191"/>
      <c r="BX334" s="191"/>
      <c r="BY334" s="191"/>
      <c r="BZ334" s="191"/>
      <c r="CA334" s="191"/>
      <c r="CB334" s="191"/>
      <c r="CC334" s="191"/>
      <c r="CD334" s="191"/>
      <c r="CE334" s="191"/>
      <c r="CF334" s="191"/>
      <c r="CG334" s="191"/>
      <c r="CH334" s="191"/>
      <c r="CI334" s="191"/>
      <c r="CJ334" s="191"/>
      <c r="CK334" s="191"/>
      <c r="CL334" s="191"/>
      <c r="CM334" s="191"/>
      <c r="CN334" s="191"/>
      <c r="CO334" s="191"/>
      <c r="CP334" s="191"/>
      <c r="CQ334" s="191"/>
      <c r="CR334" s="191"/>
      <c r="CS334" s="191"/>
      <c r="CT334" s="191"/>
      <c r="CU334" s="191"/>
      <c r="CV334" s="191"/>
      <c r="CW334" s="191"/>
      <c r="CX334" s="191"/>
      <c r="CY334" s="191"/>
      <c r="CZ334" s="191"/>
      <c r="DA334" s="191"/>
      <c r="DB334" s="191"/>
      <c r="DC334" s="191"/>
      <c r="DD334" s="191"/>
      <c r="DE334" s="191"/>
      <c r="DF334" s="191"/>
      <c r="DG334" s="191"/>
      <c r="DH334" s="191"/>
      <c r="DI334" s="191"/>
      <c r="DJ334" s="191"/>
      <c r="DK334" s="191"/>
      <c r="DL334" s="191"/>
      <c r="DM334" s="191"/>
      <c r="DN334" s="191"/>
      <c r="DO334" s="191"/>
      <c r="DP334" s="191"/>
      <c r="DQ334" s="191"/>
      <c r="DR334" s="191"/>
      <c r="DS334" s="191"/>
      <c r="DT334" s="191"/>
      <c r="DU334" s="191"/>
      <c r="DV334" s="191"/>
      <c r="DW334" s="191"/>
      <c r="DX334" s="191"/>
      <c r="DY334" s="191"/>
      <c r="DZ334" s="191"/>
      <c r="EA334" s="191"/>
      <c r="EB334" s="191"/>
      <c r="EC334" s="191"/>
      <c r="ED334" s="191"/>
      <c r="EE334" s="191"/>
      <c r="EF334" s="191"/>
      <c r="EG334" s="191"/>
      <c r="EH334" s="191"/>
      <c r="EI334" s="191"/>
      <c r="EJ334" s="191"/>
      <c r="EK334" s="191"/>
      <c r="EL334" s="191"/>
      <c r="EM334" s="191"/>
      <c r="EN334" s="191"/>
      <c r="EO334" s="191"/>
      <c r="EP334" s="191"/>
      <c r="EQ334" s="191"/>
      <c r="ER334" s="191"/>
      <c r="ES334" s="191"/>
      <c r="ET334" s="191"/>
      <c r="EU334" s="191"/>
      <c r="EV334" s="191"/>
      <c r="EW334" s="191"/>
      <c r="EX334" s="191"/>
      <c r="EY334" s="191"/>
      <c r="EZ334" s="191"/>
      <c r="FA334" s="191"/>
      <c r="FB334" s="191"/>
      <c r="FC334" s="191"/>
      <c r="FD334" s="191"/>
      <c r="FE334" s="191"/>
      <c r="FF334" s="191"/>
      <c r="FG334" s="191"/>
      <c r="FH334" s="191"/>
      <c r="FI334" s="191"/>
      <c r="FJ334" s="191"/>
      <c r="FK334" s="191"/>
      <c r="FL334" s="191"/>
      <c r="FM334" s="191"/>
      <c r="FN334" s="191"/>
      <c r="FO334" s="191"/>
      <c r="FP334" s="191"/>
      <c r="FQ334" s="191"/>
      <c r="FR334" s="191"/>
      <c r="FS334" s="191"/>
      <c r="FT334" s="191"/>
      <c r="FU334" s="191"/>
      <c r="FV334" s="191"/>
      <c r="FW334" s="191"/>
      <c r="FX334" s="191"/>
      <c r="FY334" s="191"/>
      <c r="FZ334" s="191"/>
      <c r="GA334" s="191"/>
      <c r="GB334" s="191"/>
      <c r="GC334" s="191"/>
      <c r="GD334" s="191"/>
      <c r="GE334" s="191"/>
      <c r="GF334" s="191"/>
      <c r="GG334" s="191"/>
      <c r="GH334" s="191"/>
      <c r="GI334" s="191"/>
      <c r="GJ334" s="191"/>
      <c r="GK334" s="191"/>
      <c r="GL334" s="191"/>
      <c r="GM334" s="191"/>
      <c r="GN334" s="191"/>
      <c r="GO334" s="191"/>
      <c r="GP334" s="191"/>
      <c r="GQ334" s="191"/>
      <c r="GR334" s="191"/>
      <c r="GS334" s="191"/>
      <c r="GT334" s="191"/>
      <c r="GU334" s="191"/>
      <c r="GV334" s="191"/>
      <c r="GW334" s="191"/>
      <c r="GX334" s="191"/>
      <c r="GY334" s="191"/>
      <c r="GZ334" s="191"/>
      <c r="HA334" s="191"/>
      <c r="HB334" s="191"/>
      <c r="HC334" s="191"/>
      <c r="HD334" s="191"/>
      <c r="HE334" s="191"/>
      <c r="HF334" s="191"/>
      <c r="HG334" s="191"/>
      <c r="HH334" s="191"/>
      <c r="HI334" s="191"/>
      <c r="HJ334" s="191"/>
      <c r="HK334" s="191"/>
      <c r="HL334" s="191"/>
      <c r="HM334" s="191"/>
      <c r="HN334" s="191"/>
      <c r="HO334" s="191"/>
      <c r="HP334" s="191"/>
      <c r="HQ334" s="191"/>
      <c r="HR334" s="191"/>
      <c r="HS334" s="191"/>
      <c r="HT334" s="191"/>
      <c r="HU334" s="191"/>
      <c r="HV334" s="191"/>
      <c r="HW334" s="191"/>
      <c r="HX334" s="191"/>
      <c r="HY334" s="191"/>
      <c r="HZ334" s="191"/>
      <c r="IA334" s="191"/>
      <c r="IB334" s="191"/>
      <c r="IC334" s="191"/>
      <c r="ID334" s="191"/>
      <c r="IE334" s="191"/>
      <c r="IF334" s="191"/>
      <c r="IG334" s="191"/>
      <c r="IH334" s="191"/>
      <c r="II334" s="191"/>
      <c r="IJ334" s="191"/>
      <c r="IK334" s="191"/>
      <c r="IL334" s="191"/>
      <c r="IM334" s="191"/>
      <c r="IN334" s="191"/>
      <c r="IO334" s="191"/>
      <c r="IP334" s="191"/>
      <c r="IQ334" s="191"/>
      <c r="IR334" s="191"/>
      <c r="IS334" s="191"/>
      <c r="IT334" s="191"/>
      <c r="IU334" s="191"/>
      <c r="IV334" s="191"/>
      <c r="IW334" s="191"/>
      <c r="IX334" s="191"/>
      <c r="IY334" s="191"/>
      <c r="IZ334" s="191"/>
      <c r="JA334" s="191"/>
      <c r="JB334" s="191"/>
      <c r="JC334" s="191"/>
      <c r="JD334" s="191"/>
      <c r="JE334" s="191"/>
      <c r="JF334" s="191"/>
      <c r="JG334" s="191"/>
      <c r="JH334" s="191"/>
      <c r="JI334" s="191"/>
      <c r="JJ334" s="191"/>
      <c r="JK334" s="191"/>
      <c r="JL334" s="191"/>
      <c r="JM334" s="191"/>
      <c r="JN334" s="191"/>
      <c r="JO334" s="191"/>
      <c r="JP334" s="191"/>
      <c r="JQ334" s="191"/>
      <c r="JR334" s="191"/>
      <c r="JS334" s="191"/>
      <c r="JT334" s="191"/>
      <c r="JU334" s="191"/>
      <c r="JV334" s="191"/>
      <c r="JW334" s="191"/>
      <c r="JX334" s="191"/>
      <c r="JY334" s="191"/>
      <c r="JZ334" s="191"/>
      <c r="KA334" s="191"/>
      <c r="KB334" s="191"/>
      <c r="KC334" s="191"/>
      <c r="KD334" s="191"/>
      <c r="KE334" s="191"/>
      <c r="KF334" s="191"/>
      <c r="KG334" s="191"/>
      <c r="KH334" s="191"/>
      <c r="KI334" s="191"/>
      <c r="KJ334" s="191"/>
      <c r="KK334" s="191"/>
      <c r="KL334" s="191"/>
      <c r="KM334" s="191"/>
      <c r="KN334" s="191"/>
      <c r="KO334" s="191"/>
      <c r="KP334" s="191"/>
      <c r="KQ334" s="191"/>
      <c r="KR334" s="191"/>
      <c r="KS334" s="191"/>
      <c r="KT334" s="191"/>
      <c r="KU334" s="191"/>
      <c r="KV334" s="191"/>
      <c r="KW334" s="191"/>
      <c r="KX334" s="191"/>
      <c r="KY334" s="191"/>
      <c r="KZ334" s="191"/>
      <c r="LA334" s="191"/>
      <c r="LB334" s="191"/>
      <c r="LC334" s="191"/>
      <c r="LD334" s="191"/>
      <c r="LE334" s="191"/>
      <c r="LF334" s="191"/>
      <c r="LG334" s="191"/>
      <c r="LH334" s="191"/>
      <c r="LI334" s="191"/>
      <c r="LJ334" s="191"/>
      <c r="LK334" s="191"/>
      <c r="LL334" s="191"/>
      <c r="LM334" s="191"/>
      <c r="LN334" s="191"/>
      <c r="LO334" s="191"/>
      <c r="LP334" s="191"/>
      <c r="LQ334" s="191"/>
      <c r="LR334" s="191"/>
      <c r="LS334" s="191"/>
      <c r="LT334" s="191"/>
      <c r="LU334" s="191"/>
      <c r="LV334" s="191"/>
      <c r="LW334" s="191"/>
      <c r="LX334" s="191"/>
      <c r="LY334" s="191"/>
      <c r="LZ334" s="191"/>
      <c r="MA334" s="191"/>
      <c r="MB334" s="191"/>
      <c r="MC334" s="191"/>
      <c r="MD334" s="191"/>
      <c r="ME334" s="191"/>
      <c r="MF334" s="191"/>
      <c r="MG334" s="191"/>
      <c r="MH334" s="191"/>
      <c r="MI334" s="191"/>
      <c r="MJ334" s="191"/>
      <c r="MK334" s="191"/>
      <c r="ML334" s="191"/>
      <c r="MM334" s="191"/>
      <c r="MN334" s="191"/>
      <c r="MO334" s="191"/>
      <c r="MP334" s="191"/>
      <c r="MQ334" s="191"/>
      <c r="MR334" s="191"/>
      <c r="MS334" s="191"/>
      <c r="MT334" s="191"/>
      <c r="MU334" s="191"/>
      <c r="MV334" s="191"/>
      <c r="MW334" s="191"/>
      <c r="MX334" s="191"/>
      <c r="MY334" s="191"/>
      <c r="MZ334" s="191"/>
      <c r="NA334" s="191"/>
      <c r="NB334" s="191"/>
      <c r="NC334" s="191"/>
      <c r="ND334" s="191"/>
      <c r="NE334" s="191"/>
      <c r="NF334" s="191"/>
      <c r="NG334" s="191"/>
      <c r="NH334" s="191"/>
      <c r="NI334" s="191"/>
      <c r="NJ334" s="191"/>
      <c r="NK334" s="191"/>
      <c r="NL334" s="191"/>
      <c r="NM334" s="191"/>
      <c r="NN334" s="191"/>
      <c r="NO334" s="191"/>
      <c r="NP334" s="191"/>
      <c r="NQ334" s="191"/>
      <c r="NR334" s="191"/>
      <c r="NS334" s="191"/>
      <c r="NT334" s="191"/>
      <c r="NU334" s="191"/>
      <c r="NV334" s="191"/>
      <c r="NW334" s="191"/>
      <c r="NX334" s="191"/>
      <c r="NY334" s="191"/>
      <c r="NZ334" s="191"/>
      <c r="OA334" s="191"/>
      <c r="OB334" s="191"/>
      <c r="OC334" s="191"/>
      <c r="OD334" s="191"/>
      <c r="OE334" s="191"/>
      <c r="OF334" s="191"/>
      <c r="OG334" s="191"/>
      <c r="OH334" s="191"/>
      <c r="OI334" s="191"/>
      <c r="OJ334" s="191"/>
      <c r="OK334" s="191"/>
      <c r="OL334" s="191"/>
      <c r="OM334" s="191"/>
      <c r="ON334" s="191"/>
      <c r="OO334" s="191"/>
      <c r="OP334" s="191"/>
      <c r="OQ334" s="191"/>
      <c r="OR334" s="191"/>
      <c r="OS334" s="191"/>
      <c r="OT334" s="191"/>
      <c r="OU334" s="191"/>
      <c r="OV334" s="191"/>
      <c r="OW334" s="191"/>
      <c r="OX334" s="191"/>
      <c r="OY334" s="191"/>
      <c r="OZ334" s="191"/>
      <c r="PA334" s="191"/>
      <c r="PB334" s="191"/>
      <c r="PC334" s="191"/>
      <c r="PD334" s="191"/>
      <c r="PE334" s="191"/>
      <c r="PF334" s="191"/>
      <c r="PG334" s="191"/>
      <c r="PH334" s="191"/>
      <c r="PI334" s="191"/>
      <c r="PJ334" s="191"/>
      <c r="PK334" s="191"/>
      <c r="PL334" s="191"/>
      <c r="PM334" s="191"/>
      <c r="PN334" s="191"/>
      <c r="PO334" s="191"/>
      <c r="PP334" s="191"/>
      <c r="PQ334" s="191"/>
      <c r="PR334" s="191"/>
      <c r="PS334" s="191"/>
      <c r="PT334" s="191"/>
      <c r="PU334" s="191"/>
      <c r="PV334" s="191"/>
      <c r="PW334" s="191"/>
      <c r="PX334" s="191"/>
      <c r="PY334" s="191"/>
      <c r="PZ334" s="191"/>
      <c r="QA334" s="191"/>
      <c r="QB334" s="191"/>
      <c r="QC334" s="191"/>
      <c r="QD334" s="191"/>
      <c r="QE334" s="191"/>
      <c r="QF334" s="191"/>
      <c r="QG334" s="191"/>
      <c r="QH334" s="191"/>
      <c r="QI334" s="191"/>
      <c r="QJ334" s="191"/>
      <c r="QK334" s="191"/>
      <c r="QL334" s="191"/>
      <c r="QM334" s="191"/>
      <c r="QN334" s="191"/>
      <c r="QO334" s="191"/>
      <c r="QP334" s="191"/>
      <c r="QQ334" s="191"/>
      <c r="QR334" s="191"/>
      <c r="QS334" s="191"/>
      <c r="QT334" s="191"/>
      <c r="QU334" s="191"/>
      <c r="QV334" s="191"/>
      <c r="QW334" s="191"/>
      <c r="QX334" s="191"/>
      <c r="QY334" s="191"/>
      <c r="QZ334" s="191"/>
      <c r="RA334" s="191"/>
      <c r="RB334" s="191"/>
      <c r="RC334" s="191"/>
      <c r="RD334" s="191"/>
      <c r="RE334" s="191"/>
      <c r="RF334" s="191"/>
      <c r="RG334" s="191"/>
      <c r="RH334" s="191"/>
      <c r="RI334" s="191"/>
      <c r="RJ334" s="191"/>
      <c r="RK334" s="191"/>
      <c r="RL334" s="191"/>
      <c r="RM334" s="191"/>
      <c r="RN334" s="191"/>
      <c r="RO334" s="191"/>
      <c r="RP334" s="191"/>
      <c r="RQ334" s="191"/>
      <c r="RR334" s="191"/>
      <c r="RS334" s="191"/>
      <c r="RT334" s="191"/>
      <c r="RU334" s="191"/>
      <c r="RV334" s="191"/>
      <c r="RW334" s="191"/>
      <c r="RX334" s="191"/>
      <c r="RY334" s="191"/>
      <c r="RZ334" s="191"/>
      <c r="SA334" s="191"/>
      <c r="SB334" s="191"/>
      <c r="SC334" s="191"/>
      <c r="SD334" s="191"/>
      <c r="SE334" s="191"/>
      <c r="SF334" s="191"/>
      <c r="SG334" s="191"/>
      <c r="SH334" s="191"/>
      <c r="SI334" s="191"/>
      <c r="SJ334" s="191"/>
      <c r="SK334" s="191"/>
      <c r="SL334" s="191"/>
      <c r="SM334" s="191"/>
      <c r="SN334" s="191"/>
      <c r="SO334" s="191"/>
      <c r="SP334" s="191"/>
      <c r="SQ334" s="191"/>
      <c r="SR334" s="191"/>
      <c r="SS334" s="191"/>
      <c r="ST334" s="191"/>
      <c r="SU334" s="191"/>
      <c r="SV334" s="191"/>
      <c r="SW334" s="191"/>
      <c r="SX334" s="191"/>
      <c r="SY334" s="191"/>
      <c r="SZ334" s="191"/>
      <c r="TA334" s="191"/>
      <c r="TB334" s="191"/>
      <c r="TC334" s="191"/>
      <c r="TD334" s="191"/>
      <c r="TE334" s="191"/>
      <c r="TF334" s="191"/>
      <c r="TG334" s="191"/>
      <c r="TH334" s="191"/>
      <c r="TI334" s="191"/>
      <c r="TJ334" s="191"/>
      <c r="TK334" s="191"/>
      <c r="TL334" s="191"/>
      <c r="TM334" s="191"/>
      <c r="TN334" s="191"/>
      <c r="TO334" s="191"/>
      <c r="TP334" s="191"/>
      <c r="TQ334" s="191"/>
      <c r="TR334" s="191"/>
      <c r="TS334" s="191"/>
      <c r="TT334" s="191"/>
      <c r="TU334" s="191"/>
      <c r="TV334" s="191"/>
      <c r="TW334" s="191"/>
      <c r="TX334" s="191"/>
      <c r="TY334" s="191"/>
      <c r="TZ334" s="191"/>
      <c r="UA334" s="191"/>
      <c r="UB334" s="191"/>
      <c r="UC334" s="191"/>
      <c r="UD334" s="191"/>
      <c r="UE334" s="191"/>
      <c r="UF334" s="191"/>
      <c r="UG334" s="191"/>
      <c r="UH334" s="191"/>
      <c r="UI334" s="191"/>
      <c r="UJ334" s="191"/>
      <c r="UK334" s="191"/>
      <c r="UL334" s="191"/>
      <c r="UM334" s="191"/>
      <c r="UN334" s="191"/>
      <c r="UO334" s="191"/>
      <c r="UP334" s="191"/>
      <c r="UQ334" s="191"/>
      <c r="UR334" s="191"/>
      <c r="US334" s="191"/>
      <c r="UT334" s="191"/>
      <c r="UU334" s="191"/>
      <c r="UV334" s="191"/>
      <c r="UW334" s="191"/>
      <c r="UX334" s="191"/>
      <c r="UY334" s="191"/>
      <c r="UZ334" s="191"/>
      <c r="VA334" s="191"/>
      <c r="VB334" s="191"/>
      <c r="VC334" s="191"/>
      <c r="VD334" s="191"/>
      <c r="VE334" s="191"/>
      <c r="VF334" s="191"/>
      <c r="VG334" s="191"/>
      <c r="VH334" s="191"/>
      <c r="VI334" s="191"/>
      <c r="VJ334" s="191"/>
      <c r="VK334" s="191"/>
      <c r="VL334" s="191"/>
      <c r="VM334" s="191"/>
      <c r="VN334" s="191"/>
      <c r="VO334" s="191"/>
      <c r="VP334" s="191"/>
      <c r="VQ334" s="191"/>
      <c r="VR334" s="191"/>
      <c r="VS334" s="191"/>
      <c r="VT334" s="191"/>
      <c r="VU334" s="191"/>
      <c r="VV334" s="191"/>
      <c r="VW334" s="191"/>
      <c r="VX334" s="191"/>
      <c r="VY334" s="191"/>
      <c r="VZ334" s="191"/>
      <c r="WA334" s="191"/>
      <c r="WB334" s="191"/>
      <c r="WC334" s="191"/>
      <c r="WD334" s="191"/>
      <c r="WE334" s="191"/>
      <c r="WF334" s="191"/>
      <c r="WG334" s="191"/>
      <c r="WH334" s="191"/>
      <c r="WI334" s="191"/>
      <c r="WJ334" s="191"/>
      <c r="WK334" s="191"/>
      <c r="WL334" s="191"/>
      <c r="WM334" s="191"/>
      <c r="WN334" s="191"/>
      <c r="WO334" s="191"/>
      <c r="WP334" s="191"/>
      <c r="WQ334" s="191"/>
      <c r="WR334" s="191"/>
      <c r="WS334" s="191"/>
      <c r="WT334" s="191"/>
      <c r="WU334" s="191"/>
      <c r="WV334" s="191"/>
      <c r="WW334" s="191"/>
      <c r="WX334" s="191"/>
      <c r="WY334" s="191"/>
      <c r="WZ334" s="191"/>
      <c r="XA334" s="191"/>
      <c r="XB334" s="191"/>
      <c r="XC334" s="191"/>
      <c r="XD334" s="191"/>
      <c r="XE334" s="191"/>
      <c r="XF334" s="191"/>
      <c r="XG334" s="191"/>
      <c r="XH334" s="191"/>
      <c r="XI334" s="191"/>
      <c r="XJ334" s="191"/>
      <c r="XK334" s="191"/>
      <c r="XL334" s="191"/>
      <c r="XM334" s="191"/>
      <c r="XN334" s="191"/>
      <c r="XO334" s="191"/>
      <c r="XP334" s="191"/>
      <c r="XQ334" s="191"/>
      <c r="XR334" s="191"/>
      <c r="XS334" s="191"/>
      <c r="XT334" s="191"/>
      <c r="XU334" s="191"/>
      <c r="XV334" s="191"/>
      <c r="XW334" s="191"/>
      <c r="XX334" s="191"/>
      <c r="XY334" s="191"/>
      <c r="XZ334" s="191"/>
      <c r="YA334" s="191"/>
      <c r="YB334" s="191"/>
      <c r="YC334" s="191"/>
      <c r="YD334" s="191"/>
      <c r="YE334" s="191"/>
      <c r="YF334" s="191"/>
      <c r="YG334" s="191"/>
      <c r="YH334" s="191"/>
      <c r="YI334" s="191"/>
      <c r="YJ334" s="191"/>
      <c r="YK334" s="191"/>
      <c r="YL334" s="191"/>
      <c r="YM334" s="191"/>
      <c r="YN334" s="191"/>
      <c r="YO334" s="191"/>
      <c r="YP334" s="191"/>
      <c r="YQ334" s="191"/>
      <c r="YR334" s="191"/>
      <c r="YS334" s="191"/>
      <c r="YT334" s="191"/>
      <c r="YU334" s="191"/>
      <c r="YV334" s="191"/>
      <c r="YW334" s="191"/>
      <c r="YX334" s="191"/>
      <c r="YY334" s="191"/>
      <c r="YZ334" s="191"/>
      <c r="ZA334" s="191"/>
      <c r="ZB334" s="191"/>
      <c r="ZC334" s="191"/>
      <c r="ZD334" s="191"/>
      <c r="ZE334" s="191"/>
      <c r="ZF334" s="191"/>
      <c r="ZG334" s="191"/>
      <c r="ZH334" s="191"/>
      <c r="ZI334" s="191"/>
      <c r="ZJ334" s="191"/>
      <c r="ZK334" s="191"/>
      <c r="ZL334" s="191"/>
      <c r="ZM334" s="191"/>
      <c r="ZN334" s="191"/>
      <c r="ZO334" s="191"/>
      <c r="ZP334" s="191"/>
      <c r="ZQ334" s="191"/>
      <c r="ZR334" s="191"/>
      <c r="ZS334" s="191"/>
      <c r="ZT334" s="191"/>
      <c r="ZU334" s="191"/>
      <c r="ZV334" s="191"/>
      <c r="ZW334" s="191"/>
      <c r="ZX334" s="191"/>
      <c r="ZY334" s="191"/>
      <c r="ZZ334" s="191"/>
      <c r="AAA334" s="191"/>
      <c r="AAB334" s="191"/>
      <c r="AAC334" s="191"/>
      <c r="AAD334" s="191"/>
      <c r="AAE334" s="191"/>
      <c r="AAF334" s="191"/>
      <c r="AAG334" s="191"/>
      <c r="AAH334" s="191"/>
      <c r="AAI334" s="191"/>
      <c r="AAJ334" s="191"/>
      <c r="AAK334" s="191"/>
      <c r="AAL334" s="191"/>
      <c r="AAM334" s="191"/>
      <c r="AAN334" s="191"/>
      <c r="AAO334" s="191"/>
      <c r="AAP334" s="191"/>
      <c r="AAQ334" s="191"/>
      <c r="AAR334" s="191"/>
      <c r="AAS334" s="191"/>
      <c r="AAT334" s="191"/>
      <c r="AAU334" s="191"/>
      <c r="AAV334" s="191"/>
      <c r="AAW334" s="191"/>
      <c r="AAX334" s="191"/>
      <c r="AAY334" s="191"/>
      <c r="AAZ334" s="191"/>
      <c r="ABA334" s="191"/>
      <c r="ABB334" s="191"/>
      <c r="ABC334" s="191"/>
      <c r="ABD334" s="191"/>
      <c r="ABE334" s="191"/>
      <c r="ABF334" s="191"/>
      <c r="ABG334" s="191"/>
      <c r="ABH334" s="191"/>
      <c r="ABI334" s="191"/>
      <c r="ABJ334" s="191"/>
      <c r="ABK334" s="191"/>
      <c r="ABL334" s="191"/>
      <c r="ABM334" s="191"/>
      <c r="ABN334" s="191"/>
      <c r="ABO334" s="191"/>
      <c r="ABP334" s="191"/>
      <c r="ABQ334" s="191"/>
      <c r="ABR334" s="191"/>
      <c r="ABS334" s="191"/>
      <c r="ABT334" s="191"/>
      <c r="ABU334" s="191"/>
      <c r="ABV334" s="191"/>
      <c r="ABW334" s="191"/>
      <c r="ABX334" s="191"/>
      <c r="ABY334" s="191"/>
      <c r="ABZ334" s="191"/>
      <c r="ACA334" s="191"/>
      <c r="ACB334" s="191"/>
      <c r="ACC334" s="191"/>
      <c r="ACD334" s="191"/>
      <c r="ACE334" s="191"/>
      <c r="ACF334" s="191"/>
      <c r="ACG334" s="191"/>
      <c r="ACH334" s="191"/>
      <c r="ACI334" s="191"/>
      <c r="ACJ334" s="191"/>
      <c r="ACK334" s="191"/>
      <c r="ACL334" s="191"/>
      <c r="ACM334" s="191"/>
      <c r="ACN334" s="191"/>
      <c r="ACO334" s="191"/>
      <c r="ACP334" s="191"/>
      <c r="ACQ334" s="191"/>
      <c r="ACR334" s="191"/>
      <c r="ACS334" s="191"/>
      <c r="ACT334" s="191"/>
      <c r="ACU334" s="191"/>
      <c r="ACV334" s="191"/>
      <c r="ACW334" s="191"/>
      <c r="ACX334" s="191"/>
      <c r="ACY334" s="191"/>
      <c r="ACZ334" s="191"/>
      <c r="ADA334" s="191"/>
      <c r="ADB334" s="191"/>
      <c r="ADC334" s="191"/>
      <c r="ADD334" s="191"/>
      <c r="ADE334" s="191"/>
      <c r="ADF334" s="191"/>
      <c r="ADG334" s="191"/>
      <c r="ADH334" s="191"/>
      <c r="ADI334" s="191"/>
      <c r="ADJ334" s="191"/>
      <c r="ADK334" s="191"/>
      <c r="ADL334" s="191"/>
      <c r="ADM334" s="191"/>
      <c r="ADN334" s="191"/>
      <c r="ADO334" s="191"/>
      <c r="ADP334" s="191"/>
      <c r="ADQ334" s="191"/>
      <c r="ADR334" s="191"/>
      <c r="ADS334" s="191"/>
      <c r="ADT334" s="191"/>
      <c r="ADU334" s="191"/>
      <c r="ADV334" s="191"/>
      <c r="ADW334" s="191"/>
      <c r="ADX334" s="191"/>
      <c r="ADY334" s="191"/>
      <c r="ADZ334" s="191"/>
      <c r="AEA334" s="191"/>
      <c r="AEB334" s="191"/>
      <c r="AEC334" s="191"/>
      <c r="AED334" s="191"/>
      <c r="AEE334" s="191"/>
      <c r="AEF334" s="191"/>
      <c r="AEG334" s="191"/>
      <c r="AEH334" s="191"/>
      <c r="AEI334" s="191"/>
      <c r="AEJ334" s="191"/>
      <c r="AEK334" s="191"/>
      <c r="AEL334" s="191"/>
      <c r="AEM334" s="191"/>
      <c r="AEN334" s="191"/>
      <c r="AEO334" s="191"/>
      <c r="AEP334" s="191"/>
      <c r="AEQ334" s="191"/>
      <c r="AER334" s="191"/>
      <c r="AES334" s="191"/>
      <c r="AET334" s="191"/>
      <c r="AEU334" s="191"/>
      <c r="AEV334" s="191"/>
      <c r="AEW334" s="191"/>
      <c r="AEX334" s="191"/>
      <c r="AEY334" s="191"/>
      <c r="AEZ334" s="191"/>
      <c r="AFA334" s="191"/>
      <c r="AFB334" s="191"/>
      <c r="AFC334" s="191"/>
      <c r="AFD334" s="191"/>
      <c r="AFE334" s="191"/>
      <c r="AFF334" s="191"/>
      <c r="AFG334" s="191"/>
      <c r="AFH334" s="191"/>
      <c r="AFI334" s="191"/>
      <c r="AFJ334" s="191"/>
      <c r="AFK334" s="191"/>
      <c r="AFL334" s="191"/>
      <c r="AFM334" s="191"/>
      <c r="AFN334" s="191"/>
      <c r="AFO334" s="191"/>
      <c r="AFP334" s="191"/>
      <c r="AFQ334" s="191"/>
      <c r="AFR334" s="191"/>
      <c r="AFS334" s="191"/>
      <c r="AFT334" s="191"/>
      <c r="AFU334" s="191"/>
      <c r="AFV334" s="191"/>
      <c r="AFW334" s="191"/>
      <c r="AFX334" s="191"/>
      <c r="AFY334" s="191"/>
      <c r="AFZ334" s="191"/>
      <c r="AGA334" s="191"/>
      <c r="AGB334" s="191"/>
      <c r="AGC334" s="191"/>
      <c r="AGD334" s="191"/>
      <c r="AGE334" s="191"/>
      <c r="AGF334" s="191"/>
      <c r="AGG334" s="191"/>
      <c r="AGH334" s="191"/>
      <c r="AGI334" s="191"/>
      <c r="AGJ334" s="191"/>
      <c r="AGK334" s="191"/>
      <c r="AGL334" s="191"/>
      <c r="AGM334" s="191"/>
      <c r="AGN334" s="191"/>
      <c r="AGO334" s="191"/>
      <c r="AGP334" s="191"/>
      <c r="AGQ334" s="191"/>
      <c r="AGR334" s="191"/>
      <c r="AGS334" s="191"/>
      <c r="AGT334" s="191"/>
      <c r="AGU334" s="191"/>
      <c r="AGV334" s="191"/>
      <c r="AGW334" s="191"/>
      <c r="AGX334" s="191"/>
      <c r="AGY334" s="191"/>
      <c r="AGZ334" s="191"/>
      <c r="AHA334" s="191"/>
      <c r="AHB334" s="191"/>
      <c r="AHC334" s="191"/>
      <c r="AHD334" s="191"/>
      <c r="AHE334" s="191"/>
      <c r="AHF334" s="191"/>
      <c r="AHG334" s="191"/>
      <c r="AHH334" s="191"/>
      <c r="AHI334" s="191"/>
      <c r="AHJ334" s="191"/>
      <c r="AHK334" s="191"/>
      <c r="AHL334" s="191"/>
      <c r="AHM334" s="191"/>
      <c r="AHN334" s="191"/>
      <c r="AHO334" s="191"/>
      <c r="AHP334" s="191"/>
      <c r="AHQ334" s="191"/>
      <c r="AHR334" s="191"/>
      <c r="AHS334" s="191"/>
      <c r="AHT334" s="191"/>
      <c r="AHU334" s="191"/>
      <c r="AHV334" s="191"/>
      <c r="AHW334" s="191"/>
      <c r="AHX334" s="191"/>
      <c r="AHY334" s="191"/>
      <c r="AHZ334" s="191"/>
      <c r="AIA334" s="191"/>
      <c r="AIB334" s="191"/>
      <c r="AIC334" s="191"/>
      <c r="AID334" s="191"/>
      <c r="AIE334" s="191"/>
      <c r="AIF334" s="191"/>
      <c r="AIG334" s="191"/>
      <c r="AIH334" s="191"/>
      <c r="AII334" s="191"/>
      <c r="AIJ334" s="191"/>
      <c r="AIK334" s="191"/>
      <c r="AIL334" s="191"/>
      <c r="AIM334" s="191"/>
      <c r="AIN334" s="191"/>
      <c r="AIO334" s="191"/>
      <c r="AIP334" s="191"/>
      <c r="AIQ334" s="191"/>
      <c r="AIR334" s="191"/>
      <c r="AIS334" s="191"/>
      <c r="AIT334" s="191"/>
      <c r="AIU334" s="191"/>
      <c r="AIV334" s="191"/>
      <c r="AIW334" s="191"/>
      <c r="AIX334" s="191"/>
      <c r="AIY334" s="191"/>
      <c r="AIZ334" s="191"/>
      <c r="AJA334" s="191"/>
      <c r="AJB334" s="191"/>
      <c r="AJC334" s="191"/>
      <c r="AJD334" s="191"/>
      <c r="AJE334" s="191"/>
      <c r="AJF334" s="191"/>
      <c r="AJG334" s="191"/>
      <c r="AJH334" s="191"/>
      <c r="AJI334" s="191"/>
      <c r="AJJ334" s="191"/>
      <c r="AJK334" s="191"/>
      <c r="AJL334" s="191"/>
      <c r="AJM334" s="191"/>
      <c r="AJN334" s="191"/>
      <c r="AJO334" s="191"/>
      <c r="AJP334" s="191"/>
      <c r="AJQ334" s="191"/>
      <c r="AJR334" s="191"/>
      <c r="AJS334" s="191"/>
      <c r="AJT334" s="191"/>
      <c r="AJU334" s="191"/>
      <c r="AJV334" s="191"/>
      <c r="AJW334" s="191"/>
      <c r="AJX334" s="191"/>
      <c r="AJY334" s="191"/>
      <c r="AJZ334" s="191"/>
      <c r="AKA334" s="191"/>
      <c r="AKB334" s="191"/>
      <c r="AKC334" s="191"/>
      <c r="AKD334" s="191"/>
      <c r="AKE334" s="191"/>
      <c r="AKF334" s="191"/>
      <c r="AKG334" s="191"/>
      <c r="AKH334" s="191"/>
      <c r="AKI334" s="191"/>
      <c r="AKJ334" s="191"/>
      <c r="AKK334" s="191"/>
      <c r="AKL334" s="191"/>
      <c r="AKM334" s="191"/>
      <c r="AKN334" s="191"/>
      <c r="AKO334" s="191"/>
      <c r="AKP334" s="191"/>
      <c r="AKQ334" s="191"/>
      <c r="AKR334" s="191"/>
      <c r="AKS334" s="191"/>
      <c r="AKT334" s="191"/>
      <c r="AKU334" s="191"/>
      <c r="AKV334" s="191"/>
      <c r="AKW334" s="191"/>
      <c r="AKX334" s="191"/>
      <c r="AKY334" s="191"/>
      <c r="AKZ334" s="191"/>
      <c r="ALA334" s="191"/>
      <c r="ALB334" s="191"/>
      <c r="ALC334" s="191"/>
      <c r="ALD334" s="191"/>
    </row>
    <row r="335" spans="1:992" s="233" customFormat="1" ht="20.25" customHeight="1">
      <c r="A335" s="2421"/>
      <c r="B335" s="2385"/>
      <c r="C335" s="2385"/>
      <c r="D335" s="320" t="s">
        <v>2332</v>
      </c>
      <c r="E335" s="468"/>
      <c r="F335" s="468">
        <v>0</v>
      </c>
      <c r="G335" s="2385"/>
      <c r="H335" s="921"/>
      <c r="I335" s="919"/>
      <c r="J335" s="920"/>
      <c r="K335" s="920"/>
      <c r="L335" s="2792"/>
      <c r="M335" s="580"/>
      <c r="N335" s="406"/>
      <c r="O335" s="406"/>
      <c r="P335" s="406"/>
      <c r="Q335" s="406"/>
      <c r="R335" s="406"/>
      <c r="S335" s="406"/>
      <c r="T335" s="406"/>
      <c r="U335" s="406"/>
      <c r="V335" s="406"/>
      <c r="W335" s="406"/>
      <c r="X335" s="406"/>
      <c r="Y335" s="406"/>
      <c r="Z335" s="406"/>
      <c r="AA335" s="406"/>
      <c r="AB335" s="406"/>
      <c r="AC335" s="406"/>
      <c r="AD335" s="406"/>
      <c r="AE335" s="406"/>
      <c r="AF335" s="406"/>
      <c r="AG335" s="406"/>
      <c r="AH335" s="406"/>
      <c r="AI335" s="406"/>
      <c r="AJ335" s="406"/>
      <c r="AK335" s="406"/>
      <c r="AL335" s="406"/>
      <c r="AM335" s="406"/>
      <c r="AN335" s="406"/>
      <c r="AO335" s="406"/>
      <c r="AP335" s="406"/>
      <c r="AQ335" s="406"/>
      <c r="AR335" s="406"/>
      <c r="AS335" s="406"/>
      <c r="AT335" s="406"/>
      <c r="AU335" s="406"/>
      <c r="AV335" s="406"/>
      <c r="AW335" s="406"/>
      <c r="AX335" s="406"/>
      <c r="AY335" s="406"/>
      <c r="AZ335" s="406"/>
      <c r="BA335" s="406"/>
      <c r="BB335" s="406"/>
      <c r="BC335" s="406"/>
      <c r="BD335" s="406"/>
      <c r="BE335" s="406"/>
      <c r="BF335" s="406"/>
      <c r="BG335" s="406"/>
      <c r="BH335" s="406"/>
      <c r="BI335" s="406"/>
      <c r="BJ335" s="406"/>
      <c r="BK335" s="406"/>
      <c r="BL335" s="406"/>
      <c r="BM335" s="406"/>
      <c r="BN335" s="406"/>
      <c r="BO335" s="406"/>
      <c r="BP335" s="406"/>
      <c r="BQ335" s="406"/>
      <c r="BR335" s="406"/>
      <c r="BS335" s="406"/>
      <c r="BT335" s="406"/>
      <c r="BU335" s="406"/>
      <c r="BV335" s="406"/>
      <c r="BW335" s="406"/>
      <c r="BX335" s="406"/>
      <c r="BY335" s="406"/>
      <c r="BZ335" s="406"/>
      <c r="CA335" s="406"/>
      <c r="CB335" s="406"/>
      <c r="CC335" s="406"/>
      <c r="CD335" s="406"/>
      <c r="CE335" s="406"/>
      <c r="CF335" s="406"/>
      <c r="CG335" s="406"/>
      <c r="CH335" s="406"/>
      <c r="CI335" s="406"/>
      <c r="CJ335" s="406"/>
      <c r="CK335" s="406"/>
      <c r="CL335" s="406"/>
      <c r="CM335" s="406"/>
      <c r="CN335" s="406"/>
      <c r="CO335" s="406"/>
      <c r="CP335" s="406"/>
      <c r="CQ335" s="406"/>
      <c r="CR335" s="406"/>
      <c r="CS335" s="406"/>
      <c r="CT335" s="406"/>
      <c r="CU335" s="406"/>
      <c r="CV335" s="406"/>
      <c r="CW335" s="406"/>
      <c r="CX335" s="406"/>
      <c r="CY335" s="406"/>
      <c r="CZ335" s="406"/>
      <c r="DA335" s="406"/>
      <c r="DB335" s="406"/>
      <c r="DC335" s="406"/>
      <c r="DD335" s="406"/>
      <c r="DE335" s="406"/>
      <c r="DF335" s="406"/>
      <c r="DG335" s="406"/>
      <c r="DH335" s="406"/>
      <c r="DI335" s="406"/>
      <c r="DJ335" s="406"/>
      <c r="DK335" s="406"/>
      <c r="DL335" s="406"/>
      <c r="DM335" s="406"/>
      <c r="DN335" s="406"/>
      <c r="DO335" s="406"/>
      <c r="DP335" s="406"/>
      <c r="DQ335" s="406"/>
      <c r="DR335" s="406"/>
      <c r="DS335" s="406"/>
      <c r="DT335" s="406"/>
      <c r="DU335" s="406"/>
      <c r="DV335" s="406"/>
      <c r="DW335" s="406"/>
      <c r="DX335" s="406"/>
      <c r="DY335" s="406"/>
      <c r="DZ335" s="406"/>
      <c r="EA335" s="406"/>
      <c r="EB335" s="406"/>
      <c r="EC335" s="406"/>
      <c r="ED335" s="406"/>
      <c r="EE335" s="406"/>
      <c r="EF335" s="406"/>
      <c r="EG335" s="406"/>
      <c r="EH335" s="406"/>
      <c r="EI335" s="406"/>
      <c r="EJ335" s="406"/>
      <c r="EK335" s="406"/>
      <c r="EL335" s="406"/>
      <c r="EM335" s="406"/>
      <c r="EN335" s="406"/>
      <c r="EO335" s="406"/>
      <c r="EP335" s="406"/>
      <c r="EQ335" s="406"/>
      <c r="ER335" s="406"/>
      <c r="ES335" s="406"/>
      <c r="ET335" s="406"/>
      <c r="EU335" s="406"/>
      <c r="EV335" s="406"/>
      <c r="EW335" s="406"/>
      <c r="EX335" s="406"/>
      <c r="EY335" s="406"/>
      <c r="EZ335" s="406"/>
      <c r="FA335" s="406"/>
      <c r="FB335" s="406"/>
      <c r="FC335" s="406"/>
      <c r="FD335" s="406"/>
      <c r="FE335" s="406"/>
      <c r="FF335" s="406"/>
      <c r="FG335" s="406"/>
      <c r="FH335" s="406"/>
      <c r="FI335" s="406"/>
      <c r="FJ335" s="406"/>
      <c r="FK335" s="406"/>
      <c r="FL335" s="406"/>
      <c r="FM335" s="406"/>
      <c r="FN335" s="406"/>
      <c r="FO335" s="406"/>
      <c r="FP335" s="406"/>
      <c r="FQ335" s="406"/>
      <c r="FR335" s="406"/>
      <c r="FS335" s="406"/>
      <c r="FT335" s="406"/>
      <c r="FU335" s="406"/>
      <c r="FV335" s="406"/>
      <c r="FW335" s="406"/>
      <c r="FX335" s="406"/>
      <c r="FY335" s="406"/>
      <c r="FZ335" s="406"/>
      <c r="GA335" s="406"/>
      <c r="GB335" s="406"/>
      <c r="GC335" s="406"/>
      <c r="GD335" s="406"/>
      <c r="GE335" s="406"/>
      <c r="GF335" s="406"/>
      <c r="GG335" s="406"/>
      <c r="GH335" s="406"/>
      <c r="GI335" s="406"/>
      <c r="GJ335" s="406"/>
      <c r="GK335" s="406"/>
      <c r="GL335" s="406"/>
      <c r="GM335" s="406"/>
      <c r="GN335" s="406"/>
      <c r="GO335" s="406"/>
      <c r="GP335" s="406"/>
      <c r="GQ335" s="406"/>
      <c r="GR335" s="406"/>
      <c r="GS335" s="406"/>
      <c r="GT335" s="406"/>
      <c r="GU335" s="406"/>
      <c r="GV335" s="406"/>
      <c r="GW335" s="406"/>
      <c r="GX335" s="406"/>
      <c r="GY335" s="406"/>
      <c r="GZ335" s="406"/>
      <c r="HA335" s="406"/>
      <c r="HB335" s="406"/>
      <c r="HC335" s="406"/>
      <c r="HD335" s="406"/>
      <c r="HE335" s="406"/>
      <c r="HF335" s="406"/>
      <c r="HG335" s="406"/>
      <c r="HH335" s="406"/>
      <c r="HI335" s="406"/>
      <c r="HJ335" s="406"/>
      <c r="HK335" s="406"/>
      <c r="HL335" s="406"/>
      <c r="HM335" s="406"/>
      <c r="HN335" s="406"/>
      <c r="HO335" s="406"/>
      <c r="HP335" s="406"/>
      <c r="HQ335" s="406"/>
      <c r="HR335" s="406"/>
      <c r="HS335" s="406"/>
      <c r="HT335" s="406"/>
      <c r="HU335" s="406"/>
      <c r="HV335" s="406"/>
      <c r="HW335" s="406"/>
      <c r="HX335" s="406"/>
      <c r="HY335" s="406"/>
      <c r="HZ335" s="406"/>
      <c r="IA335" s="406"/>
      <c r="IB335" s="406"/>
      <c r="IC335" s="406"/>
      <c r="ID335" s="406"/>
      <c r="IE335" s="406"/>
      <c r="IF335" s="406"/>
      <c r="IG335" s="406"/>
      <c r="IH335" s="406"/>
      <c r="II335" s="406"/>
      <c r="IJ335" s="406"/>
      <c r="IK335" s="406"/>
      <c r="IL335" s="406"/>
      <c r="IM335" s="406"/>
      <c r="IN335" s="406"/>
      <c r="IO335" s="406"/>
      <c r="IP335" s="406"/>
      <c r="IQ335" s="406"/>
      <c r="IR335" s="406"/>
      <c r="IS335" s="406"/>
      <c r="IT335" s="406"/>
      <c r="IU335" s="406"/>
      <c r="IV335" s="406"/>
      <c r="IW335" s="406"/>
      <c r="IX335" s="406"/>
      <c r="IY335" s="406"/>
      <c r="IZ335" s="406"/>
      <c r="JA335" s="406"/>
      <c r="JB335" s="406"/>
      <c r="JC335" s="406"/>
      <c r="JD335" s="406"/>
      <c r="JE335" s="406"/>
      <c r="JF335" s="406"/>
      <c r="JG335" s="406"/>
      <c r="JH335" s="406"/>
      <c r="JI335" s="406"/>
      <c r="JJ335" s="406"/>
      <c r="JK335" s="406"/>
      <c r="JL335" s="406"/>
      <c r="JM335" s="406"/>
      <c r="JN335" s="406"/>
      <c r="JO335" s="406"/>
      <c r="JP335" s="406"/>
      <c r="JQ335" s="406"/>
      <c r="JR335" s="406"/>
      <c r="JS335" s="406"/>
      <c r="JT335" s="406"/>
      <c r="JU335" s="406"/>
      <c r="JV335" s="406"/>
      <c r="JW335" s="406"/>
      <c r="JX335" s="406"/>
      <c r="JY335" s="406"/>
      <c r="JZ335" s="406"/>
      <c r="KA335" s="406"/>
      <c r="KB335" s="406"/>
      <c r="KC335" s="406"/>
      <c r="KD335" s="406"/>
      <c r="KE335" s="406"/>
      <c r="KF335" s="406"/>
      <c r="KG335" s="406"/>
      <c r="KH335" s="406"/>
      <c r="KI335" s="406"/>
      <c r="KJ335" s="406"/>
      <c r="KK335" s="406"/>
      <c r="KL335" s="406"/>
      <c r="KM335" s="406"/>
      <c r="KN335" s="406"/>
      <c r="KO335" s="406"/>
      <c r="KP335" s="406"/>
      <c r="KQ335" s="406"/>
      <c r="KR335" s="406"/>
      <c r="KS335" s="406"/>
      <c r="KT335" s="406"/>
      <c r="KU335" s="406"/>
      <c r="KV335" s="406"/>
      <c r="KW335" s="406"/>
      <c r="KX335" s="406"/>
      <c r="KY335" s="406"/>
      <c r="KZ335" s="406"/>
      <c r="LA335" s="406"/>
      <c r="LB335" s="406"/>
      <c r="LC335" s="406"/>
      <c r="LD335" s="406"/>
      <c r="LE335" s="406"/>
      <c r="LF335" s="406"/>
      <c r="LG335" s="406"/>
      <c r="LH335" s="406"/>
      <c r="LI335" s="406"/>
      <c r="LJ335" s="406"/>
      <c r="LK335" s="406"/>
      <c r="LL335" s="406"/>
      <c r="LM335" s="406"/>
      <c r="LN335" s="406"/>
      <c r="LO335" s="406"/>
      <c r="LP335" s="406"/>
      <c r="LQ335" s="406"/>
      <c r="LR335" s="406"/>
      <c r="LS335" s="406"/>
      <c r="LT335" s="406"/>
      <c r="LU335" s="406"/>
      <c r="LV335" s="406"/>
      <c r="LW335" s="406"/>
      <c r="LX335" s="406"/>
      <c r="LY335" s="406"/>
      <c r="LZ335" s="406"/>
      <c r="MA335" s="406"/>
      <c r="MB335" s="406"/>
      <c r="MC335" s="406"/>
      <c r="MD335" s="406"/>
      <c r="ME335" s="406"/>
      <c r="MF335" s="406"/>
      <c r="MG335" s="406"/>
      <c r="MH335" s="406"/>
      <c r="MI335" s="406"/>
      <c r="MJ335" s="406"/>
      <c r="MK335" s="406"/>
      <c r="ML335" s="406"/>
      <c r="MM335" s="406"/>
      <c r="MN335" s="406"/>
      <c r="MO335" s="406"/>
      <c r="MP335" s="406"/>
      <c r="MQ335" s="406"/>
      <c r="MR335" s="406"/>
      <c r="MS335" s="406"/>
      <c r="MT335" s="406"/>
      <c r="MU335" s="406"/>
      <c r="MV335" s="406"/>
      <c r="MW335" s="406"/>
      <c r="MX335" s="406"/>
      <c r="MY335" s="406"/>
      <c r="MZ335" s="406"/>
      <c r="NA335" s="406"/>
      <c r="NB335" s="406"/>
      <c r="NC335" s="406"/>
      <c r="ND335" s="406"/>
      <c r="NE335" s="406"/>
      <c r="NF335" s="406"/>
      <c r="NG335" s="406"/>
      <c r="NH335" s="406"/>
      <c r="NI335" s="406"/>
      <c r="NJ335" s="406"/>
      <c r="NK335" s="406"/>
      <c r="NL335" s="406"/>
      <c r="NM335" s="406"/>
      <c r="NN335" s="406"/>
      <c r="NO335" s="406"/>
      <c r="NP335" s="406"/>
      <c r="NQ335" s="406"/>
      <c r="NR335" s="406"/>
      <c r="NS335" s="406"/>
      <c r="NT335" s="406"/>
      <c r="NU335" s="406"/>
      <c r="NV335" s="406"/>
      <c r="NW335" s="406"/>
      <c r="NX335" s="406"/>
      <c r="NY335" s="406"/>
      <c r="NZ335" s="406"/>
      <c r="OA335" s="406"/>
      <c r="OB335" s="406"/>
      <c r="OC335" s="406"/>
      <c r="OD335" s="406"/>
      <c r="OE335" s="406"/>
      <c r="OF335" s="406"/>
      <c r="OG335" s="406"/>
      <c r="OH335" s="406"/>
      <c r="OI335" s="406"/>
      <c r="OJ335" s="406"/>
      <c r="OK335" s="406"/>
      <c r="OL335" s="406"/>
      <c r="OM335" s="406"/>
      <c r="ON335" s="406"/>
      <c r="OO335" s="406"/>
      <c r="OP335" s="406"/>
      <c r="OQ335" s="406"/>
      <c r="OR335" s="406"/>
      <c r="OS335" s="406"/>
      <c r="OT335" s="406"/>
      <c r="OU335" s="406"/>
      <c r="OV335" s="406"/>
      <c r="OW335" s="406"/>
      <c r="OX335" s="406"/>
      <c r="OY335" s="406"/>
      <c r="OZ335" s="406"/>
      <c r="PA335" s="406"/>
      <c r="PB335" s="406"/>
      <c r="PC335" s="406"/>
      <c r="PD335" s="406"/>
      <c r="PE335" s="406"/>
      <c r="PF335" s="406"/>
      <c r="PG335" s="406"/>
      <c r="PH335" s="406"/>
      <c r="PI335" s="406"/>
      <c r="PJ335" s="406"/>
      <c r="PK335" s="406"/>
      <c r="PL335" s="406"/>
      <c r="PM335" s="406"/>
      <c r="PN335" s="406"/>
      <c r="PO335" s="406"/>
      <c r="PP335" s="406"/>
      <c r="PQ335" s="406"/>
      <c r="PR335" s="406"/>
      <c r="PS335" s="406"/>
      <c r="PT335" s="406"/>
      <c r="PU335" s="406"/>
      <c r="PV335" s="406"/>
      <c r="PW335" s="406"/>
      <c r="PX335" s="406"/>
      <c r="PY335" s="406"/>
      <c r="PZ335" s="406"/>
      <c r="QA335" s="406"/>
      <c r="QB335" s="406"/>
      <c r="QC335" s="406"/>
      <c r="QD335" s="406"/>
      <c r="QE335" s="406"/>
      <c r="QF335" s="406"/>
      <c r="QG335" s="406"/>
      <c r="QH335" s="406"/>
      <c r="QI335" s="406"/>
      <c r="QJ335" s="406"/>
      <c r="QK335" s="406"/>
      <c r="QL335" s="406"/>
      <c r="QM335" s="406"/>
      <c r="QN335" s="406"/>
      <c r="QO335" s="406"/>
      <c r="QP335" s="406"/>
      <c r="QQ335" s="406"/>
      <c r="QR335" s="406"/>
      <c r="QS335" s="406"/>
      <c r="QT335" s="406"/>
      <c r="QU335" s="406"/>
      <c r="QV335" s="406"/>
      <c r="QW335" s="406"/>
      <c r="QX335" s="406"/>
      <c r="QY335" s="406"/>
      <c r="QZ335" s="406"/>
      <c r="RA335" s="406"/>
      <c r="RB335" s="406"/>
      <c r="RC335" s="406"/>
      <c r="RD335" s="406"/>
      <c r="RE335" s="406"/>
      <c r="RF335" s="406"/>
      <c r="RG335" s="406"/>
      <c r="RH335" s="406"/>
      <c r="RI335" s="406"/>
      <c r="RJ335" s="406"/>
      <c r="RK335" s="406"/>
      <c r="RL335" s="406"/>
      <c r="RM335" s="406"/>
      <c r="RN335" s="406"/>
      <c r="RO335" s="406"/>
      <c r="RP335" s="406"/>
      <c r="RQ335" s="406"/>
      <c r="RR335" s="406"/>
      <c r="RS335" s="406"/>
      <c r="RT335" s="406"/>
      <c r="RU335" s="406"/>
      <c r="RV335" s="406"/>
      <c r="RW335" s="406"/>
      <c r="RX335" s="406"/>
      <c r="RY335" s="406"/>
      <c r="RZ335" s="406"/>
      <c r="SA335" s="406"/>
      <c r="SB335" s="406"/>
      <c r="SC335" s="406"/>
      <c r="SD335" s="406"/>
      <c r="SE335" s="406"/>
      <c r="SF335" s="406"/>
      <c r="SG335" s="406"/>
      <c r="SH335" s="406"/>
      <c r="SI335" s="406"/>
      <c r="SJ335" s="406"/>
      <c r="SK335" s="406"/>
      <c r="SL335" s="406"/>
      <c r="SM335" s="406"/>
      <c r="SN335" s="406"/>
      <c r="SO335" s="406"/>
      <c r="SP335" s="406"/>
      <c r="SQ335" s="406"/>
      <c r="SR335" s="406"/>
      <c r="SS335" s="406"/>
      <c r="ST335" s="406"/>
      <c r="SU335" s="406"/>
      <c r="SV335" s="406"/>
      <c r="SW335" s="406"/>
      <c r="SX335" s="406"/>
      <c r="SY335" s="406"/>
      <c r="SZ335" s="406"/>
      <c r="TA335" s="406"/>
      <c r="TB335" s="406"/>
      <c r="TC335" s="406"/>
      <c r="TD335" s="406"/>
      <c r="TE335" s="406"/>
      <c r="TF335" s="406"/>
      <c r="TG335" s="406"/>
      <c r="TH335" s="406"/>
      <c r="TI335" s="406"/>
      <c r="TJ335" s="406"/>
      <c r="TK335" s="406"/>
      <c r="TL335" s="406"/>
      <c r="TM335" s="406"/>
      <c r="TN335" s="406"/>
      <c r="TO335" s="406"/>
      <c r="TP335" s="406"/>
      <c r="TQ335" s="406"/>
      <c r="TR335" s="406"/>
      <c r="TS335" s="406"/>
      <c r="TT335" s="406"/>
      <c r="TU335" s="406"/>
      <c r="TV335" s="406"/>
      <c r="TW335" s="406"/>
      <c r="TX335" s="406"/>
      <c r="TY335" s="406"/>
      <c r="TZ335" s="406"/>
      <c r="UA335" s="406"/>
      <c r="UB335" s="406"/>
      <c r="UC335" s="406"/>
      <c r="UD335" s="406"/>
      <c r="UE335" s="406"/>
      <c r="UF335" s="406"/>
      <c r="UG335" s="406"/>
      <c r="UH335" s="406"/>
      <c r="UI335" s="406"/>
      <c r="UJ335" s="406"/>
      <c r="UK335" s="406"/>
      <c r="UL335" s="406"/>
      <c r="UM335" s="406"/>
      <c r="UN335" s="406"/>
      <c r="UO335" s="406"/>
      <c r="UP335" s="406"/>
      <c r="UQ335" s="406"/>
      <c r="UR335" s="406"/>
      <c r="US335" s="406"/>
      <c r="UT335" s="406"/>
      <c r="UU335" s="406"/>
      <c r="UV335" s="406"/>
      <c r="UW335" s="406"/>
      <c r="UX335" s="406"/>
      <c r="UY335" s="406"/>
      <c r="UZ335" s="406"/>
      <c r="VA335" s="406"/>
      <c r="VB335" s="406"/>
      <c r="VC335" s="406"/>
      <c r="VD335" s="406"/>
      <c r="VE335" s="406"/>
      <c r="VF335" s="406"/>
      <c r="VG335" s="406"/>
      <c r="VH335" s="406"/>
      <c r="VI335" s="406"/>
      <c r="VJ335" s="406"/>
      <c r="VK335" s="406"/>
      <c r="VL335" s="406"/>
      <c r="VM335" s="406"/>
      <c r="VN335" s="406"/>
      <c r="VO335" s="406"/>
      <c r="VP335" s="406"/>
      <c r="VQ335" s="406"/>
      <c r="VR335" s="406"/>
      <c r="VS335" s="406"/>
      <c r="VT335" s="406"/>
      <c r="VU335" s="406"/>
      <c r="VV335" s="406"/>
      <c r="VW335" s="406"/>
      <c r="VX335" s="406"/>
      <c r="VY335" s="406"/>
      <c r="VZ335" s="406"/>
      <c r="WA335" s="406"/>
      <c r="WB335" s="406"/>
      <c r="WC335" s="406"/>
      <c r="WD335" s="406"/>
      <c r="WE335" s="406"/>
      <c r="WF335" s="406"/>
      <c r="WG335" s="406"/>
      <c r="WH335" s="406"/>
      <c r="WI335" s="406"/>
      <c r="WJ335" s="406"/>
      <c r="WK335" s="406"/>
      <c r="WL335" s="406"/>
      <c r="WM335" s="406"/>
      <c r="WN335" s="406"/>
      <c r="WO335" s="406"/>
      <c r="WP335" s="406"/>
      <c r="WQ335" s="406"/>
      <c r="WR335" s="406"/>
      <c r="WS335" s="406"/>
      <c r="WT335" s="406"/>
      <c r="WU335" s="406"/>
      <c r="WV335" s="406"/>
      <c r="WW335" s="406"/>
      <c r="WX335" s="406"/>
      <c r="WY335" s="406"/>
      <c r="WZ335" s="406"/>
      <c r="XA335" s="406"/>
      <c r="XB335" s="406"/>
      <c r="XC335" s="406"/>
      <c r="XD335" s="406"/>
      <c r="XE335" s="406"/>
      <c r="XF335" s="406"/>
      <c r="XG335" s="406"/>
      <c r="XH335" s="406"/>
      <c r="XI335" s="406"/>
      <c r="XJ335" s="406"/>
      <c r="XK335" s="406"/>
      <c r="XL335" s="406"/>
      <c r="XM335" s="406"/>
      <c r="XN335" s="406"/>
      <c r="XO335" s="406"/>
      <c r="XP335" s="406"/>
      <c r="XQ335" s="406"/>
      <c r="XR335" s="406"/>
      <c r="XS335" s="406"/>
      <c r="XT335" s="406"/>
      <c r="XU335" s="406"/>
      <c r="XV335" s="406"/>
      <c r="XW335" s="406"/>
      <c r="XX335" s="406"/>
      <c r="XY335" s="406"/>
      <c r="XZ335" s="406"/>
      <c r="YA335" s="406"/>
      <c r="YB335" s="406"/>
      <c r="YC335" s="406"/>
      <c r="YD335" s="406"/>
      <c r="YE335" s="406"/>
      <c r="YF335" s="406"/>
      <c r="YG335" s="406"/>
      <c r="YH335" s="406"/>
      <c r="YI335" s="406"/>
      <c r="YJ335" s="406"/>
      <c r="YK335" s="406"/>
      <c r="YL335" s="406"/>
      <c r="YM335" s="406"/>
      <c r="YN335" s="406"/>
      <c r="YO335" s="406"/>
      <c r="YP335" s="406"/>
      <c r="YQ335" s="406"/>
      <c r="YR335" s="406"/>
      <c r="YS335" s="406"/>
      <c r="YT335" s="406"/>
      <c r="YU335" s="406"/>
      <c r="YV335" s="406"/>
      <c r="YW335" s="406"/>
      <c r="YX335" s="406"/>
      <c r="YY335" s="406"/>
      <c r="YZ335" s="406"/>
      <c r="ZA335" s="406"/>
      <c r="ZB335" s="406"/>
      <c r="ZC335" s="406"/>
      <c r="ZD335" s="406"/>
      <c r="ZE335" s="406"/>
      <c r="ZF335" s="406"/>
      <c r="ZG335" s="406"/>
      <c r="ZH335" s="406"/>
      <c r="ZI335" s="406"/>
      <c r="ZJ335" s="406"/>
      <c r="ZK335" s="406"/>
      <c r="ZL335" s="406"/>
      <c r="ZM335" s="406"/>
      <c r="ZN335" s="406"/>
      <c r="ZO335" s="406"/>
      <c r="ZP335" s="406"/>
      <c r="ZQ335" s="406"/>
      <c r="ZR335" s="406"/>
      <c r="ZS335" s="406"/>
      <c r="ZT335" s="406"/>
      <c r="ZU335" s="406"/>
      <c r="ZV335" s="406"/>
      <c r="ZW335" s="406"/>
      <c r="ZX335" s="406"/>
      <c r="ZY335" s="406"/>
      <c r="ZZ335" s="406"/>
      <c r="AAA335" s="406"/>
      <c r="AAB335" s="406"/>
      <c r="AAC335" s="406"/>
      <c r="AAD335" s="406"/>
      <c r="AAE335" s="406"/>
      <c r="AAF335" s="406"/>
      <c r="AAG335" s="406"/>
      <c r="AAH335" s="406"/>
      <c r="AAI335" s="406"/>
      <c r="AAJ335" s="406"/>
      <c r="AAK335" s="406"/>
      <c r="AAL335" s="406"/>
      <c r="AAM335" s="406"/>
      <c r="AAN335" s="406"/>
      <c r="AAO335" s="406"/>
      <c r="AAP335" s="406"/>
      <c r="AAQ335" s="406"/>
      <c r="AAR335" s="406"/>
      <c r="AAS335" s="406"/>
      <c r="AAT335" s="406"/>
      <c r="AAU335" s="406"/>
      <c r="AAV335" s="406"/>
      <c r="AAW335" s="406"/>
      <c r="AAX335" s="406"/>
      <c r="AAY335" s="406"/>
      <c r="AAZ335" s="406"/>
      <c r="ABA335" s="406"/>
      <c r="ABB335" s="406"/>
      <c r="ABC335" s="406"/>
      <c r="ABD335" s="406"/>
      <c r="ABE335" s="406"/>
      <c r="ABF335" s="406"/>
      <c r="ABG335" s="406"/>
      <c r="ABH335" s="406"/>
      <c r="ABI335" s="406"/>
      <c r="ABJ335" s="406"/>
      <c r="ABK335" s="406"/>
      <c r="ABL335" s="406"/>
      <c r="ABM335" s="406"/>
      <c r="ABN335" s="406"/>
      <c r="ABO335" s="406"/>
      <c r="ABP335" s="406"/>
      <c r="ABQ335" s="406"/>
      <c r="ABR335" s="406"/>
      <c r="ABS335" s="406"/>
      <c r="ABT335" s="406"/>
      <c r="ABU335" s="406"/>
      <c r="ABV335" s="406"/>
      <c r="ABW335" s="406"/>
      <c r="ABX335" s="406"/>
      <c r="ABY335" s="406"/>
      <c r="ABZ335" s="406"/>
      <c r="ACA335" s="406"/>
      <c r="ACB335" s="406"/>
      <c r="ACC335" s="406"/>
      <c r="ACD335" s="406"/>
      <c r="ACE335" s="406"/>
      <c r="ACF335" s="406"/>
      <c r="ACG335" s="406"/>
      <c r="ACH335" s="406"/>
      <c r="ACI335" s="406"/>
      <c r="ACJ335" s="406"/>
      <c r="ACK335" s="406"/>
      <c r="ACL335" s="406"/>
      <c r="ACM335" s="406"/>
      <c r="ACN335" s="406"/>
      <c r="ACO335" s="406"/>
      <c r="ACP335" s="406"/>
      <c r="ACQ335" s="406"/>
      <c r="ACR335" s="406"/>
      <c r="ACS335" s="406"/>
      <c r="ACT335" s="406"/>
      <c r="ACU335" s="406"/>
      <c r="ACV335" s="406"/>
      <c r="ACW335" s="406"/>
      <c r="ACX335" s="406"/>
      <c r="ACY335" s="406"/>
      <c r="ACZ335" s="406"/>
      <c r="ADA335" s="406"/>
      <c r="ADB335" s="406"/>
      <c r="ADC335" s="406"/>
      <c r="ADD335" s="406"/>
      <c r="ADE335" s="406"/>
      <c r="ADF335" s="406"/>
      <c r="ADG335" s="406"/>
      <c r="ADH335" s="406"/>
      <c r="ADI335" s="406"/>
      <c r="ADJ335" s="406"/>
      <c r="ADK335" s="406"/>
      <c r="ADL335" s="406"/>
      <c r="ADM335" s="406"/>
      <c r="ADN335" s="406"/>
      <c r="ADO335" s="406"/>
      <c r="ADP335" s="406"/>
      <c r="ADQ335" s="406"/>
      <c r="ADR335" s="406"/>
      <c r="ADS335" s="406"/>
      <c r="ADT335" s="406"/>
      <c r="ADU335" s="406"/>
      <c r="ADV335" s="406"/>
      <c r="ADW335" s="406"/>
      <c r="ADX335" s="406"/>
      <c r="ADY335" s="406"/>
      <c r="ADZ335" s="406"/>
      <c r="AEA335" s="406"/>
      <c r="AEB335" s="406"/>
      <c r="AEC335" s="406"/>
      <c r="AED335" s="406"/>
      <c r="AEE335" s="406"/>
      <c r="AEF335" s="406"/>
      <c r="AEG335" s="406"/>
      <c r="AEH335" s="406"/>
      <c r="AEI335" s="406"/>
      <c r="AEJ335" s="406"/>
      <c r="AEK335" s="406"/>
      <c r="AEL335" s="406"/>
      <c r="AEM335" s="406"/>
      <c r="AEN335" s="406"/>
      <c r="AEO335" s="406"/>
      <c r="AEP335" s="406"/>
      <c r="AEQ335" s="406"/>
      <c r="AER335" s="406"/>
      <c r="AES335" s="406"/>
      <c r="AET335" s="406"/>
      <c r="AEU335" s="406"/>
      <c r="AEV335" s="406"/>
      <c r="AEW335" s="406"/>
      <c r="AEX335" s="406"/>
      <c r="AEY335" s="406"/>
      <c r="AEZ335" s="406"/>
      <c r="AFA335" s="406"/>
      <c r="AFB335" s="406"/>
      <c r="AFC335" s="406"/>
      <c r="AFD335" s="406"/>
      <c r="AFE335" s="406"/>
      <c r="AFF335" s="406"/>
      <c r="AFG335" s="406"/>
      <c r="AFH335" s="406"/>
      <c r="AFI335" s="406"/>
      <c r="AFJ335" s="406"/>
      <c r="AFK335" s="406"/>
      <c r="AFL335" s="406"/>
      <c r="AFM335" s="406"/>
      <c r="AFN335" s="406"/>
      <c r="AFO335" s="406"/>
      <c r="AFP335" s="406"/>
      <c r="AFQ335" s="406"/>
      <c r="AFR335" s="406"/>
      <c r="AFS335" s="406"/>
      <c r="AFT335" s="406"/>
      <c r="AFU335" s="406"/>
      <c r="AFV335" s="406"/>
      <c r="AFW335" s="406"/>
      <c r="AFX335" s="406"/>
      <c r="AFY335" s="406"/>
      <c r="AFZ335" s="406"/>
      <c r="AGA335" s="406"/>
      <c r="AGB335" s="406"/>
      <c r="AGC335" s="406"/>
      <c r="AGD335" s="406"/>
      <c r="AGE335" s="406"/>
      <c r="AGF335" s="406"/>
      <c r="AGG335" s="406"/>
      <c r="AGH335" s="406"/>
      <c r="AGI335" s="406"/>
      <c r="AGJ335" s="406"/>
      <c r="AGK335" s="406"/>
      <c r="AGL335" s="406"/>
      <c r="AGM335" s="406"/>
      <c r="AGN335" s="406"/>
      <c r="AGO335" s="406"/>
      <c r="AGP335" s="406"/>
      <c r="AGQ335" s="406"/>
      <c r="AGR335" s="406"/>
      <c r="AGS335" s="406"/>
      <c r="AGT335" s="406"/>
      <c r="AGU335" s="406"/>
      <c r="AGV335" s="406"/>
      <c r="AGW335" s="406"/>
      <c r="AGX335" s="406"/>
      <c r="AGY335" s="406"/>
      <c r="AGZ335" s="406"/>
      <c r="AHA335" s="406"/>
      <c r="AHB335" s="406"/>
      <c r="AHC335" s="406"/>
      <c r="AHD335" s="406"/>
      <c r="AHE335" s="406"/>
      <c r="AHF335" s="406"/>
      <c r="AHG335" s="406"/>
      <c r="AHH335" s="406"/>
      <c r="AHI335" s="406"/>
      <c r="AHJ335" s="406"/>
      <c r="AHK335" s="406"/>
      <c r="AHL335" s="406"/>
      <c r="AHM335" s="406"/>
      <c r="AHN335" s="406"/>
      <c r="AHO335" s="406"/>
      <c r="AHP335" s="406"/>
      <c r="AHQ335" s="406"/>
      <c r="AHR335" s="406"/>
      <c r="AHS335" s="406"/>
      <c r="AHT335" s="406"/>
      <c r="AHU335" s="406"/>
      <c r="AHV335" s="406"/>
      <c r="AHW335" s="406"/>
      <c r="AHX335" s="406"/>
      <c r="AHY335" s="406"/>
      <c r="AHZ335" s="406"/>
      <c r="AIA335" s="406"/>
      <c r="AIB335" s="406"/>
      <c r="AIC335" s="406"/>
      <c r="AID335" s="406"/>
      <c r="AIE335" s="406"/>
      <c r="AIF335" s="406"/>
      <c r="AIG335" s="406"/>
      <c r="AIH335" s="406"/>
      <c r="AII335" s="406"/>
      <c r="AIJ335" s="406"/>
      <c r="AIK335" s="406"/>
      <c r="AIL335" s="406"/>
      <c r="AIM335" s="406"/>
      <c r="AIN335" s="406"/>
      <c r="AIO335" s="406"/>
      <c r="AIP335" s="406"/>
      <c r="AIQ335" s="406"/>
      <c r="AIR335" s="406"/>
      <c r="AIS335" s="406"/>
      <c r="AIT335" s="406"/>
      <c r="AIU335" s="406"/>
      <c r="AIV335" s="406"/>
      <c r="AIW335" s="406"/>
      <c r="AIX335" s="406"/>
      <c r="AIY335" s="406"/>
      <c r="AIZ335" s="406"/>
      <c r="AJA335" s="406"/>
      <c r="AJB335" s="406"/>
      <c r="AJC335" s="406"/>
      <c r="AJD335" s="406"/>
      <c r="AJE335" s="406"/>
      <c r="AJF335" s="406"/>
      <c r="AJG335" s="406"/>
      <c r="AJH335" s="406"/>
      <c r="AJI335" s="406"/>
      <c r="AJJ335" s="406"/>
      <c r="AJK335" s="406"/>
      <c r="AJL335" s="406"/>
      <c r="AJM335" s="406"/>
      <c r="AJN335" s="406"/>
      <c r="AJO335" s="406"/>
      <c r="AJP335" s="406"/>
      <c r="AJQ335" s="406"/>
      <c r="AJR335" s="406"/>
      <c r="AJS335" s="406"/>
      <c r="AJT335" s="406"/>
      <c r="AJU335" s="406"/>
      <c r="AJV335" s="406"/>
      <c r="AJW335" s="406"/>
      <c r="AJX335" s="406"/>
      <c r="AJY335" s="406"/>
      <c r="AJZ335" s="406"/>
      <c r="AKA335" s="406"/>
      <c r="AKB335" s="406"/>
      <c r="AKC335" s="406"/>
      <c r="AKD335" s="406"/>
      <c r="AKE335" s="406"/>
      <c r="AKF335" s="406"/>
      <c r="AKG335" s="406"/>
      <c r="AKH335" s="406"/>
      <c r="AKI335" s="406"/>
      <c r="AKJ335" s="406"/>
      <c r="AKK335" s="406"/>
      <c r="AKL335" s="406"/>
      <c r="AKM335" s="406"/>
      <c r="AKN335" s="406"/>
      <c r="AKO335" s="406"/>
      <c r="AKP335" s="406"/>
      <c r="AKQ335" s="406"/>
      <c r="AKR335" s="406"/>
      <c r="AKS335" s="406"/>
      <c r="AKT335" s="406"/>
      <c r="AKU335" s="406"/>
      <c r="AKV335" s="406"/>
      <c r="AKW335" s="406"/>
      <c r="AKX335" s="406"/>
      <c r="AKY335" s="406"/>
      <c r="AKZ335" s="406"/>
      <c r="ALA335" s="406"/>
      <c r="ALB335" s="406"/>
      <c r="ALC335" s="406"/>
      <c r="ALD335" s="406"/>
    </row>
    <row r="336" spans="1:992" s="233" customFormat="1" ht="22.5" customHeight="1">
      <c r="A336" s="2421"/>
      <c r="B336" s="2385"/>
      <c r="C336" s="2385"/>
      <c r="D336" s="906" t="s">
        <v>1552</v>
      </c>
      <c r="E336" s="908"/>
      <c r="F336" s="908"/>
      <c r="G336" s="2385"/>
      <c r="H336" s="921"/>
      <c r="I336" s="919"/>
      <c r="J336" s="920"/>
      <c r="K336" s="920"/>
      <c r="L336" s="2792"/>
      <c r="M336" s="580"/>
      <c r="N336" s="406"/>
      <c r="O336" s="406"/>
      <c r="P336" s="191"/>
      <c r="Q336" s="191"/>
      <c r="R336" s="191"/>
      <c r="S336" s="191"/>
      <c r="T336" s="191"/>
      <c r="U336" s="191"/>
      <c r="V336" s="191"/>
      <c r="W336" s="191"/>
      <c r="X336" s="191"/>
      <c r="Y336" s="191"/>
      <c r="Z336" s="191"/>
      <c r="AA336" s="191"/>
      <c r="AB336" s="191"/>
      <c r="AC336" s="191"/>
      <c r="AD336" s="191"/>
      <c r="AE336" s="191"/>
      <c r="AF336" s="191"/>
      <c r="AG336" s="191"/>
      <c r="AH336" s="191"/>
      <c r="AI336" s="191"/>
      <c r="AJ336" s="191"/>
      <c r="AK336" s="191"/>
      <c r="AL336" s="191"/>
      <c r="AM336" s="191"/>
      <c r="AN336" s="191"/>
      <c r="AO336" s="191"/>
      <c r="AP336" s="191"/>
      <c r="AQ336" s="191"/>
      <c r="AR336" s="191"/>
      <c r="AS336" s="191"/>
      <c r="AT336" s="191"/>
      <c r="AU336" s="191"/>
      <c r="AV336" s="191"/>
      <c r="AW336" s="191"/>
      <c r="AX336" s="191"/>
      <c r="AY336" s="191"/>
      <c r="AZ336" s="191"/>
      <c r="BA336" s="191"/>
      <c r="BB336" s="191"/>
      <c r="BC336" s="191"/>
      <c r="BD336" s="191"/>
      <c r="BE336" s="191"/>
      <c r="BF336" s="191"/>
      <c r="BG336" s="191"/>
      <c r="BH336" s="191"/>
      <c r="BI336" s="191"/>
      <c r="BJ336" s="191"/>
      <c r="BK336" s="191"/>
      <c r="BL336" s="191"/>
      <c r="BM336" s="191"/>
      <c r="BN336" s="191"/>
      <c r="BO336" s="191"/>
      <c r="BP336" s="191"/>
      <c r="BQ336" s="191"/>
      <c r="BR336" s="191"/>
      <c r="BS336" s="191"/>
      <c r="BT336" s="191"/>
      <c r="BU336" s="191"/>
      <c r="BV336" s="191"/>
      <c r="BW336" s="191"/>
      <c r="BX336" s="191"/>
      <c r="BY336" s="191"/>
      <c r="BZ336" s="191"/>
      <c r="CA336" s="191"/>
      <c r="CB336" s="191"/>
      <c r="CC336" s="191"/>
      <c r="CD336" s="191"/>
      <c r="CE336" s="191"/>
      <c r="CF336" s="191"/>
      <c r="CG336" s="191"/>
      <c r="CH336" s="191"/>
      <c r="CI336" s="191"/>
      <c r="CJ336" s="191"/>
      <c r="CK336" s="191"/>
      <c r="CL336" s="191"/>
      <c r="CM336" s="191"/>
      <c r="CN336" s="191"/>
      <c r="CO336" s="191"/>
      <c r="CP336" s="191"/>
      <c r="CQ336" s="191"/>
      <c r="CR336" s="191"/>
      <c r="CS336" s="191"/>
      <c r="CT336" s="191"/>
      <c r="CU336" s="191"/>
      <c r="CV336" s="191"/>
      <c r="CW336" s="191"/>
      <c r="CX336" s="191"/>
      <c r="CY336" s="191"/>
      <c r="CZ336" s="191"/>
      <c r="DA336" s="191"/>
      <c r="DB336" s="191"/>
      <c r="DC336" s="191"/>
      <c r="DD336" s="191"/>
      <c r="DE336" s="191"/>
      <c r="DF336" s="191"/>
      <c r="DG336" s="191"/>
      <c r="DH336" s="191"/>
      <c r="DI336" s="191"/>
      <c r="DJ336" s="191"/>
      <c r="DK336" s="191"/>
      <c r="DL336" s="191"/>
      <c r="DM336" s="191"/>
      <c r="DN336" s="191"/>
      <c r="DO336" s="191"/>
      <c r="DP336" s="191"/>
      <c r="DQ336" s="191"/>
      <c r="DR336" s="191"/>
      <c r="DS336" s="191"/>
      <c r="DT336" s="191"/>
      <c r="DU336" s="191"/>
      <c r="DV336" s="191"/>
      <c r="DW336" s="191"/>
      <c r="DX336" s="191"/>
      <c r="DY336" s="191"/>
      <c r="DZ336" s="191"/>
      <c r="EA336" s="191"/>
      <c r="EB336" s="191"/>
      <c r="EC336" s="191"/>
      <c r="ED336" s="191"/>
      <c r="EE336" s="191"/>
      <c r="EF336" s="191"/>
      <c r="EG336" s="191"/>
      <c r="EH336" s="191"/>
      <c r="EI336" s="191"/>
      <c r="EJ336" s="191"/>
      <c r="EK336" s="191"/>
      <c r="EL336" s="191"/>
      <c r="EM336" s="191"/>
      <c r="EN336" s="191"/>
      <c r="EO336" s="191"/>
      <c r="EP336" s="191"/>
      <c r="EQ336" s="191"/>
      <c r="ER336" s="191"/>
      <c r="ES336" s="191"/>
      <c r="ET336" s="191"/>
      <c r="EU336" s="191"/>
      <c r="EV336" s="191"/>
      <c r="EW336" s="191"/>
      <c r="EX336" s="191"/>
      <c r="EY336" s="191"/>
      <c r="EZ336" s="191"/>
      <c r="FA336" s="191"/>
      <c r="FB336" s="191"/>
      <c r="FC336" s="191"/>
      <c r="FD336" s="191"/>
      <c r="FE336" s="191"/>
      <c r="FF336" s="191"/>
      <c r="FG336" s="191"/>
      <c r="FH336" s="191"/>
      <c r="FI336" s="191"/>
      <c r="FJ336" s="191"/>
      <c r="FK336" s="191"/>
      <c r="FL336" s="191"/>
      <c r="FM336" s="191"/>
      <c r="FN336" s="191"/>
      <c r="FO336" s="191"/>
      <c r="FP336" s="191"/>
      <c r="FQ336" s="191"/>
      <c r="FR336" s="191"/>
      <c r="FS336" s="191"/>
      <c r="FT336" s="191"/>
      <c r="FU336" s="191"/>
      <c r="FV336" s="191"/>
      <c r="FW336" s="191"/>
      <c r="FX336" s="191"/>
      <c r="FY336" s="191"/>
      <c r="FZ336" s="191"/>
      <c r="GA336" s="191"/>
      <c r="GB336" s="191"/>
      <c r="GC336" s="191"/>
      <c r="GD336" s="191"/>
      <c r="GE336" s="191"/>
      <c r="GF336" s="191"/>
      <c r="GG336" s="191"/>
      <c r="GH336" s="191"/>
      <c r="GI336" s="191"/>
      <c r="GJ336" s="191"/>
      <c r="GK336" s="191"/>
      <c r="GL336" s="191"/>
      <c r="GM336" s="191"/>
      <c r="GN336" s="191"/>
      <c r="GO336" s="191"/>
      <c r="GP336" s="191"/>
      <c r="GQ336" s="191"/>
      <c r="GR336" s="191"/>
      <c r="GS336" s="191"/>
      <c r="GT336" s="191"/>
      <c r="GU336" s="191"/>
      <c r="GV336" s="191"/>
      <c r="GW336" s="191"/>
      <c r="GX336" s="191"/>
      <c r="GY336" s="191"/>
      <c r="GZ336" s="191"/>
      <c r="HA336" s="191"/>
      <c r="HB336" s="191"/>
      <c r="HC336" s="191"/>
      <c r="HD336" s="191"/>
      <c r="HE336" s="191"/>
      <c r="HF336" s="191"/>
      <c r="HG336" s="191"/>
      <c r="HH336" s="191"/>
      <c r="HI336" s="191"/>
      <c r="HJ336" s="191"/>
      <c r="HK336" s="191"/>
      <c r="HL336" s="191"/>
      <c r="HM336" s="191"/>
      <c r="HN336" s="191"/>
      <c r="HO336" s="191"/>
      <c r="HP336" s="191"/>
      <c r="HQ336" s="191"/>
      <c r="HR336" s="191"/>
      <c r="HS336" s="191"/>
      <c r="HT336" s="191"/>
      <c r="HU336" s="191"/>
      <c r="HV336" s="191"/>
      <c r="HW336" s="191"/>
      <c r="HX336" s="191"/>
      <c r="HY336" s="191"/>
      <c r="HZ336" s="191"/>
      <c r="IA336" s="191"/>
      <c r="IB336" s="191"/>
      <c r="IC336" s="191"/>
      <c r="ID336" s="191"/>
      <c r="IE336" s="191"/>
      <c r="IF336" s="191"/>
      <c r="IG336" s="191"/>
      <c r="IH336" s="191"/>
      <c r="II336" s="191"/>
      <c r="IJ336" s="191"/>
      <c r="IK336" s="191"/>
      <c r="IL336" s="191"/>
      <c r="IM336" s="191"/>
      <c r="IN336" s="191"/>
      <c r="IO336" s="191"/>
      <c r="IP336" s="191"/>
      <c r="IQ336" s="191"/>
      <c r="IR336" s="191"/>
      <c r="IS336" s="191"/>
      <c r="IT336" s="191"/>
      <c r="IU336" s="191"/>
      <c r="IV336" s="191"/>
      <c r="IW336" s="191"/>
      <c r="IX336" s="191"/>
      <c r="IY336" s="191"/>
      <c r="IZ336" s="191"/>
      <c r="JA336" s="191"/>
      <c r="JB336" s="191"/>
      <c r="JC336" s="191"/>
      <c r="JD336" s="191"/>
      <c r="JE336" s="191"/>
      <c r="JF336" s="191"/>
      <c r="JG336" s="191"/>
      <c r="JH336" s="191"/>
      <c r="JI336" s="191"/>
      <c r="JJ336" s="191"/>
      <c r="JK336" s="191"/>
      <c r="JL336" s="191"/>
      <c r="JM336" s="191"/>
      <c r="JN336" s="191"/>
      <c r="JO336" s="191"/>
      <c r="JP336" s="191"/>
      <c r="JQ336" s="191"/>
      <c r="JR336" s="191"/>
      <c r="JS336" s="191"/>
      <c r="JT336" s="191"/>
      <c r="JU336" s="191"/>
      <c r="JV336" s="191"/>
      <c r="JW336" s="191"/>
      <c r="JX336" s="191"/>
      <c r="JY336" s="191"/>
      <c r="JZ336" s="191"/>
      <c r="KA336" s="191"/>
      <c r="KB336" s="191"/>
      <c r="KC336" s="191"/>
      <c r="KD336" s="191"/>
      <c r="KE336" s="191"/>
      <c r="KF336" s="191"/>
      <c r="KG336" s="191"/>
      <c r="KH336" s="191"/>
      <c r="KI336" s="191"/>
      <c r="KJ336" s="191"/>
      <c r="KK336" s="191"/>
      <c r="KL336" s="191"/>
      <c r="KM336" s="191"/>
      <c r="KN336" s="191"/>
      <c r="KO336" s="191"/>
      <c r="KP336" s="191"/>
      <c r="KQ336" s="191"/>
      <c r="KR336" s="191"/>
      <c r="KS336" s="191"/>
      <c r="KT336" s="191"/>
      <c r="KU336" s="191"/>
      <c r="KV336" s="191"/>
      <c r="KW336" s="191"/>
      <c r="KX336" s="191"/>
      <c r="KY336" s="191"/>
      <c r="KZ336" s="191"/>
      <c r="LA336" s="191"/>
      <c r="LB336" s="191"/>
      <c r="LC336" s="191"/>
      <c r="LD336" s="191"/>
      <c r="LE336" s="191"/>
      <c r="LF336" s="191"/>
      <c r="LG336" s="191"/>
      <c r="LH336" s="191"/>
      <c r="LI336" s="191"/>
      <c r="LJ336" s="191"/>
      <c r="LK336" s="191"/>
      <c r="LL336" s="191"/>
      <c r="LM336" s="191"/>
      <c r="LN336" s="191"/>
      <c r="LO336" s="191"/>
      <c r="LP336" s="191"/>
      <c r="LQ336" s="191"/>
      <c r="LR336" s="191"/>
      <c r="LS336" s="191"/>
      <c r="LT336" s="191"/>
      <c r="LU336" s="191"/>
      <c r="LV336" s="191"/>
      <c r="LW336" s="191"/>
      <c r="LX336" s="191"/>
      <c r="LY336" s="191"/>
      <c r="LZ336" s="191"/>
      <c r="MA336" s="191"/>
      <c r="MB336" s="191"/>
      <c r="MC336" s="191"/>
      <c r="MD336" s="191"/>
      <c r="ME336" s="191"/>
      <c r="MF336" s="191"/>
      <c r="MG336" s="191"/>
      <c r="MH336" s="191"/>
      <c r="MI336" s="191"/>
      <c r="MJ336" s="191"/>
      <c r="MK336" s="191"/>
      <c r="ML336" s="191"/>
      <c r="MM336" s="191"/>
      <c r="MN336" s="191"/>
      <c r="MO336" s="191"/>
      <c r="MP336" s="191"/>
      <c r="MQ336" s="191"/>
      <c r="MR336" s="191"/>
      <c r="MS336" s="191"/>
      <c r="MT336" s="191"/>
      <c r="MU336" s="191"/>
      <c r="MV336" s="191"/>
      <c r="MW336" s="191"/>
      <c r="MX336" s="191"/>
      <c r="MY336" s="191"/>
      <c r="MZ336" s="191"/>
      <c r="NA336" s="191"/>
      <c r="NB336" s="191"/>
      <c r="NC336" s="191"/>
      <c r="ND336" s="191"/>
      <c r="NE336" s="191"/>
      <c r="NF336" s="191"/>
      <c r="NG336" s="191"/>
      <c r="NH336" s="191"/>
      <c r="NI336" s="191"/>
      <c r="NJ336" s="191"/>
      <c r="NK336" s="191"/>
      <c r="NL336" s="191"/>
      <c r="NM336" s="191"/>
      <c r="NN336" s="191"/>
      <c r="NO336" s="191"/>
      <c r="NP336" s="191"/>
      <c r="NQ336" s="191"/>
      <c r="NR336" s="191"/>
      <c r="NS336" s="191"/>
      <c r="NT336" s="191"/>
      <c r="NU336" s="191"/>
      <c r="NV336" s="191"/>
      <c r="NW336" s="191"/>
      <c r="NX336" s="191"/>
      <c r="NY336" s="191"/>
      <c r="NZ336" s="191"/>
      <c r="OA336" s="191"/>
      <c r="OB336" s="191"/>
      <c r="OC336" s="191"/>
      <c r="OD336" s="191"/>
      <c r="OE336" s="191"/>
      <c r="OF336" s="191"/>
      <c r="OG336" s="191"/>
      <c r="OH336" s="191"/>
      <c r="OI336" s="191"/>
      <c r="OJ336" s="191"/>
      <c r="OK336" s="191"/>
      <c r="OL336" s="191"/>
      <c r="OM336" s="191"/>
      <c r="ON336" s="191"/>
      <c r="OO336" s="191"/>
      <c r="OP336" s="191"/>
      <c r="OQ336" s="191"/>
      <c r="OR336" s="191"/>
      <c r="OS336" s="191"/>
      <c r="OT336" s="191"/>
      <c r="OU336" s="191"/>
      <c r="OV336" s="191"/>
      <c r="OW336" s="191"/>
      <c r="OX336" s="191"/>
      <c r="OY336" s="191"/>
      <c r="OZ336" s="191"/>
      <c r="PA336" s="191"/>
      <c r="PB336" s="191"/>
      <c r="PC336" s="191"/>
      <c r="PD336" s="191"/>
      <c r="PE336" s="191"/>
      <c r="PF336" s="191"/>
      <c r="PG336" s="191"/>
      <c r="PH336" s="191"/>
      <c r="PI336" s="191"/>
      <c r="PJ336" s="191"/>
      <c r="PK336" s="191"/>
      <c r="PL336" s="191"/>
      <c r="PM336" s="191"/>
      <c r="PN336" s="191"/>
      <c r="PO336" s="191"/>
      <c r="PP336" s="191"/>
      <c r="PQ336" s="191"/>
      <c r="PR336" s="191"/>
      <c r="PS336" s="191"/>
      <c r="PT336" s="191"/>
      <c r="PU336" s="191"/>
      <c r="PV336" s="191"/>
      <c r="PW336" s="191"/>
      <c r="PX336" s="191"/>
      <c r="PY336" s="191"/>
      <c r="PZ336" s="191"/>
      <c r="QA336" s="191"/>
      <c r="QB336" s="191"/>
      <c r="QC336" s="191"/>
      <c r="QD336" s="191"/>
      <c r="QE336" s="191"/>
      <c r="QF336" s="191"/>
      <c r="QG336" s="191"/>
      <c r="QH336" s="191"/>
      <c r="QI336" s="191"/>
      <c r="QJ336" s="191"/>
      <c r="QK336" s="191"/>
      <c r="QL336" s="191"/>
      <c r="QM336" s="191"/>
      <c r="QN336" s="191"/>
      <c r="QO336" s="191"/>
      <c r="QP336" s="191"/>
      <c r="QQ336" s="191"/>
      <c r="QR336" s="191"/>
      <c r="QS336" s="191"/>
      <c r="QT336" s="191"/>
      <c r="QU336" s="191"/>
      <c r="QV336" s="191"/>
      <c r="QW336" s="191"/>
      <c r="QX336" s="191"/>
      <c r="QY336" s="191"/>
      <c r="QZ336" s="191"/>
      <c r="RA336" s="191"/>
      <c r="RB336" s="191"/>
      <c r="RC336" s="191"/>
      <c r="RD336" s="191"/>
      <c r="RE336" s="191"/>
      <c r="RF336" s="191"/>
      <c r="RG336" s="191"/>
      <c r="RH336" s="191"/>
      <c r="RI336" s="191"/>
      <c r="RJ336" s="191"/>
      <c r="RK336" s="191"/>
      <c r="RL336" s="191"/>
      <c r="RM336" s="191"/>
      <c r="RN336" s="191"/>
      <c r="RO336" s="191"/>
      <c r="RP336" s="191"/>
      <c r="RQ336" s="191"/>
      <c r="RR336" s="191"/>
      <c r="RS336" s="191"/>
      <c r="RT336" s="191"/>
      <c r="RU336" s="191"/>
      <c r="RV336" s="191"/>
      <c r="RW336" s="191"/>
      <c r="RX336" s="191"/>
      <c r="RY336" s="191"/>
      <c r="RZ336" s="191"/>
      <c r="SA336" s="191"/>
      <c r="SB336" s="191"/>
      <c r="SC336" s="191"/>
      <c r="SD336" s="191"/>
      <c r="SE336" s="191"/>
      <c r="SF336" s="191"/>
      <c r="SG336" s="191"/>
      <c r="SH336" s="191"/>
      <c r="SI336" s="191"/>
      <c r="SJ336" s="191"/>
      <c r="SK336" s="191"/>
      <c r="SL336" s="191"/>
      <c r="SM336" s="191"/>
      <c r="SN336" s="191"/>
      <c r="SO336" s="191"/>
      <c r="SP336" s="191"/>
      <c r="SQ336" s="191"/>
      <c r="SR336" s="191"/>
      <c r="SS336" s="191"/>
      <c r="ST336" s="191"/>
      <c r="SU336" s="191"/>
      <c r="SV336" s="191"/>
      <c r="SW336" s="191"/>
      <c r="SX336" s="191"/>
      <c r="SY336" s="191"/>
      <c r="SZ336" s="191"/>
      <c r="TA336" s="191"/>
      <c r="TB336" s="191"/>
      <c r="TC336" s="191"/>
      <c r="TD336" s="191"/>
      <c r="TE336" s="191"/>
      <c r="TF336" s="191"/>
      <c r="TG336" s="191"/>
      <c r="TH336" s="191"/>
      <c r="TI336" s="191"/>
      <c r="TJ336" s="191"/>
      <c r="TK336" s="191"/>
      <c r="TL336" s="191"/>
      <c r="TM336" s="191"/>
      <c r="TN336" s="191"/>
      <c r="TO336" s="191"/>
      <c r="TP336" s="191"/>
      <c r="TQ336" s="191"/>
      <c r="TR336" s="191"/>
      <c r="TS336" s="191"/>
      <c r="TT336" s="191"/>
      <c r="TU336" s="191"/>
      <c r="TV336" s="191"/>
      <c r="TW336" s="191"/>
      <c r="TX336" s="191"/>
      <c r="TY336" s="191"/>
      <c r="TZ336" s="191"/>
      <c r="UA336" s="191"/>
      <c r="UB336" s="191"/>
      <c r="UC336" s="191"/>
      <c r="UD336" s="191"/>
      <c r="UE336" s="191"/>
      <c r="UF336" s="191"/>
      <c r="UG336" s="191"/>
      <c r="UH336" s="191"/>
      <c r="UI336" s="191"/>
      <c r="UJ336" s="191"/>
      <c r="UK336" s="191"/>
      <c r="UL336" s="191"/>
      <c r="UM336" s="191"/>
      <c r="UN336" s="191"/>
      <c r="UO336" s="191"/>
      <c r="UP336" s="191"/>
      <c r="UQ336" s="191"/>
      <c r="UR336" s="191"/>
      <c r="US336" s="191"/>
      <c r="UT336" s="191"/>
      <c r="UU336" s="191"/>
      <c r="UV336" s="191"/>
      <c r="UW336" s="191"/>
      <c r="UX336" s="191"/>
      <c r="UY336" s="191"/>
      <c r="UZ336" s="191"/>
      <c r="VA336" s="191"/>
      <c r="VB336" s="191"/>
      <c r="VC336" s="191"/>
      <c r="VD336" s="191"/>
      <c r="VE336" s="191"/>
      <c r="VF336" s="191"/>
      <c r="VG336" s="191"/>
      <c r="VH336" s="191"/>
      <c r="VI336" s="191"/>
      <c r="VJ336" s="191"/>
      <c r="VK336" s="191"/>
      <c r="VL336" s="191"/>
      <c r="VM336" s="191"/>
      <c r="VN336" s="191"/>
      <c r="VO336" s="191"/>
      <c r="VP336" s="191"/>
      <c r="VQ336" s="191"/>
      <c r="VR336" s="191"/>
      <c r="VS336" s="191"/>
      <c r="VT336" s="191"/>
      <c r="VU336" s="191"/>
      <c r="VV336" s="191"/>
      <c r="VW336" s="191"/>
      <c r="VX336" s="191"/>
      <c r="VY336" s="191"/>
      <c r="VZ336" s="191"/>
      <c r="WA336" s="191"/>
      <c r="WB336" s="191"/>
      <c r="WC336" s="191"/>
      <c r="WD336" s="191"/>
      <c r="WE336" s="191"/>
      <c r="WF336" s="191"/>
      <c r="WG336" s="191"/>
      <c r="WH336" s="191"/>
      <c r="WI336" s="191"/>
      <c r="WJ336" s="191"/>
      <c r="WK336" s="191"/>
      <c r="WL336" s="191"/>
      <c r="WM336" s="191"/>
      <c r="WN336" s="191"/>
      <c r="WO336" s="191"/>
      <c r="WP336" s="191"/>
      <c r="WQ336" s="191"/>
      <c r="WR336" s="191"/>
      <c r="WS336" s="191"/>
      <c r="WT336" s="191"/>
      <c r="WU336" s="191"/>
      <c r="WV336" s="191"/>
      <c r="WW336" s="191"/>
      <c r="WX336" s="191"/>
      <c r="WY336" s="191"/>
      <c r="WZ336" s="191"/>
      <c r="XA336" s="191"/>
      <c r="XB336" s="191"/>
      <c r="XC336" s="191"/>
      <c r="XD336" s="191"/>
      <c r="XE336" s="191"/>
      <c r="XF336" s="191"/>
      <c r="XG336" s="191"/>
      <c r="XH336" s="191"/>
      <c r="XI336" s="191"/>
      <c r="XJ336" s="191"/>
      <c r="XK336" s="191"/>
      <c r="XL336" s="191"/>
      <c r="XM336" s="191"/>
      <c r="XN336" s="191"/>
      <c r="XO336" s="191"/>
      <c r="XP336" s="191"/>
      <c r="XQ336" s="191"/>
      <c r="XR336" s="191"/>
      <c r="XS336" s="191"/>
      <c r="XT336" s="191"/>
      <c r="XU336" s="191"/>
      <c r="XV336" s="191"/>
      <c r="XW336" s="191"/>
      <c r="XX336" s="191"/>
      <c r="XY336" s="191"/>
      <c r="XZ336" s="191"/>
      <c r="YA336" s="191"/>
      <c r="YB336" s="191"/>
      <c r="YC336" s="191"/>
      <c r="YD336" s="191"/>
      <c r="YE336" s="191"/>
      <c r="YF336" s="191"/>
      <c r="YG336" s="191"/>
      <c r="YH336" s="191"/>
      <c r="YI336" s="191"/>
      <c r="YJ336" s="191"/>
      <c r="YK336" s="191"/>
      <c r="YL336" s="191"/>
      <c r="YM336" s="191"/>
      <c r="YN336" s="191"/>
      <c r="YO336" s="191"/>
      <c r="YP336" s="191"/>
      <c r="YQ336" s="191"/>
      <c r="YR336" s="191"/>
      <c r="YS336" s="191"/>
      <c r="YT336" s="191"/>
      <c r="YU336" s="191"/>
      <c r="YV336" s="191"/>
      <c r="YW336" s="191"/>
      <c r="YX336" s="191"/>
      <c r="YY336" s="191"/>
      <c r="YZ336" s="191"/>
      <c r="ZA336" s="191"/>
      <c r="ZB336" s="191"/>
      <c r="ZC336" s="191"/>
      <c r="ZD336" s="191"/>
      <c r="ZE336" s="191"/>
      <c r="ZF336" s="191"/>
      <c r="ZG336" s="191"/>
      <c r="ZH336" s="191"/>
      <c r="ZI336" s="191"/>
      <c r="ZJ336" s="191"/>
      <c r="ZK336" s="191"/>
      <c r="ZL336" s="191"/>
      <c r="ZM336" s="191"/>
      <c r="ZN336" s="191"/>
      <c r="ZO336" s="191"/>
      <c r="ZP336" s="191"/>
      <c r="ZQ336" s="191"/>
      <c r="ZR336" s="191"/>
      <c r="ZS336" s="191"/>
      <c r="ZT336" s="191"/>
      <c r="ZU336" s="191"/>
      <c r="ZV336" s="191"/>
      <c r="ZW336" s="191"/>
      <c r="ZX336" s="191"/>
      <c r="ZY336" s="191"/>
      <c r="ZZ336" s="191"/>
      <c r="AAA336" s="191"/>
      <c r="AAB336" s="191"/>
      <c r="AAC336" s="191"/>
      <c r="AAD336" s="191"/>
      <c r="AAE336" s="191"/>
      <c r="AAF336" s="191"/>
      <c r="AAG336" s="191"/>
      <c r="AAH336" s="191"/>
      <c r="AAI336" s="191"/>
      <c r="AAJ336" s="191"/>
      <c r="AAK336" s="191"/>
      <c r="AAL336" s="191"/>
      <c r="AAM336" s="191"/>
      <c r="AAN336" s="191"/>
      <c r="AAO336" s="191"/>
      <c r="AAP336" s="191"/>
      <c r="AAQ336" s="191"/>
      <c r="AAR336" s="191"/>
      <c r="AAS336" s="191"/>
      <c r="AAT336" s="191"/>
      <c r="AAU336" s="191"/>
      <c r="AAV336" s="191"/>
      <c r="AAW336" s="191"/>
      <c r="AAX336" s="191"/>
      <c r="AAY336" s="191"/>
      <c r="AAZ336" s="191"/>
      <c r="ABA336" s="191"/>
      <c r="ABB336" s="191"/>
      <c r="ABC336" s="191"/>
      <c r="ABD336" s="191"/>
      <c r="ABE336" s="191"/>
      <c r="ABF336" s="191"/>
      <c r="ABG336" s="191"/>
      <c r="ABH336" s="191"/>
      <c r="ABI336" s="191"/>
      <c r="ABJ336" s="191"/>
      <c r="ABK336" s="191"/>
      <c r="ABL336" s="191"/>
      <c r="ABM336" s="191"/>
      <c r="ABN336" s="191"/>
      <c r="ABO336" s="191"/>
      <c r="ABP336" s="191"/>
      <c r="ABQ336" s="191"/>
      <c r="ABR336" s="191"/>
      <c r="ABS336" s="191"/>
      <c r="ABT336" s="191"/>
      <c r="ABU336" s="191"/>
      <c r="ABV336" s="191"/>
      <c r="ABW336" s="191"/>
      <c r="ABX336" s="191"/>
      <c r="ABY336" s="191"/>
      <c r="ABZ336" s="191"/>
      <c r="ACA336" s="191"/>
      <c r="ACB336" s="191"/>
      <c r="ACC336" s="191"/>
      <c r="ACD336" s="191"/>
      <c r="ACE336" s="191"/>
      <c r="ACF336" s="191"/>
      <c r="ACG336" s="191"/>
      <c r="ACH336" s="191"/>
      <c r="ACI336" s="191"/>
      <c r="ACJ336" s="191"/>
      <c r="ACK336" s="191"/>
      <c r="ACL336" s="191"/>
      <c r="ACM336" s="191"/>
      <c r="ACN336" s="191"/>
      <c r="ACO336" s="191"/>
      <c r="ACP336" s="191"/>
      <c r="ACQ336" s="191"/>
      <c r="ACR336" s="191"/>
      <c r="ACS336" s="191"/>
      <c r="ACT336" s="191"/>
      <c r="ACU336" s="191"/>
      <c r="ACV336" s="191"/>
      <c r="ACW336" s="191"/>
      <c r="ACX336" s="191"/>
      <c r="ACY336" s="191"/>
      <c r="ACZ336" s="191"/>
      <c r="ADA336" s="191"/>
      <c r="ADB336" s="191"/>
      <c r="ADC336" s="191"/>
      <c r="ADD336" s="191"/>
      <c r="ADE336" s="191"/>
      <c r="ADF336" s="191"/>
      <c r="ADG336" s="191"/>
      <c r="ADH336" s="191"/>
      <c r="ADI336" s="191"/>
      <c r="ADJ336" s="191"/>
      <c r="ADK336" s="191"/>
      <c r="ADL336" s="191"/>
      <c r="ADM336" s="191"/>
      <c r="ADN336" s="191"/>
      <c r="ADO336" s="191"/>
      <c r="ADP336" s="191"/>
      <c r="ADQ336" s="191"/>
      <c r="ADR336" s="191"/>
      <c r="ADS336" s="191"/>
      <c r="ADT336" s="191"/>
      <c r="ADU336" s="191"/>
      <c r="ADV336" s="191"/>
      <c r="ADW336" s="191"/>
      <c r="ADX336" s="191"/>
      <c r="ADY336" s="191"/>
      <c r="ADZ336" s="191"/>
      <c r="AEA336" s="191"/>
      <c r="AEB336" s="191"/>
      <c r="AEC336" s="191"/>
      <c r="AED336" s="191"/>
      <c r="AEE336" s="191"/>
      <c r="AEF336" s="191"/>
      <c r="AEG336" s="191"/>
      <c r="AEH336" s="191"/>
      <c r="AEI336" s="191"/>
      <c r="AEJ336" s="191"/>
      <c r="AEK336" s="191"/>
      <c r="AEL336" s="191"/>
      <c r="AEM336" s="191"/>
      <c r="AEN336" s="191"/>
      <c r="AEO336" s="191"/>
      <c r="AEP336" s="191"/>
      <c r="AEQ336" s="191"/>
      <c r="AER336" s="191"/>
      <c r="AES336" s="191"/>
      <c r="AET336" s="191"/>
      <c r="AEU336" s="191"/>
      <c r="AEV336" s="191"/>
      <c r="AEW336" s="191"/>
      <c r="AEX336" s="191"/>
      <c r="AEY336" s="191"/>
      <c r="AEZ336" s="191"/>
      <c r="AFA336" s="191"/>
      <c r="AFB336" s="191"/>
      <c r="AFC336" s="191"/>
      <c r="AFD336" s="191"/>
      <c r="AFE336" s="191"/>
      <c r="AFF336" s="191"/>
      <c r="AFG336" s="191"/>
      <c r="AFH336" s="191"/>
      <c r="AFI336" s="191"/>
      <c r="AFJ336" s="191"/>
      <c r="AFK336" s="191"/>
      <c r="AFL336" s="191"/>
      <c r="AFM336" s="191"/>
      <c r="AFN336" s="191"/>
      <c r="AFO336" s="191"/>
      <c r="AFP336" s="191"/>
      <c r="AFQ336" s="191"/>
      <c r="AFR336" s="191"/>
      <c r="AFS336" s="191"/>
      <c r="AFT336" s="191"/>
      <c r="AFU336" s="191"/>
      <c r="AFV336" s="191"/>
      <c r="AFW336" s="191"/>
      <c r="AFX336" s="191"/>
      <c r="AFY336" s="191"/>
      <c r="AFZ336" s="191"/>
      <c r="AGA336" s="191"/>
      <c r="AGB336" s="191"/>
      <c r="AGC336" s="191"/>
      <c r="AGD336" s="191"/>
      <c r="AGE336" s="191"/>
      <c r="AGF336" s="191"/>
      <c r="AGG336" s="191"/>
      <c r="AGH336" s="191"/>
      <c r="AGI336" s="191"/>
      <c r="AGJ336" s="191"/>
      <c r="AGK336" s="191"/>
      <c r="AGL336" s="191"/>
      <c r="AGM336" s="191"/>
      <c r="AGN336" s="191"/>
      <c r="AGO336" s="191"/>
      <c r="AGP336" s="191"/>
      <c r="AGQ336" s="191"/>
      <c r="AGR336" s="191"/>
      <c r="AGS336" s="191"/>
      <c r="AGT336" s="191"/>
      <c r="AGU336" s="191"/>
      <c r="AGV336" s="191"/>
      <c r="AGW336" s="191"/>
      <c r="AGX336" s="191"/>
      <c r="AGY336" s="191"/>
      <c r="AGZ336" s="191"/>
      <c r="AHA336" s="191"/>
      <c r="AHB336" s="191"/>
      <c r="AHC336" s="191"/>
      <c r="AHD336" s="191"/>
      <c r="AHE336" s="191"/>
      <c r="AHF336" s="191"/>
      <c r="AHG336" s="191"/>
      <c r="AHH336" s="191"/>
      <c r="AHI336" s="191"/>
      <c r="AHJ336" s="191"/>
      <c r="AHK336" s="191"/>
      <c r="AHL336" s="191"/>
      <c r="AHM336" s="191"/>
      <c r="AHN336" s="191"/>
      <c r="AHO336" s="191"/>
      <c r="AHP336" s="191"/>
      <c r="AHQ336" s="191"/>
      <c r="AHR336" s="191"/>
      <c r="AHS336" s="191"/>
      <c r="AHT336" s="191"/>
      <c r="AHU336" s="191"/>
      <c r="AHV336" s="191"/>
      <c r="AHW336" s="191"/>
      <c r="AHX336" s="191"/>
      <c r="AHY336" s="191"/>
      <c r="AHZ336" s="191"/>
      <c r="AIA336" s="191"/>
      <c r="AIB336" s="191"/>
      <c r="AIC336" s="191"/>
      <c r="AID336" s="191"/>
      <c r="AIE336" s="191"/>
      <c r="AIF336" s="191"/>
      <c r="AIG336" s="191"/>
      <c r="AIH336" s="191"/>
      <c r="AII336" s="191"/>
      <c r="AIJ336" s="191"/>
      <c r="AIK336" s="191"/>
      <c r="AIL336" s="191"/>
      <c r="AIM336" s="191"/>
      <c r="AIN336" s="191"/>
      <c r="AIO336" s="191"/>
      <c r="AIP336" s="191"/>
      <c r="AIQ336" s="191"/>
      <c r="AIR336" s="191"/>
      <c r="AIS336" s="191"/>
      <c r="AIT336" s="191"/>
      <c r="AIU336" s="191"/>
      <c r="AIV336" s="191"/>
      <c r="AIW336" s="191"/>
      <c r="AIX336" s="191"/>
      <c r="AIY336" s="191"/>
      <c r="AIZ336" s="191"/>
      <c r="AJA336" s="191"/>
      <c r="AJB336" s="191"/>
      <c r="AJC336" s="191"/>
      <c r="AJD336" s="191"/>
      <c r="AJE336" s="191"/>
      <c r="AJF336" s="191"/>
      <c r="AJG336" s="191"/>
      <c r="AJH336" s="191"/>
      <c r="AJI336" s="191"/>
      <c r="AJJ336" s="191"/>
      <c r="AJK336" s="191"/>
      <c r="AJL336" s="191"/>
      <c r="AJM336" s="191"/>
      <c r="AJN336" s="191"/>
      <c r="AJO336" s="191"/>
      <c r="AJP336" s="191"/>
      <c r="AJQ336" s="191"/>
      <c r="AJR336" s="191"/>
      <c r="AJS336" s="191"/>
      <c r="AJT336" s="191"/>
      <c r="AJU336" s="191"/>
      <c r="AJV336" s="191"/>
      <c r="AJW336" s="191"/>
      <c r="AJX336" s="191"/>
      <c r="AJY336" s="191"/>
      <c r="AJZ336" s="191"/>
      <c r="AKA336" s="191"/>
      <c r="AKB336" s="191"/>
      <c r="AKC336" s="191"/>
      <c r="AKD336" s="191"/>
      <c r="AKE336" s="191"/>
      <c r="AKF336" s="191"/>
      <c r="AKG336" s="191"/>
      <c r="AKH336" s="191"/>
      <c r="AKI336" s="191"/>
      <c r="AKJ336" s="191"/>
      <c r="AKK336" s="191"/>
      <c r="AKL336" s="191"/>
      <c r="AKM336" s="191"/>
      <c r="AKN336" s="191"/>
      <c r="AKO336" s="191"/>
      <c r="AKP336" s="191"/>
      <c r="AKQ336" s="191"/>
      <c r="AKR336" s="191"/>
      <c r="AKS336" s="191"/>
      <c r="AKT336" s="191"/>
      <c r="AKU336" s="191"/>
      <c r="AKV336" s="191"/>
      <c r="AKW336" s="191"/>
      <c r="AKX336" s="191"/>
      <c r="AKY336" s="191"/>
      <c r="AKZ336" s="191"/>
      <c r="ALA336" s="191"/>
      <c r="ALB336" s="191"/>
      <c r="ALC336" s="191"/>
      <c r="ALD336" s="191"/>
    </row>
    <row r="337" spans="1:992" s="233" customFormat="1" ht="15" customHeight="1">
      <c r="A337" s="2422"/>
      <c r="B337" s="2398"/>
      <c r="C337" s="2398"/>
      <c r="D337" s="909" t="s">
        <v>2194</v>
      </c>
      <c r="E337" s="468"/>
      <c r="F337" s="468"/>
      <c r="G337" s="2398"/>
      <c r="H337" s="922"/>
      <c r="I337" s="923"/>
      <c r="J337" s="924"/>
      <c r="K337" s="924"/>
      <c r="L337" s="2793"/>
      <c r="M337" s="580"/>
      <c r="N337" s="406"/>
      <c r="O337" s="406"/>
      <c r="P337" s="191"/>
      <c r="Q337" s="191"/>
      <c r="R337" s="191"/>
      <c r="S337" s="191"/>
      <c r="T337" s="191"/>
      <c r="U337" s="191"/>
      <c r="V337" s="191"/>
      <c r="W337" s="191"/>
      <c r="X337" s="191"/>
      <c r="Y337" s="191"/>
      <c r="Z337" s="191"/>
      <c r="AA337" s="191"/>
      <c r="AB337" s="191"/>
      <c r="AC337" s="191"/>
      <c r="AD337" s="191"/>
      <c r="AE337" s="191"/>
      <c r="AF337" s="191"/>
      <c r="AG337" s="191"/>
      <c r="AH337" s="191"/>
      <c r="AI337" s="191"/>
      <c r="AJ337" s="191"/>
      <c r="AK337" s="191"/>
      <c r="AL337" s="191"/>
      <c r="AM337" s="191"/>
      <c r="AN337" s="191"/>
      <c r="AO337" s="191"/>
      <c r="AP337" s="191"/>
      <c r="AQ337" s="191"/>
      <c r="AR337" s="191"/>
      <c r="AS337" s="191"/>
      <c r="AT337" s="191"/>
      <c r="AU337" s="191"/>
      <c r="AV337" s="191"/>
      <c r="AW337" s="191"/>
      <c r="AX337" s="191"/>
      <c r="AY337" s="191"/>
      <c r="AZ337" s="191"/>
      <c r="BA337" s="191"/>
      <c r="BB337" s="191"/>
      <c r="BC337" s="191"/>
      <c r="BD337" s="191"/>
      <c r="BE337" s="191"/>
      <c r="BF337" s="191"/>
      <c r="BG337" s="191"/>
      <c r="BH337" s="191"/>
      <c r="BI337" s="191"/>
      <c r="BJ337" s="191"/>
      <c r="BK337" s="191"/>
      <c r="BL337" s="191"/>
      <c r="BM337" s="191"/>
      <c r="BN337" s="191"/>
      <c r="BO337" s="191"/>
      <c r="BP337" s="191"/>
      <c r="BQ337" s="191"/>
      <c r="BR337" s="191"/>
      <c r="BS337" s="191"/>
      <c r="BT337" s="191"/>
      <c r="BU337" s="191"/>
      <c r="BV337" s="191"/>
      <c r="BW337" s="191"/>
      <c r="BX337" s="191"/>
      <c r="BY337" s="191"/>
      <c r="BZ337" s="191"/>
      <c r="CA337" s="191"/>
      <c r="CB337" s="191"/>
      <c r="CC337" s="191"/>
      <c r="CD337" s="191"/>
      <c r="CE337" s="191"/>
      <c r="CF337" s="191"/>
      <c r="CG337" s="191"/>
      <c r="CH337" s="191"/>
      <c r="CI337" s="191"/>
      <c r="CJ337" s="191"/>
      <c r="CK337" s="191"/>
      <c r="CL337" s="191"/>
      <c r="CM337" s="191"/>
      <c r="CN337" s="191"/>
      <c r="CO337" s="191"/>
      <c r="CP337" s="191"/>
      <c r="CQ337" s="191"/>
      <c r="CR337" s="191"/>
      <c r="CS337" s="191"/>
      <c r="CT337" s="191"/>
      <c r="CU337" s="191"/>
      <c r="CV337" s="191"/>
      <c r="CW337" s="191"/>
      <c r="CX337" s="191"/>
      <c r="CY337" s="191"/>
      <c r="CZ337" s="191"/>
      <c r="DA337" s="191"/>
      <c r="DB337" s="191"/>
      <c r="DC337" s="191"/>
      <c r="DD337" s="191"/>
      <c r="DE337" s="191"/>
      <c r="DF337" s="191"/>
      <c r="DG337" s="191"/>
      <c r="DH337" s="191"/>
      <c r="DI337" s="191"/>
      <c r="DJ337" s="191"/>
      <c r="DK337" s="191"/>
      <c r="DL337" s="191"/>
      <c r="DM337" s="191"/>
      <c r="DN337" s="191"/>
      <c r="DO337" s="191"/>
      <c r="DP337" s="191"/>
      <c r="DQ337" s="191"/>
      <c r="DR337" s="191"/>
      <c r="DS337" s="191"/>
      <c r="DT337" s="191"/>
      <c r="DU337" s="191"/>
      <c r="DV337" s="191"/>
      <c r="DW337" s="191"/>
      <c r="DX337" s="191"/>
      <c r="DY337" s="191"/>
      <c r="DZ337" s="191"/>
      <c r="EA337" s="191"/>
      <c r="EB337" s="191"/>
      <c r="EC337" s="191"/>
      <c r="ED337" s="191"/>
      <c r="EE337" s="191"/>
      <c r="EF337" s="191"/>
      <c r="EG337" s="191"/>
      <c r="EH337" s="191"/>
      <c r="EI337" s="191"/>
      <c r="EJ337" s="191"/>
      <c r="EK337" s="191"/>
      <c r="EL337" s="191"/>
      <c r="EM337" s="191"/>
      <c r="EN337" s="191"/>
      <c r="EO337" s="191"/>
      <c r="EP337" s="191"/>
      <c r="EQ337" s="191"/>
      <c r="ER337" s="191"/>
      <c r="ES337" s="191"/>
      <c r="ET337" s="191"/>
      <c r="EU337" s="191"/>
      <c r="EV337" s="191"/>
      <c r="EW337" s="191"/>
      <c r="EX337" s="191"/>
      <c r="EY337" s="191"/>
      <c r="EZ337" s="191"/>
      <c r="FA337" s="191"/>
      <c r="FB337" s="191"/>
      <c r="FC337" s="191"/>
      <c r="FD337" s="191"/>
      <c r="FE337" s="191"/>
      <c r="FF337" s="191"/>
      <c r="FG337" s="191"/>
      <c r="FH337" s="191"/>
      <c r="FI337" s="191"/>
      <c r="FJ337" s="191"/>
      <c r="FK337" s="191"/>
      <c r="FL337" s="191"/>
      <c r="FM337" s="191"/>
      <c r="FN337" s="191"/>
      <c r="FO337" s="191"/>
      <c r="FP337" s="191"/>
      <c r="FQ337" s="191"/>
      <c r="FR337" s="191"/>
      <c r="FS337" s="191"/>
      <c r="FT337" s="191"/>
      <c r="FU337" s="191"/>
      <c r="FV337" s="191"/>
      <c r="FW337" s="191"/>
      <c r="FX337" s="191"/>
      <c r="FY337" s="191"/>
      <c r="FZ337" s="191"/>
      <c r="GA337" s="191"/>
      <c r="GB337" s="191"/>
      <c r="GC337" s="191"/>
      <c r="GD337" s="191"/>
      <c r="GE337" s="191"/>
      <c r="GF337" s="191"/>
      <c r="GG337" s="191"/>
      <c r="GH337" s="191"/>
      <c r="GI337" s="191"/>
      <c r="GJ337" s="191"/>
      <c r="GK337" s="191"/>
      <c r="GL337" s="191"/>
      <c r="GM337" s="191"/>
      <c r="GN337" s="191"/>
      <c r="GO337" s="191"/>
      <c r="GP337" s="191"/>
      <c r="GQ337" s="191"/>
      <c r="GR337" s="191"/>
      <c r="GS337" s="191"/>
      <c r="GT337" s="191"/>
      <c r="GU337" s="191"/>
      <c r="GV337" s="191"/>
      <c r="GW337" s="191"/>
      <c r="GX337" s="191"/>
      <c r="GY337" s="191"/>
      <c r="GZ337" s="191"/>
      <c r="HA337" s="191"/>
      <c r="HB337" s="191"/>
      <c r="HC337" s="191"/>
      <c r="HD337" s="191"/>
      <c r="HE337" s="191"/>
      <c r="HF337" s="191"/>
      <c r="HG337" s="191"/>
      <c r="HH337" s="191"/>
      <c r="HI337" s="191"/>
      <c r="HJ337" s="191"/>
      <c r="HK337" s="191"/>
      <c r="HL337" s="191"/>
      <c r="HM337" s="191"/>
      <c r="HN337" s="191"/>
      <c r="HO337" s="191"/>
      <c r="HP337" s="191"/>
      <c r="HQ337" s="191"/>
      <c r="HR337" s="191"/>
      <c r="HS337" s="191"/>
      <c r="HT337" s="191"/>
      <c r="HU337" s="191"/>
      <c r="HV337" s="191"/>
      <c r="HW337" s="191"/>
      <c r="HX337" s="191"/>
      <c r="HY337" s="191"/>
      <c r="HZ337" s="191"/>
      <c r="IA337" s="191"/>
      <c r="IB337" s="191"/>
      <c r="IC337" s="191"/>
      <c r="ID337" s="191"/>
      <c r="IE337" s="191"/>
      <c r="IF337" s="191"/>
      <c r="IG337" s="191"/>
      <c r="IH337" s="191"/>
      <c r="II337" s="191"/>
      <c r="IJ337" s="191"/>
      <c r="IK337" s="191"/>
      <c r="IL337" s="191"/>
      <c r="IM337" s="191"/>
      <c r="IN337" s="191"/>
      <c r="IO337" s="191"/>
      <c r="IP337" s="191"/>
      <c r="IQ337" s="191"/>
      <c r="IR337" s="191"/>
      <c r="IS337" s="191"/>
      <c r="IT337" s="191"/>
      <c r="IU337" s="191"/>
      <c r="IV337" s="191"/>
      <c r="IW337" s="191"/>
      <c r="IX337" s="191"/>
      <c r="IY337" s="191"/>
      <c r="IZ337" s="191"/>
      <c r="JA337" s="191"/>
      <c r="JB337" s="191"/>
      <c r="JC337" s="191"/>
      <c r="JD337" s="191"/>
      <c r="JE337" s="191"/>
      <c r="JF337" s="191"/>
      <c r="JG337" s="191"/>
      <c r="JH337" s="191"/>
      <c r="JI337" s="191"/>
      <c r="JJ337" s="191"/>
      <c r="JK337" s="191"/>
      <c r="JL337" s="191"/>
      <c r="JM337" s="191"/>
      <c r="JN337" s="191"/>
      <c r="JO337" s="191"/>
      <c r="JP337" s="191"/>
      <c r="JQ337" s="191"/>
      <c r="JR337" s="191"/>
      <c r="JS337" s="191"/>
      <c r="JT337" s="191"/>
      <c r="JU337" s="191"/>
      <c r="JV337" s="191"/>
      <c r="JW337" s="191"/>
      <c r="JX337" s="191"/>
      <c r="JY337" s="191"/>
      <c r="JZ337" s="191"/>
      <c r="KA337" s="191"/>
      <c r="KB337" s="191"/>
      <c r="KC337" s="191"/>
      <c r="KD337" s="191"/>
      <c r="KE337" s="191"/>
      <c r="KF337" s="191"/>
      <c r="KG337" s="191"/>
      <c r="KH337" s="191"/>
      <c r="KI337" s="191"/>
      <c r="KJ337" s="191"/>
      <c r="KK337" s="191"/>
      <c r="KL337" s="191"/>
      <c r="KM337" s="191"/>
      <c r="KN337" s="191"/>
      <c r="KO337" s="191"/>
      <c r="KP337" s="191"/>
      <c r="KQ337" s="191"/>
      <c r="KR337" s="191"/>
      <c r="KS337" s="191"/>
      <c r="KT337" s="191"/>
      <c r="KU337" s="191"/>
      <c r="KV337" s="191"/>
      <c r="KW337" s="191"/>
      <c r="KX337" s="191"/>
      <c r="KY337" s="191"/>
      <c r="KZ337" s="191"/>
      <c r="LA337" s="191"/>
      <c r="LB337" s="191"/>
      <c r="LC337" s="191"/>
      <c r="LD337" s="191"/>
      <c r="LE337" s="191"/>
      <c r="LF337" s="191"/>
      <c r="LG337" s="191"/>
      <c r="LH337" s="191"/>
      <c r="LI337" s="191"/>
      <c r="LJ337" s="191"/>
      <c r="LK337" s="191"/>
      <c r="LL337" s="191"/>
      <c r="LM337" s="191"/>
      <c r="LN337" s="191"/>
      <c r="LO337" s="191"/>
      <c r="LP337" s="191"/>
      <c r="LQ337" s="191"/>
      <c r="LR337" s="191"/>
      <c r="LS337" s="191"/>
      <c r="LT337" s="191"/>
      <c r="LU337" s="191"/>
      <c r="LV337" s="191"/>
      <c r="LW337" s="191"/>
      <c r="LX337" s="191"/>
      <c r="LY337" s="191"/>
      <c r="LZ337" s="191"/>
      <c r="MA337" s="191"/>
      <c r="MB337" s="191"/>
      <c r="MC337" s="191"/>
      <c r="MD337" s="191"/>
      <c r="ME337" s="191"/>
      <c r="MF337" s="191"/>
      <c r="MG337" s="191"/>
      <c r="MH337" s="191"/>
      <c r="MI337" s="191"/>
      <c r="MJ337" s="191"/>
      <c r="MK337" s="191"/>
      <c r="ML337" s="191"/>
      <c r="MM337" s="191"/>
      <c r="MN337" s="191"/>
      <c r="MO337" s="191"/>
      <c r="MP337" s="191"/>
      <c r="MQ337" s="191"/>
      <c r="MR337" s="191"/>
      <c r="MS337" s="191"/>
      <c r="MT337" s="191"/>
      <c r="MU337" s="191"/>
      <c r="MV337" s="191"/>
      <c r="MW337" s="191"/>
      <c r="MX337" s="191"/>
      <c r="MY337" s="191"/>
      <c r="MZ337" s="191"/>
      <c r="NA337" s="191"/>
      <c r="NB337" s="191"/>
      <c r="NC337" s="191"/>
      <c r="ND337" s="191"/>
      <c r="NE337" s="191"/>
      <c r="NF337" s="191"/>
      <c r="NG337" s="191"/>
      <c r="NH337" s="191"/>
      <c r="NI337" s="191"/>
      <c r="NJ337" s="191"/>
      <c r="NK337" s="191"/>
      <c r="NL337" s="191"/>
      <c r="NM337" s="191"/>
      <c r="NN337" s="191"/>
      <c r="NO337" s="191"/>
      <c r="NP337" s="191"/>
      <c r="NQ337" s="191"/>
      <c r="NR337" s="191"/>
      <c r="NS337" s="191"/>
      <c r="NT337" s="191"/>
      <c r="NU337" s="191"/>
      <c r="NV337" s="191"/>
      <c r="NW337" s="191"/>
      <c r="NX337" s="191"/>
      <c r="NY337" s="191"/>
      <c r="NZ337" s="191"/>
      <c r="OA337" s="191"/>
      <c r="OB337" s="191"/>
      <c r="OC337" s="191"/>
      <c r="OD337" s="191"/>
      <c r="OE337" s="191"/>
      <c r="OF337" s="191"/>
      <c r="OG337" s="191"/>
      <c r="OH337" s="191"/>
      <c r="OI337" s="191"/>
      <c r="OJ337" s="191"/>
      <c r="OK337" s="191"/>
      <c r="OL337" s="191"/>
      <c r="OM337" s="191"/>
      <c r="ON337" s="191"/>
      <c r="OO337" s="191"/>
      <c r="OP337" s="191"/>
      <c r="OQ337" s="191"/>
      <c r="OR337" s="191"/>
      <c r="OS337" s="191"/>
      <c r="OT337" s="191"/>
      <c r="OU337" s="191"/>
      <c r="OV337" s="191"/>
      <c r="OW337" s="191"/>
      <c r="OX337" s="191"/>
      <c r="OY337" s="191"/>
      <c r="OZ337" s="191"/>
      <c r="PA337" s="191"/>
      <c r="PB337" s="191"/>
      <c r="PC337" s="191"/>
      <c r="PD337" s="191"/>
      <c r="PE337" s="191"/>
      <c r="PF337" s="191"/>
      <c r="PG337" s="191"/>
      <c r="PH337" s="191"/>
      <c r="PI337" s="191"/>
      <c r="PJ337" s="191"/>
      <c r="PK337" s="191"/>
      <c r="PL337" s="191"/>
      <c r="PM337" s="191"/>
      <c r="PN337" s="191"/>
      <c r="PO337" s="191"/>
      <c r="PP337" s="191"/>
      <c r="PQ337" s="191"/>
      <c r="PR337" s="191"/>
      <c r="PS337" s="191"/>
      <c r="PT337" s="191"/>
      <c r="PU337" s="191"/>
      <c r="PV337" s="191"/>
      <c r="PW337" s="191"/>
      <c r="PX337" s="191"/>
      <c r="PY337" s="191"/>
      <c r="PZ337" s="191"/>
      <c r="QA337" s="191"/>
      <c r="QB337" s="191"/>
      <c r="QC337" s="191"/>
      <c r="QD337" s="191"/>
      <c r="QE337" s="191"/>
      <c r="QF337" s="191"/>
      <c r="QG337" s="191"/>
      <c r="QH337" s="191"/>
      <c r="QI337" s="191"/>
      <c r="QJ337" s="191"/>
      <c r="QK337" s="191"/>
      <c r="QL337" s="191"/>
      <c r="QM337" s="191"/>
      <c r="QN337" s="191"/>
      <c r="QO337" s="191"/>
      <c r="QP337" s="191"/>
      <c r="QQ337" s="191"/>
      <c r="QR337" s="191"/>
      <c r="QS337" s="191"/>
      <c r="QT337" s="191"/>
      <c r="QU337" s="191"/>
      <c r="QV337" s="191"/>
      <c r="QW337" s="191"/>
      <c r="QX337" s="191"/>
      <c r="QY337" s="191"/>
      <c r="QZ337" s="191"/>
      <c r="RA337" s="191"/>
      <c r="RB337" s="191"/>
      <c r="RC337" s="191"/>
      <c r="RD337" s="191"/>
      <c r="RE337" s="191"/>
      <c r="RF337" s="191"/>
      <c r="RG337" s="191"/>
      <c r="RH337" s="191"/>
      <c r="RI337" s="191"/>
      <c r="RJ337" s="191"/>
      <c r="RK337" s="191"/>
      <c r="RL337" s="191"/>
      <c r="RM337" s="191"/>
      <c r="RN337" s="191"/>
      <c r="RO337" s="191"/>
      <c r="RP337" s="191"/>
      <c r="RQ337" s="191"/>
      <c r="RR337" s="191"/>
      <c r="RS337" s="191"/>
      <c r="RT337" s="191"/>
      <c r="RU337" s="191"/>
      <c r="RV337" s="191"/>
      <c r="RW337" s="191"/>
      <c r="RX337" s="191"/>
      <c r="RY337" s="191"/>
      <c r="RZ337" s="191"/>
      <c r="SA337" s="191"/>
      <c r="SB337" s="191"/>
      <c r="SC337" s="191"/>
      <c r="SD337" s="191"/>
      <c r="SE337" s="191"/>
      <c r="SF337" s="191"/>
      <c r="SG337" s="191"/>
      <c r="SH337" s="191"/>
      <c r="SI337" s="191"/>
      <c r="SJ337" s="191"/>
      <c r="SK337" s="191"/>
      <c r="SL337" s="191"/>
      <c r="SM337" s="191"/>
      <c r="SN337" s="191"/>
      <c r="SO337" s="191"/>
      <c r="SP337" s="191"/>
      <c r="SQ337" s="191"/>
      <c r="SR337" s="191"/>
      <c r="SS337" s="191"/>
      <c r="ST337" s="191"/>
      <c r="SU337" s="191"/>
      <c r="SV337" s="191"/>
      <c r="SW337" s="191"/>
      <c r="SX337" s="191"/>
      <c r="SY337" s="191"/>
      <c r="SZ337" s="191"/>
      <c r="TA337" s="191"/>
      <c r="TB337" s="191"/>
      <c r="TC337" s="191"/>
      <c r="TD337" s="191"/>
      <c r="TE337" s="191"/>
      <c r="TF337" s="191"/>
      <c r="TG337" s="191"/>
      <c r="TH337" s="191"/>
      <c r="TI337" s="191"/>
      <c r="TJ337" s="191"/>
      <c r="TK337" s="191"/>
      <c r="TL337" s="191"/>
      <c r="TM337" s="191"/>
      <c r="TN337" s="191"/>
      <c r="TO337" s="191"/>
      <c r="TP337" s="191"/>
      <c r="TQ337" s="191"/>
      <c r="TR337" s="191"/>
      <c r="TS337" s="191"/>
      <c r="TT337" s="191"/>
      <c r="TU337" s="191"/>
      <c r="TV337" s="191"/>
      <c r="TW337" s="191"/>
      <c r="TX337" s="191"/>
      <c r="TY337" s="191"/>
      <c r="TZ337" s="191"/>
      <c r="UA337" s="191"/>
      <c r="UB337" s="191"/>
      <c r="UC337" s="191"/>
      <c r="UD337" s="191"/>
      <c r="UE337" s="191"/>
      <c r="UF337" s="191"/>
      <c r="UG337" s="191"/>
      <c r="UH337" s="191"/>
      <c r="UI337" s="191"/>
      <c r="UJ337" s="191"/>
      <c r="UK337" s="191"/>
      <c r="UL337" s="191"/>
      <c r="UM337" s="191"/>
      <c r="UN337" s="191"/>
      <c r="UO337" s="191"/>
      <c r="UP337" s="191"/>
      <c r="UQ337" s="191"/>
      <c r="UR337" s="191"/>
      <c r="US337" s="191"/>
      <c r="UT337" s="191"/>
      <c r="UU337" s="191"/>
      <c r="UV337" s="191"/>
      <c r="UW337" s="191"/>
      <c r="UX337" s="191"/>
      <c r="UY337" s="191"/>
      <c r="UZ337" s="191"/>
      <c r="VA337" s="191"/>
      <c r="VB337" s="191"/>
      <c r="VC337" s="191"/>
      <c r="VD337" s="191"/>
      <c r="VE337" s="191"/>
      <c r="VF337" s="191"/>
      <c r="VG337" s="191"/>
      <c r="VH337" s="191"/>
      <c r="VI337" s="191"/>
      <c r="VJ337" s="191"/>
      <c r="VK337" s="191"/>
      <c r="VL337" s="191"/>
      <c r="VM337" s="191"/>
      <c r="VN337" s="191"/>
      <c r="VO337" s="191"/>
      <c r="VP337" s="191"/>
      <c r="VQ337" s="191"/>
      <c r="VR337" s="191"/>
      <c r="VS337" s="191"/>
      <c r="VT337" s="191"/>
      <c r="VU337" s="191"/>
      <c r="VV337" s="191"/>
      <c r="VW337" s="191"/>
      <c r="VX337" s="191"/>
      <c r="VY337" s="191"/>
      <c r="VZ337" s="191"/>
      <c r="WA337" s="191"/>
      <c r="WB337" s="191"/>
      <c r="WC337" s="191"/>
      <c r="WD337" s="191"/>
      <c r="WE337" s="191"/>
      <c r="WF337" s="191"/>
      <c r="WG337" s="191"/>
      <c r="WH337" s="191"/>
      <c r="WI337" s="191"/>
      <c r="WJ337" s="191"/>
      <c r="WK337" s="191"/>
      <c r="WL337" s="191"/>
      <c r="WM337" s="191"/>
      <c r="WN337" s="191"/>
      <c r="WO337" s="191"/>
      <c r="WP337" s="191"/>
      <c r="WQ337" s="191"/>
      <c r="WR337" s="191"/>
      <c r="WS337" s="191"/>
      <c r="WT337" s="191"/>
      <c r="WU337" s="191"/>
      <c r="WV337" s="191"/>
      <c r="WW337" s="191"/>
      <c r="WX337" s="191"/>
      <c r="WY337" s="191"/>
      <c r="WZ337" s="191"/>
      <c r="XA337" s="191"/>
      <c r="XB337" s="191"/>
      <c r="XC337" s="191"/>
      <c r="XD337" s="191"/>
      <c r="XE337" s="191"/>
      <c r="XF337" s="191"/>
      <c r="XG337" s="191"/>
      <c r="XH337" s="191"/>
      <c r="XI337" s="191"/>
      <c r="XJ337" s="191"/>
      <c r="XK337" s="191"/>
      <c r="XL337" s="191"/>
      <c r="XM337" s="191"/>
      <c r="XN337" s="191"/>
      <c r="XO337" s="191"/>
      <c r="XP337" s="191"/>
      <c r="XQ337" s="191"/>
      <c r="XR337" s="191"/>
      <c r="XS337" s="191"/>
      <c r="XT337" s="191"/>
      <c r="XU337" s="191"/>
      <c r="XV337" s="191"/>
      <c r="XW337" s="191"/>
      <c r="XX337" s="191"/>
      <c r="XY337" s="191"/>
      <c r="XZ337" s="191"/>
      <c r="YA337" s="191"/>
      <c r="YB337" s="191"/>
      <c r="YC337" s="191"/>
      <c r="YD337" s="191"/>
      <c r="YE337" s="191"/>
      <c r="YF337" s="191"/>
      <c r="YG337" s="191"/>
      <c r="YH337" s="191"/>
      <c r="YI337" s="191"/>
      <c r="YJ337" s="191"/>
      <c r="YK337" s="191"/>
      <c r="YL337" s="191"/>
      <c r="YM337" s="191"/>
      <c r="YN337" s="191"/>
      <c r="YO337" s="191"/>
      <c r="YP337" s="191"/>
      <c r="YQ337" s="191"/>
      <c r="YR337" s="191"/>
      <c r="YS337" s="191"/>
      <c r="YT337" s="191"/>
      <c r="YU337" s="191"/>
      <c r="YV337" s="191"/>
      <c r="YW337" s="191"/>
      <c r="YX337" s="191"/>
      <c r="YY337" s="191"/>
      <c r="YZ337" s="191"/>
      <c r="ZA337" s="191"/>
      <c r="ZB337" s="191"/>
      <c r="ZC337" s="191"/>
      <c r="ZD337" s="191"/>
      <c r="ZE337" s="191"/>
      <c r="ZF337" s="191"/>
      <c r="ZG337" s="191"/>
      <c r="ZH337" s="191"/>
      <c r="ZI337" s="191"/>
      <c r="ZJ337" s="191"/>
      <c r="ZK337" s="191"/>
      <c r="ZL337" s="191"/>
      <c r="ZM337" s="191"/>
      <c r="ZN337" s="191"/>
      <c r="ZO337" s="191"/>
      <c r="ZP337" s="191"/>
      <c r="ZQ337" s="191"/>
      <c r="ZR337" s="191"/>
      <c r="ZS337" s="191"/>
      <c r="ZT337" s="191"/>
      <c r="ZU337" s="191"/>
      <c r="ZV337" s="191"/>
      <c r="ZW337" s="191"/>
      <c r="ZX337" s="191"/>
      <c r="ZY337" s="191"/>
      <c r="ZZ337" s="191"/>
      <c r="AAA337" s="191"/>
      <c r="AAB337" s="191"/>
      <c r="AAC337" s="191"/>
      <c r="AAD337" s="191"/>
      <c r="AAE337" s="191"/>
      <c r="AAF337" s="191"/>
      <c r="AAG337" s="191"/>
      <c r="AAH337" s="191"/>
      <c r="AAI337" s="191"/>
      <c r="AAJ337" s="191"/>
      <c r="AAK337" s="191"/>
      <c r="AAL337" s="191"/>
      <c r="AAM337" s="191"/>
      <c r="AAN337" s="191"/>
      <c r="AAO337" s="191"/>
      <c r="AAP337" s="191"/>
      <c r="AAQ337" s="191"/>
      <c r="AAR337" s="191"/>
      <c r="AAS337" s="191"/>
      <c r="AAT337" s="191"/>
      <c r="AAU337" s="191"/>
      <c r="AAV337" s="191"/>
      <c r="AAW337" s="191"/>
      <c r="AAX337" s="191"/>
      <c r="AAY337" s="191"/>
      <c r="AAZ337" s="191"/>
      <c r="ABA337" s="191"/>
      <c r="ABB337" s="191"/>
      <c r="ABC337" s="191"/>
      <c r="ABD337" s="191"/>
      <c r="ABE337" s="191"/>
      <c r="ABF337" s="191"/>
      <c r="ABG337" s="191"/>
      <c r="ABH337" s="191"/>
      <c r="ABI337" s="191"/>
      <c r="ABJ337" s="191"/>
      <c r="ABK337" s="191"/>
      <c r="ABL337" s="191"/>
      <c r="ABM337" s="191"/>
      <c r="ABN337" s="191"/>
      <c r="ABO337" s="191"/>
      <c r="ABP337" s="191"/>
      <c r="ABQ337" s="191"/>
      <c r="ABR337" s="191"/>
      <c r="ABS337" s="191"/>
      <c r="ABT337" s="191"/>
      <c r="ABU337" s="191"/>
      <c r="ABV337" s="191"/>
      <c r="ABW337" s="191"/>
      <c r="ABX337" s="191"/>
      <c r="ABY337" s="191"/>
      <c r="ABZ337" s="191"/>
      <c r="ACA337" s="191"/>
      <c r="ACB337" s="191"/>
      <c r="ACC337" s="191"/>
      <c r="ACD337" s="191"/>
      <c r="ACE337" s="191"/>
      <c r="ACF337" s="191"/>
      <c r="ACG337" s="191"/>
      <c r="ACH337" s="191"/>
      <c r="ACI337" s="191"/>
      <c r="ACJ337" s="191"/>
      <c r="ACK337" s="191"/>
      <c r="ACL337" s="191"/>
      <c r="ACM337" s="191"/>
      <c r="ACN337" s="191"/>
      <c r="ACO337" s="191"/>
      <c r="ACP337" s="191"/>
      <c r="ACQ337" s="191"/>
      <c r="ACR337" s="191"/>
      <c r="ACS337" s="191"/>
      <c r="ACT337" s="191"/>
      <c r="ACU337" s="191"/>
      <c r="ACV337" s="191"/>
      <c r="ACW337" s="191"/>
      <c r="ACX337" s="191"/>
      <c r="ACY337" s="191"/>
      <c r="ACZ337" s="191"/>
      <c r="ADA337" s="191"/>
      <c r="ADB337" s="191"/>
      <c r="ADC337" s="191"/>
      <c r="ADD337" s="191"/>
      <c r="ADE337" s="191"/>
      <c r="ADF337" s="191"/>
      <c r="ADG337" s="191"/>
      <c r="ADH337" s="191"/>
      <c r="ADI337" s="191"/>
      <c r="ADJ337" s="191"/>
      <c r="ADK337" s="191"/>
      <c r="ADL337" s="191"/>
      <c r="ADM337" s="191"/>
      <c r="ADN337" s="191"/>
      <c r="ADO337" s="191"/>
      <c r="ADP337" s="191"/>
      <c r="ADQ337" s="191"/>
      <c r="ADR337" s="191"/>
      <c r="ADS337" s="191"/>
      <c r="ADT337" s="191"/>
      <c r="ADU337" s="191"/>
      <c r="ADV337" s="191"/>
      <c r="ADW337" s="191"/>
      <c r="ADX337" s="191"/>
      <c r="ADY337" s="191"/>
      <c r="ADZ337" s="191"/>
      <c r="AEA337" s="191"/>
      <c r="AEB337" s="191"/>
      <c r="AEC337" s="191"/>
      <c r="AED337" s="191"/>
      <c r="AEE337" s="191"/>
      <c r="AEF337" s="191"/>
      <c r="AEG337" s="191"/>
      <c r="AEH337" s="191"/>
      <c r="AEI337" s="191"/>
      <c r="AEJ337" s="191"/>
      <c r="AEK337" s="191"/>
      <c r="AEL337" s="191"/>
      <c r="AEM337" s="191"/>
      <c r="AEN337" s="191"/>
      <c r="AEO337" s="191"/>
      <c r="AEP337" s="191"/>
      <c r="AEQ337" s="191"/>
      <c r="AER337" s="191"/>
      <c r="AES337" s="191"/>
      <c r="AET337" s="191"/>
      <c r="AEU337" s="191"/>
      <c r="AEV337" s="191"/>
      <c r="AEW337" s="191"/>
      <c r="AEX337" s="191"/>
      <c r="AEY337" s="191"/>
      <c r="AEZ337" s="191"/>
      <c r="AFA337" s="191"/>
      <c r="AFB337" s="191"/>
      <c r="AFC337" s="191"/>
      <c r="AFD337" s="191"/>
      <c r="AFE337" s="191"/>
      <c r="AFF337" s="191"/>
      <c r="AFG337" s="191"/>
      <c r="AFH337" s="191"/>
      <c r="AFI337" s="191"/>
      <c r="AFJ337" s="191"/>
      <c r="AFK337" s="191"/>
      <c r="AFL337" s="191"/>
      <c r="AFM337" s="191"/>
      <c r="AFN337" s="191"/>
      <c r="AFO337" s="191"/>
      <c r="AFP337" s="191"/>
      <c r="AFQ337" s="191"/>
      <c r="AFR337" s="191"/>
      <c r="AFS337" s="191"/>
      <c r="AFT337" s="191"/>
      <c r="AFU337" s="191"/>
      <c r="AFV337" s="191"/>
      <c r="AFW337" s="191"/>
      <c r="AFX337" s="191"/>
      <c r="AFY337" s="191"/>
      <c r="AFZ337" s="191"/>
      <c r="AGA337" s="191"/>
      <c r="AGB337" s="191"/>
      <c r="AGC337" s="191"/>
      <c r="AGD337" s="191"/>
      <c r="AGE337" s="191"/>
      <c r="AGF337" s="191"/>
      <c r="AGG337" s="191"/>
      <c r="AGH337" s="191"/>
      <c r="AGI337" s="191"/>
      <c r="AGJ337" s="191"/>
      <c r="AGK337" s="191"/>
      <c r="AGL337" s="191"/>
      <c r="AGM337" s="191"/>
      <c r="AGN337" s="191"/>
      <c r="AGO337" s="191"/>
      <c r="AGP337" s="191"/>
      <c r="AGQ337" s="191"/>
      <c r="AGR337" s="191"/>
      <c r="AGS337" s="191"/>
      <c r="AGT337" s="191"/>
      <c r="AGU337" s="191"/>
      <c r="AGV337" s="191"/>
      <c r="AGW337" s="191"/>
      <c r="AGX337" s="191"/>
      <c r="AGY337" s="191"/>
      <c r="AGZ337" s="191"/>
      <c r="AHA337" s="191"/>
      <c r="AHB337" s="191"/>
      <c r="AHC337" s="191"/>
      <c r="AHD337" s="191"/>
      <c r="AHE337" s="191"/>
      <c r="AHF337" s="191"/>
      <c r="AHG337" s="191"/>
      <c r="AHH337" s="191"/>
      <c r="AHI337" s="191"/>
      <c r="AHJ337" s="191"/>
      <c r="AHK337" s="191"/>
      <c r="AHL337" s="191"/>
      <c r="AHM337" s="191"/>
      <c r="AHN337" s="191"/>
      <c r="AHO337" s="191"/>
      <c r="AHP337" s="191"/>
      <c r="AHQ337" s="191"/>
      <c r="AHR337" s="191"/>
      <c r="AHS337" s="191"/>
      <c r="AHT337" s="191"/>
      <c r="AHU337" s="191"/>
      <c r="AHV337" s="191"/>
      <c r="AHW337" s="191"/>
      <c r="AHX337" s="191"/>
      <c r="AHY337" s="191"/>
      <c r="AHZ337" s="191"/>
      <c r="AIA337" s="191"/>
      <c r="AIB337" s="191"/>
      <c r="AIC337" s="191"/>
      <c r="AID337" s="191"/>
      <c r="AIE337" s="191"/>
      <c r="AIF337" s="191"/>
      <c r="AIG337" s="191"/>
      <c r="AIH337" s="191"/>
      <c r="AII337" s="191"/>
      <c r="AIJ337" s="191"/>
      <c r="AIK337" s="191"/>
      <c r="AIL337" s="191"/>
      <c r="AIM337" s="191"/>
      <c r="AIN337" s="191"/>
      <c r="AIO337" s="191"/>
      <c r="AIP337" s="191"/>
      <c r="AIQ337" s="191"/>
      <c r="AIR337" s="191"/>
      <c r="AIS337" s="191"/>
      <c r="AIT337" s="191"/>
      <c r="AIU337" s="191"/>
      <c r="AIV337" s="191"/>
      <c r="AIW337" s="191"/>
      <c r="AIX337" s="191"/>
      <c r="AIY337" s="191"/>
      <c r="AIZ337" s="191"/>
      <c r="AJA337" s="191"/>
      <c r="AJB337" s="191"/>
      <c r="AJC337" s="191"/>
      <c r="AJD337" s="191"/>
      <c r="AJE337" s="191"/>
      <c r="AJF337" s="191"/>
      <c r="AJG337" s="191"/>
      <c r="AJH337" s="191"/>
      <c r="AJI337" s="191"/>
      <c r="AJJ337" s="191"/>
      <c r="AJK337" s="191"/>
      <c r="AJL337" s="191"/>
      <c r="AJM337" s="191"/>
      <c r="AJN337" s="191"/>
      <c r="AJO337" s="191"/>
      <c r="AJP337" s="191"/>
      <c r="AJQ337" s="191"/>
      <c r="AJR337" s="191"/>
      <c r="AJS337" s="191"/>
      <c r="AJT337" s="191"/>
      <c r="AJU337" s="191"/>
      <c r="AJV337" s="191"/>
      <c r="AJW337" s="191"/>
      <c r="AJX337" s="191"/>
      <c r="AJY337" s="191"/>
      <c r="AJZ337" s="191"/>
      <c r="AKA337" s="191"/>
      <c r="AKB337" s="191"/>
      <c r="AKC337" s="191"/>
      <c r="AKD337" s="191"/>
      <c r="AKE337" s="191"/>
      <c r="AKF337" s="191"/>
      <c r="AKG337" s="191"/>
      <c r="AKH337" s="191"/>
      <c r="AKI337" s="191"/>
      <c r="AKJ337" s="191"/>
      <c r="AKK337" s="191"/>
      <c r="AKL337" s="191"/>
      <c r="AKM337" s="191"/>
      <c r="AKN337" s="191"/>
      <c r="AKO337" s="191"/>
      <c r="AKP337" s="191"/>
      <c r="AKQ337" s="191"/>
      <c r="AKR337" s="191"/>
      <c r="AKS337" s="191"/>
      <c r="AKT337" s="191"/>
      <c r="AKU337" s="191"/>
      <c r="AKV337" s="191"/>
      <c r="AKW337" s="191"/>
      <c r="AKX337" s="191"/>
      <c r="AKY337" s="191"/>
      <c r="AKZ337" s="191"/>
      <c r="ALA337" s="191"/>
      <c r="ALB337" s="191"/>
      <c r="ALC337" s="191"/>
      <c r="ALD337" s="191"/>
    </row>
    <row r="338" spans="1:992" s="672" customFormat="1" ht="17.25" customHeight="1">
      <c r="A338" s="2420" t="s">
        <v>2184</v>
      </c>
      <c r="B338" s="2420" t="s">
        <v>2401</v>
      </c>
      <c r="C338" s="2384" t="s">
        <v>47</v>
      </c>
      <c r="D338" s="1024" t="s">
        <v>296</v>
      </c>
      <c r="E338" s="468">
        <f>E339+E343</f>
        <v>11024949.5</v>
      </c>
      <c r="F338" s="468">
        <f>F339+F343</f>
        <v>11024949.5</v>
      </c>
      <c r="G338" s="2384"/>
      <c r="H338" s="2815" t="s">
        <v>2404</v>
      </c>
      <c r="I338" s="2390" t="s">
        <v>591</v>
      </c>
      <c r="J338" s="2390">
        <v>1</v>
      </c>
      <c r="K338" s="2390">
        <v>1</v>
      </c>
      <c r="L338" s="2791"/>
      <c r="M338" s="670"/>
      <c r="N338" s="406"/>
      <c r="O338" s="406"/>
      <c r="P338" s="406"/>
      <c r="Q338" s="406"/>
      <c r="R338" s="406"/>
      <c r="S338" s="406"/>
      <c r="T338" s="406"/>
      <c r="U338" s="406"/>
      <c r="V338" s="406"/>
      <c r="W338" s="406"/>
      <c r="X338" s="406"/>
      <c r="Y338" s="406"/>
      <c r="Z338" s="406"/>
      <c r="AA338" s="406"/>
      <c r="AB338" s="406"/>
      <c r="AC338" s="406"/>
      <c r="AD338" s="406"/>
      <c r="AE338" s="406"/>
      <c r="AF338" s="406"/>
      <c r="AG338" s="406"/>
      <c r="AH338" s="406"/>
      <c r="AI338" s="406"/>
      <c r="AJ338" s="406"/>
      <c r="AK338" s="406"/>
      <c r="AL338" s="406"/>
      <c r="AM338" s="406"/>
      <c r="AN338" s="406"/>
      <c r="AO338" s="406"/>
      <c r="AP338" s="406"/>
      <c r="AQ338" s="406"/>
      <c r="AR338" s="406"/>
      <c r="AS338" s="406"/>
      <c r="AT338" s="406"/>
      <c r="AU338" s="406"/>
      <c r="AV338" s="406"/>
      <c r="AW338" s="406"/>
      <c r="AX338" s="406"/>
      <c r="AY338" s="406"/>
      <c r="AZ338" s="406"/>
      <c r="BA338" s="406"/>
      <c r="BB338" s="406"/>
      <c r="BC338" s="406"/>
      <c r="BD338" s="406"/>
      <c r="BE338" s="406"/>
      <c r="BF338" s="406"/>
      <c r="BG338" s="406"/>
      <c r="BH338" s="406"/>
      <c r="BI338" s="406"/>
      <c r="BJ338" s="406"/>
      <c r="BK338" s="406"/>
      <c r="BL338" s="406"/>
      <c r="BM338" s="406"/>
      <c r="BN338" s="406"/>
      <c r="BO338" s="406"/>
      <c r="BP338" s="406"/>
      <c r="BQ338" s="406"/>
      <c r="BR338" s="406"/>
      <c r="BS338" s="406"/>
      <c r="BT338" s="406"/>
      <c r="BU338" s="406"/>
      <c r="BV338" s="406"/>
      <c r="BW338" s="406"/>
      <c r="BX338" s="406"/>
      <c r="BY338" s="406"/>
      <c r="BZ338" s="406"/>
      <c r="CA338" s="406"/>
      <c r="CB338" s="406"/>
      <c r="CC338" s="406"/>
      <c r="CD338" s="406"/>
      <c r="CE338" s="406"/>
      <c r="CF338" s="406"/>
      <c r="CG338" s="406"/>
      <c r="CH338" s="406"/>
      <c r="CI338" s="406"/>
      <c r="CJ338" s="406"/>
      <c r="CK338" s="406"/>
      <c r="CL338" s="406"/>
      <c r="CM338" s="406"/>
      <c r="CN338" s="406"/>
      <c r="CO338" s="406"/>
      <c r="CP338" s="406"/>
      <c r="CQ338" s="406"/>
      <c r="CR338" s="406"/>
      <c r="CS338" s="406"/>
      <c r="CT338" s="406"/>
      <c r="CU338" s="406"/>
      <c r="CV338" s="406"/>
      <c r="CW338" s="406"/>
      <c r="CX338" s="406"/>
      <c r="CY338" s="406"/>
      <c r="CZ338" s="406"/>
      <c r="DA338" s="406"/>
      <c r="DB338" s="406"/>
      <c r="DC338" s="406"/>
      <c r="DD338" s="406"/>
      <c r="DE338" s="406"/>
      <c r="DF338" s="406"/>
      <c r="DG338" s="406"/>
      <c r="DH338" s="406"/>
      <c r="DI338" s="406"/>
      <c r="DJ338" s="406"/>
      <c r="DK338" s="406"/>
      <c r="DL338" s="406"/>
      <c r="DM338" s="406"/>
      <c r="DN338" s="406"/>
      <c r="DO338" s="406"/>
      <c r="DP338" s="406"/>
      <c r="DQ338" s="406"/>
      <c r="DR338" s="406"/>
      <c r="DS338" s="406"/>
      <c r="DT338" s="406"/>
      <c r="DU338" s="406"/>
      <c r="DV338" s="406"/>
      <c r="DW338" s="406"/>
      <c r="DX338" s="406"/>
      <c r="DY338" s="406"/>
      <c r="DZ338" s="406"/>
      <c r="EA338" s="406"/>
      <c r="EB338" s="406"/>
      <c r="EC338" s="406"/>
      <c r="ED338" s="406"/>
      <c r="EE338" s="406"/>
      <c r="EF338" s="406"/>
      <c r="EG338" s="406"/>
      <c r="EH338" s="406"/>
      <c r="EI338" s="406"/>
      <c r="EJ338" s="406"/>
      <c r="EK338" s="406"/>
      <c r="EL338" s="406"/>
      <c r="EM338" s="406"/>
      <c r="EN338" s="406"/>
      <c r="EO338" s="406"/>
      <c r="EP338" s="406"/>
      <c r="EQ338" s="406"/>
      <c r="ER338" s="406"/>
      <c r="ES338" s="406"/>
      <c r="ET338" s="406"/>
      <c r="EU338" s="406"/>
      <c r="EV338" s="406"/>
      <c r="EW338" s="406"/>
      <c r="EX338" s="406"/>
      <c r="EY338" s="406"/>
      <c r="EZ338" s="406"/>
      <c r="FA338" s="406"/>
      <c r="FB338" s="406"/>
      <c r="FC338" s="406"/>
      <c r="FD338" s="406"/>
      <c r="FE338" s="406"/>
      <c r="FF338" s="406"/>
      <c r="FG338" s="406"/>
      <c r="FH338" s="406"/>
      <c r="FI338" s="406"/>
      <c r="FJ338" s="406"/>
      <c r="FK338" s="406"/>
      <c r="FL338" s="406"/>
      <c r="FM338" s="406"/>
      <c r="FN338" s="406"/>
      <c r="FO338" s="406"/>
      <c r="FP338" s="406"/>
      <c r="FQ338" s="406"/>
      <c r="FR338" s="406"/>
      <c r="FS338" s="406"/>
      <c r="FT338" s="406"/>
      <c r="FU338" s="406"/>
      <c r="FV338" s="406"/>
      <c r="FW338" s="406"/>
      <c r="FX338" s="406"/>
      <c r="FY338" s="406"/>
      <c r="FZ338" s="406"/>
      <c r="GA338" s="406"/>
      <c r="GB338" s="406"/>
      <c r="GC338" s="406"/>
      <c r="GD338" s="406"/>
      <c r="GE338" s="406"/>
      <c r="GF338" s="406"/>
      <c r="GG338" s="406"/>
      <c r="GH338" s="406"/>
      <c r="GI338" s="406"/>
      <c r="GJ338" s="406"/>
      <c r="GK338" s="406"/>
      <c r="GL338" s="406"/>
      <c r="GM338" s="406"/>
      <c r="GN338" s="406"/>
      <c r="GO338" s="406"/>
      <c r="GP338" s="406"/>
      <c r="GQ338" s="406"/>
      <c r="GR338" s="406"/>
      <c r="GS338" s="406"/>
      <c r="GT338" s="406"/>
      <c r="GU338" s="406"/>
      <c r="GV338" s="406"/>
      <c r="GW338" s="406"/>
      <c r="GX338" s="406"/>
      <c r="GY338" s="406"/>
      <c r="GZ338" s="406"/>
      <c r="HA338" s="406"/>
      <c r="HB338" s="406"/>
      <c r="HC338" s="406"/>
      <c r="HD338" s="406"/>
      <c r="HE338" s="406"/>
      <c r="HF338" s="406"/>
      <c r="HG338" s="406"/>
      <c r="HH338" s="406"/>
      <c r="HI338" s="406"/>
      <c r="HJ338" s="406"/>
      <c r="HK338" s="406"/>
      <c r="HL338" s="406"/>
      <c r="HM338" s="406"/>
      <c r="HN338" s="406"/>
      <c r="HO338" s="406"/>
      <c r="HP338" s="406"/>
      <c r="HQ338" s="406"/>
      <c r="HR338" s="406"/>
      <c r="HS338" s="406"/>
      <c r="HT338" s="406"/>
      <c r="HU338" s="406"/>
      <c r="HV338" s="406"/>
      <c r="HW338" s="406"/>
      <c r="HX338" s="406"/>
      <c r="HY338" s="406"/>
      <c r="HZ338" s="406"/>
      <c r="IA338" s="406"/>
      <c r="IB338" s="406"/>
      <c r="IC338" s="406"/>
      <c r="ID338" s="406"/>
      <c r="IE338" s="406"/>
      <c r="IF338" s="406"/>
      <c r="IG338" s="406"/>
      <c r="IH338" s="406"/>
      <c r="II338" s="406"/>
      <c r="IJ338" s="406"/>
      <c r="IK338" s="406"/>
      <c r="IL338" s="406"/>
      <c r="IM338" s="406"/>
      <c r="IN338" s="406"/>
      <c r="IO338" s="406"/>
      <c r="IP338" s="406"/>
      <c r="IQ338" s="406"/>
      <c r="IR338" s="406"/>
      <c r="IS338" s="406"/>
      <c r="IT338" s="406"/>
      <c r="IU338" s="406"/>
      <c r="IV338" s="406"/>
      <c r="IW338" s="406"/>
      <c r="IX338" s="406"/>
      <c r="IY338" s="406"/>
      <c r="IZ338" s="406"/>
      <c r="JA338" s="406"/>
      <c r="JB338" s="406"/>
      <c r="JC338" s="406"/>
      <c r="JD338" s="406"/>
      <c r="JE338" s="406"/>
      <c r="JF338" s="406"/>
      <c r="JG338" s="406"/>
      <c r="JH338" s="406"/>
      <c r="JI338" s="406"/>
      <c r="JJ338" s="406"/>
      <c r="JK338" s="406"/>
      <c r="JL338" s="406"/>
      <c r="JM338" s="406"/>
      <c r="JN338" s="406"/>
      <c r="JO338" s="406"/>
      <c r="JP338" s="406"/>
      <c r="JQ338" s="406"/>
      <c r="JR338" s="406"/>
      <c r="JS338" s="406"/>
      <c r="JT338" s="406"/>
      <c r="JU338" s="406"/>
      <c r="JV338" s="406"/>
      <c r="JW338" s="406"/>
      <c r="JX338" s="406"/>
      <c r="JY338" s="406"/>
      <c r="JZ338" s="406"/>
      <c r="KA338" s="406"/>
      <c r="KB338" s="406"/>
      <c r="KC338" s="406"/>
      <c r="KD338" s="406"/>
      <c r="KE338" s="406"/>
      <c r="KF338" s="406"/>
      <c r="KG338" s="406"/>
      <c r="KH338" s="406"/>
      <c r="KI338" s="406"/>
      <c r="KJ338" s="406"/>
      <c r="KK338" s="406"/>
      <c r="KL338" s="406"/>
      <c r="KM338" s="406"/>
      <c r="KN338" s="406"/>
      <c r="KO338" s="406"/>
      <c r="KP338" s="406"/>
      <c r="KQ338" s="406"/>
      <c r="KR338" s="406"/>
      <c r="KS338" s="406"/>
      <c r="KT338" s="406"/>
      <c r="KU338" s="406"/>
      <c r="KV338" s="406"/>
      <c r="KW338" s="406"/>
      <c r="KX338" s="406"/>
      <c r="KY338" s="406"/>
      <c r="KZ338" s="406"/>
      <c r="LA338" s="406"/>
      <c r="LB338" s="406"/>
      <c r="LC338" s="406"/>
      <c r="LD338" s="406"/>
      <c r="LE338" s="406"/>
      <c r="LF338" s="406"/>
      <c r="LG338" s="406"/>
      <c r="LH338" s="406"/>
      <c r="LI338" s="406"/>
      <c r="LJ338" s="406"/>
      <c r="LK338" s="406"/>
      <c r="LL338" s="406"/>
      <c r="LM338" s="406"/>
      <c r="LN338" s="406"/>
      <c r="LO338" s="406"/>
      <c r="LP338" s="406"/>
      <c r="LQ338" s="406"/>
      <c r="LR338" s="406"/>
      <c r="LS338" s="406"/>
      <c r="LT338" s="406"/>
      <c r="LU338" s="406"/>
      <c r="LV338" s="406"/>
      <c r="LW338" s="406"/>
      <c r="LX338" s="406"/>
      <c r="LY338" s="406"/>
      <c r="LZ338" s="406"/>
      <c r="MA338" s="406"/>
      <c r="MB338" s="406"/>
      <c r="MC338" s="406"/>
      <c r="MD338" s="406"/>
      <c r="ME338" s="406"/>
      <c r="MF338" s="406"/>
      <c r="MG338" s="406"/>
      <c r="MH338" s="406"/>
      <c r="MI338" s="406"/>
      <c r="MJ338" s="406"/>
      <c r="MK338" s="406"/>
      <c r="ML338" s="406"/>
      <c r="MM338" s="406"/>
      <c r="MN338" s="406"/>
      <c r="MO338" s="406"/>
      <c r="MP338" s="406"/>
      <c r="MQ338" s="406"/>
      <c r="MR338" s="406"/>
      <c r="MS338" s="406"/>
      <c r="MT338" s="406"/>
      <c r="MU338" s="406"/>
      <c r="MV338" s="406"/>
      <c r="MW338" s="406"/>
      <c r="MX338" s="406"/>
      <c r="MY338" s="406"/>
      <c r="MZ338" s="406"/>
      <c r="NA338" s="406"/>
      <c r="NB338" s="406"/>
      <c r="NC338" s="406"/>
      <c r="ND338" s="406"/>
      <c r="NE338" s="406"/>
      <c r="NF338" s="406"/>
      <c r="NG338" s="406"/>
      <c r="NH338" s="406"/>
      <c r="NI338" s="406"/>
      <c r="NJ338" s="406"/>
      <c r="NK338" s="406"/>
      <c r="NL338" s="406"/>
      <c r="NM338" s="406"/>
      <c r="NN338" s="406"/>
      <c r="NO338" s="406"/>
      <c r="NP338" s="406"/>
      <c r="NQ338" s="406"/>
      <c r="NR338" s="406"/>
      <c r="NS338" s="406"/>
      <c r="NT338" s="406"/>
      <c r="NU338" s="406"/>
      <c r="NV338" s="406"/>
      <c r="NW338" s="406"/>
      <c r="NX338" s="406"/>
      <c r="NY338" s="406"/>
      <c r="NZ338" s="406"/>
      <c r="OA338" s="406"/>
      <c r="OB338" s="406"/>
      <c r="OC338" s="406"/>
      <c r="OD338" s="406"/>
      <c r="OE338" s="406"/>
      <c r="OF338" s="406"/>
      <c r="OG338" s="406"/>
      <c r="OH338" s="406"/>
      <c r="OI338" s="406"/>
      <c r="OJ338" s="406"/>
      <c r="OK338" s="406"/>
      <c r="OL338" s="406"/>
      <c r="OM338" s="406"/>
      <c r="ON338" s="406"/>
      <c r="OO338" s="406"/>
      <c r="OP338" s="406"/>
      <c r="OQ338" s="406"/>
      <c r="OR338" s="406"/>
      <c r="OS338" s="406"/>
      <c r="OT338" s="406"/>
      <c r="OU338" s="406"/>
      <c r="OV338" s="406"/>
      <c r="OW338" s="406"/>
      <c r="OX338" s="406"/>
      <c r="OY338" s="406"/>
      <c r="OZ338" s="406"/>
      <c r="PA338" s="406"/>
      <c r="PB338" s="406"/>
      <c r="PC338" s="406"/>
      <c r="PD338" s="406"/>
      <c r="PE338" s="406"/>
      <c r="PF338" s="406"/>
      <c r="PG338" s="406"/>
      <c r="PH338" s="406"/>
      <c r="PI338" s="406"/>
      <c r="PJ338" s="406"/>
      <c r="PK338" s="406"/>
      <c r="PL338" s="406"/>
      <c r="PM338" s="406"/>
      <c r="PN338" s="406"/>
      <c r="PO338" s="406"/>
      <c r="PP338" s="406"/>
      <c r="PQ338" s="406"/>
      <c r="PR338" s="406"/>
      <c r="PS338" s="406"/>
      <c r="PT338" s="406"/>
      <c r="PU338" s="406"/>
      <c r="PV338" s="406"/>
      <c r="PW338" s="406"/>
      <c r="PX338" s="406"/>
      <c r="PY338" s="406"/>
      <c r="PZ338" s="406"/>
      <c r="QA338" s="406"/>
      <c r="QB338" s="406"/>
      <c r="QC338" s="406"/>
      <c r="QD338" s="406"/>
      <c r="QE338" s="406"/>
      <c r="QF338" s="406"/>
      <c r="QG338" s="406"/>
      <c r="QH338" s="406"/>
      <c r="QI338" s="406"/>
      <c r="QJ338" s="406"/>
      <c r="QK338" s="406"/>
      <c r="QL338" s="406"/>
      <c r="QM338" s="406"/>
      <c r="QN338" s="406"/>
      <c r="QO338" s="406"/>
      <c r="QP338" s="406"/>
      <c r="QQ338" s="406"/>
      <c r="QR338" s="406"/>
      <c r="QS338" s="406"/>
      <c r="QT338" s="406"/>
      <c r="QU338" s="406"/>
      <c r="QV338" s="406"/>
      <c r="QW338" s="406"/>
      <c r="QX338" s="406"/>
      <c r="QY338" s="406"/>
      <c r="QZ338" s="406"/>
      <c r="RA338" s="406"/>
      <c r="RB338" s="406"/>
      <c r="RC338" s="406"/>
      <c r="RD338" s="406"/>
      <c r="RE338" s="406"/>
      <c r="RF338" s="406"/>
      <c r="RG338" s="406"/>
      <c r="RH338" s="406"/>
      <c r="RI338" s="406"/>
      <c r="RJ338" s="406"/>
      <c r="RK338" s="406"/>
      <c r="RL338" s="406"/>
      <c r="RM338" s="406"/>
      <c r="RN338" s="406"/>
      <c r="RO338" s="406"/>
      <c r="RP338" s="406"/>
      <c r="RQ338" s="406"/>
      <c r="RR338" s="406"/>
      <c r="RS338" s="406"/>
      <c r="RT338" s="406"/>
      <c r="RU338" s="406"/>
      <c r="RV338" s="406"/>
      <c r="RW338" s="406"/>
      <c r="RX338" s="406"/>
      <c r="RY338" s="406"/>
      <c r="RZ338" s="406"/>
      <c r="SA338" s="406"/>
      <c r="SB338" s="406"/>
      <c r="SC338" s="406"/>
      <c r="SD338" s="406"/>
      <c r="SE338" s="406"/>
      <c r="SF338" s="406"/>
      <c r="SG338" s="406"/>
      <c r="SH338" s="406"/>
      <c r="SI338" s="406"/>
      <c r="SJ338" s="406"/>
      <c r="SK338" s="406"/>
      <c r="SL338" s="406"/>
      <c r="SM338" s="406"/>
      <c r="SN338" s="406"/>
      <c r="SO338" s="406"/>
      <c r="SP338" s="406"/>
      <c r="SQ338" s="406"/>
      <c r="SR338" s="406"/>
      <c r="SS338" s="406"/>
      <c r="ST338" s="406"/>
      <c r="SU338" s="406"/>
      <c r="SV338" s="406"/>
      <c r="SW338" s="406"/>
      <c r="SX338" s="406"/>
      <c r="SY338" s="406"/>
      <c r="SZ338" s="406"/>
      <c r="TA338" s="406"/>
      <c r="TB338" s="406"/>
      <c r="TC338" s="406"/>
      <c r="TD338" s="406"/>
      <c r="TE338" s="406"/>
      <c r="TF338" s="406"/>
      <c r="TG338" s="406"/>
      <c r="TH338" s="406"/>
      <c r="TI338" s="406"/>
      <c r="TJ338" s="406"/>
      <c r="TK338" s="406"/>
      <c r="TL338" s="406"/>
      <c r="TM338" s="406"/>
      <c r="TN338" s="406"/>
      <c r="TO338" s="406"/>
      <c r="TP338" s="406"/>
      <c r="TQ338" s="406"/>
      <c r="TR338" s="406"/>
      <c r="TS338" s="406"/>
      <c r="TT338" s="406"/>
      <c r="TU338" s="406"/>
      <c r="TV338" s="406"/>
      <c r="TW338" s="406"/>
      <c r="TX338" s="406"/>
      <c r="TY338" s="406"/>
      <c r="TZ338" s="406"/>
      <c r="UA338" s="406"/>
      <c r="UB338" s="406"/>
      <c r="UC338" s="406"/>
      <c r="UD338" s="406"/>
      <c r="UE338" s="406"/>
      <c r="UF338" s="406"/>
      <c r="UG338" s="406"/>
      <c r="UH338" s="406"/>
      <c r="UI338" s="406"/>
      <c r="UJ338" s="406"/>
      <c r="UK338" s="406"/>
      <c r="UL338" s="406"/>
      <c r="UM338" s="406"/>
      <c r="UN338" s="406"/>
      <c r="UO338" s="406"/>
      <c r="UP338" s="406"/>
      <c r="UQ338" s="406"/>
      <c r="UR338" s="406"/>
      <c r="US338" s="406"/>
      <c r="UT338" s="406"/>
      <c r="UU338" s="406"/>
      <c r="UV338" s="406"/>
      <c r="UW338" s="406"/>
      <c r="UX338" s="406"/>
      <c r="UY338" s="406"/>
      <c r="UZ338" s="406"/>
      <c r="VA338" s="406"/>
      <c r="VB338" s="406"/>
      <c r="VC338" s="406"/>
      <c r="VD338" s="406"/>
      <c r="VE338" s="406"/>
      <c r="VF338" s="406"/>
      <c r="VG338" s="406"/>
      <c r="VH338" s="406"/>
      <c r="VI338" s="406"/>
      <c r="VJ338" s="406"/>
      <c r="VK338" s="406"/>
      <c r="VL338" s="406"/>
      <c r="VM338" s="406"/>
      <c r="VN338" s="406"/>
      <c r="VO338" s="406"/>
      <c r="VP338" s="406"/>
      <c r="VQ338" s="406"/>
      <c r="VR338" s="406"/>
      <c r="VS338" s="406"/>
      <c r="VT338" s="406"/>
      <c r="VU338" s="406"/>
      <c r="VV338" s="406"/>
      <c r="VW338" s="406"/>
      <c r="VX338" s="406"/>
      <c r="VY338" s="406"/>
      <c r="VZ338" s="406"/>
      <c r="WA338" s="406"/>
      <c r="WB338" s="406"/>
      <c r="WC338" s="406"/>
      <c r="WD338" s="406"/>
      <c r="WE338" s="406"/>
      <c r="WF338" s="406"/>
      <c r="WG338" s="406"/>
      <c r="WH338" s="406"/>
      <c r="WI338" s="406"/>
      <c r="WJ338" s="406"/>
      <c r="WK338" s="406"/>
      <c r="WL338" s="406"/>
      <c r="WM338" s="406"/>
      <c r="WN338" s="406"/>
      <c r="WO338" s="406"/>
      <c r="WP338" s="406"/>
      <c r="WQ338" s="406"/>
      <c r="WR338" s="406"/>
      <c r="WS338" s="406"/>
      <c r="WT338" s="406"/>
      <c r="WU338" s="406"/>
      <c r="WV338" s="406"/>
      <c r="WW338" s="406"/>
      <c r="WX338" s="406"/>
      <c r="WY338" s="406"/>
      <c r="WZ338" s="406"/>
      <c r="XA338" s="406"/>
      <c r="XB338" s="406"/>
      <c r="XC338" s="406"/>
      <c r="XD338" s="406"/>
      <c r="XE338" s="406"/>
      <c r="XF338" s="406"/>
      <c r="XG338" s="406"/>
      <c r="XH338" s="406"/>
      <c r="XI338" s="406"/>
      <c r="XJ338" s="406"/>
      <c r="XK338" s="406"/>
      <c r="XL338" s="406"/>
      <c r="XM338" s="406"/>
      <c r="XN338" s="406"/>
      <c r="XO338" s="406"/>
      <c r="XP338" s="406"/>
      <c r="XQ338" s="406"/>
      <c r="XR338" s="406"/>
      <c r="XS338" s="406"/>
      <c r="XT338" s="406"/>
      <c r="XU338" s="406"/>
      <c r="XV338" s="406"/>
      <c r="XW338" s="406"/>
      <c r="XX338" s="406"/>
      <c r="XY338" s="406"/>
      <c r="XZ338" s="406"/>
      <c r="YA338" s="406"/>
      <c r="YB338" s="406"/>
      <c r="YC338" s="406"/>
      <c r="YD338" s="406"/>
      <c r="YE338" s="406"/>
      <c r="YF338" s="406"/>
      <c r="YG338" s="406"/>
      <c r="YH338" s="406"/>
      <c r="YI338" s="406"/>
      <c r="YJ338" s="406"/>
      <c r="YK338" s="406"/>
      <c r="YL338" s="406"/>
      <c r="YM338" s="406"/>
      <c r="YN338" s="406"/>
      <c r="YO338" s="406"/>
      <c r="YP338" s="406"/>
      <c r="YQ338" s="406"/>
      <c r="YR338" s="406"/>
      <c r="YS338" s="406"/>
      <c r="YT338" s="406"/>
      <c r="YU338" s="406"/>
      <c r="YV338" s="406"/>
      <c r="YW338" s="406"/>
      <c r="YX338" s="406"/>
      <c r="YY338" s="406"/>
      <c r="YZ338" s="406"/>
      <c r="ZA338" s="406"/>
      <c r="ZB338" s="406"/>
      <c r="ZC338" s="406"/>
      <c r="ZD338" s="406"/>
      <c r="ZE338" s="406"/>
      <c r="ZF338" s="406"/>
      <c r="ZG338" s="406"/>
      <c r="ZH338" s="406"/>
      <c r="ZI338" s="406"/>
      <c r="ZJ338" s="406"/>
      <c r="ZK338" s="406"/>
      <c r="ZL338" s="406"/>
      <c r="ZM338" s="406"/>
      <c r="ZN338" s="406"/>
      <c r="ZO338" s="406"/>
      <c r="ZP338" s="406"/>
      <c r="ZQ338" s="406"/>
      <c r="ZR338" s="406"/>
      <c r="ZS338" s="406"/>
      <c r="ZT338" s="406"/>
      <c r="ZU338" s="406"/>
      <c r="ZV338" s="406"/>
      <c r="ZW338" s="406"/>
      <c r="ZX338" s="406"/>
      <c r="ZY338" s="406"/>
      <c r="ZZ338" s="406"/>
      <c r="AAA338" s="406"/>
      <c r="AAB338" s="406"/>
      <c r="AAC338" s="406"/>
      <c r="AAD338" s="406"/>
      <c r="AAE338" s="406"/>
      <c r="AAF338" s="406"/>
      <c r="AAG338" s="406"/>
      <c r="AAH338" s="406"/>
      <c r="AAI338" s="406"/>
      <c r="AAJ338" s="406"/>
      <c r="AAK338" s="406"/>
      <c r="AAL338" s="406"/>
      <c r="AAM338" s="406"/>
      <c r="AAN338" s="406"/>
      <c r="AAO338" s="406"/>
      <c r="AAP338" s="406"/>
      <c r="AAQ338" s="406"/>
      <c r="AAR338" s="406"/>
      <c r="AAS338" s="406"/>
      <c r="AAT338" s="406"/>
      <c r="AAU338" s="406"/>
      <c r="AAV338" s="406"/>
      <c r="AAW338" s="406"/>
      <c r="AAX338" s="406"/>
      <c r="AAY338" s="406"/>
      <c r="AAZ338" s="406"/>
      <c r="ABA338" s="406"/>
      <c r="ABB338" s="406"/>
      <c r="ABC338" s="406"/>
      <c r="ABD338" s="406"/>
      <c r="ABE338" s="406"/>
      <c r="ABF338" s="406"/>
      <c r="ABG338" s="406"/>
      <c r="ABH338" s="406"/>
      <c r="ABI338" s="406"/>
      <c r="ABJ338" s="406"/>
      <c r="ABK338" s="406"/>
      <c r="ABL338" s="406"/>
      <c r="ABM338" s="406"/>
      <c r="ABN338" s="406"/>
      <c r="ABO338" s="406"/>
      <c r="ABP338" s="406"/>
      <c r="ABQ338" s="406"/>
      <c r="ABR338" s="406"/>
      <c r="ABS338" s="406"/>
      <c r="ABT338" s="406"/>
      <c r="ABU338" s="406"/>
      <c r="ABV338" s="406"/>
      <c r="ABW338" s="406"/>
      <c r="ABX338" s="406"/>
      <c r="ABY338" s="406"/>
      <c r="ABZ338" s="406"/>
      <c r="ACA338" s="406"/>
      <c r="ACB338" s="406"/>
      <c r="ACC338" s="406"/>
      <c r="ACD338" s="406"/>
      <c r="ACE338" s="406"/>
      <c r="ACF338" s="406"/>
      <c r="ACG338" s="406"/>
      <c r="ACH338" s="406"/>
      <c r="ACI338" s="406"/>
      <c r="ACJ338" s="406"/>
      <c r="ACK338" s="406"/>
      <c r="ACL338" s="406"/>
      <c r="ACM338" s="406"/>
      <c r="ACN338" s="406"/>
      <c r="ACO338" s="406"/>
      <c r="ACP338" s="406"/>
      <c r="ACQ338" s="406"/>
      <c r="ACR338" s="406"/>
      <c r="ACS338" s="406"/>
      <c r="ACT338" s="406"/>
      <c r="ACU338" s="406"/>
      <c r="ACV338" s="406"/>
      <c r="ACW338" s="406"/>
      <c r="ACX338" s="406"/>
      <c r="ACY338" s="406"/>
      <c r="ACZ338" s="406"/>
      <c r="ADA338" s="406"/>
      <c r="ADB338" s="406"/>
      <c r="ADC338" s="406"/>
      <c r="ADD338" s="406"/>
      <c r="ADE338" s="406"/>
      <c r="ADF338" s="406"/>
      <c r="ADG338" s="406"/>
      <c r="ADH338" s="406"/>
      <c r="ADI338" s="406"/>
      <c r="ADJ338" s="406"/>
      <c r="ADK338" s="406"/>
      <c r="ADL338" s="406"/>
      <c r="ADM338" s="406"/>
      <c r="ADN338" s="406"/>
      <c r="ADO338" s="406"/>
      <c r="ADP338" s="406"/>
      <c r="ADQ338" s="406"/>
      <c r="ADR338" s="406"/>
      <c r="ADS338" s="406"/>
      <c r="ADT338" s="406"/>
      <c r="ADU338" s="406"/>
      <c r="ADV338" s="406"/>
      <c r="ADW338" s="406"/>
      <c r="ADX338" s="406"/>
      <c r="ADY338" s="406"/>
      <c r="ADZ338" s="406"/>
      <c r="AEA338" s="406"/>
      <c r="AEB338" s="406"/>
      <c r="AEC338" s="406"/>
      <c r="AED338" s="406"/>
      <c r="AEE338" s="406"/>
      <c r="AEF338" s="406"/>
      <c r="AEG338" s="406"/>
      <c r="AEH338" s="406"/>
      <c r="AEI338" s="406"/>
      <c r="AEJ338" s="406"/>
      <c r="AEK338" s="406"/>
      <c r="AEL338" s="406"/>
      <c r="AEM338" s="406"/>
      <c r="AEN338" s="406"/>
      <c r="AEO338" s="406"/>
      <c r="AEP338" s="406"/>
      <c r="AEQ338" s="406"/>
      <c r="AER338" s="406"/>
      <c r="AES338" s="406"/>
      <c r="AET338" s="406"/>
      <c r="AEU338" s="406"/>
      <c r="AEV338" s="406"/>
      <c r="AEW338" s="406"/>
      <c r="AEX338" s="406"/>
      <c r="AEY338" s="406"/>
      <c r="AEZ338" s="406"/>
      <c r="AFA338" s="406"/>
      <c r="AFB338" s="406"/>
      <c r="AFC338" s="406"/>
      <c r="AFD338" s="406"/>
      <c r="AFE338" s="406"/>
      <c r="AFF338" s="406"/>
      <c r="AFG338" s="406"/>
      <c r="AFH338" s="406"/>
      <c r="AFI338" s="406"/>
      <c r="AFJ338" s="406"/>
      <c r="AFK338" s="406"/>
      <c r="AFL338" s="406"/>
      <c r="AFM338" s="406"/>
      <c r="AFN338" s="406"/>
      <c r="AFO338" s="406"/>
      <c r="AFP338" s="406"/>
      <c r="AFQ338" s="406"/>
      <c r="AFR338" s="406"/>
      <c r="AFS338" s="406"/>
      <c r="AFT338" s="406"/>
      <c r="AFU338" s="406"/>
      <c r="AFV338" s="406"/>
      <c r="AFW338" s="406"/>
      <c r="AFX338" s="406"/>
      <c r="AFY338" s="406"/>
      <c r="AFZ338" s="406"/>
      <c r="AGA338" s="406"/>
      <c r="AGB338" s="406"/>
      <c r="AGC338" s="406"/>
      <c r="AGD338" s="406"/>
      <c r="AGE338" s="406"/>
      <c r="AGF338" s="406"/>
      <c r="AGG338" s="406"/>
      <c r="AGH338" s="406"/>
      <c r="AGI338" s="406"/>
      <c r="AGJ338" s="406"/>
      <c r="AGK338" s="406"/>
      <c r="AGL338" s="406"/>
      <c r="AGM338" s="406"/>
      <c r="AGN338" s="406"/>
      <c r="AGO338" s="406"/>
      <c r="AGP338" s="406"/>
      <c r="AGQ338" s="406"/>
      <c r="AGR338" s="406"/>
      <c r="AGS338" s="406"/>
      <c r="AGT338" s="406"/>
      <c r="AGU338" s="406"/>
      <c r="AGV338" s="406"/>
      <c r="AGW338" s="406"/>
      <c r="AGX338" s="406"/>
      <c r="AGY338" s="406"/>
      <c r="AGZ338" s="406"/>
      <c r="AHA338" s="406"/>
      <c r="AHB338" s="406"/>
      <c r="AHC338" s="406"/>
      <c r="AHD338" s="406"/>
      <c r="AHE338" s="406"/>
      <c r="AHF338" s="406"/>
      <c r="AHG338" s="406"/>
      <c r="AHH338" s="406"/>
      <c r="AHI338" s="406"/>
      <c r="AHJ338" s="406"/>
      <c r="AHK338" s="406"/>
      <c r="AHL338" s="406"/>
      <c r="AHM338" s="406"/>
      <c r="AHN338" s="406"/>
      <c r="AHO338" s="406"/>
      <c r="AHP338" s="406"/>
      <c r="AHQ338" s="406"/>
      <c r="AHR338" s="406"/>
      <c r="AHS338" s="406"/>
      <c r="AHT338" s="406"/>
      <c r="AHU338" s="406"/>
      <c r="AHV338" s="406"/>
      <c r="AHW338" s="406"/>
      <c r="AHX338" s="406"/>
      <c r="AHY338" s="406"/>
      <c r="AHZ338" s="406"/>
      <c r="AIA338" s="406"/>
      <c r="AIB338" s="406"/>
      <c r="AIC338" s="406"/>
      <c r="AID338" s="406"/>
      <c r="AIE338" s="406"/>
      <c r="AIF338" s="406"/>
      <c r="AIG338" s="406"/>
      <c r="AIH338" s="406"/>
      <c r="AII338" s="406"/>
      <c r="AIJ338" s="406"/>
      <c r="AIK338" s="406"/>
      <c r="AIL338" s="406"/>
      <c r="AIM338" s="406"/>
      <c r="AIN338" s="406"/>
      <c r="AIO338" s="406"/>
      <c r="AIP338" s="406"/>
      <c r="AIQ338" s="406"/>
      <c r="AIR338" s="406"/>
      <c r="AIS338" s="406"/>
      <c r="AIT338" s="406"/>
      <c r="AIU338" s="406"/>
      <c r="AIV338" s="406"/>
      <c r="AIW338" s="406"/>
      <c r="AIX338" s="406"/>
      <c r="AIY338" s="406"/>
      <c r="AIZ338" s="406"/>
      <c r="AJA338" s="406"/>
      <c r="AJB338" s="406"/>
      <c r="AJC338" s="406"/>
      <c r="AJD338" s="406"/>
      <c r="AJE338" s="406"/>
      <c r="AJF338" s="406"/>
      <c r="AJG338" s="406"/>
      <c r="AJH338" s="406"/>
      <c r="AJI338" s="406"/>
      <c r="AJJ338" s="406"/>
      <c r="AJK338" s="406"/>
      <c r="AJL338" s="406"/>
      <c r="AJM338" s="406"/>
      <c r="AJN338" s="406"/>
      <c r="AJO338" s="406"/>
      <c r="AJP338" s="406"/>
      <c r="AJQ338" s="406"/>
      <c r="AJR338" s="406"/>
      <c r="AJS338" s="406"/>
      <c r="AJT338" s="406"/>
      <c r="AJU338" s="406"/>
      <c r="AJV338" s="406"/>
      <c r="AJW338" s="406"/>
      <c r="AJX338" s="406"/>
      <c r="AJY338" s="406"/>
      <c r="AJZ338" s="406"/>
      <c r="AKA338" s="406"/>
      <c r="AKB338" s="406"/>
      <c r="AKC338" s="406"/>
      <c r="AKD338" s="406"/>
      <c r="AKE338" s="406"/>
      <c r="AKF338" s="406"/>
      <c r="AKG338" s="406"/>
      <c r="AKH338" s="406"/>
      <c r="AKI338" s="406"/>
      <c r="AKJ338" s="406"/>
      <c r="AKK338" s="406"/>
      <c r="AKL338" s="406"/>
      <c r="AKM338" s="406"/>
      <c r="AKN338" s="406"/>
      <c r="AKO338" s="406"/>
      <c r="AKP338" s="406"/>
      <c r="AKQ338" s="406"/>
      <c r="AKR338" s="406"/>
      <c r="AKS338" s="406"/>
      <c r="AKT338" s="406"/>
      <c r="AKU338" s="406"/>
      <c r="AKV338" s="406"/>
      <c r="AKW338" s="406"/>
      <c r="AKX338" s="406"/>
      <c r="AKY338" s="406"/>
      <c r="AKZ338" s="406"/>
      <c r="ALA338" s="406"/>
      <c r="ALB338" s="406"/>
      <c r="ALC338" s="406"/>
      <c r="ALD338" s="406"/>
    </row>
    <row r="339" spans="1:992" s="672" customFormat="1" ht="17.25" customHeight="1">
      <c r="A339" s="2421"/>
      <c r="B339" s="2421"/>
      <c r="C339" s="2385"/>
      <c r="D339" s="1021" t="s">
        <v>301</v>
      </c>
      <c r="E339" s="468">
        <f>E340+E341+E342</f>
        <v>11024949.5</v>
      </c>
      <c r="F339" s="468">
        <f>F340+F341+F342</f>
        <v>11024949.5</v>
      </c>
      <c r="G339" s="2385"/>
      <c r="H339" s="2816"/>
      <c r="I339" s="2391"/>
      <c r="J339" s="2391"/>
      <c r="K339" s="2391"/>
      <c r="L339" s="2792"/>
      <c r="M339" s="580"/>
      <c r="N339" s="406"/>
      <c r="O339" s="406"/>
      <c r="P339" s="406"/>
      <c r="Q339" s="406"/>
      <c r="R339" s="406"/>
      <c r="S339" s="406"/>
      <c r="T339" s="406"/>
      <c r="U339" s="406"/>
      <c r="V339" s="406"/>
      <c r="W339" s="406"/>
      <c r="X339" s="406"/>
      <c r="Y339" s="406"/>
      <c r="Z339" s="406"/>
      <c r="AA339" s="406"/>
      <c r="AB339" s="406"/>
      <c r="AC339" s="406"/>
      <c r="AD339" s="406"/>
      <c r="AE339" s="406"/>
      <c r="AF339" s="406"/>
      <c r="AG339" s="406"/>
      <c r="AH339" s="406"/>
      <c r="AI339" s="406"/>
      <c r="AJ339" s="406"/>
      <c r="AK339" s="406"/>
      <c r="AL339" s="406"/>
      <c r="AM339" s="406"/>
      <c r="AN339" s="406"/>
      <c r="AO339" s="406"/>
      <c r="AP339" s="406"/>
      <c r="AQ339" s="406"/>
      <c r="AR339" s="406"/>
      <c r="AS339" s="406"/>
      <c r="AT339" s="406"/>
      <c r="AU339" s="406"/>
      <c r="AV339" s="406"/>
      <c r="AW339" s="406"/>
      <c r="AX339" s="406"/>
      <c r="AY339" s="406"/>
      <c r="AZ339" s="406"/>
      <c r="BA339" s="406"/>
      <c r="BB339" s="406"/>
      <c r="BC339" s="406"/>
      <c r="BD339" s="406"/>
      <c r="BE339" s="406"/>
      <c r="BF339" s="406"/>
      <c r="BG339" s="406"/>
      <c r="BH339" s="406"/>
      <c r="BI339" s="406"/>
      <c r="BJ339" s="406"/>
      <c r="BK339" s="406"/>
      <c r="BL339" s="406"/>
      <c r="BM339" s="406"/>
      <c r="BN339" s="406"/>
      <c r="BO339" s="406"/>
      <c r="BP339" s="406"/>
      <c r="BQ339" s="406"/>
      <c r="BR339" s="406"/>
      <c r="BS339" s="406"/>
      <c r="BT339" s="406"/>
      <c r="BU339" s="406"/>
      <c r="BV339" s="406"/>
      <c r="BW339" s="406"/>
      <c r="BX339" s="406"/>
      <c r="BY339" s="406"/>
      <c r="BZ339" s="406"/>
      <c r="CA339" s="406"/>
      <c r="CB339" s="406"/>
      <c r="CC339" s="406"/>
      <c r="CD339" s="406"/>
      <c r="CE339" s="406"/>
      <c r="CF339" s="406"/>
      <c r="CG339" s="406"/>
      <c r="CH339" s="406"/>
      <c r="CI339" s="406"/>
      <c r="CJ339" s="406"/>
      <c r="CK339" s="406"/>
      <c r="CL339" s="406"/>
      <c r="CM339" s="406"/>
      <c r="CN339" s="406"/>
      <c r="CO339" s="406"/>
      <c r="CP339" s="406"/>
      <c r="CQ339" s="406"/>
      <c r="CR339" s="406"/>
      <c r="CS339" s="406"/>
      <c r="CT339" s="406"/>
      <c r="CU339" s="406"/>
      <c r="CV339" s="406"/>
      <c r="CW339" s="406"/>
      <c r="CX339" s="406"/>
      <c r="CY339" s="406"/>
      <c r="CZ339" s="406"/>
      <c r="DA339" s="406"/>
      <c r="DB339" s="406"/>
      <c r="DC339" s="406"/>
      <c r="DD339" s="406"/>
      <c r="DE339" s="406"/>
      <c r="DF339" s="406"/>
      <c r="DG339" s="406"/>
      <c r="DH339" s="406"/>
      <c r="DI339" s="406"/>
      <c r="DJ339" s="406"/>
      <c r="DK339" s="406"/>
      <c r="DL339" s="406"/>
      <c r="DM339" s="406"/>
      <c r="DN339" s="406"/>
      <c r="DO339" s="406"/>
      <c r="DP339" s="406"/>
      <c r="DQ339" s="406"/>
      <c r="DR339" s="406"/>
      <c r="DS339" s="406"/>
      <c r="DT339" s="406"/>
      <c r="DU339" s="406"/>
      <c r="DV339" s="406"/>
      <c r="DW339" s="406"/>
      <c r="DX339" s="406"/>
      <c r="DY339" s="406"/>
      <c r="DZ339" s="406"/>
      <c r="EA339" s="406"/>
      <c r="EB339" s="406"/>
      <c r="EC339" s="406"/>
      <c r="ED339" s="406"/>
      <c r="EE339" s="406"/>
      <c r="EF339" s="406"/>
      <c r="EG339" s="406"/>
      <c r="EH339" s="406"/>
      <c r="EI339" s="406"/>
      <c r="EJ339" s="406"/>
      <c r="EK339" s="406"/>
      <c r="EL339" s="406"/>
      <c r="EM339" s="406"/>
      <c r="EN339" s="406"/>
      <c r="EO339" s="406"/>
      <c r="EP339" s="406"/>
      <c r="EQ339" s="406"/>
      <c r="ER339" s="406"/>
      <c r="ES339" s="406"/>
      <c r="ET339" s="406"/>
      <c r="EU339" s="406"/>
      <c r="EV339" s="406"/>
      <c r="EW339" s="406"/>
      <c r="EX339" s="406"/>
      <c r="EY339" s="406"/>
      <c r="EZ339" s="406"/>
      <c r="FA339" s="406"/>
      <c r="FB339" s="406"/>
      <c r="FC339" s="406"/>
      <c r="FD339" s="406"/>
      <c r="FE339" s="406"/>
      <c r="FF339" s="406"/>
      <c r="FG339" s="406"/>
      <c r="FH339" s="406"/>
      <c r="FI339" s="406"/>
      <c r="FJ339" s="406"/>
      <c r="FK339" s="406"/>
      <c r="FL339" s="406"/>
      <c r="FM339" s="406"/>
      <c r="FN339" s="406"/>
      <c r="FO339" s="406"/>
      <c r="FP339" s="406"/>
      <c r="FQ339" s="406"/>
      <c r="FR339" s="406"/>
      <c r="FS339" s="406"/>
      <c r="FT339" s="406"/>
      <c r="FU339" s="406"/>
      <c r="FV339" s="406"/>
      <c r="FW339" s="406"/>
      <c r="FX339" s="406"/>
      <c r="FY339" s="406"/>
      <c r="FZ339" s="406"/>
      <c r="GA339" s="406"/>
      <c r="GB339" s="406"/>
      <c r="GC339" s="406"/>
      <c r="GD339" s="406"/>
      <c r="GE339" s="406"/>
      <c r="GF339" s="406"/>
      <c r="GG339" s="406"/>
      <c r="GH339" s="406"/>
      <c r="GI339" s="406"/>
      <c r="GJ339" s="406"/>
      <c r="GK339" s="406"/>
      <c r="GL339" s="406"/>
      <c r="GM339" s="406"/>
      <c r="GN339" s="406"/>
      <c r="GO339" s="406"/>
      <c r="GP339" s="406"/>
      <c r="GQ339" s="406"/>
      <c r="GR339" s="406"/>
      <c r="GS339" s="406"/>
      <c r="GT339" s="406"/>
      <c r="GU339" s="406"/>
      <c r="GV339" s="406"/>
      <c r="GW339" s="406"/>
      <c r="GX339" s="406"/>
      <c r="GY339" s="406"/>
      <c r="GZ339" s="406"/>
      <c r="HA339" s="406"/>
      <c r="HB339" s="406"/>
      <c r="HC339" s="406"/>
      <c r="HD339" s="406"/>
      <c r="HE339" s="406"/>
      <c r="HF339" s="406"/>
      <c r="HG339" s="406"/>
      <c r="HH339" s="406"/>
      <c r="HI339" s="406"/>
      <c r="HJ339" s="406"/>
      <c r="HK339" s="406"/>
      <c r="HL339" s="406"/>
      <c r="HM339" s="406"/>
      <c r="HN339" s="406"/>
      <c r="HO339" s="406"/>
      <c r="HP339" s="406"/>
      <c r="HQ339" s="406"/>
      <c r="HR339" s="406"/>
      <c r="HS339" s="406"/>
      <c r="HT339" s="406"/>
      <c r="HU339" s="406"/>
      <c r="HV339" s="406"/>
      <c r="HW339" s="406"/>
      <c r="HX339" s="406"/>
      <c r="HY339" s="406"/>
      <c r="HZ339" s="406"/>
      <c r="IA339" s="406"/>
      <c r="IB339" s="406"/>
      <c r="IC339" s="406"/>
      <c r="ID339" s="406"/>
      <c r="IE339" s="406"/>
      <c r="IF339" s="406"/>
      <c r="IG339" s="406"/>
      <c r="IH339" s="406"/>
      <c r="II339" s="406"/>
      <c r="IJ339" s="406"/>
      <c r="IK339" s="406"/>
      <c r="IL339" s="406"/>
      <c r="IM339" s="406"/>
      <c r="IN339" s="406"/>
      <c r="IO339" s="406"/>
      <c r="IP339" s="406"/>
      <c r="IQ339" s="406"/>
      <c r="IR339" s="406"/>
      <c r="IS339" s="406"/>
      <c r="IT339" s="406"/>
      <c r="IU339" s="406"/>
      <c r="IV339" s="406"/>
      <c r="IW339" s="406"/>
      <c r="IX339" s="406"/>
      <c r="IY339" s="406"/>
      <c r="IZ339" s="406"/>
      <c r="JA339" s="406"/>
      <c r="JB339" s="406"/>
      <c r="JC339" s="406"/>
      <c r="JD339" s="406"/>
      <c r="JE339" s="406"/>
      <c r="JF339" s="406"/>
      <c r="JG339" s="406"/>
      <c r="JH339" s="406"/>
      <c r="JI339" s="406"/>
      <c r="JJ339" s="406"/>
      <c r="JK339" s="406"/>
      <c r="JL339" s="406"/>
      <c r="JM339" s="406"/>
      <c r="JN339" s="406"/>
      <c r="JO339" s="406"/>
      <c r="JP339" s="406"/>
      <c r="JQ339" s="406"/>
      <c r="JR339" s="406"/>
      <c r="JS339" s="406"/>
      <c r="JT339" s="406"/>
      <c r="JU339" s="406"/>
      <c r="JV339" s="406"/>
      <c r="JW339" s="406"/>
      <c r="JX339" s="406"/>
      <c r="JY339" s="406"/>
      <c r="JZ339" s="406"/>
      <c r="KA339" s="406"/>
      <c r="KB339" s="406"/>
      <c r="KC339" s="406"/>
      <c r="KD339" s="406"/>
      <c r="KE339" s="406"/>
      <c r="KF339" s="406"/>
      <c r="KG339" s="406"/>
      <c r="KH339" s="406"/>
      <c r="KI339" s="406"/>
      <c r="KJ339" s="406"/>
      <c r="KK339" s="406"/>
      <c r="KL339" s="406"/>
      <c r="KM339" s="406"/>
      <c r="KN339" s="406"/>
      <c r="KO339" s="406"/>
      <c r="KP339" s="406"/>
      <c r="KQ339" s="406"/>
      <c r="KR339" s="406"/>
      <c r="KS339" s="406"/>
      <c r="KT339" s="406"/>
      <c r="KU339" s="406"/>
      <c r="KV339" s="406"/>
      <c r="KW339" s="406"/>
      <c r="KX339" s="406"/>
      <c r="KY339" s="406"/>
      <c r="KZ339" s="406"/>
      <c r="LA339" s="406"/>
      <c r="LB339" s="406"/>
      <c r="LC339" s="406"/>
      <c r="LD339" s="406"/>
      <c r="LE339" s="406"/>
      <c r="LF339" s="406"/>
      <c r="LG339" s="406"/>
      <c r="LH339" s="406"/>
      <c r="LI339" s="406"/>
      <c r="LJ339" s="406"/>
      <c r="LK339" s="406"/>
      <c r="LL339" s="406"/>
      <c r="LM339" s="406"/>
      <c r="LN339" s="406"/>
      <c r="LO339" s="406"/>
      <c r="LP339" s="406"/>
      <c r="LQ339" s="406"/>
      <c r="LR339" s="406"/>
      <c r="LS339" s="406"/>
      <c r="LT339" s="406"/>
      <c r="LU339" s="406"/>
      <c r="LV339" s="406"/>
      <c r="LW339" s="406"/>
      <c r="LX339" s="406"/>
      <c r="LY339" s="406"/>
      <c r="LZ339" s="406"/>
      <c r="MA339" s="406"/>
      <c r="MB339" s="406"/>
      <c r="MC339" s="406"/>
      <c r="MD339" s="406"/>
      <c r="ME339" s="406"/>
      <c r="MF339" s="406"/>
      <c r="MG339" s="406"/>
      <c r="MH339" s="406"/>
      <c r="MI339" s="406"/>
      <c r="MJ339" s="406"/>
      <c r="MK339" s="406"/>
      <c r="ML339" s="406"/>
      <c r="MM339" s="406"/>
      <c r="MN339" s="406"/>
      <c r="MO339" s="406"/>
      <c r="MP339" s="406"/>
      <c r="MQ339" s="406"/>
      <c r="MR339" s="406"/>
      <c r="MS339" s="406"/>
      <c r="MT339" s="406"/>
      <c r="MU339" s="406"/>
      <c r="MV339" s="406"/>
      <c r="MW339" s="406"/>
      <c r="MX339" s="406"/>
      <c r="MY339" s="406"/>
      <c r="MZ339" s="406"/>
      <c r="NA339" s="406"/>
      <c r="NB339" s="406"/>
      <c r="NC339" s="406"/>
      <c r="ND339" s="406"/>
      <c r="NE339" s="406"/>
      <c r="NF339" s="406"/>
      <c r="NG339" s="406"/>
      <c r="NH339" s="406"/>
      <c r="NI339" s="406"/>
      <c r="NJ339" s="406"/>
      <c r="NK339" s="406"/>
      <c r="NL339" s="406"/>
      <c r="NM339" s="406"/>
      <c r="NN339" s="406"/>
      <c r="NO339" s="406"/>
      <c r="NP339" s="406"/>
      <c r="NQ339" s="406"/>
      <c r="NR339" s="406"/>
      <c r="NS339" s="406"/>
      <c r="NT339" s="406"/>
      <c r="NU339" s="406"/>
      <c r="NV339" s="406"/>
      <c r="NW339" s="406"/>
      <c r="NX339" s="406"/>
      <c r="NY339" s="406"/>
      <c r="NZ339" s="406"/>
      <c r="OA339" s="406"/>
      <c r="OB339" s="406"/>
      <c r="OC339" s="406"/>
      <c r="OD339" s="406"/>
      <c r="OE339" s="406"/>
      <c r="OF339" s="406"/>
      <c r="OG339" s="406"/>
      <c r="OH339" s="406"/>
      <c r="OI339" s="406"/>
      <c r="OJ339" s="406"/>
      <c r="OK339" s="406"/>
      <c r="OL339" s="406"/>
      <c r="OM339" s="406"/>
      <c r="ON339" s="406"/>
      <c r="OO339" s="406"/>
      <c r="OP339" s="406"/>
      <c r="OQ339" s="406"/>
      <c r="OR339" s="406"/>
      <c r="OS339" s="406"/>
      <c r="OT339" s="406"/>
      <c r="OU339" s="406"/>
      <c r="OV339" s="406"/>
      <c r="OW339" s="406"/>
      <c r="OX339" s="406"/>
      <c r="OY339" s="406"/>
      <c r="OZ339" s="406"/>
      <c r="PA339" s="406"/>
      <c r="PB339" s="406"/>
      <c r="PC339" s="406"/>
      <c r="PD339" s="406"/>
      <c r="PE339" s="406"/>
      <c r="PF339" s="406"/>
      <c r="PG339" s="406"/>
      <c r="PH339" s="406"/>
      <c r="PI339" s="406"/>
      <c r="PJ339" s="406"/>
      <c r="PK339" s="406"/>
      <c r="PL339" s="406"/>
      <c r="PM339" s="406"/>
      <c r="PN339" s="406"/>
      <c r="PO339" s="406"/>
      <c r="PP339" s="406"/>
      <c r="PQ339" s="406"/>
      <c r="PR339" s="406"/>
      <c r="PS339" s="406"/>
      <c r="PT339" s="406"/>
      <c r="PU339" s="406"/>
      <c r="PV339" s="406"/>
      <c r="PW339" s="406"/>
      <c r="PX339" s="406"/>
      <c r="PY339" s="406"/>
      <c r="PZ339" s="406"/>
      <c r="QA339" s="406"/>
      <c r="QB339" s="406"/>
      <c r="QC339" s="406"/>
      <c r="QD339" s="406"/>
      <c r="QE339" s="406"/>
      <c r="QF339" s="406"/>
      <c r="QG339" s="406"/>
      <c r="QH339" s="406"/>
      <c r="QI339" s="406"/>
      <c r="QJ339" s="406"/>
      <c r="QK339" s="406"/>
      <c r="QL339" s="406"/>
      <c r="QM339" s="406"/>
      <c r="QN339" s="406"/>
      <c r="QO339" s="406"/>
      <c r="QP339" s="406"/>
      <c r="QQ339" s="406"/>
      <c r="QR339" s="406"/>
      <c r="QS339" s="406"/>
      <c r="QT339" s="406"/>
      <c r="QU339" s="406"/>
      <c r="QV339" s="406"/>
      <c r="QW339" s="406"/>
      <c r="QX339" s="406"/>
      <c r="QY339" s="406"/>
      <c r="QZ339" s="406"/>
      <c r="RA339" s="406"/>
      <c r="RB339" s="406"/>
      <c r="RC339" s="406"/>
      <c r="RD339" s="406"/>
      <c r="RE339" s="406"/>
      <c r="RF339" s="406"/>
      <c r="RG339" s="406"/>
      <c r="RH339" s="406"/>
      <c r="RI339" s="406"/>
      <c r="RJ339" s="406"/>
      <c r="RK339" s="406"/>
      <c r="RL339" s="406"/>
      <c r="RM339" s="406"/>
      <c r="RN339" s="406"/>
      <c r="RO339" s="406"/>
      <c r="RP339" s="406"/>
      <c r="RQ339" s="406"/>
      <c r="RR339" s="406"/>
      <c r="RS339" s="406"/>
      <c r="RT339" s="406"/>
      <c r="RU339" s="406"/>
      <c r="RV339" s="406"/>
      <c r="RW339" s="406"/>
      <c r="RX339" s="406"/>
      <c r="RY339" s="406"/>
      <c r="RZ339" s="406"/>
      <c r="SA339" s="406"/>
      <c r="SB339" s="406"/>
      <c r="SC339" s="406"/>
      <c r="SD339" s="406"/>
      <c r="SE339" s="406"/>
      <c r="SF339" s="406"/>
      <c r="SG339" s="406"/>
      <c r="SH339" s="406"/>
      <c r="SI339" s="406"/>
      <c r="SJ339" s="406"/>
      <c r="SK339" s="406"/>
      <c r="SL339" s="406"/>
      <c r="SM339" s="406"/>
      <c r="SN339" s="406"/>
      <c r="SO339" s="406"/>
      <c r="SP339" s="406"/>
      <c r="SQ339" s="406"/>
      <c r="SR339" s="406"/>
      <c r="SS339" s="406"/>
      <c r="ST339" s="406"/>
      <c r="SU339" s="406"/>
      <c r="SV339" s="406"/>
      <c r="SW339" s="406"/>
      <c r="SX339" s="406"/>
      <c r="SY339" s="406"/>
      <c r="SZ339" s="406"/>
      <c r="TA339" s="406"/>
      <c r="TB339" s="406"/>
      <c r="TC339" s="406"/>
      <c r="TD339" s="406"/>
      <c r="TE339" s="406"/>
      <c r="TF339" s="406"/>
      <c r="TG339" s="406"/>
      <c r="TH339" s="406"/>
      <c r="TI339" s="406"/>
      <c r="TJ339" s="406"/>
      <c r="TK339" s="406"/>
      <c r="TL339" s="406"/>
      <c r="TM339" s="406"/>
      <c r="TN339" s="406"/>
      <c r="TO339" s="406"/>
      <c r="TP339" s="406"/>
      <c r="TQ339" s="406"/>
      <c r="TR339" s="406"/>
      <c r="TS339" s="406"/>
      <c r="TT339" s="406"/>
      <c r="TU339" s="406"/>
      <c r="TV339" s="406"/>
      <c r="TW339" s="406"/>
      <c r="TX339" s="406"/>
      <c r="TY339" s="406"/>
      <c r="TZ339" s="406"/>
      <c r="UA339" s="406"/>
      <c r="UB339" s="406"/>
      <c r="UC339" s="406"/>
      <c r="UD339" s="406"/>
      <c r="UE339" s="406"/>
      <c r="UF339" s="406"/>
      <c r="UG339" s="406"/>
      <c r="UH339" s="406"/>
      <c r="UI339" s="406"/>
      <c r="UJ339" s="406"/>
      <c r="UK339" s="406"/>
      <c r="UL339" s="406"/>
      <c r="UM339" s="406"/>
      <c r="UN339" s="406"/>
      <c r="UO339" s="406"/>
      <c r="UP339" s="406"/>
      <c r="UQ339" s="406"/>
      <c r="UR339" s="406"/>
      <c r="US339" s="406"/>
      <c r="UT339" s="406"/>
      <c r="UU339" s="406"/>
      <c r="UV339" s="406"/>
      <c r="UW339" s="406"/>
      <c r="UX339" s="406"/>
      <c r="UY339" s="406"/>
      <c r="UZ339" s="406"/>
      <c r="VA339" s="406"/>
      <c r="VB339" s="406"/>
      <c r="VC339" s="406"/>
      <c r="VD339" s="406"/>
      <c r="VE339" s="406"/>
      <c r="VF339" s="406"/>
      <c r="VG339" s="406"/>
      <c r="VH339" s="406"/>
      <c r="VI339" s="406"/>
      <c r="VJ339" s="406"/>
      <c r="VK339" s="406"/>
      <c r="VL339" s="406"/>
      <c r="VM339" s="406"/>
      <c r="VN339" s="406"/>
      <c r="VO339" s="406"/>
      <c r="VP339" s="406"/>
      <c r="VQ339" s="406"/>
      <c r="VR339" s="406"/>
      <c r="VS339" s="406"/>
      <c r="VT339" s="406"/>
      <c r="VU339" s="406"/>
      <c r="VV339" s="406"/>
      <c r="VW339" s="406"/>
      <c r="VX339" s="406"/>
      <c r="VY339" s="406"/>
      <c r="VZ339" s="406"/>
      <c r="WA339" s="406"/>
      <c r="WB339" s="406"/>
      <c r="WC339" s="406"/>
      <c r="WD339" s="406"/>
      <c r="WE339" s="406"/>
      <c r="WF339" s="406"/>
      <c r="WG339" s="406"/>
      <c r="WH339" s="406"/>
      <c r="WI339" s="406"/>
      <c r="WJ339" s="406"/>
      <c r="WK339" s="406"/>
      <c r="WL339" s="406"/>
      <c r="WM339" s="406"/>
      <c r="WN339" s="406"/>
      <c r="WO339" s="406"/>
      <c r="WP339" s="406"/>
      <c r="WQ339" s="406"/>
      <c r="WR339" s="406"/>
      <c r="WS339" s="406"/>
      <c r="WT339" s="406"/>
      <c r="WU339" s="406"/>
      <c r="WV339" s="406"/>
      <c r="WW339" s="406"/>
      <c r="WX339" s="406"/>
      <c r="WY339" s="406"/>
      <c r="WZ339" s="406"/>
      <c r="XA339" s="406"/>
      <c r="XB339" s="406"/>
      <c r="XC339" s="406"/>
      <c r="XD339" s="406"/>
      <c r="XE339" s="406"/>
      <c r="XF339" s="406"/>
      <c r="XG339" s="406"/>
      <c r="XH339" s="406"/>
      <c r="XI339" s="406"/>
      <c r="XJ339" s="406"/>
      <c r="XK339" s="406"/>
      <c r="XL339" s="406"/>
      <c r="XM339" s="406"/>
      <c r="XN339" s="406"/>
      <c r="XO339" s="406"/>
      <c r="XP339" s="406"/>
      <c r="XQ339" s="406"/>
      <c r="XR339" s="406"/>
      <c r="XS339" s="406"/>
      <c r="XT339" s="406"/>
      <c r="XU339" s="406"/>
      <c r="XV339" s="406"/>
      <c r="XW339" s="406"/>
      <c r="XX339" s="406"/>
      <c r="XY339" s="406"/>
      <c r="XZ339" s="406"/>
      <c r="YA339" s="406"/>
      <c r="YB339" s="406"/>
      <c r="YC339" s="406"/>
      <c r="YD339" s="406"/>
      <c r="YE339" s="406"/>
      <c r="YF339" s="406"/>
      <c r="YG339" s="406"/>
      <c r="YH339" s="406"/>
      <c r="YI339" s="406"/>
      <c r="YJ339" s="406"/>
      <c r="YK339" s="406"/>
      <c r="YL339" s="406"/>
      <c r="YM339" s="406"/>
      <c r="YN339" s="406"/>
      <c r="YO339" s="406"/>
      <c r="YP339" s="406"/>
      <c r="YQ339" s="406"/>
      <c r="YR339" s="406"/>
      <c r="YS339" s="406"/>
      <c r="YT339" s="406"/>
      <c r="YU339" s="406"/>
      <c r="YV339" s="406"/>
      <c r="YW339" s="406"/>
      <c r="YX339" s="406"/>
      <c r="YY339" s="406"/>
      <c r="YZ339" s="406"/>
      <c r="ZA339" s="406"/>
      <c r="ZB339" s="406"/>
      <c r="ZC339" s="406"/>
      <c r="ZD339" s="406"/>
      <c r="ZE339" s="406"/>
      <c r="ZF339" s="406"/>
      <c r="ZG339" s="406"/>
      <c r="ZH339" s="406"/>
      <c r="ZI339" s="406"/>
      <c r="ZJ339" s="406"/>
      <c r="ZK339" s="406"/>
      <c r="ZL339" s="406"/>
      <c r="ZM339" s="406"/>
      <c r="ZN339" s="406"/>
      <c r="ZO339" s="406"/>
      <c r="ZP339" s="406"/>
      <c r="ZQ339" s="406"/>
      <c r="ZR339" s="406"/>
      <c r="ZS339" s="406"/>
      <c r="ZT339" s="406"/>
      <c r="ZU339" s="406"/>
      <c r="ZV339" s="406"/>
      <c r="ZW339" s="406"/>
      <c r="ZX339" s="406"/>
      <c r="ZY339" s="406"/>
      <c r="ZZ339" s="406"/>
      <c r="AAA339" s="406"/>
      <c r="AAB339" s="406"/>
      <c r="AAC339" s="406"/>
      <c r="AAD339" s="406"/>
      <c r="AAE339" s="406"/>
      <c r="AAF339" s="406"/>
      <c r="AAG339" s="406"/>
      <c r="AAH339" s="406"/>
      <c r="AAI339" s="406"/>
      <c r="AAJ339" s="406"/>
      <c r="AAK339" s="406"/>
      <c r="AAL339" s="406"/>
      <c r="AAM339" s="406"/>
      <c r="AAN339" s="406"/>
      <c r="AAO339" s="406"/>
      <c r="AAP339" s="406"/>
      <c r="AAQ339" s="406"/>
      <c r="AAR339" s="406"/>
      <c r="AAS339" s="406"/>
      <c r="AAT339" s="406"/>
      <c r="AAU339" s="406"/>
      <c r="AAV339" s="406"/>
      <c r="AAW339" s="406"/>
      <c r="AAX339" s="406"/>
      <c r="AAY339" s="406"/>
      <c r="AAZ339" s="406"/>
      <c r="ABA339" s="406"/>
      <c r="ABB339" s="406"/>
      <c r="ABC339" s="406"/>
      <c r="ABD339" s="406"/>
      <c r="ABE339" s="406"/>
      <c r="ABF339" s="406"/>
      <c r="ABG339" s="406"/>
      <c r="ABH339" s="406"/>
      <c r="ABI339" s="406"/>
      <c r="ABJ339" s="406"/>
      <c r="ABK339" s="406"/>
      <c r="ABL339" s="406"/>
      <c r="ABM339" s="406"/>
      <c r="ABN339" s="406"/>
      <c r="ABO339" s="406"/>
      <c r="ABP339" s="406"/>
      <c r="ABQ339" s="406"/>
      <c r="ABR339" s="406"/>
      <c r="ABS339" s="406"/>
      <c r="ABT339" s="406"/>
      <c r="ABU339" s="406"/>
      <c r="ABV339" s="406"/>
      <c r="ABW339" s="406"/>
      <c r="ABX339" s="406"/>
      <c r="ABY339" s="406"/>
      <c r="ABZ339" s="406"/>
      <c r="ACA339" s="406"/>
      <c r="ACB339" s="406"/>
      <c r="ACC339" s="406"/>
      <c r="ACD339" s="406"/>
      <c r="ACE339" s="406"/>
      <c r="ACF339" s="406"/>
      <c r="ACG339" s="406"/>
      <c r="ACH339" s="406"/>
      <c r="ACI339" s="406"/>
      <c r="ACJ339" s="406"/>
      <c r="ACK339" s="406"/>
      <c r="ACL339" s="406"/>
      <c r="ACM339" s="406"/>
      <c r="ACN339" s="406"/>
      <c r="ACO339" s="406"/>
      <c r="ACP339" s="406"/>
      <c r="ACQ339" s="406"/>
      <c r="ACR339" s="406"/>
      <c r="ACS339" s="406"/>
      <c r="ACT339" s="406"/>
      <c r="ACU339" s="406"/>
      <c r="ACV339" s="406"/>
      <c r="ACW339" s="406"/>
      <c r="ACX339" s="406"/>
      <c r="ACY339" s="406"/>
      <c r="ACZ339" s="406"/>
      <c r="ADA339" s="406"/>
      <c r="ADB339" s="406"/>
      <c r="ADC339" s="406"/>
      <c r="ADD339" s="406"/>
      <c r="ADE339" s="406"/>
      <c r="ADF339" s="406"/>
      <c r="ADG339" s="406"/>
      <c r="ADH339" s="406"/>
      <c r="ADI339" s="406"/>
      <c r="ADJ339" s="406"/>
      <c r="ADK339" s="406"/>
      <c r="ADL339" s="406"/>
      <c r="ADM339" s="406"/>
      <c r="ADN339" s="406"/>
      <c r="ADO339" s="406"/>
      <c r="ADP339" s="406"/>
      <c r="ADQ339" s="406"/>
      <c r="ADR339" s="406"/>
      <c r="ADS339" s="406"/>
      <c r="ADT339" s="406"/>
      <c r="ADU339" s="406"/>
      <c r="ADV339" s="406"/>
      <c r="ADW339" s="406"/>
      <c r="ADX339" s="406"/>
      <c r="ADY339" s="406"/>
      <c r="ADZ339" s="406"/>
      <c r="AEA339" s="406"/>
      <c r="AEB339" s="406"/>
      <c r="AEC339" s="406"/>
      <c r="AED339" s="406"/>
      <c r="AEE339" s="406"/>
      <c r="AEF339" s="406"/>
      <c r="AEG339" s="406"/>
      <c r="AEH339" s="406"/>
      <c r="AEI339" s="406"/>
      <c r="AEJ339" s="406"/>
      <c r="AEK339" s="406"/>
      <c r="AEL339" s="406"/>
      <c r="AEM339" s="406"/>
      <c r="AEN339" s="406"/>
      <c r="AEO339" s="406"/>
      <c r="AEP339" s="406"/>
      <c r="AEQ339" s="406"/>
      <c r="AER339" s="406"/>
      <c r="AES339" s="406"/>
      <c r="AET339" s="406"/>
      <c r="AEU339" s="406"/>
      <c r="AEV339" s="406"/>
      <c r="AEW339" s="406"/>
      <c r="AEX339" s="406"/>
      <c r="AEY339" s="406"/>
      <c r="AEZ339" s="406"/>
      <c r="AFA339" s="406"/>
      <c r="AFB339" s="406"/>
      <c r="AFC339" s="406"/>
      <c r="AFD339" s="406"/>
      <c r="AFE339" s="406"/>
      <c r="AFF339" s="406"/>
      <c r="AFG339" s="406"/>
      <c r="AFH339" s="406"/>
      <c r="AFI339" s="406"/>
      <c r="AFJ339" s="406"/>
      <c r="AFK339" s="406"/>
      <c r="AFL339" s="406"/>
      <c r="AFM339" s="406"/>
      <c r="AFN339" s="406"/>
      <c r="AFO339" s="406"/>
      <c r="AFP339" s="406"/>
      <c r="AFQ339" s="406"/>
      <c r="AFR339" s="406"/>
      <c r="AFS339" s="406"/>
      <c r="AFT339" s="406"/>
      <c r="AFU339" s="406"/>
      <c r="AFV339" s="406"/>
      <c r="AFW339" s="406"/>
      <c r="AFX339" s="406"/>
      <c r="AFY339" s="406"/>
      <c r="AFZ339" s="406"/>
      <c r="AGA339" s="406"/>
      <c r="AGB339" s="406"/>
      <c r="AGC339" s="406"/>
      <c r="AGD339" s="406"/>
      <c r="AGE339" s="406"/>
      <c r="AGF339" s="406"/>
      <c r="AGG339" s="406"/>
      <c r="AGH339" s="406"/>
      <c r="AGI339" s="406"/>
      <c r="AGJ339" s="406"/>
      <c r="AGK339" s="406"/>
      <c r="AGL339" s="406"/>
      <c r="AGM339" s="406"/>
      <c r="AGN339" s="406"/>
      <c r="AGO339" s="406"/>
      <c r="AGP339" s="406"/>
      <c r="AGQ339" s="406"/>
      <c r="AGR339" s="406"/>
      <c r="AGS339" s="406"/>
      <c r="AGT339" s="406"/>
      <c r="AGU339" s="406"/>
      <c r="AGV339" s="406"/>
      <c r="AGW339" s="406"/>
      <c r="AGX339" s="406"/>
      <c r="AGY339" s="406"/>
      <c r="AGZ339" s="406"/>
      <c r="AHA339" s="406"/>
      <c r="AHB339" s="406"/>
      <c r="AHC339" s="406"/>
      <c r="AHD339" s="406"/>
      <c r="AHE339" s="406"/>
      <c r="AHF339" s="406"/>
      <c r="AHG339" s="406"/>
      <c r="AHH339" s="406"/>
      <c r="AHI339" s="406"/>
      <c r="AHJ339" s="406"/>
      <c r="AHK339" s="406"/>
      <c r="AHL339" s="406"/>
      <c r="AHM339" s="406"/>
      <c r="AHN339" s="406"/>
      <c r="AHO339" s="406"/>
      <c r="AHP339" s="406"/>
      <c r="AHQ339" s="406"/>
      <c r="AHR339" s="406"/>
      <c r="AHS339" s="406"/>
      <c r="AHT339" s="406"/>
      <c r="AHU339" s="406"/>
      <c r="AHV339" s="406"/>
      <c r="AHW339" s="406"/>
      <c r="AHX339" s="406"/>
      <c r="AHY339" s="406"/>
      <c r="AHZ339" s="406"/>
      <c r="AIA339" s="406"/>
      <c r="AIB339" s="406"/>
      <c r="AIC339" s="406"/>
      <c r="AID339" s="406"/>
      <c r="AIE339" s="406"/>
      <c r="AIF339" s="406"/>
      <c r="AIG339" s="406"/>
      <c r="AIH339" s="406"/>
      <c r="AII339" s="406"/>
      <c r="AIJ339" s="406"/>
      <c r="AIK339" s="406"/>
      <c r="AIL339" s="406"/>
      <c r="AIM339" s="406"/>
      <c r="AIN339" s="406"/>
      <c r="AIO339" s="406"/>
      <c r="AIP339" s="406"/>
      <c r="AIQ339" s="406"/>
      <c r="AIR339" s="406"/>
      <c r="AIS339" s="406"/>
      <c r="AIT339" s="406"/>
      <c r="AIU339" s="406"/>
      <c r="AIV339" s="406"/>
      <c r="AIW339" s="406"/>
      <c r="AIX339" s="406"/>
      <c r="AIY339" s="406"/>
      <c r="AIZ339" s="406"/>
      <c r="AJA339" s="406"/>
      <c r="AJB339" s="406"/>
      <c r="AJC339" s="406"/>
      <c r="AJD339" s="406"/>
      <c r="AJE339" s="406"/>
      <c r="AJF339" s="406"/>
      <c r="AJG339" s="406"/>
      <c r="AJH339" s="406"/>
      <c r="AJI339" s="406"/>
      <c r="AJJ339" s="406"/>
      <c r="AJK339" s="406"/>
      <c r="AJL339" s="406"/>
      <c r="AJM339" s="406"/>
      <c r="AJN339" s="406"/>
      <c r="AJO339" s="406"/>
      <c r="AJP339" s="406"/>
      <c r="AJQ339" s="406"/>
      <c r="AJR339" s="406"/>
      <c r="AJS339" s="406"/>
      <c r="AJT339" s="406"/>
      <c r="AJU339" s="406"/>
      <c r="AJV339" s="406"/>
      <c r="AJW339" s="406"/>
      <c r="AJX339" s="406"/>
      <c r="AJY339" s="406"/>
      <c r="AJZ339" s="406"/>
      <c r="AKA339" s="406"/>
      <c r="AKB339" s="406"/>
      <c r="AKC339" s="406"/>
      <c r="AKD339" s="406"/>
      <c r="AKE339" s="406"/>
      <c r="AKF339" s="406"/>
      <c r="AKG339" s="406"/>
      <c r="AKH339" s="406"/>
      <c r="AKI339" s="406"/>
      <c r="AKJ339" s="406"/>
      <c r="AKK339" s="406"/>
      <c r="AKL339" s="406"/>
      <c r="AKM339" s="406"/>
      <c r="AKN339" s="406"/>
      <c r="AKO339" s="406"/>
      <c r="AKP339" s="406"/>
      <c r="AKQ339" s="406"/>
      <c r="AKR339" s="406"/>
      <c r="AKS339" s="406"/>
      <c r="AKT339" s="406"/>
      <c r="AKU339" s="406"/>
      <c r="AKV339" s="406"/>
      <c r="AKW339" s="406"/>
      <c r="AKX339" s="406"/>
      <c r="AKY339" s="406"/>
      <c r="AKZ339" s="406"/>
      <c r="ALA339" s="406"/>
      <c r="ALB339" s="406"/>
      <c r="ALC339" s="406"/>
      <c r="ALD339" s="406"/>
    </row>
    <row r="340" spans="1:992" s="672" customFormat="1" ht="13.5" customHeight="1">
      <c r="A340" s="2421"/>
      <c r="B340" s="2421"/>
      <c r="C340" s="2385"/>
      <c r="D340" s="1020" t="s">
        <v>303</v>
      </c>
      <c r="E340" s="1028">
        <v>110249.5</v>
      </c>
      <c r="F340" s="1644">
        <v>110249.5</v>
      </c>
      <c r="G340" s="2385"/>
      <c r="H340" s="2816"/>
      <c r="I340" s="2391"/>
      <c r="J340" s="2391"/>
      <c r="K340" s="2391"/>
      <c r="L340" s="2792"/>
      <c r="M340" s="580"/>
      <c r="N340" s="406"/>
      <c r="O340" s="406"/>
      <c r="P340" s="406"/>
      <c r="Q340" s="406"/>
      <c r="R340" s="406"/>
      <c r="S340" s="406"/>
      <c r="T340" s="406"/>
      <c r="U340" s="406"/>
      <c r="V340" s="406"/>
      <c r="W340" s="406"/>
      <c r="X340" s="406"/>
      <c r="Y340" s="406"/>
      <c r="Z340" s="406"/>
      <c r="AA340" s="406"/>
      <c r="AB340" s="406"/>
      <c r="AC340" s="406"/>
      <c r="AD340" s="406"/>
      <c r="AE340" s="406"/>
      <c r="AF340" s="406"/>
      <c r="AG340" s="406"/>
      <c r="AH340" s="406"/>
      <c r="AI340" s="406"/>
      <c r="AJ340" s="406"/>
      <c r="AK340" s="406"/>
      <c r="AL340" s="406"/>
      <c r="AM340" s="406"/>
      <c r="AN340" s="406"/>
      <c r="AO340" s="406"/>
      <c r="AP340" s="406"/>
      <c r="AQ340" s="406"/>
      <c r="AR340" s="406"/>
      <c r="AS340" s="406"/>
      <c r="AT340" s="406"/>
      <c r="AU340" s="406"/>
      <c r="AV340" s="406"/>
      <c r="AW340" s="406"/>
      <c r="AX340" s="406"/>
      <c r="AY340" s="406"/>
      <c r="AZ340" s="406"/>
      <c r="BA340" s="406"/>
      <c r="BB340" s="406"/>
      <c r="BC340" s="406"/>
      <c r="BD340" s="406"/>
      <c r="BE340" s="406"/>
      <c r="BF340" s="406"/>
      <c r="BG340" s="406"/>
      <c r="BH340" s="406"/>
      <c r="BI340" s="406"/>
      <c r="BJ340" s="406"/>
      <c r="BK340" s="406"/>
      <c r="BL340" s="406"/>
      <c r="BM340" s="406"/>
      <c r="BN340" s="406"/>
      <c r="BO340" s="406"/>
      <c r="BP340" s="406"/>
      <c r="BQ340" s="406"/>
      <c r="BR340" s="406"/>
      <c r="BS340" s="406"/>
      <c r="BT340" s="406"/>
      <c r="BU340" s="406"/>
      <c r="BV340" s="406"/>
      <c r="BW340" s="406"/>
      <c r="BX340" s="406"/>
      <c r="BY340" s="406"/>
      <c r="BZ340" s="406"/>
      <c r="CA340" s="406"/>
      <c r="CB340" s="406"/>
      <c r="CC340" s="406"/>
      <c r="CD340" s="406"/>
      <c r="CE340" s="406"/>
      <c r="CF340" s="406"/>
      <c r="CG340" s="406"/>
      <c r="CH340" s="406"/>
      <c r="CI340" s="406"/>
      <c r="CJ340" s="406"/>
      <c r="CK340" s="406"/>
      <c r="CL340" s="406"/>
      <c r="CM340" s="406"/>
      <c r="CN340" s="406"/>
      <c r="CO340" s="406"/>
      <c r="CP340" s="406"/>
      <c r="CQ340" s="406"/>
      <c r="CR340" s="406"/>
      <c r="CS340" s="406"/>
      <c r="CT340" s="406"/>
      <c r="CU340" s="406"/>
      <c r="CV340" s="406"/>
      <c r="CW340" s="406"/>
      <c r="CX340" s="406"/>
      <c r="CY340" s="406"/>
      <c r="CZ340" s="406"/>
      <c r="DA340" s="406"/>
      <c r="DB340" s="406"/>
      <c r="DC340" s="406"/>
      <c r="DD340" s="406"/>
      <c r="DE340" s="406"/>
      <c r="DF340" s="406"/>
      <c r="DG340" s="406"/>
      <c r="DH340" s="406"/>
      <c r="DI340" s="406"/>
      <c r="DJ340" s="406"/>
      <c r="DK340" s="406"/>
      <c r="DL340" s="406"/>
      <c r="DM340" s="406"/>
      <c r="DN340" s="406"/>
      <c r="DO340" s="406"/>
      <c r="DP340" s="406"/>
      <c r="DQ340" s="406"/>
      <c r="DR340" s="406"/>
      <c r="DS340" s="406"/>
      <c r="DT340" s="406"/>
      <c r="DU340" s="406"/>
      <c r="DV340" s="406"/>
      <c r="DW340" s="406"/>
      <c r="DX340" s="406"/>
      <c r="DY340" s="406"/>
      <c r="DZ340" s="406"/>
      <c r="EA340" s="406"/>
      <c r="EB340" s="406"/>
      <c r="EC340" s="406"/>
      <c r="ED340" s="406"/>
      <c r="EE340" s="406"/>
      <c r="EF340" s="406"/>
      <c r="EG340" s="406"/>
      <c r="EH340" s="406"/>
      <c r="EI340" s="406"/>
      <c r="EJ340" s="406"/>
      <c r="EK340" s="406"/>
      <c r="EL340" s="406"/>
      <c r="EM340" s="406"/>
      <c r="EN340" s="406"/>
      <c r="EO340" s="406"/>
      <c r="EP340" s="406"/>
      <c r="EQ340" s="406"/>
      <c r="ER340" s="406"/>
      <c r="ES340" s="406"/>
      <c r="ET340" s="406"/>
      <c r="EU340" s="406"/>
      <c r="EV340" s="406"/>
      <c r="EW340" s="406"/>
      <c r="EX340" s="406"/>
      <c r="EY340" s="406"/>
      <c r="EZ340" s="406"/>
      <c r="FA340" s="406"/>
      <c r="FB340" s="406"/>
      <c r="FC340" s="406"/>
      <c r="FD340" s="406"/>
      <c r="FE340" s="406"/>
      <c r="FF340" s="406"/>
      <c r="FG340" s="406"/>
      <c r="FH340" s="406"/>
      <c r="FI340" s="406"/>
      <c r="FJ340" s="406"/>
      <c r="FK340" s="406"/>
      <c r="FL340" s="406"/>
      <c r="FM340" s="406"/>
      <c r="FN340" s="406"/>
      <c r="FO340" s="406"/>
      <c r="FP340" s="406"/>
      <c r="FQ340" s="406"/>
      <c r="FR340" s="406"/>
      <c r="FS340" s="406"/>
      <c r="FT340" s="406"/>
      <c r="FU340" s="406"/>
      <c r="FV340" s="406"/>
      <c r="FW340" s="406"/>
      <c r="FX340" s="406"/>
      <c r="FY340" s="406"/>
      <c r="FZ340" s="406"/>
      <c r="GA340" s="406"/>
      <c r="GB340" s="406"/>
      <c r="GC340" s="406"/>
      <c r="GD340" s="406"/>
      <c r="GE340" s="406"/>
      <c r="GF340" s="406"/>
      <c r="GG340" s="406"/>
      <c r="GH340" s="406"/>
      <c r="GI340" s="406"/>
      <c r="GJ340" s="406"/>
      <c r="GK340" s="406"/>
      <c r="GL340" s="406"/>
      <c r="GM340" s="406"/>
      <c r="GN340" s="406"/>
      <c r="GO340" s="406"/>
      <c r="GP340" s="406"/>
      <c r="GQ340" s="406"/>
      <c r="GR340" s="406"/>
      <c r="GS340" s="406"/>
      <c r="GT340" s="406"/>
      <c r="GU340" s="406"/>
      <c r="GV340" s="406"/>
      <c r="GW340" s="406"/>
      <c r="GX340" s="406"/>
      <c r="GY340" s="406"/>
      <c r="GZ340" s="406"/>
      <c r="HA340" s="406"/>
      <c r="HB340" s="406"/>
      <c r="HC340" s="406"/>
      <c r="HD340" s="406"/>
      <c r="HE340" s="406"/>
      <c r="HF340" s="406"/>
      <c r="HG340" s="406"/>
      <c r="HH340" s="406"/>
      <c r="HI340" s="406"/>
      <c r="HJ340" s="406"/>
      <c r="HK340" s="406"/>
      <c r="HL340" s="406"/>
      <c r="HM340" s="406"/>
      <c r="HN340" s="406"/>
      <c r="HO340" s="406"/>
      <c r="HP340" s="406"/>
      <c r="HQ340" s="406"/>
      <c r="HR340" s="406"/>
      <c r="HS340" s="406"/>
      <c r="HT340" s="406"/>
      <c r="HU340" s="406"/>
      <c r="HV340" s="406"/>
      <c r="HW340" s="406"/>
      <c r="HX340" s="406"/>
      <c r="HY340" s="406"/>
      <c r="HZ340" s="406"/>
      <c r="IA340" s="406"/>
      <c r="IB340" s="406"/>
      <c r="IC340" s="406"/>
      <c r="ID340" s="406"/>
      <c r="IE340" s="406"/>
      <c r="IF340" s="406"/>
      <c r="IG340" s="406"/>
      <c r="IH340" s="406"/>
      <c r="II340" s="406"/>
      <c r="IJ340" s="406"/>
      <c r="IK340" s="406"/>
      <c r="IL340" s="406"/>
      <c r="IM340" s="406"/>
      <c r="IN340" s="406"/>
      <c r="IO340" s="406"/>
      <c r="IP340" s="406"/>
      <c r="IQ340" s="406"/>
      <c r="IR340" s="406"/>
      <c r="IS340" s="406"/>
      <c r="IT340" s="406"/>
      <c r="IU340" s="406"/>
      <c r="IV340" s="406"/>
      <c r="IW340" s="406"/>
      <c r="IX340" s="406"/>
      <c r="IY340" s="406"/>
      <c r="IZ340" s="406"/>
      <c r="JA340" s="406"/>
      <c r="JB340" s="406"/>
      <c r="JC340" s="406"/>
      <c r="JD340" s="406"/>
      <c r="JE340" s="406"/>
      <c r="JF340" s="406"/>
      <c r="JG340" s="406"/>
      <c r="JH340" s="406"/>
      <c r="JI340" s="406"/>
      <c r="JJ340" s="406"/>
      <c r="JK340" s="406"/>
      <c r="JL340" s="406"/>
      <c r="JM340" s="406"/>
      <c r="JN340" s="406"/>
      <c r="JO340" s="406"/>
      <c r="JP340" s="406"/>
      <c r="JQ340" s="406"/>
      <c r="JR340" s="406"/>
      <c r="JS340" s="406"/>
      <c r="JT340" s="406"/>
      <c r="JU340" s="406"/>
      <c r="JV340" s="406"/>
      <c r="JW340" s="406"/>
      <c r="JX340" s="406"/>
      <c r="JY340" s="406"/>
      <c r="JZ340" s="406"/>
      <c r="KA340" s="406"/>
      <c r="KB340" s="406"/>
      <c r="KC340" s="406"/>
      <c r="KD340" s="406"/>
      <c r="KE340" s="406"/>
      <c r="KF340" s="406"/>
      <c r="KG340" s="406"/>
      <c r="KH340" s="406"/>
      <c r="KI340" s="406"/>
      <c r="KJ340" s="406"/>
      <c r="KK340" s="406"/>
      <c r="KL340" s="406"/>
      <c r="KM340" s="406"/>
      <c r="KN340" s="406"/>
      <c r="KO340" s="406"/>
      <c r="KP340" s="406"/>
      <c r="KQ340" s="406"/>
      <c r="KR340" s="406"/>
      <c r="KS340" s="406"/>
      <c r="KT340" s="406"/>
      <c r="KU340" s="406"/>
      <c r="KV340" s="406"/>
      <c r="KW340" s="406"/>
      <c r="KX340" s="406"/>
      <c r="KY340" s="406"/>
      <c r="KZ340" s="406"/>
      <c r="LA340" s="406"/>
      <c r="LB340" s="406"/>
      <c r="LC340" s="406"/>
      <c r="LD340" s="406"/>
      <c r="LE340" s="406"/>
      <c r="LF340" s="406"/>
      <c r="LG340" s="406"/>
      <c r="LH340" s="406"/>
      <c r="LI340" s="406"/>
      <c r="LJ340" s="406"/>
      <c r="LK340" s="406"/>
      <c r="LL340" s="406"/>
      <c r="LM340" s="406"/>
      <c r="LN340" s="406"/>
      <c r="LO340" s="406"/>
      <c r="LP340" s="406"/>
      <c r="LQ340" s="406"/>
      <c r="LR340" s="406"/>
      <c r="LS340" s="406"/>
      <c r="LT340" s="406"/>
      <c r="LU340" s="406"/>
      <c r="LV340" s="406"/>
      <c r="LW340" s="406"/>
      <c r="LX340" s="406"/>
      <c r="LY340" s="406"/>
      <c r="LZ340" s="406"/>
      <c r="MA340" s="406"/>
      <c r="MB340" s="406"/>
      <c r="MC340" s="406"/>
      <c r="MD340" s="406"/>
      <c r="ME340" s="406"/>
      <c r="MF340" s="406"/>
      <c r="MG340" s="406"/>
      <c r="MH340" s="406"/>
      <c r="MI340" s="406"/>
      <c r="MJ340" s="406"/>
      <c r="MK340" s="406"/>
      <c r="ML340" s="406"/>
      <c r="MM340" s="406"/>
      <c r="MN340" s="406"/>
      <c r="MO340" s="406"/>
      <c r="MP340" s="406"/>
      <c r="MQ340" s="406"/>
      <c r="MR340" s="406"/>
      <c r="MS340" s="406"/>
      <c r="MT340" s="406"/>
      <c r="MU340" s="406"/>
      <c r="MV340" s="406"/>
      <c r="MW340" s="406"/>
      <c r="MX340" s="406"/>
      <c r="MY340" s="406"/>
      <c r="MZ340" s="406"/>
      <c r="NA340" s="406"/>
      <c r="NB340" s="406"/>
      <c r="NC340" s="406"/>
      <c r="ND340" s="406"/>
      <c r="NE340" s="406"/>
      <c r="NF340" s="406"/>
      <c r="NG340" s="406"/>
      <c r="NH340" s="406"/>
      <c r="NI340" s="406"/>
      <c r="NJ340" s="406"/>
      <c r="NK340" s="406"/>
      <c r="NL340" s="406"/>
      <c r="NM340" s="406"/>
      <c r="NN340" s="406"/>
      <c r="NO340" s="406"/>
      <c r="NP340" s="406"/>
      <c r="NQ340" s="406"/>
      <c r="NR340" s="406"/>
      <c r="NS340" s="406"/>
      <c r="NT340" s="406"/>
      <c r="NU340" s="406"/>
      <c r="NV340" s="406"/>
      <c r="NW340" s="406"/>
      <c r="NX340" s="406"/>
      <c r="NY340" s="406"/>
      <c r="NZ340" s="406"/>
      <c r="OA340" s="406"/>
      <c r="OB340" s="406"/>
      <c r="OC340" s="406"/>
      <c r="OD340" s="406"/>
      <c r="OE340" s="406"/>
      <c r="OF340" s="406"/>
      <c r="OG340" s="406"/>
      <c r="OH340" s="406"/>
      <c r="OI340" s="406"/>
      <c r="OJ340" s="406"/>
      <c r="OK340" s="406"/>
      <c r="OL340" s="406"/>
      <c r="OM340" s="406"/>
      <c r="ON340" s="406"/>
      <c r="OO340" s="406"/>
      <c r="OP340" s="406"/>
      <c r="OQ340" s="406"/>
      <c r="OR340" s="406"/>
      <c r="OS340" s="406"/>
      <c r="OT340" s="406"/>
      <c r="OU340" s="406"/>
      <c r="OV340" s="406"/>
      <c r="OW340" s="406"/>
      <c r="OX340" s="406"/>
      <c r="OY340" s="406"/>
      <c r="OZ340" s="406"/>
      <c r="PA340" s="406"/>
      <c r="PB340" s="406"/>
      <c r="PC340" s="406"/>
      <c r="PD340" s="406"/>
      <c r="PE340" s="406"/>
      <c r="PF340" s="406"/>
      <c r="PG340" s="406"/>
      <c r="PH340" s="406"/>
      <c r="PI340" s="406"/>
      <c r="PJ340" s="406"/>
      <c r="PK340" s="406"/>
      <c r="PL340" s="406"/>
      <c r="PM340" s="406"/>
      <c r="PN340" s="406"/>
      <c r="PO340" s="406"/>
      <c r="PP340" s="406"/>
      <c r="PQ340" s="406"/>
      <c r="PR340" s="406"/>
      <c r="PS340" s="406"/>
      <c r="PT340" s="406"/>
      <c r="PU340" s="406"/>
      <c r="PV340" s="406"/>
      <c r="PW340" s="406"/>
      <c r="PX340" s="406"/>
      <c r="PY340" s="406"/>
      <c r="PZ340" s="406"/>
      <c r="QA340" s="406"/>
      <c r="QB340" s="406"/>
      <c r="QC340" s="406"/>
      <c r="QD340" s="406"/>
      <c r="QE340" s="406"/>
      <c r="QF340" s="406"/>
      <c r="QG340" s="406"/>
      <c r="QH340" s="406"/>
      <c r="QI340" s="406"/>
      <c r="QJ340" s="406"/>
      <c r="QK340" s="406"/>
      <c r="QL340" s="406"/>
      <c r="QM340" s="406"/>
      <c r="QN340" s="406"/>
      <c r="QO340" s="406"/>
      <c r="QP340" s="406"/>
      <c r="QQ340" s="406"/>
      <c r="QR340" s="406"/>
      <c r="QS340" s="406"/>
      <c r="QT340" s="406"/>
      <c r="QU340" s="406"/>
      <c r="QV340" s="406"/>
      <c r="QW340" s="406"/>
      <c r="QX340" s="406"/>
      <c r="QY340" s="406"/>
      <c r="QZ340" s="406"/>
      <c r="RA340" s="406"/>
      <c r="RB340" s="406"/>
      <c r="RC340" s="406"/>
      <c r="RD340" s="406"/>
      <c r="RE340" s="406"/>
      <c r="RF340" s="406"/>
      <c r="RG340" s="406"/>
      <c r="RH340" s="406"/>
      <c r="RI340" s="406"/>
      <c r="RJ340" s="406"/>
      <c r="RK340" s="406"/>
      <c r="RL340" s="406"/>
      <c r="RM340" s="406"/>
      <c r="RN340" s="406"/>
      <c r="RO340" s="406"/>
      <c r="RP340" s="406"/>
      <c r="RQ340" s="406"/>
      <c r="RR340" s="406"/>
      <c r="RS340" s="406"/>
      <c r="RT340" s="406"/>
      <c r="RU340" s="406"/>
      <c r="RV340" s="406"/>
      <c r="RW340" s="406"/>
      <c r="RX340" s="406"/>
      <c r="RY340" s="406"/>
      <c r="RZ340" s="406"/>
      <c r="SA340" s="406"/>
      <c r="SB340" s="406"/>
      <c r="SC340" s="406"/>
      <c r="SD340" s="406"/>
      <c r="SE340" s="406"/>
      <c r="SF340" s="406"/>
      <c r="SG340" s="406"/>
      <c r="SH340" s="406"/>
      <c r="SI340" s="406"/>
      <c r="SJ340" s="406"/>
      <c r="SK340" s="406"/>
      <c r="SL340" s="406"/>
      <c r="SM340" s="406"/>
      <c r="SN340" s="406"/>
      <c r="SO340" s="406"/>
      <c r="SP340" s="406"/>
      <c r="SQ340" s="406"/>
      <c r="SR340" s="406"/>
      <c r="SS340" s="406"/>
      <c r="ST340" s="406"/>
      <c r="SU340" s="406"/>
      <c r="SV340" s="406"/>
      <c r="SW340" s="406"/>
      <c r="SX340" s="406"/>
      <c r="SY340" s="406"/>
      <c r="SZ340" s="406"/>
      <c r="TA340" s="406"/>
      <c r="TB340" s="406"/>
      <c r="TC340" s="406"/>
      <c r="TD340" s="406"/>
      <c r="TE340" s="406"/>
      <c r="TF340" s="406"/>
      <c r="TG340" s="406"/>
      <c r="TH340" s="406"/>
      <c r="TI340" s="406"/>
      <c r="TJ340" s="406"/>
      <c r="TK340" s="406"/>
      <c r="TL340" s="406"/>
      <c r="TM340" s="406"/>
      <c r="TN340" s="406"/>
      <c r="TO340" s="406"/>
      <c r="TP340" s="406"/>
      <c r="TQ340" s="406"/>
      <c r="TR340" s="406"/>
      <c r="TS340" s="406"/>
      <c r="TT340" s="406"/>
      <c r="TU340" s="406"/>
      <c r="TV340" s="406"/>
      <c r="TW340" s="406"/>
      <c r="TX340" s="406"/>
      <c r="TY340" s="406"/>
      <c r="TZ340" s="406"/>
      <c r="UA340" s="406"/>
      <c r="UB340" s="406"/>
      <c r="UC340" s="406"/>
      <c r="UD340" s="406"/>
      <c r="UE340" s="406"/>
      <c r="UF340" s="406"/>
      <c r="UG340" s="406"/>
      <c r="UH340" s="406"/>
      <c r="UI340" s="406"/>
      <c r="UJ340" s="406"/>
      <c r="UK340" s="406"/>
      <c r="UL340" s="406"/>
      <c r="UM340" s="406"/>
      <c r="UN340" s="406"/>
      <c r="UO340" s="406"/>
      <c r="UP340" s="406"/>
      <c r="UQ340" s="406"/>
      <c r="UR340" s="406"/>
      <c r="US340" s="406"/>
      <c r="UT340" s="406"/>
      <c r="UU340" s="406"/>
      <c r="UV340" s="406"/>
      <c r="UW340" s="406"/>
      <c r="UX340" s="406"/>
      <c r="UY340" s="406"/>
      <c r="UZ340" s="406"/>
      <c r="VA340" s="406"/>
      <c r="VB340" s="406"/>
      <c r="VC340" s="406"/>
      <c r="VD340" s="406"/>
      <c r="VE340" s="406"/>
      <c r="VF340" s="406"/>
      <c r="VG340" s="406"/>
      <c r="VH340" s="406"/>
      <c r="VI340" s="406"/>
      <c r="VJ340" s="406"/>
      <c r="VK340" s="406"/>
      <c r="VL340" s="406"/>
      <c r="VM340" s="406"/>
      <c r="VN340" s="406"/>
      <c r="VO340" s="406"/>
      <c r="VP340" s="406"/>
      <c r="VQ340" s="406"/>
      <c r="VR340" s="406"/>
      <c r="VS340" s="406"/>
      <c r="VT340" s="406"/>
      <c r="VU340" s="406"/>
      <c r="VV340" s="406"/>
      <c r="VW340" s="406"/>
      <c r="VX340" s="406"/>
      <c r="VY340" s="406"/>
      <c r="VZ340" s="406"/>
      <c r="WA340" s="406"/>
      <c r="WB340" s="406"/>
      <c r="WC340" s="406"/>
      <c r="WD340" s="406"/>
      <c r="WE340" s="406"/>
      <c r="WF340" s="406"/>
      <c r="WG340" s="406"/>
      <c r="WH340" s="406"/>
      <c r="WI340" s="406"/>
      <c r="WJ340" s="406"/>
      <c r="WK340" s="406"/>
      <c r="WL340" s="406"/>
      <c r="WM340" s="406"/>
      <c r="WN340" s="406"/>
      <c r="WO340" s="406"/>
      <c r="WP340" s="406"/>
      <c r="WQ340" s="406"/>
      <c r="WR340" s="406"/>
      <c r="WS340" s="406"/>
      <c r="WT340" s="406"/>
      <c r="WU340" s="406"/>
      <c r="WV340" s="406"/>
      <c r="WW340" s="406"/>
      <c r="WX340" s="406"/>
      <c r="WY340" s="406"/>
      <c r="WZ340" s="406"/>
      <c r="XA340" s="406"/>
      <c r="XB340" s="406"/>
      <c r="XC340" s="406"/>
      <c r="XD340" s="406"/>
      <c r="XE340" s="406"/>
      <c r="XF340" s="406"/>
      <c r="XG340" s="406"/>
      <c r="XH340" s="406"/>
      <c r="XI340" s="406"/>
      <c r="XJ340" s="406"/>
      <c r="XK340" s="406"/>
      <c r="XL340" s="406"/>
      <c r="XM340" s="406"/>
      <c r="XN340" s="406"/>
      <c r="XO340" s="406"/>
      <c r="XP340" s="406"/>
      <c r="XQ340" s="406"/>
      <c r="XR340" s="406"/>
      <c r="XS340" s="406"/>
      <c r="XT340" s="406"/>
      <c r="XU340" s="406"/>
      <c r="XV340" s="406"/>
      <c r="XW340" s="406"/>
      <c r="XX340" s="406"/>
      <c r="XY340" s="406"/>
      <c r="XZ340" s="406"/>
      <c r="YA340" s="406"/>
      <c r="YB340" s="406"/>
      <c r="YC340" s="406"/>
      <c r="YD340" s="406"/>
      <c r="YE340" s="406"/>
      <c r="YF340" s="406"/>
      <c r="YG340" s="406"/>
      <c r="YH340" s="406"/>
      <c r="YI340" s="406"/>
      <c r="YJ340" s="406"/>
      <c r="YK340" s="406"/>
      <c r="YL340" s="406"/>
      <c r="YM340" s="406"/>
      <c r="YN340" s="406"/>
      <c r="YO340" s="406"/>
      <c r="YP340" s="406"/>
      <c r="YQ340" s="406"/>
      <c r="YR340" s="406"/>
      <c r="YS340" s="406"/>
      <c r="YT340" s="406"/>
      <c r="YU340" s="406"/>
      <c r="YV340" s="406"/>
      <c r="YW340" s="406"/>
      <c r="YX340" s="406"/>
      <c r="YY340" s="406"/>
      <c r="YZ340" s="406"/>
      <c r="ZA340" s="406"/>
      <c r="ZB340" s="406"/>
      <c r="ZC340" s="406"/>
      <c r="ZD340" s="406"/>
      <c r="ZE340" s="406"/>
      <c r="ZF340" s="406"/>
      <c r="ZG340" s="406"/>
      <c r="ZH340" s="406"/>
      <c r="ZI340" s="406"/>
      <c r="ZJ340" s="406"/>
      <c r="ZK340" s="406"/>
      <c r="ZL340" s="406"/>
      <c r="ZM340" s="406"/>
      <c r="ZN340" s="406"/>
      <c r="ZO340" s="406"/>
      <c r="ZP340" s="406"/>
      <c r="ZQ340" s="406"/>
      <c r="ZR340" s="406"/>
      <c r="ZS340" s="406"/>
      <c r="ZT340" s="406"/>
      <c r="ZU340" s="406"/>
      <c r="ZV340" s="406"/>
      <c r="ZW340" s="406"/>
      <c r="ZX340" s="406"/>
      <c r="ZY340" s="406"/>
      <c r="ZZ340" s="406"/>
      <c r="AAA340" s="406"/>
      <c r="AAB340" s="406"/>
      <c r="AAC340" s="406"/>
      <c r="AAD340" s="406"/>
      <c r="AAE340" s="406"/>
      <c r="AAF340" s="406"/>
      <c r="AAG340" s="406"/>
      <c r="AAH340" s="406"/>
      <c r="AAI340" s="406"/>
      <c r="AAJ340" s="406"/>
      <c r="AAK340" s="406"/>
      <c r="AAL340" s="406"/>
      <c r="AAM340" s="406"/>
      <c r="AAN340" s="406"/>
      <c r="AAO340" s="406"/>
      <c r="AAP340" s="406"/>
      <c r="AAQ340" s="406"/>
      <c r="AAR340" s="406"/>
      <c r="AAS340" s="406"/>
      <c r="AAT340" s="406"/>
      <c r="AAU340" s="406"/>
      <c r="AAV340" s="406"/>
      <c r="AAW340" s="406"/>
      <c r="AAX340" s="406"/>
      <c r="AAY340" s="406"/>
      <c r="AAZ340" s="406"/>
      <c r="ABA340" s="406"/>
      <c r="ABB340" s="406"/>
      <c r="ABC340" s="406"/>
      <c r="ABD340" s="406"/>
      <c r="ABE340" s="406"/>
      <c r="ABF340" s="406"/>
      <c r="ABG340" s="406"/>
      <c r="ABH340" s="406"/>
      <c r="ABI340" s="406"/>
      <c r="ABJ340" s="406"/>
      <c r="ABK340" s="406"/>
      <c r="ABL340" s="406"/>
      <c r="ABM340" s="406"/>
      <c r="ABN340" s="406"/>
      <c r="ABO340" s="406"/>
      <c r="ABP340" s="406"/>
      <c r="ABQ340" s="406"/>
      <c r="ABR340" s="406"/>
      <c r="ABS340" s="406"/>
      <c r="ABT340" s="406"/>
      <c r="ABU340" s="406"/>
      <c r="ABV340" s="406"/>
      <c r="ABW340" s="406"/>
      <c r="ABX340" s="406"/>
      <c r="ABY340" s="406"/>
      <c r="ABZ340" s="406"/>
      <c r="ACA340" s="406"/>
      <c r="ACB340" s="406"/>
      <c r="ACC340" s="406"/>
      <c r="ACD340" s="406"/>
      <c r="ACE340" s="406"/>
      <c r="ACF340" s="406"/>
      <c r="ACG340" s="406"/>
      <c r="ACH340" s="406"/>
      <c r="ACI340" s="406"/>
      <c r="ACJ340" s="406"/>
      <c r="ACK340" s="406"/>
      <c r="ACL340" s="406"/>
      <c r="ACM340" s="406"/>
      <c r="ACN340" s="406"/>
      <c r="ACO340" s="406"/>
      <c r="ACP340" s="406"/>
      <c r="ACQ340" s="406"/>
      <c r="ACR340" s="406"/>
      <c r="ACS340" s="406"/>
      <c r="ACT340" s="406"/>
      <c r="ACU340" s="406"/>
      <c r="ACV340" s="406"/>
      <c r="ACW340" s="406"/>
      <c r="ACX340" s="406"/>
      <c r="ACY340" s="406"/>
      <c r="ACZ340" s="406"/>
      <c r="ADA340" s="406"/>
      <c r="ADB340" s="406"/>
      <c r="ADC340" s="406"/>
      <c r="ADD340" s="406"/>
      <c r="ADE340" s="406"/>
      <c r="ADF340" s="406"/>
      <c r="ADG340" s="406"/>
      <c r="ADH340" s="406"/>
      <c r="ADI340" s="406"/>
      <c r="ADJ340" s="406"/>
      <c r="ADK340" s="406"/>
      <c r="ADL340" s="406"/>
      <c r="ADM340" s="406"/>
      <c r="ADN340" s="406"/>
      <c r="ADO340" s="406"/>
      <c r="ADP340" s="406"/>
      <c r="ADQ340" s="406"/>
      <c r="ADR340" s="406"/>
      <c r="ADS340" s="406"/>
      <c r="ADT340" s="406"/>
      <c r="ADU340" s="406"/>
      <c r="ADV340" s="406"/>
      <c r="ADW340" s="406"/>
      <c r="ADX340" s="406"/>
      <c r="ADY340" s="406"/>
      <c r="ADZ340" s="406"/>
      <c r="AEA340" s="406"/>
      <c r="AEB340" s="406"/>
      <c r="AEC340" s="406"/>
      <c r="AED340" s="406"/>
      <c r="AEE340" s="406"/>
      <c r="AEF340" s="406"/>
      <c r="AEG340" s="406"/>
      <c r="AEH340" s="406"/>
      <c r="AEI340" s="406"/>
      <c r="AEJ340" s="406"/>
      <c r="AEK340" s="406"/>
      <c r="AEL340" s="406"/>
      <c r="AEM340" s="406"/>
      <c r="AEN340" s="406"/>
      <c r="AEO340" s="406"/>
      <c r="AEP340" s="406"/>
      <c r="AEQ340" s="406"/>
      <c r="AER340" s="406"/>
      <c r="AES340" s="406"/>
      <c r="AET340" s="406"/>
      <c r="AEU340" s="406"/>
      <c r="AEV340" s="406"/>
      <c r="AEW340" s="406"/>
      <c r="AEX340" s="406"/>
      <c r="AEY340" s="406"/>
      <c r="AEZ340" s="406"/>
      <c r="AFA340" s="406"/>
      <c r="AFB340" s="406"/>
      <c r="AFC340" s="406"/>
      <c r="AFD340" s="406"/>
      <c r="AFE340" s="406"/>
      <c r="AFF340" s="406"/>
      <c r="AFG340" s="406"/>
      <c r="AFH340" s="406"/>
      <c r="AFI340" s="406"/>
      <c r="AFJ340" s="406"/>
      <c r="AFK340" s="406"/>
      <c r="AFL340" s="406"/>
      <c r="AFM340" s="406"/>
      <c r="AFN340" s="406"/>
      <c r="AFO340" s="406"/>
      <c r="AFP340" s="406"/>
      <c r="AFQ340" s="406"/>
      <c r="AFR340" s="406"/>
      <c r="AFS340" s="406"/>
      <c r="AFT340" s="406"/>
      <c r="AFU340" s="406"/>
      <c r="AFV340" s="406"/>
      <c r="AFW340" s="406"/>
      <c r="AFX340" s="406"/>
      <c r="AFY340" s="406"/>
      <c r="AFZ340" s="406"/>
      <c r="AGA340" s="406"/>
      <c r="AGB340" s="406"/>
      <c r="AGC340" s="406"/>
      <c r="AGD340" s="406"/>
      <c r="AGE340" s="406"/>
      <c r="AGF340" s="406"/>
      <c r="AGG340" s="406"/>
      <c r="AGH340" s="406"/>
      <c r="AGI340" s="406"/>
      <c r="AGJ340" s="406"/>
      <c r="AGK340" s="406"/>
      <c r="AGL340" s="406"/>
      <c r="AGM340" s="406"/>
      <c r="AGN340" s="406"/>
      <c r="AGO340" s="406"/>
      <c r="AGP340" s="406"/>
      <c r="AGQ340" s="406"/>
      <c r="AGR340" s="406"/>
      <c r="AGS340" s="406"/>
      <c r="AGT340" s="406"/>
      <c r="AGU340" s="406"/>
      <c r="AGV340" s="406"/>
      <c r="AGW340" s="406"/>
      <c r="AGX340" s="406"/>
      <c r="AGY340" s="406"/>
      <c r="AGZ340" s="406"/>
      <c r="AHA340" s="406"/>
      <c r="AHB340" s="406"/>
      <c r="AHC340" s="406"/>
      <c r="AHD340" s="406"/>
      <c r="AHE340" s="406"/>
      <c r="AHF340" s="406"/>
      <c r="AHG340" s="406"/>
      <c r="AHH340" s="406"/>
      <c r="AHI340" s="406"/>
      <c r="AHJ340" s="406"/>
      <c r="AHK340" s="406"/>
      <c r="AHL340" s="406"/>
      <c r="AHM340" s="406"/>
      <c r="AHN340" s="406"/>
      <c r="AHO340" s="406"/>
      <c r="AHP340" s="406"/>
      <c r="AHQ340" s="406"/>
      <c r="AHR340" s="406"/>
      <c r="AHS340" s="406"/>
      <c r="AHT340" s="406"/>
      <c r="AHU340" s="406"/>
      <c r="AHV340" s="406"/>
      <c r="AHW340" s="406"/>
      <c r="AHX340" s="406"/>
      <c r="AHY340" s="406"/>
      <c r="AHZ340" s="406"/>
      <c r="AIA340" s="406"/>
      <c r="AIB340" s="406"/>
      <c r="AIC340" s="406"/>
      <c r="AID340" s="406"/>
      <c r="AIE340" s="406"/>
      <c r="AIF340" s="406"/>
      <c r="AIG340" s="406"/>
      <c r="AIH340" s="406"/>
      <c r="AII340" s="406"/>
      <c r="AIJ340" s="406"/>
      <c r="AIK340" s="406"/>
      <c r="AIL340" s="406"/>
      <c r="AIM340" s="406"/>
      <c r="AIN340" s="406"/>
      <c r="AIO340" s="406"/>
      <c r="AIP340" s="406"/>
      <c r="AIQ340" s="406"/>
      <c r="AIR340" s="406"/>
      <c r="AIS340" s="406"/>
      <c r="AIT340" s="406"/>
      <c r="AIU340" s="406"/>
      <c r="AIV340" s="406"/>
      <c r="AIW340" s="406"/>
      <c r="AIX340" s="406"/>
      <c r="AIY340" s="406"/>
      <c r="AIZ340" s="406"/>
      <c r="AJA340" s="406"/>
      <c r="AJB340" s="406"/>
      <c r="AJC340" s="406"/>
      <c r="AJD340" s="406"/>
      <c r="AJE340" s="406"/>
      <c r="AJF340" s="406"/>
      <c r="AJG340" s="406"/>
      <c r="AJH340" s="406"/>
      <c r="AJI340" s="406"/>
      <c r="AJJ340" s="406"/>
      <c r="AJK340" s="406"/>
      <c r="AJL340" s="406"/>
      <c r="AJM340" s="406"/>
      <c r="AJN340" s="406"/>
      <c r="AJO340" s="406"/>
      <c r="AJP340" s="406"/>
      <c r="AJQ340" s="406"/>
      <c r="AJR340" s="406"/>
      <c r="AJS340" s="406"/>
      <c r="AJT340" s="406"/>
      <c r="AJU340" s="406"/>
      <c r="AJV340" s="406"/>
      <c r="AJW340" s="406"/>
      <c r="AJX340" s="406"/>
      <c r="AJY340" s="406"/>
      <c r="AJZ340" s="406"/>
      <c r="AKA340" s="406"/>
      <c r="AKB340" s="406"/>
      <c r="AKC340" s="406"/>
      <c r="AKD340" s="406"/>
      <c r="AKE340" s="406"/>
      <c r="AKF340" s="406"/>
      <c r="AKG340" s="406"/>
      <c r="AKH340" s="406"/>
      <c r="AKI340" s="406"/>
      <c r="AKJ340" s="406"/>
      <c r="AKK340" s="406"/>
      <c r="AKL340" s="406"/>
      <c r="AKM340" s="406"/>
      <c r="AKN340" s="406"/>
      <c r="AKO340" s="406"/>
      <c r="AKP340" s="406"/>
      <c r="AKQ340" s="406"/>
      <c r="AKR340" s="406"/>
      <c r="AKS340" s="406"/>
      <c r="AKT340" s="406"/>
      <c r="AKU340" s="406"/>
      <c r="AKV340" s="406"/>
      <c r="AKW340" s="406"/>
      <c r="AKX340" s="406"/>
      <c r="AKY340" s="406"/>
      <c r="AKZ340" s="406"/>
      <c r="ALA340" s="406"/>
      <c r="ALB340" s="406"/>
      <c r="ALC340" s="406"/>
      <c r="ALD340" s="406"/>
    </row>
    <row r="341" spans="1:992" s="672" customFormat="1" ht="17.25" customHeight="1">
      <c r="A341" s="2421"/>
      <c r="B341" s="2421"/>
      <c r="C341" s="2385"/>
      <c r="D341" s="1024" t="s">
        <v>304</v>
      </c>
      <c r="E341" s="468">
        <v>10914700</v>
      </c>
      <c r="F341" s="468">
        <v>10914700</v>
      </c>
      <c r="G341" s="2385"/>
      <c r="H341" s="2816"/>
      <c r="I341" s="2391"/>
      <c r="J341" s="2391"/>
      <c r="K341" s="2391"/>
      <c r="L341" s="2792"/>
      <c r="M341" s="580"/>
      <c r="N341" s="406"/>
      <c r="O341" s="406"/>
      <c r="P341" s="406"/>
      <c r="Q341" s="406"/>
      <c r="R341" s="406"/>
      <c r="S341" s="406"/>
      <c r="T341" s="406"/>
      <c r="U341" s="406"/>
      <c r="V341" s="406"/>
      <c r="W341" s="406"/>
      <c r="X341" s="406"/>
      <c r="Y341" s="406"/>
      <c r="Z341" s="406"/>
      <c r="AA341" s="406"/>
      <c r="AB341" s="406"/>
      <c r="AC341" s="406"/>
      <c r="AD341" s="406"/>
      <c r="AE341" s="406"/>
      <c r="AF341" s="406"/>
      <c r="AG341" s="406"/>
      <c r="AH341" s="406"/>
      <c r="AI341" s="406"/>
      <c r="AJ341" s="406"/>
      <c r="AK341" s="406"/>
      <c r="AL341" s="406"/>
      <c r="AM341" s="406"/>
      <c r="AN341" s="406"/>
      <c r="AO341" s="406"/>
      <c r="AP341" s="406"/>
      <c r="AQ341" s="406"/>
      <c r="AR341" s="406"/>
      <c r="AS341" s="406"/>
      <c r="AT341" s="406"/>
      <c r="AU341" s="406"/>
      <c r="AV341" s="406"/>
      <c r="AW341" s="406"/>
      <c r="AX341" s="406"/>
      <c r="AY341" s="406"/>
      <c r="AZ341" s="406"/>
      <c r="BA341" s="406"/>
      <c r="BB341" s="406"/>
      <c r="BC341" s="406"/>
      <c r="BD341" s="406"/>
      <c r="BE341" s="406"/>
      <c r="BF341" s="406"/>
      <c r="BG341" s="406"/>
      <c r="BH341" s="406"/>
      <c r="BI341" s="406"/>
      <c r="BJ341" s="406"/>
      <c r="BK341" s="406"/>
      <c r="BL341" s="406"/>
      <c r="BM341" s="406"/>
      <c r="BN341" s="406"/>
      <c r="BO341" s="406"/>
      <c r="BP341" s="406"/>
      <c r="BQ341" s="406"/>
      <c r="BR341" s="406"/>
      <c r="BS341" s="406"/>
      <c r="BT341" s="406"/>
      <c r="BU341" s="406"/>
      <c r="BV341" s="406"/>
      <c r="BW341" s="406"/>
      <c r="BX341" s="406"/>
      <c r="BY341" s="406"/>
      <c r="BZ341" s="406"/>
      <c r="CA341" s="406"/>
      <c r="CB341" s="406"/>
      <c r="CC341" s="406"/>
      <c r="CD341" s="406"/>
      <c r="CE341" s="406"/>
      <c r="CF341" s="406"/>
      <c r="CG341" s="406"/>
      <c r="CH341" s="406"/>
      <c r="CI341" s="406"/>
      <c r="CJ341" s="406"/>
      <c r="CK341" s="406"/>
      <c r="CL341" s="406"/>
      <c r="CM341" s="406"/>
      <c r="CN341" s="406"/>
      <c r="CO341" s="406"/>
      <c r="CP341" s="406"/>
      <c r="CQ341" s="406"/>
      <c r="CR341" s="406"/>
      <c r="CS341" s="406"/>
      <c r="CT341" s="406"/>
      <c r="CU341" s="406"/>
      <c r="CV341" s="406"/>
      <c r="CW341" s="406"/>
      <c r="CX341" s="406"/>
      <c r="CY341" s="406"/>
      <c r="CZ341" s="406"/>
      <c r="DA341" s="406"/>
      <c r="DB341" s="406"/>
      <c r="DC341" s="406"/>
      <c r="DD341" s="406"/>
      <c r="DE341" s="406"/>
      <c r="DF341" s="406"/>
      <c r="DG341" s="406"/>
      <c r="DH341" s="406"/>
      <c r="DI341" s="406"/>
      <c r="DJ341" s="406"/>
      <c r="DK341" s="406"/>
      <c r="DL341" s="406"/>
      <c r="DM341" s="406"/>
      <c r="DN341" s="406"/>
      <c r="DO341" s="406"/>
      <c r="DP341" s="406"/>
      <c r="DQ341" s="406"/>
      <c r="DR341" s="406"/>
      <c r="DS341" s="406"/>
      <c r="DT341" s="406"/>
      <c r="DU341" s="406"/>
      <c r="DV341" s="406"/>
      <c r="DW341" s="406"/>
      <c r="DX341" s="406"/>
      <c r="DY341" s="406"/>
      <c r="DZ341" s="406"/>
      <c r="EA341" s="406"/>
      <c r="EB341" s="406"/>
      <c r="EC341" s="406"/>
      <c r="ED341" s="406"/>
      <c r="EE341" s="406"/>
      <c r="EF341" s="406"/>
      <c r="EG341" s="406"/>
      <c r="EH341" s="406"/>
      <c r="EI341" s="406"/>
      <c r="EJ341" s="406"/>
      <c r="EK341" s="406"/>
      <c r="EL341" s="406"/>
      <c r="EM341" s="406"/>
      <c r="EN341" s="406"/>
      <c r="EO341" s="406"/>
      <c r="EP341" s="406"/>
      <c r="EQ341" s="406"/>
      <c r="ER341" s="406"/>
      <c r="ES341" s="406"/>
      <c r="ET341" s="406"/>
      <c r="EU341" s="406"/>
      <c r="EV341" s="406"/>
      <c r="EW341" s="406"/>
      <c r="EX341" s="406"/>
      <c r="EY341" s="406"/>
      <c r="EZ341" s="406"/>
      <c r="FA341" s="406"/>
      <c r="FB341" s="406"/>
      <c r="FC341" s="406"/>
      <c r="FD341" s="406"/>
      <c r="FE341" s="406"/>
      <c r="FF341" s="406"/>
      <c r="FG341" s="406"/>
      <c r="FH341" s="406"/>
      <c r="FI341" s="406"/>
      <c r="FJ341" s="406"/>
      <c r="FK341" s="406"/>
      <c r="FL341" s="406"/>
      <c r="FM341" s="406"/>
      <c r="FN341" s="406"/>
      <c r="FO341" s="406"/>
      <c r="FP341" s="406"/>
      <c r="FQ341" s="406"/>
      <c r="FR341" s="406"/>
      <c r="FS341" s="406"/>
      <c r="FT341" s="406"/>
      <c r="FU341" s="406"/>
      <c r="FV341" s="406"/>
      <c r="FW341" s="406"/>
      <c r="FX341" s="406"/>
      <c r="FY341" s="406"/>
      <c r="FZ341" s="406"/>
      <c r="GA341" s="406"/>
      <c r="GB341" s="406"/>
      <c r="GC341" s="406"/>
      <c r="GD341" s="406"/>
      <c r="GE341" s="406"/>
      <c r="GF341" s="406"/>
      <c r="GG341" s="406"/>
      <c r="GH341" s="406"/>
      <c r="GI341" s="406"/>
      <c r="GJ341" s="406"/>
      <c r="GK341" s="406"/>
      <c r="GL341" s="406"/>
      <c r="GM341" s="406"/>
      <c r="GN341" s="406"/>
      <c r="GO341" s="406"/>
      <c r="GP341" s="406"/>
      <c r="GQ341" s="406"/>
      <c r="GR341" s="406"/>
      <c r="GS341" s="406"/>
      <c r="GT341" s="406"/>
      <c r="GU341" s="406"/>
      <c r="GV341" s="406"/>
      <c r="GW341" s="406"/>
      <c r="GX341" s="406"/>
      <c r="GY341" s="406"/>
      <c r="GZ341" s="406"/>
      <c r="HA341" s="406"/>
      <c r="HB341" s="406"/>
      <c r="HC341" s="406"/>
      <c r="HD341" s="406"/>
      <c r="HE341" s="406"/>
      <c r="HF341" s="406"/>
      <c r="HG341" s="406"/>
      <c r="HH341" s="406"/>
      <c r="HI341" s="406"/>
      <c r="HJ341" s="406"/>
      <c r="HK341" s="406"/>
      <c r="HL341" s="406"/>
      <c r="HM341" s="406"/>
      <c r="HN341" s="406"/>
      <c r="HO341" s="406"/>
      <c r="HP341" s="406"/>
      <c r="HQ341" s="406"/>
      <c r="HR341" s="406"/>
      <c r="HS341" s="406"/>
      <c r="HT341" s="406"/>
      <c r="HU341" s="406"/>
      <c r="HV341" s="406"/>
      <c r="HW341" s="406"/>
      <c r="HX341" s="406"/>
      <c r="HY341" s="406"/>
      <c r="HZ341" s="406"/>
      <c r="IA341" s="406"/>
      <c r="IB341" s="406"/>
      <c r="IC341" s="406"/>
      <c r="ID341" s="406"/>
      <c r="IE341" s="406"/>
      <c r="IF341" s="406"/>
      <c r="IG341" s="406"/>
      <c r="IH341" s="406"/>
      <c r="II341" s="406"/>
      <c r="IJ341" s="406"/>
      <c r="IK341" s="406"/>
      <c r="IL341" s="406"/>
      <c r="IM341" s="406"/>
      <c r="IN341" s="406"/>
      <c r="IO341" s="406"/>
      <c r="IP341" s="406"/>
      <c r="IQ341" s="406"/>
      <c r="IR341" s="406"/>
      <c r="IS341" s="406"/>
      <c r="IT341" s="406"/>
      <c r="IU341" s="406"/>
      <c r="IV341" s="406"/>
      <c r="IW341" s="406"/>
      <c r="IX341" s="406"/>
      <c r="IY341" s="406"/>
      <c r="IZ341" s="406"/>
      <c r="JA341" s="406"/>
      <c r="JB341" s="406"/>
      <c r="JC341" s="406"/>
      <c r="JD341" s="406"/>
      <c r="JE341" s="406"/>
      <c r="JF341" s="406"/>
      <c r="JG341" s="406"/>
      <c r="JH341" s="406"/>
      <c r="JI341" s="406"/>
      <c r="JJ341" s="406"/>
      <c r="JK341" s="406"/>
      <c r="JL341" s="406"/>
      <c r="JM341" s="406"/>
      <c r="JN341" s="406"/>
      <c r="JO341" s="406"/>
      <c r="JP341" s="406"/>
      <c r="JQ341" s="406"/>
      <c r="JR341" s="406"/>
      <c r="JS341" s="406"/>
      <c r="JT341" s="406"/>
      <c r="JU341" s="406"/>
      <c r="JV341" s="406"/>
      <c r="JW341" s="406"/>
      <c r="JX341" s="406"/>
      <c r="JY341" s="406"/>
      <c r="JZ341" s="406"/>
      <c r="KA341" s="406"/>
      <c r="KB341" s="406"/>
      <c r="KC341" s="406"/>
      <c r="KD341" s="406"/>
      <c r="KE341" s="406"/>
      <c r="KF341" s="406"/>
      <c r="KG341" s="406"/>
      <c r="KH341" s="406"/>
      <c r="KI341" s="406"/>
      <c r="KJ341" s="406"/>
      <c r="KK341" s="406"/>
      <c r="KL341" s="406"/>
      <c r="KM341" s="406"/>
      <c r="KN341" s="406"/>
      <c r="KO341" s="406"/>
      <c r="KP341" s="406"/>
      <c r="KQ341" s="406"/>
      <c r="KR341" s="406"/>
      <c r="KS341" s="406"/>
      <c r="KT341" s="406"/>
      <c r="KU341" s="406"/>
      <c r="KV341" s="406"/>
      <c r="KW341" s="406"/>
      <c r="KX341" s="406"/>
      <c r="KY341" s="406"/>
      <c r="KZ341" s="406"/>
      <c r="LA341" s="406"/>
      <c r="LB341" s="406"/>
      <c r="LC341" s="406"/>
      <c r="LD341" s="406"/>
      <c r="LE341" s="406"/>
      <c r="LF341" s="406"/>
      <c r="LG341" s="406"/>
      <c r="LH341" s="406"/>
      <c r="LI341" s="406"/>
      <c r="LJ341" s="406"/>
      <c r="LK341" s="406"/>
      <c r="LL341" s="406"/>
      <c r="LM341" s="406"/>
      <c r="LN341" s="406"/>
      <c r="LO341" s="406"/>
      <c r="LP341" s="406"/>
      <c r="LQ341" s="406"/>
      <c r="LR341" s="406"/>
      <c r="LS341" s="406"/>
      <c r="LT341" s="406"/>
      <c r="LU341" s="406"/>
      <c r="LV341" s="406"/>
      <c r="LW341" s="406"/>
      <c r="LX341" s="406"/>
      <c r="LY341" s="406"/>
      <c r="LZ341" s="406"/>
      <c r="MA341" s="406"/>
      <c r="MB341" s="406"/>
      <c r="MC341" s="406"/>
      <c r="MD341" s="406"/>
      <c r="ME341" s="406"/>
      <c r="MF341" s="406"/>
      <c r="MG341" s="406"/>
      <c r="MH341" s="406"/>
      <c r="MI341" s="406"/>
      <c r="MJ341" s="406"/>
      <c r="MK341" s="406"/>
      <c r="ML341" s="406"/>
      <c r="MM341" s="406"/>
      <c r="MN341" s="406"/>
      <c r="MO341" s="406"/>
      <c r="MP341" s="406"/>
      <c r="MQ341" s="406"/>
      <c r="MR341" s="406"/>
      <c r="MS341" s="406"/>
      <c r="MT341" s="406"/>
      <c r="MU341" s="406"/>
      <c r="MV341" s="406"/>
      <c r="MW341" s="406"/>
      <c r="MX341" s="406"/>
      <c r="MY341" s="406"/>
      <c r="MZ341" s="406"/>
      <c r="NA341" s="406"/>
      <c r="NB341" s="406"/>
      <c r="NC341" s="406"/>
      <c r="ND341" s="406"/>
      <c r="NE341" s="406"/>
      <c r="NF341" s="406"/>
      <c r="NG341" s="406"/>
      <c r="NH341" s="406"/>
      <c r="NI341" s="406"/>
      <c r="NJ341" s="406"/>
      <c r="NK341" s="406"/>
      <c r="NL341" s="406"/>
      <c r="NM341" s="406"/>
      <c r="NN341" s="406"/>
      <c r="NO341" s="406"/>
      <c r="NP341" s="406"/>
      <c r="NQ341" s="406"/>
      <c r="NR341" s="406"/>
      <c r="NS341" s="406"/>
      <c r="NT341" s="406"/>
      <c r="NU341" s="406"/>
      <c r="NV341" s="406"/>
      <c r="NW341" s="406"/>
      <c r="NX341" s="406"/>
      <c r="NY341" s="406"/>
      <c r="NZ341" s="406"/>
      <c r="OA341" s="406"/>
      <c r="OB341" s="406"/>
      <c r="OC341" s="406"/>
      <c r="OD341" s="406"/>
      <c r="OE341" s="406"/>
      <c r="OF341" s="406"/>
      <c r="OG341" s="406"/>
      <c r="OH341" s="406"/>
      <c r="OI341" s="406"/>
      <c r="OJ341" s="406"/>
      <c r="OK341" s="406"/>
      <c r="OL341" s="406"/>
      <c r="OM341" s="406"/>
      <c r="ON341" s="406"/>
      <c r="OO341" s="406"/>
      <c r="OP341" s="406"/>
      <c r="OQ341" s="406"/>
      <c r="OR341" s="406"/>
      <c r="OS341" s="406"/>
      <c r="OT341" s="406"/>
      <c r="OU341" s="406"/>
      <c r="OV341" s="406"/>
      <c r="OW341" s="406"/>
      <c r="OX341" s="406"/>
      <c r="OY341" s="406"/>
      <c r="OZ341" s="406"/>
      <c r="PA341" s="406"/>
      <c r="PB341" s="406"/>
      <c r="PC341" s="406"/>
      <c r="PD341" s="406"/>
      <c r="PE341" s="406"/>
      <c r="PF341" s="406"/>
      <c r="PG341" s="406"/>
      <c r="PH341" s="406"/>
      <c r="PI341" s="406"/>
      <c r="PJ341" s="406"/>
      <c r="PK341" s="406"/>
      <c r="PL341" s="406"/>
      <c r="PM341" s="406"/>
      <c r="PN341" s="406"/>
      <c r="PO341" s="406"/>
      <c r="PP341" s="406"/>
      <c r="PQ341" s="406"/>
      <c r="PR341" s="406"/>
      <c r="PS341" s="406"/>
      <c r="PT341" s="406"/>
      <c r="PU341" s="406"/>
      <c r="PV341" s="406"/>
      <c r="PW341" s="406"/>
      <c r="PX341" s="406"/>
      <c r="PY341" s="406"/>
      <c r="PZ341" s="406"/>
      <c r="QA341" s="406"/>
      <c r="QB341" s="406"/>
      <c r="QC341" s="406"/>
      <c r="QD341" s="406"/>
      <c r="QE341" s="406"/>
      <c r="QF341" s="406"/>
      <c r="QG341" s="406"/>
      <c r="QH341" s="406"/>
      <c r="QI341" s="406"/>
      <c r="QJ341" s="406"/>
      <c r="QK341" s="406"/>
      <c r="QL341" s="406"/>
      <c r="QM341" s="406"/>
      <c r="QN341" s="406"/>
      <c r="QO341" s="406"/>
      <c r="QP341" s="406"/>
      <c r="QQ341" s="406"/>
      <c r="QR341" s="406"/>
      <c r="QS341" s="406"/>
      <c r="QT341" s="406"/>
      <c r="QU341" s="406"/>
      <c r="QV341" s="406"/>
      <c r="QW341" s="406"/>
      <c r="QX341" s="406"/>
      <c r="QY341" s="406"/>
      <c r="QZ341" s="406"/>
      <c r="RA341" s="406"/>
      <c r="RB341" s="406"/>
      <c r="RC341" s="406"/>
      <c r="RD341" s="406"/>
      <c r="RE341" s="406"/>
      <c r="RF341" s="406"/>
      <c r="RG341" s="406"/>
      <c r="RH341" s="406"/>
      <c r="RI341" s="406"/>
      <c r="RJ341" s="406"/>
      <c r="RK341" s="406"/>
      <c r="RL341" s="406"/>
      <c r="RM341" s="406"/>
      <c r="RN341" s="406"/>
      <c r="RO341" s="406"/>
      <c r="RP341" s="406"/>
      <c r="RQ341" s="406"/>
      <c r="RR341" s="406"/>
      <c r="RS341" s="406"/>
      <c r="RT341" s="406"/>
      <c r="RU341" s="406"/>
      <c r="RV341" s="406"/>
      <c r="RW341" s="406"/>
      <c r="RX341" s="406"/>
      <c r="RY341" s="406"/>
      <c r="RZ341" s="406"/>
      <c r="SA341" s="406"/>
      <c r="SB341" s="406"/>
      <c r="SC341" s="406"/>
      <c r="SD341" s="406"/>
      <c r="SE341" s="406"/>
      <c r="SF341" s="406"/>
      <c r="SG341" s="406"/>
      <c r="SH341" s="406"/>
      <c r="SI341" s="406"/>
      <c r="SJ341" s="406"/>
      <c r="SK341" s="406"/>
      <c r="SL341" s="406"/>
      <c r="SM341" s="406"/>
      <c r="SN341" s="406"/>
      <c r="SO341" s="406"/>
      <c r="SP341" s="406"/>
      <c r="SQ341" s="406"/>
      <c r="SR341" s="406"/>
      <c r="SS341" s="406"/>
      <c r="ST341" s="406"/>
      <c r="SU341" s="406"/>
      <c r="SV341" s="406"/>
      <c r="SW341" s="406"/>
      <c r="SX341" s="406"/>
      <c r="SY341" s="406"/>
      <c r="SZ341" s="406"/>
      <c r="TA341" s="406"/>
      <c r="TB341" s="406"/>
      <c r="TC341" s="406"/>
      <c r="TD341" s="406"/>
      <c r="TE341" s="406"/>
      <c r="TF341" s="406"/>
      <c r="TG341" s="406"/>
      <c r="TH341" s="406"/>
      <c r="TI341" s="406"/>
      <c r="TJ341" s="406"/>
      <c r="TK341" s="406"/>
      <c r="TL341" s="406"/>
      <c r="TM341" s="406"/>
      <c r="TN341" s="406"/>
      <c r="TO341" s="406"/>
      <c r="TP341" s="406"/>
      <c r="TQ341" s="406"/>
      <c r="TR341" s="406"/>
      <c r="TS341" s="406"/>
      <c r="TT341" s="406"/>
      <c r="TU341" s="406"/>
      <c r="TV341" s="406"/>
      <c r="TW341" s="406"/>
      <c r="TX341" s="406"/>
      <c r="TY341" s="406"/>
      <c r="TZ341" s="406"/>
      <c r="UA341" s="406"/>
      <c r="UB341" s="406"/>
      <c r="UC341" s="406"/>
      <c r="UD341" s="406"/>
      <c r="UE341" s="406"/>
      <c r="UF341" s="406"/>
      <c r="UG341" s="406"/>
      <c r="UH341" s="406"/>
      <c r="UI341" s="406"/>
      <c r="UJ341" s="406"/>
      <c r="UK341" s="406"/>
      <c r="UL341" s="406"/>
      <c r="UM341" s="406"/>
      <c r="UN341" s="406"/>
      <c r="UO341" s="406"/>
      <c r="UP341" s="406"/>
      <c r="UQ341" s="406"/>
      <c r="UR341" s="406"/>
      <c r="US341" s="406"/>
      <c r="UT341" s="406"/>
      <c r="UU341" s="406"/>
      <c r="UV341" s="406"/>
      <c r="UW341" s="406"/>
      <c r="UX341" s="406"/>
      <c r="UY341" s="406"/>
      <c r="UZ341" s="406"/>
      <c r="VA341" s="406"/>
      <c r="VB341" s="406"/>
      <c r="VC341" s="406"/>
      <c r="VD341" s="406"/>
      <c r="VE341" s="406"/>
      <c r="VF341" s="406"/>
      <c r="VG341" s="406"/>
      <c r="VH341" s="406"/>
      <c r="VI341" s="406"/>
      <c r="VJ341" s="406"/>
      <c r="VK341" s="406"/>
      <c r="VL341" s="406"/>
      <c r="VM341" s="406"/>
      <c r="VN341" s="406"/>
      <c r="VO341" s="406"/>
      <c r="VP341" s="406"/>
      <c r="VQ341" s="406"/>
      <c r="VR341" s="406"/>
      <c r="VS341" s="406"/>
      <c r="VT341" s="406"/>
      <c r="VU341" s="406"/>
      <c r="VV341" s="406"/>
      <c r="VW341" s="406"/>
      <c r="VX341" s="406"/>
      <c r="VY341" s="406"/>
      <c r="VZ341" s="406"/>
      <c r="WA341" s="406"/>
      <c r="WB341" s="406"/>
      <c r="WC341" s="406"/>
      <c r="WD341" s="406"/>
      <c r="WE341" s="406"/>
      <c r="WF341" s="406"/>
      <c r="WG341" s="406"/>
      <c r="WH341" s="406"/>
      <c r="WI341" s="406"/>
      <c r="WJ341" s="406"/>
      <c r="WK341" s="406"/>
      <c r="WL341" s="406"/>
      <c r="WM341" s="406"/>
      <c r="WN341" s="406"/>
      <c r="WO341" s="406"/>
      <c r="WP341" s="406"/>
      <c r="WQ341" s="406"/>
      <c r="WR341" s="406"/>
      <c r="WS341" s="406"/>
      <c r="WT341" s="406"/>
      <c r="WU341" s="406"/>
      <c r="WV341" s="406"/>
      <c r="WW341" s="406"/>
      <c r="WX341" s="406"/>
      <c r="WY341" s="406"/>
      <c r="WZ341" s="406"/>
      <c r="XA341" s="406"/>
      <c r="XB341" s="406"/>
      <c r="XC341" s="406"/>
      <c r="XD341" s="406"/>
      <c r="XE341" s="406"/>
      <c r="XF341" s="406"/>
      <c r="XG341" s="406"/>
      <c r="XH341" s="406"/>
      <c r="XI341" s="406"/>
      <c r="XJ341" s="406"/>
      <c r="XK341" s="406"/>
      <c r="XL341" s="406"/>
      <c r="XM341" s="406"/>
      <c r="XN341" s="406"/>
      <c r="XO341" s="406"/>
      <c r="XP341" s="406"/>
      <c r="XQ341" s="406"/>
      <c r="XR341" s="406"/>
      <c r="XS341" s="406"/>
      <c r="XT341" s="406"/>
      <c r="XU341" s="406"/>
      <c r="XV341" s="406"/>
      <c r="XW341" s="406"/>
      <c r="XX341" s="406"/>
      <c r="XY341" s="406"/>
      <c r="XZ341" s="406"/>
      <c r="YA341" s="406"/>
      <c r="YB341" s="406"/>
      <c r="YC341" s="406"/>
      <c r="YD341" s="406"/>
      <c r="YE341" s="406"/>
      <c r="YF341" s="406"/>
      <c r="YG341" s="406"/>
      <c r="YH341" s="406"/>
      <c r="YI341" s="406"/>
      <c r="YJ341" s="406"/>
      <c r="YK341" s="406"/>
      <c r="YL341" s="406"/>
      <c r="YM341" s="406"/>
      <c r="YN341" s="406"/>
      <c r="YO341" s="406"/>
      <c r="YP341" s="406"/>
      <c r="YQ341" s="406"/>
      <c r="YR341" s="406"/>
      <c r="YS341" s="406"/>
      <c r="YT341" s="406"/>
      <c r="YU341" s="406"/>
      <c r="YV341" s="406"/>
      <c r="YW341" s="406"/>
      <c r="YX341" s="406"/>
      <c r="YY341" s="406"/>
      <c r="YZ341" s="406"/>
      <c r="ZA341" s="406"/>
      <c r="ZB341" s="406"/>
      <c r="ZC341" s="406"/>
      <c r="ZD341" s="406"/>
      <c r="ZE341" s="406"/>
      <c r="ZF341" s="406"/>
      <c r="ZG341" s="406"/>
      <c r="ZH341" s="406"/>
      <c r="ZI341" s="406"/>
      <c r="ZJ341" s="406"/>
      <c r="ZK341" s="406"/>
      <c r="ZL341" s="406"/>
      <c r="ZM341" s="406"/>
      <c r="ZN341" s="406"/>
      <c r="ZO341" s="406"/>
      <c r="ZP341" s="406"/>
      <c r="ZQ341" s="406"/>
      <c r="ZR341" s="406"/>
      <c r="ZS341" s="406"/>
      <c r="ZT341" s="406"/>
      <c r="ZU341" s="406"/>
      <c r="ZV341" s="406"/>
      <c r="ZW341" s="406"/>
      <c r="ZX341" s="406"/>
      <c r="ZY341" s="406"/>
      <c r="ZZ341" s="406"/>
      <c r="AAA341" s="406"/>
      <c r="AAB341" s="406"/>
      <c r="AAC341" s="406"/>
      <c r="AAD341" s="406"/>
      <c r="AAE341" s="406"/>
      <c r="AAF341" s="406"/>
      <c r="AAG341" s="406"/>
      <c r="AAH341" s="406"/>
      <c r="AAI341" s="406"/>
      <c r="AAJ341" s="406"/>
      <c r="AAK341" s="406"/>
      <c r="AAL341" s="406"/>
      <c r="AAM341" s="406"/>
      <c r="AAN341" s="406"/>
      <c r="AAO341" s="406"/>
      <c r="AAP341" s="406"/>
      <c r="AAQ341" s="406"/>
      <c r="AAR341" s="406"/>
      <c r="AAS341" s="406"/>
      <c r="AAT341" s="406"/>
      <c r="AAU341" s="406"/>
      <c r="AAV341" s="406"/>
      <c r="AAW341" s="406"/>
      <c r="AAX341" s="406"/>
      <c r="AAY341" s="406"/>
      <c r="AAZ341" s="406"/>
      <c r="ABA341" s="406"/>
      <c r="ABB341" s="406"/>
      <c r="ABC341" s="406"/>
      <c r="ABD341" s="406"/>
      <c r="ABE341" s="406"/>
      <c r="ABF341" s="406"/>
      <c r="ABG341" s="406"/>
      <c r="ABH341" s="406"/>
      <c r="ABI341" s="406"/>
      <c r="ABJ341" s="406"/>
      <c r="ABK341" s="406"/>
      <c r="ABL341" s="406"/>
      <c r="ABM341" s="406"/>
      <c r="ABN341" s="406"/>
      <c r="ABO341" s="406"/>
      <c r="ABP341" s="406"/>
      <c r="ABQ341" s="406"/>
      <c r="ABR341" s="406"/>
      <c r="ABS341" s="406"/>
      <c r="ABT341" s="406"/>
      <c r="ABU341" s="406"/>
      <c r="ABV341" s="406"/>
      <c r="ABW341" s="406"/>
      <c r="ABX341" s="406"/>
      <c r="ABY341" s="406"/>
      <c r="ABZ341" s="406"/>
      <c r="ACA341" s="406"/>
      <c r="ACB341" s="406"/>
      <c r="ACC341" s="406"/>
      <c r="ACD341" s="406"/>
      <c r="ACE341" s="406"/>
      <c r="ACF341" s="406"/>
      <c r="ACG341" s="406"/>
      <c r="ACH341" s="406"/>
      <c r="ACI341" s="406"/>
      <c r="ACJ341" s="406"/>
      <c r="ACK341" s="406"/>
      <c r="ACL341" s="406"/>
      <c r="ACM341" s="406"/>
      <c r="ACN341" s="406"/>
      <c r="ACO341" s="406"/>
      <c r="ACP341" s="406"/>
      <c r="ACQ341" s="406"/>
      <c r="ACR341" s="406"/>
      <c r="ACS341" s="406"/>
      <c r="ACT341" s="406"/>
      <c r="ACU341" s="406"/>
      <c r="ACV341" s="406"/>
      <c r="ACW341" s="406"/>
      <c r="ACX341" s="406"/>
      <c r="ACY341" s="406"/>
      <c r="ACZ341" s="406"/>
      <c r="ADA341" s="406"/>
      <c r="ADB341" s="406"/>
      <c r="ADC341" s="406"/>
      <c r="ADD341" s="406"/>
      <c r="ADE341" s="406"/>
      <c r="ADF341" s="406"/>
      <c r="ADG341" s="406"/>
      <c r="ADH341" s="406"/>
      <c r="ADI341" s="406"/>
      <c r="ADJ341" s="406"/>
      <c r="ADK341" s="406"/>
      <c r="ADL341" s="406"/>
      <c r="ADM341" s="406"/>
      <c r="ADN341" s="406"/>
      <c r="ADO341" s="406"/>
      <c r="ADP341" s="406"/>
      <c r="ADQ341" s="406"/>
      <c r="ADR341" s="406"/>
      <c r="ADS341" s="406"/>
      <c r="ADT341" s="406"/>
      <c r="ADU341" s="406"/>
      <c r="ADV341" s="406"/>
      <c r="ADW341" s="406"/>
      <c r="ADX341" s="406"/>
      <c r="ADY341" s="406"/>
      <c r="ADZ341" s="406"/>
      <c r="AEA341" s="406"/>
      <c r="AEB341" s="406"/>
      <c r="AEC341" s="406"/>
      <c r="AED341" s="406"/>
      <c r="AEE341" s="406"/>
      <c r="AEF341" s="406"/>
      <c r="AEG341" s="406"/>
      <c r="AEH341" s="406"/>
      <c r="AEI341" s="406"/>
      <c r="AEJ341" s="406"/>
      <c r="AEK341" s="406"/>
      <c r="AEL341" s="406"/>
      <c r="AEM341" s="406"/>
      <c r="AEN341" s="406"/>
      <c r="AEO341" s="406"/>
      <c r="AEP341" s="406"/>
      <c r="AEQ341" s="406"/>
      <c r="AER341" s="406"/>
      <c r="AES341" s="406"/>
      <c r="AET341" s="406"/>
      <c r="AEU341" s="406"/>
      <c r="AEV341" s="406"/>
      <c r="AEW341" s="406"/>
      <c r="AEX341" s="406"/>
      <c r="AEY341" s="406"/>
      <c r="AEZ341" s="406"/>
      <c r="AFA341" s="406"/>
      <c r="AFB341" s="406"/>
      <c r="AFC341" s="406"/>
      <c r="AFD341" s="406"/>
      <c r="AFE341" s="406"/>
      <c r="AFF341" s="406"/>
      <c r="AFG341" s="406"/>
      <c r="AFH341" s="406"/>
      <c r="AFI341" s="406"/>
      <c r="AFJ341" s="406"/>
      <c r="AFK341" s="406"/>
      <c r="AFL341" s="406"/>
      <c r="AFM341" s="406"/>
      <c r="AFN341" s="406"/>
      <c r="AFO341" s="406"/>
      <c r="AFP341" s="406"/>
      <c r="AFQ341" s="406"/>
      <c r="AFR341" s="406"/>
      <c r="AFS341" s="406"/>
      <c r="AFT341" s="406"/>
      <c r="AFU341" s="406"/>
      <c r="AFV341" s="406"/>
      <c r="AFW341" s="406"/>
      <c r="AFX341" s="406"/>
      <c r="AFY341" s="406"/>
      <c r="AFZ341" s="406"/>
      <c r="AGA341" s="406"/>
      <c r="AGB341" s="406"/>
      <c r="AGC341" s="406"/>
      <c r="AGD341" s="406"/>
      <c r="AGE341" s="406"/>
      <c r="AGF341" s="406"/>
      <c r="AGG341" s="406"/>
      <c r="AGH341" s="406"/>
      <c r="AGI341" s="406"/>
      <c r="AGJ341" s="406"/>
      <c r="AGK341" s="406"/>
      <c r="AGL341" s="406"/>
      <c r="AGM341" s="406"/>
      <c r="AGN341" s="406"/>
      <c r="AGO341" s="406"/>
      <c r="AGP341" s="406"/>
      <c r="AGQ341" s="406"/>
      <c r="AGR341" s="406"/>
      <c r="AGS341" s="406"/>
      <c r="AGT341" s="406"/>
      <c r="AGU341" s="406"/>
      <c r="AGV341" s="406"/>
      <c r="AGW341" s="406"/>
      <c r="AGX341" s="406"/>
      <c r="AGY341" s="406"/>
      <c r="AGZ341" s="406"/>
      <c r="AHA341" s="406"/>
      <c r="AHB341" s="406"/>
      <c r="AHC341" s="406"/>
      <c r="AHD341" s="406"/>
      <c r="AHE341" s="406"/>
      <c r="AHF341" s="406"/>
      <c r="AHG341" s="406"/>
      <c r="AHH341" s="406"/>
      <c r="AHI341" s="406"/>
      <c r="AHJ341" s="406"/>
      <c r="AHK341" s="406"/>
      <c r="AHL341" s="406"/>
      <c r="AHM341" s="406"/>
      <c r="AHN341" s="406"/>
      <c r="AHO341" s="406"/>
      <c r="AHP341" s="406"/>
      <c r="AHQ341" s="406"/>
      <c r="AHR341" s="406"/>
      <c r="AHS341" s="406"/>
      <c r="AHT341" s="406"/>
      <c r="AHU341" s="406"/>
      <c r="AHV341" s="406"/>
      <c r="AHW341" s="406"/>
      <c r="AHX341" s="406"/>
      <c r="AHY341" s="406"/>
      <c r="AHZ341" s="406"/>
      <c r="AIA341" s="406"/>
      <c r="AIB341" s="406"/>
      <c r="AIC341" s="406"/>
      <c r="AID341" s="406"/>
      <c r="AIE341" s="406"/>
      <c r="AIF341" s="406"/>
      <c r="AIG341" s="406"/>
      <c r="AIH341" s="406"/>
      <c r="AII341" s="406"/>
      <c r="AIJ341" s="406"/>
      <c r="AIK341" s="406"/>
      <c r="AIL341" s="406"/>
      <c r="AIM341" s="406"/>
      <c r="AIN341" s="406"/>
      <c r="AIO341" s="406"/>
      <c r="AIP341" s="406"/>
      <c r="AIQ341" s="406"/>
      <c r="AIR341" s="406"/>
      <c r="AIS341" s="406"/>
      <c r="AIT341" s="406"/>
      <c r="AIU341" s="406"/>
      <c r="AIV341" s="406"/>
      <c r="AIW341" s="406"/>
      <c r="AIX341" s="406"/>
      <c r="AIY341" s="406"/>
      <c r="AIZ341" s="406"/>
      <c r="AJA341" s="406"/>
      <c r="AJB341" s="406"/>
      <c r="AJC341" s="406"/>
      <c r="AJD341" s="406"/>
      <c r="AJE341" s="406"/>
      <c r="AJF341" s="406"/>
      <c r="AJG341" s="406"/>
      <c r="AJH341" s="406"/>
      <c r="AJI341" s="406"/>
      <c r="AJJ341" s="406"/>
      <c r="AJK341" s="406"/>
      <c r="AJL341" s="406"/>
      <c r="AJM341" s="406"/>
      <c r="AJN341" s="406"/>
      <c r="AJO341" s="406"/>
      <c r="AJP341" s="406"/>
      <c r="AJQ341" s="406"/>
      <c r="AJR341" s="406"/>
      <c r="AJS341" s="406"/>
      <c r="AJT341" s="406"/>
      <c r="AJU341" s="406"/>
      <c r="AJV341" s="406"/>
      <c r="AJW341" s="406"/>
      <c r="AJX341" s="406"/>
      <c r="AJY341" s="406"/>
      <c r="AJZ341" s="406"/>
      <c r="AKA341" s="406"/>
      <c r="AKB341" s="406"/>
      <c r="AKC341" s="406"/>
      <c r="AKD341" s="406"/>
      <c r="AKE341" s="406"/>
      <c r="AKF341" s="406"/>
      <c r="AKG341" s="406"/>
      <c r="AKH341" s="406"/>
      <c r="AKI341" s="406"/>
      <c r="AKJ341" s="406"/>
      <c r="AKK341" s="406"/>
      <c r="AKL341" s="406"/>
      <c r="AKM341" s="406"/>
      <c r="AKN341" s="406"/>
      <c r="AKO341" s="406"/>
      <c r="AKP341" s="406"/>
      <c r="AKQ341" s="406"/>
      <c r="AKR341" s="406"/>
      <c r="AKS341" s="406"/>
      <c r="AKT341" s="406"/>
      <c r="AKU341" s="406"/>
      <c r="AKV341" s="406"/>
      <c r="AKW341" s="406"/>
      <c r="AKX341" s="406"/>
      <c r="AKY341" s="406"/>
      <c r="AKZ341" s="406"/>
      <c r="ALA341" s="406"/>
      <c r="ALB341" s="406"/>
      <c r="ALC341" s="406"/>
      <c r="ALD341" s="406"/>
    </row>
    <row r="342" spans="1:992" s="672" customFormat="1" ht="19.5" customHeight="1">
      <c r="A342" s="2421"/>
      <c r="B342" s="2421"/>
      <c r="C342" s="2385"/>
      <c r="D342" s="1021" t="s">
        <v>305</v>
      </c>
      <c r="E342" s="1029">
        <v>0</v>
      </c>
      <c r="F342" s="1028">
        <v>0</v>
      </c>
      <c r="G342" s="2385"/>
      <c r="H342" s="2816"/>
      <c r="I342" s="2391"/>
      <c r="J342" s="2391"/>
      <c r="K342" s="2391"/>
      <c r="L342" s="2792"/>
      <c r="M342" s="580"/>
      <c r="N342" s="406"/>
      <c r="O342" s="406"/>
      <c r="P342" s="406"/>
      <c r="Q342" s="406"/>
      <c r="R342" s="406"/>
      <c r="S342" s="406"/>
      <c r="T342" s="406"/>
      <c r="U342" s="406"/>
      <c r="V342" s="406"/>
      <c r="W342" s="406"/>
      <c r="X342" s="406"/>
      <c r="Y342" s="406"/>
      <c r="Z342" s="406"/>
      <c r="AA342" s="406"/>
      <c r="AB342" s="406"/>
      <c r="AC342" s="406"/>
      <c r="AD342" s="406"/>
      <c r="AE342" s="406"/>
      <c r="AF342" s="406"/>
      <c r="AG342" s="406"/>
      <c r="AH342" s="406"/>
      <c r="AI342" s="406"/>
      <c r="AJ342" s="406"/>
      <c r="AK342" s="406"/>
      <c r="AL342" s="406"/>
      <c r="AM342" s="406"/>
      <c r="AN342" s="406"/>
      <c r="AO342" s="406"/>
      <c r="AP342" s="406"/>
      <c r="AQ342" s="406"/>
      <c r="AR342" s="406"/>
      <c r="AS342" s="406"/>
      <c r="AT342" s="406"/>
      <c r="AU342" s="406"/>
      <c r="AV342" s="406"/>
      <c r="AW342" s="406"/>
      <c r="AX342" s="406"/>
      <c r="AY342" s="406"/>
      <c r="AZ342" s="406"/>
      <c r="BA342" s="406"/>
      <c r="BB342" s="406"/>
      <c r="BC342" s="406"/>
      <c r="BD342" s="406"/>
      <c r="BE342" s="406"/>
      <c r="BF342" s="406"/>
      <c r="BG342" s="406"/>
      <c r="BH342" s="406"/>
      <c r="BI342" s="406"/>
      <c r="BJ342" s="406"/>
      <c r="BK342" s="406"/>
      <c r="BL342" s="406"/>
      <c r="BM342" s="406"/>
      <c r="BN342" s="406"/>
      <c r="BO342" s="406"/>
      <c r="BP342" s="406"/>
      <c r="BQ342" s="406"/>
      <c r="BR342" s="406"/>
      <c r="BS342" s="406"/>
      <c r="BT342" s="406"/>
      <c r="BU342" s="406"/>
      <c r="BV342" s="406"/>
      <c r="BW342" s="406"/>
      <c r="BX342" s="406"/>
      <c r="BY342" s="406"/>
      <c r="BZ342" s="406"/>
      <c r="CA342" s="406"/>
      <c r="CB342" s="406"/>
      <c r="CC342" s="406"/>
      <c r="CD342" s="406"/>
      <c r="CE342" s="406"/>
      <c r="CF342" s="406"/>
      <c r="CG342" s="406"/>
      <c r="CH342" s="406"/>
      <c r="CI342" s="406"/>
      <c r="CJ342" s="406"/>
      <c r="CK342" s="406"/>
      <c r="CL342" s="406"/>
      <c r="CM342" s="406"/>
      <c r="CN342" s="406"/>
      <c r="CO342" s="406"/>
      <c r="CP342" s="406"/>
      <c r="CQ342" s="406"/>
      <c r="CR342" s="406"/>
      <c r="CS342" s="406"/>
      <c r="CT342" s="406"/>
      <c r="CU342" s="406"/>
      <c r="CV342" s="406"/>
      <c r="CW342" s="406"/>
      <c r="CX342" s="406"/>
      <c r="CY342" s="406"/>
      <c r="CZ342" s="406"/>
      <c r="DA342" s="406"/>
      <c r="DB342" s="406"/>
      <c r="DC342" s="406"/>
      <c r="DD342" s="406"/>
      <c r="DE342" s="406"/>
      <c r="DF342" s="406"/>
      <c r="DG342" s="406"/>
      <c r="DH342" s="406"/>
      <c r="DI342" s="406"/>
      <c r="DJ342" s="406"/>
      <c r="DK342" s="406"/>
      <c r="DL342" s="406"/>
      <c r="DM342" s="406"/>
      <c r="DN342" s="406"/>
      <c r="DO342" s="406"/>
      <c r="DP342" s="406"/>
      <c r="DQ342" s="406"/>
      <c r="DR342" s="406"/>
      <c r="DS342" s="406"/>
      <c r="DT342" s="406"/>
      <c r="DU342" s="406"/>
      <c r="DV342" s="406"/>
      <c r="DW342" s="406"/>
      <c r="DX342" s="406"/>
      <c r="DY342" s="406"/>
      <c r="DZ342" s="406"/>
      <c r="EA342" s="406"/>
      <c r="EB342" s="406"/>
      <c r="EC342" s="406"/>
      <c r="ED342" s="406"/>
      <c r="EE342" s="406"/>
      <c r="EF342" s="406"/>
      <c r="EG342" s="406"/>
      <c r="EH342" s="406"/>
      <c r="EI342" s="406"/>
      <c r="EJ342" s="406"/>
      <c r="EK342" s="406"/>
      <c r="EL342" s="406"/>
      <c r="EM342" s="406"/>
      <c r="EN342" s="406"/>
      <c r="EO342" s="406"/>
      <c r="EP342" s="406"/>
      <c r="EQ342" s="406"/>
      <c r="ER342" s="406"/>
      <c r="ES342" s="406"/>
      <c r="ET342" s="406"/>
      <c r="EU342" s="406"/>
      <c r="EV342" s="406"/>
      <c r="EW342" s="406"/>
      <c r="EX342" s="406"/>
      <c r="EY342" s="406"/>
      <c r="EZ342" s="406"/>
      <c r="FA342" s="406"/>
      <c r="FB342" s="406"/>
      <c r="FC342" s="406"/>
      <c r="FD342" s="406"/>
      <c r="FE342" s="406"/>
      <c r="FF342" s="406"/>
      <c r="FG342" s="406"/>
      <c r="FH342" s="406"/>
      <c r="FI342" s="406"/>
      <c r="FJ342" s="406"/>
      <c r="FK342" s="406"/>
      <c r="FL342" s="406"/>
      <c r="FM342" s="406"/>
      <c r="FN342" s="406"/>
      <c r="FO342" s="406"/>
      <c r="FP342" s="406"/>
      <c r="FQ342" s="406"/>
      <c r="FR342" s="406"/>
      <c r="FS342" s="406"/>
      <c r="FT342" s="406"/>
      <c r="FU342" s="406"/>
      <c r="FV342" s="406"/>
      <c r="FW342" s="406"/>
      <c r="FX342" s="406"/>
      <c r="FY342" s="406"/>
      <c r="FZ342" s="406"/>
      <c r="GA342" s="406"/>
      <c r="GB342" s="406"/>
      <c r="GC342" s="406"/>
      <c r="GD342" s="406"/>
      <c r="GE342" s="406"/>
      <c r="GF342" s="406"/>
      <c r="GG342" s="406"/>
      <c r="GH342" s="406"/>
      <c r="GI342" s="406"/>
      <c r="GJ342" s="406"/>
      <c r="GK342" s="406"/>
      <c r="GL342" s="406"/>
      <c r="GM342" s="406"/>
      <c r="GN342" s="406"/>
      <c r="GO342" s="406"/>
      <c r="GP342" s="406"/>
      <c r="GQ342" s="406"/>
      <c r="GR342" s="406"/>
      <c r="GS342" s="406"/>
      <c r="GT342" s="406"/>
      <c r="GU342" s="406"/>
      <c r="GV342" s="406"/>
      <c r="GW342" s="406"/>
      <c r="GX342" s="406"/>
      <c r="GY342" s="406"/>
      <c r="GZ342" s="406"/>
      <c r="HA342" s="406"/>
      <c r="HB342" s="406"/>
      <c r="HC342" s="406"/>
      <c r="HD342" s="406"/>
      <c r="HE342" s="406"/>
      <c r="HF342" s="406"/>
      <c r="HG342" s="406"/>
      <c r="HH342" s="406"/>
      <c r="HI342" s="406"/>
      <c r="HJ342" s="406"/>
      <c r="HK342" s="406"/>
      <c r="HL342" s="406"/>
      <c r="HM342" s="406"/>
      <c r="HN342" s="406"/>
      <c r="HO342" s="406"/>
      <c r="HP342" s="406"/>
      <c r="HQ342" s="406"/>
      <c r="HR342" s="406"/>
      <c r="HS342" s="406"/>
      <c r="HT342" s="406"/>
      <c r="HU342" s="406"/>
      <c r="HV342" s="406"/>
      <c r="HW342" s="406"/>
      <c r="HX342" s="406"/>
      <c r="HY342" s="406"/>
      <c r="HZ342" s="406"/>
      <c r="IA342" s="406"/>
      <c r="IB342" s="406"/>
      <c r="IC342" s="406"/>
      <c r="ID342" s="406"/>
      <c r="IE342" s="406"/>
      <c r="IF342" s="406"/>
      <c r="IG342" s="406"/>
      <c r="IH342" s="406"/>
      <c r="II342" s="406"/>
      <c r="IJ342" s="406"/>
      <c r="IK342" s="406"/>
      <c r="IL342" s="406"/>
      <c r="IM342" s="406"/>
      <c r="IN342" s="406"/>
      <c r="IO342" s="406"/>
      <c r="IP342" s="406"/>
      <c r="IQ342" s="406"/>
      <c r="IR342" s="406"/>
      <c r="IS342" s="406"/>
      <c r="IT342" s="406"/>
      <c r="IU342" s="406"/>
      <c r="IV342" s="406"/>
      <c r="IW342" s="406"/>
      <c r="IX342" s="406"/>
      <c r="IY342" s="406"/>
      <c r="IZ342" s="406"/>
      <c r="JA342" s="406"/>
      <c r="JB342" s="406"/>
      <c r="JC342" s="406"/>
      <c r="JD342" s="406"/>
      <c r="JE342" s="406"/>
      <c r="JF342" s="406"/>
      <c r="JG342" s="406"/>
      <c r="JH342" s="406"/>
      <c r="JI342" s="406"/>
      <c r="JJ342" s="406"/>
      <c r="JK342" s="406"/>
      <c r="JL342" s="406"/>
      <c r="JM342" s="406"/>
      <c r="JN342" s="406"/>
      <c r="JO342" s="406"/>
      <c r="JP342" s="406"/>
      <c r="JQ342" s="406"/>
      <c r="JR342" s="406"/>
      <c r="JS342" s="406"/>
      <c r="JT342" s="406"/>
      <c r="JU342" s="406"/>
      <c r="JV342" s="406"/>
      <c r="JW342" s="406"/>
      <c r="JX342" s="406"/>
      <c r="JY342" s="406"/>
      <c r="JZ342" s="406"/>
      <c r="KA342" s="406"/>
      <c r="KB342" s="406"/>
      <c r="KC342" s="406"/>
      <c r="KD342" s="406"/>
      <c r="KE342" s="406"/>
      <c r="KF342" s="406"/>
      <c r="KG342" s="406"/>
      <c r="KH342" s="406"/>
      <c r="KI342" s="406"/>
      <c r="KJ342" s="406"/>
      <c r="KK342" s="406"/>
      <c r="KL342" s="406"/>
      <c r="KM342" s="406"/>
      <c r="KN342" s="406"/>
      <c r="KO342" s="406"/>
      <c r="KP342" s="406"/>
      <c r="KQ342" s="406"/>
      <c r="KR342" s="406"/>
      <c r="KS342" s="406"/>
      <c r="KT342" s="406"/>
      <c r="KU342" s="406"/>
      <c r="KV342" s="406"/>
      <c r="KW342" s="406"/>
      <c r="KX342" s="406"/>
      <c r="KY342" s="406"/>
      <c r="KZ342" s="406"/>
      <c r="LA342" s="406"/>
      <c r="LB342" s="406"/>
      <c r="LC342" s="406"/>
      <c r="LD342" s="406"/>
      <c r="LE342" s="406"/>
      <c r="LF342" s="406"/>
      <c r="LG342" s="406"/>
      <c r="LH342" s="406"/>
      <c r="LI342" s="406"/>
      <c r="LJ342" s="406"/>
      <c r="LK342" s="406"/>
      <c r="LL342" s="406"/>
      <c r="LM342" s="406"/>
      <c r="LN342" s="406"/>
      <c r="LO342" s="406"/>
      <c r="LP342" s="406"/>
      <c r="LQ342" s="406"/>
      <c r="LR342" s="406"/>
      <c r="LS342" s="406"/>
      <c r="LT342" s="406"/>
      <c r="LU342" s="406"/>
      <c r="LV342" s="406"/>
      <c r="LW342" s="406"/>
      <c r="LX342" s="406"/>
      <c r="LY342" s="406"/>
      <c r="LZ342" s="406"/>
      <c r="MA342" s="406"/>
      <c r="MB342" s="406"/>
      <c r="MC342" s="406"/>
      <c r="MD342" s="406"/>
      <c r="ME342" s="406"/>
      <c r="MF342" s="406"/>
      <c r="MG342" s="406"/>
      <c r="MH342" s="406"/>
      <c r="MI342" s="406"/>
      <c r="MJ342" s="406"/>
      <c r="MK342" s="406"/>
      <c r="ML342" s="406"/>
      <c r="MM342" s="406"/>
      <c r="MN342" s="406"/>
      <c r="MO342" s="406"/>
      <c r="MP342" s="406"/>
      <c r="MQ342" s="406"/>
      <c r="MR342" s="406"/>
      <c r="MS342" s="406"/>
      <c r="MT342" s="406"/>
      <c r="MU342" s="406"/>
      <c r="MV342" s="406"/>
      <c r="MW342" s="406"/>
      <c r="MX342" s="406"/>
      <c r="MY342" s="406"/>
      <c r="MZ342" s="406"/>
      <c r="NA342" s="406"/>
      <c r="NB342" s="406"/>
      <c r="NC342" s="406"/>
      <c r="ND342" s="406"/>
      <c r="NE342" s="406"/>
      <c r="NF342" s="406"/>
      <c r="NG342" s="406"/>
      <c r="NH342" s="406"/>
      <c r="NI342" s="406"/>
      <c r="NJ342" s="406"/>
      <c r="NK342" s="406"/>
      <c r="NL342" s="406"/>
      <c r="NM342" s="406"/>
      <c r="NN342" s="406"/>
      <c r="NO342" s="406"/>
      <c r="NP342" s="406"/>
      <c r="NQ342" s="406"/>
      <c r="NR342" s="406"/>
      <c r="NS342" s="406"/>
      <c r="NT342" s="406"/>
      <c r="NU342" s="406"/>
      <c r="NV342" s="406"/>
      <c r="NW342" s="406"/>
      <c r="NX342" s="406"/>
      <c r="NY342" s="406"/>
      <c r="NZ342" s="406"/>
      <c r="OA342" s="406"/>
      <c r="OB342" s="406"/>
      <c r="OC342" s="406"/>
      <c r="OD342" s="406"/>
      <c r="OE342" s="406"/>
      <c r="OF342" s="406"/>
      <c r="OG342" s="406"/>
      <c r="OH342" s="406"/>
      <c r="OI342" s="406"/>
      <c r="OJ342" s="406"/>
      <c r="OK342" s="406"/>
      <c r="OL342" s="406"/>
      <c r="OM342" s="406"/>
      <c r="ON342" s="406"/>
      <c r="OO342" s="406"/>
      <c r="OP342" s="406"/>
      <c r="OQ342" s="406"/>
      <c r="OR342" s="406"/>
      <c r="OS342" s="406"/>
      <c r="OT342" s="406"/>
      <c r="OU342" s="406"/>
      <c r="OV342" s="406"/>
      <c r="OW342" s="406"/>
      <c r="OX342" s="406"/>
      <c r="OY342" s="406"/>
      <c r="OZ342" s="406"/>
      <c r="PA342" s="406"/>
      <c r="PB342" s="406"/>
      <c r="PC342" s="406"/>
      <c r="PD342" s="406"/>
      <c r="PE342" s="406"/>
      <c r="PF342" s="406"/>
      <c r="PG342" s="406"/>
      <c r="PH342" s="406"/>
      <c r="PI342" s="406"/>
      <c r="PJ342" s="406"/>
      <c r="PK342" s="406"/>
      <c r="PL342" s="406"/>
      <c r="PM342" s="406"/>
      <c r="PN342" s="406"/>
      <c r="PO342" s="406"/>
      <c r="PP342" s="406"/>
      <c r="PQ342" s="406"/>
      <c r="PR342" s="406"/>
      <c r="PS342" s="406"/>
      <c r="PT342" s="406"/>
      <c r="PU342" s="406"/>
      <c r="PV342" s="406"/>
      <c r="PW342" s="406"/>
      <c r="PX342" s="406"/>
      <c r="PY342" s="406"/>
      <c r="PZ342" s="406"/>
      <c r="QA342" s="406"/>
      <c r="QB342" s="406"/>
      <c r="QC342" s="406"/>
      <c r="QD342" s="406"/>
      <c r="QE342" s="406"/>
      <c r="QF342" s="406"/>
      <c r="QG342" s="406"/>
      <c r="QH342" s="406"/>
      <c r="QI342" s="406"/>
      <c r="QJ342" s="406"/>
      <c r="QK342" s="406"/>
      <c r="QL342" s="406"/>
      <c r="QM342" s="406"/>
      <c r="QN342" s="406"/>
      <c r="QO342" s="406"/>
      <c r="QP342" s="406"/>
      <c r="QQ342" s="406"/>
      <c r="QR342" s="406"/>
      <c r="QS342" s="406"/>
      <c r="QT342" s="406"/>
      <c r="QU342" s="406"/>
      <c r="QV342" s="406"/>
      <c r="QW342" s="406"/>
      <c r="QX342" s="406"/>
      <c r="QY342" s="406"/>
      <c r="QZ342" s="406"/>
      <c r="RA342" s="406"/>
      <c r="RB342" s="406"/>
      <c r="RC342" s="406"/>
      <c r="RD342" s="406"/>
      <c r="RE342" s="406"/>
      <c r="RF342" s="406"/>
      <c r="RG342" s="406"/>
      <c r="RH342" s="406"/>
      <c r="RI342" s="406"/>
      <c r="RJ342" s="406"/>
      <c r="RK342" s="406"/>
      <c r="RL342" s="406"/>
      <c r="RM342" s="406"/>
      <c r="RN342" s="406"/>
      <c r="RO342" s="406"/>
      <c r="RP342" s="406"/>
      <c r="RQ342" s="406"/>
      <c r="RR342" s="406"/>
      <c r="RS342" s="406"/>
      <c r="RT342" s="406"/>
      <c r="RU342" s="406"/>
      <c r="RV342" s="406"/>
      <c r="RW342" s="406"/>
      <c r="RX342" s="406"/>
      <c r="RY342" s="406"/>
      <c r="RZ342" s="406"/>
      <c r="SA342" s="406"/>
      <c r="SB342" s="406"/>
      <c r="SC342" s="406"/>
      <c r="SD342" s="406"/>
      <c r="SE342" s="406"/>
      <c r="SF342" s="406"/>
      <c r="SG342" s="406"/>
      <c r="SH342" s="406"/>
      <c r="SI342" s="406"/>
      <c r="SJ342" s="406"/>
      <c r="SK342" s="406"/>
      <c r="SL342" s="406"/>
      <c r="SM342" s="406"/>
      <c r="SN342" s="406"/>
      <c r="SO342" s="406"/>
      <c r="SP342" s="406"/>
      <c r="SQ342" s="406"/>
      <c r="SR342" s="406"/>
      <c r="SS342" s="406"/>
      <c r="ST342" s="406"/>
      <c r="SU342" s="406"/>
      <c r="SV342" s="406"/>
      <c r="SW342" s="406"/>
      <c r="SX342" s="406"/>
      <c r="SY342" s="406"/>
      <c r="SZ342" s="406"/>
      <c r="TA342" s="406"/>
      <c r="TB342" s="406"/>
      <c r="TC342" s="406"/>
      <c r="TD342" s="406"/>
      <c r="TE342" s="406"/>
      <c r="TF342" s="406"/>
      <c r="TG342" s="406"/>
      <c r="TH342" s="406"/>
      <c r="TI342" s="406"/>
      <c r="TJ342" s="406"/>
      <c r="TK342" s="406"/>
      <c r="TL342" s="406"/>
      <c r="TM342" s="406"/>
      <c r="TN342" s="406"/>
      <c r="TO342" s="406"/>
      <c r="TP342" s="406"/>
      <c r="TQ342" s="406"/>
      <c r="TR342" s="406"/>
      <c r="TS342" s="406"/>
      <c r="TT342" s="406"/>
      <c r="TU342" s="406"/>
      <c r="TV342" s="406"/>
      <c r="TW342" s="406"/>
      <c r="TX342" s="406"/>
      <c r="TY342" s="406"/>
      <c r="TZ342" s="406"/>
      <c r="UA342" s="406"/>
      <c r="UB342" s="406"/>
      <c r="UC342" s="406"/>
      <c r="UD342" s="406"/>
      <c r="UE342" s="406"/>
      <c r="UF342" s="406"/>
      <c r="UG342" s="406"/>
      <c r="UH342" s="406"/>
      <c r="UI342" s="406"/>
      <c r="UJ342" s="406"/>
      <c r="UK342" s="406"/>
      <c r="UL342" s="406"/>
      <c r="UM342" s="406"/>
      <c r="UN342" s="406"/>
      <c r="UO342" s="406"/>
      <c r="UP342" s="406"/>
      <c r="UQ342" s="406"/>
      <c r="UR342" s="406"/>
      <c r="US342" s="406"/>
      <c r="UT342" s="406"/>
      <c r="UU342" s="406"/>
      <c r="UV342" s="406"/>
      <c r="UW342" s="406"/>
      <c r="UX342" s="406"/>
      <c r="UY342" s="406"/>
      <c r="UZ342" s="406"/>
      <c r="VA342" s="406"/>
      <c r="VB342" s="406"/>
      <c r="VC342" s="406"/>
      <c r="VD342" s="406"/>
      <c r="VE342" s="406"/>
      <c r="VF342" s="406"/>
      <c r="VG342" s="406"/>
      <c r="VH342" s="406"/>
      <c r="VI342" s="406"/>
      <c r="VJ342" s="406"/>
      <c r="VK342" s="406"/>
      <c r="VL342" s="406"/>
      <c r="VM342" s="406"/>
      <c r="VN342" s="406"/>
      <c r="VO342" s="406"/>
      <c r="VP342" s="406"/>
      <c r="VQ342" s="406"/>
      <c r="VR342" s="406"/>
      <c r="VS342" s="406"/>
      <c r="VT342" s="406"/>
      <c r="VU342" s="406"/>
      <c r="VV342" s="406"/>
      <c r="VW342" s="406"/>
      <c r="VX342" s="406"/>
      <c r="VY342" s="406"/>
      <c r="VZ342" s="406"/>
      <c r="WA342" s="406"/>
      <c r="WB342" s="406"/>
      <c r="WC342" s="406"/>
      <c r="WD342" s="406"/>
      <c r="WE342" s="406"/>
      <c r="WF342" s="406"/>
      <c r="WG342" s="406"/>
      <c r="WH342" s="406"/>
      <c r="WI342" s="406"/>
      <c r="WJ342" s="406"/>
      <c r="WK342" s="406"/>
      <c r="WL342" s="406"/>
      <c r="WM342" s="406"/>
      <c r="WN342" s="406"/>
      <c r="WO342" s="406"/>
      <c r="WP342" s="406"/>
      <c r="WQ342" s="406"/>
      <c r="WR342" s="406"/>
      <c r="WS342" s="406"/>
      <c r="WT342" s="406"/>
      <c r="WU342" s="406"/>
      <c r="WV342" s="406"/>
      <c r="WW342" s="406"/>
      <c r="WX342" s="406"/>
      <c r="WY342" s="406"/>
      <c r="WZ342" s="406"/>
      <c r="XA342" s="406"/>
      <c r="XB342" s="406"/>
      <c r="XC342" s="406"/>
      <c r="XD342" s="406"/>
      <c r="XE342" s="406"/>
      <c r="XF342" s="406"/>
      <c r="XG342" s="406"/>
      <c r="XH342" s="406"/>
      <c r="XI342" s="406"/>
      <c r="XJ342" s="406"/>
      <c r="XK342" s="406"/>
      <c r="XL342" s="406"/>
      <c r="XM342" s="406"/>
      <c r="XN342" s="406"/>
      <c r="XO342" s="406"/>
      <c r="XP342" s="406"/>
      <c r="XQ342" s="406"/>
      <c r="XR342" s="406"/>
      <c r="XS342" s="406"/>
      <c r="XT342" s="406"/>
      <c r="XU342" s="406"/>
      <c r="XV342" s="406"/>
      <c r="XW342" s="406"/>
      <c r="XX342" s="406"/>
      <c r="XY342" s="406"/>
      <c r="XZ342" s="406"/>
      <c r="YA342" s="406"/>
      <c r="YB342" s="406"/>
      <c r="YC342" s="406"/>
      <c r="YD342" s="406"/>
      <c r="YE342" s="406"/>
      <c r="YF342" s="406"/>
      <c r="YG342" s="406"/>
      <c r="YH342" s="406"/>
      <c r="YI342" s="406"/>
      <c r="YJ342" s="406"/>
      <c r="YK342" s="406"/>
      <c r="YL342" s="406"/>
      <c r="YM342" s="406"/>
      <c r="YN342" s="406"/>
      <c r="YO342" s="406"/>
      <c r="YP342" s="406"/>
      <c r="YQ342" s="406"/>
      <c r="YR342" s="406"/>
      <c r="YS342" s="406"/>
      <c r="YT342" s="406"/>
      <c r="YU342" s="406"/>
      <c r="YV342" s="406"/>
      <c r="YW342" s="406"/>
      <c r="YX342" s="406"/>
      <c r="YY342" s="406"/>
      <c r="YZ342" s="406"/>
      <c r="ZA342" s="406"/>
      <c r="ZB342" s="406"/>
      <c r="ZC342" s="406"/>
      <c r="ZD342" s="406"/>
      <c r="ZE342" s="406"/>
      <c r="ZF342" s="406"/>
      <c r="ZG342" s="406"/>
      <c r="ZH342" s="406"/>
      <c r="ZI342" s="406"/>
      <c r="ZJ342" s="406"/>
      <c r="ZK342" s="406"/>
      <c r="ZL342" s="406"/>
      <c r="ZM342" s="406"/>
      <c r="ZN342" s="406"/>
      <c r="ZO342" s="406"/>
      <c r="ZP342" s="406"/>
      <c r="ZQ342" s="406"/>
      <c r="ZR342" s="406"/>
      <c r="ZS342" s="406"/>
      <c r="ZT342" s="406"/>
      <c r="ZU342" s="406"/>
      <c r="ZV342" s="406"/>
      <c r="ZW342" s="406"/>
      <c r="ZX342" s="406"/>
      <c r="ZY342" s="406"/>
      <c r="ZZ342" s="406"/>
      <c r="AAA342" s="406"/>
      <c r="AAB342" s="406"/>
      <c r="AAC342" s="406"/>
      <c r="AAD342" s="406"/>
      <c r="AAE342" s="406"/>
      <c r="AAF342" s="406"/>
      <c r="AAG342" s="406"/>
      <c r="AAH342" s="406"/>
      <c r="AAI342" s="406"/>
      <c r="AAJ342" s="406"/>
      <c r="AAK342" s="406"/>
      <c r="AAL342" s="406"/>
      <c r="AAM342" s="406"/>
      <c r="AAN342" s="406"/>
      <c r="AAO342" s="406"/>
      <c r="AAP342" s="406"/>
      <c r="AAQ342" s="406"/>
      <c r="AAR342" s="406"/>
      <c r="AAS342" s="406"/>
      <c r="AAT342" s="406"/>
      <c r="AAU342" s="406"/>
      <c r="AAV342" s="406"/>
      <c r="AAW342" s="406"/>
      <c r="AAX342" s="406"/>
      <c r="AAY342" s="406"/>
      <c r="AAZ342" s="406"/>
      <c r="ABA342" s="406"/>
      <c r="ABB342" s="406"/>
      <c r="ABC342" s="406"/>
      <c r="ABD342" s="406"/>
      <c r="ABE342" s="406"/>
      <c r="ABF342" s="406"/>
      <c r="ABG342" s="406"/>
      <c r="ABH342" s="406"/>
      <c r="ABI342" s="406"/>
      <c r="ABJ342" s="406"/>
      <c r="ABK342" s="406"/>
      <c r="ABL342" s="406"/>
      <c r="ABM342" s="406"/>
      <c r="ABN342" s="406"/>
      <c r="ABO342" s="406"/>
      <c r="ABP342" s="406"/>
      <c r="ABQ342" s="406"/>
      <c r="ABR342" s="406"/>
      <c r="ABS342" s="406"/>
      <c r="ABT342" s="406"/>
      <c r="ABU342" s="406"/>
      <c r="ABV342" s="406"/>
      <c r="ABW342" s="406"/>
      <c r="ABX342" s="406"/>
      <c r="ABY342" s="406"/>
      <c r="ABZ342" s="406"/>
      <c r="ACA342" s="406"/>
      <c r="ACB342" s="406"/>
      <c r="ACC342" s="406"/>
      <c r="ACD342" s="406"/>
      <c r="ACE342" s="406"/>
      <c r="ACF342" s="406"/>
      <c r="ACG342" s="406"/>
      <c r="ACH342" s="406"/>
      <c r="ACI342" s="406"/>
      <c r="ACJ342" s="406"/>
      <c r="ACK342" s="406"/>
      <c r="ACL342" s="406"/>
      <c r="ACM342" s="406"/>
      <c r="ACN342" s="406"/>
      <c r="ACO342" s="406"/>
      <c r="ACP342" s="406"/>
      <c r="ACQ342" s="406"/>
      <c r="ACR342" s="406"/>
      <c r="ACS342" s="406"/>
      <c r="ACT342" s="406"/>
      <c r="ACU342" s="406"/>
      <c r="ACV342" s="406"/>
      <c r="ACW342" s="406"/>
      <c r="ACX342" s="406"/>
      <c r="ACY342" s="406"/>
      <c r="ACZ342" s="406"/>
      <c r="ADA342" s="406"/>
      <c r="ADB342" s="406"/>
      <c r="ADC342" s="406"/>
      <c r="ADD342" s="406"/>
      <c r="ADE342" s="406"/>
      <c r="ADF342" s="406"/>
      <c r="ADG342" s="406"/>
      <c r="ADH342" s="406"/>
      <c r="ADI342" s="406"/>
      <c r="ADJ342" s="406"/>
      <c r="ADK342" s="406"/>
      <c r="ADL342" s="406"/>
      <c r="ADM342" s="406"/>
      <c r="ADN342" s="406"/>
      <c r="ADO342" s="406"/>
      <c r="ADP342" s="406"/>
      <c r="ADQ342" s="406"/>
      <c r="ADR342" s="406"/>
      <c r="ADS342" s="406"/>
      <c r="ADT342" s="406"/>
      <c r="ADU342" s="406"/>
      <c r="ADV342" s="406"/>
      <c r="ADW342" s="406"/>
      <c r="ADX342" s="406"/>
      <c r="ADY342" s="406"/>
      <c r="ADZ342" s="406"/>
      <c r="AEA342" s="406"/>
      <c r="AEB342" s="406"/>
      <c r="AEC342" s="406"/>
      <c r="AED342" s="406"/>
      <c r="AEE342" s="406"/>
      <c r="AEF342" s="406"/>
      <c r="AEG342" s="406"/>
      <c r="AEH342" s="406"/>
      <c r="AEI342" s="406"/>
      <c r="AEJ342" s="406"/>
      <c r="AEK342" s="406"/>
      <c r="AEL342" s="406"/>
      <c r="AEM342" s="406"/>
      <c r="AEN342" s="406"/>
      <c r="AEO342" s="406"/>
      <c r="AEP342" s="406"/>
      <c r="AEQ342" s="406"/>
      <c r="AER342" s="406"/>
      <c r="AES342" s="406"/>
      <c r="AET342" s="406"/>
      <c r="AEU342" s="406"/>
      <c r="AEV342" s="406"/>
      <c r="AEW342" s="406"/>
      <c r="AEX342" s="406"/>
      <c r="AEY342" s="406"/>
      <c r="AEZ342" s="406"/>
      <c r="AFA342" s="406"/>
      <c r="AFB342" s="406"/>
      <c r="AFC342" s="406"/>
      <c r="AFD342" s="406"/>
      <c r="AFE342" s="406"/>
      <c r="AFF342" s="406"/>
      <c r="AFG342" s="406"/>
      <c r="AFH342" s="406"/>
      <c r="AFI342" s="406"/>
      <c r="AFJ342" s="406"/>
      <c r="AFK342" s="406"/>
      <c r="AFL342" s="406"/>
      <c r="AFM342" s="406"/>
      <c r="AFN342" s="406"/>
      <c r="AFO342" s="406"/>
      <c r="AFP342" s="406"/>
      <c r="AFQ342" s="406"/>
      <c r="AFR342" s="406"/>
      <c r="AFS342" s="406"/>
      <c r="AFT342" s="406"/>
      <c r="AFU342" s="406"/>
      <c r="AFV342" s="406"/>
      <c r="AFW342" s="406"/>
      <c r="AFX342" s="406"/>
      <c r="AFY342" s="406"/>
      <c r="AFZ342" s="406"/>
      <c r="AGA342" s="406"/>
      <c r="AGB342" s="406"/>
      <c r="AGC342" s="406"/>
      <c r="AGD342" s="406"/>
      <c r="AGE342" s="406"/>
      <c r="AGF342" s="406"/>
      <c r="AGG342" s="406"/>
      <c r="AGH342" s="406"/>
      <c r="AGI342" s="406"/>
      <c r="AGJ342" s="406"/>
      <c r="AGK342" s="406"/>
      <c r="AGL342" s="406"/>
      <c r="AGM342" s="406"/>
      <c r="AGN342" s="406"/>
      <c r="AGO342" s="406"/>
      <c r="AGP342" s="406"/>
      <c r="AGQ342" s="406"/>
      <c r="AGR342" s="406"/>
      <c r="AGS342" s="406"/>
      <c r="AGT342" s="406"/>
      <c r="AGU342" s="406"/>
      <c r="AGV342" s="406"/>
      <c r="AGW342" s="406"/>
      <c r="AGX342" s="406"/>
      <c r="AGY342" s="406"/>
      <c r="AGZ342" s="406"/>
      <c r="AHA342" s="406"/>
      <c r="AHB342" s="406"/>
      <c r="AHC342" s="406"/>
      <c r="AHD342" s="406"/>
      <c r="AHE342" s="406"/>
      <c r="AHF342" s="406"/>
      <c r="AHG342" s="406"/>
      <c r="AHH342" s="406"/>
      <c r="AHI342" s="406"/>
      <c r="AHJ342" s="406"/>
      <c r="AHK342" s="406"/>
      <c r="AHL342" s="406"/>
      <c r="AHM342" s="406"/>
      <c r="AHN342" s="406"/>
      <c r="AHO342" s="406"/>
      <c r="AHP342" s="406"/>
      <c r="AHQ342" s="406"/>
      <c r="AHR342" s="406"/>
      <c r="AHS342" s="406"/>
      <c r="AHT342" s="406"/>
      <c r="AHU342" s="406"/>
      <c r="AHV342" s="406"/>
      <c r="AHW342" s="406"/>
      <c r="AHX342" s="406"/>
      <c r="AHY342" s="406"/>
      <c r="AHZ342" s="406"/>
      <c r="AIA342" s="406"/>
      <c r="AIB342" s="406"/>
      <c r="AIC342" s="406"/>
      <c r="AID342" s="406"/>
      <c r="AIE342" s="406"/>
      <c r="AIF342" s="406"/>
      <c r="AIG342" s="406"/>
      <c r="AIH342" s="406"/>
      <c r="AII342" s="406"/>
      <c r="AIJ342" s="406"/>
      <c r="AIK342" s="406"/>
      <c r="AIL342" s="406"/>
      <c r="AIM342" s="406"/>
      <c r="AIN342" s="406"/>
      <c r="AIO342" s="406"/>
      <c r="AIP342" s="406"/>
      <c r="AIQ342" s="406"/>
      <c r="AIR342" s="406"/>
      <c r="AIS342" s="406"/>
      <c r="AIT342" s="406"/>
      <c r="AIU342" s="406"/>
      <c r="AIV342" s="406"/>
      <c r="AIW342" s="406"/>
      <c r="AIX342" s="406"/>
      <c r="AIY342" s="406"/>
      <c r="AIZ342" s="406"/>
      <c r="AJA342" s="406"/>
      <c r="AJB342" s="406"/>
      <c r="AJC342" s="406"/>
      <c r="AJD342" s="406"/>
      <c r="AJE342" s="406"/>
      <c r="AJF342" s="406"/>
      <c r="AJG342" s="406"/>
      <c r="AJH342" s="406"/>
      <c r="AJI342" s="406"/>
      <c r="AJJ342" s="406"/>
      <c r="AJK342" s="406"/>
      <c r="AJL342" s="406"/>
      <c r="AJM342" s="406"/>
      <c r="AJN342" s="406"/>
      <c r="AJO342" s="406"/>
      <c r="AJP342" s="406"/>
      <c r="AJQ342" s="406"/>
      <c r="AJR342" s="406"/>
      <c r="AJS342" s="406"/>
      <c r="AJT342" s="406"/>
      <c r="AJU342" s="406"/>
      <c r="AJV342" s="406"/>
      <c r="AJW342" s="406"/>
      <c r="AJX342" s="406"/>
      <c r="AJY342" s="406"/>
      <c r="AJZ342" s="406"/>
      <c r="AKA342" s="406"/>
      <c r="AKB342" s="406"/>
      <c r="AKC342" s="406"/>
      <c r="AKD342" s="406"/>
      <c r="AKE342" s="406"/>
      <c r="AKF342" s="406"/>
      <c r="AKG342" s="406"/>
      <c r="AKH342" s="406"/>
      <c r="AKI342" s="406"/>
      <c r="AKJ342" s="406"/>
      <c r="AKK342" s="406"/>
      <c r="AKL342" s="406"/>
      <c r="AKM342" s="406"/>
      <c r="AKN342" s="406"/>
      <c r="AKO342" s="406"/>
      <c r="AKP342" s="406"/>
      <c r="AKQ342" s="406"/>
      <c r="AKR342" s="406"/>
      <c r="AKS342" s="406"/>
      <c r="AKT342" s="406"/>
      <c r="AKU342" s="406"/>
      <c r="AKV342" s="406"/>
      <c r="AKW342" s="406"/>
      <c r="AKX342" s="406"/>
      <c r="AKY342" s="406"/>
      <c r="AKZ342" s="406"/>
      <c r="ALA342" s="406"/>
      <c r="ALB342" s="406"/>
      <c r="ALC342" s="406"/>
      <c r="ALD342" s="406"/>
    </row>
    <row r="343" spans="1:992" s="672" customFormat="1" ht="17.25" customHeight="1">
      <c r="A343" s="2422"/>
      <c r="B343" s="2422"/>
      <c r="C343" s="2398"/>
      <c r="D343" s="1024" t="s">
        <v>302</v>
      </c>
      <c r="E343" s="468">
        <v>0</v>
      </c>
      <c r="F343" s="468">
        <v>0</v>
      </c>
      <c r="G343" s="2398"/>
      <c r="H343" s="2817"/>
      <c r="I343" s="2392"/>
      <c r="J343" s="2392"/>
      <c r="K343" s="2392"/>
      <c r="L343" s="2793"/>
      <c r="M343" s="580"/>
      <c r="N343" s="406"/>
      <c r="O343" s="406"/>
      <c r="P343" s="406"/>
      <c r="Q343" s="406"/>
      <c r="R343" s="406"/>
      <c r="S343" s="406"/>
      <c r="T343" s="406"/>
      <c r="U343" s="406"/>
      <c r="V343" s="406"/>
      <c r="W343" s="406"/>
      <c r="X343" s="406"/>
      <c r="Y343" s="406"/>
      <c r="Z343" s="406"/>
      <c r="AA343" s="406"/>
      <c r="AB343" s="406"/>
      <c r="AC343" s="406"/>
      <c r="AD343" s="406"/>
      <c r="AE343" s="406"/>
      <c r="AF343" s="406"/>
      <c r="AG343" s="406"/>
      <c r="AH343" s="406"/>
      <c r="AI343" s="406"/>
      <c r="AJ343" s="406"/>
      <c r="AK343" s="406"/>
      <c r="AL343" s="406"/>
      <c r="AM343" s="406"/>
      <c r="AN343" s="406"/>
      <c r="AO343" s="406"/>
      <c r="AP343" s="406"/>
      <c r="AQ343" s="406"/>
      <c r="AR343" s="406"/>
      <c r="AS343" s="406"/>
      <c r="AT343" s="406"/>
      <c r="AU343" s="406"/>
      <c r="AV343" s="406"/>
      <c r="AW343" s="406"/>
      <c r="AX343" s="406"/>
      <c r="AY343" s="406"/>
      <c r="AZ343" s="406"/>
      <c r="BA343" s="406"/>
      <c r="BB343" s="406"/>
      <c r="BC343" s="406"/>
      <c r="BD343" s="406"/>
      <c r="BE343" s="406"/>
      <c r="BF343" s="406"/>
      <c r="BG343" s="406"/>
      <c r="BH343" s="406"/>
      <c r="BI343" s="406"/>
      <c r="BJ343" s="406"/>
      <c r="BK343" s="406"/>
      <c r="BL343" s="406"/>
      <c r="BM343" s="406"/>
      <c r="BN343" s="406"/>
      <c r="BO343" s="406"/>
      <c r="BP343" s="406"/>
      <c r="BQ343" s="406"/>
      <c r="BR343" s="406"/>
      <c r="BS343" s="406"/>
      <c r="BT343" s="406"/>
      <c r="BU343" s="406"/>
      <c r="BV343" s="406"/>
      <c r="BW343" s="406"/>
      <c r="BX343" s="406"/>
      <c r="BY343" s="406"/>
      <c r="BZ343" s="406"/>
      <c r="CA343" s="406"/>
      <c r="CB343" s="406"/>
      <c r="CC343" s="406"/>
      <c r="CD343" s="406"/>
      <c r="CE343" s="406"/>
      <c r="CF343" s="406"/>
      <c r="CG343" s="406"/>
      <c r="CH343" s="406"/>
      <c r="CI343" s="406"/>
      <c r="CJ343" s="406"/>
      <c r="CK343" s="406"/>
      <c r="CL343" s="406"/>
      <c r="CM343" s="406"/>
      <c r="CN343" s="406"/>
      <c r="CO343" s="406"/>
      <c r="CP343" s="406"/>
      <c r="CQ343" s="406"/>
      <c r="CR343" s="406"/>
      <c r="CS343" s="406"/>
      <c r="CT343" s="406"/>
      <c r="CU343" s="406"/>
      <c r="CV343" s="406"/>
      <c r="CW343" s="406"/>
      <c r="CX343" s="406"/>
      <c r="CY343" s="406"/>
      <c r="CZ343" s="406"/>
      <c r="DA343" s="406"/>
      <c r="DB343" s="406"/>
      <c r="DC343" s="406"/>
      <c r="DD343" s="406"/>
      <c r="DE343" s="406"/>
      <c r="DF343" s="406"/>
      <c r="DG343" s="406"/>
      <c r="DH343" s="406"/>
      <c r="DI343" s="406"/>
      <c r="DJ343" s="406"/>
      <c r="DK343" s="406"/>
      <c r="DL343" s="406"/>
      <c r="DM343" s="406"/>
      <c r="DN343" s="406"/>
      <c r="DO343" s="406"/>
      <c r="DP343" s="406"/>
      <c r="DQ343" s="406"/>
      <c r="DR343" s="406"/>
      <c r="DS343" s="406"/>
      <c r="DT343" s="406"/>
      <c r="DU343" s="406"/>
      <c r="DV343" s="406"/>
      <c r="DW343" s="406"/>
      <c r="DX343" s="406"/>
      <c r="DY343" s="406"/>
      <c r="DZ343" s="406"/>
      <c r="EA343" s="406"/>
      <c r="EB343" s="406"/>
      <c r="EC343" s="406"/>
      <c r="ED343" s="406"/>
      <c r="EE343" s="406"/>
      <c r="EF343" s="406"/>
      <c r="EG343" s="406"/>
      <c r="EH343" s="406"/>
      <c r="EI343" s="406"/>
      <c r="EJ343" s="406"/>
      <c r="EK343" s="406"/>
      <c r="EL343" s="406"/>
      <c r="EM343" s="406"/>
      <c r="EN343" s="406"/>
      <c r="EO343" s="406"/>
      <c r="EP343" s="406"/>
      <c r="EQ343" s="406"/>
      <c r="ER343" s="406"/>
      <c r="ES343" s="406"/>
      <c r="ET343" s="406"/>
      <c r="EU343" s="406"/>
      <c r="EV343" s="406"/>
      <c r="EW343" s="406"/>
      <c r="EX343" s="406"/>
      <c r="EY343" s="406"/>
      <c r="EZ343" s="406"/>
      <c r="FA343" s="406"/>
      <c r="FB343" s="406"/>
      <c r="FC343" s="406"/>
      <c r="FD343" s="406"/>
      <c r="FE343" s="406"/>
      <c r="FF343" s="406"/>
      <c r="FG343" s="406"/>
      <c r="FH343" s="406"/>
      <c r="FI343" s="406"/>
      <c r="FJ343" s="406"/>
      <c r="FK343" s="406"/>
      <c r="FL343" s="406"/>
      <c r="FM343" s="406"/>
      <c r="FN343" s="406"/>
      <c r="FO343" s="406"/>
      <c r="FP343" s="406"/>
      <c r="FQ343" s="406"/>
      <c r="FR343" s="406"/>
      <c r="FS343" s="406"/>
      <c r="FT343" s="406"/>
      <c r="FU343" s="406"/>
      <c r="FV343" s="406"/>
      <c r="FW343" s="406"/>
      <c r="FX343" s="406"/>
      <c r="FY343" s="406"/>
      <c r="FZ343" s="406"/>
      <c r="GA343" s="406"/>
      <c r="GB343" s="406"/>
      <c r="GC343" s="406"/>
      <c r="GD343" s="406"/>
      <c r="GE343" s="406"/>
      <c r="GF343" s="406"/>
      <c r="GG343" s="406"/>
      <c r="GH343" s="406"/>
      <c r="GI343" s="406"/>
      <c r="GJ343" s="406"/>
      <c r="GK343" s="406"/>
      <c r="GL343" s="406"/>
      <c r="GM343" s="406"/>
      <c r="GN343" s="406"/>
      <c r="GO343" s="406"/>
      <c r="GP343" s="406"/>
      <c r="GQ343" s="406"/>
      <c r="GR343" s="406"/>
      <c r="GS343" s="406"/>
      <c r="GT343" s="406"/>
      <c r="GU343" s="406"/>
      <c r="GV343" s="406"/>
      <c r="GW343" s="406"/>
      <c r="GX343" s="406"/>
      <c r="GY343" s="406"/>
      <c r="GZ343" s="406"/>
      <c r="HA343" s="406"/>
      <c r="HB343" s="406"/>
      <c r="HC343" s="406"/>
      <c r="HD343" s="406"/>
      <c r="HE343" s="406"/>
      <c r="HF343" s="406"/>
      <c r="HG343" s="406"/>
      <c r="HH343" s="406"/>
      <c r="HI343" s="406"/>
      <c r="HJ343" s="406"/>
      <c r="HK343" s="406"/>
      <c r="HL343" s="406"/>
      <c r="HM343" s="406"/>
      <c r="HN343" s="406"/>
      <c r="HO343" s="406"/>
      <c r="HP343" s="406"/>
      <c r="HQ343" s="406"/>
      <c r="HR343" s="406"/>
      <c r="HS343" s="406"/>
      <c r="HT343" s="406"/>
      <c r="HU343" s="406"/>
      <c r="HV343" s="406"/>
      <c r="HW343" s="406"/>
      <c r="HX343" s="406"/>
      <c r="HY343" s="406"/>
      <c r="HZ343" s="406"/>
      <c r="IA343" s="406"/>
      <c r="IB343" s="406"/>
      <c r="IC343" s="406"/>
      <c r="ID343" s="406"/>
      <c r="IE343" s="406"/>
      <c r="IF343" s="406"/>
      <c r="IG343" s="406"/>
      <c r="IH343" s="406"/>
      <c r="II343" s="406"/>
      <c r="IJ343" s="406"/>
      <c r="IK343" s="406"/>
      <c r="IL343" s="406"/>
      <c r="IM343" s="406"/>
      <c r="IN343" s="406"/>
      <c r="IO343" s="406"/>
      <c r="IP343" s="406"/>
      <c r="IQ343" s="406"/>
      <c r="IR343" s="406"/>
      <c r="IS343" s="406"/>
      <c r="IT343" s="406"/>
      <c r="IU343" s="406"/>
      <c r="IV343" s="406"/>
      <c r="IW343" s="406"/>
      <c r="IX343" s="406"/>
      <c r="IY343" s="406"/>
      <c r="IZ343" s="406"/>
      <c r="JA343" s="406"/>
      <c r="JB343" s="406"/>
      <c r="JC343" s="406"/>
      <c r="JD343" s="406"/>
      <c r="JE343" s="406"/>
      <c r="JF343" s="406"/>
      <c r="JG343" s="406"/>
      <c r="JH343" s="406"/>
      <c r="JI343" s="406"/>
      <c r="JJ343" s="406"/>
      <c r="JK343" s="406"/>
      <c r="JL343" s="406"/>
      <c r="JM343" s="406"/>
      <c r="JN343" s="406"/>
      <c r="JO343" s="406"/>
      <c r="JP343" s="406"/>
      <c r="JQ343" s="406"/>
      <c r="JR343" s="406"/>
      <c r="JS343" s="406"/>
      <c r="JT343" s="406"/>
      <c r="JU343" s="406"/>
      <c r="JV343" s="406"/>
      <c r="JW343" s="406"/>
      <c r="JX343" s="406"/>
      <c r="JY343" s="406"/>
      <c r="JZ343" s="406"/>
      <c r="KA343" s="406"/>
      <c r="KB343" s="406"/>
      <c r="KC343" s="406"/>
      <c r="KD343" s="406"/>
      <c r="KE343" s="406"/>
      <c r="KF343" s="406"/>
      <c r="KG343" s="406"/>
      <c r="KH343" s="406"/>
      <c r="KI343" s="406"/>
      <c r="KJ343" s="406"/>
      <c r="KK343" s="406"/>
      <c r="KL343" s="406"/>
      <c r="KM343" s="406"/>
      <c r="KN343" s="406"/>
      <c r="KO343" s="406"/>
      <c r="KP343" s="406"/>
      <c r="KQ343" s="406"/>
      <c r="KR343" s="406"/>
      <c r="KS343" s="406"/>
      <c r="KT343" s="406"/>
      <c r="KU343" s="406"/>
      <c r="KV343" s="406"/>
      <c r="KW343" s="406"/>
      <c r="KX343" s="406"/>
      <c r="KY343" s="406"/>
      <c r="KZ343" s="406"/>
      <c r="LA343" s="406"/>
      <c r="LB343" s="406"/>
      <c r="LC343" s="406"/>
      <c r="LD343" s="406"/>
      <c r="LE343" s="406"/>
      <c r="LF343" s="406"/>
      <c r="LG343" s="406"/>
      <c r="LH343" s="406"/>
      <c r="LI343" s="406"/>
      <c r="LJ343" s="406"/>
      <c r="LK343" s="406"/>
      <c r="LL343" s="406"/>
      <c r="LM343" s="406"/>
      <c r="LN343" s="406"/>
      <c r="LO343" s="406"/>
      <c r="LP343" s="406"/>
      <c r="LQ343" s="406"/>
      <c r="LR343" s="406"/>
      <c r="LS343" s="406"/>
      <c r="LT343" s="406"/>
      <c r="LU343" s="406"/>
      <c r="LV343" s="406"/>
      <c r="LW343" s="406"/>
      <c r="LX343" s="406"/>
      <c r="LY343" s="406"/>
      <c r="LZ343" s="406"/>
      <c r="MA343" s="406"/>
      <c r="MB343" s="406"/>
      <c r="MC343" s="406"/>
      <c r="MD343" s="406"/>
      <c r="ME343" s="406"/>
      <c r="MF343" s="406"/>
      <c r="MG343" s="406"/>
      <c r="MH343" s="406"/>
      <c r="MI343" s="406"/>
      <c r="MJ343" s="406"/>
      <c r="MK343" s="406"/>
      <c r="ML343" s="406"/>
      <c r="MM343" s="406"/>
      <c r="MN343" s="406"/>
      <c r="MO343" s="406"/>
      <c r="MP343" s="406"/>
      <c r="MQ343" s="406"/>
      <c r="MR343" s="406"/>
      <c r="MS343" s="406"/>
      <c r="MT343" s="406"/>
      <c r="MU343" s="406"/>
      <c r="MV343" s="406"/>
      <c r="MW343" s="406"/>
      <c r="MX343" s="406"/>
      <c r="MY343" s="406"/>
      <c r="MZ343" s="406"/>
      <c r="NA343" s="406"/>
      <c r="NB343" s="406"/>
      <c r="NC343" s="406"/>
      <c r="ND343" s="406"/>
      <c r="NE343" s="406"/>
      <c r="NF343" s="406"/>
      <c r="NG343" s="406"/>
      <c r="NH343" s="406"/>
      <c r="NI343" s="406"/>
      <c r="NJ343" s="406"/>
      <c r="NK343" s="406"/>
      <c r="NL343" s="406"/>
      <c r="NM343" s="406"/>
      <c r="NN343" s="406"/>
      <c r="NO343" s="406"/>
      <c r="NP343" s="406"/>
      <c r="NQ343" s="406"/>
      <c r="NR343" s="406"/>
      <c r="NS343" s="406"/>
      <c r="NT343" s="406"/>
      <c r="NU343" s="406"/>
      <c r="NV343" s="406"/>
      <c r="NW343" s="406"/>
      <c r="NX343" s="406"/>
      <c r="NY343" s="406"/>
      <c r="NZ343" s="406"/>
      <c r="OA343" s="406"/>
      <c r="OB343" s="406"/>
      <c r="OC343" s="406"/>
      <c r="OD343" s="406"/>
      <c r="OE343" s="406"/>
      <c r="OF343" s="406"/>
      <c r="OG343" s="406"/>
      <c r="OH343" s="406"/>
      <c r="OI343" s="406"/>
      <c r="OJ343" s="406"/>
      <c r="OK343" s="406"/>
      <c r="OL343" s="406"/>
      <c r="OM343" s="406"/>
      <c r="ON343" s="406"/>
      <c r="OO343" s="406"/>
      <c r="OP343" s="406"/>
      <c r="OQ343" s="406"/>
      <c r="OR343" s="406"/>
      <c r="OS343" s="406"/>
      <c r="OT343" s="406"/>
      <c r="OU343" s="406"/>
      <c r="OV343" s="406"/>
      <c r="OW343" s="406"/>
      <c r="OX343" s="406"/>
      <c r="OY343" s="406"/>
      <c r="OZ343" s="406"/>
      <c r="PA343" s="406"/>
      <c r="PB343" s="406"/>
      <c r="PC343" s="406"/>
      <c r="PD343" s="406"/>
      <c r="PE343" s="406"/>
      <c r="PF343" s="406"/>
      <c r="PG343" s="406"/>
      <c r="PH343" s="406"/>
      <c r="PI343" s="406"/>
      <c r="PJ343" s="406"/>
      <c r="PK343" s="406"/>
      <c r="PL343" s="406"/>
      <c r="PM343" s="406"/>
      <c r="PN343" s="406"/>
      <c r="PO343" s="406"/>
      <c r="PP343" s="406"/>
      <c r="PQ343" s="406"/>
      <c r="PR343" s="406"/>
      <c r="PS343" s="406"/>
      <c r="PT343" s="406"/>
      <c r="PU343" s="406"/>
      <c r="PV343" s="406"/>
      <c r="PW343" s="406"/>
      <c r="PX343" s="406"/>
      <c r="PY343" s="406"/>
      <c r="PZ343" s="406"/>
      <c r="QA343" s="406"/>
      <c r="QB343" s="406"/>
      <c r="QC343" s="406"/>
      <c r="QD343" s="406"/>
      <c r="QE343" s="406"/>
      <c r="QF343" s="406"/>
      <c r="QG343" s="406"/>
      <c r="QH343" s="406"/>
      <c r="QI343" s="406"/>
      <c r="QJ343" s="406"/>
      <c r="QK343" s="406"/>
      <c r="QL343" s="406"/>
      <c r="QM343" s="406"/>
      <c r="QN343" s="406"/>
      <c r="QO343" s="406"/>
      <c r="QP343" s="406"/>
      <c r="QQ343" s="406"/>
      <c r="QR343" s="406"/>
      <c r="QS343" s="406"/>
      <c r="QT343" s="406"/>
      <c r="QU343" s="406"/>
      <c r="QV343" s="406"/>
      <c r="QW343" s="406"/>
      <c r="QX343" s="406"/>
      <c r="QY343" s="406"/>
      <c r="QZ343" s="406"/>
      <c r="RA343" s="406"/>
      <c r="RB343" s="406"/>
      <c r="RC343" s="406"/>
      <c r="RD343" s="406"/>
      <c r="RE343" s="406"/>
      <c r="RF343" s="406"/>
      <c r="RG343" s="406"/>
      <c r="RH343" s="406"/>
      <c r="RI343" s="406"/>
      <c r="RJ343" s="406"/>
      <c r="RK343" s="406"/>
      <c r="RL343" s="406"/>
      <c r="RM343" s="406"/>
      <c r="RN343" s="406"/>
      <c r="RO343" s="406"/>
      <c r="RP343" s="406"/>
      <c r="RQ343" s="406"/>
      <c r="RR343" s="406"/>
      <c r="RS343" s="406"/>
      <c r="RT343" s="406"/>
      <c r="RU343" s="406"/>
      <c r="RV343" s="406"/>
      <c r="RW343" s="406"/>
      <c r="RX343" s="406"/>
      <c r="RY343" s="406"/>
      <c r="RZ343" s="406"/>
      <c r="SA343" s="406"/>
      <c r="SB343" s="406"/>
      <c r="SC343" s="406"/>
      <c r="SD343" s="406"/>
      <c r="SE343" s="406"/>
      <c r="SF343" s="406"/>
      <c r="SG343" s="406"/>
      <c r="SH343" s="406"/>
      <c r="SI343" s="406"/>
      <c r="SJ343" s="406"/>
      <c r="SK343" s="406"/>
      <c r="SL343" s="406"/>
      <c r="SM343" s="406"/>
      <c r="SN343" s="406"/>
      <c r="SO343" s="406"/>
      <c r="SP343" s="406"/>
      <c r="SQ343" s="406"/>
      <c r="SR343" s="406"/>
      <c r="SS343" s="406"/>
      <c r="ST343" s="406"/>
      <c r="SU343" s="406"/>
      <c r="SV343" s="406"/>
      <c r="SW343" s="406"/>
      <c r="SX343" s="406"/>
      <c r="SY343" s="406"/>
      <c r="SZ343" s="406"/>
      <c r="TA343" s="406"/>
      <c r="TB343" s="406"/>
      <c r="TC343" s="406"/>
      <c r="TD343" s="406"/>
      <c r="TE343" s="406"/>
      <c r="TF343" s="406"/>
      <c r="TG343" s="406"/>
      <c r="TH343" s="406"/>
      <c r="TI343" s="406"/>
      <c r="TJ343" s="406"/>
      <c r="TK343" s="406"/>
      <c r="TL343" s="406"/>
      <c r="TM343" s="406"/>
      <c r="TN343" s="406"/>
      <c r="TO343" s="406"/>
      <c r="TP343" s="406"/>
      <c r="TQ343" s="406"/>
      <c r="TR343" s="406"/>
      <c r="TS343" s="406"/>
      <c r="TT343" s="406"/>
      <c r="TU343" s="406"/>
      <c r="TV343" s="406"/>
      <c r="TW343" s="406"/>
      <c r="TX343" s="406"/>
      <c r="TY343" s="406"/>
      <c r="TZ343" s="406"/>
      <c r="UA343" s="406"/>
      <c r="UB343" s="406"/>
      <c r="UC343" s="406"/>
      <c r="UD343" s="406"/>
      <c r="UE343" s="406"/>
      <c r="UF343" s="406"/>
      <c r="UG343" s="406"/>
      <c r="UH343" s="406"/>
      <c r="UI343" s="406"/>
      <c r="UJ343" s="406"/>
      <c r="UK343" s="406"/>
      <c r="UL343" s="406"/>
      <c r="UM343" s="406"/>
      <c r="UN343" s="406"/>
      <c r="UO343" s="406"/>
      <c r="UP343" s="406"/>
      <c r="UQ343" s="406"/>
      <c r="UR343" s="406"/>
      <c r="US343" s="406"/>
      <c r="UT343" s="406"/>
      <c r="UU343" s="406"/>
      <c r="UV343" s="406"/>
      <c r="UW343" s="406"/>
      <c r="UX343" s="406"/>
      <c r="UY343" s="406"/>
      <c r="UZ343" s="406"/>
      <c r="VA343" s="406"/>
      <c r="VB343" s="406"/>
      <c r="VC343" s="406"/>
      <c r="VD343" s="406"/>
      <c r="VE343" s="406"/>
      <c r="VF343" s="406"/>
      <c r="VG343" s="406"/>
      <c r="VH343" s="406"/>
      <c r="VI343" s="406"/>
      <c r="VJ343" s="406"/>
      <c r="VK343" s="406"/>
      <c r="VL343" s="406"/>
      <c r="VM343" s="406"/>
      <c r="VN343" s="406"/>
      <c r="VO343" s="406"/>
      <c r="VP343" s="406"/>
      <c r="VQ343" s="406"/>
      <c r="VR343" s="406"/>
      <c r="VS343" s="406"/>
      <c r="VT343" s="406"/>
      <c r="VU343" s="406"/>
      <c r="VV343" s="406"/>
      <c r="VW343" s="406"/>
      <c r="VX343" s="406"/>
      <c r="VY343" s="406"/>
      <c r="VZ343" s="406"/>
      <c r="WA343" s="406"/>
      <c r="WB343" s="406"/>
      <c r="WC343" s="406"/>
      <c r="WD343" s="406"/>
      <c r="WE343" s="406"/>
      <c r="WF343" s="406"/>
      <c r="WG343" s="406"/>
      <c r="WH343" s="406"/>
      <c r="WI343" s="406"/>
      <c r="WJ343" s="406"/>
      <c r="WK343" s="406"/>
      <c r="WL343" s="406"/>
      <c r="WM343" s="406"/>
      <c r="WN343" s="406"/>
      <c r="WO343" s="406"/>
      <c r="WP343" s="406"/>
      <c r="WQ343" s="406"/>
      <c r="WR343" s="406"/>
      <c r="WS343" s="406"/>
      <c r="WT343" s="406"/>
      <c r="WU343" s="406"/>
      <c r="WV343" s="406"/>
      <c r="WW343" s="406"/>
      <c r="WX343" s="406"/>
      <c r="WY343" s="406"/>
      <c r="WZ343" s="406"/>
      <c r="XA343" s="406"/>
      <c r="XB343" s="406"/>
      <c r="XC343" s="406"/>
      <c r="XD343" s="406"/>
      <c r="XE343" s="406"/>
      <c r="XF343" s="406"/>
      <c r="XG343" s="406"/>
      <c r="XH343" s="406"/>
      <c r="XI343" s="406"/>
      <c r="XJ343" s="406"/>
      <c r="XK343" s="406"/>
      <c r="XL343" s="406"/>
      <c r="XM343" s="406"/>
      <c r="XN343" s="406"/>
      <c r="XO343" s="406"/>
      <c r="XP343" s="406"/>
      <c r="XQ343" s="406"/>
      <c r="XR343" s="406"/>
      <c r="XS343" s="406"/>
      <c r="XT343" s="406"/>
      <c r="XU343" s="406"/>
      <c r="XV343" s="406"/>
      <c r="XW343" s="406"/>
      <c r="XX343" s="406"/>
      <c r="XY343" s="406"/>
      <c r="XZ343" s="406"/>
      <c r="YA343" s="406"/>
      <c r="YB343" s="406"/>
      <c r="YC343" s="406"/>
      <c r="YD343" s="406"/>
      <c r="YE343" s="406"/>
      <c r="YF343" s="406"/>
      <c r="YG343" s="406"/>
      <c r="YH343" s="406"/>
      <c r="YI343" s="406"/>
      <c r="YJ343" s="406"/>
      <c r="YK343" s="406"/>
      <c r="YL343" s="406"/>
      <c r="YM343" s="406"/>
      <c r="YN343" s="406"/>
      <c r="YO343" s="406"/>
      <c r="YP343" s="406"/>
      <c r="YQ343" s="406"/>
      <c r="YR343" s="406"/>
      <c r="YS343" s="406"/>
      <c r="YT343" s="406"/>
      <c r="YU343" s="406"/>
      <c r="YV343" s="406"/>
      <c r="YW343" s="406"/>
      <c r="YX343" s="406"/>
      <c r="YY343" s="406"/>
      <c r="YZ343" s="406"/>
      <c r="ZA343" s="406"/>
      <c r="ZB343" s="406"/>
      <c r="ZC343" s="406"/>
      <c r="ZD343" s="406"/>
      <c r="ZE343" s="406"/>
      <c r="ZF343" s="406"/>
      <c r="ZG343" s="406"/>
      <c r="ZH343" s="406"/>
      <c r="ZI343" s="406"/>
      <c r="ZJ343" s="406"/>
      <c r="ZK343" s="406"/>
      <c r="ZL343" s="406"/>
      <c r="ZM343" s="406"/>
      <c r="ZN343" s="406"/>
      <c r="ZO343" s="406"/>
      <c r="ZP343" s="406"/>
      <c r="ZQ343" s="406"/>
      <c r="ZR343" s="406"/>
      <c r="ZS343" s="406"/>
      <c r="ZT343" s="406"/>
      <c r="ZU343" s="406"/>
      <c r="ZV343" s="406"/>
      <c r="ZW343" s="406"/>
      <c r="ZX343" s="406"/>
      <c r="ZY343" s="406"/>
      <c r="ZZ343" s="406"/>
      <c r="AAA343" s="406"/>
      <c r="AAB343" s="406"/>
      <c r="AAC343" s="406"/>
      <c r="AAD343" s="406"/>
      <c r="AAE343" s="406"/>
      <c r="AAF343" s="406"/>
      <c r="AAG343" s="406"/>
      <c r="AAH343" s="406"/>
      <c r="AAI343" s="406"/>
      <c r="AAJ343" s="406"/>
      <c r="AAK343" s="406"/>
      <c r="AAL343" s="406"/>
      <c r="AAM343" s="406"/>
      <c r="AAN343" s="406"/>
      <c r="AAO343" s="406"/>
      <c r="AAP343" s="406"/>
      <c r="AAQ343" s="406"/>
      <c r="AAR343" s="406"/>
      <c r="AAS343" s="406"/>
      <c r="AAT343" s="406"/>
      <c r="AAU343" s="406"/>
      <c r="AAV343" s="406"/>
      <c r="AAW343" s="406"/>
      <c r="AAX343" s="406"/>
      <c r="AAY343" s="406"/>
      <c r="AAZ343" s="406"/>
      <c r="ABA343" s="406"/>
      <c r="ABB343" s="406"/>
      <c r="ABC343" s="406"/>
      <c r="ABD343" s="406"/>
      <c r="ABE343" s="406"/>
      <c r="ABF343" s="406"/>
      <c r="ABG343" s="406"/>
      <c r="ABH343" s="406"/>
      <c r="ABI343" s="406"/>
      <c r="ABJ343" s="406"/>
      <c r="ABK343" s="406"/>
      <c r="ABL343" s="406"/>
      <c r="ABM343" s="406"/>
      <c r="ABN343" s="406"/>
      <c r="ABO343" s="406"/>
      <c r="ABP343" s="406"/>
      <c r="ABQ343" s="406"/>
      <c r="ABR343" s="406"/>
      <c r="ABS343" s="406"/>
      <c r="ABT343" s="406"/>
      <c r="ABU343" s="406"/>
      <c r="ABV343" s="406"/>
      <c r="ABW343" s="406"/>
      <c r="ABX343" s="406"/>
      <c r="ABY343" s="406"/>
      <c r="ABZ343" s="406"/>
      <c r="ACA343" s="406"/>
      <c r="ACB343" s="406"/>
      <c r="ACC343" s="406"/>
      <c r="ACD343" s="406"/>
      <c r="ACE343" s="406"/>
      <c r="ACF343" s="406"/>
      <c r="ACG343" s="406"/>
      <c r="ACH343" s="406"/>
      <c r="ACI343" s="406"/>
      <c r="ACJ343" s="406"/>
      <c r="ACK343" s="406"/>
      <c r="ACL343" s="406"/>
      <c r="ACM343" s="406"/>
      <c r="ACN343" s="406"/>
      <c r="ACO343" s="406"/>
      <c r="ACP343" s="406"/>
      <c r="ACQ343" s="406"/>
      <c r="ACR343" s="406"/>
      <c r="ACS343" s="406"/>
      <c r="ACT343" s="406"/>
      <c r="ACU343" s="406"/>
      <c r="ACV343" s="406"/>
      <c r="ACW343" s="406"/>
      <c r="ACX343" s="406"/>
      <c r="ACY343" s="406"/>
      <c r="ACZ343" s="406"/>
      <c r="ADA343" s="406"/>
      <c r="ADB343" s="406"/>
      <c r="ADC343" s="406"/>
      <c r="ADD343" s="406"/>
      <c r="ADE343" s="406"/>
      <c r="ADF343" s="406"/>
      <c r="ADG343" s="406"/>
      <c r="ADH343" s="406"/>
      <c r="ADI343" s="406"/>
      <c r="ADJ343" s="406"/>
      <c r="ADK343" s="406"/>
      <c r="ADL343" s="406"/>
      <c r="ADM343" s="406"/>
      <c r="ADN343" s="406"/>
      <c r="ADO343" s="406"/>
      <c r="ADP343" s="406"/>
      <c r="ADQ343" s="406"/>
      <c r="ADR343" s="406"/>
      <c r="ADS343" s="406"/>
      <c r="ADT343" s="406"/>
      <c r="ADU343" s="406"/>
      <c r="ADV343" s="406"/>
      <c r="ADW343" s="406"/>
      <c r="ADX343" s="406"/>
      <c r="ADY343" s="406"/>
      <c r="ADZ343" s="406"/>
      <c r="AEA343" s="406"/>
      <c r="AEB343" s="406"/>
      <c r="AEC343" s="406"/>
      <c r="AED343" s="406"/>
      <c r="AEE343" s="406"/>
      <c r="AEF343" s="406"/>
      <c r="AEG343" s="406"/>
      <c r="AEH343" s="406"/>
      <c r="AEI343" s="406"/>
      <c r="AEJ343" s="406"/>
      <c r="AEK343" s="406"/>
      <c r="AEL343" s="406"/>
      <c r="AEM343" s="406"/>
      <c r="AEN343" s="406"/>
      <c r="AEO343" s="406"/>
      <c r="AEP343" s="406"/>
      <c r="AEQ343" s="406"/>
      <c r="AER343" s="406"/>
      <c r="AES343" s="406"/>
      <c r="AET343" s="406"/>
      <c r="AEU343" s="406"/>
      <c r="AEV343" s="406"/>
      <c r="AEW343" s="406"/>
      <c r="AEX343" s="406"/>
      <c r="AEY343" s="406"/>
      <c r="AEZ343" s="406"/>
      <c r="AFA343" s="406"/>
      <c r="AFB343" s="406"/>
      <c r="AFC343" s="406"/>
      <c r="AFD343" s="406"/>
      <c r="AFE343" s="406"/>
      <c r="AFF343" s="406"/>
      <c r="AFG343" s="406"/>
      <c r="AFH343" s="406"/>
      <c r="AFI343" s="406"/>
      <c r="AFJ343" s="406"/>
      <c r="AFK343" s="406"/>
      <c r="AFL343" s="406"/>
      <c r="AFM343" s="406"/>
      <c r="AFN343" s="406"/>
      <c r="AFO343" s="406"/>
      <c r="AFP343" s="406"/>
      <c r="AFQ343" s="406"/>
      <c r="AFR343" s="406"/>
      <c r="AFS343" s="406"/>
      <c r="AFT343" s="406"/>
      <c r="AFU343" s="406"/>
      <c r="AFV343" s="406"/>
      <c r="AFW343" s="406"/>
      <c r="AFX343" s="406"/>
      <c r="AFY343" s="406"/>
      <c r="AFZ343" s="406"/>
      <c r="AGA343" s="406"/>
      <c r="AGB343" s="406"/>
      <c r="AGC343" s="406"/>
      <c r="AGD343" s="406"/>
      <c r="AGE343" s="406"/>
      <c r="AGF343" s="406"/>
      <c r="AGG343" s="406"/>
      <c r="AGH343" s="406"/>
      <c r="AGI343" s="406"/>
      <c r="AGJ343" s="406"/>
      <c r="AGK343" s="406"/>
      <c r="AGL343" s="406"/>
      <c r="AGM343" s="406"/>
      <c r="AGN343" s="406"/>
      <c r="AGO343" s="406"/>
      <c r="AGP343" s="406"/>
      <c r="AGQ343" s="406"/>
      <c r="AGR343" s="406"/>
      <c r="AGS343" s="406"/>
      <c r="AGT343" s="406"/>
      <c r="AGU343" s="406"/>
      <c r="AGV343" s="406"/>
      <c r="AGW343" s="406"/>
      <c r="AGX343" s="406"/>
      <c r="AGY343" s="406"/>
      <c r="AGZ343" s="406"/>
      <c r="AHA343" s="406"/>
      <c r="AHB343" s="406"/>
      <c r="AHC343" s="406"/>
      <c r="AHD343" s="406"/>
      <c r="AHE343" s="406"/>
      <c r="AHF343" s="406"/>
      <c r="AHG343" s="406"/>
      <c r="AHH343" s="406"/>
      <c r="AHI343" s="406"/>
      <c r="AHJ343" s="406"/>
      <c r="AHK343" s="406"/>
      <c r="AHL343" s="406"/>
      <c r="AHM343" s="406"/>
      <c r="AHN343" s="406"/>
      <c r="AHO343" s="406"/>
      <c r="AHP343" s="406"/>
      <c r="AHQ343" s="406"/>
      <c r="AHR343" s="406"/>
      <c r="AHS343" s="406"/>
      <c r="AHT343" s="406"/>
      <c r="AHU343" s="406"/>
      <c r="AHV343" s="406"/>
      <c r="AHW343" s="406"/>
      <c r="AHX343" s="406"/>
      <c r="AHY343" s="406"/>
      <c r="AHZ343" s="406"/>
      <c r="AIA343" s="406"/>
      <c r="AIB343" s="406"/>
      <c r="AIC343" s="406"/>
      <c r="AID343" s="406"/>
      <c r="AIE343" s="406"/>
      <c r="AIF343" s="406"/>
      <c r="AIG343" s="406"/>
      <c r="AIH343" s="406"/>
      <c r="AII343" s="406"/>
      <c r="AIJ343" s="406"/>
      <c r="AIK343" s="406"/>
      <c r="AIL343" s="406"/>
      <c r="AIM343" s="406"/>
      <c r="AIN343" s="406"/>
      <c r="AIO343" s="406"/>
      <c r="AIP343" s="406"/>
      <c r="AIQ343" s="406"/>
      <c r="AIR343" s="406"/>
      <c r="AIS343" s="406"/>
      <c r="AIT343" s="406"/>
      <c r="AIU343" s="406"/>
      <c r="AIV343" s="406"/>
      <c r="AIW343" s="406"/>
      <c r="AIX343" s="406"/>
      <c r="AIY343" s="406"/>
      <c r="AIZ343" s="406"/>
      <c r="AJA343" s="406"/>
      <c r="AJB343" s="406"/>
      <c r="AJC343" s="406"/>
      <c r="AJD343" s="406"/>
      <c r="AJE343" s="406"/>
      <c r="AJF343" s="406"/>
      <c r="AJG343" s="406"/>
      <c r="AJH343" s="406"/>
      <c r="AJI343" s="406"/>
      <c r="AJJ343" s="406"/>
      <c r="AJK343" s="406"/>
      <c r="AJL343" s="406"/>
      <c r="AJM343" s="406"/>
      <c r="AJN343" s="406"/>
      <c r="AJO343" s="406"/>
      <c r="AJP343" s="406"/>
      <c r="AJQ343" s="406"/>
      <c r="AJR343" s="406"/>
      <c r="AJS343" s="406"/>
      <c r="AJT343" s="406"/>
      <c r="AJU343" s="406"/>
      <c r="AJV343" s="406"/>
      <c r="AJW343" s="406"/>
      <c r="AJX343" s="406"/>
      <c r="AJY343" s="406"/>
      <c r="AJZ343" s="406"/>
      <c r="AKA343" s="406"/>
      <c r="AKB343" s="406"/>
      <c r="AKC343" s="406"/>
      <c r="AKD343" s="406"/>
      <c r="AKE343" s="406"/>
      <c r="AKF343" s="406"/>
      <c r="AKG343" s="406"/>
      <c r="AKH343" s="406"/>
      <c r="AKI343" s="406"/>
      <c r="AKJ343" s="406"/>
      <c r="AKK343" s="406"/>
      <c r="AKL343" s="406"/>
      <c r="AKM343" s="406"/>
      <c r="AKN343" s="406"/>
      <c r="AKO343" s="406"/>
      <c r="AKP343" s="406"/>
      <c r="AKQ343" s="406"/>
      <c r="AKR343" s="406"/>
      <c r="AKS343" s="406"/>
      <c r="AKT343" s="406"/>
      <c r="AKU343" s="406"/>
      <c r="AKV343" s="406"/>
      <c r="AKW343" s="406"/>
      <c r="AKX343" s="406"/>
      <c r="AKY343" s="406"/>
      <c r="AKZ343" s="406"/>
      <c r="ALA343" s="406"/>
      <c r="ALB343" s="406"/>
      <c r="ALC343" s="406"/>
      <c r="ALD343" s="406"/>
    </row>
    <row r="344" spans="1:992" s="672" customFormat="1" ht="17.25" customHeight="1">
      <c r="A344" s="2420" t="s">
        <v>2403</v>
      </c>
      <c r="B344" s="2420" t="s">
        <v>2402</v>
      </c>
      <c r="C344" s="2384" t="s">
        <v>47</v>
      </c>
      <c r="D344" s="1024" t="s">
        <v>296</v>
      </c>
      <c r="E344" s="468">
        <f>E345+E349</f>
        <v>71685</v>
      </c>
      <c r="F344" s="468">
        <f>F345+F349</f>
        <v>71685</v>
      </c>
      <c r="G344" s="2384"/>
      <c r="H344" s="2903" t="s">
        <v>2405</v>
      </c>
      <c r="I344" s="1016" t="s">
        <v>2406</v>
      </c>
      <c r="J344" s="1016">
        <v>1.6500000000000001E-2</v>
      </c>
      <c r="K344" s="1025">
        <v>1.736E-2</v>
      </c>
      <c r="L344" s="2723" t="s">
        <v>2829</v>
      </c>
      <c r="M344" s="670"/>
      <c r="N344" s="406"/>
      <c r="O344" s="406"/>
      <c r="P344" s="406"/>
      <c r="Q344" s="406"/>
      <c r="R344" s="406"/>
      <c r="S344" s="406"/>
      <c r="T344" s="406"/>
      <c r="U344" s="406"/>
      <c r="V344" s="406"/>
      <c r="W344" s="406"/>
      <c r="X344" s="406"/>
      <c r="Y344" s="406"/>
      <c r="Z344" s="406"/>
      <c r="AA344" s="406"/>
      <c r="AB344" s="406"/>
      <c r="AC344" s="406"/>
      <c r="AD344" s="406"/>
      <c r="AE344" s="406"/>
      <c r="AF344" s="406"/>
      <c r="AG344" s="406"/>
      <c r="AH344" s="406"/>
      <c r="AI344" s="406"/>
      <c r="AJ344" s="406"/>
      <c r="AK344" s="406"/>
      <c r="AL344" s="406"/>
      <c r="AM344" s="406"/>
      <c r="AN344" s="406"/>
      <c r="AO344" s="406"/>
      <c r="AP344" s="406"/>
      <c r="AQ344" s="406"/>
      <c r="AR344" s="406"/>
      <c r="AS344" s="406"/>
      <c r="AT344" s="406"/>
      <c r="AU344" s="406"/>
      <c r="AV344" s="406"/>
      <c r="AW344" s="406"/>
      <c r="AX344" s="406"/>
      <c r="AY344" s="406"/>
      <c r="AZ344" s="406"/>
      <c r="BA344" s="406"/>
      <c r="BB344" s="406"/>
      <c r="BC344" s="406"/>
      <c r="BD344" s="406"/>
      <c r="BE344" s="406"/>
      <c r="BF344" s="406"/>
      <c r="BG344" s="406"/>
      <c r="BH344" s="406"/>
      <c r="BI344" s="406"/>
      <c r="BJ344" s="406"/>
      <c r="BK344" s="406"/>
      <c r="BL344" s="406"/>
      <c r="BM344" s="406"/>
      <c r="BN344" s="406"/>
      <c r="BO344" s="406"/>
      <c r="BP344" s="406"/>
      <c r="BQ344" s="406"/>
      <c r="BR344" s="406"/>
      <c r="BS344" s="406"/>
      <c r="BT344" s="406"/>
      <c r="BU344" s="406"/>
      <c r="BV344" s="406"/>
      <c r="BW344" s="406"/>
      <c r="BX344" s="406"/>
      <c r="BY344" s="406"/>
      <c r="BZ344" s="406"/>
      <c r="CA344" s="406"/>
      <c r="CB344" s="406"/>
      <c r="CC344" s="406"/>
      <c r="CD344" s="406"/>
      <c r="CE344" s="406"/>
      <c r="CF344" s="406"/>
      <c r="CG344" s="406"/>
      <c r="CH344" s="406"/>
      <c r="CI344" s="406"/>
      <c r="CJ344" s="406"/>
      <c r="CK344" s="406"/>
      <c r="CL344" s="406"/>
      <c r="CM344" s="406"/>
      <c r="CN344" s="406"/>
      <c r="CO344" s="406"/>
      <c r="CP344" s="406"/>
      <c r="CQ344" s="406"/>
      <c r="CR344" s="406"/>
      <c r="CS344" s="406"/>
      <c r="CT344" s="406"/>
      <c r="CU344" s="406"/>
      <c r="CV344" s="406"/>
      <c r="CW344" s="406"/>
      <c r="CX344" s="406"/>
      <c r="CY344" s="406"/>
      <c r="CZ344" s="406"/>
      <c r="DA344" s="406"/>
      <c r="DB344" s="406"/>
      <c r="DC344" s="406"/>
      <c r="DD344" s="406"/>
      <c r="DE344" s="406"/>
      <c r="DF344" s="406"/>
      <c r="DG344" s="406"/>
      <c r="DH344" s="406"/>
      <c r="DI344" s="406"/>
      <c r="DJ344" s="406"/>
      <c r="DK344" s="406"/>
      <c r="DL344" s="406"/>
      <c r="DM344" s="406"/>
      <c r="DN344" s="406"/>
      <c r="DO344" s="406"/>
      <c r="DP344" s="406"/>
      <c r="DQ344" s="406"/>
      <c r="DR344" s="406"/>
      <c r="DS344" s="406"/>
      <c r="DT344" s="406"/>
      <c r="DU344" s="406"/>
      <c r="DV344" s="406"/>
      <c r="DW344" s="406"/>
      <c r="DX344" s="406"/>
      <c r="DY344" s="406"/>
      <c r="DZ344" s="406"/>
      <c r="EA344" s="406"/>
      <c r="EB344" s="406"/>
      <c r="EC344" s="406"/>
      <c r="ED344" s="406"/>
      <c r="EE344" s="406"/>
      <c r="EF344" s="406"/>
      <c r="EG344" s="406"/>
      <c r="EH344" s="406"/>
      <c r="EI344" s="406"/>
      <c r="EJ344" s="406"/>
      <c r="EK344" s="406"/>
      <c r="EL344" s="406"/>
      <c r="EM344" s="406"/>
      <c r="EN344" s="406"/>
      <c r="EO344" s="406"/>
      <c r="EP344" s="406"/>
      <c r="EQ344" s="406"/>
      <c r="ER344" s="406"/>
      <c r="ES344" s="406"/>
      <c r="ET344" s="406"/>
      <c r="EU344" s="406"/>
      <c r="EV344" s="406"/>
      <c r="EW344" s="406"/>
      <c r="EX344" s="406"/>
      <c r="EY344" s="406"/>
      <c r="EZ344" s="406"/>
      <c r="FA344" s="406"/>
      <c r="FB344" s="406"/>
      <c r="FC344" s="406"/>
      <c r="FD344" s="406"/>
      <c r="FE344" s="406"/>
      <c r="FF344" s="406"/>
      <c r="FG344" s="406"/>
      <c r="FH344" s="406"/>
      <c r="FI344" s="406"/>
      <c r="FJ344" s="406"/>
      <c r="FK344" s="406"/>
      <c r="FL344" s="406"/>
      <c r="FM344" s="406"/>
      <c r="FN344" s="406"/>
      <c r="FO344" s="406"/>
      <c r="FP344" s="406"/>
      <c r="FQ344" s="406"/>
      <c r="FR344" s="406"/>
      <c r="FS344" s="406"/>
      <c r="FT344" s="406"/>
      <c r="FU344" s="406"/>
      <c r="FV344" s="406"/>
      <c r="FW344" s="406"/>
      <c r="FX344" s="406"/>
      <c r="FY344" s="406"/>
      <c r="FZ344" s="406"/>
      <c r="GA344" s="406"/>
      <c r="GB344" s="406"/>
      <c r="GC344" s="406"/>
      <c r="GD344" s="406"/>
      <c r="GE344" s="406"/>
      <c r="GF344" s="406"/>
      <c r="GG344" s="406"/>
      <c r="GH344" s="406"/>
      <c r="GI344" s="406"/>
      <c r="GJ344" s="406"/>
      <c r="GK344" s="406"/>
      <c r="GL344" s="406"/>
      <c r="GM344" s="406"/>
      <c r="GN344" s="406"/>
      <c r="GO344" s="406"/>
      <c r="GP344" s="406"/>
      <c r="GQ344" s="406"/>
      <c r="GR344" s="406"/>
      <c r="GS344" s="406"/>
      <c r="GT344" s="406"/>
      <c r="GU344" s="406"/>
      <c r="GV344" s="406"/>
      <c r="GW344" s="406"/>
      <c r="GX344" s="406"/>
      <c r="GY344" s="406"/>
      <c r="GZ344" s="406"/>
      <c r="HA344" s="406"/>
      <c r="HB344" s="406"/>
      <c r="HC344" s="406"/>
      <c r="HD344" s="406"/>
      <c r="HE344" s="406"/>
      <c r="HF344" s="406"/>
      <c r="HG344" s="406"/>
      <c r="HH344" s="406"/>
      <c r="HI344" s="406"/>
      <c r="HJ344" s="406"/>
      <c r="HK344" s="406"/>
      <c r="HL344" s="406"/>
      <c r="HM344" s="406"/>
      <c r="HN344" s="406"/>
      <c r="HO344" s="406"/>
      <c r="HP344" s="406"/>
      <c r="HQ344" s="406"/>
      <c r="HR344" s="406"/>
      <c r="HS344" s="406"/>
      <c r="HT344" s="406"/>
      <c r="HU344" s="406"/>
      <c r="HV344" s="406"/>
      <c r="HW344" s="406"/>
      <c r="HX344" s="406"/>
      <c r="HY344" s="406"/>
      <c r="HZ344" s="406"/>
      <c r="IA344" s="406"/>
      <c r="IB344" s="406"/>
      <c r="IC344" s="406"/>
      <c r="ID344" s="406"/>
      <c r="IE344" s="406"/>
      <c r="IF344" s="406"/>
      <c r="IG344" s="406"/>
      <c r="IH344" s="406"/>
      <c r="II344" s="406"/>
      <c r="IJ344" s="406"/>
      <c r="IK344" s="406"/>
      <c r="IL344" s="406"/>
      <c r="IM344" s="406"/>
      <c r="IN344" s="406"/>
      <c r="IO344" s="406"/>
      <c r="IP344" s="406"/>
      <c r="IQ344" s="406"/>
      <c r="IR344" s="406"/>
      <c r="IS344" s="406"/>
      <c r="IT344" s="406"/>
      <c r="IU344" s="406"/>
      <c r="IV344" s="406"/>
      <c r="IW344" s="406"/>
      <c r="IX344" s="406"/>
      <c r="IY344" s="406"/>
      <c r="IZ344" s="406"/>
      <c r="JA344" s="406"/>
      <c r="JB344" s="406"/>
      <c r="JC344" s="406"/>
      <c r="JD344" s="406"/>
      <c r="JE344" s="406"/>
      <c r="JF344" s="406"/>
      <c r="JG344" s="406"/>
      <c r="JH344" s="406"/>
      <c r="JI344" s="406"/>
      <c r="JJ344" s="406"/>
      <c r="JK344" s="406"/>
      <c r="JL344" s="406"/>
      <c r="JM344" s="406"/>
      <c r="JN344" s="406"/>
      <c r="JO344" s="406"/>
      <c r="JP344" s="406"/>
      <c r="JQ344" s="406"/>
      <c r="JR344" s="406"/>
      <c r="JS344" s="406"/>
      <c r="JT344" s="406"/>
      <c r="JU344" s="406"/>
      <c r="JV344" s="406"/>
      <c r="JW344" s="406"/>
      <c r="JX344" s="406"/>
      <c r="JY344" s="406"/>
      <c r="JZ344" s="406"/>
      <c r="KA344" s="406"/>
      <c r="KB344" s="406"/>
      <c r="KC344" s="406"/>
      <c r="KD344" s="406"/>
      <c r="KE344" s="406"/>
      <c r="KF344" s="406"/>
      <c r="KG344" s="406"/>
      <c r="KH344" s="406"/>
      <c r="KI344" s="406"/>
      <c r="KJ344" s="406"/>
      <c r="KK344" s="406"/>
      <c r="KL344" s="406"/>
      <c r="KM344" s="406"/>
      <c r="KN344" s="406"/>
      <c r="KO344" s="406"/>
      <c r="KP344" s="406"/>
      <c r="KQ344" s="406"/>
      <c r="KR344" s="406"/>
      <c r="KS344" s="406"/>
      <c r="KT344" s="406"/>
      <c r="KU344" s="406"/>
      <c r="KV344" s="406"/>
      <c r="KW344" s="406"/>
      <c r="KX344" s="406"/>
      <c r="KY344" s="406"/>
      <c r="KZ344" s="406"/>
      <c r="LA344" s="406"/>
      <c r="LB344" s="406"/>
      <c r="LC344" s="406"/>
      <c r="LD344" s="406"/>
      <c r="LE344" s="406"/>
      <c r="LF344" s="406"/>
      <c r="LG344" s="406"/>
      <c r="LH344" s="406"/>
      <c r="LI344" s="406"/>
      <c r="LJ344" s="406"/>
      <c r="LK344" s="406"/>
      <c r="LL344" s="406"/>
      <c r="LM344" s="406"/>
      <c r="LN344" s="406"/>
      <c r="LO344" s="406"/>
      <c r="LP344" s="406"/>
      <c r="LQ344" s="406"/>
      <c r="LR344" s="406"/>
      <c r="LS344" s="406"/>
      <c r="LT344" s="406"/>
      <c r="LU344" s="406"/>
      <c r="LV344" s="406"/>
      <c r="LW344" s="406"/>
      <c r="LX344" s="406"/>
      <c r="LY344" s="406"/>
      <c r="LZ344" s="406"/>
      <c r="MA344" s="406"/>
      <c r="MB344" s="406"/>
      <c r="MC344" s="406"/>
      <c r="MD344" s="406"/>
      <c r="ME344" s="406"/>
      <c r="MF344" s="406"/>
      <c r="MG344" s="406"/>
      <c r="MH344" s="406"/>
      <c r="MI344" s="406"/>
      <c r="MJ344" s="406"/>
      <c r="MK344" s="406"/>
      <c r="ML344" s="406"/>
      <c r="MM344" s="406"/>
      <c r="MN344" s="406"/>
      <c r="MO344" s="406"/>
      <c r="MP344" s="406"/>
      <c r="MQ344" s="406"/>
      <c r="MR344" s="406"/>
      <c r="MS344" s="406"/>
      <c r="MT344" s="406"/>
      <c r="MU344" s="406"/>
      <c r="MV344" s="406"/>
      <c r="MW344" s="406"/>
      <c r="MX344" s="406"/>
      <c r="MY344" s="406"/>
      <c r="MZ344" s="406"/>
      <c r="NA344" s="406"/>
      <c r="NB344" s="406"/>
      <c r="NC344" s="406"/>
      <c r="ND344" s="406"/>
      <c r="NE344" s="406"/>
      <c r="NF344" s="406"/>
      <c r="NG344" s="406"/>
      <c r="NH344" s="406"/>
      <c r="NI344" s="406"/>
      <c r="NJ344" s="406"/>
      <c r="NK344" s="406"/>
      <c r="NL344" s="406"/>
      <c r="NM344" s="406"/>
      <c r="NN344" s="406"/>
      <c r="NO344" s="406"/>
      <c r="NP344" s="406"/>
      <c r="NQ344" s="406"/>
      <c r="NR344" s="406"/>
      <c r="NS344" s="406"/>
      <c r="NT344" s="406"/>
      <c r="NU344" s="406"/>
      <c r="NV344" s="406"/>
      <c r="NW344" s="406"/>
      <c r="NX344" s="406"/>
      <c r="NY344" s="406"/>
      <c r="NZ344" s="406"/>
      <c r="OA344" s="406"/>
      <c r="OB344" s="406"/>
      <c r="OC344" s="406"/>
      <c r="OD344" s="406"/>
      <c r="OE344" s="406"/>
      <c r="OF344" s="406"/>
      <c r="OG344" s="406"/>
      <c r="OH344" s="406"/>
      <c r="OI344" s="406"/>
      <c r="OJ344" s="406"/>
      <c r="OK344" s="406"/>
      <c r="OL344" s="406"/>
      <c r="OM344" s="406"/>
      <c r="ON344" s="406"/>
      <c r="OO344" s="406"/>
      <c r="OP344" s="406"/>
      <c r="OQ344" s="406"/>
      <c r="OR344" s="406"/>
      <c r="OS344" s="406"/>
      <c r="OT344" s="406"/>
      <c r="OU344" s="406"/>
      <c r="OV344" s="406"/>
      <c r="OW344" s="406"/>
      <c r="OX344" s="406"/>
      <c r="OY344" s="406"/>
      <c r="OZ344" s="406"/>
      <c r="PA344" s="406"/>
      <c r="PB344" s="406"/>
      <c r="PC344" s="406"/>
      <c r="PD344" s="406"/>
      <c r="PE344" s="406"/>
      <c r="PF344" s="406"/>
      <c r="PG344" s="406"/>
      <c r="PH344" s="406"/>
      <c r="PI344" s="406"/>
      <c r="PJ344" s="406"/>
      <c r="PK344" s="406"/>
      <c r="PL344" s="406"/>
      <c r="PM344" s="406"/>
      <c r="PN344" s="406"/>
      <c r="PO344" s="406"/>
      <c r="PP344" s="406"/>
      <c r="PQ344" s="406"/>
      <c r="PR344" s="406"/>
      <c r="PS344" s="406"/>
      <c r="PT344" s="406"/>
      <c r="PU344" s="406"/>
      <c r="PV344" s="406"/>
      <c r="PW344" s="406"/>
      <c r="PX344" s="406"/>
      <c r="PY344" s="406"/>
      <c r="PZ344" s="406"/>
      <c r="QA344" s="406"/>
      <c r="QB344" s="406"/>
      <c r="QC344" s="406"/>
      <c r="QD344" s="406"/>
      <c r="QE344" s="406"/>
      <c r="QF344" s="406"/>
      <c r="QG344" s="406"/>
      <c r="QH344" s="406"/>
      <c r="QI344" s="406"/>
      <c r="QJ344" s="406"/>
      <c r="QK344" s="406"/>
      <c r="QL344" s="406"/>
      <c r="QM344" s="406"/>
      <c r="QN344" s="406"/>
      <c r="QO344" s="406"/>
      <c r="QP344" s="406"/>
      <c r="QQ344" s="406"/>
      <c r="QR344" s="406"/>
      <c r="QS344" s="406"/>
      <c r="QT344" s="406"/>
      <c r="QU344" s="406"/>
      <c r="QV344" s="406"/>
      <c r="QW344" s="406"/>
      <c r="QX344" s="406"/>
      <c r="QY344" s="406"/>
      <c r="QZ344" s="406"/>
      <c r="RA344" s="406"/>
      <c r="RB344" s="406"/>
      <c r="RC344" s="406"/>
      <c r="RD344" s="406"/>
      <c r="RE344" s="406"/>
      <c r="RF344" s="406"/>
      <c r="RG344" s="406"/>
      <c r="RH344" s="406"/>
      <c r="RI344" s="406"/>
      <c r="RJ344" s="406"/>
      <c r="RK344" s="406"/>
      <c r="RL344" s="406"/>
      <c r="RM344" s="406"/>
      <c r="RN344" s="406"/>
      <c r="RO344" s="406"/>
      <c r="RP344" s="406"/>
      <c r="RQ344" s="406"/>
      <c r="RR344" s="406"/>
      <c r="RS344" s="406"/>
      <c r="RT344" s="406"/>
      <c r="RU344" s="406"/>
      <c r="RV344" s="406"/>
      <c r="RW344" s="406"/>
      <c r="RX344" s="406"/>
      <c r="RY344" s="406"/>
      <c r="RZ344" s="406"/>
      <c r="SA344" s="406"/>
      <c r="SB344" s="406"/>
      <c r="SC344" s="406"/>
      <c r="SD344" s="406"/>
      <c r="SE344" s="406"/>
      <c r="SF344" s="406"/>
      <c r="SG344" s="406"/>
      <c r="SH344" s="406"/>
      <c r="SI344" s="406"/>
      <c r="SJ344" s="406"/>
      <c r="SK344" s="406"/>
      <c r="SL344" s="406"/>
      <c r="SM344" s="406"/>
      <c r="SN344" s="406"/>
      <c r="SO344" s="406"/>
      <c r="SP344" s="406"/>
      <c r="SQ344" s="406"/>
      <c r="SR344" s="406"/>
      <c r="SS344" s="406"/>
      <c r="ST344" s="406"/>
      <c r="SU344" s="406"/>
      <c r="SV344" s="406"/>
      <c r="SW344" s="406"/>
      <c r="SX344" s="406"/>
      <c r="SY344" s="406"/>
      <c r="SZ344" s="406"/>
      <c r="TA344" s="406"/>
      <c r="TB344" s="406"/>
      <c r="TC344" s="406"/>
      <c r="TD344" s="406"/>
      <c r="TE344" s="406"/>
      <c r="TF344" s="406"/>
      <c r="TG344" s="406"/>
      <c r="TH344" s="406"/>
      <c r="TI344" s="406"/>
      <c r="TJ344" s="406"/>
      <c r="TK344" s="406"/>
      <c r="TL344" s="406"/>
      <c r="TM344" s="406"/>
      <c r="TN344" s="406"/>
      <c r="TO344" s="406"/>
      <c r="TP344" s="406"/>
      <c r="TQ344" s="406"/>
      <c r="TR344" s="406"/>
      <c r="TS344" s="406"/>
      <c r="TT344" s="406"/>
      <c r="TU344" s="406"/>
      <c r="TV344" s="406"/>
      <c r="TW344" s="406"/>
      <c r="TX344" s="406"/>
      <c r="TY344" s="406"/>
      <c r="TZ344" s="406"/>
      <c r="UA344" s="406"/>
      <c r="UB344" s="406"/>
      <c r="UC344" s="406"/>
      <c r="UD344" s="406"/>
      <c r="UE344" s="406"/>
      <c r="UF344" s="406"/>
      <c r="UG344" s="406"/>
      <c r="UH344" s="406"/>
      <c r="UI344" s="406"/>
      <c r="UJ344" s="406"/>
      <c r="UK344" s="406"/>
      <c r="UL344" s="406"/>
      <c r="UM344" s="406"/>
      <c r="UN344" s="406"/>
      <c r="UO344" s="406"/>
      <c r="UP344" s="406"/>
      <c r="UQ344" s="406"/>
      <c r="UR344" s="406"/>
      <c r="US344" s="406"/>
      <c r="UT344" s="406"/>
      <c r="UU344" s="406"/>
      <c r="UV344" s="406"/>
      <c r="UW344" s="406"/>
      <c r="UX344" s="406"/>
      <c r="UY344" s="406"/>
      <c r="UZ344" s="406"/>
      <c r="VA344" s="406"/>
      <c r="VB344" s="406"/>
      <c r="VC344" s="406"/>
      <c r="VD344" s="406"/>
      <c r="VE344" s="406"/>
      <c r="VF344" s="406"/>
      <c r="VG344" s="406"/>
      <c r="VH344" s="406"/>
      <c r="VI344" s="406"/>
      <c r="VJ344" s="406"/>
      <c r="VK344" s="406"/>
      <c r="VL344" s="406"/>
      <c r="VM344" s="406"/>
      <c r="VN344" s="406"/>
      <c r="VO344" s="406"/>
      <c r="VP344" s="406"/>
      <c r="VQ344" s="406"/>
      <c r="VR344" s="406"/>
      <c r="VS344" s="406"/>
      <c r="VT344" s="406"/>
      <c r="VU344" s="406"/>
      <c r="VV344" s="406"/>
      <c r="VW344" s="406"/>
      <c r="VX344" s="406"/>
      <c r="VY344" s="406"/>
      <c r="VZ344" s="406"/>
      <c r="WA344" s="406"/>
      <c r="WB344" s="406"/>
      <c r="WC344" s="406"/>
      <c r="WD344" s="406"/>
      <c r="WE344" s="406"/>
      <c r="WF344" s="406"/>
      <c r="WG344" s="406"/>
      <c r="WH344" s="406"/>
      <c r="WI344" s="406"/>
      <c r="WJ344" s="406"/>
      <c r="WK344" s="406"/>
      <c r="WL344" s="406"/>
      <c r="WM344" s="406"/>
      <c r="WN344" s="406"/>
      <c r="WO344" s="406"/>
      <c r="WP344" s="406"/>
      <c r="WQ344" s="406"/>
      <c r="WR344" s="406"/>
      <c r="WS344" s="406"/>
      <c r="WT344" s="406"/>
      <c r="WU344" s="406"/>
      <c r="WV344" s="406"/>
      <c r="WW344" s="406"/>
      <c r="WX344" s="406"/>
      <c r="WY344" s="406"/>
      <c r="WZ344" s="406"/>
      <c r="XA344" s="406"/>
      <c r="XB344" s="406"/>
      <c r="XC344" s="406"/>
      <c r="XD344" s="406"/>
      <c r="XE344" s="406"/>
      <c r="XF344" s="406"/>
      <c r="XG344" s="406"/>
      <c r="XH344" s="406"/>
      <c r="XI344" s="406"/>
      <c r="XJ344" s="406"/>
      <c r="XK344" s="406"/>
      <c r="XL344" s="406"/>
      <c r="XM344" s="406"/>
      <c r="XN344" s="406"/>
      <c r="XO344" s="406"/>
      <c r="XP344" s="406"/>
      <c r="XQ344" s="406"/>
      <c r="XR344" s="406"/>
      <c r="XS344" s="406"/>
      <c r="XT344" s="406"/>
      <c r="XU344" s="406"/>
      <c r="XV344" s="406"/>
      <c r="XW344" s="406"/>
      <c r="XX344" s="406"/>
      <c r="XY344" s="406"/>
      <c r="XZ344" s="406"/>
      <c r="YA344" s="406"/>
      <c r="YB344" s="406"/>
      <c r="YC344" s="406"/>
      <c r="YD344" s="406"/>
      <c r="YE344" s="406"/>
      <c r="YF344" s="406"/>
      <c r="YG344" s="406"/>
      <c r="YH344" s="406"/>
      <c r="YI344" s="406"/>
      <c r="YJ344" s="406"/>
      <c r="YK344" s="406"/>
      <c r="YL344" s="406"/>
      <c r="YM344" s="406"/>
      <c r="YN344" s="406"/>
      <c r="YO344" s="406"/>
      <c r="YP344" s="406"/>
      <c r="YQ344" s="406"/>
      <c r="YR344" s="406"/>
      <c r="YS344" s="406"/>
      <c r="YT344" s="406"/>
      <c r="YU344" s="406"/>
      <c r="YV344" s="406"/>
      <c r="YW344" s="406"/>
      <c r="YX344" s="406"/>
      <c r="YY344" s="406"/>
      <c r="YZ344" s="406"/>
      <c r="ZA344" s="406"/>
      <c r="ZB344" s="406"/>
      <c r="ZC344" s="406"/>
      <c r="ZD344" s="406"/>
      <c r="ZE344" s="406"/>
      <c r="ZF344" s="406"/>
      <c r="ZG344" s="406"/>
      <c r="ZH344" s="406"/>
      <c r="ZI344" s="406"/>
      <c r="ZJ344" s="406"/>
      <c r="ZK344" s="406"/>
      <c r="ZL344" s="406"/>
      <c r="ZM344" s="406"/>
      <c r="ZN344" s="406"/>
      <c r="ZO344" s="406"/>
      <c r="ZP344" s="406"/>
      <c r="ZQ344" s="406"/>
      <c r="ZR344" s="406"/>
      <c r="ZS344" s="406"/>
      <c r="ZT344" s="406"/>
      <c r="ZU344" s="406"/>
      <c r="ZV344" s="406"/>
      <c r="ZW344" s="406"/>
      <c r="ZX344" s="406"/>
      <c r="ZY344" s="406"/>
      <c r="ZZ344" s="406"/>
      <c r="AAA344" s="406"/>
      <c r="AAB344" s="406"/>
      <c r="AAC344" s="406"/>
      <c r="AAD344" s="406"/>
      <c r="AAE344" s="406"/>
      <c r="AAF344" s="406"/>
      <c r="AAG344" s="406"/>
      <c r="AAH344" s="406"/>
      <c r="AAI344" s="406"/>
      <c r="AAJ344" s="406"/>
      <c r="AAK344" s="406"/>
      <c r="AAL344" s="406"/>
      <c r="AAM344" s="406"/>
      <c r="AAN344" s="406"/>
      <c r="AAO344" s="406"/>
      <c r="AAP344" s="406"/>
      <c r="AAQ344" s="406"/>
      <c r="AAR344" s="406"/>
      <c r="AAS344" s="406"/>
      <c r="AAT344" s="406"/>
      <c r="AAU344" s="406"/>
      <c r="AAV344" s="406"/>
      <c r="AAW344" s="406"/>
      <c r="AAX344" s="406"/>
      <c r="AAY344" s="406"/>
      <c r="AAZ344" s="406"/>
      <c r="ABA344" s="406"/>
      <c r="ABB344" s="406"/>
      <c r="ABC344" s="406"/>
      <c r="ABD344" s="406"/>
      <c r="ABE344" s="406"/>
      <c r="ABF344" s="406"/>
      <c r="ABG344" s="406"/>
      <c r="ABH344" s="406"/>
      <c r="ABI344" s="406"/>
      <c r="ABJ344" s="406"/>
      <c r="ABK344" s="406"/>
      <c r="ABL344" s="406"/>
      <c r="ABM344" s="406"/>
      <c r="ABN344" s="406"/>
      <c r="ABO344" s="406"/>
      <c r="ABP344" s="406"/>
      <c r="ABQ344" s="406"/>
      <c r="ABR344" s="406"/>
      <c r="ABS344" s="406"/>
      <c r="ABT344" s="406"/>
      <c r="ABU344" s="406"/>
      <c r="ABV344" s="406"/>
      <c r="ABW344" s="406"/>
      <c r="ABX344" s="406"/>
      <c r="ABY344" s="406"/>
      <c r="ABZ344" s="406"/>
      <c r="ACA344" s="406"/>
      <c r="ACB344" s="406"/>
      <c r="ACC344" s="406"/>
      <c r="ACD344" s="406"/>
      <c r="ACE344" s="406"/>
      <c r="ACF344" s="406"/>
      <c r="ACG344" s="406"/>
      <c r="ACH344" s="406"/>
      <c r="ACI344" s="406"/>
      <c r="ACJ344" s="406"/>
      <c r="ACK344" s="406"/>
      <c r="ACL344" s="406"/>
      <c r="ACM344" s="406"/>
      <c r="ACN344" s="406"/>
      <c r="ACO344" s="406"/>
      <c r="ACP344" s="406"/>
      <c r="ACQ344" s="406"/>
      <c r="ACR344" s="406"/>
      <c r="ACS344" s="406"/>
      <c r="ACT344" s="406"/>
      <c r="ACU344" s="406"/>
      <c r="ACV344" s="406"/>
      <c r="ACW344" s="406"/>
      <c r="ACX344" s="406"/>
      <c r="ACY344" s="406"/>
      <c r="ACZ344" s="406"/>
      <c r="ADA344" s="406"/>
      <c r="ADB344" s="406"/>
      <c r="ADC344" s="406"/>
      <c r="ADD344" s="406"/>
      <c r="ADE344" s="406"/>
      <c r="ADF344" s="406"/>
      <c r="ADG344" s="406"/>
      <c r="ADH344" s="406"/>
      <c r="ADI344" s="406"/>
      <c r="ADJ344" s="406"/>
      <c r="ADK344" s="406"/>
      <c r="ADL344" s="406"/>
      <c r="ADM344" s="406"/>
      <c r="ADN344" s="406"/>
      <c r="ADO344" s="406"/>
      <c r="ADP344" s="406"/>
      <c r="ADQ344" s="406"/>
      <c r="ADR344" s="406"/>
      <c r="ADS344" s="406"/>
      <c r="ADT344" s="406"/>
      <c r="ADU344" s="406"/>
      <c r="ADV344" s="406"/>
      <c r="ADW344" s="406"/>
      <c r="ADX344" s="406"/>
      <c r="ADY344" s="406"/>
      <c r="ADZ344" s="406"/>
      <c r="AEA344" s="406"/>
      <c r="AEB344" s="406"/>
      <c r="AEC344" s="406"/>
      <c r="AED344" s="406"/>
      <c r="AEE344" s="406"/>
      <c r="AEF344" s="406"/>
      <c r="AEG344" s="406"/>
      <c r="AEH344" s="406"/>
      <c r="AEI344" s="406"/>
      <c r="AEJ344" s="406"/>
      <c r="AEK344" s="406"/>
      <c r="AEL344" s="406"/>
      <c r="AEM344" s="406"/>
      <c r="AEN344" s="406"/>
      <c r="AEO344" s="406"/>
      <c r="AEP344" s="406"/>
      <c r="AEQ344" s="406"/>
      <c r="AER344" s="406"/>
      <c r="AES344" s="406"/>
      <c r="AET344" s="406"/>
      <c r="AEU344" s="406"/>
      <c r="AEV344" s="406"/>
      <c r="AEW344" s="406"/>
      <c r="AEX344" s="406"/>
      <c r="AEY344" s="406"/>
      <c r="AEZ344" s="406"/>
      <c r="AFA344" s="406"/>
      <c r="AFB344" s="406"/>
      <c r="AFC344" s="406"/>
      <c r="AFD344" s="406"/>
      <c r="AFE344" s="406"/>
      <c r="AFF344" s="406"/>
      <c r="AFG344" s="406"/>
      <c r="AFH344" s="406"/>
      <c r="AFI344" s="406"/>
      <c r="AFJ344" s="406"/>
      <c r="AFK344" s="406"/>
      <c r="AFL344" s="406"/>
      <c r="AFM344" s="406"/>
      <c r="AFN344" s="406"/>
      <c r="AFO344" s="406"/>
      <c r="AFP344" s="406"/>
      <c r="AFQ344" s="406"/>
      <c r="AFR344" s="406"/>
      <c r="AFS344" s="406"/>
      <c r="AFT344" s="406"/>
      <c r="AFU344" s="406"/>
      <c r="AFV344" s="406"/>
      <c r="AFW344" s="406"/>
      <c r="AFX344" s="406"/>
      <c r="AFY344" s="406"/>
      <c r="AFZ344" s="406"/>
      <c r="AGA344" s="406"/>
      <c r="AGB344" s="406"/>
      <c r="AGC344" s="406"/>
      <c r="AGD344" s="406"/>
      <c r="AGE344" s="406"/>
      <c r="AGF344" s="406"/>
      <c r="AGG344" s="406"/>
      <c r="AGH344" s="406"/>
      <c r="AGI344" s="406"/>
      <c r="AGJ344" s="406"/>
      <c r="AGK344" s="406"/>
      <c r="AGL344" s="406"/>
      <c r="AGM344" s="406"/>
      <c r="AGN344" s="406"/>
      <c r="AGO344" s="406"/>
      <c r="AGP344" s="406"/>
      <c r="AGQ344" s="406"/>
      <c r="AGR344" s="406"/>
      <c r="AGS344" s="406"/>
      <c r="AGT344" s="406"/>
      <c r="AGU344" s="406"/>
      <c r="AGV344" s="406"/>
      <c r="AGW344" s="406"/>
      <c r="AGX344" s="406"/>
      <c r="AGY344" s="406"/>
      <c r="AGZ344" s="406"/>
      <c r="AHA344" s="406"/>
      <c r="AHB344" s="406"/>
      <c r="AHC344" s="406"/>
      <c r="AHD344" s="406"/>
      <c r="AHE344" s="406"/>
      <c r="AHF344" s="406"/>
      <c r="AHG344" s="406"/>
      <c r="AHH344" s="406"/>
      <c r="AHI344" s="406"/>
      <c r="AHJ344" s="406"/>
      <c r="AHK344" s="406"/>
      <c r="AHL344" s="406"/>
      <c r="AHM344" s="406"/>
      <c r="AHN344" s="406"/>
      <c r="AHO344" s="406"/>
      <c r="AHP344" s="406"/>
      <c r="AHQ344" s="406"/>
      <c r="AHR344" s="406"/>
      <c r="AHS344" s="406"/>
      <c r="AHT344" s="406"/>
      <c r="AHU344" s="406"/>
      <c r="AHV344" s="406"/>
      <c r="AHW344" s="406"/>
      <c r="AHX344" s="406"/>
      <c r="AHY344" s="406"/>
      <c r="AHZ344" s="406"/>
      <c r="AIA344" s="406"/>
      <c r="AIB344" s="406"/>
      <c r="AIC344" s="406"/>
      <c r="AID344" s="406"/>
      <c r="AIE344" s="406"/>
      <c r="AIF344" s="406"/>
      <c r="AIG344" s="406"/>
      <c r="AIH344" s="406"/>
      <c r="AII344" s="406"/>
      <c r="AIJ344" s="406"/>
      <c r="AIK344" s="406"/>
      <c r="AIL344" s="406"/>
      <c r="AIM344" s="406"/>
      <c r="AIN344" s="406"/>
      <c r="AIO344" s="406"/>
      <c r="AIP344" s="406"/>
      <c r="AIQ344" s="406"/>
      <c r="AIR344" s="406"/>
      <c r="AIS344" s="406"/>
      <c r="AIT344" s="406"/>
      <c r="AIU344" s="406"/>
      <c r="AIV344" s="406"/>
      <c r="AIW344" s="406"/>
      <c r="AIX344" s="406"/>
      <c r="AIY344" s="406"/>
      <c r="AIZ344" s="406"/>
      <c r="AJA344" s="406"/>
      <c r="AJB344" s="406"/>
      <c r="AJC344" s="406"/>
      <c r="AJD344" s="406"/>
      <c r="AJE344" s="406"/>
      <c r="AJF344" s="406"/>
      <c r="AJG344" s="406"/>
      <c r="AJH344" s="406"/>
      <c r="AJI344" s="406"/>
      <c r="AJJ344" s="406"/>
      <c r="AJK344" s="406"/>
      <c r="AJL344" s="406"/>
      <c r="AJM344" s="406"/>
      <c r="AJN344" s="406"/>
      <c r="AJO344" s="406"/>
      <c r="AJP344" s="406"/>
      <c r="AJQ344" s="406"/>
      <c r="AJR344" s="406"/>
      <c r="AJS344" s="406"/>
      <c r="AJT344" s="406"/>
      <c r="AJU344" s="406"/>
      <c r="AJV344" s="406"/>
      <c r="AJW344" s="406"/>
      <c r="AJX344" s="406"/>
      <c r="AJY344" s="406"/>
      <c r="AJZ344" s="406"/>
      <c r="AKA344" s="406"/>
      <c r="AKB344" s="406"/>
      <c r="AKC344" s="406"/>
      <c r="AKD344" s="406"/>
      <c r="AKE344" s="406"/>
      <c r="AKF344" s="406"/>
      <c r="AKG344" s="406"/>
      <c r="AKH344" s="406"/>
      <c r="AKI344" s="406"/>
      <c r="AKJ344" s="406"/>
      <c r="AKK344" s="406"/>
      <c r="AKL344" s="406"/>
      <c r="AKM344" s="406"/>
      <c r="AKN344" s="406"/>
      <c r="AKO344" s="406"/>
      <c r="AKP344" s="406"/>
      <c r="AKQ344" s="406"/>
      <c r="AKR344" s="406"/>
      <c r="AKS344" s="406"/>
      <c r="AKT344" s="406"/>
      <c r="AKU344" s="406"/>
      <c r="AKV344" s="406"/>
      <c r="AKW344" s="406"/>
      <c r="AKX344" s="406"/>
      <c r="AKY344" s="406"/>
      <c r="AKZ344" s="406"/>
      <c r="ALA344" s="406"/>
      <c r="ALB344" s="406"/>
      <c r="ALC344" s="406"/>
      <c r="ALD344" s="406"/>
    </row>
    <row r="345" spans="1:992" s="672" customFormat="1" ht="17.25" customHeight="1">
      <c r="A345" s="2421"/>
      <c r="B345" s="2421"/>
      <c r="C345" s="2385"/>
      <c r="D345" s="1021" t="s">
        <v>301</v>
      </c>
      <c r="E345" s="468">
        <f>E346+E347+E348</f>
        <v>71685</v>
      </c>
      <c r="F345" s="468">
        <f>F346+F347+F348</f>
        <v>71685</v>
      </c>
      <c r="G345" s="2385"/>
      <c r="H345" s="2904"/>
      <c r="I345" s="1026"/>
      <c r="J345" s="1026"/>
      <c r="K345" s="1026"/>
      <c r="L345" s="2724"/>
      <c r="M345" s="580"/>
      <c r="N345" s="406"/>
      <c r="O345" s="406"/>
      <c r="P345" s="406"/>
      <c r="Q345" s="406"/>
      <c r="R345" s="406"/>
      <c r="S345" s="406"/>
      <c r="T345" s="406"/>
      <c r="U345" s="406"/>
      <c r="V345" s="406"/>
      <c r="W345" s="406"/>
      <c r="X345" s="406"/>
      <c r="Y345" s="406"/>
      <c r="Z345" s="406"/>
      <c r="AA345" s="406"/>
      <c r="AB345" s="406"/>
      <c r="AC345" s="406"/>
      <c r="AD345" s="406"/>
      <c r="AE345" s="406"/>
      <c r="AF345" s="406"/>
      <c r="AG345" s="406"/>
      <c r="AH345" s="406"/>
      <c r="AI345" s="406"/>
      <c r="AJ345" s="406"/>
      <c r="AK345" s="406"/>
      <c r="AL345" s="406"/>
      <c r="AM345" s="406"/>
      <c r="AN345" s="406"/>
      <c r="AO345" s="406"/>
      <c r="AP345" s="406"/>
      <c r="AQ345" s="406"/>
      <c r="AR345" s="406"/>
      <c r="AS345" s="406"/>
      <c r="AT345" s="406"/>
      <c r="AU345" s="406"/>
      <c r="AV345" s="406"/>
      <c r="AW345" s="406"/>
      <c r="AX345" s="406"/>
      <c r="AY345" s="406"/>
      <c r="AZ345" s="406"/>
      <c r="BA345" s="406"/>
      <c r="BB345" s="406"/>
      <c r="BC345" s="406"/>
      <c r="BD345" s="406"/>
      <c r="BE345" s="406"/>
      <c r="BF345" s="406"/>
      <c r="BG345" s="406"/>
      <c r="BH345" s="406"/>
      <c r="BI345" s="406"/>
      <c r="BJ345" s="406"/>
      <c r="BK345" s="406"/>
      <c r="BL345" s="406"/>
      <c r="BM345" s="406"/>
      <c r="BN345" s="406"/>
      <c r="BO345" s="406"/>
      <c r="BP345" s="406"/>
      <c r="BQ345" s="406"/>
      <c r="BR345" s="406"/>
      <c r="BS345" s="406"/>
      <c r="BT345" s="406"/>
      <c r="BU345" s="406"/>
      <c r="BV345" s="406"/>
      <c r="BW345" s="406"/>
      <c r="BX345" s="406"/>
      <c r="BY345" s="406"/>
      <c r="BZ345" s="406"/>
      <c r="CA345" s="406"/>
      <c r="CB345" s="406"/>
      <c r="CC345" s="406"/>
      <c r="CD345" s="406"/>
      <c r="CE345" s="406"/>
      <c r="CF345" s="406"/>
      <c r="CG345" s="406"/>
      <c r="CH345" s="406"/>
      <c r="CI345" s="406"/>
      <c r="CJ345" s="406"/>
      <c r="CK345" s="406"/>
      <c r="CL345" s="406"/>
      <c r="CM345" s="406"/>
      <c r="CN345" s="406"/>
      <c r="CO345" s="406"/>
      <c r="CP345" s="406"/>
      <c r="CQ345" s="406"/>
      <c r="CR345" s="406"/>
      <c r="CS345" s="406"/>
      <c r="CT345" s="406"/>
      <c r="CU345" s="406"/>
      <c r="CV345" s="406"/>
      <c r="CW345" s="406"/>
      <c r="CX345" s="406"/>
      <c r="CY345" s="406"/>
      <c r="CZ345" s="406"/>
      <c r="DA345" s="406"/>
      <c r="DB345" s="406"/>
      <c r="DC345" s="406"/>
      <c r="DD345" s="406"/>
      <c r="DE345" s="406"/>
      <c r="DF345" s="406"/>
      <c r="DG345" s="406"/>
      <c r="DH345" s="406"/>
      <c r="DI345" s="406"/>
      <c r="DJ345" s="406"/>
      <c r="DK345" s="406"/>
      <c r="DL345" s="406"/>
      <c r="DM345" s="406"/>
      <c r="DN345" s="406"/>
      <c r="DO345" s="406"/>
      <c r="DP345" s="406"/>
      <c r="DQ345" s="406"/>
      <c r="DR345" s="406"/>
      <c r="DS345" s="406"/>
      <c r="DT345" s="406"/>
      <c r="DU345" s="406"/>
      <c r="DV345" s="406"/>
      <c r="DW345" s="406"/>
      <c r="DX345" s="406"/>
      <c r="DY345" s="406"/>
      <c r="DZ345" s="406"/>
      <c r="EA345" s="406"/>
      <c r="EB345" s="406"/>
      <c r="EC345" s="406"/>
      <c r="ED345" s="406"/>
      <c r="EE345" s="406"/>
      <c r="EF345" s="406"/>
      <c r="EG345" s="406"/>
      <c r="EH345" s="406"/>
      <c r="EI345" s="406"/>
      <c r="EJ345" s="406"/>
      <c r="EK345" s="406"/>
      <c r="EL345" s="406"/>
      <c r="EM345" s="406"/>
      <c r="EN345" s="406"/>
      <c r="EO345" s="406"/>
      <c r="EP345" s="406"/>
      <c r="EQ345" s="406"/>
      <c r="ER345" s="406"/>
      <c r="ES345" s="406"/>
      <c r="ET345" s="406"/>
      <c r="EU345" s="406"/>
      <c r="EV345" s="406"/>
      <c r="EW345" s="406"/>
      <c r="EX345" s="406"/>
      <c r="EY345" s="406"/>
      <c r="EZ345" s="406"/>
      <c r="FA345" s="406"/>
      <c r="FB345" s="406"/>
      <c r="FC345" s="406"/>
      <c r="FD345" s="406"/>
      <c r="FE345" s="406"/>
      <c r="FF345" s="406"/>
      <c r="FG345" s="406"/>
      <c r="FH345" s="406"/>
      <c r="FI345" s="406"/>
      <c r="FJ345" s="406"/>
      <c r="FK345" s="406"/>
      <c r="FL345" s="406"/>
      <c r="FM345" s="406"/>
      <c r="FN345" s="406"/>
      <c r="FO345" s="406"/>
      <c r="FP345" s="406"/>
      <c r="FQ345" s="406"/>
      <c r="FR345" s="406"/>
      <c r="FS345" s="406"/>
      <c r="FT345" s="406"/>
      <c r="FU345" s="406"/>
      <c r="FV345" s="406"/>
      <c r="FW345" s="406"/>
      <c r="FX345" s="406"/>
      <c r="FY345" s="406"/>
      <c r="FZ345" s="406"/>
      <c r="GA345" s="406"/>
      <c r="GB345" s="406"/>
      <c r="GC345" s="406"/>
      <c r="GD345" s="406"/>
      <c r="GE345" s="406"/>
      <c r="GF345" s="406"/>
      <c r="GG345" s="406"/>
      <c r="GH345" s="406"/>
      <c r="GI345" s="406"/>
      <c r="GJ345" s="406"/>
      <c r="GK345" s="406"/>
      <c r="GL345" s="406"/>
      <c r="GM345" s="406"/>
      <c r="GN345" s="406"/>
      <c r="GO345" s="406"/>
      <c r="GP345" s="406"/>
      <c r="GQ345" s="406"/>
      <c r="GR345" s="406"/>
      <c r="GS345" s="406"/>
      <c r="GT345" s="406"/>
      <c r="GU345" s="406"/>
      <c r="GV345" s="406"/>
      <c r="GW345" s="406"/>
      <c r="GX345" s="406"/>
      <c r="GY345" s="406"/>
      <c r="GZ345" s="406"/>
      <c r="HA345" s="406"/>
      <c r="HB345" s="406"/>
      <c r="HC345" s="406"/>
      <c r="HD345" s="406"/>
      <c r="HE345" s="406"/>
      <c r="HF345" s="406"/>
      <c r="HG345" s="406"/>
      <c r="HH345" s="406"/>
      <c r="HI345" s="406"/>
      <c r="HJ345" s="406"/>
      <c r="HK345" s="406"/>
      <c r="HL345" s="406"/>
      <c r="HM345" s="406"/>
      <c r="HN345" s="406"/>
      <c r="HO345" s="406"/>
      <c r="HP345" s="406"/>
      <c r="HQ345" s="406"/>
      <c r="HR345" s="406"/>
      <c r="HS345" s="406"/>
      <c r="HT345" s="406"/>
      <c r="HU345" s="406"/>
      <c r="HV345" s="406"/>
      <c r="HW345" s="406"/>
      <c r="HX345" s="406"/>
      <c r="HY345" s="406"/>
      <c r="HZ345" s="406"/>
      <c r="IA345" s="406"/>
      <c r="IB345" s="406"/>
      <c r="IC345" s="406"/>
      <c r="ID345" s="406"/>
      <c r="IE345" s="406"/>
      <c r="IF345" s="406"/>
      <c r="IG345" s="406"/>
      <c r="IH345" s="406"/>
      <c r="II345" s="406"/>
      <c r="IJ345" s="406"/>
      <c r="IK345" s="406"/>
      <c r="IL345" s="406"/>
      <c r="IM345" s="406"/>
      <c r="IN345" s="406"/>
      <c r="IO345" s="406"/>
      <c r="IP345" s="406"/>
      <c r="IQ345" s="406"/>
      <c r="IR345" s="406"/>
      <c r="IS345" s="406"/>
      <c r="IT345" s="406"/>
      <c r="IU345" s="406"/>
      <c r="IV345" s="406"/>
      <c r="IW345" s="406"/>
      <c r="IX345" s="406"/>
      <c r="IY345" s="406"/>
      <c r="IZ345" s="406"/>
      <c r="JA345" s="406"/>
      <c r="JB345" s="406"/>
      <c r="JC345" s="406"/>
      <c r="JD345" s="406"/>
      <c r="JE345" s="406"/>
      <c r="JF345" s="406"/>
      <c r="JG345" s="406"/>
      <c r="JH345" s="406"/>
      <c r="JI345" s="406"/>
      <c r="JJ345" s="406"/>
      <c r="JK345" s="406"/>
      <c r="JL345" s="406"/>
      <c r="JM345" s="406"/>
      <c r="JN345" s="406"/>
      <c r="JO345" s="406"/>
      <c r="JP345" s="406"/>
      <c r="JQ345" s="406"/>
      <c r="JR345" s="406"/>
      <c r="JS345" s="406"/>
      <c r="JT345" s="406"/>
      <c r="JU345" s="406"/>
      <c r="JV345" s="406"/>
      <c r="JW345" s="406"/>
      <c r="JX345" s="406"/>
      <c r="JY345" s="406"/>
      <c r="JZ345" s="406"/>
      <c r="KA345" s="406"/>
      <c r="KB345" s="406"/>
      <c r="KC345" s="406"/>
      <c r="KD345" s="406"/>
      <c r="KE345" s="406"/>
      <c r="KF345" s="406"/>
      <c r="KG345" s="406"/>
      <c r="KH345" s="406"/>
      <c r="KI345" s="406"/>
      <c r="KJ345" s="406"/>
      <c r="KK345" s="406"/>
      <c r="KL345" s="406"/>
      <c r="KM345" s="406"/>
      <c r="KN345" s="406"/>
      <c r="KO345" s="406"/>
      <c r="KP345" s="406"/>
      <c r="KQ345" s="406"/>
      <c r="KR345" s="406"/>
      <c r="KS345" s="406"/>
      <c r="KT345" s="406"/>
      <c r="KU345" s="406"/>
      <c r="KV345" s="406"/>
      <c r="KW345" s="406"/>
      <c r="KX345" s="406"/>
      <c r="KY345" s="406"/>
      <c r="KZ345" s="406"/>
      <c r="LA345" s="406"/>
      <c r="LB345" s="406"/>
      <c r="LC345" s="406"/>
      <c r="LD345" s="406"/>
      <c r="LE345" s="406"/>
      <c r="LF345" s="406"/>
      <c r="LG345" s="406"/>
      <c r="LH345" s="406"/>
      <c r="LI345" s="406"/>
      <c r="LJ345" s="406"/>
      <c r="LK345" s="406"/>
      <c r="LL345" s="406"/>
      <c r="LM345" s="406"/>
      <c r="LN345" s="406"/>
      <c r="LO345" s="406"/>
      <c r="LP345" s="406"/>
      <c r="LQ345" s="406"/>
      <c r="LR345" s="406"/>
      <c r="LS345" s="406"/>
      <c r="LT345" s="406"/>
      <c r="LU345" s="406"/>
      <c r="LV345" s="406"/>
      <c r="LW345" s="406"/>
      <c r="LX345" s="406"/>
      <c r="LY345" s="406"/>
      <c r="LZ345" s="406"/>
      <c r="MA345" s="406"/>
      <c r="MB345" s="406"/>
      <c r="MC345" s="406"/>
      <c r="MD345" s="406"/>
      <c r="ME345" s="406"/>
      <c r="MF345" s="406"/>
      <c r="MG345" s="406"/>
      <c r="MH345" s="406"/>
      <c r="MI345" s="406"/>
      <c r="MJ345" s="406"/>
      <c r="MK345" s="406"/>
      <c r="ML345" s="406"/>
      <c r="MM345" s="406"/>
      <c r="MN345" s="406"/>
      <c r="MO345" s="406"/>
      <c r="MP345" s="406"/>
      <c r="MQ345" s="406"/>
      <c r="MR345" s="406"/>
      <c r="MS345" s="406"/>
      <c r="MT345" s="406"/>
      <c r="MU345" s="406"/>
      <c r="MV345" s="406"/>
      <c r="MW345" s="406"/>
      <c r="MX345" s="406"/>
      <c r="MY345" s="406"/>
      <c r="MZ345" s="406"/>
      <c r="NA345" s="406"/>
      <c r="NB345" s="406"/>
      <c r="NC345" s="406"/>
      <c r="ND345" s="406"/>
      <c r="NE345" s="406"/>
      <c r="NF345" s="406"/>
      <c r="NG345" s="406"/>
      <c r="NH345" s="406"/>
      <c r="NI345" s="406"/>
      <c r="NJ345" s="406"/>
      <c r="NK345" s="406"/>
      <c r="NL345" s="406"/>
      <c r="NM345" s="406"/>
      <c r="NN345" s="406"/>
      <c r="NO345" s="406"/>
      <c r="NP345" s="406"/>
      <c r="NQ345" s="406"/>
      <c r="NR345" s="406"/>
      <c r="NS345" s="406"/>
      <c r="NT345" s="406"/>
      <c r="NU345" s="406"/>
      <c r="NV345" s="406"/>
      <c r="NW345" s="406"/>
      <c r="NX345" s="406"/>
      <c r="NY345" s="406"/>
      <c r="NZ345" s="406"/>
      <c r="OA345" s="406"/>
      <c r="OB345" s="406"/>
      <c r="OC345" s="406"/>
      <c r="OD345" s="406"/>
      <c r="OE345" s="406"/>
      <c r="OF345" s="406"/>
      <c r="OG345" s="406"/>
      <c r="OH345" s="406"/>
      <c r="OI345" s="406"/>
      <c r="OJ345" s="406"/>
      <c r="OK345" s="406"/>
      <c r="OL345" s="406"/>
      <c r="OM345" s="406"/>
      <c r="ON345" s="406"/>
      <c r="OO345" s="406"/>
      <c r="OP345" s="406"/>
      <c r="OQ345" s="406"/>
      <c r="OR345" s="406"/>
      <c r="OS345" s="406"/>
      <c r="OT345" s="406"/>
      <c r="OU345" s="406"/>
      <c r="OV345" s="406"/>
      <c r="OW345" s="406"/>
      <c r="OX345" s="406"/>
      <c r="OY345" s="406"/>
      <c r="OZ345" s="406"/>
      <c r="PA345" s="406"/>
      <c r="PB345" s="406"/>
      <c r="PC345" s="406"/>
      <c r="PD345" s="406"/>
      <c r="PE345" s="406"/>
      <c r="PF345" s="406"/>
      <c r="PG345" s="406"/>
      <c r="PH345" s="406"/>
      <c r="PI345" s="406"/>
      <c r="PJ345" s="406"/>
      <c r="PK345" s="406"/>
      <c r="PL345" s="406"/>
      <c r="PM345" s="406"/>
      <c r="PN345" s="406"/>
      <c r="PO345" s="406"/>
      <c r="PP345" s="406"/>
      <c r="PQ345" s="406"/>
      <c r="PR345" s="406"/>
      <c r="PS345" s="406"/>
      <c r="PT345" s="406"/>
      <c r="PU345" s="406"/>
      <c r="PV345" s="406"/>
      <c r="PW345" s="406"/>
      <c r="PX345" s="406"/>
      <c r="PY345" s="406"/>
      <c r="PZ345" s="406"/>
      <c r="QA345" s="406"/>
      <c r="QB345" s="406"/>
      <c r="QC345" s="406"/>
      <c r="QD345" s="406"/>
      <c r="QE345" s="406"/>
      <c r="QF345" s="406"/>
      <c r="QG345" s="406"/>
      <c r="QH345" s="406"/>
      <c r="QI345" s="406"/>
      <c r="QJ345" s="406"/>
      <c r="QK345" s="406"/>
      <c r="QL345" s="406"/>
      <c r="QM345" s="406"/>
      <c r="QN345" s="406"/>
      <c r="QO345" s="406"/>
      <c r="QP345" s="406"/>
      <c r="QQ345" s="406"/>
      <c r="QR345" s="406"/>
      <c r="QS345" s="406"/>
      <c r="QT345" s="406"/>
      <c r="QU345" s="406"/>
      <c r="QV345" s="406"/>
      <c r="QW345" s="406"/>
      <c r="QX345" s="406"/>
      <c r="QY345" s="406"/>
      <c r="QZ345" s="406"/>
      <c r="RA345" s="406"/>
      <c r="RB345" s="406"/>
      <c r="RC345" s="406"/>
      <c r="RD345" s="406"/>
      <c r="RE345" s="406"/>
      <c r="RF345" s="406"/>
      <c r="RG345" s="406"/>
      <c r="RH345" s="406"/>
      <c r="RI345" s="406"/>
      <c r="RJ345" s="406"/>
      <c r="RK345" s="406"/>
      <c r="RL345" s="406"/>
      <c r="RM345" s="406"/>
      <c r="RN345" s="406"/>
      <c r="RO345" s="406"/>
      <c r="RP345" s="406"/>
      <c r="RQ345" s="406"/>
      <c r="RR345" s="406"/>
      <c r="RS345" s="406"/>
      <c r="RT345" s="406"/>
      <c r="RU345" s="406"/>
      <c r="RV345" s="406"/>
      <c r="RW345" s="406"/>
      <c r="RX345" s="406"/>
      <c r="RY345" s="406"/>
      <c r="RZ345" s="406"/>
      <c r="SA345" s="406"/>
      <c r="SB345" s="406"/>
      <c r="SC345" s="406"/>
      <c r="SD345" s="406"/>
      <c r="SE345" s="406"/>
      <c r="SF345" s="406"/>
      <c r="SG345" s="406"/>
      <c r="SH345" s="406"/>
      <c r="SI345" s="406"/>
      <c r="SJ345" s="406"/>
      <c r="SK345" s="406"/>
      <c r="SL345" s="406"/>
      <c r="SM345" s="406"/>
      <c r="SN345" s="406"/>
      <c r="SO345" s="406"/>
      <c r="SP345" s="406"/>
      <c r="SQ345" s="406"/>
      <c r="SR345" s="406"/>
      <c r="SS345" s="406"/>
      <c r="ST345" s="406"/>
      <c r="SU345" s="406"/>
      <c r="SV345" s="406"/>
      <c r="SW345" s="406"/>
      <c r="SX345" s="406"/>
      <c r="SY345" s="406"/>
      <c r="SZ345" s="406"/>
      <c r="TA345" s="406"/>
      <c r="TB345" s="406"/>
      <c r="TC345" s="406"/>
      <c r="TD345" s="406"/>
      <c r="TE345" s="406"/>
      <c r="TF345" s="406"/>
      <c r="TG345" s="406"/>
      <c r="TH345" s="406"/>
      <c r="TI345" s="406"/>
      <c r="TJ345" s="406"/>
      <c r="TK345" s="406"/>
      <c r="TL345" s="406"/>
      <c r="TM345" s="406"/>
      <c r="TN345" s="406"/>
      <c r="TO345" s="406"/>
      <c r="TP345" s="406"/>
      <c r="TQ345" s="406"/>
      <c r="TR345" s="406"/>
      <c r="TS345" s="406"/>
      <c r="TT345" s="406"/>
      <c r="TU345" s="406"/>
      <c r="TV345" s="406"/>
      <c r="TW345" s="406"/>
      <c r="TX345" s="406"/>
      <c r="TY345" s="406"/>
      <c r="TZ345" s="406"/>
      <c r="UA345" s="406"/>
      <c r="UB345" s="406"/>
      <c r="UC345" s="406"/>
      <c r="UD345" s="406"/>
      <c r="UE345" s="406"/>
      <c r="UF345" s="406"/>
      <c r="UG345" s="406"/>
      <c r="UH345" s="406"/>
      <c r="UI345" s="406"/>
      <c r="UJ345" s="406"/>
      <c r="UK345" s="406"/>
      <c r="UL345" s="406"/>
      <c r="UM345" s="406"/>
      <c r="UN345" s="406"/>
      <c r="UO345" s="406"/>
      <c r="UP345" s="406"/>
      <c r="UQ345" s="406"/>
      <c r="UR345" s="406"/>
      <c r="US345" s="406"/>
      <c r="UT345" s="406"/>
      <c r="UU345" s="406"/>
      <c r="UV345" s="406"/>
      <c r="UW345" s="406"/>
      <c r="UX345" s="406"/>
      <c r="UY345" s="406"/>
      <c r="UZ345" s="406"/>
      <c r="VA345" s="406"/>
      <c r="VB345" s="406"/>
      <c r="VC345" s="406"/>
      <c r="VD345" s="406"/>
      <c r="VE345" s="406"/>
      <c r="VF345" s="406"/>
      <c r="VG345" s="406"/>
      <c r="VH345" s="406"/>
      <c r="VI345" s="406"/>
      <c r="VJ345" s="406"/>
      <c r="VK345" s="406"/>
      <c r="VL345" s="406"/>
      <c r="VM345" s="406"/>
      <c r="VN345" s="406"/>
      <c r="VO345" s="406"/>
      <c r="VP345" s="406"/>
      <c r="VQ345" s="406"/>
      <c r="VR345" s="406"/>
      <c r="VS345" s="406"/>
      <c r="VT345" s="406"/>
      <c r="VU345" s="406"/>
      <c r="VV345" s="406"/>
      <c r="VW345" s="406"/>
      <c r="VX345" s="406"/>
      <c r="VY345" s="406"/>
      <c r="VZ345" s="406"/>
      <c r="WA345" s="406"/>
      <c r="WB345" s="406"/>
      <c r="WC345" s="406"/>
      <c r="WD345" s="406"/>
      <c r="WE345" s="406"/>
      <c r="WF345" s="406"/>
      <c r="WG345" s="406"/>
      <c r="WH345" s="406"/>
      <c r="WI345" s="406"/>
      <c r="WJ345" s="406"/>
      <c r="WK345" s="406"/>
      <c r="WL345" s="406"/>
      <c r="WM345" s="406"/>
      <c r="WN345" s="406"/>
      <c r="WO345" s="406"/>
      <c r="WP345" s="406"/>
      <c r="WQ345" s="406"/>
      <c r="WR345" s="406"/>
      <c r="WS345" s="406"/>
      <c r="WT345" s="406"/>
      <c r="WU345" s="406"/>
      <c r="WV345" s="406"/>
      <c r="WW345" s="406"/>
      <c r="WX345" s="406"/>
      <c r="WY345" s="406"/>
      <c r="WZ345" s="406"/>
      <c r="XA345" s="406"/>
      <c r="XB345" s="406"/>
      <c r="XC345" s="406"/>
      <c r="XD345" s="406"/>
      <c r="XE345" s="406"/>
      <c r="XF345" s="406"/>
      <c r="XG345" s="406"/>
      <c r="XH345" s="406"/>
      <c r="XI345" s="406"/>
      <c r="XJ345" s="406"/>
      <c r="XK345" s="406"/>
      <c r="XL345" s="406"/>
      <c r="XM345" s="406"/>
      <c r="XN345" s="406"/>
      <c r="XO345" s="406"/>
      <c r="XP345" s="406"/>
      <c r="XQ345" s="406"/>
      <c r="XR345" s="406"/>
      <c r="XS345" s="406"/>
      <c r="XT345" s="406"/>
      <c r="XU345" s="406"/>
      <c r="XV345" s="406"/>
      <c r="XW345" s="406"/>
      <c r="XX345" s="406"/>
      <c r="XY345" s="406"/>
      <c r="XZ345" s="406"/>
      <c r="YA345" s="406"/>
      <c r="YB345" s="406"/>
      <c r="YC345" s="406"/>
      <c r="YD345" s="406"/>
      <c r="YE345" s="406"/>
      <c r="YF345" s="406"/>
      <c r="YG345" s="406"/>
      <c r="YH345" s="406"/>
      <c r="YI345" s="406"/>
      <c r="YJ345" s="406"/>
      <c r="YK345" s="406"/>
      <c r="YL345" s="406"/>
      <c r="YM345" s="406"/>
      <c r="YN345" s="406"/>
      <c r="YO345" s="406"/>
      <c r="YP345" s="406"/>
      <c r="YQ345" s="406"/>
      <c r="YR345" s="406"/>
      <c r="YS345" s="406"/>
      <c r="YT345" s="406"/>
      <c r="YU345" s="406"/>
      <c r="YV345" s="406"/>
      <c r="YW345" s="406"/>
      <c r="YX345" s="406"/>
      <c r="YY345" s="406"/>
      <c r="YZ345" s="406"/>
      <c r="ZA345" s="406"/>
      <c r="ZB345" s="406"/>
      <c r="ZC345" s="406"/>
      <c r="ZD345" s="406"/>
      <c r="ZE345" s="406"/>
      <c r="ZF345" s="406"/>
      <c r="ZG345" s="406"/>
      <c r="ZH345" s="406"/>
      <c r="ZI345" s="406"/>
      <c r="ZJ345" s="406"/>
      <c r="ZK345" s="406"/>
      <c r="ZL345" s="406"/>
      <c r="ZM345" s="406"/>
      <c r="ZN345" s="406"/>
      <c r="ZO345" s="406"/>
      <c r="ZP345" s="406"/>
      <c r="ZQ345" s="406"/>
      <c r="ZR345" s="406"/>
      <c r="ZS345" s="406"/>
      <c r="ZT345" s="406"/>
      <c r="ZU345" s="406"/>
      <c r="ZV345" s="406"/>
      <c r="ZW345" s="406"/>
      <c r="ZX345" s="406"/>
      <c r="ZY345" s="406"/>
      <c r="ZZ345" s="406"/>
      <c r="AAA345" s="406"/>
      <c r="AAB345" s="406"/>
      <c r="AAC345" s="406"/>
      <c r="AAD345" s="406"/>
      <c r="AAE345" s="406"/>
      <c r="AAF345" s="406"/>
      <c r="AAG345" s="406"/>
      <c r="AAH345" s="406"/>
      <c r="AAI345" s="406"/>
      <c r="AAJ345" s="406"/>
      <c r="AAK345" s="406"/>
      <c r="AAL345" s="406"/>
      <c r="AAM345" s="406"/>
      <c r="AAN345" s="406"/>
      <c r="AAO345" s="406"/>
      <c r="AAP345" s="406"/>
      <c r="AAQ345" s="406"/>
      <c r="AAR345" s="406"/>
      <c r="AAS345" s="406"/>
      <c r="AAT345" s="406"/>
      <c r="AAU345" s="406"/>
      <c r="AAV345" s="406"/>
      <c r="AAW345" s="406"/>
      <c r="AAX345" s="406"/>
      <c r="AAY345" s="406"/>
      <c r="AAZ345" s="406"/>
      <c r="ABA345" s="406"/>
      <c r="ABB345" s="406"/>
      <c r="ABC345" s="406"/>
      <c r="ABD345" s="406"/>
      <c r="ABE345" s="406"/>
      <c r="ABF345" s="406"/>
      <c r="ABG345" s="406"/>
      <c r="ABH345" s="406"/>
      <c r="ABI345" s="406"/>
      <c r="ABJ345" s="406"/>
      <c r="ABK345" s="406"/>
      <c r="ABL345" s="406"/>
      <c r="ABM345" s="406"/>
      <c r="ABN345" s="406"/>
      <c r="ABO345" s="406"/>
      <c r="ABP345" s="406"/>
      <c r="ABQ345" s="406"/>
      <c r="ABR345" s="406"/>
      <c r="ABS345" s="406"/>
      <c r="ABT345" s="406"/>
      <c r="ABU345" s="406"/>
      <c r="ABV345" s="406"/>
      <c r="ABW345" s="406"/>
      <c r="ABX345" s="406"/>
      <c r="ABY345" s="406"/>
      <c r="ABZ345" s="406"/>
      <c r="ACA345" s="406"/>
      <c r="ACB345" s="406"/>
      <c r="ACC345" s="406"/>
      <c r="ACD345" s="406"/>
      <c r="ACE345" s="406"/>
      <c r="ACF345" s="406"/>
      <c r="ACG345" s="406"/>
      <c r="ACH345" s="406"/>
      <c r="ACI345" s="406"/>
      <c r="ACJ345" s="406"/>
      <c r="ACK345" s="406"/>
      <c r="ACL345" s="406"/>
      <c r="ACM345" s="406"/>
      <c r="ACN345" s="406"/>
      <c r="ACO345" s="406"/>
      <c r="ACP345" s="406"/>
      <c r="ACQ345" s="406"/>
      <c r="ACR345" s="406"/>
      <c r="ACS345" s="406"/>
      <c r="ACT345" s="406"/>
      <c r="ACU345" s="406"/>
      <c r="ACV345" s="406"/>
      <c r="ACW345" s="406"/>
      <c r="ACX345" s="406"/>
      <c r="ACY345" s="406"/>
      <c r="ACZ345" s="406"/>
      <c r="ADA345" s="406"/>
      <c r="ADB345" s="406"/>
      <c r="ADC345" s="406"/>
      <c r="ADD345" s="406"/>
      <c r="ADE345" s="406"/>
      <c r="ADF345" s="406"/>
      <c r="ADG345" s="406"/>
      <c r="ADH345" s="406"/>
      <c r="ADI345" s="406"/>
      <c r="ADJ345" s="406"/>
      <c r="ADK345" s="406"/>
      <c r="ADL345" s="406"/>
      <c r="ADM345" s="406"/>
      <c r="ADN345" s="406"/>
      <c r="ADO345" s="406"/>
      <c r="ADP345" s="406"/>
      <c r="ADQ345" s="406"/>
      <c r="ADR345" s="406"/>
      <c r="ADS345" s="406"/>
      <c r="ADT345" s="406"/>
      <c r="ADU345" s="406"/>
      <c r="ADV345" s="406"/>
      <c r="ADW345" s="406"/>
      <c r="ADX345" s="406"/>
      <c r="ADY345" s="406"/>
      <c r="ADZ345" s="406"/>
      <c r="AEA345" s="406"/>
      <c r="AEB345" s="406"/>
      <c r="AEC345" s="406"/>
      <c r="AED345" s="406"/>
      <c r="AEE345" s="406"/>
      <c r="AEF345" s="406"/>
      <c r="AEG345" s="406"/>
      <c r="AEH345" s="406"/>
      <c r="AEI345" s="406"/>
      <c r="AEJ345" s="406"/>
      <c r="AEK345" s="406"/>
      <c r="AEL345" s="406"/>
      <c r="AEM345" s="406"/>
      <c r="AEN345" s="406"/>
      <c r="AEO345" s="406"/>
      <c r="AEP345" s="406"/>
      <c r="AEQ345" s="406"/>
      <c r="AER345" s="406"/>
      <c r="AES345" s="406"/>
      <c r="AET345" s="406"/>
      <c r="AEU345" s="406"/>
      <c r="AEV345" s="406"/>
      <c r="AEW345" s="406"/>
      <c r="AEX345" s="406"/>
      <c r="AEY345" s="406"/>
      <c r="AEZ345" s="406"/>
      <c r="AFA345" s="406"/>
      <c r="AFB345" s="406"/>
      <c r="AFC345" s="406"/>
      <c r="AFD345" s="406"/>
      <c r="AFE345" s="406"/>
      <c r="AFF345" s="406"/>
      <c r="AFG345" s="406"/>
      <c r="AFH345" s="406"/>
      <c r="AFI345" s="406"/>
      <c r="AFJ345" s="406"/>
      <c r="AFK345" s="406"/>
      <c r="AFL345" s="406"/>
      <c r="AFM345" s="406"/>
      <c r="AFN345" s="406"/>
      <c r="AFO345" s="406"/>
      <c r="AFP345" s="406"/>
      <c r="AFQ345" s="406"/>
      <c r="AFR345" s="406"/>
      <c r="AFS345" s="406"/>
      <c r="AFT345" s="406"/>
      <c r="AFU345" s="406"/>
      <c r="AFV345" s="406"/>
      <c r="AFW345" s="406"/>
      <c r="AFX345" s="406"/>
      <c r="AFY345" s="406"/>
      <c r="AFZ345" s="406"/>
      <c r="AGA345" s="406"/>
      <c r="AGB345" s="406"/>
      <c r="AGC345" s="406"/>
      <c r="AGD345" s="406"/>
      <c r="AGE345" s="406"/>
      <c r="AGF345" s="406"/>
      <c r="AGG345" s="406"/>
      <c r="AGH345" s="406"/>
      <c r="AGI345" s="406"/>
      <c r="AGJ345" s="406"/>
      <c r="AGK345" s="406"/>
      <c r="AGL345" s="406"/>
      <c r="AGM345" s="406"/>
      <c r="AGN345" s="406"/>
      <c r="AGO345" s="406"/>
      <c r="AGP345" s="406"/>
      <c r="AGQ345" s="406"/>
      <c r="AGR345" s="406"/>
      <c r="AGS345" s="406"/>
      <c r="AGT345" s="406"/>
      <c r="AGU345" s="406"/>
      <c r="AGV345" s="406"/>
      <c r="AGW345" s="406"/>
      <c r="AGX345" s="406"/>
      <c r="AGY345" s="406"/>
      <c r="AGZ345" s="406"/>
      <c r="AHA345" s="406"/>
      <c r="AHB345" s="406"/>
      <c r="AHC345" s="406"/>
      <c r="AHD345" s="406"/>
      <c r="AHE345" s="406"/>
      <c r="AHF345" s="406"/>
      <c r="AHG345" s="406"/>
      <c r="AHH345" s="406"/>
      <c r="AHI345" s="406"/>
      <c r="AHJ345" s="406"/>
      <c r="AHK345" s="406"/>
      <c r="AHL345" s="406"/>
      <c r="AHM345" s="406"/>
      <c r="AHN345" s="406"/>
      <c r="AHO345" s="406"/>
      <c r="AHP345" s="406"/>
      <c r="AHQ345" s="406"/>
      <c r="AHR345" s="406"/>
      <c r="AHS345" s="406"/>
      <c r="AHT345" s="406"/>
      <c r="AHU345" s="406"/>
      <c r="AHV345" s="406"/>
      <c r="AHW345" s="406"/>
      <c r="AHX345" s="406"/>
      <c r="AHY345" s="406"/>
      <c r="AHZ345" s="406"/>
      <c r="AIA345" s="406"/>
      <c r="AIB345" s="406"/>
      <c r="AIC345" s="406"/>
      <c r="AID345" s="406"/>
      <c r="AIE345" s="406"/>
      <c r="AIF345" s="406"/>
      <c r="AIG345" s="406"/>
      <c r="AIH345" s="406"/>
      <c r="AII345" s="406"/>
      <c r="AIJ345" s="406"/>
      <c r="AIK345" s="406"/>
      <c r="AIL345" s="406"/>
      <c r="AIM345" s="406"/>
      <c r="AIN345" s="406"/>
      <c r="AIO345" s="406"/>
      <c r="AIP345" s="406"/>
      <c r="AIQ345" s="406"/>
      <c r="AIR345" s="406"/>
      <c r="AIS345" s="406"/>
      <c r="AIT345" s="406"/>
      <c r="AIU345" s="406"/>
      <c r="AIV345" s="406"/>
      <c r="AIW345" s="406"/>
      <c r="AIX345" s="406"/>
      <c r="AIY345" s="406"/>
      <c r="AIZ345" s="406"/>
      <c r="AJA345" s="406"/>
      <c r="AJB345" s="406"/>
      <c r="AJC345" s="406"/>
      <c r="AJD345" s="406"/>
      <c r="AJE345" s="406"/>
      <c r="AJF345" s="406"/>
      <c r="AJG345" s="406"/>
      <c r="AJH345" s="406"/>
      <c r="AJI345" s="406"/>
      <c r="AJJ345" s="406"/>
      <c r="AJK345" s="406"/>
      <c r="AJL345" s="406"/>
      <c r="AJM345" s="406"/>
      <c r="AJN345" s="406"/>
      <c r="AJO345" s="406"/>
      <c r="AJP345" s="406"/>
      <c r="AJQ345" s="406"/>
      <c r="AJR345" s="406"/>
      <c r="AJS345" s="406"/>
      <c r="AJT345" s="406"/>
      <c r="AJU345" s="406"/>
      <c r="AJV345" s="406"/>
      <c r="AJW345" s="406"/>
      <c r="AJX345" s="406"/>
      <c r="AJY345" s="406"/>
      <c r="AJZ345" s="406"/>
      <c r="AKA345" s="406"/>
      <c r="AKB345" s="406"/>
      <c r="AKC345" s="406"/>
      <c r="AKD345" s="406"/>
      <c r="AKE345" s="406"/>
      <c r="AKF345" s="406"/>
      <c r="AKG345" s="406"/>
      <c r="AKH345" s="406"/>
      <c r="AKI345" s="406"/>
      <c r="AKJ345" s="406"/>
      <c r="AKK345" s="406"/>
      <c r="AKL345" s="406"/>
      <c r="AKM345" s="406"/>
      <c r="AKN345" s="406"/>
      <c r="AKO345" s="406"/>
      <c r="AKP345" s="406"/>
      <c r="AKQ345" s="406"/>
      <c r="AKR345" s="406"/>
      <c r="AKS345" s="406"/>
      <c r="AKT345" s="406"/>
      <c r="AKU345" s="406"/>
      <c r="AKV345" s="406"/>
      <c r="AKW345" s="406"/>
      <c r="AKX345" s="406"/>
      <c r="AKY345" s="406"/>
      <c r="AKZ345" s="406"/>
      <c r="ALA345" s="406"/>
      <c r="ALB345" s="406"/>
      <c r="ALC345" s="406"/>
      <c r="ALD345" s="406"/>
    </row>
    <row r="346" spans="1:992" s="672" customFormat="1" ht="11.25" customHeight="1">
      <c r="A346" s="2421"/>
      <c r="B346" s="2421"/>
      <c r="C346" s="2385"/>
      <c r="D346" s="1020" t="s">
        <v>303</v>
      </c>
      <c r="E346" s="1028">
        <v>71685</v>
      </c>
      <c r="F346" s="1644">
        <v>71685</v>
      </c>
      <c r="G346" s="2385"/>
      <c r="H346" s="2904"/>
      <c r="I346" s="1026"/>
      <c r="J346" s="1026"/>
      <c r="K346" s="1026"/>
      <c r="L346" s="2724"/>
      <c r="M346" s="580"/>
      <c r="N346" s="406"/>
      <c r="O346" s="406"/>
      <c r="P346" s="406"/>
      <c r="Q346" s="406"/>
      <c r="R346" s="406"/>
      <c r="S346" s="406"/>
      <c r="T346" s="406"/>
      <c r="U346" s="406"/>
      <c r="V346" s="406"/>
      <c r="W346" s="406"/>
      <c r="X346" s="406"/>
      <c r="Y346" s="406"/>
      <c r="Z346" s="406"/>
      <c r="AA346" s="406"/>
      <c r="AB346" s="406"/>
      <c r="AC346" s="406"/>
      <c r="AD346" s="406"/>
      <c r="AE346" s="406"/>
      <c r="AF346" s="406"/>
      <c r="AG346" s="406"/>
      <c r="AH346" s="406"/>
      <c r="AI346" s="406"/>
      <c r="AJ346" s="406"/>
      <c r="AK346" s="406"/>
      <c r="AL346" s="406"/>
      <c r="AM346" s="406"/>
      <c r="AN346" s="406"/>
      <c r="AO346" s="406"/>
      <c r="AP346" s="406"/>
      <c r="AQ346" s="406"/>
      <c r="AR346" s="406"/>
      <c r="AS346" s="406"/>
      <c r="AT346" s="406"/>
      <c r="AU346" s="406"/>
      <c r="AV346" s="406"/>
      <c r="AW346" s="406"/>
      <c r="AX346" s="406"/>
      <c r="AY346" s="406"/>
      <c r="AZ346" s="406"/>
      <c r="BA346" s="406"/>
      <c r="BB346" s="406"/>
      <c r="BC346" s="406"/>
      <c r="BD346" s="406"/>
      <c r="BE346" s="406"/>
      <c r="BF346" s="406"/>
      <c r="BG346" s="406"/>
      <c r="BH346" s="406"/>
      <c r="BI346" s="406"/>
      <c r="BJ346" s="406"/>
      <c r="BK346" s="406"/>
      <c r="BL346" s="406"/>
      <c r="BM346" s="406"/>
      <c r="BN346" s="406"/>
      <c r="BO346" s="406"/>
      <c r="BP346" s="406"/>
      <c r="BQ346" s="406"/>
      <c r="BR346" s="406"/>
      <c r="BS346" s="406"/>
      <c r="BT346" s="406"/>
      <c r="BU346" s="406"/>
      <c r="BV346" s="406"/>
      <c r="BW346" s="406"/>
      <c r="BX346" s="406"/>
      <c r="BY346" s="406"/>
      <c r="BZ346" s="406"/>
      <c r="CA346" s="406"/>
      <c r="CB346" s="406"/>
      <c r="CC346" s="406"/>
      <c r="CD346" s="406"/>
      <c r="CE346" s="406"/>
      <c r="CF346" s="406"/>
      <c r="CG346" s="406"/>
      <c r="CH346" s="406"/>
      <c r="CI346" s="406"/>
      <c r="CJ346" s="406"/>
      <c r="CK346" s="406"/>
      <c r="CL346" s="406"/>
      <c r="CM346" s="406"/>
      <c r="CN346" s="406"/>
      <c r="CO346" s="406"/>
      <c r="CP346" s="406"/>
      <c r="CQ346" s="406"/>
      <c r="CR346" s="406"/>
      <c r="CS346" s="406"/>
      <c r="CT346" s="406"/>
      <c r="CU346" s="406"/>
      <c r="CV346" s="406"/>
      <c r="CW346" s="406"/>
      <c r="CX346" s="406"/>
      <c r="CY346" s="406"/>
      <c r="CZ346" s="406"/>
      <c r="DA346" s="406"/>
      <c r="DB346" s="406"/>
      <c r="DC346" s="406"/>
      <c r="DD346" s="406"/>
      <c r="DE346" s="406"/>
      <c r="DF346" s="406"/>
      <c r="DG346" s="406"/>
      <c r="DH346" s="406"/>
      <c r="DI346" s="406"/>
      <c r="DJ346" s="406"/>
      <c r="DK346" s="406"/>
      <c r="DL346" s="406"/>
      <c r="DM346" s="406"/>
      <c r="DN346" s="406"/>
      <c r="DO346" s="406"/>
      <c r="DP346" s="406"/>
      <c r="DQ346" s="406"/>
      <c r="DR346" s="406"/>
      <c r="DS346" s="406"/>
      <c r="DT346" s="406"/>
      <c r="DU346" s="406"/>
      <c r="DV346" s="406"/>
      <c r="DW346" s="406"/>
      <c r="DX346" s="406"/>
      <c r="DY346" s="406"/>
      <c r="DZ346" s="406"/>
      <c r="EA346" s="406"/>
      <c r="EB346" s="406"/>
      <c r="EC346" s="406"/>
      <c r="ED346" s="406"/>
      <c r="EE346" s="406"/>
      <c r="EF346" s="406"/>
      <c r="EG346" s="406"/>
      <c r="EH346" s="406"/>
      <c r="EI346" s="406"/>
      <c r="EJ346" s="406"/>
      <c r="EK346" s="406"/>
      <c r="EL346" s="406"/>
      <c r="EM346" s="406"/>
      <c r="EN346" s="406"/>
      <c r="EO346" s="406"/>
      <c r="EP346" s="406"/>
      <c r="EQ346" s="406"/>
      <c r="ER346" s="406"/>
      <c r="ES346" s="406"/>
      <c r="ET346" s="406"/>
      <c r="EU346" s="406"/>
      <c r="EV346" s="406"/>
      <c r="EW346" s="406"/>
      <c r="EX346" s="406"/>
      <c r="EY346" s="406"/>
      <c r="EZ346" s="406"/>
      <c r="FA346" s="406"/>
      <c r="FB346" s="406"/>
      <c r="FC346" s="406"/>
      <c r="FD346" s="406"/>
      <c r="FE346" s="406"/>
      <c r="FF346" s="406"/>
      <c r="FG346" s="406"/>
      <c r="FH346" s="406"/>
      <c r="FI346" s="406"/>
      <c r="FJ346" s="406"/>
      <c r="FK346" s="406"/>
      <c r="FL346" s="406"/>
      <c r="FM346" s="406"/>
      <c r="FN346" s="406"/>
      <c r="FO346" s="406"/>
      <c r="FP346" s="406"/>
      <c r="FQ346" s="406"/>
      <c r="FR346" s="406"/>
      <c r="FS346" s="406"/>
      <c r="FT346" s="406"/>
      <c r="FU346" s="406"/>
      <c r="FV346" s="406"/>
      <c r="FW346" s="406"/>
      <c r="FX346" s="406"/>
      <c r="FY346" s="406"/>
      <c r="FZ346" s="406"/>
      <c r="GA346" s="406"/>
      <c r="GB346" s="406"/>
      <c r="GC346" s="406"/>
      <c r="GD346" s="406"/>
      <c r="GE346" s="406"/>
      <c r="GF346" s="406"/>
      <c r="GG346" s="406"/>
      <c r="GH346" s="406"/>
      <c r="GI346" s="406"/>
      <c r="GJ346" s="406"/>
      <c r="GK346" s="406"/>
      <c r="GL346" s="406"/>
      <c r="GM346" s="406"/>
      <c r="GN346" s="406"/>
      <c r="GO346" s="406"/>
      <c r="GP346" s="406"/>
      <c r="GQ346" s="406"/>
      <c r="GR346" s="406"/>
      <c r="GS346" s="406"/>
      <c r="GT346" s="406"/>
      <c r="GU346" s="406"/>
      <c r="GV346" s="406"/>
      <c r="GW346" s="406"/>
      <c r="GX346" s="406"/>
      <c r="GY346" s="406"/>
      <c r="GZ346" s="406"/>
      <c r="HA346" s="406"/>
      <c r="HB346" s="406"/>
      <c r="HC346" s="406"/>
      <c r="HD346" s="406"/>
      <c r="HE346" s="406"/>
      <c r="HF346" s="406"/>
      <c r="HG346" s="406"/>
      <c r="HH346" s="406"/>
      <c r="HI346" s="406"/>
      <c r="HJ346" s="406"/>
      <c r="HK346" s="406"/>
      <c r="HL346" s="406"/>
      <c r="HM346" s="406"/>
      <c r="HN346" s="406"/>
      <c r="HO346" s="406"/>
      <c r="HP346" s="406"/>
      <c r="HQ346" s="406"/>
      <c r="HR346" s="406"/>
      <c r="HS346" s="406"/>
      <c r="HT346" s="406"/>
      <c r="HU346" s="406"/>
      <c r="HV346" s="406"/>
      <c r="HW346" s="406"/>
      <c r="HX346" s="406"/>
      <c r="HY346" s="406"/>
      <c r="HZ346" s="406"/>
      <c r="IA346" s="406"/>
      <c r="IB346" s="406"/>
      <c r="IC346" s="406"/>
      <c r="ID346" s="406"/>
      <c r="IE346" s="406"/>
      <c r="IF346" s="406"/>
      <c r="IG346" s="406"/>
      <c r="IH346" s="406"/>
      <c r="II346" s="406"/>
      <c r="IJ346" s="406"/>
      <c r="IK346" s="406"/>
      <c r="IL346" s="406"/>
      <c r="IM346" s="406"/>
      <c r="IN346" s="406"/>
      <c r="IO346" s="406"/>
      <c r="IP346" s="406"/>
      <c r="IQ346" s="406"/>
      <c r="IR346" s="406"/>
      <c r="IS346" s="406"/>
      <c r="IT346" s="406"/>
      <c r="IU346" s="406"/>
      <c r="IV346" s="406"/>
      <c r="IW346" s="406"/>
      <c r="IX346" s="406"/>
      <c r="IY346" s="406"/>
      <c r="IZ346" s="406"/>
      <c r="JA346" s="406"/>
      <c r="JB346" s="406"/>
      <c r="JC346" s="406"/>
      <c r="JD346" s="406"/>
      <c r="JE346" s="406"/>
      <c r="JF346" s="406"/>
      <c r="JG346" s="406"/>
      <c r="JH346" s="406"/>
      <c r="JI346" s="406"/>
      <c r="JJ346" s="406"/>
      <c r="JK346" s="406"/>
      <c r="JL346" s="406"/>
      <c r="JM346" s="406"/>
      <c r="JN346" s="406"/>
      <c r="JO346" s="406"/>
      <c r="JP346" s="406"/>
      <c r="JQ346" s="406"/>
      <c r="JR346" s="406"/>
      <c r="JS346" s="406"/>
      <c r="JT346" s="406"/>
      <c r="JU346" s="406"/>
      <c r="JV346" s="406"/>
      <c r="JW346" s="406"/>
      <c r="JX346" s="406"/>
      <c r="JY346" s="406"/>
      <c r="JZ346" s="406"/>
      <c r="KA346" s="406"/>
      <c r="KB346" s="406"/>
      <c r="KC346" s="406"/>
      <c r="KD346" s="406"/>
      <c r="KE346" s="406"/>
      <c r="KF346" s="406"/>
      <c r="KG346" s="406"/>
      <c r="KH346" s="406"/>
      <c r="KI346" s="406"/>
      <c r="KJ346" s="406"/>
      <c r="KK346" s="406"/>
      <c r="KL346" s="406"/>
      <c r="KM346" s="406"/>
      <c r="KN346" s="406"/>
      <c r="KO346" s="406"/>
      <c r="KP346" s="406"/>
      <c r="KQ346" s="406"/>
      <c r="KR346" s="406"/>
      <c r="KS346" s="406"/>
      <c r="KT346" s="406"/>
      <c r="KU346" s="406"/>
      <c r="KV346" s="406"/>
      <c r="KW346" s="406"/>
      <c r="KX346" s="406"/>
      <c r="KY346" s="406"/>
      <c r="KZ346" s="406"/>
      <c r="LA346" s="406"/>
      <c r="LB346" s="406"/>
      <c r="LC346" s="406"/>
      <c r="LD346" s="406"/>
      <c r="LE346" s="406"/>
      <c r="LF346" s="406"/>
      <c r="LG346" s="406"/>
      <c r="LH346" s="406"/>
      <c r="LI346" s="406"/>
      <c r="LJ346" s="406"/>
      <c r="LK346" s="406"/>
      <c r="LL346" s="406"/>
      <c r="LM346" s="406"/>
      <c r="LN346" s="406"/>
      <c r="LO346" s="406"/>
      <c r="LP346" s="406"/>
      <c r="LQ346" s="406"/>
      <c r="LR346" s="406"/>
      <c r="LS346" s="406"/>
      <c r="LT346" s="406"/>
      <c r="LU346" s="406"/>
      <c r="LV346" s="406"/>
      <c r="LW346" s="406"/>
      <c r="LX346" s="406"/>
      <c r="LY346" s="406"/>
      <c r="LZ346" s="406"/>
      <c r="MA346" s="406"/>
      <c r="MB346" s="406"/>
      <c r="MC346" s="406"/>
      <c r="MD346" s="406"/>
      <c r="ME346" s="406"/>
      <c r="MF346" s="406"/>
      <c r="MG346" s="406"/>
      <c r="MH346" s="406"/>
      <c r="MI346" s="406"/>
      <c r="MJ346" s="406"/>
      <c r="MK346" s="406"/>
      <c r="ML346" s="406"/>
      <c r="MM346" s="406"/>
      <c r="MN346" s="406"/>
      <c r="MO346" s="406"/>
      <c r="MP346" s="406"/>
      <c r="MQ346" s="406"/>
      <c r="MR346" s="406"/>
      <c r="MS346" s="406"/>
      <c r="MT346" s="406"/>
      <c r="MU346" s="406"/>
      <c r="MV346" s="406"/>
      <c r="MW346" s="406"/>
      <c r="MX346" s="406"/>
      <c r="MY346" s="406"/>
      <c r="MZ346" s="406"/>
      <c r="NA346" s="406"/>
      <c r="NB346" s="406"/>
      <c r="NC346" s="406"/>
      <c r="ND346" s="406"/>
      <c r="NE346" s="406"/>
      <c r="NF346" s="406"/>
      <c r="NG346" s="406"/>
      <c r="NH346" s="406"/>
      <c r="NI346" s="406"/>
      <c r="NJ346" s="406"/>
      <c r="NK346" s="406"/>
      <c r="NL346" s="406"/>
      <c r="NM346" s="406"/>
      <c r="NN346" s="406"/>
      <c r="NO346" s="406"/>
      <c r="NP346" s="406"/>
      <c r="NQ346" s="406"/>
      <c r="NR346" s="406"/>
      <c r="NS346" s="406"/>
      <c r="NT346" s="406"/>
      <c r="NU346" s="406"/>
      <c r="NV346" s="406"/>
      <c r="NW346" s="406"/>
      <c r="NX346" s="406"/>
      <c r="NY346" s="406"/>
      <c r="NZ346" s="406"/>
      <c r="OA346" s="406"/>
      <c r="OB346" s="406"/>
      <c r="OC346" s="406"/>
      <c r="OD346" s="406"/>
      <c r="OE346" s="406"/>
      <c r="OF346" s="406"/>
      <c r="OG346" s="406"/>
      <c r="OH346" s="406"/>
      <c r="OI346" s="406"/>
      <c r="OJ346" s="406"/>
      <c r="OK346" s="406"/>
      <c r="OL346" s="406"/>
      <c r="OM346" s="406"/>
      <c r="ON346" s="406"/>
      <c r="OO346" s="406"/>
      <c r="OP346" s="406"/>
      <c r="OQ346" s="406"/>
      <c r="OR346" s="406"/>
      <c r="OS346" s="406"/>
      <c r="OT346" s="406"/>
      <c r="OU346" s="406"/>
      <c r="OV346" s="406"/>
      <c r="OW346" s="406"/>
      <c r="OX346" s="406"/>
      <c r="OY346" s="406"/>
      <c r="OZ346" s="406"/>
      <c r="PA346" s="406"/>
      <c r="PB346" s="406"/>
      <c r="PC346" s="406"/>
      <c r="PD346" s="406"/>
      <c r="PE346" s="406"/>
      <c r="PF346" s="406"/>
      <c r="PG346" s="406"/>
      <c r="PH346" s="406"/>
      <c r="PI346" s="406"/>
      <c r="PJ346" s="406"/>
      <c r="PK346" s="406"/>
      <c r="PL346" s="406"/>
      <c r="PM346" s="406"/>
      <c r="PN346" s="406"/>
      <c r="PO346" s="406"/>
      <c r="PP346" s="406"/>
      <c r="PQ346" s="406"/>
      <c r="PR346" s="406"/>
      <c r="PS346" s="406"/>
      <c r="PT346" s="406"/>
      <c r="PU346" s="406"/>
      <c r="PV346" s="406"/>
      <c r="PW346" s="406"/>
      <c r="PX346" s="406"/>
      <c r="PY346" s="406"/>
      <c r="PZ346" s="406"/>
      <c r="QA346" s="406"/>
      <c r="QB346" s="406"/>
      <c r="QC346" s="406"/>
      <c r="QD346" s="406"/>
      <c r="QE346" s="406"/>
      <c r="QF346" s="406"/>
      <c r="QG346" s="406"/>
      <c r="QH346" s="406"/>
      <c r="QI346" s="406"/>
      <c r="QJ346" s="406"/>
      <c r="QK346" s="406"/>
      <c r="QL346" s="406"/>
      <c r="QM346" s="406"/>
      <c r="QN346" s="406"/>
      <c r="QO346" s="406"/>
      <c r="QP346" s="406"/>
      <c r="QQ346" s="406"/>
      <c r="QR346" s="406"/>
      <c r="QS346" s="406"/>
      <c r="QT346" s="406"/>
      <c r="QU346" s="406"/>
      <c r="QV346" s="406"/>
      <c r="QW346" s="406"/>
      <c r="QX346" s="406"/>
      <c r="QY346" s="406"/>
      <c r="QZ346" s="406"/>
      <c r="RA346" s="406"/>
      <c r="RB346" s="406"/>
      <c r="RC346" s="406"/>
      <c r="RD346" s="406"/>
      <c r="RE346" s="406"/>
      <c r="RF346" s="406"/>
      <c r="RG346" s="406"/>
      <c r="RH346" s="406"/>
      <c r="RI346" s="406"/>
      <c r="RJ346" s="406"/>
      <c r="RK346" s="406"/>
      <c r="RL346" s="406"/>
      <c r="RM346" s="406"/>
      <c r="RN346" s="406"/>
      <c r="RO346" s="406"/>
      <c r="RP346" s="406"/>
      <c r="RQ346" s="406"/>
      <c r="RR346" s="406"/>
      <c r="RS346" s="406"/>
      <c r="RT346" s="406"/>
      <c r="RU346" s="406"/>
      <c r="RV346" s="406"/>
      <c r="RW346" s="406"/>
      <c r="RX346" s="406"/>
      <c r="RY346" s="406"/>
      <c r="RZ346" s="406"/>
      <c r="SA346" s="406"/>
      <c r="SB346" s="406"/>
      <c r="SC346" s="406"/>
      <c r="SD346" s="406"/>
      <c r="SE346" s="406"/>
      <c r="SF346" s="406"/>
      <c r="SG346" s="406"/>
      <c r="SH346" s="406"/>
      <c r="SI346" s="406"/>
      <c r="SJ346" s="406"/>
      <c r="SK346" s="406"/>
      <c r="SL346" s="406"/>
      <c r="SM346" s="406"/>
      <c r="SN346" s="406"/>
      <c r="SO346" s="406"/>
      <c r="SP346" s="406"/>
      <c r="SQ346" s="406"/>
      <c r="SR346" s="406"/>
      <c r="SS346" s="406"/>
      <c r="ST346" s="406"/>
      <c r="SU346" s="406"/>
      <c r="SV346" s="406"/>
      <c r="SW346" s="406"/>
      <c r="SX346" s="406"/>
      <c r="SY346" s="406"/>
      <c r="SZ346" s="406"/>
      <c r="TA346" s="406"/>
      <c r="TB346" s="406"/>
      <c r="TC346" s="406"/>
      <c r="TD346" s="406"/>
      <c r="TE346" s="406"/>
      <c r="TF346" s="406"/>
      <c r="TG346" s="406"/>
      <c r="TH346" s="406"/>
      <c r="TI346" s="406"/>
      <c r="TJ346" s="406"/>
      <c r="TK346" s="406"/>
      <c r="TL346" s="406"/>
      <c r="TM346" s="406"/>
      <c r="TN346" s="406"/>
      <c r="TO346" s="406"/>
      <c r="TP346" s="406"/>
      <c r="TQ346" s="406"/>
      <c r="TR346" s="406"/>
      <c r="TS346" s="406"/>
      <c r="TT346" s="406"/>
      <c r="TU346" s="406"/>
      <c r="TV346" s="406"/>
      <c r="TW346" s="406"/>
      <c r="TX346" s="406"/>
      <c r="TY346" s="406"/>
      <c r="TZ346" s="406"/>
      <c r="UA346" s="406"/>
      <c r="UB346" s="406"/>
      <c r="UC346" s="406"/>
      <c r="UD346" s="406"/>
      <c r="UE346" s="406"/>
      <c r="UF346" s="406"/>
      <c r="UG346" s="406"/>
      <c r="UH346" s="406"/>
      <c r="UI346" s="406"/>
      <c r="UJ346" s="406"/>
      <c r="UK346" s="406"/>
      <c r="UL346" s="406"/>
      <c r="UM346" s="406"/>
      <c r="UN346" s="406"/>
      <c r="UO346" s="406"/>
      <c r="UP346" s="406"/>
      <c r="UQ346" s="406"/>
      <c r="UR346" s="406"/>
      <c r="US346" s="406"/>
      <c r="UT346" s="406"/>
      <c r="UU346" s="406"/>
      <c r="UV346" s="406"/>
      <c r="UW346" s="406"/>
      <c r="UX346" s="406"/>
      <c r="UY346" s="406"/>
      <c r="UZ346" s="406"/>
      <c r="VA346" s="406"/>
      <c r="VB346" s="406"/>
      <c r="VC346" s="406"/>
      <c r="VD346" s="406"/>
      <c r="VE346" s="406"/>
      <c r="VF346" s="406"/>
      <c r="VG346" s="406"/>
      <c r="VH346" s="406"/>
      <c r="VI346" s="406"/>
      <c r="VJ346" s="406"/>
      <c r="VK346" s="406"/>
      <c r="VL346" s="406"/>
      <c r="VM346" s="406"/>
      <c r="VN346" s="406"/>
      <c r="VO346" s="406"/>
      <c r="VP346" s="406"/>
      <c r="VQ346" s="406"/>
      <c r="VR346" s="406"/>
      <c r="VS346" s="406"/>
      <c r="VT346" s="406"/>
      <c r="VU346" s="406"/>
      <c r="VV346" s="406"/>
      <c r="VW346" s="406"/>
      <c r="VX346" s="406"/>
      <c r="VY346" s="406"/>
      <c r="VZ346" s="406"/>
      <c r="WA346" s="406"/>
      <c r="WB346" s="406"/>
      <c r="WC346" s="406"/>
      <c r="WD346" s="406"/>
      <c r="WE346" s="406"/>
      <c r="WF346" s="406"/>
      <c r="WG346" s="406"/>
      <c r="WH346" s="406"/>
      <c r="WI346" s="406"/>
      <c r="WJ346" s="406"/>
      <c r="WK346" s="406"/>
      <c r="WL346" s="406"/>
      <c r="WM346" s="406"/>
      <c r="WN346" s="406"/>
      <c r="WO346" s="406"/>
      <c r="WP346" s="406"/>
      <c r="WQ346" s="406"/>
      <c r="WR346" s="406"/>
      <c r="WS346" s="406"/>
      <c r="WT346" s="406"/>
      <c r="WU346" s="406"/>
      <c r="WV346" s="406"/>
      <c r="WW346" s="406"/>
      <c r="WX346" s="406"/>
      <c r="WY346" s="406"/>
      <c r="WZ346" s="406"/>
      <c r="XA346" s="406"/>
      <c r="XB346" s="406"/>
      <c r="XC346" s="406"/>
      <c r="XD346" s="406"/>
      <c r="XE346" s="406"/>
      <c r="XF346" s="406"/>
      <c r="XG346" s="406"/>
      <c r="XH346" s="406"/>
      <c r="XI346" s="406"/>
      <c r="XJ346" s="406"/>
      <c r="XK346" s="406"/>
      <c r="XL346" s="406"/>
      <c r="XM346" s="406"/>
      <c r="XN346" s="406"/>
      <c r="XO346" s="406"/>
      <c r="XP346" s="406"/>
      <c r="XQ346" s="406"/>
      <c r="XR346" s="406"/>
      <c r="XS346" s="406"/>
      <c r="XT346" s="406"/>
      <c r="XU346" s="406"/>
      <c r="XV346" s="406"/>
      <c r="XW346" s="406"/>
      <c r="XX346" s="406"/>
      <c r="XY346" s="406"/>
      <c r="XZ346" s="406"/>
      <c r="YA346" s="406"/>
      <c r="YB346" s="406"/>
      <c r="YC346" s="406"/>
      <c r="YD346" s="406"/>
      <c r="YE346" s="406"/>
      <c r="YF346" s="406"/>
      <c r="YG346" s="406"/>
      <c r="YH346" s="406"/>
      <c r="YI346" s="406"/>
      <c r="YJ346" s="406"/>
      <c r="YK346" s="406"/>
      <c r="YL346" s="406"/>
      <c r="YM346" s="406"/>
      <c r="YN346" s="406"/>
      <c r="YO346" s="406"/>
      <c r="YP346" s="406"/>
      <c r="YQ346" s="406"/>
      <c r="YR346" s="406"/>
      <c r="YS346" s="406"/>
      <c r="YT346" s="406"/>
      <c r="YU346" s="406"/>
      <c r="YV346" s="406"/>
      <c r="YW346" s="406"/>
      <c r="YX346" s="406"/>
      <c r="YY346" s="406"/>
      <c r="YZ346" s="406"/>
      <c r="ZA346" s="406"/>
      <c r="ZB346" s="406"/>
      <c r="ZC346" s="406"/>
      <c r="ZD346" s="406"/>
      <c r="ZE346" s="406"/>
      <c r="ZF346" s="406"/>
      <c r="ZG346" s="406"/>
      <c r="ZH346" s="406"/>
      <c r="ZI346" s="406"/>
      <c r="ZJ346" s="406"/>
      <c r="ZK346" s="406"/>
      <c r="ZL346" s="406"/>
      <c r="ZM346" s="406"/>
      <c r="ZN346" s="406"/>
      <c r="ZO346" s="406"/>
      <c r="ZP346" s="406"/>
      <c r="ZQ346" s="406"/>
      <c r="ZR346" s="406"/>
      <c r="ZS346" s="406"/>
      <c r="ZT346" s="406"/>
      <c r="ZU346" s="406"/>
      <c r="ZV346" s="406"/>
      <c r="ZW346" s="406"/>
      <c r="ZX346" s="406"/>
      <c r="ZY346" s="406"/>
      <c r="ZZ346" s="406"/>
      <c r="AAA346" s="406"/>
      <c r="AAB346" s="406"/>
      <c r="AAC346" s="406"/>
      <c r="AAD346" s="406"/>
      <c r="AAE346" s="406"/>
      <c r="AAF346" s="406"/>
      <c r="AAG346" s="406"/>
      <c r="AAH346" s="406"/>
      <c r="AAI346" s="406"/>
      <c r="AAJ346" s="406"/>
      <c r="AAK346" s="406"/>
      <c r="AAL346" s="406"/>
      <c r="AAM346" s="406"/>
      <c r="AAN346" s="406"/>
      <c r="AAO346" s="406"/>
      <c r="AAP346" s="406"/>
      <c r="AAQ346" s="406"/>
      <c r="AAR346" s="406"/>
      <c r="AAS346" s="406"/>
      <c r="AAT346" s="406"/>
      <c r="AAU346" s="406"/>
      <c r="AAV346" s="406"/>
      <c r="AAW346" s="406"/>
      <c r="AAX346" s="406"/>
      <c r="AAY346" s="406"/>
      <c r="AAZ346" s="406"/>
      <c r="ABA346" s="406"/>
      <c r="ABB346" s="406"/>
      <c r="ABC346" s="406"/>
      <c r="ABD346" s="406"/>
      <c r="ABE346" s="406"/>
      <c r="ABF346" s="406"/>
      <c r="ABG346" s="406"/>
      <c r="ABH346" s="406"/>
      <c r="ABI346" s="406"/>
      <c r="ABJ346" s="406"/>
      <c r="ABK346" s="406"/>
      <c r="ABL346" s="406"/>
      <c r="ABM346" s="406"/>
      <c r="ABN346" s="406"/>
      <c r="ABO346" s="406"/>
      <c r="ABP346" s="406"/>
      <c r="ABQ346" s="406"/>
      <c r="ABR346" s="406"/>
      <c r="ABS346" s="406"/>
      <c r="ABT346" s="406"/>
      <c r="ABU346" s="406"/>
      <c r="ABV346" s="406"/>
      <c r="ABW346" s="406"/>
      <c r="ABX346" s="406"/>
      <c r="ABY346" s="406"/>
      <c r="ABZ346" s="406"/>
      <c r="ACA346" s="406"/>
      <c r="ACB346" s="406"/>
      <c r="ACC346" s="406"/>
      <c r="ACD346" s="406"/>
      <c r="ACE346" s="406"/>
      <c r="ACF346" s="406"/>
      <c r="ACG346" s="406"/>
      <c r="ACH346" s="406"/>
      <c r="ACI346" s="406"/>
      <c r="ACJ346" s="406"/>
      <c r="ACK346" s="406"/>
      <c r="ACL346" s="406"/>
      <c r="ACM346" s="406"/>
      <c r="ACN346" s="406"/>
      <c r="ACO346" s="406"/>
      <c r="ACP346" s="406"/>
      <c r="ACQ346" s="406"/>
      <c r="ACR346" s="406"/>
      <c r="ACS346" s="406"/>
      <c r="ACT346" s="406"/>
      <c r="ACU346" s="406"/>
      <c r="ACV346" s="406"/>
      <c r="ACW346" s="406"/>
      <c r="ACX346" s="406"/>
      <c r="ACY346" s="406"/>
      <c r="ACZ346" s="406"/>
      <c r="ADA346" s="406"/>
      <c r="ADB346" s="406"/>
      <c r="ADC346" s="406"/>
      <c r="ADD346" s="406"/>
      <c r="ADE346" s="406"/>
      <c r="ADF346" s="406"/>
      <c r="ADG346" s="406"/>
      <c r="ADH346" s="406"/>
      <c r="ADI346" s="406"/>
      <c r="ADJ346" s="406"/>
      <c r="ADK346" s="406"/>
      <c r="ADL346" s="406"/>
      <c r="ADM346" s="406"/>
      <c r="ADN346" s="406"/>
      <c r="ADO346" s="406"/>
      <c r="ADP346" s="406"/>
      <c r="ADQ346" s="406"/>
      <c r="ADR346" s="406"/>
      <c r="ADS346" s="406"/>
      <c r="ADT346" s="406"/>
      <c r="ADU346" s="406"/>
      <c r="ADV346" s="406"/>
      <c r="ADW346" s="406"/>
      <c r="ADX346" s="406"/>
      <c r="ADY346" s="406"/>
      <c r="ADZ346" s="406"/>
      <c r="AEA346" s="406"/>
      <c r="AEB346" s="406"/>
      <c r="AEC346" s="406"/>
      <c r="AED346" s="406"/>
      <c r="AEE346" s="406"/>
      <c r="AEF346" s="406"/>
      <c r="AEG346" s="406"/>
      <c r="AEH346" s="406"/>
      <c r="AEI346" s="406"/>
      <c r="AEJ346" s="406"/>
      <c r="AEK346" s="406"/>
      <c r="AEL346" s="406"/>
      <c r="AEM346" s="406"/>
      <c r="AEN346" s="406"/>
      <c r="AEO346" s="406"/>
      <c r="AEP346" s="406"/>
      <c r="AEQ346" s="406"/>
      <c r="AER346" s="406"/>
      <c r="AES346" s="406"/>
      <c r="AET346" s="406"/>
      <c r="AEU346" s="406"/>
      <c r="AEV346" s="406"/>
      <c r="AEW346" s="406"/>
      <c r="AEX346" s="406"/>
      <c r="AEY346" s="406"/>
      <c r="AEZ346" s="406"/>
      <c r="AFA346" s="406"/>
      <c r="AFB346" s="406"/>
      <c r="AFC346" s="406"/>
      <c r="AFD346" s="406"/>
      <c r="AFE346" s="406"/>
      <c r="AFF346" s="406"/>
      <c r="AFG346" s="406"/>
      <c r="AFH346" s="406"/>
      <c r="AFI346" s="406"/>
      <c r="AFJ346" s="406"/>
      <c r="AFK346" s="406"/>
      <c r="AFL346" s="406"/>
      <c r="AFM346" s="406"/>
      <c r="AFN346" s="406"/>
      <c r="AFO346" s="406"/>
      <c r="AFP346" s="406"/>
      <c r="AFQ346" s="406"/>
      <c r="AFR346" s="406"/>
      <c r="AFS346" s="406"/>
      <c r="AFT346" s="406"/>
      <c r="AFU346" s="406"/>
      <c r="AFV346" s="406"/>
      <c r="AFW346" s="406"/>
      <c r="AFX346" s="406"/>
      <c r="AFY346" s="406"/>
      <c r="AFZ346" s="406"/>
      <c r="AGA346" s="406"/>
      <c r="AGB346" s="406"/>
      <c r="AGC346" s="406"/>
      <c r="AGD346" s="406"/>
      <c r="AGE346" s="406"/>
      <c r="AGF346" s="406"/>
      <c r="AGG346" s="406"/>
      <c r="AGH346" s="406"/>
      <c r="AGI346" s="406"/>
      <c r="AGJ346" s="406"/>
      <c r="AGK346" s="406"/>
      <c r="AGL346" s="406"/>
      <c r="AGM346" s="406"/>
      <c r="AGN346" s="406"/>
      <c r="AGO346" s="406"/>
      <c r="AGP346" s="406"/>
      <c r="AGQ346" s="406"/>
      <c r="AGR346" s="406"/>
      <c r="AGS346" s="406"/>
      <c r="AGT346" s="406"/>
      <c r="AGU346" s="406"/>
      <c r="AGV346" s="406"/>
      <c r="AGW346" s="406"/>
      <c r="AGX346" s="406"/>
      <c r="AGY346" s="406"/>
      <c r="AGZ346" s="406"/>
      <c r="AHA346" s="406"/>
      <c r="AHB346" s="406"/>
      <c r="AHC346" s="406"/>
      <c r="AHD346" s="406"/>
      <c r="AHE346" s="406"/>
      <c r="AHF346" s="406"/>
      <c r="AHG346" s="406"/>
      <c r="AHH346" s="406"/>
      <c r="AHI346" s="406"/>
      <c r="AHJ346" s="406"/>
      <c r="AHK346" s="406"/>
      <c r="AHL346" s="406"/>
      <c r="AHM346" s="406"/>
      <c r="AHN346" s="406"/>
      <c r="AHO346" s="406"/>
      <c r="AHP346" s="406"/>
      <c r="AHQ346" s="406"/>
      <c r="AHR346" s="406"/>
      <c r="AHS346" s="406"/>
      <c r="AHT346" s="406"/>
      <c r="AHU346" s="406"/>
      <c r="AHV346" s="406"/>
      <c r="AHW346" s="406"/>
      <c r="AHX346" s="406"/>
      <c r="AHY346" s="406"/>
      <c r="AHZ346" s="406"/>
      <c r="AIA346" s="406"/>
      <c r="AIB346" s="406"/>
      <c r="AIC346" s="406"/>
      <c r="AID346" s="406"/>
      <c r="AIE346" s="406"/>
      <c r="AIF346" s="406"/>
      <c r="AIG346" s="406"/>
      <c r="AIH346" s="406"/>
      <c r="AII346" s="406"/>
      <c r="AIJ346" s="406"/>
      <c r="AIK346" s="406"/>
      <c r="AIL346" s="406"/>
      <c r="AIM346" s="406"/>
      <c r="AIN346" s="406"/>
      <c r="AIO346" s="406"/>
      <c r="AIP346" s="406"/>
      <c r="AIQ346" s="406"/>
      <c r="AIR346" s="406"/>
      <c r="AIS346" s="406"/>
      <c r="AIT346" s="406"/>
      <c r="AIU346" s="406"/>
      <c r="AIV346" s="406"/>
      <c r="AIW346" s="406"/>
      <c r="AIX346" s="406"/>
      <c r="AIY346" s="406"/>
      <c r="AIZ346" s="406"/>
      <c r="AJA346" s="406"/>
      <c r="AJB346" s="406"/>
      <c r="AJC346" s="406"/>
      <c r="AJD346" s="406"/>
      <c r="AJE346" s="406"/>
      <c r="AJF346" s="406"/>
      <c r="AJG346" s="406"/>
      <c r="AJH346" s="406"/>
      <c r="AJI346" s="406"/>
      <c r="AJJ346" s="406"/>
      <c r="AJK346" s="406"/>
      <c r="AJL346" s="406"/>
      <c r="AJM346" s="406"/>
      <c r="AJN346" s="406"/>
      <c r="AJO346" s="406"/>
      <c r="AJP346" s="406"/>
      <c r="AJQ346" s="406"/>
      <c r="AJR346" s="406"/>
      <c r="AJS346" s="406"/>
      <c r="AJT346" s="406"/>
      <c r="AJU346" s="406"/>
      <c r="AJV346" s="406"/>
      <c r="AJW346" s="406"/>
      <c r="AJX346" s="406"/>
      <c r="AJY346" s="406"/>
      <c r="AJZ346" s="406"/>
      <c r="AKA346" s="406"/>
      <c r="AKB346" s="406"/>
      <c r="AKC346" s="406"/>
      <c r="AKD346" s="406"/>
      <c r="AKE346" s="406"/>
      <c r="AKF346" s="406"/>
      <c r="AKG346" s="406"/>
      <c r="AKH346" s="406"/>
      <c r="AKI346" s="406"/>
      <c r="AKJ346" s="406"/>
      <c r="AKK346" s="406"/>
      <c r="AKL346" s="406"/>
      <c r="AKM346" s="406"/>
      <c r="AKN346" s="406"/>
      <c r="AKO346" s="406"/>
      <c r="AKP346" s="406"/>
      <c r="AKQ346" s="406"/>
      <c r="AKR346" s="406"/>
      <c r="AKS346" s="406"/>
      <c r="AKT346" s="406"/>
      <c r="AKU346" s="406"/>
      <c r="AKV346" s="406"/>
      <c r="AKW346" s="406"/>
      <c r="AKX346" s="406"/>
      <c r="AKY346" s="406"/>
      <c r="AKZ346" s="406"/>
      <c r="ALA346" s="406"/>
      <c r="ALB346" s="406"/>
      <c r="ALC346" s="406"/>
      <c r="ALD346" s="406"/>
    </row>
    <row r="347" spans="1:992" s="672" customFormat="1" ht="17.25" customHeight="1">
      <c r="A347" s="2421"/>
      <c r="B347" s="2421"/>
      <c r="C347" s="2385"/>
      <c r="D347" s="1024" t="s">
        <v>304</v>
      </c>
      <c r="E347" s="468">
        <v>0</v>
      </c>
      <c r="F347" s="468">
        <v>0</v>
      </c>
      <c r="G347" s="2385"/>
      <c r="H347" s="2904"/>
      <c r="I347" s="1357"/>
      <c r="J347" s="1357"/>
      <c r="K347" s="1357"/>
      <c r="L347" s="2724"/>
      <c r="M347" s="580"/>
      <c r="N347" s="406"/>
      <c r="O347" s="406"/>
      <c r="P347" s="406"/>
      <c r="Q347" s="406"/>
      <c r="R347" s="406"/>
      <c r="S347" s="406"/>
      <c r="T347" s="406"/>
      <c r="U347" s="406"/>
      <c r="V347" s="406"/>
      <c r="W347" s="406"/>
      <c r="X347" s="406"/>
      <c r="Y347" s="406"/>
      <c r="Z347" s="406"/>
      <c r="AA347" s="406"/>
      <c r="AB347" s="406"/>
      <c r="AC347" s="406"/>
      <c r="AD347" s="406"/>
      <c r="AE347" s="406"/>
      <c r="AF347" s="406"/>
      <c r="AG347" s="406"/>
      <c r="AH347" s="406"/>
      <c r="AI347" s="406"/>
      <c r="AJ347" s="406"/>
      <c r="AK347" s="406"/>
      <c r="AL347" s="406"/>
      <c r="AM347" s="406"/>
      <c r="AN347" s="406"/>
      <c r="AO347" s="406"/>
      <c r="AP347" s="406"/>
      <c r="AQ347" s="406"/>
      <c r="AR347" s="406"/>
      <c r="AS347" s="406"/>
      <c r="AT347" s="406"/>
      <c r="AU347" s="406"/>
      <c r="AV347" s="406"/>
      <c r="AW347" s="406"/>
      <c r="AX347" s="406"/>
      <c r="AY347" s="406"/>
      <c r="AZ347" s="406"/>
      <c r="BA347" s="406"/>
      <c r="BB347" s="406"/>
      <c r="BC347" s="406"/>
      <c r="BD347" s="406"/>
      <c r="BE347" s="406"/>
      <c r="BF347" s="406"/>
      <c r="BG347" s="406"/>
      <c r="BH347" s="406"/>
      <c r="BI347" s="406"/>
      <c r="BJ347" s="406"/>
      <c r="BK347" s="406"/>
      <c r="BL347" s="406"/>
      <c r="BM347" s="406"/>
      <c r="BN347" s="406"/>
      <c r="BO347" s="406"/>
      <c r="BP347" s="406"/>
      <c r="BQ347" s="406"/>
      <c r="BR347" s="406"/>
      <c r="BS347" s="406"/>
      <c r="BT347" s="406"/>
      <c r="BU347" s="406"/>
      <c r="BV347" s="406"/>
      <c r="BW347" s="406"/>
      <c r="BX347" s="406"/>
      <c r="BY347" s="406"/>
      <c r="BZ347" s="406"/>
      <c r="CA347" s="406"/>
      <c r="CB347" s="406"/>
      <c r="CC347" s="406"/>
      <c r="CD347" s="406"/>
      <c r="CE347" s="406"/>
      <c r="CF347" s="406"/>
      <c r="CG347" s="406"/>
      <c r="CH347" s="406"/>
      <c r="CI347" s="406"/>
      <c r="CJ347" s="406"/>
      <c r="CK347" s="406"/>
      <c r="CL347" s="406"/>
      <c r="CM347" s="406"/>
      <c r="CN347" s="406"/>
      <c r="CO347" s="406"/>
      <c r="CP347" s="406"/>
      <c r="CQ347" s="406"/>
      <c r="CR347" s="406"/>
      <c r="CS347" s="406"/>
      <c r="CT347" s="406"/>
      <c r="CU347" s="406"/>
      <c r="CV347" s="406"/>
      <c r="CW347" s="406"/>
      <c r="CX347" s="406"/>
      <c r="CY347" s="406"/>
      <c r="CZ347" s="406"/>
      <c r="DA347" s="406"/>
      <c r="DB347" s="406"/>
      <c r="DC347" s="406"/>
      <c r="DD347" s="406"/>
      <c r="DE347" s="406"/>
      <c r="DF347" s="406"/>
      <c r="DG347" s="406"/>
      <c r="DH347" s="406"/>
      <c r="DI347" s="406"/>
      <c r="DJ347" s="406"/>
      <c r="DK347" s="406"/>
      <c r="DL347" s="406"/>
      <c r="DM347" s="406"/>
      <c r="DN347" s="406"/>
      <c r="DO347" s="406"/>
      <c r="DP347" s="406"/>
      <c r="DQ347" s="406"/>
      <c r="DR347" s="406"/>
      <c r="DS347" s="406"/>
      <c r="DT347" s="406"/>
      <c r="DU347" s="406"/>
      <c r="DV347" s="406"/>
      <c r="DW347" s="406"/>
      <c r="DX347" s="406"/>
      <c r="DY347" s="406"/>
      <c r="DZ347" s="406"/>
      <c r="EA347" s="406"/>
      <c r="EB347" s="406"/>
      <c r="EC347" s="406"/>
      <c r="ED347" s="406"/>
      <c r="EE347" s="406"/>
      <c r="EF347" s="406"/>
      <c r="EG347" s="406"/>
      <c r="EH347" s="406"/>
      <c r="EI347" s="406"/>
      <c r="EJ347" s="406"/>
      <c r="EK347" s="406"/>
      <c r="EL347" s="406"/>
      <c r="EM347" s="406"/>
      <c r="EN347" s="406"/>
      <c r="EO347" s="406"/>
      <c r="EP347" s="406"/>
      <c r="EQ347" s="406"/>
      <c r="ER347" s="406"/>
      <c r="ES347" s="406"/>
      <c r="ET347" s="406"/>
      <c r="EU347" s="406"/>
      <c r="EV347" s="406"/>
      <c r="EW347" s="406"/>
      <c r="EX347" s="406"/>
      <c r="EY347" s="406"/>
      <c r="EZ347" s="406"/>
      <c r="FA347" s="406"/>
      <c r="FB347" s="406"/>
      <c r="FC347" s="406"/>
      <c r="FD347" s="406"/>
      <c r="FE347" s="406"/>
      <c r="FF347" s="406"/>
      <c r="FG347" s="406"/>
      <c r="FH347" s="406"/>
      <c r="FI347" s="406"/>
      <c r="FJ347" s="406"/>
      <c r="FK347" s="406"/>
      <c r="FL347" s="406"/>
      <c r="FM347" s="406"/>
      <c r="FN347" s="406"/>
      <c r="FO347" s="406"/>
      <c r="FP347" s="406"/>
      <c r="FQ347" s="406"/>
      <c r="FR347" s="406"/>
      <c r="FS347" s="406"/>
      <c r="FT347" s="406"/>
      <c r="FU347" s="406"/>
      <c r="FV347" s="406"/>
      <c r="FW347" s="406"/>
      <c r="FX347" s="406"/>
      <c r="FY347" s="406"/>
      <c r="FZ347" s="406"/>
      <c r="GA347" s="406"/>
      <c r="GB347" s="406"/>
      <c r="GC347" s="406"/>
      <c r="GD347" s="406"/>
      <c r="GE347" s="406"/>
      <c r="GF347" s="406"/>
      <c r="GG347" s="406"/>
      <c r="GH347" s="406"/>
      <c r="GI347" s="406"/>
      <c r="GJ347" s="406"/>
      <c r="GK347" s="406"/>
      <c r="GL347" s="406"/>
      <c r="GM347" s="406"/>
      <c r="GN347" s="406"/>
      <c r="GO347" s="406"/>
      <c r="GP347" s="406"/>
      <c r="GQ347" s="406"/>
      <c r="GR347" s="406"/>
      <c r="GS347" s="406"/>
      <c r="GT347" s="406"/>
      <c r="GU347" s="406"/>
      <c r="GV347" s="406"/>
      <c r="GW347" s="406"/>
      <c r="GX347" s="406"/>
      <c r="GY347" s="406"/>
      <c r="GZ347" s="406"/>
      <c r="HA347" s="406"/>
      <c r="HB347" s="406"/>
      <c r="HC347" s="406"/>
      <c r="HD347" s="406"/>
      <c r="HE347" s="406"/>
      <c r="HF347" s="406"/>
      <c r="HG347" s="406"/>
      <c r="HH347" s="406"/>
      <c r="HI347" s="406"/>
      <c r="HJ347" s="406"/>
      <c r="HK347" s="406"/>
      <c r="HL347" s="406"/>
      <c r="HM347" s="406"/>
      <c r="HN347" s="406"/>
      <c r="HO347" s="406"/>
      <c r="HP347" s="406"/>
      <c r="HQ347" s="406"/>
      <c r="HR347" s="406"/>
      <c r="HS347" s="406"/>
      <c r="HT347" s="406"/>
      <c r="HU347" s="406"/>
      <c r="HV347" s="406"/>
      <c r="HW347" s="406"/>
      <c r="HX347" s="406"/>
      <c r="HY347" s="406"/>
      <c r="HZ347" s="406"/>
      <c r="IA347" s="406"/>
      <c r="IB347" s="406"/>
      <c r="IC347" s="406"/>
      <c r="ID347" s="406"/>
      <c r="IE347" s="406"/>
      <c r="IF347" s="406"/>
      <c r="IG347" s="406"/>
      <c r="IH347" s="406"/>
      <c r="II347" s="406"/>
      <c r="IJ347" s="406"/>
      <c r="IK347" s="406"/>
      <c r="IL347" s="406"/>
      <c r="IM347" s="406"/>
      <c r="IN347" s="406"/>
      <c r="IO347" s="406"/>
      <c r="IP347" s="406"/>
      <c r="IQ347" s="406"/>
      <c r="IR347" s="406"/>
      <c r="IS347" s="406"/>
      <c r="IT347" s="406"/>
      <c r="IU347" s="406"/>
      <c r="IV347" s="406"/>
      <c r="IW347" s="406"/>
      <c r="IX347" s="406"/>
      <c r="IY347" s="406"/>
      <c r="IZ347" s="406"/>
      <c r="JA347" s="406"/>
      <c r="JB347" s="406"/>
      <c r="JC347" s="406"/>
      <c r="JD347" s="406"/>
      <c r="JE347" s="406"/>
      <c r="JF347" s="406"/>
      <c r="JG347" s="406"/>
      <c r="JH347" s="406"/>
      <c r="JI347" s="406"/>
      <c r="JJ347" s="406"/>
      <c r="JK347" s="406"/>
      <c r="JL347" s="406"/>
      <c r="JM347" s="406"/>
      <c r="JN347" s="406"/>
      <c r="JO347" s="406"/>
      <c r="JP347" s="406"/>
      <c r="JQ347" s="406"/>
      <c r="JR347" s="406"/>
      <c r="JS347" s="406"/>
      <c r="JT347" s="406"/>
      <c r="JU347" s="406"/>
      <c r="JV347" s="406"/>
      <c r="JW347" s="406"/>
      <c r="JX347" s="406"/>
      <c r="JY347" s="406"/>
      <c r="JZ347" s="406"/>
      <c r="KA347" s="406"/>
      <c r="KB347" s="406"/>
      <c r="KC347" s="406"/>
      <c r="KD347" s="406"/>
      <c r="KE347" s="406"/>
      <c r="KF347" s="406"/>
      <c r="KG347" s="406"/>
      <c r="KH347" s="406"/>
      <c r="KI347" s="406"/>
      <c r="KJ347" s="406"/>
      <c r="KK347" s="406"/>
      <c r="KL347" s="406"/>
      <c r="KM347" s="406"/>
      <c r="KN347" s="406"/>
      <c r="KO347" s="406"/>
      <c r="KP347" s="406"/>
      <c r="KQ347" s="406"/>
      <c r="KR347" s="406"/>
      <c r="KS347" s="406"/>
      <c r="KT347" s="406"/>
      <c r="KU347" s="406"/>
      <c r="KV347" s="406"/>
      <c r="KW347" s="406"/>
      <c r="KX347" s="406"/>
      <c r="KY347" s="406"/>
      <c r="KZ347" s="406"/>
      <c r="LA347" s="406"/>
      <c r="LB347" s="406"/>
      <c r="LC347" s="406"/>
      <c r="LD347" s="406"/>
      <c r="LE347" s="406"/>
      <c r="LF347" s="406"/>
      <c r="LG347" s="406"/>
      <c r="LH347" s="406"/>
      <c r="LI347" s="406"/>
      <c r="LJ347" s="406"/>
      <c r="LK347" s="406"/>
      <c r="LL347" s="406"/>
      <c r="LM347" s="406"/>
      <c r="LN347" s="406"/>
      <c r="LO347" s="406"/>
      <c r="LP347" s="406"/>
      <c r="LQ347" s="406"/>
      <c r="LR347" s="406"/>
      <c r="LS347" s="406"/>
      <c r="LT347" s="406"/>
      <c r="LU347" s="406"/>
      <c r="LV347" s="406"/>
      <c r="LW347" s="406"/>
      <c r="LX347" s="406"/>
      <c r="LY347" s="406"/>
      <c r="LZ347" s="406"/>
      <c r="MA347" s="406"/>
      <c r="MB347" s="406"/>
      <c r="MC347" s="406"/>
      <c r="MD347" s="406"/>
      <c r="ME347" s="406"/>
      <c r="MF347" s="406"/>
      <c r="MG347" s="406"/>
      <c r="MH347" s="406"/>
      <c r="MI347" s="406"/>
      <c r="MJ347" s="406"/>
      <c r="MK347" s="406"/>
      <c r="ML347" s="406"/>
      <c r="MM347" s="406"/>
      <c r="MN347" s="406"/>
      <c r="MO347" s="406"/>
      <c r="MP347" s="406"/>
      <c r="MQ347" s="406"/>
      <c r="MR347" s="406"/>
      <c r="MS347" s="406"/>
      <c r="MT347" s="406"/>
      <c r="MU347" s="406"/>
      <c r="MV347" s="406"/>
      <c r="MW347" s="406"/>
      <c r="MX347" s="406"/>
      <c r="MY347" s="406"/>
      <c r="MZ347" s="406"/>
      <c r="NA347" s="406"/>
      <c r="NB347" s="406"/>
      <c r="NC347" s="406"/>
      <c r="ND347" s="406"/>
      <c r="NE347" s="406"/>
      <c r="NF347" s="406"/>
      <c r="NG347" s="406"/>
      <c r="NH347" s="406"/>
      <c r="NI347" s="406"/>
      <c r="NJ347" s="406"/>
      <c r="NK347" s="406"/>
      <c r="NL347" s="406"/>
      <c r="NM347" s="406"/>
      <c r="NN347" s="406"/>
      <c r="NO347" s="406"/>
      <c r="NP347" s="406"/>
      <c r="NQ347" s="406"/>
      <c r="NR347" s="406"/>
      <c r="NS347" s="406"/>
      <c r="NT347" s="406"/>
      <c r="NU347" s="406"/>
      <c r="NV347" s="406"/>
      <c r="NW347" s="406"/>
      <c r="NX347" s="406"/>
      <c r="NY347" s="406"/>
      <c r="NZ347" s="406"/>
      <c r="OA347" s="406"/>
      <c r="OB347" s="406"/>
      <c r="OC347" s="406"/>
      <c r="OD347" s="406"/>
      <c r="OE347" s="406"/>
      <c r="OF347" s="406"/>
      <c r="OG347" s="406"/>
      <c r="OH347" s="406"/>
      <c r="OI347" s="406"/>
      <c r="OJ347" s="406"/>
      <c r="OK347" s="406"/>
      <c r="OL347" s="406"/>
      <c r="OM347" s="406"/>
      <c r="ON347" s="406"/>
      <c r="OO347" s="406"/>
      <c r="OP347" s="406"/>
      <c r="OQ347" s="406"/>
      <c r="OR347" s="406"/>
      <c r="OS347" s="406"/>
      <c r="OT347" s="406"/>
      <c r="OU347" s="406"/>
      <c r="OV347" s="406"/>
      <c r="OW347" s="406"/>
      <c r="OX347" s="406"/>
      <c r="OY347" s="406"/>
      <c r="OZ347" s="406"/>
      <c r="PA347" s="406"/>
      <c r="PB347" s="406"/>
      <c r="PC347" s="406"/>
      <c r="PD347" s="406"/>
      <c r="PE347" s="406"/>
      <c r="PF347" s="406"/>
      <c r="PG347" s="406"/>
      <c r="PH347" s="406"/>
      <c r="PI347" s="406"/>
      <c r="PJ347" s="406"/>
      <c r="PK347" s="406"/>
      <c r="PL347" s="406"/>
      <c r="PM347" s="406"/>
      <c r="PN347" s="406"/>
      <c r="PO347" s="406"/>
      <c r="PP347" s="406"/>
      <c r="PQ347" s="406"/>
      <c r="PR347" s="406"/>
      <c r="PS347" s="406"/>
      <c r="PT347" s="406"/>
      <c r="PU347" s="406"/>
      <c r="PV347" s="406"/>
      <c r="PW347" s="406"/>
      <c r="PX347" s="406"/>
      <c r="PY347" s="406"/>
      <c r="PZ347" s="406"/>
      <c r="QA347" s="406"/>
      <c r="QB347" s="406"/>
      <c r="QC347" s="406"/>
      <c r="QD347" s="406"/>
      <c r="QE347" s="406"/>
      <c r="QF347" s="406"/>
      <c r="QG347" s="406"/>
      <c r="QH347" s="406"/>
      <c r="QI347" s="406"/>
      <c r="QJ347" s="406"/>
      <c r="QK347" s="406"/>
      <c r="QL347" s="406"/>
      <c r="QM347" s="406"/>
      <c r="QN347" s="406"/>
      <c r="QO347" s="406"/>
      <c r="QP347" s="406"/>
      <c r="QQ347" s="406"/>
      <c r="QR347" s="406"/>
      <c r="QS347" s="406"/>
      <c r="QT347" s="406"/>
      <c r="QU347" s="406"/>
      <c r="QV347" s="406"/>
      <c r="QW347" s="406"/>
      <c r="QX347" s="406"/>
      <c r="QY347" s="406"/>
      <c r="QZ347" s="406"/>
      <c r="RA347" s="406"/>
      <c r="RB347" s="406"/>
      <c r="RC347" s="406"/>
      <c r="RD347" s="406"/>
      <c r="RE347" s="406"/>
      <c r="RF347" s="406"/>
      <c r="RG347" s="406"/>
      <c r="RH347" s="406"/>
      <c r="RI347" s="406"/>
      <c r="RJ347" s="406"/>
      <c r="RK347" s="406"/>
      <c r="RL347" s="406"/>
      <c r="RM347" s="406"/>
      <c r="RN347" s="406"/>
      <c r="RO347" s="406"/>
      <c r="RP347" s="406"/>
      <c r="RQ347" s="406"/>
      <c r="RR347" s="406"/>
      <c r="RS347" s="406"/>
      <c r="RT347" s="406"/>
      <c r="RU347" s="406"/>
      <c r="RV347" s="406"/>
      <c r="RW347" s="406"/>
      <c r="RX347" s="406"/>
      <c r="RY347" s="406"/>
      <c r="RZ347" s="406"/>
      <c r="SA347" s="406"/>
      <c r="SB347" s="406"/>
      <c r="SC347" s="406"/>
      <c r="SD347" s="406"/>
      <c r="SE347" s="406"/>
      <c r="SF347" s="406"/>
      <c r="SG347" s="406"/>
      <c r="SH347" s="406"/>
      <c r="SI347" s="406"/>
      <c r="SJ347" s="406"/>
      <c r="SK347" s="406"/>
      <c r="SL347" s="406"/>
      <c r="SM347" s="406"/>
      <c r="SN347" s="406"/>
      <c r="SO347" s="406"/>
      <c r="SP347" s="406"/>
      <c r="SQ347" s="406"/>
      <c r="SR347" s="406"/>
      <c r="SS347" s="406"/>
      <c r="ST347" s="406"/>
      <c r="SU347" s="406"/>
      <c r="SV347" s="406"/>
      <c r="SW347" s="406"/>
      <c r="SX347" s="406"/>
      <c r="SY347" s="406"/>
      <c r="SZ347" s="406"/>
      <c r="TA347" s="406"/>
      <c r="TB347" s="406"/>
      <c r="TC347" s="406"/>
      <c r="TD347" s="406"/>
      <c r="TE347" s="406"/>
      <c r="TF347" s="406"/>
      <c r="TG347" s="406"/>
      <c r="TH347" s="406"/>
      <c r="TI347" s="406"/>
      <c r="TJ347" s="406"/>
      <c r="TK347" s="406"/>
      <c r="TL347" s="406"/>
      <c r="TM347" s="406"/>
      <c r="TN347" s="406"/>
      <c r="TO347" s="406"/>
      <c r="TP347" s="406"/>
      <c r="TQ347" s="406"/>
      <c r="TR347" s="406"/>
      <c r="TS347" s="406"/>
      <c r="TT347" s="406"/>
      <c r="TU347" s="406"/>
      <c r="TV347" s="406"/>
      <c r="TW347" s="406"/>
      <c r="TX347" s="406"/>
      <c r="TY347" s="406"/>
      <c r="TZ347" s="406"/>
      <c r="UA347" s="406"/>
      <c r="UB347" s="406"/>
      <c r="UC347" s="406"/>
      <c r="UD347" s="406"/>
      <c r="UE347" s="406"/>
      <c r="UF347" s="406"/>
      <c r="UG347" s="406"/>
      <c r="UH347" s="406"/>
      <c r="UI347" s="406"/>
      <c r="UJ347" s="406"/>
      <c r="UK347" s="406"/>
      <c r="UL347" s="406"/>
      <c r="UM347" s="406"/>
      <c r="UN347" s="406"/>
      <c r="UO347" s="406"/>
      <c r="UP347" s="406"/>
      <c r="UQ347" s="406"/>
      <c r="UR347" s="406"/>
      <c r="US347" s="406"/>
      <c r="UT347" s="406"/>
      <c r="UU347" s="406"/>
      <c r="UV347" s="406"/>
      <c r="UW347" s="406"/>
      <c r="UX347" s="406"/>
      <c r="UY347" s="406"/>
      <c r="UZ347" s="406"/>
      <c r="VA347" s="406"/>
      <c r="VB347" s="406"/>
      <c r="VC347" s="406"/>
      <c r="VD347" s="406"/>
      <c r="VE347" s="406"/>
      <c r="VF347" s="406"/>
      <c r="VG347" s="406"/>
      <c r="VH347" s="406"/>
      <c r="VI347" s="406"/>
      <c r="VJ347" s="406"/>
      <c r="VK347" s="406"/>
      <c r="VL347" s="406"/>
      <c r="VM347" s="406"/>
      <c r="VN347" s="406"/>
      <c r="VO347" s="406"/>
      <c r="VP347" s="406"/>
      <c r="VQ347" s="406"/>
      <c r="VR347" s="406"/>
      <c r="VS347" s="406"/>
      <c r="VT347" s="406"/>
      <c r="VU347" s="406"/>
      <c r="VV347" s="406"/>
      <c r="VW347" s="406"/>
      <c r="VX347" s="406"/>
      <c r="VY347" s="406"/>
      <c r="VZ347" s="406"/>
      <c r="WA347" s="406"/>
      <c r="WB347" s="406"/>
      <c r="WC347" s="406"/>
      <c r="WD347" s="406"/>
      <c r="WE347" s="406"/>
      <c r="WF347" s="406"/>
      <c r="WG347" s="406"/>
      <c r="WH347" s="406"/>
      <c r="WI347" s="406"/>
      <c r="WJ347" s="406"/>
      <c r="WK347" s="406"/>
      <c r="WL347" s="406"/>
      <c r="WM347" s="406"/>
      <c r="WN347" s="406"/>
      <c r="WO347" s="406"/>
      <c r="WP347" s="406"/>
      <c r="WQ347" s="406"/>
      <c r="WR347" s="406"/>
      <c r="WS347" s="406"/>
      <c r="WT347" s="406"/>
      <c r="WU347" s="406"/>
      <c r="WV347" s="406"/>
      <c r="WW347" s="406"/>
      <c r="WX347" s="406"/>
      <c r="WY347" s="406"/>
      <c r="WZ347" s="406"/>
      <c r="XA347" s="406"/>
      <c r="XB347" s="406"/>
      <c r="XC347" s="406"/>
      <c r="XD347" s="406"/>
      <c r="XE347" s="406"/>
      <c r="XF347" s="406"/>
      <c r="XG347" s="406"/>
      <c r="XH347" s="406"/>
      <c r="XI347" s="406"/>
      <c r="XJ347" s="406"/>
      <c r="XK347" s="406"/>
      <c r="XL347" s="406"/>
      <c r="XM347" s="406"/>
      <c r="XN347" s="406"/>
      <c r="XO347" s="406"/>
      <c r="XP347" s="406"/>
      <c r="XQ347" s="406"/>
      <c r="XR347" s="406"/>
      <c r="XS347" s="406"/>
      <c r="XT347" s="406"/>
      <c r="XU347" s="406"/>
      <c r="XV347" s="406"/>
      <c r="XW347" s="406"/>
      <c r="XX347" s="406"/>
      <c r="XY347" s="406"/>
      <c r="XZ347" s="406"/>
      <c r="YA347" s="406"/>
      <c r="YB347" s="406"/>
      <c r="YC347" s="406"/>
      <c r="YD347" s="406"/>
      <c r="YE347" s="406"/>
      <c r="YF347" s="406"/>
      <c r="YG347" s="406"/>
      <c r="YH347" s="406"/>
      <c r="YI347" s="406"/>
      <c r="YJ347" s="406"/>
      <c r="YK347" s="406"/>
      <c r="YL347" s="406"/>
      <c r="YM347" s="406"/>
      <c r="YN347" s="406"/>
      <c r="YO347" s="406"/>
      <c r="YP347" s="406"/>
      <c r="YQ347" s="406"/>
      <c r="YR347" s="406"/>
      <c r="YS347" s="406"/>
      <c r="YT347" s="406"/>
      <c r="YU347" s="406"/>
      <c r="YV347" s="406"/>
      <c r="YW347" s="406"/>
      <c r="YX347" s="406"/>
      <c r="YY347" s="406"/>
      <c r="YZ347" s="406"/>
      <c r="ZA347" s="406"/>
      <c r="ZB347" s="406"/>
      <c r="ZC347" s="406"/>
      <c r="ZD347" s="406"/>
      <c r="ZE347" s="406"/>
      <c r="ZF347" s="406"/>
      <c r="ZG347" s="406"/>
      <c r="ZH347" s="406"/>
      <c r="ZI347" s="406"/>
      <c r="ZJ347" s="406"/>
      <c r="ZK347" s="406"/>
      <c r="ZL347" s="406"/>
      <c r="ZM347" s="406"/>
      <c r="ZN347" s="406"/>
      <c r="ZO347" s="406"/>
      <c r="ZP347" s="406"/>
      <c r="ZQ347" s="406"/>
      <c r="ZR347" s="406"/>
      <c r="ZS347" s="406"/>
      <c r="ZT347" s="406"/>
      <c r="ZU347" s="406"/>
      <c r="ZV347" s="406"/>
      <c r="ZW347" s="406"/>
      <c r="ZX347" s="406"/>
      <c r="ZY347" s="406"/>
      <c r="ZZ347" s="406"/>
      <c r="AAA347" s="406"/>
      <c r="AAB347" s="406"/>
      <c r="AAC347" s="406"/>
      <c r="AAD347" s="406"/>
      <c r="AAE347" s="406"/>
      <c r="AAF347" s="406"/>
      <c r="AAG347" s="406"/>
      <c r="AAH347" s="406"/>
      <c r="AAI347" s="406"/>
      <c r="AAJ347" s="406"/>
      <c r="AAK347" s="406"/>
      <c r="AAL347" s="406"/>
      <c r="AAM347" s="406"/>
      <c r="AAN347" s="406"/>
      <c r="AAO347" s="406"/>
      <c r="AAP347" s="406"/>
      <c r="AAQ347" s="406"/>
      <c r="AAR347" s="406"/>
      <c r="AAS347" s="406"/>
      <c r="AAT347" s="406"/>
      <c r="AAU347" s="406"/>
      <c r="AAV347" s="406"/>
      <c r="AAW347" s="406"/>
      <c r="AAX347" s="406"/>
      <c r="AAY347" s="406"/>
      <c r="AAZ347" s="406"/>
      <c r="ABA347" s="406"/>
      <c r="ABB347" s="406"/>
      <c r="ABC347" s="406"/>
      <c r="ABD347" s="406"/>
      <c r="ABE347" s="406"/>
      <c r="ABF347" s="406"/>
      <c r="ABG347" s="406"/>
      <c r="ABH347" s="406"/>
      <c r="ABI347" s="406"/>
      <c r="ABJ347" s="406"/>
      <c r="ABK347" s="406"/>
      <c r="ABL347" s="406"/>
      <c r="ABM347" s="406"/>
      <c r="ABN347" s="406"/>
      <c r="ABO347" s="406"/>
      <c r="ABP347" s="406"/>
      <c r="ABQ347" s="406"/>
      <c r="ABR347" s="406"/>
      <c r="ABS347" s="406"/>
      <c r="ABT347" s="406"/>
      <c r="ABU347" s="406"/>
      <c r="ABV347" s="406"/>
      <c r="ABW347" s="406"/>
      <c r="ABX347" s="406"/>
      <c r="ABY347" s="406"/>
      <c r="ABZ347" s="406"/>
      <c r="ACA347" s="406"/>
      <c r="ACB347" s="406"/>
      <c r="ACC347" s="406"/>
      <c r="ACD347" s="406"/>
      <c r="ACE347" s="406"/>
      <c r="ACF347" s="406"/>
      <c r="ACG347" s="406"/>
      <c r="ACH347" s="406"/>
      <c r="ACI347" s="406"/>
      <c r="ACJ347" s="406"/>
      <c r="ACK347" s="406"/>
      <c r="ACL347" s="406"/>
      <c r="ACM347" s="406"/>
      <c r="ACN347" s="406"/>
      <c r="ACO347" s="406"/>
      <c r="ACP347" s="406"/>
      <c r="ACQ347" s="406"/>
      <c r="ACR347" s="406"/>
      <c r="ACS347" s="406"/>
      <c r="ACT347" s="406"/>
      <c r="ACU347" s="406"/>
      <c r="ACV347" s="406"/>
      <c r="ACW347" s="406"/>
      <c r="ACX347" s="406"/>
      <c r="ACY347" s="406"/>
      <c r="ACZ347" s="406"/>
      <c r="ADA347" s="406"/>
      <c r="ADB347" s="406"/>
      <c r="ADC347" s="406"/>
      <c r="ADD347" s="406"/>
      <c r="ADE347" s="406"/>
      <c r="ADF347" s="406"/>
      <c r="ADG347" s="406"/>
      <c r="ADH347" s="406"/>
      <c r="ADI347" s="406"/>
      <c r="ADJ347" s="406"/>
      <c r="ADK347" s="406"/>
      <c r="ADL347" s="406"/>
      <c r="ADM347" s="406"/>
      <c r="ADN347" s="406"/>
      <c r="ADO347" s="406"/>
      <c r="ADP347" s="406"/>
      <c r="ADQ347" s="406"/>
      <c r="ADR347" s="406"/>
      <c r="ADS347" s="406"/>
      <c r="ADT347" s="406"/>
      <c r="ADU347" s="406"/>
      <c r="ADV347" s="406"/>
      <c r="ADW347" s="406"/>
      <c r="ADX347" s="406"/>
      <c r="ADY347" s="406"/>
      <c r="ADZ347" s="406"/>
      <c r="AEA347" s="406"/>
      <c r="AEB347" s="406"/>
      <c r="AEC347" s="406"/>
      <c r="AED347" s="406"/>
      <c r="AEE347" s="406"/>
      <c r="AEF347" s="406"/>
      <c r="AEG347" s="406"/>
      <c r="AEH347" s="406"/>
      <c r="AEI347" s="406"/>
      <c r="AEJ347" s="406"/>
      <c r="AEK347" s="406"/>
      <c r="AEL347" s="406"/>
      <c r="AEM347" s="406"/>
      <c r="AEN347" s="406"/>
      <c r="AEO347" s="406"/>
      <c r="AEP347" s="406"/>
      <c r="AEQ347" s="406"/>
      <c r="AER347" s="406"/>
      <c r="AES347" s="406"/>
      <c r="AET347" s="406"/>
      <c r="AEU347" s="406"/>
      <c r="AEV347" s="406"/>
      <c r="AEW347" s="406"/>
      <c r="AEX347" s="406"/>
      <c r="AEY347" s="406"/>
      <c r="AEZ347" s="406"/>
      <c r="AFA347" s="406"/>
      <c r="AFB347" s="406"/>
      <c r="AFC347" s="406"/>
      <c r="AFD347" s="406"/>
      <c r="AFE347" s="406"/>
      <c r="AFF347" s="406"/>
      <c r="AFG347" s="406"/>
      <c r="AFH347" s="406"/>
      <c r="AFI347" s="406"/>
      <c r="AFJ347" s="406"/>
      <c r="AFK347" s="406"/>
      <c r="AFL347" s="406"/>
      <c r="AFM347" s="406"/>
      <c r="AFN347" s="406"/>
      <c r="AFO347" s="406"/>
      <c r="AFP347" s="406"/>
      <c r="AFQ347" s="406"/>
      <c r="AFR347" s="406"/>
      <c r="AFS347" s="406"/>
      <c r="AFT347" s="406"/>
      <c r="AFU347" s="406"/>
      <c r="AFV347" s="406"/>
      <c r="AFW347" s="406"/>
      <c r="AFX347" s="406"/>
      <c r="AFY347" s="406"/>
      <c r="AFZ347" s="406"/>
      <c r="AGA347" s="406"/>
      <c r="AGB347" s="406"/>
      <c r="AGC347" s="406"/>
      <c r="AGD347" s="406"/>
      <c r="AGE347" s="406"/>
      <c r="AGF347" s="406"/>
      <c r="AGG347" s="406"/>
      <c r="AGH347" s="406"/>
      <c r="AGI347" s="406"/>
      <c r="AGJ347" s="406"/>
      <c r="AGK347" s="406"/>
      <c r="AGL347" s="406"/>
      <c r="AGM347" s="406"/>
      <c r="AGN347" s="406"/>
      <c r="AGO347" s="406"/>
      <c r="AGP347" s="406"/>
      <c r="AGQ347" s="406"/>
      <c r="AGR347" s="406"/>
      <c r="AGS347" s="406"/>
      <c r="AGT347" s="406"/>
      <c r="AGU347" s="406"/>
      <c r="AGV347" s="406"/>
      <c r="AGW347" s="406"/>
      <c r="AGX347" s="406"/>
      <c r="AGY347" s="406"/>
      <c r="AGZ347" s="406"/>
      <c r="AHA347" s="406"/>
      <c r="AHB347" s="406"/>
      <c r="AHC347" s="406"/>
      <c r="AHD347" s="406"/>
      <c r="AHE347" s="406"/>
      <c r="AHF347" s="406"/>
      <c r="AHG347" s="406"/>
      <c r="AHH347" s="406"/>
      <c r="AHI347" s="406"/>
      <c r="AHJ347" s="406"/>
      <c r="AHK347" s="406"/>
      <c r="AHL347" s="406"/>
      <c r="AHM347" s="406"/>
      <c r="AHN347" s="406"/>
      <c r="AHO347" s="406"/>
      <c r="AHP347" s="406"/>
      <c r="AHQ347" s="406"/>
      <c r="AHR347" s="406"/>
      <c r="AHS347" s="406"/>
      <c r="AHT347" s="406"/>
      <c r="AHU347" s="406"/>
      <c r="AHV347" s="406"/>
      <c r="AHW347" s="406"/>
      <c r="AHX347" s="406"/>
      <c r="AHY347" s="406"/>
      <c r="AHZ347" s="406"/>
      <c r="AIA347" s="406"/>
      <c r="AIB347" s="406"/>
      <c r="AIC347" s="406"/>
      <c r="AID347" s="406"/>
      <c r="AIE347" s="406"/>
      <c r="AIF347" s="406"/>
      <c r="AIG347" s="406"/>
      <c r="AIH347" s="406"/>
      <c r="AII347" s="406"/>
      <c r="AIJ347" s="406"/>
      <c r="AIK347" s="406"/>
      <c r="AIL347" s="406"/>
      <c r="AIM347" s="406"/>
      <c r="AIN347" s="406"/>
      <c r="AIO347" s="406"/>
      <c r="AIP347" s="406"/>
      <c r="AIQ347" s="406"/>
      <c r="AIR347" s="406"/>
      <c r="AIS347" s="406"/>
      <c r="AIT347" s="406"/>
      <c r="AIU347" s="406"/>
      <c r="AIV347" s="406"/>
      <c r="AIW347" s="406"/>
      <c r="AIX347" s="406"/>
      <c r="AIY347" s="406"/>
      <c r="AIZ347" s="406"/>
      <c r="AJA347" s="406"/>
      <c r="AJB347" s="406"/>
      <c r="AJC347" s="406"/>
      <c r="AJD347" s="406"/>
      <c r="AJE347" s="406"/>
      <c r="AJF347" s="406"/>
      <c r="AJG347" s="406"/>
      <c r="AJH347" s="406"/>
      <c r="AJI347" s="406"/>
      <c r="AJJ347" s="406"/>
      <c r="AJK347" s="406"/>
      <c r="AJL347" s="406"/>
      <c r="AJM347" s="406"/>
      <c r="AJN347" s="406"/>
      <c r="AJO347" s="406"/>
      <c r="AJP347" s="406"/>
      <c r="AJQ347" s="406"/>
      <c r="AJR347" s="406"/>
      <c r="AJS347" s="406"/>
      <c r="AJT347" s="406"/>
      <c r="AJU347" s="406"/>
      <c r="AJV347" s="406"/>
      <c r="AJW347" s="406"/>
      <c r="AJX347" s="406"/>
      <c r="AJY347" s="406"/>
      <c r="AJZ347" s="406"/>
      <c r="AKA347" s="406"/>
      <c r="AKB347" s="406"/>
      <c r="AKC347" s="406"/>
      <c r="AKD347" s="406"/>
      <c r="AKE347" s="406"/>
      <c r="AKF347" s="406"/>
      <c r="AKG347" s="406"/>
      <c r="AKH347" s="406"/>
      <c r="AKI347" s="406"/>
      <c r="AKJ347" s="406"/>
      <c r="AKK347" s="406"/>
      <c r="AKL347" s="406"/>
      <c r="AKM347" s="406"/>
      <c r="AKN347" s="406"/>
      <c r="AKO347" s="406"/>
      <c r="AKP347" s="406"/>
      <c r="AKQ347" s="406"/>
      <c r="AKR347" s="406"/>
      <c r="AKS347" s="406"/>
      <c r="AKT347" s="406"/>
      <c r="AKU347" s="406"/>
      <c r="AKV347" s="406"/>
      <c r="AKW347" s="406"/>
      <c r="AKX347" s="406"/>
      <c r="AKY347" s="406"/>
      <c r="AKZ347" s="406"/>
      <c r="ALA347" s="406"/>
      <c r="ALB347" s="406"/>
      <c r="ALC347" s="406"/>
      <c r="ALD347" s="406"/>
    </row>
    <row r="348" spans="1:992" s="672" customFormat="1" ht="18" customHeight="1">
      <c r="A348" s="2421"/>
      <c r="B348" s="2421"/>
      <c r="C348" s="2385"/>
      <c r="D348" s="1021" t="s">
        <v>305</v>
      </c>
      <c r="E348" s="1029">
        <v>0</v>
      </c>
      <c r="F348" s="1028">
        <v>0</v>
      </c>
      <c r="G348" s="2385"/>
      <c r="H348" s="2905"/>
      <c r="I348" s="1357"/>
      <c r="J348" s="1357"/>
      <c r="K348" s="1357"/>
      <c r="L348" s="2724"/>
      <c r="M348" s="580"/>
      <c r="N348" s="406"/>
      <c r="O348" s="406"/>
      <c r="P348" s="406"/>
      <c r="Q348" s="406"/>
      <c r="R348" s="406"/>
      <c r="S348" s="406"/>
      <c r="T348" s="406"/>
      <c r="U348" s="406"/>
      <c r="V348" s="406"/>
      <c r="W348" s="406"/>
      <c r="X348" s="406"/>
      <c r="Y348" s="406"/>
      <c r="Z348" s="406"/>
      <c r="AA348" s="406"/>
      <c r="AB348" s="406"/>
      <c r="AC348" s="406"/>
      <c r="AD348" s="406"/>
      <c r="AE348" s="406"/>
      <c r="AF348" s="406"/>
      <c r="AG348" s="406"/>
      <c r="AH348" s="406"/>
      <c r="AI348" s="406"/>
      <c r="AJ348" s="406"/>
      <c r="AK348" s="406"/>
      <c r="AL348" s="406"/>
      <c r="AM348" s="406"/>
      <c r="AN348" s="406"/>
      <c r="AO348" s="406"/>
      <c r="AP348" s="406"/>
      <c r="AQ348" s="406"/>
      <c r="AR348" s="406"/>
      <c r="AS348" s="406"/>
      <c r="AT348" s="406"/>
      <c r="AU348" s="406"/>
      <c r="AV348" s="406"/>
      <c r="AW348" s="406"/>
      <c r="AX348" s="406"/>
      <c r="AY348" s="406"/>
      <c r="AZ348" s="406"/>
      <c r="BA348" s="406"/>
      <c r="BB348" s="406"/>
      <c r="BC348" s="406"/>
      <c r="BD348" s="406"/>
      <c r="BE348" s="406"/>
      <c r="BF348" s="406"/>
      <c r="BG348" s="406"/>
      <c r="BH348" s="406"/>
      <c r="BI348" s="406"/>
      <c r="BJ348" s="406"/>
      <c r="BK348" s="406"/>
      <c r="BL348" s="406"/>
      <c r="BM348" s="406"/>
      <c r="BN348" s="406"/>
      <c r="BO348" s="406"/>
      <c r="BP348" s="406"/>
      <c r="BQ348" s="406"/>
      <c r="BR348" s="406"/>
      <c r="BS348" s="406"/>
      <c r="BT348" s="406"/>
      <c r="BU348" s="406"/>
      <c r="BV348" s="406"/>
      <c r="BW348" s="406"/>
      <c r="BX348" s="406"/>
      <c r="BY348" s="406"/>
      <c r="BZ348" s="406"/>
      <c r="CA348" s="406"/>
      <c r="CB348" s="406"/>
      <c r="CC348" s="406"/>
      <c r="CD348" s="406"/>
      <c r="CE348" s="406"/>
      <c r="CF348" s="406"/>
      <c r="CG348" s="406"/>
      <c r="CH348" s="406"/>
      <c r="CI348" s="406"/>
      <c r="CJ348" s="406"/>
      <c r="CK348" s="406"/>
      <c r="CL348" s="406"/>
      <c r="CM348" s="406"/>
      <c r="CN348" s="406"/>
      <c r="CO348" s="406"/>
      <c r="CP348" s="406"/>
      <c r="CQ348" s="406"/>
      <c r="CR348" s="406"/>
      <c r="CS348" s="406"/>
      <c r="CT348" s="406"/>
      <c r="CU348" s="406"/>
      <c r="CV348" s="406"/>
      <c r="CW348" s="406"/>
      <c r="CX348" s="406"/>
      <c r="CY348" s="406"/>
      <c r="CZ348" s="406"/>
      <c r="DA348" s="406"/>
      <c r="DB348" s="406"/>
      <c r="DC348" s="406"/>
      <c r="DD348" s="406"/>
      <c r="DE348" s="406"/>
      <c r="DF348" s="406"/>
      <c r="DG348" s="406"/>
      <c r="DH348" s="406"/>
      <c r="DI348" s="406"/>
      <c r="DJ348" s="406"/>
      <c r="DK348" s="406"/>
      <c r="DL348" s="406"/>
      <c r="DM348" s="406"/>
      <c r="DN348" s="406"/>
      <c r="DO348" s="406"/>
      <c r="DP348" s="406"/>
      <c r="DQ348" s="406"/>
      <c r="DR348" s="406"/>
      <c r="DS348" s="406"/>
      <c r="DT348" s="406"/>
      <c r="DU348" s="406"/>
      <c r="DV348" s="406"/>
      <c r="DW348" s="406"/>
      <c r="DX348" s="406"/>
      <c r="DY348" s="406"/>
      <c r="DZ348" s="406"/>
      <c r="EA348" s="406"/>
      <c r="EB348" s="406"/>
      <c r="EC348" s="406"/>
      <c r="ED348" s="406"/>
      <c r="EE348" s="406"/>
      <c r="EF348" s="406"/>
      <c r="EG348" s="406"/>
      <c r="EH348" s="406"/>
      <c r="EI348" s="406"/>
      <c r="EJ348" s="406"/>
      <c r="EK348" s="406"/>
      <c r="EL348" s="406"/>
      <c r="EM348" s="406"/>
      <c r="EN348" s="406"/>
      <c r="EO348" s="406"/>
      <c r="EP348" s="406"/>
      <c r="EQ348" s="406"/>
      <c r="ER348" s="406"/>
      <c r="ES348" s="406"/>
      <c r="ET348" s="406"/>
      <c r="EU348" s="406"/>
      <c r="EV348" s="406"/>
      <c r="EW348" s="406"/>
      <c r="EX348" s="406"/>
      <c r="EY348" s="406"/>
      <c r="EZ348" s="406"/>
      <c r="FA348" s="406"/>
      <c r="FB348" s="406"/>
      <c r="FC348" s="406"/>
      <c r="FD348" s="406"/>
      <c r="FE348" s="406"/>
      <c r="FF348" s="406"/>
      <c r="FG348" s="406"/>
      <c r="FH348" s="406"/>
      <c r="FI348" s="406"/>
      <c r="FJ348" s="406"/>
      <c r="FK348" s="406"/>
      <c r="FL348" s="406"/>
      <c r="FM348" s="406"/>
      <c r="FN348" s="406"/>
      <c r="FO348" s="406"/>
      <c r="FP348" s="406"/>
      <c r="FQ348" s="406"/>
      <c r="FR348" s="406"/>
      <c r="FS348" s="406"/>
      <c r="FT348" s="406"/>
      <c r="FU348" s="406"/>
      <c r="FV348" s="406"/>
      <c r="FW348" s="406"/>
      <c r="FX348" s="406"/>
      <c r="FY348" s="406"/>
      <c r="FZ348" s="406"/>
      <c r="GA348" s="406"/>
      <c r="GB348" s="406"/>
      <c r="GC348" s="406"/>
      <c r="GD348" s="406"/>
      <c r="GE348" s="406"/>
      <c r="GF348" s="406"/>
      <c r="GG348" s="406"/>
      <c r="GH348" s="406"/>
      <c r="GI348" s="406"/>
      <c r="GJ348" s="406"/>
      <c r="GK348" s="406"/>
      <c r="GL348" s="406"/>
      <c r="GM348" s="406"/>
      <c r="GN348" s="406"/>
      <c r="GO348" s="406"/>
      <c r="GP348" s="406"/>
      <c r="GQ348" s="406"/>
      <c r="GR348" s="406"/>
      <c r="GS348" s="406"/>
      <c r="GT348" s="406"/>
      <c r="GU348" s="406"/>
      <c r="GV348" s="406"/>
      <c r="GW348" s="406"/>
      <c r="GX348" s="406"/>
      <c r="GY348" s="406"/>
      <c r="GZ348" s="406"/>
      <c r="HA348" s="406"/>
      <c r="HB348" s="406"/>
      <c r="HC348" s="406"/>
      <c r="HD348" s="406"/>
      <c r="HE348" s="406"/>
      <c r="HF348" s="406"/>
      <c r="HG348" s="406"/>
      <c r="HH348" s="406"/>
      <c r="HI348" s="406"/>
      <c r="HJ348" s="406"/>
      <c r="HK348" s="406"/>
      <c r="HL348" s="406"/>
      <c r="HM348" s="406"/>
      <c r="HN348" s="406"/>
      <c r="HO348" s="406"/>
      <c r="HP348" s="406"/>
      <c r="HQ348" s="406"/>
      <c r="HR348" s="406"/>
      <c r="HS348" s="406"/>
      <c r="HT348" s="406"/>
      <c r="HU348" s="406"/>
      <c r="HV348" s="406"/>
      <c r="HW348" s="406"/>
      <c r="HX348" s="406"/>
      <c r="HY348" s="406"/>
      <c r="HZ348" s="406"/>
      <c r="IA348" s="406"/>
      <c r="IB348" s="406"/>
      <c r="IC348" s="406"/>
      <c r="ID348" s="406"/>
      <c r="IE348" s="406"/>
      <c r="IF348" s="406"/>
      <c r="IG348" s="406"/>
      <c r="IH348" s="406"/>
      <c r="II348" s="406"/>
      <c r="IJ348" s="406"/>
      <c r="IK348" s="406"/>
      <c r="IL348" s="406"/>
      <c r="IM348" s="406"/>
      <c r="IN348" s="406"/>
      <c r="IO348" s="406"/>
      <c r="IP348" s="406"/>
      <c r="IQ348" s="406"/>
      <c r="IR348" s="406"/>
      <c r="IS348" s="406"/>
      <c r="IT348" s="406"/>
      <c r="IU348" s="406"/>
      <c r="IV348" s="406"/>
      <c r="IW348" s="406"/>
      <c r="IX348" s="406"/>
      <c r="IY348" s="406"/>
      <c r="IZ348" s="406"/>
      <c r="JA348" s="406"/>
      <c r="JB348" s="406"/>
      <c r="JC348" s="406"/>
      <c r="JD348" s="406"/>
      <c r="JE348" s="406"/>
      <c r="JF348" s="406"/>
      <c r="JG348" s="406"/>
      <c r="JH348" s="406"/>
      <c r="JI348" s="406"/>
      <c r="JJ348" s="406"/>
      <c r="JK348" s="406"/>
      <c r="JL348" s="406"/>
      <c r="JM348" s="406"/>
      <c r="JN348" s="406"/>
      <c r="JO348" s="406"/>
      <c r="JP348" s="406"/>
      <c r="JQ348" s="406"/>
      <c r="JR348" s="406"/>
      <c r="JS348" s="406"/>
      <c r="JT348" s="406"/>
      <c r="JU348" s="406"/>
      <c r="JV348" s="406"/>
      <c r="JW348" s="406"/>
      <c r="JX348" s="406"/>
      <c r="JY348" s="406"/>
      <c r="JZ348" s="406"/>
      <c r="KA348" s="406"/>
      <c r="KB348" s="406"/>
      <c r="KC348" s="406"/>
      <c r="KD348" s="406"/>
      <c r="KE348" s="406"/>
      <c r="KF348" s="406"/>
      <c r="KG348" s="406"/>
      <c r="KH348" s="406"/>
      <c r="KI348" s="406"/>
      <c r="KJ348" s="406"/>
      <c r="KK348" s="406"/>
      <c r="KL348" s="406"/>
      <c r="KM348" s="406"/>
      <c r="KN348" s="406"/>
      <c r="KO348" s="406"/>
      <c r="KP348" s="406"/>
      <c r="KQ348" s="406"/>
      <c r="KR348" s="406"/>
      <c r="KS348" s="406"/>
      <c r="KT348" s="406"/>
      <c r="KU348" s="406"/>
      <c r="KV348" s="406"/>
      <c r="KW348" s="406"/>
      <c r="KX348" s="406"/>
      <c r="KY348" s="406"/>
      <c r="KZ348" s="406"/>
      <c r="LA348" s="406"/>
      <c r="LB348" s="406"/>
      <c r="LC348" s="406"/>
      <c r="LD348" s="406"/>
      <c r="LE348" s="406"/>
      <c r="LF348" s="406"/>
      <c r="LG348" s="406"/>
      <c r="LH348" s="406"/>
      <c r="LI348" s="406"/>
      <c r="LJ348" s="406"/>
      <c r="LK348" s="406"/>
      <c r="LL348" s="406"/>
      <c r="LM348" s="406"/>
      <c r="LN348" s="406"/>
      <c r="LO348" s="406"/>
      <c r="LP348" s="406"/>
      <c r="LQ348" s="406"/>
      <c r="LR348" s="406"/>
      <c r="LS348" s="406"/>
      <c r="LT348" s="406"/>
      <c r="LU348" s="406"/>
      <c r="LV348" s="406"/>
      <c r="LW348" s="406"/>
      <c r="LX348" s="406"/>
      <c r="LY348" s="406"/>
      <c r="LZ348" s="406"/>
      <c r="MA348" s="406"/>
      <c r="MB348" s="406"/>
      <c r="MC348" s="406"/>
      <c r="MD348" s="406"/>
      <c r="ME348" s="406"/>
      <c r="MF348" s="406"/>
      <c r="MG348" s="406"/>
      <c r="MH348" s="406"/>
      <c r="MI348" s="406"/>
      <c r="MJ348" s="406"/>
      <c r="MK348" s="406"/>
      <c r="ML348" s="406"/>
      <c r="MM348" s="406"/>
      <c r="MN348" s="406"/>
      <c r="MO348" s="406"/>
      <c r="MP348" s="406"/>
      <c r="MQ348" s="406"/>
      <c r="MR348" s="406"/>
      <c r="MS348" s="406"/>
      <c r="MT348" s="406"/>
      <c r="MU348" s="406"/>
      <c r="MV348" s="406"/>
      <c r="MW348" s="406"/>
      <c r="MX348" s="406"/>
      <c r="MY348" s="406"/>
      <c r="MZ348" s="406"/>
      <c r="NA348" s="406"/>
      <c r="NB348" s="406"/>
      <c r="NC348" s="406"/>
      <c r="ND348" s="406"/>
      <c r="NE348" s="406"/>
      <c r="NF348" s="406"/>
      <c r="NG348" s="406"/>
      <c r="NH348" s="406"/>
      <c r="NI348" s="406"/>
      <c r="NJ348" s="406"/>
      <c r="NK348" s="406"/>
      <c r="NL348" s="406"/>
      <c r="NM348" s="406"/>
      <c r="NN348" s="406"/>
      <c r="NO348" s="406"/>
      <c r="NP348" s="406"/>
      <c r="NQ348" s="406"/>
      <c r="NR348" s="406"/>
      <c r="NS348" s="406"/>
      <c r="NT348" s="406"/>
      <c r="NU348" s="406"/>
      <c r="NV348" s="406"/>
      <c r="NW348" s="406"/>
      <c r="NX348" s="406"/>
      <c r="NY348" s="406"/>
      <c r="NZ348" s="406"/>
      <c r="OA348" s="406"/>
      <c r="OB348" s="406"/>
      <c r="OC348" s="406"/>
      <c r="OD348" s="406"/>
      <c r="OE348" s="406"/>
      <c r="OF348" s="406"/>
      <c r="OG348" s="406"/>
      <c r="OH348" s="406"/>
      <c r="OI348" s="406"/>
      <c r="OJ348" s="406"/>
      <c r="OK348" s="406"/>
      <c r="OL348" s="406"/>
      <c r="OM348" s="406"/>
      <c r="ON348" s="406"/>
      <c r="OO348" s="406"/>
      <c r="OP348" s="406"/>
      <c r="OQ348" s="406"/>
      <c r="OR348" s="406"/>
      <c r="OS348" s="406"/>
      <c r="OT348" s="406"/>
      <c r="OU348" s="406"/>
      <c r="OV348" s="406"/>
      <c r="OW348" s="406"/>
      <c r="OX348" s="406"/>
      <c r="OY348" s="406"/>
      <c r="OZ348" s="406"/>
      <c r="PA348" s="406"/>
      <c r="PB348" s="406"/>
      <c r="PC348" s="406"/>
      <c r="PD348" s="406"/>
      <c r="PE348" s="406"/>
      <c r="PF348" s="406"/>
      <c r="PG348" s="406"/>
      <c r="PH348" s="406"/>
      <c r="PI348" s="406"/>
      <c r="PJ348" s="406"/>
      <c r="PK348" s="406"/>
      <c r="PL348" s="406"/>
      <c r="PM348" s="406"/>
      <c r="PN348" s="406"/>
      <c r="PO348" s="406"/>
      <c r="PP348" s="406"/>
      <c r="PQ348" s="406"/>
      <c r="PR348" s="406"/>
      <c r="PS348" s="406"/>
      <c r="PT348" s="406"/>
      <c r="PU348" s="406"/>
      <c r="PV348" s="406"/>
      <c r="PW348" s="406"/>
      <c r="PX348" s="406"/>
      <c r="PY348" s="406"/>
      <c r="PZ348" s="406"/>
      <c r="QA348" s="406"/>
      <c r="QB348" s="406"/>
      <c r="QC348" s="406"/>
      <c r="QD348" s="406"/>
      <c r="QE348" s="406"/>
      <c r="QF348" s="406"/>
      <c r="QG348" s="406"/>
      <c r="QH348" s="406"/>
      <c r="QI348" s="406"/>
      <c r="QJ348" s="406"/>
      <c r="QK348" s="406"/>
      <c r="QL348" s="406"/>
      <c r="QM348" s="406"/>
      <c r="QN348" s="406"/>
      <c r="QO348" s="406"/>
      <c r="QP348" s="406"/>
      <c r="QQ348" s="406"/>
      <c r="QR348" s="406"/>
      <c r="QS348" s="406"/>
      <c r="QT348" s="406"/>
      <c r="QU348" s="406"/>
      <c r="QV348" s="406"/>
      <c r="QW348" s="406"/>
      <c r="QX348" s="406"/>
      <c r="QY348" s="406"/>
      <c r="QZ348" s="406"/>
      <c r="RA348" s="406"/>
      <c r="RB348" s="406"/>
      <c r="RC348" s="406"/>
      <c r="RD348" s="406"/>
      <c r="RE348" s="406"/>
      <c r="RF348" s="406"/>
      <c r="RG348" s="406"/>
      <c r="RH348" s="406"/>
      <c r="RI348" s="406"/>
      <c r="RJ348" s="406"/>
      <c r="RK348" s="406"/>
      <c r="RL348" s="406"/>
      <c r="RM348" s="406"/>
      <c r="RN348" s="406"/>
      <c r="RO348" s="406"/>
      <c r="RP348" s="406"/>
      <c r="RQ348" s="406"/>
      <c r="RR348" s="406"/>
      <c r="RS348" s="406"/>
      <c r="RT348" s="406"/>
      <c r="RU348" s="406"/>
      <c r="RV348" s="406"/>
      <c r="RW348" s="406"/>
      <c r="RX348" s="406"/>
      <c r="RY348" s="406"/>
      <c r="RZ348" s="406"/>
      <c r="SA348" s="406"/>
      <c r="SB348" s="406"/>
      <c r="SC348" s="406"/>
      <c r="SD348" s="406"/>
      <c r="SE348" s="406"/>
      <c r="SF348" s="406"/>
      <c r="SG348" s="406"/>
      <c r="SH348" s="406"/>
      <c r="SI348" s="406"/>
      <c r="SJ348" s="406"/>
      <c r="SK348" s="406"/>
      <c r="SL348" s="406"/>
      <c r="SM348" s="406"/>
      <c r="SN348" s="406"/>
      <c r="SO348" s="406"/>
      <c r="SP348" s="406"/>
      <c r="SQ348" s="406"/>
      <c r="SR348" s="406"/>
      <c r="SS348" s="406"/>
      <c r="ST348" s="406"/>
      <c r="SU348" s="406"/>
      <c r="SV348" s="406"/>
      <c r="SW348" s="406"/>
      <c r="SX348" s="406"/>
      <c r="SY348" s="406"/>
      <c r="SZ348" s="406"/>
      <c r="TA348" s="406"/>
      <c r="TB348" s="406"/>
      <c r="TC348" s="406"/>
      <c r="TD348" s="406"/>
      <c r="TE348" s="406"/>
      <c r="TF348" s="406"/>
      <c r="TG348" s="406"/>
      <c r="TH348" s="406"/>
      <c r="TI348" s="406"/>
      <c r="TJ348" s="406"/>
      <c r="TK348" s="406"/>
      <c r="TL348" s="406"/>
      <c r="TM348" s="406"/>
      <c r="TN348" s="406"/>
      <c r="TO348" s="406"/>
      <c r="TP348" s="406"/>
      <c r="TQ348" s="406"/>
      <c r="TR348" s="406"/>
      <c r="TS348" s="406"/>
      <c r="TT348" s="406"/>
      <c r="TU348" s="406"/>
      <c r="TV348" s="406"/>
      <c r="TW348" s="406"/>
      <c r="TX348" s="406"/>
      <c r="TY348" s="406"/>
      <c r="TZ348" s="406"/>
      <c r="UA348" s="406"/>
      <c r="UB348" s="406"/>
      <c r="UC348" s="406"/>
      <c r="UD348" s="406"/>
      <c r="UE348" s="406"/>
      <c r="UF348" s="406"/>
      <c r="UG348" s="406"/>
      <c r="UH348" s="406"/>
      <c r="UI348" s="406"/>
      <c r="UJ348" s="406"/>
      <c r="UK348" s="406"/>
      <c r="UL348" s="406"/>
      <c r="UM348" s="406"/>
      <c r="UN348" s="406"/>
      <c r="UO348" s="406"/>
      <c r="UP348" s="406"/>
      <c r="UQ348" s="406"/>
      <c r="UR348" s="406"/>
      <c r="US348" s="406"/>
      <c r="UT348" s="406"/>
      <c r="UU348" s="406"/>
      <c r="UV348" s="406"/>
      <c r="UW348" s="406"/>
      <c r="UX348" s="406"/>
      <c r="UY348" s="406"/>
      <c r="UZ348" s="406"/>
      <c r="VA348" s="406"/>
      <c r="VB348" s="406"/>
      <c r="VC348" s="406"/>
      <c r="VD348" s="406"/>
      <c r="VE348" s="406"/>
      <c r="VF348" s="406"/>
      <c r="VG348" s="406"/>
      <c r="VH348" s="406"/>
      <c r="VI348" s="406"/>
      <c r="VJ348" s="406"/>
      <c r="VK348" s="406"/>
      <c r="VL348" s="406"/>
      <c r="VM348" s="406"/>
      <c r="VN348" s="406"/>
      <c r="VO348" s="406"/>
      <c r="VP348" s="406"/>
      <c r="VQ348" s="406"/>
      <c r="VR348" s="406"/>
      <c r="VS348" s="406"/>
      <c r="VT348" s="406"/>
      <c r="VU348" s="406"/>
      <c r="VV348" s="406"/>
      <c r="VW348" s="406"/>
      <c r="VX348" s="406"/>
      <c r="VY348" s="406"/>
      <c r="VZ348" s="406"/>
      <c r="WA348" s="406"/>
      <c r="WB348" s="406"/>
      <c r="WC348" s="406"/>
      <c r="WD348" s="406"/>
      <c r="WE348" s="406"/>
      <c r="WF348" s="406"/>
      <c r="WG348" s="406"/>
      <c r="WH348" s="406"/>
      <c r="WI348" s="406"/>
      <c r="WJ348" s="406"/>
      <c r="WK348" s="406"/>
      <c r="WL348" s="406"/>
      <c r="WM348" s="406"/>
      <c r="WN348" s="406"/>
      <c r="WO348" s="406"/>
      <c r="WP348" s="406"/>
      <c r="WQ348" s="406"/>
      <c r="WR348" s="406"/>
      <c r="WS348" s="406"/>
      <c r="WT348" s="406"/>
      <c r="WU348" s="406"/>
      <c r="WV348" s="406"/>
      <c r="WW348" s="406"/>
      <c r="WX348" s="406"/>
      <c r="WY348" s="406"/>
      <c r="WZ348" s="406"/>
      <c r="XA348" s="406"/>
      <c r="XB348" s="406"/>
      <c r="XC348" s="406"/>
      <c r="XD348" s="406"/>
      <c r="XE348" s="406"/>
      <c r="XF348" s="406"/>
      <c r="XG348" s="406"/>
      <c r="XH348" s="406"/>
      <c r="XI348" s="406"/>
      <c r="XJ348" s="406"/>
      <c r="XK348" s="406"/>
      <c r="XL348" s="406"/>
      <c r="XM348" s="406"/>
      <c r="XN348" s="406"/>
      <c r="XO348" s="406"/>
      <c r="XP348" s="406"/>
      <c r="XQ348" s="406"/>
      <c r="XR348" s="406"/>
      <c r="XS348" s="406"/>
      <c r="XT348" s="406"/>
      <c r="XU348" s="406"/>
      <c r="XV348" s="406"/>
      <c r="XW348" s="406"/>
      <c r="XX348" s="406"/>
      <c r="XY348" s="406"/>
      <c r="XZ348" s="406"/>
      <c r="YA348" s="406"/>
      <c r="YB348" s="406"/>
      <c r="YC348" s="406"/>
      <c r="YD348" s="406"/>
      <c r="YE348" s="406"/>
      <c r="YF348" s="406"/>
      <c r="YG348" s="406"/>
      <c r="YH348" s="406"/>
      <c r="YI348" s="406"/>
      <c r="YJ348" s="406"/>
      <c r="YK348" s="406"/>
      <c r="YL348" s="406"/>
      <c r="YM348" s="406"/>
      <c r="YN348" s="406"/>
      <c r="YO348" s="406"/>
      <c r="YP348" s="406"/>
      <c r="YQ348" s="406"/>
      <c r="YR348" s="406"/>
      <c r="YS348" s="406"/>
      <c r="YT348" s="406"/>
      <c r="YU348" s="406"/>
      <c r="YV348" s="406"/>
      <c r="YW348" s="406"/>
      <c r="YX348" s="406"/>
      <c r="YY348" s="406"/>
      <c r="YZ348" s="406"/>
      <c r="ZA348" s="406"/>
      <c r="ZB348" s="406"/>
      <c r="ZC348" s="406"/>
      <c r="ZD348" s="406"/>
      <c r="ZE348" s="406"/>
      <c r="ZF348" s="406"/>
      <c r="ZG348" s="406"/>
      <c r="ZH348" s="406"/>
      <c r="ZI348" s="406"/>
      <c r="ZJ348" s="406"/>
      <c r="ZK348" s="406"/>
      <c r="ZL348" s="406"/>
      <c r="ZM348" s="406"/>
      <c r="ZN348" s="406"/>
      <c r="ZO348" s="406"/>
      <c r="ZP348" s="406"/>
      <c r="ZQ348" s="406"/>
      <c r="ZR348" s="406"/>
      <c r="ZS348" s="406"/>
      <c r="ZT348" s="406"/>
      <c r="ZU348" s="406"/>
      <c r="ZV348" s="406"/>
      <c r="ZW348" s="406"/>
      <c r="ZX348" s="406"/>
      <c r="ZY348" s="406"/>
      <c r="ZZ348" s="406"/>
      <c r="AAA348" s="406"/>
      <c r="AAB348" s="406"/>
      <c r="AAC348" s="406"/>
      <c r="AAD348" s="406"/>
      <c r="AAE348" s="406"/>
      <c r="AAF348" s="406"/>
      <c r="AAG348" s="406"/>
      <c r="AAH348" s="406"/>
      <c r="AAI348" s="406"/>
      <c r="AAJ348" s="406"/>
      <c r="AAK348" s="406"/>
      <c r="AAL348" s="406"/>
      <c r="AAM348" s="406"/>
      <c r="AAN348" s="406"/>
      <c r="AAO348" s="406"/>
      <c r="AAP348" s="406"/>
      <c r="AAQ348" s="406"/>
      <c r="AAR348" s="406"/>
      <c r="AAS348" s="406"/>
      <c r="AAT348" s="406"/>
      <c r="AAU348" s="406"/>
      <c r="AAV348" s="406"/>
      <c r="AAW348" s="406"/>
      <c r="AAX348" s="406"/>
      <c r="AAY348" s="406"/>
      <c r="AAZ348" s="406"/>
      <c r="ABA348" s="406"/>
      <c r="ABB348" s="406"/>
      <c r="ABC348" s="406"/>
      <c r="ABD348" s="406"/>
      <c r="ABE348" s="406"/>
      <c r="ABF348" s="406"/>
      <c r="ABG348" s="406"/>
      <c r="ABH348" s="406"/>
      <c r="ABI348" s="406"/>
      <c r="ABJ348" s="406"/>
      <c r="ABK348" s="406"/>
      <c r="ABL348" s="406"/>
      <c r="ABM348" s="406"/>
      <c r="ABN348" s="406"/>
      <c r="ABO348" s="406"/>
      <c r="ABP348" s="406"/>
      <c r="ABQ348" s="406"/>
      <c r="ABR348" s="406"/>
      <c r="ABS348" s="406"/>
      <c r="ABT348" s="406"/>
      <c r="ABU348" s="406"/>
      <c r="ABV348" s="406"/>
      <c r="ABW348" s="406"/>
      <c r="ABX348" s="406"/>
      <c r="ABY348" s="406"/>
      <c r="ABZ348" s="406"/>
      <c r="ACA348" s="406"/>
      <c r="ACB348" s="406"/>
      <c r="ACC348" s="406"/>
      <c r="ACD348" s="406"/>
      <c r="ACE348" s="406"/>
      <c r="ACF348" s="406"/>
      <c r="ACG348" s="406"/>
      <c r="ACH348" s="406"/>
      <c r="ACI348" s="406"/>
      <c r="ACJ348" s="406"/>
      <c r="ACK348" s="406"/>
      <c r="ACL348" s="406"/>
      <c r="ACM348" s="406"/>
      <c r="ACN348" s="406"/>
      <c r="ACO348" s="406"/>
      <c r="ACP348" s="406"/>
      <c r="ACQ348" s="406"/>
      <c r="ACR348" s="406"/>
      <c r="ACS348" s="406"/>
      <c r="ACT348" s="406"/>
      <c r="ACU348" s="406"/>
      <c r="ACV348" s="406"/>
      <c r="ACW348" s="406"/>
      <c r="ACX348" s="406"/>
      <c r="ACY348" s="406"/>
      <c r="ACZ348" s="406"/>
      <c r="ADA348" s="406"/>
      <c r="ADB348" s="406"/>
      <c r="ADC348" s="406"/>
      <c r="ADD348" s="406"/>
      <c r="ADE348" s="406"/>
      <c r="ADF348" s="406"/>
      <c r="ADG348" s="406"/>
      <c r="ADH348" s="406"/>
      <c r="ADI348" s="406"/>
      <c r="ADJ348" s="406"/>
      <c r="ADK348" s="406"/>
      <c r="ADL348" s="406"/>
      <c r="ADM348" s="406"/>
      <c r="ADN348" s="406"/>
      <c r="ADO348" s="406"/>
      <c r="ADP348" s="406"/>
      <c r="ADQ348" s="406"/>
      <c r="ADR348" s="406"/>
      <c r="ADS348" s="406"/>
      <c r="ADT348" s="406"/>
      <c r="ADU348" s="406"/>
      <c r="ADV348" s="406"/>
      <c r="ADW348" s="406"/>
      <c r="ADX348" s="406"/>
      <c r="ADY348" s="406"/>
      <c r="ADZ348" s="406"/>
      <c r="AEA348" s="406"/>
      <c r="AEB348" s="406"/>
      <c r="AEC348" s="406"/>
      <c r="AED348" s="406"/>
      <c r="AEE348" s="406"/>
      <c r="AEF348" s="406"/>
      <c r="AEG348" s="406"/>
      <c r="AEH348" s="406"/>
      <c r="AEI348" s="406"/>
      <c r="AEJ348" s="406"/>
      <c r="AEK348" s="406"/>
      <c r="AEL348" s="406"/>
      <c r="AEM348" s="406"/>
      <c r="AEN348" s="406"/>
      <c r="AEO348" s="406"/>
      <c r="AEP348" s="406"/>
      <c r="AEQ348" s="406"/>
      <c r="AER348" s="406"/>
      <c r="AES348" s="406"/>
      <c r="AET348" s="406"/>
      <c r="AEU348" s="406"/>
      <c r="AEV348" s="406"/>
      <c r="AEW348" s="406"/>
      <c r="AEX348" s="406"/>
      <c r="AEY348" s="406"/>
      <c r="AEZ348" s="406"/>
      <c r="AFA348" s="406"/>
      <c r="AFB348" s="406"/>
      <c r="AFC348" s="406"/>
      <c r="AFD348" s="406"/>
      <c r="AFE348" s="406"/>
      <c r="AFF348" s="406"/>
      <c r="AFG348" s="406"/>
      <c r="AFH348" s="406"/>
      <c r="AFI348" s="406"/>
      <c r="AFJ348" s="406"/>
      <c r="AFK348" s="406"/>
      <c r="AFL348" s="406"/>
      <c r="AFM348" s="406"/>
      <c r="AFN348" s="406"/>
      <c r="AFO348" s="406"/>
      <c r="AFP348" s="406"/>
      <c r="AFQ348" s="406"/>
      <c r="AFR348" s="406"/>
      <c r="AFS348" s="406"/>
      <c r="AFT348" s="406"/>
      <c r="AFU348" s="406"/>
      <c r="AFV348" s="406"/>
      <c r="AFW348" s="406"/>
      <c r="AFX348" s="406"/>
      <c r="AFY348" s="406"/>
      <c r="AFZ348" s="406"/>
      <c r="AGA348" s="406"/>
      <c r="AGB348" s="406"/>
      <c r="AGC348" s="406"/>
      <c r="AGD348" s="406"/>
      <c r="AGE348" s="406"/>
      <c r="AGF348" s="406"/>
      <c r="AGG348" s="406"/>
      <c r="AGH348" s="406"/>
      <c r="AGI348" s="406"/>
      <c r="AGJ348" s="406"/>
      <c r="AGK348" s="406"/>
      <c r="AGL348" s="406"/>
      <c r="AGM348" s="406"/>
      <c r="AGN348" s="406"/>
      <c r="AGO348" s="406"/>
      <c r="AGP348" s="406"/>
      <c r="AGQ348" s="406"/>
      <c r="AGR348" s="406"/>
      <c r="AGS348" s="406"/>
      <c r="AGT348" s="406"/>
      <c r="AGU348" s="406"/>
      <c r="AGV348" s="406"/>
      <c r="AGW348" s="406"/>
      <c r="AGX348" s="406"/>
      <c r="AGY348" s="406"/>
      <c r="AGZ348" s="406"/>
      <c r="AHA348" s="406"/>
      <c r="AHB348" s="406"/>
      <c r="AHC348" s="406"/>
      <c r="AHD348" s="406"/>
      <c r="AHE348" s="406"/>
      <c r="AHF348" s="406"/>
      <c r="AHG348" s="406"/>
      <c r="AHH348" s="406"/>
      <c r="AHI348" s="406"/>
      <c r="AHJ348" s="406"/>
      <c r="AHK348" s="406"/>
      <c r="AHL348" s="406"/>
      <c r="AHM348" s="406"/>
      <c r="AHN348" s="406"/>
      <c r="AHO348" s="406"/>
      <c r="AHP348" s="406"/>
      <c r="AHQ348" s="406"/>
      <c r="AHR348" s="406"/>
      <c r="AHS348" s="406"/>
      <c r="AHT348" s="406"/>
      <c r="AHU348" s="406"/>
      <c r="AHV348" s="406"/>
      <c r="AHW348" s="406"/>
      <c r="AHX348" s="406"/>
      <c r="AHY348" s="406"/>
      <c r="AHZ348" s="406"/>
      <c r="AIA348" s="406"/>
      <c r="AIB348" s="406"/>
      <c r="AIC348" s="406"/>
      <c r="AID348" s="406"/>
      <c r="AIE348" s="406"/>
      <c r="AIF348" s="406"/>
      <c r="AIG348" s="406"/>
      <c r="AIH348" s="406"/>
      <c r="AII348" s="406"/>
      <c r="AIJ348" s="406"/>
      <c r="AIK348" s="406"/>
      <c r="AIL348" s="406"/>
      <c r="AIM348" s="406"/>
      <c r="AIN348" s="406"/>
      <c r="AIO348" s="406"/>
      <c r="AIP348" s="406"/>
      <c r="AIQ348" s="406"/>
      <c r="AIR348" s="406"/>
      <c r="AIS348" s="406"/>
      <c r="AIT348" s="406"/>
      <c r="AIU348" s="406"/>
      <c r="AIV348" s="406"/>
      <c r="AIW348" s="406"/>
      <c r="AIX348" s="406"/>
      <c r="AIY348" s="406"/>
      <c r="AIZ348" s="406"/>
      <c r="AJA348" s="406"/>
      <c r="AJB348" s="406"/>
      <c r="AJC348" s="406"/>
      <c r="AJD348" s="406"/>
      <c r="AJE348" s="406"/>
      <c r="AJF348" s="406"/>
      <c r="AJG348" s="406"/>
      <c r="AJH348" s="406"/>
      <c r="AJI348" s="406"/>
      <c r="AJJ348" s="406"/>
      <c r="AJK348" s="406"/>
      <c r="AJL348" s="406"/>
      <c r="AJM348" s="406"/>
      <c r="AJN348" s="406"/>
      <c r="AJO348" s="406"/>
      <c r="AJP348" s="406"/>
      <c r="AJQ348" s="406"/>
      <c r="AJR348" s="406"/>
      <c r="AJS348" s="406"/>
      <c r="AJT348" s="406"/>
      <c r="AJU348" s="406"/>
      <c r="AJV348" s="406"/>
      <c r="AJW348" s="406"/>
      <c r="AJX348" s="406"/>
      <c r="AJY348" s="406"/>
      <c r="AJZ348" s="406"/>
      <c r="AKA348" s="406"/>
      <c r="AKB348" s="406"/>
      <c r="AKC348" s="406"/>
      <c r="AKD348" s="406"/>
      <c r="AKE348" s="406"/>
      <c r="AKF348" s="406"/>
      <c r="AKG348" s="406"/>
      <c r="AKH348" s="406"/>
      <c r="AKI348" s="406"/>
      <c r="AKJ348" s="406"/>
      <c r="AKK348" s="406"/>
      <c r="AKL348" s="406"/>
      <c r="AKM348" s="406"/>
      <c r="AKN348" s="406"/>
      <c r="AKO348" s="406"/>
      <c r="AKP348" s="406"/>
      <c r="AKQ348" s="406"/>
      <c r="AKR348" s="406"/>
      <c r="AKS348" s="406"/>
      <c r="AKT348" s="406"/>
      <c r="AKU348" s="406"/>
      <c r="AKV348" s="406"/>
      <c r="AKW348" s="406"/>
      <c r="AKX348" s="406"/>
      <c r="AKY348" s="406"/>
      <c r="AKZ348" s="406"/>
      <c r="ALA348" s="406"/>
      <c r="ALB348" s="406"/>
      <c r="ALC348" s="406"/>
      <c r="ALD348" s="406"/>
    </row>
    <row r="349" spans="1:992" s="672" customFormat="1" ht="17.25" customHeight="1">
      <c r="A349" s="2422"/>
      <c r="B349" s="2422"/>
      <c r="C349" s="2398"/>
      <c r="D349" s="1024" t="s">
        <v>302</v>
      </c>
      <c r="E349" s="468">
        <v>0</v>
      </c>
      <c r="F349" s="468">
        <v>0</v>
      </c>
      <c r="G349" s="2398"/>
      <c r="H349" s="2906"/>
      <c r="I349" s="1358"/>
      <c r="J349" s="1358"/>
      <c r="K349" s="1358"/>
      <c r="L349" s="2725"/>
      <c r="M349" s="580"/>
      <c r="N349" s="406"/>
      <c r="O349" s="406"/>
      <c r="P349" s="406"/>
      <c r="Q349" s="406"/>
      <c r="R349" s="406"/>
      <c r="S349" s="406"/>
      <c r="T349" s="406"/>
      <c r="U349" s="406"/>
      <c r="V349" s="406"/>
      <c r="W349" s="406"/>
      <c r="X349" s="406"/>
      <c r="Y349" s="406"/>
      <c r="Z349" s="406"/>
      <c r="AA349" s="406"/>
      <c r="AB349" s="406"/>
      <c r="AC349" s="406"/>
      <c r="AD349" s="406"/>
      <c r="AE349" s="406"/>
      <c r="AF349" s="406"/>
      <c r="AG349" s="406"/>
      <c r="AH349" s="406"/>
      <c r="AI349" s="406"/>
      <c r="AJ349" s="406"/>
      <c r="AK349" s="406"/>
      <c r="AL349" s="406"/>
      <c r="AM349" s="406"/>
      <c r="AN349" s="406"/>
      <c r="AO349" s="406"/>
      <c r="AP349" s="406"/>
      <c r="AQ349" s="406"/>
      <c r="AR349" s="406"/>
      <c r="AS349" s="406"/>
      <c r="AT349" s="406"/>
      <c r="AU349" s="406"/>
      <c r="AV349" s="406"/>
      <c r="AW349" s="406"/>
      <c r="AX349" s="406"/>
      <c r="AY349" s="406"/>
      <c r="AZ349" s="406"/>
      <c r="BA349" s="406"/>
      <c r="BB349" s="406"/>
      <c r="BC349" s="406"/>
      <c r="BD349" s="406"/>
      <c r="BE349" s="406"/>
      <c r="BF349" s="406"/>
      <c r="BG349" s="406"/>
      <c r="BH349" s="406"/>
      <c r="BI349" s="406"/>
      <c r="BJ349" s="406"/>
      <c r="BK349" s="406"/>
      <c r="BL349" s="406"/>
      <c r="BM349" s="406"/>
      <c r="BN349" s="406"/>
      <c r="BO349" s="406"/>
      <c r="BP349" s="406"/>
      <c r="BQ349" s="406"/>
      <c r="BR349" s="406"/>
      <c r="BS349" s="406"/>
      <c r="BT349" s="406"/>
      <c r="BU349" s="406"/>
      <c r="BV349" s="406"/>
      <c r="BW349" s="406"/>
      <c r="BX349" s="406"/>
      <c r="BY349" s="406"/>
      <c r="BZ349" s="406"/>
      <c r="CA349" s="406"/>
      <c r="CB349" s="406"/>
      <c r="CC349" s="406"/>
      <c r="CD349" s="406"/>
      <c r="CE349" s="406"/>
      <c r="CF349" s="406"/>
      <c r="CG349" s="406"/>
      <c r="CH349" s="406"/>
      <c r="CI349" s="406"/>
      <c r="CJ349" s="406"/>
      <c r="CK349" s="406"/>
      <c r="CL349" s="406"/>
      <c r="CM349" s="406"/>
      <c r="CN349" s="406"/>
      <c r="CO349" s="406"/>
      <c r="CP349" s="406"/>
      <c r="CQ349" s="406"/>
      <c r="CR349" s="406"/>
      <c r="CS349" s="406"/>
      <c r="CT349" s="406"/>
      <c r="CU349" s="406"/>
      <c r="CV349" s="406"/>
      <c r="CW349" s="406"/>
      <c r="CX349" s="406"/>
      <c r="CY349" s="406"/>
      <c r="CZ349" s="406"/>
      <c r="DA349" s="406"/>
      <c r="DB349" s="406"/>
      <c r="DC349" s="406"/>
      <c r="DD349" s="406"/>
      <c r="DE349" s="406"/>
      <c r="DF349" s="406"/>
      <c r="DG349" s="406"/>
      <c r="DH349" s="406"/>
      <c r="DI349" s="406"/>
      <c r="DJ349" s="406"/>
      <c r="DK349" s="406"/>
      <c r="DL349" s="406"/>
      <c r="DM349" s="406"/>
      <c r="DN349" s="406"/>
      <c r="DO349" s="406"/>
      <c r="DP349" s="406"/>
      <c r="DQ349" s="406"/>
      <c r="DR349" s="406"/>
      <c r="DS349" s="406"/>
      <c r="DT349" s="406"/>
      <c r="DU349" s="406"/>
      <c r="DV349" s="406"/>
      <c r="DW349" s="406"/>
      <c r="DX349" s="406"/>
      <c r="DY349" s="406"/>
      <c r="DZ349" s="406"/>
      <c r="EA349" s="406"/>
      <c r="EB349" s="406"/>
      <c r="EC349" s="406"/>
      <c r="ED349" s="406"/>
      <c r="EE349" s="406"/>
      <c r="EF349" s="406"/>
      <c r="EG349" s="406"/>
      <c r="EH349" s="406"/>
      <c r="EI349" s="406"/>
      <c r="EJ349" s="406"/>
      <c r="EK349" s="406"/>
      <c r="EL349" s="406"/>
      <c r="EM349" s="406"/>
      <c r="EN349" s="406"/>
      <c r="EO349" s="406"/>
      <c r="EP349" s="406"/>
      <c r="EQ349" s="406"/>
      <c r="ER349" s="406"/>
      <c r="ES349" s="406"/>
      <c r="ET349" s="406"/>
      <c r="EU349" s="406"/>
      <c r="EV349" s="406"/>
      <c r="EW349" s="406"/>
      <c r="EX349" s="406"/>
      <c r="EY349" s="406"/>
      <c r="EZ349" s="406"/>
      <c r="FA349" s="406"/>
      <c r="FB349" s="406"/>
      <c r="FC349" s="406"/>
      <c r="FD349" s="406"/>
      <c r="FE349" s="406"/>
      <c r="FF349" s="406"/>
      <c r="FG349" s="406"/>
      <c r="FH349" s="406"/>
      <c r="FI349" s="406"/>
      <c r="FJ349" s="406"/>
      <c r="FK349" s="406"/>
      <c r="FL349" s="406"/>
      <c r="FM349" s="406"/>
      <c r="FN349" s="406"/>
      <c r="FO349" s="406"/>
      <c r="FP349" s="406"/>
      <c r="FQ349" s="406"/>
      <c r="FR349" s="406"/>
      <c r="FS349" s="406"/>
      <c r="FT349" s="406"/>
      <c r="FU349" s="406"/>
      <c r="FV349" s="406"/>
      <c r="FW349" s="406"/>
      <c r="FX349" s="406"/>
      <c r="FY349" s="406"/>
      <c r="FZ349" s="406"/>
      <c r="GA349" s="406"/>
      <c r="GB349" s="406"/>
      <c r="GC349" s="406"/>
      <c r="GD349" s="406"/>
      <c r="GE349" s="406"/>
      <c r="GF349" s="406"/>
      <c r="GG349" s="406"/>
      <c r="GH349" s="406"/>
      <c r="GI349" s="406"/>
      <c r="GJ349" s="406"/>
      <c r="GK349" s="406"/>
      <c r="GL349" s="406"/>
      <c r="GM349" s="406"/>
      <c r="GN349" s="406"/>
      <c r="GO349" s="406"/>
      <c r="GP349" s="406"/>
      <c r="GQ349" s="406"/>
      <c r="GR349" s="406"/>
      <c r="GS349" s="406"/>
      <c r="GT349" s="406"/>
      <c r="GU349" s="406"/>
      <c r="GV349" s="406"/>
      <c r="GW349" s="406"/>
      <c r="GX349" s="406"/>
      <c r="GY349" s="406"/>
      <c r="GZ349" s="406"/>
      <c r="HA349" s="406"/>
      <c r="HB349" s="406"/>
      <c r="HC349" s="406"/>
      <c r="HD349" s="406"/>
      <c r="HE349" s="406"/>
      <c r="HF349" s="406"/>
      <c r="HG349" s="406"/>
      <c r="HH349" s="406"/>
      <c r="HI349" s="406"/>
      <c r="HJ349" s="406"/>
      <c r="HK349" s="406"/>
      <c r="HL349" s="406"/>
      <c r="HM349" s="406"/>
      <c r="HN349" s="406"/>
      <c r="HO349" s="406"/>
      <c r="HP349" s="406"/>
      <c r="HQ349" s="406"/>
      <c r="HR349" s="406"/>
      <c r="HS349" s="406"/>
      <c r="HT349" s="406"/>
      <c r="HU349" s="406"/>
      <c r="HV349" s="406"/>
      <c r="HW349" s="406"/>
      <c r="HX349" s="406"/>
      <c r="HY349" s="406"/>
      <c r="HZ349" s="406"/>
      <c r="IA349" s="406"/>
      <c r="IB349" s="406"/>
      <c r="IC349" s="406"/>
      <c r="ID349" s="406"/>
      <c r="IE349" s="406"/>
      <c r="IF349" s="406"/>
      <c r="IG349" s="406"/>
      <c r="IH349" s="406"/>
      <c r="II349" s="406"/>
      <c r="IJ349" s="406"/>
      <c r="IK349" s="406"/>
      <c r="IL349" s="406"/>
      <c r="IM349" s="406"/>
      <c r="IN349" s="406"/>
      <c r="IO349" s="406"/>
      <c r="IP349" s="406"/>
      <c r="IQ349" s="406"/>
      <c r="IR349" s="406"/>
      <c r="IS349" s="406"/>
      <c r="IT349" s="406"/>
      <c r="IU349" s="406"/>
      <c r="IV349" s="406"/>
      <c r="IW349" s="406"/>
      <c r="IX349" s="406"/>
      <c r="IY349" s="406"/>
      <c r="IZ349" s="406"/>
      <c r="JA349" s="406"/>
      <c r="JB349" s="406"/>
      <c r="JC349" s="406"/>
      <c r="JD349" s="406"/>
      <c r="JE349" s="406"/>
      <c r="JF349" s="406"/>
      <c r="JG349" s="406"/>
      <c r="JH349" s="406"/>
      <c r="JI349" s="406"/>
      <c r="JJ349" s="406"/>
      <c r="JK349" s="406"/>
      <c r="JL349" s="406"/>
      <c r="JM349" s="406"/>
      <c r="JN349" s="406"/>
      <c r="JO349" s="406"/>
      <c r="JP349" s="406"/>
      <c r="JQ349" s="406"/>
      <c r="JR349" s="406"/>
      <c r="JS349" s="406"/>
      <c r="JT349" s="406"/>
      <c r="JU349" s="406"/>
      <c r="JV349" s="406"/>
      <c r="JW349" s="406"/>
      <c r="JX349" s="406"/>
      <c r="JY349" s="406"/>
      <c r="JZ349" s="406"/>
      <c r="KA349" s="406"/>
      <c r="KB349" s="406"/>
      <c r="KC349" s="406"/>
      <c r="KD349" s="406"/>
      <c r="KE349" s="406"/>
      <c r="KF349" s="406"/>
      <c r="KG349" s="406"/>
      <c r="KH349" s="406"/>
      <c r="KI349" s="406"/>
      <c r="KJ349" s="406"/>
      <c r="KK349" s="406"/>
      <c r="KL349" s="406"/>
      <c r="KM349" s="406"/>
      <c r="KN349" s="406"/>
      <c r="KO349" s="406"/>
      <c r="KP349" s="406"/>
      <c r="KQ349" s="406"/>
      <c r="KR349" s="406"/>
      <c r="KS349" s="406"/>
      <c r="KT349" s="406"/>
      <c r="KU349" s="406"/>
      <c r="KV349" s="406"/>
      <c r="KW349" s="406"/>
      <c r="KX349" s="406"/>
      <c r="KY349" s="406"/>
      <c r="KZ349" s="406"/>
      <c r="LA349" s="406"/>
      <c r="LB349" s="406"/>
      <c r="LC349" s="406"/>
      <c r="LD349" s="406"/>
      <c r="LE349" s="406"/>
      <c r="LF349" s="406"/>
      <c r="LG349" s="406"/>
      <c r="LH349" s="406"/>
      <c r="LI349" s="406"/>
      <c r="LJ349" s="406"/>
      <c r="LK349" s="406"/>
      <c r="LL349" s="406"/>
      <c r="LM349" s="406"/>
      <c r="LN349" s="406"/>
      <c r="LO349" s="406"/>
      <c r="LP349" s="406"/>
      <c r="LQ349" s="406"/>
      <c r="LR349" s="406"/>
      <c r="LS349" s="406"/>
      <c r="LT349" s="406"/>
      <c r="LU349" s="406"/>
      <c r="LV349" s="406"/>
      <c r="LW349" s="406"/>
      <c r="LX349" s="406"/>
      <c r="LY349" s="406"/>
      <c r="LZ349" s="406"/>
      <c r="MA349" s="406"/>
      <c r="MB349" s="406"/>
      <c r="MC349" s="406"/>
      <c r="MD349" s="406"/>
      <c r="ME349" s="406"/>
      <c r="MF349" s="406"/>
      <c r="MG349" s="406"/>
      <c r="MH349" s="406"/>
      <c r="MI349" s="406"/>
      <c r="MJ349" s="406"/>
      <c r="MK349" s="406"/>
      <c r="ML349" s="406"/>
      <c r="MM349" s="406"/>
      <c r="MN349" s="406"/>
      <c r="MO349" s="406"/>
      <c r="MP349" s="406"/>
      <c r="MQ349" s="406"/>
      <c r="MR349" s="406"/>
      <c r="MS349" s="406"/>
      <c r="MT349" s="406"/>
      <c r="MU349" s="406"/>
      <c r="MV349" s="406"/>
      <c r="MW349" s="406"/>
      <c r="MX349" s="406"/>
      <c r="MY349" s="406"/>
      <c r="MZ349" s="406"/>
      <c r="NA349" s="406"/>
      <c r="NB349" s="406"/>
      <c r="NC349" s="406"/>
      <c r="ND349" s="406"/>
      <c r="NE349" s="406"/>
      <c r="NF349" s="406"/>
      <c r="NG349" s="406"/>
      <c r="NH349" s="406"/>
      <c r="NI349" s="406"/>
      <c r="NJ349" s="406"/>
      <c r="NK349" s="406"/>
      <c r="NL349" s="406"/>
      <c r="NM349" s="406"/>
      <c r="NN349" s="406"/>
      <c r="NO349" s="406"/>
      <c r="NP349" s="406"/>
      <c r="NQ349" s="406"/>
      <c r="NR349" s="406"/>
      <c r="NS349" s="406"/>
      <c r="NT349" s="406"/>
      <c r="NU349" s="406"/>
      <c r="NV349" s="406"/>
      <c r="NW349" s="406"/>
      <c r="NX349" s="406"/>
      <c r="NY349" s="406"/>
      <c r="NZ349" s="406"/>
      <c r="OA349" s="406"/>
      <c r="OB349" s="406"/>
      <c r="OC349" s="406"/>
      <c r="OD349" s="406"/>
      <c r="OE349" s="406"/>
      <c r="OF349" s="406"/>
      <c r="OG349" s="406"/>
      <c r="OH349" s="406"/>
      <c r="OI349" s="406"/>
      <c r="OJ349" s="406"/>
      <c r="OK349" s="406"/>
      <c r="OL349" s="406"/>
      <c r="OM349" s="406"/>
      <c r="ON349" s="406"/>
      <c r="OO349" s="406"/>
      <c r="OP349" s="406"/>
      <c r="OQ349" s="406"/>
      <c r="OR349" s="406"/>
      <c r="OS349" s="406"/>
      <c r="OT349" s="406"/>
      <c r="OU349" s="406"/>
      <c r="OV349" s="406"/>
      <c r="OW349" s="406"/>
      <c r="OX349" s="406"/>
      <c r="OY349" s="406"/>
      <c r="OZ349" s="406"/>
      <c r="PA349" s="406"/>
      <c r="PB349" s="406"/>
      <c r="PC349" s="406"/>
      <c r="PD349" s="406"/>
      <c r="PE349" s="406"/>
      <c r="PF349" s="406"/>
      <c r="PG349" s="406"/>
      <c r="PH349" s="406"/>
      <c r="PI349" s="406"/>
      <c r="PJ349" s="406"/>
      <c r="PK349" s="406"/>
      <c r="PL349" s="406"/>
      <c r="PM349" s="406"/>
      <c r="PN349" s="406"/>
      <c r="PO349" s="406"/>
      <c r="PP349" s="406"/>
      <c r="PQ349" s="406"/>
      <c r="PR349" s="406"/>
      <c r="PS349" s="406"/>
      <c r="PT349" s="406"/>
      <c r="PU349" s="406"/>
      <c r="PV349" s="406"/>
      <c r="PW349" s="406"/>
      <c r="PX349" s="406"/>
      <c r="PY349" s="406"/>
      <c r="PZ349" s="406"/>
      <c r="QA349" s="406"/>
      <c r="QB349" s="406"/>
      <c r="QC349" s="406"/>
      <c r="QD349" s="406"/>
      <c r="QE349" s="406"/>
      <c r="QF349" s="406"/>
      <c r="QG349" s="406"/>
      <c r="QH349" s="406"/>
      <c r="QI349" s="406"/>
      <c r="QJ349" s="406"/>
      <c r="QK349" s="406"/>
      <c r="QL349" s="406"/>
      <c r="QM349" s="406"/>
      <c r="QN349" s="406"/>
      <c r="QO349" s="406"/>
      <c r="QP349" s="406"/>
      <c r="QQ349" s="406"/>
      <c r="QR349" s="406"/>
      <c r="QS349" s="406"/>
      <c r="QT349" s="406"/>
      <c r="QU349" s="406"/>
      <c r="QV349" s="406"/>
      <c r="QW349" s="406"/>
      <c r="QX349" s="406"/>
      <c r="QY349" s="406"/>
      <c r="QZ349" s="406"/>
      <c r="RA349" s="406"/>
      <c r="RB349" s="406"/>
      <c r="RC349" s="406"/>
      <c r="RD349" s="406"/>
      <c r="RE349" s="406"/>
      <c r="RF349" s="406"/>
      <c r="RG349" s="406"/>
      <c r="RH349" s="406"/>
      <c r="RI349" s="406"/>
      <c r="RJ349" s="406"/>
      <c r="RK349" s="406"/>
      <c r="RL349" s="406"/>
      <c r="RM349" s="406"/>
      <c r="RN349" s="406"/>
      <c r="RO349" s="406"/>
      <c r="RP349" s="406"/>
      <c r="RQ349" s="406"/>
      <c r="RR349" s="406"/>
      <c r="RS349" s="406"/>
      <c r="RT349" s="406"/>
      <c r="RU349" s="406"/>
      <c r="RV349" s="406"/>
      <c r="RW349" s="406"/>
      <c r="RX349" s="406"/>
      <c r="RY349" s="406"/>
      <c r="RZ349" s="406"/>
      <c r="SA349" s="406"/>
      <c r="SB349" s="406"/>
      <c r="SC349" s="406"/>
      <c r="SD349" s="406"/>
      <c r="SE349" s="406"/>
      <c r="SF349" s="406"/>
      <c r="SG349" s="406"/>
      <c r="SH349" s="406"/>
      <c r="SI349" s="406"/>
      <c r="SJ349" s="406"/>
      <c r="SK349" s="406"/>
      <c r="SL349" s="406"/>
      <c r="SM349" s="406"/>
      <c r="SN349" s="406"/>
      <c r="SO349" s="406"/>
      <c r="SP349" s="406"/>
      <c r="SQ349" s="406"/>
      <c r="SR349" s="406"/>
      <c r="SS349" s="406"/>
      <c r="ST349" s="406"/>
      <c r="SU349" s="406"/>
      <c r="SV349" s="406"/>
      <c r="SW349" s="406"/>
      <c r="SX349" s="406"/>
      <c r="SY349" s="406"/>
      <c r="SZ349" s="406"/>
      <c r="TA349" s="406"/>
      <c r="TB349" s="406"/>
      <c r="TC349" s="406"/>
      <c r="TD349" s="406"/>
      <c r="TE349" s="406"/>
      <c r="TF349" s="406"/>
      <c r="TG349" s="406"/>
      <c r="TH349" s="406"/>
      <c r="TI349" s="406"/>
      <c r="TJ349" s="406"/>
      <c r="TK349" s="406"/>
      <c r="TL349" s="406"/>
      <c r="TM349" s="406"/>
      <c r="TN349" s="406"/>
      <c r="TO349" s="406"/>
      <c r="TP349" s="406"/>
      <c r="TQ349" s="406"/>
      <c r="TR349" s="406"/>
      <c r="TS349" s="406"/>
      <c r="TT349" s="406"/>
      <c r="TU349" s="406"/>
      <c r="TV349" s="406"/>
      <c r="TW349" s="406"/>
      <c r="TX349" s="406"/>
      <c r="TY349" s="406"/>
      <c r="TZ349" s="406"/>
      <c r="UA349" s="406"/>
      <c r="UB349" s="406"/>
      <c r="UC349" s="406"/>
      <c r="UD349" s="406"/>
      <c r="UE349" s="406"/>
      <c r="UF349" s="406"/>
      <c r="UG349" s="406"/>
      <c r="UH349" s="406"/>
      <c r="UI349" s="406"/>
      <c r="UJ349" s="406"/>
      <c r="UK349" s="406"/>
      <c r="UL349" s="406"/>
      <c r="UM349" s="406"/>
      <c r="UN349" s="406"/>
      <c r="UO349" s="406"/>
      <c r="UP349" s="406"/>
      <c r="UQ349" s="406"/>
      <c r="UR349" s="406"/>
      <c r="US349" s="406"/>
      <c r="UT349" s="406"/>
      <c r="UU349" s="406"/>
      <c r="UV349" s="406"/>
      <c r="UW349" s="406"/>
      <c r="UX349" s="406"/>
      <c r="UY349" s="406"/>
      <c r="UZ349" s="406"/>
      <c r="VA349" s="406"/>
      <c r="VB349" s="406"/>
      <c r="VC349" s="406"/>
      <c r="VD349" s="406"/>
      <c r="VE349" s="406"/>
      <c r="VF349" s="406"/>
      <c r="VG349" s="406"/>
      <c r="VH349" s="406"/>
      <c r="VI349" s="406"/>
      <c r="VJ349" s="406"/>
      <c r="VK349" s="406"/>
      <c r="VL349" s="406"/>
      <c r="VM349" s="406"/>
      <c r="VN349" s="406"/>
      <c r="VO349" s="406"/>
      <c r="VP349" s="406"/>
      <c r="VQ349" s="406"/>
      <c r="VR349" s="406"/>
      <c r="VS349" s="406"/>
      <c r="VT349" s="406"/>
      <c r="VU349" s="406"/>
      <c r="VV349" s="406"/>
      <c r="VW349" s="406"/>
      <c r="VX349" s="406"/>
      <c r="VY349" s="406"/>
      <c r="VZ349" s="406"/>
      <c r="WA349" s="406"/>
      <c r="WB349" s="406"/>
      <c r="WC349" s="406"/>
      <c r="WD349" s="406"/>
      <c r="WE349" s="406"/>
      <c r="WF349" s="406"/>
      <c r="WG349" s="406"/>
      <c r="WH349" s="406"/>
      <c r="WI349" s="406"/>
      <c r="WJ349" s="406"/>
      <c r="WK349" s="406"/>
      <c r="WL349" s="406"/>
      <c r="WM349" s="406"/>
      <c r="WN349" s="406"/>
      <c r="WO349" s="406"/>
      <c r="WP349" s="406"/>
      <c r="WQ349" s="406"/>
      <c r="WR349" s="406"/>
      <c r="WS349" s="406"/>
      <c r="WT349" s="406"/>
      <c r="WU349" s="406"/>
      <c r="WV349" s="406"/>
      <c r="WW349" s="406"/>
      <c r="WX349" s="406"/>
      <c r="WY349" s="406"/>
      <c r="WZ349" s="406"/>
      <c r="XA349" s="406"/>
      <c r="XB349" s="406"/>
      <c r="XC349" s="406"/>
      <c r="XD349" s="406"/>
      <c r="XE349" s="406"/>
      <c r="XF349" s="406"/>
      <c r="XG349" s="406"/>
      <c r="XH349" s="406"/>
      <c r="XI349" s="406"/>
      <c r="XJ349" s="406"/>
      <c r="XK349" s="406"/>
      <c r="XL349" s="406"/>
      <c r="XM349" s="406"/>
      <c r="XN349" s="406"/>
      <c r="XO349" s="406"/>
      <c r="XP349" s="406"/>
      <c r="XQ349" s="406"/>
      <c r="XR349" s="406"/>
      <c r="XS349" s="406"/>
      <c r="XT349" s="406"/>
      <c r="XU349" s="406"/>
      <c r="XV349" s="406"/>
      <c r="XW349" s="406"/>
      <c r="XX349" s="406"/>
      <c r="XY349" s="406"/>
      <c r="XZ349" s="406"/>
      <c r="YA349" s="406"/>
      <c r="YB349" s="406"/>
      <c r="YC349" s="406"/>
      <c r="YD349" s="406"/>
      <c r="YE349" s="406"/>
      <c r="YF349" s="406"/>
      <c r="YG349" s="406"/>
      <c r="YH349" s="406"/>
      <c r="YI349" s="406"/>
      <c r="YJ349" s="406"/>
      <c r="YK349" s="406"/>
      <c r="YL349" s="406"/>
      <c r="YM349" s="406"/>
      <c r="YN349" s="406"/>
      <c r="YO349" s="406"/>
      <c r="YP349" s="406"/>
      <c r="YQ349" s="406"/>
      <c r="YR349" s="406"/>
      <c r="YS349" s="406"/>
      <c r="YT349" s="406"/>
      <c r="YU349" s="406"/>
      <c r="YV349" s="406"/>
      <c r="YW349" s="406"/>
      <c r="YX349" s="406"/>
      <c r="YY349" s="406"/>
      <c r="YZ349" s="406"/>
      <c r="ZA349" s="406"/>
      <c r="ZB349" s="406"/>
      <c r="ZC349" s="406"/>
      <c r="ZD349" s="406"/>
      <c r="ZE349" s="406"/>
      <c r="ZF349" s="406"/>
      <c r="ZG349" s="406"/>
      <c r="ZH349" s="406"/>
      <c r="ZI349" s="406"/>
      <c r="ZJ349" s="406"/>
      <c r="ZK349" s="406"/>
      <c r="ZL349" s="406"/>
      <c r="ZM349" s="406"/>
      <c r="ZN349" s="406"/>
      <c r="ZO349" s="406"/>
      <c r="ZP349" s="406"/>
      <c r="ZQ349" s="406"/>
      <c r="ZR349" s="406"/>
      <c r="ZS349" s="406"/>
      <c r="ZT349" s="406"/>
      <c r="ZU349" s="406"/>
      <c r="ZV349" s="406"/>
      <c r="ZW349" s="406"/>
      <c r="ZX349" s="406"/>
      <c r="ZY349" s="406"/>
      <c r="ZZ349" s="406"/>
      <c r="AAA349" s="406"/>
      <c r="AAB349" s="406"/>
      <c r="AAC349" s="406"/>
      <c r="AAD349" s="406"/>
      <c r="AAE349" s="406"/>
      <c r="AAF349" s="406"/>
      <c r="AAG349" s="406"/>
      <c r="AAH349" s="406"/>
      <c r="AAI349" s="406"/>
      <c r="AAJ349" s="406"/>
      <c r="AAK349" s="406"/>
      <c r="AAL349" s="406"/>
      <c r="AAM349" s="406"/>
      <c r="AAN349" s="406"/>
      <c r="AAO349" s="406"/>
      <c r="AAP349" s="406"/>
      <c r="AAQ349" s="406"/>
      <c r="AAR349" s="406"/>
      <c r="AAS349" s="406"/>
      <c r="AAT349" s="406"/>
      <c r="AAU349" s="406"/>
      <c r="AAV349" s="406"/>
      <c r="AAW349" s="406"/>
      <c r="AAX349" s="406"/>
      <c r="AAY349" s="406"/>
      <c r="AAZ349" s="406"/>
      <c r="ABA349" s="406"/>
      <c r="ABB349" s="406"/>
      <c r="ABC349" s="406"/>
      <c r="ABD349" s="406"/>
      <c r="ABE349" s="406"/>
      <c r="ABF349" s="406"/>
      <c r="ABG349" s="406"/>
      <c r="ABH349" s="406"/>
      <c r="ABI349" s="406"/>
      <c r="ABJ349" s="406"/>
      <c r="ABK349" s="406"/>
      <c r="ABL349" s="406"/>
      <c r="ABM349" s="406"/>
      <c r="ABN349" s="406"/>
      <c r="ABO349" s="406"/>
      <c r="ABP349" s="406"/>
      <c r="ABQ349" s="406"/>
      <c r="ABR349" s="406"/>
      <c r="ABS349" s="406"/>
      <c r="ABT349" s="406"/>
      <c r="ABU349" s="406"/>
      <c r="ABV349" s="406"/>
      <c r="ABW349" s="406"/>
      <c r="ABX349" s="406"/>
      <c r="ABY349" s="406"/>
      <c r="ABZ349" s="406"/>
      <c r="ACA349" s="406"/>
      <c r="ACB349" s="406"/>
      <c r="ACC349" s="406"/>
      <c r="ACD349" s="406"/>
      <c r="ACE349" s="406"/>
      <c r="ACF349" s="406"/>
      <c r="ACG349" s="406"/>
      <c r="ACH349" s="406"/>
      <c r="ACI349" s="406"/>
      <c r="ACJ349" s="406"/>
      <c r="ACK349" s="406"/>
      <c r="ACL349" s="406"/>
      <c r="ACM349" s="406"/>
      <c r="ACN349" s="406"/>
      <c r="ACO349" s="406"/>
      <c r="ACP349" s="406"/>
      <c r="ACQ349" s="406"/>
      <c r="ACR349" s="406"/>
      <c r="ACS349" s="406"/>
      <c r="ACT349" s="406"/>
      <c r="ACU349" s="406"/>
      <c r="ACV349" s="406"/>
      <c r="ACW349" s="406"/>
      <c r="ACX349" s="406"/>
      <c r="ACY349" s="406"/>
      <c r="ACZ349" s="406"/>
      <c r="ADA349" s="406"/>
      <c r="ADB349" s="406"/>
      <c r="ADC349" s="406"/>
      <c r="ADD349" s="406"/>
      <c r="ADE349" s="406"/>
      <c r="ADF349" s="406"/>
      <c r="ADG349" s="406"/>
      <c r="ADH349" s="406"/>
      <c r="ADI349" s="406"/>
      <c r="ADJ349" s="406"/>
      <c r="ADK349" s="406"/>
      <c r="ADL349" s="406"/>
      <c r="ADM349" s="406"/>
      <c r="ADN349" s="406"/>
      <c r="ADO349" s="406"/>
      <c r="ADP349" s="406"/>
      <c r="ADQ349" s="406"/>
      <c r="ADR349" s="406"/>
      <c r="ADS349" s="406"/>
      <c r="ADT349" s="406"/>
      <c r="ADU349" s="406"/>
      <c r="ADV349" s="406"/>
      <c r="ADW349" s="406"/>
      <c r="ADX349" s="406"/>
      <c r="ADY349" s="406"/>
      <c r="ADZ349" s="406"/>
      <c r="AEA349" s="406"/>
      <c r="AEB349" s="406"/>
      <c r="AEC349" s="406"/>
      <c r="AED349" s="406"/>
      <c r="AEE349" s="406"/>
      <c r="AEF349" s="406"/>
      <c r="AEG349" s="406"/>
      <c r="AEH349" s="406"/>
      <c r="AEI349" s="406"/>
      <c r="AEJ349" s="406"/>
      <c r="AEK349" s="406"/>
      <c r="AEL349" s="406"/>
      <c r="AEM349" s="406"/>
      <c r="AEN349" s="406"/>
      <c r="AEO349" s="406"/>
      <c r="AEP349" s="406"/>
      <c r="AEQ349" s="406"/>
      <c r="AER349" s="406"/>
      <c r="AES349" s="406"/>
      <c r="AET349" s="406"/>
      <c r="AEU349" s="406"/>
      <c r="AEV349" s="406"/>
      <c r="AEW349" s="406"/>
      <c r="AEX349" s="406"/>
      <c r="AEY349" s="406"/>
      <c r="AEZ349" s="406"/>
      <c r="AFA349" s="406"/>
      <c r="AFB349" s="406"/>
      <c r="AFC349" s="406"/>
      <c r="AFD349" s="406"/>
      <c r="AFE349" s="406"/>
      <c r="AFF349" s="406"/>
      <c r="AFG349" s="406"/>
      <c r="AFH349" s="406"/>
      <c r="AFI349" s="406"/>
      <c r="AFJ349" s="406"/>
      <c r="AFK349" s="406"/>
      <c r="AFL349" s="406"/>
      <c r="AFM349" s="406"/>
      <c r="AFN349" s="406"/>
      <c r="AFO349" s="406"/>
      <c r="AFP349" s="406"/>
      <c r="AFQ349" s="406"/>
      <c r="AFR349" s="406"/>
      <c r="AFS349" s="406"/>
      <c r="AFT349" s="406"/>
      <c r="AFU349" s="406"/>
      <c r="AFV349" s="406"/>
      <c r="AFW349" s="406"/>
      <c r="AFX349" s="406"/>
      <c r="AFY349" s="406"/>
      <c r="AFZ349" s="406"/>
      <c r="AGA349" s="406"/>
      <c r="AGB349" s="406"/>
      <c r="AGC349" s="406"/>
      <c r="AGD349" s="406"/>
      <c r="AGE349" s="406"/>
      <c r="AGF349" s="406"/>
      <c r="AGG349" s="406"/>
      <c r="AGH349" s="406"/>
      <c r="AGI349" s="406"/>
      <c r="AGJ349" s="406"/>
      <c r="AGK349" s="406"/>
      <c r="AGL349" s="406"/>
      <c r="AGM349" s="406"/>
      <c r="AGN349" s="406"/>
      <c r="AGO349" s="406"/>
      <c r="AGP349" s="406"/>
      <c r="AGQ349" s="406"/>
      <c r="AGR349" s="406"/>
      <c r="AGS349" s="406"/>
      <c r="AGT349" s="406"/>
      <c r="AGU349" s="406"/>
      <c r="AGV349" s="406"/>
      <c r="AGW349" s="406"/>
      <c r="AGX349" s="406"/>
      <c r="AGY349" s="406"/>
      <c r="AGZ349" s="406"/>
      <c r="AHA349" s="406"/>
      <c r="AHB349" s="406"/>
      <c r="AHC349" s="406"/>
      <c r="AHD349" s="406"/>
      <c r="AHE349" s="406"/>
      <c r="AHF349" s="406"/>
      <c r="AHG349" s="406"/>
      <c r="AHH349" s="406"/>
      <c r="AHI349" s="406"/>
      <c r="AHJ349" s="406"/>
      <c r="AHK349" s="406"/>
      <c r="AHL349" s="406"/>
      <c r="AHM349" s="406"/>
      <c r="AHN349" s="406"/>
      <c r="AHO349" s="406"/>
      <c r="AHP349" s="406"/>
      <c r="AHQ349" s="406"/>
      <c r="AHR349" s="406"/>
      <c r="AHS349" s="406"/>
      <c r="AHT349" s="406"/>
      <c r="AHU349" s="406"/>
      <c r="AHV349" s="406"/>
      <c r="AHW349" s="406"/>
      <c r="AHX349" s="406"/>
      <c r="AHY349" s="406"/>
      <c r="AHZ349" s="406"/>
      <c r="AIA349" s="406"/>
      <c r="AIB349" s="406"/>
      <c r="AIC349" s="406"/>
      <c r="AID349" s="406"/>
      <c r="AIE349" s="406"/>
      <c r="AIF349" s="406"/>
      <c r="AIG349" s="406"/>
      <c r="AIH349" s="406"/>
      <c r="AII349" s="406"/>
      <c r="AIJ349" s="406"/>
      <c r="AIK349" s="406"/>
      <c r="AIL349" s="406"/>
      <c r="AIM349" s="406"/>
      <c r="AIN349" s="406"/>
      <c r="AIO349" s="406"/>
      <c r="AIP349" s="406"/>
      <c r="AIQ349" s="406"/>
      <c r="AIR349" s="406"/>
      <c r="AIS349" s="406"/>
      <c r="AIT349" s="406"/>
      <c r="AIU349" s="406"/>
      <c r="AIV349" s="406"/>
      <c r="AIW349" s="406"/>
      <c r="AIX349" s="406"/>
      <c r="AIY349" s="406"/>
      <c r="AIZ349" s="406"/>
      <c r="AJA349" s="406"/>
      <c r="AJB349" s="406"/>
      <c r="AJC349" s="406"/>
      <c r="AJD349" s="406"/>
      <c r="AJE349" s="406"/>
      <c r="AJF349" s="406"/>
      <c r="AJG349" s="406"/>
      <c r="AJH349" s="406"/>
      <c r="AJI349" s="406"/>
      <c r="AJJ349" s="406"/>
      <c r="AJK349" s="406"/>
      <c r="AJL349" s="406"/>
      <c r="AJM349" s="406"/>
      <c r="AJN349" s="406"/>
      <c r="AJO349" s="406"/>
      <c r="AJP349" s="406"/>
      <c r="AJQ349" s="406"/>
      <c r="AJR349" s="406"/>
      <c r="AJS349" s="406"/>
      <c r="AJT349" s="406"/>
      <c r="AJU349" s="406"/>
      <c r="AJV349" s="406"/>
      <c r="AJW349" s="406"/>
      <c r="AJX349" s="406"/>
      <c r="AJY349" s="406"/>
      <c r="AJZ349" s="406"/>
      <c r="AKA349" s="406"/>
      <c r="AKB349" s="406"/>
      <c r="AKC349" s="406"/>
      <c r="AKD349" s="406"/>
      <c r="AKE349" s="406"/>
      <c r="AKF349" s="406"/>
      <c r="AKG349" s="406"/>
      <c r="AKH349" s="406"/>
      <c r="AKI349" s="406"/>
      <c r="AKJ349" s="406"/>
      <c r="AKK349" s="406"/>
      <c r="AKL349" s="406"/>
      <c r="AKM349" s="406"/>
      <c r="AKN349" s="406"/>
      <c r="AKO349" s="406"/>
      <c r="AKP349" s="406"/>
      <c r="AKQ349" s="406"/>
      <c r="AKR349" s="406"/>
      <c r="AKS349" s="406"/>
      <c r="AKT349" s="406"/>
      <c r="AKU349" s="406"/>
      <c r="AKV349" s="406"/>
      <c r="AKW349" s="406"/>
      <c r="AKX349" s="406"/>
      <c r="AKY349" s="406"/>
      <c r="AKZ349" s="406"/>
      <c r="ALA349" s="406"/>
      <c r="ALB349" s="406"/>
      <c r="ALC349" s="406"/>
      <c r="ALD349" s="406"/>
    </row>
    <row r="350" spans="1:992" s="137" customFormat="1" ht="16.5" customHeight="1">
      <c r="A350" s="2466" t="s">
        <v>1647</v>
      </c>
      <c r="B350" s="2466" t="s">
        <v>1646</v>
      </c>
      <c r="C350" s="2466" t="s">
        <v>47</v>
      </c>
      <c r="D350" s="716" t="s">
        <v>296</v>
      </c>
      <c r="E350" s="899">
        <f>E351+E355</f>
        <v>26308989.899999999</v>
      </c>
      <c r="F350" s="899">
        <f>F351+F355</f>
        <v>26308989.899999999</v>
      </c>
      <c r="G350" s="2414"/>
      <c r="H350" s="699"/>
      <c r="I350" s="699"/>
      <c r="J350" s="2414"/>
      <c r="K350" s="2414"/>
      <c r="L350" s="2797"/>
      <c r="M350" s="580"/>
      <c r="N350" s="406"/>
      <c r="O350" s="406"/>
      <c r="P350" s="191"/>
      <c r="Q350" s="191"/>
      <c r="R350" s="191"/>
      <c r="S350" s="191"/>
      <c r="T350" s="191"/>
      <c r="U350" s="191"/>
      <c r="V350" s="191"/>
      <c r="W350" s="191"/>
      <c r="X350" s="191"/>
      <c r="Y350" s="191"/>
      <c r="Z350" s="191"/>
      <c r="AA350" s="191"/>
      <c r="AB350" s="191"/>
      <c r="AC350" s="191"/>
      <c r="AD350" s="191"/>
      <c r="AE350" s="191"/>
      <c r="AF350" s="191"/>
      <c r="AG350" s="191"/>
      <c r="AH350" s="191"/>
      <c r="AI350" s="191"/>
      <c r="AJ350" s="191"/>
      <c r="AK350" s="191"/>
      <c r="AL350" s="191"/>
      <c r="AM350" s="191"/>
      <c r="AN350" s="191"/>
      <c r="AO350" s="191"/>
      <c r="AP350" s="191"/>
      <c r="AQ350" s="191"/>
      <c r="AR350" s="191"/>
      <c r="AS350" s="191"/>
      <c r="AT350" s="191"/>
      <c r="AU350" s="191"/>
      <c r="AV350" s="191"/>
      <c r="AW350" s="191"/>
      <c r="AX350" s="191"/>
      <c r="AY350" s="191"/>
      <c r="AZ350" s="191"/>
      <c r="BA350" s="191"/>
      <c r="BB350" s="191"/>
      <c r="BC350" s="191"/>
      <c r="BD350" s="191"/>
      <c r="BE350" s="191"/>
      <c r="BF350" s="191"/>
      <c r="BG350" s="191"/>
      <c r="BH350" s="191"/>
      <c r="BI350" s="191"/>
      <c r="BJ350" s="191"/>
      <c r="BK350" s="191"/>
      <c r="BL350" s="191"/>
      <c r="BM350" s="191"/>
      <c r="BN350" s="191"/>
      <c r="BO350" s="191"/>
      <c r="BP350" s="191"/>
      <c r="BQ350" s="191"/>
      <c r="BR350" s="191"/>
      <c r="BS350" s="191"/>
      <c r="BT350" s="191"/>
      <c r="BU350" s="191"/>
      <c r="BV350" s="191"/>
      <c r="BW350" s="191"/>
      <c r="BX350" s="191"/>
      <c r="BY350" s="191"/>
      <c r="BZ350" s="191"/>
      <c r="CA350" s="191"/>
      <c r="CB350" s="191"/>
      <c r="CC350" s="191"/>
      <c r="CD350" s="191"/>
      <c r="CE350" s="191"/>
      <c r="CF350" s="191"/>
      <c r="CG350" s="191"/>
      <c r="CH350" s="191"/>
      <c r="CI350" s="191"/>
      <c r="CJ350" s="191"/>
      <c r="CK350" s="191"/>
      <c r="CL350" s="191"/>
      <c r="CM350" s="191"/>
      <c r="CN350" s="191"/>
      <c r="CO350" s="191"/>
      <c r="CP350" s="191"/>
      <c r="CQ350" s="191"/>
      <c r="CR350" s="191"/>
      <c r="CS350" s="191"/>
      <c r="CT350" s="191"/>
      <c r="CU350" s="191"/>
      <c r="CV350" s="191"/>
      <c r="CW350" s="191"/>
      <c r="CX350" s="191"/>
      <c r="CY350" s="191"/>
      <c r="CZ350" s="191"/>
      <c r="DA350" s="191"/>
      <c r="DB350" s="191"/>
      <c r="DC350" s="191"/>
      <c r="DD350" s="191"/>
      <c r="DE350" s="191"/>
      <c r="DF350" s="191"/>
      <c r="DG350" s="191"/>
      <c r="DH350" s="191"/>
      <c r="DI350" s="191"/>
      <c r="DJ350" s="191"/>
      <c r="DK350" s="191"/>
      <c r="DL350" s="191"/>
      <c r="DM350" s="191"/>
      <c r="DN350" s="191"/>
      <c r="DO350" s="191"/>
      <c r="DP350" s="191"/>
      <c r="DQ350" s="191"/>
      <c r="DR350" s="191"/>
      <c r="DS350" s="191"/>
      <c r="DT350" s="191"/>
      <c r="DU350" s="191"/>
      <c r="DV350" s="191"/>
      <c r="DW350" s="191"/>
      <c r="DX350" s="191"/>
      <c r="DY350" s="191"/>
      <c r="DZ350" s="191"/>
      <c r="EA350" s="191"/>
      <c r="EB350" s="191"/>
      <c r="EC350" s="191"/>
      <c r="ED350" s="191"/>
      <c r="EE350" s="191"/>
      <c r="EF350" s="191"/>
      <c r="EG350" s="191"/>
      <c r="EH350" s="191"/>
      <c r="EI350" s="191"/>
      <c r="EJ350" s="191"/>
      <c r="EK350" s="191"/>
      <c r="EL350" s="191"/>
      <c r="EM350" s="191"/>
      <c r="EN350" s="191"/>
      <c r="EO350" s="191"/>
      <c r="EP350" s="191"/>
      <c r="EQ350" s="191"/>
      <c r="ER350" s="191"/>
      <c r="ES350" s="191"/>
      <c r="ET350" s="191"/>
      <c r="EU350" s="191"/>
      <c r="EV350" s="191"/>
      <c r="EW350" s="191"/>
      <c r="EX350" s="191"/>
      <c r="EY350" s="191"/>
      <c r="EZ350" s="191"/>
      <c r="FA350" s="191"/>
      <c r="FB350" s="191"/>
      <c r="FC350" s="191"/>
      <c r="FD350" s="191"/>
      <c r="FE350" s="191"/>
      <c r="FF350" s="191"/>
      <c r="FG350" s="191"/>
      <c r="FH350" s="191"/>
      <c r="FI350" s="191"/>
      <c r="FJ350" s="191"/>
      <c r="FK350" s="191"/>
      <c r="FL350" s="191"/>
      <c r="FM350" s="191"/>
      <c r="FN350" s="191"/>
      <c r="FO350" s="191"/>
      <c r="FP350" s="191"/>
      <c r="FQ350" s="191"/>
      <c r="FR350" s="191"/>
      <c r="FS350" s="191"/>
      <c r="FT350" s="191"/>
      <c r="FU350" s="191"/>
      <c r="FV350" s="191"/>
      <c r="FW350" s="191"/>
      <c r="FX350" s="191"/>
      <c r="FY350" s="191"/>
      <c r="FZ350" s="191"/>
      <c r="GA350" s="191"/>
      <c r="GB350" s="191"/>
      <c r="GC350" s="191"/>
      <c r="GD350" s="191"/>
      <c r="GE350" s="191"/>
      <c r="GF350" s="191"/>
      <c r="GG350" s="191"/>
      <c r="GH350" s="191"/>
      <c r="GI350" s="191"/>
      <c r="GJ350" s="191"/>
      <c r="GK350" s="191"/>
      <c r="GL350" s="191"/>
      <c r="GM350" s="191"/>
      <c r="GN350" s="191"/>
      <c r="GO350" s="191"/>
      <c r="GP350" s="191"/>
      <c r="GQ350" s="191"/>
      <c r="GR350" s="191"/>
      <c r="GS350" s="191"/>
      <c r="GT350" s="191"/>
      <c r="GU350" s="191"/>
      <c r="GV350" s="191"/>
      <c r="GW350" s="191"/>
      <c r="GX350" s="191"/>
      <c r="GY350" s="191"/>
      <c r="GZ350" s="191"/>
      <c r="HA350" s="191"/>
      <c r="HB350" s="191"/>
      <c r="HC350" s="191"/>
      <c r="HD350" s="191"/>
      <c r="HE350" s="191"/>
      <c r="HF350" s="191"/>
      <c r="HG350" s="191"/>
      <c r="HH350" s="191"/>
      <c r="HI350" s="191"/>
      <c r="HJ350" s="191"/>
      <c r="HK350" s="191"/>
      <c r="HL350" s="191"/>
      <c r="HM350" s="191"/>
      <c r="HN350" s="191"/>
      <c r="HO350" s="191"/>
      <c r="HP350" s="191"/>
      <c r="HQ350" s="191"/>
      <c r="HR350" s="191"/>
      <c r="HS350" s="191"/>
      <c r="HT350" s="191"/>
      <c r="HU350" s="191"/>
      <c r="HV350" s="191"/>
      <c r="HW350" s="191"/>
      <c r="HX350" s="191"/>
      <c r="HY350" s="191"/>
      <c r="HZ350" s="191"/>
      <c r="IA350" s="191"/>
      <c r="IB350" s="191"/>
      <c r="IC350" s="191"/>
      <c r="ID350" s="191"/>
      <c r="IE350" s="191"/>
      <c r="IF350" s="191"/>
      <c r="IG350" s="191"/>
      <c r="IH350" s="191"/>
      <c r="II350" s="191"/>
      <c r="IJ350" s="191"/>
      <c r="IK350" s="191"/>
      <c r="IL350" s="191"/>
      <c r="IM350" s="191"/>
      <c r="IN350" s="191"/>
      <c r="IO350" s="191"/>
      <c r="IP350" s="191"/>
      <c r="IQ350" s="191"/>
      <c r="IR350" s="191"/>
      <c r="IS350" s="191"/>
      <c r="IT350" s="191"/>
      <c r="IU350" s="191"/>
      <c r="IV350" s="191"/>
      <c r="IW350" s="191"/>
      <c r="IX350" s="191"/>
      <c r="IY350" s="191"/>
      <c r="IZ350" s="191"/>
      <c r="JA350" s="191"/>
      <c r="JB350" s="191"/>
      <c r="JC350" s="191"/>
      <c r="JD350" s="191"/>
      <c r="JE350" s="191"/>
      <c r="JF350" s="191"/>
      <c r="JG350" s="191"/>
      <c r="JH350" s="191"/>
      <c r="JI350" s="191"/>
      <c r="JJ350" s="191"/>
      <c r="JK350" s="191"/>
      <c r="JL350" s="191"/>
      <c r="JM350" s="191"/>
      <c r="JN350" s="191"/>
      <c r="JO350" s="191"/>
      <c r="JP350" s="191"/>
      <c r="JQ350" s="191"/>
      <c r="JR350" s="191"/>
      <c r="JS350" s="191"/>
      <c r="JT350" s="191"/>
      <c r="JU350" s="191"/>
      <c r="JV350" s="191"/>
      <c r="JW350" s="191"/>
      <c r="JX350" s="191"/>
      <c r="JY350" s="191"/>
      <c r="JZ350" s="191"/>
      <c r="KA350" s="191"/>
      <c r="KB350" s="191"/>
      <c r="KC350" s="191"/>
      <c r="KD350" s="191"/>
      <c r="KE350" s="191"/>
      <c r="KF350" s="191"/>
      <c r="KG350" s="191"/>
      <c r="KH350" s="191"/>
      <c r="KI350" s="191"/>
      <c r="KJ350" s="191"/>
      <c r="KK350" s="191"/>
      <c r="KL350" s="191"/>
      <c r="KM350" s="191"/>
      <c r="KN350" s="191"/>
      <c r="KO350" s="191"/>
      <c r="KP350" s="191"/>
      <c r="KQ350" s="191"/>
      <c r="KR350" s="191"/>
      <c r="KS350" s="191"/>
      <c r="KT350" s="191"/>
      <c r="KU350" s="191"/>
      <c r="KV350" s="191"/>
      <c r="KW350" s="191"/>
      <c r="KX350" s="191"/>
      <c r="KY350" s="191"/>
      <c r="KZ350" s="191"/>
      <c r="LA350" s="191"/>
      <c r="LB350" s="191"/>
      <c r="LC350" s="191"/>
      <c r="LD350" s="191"/>
      <c r="LE350" s="191"/>
      <c r="LF350" s="191"/>
      <c r="LG350" s="191"/>
      <c r="LH350" s="191"/>
      <c r="LI350" s="191"/>
      <c r="LJ350" s="191"/>
      <c r="LK350" s="191"/>
      <c r="LL350" s="191"/>
      <c r="LM350" s="191"/>
      <c r="LN350" s="191"/>
      <c r="LO350" s="191"/>
      <c r="LP350" s="191"/>
      <c r="LQ350" s="191"/>
      <c r="LR350" s="191"/>
      <c r="LS350" s="191"/>
      <c r="LT350" s="191"/>
      <c r="LU350" s="191"/>
      <c r="LV350" s="191"/>
      <c r="LW350" s="191"/>
      <c r="LX350" s="191"/>
      <c r="LY350" s="191"/>
      <c r="LZ350" s="191"/>
      <c r="MA350" s="191"/>
      <c r="MB350" s="191"/>
      <c r="MC350" s="191"/>
      <c r="MD350" s="191"/>
      <c r="ME350" s="191"/>
      <c r="MF350" s="191"/>
      <c r="MG350" s="191"/>
      <c r="MH350" s="191"/>
      <c r="MI350" s="191"/>
      <c r="MJ350" s="191"/>
      <c r="MK350" s="191"/>
      <c r="ML350" s="191"/>
      <c r="MM350" s="191"/>
      <c r="MN350" s="191"/>
      <c r="MO350" s="191"/>
      <c r="MP350" s="191"/>
      <c r="MQ350" s="191"/>
      <c r="MR350" s="191"/>
      <c r="MS350" s="191"/>
      <c r="MT350" s="191"/>
      <c r="MU350" s="191"/>
      <c r="MV350" s="191"/>
      <c r="MW350" s="191"/>
      <c r="MX350" s="191"/>
      <c r="MY350" s="191"/>
      <c r="MZ350" s="191"/>
      <c r="NA350" s="191"/>
      <c r="NB350" s="191"/>
      <c r="NC350" s="191"/>
      <c r="ND350" s="191"/>
      <c r="NE350" s="191"/>
      <c r="NF350" s="191"/>
      <c r="NG350" s="191"/>
      <c r="NH350" s="191"/>
      <c r="NI350" s="191"/>
      <c r="NJ350" s="191"/>
      <c r="NK350" s="191"/>
      <c r="NL350" s="191"/>
      <c r="NM350" s="191"/>
      <c r="NN350" s="191"/>
      <c r="NO350" s="191"/>
      <c r="NP350" s="191"/>
      <c r="NQ350" s="191"/>
      <c r="NR350" s="191"/>
      <c r="NS350" s="191"/>
      <c r="NT350" s="191"/>
      <c r="NU350" s="191"/>
      <c r="NV350" s="191"/>
      <c r="NW350" s="191"/>
      <c r="NX350" s="191"/>
      <c r="NY350" s="191"/>
      <c r="NZ350" s="191"/>
      <c r="OA350" s="191"/>
      <c r="OB350" s="191"/>
      <c r="OC350" s="191"/>
      <c r="OD350" s="191"/>
      <c r="OE350" s="191"/>
      <c r="OF350" s="191"/>
      <c r="OG350" s="191"/>
      <c r="OH350" s="191"/>
      <c r="OI350" s="191"/>
      <c r="OJ350" s="191"/>
      <c r="OK350" s="191"/>
      <c r="OL350" s="191"/>
      <c r="OM350" s="191"/>
      <c r="ON350" s="191"/>
      <c r="OO350" s="191"/>
      <c r="OP350" s="191"/>
      <c r="OQ350" s="191"/>
      <c r="OR350" s="191"/>
      <c r="OS350" s="191"/>
      <c r="OT350" s="191"/>
      <c r="OU350" s="191"/>
      <c r="OV350" s="191"/>
      <c r="OW350" s="191"/>
      <c r="OX350" s="191"/>
      <c r="OY350" s="191"/>
      <c r="OZ350" s="191"/>
      <c r="PA350" s="191"/>
      <c r="PB350" s="191"/>
      <c r="PC350" s="191"/>
      <c r="PD350" s="191"/>
      <c r="PE350" s="191"/>
      <c r="PF350" s="191"/>
      <c r="PG350" s="191"/>
      <c r="PH350" s="191"/>
      <c r="PI350" s="191"/>
      <c r="PJ350" s="191"/>
      <c r="PK350" s="191"/>
      <c r="PL350" s="191"/>
      <c r="PM350" s="191"/>
      <c r="PN350" s="191"/>
      <c r="PO350" s="191"/>
      <c r="PP350" s="191"/>
      <c r="PQ350" s="191"/>
      <c r="PR350" s="191"/>
      <c r="PS350" s="191"/>
      <c r="PT350" s="191"/>
      <c r="PU350" s="191"/>
      <c r="PV350" s="191"/>
      <c r="PW350" s="191"/>
      <c r="PX350" s="191"/>
      <c r="PY350" s="191"/>
      <c r="PZ350" s="191"/>
      <c r="QA350" s="191"/>
      <c r="QB350" s="191"/>
      <c r="QC350" s="191"/>
      <c r="QD350" s="191"/>
      <c r="QE350" s="191"/>
      <c r="QF350" s="191"/>
      <c r="QG350" s="191"/>
      <c r="QH350" s="191"/>
      <c r="QI350" s="191"/>
      <c r="QJ350" s="191"/>
      <c r="QK350" s="191"/>
      <c r="QL350" s="191"/>
      <c r="QM350" s="191"/>
      <c r="QN350" s="191"/>
      <c r="QO350" s="191"/>
      <c r="QP350" s="191"/>
      <c r="QQ350" s="191"/>
      <c r="QR350" s="191"/>
      <c r="QS350" s="191"/>
      <c r="QT350" s="191"/>
      <c r="QU350" s="191"/>
      <c r="QV350" s="191"/>
      <c r="QW350" s="191"/>
      <c r="QX350" s="191"/>
      <c r="QY350" s="191"/>
      <c r="QZ350" s="191"/>
      <c r="RA350" s="191"/>
      <c r="RB350" s="191"/>
      <c r="RC350" s="191"/>
      <c r="RD350" s="191"/>
      <c r="RE350" s="191"/>
      <c r="RF350" s="191"/>
      <c r="RG350" s="191"/>
      <c r="RH350" s="191"/>
      <c r="RI350" s="191"/>
      <c r="RJ350" s="191"/>
      <c r="RK350" s="191"/>
      <c r="RL350" s="191"/>
      <c r="RM350" s="191"/>
      <c r="RN350" s="191"/>
      <c r="RO350" s="191"/>
      <c r="RP350" s="191"/>
      <c r="RQ350" s="191"/>
      <c r="RR350" s="191"/>
      <c r="RS350" s="191"/>
      <c r="RT350" s="191"/>
      <c r="RU350" s="191"/>
      <c r="RV350" s="191"/>
      <c r="RW350" s="191"/>
      <c r="RX350" s="191"/>
      <c r="RY350" s="191"/>
      <c r="RZ350" s="191"/>
      <c r="SA350" s="191"/>
      <c r="SB350" s="191"/>
      <c r="SC350" s="191"/>
      <c r="SD350" s="191"/>
      <c r="SE350" s="191"/>
      <c r="SF350" s="191"/>
      <c r="SG350" s="191"/>
      <c r="SH350" s="191"/>
      <c r="SI350" s="191"/>
      <c r="SJ350" s="191"/>
      <c r="SK350" s="191"/>
      <c r="SL350" s="191"/>
      <c r="SM350" s="191"/>
      <c r="SN350" s="191"/>
      <c r="SO350" s="191"/>
      <c r="SP350" s="191"/>
      <c r="SQ350" s="191"/>
      <c r="SR350" s="191"/>
      <c r="SS350" s="191"/>
      <c r="ST350" s="191"/>
      <c r="SU350" s="191"/>
      <c r="SV350" s="191"/>
      <c r="SW350" s="191"/>
      <c r="SX350" s="191"/>
      <c r="SY350" s="191"/>
      <c r="SZ350" s="191"/>
      <c r="TA350" s="191"/>
      <c r="TB350" s="191"/>
      <c r="TC350" s="191"/>
      <c r="TD350" s="191"/>
      <c r="TE350" s="191"/>
      <c r="TF350" s="191"/>
      <c r="TG350" s="191"/>
      <c r="TH350" s="191"/>
      <c r="TI350" s="191"/>
      <c r="TJ350" s="191"/>
      <c r="TK350" s="191"/>
      <c r="TL350" s="191"/>
      <c r="TM350" s="191"/>
      <c r="TN350" s="191"/>
      <c r="TO350" s="191"/>
      <c r="TP350" s="191"/>
      <c r="TQ350" s="191"/>
      <c r="TR350" s="191"/>
      <c r="TS350" s="191"/>
      <c r="TT350" s="191"/>
      <c r="TU350" s="191"/>
      <c r="TV350" s="191"/>
      <c r="TW350" s="191"/>
      <c r="TX350" s="191"/>
      <c r="TY350" s="191"/>
      <c r="TZ350" s="191"/>
      <c r="UA350" s="191"/>
      <c r="UB350" s="191"/>
      <c r="UC350" s="191"/>
      <c r="UD350" s="191"/>
      <c r="UE350" s="191"/>
      <c r="UF350" s="191"/>
      <c r="UG350" s="191"/>
      <c r="UH350" s="191"/>
      <c r="UI350" s="191"/>
      <c r="UJ350" s="191"/>
      <c r="UK350" s="191"/>
      <c r="UL350" s="191"/>
      <c r="UM350" s="191"/>
      <c r="UN350" s="191"/>
      <c r="UO350" s="191"/>
      <c r="UP350" s="191"/>
      <c r="UQ350" s="191"/>
      <c r="UR350" s="191"/>
      <c r="US350" s="191"/>
      <c r="UT350" s="191"/>
      <c r="UU350" s="191"/>
      <c r="UV350" s="191"/>
      <c r="UW350" s="191"/>
      <c r="UX350" s="191"/>
      <c r="UY350" s="191"/>
      <c r="UZ350" s="191"/>
      <c r="VA350" s="191"/>
      <c r="VB350" s="191"/>
      <c r="VC350" s="191"/>
      <c r="VD350" s="191"/>
      <c r="VE350" s="191"/>
      <c r="VF350" s="191"/>
      <c r="VG350" s="191"/>
      <c r="VH350" s="191"/>
      <c r="VI350" s="191"/>
      <c r="VJ350" s="191"/>
      <c r="VK350" s="191"/>
      <c r="VL350" s="191"/>
      <c r="VM350" s="191"/>
      <c r="VN350" s="191"/>
      <c r="VO350" s="191"/>
      <c r="VP350" s="191"/>
      <c r="VQ350" s="191"/>
      <c r="VR350" s="191"/>
      <c r="VS350" s="191"/>
      <c r="VT350" s="191"/>
      <c r="VU350" s="191"/>
      <c r="VV350" s="191"/>
      <c r="VW350" s="191"/>
      <c r="VX350" s="191"/>
      <c r="VY350" s="191"/>
      <c r="VZ350" s="191"/>
      <c r="WA350" s="191"/>
      <c r="WB350" s="191"/>
      <c r="WC350" s="191"/>
      <c r="WD350" s="191"/>
      <c r="WE350" s="191"/>
      <c r="WF350" s="191"/>
      <c r="WG350" s="191"/>
      <c r="WH350" s="191"/>
      <c r="WI350" s="191"/>
      <c r="WJ350" s="191"/>
      <c r="WK350" s="191"/>
      <c r="WL350" s="191"/>
      <c r="WM350" s="191"/>
      <c r="WN350" s="191"/>
      <c r="WO350" s="191"/>
      <c r="WP350" s="191"/>
      <c r="WQ350" s="191"/>
      <c r="WR350" s="191"/>
      <c r="WS350" s="191"/>
      <c r="WT350" s="191"/>
      <c r="WU350" s="191"/>
      <c r="WV350" s="191"/>
      <c r="WW350" s="191"/>
      <c r="WX350" s="191"/>
      <c r="WY350" s="191"/>
      <c r="WZ350" s="191"/>
      <c r="XA350" s="191"/>
      <c r="XB350" s="191"/>
      <c r="XC350" s="191"/>
      <c r="XD350" s="191"/>
      <c r="XE350" s="191"/>
      <c r="XF350" s="191"/>
      <c r="XG350" s="191"/>
      <c r="XH350" s="191"/>
      <c r="XI350" s="191"/>
      <c r="XJ350" s="191"/>
      <c r="XK350" s="191"/>
      <c r="XL350" s="191"/>
      <c r="XM350" s="191"/>
      <c r="XN350" s="191"/>
      <c r="XO350" s="191"/>
      <c r="XP350" s="191"/>
      <c r="XQ350" s="191"/>
      <c r="XR350" s="191"/>
      <c r="XS350" s="191"/>
      <c r="XT350" s="191"/>
      <c r="XU350" s="191"/>
      <c r="XV350" s="191"/>
      <c r="XW350" s="191"/>
      <c r="XX350" s="191"/>
      <c r="XY350" s="191"/>
      <c r="XZ350" s="191"/>
      <c r="YA350" s="191"/>
      <c r="YB350" s="191"/>
      <c r="YC350" s="191"/>
      <c r="YD350" s="191"/>
      <c r="YE350" s="191"/>
      <c r="YF350" s="191"/>
      <c r="YG350" s="191"/>
      <c r="YH350" s="191"/>
      <c r="YI350" s="191"/>
      <c r="YJ350" s="191"/>
      <c r="YK350" s="191"/>
      <c r="YL350" s="191"/>
      <c r="YM350" s="191"/>
      <c r="YN350" s="191"/>
      <c r="YO350" s="191"/>
      <c r="YP350" s="191"/>
      <c r="YQ350" s="191"/>
      <c r="YR350" s="191"/>
      <c r="YS350" s="191"/>
      <c r="YT350" s="191"/>
      <c r="YU350" s="191"/>
      <c r="YV350" s="191"/>
      <c r="YW350" s="191"/>
      <c r="YX350" s="191"/>
      <c r="YY350" s="191"/>
      <c r="YZ350" s="191"/>
      <c r="ZA350" s="191"/>
      <c r="ZB350" s="191"/>
      <c r="ZC350" s="191"/>
      <c r="ZD350" s="191"/>
      <c r="ZE350" s="191"/>
      <c r="ZF350" s="191"/>
      <c r="ZG350" s="191"/>
      <c r="ZH350" s="191"/>
      <c r="ZI350" s="191"/>
      <c r="ZJ350" s="191"/>
      <c r="ZK350" s="191"/>
      <c r="ZL350" s="191"/>
      <c r="ZM350" s="191"/>
      <c r="ZN350" s="191"/>
      <c r="ZO350" s="191"/>
      <c r="ZP350" s="191"/>
      <c r="ZQ350" s="191"/>
      <c r="ZR350" s="191"/>
      <c r="ZS350" s="191"/>
      <c r="ZT350" s="191"/>
      <c r="ZU350" s="191"/>
      <c r="ZV350" s="191"/>
      <c r="ZW350" s="191"/>
      <c r="ZX350" s="191"/>
      <c r="ZY350" s="191"/>
      <c r="ZZ350" s="191"/>
      <c r="AAA350" s="191"/>
      <c r="AAB350" s="191"/>
      <c r="AAC350" s="191"/>
      <c r="AAD350" s="191"/>
      <c r="AAE350" s="191"/>
      <c r="AAF350" s="191"/>
      <c r="AAG350" s="191"/>
      <c r="AAH350" s="191"/>
      <c r="AAI350" s="191"/>
      <c r="AAJ350" s="191"/>
      <c r="AAK350" s="191"/>
      <c r="AAL350" s="191"/>
      <c r="AAM350" s="191"/>
      <c r="AAN350" s="191"/>
      <c r="AAO350" s="191"/>
      <c r="AAP350" s="191"/>
      <c r="AAQ350" s="191"/>
      <c r="AAR350" s="191"/>
      <c r="AAS350" s="191"/>
      <c r="AAT350" s="191"/>
      <c r="AAU350" s="191"/>
      <c r="AAV350" s="191"/>
      <c r="AAW350" s="191"/>
      <c r="AAX350" s="191"/>
      <c r="AAY350" s="191"/>
      <c r="AAZ350" s="191"/>
      <c r="ABA350" s="191"/>
      <c r="ABB350" s="191"/>
      <c r="ABC350" s="191"/>
      <c r="ABD350" s="191"/>
      <c r="ABE350" s="191"/>
      <c r="ABF350" s="191"/>
      <c r="ABG350" s="191"/>
      <c r="ABH350" s="191"/>
      <c r="ABI350" s="191"/>
      <c r="ABJ350" s="191"/>
      <c r="ABK350" s="191"/>
      <c r="ABL350" s="191"/>
      <c r="ABM350" s="191"/>
      <c r="ABN350" s="191"/>
      <c r="ABO350" s="191"/>
      <c r="ABP350" s="191"/>
      <c r="ABQ350" s="191"/>
      <c r="ABR350" s="191"/>
      <c r="ABS350" s="191"/>
      <c r="ABT350" s="191"/>
      <c r="ABU350" s="191"/>
      <c r="ABV350" s="191"/>
      <c r="ABW350" s="191"/>
      <c r="ABX350" s="191"/>
      <c r="ABY350" s="191"/>
      <c r="ABZ350" s="191"/>
      <c r="ACA350" s="191"/>
      <c r="ACB350" s="191"/>
      <c r="ACC350" s="191"/>
      <c r="ACD350" s="191"/>
      <c r="ACE350" s="191"/>
      <c r="ACF350" s="191"/>
      <c r="ACG350" s="191"/>
      <c r="ACH350" s="191"/>
      <c r="ACI350" s="191"/>
      <c r="ACJ350" s="191"/>
      <c r="ACK350" s="191"/>
      <c r="ACL350" s="191"/>
      <c r="ACM350" s="191"/>
      <c r="ACN350" s="191"/>
      <c r="ACO350" s="191"/>
      <c r="ACP350" s="191"/>
      <c r="ACQ350" s="191"/>
      <c r="ACR350" s="191"/>
      <c r="ACS350" s="191"/>
      <c r="ACT350" s="191"/>
      <c r="ACU350" s="191"/>
      <c r="ACV350" s="191"/>
      <c r="ACW350" s="191"/>
      <c r="ACX350" s="191"/>
      <c r="ACY350" s="191"/>
      <c r="ACZ350" s="191"/>
      <c r="ADA350" s="191"/>
      <c r="ADB350" s="191"/>
      <c r="ADC350" s="191"/>
      <c r="ADD350" s="191"/>
      <c r="ADE350" s="191"/>
      <c r="ADF350" s="191"/>
      <c r="ADG350" s="191"/>
      <c r="ADH350" s="191"/>
      <c r="ADI350" s="191"/>
      <c r="ADJ350" s="191"/>
      <c r="ADK350" s="191"/>
      <c r="ADL350" s="191"/>
      <c r="ADM350" s="191"/>
      <c r="ADN350" s="191"/>
      <c r="ADO350" s="191"/>
      <c r="ADP350" s="191"/>
      <c r="ADQ350" s="191"/>
      <c r="ADR350" s="191"/>
      <c r="ADS350" s="191"/>
      <c r="ADT350" s="191"/>
      <c r="ADU350" s="191"/>
      <c r="ADV350" s="191"/>
      <c r="ADW350" s="191"/>
      <c r="ADX350" s="191"/>
      <c r="ADY350" s="191"/>
      <c r="ADZ350" s="191"/>
      <c r="AEA350" s="191"/>
      <c r="AEB350" s="191"/>
      <c r="AEC350" s="191"/>
      <c r="AED350" s="191"/>
      <c r="AEE350" s="191"/>
      <c r="AEF350" s="191"/>
      <c r="AEG350" s="191"/>
      <c r="AEH350" s="191"/>
      <c r="AEI350" s="191"/>
      <c r="AEJ350" s="191"/>
      <c r="AEK350" s="191"/>
      <c r="AEL350" s="191"/>
      <c r="AEM350" s="191"/>
      <c r="AEN350" s="191"/>
      <c r="AEO350" s="191"/>
      <c r="AEP350" s="191"/>
      <c r="AEQ350" s="191"/>
      <c r="AER350" s="191"/>
      <c r="AES350" s="191"/>
      <c r="AET350" s="191"/>
      <c r="AEU350" s="191"/>
      <c r="AEV350" s="191"/>
      <c r="AEW350" s="191"/>
      <c r="AEX350" s="191"/>
      <c r="AEY350" s="191"/>
      <c r="AEZ350" s="191"/>
      <c r="AFA350" s="191"/>
      <c r="AFB350" s="191"/>
      <c r="AFC350" s="191"/>
      <c r="AFD350" s="191"/>
      <c r="AFE350" s="191"/>
      <c r="AFF350" s="191"/>
      <c r="AFG350" s="191"/>
      <c r="AFH350" s="191"/>
      <c r="AFI350" s="191"/>
      <c r="AFJ350" s="191"/>
      <c r="AFK350" s="191"/>
      <c r="AFL350" s="191"/>
      <c r="AFM350" s="191"/>
      <c r="AFN350" s="191"/>
      <c r="AFO350" s="191"/>
      <c r="AFP350" s="191"/>
      <c r="AFQ350" s="191"/>
      <c r="AFR350" s="191"/>
      <c r="AFS350" s="191"/>
      <c r="AFT350" s="191"/>
      <c r="AFU350" s="191"/>
      <c r="AFV350" s="191"/>
      <c r="AFW350" s="191"/>
      <c r="AFX350" s="191"/>
      <c r="AFY350" s="191"/>
      <c r="AFZ350" s="191"/>
      <c r="AGA350" s="191"/>
      <c r="AGB350" s="191"/>
      <c r="AGC350" s="191"/>
      <c r="AGD350" s="191"/>
      <c r="AGE350" s="191"/>
      <c r="AGF350" s="191"/>
      <c r="AGG350" s="191"/>
      <c r="AGH350" s="191"/>
      <c r="AGI350" s="191"/>
      <c r="AGJ350" s="191"/>
      <c r="AGK350" s="191"/>
      <c r="AGL350" s="191"/>
      <c r="AGM350" s="191"/>
      <c r="AGN350" s="191"/>
      <c r="AGO350" s="191"/>
      <c r="AGP350" s="191"/>
      <c r="AGQ350" s="191"/>
      <c r="AGR350" s="191"/>
      <c r="AGS350" s="191"/>
      <c r="AGT350" s="191"/>
      <c r="AGU350" s="191"/>
      <c r="AGV350" s="191"/>
      <c r="AGW350" s="191"/>
      <c r="AGX350" s="191"/>
      <c r="AGY350" s="191"/>
      <c r="AGZ350" s="191"/>
      <c r="AHA350" s="191"/>
      <c r="AHB350" s="191"/>
      <c r="AHC350" s="191"/>
      <c r="AHD350" s="191"/>
      <c r="AHE350" s="191"/>
      <c r="AHF350" s="191"/>
      <c r="AHG350" s="191"/>
      <c r="AHH350" s="191"/>
      <c r="AHI350" s="191"/>
      <c r="AHJ350" s="191"/>
      <c r="AHK350" s="191"/>
      <c r="AHL350" s="191"/>
      <c r="AHM350" s="191"/>
      <c r="AHN350" s="191"/>
      <c r="AHO350" s="191"/>
      <c r="AHP350" s="191"/>
      <c r="AHQ350" s="191"/>
      <c r="AHR350" s="191"/>
      <c r="AHS350" s="191"/>
      <c r="AHT350" s="191"/>
      <c r="AHU350" s="191"/>
      <c r="AHV350" s="191"/>
      <c r="AHW350" s="191"/>
      <c r="AHX350" s="191"/>
      <c r="AHY350" s="191"/>
      <c r="AHZ350" s="191"/>
      <c r="AIA350" s="191"/>
      <c r="AIB350" s="191"/>
      <c r="AIC350" s="191"/>
      <c r="AID350" s="191"/>
      <c r="AIE350" s="191"/>
      <c r="AIF350" s="191"/>
      <c r="AIG350" s="191"/>
      <c r="AIH350" s="191"/>
      <c r="AII350" s="191"/>
      <c r="AIJ350" s="191"/>
      <c r="AIK350" s="191"/>
      <c r="AIL350" s="191"/>
      <c r="AIM350" s="191"/>
      <c r="AIN350" s="191"/>
      <c r="AIO350" s="191"/>
      <c r="AIP350" s="191"/>
      <c r="AIQ350" s="191"/>
      <c r="AIR350" s="191"/>
      <c r="AIS350" s="191"/>
      <c r="AIT350" s="191"/>
      <c r="AIU350" s="191"/>
      <c r="AIV350" s="191"/>
      <c r="AIW350" s="191"/>
      <c r="AIX350" s="191"/>
      <c r="AIY350" s="191"/>
      <c r="AIZ350" s="191"/>
      <c r="AJA350" s="191"/>
      <c r="AJB350" s="191"/>
      <c r="AJC350" s="191"/>
      <c r="AJD350" s="191"/>
      <c r="AJE350" s="191"/>
      <c r="AJF350" s="191"/>
      <c r="AJG350" s="191"/>
      <c r="AJH350" s="191"/>
      <c r="AJI350" s="191"/>
      <c r="AJJ350" s="191"/>
      <c r="AJK350" s="191"/>
      <c r="AJL350" s="191"/>
      <c r="AJM350" s="191"/>
      <c r="AJN350" s="191"/>
      <c r="AJO350" s="191"/>
      <c r="AJP350" s="191"/>
      <c r="AJQ350" s="191"/>
      <c r="AJR350" s="191"/>
      <c r="AJS350" s="191"/>
      <c r="AJT350" s="191"/>
      <c r="AJU350" s="191"/>
      <c r="AJV350" s="191"/>
      <c r="AJW350" s="191"/>
      <c r="AJX350" s="191"/>
      <c r="AJY350" s="191"/>
      <c r="AJZ350" s="191"/>
      <c r="AKA350" s="191"/>
      <c r="AKB350" s="191"/>
      <c r="AKC350" s="191"/>
      <c r="AKD350" s="191"/>
      <c r="AKE350" s="191"/>
      <c r="AKF350" s="191"/>
      <c r="AKG350" s="191"/>
      <c r="AKH350" s="191"/>
      <c r="AKI350" s="191"/>
      <c r="AKJ350" s="191"/>
      <c r="AKK350" s="191"/>
      <c r="AKL350" s="191"/>
      <c r="AKM350" s="191"/>
      <c r="AKN350" s="191"/>
      <c r="AKO350" s="191"/>
      <c r="AKP350" s="191"/>
      <c r="AKQ350" s="191"/>
      <c r="AKR350" s="191"/>
      <c r="AKS350" s="191"/>
      <c r="AKT350" s="191"/>
      <c r="AKU350" s="191"/>
      <c r="AKV350" s="191"/>
      <c r="AKW350" s="191"/>
      <c r="AKX350" s="191"/>
      <c r="AKY350" s="191"/>
      <c r="AKZ350" s="191"/>
      <c r="ALA350" s="191"/>
      <c r="ALB350" s="191"/>
      <c r="ALC350" s="191"/>
      <c r="ALD350" s="191"/>
    </row>
    <row r="351" spans="1:992" s="137" customFormat="1" ht="17.25" customHeight="1">
      <c r="A351" s="2467"/>
      <c r="B351" s="2818"/>
      <c r="C351" s="2467"/>
      <c r="D351" s="722" t="s">
        <v>301</v>
      </c>
      <c r="E351" s="899">
        <f>E352+E353+E354</f>
        <v>26308989.899999999</v>
      </c>
      <c r="F351" s="899">
        <f>F352+F353+F354</f>
        <v>26308989.899999999</v>
      </c>
      <c r="G351" s="2415"/>
      <c r="H351" s="695"/>
      <c r="I351" s="695"/>
      <c r="J351" s="2415"/>
      <c r="K351" s="2415"/>
      <c r="L351" s="2798"/>
      <c r="M351" s="580"/>
      <c r="N351" s="406"/>
      <c r="O351" s="406"/>
      <c r="P351" s="191"/>
      <c r="Q351" s="191"/>
      <c r="R351" s="191"/>
      <c r="S351" s="191"/>
      <c r="T351" s="191"/>
      <c r="U351" s="191"/>
      <c r="V351" s="191"/>
      <c r="W351" s="191"/>
      <c r="X351" s="191"/>
      <c r="Y351" s="191"/>
      <c r="Z351" s="191"/>
      <c r="AA351" s="191"/>
      <c r="AB351" s="191"/>
      <c r="AC351" s="191"/>
      <c r="AD351" s="191"/>
      <c r="AE351" s="191"/>
      <c r="AF351" s="191"/>
      <c r="AG351" s="191"/>
      <c r="AH351" s="191"/>
      <c r="AI351" s="191"/>
      <c r="AJ351" s="191"/>
      <c r="AK351" s="191"/>
      <c r="AL351" s="191"/>
      <c r="AM351" s="191"/>
      <c r="AN351" s="191"/>
      <c r="AO351" s="191"/>
      <c r="AP351" s="191"/>
      <c r="AQ351" s="191"/>
      <c r="AR351" s="191"/>
      <c r="AS351" s="191"/>
      <c r="AT351" s="191"/>
      <c r="AU351" s="191"/>
      <c r="AV351" s="191"/>
      <c r="AW351" s="191"/>
      <c r="AX351" s="191"/>
      <c r="AY351" s="191"/>
      <c r="AZ351" s="191"/>
      <c r="BA351" s="191"/>
      <c r="BB351" s="191"/>
      <c r="BC351" s="191"/>
      <c r="BD351" s="191"/>
      <c r="BE351" s="191"/>
      <c r="BF351" s="191"/>
      <c r="BG351" s="191"/>
      <c r="BH351" s="191"/>
      <c r="BI351" s="191"/>
      <c r="BJ351" s="191"/>
      <c r="BK351" s="191"/>
      <c r="BL351" s="191"/>
      <c r="BM351" s="191"/>
      <c r="BN351" s="191"/>
      <c r="BO351" s="191"/>
      <c r="BP351" s="191"/>
      <c r="BQ351" s="191"/>
      <c r="BR351" s="191"/>
      <c r="BS351" s="191"/>
      <c r="BT351" s="191"/>
      <c r="BU351" s="191"/>
      <c r="BV351" s="191"/>
      <c r="BW351" s="191"/>
      <c r="BX351" s="191"/>
      <c r="BY351" s="191"/>
      <c r="BZ351" s="191"/>
      <c r="CA351" s="191"/>
      <c r="CB351" s="191"/>
      <c r="CC351" s="191"/>
      <c r="CD351" s="191"/>
      <c r="CE351" s="191"/>
      <c r="CF351" s="191"/>
      <c r="CG351" s="191"/>
      <c r="CH351" s="191"/>
      <c r="CI351" s="191"/>
      <c r="CJ351" s="191"/>
      <c r="CK351" s="191"/>
      <c r="CL351" s="191"/>
      <c r="CM351" s="191"/>
      <c r="CN351" s="191"/>
      <c r="CO351" s="191"/>
      <c r="CP351" s="191"/>
      <c r="CQ351" s="191"/>
      <c r="CR351" s="191"/>
      <c r="CS351" s="191"/>
      <c r="CT351" s="191"/>
      <c r="CU351" s="191"/>
      <c r="CV351" s="191"/>
      <c r="CW351" s="191"/>
      <c r="CX351" s="191"/>
      <c r="CY351" s="191"/>
      <c r="CZ351" s="191"/>
      <c r="DA351" s="191"/>
      <c r="DB351" s="191"/>
      <c r="DC351" s="191"/>
      <c r="DD351" s="191"/>
      <c r="DE351" s="191"/>
      <c r="DF351" s="191"/>
      <c r="DG351" s="191"/>
      <c r="DH351" s="191"/>
      <c r="DI351" s="191"/>
      <c r="DJ351" s="191"/>
      <c r="DK351" s="191"/>
      <c r="DL351" s="191"/>
      <c r="DM351" s="191"/>
      <c r="DN351" s="191"/>
      <c r="DO351" s="191"/>
      <c r="DP351" s="191"/>
      <c r="DQ351" s="191"/>
      <c r="DR351" s="191"/>
      <c r="DS351" s="191"/>
      <c r="DT351" s="191"/>
      <c r="DU351" s="191"/>
      <c r="DV351" s="191"/>
      <c r="DW351" s="191"/>
      <c r="DX351" s="191"/>
      <c r="DY351" s="191"/>
      <c r="DZ351" s="191"/>
      <c r="EA351" s="191"/>
      <c r="EB351" s="191"/>
      <c r="EC351" s="191"/>
      <c r="ED351" s="191"/>
      <c r="EE351" s="191"/>
      <c r="EF351" s="191"/>
      <c r="EG351" s="191"/>
      <c r="EH351" s="191"/>
      <c r="EI351" s="191"/>
      <c r="EJ351" s="191"/>
      <c r="EK351" s="191"/>
      <c r="EL351" s="191"/>
      <c r="EM351" s="191"/>
      <c r="EN351" s="191"/>
      <c r="EO351" s="191"/>
      <c r="EP351" s="191"/>
      <c r="EQ351" s="191"/>
      <c r="ER351" s="191"/>
      <c r="ES351" s="191"/>
      <c r="ET351" s="191"/>
      <c r="EU351" s="191"/>
      <c r="EV351" s="191"/>
      <c r="EW351" s="191"/>
      <c r="EX351" s="191"/>
      <c r="EY351" s="191"/>
      <c r="EZ351" s="191"/>
      <c r="FA351" s="191"/>
      <c r="FB351" s="191"/>
      <c r="FC351" s="191"/>
      <c r="FD351" s="191"/>
      <c r="FE351" s="191"/>
      <c r="FF351" s="191"/>
      <c r="FG351" s="191"/>
      <c r="FH351" s="191"/>
      <c r="FI351" s="191"/>
      <c r="FJ351" s="191"/>
      <c r="FK351" s="191"/>
      <c r="FL351" s="191"/>
      <c r="FM351" s="191"/>
      <c r="FN351" s="191"/>
      <c r="FO351" s="191"/>
      <c r="FP351" s="191"/>
      <c r="FQ351" s="191"/>
      <c r="FR351" s="191"/>
      <c r="FS351" s="191"/>
      <c r="FT351" s="191"/>
      <c r="FU351" s="191"/>
      <c r="FV351" s="191"/>
      <c r="FW351" s="191"/>
      <c r="FX351" s="191"/>
      <c r="FY351" s="191"/>
      <c r="FZ351" s="191"/>
      <c r="GA351" s="191"/>
      <c r="GB351" s="191"/>
      <c r="GC351" s="191"/>
      <c r="GD351" s="191"/>
      <c r="GE351" s="191"/>
      <c r="GF351" s="191"/>
      <c r="GG351" s="191"/>
      <c r="GH351" s="191"/>
      <c r="GI351" s="191"/>
      <c r="GJ351" s="191"/>
      <c r="GK351" s="191"/>
      <c r="GL351" s="191"/>
      <c r="GM351" s="191"/>
      <c r="GN351" s="191"/>
      <c r="GO351" s="191"/>
      <c r="GP351" s="191"/>
      <c r="GQ351" s="191"/>
      <c r="GR351" s="191"/>
      <c r="GS351" s="191"/>
      <c r="GT351" s="191"/>
      <c r="GU351" s="191"/>
      <c r="GV351" s="191"/>
      <c r="GW351" s="191"/>
      <c r="GX351" s="191"/>
      <c r="GY351" s="191"/>
      <c r="GZ351" s="191"/>
      <c r="HA351" s="191"/>
      <c r="HB351" s="191"/>
      <c r="HC351" s="191"/>
      <c r="HD351" s="191"/>
      <c r="HE351" s="191"/>
      <c r="HF351" s="191"/>
      <c r="HG351" s="191"/>
      <c r="HH351" s="191"/>
      <c r="HI351" s="191"/>
      <c r="HJ351" s="191"/>
      <c r="HK351" s="191"/>
      <c r="HL351" s="191"/>
      <c r="HM351" s="191"/>
      <c r="HN351" s="191"/>
      <c r="HO351" s="191"/>
      <c r="HP351" s="191"/>
      <c r="HQ351" s="191"/>
      <c r="HR351" s="191"/>
      <c r="HS351" s="191"/>
      <c r="HT351" s="191"/>
      <c r="HU351" s="191"/>
      <c r="HV351" s="191"/>
      <c r="HW351" s="191"/>
      <c r="HX351" s="191"/>
      <c r="HY351" s="191"/>
      <c r="HZ351" s="191"/>
      <c r="IA351" s="191"/>
      <c r="IB351" s="191"/>
      <c r="IC351" s="191"/>
      <c r="ID351" s="191"/>
      <c r="IE351" s="191"/>
      <c r="IF351" s="191"/>
      <c r="IG351" s="191"/>
      <c r="IH351" s="191"/>
      <c r="II351" s="191"/>
      <c r="IJ351" s="191"/>
      <c r="IK351" s="191"/>
      <c r="IL351" s="191"/>
      <c r="IM351" s="191"/>
      <c r="IN351" s="191"/>
      <c r="IO351" s="191"/>
      <c r="IP351" s="191"/>
      <c r="IQ351" s="191"/>
      <c r="IR351" s="191"/>
      <c r="IS351" s="191"/>
      <c r="IT351" s="191"/>
      <c r="IU351" s="191"/>
      <c r="IV351" s="191"/>
      <c r="IW351" s="191"/>
      <c r="IX351" s="191"/>
      <c r="IY351" s="191"/>
      <c r="IZ351" s="191"/>
      <c r="JA351" s="191"/>
      <c r="JB351" s="191"/>
      <c r="JC351" s="191"/>
      <c r="JD351" s="191"/>
      <c r="JE351" s="191"/>
      <c r="JF351" s="191"/>
      <c r="JG351" s="191"/>
      <c r="JH351" s="191"/>
      <c r="JI351" s="191"/>
      <c r="JJ351" s="191"/>
      <c r="JK351" s="191"/>
      <c r="JL351" s="191"/>
      <c r="JM351" s="191"/>
      <c r="JN351" s="191"/>
      <c r="JO351" s="191"/>
      <c r="JP351" s="191"/>
      <c r="JQ351" s="191"/>
      <c r="JR351" s="191"/>
      <c r="JS351" s="191"/>
      <c r="JT351" s="191"/>
      <c r="JU351" s="191"/>
      <c r="JV351" s="191"/>
      <c r="JW351" s="191"/>
      <c r="JX351" s="191"/>
      <c r="JY351" s="191"/>
      <c r="JZ351" s="191"/>
      <c r="KA351" s="191"/>
      <c r="KB351" s="191"/>
      <c r="KC351" s="191"/>
      <c r="KD351" s="191"/>
      <c r="KE351" s="191"/>
      <c r="KF351" s="191"/>
      <c r="KG351" s="191"/>
      <c r="KH351" s="191"/>
      <c r="KI351" s="191"/>
      <c r="KJ351" s="191"/>
      <c r="KK351" s="191"/>
      <c r="KL351" s="191"/>
      <c r="KM351" s="191"/>
      <c r="KN351" s="191"/>
      <c r="KO351" s="191"/>
      <c r="KP351" s="191"/>
      <c r="KQ351" s="191"/>
      <c r="KR351" s="191"/>
      <c r="KS351" s="191"/>
      <c r="KT351" s="191"/>
      <c r="KU351" s="191"/>
      <c r="KV351" s="191"/>
      <c r="KW351" s="191"/>
      <c r="KX351" s="191"/>
      <c r="KY351" s="191"/>
      <c r="KZ351" s="191"/>
      <c r="LA351" s="191"/>
      <c r="LB351" s="191"/>
      <c r="LC351" s="191"/>
      <c r="LD351" s="191"/>
      <c r="LE351" s="191"/>
      <c r="LF351" s="191"/>
      <c r="LG351" s="191"/>
      <c r="LH351" s="191"/>
      <c r="LI351" s="191"/>
      <c r="LJ351" s="191"/>
      <c r="LK351" s="191"/>
      <c r="LL351" s="191"/>
      <c r="LM351" s="191"/>
      <c r="LN351" s="191"/>
      <c r="LO351" s="191"/>
      <c r="LP351" s="191"/>
      <c r="LQ351" s="191"/>
      <c r="LR351" s="191"/>
      <c r="LS351" s="191"/>
      <c r="LT351" s="191"/>
      <c r="LU351" s="191"/>
      <c r="LV351" s="191"/>
      <c r="LW351" s="191"/>
      <c r="LX351" s="191"/>
      <c r="LY351" s="191"/>
      <c r="LZ351" s="191"/>
      <c r="MA351" s="191"/>
      <c r="MB351" s="191"/>
      <c r="MC351" s="191"/>
      <c r="MD351" s="191"/>
      <c r="ME351" s="191"/>
      <c r="MF351" s="191"/>
      <c r="MG351" s="191"/>
      <c r="MH351" s="191"/>
      <c r="MI351" s="191"/>
      <c r="MJ351" s="191"/>
      <c r="MK351" s="191"/>
      <c r="ML351" s="191"/>
      <c r="MM351" s="191"/>
      <c r="MN351" s="191"/>
      <c r="MO351" s="191"/>
      <c r="MP351" s="191"/>
      <c r="MQ351" s="191"/>
      <c r="MR351" s="191"/>
      <c r="MS351" s="191"/>
      <c r="MT351" s="191"/>
      <c r="MU351" s="191"/>
      <c r="MV351" s="191"/>
      <c r="MW351" s="191"/>
      <c r="MX351" s="191"/>
      <c r="MY351" s="191"/>
      <c r="MZ351" s="191"/>
      <c r="NA351" s="191"/>
      <c r="NB351" s="191"/>
      <c r="NC351" s="191"/>
      <c r="ND351" s="191"/>
      <c r="NE351" s="191"/>
      <c r="NF351" s="191"/>
      <c r="NG351" s="191"/>
      <c r="NH351" s="191"/>
      <c r="NI351" s="191"/>
      <c r="NJ351" s="191"/>
      <c r="NK351" s="191"/>
      <c r="NL351" s="191"/>
      <c r="NM351" s="191"/>
      <c r="NN351" s="191"/>
      <c r="NO351" s="191"/>
      <c r="NP351" s="191"/>
      <c r="NQ351" s="191"/>
      <c r="NR351" s="191"/>
      <c r="NS351" s="191"/>
      <c r="NT351" s="191"/>
      <c r="NU351" s="191"/>
      <c r="NV351" s="191"/>
      <c r="NW351" s="191"/>
      <c r="NX351" s="191"/>
      <c r="NY351" s="191"/>
      <c r="NZ351" s="191"/>
      <c r="OA351" s="191"/>
      <c r="OB351" s="191"/>
      <c r="OC351" s="191"/>
      <c r="OD351" s="191"/>
      <c r="OE351" s="191"/>
      <c r="OF351" s="191"/>
      <c r="OG351" s="191"/>
      <c r="OH351" s="191"/>
      <c r="OI351" s="191"/>
      <c r="OJ351" s="191"/>
      <c r="OK351" s="191"/>
      <c r="OL351" s="191"/>
      <c r="OM351" s="191"/>
      <c r="ON351" s="191"/>
      <c r="OO351" s="191"/>
      <c r="OP351" s="191"/>
      <c r="OQ351" s="191"/>
      <c r="OR351" s="191"/>
      <c r="OS351" s="191"/>
      <c r="OT351" s="191"/>
      <c r="OU351" s="191"/>
      <c r="OV351" s="191"/>
      <c r="OW351" s="191"/>
      <c r="OX351" s="191"/>
      <c r="OY351" s="191"/>
      <c r="OZ351" s="191"/>
      <c r="PA351" s="191"/>
      <c r="PB351" s="191"/>
      <c r="PC351" s="191"/>
      <c r="PD351" s="191"/>
      <c r="PE351" s="191"/>
      <c r="PF351" s="191"/>
      <c r="PG351" s="191"/>
      <c r="PH351" s="191"/>
      <c r="PI351" s="191"/>
      <c r="PJ351" s="191"/>
      <c r="PK351" s="191"/>
      <c r="PL351" s="191"/>
      <c r="PM351" s="191"/>
      <c r="PN351" s="191"/>
      <c r="PO351" s="191"/>
      <c r="PP351" s="191"/>
      <c r="PQ351" s="191"/>
      <c r="PR351" s="191"/>
      <c r="PS351" s="191"/>
      <c r="PT351" s="191"/>
      <c r="PU351" s="191"/>
      <c r="PV351" s="191"/>
      <c r="PW351" s="191"/>
      <c r="PX351" s="191"/>
      <c r="PY351" s="191"/>
      <c r="PZ351" s="191"/>
      <c r="QA351" s="191"/>
      <c r="QB351" s="191"/>
      <c r="QC351" s="191"/>
      <c r="QD351" s="191"/>
      <c r="QE351" s="191"/>
      <c r="QF351" s="191"/>
      <c r="QG351" s="191"/>
      <c r="QH351" s="191"/>
      <c r="QI351" s="191"/>
      <c r="QJ351" s="191"/>
      <c r="QK351" s="191"/>
      <c r="QL351" s="191"/>
      <c r="QM351" s="191"/>
      <c r="QN351" s="191"/>
      <c r="QO351" s="191"/>
      <c r="QP351" s="191"/>
      <c r="QQ351" s="191"/>
      <c r="QR351" s="191"/>
      <c r="QS351" s="191"/>
      <c r="QT351" s="191"/>
      <c r="QU351" s="191"/>
      <c r="QV351" s="191"/>
      <c r="QW351" s="191"/>
      <c r="QX351" s="191"/>
      <c r="QY351" s="191"/>
      <c r="QZ351" s="191"/>
      <c r="RA351" s="191"/>
      <c r="RB351" s="191"/>
      <c r="RC351" s="191"/>
      <c r="RD351" s="191"/>
      <c r="RE351" s="191"/>
      <c r="RF351" s="191"/>
      <c r="RG351" s="191"/>
      <c r="RH351" s="191"/>
      <c r="RI351" s="191"/>
      <c r="RJ351" s="191"/>
      <c r="RK351" s="191"/>
      <c r="RL351" s="191"/>
      <c r="RM351" s="191"/>
      <c r="RN351" s="191"/>
      <c r="RO351" s="191"/>
      <c r="RP351" s="191"/>
      <c r="RQ351" s="191"/>
      <c r="RR351" s="191"/>
      <c r="RS351" s="191"/>
      <c r="RT351" s="191"/>
      <c r="RU351" s="191"/>
      <c r="RV351" s="191"/>
      <c r="RW351" s="191"/>
      <c r="RX351" s="191"/>
      <c r="RY351" s="191"/>
      <c r="RZ351" s="191"/>
      <c r="SA351" s="191"/>
      <c r="SB351" s="191"/>
      <c r="SC351" s="191"/>
      <c r="SD351" s="191"/>
      <c r="SE351" s="191"/>
      <c r="SF351" s="191"/>
      <c r="SG351" s="191"/>
      <c r="SH351" s="191"/>
      <c r="SI351" s="191"/>
      <c r="SJ351" s="191"/>
      <c r="SK351" s="191"/>
      <c r="SL351" s="191"/>
      <c r="SM351" s="191"/>
      <c r="SN351" s="191"/>
      <c r="SO351" s="191"/>
      <c r="SP351" s="191"/>
      <c r="SQ351" s="191"/>
      <c r="SR351" s="191"/>
      <c r="SS351" s="191"/>
      <c r="ST351" s="191"/>
      <c r="SU351" s="191"/>
      <c r="SV351" s="191"/>
      <c r="SW351" s="191"/>
      <c r="SX351" s="191"/>
      <c r="SY351" s="191"/>
      <c r="SZ351" s="191"/>
      <c r="TA351" s="191"/>
      <c r="TB351" s="191"/>
      <c r="TC351" s="191"/>
      <c r="TD351" s="191"/>
      <c r="TE351" s="191"/>
      <c r="TF351" s="191"/>
      <c r="TG351" s="191"/>
      <c r="TH351" s="191"/>
      <c r="TI351" s="191"/>
      <c r="TJ351" s="191"/>
      <c r="TK351" s="191"/>
      <c r="TL351" s="191"/>
      <c r="TM351" s="191"/>
      <c r="TN351" s="191"/>
      <c r="TO351" s="191"/>
      <c r="TP351" s="191"/>
      <c r="TQ351" s="191"/>
      <c r="TR351" s="191"/>
      <c r="TS351" s="191"/>
      <c r="TT351" s="191"/>
      <c r="TU351" s="191"/>
      <c r="TV351" s="191"/>
      <c r="TW351" s="191"/>
      <c r="TX351" s="191"/>
      <c r="TY351" s="191"/>
      <c r="TZ351" s="191"/>
      <c r="UA351" s="191"/>
      <c r="UB351" s="191"/>
      <c r="UC351" s="191"/>
      <c r="UD351" s="191"/>
      <c r="UE351" s="191"/>
      <c r="UF351" s="191"/>
      <c r="UG351" s="191"/>
      <c r="UH351" s="191"/>
      <c r="UI351" s="191"/>
      <c r="UJ351" s="191"/>
      <c r="UK351" s="191"/>
      <c r="UL351" s="191"/>
      <c r="UM351" s="191"/>
      <c r="UN351" s="191"/>
      <c r="UO351" s="191"/>
      <c r="UP351" s="191"/>
      <c r="UQ351" s="191"/>
      <c r="UR351" s="191"/>
      <c r="US351" s="191"/>
      <c r="UT351" s="191"/>
      <c r="UU351" s="191"/>
      <c r="UV351" s="191"/>
      <c r="UW351" s="191"/>
      <c r="UX351" s="191"/>
      <c r="UY351" s="191"/>
      <c r="UZ351" s="191"/>
      <c r="VA351" s="191"/>
      <c r="VB351" s="191"/>
      <c r="VC351" s="191"/>
      <c r="VD351" s="191"/>
      <c r="VE351" s="191"/>
      <c r="VF351" s="191"/>
      <c r="VG351" s="191"/>
      <c r="VH351" s="191"/>
      <c r="VI351" s="191"/>
      <c r="VJ351" s="191"/>
      <c r="VK351" s="191"/>
      <c r="VL351" s="191"/>
      <c r="VM351" s="191"/>
      <c r="VN351" s="191"/>
      <c r="VO351" s="191"/>
      <c r="VP351" s="191"/>
      <c r="VQ351" s="191"/>
      <c r="VR351" s="191"/>
      <c r="VS351" s="191"/>
      <c r="VT351" s="191"/>
      <c r="VU351" s="191"/>
      <c r="VV351" s="191"/>
      <c r="VW351" s="191"/>
      <c r="VX351" s="191"/>
      <c r="VY351" s="191"/>
      <c r="VZ351" s="191"/>
      <c r="WA351" s="191"/>
      <c r="WB351" s="191"/>
      <c r="WC351" s="191"/>
      <c r="WD351" s="191"/>
      <c r="WE351" s="191"/>
      <c r="WF351" s="191"/>
      <c r="WG351" s="191"/>
      <c r="WH351" s="191"/>
      <c r="WI351" s="191"/>
      <c r="WJ351" s="191"/>
      <c r="WK351" s="191"/>
      <c r="WL351" s="191"/>
      <c r="WM351" s="191"/>
      <c r="WN351" s="191"/>
      <c r="WO351" s="191"/>
      <c r="WP351" s="191"/>
      <c r="WQ351" s="191"/>
      <c r="WR351" s="191"/>
      <c r="WS351" s="191"/>
      <c r="WT351" s="191"/>
      <c r="WU351" s="191"/>
      <c r="WV351" s="191"/>
      <c r="WW351" s="191"/>
      <c r="WX351" s="191"/>
      <c r="WY351" s="191"/>
      <c r="WZ351" s="191"/>
      <c r="XA351" s="191"/>
      <c r="XB351" s="191"/>
      <c r="XC351" s="191"/>
      <c r="XD351" s="191"/>
      <c r="XE351" s="191"/>
      <c r="XF351" s="191"/>
      <c r="XG351" s="191"/>
      <c r="XH351" s="191"/>
      <c r="XI351" s="191"/>
      <c r="XJ351" s="191"/>
      <c r="XK351" s="191"/>
      <c r="XL351" s="191"/>
      <c r="XM351" s="191"/>
      <c r="XN351" s="191"/>
      <c r="XO351" s="191"/>
      <c r="XP351" s="191"/>
      <c r="XQ351" s="191"/>
      <c r="XR351" s="191"/>
      <c r="XS351" s="191"/>
      <c r="XT351" s="191"/>
      <c r="XU351" s="191"/>
      <c r="XV351" s="191"/>
      <c r="XW351" s="191"/>
      <c r="XX351" s="191"/>
      <c r="XY351" s="191"/>
      <c r="XZ351" s="191"/>
      <c r="YA351" s="191"/>
      <c r="YB351" s="191"/>
      <c r="YC351" s="191"/>
      <c r="YD351" s="191"/>
      <c r="YE351" s="191"/>
      <c r="YF351" s="191"/>
      <c r="YG351" s="191"/>
      <c r="YH351" s="191"/>
      <c r="YI351" s="191"/>
      <c r="YJ351" s="191"/>
      <c r="YK351" s="191"/>
      <c r="YL351" s="191"/>
      <c r="YM351" s="191"/>
      <c r="YN351" s="191"/>
      <c r="YO351" s="191"/>
      <c r="YP351" s="191"/>
      <c r="YQ351" s="191"/>
      <c r="YR351" s="191"/>
      <c r="YS351" s="191"/>
      <c r="YT351" s="191"/>
      <c r="YU351" s="191"/>
      <c r="YV351" s="191"/>
      <c r="YW351" s="191"/>
      <c r="YX351" s="191"/>
      <c r="YY351" s="191"/>
      <c r="YZ351" s="191"/>
      <c r="ZA351" s="191"/>
      <c r="ZB351" s="191"/>
      <c r="ZC351" s="191"/>
      <c r="ZD351" s="191"/>
      <c r="ZE351" s="191"/>
      <c r="ZF351" s="191"/>
      <c r="ZG351" s="191"/>
      <c r="ZH351" s="191"/>
      <c r="ZI351" s="191"/>
      <c r="ZJ351" s="191"/>
      <c r="ZK351" s="191"/>
      <c r="ZL351" s="191"/>
      <c r="ZM351" s="191"/>
      <c r="ZN351" s="191"/>
      <c r="ZO351" s="191"/>
      <c r="ZP351" s="191"/>
      <c r="ZQ351" s="191"/>
      <c r="ZR351" s="191"/>
      <c r="ZS351" s="191"/>
      <c r="ZT351" s="191"/>
      <c r="ZU351" s="191"/>
      <c r="ZV351" s="191"/>
      <c r="ZW351" s="191"/>
      <c r="ZX351" s="191"/>
      <c r="ZY351" s="191"/>
      <c r="ZZ351" s="191"/>
      <c r="AAA351" s="191"/>
      <c r="AAB351" s="191"/>
      <c r="AAC351" s="191"/>
      <c r="AAD351" s="191"/>
      <c r="AAE351" s="191"/>
      <c r="AAF351" s="191"/>
      <c r="AAG351" s="191"/>
      <c r="AAH351" s="191"/>
      <c r="AAI351" s="191"/>
      <c r="AAJ351" s="191"/>
      <c r="AAK351" s="191"/>
      <c r="AAL351" s="191"/>
      <c r="AAM351" s="191"/>
      <c r="AAN351" s="191"/>
      <c r="AAO351" s="191"/>
      <c r="AAP351" s="191"/>
      <c r="AAQ351" s="191"/>
      <c r="AAR351" s="191"/>
      <c r="AAS351" s="191"/>
      <c r="AAT351" s="191"/>
      <c r="AAU351" s="191"/>
      <c r="AAV351" s="191"/>
      <c r="AAW351" s="191"/>
      <c r="AAX351" s="191"/>
      <c r="AAY351" s="191"/>
      <c r="AAZ351" s="191"/>
      <c r="ABA351" s="191"/>
      <c r="ABB351" s="191"/>
      <c r="ABC351" s="191"/>
      <c r="ABD351" s="191"/>
      <c r="ABE351" s="191"/>
      <c r="ABF351" s="191"/>
      <c r="ABG351" s="191"/>
      <c r="ABH351" s="191"/>
      <c r="ABI351" s="191"/>
      <c r="ABJ351" s="191"/>
      <c r="ABK351" s="191"/>
      <c r="ABL351" s="191"/>
      <c r="ABM351" s="191"/>
      <c r="ABN351" s="191"/>
      <c r="ABO351" s="191"/>
      <c r="ABP351" s="191"/>
      <c r="ABQ351" s="191"/>
      <c r="ABR351" s="191"/>
      <c r="ABS351" s="191"/>
      <c r="ABT351" s="191"/>
      <c r="ABU351" s="191"/>
      <c r="ABV351" s="191"/>
      <c r="ABW351" s="191"/>
      <c r="ABX351" s="191"/>
      <c r="ABY351" s="191"/>
      <c r="ABZ351" s="191"/>
      <c r="ACA351" s="191"/>
      <c r="ACB351" s="191"/>
      <c r="ACC351" s="191"/>
      <c r="ACD351" s="191"/>
      <c r="ACE351" s="191"/>
      <c r="ACF351" s="191"/>
      <c r="ACG351" s="191"/>
      <c r="ACH351" s="191"/>
      <c r="ACI351" s="191"/>
      <c r="ACJ351" s="191"/>
      <c r="ACK351" s="191"/>
      <c r="ACL351" s="191"/>
      <c r="ACM351" s="191"/>
      <c r="ACN351" s="191"/>
      <c r="ACO351" s="191"/>
      <c r="ACP351" s="191"/>
      <c r="ACQ351" s="191"/>
      <c r="ACR351" s="191"/>
      <c r="ACS351" s="191"/>
      <c r="ACT351" s="191"/>
      <c r="ACU351" s="191"/>
      <c r="ACV351" s="191"/>
      <c r="ACW351" s="191"/>
      <c r="ACX351" s="191"/>
      <c r="ACY351" s="191"/>
      <c r="ACZ351" s="191"/>
      <c r="ADA351" s="191"/>
      <c r="ADB351" s="191"/>
      <c r="ADC351" s="191"/>
      <c r="ADD351" s="191"/>
      <c r="ADE351" s="191"/>
      <c r="ADF351" s="191"/>
      <c r="ADG351" s="191"/>
      <c r="ADH351" s="191"/>
      <c r="ADI351" s="191"/>
      <c r="ADJ351" s="191"/>
      <c r="ADK351" s="191"/>
      <c r="ADL351" s="191"/>
      <c r="ADM351" s="191"/>
      <c r="ADN351" s="191"/>
      <c r="ADO351" s="191"/>
      <c r="ADP351" s="191"/>
      <c r="ADQ351" s="191"/>
      <c r="ADR351" s="191"/>
      <c r="ADS351" s="191"/>
      <c r="ADT351" s="191"/>
      <c r="ADU351" s="191"/>
      <c r="ADV351" s="191"/>
      <c r="ADW351" s="191"/>
      <c r="ADX351" s="191"/>
      <c r="ADY351" s="191"/>
      <c r="ADZ351" s="191"/>
      <c r="AEA351" s="191"/>
      <c r="AEB351" s="191"/>
      <c r="AEC351" s="191"/>
      <c r="AED351" s="191"/>
      <c r="AEE351" s="191"/>
      <c r="AEF351" s="191"/>
      <c r="AEG351" s="191"/>
      <c r="AEH351" s="191"/>
      <c r="AEI351" s="191"/>
      <c r="AEJ351" s="191"/>
      <c r="AEK351" s="191"/>
      <c r="AEL351" s="191"/>
      <c r="AEM351" s="191"/>
      <c r="AEN351" s="191"/>
      <c r="AEO351" s="191"/>
      <c r="AEP351" s="191"/>
      <c r="AEQ351" s="191"/>
      <c r="AER351" s="191"/>
      <c r="AES351" s="191"/>
      <c r="AET351" s="191"/>
      <c r="AEU351" s="191"/>
      <c r="AEV351" s="191"/>
      <c r="AEW351" s="191"/>
      <c r="AEX351" s="191"/>
      <c r="AEY351" s="191"/>
      <c r="AEZ351" s="191"/>
      <c r="AFA351" s="191"/>
      <c r="AFB351" s="191"/>
      <c r="AFC351" s="191"/>
      <c r="AFD351" s="191"/>
      <c r="AFE351" s="191"/>
      <c r="AFF351" s="191"/>
      <c r="AFG351" s="191"/>
      <c r="AFH351" s="191"/>
      <c r="AFI351" s="191"/>
      <c r="AFJ351" s="191"/>
      <c r="AFK351" s="191"/>
      <c r="AFL351" s="191"/>
      <c r="AFM351" s="191"/>
      <c r="AFN351" s="191"/>
      <c r="AFO351" s="191"/>
      <c r="AFP351" s="191"/>
      <c r="AFQ351" s="191"/>
      <c r="AFR351" s="191"/>
      <c r="AFS351" s="191"/>
      <c r="AFT351" s="191"/>
      <c r="AFU351" s="191"/>
      <c r="AFV351" s="191"/>
      <c r="AFW351" s="191"/>
      <c r="AFX351" s="191"/>
      <c r="AFY351" s="191"/>
      <c r="AFZ351" s="191"/>
      <c r="AGA351" s="191"/>
      <c r="AGB351" s="191"/>
      <c r="AGC351" s="191"/>
      <c r="AGD351" s="191"/>
      <c r="AGE351" s="191"/>
      <c r="AGF351" s="191"/>
      <c r="AGG351" s="191"/>
      <c r="AGH351" s="191"/>
      <c r="AGI351" s="191"/>
      <c r="AGJ351" s="191"/>
      <c r="AGK351" s="191"/>
      <c r="AGL351" s="191"/>
      <c r="AGM351" s="191"/>
      <c r="AGN351" s="191"/>
      <c r="AGO351" s="191"/>
      <c r="AGP351" s="191"/>
      <c r="AGQ351" s="191"/>
      <c r="AGR351" s="191"/>
      <c r="AGS351" s="191"/>
      <c r="AGT351" s="191"/>
      <c r="AGU351" s="191"/>
      <c r="AGV351" s="191"/>
      <c r="AGW351" s="191"/>
      <c r="AGX351" s="191"/>
      <c r="AGY351" s="191"/>
      <c r="AGZ351" s="191"/>
      <c r="AHA351" s="191"/>
      <c r="AHB351" s="191"/>
      <c r="AHC351" s="191"/>
      <c r="AHD351" s="191"/>
      <c r="AHE351" s="191"/>
      <c r="AHF351" s="191"/>
      <c r="AHG351" s="191"/>
      <c r="AHH351" s="191"/>
      <c r="AHI351" s="191"/>
      <c r="AHJ351" s="191"/>
      <c r="AHK351" s="191"/>
      <c r="AHL351" s="191"/>
      <c r="AHM351" s="191"/>
      <c r="AHN351" s="191"/>
      <c r="AHO351" s="191"/>
      <c r="AHP351" s="191"/>
      <c r="AHQ351" s="191"/>
      <c r="AHR351" s="191"/>
      <c r="AHS351" s="191"/>
      <c r="AHT351" s="191"/>
      <c r="AHU351" s="191"/>
      <c r="AHV351" s="191"/>
      <c r="AHW351" s="191"/>
      <c r="AHX351" s="191"/>
      <c r="AHY351" s="191"/>
      <c r="AHZ351" s="191"/>
      <c r="AIA351" s="191"/>
      <c r="AIB351" s="191"/>
      <c r="AIC351" s="191"/>
      <c r="AID351" s="191"/>
      <c r="AIE351" s="191"/>
      <c r="AIF351" s="191"/>
      <c r="AIG351" s="191"/>
      <c r="AIH351" s="191"/>
      <c r="AII351" s="191"/>
      <c r="AIJ351" s="191"/>
      <c r="AIK351" s="191"/>
      <c r="AIL351" s="191"/>
      <c r="AIM351" s="191"/>
      <c r="AIN351" s="191"/>
      <c r="AIO351" s="191"/>
      <c r="AIP351" s="191"/>
      <c r="AIQ351" s="191"/>
      <c r="AIR351" s="191"/>
      <c r="AIS351" s="191"/>
      <c r="AIT351" s="191"/>
      <c r="AIU351" s="191"/>
      <c r="AIV351" s="191"/>
      <c r="AIW351" s="191"/>
      <c r="AIX351" s="191"/>
      <c r="AIY351" s="191"/>
      <c r="AIZ351" s="191"/>
      <c r="AJA351" s="191"/>
      <c r="AJB351" s="191"/>
      <c r="AJC351" s="191"/>
      <c r="AJD351" s="191"/>
      <c r="AJE351" s="191"/>
      <c r="AJF351" s="191"/>
      <c r="AJG351" s="191"/>
      <c r="AJH351" s="191"/>
      <c r="AJI351" s="191"/>
      <c r="AJJ351" s="191"/>
      <c r="AJK351" s="191"/>
      <c r="AJL351" s="191"/>
      <c r="AJM351" s="191"/>
      <c r="AJN351" s="191"/>
      <c r="AJO351" s="191"/>
      <c r="AJP351" s="191"/>
      <c r="AJQ351" s="191"/>
      <c r="AJR351" s="191"/>
      <c r="AJS351" s="191"/>
      <c r="AJT351" s="191"/>
      <c r="AJU351" s="191"/>
      <c r="AJV351" s="191"/>
      <c r="AJW351" s="191"/>
      <c r="AJX351" s="191"/>
      <c r="AJY351" s="191"/>
      <c r="AJZ351" s="191"/>
      <c r="AKA351" s="191"/>
      <c r="AKB351" s="191"/>
      <c r="AKC351" s="191"/>
      <c r="AKD351" s="191"/>
      <c r="AKE351" s="191"/>
      <c r="AKF351" s="191"/>
      <c r="AKG351" s="191"/>
      <c r="AKH351" s="191"/>
      <c r="AKI351" s="191"/>
      <c r="AKJ351" s="191"/>
      <c r="AKK351" s="191"/>
      <c r="AKL351" s="191"/>
      <c r="AKM351" s="191"/>
      <c r="AKN351" s="191"/>
      <c r="AKO351" s="191"/>
      <c r="AKP351" s="191"/>
      <c r="AKQ351" s="191"/>
      <c r="AKR351" s="191"/>
      <c r="AKS351" s="191"/>
      <c r="AKT351" s="191"/>
      <c r="AKU351" s="191"/>
      <c r="AKV351" s="191"/>
      <c r="AKW351" s="191"/>
      <c r="AKX351" s="191"/>
      <c r="AKY351" s="191"/>
      <c r="AKZ351" s="191"/>
      <c r="ALA351" s="191"/>
      <c r="ALB351" s="191"/>
      <c r="ALC351" s="191"/>
      <c r="ALD351" s="191"/>
    </row>
    <row r="352" spans="1:992" s="137" customFormat="1" ht="13.5" customHeight="1">
      <c r="A352" s="2467"/>
      <c r="B352" s="2818"/>
      <c r="C352" s="2467"/>
      <c r="D352" s="703" t="s">
        <v>303</v>
      </c>
      <c r="E352" s="903">
        <f t="shared" ref="E352:F355" si="3">E358</f>
        <v>263089.90000000002</v>
      </c>
      <c r="F352" s="899">
        <f t="shared" si="3"/>
        <v>263089.90000000002</v>
      </c>
      <c r="G352" s="2415"/>
      <c r="H352" s="695"/>
      <c r="I352" s="695"/>
      <c r="J352" s="2415"/>
      <c r="K352" s="2415"/>
      <c r="L352" s="2798"/>
      <c r="M352" s="580"/>
      <c r="N352" s="406"/>
      <c r="O352" s="406"/>
      <c r="P352" s="191"/>
      <c r="Q352" s="191"/>
      <c r="R352" s="191"/>
      <c r="S352" s="191"/>
      <c r="T352" s="191"/>
      <c r="U352" s="191"/>
      <c r="V352" s="191"/>
      <c r="W352" s="191"/>
      <c r="X352" s="191"/>
      <c r="Y352" s="191"/>
      <c r="Z352" s="191"/>
      <c r="AA352" s="191"/>
      <c r="AB352" s="191"/>
      <c r="AC352" s="191"/>
      <c r="AD352" s="191"/>
      <c r="AE352" s="191"/>
      <c r="AF352" s="191"/>
      <c r="AG352" s="191"/>
      <c r="AH352" s="191"/>
      <c r="AI352" s="191"/>
      <c r="AJ352" s="191"/>
      <c r="AK352" s="191"/>
      <c r="AL352" s="191"/>
      <c r="AM352" s="191"/>
      <c r="AN352" s="191"/>
      <c r="AO352" s="191"/>
      <c r="AP352" s="191"/>
      <c r="AQ352" s="191"/>
      <c r="AR352" s="191"/>
      <c r="AS352" s="191"/>
      <c r="AT352" s="191"/>
      <c r="AU352" s="191"/>
      <c r="AV352" s="191"/>
      <c r="AW352" s="191"/>
      <c r="AX352" s="191"/>
      <c r="AY352" s="191"/>
      <c r="AZ352" s="191"/>
      <c r="BA352" s="191"/>
      <c r="BB352" s="191"/>
      <c r="BC352" s="191"/>
      <c r="BD352" s="191"/>
      <c r="BE352" s="191"/>
      <c r="BF352" s="191"/>
      <c r="BG352" s="191"/>
      <c r="BH352" s="191"/>
      <c r="BI352" s="191"/>
      <c r="BJ352" s="191"/>
      <c r="BK352" s="191"/>
      <c r="BL352" s="191"/>
      <c r="BM352" s="191"/>
      <c r="BN352" s="191"/>
      <c r="BO352" s="191"/>
      <c r="BP352" s="191"/>
      <c r="BQ352" s="191"/>
      <c r="BR352" s="191"/>
      <c r="BS352" s="191"/>
      <c r="BT352" s="191"/>
      <c r="BU352" s="191"/>
      <c r="BV352" s="191"/>
      <c r="BW352" s="191"/>
      <c r="BX352" s="191"/>
      <c r="BY352" s="191"/>
      <c r="BZ352" s="191"/>
      <c r="CA352" s="191"/>
      <c r="CB352" s="191"/>
      <c r="CC352" s="191"/>
      <c r="CD352" s="191"/>
      <c r="CE352" s="191"/>
      <c r="CF352" s="191"/>
      <c r="CG352" s="191"/>
      <c r="CH352" s="191"/>
      <c r="CI352" s="191"/>
      <c r="CJ352" s="191"/>
      <c r="CK352" s="191"/>
      <c r="CL352" s="191"/>
      <c r="CM352" s="191"/>
      <c r="CN352" s="191"/>
      <c r="CO352" s="191"/>
      <c r="CP352" s="191"/>
      <c r="CQ352" s="191"/>
      <c r="CR352" s="191"/>
      <c r="CS352" s="191"/>
      <c r="CT352" s="191"/>
      <c r="CU352" s="191"/>
      <c r="CV352" s="191"/>
      <c r="CW352" s="191"/>
      <c r="CX352" s="191"/>
      <c r="CY352" s="191"/>
      <c r="CZ352" s="191"/>
      <c r="DA352" s="191"/>
      <c r="DB352" s="191"/>
      <c r="DC352" s="191"/>
      <c r="DD352" s="191"/>
      <c r="DE352" s="191"/>
      <c r="DF352" s="191"/>
      <c r="DG352" s="191"/>
      <c r="DH352" s="191"/>
      <c r="DI352" s="191"/>
      <c r="DJ352" s="191"/>
      <c r="DK352" s="191"/>
      <c r="DL352" s="191"/>
      <c r="DM352" s="191"/>
      <c r="DN352" s="191"/>
      <c r="DO352" s="191"/>
      <c r="DP352" s="191"/>
      <c r="DQ352" s="191"/>
      <c r="DR352" s="191"/>
      <c r="DS352" s="191"/>
      <c r="DT352" s="191"/>
      <c r="DU352" s="191"/>
      <c r="DV352" s="191"/>
      <c r="DW352" s="191"/>
      <c r="DX352" s="191"/>
      <c r="DY352" s="191"/>
      <c r="DZ352" s="191"/>
      <c r="EA352" s="191"/>
      <c r="EB352" s="191"/>
      <c r="EC352" s="191"/>
      <c r="ED352" s="191"/>
      <c r="EE352" s="191"/>
      <c r="EF352" s="191"/>
      <c r="EG352" s="191"/>
      <c r="EH352" s="191"/>
      <c r="EI352" s="191"/>
      <c r="EJ352" s="191"/>
      <c r="EK352" s="191"/>
      <c r="EL352" s="191"/>
      <c r="EM352" s="191"/>
      <c r="EN352" s="191"/>
      <c r="EO352" s="191"/>
      <c r="EP352" s="191"/>
      <c r="EQ352" s="191"/>
      <c r="ER352" s="191"/>
      <c r="ES352" s="191"/>
      <c r="ET352" s="191"/>
      <c r="EU352" s="191"/>
      <c r="EV352" s="191"/>
      <c r="EW352" s="191"/>
      <c r="EX352" s="191"/>
      <c r="EY352" s="191"/>
      <c r="EZ352" s="191"/>
      <c r="FA352" s="191"/>
      <c r="FB352" s="191"/>
      <c r="FC352" s="191"/>
      <c r="FD352" s="191"/>
      <c r="FE352" s="191"/>
      <c r="FF352" s="191"/>
      <c r="FG352" s="191"/>
      <c r="FH352" s="191"/>
      <c r="FI352" s="191"/>
      <c r="FJ352" s="191"/>
      <c r="FK352" s="191"/>
      <c r="FL352" s="191"/>
      <c r="FM352" s="191"/>
      <c r="FN352" s="191"/>
      <c r="FO352" s="191"/>
      <c r="FP352" s="191"/>
      <c r="FQ352" s="191"/>
      <c r="FR352" s="191"/>
      <c r="FS352" s="191"/>
      <c r="FT352" s="191"/>
      <c r="FU352" s="191"/>
      <c r="FV352" s="191"/>
      <c r="FW352" s="191"/>
      <c r="FX352" s="191"/>
      <c r="FY352" s="191"/>
      <c r="FZ352" s="191"/>
      <c r="GA352" s="191"/>
      <c r="GB352" s="191"/>
      <c r="GC352" s="191"/>
      <c r="GD352" s="191"/>
      <c r="GE352" s="191"/>
      <c r="GF352" s="191"/>
      <c r="GG352" s="191"/>
      <c r="GH352" s="191"/>
      <c r="GI352" s="191"/>
      <c r="GJ352" s="191"/>
      <c r="GK352" s="191"/>
      <c r="GL352" s="191"/>
      <c r="GM352" s="191"/>
      <c r="GN352" s="191"/>
      <c r="GO352" s="191"/>
      <c r="GP352" s="191"/>
      <c r="GQ352" s="191"/>
      <c r="GR352" s="191"/>
      <c r="GS352" s="191"/>
      <c r="GT352" s="191"/>
      <c r="GU352" s="191"/>
      <c r="GV352" s="191"/>
      <c r="GW352" s="191"/>
      <c r="GX352" s="191"/>
      <c r="GY352" s="191"/>
      <c r="GZ352" s="191"/>
      <c r="HA352" s="191"/>
      <c r="HB352" s="191"/>
      <c r="HC352" s="191"/>
      <c r="HD352" s="191"/>
      <c r="HE352" s="191"/>
      <c r="HF352" s="191"/>
      <c r="HG352" s="191"/>
      <c r="HH352" s="191"/>
      <c r="HI352" s="191"/>
      <c r="HJ352" s="191"/>
      <c r="HK352" s="191"/>
      <c r="HL352" s="191"/>
      <c r="HM352" s="191"/>
      <c r="HN352" s="191"/>
      <c r="HO352" s="191"/>
      <c r="HP352" s="191"/>
      <c r="HQ352" s="191"/>
      <c r="HR352" s="191"/>
      <c r="HS352" s="191"/>
      <c r="HT352" s="191"/>
      <c r="HU352" s="191"/>
      <c r="HV352" s="191"/>
      <c r="HW352" s="191"/>
      <c r="HX352" s="191"/>
      <c r="HY352" s="191"/>
      <c r="HZ352" s="191"/>
      <c r="IA352" s="191"/>
      <c r="IB352" s="191"/>
      <c r="IC352" s="191"/>
      <c r="ID352" s="191"/>
      <c r="IE352" s="191"/>
      <c r="IF352" s="191"/>
      <c r="IG352" s="191"/>
      <c r="IH352" s="191"/>
      <c r="II352" s="191"/>
      <c r="IJ352" s="191"/>
      <c r="IK352" s="191"/>
      <c r="IL352" s="191"/>
      <c r="IM352" s="191"/>
      <c r="IN352" s="191"/>
      <c r="IO352" s="191"/>
      <c r="IP352" s="191"/>
      <c r="IQ352" s="191"/>
      <c r="IR352" s="191"/>
      <c r="IS352" s="191"/>
      <c r="IT352" s="191"/>
      <c r="IU352" s="191"/>
      <c r="IV352" s="191"/>
      <c r="IW352" s="191"/>
      <c r="IX352" s="191"/>
      <c r="IY352" s="191"/>
      <c r="IZ352" s="191"/>
      <c r="JA352" s="191"/>
      <c r="JB352" s="191"/>
      <c r="JC352" s="191"/>
      <c r="JD352" s="191"/>
      <c r="JE352" s="191"/>
      <c r="JF352" s="191"/>
      <c r="JG352" s="191"/>
      <c r="JH352" s="191"/>
      <c r="JI352" s="191"/>
      <c r="JJ352" s="191"/>
      <c r="JK352" s="191"/>
      <c r="JL352" s="191"/>
      <c r="JM352" s="191"/>
      <c r="JN352" s="191"/>
      <c r="JO352" s="191"/>
      <c r="JP352" s="191"/>
      <c r="JQ352" s="191"/>
      <c r="JR352" s="191"/>
      <c r="JS352" s="191"/>
      <c r="JT352" s="191"/>
      <c r="JU352" s="191"/>
      <c r="JV352" s="191"/>
      <c r="JW352" s="191"/>
      <c r="JX352" s="191"/>
      <c r="JY352" s="191"/>
      <c r="JZ352" s="191"/>
      <c r="KA352" s="191"/>
      <c r="KB352" s="191"/>
      <c r="KC352" s="191"/>
      <c r="KD352" s="191"/>
      <c r="KE352" s="191"/>
      <c r="KF352" s="191"/>
      <c r="KG352" s="191"/>
      <c r="KH352" s="191"/>
      <c r="KI352" s="191"/>
      <c r="KJ352" s="191"/>
      <c r="KK352" s="191"/>
      <c r="KL352" s="191"/>
      <c r="KM352" s="191"/>
      <c r="KN352" s="191"/>
      <c r="KO352" s="191"/>
      <c r="KP352" s="191"/>
      <c r="KQ352" s="191"/>
      <c r="KR352" s="191"/>
      <c r="KS352" s="191"/>
      <c r="KT352" s="191"/>
      <c r="KU352" s="191"/>
      <c r="KV352" s="191"/>
      <c r="KW352" s="191"/>
      <c r="KX352" s="191"/>
      <c r="KY352" s="191"/>
      <c r="KZ352" s="191"/>
      <c r="LA352" s="191"/>
      <c r="LB352" s="191"/>
      <c r="LC352" s="191"/>
      <c r="LD352" s="191"/>
      <c r="LE352" s="191"/>
      <c r="LF352" s="191"/>
      <c r="LG352" s="191"/>
      <c r="LH352" s="191"/>
      <c r="LI352" s="191"/>
      <c r="LJ352" s="191"/>
      <c r="LK352" s="191"/>
      <c r="LL352" s="191"/>
      <c r="LM352" s="191"/>
      <c r="LN352" s="191"/>
      <c r="LO352" s="191"/>
      <c r="LP352" s="191"/>
      <c r="LQ352" s="191"/>
      <c r="LR352" s="191"/>
      <c r="LS352" s="191"/>
      <c r="LT352" s="191"/>
      <c r="LU352" s="191"/>
      <c r="LV352" s="191"/>
      <c r="LW352" s="191"/>
      <c r="LX352" s="191"/>
      <c r="LY352" s="191"/>
      <c r="LZ352" s="191"/>
      <c r="MA352" s="191"/>
      <c r="MB352" s="191"/>
      <c r="MC352" s="191"/>
      <c r="MD352" s="191"/>
      <c r="ME352" s="191"/>
      <c r="MF352" s="191"/>
      <c r="MG352" s="191"/>
      <c r="MH352" s="191"/>
      <c r="MI352" s="191"/>
      <c r="MJ352" s="191"/>
      <c r="MK352" s="191"/>
      <c r="ML352" s="191"/>
      <c r="MM352" s="191"/>
      <c r="MN352" s="191"/>
      <c r="MO352" s="191"/>
      <c r="MP352" s="191"/>
      <c r="MQ352" s="191"/>
      <c r="MR352" s="191"/>
      <c r="MS352" s="191"/>
      <c r="MT352" s="191"/>
      <c r="MU352" s="191"/>
      <c r="MV352" s="191"/>
      <c r="MW352" s="191"/>
      <c r="MX352" s="191"/>
      <c r="MY352" s="191"/>
      <c r="MZ352" s="191"/>
      <c r="NA352" s="191"/>
      <c r="NB352" s="191"/>
      <c r="NC352" s="191"/>
      <c r="ND352" s="191"/>
      <c r="NE352" s="191"/>
      <c r="NF352" s="191"/>
      <c r="NG352" s="191"/>
      <c r="NH352" s="191"/>
      <c r="NI352" s="191"/>
      <c r="NJ352" s="191"/>
      <c r="NK352" s="191"/>
      <c r="NL352" s="191"/>
      <c r="NM352" s="191"/>
      <c r="NN352" s="191"/>
      <c r="NO352" s="191"/>
      <c r="NP352" s="191"/>
      <c r="NQ352" s="191"/>
      <c r="NR352" s="191"/>
      <c r="NS352" s="191"/>
      <c r="NT352" s="191"/>
      <c r="NU352" s="191"/>
      <c r="NV352" s="191"/>
      <c r="NW352" s="191"/>
      <c r="NX352" s="191"/>
      <c r="NY352" s="191"/>
      <c r="NZ352" s="191"/>
      <c r="OA352" s="191"/>
      <c r="OB352" s="191"/>
      <c r="OC352" s="191"/>
      <c r="OD352" s="191"/>
      <c r="OE352" s="191"/>
      <c r="OF352" s="191"/>
      <c r="OG352" s="191"/>
      <c r="OH352" s="191"/>
      <c r="OI352" s="191"/>
      <c r="OJ352" s="191"/>
      <c r="OK352" s="191"/>
      <c r="OL352" s="191"/>
      <c r="OM352" s="191"/>
      <c r="ON352" s="191"/>
      <c r="OO352" s="191"/>
      <c r="OP352" s="191"/>
      <c r="OQ352" s="191"/>
      <c r="OR352" s="191"/>
      <c r="OS352" s="191"/>
      <c r="OT352" s="191"/>
      <c r="OU352" s="191"/>
      <c r="OV352" s="191"/>
      <c r="OW352" s="191"/>
      <c r="OX352" s="191"/>
      <c r="OY352" s="191"/>
      <c r="OZ352" s="191"/>
      <c r="PA352" s="191"/>
      <c r="PB352" s="191"/>
      <c r="PC352" s="191"/>
      <c r="PD352" s="191"/>
      <c r="PE352" s="191"/>
      <c r="PF352" s="191"/>
      <c r="PG352" s="191"/>
      <c r="PH352" s="191"/>
      <c r="PI352" s="191"/>
      <c r="PJ352" s="191"/>
      <c r="PK352" s="191"/>
      <c r="PL352" s="191"/>
      <c r="PM352" s="191"/>
      <c r="PN352" s="191"/>
      <c r="PO352" s="191"/>
      <c r="PP352" s="191"/>
      <c r="PQ352" s="191"/>
      <c r="PR352" s="191"/>
      <c r="PS352" s="191"/>
      <c r="PT352" s="191"/>
      <c r="PU352" s="191"/>
      <c r="PV352" s="191"/>
      <c r="PW352" s="191"/>
      <c r="PX352" s="191"/>
      <c r="PY352" s="191"/>
      <c r="PZ352" s="191"/>
      <c r="QA352" s="191"/>
      <c r="QB352" s="191"/>
      <c r="QC352" s="191"/>
      <c r="QD352" s="191"/>
      <c r="QE352" s="191"/>
      <c r="QF352" s="191"/>
      <c r="QG352" s="191"/>
      <c r="QH352" s="191"/>
      <c r="QI352" s="191"/>
      <c r="QJ352" s="191"/>
      <c r="QK352" s="191"/>
      <c r="QL352" s="191"/>
      <c r="QM352" s="191"/>
      <c r="QN352" s="191"/>
      <c r="QO352" s="191"/>
      <c r="QP352" s="191"/>
      <c r="QQ352" s="191"/>
      <c r="QR352" s="191"/>
      <c r="QS352" s="191"/>
      <c r="QT352" s="191"/>
      <c r="QU352" s="191"/>
      <c r="QV352" s="191"/>
      <c r="QW352" s="191"/>
      <c r="QX352" s="191"/>
      <c r="QY352" s="191"/>
      <c r="QZ352" s="191"/>
      <c r="RA352" s="191"/>
      <c r="RB352" s="191"/>
      <c r="RC352" s="191"/>
      <c r="RD352" s="191"/>
      <c r="RE352" s="191"/>
      <c r="RF352" s="191"/>
      <c r="RG352" s="191"/>
      <c r="RH352" s="191"/>
      <c r="RI352" s="191"/>
      <c r="RJ352" s="191"/>
      <c r="RK352" s="191"/>
      <c r="RL352" s="191"/>
      <c r="RM352" s="191"/>
      <c r="RN352" s="191"/>
      <c r="RO352" s="191"/>
      <c r="RP352" s="191"/>
      <c r="RQ352" s="191"/>
      <c r="RR352" s="191"/>
      <c r="RS352" s="191"/>
      <c r="RT352" s="191"/>
      <c r="RU352" s="191"/>
      <c r="RV352" s="191"/>
      <c r="RW352" s="191"/>
      <c r="RX352" s="191"/>
      <c r="RY352" s="191"/>
      <c r="RZ352" s="191"/>
      <c r="SA352" s="191"/>
      <c r="SB352" s="191"/>
      <c r="SC352" s="191"/>
      <c r="SD352" s="191"/>
      <c r="SE352" s="191"/>
      <c r="SF352" s="191"/>
      <c r="SG352" s="191"/>
      <c r="SH352" s="191"/>
      <c r="SI352" s="191"/>
      <c r="SJ352" s="191"/>
      <c r="SK352" s="191"/>
      <c r="SL352" s="191"/>
      <c r="SM352" s="191"/>
      <c r="SN352" s="191"/>
      <c r="SO352" s="191"/>
      <c r="SP352" s="191"/>
      <c r="SQ352" s="191"/>
      <c r="SR352" s="191"/>
      <c r="SS352" s="191"/>
      <c r="ST352" s="191"/>
      <c r="SU352" s="191"/>
      <c r="SV352" s="191"/>
      <c r="SW352" s="191"/>
      <c r="SX352" s="191"/>
      <c r="SY352" s="191"/>
      <c r="SZ352" s="191"/>
      <c r="TA352" s="191"/>
      <c r="TB352" s="191"/>
      <c r="TC352" s="191"/>
      <c r="TD352" s="191"/>
      <c r="TE352" s="191"/>
      <c r="TF352" s="191"/>
      <c r="TG352" s="191"/>
      <c r="TH352" s="191"/>
      <c r="TI352" s="191"/>
      <c r="TJ352" s="191"/>
      <c r="TK352" s="191"/>
      <c r="TL352" s="191"/>
      <c r="TM352" s="191"/>
      <c r="TN352" s="191"/>
      <c r="TO352" s="191"/>
      <c r="TP352" s="191"/>
      <c r="TQ352" s="191"/>
      <c r="TR352" s="191"/>
      <c r="TS352" s="191"/>
      <c r="TT352" s="191"/>
      <c r="TU352" s="191"/>
      <c r="TV352" s="191"/>
      <c r="TW352" s="191"/>
      <c r="TX352" s="191"/>
      <c r="TY352" s="191"/>
      <c r="TZ352" s="191"/>
      <c r="UA352" s="191"/>
      <c r="UB352" s="191"/>
      <c r="UC352" s="191"/>
      <c r="UD352" s="191"/>
      <c r="UE352" s="191"/>
      <c r="UF352" s="191"/>
      <c r="UG352" s="191"/>
      <c r="UH352" s="191"/>
      <c r="UI352" s="191"/>
      <c r="UJ352" s="191"/>
      <c r="UK352" s="191"/>
      <c r="UL352" s="191"/>
      <c r="UM352" s="191"/>
      <c r="UN352" s="191"/>
      <c r="UO352" s="191"/>
      <c r="UP352" s="191"/>
      <c r="UQ352" s="191"/>
      <c r="UR352" s="191"/>
      <c r="US352" s="191"/>
      <c r="UT352" s="191"/>
      <c r="UU352" s="191"/>
      <c r="UV352" s="191"/>
      <c r="UW352" s="191"/>
      <c r="UX352" s="191"/>
      <c r="UY352" s="191"/>
      <c r="UZ352" s="191"/>
      <c r="VA352" s="191"/>
      <c r="VB352" s="191"/>
      <c r="VC352" s="191"/>
      <c r="VD352" s="191"/>
      <c r="VE352" s="191"/>
      <c r="VF352" s="191"/>
      <c r="VG352" s="191"/>
      <c r="VH352" s="191"/>
      <c r="VI352" s="191"/>
      <c r="VJ352" s="191"/>
      <c r="VK352" s="191"/>
      <c r="VL352" s="191"/>
      <c r="VM352" s="191"/>
      <c r="VN352" s="191"/>
      <c r="VO352" s="191"/>
      <c r="VP352" s="191"/>
      <c r="VQ352" s="191"/>
      <c r="VR352" s="191"/>
      <c r="VS352" s="191"/>
      <c r="VT352" s="191"/>
      <c r="VU352" s="191"/>
      <c r="VV352" s="191"/>
      <c r="VW352" s="191"/>
      <c r="VX352" s="191"/>
      <c r="VY352" s="191"/>
      <c r="VZ352" s="191"/>
      <c r="WA352" s="191"/>
      <c r="WB352" s="191"/>
      <c r="WC352" s="191"/>
      <c r="WD352" s="191"/>
      <c r="WE352" s="191"/>
      <c r="WF352" s="191"/>
      <c r="WG352" s="191"/>
      <c r="WH352" s="191"/>
      <c r="WI352" s="191"/>
      <c r="WJ352" s="191"/>
      <c r="WK352" s="191"/>
      <c r="WL352" s="191"/>
      <c r="WM352" s="191"/>
      <c r="WN352" s="191"/>
      <c r="WO352" s="191"/>
      <c r="WP352" s="191"/>
      <c r="WQ352" s="191"/>
      <c r="WR352" s="191"/>
      <c r="WS352" s="191"/>
      <c r="WT352" s="191"/>
      <c r="WU352" s="191"/>
      <c r="WV352" s="191"/>
      <c r="WW352" s="191"/>
      <c r="WX352" s="191"/>
      <c r="WY352" s="191"/>
      <c r="WZ352" s="191"/>
      <c r="XA352" s="191"/>
      <c r="XB352" s="191"/>
      <c r="XC352" s="191"/>
      <c r="XD352" s="191"/>
      <c r="XE352" s="191"/>
      <c r="XF352" s="191"/>
      <c r="XG352" s="191"/>
      <c r="XH352" s="191"/>
      <c r="XI352" s="191"/>
      <c r="XJ352" s="191"/>
      <c r="XK352" s="191"/>
      <c r="XL352" s="191"/>
      <c r="XM352" s="191"/>
      <c r="XN352" s="191"/>
      <c r="XO352" s="191"/>
      <c r="XP352" s="191"/>
      <c r="XQ352" s="191"/>
      <c r="XR352" s="191"/>
      <c r="XS352" s="191"/>
      <c r="XT352" s="191"/>
      <c r="XU352" s="191"/>
      <c r="XV352" s="191"/>
      <c r="XW352" s="191"/>
      <c r="XX352" s="191"/>
      <c r="XY352" s="191"/>
      <c r="XZ352" s="191"/>
      <c r="YA352" s="191"/>
      <c r="YB352" s="191"/>
      <c r="YC352" s="191"/>
      <c r="YD352" s="191"/>
      <c r="YE352" s="191"/>
      <c r="YF352" s="191"/>
      <c r="YG352" s="191"/>
      <c r="YH352" s="191"/>
      <c r="YI352" s="191"/>
      <c r="YJ352" s="191"/>
      <c r="YK352" s="191"/>
      <c r="YL352" s="191"/>
      <c r="YM352" s="191"/>
      <c r="YN352" s="191"/>
      <c r="YO352" s="191"/>
      <c r="YP352" s="191"/>
      <c r="YQ352" s="191"/>
      <c r="YR352" s="191"/>
      <c r="YS352" s="191"/>
      <c r="YT352" s="191"/>
      <c r="YU352" s="191"/>
      <c r="YV352" s="191"/>
      <c r="YW352" s="191"/>
      <c r="YX352" s="191"/>
      <c r="YY352" s="191"/>
      <c r="YZ352" s="191"/>
      <c r="ZA352" s="191"/>
      <c r="ZB352" s="191"/>
      <c r="ZC352" s="191"/>
      <c r="ZD352" s="191"/>
      <c r="ZE352" s="191"/>
      <c r="ZF352" s="191"/>
      <c r="ZG352" s="191"/>
      <c r="ZH352" s="191"/>
      <c r="ZI352" s="191"/>
      <c r="ZJ352" s="191"/>
      <c r="ZK352" s="191"/>
      <c r="ZL352" s="191"/>
      <c r="ZM352" s="191"/>
      <c r="ZN352" s="191"/>
      <c r="ZO352" s="191"/>
      <c r="ZP352" s="191"/>
      <c r="ZQ352" s="191"/>
      <c r="ZR352" s="191"/>
      <c r="ZS352" s="191"/>
      <c r="ZT352" s="191"/>
      <c r="ZU352" s="191"/>
      <c r="ZV352" s="191"/>
      <c r="ZW352" s="191"/>
      <c r="ZX352" s="191"/>
      <c r="ZY352" s="191"/>
      <c r="ZZ352" s="191"/>
      <c r="AAA352" s="191"/>
      <c r="AAB352" s="191"/>
      <c r="AAC352" s="191"/>
      <c r="AAD352" s="191"/>
      <c r="AAE352" s="191"/>
      <c r="AAF352" s="191"/>
      <c r="AAG352" s="191"/>
      <c r="AAH352" s="191"/>
      <c r="AAI352" s="191"/>
      <c r="AAJ352" s="191"/>
      <c r="AAK352" s="191"/>
      <c r="AAL352" s="191"/>
      <c r="AAM352" s="191"/>
      <c r="AAN352" s="191"/>
      <c r="AAO352" s="191"/>
      <c r="AAP352" s="191"/>
      <c r="AAQ352" s="191"/>
      <c r="AAR352" s="191"/>
      <c r="AAS352" s="191"/>
      <c r="AAT352" s="191"/>
      <c r="AAU352" s="191"/>
      <c r="AAV352" s="191"/>
      <c r="AAW352" s="191"/>
      <c r="AAX352" s="191"/>
      <c r="AAY352" s="191"/>
      <c r="AAZ352" s="191"/>
      <c r="ABA352" s="191"/>
      <c r="ABB352" s="191"/>
      <c r="ABC352" s="191"/>
      <c r="ABD352" s="191"/>
      <c r="ABE352" s="191"/>
      <c r="ABF352" s="191"/>
      <c r="ABG352" s="191"/>
      <c r="ABH352" s="191"/>
      <c r="ABI352" s="191"/>
      <c r="ABJ352" s="191"/>
      <c r="ABK352" s="191"/>
      <c r="ABL352" s="191"/>
      <c r="ABM352" s="191"/>
      <c r="ABN352" s="191"/>
      <c r="ABO352" s="191"/>
      <c r="ABP352" s="191"/>
      <c r="ABQ352" s="191"/>
      <c r="ABR352" s="191"/>
      <c r="ABS352" s="191"/>
      <c r="ABT352" s="191"/>
      <c r="ABU352" s="191"/>
      <c r="ABV352" s="191"/>
      <c r="ABW352" s="191"/>
      <c r="ABX352" s="191"/>
      <c r="ABY352" s="191"/>
      <c r="ABZ352" s="191"/>
      <c r="ACA352" s="191"/>
      <c r="ACB352" s="191"/>
      <c r="ACC352" s="191"/>
      <c r="ACD352" s="191"/>
      <c r="ACE352" s="191"/>
      <c r="ACF352" s="191"/>
      <c r="ACG352" s="191"/>
      <c r="ACH352" s="191"/>
      <c r="ACI352" s="191"/>
      <c r="ACJ352" s="191"/>
      <c r="ACK352" s="191"/>
      <c r="ACL352" s="191"/>
      <c r="ACM352" s="191"/>
      <c r="ACN352" s="191"/>
      <c r="ACO352" s="191"/>
      <c r="ACP352" s="191"/>
      <c r="ACQ352" s="191"/>
      <c r="ACR352" s="191"/>
      <c r="ACS352" s="191"/>
      <c r="ACT352" s="191"/>
      <c r="ACU352" s="191"/>
      <c r="ACV352" s="191"/>
      <c r="ACW352" s="191"/>
      <c r="ACX352" s="191"/>
      <c r="ACY352" s="191"/>
      <c r="ACZ352" s="191"/>
      <c r="ADA352" s="191"/>
      <c r="ADB352" s="191"/>
      <c r="ADC352" s="191"/>
      <c r="ADD352" s="191"/>
      <c r="ADE352" s="191"/>
      <c r="ADF352" s="191"/>
      <c r="ADG352" s="191"/>
      <c r="ADH352" s="191"/>
      <c r="ADI352" s="191"/>
      <c r="ADJ352" s="191"/>
      <c r="ADK352" s="191"/>
      <c r="ADL352" s="191"/>
      <c r="ADM352" s="191"/>
      <c r="ADN352" s="191"/>
      <c r="ADO352" s="191"/>
      <c r="ADP352" s="191"/>
      <c r="ADQ352" s="191"/>
      <c r="ADR352" s="191"/>
      <c r="ADS352" s="191"/>
      <c r="ADT352" s="191"/>
      <c r="ADU352" s="191"/>
      <c r="ADV352" s="191"/>
      <c r="ADW352" s="191"/>
      <c r="ADX352" s="191"/>
      <c r="ADY352" s="191"/>
      <c r="ADZ352" s="191"/>
      <c r="AEA352" s="191"/>
      <c r="AEB352" s="191"/>
      <c r="AEC352" s="191"/>
      <c r="AED352" s="191"/>
      <c r="AEE352" s="191"/>
      <c r="AEF352" s="191"/>
      <c r="AEG352" s="191"/>
      <c r="AEH352" s="191"/>
      <c r="AEI352" s="191"/>
      <c r="AEJ352" s="191"/>
      <c r="AEK352" s="191"/>
      <c r="AEL352" s="191"/>
      <c r="AEM352" s="191"/>
      <c r="AEN352" s="191"/>
      <c r="AEO352" s="191"/>
      <c r="AEP352" s="191"/>
      <c r="AEQ352" s="191"/>
      <c r="AER352" s="191"/>
      <c r="AES352" s="191"/>
      <c r="AET352" s="191"/>
      <c r="AEU352" s="191"/>
      <c r="AEV352" s="191"/>
      <c r="AEW352" s="191"/>
      <c r="AEX352" s="191"/>
      <c r="AEY352" s="191"/>
      <c r="AEZ352" s="191"/>
      <c r="AFA352" s="191"/>
      <c r="AFB352" s="191"/>
      <c r="AFC352" s="191"/>
      <c r="AFD352" s="191"/>
      <c r="AFE352" s="191"/>
      <c r="AFF352" s="191"/>
      <c r="AFG352" s="191"/>
      <c r="AFH352" s="191"/>
      <c r="AFI352" s="191"/>
      <c r="AFJ352" s="191"/>
      <c r="AFK352" s="191"/>
      <c r="AFL352" s="191"/>
      <c r="AFM352" s="191"/>
      <c r="AFN352" s="191"/>
      <c r="AFO352" s="191"/>
      <c r="AFP352" s="191"/>
      <c r="AFQ352" s="191"/>
      <c r="AFR352" s="191"/>
      <c r="AFS352" s="191"/>
      <c r="AFT352" s="191"/>
      <c r="AFU352" s="191"/>
      <c r="AFV352" s="191"/>
      <c r="AFW352" s="191"/>
      <c r="AFX352" s="191"/>
      <c r="AFY352" s="191"/>
      <c r="AFZ352" s="191"/>
      <c r="AGA352" s="191"/>
      <c r="AGB352" s="191"/>
      <c r="AGC352" s="191"/>
      <c r="AGD352" s="191"/>
      <c r="AGE352" s="191"/>
      <c r="AGF352" s="191"/>
      <c r="AGG352" s="191"/>
      <c r="AGH352" s="191"/>
      <c r="AGI352" s="191"/>
      <c r="AGJ352" s="191"/>
      <c r="AGK352" s="191"/>
      <c r="AGL352" s="191"/>
      <c r="AGM352" s="191"/>
      <c r="AGN352" s="191"/>
      <c r="AGO352" s="191"/>
      <c r="AGP352" s="191"/>
      <c r="AGQ352" s="191"/>
      <c r="AGR352" s="191"/>
      <c r="AGS352" s="191"/>
      <c r="AGT352" s="191"/>
      <c r="AGU352" s="191"/>
      <c r="AGV352" s="191"/>
      <c r="AGW352" s="191"/>
      <c r="AGX352" s="191"/>
      <c r="AGY352" s="191"/>
      <c r="AGZ352" s="191"/>
      <c r="AHA352" s="191"/>
      <c r="AHB352" s="191"/>
      <c r="AHC352" s="191"/>
      <c r="AHD352" s="191"/>
      <c r="AHE352" s="191"/>
      <c r="AHF352" s="191"/>
      <c r="AHG352" s="191"/>
      <c r="AHH352" s="191"/>
      <c r="AHI352" s="191"/>
      <c r="AHJ352" s="191"/>
      <c r="AHK352" s="191"/>
      <c r="AHL352" s="191"/>
      <c r="AHM352" s="191"/>
      <c r="AHN352" s="191"/>
      <c r="AHO352" s="191"/>
      <c r="AHP352" s="191"/>
      <c r="AHQ352" s="191"/>
      <c r="AHR352" s="191"/>
      <c r="AHS352" s="191"/>
      <c r="AHT352" s="191"/>
      <c r="AHU352" s="191"/>
      <c r="AHV352" s="191"/>
      <c r="AHW352" s="191"/>
      <c r="AHX352" s="191"/>
      <c r="AHY352" s="191"/>
      <c r="AHZ352" s="191"/>
      <c r="AIA352" s="191"/>
      <c r="AIB352" s="191"/>
      <c r="AIC352" s="191"/>
      <c r="AID352" s="191"/>
      <c r="AIE352" s="191"/>
      <c r="AIF352" s="191"/>
      <c r="AIG352" s="191"/>
      <c r="AIH352" s="191"/>
      <c r="AII352" s="191"/>
      <c r="AIJ352" s="191"/>
      <c r="AIK352" s="191"/>
      <c r="AIL352" s="191"/>
      <c r="AIM352" s="191"/>
      <c r="AIN352" s="191"/>
      <c r="AIO352" s="191"/>
      <c r="AIP352" s="191"/>
      <c r="AIQ352" s="191"/>
      <c r="AIR352" s="191"/>
      <c r="AIS352" s="191"/>
      <c r="AIT352" s="191"/>
      <c r="AIU352" s="191"/>
      <c r="AIV352" s="191"/>
      <c r="AIW352" s="191"/>
      <c r="AIX352" s="191"/>
      <c r="AIY352" s="191"/>
      <c r="AIZ352" s="191"/>
      <c r="AJA352" s="191"/>
      <c r="AJB352" s="191"/>
      <c r="AJC352" s="191"/>
      <c r="AJD352" s="191"/>
      <c r="AJE352" s="191"/>
      <c r="AJF352" s="191"/>
      <c r="AJG352" s="191"/>
      <c r="AJH352" s="191"/>
      <c r="AJI352" s="191"/>
      <c r="AJJ352" s="191"/>
      <c r="AJK352" s="191"/>
      <c r="AJL352" s="191"/>
      <c r="AJM352" s="191"/>
      <c r="AJN352" s="191"/>
      <c r="AJO352" s="191"/>
      <c r="AJP352" s="191"/>
      <c r="AJQ352" s="191"/>
      <c r="AJR352" s="191"/>
      <c r="AJS352" s="191"/>
      <c r="AJT352" s="191"/>
      <c r="AJU352" s="191"/>
      <c r="AJV352" s="191"/>
      <c r="AJW352" s="191"/>
      <c r="AJX352" s="191"/>
      <c r="AJY352" s="191"/>
      <c r="AJZ352" s="191"/>
      <c r="AKA352" s="191"/>
      <c r="AKB352" s="191"/>
      <c r="AKC352" s="191"/>
      <c r="AKD352" s="191"/>
      <c r="AKE352" s="191"/>
      <c r="AKF352" s="191"/>
      <c r="AKG352" s="191"/>
      <c r="AKH352" s="191"/>
      <c r="AKI352" s="191"/>
      <c r="AKJ352" s="191"/>
      <c r="AKK352" s="191"/>
      <c r="AKL352" s="191"/>
      <c r="AKM352" s="191"/>
      <c r="AKN352" s="191"/>
      <c r="AKO352" s="191"/>
      <c r="AKP352" s="191"/>
      <c r="AKQ352" s="191"/>
      <c r="AKR352" s="191"/>
      <c r="AKS352" s="191"/>
      <c r="AKT352" s="191"/>
      <c r="AKU352" s="191"/>
      <c r="AKV352" s="191"/>
      <c r="AKW352" s="191"/>
      <c r="AKX352" s="191"/>
      <c r="AKY352" s="191"/>
      <c r="AKZ352" s="191"/>
      <c r="ALA352" s="191"/>
      <c r="ALB352" s="191"/>
      <c r="ALC352" s="191"/>
      <c r="ALD352" s="191"/>
    </row>
    <row r="353" spans="1:992" s="137" customFormat="1" ht="13.5" customHeight="1">
      <c r="A353" s="2467"/>
      <c r="B353" s="2818"/>
      <c r="C353" s="2467"/>
      <c r="D353" s="716" t="s">
        <v>304</v>
      </c>
      <c r="E353" s="899">
        <f t="shared" si="3"/>
        <v>26045900</v>
      </c>
      <c r="F353" s="899">
        <f t="shared" si="3"/>
        <v>26045900</v>
      </c>
      <c r="G353" s="2415"/>
      <c r="H353" s="695"/>
      <c r="I353" s="695"/>
      <c r="J353" s="2415"/>
      <c r="K353" s="2415"/>
      <c r="L353" s="2798"/>
      <c r="M353" s="580"/>
      <c r="N353" s="406"/>
      <c r="O353" s="406"/>
      <c r="P353" s="191"/>
      <c r="Q353" s="191"/>
      <c r="R353" s="191"/>
      <c r="S353" s="191"/>
      <c r="T353" s="191"/>
      <c r="U353" s="191"/>
      <c r="V353" s="191"/>
      <c r="W353" s="191"/>
      <c r="X353" s="191"/>
      <c r="Y353" s="191"/>
      <c r="Z353" s="191"/>
      <c r="AA353" s="191"/>
      <c r="AB353" s="191"/>
      <c r="AC353" s="191"/>
      <c r="AD353" s="191"/>
      <c r="AE353" s="191"/>
      <c r="AF353" s="191"/>
      <c r="AG353" s="191"/>
      <c r="AH353" s="191"/>
      <c r="AI353" s="191"/>
      <c r="AJ353" s="191"/>
      <c r="AK353" s="191"/>
      <c r="AL353" s="191"/>
      <c r="AM353" s="191"/>
      <c r="AN353" s="191"/>
      <c r="AO353" s="191"/>
      <c r="AP353" s="191"/>
      <c r="AQ353" s="191"/>
      <c r="AR353" s="191"/>
      <c r="AS353" s="191"/>
      <c r="AT353" s="191"/>
      <c r="AU353" s="191"/>
      <c r="AV353" s="191"/>
      <c r="AW353" s="191"/>
      <c r="AX353" s="191"/>
      <c r="AY353" s="191"/>
      <c r="AZ353" s="191"/>
      <c r="BA353" s="191"/>
      <c r="BB353" s="191"/>
      <c r="BC353" s="191"/>
      <c r="BD353" s="191"/>
      <c r="BE353" s="191"/>
      <c r="BF353" s="191"/>
      <c r="BG353" s="191"/>
      <c r="BH353" s="191"/>
      <c r="BI353" s="191"/>
      <c r="BJ353" s="191"/>
      <c r="BK353" s="191"/>
      <c r="BL353" s="191"/>
      <c r="BM353" s="191"/>
      <c r="BN353" s="191"/>
      <c r="BO353" s="191"/>
      <c r="BP353" s="191"/>
      <c r="BQ353" s="191"/>
      <c r="BR353" s="191"/>
      <c r="BS353" s="191"/>
      <c r="BT353" s="191"/>
      <c r="BU353" s="191"/>
      <c r="BV353" s="191"/>
      <c r="BW353" s="191"/>
      <c r="BX353" s="191"/>
      <c r="BY353" s="191"/>
      <c r="BZ353" s="191"/>
      <c r="CA353" s="191"/>
      <c r="CB353" s="191"/>
      <c r="CC353" s="191"/>
      <c r="CD353" s="191"/>
      <c r="CE353" s="191"/>
      <c r="CF353" s="191"/>
      <c r="CG353" s="191"/>
      <c r="CH353" s="191"/>
      <c r="CI353" s="191"/>
      <c r="CJ353" s="191"/>
      <c r="CK353" s="191"/>
      <c r="CL353" s="191"/>
      <c r="CM353" s="191"/>
      <c r="CN353" s="191"/>
      <c r="CO353" s="191"/>
      <c r="CP353" s="191"/>
      <c r="CQ353" s="191"/>
      <c r="CR353" s="191"/>
      <c r="CS353" s="191"/>
      <c r="CT353" s="191"/>
      <c r="CU353" s="191"/>
      <c r="CV353" s="191"/>
      <c r="CW353" s="191"/>
      <c r="CX353" s="191"/>
      <c r="CY353" s="191"/>
      <c r="CZ353" s="191"/>
      <c r="DA353" s="191"/>
      <c r="DB353" s="191"/>
      <c r="DC353" s="191"/>
      <c r="DD353" s="191"/>
      <c r="DE353" s="191"/>
      <c r="DF353" s="191"/>
      <c r="DG353" s="191"/>
      <c r="DH353" s="191"/>
      <c r="DI353" s="191"/>
      <c r="DJ353" s="191"/>
      <c r="DK353" s="191"/>
      <c r="DL353" s="191"/>
      <c r="DM353" s="191"/>
      <c r="DN353" s="191"/>
      <c r="DO353" s="191"/>
      <c r="DP353" s="191"/>
      <c r="DQ353" s="191"/>
      <c r="DR353" s="191"/>
      <c r="DS353" s="191"/>
      <c r="DT353" s="191"/>
      <c r="DU353" s="191"/>
      <c r="DV353" s="191"/>
      <c r="DW353" s="191"/>
      <c r="DX353" s="191"/>
      <c r="DY353" s="191"/>
      <c r="DZ353" s="191"/>
      <c r="EA353" s="191"/>
      <c r="EB353" s="191"/>
      <c r="EC353" s="191"/>
      <c r="ED353" s="191"/>
      <c r="EE353" s="191"/>
      <c r="EF353" s="191"/>
      <c r="EG353" s="191"/>
      <c r="EH353" s="191"/>
      <c r="EI353" s="191"/>
      <c r="EJ353" s="191"/>
      <c r="EK353" s="191"/>
      <c r="EL353" s="191"/>
      <c r="EM353" s="191"/>
      <c r="EN353" s="191"/>
      <c r="EO353" s="191"/>
      <c r="EP353" s="191"/>
      <c r="EQ353" s="191"/>
      <c r="ER353" s="191"/>
      <c r="ES353" s="191"/>
      <c r="ET353" s="191"/>
      <c r="EU353" s="191"/>
      <c r="EV353" s="191"/>
      <c r="EW353" s="191"/>
      <c r="EX353" s="191"/>
      <c r="EY353" s="191"/>
      <c r="EZ353" s="191"/>
      <c r="FA353" s="191"/>
      <c r="FB353" s="191"/>
      <c r="FC353" s="191"/>
      <c r="FD353" s="191"/>
      <c r="FE353" s="191"/>
      <c r="FF353" s="191"/>
      <c r="FG353" s="191"/>
      <c r="FH353" s="191"/>
      <c r="FI353" s="191"/>
      <c r="FJ353" s="191"/>
      <c r="FK353" s="191"/>
      <c r="FL353" s="191"/>
      <c r="FM353" s="191"/>
      <c r="FN353" s="191"/>
      <c r="FO353" s="191"/>
      <c r="FP353" s="191"/>
      <c r="FQ353" s="191"/>
      <c r="FR353" s="191"/>
      <c r="FS353" s="191"/>
      <c r="FT353" s="191"/>
      <c r="FU353" s="191"/>
      <c r="FV353" s="191"/>
      <c r="FW353" s="191"/>
      <c r="FX353" s="191"/>
      <c r="FY353" s="191"/>
      <c r="FZ353" s="191"/>
      <c r="GA353" s="191"/>
      <c r="GB353" s="191"/>
      <c r="GC353" s="191"/>
      <c r="GD353" s="191"/>
      <c r="GE353" s="191"/>
      <c r="GF353" s="191"/>
      <c r="GG353" s="191"/>
      <c r="GH353" s="191"/>
      <c r="GI353" s="191"/>
      <c r="GJ353" s="191"/>
      <c r="GK353" s="191"/>
      <c r="GL353" s="191"/>
      <c r="GM353" s="191"/>
      <c r="GN353" s="191"/>
      <c r="GO353" s="191"/>
      <c r="GP353" s="191"/>
      <c r="GQ353" s="191"/>
      <c r="GR353" s="191"/>
      <c r="GS353" s="191"/>
      <c r="GT353" s="191"/>
      <c r="GU353" s="191"/>
      <c r="GV353" s="191"/>
      <c r="GW353" s="191"/>
      <c r="GX353" s="191"/>
      <c r="GY353" s="191"/>
      <c r="GZ353" s="191"/>
      <c r="HA353" s="191"/>
      <c r="HB353" s="191"/>
      <c r="HC353" s="191"/>
      <c r="HD353" s="191"/>
      <c r="HE353" s="191"/>
      <c r="HF353" s="191"/>
      <c r="HG353" s="191"/>
      <c r="HH353" s="191"/>
      <c r="HI353" s="191"/>
      <c r="HJ353" s="191"/>
      <c r="HK353" s="191"/>
      <c r="HL353" s="191"/>
      <c r="HM353" s="191"/>
      <c r="HN353" s="191"/>
      <c r="HO353" s="191"/>
      <c r="HP353" s="191"/>
      <c r="HQ353" s="191"/>
      <c r="HR353" s="191"/>
      <c r="HS353" s="191"/>
      <c r="HT353" s="191"/>
      <c r="HU353" s="191"/>
      <c r="HV353" s="191"/>
      <c r="HW353" s="191"/>
      <c r="HX353" s="191"/>
      <c r="HY353" s="191"/>
      <c r="HZ353" s="191"/>
      <c r="IA353" s="191"/>
      <c r="IB353" s="191"/>
      <c r="IC353" s="191"/>
      <c r="ID353" s="191"/>
      <c r="IE353" s="191"/>
      <c r="IF353" s="191"/>
      <c r="IG353" s="191"/>
      <c r="IH353" s="191"/>
      <c r="II353" s="191"/>
      <c r="IJ353" s="191"/>
      <c r="IK353" s="191"/>
      <c r="IL353" s="191"/>
      <c r="IM353" s="191"/>
      <c r="IN353" s="191"/>
      <c r="IO353" s="191"/>
      <c r="IP353" s="191"/>
      <c r="IQ353" s="191"/>
      <c r="IR353" s="191"/>
      <c r="IS353" s="191"/>
      <c r="IT353" s="191"/>
      <c r="IU353" s="191"/>
      <c r="IV353" s="191"/>
      <c r="IW353" s="191"/>
      <c r="IX353" s="191"/>
      <c r="IY353" s="191"/>
      <c r="IZ353" s="191"/>
      <c r="JA353" s="191"/>
      <c r="JB353" s="191"/>
      <c r="JC353" s="191"/>
      <c r="JD353" s="191"/>
      <c r="JE353" s="191"/>
      <c r="JF353" s="191"/>
      <c r="JG353" s="191"/>
      <c r="JH353" s="191"/>
      <c r="JI353" s="191"/>
      <c r="JJ353" s="191"/>
      <c r="JK353" s="191"/>
      <c r="JL353" s="191"/>
      <c r="JM353" s="191"/>
      <c r="JN353" s="191"/>
      <c r="JO353" s="191"/>
      <c r="JP353" s="191"/>
      <c r="JQ353" s="191"/>
      <c r="JR353" s="191"/>
      <c r="JS353" s="191"/>
      <c r="JT353" s="191"/>
      <c r="JU353" s="191"/>
      <c r="JV353" s="191"/>
      <c r="JW353" s="191"/>
      <c r="JX353" s="191"/>
      <c r="JY353" s="191"/>
      <c r="JZ353" s="191"/>
      <c r="KA353" s="191"/>
      <c r="KB353" s="191"/>
      <c r="KC353" s="191"/>
      <c r="KD353" s="191"/>
      <c r="KE353" s="191"/>
      <c r="KF353" s="191"/>
      <c r="KG353" s="191"/>
      <c r="KH353" s="191"/>
      <c r="KI353" s="191"/>
      <c r="KJ353" s="191"/>
      <c r="KK353" s="191"/>
      <c r="KL353" s="191"/>
      <c r="KM353" s="191"/>
      <c r="KN353" s="191"/>
      <c r="KO353" s="191"/>
      <c r="KP353" s="191"/>
      <c r="KQ353" s="191"/>
      <c r="KR353" s="191"/>
      <c r="KS353" s="191"/>
      <c r="KT353" s="191"/>
      <c r="KU353" s="191"/>
      <c r="KV353" s="191"/>
      <c r="KW353" s="191"/>
      <c r="KX353" s="191"/>
      <c r="KY353" s="191"/>
      <c r="KZ353" s="191"/>
      <c r="LA353" s="191"/>
      <c r="LB353" s="191"/>
      <c r="LC353" s="191"/>
      <c r="LD353" s="191"/>
      <c r="LE353" s="191"/>
      <c r="LF353" s="191"/>
      <c r="LG353" s="191"/>
      <c r="LH353" s="191"/>
      <c r="LI353" s="191"/>
      <c r="LJ353" s="191"/>
      <c r="LK353" s="191"/>
      <c r="LL353" s="191"/>
      <c r="LM353" s="191"/>
      <c r="LN353" s="191"/>
      <c r="LO353" s="191"/>
      <c r="LP353" s="191"/>
      <c r="LQ353" s="191"/>
      <c r="LR353" s="191"/>
      <c r="LS353" s="191"/>
      <c r="LT353" s="191"/>
      <c r="LU353" s="191"/>
      <c r="LV353" s="191"/>
      <c r="LW353" s="191"/>
      <c r="LX353" s="191"/>
      <c r="LY353" s="191"/>
      <c r="LZ353" s="191"/>
      <c r="MA353" s="191"/>
      <c r="MB353" s="191"/>
      <c r="MC353" s="191"/>
      <c r="MD353" s="191"/>
      <c r="ME353" s="191"/>
      <c r="MF353" s="191"/>
      <c r="MG353" s="191"/>
      <c r="MH353" s="191"/>
      <c r="MI353" s="191"/>
      <c r="MJ353" s="191"/>
      <c r="MK353" s="191"/>
      <c r="ML353" s="191"/>
      <c r="MM353" s="191"/>
      <c r="MN353" s="191"/>
      <c r="MO353" s="191"/>
      <c r="MP353" s="191"/>
      <c r="MQ353" s="191"/>
      <c r="MR353" s="191"/>
      <c r="MS353" s="191"/>
      <c r="MT353" s="191"/>
      <c r="MU353" s="191"/>
      <c r="MV353" s="191"/>
      <c r="MW353" s="191"/>
      <c r="MX353" s="191"/>
      <c r="MY353" s="191"/>
      <c r="MZ353" s="191"/>
      <c r="NA353" s="191"/>
      <c r="NB353" s="191"/>
      <c r="NC353" s="191"/>
      <c r="ND353" s="191"/>
      <c r="NE353" s="191"/>
      <c r="NF353" s="191"/>
      <c r="NG353" s="191"/>
      <c r="NH353" s="191"/>
      <c r="NI353" s="191"/>
      <c r="NJ353" s="191"/>
      <c r="NK353" s="191"/>
      <c r="NL353" s="191"/>
      <c r="NM353" s="191"/>
      <c r="NN353" s="191"/>
      <c r="NO353" s="191"/>
      <c r="NP353" s="191"/>
      <c r="NQ353" s="191"/>
      <c r="NR353" s="191"/>
      <c r="NS353" s="191"/>
      <c r="NT353" s="191"/>
      <c r="NU353" s="191"/>
      <c r="NV353" s="191"/>
      <c r="NW353" s="191"/>
      <c r="NX353" s="191"/>
      <c r="NY353" s="191"/>
      <c r="NZ353" s="191"/>
      <c r="OA353" s="191"/>
      <c r="OB353" s="191"/>
      <c r="OC353" s="191"/>
      <c r="OD353" s="191"/>
      <c r="OE353" s="191"/>
      <c r="OF353" s="191"/>
      <c r="OG353" s="191"/>
      <c r="OH353" s="191"/>
      <c r="OI353" s="191"/>
      <c r="OJ353" s="191"/>
      <c r="OK353" s="191"/>
      <c r="OL353" s="191"/>
      <c r="OM353" s="191"/>
      <c r="ON353" s="191"/>
      <c r="OO353" s="191"/>
      <c r="OP353" s="191"/>
      <c r="OQ353" s="191"/>
      <c r="OR353" s="191"/>
      <c r="OS353" s="191"/>
      <c r="OT353" s="191"/>
      <c r="OU353" s="191"/>
      <c r="OV353" s="191"/>
      <c r="OW353" s="191"/>
      <c r="OX353" s="191"/>
      <c r="OY353" s="191"/>
      <c r="OZ353" s="191"/>
      <c r="PA353" s="191"/>
      <c r="PB353" s="191"/>
      <c r="PC353" s="191"/>
      <c r="PD353" s="191"/>
      <c r="PE353" s="191"/>
      <c r="PF353" s="191"/>
      <c r="PG353" s="191"/>
      <c r="PH353" s="191"/>
      <c r="PI353" s="191"/>
      <c r="PJ353" s="191"/>
      <c r="PK353" s="191"/>
      <c r="PL353" s="191"/>
      <c r="PM353" s="191"/>
      <c r="PN353" s="191"/>
      <c r="PO353" s="191"/>
      <c r="PP353" s="191"/>
      <c r="PQ353" s="191"/>
      <c r="PR353" s="191"/>
      <c r="PS353" s="191"/>
      <c r="PT353" s="191"/>
      <c r="PU353" s="191"/>
      <c r="PV353" s="191"/>
      <c r="PW353" s="191"/>
      <c r="PX353" s="191"/>
      <c r="PY353" s="191"/>
      <c r="PZ353" s="191"/>
      <c r="QA353" s="191"/>
      <c r="QB353" s="191"/>
      <c r="QC353" s="191"/>
      <c r="QD353" s="191"/>
      <c r="QE353" s="191"/>
      <c r="QF353" s="191"/>
      <c r="QG353" s="191"/>
      <c r="QH353" s="191"/>
      <c r="QI353" s="191"/>
      <c r="QJ353" s="191"/>
      <c r="QK353" s="191"/>
      <c r="QL353" s="191"/>
      <c r="QM353" s="191"/>
      <c r="QN353" s="191"/>
      <c r="QO353" s="191"/>
      <c r="QP353" s="191"/>
      <c r="QQ353" s="191"/>
      <c r="QR353" s="191"/>
      <c r="QS353" s="191"/>
      <c r="QT353" s="191"/>
      <c r="QU353" s="191"/>
      <c r="QV353" s="191"/>
      <c r="QW353" s="191"/>
      <c r="QX353" s="191"/>
      <c r="QY353" s="191"/>
      <c r="QZ353" s="191"/>
      <c r="RA353" s="191"/>
      <c r="RB353" s="191"/>
      <c r="RC353" s="191"/>
      <c r="RD353" s="191"/>
      <c r="RE353" s="191"/>
      <c r="RF353" s="191"/>
      <c r="RG353" s="191"/>
      <c r="RH353" s="191"/>
      <c r="RI353" s="191"/>
      <c r="RJ353" s="191"/>
      <c r="RK353" s="191"/>
      <c r="RL353" s="191"/>
      <c r="RM353" s="191"/>
      <c r="RN353" s="191"/>
      <c r="RO353" s="191"/>
      <c r="RP353" s="191"/>
      <c r="RQ353" s="191"/>
      <c r="RR353" s="191"/>
      <c r="RS353" s="191"/>
      <c r="RT353" s="191"/>
      <c r="RU353" s="191"/>
      <c r="RV353" s="191"/>
      <c r="RW353" s="191"/>
      <c r="RX353" s="191"/>
      <c r="RY353" s="191"/>
      <c r="RZ353" s="191"/>
      <c r="SA353" s="191"/>
      <c r="SB353" s="191"/>
      <c r="SC353" s="191"/>
      <c r="SD353" s="191"/>
      <c r="SE353" s="191"/>
      <c r="SF353" s="191"/>
      <c r="SG353" s="191"/>
      <c r="SH353" s="191"/>
      <c r="SI353" s="191"/>
      <c r="SJ353" s="191"/>
      <c r="SK353" s="191"/>
      <c r="SL353" s="191"/>
      <c r="SM353" s="191"/>
      <c r="SN353" s="191"/>
      <c r="SO353" s="191"/>
      <c r="SP353" s="191"/>
      <c r="SQ353" s="191"/>
      <c r="SR353" s="191"/>
      <c r="SS353" s="191"/>
      <c r="ST353" s="191"/>
      <c r="SU353" s="191"/>
      <c r="SV353" s="191"/>
      <c r="SW353" s="191"/>
      <c r="SX353" s="191"/>
      <c r="SY353" s="191"/>
      <c r="SZ353" s="191"/>
      <c r="TA353" s="191"/>
      <c r="TB353" s="191"/>
      <c r="TC353" s="191"/>
      <c r="TD353" s="191"/>
      <c r="TE353" s="191"/>
      <c r="TF353" s="191"/>
      <c r="TG353" s="191"/>
      <c r="TH353" s="191"/>
      <c r="TI353" s="191"/>
      <c r="TJ353" s="191"/>
      <c r="TK353" s="191"/>
      <c r="TL353" s="191"/>
      <c r="TM353" s="191"/>
      <c r="TN353" s="191"/>
      <c r="TO353" s="191"/>
      <c r="TP353" s="191"/>
      <c r="TQ353" s="191"/>
      <c r="TR353" s="191"/>
      <c r="TS353" s="191"/>
      <c r="TT353" s="191"/>
      <c r="TU353" s="191"/>
      <c r="TV353" s="191"/>
      <c r="TW353" s="191"/>
      <c r="TX353" s="191"/>
      <c r="TY353" s="191"/>
      <c r="TZ353" s="191"/>
      <c r="UA353" s="191"/>
      <c r="UB353" s="191"/>
      <c r="UC353" s="191"/>
      <c r="UD353" s="191"/>
      <c r="UE353" s="191"/>
      <c r="UF353" s="191"/>
      <c r="UG353" s="191"/>
      <c r="UH353" s="191"/>
      <c r="UI353" s="191"/>
      <c r="UJ353" s="191"/>
      <c r="UK353" s="191"/>
      <c r="UL353" s="191"/>
      <c r="UM353" s="191"/>
      <c r="UN353" s="191"/>
      <c r="UO353" s="191"/>
      <c r="UP353" s="191"/>
      <c r="UQ353" s="191"/>
      <c r="UR353" s="191"/>
      <c r="US353" s="191"/>
      <c r="UT353" s="191"/>
      <c r="UU353" s="191"/>
      <c r="UV353" s="191"/>
      <c r="UW353" s="191"/>
      <c r="UX353" s="191"/>
      <c r="UY353" s="191"/>
      <c r="UZ353" s="191"/>
      <c r="VA353" s="191"/>
      <c r="VB353" s="191"/>
      <c r="VC353" s="191"/>
      <c r="VD353" s="191"/>
      <c r="VE353" s="191"/>
      <c r="VF353" s="191"/>
      <c r="VG353" s="191"/>
      <c r="VH353" s="191"/>
      <c r="VI353" s="191"/>
      <c r="VJ353" s="191"/>
      <c r="VK353" s="191"/>
      <c r="VL353" s="191"/>
      <c r="VM353" s="191"/>
      <c r="VN353" s="191"/>
      <c r="VO353" s="191"/>
      <c r="VP353" s="191"/>
      <c r="VQ353" s="191"/>
      <c r="VR353" s="191"/>
      <c r="VS353" s="191"/>
      <c r="VT353" s="191"/>
      <c r="VU353" s="191"/>
      <c r="VV353" s="191"/>
      <c r="VW353" s="191"/>
      <c r="VX353" s="191"/>
      <c r="VY353" s="191"/>
      <c r="VZ353" s="191"/>
      <c r="WA353" s="191"/>
      <c r="WB353" s="191"/>
      <c r="WC353" s="191"/>
      <c r="WD353" s="191"/>
      <c r="WE353" s="191"/>
      <c r="WF353" s="191"/>
      <c r="WG353" s="191"/>
      <c r="WH353" s="191"/>
      <c r="WI353" s="191"/>
      <c r="WJ353" s="191"/>
      <c r="WK353" s="191"/>
      <c r="WL353" s="191"/>
      <c r="WM353" s="191"/>
      <c r="WN353" s="191"/>
      <c r="WO353" s="191"/>
      <c r="WP353" s="191"/>
      <c r="WQ353" s="191"/>
      <c r="WR353" s="191"/>
      <c r="WS353" s="191"/>
      <c r="WT353" s="191"/>
      <c r="WU353" s="191"/>
      <c r="WV353" s="191"/>
      <c r="WW353" s="191"/>
      <c r="WX353" s="191"/>
      <c r="WY353" s="191"/>
      <c r="WZ353" s="191"/>
      <c r="XA353" s="191"/>
      <c r="XB353" s="191"/>
      <c r="XC353" s="191"/>
      <c r="XD353" s="191"/>
      <c r="XE353" s="191"/>
      <c r="XF353" s="191"/>
      <c r="XG353" s="191"/>
      <c r="XH353" s="191"/>
      <c r="XI353" s="191"/>
      <c r="XJ353" s="191"/>
      <c r="XK353" s="191"/>
      <c r="XL353" s="191"/>
      <c r="XM353" s="191"/>
      <c r="XN353" s="191"/>
      <c r="XO353" s="191"/>
      <c r="XP353" s="191"/>
      <c r="XQ353" s="191"/>
      <c r="XR353" s="191"/>
      <c r="XS353" s="191"/>
      <c r="XT353" s="191"/>
      <c r="XU353" s="191"/>
      <c r="XV353" s="191"/>
      <c r="XW353" s="191"/>
      <c r="XX353" s="191"/>
      <c r="XY353" s="191"/>
      <c r="XZ353" s="191"/>
      <c r="YA353" s="191"/>
      <c r="YB353" s="191"/>
      <c r="YC353" s="191"/>
      <c r="YD353" s="191"/>
      <c r="YE353" s="191"/>
      <c r="YF353" s="191"/>
      <c r="YG353" s="191"/>
      <c r="YH353" s="191"/>
      <c r="YI353" s="191"/>
      <c r="YJ353" s="191"/>
      <c r="YK353" s="191"/>
      <c r="YL353" s="191"/>
      <c r="YM353" s="191"/>
      <c r="YN353" s="191"/>
      <c r="YO353" s="191"/>
      <c r="YP353" s="191"/>
      <c r="YQ353" s="191"/>
      <c r="YR353" s="191"/>
      <c r="YS353" s="191"/>
      <c r="YT353" s="191"/>
      <c r="YU353" s="191"/>
      <c r="YV353" s="191"/>
      <c r="YW353" s="191"/>
      <c r="YX353" s="191"/>
      <c r="YY353" s="191"/>
      <c r="YZ353" s="191"/>
      <c r="ZA353" s="191"/>
      <c r="ZB353" s="191"/>
      <c r="ZC353" s="191"/>
      <c r="ZD353" s="191"/>
      <c r="ZE353" s="191"/>
      <c r="ZF353" s="191"/>
      <c r="ZG353" s="191"/>
      <c r="ZH353" s="191"/>
      <c r="ZI353" s="191"/>
      <c r="ZJ353" s="191"/>
      <c r="ZK353" s="191"/>
      <c r="ZL353" s="191"/>
      <c r="ZM353" s="191"/>
      <c r="ZN353" s="191"/>
      <c r="ZO353" s="191"/>
      <c r="ZP353" s="191"/>
      <c r="ZQ353" s="191"/>
      <c r="ZR353" s="191"/>
      <c r="ZS353" s="191"/>
      <c r="ZT353" s="191"/>
      <c r="ZU353" s="191"/>
      <c r="ZV353" s="191"/>
      <c r="ZW353" s="191"/>
      <c r="ZX353" s="191"/>
      <c r="ZY353" s="191"/>
      <c r="ZZ353" s="191"/>
      <c r="AAA353" s="191"/>
      <c r="AAB353" s="191"/>
      <c r="AAC353" s="191"/>
      <c r="AAD353" s="191"/>
      <c r="AAE353" s="191"/>
      <c r="AAF353" s="191"/>
      <c r="AAG353" s="191"/>
      <c r="AAH353" s="191"/>
      <c r="AAI353" s="191"/>
      <c r="AAJ353" s="191"/>
      <c r="AAK353" s="191"/>
      <c r="AAL353" s="191"/>
      <c r="AAM353" s="191"/>
      <c r="AAN353" s="191"/>
      <c r="AAO353" s="191"/>
      <c r="AAP353" s="191"/>
      <c r="AAQ353" s="191"/>
      <c r="AAR353" s="191"/>
      <c r="AAS353" s="191"/>
      <c r="AAT353" s="191"/>
      <c r="AAU353" s="191"/>
      <c r="AAV353" s="191"/>
      <c r="AAW353" s="191"/>
      <c r="AAX353" s="191"/>
      <c r="AAY353" s="191"/>
      <c r="AAZ353" s="191"/>
      <c r="ABA353" s="191"/>
      <c r="ABB353" s="191"/>
      <c r="ABC353" s="191"/>
      <c r="ABD353" s="191"/>
      <c r="ABE353" s="191"/>
      <c r="ABF353" s="191"/>
      <c r="ABG353" s="191"/>
      <c r="ABH353" s="191"/>
      <c r="ABI353" s="191"/>
      <c r="ABJ353" s="191"/>
      <c r="ABK353" s="191"/>
      <c r="ABL353" s="191"/>
      <c r="ABM353" s="191"/>
      <c r="ABN353" s="191"/>
      <c r="ABO353" s="191"/>
      <c r="ABP353" s="191"/>
      <c r="ABQ353" s="191"/>
      <c r="ABR353" s="191"/>
      <c r="ABS353" s="191"/>
      <c r="ABT353" s="191"/>
      <c r="ABU353" s="191"/>
      <c r="ABV353" s="191"/>
      <c r="ABW353" s="191"/>
      <c r="ABX353" s="191"/>
      <c r="ABY353" s="191"/>
      <c r="ABZ353" s="191"/>
      <c r="ACA353" s="191"/>
      <c r="ACB353" s="191"/>
      <c r="ACC353" s="191"/>
      <c r="ACD353" s="191"/>
      <c r="ACE353" s="191"/>
      <c r="ACF353" s="191"/>
      <c r="ACG353" s="191"/>
      <c r="ACH353" s="191"/>
      <c r="ACI353" s="191"/>
      <c r="ACJ353" s="191"/>
      <c r="ACK353" s="191"/>
      <c r="ACL353" s="191"/>
      <c r="ACM353" s="191"/>
      <c r="ACN353" s="191"/>
      <c r="ACO353" s="191"/>
      <c r="ACP353" s="191"/>
      <c r="ACQ353" s="191"/>
      <c r="ACR353" s="191"/>
      <c r="ACS353" s="191"/>
      <c r="ACT353" s="191"/>
      <c r="ACU353" s="191"/>
      <c r="ACV353" s="191"/>
      <c r="ACW353" s="191"/>
      <c r="ACX353" s="191"/>
      <c r="ACY353" s="191"/>
      <c r="ACZ353" s="191"/>
      <c r="ADA353" s="191"/>
      <c r="ADB353" s="191"/>
      <c r="ADC353" s="191"/>
      <c r="ADD353" s="191"/>
      <c r="ADE353" s="191"/>
      <c r="ADF353" s="191"/>
      <c r="ADG353" s="191"/>
      <c r="ADH353" s="191"/>
      <c r="ADI353" s="191"/>
      <c r="ADJ353" s="191"/>
      <c r="ADK353" s="191"/>
      <c r="ADL353" s="191"/>
      <c r="ADM353" s="191"/>
      <c r="ADN353" s="191"/>
      <c r="ADO353" s="191"/>
      <c r="ADP353" s="191"/>
      <c r="ADQ353" s="191"/>
      <c r="ADR353" s="191"/>
      <c r="ADS353" s="191"/>
      <c r="ADT353" s="191"/>
      <c r="ADU353" s="191"/>
      <c r="ADV353" s="191"/>
      <c r="ADW353" s="191"/>
      <c r="ADX353" s="191"/>
      <c r="ADY353" s="191"/>
      <c r="ADZ353" s="191"/>
      <c r="AEA353" s="191"/>
      <c r="AEB353" s="191"/>
      <c r="AEC353" s="191"/>
      <c r="AED353" s="191"/>
      <c r="AEE353" s="191"/>
      <c r="AEF353" s="191"/>
      <c r="AEG353" s="191"/>
      <c r="AEH353" s="191"/>
      <c r="AEI353" s="191"/>
      <c r="AEJ353" s="191"/>
      <c r="AEK353" s="191"/>
      <c r="AEL353" s="191"/>
      <c r="AEM353" s="191"/>
      <c r="AEN353" s="191"/>
      <c r="AEO353" s="191"/>
      <c r="AEP353" s="191"/>
      <c r="AEQ353" s="191"/>
      <c r="AER353" s="191"/>
      <c r="AES353" s="191"/>
      <c r="AET353" s="191"/>
      <c r="AEU353" s="191"/>
      <c r="AEV353" s="191"/>
      <c r="AEW353" s="191"/>
      <c r="AEX353" s="191"/>
      <c r="AEY353" s="191"/>
      <c r="AEZ353" s="191"/>
      <c r="AFA353" s="191"/>
      <c r="AFB353" s="191"/>
      <c r="AFC353" s="191"/>
      <c r="AFD353" s="191"/>
      <c r="AFE353" s="191"/>
      <c r="AFF353" s="191"/>
      <c r="AFG353" s="191"/>
      <c r="AFH353" s="191"/>
      <c r="AFI353" s="191"/>
      <c r="AFJ353" s="191"/>
      <c r="AFK353" s="191"/>
      <c r="AFL353" s="191"/>
      <c r="AFM353" s="191"/>
      <c r="AFN353" s="191"/>
      <c r="AFO353" s="191"/>
      <c r="AFP353" s="191"/>
      <c r="AFQ353" s="191"/>
      <c r="AFR353" s="191"/>
      <c r="AFS353" s="191"/>
      <c r="AFT353" s="191"/>
      <c r="AFU353" s="191"/>
      <c r="AFV353" s="191"/>
      <c r="AFW353" s="191"/>
      <c r="AFX353" s="191"/>
      <c r="AFY353" s="191"/>
      <c r="AFZ353" s="191"/>
      <c r="AGA353" s="191"/>
      <c r="AGB353" s="191"/>
      <c r="AGC353" s="191"/>
      <c r="AGD353" s="191"/>
      <c r="AGE353" s="191"/>
      <c r="AGF353" s="191"/>
      <c r="AGG353" s="191"/>
      <c r="AGH353" s="191"/>
      <c r="AGI353" s="191"/>
      <c r="AGJ353" s="191"/>
      <c r="AGK353" s="191"/>
      <c r="AGL353" s="191"/>
      <c r="AGM353" s="191"/>
      <c r="AGN353" s="191"/>
      <c r="AGO353" s="191"/>
      <c r="AGP353" s="191"/>
      <c r="AGQ353" s="191"/>
      <c r="AGR353" s="191"/>
      <c r="AGS353" s="191"/>
      <c r="AGT353" s="191"/>
      <c r="AGU353" s="191"/>
      <c r="AGV353" s="191"/>
      <c r="AGW353" s="191"/>
      <c r="AGX353" s="191"/>
      <c r="AGY353" s="191"/>
      <c r="AGZ353" s="191"/>
      <c r="AHA353" s="191"/>
      <c r="AHB353" s="191"/>
      <c r="AHC353" s="191"/>
      <c r="AHD353" s="191"/>
      <c r="AHE353" s="191"/>
      <c r="AHF353" s="191"/>
      <c r="AHG353" s="191"/>
      <c r="AHH353" s="191"/>
      <c r="AHI353" s="191"/>
      <c r="AHJ353" s="191"/>
      <c r="AHK353" s="191"/>
      <c r="AHL353" s="191"/>
      <c r="AHM353" s="191"/>
      <c r="AHN353" s="191"/>
      <c r="AHO353" s="191"/>
      <c r="AHP353" s="191"/>
      <c r="AHQ353" s="191"/>
      <c r="AHR353" s="191"/>
      <c r="AHS353" s="191"/>
      <c r="AHT353" s="191"/>
      <c r="AHU353" s="191"/>
      <c r="AHV353" s="191"/>
      <c r="AHW353" s="191"/>
      <c r="AHX353" s="191"/>
      <c r="AHY353" s="191"/>
      <c r="AHZ353" s="191"/>
      <c r="AIA353" s="191"/>
      <c r="AIB353" s="191"/>
      <c r="AIC353" s="191"/>
      <c r="AID353" s="191"/>
      <c r="AIE353" s="191"/>
      <c r="AIF353" s="191"/>
      <c r="AIG353" s="191"/>
      <c r="AIH353" s="191"/>
      <c r="AII353" s="191"/>
      <c r="AIJ353" s="191"/>
      <c r="AIK353" s="191"/>
      <c r="AIL353" s="191"/>
      <c r="AIM353" s="191"/>
      <c r="AIN353" s="191"/>
      <c r="AIO353" s="191"/>
      <c r="AIP353" s="191"/>
      <c r="AIQ353" s="191"/>
      <c r="AIR353" s="191"/>
      <c r="AIS353" s="191"/>
      <c r="AIT353" s="191"/>
      <c r="AIU353" s="191"/>
      <c r="AIV353" s="191"/>
      <c r="AIW353" s="191"/>
      <c r="AIX353" s="191"/>
      <c r="AIY353" s="191"/>
      <c r="AIZ353" s="191"/>
      <c r="AJA353" s="191"/>
      <c r="AJB353" s="191"/>
      <c r="AJC353" s="191"/>
      <c r="AJD353" s="191"/>
      <c r="AJE353" s="191"/>
      <c r="AJF353" s="191"/>
      <c r="AJG353" s="191"/>
      <c r="AJH353" s="191"/>
      <c r="AJI353" s="191"/>
      <c r="AJJ353" s="191"/>
      <c r="AJK353" s="191"/>
      <c r="AJL353" s="191"/>
      <c r="AJM353" s="191"/>
      <c r="AJN353" s="191"/>
      <c r="AJO353" s="191"/>
      <c r="AJP353" s="191"/>
      <c r="AJQ353" s="191"/>
      <c r="AJR353" s="191"/>
      <c r="AJS353" s="191"/>
      <c r="AJT353" s="191"/>
      <c r="AJU353" s="191"/>
      <c r="AJV353" s="191"/>
      <c r="AJW353" s="191"/>
      <c r="AJX353" s="191"/>
      <c r="AJY353" s="191"/>
      <c r="AJZ353" s="191"/>
      <c r="AKA353" s="191"/>
      <c r="AKB353" s="191"/>
      <c r="AKC353" s="191"/>
      <c r="AKD353" s="191"/>
      <c r="AKE353" s="191"/>
      <c r="AKF353" s="191"/>
      <c r="AKG353" s="191"/>
      <c r="AKH353" s="191"/>
      <c r="AKI353" s="191"/>
      <c r="AKJ353" s="191"/>
      <c r="AKK353" s="191"/>
      <c r="AKL353" s="191"/>
      <c r="AKM353" s="191"/>
      <c r="AKN353" s="191"/>
      <c r="AKO353" s="191"/>
      <c r="AKP353" s="191"/>
      <c r="AKQ353" s="191"/>
      <c r="AKR353" s="191"/>
      <c r="AKS353" s="191"/>
      <c r="AKT353" s="191"/>
      <c r="AKU353" s="191"/>
      <c r="AKV353" s="191"/>
      <c r="AKW353" s="191"/>
      <c r="AKX353" s="191"/>
      <c r="AKY353" s="191"/>
      <c r="AKZ353" s="191"/>
      <c r="ALA353" s="191"/>
      <c r="ALB353" s="191"/>
      <c r="ALC353" s="191"/>
      <c r="ALD353" s="191"/>
    </row>
    <row r="354" spans="1:992" s="137" customFormat="1" ht="17.25" customHeight="1">
      <c r="A354" s="2467"/>
      <c r="B354" s="2818"/>
      <c r="C354" s="2467"/>
      <c r="D354" s="722" t="s">
        <v>305</v>
      </c>
      <c r="E354" s="904">
        <f t="shared" si="3"/>
        <v>0</v>
      </c>
      <c r="F354" s="903">
        <f t="shared" si="3"/>
        <v>0</v>
      </c>
      <c r="G354" s="2415"/>
      <c r="H354" s="695"/>
      <c r="I354" s="695"/>
      <c r="J354" s="2415"/>
      <c r="K354" s="2415"/>
      <c r="L354" s="2798"/>
      <c r="M354" s="580"/>
      <c r="N354" s="406"/>
      <c r="O354" s="406"/>
      <c r="P354" s="191"/>
      <c r="Q354" s="191"/>
      <c r="R354" s="191"/>
      <c r="S354" s="191"/>
      <c r="T354" s="191"/>
      <c r="U354" s="191"/>
      <c r="V354" s="191"/>
      <c r="W354" s="191"/>
      <c r="X354" s="191"/>
      <c r="Y354" s="191"/>
      <c r="Z354" s="191"/>
      <c r="AA354" s="191"/>
      <c r="AB354" s="191"/>
      <c r="AC354" s="191"/>
      <c r="AD354" s="191"/>
      <c r="AE354" s="191"/>
      <c r="AF354" s="191"/>
      <c r="AG354" s="191"/>
      <c r="AH354" s="191"/>
      <c r="AI354" s="191"/>
      <c r="AJ354" s="191"/>
      <c r="AK354" s="191"/>
      <c r="AL354" s="191"/>
      <c r="AM354" s="191"/>
      <c r="AN354" s="191"/>
      <c r="AO354" s="191"/>
      <c r="AP354" s="191"/>
      <c r="AQ354" s="191"/>
      <c r="AR354" s="191"/>
      <c r="AS354" s="191"/>
      <c r="AT354" s="191"/>
      <c r="AU354" s="191"/>
      <c r="AV354" s="191"/>
      <c r="AW354" s="191"/>
      <c r="AX354" s="191"/>
      <c r="AY354" s="191"/>
      <c r="AZ354" s="191"/>
      <c r="BA354" s="191"/>
      <c r="BB354" s="191"/>
      <c r="BC354" s="191"/>
      <c r="BD354" s="191"/>
      <c r="BE354" s="191"/>
      <c r="BF354" s="191"/>
      <c r="BG354" s="191"/>
      <c r="BH354" s="191"/>
      <c r="BI354" s="191"/>
      <c r="BJ354" s="191"/>
      <c r="BK354" s="191"/>
      <c r="BL354" s="191"/>
      <c r="BM354" s="191"/>
      <c r="BN354" s="191"/>
      <c r="BO354" s="191"/>
      <c r="BP354" s="191"/>
      <c r="BQ354" s="191"/>
      <c r="BR354" s="191"/>
      <c r="BS354" s="191"/>
      <c r="BT354" s="191"/>
      <c r="BU354" s="191"/>
      <c r="BV354" s="191"/>
      <c r="BW354" s="191"/>
      <c r="BX354" s="191"/>
      <c r="BY354" s="191"/>
      <c r="BZ354" s="191"/>
      <c r="CA354" s="191"/>
      <c r="CB354" s="191"/>
      <c r="CC354" s="191"/>
      <c r="CD354" s="191"/>
      <c r="CE354" s="191"/>
      <c r="CF354" s="191"/>
      <c r="CG354" s="191"/>
      <c r="CH354" s="191"/>
      <c r="CI354" s="191"/>
      <c r="CJ354" s="191"/>
      <c r="CK354" s="191"/>
      <c r="CL354" s="191"/>
      <c r="CM354" s="191"/>
      <c r="CN354" s="191"/>
      <c r="CO354" s="191"/>
      <c r="CP354" s="191"/>
      <c r="CQ354" s="191"/>
      <c r="CR354" s="191"/>
      <c r="CS354" s="191"/>
      <c r="CT354" s="191"/>
      <c r="CU354" s="191"/>
      <c r="CV354" s="191"/>
      <c r="CW354" s="191"/>
      <c r="CX354" s="191"/>
      <c r="CY354" s="191"/>
      <c r="CZ354" s="191"/>
      <c r="DA354" s="191"/>
      <c r="DB354" s="191"/>
      <c r="DC354" s="191"/>
      <c r="DD354" s="191"/>
      <c r="DE354" s="191"/>
      <c r="DF354" s="191"/>
      <c r="DG354" s="191"/>
      <c r="DH354" s="191"/>
      <c r="DI354" s="191"/>
      <c r="DJ354" s="191"/>
      <c r="DK354" s="191"/>
      <c r="DL354" s="191"/>
      <c r="DM354" s="191"/>
      <c r="DN354" s="191"/>
      <c r="DO354" s="191"/>
      <c r="DP354" s="191"/>
      <c r="DQ354" s="191"/>
      <c r="DR354" s="191"/>
      <c r="DS354" s="191"/>
      <c r="DT354" s="191"/>
      <c r="DU354" s="191"/>
      <c r="DV354" s="191"/>
      <c r="DW354" s="191"/>
      <c r="DX354" s="191"/>
      <c r="DY354" s="191"/>
      <c r="DZ354" s="191"/>
      <c r="EA354" s="191"/>
      <c r="EB354" s="191"/>
      <c r="EC354" s="191"/>
      <c r="ED354" s="191"/>
      <c r="EE354" s="191"/>
      <c r="EF354" s="191"/>
      <c r="EG354" s="191"/>
      <c r="EH354" s="191"/>
      <c r="EI354" s="191"/>
      <c r="EJ354" s="191"/>
      <c r="EK354" s="191"/>
      <c r="EL354" s="191"/>
      <c r="EM354" s="191"/>
      <c r="EN354" s="191"/>
      <c r="EO354" s="191"/>
      <c r="EP354" s="191"/>
      <c r="EQ354" s="191"/>
      <c r="ER354" s="191"/>
      <c r="ES354" s="191"/>
      <c r="ET354" s="191"/>
      <c r="EU354" s="191"/>
      <c r="EV354" s="191"/>
      <c r="EW354" s="191"/>
      <c r="EX354" s="191"/>
      <c r="EY354" s="191"/>
      <c r="EZ354" s="191"/>
      <c r="FA354" s="191"/>
      <c r="FB354" s="191"/>
      <c r="FC354" s="191"/>
      <c r="FD354" s="191"/>
      <c r="FE354" s="191"/>
      <c r="FF354" s="191"/>
      <c r="FG354" s="191"/>
      <c r="FH354" s="191"/>
      <c r="FI354" s="191"/>
      <c r="FJ354" s="191"/>
      <c r="FK354" s="191"/>
      <c r="FL354" s="191"/>
      <c r="FM354" s="191"/>
      <c r="FN354" s="191"/>
      <c r="FO354" s="191"/>
      <c r="FP354" s="191"/>
      <c r="FQ354" s="191"/>
      <c r="FR354" s="191"/>
      <c r="FS354" s="191"/>
      <c r="FT354" s="191"/>
      <c r="FU354" s="191"/>
      <c r="FV354" s="191"/>
      <c r="FW354" s="191"/>
      <c r="FX354" s="191"/>
      <c r="FY354" s="191"/>
      <c r="FZ354" s="191"/>
      <c r="GA354" s="191"/>
      <c r="GB354" s="191"/>
      <c r="GC354" s="191"/>
      <c r="GD354" s="191"/>
      <c r="GE354" s="191"/>
      <c r="GF354" s="191"/>
      <c r="GG354" s="191"/>
      <c r="GH354" s="191"/>
      <c r="GI354" s="191"/>
      <c r="GJ354" s="191"/>
      <c r="GK354" s="191"/>
      <c r="GL354" s="191"/>
      <c r="GM354" s="191"/>
      <c r="GN354" s="191"/>
      <c r="GO354" s="191"/>
      <c r="GP354" s="191"/>
      <c r="GQ354" s="191"/>
      <c r="GR354" s="191"/>
      <c r="GS354" s="191"/>
      <c r="GT354" s="191"/>
      <c r="GU354" s="191"/>
      <c r="GV354" s="191"/>
      <c r="GW354" s="191"/>
      <c r="GX354" s="191"/>
      <c r="GY354" s="191"/>
      <c r="GZ354" s="191"/>
      <c r="HA354" s="191"/>
      <c r="HB354" s="191"/>
      <c r="HC354" s="191"/>
      <c r="HD354" s="191"/>
      <c r="HE354" s="191"/>
      <c r="HF354" s="191"/>
      <c r="HG354" s="191"/>
      <c r="HH354" s="191"/>
      <c r="HI354" s="191"/>
      <c r="HJ354" s="191"/>
      <c r="HK354" s="191"/>
      <c r="HL354" s="191"/>
      <c r="HM354" s="191"/>
      <c r="HN354" s="191"/>
      <c r="HO354" s="191"/>
      <c r="HP354" s="191"/>
      <c r="HQ354" s="191"/>
      <c r="HR354" s="191"/>
      <c r="HS354" s="191"/>
      <c r="HT354" s="191"/>
      <c r="HU354" s="191"/>
      <c r="HV354" s="191"/>
      <c r="HW354" s="191"/>
      <c r="HX354" s="191"/>
      <c r="HY354" s="191"/>
      <c r="HZ354" s="191"/>
      <c r="IA354" s="191"/>
      <c r="IB354" s="191"/>
      <c r="IC354" s="191"/>
      <c r="ID354" s="191"/>
      <c r="IE354" s="191"/>
      <c r="IF354" s="191"/>
      <c r="IG354" s="191"/>
      <c r="IH354" s="191"/>
      <c r="II354" s="191"/>
      <c r="IJ354" s="191"/>
      <c r="IK354" s="191"/>
      <c r="IL354" s="191"/>
      <c r="IM354" s="191"/>
      <c r="IN354" s="191"/>
      <c r="IO354" s="191"/>
      <c r="IP354" s="191"/>
      <c r="IQ354" s="191"/>
      <c r="IR354" s="191"/>
      <c r="IS354" s="191"/>
      <c r="IT354" s="191"/>
      <c r="IU354" s="191"/>
      <c r="IV354" s="191"/>
      <c r="IW354" s="191"/>
      <c r="IX354" s="191"/>
      <c r="IY354" s="191"/>
      <c r="IZ354" s="191"/>
      <c r="JA354" s="191"/>
      <c r="JB354" s="191"/>
      <c r="JC354" s="191"/>
      <c r="JD354" s="191"/>
      <c r="JE354" s="191"/>
      <c r="JF354" s="191"/>
      <c r="JG354" s="191"/>
      <c r="JH354" s="191"/>
      <c r="JI354" s="191"/>
      <c r="JJ354" s="191"/>
      <c r="JK354" s="191"/>
      <c r="JL354" s="191"/>
      <c r="JM354" s="191"/>
      <c r="JN354" s="191"/>
      <c r="JO354" s="191"/>
      <c r="JP354" s="191"/>
      <c r="JQ354" s="191"/>
      <c r="JR354" s="191"/>
      <c r="JS354" s="191"/>
      <c r="JT354" s="191"/>
      <c r="JU354" s="191"/>
      <c r="JV354" s="191"/>
      <c r="JW354" s="191"/>
      <c r="JX354" s="191"/>
      <c r="JY354" s="191"/>
      <c r="JZ354" s="191"/>
      <c r="KA354" s="191"/>
      <c r="KB354" s="191"/>
      <c r="KC354" s="191"/>
      <c r="KD354" s="191"/>
      <c r="KE354" s="191"/>
      <c r="KF354" s="191"/>
      <c r="KG354" s="191"/>
      <c r="KH354" s="191"/>
      <c r="KI354" s="191"/>
      <c r="KJ354" s="191"/>
      <c r="KK354" s="191"/>
      <c r="KL354" s="191"/>
      <c r="KM354" s="191"/>
      <c r="KN354" s="191"/>
      <c r="KO354" s="191"/>
      <c r="KP354" s="191"/>
      <c r="KQ354" s="191"/>
      <c r="KR354" s="191"/>
      <c r="KS354" s="191"/>
      <c r="KT354" s="191"/>
      <c r="KU354" s="191"/>
      <c r="KV354" s="191"/>
      <c r="KW354" s="191"/>
      <c r="KX354" s="191"/>
      <c r="KY354" s="191"/>
      <c r="KZ354" s="191"/>
      <c r="LA354" s="191"/>
      <c r="LB354" s="191"/>
      <c r="LC354" s="191"/>
      <c r="LD354" s="191"/>
      <c r="LE354" s="191"/>
      <c r="LF354" s="191"/>
      <c r="LG354" s="191"/>
      <c r="LH354" s="191"/>
      <c r="LI354" s="191"/>
      <c r="LJ354" s="191"/>
      <c r="LK354" s="191"/>
      <c r="LL354" s="191"/>
      <c r="LM354" s="191"/>
      <c r="LN354" s="191"/>
      <c r="LO354" s="191"/>
      <c r="LP354" s="191"/>
      <c r="LQ354" s="191"/>
      <c r="LR354" s="191"/>
      <c r="LS354" s="191"/>
      <c r="LT354" s="191"/>
      <c r="LU354" s="191"/>
      <c r="LV354" s="191"/>
      <c r="LW354" s="191"/>
      <c r="LX354" s="191"/>
      <c r="LY354" s="191"/>
      <c r="LZ354" s="191"/>
      <c r="MA354" s="191"/>
      <c r="MB354" s="191"/>
      <c r="MC354" s="191"/>
      <c r="MD354" s="191"/>
      <c r="ME354" s="191"/>
      <c r="MF354" s="191"/>
      <c r="MG354" s="191"/>
      <c r="MH354" s="191"/>
      <c r="MI354" s="191"/>
      <c r="MJ354" s="191"/>
      <c r="MK354" s="191"/>
      <c r="ML354" s="191"/>
      <c r="MM354" s="191"/>
      <c r="MN354" s="191"/>
      <c r="MO354" s="191"/>
      <c r="MP354" s="191"/>
      <c r="MQ354" s="191"/>
      <c r="MR354" s="191"/>
      <c r="MS354" s="191"/>
      <c r="MT354" s="191"/>
      <c r="MU354" s="191"/>
      <c r="MV354" s="191"/>
      <c r="MW354" s="191"/>
      <c r="MX354" s="191"/>
      <c r="MY354" s="191"/>
      <c r="MZ354" s="191"/>
      <c r="NA354" s="191"/>
      <c r="NB354" s="191"/>
      <c r="NC354" s="191"/>
      <c r="ND354" s="191"/>
      <c r="NE354" s="191"/>
      <c r="NF354" s="191"/>
      <c r="NG354" s="191"/>
      <c r="NH354" s="191"/>
      <c r="NI354" s="191"/>
      <c r="NJ354" s="191"/>
      <c r="NK354" s="191"/>
      <c r="NL354" s="191"/>
      <c r="NM354" s="191"/>
      <c r="NN354" s="191"/>
      <c r="NO354" s="191"/>
      <c r="NP354" s="191"/>
      <c r="NQ354" s="191"/>
      <c r="NR354" s="191"/>
      <c r="NS354" s="191"/>
      <c r="NT354" s="191"/>
      <c r="NU354" s="191"/>
      <c r="NV354" s="191"/>
      <c r="NW354" s="191"/>
      <c r="NX354" s="191"/>
      <c r="NY354" s="191"/>
      <c r="NZ354" s="191"/>
      <c r="OA354" s="191"/>
      <c r="OB354" s="191"/>
      <c r="OC354" s="191"/>
      <c r="OD354" s="191"/>
      <c r="OE354" s="191"/>
      <c r="OF354" s="191"/>
      <c r="OG354" s="191"/>
      <c r="OH354" s="191"/>
      <c r="OI354" s="191"/>
      <c r="OJ354" s="191"/>
      <c r="OK354" s="191"/>
      <c r="OL354" s="191"/>
      <c r="OM354" s="191"/>
      <c r="ON354" s="191"/>
      <c r="OO354" s="191"/>
      <c r="OP354" s="191"/>
      <c r="OQ354" s="191"/>
      <c r="OR354" s="191"/>
      <c r="OS354" s="191"/>
      <c r="OT354" s="191"/>
      <c r="OU354" s="191"/>
      <c r="OV354" s="191"/>
      <c r="OW354" s="191"/>
      <c r="OX354" s="191"/>
      <c r="OY354" s="191"/>
      <c r="OZ354" s="191"/>
      <c r="PA354" s="191"/>
      <c r="PB354" s="191"/>
      <c r="PC354" s="191"/>
      <c r="PD354" s="191"/>
      <c r="PE354" s="191"/>
      <c r="PF354" s="191"/>
      <c r="PG354" s="191"/>
      <c r="PH354" s="191"/>
      <c r="PI354" s="191"/>
      <c r="PJ354" s="191"/>
      <c r="PK354" s="191"/>
      <c r="PL354" s="191"/>
      <c r="PM354" s="191"/>
      <c r="PN354" s="191"/>
      <c r="PO354" s="191"/>
      <c r="PP354" s="191"/>
      <c r="PQ354" s="191"/>
      <c r="PR354" s="191"/>
      <c r="PS354" s="191"/>
      <c r="PT354" s="191"/>
      <c r="PU354" s="191"/>
      <c r="PV354" s="191"/>
      <c r="PW354" s="191"/>
      <c r="PX354" s="191"/>
      <c r="PY354" s="191"/>
      <c r="PZ354" s="191"/>
      <c r="QA354" s="191"/>
      <c r="QB354" s="191"/>
      <c r="QC354" s="191"/>
      <c r="QD354" s="191"/>
      <c r="QE354" s="191"/>
      <c r="QF354" s="191"/>
      <c r="QG354" s="191"/>
      <c r="QH354" s="191"/>
      <c r="QI354" s="191"/>
      <c r="QJ354" s="191"/>
      <c r="QK354" s="191"/>
      <c r="QL354" s="191"/>
      <c r="QM354" s="191"/>
      <c r="QN354" s="191"/>
      <c r="QO354" s="191"/>
      <c r="QP354" s="191"/>
      <c r="QQ354" s="191"/>
      <c r="QR354" s="191"/>
      <c r="QS354" s="191"/>
      <c r="QT354" s="191"/>
      <c r="QU354" s="191"/>
      <c r="QV354" s="191"/>
      <c r="QW354" s="191"/>
      <c r="QX354" s="191"/>
      <c r="QY354" s="191"/>
      <c r="QZ354" s="191"/>
      <c r="RA354" s="191"/>
      <c r="RB354" s="191"/>
      <c r="RC354" s="191"/>
      <c r="RD354" s="191"/>
      <c r="RE354" s="191"/>
      <c r="RF354" s="191"/>
      <c r="RG354" s="191"/>
      <c r="RH354" s="191"/>
      <c r="RI354" s="191"/>
      <c r="RJ354" s="191"/>
      <c r="RK354" s="191"/>
      <c r="RL354" s="191"/>
      <c r="RM354" s="191"/>
      <c r="RN354" s="191"/>
      <c r="RO354" s="191"/>
      <c r="RP354" s="191"/>
      <c r="RQ354" s="191"/>
      <c r="RR354" s="191"/>
      <c r="RS354" s="191"/>
      <c r="RT354" s="191"/>
      <c r="RU354" s="191"/>
      <c r="RV354" s="191"/>
      <c r="RW354" s="191"/>
      <c r="RX354" s="191"/>
      <c r="RY354" s="191"/>
      <c r="RZ354" s="191"/>
      <c r="SA354" s="191"/>
      <c r="SB354" s="191"/>
      <c r="SC354" s="191"/>
      <c r="SD354" s="191"/>
      <c r="SE354" s="191"/>
      <c r="SF354" s="191"/>
      <c r="SG354" s="191"/>
      <c r="SH354" s="191"/>
      <c r="SI354" s="191"/>
      <c r="SJ354" s="191"/>
      <c r="SK354" s="191"/>
      <c r="SL354" s="191"/>
      <c r="SM354" s="191"/>
      <c r="SN354" s="191"/>
      <c r="SO354" s="191"/>
      <c r="SP354" s="191"/>
      <c r="SQ354" s="191"/>
      <c r="SR354" s="191"/>
      <c r="SS354" s="191"/>
      <c r="ST354" s="191"/>
      <c r="SU354" s="191"/>
      <c r="SV354" s="191"/>
      <c r="SW354" s="191"/>
      <c r="SX354" s="191"/>
      <c r="SY354" s="191"/>
      <c r="SZ354" s="191"/>
      <c r="TA354" s="191"/>
      <c r="TB354" s="191"/>
      <c r="TC354" s="191"/>
      <c r="TD354" s="191"/>
      <c r="TE354" s="191"/>
      <c r="TF354" s="191"/>
      <c r="TG354" s="191"/>
      <c r="TH354" s="191"/>
      <c r="TI354" s="191"/>
      <c r="TJ354" s="191"/>
      <c r="TK354" s="191"/>
      <c r="TL354" s="191"/>
      <c r="TM354" s="191"/>
      <c r="TN354" s="191"/>
      <c r="TO354" s="191"/>
      <c r="TP354" s="191"/>
      <c r="TQ354" s="191"/>
      <c r="TR354" s="191"/>
      <c r="TS354" s="191"/>
      <c r="TT354" s="191"/>
      <c r="TU354" s="191"/>
      <c r="TV354" s="191"/>
      <c r="TW354" s="191"/>
      <c r="TX354" s="191"/>
      <c r="TY354" s="191"/>
      <c r="TZ354" s="191"/>
      <c r="UA354" s="191"/>
      <c r="UB354" s="191"/>
      <c r="UC354" s="191"/>
      <c r="UD354" s="191"/>
      <c r="UE354" s="191"/>
      <c r="UF354" s="191"/>
      <c r="UG354" s="191"/>
      <c r="UH354" s="191"/>
      <c r="UI354" s="191"/>
      <c r="UJ354" s="191"/>
      <c r="UK354" s="191"/>
      <c r="UL354" s="191"/>
      <c r="UM354" s="191"/>
      <c r="UN354" s="191"/>
      <c r="UO354" s="191"/>
      <c r="UP354" s="191"/>
      <c r="UQ354" s="191"/>
      <c r="UR354" s="191"/>
      <c r="US354" s="191"/>
      <c r="UT354" s="191"/>
      <c r="UU354" s="191"/>
      <c r="UV354" s="191"/>
      <c r="UW354" s="191"/>
      <c r="UX354" s="191"/>
      <c r="UY354" s="191"/>
      <c r="UZ354" s="191"/>
      <c r="VA354" s="191"/>
      <c r="VB354" s="191"/>
      <c r="VC354" s="191"/>
      <c r="VD354" s="191"/>
      <c r="VE354" s="191"/>
      <c r="VF354" s="191"/>
      <c r="VG354" s="191"/>
      <c r="VH354" s="191"/>
      <c r="VI354" s="191"/>
      <c r="VJ354" s="191"/>
      <c r="VK354" s="191"/>
      <c r="VL354" s="191"/>
      <c r="VM354" s="191"/>
      <c r="VN354" s="191"/>
      <c r="VO354" s="191"/>
      <c r="VP354" s="191"/>
      <c r="VQ354" s="191"/>
      <c r="VR354" s="191"/>
      <c r="VS354" s="191"/>
      <c r="VT354" s="191"/>
      <c r="VU354" s="191"/>
      <c r="VV354" s="191"/>
      <c r="VW354" s="191"/>
      <c r="VX354" s="191"/>
      <c r="VY354" s="191"/>
      <c r="VZ354" s="191"/>
      <c r="WA354" s="191"/>
      <c r="WB354" s="191"/>
      <c r="WC354" s="191"/>
      <c r="WD354" s="191"/>
      <c r="WE354" s="191"/>
      <c r="WF354" s="191"/>
      <c r="WG354" s="191"/>
      <c r="WH354" s="191"/>
      <c r="WI354" s="191"/>
      <c r="WJ354" s="191"/>
      <c r="WK354" s="191"/>
      <c r="WL354" s="191"/>
      <c r="WM354" s="191"/>
      <c r="WN354" s="191"/>
      <c r="WO354" s="191"/>
      <c r="WP354" s="191"/>
      <c r="WQ354" s="191"/>
      <c r="WR354" s="191"/>
      <c r="WS354" s="191"/>
      <c r="WT354" s="191"/>
      <c r="WU354" s="191"/>
      <c r="WV354" s="191"/>
      <c r="WW354" s="191"/>
      <c r="WX354" s="191"/>
      <c r="WY354" s="191"/>
      <c r="WZ354" s="191"/>
      <c r="XA354" s="191"/>
      <c r="XB354" s="191"/>
      <c r="XC354" s="191"/>
      <c r="XD354" s="191"/>
      <c r="XE354" s="191"/>
      <c r="XF354" s="191"/>
      <c r="XG354" s="191"/>
      <c r="XH354" s="191"/>
      <c r="XI354" s="191"/>
      <c r="XJ354" s="191"/>
      <c r="XK354" s="191"/>
      <c r="XL354" s="191"/>
      <c r="XM354" s="191"/>
      <c r="XN354" s="191"/>
      <c r="XO354" s="191"/>
      <c r="XP354" s="191"/>
      <c r="XQ354" s="191"/>
      <c r="XR354" s="191"/>
      <c r="XS354" s="191"/>
      <c r="XT354" s="191"/>
      <c r="XU354" s="191"/>
      <c r="XV354" s="191"/>
      <c r="XW354" s="191"/>
      <c r="XX354" s="191"/>
      <c r="XY354" s="191"/>
      <c r="XZ354" s="191"/>
      <c r="YA354" s="191"/>
      <c r="YB354" s="191"/>
      <c r="YC354" s="191"/>
      <c r="YD354" s="191"/>
      <c r="YE354" s="191"/>
      <c r="YF354" s="191"/>
      <c r="YG354" s="191"/>
      <c r="YH354" s="191"/>
      <c r="YI354" s="191"/>
      <c r="YJ354" s="191"/>
      <c r="YK354" s="191"/>
      <c r="YL354" s="191"/>
      <c r="YM354" s="191"/>
      <c r="YN354" s="191"/>
      <c r="YO354" s="191"/>
      <c r="YP354" s="191"/>
      <c r="YQ354" s="191"/>
      <c r="YR354" s="191"/>
      <c r="YS354" s="191"/>
      <c r="YT354" s="191"/>
      <c r="YU354" s="191"/>
      <c r="YV354" s="191"/>
      <c r="YW354" s="191"/>
      <c r="YX354" s="191"/>
      <c r="YY354" s="191"/>
      <c r="YZ354" s="191"/>
      <c r="ZA354" s="191"/>
      <c r="ZB354" s="191"/>
      <c r="ZC354" s="191"/>
      <c r="ZD354" s="191"/>
      <c r="ZE354" s="191"/>
      <c r="ZF354" s="191"/>
      <c r="ZG354" s="191"/>
      <c r="ZH354" s="191"/>
      <c r="ZI354" s="191"/>
      <c r="ZJ354" s="191"/>
      <c r="ZK354" s="191"/>
      <c r="ZL354" s="191"/>
      <c r="ZM354" s="191"/>
      <c r="ZN354" s="191"/>
      <c r="ZO354" s="191"/>
      <c r="ZP354" s="191"/>
      <c r="ZQ354" s="191"/>
      <c r="ZR354" s="191"/>
      <c r="ZS354" s="191"/>
      <c r="ZT354" s="191"/>
      <c r="ZU354" s="191"/>
      <c r="ZV354" s="191"/>
      <c r="ZW354" s="191"/>
      <c r="ZX354" s="191"/>
      <c r="ZY354" s="191"/>
      <c r="ZZ354" s="191"/>
      <c r="AAA354" s="191"/>
      <c r="AAB354" s="191"/>
      <c r="AAC354" s="191"/>
      <c r="AAD354" s="191"/>
      <c r="AAE354" s="191"/>
      <c r="AAF354" s="191"/>
      <c r="AAG354" s="191"/>
      <c r="AAH354" s="191"/>
      <c r="AAI354" s="191"/>
      <c r="AAJ354" s="191"/>
      <c r="AAK354" s="191"/>
      <c r="AAL354" s="191"/>
      <c r="AAM354" s="191"/>
      <c r="AAN354" s="191"/>
      <c r="AAO354" s="191"/>
      <c r="AAP354" s="191"/>
      <c r="AAQ354" s="191"/>
      <c r="AAR354" s="191"/>
      <c r="AAS354" s="191"/>
      <c r="AAT354" s="191"/>
      <c r="AAU354" s="191"/>
      <c r="AAV354" s="191"/>
      <c r="AAW354" s="191"/>
      <c r="AAX354" s="191"/>
      <c r="AAY354" s="191"/>
      <c r="AAZ354" s="191"/>
      <c r="ABA354" s="191"/>
      <c r="ABB354" s="191"/>
      <c r="ABC354" s="191"/>
      <c r="ABD354" s="191"/>
      <c r="ABE354" s="191"/>
      <c r="ABF354" s="191"/>
      <c r="ABG354" s="191"/>
      <c r="ABH354" s="191"/>
      <c r="ABI354" s="191"/>
      <c r="ABJ354" s="191"/>
      <c r="ABK354" s="191"/>
      <c r="ABL354" s="191"/>
      <c r="ABM354" s="191"/>
      <c r="ABN354" s="191"/>
      <c r="ABO354" s="191"/>
      <c r="ABP354" s="191"/>
      <c r="ABQ354" s="191"/>
      <c r="ABR354" s="191"/>
      <c r="ABS354" s="191"/>
      <c r="ABT354" s="191"/>
      <c r="ABU354" s="191"/>
      <c r="ABV354" s="191"/>
      <c r="ABW354" s="191"/>
      <c r="ABX354" s="191"/>
      <c r="ABY354" s="191"/>
      <c r="ABZ354" s="191"/>
      <c r="ACA354" s="191"/>
      <c r="ACB354" s="191"/>
      <c r="ACC354" s="191"/>
      <c r="ACD354" s="191"/>
      <c r="ACE354" s="191"/>
      <c r="ACF354" s="191"/>
      <c r="ACG354" s="191"/>
      <c r="ACH354" s="191"/>
      <c r="ACI354" s="191"/>
      <c r="ACJ354" s="191"/>
      <c r="ACK354" s="191"/>
      <c r="ACL354" s="191"/>
      <c r="ACM354" s="191"/>
      <c r="ACN354" s="191"/>
      <c r="ACO354" s="191"/>
      <c r="ACP354" s="191"/>
      <c r="ACQ354" s="191"/>
      <c r="ACR354" s="191"/>
      <c r="ACS354" s="191"/>
      <c r="ACT354" s="191"/>
      <c r="ACU354" s="191"/>
      <c r="ACV354" s="191"/>
      <c r="ACW354" s="191"/>
      <c r="ACX354" s="191"/>
      <c r="ACY354" s="191"/>
      <c r="ACZ354" s="191"/>
      <c r="ADA354" s="191"/>
      <c r="ADB354" s="191"/>
      <c r="ADC354" s="191"/>
      <c r="ADD354" s="191"/>
      <c r="ADE354" s="191"/>
      <c r="ADF354" s="191"/>
      <c r="ADG354" s="191"/>
      <c r="ADH354" s="191"/>
      <c r="ADI354" s="191"/>
      <c r="ADJ354" s="191"/>
      <c r="ADK354" s="191"/>
      <c r="ADL354" s="191"/>
      <c r="ADM354" s="191"/>
      <c r="ADN354" s="191"/>
      <c r="ADO354" s="191"/>
      <c r="ADP354" s="191"/>
      <c r="ADQ354" s="191"/>
      <c r="ADR354" s="191"/>
      <c r="ADS354" s="191"/>
      <c r="ADT354" s="191"/>
      <c r="ADU354" s="191"/>
      <c r="ADV354" s="191"/>
      <c r="ADW354" s="191"/>
      <c r="ADX354" s="191"/>
      <c r="ADY354" s="191"/>
      <c r="ADZ354" s="191"/>
      <c r="AEA354" s="191"/>
      <c r="AEB354" s="191"/>
      <c r="AEC354" s="191"/>
      <c r="AED354" s="191"/>
      <c r="AEE354" s="191"/>
      <c r="AEF354" s="191"/>
      <c r="AEG354" s="191"/>
      <c r="AEH354" s="191"/>
      <c r="AEI354" s="191"/>
      <c r="AEJ354" s="191"/>
      <c r="AEK354" s="191"/>
      <c r="AEL354" s="191"/>
      <c r="AEM354" s="191"/>
      <c r="AEN354" s="191"/>
      <c r="AEO354" s="191"/>
      <c r="AEP354" s="191"/>
      <c r="AEQ354" s="191"/>
      <c r="AER354" s="191"/>
      <c r="AES354" s="191"/>
      <c r="AET354" s="191"/>
      <c r="AEU354" s="191"/>
      <c r="AEV354" s="191"/>
      <c r="AEW354" s="191"/>
      <c r="AEX354" s="191"/>
      <c r="AEY354" s="191"/>
      <c r="AEZ354" s="191"/>
      <c r="AFA354" s="191"/>
      <c r="AFB354" s="191"/>
      <c r="AFC354" s="191"/>
      <c r="AFD354" s="191"/>
      <c r="AFE354" s="191"/>
      <c r="AFF354" s="191"/>
      <c r="AFG354" s="191"/>
      <c r="AFH354" s="191"/>
      <c r="AFI354" s="191"/>
      <c r="AFJ354" s="191"/>
      <c r="AFK354" s="191"/>
      <c r="AFL354" s="191"/>
      <c r="AFM354" s="191"/>
      <c r="AFN354" s="191"/>
      <c r="AFO354" s="191"/>
      <c r="AFP354" s="191"/>
      <c r="AFQ354" s="191"/>
      <c r="AFR354" s="191"/>
      <c r="AFS354" s="191"/>
      <c r="AFT354" s="191"/>
      <c r="AFU354" s="191"/>
      <c r="AFV354" s="191"/>
      <c r="AFW354" s="191"/>
      <c r="AFX354" s="191"/>
      <c r="AFY354" s="191"/>
      <c r="AFZ354" s="191"/>
      <c r="AGA354" s="191"/>
      <c r="AGB354" s="191"/>
      <c r="AGC354" s="191"/>
      <c r="AGD354" s="191"/>
      <c r="AGE354" s="191"/>
      <c r="AGF354" s="191"/>
      <c r="AGG354" s="191"/>
      <c r="AGH354" s="191"/>
      <c r="AGI354" s="191"/>
      <c r="AGJ354" s="191"/>
      <c r="AGK354" s="191"/>
      <c r="AGL354" s="191"/>
      <c r="AGM354" s="191"/>
      <c r="AGN354" s="191"/>
      <c r="AGO354" s="191"/>
      <c r="AGP354" s="191"/>
      <c r="AGQ354" s="191"/>
      <c r="AGR354" s="191"/>
      <c r="AGS354" s="191"/>
      <c r="AGT354" s="191"/>
      <c r="AGU354" s="191"/>
      <c r="AGV354" s="191"/>
      <c r="AGW354" s="191"/>
      <c r="AGX354" s="191"/>
      <c r="AGY354" s="191"/>
      <c r="AGZ354" s="191"/>
      <c r="AHA354" s="191"/>
      <c r="AHB354" s="191"/>
      <c r="AHC354" s="191"/>
      <c r="AHD354" s="191"/>
      <c r="AHE354" s="191"/>
      <c r="AHF354" s="191"/>
      <c r="AHG354" s="191"/>
      <c r="AHH354" s="191"/>
      <c r="AHI354" s="191"/>
      <c r="AHJ354" s="191"/>
      <c r="AHK354" s="191"/>
      <c r="AHL354" s="191"/>
      <c r="AHM354" s="191"/>
      <c r="AHN354" s="191"/>
      <c r="AHO354" s="191"/>
      <c r="AHP354" s="191"/>
      <c r="AHQ354" s="191"/>
      <c r="AHR354" s="191"/>
      <c r="AHS354" s="191"/>
      <c r="AHT354" s="191"/>
      <c r="AHU354" s="191"/>
      <c r="AHV354" s="191"/>
      <c r="AHW354" s="191"/>
      <c r="AHX354" s="191"/>
      <c r="AHY354" s="191"/>
      <c r="AHZ354" s="191"/>
      <c r="AIA354" s="191"/>
      <c r="AIB354" s="191"/>
      <c r="AIC354" s="191"/>
      <c r="AID354" s="191"/>
      <c r="AIE354" s="191"/>
      <c r="AIF354" s="191"/>
      <c r="AIG354" s="191"/>
      <c r="AIH354" s="191"/>
      <c r="AII354" s="191"/>
      <c r="AIJ354" s="191"/>
      <c r="AIK354" s="191"/>
      <c r="AIL354" s="191"/>
      <c r="AIM354" s="191"/>
      <c r="AIN354" s="191"/>
      <c r="AIO354" s="191"/>
      <c r="AIP354" s="191"/>
      <c r="AIQ354" s="191"/>
      <c r="AIR354" s="191"/>
      <c r="AIS354" s="191"/>
      <c r="AIT354" s="191"/>
      <c r="AIU354" s="191"/>
      <c r="AIV354" s="191"/>
      <c r="AIW354" s="191"/>
      <c r="AIX354" s="191"/>
      <c r="AIY354" s="191"/>
      <c r="AIZ354" s="191"/>
      <c r="AJA354" s="191"/>
      <c r="AJB354" s="191"/>
      <c r="AJC354" s="191"/>
      <c r="AJD354" s="191"/>
      <c r="AJE354" s="191"/>
      <c r="AJF354" s="191"/>
      <c r="AJG354" s="191"/>
      <c r="AJH354" s="191"/>
      <c r="AJI354" s="191"/>
      <c r="AJJ354" s="191"/>
      <c r="AJK354" s="191"/>
      <c r="AJL354" s="191"/>
      <c r="AJM354" s="191"/>
      <c r="AJN354" s="191"/>
      <c r="AJO354" s="191"/>
      <c r="AJP354" s="191"/>
      <c r="AJQ354" s="191"/>
      <c r="AJR354" s="191"/>
      <c r="AJS354" s="191"/>
      <c r="AJT354" s="191"/>
      <c r="AJU354" s="191"/>
      <c r="AJV354" s="191"/>
      <c r="AJW354" s="191"/>
      <c r="AJX354" s="191"/>
      <c r="AJY354" s="191"/>
      <c r="AJZ354" s="191"/>
      <c r="AKA354" s="191"/>
      <c r="AKB354" s="191"/>
      <c r="AKC354" s="191"/>
      <c r="AKD354" s="191"/>
      <c r="AKE354" s="191"/>
      <c r="AKF354" s="191"/>
      <c r="AKG354" s="191"/>
      <c r="AKH354" s="191"/>
      <c r="AKI354" s="191"/>
      <c r="AKJ354" s="191"/>
      <c r="AKK354" s="191"/>
      <c r="AKL354" s="191"/>
      <c r="AKM354" s="191"/>
      <c r="AKN354" s="191"/>
      <c r="AKO354" s="191"/>
      <c r="AKP354" s="191"/>
      <c r="AKQ354" s="191"/>
      <c r="AKR354" s="191"/>
      <c r="AKS354" s="191"/>
      <c r="AKT354" s="191"/>
      <c r="AKU354" s="191"/>
      <c r="AKV354" s="191"/>
      <c r="AKW354" s="191"/>
      <c r="AKX354" s="191"/>
      <c r="AKY354" s="191"/>
      <c r="AKZ354" s="191"/>
      <c r="ALA354" s="191"/>
      <c r="ALB354" s="191"/>
      <c r="ALC354" s="191"/>
      <c r="ALD354" s="191"/>
    </row>
    <row r="355" spans="1:992" s="137" customFormat="1" ht="12.75" customHeight="1">
      <c r="A355" s="2589"/>
      <c r="B355" s="2819"/>
      <c r="C355" s="2589"/>
      <c r="D355" s="716" t="s">
        <v>302</v>
      </c>
      <c r="E355" s="899">
        <f t="shared" si="3"/>
        <v>0</v>
      </c>
      <c r="F355" s="899">
        <f t="shared" si="3"/>
        <v>0</v>
      </c>
      <c r="G355" s="2416"/>
      <c r="H355" s="700"/>
      <c r="I355" s="700"/>
      <c r="J355" s="2416"/>
      <c r="K355" s="2416"/>
      <c r="L355" s="2799"/>
      <c r="M355" s="580"/>
      <c r="N355" s="406"/>
      <c r="O355" s="406"/>
      <c r="P355" s="191"/>
      <c r="Q355" s="191"/>
      <c r="R355" s="191"/>
      <c r="S355" s="191"/>
      <c r="T355" s="191"/>
      <c r="U355" s="191"/>
      <c r="V355" s="191"/>
      <c r="W355" s="191"/>
      <c r="X355" s="191"/>
      <c r="Y355" s="191"/>
      <c r="Z355" s="191"/>
      <c r="AA355" s="191"/>
      <c r="AB355" s="191"/>
      <c r="AC355" s="191"/>
      <c r="AD355" s="191"/>
      <c r="AE355" s="191"/>
      <c r="AF355" s="191"/>
      <c r="AG355" s="191"/>
      <c r="AH355" s="191"/>
      <c r="AI355" s="191"/>
      <c r="AJ355" s="191"/>
      <c r="AK355" s="191"/>
      <c r="AL355" s="191"/>
      <c r="AM355" s="191"/>
      <c r="AN355" s="191"/>
      <c r="AO355" s="191"/>
      <c r="AP355" s="191"/>
      <c r="AQ355" s="191"/>
      <c r="AR355" s="191"/>
      <c r="AS355" s="191"/>
      <c r="AT355" s="191"/>
      <c r="AU355" s="191"/>
      <c r="AV355" s="191"/>
      <c r="AW355" s="191"/>
      <c r="AX355" s="191"/>
      <c r="AY355" s="191"/>
      <c r="AZ355" s="191"/>
      <c r="BA355" s="191"/>
      <c r="BB355" s="191"/>
      <c r="BC355" s="191"/>
      <c r="BD355" s="191"/>
      <c r="BE355" s="191"/>
      <c r="BF355" s="191"/>
      <c r="BG355" s="191"/>
      <c r="BH355" s="191"/>
      <c r="BI355" s="191"/>
      <c r="BJ355" s="191"/>
      <c r="BK355" s="191"/>
      <c r="BL355" s="191"/>
      <c r="BM355" s="191"/>
      <c r="BN355" s="191"/>
      <c r="BO355" s="191"/>
      <c r="BP355" s="191"/>
      <c r="BQ355" s="191"/>
      <c r="BR355" s="191"/>
      <c r="BS355" s="191"/>
      <c r="BT355" s="191"/>
      <c r="BU355" s="191"/>
      <c r="BV355" s="191"/>
      <c r="BW355" s="191"/>
      <c r="BX355" s="191"/>
      <c r="BY355" s="191"/>
      <c r="BZ355" s="191"/>
      <c r="CA355" s="191"/>
      <c r="CB355" s="191"/>
      <c r="CC355" s="191"/>
      <c r="CD355" s="191"/>
      <c r="CE355" s="191"/>
      <c r="CF355" s="191"/>
      <c r="CG355" s="191"/>
      <c r="CH355" s="191"/>
      <c r="CI355" s="191"/>
      <c r="CJ355" s="191"/>
      <c r="CK355" s="191"/>
      <c r="CL355" s="191"/>
      <c r="CM355" s="191"/>
      <c r="CN355" s="191"/>
      <c r="CO355" s="191"/>
      <c r="CP355" s="191"/>
      <c r="CQ355" s="191"/>
      <c r="CR355" s="191"/>
      <c r="CS355" s="191"/>
      <c r="CT355" s="191"/>
      <c r="CU355" s="191"/>
      <c r="CV355" s="191"/>
      <c r="CW355" s="191"/>
      <c r="CX355" s="191"/>
      <c r="CY355" s="191"/>
      <c r="CZ355" s="191"/>
      <c r="DA355" s="191"/>
      <c r="DB355" s="191"/>
      <c r="DC355" s="191"/>
      <c r="DD355" s="191"/>
      <c r="DE355" s="191"/>
      <c r="DF355" s="191"/>
      <c r="DG355" s="191"/>
      <c r="DH355" s="191"/>
      <c r="DI355" s="191"/>
      <c r="DJ355" s="191"/>
      <c r="DK355" s="191"/>
      <c r="DL355" s="191"/>
      <c r="DM355" s="191"/>
      <c r="DN355" s="191"/>
      <c r="DO355" s="191"/>
      <c r="DP355" s="191"/>
      <c r="DQ355" s="191"/>
      <c r="DR355" s="191"/>
      <c r="DS355" s="191"/>
      <c r="DT355" s="191"/>
      <c r="DU355" s="191"/>
      <c r="DV355" s="191"/>
      <c r="DW355" s="191"/>
      <c r="DX355" s="191"/>
      <c r="DY355" s="191"/>
      <c r="DZ355" s="191"/>
      <c r="EA355" s="191"/>
      <c r="EB355" s="191"/>
      <c r="EC355" s="191"/>
      <c r="ED355" s="191"/>
      <c r="EE355" s="191"/>
      <c r="EF355" s="191"/>
      <c r="EG355" s="191"/>
      <c r="EH355" s="191"/>
      <c r="EI355" s="191"/>
      <c r="EJ355" s="191"/>
      <c r="EK355" s="191"/>
      <c r="EL355" s="191"/>
      <c r="EM355" s="191"/>
      <c r="EN355" s="191"/>
      <c r="EO355" s="191"/>
      <c r="EP355" s="191"/>
      <c r="EQ355" s="191"/>
      <c r="ER355" s="191"/>
      <c r="ES355" s="191"/>
      <c r="ET355" s="191"/>
      <c r="EU355" s="191"/>
      <c r="EV355" s="191"/>
      <c r="EW355" s="191"/>
      <c r="EX355" s="191"/>
      <c r="EY355" s="191"/>
      <c r="EZ355" s="191"/>
      <c r="FA355" s="191"/>
      <c r="FB355" s="191"/>
      <c r="FC355" s="191"/>
      <c r="FD355" s="191"/>
      <c r="FE355" s="191"/>
      <c r="FF355" s="191"/>
      <c r="FG355" s="191"/>
      <c r="FH355" s="191"/>
      <c r="FI355" s="191"/>
      <c r="FJ355" s="191"/>
      <c r="FK355" s="191"/>
      <c r="FL355" s="191"/>
      <c r="FM355" s="191"/>
      <c r="FN355" s="191"/>
      <c r="FO355" s="191"/>
      <c r="FP355" s="191"/>
      <c r="FQ355" s="191"/>
      <c r="FR355" s="191"/>
      <c r="FS355" s="191"/>
      <c r="FT355" s="191"/>
      <c r="FU355" s="191"/>
      <c r="FV355" s="191"/>
      <c r="FW355" s="191"/>
      <c r="FX355" s="191"/>
      <c r="FY355" s="191"/>
      <c r="FZ355" s="191"/>
      <c r="GA355" s="191"/>
      <c r="GB355" s="191"/>
      <c r="GC355" s="191"/>
      <c r="GD355" s="191"/>
      <c r="GE355" s="191"/>
      <c r="GF355" s="191"/>
      <c r="GG355" s="191"/>
      <c r="GH355" s="191"/>
      <c r="GI355" s="191"/>
      <c r="GJ355" s="191"/>
      <c r="GK355" s="191"/>
      <c r="GL355" s="191"/>
      <c r="GM355" s="191"/>
      <c r="GN355" s="191"/>
      <c r="GO355" s="191"/>
      <c r="GP355" s="191"/>
      <c r="GQ355" s="191"/>
      <c r="GR355" s="191"/>
      <c r="GS355" s="191"/>
      <c r="GT355" s="191"/>
      <c r="GU355" s="191"/>
      <c r="GV355" s="191"/>
      <c r="GW355" s="191"/>
      <c r="GX355" s="191"/>
      <c r="GY355" s="191"/>
      <c r="GZ355" s="191"/>
      <c r="HA355" s="191"/>
      <c r="HB355" s="191"/>
      <c r="HC355" s="191"/>
      <c r="HD355" s="191"/>
      <c r="HE355" s="191"/>
      <c r="HF355" s="191"/>
      <c r="HG355" s="191"/>
      <c r="HH355" s="191"/>
      <c r="HI355" s="191"/>
      <c r="HJ355" s="191"/>
      <c r="HK355" s="191"/>
      <c r="HL355" s="191"/>
      <c r="HM355" s="191"/>
      <c r="HN355" s="191"/>
      <c r="HO355" s="191"/>
      <c r="HP355" s="191"/>
      <c r="HQ355" s="191"/>
      <c r="HR355" s="191"/>
      <c r="HS355" s="191"/>
      <c r="HT355" s="191"/>
      <c r="HU355" s="191"/>
      <c r="HV355" s="191"/>
      <c r="HW355" s="191"/>
      <c r="HX355" s="191"/>
      <c r="HY355" s="191"/>
      <c r="HZ355" s="191"/>
      <c r="IA355" s="191"/>
      <c r="IB355" s="191"/>
      <c r="IC355" s="191"/>
      <c r="ID355" s="191"/>
      <c r="IE355" s="191"/>
      <c r="IF355" s="191"/>
      <c r="IG355" s="191"/>
      <c r="IH355" s="191"/>
      <c r="II355" s="191"/>
      <c r="IJ355" s="191"/>
      <c r="IK355" s="191"/>
      <c r="IL355" s="191"/>
      <c r="IM355" s="191"/>
      <c r="IN355" s="191"/>
      <c r="IO355" s="191"/>
      <c r="IP355" s="191"/>
      <c r="IQ355" s="191"/>
      <c r="IR355" s="191"/>
      <c r="IS355" s="191"/>
      <c r="IT355" s="191"/>
      <c r="IU355" s="191"/>
      <c r="IV355" s="191"/>
      <c r="IW355" s="191"/>
      <c r="IX355" s="191"/>
      <c r="IY355" s="191"/>
      <c r="IZ355" s="191"/>
      <c r="JA355" s="191"/>
      <c r="JB355" s="191"/>
      <c r="JC355" s="191"/>
      <c r="JD355" s="191"/>
      <c r="JE355" s="191"/>
      <c r="JF355" s="191"/>
      <c r="JG355" s="191"/>
      <c r="JH355" s="191"/>
      <c r="JI355" s="191"/>
      <c r="JJ355" s="191"/>
      <c r="JK355" s="191"/>
      <c r="JL355" s="191"/>
      <c r="JM355" s="191"/>
      <c r="JN355" s="191"/>
      <c r="JO355" s="191"/>
      <c r="JP355" s="191"/>
      <c r="JQ355" s="191"/>
      <c r="JR355" s="191"/>
      <c r="JS355" s="191"/>
      <c r="JT355" s="191"/>
      <c r="JU355" s="191"/>
      <c r="JV355" s="191"/>
      <c r="JW355" s="191"/>
      <c r="JX355" s="191"/>
      <c r="JY355" s="191"/>
      <c r="JZ355" s="191"/>
      <c r="KA355" s="191"/>
      <c r="KB355" s="191"/>
      <c r="KC355" s="191"/>
      <c r="KD355" s="191"/>
      <c r="KE355" s="191"/>
      <c r="KF355" s="191"/>
      <c r="KG355" s="191"/>
      <c r="KH355" s="191"/>
      <c r="KI355" s="191"/>
      <c r="KJ355" s="191"/>
      <c r="KK355" s="191"/>
      <c r="KL355" s="191"/>
      <c r="KM355" s="191"/>
      <c r="KN355" s="191"/>
      <c r="KO355" s="191"/>
      <c r="KP355" s="191"/>
      <c r="KQ355" s="191"/>
      <c r="KR355" s="191"/>
      <c r="KS355" s="191"/>
      <c r="KT355" s="191"/>
      <c r="KU355" s="191"/>
      <c r="KV355" s="191"/>
      <c r="KW355" s="191"/>
      <c r="KX355" s="191"/>
      <c r="KY355" s="191"/>
      <c r="KZ355" s="191"/>
      <c r="LA355" s="191"/>
      <c r="LB355" s="191"/>
      <c r="LC355" s="191"/>
      <c r="LD355" s="191"/>
      <c r="LE355" s="191"/>
      <c r="LF355" s="191"/>
      <c r="LG355" s="191"/>
      <c r="LH355" s="191"/>
      <c r="LI355" s="191"/>
      <c r="LJ355" s="191"/>
      <c r="LK355" s="191"/>
      <c r="LL355" s="191"/>
      <c r="LM355" s="191"/>
      <c r="LN355" s="191"/>
      <c r="LO355" s="191"/>
      <c r="LP355" s="191"/>
      <c r="LQ355" s="191"/>
      <c r="LR355" s="191"/>
      <c r="LS355" s="191"/>
      <c r="LT355" s="191"/>
      <c r="LU355" s="191"/>
      <c r="LV355" s="191"/>
      <c r="LW355" s="191"/>
      <c r="LX355" s="191"/>
      <c r="LY355" s="191"/>
      <c r="LZ355" s="191"/>
      <c r="MA355" s="191"/>
      <c r="MB355" s="191"/>
      <c r="MC355" s="191"/>
      <c r="MD355" s="191"/>
      <c r="ME355" s="191"/>
      <c r="MF355" s="191"/>
      <c r="MG355" s="191"/>
      <c r="MH355" s="191"/>
      <c r="MI355" s="191"/>
      <c r="MJ355" s="191"/>
      <c r="MK355" s="191"/>
      <c r="ML355" s="191"/>
      <c r="MM355" s="191"/>
      <c r="MN355" s="191"/>
      <c r="MO355" s="191"/>
      <c r="MP355" s="191"/>
      <c r="MQ355" s="191"/>
      <c r="MR355" s="191"/>
      <c r="MS355" s="191"/>
      <c r="MT355" s="191"/>
      <c r="MU355" s="191"/>
      <c r="MV355" s="191"/>
      <c r="MW355" s="191"/>
      <c r="MX355" s="191"/>
      <c r="MY355" s="191"/>
      <c r="MZ355" s="191"/>
      <c r="NA355" s="191"/>
      <c r="NB355" s="191"/>
      <c r="NC355" s="191"/>
      <c r="ND355" s="191"/>
      <c r="NE355" s="191"/>
      <c r="NF355" s="191"/>
      <c r="NG355" s="191"/>
      <c r="NH355" s="191"/>
      <c r="NI355" s="191"/>
      <c r="NJ355" s="191"/>
      <c r="NK355" s="191"/>
      <c r="NL355" s="191"/>
      <c r="NM355" s="191"/>
      <c r="NN355" s="191"/>
      <c r="NO355" s="191"/>
      <c r="NP355" s="191"/>
      <c r="NQ355" s="191"/>
      <c r="NR355" s="191"/>
      <c r="NS355" s="191"/>
      <c r="NT355" s="191"/>
      <c r="NU355" s="191"/>
      <c r="NV355" s="191"/>
      <c r="NW355" s="191"/>
      <c r="NX355" s="191"/>
      <c r="NY355" s="191"/>
      <c r="NZ355" s="191"/>
      <c r="OA355" s="191"/>
      <c r="OB355" s="191"/>
      <c r="OC355" s="191"/>
      <c r="OD355" s="191"/>
      <c r="OE355" s="191"/>
      <c r="OF355" s="191"/>
      <c r="OG355" s="191"/>
      <c r="OH355" s="191"/>
      <c r="OI355" s="191"/>
      <c r="OJ355" s="191"/>
      <c r="OK355" s="191"/>
      <c r="OL355" s="191"/>
      <c r="OM355" s="191"/>
      <c r="ON355" s="191"/>
      <c r="OO355" s="191"/>
      <c r="OP355" s="191"/>
      <c r="OQ355" s="191"/>
      <c r="OR355" s="191"/>
      <c r="OS355" s="191"/>
      <c r="OT355" s="191"/>
      <c r="OU355" s="191"/>
      <c r="OV355" s="191"/>
      <c r="OW355" s="191"/>
      <c r="OX355" s="191"/>
      <c r="OY355" s="191"/>
      <c r="OZ355" s="191"/>
      <c r="PA355" s="191"/>
      <c r="PB355" s="191"/>
      <c r="PC355" s="191"/>
      <c r="PD355" s="191"/>
      <c r="PE355" s="191"/>
      <c r="PF355" s="191"/>
      <c r="PG355" s="191"/>
      <c r="PH355" s="191"/>
      <c r="PI355" s="191"/>
      <c r="PJ355" s="191"/>
      <c r="PK355" s="191"/>
      <c r="PL355" s="191"/>
      <c r="PM355" s="191"/>
      <c r="PN355" s="191"/>
      <c r="PO355" s="191"/>
      <c r="PP355" s="191"/>
      <c r="PQ355" s="191"/>
      <c r="PR355" s="191"/>
      <c r="PS355" s="191"/>
      <c r="PT355" s="191"/>
      <c r="PU355" s="191"/>
      <c r="PV355" s="191"/>
      <c r="PW355" s="191"/>
      <c r="PX355" s="191"/>
      <c r="PY355" s="191"/>
      <c r="PZ355" s="191"/>
      <c r="QA355" s="191"/>
      <c r="QB355" s="191"/>
      <c r="QC355" s="191"/>
      <c r="QD355" s="191"/>
      <c r="QE355" s="191"/>
      <c r="QF355" s="191"/>
      <c r="QG355" s="191"/>
      <c r="QH355" s="191"/>
      <c r="QI355" s="191"/>
      <c r="QJ355" s="191"/>
      <c r="QK355" s="191"/>
      <c r="QL355" s="191"/>
      <c r="QM355" s="191"/>
      <c r="QN355" s="191"/>
      <c r="QO355" s="191"/>
      <c r="QP355" s="191"/>
      <c r="QQ355" s="191"/>
      <c r="QR355" s="191"/>
      <c r="QS355" s="191"/>
      <c r="QT355" s="191"/>
      <c r="QU355" s="191"/>
      <c r="QV355" s="191"/>
      <c r="QW355" s="191"/>
      <c r="QX355" s="191"/>
      <c r="QY355" s="191"/>
      <c r="QZ355" s="191"/>
      <c r="RA355" s="191"/>
      <c r="RB355" s="191"/>
      <c r="RC355" s="191"/>
      <c r="RD355" s="191"/>
      <c r="RE355" s="191"/>
      <c r="RF355" s="191"/>
      <c r="RG355" s="191"/>
      <c r="RH355" s="191"/>
      <c r="RI355" s="191"/>
      <c r="RJ355" s="191"/>
      <c r="RK355" s="191"/>
      <c r="RL355" s="191"/>
      <c r="RM355" s="191"/>
      <c r="RN355" s="191"/>
      <c r="RO355" s="191"/>
      <c r="RP355" s="191"/>
      <c r="RQ355" s="191"/>
      <c r="RR355" s="191"/>
      <c r="RS355" s="191"/>
      <c r="RT355" s="191"/>
      <c r="RU355" s="191"/>
      <c r="RV355" s="191"/>
      <c r="RW355" s="191"/>
      <c r="RX355" s="191"/>
      <c r="RY355" s="191"/>
      <c r="RZ355" s="191"/>
      <c r="SA355" s="191"/>
      <c r="SB355" s="191"/>
      <c r="SC355" s="191"/>
      <c r="SD355" s="191"/>
      <c r="SE355" s="191"/>
      <c r="SF355" s="191"/>
      <c r="SG355" s="191"/>
      <c r="SH355" s="191"/>
      <c r="SI355" s="191"/>
      <c r="SJ355" s="191"/>
      <c r="SK355" s="191"/>
      <c r="SL355" s="191"/>
      <c r="SM355" s="191"/>
      <c r="SN355" s="191"/>
      <c r="SO355" s="191"/>
      <c r="SP355" s="191"/>
      <c r="SQ355" s="191"/>
      <c r="SR355" s="191"/>
      <c r="SS355" s="191"/>
      <c r="ST355" s="191"/>
      <c r="SU355" s="191"/>
      <c r="SV355" s="191"/>
      <c r="SW355" s="191"/>
      <c r="SX355" s="191"/>
      <c r="SY355" s="191"/>
      <c r="SZ355" s="191"/>
      <c r="TA355" s="191"/>
      <c r="TB355" s="191"/>
      <c r="TC355" s="191"/>
      <c r="TD355" s="191"/>
      <c r="TE355" s="191"/>
      <c r="TF355" s="191"/>
      <c r="TG355" s="191"/>
      <c r="TH355" s="191"/>
      <c r="TI355" s="191"/>
      <c r="TJ355" s="191"/>
      <c r="TK355" s="191"/>
      <c r="TL355" s="191"/>
      <c r="TM355" s="191"/>
      <c r="TN355" s="191"/>
      <c r="TO355" s="191"/>
      <c r="TP355" s="191"/>
      <c r="TQ355" s="191"/>
      <c r="TR355" s="191"/>
      <c r="TS355" s="191"/>
      <c r="TT355" s="191"/>
      <c r="TU355" s="191"/>
      <c r="TV355" s="191"/>
      <c r="TW355" s="191"/>
      <c r="TX355" s="191"/>
      <c r="TY355" s="191"/>
      <c r="TZ355" s="191"/>
      <c r="UA355" s="191"/>
      <c r="UB355" s="191"/>
      <c r="UC355" s="191"/>
      <c r="UD355" s="191"/>
      <c r="UE355" s="191"/>
      <c r="UF355" s="191"/>
      <c r="UG355" s="191"/>
      <c r="UH355" s="191"/>
      <c r="UI355" s="191"/>
      <c r="UJ355" s="191"/>
      <c r="UK355" s="191"/>
      <c r="UL355" s="191"/>
      <c r="UM355" s="191"/>
      <c r="UN355" s="191"/>
      <c r="UO355" s="191"/>
      <c r="UP355" s="191"/>
      <c r="UQ355" s="191"/>
      <c r="UR355" s="191"/>
      <c r="US355" s="191"/>
      <c r="UT355" s="191"/>
      <c r="UU355" s="191"/>
      <c r="UV355" s="191"/>
      <c r="UW355" s="191"/>
      <c r="UX355" s="191"/>
      <c r="UY355" s="191"/>
      <c r="UZ355" s="191"/>
      <c r="VA355" s="191"/>
      <c r="VB355" s="191"/>
      <c r="VC355" s="191"/>
      <c r="VD355" s="191"/>
      <c r="VE355" s="191"/>
      <c r="VF355" s="191"/>
      <c r="VG355" s="191"/>
      <c r="VH355" s="191"/>
      <c r="VI355" s="191"/>
      <c r="VJ355" s="191"/>
      <c r="VK355" s="191"/>
      <c r="VL355" s="191"/>
      <c r="VM355" s="191"/>
      <c r="VN355" s="191"/>
      <c r="VO355" s="191"/>
      <c r="VP355" s="191"/>
      <c r="VQ355" s="191"/>
      <c r="VR355" s="191"/>
      <c r="VS355" s="191"/>
      <c r="VT355" s="191"/>
      <c r="VU355" s="191"/>
      <c r="VV355" s="191"/>
      <c r="VW355" s="191"/>
      <c r="VX355" s="191"/>
      <c r="VY355" s="191"/>
      <c r="VZ355" s="191"/>
      <c r="WA355" s="191"/>
      <c r="WB355" s="191"/>
      <c r="WC355" s="191"/>
      <c r="WD355" s="191"/>
      <c r="WE355" s="191"/>
      <c r="WF355" s="191"/>
      <c r="WG355" s="191"/>
      <c r="WH355" s="191"/>
      <c r="WI355" s="191"/>
      <c r="WJ355" s="191"/>
      <c r="WK355" s="191"/>
      <c r="WL355" s="191"/>
      <c r="WM355" s="191"/>
      <c r="WN355" s="191"/>
      <c r="WO355" s="191"/>
      <c r="WP355" s="191"/>
      <c r="WQ355" s="191"/>
      <c r="WR355" s="191"/>
      <c r="WS355" s="191"/>
      <c r="WT355" s="191"/>
      <c r="WU355" s="191"/>
      <c r="WV355" s="191"/>
      <c r="WW355" s="191"/>
      <c r="WX355" s="191"/>
      <c r="WY355" s="191"/>
      <c r="WZ355" s="191"/>
      <c r="XA355" s="191"/>
      <c r="XB355" s="191"/>
      <c r="XC355" s="191"/>
      <c r="XD355" s="191"/>
      <c r="XE355" s="191"/>
      <c r="XF355" s="191"/>
      <c r="XG355" s="191"/>
      <c r="XH355" s="191"/>
      <c r="XI355" s="191"/>
      <c r="XJ355" s="191"/>
      <c r="XK355" s="191"/>
      <c r="XL355" s="191"/>
      <c r="XM355" s="191"/>
      <c r="XN355" s="191"/>
      <c r="XO355" s="191"/>
      <c r="XP355" s="191"/>
      <c r="XQ355" s="191"/>
      <c r="XR355" s="191"/>
      <c r="XS355" s="191"/>
      <c r="XT355" s="191"/>
      <c r="XU355" s="191"/>
      <c r="XV355" s="191"/>
      <c r="XW355" s="191"/>
      <c r="XX355" s="191"/>
      <c r="XY355" s="191"/>
      <c r="XZ355" s="191"/>
      <c r="YA355" s="191"/>
      <c r="YB355" s="191"/>
      <c r="YC355" s="191"/>
      <c r="YD355" s="191"/>
      <c r="YE355" s="191"/>
      <c r="YF355" s="191"/>
      <c r="YG355" s="191"/>
      <c r="YH355" s="191"/>
      <c r="YI355" s="191"/>
      <c r="YJ355" s="191"/>
      <c r="YK355" s="191"/>
      <c r="YL355" s="191"/>
      <c r="YM355" s="191"/>
      <c r="YN355" s="191"/>
      <c r="YO355" s="191"/>
      <c r="YP355" s="191"/>
      <c r="YQ355" s="191"/>
      <c r="YR355" s="191"/>
      <c r="YS355" s="191"/>
      <c r="YT355" s="191"/>
      <c r="YU355" s="191"/>
      <c r="YV355" s="191"/>
      <c r="YW355" s="191"/>
      <c r="YX355" s="191"/>
      <c r="YY355" s="191"/>
      <c r="YZ355" s="191"/>
      <c r="ZA355" s="191"/>
      <c r="ZB355" s="191"/>
      <c r="ZC355" s="191"/>
      <c r="ZD355" s="191"/>
      <c r="ZE355" s="191"/>
      <c r="ZF355" s="191"/>
      <c r="ZG355" s="191"/>
      <c r="ZH355" s="191"/>
      <c r="ZI355" s="191"/>
      <c r="ZJ355" s="191"/>
      <c r="ZK355" s="191"/>
      <c r="ZL355" s="191"/>
      <c r="ZM355" s="191"/>
      <c r="ZN355" s="191"/>
      <c r="ZO355" s="191"/>
      <c r="ZP355" s="191"/>
      <c r="ZQ355" s="191"/>
      <c r="ZR355" s="191"/>
      <c r="ZS355" s="191"/>
      <c r="ZT355" s="191"/>
      <c r="ZU355" s="191"/>
      <c r="ZV355" s="191"/>
      <c r="ZW355" s="191"/>
      <c r="ZX355" s="191"/>
      <c r="ZY355" s="191"/>
      <c r="ZZ355" s="191"/>
      <c r="AAA355" s="191"/>
      <c r="AAB355" s="191"/>
      <c r="AAC355" s="191"/>
      <c r="AAD355" s="191"/>
      <c r="AAE355" s="191"/>
      <c r="AAF355" s="191"/>
      <c r="AAG355" s="191"/>
      <c r="AAH355" s="191"/>
      <c r="AAI355" s="191"/>
      <c r="AAJ355" s="191"/>
      <c r="AAK355" s="191"/>
      <c r="AAL355" s="191"/>
      <c r="AAM355" s="191"/>
      <c r="AAN355" s="191"/>
      <c r="AAO355" s="191"/>
      <c r="AAP355" s="191"/>
      <c r="AAQ355" s="191"/>
      <c r="AAR355" s="191"/>
      <c r="AAS355" s="191"/>
      <c r="AAT355" s="191"/>
      <c r="AAU355" s="191"/>
      <c r="AAV355" s="191"/>
      <c r="AAW355" s="191"/>
      <c r="AAX355" s="191"/>
      <c r="AAY355" s="191"/>
      <c r="AAZ355" s="191"/>
      <c r="ABA355" s="191"/>
      <c r="ABB355" s="191"/>
      <c r="ABC355" s="191"/>
      <c r="ABD355" s="191"/>
      <c r="ABE355" s="191"/>
      <c r="ABF355" s="191"/>
      <c r="ABG355" s="191"/>
      <c r="ABH355" s="191"/>
      <c r="ABI355" s="191"/>
      <c r="ABJ355" s="191"/>
      <c r="ABK355" s="191"/>
      <c r="ABL355" s="191"/>
      <c r="ABM355" s="191"/>
      <c r="ABN355" s="191"/>
      <c r="ABO355" s="191"/>
      <c r="ABP355" s="191"/>
      <c r="ABQ355" s="191"/>
      <c r="ABR355" s="191"/>
      <c r="ABS355" s="191"/>
      <c r="ABT355" s="191"/>
      <c r="ABU355" s="191"/>
      <c r="ABV355" s="191"/>
      <c r="ABW355" s="191"/>
      <c r="ABX355" s="191"/>
      <c r="ABY355" s="191"/>
      <c r="ABZ355" s="191"/>
      <c r="ACA355" s="191"/>
      <c r="ACB355" s="191"/>
      <c r="ACC355" s="191"/>
      <c r="ACD355" s="191"/>
      <c r="ACE355" s="191"/>
      <c r="ACF355" s="191"/>
      <c r="ACG355" s="191"/>
      <c r="ACH355" s="191"/>
      <c r="ACI355" s="191"/>
      <c r="ACJ355" s="191"/>
      <c r="ACK355" s="191"/>
      <c r="ACL355" s="191"/>
      <c r="ACM355" s="191"/>
      <c r="ACN355" s="191"/>
      <c r="ACO355" s="191"/>
      <c r="ACP355" s="191"/>
      <c r="ACQ355" s="191"/>
      <c r="ACR355" s="191"/>
      <c r="ACS355" s="191"/>
      <c r="ACT355" s="191"/>
      <c r="ACU355" s="191"/>
      <c r="ACV355" s="191"/>
      <c r="ACW355" s="191"/>
      <c r="ACX355" s="191"/>
      <c r="ACY355" s="191"/>
      <c r="ACZ355" s="191"/>
      <c r="ADA355" s="191"/>
      <c r="ADB355" s="191"/>
      <c r="ADC355" s="191"/>
      <c r="ADD355" s="191"/>
      <c r="ADE355" s="191"/>
      <c r="ADF355" s="191"/>
      <c r="ADG355" s="191"/>
      <c r="ADH355" s="191"/>
      <c r="ADI355" s="191"/>
      <c r="ADJ355" s="191"/>
      <c r="ADK355" s="191"/>
      <c r="ADL355" s="191"/>
      <c r="ADM355" s="191"/>
      <c r="ADN355" s="191"/>
      <c r="ADO355" s="191"/>
      <c r="ADP355" s="191"/>
      <c r="ADQ355" s="191"/>
      <c r="ADR355" s="191"/>
      <c r="ADS355" s="191"/>
      <c r="ADT355" s="191"/>
      <c r="ADU355" s="191"/>
      <c r="ADV355" s="191"/>
      <c r="ADW355" s="191"/>
      <c r="ADX355" s="191"/>
      <c r="ADY355" s="191"/>
      <c r="ADZ355" s="191"/>
      <c r="AEA355" s="191"/>
      <c r="AEB355" s="191"/>
      <c r="AEC355" s="191"/>
      <c r="AED355" s="191"/>
      <c r="AEE355" s="191"/>
      <c r="AEF355" s="191"/>
      <c r="AEG355" s="191"/>
      <c r="AEH355" s="191"/>
      <c r="AEI355" s="191"/>
      <c r="AEJ355" s="191"/>
      <c r="AEK355" s="191"/>
      <c r="AEL355" s="191"/>
      <c r="AEM355" s="191"/>
      <c r="AEN355" s="191"/>
      <c r="AEO355" s="191"/>
      <c r="AEP355" s="191"/>
      <c r="AEQ355" s="191"/>
      <c r="AER355" s="191"/>
      <c r="AES355" s="191"/>
      <c r="AET355" s="191"/>
      <c r="AEU355" s="191"/>
      <c r="AEV355" s="191"/>
      <c r="AEW355" s="191"/>
      <c r="AEX355" s="191"/>
      <c r="AEY355" s="191"/>
      <c r="AEZ355" s="191"/>
      <c r="AFA355" s="191"/>
      <c r="AFB355" s="191"/>
      <c r="AFC355" s="191"/>
      <c r="AFD355" s="191"/>
      <c r="AFE355" s="191"/>
      <c r="AFF355" s="191"/>
      <c r="AFG355" s="191"/>
      <c r="AFH355" s="191"/>
      <c r="AFI355" s="191"/>
      <c r="AFJ355" s="191"/>
      <c r="AFK355" s="191"/>
      <c r="AFL355" s="191"/>
      <c r="AFM355" s="191"/>
      <c r="AFN355" s="191"/>
      <c r="AFO355" s="191"/>
      <c r="AFP355" s="191"/>
      <c r="AFQ355" s="191"/>
      <c r="AFR355" s="191"/>
      <c r="AFS355" s="191"/>
      <c r="AFT355" s="191"/>
      <c r="AFU355" s="191"/>
      <c r="AFV355" s="191"/>
      <c r="AFW355" s="191"/>
      <c r="AFX355" s="191"/>
      <c r="AFY355" s="191"/>
      <c r="AFZ355" s="191"/>
      <c r="AGA355" s="191"/>
      <c r="AGB355" s="191"/>
      <c r="AGC355" s="191"/>
      <c r="AGD355" s="191"/>
      <c r="AGE355" s="191"/>
      <c r="AGF355" s="191"/>
      <c r="AGG355" s="191"/>
      <c r="AGH355" s="191"/>
      <c r="AGI355" s="191"/>
      <c r="AGJ355" s="191"/>
      <c r="AGK355" s="191"/>
      <c r="AGL355" s="191"/>
      <c r="AGM355" s="191"/>
      <c r="AGN355" s="191"/>
      <c r="AGO355" s="191"/>
      <c r="AGP355" s="191"/>
      <c r="AGQ355" s="191"/>
      <c r="AGR355" s="191"/>
      <c r="AGS355" s="191"/>
      <c r="AGT355" s="191"/>
      <c r="AGU355" s="191"/>
      <c r="AGV355" s="191"/>
      <c r="AGW355" s="191"/>
      <c r="AGX355" s="191"/>
      <c r="AGY355" s="191"/>
      <c r="AGZ355" s="191"/>
      <c r="AHA355" s="191"/>
      <c r="AHB355" s="191"/>
      <c r="AHC355" s="191"/>
      <c r="AHD355" s="191"/>
      <c r="AHE355" s="191"/>
      <c r="AHF355" s="191"/>
      <c r="AHG355" s="191"/>
      <c r="AHH355" s="191"/>
      <c r="AHI355" s="191"/>
      <c r="AHJ355" s="191"/>
      <c r="AHK355" s="191"/>
      <c r="AHL355" s="191"/>
      <c r="AHM355" s="191"/>
      <c r="AHN355" s="191"/>
      <c r="AHO355" s="191"/>
      <c r="AHP355" s="191"/>
      <c r="AHQ355" s="191"/>
      <c r="AHR355" s="191"/>
      <c r="AHS355" s="191"/>
      <c r="AHT355" s="191"/>
      <c r="AHU355" s="191"/>
      <c r="AHV355" s="191"/>
      <c r="AHW355" s="191"/>
      <c r="AHX355" s="191"/>
      <c r="AHY355" s="191"/>
      <c r="AHZ355" s="191"/>
      <c r="AIA355" s="191"/>
      <c r="AIB355" s="191"/>
      <c r="AIC355" s="191"/>
      <c r="AID355" s="191"/>
      <c r="AIE355" s="191"/>
      <c r="AIF355" s="191"/>
      <c r="AIG355" s="191"/>
      <c r="AIH355" s="191"/>
      <c r="AII355" s="191"/>
      <c r="AIJ355" s="191"/>
      <c r="AIK355" s="191"/>
      <c r="AIL355" s="191"/>
      <c r="AIM355" s="191"/>
      <c r="AIN355" s="191"/>
      <c r="AIO355" s="191"/>
      <c r="AIP355" s="191"/>
      <c r="AIQ355" s="191"/>
      <c r="AIR355" s="191"/>
      <c r="AIS355" s="191"/>
      <c r="AIT355" s="191"/>
      <c r="AIU355" s="191"/>
      <c r="AIV355" s="191"/>
      <c r="AIW355" s="191"/>
      <c r="AIX355" s="191"/>
      <c r="AIY355" s="191"/>
      <c r="AIZ355" s="191"/>
      <c r="AJA355" s="191"/>
      <c r="AJB355" s="191"/>
      <c r="AJC355" s="191"/>
      <c r="AJD355" s="191"/>
      <c r="AJE355" s="191"/>
      <c r="AJF355" s="191"/>
      <c r="AJG355" s="191"/>
      <c r="AJH355" s="191"/>
      <c r="AJI355" s="191"/>
      <c r="AJJ355" s="191"/>
      <c r="AJK355" s="191"/>
      <c r="AJL355" s="191"/>
      <c r="AJM355" s="191"/>
      <c r="AJN355" s="191"/>
      <c r="AJO355" s="191"/>
      <c r="AJP355" s="191"/>
      <c r="AJQ355" s="191"/>
      <c r="AJR355" s="191"/>
      <c r="AJS355" s="191"/>
      <c r="AJT355" s="191"/>
      <c r="AJU355" s="191"/>
      <c r="AJV355" s="191"/>
      <c r="AJW355" s="191"/>
      <c r="AJX355" s="191"/>
      <c r="AJY355" s="191"/>
      <c r="AJZ355" s="191"/>
      <c r="AKA355" s="191"/>
      <c r="AKB355" s="191"/>
      <c r="AKC355" s="191"/>
      <c r="AKD355" s="191"/>
      <c r="AKE355" s="191"/>
      <c r="AKF355" s="191"/>
      <c r="AKG355" s="191"/>
      <c r="AKH355" s="191"/>
      <c r="AKI355" s="191"/>
      <c r="AKJ355" s="191"/>
      <c r="AKK355" s="191"/>
      <c r="AKL355" s="191"/>
      <c r="AKM355" s="191"/>
      <c r="AKN355" s="191"/>
      <c r="AKO355" s="191"/>
      <c r="AKP355" s="191"/>
      <c r="AKQ355" s="191"/>
      <c r="AKR355" s="191"/>
      <c r="AKS355" s="191"/>
      <c r="AKT355" s="191"/>
      <c r="AKU355" s="191"/>
      <c r="AKV355" s="191"/>
      <c r="AKW355" s="191"/>
      <c r="AKX355" s="191"/>
      <c r="AKY355" s="191"/>
      <c r="AKZ355" s="191"/>
      <c r="ALA355" s="191"/>
      <c r="ALB355" s="191"/>
      <c r="ALC355" s="191"/>
      <c r="ALD355" s="191"/>
    </row>
    <row r="356" spans="1:992" s="137" customFormat="1">
      <c r="A356" s="2420" t="s">
        <v>1648</v>
      </c>
      <c r="B356" s="2420" t="s">
        <v>2017</v>
      </c>
      <c r="C356" s="2420" t="s">
        <v>47</v>
      </c>
      <c r="D356" s="718" t="s">
        <v>296</v>
      </c>
      <c r="E356" s="468">
        <f>E357+E361</f>
        <v>26308989.899999999</v>
      </c>
      <c r="F356" s="468">
        <f>F357+F361</f>
        <v>26308989.899999999</v>
      </c>
      <c r="G356" s="2384"/>
      <c r="H356" s="2420" t="s">
        <v>2018</v>
      </c>
      <c r="I356" s="2390" t="s">
        <v>591</v>
      </c>
      <c r="J356" s="2390">
        <v>30</v>
      </c>
      <c r="K356" s="2390">
        <v>30</v>
      </c>
      <c r="L356" s="2791"/>
      <c r="M356" s="580"/>
      <c r="N356" s="406"/>
      <c r="O356" s="406"/>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1"/>
      <c r="BS356" s="191"/>
      <c r="BT356" s="191"/>
      <c r="BU356" s="191"/>
      <c r="BV356" s="191"/>
      <c r="BW356" s="191"/>
      <c r="BX356" s="191"/>
      <c r="BY356" s="191"/>
      <c r="BZ356" s="191"/>
      <c r="CA356" s="191"/>
      <c r="CB356" s="191"/>
      <c r="CC356" s="191"/>
      <c r="CD356" s="191"/>
      <c r="CE356" s="191"/>
      <c r="CF356" s="191"/>
      <c r="CG356" s="191"/>
      <c r="CH356" s="191"/>
      <c r="CI356" s="191"/>
      <c r="CJ356" s="191"/>
      <c r="CK356" s="191"/>
      <c r="CL356" s="191"/>
      <c r="CM356" s="191"/>
      <c r="CN356" s="191"/>
      <c r="CO356" s="191"/>
      <c r="CP356" s="191"/>
      <c r="CQ356" s="191"/>
      <c r="CR356" s="191"/>
      <c r="CS356" s="191"/>
      <c r="CT356" s="191"/>
      <c r="CU356" s="191"/>
      <c r="CV356" s="191"/>
      <c r="CW356" s="191"/>
      <c r="CX356" s="191"/>
      <c r="CY356" s="191"/>
      <c r="CZ356" s="191"/>
      <c r="DA356" s="191"/>
      <c r="DB356" s="191"/>
      <c r="DC356" s="191"/>
      <c r="DD356" s="191"/>
      <c r="DE356" s="191"/>
      <c r="DF356" s="191"/>
      <c r="DG356" s="191"/>
      <c r="DH356" s="191"/>
      <c r="DI356" s="191"/>
      <c r="DJ356" s="191"/>
      <c r="DK356" s="191"/>
      <c r="DL356" s="191"/>
      <c r="DM356" s="191"/>
      <c r="DN356" s="191"/>
      <c r="DO356" s="191"/>
      <c r="DP356" s="191"/>
      <c r="DQ356" s="191"/>
      <c r="DR356" s="191"/>
      <c r="DS356" s="191"/>
      <c r="DT356" s="191"/>
      <c r="DU356" s="191"/>
      <c r="DV356" s="191"/>
      <c r="DW356" s="191"/>
      <c r="DX356" s="191"/>
      <c r="DY356" s="191"/>
      <c r="DZ356" s="191"/>
      <c r="EA356" s="191"/>
      <c r="EB356" s="191"/>
      <c r="EC356" s="191"/>
      <c r="ED356" s="191"/>
      <c r="EE356" s="191"/>
      <c r="EF356" s="191"/>
      <c r="EG356" s="191"/>
      <c r="EH356" s="191"/>
      <c r="EI356" s="191"/>
      <c r="EJ356" s="191"/>
      <c r="EK356" s="191"/>
      <c r="EL356" s="191"/>
      <c r="EM356" s="191"/>
      <c r="EN356" s="191"/>
      <c r="EO356" s="191"/>
      <c r="EP356" s="191"/>
      <c r="EQ356" s="191"/>
      <c r="ER356" s="191"/>
      <c r="ES356" s="191"/>
      <c r="ET356" s="191"/>
      <c r="EU356" s="191"/>
      <c r="EV356" s="191"/>
      <c r="EW356" s="191"/>
      <c r="EX356" s="191"/>
      <c r="EY356" s="191"/>
      <c r="EZ356" s="191"/>
      <c r="FA356" s="191"/>
      <c r="FB356" s="191"/>
      <c r="FC356" s="191"/>
      <c r="FD356" s="191"/>
      <c r="FE356" s="191"/>
      <c r="FF356" s="191"/>
      <c r="FG356" s="191"/>
      <c r="FH356" s="191"/>
      <c r="FI356" s="191"/>
      <c r="FJ356" s="191"/>
      <c r="FK356" s="191"/>
      <c r="FL356" s="191"/>
      <c r="FM356" s="191"/>
      <c r="FN356" s="191"/>
      <c r="FO356" s="191"/>
      <c r="FP356" s="191"/>
      <c r="FQ356" s="191"/>
      <c r="FR356" s="191"/>
      <c r="FS356" s="191"/>
      <c r="FT356" s="191"/>
      <c r="FU356" s="191"/>
      <c r="FV356" s="191"/>
      <c r="FW356" s="191"/>
      <c r="FX356" s="191"/>
      <c r="FY356" s="191"/>
      <c r="FZ356" s="191"/>
      <c r="GA356" s="191"/>
      <c r="GB356" s="191"/>
      <c r="GC356" s="191"/>
      <c r="GD356" s="191"/>
      <c r="GE356" s="191"/>
      <c r="GF356" s="191"/>
      <c r="GG356" s="191"/>
      <c r="GH356" s="191"/>
      <c r="GI356" s="191"/>
      <c r="GJ356" s="191"/>
      <c r="GK356" s="191"/>
      <c r="GL356" s="191"/>
      <c r="GM356" s="191"/>
      <c r="GN356" s="191"/>
      <c r="GO356" s="191"/>
      <c r="GP356" s="191"/>
      <c r="GQ356" s="191"/>
      <c r="GR356" s="191"/>
      <c r="GS356" s="191"/>
      <c r="GT356" s="191"/>
      <c r="GU356" s="191"/>
      <c r="GV356" s="191"/>
      <c r="GW356" s="191"/>
      <c r="GX356" s="191"/>
      <c r="GY356" s="191"/>
      <c r="GZ356" s="191"/>
      <c r="HA356" s="191"/>
      <c r="HB356" s="191"/>
      <c r="HC356" s="191"/>
      <c r="HD356" s="191"/>
      <c r="HE356" s="191"/>
      <c r="HF356" s="191"/>
      <c r="HG356" s="191"/>
      <c r="HH356" s="191"/>
      <c r="HI356" s="191"/>
      <c r="HJ356" s="191"/>
      <c r="HK356" s="191"/>
      <c r="HL356" s="191"/>
      <c r="HM356" s="191"/>
      <c r="HN356" s="191"/>
      <c r="HO356" s="191"/>
      <c r="HP356" s="191"/>
      <c r="HQ356" s="191"/>
      <c r="HR356" s="191"/>
      <c r="HS356" s="191"/>
      <c r="HT356" s="191"/>
      <c r="HU356" s="191"/>
      <c r="HV356" s="191"/>
      <c r="HW356" s="191"/>
      <c r="HX356" s="191"/>
      <c r="HY356" s="191"/>
      <c r="HZ356" s="191"/>
      <c r="IA356" s="191"/>
      <c r="IB356" s="191"/>
      <c r="IC356" s="191"/>
      <c r="ID356" s="191"/>
      <c r="IE356" s="191"/>
      <c r="IF356" s="191"/>
      <c r="IG356" s="191"/>
      <c r="IH356" s="191"/>
      <c r="II356" s="191"/>
      <c r="IJ356" s="191"/>
      <c r="IK356" s="191"/>
      <c r="IL356" s="191"/>
      <c r="IM356" s="191"/>
      <c r="IN356" s="191"/>
      <c r="IO356" s="191"/>
      <c r="IP356" s="191"/>
      <c r="IQ356" s="191"/>
      <c r="IR356" s="191"/>
      <c r="IS356" s="191"/>
      <c r="IT356" s="191"/>
      <c r="IU356" s="191"/>
      <c r="IV356" s="191"/>
      <c r="IW356" s="191"/>
      <c r="IX356" s="191"/>
      <c r="IY356" s="191"/>
      <c r="IZ356" s="191"/>
      <c r="JA356" s="191"/>
      <c r="JB356" s="191"/>
      <c r="JC356" s="191"/>
      <c r="JD356" s="191"/>
      <c r="JE356" s="191"/>
      <c r="JF356" s="191"/>
      <c r="JG356" s="191"/>
      <c r="JH356" s="191"/>
      <c r="JI356" s="191"/>
      <c r="JJ356" s="191"/>
      <c r="JK356" s="191"/>
      <c r="JL356" s="191"/>
      <c r="JM356" s="191"/>
      <c r="JN356" s="191"/>
      <c r="JO356" s="191"/>
      <c r="JP356" s="191"/>
      <c r="JQ356" s="191"/>
      <c r="JR356" s="191"/>
      <c r="JS356" s="191"/>
      <c r="JT356" s="191"/>
      <c r="JU356" s="191"/>
      <c r="JV356" s="191"/>
      <c r="JW356" s="191"/>
      <c r="JX356" s="191"/>
      <c r="JY356" s="191"/>
      <c r="JZ356" s="191"/>
      <c r="KA356" s="191"/>
      <c r="KB356" s="191"/>
      <c r="KC356" s="191"/>
      <c r="KD356" s="191"/>
      <c r="KE356" s="191"/>
      <c r="KF356" s="191"/>
      <c r="KG356" s="191"/>
      <c r="KH356" s="191"/>
      <c r="KI356" s="191"/>
      <c r="KJ356" s="191"/>
      <c r="KK356" s="191"/>
      <c r="KL356" s="191"/>
      <c r="KM356" s="191"/>
      <c r="KN356" s="191"/>
      <c r="KO356" s="191"/>
      <c r="KP356" s="191"/>
      <c r="KQ356" s="191"/>
      <c r="KR356" s="191"/>
      <c r="KS356" s="191"/>
      <c r="KT356" s="191"/>
      <c r="KU356" s="191"/>
      <c r="KV356" s="191"/>
      <c r="KW356" s="191"/>
      <c r="KX356" s="191"/>
      <c r="KY356" s="191"/>
      <c r="KZ356" s="191"/>
      <c r="LA356" s="191"/>
      <c r="LB356" s="191"/>
      <c r="LC356" s="191"/>
      <c r="LD356" s="191"/>
      <c r="LE356" s="191"/>
      <c r="LF356" s="191"/>
      <c r="LG356" s="191"/>
      <c r="LH356" s="191"/>
      <c r="LI356" s="191"/>
      <c r="LJ356" s="191"/>
      <c r="LK356" s="191"/>
      <c r="LL356" s="191"/>
      <c r="LM356" s="191"/>
      <c r="LN356" s="191"/>
      <c r="LO356" s="191"/>
      <c r="LP356" s="191"/>
      <c r="LQ356" s="191"/>
      <c r="LR356" s="191"/>
      <c r="LS356" s="191"/>
      <c r="LT356" s="191"/>
      <c r="LU356" s="191"/>
      <c r="LV356" s="191"/>
      <c r="LW356" s="191"/>
      <c r="LX356" s="191"/>
      <c r="LY356" s="191"/>
      <c r="LZ356" s="191"/>
      <c r="MA356" s="191"/>
      <c r="MB356" s="191"/>
      <c r="MC356" s="191"/>
      <c r="MD356" s="191"/>
      <c r="ME356" s="191"/>
      <c r="MF356" s="191"/>
      <c r="MG356" s="191"/>
      <c r="MH356" s="191"/>
      <c r="MI356" s="191"/>
      <c r="MJ356" s="191"/>
      <c r="MK356" s="191"/>
      <c r="ML356" s="191"/>
      <c r="MM356" s="191"/>
      <c r="MN356" s="191"/>
      <c r="MO356" s="191"/>
      <c r="MP356" s="191"/>
      <c r="MQ356" s="191"/>
      <c r="MR356" s="191"/>
      <c r="MS356" s="191"/>
      <c r="MT356" s="191"/>
      <c r="MU356" s="191"/>
      <c r="MV356" s="191"/>
      <c r="MW356" s="191"/>
      <c r="MX356" s="191"/>
      <c r="MY356" s="191"/>
      <c r="MZ356" s="191"/>
      <c r="NA356" s="191"/>
      <c r="NB356" s="191"/>
      <c r="NC356" s="191"/>
      <c r="ND356" s="191"/>
      <c r="NE356" s="191"/>
      <c r="NF356" s="191"/>
      <c r="NG356" s="191"/>
      <c r="NH356" s="191"/>
      <c r="NI356" s="191"/>
      <c r="NJ356" s="191"/>
      <c r="NK356" s="191"/>
      <c r="NL356" s="191"/>
      <c r="NM356" s="191"/>
      <c r="NN356" s="191"/>
      <c r="NO356" s="191"/>
      <c r="NP356" s="191"/>
      <c r="NQ356" s="191"/>
      <c r="NR356" s="191"/>
      <c r="NS356" s="191"/>
      <c r="NT356" s="191"/>
      <c r="NU356" s="191"/>
      <c r="NV356" s="191"/>
      <c r="NW356" s="191"/>
      <c r="NX356" s="191"/>
      <c r="NY356" s="191"/>
      <c r="NZ356" s="191"/>
      <c r="OA356" s="191"/>
      <c r="OB356" s="191"/>
      <c r="OC356" s="191"/>
      <c r="OD356" s="191"/>
      <c r="OE356" s="191"/>
      <c r="OF356" s="191"/>
      <c r="OG356" s="191"/>
      <c r="OH356" s="191"/>
      <c r="OI356" s="191"/>
      <c r="OJ356" s="191"/>
      <c r="OK356" s="191"/>
      <c r="OL356" s="191"/>
      <c r="OM356" s="191"/>
      <c r="ON356" s="191"/>
      <c r="OO356" s="191"/>
      <c r="OP356" s="191"/>
      <c r="OQ356" s="191"/>
      <c r="OR356" s="191"/>
      <c r="OS356" s="191"/>
      <c r="OT356" s="191"/>
      <c r="OU356" s="191"/>
      <c r="OV356" s="191"/>
      <c r="OW356" s="191"/>
      <c r="OX356" s="191"/>
      <c r="OY356" s="191"/>
      <c r="OZ356" s="191"/>
      <c r="PA356" s="191"/>
      <c r="PB356" s="191"/>
      <c r="PC356" s="191"/>
      <c r="PD356" s="191"/>
      <c r="PE356" s="191"/>
      <c r="PF356" s="191"/>
      <c r="PG356" s="191"/>
      <c r="PH356" s="191"/>
      <c r="PI356" s="191"/>
      <c r="PJ356" s="191"/>
      <c r="PK356" s="191"/>
      <c r="PL356" s="191"/>
      <c r="PM356" s="191"/>
      <c r="PN356" s="191"/>
      <c r="PO356" s="191"/>
      <c r="PP356" s="191"/>
      <c r="PQ356" s="191"/>
      <c r="PR356" s="191"/>
      <c r="PS356" s="191"/>
      <c r="PT356" s="191"/>
      <c r="PU356" s="191"/>
      <c r="PV356" s="191"/>
      <c r="PW356" s="191"/>
      <c r="PX356" s="191"/>
      <c r="PY356" s="191"/>
      <c r="PZ356" s="191"/>
      <c r="QA356" s="191"/>
      <c r="QB356" s="191"/>
      <c r="QC356" s="191"/>
      <c r="QD356" s="191"/>
      <c r="QE356" s="191"/>
      <c r="QF356" s="191"/>
      <c r="QG356" s="191"/>
      <c r="QH356" s="191"/>
      <c r="QI356" s="191"/>
      <c r="QJ356" s="191"/>
      <c r="QK356" s="191"/>
      <c r="QL356" s="191"/>
      <c r="QM356" s="191"/>
      <c r="QN356" s="191"/>
      <c r="QO356" s="191"/>
      <c r="QP356" s="191"/>
      <c r="QQ356" s="191"/>
      <c r="QR356" s="191"/>
      <c r="QS356" s="191"/>
      <c r="QT356" s="191"/>
      <c r="QU356" s="191"/>
      <c r="QV356" s="191"/>
      <c r="QW356" s="191"/>
      <c r="QX356" s="191"/>
      <c r="QY356" s="191"/>
      <c r="QZ356" s="191"/>
      <c r="RA356" s="191"/>
      <c r="RB356" s="191"/>
      <c r="RC356" s="191"/>
      <c r="RD356" s="191"/>
      <c r="RE356" s="191"/>
      <c r="RF356" s="191"/>
      <c r="RG356" s="191"/>
      <c r="RH356" s="191"/>
      <c r="RI356" s="191"/>
      <c r="RJ356" s="191"/>
      <c r="RK356" s="191"/>
      <c r="RL356" s="191"/>
      <c r="RM356" s="191"/>
      <c r="RN356" s="191"/>
      <c r="RO356" s="191"/>
      <c r="RP356" s="191"/>
      <c r="RQ356" s="191"/>
      <c r="RR356" s="191"/>
      <c r="RS356" s="191"/>
      <c r="RT356" s="191"/>
      <c r="RU356" s="191"/>
      <c r="RV356" s="191"/>
      <c r="RW356" s="191"/>
      <c r="RX356" s="191"/>
      <c r="RY356" s="191"/>
      <c r="RZ356" s="191"/>
      <c r="SA356" s="191"/>
      <c r="SB356" s="191"/>
      <c r="SC356" s="191"/>
      <c r="SD356" s="191"/>
      <c r="SE356" s="191"/>
      <c r="SF356" s="191"/>
      <c r="SG356" s="191"/>
      <c r="SH356" s="191"/>
      <c r="SI356" s="191"/>
      <c r="SJ356" s="191"/>
      <c r="SK356" s="191"/>
      <c r="SL356" s="191"/>
      <c r="SM356" s="191"/>
      <c r="SN356" s="191"/>
      <c r="SO356" s="191"/>
      <c r="SP356" s="191"/>
      <c r="SQ356" s="191"/>
      <c r="SR356" s="191"/>
      <c r="SS356" s="191"/>
      <c r="ST356" s="191"/>
      <c r="SU356" s="191"/>
      <c r="SV356" s="191"/>
      <c r="SW356" s="191"/>
      <c r="SX356" s="191"/>
      <c r="SY356" s="191"/>
      <c r="SZ356" s="191"/>
      <c r="TA356" s="191"/>
      <c r="TB356" s="191"/>
      <c r="TC356" s="191"/>
      <c r="TD356" s="191"/>
      <c r="TE356" s="191"/>
      <c r="TF356" s="191"/>
      <c r="TG356" s="191"/>
      <c r="TH356" s="191"/>
      <c r="TI356" s="191"/>
      <c r="TJ356" s="191"/>
      <c r="TK356" s="191"/>
      <c r="TL356" s="191"/>
      <c r="TM356" s="191"/>
      <c r="TN356" s="191"/>
      <c r="TO356" s="191"/>
      <c r="TP356" s="191"/>
      <c r="TQ356" s="191"/>
      <c r="TR356" s="191"/>
      <c r="TS356" s="191"/>
      <c r="TT356" s="191"/>
      <c r="TU356" s="191"/>
      <c r="TV356" s="191"/>
      <c r="TW356" s="191"/>
      <c r="TX356" s="191"/>
      <c r="TY356" s="191"/>
      <c r="TZ356" s="191"/>
      <c r="UA356" s="191"/>
      <c r="UB356" s="191"/>
      <c r="UC356" s="191"/>
      <c r="UD356" s="191"/>
      <c r="UE356" s="191"/>
      <c r="UF356" s="191"/>
      <c r="UG356" s="191"/>
      <c r="UH356" s="191"/>
      <c r="UI356" s="191"/>
      <c r="UJ356" s="191"/>
      <c r="UK356" s="191"/>
      <c r="UL356" s="191"/>
      <c r="UM356" s="191"/>
      <c r="UN356" s="191"/>
      <c r="UO356" s="191"/>
      <c r="UP356" s="191"/>
      <c r="UQ356" s="191"/>
      <c r="UR356" s="191"/>
      <c r="US356" s="191"/>
      <c r="UT356" s="191"/>
      <c r="UU356" s="191"/>
      <c r="UV356" s="191"/>
      <c r="UW356" s="191"/>
      <c r="UX356" s="191"/>
      <c r="UY356" s="191"/>
      <c r="UZ356" s="191"/>
      <c r="VA356" s="191"/>
      <c r="VB356" s="191"/>
      <c r="VC356" s="191"/>
      <c r="VD356" s="191"/>
      <c r="VE356" s="191"/>
      <c r="VF356" s="191"/>
      <c r="VG356" s="191"/>
      <c r="VH356" s="191"/>
      <c r="VI356" s="191"/>
      <c r="VJ356" s="191"/>
      <c r="VK356" s="191"/>
      <c r="VL356" s="191"/>
      <c r="VM356" s="191"/>
      <c r="VN356" s="191"/>
      <c r="VO356" s="191"/>
      <c r="VP356" s="191"/>
      <c r="VQ356" s="191"/>
      <c r="VR356" s="191"/>
      <c r="VS356" s="191"/>
      <c r="VT356" s="191"/>
      <c r="VU356" s="191"/>
      <c r="VV356" s="191"/>
      <c r="VW356" s="191"/>
      <c r="VX356" s="191"/>
      <c r="VY356" s="191"/>
      <c r="VZ356" s="191"/>
      <c r="WA356" s="191"/>
      <c r="WB356" s="191"/>
      <c r="WC356" s="191"/>
      <c r="WD356" s="191"/>
      <c r="WE356" s="191"/>
      <c r="WF356" s="191"/>
      <c r="WG356" s="191"/>
      <c r="WH356" s="191"/>
      <c r="WI356" s="191"/>
      <c r="WJ356" s="191"/>
      <c r="WK356" s="191"/>
      <c r="WL356" s="191"/>
      <c r="WM356" s="191"/>
      <c r="WN356" s="191"/>
      <c r="WO356" s="191"/>
      <c r="WP356" s="191"/>
      <c r="WQ356" s="191"/>
      <c r="WR356" s="191"/>
      <c r="WS356" s="191"/>
      <c r="WT356" s="191"/>
      <c r="WU356" s="191"/>
      <c r="WV356" s="191"/>
      <c r="WW356" s="191"/>
      <c r="WX356" s="191"/>
      <c r="WY356" s="191"/>
      <c r="WZ356" s="191"/>
      <c r="XA356" s="191"/>
      <c r="XB356" s="191"/>
      <c r="XC356" s="191"/>
      <c r="XD356" s="191"/>
      <c r="XE356" s="191"/>
      <c r="XF356" s="191"/>
      <c r="XG356" s="191"/>
      <c r="XH356" s="191"/>
      <c r="XI356" s="191"/>
      <c r="XJ356" s="191"/>
      <c r="XK356" s="191"/>
      <c r="XL356" s="191"/>
      <c r="XM356" s="191"/>
      <c r="XN356" s="191"/>
      <c r="XO356" s="191"/>
      <c r="XP356" s="191"/>
      <c r="XQ356" s="191"/>
      <c r="XR356" s="191"/>
      <c r="XS356" s="191"/>
      <c r="XT356" s="191"/>
      <c r="XU356" s="191"/>
      <c r="XV356" s="191"/>
      <c r="XW356" s="191"/>
      <c r="XX356" s="191"/>
      <c r="XY356" s="191"/>
      <c r="XZ356" s="191"/>
      <c r="YA356" s="191"/>
      <c r="YB356" s="191"/>
      <c r="YC356" s="191"/>
      <c r="YD356" s="191"/>
      <c r="YE356" s="191"/>
      <c r="YF356" s="191"/>
      <c r="YG356" s="191"/>
      <c r="YH356" s="191"/>
      <c r="YI356" s="191"/>
      <c r="YJ356" s="191"/>
      <c r="YK356" s="191"/>
      <c r="YL356" s="191"/>
      <c r="YM356" s="191"/>
      <c r="YN356" s="191"/>
      <c r="YO356" s="191"/>
      <c r="YP356" s="191"/>
      <c r="YQ356" s="191"/>
      <c r="YR356" s="191"/>
      <c r="YS356" s="191"/>
      <c r="YT356" s="191"/>
      <c r="YU356" s="191"/>
      <c r="YV356" s="191"/>
      <c r="YW356" s="191"/>
      <c r="YX356" s="191"/>
      <c r="YY356" s="191"/>
      <c r="YZ356" s="191"/>
      <c r="ZA356" s="191"/>
      <c r="ZB356" s="191"/>
      <c r="ZC356" s="191"/>
      <c r="ZD356" s="191"/>
      <c r="ZE356" s="191"/>
      <c r="ZF356" s="191"/>
      <c r="ZG356" s="191"/>
      <c r="ZH356" s="191"/>
      <c r="ZI356" s="191"/>
      <c r="ZJ356" s="191"/>
      <c r="ZK356" s="191"/>
      <c r="ZL356" s="191"/>
      <c r="ZM356" s="191"/>
      <c r="ZN356" s="191"/>
      <c r="ZO356" s="191"/>
      <c r="ZP356" s="191"/>
      <c r="ZQ356" s="191"/>
      <c r="ZR356" s="191"/>
      <c r="ZS356" s="191"/>
      <c r="ZT356" s="191"/>
      <c r="ZU356" s="191"/>
      <c r="ZV356" s="191"/>
      <c r="ZW356" s="191"/>
      <c r="ZX356" s="191"/>
      <c r="ZY356" s="191"/>
      <c r="ZZ356" s="191"/>
      <c r="AAA356" s="191"/>
      <c r="AAB356" s="191"/>
      <c r="AAC356" s="191"/>
      <c r="AAD356" s="191"/>
      <c r="AAE356" s="191"/>
      <c r="AAF356" s="191"/>
      <c r="AAG356" s="191"/>
      <c r="AAH356" s="191"/>
      <c r="AAI356" s="191"/>
      <c r="AAJ356" s="191"/>
      <c r="AAK356" s="191"/>
      <c r="AAL356" s="191"/>
      <c r="AAM356" s="191"/>
      <c r="AAN356" s="191"/>
      <c r="AAO356" s="191"/>
      <c r="AAP356" s="191"/>
      <c r="AAQ356" s="191"/>
      <c r="AAR356" s="191"/>
      <c r="AAS356" s="191"/>
      <c r="AAT356" s="191"/>
      <c r="AAU356" s="191"/>
      <c r="AAV356" s="191"/>
      <c r="AAW356" s="191"/>
      <c r="AAX356" s="191"/>
      <c r="AAY356" s="191"/>
      <c r="AAZ356" s="191"/>
      <c r="ABA356" s="191"/>
      <c r="ABB356" s="191"/>
      <c r="ABC356" s="191"/>
      <c r="ABD356" s="191"/>
      <c r="ABE356" s="191"/>
      <c r="ABF356" s="191"/>
      <c r="ABG356" s="191"/>
      <c r="ABH356" s="191"/>
      <c r="ABI356" s="191"/>
      <c r="ABJ356" s="191"/>
      <c r="ABK356" s="191"/>
      <c r="ABL356" s="191"/>
      <c r="ABM356" s="191"/>
      <c r="ABN356" s="191"/>
      <c r="ABO356" s="191"/>
      <c r="ABP356" s="191"/>
      <c r="ABQ356" s="191"/>
      <c r="ABR356" s="191"/>
      <c r="ABS356" s="191"/>
      <c r="ABT356" s="191"/>
      <c r="ABU356" s="191"/>
      <c r="ABV356" s="191"/>
      <c r="ABW356" s="191"/>
      <c r="ABX356" s="191"/>
      <c r="ABY356" s="191"/>
      <c r="ABZ356" s="191"/>
      <c r="ACA356" s="191"/>
      <c r="ACB356" s="191"/>
      <c r="ACC356" s="191"/>
      <c r="ACD356" s="191"/>
      <c r="ACE356" s="191"/>
      <c r="ACF356" s="191"/>
      <c r="ACG356" s="191"/>
      <c r="ACH356" s="191"/>
      <c r="ACI356" s="191"/>
      <c r="ACJ356" s="191"/>
      <c r="ACK356" s="191"/>
      <c r="ACL356" s="191"/>
      <c r="ACM356" s="191"/>
      <c r="ACN356" s="191"/>
      <c r="ACO356" s="191"/>
      <c r="ACP356" s="191"/>
      <c r="ACQ356" s="191"/>
      <c r="ACR356" s="191"/>
      <c r="ACS356" s="191"/>
      <c r="ACT356" s="191"/>
      <c r="ACU356" s="191"/>
      <c r="ACV356" s="191"/>
      <c r="ACW356" s="191"/>
      <c r="ACX356" s="191"/>
      <c r="ACY356" s="191"/>
      <c r="ACZ356" s="191"/>
      <c r="ADA356" s="191"/>
      <c r="ADB356" s="191"/>
      <c r="ADC356" s="191"/>
      <c r="ADD356" s="191"/>
      <c r="ADE356" s="191"/>
      <c r="ADF356" s="191"/>
      <c r="ADG356" s="191"/>
      <c r="ADH356" s="191"/>
      <c r="ADI356" s="191"/>
      <c r="ADJ356" s="191"/>
      <c r="ADK356" s="191"/>
      <c r="ADL356" s="191"/>
      <c r="ADM356" s="191"/>
      <c r="ADN356" s="191"/>
      <c r="ADO356" s="191"/>
      <c r="ADP356" s="191"/>
      <c r="ADQ356" s="191"/>
      <c r="ADR356" s="191"/>
      <c r="ADS356" s="191"/>
      <c r="ADT356" s="191"/>
      <c r="ADU356" s="191"/>
      <c r="ADV356" s="191"/>
      <c r="ADW356" s="191"/>
      <c r="ADX356" s="191"/>
      <c r="ADY356" s="191"/>
      <c r="ADZ356" s="191"/>
      <c r="AEA356" s="191"/>
      <c r="AEB356" s="191"/>
      <c r="AEC356" s="191"/>
      <c r="AED356" s="191"/>
      <c r="AEE356" s="191"/>
      <c r="AEF356" s="191"/>
      <c r="AEG356" s="191"/>
      <c r="AEH356" s="191"/>
      <c r="AEI356" s="191"/>
      <c r="AEJ356" s="191"/>
      <c r="AEK356" s="191"/>
      <c r="AEL356" s="191"/>
      <c r="AEM356" s="191"/>
      <c r="AEN356" s="191"/>
      <c r="AEO356" s="191"/>
      <c r="AEP356" s="191"/>
      <c r="AEQ356" s="191"/>
      <c r="AER356" s="191"/>
      <c r="AES356" s="191"/>
      <c r="AET356" s="191"/>
      <c r="AEU356" s="191"/>
      <c r="AEV356" s="191"/>
      <c r="AEW356" s="191"/>
      <c r="AEX356" s="191"/>
      <c r="AEY356" s="191"/>
      <c r="AEZ356" s="191"/>
      <c r="AFA356" s="191"/>
      <c r="AFB356" s="191"/>
      <c r="AFC356" s="191"/>
      <c r="AFD356" s="191"/>
      <c r="AFE356" s="191"/>
      <c r="AFF356" s="191"/>
      <c r="AFG356" s="191"/>
      <c r="AFH356" s="191"/>
      <c r="AFI356" s="191"/>
      <c r="AFJ356" s="191"/>
      <c r="AFK356" s="191"/>
      <c r="AFL356" s="191"/>
      <c r="AFM356" s="191"/>
      <c r="AFN356" s="191"/>
      <c r="AFO356" s="191"/>
      <c r="AFP356" s="191"/>
      <c r="AFQ356" s="191"/>
      <c r="AFR356" s="191"/>
      <c r="AFS356" s="191"/>
      <c r="AFT356" s="191"/>
      <c r="AFU356" s="191"/>
      <c r="AFV356" s="191"/>
      <c r="AFW356" s="191"/>
      <c r="AFX356" s="191"/>
      <c r="AFY356" s="191"/>
      <c r="AFZ356" s="191"/>
      <c r="AGA356" s="191"/>
      <c r="AGB356" s="191"/>
      <c r="AGC356" s="191"/>
      <c r="AGD356" s="191"/>
      <c r="AGE356" s="191"/>
      <c r="AGF356" s="191"/>
      <c r="AGG356" s="191"/>
      <c r="AGH356" s="191"/>
      <c r="AGI356" s="191"/>
      <c r="AGJ356" s="191"/>
      <c r="AGK356" s="191"/>
      <c r="AGL356" s="191"/>
      <c r="AGM356" s="191"/>
      <c r="AGN356" s="191"/>
      <c r="AGO356" s="191"/>
      <c r="AGP356" s="191"/>
      <c r="AGQ356" s="191"/>
      <c r="AGR356" s="191"/>
      <c r="AGS356" s="191"/>
      <c r="AGT356" s="191"/>
      <c r="AGU356" s="191"/>
      <c r="AGV356" s="191"/>
      <c r="AGW356" s="191"/>
      <c r="AGX356" s="191"/>
      <c r="AGY356" s="191"/>
      <c r="AGZ356" s="191"/>
      <c r="AHA356" s="191"/>
      <c r="AHB356" s="191"/>
      <c r="AHC356" s="191"/>
      <c r="AHD356" s="191"/>
      <c r="AHE356" s="191"/>
      <c r="AHF356" s="191"/>
      <c r="AHG356" s="191"/>
      <c r="AHH356" s="191"/>
      <c r="AHI356" s="191"/>
      <c r="AHJ356" s="191"/>
      <c r="AHK356" s="191"/>
      <c r="AHL356" s="191"/>
      <c r="AHM356" s="191"/>
      <c r="AHN356" s="191"/>
      <c r="AHO356" s="191"/>
      <c r="AHP356" s="191"/>
      <c r="AHQ356" s="191"/>
      <c r="AHR356" s="191"/>
      <c r="AHS356" s="191"/>
      <c r="AHT356" s="191"/>
      <c r="AHU356" s="191"/>
      <c r="AHV356" s="191"/>
      <c r="AHW356" s="191"/>
      <c r="AHX356" s="191"/>
      <c r="AHY356" s="191"/>
      <c r="AHZ356" s="191"/>
      <c r="AIA356" s="191"/>
      <c r="AIB356" s="191"/>
      <c r="AIC356" s="191"/>
      <c r="AID356" s="191"/>
      <c r="AIE356" s="191"/>
      <c r="AIF356" s="191"/>
      <c r="AIG356" s="191"/>
      <c r="AIH356" s="191"/>
      <c r="AII356" s="191"/>
      <c r="AIJ356" s="191"/>
      <c r="AIK356" s="191"/>
      <c r="AIL356" s="191"/>
      <c r="AIM356" s="191"/>
      <c r="AIN356" s="191"/>
      <c r="AIO356" s="191"/>
      <c r="AIP356" s="191"/>
      <c r="AIQ356" s="191"/>
      <c r="AIR356" s="191"/>
      <c r="AIS356" s="191"/>
      <c r="AIT356" s="191"/>
      <c r="AIU356" s="191"/>
      <c r="AIV356" s="191"/>
      <c r="AIW356" s="191"/>
      <c r="AIX356" s="191"/>
      <c r="AIY356" s="191"/>
      <c r="AIZ356" s="191"/>
      <c r="AJA356" s="191"/>
      <c r="AJB356" s="191"/>
      <c r="AJC356" s="191"/>
      <c r="AJD356" s="191"/>
      <c r="AJE356" s="191"/>
      <c r="AJF356" s="191"/>
      <c r="AJG356" s="191"/>
      <c r="AJH356" s="191"/>
      <c r="AJI356" s="191"/>
      <c r="AJJ356" s="191"/>
      <c r="AJK356" s="191"/>
      <c r="AJL356" s="191"/>
      <c r="AJM356" s="191"/>
      <c r="AJN356" s="191"/>
      <c r="AJO356" s="191"/>
      <c r="AJP356" s="191"/>
      <c r="AJQ356" s="191"/>
      <c r="AJR356" s="191"/>
      <c r="AJS356" s="191"/>
      <c r="AJT356" s="191"/>
      <c r="AJU356" s="191"/>
      <c r="AJV356" s="191"/>
      <c r="AJW356" s="191"/>
      <c r="AJX356" s="191"/>
      <c r="AJY356" s="191"/>
      <c r="AJZ356" s="191"/>
      <c r="AKA356" s="191"/>
      <c r="AKB356" s="191"/>
      <c r="AKC356" s="191"/>
      <c r="AKD356" s="191"/>
      <c r="AKE356" s="191"/>
      <c r="AKF356" s="191"/>
      <c r="AKG356" s="191"/>
      <c r="AKH356" s="191"/>
      <c r="AKI356" s="191"/>
      <c r="AKJ356" s="191"/>
      <c r="AKK356" s="191"/>
      <c r="AKL356" s="191"/>
      <c r="AKM356" s="191"/>
      <c r="AKN356" s="191"/>
      <c r="AKO356" s="191"/>
      <c r="AKP356" s="191"/>
      <c r="AKQ356" s="191"/>
      <c r="AKR356" s="191"/>
      <c r="AKS356" s="191"/>
      <c r="AKT356" s="191"/>
      <c r="AKU356" s="191"/>
      <c r="AKV356" s="191"/>
      <c r="AKW356" s="191"/>
      <c r="AKX356" s="191"/>
      <c r="AKY356" s="191"/>
      <c r="AKZ356" s="191"/>
      <c r="ALA356" s="191"/>
      <c r="ALB356" s="191"/>
      <c r="ALC356" s="191"/>
      <c r="ALD356" s="191"/>
    </row>
    <row r="357" spans="1:992" s="137" customFormat="1" ht="19.5">
      <c r="A357" s="2789"/>
      <c r="B357" s="2827"/>
      <c r="C357" s="2421"/>
      <c r="D357" s="709" t="s">
        <v>301</v>
      </c>
      <c r="E357" s="468">
        <f>E358+E359+E360</f>
        <v>26308989.899999999</v>
      </c>
      <c r="F357" s="468">
        <f>F358+F359+F360</f>
        <v>26308989.899999999</v>
      </c>
      <c r="G357" s="2385"/>
      <c r="H357" s="2421"/>
      <c r="I357" s="2391"/>
      <c r="J357" s="2391"/>
      <c r="K357" s="2391"/>
      <c r="L357" s="2792"/>
      <c r="M357" s="580"/>
      <c r="N357" s="406"/>
      <c r="O357" s="406"/>
      <c r="P357" s="191"/>
      <c r="Q357" s="191"/>
      <c r="R357" s="191"/>
      <c r="S357" s="191"/>
      <c r="T357" s="191"/>
      <c r="U357" s="191"/>
      <c r="V357" s="191"/>
      <c r="W357" s="191"/>
      <c r="X357" s="191"/>
      <c r="Y357" s="191"/>
      <c r="Z357" s="191"/>
      <c r="AA357" s="191"/>
      <c r="AB357" s="191"/>
      <c r="AC357" s="191"/>
      <c r="AD357" s="191"/>
      <c r="AE357" s="191"/>
      <c r="AF357" s="191"/>
      <c r="AG357" s="191"/>
      <c r="AH357" s="191"/>
      <c r="AI357" s="191"/>
      <c r="AJ357" s="191"/>
      <c r="AK357" s="191"/>
      <c r="AL357" s="191"/>
      <c r="AM357" s="191"/>
      <c r="AN357" s="191"/>
      <c r="AO357" s="191"/>
      <c r="AP357" s="191"/>
      <c r="AQ357" s="191"/>
      <c r="AR357" s="191"/>
      <c r="AS357" s="191"/>
      <c r="AT357" s="191"/>
      <c r="AU357" s="191"/>
      <c r="AV357" s="191"/>
      <c r="AW357" s="191"/>
      <c r="AX357" s="191"/>
      <c r="AY357" s="191"/>
      <c r="AZ357" s="191"/>
      <c r="BA357" s="191"/>
      <c r="BB357" s="191"/>
      <c r="BC357" s="191"/>
      <c r="BD357" s="191"/>
      <c r="BE357" s="191"/>
      <c r="BF357" s="191"/>
      <c r="BG357" s="191"/>
      <c r="BH357" s="191"/>
      <c r="BI357" s="191"/>
      <c r="BJ357" s="191"/>
      <c r="BK357" s="191"/>
      <c r="BL357" s="191"/>
      <c r="BM357" s="191"/>
      <c r="BN357" s="191"/>
      <c r="BO357" s="191"/>
      <c r="BP357" s="191"/>
      <c r="BQ357" s="191"/>
      <c r="BR357" s="191"/>
      <c r="BS357" s="191"/>
      <c r="BT357" s="191"/>
      <c r="BU357" s="191"/>
      <c r="BV357" s="191"/>
      <c r="BW357" s="191"/>
      <c r="BX357" s="191"/>
      <c r="BY357" s="191"/>
      <c r="BZ357" s="191"/>
      <c r="CA357" s="191"/>
      <c r="CB357" s="191"/>
      <c r="CC357" s="191"/>
      <c r="CD357" s="191"/>
      <c r="CE357" s="191"/>
      <c r="CF357" s="191"/>
      <c r="CG357" s="191"/>
      <c r="CH357" s="191"/>
      <c r="CI357" s="191"/>
      <c r="CJ357" s="191"/>
      <c r="CK357" s="191"/>
      <c r="CL357" s="191"/>
      <c r="CM357" s="191"/>
      <c r="CN357" s="191"/>
      <c r="CO357" s="191"/>
      <c r="CP357" s="191"/>
      <c r="CQ357" s="191"/>
      <c r="CR357" s="191"/>
      <c r="CS357" s="191"/>
      <c r="CT357" s="191"/>
      <c r="CU357" s="191"/>
      <c r="CV357" s="191"/>
      <c r="CW357" s="191"/>
      <c r="CX357" s="191"/>
      <c r="CY357" s="191"/>
      <c r="CZ357" s="191"/>
      <c r="DA357" s="191"/>
      <c r="DB357" s="191"/>
      <c r="DC357" s="191"/>
      <c r="DD357" s="191"/>
      <c r="DE357" s="191"/>
      <c r="DF357" s="191"/>
      <c r="DG357" s="191"/>
      <c r="DH357" s="191"/>
      <c r="DI357" s="191"/>
      <c r="DJ357" s="191"/>
      <c r="DK357" s="191"/>
      <c r="DL357" s="191"/>
      <c r="DM357" s="191"/>
      <c r="DN357" s="191"/>
      <c r="DO357" s="191"/>
      <c r="DP357" s="191"/>
      <c r="DQ357" s="191"/>
      <c r="DR357" s="191"/>
      <c r="DS357" s="191"/>
      <c r="DT357" s="191"/>
      <c r="DU357" s="191"/>
      <c r="DV357" s="191"/>
      <c r="DW357" s="191"/>
      <c r="DX357" s="191"/>
      <c r="DY357" s="191"/>
      <c r="DZ357" s="191"/>
      <c r="EA357" s="191"/>
      <c r="EB357" s="191"/>
      <c r="EC357" s="191"/>
      <c r="ED357" s="191"/>
      <c r="EE357" s="191"/>
      <c r="EF357" s="191"/>
      <c r="EG357" s="191"/>
      <c r="EH357" s="191"/>
      <c r="EI357" s="191"/>
      <c r="EJ357" s="191"/>
      <c r="EK357" s="191"/>
      <c r="EL357" s="191"/>
      <c r="EM357" s="191"/>
      <c r="EN357" s="191"/>
      <c r="EO357" s="191"/>
      <c r="EP357" s="191"/>
      <c r="EQ357" s="191"/>
      <c r="ER357" s="191"/>
      <c r="ES357" s="191"/>
      <c r="ET357" s="191"/>
      <c r="EU357" s="191"/>
      <c r="EV357" s="191"/>
      <c r="EW357" s="191"/>
      <c r="EX357" s="191"/>
      <c r="EY357" s="191"/>
      <c r="EZ357" s="191"/>
      <c r="FA357" s="191"/>
      <c r="FB357" s="191"/>
      <c r="FC357" s="191"/>
      <c r="FD357" s="191"/>
      <c r="FE357" s="191"/>
      <c r="FF357" s="191"/>
      <c r="FG357" s="191"/>
      <c r="FH357" s="191"/>
      <c r="FI357" s="191"/>
      <c r="FJ357" s="191"/>
      <c r="FK357" s="191"/>
      <c r="FL357" s="191"/>
      <c r="FM357" s="191"/>
      <c r="FN357" s="191"/>
      <c r="FO357" s="191"/>
      <c r="FP357" s="191"/>
      <c r="FQ357" s="191"/>
      <c r="FR357" s="191"/>
      <c r="FS357" s="191"/>
      <c r="FT357" s="191"/>
      <c r="FU357" s="191"/>
      <c r="FV357" s="191"/>
      <c r="FW357" s="191"/>
      <c r="FX357" s="191"/>
      <c r="FY357" s="191"/>
      <c r="FZ357" s="191"/>
      <c r="GA357" s="191"/>
      <c r="GB357" s="191"/>
      <c r="GC357" s="191"/>
      <c r="GD357" s="191"/>
      <c r="GE357" s="191"/>
      <c r="GF357" s="191"/>
      <c r="GG357" s="191"/>
      <c r="GH357" s="191"/>
      <c r="GI357" s="191"/>
      <c r="GJ357" s="191"/>
      <c r="GK357" s="191"/>
      <c r="GL357" s="191"/>
      <c r="GM357" s="191"/>
      <c r="GN357" s="191"/>
      <c r="GO357" s="191"/>
      <c r="GP357" s="191"/>
      <c r="GQ357" s="191"/>
      <c r="GR357" s="191"/>
      <c r="GS357" s="191"/>
      <c r="GT357" s="191"/>
      <c r="GU357" s="191"/>
      <c r="GV357" s="191"/>
      <c r="GW357" s="191"/>
      <c r="GX357" s="191"/>
      <c r="GY357" s="191"/>
      <c r="GZ357" s="191"/>
      <c r="HA357" s="191"/>
      <c r="HB357" s="191"/>
      <c r="HC357" s="191"/>
      <c r="HD357" s="191"/>
      <c r="HE357" s="191"/>
      <c r="HF357" s="191"/>
      <c r="HG357" s="191"/>
      <c r="HH357" s="191"/>
      <c r="HI357" s="191"/>
      <c r="HJ357" s="191"/>
      <c r="HK357" s="191"/>
      <c r="HL357" s="191"/>
      <c r="HM357" s="191"/>
      <c r="HN357" s="191"/>
      <c r="HO357" s="191"/>
      <c r="HP357" s="191"/>
      <c r="HQ357" s="191"/>
      <c r="HR357" s="191"/>
      <c r="HS357" s="191"/>
      <c r="HT357" s="191"/>
      <c r="HU357" s="191"/>
      <c r="HV357" s="191"/>
      <c r="HW357" s="191"/>
      <c r="HX357" s="191"/>
      <c r="HY357" s="191"/>
      <c r="HZ357" s="191"/>
      <c r="IA357" s="191"/>
      <c r="IB357" s="191"/>
      <c r="IC357" s="191"/>
      <c r="ID357" s="191"/>
      <c r="IE357" s="191"/>
      <c r="IF357" s="191"/>
      <c r="IG357" s="191"/>
      <c r="IH357" s="191"/>
      <c r="II357" s="191"/>
      <c r="IJ357" s="191"/>
      <c r="IK357" s="191"/>
      <c r="IL357" s="191"/>
      <c r="IM357" s="191"/>
      <c r="IN357" s="191"/>
      <c r="IO357" s="191"/>
      <c r="IP357" s="191"/>
      <c r="IQ357" s="191"/>
      <c r="IR357" s="191"/>
      <c r="IS357" s="191"/>
      <c r="IT357" s="191"/>
      <c r="IU357" s="191"/>
      <c r="IV357" s="191"/>
      <c r="IW357" s="191"/>
      <c r="IX357" s="191"/>
      <c r="IY357" s="191"/>
      <c r="IZ357" s="191"/>
      <c r="JA357" s="191"/>
      <c r="JB357" s="191"/>
      <c r="JC357" s="191"/>
      <c r="JD357" s="191"/>
      <c r="JE357" s="191"/>
      <c r="JF357" s="191"/>
      <c r="JG357" s="191"/>
      <c r="JH357" s="191"/>
      <c r="JI357" s="191"/>
      <c r="JJ357" s="191"/>
      <c r="JK357" s="191"/>
      <c r="JL357" s="191"/>
      <c r="JM357" s="191"/>
      <c r="JN357" s="191"/>
      <c r="JO357" s="191"/>
      <c r="JP357" s="191"/>
      <c r="JQ357" s="191"/>
      <c r="JR357" s="191"/>
      <c r="JS357" s="191"/>
      <c r="JT357" s="191"/>
      <c r="JU357" s="191"/>
      <c r="JV357" s="191"/>
      <c r="JW357" s="191"/>
      <c r="JX357" s="191"/>
      <c r="JY357" s="191"/>
      <c r="JZ357" s="191"/>
      <c r="KA357" s="191"/>
      <c r="KB357" s="191"/>
      <c r="KC357" s="191"/>
      <c r="KD357" s="191"/>
      <c r="KE357" s="191"/>
      <c r="KF357" s="191"/>
      <c r="KG357" s="191"/>
      <c r="KH357" s="191"/>
      <c r="KI357" s="191"/>
      <c r="KJ357" s="191"/>
      <c r="KK357" s="191"/>
      <c r="KL357" s="191"/>
      <c r="KM357" s="191"/>
      <c r="KN357" s="191"/>
      <c r="KO357" s="191"/>
      <c r="KP357" s="191"/>
      <c r="KQ357" s="191"/>
      <c r="KR357" s="191"/>
      <c r="KS357" s="191"/>
      <c r="KT357" s="191"/>
      <c r="KU357" s="191"/>
      <c r="KV357" s="191"/>
      <c r="KW357" s="191"/>
      <c r="KX357" s="191"/>
      <c r="KY357" s="191"/>
      <c r="KZ357" s="191"/>
      <c r="LA357" s="191"/>
      <c r="LB357" s="191"/>
      <c r="LC357" s="191"/>
      <c r="LD357" s="191"/>
      <c r="LE357" s="191"/>
      <c r="LF357" s="191"/>
      <c r="LG357" s="191"/>
      <c r="LH357" s="191"/>
      <c r="LI357" s="191"/>
      <c r="LJ357" s="191"/>
      <c r="LK357" s="191"/>
      <c r="LL357" s="191"/>
      <c r="LM357" s="191"/>
      <c r="LN357" s="191"/>
      <c r="LO357" s="191"/>
      <c r="LP357" s="191"/>
      <c r="LQ357" s="191"/>
      <c r="LR357" s="191"/>
      <c r="LS357" s="191"/>
      <c r="LT357" s="191"/>
      <c r="LU357" s="191"/>
      <c r="LV357" s="191"/>
      <c r="LW357" s="191"/>
      <c r="LX357" s="191"/>
      <c r="LY357" s="191"/>
      <c r="LZ357" s="191"/>
      <c r="MA357" s="191"/>
      <c r="MB357" s="191"/>
      <c r="MC357" s="191"/>
      <c r="MD357" s="191"/>
      <c r="ME357" s="191"/>
      <c r="MF357" s="191"/>
      <c r="MG357" s="191"/>
      <c r="MH357" s="191"/>
      <c r="MI357" s="191"/>
      <c r="MJ357" s="191"/>
      <c r="MK357" s="191"/>
      <c r="ML357" s="191"/>
      <c r="MM357" s="191"/>
      <c r="MN357" s="191"/>
      <c r="MO357" s="191"/>
      <c r="MP357" s="191"/>
      <c r="MQ357" s="191"/>
      <c r="MR357" s="191"/>
      <c r="MS357" s="191"/>
      <c r="MT357" s="191"/>
      <c r="MU357" s="191"/>
      <c r="MV357" s="191"/>
      <c r="MW357" s="191"/>
      <c r="MX357" s="191"/>
      <c r="MY357" s="191"/>
      <c r="MZ357" s="191"/>
      <c r="NA357" s="191"/>
      <c r="NB357" s="191"/>
      <c r="NC357" s="191"/>
      <c r="ND357" s="191"/>
      <c r="NE357" s="191"/>
      <c r="NF357" s="191"/>
      <c r="NG357" s="191"/>
      <c r="NH357" s="191"/>
      <c r="NI357" s="191"/>
      <c r="NJ357" s="191"/>
      <c r="NK357" s="191"/>
      <c r="NL357" s="191"/>
      <c r="NM357" s="191"/>
      <c r="NN357" s="191"/>
      <c r="NO357" s="191"/>
      <c r="NP357" s="191"/>
      <c r="NQ357" s="191"/>
      <c r="NR357" s="191"/>
      <c r="NS357" s="191"/>
      <c r="NT357" s="191"/>
      <c r="NU357" s="191"/>
      <c r="NV357" s="191"/>
      <c r="NW357" s="191"/>
      <c r="NX357" s="191"/>
      <c r="NY357" s="191"/>
      <c r="NZ357" s="191"/>
      <c r="OA357" s="191"/>
      <c r="OB357" s="191"/>
      <c r="OC357" s="191"/>
      <c r="OD357" s="191"/>
      <c r="OE357" s="191"/>
      <c r="OF357" s="191"/>
      <c r="OG357" s="191"/>
      <c r="OH357" s="191"/>
      <c r="OI357" s="191"/>
      <c r="OJ357" s="191"/>
      <c r="OK357" s="191"/>
      <c r="OL357" s="191"/>
      <c r="OM357" s="191"/>
      <c r="ON357" s="191"/>
      <c r="OO357" s="191"/>
      <c r="OP357" s="191"/>
      <c r="OQ357" s="191"/>
      <c r="OR357" s="191"/>
      <c r="OS357" s="191"/>
      <c r="OT357" s="191"/>
      <c r="OU357" s="191"/>
      <c r="OV357" s="191"/>
      <c r="OW357" s="191"/>
      <c r="OX357" s="191"/>
      <c r="OY357" s="191"/>
      <c r="OZ357" s="191"/>
      <c r="PA357" s="191"/>
      <c r="PB357" s="191"/>
      <c r="PC357" s="191"/>
      <c r="PD357" s="191"/>
      <c r="PE357" s="191"/>
      <c r="PF357" s="191"/>
      <c r="PG357" s="191"/>
      <c r="PH357" s="191"/>
      <c r="PI357" s="191"/>
      <c r="PJ357" s="191"/>
      <c r="PK357" s="191"/>
      <c r="PL357" s="191"/>
      <c r="PM357" s="191"/>
      <c r="PN357" s="191"/>
      <c r="PO357" s="191"/>
      <c r="PP357" s="191"/>
      <c r="PQ357" s="191"/>
      <c r="PR357" s="191"/>
      <c r="PS357" s="191"/>
      <c r="PT357" s="191"/>
      <c r="PU357" s="191"/>
      <c r="PV357" s="191"/>
      <c r="PW357" s="191"/>
      <c r="PX357" s="191"/>
      <c r="PY357" s="191"/>
      <c r="PZ357" s="191"/>
      <c r="QA357" s="191"/>
      <c r="QB357" s="191"/>
      <c r="QC357" s="191"/>
      <c r="QD357" s="191"/>
      <c r="QE357" s="191"/>
      <c r="QF357" s="191"/>
      <c r="QG357" s="191"/>
      <c r="QH357" s="191"/>
      <c r="QI357" s="191"/>
      <c r="QJ357" s="191"/>
      <c r="QK357" s="191"/>
      <c r="QL357" s="191"/>
      <c r="QM357" s="191"/>
      <c r="QN357" s="191"/>
      <c r="QO357" s="191"/>
      <c r="QP357" s="191"/>
      <c r="QQ357" s="191"/>
      <c r="QR357" s="191"/>
      <c r="QS357" s="191"/>
      <c r="QT357" s="191"/>
      <c r="QU357" s="191"/>
      <c r="QV357" s="191"/>
      <c r="QW357" s="191"/>
      <c r="QX357" s="191"/>
      <c r="QY357" s="191"/>
      <c r="QZ357" s="191"/>
      <c r="RA357" s="191"/>
      <c r="RB357" s="191"/>
      <c r="RC357" s="191"/>
      <c r="RD357" s="191"/>
      <c r="RE357" s="191"/>
      <c r="RF357" s="191"/>
      <c r="RG357" s="191"/>
      <c r="RH357" s="191"/>
      <c r="RI357" s="191"/>
      <c r="RJ357" s="191"/>
      <c r="RK357" s="191"/>
      <c r="RL357" s="191"/>
      <c r="RM357" s="191"/>
      <c r="RN357" s="191"/>
      <c r="RO357" s="191"/>
      <c r="RP357" s="191"/>
      <c r="RQ357" s="191"/>
      <c r="RR357" s="191"/>
      <c r="RS357" s="191"/>
      <c r="RT357" s="191"/>
      <c r="RU357" s="191"/>
      <c r="RV357" s="191"/>
      <c r="RW357" s="191"/>
      <c r="RX357" s="191"/>
      <c r="RY357" s="191"/>
      <c r="RZ357" s="191"/>
      <c r="SA357" s="191"/>
      <c r="SB357" s="191"/>
      <c r="SC357" s="191"/>
      <c r="SD357" s="191"/>
      <c r="SE357" s="191"/>
      <c r="SF357" s="191"/>
      <c r="SG357" s="191"/>
      <c r="SH357" s="191"/>
      <c r="SI357" s="191"/>
      <c r="SJ357" s="191"/>
      <c r="SK357" s="191"/>
      <c r="SL357" s="191"/>
      <c r="SM357" s="191"/>
      <c r="SN357" s="191"/>
      <c r="SO357" s="191"/>
      <c r="SP357" s="191"/>
      <c r="SQ357" s="191"/>
      <c r="SR357" s="191"/>
      <c r="SS357" s="191"/>
      <c r="ST357" s="191"/>
      <c r="SU357" s="191"/>
      <c r="SV357" s="191"/>
      <c r="SW357" s="191"/>
      <c r="SX357" s="191"/>
      <c r="SY357" s="191"/>
      <c r="SZ357" s="191"/>
      <c r="TA357" s="191"/>
      <c r="TB357" s="191"/>
      <c r="TC357" s="191"/>
      <c r="TD357" s="191"/>
      <c r="TE357" s="191"/>
      <c r="TF357" s="191"/>
      <c r="TG357" s="191"/>
      <c r="TH357" s="191"/>
      <c r="TI357" s="191"/>
      <c r="TJ357" s="191"/>
      <c r="TK357" s="191"/>
      <c r="TL357" s="191"/>
      <c r="TM357" s="191"/>
      <c r="TN357" s="191"/>
      <c r="TO357" s="191"/>
      <c r="TP357" s="191"/>
      <c r="TQ357" s="191"/>
      <c r="TR357" s="191"/>
      <c r="TS357" s="191"/>
      <c r="TT357" s="191"/>
      <c r="TU357" s="191"/>
      <c r="TV357" s="191"/>
      <c r="TW357" s="191"/>
      <c r="TX357" s="191"/>
      <c r="TY357" s="191"/>
      <c r="TZ357" s="191"/>
      <c r="UA357" s="191"/>
      <c r="UB357" s="191"/>
      <c r="UC357" s="191"/>
      <c r="UD357" s="191"/>
      <c r="UE357" s="191"/>
      <c r="UF357" s="191"/>
      <c r="UG357" s="191"/>
      <c r="UH357" s="191"/>
      <c r="UI357" s="191"/>
      <c r="UJ357" s="191"/>
      <c r="UK357" s="191"/>
      <c r="UL357" s="191"/>
      <c r="UM357" s="191"/>
      <c r="UN357" s="191"/>
      <c r="UO357" s="191"/>
      <c r="UP357" s="191"/>
      <c r="UQ357" s="191"/>
      <c r="UR357" s="191"/>
      <c r="US357" s="191"/>
      <c r="UT357" s="191"/>
      <c r="UU357" s="191"/>
      <c r="UV357" s="191"/>
      <c r="UW357" s="191"/>
      <c r="UX357" s="191"/>
      <c r="UY357" s="191"/>
      <c r="UZ357" s="191"/>
      <c r="VA357" s="191"/>
      <c r="VB357" s="191"/>
      <c r="VC357" s="191"/>
      <c r="VD357" s="191"/>
      <c r="VE357" s="191"/>
      <c r="VF357" s="191"/>
      <c r="VG357" s="191"/>
      <c r="VH357" s="191"/>
      <c r="VI357" s="191"/>
      <c r="VJ357" s="191"/>
      <c r="VK357" s="191"/>
      <c r="VL357" s="191"/>
      <c r="VM357" s="191"/>
      <c r="VN357" s="191"/>
      <c r="VO357" s="191"/>
      <c r="VP357" s="191"/>
      <c r="VQ357" s="191"/>
      <c r="VR357" s="191"/>
      <c r="VS357" s="191"/>
      <c r="VT357" s="191"/>
      <c r="VU357" s="191"/>
      <c r="VV357" s="191"/>
      <c r="VW357" s="191"/>
      <c r="VX357" s="191"/>
      <c r="VY357" s="191"/>
      <c r="VZ357" s="191"/>
      <c r="WA357" s="191"/>
      <c r="WB357" s="191"/>
      <c r="WC357" s="191"/>
      <c r="WD357" s="191"/>
      <c r="WE357" s="191"/>
      <c r="WF357" s="191"/>
      <c r="WG357" s="191"/>
      <c r="WH357" s="191"/>
      <c r="WI357" s="191"/>
      <c r="WJ357" s="191"/>
      <c r="WK357" s="191"/>
      <c r="WL357" s="191"/>
      <c r="WM357" s="191"/>
      <c r="WN357" s="191"/>
      <c r="WO357" s="191"/>
      <c r="WP357" s="191"/>
      <c r="WQ357" s="191"/>
      <c r="WR357" s="191"/>
      <c r="WS357" s="191"/>
      <c r="WT357" s="191"/>
      <c r="WU357" s="191"/>
      <c r="WV357" s="191"/>
      <c r="WW357" s="191"/>
      <c r="WX357" s="191"/>
      <c r="WY357" s="191"/>
      <c r="WZ357" s="191"/>
      <c r="XA357" s="191"/>
      <c r="XB357" s="191"/>
      <c r="XC357" s="191"/>
      <c r="XD357" s="191"/>
      <c r="XE357" s="191"/>
      <c r="XF357" s="191"/>
      <c r="XG357" s="191"/>
      <c r="XH357" s="191"/>
      <c r="XI357" s="191"/>
      <c r="XJ357" s="191"/>
      <c r="XK357" s="191"/>
      <c r="XL357" s="191"/>
      <c r="XM357" s="191"/>
      <c r="XN357" s="191"/>
      <c r="XO357" s="191"/>
      <c r="XP357" s="191"/>
      <c r="XQ357" s="191"/>
      <c r="XR357" s="191"/>
      <c r="XS357" s="191"/>
      <c r="XT357" s="191"/>
      <c r="XU357" s="191"/>
      <c r="XV357" s="191"/>
      <c r="XW357" s="191"/>
      <c r="XX357" s="191"/>
      <c r="XY357" s="191"/>
      <c r="XZ357" s="191"/>
      <c r="YA357" s="191"/>
      <c r="YB357" s="191"/>
      <c r="YC357" s="191"/>
      <c r="YD357" s="191"/>
      <c r="YE357" s="191"/>
      <c r="YF357" s="191"/>
      <c r="YG357" s="191"/>
      <c r="YH357" s="191"/>
      <c r="YI357" s="191"/>
      <c r="YJ357" s="191"/>
      <c r="YK357" s="191"/>
      <c r="YL357" s="191"/>
      <c r="YM357" s="191"/>
      <c r="YN357" s="191"/>
      <c r="YO357" s="191"/>
      <c r="YP357" s="191"/>
      <c r="YQ357" s="191"/>
      <c r="YR357" s="191"/>
      <c r="YS357" s="191"/>
      <c r="YT357" s="191"/>
      <c r="YU357" s="191"/>
      <c r="YV357" s="191"/>
      <c r="YW357" s="191"/>
      <c r="YX357" s="191"/>
      <c r="YY357" s="191"/>
      <c r="YZ357" s="191"/>
      <c r="ZA357" s="191"/>
      <c r="ZB357" s="191"/>
      <c r="ZC357" s="191"/>
      <c r="ZD357" s="191"/>
      <c r="ZE357" s="191"/>
      <c r="ZF357" s="191"/>
      <c r="ZG357" s="191"/>
      <c r="ZH357" s="191"/>
      <c r="ZI357" s="191"/>
      <c r="ZJ357" s="191"/>
      <c r="ZK357" s="191"/>
      <c r="ZL357" s="191"/>
      <c r="ZM357" s="191"/>
      <c r="ZN357" s="191"/>
      <c r="ZO357" s="191"/>
      <c r="ZP357" s="191"/>
      <c r="ZQ357" s="191"/>
      <c r="ZR357" s="191"/>
      <c r="ZS357" s="191"/>
      <c r="ZT357" s="191"/>
      <c r="ZU357" s="191"/>
      <c r="ZV357" s="191"/>
      <c r="ZW357" s="191"/>
      <c r="ZX357" s="191"/>
      <c r="ZY357" s="191"/>
      <c r="ZZ357" s="191"/>
      <c r="AAA357" s="191"/>
      <c r="AAB357" s="191"/>
      <c r="AAC357" s="191"/>
      <c r="AAD357" s="191"/>
      <c r="AAE357" s="191"/>
      <c r="AAF357" s="191"/>
      <c r="AAG357" s="191"/>
      <c r="AAH357" s="191"/>
      <c r="AAI357" s="191"/>
      <c r="AAJ357" s="191"/>
      <c r="AAK357" s="191"/>
      <c r="AAL357" s="191"/>
      <c r="AAM357" s="191"/>
      <c r="AAN357" s="191"/>
      <c r="AAO357" s="191"/>
      <c r="AAP357" s="191"/>
      <c r="AAQ357" s="191"/>
      <c r="AAR357" s="191"/>
      <c r="AAS357" s="191"/>
      <c r="AAT357" s="191"/>
      <c r="AAU357" s="191"/>
      <c r="AAV357" s="191"/>
      <c r="AAW357" s="191"/>
      <c r="AAX357" s="191"/>
      <c r="AAY357" s="191"/>
      <c r="AAZ357" s="191"/>
      <c r="ABA357" s="191"/>
      <c r="ABB357" s="191"/>
      <c r="ABC357" s="191"/>
      <c r="ABD357" s="191"/>
      <c r="ABE357" s="191"/>
      <c r="ABF357" s="191"/>
      <c r="ABG357" s="191"/>
      <c r="ABH357" s="191"/>
      <c r="ABI357" s="191"/>
      <c r="ABJ357" s="191"/>
      <c r="ABK357" s="191"/>
      <c r="ABL357" s="191"/>
      <c r="ABM357" s="191"/>
      <c r="ABN357" s="191"/>
      <c r="ABO357" s="191"/>
      <c r="ABP357" s="191"/>
      <c r="ABQ357" s="191"/>
      <c r="ABR357" s="191"/>
      <c r="ABS357" s="191"/>
      <c r="ABT357" s="191"/>
      <c r="ABU357" s="191"/>
      <c r="ABV357" s="191"/>
      <c r="ABW357" s="191"/>
      <c r="ABX357" s="191"/>
      <c r="ABY357" s="191"/>
      <c r="ABZ357" s="191"/>
      <c r="ACA357" s="191"/>
      <c r="ACB357" s="191"/>
      <c r="ACC357" s="191"/>
      <c r="ACD357" s="191"/>
      <c r="ACE357" s="191"/>
      <c r="ACF357" s="191"/>
      <c r="ACG357" s="191"/>
      <c r="ACH357" s="191"/>
      <c r="ACI357" s="191"/>
      <c r="ACJ357" s="191"/>
      <c r="ACK357" s="191"/>
      <c r="ACL357" s="191"/>
      <c r="ACM357" s="191"/>
      <c r="ACN357" s="191"/>
      <c r="ACO357" s="191"/>
      <c r="ACP357" s="191"/>
      <c r="ACQ357" s="191"/>
      <c r="ACR357" s="191"/>
      <c r="ACS357" s="191"/>
      <c r="ACT357" s="191"/>
      <c r="ACU357" s="191"/>
      <c r="ACV357" s="191"/>
      <c r="ACW357" s="191"/>
      <c r="ACX357" s="191"/>
      <c r="ACY357" s="191"/>
      <c r="ACZ357" s="191"/>
      <c r="ADA357" s="191"/>
      <c r="ADB357" s="191"/>
      <c r="ADC357" s="191"/>
      <c r="ADD357" s="191"/>
      <c r="ADE357" s="191"/>
      <c r="ADF357" s="191"/>
      <c r="ADG357" s="191"/>
      <c r="ADH357" s="191"/>
      <c r="ADI357" s="191"/>
      <c r="ADJ357" s="191"/>
      <c r="ADK357" s="191"/>
      <c r="ADL357" s="191"/>
      <c r="ADM357" s="191"/>
      <c r="ADN357" s="191"/>
      <c r="ADO357" s="191"/>
      <c r="ADP357" s="191"/>
      <c r="ADQ357" s="191"/>
      <c r="ADR357" s="191"/>
      <c r="ADS357" s="191"/>
      <c r="ADT357" s="191"/>
      <c r="ADU357" s="191"/>
      <c r="ADV357" s="191"/>
      <c r="ADW357" s="191"/>
      <c r="ADX357" s="191"/>
      <c r="ADY357" s="191"/>
      <c r="ADZ357" s="191"/>
      <c r="AEA357" s="191"/>
      <c r="AEB357" s="191"/>
      <c r="AEC357" s="191"/>
      <c r="AED357" s="191"/>
      <c r="AEE357" s="191"/>
      <c r="AEF357" s="191"/>
      <c r="AEG357" s="191"/>
      <c r="AEH357" s="191"/>
      <c r="AEI357" s="191"/>
      <c r="AEJ357" s="191"/>
      <c r="AEK357" s="191"/>
      <c r="AEL357" s="191"/>
      <c r="AEM357" s="191"/>
      <c r="AEN357" s="191"/>
      <c r="AEO357" s="191"/>
      <c r="AEP357" s="191"/>
      <c r="AEQ357" s="191"/>
      <c r="AER357" s="191"/>
      <c r="AES357" s="191"/>
      <c r="AET357" s="191"/>
      <c r="AEU357" s="191"/>
      <c r="AEV357" s="191"/>
      <c r="AEW357" s="191"/>
      <c r="AEX357" s="191"/>
      <c r="AEY357" s="191"/>
      <c r="AEZ357" s="191"/>
      <c r="AFA357" s="191"/>
      <c r="AFB357" s="191"/>
      <c r="AFC357" s="191"/>
      <c r="AFD357" s="191"/>
      <c r="AFE357" s="191"/>
      <c r="AFF357" s="191"/>
      <c r="AFG357" s="191"/>
      <c r="AFH357" s="191"/>
      <c r="AFI357" s="191"/>
      <c r="AFJ357" s="191"/>
      <c r="AFK357" s="191"/>
      <c r="AFL357" s="191"/>
      <c r="AFM357" s="191"/>
      <c r="AFN357" s="191"/>
      <c r="AFO357" s="191"/>
      <c r="AFP357" s="191"/>
      <c r="AFQ357" s="191"/>
      <c r="AFR357" s="191"/>
      <c r="AFS357" s="191"/>
      <c r="AFT357" s="191"/>
      <c r="AFU357" s="191"/>
      <c r="AFV357" s="191"/>
      <c r="AFW357" s="191"/>
      <c r="AFX357" s="191"/>
      <c r="AFY357" s="191"/>
      <c r="AFZ357" s="191"/>
      <c r="AGA357" s="191"/>
      <c r="AGB357" s="191"/>
      <c r="AGC357" s="191"/>
      <c r="AGD357" s="191"/>
      <c r="AGE357" s="191"/>
      <c r="AGF357" s="191"/>
      <c r="AGG357" s="191"/>
      <c r="AGH357" s="191"/>
      <c r="AGI357" s="191"/>
      <c r="AGJ357" s="191"/>
      <c r="AGK357" s="191"/>
      <c r="AGL357" s="191"/>
      <c r="AGM357" s="191"/>
      <c r="AGN357" s="191"/>
      <c r="AGO357" s="191"/>
      <c r="AGP357" s="191"/>
      <c r="AGQ357" s="191"/>
      <c r="AGR357" s="191"/>
      <c r="AGS357" s="191"/>
      <c r="AGT357" s="191"/>
      <c r="AGU357" s="191"/>
      <c r="AGV357" s="191"/>
      <c r="AGW357" s="191"/>
      <c r="AGX357" s="191"/>
      <c r="AGY357" s="191"/>
      <c r="AGZ357" s="191"/>
      <c r="AHA357" s="191"/>
      <c r="AHB357" s="191"/>
      <c r="AHC357" s="191"/>
      <c r="AHD357" s="191"/>
      <c r="AHE357" s="191"/>
      <c r="AHF357" s="191"/>
      <c r="AHG357" s="191"/>
      <c r="AHH357" s="191"/>
      <c r="AHI357" s="191"/>
      <c r="AHJ357" s="191"/>
      <c r="AHK357" s="191"/>
      <c r="AHL357" s="191"/>
      <c r="AHM357" s="191"/>
      <c r="AHN357" s="191"/>
      <c r="AHO357" s="191"/>
      <c r="AHP357" s="191"/>
      <c r="AHQ357" s="191"/>
      <c r="AHR357" s="191"/>
      <c r="AHS357" s="191"/>
      <c r="AHT357" s="191"/>
      <c r="AHU357" s="191"/>
      <c r="AHV357" s="191"/>
      <c r="AHW357" s="191"/>
      <c r="AHX357" s="191"/>
      <c r="AHY357" s="191"/>
      <c r="AHZ357" s="191"/>
      <c r="AIA357" s="191"/>
      <c r="AIB357" s="191"/>
      <c r="AIC357" s="191"/>
      <c r="AID357" s="191"/>
      <c r="AIE357" s="191"/>
      <c r="AIF357" s="191"/>
      <c r="AIG357" s="191"/>
      <c r="AIH357" s="191"/>
      <c r="AII357" s="191"/>
      <c r="AIJ357" s="191"/>
      <c r="AIK357" s="191"/>
      <c r="AIL357" s="191"/>
      <c r="AIM357" s="191"/>
      <c r="AIN357" s="191"/>
      <c r="AIO357" s="191"/>
      <c r="AIP357" s="191"/>
      <c r="AIQ357" s="191"/>
      <c r="AIR357" s="191"/>
      <c r="AIS357" s="191"/>
      <c r="AIT357" s="191"/>
      <c r="AIU357" s="191"/>
      <c r="AIV357" s="191"/>
      <c r="AIW357" s="191"/>
      <c r="AIX357" s="191"/>
      <c r="AIY357" s="191"/>
      <c r="AIZ357" s="191"/>
      <c r="AJA357" s="191"/>
      <c r="AJB357" s="191"/>
      <c r="AJC357" s="191"/>
      <c r="AJD357" s="191"/>
      <c r="AJE357" s="191"/>
      <c r="AJF357" s="191"/>
      <c r="AJG357" s="191"/>
      <c r="AJH357" s="191"/>
      <c r="AJI357" s="191"/>
      <c r="AJJ357" s="191"/>
      <c r="AJK357" s="191"/>
      <c r="AJL357" s="191"/>
      <c r="AJM357" s="191"/>
      <c r="AJN357" s="191"/>
      <c r="AJO357" s="191"/>
      <c r="AJP357" s="191"/>
      <c r="AJQ357" s="191"/>
      <c r="AJR357" s="191"/>
      <c r="AJS357" s="191"/>
      <c r="AJT357" s="191"/>
      <c r="AJU357" s="191"/>
      <c r="AJV357" s="191"/>
      <c r="AJW357" s="191"/>
      <c r="AJX357" s="191"/>
      <c r="AJY357" s="191"/>
      <c r="AJZ357" s="191"/>
      <c r="AKA357" s="191"/>
      <c r="AKB357" s="191"/>
      <c r="AKC357" s="191"/>
      <c r="AKD357" s="191"/>
      <c r="AKE357" s="191"/>
      <c r="AKF357" s="191"/>
      <c r="AKG357" s="191"/>
      <c r="AKH357" s="191"/>
      <c r="AKI357" s="191"/>
      <c r="AKJ357" s="191"/>
      <c r="AKK357" s="191"/>
      <c r="AKL357" s="191"/>
      <c r="AKM357" s="191"/>
      <c r="AKN357" s="191"/>
      <c r="AKO357" s="191"/>
      <c r="AKP357" s="191"/>
      <c r="AKQ357" s="191"/>
      <c r="AKR357" s="191"/>
      <c r="AKS357" s="191"/>
      <c r="AKT357" s="191"/>
      <c r="AKU357" s="191"/>
      <c r="AKV357" s="191"/>
      <c r="AKW357" s="191"/>
      <c r="AKX357" s="191"/>
      <c r="AKY357" s="191"/>
      <c r="AKZ357" s="191"/>
      <c r="ALA357" s="191"/>
      <c r="ALB357" s="191"/>
      <c r="ALC357" s="191"/>
      <c r="ALD357" s="191"/>
    </row>
    <row r="358" spans="1:992" s="137" customFormat="1">
      <c r="A358" s="2789"/>
      <c r="B358" s="2827"/>
      <c r="C358" s="2421"/>
      <c r="D358" s="707" t="s">
        <v>303</v>
      </c>
      <c r="E358" s="374">
        <v>263089.90000000002</v>
      </c>
      <c r="F358" s="1794">
        <v>263089.90000000002</v>
      </c>
      <c r="G358" s="2385"/>
      <c r="H358" s="2421"/>
      <c r="I358" s="2391"/>
      <c r="J358" s="2391"/>
      <c r="K358" s="2391"/>
      <c r="L358" s="2792"/>
      <c r="M358" s="580"/>
      <c r="N358" s="406"/>
      <c r="O358" s="406"/>
      <c r="P358" s="191"/>
      <c r="Q358" s="191"/>
      <c r="R358" s="191"/>
      <c r="S358" s="191"/>
      <c r="T358" s="191"/>
      <c r="U358" s="191"/>
      <c r="V358" s="191"/>
      <c r="W358" s="191"/>
      <c r="X358" s="191"/>
      <c r="Y358" s="191"/>
      <c r="Z358" s="191"/>
      <c r="AA358" s="191"/>
      <c r="AB358" s="191"/>
      <c r="AC358" s="191"/>
      <c r="AD358" s="191"/>
      <c r="AE358" s="191"/>
      <c r="AF358" s="191"/>
      <c r="AG358" s="191"/>
      <c r="AH358" s="191"/>
      <c r="AI358" s="191"/>
      <c r="AJ358" s="191"/>
      <c r="AK358" s="191"/>
      <c r="AL358" s="191"/>
      <c r="AM358" s="191"/>
      <c r="AN358" s="191"/>
      <c r="AO358" s="191"/>
      <c r="AP358" s="191"/>
      <c r="AQ358" s="191"/>
      <c r="AR358" s="191"/>
      <c r="AS358" s="191"/>
      <c r="AT358" s="191"/>
      <c r="AU358" s="191"/>
      <c r="AV358" s="191"/>
      <c r="AW358" s="191"/>
      <c r="AX358" s="191"/>
      <c r="AY358" s="191"/>
      <c r="AZ358" s="191"/>
      <c r="BA358" s="191"/>
      <c r="BB358" s="191"/>
      <c r="BC358" s="191"/>
      <c r="BD358" s="191"/>
      <c r="BE358" s="191"/>
      <c r="BF358" s="191"/>
      <c r="BG358" s="191"/>
      <c r="BH358" s="191"/>
      <c r="BI358" s="191"/>
      <c r="BJ358" s="191"/>
      <c r="BK358" s="191"/>
      <c r="BL358" s="191"/>
      <c r="BM358" s="191"/>
      <c r="BN358" s="191"/>
      <c r="BO358" s="191"/>
      <c r="BP358" s="191"/>
      <c r="BQ358" s="191"/>
      <c r="BR358" s="191"/>
      <c r="BS358" s="191"/>
      <c r="BT358" s="191"/>
      <c r="BU358" s="191"/>
      <c r="BV358" s="191"/>
      <c r="BW358" s="191"/>
      <c r="BX358" s="191"/>
      <c r="BY358" s="191"/>
      <c r="BZ358" s="191"/>
      <c r="CA358" s="191"/>
      <c r="CB358" s="191"/>
      <c r="CC358" s="191"/>
      <c r="CD358" s="191"/>
      <c r="CE358" s="191"/>
      <c r="CF358" s="191"/>
      <c r="CG358" s="191"/>
      <c r="CH358" s="191"/>
      <c r="CI358" s="191"/>
      <c r="CJ358" s="191"/>
      <c r="CK358" s="191"/>
      <c r="CL358" s="191"/>
      <c r="CM358" s="191"/>
      <c r="CN358" s="191"/>
      <c r="CO358" s="191"/>
      <c r="CP358" s="191"/>
      <c r="CQ358" s="191"/>
      <c r="CR358" s="191"/>
      <c r="CS358" s="191"/>
      <c r="CT358" s="191"/>
      <c r="CU358" s="191"/>
      <c r="CV358" s="191"/>
      <c r="CW358" s="191"/>
      <c r="CX358" s="191"/>
      <c r="CY358" s="191"/>
      <c r="CZ358" s="191"/>
      <c r="DA358" s="191"/>
      <c r="DB358" s="191"/>
      <c r="DC358" s="191"/>
      <c r="DD358" s="191"/>
      <c r="DE358" s="191"/>
      <c r="DF358" s="191"/>
      <c r="DG358" s="191"/>
      <c r="DH358" s="191"/>
      <c r="DI358" s="191"/>
      <c r="DJ358" s="191"/>
      <c r="DK358" s="191"/>
      <c r="DL358" s="191"/>
      <c r="DM358" s="191"/>
      <c r="DN358" s="191"/>
      <c r="DO358" s="191"/>
      <c r="DP358" s="191"/>
      <c r="DQ358" s="191"/>
      <c r="DR358" s="191"/>
      <c r="DS358" s="191"/>
      <c r="DT358" s="191"/>
      <c r="DU358" s="191"/>
      <c r="DV358" s="191"/>
      <c r="DW358" s="191"/>
      <c r="DX358" s="191"/>
      <c r="DY358" s="191"/>
      <c r="DZ358" s="191"/>
      <c r="EA358" s="191"/>
      <c r="EB358" s="191"/>
      <c r="EC358" s="191"/>
      <c r="ED358" s="191"/>
      <c r="EE358" s="191"/>
      <c r="EF358" s="191"/>
      <c r="EG358" s="191"/>
      <c r="EH358" s="191"/>
      <c r="EI358" s="191"/>
      <c r="EJ358" s="191"/>
      <c r="EK358" s="191"/>
      <c r="EL358" s="191"/>
      <c r="EM358" s="191"/>
      <c r="EN358" s="191"/>
      <c r="EO358" s="191"/>
      <c r="EP358" s="191"/>
      <c r="EQ358" s="191"/>
      <c r="ER358" s="191"/>
      <c r="ES358" s="191"/>
      <c r="ET358" s="191"/>
      <c r="EU358" s="191"/>
      <c r="EV358" s="191"/>
      <c r="EW358" s="191"/>
      <c r="EX358" s="191"/>
      <c r="EY358" s="191"/>
      <c r="EZ358" s="191"/>
      <c r="FA358" s="191"/>
      <c r="FB358" s="191"/>
      <c r="FC358" s="191"/>
      <c r="FD358" s="191"/>
      <c r="FE358" s="191"/>
      <c r="FF358" s="191"/>
      <c r="FG358" s="191"/>
      <c r="FH358" s="191"/>
      <c r="FI358" s="191"/>
      <c r="FJ358" s="191"/>
      <c r="FK358" s="191"/>
      <c r="FL358" s="191"/>
      <c r="FM358" s="191"/>
      <c r="FN358" s="191"/>
      <c r="FO358" s="191"/>
      <c r="FP358" s="191"/>
      <c r="FQ358" s="191"/>
      <c r="FR358" s="191"/>
      <c r="FS358" s="191"/>
      <c r="FT358" s="191"/>
      <c r="FU358" s="191"/>
      <c r="FV358" s="191"/>
      <c r="FW358" s="191"/>
      <c r="FX358" s="191"/>
      <c r="FY358" s="191"/>
      <c r="FZ358" s="191"/>
      <c r="GA358" s="191"/>
      <c r="GB358" s="191"/>
      <c r="GC358" s="191"/>
      <c r="GD358" s="191"/>
      <c r="GE358" s="191"/>
      <c r="GF358" s="191"/>
      <c r="GG358" s="191"/>
      <c r="GH358" s="191"/>
      <c r="GI358" s="191"/>
      <c r="GJ358" s="191"/>
      <c r="GK358" s="191"/>
      <c r="GL358" s="191"/>
      <c r="GM358" s="191"/>
      <c r="GN358" s="191"/>
      <c r="GO358" s="191"/>
      <c r="GP358" s="191"/>
      <c r="GQ358" s="191"/>
      <c r="GR358" s="191"/>
      <c r="GS358" s="191"/>
      <c r="GT358" s="191"/>
      <c r="GU358" s="191"/>
      <c r="GV358" s="191"/>
      <c r="GW358" s="191"/>
      <c r="GX358" s="191"/>
      <c r="GY358" s="191"/>
      <c r="GZ358" s="191"/>
      <c r="HA358" s="191"/>
      <c r="HB358" s="191"/>
      <c r="HC358" s="191"/>
      <c r="HD358" s="191"/>
      <c r="HE358" s="191"/>
      <c r="HF358" s="191"/>
      <c r="HG358" s="191"/>
      <c r="HH358" s="191"/>
      <c r="HI358" s="191"/>
      <c r="HJ358" s="191"/>
      <c r="HK358" s="191"/>
      <c r="HL358" s="191"/>
      <c r="HM358" s="191"/>
      <c r="HN358" s="191"/>
      <c r="HO358" s="191"/>
      <c r="HP358" s="191"/>
      <c r="HQ358" s="191"/>
      <c r="HR358" s="191"/>
      <c r="HS358" s="191"/>
      <c r="HT358" s="191"/>
      <c r="HU358" s="191"/>
      <c r="HV358" s="191"/>
      <c r="HW358" s="191"/>
      <c r="HX358" s="191"/>
      <c r="HY358" s="191"/>
      <c r="HZ358" s="191"/>
      <c r="IA358" s="191"/>
      <c r="IB358" s="191"/>
      <c r="IC358" s="191"/>
      <c r="ID358" s="191"/>
      <c r="IE358" s="191"/>
      <c r="IF358" s="191"/>
      <c r="IG358" s="191"/>
      <c r="IH358" s="191"/>
      <c r="II358" s="191"/>
      <c r="IJ358" s="191"/>
      <c r="IK358" s="191"/>
      <c r="IL358" s="191"/>
      <c r="IM358" s="191"/>
      <c r="IN358" s="191"/>
      <c r="IO358" s="191"/>
      <c r="IP358" s="191"/>
      <c r="IQ358" s="191"/>
      <c r="IR358" s="191"/>
      <c r="IS358" s="191"/>
      <c r="IT358" s="191"/>
      <c r="IU358" s="191"/>
      <c r="IV358" s="191"/>
      <c r="IW358" s="191"/>
      <c r="IX358" s="191"/>
      <c r="IY358" s="191"/>
      <c r="IZ358" s="191"/>
      <c r="JA358" s="191"/>
      <c r="JB358" s="191"/>
      <c r="JC358" s="191"/>
      <c r="JD358" s="191"/>
      <c r="JE358" s="191"/>
      <c r="JF358" s="191"/>
      <c r="JG358" s="191"/>
      <c r="JH358" s="191"/>
      <c r="JI358" s="191"/>
      <c r="JJ358" s="191"/>
      <c r="JK358" s="191"/>
      <c r="JL358" s="191"/>
      <c r="JM358" s="191"/>
      <c r="JN358" s="191"/>
      <c r="JO358" s="191"/>
      <c r="JP358" s="191"/>
      <c r="JQ358" s="191"/>
      <c r="JR358" s="191"/>
      <c r="JS358" s="191"/>
      <c r="JT358" s="191"/>
      <c r="JU358" s="191"/>
      <c r="JV358" s="191"/>
      <c r="JW358" s="191"/>
      <c r="JX358" s="191"/>
      <c r="JY358" s="191"/>
      <c r="JZ358" s="191"/>
      <c r="KA358" s="191"/>
      <c r="KB358" s="191"/>
      <c r="KC358" s="191"/>
      <c r="KD358" s="191"/>
      <c r="KE358" s="191"/>
      <c r="KF358" s="191"/>
      <c r="KG358" s="191"/>
      <c r="KH358" s="191"/>
      <c r="KI358" s="191"/>
      <c r="KJ358" s="191"/>
      <c r="KK358" s="191"/>
      <c r="KL358" s="191"/>
      <c r="KM358" s="191"/>
      <c r="KN358" s="191"/>
      <c r="KO358" s="191"/>
      <c r="KP358" s="191"/>
      <c r="KQ358" s="191"/>
      <c r="KR358" s="191"/>
      <c r="KS358" s="191"/>
      <c r="KT358" s="191"/>
      <c r="KU358" s="191"/>
      <c r="KV358" s="191"/>
      <c r="KW358" s="191"/>
      <c r="KX358" s="191"/>
      <c r="KY358" s="191"/>
      <c r="KZ358" s="191"/>
      <c r="LA358" s="191"/>
      <c r="LB358" s="191"/>
      <c r="LC358" s="191"/>
      <c r="LD358" s="191"/>
      <c r="LE358" s="191"/>
      <c r="LF358" s="191"/>
      <c r="LG358" s="191"/>
      <c r="LH358" s="191"/>
      <c r="LI358" s="191"/>
      <c r="LJ358" s="191"/>
      <c r="LK358" s="191"/>
      <c r="LL358" s="191"/>
      <c r="LM358" s="191"/>
      <c r="LN358" s="191"/>
      <c r="LO358" s="191"/>
      <c r="LP358" s="191"/>
      <c r="LQ358" s="191"/>
      <c r="LR358" s="191"/>
      <c r="LS358" s="191"/>
      <c r="LT358" s="191"/>
      <c r="LU358" s="191"/>
      <c r="LV358" s="191"/>
      <c r="LW358" s="191"/>
      <c r="LX358" s="191"/>
      <c r="LY358" s="191"/>
      <c r="LZ358" s="191"/>
      <c r="MA358" s="191"/>
      <c r="MB358" s="191"/>
      <c r="MC358" s="191"/>
      <c r="MD358" s="191"/>
      <c r="ME358" s="191"/>
      <c r="MF358" s="191"/>
      <c r="MG358" s="191"/>
      <c r="MH358" s="191"/>
      <c r="MI358" s="191"/>
      <c r="MJ358" s="191"/>
      <c r="MK358" s="191"/>
      <c r="ML358" s="191"/>
      <c r="MM358" s="191"/>
      <c r="MN358" s="191"/>
      <c r="MO358" s="191"/>
      <c r="MP358" s="191"/>
      <c r="MQ358" s="191"/>
      <c r="MR358" s="191"/>
      <c r="MS358" s="191"/>
      <c r="MT358" s="191"/>
      <c r="MU358" s="191"/>
      <c r="MV358" s="191"/>
      <c r="MW358" s="191"/>
      <c r="MX358" s="191"/>
      <c r="MY358" s="191"/>
      <c r="MZ358" s="191"/>
      <c r="NA358" s="191"/>
      <c r="NB358" s="191"/>
      <c r="NC358" s="191"/>
      <c r="ND358" s="191"/>
      <c r="NE358" s="191"/>
      <c r="NF358" s="191"/>
      <c r="NG358" s="191"/>
      <c r="NH358" s="191"/>
      <c r="NI358" s="191"/>
      <c r="NJ358" s="191"/>
      <c r="NK358" s="191"/>
      <c r="NL358" s="191"/>
      <c r="NM358" s="191"/>
      <c r="NN358" s="191"/>
      <c r="NO358" s="191"/>
      <c r="NP358" s="191"/>
      <c r="NQ358" s="191"/>
      <c r="NR358" s="191"/>
      <c r="NS358" s="191"/>
      <c r="NT358" s="191"/>
      <c r="NU358" s="191"/>
      <c r="NV358" s="191"/>
      <c r="NW358" s="191"/>
      <c r="NX358" s="191"/>
      <c r="NY358" s="191"/>
      <c r="NZ358" s="191"/>
      <c r="OA358" s="191"/>
      <c r="OB358" s="191"/>
      <c r="OC358" s="191"/>
      <c r="OD358" s="191"/>
      <c r="OE358" s="191"/>
      <c r="OF358" s="191"/>
      <c r="OG358" s="191"/>
      <c r="OH358" s="191"/>
      <c r="OI358" s="191"/>
      <c r="OJ358" s="191"/>
      <c r="OK358" s="191"/>
      <c r="OL358" s="191"/>
      <c r="OM358" s="191"/>
      <c r="ON358" s="191"/>
      <c r="OO358" s="191"/>
      <c r="OP358" s="191"/>
      <c r="OQ358" s="191"/>
      <c r="OR358" s="191"/>
      <c r="OS358" s="191"/>
      <c r="OT358" s="191"/>
      <c r="OU358" s="191"/>
      <c r="OV358" s="191"/>
      <c r="OW358" s="191"/>
      <c r="OX358" s="191"/>
      <c r="OY358" s="191"/>
      <c r="OZ358" s="191"/>
      <c r="PA358" s="191"/>
      <c r="PB358" s="191"/>
      <c r="PC358" s="191"/>
      <c r="PD358" s="191"/>
      <c r="PE358" s="191"/>
      <c r="PF358" s="191"/>
      <c r="PG358" s="191"/>
      <c r="PH358" s="191"/>
      <c r="PI358" s="191"/>
      <c r="PJ358" s="191"/>
      <c r="PK358" s="191"/>
      <c r="PL358" s="191"/>
      <c r="PM358" s="191"/>
      <c r="PN358" s="191"/>
      <c r="PO358" s="191"/>
      <c r="PP358" s="191"/>
      <c r="PQ358" s="191"/>
      <c r="PR358" s="191"/>
      <c r="PS358" s="191"/>
      <c r="PT358" s="191"/>
      <c r="PU358" s="191"/>
      <c r="PV358" s="191"/>
      <c r="PW358" s="191"/>
      <c r="PX358" s="191"/>
      <c r="PY358" s="191"/>
      <c r="PZ358" s="191"/>
      <c r="QA358" s="191"/>
      <c r="QB358" s="191"/>
      <c r="QC358" s="191"/>
      <c r="QD358" s="191"/>
      <c r="QE358" s="191"/>
      <c r="QF358" s="191"/>
      <c r="QG358" s="191"/>
      <c r="QH358" s="191"/>
      <c r="QI358" s="191"/>
      <c r="QJ358" s="191"/>
      <c r="QK358" s="191"/>
      <c r="QL358" s="191"/>
      <c r="QM358" s="191"/>
      <c r="QN358" s="191"/>
      <c r="QO358" s="191"/>
      <c r="QP358" s="191"/>
      <c r="QQ358" s="191"/>
      <c r="QR358" s="191"/>
      <c r="QS358" s="191"/>
      <c r="QT358" s="191"/>
      <c r="QU358" s="191"/>
      <c r="QV358" s="191"/>
      <c r="QW358" s="191"/>
      <c r="QX358" s="191"/>
      <c r="QY358" s="191"/>
      <c r="QZ358" s="191"/>
      <c r="RA358" s="191"/>
      <c r="RB358" s="191"/>
      <c r="RC358" s="191"/>
      <c r="RD358" s="191"/>
      <c r="RE358" s="191"/>
      <c r="RF358" s="191"/>
      <c r="RG358" s="191"/>
      <c r="RH358" s="191"/>
      <c r="RI358" s="191"/>
      <c r="RJ358" s="191"/>
      <c r="RK358" s="191"/>
      <c r="RL358" s="191"/>
      <c r="RM358" s="191"/>
      <c r="RN358" s="191"/>
      <c r="RO358" s="191"/>
      <c r="RP358" s="191"/>
      <c r="RQ358" s="191"/>
      <c r="RR358" s="191"/>
      <c r="RS358" s="191"/>
      <c r="RT358" s="191"/>
      <c r="RU358" s="191"/>
      <c r="RV358" s="191"/>
      <c r="RW358" s="191"/>
      <c r="RX358" s="191"/>
      <c r="RY358" s="191"/>
      <c r="RZ358" s="191"/>
      <c r="SA358" s="191"/>
      <c r="SB358" s="191"/>
      <c r="SC358" s="191"/>
      <c r="SD358" s="191"/>
      <c r="SE358" s="191"/>
      <c r="SF358" s="191"/>
      <c r="SG358" s="191"/>
      <c r="SH358" s="191"/>
      <c r="SI358" s="191"/>
      <c r="SJ358" s="191"/>
      <c r="SK358" s="191"/>
      <c r="SL358" s="191"/>
      <c r="SM358" s="191"/>
      <c r="SN358" s="191"/>
      <c r="SO358" s="191"/>
      <c r="SP358" s="191"/>
      <c r="SQ358" s="191"/>
      <c r="SR358" s="191"/>
      <c r="SS358" s="191"/>
      <c r="ST358" s="191"/>
      <c r="SU358" s="191"/>
      <c r="SV358" s="191"/>
      <c r="SW358" s="191"/>
      <c r="SX358" s="191"/>
      <c r="SY358" s="191"/>
      <c r="SZ358" s="191"/>
      <c r="TA358" s="191"/>
      <c r="TB358" s="191"/>
      <c r="TC358" s="191"/>
      <c r="TD358" s="191"/>
      <c r="TE358" s="191"/>
      <c r="TF358" s="191"/>
      <c r="TG358" s="191"/>
      <c r="TH358" s="191"/>
      <c r="TI358" s="191"/>
      <c r="TJ358" s="191"/>
      <c r="TK358" s="191"/>
      <c r="TL358" s="191"/>
      <c r="TM358" s="191"/>
      <c r="TN358" s="191"/>
      <c r="TO358" s="191"/>
      <c r="TP358" s="191"/>
      <c r="TQ358" s="191"/>
      <c r="TR358" s="191"/>
      <c r="TS358" s="191"/>
      <c r="TT358" s="191"/>
      <c r="TU358" s="191"/>
      <c r="TV358" s="191"/>
      <c r="TW358" s="191"/>
      <c r="TX358" s="191"/>
      <c r="TY358" s="191"/>
      <c r="TZ358" s="191"/>
      <c r="UA358" s="191"/>
      <c r="UB358" s="191"/>
      <c r="UC358" s="191"/>
      <c r="UD358" s="191"/>
      <c r="UE358" s="191"/>
      <c r="UF358" s="191"/>
      <c r="UG358" s="191"/>
      <c r="UH358" s="191"/>
      <c r="UI358" s="191"/>
      <c r="UJ358" s="191"/>
      <c r="UK358" s="191"/>
      <c r="UL358" s="191"/>
      <c r="UM358" s="191"/>
      <c r="UN358" s="191"/>
      <c r="UO358" s="191"/>
      <c r="UP358" s="191"/>
      <c r="UQ358" s="191"/>
      <c r="UR358" s="191"/>
      <c r="US358" s="191"/>
      <c r="UT358" s="191"/>
      <c r="UU358" s="191"/>
      <c r="UV358" s="191"/>
      <c r="UW358" s="191"/>
      <c r="UX358" s="191"/>
      <c r="UY358" s="191"/>
      <c r="UZ358" s="191"/>
      <c r="VA358" s="191"/>
      <c r="VB358" s="191"/>
      <c r="VC358" s="191"/>
      <c r="VD358" s="191"/>
      <c r="VE358" s="191"/>
      <c r="VF358" s="191"/>
      <c r="VG358" s="191"/>
      <c r="VH358" s="191"/>
      <c r="VI358" s="191"/>
      <c r="VJ358" s="191"/>
      <c r="VK358" s="191"/>
      <c r="VL358" s="191"/>
      <c r="VM358" s="191"/>
      <c r="VN358" s="191"/>
      <c r="VO358" s="191"/>
      <c r="VP358" s="191"/>
      <c r="VQ358" s="191"/>
      <c r="VR358" s="191"/>
      <c r="VS358" s="191"/>
      <c r="VT358" s="191"/>
      <c r="VU358" s="191"/>
      <c r="VV358" s="191"/>
      <c r="VW358" s="191"/>
      <c r="VX358" s="191"/>
      <c r="VY358" s="191"/>
      <c r="VZ358" s="191"/>
      <c r="WA358" s="191"/>
      <c r="WB358" s="191"/>
      <c r="WC358" s="191"/>
      <c r="WD358" s="191"/>
      <c r="WE358" s="191"/>
      <c r="WF358" s="191"/>
      <c r="WG358" s="191"/>
      <c r="WH358" s="191"/>
      <c r="WI358" s="191"/>
      <c r="WJ358" s="191"/>
      <c r="WK358" s="191"/>
      <c r="WL358" s="191"/>
      <c r="WM358" s="191"/>
      <c r="WN358" s="191"/>
      <c r="WO358" s="191"/>
      <c r="WP358" s="191"/>
      <c r="WQ358" s="191"/>
      <c r="WR358" s="191"/>
      <c r="WS358" s="191"/>
      <c r="WT358" s="191"/>
      <c r="WU358" s="191"/>
      <c r="WV358" s="191"/>
      <c r="WW358" s="191"/>
      <c r="WX358" s="191"/>
      <c r="WY358" s="191"/>
      <c r="WZ358" s="191"/>
      <c r="XA358" s="191"/>
      <c r="XB358" s="191"/>
      <c r="XC358" s="191"/>
      <c r="XD358" s="191"/>
      <c r="XE358" s="191"/>
      <c r="XF358" s="191"/>
      <c r="XG358" s="191"/>
      <c r="XH358" s="191"/>
      <c r="XI358" s="191"/>
      <c r="XJ358" s="191"/>
      <c r="XK358" s="191"/>
      <c r="XL358" s="191"/>
      <c r="XM358" s="191"/>
      <c r="XN358" s="191"/>
      <c r="XO358" s="191"/>
      <c r="XP358" s="191"/>
      <c r="XQ358" s="191"/>
      <c r="XR358" s="191"/>
      <c r="XS358" s="191"/>
      <c r="XT358" s="191"/>
      <c r="XU358" s="191"/>
      <c r="XV358" s="191"/>
      <c r="XW358" s="191"/>
      <c r="XX358" s="191"/>
      <c r="XY358" s="191"/>
      <c r="XZ358" s="191"/>
      <c r="YA358" s="191"/>
      <c r="YB358" s="191"/>
      <c r="YC358" s="191"/>
      <c r="YD358" s="191"/>
      <c r="YE358" s="191"/>
      <c r="YF358" s="191"/>
      <c r="YG358" s="191"/>
      <c r="YH358" s="191"/>
      <c r="YI358" s="191"/>
      <c r="YJ358" s="191"/>
      <c r="YK358" s="191"/>
      <c r="YL358" s="191"/>
      <c r="YM358" s="191"/>
      <c r="YN358" s="191"/>
      <c r="YO358" s="191"/>
      <c r="YP358" s="191"/>
      <c r="YQ358" s="191"/>
      <c r="YR358" s="191"/>
      <c r="YS358" s="191"/>
      <c r="YT358" s="191"/>
      <c r="YU358" s="191"/>
      <c r="YV358" s="191"/>
      <c r="YW358" s="191"/>
      <c r="YX358" s="191"/>
      <c r="YY358" s="191"/>
      <c r="YZ358" s="191"/>
      <c r="ZA358" s="191"/>
      <c r="ZB358" s="191"/>
      <c r="ZC358" s="191"/>
      <c r="ZD358" s="191"/>
      <c r="ZE358" s="191"/>
      <c r="ZF358" s="191"/>
      <c r="ZG358" s="191"/>
      <c r="ZH358" s="191"/>
      <c r="ZI358" s="191"/>
      <c r="ZJ358" s="191"/>
      <c r="ZK358" s="191"/>
      <c r="ZL358" s="191"/>
      <c r="ZM358" s="191"/>
      <c r="ZN358" s="191"/>
      <c r="ZO358" s="191"/>
      <c r="ZP358" s="191"/>
      <c r="ZQ358" s="191"/>
      <c r="ZR358" s="191"/>
      <c r="ZS358" s="191"/>
      <c r="ZT358" s="191"/>
      <c r="ZU358" s="191"/>
      <c r="ZV358" s="191"/>
      <c r="ZW358" s="191"/>
      <c r="ZX358" s="191"/>
      <c r="ZY358" s="191"/>
      <c r="ZZ358" s="191"/>
      <c r="AAA358" s="191"/>
      <c r="AAB358" s="191"/>
      <c r="AAC358" s="191"/>
      <c r="AAD358" s="191"/>
      <c r="AAE358" s="191"/>
      <c r="AAF358" s="191"/>
      <c r="AAG358" s="191"/>
      <c r="AAH358" s="191"/>
      <c r="AAI358" s="191"/>
      <c r="AAJ358" s="191"/>
      <c r="AAK358" s="191"/>
      <c r="AAL358" s="191"/>
      <c r="AAM358" s="191"/>
      <c r="AAN358" s="191"/>
      <c r="AAO358" s="191"/>
      <c r="AAP358" s="191"/>
      <c r="AAQ358" s="191"/>
      <c r="AAR358" s="191"/>
      <c r="AAS358" s="191"/>
      <c r="AAT358" s="191"/>
      <c r="AAU358" s="191"/>
      <c r="AAV358" s="191"/>
      <c r="AAW358" s="191"/>
      <c r="AAX358" s="191"/>
      <c r="AAY358" s="191"/>
      <c r="AAZ358" s="191"/>
      <c r="ABA358" s="191"/>
      <c r="ABB358" s="191"/>
      <c r="ABC358" s="191"/>
      <c r="ABD358" s="191"/>
      <c r="ABE358" s="191"/>
      <c r="ABF358" s="191"/>
      <c r="ABG358" s="191"/>
      <c r="ABH358" s="191"/>
      <c r="ABI358" s="191"/>
      <c r="ABJ358" s="191"/>
      <c r="ABK358" s="191"/>
      <c r="ABL358" s="191"/>
      <c r="ABM358" s="191"/>
      <c r="ABN358" s="191"/>
      <c r="ABO358" s="191"/>
      <c r="ABP358" s="191"/>
      <c r="ABQ358" s="191"/>
      <c r="ABR358" s="191"/>
      <c r="ABS358" s="191"/>
      <c r="ABT358" s="191"/>
      <c r="ABU358" s="191"/>
      <c r="ABV358" s="191"/>
      <c r="ABW358" s="191"/>
      <c r="ABX358" s="191"/>
      <c r="ABY358" s="191"/>
      <c r="ABZ358" s="191"/>
      <c r="ACA358" s="191"/>
      <c r="ACB358" s="191"/>
      <c r="ACC358" s="191"/>
      <c r="ACD358" s="191"/>
      <c r="ACE358" s="191"/>
      <c r="ACF358" s="191"/>
      <c r="ACG358" s="191"/>
      <c r="ACH358" s="191"/>
      <c r="ACI358" s="191"/>
      <c r="ACJ358" s="191"/>
      <c r="ACK358" s="191"/>
      <c r="ACL358" s="191"/>
      <c r="ACM358" s="191"/>
      <c r="ACN358" s="191"/>
      <c r="ACO358" s="191"/>
      <c r="ACP358" s="191"/>
      <c r="ACQ358" s="191"/>
      <c r="ACR358" s="191"/>
      <c r="ACS358" s="191"/>
      <c r="ACT358" s="191"/>
      <c r="ACU358" s="191"/>
      <c r="ACV358" s="191"/>
      <c r="ACW358" s="191"/>
      <c r="ACX358" s="191"/>
      <c r="ACY358" s="191"/>
      <c r="ACZ358" s="191"/>
      <c r="ADA358" s="191"/>
      <c r="ADB358" s="191"/>
      <c r="ADC358" s="191"/>
      <c r="ADD358" s="191"/>
      <c r="ADE358" s="191"/>
      <c r="ADF358" s="191"/>
      <c r="ADG358" s="191"/>
      <c r="ADH358" s="191"/>
      <c r="ADI358" s="191"/>
      <c r="ADJ358" s="191"/>
      <c r="ADK358" s="191"/>
      <c r="ADL358" s="191"/>
      <c r="ADM358" s="191"/>
      <c r="ADN358" s="191"/>
      <c r="ADO358" s="191"/>
      <c r="ADP358" s="191"/>
      <c r="ADQ358" s="191"/>
      <c r="ADR358" s="191"/>
      <c r="ADS358" s="191"/>
      <c r="ADT358" s="191"/>
      <c r="ADU358" s="191"/>
      <c r="ADV358" s="191"/>
      <c r="ADW358" s="191"/>
      <c r="ADX358" s="191"/>
      <c r="ADY358" s="191"/>
      <c r="ADZ358" s="191"/>
      <c r="AEA358" s="191"/>
      <c r="AEB358" s="191"/>
      <c r="AEC358" s="191"/>
      <c r="AED358" s="191"/>
      <c r="AEE358" s="191"/>
      <c r="AEF358" s="191"/>
      <c r="AEG358" s="191"/>
      <c r="AEH358" s="191"/>
      <c r="AEI358" s="191"/>
      <c r="AEJ358" s="191"/>
      <c r="AEK358" s="191"/>
      <c r="AEL358" s="191"/>
      <c r="AEM358" s="191"/>
      <c r="AEN358" s="191"/>
      <c r="AEO358" s="191"/>
      <c r="AEP358" s="191"/>
      <c r="AEQ358" s="191"/>
      <c r="AER358" s="191"/>
      <c r="AES358" s="191"/>
      <c r="AET358" s="191"/>
      <c r="AEU358" s="191"/>
      <c r="AEV358" s="191"/>
      <c r="AEW358" s="191"/>
      <c r="AEX358" s="191"/>
      <c r="AEY358" s="191"/>
      <c r="AEZ358" s="191"/>
      <c r="AFA358" s="191"/>
      <c r="AFB358" s="191"/>
      <c r="AFC358" s="191"/>
      <c r="AFD358" s="191"/>
      <c r="AFE358" s="191"/>
      <c r="AFF358" s="191"/>
      <c r="AFG358" s="191"/>
      <c r="AFH358" s="191"/>
      <c r="AFI358" s="191"/>
      <c r="AFJ358" s="191"/>
      <c r="AFK358" s="191"/>
      <c r="AFL358" s="191"/>
      <c r="AFM358" s="191"/>
      <c r="AFN358" s="191"/>
      <c r="AFO358" s="191"/>
      <c r="AFP358" s="191"/>
      <c r="AFQ358" s="191"/>
      <c r="AFR358" s="191"/>
      <c r="AFS358" s="191"/>
      <c r="AFT358" s="191"/>
      <c r="AFU358" s="191"/>
      <c r="AFV358" s="191"/>
      <c r="AFW358" s="191"/>
      <c r="AFX358" s="191"/>
      <c r="AFY358" s="191"/>
      <c r="AFZ358" s="191"/>
      <c r="AGA358" s="191"/>
      <c r="AGB358" s="191"/>
      <c r="AGC358" s="191"/>
      <c r="AGD358" s="191"/>
      <c r="AGE358" s="191"/>
      <c r="AGF358" s="191"/>
      <c r="AGG358" s="191"/>
      <c r="AGH358" s="191"/>
      <c r="AGI358" s="191"/>
      <c r="AGJ358" s="191"/>
      <c r="AGK358" s="191"/>
      <c r="AGL358" s="191"/>
      <c r="AGM358" s="191"/>
      <c r="AGN358" s="191"/>
      <c r="AGO358" s="191"/>
      <c r="AGP358" s="191"/>
      <c r="AGQ358" s="191"/>
      <c r="AGR358" s="191"/>
      <c r="AGS358" s="191"/>
      <c r="AGT358" s="191"/>
      <c r="AGU358" s="191"/>
      <c r="AGV358" s="191"/>
      <c r="AGW358" s="191"/>
      <c r="AGX358" s="191"/>
      <c r="AGY358" s="191"/>
      <c r="AGZ358" s="191"/>
      <c r="AHA358" s="191"/>
      <c r="AHB358" s="191"/>
      <c r="AHC358" s="191"/>
      <c r="AHD358" s="191"/>
      <c r="AHE358" s="191"/>
      <c r="AHF358" s="191"/>
      <c r="AHG358" s="191"/>
      <c r="AHH358" s="191"/>
      <c r="AHI358" s="191"/>
      <c r="AHJ358" s="191"/>
      <c r="AHK358" s="191"/>
      <c r="AHL358" s="191"/>
      <c r="AHM358" s="191"/>
      <c r="AHN358" s="191"/>
      <c r="AHO358" s="191"/>
      <c r="AHP358" s="191"/>
      <c r="AHQ358" s="191"/>
      <c r="AHR358" s="191"/>
      <c r="AHS358" s="191"/>
      <c r="AHT358" s="191"/>
      <c r="AHU358" s="191"/>
      <c r="AHV358" s="191"/>
      <c r="AHW358" s="191"/>
      <c r="AHX358" s="191"/>
      <c r="AHY358" s="191"/>
      <c r="AHZ358" s="191"/>
      <c r="AIA358" s="191"/>
      <c r="AIB358" s="191"/>
      <c r="AIC358" s="191"/>
      <c r="AID358" s="191"/>
      <c r="AIE358" s="191"/>
      <c r="AIF358" s="191"/>
      <c r="AIG358" s="191"/>
      <c r="AIH358" s="191"/>
      <c r="AII358" s="191"/>
      <c r="AIJ358" s="191"/>
      <c r="AIK358" s="191"/>
      <c r="AIL358" s="191"/>
      <c r="AIM358" s="191"/>
      <c r="AIN358" s="191"/>
      <c r="AIO358" s="191"/>
      <c r="AIP358" s="191"/>
      <c r="AIQ358" s="191"/>
      <c r="AIR358" s="191"/>
      <c r="AIS358" s="191"/>
      <c r="AIT358" s="191"/>
      <c r="AIU358" s="191"/>
      <c r="AIV358" s="191"/>
      <c r="AIW358" s="191"/>
      <c r="AIX358" s="191"/>
      <c r="AIY358" s="191"/>
      <c r="AIZ358" s="191"/>
      <c r="AJA358" s="191"/>
      <c r="AJB358" s="191"/>
      <c r="AJC358" s="191"/>
      <c r="AJD358" s="191"/>
      <c r="AJE358" s="191"/>
      <c r="AJF358" s="191"/>
      <c r="AJG358" s="191"/>
      <c r="AJH358" s="191"/>
      <c r="AJI358" s="191"/>
      <c r="AJJ358" s="191"/>
      <c r="AJK358" s="191"/>
      <c r="AJL358" s="191"/>
      <c r="AJM358" s="191"/>
      <c r="AJN358" s="191"/>
      <c r="AJO358" s="191"/>
      <c r="AJP358" s="191"/>
      <c r="AJQ358" s="191"/>
      <c r="AJR358" s="191"/>
      <c r="AJS358" s="191"/>
      <c r="AJT358" s="191"/>
      <c r="AJU358" s="191"/>
      <c r="AJV358" s="191"/>
      <c r="AJW358" s="191"/>
      <c r="AJX358" s="191"/>
      <c r="AJY358" s="191"/>
      <c r="AJZ358" s="191"/>
      <c r="AKA358" s="191"/>
      <c r="AKB358" s="191"/>
      <c r="AKC358" s="191"/>
      <c r="AKD358" s="191"/>
      <c r="AKE358" s="191"/>
      <c r="AKF358" s="191"/>
      <c r="AKG358" s="191"/>
      <c r="AKH358" s="191"/>
      <c r="AKI358" s="191"/>
      <c r="AKJ358" s="191"/>
      <c r="AKK358" s="191"/>
      <c r="AKL358" s="191"/>
      <c r="AKM358" s="191"/>
      <c r="AKN358" s="191"/>
      <c r="AKO358" s="191"/>
      <c r="AKP358" s="191"/>
      <c r="AKQ358" s="191"/>
      <c r="AKR358" s="191"/>
      <c r="AKS358" s="191"/>
      <c r="AKT358" s="191"/>
      <c r="AKU358" s="191"/>
      <c r="AKV358" s="191"/>
      <c r="AKW358" s="191"/>
      <c r="AKX358" s="191"/>
      <c r="AKY358" s="191"/>
      <c r="AKZ358" s="191"/>
      <c r="ALA358" s="191"/>
      <c r="ALB358" s="191"/>
      <c r="ALC358" s="191"/>
      <c r="ALD358" s="191"/>
    </row>
    <row r="359" spans="1:992" s="137" customFormat="1">
      <c r="A359" s="2789"/>
      <c r="B359" s="2827"/>
      <c r="C359" s="2421"/>
      <c r="D359" s="718" t="s">
        <v>304</v>
      </c>
      <c r="E359" s="468">
        <v>26045900</v>
      </c>
      <c r="F359" s="468">
        <v>26045900</v>
      </c>
      <c r="G359" s="2385"/>
      <c r="H359" s="2421"/>
      <c r="I359" s="2391"/>
      <c r="J359" s="2391"/>
      <c r="K359" s="2391"/>
      <c r="L359" s="2792"/>
      <c r="M359" s="580"/>
      <c r="N359" s="406"/>
      <c r="O359" s="406"/>
      <c r="P359" s="191"/>
      <c r="Q359" s="191"/>
      <c r="R359" s="191"/>
      <c r="S359" s="191"/>
      <c r="T359" s="191"/>
      <c r="U359" s="191"/>
      <c r="V359" s="191"/>
      <c r="W359" s="191"/>
      <c r="X359" s="191"/>
      <c r="Y359" s="191"/>
      <c r="Z359" s="191"/>
      <c r="AA359" s="191"/>
      <c r="AB359" s="191"/>
      <c r="AC359" s="191"/>
      <c r="AD359" s="191"/>
      <c r="AE359" s="191"/>
      <c r="AF359" s="191"/>
      <c r="AG359" s="191"/>
      <c r="AH359" s="191"/>
      <c r="AI359" s="191"/>
      <c r="AJ359" s="191"/>
      <c r="AK359" s="191"/>
      <c r="AL359" s="191"/>
      <c r="AM359" s="191"/>
      <c r="AN359" s="191"/>
      <c r="AO359" s="191"/>
      <c r="AP359" s="191"/>
      <c r="AQ359" s="191"/>
      <c r="AR359" s="191"/>
      <c r="AS359" s="191"/>
      <c r="AT359" s="191"/>
      <c r="AU359" s="191"/>
      <c r="AV359" s="191"/>
      <c r="AW359" s="191"/>
      <c r="AX359" s="191"/>
      <c r="AY359" s="191"/>
      <c r="AZ359" s="191"/>
      <c r="BA359" s="191"/>
      <c r="BB359" s="191"/>
      <c r="BC359" s="191"/>
      <c r="BD359" s="191"/>
      <c r="BE359" s="191"/>
      <c r="BF359" s="191"/>
      <c r="BG359" s="191"/>
      <c r="BH359" s="191"/>
      <c r="BI359" s="191"/>
      <c r="BJ359" s="191"/>
      <c r="BK359" s="191"/>
      <c r="BL359" s="191"/>
      <c r="BM359" s="191"/>
      <c r="BN359" s="191"/>
      <c r="BO359" s="191"/>
      <c r="BP359" s="191"/>
      <c r="BQ359" s="191"/>
      <c r="BR359" s="191"/>
      <c r="BS359" s="191"/>
      <c r="BT359" s="191"/>
      <c r="BU359" s="191"/>
      <c r="BV359" s="191"/>
      <c r="BW359" s="191"/>
      <c r="BX359" s="191"/>
      <c r="BY359" s="191"/>
      <c r="BZ359" s="191"/>
      <c r="CA359" s="191"/>
      <c r="CB359" s="191"/>
      <c r="CC359" s="191"/>
      <c r="CD359" s="191"/>
      <c r="CE359" s="191"/>
      <c r="CF359" s="191"/>
      <c r="CG359" s="191"/>
      <c r="CH359" s="191"/>
      <c r="CI359" s="191"/>
      <c r="CJ359" s="191"/>
      <c r="CK359" s="191"/>
      <c r="CL359" s="191"/>
      <c r="CM359" s="191"/>
      <c r="CN359" s="191"/>
      <c r="CO359" s="191"/>
      <c r="CP359" s="191"/>
      <c r="CQ359" s="191"/>
      <c r="CR359" s="191"/>
      <c r="CS359" s="191"/>
      <c r="CT359" s="191"/>
      <c r="CU359" s="191"/>
      <c r="CV359" s="191"/>
      <c r="CW359" s="191"/>
      <c r="CX359" s="191"/>
      <c r="CY359" s="191"/>
      <c r="CZ359" s="191"/>
      <c r="DA359" s="191"/>
      <c r="DB359" s="191"/>
      <c r="DC359" s="191"/>
      <c r="DD359" s="191"/>
      <c r="DE359" s="191"/>
      <c r="DF359" s="191"/>
      <c r="DG359" s="191"/>
      <c r="DH359" s="191"/>
      <c r="DI359" s="191"/>
      <c r="DJ359" s="191"/>
      <c r="DK359" s="191"/>
      <c r="DL359" s="191"/>
      <c r="DM359" s="191"/>
      <c r="DN359" s="191"/>
      <c r="DO359" s="191"/>
      <c r="DP359" s="191"/>
      <c r="DQ359" s="191"/>
      <c r="DR359" s="191"/>
      <c r="DS359" s="191"/>
      <c r="DT359" s="191"/>
      <c r="DU359" s="191"/>
      <c r="DV359" s="191"/>
      <c r="DW359" s="191"/>
      <c r="DX359" s="191"/>
      <c r="DY359" s="191"/>
      <c r="DZ359" s="191"/>
      <c r="EA359" s="191"/>
      <c r="EB359" s="191"/>
      <c r="EC359" s="191"/>
      <c r="ED359" s="191"/>
      <c r="EE359" s="191"/>
      <c r="EF359" s="191"/>
      <c r="EG359" s="191"/>
      <c r="EH359" s="191"/>
      <c r="EI359" s="191"/>
      <c r="EJ359" s="191"/>
      <c r="EK359" s="191"/>
      <c r="EL359" s="191"/>
      <c r="EM359" s="191"/>
      <c r="EN359" s="191"/>
      <c r="EO359" s="191"/>
      <c r="EP359" s="191"/>
      <c r="EQ359" s="191"/>
      <c r="ER359" s="191"/>
      <c r="ES359" s="191"/>
      <c r="ET359" s="191"/>
      <c r="EU359" s="191"/>
      <c r="EV359" s="191"/>
      <c r="EW359" s="191"/>
      <c r="EX359" s="191"/>
      <c r="EY359" s="191"/>
      <c r="EZ359" s="191"/>
      <c r="FA359" s="191"/>
      <c r="FB359" s="191"/>
      <c r="FC359" s="191"/>
      <c r="FD359" s="191"/>
      <c r="FE359" s="191"/>
      <c r="FF359" s="191"/>
      <c r="FG359" s="191"/>
      <c r="FH359" s="191"/>
      <c r="FI359" s="191"/>
      <c r="FJ359" s="191"/>
      <c r="FK359" s="191"/>
      <c r="FL359" s="191"/>
      <c r="FM359" s="191"/>
      <c r="FN359" s="191"/>
      <c r="FO359" s="191"/>
      <c r="FP359" s="191"/>
      <c r="FQ359" s="191"/>
      <c r="FR359" s="191"/>
      <c r="FS359" s="191"/>
      <c r="FT359" s="191"/>
      <c r="FU359" s="191"/>
      <c r="FV359" s="191"/>
      <c r="FW359" s="191"/>
      <c r="FX359" s="191"/>
      <c r="FY359" s="191"/>
      <c r="FZ359" s="191"/>
      <c r="GA359" s="191"/>
      <c r="GB359" s="191"/>
      <c r="GC359" s="191"/>
      <c r="GD359" s="191"/>
      <c r="GE359" s="191"/>
      <c r="GF359" s="191"/>
      <c r="GG359" s="191"/>
      <c r="GH359" s="191"/>
      <c r="GI359" s="191"/>
      <c r="GJ359" s="191"/>
      <c r="GK359" s="191"/>
      <c r="GL359" s="191"/>
      <c r="GM359" s="191"/>
      <c r="GN359" s="191"/>
      <c r="GO359" s="191"/>
      <c r="GP359" s="191"/>
      <c r="GQ359" s="191"/>
      <c r="GR359" s="191"/>
      <c r="GS359" s="191"/>
      <c r="GT359" s="191"/>
      <c r="GU359" s="191"/>
      <c r="GV359" s="191"/>
      <c r="GW359" s="191"/>
      <c r="GX359" s="191"/>
      <c r="GY359" s="191"/>
      <c r="GZ359" s="191"/>
      <c r="HA359" s="191"/>
      <c r="HB359" s="191"/>
      <c r="HC359" s="191"/>
      <c r="HD359" s="191"/>
      <c r="HE359" s="191"/>
      <c r="HF359" s="191"/>
      <c r="HG359" s="191"/>
      <c r="HH359" s="191"/>
      <c r="HI359" s="191"/>
      <c r="HJ359" s="191"/>
      <c r="HK359" s="191"/>
      <c r="HL359" s="191"/>
      <c r="HM359" s="191"/>
      <c r="HN359" s="191"/>
      <c r="HO359" s="191"/>
      <c r="HP359" s="191"/>
      <c r="HQ359" s="191"/>
      <c r="HR359" s="191"/>
      <c r="HS359" s="191"/>
      <c r="HT359" s="191"/>
      <c r="HU359" s="191"/>
      <c r="HV359" s="191"/>
      <c r="HW359" s="191"/>
      <c r="HX359" s="191"/>
      <c r="HY359" s="191"/>
      <c r="HZ359" s="191"/>
      <c r="IA359" s="191"/>
      <c r="IB359" s="191"/>
      <c r="IC359" s="191"/>
      <c r="ID359" s="191"/>
      <c r="IE359" s="191"/>
      <c r="IF359" s="191"/>
      <c r="IG359" s="191"/>
      <c r="IH359" s="191"/>
      <c r="II359" s="191"/>
      <c r="IJ359" s="191"/>
      <c r="IK359" s="191"/>
      <c r="IL359" s="191"/>
      <c r="IM359" s="191"/>
      <c r="IN359" s="191"/>
      <c r="IO359" s="191"/>
      <c r="IP359" s="191"/>
      <c r="IQ359" s="191"/>
      <c r="IR359" s="191"/>
      <c r="IS359" s="191"/>
      <c r="IT359" s="191"/>
      <c r="IU359" s="191"/>
      <c r="IV359" s="191"/>
      <c r="IW359" s="191"/>
      <c r="IX359" s="191"/>
      <c r="IY359" s="191"/>
      <c r="IZ359" s="191"/>
      <c r="JA359" s="191"/>
      <c r="JB359" s="191"/>
      <c r="JC359" s="191"/>
      <c r="JD359" s="191"/>
      <c r="JE359" s="191"/>
      <c r="JF359" s="191"/>
      <c r="JG359" s="191"/>
      <c r="JH359" s="191"/>
      <c r="JI359" s="191"/>
      <c r="JJ359" s="191"/>
      <c r="JK359" s="191"/>
      <c r="JL359" s="191"/>
      <c r="JM359" s="191"/>
      <c r="JN359" s="191"/>
      <c r="JO359" s="191"/>
      <c r="JP359" s="191"/>
      <c r="JQ359" s="191"/>
      <c r="JR359" s="191"/>
      <c r="JS359" s="191"/>
      <c r="JT359" s="191"/>
      <c r="JU359" s="191"/>
      <c r="JV359" s="191"/>
      <c r="JW359" s="191"/>
      <c r="JX359" s="191"/>
      <c r="JY359" s="191"/>
      <c r="JZ359" s="191"/>
      <c r="KA359" s="191"/>
      <c r="KB359" s="191"/>
      <c r="KC359" s="191"/>
      <c r="KD359" s="191"/>
      <c r="KE359" s="191"/>
      <c r="KF359" s="191"/>
      <c r="KG359" s="191"/>
      <c r="KH359" s="191"/>
      <c r="KI359" s="191"/>
      <c r="KJ359" s="191"/>
      <c r="KK359" s="191"/>
      <c r="KL359" s="191"/>
      <c r="KM359" s="191"/>
      <c r="KN359" s="191"/>
      <c r="KO359" s="191"/>
      <c r="KP359" s="191"/>
      <c r="KQ359" s="191"/>
      <c r="KR359" s="191"/>
      <c r="KS359" s="191"/>
      <c r="KT359" s="191"/>
      <c r="KU359" s="191"/>
      <c r="KV359" s="191"/>
      <c r="KW359" s="191"/>
      <c r="KX359" s="191"/>
      <c r="KY359" s="191"/>
      <c r="KZ359" s="191"/>
      <c r="LA359" s="191"/>
      <c r="LB359" s="191"/>
      <c r="LC359" s="191"/>
      <c r="LD359" s="191"/>
      <c r="LE359" s="191"/>
      <c r="LF359" s="191"/>
      <c r="LG359" s="191"/>
      <c r="LH359" s="191"/>
      <c r="LI359" s="191"/>
      <c r="LJ359" s="191"/>
      <c r="LK359" s="191"/>
      <c r="LL359" s="191"/>
      <c r="LM359" s="191"/>
      <c r="LN359" s="191"/>
      <c r="LO359" s="191"/>
      <c r="LP359" s="191"/>
      <c r="LQ359" s="191"/>
      <c r="LR359" s="191"/>
      <c r="LS359" s="191"/>
      <c r="LT359" s="191"/>
      <c r="LU359" s="191"/>
      <c r="LV359" s="191"/>
      <c r="LW359" s="191"/>
      <c r="LX359" s="191"/>
      <c r="LY359" s="191"/>
      <c r="LZ359" s="191"/>
      <c r="MA359" s="191"/>
      <c r="MB359" s="191"/>
      <c r="MC359" s="191"/>
      <c r="MD359" s="191"/>
      <c r="ME359" s="191"/>
      <c r="MF359" s="191"/>
      <c r="MG359" s="191"/>
      <c r="MH359" s="191"/>
      <c r="MI359" s="191"/>
      <c r="MJ359" s="191"/>
      <c r="MK359" s="191"/>
      <c r="ML359" s="191"/>
      <c r="MM359" s="191"/>
      <c r="MN359" s="191"/>
      <c r="MO359" s="191"/>
      <c r="MP359" s="191"/>
      <c r="MQ359" s="191"/>
      <c r="MR359" s="191"/>
      <c r="MS359" s="191"/>
      <c r="MT359" s="191"/>
      <c r="MU359" s="191"/>
      <c r="MV359" s="191"/>
      <c r="MW359" s="191"/>
      <c r="MX359" s="191"/>
      <c r="MY359" s="191"/>
      <c r="MZ359" s="191"/>
      <c r="NA359" s="191"/>
      <c r="NB359" s="191"/>
      <c r="NC359" s="191"/>
      <c r="ND359" s="191"/>
      <c r="NE359" s="191"/>
      <c r="NF359" s="191"/>
      <c r="NG359" s="191"/>
      <c r="NH359" s="191"/>
      <c r="NI359" s="191"/>
      <c r="NJ359" s="191"/>
      <c r="NK359" s="191"/>
      <c r="NL359" s="191"/>
      <c r="NM359" s="191"/>
      <c r="NN359" s="191"/>
      <c r="NO359" s="191"/>
      <c r="NP359" s="191"/>
      <c r="NQ359" s="191"/>
      <c r="NR359" s="191"/>
      <c r="NS359" s="191"/>
      <c r="NT359" s="191"/>
      <c r="NU359" s="191"/>
      <c r="NV359" s="191"/>
      <c r="NW359" s="191"/>
      <c r="NX359" s="191"/>
      <c r="NY359" s="191"/>
      <c r="NZ359" s="191"/>
      <c r="OA359" s="191"/>
      <c r="OB359" s="191"/>
      <c r="OC359" s="191"/>
      <c r="OD359" s="191"/>
      <c r="OE359" s="191"/>
      <c r="OF359" s="191"/>
      <c r="OG359" s="191"/>
      <c r="OH359" s="191"/>
      <c r="OI359" s="191"/>
      <c r="OJ359" s="191"/>
      <c r="OK359" s="191"/>
      <c r="OL359" s="191"/>
      <c r="OM359" s="191"/>
      <c r="ON359" s="191"/>
      <c r="OO359" s="191"/>
      <c r="OP359" s="191"/>
      <c r="OQ359" s="191"/>
      <c r="OR359" s="191"/>
      <c r="OS359" s="191"/>
      <c r="OT359" s="191"/>
      <c r="OU359" s="191"/>
      <c r="OV359" s="191"/>
      <c r="OW359" s="191"/>
      <c r="OX359" s="191"/>
      <c r="OY359" s="191"/>
      <c r="OZ359" s="191"/>
      <c r="PA359" s="191"/>
      <c r="PB359" s="191"/>
      <c r="PC359" s="191"/>
      <c r="PD359" s="191"/>
      <c r="PE359" s="191"/>
      <c r="PF359" s="191"/>
      <c r="PG359" s="191"/>
      <c r="PH359" s="191"/>
      <c r="PI359" s="191"/>
      <c r="PJ359" s="191"/>
      <c r="PK359" s="191"/>
      <c r="PL359" s="191"/>
      <c r="PM359" s="191"/>
      <c r="PN359" s="191"/>
      <c r="PO359" s="191"/>
      <c r="PP359" s="191"/>
      <c r="PQ359" s="191"/>
      <c r="PR359" s="191"/>
      <c r="PS359" s="191"/>
      <c r="PT359" s="191"/>
      <c r="PU359" s="191"/>
      <c r="PV359" s="191"/>
      <c r="PW359" s="191"/>
      <c r="PX359" s="191"/>
      <c r="PY359" s="191"/>
      <c r="PZ359" s="191"/>
      <c r="QA359" s="191"/>
      <c r="QB359" s="191"/>
      <c r="QC359" s="191"/>
      <c r="QD359" s="191"/>
      <c r="QE359" s="191"/>
      <c r="QF359" s="191"/>
      <c r="QG359" s="191"/>
      <c r="QH359" s="191"/>
      <c r="QI359" s="191"/>
      <c r="QJ359" s="191"/>
      <c r="QK359" s="191"/>
      <c r="QL359" s="191"/>
      <c r="QM359" s="191"/>
      <c r="QN359" s="191"/>
      <c r="QO359" s="191"/>
      <c r="QP359" s="191"/>
      <c r="QQ359" s="191"/>
      <c r="QR359" s="191"/>
      <c r="QS359" s="191"/>
      <c r="QT359" s="191"/>
      <c r="QU359" s="191"/>
      <c r="QV359" s="191"/>
      <c r="QW359" s="191"/>
      <c r="QX359" s="191"/>
      <c r="QY359" s="191"/>
      <c r="QZ359" s="191"/>
      <c r="RA359" s="191"/>
      <c r="RB359" s="191"/>
      <c r="RC359" s="191"/>
      <c r="RD359" s="191"/>
      <c r="RE359" s="191"/>
      <c r="RF359" s="191"/>
      <c r="RG359" s="191"/>
      <c r="RH359" s="191"/>
      <c r="RI359" s="191"/>
      <c r="RJ359" s="191"/>
      <c r="RK359" s="191"/>
      <c r="RL359" s="191"/>
      <c r="RM359" s="191"/>
      <c r="RN359" s="191"/>
      <c r="RO359" s="191"/>
      <c r="RP359" s="191"/>
      <c r="RQ359" s="191"/>
      <c r="RR359" s="191"/>
      <c r="RS359" s="191"/>
      <c r="RT359" s="191"/>
      <c r="RU359" s="191"/>
      <c r="RV359" s="191"/>
      <c r="RW359" s="191"/>
      <c r="RX359" s="191"/>
      <c r="RY359" s="191"/>
      <c r="RZ359" s="191"/>
      <c r="SA359" s="191"/>
      <c r="SB359" s="191"/>
      <c r="SC359" s="191"/>
      <c r="SD359" s="191"/>
      <c r="SE359" s="191"/>
      <c r="SF359" s="191"/>
      <c r="SG359" s="191"/>
      <c r="SH359" s="191"/>
      <c r="SI359" s="191"/>
      <c r="SJ359" s="191"/>
      <c r="SK359" s="191"/>
      <c r="SL359" s="191"/>
      <c r="SM359" s="191"/>
      <c r="SN359" s="191"/>
      <c r="SO359" s="191"/>
      <c r="SP359" s="191"/>
      <c r="SQ359" s="191"/>
      <c r="SR359" s="191"/>
      <c r="SS359" s="191"/>
      <c r="ST359" s="191"/>
      <c r="SU359" s="191"/>
      <c r="SV359" s="191"/>
      <c r="SW359" s="191"/>
      <c r="SX359" s="191"/>
      <c r="SY359" s="191"/>
      <c r="SZ359" s="191"/>
      <c r="TA359" s="191"/>
      <c r="TB359" s="191"/>
      <c r="TC359" s="191"/>
      <c r="TD359" s="191"/>
      <c r="TE359" s="191"/>
      <c r="TF359" s="191"/>
      <c r="TG359" s="191"/>
      <c r="TH359" s="191"/>
      <c r="TI359" s="191"/>
      <c r="TJ359" s="191"/>
      <c r="TK359" s="191"/>
      <c r="TL359" s="191"/>
      <c r="TM359" s="191"/>
      <c r="TN359" s="191"/>
      <c r="TO359" s="191"/>
      <c r="TP359" s="191"/>
      <c r="TQ359" s="191"/>
      <c r="TR359" s="191"/>
      <c r="TS359" s="191"/>
      <c r="TT359" s="191"/>
      <c r="TU359" s="191"/>
      <c r="TV359" s="191"/>
      <c r="TW359" s="191"/>
      <c r="TX359" s="191"/>
      <c r="TY359" s="191"/>
      <c r="TZ359" s="191"/>
      <c r="UA359" s="191"/>
      <c r="UB359" s="191"/>
      <c r="UC359" s="191"/>
      <c r="UD359" s="191"/>
      <c r="UE359" s="191"/>
      <c r="UF359" s="191"/>
      <c r="UG359" s="191"/>
      <c r="UH359" s="191"/>
      <c r="UI359" s="191"/>
      <c r="UJ359" s="191"/>
      <c r="UK359" s="191"/>
      <c r="UL359" s="191"/>
      <c r="UM359" s="191"/>
      <c r="UN359" s="191"/>
      <c r="UO359" s="191"/>
      <c r="UP359" s="191"/>
      <c r="UQ359" s="191"/>
      <c r="UR359" s="191"/>
      <c r="US359" s="191"/>
      <c r="UT359" s="191"/>
      <c r="UU359" s="191"/>
      <c r="UV359" s="191"/>
      <c r="UW359" s="191"/>
      <c r="UX359" s="191"/>
      <c r="UY359" s="191"/>
      <c r="UZ359" s="191"/>
      <c r="VA359" s="191"/>
      <c r="VB359" s="191"/>
      <c r="VC359" s="191"/>
      <c r="VD359" s="191"/>
      <c r="VE359" s="191"/>
      <c r="VF359" s="191"/>
      <c r="VG359" s="191"/>
      <c r="VH359" s="191"/>
      <c r="VI359" s="191"/>
      <c r="VJ359" s="191"/>
      <c r="VK359" s="191"/>
      <c r="VL359" s="191"/>
      <c r="VM359" s="191"/>
      <c r="VN359" s="191"/>
      <c r="VO359" s="191"/>
      <c r="VP359" s="191"/>
      <c r="VQ359" s="191"/>
      <c r="VR359" s="191"/>
      <c r="VS359" s="191"/>
      <c r="VT359" s="191"/>
      <c r="VU359" s="191"/>
      <c r="VV359" s="191"/>
      <c r="VW359" s="191"/>
      <c r="VX359" s="191"/>
      <c r="VY359" s="191"/>
      <c r="VZ359" s="191"/>
      <c r="WA359" s="191"/>
      <c r="WB359" s="191"/>
      <c r="WC359" s="191"/>
      <c r="WD359" s="191"/>
      <c r="WE359" s="191"/>
      <c r="WF359" s="191"/>
      <c r="WG359" s="191"/>
      <c r="WH359" s="191"/>
      <c r="WI359" s="191"/>
      <c r="WJ359" s="191"/>
      <c r="WK359" s="191"/>
      <c r="WL359" s="191"/>
      <c r="WM359" s="191"/>
      <c r="WN359" s="191"/>
      <c r="WO359" s="191"/>
      <c r="WP359" s="191"/>
      <c r="WQ359" s="191"/>
      <c r="WR359" s="191"/>
      <c r="WS359" s="191"/>
      <c r="WT359" s="191"/>
      <c r="WU359" s="191"/>
      <c r="WV359" s="191"/>
      <c r="WW359" s="191"/>
      <c r="WX359" s="191"/>
      <c r="WY359" s="191"/>
      <c r="WZ359" s="191"/>
      <c r="XA359" s="191"/>
      <c r="XB359" s="191"/>
      <c r="XC359" s="191"/>
      <c r="XD359" s="191"/>
      <c r="XE359" s="191"/>
      <c r="XF359" s="191"/>
      <c r="XG359" s="191"/>
      <c r="XH359" s="191"/>
      <c r="XI359" s="191"/>
      <c r="XJ359" s="191"/>
      <c r="XK359" s="191"/>
      <c r="XL359" s="191"/>
      <c r="XM359" s="191"/>
      <c r="XN359" s="191"/>
      <c r="XO359" s="191"/>
      <c r="XP359" s="191"/>
      <c r="XQ359" s="191"/>
      <c r="XR359" s="191"/>
      <c r="XS359" s="191"/>
      <c r="XT359" s="191"/>
      <c r="XU359" s="191"/>
      <c r="XV359" s="191"/>
      <c r="XW359" s="191"/>
      <c r="XX359" s="191"/>
      <c r="XY359" s="191"/>
      <c r="XZ359" s="191"/>
      <c r="YA359" s="191"/>
      <c r="YB359" s="191"/>
      <c r="YC359" s="191"/>
      <c r="YD359" s="191"/>
      <c r="YE359" s="191"/>
      <c r="YF359" s="191"/>
      <c r="YG359" s="191"/>
      <c r="YH359" s="191"/>
      <c r="YI359" s="191"/>
      <c r="YJ359" s="191"/>
      <c r="YK359" s="191"/>
      <c r="YL359" s="191"/>
      <c r="YM359" s="191"/>
      <c r="YN359" s="191"/>
      <c r="YO359" s="191"/>
      <c r="YP359" s="191"/>
      <c r="YQ359" s="191"/>
      <c r="YR359" s="191"/>
      <c r="YS359" s="191"/>
      <c r="YT359" s="191"/>
      <c r="YU359" s="191"/>
      <c r="YV359" s="191"/>
      <c r="YW359" s="191"/>
      <c r="YX359" s="191"/>
      <c r="YY359" s="191"/>
      <c r="YZ359" s="191"/>
      <c r="ZA359" s="191"/>
      <c r="ZB359" s="191"/>
      <c r="ZC359" s="191"/>
      <c r="ZD359" s="191"/>
      <c r="ZE359" s="191"/>
      <c r="ZF359" s="191"/>
      <c r="ZG359" s="191"/>
      <c r="ZH359" s="191"/>
      <c r="ZI359" s="191"/>
      <c r="ZJ359" s="191"/>
      <c r="ZK359" s="191"/>
      <c r="ZL359" s="191"/>
      <c r="ZM359" s="191"/>
      <c r="ZN359" s="191"/>
      <c r="ZO359" s="191"/>
      <c r="ZP359" s="191"/>
      <c r="ZQ359" s="191"/>
      <c r="ZR359" s="191"/>
      <c r="ZS359" s="191"/>
      <c r="ZT359" s="191"/>
      <c r="ZU359" s="191"/>
      <c r="ZV359" s="191"/>
      <c r="ZW359" s="191"/>
      <c r="ZX359" s="191"/>
      <c r="ZY359" s="191"/>
      <c r="ZZ359" s="191"/>
      <c r="AAA359" s="191"/>
      <c r="AAB359" s="191"/>
      <c r="AAC359" s="191"/>
      <c r="AAD359" s="191"/>
      <c r="AAE359" s="191"/>
      <c r="AAF359" s="191"/>
      <c r="AAG359" s="191"/>
      <c r="AAH359" s="191"/>
      <c r="AAI359" s="191"/>
      <c r="AAJ359" s="191"/>
      <c r="AAK359" s="191"/>
      <c r="AAL359" s="191"/>
      <c r="AAM359" s="191"/>
      <c r="AAN359" s="191"/>
      <c r="AAO359" s="191"/>
      <c r="AAP359" s="191"/>
      <c r="AAQ359" s="191"/>
      <c r="AAR359" s="191"/>
      <c r="AAS359" s="191"/>
      <c r="AAT359" s="191"/>
      <c r="AAU359" s="191"/>
      <c r="AAV359" s="191"/>
      <c r="AAW359" s="191"/>
      <c r="AAX359" s="191"/>
      <c r="AAY359" s="191"/>
      <c r="AAZ359" s="191"/>
      <c r="ABA359" s="191"/>
      <c r="ABB359" s="191"/>
      <c r="ABC359" s="191"/>
      <c r="ABD359" s="191"/>
      <c r="ABE359" s="191"/>
      <c r="ABF359" s="191"/>
      <c r="ABG359" s="191"/>
      <c r="ABH359" s="191"/>
      <c r="ABI359" s="191"/>
      <c r="ABJ359" s="191"/>
      <c r="ABK359" s="191"/>
      <c r="ABL359" s="191"/>
      <c r="ABM359" s="191"/>
      <c r="ABN359" s="191"/>
      <c r="ABO359" s="191"/>
      <c r="ABP359" s="191"/>
      <c r="ABQ359" s="191"/>
      <c r="ABR359" s="191"/>
      <c r="ABS359" s="191"/>
      <c r="ABT359" s="191"/>
      <c r="ABU359" s="191"/>
      <c r="ABV359" s="191"/>
      <c r="ABW359" s="191"/>
      <c r="ABX359" s="191"/>
      <c r="ABY359" s="191"/>
      <c r="ABZ359" s="191"/>
      <c r="ACA359" s="191"/>
      <c r="ACB359" s="191"/>
      <c r="ACC359" s="191"/>
      <c r="ACD359" s="191"/>
      <c r="ACE359" s="191"/>
      <c r="ACF359" s="191"/>
      <c r="ACG359" s="191"/>
      <c r="ACH359" s="191"/>
      <c r="ACI359" s="191"/>
      <c r="ACJ359" s="191"/>
      <c r="ACK359" s="191"/>
      <c r="ACL359" s="191"/>
      <c r="ACM359" s="191"/>
      <c r="ACN359" s="191"/>
      <c r="ACO359" s="191"/>
      <c r="ACP359" s="191"/>
      <c r="ACQ359" s="191"/>
      <c r="ACR359" s="191"/>
      <c r="ACS359" s="191"/>
      <c r="ACT359" s="191"/>
      <c r="ACU359" s="191"/>
      <c r="ACV359" s="191"/>
      <c r="ACW359" s="191"/>
      <c r="ACX359" s="191"/>
      <c r="ACY359" s="191"/>
      <c r="ACZ359" s="191"/>
      <c r="ADA359" s="191"/>
      <c r="ADB359" s="191"/>
      <c r="ADC359" s="191"/>
      <c r="ADD359" s="191"/>
      <c r="ADE359" s="191"/>
      <c r="ADF359" s="191"/>
      <c r="ADG359" s="191"/>
      <c r="ADH359" s="191"/>
      <c r="ADI359" s="191"/>
      <c r="ADJ359" s="191"/>
      <c r="ADK359" s="191"/>
      <c r="ADL359" s="191"/>
      <c r="ADM359" s="191"/>
      <c r="ADN359" s="191"/>
      <c r="ADO359" s="191"/>
      <c r="ADP359" s="191"/>
      <c r="ADQ359" s="191"/>
      <c r="ADR359" s="191"/>
      <c r="ADS359" s="191"/>
      <c r="ADT359" s="191"/>
      <c r="ADU359" s="191"/>
      <c r="ADV359" s="191"/>
      <c r="ADW359" s="191"/>
      <c r="ADX359" s="191"/>
      <c r="ADY359" s="191"/>
      <c r="ADZ359" s="191"/>
      <c r="AEA359" s="191"/>
      <c r="AEB359" s="191"/>
      <c r="AEC359" s="191"/>
      <c r="AED359" s="191"/>
      <c r="AEE359" s="191"/>
      <c r="AEF359" s="191"/>
      <c r="AEG359" s="191"/>
      <c r="AEH359" s="191"/>
      <c r="AEI359" s="191"/>
      <c r="AEJ359" s="191"/>
      <c r="AEK359" s="191"/>
      <c r="AEL359" s="191"/>
      <c r="AEM359" s="191"/>
      <c r="AEN359" s="191"/>
      <c r="AEO359" s="191"/>
      <c r="AEP359" s="191"/>
      <c r="AEQ359" s="191"/>
      <c r="AER359" s="191"/>
      <c r="AES359" s="191"/>
      <c r="AET359" s="191"/>
      <c r="AEU359" s="191"/>
      <c r="AEV359" s="191"/>
      <c r="AEW359" s="191"/>
      <c r="AEX359" s="191"/>
      <c r="AEY359" s="191"/>
      <c r="AEZ359" s="191"/>
      <c r="AFA359" s="191"/>
      <c r="AFB359" s="191"/>
      <c r="AFC359" s="191"/>
      <c r="AFD359" s="191"/>
      <c r="AFE359" s="191"/>
      <c r="AFF359" s="191"/>
      <c r="AFG359" s="191"/>
      <c r="AFH359" s="191"/>
      <c r="AFI359" s="191"/>
      <c r="AFJ359" s="191"/>
      <c r="AFK359" s="191"/>
      <c r="AFL359" s="191"/>
      <c r="AFM359" s="191"/>
      <c r="AFN359" s="191"/>
      <c r="AFO359" s="191"/>
      <c r="AFP359" s="191"/>
      <c r="AFQ359" s="191"/>
      <c r="AFR359" s="191"/>
      <c r="AFS359" s="191"/>
      <c r="AFT359" s="191"/>
      <c r="AFU359" s="191"/>
      <c r="AFV359" s="191"/>
      <c r="AFW359" s="191"/>
      <c r="AFX359" s="191"/>
      <c r="AFY359" s="191"/>
      <c r="AFZ359" s="191"/>
      <c r="AGA359" s="191"/>
      <c r="AGB359" s="191"/>
      <c r="AGC359" s="191"/>
      <c r="AGD359" s="191"/>
      <c r="AGE359" s="191"/>
      <c r="AGF359" s="191"/>
      <c r="AGG359" s="191"/>
      <c r="AGH359" s="191"/>
      <c r="AGI359" s="191"/>
      <c r="AGJ359" s="191"/>
      <c r="AGK359" s="191"/>
      <c r="AGL359" s="191"/>
      <c r="AGM359" s="191"/>
      <c r="AGN359" s="191"/>
      <c r="AGO359" s="191"/>
      <c r="AGP359" s="191"/>
      <c r="AGQ359" s="191"/>
      <c r="AGR359" s="191"/>
      <c r="AGS359" s="191"/>
      <c r="AGT359" s="191"/>
      <c r="AGU359" s="191"/>
      <c r="AGV359" s="191"/>
      <c r="AGW359" s="191"/>
      <c r="AGX359" s="191"/>
      <c r="AGY359" s="191"/>
      <c r="AGZ359" s="191"/>
      <c r="AHA359" s="191"/>
      <c r="AHB359" s="191"/>
      <c r="AHC359" s="191"/>
      <c r="AHD359" s="191"/>
      <c r="AHE359" s="191"/>
      <c r="AHF359" s="191"/>
      <c r="AHG359" s="191"/>
      <c r="AHH359" s="191"/>
      <c r="AHI359" s="191"/>
      <c r="AHJ359" s="191"/>
      <c r="AHK359" s="191"/>
      <c r="AHL359" s="191"/>
      <c r="AHM359" s="191"/>
      <c r="AHN359" s="191"/>
      <c r="AHO359" s="191"/>
      <c r="AHP359" s="191"/>
      <c r="AHQ359" s="191"/>
      <c r="AHR359" s="191"/>
      <c r="AHS359" s="191"/>
      <c r="AHT359" s="191"/>
      <c r="AHU359" s="191"/>
      <c r="AHV359" s="191"/>
      <c r="AHW359" s="191"/>
      <c r="AHX359" s="191"/>
      <c r="AHY359" s="191"/>
      <c r="AHZ359" s="191"/>
      <c r="AIA359" s="191"/>
      <c r="AIB359" s="191"/>
      <c r="AIC359" s="191"/>
      <c r="AID359" s="191"/>
      <c r="AIE359" s="191"/>
      <c r="AIF359" s="191"/>
      <c r="AIG359" s="191"/>
      <c r="AIH359" s="191"/>
      <c r="AII359" s="191"/>
      <c r="AIJ359" s="191"/>
      <c r="AIK359" s="191"/>
      <c r="AIL359" s="191"/>
      <c r="AIM359" s="191"/>
      <c r="AIN359" s="191"/>
      <c r="AIO359" s="191"/>
      <c r="AIP359" s="191"/>
      <c r="AIQ359" s="191"/>
      <c r="AIR359" s="191"/>
      <c r="AIS359" s="191"/>
      <c r="AIT359" s="191"/>
      <c r="AIU359" s="191"/>
      <c r="AIV359" s="191"/>
      <c r="AIW359" s="191"/>
      <c r="AIX359" s="191"/>
      <c r="AIY359" s="191"/>
      <c r="AIZ359" s="191"/>
      <c r="AJA359" s="191"/>
      <c r="AJB359" s="191"/>
      <c r="AJC359" s="191"/>
      <c r="AJD359" s="191"/>
      <c r="AJE359" s="191"/>
      <c r="AJF359" s="191"/>
      <c r="AJG359" s="191"/>
      <c r="AJH359" s="191"/>
      <c r="AJI359" s="191"/>
      <c r="AJJ359" s="191"/>
      <c r="AJK359" s="191"/>
      <c r="AJL359" s="191"/>
      <c r="AJM359" s="191"/>
      <c r="AJN359" s="191"/>
      <c r="AJO359" s="191"/>
      <c r="AJP359" s="191"/>
      <c r="AJQ359" s="191"/>
      <c r="AJR359" s="191"/>
      <c r="AJS359" s="191"/>
      <c r="AJT359" s="191"/>
      <c r="AJU359" s="191"/>
      <c r="AJV359" s="191"/>
      <c r="AJW359" s="191"/>
      <c r="AJX359" s="191"/>
      <c r="AJY359" s="191"/>
      <c r="AJZ359" s="191"/>
      <c r="AKA359" s="191"/>
      <c r="AKB359" s="191"/>
      <c r="AKC359" s="191"/>
      <c r="AKD359" s="191"/>
      <c r="AKE359" s="191"/>
      <c r="AKF359" s="191"/>
      <c r="AKG359" s="191"/>
      <c r="AKH359" s="191"/>
      <c r="AKI359" s="191"/>
      <c r="AKJ359" s="191"/>
      <c r="AKK359" s="191"/>
      <c r="AKL359" s="191"/>
      <c r="AKM359" s="191"/>
      <c r="AKN359" s="191"/>
      <c r="AKO359" s="191"/>
      <c r="AKP359" s="191"/>
      <c r="AKQ359" s="191"/>
      <c r="AKR359" s="191"/>
      <c r="AKS359" s="191"/>
      <c r="AKT359" s="191"/>
      <c r="AKU359" s="191"/>
      <c r="AKV359" s="191"/>
      <c r="AKW359" s="191"/>
      <c r="AKX359" s="191"/>
      <c r="AKY359" s="191"/>
      <c r="AKZ359" s="191"/>
      <c r="ALA359" s="191"/>
      <c r="ALB359" s="191"/>
      <c r="ALC359" s="191"/>
      <c r="ALD359" s="191"/>
    </row>
    <row r="360" spans="1:992" s="137" customFormat="1" ht="19.5">
      <c r="A360" s="2789"/>
      <c r="B360" s="2827"/>
      <c r="C360" s="2421"/>
      <c r="D360" s="709" t="s">
        <v>305</v>
      </c>
      <c r="E360" s="375">
        <v>0</v>
      </c>
      <c r="F360" s="374">
        <v>0</v>
      </c>
      <c r="G360" s="2385"/>
      <c r="H360" s="2421"/>
      <c r="I360" s="2391"/>
      <c r="J360" s="2391"/>
      <c r="K360" s="2391"/>
      <c r="L360" s="2792"/>
      <c r="M360" s="580"/>
      <c r="N360" s="406"/>
      <c r="O360" s="406"/>
      <c r="P360" s="191"/>
      <c r="Q360" s="191"/>
      <c r="R360" s="191"/>
      <c r="S360" s="191"/>
      <c r="T360" s="191"/>
      <c r="U360" s="191"/>
      <c r="V360" s="191"/>
      <c r="W360" s="191"/>
      <c r="X360" s="191"/>
      <c r="Y360" s="191"/>
      <c r="Z360" s="191"/>
      <c r="AA360" s="191"/>
      <c r="AB360" s="191"/>
      <c r="AC360" s="191"/>
      <c r="AD360" s="191"/>
      <c r="AE360" s="191"/>
      <c r="AF360" s="191"/>
      <c r="AG360" s="191"/>
      <c r="AH360" s="191"/>
      <c r="AI360" s="191"/>
      <c r="AJ360" s="191"/>
      <c r="AK360" s="191"/>
      <c r="AL360" s="191"/>
      <c r="AM360" s="191"/>
      <c r="AN360" s="191"/>
      <c r="AO360" s="191"/>
      <c r="AP360" s="191"/>
      <c r="AQ360" s="191"/>
      <c r="AR360" s="191"/>
      <c r="AS360" s="191"/>
      <c r="AT360" s="191"/>
      <c r="AU360" s="191"/>
      <c r="AV360" s="191"/>
      <c r="AW360" s="191"/>
      <c r="AX360" s="191"/>
      <c r="AY360" s="191"/>
      <c r="AZ360" s="191"/>
      <c r="BA360" s="191"/>
      <c r="BB360" s="191"/>
      <c r="BC360" s="191"/>
      <c r="BD360" s="191"/>
      <c r="BE360" s="191"/>
      <c r="BF360" s="191"/>
      <c r="BG360" s="191"/>
      <c r="BH360" s="191"/>
      <c r="BI360" s="191"/>
      <c r="BJ360" s="191"/>
      <c r="BK360" s="191"/>
      <c r="BL360" s="191"/>
      <c r="BM360" s="191"/>
      <c r="BN360" s="191"/>
      <c r="BO360" s="191"/>
      <c r="BP360" s="191"/>
      <c r="BQ360" s="191"/>
      <c r="BR360" s="191"/>
      <c r="BS360" s="191"/>
      <c r="BT360" s="191"/>
      <c r="BU360" s="191"/>
      <c r="BV360" s="191"/>
      <c r="BW360" s="191"/>
      <c r="BX360" s="191"/>
      <c r="BY360" s="191"/>
      <c r="BZ360" s="191"/>
      <c r="CA360" s="191"/>
      <c r="CB360" s="191"/>
      <c r="CC360" s="191"/>
      <c r="CD360" s="191"/>
      <c r="CE360" s="191"/>
      <c r="CF360" s="191"/>
      <c r="CG360" s="191"/>
      <c r="CH360" s="191"/>
      <c r="CI360" s="191"/>
      <c r="CJ360" s="191"/>
      <c r="CK360" s="191"/>
      <c r="CL360" s="191"/>
      <c r="CM360" s="191"/>
      <c r="CN360" s="191"/>
      <c r="CO360" s="191"/>
      <c r="CP360" s="191"/>
      <c r="CQ360" s="191"/>
      <c r="CR360" s="191"/>
      <c r="CS360" s="191"/>
      <c r="CT360" s="191"/>
      <c r="CU360" s="191"/>
      <c r="CV360" s="191"/>
      <c r="CW360" s="191"/>
      <c r="CX360" s="191"/>
      <c r="CY360" s="191"/>
      <c r="CZ360" s="191"/>
      <c r="DA360" s="191"/>
      <c r="DB360" s="191"/>
      <c r="DC360" s="191"/>
      <c r="DD360" s="191"/>
      <c r="DE360" s="191"/>
      <c r="DF360" s="191"/>
      <c r="DG360" s="191"/>
      <c r="DH360" s="191"/>
      <c r="DI360" s="191"/>
      <c r="DJ360" s="191"/>
      <c r="DK360" s="191"/>
      <c r="DL360" s="191"/>
      <c r="DM360" s="191"/>
      <c r="DN360" s="191"/>
      <c r="DO360" s="191"/>
      <c r="DP360" s="191"/>
      <c r="DQ360" s="191"/>
      <c r="DR360" s="191"/>
      <c r="DS360" s="191"/>
      <c r="DT360" s="191"/>
      <c r="DU360" s="191"/>
      <c r="DV360" s="191"/>
      <c r="DW360" s="191"/>
      <c r="DX360" s="191"/>
      <c r="DY360" s="191"/>
      <c r="DZ360" s="191"/>
      <c r="EA360" s="191"/>
      <c r="EB360" s="191"/>
      <c r="EC360" s="191"/>
      <c r="ED360" s="191"/>
      <c r="EE360" s="191"/>
      <c r="EF360" s="191"/>
      <c r="EG360" s="191"/>
      <c r="EH360" s="191"/>
      <c r="EI360" s="191"/>
      <c r="EJ360" s="191"/>
      <c r="EK360" s="191"/>
      <c r="EL360" s="191"/>
      <c r="EM360" s="191"/>
      <c r="EN360" s="191"/>
      <c r="EO360" s="191"/>
      <c r="EP360" s="191"/>
      <c r="EQ360" s="191"/>
      <c r="ER360" s="191"/>
      <c r="ES360" s="191"/>
      <c r="ET360" s="191"/>
      <c r="EU360" s="191"/>
      <c r="EV360" s="191"/>
      <c r="EW360" s="191"/>
      <c r="EX360" s="191"/>
      <c r="EY360" s="191"/>
      <c r="EZ360" s="191"/>
      <c r="FA360" s="191"/>
      <c r="FB360" s="191"/>
      <c r="FC360" s="191"/>
      <c r="FD360" s="191"/>
      <c r="FE360" s="191"/>
      <c r="FF360" s="191"/>
      <c r="FG360" s="191"/>
      <c r="FH360" s="191"/>
      <c r="FI360" s="191"/>
      <c r="FJ360" s="191"/>
      <c r="FK360" s="191"/>
      <c r="FL360" s="191"/>
      <c r="FM360" s="191"/>
      <c r="FN360" s="191"/>
      <c r="FO360" s="191"/>
      <c r="FP360" s="191"/>
      <c r="FQ360" s="191"/>
      <c r="FR360" s="191"/>
      <c r="FS360" s="191"/>
      <c r="FT360" s="191"/>
      <c r="FU360" s="191"/>
      <c r="FV360" s="191"/>
      <c r="FW360" s="191"/>
      <c r="FX360" s="191"/>
      <c r="FY360" s="191"/>
      <c r="FZ360" s="191"/>
      <c r="GA360" s="191"/>
      <c r="GB360" s="191"/>
      <c r="GC360" s="191"/>
      <c r="GD360" s="191"/>
      <c r="GE360" s="191"/>
      <c r="GF360" s="191"/>
      <c r="GG360" s="191"/>
      <c r="GH360" s="191"/>
      <c r="GI360" s="191"/>
      <c r="GJ360" s="191"/>
      <c r="GK360" s="191"/>
      <c r="GL360" s="191"/>
      <c r="GM360" s="191"/>
      <c r="GN360" s="191"/>
      <c r="GO360" s="191"/>
      <c r="GP360" s="191"/>
      <c r="GQ360" s="191"/>
      <c r="GR360" s="191"/>
      <c r="GS360" s="191"/>
      <c r="GT360" s="191"/>
      <c r="GU360" s="191"/>
      <c r="GV360" s="191"/>
      <c r="GW360" s="191"/>
      <c r="GX360" s="191"/>
      <c r="GY360" s="191"/>
      <c r="GZ360" s="191"/>
      <c r="HA360" s="191"/>
      <c r="HB360" s="191"/>
      <c r="HC360" s="191"/>
      <c r="HD360" s="191"/>
      <c r="HE360" s="191"/>
      <c r="HF360" s="191"/>
      <c r="HG360" s="191"/>
      <c r="HH360" s="191"/>
      <c r="HI360" s="191"/>
      <c r="HJ360" s="191"/>
      <c r="HK360" s="191"/>
      <c r="HL360" s="191"/>
      <c r="HM360" s="191"/>
      <c r="HN360" s="191"/>
      <c r="HO360" s="191"/>
      <c r="HP360" s="191"/>
      <c r="HQ360" s="191"/>
      <c r="HR360" s="191"/>
      <c r="HS360" s="191"/>
      <c r="HT360" s="191"/>
      <c r="HU360" s="191"/>
      <c r="HV360" s="191"/>
      <c r="HW360" s="191"/>
      <c r="HX360" s="191"/>
      <c r="HY360" s="191"/>
      <c r="HZ360" s="191"/>
      <c r="IA360" s="191"/>
      <c r="IB360" s="191"/>
      <c r="IC360" s="191"/>
      <c r="ID360" s="191"/>
      <c r="IE360" s="191"/>
      <c r="IF360" s="191"/>
      <c r="IG360" s="191"/>
      <c r="IH360" s="191"/>
      <c r="II360" s="191"/>
      <c r="IJ360" s="191"/>
      <c r="IK360" s="191"/>
      <c r="IL360" s="191"/>
      <c r="IM360" s="191"/>
      <c r="IN360" s="191"/>
      <c r="IO360" s="191"/>
      <c r="IP360" s="191"/>
      <c r="IQ360" s="191"/>
      <c r="IR360" s="191"/>
      <c r="IS360" s="191"/>
      <c r="IT360" s="191"/>
      <c r="IU360" s="191"/>
      <c r="IV360" s="191"/>
      <c r="IW360" s="191"/>
      <c r="IX360" s="191"/>
      <c r="IY360" s="191"/>
      <c r="IZ360" s="191"/>
      <c r="JA360" s="191"/>
      <c r="JB360" s="191"/>
      <c r="JC360" s="191"/>
      <c r="JD360" s="191"/>
      <c r="JE360" s="191"/>
      <c r="JF360" s="191"/>
      <c r="JG360" s="191"/>
      <c r="JH360" s="191"/>
      <c r="JI360" s="191"/>
      <c r="JJ360" s="191"/>
      <c r="JK360" s="191"/>
      <c r="JL360" s="191"/>
      <c r="JM360" s="191"/>
      <c r="JN360" s="191"/>
      <c r="JO360" s="191"/>
      <c r="JP360" s="191"/>
      <c r="JQ360" s="191"/>
      <c r="JR360" s="191"/>
      <c r="JS360" s="191"/>
      <c r="JT360" s="191"/>
      <c r="JU360" s="191"/>
      <c r="JV360" s="191"/>
      <c r="JW360" s="191"/>
      <c r="JX360" s="191"/>
      <c r="JY360" s="191"/>
      <c r="JZ360" s="191"/>
      <c r="KA360" s="191"/>
      <c r="KB360" s="191"/>
      <c r="KC360" s="191"/>
      <c r="KD360" s="191"/>
      <c r="KE360" s="191"/>
      <c r="KF360" s="191"/>
      <c r="KG360" s="191"/>
      <c r="KH360" s="191"/>
      <c r="KI360" s="191"/>
      <c r="KJ360" s="191"/>
      <c r="KK360" s="191"/>
      <c r="KL360" s="191"/>
      <c r="KM360" s="191"/>
      <c r="KN360" s="191"/>
      <c r="KO360" s="191"/>
      <c r="KP360" s="191"/>
      <c r="KQ360" s="191"/>
      <c r="KR360" s="191"/>
      <c r="KS360" s="191"/>
      <c r="KT360" s="191"/>
      <c r="KU360" s="191"/>
      <c r="KV360" s="191"/>
      <c r="KW360" s="191"/>
      <c r="KX360" s="191"/>
      <c r="KY360" s="191"/>
      <c r="KZ360" s="191"/>
      <c r="LA360" s="191"/>
      <c r="LB360" s="191"/>
      <c r="LC360" s="191"/>
      <c r="LD360" s="191"/>
      <c r="LE360" s="191"/>
      <c r="LF360" s="191"/>
      <c r="LG360" s="191"/>
      <c r="LH360" s="191"/>
      <c r="LI360" s="191"/>
      <c r="LJ360" s="191"/>
      <c r="LK360" s="191"/>
      <c r="LL360" s="191"/>
      <c r="LM360" s="191"/>
      <c r="LN360" s="191"/>
      <c r="LO360" s="191"/>
      <c r="LP360" s="191"/>
      <c r="LQ360" s="191"/>
      <c r="LR360" s="191"/>
      <c r="LS360" s="191"/>
      <c r="LT360" s="191"/>
      <c r="LU360" s="191"/>
      <c r="LV360" s="191"/>
      <c r="LW360" s="191"/>
      <c r="LX360" s="191"/>
      <c r="LY360" s="191"/>
      <c r="LZ360" s="191"/>
      <c r="MA360" s="191"/>
      <c r="MB360" s="191"/>
      <c r="MC360" s="191"/>
      <c r="MD360" s="191"/>
      <c r="ME360" s="191"/>
      <c r="MF360" s="191"/>
      <c r="MG360" s="191"/>
      <c r="MH360" s="191"/>
      <c r="MI360" s="191"/>
      <c r="MJ360" s="191"/>
      <c r="MK360" s="191"/>
      <c r="ML360" s="191"/>
      <c r="MM360" s="191"/>
      <c r="MN360" s="191"/>
      <c r="MO360" s="191"/>
      <c r="MP360" s="191"/>
      <c r="MQ360" s="191"/>
      <c r="MR360" s="191"/>
      <c r="MS360" s="191"/>
      <c r="MT360" s="191"/>
      <c r="MU360" s="191"/>
      <c r="MV360" s="191"/>
      <c r="MW360" s="191"/>
      <c r="MX360" s="191"/>
      <c r="MY360" s="191"/>
      <c r="MZ360" s="191"/>
      <c r="NA360" s="191"/>
      <c r="NB360" s="191"/>
      <c r="NC360" s="191"/>
      <c r="ND360" s="191"/>
      <c r="NE360" s="191"/>
      <c r="NF360" s="191"/>
      <c r="NG360" s="191"/>
      <c r="NH360" s="191"/>
      <c r="NI360" s="191"/>
      <c r="NJ360" s="191"/>
      <c r="NK360" s="191"/>
      <c r="NL360" s="191"/>
      <c r="NM360" s="191"/>
      <c r="NN360" s="191"/>
      <c r="NO360" s="191"/>
      <c r="NP360" s="191"/>
      <c r="NQ360" s="191"/>
      <c r="NR360" s="191"/>
      <c r="NS360" s="191"/>
      <c r="NT360" s="191"/>
      <c r="NU360" s="191"/>
      <c r="NV360" s="191"/>
      <c r="NW360" s="191"/>
      <c r="NX360" s="191"/>
      <c r="NY360" s="191"/>
      <c r="NZ360" s="191"/>
      <c r="OA360" s="191"/>
      <c r="OB360" s="191"/>
      <c r="OC360" s="191"/>
      <c r="OD360" s="191"/>
      <c r="OE360" s="191"/>
      <c r="OF360" s="191"/>
      <c r="OG360" s="191"/>
      <c r="OH360" s="191"/>
      <c r="OI360" s="191"/>
      <c r="OJ360" s="191"/>
      <c r="OK360" s="191"/>
      <c r="OL360" s="191"/>
      <c r="OM360" s="191"/>
      <c r="ON360" s="191"/>
      <c r="OO360" s="191"/>
      <c r="OP360" s="191"/>
      <c r="OQ360" s="191"/>
      <c r="OR360" s="191"/>
      <c r="OS360" s="191"/>
      <c r="OT360" s="191"/>
      <c r="OU360" s="191"/>
      <c r="OV360" s="191"/>
      <c r="OW360" s="191"/>
      <c r="OX360" s="191"/>
      <c r="OY360" s="191"/>
      <c r="OZ360" s="191"/>
      <c r="PA360" s="191"/>
      <c r="PB360" s="191"/>
      <c r="PC360" s="191"/>
      <c r="PD360" s="191"/>
      <c r="PE360" s="191"/>
      <c r="PF360" s="191"/>
      <c r="PG360" s="191"/>
      <c r="PH360" s="191"/>
      <c r="PI360" s="191"/>
      <c r="PJ360" s="191"/>
      <c r="PK360" s="191"/>
      <c r="PL360" s="191"/>
      <c r="PM360" s="191"/>
      <c r="PN360" s="191"/>
      <c r="PO360" s="191"/>
      <c r="PP360" s="191"/>
      <c r="PQ360" s="191"/>
      <c r="PR360" s="191"/>
      <c r="PS360" s="191"/>
      <c r="PT360" s="191"/>
      <c r="PU360" s="191"/>
      <c r="PV360" s="191"/>
      <c r="PW360" s="191"/>
      <c r="PX360" s="191"/>
      <c r="PY360" s="191"/>
      <c r="PZ360" s="191"/>
      <c r="QA360" s="191"/>
      <c r="QB360" s="191"/>
      <c r="QC360" s="191"/>
      <c r="QD360" s="191"/>
      <c r="QE360" s="191"/>
      <c r="QF360" s="191"/>
      <c r="QG360" s="191"/>
      <c r="QH360" s="191"/>
      <c r="QI360" s="191"/>
      <c r="QJ360" s="191"/>
      <c r="QK360" s="191"/>
      <c r="QL360" s="191"/>
      <c r="QM360" s="191"/>
      <c r="QN360" s="191"/>
      <c r="QO360" s="191"/>
      <c r="QP360" s="191"/>
      <c r="QQ360" s="191"/>
      <c r="QR360" s="191"/>
      <c r="QS360" s="191"/>
      <c r="QT360" s="191"/>
      <c r="QU360" s="191"/>
      <c r="QV360" s="191"/>
      <c r="QW360" s="191"/>
      <c r="QX360" s="191"/>
      <c r="QY360" s="191"/>
      <c r="QZ360" s="191"/>
      <c r="RA360" s="191"/>
      <c r="RB360" s="191"/>
      <c r="RC360" s="191"/>
      <c r="RD360" s="191"/>
      <c r="RE360" s="191"/>
      <c r="RF360" s="191"/>
      <c r="RG360" s="191"/>
      <c r="RH360" s="191"/>
      <c r="RI360" s="191"/>
      <c r="RJ360" s="191"/>
      <c r="RK360" s="191"/>
      <c r="RL360" s="191"/>
      <c r="RM360" s="191"/>
      <c r="RN360" s="191"/>
      <c r="RO360" s="191"/>
      <c r="RP360" s="191"/>
      <c r="RQ360" s="191"/>
      <c r="RR360" s="191"/>
      <c r="RS360" s="191"/>
      <c r="RT360" s="191"/>
      <c r="RU360" s="191"/>
      <c r="RV360" s="191"/>
      <c r="RW360" s="191"/>
      <c r="RX360" s="191"/>
      <c r="RY360" s="191"/>
      <c r="RZ360" s="191"/>
      <c r="SA360" s="191"/>
      <c r="SB360" s="191"/>
      <c r="SC360" s="191"/>
      <c r="SD360" s="191"/>
      <c r="SE360" s="191"/>
      <c r="SF360" s="191"/>
      <c r="SG360" s="191"/>
      <c r="SH360" s="191"/>
      <c r="SI360" s="191"/>
      <c r="SJ360" s="191"/>
      <c r="SK360" s="191"/>
      <c r="SL360" s="191"/>
      <c r="SM360" s="191"/>
      <c r="SN360" s="191"/>
      <c r="SO360" s="191"/>
      <c r="SP360" s="191"/>
      <c r="SQ360" s="191"/>
      <c r="SR360" s="191"/>
      <c r="SS360" s="191"/>
      <c r="ST360" s="191"/>
      <c r="SU360" s="191"/>
      <c r="SV360" s="191"/>
      <c r="SW360" s="191"/>
      <c r="SX360" s="191"/>
      <c r="SY360" s="191"/>
      <c r="SZ360" s="191"/>
      <c r="TA360" s="191"/>
      <c r="TB360" s="191"/>
      <c r="TC360" s="191"/>
      <c r="TD360" s="191"/>
      <c r="TE360" s="191"/>
      <c r="TF360" s="191"/>
      <c r="TG360" s="191"/>
      <c r="TH360" s="191"/>
      <c r="TI360" s="191"/>
      <c r="TJ360" s="191"/>
      <c r="TK360" s="191"/>
      <c r="TL360" s="191"/>
      <c r="TM360" s="191"/>
      <c r="TN360" s="191"/>
      <c r="TO360" s="191"/>
      <c r="TP360" s="191"/>
      <c r="TQ360" s="191"/>
      <c r="TR360" s="191"/>
      <c r="TS360" s="191"/>
      <c r="TT360" s="191"/>
      <c r="TU360" s="191"/>
      <c r="TV360" s="191"/>
      <c r="TW360" s="191"/>
      <c r="TX360" s="191"/>
      <c r="TY360" s="191"/>
      <c r="TZ360" s="191"/>
      <c r="UA360" s="191"/>
      <c r="UB360" s="191"/>
      <c r="UC360" s="191"/>
      <c r="UD360" s="191"/>
      <c r="UE360" s="191"/>
      <c r="UF360" s="191"/>
      <c r="UG360" s="191"/>
      <c r="UH360" s="191"/>
      <c r="UI360" s="191"/>
      <c r="UJ360" s="191"/>
      <c r="UK360" s="191"/>
      <c r="UL360" s="191"/>
      <c r="UM360" s="191"/>
      <c r="UN360" s="191"/>
      <c r="UO360" s="191"/>
      <c r="UP360" s="191"/>
      <c r="UQ360" s="191"/>
      <c r="UR360" s="191"/>
      <c r="US360" s="191"/>
      <c r="UT360" s="191"/>
      <c r="UU360" s="191"/>
      <c r="UV360" s="191"/>
      <c r="UW360" s="191"/>
      <c r="UX360" s="191"/>
      <c r="UY360" s="191"/>
      <c r="UZ360" s="191"/>
      <c r="VA360" s="191"/>
      <c r="VB360" s="191"/>
      <c r="VC360" s="191"/>
      <c r="VD360" s="191"/>
      <c r="VE360" s="191"/>
      <c r="VF360" s="191"/>
      <c r="VG360" s="191"/>
      <c r="VH360" s="191"/>
      <c r="VI360" s="191"/>
      <c r="VJ360" s="191"/>
      <c r="VK360" s="191"/>
      <c r="VL360" s="191"/>
      <c r="VM360" s="191"/>
      <c r="VN360" s="191"/>
      <c r="VO360" s="191"/>
      <c r="VP360" s="191"/>
      <c r="VQ360" s="191"/>
      <c r="VR360" s="191"/>
      <c r="VS360" s="191"/>
      <c r="VT360" s="191"/>
      <c r="VU360" s="191"/>
      <c r="VV360" s="191"/>
      <c r="VW360" s="191"/>
      <c r="VX360" s="191"/>
      <c r="VY360" s="191"/>
      <c r="VZ360" s="191"/>
      <c r="WA360" s="191"/>
      <c r="WB360" s="191"/>
      <c r="WC360" s="191"/>
      <c r="WD360" s="191"/>
      <c r="WE360" s="191"/>
      <c r="WF360" s="191"/>
      <c r="WG360" s="191"/>
      <c r="WH360" s="191"/>
      <c r="WI360" s="191"/>
      <c r="WJ360" s="191"/>
      <c r="WK360" s="191"/>
      <c r="WL360" s="191"/>
      <c r="WM360" s="191"/>
      <c r="WN360" s="191"/>
      <c r="WO360" s="191"/>
      <c r="WP360" s="191"/>
      <c r="WQ360" s="191"/>
      <c r="WR360" s="191"/>
      <c r="WS360" s="191"/>
      <c r="WT360" s="191"/>
      <c r="WU360" s="191"/>
      <c r="WV360" s="191"/>
      <c r="WW360" s="191"/>
      <c r="WX360" s="191"/>
      <c r="WY360" s="191"/>
      <c r="WZ360" s="191"/>
      <c r="XA360" s="191"/>
      <c r="XB360" s="191"/>
      <c r="XC360" s="191"/>
      <c r="XD360" s="191"/>
      <c r="XE360" s="191"/>
      <c r="XF360" s="191"/>
      <c r="XG360" s="191"/>
      <c r="XH360" s="191"/>
      <c r="XI360" s="191"/>
      <c r="XJ360" s="191"/>
      <c r="XK360" s="191"/>
      <c r="XL360" s="191"/>
      <c r="XM360" s="191"/>
      <c r="XN360" s="191"/>
      <c r="XO360" s="191"/>
      <c r="XP360" s="191"/>
      <c r="XQ360" s="191"/>
      <c r="XR360" s="191"/>
      <c r="XS360" s="191"/>
      <c r="XT360" s="191"/>
      <c r="XU360" s="191"/>
      <c r="XV360" s="191"/>
      <c r="XW360" s="191"/>
      <c r="XX360" s="191"/>
      <c r="XY360" s="191"/>
      <c r="XZ360" s="191"/>
      <c r="YA360" s="191"/>
      <c r="YB360" s="191"/>
      <c r="YC360" s="191"/>
      <c r="YD360" s="191"/>
      <c r="YE360" s="191"/>
      <c r="YF360" s="191"/>
      <c r="YG360" s="191"/>
      <c r="YH360" s="191"/>
      <c r="YI360" s="191"/>
      <c r="YJ360" s="191"/>
      <c r="YK360" s="191"/>
      <c r="YL360" s="191"/>
      <c r="YM360" s="191"/>
      <c r="YN360" s="191"/>
      <c r="YO360" s="191"/>
      <c r="YP360" s="191"/>
      <c r="YQ360" s="191"/>
      <c r="YR360" s="191"/>
      <c r="YS360" s="191"/>
      <c r="YT360" s="191"/>
      <c r="YU360" s="191"/>
      <c r="YV360" s="191"/>
      <c r="YW360" s="191"/>
      <c r="YX360" s="191"/>
      <c r="YY360" s="191"/>
      <c r="YZ360" s="191"/>
      <c r="ZA360" s="191"/>
      <c r="ZB360" s="191"/>
      <c r="ZC360" s="191"/>
      <c r="ZD360" s="191"/>
      <c r="ZE360" s="191"/>
      <c r="ZF360" s="191"/>
      <c r="ZG360" s="191"/>
      <c r="ZH360" s="191"/>
      <c r="ZI360" s="191"/>
      <c r="ZJ360" s="191"/>
      <c r="ZK360" s="191"/>
      <c r="ZL360" s="191"/>
      <c r="ZM360" s="191"/>
      <c r="ZN360" s="191"/>
      <c r="ZO360" s="191"/>
      <c r="ZP360" s="191"/>
      <c r="ZQ360" s="191"/>
      <c r="ZR360" s="191"/>
      <c r="ZS360" s="191"/>
      <c r="ZT360" s="191"/>
      <c r="ZU360" s="191"/>
      <c r="ZV360" s="191"/>
      <c r="ZW360" s="191"/>
      <c r="ZX360" s="191"/>
      <c r="ZY360" s="191"/>
      <c r="ZZ360" s="191"/>
      <c r="AAA360" s="191"/>
      <c r="AAB360" s="191"/>
      <c r="AAC360" s="191"/>
      <c r="AAD360" s="191"/>
      <c r="AAE360" s="191"/>
      <c r="AAF360" s="191"/>
      <c r="AAG360" s="191"/>
      <c r="AAH360" s="191"/>
      <c r="AAI360" s="191"/>
      <c r="AAJ360" s="191"/>
      <c r="AAK360" s="191"/>
      <c r="AAL360" s="191"/>
      <c r="AAM360" s="191"/>
      <c r="AAN360" s="191"/>
      <c r="AAO360" s="191"/>
      <c r="AAP360" s="191"/>
      <c r="AAQ360" s="191"/>
      <c r="AAR360" s="191"/>
      <c r="AAS360" s="191"/>
      <c r="AAT360" s="191"/>
      <c r="AAU360" s="191"/>
      <c r="AAV360" s="191"/>
      <c r="AAW360" s="191"/>
      <c r="AAX360" s="191"/>
      <c r="AAY360" s="191"/>
      <c r="AAZ360" s="191"/>
      <c r="ABA360" s="191"/>
      <c r="ABB360" s="191"/>
      <c r="ABC360" s="191"/>
      <c r="ABD360" s="191"/>
      <c r="ABE360" s="191"/>
      <c r="ABF360" s="191"/>
      <c r="ABG360" s="191"/>
      <c r="ABH360" s="191"/>
      <c r="ABI360" s="191"/>
      <c r="ABJ360" s="191"/>
      <c r="ABK360" s="191"/>
      <c r="ABL360" s="191"/>
      <c r="ABM360" s="191"/>
      <c r="ABN360" s="191"/>
      <c r="ABO360" s="191"/>
      <c r="ABP360" s="191"/>
      <c r="ABQ360" s="191"/>
      <c r="ABR360" s="191"/>
      <c r="ABS360" s="191"/>
      <c r="ABT360" s="191"/>
      <c r="ABU360" s="191"/>
      <c r="ABV360" s="191"/>
      <c r="ABW360" s="191"/>
      <c r="ABX360" s="191"/>
      <c r="ABY360" s="191"/>
      <c r="ABZ360" s="191"/>
      <c r="ACA360" s="191"/>
      <c r="ACB360" s="191"/>
      <c r="ACC360" s="191"/>
      <c r="ACD360" s="191"/>
      <c r="ACE360" s="191"/>
      <c r="ACF360" s="191"/>
      <c r="ACG360" s="191"/>
      <c r="ACH360" s="191"/>
      <c r="ACI360" s="191"/>
      <c r="ACJ360" s="191"/>
      <c r="ACK360" s="191"/>
      <c r="ACL360" s="191"/>
      <c r="ACM360" s="191"/>
      <c r="ACN360" s="191"/>
      <c r="ACO360" s="191"/>
      <c r="ACP360" s="191"/>
      <c r="ACQ360" s="191"/>
      <c r="ACR360" s="191"/>
      <c r="ACS360" s="191"/>
      <c r="ACT360" s="191"/>
      <c r="ACU360" s="191"/>
      <c r="ACV360" s="191"/>
      <c r="ACW360" s="191"/>
      <c r="ACX360" s="191"/>
      <c r="ACY360" s="191"/>
      <c r="ACZ360" s="191"/>
      <c r="ADA360" s="191"/>
      <c r="ADB360" s="191"/>
      <c r="ADC360" s="191"/>
      <c r="ADD360" s="191"/>
      <c r="ADE360" s="191"/>
      <c r="ADF360" s="191"/>
      <c r="ADG360" s="191"/>
      <c r="ADH360" s="191"/>
      <c r="ADI360" s="191"/>
      <c r="ADJ360" s="191"/>
      <c r="ADK360" s="191"/>
      <c r="ADL360" s="191"/>
      <c r="ADM360" s="191"/>
      <c r="ADN360" s="191"/>
      <c r="ADO360" s="191"/>
      <c r="ADP360" s="191"/>
      <c r="ADQ360" s="191"/>
      <c r="ADR360" s="191"/>
      <c r="ADS360" s="191"/>
      <c r="ADT360" s="191"/>
      <c r="ADU360" s="191"/>
      <c r="ADV360" s="191"/>
      <c r="ADW360" s="191"/>
      <c r="ADX360" s="191"/>
      <c r="ADY360" s="191"/>
      <c r="ADZ360" s="191"/>
      <c r="AEA360" s="191"/>
      <c r="AEB360" s="191"/>
      <c r="AEC360" s="191"/>
      <c r="AED360" s="191"/>
      <c r="AEE360" s="191"/>
      <c r="AEF360" s="191"/>
      <c r="AEG360" s="191"/>
      <c r="AEH360" s="191"/>
      <c r="AEI360" s="191"/>
      <c r="AEJ360" s="191"/>
      <c r="AEK360" s="191"/>
      <c r="AEL360" s="191"/>
      <c r="AEM360" s="191"/>
      <c r="AEN360" s="191"/>
      <c r="AEO360" s="191"/>
      <c r="AEP360" s="191"/>
      <c r="AEQ360" s="191"/>
      <c r="AER360" s="191"/>
      <c r="AES360" s="191"/>
      <c r="AET360" s="191"/>
      <c r="AEU360" s="191"/>
      <c r="AEV360" s="191"/>
      <c r="AEW360" s="191"/>
      <c r="AEX360" s="191"/>
      <c r="AEY360" s="191"/>
      <c r="AEZ360" s="191"/>
      <c r="AFA360" s="191"/>
      <c r="AFB360" s="191"/>
      <c r="AFC360" s="191"/>
      <c r="AFD360" s="191"/>
      <c r="AFE360" s="191"/>
      <c r="AFF360" s="191"/>
      <c r="AFG360" s="191"/>
      <c r="AFH360" s="191"/>
      <c r="AFI360" s="191"/>
      <c r="AFJ360" s="191"/>
      <c r="AFK360" s="191"/>
      <c r="AFL360" s="191"/>
      <c r="AFM360" s="191"/>
      <c r="AFN360" s="191"/>
      <c r="AFO360" s="191"/>
      <c r="AFP360" s="191"/>
      <c r="AFQ360" s="191"/>
      <c r="AFR360" s="191"/>
      <c r="AFS360" s="191"/>
      <c r="AFT360" s="191"/>
      <c r="AFU360" s="191"/>
      <c r="AFV360" s="191"/>
      <c r="AFW360" s="191"/>
      <c r="AFX360" s="191"/>
      <c r="AFY360" s="191"/>
      <c r="AFZ360" s="191"/>
      <c r="AGA360" s="191"/>
      <c r="AGB360" s="191"/>
      <c r="AGC360" s="191"/>
      <c r="AGD360" s="191"/>
      <c r="AGE360" s="191"/>
      <c r="AGF360" s="191"/>
      <c r="AGG360" s="191"/>
      <c r="AGH360" s="191"/>
      <c r="AGI360" s="191"/>
      <c r="AGJ360" s="191"/>
      <c r="AGK360" s="191"/>
      <c r="AGL360" s="191"/>
      <c r="AGM360" s="191"/>
      <c r="AGN360" s="191"/>
      <c r="AGO360" s="191"/>
      <c r="AGP360" s="191"/>
      <c r="AGQ360" s="191"/>
      <c r="AGR360" s="191"/>
      <c r="AGS360" s="191"/>
      <c r="AGT360" s="191"/>
      <c r="AGU360" s="191"/>
      <c r="AGV360" s="191"/>
      <c r="AGW360" s="191"/>
      <c r="AGX360" s="191"/>
      <c r="AGY360" s="191"/>
      <c r="AGZ360" s="191"/>
      <c r="AHA360" s="191"/>
      <c r="AHB360" s="191"/>
      <c r="AHC360" s="191"/>
      <c r="AHD360" s="191"/>
      <c r="AHE360" s="191"/>
      <c r="AHF360" s="191"/>
      <c r="AHG360" s="191"/>
      <c r="AHH360" s="191"/>
      <c r="AHI360" s="191"/>
      <c r="AHJ360" s="191"/>
      <c r="AHK360" s="191"/>
      <c r="AHL360" s="191"/>
      <c r="AHM360" s="191"/>
      <c r="AHN360" s="191"/>
      <c r="AHO360" s="191"/>
      <c r="AHP360" s="191"/>
      <c r="AHQ360" s="191"/>
      <c r="AHR360" s="191"/>
      <c r="AHS360" s="191"/>
      <c r="AHT360" s="191"/>
      <c r="AHU360" s="191"/>
      <c r="AHV360" s="191"/>
      <c r="AHW360" s="191"/>
      <c r="AHX360" s="191"/>
      <c r="AHY360" s="191"/>
      <c r="AHZ360" s="191"/>
      <c r="AIA360" s="191"/>
      <c r="AIB360" s="191"/>
      <c r="AIC360" s="191"/>
      <c r="AID360" s="191"/>
      <c r="AIE360" s="191"/>
      <c r="AIF360" s="191"/>
      <c r="AIG360" s="191"/>
      <c r="AIH360" s="191"/>
      <c r="AII360" s="191"/>
      <c r="AIJ360" s="191"/>
      <c r="AIK360" s="191"/>
      <c r="AIL360" s="191"/>
      <c r="AIM360" s="191"/>
      <c r="AIN360" s="191"/>
      <c r="AIO360" s="191"/>
      <c r="AIP360" s="191"/>
      <c r="AIQ360" s="191"/>
      <c r="AIR360" s="191"/>
      <c r="AIS360" s="191"/>
      <c r="AIT360" s="191"/>
      <c r="AIU360" s="191"/>
      <c r="AIV360" s="191"/>
      <c r="AIW360" s="191"/>
      <c r="AIX360" s="191"/>
      <c r="AIY360" s="191"/>
      <c r="AIZ360" s="191"/>
      <c r="AJA360" s="191"/>
      <c r="AJB360" s="191"/>
      <c r="AJC360" s="191"/>
      <c r="AJD360" s="191"/>
      <c r="AJE360" s="191"/>
      <c r="AJF360" s="191"/>
      <c r="AJG360" s="191"/>
      <c r="AJH360" s="191"/>
      <c r="AJI360" s="191"/>
      <c r="AJJ360" s="191"/>
      <c r="AJK360" s="191"/>
      <c r="AJL360" s="191"/>
      <c r="AJM360" s="191"/>
      <c r="AJN360" s="191"/>
      <c r="AJO360" s="191"/>
      <c r="AJP360" s="191"/>
      <c r="AJQ360" s="191"/>
      <c r="AJR360" s="191"/>
      <c r="AJS360" s="191"/>
      <c r="AJT360" s="191"/>
      <c r="AJU360" s="191"/>
      <c r="AJV360" s="191"/>
      <c r="AJW360" s="191"/>
      <c r="AJX360" s="191"/>
      <c r="AJY360" s="191"/>
      <c r="AJZ360" s="191"/>
      <c r="AKA360" s="191"/>
      <c r="AKB360" s="191"/>
      <c r="AKC360" s="191"/>
      <c r="AKD360" s="191"/>
      <c r="AKE360" s="191"/>
      <c r="AKF360" s="191"/>
      <c r="AKG360" s="191"/>
      <c r="AKH360" s="191"/>
      <c r="AKI360" s="191"/>
      <c r="AKJ360" s="191"/>
      <c r="AKK360" s="191"/>
      <c r="AKL360" s="191"/>
      <c r="AKM360" s="191"/>
      <c r="AKN360" s="191"/>
      <c r="AKO360" s="191"/>
      <c r="AKP360" s="191"/>
      <c r="AKQ360" s="191"/>
      <c r="AKR360" s="191"/>
      <c r="AKS360" s="191"/>
      <c r="AKT360" s="191"/>
      <c r="AKU360" s="191"/>
      <c r="AKV360" s="191"/>
      <c r="AKW360" s="191"/>
      <c r="AKX360" s="191"/>
      <c r="AKY360" s="191"/>
      <c r="AKZ360" s="191"/>
      <c r="ALA360" s="191"/>
      <c r="ALB360" s="191"/>
      <c r="ALC360" s="191"/>
      <c r="ALD360" s="191"/>
    </row>
    <row r="361" spans="1:992" s="137" customFormat="1">
      <c r="A361" s="2790"/>
      <c r="B361" s="2832"/>
      <c r="C361" s="2422"/>
      <c r="D361" s="718" t="s">
        <v>302</v>
      </c>
      <c r="E361" s="468">
        <v>0</v>
      </c>
      <c r="F361" s="468">
        <v>0</v>
      </c>
      <c r="G361" s="2398"/>
      <c r="H361" s="2422"/>
      <c r="I361" s="2392"/>
      <c r="J361" s="2392"/>
      <c r="K361" s="2392"/>
      <c r="L361" s="2793"/>
      <c r="M361" s="580"/>
      <c r="N361" s="406"/>
      <c r="O361" s="406"/>
      <c r="P361" s="191"/>
      <c r="Q361" s="191"/>
      <c r="R361" s="191"/>
      <c r="S361" s="191"/>
      <c r="T361" s="191"/>
      <c r="U361" s="191"/>
      <c r="V361" s="191"/>
      <c r="W361" s="191"/>
      <c r="X361" s="191"/>
      <c r="Y361" s="191"/>
      <c r="Z361" s="191"/>
      <c r="AA361" s="191"/>
      <c r="AB361" s="191"/>
      <c r="AC361" s="191"/>
      <c r="AD361" s="191"/>
      <c r="AE361" s="191"/>
      <c r="AF361" s="191"/>
      <c r="AG361" s="191"/>
      <c r="AH361" s="191"/>
      <c r="AI361" s="191"/>
      <c r="AJ361" s="191"/>
      <c r="AK361" s="191"/>
      <c r="AL361" s="191"/>
      <c r="AM361" s="191"/>
      <c r="AN361" s="191"/>
      <c r="AO361" s="191"/>
      <c r="AP361" s="191"/>
      <c r="AQ361" s="191"/>
      <c r="AR361" s="191"/>
      <c r="AS361" s="191"/>
      <c r="AT361" s="191"/>
      <c r="AU361" s="191"/>
      <c r="AV361" s="191"/>
      <c r="AW361" s="191"/>
      <c r="AX361" s="191"/>
      <c r="AY361" s="191"/>
      <c r="AZ361" s="191"/>
      <c r="BA361" s="191"/>
      <c r="BB361" s="191"/>
      <c r="BC361" s="191"/>
      <c r="BD361" s="191"/>
      <c r="BE361" s="191"/>
      <c r="BF361" s="191"/>
      <c r="BG361" s="191"/>
      <c r="BH361" s="191"/>
      <c r="BI361" s="191"/>
      <c r="BJ361" s="191"/>
      <c r="BK361" s="191"/>
      <c r="BL361" s="191"/>
      <c r="BM361" s="191"/>
      <c r="BN361" s="191"/>
      <c r="BO361" s="191"/>
      <c r="BP361" s="191"/>
      <c r="BQ361" s="191"/>
      <c r="BR361" s="191"/>
      <c r="BS361" s="191"/>
      <c r="BT361" s="191"/>
      <c r="BU361" s="191"/>
      <c r="BV361" s="191"/>
      <c r="BW361" s="191"/>
      <c r="BX361" s="191"/>
      <c r="BY361" s="191"/>
      <c r="BZ361" s="191"/>
      <c r="CA361" s="191"/>
      <c r="CB361" s="191"/>
      <c r="CC361" s="191"/>
      <c r="CD361" s="191"/>
      <c r="CE361" s="191"/>
      <c r="CF361" s="191"/>
      <c r="CG361" s="191"/>
      <c r="CH361" s="191"/>
      <c r="CI361" s="191"/>
      <c r="CJ361" s="191"/>
      <c r="CK361" s="191"/>
      <c r="CL361" s="191"/>
      <c r="CM361" s="191"/>
      <c r="CN361" s="191"/>
      <c r="CO361" s="191"/>
      <c r="CP361" s="191"/>
      <c r="CQ361" s="191"/>
      <c r="CR361" s="191"/>
      <c r="CS361" s="191"/>
      <c r="CT361" s="191"/>
      <c r="CU361" s="191"/>
      <c r="CV361" s="191"/>
      <c r="CW361" s="191"/>
      <c r="CX361" s="191"/>
      <c r="CY361" s="191"/>
      <c r="CZ361" s="191"/>
      <c r="DA361" s="191"/>
      <c r="DB361" s="191"/>
      <c r="DC361" s="191"/>
      <c r="DD361" s="191"/>
      <c r="DE361" s="191"/>
      <c r="DF361" s="191"/>
      <c r="DG361" s="191"/>
      <c r="DH361" s="191"/>
      <c r="DI361" s="191"/>
      <c r="DJ361" s="191"/>
      <c r="DK361" s="191"/>
      <c r="DL361" s="191"/>
      <c r="DM361" s="191"/>
      <c r="DN361" s="191"/>
      <c r="DO361" s="191"/>
      <c r="DP361" s="191"/>
      <c r="DQ361" s="191"/>
      <c r="DR361" s="191"/>
      <c r="DS361" s="191"/>
      <c r="DT361" s="191"/>
      <c r="DU361" s="191"/>
      <c r="DV361" s="191"/>
      <c r="DW361" s="191"/>
      <c r="DX361" s="191"/>
      <c r="DY361" s="191"/>
      <c r="DZ361" s="191"/>
      <c r="EA361" s="191"/>
      <c r="EB361" s="191"/>
      <c r="EC361" s="191"/>
      <c r="ED361" s="191"/>
      <c r="EE361" s="191"/>
      <c r="EF361" s="191"/>
      <c r="EG361" s="191"/>
      <c r="EH361" s="191"/>
      <c r="EI361" s="191"/>
      <c r="EJ361" s="191"/>
      <c r="EK361" s="191"/>
      <c r="EL361" s="191"/>
      <c r="EM361" s="191"/>
      <c r="EN361" s="191"/>
      <c r="EO361" s="191"/>
      <c r="EP361" s="191"/>
      <c r="EQ361" s="191"/>
      <c r="ER361" s="191"/>
      <c r="ES361" s="191"/>
      <c r="ET361" s="191"/>
      <c r="EU361" s="191"/>
      <c r="EV361" s="191"/>
      <c r="EW361" s="191"/>
      <c r="EX361" s="191"/>
      <c r="EY361" s="191"/>
      <c r="EZ361" s="191"/>
      <c r="FA361" s="191"/>
      <c r="FB361" s="191"/>
      <c r="FC361" s="191"/>
      <c r="FD361" s="191"/>
      <c r="FE361" s="191"/>
      <c r="FF361" s="191"/>
      <c r="FG361" s="191"/>
      <c r="FH361" s="191"/>
      <c r="FI361" s="191"/>
      <c r="FJ361" s="191"/>
      <c r="FK361" s="191"/>
      <c r="FL361" s="191"/>
      <c r="FM361" s="191"/>
      <c r="FN361" s="191"/>
      <c r="FO361" s="191"/>
      <c r="FP361" s="191"/>
      <c r="FQ361" s="191"/>
      <c r="FR361" s="191"/>
      <c r="FS361" s="191"/>
      <c r="FT361" s="191"/>
      <c r="FU361" s="191"/>
      <c r="FV361" s="191"/>
      <c r="FW361" s="191"/>
      <c r="FX361" s="191"/>
      <c r="FY361" s="191"/>
      <c r="FZ361" s="191"/>
      <c r="GA361" s="191"/>
      <c r="GB361" s="191"/>
      <c r="GC361" s="191"/>
      <c r="GD361" s="191"/>
      <c r="GE361" s="191"/>
      <c r="GF361" s="191"/>
      <c r="GG361" s="191"/>
      <c r="GH361" s="191"/>
      <c r="GI361" s="191"/>
      <c r="GJ361" s="191"/>
      <c r="GK361" s="191"/>
      <c r="GL361" s="191"/>
      <c r="GM361" s="191"/>
      <c r="GN361" s="191"/>
      <c r="GO361" s="191"/>
      <c r="GP361" s="191"/>
      <c r="GQ361" s="191"/>
      <c r="GR361" s="191"/>
      <c r="GS361" s="191"/>
      <c r="GT361" s="191"/>
      <c r="GU361" s="191"/>
      <c r="GV361" s="191"/>
      <c r="GW361" s="191"/>
      <c r="GX361" s="191"/>
      <c r="GY361" s="191"/>
      <c r="GZ361" s="191"/>
      <c r="HA361" s="191"/>
      <c r="HB361" s="191"/>
      <c r="HC361" s="191"/>
      <c r="HD361" s="191"/>
      <c r="HE361" s="191"/>
      <c r="HF361" s="191"/>
      <c r="HG361" s="191"/>
      <c r="HH361" s="191"/>
      <c r="HI361" s="191"/>
      <c r="HJ361" s="191"/>
      <c r="HK361" s="191"/>
      <c r="HL361" s="191"/>
      <c r="HM361" s="191"/>
      <c r="HN361" s="191"/>
      <c r="HO361" s="191"/>
      <c r="HP361" s="191"/>
      <c r="HQ361" s="191"/>
      <c r="HR361" s="191"/>
      <c r="HS361" s="191"/>
      <c r="HT361" s="191"/>
      <c r="HU361" s="191"/>
      <c r="HV361" s="191"/>
      <c r="HW361" s="191"/>
      <c r="HX361" s="191"/>
      <c r="HY361" s="191"/>
      <c r="HZ361" s="191"/>
      <c r="IA361" s="191"/>
      <c r="IB361" s="191"/>
      <c r="IC361" s="191"/>
      <c r="ID361" s="191"/>
      <c r="IE361" s="191"/>
      <c r="IF361" s="191"/>
      <c r="IG361" s="191"/>
      <c r="IH361" s="191"/>
      <c r="II361" s="191"/>
      <c r="IJ361" s="191"/>
      <c r="IK361" s="191"/>
      <c r="IL361" s="191"/>
      <c r="IM361" s="191"/>
      <c r="IN361" s="191"/>
      <c r="IO361" s="191"/>
      <c r="IP361" s="191"/>
      <c r="IQ361" s="191"/>
      <c r="IR361" s="191"/>
      <c r="IS361" s="191"/>
      <c r="IT361" s="191"/>
      <c r="IU361" s="191"/>
      <c r="IV361" s="191"/>
      <c r="IW361" s="191"/>
      <c r="IX361" s="191"/>
      <c r="IY361" s="191"/>
      <c r="IZ361" s="191"/>
      <c r="JA361" s="191"/>
      <c r="JB361" s="191"/>
      <c r="JC361" s="191"/>
      <c r="JD361" s="191"/>
      <c r="JE361" s="191"/>
      <c r="JF361" s="191"/>
      <c r="JG361" s="191"/>
      <c r="JH361" s="191"/>
      <c r="JI361" s="191"/>
      <c r="JJ361" s="191"/>
      <c r="JK361" s="191"/>
      <c r="JL361" s="191"/>
      <c r="JM361" s="191"/>
      <c r="JN361" s="191"/>
      <c r="JO361" s="191"/>
      <c r="JP361" s="191"/>
      <c r="JQ361" s="191"/>
      <c r="JR361" s="191"/>
      <c r="JS361" s="191"/>
      <c r="JT361" s="191"/>
      <c r="JU361" s="191"/>
      <c r="JV361" s="191"/>
      <c r="JW361" s="191"/>
      <c r="JX361" s="191"/>
      <c r="JY361" s="191"/>
      <c r="JZ361" s="191"/>
      <c r="KA361" s="191"/>
      <c r="KB361" s="191"/>
      <c r="KC361" s="191"/>
      <c r="KD361" s="191"/>
      <c r="KE361" s="191"/>
      <c r="KF361" s="191"/>
      <c r="KG361" s="191"/>
      <c r="KH361" s="191"/>
      <c r="KI361" s="191"/>
      <c r="KJ361" s="191"/>
      <c r="KK361" s="191"/>
      <c r="KL361" s="191"/>
      <c r="KM361" s="191"/>
      <c r="KN361" s="191"/>
      <c r="KO361" s="191"/>
      <c r="KP361" s="191"/>
      <c r="KQ361" s="191"/>
      <c r="KR361" s="191"/>
      <c r="KS361" s="191"/>
      <c r="KT361" s="191"/>
      <c r="KU361" s="191"/>
      <c r="KV361" s="191"/>
      <c r="KW361" s="191"/>
      <c r="KX361" s="191"/>
      <c r="KY361" s="191"/>
      <c r="KZ361" s="191"/>
      <c r="LA361" s="191"/>
      <c r="LB361" s="191"/>
      <c r="LC361" s="191"/>
      <c r="LD361" s="191"/>
      <c r="LE361" s="191"/>
      <c r="LF361" s="191"/>
      <c r="LG361" s="191"/>
      <c r="LH361" s="191"/>
      <c r="LI361" s="191"/>
      <c r="LJ361" s="191"/>
      <c r="LK361" s="191"/>
      <c r="LL361" s="191"/>
      <c r="LM361" s="191"/>
      <c r="LN361" s="191"/>
      <c r="LO361" s="191"/>
      <c r="LP361" s="191"/>
      <c r="LQ361" s="191"/>
      <c r="LR361" s="191"/>
      <c r="LS361" s="191"/>
      <c r="LT361" s="191"/>
      <c r="LU361" s="191"/>
      <c r="LV361" s="191"/>
      <c r="LW361" s="191"/>
      <c r="LX361" s="191"/>
      <c r="LY361" s="191"/>
      <c r="LZ361" s="191"/>
      <c r="MA361" s="191"/>
      <c r="MB361" s="191"/>
      <c r="MC361" s="191"/>
      <c r="MD361" s="191"/>
      <c r="ME361" s="191"/>
      <c r="MF361" s="191"/>
      <c r="MG361" s="191"/>
      <c r="MH361" s="191"/>
      <c r="MI361" s="191"/>
      <c r="MJ361" s="191"/>
      <c r="MK361" s="191"/>
      <c r="ML361" s="191"/>
      <c r="MM361" s="191"/>
      <c r="MN361" s="191"/>
      <c r="MO361" s="191"/>
      <c r="MP361" s="191"/>
      <c r="MQ361" s="191"/>
      <c r="MR361" s="191"/>
      <c r="MS361" s="191"/>
      <c r="MT361" s="191"/>
      <c r="MU361" s="191"/>
      <c r="MV361" s="191"/>
      <c r="MW361" s="191"/>
      <c r="MX361" s="191"/>
      <c r="MY361" s="191"/>
      <c r="MZ361" s="191"/>
      <c r="NA361" s="191"/>
      <c r="NB361" s="191"/>
      <c r="NC361" s="191"/>
      <c r="ND361" s="191"/>
      <c r="NE361" s="191"/>
      <c r="NF361" s="191"/>
      <c r="NG361" s="191"/>
      <c r="NH361" s="191"/>
      <c r="NI361" s="191"/>
      <c r="NJ361" s="191"/>
      <c r="NK361" s="191"/>
      <c r="NL361" s="191"/>
      <c r="NM361" s="191"/>
      <c r="NN361" s="191"/>
      <c r="NO361" s="191"/>
      <c r="NP361" s="191"/>
      <c r="NQ361" s="191"/>
      <c r="NR361" s="191"/>
      <c r="NS361" s="191"/>
      <c r="NT361" s="191"/>
      <c r="NU361" s="191"/>
      <c r="NV361" s="191"/>
      <c r="NW361" s="191"/>
      <c r="NX361" s="191"/>
      <c r="NY361" s="191"/>
      <c r="NZ361" s="191"/>
      <c r="OA361" s="191"/>
      <c r="OB361" s="191"/>
      <c r="OC361" s="191"/>
      <c r="OD361" s="191"/>
      <c r="OE361" s="191"/>
      <c r="OF361" s="191"/>
      <c r="OG361" s="191"/>
      <c r="OH361" s="191"/>
      <c r="OI361" s="191"/>
      <c r="OJ361" s="191"/>
      <c r="OK361" s="191"/>
      <c r="OL361" s="191"/>
      <c r="OM361" s="191"/>
      <c r="ON361" s="191"/>
      <c r="OO361" s="191"/>
      <c r="OP361" s="191"/>
      <c r="OQ361" s="191"/>
      <c r="OR361" s="191"/>
      <c r="OS361" s="191"/>
      <c r="OT361" s="191"/>
      <c r="OU361" s="191"/>
      <c r="OV361" s="191"/>
      <c r="OW361" s="191"/>
      <c r="OX361" s="191"/>
      <c r="OY361" s="191"/>
      <c r="OZ361" s="191"/>
      <c r="PA361" s="191"/>
      <c r="PB361" s="191"/>
      <c r="PC361" s="191"/>
      <c r="PD361" s="191"/>
      <c r="PE361" s="191"/>
      <c r="PF361" s="191"/>
      <c r="PG361" s="191"/>
      <c r="PH361" s="191"/>
      <c r="PI361" s="191"/>
      <c r="PJ361" s="191"/>
      <c r="PK361" s="191"/>
      <c r="PL361" s="191"/>
      <c r="PM361" s="191"/>
      <c r="PN361" s="191"/>
      <c r="PO361" s="191"/>
      <c r="PP361" s="191"/>
      <c r="PQ361" s="191"/>
      <c r="PR361" s="191"/>
      <c r="PS361" s="191"/>
      <c r="PT361" s="191"/>
      <c r="PU361" s="191"/>
      <c r="PV361" s="191"/>
      <c r="PW361" s="191"/>
      <c r="PX361" s="191"/>
      <c r="PY361" s="191"/>
      <c r="PZ361" s="191"/>
      <c r="QA361" s="191"/>
      <c r="QB361" s="191"/>
      <c r="QC361" s="191"/>
      <c r="QD361" s="191"/>
      <c r="QE361" s="191"/>
      <c r="QF361" s="191"/>
      <c r="QG361" s="191"/>
      <c r="QH361" s="191"/>
      <c r="QI361" s="191"/>
      <c r="QJ361" s="191"/>
      <c r="QK361" s="191"/>
      <c r="QL361" s="191"/>
      <c r="QM361" s="191"/>
      <c r="QN361" s="191"/>
      <c r="QO361" s="191"/>
      <c r="QP361" s="191"/>
      <c r="QQ361" s="191"/>
      <c r="QR361" s="191"/>
      <c r="QS361" s="191"/>
      <c r="QT361" s="191"/>
      <c r="QU361" s="191"/>
      <c r="QV361" s="191"/>
      <c r="QW361" s="191"/>
      <c r="QX361" s="191"/>
      <c r="QY361" s="191"/>
      <c r="QZ361" s="191"/>
      <c r="RA361" s="191"/>
      <c r="RB361" s="191"/>
      <c r="RC361" s="191"/>
      <c r="RD361" s="191"/>
      <c r="RE361" s="191"/>
      <c r="RF361" s="191"/>
      <c r="RG361" s="191"/>
      <c r="RH361" s="191"/>
      <c r="RI361" s="191"/>
      <c r="RJ361" s="191"/>
      <c r="RK361" s="191"/>
      <c r="RL361" s="191"/>
      <c r="RM361" s="191"/>
      <c r="RN361" s="191"/>
      <c r="RO361" s="191"/>
      <c r="RP361" s="191"/>
      <c r="RQ361" s="191"/>
      <c r="RR361" s="191"/>
      <c r="RS361" s="191"/>
      <c r="RT361" s="191"/>
      <c r="RU361" s="191"/>
      <c r="RV361" s="191"/>
      <c r="RW361" s="191"/>
      <c r="RX361" s="191"/>
      <c r="RY361" s="191"/>
      <c r="RZ361" s="191"/>
      <c r="SA361" s="191"/>
      <c r="SB361" s="191"/>
      <c r="SC361" s="191"/>
      <c r="SD361" s="191"/>
      <c r="SE361" s="191"/>
      <c r="SF361" s="191"/>
      <c r="SG361" s="191"/>
      <c r="SH361" s="191"/>
      <c r="SI361" s="191"/>
      <c r="SJ361" s="191"/>
      <c r="SK361" s="191"/>
      <c r="SL361" s="191"/>
      <c r="SM361" s="191"/>
      <c r="SN361" s="191"/>
      <c r="SO361" s="191"/>
      <c r="SP361" s="191"/>
      <c r="SQ361" s="191"/>
      <c r="SR361" s="191"/>
      <c r="SS361" s="191"/>
      <c r="ST361" s="191"/>
      <c r="SU361" s="191"/>
      <c r="SV361" s="191"/>
      <c r="SW361" s="191"/>
      <c r="SX361" s="191"/>
      <c r="SY361" s="191"/>
      <c r="SZ361" s="191"/>
      <c r="TA361" s="191"/>
      <c r="TB361" s="191"/>
      <c r="TC361" s="191"/>
      <c r="TD361" s="191"/>
      <c r="TE361" s="191"/>
      <c r="TF361" s="191"/>
      <c r="TG361" s="191"/>
      <c r="TH361" s="191"/>
      <c r="TI361" s="191"/>
      <c r="TJ361" s="191"/>
      <c r="TK361" s="191"/>
      <c r="TL361" s="191"/>
      <c r="TM361" s="191"/>
      <c r="TN361" s="191"/>
      <c r="TO361" s="191"/>
      <c r="TP361" s="191"/>
      <c r="TQ361" s="191"/>
      <c r="TR361" s="191"/>
      <c r="TS361" s="191"/>
      <c r="TT361" s="191"/>
      <c r="TU361" s="191"/>
      <c r="TV361" s="191"/>
      <c r="TW361" s="191"/>
      <c r="TX361" s="191"/>
      <c r="TY361" s="191"/>
      <c r="TZ361" s="191"/>
      <c r="UA361" s="191"/>
      <c r="UB361" s="191"/>
      <c r="UC361" s="191"/>
      <c r="UD361" s="191"/>
      <c r="UE361" s="191"/>
      <c r="UF361" s="191"/>
      <c r="UG361" s="191"/>
      <c r="UH361" s="191"/>
      <c r="UI361" s="191"/>
      <c r="UJ361" s="191"/>
      <c r="UK361" s="191"/>
      <c r="UL361" s="191"/>
      <c r="UM361" s="191"/>
      <c r="UN361" s="191"/>
      <c r="UO361" s="191"/>
      <c r="UP361" s="191"/>
      <c r="UQ361" s="191"/>
      <c r="UR361" s="191"/>
      <c r="US361" s="191"/>
      <c r="UT361" s="191"/>
      <c r="UU361" s="191"/>
      <c r="UV361" s="191"/>
      <c r="UW361" s="191"/>
      <c r="UX361" s="191"/>
      <c r="UY361" s="191"/>
      <c r="UZ361" s="191"/>
      <c r="VA361" s="191"/>
      <c r="VB361" s="191"/>
      <c r="VC361" s="191"/>
      <c r="VD361" s="191"/>
      <c r="VE361" s="191"/>
      <c r="VF361" s="191"/>
      <c r="VG361" s="191"/>
      <c r="VH361" s="191"/>
      <c r="VI361" s="191"/>
      <c r="VJ361" s="191"/>
      <c r="VK361" s="191"/>
      <c r="VL361" s="191"/>
      <c r="VM361" s="191"/>
      <c r="VN361" s="191"/>
      <c r="VO361" s="191"/>
      <c r="VP361" s="191"/>
      <c r="VQ361" s="191"/>
      <c r="VR361" s="191"/>
      <c r="VS361" s="191"/>
      <c r="VT361" s="191"/>
      <c r="VU361" s="191"/>
      <c r="VV361" s="191"/>
      <c r="VW361" s="191"/>
      <c r="VX361" s="191"/>
      <c r="VY361" s="191"/>
      <c r="VZ361" s="191"/>
      <c r="WA361" s="191"/>
      <c r="WB361" s="191"/>
      <c r="WC361" s="191"/>
      <c r="WD361" s="191"/>
      <c r="WE361" s="191"/>
      <c r="WF361" s="191"/>
      <c r="WG361" s="191"/>
      <c r="WH361" s="191"/>
      <c r="WI361" s="191"/>
      <c r="WJ361" s="191"/>
      <c r="WK361" s="191"/>
      <c r="WL361" s="191"/>
      <c r="WM361" s="191"/>
      <c r="WN361" s="191"/>
      <c r="WO361" s="191"/>
      <c r="WP361" s="191"/>
      <c r="WQ361" s="191"/>
      <c r="WR361" s="191"/>
      <c r="WS361" s="191"/>
      <c r="WT361" s="191"/>
      <c r="WU361" s="191"/>
      <c r="WV361" s="191"/>
      <c r="WW361" s="191"/>
      <c r="WX361" s="191"/>
      <c r="WY361" s="191"/>
      <c r="WZ361" s="191"/>
      <c r="XA361" s="191"/>
      <c r="XB361" s="191"/>
      <c r="XC361" s="191"/>
      <c r="XD361" s="191"/>
      <c r="XE361" s="191"/>
      <c r="XF361" s="191"/>
      <c r="XG361" s="191"/>
      <c r="XH361" s="191"/>
      <c r="XI361" s="191"/>
      <c r="XJ361" s="191"/>
      <c r="XK361" s="191"/>
      <c r="XL361" s="191"/>
      <c r="XM361" s="191"/>
      <c r="XN361" s="191"/>
      <c r="XO361" s="191"/>
      <c r="XP361" s="191"/>
      <c r="XQ361" s="191"/>
      <c r="XR361" s="191"/>
      <c r="XS361" s="191"/>
      <c r="XT361" s="191"/>
      <c r="XU361" s="191"/>
      <c r="XV361" s="191"/>
      <c r="XW361" s="191"/>
      <c r="XX361" s="191"/>
      <c r="XY361" s="191"/>
      <c r="XZ361" s="191"/>
      <c r="YA361" s="191"/>
      <c r="YB361" s="191"/>
      <c r="YC361" s="191"/>
      <c r="YD361" s="191"/>
      <c r="YE361" s="191"/>
      <c r="YF361" s="191"/>
      <c r="YG361" s="191"/>
      <c r="YH361" s="191"/>
      <c r="YI361" s="191"/>
      <c r="YJ361" s="191"/>
      <c r="YK361" s="191"/>
      <c r="YL361" s="191"/>
      <c r="YM361" s="191"/>
      <c r="YN361" s="191"/>
      <c r="YO361" s="191"/>
      <c r="YP361" s="191"/>
      <c r="YQ361" s="191"/>
      <c r="YR361" s="191"/>
      <c r="YS361" s="191"/>
      <c r="YT361" s="191"/>
      <c r="YU361" s="191"/>
      <c r="YV361" s="191"/>
      <c r="YW361" s="191"/>
      <c r="YX361" s="191"/>
      <c r="YY361" s="191"/>
      <c r="YZ361" s="191"/>
      <c r="ZA361" s="191"/>
      <c r="ZB361" s="191"/>
      <c r="ZC361" s="191"/>
      <c r="ZD361" s="191"/>
      <c r="ZE361" s="191"/>
      <c r="ZF361" s="191"/>
      <c r="ZG361" s="191"/>
      <c r="ZH361" s="191"/>
      <c r="ZI361" s="191"/>
      <c r="ZJ361" s="191"/>
      <c r="ZK361" s="191"/>
      <c r="ZL361" s="191"/>
      <c r="ZM361" s="191"/>
      <c r="ZN361" s="191"/>
      <c r="ZO361" s="191"/>
      <c r="ZP361" s="191"/>
      <c r="ZQ361" s="191"/>
      <c r="ZR361" s="191"/>
      <c r="ZS361" s="191"/>
      <c r="ZT361" s="191"/>
      <c r="ZU361" s="191"/>
      <c r="ZV361" s="191"/>
      <c r="ZW361" s="191"/>
      <c r="ZX361" s="191"/>
      <c r="ZY361" s="191"/>
      <c r="ZZ361" s="191"/>
      <c r="AAA361" s="191"/>
      <c r="AAB361" s="191"/>
      <c r="AAC361" s="191"/>
      <c r="AAD361" s="191"/>
      <c r="AAE361" s="191"/>
      <c r="AAF361" s="191"/>
      <c r="AAG361" s="191"/>
      <c r="AAH361" s="191"/>
      <c r="AAI361" s="191"/>
      <c r="AAJ361" s="191"/>
      <c r="AAK361" s="191"/>
      <c r="AAL361" s="191"/>
      <c r="AAM361" s="191"/>
      <c r="AAN361" s="191"/>
      <c r="AAO361" s="191"/>
      <c r="AAP361" s="191"/>
      <c r="AAQ361" s="191"/>
      <c r="AAR361" s="191"/>
      <c r="AAS361" s="191"/>
      <c r="AAT361" s="191"/>
      <c r="AAU361" s="191"/>
      <c r="AAV361" s="191"/>
      <c r="AAW361" s="191"/>
      <c r="AAX361" s="191"/>
      <c r="AAY361" s="191"/>
      <c r="AAZ361" s="191"/>
      <c r="ABA361" s="191"/>
      <c r="ABB361" s="191"/>
      <c r="ABC361" s="191"/>
      <c r="ABD361" s="191"/>
      <c r="ABE361" s="191"/>
      <c r="ABF361" s="191"/>
      <c r="ABG361" s="191"/>
      <c r="ABH361" s="191"/>
      <c r="ABI361" s="191"/>
      <c r="ABJ361" s="191"/>
      <c r="ABK361" s="191"/>
      <c r="ABL361" s="191"/>
      <c r="ABM361" s="191"/>
      <c r="ABN361" s="191"/>
      <c r="ABO361" s="191"/>
      <c r="ABP361" s="191"/>
      <c r="ABQ361" s="191"/>
      <c r="ABR361" s="191"/>
      <c r="ABS361" s="191"/>
      <c r="ABT361" s="191"/>
      <c r="ABU361" s="191"/>
      <c r="ABV361" s="191"/>
      <c r="ABW361" s="191"/>
      <c r="ABX361" s="191"/>
      <c r="ABY361" s="191"/>
      <c r="ABZ361" s="191"/>
      <c r="ACA361" s="191"/>
      <c r="ACB361" s="191"/>
      <c r="ACC361" s="191"/>
      <c r="ACD361" s="191"/>
      <c r="ACE361" s="191"/>
      <c r="ACF361" s="191"/>
      <c r="ACG361" s="191"/>
      <c r="ACH361" s="191"/>
      <c r="ACI361" s="191"/>
      <c r="ACJ361" s="191"/>
      <c r="ACK361" s="191"/>
      <c r="ACL361" s="191"/>
      <c r="ACM361" s="191"/>
      <c r="ACN361" s="191"/>
      <c r="ACO361" s="191"/>
      <c r="ACP361" s="191"/>
      <c r="ACQ361" s="191"/>
      <c r="ACR361" s="191"/>
      <c r="ACS361" s="191"/>
      <c r="ACT361" s="191"/>
      <c r="ACU361" s="191"/>
      <c r="ACV361" s="191"/>
      <c r="ACW361" s="191"/>
      <c r="ACX361" s="191"/>
      <c r="ACY361" s="191"/>
      <c r="ACZ361" s="191"/>
      <c r="ADA361" s="191"/>
      <c r="ADB361" s="191"/>
      <c r="ADC361" s="191"/>
      <c r="ADD361" s="191"/>
      <c r="ADE361" s="191"/>
      <c r="ADF361" s="191"/>
      <c r="ADG361" s="191"/>
      <c r="ADH361" s="191"/>
      <c r="ADI361" s="191"/>
      <c r="ADJ361" s="191"/>
      <c r="ADK361" s="191"/>
      <c r="ADL361" s="191"/>
      <c r="ADM361" s="191"/>
      <c r="ADN361" s="191"/>
      <c r="ADO361" s="191"/>
      <c r="ADP361" s="191"/>
      <c r="ADQ361" s="191"/>
      <c r="ADR361" s="191"/>
      <c r="ADS361" s="191"/>
      <c r="ADT361" s="191"/>
      <c r="ADU361" s="191"/>
      <c r="ADV361" s="191"/>
      <c r="ADW361" s="191"/>
      <c r="ADX361" s="191"/>
      <c r="ADY361" s="191"/>
      <c r="ADZ361" s="191"/>
      <c r="AEA361" s="191"/>
      <c r="AEB361" s="191"/>
      <c r="AEC361" s="191"/>
      <c r="AED361" s="191"/>
      <c r="AEE361" s="191"/>
      <c r="AEF361" s="191"/>
      <c r="AEG361" s="191"/>
      <c r="AEH361" s="191"/>
      <c r="AEI361" s="191"/>
      <c r="AEJ361" s="191"/>
      <c r="AEK361" s="191"/>
      <c r="AEL361" s="191"/>
      <c r="AEM361" s="191"/>
      <c r="AEN361" s="191"/>
      <c r="AEO361" s="191"/>
      <c r="AEP361" s="191"/>
      <c r="AEQ361" s="191"/>
      <c r="AER361" s="191"/>
      <c r="AES361" s="191"/>
      <c r="AET361" s="191"/>
      <c r="AEU361" s="191"/>
      <c r="AEV361" s="191"/>
      <c r="AEW361" s="191"/>
      <c r="AEX361" s="191"/>
      <c r="AEY361" s="191"/>
      <c r="AEZ361" s="191"/>
      <c r="AFA361" s="191"/>
      <c r="AFB361" s="191"/>
      <c r="AFC361" s="191"/>
      <c r="AFD361" s="191"/>
      <c r="AFE361" s="191"/>
      <c r="AFF361" s="191"/>
      <c r="AFG361" s="191"/>
      <c r="AFH361" s="191"/>
      <c r="AFI361" s="191"/>
      <c r="AFJ361" s="191"/>
      <c r="AFK361" s="191"/>
      <c r="AFL361" s="191"/>
      <c r="AFM361" s="191"/>
      <c r="AFN361" s="191"/>
      <c r="AFO361" s="191"/>
      <c r="AFP361" s="191"/>
      <c r="AFQ361" s="191"/>
      <c r="AFR361" s="191"/>
      <c r="AFS361" s="191"/>
      <c r="AFT361" s="191"/>
      <c r="AFU361" s="191"/>
      <c r="AFV361" s="191"/>
      <c r="AFW361" s="191"/>
      <c r="AFX361" s="191"/>
      <c r="AFY361" s="191"/>
      <c r="AFZ361" s="191"/>
      <c r="AGA361" s="191"/>
      <c r="AGB361" s="191"/>
      <c r="AGC361" s="191"/>
      <c r="AGD361" s="191"/>
      <c r="AGE361" s="191"/>
      <c r="AGF361" s="191"/>
      <c r="AGG361" s="191"/>
      <c r="AGH361" s="191"/>
      <c r="AGI361" s="191"/>
      <c r="AGJ361" s="191"/>
      <c r="AGK361" s="191"/>
      <c r="AGL361" s="191"/>
      <c r="AGM361" s="191"/>
      <c r="AGN361" s="191"/>
      <c r="AGO361" s="191"/>
      <c r="AGP361" s="191"/>
      <c r="AGQ361" s="191"/>
      <c r="AGR361" s="191"/>
      <c r="AGS361" s="191"/>
      <c r="AGT361" s="191"/>
      <c r="AGU361" s="191"/>
      <c r="AGV361" s="191"/>
      <c r="AGW361" s="191"/>
      <c r="AGX361" s="191"/>
      <c r="AGY361" s="191"/>
      <c r="AGZ361" s="191"/>
      <c r="AHA361" s="191"/>
      <c r="AHB361" s="191"/>
      <c r="AHC361" s="191"/>
      <c r="AHD361" s="191"/>
      <c r="AHE361" s="191"/>
      <c r="AHF361" s="191"/>
      <c r="AHG361" s="191"/>
      <c r="AHH361" s="191"/>
      <c r="AHI361" s="191"/>
      <c r="AHJ361" s="191"/>
      <c r="AHK361" s="191"/>
      <c r="AHL361" s="191"/>
      <c r="AHM361" s="191"/>
      <c r="AHN361" s="191"/>
      <c r="AHO361" s="191"/>
      <c r="AHP361" s="191"/>
      <c r="AHQ361" s="191"/>
      <c r="AHR361" s="191"/>
      <c r="AHS361" s="191"/>
      <c r="AHT361" s="191"/>
      <c r="AHU361" s="191"/>
      <c r="AHV361" s="191"/>
      <c r="AHW361" s="191"/>
      <c r="AHX361" s="191"/>
      <c r="AHY361" s="191"/>
      <c r="AHZ361" s="191"/>
      <c r="AIA361" s="191"/>
      <c r="AIB361" s="191"/>
      <c r="AIC361" s="191"/>
      <c r="AID361" s="191"/>
      <c r="AIE361" s="191"/>
      <c r="AIF361" s="191"/>
      <c r="AIG361" s="191"/>
      <c r="AIH361" s="191"/>
      <c r="AII361" s="191"/>
      <c r="AIJ361" s="191"/>
      <c r="AIK361" s="191"/>
      <c r="AIL361" s="191"/>
      <c r="AIM361" s="191"/>
      <c r="AIN361" s="191"/>
      <c r="AIO361" s="191"/>
      <c r="AIP361" s="191"/>
      <c r="AIQ361" s="191"/>
      <c r="AIR361" s="191"/>
      <c r="AIS361" s="191"/>
      <c r="AIT361" s="191"/>
      <c r="AIU361" s="191"/>
      <c r="AIV361" s="191"/>
      <c r="AIW361" s="191"/>
      <c r="AIX361" s="191"/>
      <c r="AIY361" s="191"/>
      <c r="AIZ361" s="191"/>
      <c r="AJA361" s="191"/>
      <c r="AJB361" s="191"/>
      <c r="AJC361" s="191"/>
      <c r="AJD361" s="191"/>
      <c r="AJE361" s="191"/>
      <c r="AJF361" s="191"/>
      <c r="AJG361" s="191"/>
      <c r="AJH361" s="191"/>
      <c r="AJI361" s="191"/>
      <c r="AJJ361" s="191"/>
      <c r="AJK361" s="191"/>
      <c r="AJL361" s="191"/>
      <c r="AJM361" s="191"/>
      <c r="AJN361" s="191"/>
      <c r="AJO361" s="191"/>
      <c r="AJP361" s="191"/>
      <c r="AJQ361" s="191"/>
      <c r="AJR361" s="191"/>
      <c r="AJS361" s="191"/>
      <c r="AJT361" s="191"/>
      <c r="AJU361" s="191"/>
      <c r="AJV361" s="191"/>
      <c r="AJW361" s="191"/>
      <c r="AJX361" s="191"/>
      <c r="AJY361" s="191"/>
      <c r="AJZ361" s="191"/>
      <c r="AKA361" s="191"/>
      <c r="AKB361" s="191"/>
      <c r="AKC361" s="191"/>
      <c r="AKD361" s="191"/>
      <c r="AKE361" s="191"/>
      <c r="AKF361" s="191"/>
      <c r="AKG361" s="191"/>
      <c r="AKH361" s="191"/>
      <c r="AKI361" s="191"/>
      <c r="AKJ361" s="191"/>
      <c r="AKK361" s="191"/>
      <c r="AKL361" s="191"/>
      <c r="AKM361" s="191"/>
      <c r="AKN361" s="191"/>
      <c r="AKO361" s="191"/>
      <c r="AKP361" s="191"/>
      <c r="AKQ361" s="191"/>
      <c r="AKR361" s="191"/>
      <c r="AKS361" s="191"/>
      <c r="AKT361" s="191"/>
      <c r="AKU361" s="191"/>
      <c r="AKV361" s="191"/>
      <c r="AKW361" s="191"/>
      <c r="AKX361" s="191"/>
      <c r="AKY361" s="191"/>
      <c r="AKZ361" s="191"/>
      <c r="ALA361" s="191"/>
      <c r="ALB361" s="191"/>
      <c r="ALC361" s="191"/>
      <c r="ALD361" s="191"/>
    </row>
    <row r="362" spans="1:992" s="137" customFormat="1">
      <c r="A362" s="2466" t="s">
        <v>1740</v>
      </c>
      <c r="B362" s="2466" t="s">
        <v>2407</v>
      </c>
      <c r="C362" s="2466" t="s">
        <v>47</v>
      </c>
      <c r="D362" s="716" t="s">
        <v>296</v>
      </c>
      <c r="E362" s="899">
        <f>E364+E371</f>
        <v>307186505.51999998</v>
      </c>
      <c r="F362" s="899">
        <f>F364+F371</f>
        <v>236015680.70999998</v>
      </c>
      <c r="G362" s="543"/>
      <c r="H362" s="2411"/>
      <c r="I362" s="2414"/>
      <c r="J362" s="2414"/>
      <c r="K362" s="2414"/>
      <c r="L362" s="2797"/>
      <c r="M362" s="580"/>
      <c r="N362" s="406"/>
      <c r="O362" s="406"/>
      <c r="P362" s="191"/>
      <c r="Q362" s="191"/>
      <c r="R362" s="191"/>
      <c r="S362" s="191"/>
      <c r="T362" s="191"/>
      <c r="U362" s="191"/>
      <c r="V362" s="191"/>
      <c r="W362" s="191"/>
      <c r="X362" s="191"/>
      <c r="Y362" s="191"/>
      <c r="Z362" s="191"/>
      <c r="AA362" s="191"/>
      <c r="AB362" s="191"/>
      <c r="AC362" s="191"/>
      <c r="AD362" s="191"/>
      <c r="AE362" s="191"/>
      <c r="AF362" s="191"/>
      <c r="AG362" s="191"/>
      <c r="AH362" s="191"/>
      <c r="AI362" s="191"/>
      <c r="AJ362" s="191"/>
      <c r="AK362" s="191"/>
      <c r="AL362" s="191"/>
      <c r="AM362" s="191"/>
      <c r="AN362" s="191"/>
      <c r="AO362" s="191"/>
      <c r="AP362" s="191"/>
      <c r="AQ362" s="191"/>
      <c r="AR362" s="191"/>
      <c r="AS362" s="191"/>
      <c r="AT362" s="191"/>
      <c r="AU362" s="191"/>
      <c r="AV362" s="191"/>
      <c r="AW362" s="191"/>
      <c r="AX362" s="191"/>
      <c r="AY362" s="191"/>
      <c r="AZ362" s="191"/>
      <c r="BA362" s="191"/>
      <c r="BB362" s="191"/>
      <c r="BC362" s="191"/>
      <c r="BD362" s="191"/>
      <c r="BE362" s="191"/>
      <c r="BF362" s="191"/>
      <c r="BG362" s="191"/>
      <c r="BH362" s="191"/>
      <c r="BI362" s="191"/>
      <c r="BJ362" s="191"/>
      <c r="BK362" s="191"/>
      <c r="BL362" s="191"/>
      <c r="BM362" s="191"/>
      <c r="BN362" s="191"/>
      <c r="BO362" s="191"/>
      <c r="BP362" s="191"/>
      <c r="BQ362" s="191"/>
      <c r="BR362" s="191"/>
      <c r="BS362" s="191"/>
      <c r="BT362" s="191"/>
      <c r="BU362" s="191"/>
      <c r="BV362" s="191"/>
      <c r="BW362" s="191"/>
      <c r="BX362" s="191"/>
      <c r="BY362" s="191"/>
      <c r="BZ362" s="191"/>
      <c r="CA362" s="191"/>
      <c r="CB362" s="191"/>
      <c r="CC362" s="191"/>
      <c r="CD362" s="191"/>
      <c r="CE362" s="191"/>
      <c r="CF362" s="191"/>
      <c r="CG362" s="191"/>
      <c r="CH362" s="191"/>
      <c r="CI362" s="191"/>
      <c r="CJ362" s="191"/>
      <c r="CK362" s="191"/>
      <c r="CL362" s="191"/>
      <c r="CM362" s="191"/>
      <c r="CN362" s="191"/>
      <c r="CO362" s="191"/>
      <c r="CP362" s="191"/>
      <c r="CQ362" s="191"/>
      <c r="CR362" s="191"/>
      <c r="CS362" s="191"/>
      <c r="CT362" s="191"/>
      <c r="CU362" s="191"/>
      <c r="CV362" s="191"/>
      <c r="CW362" s="191"/>
      <c r="CX362" s="191"/>
      <c r="CY362" s="191"/>
      <c r="CZ362" s="191"/>
      <c r="DA362" s="191"/>
      <c r="DB362" s="191"/>
      <c r="DC362" s="191"/>
      <c r="DD362" s="191"/>
      <c r="DE362" s="191"/>
      <c r="DF362" s="191"/>
      <c r="DG362" s="191"/>
      <c r="DH362" s="191"/>
      <c r="DI362" s="191"/>
      <c r="DJ362" s="191"/>
      <c r="DK362" s="191"/>
      <c r="DL362" s="191"/>
      <c r="DM362" s="191"/>
      <c r="DN362" s="191"/>
      <c r="DO362" s="191"/>
      <c r="DP362" s="191"/>
      <c r="DQ362" s="191"/>
      <c r="DR362" s="191"/>
      <c r="DS362" s="191"/>
      <c r="DT362" s="191"/>
      <c r="DU362" s="191"/>
      <c r="DV362" s="191"/>
      <c r="DW362" s="191"/>
      <c r="DX362" s="191"/>
      <c r="DY362" s="191"/>
      <c r="DZ362" s="191"/>
      <c r="EA362" s="191"/>
      <c r="EB362" s="191"/>
      <c r="EC362" s="191"/>
      <c r="ED362" s="191"/>
      <c r="EE362" s="191"/>
      <c r="EF362" s="191"/>
      <c r="EG362" s="191"/>
      <c r="EH362" s="191"/>
      <c r="EI362" s="191"/>
      <c r="EJ362" s="191"/>
      <c r="EK362" s="191"/>
      <c r="EL362" s="191"/>
      <c r="EM362" s="191"/>
      <c r="EN362" s="191"/>
      <c r="EO362" s="191"/>
      <c r="EP362" s="191"/>
      <c r="EQ362" s="191"/>
      <c r="ER362" s="191"/>
      <c r="ES362" s="191"/>
      <c r="ET362" s="191"/>
      <c r="EU362" s="191"/>
      <c r="EV362" s="191"/>
      <c r="EW362" s="191"/>
      <c r="EX362" s="191"/>
      <c r="EY362" s="191"/>
      <c r="EZ362" s="191"/>
      <c r="FA362" s="191"/>
      <c r="FB362" s="191"/>
      <c r="FC362" s="191"/>
      <c r="FD362" s="191"/>
      <c r="FE362" s="191"/>
      <c r="FF362" s="191"/>
      <c r="FG362" s="191"/>
      <c r="FH362" s="191"/>
      <c r="FI362" s="191"/>
      <c r="FJ362" s="191"/>
      <c r="FK362" s="191"/>
      <c r="FL362" s="191"/>
      <c r="FM362" s="191"/>
      <c r="FN362" s="191"/>
      <c r="FO362" s="191"/>
      <c r="FP362" s="191"/>
      <c r="FQ362" s="191"/>
      <c r="FR362" s="191"/>
      <c r="FS362" s="191"/>
      <c r="FT362" s="191"/>
      <c r="FU362" s="191"/>
      <c r="FV362" s="191"/>
      <c r="FW362" s="191"/>
      <c r="FX362" s="191"/>
      <c r="FY362" s="191"/>
      <c r="FZ362" s="191"/>
      <c r="GA362" s="191"/>
      <c r="GB362" s="191"/>
      <c r="GC362" s="191"/>
      <c r="GD362" s="191"/>
      <c r="GE362" s="191"/>
      <c r="GF362" s="191"/>
      <c r="GG362" s="191"/>
      <c r="GH362" s="191"/>
      <c r="GI362" s="191"/>
      <c r="GJ362" s="191"/>
      <c r="GK362" s="191"/>
      <c r="GL362" s="191"/>
      <c r="GM362" s="191"/>
      <c r="GN362" s="191"/>
      <c r="GO362" s="191"/>
      <c r="GP362" s="191"/>
      <c r="GQ362" s="191"/>
      <c r="GR362" s="191"/>
      <c r="GS362" s="191"/>
      <c r="GT362" s="191"/>
      <c r="GU362" s="191"/>
      <c r="GV362" s="191"/>
      <c r="GW362" s="191"/>
      <c r="GX362" s="191"/>
      <c r="GY362" s="191"/>
      <c r="GZ362" s="191"/>
      <c r="HA362" s="191"/>
      <c r="HB362" s="191"/>
      <c r="HC362" s="191"/>
      <c r="HD362" s="191"/>
      <c r="HE362" s="191"/>
      <c r="HF362" s="191"/>
      <c r="HG362" s="191"/>
      <c r="HH362" s="191"/>
      <c r="HI362" s="191"/>
      <c r="HJ362" s="191"/>
      <c r="HK362" s="191"/>
      <c r="HL362" s="191"/>
      <c r="HM362" s="191"/>
      <c r="HN362" s="191"/>
      <c r="HO362" s="191"/>
      <c r="HP362" s="191"/>
      <c r="HQ362" s="191"/>
      <c r="HR362" s="191"/>
      <c r="HS362" s="191"/>
      <c r="HT362" s="191"/>
      <c r="HU362" s="191"/>
      <c r="HV362" s="191"/>
      <c r="HW362" s="191"/>
      <c r="HX362" s="191"/>
      <c r="HY362" s="191"/>
      <c r="HZ362" s="191"/>
      <c r="IA362" s="191"/>
      <c r="IB362" s="191"/>
      <c r="IC362" s="191"/>
      <c r="ID362" s="191"/>
      <c r="IE362" s="191"/>
      <c r="IF362" s="191"/>
      <c r="IG362" s="191"/>
      <c r="IH362" s="191"/>
      <c r="II362" s="191"/>
      <c r="IJ362" s="191"/>
      <c r="IK362" s="191"/>
      <c r="IL362" s="191"/>
      <c r="IM362" s="191"/>
      <c r="IN362" s="191"/>
      <c r="IO362" s="191"/>
      <c r="IP362" s="191"/>
      <c r="IQ362" s="191"/>
      <c r="IR362" s="191"/>
      <c r="IS362" s="191"/>
      <c r="IT362" s="191"/>
      <c r="IU362" s="191"/>
      <c r="IV362" s="191"/>
      <c r="IW362" s="191"/>
      <c r="IX362" s="191"/>
      <c r="IY362" s="191"/>
      <c r="IZ362" s="191"/>
      <c r="JA362" s="191"/>
      <c r="JB362" s="191"/>
      <c r="JC362" s="191"/>
      <c r="JD362" s="191"/>
      <c r="JE362" s="191"/>
      <c r="JF362" s="191"/>
      <c r="JG362" s="191"/>
      <c r="JH362" s="191"/>
      <c r="JI362" s="191"/>
      <c r="JJ362" s="191"/>
      <c r="JK362" s="191"/>
      <c r="JL362" s="191"/>
      <c r="JM362" s="191"/>
      <c r="JN362" s="191"/>
      <c r="JO362" s="191"/>
      <c r="JP362" s="191"/>
      <c r="JQ362" s="191"/>
      <c r="JR362" s="191"/>
      <c r="JS362" s="191"/>
      <c r="JT362" s="191"/>
      <c r="JU362" s="191"/>
      <c r="JV362" s="191"/>
      <c r="JW362" s="191"/>
      <c r="JX362" s="191"/>
      <c r="JY362" s="191"/>
      <c r="JZ362" s="191"/>
      <c r="KA362" s="191"/>
      <c r="KB362" s="191"/>
      <c r="KC362" s="191"/>
      <c r="KD362" s="191"/>
      <c r="KE362" s="191"/>
      <c r="KF362" s="191"/>
      <c r="KG362" s="191"/>
      <c r="KH362" s="191"/>
      <c r="KI362" s="191"/>
      <c r="KJ362" s="191"/>
      <c r="KK362" s="191"/>
      <c r="KL362" s="191"/>
      <c r="KM362" s="191"/>
      <c r="KN362" s="191"/>
      <c r="KO362" s="191"/>
      <c r="KP362" s="191"/>
      <c r="KQ362" s="191"/>
      <c r="KR362" s="191"/>
      <c r="KS362" s="191"/>
      <c r="KT362" s="191"/>
      <c r="KU362" s="191"/>
      <c r="KV362" s="191"/>
      <c r="KW362" s="191"/>
      <c r="KX362" s="191"/>
      <c r="KY362" s="191"/>
      <c r="KZ362" s="191"/>
      <c r="LA362" s="191"/>
      <c r="LB362" s="191"/>
      <c r="LC362" s="191"/>
      <c r="LD362" s="191"/>
      <c r="LE362" s="191"/>
      <c r="LF362" s="191"/>
      <c r="LG362" s="191"/>
      <c r="LH362" s="191"/>
      <c r="LI362" s="191"/>
      <c r="LJ362" s="191"/>
      <c r="LK362" s="191"/>
      <c r="LL362" s="191"/>
      <c r="LM362" s="191"/>
      <c r="LN362" s="191"/>
      <c r="LO362" s="191"/>
      <c r="LP362" s="191"/>
      <c r="LQ362" s="191"/>
      <c r="LR362" s="191"/>
      <c r="LS362" s="191"/>
      <c r="LT362" s="191"/>
      <c r="LU362" s="191"/>
      <c r="LV362" s="191"/>
      <c r="LW362" s="191"/>
      <c r="LX362" s="191"/>
      <c r="LY362" s="191"/>
      <c r="LZ362" s="191"/>
      <c r="MA362" s="191"/>
      <c r="MB362" s="191"/>
      <c r="MC362" s="191"/>
      <c r="MD362" s="191"/>
      <c r="ME362" s="191"/>
      <c r="MF362" s="191"/>
      <c r="MG362" s="191"/>
      <c r="MH362" s="191"/>
      <c r="MI362" s="191"/>
      <c r="MJ362" s="191"/>
      <c r="MK362" s="191"/>
      <c r="ML362" s="191"/>
      <c r="MM362" s="191"/>
      <c r="MN362" s="191"/>
      <c r="MO362" s="191"/>
      <c r="MP362" s="191"/>
      <c r="MQ362" s="191"/>
      <c r="MR362" s="191"/>
      <c r="MS362" s="191"/>
      <c r="MT362" s="191"/>
      <c r="MU362" s="191"/>
      <c r="MV362" s="191"/>
      <c r="MW362" s="191"/>
      <c r="MX362" s="191"/>
      <c r="MY362" s="191"/>
      <c r="MZ362" s="191"/>
      <c r="NA362" s="191"/>
      <c r="NB362" s="191"/>
      <c r="NC362" s="191"/>
      <c r="ND362" s="191"/>
      <c r="NE362" s="191"/>
      <c r="NF362" s="191"/>
      <c r="NG362" s="191"/>
      <c r="NH362" s="191"/>
      <c r="NI362" s="191"/>
      <c r="NJ362" s="191"/>
      <c r="NK362" s="191"/>
      <c r="NL362" s="191"/>
      <c r="NM362" s="191"/>
      <c r="NN362" s="191"/>
      <c r="NO362" s="191"/>
      <c r="NP362" s="191"/>
      <c r="NQ362" s="191"/>
      <c r="NR362" s="191"/>
      <c r="NS362" s="191"/>
      <c r="NT362" s="191"/>
      <c r="NU362" s="191"/>
      <c r="NV362" s="191"/>
      <c r="NW362" s="191"/>
      <c r="NX362" s="191"/>
      <c r="NY362" s="191"/>
      <c r="NZ362" s="191"/>
      <c r="OA362" s="191"/>
      <c r="OB362" s="191"/>
      <c r="OC362" s="191"/>
      <c r="OD362" s="191"/>
      <c r="OE362" s="191"/>
      <c r="OF362" s="191"/>
      <c r="OG362" s="191"/>
      <c r="OH362" s="191"/>
      <c r="OI362" s="191"/>
      <c r="OJ362" s="191"/>
      <c r="OK362" s="191"/>
      <c r="OL362" s="191"/>
      <c r="OM362" s="191"/>
      <c r="ON362" s="191"/>
      <c r="OO362" s="191"/>
      <c r="OP362" s="191"/>
      <c r="OQ362" s="191"/>
      <c r="OR362" s="191"/>
      <c r="OS362" s="191"/>
      <c r="OT362" s="191"/>
      <c r="OU362" s="191"/>
      <c r="OV362" s="191"/>
      <c r="OW362" s="191"/>
      <c r="OX362" s="191"/>
      <c r="OY362" s="191"/>
      <c r="OZ362" s="191"/>
      <c r="PA362" s="191"/>
      <c r="PB362" s="191"/>
      <c r="PC362" s="191"/>
      <c r="PD362" s="191"/>
      <c r="PE362" s="191"/>
      <c r="PF362" s="191"/>
      <c r="PG362" s="191"/>
      <c r="PH362" s="191"/>
      <c r="PI362" s="191"/>
      <c r="PJ362" s="191"/>
      <c r="PK362" s="191"/>
      <c r="PL362" s="191"/>
      <c r="PM362" s="191"/>
      <c r="PN362" s="191"/>
      <c r="PO362" s="191"/>
      <c r="PP362" s="191"/>
      <c r="PQ362" s="191"/>
      <c r="PR362" s="191"/>
      <c r="PS362" s="191"/>
      <c r="PT362" s="191"/>
      <c r="PU362" s="191"/>
      <c r="PV362" s="191"/>
      <c r="PW362" s="191"/>
      <c r="PX362" s="191"/>
      <c r="PY362" s="191"/>
      <c r="PZ362" s="191"/>
      <c r="QA362" s="191"/>
      <c r="QB362" s="191"/>
      <c r="QC362" s="191"/>
      <c r="QD362" s="191"/>
      <c r="QE362" s="191"/>
      <c r="QF362" s="191"/>
      <c r="QG362" s="191"/>
      <c r="QH362" s="191"/>
      <c r="QI362" s="191"/>
      <c r="QJ362" s="191"/>
      <c r="QK362" s="191"/>
      <c r="QL362" s="191"/>
      <c r="QM362" s="191"/>
      <c r="QN362" s="191"/>
      <c r="QO362" s="191"/>
      <c r="QP362" s="191"/>
      <c r="QQ362" s="191"/>
      <c r="QR362" s="191"/>
      <c r="QS362" s="191"/>
      <c r="QT362" s="191"/>
      <c r="QU362" s="191"/>
      <c r="QV362" s="191"/>
      <c r="QW362" s="191"/>
      <c r="QX362" s="191"/>
      <c r="QY362" s="191"/>
      <c r="QZ362" s="191"/>
      <c r="RA362" s="191"/>
      <c r="RB362" s="191"/>
      <c r="RC362" s="191"/>
      <c r="RD362" s="191"/>
      <c r="RE362" s="191"/>
      <c r="RF362" s="191"/>
      <c r="RG362" s="191"/>
      <c r="RH362" s="191"/>
      <c r="RI362" s="191"/>
      <c r="RJ362" s="191"/>
      <c r="RK362" s="191"/>
      <c r="RL362" s="191"/>
      <c r="RM362" s="191"/>
      <c r="RN362" s="191"/>
      <c r="RO362" s="191"/>
      <c r="RP362" s="191"/>
      <c r="RQ362" s="191"/>
      <c r="RR362" s="191"/>
      <c r="RS362" s="191"/>
      <c r="RT362" s="191"/>
      <c r="RU362" s="191"/>
      <c r="RV362" s="191"/>
      <c r="RW362" s="191"/>
      <c r="RX362" s="191"/>
      <c r="RY362" s="191"/>
      <c r="RZ362" s="191"/>
      <c r="SA362" s="191"/>
      <c r="SB362" s="191"/>
      <c r="SC362" s="191"/>
      <c r="SD362" s="191"/>
      <c r="SE362" s="191"/>
      <c r="SF362" s="191"/>
      <c r="SG362" s="191"/>
      <c r="SH362" s="191"/>
      <c r="SI362" s="191"/>
      <c r="SJ362" s="191"/>
      <c r="SK362" s="191"/>
      <c r="SL362" s="191"/>
      <c r="SM362" s="191"/>
      <c r="SN362" s="191"/>
      <c r="SO362" s="191"/>
      <c r="SP362" s="191"/>
      <c r="SQ362" s="191"/>
      <c r="SR362" s="191"/>
      <c r="SS362" s="191"/>
      <c r="ST362" s="191"/>
      <c r="SU362" s="191"/>
      <c r="SV362" s="191"/>
      <c r="SW362" s="191"/>
      <c r="SX362" s="191"/>
      <c r="SY362" s="191"/>
      <c r="SZ362" s="191"/>
      <c r="TA362" s="191"/>
      <c r="TB362" s="191"/>
      <c r="TC362" s="191"/>
      <c r="TD362" s="191"/>
      <c r="TE362" s="191"/>
      <c r="TF362" s="191"/>
      <c r="TG362" s="191"/>
      <c r="TH362" s="191"/>
      <c r="TI362" s="191"/>
      <c r="TJ362" s="191"/>
      <c r="TK362" s="191"/>
      <c r="TL362" s="191"/>
      <c r="TM362" s="191"/>
      <c r="TN362" s="191"/>
      <c r="TO362" s="191"/>
      <c r="TP362" s="191"/>
      <c r="TQ362" s="191"/>
      <c r="TR362" s="191"/>
      <c r="TS362" s="191"/>
      <c r="TT362" s="191"/>
      <c r="TU362" s="191"/>
      <c r="TV362" s="191"/>
      <c r="TW362" s="191"/>
      <c r="TX362" s="191"/>
      <c r="TY362" s="191"/>
      <c r="TZ362" s="191"/>
      <c r="UA362" s="191"/>
      <c r="UB362" s="191"/>
      <c r="UC362" s="191"/>
      <c r="UD362" s="191"/>
      <c r="UE362" s="191"/>
      <c r="UF362" s="191"/>
      <c r="UG362" s="191"/>
      <c r="UH362" s="191"/>
      <c r="UI362" s="191"/>
      <c r="UJ362" s="191"/>
      <c r="UK362" s="191"/>
      <c r="UL362" s="191"/>
      <c r="UM362" s="191"/>
      <c r="UN362" s="191"/>
      <c r="UO362" s="191"/>
      <c r="UP362" s="191"/>
      <c r="UQ362" s="191"/>
      <c r="UR362" s="191"/>
      <c r="US362" s="191"/>
      <c r="UT362" s="191"/>
      <c r="UU362" s="191"/>
      <c r="UV362" s="191"/>
      <c r="UW362" s="191"/>
      <c r="UX362" s="191"/>
      <c r="UY362" s="191"/>
      <c r="UZ362" s="191"/>
      <c r="VA362" s="191"/>
      <c r="VB362" s="191"/>
      <c r="VC362" s="191"/>
      <c r="VD362" s="191"/>
      <c r="VE362" s="191"/>
      <c r="VF362" s="191"/>
      <c r="VG362" s="191"/>
      <c r="VH362" s="191"/>
      <c r="VI362" s="191"/>
      <c r="VJ362" s="191"/>
      <c r="VK362" s="191"/>
      <c r="VL362" s="191"/>
      <c r="VM362" s="191"/>
      <c r="VN362" s="191"/>
      <c r="VO362" s="191"/>
      <c r="VP362" s="191"/>
      <c r="VQ362" s="191"/>
      <c r="VR362" s="191"/>
      <c r="VS362" s="191"/>
      <c r="VT362" s="191"/>
      <c r="VU362" s="191"/>
      <c r="VV362" s="191"/>
      <c r="VW362" s="191"/>
      <c r="VX362" s="191"/>
      <c r="VY362" s="191"/>
      <c r="VZ362" s="191"/>
      <c r="WA362" s="191"/>
      <c r="WB362" s="191"/>
      <c r="WC362" s="191"/>
      <c r="WD362" s="191"/>
      <c r="WE362" s="191"/>
      <c r="WF362" s="191"/>
      <c r="WG362" s="191"/>
      <c r="WH362" s="191"/>
      <c r="WI362" s="191"/>
      <c r="WJ362" s="191"/>
      <c r="WK362" s="191"/>
      <c r="WL362" s="191"/>
      <c r="WM362" s="191"/>
      <c r="WN362" s="191"/>
      <c r="WO362" s="191"/>
      <c r="WP362" s="191"/>
      <c r="WQ362" s="191"/>
      <c r="WR362" s="191"/>
      <c r="WS362" s="191"/>
      <c r="WT362" s="191"/>
      <c r="WU362" s="191"/>
      <c r="WV362" s="191"/>
      <c r="WW362" s="191"/>
      <c r="WX362" s="191"/>
      <c r="WY362" s="191"/>
      <c r="WZ362" s="191"/>
      <c r="XA362" s="191"/>
      <c r="XB362" s="191"/>
      <c r="XC362" s="191"/>
      <c r="XD362" s="191"/>
      <c r="XE362" s="191"/>
      <c r="XF362" s="191"/>
      <c r="XG362" s="191"/>
      <c r="XH362" s="191"/>
      <c r="XI362" s="191"/>
      <c r="XJ362" s="191"/>
      <c r="XK362" s="191"/>
      <c r="XL362" s="191"/>
      <c r="XM362" s="191"/>
      <c r="XN362" s="191"/>
      <c r="XO362" s="191"/>
      <c r="XP362" s="191"/>
      <c r="XQ362" s="191"/>
      <c r="XR362" s="191"/>
      <c r="XS362" s="191"/>
      <c r="XT362" s="191"/>
      <c r="XU362" s="191"/>
      <c r="XV362" s="191"/>
      <c r="XW362" s="191"/>
      <c r="XX362" s="191"/>
      <c r="XY362" s="191"/>
      <c r="XZ362" s="191"/>
      <c r="YA362" s="191"/>
      <c r="YB362" s="191"/>
      <c r="YC362" s="191"/>
      <c r="YD362" s="191"/>
      <c r="YE362" s="191"/>
      <c r="YF362" s="191"/>
      <c r="YG362" s="191"/>
      <c r="YH362" s="191"/>
      <c r="YI362" s="191"/>
      <c r="YJ362" s="191"/>
      <c r="YK362" s="191"/>
      <c r="YL362" s="191"/>
      <c r="YM362" s="191"/>
      <c r="YN362" s="191"/>
      <c r="YO362" s="191"/>
      <c r="YP362" s="191"/>
      <c r="YQ362" s="191"/>
      <c r="YR362" s="191"/>
      <c r="YS362" s="191"/>
      <c r="YT362" s="191"/>
      <c r="YU362" s="191"/>
      <c r="YV362" s="191"/>
      <c r="YW362" s="191"/>
      <c r="YX362" s="191"/>
      <c r="YY362" s="191"/>
      <c r="YZ362" s="191"/>
      <c r="ZA362" s="191"/>
      <c r="ZB362" s="191"/>
      <c r="ZC362" s="191"/>
      <c r="ZD362" s="191"/>
      <c r="ZE362" s="191"/>
      <c r="ZF362" s="191"/>
      <c r="ZG362" s="191"/>
      <c r="ZH362" s="191"/>
      <c r="ZI362" s="191"/>
      <c r="ZJ362" s="191"/>
      <c r="ZK362" s="191"/>
      <c r="ZL362" s="191"/>
      <c r="ZM362" s="191"/>
      <c r="ZN362" s="191"/>
      <c r="ZO362" s="191"/>
      <c r="ZP362" s="191"/>
      <c r="ZQ362" s="191"/>
      <c r="ZR362" s="191"/>
      <c r="ZS362" s="191"/>
      <c r="ZT362" s="191"/>
      <c r="ZU362" s="191"/>
      <c r="ZV362" s="191"/>
      <c r="ZW362" s="191"/>
      <c r="ZX362" s="191"/>
      <c r="ZY362" s="191"/>
      <c r="ZZ362" s="191"/>
      <c r="AAA362" s="191"/>
      <c r="AAB362" s="191"/>
      <c r="AAC362" s="191"/>
      <c r="AAD362" s="191"/>
      <c r="AAE362" s="191"/>
      <c r="AAF362" s="191"/>
      <c r="AAG362" s="191"/>
      <c r="AAH362" s="191"/>
      <c r="AAI362" s="191"/>
      <c r="AAJ362" s="191"/>
      <c r="AAK362" s="191"/>
      <c r="AAL362" s="191"/>
      <c r="AAM362" s="191"/>
      <c r="AAN362" s="191"/>
      <c r="AAO362" s="191"/>
      <c r="AAP362" s="191"/>
      <c r="AAQ362" s="191"/>
      <c r="AAR362" s="191"/>
      <c r="AAS362" s="191"/>
      <c r="AAT362" s="191"/>
      <c r="AAU362" s="191"/>
      <c r="AAV362" s="191"/>
      <c r="AAW362" s="191"/>
      <c r="AAX362" s="191"/>
      <c r="AAY362" s="191"/>
      <c r="AAZ362" s="191"/>
      <c r="ABA362" s="191"/>
      <c r="ABB362" s="191"/>
      <c r="ABC362" s="191"/>
      <c r="ABD362" s="191"/>
      <c r="ABE362" s="191"/>
      <c r="ABF362" s="191"/>
      <c r="ABG362" s="191"/>
      <c r="ABH362" s="191"/>
      <c r="ABI362" s="191"/>
      <c r="ABJ362" s="191"/>
      <c r="ABK362" s="191"/>
      <c r="ABL362" s="191"/>
      <c r="ABM362" s="191"/>
      <c r="ABN362" s="191"/>
      <c r="ABO362" s="191"/>
      <c r="ABP362" s="191"/>
      <c r="ABQ362" s="191"/>
      <c r="ABR362" s="191"/>
      <c r="ABS362" s="191"/>
      <c r="ABT362" s="191"/>
      <c r="ABU362" s="191"/>
      <c r="ABV362" s="191"/>
      <c r="ABW362" s="191"/>
      <c r="ABX362" s="191"/>
      <c r="ABY362" s="191"/>
      <c r="ABZ362" s="191"/>
      <c r="ACA362" s="191"/>
      <c r="ACB362" s="191"/>
      <c r="ACC362" s="191"/>
      <c r="ACD362" s="191"/>
      <c r="ACE362" s="191"/>
      <c r="ACF362" s="191"/>
      <c r="ACG362" s="191"/>
      <c r="ACH362" s="191"/>
      <c r="ACI362" s="191"/>
      <c r="ACJ362" s="191"/>
      <c r="ACK362" s="191"/>
      <c r="ACL362" s="191"/>
      <c r="ACM362" s="191"/>
      <c r="ACN362" s="191"/>
      <c r="ACO362" s="191"/>
      <c r="ACP362" s="191"/>
      <c r="ACQ362" s="191"/>
      <c r="ACR362" s="191"/>
      <c r="ACS362" s="191"/>
      <c r="ACT362" s="191"/>
      <c r="ACU362" s="191"/>
      <c r="ACV362" s="191"/>
      <c r="ACW362" s="191"/>
      <c r="ACX362" s="191"/>
      <c r="ACY362" s="191"/>
      <c r="ACZ362" s="191"/>
      <c r="ADA362" s="191"/>
      <c r="ADB362" s="191"/>
      <c r="ADC362" s="191"/>
      <c r="ADD362" s="191"/>
      <c r="ADE362" s="191"/>
      <c r="ADF362" s="191"/>
      <c r="ADG362" s="191"/>
      <c r="ADH362" s="191"/>
      <c r="ADI362" s="191"/>
      <c r="ADJ362" s="191"/>
      <c r="ADK362" s="191"/>
      <c r="ADL362" s="191"/>
      <c r="ADM362" s="191"/>
      <c r="ADN362" s="191"/>
      <c r="ADO362" s="191"/>
      <c r="ADP362" s="191"/>
      <c r="ADQ362" s="191"/>
      <c r="ADR362" s="191"/>
      <c r="ADS362" s="191"/>
      <c r="ADT362" s="191"/>
      <c r="ADU362" s="191"/>
      <c r="ADV362" s="191"/>
      <c r="ADW362" s="191"/>
      <c r="ADX362" s="191"/>
      <c r="ADY362" s="191"/>
      <c r="ADZ362" s="191"/>
      <c r="AEA362" s="191"/>
      <c r="AEB362" s="191"/>
      <c r="AEC362" s="191"/>
      <c r="AED362" s="191"/>
      <c r="AEE362" s="191"/>
      <c r="AEF362" s="191"/>
      <c r="AEG362" s="191"/>
      <c r="AEH362" s="191"/>
      <c r="AEI362" s="191"/>
      <c r="AEJ362" s="191"/>
      <c r="AEK362" s="191"/>
      <c r="AEL362" s="191"/>
      <c r="AEM362" s="191"/>
      <c r="AEN362" s="191"/>
      <c r="AEO362" s="191"/>
      <c r="AEP362" s="191"/>
      <c r="AEQ362" s="191"/>
      <c r="AER362" s="191"/>
      <c r="AES362" s="191"/>
      <c r="AET362" s="191"/>
      <c r="AEU362" s="191"/>
      <c r="AEV362" s="191"/>
      <c r="AEW362" s="191"/>
      <c r="AEX362" s="191"/>
      <c r="AEY362" s="191"/>
      <c r="AEZ362" s="191"/>
      <c r="AFA362" s="191"/>
      <c r="AFB362" s="191"/>
      <c r="AFC362" s="191"/>
      <c r="AFD362" s="191"/>
      <c r="AFE362" s="191"/>
      <c r="AFF362" s="191"/>
      <c r="AFG362" s="191"/>
      <c r="AFH362" s="191"/>
      <c r="AFI362" s="191"/>
      <c r="AFJ362" s="191"/>
      <c r="AFK362" s="191"/>
      <c r="AFL362" s="191"/>
      <c r="AFM362" s="191"/>
      <c r="AFN362" s="191"/>
      <c r="AFO362" s="191"/>
      <c r="AFP362" s="191"/>
      <c r="AFQ362" s="191"/>
      <c r="AFR362" s="191"/>
      <c r="AFS362" s="191"/>
      <c r="AFT362" s="191"/>
      <c r="AFU362" s="191"/>
      <c r="AFV362" s="191"/>
      <c r="AFW362" s="191"/>
      <c r="AFX362" s="191"/>
      <c r="AFY362" s="191"/>
      <c r="AFZ362" s="191"/>
      <c r="AGA362" s="191"/>
      <c r="AGB362" s="191"/>
      <c r="AGC362" s="191"/>
      <c r="AGD362" s="191"/>
      <c r="AGE362" s="191"/>
      <c r="AGF362" s="191"/>
      <c r="AGG362" s="191"/>
      <c r="AGH362" s="191"/>
      <c r="AGI362" s="191"/>
      <c r="AGJ362" s="191"/>
      <c r="AGK362" s="191"/>
      <c r="AGL362" s="191"/>
      <c r="AGM362" s="191"/>
      <c r="AGN362" s="191"/>
      <c r="AGO362" s="191"/>
      <c r="AGP362" s="191"/>
      <c r="AGQ362" s="191"/>
      <c r="AGR362" s="191"/>
      <c r="AGS362" s="191"/>
      <c r="AGT362" s="191"/>
      <c r="AGU362" s="191"/>
      <c r="AGV362" s="191"/>
      <c r="AGW362" s="191"/>
      <c r="AGX362" s="191"/>
      <c r="AGY362" s="191"/>
      <c r="AGZ362" s="191"/>
      <c r="AHA362" s="191"/>
      <c r="AHB362" s="191"/>
      <c r="AHC362" s="191"/>
      <c r="AHD362" s="191"/>
      <c r="AHE362" s="191"/>
      <c r="AHF362" s="191"/>
      <c r="AHG362" s="191"/>
      <c r="AHH362" s="191"/>
      <c r="AHI362" s="191"/>
      <c r="AHJ362" s="191"/>
      <c r="AHK362" s="191"/>
      <c r="AHL362" s="191"/>
      <c r="AHM362" s="191"/>
      <c r="AHN362" s="191"/>
      <c r="AHO362" s="191"/>
      <c r="AHP362" s="191"/>
      <c r="AHQ362" s="191"/>
      <c r="AHR362" s="191"/>
      <c r="AHS362" s="191"/>
      <c r="AHT362" s="191"/>
      <c r="AHU362" s="191"/>
      <c r="AHV362" s="191"/>
      <c r="AHW362" s="191"/>
      <c r="AHX362" s="191"/>
      <c r="AHY362" s="191"/>
      <c r="AHZ362" s="191"/>
      <c r="AIA362" s="191"/>
      <c r="AIB362" s="191"/>
      <c r="AIC362" s="191"/>
      <c r="AID362" s="191"/>
      <c r="AIE362" s="191"/>
      <c r="AIF362" s="191"/>
      <c r="AIG362" s="191"/>
      <c r="AIH362" s="191"/>
      <c r="AII362" s="191"/>
      <c r="AIJ362" s="191"/>
      <c r="AIK362" s="191"/>
      <c r="AIL362" s="191"/>
      <c r="AIM362" s="191"/>
      <c r="AIN362" s="191"/>
      <c r="AIO362" s="191"/>
      <c r="AIP362" s="191"/>
      <c r="AIQ362" s="191"/>
      <c r="AIR362" s="191"/>
      <c r="AIS362" s="191"/>
      <c r="AIT362" s="191"/>
      <c r="AIU362" s="191"/>
      <c r="AIV362" s="191"/>
      <c r="AIW362" s="191"/>
      <c r="AIX362" s="191"/>
      <c r="AIY362" s="191"/>
      <c r="AIZ362" s="191"/>
      <c r="AJA362" s="191"/>
      <c r="AJB362" s="191"/>
      <c r="AJC362" s="191"/>
      <c r="AJD362" s="191"/>
      <c r="AJE362" s="191"/>
      <c r="AJF362" s="191"/>
      <c r="AJG362" s="191"/>
      <c r="AJH362" s="191"/>
      <c r="AJI362" s="191"/>
      <c r="AJJ362" s="191"/>
      <c r="AJK362" s="191"/>
      <c r="AJL362" s="191"/>
      <c r="AJM362" s="191"/>
      <c r="AJN362" s="191"/>
      <c r="AJO362" s="191"/>
      <c r="AJP362" s="191"/>
      <c r="AJQ362" s="191"/>
      <c r="AJR362" s="191"/>
      <c r="AJS362" s="191"/>
      <c r="AJT362" s="191"/>
      <c r="AJU362" s="191"/>
      <c r="AJV362" s="191"/>
      <c r="AJW362" s="191"/>
      <c r="AJX362" s="191"/>
      <c r="AJY362" s="191"/>
      <c r="AJZ362" s="191"/>
      <c r="AKA362" s="191"/>
      <c r="AKB362" s="191"/>
      <c r="AKC362" s="191"/>
      <c r="AKD362" s="191"/>
      <c r="AKE362" s="191"/>
      <c r="AKF362" s="191"/>
      <c r="AKG362" s="191"/>
      <c r="AKH362" s="191"/>
      <c r="AKI362" s="191"/>
      <c r="AKJ362" s="191"/>
      <c r="AKK362" s="191"/>
      <c r="AKL362" s="191"/>
      <c r="AKM362" s="191"/>
      <c r="AKN362" s="191"/>
      <c r="AKO362" s="191"/>
      <c r="AKP362" s="191"/>
      <c r="AKQ362" s="191"/>
      <c r="AKR362" s="191"/>
      <c r="AKS362" s="191"/>
      <c r="AKT362" s="191"/>
      <c r="AKU362" s="191"/>
      <c r="AKV362" s="191"/>
      <c r="AKW362" s="191"/>
      <c r="AKX362" s="191"/>
      <c r="AKY362" s="191"/>
      <c r="AKZ362" s="191"/>
      <c r="ALA362" s="191"/>
      <c r="ALB362" s="191"/>
      <c r="ALC362" s="191"/>
      <c r="ALD362" s="191"/>
    </row>
    <row r="363" spans="1:992" s="233" customFormat="1" ht="19.5">
      <c r="A363" s="2467"/>
      <c r="B363" s="2467"/>
      <c r="C363" s="2467"/>
      <c r="D363" s="339" t="s">
        <v>2521</v>
      </c>
      <c r="E363" s="899">
        <f>E365</f>
        <v>6817777.7800000003</v>
      </c>
      <c r="F363" s="899">
        <f>F365</f>
        <v>6817777.7800000003</v>
      </c>
      <c r="G363" s="543"/>
      <c r="H363" s="2412"/>
      <c r="I363" s="2415"/>
      <c r="J363" s="2415"/>
      <c r="K363" s="2415"/>
      <c r="L363" s="2798"/>
      <c r="M363" s="580"/>
      <c r="N363" s="406"/>
      <c r="O363" s="406"/>
      <c r="P363" s="406"/>
      <c r="Q363" s="406"/>
      <c r="R363" s="406"/>
      <c r="S363" s="406"/>
      <c r="T363" s="406"/>
      <c r="U363" s="406"/>
      <c r="V363" s="406"/>
      <c r="W363" s="406"/>
      <c r="X363" s="406"/>
      <c r="Y363" s="406"/>
      <c r="Z363" s="406"/>
      <c r="AA363" s="406"/>
      <c r="AB363" s="406"/>
      <c r="AC363" s="406"/>
      <c r="AD363" s="406"/>
      <c r="AE363" s="406"/>
      <c r="AF363" s="406"/>
      <c r="AG363" s="406"/>
      <c r="AH363" s="406"/>
      <c r="AI363" s="406"/>
      <c r="AJ363" s="406"/>
      <c r="AK363" s="406"/>
      <c r="AL363" s="406"/>
      <c r="AM363" s="406"/>
      <c r="AN363" s="406"/>
      <c r="AO363" s="406"/>
      <c r="AP363" s="406"/>
      <c r="AQ363" s="406"/>
      <c r="AR363" s="406"/>
      <c r="AS363" s="406"/>
      <c r="AT363" s="406"/>
      <c r="AU363" s="406"/>
      <c r="AV363" s="406"/>
      <c r="AW363" s="406"/>
      <c r="AX363" s="406"/>
      <c r="AY363" s="406"/>
      <c r="AZ363" s="406"/>
      <c r="BA363" s="406"/>
      <c r="BB363" s="406"/>
      <c r="BC363" s="406"/>
      <c r="BD363" s="406"/>
      <c r="BE363" s="406"/>
      <c r="BF363" s="406"/>
      <c r="BG363" s="406"/>
      <c r="BH363" s="406"/>
      <c r="BI363" s="406"/>
      <c r="BJ363" s="406"/>
      <c r="BK363" s="406"/>
      <c r="BL363" s="406"/>
      <c r="BM363" s="406"/>
      <c r="BN363" s="406"/>
      <c r="BO363" s="406"/>
      <c r="BP363" s="406"/>
      <c r="BQ363" s="406"/>
      <c r="BR363" s="406"/>
      <c r="BS363" s="406"/>
      <c r="BT363" s="406"/>
      <c r="BU363" s="406"/>
      <c r="BV363" s="406"/>
      <c r="BW363" s="406"/>
      <c r="BX363" s="406"/>
      <c r="BY363" s="406"/>
      <c r="BZ363" s="406"/>
      <c r="CA363" s="406"/>
      <c r="CB363" s="406"/>
      <c r="CC363" s="406"/>
      <c r="CD363" s="406"/>
      <c r="CE363" s="406"/>
      <c r="CF363" s="406"/>
      <c r="CG363" s="406"/>
      <c r="CH363" s="406"/>
      <c r="CI363" s="406"/>
      <c r="CJ363" s="406"/>
      <c r="CK363" s="406"/>
      <c r="CL363" s="406"/>
      <c r="CM363" s="406"/>
      <c r="CN363" s="406"/>
      <c r="CO363" s="406"/>
      <c r="CP363" s="406"/>
      <c r="CQ363" s="406"/>
      <c r="CR363" s="406"/>
      <c r="CS363" s="406"/>
      <c r="CT363" s="406"/>
      <c r="CU363" s="406"/>
      <c r="CV363" s="406"/>
      <c r="CW363" s="406"/>
      <c r="CX363" s="406"/>
      <c r="CY363" s="406"/>
      <c r="CZ363" s="406"/>
      <c r="DA363" s="406"/>
      <c r="DB363" s="406"/>
      <c r="DC363" s="406"/>
      <c r="DD363" s="406"/>
      <c r="DE363" s="406"/>
      <c r="DF363" s="406"/>
      <c r="DG363" s="406"/>
      <c r="DH363" s="406"/>
      <c r="DI363" s="406"/>
      <c r="DJ363" s="406"/>
      <c r="DK363" s="406"/>
      <c r="DL363" s="406"/>
      <c r="DM363" s="406"/>
      <c r="DN363" s="406"/>
      <c r="DO363" s="406"/>
      <c r="DP363" s="406"/>
      <c r="DQ363" s="406"/>
      <c r="DR363" s="406"/>
      <c r="DS363" s="406"/>
      <c r="DT363" s="406"/>
      <c r="DU363" s="406"/>
      <c r="DV363" s="406"/>
      <c r="DW363" s="406"/>
      <c r="DX363" s="406"/>
      <c r="DY363" s="406"/>
      <c r="DZ363" s="406"/>
      <c r="EA363" s="406"/>
      <c r="EB363" s="406"/>
      <c r="EC363" s="406"/>
      <c r="ED363" s="406"/>
      <c r="EE363" s="406"/>
      <c r="EF363" s="406"/>
      <c r="EG363" s="406"/>
      <c r="EH363" s="406"/>
      <c r="EI363" s="406"/>
      <c r="EJ363" s="406"/>
      <c r="EK363" s="406"/>
      <c r="EL363" s="406"/>
      <c r="EM363" s="406"/>
      <c r="EN363" s="406"/>
      <c r="EO363" s="406"/>
      <c r="EP363" s="406"/>
      <c r="EQ363" s="406"/>
      <c r="ER363" s="406"/>
      <c r="ES363" s="406"/>
      <c r="ET363" s="406"/>
      <c r="EU363" s="406"/>
      <c r="EV363" s="406"/>
      <c r="EW363" s="406"/>
      <c r="EX363" s="406"/>
      <c r="EY363" s="406"/>
      <c r="EZ363" s="406"/>
      <c r="FA363" s="406"/>
      <c r="FB363" s="406"/>
      <c r="FC363" s="406"/>
      <c r="FD363" s="406"/>
      <c r="FE363" s="406"/>
      <c r="FF363" s="406"/>
      <c r="FG363" s="406"/>
      <c r="FH363" s="406"/>
      <c r="FI363" s="406"/>
      <c r="FJ363" s="406"/>
      <c r="FK363" s="406"/>
      <c r="FL363" s="406"/>
      <c r="FM363" s="406"/>
      <c r="FN363" s="406"/>
      <c r="FO363" s="406"/>
      <c r="FP363" s="406"/>
      <c r="FQ363" s="406"/>
      <c r="FR363" s="406"/>
      <c r="FS363" s="406"/>
      <c r="FT363" s="406"/>
      <c r="FU363" s="406"/>
      <c r="FV363" s="406"/>
      <c r="FW363" s="406"/>
      <c r="FX363" s="406"/>
      <c r="FY363" s="406"/>
      <c r="FZ363" s="406"/>
      <c r="GA363" s="406"/>
      <c r="GB363" s="406"/>
      <c r="GC363" s="406"/>
      <c r="GD363" s="406"/>
      <c r="GE363" s="406"/>
      <c r="GF363" s="406"/>
      <c r="GG363" s="406"/>
      <c r="GH363" s="406"/>
      <c r="GI363" s="406"/>
      <c r="GJ363" s="406"/>
      <c r="GK363" s="406"/>
      <c r="GL363" s="406"/>
      <c r="GM363" s="406"/>
      <c r="GN363" s="406"/>
      <c r="GO363" s="406"/>
      <c r="GP363" s="406"/>
      <c r="GQ363" s="406"/>
      <c r="GR363" s="406"/>
      <c r="GS363" s="406"/>
      <c r="GT363" s="406"/>
      <c r="GU363" s="406"/>
      <c r="GV363" s="406"/>
      <c r="GW363" s="406"/>
      <c r="GX363" s="406"/>
      <c r="GY363" s="406"/>
      <c r="GZ363" s="406"/>
      <c r="HA363" s="406"/>
      <c r="HB363" s="406"/>
      <c r="HC363" s="406"/>
      <c r="HD363" s="406"/>
      <c r="HE363" s="406"/>
      <c r="HF363" s="406"/>
      <c r="HG363" s="406"/>
      <c r="HH363" s="406"/>
      <c r="HI363" s="406"/>
      <c r="HJ363" s="406"/>
      <c r="HK363" s="406"/>
      <c r="HL363" s="406"/>
      <c r="HM363" s="406"/>
      <c r="HN363" s="406"/>
      <c r="HO363" s="406"/>
      <c r="HP363" s="406"/>
      <c r="HQ363" s="406"/>
      <c r="HR363" s="406"/>
      <c r="HS363" s="406"/>
      <c r="HT363" s="406"/>
      <c r="HU363" s="406"/>
      <c r="HV363" s="406"/>
      <c r="HW363" s="406"/>
      <c r="HX363" s="406"/>
      <c r="HY363" s="406"/>
      <c r="HZ363" s="406"/>
      <c r="IA363" s="406"/>
      <c r="IB363" s="406"/>
      <c r="IC363" s="406"/>
      <c r="ID363" s="406"/>
      <c r="IE363" s="406"/>
      <c r="IF363" s="406"/>
      <c r="IG363" s="406"/>
      <c r="IH363" s="406"/>
      <c r="II363" s="406"/>
      <c r="IJ363" s="406"/>
      <c r="IK363" s="406"/>
      <c r="IL363" s="406"/>
      <c r="IM363" s="406"/>
      <c r="IN363" s="406"/>
      <c r="IO363" s="406"/>
      <c r="IP363" s="406"/>
      <c r="IQ363" s="406"/>
      <c r="IR363" s="406"/>
      <c r="IS363" s="406"/>
      <c r="IT363" s="406"/>
      <c r="IU363" s="406"/>
      <c r="IV363" s="406"/>
      <c r="IW363" s="406"/>
      <c r="IX363" s="406"/>
      <c r="IY363" s="406"/>
      <c r="IZ363" s="406"/>
      <c r="JA363" s="406"/>
      <c r="JB363" s="406"/>
      <c r="JC363" s="406"/>
      <c r="JD363" s="406"/>
      <c r="JE363" s="406"/>
      <c r="JF363" s="406"/>
      <c r="JG363" s="406"/>
      <c r="JH363" s="406"/>
      <c r="JI363" s="406"/>
      <c r="JJ363" s="406"/>
      <c r="JK363" s="406"/>
      <c r="JL363" s="406"/>
      <c r="JM363" s="406"/>
      <c r="JN363" s="406"/>
      <c r="JO363" s="406"/>
      <c r="JP363" s="406"/>
      <c r="JQ363" s="406"/>
      <c r="JR363" s="406"/>
      <c r="JS363" s="406"/>
      <c r="JT363" s="406"/>
      <c r="JU363" s="406"/>
      <c r="JV363" s="406"/>
      <c r="JW363" s="406"/>
      <c r="JX363" s="406"/>
      <c r="JY363" s="406"/>
      <c r="JZ363" s="406"/>
      <c r="KA363" s="406"/>
      <c r="KB363" s="406"/>
      <c r="KC363" s="406"/>
      <c r="KD363" s="406"/>
      <c r="KE363" s="406"/>
      <c r="KF363" s="406"/>
      <c r="KG363" s="406"/>
      <c r="KH363" s="406"/>
      <c r="KI363" s="406"/>
      <c r="KJ363" s="406"/>
      <c r="KK363" s="406"/>
      <c r="KL363" s="406"/>
      <c r="KM363" s="406"/>
      <c r="KN363" s="406"/>
      <c r="KO363" s="406"/>
      <c r="KP363" s="406"/>
      <c r="KQ363" s="406"/>
      <c r="KR363" s="406"/>
      <c r="KS363" s="406"/>
      <c r="KT363" s="406"/>
      <c r="KU363" s="406"/>
      <c r="KV363" s="406"/>
      <c r="KW363" s="406"/>
      <c r="KX363" s="406"/>
      <c r="KY363" s="406"/>
      <c r="KZ363" s="406"/>
      <c r="LA363" s="406"/>
      <c r="LB363" s="406"/>
      <c r="LC363" s="406"/>
      <c r="LD363" s="406"/>
      <c r="LE363" s="406"/>
      <c r="LF363" s="406"/>
      <c r="LG363" s="406"/>
      <c r="LH363" s="406"/>
      <c r="LI363" s="406"/>
      <c r="LJ363" s="406"/>
      <c r="LK363" s="406"/>
      <c r="LL363" s="406"/>
      <c r="LM363" s="406"/>
      <c r="LN363" s="406"/>
      <c r="LO363" s="406"/>
      <c r="LP363" s="406"/>
      <c r="LQ363" s="406"/>
      <c r="LR363" s="406"/>
      <c r="LS363" s="406"/>
      <c r="LT363" s="406"/>
      <c r="LU363" s="406"/>
      <c r="LV363" s="406"/>
      <c r="LW363" s="406"/>
      <c r="LX363" s="406"/>
      <c r="LY363" s="406"/>
      <c r="LZ363" s="406"/>
      <c r="MA363" s="406"/>
      <c r="MB363" s="406"/>
      <c r="MC363" s="406"/>
      <c r="MD363" s="406"/>
      <c r="ME363" s="406"/>
      <c r="MF363" s="406"/>
      <c r="MG363" s="406"/>
      <c r="MH363" s="406"/>
      <c r="MI363" s="406"/>
      <c r="MJ363" s="406"/>
      <c r="MK363" s="406"/>
      <c r="ML363" s="406"/>
      <c r="MM363" s="406"/>
      <c r="MN363" s="406"/>
      <c r="MO363" s="406"/>
      <c r="MP363" s="406"/>
      <c r="MQ363" s="406"/>
      <c r="MR363" s="406"/>
      <c r="MS363" s="406"/>
      <c r="MT363" s="406"/>
      <c r="MU363" s="406"/>
      <c r="MV363" s="406"/>
      <c r="MW363" s="406"/>
      <c r="MX363" s="406"/>
      <c r="MY363" s="406"/>
      <c r="MZ363" s="406"/>
      <c r="NA363" s="406"/>
      <c r="NB363" s="406"/>
      <c r="NC363" s="406"/>
      <c r="ND363" s="406"/>
      <c r="NE363" s="406"/>
      <c r="NF363" s="406"/>
      <c r="NG363" s="406"/>
      <c r="NH363" s="406"/>
      <c r="NI363" s="406"/>
      <c r="NJ363" s="406"/>
      <c r="NK363" s="406"/>
      <c r="NL363" s="406"/>
      <c r="NM363" s="406"/>
      <c r="NN363" s="406"/>
      <c r="NO363" s="406"/>
      <c r="NP363" s="406"/>
      <c r="NQ363" s="406"/>
      <c r="NR363" s="406"/>
      <c r="NS363" s="406"/>
      <c r="NT363" s="406"/>
      <c r="NU363" s="406"/>
      <c r="NV363" s="406"/>
      <c r="NW363" s="406"/>
      <c r="NX363" s="406"/>
      <c r="NY363" s="406"/>
      <c r="NZ363" s="406"/>
      <c r="OA363" s="406"/>
      <c r="OB363" s="406"/>
      <c r="OC363" s="406"/>
      <c r="OD363" s="406"/>
      <c r="OE363" s="406"/>
      <c r="OF363" s="406"/>
      <c r="OG363" s="406"/>
      <c r="OH363" s="406"/>
      <c r="OI363" s="406"/>
      <c r="OJ363" s="406"/>
      <c r="OK363" s="406"/>
      <c r="OL363" s="406"/>
      <c r="OM363" s="406"/>
      <c r="ON363" s="406"/>
      <c r="OO363" s="406"/>
      <c r="OP363" s="406"/>
      <c r="OQ363" s="406"/>
      <c r="OR363" s="406"/>
      <c r="OS363" s="406"/>
      <c r="OT363" s="406"/>
      <c r="OU363" s="406"/>
      <c r="OV363" s="406"/>
      <c r="OW363" s="406"/>
      <c r="OX363" s="406"/>
      <c r="OY363" s="406"/>
      <c r="OZ363" s="406"/>
      <c r="PA363" s="406"/>
      <c r="PB363" s="406"/>
      <c r="PC363" s="406"/>
      <c r="PD363" s="406"/>
      <c r="PE363" s="406"/>
      <c r="PF363" s="406"/>
      <c r="PG363" s="406"/>
      <c r="PH363" s="406"/>
      <c r="PI363" s="406"/>
      <c r="PJ363" s="406"/>
      <c r="PK363" s="406"/>
      <c r="PL363" s="406"/>
      <c r="PM363" s="406"/>
      <c r="PN363" s="406"/>
      <c r="PO363" s="406"/>
      <c r="PP363" s="406"/>
      <c r="PQ363" s="406"/>
      <c r="PR363" s="406"/>
      <c r="PS363" s="406"/>
      <c r="PT363" s="406"/>
      <c r="PU363" s="406"/>
      <c r="PV363" s="406"/>
      <c r="PW363" s="406"/>
      <c r="PX363" s="406"/>
      <c r="PY363" s="406"/>
      <c r="PZ363" s="406"/>
      <c r="QA363" s="406"/>
      <c r="QB363" s="406"/>
      <c r="QC363" s="406"/>
      <c r="QD363" s="406"/>
      <c r="QE363" s="406"/>
      <c r="QF363" s="406"/>
      <c r="QG363" s="406"/>
      <c r="QH363" s="406"/>
      <c r="QI363" s="406"/>
      <c r="QJ363" s="406"/>
      <c r="QK363" s="406"/>
      <c r="QL363" s="406"/>
      <c r="QM363" s="406"/>
      <c r="QN363" s="406"/>
      <c r="QO363" s="406"/>
      <c r="QP363" s="406"/>
      <c r="QQ363" s="406"/>
      <c r="QR363" s="406"/>
      <c r="QS363" s="406"/>
      <c r="QT363" s="406"/>
      <c r="QU363" s="406"/>
      <c r="QV363" s="406"/>
      <c r="QW363" s="406"/>
      <c r="QX363" s="406"/>
      <c r="QY363" s="406"/>
      <c r="QZ363" s="406"/>
      <c r="RA363" s="406"/>
      <c r="RB363" s="406"/>
      <c r="RC363" s="406"/>
      <c r="RD363" s="406"/>
      <c r="RE363" s="406"/>
      <c r="RF363" s="406"/>
      <c r="RG363" s="406"/>
      <c r="RH363" s="406"/>
      <c r="RI363" s="406"/>
      <c r="RJ363" s="406"/>
      <c r="RK363" s="406"/>
      <c r="RL363" s="406"/>
      <c r="RM363" s="406"/>
      <c r="RN363" s="406"/>
      <c r="RO363" s="406"/>
      <c r="RP363" s="406"/>
      <c r="RQ363" s="406"/>
      <c r="RR363" s="406"/>
      <c r="RS363" s="406"/>
      <c r="RT363" s="406"/>
      <c r="RU363" s="406"/>
      <c r="RV363" s="406"/>
      <c r="RW363" s="406"/>
      <c r="RX363" s="406"/>
      <c r="RY363" s="406"/>
      <c r="RZ363" s="406"/>
      <c r="SA363" s="406"/>
      <c r="SB363" s="406"/>
      <c r="SC363" s="406"/>
      <c r="SD363" s="406"/>
      <c r="SE363" s="406"/>
      <c r="SF363" s="406"/>
      <c r="SG363" s="406"/>
      <c r="SH363" s="406"/>
      <c r="SI363" s="406"/>
      <c r="SJ363" s="406"/>
      <c r="SK363" s="406"/>
      <c r="SL363" s="406"/>
      <c r="SM363" s="406"/>
      <c r="SN363" s="406"/>
      <c r="SO363" s="406"/>
      <c r="SP363" s="406"/>
      <c r="SQ363" s="406"/>
      <c r="SR363" s="406"/>
      <c r="SS363" s="406"/>
      <c r="ST363" s="406"/>
      <c r="SU363" s="406"/>
      <c r="SV363" s="406"/>
      <c r="SW363" s="406"/>
      <c r="SX363" s="406"/>
      <c r="SY363" s="406"/>
      <c r="SZ363" s="406"/>
      <c r="TA363" s="406"/>
      <c r="TB363" s="406"/>
      <c r="TC363" s="406"/>
      <c r="TD363" s="406"/>
      <c r="TE363" s="406"/>
      <c r="TF363" s="406"/>
      <c r="TG363" s="406"/>
      <c r="TH363" s="406"/>
      <c r="TI363" s="406"/>
      <c r="TJ363" s="406"/>
      <c r="TK363" s="406"/>
      <c r="TL363" s="406"/>
      <c r="TM363" s="406"/>
      <c r="TN363" s="406"/>
      <c r="TO363" s="406"/>
      <c r="TP363" s="406"/>
      <c r="TQ363" s="406"/>
      <c r="TR363" s="406"/>
      <c r="TS363" s="406"/>
      <c r="TT363" s="406"/>
      <c r="TU363" s="406"/>
      <c r="TV363" s="406"/>
      <c r="TW363" s="406"/>
      <c r="TX363" s="406"/>
      <c r="TY363" s="406"/>
      <c r="TZ363" s="406"/>
      <c r="UA363" s="406"/>
      <c r="UB363" s="406"/>
      <c r="UC363" s="406"/>
      <c r="UD363" s="406"/>
      <c r="UE363" s="406"/>
      <c r="UF363" s="406"/>
      <c r="UG363" s="406"/>
      <c r="UH363" s="406"/>
      <c r="UI363" s="406"/>
      <c r="UJ363" s="406"/>
      <c r="UK363" s="406"/>
      <c r="UL363" s="406"/>
      <c r="UM363" s="406"/>
      <c r="UN363" s="406"/>
      <c r="UO363" s="406"/>
      <c r="UP363" s="406"/>
      <c r="UQ363" s="406"/>
      <c r="UR363" s="406"/>
      <c r="US363" s="406"/>
      <c r="UT363" s="406"/>
      <c r="UU363" s="406"/>
      <c r="UV363" s="406"/>
      <c r="UW363" s="406"/>
      <c r="UX363" s="406"/>
      <c r="UY363" s="406"/>
      <c r="UZ363" s="406"/>
      <c r="VA363" s="406"/>
      <c r="VB363" s="406"/>
      <c r="VC363" s="406"/>
      <c r="VD363" s="406"/>
      <c r="VE363" s="406"/>
      <c r="VF363" s="406"/>
      <c r="VG363" s="406"/>
      <c r="VH363" s="406"/>
      <c r="VI363" s="406"/>
      <c r="VJ363" s="406"/>
      <c r="VK363" s="406"/>
      <c r="VL363" s="406"/>
      <c r="VM363" s="406"/>
      <c r="VN363" s="406"/>
      <c r="VO363" s="406"/>
      <c r="VP363" s="406"/>
      <c r="VQ363" s="406"/>
      <c r="VR363" s="406"/>
      <c r="VS363" s="406"/>
      <c r="VT363" s="406"/>
      <c r="VU363" s="406"/>
      <c r="VV363" s="406"/>
      <c r="VW363" s="406"/>
      <c r="VX363" s="406"/>
      <c r="VY363" s="406"/>
      <c r="VZ363" s="406"/>
      <c r="WA363" s="406"/>
      <c r="WB363" s="406"/>
      <c r="WC363" s="406"/>
      <c r="WD363" s="406"/>
      <c r="WE363" s="406"/>
      <c r="WF363" s="406"/>
      <c r="WG363" s="406"/>
      <c r="WH363" s="406"/>
      <c r="WI363" s="406"/>
      <c r="WJ363" s="406"/>
      <c r="WK363" s="406"/>
      <c r="WL363" s="406"/>
      <c r="WM363" s="406"/>
      <c r="WN363" s="406"/>
      <c r="WO363" s="406"/>
      <c r="WP363" s="406"/>
      <c r="WQ363" s="406"/>
      <c r="WR363" s="406"/>
      <c r="WS363" s="406"/>
      <c r="WT363" s="406"/>
      <c r="WU363" s="406"/>
      <c r="WV363" s="406"/>
      <c r="WW363" s="406"/>
      <c r="WX363" s="406"/>
      <c r="WY363" s="406"/>
      <c r="WZ363" s="406"/>
      <c r="XA363" s="406"/>
      <c r="XB363" s="406"/>
      <c r="XC363" s="406"/>
      <c r="XD363" s="406"/>
      <c r="XE363" s="406"/>
      <c r="XF363" s="406"/>
      <c r="XG363" s="406"/>
      <c r="XH363" s="406"/>
      <c r="XI363" s="406"/>
      <c r="XJ363" s="406"/>
      <c r="XK363" s="406"/>
      <c r="XL363" s="406"/>
      <c r="XM363" s="406"/>
      <c r="XN363" s="406"/>
      <c r="XO363" s="406"/>
      <c r="XP363" s="406"/>
      <c r="XQ363" s="406"/>
      <c r="XR363" s="406"/>
      <c r="XS363" s="406"/>
      <c r="XT363" s="406"/>
      <c r="XU363" s="406"/>
      <c r="XV363" s="406"/>
      <c r="XW363" s="406"/>
      <c r="XX363" s="406"/>
      <c r="XY363" s="406"/>
      <c r="XZ363" s="406"/>
      <c r="YA363" s="406"/>
      <c r="YB363" s="406"/>
      <c r="YC363" s="406"/>
      <c r="YD363" s="406"/>
      <c r="YE363" s="406"/>
      <c r="YF363" s="406"/>
      <c r="YG363" s="406"/>
      <c r="YH363" s="406"/>
      <c r="YI363" s="406"/>
      <c r="YJ363" s="406"/>
      <c r="YK363" s="406"/>
      <c r="YL363" s="406"/>
      <c r="YM363" s="406"/>
      <c r="YN363" s="406"/>
      <c r="YO363" s="406"/>
      <c r="YP363" s="406"/>
      <c r="YQ363" s="406"/>
      <c r="YR363" s="406"/>
      <c r="YS363" s="406"/>
      <c r="YT363" s="406"/>
      <c r="YU363" s="406"/>
      <c r="YV363" s="406"/>
      <c r="YW363" s="406"/>
      <c r="YX363" s="406"/>
      <c r="YY363" s="406"/>
      <c r="YZ363" s="406"/>
      <c r="ZA363" s="406"/>
      <c r="ZB363" s="406"/>
      <c r="ZC363" s="406"/>
      <c r="ZD363" s="406"/>
      <c r="ZE363" s="406"/>
      <c r="ZF363" s="406"/>
      <c r="ZG363" s="406"/>
      <c r="ZH363" s="406"/>
      <c r="ZI363" s="406"/>
      <c r="ZJ363" s="406"/>
      <c r="ZK363" s="406"/>
      <c r="ZL363" s="406"/>
      <c r="ZM363" s="406"/>
      <c r="ZN363" s="406"/>
      <c r="ZO363" s="406"/>
      <c r="ZP363" s="406"/>
      <c r="ZQ363" s="406"/>
      <c r="ZR363" s="406"/>
      <c r="ZS363" s="406"/>
      <c r="ZT363" s="406"/>
      <c r="ZU363" s="406"/>
      <c r="ZV363" s="406"/>
      <c r="ZW363" s="406"/>
      <c r="ZX363" s="406"/>
      <c r="ZY363" s="406"/>
      <c r="ZZ363" s="406"/>
      <c r="AAA363" s="406"/>
      <c r="AAB363" s="406"/>
      <c r="AAC363" s="406"/>
      <c r="AAD363" s="406"/>
      <c r="AAE363" s="406"/>
      <c r="AAF363" s="406"/>
      <c r="AAG363" s="406"/>
      <c r="AAH363" s="406"/>
      <c r="AAI363" s="406"/>
      <c r="AAJ363" s="406"/>
      <c r="AAK363" s="406"/>
      <c r="AAL363" s="406"/>
      <c r="AAM363" s="406"/>
      <c r="AAN363" s="406"/>
      <c r="AAO363" s="406"/>
      <c r="AAP363" s="406"/>
      <c r="AAQ363" s="406"/>
      <c r="AAR363" s="406"/>
      <c r="AAS363" s="406"/>
      <c r="AAT363" s="406"/>
      <c r="AAU363" s="406"/>
      <c r="AAV363" s="406"/>
      <c r="AAW363" s="406"/>
      <c r="AAX363" s="406"/>
      <c r="AAY363" s="406"/>
      <c r="AAZ363" s="406"/>
      <c r="ABA363" s="406"/>
      <c r="ABB363" s="406"/>
      <c r="ABC363" s="406"/>
      <c r="ABD363" s="406"/>
      <c r="ABE363" s="406"/>
      <c r="ABF363" s="406"/>
      <c r="ABG363" s="406"/>
      <c r="ABH363" s="406"/>
      <c r="ABI363" s="406"/>
      <c r="ABJ363" s="406"/>
      <c r="ABK363" s="406"/>
      <c r="ABL363" s="406"/>
      <c r="ABM363" s="406"/>
      <c r="ABN363" s="406"/>
      <c r="ABO363" s="406"/>
      <c r="ABP363" s="406"/>
      <c r="ABQ363" s="406"/>
      <c r="ABR363" s="406"/>
      <c r="ABS363" s="406"/>
      <c r="ABT363" s="406"/>
      <c r="ABU363" s="406"/>
      <c r="ABV363" s="406"/>
      <c r="ABW363" s="406"/>
      <c r="ABX363" s="406"/>
      <c r="ABY363" s="406"/>
      <c r="ABZ363" s="406"/>
      <c r="ACA363" s="406"/>
      <c r="ACB363" s="406"/>
      <c r="ACC363" s="406"/>
      <c r="ACD363" s="406"/>
      <c r="ACE363" s="406"/>
      <c r="ACF363" s="406"/>
      <c r="ACG363" s="406"/>
      <c r="ACH363" s="406"/>
      <c r="ACI363" s="406"/>
      <c r="ACJ363" s="406"/>
      <c r="ACK363" s="406"/>
      <c r="ACL363" s="406"/>
      <c r="ACM363" s="406"/>
      <c r="ACN363" s="406"/>
      <c r="ACO363" s="406"/>
      <c r="ACP363" s="406"/>
      <c r="ACQ363" s="406"/>
      <c r="ACR363" s="406"/>
      <c r="ACS363" s="406"/>
      <c r="ACT363" s="406"/>
      <c r="ACU363" s="406"/>
      <c r="ACV363" s="406"/>
      <c r="ACW363" s="406"/>
      <c r="ACX363" s="406"/>
      <c r="ACY363" s="406"/>
      <c r="ACZ363" s="406"/>
      <c r="ADA363" s="406"/>
      <c r="ADB363" s="406"/>
      <c r="ADC363" s="406"/>
      <c r="ADD363" s="406"/>
      <c r="ADE363" s="406"/>
      <c r="ADF363" s="406"/>
      <c r="ADG363" s="406"/>
      <c r="ADH363" s="406"/>
      <c r="ADI363" s="406"/>
      <c r="ADJ363" s="406"/>
      <c r="ADK363" s="406"/>
      <c r="ADL363" s="406"/>
      <c r="ADM363" s="406"/>
      <c r="ADN363" s="406"/>
      <c r="ADO363" s="406"/>
      <c r="ADP363" s="406"/>
      <c r="ADQ363" s="406"/>
      <c r="ADR363" s="406"/>
      <c r="ADS363" s="406"/>
      <c r="ADT363" s="406"/>
      <c r="ADU363" s="406"/>
      <c r="ADV363" s="406"/>
      <c r="ADW363" s="406"/>
      <c r="ADX363" s="406"/>
      <c r="ADY363" s="406"/>
      <c r="ADZ363" s="406"/>
      <c r="AEA363" s="406"/>
      <c r="AEB363" s="406"/>
      <c r="AEC363" s="406"/>
      <c r="AED363" s="406"/>
      <c r="AEE363" s="406"/>
      <c r="AEF363" s="406"/>
      <c r="AEG363" s="406"/>
      <c r="AEH363" s="406"/>
      <c r="AEI363" s="406"/>
      <c r="AEJ363" s="406"/>
      <c r="AEK363" s="406"/>
      <c r="AEL363" s="406"/>
      <c r="AEM363" s="406"/>
      <c r="AEN363" s="406"/>
      <c r="AEO363" s="406"/>
      <c r="AEP363" s="406"/>
      <c r="AEQ363" s="406"/>
      <c r="AER363" s="406"/>
      <c r="AES363" s="406"/>
      <c r="AET363" s="406"/>
      <c r="AEU363" s="406"/>
      <c r="AEV363" s="406"/>
      <c r="AEW363" s="406"/>
      <c r="AEX363" s="406"/>
      <c r="AEY363" s="406"/>
      <c r="AEZ363" s="406"/>
      <c r="AFA363" s="406"/>
      <c r="AFB363" s="406"/>
      <c r="AFC363" s="406"/>
      <c r="AFD363" s="406"/>
      <c r="AFE363" s="406"/>
      <c r="AFF363" s="406"/>
      <c r="AFG363" s="406"/>
      <c r="AFH363" s="406"/>
      <c r="AFI363" s="406"/>
      <c r="AFJ363" s="406"/>
      <c r="AFK363" s="406"/>
      <c r="AFL363" s="406"/>
      <c r="AFM363" s="406"/>
      <c r="AFN363" s="406"/>
      <c r="AFO363" s="406"/>
      <c r="AFP363" s="406"/>
      <c r="AFQ363" s="406"/>
      <c r="AFR363" s="406"/>
      <c r="AFS363" s="406"/>
      <c r="AFT363" s="406"/>
      <c r="AFU363" s="406"/>
      <c r="AFV363" s="406"/>
      <c r="AFW363" s="406"/>
      <c r="AFX363" s="406"/>
      <c r="AFY363" s="406"/>
      <c r="AFZ363" s="406"/>
      <c r="AGA363" s="406"/>
      <c r="AGB363" s="406"/>
      <c r="AGC363" s="406"/>
      <c r="AGD363" s="406"/>
      <c r="AGE363" s="406"/>
      <c r="AGF363" s="406"/>
      <c r="AGG363" s="406"/>
      <c r="AGH363" s="406"/>
      <c r="AGI363" s="406"/>
      <c r="AGJ363" s="406"/>
      <c r="AGK363" s="406"/>
      <c r="AGL363" s="406"/>
      <c r="AGM363" s="406"/>
      <c r="AGN363" s="406"/>
      <c r="AGO363" s="406"/>
      <c r="AGP363" s="406"/>
      <c r="AGQ363" s="406"/>
      <c r="AGR363" s="406"/>
      <c r="AGS363" s="406"/>
      <c r="AGT363" s="406"/>
      <c r="AGU363" s="406"/>
      <c r="AGV363" s="406"/>
      <c r="AGW363" s="406"/>
      <c r="AGX363" s="406"/>
      <c r="AGY363" s="406"/>
      <c r="AGZ363" s="406"/>
      <c r="AHA363" s="406"/>
      <c r="AHB363" s="406"/>
      <c r="AHC363" s="406"/>
      <c r="AHD363" s="406"/>
      <c r="AHE363" s="406"/>
      <c r="AHF363" s="406"/>
      <c r="AHG363" s="406"/>
      <c r="AHH363" s="406"/>
      <c r="AHI363" s="406"/>
      <c r="AHJ363" s="406"/>
      <c r="AHK363" s="406"/>
      <c r="AHL363" s="406"/>
      <c r="AHM363" s="406"/>
      <c r="AHN363" s="406"/>
      <c r="AHO363" s="406"/>
      <c r="AHP363" s="406"/>
      <c r="AHQ363" s="406"/>
      <c r="AHR363" s="406"/>
      <c r="AHS363" s="406"/>
      <c r="AHT363" s="406"/>
      <c r="AHU363" s="406"/>
      <c r="AHV363" s="406"/>
      <c r="AHW363" s="406"/>
      <c r="AHX363" s="406"/>
      <c r="AHY363" s="406"/>
      <c r="AHZ363" s="406"/>
      <c r="AIA363" s="406"/>
      <c r="AIB363" s="406"/>
      <c r="AIC363" s="406"/>
      <c r="AID363" s="406"/>
      <c r="AIE363" s="406"/>
      <c r="AIF363" s="406"/>
      <c r="AIG363" s="406"/>
      <c r="AIH363" s="406"/>
      <c r="AII363" s="406"/>
      <c r="AIJ363" s="406"/>
      <c r="AIK363" s="406"/>
      <c r="AIL363" s="406"/>
      <c r="AIM363" s="406"/>
      <c r="AIN363" s="406"/>
      <c r="AIO363" s="406"/>
      <c r="AIP363" s="406"/>
      <c r="AIQ363" s="406"/>
      <c r="AIR363" s="406"/>
      <c r="AIS363" s="406"/>
      <c r="AIT363" s="406"/>
      <c r="AIU363" s="406"/>
      <c r="AIV363" s="406"/>
      <c r="AIW363" s="406"/>
      <c r="AIX363" s="406"/>
      <c r="AIY363" s="406"/>
      <c r="AIZ363" s="406"/>
      <c r="AJA363" s="406"/>
      <c r="AJB363" s="406"/>
      <c r="AJC363" s="406"/>
      <c r="AJD363" s="406"/>
      <c r="AJE363" s="406"/>
      <c r="AJF363" s="406"/>
      <c r="AJG363" s="406"/>
      <c r="AJH363" s="406"/>
      <c r="AJI363" s="406"/>
      <c r="AJJ363" s="406"/>
      <c r="AJK363" s="406"/>
      <c r="AJL363" s="406"/>
      <c r="AJM363" s="406"/>
      <c r="AJN363" s="406"/>
      <c r="AJO363" s="406"/>
      <c r="AJP363" s="406"/>
      <c r="AJQ363" s="406"/>
      <c r="AJR363" s="406"/>
      <c r="AJS363" s="406"/>
      <c r="AJT363" s="406"/>
      <c r="AJU363" s="406"/>
      <c r="AJV363" s="406"/>
      <c r="AJW363" s="406"/>
      <c r="AJX363" s="406"/>
      <c r="AJY363" s="406"/>
      <c r="AJZ363" s="406"/>
      <c r="AKA363" s="406"/>
      <c r="AKB363" s="406"/>
      <c r="AKC363" s="406"/>
      <c r="AKD363" s="406"/>
      <c r="AKE363" s="406"/>
      <c r="AKF363" s="406"/>
      <c r="AKG363" s="406"/>
      <c r="AKH363" s="406"/>
      <c r="AKI363" s="406"/>
      <c r="AKJ363" s="406"/>
      <c r="AKK363" s="406"/>
      <c r="AKL363" s="406"/>
      <c r="AKM363" s="406"/>
      <c r="AKN363" s="406"/>
      <c r="AKO363" s="406"/>
      <c r="AKP363" s="406"/>
      <c r="AKQ363" s="406"/>
      <c r="AKR363" s="406"/>
      <c r="AKS363" s="406"/>
      <c r="AKT363" s="406"/>
      <c r="AKU363" s="406"/>
      <c r="AKV363" s="406"/>
      <c r="AKW363" s="406"/>
      <c r="AKX363" s="406"/>
      <c r="AKY363" s="406"/>
      <c r="AKZ363" s="406"/>
      <c r="ALA363" s="406"/>
      <c r="ALB363" s="406"/>
      <c r="ALC363" s="406"/>
      <c r="ALD363" s="406"/>
    </row>
    <row r="364" spans="1:992" s="137" customFormat="1" ht="19.5">
      <c r="A364" s="2467"/>
      <c r="B364" s="2818"/>
      <c r="C364" s="2467"/>
      <c r="D364" s="722" t="s">
        <v>301</v>
      </c>
      <c r="E364" s="899">
        <f>E366+E368+E370</f>
        <v>307186505.51999998</v>
      </c>
      <c r="F364" s="899">
        <f>F366+F368+F370</f>
        <v>236015680.70999998</v>
      </c>
      <c r="G364" s="543"/>
      <c r="H364" s="2412"/>
      <c r="I364" s="2415"/>
      <c r="J364" s="2415"/>
      <c r="K364" s="2415"/>
      <c r="L364" s="2798"/>
      <c r="M364" s="580"/>
      <c r="N364" s="1674"/>
      <c r="O364" s="406"/>
      <c r="P364" s="191"/>
      <c r="Q364" s="191"/>
      <c r="R364" s="191"/>
      <c r="S364" s="191"/>
      <c r="T364" s="191"/>
      <c r="U364" s="191"/>
      <c r="V364" s="191"/>
      <c r="W364" s="191"/>
      <c r="X364" s="191"/>
      <c r="Y364" s="191"/>
      <c r="Z364" s="191"/>
      <c r="AA364" s="191"/>
      <c r="AB364" s="191"/>
      <c r="AC364" s="191"/>
      <c r="AD364" s="191"/>
      <c r="AE364" s="191"/>
      <c r="AF364" s="191"/>
      <c r="AG364" s="191"/>
      <c r="AH364" s="191"/>
      <c r="AI364" s="191"/>
      <c r="AJ364" s="191"/>
      <c r="AK364" s="191"/>
      <c r="AL364" s="191"/>
      <c r="AM364" s="191"/>
      <c r="AN364" s="191"/>
      <c r="AO364" s="191"/>
      <c r="AP364" s="191"/>
      <c r="AQ364" s="191"/>
      <c r="AR364" s="191"/>
      <c r="AS364" s="191"/>
      <c r="AT364" s="191"/>
      <c r="AU364" s="191"/>
      <c r="AV364" s="191"/>
      <c r="AW364" s="191"/>
      <c r="AX364" s="191"/>
      <c r="AY364" s="191"/>
      <c r="AZ364" s="191"/>
      <c r="BA364" s="191"/>
      <c r="BB364" s="191"/>
      <c r="BC364" s="191"/>
      <c r="BD364" s="191"/>
      <c r="BE364" s="191"/>
      <c r="BF364" s="191"/>
      <c r="BG364" s="191"/>
      <c r="BH364" s="191"/>
      <c r="BI364" s="191"/>
      <c r="BJ364" s="191"/>
      <c r="BK364" s="191"/>
      <c r="BL364" s="191"/>
      <c r="BM364" s="191"/>
      <c r="BN364" s="191"/>
      <c r="BO364" s="191"/>
      <c r="BP364" s="191"/>
      <c r="BQ364" s="191"/>
      <c r="BR364" s="191"/>
      <c r="BS364" s="191"/>
      <c r="BT364" s="191"/>
      <c r="BU364" s="191"/>
      <c r="BV364" s="191"/>
      <c r="BW364" s="191"/>
      <c r="BX364" s="191"/>
      <c r="BY364" s="191"/>
      <c r="BZ364" s="191"/>
      <c r="CA364" s="191"/>
      <c r="CB364" s="191"/>
      <c r="CC364" s="191"/>
      <c r="CD364" s="191"/>
      <c r="CE364" s="191"/>
      <c r="CF364" s="191"/>
      <c r="CG364" s="191"/>
      <c r="CH364" s="191"/>
      <c r="CI364" s="191"/>
      <c r="CJ364" s="191"/>
      <c r="CK364" s="191"/>
      <c r="CL364" s="191"/>
      <c r="CM364" s="191"/>
      <c r="CN364" s="191"/>
      <c r="CO364" s="191"/>
      <c r="CP364" s="191"/>
      <c r="CQ364" s="191"/>
      <c r="CR364" s="191"/>
      <c r="CS364" s="191"/>
      <c r="CT364" s="191"/>
      <c r="CU364" s="191"/>
      <c r="CV364" s="191"/>
      <c r="CW364" s="191"/>
      <c r="CX364" s="191"/>
      <c r="CY364" s="191"/>
      <c r="CZ364" s="191"/>
      <c r="DA364" s="191"/>
      <c r="DB364" s="191"/>
      <c r="DC364" s="191"/>
      <c r="DD364" s="191"/>
      <c r="DE364" s="191"/>
      <c r="DF364" s="191"/>
      <c r="DG364" s="191"/>
      <c r="DH364" s="191"/>
      <c r="DI364" s="191"/>
      <c r="DJ364" s="191"/>
      <c r="DK364" s="191"/>
      <c r="DL364" s="191"/>
      <c r="DM364" s="191"/>
      <c r="DN364" s="191"/>
      <c r="DO364" s="191"/>
      <c r="DP364" s="191"/>
      <c r="DQ364" s="191"/>
      <c r="DR364" s="191"/>
      <c r="DS364" s="191"/>
      <c r="DT364" s="191"/>
      <c r="DU364" s="191"/>
      <c r="DV364" s="191"/>
      <c r="DW364" s="191"/>
      <c r="DX364" s="191"/>
      <c r="DY364" s="191"/>
      <c r="DZ364" s="191"/>
      <c r="EA364" s="191"/>
      <c r="EB364" s="191"/>
      <c r="EC364" s="191"/>
      <c r="ED364" s="191"/>
      <c r="EE364" s="191"/>
      <c r="EF364" s="191"/>
      <c r="EG364" s="191"/>
      <c r="EH364" s="191"/>
      <c r="EI364" s="191"/>
      <c r="EJ364" s="191"/>
      <c r="EK364" s="191"/>
      <c r="EL364" s="191"/>
      <c r="EM364" s="191"/>
      <c r="EN364" s="191"/>
      <c r="EO364" s="191"/>
      <c r="EP364" s="191"/>
      <c r="EQ364" s="191"/>
      <c r="ER364" s="191"/>
      <c r="ES364" s="191"/>
      <c r="ET364" s="191"/>
      <c r="EU364" s="191"/>
      <c r="EV364" s="191"/>
      <c r="EW364" s="191"/>
      <c r="EX364" s="191"/>
      <c r="EY364" s="191"/>
      <c r="EZ364" s="191"/>
      <c r="FA364" s="191"/>
      <c r="FB364" s="191"/>
      <c r="FC364" s="191"/>
      <c r="FD364" s="191"/>
      <c r="FE364" s="191"/>
      <c r="FF364" s="191"/>
      <c r="FG364" s="191"/>
      <c r="FH364" s="191"/>
      <c r="FI364" s="191"/>
      <c r="FJ364" s="191"/>
      <c r="FK364" s="191"/>
      <c r="FL364" s="191"/>
      <c r="FM364" s="191"/>
      <c r="FN364" s="191"/>
      <c r="FO364" s="191"/>
      <c r="FP364" s="191"/>
      <c r="FQ364" s="191"/>
      <c r="FR364" s="191"/>
      <c r="FS364" s="191"/>
      <c r="FT364" s="191"/>
      <c r="FU364" s="191"/>
      <c r="FV364" s="191"/>
      <c r="FW364" s="191"/>
      <c r="FX364" s="191"/>
      <c r="FY364" s="191"/>
      <c r="FZ364" s="191"/>
      <c r="GA364" s="191"/>
      <c r="GB364" s="191"/>
      <c r="GC364" s="191"/>
      <c r="GD364" s="191"/>
      <c r="GE364" s="191"/>
      <c r="GF364" s="191"/>
      <c r="GG364" s="191"/>
      <c r="GH364" s="191"/>
      <c r="GI364" s="191"/>
      <c r="GJ364" s="191"/>
      <c r="GK364" s="191"/>
      <c r="GL364" s="191"/>
      <c r="GM364" s="191"/>
      <c r="GN364" s="191"/>
      <c r="GO364" s="191"/>
      <c r="GP364" s="191"/>
      <c r="GQ364" s="191"/>
      <c r="GR364" s="191"/>
      <c r="GS364" s="191"/>
      <c r="GT364" s="191"/>
      <c r="GU364" s="191"/>
      <c r="GV364" s="191"/>
      <c r="GW364" s="191"/>
      <c r="GX364" s="191"/>
      <c r="GY364" s="191"/>
      <c r="GZ364" s="191"/>
      <c r="HA364" s="191"/>
      <c r="HB364" s="191"/>
      <c r="HC364" s="191"/>
      <c r="HD364" s="191"/>
      <c r="HE364" s="191"/>
      <c r="HF364" s="191"/>
      <c r="HG364" s="191"/>
      <c r="HH364" s="191"/>
      <c r="HI364" s="191"/>
      <c r="HJ364" s="191"/>
      <c r="HK364" s="191"/>
      <c r="HL364" s="191"/>
      <c r="HM364" s="191"/>
      <c r="HN364" s="191"/>
      <c r="HO364" s="191"/>
      <c r="HP364" s="191"/>
      <c r="HQ364" s="191"/>
      <c r="HR364" s="191"/>
      <c r="HS364" s="191"/>
      <c r="HT364" s="191"/>
      <c r="HU364" s="191"/>
      <c r="HV364" s="191"/>
      <c r="HW364" s="191"/>
      <c r="HX364" s="191"/>
      <c r="HY364" s="191"/>
      <c r="HZ364" s="191"/>
      <c r="IA364" s="191"/>
      <c r="IB364" s="191"/>
      <c r="IC364" s="191"/>
      <c r="ID364" s="191"/>
      <c r="IE364" s="191"/>
      <c r="IF364" s="191"/>
      <c r="IG364" s="191"/>
      <c r="IH364" s="191"/>
      <c r="II364" s="191"/>
      <c r="IJ364" s="191"/>
      <c r="IK364" s="191"/>
      <c r="IL364" s="191"/>
      <c r="IM364" s="191"/>
      <c r="IN364" s="191"/>
      <c r="IO364" s="191"/>
      <c r="IP364" s="191"/>
      <c r="IQ364" s="191"/>
      <c r="IR364" s="191"/>
      <c r="IS364" s="191"/>
      <c r="IT364" s="191"/>
      <c r="IU364" s="191"/>
      <c r="IV364" s="191"/>
      <c r="IW364" s="191"/>
      <c r="IX364" s="191"/>
      <c r="IY364" s="191"/>
      <c r="IZ364" s="191"/>
      <c r="JA364" s="191"/>
      <c r="JB364" s="191"/>
      <c r="JC364" s="191"/>
      <c r="JD364" s="191"/>
      <c r="JE364" s="191"/>
      <c r="JF364" s="191"/>
      <c r="JG364" s="191"/>
      <c r="JH364" s="191"/>
      <c r="JI364" s="191"/>
      <c r="JJ364" s="191"/>
      <c r="JK364" s="191"/>
      <c r="JL364" s="191"/>
      <c r="JM364" s="191"/>
      <c r="JN364" s="191"/>
      <c r="JO364" s="191"/>
      <c r="JP364" s="191"/>
      <c r="JQ364" s="191"/>
      <c r="JR364" s="191"/>
      <c r="JS364" s="191"/>
      <c r="JT364" s="191"/>
      <c r="JU364" s="191"/>
      <c r="JV364" s="191"/>
      <c r="JW364" s="191"/>
      <c r="JX364" s="191"/>
      <c r="JY364" s="191"/>
      <c r="JZ364" s="191"/>
      <c r="KA364" s="191"/>
      <c r="KB364" s="191"/>
      <c r="KC364" s="191"/>
      <c r="KD364" s="191"/>
      <c r="KE364" s="191"/>
      <c r="KF364" s="191"/>
      <c r="KG364" s="191"/>
      <c r="KH364" s="191"/>
      <c r="KI364" s="191"/>
      <c r="KJ364" s="191"/>
      <c r="KK364" s="191"/>
      <c r="KL364" s="191"/>
      <c r="KM364" s="191"/>
      <c r="KN364" s="191"/>
      <c r="KO364" s="191"/>
      <c r="KP364" s="191"/>
      <c r="KQ364" s="191"/>
      <c r="KR364" s="191"/>
      <c r="KS364" s="191"/>
      <c r="KT364" s="191"/>
      <c r="KU364" s="191"/>
      <c r="KV364" s="191"/>
      <c r="KW364" s="191"/>
      <c r="KX364" s="191"/>
      <c r="KY364" s="191"/>
      <c r="KZ364" s="191"/>
      <c r="LA364" s="191"/>
      <c r="LB364" s="191"/>
      <c r="LC364" s="191"/>
      <c r="LD364" s="191"/>
      <c r="LE364" s="191"/>
      <c r="LF364" s="191"/>
      <c r="LG364" s="191"/>
      <c r="LH364" s="191"/>
      <c r="LI364" s="191"/>
      <c r="LJ364" s="191"/>
      <c r="LK364" s="191"/>
      <c r="LL364" s="191"/>
      <c r="LM364" s="191"/>
      <c r="LN364" s="191"/>
      <c r="LO364" s="191"/>
      <c r="LP364" s="191"/>
      <c r="LQ364" s="191"/>
      <c r="LR364" s="191"/>
      <c r="LS364" s="191"/>
      <c r="LT364" s="191"/>
      <c r="LU364" s="191"/>
      <c r="LV364" s="191"/>
      <c r="LW364" s="191"/>
      <c r="LX364" s="191"/>
      <c r="LY364" s="191"/>
      <c r="LZ364" s="191"/>
      <c r="MA364" s="191"/>
      <c r="MB364" s="191"/>
      <c r="MC364" s="191"/>
      <c r="MD364" s="191"/>
      <c r="ME364" s="191"/>
      <c r="MF364" s="191"/>
      <c r="MG364" s="191"/>
      <c r="MH364" s="191"/>
      <c r="MI364" s="191"/>
      <c r="MJ364" s="191"/>
      <c r="MK364" s="191"/>
      <c r="ML364" s="191"/>
      <c r="MM364" s="191"/>
      <c r="MN364" s="191"/>
      <c r="MO364" s="191"/>
      <c r="MP364" s="191"/>
      <c r="MQ364" s="191"/>
      <c r="MR364" s="191"/>
      <c r="MS364" s="191"/>
      <c r="MT364" s="191"/>
      <c r="MU364" s="191"/>
      <c r="MV364" s="191"/>
      <c r="MW364" s="191"/>
      <c r="MX364" s="191"/>
      <c r="MY364" s="191"/>
      <c r="MZ364" s="191"/>
      <c r="NA364" s="191"/>
      <c r="NB364" s="191"/>
      <c r="NC364" s="191"/>
      <c r="ND364" s="191"/>
      <c r="NE364" s="191"/>
      <c r="NF364" s="191"/>
      <c r="NG364" s="191"/>
      <c r="NH364" s="191"/>
      <c r="NI364" s="191"/>
      <c r="NJ364" s="191"/>
      <c r="NK364" s="191"/>
      <c r="NL364" s="191"/>
      <c r="NM364" s="191"/>
      <c r="NN364" s="191"/>
      <c r="NO364" s="191"/>
      <c r="NP364" s="191"/>
      <c r="NQ364" s="191"/>
      <c r="NR364" s="191"/>
      <c r="NS364" s="191"/>
      <c r="NT364" s="191"/>
      <c r="NU364" s="191"/>
      <c r="NV364" s="191"/>
      <c r="NW364" s="191"/>
      <c r="NX364" s="191"/>
      <c r="NY364" s="191"/>
      <c r="NZ364" s="191"/>
      <c r="OA364" s="191"/>
      <c r="OB364" s="191"/>
      <c r="OC364" s="191"/>
      <c r="OD364" s="191"/>
      <c r="OE364" s="191"/>
      <c r="OF364" s="191"/>
      <c r="OG364" s="191"/>
      <c r="OH364" s="191"/>
      <c r="OI364" s="191"/>
      <c r="OJ364" s="191"/>
      <c r="OK364" s="191"/>
      <c r="OL364" s="191"/>
      <c r="OM364" s="191"/>
      <c r="ON364" s="191"/>
      <c r="OO364" s="191"/>
      <c r="OP364" s="191"/>
      <c r="OQ364" s="191"/>
      <c r="OR364" s="191"/>
      <c r="OS364" s="191"/>
      <c r="OT364" s="191"/>
      <c r="OU364" s="191"/>
      <c r="OV364" s="191"/>
      <c r="OW364" s="191"/>
      <c r="OX364" s="191"/>
      <c r="OY364" s="191"/>
      <c r="OZ364" s="191"/>
      <c r="PA364" s="191"/>
      <c r="PB364" s="191"/>
      <c r="PC364" s="191"/>
      <c r="PD364" s="191"/>
      <c r="PE364" s="191"/>
      <c r="PF364" s="191"/>
      <c r="PG364" s="191"/>
      <c r="PH364" s="191"/>
      <c r="PI364" s="191"/>
      <c r="PJ364" s="191"/>
      <c r="PK364" s="191"/>
      <c r="PL364" s="191"/>
      <c r="PM364" s="191"/>
      <c r="PN364" s="191"/>
      <c r="PO364" s="191"/>
      <c r="PP364" s="191"/>
      <c r="PQ364" s="191"/>
      <c r="PR364" s="191"/>
      <c r="PS364" s="191"/>
      <c r="PT364" s="191"/>
      <c r="PU364" s="191"/>
      <c r="PV364" s="191"/>
      <c r="PW364" s="191"/>
      <c r="PX364" s="191"/>
      <c r="PY364" s="191"/>
      <c r="PZ364" s="191"/>
      <c r="QA364" s="191"/>
      <c r="QB364" s="191"/>
      <c r="QC364" s="191"/>
      <c r="QD364" s="191"/>
      <c r="QE364" s="191"/>
      <c r="QF364" s="191"/>
      <c r="QG364" s="191"/>
      <c r="QH364" s="191"/>
      <c r="QI364" s="191"/>
      <c r="QJ364" s="191"/>
      <c r="QK364" s="191"/>
      <c r="QL364" s="191"/>
      <c r="QM364" s="191"/>
      <c r="QN364" s="191"/>
      <c r="QO364" s="191"/>
      <c r="QP364" s="191"/>
      <c r="QQ364" s="191"/>
      <c r="QR364" s="191"/>
      <c r="QS364" s="191"/>
      <c r="QT364" s="191"/>
      <c r="QU364" s="191"/>
      <c r="QV364" s="191"/>
      <c r="QW364" s="191"/>
      <c r="QX364" s="191"/>
      <c r="QY364" s="191"/>
      <c r="QZ364" s="191"/>
      <c r="RA364" s="191"/>
      <c r="RB364" s="191"/>
      <c r="RC364" s="191"/>
      <c r="RD364" s="191"/>
      <c r="RE364" s="191"/>
      <c r="RF364" s="191"/>
      <c r="RG364" s="191"/>
      <c r="RH364" s="191"/>
      <c r="RI364" s="191"/>
      <c r="RJ364" s="191"/>
      <c r="RK364" s="191"/>
      <c r="RL364" s="191"/>
      <c r="RM364" s="191"/>
      <c r="RN364" s="191"/>
      <c r="RO364" s="191"/>
      <c r="RP364" s="191"/>
      <c r="RQ364" s="191"/>
      <c r="RR364" s="191"/>
      <c r="RS364" s="191"/>
      <c r="RT364" s="191"/>
      <c r="RU364" s="191"/>
      <c r="RV364" s="191"/>
      <c r="RW364" s="191"/>
      <c r="RX364" s="191"/>
      <c r="RY364" s="191"/>
      <c r="RZ364" s="191"/>
      <c r="SA364" s="191"/>
      <c r="SB364" s="191"/>
      <c r="SC364" s="191"/>
      <c r="SD364" s="191"/>
      <c r="SE364" s="191"/>
      <c r="SF364" s="191"/>
      <c r="SG364" s="191"/>
      <c r="SH364" s="191"/>
      <c r="SI364" s="191"/>
      <c r="SJ364" s="191"/>
      <c r="SK364" s="191"/>
      <c r="SL364" s="191"/>
      <c r="SM364" s="191"/>
      <c r="SN364" s="191"/>
      <c r="SO364" s="191"/>
      <c r="SP364" s="191"/>
      <c r="SQ364" s="191"/>
      <c r="SR364" s="191"/>
      <c r="SS364" s="191"/>
      <c r="ST364" s="191"/>
      <c r="SU364" s="191"/>
      <c r="SV364" s="191"/>
      <c r="SW364" s="191"/>
      <c r="SX364" s="191"/>
      <c r="SY364" s="191"/>
      <c r="SZ364" s="191"/>
      <c r="TA364" s="191"/>
      <c r="TB364" s="191"/>
      <c r="TC364" s="191"/>
      <c r="TD364" s="191"/>
      <c r="TE364" s="191"/>
      <c r="TF364" s="191"/>
      <c r="TG364" s="191"/>
      <c r="TH364" s="191"/>
      <c r="TI364" s="191"/>
      <c r="TJ364" s="191"/>
      <c r="TK364" s="191"/>
      <c r="TL364" s="191"/>
      <c r="TM364" s="191"/>
      <c r="TN364" s="191"/>
      <c r="TO364" s="191"/>
      <c r="TP364" s="191"/>
      <c r="TQ364" s="191"/>
      <c r="TR364" s="191"/>
      <c r="TS364" s="191"/>
      <c r="TT364" s="191"/>
      <c r="TU364" s="191"/>
      <c r="TV364" s="191"/>
      <c r="TW364" s="191"/>
      <c r="TX364" s="191"/>
      <c r="TY364" s="191"/>
      <c r="TZ364" s="191"/>
      <c r="UA364" s="191"/>
      <c r="UB364" s="191"/>
      <c r="UC364" s="191"/>
      <c r="UD364" s="191"/>
      <c r="UE364" s="191"/>
      <c r="UF364" s="191"/>
      <c r="UG364" s="191"/>
      <c r="UH364" s="191"/>
      <c r="UI364" s="191"/>
      <c r="UJ364" s="191"/>
      <c r="UK364" s="191"/>
      <c r="UL364" s="191"/>
      <c r="UM364" s="191"/>
      <c r="UN364" s="191"/>
      <c r="UO364" s="191"/>
      <c r="UP364" s="191"/>
      <c r="UQ364" s="191"/>
      <c r="UR364" s="191"/>
      <c r="US364" s="191"/>
      <c r="UT364" s="191"/>
      <c r="UU364" s="191"/>
      <c r="UV364" s="191"/>
      <c r="UW364" s="191"/>
      <c r="UX364" s="191"/>
      <c r="UY364" s="191"/>
      <c r="UZ364" s="191"/>
      <c r="VA364" s="191"/>
      <c r="VB364" s="191"/>
      <c r="VC364" s="191"/>
      <c r="VD364" s="191"/>
      <c r="VE364" s="191"/>
      <c r="VF364" s="191"/>
      <c r="VG364" s="191"/>
      <c r="VH364" s="191"/>
      <c r="VI364" s="191"/>
      <c r="VJ364" s="191"/>
      <c r="VK364" s="191"/>
      <c r="VL364" s="191"/>
      <c r="VM364" s="191"/>
      <c r="VN364" s="191"/>
      <c r="VO364" s="191"/>
      <c r="VP364" s="191"/>
      <c r="VQ364" s="191"/>
      <c r="VR364" s="191"/>
      <c r="VS364" s="191"/>
      <c r="VT364" s="191"/>
      <c r="VU364" s="191"/>
      <c r="VV364" s="191"/>
      <c r="VW364" s="191"/>
      <c r="VX364" s="191"/>
      <c r="VY364" s="191"/>
      <c r="VZ364" s="191"/>
      <c r="WA364" s="191"/>
      <c r="WB364" s="191"/>
      <c r="WC364" s="191"/>
      <c r="WD364" s="191"/>
      <c r="WE364" s="191"/>
      <c r="WF364" s="191"/>
      <c r="WG364" s="191"/>
      <c r="WH364" s="191"/>
      <c r="WI364" s="191"/>
      <c r="WJ364" s="191"/>
      <c r="WK364" s="191"/>
      <c r="WL364" s="191"/>
      <c r="WM364" s="191"/>
      <c r="WN364" s="191"/>
      <c r="WO364" s="191"/>
      <c r="WP364" s="191"/>
      <c r="WQ364" s="191"/>
      <c r="WR364" s="191"/>
      <c r="WS364" s="191"/>
      <c r="WT364" s="191"/>
      <c r="WU364" s="191"/>
      <c r="WV364" s="191"/>
      <c r="WW364" s="191"/>
      <c r="WX364" s="191"/>
      <c r="WY364" s="191"/>
      <c r="WZ364" s="191"/>
      <c r="XA364" s="191"/>
      <c r="XB364" s="191"/>
      <c r="XC364" s="191"/>
      <c r="XD364" s="191"/>
      <c r="XE364" s="191"/>
      <c r="XF364" s="191"/>
      <c r="XG364" s="191"/>
      <c r="XH364" s="191"/>
      <c r="XI364" s="191"/>
      <c r="XJ364" s="191"/>
      <c r="XK364" s="191"/>
      <c r="XL364" s="191"/>
      <c r="XM364" s="191"/>
      <c r="XN364" s="191"/>
      <c r="XO364" s="191"/>
      <c r="XP364" s="191"/>
      <c r="XQ364" s="191"/>
      <c r="XR364" s="191"/>
      <c r="XS364" s="191"/>
      <c r="XT364" s="191"/>
      <c r="XU364" s="191"/>
      <c r="XV364" s="191"/>
      <c r="XW364" s="191"/>
      <c r="XX364" s="191"/>
      <c r="XY364" s="191"/>
      <c r="XZ364" s="191"/>
      <c r="YA364" s="191"/>
      <c r="YB364" s="191"/>
      <c r="YC364" s="191"/>
      <c r="YD364" s="191"/>
      <c r="YE364" s="191"/>
      <c r="YF364" s="191"/>
      <c r="YG364" s="191"/>
      <c r="YH364" s="191"/>
      <c r="YI364" s="191"/>
      <c r="YJ364" s="191"/>
      <c r="YK364" s="191"/>
      <c r="YL364" s="191"/>
      <c r="YM364" s="191"/>
      <c r="YN364" s="191"/>
      <c r="YO364" s="191"/>
      <c r="YP364" s="191"/>
      <c r="YQ364" s="191"/>
      <c r="YR364" s="191"/>
      <c r="YS364" s="191"/>
      <c r="YT364" s="191"/>
      <c r="YU364" s="191"/>
      <c r="YV364" s="191"/>
      <c r="YW364" s="191"/>
      <c r="YX364" s="191"/>
      <c r="YY364" s="191"/>
      <c r="YZ364" s="191"/>
      <c r="ZA364" s="191"/>
      <c r="ZB364" s="191"/>
      <c r="ZC364" s="191"/>
      <c r="ZD364" s="191"/>
      <c r="ZE364" s="191"/>
      <c r="ZF364" s="191"/>
      <c r="ZG364" s="191"/>
      <c r="ZH364" s="191"/>
      <c r="ZI364" s="191"/>
      <c r="ZJ364" s="191"/>
      <c r="ZK364" s="191"/>
      <c r="ZL364" s="191"/>
      <c r="ZM364" s="191"/>
      <c r="ZN364" s="191"/>
      <c r="ZO364" s="191"/>
      <c r="ZP364" s="191"/>
      <c r="ZQ364" s="191"/>
      <c r="ZR364" s="191"/>
      <c r="ZS364" s="191"/>
      <c r="ZT364" s="191"/>
      <c r="ZU364" s="191"/>
      <c r="ZV364" s="191"/>
      <c r="ZW364" s="191"/>
      <c r="ZX364" s="191"/>
      <c r="ZY364" s="191"/>
      <c r="ZZ364" s="191"/>
      <c r="AAA364" s="191"/>
      <c r="AAB364" s="191"/>
      <c r="AAC364" s="191"/>
      <c r="AAD364" s="191"/>
      <c r="AAE364" s="191"/>
      <c r="AAF364" s="191"/>
      <c r="AAG364" s="191"/>
      <c r="AAH364" s="191"/>
      <c r="AAI364" s="191"/>
      <c r="AAJ364" s="191"/>
      <c r="AAK364" s="191"/>
      <c r="AAL364" s="191"/>
      <c r="AAM364" s="191"/>
      <c r="AAN364" s="191"/>
      <c r="AAO364" s="191"/>
      <c r="AAP364" s="191"/>
      <c r="AAQ364" s="191"/>
      <c r="AAR364" s="191"/>
      <c r="AAS364" s="191"/>
      <c r="AAT364" s="191"/>
      <c r="AAU364" s="191"/>
      <c r="AAV364" s="191"/>
      <c r="AAW364" s="191"/>
      <c r="AAX364" s="191"/>
      <c r="AAY364" s="191"/>
      <c r="AAZ364" s="191"/>
      <c r="ABA364" s="191"/>
      <c r="ABB364" s="191"/>
      <c r="ABC364" s="191"/>
      <c r="ABD364" s="191"/>
      <c r="ABE364" s="191"/>
      <c r="ABF364" s="191"/>
      <c r="ABG364" s="191"/>
      <c r="ABH364" s="191"/>
      <c r="ABI364" s="191"/>
      <c r="ABJ364" s="191"/>
      <c r="ABK364" s="191"/>
      <c r="ABL364" s="191"/>
      <c r="ABM364" s="191"/>
      <c r="ABN364" s="191"/>
      <c r="ABO364" s="191"/>
      <c r="ABP364" s="191"/>
      <c r="ABQ364" s="191"/>
      <c r="ABR364" s="191"/>
      <c r="ABS364" s="191"/>
      <c r="ABT364" s="191"/>
      <c r="ABU364" s="191"/>
      <c r="ABV364" s="191"/>
      <c r="ABW364" s="191"/>
      <c r="ABX364" s="191"/>
      <c r="ABY364" s="191"/>
      <c r="ABZ364" s="191"/>
      <c r="ACA364" s="191"/>
      <c r="ACB364" s="191"/>
      <c r="ACC364" s="191"/>
      <c r="ACD364" s="191"/>
      <c r="ACE364" s="191"/>
      <c r="ACF364" s="191"/>
      <c r="ACG364" s="191"/>
      <c r="ACH364" s="191"/>
      <c r="ACI364" s="191"/>
      <c r="ACJ364" s="191"/>
      <c r="ACK364" s="191"/>
      <c r="ACL364" s="191"/>
      <c r="ACM364" s="191"/>
      <c r="ACN364" s="191"/>
      <c r="ACO364" s="191"/>
      <c r="ACP364" s="191"/>
      <c r="ACQ364" s="191"/>
      <c r="ACR364" s="191"/>
      <c r="ACS364" s="191"/>
      <c r="ACT364" s="191"/>
      <c r="ACU364" s="191"/>
      <c r="ACV364" s="191"/>
      <c r="ACW364" s="191"/>
      <c r="ACX364" s="191"/>
      <c r="ACY364" s="191"/>
      <c r="ACZ364" s="191"/>
      <c r="ADA364" s="191"/>
      <c r="ADB364" s="191"/>
      <c r="ADC364" s="191"/>
      <c r="ADD364" s="191"/>
      <c r="ADE364" s="191"/>
      <c r="ADF364" s="191"/>
      <c r="ADG364" s="191"/>
      <c r="ADH364" s="191"/>
      <c r="ADI364" s="191"/>
      <c r="ADJ364" s="191"/>
      <c r="ADK364" s="191"/>
      <c r="ADL364" s="191"/>
      <c r="ADM364" s="191"/>
      <c r="ADN364" s="191"/>
      <c r="ADO364" s="191"/>
      <c r="ADP364" s="191"/>
      <c r="ADQ364" s="191"/>
      <c r="ADR364" s="191"/>
      <c r="ADS364" s="191"/>
      <c r="ADT364" s="191"/>
      <c r="ADU364" s="191"/>
      <c r="ADV364" s="191"/>
      <c r="ADW364" s="191"/>
      <c r="ADX364" s="191"/>
      <c r="ADY364" s="191"/>
      <c r="ADZ364" s="191"/>
      <c r="AEA364" s="191"/>
      <c r="AEB364" s="191"/>
      <c r="AEC364" s="191"/>
      <c r="AED364" s="191"/>
      <c r="AEE364" s="191"/>
      <c r="AEF364" s="191"/>
      <c r="AEG364" s="191"/>
      <c r="AEH364" s="191"/>
      <c r="AEI364" s="191"/>
      <c r="AEJ364" s="191"/>
      <c r="AEK364" s="191"/>
      <c r="AEL364" s="191"/>
      <c r="AEM364" s="191"/>
      <c r="AEN364" s="191"/>
      <c r="AEO364" s="191"/>
      <c r="AEP364" s="191"/>
      <c r="AEQ364" s="191"/>
      <c r="AER364" s="191"/>
      <c r="AES364" s="191"/>
      <c r="AET364" s="191"/>
      <c r="AEU364" s="191"/>
      <c r="AEV364" s="191"/>
      <c r="AEW364" s="191"/>
      <c r="AEX364" s="191"/>
      <c r="AEY364" s="191"/>
      <c r="AEZ364" s="191"/>
      <c r="AFA364" s="191"/>
      <c r="AFB364" s="191"/>
      <c r="AFC364" s="191"/>
      <c r="AFD364" s="191"/>
      <c r="AFE364" s="191"/>
      <c r="AFF364" s="191"/>
      <c r="AFG364" s="191"/>
      <c r="AFH364" s="191"/>
      <c r="AFI364" s="191"/>
      <c r="AFJ364" s="191"/>
      <c r="AFK364" s="191"/>
      <c r="AFL364" s="191"/>
      <c r="AFM364" s="191"/>
      <c r="AFN364" s="191"/>
      <c r="AFO364" s="191"/>
      <c r="AFP364" s="191"/>
      <c r="AFQ364" s="191"/>
      <c r="AFR364" s="191"/>
      <c r="AFS364" s="191"/>
      <c r="AFT364" s="191"/>
      <c r="AFU364" s="191"/>
      <c r="AFV364" s="191"/>
      <c r="AFW364" s="191"/>
      <c r="AFX364" s="191"/>
      <c r="AFY364" s="191"/>
      <c r="AFZ364" s="191"/>
      <c r="AGA364" s="191"/>
      <c r="AGB364" s="191"/>
      <c r="AGC364" s="191"/>
      <c r="AGD364" s="191"/>
      <c r="AGE364" s="191"/>
      <c r="AGF364" s="191"/>
      <c r="AGG364" s="191"/>
      <c r="AGH364" s="191"/>
      <c r="AGI364" s="191"/>
      <c r="AGJ364" s="191"/>
      <c r="AGK364" s="191"/>
      <c r="AGL364" s="191"/>
      <c r="AGM364" s="191"/>
      <c r="AGN364" s="191"/>
      <c r="AGO364" s="191"/>
      <c r="AGP364" s="191"/>
      <c r="AGQ364" s="191"/>
      <c r="AGR364" s="191"/>
      <c r="AGS364" s="191"/>
      <c r="AGT364" s="191"/>
      <c r="AGU364" s="191"/>
      <c r="AGV364" s="191"/>
      <c r="AGW364" s="191"/>
      <c r="AGX364" s="191"/>
      <c r="AGY364" s="191"/>
      <c r="AGZ364" s="191"/>
      <c r="AHA364" s="191"/>
      <c r="AHB364" s="191"/>
      <c r="AHC364" s="191"/>
      <c r="AHD364" s="191"/>
      <c r="AHE364" s="191"/>
      <c r="AHF364" s="191"/>
      <c r="AHG364" s="191"/>
      <c r="AHH364" s="191"/>
      <c r="AHI364" s="191"/>
      <c r="AHJ364" s="191"/>
      <c r="AHK364" s="191"/>
      <c r="AHL364" s="191"/>
      <c r="AHM364" s="191"/>
      <c r="AHN364" s="191"/>
      <c r="AHO364" s="191"/>
      <c r="AHP364" s="191"/>
      <c r="AHQ364" s="191"/>
      <c r="AHR364" s="191"/>
      <c r="AHS364" s="191"/>
      <c r="AHT364" s="191"/>
      <c r="AHU364" s="191"/>
      <c r="AHV364" s="191"/>
      <c r="AHW364" s="191"/>
      <c r="AHX364" s="191"/>
      <c r="AHY364" s="191"/>
      <c r="AHZ364" s="191"/>
      <c r="AIA364" s="191"/>
      <c r="AIB364" s="191"/>
      <c r="AIC364" s="191"/>
      <c r="AID364" s="191"/>
      <c r="AIE364" s="191"/>
      <c r="AIF364" s="191"/>
      <c r="AIG364" s="191"/>
      <c r="AIH364" s="191"/>
      <c r="AII364" s="191"/>
      <c r="AIJ364" s="191"/>
      <c r="AIK364" s="191"/>
      <c r="AIL364" s="191"/>
      <c r="AIM364" s="191"/>
      <c r="AIN364" s="191"/>
      <c r="AIO364" s="191"/>
      <c r="AIP364" s="191"/>
      <c r="AIQ364" s="191"/>
      <c r="AIR364" s="191"/>
      <c r="AIS364" s="191"/>
      <c r="AIT364" s="191"/>
      <c r="AIU364" s="191"/>
      <c r="AIV364" s="191"/>
      <c r="AIW364" s="191"/>
      <c r="AIX364" s="191"/>
      <c r="AIY364" s="191"/>
      <c r="AIZ364" s="191"/>
      <c r="AJA364" s="191"/>
      <c r="AJB364" s="191"/>
      <c r="AJC364" s="191"/>
      <c r="AJD364" s="191"/>
      <c r="AJE364" s="191"/>
      <c r="AJF364" s="191"/>
      <c r="AJG364" s="191"/>
      <c r="AJH364" s="191"/>
      <c r="AJI364" s="191"/>
      <c r="AJJ364" s="191"/>
      <c r="AJK364" s="191"/>
      <c r="AJL364" s="191"/>
      <c r="AJM364" s="191"/>
      <c r="AJN364" s="191"/>
      <c r="AJO364" s="191"/>
      <c r="AJP364" s="191"/>
      <c r="AJQ364" s="191"/>
      <c r="AJR364" s="191"/>
      <c r="AJS364" s="191"/>
      <c r="AJT364" s="191"/>
      <c r="AJU364" s="191"/>
      <c r="AJV364" s="191"/>
      <c r="AJW364" s="191"/>
      <c r="AJX364" s="191"/>
      <c r="AJY364" s="191"/>
      <c r="AJZ364" s="191"/>
      <c r="AKA364" s="191"/>
      <c r="AKB364" s="191"/>
      <c r="AKC364" s="191"/>
      <c r="AKD364" s="191"/>
      <c r="AKE364" s="191"/>
      <c r="AKF364" s="191"/>
      <c r="AKG364" s="191"/>
      <c r="AKH364" s="191"/>
      <c r="AKI364" s="191"/>
      <c r="AKJ364" s="191"/>
      <c r="AKK364" s="191"/>
      <c r="AKL364" s="191"/>
      <c r="AKM364" s="191"/>
      <c r="AKN364" s="191"/>
      <c r="AKO364" s="191"/>
      <c r="AKP364" s="191"/>
      <c r="AKQ364" s="191"/>
      <c r="AKR364" s="191"/>
      <c r="AKS364" s="191"/>
      <c r="AKT364" s="191"/>
      <c r="AKU364" s="191"/>
      <c r="AKV364" s="191"/>
      <c r="AKW364" s="191"/>
      <c r="AKX364" s="191"/>
      <c r="AKY364" s="191"/>
      <c r="AKZ364" s="191"/>
      <c r="ALA364" s="191"/>
      <c r="ALB364" s="191"/>
      <c r="ALC364" s="191"/>
      <c r="ALD364" s="191"/>
    </row>
    <row r="365" spans="1:992" s="233" customFormat="1" ht="19.5">
      <c r="A365" s="2467"/>
      <c r="B365" s="2818"/>
      <c r="C365" s="2467"/>
      <c r="D365" s="339" t="s">
        <v>2521</v>
      </c>
      <c r="E365" s="903">
        <f>E367+E369</f>
        <v>6817777.7800000003</v>
      </c>
      <c r="F365" s="903">
        <f>F367+F369</f>
        <v>6817777.7800000003</v>
      </c>
      <c r="G365" s="543"/>
      <c r="H365" s="694"/>
      <c r="I365" s="695"/>
      <c r="J365" s="695"/>
      <c r="K365" s="695"/>
      <c r="L365" s="2798"/>
      <c r="M365" s="580"/>
      <c r="N365" s="406"/>
      <c r="O365" s="406"/>
      <c r="P365" s="406"/>
      <c r="Q365" s="406"/>
      <c r="R365" s="406"/>
      <c r="S365" s="406"/>
      <c r="T365" s="406"/>
      <c r="U365" s="406"/>
      <c r="V365" s="406"/>
      <c r="W365" s="406"/>
      <c r="X365" s="406"/>
      <c r="Y365" s="406"/>
      <c r="Z365" s="406"/>
      <c r="AA365" s="406"/>
      <c r="AB365" s="406"/>
      <c r="AC365" s="406"/>
      <c r="AD365" s="406"/>
      <c r="AE365" s="406"/>
      <c r="AF365" s="406"/>
      <c r="AG365" s="406"/>
      <c r="AH365" s="406"/>
      <c r="AI365" s="406"/>
      <c r="AJ365" s="406"/>
      <c r="AK365" s="406"/>
      <c r="AL365" s="406"/>
      <c r="AM365" s="406"/>
      <c r="AN365" s="406"/>
      <c r="AO365" s="406"/>
      <c r="AP365" s="406"/>
      <c r="AQ365" s="406"/>
      <c r="AR365" s="406"/>
      <c r="AS365" s="406"/>
      <c r="AT365" s="406"/>
      <c r="AU365" s="406"/>
      <c r="AV365" s="406"/>
      <c r="AW365" s="406"/>
      <c r="AX365" s="406"/>
      <c r="AY365" s="406"/>
      <c r="AZ365" s="406"/>
      <c r="BA365" s="406"/>
      <c r="BB365" s="406"/>
      <c r="BC365" s="406"/>
      <c r="BD365" s="406"/>
      <c r="BE365" s="406"/>
      <c r="BF365" s="406"/>
      <c r="BG365" s="406"/>
      <c r="BH365" s="406"/>
      <c r="BI365" s="406"/>
      <c r="BJ365" s="406"/>
      <c r="BK365" s="406"/>
      <c r="BL365" s="406"/>
      <c r="BM365" s="406"/>
      <c r="BN365" s="406"/>
      <c r="BO365" s="406"/>
      <c r="BP365" s="406"/>
      <c r="BQ365" s="406"/>
      <c r="BR365" s="406"/>
      <c r="BS365" s="406"/>
      <c r="BT365" s="406"/>
      <c r="BU365" s="406"/>
      <c r="BV365" s="406"/>
      <c r="BW365" s="406"/>
      <c r="BX365" s="406"/>
      <c r="BY365" s="406"/>
      <c r="BZ365" s="406"/>
      <c r="CA365" s="406"/>
      <c r="CB365" s="406"/>
      <c r="CC365" s="406"/>
      <c r="CD365" s="406"/>
      <c r="CE365" s="406"/>
      <c r="CF365" s="406"/>
      <c r="CG365" s="406"/>
      <c r="CH365" s="406"/>
      <c r="CI365" s="406"/>
      <c r="CJ365" s="406"/>
      <c r="CK365" s="406"/>
      <c r="CL365" s="406"/>
      <c r="CM365" s="406"/>
      <c r="CN365" s="406"/>
      <c r="CO365" s="406"/>
      <c r="CP365" s="406"/>
      <c r="CQ365" s="406"/>
      <c r="CR365" s="406"/>
      <c r="CS365" s="406"/>
      <c r="CT365" s="406"/>
      <c r="CU365" s="406"/>
      <c r="CV365" s="406"/>
      <c r="CW365" s="406"/>
      <c r="CX365" s="406"/>
      <c r="CY365" s="406"/>
      <c r="CZ365" s="406"/>
      <c r="DA365" s="406"/>
      <c r="DB365" s="406"/>
      <c r="DC365" s="406"/>
      <c r="DD365" s="406"/>
      <c r="DE365" s="406"/>
      <c r="DF365" s="406"/>
      <c r="DG365" s="406"/>
      <c r="DH365" s="406"/>
      <c r="DI365" s="406"/>
      <c r="DJ365" s="406"/>
      <c r="DK365" s="406"/>
      <c r="DL365" s="406"/>
      <c r="DM365" s="406"/>
      <c r="DN365" s="406"/>
      <c r="DO365" s="406"/>
      <c r="DP365" s="406"/>
      <c r="DQ365" s="406"/>
      <c r="DR365" s="406"/>
      <c r="DS365" s="406"/>
      <c r="DT365" s="406"/>
      <c r="DU365" s="406"/>
      <c r="DV365" s="406"/>
      <c r="DW365" s="406"/>
      <c r="DX365" s="406"/>
      <c r="DY365" s="406"/>
      <c r="DZ365" s="406"/>
      <c r="EA365" s="406"/>
      <c r="EB365" s="406"/>
      <c r="EC365" s="406"/>
      <c r="ED365" s="406"/>
      <c r="EE365" s="406"/>
      <c r="EF365" s="406"/>
      <c r="EG365" s="406"/>
      <c r="EH365" s="406"/>
      <c r="EI365" s="406"/>
      <c r="EJ365" s="406"/>
      <c r="EK365" s="406"/>
      <c r="EL365" s="406"/>
      <c r="EM365" s="406"/>
      <c r="EN365" s="406"/>
      <c r="EO365" s="406"/>
      <c r="EP365" s="406"/>
      <c r="EQ365" s="406"/>
      <c r="ER365" s="406"/>
      <c r="ES365" s="406"/>
      <c r="ET365" s="406"/>
      <c r="EU365" s="406"/>
      <c r="EV365" s="406"/>
      <c r="EW365" s="406"/>
      <c r="EX365" s="406"/>
      <c r="EY365" s="406"/>
      <c r="EZ365" s="406"/>
      <c r="FA365" s="406"/>
      <c r="FB365" s="406"/>
      <c r="FC365" s="406"/>
      <c r="FD365" s="406"/>
      <c r="FE365" s="406"/>
      <c r="FF365" s="406"/>
      <c r="FG365" s="406"/>
      <c r="FH365" s="406"/>
      <c r="FI365" s="406"/>
      <c r="FJ365" s="406"/>
      <c r="FK365" s="406"/>
      <c r="FL365" s="406"/>
      <c r="FM365" s="406"/>
      <c r="FN365" s="406"/>
      <c r="FO365" s="406"/>
      <c r="FP365" s="406"/>
      <c r="FQ365" s="406"/>
      <c r="FR365" s="406"/>
      <c r="FS365" s="406"/>
      <c r="FT365" s="406"/>
      <c r="FU365" s="406"/>
      <c r="FV365" s="406"/>
      <c r="FW365" s="406"/>
      <c r="FX365" s="406"/>
      <c r="FY365" s="406"/>
      <c r="FZ365" s="406"/>
      <c r="GA365" s="406"/>
      <c r="GB365" s="406"/>
      <c r="GC365" s="406"/>
      <c r="GD365" s="406"/>
      <c r="GE365" s="406"/>
      <c r="GF365" s="406"/>
      <c r="GG365" s="406"/>
      <c r="GH365" s="406"/>
      <c r="GI365" s="406"/>
      <c r="GJ365" s="406"/>
      <c r="GK365" s="406"/>
      <c r="GL365" s="406"/>
      <c r="GM365" s="406"/>
      <c r="GN365" s="406"/>
      <c r="GO365" s="406"/>
      <c r="GP365" s="406"/>
      <c r="GQ365" s="406"/>
      <c r="GR365" s="406"/>
      <c r="GS365" s="406"/>
      <c r="GT365" s="406"/>
      <c r="GU365" s="406"/>
      <c r="GV365" s="406"/>
      <c r="GW365" s="406"/>
      <c r="GX365" s="406"/>
      <c r="GY365" s="406"/>
      <c r="GZ365" s="406"/>
      <c r="HA365" s="406"/>
      <c r="HB365" s="406"/>
      <c r="HC365" s="406"/>
      <c r="HD365" s="406"/>
      <c r="HE365" s="406"/>
      <c r="HF365" s="406"/>
      <c r="HG365" s="406"/>
      <c r="HH365" s="406"/>
      <c r="HI365" s="406"/>
      <c r="HJ365" s="406"/>
      <c r="HK365" s="406"/>
      <c r="HL365" s="406"/>
      <c r="HM365" s="406"/>
      <c r="HN365" s="406"/>
      <c r="HO365" s="406"/>
      <c r="HP365" s="406"/>
      <c r="HQ365" s="406"/>
      <c r="HR365" s="406"/>
      <c r="HS365" s="406"/>
      <c r="HT365" s="406"/>
      <c r="HU365" s="406"/>
      <c r="HV365" s="406"/>
      <c r="HW365" s="406"/>
      <c r="HX365" s="406"/>
      <c r="HY365" s="406"/>
      <c r="HZ365" s="406"/>
      <c r="IA365" s="406"/>
      <c r="IB365" s="406"/>
      <c r="IC365" s="406"/>
      <c r="ID365" s="406"/>
      <c r="IE365" s="406"/>
      <c r="IF365" s="406"/>
      <c r="IG365" s="406"/>
      <c r="IH365" s="406"/>
      <c r="II365" s="406"/>
      <c r="IJ365" s="406"/>
      <c r="IK365" s="406"/>
      <c r="IL365" s="406"/>
      <c r="IM365" s="406"/>
      <c r="IN365" s="406"/>
      <c r="IO365" s="406"/>
      <c r="IP365" s="406"/>
      <c r="IQ365" s="406"/>
      <c r="IR365" s="406"/>
      <c r="IS365" s="406"/>
      <c r="IT365" s="406"/>
      <c r="IU365" s="406"/>
      <c r="IV365" s="406"/>
      <c r="IW365" s="406"/>
      <c r="IX365" s="406"/>
      <c r="IY365" s="406"/>
      <c r="IZ365" s="406"/>
      <c r="JA365" s="406"/>
      <c r="JB365" s="406"/>
      <c r="JC365" s="406"/>
      <c r="JD365" s="406"/>
      <c r="JE365" s="406"/>
      <c r="JF365" s="406"/>
      <c r="JG365" s="406"/>
      <c r="JH365" s="406"/>
      <c r="JI365" s="406"/>
      <c r="JJ365" s="406"/>
      <c r="JK365" s="406"/>
      <c r="JL365" s="406"/>
      <c r="JM365" s="406"/>
      <c r="JN365" s="406"/>
      <c r="JO365" s="406"/>
      <c r="JP365" s="406"/>
      <c r="JQ365" s="406"/>
      <c r="JR365" s="406"/>
      <c r="JS365" s="406"/>
      <c r="JT365" s="406"/>
      <c r="JU365" s="406"/>
      <c r="JV365" s="406"/>
      <c r="JW365" s="406"/>
      <c r="JX365" s="406"/>
      <c r="JY365" s="406"/>
      <c r="JZ365" s="406"/>
      <c r="KA365" s="406"/>
      <c r="KB365" s="406"/>
      <c r="KC365" s="406"/>
      <c r="KD365" s="406"/>
      <c r="KE365" s="406"/>
      <c r="KF365" s="406"/>
      <c r="KG365" s="406"/>
      <c r="KH365" s="406"/>
      <c r="KI365" s="406"/>
      <c r="KJ365" s="406"/>
      <c r="KK365" s="406"/>
      <c r="KL365" s="406"/>
      <c r="KM365" s="406"/>
      <c r="KN365" s="406"/>
      <c r="KO365" s="406"/>
      <c r="KP365" s="406"/>
      <c r="KQ365" s="406"/>
      <c r="KR365" s="406"/>
      <c r="KS365" s="406"/>
      <c r="KT365" s="406"/>
      <c r="KU365" s="406"/>
      <c r="KV365" s="406"/>
      <c r="KW365" s="406"/>
      <c r="KX365" s="406"/>
      <c r="KY365" s="406"/>
      <c r="KZ365" s="406"/>
      <c r="LA365" s="406"/>
      <c r="LB365" s="406"/>
      <c r="LC365" s="406"/>
      <c r="LD365" s="406"/>
      <c r="LE365" s="406"/>
      <c r="LF365" s="406"/>
      <c r="LG365" s="406"/>
      <c r="LH365" s="406"/>
      <c r="LI365" s="406"/>
      <c r="LJ365" s="406"/>
      <c r="LK365" s="406"/>
      <c r="LL365" s="406"/>
      <c r="LM365" s="406"/>
      <c r="LN365" s="406"/>
      <c r="LO365" s="406"/>
      <c r="LP365" s="406"/>
      <c r="LQ365" s="406"/>
      <c r="LR365" s="406"/>
      <c r="LS365" s="406"/>
      <c r="LT365" s="406"/>
      <c r="LU365" s="406"/>
      <c r="LV365" s="406"/>
      <c r="LW365" s="406"/>
      <c r="LX365" s="406"/>
      <c r="LY365" s="406"/>
      <c r="LZ365" s="406"/>
      <c r="MA365" s="406"/>
      <c r="MB365" s="406"/>
      <c r="MC365" s="406"/>
      <c r="MD365" s="406"/>
      <c r="ME365" s="406"/>
      <c r="MF365" s="406"/>
      <c r="MG365" s="406"/>
      <c r="MH365" s="406"/>
      <c r="MI365" s="406"/>
      <c r="MJ365" s="406"/>
      <c r="MK365" s="406"/>
      <c r="ML365" s="406"/>
      <c r="MM365" s="406"/>
      <c r="MN365" s="406"/>
      <c r="MO365" s="406"/>
      <c r="MP365" s="406"/>
      <c r="MQ365" s="406"/>
      <c r="MR365" s="406"/>
      <c r="MS365" s="406"/>
      <c r="MT365" s="406"/>
      <c r="MU365" s="406"/>
      <c r="MV365" s="406"/>
      <c r="MW365" s="406"/>
      <c r="MX365" s="406"/>
      <c r="MY365" s="406"/>
      <c r="MZ365" s="406"/>
      <c r="NA365" s="406"/>
      <c r="NB365" s="406"/>
      <c r="NC365" s="406"/>
      <c r="ND365" s="406"/>
      <c r="NE365" s="406"/>
      <c r="NF365" s="406"/>
      <c r="NG365" s="406"/>
      <c r="NH365" s="406"/>
      <c r="NI365" s="406"/>
      <c r="NJ365" s="406"/>
      <c r="NK365" s="406"/>
      <c r="NL365" s="406"/>
      <c r="NM365" s="406"/>
      <c r="NN365" s="406"/>
      <c r="NO365" s="406"/>
      <c r="NP365" s="406"/>
      <c r="NQ365" s="406"/>
      <c r="NR365" s="406"/>
      <c r="NS365" s="406"/>
      <c r="NT365" s="406"/>
      <c r="NU365" s="406"/>
      <c r="NV365" s="406"/>
      <c r="NW365" s="406"/>
      <c r="NX365" s="406"/>
      <c r="NY365" s="406"/>
      <c r="NZ365" s="406"/>
      <c r="OA365" s="406"/>
      <c r="OB365" s="406"/>
      <c r="OC365" s="406"/>
      <c r="OD365" s="406"/>
      <c r="OE365" s="406"/>
      <c r="OF365" s="406"/>
      <c r="OG365" s="406"/>
      <c r="OH365" s="406"/>
      <c r="OI365" s="406"/>
      <c r="OJ365" s="406"/>
      <c r="OK365" s="406"/>
      <c r="OL365" s="406"/>
      <c r="OM365" s="406"/>
      <c r="ON365" s="406"/>
      <c r="OO365" s="406"/>
      <c r="OP365" s="406"/>
      <c r="OQ365" s="406"/>
      <c r="OR365" s="406"/>
      <c r="OS365" s="406"/>
      <c r="OT365" s="406"/>
      <c r="OU365" s="406"/>
      <c r="OV365" s="406"/>
      <c r="OW365" s="406"/>
      <c r="OX365" s="406"/>
      <c r="OY365" s="406"/>
      <c r="OZ365" s="406"/>
      <c r="PA365" s="406"/>
      <c r="PB365" s="406"/>
      <c r="PC365" s="406"/>
      <c r="PD365" s="406"/>
      <c r="PE365" s="406"/>
      <c r="PF365" s="406"/>
      <c r="PG365" s="406"/>
      <c r="PH365" s="406"/>
      <c r="PI365" s="406"/>
      <c r="PJ365" s="406"/>
      <c r="PK365" s="406"/>
      <c r="PL365" s="406"/>
      <c r="PM365" s="406"/>
      <c r="PN365" s="406"/>
      <c r="PO365" s="406"/>
      <c r="PP365" s="406"/>
      <c r="PQ365" s="406"/>
      <c r="PR365" s="406"/>
      <c r="PS365" s="406"/>
      <c r="PT365" s="406"/>
      <c r="PU365" s="406"/>
      <c r="PV365" s="406"/>
      <c r="PW365" s="406"/>
      <c r="PX365" s="406"/>
      <c r="PY365" s="406"/>
      <c r="PZ365" s="406"/>
      <c r="QA365" s="406"/>
      <c r="QB365" s="406"/>
      <c r="QC365" s="406"/>
      <c r="QD365" s="406"/>
      <c r="QE365" s="406"/>
      <c r="QF365" s="406"/>
      <c r="QG365" s="406"/>
      <c r="QH365" s="406"/>
      <c r="QI365" s="406"/>
      <c r="QJ365" s="406"/>
      <c r="QK365" s="406"/>
      <c r="QL365" s="406"/>
      <c r="QM365" s="406"/>
      <c r="QN365" s="406"/>
      <c r="QO365" s="406"/>
      <c r="QP365" s="406"/>
      <c r="QQ365" s="406"/>
      <c r="QR365" s="406"/>
      <c r="QS365" s="406"/>
      <c r="QT365" s="406"/>
      <c r="QU365" s="406"/>
      <c r="QV365" s="406"/>
      <c r="QW365" s="406"/>
      <c r="QX365" s="406"/>
      <c r="QY365" s="406"/>
      <c r="QZ365" s="406"/>
      <c r="RA365" s="406"/>
      <c r="RB365" s="406"/>
      <c r="RC365" s="406"/>
      <c r="RD365" s="406"/>
      <c r="RE365" s="406"/>
      <c r="RF365" s="406"/>
      <c r="RG365" s="406"/>
      <c r="RH365" s="406"/>
      <c r="RI365" s="406"/>
      <c r="RJ365" s="406"/>
      <c r="RK365" s="406"/>
      <c r="RL365" s="406"/>
      <c r="RM365" s="406"/>
      <c r="RN365" s="406"/>
      <c r="RO365" s="406"/>
      <c r="RP365" s="406"/>
      <c r="RQ365" s="406"/>
      <c r="RR365" s="406"/>
      <c r="RS365" s="406"/>
      <c r="RT365" s="406"/>
      <c r="RU365" s="406"/>
      <c r="RV365" s="406"/>
      <c r="RW365" s="406"/>
      <c r="RX365" s="406"/>
      <c r="RY365" s="406"/>
      <c r="RZ365" s="406"/>
      <c r="SA365" s="406"/>
      <c r="SB365" s="406"/>
      <c r="SC365" s="406"/>
      <c r="SD365" s="406"/>
      <c r="SE365" s="406"/>
      <c r="SF365" s="406"/>
      <c r="SG365" s="406"/>
      <c r="SH365" s="406"/>
      <c r="SI365" s="406"/>
      <c r="SJ365" s="406"/>
      <c r="SK365" s="406"/>
      <c r="SL365" s="406"/>
      <c r="SM365" s="406"/>
      <c r="SN365" s="406"/>
      <c r="SO365" s="406"/>
      <c r="SP365" s="406"/>
      <c r="SQ365" s="406"/>
      <c r="SR365" s="406"/>
      <c r="SS365" s="406"/>
      <c r="ST365" s="406"/>
      <c r="SU365" s="406"/>
      <c r="SV365" s="406"/>
      <c r="SW365" s="406"/>
      <c r="SX365" s="406"/>
      <c r="SY365" s="406"/>
      <c r="SZ365" s="406"/>
      <c r="TA365" s="406"/>
      <c r="TB365" s="406"/>
      <c r="TC365" s="406"/>
      <c r="TD365" s="406"/>
      <c r="TE365" s="406"/>
      <c r="TF365" s="406"/>
      <c r="TG365" s="406"/>
      <c r="TH365" s="406"/>
      <c r="TI365" s="406"/>
      <c r="TJ365" s="406"/>
      <c r="TK365" s="406"/>
      <c r="TL365" s="406"/>
      <c r="TM365" s="406"/>
      <c r="TN365" s="406"/>
      <c r="TO365" s="406"/>
      <c r="TP365" s="406"/>
      <c r="TQ365" s="406"/>
      <c r="TR365" s="406"/>
      <c r="TS365" s="406"/>
      <c r="TT365" s="406"/>
      <c r="TU365" s="406"/>
      <c r="TV365" s="406"/>
      <c r="TW365" s="406"/>
      <c r="TX365" s="406"/>
      <c r="TY365" s="406"/>
      <c r="TZ365" s="406"/>
      <c r="UA365" s="406"/>
      <c r="UB365" s="406"/>
      <c r="UC365" s="406"/>
      <c r="UD365" s="406"/>
      <c r="UE365" s="406"/>
      <c r="UF365" s="406"/>
      <c r="UG365" s="406"/>
      <c r="UH365" s="406"/>
      <c r="UI365" s="406"/>
      <c r="UJ365" s="406"/>
      <c r="UK365" s="406"/>
      <c r="UL365" s="406"/>
      <c r="UM365" s="406"/>
      <c r="UN365" s="406"/>
      <c r="UO365" s="406"/>
      <c r="UP365" s="406"/>
      <c r="UQ365" s="406"/>
      <c r="UR365" s="406"/>
      <c r="US365" s="406"/>
      <c r="UT365" s="406"/>
      <c r="UU365" s="406"/>
      <c r="UV365" s="406"/>
      <c r="UW365" s="406"/>
      <c r="UX365" s="406"/>
      <c r="UY365" s="406"/>
      <c r="UZ365" s="406"/>
      <c r="VA365" s="406"/>
      <c r="VB365" s="406"/>
      <c r="VC365" s="406"/>
      <c r="VD365" s="406"/>
      <c r="VE365" s="406"/>
      <c r="VF365" s="406"/>
      <c r="VG365" s="406"/>
      <c r="VH365" s="406"/>
      <c r="VI365" s="406"/>
      <c r="VJ365" s="406"/>
      <c r="VK365" s="406"/>
      <c r="VL365" s="406"/>
      <c r="VM365" s="406"/>
      <c r="VN365" s="406"/>
      <c r="VO365" s="406"/>
      <c r="VP365" s="406"/>
      <c r="VQ365" s="406"/>
      <c r="VR365" s="406"/>
      <c r="VS365" s="406"/>
      <c r="VT365" s="406"/>
      <c r="VU365" s="406"/>
      <c r="VV365" s="406"/>
      <c r="VW365" s="406"/>
      <c r="VX365" s="406"/>
      <c r="VY365" s="406"/>
      <c r="VZ365" s="406"/>
      <c r="WA365" s="406"/>
      <c r="WB365" s="406"/>
      <c r="WC365" s="406"/>
      <c r="WD365" s="406"/>
      <c r="WE365" s="406"/>
      <c r="WF365" s="406"/>
      <c r="WG365" s="406"/>
      <c r="WH365" s="406"/>
      <c r="WI365" s="406"/>
      <c r="WJ365" s="406"/>
      <c r="WK365" s="406"/>
      <c r="WL365" s="406"/>
      <c r="WM365" s="406"/>
      <c r="WN365" s="406"/>
      <c r="WO365" s="406"/>
      <c r="WP365" s="406"/>
      <c r="WQ365" s="406"/>
      <c r="WR365" s="406"/>
      <c r="WS365" s="406"/>
      <c r="WT365" s="406"/>
      <c r="WU365" s="406"/>
      <c r="WV365" s="406"/>
      <c r="WW365" s="406"/>
      <c r="WX365" s="406"/>
      <c r="WY365" s="406"/>
      <c r="WZ365" s="406"/>
      <c r="XA365" s="406"/>
      <c r="XB365" s="406"/>
      <c r="XC365" s="406"/>
      <c r="XD365" s="406"/>
      <c r="XE365" s="406"/>
      <c r="XF365" s="406"/>
      <c r="XG365" s="406"/>
      <c r="XH365" s="406"/>
      <c r="XI365" s="406"/>
      <c r="XJ365" s="406"/>
      <c r="XK365" s="406"/>
      <c r="XL365" s="406"/>
      <c r="XM365" s="406"/>
      <c r="XN365" s="406"/>
      <c r="XO365" s="406"/>
      <c r="XP365" s="406"/>
      <c r="XQ365" s="406"/>
      <c r="XR365" s="406"/>
      <c r="XS365" s="406"/>
      <c r="XT365" s="406"/>
      <c r="XU365" s="406"/>
      <c r="XV365" s="406"/>
      <c r="XW365" s="406"/>
      <c r="XX365" s="406"/>
      <c r="XY365" s="406"/>
      <c r="XZ365" s="406"/>
      <c r="YA365" s="406"/>
      <c r="YB365" s="406"/>
      <c r="YC365" s="406"/>
      <c r="YD365" s="406"/>
      <c r="YE365" s="406"/>
      <c r="YF365" s="406"/>
      <c r="YG365" s="406"/>
      <c r="YH365" s="406"/>
      <c r="YI365" s="406"/>
      <c r="YJ365" s="406"/>
      <c r="YK365" s="406"/>
      <c r="YL365" s="406"/>
      <c r="YM365" s="406"/>
      <c r="YN365" s="406"/>
      <c r="YO365" s="406"/>
      <c r="YP365" s="406"/>
      <c r="YQ365" s="406"/>
      <c r="YR365" s="406"/>
      <c r="YS365" s="406"/>
      <c r="YT365" s="406"/>
      <c r="YU365" s="406"/>
      <c r="YV365" s="406"/>
      <c r="YW365" s="406"/>
      <c r="YX365" s="406"/>
      <c r="YY365" s="406"/>
      <c r="YZ365" s="406"/>
      <c r="ZA365" s="406"/>
      <c r="ZB365" s="406"/>
      <c r="ZC365" s="406"/>
      <c r="ZD365" s="406"/>
      <c r="ZE365" s="406"/>
      <c r="ZF365" s="406"/>
      <c r="ZG365" s="406"/>
      <c r="ZH365" s="406"/>
      <c r="ZI365" s="406"/>
      <c r="ZJ365" s="406"/>
      <c r="ZK365" s="406"/>
      <c r="ZL365" s="406"/>
      <c r="ZM365" s="406"/>
      <c r="ZN365" s="406"/>
      <c r="ZO365" s="406"/>
      <c r="ZP365" s="406"/>
      <c r="ZQ365" s="406"/>
      <c r="ZR365" s="406"/>
      <c r="ZS365" s="406"/>
      <c r="ZT365" s="406"/>
      <c r="ZU365" s="406"/>
      <c r="ZV365" s="406"/>
      <c r="ZW365" s="406"/>
      <c r="ZX365" s="406"/>
      <c r="ZY365" s="406"/>
      <c r="ZZ365" s="406"/>
      <c r="AAA365" s="406"/>
      <c r="AAB365" s="406"/>
      <c r="AAC365" s="406"/>
      <c r="AAD365" s="406"/>
      <c r="AAE365" s="406"/>
      <c r="AAF365" s="406"/>
      <c r="AAG365" s="406"/>
      <c r="AAH365" s="406"/>
      <c r="AAI365" s="406"/>
      <c r="AAJ365" s="406"/>
      <c r="AAK365" s="406"/>
      <c r="AAL365" s="406"/>
      <c r="AAM365" s="406"/>
      <c r="AAN365" s="406"/>
      <c r="AAO365" s="406"/>
      <c r="AAP365" s="406"/>
      <c r="AAQ365" s="406"/>
      <c r="AAR365" s="406"/>
      <c r="AAS365" s="406"/>
      <c r="AAT365" s="406"/>
      <c r="AAU365" s="406"/>
      <c r="AAV365" s="406"/>
      <c r="AAW365" s="406"/>
      <c r="AAX365" s="406"/>
      <c r="AAY365" s="406"/>
      <c r="AAZ365" s="406"/>
      <c r="ABA365" s="406"/>
      <c r="ABB365" s="406"/>
      <c r="ABC365" s="406"/>
      <c r="ABD365" s="406"/>
      <c r="ABE365" s="406"/>
      <c r="ABF365" s="406"/>
      <c r="ABG365" s="406"/>
      <c r="ABH365" s="406"/>
      <c r="ABI365" s="406"/>
      <c r="ABJ365" s="406"/>
      <c r="ABK365" s="406"/>
      <c r="ABL365" s="406"/>
      <c r="ABM365" s="406"/>
      <c r="ABN365" s="406"/>
      <c r="ABO365" s="406"/>
      <c r="ABP365" s="406"/>
      <c r="ABQ365" s="406"/>
      <c r="ABR365" s="406"/>
      <c r="ABS365" s="406"/>
      <c r="ABT365" s="406"/>
      <c r="ABU365" s="406"/>
      <c r="ABV365" s="406"/>
      <c r="ABW365" s="406"/>
      <c r="ABX365" s="406"/>
      <c r="ABY365" s="406"/>
      <c r="ABZ365" s="406"/>
      <c r="ACA365" s="406"/>
      <c r="ACB365" s="406"/>
      <c r="ACC365" s="406"/>
      <c r="ACD365" s="406"/>
      <c r="ACE365" s="406"/>
      <c r="ACF365" s="406"/>
      <c r="ACG365" s="406"/>
      <c r="ACH365" s="406"/>
      <c r="ACI365" s="406"/>
      <c r="ACJ365" s="406"/>
      <c r="ACK365" s="406"/>
      <c r="ACL365" s="406"/>
      <c r="ACM365" s="406"/>
      <c r="ACN365" s="406"/>
      <c r="ACO365" s="406"/>
      <c r="ACP365" s="406"/>
      <c r="ACQ365" s="406"/>
      <c r="ACR365" s="406"/>
      <c r="ACS365" s="406"/>
      <c r="ACT365" s="406"/>
      <c r="ACU365" s="406"/>
      <c r="ACV365" s="406"/>
      <c r="ACW365" s="406"/>
      <c r="ACX365" s="406"/>
      <c r="ACY365" s="406"/>
      <c r="ACZ365" s="406"/>
      <c r="ADA365" s="406"/>
      <c r="ADB365" s="406"/>
      <c r="ADC365" s="406"/>
      <c r="ADD365" s="406"/>
      <c r="ADE365" s="406"/>
      <c r="ADF365" s="406"/>
      <c r="ADG365" s="406"/>
      <c r="ADH365" s="406"/>
      <c r="ADI365" s="406"/>
      <c r="ADJ365" s="406"/>
      <c r="ADK365" s="406"/>
      <c r="ADL365" s="406"/>
      <c r="ADM365" s="406"/>
      <c r="ADN365" s="406"/>
      <c r="ADO365" s="406"/>
      <c r="ADP365" s="406"/>
      <c r="ADQ365" s="406"/>
      <c r="ADR365" s="406"/>
      <c r="ADS365" s="406"/>
      <c r="ADT365" s="406"/>
      <c r="ADU365" s="406"/>
      <c r="ADV365" s="406"/>
      <c r="ADW365" s="406"/>
      <c r="ADX365" s="406"/>
      <c r="ADY365" s="406"/>
      <c r="ADZ365" s="406"/>
      <c r="AEA365" s="406"/>
      <c r="AEB365" s="406"/>
      <c r="AEC365" s="406"/>
      <c r="AED365" s="406"/>
      <c r="AEE365" s="406"/>
      <c r="AEF365" s="406"/>
      <c r="AEG365" s="406"/>
      <c r="AEH365" s="406"/>
      <c r="AEI365" s="406"/>
      <c r="AEJ365" s="406"/>
      <c r="AEK365" s="406"/>
      <c r="AEL365" s="406"/>
      <c r="AEM365" s="406"/>
      <c r="AEN365" s="406"/>
      <c r="AEO365" s="406"/>
      <c r="AEP365" s="406"/>
      <c r="AEQ365" s="406"/>
      <c r="AER365" s="406"/>
      <c r="AES365" s="406"/>
      <c r="AET365" s="406"/>
      <c r="AEU365" s="406"/>
      <c r="AEV365" s="406"/>
      <c r="AEW365" s="406"/>
      <c r="AEX365" s="406"/>
      <c r="AEY365" s="406"/>
      <c r="AEZ365" s="406"/>
      <c r="AFA365" s="406"/>
      <c r="AFB365" s="406"/>
      <c r="AFC365" s="406"/>
      <c r="AFD365" s="406"/>
      <c r="AFE365" s="406"/>
      <c r="AFF365" s="406"/>
      <c r="AFG365" s="406"/>
      <c r="AFH365" s="406"/>
      <c r="AFI365" s="406"/>
      <c r="AFJ365" s="406"/>
      <c r="AFK365" s="406"/>
      <c r="AFL365" s="406"/>
      <c r="AFM365" s="406"/>
      <c r="AFN365" s="406"/>
      <c r="AFO365" s="406"/>
      <c r="AFP365" s="406"/>
      <c r="AFQ365" s="406"/>
      <c r="AFR365" s="406"/>
      <c r="AFS365" s="406"/>
      <c r="AFT365" s="406"/>
      <c r="AFU365" s="406"/>
      <c r="AFV365" s="406"/>
      <c r="AFW365" s="406"/>
      <c r="AFX365" s="406"/>
      <c r="AFY365" s="406"/>
      <c r="AFZ365" s="406"/>
      <c r="AGA365" s="406"/>
      <c r="AGB365" s="406"/>
      <c r="AGC365" s="406"/>
      <c r="AGD365" s="406"/>
      <c r="AGE365" s="406"/>
      <c r="AGF365" s="406"/>
      <c r="AGG365" s="406"/>
      <c r="AGH365" s="406"/>
      <c r="AGI365" s="406"/>
      <c r="AGJ365" s="406"/>
      <c r="AGK365" s="406"/>
      <c r="AGL365" s="406"/>
      <c r="AGM365" s="406"/>
      <c r="AGN365" s="406"/>
      <c r="AGO365" s="406"/>
      <c r="AGP365" s="406"/>
      <c r="AGQ365" s="406"/>
      <c r="AGR365" s="406"/>
      <c r="AGS365" s="406"/>
      <c r="AGT365" s="406"/>
      <c r="AGU365" s="406"/>
      <c r="AGV365" s="406"/>
      <c r="AGW365" s="406"/>
      <c r="AGX365" s="406"/>
      <c r="AGY365" s="406"/>
      <c r="AGZ365" s="406"/>
      <c r="AHA365" s="406"/>
      <c r="AHB365" s="406"/>
      <c r="AHC365" s="406"/>
      <c r="AHD365" s="406"/>
      <c r="AHE365" s="406"/>
      <c r="AHF365" s="406"/>
      <c r="AHG365" s="406"/>
      <c r="AHH365" s="406"/>
      <c r="AHI365" s="406"/>
      <c r="AHJ365" s="406"/>
      <c r="AHK365" s="406"/>
      <c r="AHL365" s="406"/>
      <c r="AHM365" s="406"/>
      <c r="AHN365" s="406"/>
      <c r="AHO365" s="406"/>
      <c r="AHP365" s="406"/>
      <c r="AHQ365" s="406"/>
      <c r="AHR365" s="406"/>
      <c r="AHS365" s="406"/>
      <c r="AHT365" s="406"/>
      <c r="AHU365" s="406"/>
      <c r="AHV365" s="406"/>
      <c r="AHW365" s="406"/>
      <c r="AHX365" s="406"/>
      <c r="AHY365" s="406"/>
      <c r="AHZ365" s="406"/>
      <c r="AIA365" s="406"/>
      <c r="AIB365" s="406"/>
      <c r="AIC365" s="406"/>
      <c r="AID365" s="406"/>
      <c r="AIE365" s="406"/>
      <c r="AIF365" s="406"/>
      <c r="AIG365" s="406"/>
      <c r="AIH365" s="406"/>
      <c r="AII365" s="406"/>
      <c r="AIJ365" s="406"/>
      <c r="AIK365" s="406"/>
      <c r="AIL365" s="406"/>
      <c r="AIM365" s="406"/>
      <c r="AIN365" s="406"/>
      <c r="AIO365" s="406"/>
      <c r="AIP365" s="406"/>
      <c r="AIQ365" s="406"/>
      <c r="AIR365" s="406"/>
      <c r="AIS365" s="406"/>
      <c r="AIT365" s="406"/>
      <c r="AIU365" s="406"/>
      <c r="AIV365" s="406"/>
      <c r="AIW365" s="406"/>
      <c r="AIX365" s="406"/>
      <c r="AIY365" s="406"/>
      <c r="AIZ365" s="406"/>
      <c r="AJA365" s="406"/>
      <c r="AJB365" s="406"/>
      <c r="AJC365" s="406"/>
      <c r="AJD365" s="406"/>
      <c r="AJE365" s="406"/>
      <c r="AJF365" s="406"/>
      <c r="AJG365" s="406"/>
      <c r="AJH365" s="406"/>
      <c r="AJI365" s="406"/>
      <c r="AJJ365" s="406"/>
      <c r="AJK365" s="406"/>
      <c r="AJL365" s="406"/>
      <c r="AJM365" s="406"/>
      <c r="AJN365" s="406"/>
      <c r="AJO365" s="406"/>
      <c r="AJP365" s="406"/>
      <c r="AJQ365" s="406"/>
      <c r="AJR365" s="406"/>
      <c r="AJS365" s="406"/>
      <c r="AJT365" s="406"/>
      <c r="AJU365" s="406"/>
      <c r="AJV365" s="406"/>
      <c r="AJW365" s="406"/>
      <c r="AJX365" s="406"/>
      <c r="AJY365" s="406"/>
      <c r="AJZ365" s="406"/>
      <c r="AKA365" s="406"/>
      <c r="AKB365" s="406"/>
      <c r="AKC365" s="406"/>
      <c r="AKD365" s="406"/>
      <c r="AKE365" s="406"/>
      <c r="AKF365" s="406"/>
      <c r="AKG365" s="406"/>
      <c r="AKH365" s="406"/>
      <c r="AKI365" s="406"/>
      <c r="AKJ365" s="406"/>
      <c r="AKK365" s="406"/>
      <c r="AKL365" s="406"/>
      <c r="AKM365" s="406"/>
      <c r="AKN365" s="406"/>
      <c r="AKO365" s="406"/>
      <c r="AKP365" s="406"/>
      <c r="AKQ365" s="406"/>
      <c r="AKR365" s="406"/>
      <c r="AKS365" s="406"/>
      <c r="AKT365" s="406"/>
      <c r="AKU365" s="406"/>
      <c r="AKV365" s="406"/>
      <c r="AKW365" s="406"/>
      <c r="AKX365" s="406"/>
      <c r="AKY365" s="406"/>
      <c r="AKZ365" s="406"/>
      <c r="ALA365" s="406"/>
      <c r="ALB365" s="406"/>
      <c r="ALC365" s="406"/>
      <c r="ALD365" s="406"/>
    </row>
    <row r="366" spans="1:992" s="137" customFormat="1">
      <c r="A366" s="2467"/>
      <c r="B366" s="2818"/>
      <c r="C366" s="2467"/>
      <c r="D366" s="703" t="s">
        <v>303</v>
      </c>
      <c r="E366" s="903">
        <f t="shared" ref="E366:F369" si="4">E376+E386</f>
        <v>144007605.52000001</v>
      </c>
      <c r="F366" s="903">
        <f t="shared" si="4"/>
        <v>102306769.34999999</v>
      </c>
      <c r="G366" s="543"/>
      <c r="H366" s="2412"/>
      <c r="I366" s="2415"/>
      <c r="J366" s="2415"/>
      <c r="K366" s="2415"/>
      <c r="L366" s="2798"/>
      <c r="M366" s="580"/>
      <c r="N366" s="406"/>
      <c r="O366" s="406"/>
      <c r="P366" s="191"/>
      <c r="Q366" s="191"/>
      <c r="R366" s="191"/>
      <c r="S366" s="191"/>
      <c r="T366" s="191"/>
      <c r="U366" s="191"/>
      <c r="V366" s="191"/>
      <c r="W366" s="191"/>
      <c r="X366" s="191"/>
      <c r="Y366" s="191"/>
      <c r="Z366" s="191"/>
      <c r="AA366" s="191"/>
      <c r="AB366" s="191"/>
      <c r="AC366" s="191"/>
      <c r="AD366" s="191"/>
      <c r="AE366" s="191"/>
      <c r="AF366" s="191"/>
      <c r="AG366" s="191"/>
      <c r="AH366" s="191"/>
      <c r="AI366" s="191"/>
      <c r="AJ366" s="191"/>
      <c r="AK366" s="191"/>
      <c r="AL366" s="191"/>
      <c r="AM366" s="191"/>
      <c r="AN366" s="191"/>
      <c r="AO366" s="191"/>
      <c r="AP366" s="191"/>
      <c r="AQ366" s="191"/>
      <c r="AR366" s="191"/>
      <c r="AS366" s="191"/>
      <c r="AT366" s="191"/>
      <c r="AU366" s="191"/>
      <c r="AV366" s="191"/>
      <c r="AW366" s="191"/>
      <c r="AX366" s="191"/>
      <c r="AY366" s="191"/>
      <c r="AZ366" s="191"/>
      <c r="BA366" s="191"/>
      <c r="BB366" s="191"/>
      <c r="BC366" s="191"/>
      <c r="BD366" s="191"/>
      <c r="BE366" s="191"/>
      <c r="BF366" s="191"/>
      <c r="BG366" s="191"/>
      <c r="BH366" s="191"/>
      <c r="BI366" s="191"/>
      <c r="BJ366" s="191"/>
      <c r="BK366" s="191"/>
      <c r="BL366" s="191"/>
      <c r="BM366" s="191"/>
      <c r="BN366" s="191"/>
      <c r="BO366" s="191"/>
      <c r="BP366" s="191"/>
      <c r="BQ366" s="191"/>
      <c r="BR366" s="191"/>
      <c r="BS366" s="191"/>
      <c r="BT366" s="191"/>
      <c r="BU366" s="191"/>
      <c r="BV366" s="191"/>
      <c r="BW366" s="191"/>
      <c r="BX366" s="191"/>
      <c r="BY366" s="191"/>
      <c r="BZ366" s="191"/>
      <c r="CA366" s="191"/>
      <c r="CB366" s="191"/>
      <c r="CC366" s="191"/>
      <c r="CD366" s="191"/>
      <c r="CE366" s="191"/>
      <c r="CF366" s="191"/>
      <c r="CG366" s="191"/>
      <c r="CH366" s="191"/>
      <c r="CI366" s="191"/>
      <c r="CJ366" s="191"/>
      <c r="CK366" s="191"/>
      <c r="CL366" s="191"/>
      <c r="CM366" s="191"/>
      <c r="CN366" s="191"/>
      <c r="CO366" s="191"/>
      <c r="CP366" s="191"/>
      <c r="CQ366" s="191"/>
      <c r="CR366" s="191"/>
      <c r="CS366" s="191"/>
      <c r="CT366" s="191"/>
      <c r="CU366" s="191"/>
      <c r="CV366" s="191"/>
      <c r="CW366" s="191"/>
      <c r="CX366" s="191"/>
      <c r="CY366" s="191"/>
      <c r="CZ366" s="191"/>
      <c r="DA366" s="191"/>
      <c r="DB366" s="191"/>
      <c r="DC366" s="191"/>
      <c r="DD366" s="191"/>
      <c r="DE366" s="191"/>
      <c r="DF366" s="191"/>
      <c r="DG366" s="191"/>
      <c r="DH366" s="191"/>
      <c r="DI366" s="191"/>
      <c r="DJ366" s="191"/>
      <c r="DK366" s="191"/>
      <c r="DL366" s="191"/>
      <c r="DM366" s="191"/>
      <c r="DN366" s="191"/>
      <c r="DO366" s="191"/>
      <c r="DP366" s="191"/>
      <c r="DQ366" s="191"/>
      <c r="DR366" s="191"/>
      <c r="DS366" s="191"/>
      <c r="DT366" s="191"/>
      <c r="DU366" s="191"/>
      <c r="DV366" s="191"/>
      <c r="DW366" s="191"/>
      <c r="DX366" s="191"/>
      <c r="DY366" s="191"/>
      <c r="DZ366" s="191"/>
      <c r="EA366" s="191"/>
      <c r="EB366" s="191"/>
      <c r="EC366" s="191"/>
      <c r="ED366" s="191"/>
      <c r="EE366" s="191"/>
      <c r="EF366" s="191"/>
      <c r="EG366" s="191"/>
      <c r="EH366" s="191"/>
      <c r="EI366" s="191"/>
      <c r="EJ366" s="191"/>
      <c r="EK366" s="191"/>
      <c r="EL366" s="191"/>
      <c r="EM366" s="191"/>
      <c r="EN366" s="191"/>
      <c r="EO366" s="191"/>
      <c r="EP366" s="191"/>
      <c r="EQ366" s="191"/>
      <c r="ER366" s="191"/>
      <c r="ES366" s="191"/>
      <c r="ET366" s="191"/>
      <c r="EU366" s="191"/>
      <c r="EV366" s="191"/>
      <c r="EW366" s="191"/>
      <c r="EX366" s="191"/>
      <c r="EY366" s="191"/>
      <c r="EZ366" s="191"/>
      <c r="FA366" s="191"/>
      <c r="FB366" s="191"/>
      <c r="FC366" s="191"/>
      <c r="FD366" s="191"/>
      <c r="FE366" s="191"/>
      <c r="FF366" s="191"/>
      <c r="FG366" s="191"/>
      <c r="FH366" s="191"/>
      <c r="FI366" s="191"/>
      <c r="FJ366" s="191"/>
      <c r="FK366" s="191"/>
      <c r="FL366" s="191"/>
      <c r="FM366" s="191"/>
      <c r="FN366" s="191"/>
      <c r="FO366" s="191"/>
      <c r="FP366" s="191"/>
      <c r="FQ366" s="191"/>
      <c r="FR366" s="191"/>
      <c r="FS366" s="191"/>
      <c r="FT366" s="191"/>
      <c r="FU366" s="191"/>
      <c r="FV366" s="191"/>
      <c r="FW366" s="191"/>
      <c r="FX366" s="191"/>
      <c r="FY366" s="191"/>
      <c r="FZ366" s="191"/>
      <c r="GA366" s="191"/>
      <c r="GB366" s="191"/>
      <c r="GC366" s="191"/>
      <c r="GD366" s="191"/>
      <c r="GE366" s="191"/>
      <c r="GF366" s="191"/>
      <c r="GG366" s="191"/>
      <c r="GH366" s="191"/>
      <c r="GI366" s="191"/>
      <c r="GJ366" s="191"/>
      <c r="GK366" s="191"/>
      <c r="GL366" s="191"/>
      <c r="GM366" s="191"/>
      <c r="GN366" s="191"/>
      <c r="GO366" s="191"/>
      <c r="GP366" s="191"/>
      <c r="GQ366" s="191"/>
      <c r="GR366" s="191"/>
      <c r="GS366" s="191"/>
      <c r="GT366" s="191"/>
      <c r="GU366" s="191"/>
      <c r="GV366" s="191"/>
      <c r="GW366" s="191"/>
      <c r="GX366" s="191"/>
      <c r="GY366" s="191"/>
      <c r="GZ366" s="191"/>
      <c r="HA366" s="191"/>
      <c r="HB366" s="191"/>
      <c r="HC366" s="191"/>
      <c r="HD366" s="191"/>
      <c r="HE366" s="191"/>
      <c r="HF366" s="191"/>
      <c r="HG366" s="191"/>
      <c r="HH366" s="191"/>
      <c r="HI366" s="191"/>
      <c r="HJ366" s="191"/>
      <c r="HK366" s="191"/>
      <c r="HL366" s="191"/>
      <c r="HM366" s="191"/>
      <c r="HN366" s="191"/>
      <c r="HO366" s="191"/>
      <c r="HP366" s="191"/>
      <c r="HQ366" s="191"/>
      <c r="HR366" s="191"/>
      <c r="HS366" s="191"/>
      <c r="HT366" s="191"/>
      <c r="HU366" s="191"/>
      <c r="HV366" s="191"/>
      <c r="HW366" s="191"/>
      <c r="HX366" s="191"/>
      <c r="HY366" s="191"/>
      <c r="HZ366" s="191"/>
      <c r="IA366" s="191"/>
      <c r="IB366" s="191"/>
      <c r="IC366" s="191"/>
      <c r="ID366" s="191"/>
      <c r="IE366" s="191"/>
      <c r="IF366" s="191"/>
      <c r="IG366" s="191"/>
      <c r="IH366" s="191"/>
      <c r="II366" s="191"/>
      <c r="IJ366" s="191"/>
      <c r="IK366" s="191"/>
      <c r="IL366" s="191"/>
      <c r="IM366" s="191"/>
      <c r="IN366" s="191"/>
      <c r="IO366" s="191"/>
      <c r="IP366" s="191"/>
      <c r="IQ366" s="191"/>
      <c r="IR366" s="191"/>
      <c r="IS366" s="191"/>
      <c r="IT366" s="191"/>
      <c r="IU366" s="191"/>
      <c r="IV366" s="191"/>
      <c r="IW366" s="191"/>
      <c r="IX366" s="191"/>
      <c r="IY366" s="191"/>
      <c r="IZ366" s="191"/>
      <c r="JA366" s="191"/>
      <c r="JB366" s="191"/>
      <c r="JC366" s="191"/>
      <c r="JD366" s="191"/>
      <c r="JE366" s="191"/>
      <c r="JF366" s="191"/>
      <c r="JG366" s="191"/>
      <c r="JH366" s="191"/>
      <c r="JI366" s="191"/>
      <c r="JJ366" s="191"/>
      <c r="JK366" s="191"/>
      <c r="JL366" s="191"/>
      <c r="JM366" s="191"/>
      <c r="JN366" s="191"/>
      <c r="JO366" s="191"/>
      <c r="JP366" s="191"/>
      <c r="JQ366" s="191"/>
      <c r="JR366" s="191"/>
      <c r="JS366" s="191"/>
      <c r="JT366" s="191"/>
      <c r="JU366" s="191"/>
      <c r="JV366" s="191"/>
      <c r="JW366" s="191"/>
      <c r="JX366" s="191"/>
      <c r="JY366" s="191"/>
      <c r="JZ366" s="191"/>
      <c r="KA366" s="191"/>
      <c r="KB366" s="191"/>
      <c r="KC366" s="191"/>
      <c r="KD366" s="191"/>
      <c r="KE366" s="191"/>
      <c r="KF366" s="191"/>
      <c r="KG366" s="191"/>
      <c r="KH366" s="191"/>
      <c r="KI366" s="191"/>
      <c r="KJ366" s="191"/>
      <c r="KK366" s="191"/>
      <c r="KL366" s="191"/>
      <c r="KM366" s="191"/>
      <c r="KN366" s="191"/>
      <c r="KO366" s="191"/>
      <c r="KP366" s="191"/>
      <c r="KQ366" s="191"/>
      <c r="KR366" s="191"/>
      <c r="KS366" s="191"/>
      <c r="KT366" s="191"/>
      <c r="KU366" s="191"/>
      <c r="KV366" s="191"/>
      <c r="KW366" s="191"/>
      <c r="KX366" s="191"/>
      <c r="KY366" s="191"/>
      <c r="KZ366" s="191"/>
      <c r="LA366" s="191"/>
      <c r="LB366" s="191"/>
      <c r="LC366" s="191"/>
      <c r="LD366" s="191"/>
      <c r="LE366" s="191"/>
      <c r="LF366" s="191"/>
      <c r="LG366" s="191"/>
      <c r="LH366" s="191"/>
      <c r="LI366" s="191"/>
      <c r="LJ366" s="191"/>
      <c r="LK366" s="191"/>
      <c r="LL366" s="191"/>
      <c r="LM366" s="191"/>
      <c r="LN366" s="191"/>
      <c r="LO366" s="191"/>
      <c r="LP366" s="191"/>
      <c r="LQ366" s="191"/>
      <c r="LR366" s="191"/>
      <c r="LS366" s="191"/>
      <c r="LT366" s="191"/>
      <c r="LU366" s="191"/>
      <c r="LV366" s="191"/>
      <c r="LW366" s="191"/>
      <c r="LX366" s="191"/>
      <c r="LY366" s="191"/>
      <c r="LZ366" s="191"/>
      <c r="MA366" s="191"/>
      <c r="MB366" s="191"/>
      <c r="MC366" s="191"/>
      <c r="MD366" s="191"/>
      <c r="ME366" s="191"/>
      <c r="MF366" s="191"/>
      <c r="MG366" s="191"/>
      <c r="MH366" s="191"/>
      <c r="MI366" s="191"/>
      <c r="MJ366" s="191"/>
      <c r="MK366" s="191"/>
      <c r="ML366" s="191"/>
      <c r="MM366" s="191"/>
      <c r="MN366" s="191"/>
      <c r="MO366" s="191"/>
      <c r="MP366" s="191"/>
      <c r="MQ366" s="191"/>
      <c r="MR366" s="191"/>
      <c r="MS366" s="191"/>
      <c r="MT366" s="191"/>
      <c r="MU366" s="191"/>
      <c r="MV366" s="191"/>
      <c r="MW366" s="191"/>
      <c r="MX366" s="191"/>
      <c r="MY366" s="191"/>
      <c r="MZ366" s="191"/>
      <c r="NA366" s="191"/>
      <c r="NB366" s="191"/>
      <c r="NC366" s="191"/>
      <c r="ND366" s="191"/>
      <c r="NE366" s="191"/>
      <c r="NF366" s="191"/>
      <c r="NG366" s="191"/>
      <c r="NH366" s="191"/>
      <c r="NI366" s="191"/>
      <c r="NJ366" s="191"/>
      <c r="NK366" s="191"/>
      <c r="NL366" s="191"/>
      <c r="NM366" s="191"/>
      <c r="NN366" s="191"/>
      <c r="NO366" s="191"/>
      <c r="NP366" s="191"/>
      <c r="NQ366" s="191"/>
      <c r="NR366" s="191"/>
      <c r="NS366" s="191"/>
      <c r="NT366" s="191"/>
      <c r="NU366" s="191"/>
      <c r="NV366" s="191"/>
      <c r="NW366" s="191"/>
      <c r="NX366" s="191"/>
      <c r="NY366" s="191"/>
      <c r="NZ366" s="191"/>
      <c r="OA366" s="191"/>
      <c r="OB366" s="191"/>
      <c r="OC366" s="191"/>
      <c r="OD366" s="191"/>
      <c r="OE366" s="191"/>
      <c r="OF366" s="191"/>
      <c r="OG366" s="191"/>
      <c r="OH366" s="191"/>
      <c r="OI366" s="191"/>
      <c r="OJ366" s="191"/>
      <c r="OK366" s="191"/>
      <c r="OL366" s="191"/>
      <c r="OM366" s="191"/>
      <c r="ON366" s="191"/>
      <c r="OO366" s="191"/>
      <c r="OP366" s="191"/>
      <c r="OQ366" s="191"/>
      <c r="OR366" s="191"/>
      <c r="OS366" s="191"/>
      <c r="OT366" s="191"/>
      <c r="OU366" s="191"/>
      <c r="OV366" s="191"/>
      <c r="OW366" s="191"/>
      <c r="OX366" s="191"/>
      <c r="OY366" s="191"/>
      <c r="OZ366" s="191"/>
      <c r="PA366" s="191"/>
      <c r="PB366" s="191"/>
      <c r="PC366" s="191"/>
      <c r="PD366" s="191"/>
      <c r="PE366" s="191"/>
      <c r="PF366" s="191"/>
      <c r="PG366" s="191"/>
      <c r="PH366" s="191"/>
      <c r="PI366" s="191"/>
      <c r="PJ366" s="191"/>
      <c r="PK366" s="191"/>
      <c r="PL366" s="191"/>
      <c r="PM366" s="191"/>
      <c r="PN366" s="191"/>
      <c r="PO366" s="191"/>
      <c r="PP366" s="191"/>
      <c r="PQ366" s="191"/>
      <c r="PR366" s="191"/>
      <c r="PS366" s="191"/>
      <c r="PT366" s="191"/>
      <c r="PU366" s="191"/>
      <c r="PV366" s="191"/>
      <c r="PW366" s="191"/>
      <c r="PX366" s="191"/>
      <c r="PY366" s="191"/>
      <c r="PZ366" s="191"/>
      <c r="QA366" s="191"/>
      <c r="QB366" s="191"/>
      <c r="QC366" s="191"/>
      <c r="QD366" s="191"/>
      <c r="QE366" s="191"/>
      <c r="QF366" s="191"/>
      <c r="QG366" s="191"/>
      <c r="QH366" s="191"/>
      <c r="QI366" s="191"/>
      <c r="QJ366" s="191"/>
      <c r="QK366" s="191"/>
      <c r="QL366" s="191"/>
      <c r="QM366" s="191"/>
      <c r="QN366" s="191"/>
      <c r="QO366" s="191"/>
      <c r="QP366" s="191"/>
      <c r="QQ366" s="191"/>
      <c r="QR366" s="191"/>
      <c r="QS366" s="191"/>
      <c r="QT366" s="191"/>
      <c r="QU366" s="191"/>
      <c r="QV366" s="191"/>
      <c r="QW366" s="191"/>
      <c r="QX366" s="191"/>
      <c r="QY366" s="191"/>
      <c r="QZ366" s="191"/>
      <c r="RA366" s="191"/>
      <c r="RB366" s="191"/>
      <c r="RC366" s="191"/>
      <c r="RD366" s="191"/>
      <c r="RE366" s="191"/>
      <c r="RF366" s="191"/>
      <c r="RG366" s="191"/>
      <c r="RH366" s="191"/>
      <c r="RI366" s="191"/>
      <c r="RJ366" s="191"/>
      <c r="RK366" s="191"/>
      <c r="RL366" s="191"/>
      <c r="RM366" s="191"/>
      <c r="RN366" s="191"/>
      <c r="RO366" s="191"/>
      <c r="RP366" s="191"/>
      <c r="RQ366" s="191"/>
      <c r="RR366" s="191"/>
      <c r="RS366" s="191"/>
      <c r="RT366" s="191"/>
      <c r="RU366" s="191"/>
      <c r="RV366" s="191"/>
      <c r="RW366" s="191"/>
      <c r="RX366" s="191"/>
      <c r="RY366" s="191"/>
      <c r="RZ366" s="191"/>
      <c r="SA366" s="191"/>
      <c r="SB366" s="191"/>
      <c r="SC366" s="191"/>
      <c r="SD366" s="191"/>
      <c r="SE366" s="191"/>
      <c r="SF366" s="191"/>
      <c r="SG366" s="191"/>
      <c r="SH366" s="191"/>
      <c r="SI366" s="191"/>
      <c r="SJ366" s="191"/>
      <c r="SK366" s="191"/>
      <c r="SL366" s="191"/>
      <c r="SM366" s="191"/>
      <c r="SN366" s="191"/>
      <c r="SO366" s="191"/>
      <c r="SP366" s="191"/>
      <c r="SQ366" s="191"/>
      <c r="SR366" s="191"/>
      <c r="SS366" s="191"/>
      <c r="ST366" s="191"/>
      <c r="SU366" s="191"/>
      <c r="SV366" s="191"/>
      <c r="SW366" s="191"/>
      <c r="SX366" s="191"/>
      <c r="SY366" s="191"/>
      <c r="SZ366" s="191"/>
      <c r="TA366" s="191"/>
      <c r="TB366" s="191"/>
      <c r="TC366" s="191"/>
      <c r="TD366" s="191"/>
      <c r="TE366" s="191"/>
      <c r="TF366" s="191"/>
      <c r="TG366" s="191"/>
      <c r="TH366" s="191"/>
      <c r="TI366" s="191"/>
      <c r="TJ366" s="191"/>
      <c r="TK366" s="191"/>
      <c r="TL366" s="191"/>
      <c r="TM366" s="191"/>
      <c r="TN366" s="191"/>
      <c r="TO366" s="191"/>
      <c r="TP366" s="191"/>
      <c r="TQ366" s="191"/>
      <c r="TR366" s="191"/>
      <c r="TS366" s="191"/>
      <c r="TT366" s="191"/>
      <c r="TU366" s="191"/>
      <c r="TV366" s="191"/>
      <c r="TW366" s="191"/>
      <c r="TX366" s="191"/>
      <c r="TY366" s="191"/>
      <c r="TZ366" s="191"/>
      <c r="UA366" s="191"/>
      <c r="UB366" s="191"/>
      <c r="UC366" s="191"/>
      <c r="UD366" s="191"/>
      <c r="UE366" s="191"/>
      <c r="UF366" s="191"/>
      <c r="UG366" s="191"/>
      <c r="UH366" s="191"/>
      <c r="UI366" s="191"/>
      <c r="UJ366" s="191"/>
      <c r="UK366" s="191"/>
      <c r="UL366" s="191"/>
      <c r="UM366" s="191"/>
      <c r="UN366" s="191"/>
      <c r="UO366" s="191"/>
      <c r="UP366" s="191"/>
      <c r="UQ366" s="191"/>
      <c r="UR366" s="191"/>
      <c r="US366" s="191"/>
      <c r="UT366" s="191"/>
      <c r="UU366" s="191"/>
      <c r="UV366" s="191"/>
      <c r="UW366" s="191"/>
      <c r="UX366" s="191"/>
      <c r="UY366" s="191"/>
      <c r="UZ366" s="191"/>
      <c r="VA366" s="191"/>
      <c r="VB366" s="191"/>
      <c r="VC366" s="191"/>
      <c r="VD366" s="191"/>
      <c r="VE366" s="191"/>
      <c r="VF366" s="191"/>
      <c r="VG366" s="191"/>
      <c r="VH366" s="191"/>
      <c r="VI366" s="191"/>
      <c r="VJ366" s="191"/>
      <c r="VK366" s="191"/>
      <c r="VL366" s="191"/>
      <c r="VM366" s="191"/>
      <c r="VN366" s="191"/>
      <c r="VO366" s="191"/>
      <c r="VP366" s="191"/>
      <c r="VQ366" s="191"/>
      <c r="VR366" s="191"/>
      <c r="VS366" s="191"/>
      <c r="VT366" s="191"/>
      <c r="VU366" s="191"/>
      <c r="VV366" s="191"/>
      <c r="VW366" s="191"/>
      <c r="VX366" s="191"/>
      <c r="VY366" s="191"/>
      <c r="VZ366" s="191"/>
      <c r="WA366" s="191"/>
      <c r="WB366" s="191"/>
      <c r="WC366" s="191"/>
      <c r="WD366" s="191"/>
      <c r="WE366" s="191"/>
      <c r="WF366" s="191"/>
      <c r="WG366" s="191"/>
      <c r="WH366" s="191"/>
      <c r="WI366" s="191"/>
      <c r="WJ366" s="191"/>
      <c r="WK366" s="191"/>
      <c r="WL366" s="191"/>
      <c r="WM366" s="191"/>
      <c r="WN366" s="191"/>
      <c r="WO366" s="191"/>
      <c r="WP366" s="191"/>
      <c r="WQ366" s="191"/>
      <c r="WR366" s="191"/>
      <c r="WS366" s="191"/>
      <c r="WT366" s="191"/>
      <c r="WU366" s="191"/>
      <c r="WV366" s="191"/>
      <c r="WW366" s="191"/>
      <c r="WX366" s="191"/>
      <c r="WY366" s="191"/>
      <c r="WZ366" s="191"/>
      <c r="XA366" s="191"/>
      <c r="XB366" s="191"/>
      <c r="XC366" s="191"/>
      <c r="XD366" s="191"/>
      <c r="XE366" s="191"/>
      <c r="XF366" s="191"/>
      <c r="XG366" s="191"/>
      <c r="XH366" s="191"/>
      <c r="XI366" s="191"/>
      <c r="XJ366" s="191"/>
      <c r="XK366" s="191"/>
      <c r="XL366" s="191"/>
      <c r="XM366" s="191"/>
      <c r="XN366" s="191"/>
      <c r="XO366" s="191"/>
      <c r="XP366" s="191"/>
      <c r="XQ366" s="191"/>
      <c r="XR366" s="191"/>
      <c r="XS366" s="191"/>
      <c r="XT366" s="191"/>
      <c r="XU366" s="191"/>
      <c r="XV366" s="191"/>
      <c r="XW366" s="191"/>
      <c r="XX366" s="191"/>
      <c r="XY366" s="191"/>
      <c r="XZ366" s="191"/>
      <c r="YA366" s="191"/>
      <c r="YB366" s="191"/>
      <c r="YC366" s="191"/>
      <c r="YD366" s="191"/>
      <c r="YE366" s="191"/>
      <c r="YF366" s="191"/>
      <c r="YG366" s="191"/>
      <c r="YH366" s="191"/>
      <c r="YI366" s="191"/>
      <c r="YJ366" s="191"/>
      <c r="YK366" s="191"/>
      <c r="YL366" s="191"/>
      <c r="YM366" s="191"/>
      <c r="YN366" s="191"/>
      <c r="YO366" s="191"/>
      <c r="YP366" s="191"/>
      <c r="YQ366" s="191"/>
      <c r="YR366" s="191"/>
      <c r="YS366" s="191"/>
      <c r="YT366" s="191"/>
      <c r="YU366" s="191"/>
      <c r="YV366" s="191"/>
      <c r="YW366" s="191"/>
      <c r="YX366" s="191"/>
      <c r="YY366" s="191"/>
      <c r="YZ366" s="191"/>
      <c r="ZA366" s="191"/>
      <c r="ZB366" s="191"/>
      <c r="ZC366" s="191"/>
      <c r="ZD366" s="191"/>
      <c r="ZE366" s="191"/>
      <c r="ZF366" s="191"/>
      <c r="ZG366" s="191"/>
      <c r="ZH366" s="191"/>
      <c r="ZI366" s="191"/>
      <c r="ZJ366" s="191"/>
      <c r="ZK366" s="191"/>
      <c r="ZL366" s="191"/>
      <c r="ZM366" s="191"/>
      <c r="ZN366" s="191"/>
      <c r="ZO366" s="191"/>
      <c r="ZP366" s="191"/>
      <c r="ZQ366" s="191"/>
      <c r="ZR366" s="191"/>
      <c r="ZS366" s="191"/>
      <c r="ZT366" s="191"/>
      <c r="ZU366" s="191"/>
      <c r="ZV366" s="191"/>
      <c r="ZW366" s="191"/>
      <c r="ZX366" s="191"/>
      <c r="ZY366" s="191"/>
      <c r="ZZ366" s="191"/>
      <c r="AAA366" s="191"/>
      <c r="AAB366" s="191"/>
      <c r="AAC366" s="191"/>
      <c r="AAD366" s="191"/>
      <c r="AAE366" s="191"/>
      <c r="AAF366" s="191"/>
      <c r="AAG366" s="191"/>
      <c r="AAH366" s="191"/>
      <c r="AAI366" s="191"/>
      <c r="AAJ366" s="191"/>
      <c r="AAK366" s="191"/>
      <c r="AAL366" s="191"/>
      <c r="AAM366" s="191"/>
      <c r="AAN366" s="191"/>
      <c r="AAO366" s="191"/>
      <c r="AAP366" s="191"/>
      <c r="AAQ366" s="191"/>
      <c r="AAR366" s="191"/>
      <c r="AAS366" s="191"/>
      <c r="AAT366" s="191"/>
      <c r="AAU366" s="191"/>
      <c r="AAV366" s="191"/>
      <c r="AAW366" s="191"/>
      <c r="AAX366" s="191"/>
      <c r="AAY366" s="191"/>
      <c r="AAZ366" s="191"/>
      <c r="ABA366" s="191"/>
      <c r="ABB366" s="191"/>
      <c r="ABC366" s="191"/>
      <c r="ABD366" s="191"/>
      <c r="ABE366" s="191"/>
      <c r="ABF366" s="191"/>
      <c r="ABG366" s="191"/>
      <c r="ABH366" s="191"/>
      <c r="ABI366" s="191"/>
      <c r="ABJ366" s="191"/>
      <c r="ABK366" s="191"/>
      <c r="ABL366" s="191"/>
      <c r="ABM366" s="191"/>
      <c r="ABN366" s="191"/>
      <c r="ABO366" s="191"/>
      <c r="ABP366" s="191"/>
      <c r="ABQ366" s="191"/>
      <c r="ABR366" s="191"/>
      <c r="ABS366" s="191"/>
      <c r="ABT366" s="191"/>
      <c r="ABU366" s="191"/>
      <c r="ABV366" s="191"/>
      <c r="ABW366" s="191"/>
      <c r="ABX366" s="191"/>
      <c r="ABY366" s="191"/>
      <c r="ABZ366" s="191"/>
      <c r="ACA366" s="191"/>
      <c r="ACB366" s="191"/>
      <c r="ACC366" s="191"/>
      <c r="ACD366" s="191"/>
      <c r="ACE366" s="191"/>
      <c r="ACF366" s="191"/>
      <c r="ACG366" s="191"/>
      <c r="ACH366" s="191"/>
      <c r="ACI366" s="191"/>
      <c r="ACJ366" s="191"/>
      <c r="ACK366" s="191"/>
      <c r="ACL366" s="191"/>
      <c r="ACM366" s="191"/>
      <c r="ACN366" s="191"/>
      <c r="ACO366" s="191"/>
      <c r="ACP366" s="191"/>
      <c r="ACQ366" s="191"/>
      <c r="ACR366" s="191"/>
      <c r="ACS366" s="191"/>
      <c r="ACT366" s="191"/>
      <c r="ACU366" s="191"/>
      <c r="ACV366" s="191"/>
      <c r="ACW366" s="191"/>
      <c r="ACX366" s="191"/>
      <c r="ACY366" s="191"/>
      <c r="ACZ366" s="191"/>
      <c r="ADA366" s="191"/>
      <c r="ADB366" s="191"/>
      <c r="ADC366" s="191"/>
      <c r="ADD366" s="191"/>
      <c r="ADE366" s="191"/>
      <c r="ADF366" s="191"/>
      <c r="ADG366" s="191"/>
      <c r="ADH366" s="191"/>
      <c r="ADI366" s="191"/>
      <c r="ADJ366" s="191"/>
      <c r="ADK366" s="191"/>
      <c r="ADL366" s="191"/>
      <c r="ADM366" s="191"/>
      <c r="ADN366" s="191"/>
      <c r="ADO366" s="191"/>
      <c r="ADP366" s="191"/>
      <c r="ADQ366" s="191"/>
      <c r="ADR366" s="191"/>
      <c r="ADS366" s="191"/>
      <c r="ADT366" s="191"/>
      <c r="ADU366" s="191"/>
      <c r="ADV366" s="191"/>
      <c r="ADW366" s="191"/>
      <c r="ADX366" s="191"/>
      <c r="ADY366" s="191"/>
      <c r="ADZ366" s="191"/>
      <c r="AEA366" s="191"/>
      <c r="AEB366" s="191"/>
      <c r="AEC366" s="191"/>
      <c r="AED366" s="191"/>
      <c r="AEE366" s="191"/>
      <c r="AEF366" s="191"/>
      <c r="AEG366" s="191"/>
      <c r="AEH366" s="191"/>
      <c r="AEI366" s="191"/>
      <c r="AEJ366" s="191"/>
      <c r="AEK366" s="191"/>
      <c r="AEL366" s="191"/>
      <c r="AEM366" s="191"/>
      <c r="AEN366" s="191"/>
      <c r="AEO366" s="191"/>
      <c r="AEP366" s="191"/>
      <c r="AEQ366" s="191"/>
      <c r="AER366" s="191"/>
      <c r="AES366" s="191"/>
      <c r="AET366" s="191"/>
      <c r="AEU366" s="191"/>
      <c r="AEV366" s="191"/>
      <c r="AEW366" s="191"/>
      <c r="AEX366" s="191"/>
      <c r="AEY366" s="191"/>
      <c r="AEZ366" s="191"/>
      <c r="AFA366" s="191"/>
      <c r="AFB366" s="191"/>
      <c r="AFC366" s="191"/>
      <c r="AFD366" s="191"/>
      <c r="AFE366" s="191"/>
      <c r="AFF366" s="191"/>
      <c r="AFG366" s="191"/>
      <c r="AFH366" s="191"/>
      <c r="AFI366" s="191"/>
      <c r="AFJ366" s="191"/>
      <c r="AFK366" s="191"/>
      <c r="AFL366" s="191"/>
      <c r="AFM366" s="191"/>
      <c r="AFN366" s="191"/>
      <c r="AFO366" s="191"/>
      <c r="AFP366" s="191"/>
      <c r="AFQ366" s="191"/>
      <c r="AFR366" s="191"/>
      <c r="AFS366" s="191"/>
      <c r="AFT366" s="191"/>
      <c r="AFU366" s="191"/>
      <c r="AFV366" s="191"/>
      <c r="AFW366" s="191"/>
      <c r="AFX366" s="191"/>
      <c r="AFY366" s="191"/>
      <c r="AFZ366" s="191"/>
      <c r="AGA366" s="191"/>
      <c r="AGB366" s="191"/>
      <c r="AGC366" s="191"/>
      <c r="AGD366" s="191"/>
      <c r="AGE366" s="191"/>
      <c r="AGF366" s="191"/>
      <c r="AGG366" s="191"/>
      <c r="AGH366" s="191"/>
      <c r="AGI366" s="191"/>
      <c r="AGJ366" s="191"/>
      <c r="AGK366" s="191"/>
      <c r="AGL366" s="191"/>
      <c r="AGM366" s="191"/>
      <c r="AGN366" s="191"/>
      <c r="AGO366" s="191"/>
      <c r="AGP366" s="191"/>
      <c r="AGQ366" s="191"/>
      <c r="AGR366" s="191"/>
      <c r="AGS366" s="191"/>
      <c r="AGT366" s="191"/>
      <c r="AGU366" s="191"/>
      <c r="AGV366" s="191"/>
      <c r="AGW366" s="191"/>
      <c r="AGX366" s="191"/>
      <c r="AGY366" s="191"/>
      <c r="AGZ366" s="191"/>
      <c r="AHA366" s="191"/>
      <c r="AHB366" s="191"/>
      <c r="AHC366" s="191"/>
      <c r="AHD366" s="191"/>
      <c r="AHE366" s="191"/>
      <c r="AHF366" s="191"/>
      <c r="AHG366" s="191"/>
      <c r="AHH366" s="191"/>
      <c r="AHI366" s="191"/>
      <c r="AHJ366" s="191"/>
      <c r="AHK366" s="191"/>
      <c r="AHL366" s="191"/>
      <c r="AHM366" s="191"/>
      <c r="AHN366" s="191"/>
      <c r="AHO366" s="191"/>
      <c r="AHP366" s="191"/>
      <c r="AHQ366" s="191"/>
      <c r="AHR366" s="191"/>
      <c r="AHS366" s="191"/>
      <c r="AHT366" s="191"/>
      <c r="AHU366" s="191"/>
      <c r="AHV366" s="191"/>
      <c r="AHW366" s="191"/>
      <c r="AHX366" s="191"/>
      <c r="AHY366" s="191"/>
      <c r="AHZ366" s="191"/>
      <c r="AIA366" s="191"/>
      <c r="AIB366" s="191"/>
      <c r="AIC366" s="191"/>
      <c r="AID366" s="191"/>
      <c r="AIE366" s="191"/>
      <c r="AIF366" s="191"/>
      <c r="AIG366" s="191"/>
      <c r="AIH366" s="191"/>
      <c r="AII366" s="191"/>
      <c r="AIJ366" s="191"/>
      <c r="AIK366" s="191"/>
      <c r="AIL366" s="191"/>
      <c r="AIM366" s="191"/>
      <c r="AIN366" s="191"/>
      <c r="AIO366" s="191"/>
      <c r="AIP366" s="191"/>
      <c r="AIQ366" s="191"/>
      <c r="AIR366" s="191"/>
      <c r="AIS366" s="191"/>
      <c r="AIT366" s="191"/>
      <c r="AIU366" s="191"/>
      <c r="AIV366" s="191"/>
      <c r="AIW366" s="191"/>
      <c r="AIX366" s="191"/>
      <c r="AIY366" s="191"/>
      <c r="AIZ366" s="191"/>
      <c r="AJA366" s="191"/>
      <c r="AJB366" s="191"/>
      <c r="AJC366" s="191"/>
      <c r="AJD366" s="191"/>
      <c r="AJE366" s="191"/>
      <c r="AJF366" s="191"/>
      <c r="AJG366" s="191"/>
      <c r="AJH366" s="191"/>
      <c r="AJI366" s="191"/>
      <c r="AJJ366" s="191"/>
      <c r="AJK366" s="191"/>
      <c r="AJL366" s="191"/>
      <c r="AJM366" s="191"/>
      <c r="AJN366" s="191"/>
      <c r="AJO366" s="191"/>
      <c r="AJP366" s="191"/>
      <c r="AJQ366" s="191"/>
      <c r="AJR366" s="191"/>
      <c r="AJS366" s="191"/>
      <c r="AJT366" s="191"/>
      <c r="AJU366" s="191"/>
      <c r="AJV366" s="191"/>
      <c r="AJW366" s="191"/>
      <c r="AJX366" s="191"/>
      <c r="AJY366" s="191"/>
      <c r="AJZ366" s="191"/>
      <c r="AKA366" s="191"/>
      <c r="AKB366" s="191"/>
      <c r="AKC366" s="191"/>
      <c r="AKD366" s="191"/>
      <c r="AKE366" s="191"/>
      <c r="AKF366" s="191"/>
      <c r="AKG366" s="191"/>
      <c r="AKH366" s="191"/>
      <c r="AKI366" s="191"/>
      <c r="AKJ366" s="191"/>
      <c r="AKK366" s="191"/>
      <c r="AKL366" s="191"/>
      <c r="AKM366" s="191"/>
      <c r="AKN366" s="191"/>
      <c r="AKO366" s="191"/>
      <c r="AKP366" s="191"/>
      <c r="AKQ366" s="191"/>
      <c r="AKR366" s="191"/>
      <c r="AKS366" s="191"/>
      <c r="AKT366" s="191"/>
      <c r="AKU366" s="191"/>
      <c r="AKV366" s="191"/>
      <c r="AKW366" s="191"/>
      <c r="AKX366" s="191"/>
      <c r="AKY366" s="191"/>
      <c r="AKZ366" s="191"/>
      <c r="ALA366" s="191"/>
      <c r="ALB366" s="191"/>
      <c r="ALC366" s="191"/>
      <c r="ALD366" s="191"/>
    </row>
    <row r="367" spans="1:992" s="233" customFormat="1" ht="19.5">
      <c r="A367" s="2467"/>
      <c r="B367" s="2818"/>
      <c r="C367" s="2467"/>
      <c r="D367" s="339" t="s">
        <v>2521</v>
      </c>
      <c r="E367" s="903">
        <f t="shared" si="4"/>
        <v>68177.78</v>
      </c>
      <c r="F367" s="903">
        <f t="shared" si="4"/>
        <v>68177.78</v>
      </c>
      <c r="G367" s="543"/>
      <c r="H367" s="2412"/>
      <c r="I367" s="2415"/>
      <c r="J367" s="2415"/>
      <c r="K367" s="2415"/>
      <c r="L367" s="2798"/>
      <c r="M367" s="580"/>
      <c r="N367" s="406"/>
      <c r="O367" s="406"/>
      <c r="P367" s="406"/>
      <c r="Q367" s="406"/>
      <c r="R367" s="406"/>
      <c r="S367" s="406"/>
      <c r="T367" s="406"/>
      <c r="U367" s="406"/>
      <c r="V367" s="406"/>
      <c r="W367" s="406"/>
      <c r="X367" s="406"/>
      <c r="Y367" s="406"/>
      <c r="Z367" s="406"/>
      <c r="AA367" s="406"/>
      <c r="AB367" s="406"/>
      <c r="AC367" s="406"/>
      <c r="AD367" s="406"/>
      <c r="AE367" s="406"/>
      <c r="AF367" s="406"/>
      <c r="AG367" s="406"/>
      <c r="AH367" s="406"/>
      <c r="AI367" s="406"/>
      <c r="AJ367" s="406"/>
      <c r="AK367" s="406"/>
      <c r="AL367" s="406"/>
      <c r="AM367" s="406"/>
      <c r="AN367" s="406"/>
      <c r="AO367" s="406"/>
      <c r="AP367" s="406"/>
      <c r="AQ367" s="406"/>
      <c r="AR367" s="406"/>
      <c r="AS367" s="406"/>
      <c r="AT367" s="406"/>
      <c r="AU367" s="406"/>
      <c r="AV367" s="406"/>
      <c r="AW367" s="406"/>
      <c r="AX367" s="406"/>
      <c r="AY367" s="406"/>
      <c r="AZ367" s="406"/>
      <c r="BA367" s="406"/>
      <c r="BB367" s="406"/>
      <c r="BC367" s="406"/>
      <c r="BD367" s="406"/>
      <c r="BE367" s="406"/>
      <c r="BF367" s="406"/>
      <c r="BG367" s="406"/>
      <c r="BH367" s="406"/>
      <c r="BI367" s="406"/>
      <c r="BJ367" s="406"/>
      <c r="BK367" s="406"/>
      <c r="BL367" s="406"/>
      <c r="BM367" s="406"/>
      <c r="BN367" s="406"/>
      <c r="BO367" s="406"/>
      <c r="BP367" s="406"/>
      <c r="BQ367" s="406"/>
      <c r="BR367" s="406"/>
      <c r="BS367" s="406"/>
      <c r="BT367" s="406"/>
      <c r="BU367" s="406"/>
      <c r="BV367" s="406"/>
      <c r="BW367" s="406"/>
      <c r="BX367" s="406"/>
      <c r="BY367" s="406"/>
      <c r="BZ367" s="406"/>
      <c r="CA367" s="406"/>
      <c r="CB367" s="406"/>
      <c r="CC367" s="406"/>
      <c r="CD367" s="406"/>
      <c r="CE367" s="406"/>
      <c r="CF367" s="406"/>
      <c r="CG367" s="406"/>
      <c r="CH367" s="406"/>
      <c r="CI367" s="406"/>
      <c r="CJ367" s="406"/>
      <c r="CK367" s="406"/>
      <c r="CL367" s="406"/>
      <c r="CM367" s="406"/>
      <c r="CN367" s="406"/>
      <c r="CO367" s="406"/>
      <c r="CP367" s="406"/>
      <c r="CQ367" s="406"/>
      <c r="CR367" s="406"/>
      <c r="CS367" s="406"/>
      <c r="CT367" s="406"/>
      <c r="CU367" s="406"/>
      <c r="CV367" s="406"/>
      <c r="CW367" s="406"/>
      <c r="CX367" s="406"/>
      <c r="CY367" s="406"/>
      <c r="CZ367" s="406"/>
      <c r="DA367" s="406"/>
      <c r="DB367" s="406"/>
      <c r="DC367" s="406"/>
      <c r="DD367" s="406"/>
      <c r="DE367" s="406"/>
      <c r="DF367" s="406"/>
      <c r="DG367" s="406"/>
      <c r="DH367" s="406"/>
      <c r="DI367" s="406"/>
      <c r="DJ367" s="406"/>
      <c r="DK367" s="406"/>
      <c r="DL367" s="406"/>
      <c r="DM367" s="406"/>
      <c r="DN367" s="406"/>
      <c r="DO367" s="406"/>
      <c r="DP367" s="406"/>
      <c r="DQ367" s="406"/>
      <c r="DR367" s="406"/>
      <c r="DS367" s="406"/>
      <c r="DT367" s="406"/>
      <c r="DU367" s="406"/>
      <c r="DV367" s="406"/>
      <c r="DW367" s="406"/>
      <c r="DX367" s="406"/>
      <c r="DY367" s="406"/>
      <c r="DZ367" s="406"/>
      <c r="EA367" s="406"/>
      <c r="EB367" s="406"/>
      <c r="EC367" s="406"/>
      <c r="ED367" s="406"/>
      <c r="EE367" s="406"/>
      <c r="EF367" s="406"/>
      <c r="EG367" s="406"/>
      <c r="EH367" s="406"/>
      <c r="EI367" s="406"/>
      <c r="EJ367" s="406"/>
      <c r="EK367" s="406"/>
      <c r="EL367" s="406"/>
      <c r="EM367" s="406"/>
      <c r="EN367" s="406"/>
      <c r="EO367" s="406"/>
      <c r="EP367" s="406"/>
      <c r="EQ367" s="406"/>
      <c r="ER367" s="406"/>
      <c r="ES367" s="406"/>
      <c r="ET367" s="406"/>
      <c r="EU367" s="406"/>
      <c r="EV367" s="406"/>
      <c r="EW367" s="406"/>
      <c r="EX367" s="406"/>
      <c r="EY367" s="406"/>
      <c r="EZ367" s="406"/>
      <c r="FA367" s="406"/>
      <c r="FB367" s="406"/>
      <c r="FC367" s="406"/>
      <c r="FD367" s="406"/>
      <c r="FE367" s="406"/>
      <c r="FF367" s="406"/>
      <c r="FG367" s="406"/>
      <c r="FH367" s="406"/>
      <c r="FI367" s="406"/>
      <c r="FJ367" s="406"/>
      <c r="FK367" s="406"/>
      <c r="FL367" s="406"/>
      <c r="FM367" s="406"/>
      <c r="FN367" s="406"/>
      <c r="FO367" s="406"/>
      <c r="FP367" s="406"/>
      <c r="FQ367" s="406"/>
      <c r="FR367" s="406"/>
      <c r="FS367" s="406"/>
      <c r="FT367" s="406"/>
      <c r="FU367" s="406"/>
      <c r="FV367" s="406"/>
      <c r="FW367" s="406"/>
      <c r="FX367" s="406"/>
      <c r="FY367" s="406"/>
      <c r="FZ367" s="406"/>
      <c r="GA367" s="406"/>
      <c r="GB367" s="406"/>
      <c r="GC367" s="406"/>
      <c r="GD367" s="406"/>
      <c r="GE367" s="406"/>
      <c r="GF367" s="406"/>
      <c r="GG367" s="406"/>
      <c r="GH367" s="406"/>
      <c r="GI367" s="406"/>
      <c r="GJ367" s="406"/>
      <c r="GK367" s="406"/>
      <c r="GL367" s="406"/>
      <c r="GM367" s="406"/>
      <c r="GN367" s="406"/>
      <c r="GO367" s="406"/>
      <c r="GP367" s="406"/>
      <c r="GQ367" s="406"/>
      <c r="GR367" s="406"/>
      <c r="GS367" s="406"/>
      <c r="GT367" s="406"/>
      <c r="GU367" s="406"/>
      <c r="GV367" s="406"/>
      <c r="GW367" s="406"/>
      <c r="GX367" s="406"/>
      <c r="GY367" s="406"/>
      <c r="GZ367" s="406"/>
      <c r="HA367" s="406"/>
      <c r="HB367" s="406"/>
      <c r="HC367" s="406"/>
      <c r="HD367" s="406"/>
      <c r="HE367" s="406"/>
      <c r="HF367" s="406"/>
      <c r="HG367" s="406"/>
      <c r="HH367" s="406"/>
      <c r="HI367" s="406"/>
      <c r="HJ367" s="406"/>
      <c r="HK367" s="406"/>
      <c r="HL367" s="406"/>
      <c r="HM367" s="406"/>
      <c r="HN367" s="406"/>
      <c r="HO367" s="406"/>
      <c r="HP367" s="406"/>
      <c r="HQ367" s="406"/>
      <c r="HR367" s="406"/>
      <c r="HS367" s="406"/>
      <c r="HT367" s="406"/>
      <c r="HU367" s="406"/>
      <c r="HV367" s="406"/>
      <c r="HW367" s="406"/>
      <c r="HX367" s="406"/>
      <c r="HY367" s="406"/>
      <c r="HZ367" s="406"/>
      <c r="IA367" s="406"/>
      <c r="IB367" s="406"/>
      <c r="IC367" s="406"/>
      <c r="ID367" s="406"/>
      <c r="IE367" s="406"/>
      <c r="IF367" s="406"/>
      <c r="IG367" s="406"/>
      <c r="IH367" s="406"/>
      <c r="II367" s="406"/>
      <c r="IJ367" s="406"/>
      <c r="IK367" s="406"/>
      <c r="IL367" s="406"/>
      <c r="IM367" s="406"/>
      <c r="IN367" s="406"/>
      <c r="IO367" s="406"/>
      <c r="IP367" s="406"/>
      <c r="IQ367" s="406"/>
      <c r="IR367" s="406"/>
      <c r="IS367" s="406"/>
      <c r="IT367" s="406"/>
      <c r="IU367" s="406"/>
      <c r="IV367" s="406"/>
      <c r="IW367" s="406"/>
      <c r="IX367" s="406"/>
      <c r="IY367" s="406"/>
      <c r="IZ367" s="406"/>
      <c r="JA367" s="406"/>
      <c r="JB367" s="406"/>
      <c r="JC367" s="406"/>
      <c r="JD367" s="406"/>
      <c r="JE367" s="406"/>
      <c r="JF367" s="406"/>
      <c r="JG367" s="406"/>
      <c r="JH367" s="406"/>
      <c r="JI367" s="406"/>
      <c r="JJ367" s="406"/>
      <c r="JK367" s="406"/>
      <c r="JL367" s="406"/>
      <c r="JM367" s="406"/>
      <c r="JN367" s="406"/>
      <c r="JO367" s="406"/>
      <c r="JP367" s="406"/>
      <c r="JQ367" s="406"/>
      <c r="JR367" s="406"/>
      <c r="JS367" s="406"/>
      <c r="JT367" s="406"/>
      <c r="JU367" s="406"/>
      <c r="JV367" s="406"/>
      <c r="JW367" s="406"/>
      <c r="JX367" s="406"/>
      <c r="JY367" s="406"/>
      <c r="JZ367" s="406"/>
      <c r="KA367" s="406"/>
      <c r="KB367" s="406"/>
      <c r="KC367" s="406"/>
      <c r="KD367" s="406"/>
      <c r="KE367" s="406"/>
      <c r="KF367" s="406"/>
      <c r="KG367" s="406"/>
      <c r="KH367" s="406"/>
      <c r="KI367" s="406"/>
      <c r="KJ367" s="406"/>
      <c r="KK367" s="406"/>
      <c r="KL367" s="406"/>
      <c r="KM367" s="406"/>
      <c r="KN367" s="406"/>
      <c r="KO367" s="406"/>
      <c r="KP367" s="406"/>
      <c r="KQ367" s="406"/>
      <c r="KR367" s="406"/>
      <c r="KS367" s="406"/>
      <c r="KT367" s="406"/>
      <c r="KU367" s="406"/>
      <c r="KV367" s="406"/>
      <c r="KW367" s="406"/>
      <c r="KX367" s="406"/>
      <c r="KY367" s="406"/>
      <c r="KZ367" s="406"/>
      <c r="LA367" s="406"/>
      <c r="LB367" s="406"/>
      <c r="LC367" s="406"/>
      <c r="LD367" s="406"/>
      <c r="LE367" s="406"/>
      <c r="LF367" s="406"/>
      <c r="LG367" s="406"/>
      <c r="LH367" s="406"/>
      <c r="LI367" s="406"/>
      <c r="LJ367" s="406"/>
      <c r="LK367" s="406"/>
      <c r="LL367" s="406"/>
      <c r="LM367" s="406"/>
      <c r="LN367" s="406"/>
      <c r="LO367" s="406"/>
      <c r="LP367" s="406"/>
      <c r="LQ367" s="406"/>
      <c r="LR367" s="406"/>
      <c r="LS367" s="406"/>
      <c r="LT367" s="406"/>
      <c r="LU367" s="406"/>
      <c r="LV367" s="406"/>
      <c r="LW367" s="406"/>
      <c r="LX367" s="406"/>
      <c r="LY367" s="406"/>
      <c r="LZ367" s="406"/>
      <c r="MA367" s="406"/>
      <c r="MB367" s="406"/>
      <c r="MC367" s="406"/>
      <c r="MD367" s="406"/>
      <c r="ME367" s="406"/>
      <c r="MF367" s="406"/>
      <c r="MG367" s="406"/>
      <c r="MH367" s="406"/>
      <c r="MI367" s="406"/>
      <c r="MJ367" s="406"/>
      <c r="MK367" s="406"/>
      <c r="ML367" s="406"/>
      <c r="MM367" s="406"/>
      <c r="MN367" s="406"/>
      <c r="MO367" s="406"/>
      <c r="MP367" s="406"/>
      <c r="MQ367" s="406"/>
      <c r="MR367" s="406"/>
      <c r="MS367" s="406"/>
      <c r="MT367" s="406"/>
      <c r="MU367" s="406"/>
      <c r="MV367" s="406"/>
      <c r="MW367" s="406"/>
      <c r="MX367" s="406"/>
      <c r="MY367" s="406"/>
      <c r="MZ367" s="406"/>
      <c r="NA367" s="406"/>
      <c r="NB367" s="406"/>
      <c r="NC367" s="406"/>
      <c r="ND367" s="406"/>
      <c r="NE367" s="406"/>
      <c r="NF367" s="406"/>
      <c r="NG367" s="406"/>
      <c r="NH367" s="406"/>
      <c r="NI367" s="406"/>
      <c r="NJ367" s="406"/>
      <c r="NK367" s="406"/>
      <c r="NL367" s="406"/>
      <c r="NM367" s="406"/>
      <c r="NN367" s="406"/>
      <c r="NO367" s="406"/>
      <c r="NP367" s="406"/>
      <c r="NQ367" s="406"/>
      <c r="NR367" s="406"/>
      <c r="NS367" s="406"/>
      <c r="NT367" s="406"/>
      <c r="NU367" s="406"/>
      <c r="NV367" s="406"/>
      <c r="NW367" s="406"/>
      <c r="NX367" s="406"/>
      <c r="NY367" s="406"/>
      <c r="NZ367" s="406"/>
      <c r="OA367" s="406"/>
      <c r="OB367" s="406"/>
      <c r="OC367" s="406"/>
      <c r="OD367" s="406"/>
      <c r="OE367" s="406"/>
      <c r="OF367" s="406"/>
      <c r="OG367" s="406"/>
      <c r="OH367" s="406"/>
      <c r="OI367" s="406"/>
      <c r="OJ367" s="406"/>
      <c r="OK367" s="406"/>
      <c r="OL367" s="406"/>
      <c r="OM367" s="406"/>
      <c r="ON367" s="406"/>
      <c r="OO367" s="406"/>
      <c r="OP367" s="406"/>
      <c r="OQ367" s="406"/>
      <c r="OR367" s="406"/>
      <c r="OS367" s="406"/>
      <c r="OT367" s="406"/>
      <c r="OU367" s="406"/>
      <c r="OV367" s="406"/>
      <c r="OW367" s="406"/>
      <c r="OX367" s="406"/>
      <c r="OY367" s="406"/>
      <c r="OZ367" s="406"/>
      <c r="PA367" s="406"/>
      <c r="PB367" s="406"/>
      <c r="PC367" s="406"/>
      <c r="PD367" s="406"/>
      <c r="PE367" s="406"/>
      <c r="PF367" s="406"/>
      <c r="PG367" s="406"/>
      <c r="PH367" s="406"/>
      <c r="PI367" s="406"/>
      <c r="PJ367" s="406"/>
      <c r="PK367" s="406"/>
      <c r="PL367" s="406"/>
      <c r="PM367" s="406"/>
      <c r="PN367" s="406"/>
      <c r="PO367" s="406"/>
      <c r="PP367" s="406"/>
      <c r="PQ367" s="406"/>
      <c r="PR367" s="406"/>
      <c r="PS367" s="406"/>
      <c r="PT367" s="406"/>
      <c r="PU367" s="406"/>
      <c r="PV367" s="406"/>
      <c r="PW367" s="406"/>
      <c r="PX367" s="406"/>
      <c r="PY367" s="406"/>
      <c r="PZ367" s="406"/>
      <c r="QA367" s="406"/>
      <c r="QB367" s="406"/>
      <c r="QC367" s="406"/>
      <c r="QD367" s="406"/>
      <c r="QE367" s="406"/>
      <c r="QF367" s="406"/>
      <c r="QG367" s="406"/>
      <c r="QH367" s="406"/>
      <c r="QI367" s="406"/>
      <c r="QJ367" s="406"/>
      <c r="QK367" s="406"/>
      <c r="QL367" s="406"/>
      <c r="QM367" s="406"/>
      <c r="QN367" s="406"/>
      <c r="QO367" s="406"/>
      <c r="QP367" s="406"/>
      <c r="QQ367" s="406"/>
      <c r="QR367" s="406"/>
      <c r="QS367" s="406"/>
      <c r="QT367" s="406"/>
      <c r="QU367" s="406"/>
      <c r="QV367" s="406"/>
      <c r="QW367" s="406"/>
      <c r="QX367" s="406"/>
      <c r="QY367" s="406"/>
      <c r="QZ367" s="406"/>
      <c r="RA367" s="406"/>
      <c r="RB367" s="406"/>
      <c r="RC367" s="406"/>
      <c r="RD367" s="406"/>
      <c r="RE367" s="406"/>
      <c r="RF367" s="406"/>
      <c r="RG367" s="406"/>
      <c r="RH367" s="406"/>
      <c r="RI367" s="406"/>
      <c r="RJ367" s="406"/>
      <c r="RK367" s="406"/>
      <c r="RL367" s="406"/>
      <c r="RM367" s="406"/>
      <c r="RN367" s="406"/>
      <c r="RO367" s="406"/>
      <c r="RP367" s="406"/>
      <c r="RQ367" s="406"/>
      <c r="RR367" s="406"/>
      <c r="RS367" s="406"/>
      <c r="RT367" s="406"/>
      <c r="RU367" s="406"/>
      <c r="RV367" s="406"/>
      <c r="RW367" s="406"/>
      <c r="RX367" s="406"/>
      <c r="RY367" s="406"/>
      <c r="RZ367" s="406"/>
      <c r="SA367" s="406"/>
      <c r="SB367" s="406"/>
      <c r="SC367" s="406"/>
      <c r="SD367" s="406"/>
      <c r="SE367" s="406"/>
      <c r="SF367" s="406"/>
      <c r="SG367" s="406"/>
      <c r="SH367" s="406"/>
      <c r="SI367" s="406"/>
      <c r="SJ367" s="406"/>
      <c r="SK367" s="406"/>
      <c r="SL367" s="406"/>
      <c r="SM367" s="406"/>
      <c r="SN367" s="406"/>
      <c r="SO367" s="406"/>
      <c r="SP367" s="406"/>
      <c r="SQ367" s="406"/>
      <c r="SR367" s="406"/>
      <c r="SS367" s="406"/>
      <c r="ST367" s="406"/>
      <c r="SU367" s="406"/>
      <c r="SV367" s="406"/>
      <c r="SW367" s="406"/>
      <c r="SX367" s="406"/>
      <c r="SY367" s="406"/>
      <c r="SZ367" s="406"/>
      <c r="TA367" s="406"/>
      <c r="TB367" s="406"/>
      <c r="TC367" s="406"/>
      <c r="TD367" s="406"/>
      <c r="TE367" s="406"/>
      <c r="TF367" s="406"/>
      <c r="TG367" s="406"/>
      <c r="TH367" s="406"/>
      <c r="TI367" s="406"/>
      <c r="TJ367" s="406"/>
      <c r="TK367" s="406"/>
      <c r="TL367" s="406"/>
      <c r="TM367" s="406"/>
      <c r="TN367" s="406"/>
      <c r="TO367" s="406"/>
      <c r="TP367" s="406"/>
      <c r="TQ367" s="406"/>
      <c r="TR367" s="406"/>
      <c r="TS367" s="406"/>
      <c r="TT367" s="406"/>
      <c r="TU367" s="406"/>
      <c r="TV367" s="406"/>
      <c r="TW367" s="406"/>
      <c r="TX367" s="406"/>
      <c r="TY367" s="406"/>
      <c r="TZ367" s="406"/>
      <c r="UA367" s="406"/>
      <c r="UB367" s="406"/>
      <c r="UC367" s="406"/>
      <c r="UD367" s="406"/>
      <c r="UE367" s="406"/>
      <c r="UF367" s="406"/>
      <c r="UG367" s="406"/>
      <c r="UH367" s="406"/>
      <c r="UI367" s="406"/>
      <c r="UJ367" s="406"/>
      <c r="UK367" s="406"/>
      <c r="UL367" s="406"/>
      <c r="UM367" s="406"/>
      <c r="UN367" s="406"/>
      <c r="UO367" s="406"/>
      <c r="UP367" s="406"/>
      <c r="UQ367" s="406"/>
      <c r="UR367" s="406"/>
      <c r="US367" s="406"/>
      <c r="UT367" s="406"/>
      <c r="UU367" s="406"/>
      <c r="UV367" s="406"/>
      <c r="UW367" s="406"/>
      <c r="UX367" s="406"/>
      <c r="UY367" s="406"/>
      <c r="UZ367" s="406"/>
      <c r="VA367" s="406"/>
      <c r="VB367" s="406"/>
      <c r="VC367" s="406"/>
      <c r="VD367" s="406"/>
      <c r="VE367" s="406"/>
      <c r="VF367" s="406"/>
      <c r="VG367" s="406"/>
      <c r="VH367" s="406"/>
      <c r="VI367" s="406"/>
      <c r="VJ367" s="406"/>
      <c r="VK367" s="406"/>
      <c r="VL367" s="406"/>
      <c r="VM367" s="406"/>
      <c r="VN367" s="406"/>
      <c r="VO367" s="406"/>
      <c r="VP367" s="406"/>
      <c r="VQ367" s="406"/>
      <c r="VR367" s="406"/>
      <c r="VS367" s="406"/>
      <c r="VT367" s="406"/>
      <c r="VU367" s="406"/>
      <c r="VV367" s="406"/>
      <c r="VW367" s="406"/>
      <c r="VX367" s="406"/>
      <c r="VY367" s="406"/>
      <c r="VZ367" s="406"/>
      <c r="WA367" s="406"/>
      <c r="WB367" s="406"/>
      <c r="WC367" s="406"/>
      <c r="WD367" s="406"/>
      <c r="WE367" s="406"/>
      <c r="WF367" s="406"/>
      <c r="WG367" s="406"/>
      <c r="WH367" s="406"/>
      <c r="WI367" s="406"/>
      <c r="WJ367" s="406"/>
      <c r="WK367" s="406"/>
      <c r="WL367" s="406"/>
      <c r="WM367" s="406"/>
      <c r="WN367" s="406"/>
      <c r="WO367" s="406"/>
      <c r="WP367" s="406"/>
      <c r="WQ367" s="406"/>
      <c r="WR367" s="406"/>
      <c r="WS367" s="406"/>
      <c r="WT367" s="406"/>
      <c r="WU367" s="406"/>
      <c r="WV367" s="406"/>
      <c r="WW367" s="406"/>
      <c r="WX367" s="406"/>
      <c r="WY367" s="406"/>
      <c r="WZ367" s="406"/>
      <c r="XA367" s="406"/>
      <c r="XB367" s="406"/>
      <c r="XC367" s="406"/>
      <c r="XD367" s="406"/>
      <c r="XE367" s="406"/>
      <c r="XF367" s="406"/>
      <c r="XG367" s="406"/>
      <c r="XH367" s="406"/>
      <c r="XI367" s="406"/>
      <c r="XJ367" s="406"/>
      <c r="XK367" s="406"/>
      <c r="XL367" s="406"/>
      <c r="XM367" s="406"/>
      <c r="XN367" s="406"/>
      <c r="XO367" s="406"/>
      <c r="XP367" s="406"/>
      <c r="XQ367" s="406"/>
      <c r="XR367" s="406"/>
      <c r="XS367" s="406"/>
      <c r="XT367" s="406"/>
      <c r="XU367" s="406"/>
      <c r="XV367" s="406"/>
      <c r="XW367" s="406"/>
      <c r="XX367" s="406"/>
      <c r="XY367" s="406"/>
      <c r="XZ367" s="406"/>
      <c r="YA367" s="406"/>
      <c r="YB367" s="406"/>
      <c r="YC367" s="406"/>
      <c r="YD367" s="406"/>
      <c r="YE367" s="406"/>
      <c r="YF367" s="406"/>
      <c r="YG367" s="406"/>
      <c r="YH367" s="406"/>
      <c r="YI367" s="406"/>
      <c r="YJ367" s="406"/>
      <c r="YK367" s="406"/>
      <c r="YL367" s="406"/>
      <c r="YM367" s="406"/>
      <c r="YN367" s="406"/>
      <c r="YO367" s="406"/>
      <c r="YP367" s="406"/>
      <c r="YQ367" s="406"/>
      <c r="YR367" s="406"/>
      <c r="YS367" s="406"/>
      <c r="YT367" s="406"/>
      <c r="YU367" s="406"/>
      <c r="YV367" s="406"/>
      <c r="YW367" s="406"/>
      <c r="YX367" s="406"/>
      <c r="YY367" s="406"/>
      <c r="YZ367" s="406"/>
      <c r="ZA367" s="406"/>
      <c r="ZB367" s="406"/>
      <c r="ZC367" s="406"/>
      <c r="ZD367" s="406"/>
      <c r="ZE367" s="406"/>
      <c r="ZF367" s="406"/>
      <c r="ZG367" s="406"/>
      <c r="ZH367" s="406"/>
      <c r="ZI367" s="406"/>
      <c r="ZJ367" s="406"/>
      <c r="ZK367" s="406"/>
      <c r="ZL367" s="406"/>
      <c r="ZM367" s="406"/>
      <c r="ZN367" s="406"/>
      <c r="ZO367" s="406"/>
      <c r="ZP367" s="406"/>
      <c r="ZQ367" s="406"/>
      <c r="ZR367" s="406"/>
      <c r="ZS367" s="406"/>
      <c r="ZT367" s="406"/>
      <c r="ZU367" s="406"/>
      <c r="ZV367" s="406"/>
      <c r="ZW367" s="406"/>
      <c r="ZX367" s="406"/>
      <c r="ZY367" s="406"/>
      <c r="ZZ367" s="406"/>
      <c r="AAA367" s="406"/>
      <c r="AAB367" s="406"/>
      <c r="AAC367" s="406"/>
      <c r="AAD367" s="406"/>
      <c r="AAE367" s="406"/>
      <c r="AAF367" s="406"/>
      <c r="AAG367" s="406"/>
      <c r="AAH367" s="406"/>
      <c r="AAI367" s="406"/>
      <c r="AAJ367" s="406"/>
      <c r="AAK367" s="406"/>
      <c r="AAL367" s="406"/>
      <c r="AAM367" s="406"/>
      <c r="AAN367" s="406"/>
      <c r="AAO367" s="406"/>
      <c r="AAP367" s="406"/>
      <c r="AAQ367" s="406"/>
      <c r="AAR367" s="406"/>
      <c r="AAS367" s="406"/>
      <c r="AAT367" s="406"/>
      <c r="AAU367" s="406"/>
      <c r="AAV367" s="406"/>
      <c r="AAW367" s="406"/>
      <c r="AAX367" s="406"/>
      <c r="AAY367" s="406"/>
      <c r="AAZ367" s="406"/>
      <c r="ABA367" s="406"/>
      <c r="ABB367" s="406"/>
      <c r="ABC367" s="406"/>
      <c r="ABD367" s="406"/>
      <c r="ABE367" s="406"/>
      <c r="ABF367" s="406"/>
      <c r="ABG367" s="406"/>
      <c r="ABH367" s="406"/>
      <c r="ABI367" s="406"/>
      <c r="ABJ367" s="406"/>
      <c r="ABK367" s="406"/>
      <c r="ABL367" s="406"/>
      <c r="ABM367" s="406"/>
      <c r="ABN367" s="406"/>
      <c r="ABO367" s="406"/>
      <c r="ABP367" s="406"/>
      <c r="ABQ367" s="406"/>
      <c r="ABR367" s="406"/>
      <c r="ABS367" s="406"/>
      <c r="ABT367" s="406"/>
      <c r="ABU367" s="406"/>
      <c r="ABV367" s="406"/>
      <c r="ABW367" s="406"/>
      <c r="ABX367" s="406"/>
      <c r="ABY367" s="406"/>
      <c r="ABZ367" s="406"/>
      <c r="ACA367" s="406"/>
      <c r="ACB367" s="406"/>
      <c r="ACC367" s="406"/>
      <c r="ACD367" s="406"/>
      <c r="ACE367" s="406"/>
      <c r="ACF367" s="406"/>
      <c r="ACG367" s="406"/>
      <c r="ACH367" s="406"/>
      <c r="ACI367" s="406"/>
      <c r="ACJ367" s="406"/>
      <c r="ACK367" s="406"/>
      <c r="ACL367" s="406"/>
      <c r="ACM367" s="406"/>
      <c r="ACN367" s="406"/>
      <c r="ACO367" s="406"/>
      <c r="ACP367" s="406"/>
      <c r="ACQ367" s="406"/>
      <c r="ACR367" s="406"/>
      <c r="ACS367" s="406"/>
      <c r="ACT367" s="406"/>
      <c r="ACU367" s="406"/>
      <c r="ACV367" s="406"/>
      <c r="ACW367" s="406"/>
      <c r="ACX367" s="406"/>
      <c r="ACY367" s="406"/>
      <c r="ACZ367" s="406"/>
      <c r="ADA367" s="406"/>
      <c r="ADB367" s="406"/>
      <c r="ADC367" s="406"/>
      <c r="ADD367" s="406"/>
      <c r="ADE367" s="406"/>
      <c r="ADF367" s="406"/>
      <c r="ADG367" s="406"/>
      <c r="ADH367" s="406"/>
      <c r="ADI367" s="406"/>
      <c r="ADJ367" s="406"/>
      <c r="ADK367" s="406"/>
      <c r="ADL367" s="406"/>
      <c r="ADM367" s="406"/>
      <c r="ADN367" s="406"/>
      <c r="ADO367" s="406"/>
      <c r="ADP367" s="406"/>
      <c r="ADQ367" s="406"/>
      <c r="ADR367" s="406"/>
      <c r="ADS367" s="406"/>
      <c r="ADT367" s="406"/>
      <c r="ADU367" s="406"/>
      <c r="ADV367" s="406"/>
      <c r="ADW367" s="406"/>
      <c r="ADX367" s="406"/>
      <c r="ADY367" s="406"/>
      <c r="ADZ367" s="406"/>
      <c r="AEA367" s="406"/>
      <c r="AEB367" s="406"/>
      <c r="AEC367" s="406"/>
      <c r="AED367" s="406"/>
      <c r="AEE367" s="406"/>
      <c r="AEF367" s="406"/>
      <c r="AEG367" s="406"/>
      <c r="AEH367" s="406"/>
      <c r="AEI367" s="406"/>
      <c r="AEJ367" s="406"/>
      <c r="AEK367" s="406"/>
      <c r="AEL367" s="406"/>
      <c r="AEM367" s="406"/>
      <c r="AEN367" s="406"/>
      <c r="AEO367" s="406"/>
      <c r="AEP367" s="406"/>
      <c r="AEQ367" s="406"/>
      <c r="AER367" s="406"/>
      <c r="AES367" s="406"/>
      <c r="AET367" s="406"/>
      <c r="AEU367" s="406"/>
      <c r="AEV367" s="406"/>
      <c r="AEW367" s="406"/>
      <c r="AEX367" s="406"/>
      <c r="AEY367" s="406"/>
      <c r="AEZ367" s="406"/>
      <c r="AFA367" s="406"/>
      <c r="AFB367" s="406"/>
      <c r="AFC367" s="406"/>
      <c r="AFD367" s="406"/>
      <c r="AFE367" s="406"/>
      <c r="AFF367" s="406"/>
      <c r="AFG367" s="406"/>
      <c r="AFH367" s="406"/>
      <c r="AFI367" s="406"/>
      <c r="AFJ367" s="406"/>
      <c r="AFK367" s="406"/>
      <c r="AFL367" s="406"/>
      <c r="AFM367" s="406"/>
      <c r="AFN367" s="406"/>
      <c r="AFO367" s="406"/>
      <c r="AFP367" s="406"/>
      <c r="AFQ367" s="406"/>
      <c r="AFR367" s="406"/>
      <c r="AFS367" s="406"/>
      <c r="AFT367" s="406"/>
      <c r="AFU367" s="406"/>
      <c r="AFV367" s="406"/>
      <c r="AFW367" s="406"/>
      <c r="AFX367" s="406"/>
      <c r="AFY367" s="406"/>
      <c r="AFZ367" s="406"/>
      <c r="AGA367" s="406"/>
      <c r="AGB367" s="406"/>
      <c r="AGC367" s="406"/>
      <c r="AGD367" s="406"/>
      <c r="AGE367" s="406"/>
      <c r="AGF367" s="406"/>
      <c r="AGG367" s="406"/>
      <c r="AGH367" s="406"/>
      <c r="AGI367" s="406"/>
      <c r="AGJ367" s="406"/>
      <c r="AGK367" s="406"/>
      <c r="AGL367" s="406"/>
      <c r="AGM367" s="406"/>
      <c r="AGN367" s="406"/>
      <c r="AGO367" s="406"/>
      <c r="AGP367" s="406"/>
      <c r="AGQ367" s="406"/>
      <c r="AGR367" s="406"/>
      <c r="AGS367" s="406"/>
      <c r="AGT367" s="406"/>
      <c r="AGU367" s="406"/>
      <c r="AGV367" s="406"/>
      <c r="AGW367" s="406"/>
      <c r="AGX367" s="406"/>
      <c r="AGY367" s="406"/>
      <c r="AGZ367" s="406"/>
      <c r="AHA367" s="406"/>
      <c r="AHB367" s="406"/>
      <c r="AHC367" s="406"/>
      <c r="AHD367" s="406"/>
      <c r="AHE367" s="406"/>
      <c r="AHF367" s="406"/>
      <c r="AHG367" s="406"/>
      <c r="AHH367" s="406"/>
      <c r="AHI367" s="406"/>
      <c r="AHJ367" s="406"/>
      <c r="AHK367" s="406"/>
      <c r="AHL367" s="406"/>
      <c r="AHM367" s="406"/>
      <c r="AHN367" s="406"/>
      <c r="AHO367" s="406"/>
      <c r="AHP367" s="406"/>
      <c r="AHQ367" s="406"/>
      <c r="AHR367" s="406"/>
      <c r="AHS367" s="406"/>
      <c r="AHT367" s="406"/>
      <c r="AHU367" s="406"/>
      <c r="AHV367" s="406"/>
      <c r="AHW367" s="406"/>
      <c r="AHX367" s="406"/>
      <c r="AHY367" s="406"/>
      <c r="AHZ367" s="406"/>
      <c r="AIA367" s="406"/>
      <c r="AIB367" s="406"/>
      <c r="AIC367" s="406"/>
      <c r="AID367" s="406"/>
      <c r="AIE367" s="406"/>
      <c r="AIF367" s="406"/>
      <c r="AIG367" s="406"/>
      <c r="AIH367" s="406"/>
      <c r="AII367" s="406"/>
      <c r="AIJ367" s="406"/>
      <c r="AIK367" s="406"/>
      <c r="AIL367" s="406"/>
      <c r="AIM367" s="406"/>
      <c r="AIN367" s="406"/>
      <c r="AIO367" s="406"/>
      <c r="AIP367" s="406"/>
      <c r="AIQ367" s="406"/>
      <c r="AIR367" s="406"/>
      <c r="AIS367" s="406"/>
      <c r="AIT367" s="406"/>
      <c r="AIU367" s="406"/>
      <c r="AIV367" s="406"/>
      <c r="AIW367" s="406"/>
      <c r="AIX367" s="406"/>
      <c r="AIY367" s="406"/>
      <c r="AIZ367" s="406"/>
      <c r="AJA367" s="406"/>
      <c r="AJB367" s="406"/>
      <c r="AJC367" s="406"/>
      <c r="AJD367" s="406"/>
      <c r="AJE367" s="406"/>
      <c r="AJF367" s="406"/>
      <c r="AJG367" s="406"/>
      <c r="AJH367" s="406"/>
      <c r="AJI367" s="406"/>
      <c r="AJJ367" s="406"/>
      <c r="AJK367" s="406"/>
      <c r="AJL367" s="406"/>
      <c r="AJM367" s="406"/>
      <c r="AJN367" s="406"/>
      <c r="AJO367" s="406"/>
      <c r="AJP367" s="406"/>
      <c r="AJQ367" s="406"/>
      <c r="AJR367" s="406"/>
      <c r="AJS367" s="406"/>
      <c r="AJT367" s="406"/>
      <c r="AJU367" s="406"/>
      <c r="AJV367" s="406"/>
      <c r="AJW367" s="406"/>
      <c r="AJX367" s="406"/>
      <c r="AJY367" s="406"/>
      <c r="AJZ367" s="406"/>
      <c r="AKA367" s="406"/>
      <c r="AKB367" s="406"/>
      <c r="AKC367" s="406"/>
      <c r="AKD367" s="406"/>
      <c r="AKE367" s="406"/>
      <c r="AKF367" s="406"/>
      <c r="AKG367" s="406"/>
      <c r="AKH367" s="406"/>
      <c r="AKI367" s="406"/>
      <c r="AKJ367" s="406"/>
      <c r="AKK367" s="406"/>
      <c r="AKL367" s="406"/>
      <c r="AKM367" s="406"/>
      <c r="AKN367" s="406"/>
      <c r="AKO367" s="406"/>
      <c r="AKP367" s="406"/>
      <c r="AKQ367" s="406"/>
      <c r="AKR367" s="406"/>
      <c r="AKS367" s="406"/>
      <c r="AKT367" s="406"/>
      <c r="AKU367" s="406"/>
      <c r="AKV367" s="406"/>
      <c r="AKW367" s="406"/>
      <c r="AKX367" s="406"/>
      <c r="AKY367" s="406"/>
      <c r="AKZ367" s="406"/>
      <c r="ALA367" s="406"/>
      <c r="ALB367" s="406"/>
      <c r="ALC367" s="406"/>
      <c r="ALD367" s="406"/>
    </row>
    <row r="368" spans="1:992" s="137" customFormat="1">
      <c r="A368" s="2467"/>
      <c r="B368" s="2818"/>
      <c r="C368" s="2467"/>
      <c r="D368" s="716" t="s">
        <v>304</v>
      </c>
      <c r="E368" s="899">
        <f t="shared" si="4"/>
        <v>163178900</v>
      </c>
      <c r="F368" s="899">
        <f t="shared" si="4"/>
        <v>133708911.36</v>
      </c>
      <c r="G368" s="543"/>
      <c r="H368" s="2412"/>
      <c r="I368" s="2415"/>
      <c r="J368" s="2415"/>
      <c r="K368" s="2415"/>
      <c r="L368" s="2798"/>
      <c r="M368" s="580"/>
      <c r="N368" s="406"/>
      <c r="O368" s="406"/>
      <c r="P368" s="191"/>
      <c r="Q368" s="191"/>
      <c r="R368" s="191"/>
      <c r="S368" s="191"/>
      <c r="T368" s="191"/>
      <c r="U368" s="191"/>
      <c r="V368" s="191"/>
      <c r="W368" s="191"/>
      <c r="X368" s="191"/>
      <c r="Y368" s="191"/>
      <c r="Z368" s="191"/>
      <c r="AA368" s="191"/>
      <c r="AB368" s="191"/>
      <c r="AC368" s="191"/>
      <c r="AD368" s="191"/>
      <c r="AE368" s="191"/>
      <c r="AF368" s="191"/>
      <c r="AG368" s="191"/>
      <c r="AH368" s="191"/>
      <c r="AI368" s="191"/>
      <c r="AJ368" s="191"/>
      <c r="AK368" s="191"/>
      <c r="AL368" s="191"/>
      <c r="AM368" s="191"/>
      <c r="AN368" s="191"/>
      <c r="AO368" s="191"/>
      <c r="AP368" s="191"/>
      <c r="AQ368" s="191"/>
      <c r="AR368" s="191"/>
      <c r="AS368" s="191"/>
      <c r="AT368" s="191"/>
      <c r="AU368" s="191"/>
      <c r="AV368" s="191"/>
      <c r="AW368" s="191"/>
      <c r="AX368" s="191"/>
      <c r="AY368" s="191"/>
      <c r="AZ368" s="191"/>
      <c r="BA368" s="191"/>
      <c r="BB368" s="191"/>
      <c r="BC368" s="191"/>
      <c r="BD368" s="191"/>
      <c r="BE368" s="191"/>
      <c r="BF368" s="191"/>
      <c r="BG368" s="191"/>
      <c r="BH368" s="191"/>
      <c r="BI368" s="191"/>
      <c r="BJ368" s="191"/>
      <c r="BK368" s="191"/>
      <c r="BL368" s="191"/>
      <c r="BM368" s="191"/>
      <c r="BN368" s="191"/>
      <c r="BO368" s="191"/>
      <c r="BP368" s="191"/>
      <c r="BQ368" s="191"/>
      <c r="BR368" s="191"/>
      <c r="BS368" s="191"/>
      <c r="BT368" s="191"/>
      <c r="BU368" s="191"/>
      <c r="BV368" s="191"/>
      <c r="BW368" s="191"/>
      <c r="BX368" s="191"/>
      <c r="BY368" s="191"/>
      <c r="BZ368" s="191"/>
      <c r="CA368" s="191"/>
      <c r="CB368" s="191"/>
      <c r="CC368" s="191"/>
      <c r="CD368" s="191"/>
      <c r="CE368" s="191"/>
      <c r="CF368" s="191"/>
      <c r="CG368" s="191"/>
      <c r="CH368" s="191"/>
      <c r="CI368" s="191"/>
      <c r="CJ368" s="191"/>
      <c r="CK368" s="191"/>
      <c r="CL368" s="191"/>
      <c r="CM368" s="191"/>
      <c r="CN368" s="191"/>
      <c r="CO368" s="191"/>
      <c r="CP368" s="191"/>
      <c r="CQ368" s="191"/>
      <c r="CR368" s="191"/>
      <c r="CS368" s="191"/>
      <c r="CT368" s="191"/>
      <c r="CU368" s="191"/>
      <c r="CV368" s="191"/>
      <c r="CW368" s="191"/>
      <c r="CX368" s="191"/>
      <c r="CY368" s="191"/>
      <c r="CZ368" s="191"/>
      <c r="DA368" s="191"/>
      <c r="DB368" s="191"/>
      <c r="DC368" s="191"/>
      <c r="DD368" s="191"/>
      <c r="DE368" s="191"/>
      <c r="DF368" s="191"/>
      <c r="DG368" s="191"/>
      <c r="DH368" s="191"/>
      <c r="DI368" s="191"/>
      <c r="DJ368" s="191"/>
      <c r="DK368" s="191"/>
      <c r="DL368" s="191"/>
      <c r="DM368" s="191"/>
      <c r="DN368" s="191"/>
      <c r="DO368" s="191"/>
      <c r="DP368" s="191"/>
      <c r="DQ368" s="191"/>
      <c r="DR368" s="191"/>
      <c r="DS368" s="191"/>
      <c r="DT368" s="191"/>
      <c r="DU368" s="191"/>
      <c r="DV368" s="191"/>
      <c r="DW368" s="191"/>
      <c r="DX368" s="191"/>
      <c r="DY368" s="191"/>
      <c r="DZ368" s="191"/>
      <c r="EA368" s="191"/>
      <c r="EB368" s="191"/>
      <c r="EC368" s="191"/>
      <c r="ED368" s="191"/>
      <c r="EE368" s="191"/>
      <c r="EF368" s="191"/>
      <c r="EG368" s="191"/>
      <c r="EH368" s="191"/>
      <c r="EI368" s="191"/>
      <c r="EJ368" s="191"/>
      <c r="EK368" s="191"/>
      <c r="EL368" s="191"/>
      <c r="EM368" s="191"/>
      <c r="EN368" s="191"/>
      <c r="EO368" s="191"/>
      <c r="EP368" s="191"/>
      <c r="EQ368" s="191"/>
      <c r="ER368" s="191"/>
      <c r="ES368" s="191"/>
      <c r="ET368" s="191"/>
      <c r="EU368" s="191"/>
      <c r="EV368" s="191"/>
      <c r="EW368" s="191"/>
      <c r="EX368" s="191"/>
      <c r="EY368" s="191"/>
      <c r="EZ368" s="191"/>
      <c r="FA368" s="191"/>
      <c r="FB368" s="191"/>
      <c r="FC368" s="191"/>
      <c r="FD368" s="191"/>
      <c r="FE368" s="191"/>
      <c r="FF368" s="191"/>
      <c r="FG368" s="191"/>
      <c r="FH368" s="191"/>
      <c r="FI368" s="191"/>
      <c r="FJ368" s="191"/>
      <c r="FK368" s="191"/>
      <c r="FL368" s="191"/>
      <c r="FM368" s="191"/>
      <c r="FN368" s="191"/>
      <c r="FO368" s="191"/>
      <c r="FP368" s="191"/>
      <c r="FQ368" s="191"/>
      <c r="FR368" s="191"/>
      <c r="FS368" s="191"/>
      <c r="FT368" s="191"/>
      <c r="FU368" s="191"/>
      <c r="FV368" s="191"/>
      <c r="FW368" s="191"/>
      <c r="FX368" s="191"/>
      <c r="FY368" s="191"/>
      <c r="FZ368" s="191"/>
      <c r="GA368" s="191"/>
      <c r="GB368" s="191"/>
      <c r="GC368" s="191"/>
      <c r="GD368" s="191"/>
      <c r="GE368" s="191"/>
      <c r="GF368" s="191"/>
      <c r="GG368" s="191"/>
      <c r="GH368" s="191"/>
      <c r="GI368" s="191"/>
      <c r="GJ368" s="191"/>
      <c r="GK368" s="191"/>
      <c r="GL368" s="191"/>
      <c r="GM368" s="191"/>
      <c r="GN368" s="191"/>
      <c r="GO368" s="191"/>
      <c r="GP368" s="191"/>
      <c r="GQ368" s="191"/>
      <c r="GR368" s="191"/>
      <c r="GS368" s="191"/>
      <c r="GT368" s="191"/>
      <c r="GU368" s="191"/>
      <c r="GV368" s="191"/>
      <c r="GW368" s="191"/>
      <c r="GX368" s="191"/>
      <c r="GY368" s="191"/>
      <c r="GZ368" s="191"/>
      <c r="HA368" s="191"/>
      <c r="HB368" s="191"/>
      <c r="HC368" s="191"/>
      <c r="HD368" s="191"/>
      <c r="HE368" s="191"/>
      <c r="HF368" s="191"/>
      <c r="HG368" s="191"/>
      <c r="HH368" s="191"/>
      <c r="HI368" s="191"/>
      <c r="HJ368" s="191"/>
      <c r="HK368" s="191"/>
      <c r="HL368" s="191"/>
      <c r="HM368" s="191"/>
      <c r="HN368" s="191"/>
      <c r="HO368" s="191"/>
      <c r="HP368" s="191"/>
      <c r="HQ368" s="191"/>
      <c r="HR368" s="191"/>
      <c r="HS368" s="191"/>
      <c r="HT368" s="191"/>
      <c r="HU368" s="191"/>
      <c r="HV368" s="191"/>
      <c r="HW368" s="191"/>
      <c r="HX368" s="191"/>
      <c r="HY368" s="191"/>
      <c r="HZ368" s="191"/>
      <c r="IA368" s="191"/>
      <c r="IB368" s="191"/>
      <c r="IC368" s="191"/>
      <c r="ID368" s="191"/>
      <c r="IE368" s="191"/>
      <c r="IF368" s="191"/>
      <c r="IG368" s="191"/>
      <c r="IH368" s="191"/>
      <c r="II368" s="191"/>
      <c r="IJ368" s="191"/>
      <c r="IK368" s="191"/>
      <c r="IL368" s="191"/>
      <c r="IM368" s="191"/>
      <c r="IN368" s="191"/>
      <c r="IO368" s="191"/>
      <c r="IP368" s="191"/>
      <c r="IQ368" s="191"/>
      <c r="IR368" s="191"/>
      <c r="IS368" s="191"/>
      <c r="IT368" s="191"/>
      <c r="IU368" s="191"/>
      <c r="IV368" s="191"/>
      <c r="IW368" s="191"/>
      <c r="IX368" s="191"/>
      <c r="IY368" s="191"/>
      <c r="IZ368" s="191"/>
      <c r="JA368" s="191"/>
      <c r="JB368" s="191"/>
      <c r="JC368" s="191"/>
      <c r="JD368" s="191"/>
      <c r="JE368" s="191"/>
      <c r="JF368" s="191"/>
      <c r="JG368" s="191"/>
      <c r="JH368" s="191"/>
      <c r="JI368" s="191"/>
      <c r="JJ368" s="191"/>
      <c r="JK368" s="191"/>
      <c r="JL368" s="191"/>
      <c r="JM368" s="191"/>
      <c r="JN368" s="191"/>
      <c r="JO368" s="191"/>
      <c r="JP368" s="191"/>
      <c r="JQ368" s="191"/>
      <c r="JR368" s="191"/>
      <c r="JS368" s="191"/>
      <c r="JT368" s="191"/>
      <c r="JU368" s="191"/>
      <c r="JV368" s="191"/>
      <c r="JW368" s="191"/>
      <c r="JX368" s="191"/>
      <c r="JY368" s="191"/>
      <c r="JZ368" s="191"/>
      <c r="KA368" s="191"/>
      <c r="KB368" s="191"/>
      <c r="KC368" s="191"/>
      <c r="KD368" s="191"/>
      <c r="KE368" s="191"/>
      <c r="KF368" s="191"/>
      <c r="KG368" s="191"/>
      <c r="KH368" s="191"/>
      <c r="KI368" s="191"/>
      <c r="KJ368" s="191"/>
      <c r="KK368" s="191"/>
      <c r="KL368" s="191"/>
      <c r="KM368" s="191"/>
      <c r="KN368" s="191"/>
      <c r="KO368" s="191"/>
      <c r="KP368" s="191"/>
      <c r="KQ368" s="191"/>
      <c r="KR368" s="191"/>
      <c r="KS368" s="191"/>
      <c r="KT368" s="191"/>
      <c r="KU368" s="191"/>
      <c r="KV368" s="191"/>
      <c r="KW368" s="191"/>
      <c r="KX368" s="191"/>
      <c r="KY368" s="191"/>
      <c r="KZ368" s="191"/>
      <c r="LA368" s="191"/>
      <c r="LB368" s="191"/>
      <c r="LC368" s="191"/>
      <c r="LD368" s="191"/>
      <c r="LE368" s="191"/>
      <c r="LF368" s="191"/>
      <c r="LG368" s="191"/>
      <c r="LH368" s="191"/>
      <c r="LI368" s="191"/>
      <c r="LJ368" s="191"/>
      <c r="LK368" s="191"/>
      <c r="LL368" s="191"/>
      <c r="LM368" s="191"/>
      <c r="LN368" s="191"/>
      <c r="LO368" s="191"/>
      <c r="LP368" s="191"/>
      <c r="LQ368" s="191"/>
      <c r="LR368" s="191"/>
      <c r="LS368" s="191"/>
      <c r="LT368" s="191"/>
      <c r="LU368" s="191"/>
      <c r="LV368" s="191"/>
      <c r="LW368" s="191"/>
      <c r="LX368" s="191"/>
      <c r="LY368" s="191"/>
      <c r="LZ368" s="191"/>
      <c r="MA368" s="191"/>
      <c r="MB368" s="191"/>
      <c r="MC368" s="191"/>
      <c r="MD368" s="191"/>
      <c r="ME368" s="191"/>
      <c r="MF368" s="191"/>
      <c r="MG368" s="191"/>
      <c r="MH368" s="191"/>
      <c r="MI368" s="191"/>
      <c r="MJ368" s="191"/>
      <c r="MK368" s="191"/>
      <c r="ML368" s="191"/>
      <c r="MM368" s="191"/>
      <c r="MN368" s="191"/>
      <c r="MO368" s="191"/>
      <c r="MP368" s="191"/>
      <c r="MQ368" s="191"/>
      <c r="MR368" s="191"/>
      <c r="MS368" s="191"/>
      <c r="MT368" s="191"/>
      <c r="MU368" s="191"/>
      <c r="MV368" s="191"/>
      <c r="MW368" s="191"/>
      <c r="MX368" s="191"/>
      <c r="MY368" s="191"/>
      <c r="MZ368" s="191"/>
      <c r="NA368" s="191"/>
      <c r="NB368" s="191"/>
      <c r="NC368" s="191"/>
      <c r="ND368" s="191"/>
      <c r="NE368" s="191"/>
      <c r="NF368" s="191"/>
      <c r="NG368" s="191"/>
      <c r="NH368" s="191"/>
      <c r="NI368" s="191"/>
      <c r="NJ368" s="191"/>
      <c r="NK368" s="191"/>
      <c r="NL368" s="191"/>
      <c r="NM368" s="191"/>
      <c r="NN368" s="191"/>
      <c r="NO368" s="191"/>
      <c r="NP368" s="191"/>
      <c r="NQ368" s="191"/>
      <c r="NR368" s="191"/>
      <c r="NS368" s="191"/>
      <c r="NT368" s="191"/>
      <c r="NU368" s="191"/>
      <c r="NV368" s="191"/>
      <c r="NW368" s="191"/>
      <c r="NX368" s="191"/>
      <c r="NY368" s="191"/>
      <c r="NZ368" s="191"/>
      <c r="OA368" s="191"/>
      <c r="OB368" s="191"/>
      <c r="OC368" s="191"/>
      <c r="OD368" s="191"/>
      <c r="OE368" s="191"/>
      <c r="OF368" s="191"/>
      <c r="OG368" s="191"/>
      <c r="OH368" s="191"/>
      <c r="OI368" s="191"/>
      <c r="OJ368" s="191"/>
      <c r="OK368" s="191"/>
      <c r="OL368" s="191"/>
      <c r="OM368" s="191"/>
      <c r="ON368" s="191"/>
      <c r="OO368" s="191"/>
      <c r="OP368" s="191"/>
      <c r="OQ368" s="191"/>
      <c r="OR368" s="191"/>
      <c r="OS368" s="191"/>
      <c r="OT368" s="191"/>
      <c r="OU368" s="191"/>
      <c r="OV368" s="191"/>
      <c r="OW368" s="191"/>
      <c r="OX368" s="191"/>
      <c r="OY368" s="191"/>
      <c r="OZ368" s="191"/>
      <c r="PA368" s="191"/>
      <c r="PB368" s="191"/>
      <c r="PC368" s="191"/>
      <c r="PD368" s="191"/>
      <c r="PE368" s="191"/>
      <c r="PF368" s="191"/>
      <c r="PG368" s="191"/>
      <c r="PH368" s="191"/>
      <c r="PI368" s="191"/>
      <c r="PJ368" s="191"/>
      <c r="PK368" s="191"/>
      <c r="PL368" s="191"/>
      <c r="PM368" s="191"/>
      <c r="PN368" s="191"/>
      <c r="PO368" s="191"/>
      <c r="PP368" s="191"/>
      <c r="PQ368" s="191"/>
      <c r="PR368" s="191"/>
      <c r="PS368" s="191"/>
      <c r="PT368" s="191"/>
      <c r="PU368" s="191"/>
      <c r="PV368" s="191"/>
      <c r="PW368" s="191"/>
      <c r="PX368" s="191"/>
      <c r="PY368" s="191"/>
      <c r="PZ368" s="191"/>
      <c r="QA368" s="191"/>
      <c r="QB368" s="191"/>
      <c r="QC368" s="191"/>
      <c r="QD368" s="191"/>
      <c r="QE368" s="191"/>
      <c r="QF368" s="191"/>
      <c r="QG368" s="191"/>
      <c r="QH368" s="191"/>
      <c r="QI368" s="191"/>
      <c r="QJ368" s="191"/>
      <c r="QK368" s="191"/>
      <c r="QL368" s="191"/>
      <c r="QM368" s="191"/>
      <c r="QN368" s="191"/>
      <c r="QO368" s="191"/>
      <c r="QP368" s="191"/>
      <c r="QQ368" s="191"/>
      <c r="QR368" s="191"/>
      <c r="QS368" s="191"/>
      <c r="QT368" s="191"/>
      <c r="QU368" s="191"/>
      <c r="QV368" s="191"/>
      <c r="QW368" s="191"/>
      <c r="QX368" s="191"/>
      <c r="QY368" s="191"/>
      <c r="QZ368" s="191"/>
      <c r="RA368" s="191"/>
      <c r="RB368" s="191"/>
      <c r="RC368" s="191"/>
      <c r="RD368" s="191"/>
      <c r="RE368" s="191"/>
      <c r="RF368" s="191"/>
      <c r="RG368" s="191"/>
      <c r="RH368" s="191"/>
      <c r="RI368" s="191"/>
      <c r="RJ368" s="191"/>
      <c r="RK368" s="191"/>
      <c r="RL368" s="191"/>
      <c r="RM368" s="191"/>
      <c r="RN368" s="191"/>
      <c r="RO368" s="191"/>
      <c r="RP368" s="191"/>
      <c r="RQ368" s="191"/>
      <c r="RR368" s="191"/>
      <c r="RS368" s="191"/>
      <c r="RT368" s="191"/>
      <c r="RU368" s="191"/>
      <c r="RV368" s="191"/>
      <c r="RW368" s="191"/>
      <c r="RX368" s="191"/>
      <c r="RY368" s="191"/>
      <c r="RZ368" s="191"/>
      <c r="SA368" s="191"/>
      <c r="SB368" s="191"/>
      <c r="SC368" s="191"/>
      <c r="SD368" s="191"/>
      <c r="SE368" s="191"/>
      <c r="SF368" s="191"/>
      <c r="SG368" s="191"/>
      <c r="SH368" s="191"/>
      <c r="SI368" s="191"/>
      <c r="SJ368" s="191"/>
      <c r="SK368" s="191"/>
      <c r="SL368" s="191"/>
      <c r="SM368" s="191"/>
      <c r="SN368" s="191"/>
      <c r="SO368" s="191"/>
      <c r="SP368" s="191"/>
      <c r="SQ368" s="191"/>
      <c r="SR368" s="191"/>
      <c r="SS368" s="191"/>
      <c r="ST368" s="191"/>
      <c r="SU368" s="191"/>
      <c r="SV368" s="191"/>
      <c r="SW368" s="191"/>
      <c r="SX368" s="191"/>
      <c r="SY368" s="191"/>
      <c r="SZ368" s="191"/>
      <c r="TA368" s="191"/>
      <c r="TB368" s="191"/>
      <c r="TC368" s="191"/>
      <c r="TD368" s="191"/>
      <c r="TE368" s="191"/>
      <c r="TF368" s="191"/>
      <c r="TG368" s="191"/>
      <c r="TH368" s="191"/>
      <c r="TI368" s="191"/>
      <c r="TJ368" s="191"/>
      <c r="TK368" s="191"/>
      <c r="TL368" s="191"/>
      <c r="TM368" s="191"/>
      <c r="TN368" s="191"/>
      <c r="TO368" s="191"/>
      <c r="TP368" s="191"/>
      <c r="TQ368" s="191"/>
      <c r="TR368" s="191"/>
      <c r="TS368" s="191"/>
      <c r="TT368" s="191"/>
      <c r="TU368" s="191"/>
      <c r="TV368" s="191"/>
      <c r="TW368" s="191"/>
      <c r="TX368" s="191"/>
      <c r="TY368" s="191"/>
      <c r="TZ368" s="191"/>
      <c r="UA368" s="191"/>
      <c r="UB368" s="191"/>
      <c r="UC368" s="191"/>
      <c r="UD368" s="191"/>
      <c r="UE368" s="191"/>
      <c r="UF368" s="191"/>
      <c r="UG368" s="191"/>
      <c r="UH368" s="191"/>
      <c r="UI368" s="191"/>
      <c r="UJ368" s="191"/>
      <c r="UK368" s="191"/>
      <c r="UL368" s="191"/>
      <c r="UM368" s="191"/>
      <c r="UN368" s="191"/>
      <c r="UO368" s="191"/>
      <c r="UP368" s="191"/>
      <c r="UQ368" s="191"/>
      <c r="UR368" s="191"/>
      <c r="US368" s="191"/>
      <c r="UT368" s="191"/>
      <c r="UU368" s="191"/>
      <c r="UV368" s="191"/>
      <c r="UW368" s="191"/>
      <c r="UX368" s="191"/>
      <c r="UY368" s="191"/>
      <c r="UZ368" s="191"/>
      <c r="VA368" s="191"/>
      <c r="VB368" s="191"/>
      <c r="VC368" s="191"/>
      <c r="VD368" s="191"/>
      <c r="VE368" s="191"/>
      <c r="VF368" s="191"/>
      <c r="VG368" s="191"/>
      <c r="VH368" s="191"/>
      <c r="VI368" s="191"/>
      <c r="VJ368" s="191"/>
      <c r="VK368" s="191"/>
      <c r="VL368" s="191"/>
      <c r="VM368" s="191"/>
      <c r="VN368" s="191"/>
      <c r="VO368" s="191"/>
      <c r="VP368" s="191"/>
      <c r="VQ368" s="191"/>
      <c r="VR368" s="191"/>
      <c r="VS368" s="191"/>
      <c r="VT368" s="191"/>
      <c r="VU368" s="191"/>
      <c r="VV368" s="191"/>
      <c r="VW368" s="191"/>
      <c r="VX368" s="191"/>
      <c r="VY368" s="191"/>
      <c r="VZ368" s="191"/>
      <c r="WA368" s="191"/>
      <c r="WB368" s="191"/>
      <c r="WC368" s="191"/>
      <c r="WD368" s="191"/>
      <c r="WE368" s="191"/>
      <c r="WF368" s="191"/>
      <c r="WG368" s="191"/>
      <c r="WH368" s="191"/>
      <c r="WI368" s="191"/>
      <c r="WJ368" s="191"/>
      <c r="WK368" s="191"/>
      <c r="WL368" s="191"/>
      <c r="WM368" s="191"/>
      <c r="WN368" s="191"/>
      <c r="WO368" s="191"/>
      <c r="WP368" s="191"/>
      <c r="WQ368" s="191"/>
      <c r="WR368" s="191"/>
      <c r="WS368" s="191"/>
      <c r="WT368" s="191"/>
      <c r="WU368" s="191"/>
      <c r="WV368" s="191"/>
      <c r="WW368" s="191"/>
      <c r="WX368" s="191"/>
      <c r="WY368" s="191"/>
      <c r="WZ368" s="191"/>
      <c r="XA368" s="191"/>
      <c r="XB368" s="191"/>
      <c r="XC368" s="191"/>
      <c r="XD368" s="191"/>
      <c r="XE368" s="191"/>
      <c r="XF368" s="191"/>
      <c r="XG368" s="191"/>
      <c r="XH368" s="191"/>
      <c r="XI368" s="191"/>
      <c r="XJ368" s="191"/>
      <c r="XK368" s="191"/>
      <c r="XL368" s="191"/>
      <c r="XM368" s="191"/>
      <c r="XN368" s="191"/>
      <c r="XO368" s="191"/>
      <c r="XP368" s="191"/>
      <c r="XQ368" s="191"/>
      <c r="XR368" s="191"/>
      <c r="XS368" s="191"/>
      <c r="XT368" s="191"/>
      <c r="XU368" s="191"/>
      <c r="XV368" s="191"/>
      <c r="XW368" s="191"/>
      <c r="XX368" s="191"/>
      <c r="XY368" s="191"/>
      <c r="XZ368" s="191"/>
      <c r="YA368" s="191"/>
      <c r="YB368" s="191"/>
      <c r="YC368" s="191"/>
      <c r="YD368" s="191"/>
      <c r="YE368" s="191"/>
      <c r="YF368" s="191"/>
      <c r="YG368" s="191"/>
      <c r="YH368" s="191"/>
      <c r="YI368" s="191"/>
      <c r="YJ368" s="191"/>
      <c r="YK368" s="191"/>
      <c r="YL368" s="191"/>
      <c r="YM368" s="191"/>
      <c r="YN368" s="191"/>
      <c r="YO368" s="191"/>
      <c r="YP368" s="191"/>
      <c r="YQ368" s="191"/>
      <c r="YR368" s="191"/>
      <c r="YS368" s="191"/>
      <c r="YT368" s="191"/>
      <c r="YU368" s="191"/>
      <c r="YV368" s="191"/>
      <c r="YW368" s="191"/>
      <c r="YX368" s="191"/>
      <c r="YY368" s="191"/>
      <c r="YZ368" s="191"/>
      <c r="ZA368" s="191"/>
      <c r="ZB368" s="191"/>
      <c r="ZC368" s="191"/>
      <c r="ZD368" s="191"/>
      <c r="ZE368" s="191"/>
      <c r="ZF368" s="191"/>
      <c r="ZG368" s="191"/>
      <c r="ZH368" s="191"/>
      <c r="ZI368" s="191"/>
      <c r="ZJ368" s="191"/>
      <c r="ZK368" s="191"/>
      <c r="ZL368" s="191"/>
      <c r="ZM368" s="191"/>
      <c r="ZN368" s="191"/>
      <c r="ZO368" s="191"/>
      <c r="ZP368" s="191"/>
      <c r="ZQ368" s="191"/>
      <c r="ZR368" s="191"/>
      <c r="ZS368" s="191"/>
      <c r="ZT368" s="191"/>
      <c r="ZU368" s="191"/>
      <c r="ZV368" s="191"/>
      <c r="ZW368" s="191"/>
      <c r="ZX368" s="191"/>
      <c r="ZY368" s="191"/>
      <c r="ZZ368" s="191"/>
      <c r="AAA368" s="191"/>
      <c r="AAB368" s="191"/>
      <c r="AAC368" s="191"/>
      <c r="AAD368" s="191"/>
      <c r="AAE368" s="191"/>
      <c r="AAF368" s="191"/>
      <c r="AAG368" s="191"/>
      <c r="AAH368" s="191"/>
      <c r="AAI368" s="191"/>
      <c r="AAJ368" s="191"/>
      <c r="AAK368" s="191"/>
      <c r="AAL368" s="191"/>
      <c r="AAM368" s="191"/>
      <c r="AAN368" s="191"/>
      <c r="AAO368" s="191"/>
      <c r="AAP368" s="191"/>
      <c r="AAQ368" s="191"/>
      <c r="AAR368" s="191"/>
      <c r="AAS368" s="191"/>
      <c r="AAT368" s="191"/>
      <c r="AAU368" s="191"/>
      <c r="AAV368" s="191"/>
      <c r="AAW368" s="191"/>
      <c r="AAX368" s="191"/>
      <c r="AAY368" s="191"/>
      <c r="AAZ368" s="191"/>
      <c r="ABA368" s="191"/>
      <c r="ABB368" s="191"/>
      <c r="ABC368" s="191"/>
      <c r="ABD368" s="191"/>
      <c r="ABE368" s="191"/>
      <c r="ABF368" s="191"/>
      <c r="ABG368" s="191"/>
      <c r="ABH368" s="191"/>
      <c r="ABI368" s="191"/>
      <c r="ABJ368" s="191"/>
      <c r="ABK368" s="191"/>
      <c r="ABL368" s="191"/>
      <c r="ABM368" s="191"/>
      <c r="ABN368" s="191"/>
      <c r="ABO368" s="191"/>
      <c r="ABP368" s="191"/>
      <c r="ABQ368" s="191"/>
      <c r="ABR368" s="191"/>
      <c r="ABS368" s="191"/>
      <c r="ABT368" s="191"/>
      <c r="ABU368" s="191"/>
      <c r="ABV368" s="191"/>
      <c r="ABW368" s="191"/>
      <c r="ABX368" s="191"/>
      <c r="ABY368" s="191"/>
      <c r="ABZ368" s="191"/>
      <c r="ACA368" s="191"/>
      <c r="ACB368" s="191"/>
      <c r="ACC368" s="191"/>
      <c r="ACD368" s="191"/>
      <c r="ACE368" s="191"/>
      <c r="ACF368" s="191"/>
      <c r="ACG368" s="191"/>
      <c r="ACH368" s="191"/>
      <c r="ACI368" s="191"/>
      <c r="ACJ368" s="191"/>
      <c r="ACK368" s="191"/>
      <c r="ACL368" s="191"/>
      <c r="ACM368" s="191"/>
      <c r="ACN368" s="191"/>
      <c r="ACO368" s="191"/>
      <c r="ACP368" s="191"/>
      <c r="ACQ368" s="191"/>
      <c r="ACR368" s="191"/>
      <c r="ACS368" s="191"/>
      <c r="ACT368" s="191"/>
      <c r="ACU368" s="191"/>
      <c r="ACV368" s="191"/>
      <c r="ACW368" s="191"/>
      <c r="ACX368" s="191"/>
      <c r="ACY368" s="191"/>
      <c r="ACZ368" s="191"/>
      <c r="ADA368" s="191"/>
      <c r="ADB368" s="191"/>
      <c r="ADC368" s="191"/>
      <c r="ADD368" s="191"/>
      <c r="ADE368" s="191"/>
      <c r="ADF368" s="191"/>
      <c r="ADG368" s="191"/>
      <c r="ADH368" s="191"/>
      <c r="ADI368" s="191"/>
      <c r="ADJ368" s="191"/>
      <c r="ADK368" s="191"/>
      <c r="ADL368" s="191"/>
      <c r="ADM368" s="191"/>
      <c r="ADN368" s="191"/>
      <c r="ADO368" s="191"/>
      <c r="ADP368" s="191"/>
      <c r="ADQ368" s="191"/>
      <c r="ADR368" s="191"/>
      <c r="ADS368" s="191"/>
      <c r="ADT368" s="191"/>
      <c r="ADU368" s="191"/>
      <c r="ADV368" s="191"/>
      <c r="ADW368" s="191"/>
      <c r="ADX368" s="191"/>
      <c r="ADY368" s="191"/>
      <c r="ADZ368" s="191"/>
      <c r="AEA368" s="191"/>
      <c r="AEB368" s="191"/>
      <c r="AEC368" s="191"/>
      <c r="AED368" s="191"/>
      <c r="AEE368" s="191"/>
      <c r="AEF368" s="191"/>
      <c r="AEG368" s="191"/>
      <c r="AEH368" s="191"/>
      <c r="AEI368" s="191"/>
      <c r="AEJ368" s="191"/>
      <c r="AEK368" s="191"/>
      <c r="AEL368" s="191"/>
      <c r="AEM368" s="191"/>
      <c r="AEN368" s="191"/>
      <c r="AEO368" s="191"/>
      <c r="AEP368" s="191"/>
      <c r="AEQ368" s="191"/>
      <c r="AER368" s="191"/>
      <c r="AES368" s="191"/>
      <c r="AET368" s="191"/>
      <c r="AEU368" s="191"/>
      <c r="AEV368" s="191"/>
      <c r="AEW368" s="191"/>
      <c r="AEX368" s="191"/>
      <c r="AEY368" s="191"/>
      <c r="AEZ368" s="191"/>
      <c r="AFA368" s="191"/>
      <c r="AFB368" s="191"/>
      <c r="AFC368" s="191"/>
      <c r="AFD368" s="191"/>
      <c r="AFE368" s="191"/>
      <c r="AFF368" s="191"/>
      <c r="AFG368" s="191"/>
      <c r="AFH368" s="191"/>
      <c r="AFI368" s="191"/>
      <c r="AFJ368" s="191"/>
      <c r="AFK368" s="191"/>
      <c r="AFL368" s="191"/>
      <c r="AFM368" s="191"/>
      <c r="AFN368" s="191"/>
      <c r="AFO368" s="191"/>
      <c r="AFP368" s="191"/>
      <c r="AFQ368" s="191"/>
      <c r="AFR368" s="191"/>
      <c r="AFS368" s="191"/>
      <c r="AFT368" s="191"/>
      <c r="AFU368" s="191"/>
      <c r="AFV368" s="191"/>
      <c r="AFW368" s="191"/>
      <c r="AFX368" s="191"/>
      <c r="AFY368" s="191"/>
      <c r="AFZ368" s="191"/>
      <c r="AGA368" s="191"/>
      <c r="AGB368" s="191"/>
      <c r="AGC368" s="191"/>
      <c r="AGD368" s="191"/>
      <c r="AGE368" s="191"/>
      <c r="AGF368" s="191"/>
      <c r="AGG368" s="191"/>
      <c r="AGH368" s="191"/>
      <c r="AGI368" s="191"/>
      <c r="AGJ368" s="191"/>
      <c r="AGK368" s="191"/>
      <c r="AGL368" s="191"/>
      <c r="AGM368" s="191"/>
      <c r="AGN368" s="191"/>
      <c r="AGO368" s="191"/>
      <c r="AGP368" s="191"/>
      <c r="AGQ368" s="191"/>
      <c r="AGR368" s="191"/>
      <c r="AGS368" s="191"/>
      <c r="AGT368" s="191"/>
      <c r="AGU368" s="191"/>
      <c r="AGV368" s="191"/>
      <c r="AGW368" s="191"/>
      <c r="AGX368" s="191"/>
      <c r="AGY368" s="191"/>
      <c r="AGZ368" s="191"/>
      <c r="AHA368" s="191"/>
      <c r="AHB368" s="191"/>
      <c r="AHC368" s="191"/>
      <c r="AHD368" s="191"/>
      <c r="AHE368" s="191"/>
      <c r="AHF368" s="191"/>
      <c r="AHG368" s="191"/>
      <c r="AHH368" s="191"/>
      <c r="AHI368" s="191"/>
      <c r="AHJ368" s="191"/>
      <c r="AHK368" s="191"/>
      <c r="AHL368" s="191"/>
      <c r="AHM368" s="191"/>
      <c r="AHN368" s="191"/>
      <c r="AHO368" s="191"/>
      <c r="AHP368" s="191"/>
      <c r="AHQ368" s="191"/>
      <c r="AHR368" s="191"/>
      <c r="AHS368" s="191"/>
      <c r="AHT368" s="191"/>
      <c r="AHU368" s="191"/>
      <c r="AHV368" s="191"/>
      <c r="AHW368" s="191"/>
      <c r="AHX368" s="191"/>
      <c r="AHY368" s="191"/>
      <c r="AHZ368" s="191"/>
      <c r="AIA368" s="191"/>
      <c r="AIB368" s="191"/>
      <c r="AIC368" s="191"/>
      <c r="AID368" s="191"/>
      <c r="AIE368" s="191"/>
      <c r="AIF368" s="191"/>
      <c r="AIG368" s="191"/>
      <c r="AIH368" s="191"/>
      <c r="AII368" s="191"/>
      <c r="AIJ368" s="191"/>
      <c r="AIK368" s="191"/>
      <c r="AIL368" s="191"/>
      <c r="AIM368" s="191"/>
      <c r="AIN368" s="191"/>
      <c r="AIO368" s="191"/>
      <c r="AIP368" s="191"/>
      <c r="AIQ368" s="191"/>
      <c r="AIR368" s="191"/>
      <c r="AIS368" s="191"/>
      <c r="AIT368" s="191"/>
      <c r="AIU368" s="191"/>
      <c r="AIV368" s="191"/>
      <c r="AIW368" s="191"/>
      <c r="AIX368" s="191"/>
      <c r="AIY368" s="191"/>
      <c r="AIZ368" s="191"/>
      <c r="AJA368" s="191"/>
      <c r="AJB368" s="191"/>
      <c r="AJC368" s="191"/>
      <c r="AJD368" s="191"/>
      <c r="AJE368" s="191"/>
      <c r="AJF368" s="191"/>
      <c r="AJG368" s="191"/>
      <c r="AJH368" s="191"/>
      <c r="AJI368" s="191"/>
      <c r="AJJ368" s="191"/>
      <c r="AJK368" s="191"/>
      <c r="AJL368" s="191"/>
      <c r="AJM368" s="191"/>
      <c r="AJN368" s="191"/>
      <c r="AJO368" s="191"/>
      <c r="AJP368" s="191"/>
      <c r="AJQ368" s="191"/>
      <c r="AJR368" s="191"/>
      <c r="AJS368" s="191"/>
      <c r="AJT368" s="191"/>
      <c r="AJU368" s="191"/>
      <c r="AJV368" s="191"/>
      <c r="AJW368" s="191"/>
      <c r="AJX368" s="191"/>
      <c r="AJY368" s="191"/>
      <c r="AJZ368" s="191"/>
      <c r="AKA368" s="191"/>
      <c r="AKB368" s="191"/>
      <c r="AKC368" s="191"/>
      <c r="AKD368" s="191"/>
      <c r="AKE368" s="191"/>
      <c r="AKF368" s="191"/>
      <c r="AKG368" s="191"/>
      <c r="AKH368" s="191"/>
      <c r="AKI368" s="191"/>
      <c r="AKJ368" s="191"/>
      <c r="AKK368" s="191"/>
      <c r="AKL368" s="191"/>
      <c r="AKM368" s="191"/>
      <c r="AKN368" s="191"/>
      <c r="AKO368" s="191"/>
      <c r="AKP368" s="191"/>
      <c r="AKQ368" s="191"/>
      <c r="AKR368" s="191"/>
      <c r="AKS368" s="191"/>
      <c r="AKT368" s="191"/>
      <c r="AKU368" s="191"/>
      <c r="AKV368" s="191"/>
      <c r="AKW368" s="191"/>
      <c r="AKX368" s="191"/>
      <c r="AKY368" s="191"/>
      <c r="AKZ368" s="191"/>
      <c r="ALA368" s="191"/>
      <c r="ALB368" s="191"/>
      <c r="ALC368" s="191"/>
      <c r="ALD368" s="191"/>
    </row>
    <row r="369" spans="1:992" s="233" customFormat="1" ht="19.5">
      <c r="A369" s="2467"/>
      <c r="B369" s="2818"/>
      <c r="C369" s="2467"/>
      <c r="D369" s="339" t="s">
        <v>2521</v>
      </c>
      <c r="E369" s="899">
        <f>E379+E389</f>
        <v>6749600</v>
      </c>
      <c r="F369" s="904">
        <f t="shared" si="4"/>
        <v>6749600</v>
      </c>
      <c r="G369" s="543"/>
      <c r="H369" s="2412"/>
      <c r="I369" s="2415"/>
      <c r="J369" s="2415"/>
      <c r="K369" s="2415"/>
      <c r="L369" s="2798"/>
      <c r="M369" s="580"/>
      <c r="N369" s="406"/>
      <c r="O369" s="406"/>
      <c r="P369" s="406"/>
      <c r="Q369" s="406"/>
      <c r="R369" s="406"/>
      <c r="S369" s="406"/>
      <c r="T369" s="406"/>
      <c r="U369" s="406"/>
      <c r="V369" s="406"/>
      <c r="W369" s="406"/>
      <c r="X369" s="406"/>
      <c r="Y369" s="406"/>
      <c r="Z369" s="406"/>
      <c r="AA369" s="406"/>
      <c r="AB369" s="406"/>
      <c r="AC369" s="406"/>
      <c r="AD369" s="406"/>
      <c r="AE369" s="406"/>
      <c r="AF369" s="406"/>
      <c r="AG369" s="406"/>
      <c r="AH369" s="406"/>
      <c r="AI369" s="406"/>
      <c r="AJ369" s="406"/>
      <c r="AK369" s="406"/>
      <c r="AL369" s="406"/>
      <c r="AM369" s="406"/>
      <c r="AN369" s="406"/>
      <c r="AO369" s="406"/>
      <c r="AP369" s="406"/>
      <c r="AQ369" s="406"/>
      <c r="AR369" s="406"/>
      <c r="AS369" s="406"/>
      <c r="AT369" s="406"/>
      <c r="AU369" s="406"/>
      <c r="AV369" s="406"/>
      <c r="AW369" s="406"/>
      <c r="AX369" s="406"/>
      <c r="AY369" s="406"/>
      <c r="AZ369" s="406"/>
      <c r="BA369" s="406"/>
      <c r="BB369" s="406"/>
      <c r="BC369" s="406"/>
      <c r="BD369" s="406"/>
      <c r="BE369" s="406"/>
      <c r="BF369" s="406"/>
      <c r="BG369" s="406"/>
      <c r="BH369" s="406"/>
      <c r="BI369" s="406"/>
      <c r="BJ369" s="406"/>
      <c r="BK369" s="406"/>
      <c r="BL369" s="406"/>
      <c r="BM369" s="406"/>
      <c r="BN369" s="406"/>
      <c r="BO369" s="406"/>
      <c r="BP369" s="406"/>
      <c r="BQ369" s="406"/>
      <c r="BR369" s="406"/>
      <c r="BS369" s="406"/>
      <c r="BT369" s="406"/>
      <c r="BU369" s="406"/>
      <c r="BV369" s="406"/>
      <c r="BW369" s="406"/>
      <c r="BX369" s="406"/>
      <c r="BY369" s="406"/>
      <c r="BZ369" s="406"/>
      <c r="CA369" s="406"/>
      <c r="CB369" s="406"/>
      <c r="CC369" s="406"/>
      <c r="CD369" s="406"/>
      <c r="CE369" s="406"/>
      <c r="CF369" s="406"/>
      <c r="CG369" s="406"/>
      <c r="CH369" s="406"/>
      <c r="CI369" s="406"/>
      <c r="CJ369" s="406"/>
      <c r="CK369" s="406"/>
      <c r="CL369" s="406"/>
      <c r="CM369" s="406"/>
      <c r="CN369" s="406"/>
      <c r="CO369" s="406"/>
      <c r="CP369" s="406"/>
      <c r="CQ369" s="406"/>
      <c r="CR369" s="406"/>
      <c r="CS369" s="406"/>
      <c r="CT369" s="406"/>
      <c r="CU369" s="406"/>
      <c r="CV369" s="406"/>
      <c r="CW369" s="406"/>
      <c r="CX369" s="406"/>
      <c r="CY369" s="406"/>
      <c r="CZ369" s="406"/>
      <c r="DA369" s="406"/>
      <c r="DB369" s="406"/>
      <c r="DC369" s="406"/>
      <c r="DD369" s="406"/>
      <c r="DE369" s="406"/>
      <c r="DF369" s="406"/>
      <c r="DG369" s="406"/>
      <c r="DH369" s="406"/>
      <c r="DI369" s="406"/>
      <c r="DJ369" s="406"/>
      <c r="DK369" s="406"/>
      <c r="DL369" s="406"/>
      <c r="DM369" s="406"/>
      <c r="DN369" s="406"/>
      <c r="DO369" s="406"/>
      <c r="DP369" s="406"/>
      <c r="DQ369" s="406"/>
      <c r="DR369" s="406"/>
      <c r="DS369" s="406"/>
      <c r="DT369" s="406"/>
      <c r="DU369" s="406"/>
      <c r="DV369" s="406"/>
      <c r="DW369" s="406"/>
      <c r="DX369" s="406"/>
      <c r="DY369" s="406"/>
      <c r="DZ369" s="406"/>
      <c r="EA369" s="406"/>
      <c r="EB369" s="406"/>
      <c r="EC369" s="406"/>
      <c r="ED369" s="406"/>
      <c r="EE369" s="406"/>
      <c r="EF369" s="406"/>
      <c r="EG369" s="406"/>
      <c r="EH369" s="406"/>
      <c r="EI369" s="406"/>
      <c r="EJ369" s="406"/>
      <c r="EK369" s="406"/>
      <c r="EL369" s="406"/>
      <c r="EM369" s="406"/>
      <c r="EN369" s="406"/>
      <c r="EO369" s="406"/>
      <c r="EP369" s="406"/>
      <c r="EQ369" s="406"/>
      <c r="ER369" s="406"/>
      <c r="ES369" s="406"/>
      <c r="ET369" s="406"/>
      <c r="EU369" s="406"/>
      <c r="EV369" s="406"/>
      <c r="EW369" s="406"/>
      <c r="EX369" s="406"/>
      <c r="EY369" s="406"/>
      <c r="EZ369" s="406"/>
      <c r="FA369" s="406"/>
      <c r="FB369" s="406"/>
      <c r="FC369" s="406"/>
      <c r="FD369" s="406"/>
      <c r="FE369" s="406"/>
      <c r="FF369" s="406"/>
      <c r="FG369" s="406"/>
      <c r="FH369" s="406"/>
      <c r="FI369" s="406"/>
      <c r="FJ369" s="406"/>
      <c r="FK369" s="406"/>
      <c r="FL369" s="406"/>
      <c r="FM369" s="406"/>
      <c r="FN369" s="406"/>
      <c r="FO369" s="406"/>
      <c r="FP369" s="406"/>
      <c r="FQ369" s="406"/>
      <c r="FR369" s="406"/>
      <c r="FS369" s="406"/>
      <c r="FT369" s="406"/>
      <c r="FU369" s="406"/>
      <c r="FV369" s="406"/>
      <c r="FW369" s="406"/>
      <c r="FX369" s="406"/>
      <c r="FY369" s="406"/>
      <c r="FZ369" s="406"/>
      <c r="GA369" s="406"/>
      <c r="GB369" s="406"/>
      <c r="GC369" s="406"/>
      <c r="GD369" s="406"/>
      <c r="GE369" s="406"/>
      <c r="GF369" s="406"/>
      <c r="GG369" s="406"/>
      <c r="GH369" s="406"/>
      <c r="GI369" s="406"/>
      <c r="GJ369" s="406"/>
      <c r="GK369" s="406"/>
      <c r="GL369" s="406"/>
      <c r="GM369" s="406"/>
      <c r="GN369" s="406"/>
      <c r="GO369" s="406"/>
      <c r="GP369" s="406"/>
      <c r="GQ369" s="406"/>
      <c r="GR369" s="406"/>
      <c r="GS369" s="406"/>
      <c r="GT369" s="406"/>
      <c r="GU369" s="406"/>
      <c r="GV369" s="406"/>
      <c r="GW369" s="406"/>
      <c r="GX369" s="406"/>
      <c r="GY369" s="406"/>
      <c r="GZ369" s="406"/>
      <c r="HA369" s="406"/>
      <c r="HB369" s="406"/>
      <c r="HC369" s="406"/>
      <c r="HD369" s="406"/>
      <c r="HE369" s="406"/>
      <c r="HF369" s="406"/>
      <c r="HG369" s="406"/>
      <c r="HH369" s="406"/>
      <c r="HI369" s="406"/>
      <c r="HJ369" s="406"/>
      <c r="HK369" s="406"/>
      <c r="HL369" s="406"/>
      <c r="HM369" s="406"/>
      <c r="HN369" s="406"/>
      <c r="HO369" s="406"/>
      <c r="HP369" s="406"/>
      <c r="HQ369" s="406"/>
      <c r="HR369" s="406"/>
      <c r="HS369" s="406"/>
      <c r="HT369" s="406"/>
      <c r="HU369" s="406"/>
      <c r="HV369" s="406"/>
      <c r="HW369" s="406"/>
      <c r="HX369" s="406"/>
      <c r="HY369" s="406"/>
      <c r="HZ369" s="406"/>
      <c r="IA369" s="406"/>
      <c r="IB369" s="406"/>
      <c r="IC369" s="406"/>
      <c r="ID369" s="406"/>
      <c r="IE369" s="406"/>
      <c r="IF369" s="406"/>
      <c r="IG369" s="406"/>
      <c r="IH369" s="406"/>
      <c r="II369" s="406"/>
      <c r="IJ369" s="406"/>
      <c r="IK369" s="406"/>
      <c r="IL369" s="406"/>
      <c r="IM369" s="406"/>
      <c r="IN369" s="406"/>
      <c r="IO369" s="406"/>
      <c r="IP369" s="406"/>
      <c r="IQ369" s="406"/>
      <c r="IR369" s="406"/>
      <c r="IS369" s="406"/>
      <c r="IT369" s="406"/>
      <c r="IU369" s="406"/>
      <c r="IV369" s="406"/>
      <c r="IW369" s="406"/>
      <c r="IX369" s="406"/>
      <c r="IY369" s="406"/>
      <c r="IZ369" s="406"/>
      <c r="JA369" s="406"/>
      <c r="JB369" s="406"/>
      <c r="JC369" s="406"/>
      <c r="JD369" s="406"/>
      <c r="JE369" s="406"/>
      <c r="JF369" s="406"/>
      <c r="JG369" s="406"/>
      <c r="JH369" s="406"/>
      <c r="JI369" s="406"/>
      <c r="JJ369" s="406"/>
      <c r="JK369" s="406"/>
      <c r="JL369" s="406"/>
      <c r="JM369" s="406"/>
      <c r="JN369" s="406"/>
      <c r="JO369" s="406"/>
      <c r="JP369" s="406"/>
      <c r="JQ369" s="406"/>
      <c r="JR369" s="406"/>
      <c r="JS369" s="406"/>
      <c r="JT369" s="406"/>
      <c r="JU369" s="406"/>
      <c r="JV369" s="406"/>
      <c r="JW369" s="406"/>
      <c r="JX369" s="406"/>
      <c r="JY369" s="406"/>
      <c r="JZ369" s="406"/>
      <c r="KA369" s="406"/>
      <c r="KB369" s="406"/>
      <c r="KC369" s="406"/>
      <c r="KD369" s="406"/>
      <c r="KE369" s="406"/>
      <c r="KF369" s="406"/>
      <c r="KG369" s="406"/>
      <c r="KH369" s="406"/>
      <c r="KI369" s="406"/>
      <c r="KJ369" s="406"/>
      <c r="KK369" s="406"/>
      <c r="KL369" s="406"/>
      <c r="KM369" s="406"/>
      <c r="KN369" s="406"/>
      <c r="KO369" s="406"/>
      <c r="KP369" s="406"/>
      <c r="KQ369" s="406"/>
      <c r="KR369" s="406"/>
      <c r="KS369" s="406"/>
      <c r="KT369" s="406"/>
      <c r="KU369" s="406"/>
      <c r="KV369" s="406"/>
      <c r="KW369" s="406"/>
      <c r="KX369" s="406"/>
      <c r="KY369" s="406"/>
      <c r="KZ369" s="406"/>
      <c r="LA369" s="406"/>
      <c r="LB369" s="406"/>
      <c r="LC369" s="406"/>
      <c r="LD369" s="406"/>
      <c r="LE369" s="406"/>
      <c r="LF369" s="406"/>
      <c r="LG369" s="406"/>
      <c r="LH369" s="406"/>
      <c r="LI369" s="406"/>
      <c r="LJ369" s="406"/>
      <c r="LK369" s="406"/>
      <c r="LL369" s="406"/>
      <c r="LM369" s="406"/>
      <c r="LN369" s="406"/>
      <c r="LO369" s="406"/>
      <c r="LP369" s="406"/>
      <c r="LQ369" s="406"/>
      <c r="LR369" s="406"/>
      <c r="LS369" s="406"/>
      <c r="LT369" s="406"/>
      <c r="LU369" s="406"/>
      <c r="LV369" s="406"/>
      <c r="LW369" s="406"/>
      <c r="LX369" s="406"/>
      <c r="LY369" s="406"/>
      <c r="LZ369" s="406"/>
      <c r="MA369" s="406"/>
      <c r="MB369" s="406"/>
      <c r="MC369" s="406"/>
      <c r="MD369" s="406"/>
      <c r="ME369" s="406"/>
      <c r="MF369" s="406"/>
      <c r="MG369" s="406"/>
      <c r="MH369" s="406"/>
      <c r="MI369" s="406"/>
      <c r="MJ369" s="406"/>
      <c r="MK369" s="406"/>
      <c r="ML369" s="406"/>
      <c r="MM369" s="406"/>
      <c r="MN369" s="406"/>
      <c r="MO369" s="406"/>
      <c r="MP369" s="406"/>
      <c r="MQ369" s="406"/>
      <c r="MR369" s="406"/>
      <c r="MS369" s="406"/>
      <c r="MT369" s="406"/>
      <c r="MU369" s="406"/>
      <c r="MV369" s="406"/>
      <c r="MW369" s="406"/>
      <c r="MX369" s="406"/>
      <c r="MY369" s="406"/>
      <c r="MZ369" s="406"/>
      <c r="NA369" s="406"/>
      <c r="NB369" s="406"/>
      <c r="NC369" s="406"/>
      <c r="ND369" s="406"/>
      <c r="NE369" s="406"/>
      <c r="NF369" s="406"/>
      <c r="NG369" s="406"/>
      <c r="NH369" s="406"/>
      <c r="NI369" s="406"/>
      <c r="NJ369" s="406"/>
      <c r="NK369" s="406"/>
      <c r="NL369" s="406"/>
      <c r="NM369" s="406"/>
      <c r="NN369" s="406"/>
      <c r="NO369" s="406"/>
      <c r="NP369" s="406"/>
      <c r="NQ369" s="406"/>
      <c r="NR369" s="406"/>
      <c r="NS369" s="406"/>
      <c r="NT369" s="406"/>
      <c r="NU369" s="406"/>
      <c r="NV369" s="406"/>
      <c r="NW369" s="406"/>
      <c r="NX369" s="406"/>
      <c r="NY369" s="406"/>
      <c r="NZ369" s="406"/>
      <c r="OA369" s="406"/>
      <c r="OB369" s="406"/>
      <c r="OC369" s="406"/>
      <c r="OD369" s="406"/>
      <c r="OE369" s="406"/>
      <c r="OF369" s="406"/>
      <c r="OG369" s="406"/>
      <c r="OH369" s="406"/>
      <c r="OI369" s="406"/>
      <c r="OJ369" s="406"/>
      <c r="OK369" s="406"/>
      <c r="OL369" s="406"/>
      <c r="OM369" s="406"/>
      <c r="ON369" s="406"/>
      <c r="OO369" s="406"/>
      <c r="OP369" s="406"/>
      <c r="OQ369" s="406"/>
      <c r="OR369" s="406"/>
      <c r="OS369" s="406"/>
      <c r="OT369" s="406"/>
      <c r="OU369" s="406"/>
      <c r="OV369" s="406"/>
      <c r="OW369" s="406"/>
      <c r="OX369" s="406"/>
      <c r="OY369" s="406"/>
      <c r="OZ369" s="406"/>
      <c r="PA369" s="406"/>
      <c r="PB369" s="406"/>
      <c r="PC369" s="406"/>
      <c r="PD369" s="406"/>
      <c r="PE369" s="406"/>
      <c r="PF369" s="406"/>
      <c r="PG369" s="406"/>
      <c r="PH369" s="406"/>
      <c r="PI369" s="406"/>
      <c r="PJ369" s="406"/>
      <c r="PK369" s="406"/>
      <c r="PL369" s="406"/>
      <c r="PM369" s="406"/>
      <c r="PN369" s="406"/>
      <c r="PO369" s="406"/>
      <c r="PP369" s="406"/>
      <c r="PQ369" s="406"/>
      <c r="PR369" s="406"/>
      <c r="PS369" s="406"/>
      <c r="PT369" s="406"/>
      <c r="PU369" s="406"/>
      <c r="PV369" s="406"/>
      <c r="PW369" s="406"/>
      <c r="PX369" s="406"/>
      <c r="PY369" s="406"/>
      <c r="PZ369" s="406"/>
      <c r="QA369" s="406"/>
      <c r="QB369" s="406"/>
      <c r="QC369" s="406"/>
      <c r="QD369" s="406"/>
      <c r="QE369" s="406"/>
      <c r="QF369" s="406"/>
      <c r="QG369" s="406"/>
      <c r="QH369" s="406"/>
      <c r="QI369" s="406"/>
      <c r="QJ369" s="406"/>
      <c r="QK369" s="406"/>
      <c r="QL369" s="406"/>
      <c r="QM369" s="406"/>
      <c r="QN369" s="406"/>
      <c r="QO369" s="406"/>
      <c r="QP369" s="406"/>
      <c r="QQ369" s="406"/>
      <c r="QR369" s="406"/>
      <c r="QS369" s="406"/>
      <c r="QT369" s="406"/>
      <c r="QU369" s="406"/>
      <c r="QV369" s="406"/>
      <c r="QW369" s="406"/>
      <c r="QX369" s="406"/>
      <c r="QY369" s="406"/>
      <c r="QZ369" s="406"/>
      <c r="RA369" s="406"/>
      <c r="RB369" s="406"/>
      <c r="RC369" s="406"/>
      <c r="RD369" s="406"/>
      <c r="RE369" s="406"/>
      <c r="RF369" s="406"/>
      <c r="RG369" s="406"/>
      <c r="RH369" s="406"/>
      <c r="RI369" s="406"/>
      <c r="RJ369" s="406"/>
      <c r="RK369" s="406"/>
      <c r="RL369" s="406"/>
      <c r="RM369" s="406"/>
      <c r="RN369" s="406"/>
      <c r="RO369" s="406"/>
      <c r="RP369" s="406"/>
      <c r="RQ369" s="406"/>
      <c r="RR369" s="406"/>
      <c r="RS369" s="406"/>
      <c r="RT369" s="406"/>
      <c r="RU369" s="406"/>
      <c r="RV369" s="406"/>
      <c r="RW369" s="406"/>
      <c r="RX369" s="406"/>
      <c r="RY369" s="406"/>
      <c r="RZ369" s="406"/>
      <c r="SA369" s="406"/>
      <c r="SB369" s="406"/>
      <c r="SC369" s="406"/>
      <c r="SD369" s="406"/>
      <c r="SE369" s="406"/>
      <c r="SF369" s="406"/>
      <c r="SG369" s="406"/>
      <c r="SH369" s="406"/>
      <c r="SI369" s="406"/>
      <c r="SJ369" s="406"/>
      <c r="SK369" s="406"/>
      <c r="SL369" s="406"/>
      <c r="SM369" s="406"/>
      <c r="SN369" s="406"/>
      <c r="SO369" s="406"/>
      <c r="SP369" s="406"/>
      <c r="SQ369" s="406"/>
      <c r="SR369" s="406"/>
      <c r="SS369" s="406"/>
      <c r="ST369" s="406"/>
      <c r="SU369" s="406"/>
      <c r="SV369" s="406"/>
      <c r="SW369" s="406"/>
      <c r="SX369" s="406"/>
      <c r="SY369" s="406"/>
      <c r="SZ369" s="406"/>
      <c r="TA369" s="406"/>
      <c r="TB369" s="406"/>
      <c r="TC369" s="406"/>
      <c r="TD369" s="406"/>
      <c r="TE369" s="406"/>
      <c r="TF369" s="406"/>
      <c r="TG369" s="406"/>
      <c r="TH369" s="406"/>
      <c r="TI369" s="406"/>
      <c r="TJ369" s="406"/>
      <c r="TK369" s="406"/>
      <c r="TL369" s="406"/>
      <c r="TM369" s="406"/>
      <c r="TN369" s="406"/>
      <c r="TO369" s="406"/>
      <c r="TP369" s="406"/>
      <c r="TQ369" s="406"/>
      <c r="TR369" s="406"/>
      <c r="TS369" s="406"/>
      <c r="TT369" s="406"/>
      <c r="TU369" s="406"/>
      <c r="TV369" s="406"/>
      <c r="TW369" s="406"/>
      <c r="TX369" s="406"/>
      <c r="TY369" s="406"/>
      <c r="TZ369" s="406"/>
      <c r="UA369" s="406"/>
      <c r="UB369" s="406"/>
      <c r="UC369" s="406"/>
      <c r="UD369" s="406"/>
      <c r="UE369" s="406"/>
      <c r="UF369" s="406"/>
      <c r="UG369" s="406"/>
      <c r="UH369" s="406"/>
      <c r="UI369" s="406"/>
      <c r="UJ369" s="406"/>
      <c r="UK369" s="406"/>
      <c r="UL369" s="406"/>
      <c r="UM369" s="406"/>
      <c r="UN369" s="406"/>
      <c r="UO369" s="406"/>
      <c r="UP369" s="406"/>
      <c r="UQ369" s="406"/>
      <c r="UR369" s="406"/>
      <c r="US369" s="406"/>
      <c r="UT369" s="406"/>
      <c r="UU369" s="406"/>
      <c r="UV369" s="406"/>
      <c r="UW369" s="406"/>
      <c r="UX369" s="406"/>
      <c r="UY369" s="406"/>
      <c r="UZ369" s="406"/>
      <c r="VA369" s="406"/>
      <c r="VB369" s="406"/>
      <c r="VC369" s="406"/>
      <c r="VD369" s="406"/>
      <c r="VE369" s="406"/>
      <c r="VF369" s="406"/>
      <c r="VG369" s="406"/>
      <c r="VH369" s="406"/>
      <c r="VI369" s="406"/>
      <c r="VJ369" s="406"/>
      <c r="VK369" s="406"/>
      <c r="VL369" s="406"/>
      <c r="VM369" s="406"/>
      <c r="VN369" s="406"/>
      <c r="VO369" s="406"/>
      <c r="VP369" s="406"/>
      <c r="VQ369" s="406"/>
      <c r="VR369" s="406"/>
      <c r="VS369" s="406"/>
      <c r="VT369" s="406"/>
      <c r="VU369" s="406"/>
      <c r="VV369" s="406"/>
      <c r="VW369" s="406"/>
      <c r="VX369" s="406"/>
      <c r="VY369" s="406"/>
      <c r="VZ369" s="406"/>
      <c r="WA369" s="406"/>
      <c r="WB369" s="406"/>
      <c r="WC369" s="406"/>
      <c r="WD369" s="406"/>
      <c r="WE369" s="406"/>
      <c r="WF369" s="406"/>
      <c r="WG369" s="406"/>
      <c r="WH369" s="406"/>
      <c r="WI369" s="406"/>
      <c r="WJ369" s="406"/>
      <c r="WK369" s="406"/>
      <c r="WL369" s="406"/>
      <c r="WM369" s="406"/>
      <c r="WN369" s="406"/>
      <c r="WO369" s="406"/>
      <c r="WP369" s="406"/>
      <c r="WQ369" s="406"/>
      <c r="WR369" s="406"/>
      <c r="WS369" s="406"/>
      <c r="WT369" s="406"/>
      <c r="WU369" s="406"/>
      <c r="WV369" s="406"/>
      <c r="WW369" s="406"/>
      <c r="WX369" s="406"/>
      <c r="WY369" s="406"/>
      <c r="WZ369" s="406"/>
      <c r="XA369" s="406"/>
      <c r="XB369" s="406"/>
      <c r="XC369" s="406"/>
      <c r="XD369" s="406"/>
      <c r="XE369" s="406"/>
      <c r="XF369" s="406"/>
      <c r="XG369" s="406"/>
      <c r="XH369" s="406"/>
      <c r="XI369" s="406"/>
      <c r="XJ369" s="406"/>
      <c r="XK369" s="406"/>
      <c r="XL369" s="406"/>
      <c r="XM369" s="406"/>
      <c r="XN369" s="406"/>
      <c r="XO369" s="406"/>
      <c r="XP369" s="406"/>
      <c r="XQ369" s="406"/>
      <c r="XR369" s="406"/>
      <c r="XS369" s="406"/>
      <c r="XT369" s="406"/>
      <c r="XU369" s="406"/>
      <c r="XV369" s="406"/>
      <c r="XW369" s="406"/>
      <c r="XX369" s="406"/>
      <c r="XY369" s="406"/>
      <c r="XZ369" s="406"/>
      <c r="YA369" s="406"/>
      <c r="YB369" s="406"/>
      <c r="YC369" s="406"/>
      <c r="YD369" s="406"/>
      <c r="YE369" s="406"/>
      <c r="YF369" s="406"/>
      <c r="YG369" s="406"/>
      <c r="YH369" s="406"/>
      <c r="YI369" s="406"/>
      <c r="YJ369" s="406"/>
      <c r="YK369" s="406"/>
      <c r="YL369" s="406"/>
      <c r="YM369" s="406"/>
      <c r="YN369" s="406"/>
      <c r="YO369" s="406"/>
      <c r="YP369" s="406"/>
      <c r="YQ369" s="406"/>
      <c r="YR369" s="406"/>
      <c r="YS369" s="406"/>
      <c r="YT369" s="406"/>
      <c r="YU369" s="406"/>
      <c r="YV369" s="406"/>
      <c r="YW369" s="406"/>
      <c r="YX369" s="406"/>
      <c r="YY369" s="406"/>
      <c r="YZ369" s="406"/>
      <c r="ZA369" s="406"/>
      <c r="ZB369" s="406"/>
      <c r="ZC369" s="406"/>
      <c r="ZD369" s="406"/>
      <c r="ZE369" s="406"/>
      <c r="ZF369" s="406"/>
      <c r="ZG369" s="406"/>
      <c r="ZH369" s="406"/>
      <c r="ZI369" s="406"/>
      <c r="ZJ369" s="406"/>
      <c r="ZK369" s="406"/>
      <c r="ZL369" s="406"/>
      <c r="ZM369" s="406"/>
      <c r="ZN369" s="406"/>
      <c r="ZO369" s="406"/>
      <c r="ZP369" s="406"/>
      <c r="ZQ369" s="406"/>
      <c r="ZR369" s="406"/>
      <c r="ZS369" s="406"/>
      <c r="ZT369" s="406"/>
      <c r="ZU369" s="406"/>
      <c r="ZV369" s="406"/>
      <c r="ZW369" s="406"/>
      <c r="ZX369" s="406"/>
      <c r="ZY369" s="406"/>
      <c r="ZZ369" s="406"/>
      <c r="AAA369" s="406"/>
      <c r="AAB369" s="406"/>
      <c r="AAC369" s="406"/>
      <c r="AAD369" s="406"/>
      <c r="AAE369" s="406"/>
      <c r="AAF369" s="406"/>
      <c r="AAG369" s="406"/>
      <c r="AAH369" s="406"/>
      <c r="AAI369" s="406"/>
      <c r="AAJ369" s="406"/>
      <c r="AAK369" s="406"/>
      <c r="AAL369" s="406"/>
      <c r="AAM369" s="406"/>
      <c r="AAN369" s="406"/>
      <c r="AAO369" s="406"/>
      <c r="AAP369" s="406"/>
      <c r="AAQ369" s="406"/>
      <c r="AAR369" s="406"/>
      <c r="AAS369" s="406"/>
      <c r="AAT369" s="406"/>
      <c r="AAU369" s="406"/>
      <c r="AAV369" s="406"/>
      <c r="AAW369" s="406"/>
      <c r="AAX369" s="406"/>
      <c r="AAY369" s="406"/>
      <c r="AAZ369" s="406"/>
      <c r="ABA369" s="406"/>
      <c r="ABB369" s="406"/>
      <c r="ABC369" s="406"/>
      <c r="ABD369" s="406"/>
      <c r="ABE369" s="406"/>
      <c r="ABF369" s="406"/>
      <c r="ABG369" s="406"/>
      <c r="ABH369" s="406"/>
      <c r="ABI369" s="406"/>
      <c r="ABJ369" s="406"/>
      <c r="ABK369" s="406"/>
      <c r="ABL369" s="406"/>
      <c r="ABM369" s="406"/>
      <c r="ABN369" s="406"/>
      <c r="ABO369" s="406"/>
      <c r="ABP369" s="406"/>
      <c r="ABQ369" s="406"/>
      <c r="ABR369" s="406"/>
      <c r="ABS369" s="406"/>
      <c r="ABT369" s="406"/>
      <c r="ABU369" s="406"/>
      <c r="ABV369" s="406"/>
      <c r="ABW369" s="406"/>
      <c r="ABX369" s="406"/>
      <c r="ABY369" s="406"/>
      <c r="ABZ369" s="406"/>
      <c r="ACA369" s="406"/>
      <c r="ACB369" s="406"/>
      <c r="ACC369" s="406"/>
      <c r="ACD369" s="406"/>
      <c r="ACE369" s="406"/>
      <c r="ACF369" s="406"/>
      <c r="ACG369" s="406"/>
      <c r="ACH369" s="406"/>
      <c r="ACI369" s="406"/>
      <c r="ACJ369" s="406"/>
      <c r="ACK369" s="406"/>
      <c r="ACL369" s="406"/>
      <c r="ACM369" s="406"/>
      <c r="ACN369" s="406"/>
      <c r="ACO369" s="406"/>
      <c r="ACP369" s="406"/>
      <c r="ACQ369" s="406"/>
      <c r="ACR369" s="406"/>
      <c r="ACS369" s="406"/>
      <c r="ACT369" s="406"/>
      <c r="ACU369" s="406"/>
      <c r="ACV369" s="406"/>
      <c r="ACW369" s="406"/>
      <c r="ACX369" s="406"/>
      <c r="ACY369" s="406"/>
      <c r="ACZ369" s="406"/>
      <c r="ADA369" s="406"/>
      <c r="ADB369" s="406"/>
      <c r="ADC369" s="406"/>
      <c r="ADD369" s="406"/>
      <c r="ADE369" s="406"/>
      <c r="ADF369" s="406"/>
      <c r="ADG369" s="406"/>
      <c r="ADH369" s="406"/>
      <c r="ADI369" s="406"/>
      <c r="ADJ369" s="406"/>
      <c r="ADK369" s="406"/>
      <c r="ADL369" s="406"/>
      <c r="ADM369" s="406"/>
      <c r="ADN369" s="406"/>
      <c r="ADO369" s="406"/>
      <c r="ADP369" s="406"/>
      <c r="ADQ369" s="406"/>
      <c r="ADR369" s="406"/>
      <c r="ADS369" s="406"/>
      <c r="ADT369" s="406"/>
      <c r="ADU369" s="406"/>
      <c r="ADV369" s="406"/>
      <c r="ADW369" s="406"/>
      <c r="ADX369" s="406"/>
      <c r="ADY369" s="406"/>
      <c r="ADZ369" s="406"/>
      <c r="AEA369" s="406"/>
      <c r="AEB369" s="406"/>
      <c r="AEC369" s="406"/>
      <c r="AED369" s="406"/>
      <c r="AEE369" s="406"/>
      <c r="AEF369" s="406"/>
      <c r="AEG369" s="406"/>
      <c r="AEH369" s="406"/>
      <c r="AEI369" s="406"/>
      <c r="AEJ369" s="406"/>
      <c r="AEK369" s="406"/>
      <c r="AEL369" s="406"/>
      <c r="AEM369" s="406"/>
      <c r="AEN369" s="406"/>
      <c r="AEO369" s="406"/>
      <c r="AEP369" s="406"/>
      <c r="AEQ369" s="406"/>
      <c r="AER369" s="406"/>
      <c r="AES369" s="406"/>
      <c r="AET369" s="406"/>
      <c r="AEU369" s="406"/>
      <c r="AEV369" s="406"/>
      <c r="AEW369" s="406"/>
      <c r="AEX369" s="406"/>
      <c r="AEY369" s="406"/>
      <c r="AEZ369" s="406"/>
      <c r="AFA369" s="406"/>
      <c r="AFB369" s="406"/>
      <c r="AFC369" s="406"/>
      <c r="AFD369" s="406"/>
      <c r="AFE369" s="406"/>
      <c r="AFF369" s="406"/>
      <c r="AFG369" s="406"/>
      <c r="AFH369" s="406"/>
      <c r="AFI369" s="406"/>
      <c r="AFJ369" s="406"/>
      <c r="AFK369" s="406"/>
      <c r="AFL369" s="406"/>
      <c r="AFM369" s="406"/>
      <c r="AFN369" s="406"/>
      <c r="AFO369" s="406"/>
      <c r="AFP369" s="406"/>
      <c r="AFQ369" s="406"/>
      <c r="AFR369" s="406"/>
      <c r="AFS369" s="406"/>
      <c r="AFT369" s="406"/>
      <c r="AFU369" s="406"/>
      <c r="AFV369" s="406"/>
      <c r="AFW369" s="406"/>
      <c r="AFX369" s="406"/>
      <c r="AFY369" s="406"/>
      <c r="AFZ369" s="406"/>
      <c r="AGA369" s="406"/>
      <c r="AGB369" s="406"/>
      <c r="AGC369" s="406"/>
      <c r="AGD369" s="406"/>
      <c r="AGE369" s="406"/>
      <c r="AGF369" s="406"/>
      <c r="AGG369" s="406"/>
      <c r="AGH369" s="406"/>
      <c r="AGI369" s="406"/>
      <c r="AGJ369" s="406"/>
      <c r="AGK369" s="406"/>
      <c r="AGL369" s="406"/>
      <c r="AGM369" s="406"/>
      <c r="AGN369" s="406"/>
      <c r="AGO369" s="406"/>
      <c r="AGP369" s="406"/>
      <c r="AGQ369" s="406"/>
      <c r="AGR369" s="406"/>
      <c r="AGS369" s="406"/>
      <c r="AGT369" s="406"/>
      <c r="AGU369" s="406"/>
      <c r="AGV369" s="406"/>
      <c r="AGW369" s="406"/>
      <c r="AGX369" s="406"/>
      <c r="AGY369" s="406"/>
      <c r="AGZ369" s="406"/>
      <c r="AHA369" s="406"/>
      <c r="AHB369" s="406"/>
      <c r="AHC369" s="406"/>
      <c r="AHD369" s="406"/>
      <c r="AHE369" s="406"/>
      <c r="AHF369" s="406"/>
      <c r="AHG369" s="406"/>
      <c r="AHH369" s="406"/>
      <c r="AHI369" s="406"/>
      <c r="AHJ369" s="406"/>
      <c r="AHK369" s="406"/>
      <c r="AHL369" s="406"/>
      <c r="AHM369" s="406"/>
      <c r="AHN369" s="406"/>
      <c r="AHO369" s="406"/>
      <c r="AHP369" s="406"/>
      <c r="AHQ369" s="406"/>
      <c r="AHR369" s="406"/>
      <c r="AHS369" s="406"/>
      <c r="AHT369" s="406"/>
      <c r="AHU369" s="406"/>
      <c r="AHV369" s="406"/>
      <c r="AHW369" s="406"/>
      <c r="AHX369" s="406"/>
      <c r="AHY369" s="406"/>
      <c r="AHZ369" s="406"/>
      <c r="AIA369" s="406"/>
      <c r="AIB369" s="406"/>
      <c r="AIC369" s="406"/>
      <c r="AID369" s="406"/>
      <c r="AIE369" s="406"/>
      <c r="AIF369" s="406"/>
      <c r="AIG369" s="406"/>
      <c r="AIH369" s="406"/>
      <c r="AII369" s="406"/>
      <c r="AIJ369" s="406"/>
      <c r="AIK369" s="406"/>
      <c r="AIL369" s="406"/>
      <c r="AIM369" s="406"/>
      <c r="AIN369" s="406"/>
      <c r="AIO369" s="406"/>
      <c r="AIP369" s="406"/>
      <c r="AIQ369" s="406"/>
      <c r="AIR369" s="406"/>
      <c r="AIS369" s="406"/>
      <c r="AIT369" s="406"/>
      <c r="AIU369" s="406"/>
      <c r="AIV369" s="406"/>
      <c r="AIW369" s="406"/>
      <c r="AIX369" s="406"/>
      <c r="AIY369" s="406"/>
      <c r="AIZ369" s="406"/>
      <c r="AJA369" s="406"/>
      <c r="AJB369" s="406"/>
      <c r="AJC369" s="406"/>
      <c r="AJD369" s="406"/>
      <c r="AJE369" s="406"/>
      <c r="AJF369" s="406"/>
      <c r="AJG369" s="406"/>
      <c r="AJH369" s="406"/>
      <c r="AJI369" s="406"/>
      <c r="AJJ369" s="406"/>
      <c r="AJK369" s="406"/>
      <c r="AJL369" s="406"/>
      <c r="AJM369" s="406"/>
      <c r="AJN369" s="406"/>
      <c r="AJO369" s="406"/>
      <c r="AJP369" s="406"/>
      <c r="AJQ369" s="406"/>
      <c r="AJR369" s="406"/>
      <c r="AJS369" s="406"/>
      <c r="AJT369" s="406"/>
      <c r="AJU369" s="406"/>
      <c r="AJV369" s="406"/>
      <c r="AJW369" s="406"/>
      <c r="AJX369" s="406"/>
      <c r="AJY369" s="406"/>
      <c r="AJZ369" s="406"/>
      <c r="AKA369" s="406"/>
      <c r="AKB369" s="406"/>
      <c r="AKC369" s="406"/>
      <c r="AKD369" s="406"/>
      <c r="AKE369" s="406"/>
      <c r="AKF369" s="406"/>
      <c r="AKG369" s="406"/>
      <c r="AKH369" s="406"/>
      <c r="AKI369" s="406"/>
      <c r="AKJ369" s="406"/>
      <c r="AKK369" s="406"/>
      <c r="AKL369" s="406"/>
      <c r="AKM369" s="406"/>
      <c r="AKN369" s="406"/>
      <c r="AKO369" s="406"/>
      <c r="AKP369" s="406"/>
      <c r="AKQ369" s="406"/>
      <c r="AKR369" s="406"/>
      <c r="AKS369" s="406"/>
      <c r="AKT369" s="406"/>
      <c r="AKU369" s="406"/>
      <c r="AKV369" s="406"/>
      <c r="AKW369" s="406"/>
      <c r="AKX369" s="406"/>
      <c r="AKY369" s="406"/>
      <c r="AKZ369" s="406"/>
      <c r="ALA369" s="406"/>
      <c r="ALB369" s="406"/>
      <c r="ALC369" s="406"/>
      <c r="ALD369" s="406"/>
    </row>
    <row r="370" spans="1:992" s="137" customFormat="1" ht="19.5">
      <c r="A370" s="2467"/>
      <c r="B370" s="2818"/>
      <c r="C370" s="2467"/>
      <c r="D370" s="722" t="s">
        <v>305</v>
      </c>
      <c r="E370" s="904">
        <f>E380</f>
        <v>0</v>
      </c>
      <c r="F370" s="903">
        <f>F380</f>
        <v>0</v>
      </c>
      <c r="G370" s="543"/>
      <c r="H370" s="2412"/>
      <c r="I370" s="2415"/>
      <c r="J370" s="2415"/>
      <c r="K370" s="2415"/>
      <c r="L370" s="2798"/>
      <c r="M370" s="580"/>
      <c r="N370" s="406"/>
      <c r="O370" s="406"/>
      <c r="P370" s="191"/>
      <c r="Q370" s="191"/>
      <c r="R370" s="191"/>
      <c r="S370" s="191"/>
      <c r="T370" s="191"/>
      <c r="U370" s="191"/>
      <c r="V370" s="191"/>
      <c r="W370" s="191"/>
      <c r="X370" s="191"/>
      <c r="Y370" s="191"/>
      <c r="Z370" s="191"/>
      <c r="AA370" s="191"/>
      <c r="AB370" s="191"/>
      <c r="AC370" s="191"/>
      <c r="AD370" s="191"/>
      <c r="AE370" s="191"/>
      <c r="AF370" s="191"/>
      <c r="AG370" s="191"/>
      <c r="AH370" s="191"/>
      <c r="AI370" s="191"/>
      <c r="AJ370" s="191"/>
      <c r="AK370" s="191"/>
      <c r="AL370" s="191"/>
      <c r="AM370" s="191"/>
      <c r="AN370" s="191"/>
      <c r="AO370" s="191"/>
      <c r="AP370" s="191"/>
      <c r="AQ370" s="191"/>
      <c r="AR370" s="191"/>
      <c r="AS370" s="191"/>
      <c r="AT370" s="191"/>
      <c r="AU370" s="191"/>
      <c r="AV370" s="191"/>
      <c r="AW370" s="191"/>
      <c r="AX370" s="191"/>
      <c r="AY370" s="191"/>
      <c r="AZ370" s="191"/>
      <c r="BA370" s="191"/>
      <c r="BB370" s="191"/>
      <c r="BC370" s="191"/>
      <c r="BD370" s="191"/>
      <c r="BE370" s="191"/>
      <c r="BF370" s="191"/>
      <c r="BG370" s="191"/>
      <c r="BH370" s="191"/>
      <c r="BI370" s="191"/>
      <c r="BJ370" s="191"/>
      <c r="BK370" s="191"/>
      <c r="BL370" s="191"/>
      <c r="BM370" s="191"/>
      <c r="BN370" s="191"/>
      <c r="BO370" s="191"/>
      <c r="BP370" s="191"/>
      <c r="BQ370" s="191"/>
      <c r="BR370" s="191"/>
      <c r="BS370" s="191"/>
      <c r="BT370" s="191"/>
      <c r="BU370" s="191"/>
      <c r="BV370" s="191"/>
      <c r="BW370" s="191"/>
      <c r="BX370" s="191"/>
      <c r="BY370" s="191"/>
      <c r="BZ370" s="191"/>
      <c r="CA370" s="191"/>
      <c r="CB370" s="191"/>
      <c r="CC370" s="191"/>
      <c r="CD370" s="191"/>
      <c r="CE370" s="191"/>
      <c r="CF370" s="191"/>
      <c r="CG370" s="191"/>
      <c r="CH370" s="191"/>
      <c r="CI370" s="191"/>
      <c r="CJ370" s="191"/>
      <c r="CK370" s="191"/>
      <c r="CL370" s="191"/>
      <c r="CM370" s="191"/>
      <c r="CN370" s="191"/>
      <c r="CO370" s="191"/>
      <c r="CP370" s="191"/>
      <c r="CQ370" s="191"/>
      <c r="CR370" s="191"/>
      <c r="CS370" s="191"/>
      <c r="CT370" s="191"/>
      <c r="CU370" s="191"/>
      <c r="CV370" s="191"/>
      <c r="CW370" s="191"/>
      <c r="CX370" s="191"/>
      <c r="CY370" s="191"/>
      <c r="CZ370" s="191"/>
      <c r="DA370" s="191"/>
      <c r="DB370" s="191"/>
      <c r="DC370" s="191"/>
      <c r="DD370" s="191"/>
      <c r="DE370" s="191"/>
      <c r="DF370" s="191"/>
      <c r="DG370" s="191"/>
      <c r="DH370" s="191"/>
      <c r="DI370" s="191"/>
      <c r="DJ370" s="191"/>
      <c r="DK370" s="191"/>
      <c r="DL370" s="191"/>
      <c r="DM370" s="191"/>
      <c r="DN370" s="191"/>
      <c r="DO370" s="191"/>
      <c r="DP370" s="191"/>
      <c r="DQ370" s="191"/>
      <c r="DR370" s="191"/>
      <c r="DS370" s="191"/>
      <c r="DT370" s="191"/>
      <c r="DU370" s="191"/>
      <c r="DV370" s="191"/>
      <c r="DW370" s="191"/>
      <c r="DX370" s="191"/>
      <c r="DY370" s="191"/>
      <c r="DZ370" s="191"/>
      <c r="EA370" s="191"/>
      <c r="EB370" s="191"/>
      <c r="EC370" s="191"/>
      <c r="ED370" s="191"/>
      <c r="EE370" s="191"/>
      <c r="EF370" s="191"/>
      <c r="EG370" s="191"/>
      <c r="EH370" s="191"/>
      <c r="EI370" s="191"/>
      <c r="EJ370" s="191"/>
      <c r="EK370" s="191"/>
      <c r="EL370" s="191"/>
      <c r="EM370" s="191"/>
      <c r="EN370" s="191"/>
      <c r="EO370" s="191"/>
      <c r="EP370" s="191"/>
      <c r="EQ370" s="191"/>
      <c r="ER370" s="191"/>
      <c r="ES370" s="191"/>
      <c r="ET370" s="191"/>
      <c r="EU370" s="191"/>
      <c r="EV370" s="191"/>
      <c r="EW370" s="191"/>
      <c r="EX370" s="191"/>
      <c r="EY370" s="191"/>
      <c r="EZ370" s="191"/>
      <c r="FA370" s="191"/>
      <c r="FB370" s="191"/>
      <c r="FC370" s="191"/>
      <c r="FD370" s="191"/>
      <c r="FE370" s="191"/>
      <c r="FF370" s="191"/>
      <c r="FG370" s="191"/>
      <c r="FH370" s="191"/>
      <c r="FI370" s="191"/>
      <c r="FJ370" s="191"/>
      <c r="FK370" s="191"/>
      <c r="FL370" s="191"/>
      <c r="FM370" s="191"/>
      <c r="FN370" s="191"/>
      <c r="FO370" s="191"/>
      <c r="FP370" s="191"/>
      <c r="FQ370" s="191"/>
      <c r="FR370" s="191"/>
      <c r="FS370" s="191"/>
      <c r="FT370" s="191"/>
      <c r="FU370" s="191"/>
      <c r="FV370" s="191"/>
      <c r="FW370" s="191"/>
      <c r="FX370" s="191"/>
      <c r="FY370" s="191"/>
      <c r="FZ370" s="191"/>
      <c r="GA370" s="191"/>
      <c r="GB370" s="191"/>
      <c r="GC370" s="191"/>
      <c r="GD370" s="191"/>
      <c r="GE370" s="191"/>
      <c r="GF370" s="191"/>
      <c r="GG370" s="191"/>
      <c r="GH370" s="191"/>
      <c r="GI370" s="191"/>
      <c r="GJ370" s="191"/>
      <c r="GK370" s="191"/>
      <c r="GL370" s="191"/>
      <c r="GM370" s="191"/>
      <c r="GN370" s="191"/>
      <c r="GO370" s="191"/>
      <c r="GP370" s="191"/>
      <c r="GQ370" s="191"/>
      <c r="GR370" s="191"/>
      <c r="GS370" s="191"/>
      <c r="GT370" s="191"/>
      <c r="GU370" s="191"/>
      <c r="GV370" s="191"/>
      <c r="GW370" s="191"/>
      <c r="GX370" s="191"/>
      <c r="GY370" s="191"/>
      <c r="GZ370" s="191"/>
      <c r="HA370" s="191"/>
      <c r="HB370" s="191"/>
      <c r="HC370" s="191"/>
      <c r="HD370" s="191"/>
      <c r="HE370" s="191"/>
      <c r="HF370" s="191"/>
      <c r="HG370" s="191"/>
      <c r="HH370" s="191"/>
      <c r="HI370" s="191"/>
      <c r="HJ370" s="191"/>
      <c r="HK370" s="191"/>
      <c r="HL370" s="191"/>
      <c r="HM370" s="191"/>
      <c r="HN370" s="191"/>
      <c r="HO370" s="191"/>
      <c r="HP370" s="191"/>
      <c r="HQ370" s="191"/>
      <c r="HR370" s="191"/>
      <c r="HS370" s="191"/>
      <c r="HT370" s="191"/>
      <c r="HU370" s="191"/>
      <c r="HV370" s="191"/>
      <c r="HW370" s="191"/>
      <c r="HX370" s="191"/>
      <c r="HY370" s="191"/>
      <c r="HZ370" s="191"/>
      <c r="IA370" s="191"/>
      <c r="IB370" s="191"/>
      <c r="IC370" s="191"/>
      <c r="ID370" s="191"/>
      <c r="IE370" s="191"/>
      <c r="IF370" s="191"/>
      <c r="IG370" s="191"/>
      <c r="IH370" s="191"/>
      <c r="II370" s="191"/>
      <c r="IJ370" s="191"/>
      <c r="IK370" s="191"/>
      <c r="IL370" s="191"/>
      <c r="IM370" s="191"/>
      <c r="IN370" s="191"/>
      <c r="IO370" s="191"/>
      <c r="IP370" s="191"/>
      <c r="IQ370" s="191"/>
      <c r="IR370" s="191"/>
      <c r="IS370" s="191"/>
      <c r="IT370" s="191"/>
      <c r="IU370" s="191"/>
      <c r="IV370" s="191"/>
      <c r="IW370" s="191"/>
      <c r="IX370" s="191"/>
      <c r="IY370" s="191"/>
      <c r="IZ370" s="191"/>
      <c r="JA370" s="191"/>
      <c r="JB370" s="191"/>
      <c r="JC370" s="191"/>
      <c r="JD370" s="191"/>
      <c r="JE370" s="191"/>
      <c r="JF370" s="191"/>
      <c r="JG370" s="191"/>
      <c r="JH370" s="191"/>
      <c r="JI370" s="191"/>
      <c r="JJ370" s="191"/>
      <c r="JK370" s="191"/>
      <c r="JL370" s="191"/>
      <c r="JM370" s="191"/>
      <c r="JN370" s="191"/>
      <c r="JO370" s="191"/>
      <c r="JP370" s="191"/>
      <c r="JQ370" s="191"/>
      <c r="JR370" s="191"/>
      <c r="JS370" s="191"/>
      <c r="JT370" s="191"/>
      <c r="JU370" s="191"/>
      <c r="JV370" s="191"/>
      <c r="JW370" s="191"/>
      <c r="JX370" s="191"/>
      <c r="JY370" s="191"/>
      <c r="JZ370" s="191"/>
      <c r="KA370" s="191"/>
      <c r="KB370" s="191"/>
      <c r="KC370" s="191"/>
      <c r="KD370" s="191"/>
      <c r="KE370" s="191"/>
      <c r="KF370" s="191"/>
      <c r="KG370" s="191"/>
      <c r="KH370" s="191"/>
      <c r="KI370" s="191"/>
      <c r="KJ370" s="191"/>
      <c r="KK370" s="191"/>
      <c r="KL370" s="191"/>
      <c r="KM370" s="191"/>
      <c r="KN370" s="191"/>
      <c r="KO370" s="191"/>
      <c r="KP370" s="191"/>
      <c r="KQ370" s="191"/>
      <c r="KR370" s="191"/>
      <c r="KS370" s="191"/>
      <c r="KT370" s="191"/>
      <c r="KU370" s="191"/>
      <c r="KV370" s="191"/>
      <c r="KW370" s="191"/>
      <c r="KX370" s="191"/>
      <c r="KY370" s="191"/>
      <c r="KZ370" s="191"/>
      <c r="LA370" s="191"/>
      <c r="LB370" s="191"/>
      <c r="LC370" s="191"/>
      <c r="LD370" s="191"/>
      <c r="LE370" s="191"/>
      <c r="LF370" s="191"/>
      <c r="LG370" s="191"/>
      <c r="LH370" s="191"/>
      <c r="LI370" s="191"/>
      <c r="LJ370" s="191"/>
      <c r="LK370" s="191"/>
      <c r="LL370" s="191"/>
      <c r="LM370" s="191"/>
      <c r="LN370" s="191"/>
      <c r="LO370" s="191"/>
      <c r="LP370" s="191"/>
      <c r="LQ370" s="191"/>
      <c r="LR370" s="191"/>
      <c r="LS370" s="191"/>
      <c r="LT370" s="191"/>
      <c r="LU370" s="191"/>
      <c r="LV370" s="191"/>
      <c r="LW370" s="191"/>
      <c r="LX370" s="191"/>
      <c r="LY370" s="191"/>
      <c r="LZ370" s="191"/>
      <c r="MA370" s="191"/>
      <c r="MB370" s="191"/>
      <c r="MC370" s="191"/>
      <c r="MD370" s="191"/>
      <c r="ME370" s="191"/>
      <c r="MF370" s="191"/>
      <c r="MG370" s="191"/>
      <c r="MH370" s="191"/>
      <c r="MI370" s="191"/>
      <c r="MJ370" s="191"/>
      <c r="MK370" s="191"/>
      <c r="ML370" s="191"/>
      <c r="MM370" s="191"/>
      <c r="MN370" s="191"/>
      <c r="MO370" s="191"/>
      <c r="MP370" s="191"/>
      <c r="MQ370" s="191"/>
      <c r="MR370" s="191"/>
      <c r="MS370" s="191"/>
      <c r="MT370" s="191"/>
      <c r="MU370" s="191"/>
      <c r="MV370" s="191"/>
      <c r="MW370" s="191"/>
      <c r="MX370" s="191"/>
      <c r="MY370" s="191"/>
      <c r="MZ370" s="191"/>
      <c r="NA370" s="191"/>
      <c r="NB370" s="191"/>
      <c r="NC370" s="191"/>
      <c r="ND370" s="191"/>
      <c r="NE370" s="191"/>
      <c r="NF370" s="191"/>
      <c r="NG370" s="191"/>
      <c r="NH370" s="191"/>
      <c r="NI370" s="191"/>
      <c r="NJ370" s="191"/>
      <c r="NK370" s="191"/>
      <c r="NL370" s="191"/>
      <c r="NM370" s="191"/>
      <c r="NN370" s="191"/>
      <c r="NO370" s="191"/>
      <c r="NP370" s="191"/>
      <c r="NQ370" s="191"/>
      <c r="NR370" s="191"/>
      <c r="NS370" s="191"/>
      <c r="NT370" s="191"/>
      <c r="NU370" s="191"/>
      <c r="NV370" s="191"/>
      <c r="NW370" s="191"/>
      <c r="NX370" s="191"/>
      <c r="NY370" s="191"/>
      <c r="NZ370" s="191"/>
      <c r="OA370" s="191"/>
      <c r="OB370" s="191"/>
      <c r="OC370" s="191"/>
      <c r="OD370" s="191"/>
      <c r="OE370" s="191"/>
      <c r="OF370" s="191"/>
      <c r="OG370" s="191"/>
      <c r="OH370" s="191"/>
      <c r="OI370" s="191"/>
      <c r="OJ370" s="191"/>
      <c r="OK370" s="191"/>
      <c r="OL370" s="191"/>
      <c r="OM370" s="191"/>
      <c r="ON370" s="191"/>
      <c r="OO370" s="191"/>
      <c r="OP370" s="191"/>
      <c r="OQ370" s="191"/>
      <c r="OR370" s="191"/>
      <c r="OS370" s="191"/>
      <c r="OT370" s="191"/>
      <c r="OU370" s="191"/>
      <c r="OV370" s="191"/>
      <c r="OW370" s="191"/>
      <c r="OX370" s="191"/>
      <c r="OY370" s="191"/>
      <c r="OZ370" s="191"/>
      <c r="PA370" s="191"/>
      <c r="PB370" s="191"/>
      <c r="PC370" s="191"/>
      <c r="PD370" s="191"/>
      <c r="PE370" s="191"/>
      <c r="PF370" s="191"/>
      <c r="PG370" s="191"/>
      <c r="PH370" s="191"/>
      <c r="PI370" s="191"/>
      <c r="PJ370" s="191"/>
      <c r="PK370" s="191"/>
      <c r="PL370" s="191"/>
      <c r="PM370" s="191"/>
      <c r="PN370" s="191"/>
      <c r="PO370" s="191"/>
      <c r="PP370" s="191"/>
      <c r="PQ370" s="191"/>
      <c r="PR370" s="191"/>
      <c r="PS370" s="191"/>
      <c r="PT370" s="191"/>
      <c r="PU370" s="191"/>
      <c r="PV370" s="191"/>
      <c r="PW370" s="191"/>
      <c r="PX370" s="191"/>
      <c r="PY370" s="191"/>
      <c r="PZ370" s="191"/>
      <c r="QA370" s="191"/>
      <c r="QB370" s="191"/>
      <c r="QC370" s="191"/>
      <c r="QD370" s="191"/>
      <c r="QE370" s="191"/>
      <c r="QF370" s="191"/>
      <c r="QG370" s="191"/>
      <c r="QH370" s="191"/>
      <c r="QI370" s="191"/>
      <c r="QJ370" s="191"/>
      <c r="QK370" s="191"/>
      <c r="QL370" s="191"/>
      <c r="QM370" s="191"/>
      <c r="QN370" s="191"/>
      <c r="QO370" s="191"/>
      <c r="QP370" s="191"/>
      <c r="QQ370" s="191"/>
      <c r="QR370" s="191"/>
      <c r="QS370" s="191"/>
      <c r="QT370" s="191"/>
      <c r="QU370" s="191"/>
      <c r="QV370" s="191"/>
      <c r="QW370" s="191"/>
      <c r="QX370" s="191"/>
      <c r="QY370" s="191"/>
      <c r="QZ370" s="191"/>
      <c r="RA370" s="191"/>
      <c r="RB370" s="191"/>
      <c r="RC370" s="191"/>
      <c r="RD370" s="191"/>
      <c r="RE370" s="191"/>
      <c r="RF370" s="191"/>
      <c r="RG370" s="191"/>
      <c r="RH370" s="191"/>
      <c r="RI370" s="191"/>
      <c r="RJ370" s="191"/>
      <c r="RK370" s="191"/>
      <c r="RL370" s="191"/>
      <c r="RM370" s="191"/>
      <c r="RN370" s="191"/>
      <c r="RO370" s="191"/>
      <c r="RP370" s="191"/>
      <c r="RQ370" s="191"/>
      <c r="RR370" s="191"/>
      <c r="RS370" s="191"/>
      <c r="RT370" s="191"/>
      <c r="RU370" s="191"/>
      <c r="RV370" s="191"/>
      <c r="RW370" s="191"/>
      <c r="RX370" s="191"/>
      <c r="RY370" s="191"/>
      <c r="RZ370" s="191"/>
      <c r="SA370" s="191"/>
      <c r="SB370" s="191"/>
      <c r="SC370" s="191"/>
      <c r="SD370" s="191"/>
      <c r="SE370" s="191"/>
      <c r="SF370" s="191"/>
      <c r="SG370" s="191"/>
      <c r="SH370" s="191"/>
      <c r="SI370" s="191"/>
      <c r="SJ370" s="191"/>
      <c r="SK370" s="191"/>
      <c r="SL370" s="191"/>
      <c r="SM370" s="191"/>
      <c r="SN370" s="191"/>
      <c r="SO370" s="191"/>
      <c r="SP370" s="191"/>
      <c r="SQ370" s="191"/>
      <c r="SR370" s="191"/>
      <c r="SS370" s="191"/>
      <c r="ST370" s="191"/>
      <c r="SU370" s="191"/>
      <c r="SV370" s="191"/>
      <c r="SW370" s="191"/>
      <c r="SX370" s="191"/>
      <c r="SY370" s="191"/>
      <c r="SZ370" s="191"/>
      <c r="TA370" s="191"/>
      <c r="TB370" s="191"/>
      <c r="TC370" s="191"/>
      <c r="TD370" s="191"/>
      <c r="TE370" s="191"/>
      <c r="TF370" s="191"/>
      <c r="TG370" s="191"/>
      <c r="TH370" s="191"/>
      <c r="TI370" s="191"/>
      <c r="TJ370" s="191"/>
      <c r="TK370" s="191"/>
      <c r="TL370" s="191"/>
      <c r="TM370" s="191"/>
      <c r="TN370" s="191"/>
      <c r="TO370" s="191"/>
      <c r="TP370" s="191"/>
      <c r="TQ370" s="191"/>
      <c r="TR370" s="191"/>
      <c r="TS370" s="191"/>
      <c r="TT370" s="191"/>
      <c r="TU370" s="191"/>
      <c r="TV370" s="191"/>
      <c r="TW370" s="191"/>
      <c r="TX370" s="191"/>
      <c r="TY370" s="191"/>
      <c r="TZ370" s="191"/>
      <c r="UA370" s="191"/>
      <c r="UB370" s="191"/>
      <c r="UC370" s="191"/>
      <c r="UD370" s="191"/>
      <c r="UE370" s="191"/>
      <c r="UF370" s="191"/>
      <c r="UG370" s="191"/>
      <c r="UH370" s="191"/>
      <c r="UI370" s="191"/>
      <c r="UJ370" s="191"/>
      <c r="UK370" s="191"/>
      <c r="UL370" s="191"/>
      <c r="UM370" s="191"/>
      <c r="UN370" s="191"/>
      <c r="UO370" s="191"/>
      <c r="UP370" s="191"/>
      <c r="UQ370" s="191"/>
      <c r="UR370" s="191"/>
      <c r="US370" s="191"/>
      <c r="UT370" s="191"/>
      <c r="UU370" s="191"/>
      <c r="UV370" s="191"/>
      <c r="UW370" s="191"/>
      <c r="UX370" s="191"/>
      <c r="UY370" s="191"/>
      <c r="UZ370" s="191"/>
      <c r="VA370" s="191"/>
      <c r="VB370" s="191"/>
      <c r="VC370" s="191"/>
      <c r="VD370" s="191"/>
      <c r="VE370" s="191"/>
      <c r="VF370" s="191"/>
      <c r="VG370" s="191"/>
      <c r="VH370" s="191"/>
      <c r="VI370" s="191"/>
      <c r="VJ370" s="191"/>
      <c r="VK370" s="191"/>
      <c r="VL370" s="191"/>
      <c r="VM370" s="191"/>
      <c r="VN370" s="191"/>
      <c r="VO370" s="191"/>
      <c r="VP370" s="191"/>
      <c r="VQ370" s="191"/>
      <c r="VR370" s="191"/>
      <c r="VS370" s="191"/>
      <c r="VT370" s="191"/>
      <c r="VU370" s="191"/>
      <c r="VV370" s="191"/>
      <c r="VW370" s="191"/>
      <c r="VX370" s="191"/>
      <c r="VY370" s="191"/>
      <c r="VZ370" s="191"/>
      <c r="WA370" s="191"/>
      <c r="WB370" s="191"/>
      <c r="WC370" s="191"/>
      <c r="WD370" s="191"/>
      <c r="WE370" s="191"/>
      <c r="WF370" s="191"/>
      <c r="WG370" s="191"/>
      <c r="WH370" s="191"/>
      <c r="WI370" s="191"/>
      <c r="WJ370" s="191"/>
      <c r="WK370" s="191"/>
      <c r="WL370" s="191"/>
      <c r="WM370" s="191"/>
      <c r="WN370" s="191"/>
      <c r="WO370" s="191"/>
      <c r="WP370" s="191"/>
      <c r="WQ370" s="191"/>
      <c r="WR370" s="191"/>
      <c r="WS370" s="191"/>
      <c r="WT370" s="191"/>
      <c r="WU370" s="191"/>
      <c r="WV370" s="191"/>
      <c r="WW370" s="191"/>
      <c r="WX370" s="191"/>
      <c r="WY370" s="191"/>
      <c r="WZ370" s="191"/>
      <c r="XA370" s="191"/>
      <c r="XB370" s="191"/>
      <c r="XC370" s="191"/>
      <c r="XD370" s="191"/>
      <c r="XE370" s="191"/>
      <c r="XF370" s="191"/>
      <c r="XG370" s="191"/>
      <c r="XH370" s="191"/>
      <c r="XI370" s="191"/>
      <c r="XJ370" s="191"/>
      <c r="XK370" s="191"/>
      <c r="XL370" s="191"/>
      <c r="XM370" s="191"/>
      <c r="XN370" s="191"/>
      <c r="XO370" s="191"/>
      <c r="XP370" s="191"/>
      <c r="XQ370" s="191"/>
      <c r="XR370" s="191"/>
      <c r="XS370" s="191"/>
      <c r="XT370" s="191"/>
      <c r="XU370" s="191"/>
      <c r="XV370" s="191"/>
      <c r="XW370" s="191"/>
      <c r="XX370" s="191"/>
      <c r="XY370" s="191"/>
      <c r="XZ370" s="191"/>
      <c r="YA370" s="191"/>
      <c r="YB370" s="191"/>
      <c r="YC370" s="191"/>
      <c r="YD370" s="191"/>
      <c r="YE370" s="191"/>
      <c r="YF370" s="191"/>
      <c r="YG370" s="191"/>
      <c r="YH370" s="191"/>
      <c r="YI370" s="191"/>
      <c r="YJ370" s="191"/>
      <c r="YK370" s="191"/>
      <c r="YL370" s="191"/>
      <c r="YM370" s="191"/>
      <c r="YN370" s="191"/>
      <c r="YO370" s="191"/>
      <c r="YP370" s="191"/>
      <c r="YQ370" s="191"/>
      <c r="YR370" s="191"/>
      <c r="YS370" s="191"/>
      <c r="YT370" s="191"/>
      <c r="YU370" s="191"/>
      <c r="YV370" s="191"/>
      <c r="YW370" s="191"/>
      <c r="YX370" s="191"/>
      <c r="YY370" s="191"/>
      <c r="YZ370" s="191"/>
      <c r="ZA370" s="191"/>
      <c r="ZB370" s="191"/>
      <c r="ZC370" s="191"/>
      <c r="ZD370" s="191"/>
      <c r="ZE370" s="191"/>
      <c r="ZF370" s="191"/>
      <c r="ZG370" s="191"/>
      <c r="ZH370" s="191"/>
      <c r="ZI370" s="191"/>
      <c r="ZJ370" s="191"/>
      <c r="ZK370" s="191"/>
      <c r="ZL370" s="191"/>
      <c r="ZM370" s="191"/>
      <c r="ZN370" s="191"/>
      <c r="ZO370" s="191"/>
      <c r="ZP370" s="191"/>
      <c r="ZQ370" s="191"/>
      <c r="ZR370" s="191"/>
      <c r="ZS370" s="191"/>
      <c r="ZT370" s="191"/>
      <c r="ZU370" s="191"/>
      <c r="ZV370" s="191"/>
      <c r="ZW370" s="191"/>
      <c r="ZX370" s="191"/>
      <c r="ZY370" s="191"/>
      <c r="ZZ370" s="191"/>
      <c r="AAA370" s="191"/>
      <c r="AAB370" s="191"/>
      <c r="AAC370" s="191"/>
      <c r="AAD370" s="191"/>
      <c r="AAE370" s="191"/>
      <c r="AAF370" s="191"/>
      <c r="AAG370" s="191"/>
      <c r="AAH370" s="191"/>
      <c r="AAI370" s="191"/>
      <c r="AAJ370" s="191"/>
      <c r="AAK370" s="191"/>
      <c r="AAL370" s="191"/>
      <c r="AAM370" s="191"/>
      <c r="AAN370" s="191"/>
      <c r="AAO370" s="191"/>
      <c r="AAP370" s="191"/>
      <c r="AAQ370" s="191"/>
      <c r="AAR370" s="191"/>
      <c r="AAS370" s="191"/>
      <c r="AAT370" s="191"/>
      <c r="AAU370" s="191"/>
      <c r="AAV370" s="191"/>
      <c r="AAW370" s="191"/>
      <c r="AAX370" s="191"/>
      <c r="AAY370" s="191"/>
      <c r="AAZ370" s="191"/>
      <c r="ABA370" s="191"/>
      <c r="ABB370" s="191"/>
      <c r="ABC370" s="191"/>
      <c r="ABD370" s="191"/>
      <c r="ABE370" s="191"/>
      <c r="ABF370" s="191"/>
      <c r="ABG370" s="191"/>
      <c r="ABH370" s="191"/>
      <c r="ABI370" s="191"/>
      <c r="ABJ370" s="191"/>
      <c r="ABK370" s="191"/>
      <c r="ABL370" s="191"/>
      <c r="ABM370" s="191"/>
      <c r="ABN370" s="191"/>
      <c r="ABO370" s="191"/>
      <c r="ABP370" s="191"/>
      <c r="ABQ370" s="191"/>
      <c r="ABR370" s="191"/>
      <c r="ABS370" s="191"/>
      <c r="ABT370" s="191"/>
      <c r="ABU370" s="191"/>
      <c r="ABV370" s="191"/>
      <c r="ABW370" s="191"/>
      <c r="ABX370" s="191"/>
      <c r="ABY370" s="191"/>
      <c r="ABZ370" s="191"/>
      <c r="ACA370" s="191"/>
      <c r="ACB370" s="191"/>
      <c r="ACC370" s="191"/>
      <c r="ACD370" s="191"/>
      <c r="ACE370" s="191"/>
      <c r="ACF370" s="191"/>
      <c r="ACG370" s="191"/>
      <c r="ACH370" s="191"/>
      <c r="ACI370" s="191"/>
      <c r="ACJ370" s="191"/>
      <c r="ACK370" s="191"/>
      <c r="ACL370" s="191"/>
      <c r="ACM370" s="191"/>
      <c r="ACN370" s="191"/>
      <c r="ACO370" s="191"/>
      <c r="ACP370" s="191"/>
      <c r="ACQ370" s="191"/>
      <c r="ACR370" s="191"/>
      <c r="ACS370" s="191"/>
      <c r="ACT370" s="191"/>
      <c r="ACU370" s="191"/>
      <c r="ACV370" s="191"/>
      <c r="ACW370" s="191"/>
      <c r="ACX370" s="191"/>
      <c r="ACY370" s="191"/>
      <c r="ACZ370" s="191"/>
      <c r="ADA370" s="191"/>
      <c r="ADB370" s="191"/>
      <c r="ADC370" s="191"/>
      <c r="ADD370" s="191"/>
      <c r="ADE370" s="191"/>
      <c r="ADF370" s="191"/>
      <c r="ADG370" s="191"/>
      <c r="ADH370" s="191"/>
      <c r="ADI370" s="191"/>
      <c r="ADJ370" s="191"/>
      <c r="ADK370" s="191"/>
      <c r="ADL370" s="191"/>
      <c r="ADM370" s="191"/>
      <c r="ADN370" s="191"/>
      <c r="ADO370" s="191"/>
      <c r="ADP370" s="191"/>
      <c r="ADQ370" s="191"/>
      <c r="ADR370" s="191"/>
      <c r="ADS370" s="191"/>
      <c r="ADT370" s="191"/>
      <c r="ADU370" s="191"/>
      <c r="ADV370" s="191"/>
      <c r="ADW370" s="191"/>
      <c r="ADX370" s="191"/>
      <c r="ADY370" s="191"/>
      <c r="ADZ370" s="191"/>
      <c r="AEA370" s="191"/>
      <c r="AEB370" s="191"/>
      <c r="AEC370" s="191"/>
      <c r="AED370" s="191"/>
      <c r="AEE370" s="191"/>
      <c r="AEF370" s="191"/>
      <c r="AEG370" s="191"/>
      <c r="AEH370" s="191"/>
      <c r="AEI370" s="191"/>
      <c r="AEJ370" s="191"/>
      <c r="AEK370" s="191"/>
      <c r="AEL370" s="191"/>
      <c r="AEM370" s="191"/>
      <c r="AEN370" s="191"/>
      <c r="AEO370" s="191"/>
      <c r="AEP370" s="191"/>
      <c r="AEQ370" s="191"/>
      <c r="AER370" s="191"/>
      <c r="AES370" s="191"/>
      <c r="AET370" s="191"/>
      <c r="AEU370" s="191"/>
      <c r="AEV370" s="191"/>
      <c r="AEW370" s="191"/>
      <c r="AEX370" s="191"/>
      <c r="AEY370" s="191"/>
      <c r="AEZ370" s="191"/>
      <c r="AFA370" s="191"/>
      <c r="AFB370" s="191"/>
      <c r="AFC370" s="191"/>
      <c r="AFD370" s="191"/>
      <c r="AFE370" s="191"/>
      <c r="AFF370" s="191"/>
      <c r="AFG370" s="191"/>
      <c r="AFH370" s="191"/>
      <c r="AFI370" s="191"/>
      <c r="AFJ370" s="191"/>
      <c r="AFK370" s="191"/>
      <c r="AFL370" s="191"/>
      <c r="AFM370" s="191"/>
      <c r="AFN370" s="191"/>
      <c r="AFO370" s="191"/>
      <c r="AFP370" s="191"/>
      <c r="AFQ370" s="191"/>
      <c r="AFR370" s="191"/>
      <c r="AFS370" s="191"/>
      <c r="AFT370" s="191"/>
      <c r="AFU370" s="191"/>
      <c r="AFV370" s="191"/>
      <c r="AFW370" s="191"/>
      <c r="AFX370" s="191"/>
      <c r="AFY370" s="191"/>
      <c r="AFZ370" s="191"/>
      <c r="AGA370" s="191"/>
      <c r="AGB370" s="191"/>
      <c r="AGC370" s="191"/>
      <c r="AGD370" s="191"/>
      <c r="AGE370" s="191"/>
      <c r="AGF370" s="191"/>
      <c r="AGG370" s="191"/>
      <c r="AGH370" s="191"/>
      <c r="AGI370" s="191"/>
      <c r="AGJ370" s="191"/>
      <c r="AGK370" s="191"/>
      <c r="AGL370" s="191"/>
      <c r="AGM370" s="191"/>
      <c r="AGN370" s="191"/>
      <c r="AGO370" s="191"/>
      <c r="AGP370" s="191"/>
      <c r="AGQ370" s="191"/>
      <c r="AGR370" s="191"/>
      <c r="AGS370" s="191"/>
      <c r="AGT370" s="191"/>
      <c r="AGU370" s="191"/>
      <c r="AGV370" s="191"/>
      <c r="AGW370" s="191"/>
      <c r="AGX370" s="191"/>
      <c r="AGY370" s="191"/>
      <c r="AGZ370" s="191"/>
      <c r="AHA370" s="191"/>
      <c r="AHB370" s="191"/>
      <c r="AHC370" s="191"/>
      <c r="AHD370" s="191"/>
      <c r="AHE370" s="191"/>
      <c r="AHF370" s="191"/>
      <c r="AHG370" s="191"/>
      <c r="AHH370" s="191"/>
      <c r="AHI370" s="191"/>
      <c r="AHJ370" s="191"/>
      <c r="AHK370" s="191"/>
      <c r="AHL370" s="191"/>
      <c r="AHM370" s="191"/>
      <c r="AHN370" s="191"/>
      <c r="AHO370" s="191"/>
      <c r="AHP370" s="191"/>
      <c r="AHQ370" s="191"/>
      <c r="AHR370" s="191"/>
      <c r="AHS370" s="191"/>
      <c r="AHT370" s="191"/>
      <c r="AHU370" s="191"/>
      <c r="AHV370" s="191"/>
      <c r="AHW370" s="191"/>
      <c r="AHX370" s="191"/>
      <c r="AHY370" s="191"/>
      <c r="AHZ370" s="191"/>
      <c r="AIA370" s="191"/>
      <c r="AIB370" s="191"/>
      <c r="AIC370" s="191"/>
      <c r="AID370" s="191"/>
      <c r="AIE370" s="191"/>
      <c r="AIF370" s="191"/>
      <c r="AIG370" s="191"/>
      <c r="AIH370" s="191"/>
      <c r="AII370" s="191"/>
      <c r="AIJ370" s="191"/>
      <c r="AIK370" s="191"/>
      <c r="AIL370" s="191"/>
      <c r="AIM370" s="191"/>
      <c r="AIN370" s="191"/>
      <c r="AIO370" s="191"/>
      <c r="AIP370" s="191"/>
      <c r="AIQ370" s="191"/>
      <c r="AIR370" s="191"/>
      <c r="AIS370" s="191"/>
      <c r="AIT370" s="191"/>
      <c r="AIU370" s="191"/>
      <c r="AIV370" s="191"/>
      <c r="AIW370" s="191"/>
      <c r="AIX370" s="191"/>
      <c r="AIY370" s="191"/>
      <c r="AIZ370" s="191"/>
      <c r="AJA370" s="191"/>
      <c r="AJB370" s="191"/>
      <c r="AJC370" s="191"/>
      <c r="AJD370" s="191"/>
      <c r="AJE370" s="191"/>
      <c r="AJF370" s="191"/>
      <c r="AJG370" s="191"/>
      <c r="AJH370" s="191"/>
      <c r="AJI370" s="191"/>
      <c r="AJJ370" s="191"/>
      <c r="AJK370" s="191"/>
      <c r="AJL370" s="191"/>
      <c r="AJM370" s="191"/>
      <c r="AJN370" s="191"/>
      <c r="AJO370" s="191"/>
      <c r="AJP370" s="191"/>
      <c r="AJQ370" s="191"/>
      <c r="AJR370" s="191"/>
      <c r="AJS370" s="191"/>
      <c r="AJT370" s="191"/>
      <c r="AJU370" s="191"/>
      <c r="AJV370" s="191"/>
      <c r="AJW370" s="191"/>
      <c r="AJX370" s="191"/>
      <c r="AJY370" s="191"/>
      <c r="AJZ370" s="191"/>
      <c r="AKA370" s="191"/>
      <c r="AKB370" s="191"/>
      <c r="AKC370" s="191"/>
      <c r="AKD370" s="191"/>
      <c r="AKE370" s="191"/>
      <c r="AKF370" s="191"/>
      <c r="AKG370" s="191"/>
      <c r="AKH370" s="191"/>
      <c r="AKI370" s="191"/>
      <c r="AKJ370" s="191"/>
      <c r="AKK370" s="191"/>
      <c r="AKL370" s="191"/>
      <c r="AKM370" s="191"/>
      <c r="AKN370" s="191"/>
      <c r="AKO370" s="191"/>
      <c r="AKP370" s="191"/>
      <c r="AKQ370" s="191"/>
      <c r="AKR370" s="191"/>
      <c r="AKS370" s="191"/>
      <c r="AKT370" s="191"/>
      <c r="AKU370" s="191"/>
      <c r="AKV370" s="191"/>
      <c r="AKW370" s="191"/>
      <c r="AKX370" s="191"/>
      <c r="AKY370" s="191"/>
      <c r="AKZ370" s="191"/>
      <c r="ALA370" s="191"/>
      <c r="ALB370" s="191"/>
      <c r="ALC370" s="191"/>
      <c r="ALD370" s="191"/>
    </row>
    <row r="371" spans="1:992" s="137" customFormat="1">
      <c r="A371" s="2589"/>
      <c r="B371" s="2819"/>
      <c r="C371" s="2589"/>
      <c r="D371" s="716" t="s">
        <v>302</v>
      </c>
      <c r="E371" s="899">
        <f>E381</f>
        <v>0</v>
      </c>
      <c r="F371" s="899">
        <f>F381</f>
        <v>0</v>
      </c>
      <c r="G371" s="2350"/>
      <c r="H371" s="2413"/>
      <c r="I371" s="2416"/>
      <c r="J371" s="2416"/>
      <c r="K371" s="2416"/>
      <c r="L371" s="2799"/>
      <c r="M371" s="580"/>
      <c r="N371" s="406"/>
      <c r="O371" s="406"/>
      <c r="P371" s="191"/>
      <c r="Q371" s="191"/>
      <c r="R371" s="191"/>
      <c r="S371" s="191"/>
      <c r="T371" s="191"/>
      <c r="U371" s="191"/>
      <c r="V371" s="191"/>
      <c r="W371" s="191"/>
      <c r="X371" s="191"/>
      <c r="Y371" s="191"/>
      <c r="Z371" s="191"/>
      <c r="AA371" s="191"/>
      <c r="AB371" s="191"/>
      <c r="AC371" s="191"/>
      <c r="AD371" s="191"/>
      <c r="AE371" s="191"/>
      <c r="AF371" s="191"/>
      <c r="AG371" s="191"/>
      <c r="AH371" s="191"/>
      <c r="AI371" s="191"/>
      <c r="AJ371" s="191"/>
      <c r="AK371" s="191"/>
      <c r="AL371" s="191"/>
      <c r="AM371" s="191"/>
      <c r="AN371" s="191"/>
      <c r="AO371" s="191"/>
      <c r="AP371" s="191"/>
      <c r="AQ371" s="191"/>
      <c r="AR371" s="191"/>
      <c r="AS371" s="191"/>
      <c r="AT371" s="191"/>
      <c r="AU371" s="191"/>
      <c r="AV371" s="191"/>
      <c r="AW371" s="191"/>
      <c r="AX371" s="191"/>
      <c r="AY371" s="191"/>
      <c r="AZ371" s="191"/>
      <c r="BA371" s="191"/>
      <c r="BB371" s="191"/>
      <c r="BC371" s="191"/>
      <c r="BD371" s="191"/>
      <c r="BE371" s="191"/>
      <c r="BF371" s="191"/>
      <c r="BG371" s="191"/>
      <c r="BH371" s="191"/>
      <c r="BI371" s="191"/>
      <c r="BJ371" s="191"/>
      <c r="BK371" s="191"/>
      <c r="BL371" s="191"/>
      <c r="BM371" s="191"/>
      <c r="BN371" s="191"/>
      <c r="BO371" s="191"/>
      <c r="BP371" s="191"/>
      <c r="BQ371" s="191"/>
      <c r="BR371" s="191"/>
      <c r="BS371" s="191"/>
      <c r="BT371" s="191"/>
      <c r="BU371" s="191"/>
      <c r="BV371" s="191"/>
      <c r="BW371" s="191"/>
      <c r="BX371" s="191"/>
      <c r="BY371" s="191"/>
      <c r="BZ371" s="191"/>
      <c r="CA371" s="191"/>
      <c r="CB371" s="191"/>
      <c r="CC371" s="191"/>
      <c r="CD371" s="191"/>
      <c r="CE371" s="191"/>
      <c r="CF371" s="191"/>
      <c r="CG371" s="191"/>
      <c r="CH371" s="191"/>
      <c r="CI371" s="191"/>
      <c r="CJ371" s="191"/>
      <c r="CK371" s="191"/>
      <c r="CL371" s="191"/>
      <c r="CM371" s="191"/>
      <c r="CN371" s="191"/>
      <c r="CO371" s="191"/>
      <c r="CP371" s="191"/>
      <c r="CQ371" s="191"/>
      <c r="CR371" s="191"/>
      <c r="CS371" s="191"/>
      <c r="CT371" s="191"/>
      <c r="CU371" s="191"/>
      <c r="CV371" s="191"/>
      <c r="CW371" s="191"/>
      <c r="CX371" s="191"/>
      <c r="CY371" s="191"/>
      <c r="CZ371" s="191"/>
      <c r="DA371" s="191"/>
      <c r="DB371" s="191"/>
      <c r="DC371" s="191"/>
      <c r="DD371" s="191"/>
      <c r="DE371" s="191"/>
      <c r="DF371" s="191"/>
      <c r="DG371" s="191"/>
      <c r="DH371" s="191"/>
      <c r="DI371" s="191"/>
      <c r="DJ371" s="191"/>
      <c r="DK371" s="191"/>
      <c r="DL371" s="191"/>
      <c r="DM371" s="191"/>
      <c r="DN371" s="191"/>
      <c r="DO371" s="191"/>
      <c r="DP371" s="191"/>
      <c r="DQ371" s="191"/>
      <c r="DR371" s="191"/>
      <c r="DS371" s="191"/>
      <c r="DT371" s="191"/>
      <c r="DU371" s="191"/>
      <c r="DV371" s="191"/>
      <c r="DW371" s="191"/>
      <c r="DX371" s="191"/>
      <c r="DY371" s="191"/>
      <c r="DZ371" s="191"/>
      <c r="EA371" s="191"/>
      <c r="EB371" s="191"/>
      <c r="EC371" s="191"/>
      <c r="ED371" s="191"/>
      <c r="EE371" s="191"/>
      <c r="EF371" s="191"/>
      <c r="EG371" s="191"/>
      <c r="EH371" s="191"/>
      <c r="EI371" s="191"/>
      <c r="EJ371" s="191"/>
      <c r="EK371" s="191"/>
      <c r="EL371" s="191"/>
      <c r="EM371" s="191"/>
      <c r="EN371" s="191"/>
      <c r="EO371" s="191"/>
      <c r="EP371" s="191"/>
      <c r="EQ371" s="191"/>
      <c r="ER371" s="191"/>
      <c r="ES371" s="191"/>
      <c r="ET371" s="191"/>
      <c r="EU371" s="191"/>
      <c r="EV371" s="191"/>
      <c r="EW371" s="191"/>
      <c r="EX371" s="191"/>
      <c r="EY371" s="191"/>
      <c r="EZ371" s="191"/>
      <c r="FA371" s="191"/>
      <c r="FB371" s="191"/>
      <c r="FC371" s="191"/>
      <c r="FD371" s="191"/>
      <c r="FE371" s="191"/>
      <c r="FF371" s="191"/>
      <c r="FG371" s="191"/>
      <c r="FH371" s="191"/>
      <c r="FI371" s="191"/>
      <c r="FJ371" s="191"/>
      <c r="FK371" s="191"/>
      <c r="FL371" s="191"/>
      <c r="FM371" s="191"/>
      <c r="FN371" s="191"/>
      <c r="FO371" s="191"/>
      <c r="FP371" s="191"/>
      <c r="FQ371" s="191"/>
      <c r="FR371" s="191"/>
      <c r="FS371" s="191"/>
      <c r="FT371" s="191"/>
      <c r="FU371" s="191"/>
      <c r="FV371" s="191"/>
      <c r="FW371" s="191"/>
      <c r="FX371" s="191"/>
      <c r="FY371" s="191"/>
      <c r="FZ371" s="191"/>
      <c r="GA371" s="191"/>
      <c r="GB371" s="191"/>
      <c r="GC371" s="191"/>
      <c r="GD371" s="191"/>
      <c r="GE371" s="191"/>
      <c r="GF371" s="191"/>
      <c r="GG371" s="191"/>
      <c r="GH371" s="191"/>
      <c r="GI371" s="191"/>
      <c r="GJ371" s="191"/>
      <c r="GK371" s="191"/>
      <c r="GL371" s="191"/>
      <c r="GM371" s="191"/>
      <c r="GN371" s="191"/>
      <c r="GO371" s="191"/>
      <c r="GP371" s="191"/>
      <c r="GQ371" s="191"/>
      <c r="GR371" s="191"/>
      <c r="GS371" s="191"/>
      <c r="GT371" s="191"/>
      <c r="GU371" s="191"/>
      <c r="GV371" s="191"/>
      <c r="GW371" s="191"/>
      <c r="GX371" s="191"/>
      <c r="GY371" s="191"/>
      <c r="GZ371" s="191"/>
      <c r="HA371" s="191"/>
      <c r="HB371" s="191"/>
      <c r="HC371" s="191"/>
      <c r="HD371" s="191"/>
      <c r="HE371" s="191"/>
      <c r="HF371" s="191"/>
      <c r="HG371" s="191"/>
      <c r="HH371" s="191"/>
      <c r="HI371" s="191"/>
      <c r="HJ371" s="191"/>
      <c r="HK371" s="191"/>
      <c r="HL371" s="191"/>
      <c r="HM371" s="191"/>
      <c r="HN371" s="191"/>
      <c r="HO371" s="191"/>
      <c r="HP371" s="191"/>
      <c r="HQ371" s="191"/>
      <c r="HR371" s="191"/>
      <c r="HS371" s="191"/>
      <c r="HT371" s="191"/>
      <c r="HU371" s="191"/>
      <c r="HV371" s="191"/>
      <c r="HW371" s="191"/>
      <c r="HX371" s="191"/>
      <c r="HY371" s="191"/>
      <c r="HZ371" s="191"/>
      <c r="IA371" s="191"/>
      <c r="IB371" s="191"/>
      <c r="IC371" s="191"/>
      <c r="ID371" s="191"/>
      <c r="IE371" s="191"/>
      <c r="IF371" s="191"/>
      <c r="IG371" s="191"/>
      <c r="IH371" s="191"/>
      <c r="II371" s="191"/>
      <c r="IJ371" s="191"/>
      <c r="IK371" s="191"/>
      <c r="IL371" s="191"/>
      <c r="IM371" s="191"/>
      <c r="IN371" s="191"/>
      <c r="IO371" s="191"/>
      <c r="IP371" s="191"/>
      <c r="IQ371" s="191"/>
      <c r="IR371" s="191"/>
      <c r="IS371" s="191"/>
      <c r="IT371" s="191"/>
      <c r="IU371" s="191"/>
      <c r="IV371" s="191"/>
      <c r="IW371" s="191"/>
      <c r="IX371" s="191"/>
      <c r="IY371" s="191"/>
      <c r="IZ371" s="191"/>
      <c r="JA371" s="191"/>
      <c r="JB371" s="191"/>
      <c r="JC371" s="191"/>
      <c r="JD371" s="191"/>
      <c r="JE371" s="191"/>
      <c r="JF371" s="191"/>
      <c r="JG371" s="191"/>
      <c r="JH371" s="191"/>
      <c r="JI371" s="191"/>
      <c r="JJ371" s="191"/>
      <c r="JK371" s="191"/>
      <c r="JL371" s="191"/>
      <c r="JM371" s="191"/>
      <c r="JN371" s="191"/>
      <c r="JO371" s="191"/>
      <c r="JP371" s="191"/>
      <c r="JQ371" s="191"/>
      <c r="JR371" s="191"/>
      <c r="JS371" s="191"/>
      <c r="JT371" s="191"/>
      <c r="JU371" s="191"/>
      <c r="JV371" s="191"/>
      <c r="JW371" s="191"/>
      <c r="JX371" s="191"/>
      <c r="JY371" s="191"/>
      <c r="JZ371" s="191"/>
      <c r="KA371" s="191"/>
      <c r="KB371" s="191"/>
      <c r="KC371" s="191"/>
      <c r="KD371" s="191"/>
      <c r="KE371" s="191"/>
      <c r="KF371" s="191"/>
      <c r="KG371" s="191"/>
      <c r="KH371" s="191"/>
      <c r="KI371" s="191"/>
      <c r="KJ371" s="191"/>
      <c r="KK371" s="191"/>
      <c r="KL371" s="191"/>
      <c r="KM371" s="191"/>
      <c r="KN371" s="191"/>
      <c r="KO371" s="191"/>
      <c r="KP371" s="191"/>
      <c r="KQ371" s="191"/>
      <c r="KR371" s="191"/>
      <c r="KS371" s="191"/>
      <c r="KT371" s="191"/>
      <c r="KU371" s="191"/>
      <c r="KV371" s="191"/>
      <c r="KW371" s="191"/>
      <c r="KX371" s="191"/>
      <c r="KY371" s="191"/>
      <c r="KZ371" s="191"/>
      <c r="LA371" s="191"/>
      <c r="LB371" s="191"/>
      <c r="LC371" s="191"/>
      <c r="LD371" s="191"/>
      <c r="LE371" s="191"/>
      <c r="LF371" s="191"/>
      <c r="LG371" s="191"/>
      <c r="LH371" s="191"/>
      <c r="LI371" s="191"/>
      <c r="LJ371" s="191"/>
      <c r="LK371" s="191"/>
      <c r="LL371" s="191"/>
      <c r="LM371" s="191"/>
      <c r="LN371" s="191"/>
      <c r="LO371" s="191"/>
      <c r="LP371" s="191"/>
      <c r="LQ371" s="191"/>
      <c r="LR371" s="191"/>
      <c r="LS371" s="191"/>
      <c r="LT371" s="191"/>
      <c r="LU371" s="191"/>
      <c r="LV371" s="191"/>
      <c r="LW371" s="191"/>
      <c r="LX371" s="191"/>
      <c r="LY371" s="191"/>
      <c r="LZ371" s="191"/>
      <c r="MA371" s="191"/>
      <c r="MB371" s="191"/>
      <c r="MC371" s="191"/>
      <c r="MD371" s="191"/>
      <c r="ME371" s="191"/>
      <c r="MF371" s="191"/>
      <c r="MG371" s="191"/>
      <c r="MH371" s="191"/>
      <c r="MI371" s="191"/>
      <c r="MJ371" s="191"/>
      <c r="MK371" s="191"/>
      <c r="ML371" s="191"/>
      <c r="MM371" s="191"/>
      <c r="MN371" s="191"/>
      <c r="MO371" s="191"/>
      <c r="MP371" s="191"/>
      <c r="MQ371" s="191"/>
      <c r="MR371" s="191"/>
      <c r="MS371" s="191"/>
      <c r="MT371" s="191"/>
      <c r="MU371" s="191"/>
      <c r="MV371" s="191"/>
      <c r="MW371" s="191"/>
      <c r="MX371" s="191"/>
      <c r="MY371" s="191"/>
      <c r="MZ371" s="191"/>
      <c r="NA371" s="191"/>
      <c r="NB371" s="191"/>
      <c r="NC371" s="191"/>
      <c r="ND371" s="191"/>
      <c r="NE371" s="191"/>
      <c r="NF371" s="191"/>
      <c r="NG371" s="191"/>
      <c r="NH371" s="191"/>
      <c r="NI371" s="191"/>
      <c r="NJ371" s="191"/>
      <c r="NK371" s="191"/>
      <c r="NL371" s="191"/>
      <c r="NM371" s="191"/>
      <c r="NN371" s="191"/>
      <c r="NO371" s="191"/>
      <c r="NP371" s="191"/>
      <c r="NQ371" s="191"/>
      <c r="NR371" s="191"/>
      <c r="NS371" s="191"/>
      <c r="NT371" s="191"/>
      <c r="NU371" s="191"/>
      <c r="NV371" s="191"/>
      <c r="NW371" s="191"/>
      <c r="NX371" s="191"/>
      <c r="NY371" s="191"/>
      <c r="NZ371" s="191"/>
      <c r="OA371" s="191"/>
      <c r="OB371" s="191"/>
      <c r="OC371" s="191"/>
      <c r="OD371" s="191"/>
      <c r="OE371" s="191"/>
      <c r="OF371" s="191"/>
      <c r="OG371" s="191"/>
      <c r="OH371" s="191"/>
      <c r="OI371" s="191"/>
      <c r="OJ371" s="191"/>
      <c r="OK371" s="191"/>
      <c r="OL371" s="191"/>
      <c r="OM371" s="191"/>
      <c r="ON371" s="191"/>
      <c r="OO371" s="191"/>
      <c r="OP371" s="191"/>
      <c r="OQ371" s="191"/>
      <c r="OR371" s="191"/>
      <c r="OS371" s="191"/>
      <c r="OT371" s="191"/>
      <c r="OU371" s="191"/>
      <c r="OV371" s="191"/>
      <c r="OW371" s="191"/>
      <c r="OX371" s="191"/>
      <c r="OY371" s="191"/>
      <c r="OZ371" s="191"/>
      <c r="PA371" s="191"/>
      <c r="PB371" s="191"/>
      <c r="PC371" s="191"/>
      <c r="PD371" s="191"/>
      <c r="PE371" s="191"/>
      <c r="PF371" s="191"/>
      <c r="PG371" s="191"/>
      <c r="PH371" s="191"/>
      <c r="PI371" s="191"/>
      <c r="PJ371" s="191"/>
      <c r="PK371" s="191"/>
      <c r="PL371" s="191"/>
      <c r="PM371" s="191"/>
      <c r="PN371" s="191"/>
      <c r="PO371" s="191"/>
      <c r="PP371" s="191"/>
      <c r="PQ371" s="191"/>
      <c r="PR371" s="191"/>
      <c r="PS371" s="191"/>
      <c r="PT371" s="191"/>
      <c r="PU371" s="191"/>
      <c r="PV371" s="191"/>
      <c r="PW371" s="191"/>
      <c r="PX371" s="191"/>
      <c r="PY371" s="191"/>
      <c r="PZ371" s="191"/>
      <c r="QA371" s="191"/>
      <c r="QB371" s="191"/>
      <c r="QC371" s="191"/>
      <c r="QD371" s="191"/>
      <c r="QE371" s="191"/>
      <c r="QF371" s="191"/>
      <c r="QG371" s="191"/>
      <c r="QH371" s="191"/>
      <c r="QI371" s="191"/>
      <c r="QJ371" s="191"/>
      <c r="QK371" s="191"/>
      <c r="QL371" s="191"/>
      <c r="QM371" s="191"/>
      <c r="QN371" s="191"/>
      <c r="QO371" s="191"/>
      <c r="QP371" s="191"/>
      <c r="QQ371" s="191"/>
      <c r="QR371" s="191"/>
      <c r="QS371" s="191"/>
      <c r="QT371" s="191"/>
      <c r="QU371" s="191"/>
      <c r="QV371" s="191"/>
      <c r="QW371" s="191"/>
      <c r="QX371" s="191"/>
      <c r="QY371" s="191"/>
      <c r="QZ371" s="191"/>
      <c r="RA371" s="191"/>
      <c r="RB371" s="191"/>
      <c r="RC371" s="191"/>
      <c r="RD371" s="191"/>
      <c r="RE371" s="191"/>
      <c r="RF371" s="191"/>
      <c r="RG371" s="191"/>
      <c r="RH371" s="191"/>
      <c r="RI371" s="191"/>
      <c r="RJ371" s="191"/>
      <c r="RK371" s="191"/>
      <c r="RL371" s="191"/>
      <c r="RM371" s="191"/>
      <c r="RN371" s="191"/>
      <c r="RO371" s="191"/>
      <c r="RP371" s="191"/>
      <c r="RQ371" s="191"/>
      <c r="RR371" s="191"/>
      <c r="RS371" s="191"/>
      <c r="RT371" s="191"/>
      <c r="RU371" s="191"/>
      <c r="RV371" s="191"/>
      <c r="RW371" s="191"/>
      <c r="RX371" s="191"/>
      <c r="RY371" s="191"/>
      <c r="RZ371" s="191"/>
      <c r="SA371" s="191"/>
      <c r="SB371" s="191"/>
      <c r="SC371" s="191"/>
      <c r="SD371" s="191"/>
      <c r="SE371" s="191"/>
      <c r="SF371" s="191"/>
      <c r="SG371" s="191"/>
      <c r="SH371" s="191"/>
      <c r="SI371" s="191"/>
      <c r="SJ371" s="191"/>
      <c r="SK371" s="191"/>
      <c r="SL371" s="191"/>
      <c r="SM371" s="191"/>
      <c r="SN371" s="191"/>
      <c r="SO371" s="191"/>
      <c r="SP371" s="191"/>
      <c r="SQ371" s="191"/>
      <c r="SR371" s="191"/>
      <c r="SS371" s="191"/>
      <c r="ST371" s="191"/>
      <c r="SU371" s="191"/>
      <c r="SV371" s="191"/>
      <c r="SW371" s="191"/>
      <c r="SX371" s="191"/>
      <c r="SY371" s="191"/>
      <c r="SZ371" s="191"/>
      <c r="TA371" s="191"/>
      <c r="TB371" s="191"/>
      <c r="TC371" s="191"/>
      <c r="TD371" s="191"/>
      <c r="TE371" s="191"/>
      <c r="TF371" s="191"/>
      <c r="TG371" s="191"/>
      <c r="TH371" s="191"/>
      <c r="TI371" s="191"/>
      <c r="TJ371" s="191"/>
      <c r="TK371" s="191"/>
      <c r="TL371" s="191"/>
      <c r="TM371" s="191"/>
      <c r="TN371" s="191"/>
      <c r="TO371" s="191"/>
      <c r="TP371" s="191"/>
      <c r="TQ371" s="191"/>
      <c r="TR371" s="191"/>
      <c r="TS371" s="191"/>
      <c r="TT371" s="191"/>
      <c r="TU371" s="191"/>
      <c r="TV371" s="191"/>
      <c r="TW371" s="191"/>
      <c r="TX371" s="191"/>
      <c r="TY371" s="191"/>
      <c r="TZ371" s="191"/>
      <c r="UA371" s="191"/>
      <c r="UB371" s="191"/>
      <c r="UC371" s="191"/>
      <c r="UD371" s="191"/>
      <c r="UE371" s="191"/>
      <c r="UF371" s="191"/>
      <c r="UG371" s="191"/>
      <c r="UH371" s="191"/>
      <c r="UI371" s="191"/>
      <c r="UJ371" s="191"/>
      <c r="UK371" s="191"/>
      <c r="UL371" s="191"/>
      <c r="UM371" s="191"/>
      <c r="UN371" s="191"/>
      <c r="UO371" s="191"/>
      <c r="UP371" s="191"/>
      <c r="UQ371" s="191"/>
      <c r="UR371" s="191"/>
      <c r="US371" s="191"/>
      <c r="UT371" s="191"/>
      <c r="UU371" s="191"/>
      <c r="UV371" s="191"/>
      <c r="UW371" s="191"/>
      <c r="UX371" s="191"/>
      <c r="UY371" s="191"/>
      <c r="UZ371" s="191"/>
      <c r="VA371" s="191"/>
      <c r="VB371" s="191"/>
      <c r="VC371" s="191"/>
      <c r="VD371" s="191"/>
      <c r="VE371" s="191"/>
      <c r="VF371" s="191"/>
      <c r="VG371" s="191"/>
      <c r="VH371" s="191"/>
      <c r="VI371" s="191"/>
      <c r="VJ371" s="191"/>
      <c r="VK371" s="191"/>
      <c r="VL371" s="191"/>
      <c r="VM371" s="191"/>
      <c r="VN371" s="191"/>
      <c r="VO371" s="191"/>
      <c r="VP371" s="191"/>
      <c r="VQ371" s="191"/>
      <c r="VR371" s="191"/>
      <c r="VS371" s="191"/>
      <c r="VT371" s="191"/>
      <c r="VU371" s="191"/>
      <c r="VV371" s="191"/>
      <c r="VW371" s="191"/>
      <c r="VX371" s="191"/>
      <c r="VY371" s="191"/>
      <c r="VZ371" s="191"/>
      <c r="WA371" s="191"/>
      <c r="WB371" s="191"/>
      <c r="WC371" s="191"/>
      <c r="WD371" s="191"/>
      <c r="WE371" s="191"/>
      <c r="WF371" s="191"/>
      <c r="WG371" s="191"/>
      <c r="WH371" s="191"/>
      <c r="WI371" s="191"/>
      <c r="WJ371" s="191"/>
      <c r="WK371" s="191"/>
      <c r="WL371" s="191"/>
      <c r="WM371" s="191"/>
      <c r="WN371" s="191"/>
      <c r="WO371" s="191"/>
      <c r="WP371" s="191"/>
      <c r="WQ371" s="191"/>
      <c r="WR371" s="191"/>
      <c r="WS371" s="191"/>
      <c r="WT371" s="191"/>
      <c r="WU371" s="191"/>
      <c r="WV371" s="191"/>
      <c r="WW371" s="191"/>
      <c r="WX371" s="191"/>
      <c r="WY371" s="191"/>
      <c r="WZ371" s="191"/>
      <c r="XA371" s="191"/>
      <c r="XB371" s="191"/>
      <c r="XC371" s="191"/>
      <c r="XD371" s="191"/>
      <c r="XE371" s="191"/>
      <c r="XF371" s="191"/>
      <c r="XG371" s="191"/>
      <c r="XH371" s="191"/>
      <c r="XI371" s="191"/>
      <c r="XJ371" s="191"/>
      <c r="XK371" s="191"/>
      <c r="XL371" s="191"/>
      <c r="XM371" s="191"/>
      <c r="XN371" s="191"/>
      <c r="XO371" s="191"/>
      <c r="XP371" s="191"/>
      <c r="XQ371" s="191"/>
      <c r="XR371" s="191"/>
      <c r="XS371" s="191"/>
      <c r="XT371" s="191"/>
      <c r="XU371" s="191"/>
      <c r="XV371" s="191"/>
      <c r="XW371" s="191"/>
      <c r="XX371" s="191"/>
      <c r="XY371" s="191"/>
      <c r="XZ371" s="191"/>
      <c r="YA371" s="191"/>
      <c r="YB371" s="191"/>
      <c r="YC371" s="191"/>
      <c r="YD371" s="191"/>
      <c r="YE371" s="191"/>
      <c r="YF371" s="191"/>
      <c r="YG371" s="191"/>
      <c r="YH371" s="191"/>
      <c r="YI371" s="191"/>
      <c r="YJ371" s="191"/>
      <c r="YK371" s="191"/>
      <c r="YL371" s="191"/>
      <c r="YM371" s="191"/>
      <c r="YN371" s="191"/>
      <c r="YO371" s="191"/>
      <c r="YP371" s="191"/>
      <c r="YQ371" s="191"/>
      <c r="YR371" s="191"/>
      <c r="YS371" s="191"/>
      <c r="YT371" s="191"/>
      <c r="YU371" s="191"/>
      <c r="YV371" s="191"/>
      <c r="YW371" s="191"/>
      <c r="YX371" s="191"/>
      <c r="YY371" s="191"/>
      <c r="YZ371" s="191"/>
      <c r="ZA371" s="191"/>
      <c r="ZB371" s="191"/>
      <c r="ZC371" s="191"/>
      <c r="ZD371" s="191"/>
      <c r="ZE371" s="191"/>
      <c r="ZF371" s="191"/>
      <c r="ZG371" s="191"/>
      <c r="ZH371" s="191"/>
      <c r="ZI371" s="191"/>
      <c r="ZJ371" s="191"/>
      <c r="ZK371" s="191"/>
      <c r="ZL371" s="191"/>
      <c r="ZM371" s="191"/>
      <c r="ZN371" s="191"/>
      <c r="ZO371" s="191"/>
      <c r="ZP371" s="191"/>
      <c r="ZQ371" s="191"/>
      <c r="ZR371" s="191"/>
      <c r="ZS371" s="191"/>
      <c r="ZT371" s="191"/>
      <c r="ZU371" s="191"/>
      <c r="ZV371" s="191"/>
      <c r="ZW371" s="191"/>
      <c r="ZX371" s="191"/>
      <c r="ZY371" s="191"/>
      <c r="ZZ371" s="191"/>
      <c r="AAA371" s="191"/>
      <c r="AAB371" s="191"/>
      <c r="AAC371" s="191"/>
      <c r="AAD371" s="191"/>
      <c r="AAE371" s="191"/>
      <c r="AAF371" s="191"/>
      <c r="AAG371" s="191"/>
      <c r="AAH371" s="191"/>
      <c r="AAI371" s="191"/>
      <c r="AAJ371" s="191"/>
      <c r="AAK371" s="191"/>
      <c r="AAL371" s="191"/>
      <c r="AAM371" s="191"/>
      <c r="AAN371" s="191"/>
      <c r="AAO371" s="191"/>
      <c r="AAP371" s="191"/>
      <c r="AAQ371" s="191"/>
      <c r="AAR371" s="191"/>
      <c r="AAS371" s="191"/>
      <c r="AAT371" s="191"/>
      <c r="AAU371" s="191"/>
      <c r="AAV371" s="191"/>
      <c r="AAW371" s="191"/>
      <c r="AAX371" s="191"/>
      <c r="AAY371" s="191"/>
      <c r="AAZ371" s="191"/>
      <c r="ABA371" s="191"/>
      <c r="ABB371" s="191"/>
      <c r="ABC371" s="191"/>
      <c r="ABD371" s="191"/>
      <c r="ABE371" s="191"/>
      <c r="ABF371" s="191"/>
      <c r="ABG371" s="191"/>
      <c r="ABH371" s="191"/>
      <c r="ABI371" s="191"/>
      <c r="ABJ371" s="191"/>
      <c r="ABK371" s="191"/>
      <c r="ABL371" s="191"/>
      <c r="ABM371" s="191"/>
      <c r="ABN371" s="191"/>
      <c r="ABO371" s="191"/>
      <c r="ABP371" s="191"/>
      <c r="ABQ371" s="191"/>
      <c r="ABR371" s="191"/>
      <c r="ABS371" s="191"/>
      <c r="ABT371" s="191"/>
      <c r="ABU371" s="191"/>
      <c r="ABV371" s="191"/>
      <c r="ABW371" s="191"/>
      <c r="ABX371" s="191"/>
      <c r="ABY371" s="191"/>
      <c r="ABZ371" s="191"/>
      <c r="ACA371" s="191"/>
      <c r="ACB371" s="191"/>
      <c r="ACC371" s="191"/>
      <c r="ACD371" s="191"/>
      <c r="ACE371" s="191"/>
      <c r="ACF371" s="191"/>
      <c r="ACG371" s="191"/>
      <c r="ACH371" s="191"/>
      <c r="ACI371" s="191"/>
      <c r="ACJ371" s="191"/>
      <c r="ACK371" s="191"/>
      <c r="ACL371" s="191"/>
      <c r="ACM371" s="191"/>
      <c r="ACN371" s="191"/>
      <c r="ACO371" s="191"/>
      <c r="ACP371" s="191"/>
      <c r="ACQ371" s="191"/>
      <c r="ACR371" s="191"/>
      <c r="ACS371" s="191"/>
      <c r="ACT371" s="191"/>
      <c r="ACU371" s="191"/>
      <c r="ACV371" s="191"/>
      <c r="ACW371" s="191"/>
      <c r="ACX371" s="191"/>
      <c r="ACY371" s="191"/>
      <c r="ACZ371" s="191"/>
      <c r="ADA371" s="191"/>
      <c r="ADB371" s="191"/>
      <c r="ADC371" s="191"/>
      <c r="ADD371" s="191"/>
      <c r="ADE371" s="191"/>
      <c r="ADF371" s="191"/>
      <c r="ADG371" s="191"/>
      <c r="ADH371" s="191"/>
      <c r="ADI371" s="191"/>
      <c r="ADJ371" s="191"/>
      <c r="ADK371" s="191"/>
      <c r="ADL371" s="191"/>
      <c r="ADM371" s="191"/>
      <c r="ADN371" s="191"/>
      <c r="ADO371" s="191"/>
      <c r="ADP371" s="191"/>
      <c r="ADQ371" s="191"/>
      <c r="ADR371" s="191"/>
      <c r="ADS371" s="191"/>
      <c r="ADT371" s="191"/>
      <c r="ADU371" s="191"/>
      <c r="ADV371" s="191"/>
      <c r="ADW371" s="191"/>
      <c r="ADX371" s="191"/>
      <c r="ADY371" s="191"/>
      <c r="ADZ371" s="191"/>
      <c r="AEA371" s="191"/>
      <c r="AEB371" s="191"/>
      <c r="AEC371" s="191"/>
      <c r="AED371" s="191"/>
      <c r="AEE371" s="191"/>
      <c r="AEF371" s="191"/>
      <c r="AEG371" s="191"/>
      <c r="AEH371" s="191"/>
      <c r="AEI371" s="191"/>
      <c r="AEJ371" s="191"/>
      <c r="AEK371" s="191"/>
      <c r="AEL371" s="191"/>
      <c r="AEM371" s="191"/>
      <c r="AEN371" s="191"/>
      <c r="AEO371" s="191"/>
      <c r="AEP371" s="191"/>
      <c r="AEQ371" s="191"/>
      <c r="AER371" s="191"/>
      <c r="AES371" s="191"/>
      <c r="AET371" s="191"/>
      <c r="AEU371" s="191"/>
      <c r="AEV371" s="191"/>
      <c r="AEW371" s="191"/>
      <c r="AEX371" s="191"/>
      <c r="AEY371" s="191"/>
      <c r="AEZ371" s="191"/>
      <c r="AFA371" s="191"/>
      <c r="AFB371" s="191"/>
      <c r="AFC371" s="191"/>
      <c r="AFD371" s="191"/>
      <c r="AFE371" s="191"/>
      <c r="AFF371" s="191"/>
      <c r="AFG371" s="191"/>
      <c r="AFH371" s="191"/>
      <c r="AFI371" s="191"/>
      <c r="AFJ371" s="191"/>
      <c r="AFK371" s="191"/>
      <c r="AFL371" s="191"/>
      <c r="AFM371" s="191"/>
      <c r="AFN371" s="191"/>
      <c r="AFO371" s="191"/>
      <c r="AFP371" s="191"/>
      <c r="AFQ371" s="191"/>
      <c r="AFR371" s="191"/>
      <c r="AFS371" s="191"/>
      <c r="AFT371" s="191"/>
      <c r="AFU371" s="191"/>
      <c r="AFV371" s="191"/>
      <c r="AFW371" s="191"/>
      <c r="AFX371" s="191"/>
      <c r="AFY371" s="191"/>
      <c r="AFZ371" s="191"/>
      <c r="AGA371" s="191"/>
      <c r="AGB371" s="191"/>
      <c r="AGC371" s="191"/>
      <c r="AGD371" s="191"/>
      <c r="AGE371" s="191"/>
      <c r="AGF371" s="191"/>
      <c r="AGG371" s="191"/>
      <c r="AGH371" s="191"/>
      <c r="AGI371" s="191"/>
      <c r="AGJ371" s="191"/>
      <c r="AGK371" s="191"/>
      <c r="AGL371" s="191"/>
      <c r="AGM371" s="191"/>
      <c r="AGN371" s="191"/>
      <c r="AGO371" s="191"/>
      <c r="AGP371" s="191"/>
      <c r="AGQ371" s="191"/>
      <c r="AGR371" s="191"/>
      <c r="AGS371" s="191"/>
      <c r="AGT371" s="191"/>
      <c r="AGU371" s="191"/>
      <c r="AGV371" s="191"/>
      <c r="AGW371" s="191"/>
      <c r="AGX371" s="191"/>
      <c r="AGY371" s="191"/>
      <c r="AGZ371" s="191"/>
      <c r="AHA371" s="191"/>
      <c r="AHB371" s="191"/>
      <c r="AHC371" s="191"/>
      <c r="AHD371" s="191"/>
      <c r="AHE371" s="191"/>
      <c r="AHF371" s="191"/>
      <c r="AHG371" s="191"/>
      <c r="AHH371" s="191"/>
      <c r="AHI371" s="191"/>
      <c r="AHJ371" s="191"/>
      <c r="AHK371" s="191"/>
      <c r="AHL371" s="191"/>
      <c r="AHM371" s="191"/>
      <c r="AHN371" s="191"/>
      <c r="AHO371" s="191"/>
      <c r="AHP371" s="191"/>
      <c r="AHQ371" s="191"/>
      <c r="AHR371" s="191"/>
      <c r="AHS371" s="191"/>
      <c r="AHT371" s="191"/>
      <c r="AHU371" s="191"/>
      <c r="AHV371" s="191"/>
      <c r="AHW371" s="191"/>
      <c r="AHX371" s="191"/>
      <c r="AHY371" s="191"/>
      <c r="AHZ371" s="191"/>
      <c r="AIA371" s="191"/>
      <c r="AIB371" s="191"/>
      <c r="AIC371" s="191"/>
      <c r="AID371" s="191"/>
      <c r="AIE371" s="191"/>
      <c r="AIF371" s="191"/>
      <c r="AIG371" s="191"/>
      <c r="AIH371" s="191"/>
      <c r="AII371" s="191"/>
      <c r="AIJ371" s="191"/>
      <c r="AIK371" s="191"/>
      <c r="AIL371" s="191"/>
      <c r="AIM371" s="191"/>
      <c r="AIN371" s="191"/>
      <c r="AIO371" s="191"/>
      <c r="AIP371" s="191"/>
      <c r="AIQ371" s="191"/>
      <c r="AIR371" s="191"/>
      <c r="AIS371" s="191"/>
      <c r="AIT371" s="191"/>
      <c r="AIU371" s="191"/>
      <c r="AIV371" s="191"/>
      <c r="AIW371" s="191"/>
      <c r="AIX371" s="191"/>
      <c r="AIY371" s="191"/>
      <c r="AIZ371" s="191"/>
      <c r="AJA371" s="191"/>
      <c r="AJB371" s="191"/>
      <c r="AJC371" s="191"/>
      <c r="AJD371" s="191"/>
      <c r="AJE371" s="191"/>
      <c r="AJF371" s="191"/>
      <c r="AJG371" s="191"/>
      <c r="AJH371" s="191"/>
      <c r="AJI371" s="191"/>
      <c r="AJJ371" s="191"/>
      <c r="AJK371" s="191"/>
      <c r="AJL371" s="191"/>
      <c r="AJM371" s="191"/>
      <c r="AJN371" s="191"/>
      <c r="AJO371" s="191"/>
      <c r="AJP371" s="191"/>
      <c r="AJQ371" s="191"/>
      <c r="AJR371" s="191"/>
      <c r="AJS371" s="191"/>
      <c r="AJT371" s="191"/>
      <c r="AJU371" s="191"/>
      <c r="AJV371" s="191"/>
      <c r="AJW371" s="191"/>
      <c r="AJX371" s="191"/>
      <c r="AJY371" s="191"/>
      <c r="AJZ371" s="191"/>
      <c r="AKA371" s="191"/>
      <c r="AKB371" s="191"/>
      <c r="AKC371" s="191"/>
      <c r="AKD371" s="191"/>
      <c r="AKE371" s="191"/>
      <c r="AKF371" s="191"/>
      <c r="AKG371" s="191"/>
      <c r="AKH371" s="191"/>
      <c r="AKI371" s="191"/>
      <c r="AKJ371" s="191"/>
      <c r="AKK371" s="191"/>
      <c r="AKL371" s="191"/>
      <c r="AKM371" s="191"/>
      <c r="AKN371" s="191"/>
      <c r="AKO371" s="191"/>
      <c r="AKP371" s="191"/>
      <c r="AKQ371" s="191"/>
      <c r="AKR371" s="191"/>
      <c r="AKS371" s="191"/>
      <c r="AKT371" s="191"/>
      <c r="AKU371" s="191"/>
      <c r="AKV371" s="191"/>
      <c r="AKW371" s="191"/>
      <c r="AKX371" s="191"/>
      <c r="AKY371" s="191"/>
      <c r="AKZ371" s="191"/>
      <c r="ALA371" s="191"/>
      <c r="ALB371" s="191"/>
      <c r="ALC371" s="191"/>
      <c r="ALD371" s="191"/>
    </row>
    <row r="372" spans="1:992" s="137" customFormat="1" ht="12.75" customHeight="1">
      <c r="A372" s="2420" t="s">
        <v>1741</v>
      </c>
      <c r="B372" s="2420" t="s">
        <v>1742</v>
      </c>
      <c r="C372" s="2420" t="s">
        <v>976</v>
      </c>
      <c r="D372" s="718" t="s">
        <v>296</v>
      </c>
      <c r="E372" s="468">
        <f>E374+E381</f>
        <v>301016505.51999998</v>
      </c>
      <c r="F372" s="468">
        <f>F374+F381</f>
        <v>232930680.70999998</v>
      </c>
      <c r="G372" s="2384" t="s">
        <v>3315</v>
      </c>
      <c r="H372" s="2384" t="s">
        <v>1649</v>
      </c>
      <c r="I372" s="2390" t="s">
        <v>591</v>
      </c>
      <c r="J372" s="2390">
        <v>2</v>
      </c>
      <c r="K372" s="2390"/>
      <c r="L372" s="2723" t="s">
        <v>2827</v>
      </c>
      <c r="M372" s="580"/>
      <c r="N372" s="406"/>
      <c r="O372" s="406"/>
      <c r="P372" s="191"/>
      <c r="Q372" s="191"/>
      <c r="R372" s="191"/>
      <c r="S372" s="191"/>
      <c r="T372" s="191"/>
      <c r="U372" s="191"/>
      <c r="V372" s="191"/>
      <c r="W372" s="191"/>
      <c r="X372" s="191"/>
      <c r="Y372" s="191"/>
      <c r="Z372" s="191"/>
      <c r="AA372" s="191"/>
      <c r="AB372" s="191"/>
      <c r="AC372" s="191"/>
      <c r="AD372" s="191"/>
      <c r="AE372" s="191"/>
      <c r="AF372" s="191"/>
      <c r="AG372" s="191"/>
      <c r="AH372" s="191"/>
      <c r="AI372" s="191"/>
      <c r="AJ372" s="191"/>
      <c r="AK372" s="191"/>
      <c r="AL372" s="191"/>
      <c r="AM372" s="191"/>
      <c r="AN372" s="191"/>
      <c r="AO372" s="191"/>
      <c r="AP372" s="191"/>
      <c r="AQ372" s="191"/>
      <c r="AR372" s="191"/>
      <c r="AS372" s="191"/>
      <c r="AT372" s="191"/>
      <c r="AU372" s="191"/>
      <c r="AV372" s="191"/>
      <c r="AW372" s="191"/>
      <c r="AX372" s="191"/>
      <c r="AY372" s="191"/>
      <c r="AZ372" s="191"/>
      <c r="BA372" s="191"/>
      <c r="BB372" s="191"/>
      <c r="BC372" s="191"/>
      <c r="BD372" s="191"/>
      <c r="BE372" s="191"/>
      <c r="BF372" s="191"/>
      <c r="BG372" s="191"/>
      <c r="BH372" s="191"/>
      <c r="BI372" s="191"/>
      <c r="BJ372" s="191"/>
      <c r="BK372" s="191"/>
      <c r="BL372" s="191"/>
      <c r="BM372" s="191"/>
      <c r="BN372" s="191"/>
      <c r="BO372" s="191"/>
      <c r="BP372" s="191"/>
      <c r="BQ372" s="191"/>
      <c r="BR372" s="191"/>
      <c r="BS372" s="191"/>
      <c r="BT372" s="191"/>
      <c r="BU372" s="191"/>
      <c r="BV372" s="191"/>
      <c r="BW372" s="191"/>
      <c r="BX372" s="191"/>
      <c r="BY372" s="191"/>
      <c r="BZ372" s="191"/>
      <c r="CA372" s="191"/>
      <c r="CB372" s="191"/>
      <c r="CC372" s="191"/>
      <c r="CD372" s="191"/>
      <c r="CE372" s="191"/>
      <c r="CF372" s="191"/>
      <c r="CG372" s="191"/>
      <c r="CH372" s="191"/>
      <c r="CI372" s="191"/>
      <c r="CJ372" s="191"/>
      <c r="CK372" s="191"/>
      <c r="CL372" s="191"/>
      <c r="CM372" s="191"/>
      <c r="CN372" s="191"/>
      <c r="CO372" s="191"/>
      <c r="CP372" s="191"/>
      <c r="CQ372" s="191"/>
      <c r="CR372" s="191"/>
      <c r="CS372" s="191"/>
      <c r="CT372" s="191"/>
      <c r="CU372" s="191"/>
      <c r="CV372" s="191"/>
      <c r="CW372" s="191"/>
      <c r="CX372" s="191"/>
      <c r="CY372" s="191"/>
      <c r="CZ372" s="191"/>
      <c r="DA372" s="191"/>
      <c r="DB372" s="191"/>
      <c r="DC372" s="191"/>
      <c r="DD372" s="191"/>
      <c r="DE372" s="191"/>
      <c r="DF372" s="191"/>
      <c r="DG372" s="191"/>
      <c r="DH372" s="191"/>
      <c r="DI372" s="191"/>
      <c r="DJ372" s="191"/>
      <c r="DK372" s="191"/>
      <c r="DL372" s="191"/>
      <c r="DM372" s="191"/>
      <c r="DN372" s="191"/>
      <c r="DO372" s="191"/>
      <c r="DP372" s="191"/>
      <c r="DQ372" s="191"/>
      <c r="DR372" s="191"/>
      <c r="DS372" s="191"/>
      <c r="DT372" s="191"/>
      <c r="DU372" s="191"/>
      <c r="DV372" s="191"/>
      <c r="DW372" s="191"/>
      <c r="DX372" s="191"/>
      <c r="DY372" s="191"/>
      <c r="DZ372" s="191"/>
      <c r="EA372" s="191"/>
      <c r="EB372" s="191"/>
      <c r="EC372" s="191"/>
      <c r="ED372" s="191"/>
      <c r="EE372" s="191"/>
      <c r="EF372" s="191"/>
      <c r="EG372" s="191"/>
      <c r="EH372" s="191"/>
      <c r="EI372" s="191"/>
      <c r="EJ372" s="191"/>
      <c r="EK372" s="191"/>
      <c r="EL372" s="191"/>
      <c r="EM372" s="191"/>
      <c r="EN372" s="191"/>
      <c r="EO372" s="191"/>
      <c r="EP372" s="191"/>
      <c r="EQ372" s="191"/>
      <c r="ER372" s="191"/>
      <c r="ES372" s="191"/>
      <c r="ET372" s="191"/>
      <c r="EU372" s="191"/>
      <c r="EV372" s="191"/>
      <c r="EW372" s="191"/>
      <c r="EX372" s="191"/>
      <c r="EY372" s="191"/>
      <c r="EZ372" s="191"/>
      <c r="FA372" s="191"/>
      <c r="FB372" s="191"/>
      <c r="FC372" s="191"/>
      <c r="FD372" s="191"/>
      <c r="FE372" s="191"/>
      <c r="FF372" s="191"/>
      <c r="FG372" s="191"/>
      <c r="FH372" s="191"/>
      <c r="FI372" s="191"/>
      <c r="FJ372" s="191"/>
      <c r="FK372" s="191"/>
      <c r="FL372" s="191"/>
      <c r="FM372" s="191"/>
      <c r="FN372" s="191"/>
      <c r="FO372" s="191"/>
      <c r="FP372" s="191"/>
      <c r="FQ372" s="191"/>
      <c r="FR372" s="191"/>
      <c r="FS372" s="191"/>
      <c r="FT372" s="191"/>
      <c r="FU372" s="191"/>
      <c r="FV372" s="191"/>
      <c r="FW372" s="191"/>
      <c r="FX372" s="191"/>
      <c r="FY372" s="191"/>
      <c r="FZ372" s="191"/>
      <c r="GA372" s="191"/>
      <c r="GB372" s="191"/>
      <c r="GC372" s="191"/>
      <c r="GD372" s="191"/>
      <c r="GE372" s="191"/>
      <c r="GF372" s="191"/>
      <c r="GG372" s="191"/>
      <c r="GH372" s="191"/>
      <c r="GI372" s="191"/>
      <c r="GJ372" s="191"/>
      <c r="GK372" s="191"/>
      <c r="GL372" s="191"/>
      <c r="GM372" s="191"/>
      <c r="GN372" s="191"/>
      <c r="GO372" s="191"/>
      <c r="GP372" s="191"/>
      <c r="GQ372" s="191"/>
      <c r="GR372" s="191"/>
      <c r="GS372" s="191"/>
      <c r="GT372" s="191"/>
      <c r="GU372" s="191"/>
      <c r="GV372" s="191"/>
      <c r="GW372" s="191"/>
      <c r="GX372" s="191"/>
      <c r="GY372" s="191"/>
      <c r="GZ372" s="191"/>
      <c r="HA372" s="191"/>
      <c r="HB372" s="191"/>
      <c r="HC372" s="191"/>
      <c r="HD372" s="191"/>
      <c r="HE372" s="191"/>
      <c r="HF372" s="191"/>
      <c r="HG372" s="191"/>
      <c r="HH372" s="191"/>
      <c r="HI372" s="191"/>
      <c r="HJ372" s="191"/>
      <c r="HK372" s="191"/>
      <c r="HL372" s="191"/>
      <c r="HM372" s="191"/>
      <c r="HN372" s="191"/>
      <c r="HO372" s="191"/>
      <c r="HP372" s="191"/>
      <c r="HQ372" s="191"/>
      <c r="HR372" s="191"/>
      <c r="HS372" s="191"/>
      <c r="HT372" s="191"/>
      <c r="HU372" s="191"/>
      <c r="HV372" s="191"/>
      <c r="HW372" s="191"/>
      <c r="HX372" s="191"/>
      <c r="HY372" s="191"/>
      <c r="HZ372" s="191"/>
      <c r="IA372" s="191"/>
      <c r="IB372" s="191"/>
      <c r="IC372" s="191"/>
      <c r="ID372" s="191"/>
      <c r="IE372" s="191"/>
      <c r="IF372" s="191"/>
      <c r="IG372" s="191"/>
      <c r="IH372" s="191"/>
      <c r="II372" s="191"/>
      <c r="IJ372" s="191"/>
      <c r="IK372" s="191"/>
      <c r="IL372" s="191"/>
      <c r="IM372" s="191"/>
      <c r="IN372" s="191"/>
      <c r="IO372" s="191"/>
      <c r="IP372" s="191"/>
      <c r="IQ372" s="191"/>
      <c r="IR372" s="191"/>
      <c r="IS372" s="191"/>
      <c r="IT372" s="191"/>
      <c r="IU372" s="191"/>
      <c r="IV372" s="191"/>
      <c r="IW372" s="191"/>
      <c r="IX372" s="191"/>
      <c r="IY372" s="191"/>
      <c r="IZ372" s="191"/>
      <c r="JA372" s="191"/>
      <c r="JB372" s="191"/>
      <c r="JC372" s="191"/>
      <c r="JD372" s="191"/>
      <c r="JE372" s="191"/>
      <c r="JF372" s="191"/>
      <c r="JG372" s="191"/>
      <c r="JH372" s="191"/>
      <c r="JI372" s="191"/>
      <c r="JJ372" s="191"/>
      <c r="JK372" s="191"/>
      <c r="JL372" s="191"/>
      <c r="JM372" s="191"/>
      <c r="JN372" s="191"/>
      <c r="JO372" s="191"/>
      <c r="JP372" s="191"/>
      <c r="JQ372" s="191"/>
      <c r="JR372" s="191"/>
      <c r="JS372" s="191"/>
      <c r="JT372" s="191"/>
      <c r="JU372" s="191"/>
      <c r="JV372" s="191"/>
      <c r="JW372" s="191"/>
      <c r="JX372" s="191"/>
      <c r="JY372" s="191"/>
      <c r="JZ372" s="191"/>
      <c r="KA372" s="191"/>
      <c r="KB372" s="191"/>
      <c r="KC372" s="191"/>
      <c r="KD372" s="191"/>
      <c r="KE372" s="191"/>
      <c r="KF372" s="191"/>
      <c r="KG372" s="191"/>
      <c r="KH372" s="191"/>
      <c r="KI372" s="191"/>
      <c r="KJ372" s="191"/>
      <c r="KK372" s="191"/>
      <c r="KL372" s="191"/>
      <c r="KM372" s="191"/>
      <c r="KN372" s="191"/>
      <c r="KO372" s="191"/>
      <c r="KP372" s="191"/>
      <c r="KQ372" s="191"/>
      <c r="KR372" s="191"/>
      <c r="KS372" s="191"/>
      <c r="KT372" s="191"/>
      <c r="KU372" s="191"/>
      <c r="KV372" s="191"/>
      <c r="KW372" s="191"/>
      <c r="KX372" s="191"/>
      <c r="KY372" s="191"/>
      <c r="KZ372" s="191"/>
      <c r="LA372" s="191"/>
      <c r="LB372" s="191"/>
      <c r="LC372" s="191"/>
      <c r="LD372" s="191"/>
      <c r="LE372" s="191"/>
      <c r="LF372" s="191"/>
      <c r="LG372" s="191"/>
      <c r="LH372" s="191"/>
      <c r="LI372" s="191"/>
      <c r="LJ372" s="191"/>
      <c r="LK372" s="191"/>
      <c r="LL372" s="191"/>
      <c r="LM372" s="191"/>
      <c r="LN372" s="191"/>
      <c r="LO372" s="191"/>
      <c r="LP372" s="191"/>
      <c r="LQ372" s="191"/>
      <c r="LR372" s="191"/>
      <c r="LS372" s="191"/>
      <c r="LT372" s="191"/>
      <c r="LU372" s="191"/>
      <c r="LV372" s="191"/>
      <c r="LW372" s="191"/>
      <c r="LX372" s="191"/>
      <c r="LY372" s="191"/>
      <c r="LZ372" s="191"/>
      <c r="MA372" s="191"/>
      <c r="MB372" s="191"/>
      <c r="MC372" s="191"/>
      <c r="MD372" s="191"/>
      <c r="ME372" s="191"/>
      <c r="MF372" s="191"/>
      <c r="MG372" s="191"/>
      <c r="MH372" s="191"/>
      <c r="MI372" s="191"/>
      <c r="MJ372" s="191"/>
      <c r="MK372" s="191"/>
      <c r="ML372" s="191"/>
      <c r="MM372" s="191"/>
      <c r="MN372" s="191"/>
      <c r="MO372" s="191"/>
      <c r="MP372" s="191"/>
      <c r="MQ372" s="191"/>
      <c r="MR372" s="191"/>
      <c r="MS372" s="191"/>
      <c r="MT372" s="191"/>
      <c r="MU372" s="191"/>
      <c r="MV372" s="191"/>
      <c r="MW372" s="191"/>
      <c r="MX372" s="191"/>
      <c r="MY372" s="191"/>
      <c r="MZ372" s="191"/>
      <c r="NA372" s="191"/>
      <c r="NB372" s="191"/>
      <c r="NC372" s="191"/>
      <c r="ND372" s="191"/>
      <c r="NE372" s="191"/>
      <c r="NF372" s="191"/>
      <c r="NG372" s="191"/>
      <c r="NH372" s="191"/>
      <c r="NI372" s="191"/>
      <c r="NJ372" s="191"/>
      <c r="NK372" s="191"/>
      <c r="NL372" s="191"/>
      <c r="NM372" s="191"/>
      <c r="NN372" s="191"/>
      <c r="NO372" s="191"/>
      <c r="NP372" s="191"/>
      <c r="NQ372" s="191"/>
      <c r="NR372" s="191"/>
      <c r="NS372" s="191"/>
      <c r="NT372" s="191"/>
      <c r="NU372" s="191"/>
      <c r="NV372" s="191"/>
      <c r="NW372" s="191"/>
      <c r="NX372" s="191"/>
      <c r="NY372" s="191"/>
      <c r="NZ372" s="191"/>
      <c r="OA372" s="191"/>
      <c r="OB372" s="191"/>
      <c r="OC372" s="191"/>
      <c r="OD372" s="191"/>
      <c r="OE372" s="191"/>
      <c r="OF372" s="191"/>
      <c r="OG372" s="191"/>
      <c r="OH372" s="191"/>
      <c r="OI372" s="191"/>
      <c r="OJ372" s="191"/>
      <c r="OK372" s="191"/>
      <c r="OL372" s="191"/>
      <c r="OM372" s="191"/>
      <c r="ON372" s="191"/>
      <c r="OO372" s="191"/>
      <c r="OP372" s="191"/>
      <c r="OQ372" s="191"/>
      <c r="OR372" s="191"/>
      <c r="OS372" s="191"/>
      <c r="OT372" s="191"/>
      <c r="OU372" s="191"/>
      <c r="OV372" s="191"/>
      <c r="OW372" s="191"/>
      <c r="OX372" s="191"/>
      <c r="OY372" s="191"/>
      <c r="OZ372" s="191"/>
      <c r="PA372" s="191"/>
      <c r="PB372" s="191"/>
      <c r="PC372" s="191"/>
      <c r="PD372" s="191"/>
      <c r="PE372" s="191"/>
      <c r="PF372" s="191"/>
      <c r="PG372" s="191"/>
      <c r="PH372" s="191"/>
      <c r="PI372" s="191"/>
      <c r="PJ372" s="191"/>
      <c r="PK372" s="191"/>
      <c r="PL372" s="191"/>
      <c r="PM372" s="191"/>
      <c r="PN372" s="191"/>
      <c r="PO372" s="191"/>
      <c r="PP372" s="191"/>
      <c r="PQ372" s="191"/>
      <c r="PR372" s="191"/>
      <c r="PS372" s="191"/>
      <c r="PT372" s="191"/>
      <c r="PU372" s="191"/>
      <c r="PV372" s="191"/>
      <c r="PW372" s="191"/>
      <c r="PX372" s="191"/>
      <c r="PY372" s="191"/>
      <c r="PZ372" s="191"/>
      <c r="QA372" s="191"/>
      <c r="QB372" s="191"/>
      <c r="QC372" s="191"/>
      <c r="QD372" s="191"/>
      <c r="QE372" s="191"/>
      <c r="QF372" s="191"/>
      <c r="QG372" s="191"/>
      <c r="QH372" s="191"/>
      <c r="QI372" s="191"/>
      <c r="QJ372" s="191"/>
      <c r="QK372" s="191"/>
      <c r="QL372" s="191"/>
      <c r="QM372" s="191"/>
      <c r="QN372" s="191"/>
      <c r="QO372" s="191"/>
      <c r="QP372" s="191"/>
      <c r="QQ372" s="191"/>
      <c r="QR372" s="191"/>
      <c r="QS372" s="191"/>
      <c r="QT372" s="191"/>
      <c r="QU372" s="191"/>
      <c r="QV372" s="191"/>
      <c r="QW372" s="191"/>
      <c r="QX372" s="191"/>
      <c r="QY372" s="191"/>
      <c r="QZ372" s="191"/>
      <c r="RA372" s="191"/>
      <c r="RB372" s="191"/>
      <c r="RC372" s="191"/>
      <c r="RD372" s="191"/>
      <c r="RE372" s="191"/>
      <c r="RF372" s="191"/>
      <c r="RG372" s="191"/>
      <c r="RH372" s="191"/>
      <c r="RI372" s="191"/>
      <c r="RJ372" s="191"/>
      <c r="RK372" s="191"/>
      <c r="RL372" s="191"/>
      <c r="RM372" s="191"/>
      <c r="RN372" s="191"/>
      <c r="RO372" s="191"/>
      <c r="RP372" s="191"/>
      <c r="RQ372" s="191"/>
      <c r="RR372" s="191"/>
      <c r="RS372" s="191"/>
      <c r="RT372" s="191"/>
      <c r="RU372" s="191"/>
      <c r="RV372" s="191"/>
      <c r="RW372" s="191"/>
      <c r="RX372" s="191"/>
      <c r="RY372" s="191"/>
      <c r="RZ372" s="191"/>
      <c r="SA372" s="191"/>
      <c r="SB372" s="191"/>
      <c r="SC372" s="191"/>
      <c r="SD372" s="191"/>
      <c r="SE372" s="191"/>
      <c r="SF372" s="191"/>
      <c r="SG372" s="191"/>
      <c r="SH372" s="191"/>
      <c r="SI372" s="191"/>
      <c r="SJ372" s="191"/>
      <c r="SK372" s="191"/>
      <c r="SL372" s="191"/>
      <c r="SM372" s="191"/>
      <c r="SN372" s="191"/>
      <c r="SO372" s="191"/>
      <c r="SP372" s="191"/>
      <c r="SQ372" s="191"/>
      <c r="SR372" s="191"/>
      <c r="SS372" s="191"/>
      <c r="ST372" s="191"/>
      <c r="SU372" s="191"/>
      <c r="SV372" s="191"/>
      <c r="SW372" s="191"/>
      <c r="SX372" s="191"/>
      <c r="SY372" s="191"/>
      <c r="SZ372" s="191"/>
      <c r="TA372" s="191"/>
      <c r="TB372" s="191"/>
      <c r="TC372" s="191"/>
      <c r="TD372" s="191"/>
      <c r="TE372" s="191"/>
      <c r="TF372" s="191"/>
      <c r="TG372" s="191"/>
      <c r="TH372" s="191"/>
      <c r="TI372" s="191"/>
      <c r="TJ372" s="191"/>
      <c r="TK372" s="191"/>
      <c r="TL372" s="191"/>
      <c r="TM372" s="191"/>
      <c r="TN372" s="191"/>
      <c r="TO372" s="191"/>
      <c r="TP372" s="191"/>
      <c r="TQ372" s="191"/>
      <c r="TR372" s="191"/>
      <c r="TS372" s="191"/>
      <c r="TT372" s="191"/>
      <c r="TU372" s="191"/>
      <c r="TV372" s="191"/>
      <c r="TW372" s="191"/>
      <c r="TX372" s="191"/>
      <c r="TY372" s="191"/>
      <c r="TZ372" s="191"/>
      <c r="UA372" s="191"/>
      <c r="UB372" s="191"/>
      <c r="UC372" s="191"/>
      <c r="UD372" s="191"/>
      <c r="UE372" s="191"/>
      <c r="UF372" s="191"/>
      <c r="UG372" s="191"/>
      <c r="UH372" s="191"/>
      <c r="UI372" s="191"/>
      <c r="UJ372" s="191"/>
      <c r="UK372" s="191"/>
      <c r="UL372" s="191"/>
      <c r="UM372" s="191"/>
      <c r="UN372" s="191"/>
      <c r="UO372" s="191"/>
      <c r="UP372" s="191"/>
      <c r="UQ372" s="191"/>
      <c r="UR372" s="191"/>
      <c r="US372" s="191"/>
      <c r="UT372" s="191"/>
      <c r="UU372" s="191"/>
      <c r="UV372" s="191"/>
      <c r="UW372" s="191"/>
      <c r="UX372" s="191"/>
      <c r="UY372" s="191"/>
      <c r="UZ372" s="191"/>
      <c r="VA372" s="191"/>
      <c r="VB372" s="191"/>
      <c r="VC372" s="191"/>
      <c r="VD372" s="191"/>
      <c r="VE372" s="191"/>
      <c r="VF372" s="191"/>
      <c r="VG372" s="191"/>
      <c r="VH372" s="191"/>
      <c r="VI372" s="191"/>
      <c r="VJ372" s="191"/>
      <c r="VK372" s="191"/>
      <c r="VL372" s="191"/>
      <c r="VM372" s="191"/>
      <c r="VN372" s="191"/>
      <c r="VO372" s="191"/>
      <c r="VP372" s="191"/>
      <c r="VQ372" s="191"/>
      <c r="VR372" s="191"/>
      <c r="VS372" s="191"/>
      <c r="VT372" s="191"/>
      <c r="VU372" s="191"/>
      <c r="VV372" s="191"/>
      <c r="VW372" s="191"/>
      <c r="VX372" s="191"/>
      <c r="VY372" s="191"/>
      <c r="VZ372" s="191"/>
      <c r="WA372" s="191"/>
      <c r="WB372" s="191"/>
      <c r="WC372" s="191"/>
      <c r="WD372" s="191"/>
      <c r="WE372" s="191"/>
      <c r="WF372" s="191"/>
      <c r="WG372" s="191"/>
      <c r="WH372" s="191"/>
      <c r="WI372" s="191"/>
      <c r="WJ372" s="191"/>
      <c r="WK372" s="191"/>
      <c r="WL372" s="191"/>
      <c r="WM372" s="191"/>
      <c r="WN372" s="191"/>
      <c r="WO372" s="191"/>
      <c r="WP372" s="191"/>
      <c r="WQ372" s="191"/>
      <c r="WR372" s="191"/>
      <c r="WS372" s="191"/>
      <c r="WT372" s="191"/>
      <c r="WU372" s="191"/>
      <c r="WV372" s="191"/>
      <c r="WW372" s="191"/>
      <c r="WX372" s="191"/>
      <c r="WY372" s="191"/>
      <c r="WZ372" s="191"/>
      <c r="XA372" s="191"/>
      <c r="XB372" s="191"/>
      <c r="XC372" s="191"/>
      <c r="XD372" s="191"/>
      <c r="XE372" s="191"/>
      <c r="XF372" s="191"/>
      <c r="XG372" s="191"/>
      <c r="XH372" s="191"/>
      <c r="XI372" s="191"/>
      <c r="XJ372" s="191"/>
      <c r="XK372" s="191"/>
      <c r="XL372" s="191"/>
      <c r="XM372" s="191"/>
      <c r="XN372" s="191"/>
      <c r="XO372" s="191"/>
      <c r="XP372" s="191"/>
      <c r="XQ372" s="191"/>
      <c r="XR372" s="191"/>
      <c r="XS372" s="191"/>
      <c r="XT372" s="191"/>
      <c r="XU372" s="191"/>
      <c r="XV372" s="191"/>
      <c r="XW372" s="191"/>
      <c r="XX372" s="191"/>
      <c r="XY372" s="191"/>
      <c r="XZ372" s="191"/>
      <c r="YA372" s="191"/>
      <c r="YB372" s="191"/>
      <c r="YC372" s="191"/>
      <c r="YD372" s="191"/>
      <c r="YE372" s="191"/>
      <c r="YF372" s="191"/>
      <c r="YG372" s="191"/>
      <c r="YH372" s="191"/>
      <c r="YI372" s="191"/>
      <c r="YJ372" s="191"/>
      <c r="YK372" s="191"/>
      <c r="YL372" s="191"/>
      <c r="YM372" s="191"/>
      <c r="YN372" s="191"/>
      <c r="YO372" s="191"/>
      <c r="YP372" s="191"/>
      <c r="YQ372" s="191"/>
      <c r="YR372" s="191"/>
      <c r="YS372" s="191"/>
      <c r="YT372" s="191"/>
      <c r="YU372" s="191"/>
      <c r="YV372" s="191"/>
      <c r="YW372" s="191"/>
      <c r="YX372" s="191"/>
      <c r="YY372" s="191"/>
      <c r="YZ372" s="191"/>
      <c r="ZA372" s="191"/>
      <c r="ZB372" s="191"/>
      <c r="ZC372" s="191"/>
      <c r="ZD372" s="191"/>
      <c r="ZE372" s="191"/>
      <c r="ZF372" s="191"/>
      <c r="ZG372" s="191"/>
      <c r="ZH372" s="191"/>
      <c r="ZI372" s="191"/>
      <c r="ZJ372" s="191"/>
      <c r="ZK372" s="191"/>
      <c r="ZL372" s="191"/>
      <c r="ZM372" s="191"/>
      <c r="ZN372" s="191"/>
      <c r="ZO372" s="191"/>
      <c r="ZP372" s="191"/>
      <c r="ZQ372" s="191"/>
      <c r="ZR372" s="191"/>
      <c r="ZS372" s="191"/>
      <c r="ZT372" s="191"/>
      <c r="ZU372" s="191"/>
      <c r="ZV372" s="191"/>
      <c r="ZW372" s="191"/>
      <c r="ZX372" s="191"/>
      <c r="ZY372" s="191"/>
      <c r="ZZ372" s="191"/>
      <c r="AAA372" s="191"/>
      <c r="AAB372" s="191"/>
      <c r="AAC372" s="191"/>
      <c r="AAD372" s="191"/>
      <c r="AAE372" s="191"/>
      <c r="AAF372" s="191"/>
      <c r="AAG372" s="191"/>
      <c r="AAH372" s="191"/>
      <c r="AAI372" s="191"/>
      <c r="AAJ372" s="191"/>
      <c r="AAK372" s="191"/>
      <c r="AAL372" s="191"/>
      <c r="AAM372" s="191"/>
      <c r="AAN372" s="191"/>
      <c r="AAO372" s="191"/>
      <c r="AAP372" s="191"/>
      <c r="AAQ372" s="191"/>
      <c r="AAR372" s="191"/>
      <c r="AAS372" s="191"/>
      <c r="AAT372" s="191"/>
      <c r="AAU372" s="191"/>
      <c r="AAV372" s="191"/>
      <c r="AAW372" s="191"/>
      <c r="AAX372" s="191"/>
      <c r="AAY372" s="191"/>
      <c r="AAZ372" s="191"/>
      <c r="ABA372" s="191"/>
      <c r="ABB372" s="191"/>
      <c r="ABC372" s="191"/>
      <c r="ABD372" s="191"/>
      <c r="ABE372" s="191"/>
      <c r="ABF372" s="191"/>
      <c r="ABG372" s="191"/>
      <c r="ABH372" s="191"/>
      <c r="ABI372" s="191"/>
      <c r="ABJ372" s="191"/>
      <c r="ABK372" s="191"/>
      <c r="ABL372" s="191"/>
      <c r="ABM372" s="191"/>
      <c r="ABN372" s="191"/>
      <c r="ABO372" s="191"/>
      <c r="ABP372" s="191"/>
      <c r="ABQ372" s="191"/>
      <c r="ABR372" s="191"/>
      <c r="ABS372" s="191"/>
      <c r="ABT372" s="191"/>
      <c r="ABU372" s="191"/>
      <c r="ABV372" s="191"/>
      <c r="ABW372" s="191"/>
      <c r="ABX372" s="191"/>
      <c r="ABY372" s="191"/>
      <c r="ABZ372" s="191"/>
      <c r="ACA372" s="191"/>
      <c r="ACB372" s="191"/>
      <c r="ACC372" s="191"/>
      <c r="ACD372" s="191"/>
      <c r="ACE372" s="191"/>
      <c r="ACF372" s="191"/>
      <c r="ACG372" s="191"/>
      <c r="ACH372" s="191"/>
      <c r="ACI372" s="191"/>
      <c r="ACJ372" s="191"/>
      <c r="ACK372" s="191"/>
      <c r="ACL372" s="191"/>
      <c r="ACM372" s="191"/>
      <c r="ACN372" s="191"/>
      <c r="ACO372" s="191"/>
      <c r="ACP372" s="191"/>
      <c r="ACQ372" s="191"/>
      <c r="ACR372" s="191"/>
      <c r="ACS372" s="191"/>
      <c r="ACT372" s="191"/>
      <c r="ACU372" s="191"/>
      <c r="ACV372" s="191"/>
      <c r="ACW372" s="191"/>
      <c r="ACX372" s="191"/>
      <c r="ACY372" s="191"/>
      <c r="ACZ372" s="191"/>
      <c r="ADA372" s="191"/>
      <c r="ADB372" s="191"/>
      <c r="ADC372" s="191"/>
      <c r="ADD372" s="191"/>
      <c r="ADE372" s="191"/>
      <c r="ADF372" s="191"/>
      <c r="ADG372" s="191"/>
      <c r="ADH372" s="191"/>
      <c r="ADI372" s="191"/>
      <c r="ADJ372" s="191"/>
      <c r="ADK372" s="191"/>
      <c r="ADL372" s="191"/>
      <c r="ADM372" s="191"/>
      <c r="ADN372" s="191"/>
      <c r="ADO372" s="191"/>
      <c r="ADP372" s="191"/>
      <c r="ADQ372" s="191"/>
      <c r="ADR372" s="191"/>
      <c r="ADS372" s="191"/>
      <c r="ADT372" s="191"/>
      <c r="ADU372" s="191"/>
      <c r="ADV372" s="191"/>
      <c r="ADW372" s="191"/>
      <c r="ADX372" s="191"/>
      <c r="ADY372" s="191"/>
      <c r="ADZ372" s="191"/>
      <c r="AEA372" s="191"/>
      <c r="AEB372" s="191"/>
      <c r="AEC372" s="191"/>
      <c r="AED372" s="191"/>
      <c r="AEE372" s="191"/>
      <c r="AEF372" s="191"/>
      <c r="AEG372" s="191"/>
      <c r="AEH372" s="191"/>
      <c r="AEI372" s="191"/>
      <c r="AEJ372" s="191"/>
      <c r="AEK372" s="191"/>
      <c r="AEL372" s="191"/>
      <c r="AEM372" s="191"/>
      <c r="AEN372" s="191"/>
      <c r="AEO372" s="191"/>
      <c r="AEP372" s="191"/>
      <c r="AEQ372" s="191"/>
      <c r="AER372" s="191"/>
      <c r="AES372" s="191"/>
      <c r="AET372" s="191"/>
      <c r="AEU372" s="191"/>
      <c r="AEV372" s="191"/>
      <c r="AEW372" s="191"/>
      <c r="AEX372" s="191"/>
      <c r="AEY372" s="191"/>
      <c r="AEZ372" s="191"/>
      <c r="AFA372" s="191"/>
      <c r="AFB372" s="191"/>
      <c r="AFC372" s="191"/>
      <c r="AFD372" s="191"/>
      <c r="AFE372" s="191"/>
      <c r="AFF372" s="191"/>
      <c r="AFG372" s="191"/>
      <c r="AFH372" s="191"/>
      <c r="AFI372" s="191"/>
      <c r="AFJ372" s="191"/>
      <c r="AFK372" s="191"/>
      <c r="AFL372" s="191"/>
      <c r="AFM372" s="191"/>
      <c r="AFN372" s="191"/>
      <c r="AFO372" s="191"/>
      <c r="AFP372" s="191"/>
      <c r="AFQ372" s="191"/>
      <c r="AFR372" s="191"/>
      <c r="AFS372" s="191"/>
      <c r="AFT372" s="191"/>
      <c r="AFU372" s="191"/>
      <c r="AFV372" s="191"/>
      <c r="AFW372" s="191"/>
      <c r="AFX372" s="191"/>
      <c r="AFY372" s="191"/>
      <c r="AFZ372" s="191"/>
      <c r="AGA372" s="191"/>
      <c r="AGB372" s="191"/>
      <c r="AGC372" s="191"/>
      <c r="AGD372" s="191"/>
      <c r="AGE372" s="191"/>
      <c r="AGF372" s="191"/>
      <c r="AGG372" s="191"/>
      <c r="AGH372" s="191"/>
      <c r="AGI372" s="191"/>
      <c r="AGJ372" s="191"/>
      <c r="AGK372" s="191"/>
      <c r="AGL372" s="191"/>
      <c r="AGM372" s="191"/>
      <c r="AGN372" s="191"/>
      <c r="AGO372" s="191"/>
      <c r="AGP372" s="191"/>
      <c r="AGQ372" s="191"/>
      <c r="AGR372" s="191"/>
      <c r="AGS372" s="191"/>
      <c r="AGT372" s="191"/>
      <c r="AGU372" s="191"/>
      <c r="AGV372" s="191"/>
      <c r="AGW372" s="191"/>
      <c r="AGX372" s="191"/>
      <c r="AGY372" s="191"/>
      <c r="AGZ372" s="191"/>
      <c r="AHA372" s="191"/>
      <c r="AHB372" s="191"/>
      <c r="AHC372" s="191"/>
      <c r="AHD372" s="191"/>
      <c r="AHE372" s="191"/>
      <c r="AHF372" s="191"/>
      <c r="AHG372" s="191"/>
      <c r="AHH372" s="191"/>
      <c r="AHI372" s="191"/>
      <c r="AHJ372" s="191"/>
      <c r="AHK372" s="191"/>
      <c r="AHL372" s="191"/>
      <c r="AHM372" s="191"/>
      <c r="AHN372" s="191"/>
      <c r="AHO372" s="191"/>
      <c r="AHP372" s="191"/>
      <c r="AHQ372" s="191"/>
      <c r="AHR372" s="191"/>
      <c r="AHS372" s="191"/>
      <c r="AHT372" s="191"/>
      <c r="AHU372" s="191"/>
      <c r="AHV372" s="191"/>
      <c r="AHW372" s="191"/>
      <c r="AHX372" s="191"/>
      <c r="AHY372" s="191"/>
      <c r="AHZ372" s="191"/>
      <c r="AIA372" s="191"/>
      <c r="AIB372" s="191"/>
      <c r="AIC372" s="191"/>
      <c r="AID372" s="191"/>
      <c r="AIE372" s="191"/>
      <c r="AIF372" s="191"/>
      <c r="AIG372" s="191"/>
      <c r="AIH372" s="191"/>
      <c r="AII372" s="191"/>
      <c r="AIJ372" s="191"/>
      <c r="AIK372" s="191"/>
      <c r="AIL372" s="191"/>
      <c r="AIM372" s="191"/>
      <c r="AIN372" s="191"/>
      <c r="AIO372" s="191"/>
      <c r="AIP372" s="191"/>
      <c r="AIQ372" s="191"/>
      <c r="AIR372" s="191"/>
      <c r="AIS372" s="191"/>
      <c r="AIT372" s="191"/>
      <c r="AIU372" s="191"/>
      <c r="AIV372" s="191"/>
      <c r="AIW372" s="191"/>
      <c r="AIX372" s="191"/>
      <c r="AIY372" s="191"/>
      <c r="AIZ372" s="191"/>
      <c r="AJA372" s="191"/>
      <c r="AJB372" s="191"/>
      <c r="AJC372" s="191"/>
      <c r="AJD372" s="191"/>
      <c r="AJE372" s="191"/>
      <c r="AJF372" s="191"/>
      <c r="AJG372" s="191"/>
      <c r="AJH372" s="191"/>
      <c r="AJI372" s="191"/>
      <c r="AJJ372" s="191"/>
      <c r="AJK372" s="191"/>
      <c r="AJL372" s="191"/>
      <c r="AJM372" s="191"/>
      <c r="AJN372" s="191"/>
      <c r="AJO372" s="191"/>
      <c r="AJP372" s="191"/>
      <c r="AJQ372" s="191"/>
      <c r="AJR372" s="191"/>
      <c r="AJS372" s="191"/>
      <c r="AJT372" s="191"/>
      <c r="AJU372" s="191"/>
      <c r="AJV372" s="191"/>
      <c r="AJW372" s="191"/>
      <c r="AJX372" s="191"/>
      <c r="AJY372" s="191"/>
      <c r="AJZ372" s="191"/>
      <c r="AKA372" s="191"/>
      <c r="AKB372" s="191"/>
      <c r="AKC372" s="191"/>
      <c r="AKD372" s="191"/>
      <c r="AKE372" s="191"/>
      <c r="AKF372" s="191"/>
      <c r="AKG372" s="191"/>
      <c r="AKH372" s="191"/>
      <c r="AKI372" s="191"/>
      <c r="AKJ372" s="191"/>
      <c r="AKK372" s="191"/>
      <c r="AKL372" s="191"/>
      <c r="AKM372" s="191"/>
      <c r="AKN372" s="191"/>
      <c r="AKO372" s="191"/>
      <c r="AKP372" s="191"/>
      <c r="AKQ372" s="191"/>
      <c r="AKR372" s="191"/>
      <c r="AKS372" s="191"/>
      <c r="AKT372" s="191"/>
      <c r="AKU372" s="191"/>
      <c r="AKV372" s="191"/>
      <c r="AKW372" s="191"/>
      <c r="AKX372" s="191"/>
      <c r="AKY372" s="191"/>
      <c r="AKZ372" s="191"/>
      <c r="ALA372" s="191"/>
      <c r="ALB372" s="191"/>
      <c r="ALC372" s="191"/>
      <c r="ALD372" s="191"/>
    </row>
    <row r="373" spans="1:992" s="233" customFormat="1" ht="19.5" customHeight="1">
      <c r="A373" s="2421"/>
      <c r="B373" s="2421"/>
      <c r="C373" s="2421"/>
      <c r="D373" s="320" t="s">
        <v>2521</v>
      </c>
      <c r="E373" s="468">
        <f>E375</f>
        <v>6817777.7800000003</v>
      </c>
      <c r="F373" s="468">
        <f>F375</f>
        <v>6817777.7800000003</v>
      </c>
      <c r="G373" s="2385"/>
      <c r="H373" s="2385"/>
      <c r="I373" s="2391"/>
      <c r="J373" s="2391"/>
      <c r="K373" s="2391"/>
      <c r="L373" s="2724"/>
      <c r="M373" s="580"/>
      <c r="N373" s="406"/>
      <c r="O373" s="406"/>
      <c r="P373" s="406"/>
      <c r="Q373" s="406"/>
      <c r="R373" s="406"/>
      <c r="S373" s="406"/>
      <c r="T373" s="406"/>
      <c r="U373" s="406"/>
      <c r="V373" s="406"/>
      <c r="W373" s="406"/>
      <c r="X373" s="406"/>
      <c r="Y373" s="406"/>
      <c r="Z373" s="406"/>
      <c r="AA373" s="406"/>
      <c r="AB373" s="406"/>
      <c r="AC373" s="406"/>
      <c r="AD373" s="406"/>
      <c r="AE373" s="406"/>
      <c r="AF373" s="406"/>
      <c r="AG373" s="406"/>
      <c r="AH373" s="406"/>
      <c r="AI373" s="406"/>
      <c r="AJ373" s="406"/>
      <c r="AK373" s="406"/>
      <c r="AL373" s="406"/>
      <c r="AM373" s="406"/>
      <c r="AN373" s="406"/>
      <c r="AO373" s="406"/>
      <c r="AP373" s="406"/>
      <c r="AQ373" s="406"/>
      <c r="AR373" s="406"/>
      <c r="AS373" s="406"/>
      <c r="AT373" s="406"/>
      <c r="AU373" s="406"/>
      <c r="AV373" s="406"/>
      <c r="AW373" s="406"/>
      <c r="AX373" s="406"/>
      <c r="AY373" s="406"/>
      <c r="AZ373" s="406"/>
      <c r="BA373" s="406"/>
      <c r="BB373" s="406"/>
      <c r="BC373" s="406"/>
      <c r="BD373" s="406"/>
      <c r="BE373" s="406"/>
      <c r="BF373" s="406"/>
      <c r="BG373" s="406"/>
      <c r="BH373" s="406"/>
      <c r="BI373" s="406"/>
      <c r="BJ373" s="406"/>
      <c r="BK373" s="406"/>
      <c r="BL373" s="406"/>
      <c r="BM373" s="406"/>
      <c r="BN373" s="406"/>
      <c r="BO373" s="406"/>
      <c r="BP373" s="406"/>
      <c r="BQ373" s="406"/>
      <c r="BR373" s="406"/>
      <c r="BS373" s="406"/>
      <c r="BT373" s="406"/>
      <c r="BU373" s="406"/>
      <c r="BV373" s="406"/>
      <c r="BW373" s="406"/>
      <c r="BX373" s="406"/>
      <c r="BY373" s="406"/>
      <c r="BZ373" s="406"/>
      <c r="CA373" s="406"/>
      <c r="CB373" s="406"/>
      <c r="CC373" s="406"/>
      <c r="CD373" s="406"/>
      <c r="CE373" s="406"/>
      <c r="CF373" s="406"/>
      <c r="CG373" s="406"/>
      <c r="CH373" s="406"/>
      <c r="CI373" s="406"/>
      <c r="CJ373" s="406"/>
      <c r="CK373" s="406"/>
      <c r="CL373" s="406"/>
      <c r="CM373" s="406"/>
      <c r="CN373" s="406"/>
      <c r="CO373" s="406"/>
      <c r="CP373" s="406"/>
      <c r="CQ373" s="406"/>
      <c r="CR373" s="406"/>
      <c r="CS373" s="406"/>
      <c r="CT373" s="406"/>
      <c r="CU373" s="406"/>
      <c r="CV373" s="406"/>
      <c r="CW373" s="406"/>
      <c r="CX373" s="406"/>
      <c r="CY373" s="406"/>
      <c r="CZ373" s="406"/>
      <c r="DA373" s="406"/>
      <c r="DB373" s="406"/>
      <c r="DC373" s="406"/>
      <c r="DD373" s="406"/>
      <c r="DE373" s="406"/>
      <c r="DF373" s="406"/>
      <c r="DG373" s="406"/>
      <c r="DH373" s="406"/>
      <c r="DI373" s="406"/>
      <c r="DJ373" s="406"/>
      <c r="DK373" s="406"/>
      <c r="DL373" s="406"/>
      <c r="DM373" s="406"/>
      <c r="DN373" s="406"/>
      <c r="DO373" s="406"/>
      <c r="DP373" s="406"/>
      <c r="DQ373" s="406"/>
      <c r="DR373" s="406"/>
      <c r="DS373" s="406"/>
      <c r="DT373" s="406"/>
      <c r="DU373" s="406"/>
      <c r="DV373" s="406"/>
      <c r="DW373" s="406"/>
      <c r="DX373" s="406"/>
      <c r="DY373" s="406"/>
      <c r="DZ373" s="406"/>
      <c r="EA373" s="406"/>
      <c r="EB373" s="406"/>
      <c r="EC373" s="406"/>
      <c r="ED373" s="406"/>
      <c r="EE373" s="406"/>
      <c r="EF373" s="406"/>
      <c r="EG373" s="406"/>
      <c r="EH373" s="406"/>
      <c r="EI373" s="406"/>
      <c r="EJ373" s="406"/>
      <c r="EK373" s="406"/>
      <c r="EL373" s="406"/>
      <c r="EM373" s="406"/>
      <c r="EN373" s="406"/>
      <c r="EO373" s="406"/>
      <c r="EP373" s="406"/>
      <c r="EQ373" s="406"/>
      <c r="ER373" s="406"/>
      <c r="ES373" s="406"/>
      <c r="ET373" s="406"/>
      <c r="EU373" s="406"/>
      <c r="EV373" s="406"/>
      <c r="EW373" s="406"/>
      <c r="EX373" s="406"/>
      <c r="EY373" s="406"/>
      <c r="EZ373" s="406"/>
      <c r="FA373" s="406"/>
      <c r="FB373" s="406"/>
      <c r="FC373" s="406"/>
      <c r="FD373" s="406"/>
      <c r="FE373" s="406"/>
      <c r="FF373" s="406"/>
      <c r="FG373" s="406"/>
      <c r="FH373" s="406"/>
      <c r="FI373" s="406"/>
      <c r="FJ373" s="406"/>
      <c r="FK373" s="406"/>
      <c r="FL373" s="406"/>
      <c r="FM373" s="406"/>
      <c r="FN373" s="406"/>
      <c r="FO373" s="406"/>
      <c r="FP373" s="406"/>
      <c r="FQ373" s="406"/>
      <c r="FR373" s="406"/>
      <c r="FS373" s="406"/>
      <c r="FT373" s="406"/>
      <c r="FU373" s="406"/>
      <c r="FV373" s="406"/>
      <c r="FW373" s="406"/>
      <c r="FX373" s="406"/>
      <c r="FY373" s="406"/>
      <c r="FZ373" s="406"/>
      <c r="GA373" s="406"/>
      <c r="GB373" s="406"/>
      <c r="GC373" s="406"/>
      <c r="GD373" s="406"/>
      <c r="GE373" s="406"/>
      <c r="GF373" s="406"/>
      <c r="GG373" s="406"/>
      <c r="GH373" s="406"/>
      <c r="GI373" s="406"/>
      <c r="GJ373" s="406"/>
      <c r="GK373" s="406"/>
      <c r="GL373" s="406"/>
      <c r="GM373" s="406"/>
      <c r="GN373" s="406"/>
      <c r="GO373" s="406"/>
      <c r="GP373" s="406"/>
      <c r="GQ373" s="406"/>
      <c r="GR373" s="406"/>
      <c r="GS373" s="406"/>
      <c r="GT373" s="406"/>
      <c r="GU373" s="406"/>
      <c r="GV373" s="406"/>
      <c r="GW373" s="406"/>
      <c r="GX373" s="406"/>
      <c r="GY373" s="406"/>
      <c r="GZ373" s="406"/>
      <c r="HA373" s="406"/>
      <c r="HB373" s="406"/>
      <c r="HC373" s="406"/>
      <c r="HD373" s="406"/>
      <c r="HE373" s="406"/>
      <c r="HF373" s="406"/>
      <c r="HG373" s="406"/>
      <c r="HH373" s="406"/>
      <c r="HI373" s="406"/>
      <c r="HJ373" s="406"/>
      <c r="HK373" s="406"/>
      <c r="HL373" s="406"/>
      <c r="HM373" s="406"/>
      <c r="HN373" s="406"/>
      <c r="HO373" s="406"/>
      <c r="HP373" s="406"/>
      <c r="HQ373" s="406"/>
      <c r="HR373" s="406"/>
      <c r="HS373" s="406"/>
      <c r="HT373" s="406"/>
      <c r="HU373" s="406"/>
      <c r="HV373" s="406"/>
      <c r="HW373" s="406"/>
      <c r="HX373" s="406"/>
      <c r="HY373" s="406"/>
      <c r="HZ373" s="406"/>
      <c r="IA373" s="406"/>
      <c r="IB373" s="406"/>
      <c r="IC373" s="406"/>
      <c r="ID373" s="406"/>
      <c r="IE373" s="406"/>
      <c r="IF373" s="406"/>
      <c r="IG373" s="406"/>
      <c r="IH373" s="406"/>
      <c r="II373" s="406"/>
      <c r="IJ373" s="406"/>
      <c r="IK373" s="406"/>
      <c r="IL373" s="406"/>
      <c r="IM373" s="406"/>
      <c r="IN373" s="406"/>
      <c r="IO373" s="406"/>
      <c r="IP373" s="406"/>
      <c r="IQ373" s="406"/>
      <c r="IR373" s="406"/>
      <c r="IS373" s="406"/>
      <c r="IT373" s="406"/>
      <c r="IU373" s="406"/>
      <c r="IV373" s="406"/>
      <c r="IW373" s="406"/>
      <c r="IX373" s="406"/>
      <c r="IY373" s="406"/>
      <c r="IZ373" s="406"/>
      <c r="JA373" s="406"/>
      <c r="JB373" s="406"/>
      <c r="JC373" s="406"/>
      <c r="JD373" s="406"/>
      <c r="JE373" s="406"/>
      <c r="JF373" s="406"/>
      <c r="JG373" s="406"/>
      <c r="JH373" s="406"/>
      <c r="JI373" s="406"/>
      <c r="JJ373" s="406"/>
      <c r="JK373" s="406"/>
      <c r="JL373" s="406"/>
      <c r="JM373" s="406"/>
      <c r="JN373" s="406"/>
      <c r="JO373" s="406"/>
      <c r="JP373" s="406"/>
      <c r="JQ373" s="406"/>
      <c r="JR373" s="406"/>
      <c r="JS373" s="406"/>
      <c r="JT373" s="406"/>
      <c r="JU373" s="406"/>
      <c r="JV373" s="406"/>
      <c r="JW373" s="406"/>
      <c r="JX373" s="406"/>
      <c r="JY373" s="406"/>
      <c r="JZ373" s="406"/>
      <c r="KA373" s="406"/>
      <c r="KB373" s="406"/>
      <c r="KC373" s="406"/>
      <c r="KD373" s="406"/>
      <c r="KE373" s="406"/>
      <c r="KF373" s="406"/>
      <c r="KG373" s="406"/>
      <c r="KH373" s="406"/>
      <c r="KI373" s="406"/>
      <c r="KJ373" s="406"/>
      <c r="KK373" s="406"/>
      <c r="KL373" s="406"/>
      <c r="KM373" s="406"/>
      <c r="KN373" s="406"/>
      <c r="KO373" s="406"/>
      <c r="KP373" s="406"/>
      <c r="KQ373" s="406"/>
      <c r="KR373" s="406"/>
      <c r="KS373" s="406"/>
      <c r="KT373" s="406"/>
      <c r="KU373" s="406"/>
      <c r="KV373" s="406"/>
      <c r="KW373" s="406"/>
      <c r="KX373" s="406"/>
      <c r="KY373" s="406"/>
      <c r="KZ373" s="406"/>
      <c r="LA373" s="406"/>
      <c r="LB373" s="406"/>
      <c r="LC373" s="406"/>
      <c r="LD373" s="406"/>
      <c r="LE373" s="406"/>
      <c r="LF373" s="406"/>
      <c r="LG373" s="406"/>
      <c r="LH373" s="406"/>
      <c r="LI373" s="406"/>
      <c r="LJ373" s="406"/>
      <c r="LK373" s="406"/>
      <c r="LL373" s="406"/>
      <c r="LM373" s="406"/>
      <c r="LN373" s="406"/>
      <c r="LO373" s="406"/>
      <c r="LP373" s="406"/>
      <c r="LQ373" s="406"/>
      <c r="LR373" s="406"/>
      <c r="LS373" s="406"/>
      <c r="LT373" s="406"/>
      <c r="LU373" s="406"/>
      <c r="LV373" s="406"/>
      <c r="LW373" s="406"/>
      <c r="LX373" s="406"/>
      <c r="LY373" s="406"/>
      <c r="LZ373" s="406"/>
      <c r="MA373" s="406"/>
      <c r="MB373" s="406"/>
      <c r="MC373" s="406"/>
      <c r="MD373" s="406"/>
      <c r="ME373" s="406"/>
      <c r="MF373" s="406"/>
      <c r="MG373" s="406"/>
      <c r="MH373" s="406"/>
      <c r="MI373" s="406"/>
      <c r="MJ373" s="406"/>
      <c r="MK373" s="406"/>
      <c r="ML373" s="406"/>
      <c r="MM373" s="406"/>
      <c r="MN373" s="406"/>
      <c r="MO373" s="406"/>
      <c r="MP373" s="406"/>
      <c r="MQ373" s="406"/>
      <c r="MR373" s="406"/>
      <c r="MS373" s="406"/>
      <c r="MT373" s="406"/>
      <c r="MU373" s="406"/>
      <c r="MV373" s="406"/>
      <c r="MW373" s="406"/>
      <c r="MX373" s="406"/>
      <c r="MY373" s="406"/>
      <c r="MZ373" s="406"/>
      <c r="NA373" s="406"/>
      <c r="NB373" s="406"/>
      <c r="NC373" s="406"/>
      <c r="ND373" s="406"/>
      <c r="NE373" s="406"/>
      <c r="NF373" s="406"/>
      <c r="NG373" s="406"/>
      <c r="NH373" s="406"/>
      <c r="NI373" s="406"/>
      <c r="NJ373" s="406"/>
      <c r="NK373" s="406"/>
      <c r="NL373" s="406"/>
      <c r="NM373" s="406"/>
      <c r="NN373" s="406"/>
      <c r="NO373" s="406"/>
      <c r="NP373" s="406"/>
      <c r="NQ373" s="406"/>
      <c r="NR373" s="406"/>
      <c r="NS373" s="406"/>
      <c r="NT373" s="406"/>
      <c r="NU373" s="406"/>
      <c r="NV373" s="406"/>
      <c r="NW373" s="406"/>
      <c r="NX373" s="406"/>
      <c r="NY373" s="406"/>
      <c r="NZ373" s="406"/>
      <c r="OA373" s="406"/>
      <c r="OB373" s="406"/>
      <c r="OC373" s="406"/>
      <c r="OD373" s="406"/>
      <c r="OE373" s="406"/>
      <c r="OF373" s="406"/>
      <c r="OG373" s="406"/>
      <c r="OH373" s="406"/>
      <c r="OI373" s="406"/>
      <c r="OJ373" s="406"/>
      <c r="OK373" s="406"/>
      <c r="OL373" s="406"/>
      <c r="OM373" s="406"/>
      <c r="ON373" s="406"/>
      <c r="OO373" s="406"/>
      <c r="OP373" s="406"/>
      <c r="OQ373" s="406"/>
      <c r="OR373" s="406"/>
      <c r="OS373" s="406"/>
      <c r="OT373" s="406"/>
      <c r="OU373" s="406"/>
      <c r="OV373" s="406"/>
      <c r="OW373" s="406"/>
      <c r="OX373" s="406"/>
      <c r="OY373" s="406"/>
      <c r="OZ373" s="406"/>
      <c r="PA373" s="406"/>
      <c r="PB373" s="406"/>
      <c r="PC373" s="406"/>
      <c r="PD373" s="406"/>
      <c r="PE373" s="406"/>
      <c r="PF373" s="406"/>
      <c r="PG373" s="406"/>
      <c r="PH373" s="406"/>
      <c r="PI373" s="406"/>
      <c r="PJ373" s="406"/>
      <c r="PK373" s="406"/>
      <c r="PL373" s="406"/>
      <c r="PM373" s="406"/>
      <c r="PN373" s="406"/>
      <c r="PO373" s="406"/>
      <c r="PP373" s="406"/>
      <c r="PQ373" s="406"/>
      <c r="PR373" s="406"/>
      <c r="PS373" s="406"/>
      <c r="PT373" s="406"/>
      <c r="PU373" s="406"/>
      <c r="PV373" s="406"/>
      <c r="PW373" s="406"/>
      <c r="PX373" s="406"/>
      <c r="PY373" s="406"/>
      <c r="PZ373" s="406"/>
      <c r="QA373" s="406"/>
      <c r="QB373" s="406"/>
      <c r="QC373" s="406"/>
      <c r="QD373" s="406"/>
      <c r="QE373" s="406"/>
      <c r="QF373" s="406"/>
      <c r="QG373" s="406"/>
      <c r="QH373" s="406"/>
      <c r="QI373" s="406"/>
      <c r="QJ373" s="406"/>
      <c r="QK373" s="406"/>
      <c r="QL373" s="406"/>
      <c r="QM373" s="406"/>
      <c r="QN373" s="406"/>
      <c r="QO373" s="406"/>
      <c r="QP373" s="406"/>
      <c r="QQ373" s="406"/>
      <c r="QR373" s="406"/>
      <c r="QS373" s="406"/>
      <c r="QT373" s="406"/>
      <c r="QU373" s="406"/>
      <c r="QV373" s="406"/>
      <c r="QW373" s="406"/>
      <c r="QX373" s="406"/>
      <c r="QY373" s="406"/>
      <c r="QZ373" s="406"/>
      <c r="RA373" s="406"/>
      <c r="RB373" s="406"/>
      <c r="RC373" s="406"/>
      <c r="RD373" s="406"/>
      <c r="RE373" s="406"/>
      <c r="RF373" s="406"/>
      <c r="RG373" s="406"/>
      <c r="RH373" s="406"/>
      <c r="RI373" s="406"/>
      <c r="RJ373" s="406"/>
      <c r="RK373" s="406"/>
      <c r="RL373" s="406"/>
      <c r="RM373" s="406"/>
      <c r="RN373" s="406"/>
      <c r="RO373" s="406"/>
      <c r="RP373" s="406"/>
      <c r="RQ373" s="406"/>
      <c r="RR373" s="406"/>
      <c r="RS373" s="406"/>
      <c r="RT373" s="406"/>
      <c r="RU373" s="406"/>
      <c r="RV373" s="406"/>
      <c r="RW373" s="406"/>
      <c r="RX373" s="406"/>
      <c r="RY373" s="406"/>
      <c r="RZ373" s="406"/>
      <c r="SA373" s="406"/>
      <c r="SB373" s="406"/>
      <c r="SC373" s="406"/>
      <c r="SD373" s="406"/>
      <c r="SE373" s="406"/>
      <c r="SF373" s="406"/>
      <c r="SG373" s="406"/>
      <c r="SH373" s="406"/>
      <c r="SI373" s="406"/>
      <c r="SJ373" s="406"/>
      <c r="SK373" s="406"/>
      <c r="SL373" s="406"/>
      <c r="SM373" s="406"/>
      <c r="SN373" s="406"/>
      <c r="SO373" s="406"/>
      <c r="SP373" s="406"/>
      <c r="SQ373" s="406"/>
      <c r="SR373" s="406"/>
      <c r="SS373" s="406"/>
      <c r="ST373" s="406"/>
      <c r="SU373" s="406"/>
      <c r="SV373" s="406"/>
      <c r="SW373" s="406"/>
      <c r="SX373" s="406"/>
      <c r="SY373" s="406"/>
      <c r="SZ373" s="406"/>
      <c r="TA373" s="406"/>
      <c r="TB373" s="406"/>
      <c r="TC373" s="406"/>
      <c r="TD373" s="406"/>
      <c r="TE373" s="406"/>
      <c r="TF373" s="406"/>
      <c r="TG373" s="406"/>
      <c r="TH373" s="406"/>
      <c r="TI373" s="406"/>
      <c r="TJ373" s="406"/>
      <c r="TK373" s="406"/>
      <c r="TL373" s="406"/>
      <c r="TM373" s="406"/>
      <c r="TN373" s="406"/>
      <c r="TO373" s="406"/>
      <c r="TP373" s="406"/>
      <c r="TQ373" s="406"/>
      <c r="TR373" s="406"/>
      <c r="TS373" s="406"/>
      <c r="TT373" s="406"/>
      <c r="TU373" s="406"/>
      <c r="TV373" s="406"/>
      <c r="TW373" s="406"/>
      <c r="TX373" s="406"/>
      <c r="TY373" s="406"/>
      <c r="TZ373" s="406"/>
      <c r="UA373" s="406"/>
      <c r="UB373" s="406"/>
      <c r="UC373" s="406"/>
      <c r="UD373" s="406"/>
      <c r="UE373" s="406"/>
      <c r="UF373" s="406"/>
      <c r="UG373" s="406"/>
      <c r="UH373" s="406"/>
      <c r="UI373" s="406"/>
      <c r="UJ373" s="406"/>
      <c r="UK373" s="406"/>
      <c r="UL373" s="406"/>
      <c r="UM373" s="406"/>
      <c r="UN373" s="406"/>
      <c r="UO373" s="406"/>
      <c r="UP373" s="406"/>
      <c r="UQ373" s="406"/>
      <c r="UR373" s="406"/>
      <c r="US373" s="406"/>
      <c r="UT373" s="406"/>
      <c r="UU373" s="406"/>
      <c r="UV373" s="406"/>
      <c r="UW373" s="406"/>
      <c r="UX373" s="406"/>
      <c r="UY373" s="406"/>
      <c r="UZ373" s="406"/>
      <c r="VA373" s="406"/>
      <c r="VB373" s="406"/>
      <c r="VC373" s="406"/>
      <c r="VD373" s="406"/>
      <c r="VE373" s="406"/>
      <c r="VF373" s="406"/>
      <c r="VG373" s="406"/>
      <c r="VH373" s="406"/>
      <c r="VI373" s="406"/>
      <c r="VJ373" s="406"/>
      <c r="VK373" s="406"/>
      <c r="VL373" s="406"/>
      <c r="VM373" s="406"/>
      <c r="VN373" s="406"/>
      <c r="VO373" s="406"/>
      <c r="VP373" s="406"/>
      <c r="VQ373" s="406"/>
      <c r="VR373" s="406"/>
      <c r="VS373" s="406"/>
      <c r="VT373" s="406"/>
      <c r="VU373" s="406"/>
      <c r="VV373" s="406"/>
      <c r="VW373" s="406"/>
      <c r="VX373" s="406"/>
      <c r="VY373" s="406"/>
      <c r="VZ373" s="406"/>
      <c r="WA373" s="406"/>
      <c r="WB373" s="406"/>
      <c r="WC373" s="406"/>
      <c r="WD373" s="406"/>
      <c r="WE373" s="406"/>
      <c r="WF373" s="406"/>
      <c r="WG373" s="406"/>
      <c r="WH373" s="406"/>
      <c r="WI373" s="406"/>
      <c r="WJ373" s="406"/>
      <c r="WK373" s="406"/>
      <c r="WL373" s="406"/>
      <c r="WM373" s="406"/>
      <c r="WN373" s="406"/>
      <c r="WO373" s="406"/>
      <c r="WP373" s="406"/>
      <c r="WQ373" s="406"/>
      <c r="WR373" s="406"/>
      <c r="WS373" s="406"/>
      <c r="WT373" s="406"/>
      <c r="WU373" s="406"/>
      <c r="WV373" s="406"/>
      <c r="WW373" s="406"/>
      <c r="WX373" s="406"/>
      <c r="WY373" s="406"/>
      <c r="WZ373" s="406"/>
      <c r="XA373" s="406"/>
      <c r="XB373" s="406"/>
      <c r="XC373" s="406"/>
      <c r="XD373" s="406"/>
      <c r="XE373" s="406"/>
      <c r="XF373" s="406"/>
      <c r="XG373" s="406"/>
      <c r="XH373" s="406"/>
      <c r="XI373" s="406"/>
      <c r="XJ373" s="406"/>
      <c r="XK373" s="406"/>
      <c r="XL373" s="406"/>
      <c r="XM373" s="406"/>
      <c r="XN373" s="406"/>
      <c r="XO373" s="406"/>
      <c r="XP373" s="406"/>
      <c r="XQ373" s="406"/>
      <c r="XR373" s="406"/>
      <c r="XS373" s="406"/>
      <c r="XT373" s="406"/>
      <c r="XU373" s="406"/>
      <c r="XV373" s="406"/>
      <c r="XW373" s="406"/>
      <c r="XX373" s="406"/>
      <c r="XY373" s="406"/>
      <c r="XZ373" s="406"/>
      <c r="YA373" s="406"/>
      <c r="YB373" s="406"/>
      <c r="YC373" s="406"/>
      <c r="YD373" s="406"/>
      <c r="YE373" s="406"/>
      <c r="YF373" s="406"/>
      <c r="YG373" s="406"/>
      <c r="YH373" s="406"/>
      <c r="YI373" s="406"/>
      <c r="YJ373" s="406"/>
      <c r="YK373" s="406"/>
      <c r="YL373" s="406"/>
      <c r="YM373" s="406"/>
      <c r="YN373" s="406"/>
      <c r="YO373" s="406"/>
      <c r="YP373" s="406"/>
      <c r="YQ373" s="406"/>
      <c r="YR373" s="406"/>
      <c r="YS373" s="406"/>
      <c r="YT373" s="406"/>
      <c r="YU373" s="406"/>
      <c r="YV373" s="406"/>
      <c r="YW373" s="406"/>
      <c r="YX373" s="406"/>
      <c r="YY373" s="406"/>
      <c r="YZ373" s="406"/>
      <c r="ZA373" s="406"/>
      <c r="ZB373" s="406"/>
      <c r="ZC373" s="406"/>
      <c r="ZD373" s="406"/>
      <c r="ZE373" s="406"/>
      <c r="ZF373" s="406"/>
      <c r="ZG373" s="406"/>
      <c r="ZH373" s="406"/>
      <c r="ZI373" s="406"/>
      <c r="ZJ373" s="406"/>
      <c r="ZK373" s="406"/>
      <c r="ZL373" s="406"/>
      <c r="ZM373" s="406"/>
      <c r="ZN373" s="406"/>
      <c r="ZO373" s="406"/>
      <c r="ZP373" s="406"/>
      <c r="ZQ373" s="406"/>
      <c r="ZR373" s="406"/>
      <c r="ZS373" s="406"/>
      <c r="ZT373" s="406"/>
      <c r="ZU373" s="406"/>
      <c r="ZV373" s="406"/>
      <c r="ZW373" s="406"/>
      <c r="ZX373" s="406"/>
      <c r="ZY373" s="406"/>
      <c r="ZZ373" s="406"/>
      <c r="AAA373" s="406"/>
      <c r="AAB373" s="406"/>
      <c r="AAC373" s="406"/>
      <c r="AAD373" s="406"/>
      <c r="AAE373" s="406"/>
      <c r="AAF373" s="406"/>
      <c r="AAG373" s="406"/>
      <c r="AAH373" s="406"/>
      <c r="AAI373" s="406"/>
      <c r="AAJ373" s="406"/>
      <c r="AAK373" s="406"/>
      <c r="AAL373" s="406"/>
      <c r="AAM373" s="406"/>
      <c r="AAN373" s="406"/>
      <c r="AAO373" s="406"/>
      <c r="AAP373" s="406"/>
      <c r="AAQ373" s="406"/>
      <c r="AAR373" s="406"/>
      <c r="AAS373" s="406"/>
      <c r="AAT373" s="406"/>
      <c r="AAU373" s="406"/>
      <c r="AAV373" s="406"/>
      <c r="AAW373" s="406"/>
      <c r="AAX373" s="406"/>
      <c r="AAY373" s="406"/>
      <c r="AAZ373" s="406"/>
      <c r="ABA373" s="406"/>
      <c r="ABB373" s="406"/>
      <c r="ABC373" s="406"/>
      <c r="ABD373" s="406"/>
      <c r="ABE373" s="406"/>
      <c r="ABF373" s="406"/>
      <c r="ABG373" s="406"/>
      <c r="ABH373" s="406"/>
      <c r="ABI373" s="406"/>
      <c r="ABJ373" s="406"/>
      <c r="ABK373" s="406"/>
      <c r="ABL373" s="406"/>
      <c r="ABM373" s="406"/>
      <c r="ABN373" s="406"/>
      <c r="ABO373" s="406"/>
      <c r="ABP373" s="406"/>
      <c r="ABQ373" s="406"/>
      <c r="ABR373" s="406"/>
      <c r="ABS373" s="406"/>
      <c r="ABT373" s="406"/>
      <c r="ABU373" s="406"/>
      <c r="ABV373" s="406"/>
      <c r="ABW373" s="406"/>
      <c r="ABX373" s="406"/>
      <c r="ABY373" s="406"/>
      <c r="ABZ373" s="406"/>
      <c r="ACA373" s="406"/>
      <c r="ACB373" s="406"/>
      <c r="ACC373" s="406"/>
      <c r="ACD373" s="406"/>
      <c r="ACE373" s="406"/>
      <c r="ACF373" s="406"/>
      <c r="ACG373" s="406"/>
      <c r="ACH373" s="406"/>
      <c r="ACI373" s="406"/>
      <c r="ACJ373" s="406"/>
      <c r="ACK373" s="406"/>
      <c r="ACL373" s="406"/>
      <c r="ACM373" s="406"/>
      <c r="ACN373" s="406"/>
      <c r="ACO373" s="406"/>
      <c r="ACP373" s="406"/>
      <c r="ACQ373" s="406"/>
      <c r="ACR373" s="406"/>
      <c r="ACS373" s="406"/>
      <c r="ACT373" s="406"/>
      <c r="ACU373" s="406"/>
      <c r="ACV373" s="406"/>
      <c r="ACW373" s="406"/>
      <c r="ACX373" s="406"/>
      <c r="ACY373" s="406"/>
      <c r="ACZ373" s="406"/>
      <c r="ADA373" s="406"/>
      <c r="ADB373" s="406"/>
      <c r="ADC373" s="406"/>
      <c r="ADD373" s="406"/>
      <c r="ADE373" s="406"/>
      <c r="ADF373" s="406"/>
      <c r="ADG373" s="406"/>
      <c r="ADH373" s="406"/>
      <c r="ADI373" s="406"/>
      <c r="ADJ373" s="406"/>
      <c r="ADK373" s="406"/>
      <c r="ADL373" s="406"/>
      <c r="ADM373" s="406"/>
      <c r="ADN373" s="406"/>
      <c r="ADO373" s="406"/>
      <c r="ADP373" s="406"/>
      <c r="ADQ373" s="406"/>
      <c r="ADR373" s="406"/>
      <c r="ADS373" s="406"/>
      <c r="ADT373" s="406"/>
      <c r="ADU373" s="406"/>
      <c r="ADV373" s="406"/>
      <c r="ADW373" s="406"/>
      <c r="ADX373" s="406"/>
      <c r="ADY373" s="406"/>
      <c r="ADZ373" s="406"/>
      <c r="AEA373" s="406"/>
      <c r="AEB373" s="406"/>
      <c r="AEC373" s="406"/>
      <c r="AED373" s="406"/>
      <c r="AEE373" s="406"/>
      <c r="AEF373" s="406"/>
      <c r="AEG373" s="406"/>
      <c r="AEH373" s="406"/>
      <c r="AEI373" s="406"/>
      <c r="AEJ373" s="406"/>
      <c r="AEK373" s="406"/>
      <c r="AEL373" s="406"/>
      <c r="AEM373" s="406"/>
      <c r="AEN373" s="406"/>
      <c r="AEO373" s="406"/>
      <c r="AEP373" s="406"/>
      <c r="AEQ373" s="406"/>
      <c r="AER373" s="406"/>
      <c r="AES373" s="406"/>
      <c r="AET373" s="406"/>
      <c r="AEU373" s="406"/>
      <c r="AEV373" s="406"/>
      <c r="AEW373" s="406"/>
      <c r="AEX373" s="406"/>
      <c r="AEY373" s="406"/>
      <c r="AEZ373" s="406"/>
      <c r="AFA373" s="406"/>
      <c r="AFB373" s="406"/>
      <c r="AFC373" s="406"/>
      <c r="AFD373" s="406"/>
      <c r="AFE373" s="406"/>
      <c r="AFF373" s="406"/>
      <c r="AFG373" s="406"/>
      <c r="AFH373" s="406"/>
      <c r="AFI373" s="406"/>
      <c r="AFJ373" s="406"/>
      <c r="AFK373" s="406"/>
      <c r="AFL373" s="406"/>
      <c r="AFM373" s="406"/>
      <c r="AFN373" s="406"/>
      <c r="AFO373" s="406"/>
      <c r="AFP373" s="406"/>
      <c r="AFQ373" s="406"/>
      <c r="AFR373" s="406"/>
      <c r="AFS373" s="406"/>
      <c r="AFT373" s="406"/>
      <c r="AFU373" s="406"/>
      <c r="AFV373" s="406"/>
      <c r="AFW373" s="406"/>
      <c r="AFX373" s="406"/>
      <c r="AFY373" s="406"/>
      <c r="AFZ373" s="406"/>
      <c r="AGA373" s="406"/>
      <c r="AGB373" s="406"/>
      <c r="AGC373" s="406"/>
      <c r="AGD373" s="406"/>
      <c r="AGE373" s="406"/>
      <c r="AGF373" s="406"/>
      <c r="AGG373" s="406"/>
      <c r="AGH373" s="406"/>
      <c r="AGI373" s="406"/>
      <c r="AGJ373" s="406"/>
      <c r="AGK373" s="406"/>
      <c r="AGL373" s="406"/>
      <c r="AGM373" s="406"/>
      <c r="AGN373" s="406"/>
      <c r="AGO373" s="406"/>
      <c r="AGP373" s="406"/>
      <c r="AGQ373" s="406"/>
      <c r="AGR373" s="406"/>
      <c r="AGS373" s="406"/>
      <c r="AGT373" s="406"/>
      <c r="AGU373" s="406"/>
      <c r="AGV373" s="406"/>
      <c r="AGW373" s="406"/>
      <c r="AGX373" s="406"/>
      <c r="AGY373" s="406"/>
      <c r="AGZ373" s="406"/>
      <c r="AHA373" s="406"/>
      <c r="AHB373" s="406"/>
      <c r="AHC373" s="406"/>
      <c r="AHD373" s="406"/>
      <c r="AHE373" s="406"/>
      <c r="AHF373" s="406"/>
      <c r="AHG373" s="406"/>
      <c r="AHH373" s="406"/>
      <c r="AHI373" s="406"/>
      <c r="AHJ373" s="406"/>
      <c r="AHK373" s="406"/>
      <c r="AHL373" s="406"/>
      <c r="AHM373" s="406"/>
      <c r="AHN373" s="406"/>
      <c r="AHO373" s="406"/>
      <c r="AHP373" s="406"/>
      <c r="AHQ373" s="406"/>
      <c r="AHR373" s="406"/>
      <c r="AHS373" s="406"/>
      <c r="AHT373" s="406"/>
      <c r="AHU373" s="406"/>
      <c r="AHV373" s="406"/>
      <c r="AHW373" s="406"/>
      <c r="AHX373" s="406"/>
      <c r="AHY373" s="406"/>
      <c r="AHZ373" s="406"/>
      <c r="AIA373" s="406"/>
      <c r="AIB373" s="406"/>
      <c r="AIC373" s="406"/>
      <c r="AID373" s="406"/>
      <c r="AIE373" s="406"/>
      <c r="AIF373" s="406"/>
      <c r="AIG373" s="406"/>
      <c r="AIH373" s="406"/>
      <c r="AII373" s="406"/>
      <c r="AIJ373" s="406"/>
      <c r="AIK373" s="406"/>
      <c r="AIL373" s="406"/>
      <c r="AIM373" s="406"/>
      <c r="AIN373" s="406"/>
      <c r="AIO373" s="406"/>
      <c r="AIP373" s="406"/>
      <c r="AIQ373" s="406"/>
      <c r="AIR373" s="406"/>
      <c r="AIS373" s="406"/>
      <c r="AIT373" s="406"/>
      <c r="AIU373" s="406"/>
      <c r="AIV373" s="406"/>
      <c r="AIW373" s="406"/>
      <c r="AIX373" s="406"/>
      <c r="AIY373" s="406"/>
      <c r="AIZ373" s="406"/>
      <c r="AJA373" s="406"/>
      <c r="AJB373" s="406"/>
      <c r="AJC373" s="406"/>
      <c r="AJD373" s="406"/>
      <c r="AJE373" s="406"/>
      <c r="AJF373" s="406"/>
      <c r="AJG373" s="406"/>
      <c r="AJH373" s="406"/>
      <c r="AJI373" s="406"/>
      <c r="AJJ373" s="406"/>
      <c r="AJK373" s="406"/>
      <c r="AJL373" s="406"/>
      <c r="AJM373" s="406"/>
      <c r="AJN373" s="406"/>
      <c r="AJO373" s="406"/>
      <c r="AJP373" s="406"/>
      <c r="AJQ373" s="406"/>
      <c r="AJR373" s="406"/>
      <c r="AJS373" s="406"/>
      <c r="AJT373" s="406"/>
      <c r="AJU373" s="406"/>
      <c r="AJV373" s="406"/>
      <c r="AJW373" s="406"/>
      <c r="AJX373" s="406"/>
      <c r="AJY373" s="406"/>
      <c r="AJZ373" s="406"/>
      <c r="AKA373" s="406"/>
      <c r="AKB373" s="406"/>
      <c r="AKC373" s="406"/>
      <c r="AKD373" s="406"/>
      <c r="AKE373" s="406"/>
      <c r="AKF373" s="406"/>
      <c r="AKG373" s="406"/>
      <c r="AKH373" s="406"/>
      <c r="AKI373" s="406"/>
      <c r="AKJ373" s="406"/>
      <c r="AKK373" s="406"/>
      <c r="AKL373" s="406"/>
      <c r="AKM373" s="406"/>
      <c r="AKN373" s="406"/>
      <c r="AKO373" s="406"/>
      <c r="AKP373" s="406"/>
      <c r="AKQ373" s="406"/>
      <c r="AKR373" s="406"/>
      <c r="AKS373" s="406"/>
      <c r="AKT373" s="406"/>
      <c r="AKU373" s="406"/>
      <c r="AKV373" s="406"/>
      <c r="AKW373" s="406"/>
      <c r="AKX373" s="406"/>
      <c r="AKY373" s="406"/>
      <c r="AKZ373" s="406"/>
      <c r="ALA373" s="406"/>
      <c r="ALB373" s="406"/>
      <c r="ALC373" s="406"/>
      <c r="ALD373" s="406"/>
    </row>
    <row r="374" spans="1:992" s="137" customFormat="1" ht="19.5">
      <c r="A374" s="2789"/>
      <c r="B374" s="2827"/>
      <c r="C374" s="2421"/>
      <c r="D374" s="709" t="s">
        <v>301</v>
      </c>
      <c r="E374" s="468">
        <f>E376+E378+E380</f>
        <v>301016505.51999998</v>
      </c>
      <c r="F374" s="468">
        <f>F376+F378+F380</f>
        <v>232930680.70999998</v>
      </c>
      <c r="G374" s="2385"/>
      <c r="H374" s="2385"/>
      <c r="I374" s="2391"/>
      <c r="J374" s="2391"/>
      <c r="K374" s="2391"/>
      <c r="L374" s="2724"/>
      <c r="M374" s="580"/>
      <c r="N374" s="406"/>
      <c r="O374" s="406"/>
      <c r="P374" s="191"/>
      <c r="Q374" s="191"/>
      <c r="R374" s="191"/>
      <c r="S374" s="191"/>
      <c r="T374" s="191"/>
      <c r="U374" s="191"/>
      <c r="V374" s="191"/>
      <c r="W374" s="191"/>
      <c r="X374" s="191"/>
      <c r="Y374" s="191"/>
      <c r="Z374" s="191"/>
      <c r="AA374" s="191"/>
      <c r="AB374" s="191"/>
      <c r="AC374" s="191"/>
      <c r="AD374" s="191"/>
      <c r="AE374" s="191"/>
      <c r="AF374" s="191"/>
      <c r="AG374" s="191"/>
      <c r="AH374" s="191"/>
      <c r="AI374" s="191"/>
      <c r="AJ374" s="191"/>
      <c r="AK374" s="191"/>
      <c r="AL374" s="191"/>
      <c r="AM374" s="191"/>
      <c r="AN374" s="191"/>
      <c r="AO374" s="191"/>
      <c r="AP374" s="191"/>
      <c r="AQ374" s="191"/>
      <c r="AR374" s="191"/>
      <c r="AS374" s="191"/>
      <c r="AT374" s="191"/>
      <c r="AU374" s="191"/>
      <c r="AV374" s="191"/>
      <c r="AW374" s="191"/>
      <c r="AX374" s="191"/>
      <c r="AY374" s="191"/>
      <c r="AZ374" s="191"/>
      <c r="BA374" s="191"/>
      <c r="BB374" s="191"/>
      <c r="BC374" s="191"/>
      <c r="BD374" s="191"/>
      <c r="BE374" s="191"/>
      <c r="BF374" s="191"/>
      <c r="BG374" s="191"/>
      <c r="BH374" s="191"/>
      <c r="BI374" s="191"/>
      <c r="BJ374" s="191"/>
      <c r="BK374" s="191"/>
      <c r="BL374" s="191"/>
      <c r="BM374" s="191"/>
      <c r="BN374" s="191"/>
      <c r="BO374" s="191"/>
      <c r="BP374" s="191"/>
      <c r="BQ374" s="191"/>
      <c r="BR374" s="191"/>
      <c r="BS374" s="191"/>
      <c r="BT374" s="191"/>
      <c r="BU374" s="191"/>
      <c r="BV374" s="191"/>
      <c r="BW374" s="191"/>
      <c r="BX374" s="191"/>
      <c r="BY374" s="191"/>
      <c r="BZ374" s="191"/>
      <c r="CA374" s="191"/>
      <c r="CB374" s="191"/>
      <c r="CC374" s="191"/>
      <c r="CD374" s="191"/>
      <c r="CE374" s="191"/>
      <c r="CF374" s="191"/>
      <c r="CG374" s="191"/>
      <c r="CH374" s="191"/>
      <c r="CI374" s="191"/>
      <c r="CJ374" s="191"/>
      <c r="CK374" s="191"/>
      <c r="CL374" s="191"/>
      <c r="CM374" s="191"/>
      <c r="CN374" s="191"/>
      <c r="CO374" s="191"/>
      <c r="CP374" s="191"/>
      <c r="CQ374" s="191"/>
      <c r="CR374" s="191"/>
      <c r="CS374" s="191"/>
      <c r="CT374" s="191"/>
      <c r="CU374" s="191"/>
      <c r="CV374" s="191"/>
      <c r="CW374" s="191"/>
      <c r="CX374" s="191"/>
      <c r="CY374" s="191"/>
      <c r="CZ374" s="191"/>
      <c r="DA374" s="191"/>
      <c r="DB374" s="191"/>
      <c r="DC374" s="191"/>
      <c r="DD374" s="191"/>
      <c r="DE374" s="191"/>
      <c r="DF374" s="191"/>
      <c r="DG374" s="191"/>
      <c r="DH374" s="191"/>
      <c r="DI374" s="191"/>
      <c r="DJ374" s="191"/>
      <c r="DK374" s="191"/>
      <c r="DL374" s="191"/>
      <c r="DM374" s="191"/>
      <c r="DN374" s="191"/>
      <c r="DO374" s="191"/>
      <c r="DP374" s="191"/>
      <c r="DQ374" s="191"/>
      <c r="DR374" s="191"/>
      <c r="DS374" s="191"/>
      <c r="DT374" s="191"/>
      <c r="DU374" s="191"/>
      <c r="DV374" s="191"/>
      <c r="DW374" s="191"/>
      <c r="DX374" s="191"/>
      <c r="DY374" s="191"/>
      <c r="DZ374" s="191"/>
      <c r="EA374" s="191"/>
      <c r="EB374" s="191"/>
      <c r="EC374" s="191"/>
      <c r="ED374" s="191"/>
      <c r="EE374" s="191"/>
      <c r="EF374" s="191"/>
      <c r="EG374" s="191"/>
      <c r="EH374" s="191"/>
      <c r="EI374" s="191"/>
      <c r="EJ374" s="191"/>
      <c r="EK374" s="191"/>
      <c r="EL374" s="191"/>
      <c r="EM374" s="191"/>
      <c r="EN374" s="191"/>
      <c r="EO374" s="191"/>
      <c r="EP374" s="191"/>
      <c r="EQ374" s="191"/>
      <c r="ER374" s="191"/>
      <c r="ES374" s="191"/>
      <c r="ET374" s="191"/>
      <c r="EU374" s="191"/>
      <c r="EV374" s="191"/>
      <c r="EW374" s="191"/>
      <c r="EX374" s="191"/>
      <c r="EY374" s="191"/>
      <c r="EZ374" s="191"/>
      <c r="FA374" s="191"/>
      <c r="FB374" s="191"/>
      <c r="FC374" s="191"/>
      <c r="FD374" s="191"/>
      <c r="FE374" s="191"/>
      <c r="FF374" s="191"/>
      <c r="FG374" s="191"/>
      <c r="FH374" s="191"/>
      <c r="FI374" s="191"/>
      <c r="FJ374" s="191"/>
      <c r="FK374" s="191"/>
      <c r="FL374" s="191"/>
      <c r="FM374" s="191"/>
      <c r="FN374" s="191"/>
      <c r="FO374" s="191"/>
      <c r="FP374" s="191"/>
      <c r="FQ374" s="191"/>
      <c r="FR374" s="191"/>
      <c r="FS374" s="191"/>
      <c r="FT374" s="191"/>
      <c r="FU374" s="191"/>
      <c r="FV374" s="191"/>
      <c r="FW374" s="191"/>
      <c r="FX374" s="191"/>
      <c r="FY374" s="191"/>
      <c r="FZ374" s="191"/>
      <c r="GA374" s="191"/>
      <c r="GB374" s="191"/>
      <c r="GC374" s="191"/>
      <c r="GD374" s="191"/>
      <c r="GE374" s="191"/>
      <c r="GF374" s="191"/>
      <c r="GG374" s="191"/>
      <c r="GH374" s="191"/>
      <c r="GI374" s="191"/>
      <c r="GJ374" s="191"/>
      <c r="GK374" s="191"/>
      <c r="GL374" s="191"/>
      <c r="GM374" s="191"/>
      <c r="GN374" s="191"/>
      <c r="GO374" s="191"/>
      <c r="GP374" s="191"/>
      <c r="GQ374" s="191"/>
      <c r="GR374" s="191"/>
      <c r="GS374" s="191"/>
      <c r="GT374" s="191"/>
      <c r="GU374" s="191"/>
      <c r="GV374" s="191"/>
      <c r="GW374" s="191"/>
      <c r="GX374" s="191"/>
      <c r="GY374" s="191"/>
      <c r="GZ374" s="191"/>
      <c r="HA374" s="191"/>
      <c r="HB374" s="191"/>
      <c r="HC374" s="191"/>
      <c r="HD374" s="191"/>
      <c r="HE374" s="191"/>
      <c r="HF374" s="191"/>
      <c r="HG374" s="191"/>
      <c r="HH374" s="191"/>
      <c r="HI374" s="191"/>
      <c r="HJ374" s="191"/>
      <c r="HK374" s="191"/>
      <c r="HL374" s="191"/>
      <c r="HM374" s="191"/>
      <c r="HN374" s="191"/>
      <c r="HO374" s="191"/>
      <c r="HP374" s="191"/>
      <c r="HQ374" s="191"/>
      <c r="HR374" s="191"/>
      <c r="HS374" s="191"/>
      <c r="HT374" s="191"/>
      <c r="HU374" s="191"/>
      <c r="HV374" s="191"/>
      <c r="HW374" s="191"/>
      <c r="HX374" s="191"/>
      <c r="HY374" s="191"/>
      <c r="HZ374" s="191"/>
      <c r="IA374" s="191"/>
      <c r="IB374" s="191"/>
      <c r="IC374" s="191"/>
      <c r="ID374" s="191"/>
      <c r="IE374" s="191"/>
      <c r="IF374" s="191"/>
      <c r="IG374" s="191"/>
      <c r="IH374" s="191"/>
      <c r="II374" s="191"/>
      <c r="IJ374" s="191"/>
      <c r="IK374" s="191"/>
      <c r="IL374" s="191"/>
      <c r="IM374" s="191"/>
      <c r="IN374" s="191"/>
      <c r="IO374" s="191"/>
      <c r="IP374" s="191"/>
      <c r="IQ374" s="191"/>
      <c r="IR374" s="191"/>
      <c r="IS374" s="191"/>
      <c r="IT374" s="191"/>
      <c r="IU374" s="191"/>
      <c r="IV374" s="191"/>
      <c r="IW374" s="191"/>
      <c r="IX374" s="191"/>
      <c r="IY374" s="191"/>
      <c r="IZ374" s="191"/>
      <c r="JA374" s="191"/>
      <c r="JB374" s="191"/>
      <c r="JC374" s="191"/>
      <c r="JD374" s="191"/>
      <c r="JE374" s="191"/>
      <c r="JF374" s="191"/>
      <c r="JG374" s="191"/>
      <c r="JH374" s="191"/>
      <c r="JI374" s="191"/>
      <c r="JJ374" s="191"/>
      <c r="JK374" s="191"/>
      <c r="JL374" s="191"/>
      <c r="JM374" s="191"/>
      <c r="JN374" s="191"/>
      <c r="JO374" s="191"/>
      <c r="JP374" s="191"/>
      <c r="JQ374" s="191"/>
      <c r="JR374" s="191"/>
      <c r="JS374" s="191"/>
      <c r="JT374" s="191"/>
      <c r="JU374" s="191"/>
      <c r="JV374" s="191"/>
      <c r="JW374" s="191"/>
      <c r="JX374" s="191"/>
      <c r="JY374" s="191"/>
      <c r="JZ374" s="191"/>
      <c r="KA374" s="191"/>
      <c r="KB374" s="191"/>
      <c r="KC374" s="191"/>
      <c r="KD374" s="191"/>
      <c r="KE374" s="191"/>
      <c r="KF374" s="191"/>
      <c r="KG374" s="191"/>
      <c r="KH374" s="191"/>
      <c r="KI374" s="191"/>
      <c r="KJ374" s="191"/>
      <c r="KK374" s="191"/>
      <c r="KL374" s="191"/>
      <c r="KM374" s="191"/>
      <c r="KN374" s="191"/>
      <c r="KO374" s="191"/>
      <c r="KP374" s="191"/>
      <c r="KQ374" s="191"/>
      <c r="KR374" s="191"/>
      <c r="KS374" s="191"/>
      <c r="KT374" s="191"/>
      <c r="KU374" s="191"/>
      <c r="KV374" s="191"/>
      <c r="KW374" s="191"/>
      <c r="KX374" s="191"/>
      <c r="KY374" s="191"/>
      <c r="KZ374" s="191"/>
      <c r="LA374" s="191"/>
      <c r="LB374" s="191"/>
      <c r="LC374" s="191"/>
      <c r="LD374" s="191"/>
      <c r="LE374" s="191"/>
      <c r="LF374" s="191"/>
      <c r="LG374" s="191"/>
      <c r="LH374" s="191"/>
      <c r="LI374" s="191"/>
      <c r="LJ374" s="191"/>
      <c r="LK374" s="191"/>
      <c r="LL374" s="191"/>
      <c r="LM374" s="191"/>
      <c r="LN374" s="191"/>
      <c r="LO374" s="191"/>
      <c r="LP374" s="191"/>
      <c r="LQ374" s="191"/>
      <c r="LR374" s="191"/>
      <c r="LS374" s="191"/>
      <c r="LT374" s="191"/>
      <c r="LU374" s="191"/>
      <c r="LV374" s="191"/>
      <c r="LW374" s="191"/>
      <c r="LX374" s="191"/>
      <c r="LY374" s="191"/>
      <c r="LZ374" s="191"/>
      <c r="MA374" s="191"/>
      <c r="MB374" s="191"/>
      <c r="MC374" s="191"/>
      <c r="MD374" s="191"/>
      <c r="ME374" s="191"/>
      <c r="MF374" s="191"/>
      <c r="MG374" s="191"/>
      <c r="MH374" s="191"/>
      <c r="MI374" s="191"/>
      <c r="MJ374" s="191"/>
      <c r="MK374" s="191"/>
      <c r="ML374" s="191"/>
      <c r="MM374" s="191"/>
      <c r="MN374" s="191"/>
      <c r="MO374" s="191"/>
      <c r="MP374" s="191"/>
      <c r="MQ374" s="191"/>
      <c r="MR374" s="191"/>
      <c r="MS374" s="191"/>
      <c r="MT374" s="191"/>
      <c r="MU374" s="191"/>
      <c r="MV374" s="191"/>
      <c r="MW374" s="191"/>
      <c r="MX374" s="191"/>
      <c r="MY374" s="191"/>
      <c r="MZ374" s="191"/>
      <c r="NA374" s="191"/>
      <c r="NB374" s="191"/>
      <c r="NC374" s="191"/>
      <c r="ND374" s="191"/>
      <c r="NE374" s="191"/>
      <c r="NF374" s="191"/>
      <c r="NG374" s="191"/>
      <c r="NH374" s="191"/>
      <c r="NI374" s="191"/>
      <c r="NJ374" s="191"/>
      <c r="NK374" s="191"/>
      <c r="NL374" s="191"/>
      <c r="NM374" s="191"/>
      <c r="NN374" s="191"/>
      <c r="NO374" s="191"/>
      <c r="NP374" s="191"/>
      <c r="NQ374" s="191"/>
      <c r="NR374" s="191"/>
      <c r="NS374" s="191"/>
      <c r="NT374" s="191"/>
      <c r="NU374" s="191"/>
      <c r="NV374" s="191"/>
      <c r="NW374" s="191"/>
      <c r="NX374" s="191"/>
      <c r="NY374" s="191"/>
      <c r="NZ374" s="191"/>
      <c r="OA374" s="191"/>
      <c r="OB374" s="191"/>
      <c r="OC374" s="191"/>
      <c r="OD374" s="191"/>
      <c r="OE374" s="191"/>
      <c r="OF374" s="191"/>
      <c r="OG374" s="191"/>
      <c r="OH374" s="191"/>
      <c r="OI374" s="191"/>
      <c r="OJ374" s="191"/>
      <c r="OK374" s="191"/>
      <c r="OL374" s="191"/>
      <c r="OM374" s="191"/>
      <c r="ON374" s="191"/>
      <c r="OO374" s="191"/>
      <c r="OP374" s="191"/>
      <c r="OQ374" s="191"/>
      <c r="OR374" s="191"/>
      <c r="OS374" s="191"/>
      <c r="OT374" s="191"/>
      <c r="OU374" s="191"/>
      <c r="OV374" s="191"/>
      <c r="OW374" s="191"/>
      <c r="OX374" s="191"/>
      <c r="OY374" s="191"/>
      <c r="OZ374" s="191"/>
      <c r="PA374" s="191"/>
      <c r="PB374" s="191"/>
      <c r="PC374" s="191"/>
      <c r="PD374" s="191"/>
      <c r="PE374" s="191"/>
      <c r="PF374" s="191"/>
      <c r="PG374" s="191"/>
      <c r="PH374" s="191"/>
      <c r="PI374" s="191"/>
      <c r="PJ374" s="191"/>
      <c r="PK374" s="191"/>
      <c r="PL374" s="191"/>
      <c r="PM374" s="191"/>
      <c r="PN374" s="191"/>
      <c r="PO374" s="191"/>
      <c r="PP374" s="191"/>
      <c r="PQ374" s="191"/>
      <c r="PR374" s="191"/>
      <c r="PS374" s="191"/>
      <c r="PT374" s="191"/>
      <c r="PU374" s="191"/>
      <c r="PV374" s="191"/>
      <c r="PW374" s="191"/>
      <c r="PX374" s="191"/>
      <c r="PY374" s="191"/>
      <c r="PZ374" s="191"/>
      <c r="QA374" s="191"/>
      <c r="QB374" s="191"/>
      <c r="QC374" s="191"/>
      <c r="QD374" s="191"/>
      <c r="QE374" s="191"/>
      <c r="QF374" s="191"/>
      <c r="QG374" s="191"/>
      <c r="QH374" s="191"/>
      <c r="QI374" s="191"/>
      <c r="QJ374" s="191"/>
      <c r="QK374" s="191"/>
      <c r="QL374" s="191"/>
      <c r="QM374" s="191"/>
      <c r="QN374" s="191"/>
      <c r="QO374" s="191"/>
      <c r="QP374" s="191"/>
      <c r="QQ374" s="191"/>
      <c r="QR374" s="191"/>
      <c r="QS374" s="191"/>
      <c r="QT374" s="191"/>
      <c r="QU374" s="191"/>
      <c r="QV374" s="191"/>
      <c r="QW374" s="191"/>
      <c r="QX374" s="191"/>
      <c r="QY374" s="191"/>
      <c r="QZ374" s="191"/>
      <c r="RA374" s="191"/>
      <c r="RB374" s="191"/>
      <c r="RC374" s="191"/>
      <c r="RD374" s="191"/>
      <c r="RE374" s="191"/>
      <c r="RF374" s="191"/>
      <c r="RG374" s="191"/>
      <c r="RH374" s="191"/>
      <c r="RI374" s="191"/>
      <c r="RJ374" s="191"/>
      <c r="RK374" s="191"/>
      <c r="RL374" s="191"/>
      <c r="RM374" s="191"/>
      <c r="RN374" s="191"/>
      <c r="RO374" s="191"/>
      <c r="RP374" s="191"/>
      <c r="RQ374" s="191"/>
      <c r="RR374" s="191"/>
      <c r="RS374" s="191"/>
      <c r="RT374" s="191"/>
      <c r="RU374" s="191"/>
      <c r="RV374" s="191"/>
      <c r="RW374" s="191"/>
      <c r="RX374" s="191"/>
      <c r="RY374" s="191"/>
      <c r="RZ374" s="191"/>
      <c r="SA374" s="191"/>
      <c r="SB374" s="191"/>
      <c r="SC374" s="191"/>
      <c r="SD374" s="191"/>
      <c r="SE374" s="191"/>
      <c r="SF374" s="191"/>
      <c r="SG374" s="191"/>
      <c r="SH374" s="191"/>
      <c r="SI374" s="191"/>
      <c r="SJ374" s="191"/>
      <c r="SK374" s="191"/>
      <c r="SL374" s="191"/>
      <c r="SM374" s="191"/>
      <c r="SN374" s="191"/>
      <c r="SO374" s="191"/>
      <c r="SP374" s="191"/>
      <c r="SQ374" s="191"/>
      <c r="SR374" s="191"/>
      <c r="SS374" s="191"/>
      <c r="ST374" s="191"/>
      <c r="SU374" s="191"/>
      <c r="SV374" s="191"/>
      <c r="SW374" s="191"/>
      <c r="SX374" s="191"/>
      <c r="SY374" s="191"/>
      <c r="SZ374" s="191"/>
      <c r="TA374" s="191"/>
      <c r="TB374" s="191"/>
      <c r="TC374" s="191"/>
      <c r="TD374" s="191"/>
      <c r="TE374" s="191"/>
      <c r="TF374" s="191"/>
      <c r="TG374" s="191"/>
      <c r="TH374" s="191"/>
      <c r="TI374" s="191"/>
      <c r="TJ374" s="191"/>
      <c r="TK374" s="191"/>
      <c r="TL374" s="191"/>
      <c r="TM374" s="191"/>
      <c r="TN374" s="191"/>
      <c r="TO374" s="191"/>
      <c r="TP374" s="191"/>
      <c r="TQ374" s="191"/>
      <c r="TR374" s="191"/>
      <c r="TS374" s="191"/>
      <c r="TT374" s="191"/>
      <c r="TU374" s="191"/>
      <c r="TV374" s="191"/>
      <c r="TW374" s="191"/>
      <c r="TX374" s="191"/>
      <c r="TY374" s="191"/>
      <c r="TZ374" s="191"/>
      <c r="UA374" s="191"/>
      <c r="UB374" s="191"/>
      <c r="UC374" s="191"/>
      <c r="UD374" s="191"/>
      <c r="UE374" s="191"/>
      <c r="UF374" s="191"/>
      <c r="UG374" s="191"/>
      <c r="UH374" s="191"/>
      <c r="UI374" s="191"/>
      <c r="UJ374" s="191"/>
      <c r="UK374" s="191"/>
      <c r="UL374" s="191"/>
      <c r="UM374" s="191"/>
      <c r="UN374" s="191"/>
      <c r="UO374" s="191"/>
      <c r="UP374" s="191"/>
      <c r="UQ374" s="191"/>
      <c r="UR374" s="191"/>
      <c r="US374" s="191"/>
      <c r="UT374" s="191"/>
      <c r="UU374" s="191"/>
      <c r="UV374" s="191"/>
      <c r="UW374" s="191"/>
      <c r="UX374" s="191"/>
      <c r="UY374" s="191"/>
      <c r="UZ374" s="191"/>
      <c r="VA374" s="191"/>
      <c r="VB374" s="191"/>
      <c r="VC374" s="191"/>
      <c r="VD374" s="191"/>
      <c r="VE374" s="191"/>
      <c r="VF374" s="191"/>
      <c r="VG374" s="191"/>
      <c r="VH374" s="191"/>
      <c r="VI374" s="191"/>
      <c r="VJ374" s="191"/>
      <c r="VK374" s="191"/>
      <c r="VL374" s="191"/>
      <c r="VM374" s="191"/>
      <c r="VN374" s="191"/>
      <c r="VO374" s="191"/>
      <c r="VP374" s="191"/>
      <c r="VQ374" s="191"/>
      <c r="VR374" s="191"/>
      <c r="VS374" s="191"/>
      <c r="VT374" s="191"/>
      <c r="VU374" s="191"/>
      <c r="VV374" s="191"/>
      <c r="VW374" s="191"/>
      <c r="VX374" s="191"/>
      <c r="VY374" s="191"/>
      <c r="VZ374" s="191"/>
      <c r="WA374" s="191"/>
      <c r="WB374" s="191"/>
      <c r="WC374" s="191"/>
      <c r="WD374" s="191"/>
      <c r="WE374" s="191"/>
      <c r="WF374" s="191"/>
      <c r="WG374" s="191"/>
      <c r="WH374" s="191"/>
      <c r="WI374" s="191"/>
      <c r="WJ374" s="191"/>
      <c r="WK374" s="191"/>
      <c r="WL374" s="191"/>
      <c r="WM374" s="191"/>
      <c r="WN374" s="191"/>
      <c r="WO374" s="191"/>
      <c r="WP374" s="191"/>
      <c r="WQ374" s="191"/>
      <c r="WR374" s="191"/>
      <c r="WS374" s="191"/>
      <c r="WT374" s="191"/>
      <c r="WU374" s="191"/>
      <c r="WV374" s="191"/>
      <c r="WW374" s="191"/>
      <c r="WX374" s="191"/>
      <c r="WY374" s="191"/>
      <c r="WZ374" s="191"/>
      <c r="XA374" s="191"/>
      <c r="XB374" s="191"/>
      <c r="XC374" s="191"/>
      <c r="XD374" s="191"/>
      <c r="XE374" s="191"/>
      <c r="XF374" s="191"/>
      <c r="XG374" s="191"/>
      <c r="XH374" s="191"/>
      <c r="XI374" s="191"/>
      <c r="XJ374" s="191"/>
      <c r="XK374" s="191"/>
      <c r="XL374" s="191"/>
      <c r="XM374" s="191"/>
      <c r="XN374" s="191"/>
      <c r="XO374" s="191"/>
      <c r="XP374" s="191"/>
      <c r="XQ374" s="191"/>
      <c r="XR374" s="191"/>
      <c r="XS374" s="191"/>
      <c r="XT374" s="191"/>
      <c r="XU374" s="191"/>
      <c r="XV374" s="191"/>
      <c r="XW374" s="191"/>
      <c r="XX374" s="191"/>
      <c r="XY374" s="191"/>
      <c r="XZ374" s="191"/>
      <c r="YA374" s="191"/>
      <c r="YB374" s="191"/>
      <c r="YC374" s="191"/>
      <c r="YD374" s="191"/>
      <c r="YE374" s="191"/>
      <c r="YF374" s="191"/>
      <c r="YG374" s="191"/>
      <c r="YH374" s="191"/>
      <c r="YI374" s="191"/>
      <c r="YJ374" s="191"/>
      <c r="YK374" s="191"/>
      <c r="YL374" s="191"/>
      <c r="YM374" s="191"/>
      <c r="YN374" s="191"/>
      <c r="YO374" s="191"/>
      <c r="YP374" s="191"/>
      <c r="YQ374" s="191"/>
      <c r="YR374" s="191"/>
      <c r="YS374" s="191"/>
      <c r="YT374" s="191"/>
      <c r="YU374" s="191"/>
      <c r="YV374" s="191"/>
      <c r="YW374" s="191"/>
      <c r="YX374" s="191"/>
      <c r="YY374" s="191"/>
      <c r="YZ374" s="191"/>
      <c r="ZA374" s="191"/>
      <c r="ZB374" s="191"/>
      <c r="ZC374" s="191"/>
      <c r="ZD374" s="191"/>
      <c r="ZE374" s="191"/>
      <c r="ZF374" s="191"/>
      <c r="ZG374" s="191"/>
      <c r="ZH374" s="191"/>
      <c r="ZI374" s="191"/>
      <c r="ZJ374" s="191"/>
      <c r="ZK374" s="191"/>
      <c r="ZL374" s="191"/>
      <c r="ZM374" s="191"/>
      <c r="ZN374" s="191"/>
      <c r="ZO374" s="191"/>
      <c r="ZP374" s="191"/>
      <c r="ZQ374" s="191"/>
      <c r="ZR374" s="191"/>
      <c r="ZS374" s="191"/>
      <c r="ZT374" s="191"/>
      <c r="ZU374" s="191"/>
      <c r="ZV374" s="191"/>
      <c r="ZW374" s="191"/>
      <c r="ZX374" s="191"/>
      <c r="ZY374" s="191"/>
      <c r="ZZ374" s="191"/>
      <c r="AAA374" s="191"/>
      <c r="AAB374" s="191"/>
      <c r="AAC374" s="191"/>
      <c r="AAD374" s="191"/>
      <c r="AAE374" s="191"/>
      <c r="AAF374" s="191"/>
      <c r="AAG374" s="191"/>
      <c r="AAH374" s="191"/>
      <c r="AAI374" s="191"/>
      <c r="AAJ374" s="191"/>
      <c r="AAK374" s="191"/>
      <c r="AAL374" s="191"/>
      <c r="AAM374" s="191"/>
      <c r="AAN374" s="191"/>
      <c r="AAO374" s="191"/>
      <c r="AAP374" s="191"/>
      <c r="AAQ374" s="191"/>
      <c r="AAR374" s="191"/>
      <c r="AAS374" s="191"/>
      <c r="AAT374" s="191"/>
      <c r="AAU374" s="191"/>
      <c r="AAV374" s="191"/>
      <c r="AAW374" s="191"/>
      <c r="AAX374" s="191"/>
      <c r="AAY374" s="191"/>
      <c r="AAZ374" s="191"/>
      <c r="ABA374" s="191"/>
      <c r="ABB374" s="191"/>
      <c r="ABC374" s="191"/>
      <c r="ABD374" s="191"/>
      <c r="ABE374" s="191"/>
      <c r="ABF374" s="191"/>
      <c r="ABG374" s="191"/>
      <c r="ABH374" s="191"/>
      <c r="ABI374" s="191"/>
      <c r="ABJ374" s="191"/>
      <c r="ABK374" s="191"/>
      <c r="ABL374" s="191"/>
      <c r="ABM374" s="191"/>
      <c r="ABN374" s="191"/>
      <c r="ABO374" s="191"/>
      <c r="ABP374" s="191"/>
      <c r="ABQ374" s="191"/>
      <c r="ABR374" s="191"/>
      <c r="ABS374" s="191"/>
      <c r="ABT374" s="191"/>
      <c r="ABU374" s="191"/>
      <c r="ABV374" s="191"/>
      <c r="ABW374" s="191"/>
      <c r="ABX374" s="191"/>
      <c r="ABY374" s="191"/>
      <c r="ABZ374" s="191"/>
      <c r="ACA374" s="191"/>
      <c r="ACB374" s="191"/>
      <c r="ACC374" s="191"/>
      <c r="ACD374" s="191"/>
      <c r="ACE374" s="191"/>
      <c r="ACF374" s="191"/>
      <c r="ACG374" s="191"/>
      <c r="ACH374" s="191"/>
      <c r="ACI374" s="191"/>
      <c r="ACJ374" s="191"/>
      <c r="ACK374" s="191"/>
      <c r="ACL374" s="191"/>
      <c r="ACM374" s="191"/>
      <c r="ACN374" s="191"/>
      <c r="ACO374" s="191"/>
      <c r="ACP374" s="191"/>
      <c r="ACQ374" s="191"/>
      <c r="ACR374" s="191"/>
      <c r="ACS374" s="191"/>
      <c r="ACT374" s="191"/>
      <c r="ACU374" s="191"/>
      <c r="ACV374" s="191"/>
      <c r="ACW374" s="191"/>
      <c r="ACX374" s="191"/>
      <c r="ACY374" s="191"/>
      <c r="ACZ374" s="191"/>
      <c r="ADA374" s="191"/>
      <c r="ADB374" s="191"/>
      <c r="ADC374" s="191"/>
      <c r="ADD374" s="191"/>
      <c r="ADE374" s="191"/>
      <c r="ADF374" s="191"/>
      <c r="ADG374" s="191"/>
      <c r="ADH374" s="191"/>
      <c r="ADI374" s="191"/>
      <c r="ADJ374" s="191"/>
      <c r="ADK374" s="191"/>
      <c r="ADL374" s="191"/>
      <c r="ADM374" s="191"/>
      <c r="ADN374" s="191"/>
      <c r="ADO374" s="191"/>
      <c r="ADP374" s="191"/>
      <c r="ADQ374" s="191"/>
      <c r="ADR374" s="191"/>
      <c r="ADS374" s="191"/>
      <c r="ADT374" s="191"/>
      <c r="ADU374" s="191"/>
      <c r="ADV374" s="191"/>
      <c r="ADW374" s="191"/>
      <c r="ADX374" s="191"/>
      <c r="ADY374" s="191"/>
      <c r="ADZ374" s="191"/>
      <c r="AEA374" s="191"/>
      <c r="AEB374" s="191"/>
      <c r="AEC374" s="191"/>
      <c r="AED374" s="191"/>
      <c r="AEE374" s="191"/>
      <c r="AEF374" s="191"/>
      <c r="AEG374" s="191"/>
      <c r="AEH374" s="191"/>
      <c r="AEI374" s="191"/>
      <c r="AEJ374" s="191"/>
      <c r="AEK374" s="191"/>
      <c r="AEL374" s="191"/>
      <c r="AEM374" s="191"/>
      <c r="AEN374" s="191"/>
      <c r="AEO374" s="191"/>
      <c r="AEP374" s="191"/>
      <c r="AEQ374" s="191"/>
      <c r="AER374" s="191"/>
      <c r="AES374" s="191"/>
      <c r="AET374" s="191"/>
      <c r="AEU374" s="191"/>
      <c r="AEV374" s="191"/>
      <c r="AEW374" s="191"/>
      <c r="AEX374" s="191"/>
      <c r="AEY374" s="191"/>
      <c r="AEZ374" s="191"/>
      <c r="AFA374" s="191"/>
      <c r="AFB374" s="191"/>
      <c r="AFC374" s="191"/>
      <c r="AFD374" s="191"/>
      <c r="AFE374" s="191"/>
      <c r="AFF374" s="191"/>
      <c r="AFG374" s="191"/>
      <c r="AFH374" s="191"/>
      <c r="AFI374" s="191"/>
      <c r="AFJ374" s="191"/>
      <c r="AFK374" s="191"/>
      <c r="AFL374" s="191"/>
      <c r="AFM374" s="191"/>
      <c r="AFN374" s="191"/>
      <c r="AFO374" s="191"/>
      <c r="AFP374" s="191"/>
      <c r="AFQ374" s="191"/>
      <c r="AFR374" s="191"/>
      <c r="AFS374" s="191"/>
      <c r="AFT374" s="191"/>
      <c r="AFU374" s="191"/>
      <c r="AFV374" s="191"/>
      <c r="AFW374" s="191"/>
      <c r="AFX374" s="191"/>
      <c r="AFY374" s="191"/>
      <c r="AFZ374" s="191"/>
      <c r="AGA374" s="191"/>
      <c r="AGB374" s="191"/>
      <c r="AGC374" s="191"/>
      <c r="AGD374" s="191"/>
      <c r="AGE374" s="191"/>
      <c r="AGF374" s="191"/>
      <c r="AGG374" s="191"/>
      <c r="AGH374" s="191"/>
      <c r="AGI374" s="191"/>
      <c r="AGJ374" s="191"/>
      <c r="AGK374" s="191"/>
      <c r="AGL374" s="191"/>
      <c r="AGM374" s="191"/>
      <c r="AGN374" s="191"/>
      <c r="AGO374" s="191"/>
      <c r="AGP374" s="191"/>
      <c r="AGQ374" s="191"/>
      <c r="AGR374" s="191"/>
      <c r="AGS374" s="191"/>
      <c r="AGT374" s="191"/>
      <c r="AGU374" s="191"/>
      <c r="AGV374" s="191"/>
      <c r="AGW374" s="191"/>
      <c r="AGX374" s="191"/>
      <c r="AGY374" s="191"/>
      <c r="AGZ374" s="191"/>
      <c r="AHA374" s="191"/>
      <c r="AHB374" s="191"/>
      <c r="AHC374" s="191"/>
      <c r="AHD374" s="191"/>
      <c r="AHE374" s="191"/>
      <c r="AHF374" s="191"/>
      <c r="AHG374" s="191"/>
      <c r="AHH374" s="191"/>
      <c r="AHI374" s="191"/>
      <c r="AHJ374" s="191"/>
      <c r="AHK374" s="191"/>
      <c r="AHL374" s="191"/>
      <c r="AHM374" s="191"/>
      <c r="AHN374" s="191"/>
      <c r="AHO374" s="191"/>
      <c r="AHP374" s="191"/>
      <c r="AHQ374" s="191"/>
      <c r="AHR374" s="191"/>
      <c r="AHS374" s="191"/>
      <c r="AHT374" s="191"/>
      <c r="AHU374" s="191"/>
      <c r="AHV374" s="191"/>
      <c r="AHW374" s="191"/>
      <c r="AHX374" s="191"/>
      <c r="AHY374" s="191"/>
      <c r="AHZ374" s="191"/>
      <c r="AIA374" s="191"/>
      <c r="AIB374" s="191"/>
      <c r="AIC374" s="191"/>
      <c r="AID374" s="191"/>
      <c r="AIE374" s="191"/>
      <c r="AIF374" s="191"/>
      <c r="AIG374" s="191"/>
      <c r="AIH374" s="191"/>
      <c r="AII374" s="191"/>
      <c r="AIJ374" s="191"/>
      <c r="AIK374" s="191"/>
      <c r="AIL374" s="191"/>
      <c r="AIM374" s="191"/>
      <c r="AIN374" s="191"/>
      <c r="AIO374" s="191"/>
      <c r="AIP374" s="191"/>
      <c r="AIQ374" s="191"/>
      <c r="AIR374" s="191"/>
      <c r="AIS374" s="191"/>
      <c r="AIT374" s="191"/>
      <c r="AIU374" s="191"/>
      <c r="AIV374" s="191"/>
      <c r="AIW374" s="191"/>
      <c r="AIX374" s="191"/>
      <c r="AIY374" s="191"/>
      <c r="AIZ374" s="191"/>
      <c r="AJA374" s="191"/>
      <c r="AJB374" s="191"/>
      <c r="AJC374" s="191"/>
      <c r="AJD374" s="191"/>
      <c r="AJE374" s="191"/>
      <c r="AJF374" s="191"/>
      <c r="AJG374" s="191"/>
      <c r="AJH374" s="191"/>
      <c r="AJI374" s="191"/>
      <c r="AJJ374" s="191"/>
      <c r="AJK374" s="191"/>
      <c r="AJL374" s="191"/>
      <c r="AJM374" s="191"/>
      <c r="AJN374" s="191"/>
      <c r="AJO374" s="191"/>
      <c r="AJP374" s="191"/>
      <c r="AJQ374" s="191"/>
      <c r="AJR374" s="191"/>
      <c r="AJS374" s="191"/>
      <c r="AJT374" s="191"/>
      <c r="AJU374" s="191"/>
      <c r="AJV374" s="191"/>
      <c r="AJW374" s="191"/>
      <c r="AJX374" s="191"/>
      <c r="AJY374" s="191"/>
      <c r="AJZ374" s="191"/>
      <c r="AKA374" s="191"/>
      <c r="AKB374" s="191"/>
      <c r="AKC374" s="191"/>
      <c r="AKD374" s="191"/>
      <c r="AKE374" s="191"/>
      <c r="AKF374" s="191"/>
      <c r="AKG374" s="191"/>
      <c r="AKH374" s="191"/>
      <c r="AKI374" s="191"/>
      <c r="AKJ374" s="191"/>
      <c r="AKK374" s="191"/>
      <c r="AKL374" s="191"/>
      <c r="AKM374" s="191"/>
      <c r="AKN374" s="191"/>
      <c r="AKO374" s="191"/>
      <c r="AKP374" s="191"/>
      <c r="AKQ374" s="191"/>
      <c r="AKR374" s="191"/>
      <c r="AKS374" s="191"/>
      <c r="AKT374" s="191"/>
      <c r="AKU374" s="191"/>
      <c r="AKV374" s="191"/>
      <c r="AKW374" s="191"/>
      <c r="AKX374" s="191"/>
      <c r="AKY374" s="191"/>
      <c r="AKZ374" s="191"/>
      <c r="ALA374" s="191"/>
      <c r="ALB374" s="191"/>
      <c r="ALC374" s="191"/>
      <c r="ALD374" s="191"/>
    </row>
    <row r="375" spans="1:992" s="233" customFormat="1" ht="19.5">
      <c r="A375" s="2789"/>
      <c r="B375" s="2827"/>
      <c r="C375" s="2421"/>
      <c r="D375" s="320" t="s">
        <v>2521</v>
      </c>
      <c r="E375" s="2306">
        <f>E377+E379</f>
        <v>6817777.7800000003</v>
      </c>
      <c r="F375" s="2306">
        <f>F377+F379</f>
        <v>6817777.7800000003</v>
      </c>
      <c r="G375" s="2385"/>
      <c r="H375" s="2385"/>
      <c r="I375" s="2391"/>
      <c r="J375" s="2391"/>
      <c r="K375" s="2391"/>
      <c r="L375" s="2724"/>
      <c r="M375" s="580"/>
      <c r="N375" s="406"/>
      <c r="O375" s="406"/>
      <c r="P375" s="406"/>
      <c r="Q375" s="406"/>
      <c r="R375" s="406"/>
      <c r="S375" s="406"/>
      <c r="T375" s="406"/>
      <c r="U375" s="406"/>
      <c r="V375" s="406"/>
      <c r="W375" s="406"/>
      <c r="X375" s="406"/>
      <c r="Y375" s="406"/>
      <c r="Z375" s="406"/>
      <c r="AA375" s="406"/>
      <c r="AB375" s="406"/>
      <c r="AC375" s="406"/>
      <c r="AD375" s="406"/>
      <c r="AE375" s="406"/>
      <c r="AF375" s="406"/>
      <c r="AG375" s="406"/>
      <c r="AH375" s="406"/>
      <c r="AI375" s="406"/>
      <c r="AJ375" s="406"/>
      <c r="AK375" s="406"/>
      <c r="AL375" s="406"/>
      <c r="AM375" s="406"/>
      <c r="AN375" s="406"/>
      <c r="AO375" s="406"/>
      <c r="AP375" s="406"/>
      <c r="AQ375" s="406"/>
      <c r="AR375" s="406"/>
      <c r="AS375" s="406"/>
      <c r="AT375" s="406"/>
      <c r="AU375" s="406"/>
      <c r="AV375" s="406"/>
      <c r="AW375" s="406"/>
      <c r="AX375" s="406"/>
      <c r="AY375" s="406"/>
      <c r="AZ375" s="406"/>
      <c r="BA375" s="406"/>
      <c r="BB375" s="406"/>
      <c r="BC375" s="406"/>
      <c r="BD375" s="406"/>
      <c r="BE375" s="406"/>
      <c r="BF375" s="406"/>
      <c r="BG375" s="406"/>
      <c r="BH375" s="406"/>
      <c r="BI375" s="406"/>
      <c r="BJ375" s="406"/>
      <c r="BK375" s="406"/>
      <c r="BL375" s="406"/>
      <c r="BM375" s="406"/>
      <c r="BN375" s="406"/>
      <c r="BO375" s="406"/>
      <c r="BP375" s="406"/>
      <c r="BQ375" s="406"/>
      <c r="BR375" s="406"/>
      <c r="BS375" s="406"/>
      <c r="BT375" s="406"/>
      <c r="BU375" s="406"/>
      <c r="BV375" s="406"/>
      <c r="BW375" s="406"/>
      <c r="BX375" s="406"/>
      <c r="BY375" s="406"/>
      <c r="BZ375" s="406"/>
      <c r="CA375" s="406"/>
      <c r="CB375" s="406"/>
      <c r="CC375" s="406"/>
      <c r="CD375" s="406"/>
      <c r="CE375" s="406"/>
      <c r="CF375" s="406"/>
      <c r="CG375" s="406"/>
      <c r="CH375" s="406"/>
      <c r="CI375" s="406"/>
      <c r="CJ375" s="406"/>
      <c r="CK375" s="406"/>
      <c r="CL375" s="406"/>
      <c r="CM375" s="406"/>
      <c r="CN375" s="406"/>
      <c r="CO375" s="406"/>
      <c r="CP375" s="406"/>
      <c r="CQ375" s="406"/>
      <c r="CR375" s="406"/>
      <c r="CS375" s="406"/>
      <c r="CT375" s="406"/>
      <c r="CU375" s="406"/>
      <c r="CV375" s="406"/>
      <c r="CW375" s="406"/>
      <c r="CX375" s="406"/>
      <c r="CY375" s="406"/>
      <c r="CZ375" s="406"/>
      <c r="DA375" s="406"/>
      <c r="DB375" s="406"/>
      <c r="DC375" s="406"/>
      <c r="DD375" s="406"/>
      <c r="DE375" s="406"/>
      <c r="DF375" s="406"/>
      <c r="DG375" s="406"/>
      <c r="DH375" s="406"/>
      <c r="DI375" s="406"/>
      <c r="DJ375" s="406"/>
      <c r="DK375" s="406"/>
      <c r="DL375" s="406"/>
      <c r="DM375" s="406"/>
      <c r="DN375" s="406"/>
      <c r="DO375" s="406"/>
      <c r="DP375" s="406"/>
      <c r="DQ375" s="406"/>
      <c r="DR375" s="406"/>
      <c r="DS375" s="406"/>
      <c r="DT375" s="406"/>
      <c r="DU375" s="406"/>
      <c r="DV375" s="406"/>
      <c r="DW375" s="406"/>
      <c r="DX375" s="406"/>
      <c r="DY375" s="406"/>
      <c r="DZ375" s="406"/>
      <c r="EA375" s="406"/>
      <c r="EB375" s="406"/>
      <c r="EC375" s="406"/>
      <c r="ED375" s="406"/>
      <c r="EE375" s="406"/>
      <c r="EF375" s="406"/>
      <c r="EG375" s="406"/>
      <c r="EH375" s="406"/>
      <c r="EI375" s="406"/>
      <c r="EJ375" s="406"/>
      <c r="EK375" s="406"/>
      <c r="EL375" s="406"/>
      <c r="EM375" s="406"/>
      <c r="EN375" s="406"/>
      <c r="EO375" s="406"/>
      <c r="EP375" s="406"/>
      <c r="EQ375" s="406"/>
      <c r="ER375" s="406"/>
      <c r="ES375" s="406"/>
      <c r="ET375" s="406"/>
      <c r="EU375" s="406"/>
      <c r="EV375" s="406"/>
      <c r="EW375" s="406"/>
      <c r="EX375" s="406"/>
      <c r="EY375" s="406"/>
      <c r="EZ375" s="406"/>
      <c r="FA375" s="406"/>
      <c r="FB375" s="406"/>
      <c r="FC375" s="406"/>
      <c r="FD375" s="406"/>
      <c r="FE375" s="406"/>
      <c r="FF375" s="406"/>
      <c r="FG375" s="406"/>
      <c r="FH375" s="406"/>
      <c r="FI375" s="406"/>
      <c r="FJ375" s="406"/>
      <c r="FK375" s="406"/>
      <c r="FL375" s="406"/>
      <c r="FM375" s="406"/>
      <c r="FN375" s="406"/>
      <c r="FO375" s="406"/>
      <c r="FP375" s="406"/>
      <c r="FQ375" s="406"/>
      <c r="FR375" s="406"/>
      <c r="FS375" s="406"/>
      <c r="FT375" s="406"/>
      <c r="FU375" s="406"/>
      <c r="FV375" s="406"/>
      <c r="FW375" s="406"/>
      <c r="FX375" s="406"/>
      <c r="FY375" s="406"/>
      <c r="FZ375" s="406"/>
      <c r="GA375" s="406"/>
      <c r="GB375" s="406"/>
      <c r="GC375" s="406"/>
      <c r="GD375" s="406"/>
      <c r="GE375" s="406"/>
      <c r="GF375" s="406"/>
      <c r="GG375" s="406"/>
      <c r="GH375" s="406"/>
      <c r="GI375" s="406"/>
      <c r="GJ375" s="406"/>
      <c r="GK375" s="406"/>
      <c r="GL375" s="406"/>
      <c r="GM375" s="406"/>
      <c r="GN375" s="406"/>
      <c r="GO375" s="406"/>
      <c r="GP375" s="406"/>
      <c r="GQ375" s="406"/>
      <c r="GR375" s="406"/>
      <c r="GS375" s="406"/>
      <c r="GT375" s="406"/>
      <c r="GU375" s="406"/>
      <c r="GV375" s="406"/>
      <c r="GW375" s="406"/>
      <c r="GX375" s="406"/>
      <c r="GY375" s="406"/>
      <c r="GZ375" s="406"/>
      <c r="HA375" s="406"/>
      <c r="HB375" s="406"/>
      <c r="HC375" s="406"/>
      <c r="HD375" s="406"/>
      <c r="HE375" s="406"/>
      <c r="HF375" s="406"/>
      <c r="HG375" s="406"/>
      <c r="HH375" s="406"/>
      <c r="HI375" s="406"/>
      <c r="HJ375" s="406"/>
      <c r="HK375" s="406"/>
      <c r="HL375" s="406"/>
      <c r="HM375" s="406"/>
      <c r="HN375" s="406"/>
      <c r="HO375" s="406"/>
      <c r="HP375" s="406"/>
      <c r="HQ375" s="406"/>
      <c r="HR375" s="406"/>
      <c r="HS375" s="406"/>
      <c r="HT375" s="406"/>
      <c r="HU375" s="406"/>
      <c r="HV375" s="406"/>
      <c r="HW375" s="406"/>
      <c r="HX375" s="406"/>
      <c r="HY375" s="406"/>
      <c r="HZ375" s="406"/>
      <c r="IA375" s="406"/>
      <c r="IB375" s="406"/>
      <c r="IC375" s="406"/>
      <c r="ID375" s="406"/>
      <c r="IE375" s="406"/>
      <c r="IF375" s="406"/>
      <c r="IG375" s="406"/>
      <c r="IH375" s="406"/>
      <c r="II375" s="406"/>
      <c r="IJ375" s="406"/>
      <c r="IK375" s="406"/>
      <c r="IL375" s="406"/>
      <c r="IM375" s="406"/>
      <c r="IN375" s="406"/>
      <c r="IO375" s="406"/>
      <c r="IP375" s="406"/>
      <c r="IQ375" s="406"/>
      <c r="IR375" s="406"/>
      <c r="IS375" s="406"/>
      <c r="IT375" s="406"/>
      <c r="IU375" s="406"/>
      <c r="IV375" s="406"/>
      <c r="IW375" s="406"/>
      <c r="IX375" s="406"/>
      <c r="IY375" s="406"/>
      <c r="IZ375" s="406"/>
      <c r="JA375" s="406"/>
      <c r="JB375" s="406"/>
      <c r="JC375" s="406"/>
      <c r="JD375" s="406"/>
      <c r="JE375" s="406"/>
      <c r="JF375" s="406"/>
      <c r="JG375" s="406"/>
      <c r="JH375" s="406"/>
      <c r="JI375" s="406"/>
      <c r="JJ375" s="406"/>
      <c r="JK375" s="406"/>
      <c r="JL375" s="406"/>
      <c r="JM375" s="406"/>
      <c r="JN375" s="406"/>
      <c r="JO375" s="406"/>
      <c r="JP375" s="406"/>
      <c r="JQ375" s="406"/>
      <c r="JR375" s="406"/>
      <c r="JS375" s="406"/>
      <c r="JT375" s="406"/>
      <c r="JU375" s="406"/>
      <c r="JV375" s="406"/>
      <c r="JW375" s="406"/>
      <c r="JX375" s="406"/>
      <c r="JY375" s="406"/>
      <c r="JZ375" s="406"/>
      <c r="KA375" s="406"/>
      <c r="KB375" s="406"/>
      <c r="KC375" s="406"/>
      <c r="KD375" s="406"/>
      <c r="KE375" s="406"/>
      <c r="KF375" s="406"/>
      <c r="KG375" s="406"/>
      <c r="KH375" s="406"/>
      <c r="KI375" s="406"/>
      <c r="KJ375" s="406"/>
      <c r="KK375" s="406"/>
      <c r="KL375" s="406"/>
      <c r="KM375" s="406"/>
      <c r="KN375" s="406"/>
      <c r="KO375" s="406"/>
      <c r="KP375" s="406"/>
      <c r="KQ375" s="406"/>
      <c r="KR375" s="406"/>
      <c r="KS375" s="406"/>
      <c r="KT375" s="406"/>
      <c r="KU375" s="406"/>
      <c r="KV375" s="406"/>
      <c r="KW375" s="406"/>
      <c r="KX375" s="406"/>
      <c r="KY375" s="406"/>
      <c r="KZ375" s="406"/>
      <c r="LA375" s="406"/>
      <c r="LB375" s="406"/>
      <c r="LC375" s="406"/>
      <c r="LD375" s="406"/>
      <c r="LE375" s="406"/>
      <c r="LF375" s="406"/>
      <c r="LG375" s="406"/>
      <c r="LH375" s="406"/>
      <c r="LI375" s="406"/>
      <c r="LJ375" s="406"/>
      <c r="LK375" s="406"/>
      <c r="LL375" s="406"/>
      <c r="LM375" s="406"/>
      <c r="LN375" s="406"/>
      <c r="LO375" s="406"/>
      <c r="LP375" s="406"/>
      <c r="LQ375" s="406"/>
      <c r="LR375" s="406"/>
      <c r="LS375" s="406"/>
      <c r="LT375" s="406"/>
      <c r="LU375" s="406"/>
      <c r="LV375" s="406"/>
      <c r="LW375" s="406"/>
      <c r="LX375" s="406"/>
      <c r="LY375" s="406"/>
      <c r="LZ375" s="406"/>
      <c r="MA375" s="406"/>
      <c r="MB375" s="406"/>
      <c r="MC375" s="406"/>
      <c r="MD375" s="406"/>
      <c r="ME375" s="406"/>
      <c r="MF375" s="406"/>
      <c r="MG375" s="406"/>
      <c r="MH375" s="406"/>
      <c r="MI375" s="406"/>
      <c r="MJ375" s="406"/>
      <c r="MK375" s="406"/>
      <c r="ML375" s="406"/>
      <c r="MM375" s="406"/>
      <c r="MN375" s="406"/>
      <c r="MO375" s="406"/>
      <c r="MP375" s="406"/>
      <c r="MQ375" s="406"/>
      <c r="MR375" s="406"/>
      <c r="MS375" s="406"/>
      <c r="MT375" s="406"/>
      <c r="MU375" s="406"/>
      <c r="MV375" s="406"/>
      <c r="MW375" s="406"/>
      <c r="MX375" s="406"/>
      <c r="MY375" s="406"/>
      <c r="MZ375" s="406"/>
      <c r="NA375" s="406"/>
      <c r="NB375" s="406"/>
      <c r="NC375" s="406"/>
      <c r="ND375" s="406"/>
      <c r="NE375" s="406"/>
      <c r="NF375" s="406"/>
      <c r="NG375" s="406"/>
      <c r="NH375" s="406"/>
      <c r="NI375" s="406"/>
      <c r="NJ375" s="406"/>
      <c r="NK375" s="406"/>
      <c r="NL375" s="406"/>
      <c r="NM375" s="406"/>
      <c r="NN375" s="406"/>
      <c r="NO375" s="406"/>
      <c r="NP375" s="406"/>
      <c r="NQ375" s="406"/>
      <c r="NR375" s="406"/>
      <c r="NS375" s="406"/>
      <c r="NT375" s="406"/>
      <c r="NU375" s="406"/>
      <c r="NV375" s="406"/>
      <c r="NW375" s="406"/>
      <c r="NX375" s="406"/>
      <c r="NY375" s="406"/>
      <c r="NZ375" s="406"/>
      <c r="OA375" s="406"/>
      <c r="OB375" s="406"/>
      <c r="OC375" s="406"/>
      <c r="OD375" s="406"/>
      <c r="OE375" s="406"/>
      <c r="OF375" s="406"/>
      <c r="OG375" s="406"/>
      <c r="OH375" s="406"/>
      <c r="OI375" s="406"/>
      <c r="OJ375" s="406"/>
      <c r="OK375" s="406"/>
      <c r="OL375" s="406"/>
      <c r="OM375" s="406"/>
      <c r="ON375" s="406"/>
      <c r="OO375" s="406"/>
      <c r="OP375" s="406"/>
      <c r="OQ375" s="406"/>
      <c r="OR375" s="406"/>
      <c r="OS375" s="406"/>
      <c r="OT375" s="406"/>
      <c r="OU375" s="406"/>
      <c r="OV375" s="406"/>
      <c r="OW375" s="406"/>
      <c r="OX375" s="406"/>
      <c r="OY375" s="406"/>
      <c r="OZ375" s="406"/>
      <c r="PA375" s="406"/>
      <c r="PB375" s="406"/>
      <c r="PC375" s="406"/>
      <c r="PD375" s="406"/>
      <c r="PE375" s="406"/>
      <c r="PF375" s="406"/>
      <c r="PG375" s="406"/>
      <c r="PH375" s="406"/>
      <c r="PI375" s="406"/>
      <c r="PJ375" s="406"/>
      <c r="PK375" s="406"/>
      <c r="PL375" s="406"/>
      <c r="PM375" s="406"/>
      <c r="PN375" s="406"/>
      <c r="PO375" s="406"/>
      <c r="PP375" s="406"/>
      <c r="PQ375" s="406"/>
      <c r="PR375" s="406"/>
      <c r="PS375" s="406"/>
      <c r="PT375" s="406"/>
      <c r="PU375" s="406"/>
      <c r="PV375" s="406"/>
      <c r="PW375" s="406"/>
      <c r="PX375" s="406"/>
      <c r="PY375" s="406"/>
      <c r="PZ375" s="406"/>
      <c r="QA375" s="406"/>
      <c r="QB375" s="406"/>
      <c r="QC375" s="406"/>
      <c r="QD375" s="406"/>
      <c r="QE375" s="406"/>
      <c r="QF375" s="406"/>
      <c r="QG375" s="406"/>
      <c r="QH375" s="406"/>
      <c r="QI375" s="406"/>
      <c r="QJ375" s="406"/>
      <c r="QK375" s="406"/>
      <c r="QL375" s="406"/>
      <c r="QM375" s="406"/>
      <c r="QN375" s="406"/>
      <c r="QO375" s="406"/>
      <c r="QP375" s="406"/>
      <c r="QQ375" s="406"/>
      <c r="QR375" s="406"/>
      <c r="QS375" s="406"/>
      <c r="QT375" s="406"/>
      <c r="QU375" s="406"/>
      <c r="QV375" s="406"/>
      <c r="QW375" s="406"/>
      <c r="QX375" s="406"/>
      <c r="QY375" s="406"/>
      <c r="QZ375" s="406"/>
      <c r="RA375" s="406"/>
      <c r="RB375" s="406"/>
      <c r="RC375" s="406"/>
      <c r="RD375" s="406"/>
      <c r="RE375" s="406"/>
      <c r="RF375" s="406"/>
      <c r="RG375" s="406"/>
      <c r="RH375" s="406"/>
      <c r="RI375" s="406"/>
      <c r="RJ375" s="406"/>
      <c r="RK375" s="406"/>
      <c r="RL375" s="406"/>
      <c r="RM375" s="406"/>
      <c r="RN375" s="406"/>
      <c r="RO375" s="406"/>
      <c r="RP375" s="406"/>
      <c r="RQ375" s="406"/>
      <c r="RR375" s="406"/>
      <c r="RS375" s="406"/>
      <c r="RT375" s="406"/>
      <c r="RU375" s="406"/>
      <c r="RV375" s="406"/>
      <c r="RW375" s="406"/>
      <c r="RX375" s="406"/>
      <c r="RY375" s="406"/>
      <c r="RZ375" s="406"/>
      <c r="SA375" s="406"/>
      <c r="SB375" s="406"/>
      <c r="SC375" s="406"/>
      <c r="SD375" s="406"/>
      <c r="SE375" s="406"/>
      <c r="SF375" s="406"/>
      <c r="SG375" s="406"/>
      <c r="SH375" s="406"/>
      <c r="SI375" s="406"/>
      <c r="SJ375" s="406"/>
      <c r="SK375" s="406"/>
      <c r="SL375" s="406"/>
      <c r="SM375" s="406"/>
      <c r="SN375" s="406"/>
      <c r="SO375" s="406"/>
      <c r="SP375" s="406"/>
      <c r="SQ375" s="406"/>
      <c r="SR375" s="406"/>
      <c r="SS375" s="406"/>
      <c r="ST375" s="406"/>
      <c r="SU375" s="406"/>
      <c r="SV375" s="406"/>
      <c r="SW375" s="406"/>
      <c r="SX375" s="406"/>
      <c r="SY375" s="406"/>
      <c r="SZ375" s="406"/>
      <c r="TA375" s="406"/>
      <c r="TB375" s="406"/>
      <c r="TC375" s="406"/>
      <c r="TD375" s="406"/>
      <c r="TE375" s="406"/>
      <c r="TF375" s="406"/>
      <c r="TG375" s="406"/>
      <c r="TH375" s="406"/>
      <c r="TI375" s="406"/>
      <c r="TJ375" s="406"/>
      <c r="TK375" s="406"/>
      <c r="TL375" s="406"/>
      <c r="TM375" s="406"/>
      <c r="TN375" s="406"/>
      <c r="TO375" s="406"/>
      <c r="TP375" s="406"/>
      <c r="TQ375" s="406"/>
      <c r="TR375" s="406"/>
      <c r="TS375" s="406"/>
      <c r="TT375" s="406"/>
      <c r="TU375" s="406"/>
      <c r="TV375" s="406"/>
      <c r="TW375" s="406"/>
      <c r="TX375" s="406"/>
      <c r="TY375" s="406"/>
      <c r="TZ375" s="406"/>
      <c r="UA375" s="406"/>
      <c r="UB375" s="406"/>
      <c r="UC375" s="406"/>
      <c r="UD375" s="406"/>
      <c r="UE375" s="406"/>
      <c r="UF375" s="406"/>
      <c r="UG375" s="406"/>
      <c r="UH375" s="406"/>
      <c r="UI375" s="406"/>
      <c r="UJ375" s="406"/>
      <c r="UK375" s="406"/>
      <c r="UL375" s="406"/>
      <c r="UM375" s="406"/>
      <c r="UN375" s="406"/>
      <c r="UO375" s="406"/>
      <c r="UP375" s="406"/>
      <c r="UQ375" s="406"/>
      <c r="UR375" s="406"/>
      <c r="US375" s="406"/>
      <c r="UT375" s="406"/>
      <c r="UU375" s="406"/>
      <c r="UV375" s="406"/>
      <c r="UW375" s="406"/>
      <c r="UX375" s="406"/>
      <c r="UY375" s="406"/>
      <c r="UZ375" s="406"/>
      <c r="VA375" s="406"/>
      <c r="VB375" s="406"/>
      <c r="VC375" s="406"/>
      <c r="VD375" s="406"/>
      <c r="VE375" s="406"/>
      <c r="VF375" s="406"/>
      <c r="VG375" s="406"/>
      <c r="VH375" s="406"/>
      <c r="VI375" s="406"/>
      <c r="VJ375" s="406"/>
      <c r="VK375" s="406"/>
      <c r="VL375" s="406"/>
      <c r="VM375" s="406"/>
      <c r="VN375" s="406"/>
      <c r="VO375" s="406"/>
      <c r="VP375" s="406"/>
      <c r="VQ375" s="406"/>
      <c r="VR375" s="406"/>
      <c r="VS375" s="406"/>
      <c r="VT375" s="406"/>
      <c r="VU375" s="406"/>
      <c r="VV375" s="406"/>
      <c r="VW375" s="406"/>
      <c r="VX375" s="406"/>
      <c r="VY375" s="406"/>
      <c r="VZ375" s="406"/>
      <c r="WA375" s="406"/>
      <c r="WB375" s="406"/>
      <c r="WC375" s="406"/>
      <c r="WD375" s="406"/>
      <c r="WE375" s="406"/>
      <c r="WF375" s="406"/>
      <c r="WG375" s="406"/>
      <c r="WH375" s="406"/>
      <c r="WI375" s="406"/>
      <c r="WJ375" s="406"/>
      <c r="WK375" s="406"/>
      <c r="WL375" s="406"/>
      <c r="WM375" s="406"/>
      <c r="WN375" s="406"/>
      <c r="WO375" s="406"/>
      <c r="WP375" s="406"/>
      <c r="WQ375" s="406"/>
      <c r="WR375" s="406"/>
      <c r="WS375" s="406"/>
      <c r="WT375" s="406"/>
      <c r="WU375" s="406"/>
      <c r="WV375" s="406"/>
      <c r="WW375" s="406"/>
      <c r="WX375" s="406"/>
      <c r="WY375" s="406"/>
      <c r="WZ375" s="406"/>
      <c r="XA375" s="406"/>
      <c r="XB375" s="406"/>
      <c r="XC375" s="406"/>
      <c r="XD375" s="406"/>
      <c r="XE375" s="406"/>
      <c r="XF375" s="406"/>
      <c r="XG375" s="406"/>
      <c r="XH375" s="406"/>
      <c r="XI375" s="406"/>
      <c r="XJ375" s="406"/>
      <c r="XK375" s="406"/>
      <c r="XL375" s="406"/>
      <c r="XM375" s="406"/>
      <c r="XN375" s="406"/>
      <c r="XO375" s="406"/>
      <c r="XP375" s="406"/>
      <c r="XQ375" s="406"/>
      <c r="XR375" s="406"/>
      <c r="XS375" s="406"/>
      <c r="XT375" s="406"/>
      <c r="XU375" s="406"/>
      <c r="XV375" s="406"/>
      <c r="XW375" s="406"/>
      <c r="XX375" s="406"/>
      <c r="XY375" s="406"/>
      <c r="XZ375" s="406"/>
      <c r="YA375" s="406"/>
      <c r="YB375" s="406"/>
      <c r="YC375" s="406"/>
      <c r="YD375" s="406"/>
      <c r="YE375" s="406"/>
      <c r="YF375" s="406"/>
      <c r="YG375" s="406"/>
      <c r="YH375" s="406"/>
      <c r="YI375" s="406"/>
      <c r="YJ375" s="406"/>
      <c r="YK375" s="406"/>
      <c r="YL375" s="406"/>
      <c r="YM375" s="406"/>
      <c r="YN375" s="406"/>
      <c r="YO375" s="406"/>
      <c r="YP375" s="406"/>
      <c r="YQ375" s="406"/>
      <c r="YR375" s="406"/>
      <c r="YS375" s="406"/>
      <c r="YT375" s="406"/>
      <c r="YU375" s="406"/>
      <c r="YV375" s="406"/>
      <c r="YW375" s="406"/>
      <c r="YX375" s="406"/>
      <c r="YY375" s="406"/>
      <c r="YZ375" s="406"/>
      <c r="ZA375" s="406"/>
      <c r="ZB375" s="406"/>
      <c r="ZC375" s="406"/>
      <c r="ZD375" s="406"/>
      <c r="ZE375" s="406"/>
      <c r="ZF375" s="406"/>
      <c r="ZG375" s="406"/>
      <c r="ZH375" s="406"/>
      <c r="ZI375" s="406"/>
      <c r="ZJ375" s="406"/>
      <c r="ZK375" s="406"/>
      <c r="ZL375" s="406"/>
      <c r="ZM375" s="406"/>
      <c r="ZN375" s="406"/>
      <c r="ZO375" s="406"/>
      <c r="ZP375" s="406"/>
      <c r="ZQ375" s="406"/>
      <c r="ZR375" s="406"/>
      <c r="ZS375" s="406"/>
      <c r="ZT375" s="406"/>
      <c r="ZU375" s="406"/>
      <c r="ZV375" s="406"/>
      <c r="ZW375" s="406"/>
      <c r="ZX375" s="406"/>
      <c r="ZY375" s="406"/>
      <c r="ZZ375" s="406"/>
      <c r="AAA375" s="406"/>
      <c r="AAB375" s="406"/>
      <c r="AAC375" s="406"/>
      <c r="AAD375" s="406"/>
      <c r="AAE375" s="406"/>
      <c r="AAF375" s="406"/>
      <c r="AAG375" s="406"/>
      <c r="AAH375" s="406"/>
      <c r="AAI375" s="406"/>
      <c r="AAJ375" s="406"/>
      <c r="AAK375" s="406"/>
      <c r="AAL375" s="406"/>
      <c r="AAM375" s="406"/>
      <c r="AAN375" s="406"/>
      <c r="AAO375" s="406"/>
      <c r="AAP375" s="406"/>
      <c r="AAQ375" s="406"/>
      <c r="AAR375" s="406"/>
      <c r="AAS375" s="406"/>
      <c r="AAT375" s="406"/>
      <c r="AAU375" s="406"/>
      <c r="AAV375" s="406"/>
      <c r="AAW375" s="406"/>
      <c r="AAX375" s="406"/>
      <c r="AAY375" s="406"/>
      <c r="AAZ375" s="406"/>
      <c r="ABA375" s="406"/>
      <c r="ABB375" s="406"/>
      <c r="ABC375" s="406"/>
      <c r="ABD375" s="406"/>
      <c r="ABE375" s="406"/>
      <c r="ABF375" s="406"/>
      <c r="ABG375" s="406"/>
      <c r="ABH375" s="406"/>
      <c r="ABI375" s="406"/>
      <c r="ABJ375" s="406"/>
      <c r="ABK375" s="406"/>
      <c r="ABL375" s="406"/>
      <c r="ABM375" s="406"/>
      <c r="ABN375" s="406"/>
      <c r="ABO375" s="406"/>
      <c r="ABP375" s="406"/>
      <c r="ABQ375" s="406"/>
      <c r="ABR375" s="406"/>
      <c r="ABS375" s="406"/>
      <c r="ABT375" s="406"/>
      <c r="ABU375" s="406"/>
      <c r="ABV375" s="406"/>
      <c r="ABW375" s="406"/>
      <c r="ABX375" s="406"/>
      <c r="ABY375" s="406"/>
      <c r="ABZ375" s="406"/>
      <c r="ACA375" s="406"/>
      <c r="ACB375" s="406"/>
      <c r="ACC375" s="406"/>
      <c r="ACD375" s="406"/>
      <c r="ACE375" s="406"/>
      <c r="ACF375" s="406"/>
      <c r="ACG375" s="406"/>
      <c r="ACH375" s="406"/>
      <c r="ACI375" s="406"/>
      <c r="ACJ375" s="406"/>
      <c r="ACK375" s="406"/>
      <c r="ACL375" s="406"/>
      <c r="ACM375" s="406"/>
      <c r="ACN375" s="406"/>
      <c r="ACO375" s="406"/>
      <c r="ACP375" s="406"/>
      <c r="ACQ375" s="406"/>
      <c r="ACR375" s="406"/>
      <c r="ACS375" s="406"/>
      <c r="ACT375" s="406"/>
      <c r="ACU375" s="406"/>
      <c r="ACV375" s="406"/>
      <c r="ACW375" s="406"/>
      <c r="ACX375" s="406"/>
      <c r="ACY375" s="406"/>
      <c r="ACZ375" s="406"/>
      <c r="ADA375" s="406"/>
      <c r="ADB375" s="406"/>
      <c r="ADC375" s="406"/>
      <c r="ADD375" s="406"/>
      <c r="ADE375" s="406"/>
      <c r="ADF375" s="406"/>
      <c r="ADG375" s="406"/>
      <c r="ADH375" s="406"/>
      <c r="ADI375" s="406"/>
      <c r="ADJ375" s="406"/>
      <c r="ADK375" s="406"/>
      <c r="ADL375" s="406"/>
      <c r="ADM375" s="406"/>
      <c r="ADN375" s="406"/>
      <c r="ADO375" s="406"/>
      <c r="ADP375" s="406"/>
      <c r="ADQ375" s="406"/>
      <c r="ADR375" s="406"/>
      <c r="ADS375" s="406"/>
      <c r="ADT375" s="406"/>
      <c r="ADU375" s="406"/>
      <c r="ADV375" s="406"/>
      <c r="ADW375" s="406"/>
      <c r="ADX375" s="406"/>
      <c r="ADY375" s="406"/>
      <c r="ADZ375" s="406"/>
      <c r="AEA375" s="406"/>
      <c r="AEB375" s="406"/>
      <c r="AEC375" s="406"/>
      <c r="AED375" s="406"/>
      <c r="AEE375" s="406"/>
      <c r="AEF375" s="406"/>
      <c r="AEG375" s="406"/>
      <c r="AEH375" s="406"/>
      <c r="AEI375" s="406"/>
      <c r="AEJ375" s="406"/>
      <c r="AEK375" s="406"/>
      <c r="AEL375" s="406"/>
      <c r="AEM375" s="406"/>
      <c r="AEN375" s="406"/>
      <c r="AEO375" s="406"/>
      <c r="AEP375" s="406"/>
      <c r="AEQ375" s="406"/>
      <c r="AER375" s="406"/>
      <c r="AES375" s="406"/>
      <c r="AET375" s="406"/>
      <c r="AEU375" s="406"/>
      <c r="AEV375" s="406"/>
      <c r="AEW375" s="406"/>
      <c r="AEX375" s="406"/>
      <c r="AEY375" s="406"/>
      <c r="AEZ375" s="406"/>
      <c r="AFA375" s="406"/>
      <c r="AFB375" s="406"/>
      <c r="AFC375" s="406"/>
      <c r="AFD375" s="406"/>
      <c r="AFE375" s="406"/>
      <c r="AFF375" s="406"/>
      <c r="AFG375" s="406"/>
      <c r="AFH375" s="406"/>
      <c r="AFI375" s="406"/>
      <c r="AFJ375" s="406"/>
      <c r="AFK375" s="406"/>
      <c r="AFL375" s="406"/>
      <c r="AFM375" s="406"/>
      <c r="AFN375" s="406"/>
      <c r="AFO375" s="406"/>
      <c r="AFP375" s="406"/>
      <c r="AFQ375" s="406"/>
      <c r="AFR375" s="406"/>
      <c r="AFS375" s="406"/>
      <c r="AFT375" s="406"/>
      <c r="AFU375" s="406"/>
      <c r="AFV375" s="406"/>
      <c r="AFW375" s="406"/>
      <c r="AFX375" s="406"/>
      <c r="AFY375" s="406"/>
      <c r="AFZ375" s="406"/>
      <c r="AGA375" s="406"/>
      <c r="AGB375" s="406"/>
      <c r="AGC375" s="406"/>
      <c r="AGD375" s="406"/>
      <c r="AGE375" s="406"/>
      <c r="AGF375" s="406"/>
      <c r="AGG375" s="406"/>
      <c r="AGH375" s="406"/>
      <c r="AGI375" s="406"/>
      <c r="AGJ375" s="406"/>
      <c r="AGK375" s="406"/>
      <c r="AGL375" s="406"/>
      <c r="AGM375" s="406"/>
      <c r="AGN375" s="406"/>
      <c r="AGO375" s="406"/>
      <c r="AGP375" s="406"/>
      <c r="AGQ375" s="406"/>
      <c r="AGR375" s="406"/>
      <c r="AGS375" s="406"/>
      <c r="AGT375" s="406"/>
      <c r="AGU375" s="406"/>
      <c r="AGV375" s="406"/>
      <c r="AGW375" s="406"/>
      <c r="AGX375" s="406"/>
      <c r="AGY375" s="406"/>
      <c r="AGZ375" s="406"/>
      <c r="AHA375" s="406"/>
      <c r="AHB375" s="406"/>
      <c r="AHC375" s="406"/>
      <c r="AHD375" s="406"/>
      <c r="AHE375" s="406"/>
      <c r="AHF375" s="406"/>
      <c r="AHG375" s="406"/>
      <c r="AHH375" s="406"/>
      <c r="AHI375" s="406"/>
      <c r="AHJ375" s="406"/>
      <c r="AHK375" s="406"/>
      <c r="AHL375" s="406"/>
      <c r="AHM375" s="406"/>
      <c r="AHN375" s="406"/>
      <c r="AHO375" s="406"/>
      <c r="AHP375" s="406"/>
      <c r="AHQ375" s="406"/>
      <c r="AHR375" s="406"/>
      <c r="AHS375" s="406"/>
      <c r="AHT375" s="406"/>
      <c r="AHU375" s="406"/>
      <c r="AHV375" s="406"/>
      <c r="AHW375" s="406"/>
      <c r="AHX375" s="406"/>
      <c r="AHY375" s="406"/>
      <c r="AHZ375" s="406"/>
      <c r="AIA375" s="406"/>
      <c r="AIB375" s="406"/>
      <c r="AIC375" s="406"/>
      <c r="AID375" s="406"/>
      <c r="AIE375" s="406"/>
      <c r="AIF375" s="406"/>
      <c r="AIG375" s="406"/>
      <c r="AIH375" s="406"/>
      <c r="AII375" s="406"/>
      <c r="AIJ375" s="406"/>
      <c r="AIK375" s="406"/>
      <c r="AIL375" s="406"/>
      <c r="AIM375" s="406"/>
      <c r="AIN375" s="406"/>
      <c r="AIO375" s="406"/>
      <c r="AIP375" s="406"/>
      <c r="AIQ375" s="406"/>
      <c r="AIR375" s="406"/>
      <c r="AIS375" s="406"/>
      <c r="AIT375" s="406"/>
      <c r="AIU375" s="406"/>
      <c r="AIV375" s="406"/>
      <c r="AIW375" s="406"/>
      <c r="AIX375" s="406"/>
      <c r="AIY375" s="406"/>
      <c r="AIZ375" s="406"/>
      <c r="AJA375" s="406"/>
      <c r="AJB375" s="406"/>
      <c r="AJC375" s="406"/>
      <c r="AJD375" s="406"/>
      <c r="AJE375" s="406"/>
      <c r="AJF375" s="406"/>
      <c r="AJG375" s="406"/>
      <c r="AJH375" s="406"/>
      <c r="AJI375" s="406"/>
      <c r="AJJ375" s="406"/>
      <c r="AJK375" s="406"/>
      <c r="AJL375" s="406"/>
      <c r="AJM375" s="406"/>
      <c r="AJN375" s="406"/>
      <c r="AJO375" s="406"/>
      <c r="AJP375" s="406"/>
      <c r="AJQ375" s="406"/>
      <c r="AJR375" s="406"/>
      <c r="AJS375" s="406"/>
      <c r="AJT375" s="406"/>
      <c r="AJU375" s="406"/>
      <c r="AJV375" s="406"/>
      <c r="AJW375" s="406"/>
      <c r="AJX375" s="406"/>
      <c r="AJY375" s="406"/>
      <c r="AJZ375" s="406"/>
      <c r="AKA375" s="406"/>
      <c r="AKB375" s="406"/>
      <c r="AKC375" s="406"/>
      <c r="AKD375" s="406"/>
      <c r="AKE375" s="406"/>
      <c r="AKF375" s="406"/>
      <c r="AKG375" s="406"/>
      <c r="AKH375" s="406"/>
      <c r="AKI375" s="406"/>
      <c r="AKJ375" s="406"/>
      <c r="AKK375" s="406"/>
      <c r="AKL375" s="406"/>
      <c r="AKM375" s="406"/>
      <c r="AKN375" s="406"/>
      <c r="AKO375" s="406"/>
      <c r="AKP375" s="406"/>
      <c r="AKQ375" s="406"/>
      <c r="AKR375" s="406"/>
      <c r="AKS375" s="406"/>
      <c r="AKT375" s="406"/>
      <c r="AKU375" s="406"/>
      <c r="AKV375" s="406"/>
      <c r="AKW375" s="406"/>
      <c r="AKX375" s="406"/>
      <c r="AKY375" s="406"/>
      <c r="AKZ375" s="406"/>
      <c r="ALA375" s="406"/>
      <c r="ALB375" s="406"/>
      <c r="ALC375" s="406"/>
      <c r="ALD375" s="406"/>
    </row>
    <row r="376" spans="1:992" s="137" customFormat="1">
      <c r="A376" s="2789"/>
      <c r="B376" s="2827"/>
      <c r="C376" s="2421"/>
      <c r="D376" s="707" t="s">
        <v>303</v>
      </c>
      <c r="E376" s="2306">
        <v>143945905.52000001</v>
      </c>
      <c r="F376" s="468">
        <v>102275919.34999999</v>
      </c>
      <c r="G376" s="2385"/>
      <c r="H376" s="2385"/>
      <c r="I376" s="2391"/>
      <c r="J376" s="2391"/>
      <c r="K376" s="2391"/>
      <c r="L376" s="2724"/>
      <c r="M376" s="580"/>
      <c r="N376" s="406"/>
      <c r="O376" s="406"/>
      <c r="P376" s="191"/>
      <c r="Q376" s="191"/>
      <c r="R376" s="191"/>
      <c r="S376" s="191"/>
      <c r="T376" s="191"/>
      <c r="U376" s="191"/>
      <c r="V376" s="191"/>
      <c r="W376" s="191"/>
      <c r="X376" s="191"/>
      <c r="Y376" s="191"/>
      <c r="Z376" s="191"/>
      <c r="AA376" s="191"/>
      <c r="AB376" s="191"/>
      <c r="AC376" s="191"/>
      <c r="AD376" s="191"/>
      <c r="AE376" s="191"/>
      <c r="AF376" s="191"/>
      <c r="AG376" s="191"/>
      <c r="AH376" s="191"/>
      <c r="AI376" s="191"/>
      <c r="AJ376" s="191"/>
      <c r="AK376" s="191"/>
      <c r="AL376" s="191"/>
      <c r="AM376" s="191"/>
      <c r="AN376" s="191"/>
      <c r="AO376" s="191"/>
      <c r="AP376" s="191"/>
      <c r="AQ376" s="191"/>
      <c r="AR376" s="191"/>
      <c r="AS376" s="191"/>
      <c r="AT376" s="191"/>
      <c r="AU376" s="191"/>
      <c r="AV376" s="191"/>
      <c r="AW376" s="191"/>
      <c r="AX376" s="191"/>
      <c r="AY376" s="191"/>
      <c r="AZ376" s="191"/>
      <c r="BA376" s="191"/>
      <c r="BB376" s="191"/>
      <c r="BC376" s="191"/>
      <c r="BD376" s="191"/>
      <c r="BE376" s="191"/>
      <c r="BF376" s="191"/>
      <c r="BG376" s="191"/>
      <c r="BH376" s="191"/>
      <c r="BI376" s="191"/>
      <c r="BJ376" s="191"/>
      <c r="BK376" s="191"/>
      <c r="BL376" s="191"/>
      <c r="BM376" s="191"/>
      <c r="BN376" s="191"/>
      <c r="BO376" s="191"/>
      <c r="BP376" s="191"/>
      <c r="BQ376" s="191"/>
      <c r="BR376" s="191"/>
      <c r="BS376" s="191"/>
      <c r="BT376" s="191"/>
      <c r="BU376" s="191"/>
      <c r="BV376" s="191"/>
      <c r="BW376" s="191"/>
      <c r="BX376" s="191"/>
      <c r="BY376" s="191"/>
      <c r="BZ376" s="191"/>
      <c r="CA376" s="191"/>
      <c r="CB376" s="191"/>
      <c r="CC376" s="191"/>
      <c r="CD376" s="191"/>
      <c r="CE376" s="191"/>
      <c r="CF376" s="191"/>
      <c r="CG376" s="191"/>
      <c r="CH376" s="191"/>
      <c r="CI376" s="191"/>
      <c r="CJ376" s="191"/>
      <c r="CK376" s="191"/>
      <c r="CL376" s="191"/>
      <c r="CM376" s="191"/>
      <c r="CN376" s="191"/>
      <c r="CO376" s="191"/>
      <c r="CP376" s="191"/>
      <c r="CQ376" s="191"/>
      <c r="CR376" s="191"/>
      <c r="CS376" s="191"/>
      <c r="CT376" s="191"/>
      <c r="CU376" s="191"/>
      <c r="CV376" s="191"/>
      <c r="CW376" s="191"/>
      <c r="CX376" s="191"/>
      <c r="CY376" s="191"/>
      <c r="CZ376" s="191"/>
      <c r="DA376" s="191"/>
      <c r="DB376" s="191"/>
      <c r="DC376" s="191"/>
      <c r="DD376" s="191"/>
      <c r="DE376" s="191"/>
      <c r="DF376" s="191"/>
      <c r="DG376" s="191"/>
      <c r="DH376" s="191"/>
      <c r="DI376" s="191"/>
      <c r="DJ376" s="191"/>
      <c r="DK376" s="191"/>
      <c r="DL376" s="191"/>
      <c r="DM376" s="191"/>
      <c r="DN376" s="191"/>
      <c r="DO376" s="191"/>
      <c r="DP376" s="191"/>
      <c r="DQ376" s="191"/>
      <c r="DR376" s="191"/>
      <c r="DS376" s="191"/>
      <c r="DT376" s="191"/>
      <c r="DU376" s="191"/>
      <c r="DV376" s="191"/>
      <c r="DW376" s="191"/>
      <c r="DX376" s="191"/>
      <c r="DY376" s="191"/>
      <c r="DZ376" s="191"/>
      <c r="EA376" s="191"/>
      <c r="EB376" s="191"/>
      <c r="EC376" s="191"/>
      <c r="ED376" s="191"/>
      <c r="EE376" s="191"/>
      <c r="EF376" s="191"/>
      <c r="EG376" s="191"/>
      <c r="EH376" s="191"/>
      <c r="EI376" s="191"/>
      <c r="EJ376" s="191"/>
      <c r="EK376" s="191"/>
      <c r="EL376" s="191"/>
      <c r="EM376" s="191"/>
      <c r="EN376" s="191"/>
      <c r="EO376" s="191"/>
      <c r="EP376" s="191"/>
      <c r="EQ376" s="191"/>
      <c r="ER376" s="191"/>
      <c r="ES376" s="191"/>
      <c r="ET376" s="191"/>
      <c r="EU376" s="191"/>
      <c r="EV376" s="191"/>
      <c r="EW376" s="191"/>
      <c r="EX376" s="191"/>
      <c r="EY376" s="191"/>
      <c r="EZ376" s="191"/>
      <c r="FA376" s="191"/>
      <c r="FB376" s="191"/>
      <c r="FC376" s="191"/>
      <c r="FD376" s="191"/>
      <c r="FE376" s="191"/>
      <c r="FF376" s="191"/>
      <c r="FG376" s="191"/>
      <c r="FH376" s="191"/>
      <c r="FI376" s="191"/>
      <c r="FJ376" s="191"/>
      <c r="FK376" s="191"/>
      <c r="FL376" s="191"/>
      <c r="FM376" s="191"/>
      <c r="FN376" s="191"/>
      <c r="FO376" s="191"/>
      <c r="FP376" s="191"/>
      <c r="FQ376" s="191"/>
      <c r="FR376" s="191"/>
      <c r="FS376" s="191"/>
      <c r="FT376" s="191"/>
      <c r="FU376" s="191"/>
      <c r="FV376" s="191"/>
      <c r="FW376" s="191"/>
      <c r="FX376" s="191"/>
      <c r="FY376" s="191"/>
      <c r="FZ376" s="191"/>
      <c r="GA376" s="191"/>
      <c r="GB376" s="191"/>
      <c r="GC376" s="191"/>
      <c r="GD376" s="191"/>
      <c r="GE376" s="191"/>
      <c r="GF376" s="191"/>
      <c r="GG376" s="191"/>
      <c r="GH376" s="191"/>
      <c r="GI376" s="191"/>
      <c r="GJ376" s="191"/>
      <c r="GK376" s="191"/>
      <c r="GL376" s="191"/>
      <c r="GM376" s="191"/>
      <c r="GN376" s="191"/>
      <c r="GO376" s="191"/>
      <c r="GP376" s="191"/>
      <c r="GQ376" s="191"/>
      <c r="GR376" s="191"/>
      <c r="GS376" s="191"/>
      <c r="GT376" s="191"/>
      <c r="GU376" s="191"/>
      <c r="GV376" s="191"/>
      <c r="GW376" s="191"/>
      <c r="GX376" s="191"/>
      <c r="GY376" s="191"/>
      <c r="GZ376" s="191"/>
      <c r="HA376" s="191"/>
      <c r="HB376" s="191"/>
      <c r="HC376" s="191"/>
      <c r="HD376" s="191"/>
      <c r="HE376" s="191"/>
      <c r="HF376" s="191"/>
      <c r="HG376" s="191"/>
      <c r="HH376" s="191"/>
      <c r="HI376" s="191"/>
      <c r="HJ376" s="191"/>
      <c r="HK376" s="191"/>
      <c r="HL376" s="191"/>
      <c r="HM376" s="191"/>
      <c r="HN376" s="191"/>
      <c r="HO376" s="191"/>
      <c r="HP376" s="191"/>
      <c r="HQ376" s="191"/>
      <c r="HR376" s="191"/>
      <c r="HS376" s="191"/>
      <c r="HT376" s="191"/>
      <c r="HU376" s="191"/>
      <c r="HV376" s="191"/>
      <c r="HW376" s="191"/>
      <c r="HX376" s="191"/>
      <c r="HY376" s="191"/>
      <c r="HZ376" s="191"/>
      <c r="IA376" s="191"/>
      <c r="IB376" s="191"/>
      <c r="IC376" s="191"/>
      <c r="ID376" s="191"/>
      <c r="IE376" s="191"/>
      <c r="IF376" s="191"/>
      <c r="IG376" s="191"/>
      <c r="IH376" s="191"/>
      <c r="II376" s="191"/>
      <c r="IJ376" s="191"/>
      <c r="IK376" s="191"/>
      <c r="IL376" s="191"/>
      <c r="IM376" s="191"/>
      <c r="IN376" s="191"/>
      <c r="IO376" s="191"/>
      <c r="IP376" s="191"/>
      <c r="IQ376" s="191"/>
      <c r="IR376" s="191"/>
      <c r="IS376" s="191"/>
      <c r="IT376" s="191"/>
      <c r="IU376" s="191"/>
      <c r="IV376" s="191"/>
      <c r="IW376" s="191"/>
      <c r="IX376" s="191"/>
      <c r="IY376" s="191"/>
      <c r="IZ376" s="191"/>
      <c r="JA376" s="191"/>
      <c r="JB376" s="191"/>
      <c r="JC376" s="191"/>
      <c r="JD376" s="191"/>
      <c r="JE376" s="191"/>
      <c r="JF376" s="191"/>
      <c r="JG376" s="191"/>
      <c r="JH376" s="191"/>
      <c r="JI376" s="191"/>
      <c r="JJ376" s="191"/>
      <c r="JK376" s="191"/>
      <c r="JL376" s="191"/>
      <c r="JM376" s="191"/>
      <c r="JN376" s="191"/>
      <c r="JO376" s="191"/>
      <c r="JP376" s="191"/>
      <c r="JQ376" s="191"/>
      <c r="JR376" s="191"/>
      <c r="JS376" s="191"/>
      <c r="JT376" s="191"/>
      <c r="JU376" s="191"/>
      <c r="JV376" s="191"/>
      <c r="JW376" s="191"/>
      <c r="JX376" s="191"/>
      <c r="JY376" s="191"/>
      <c r="JZ376" s="191"/>
      <c r="KA376" s="191"/>
      <c r="KB376" s="191"/>
      <c r="KC376" s="191"/>
      <c r="KD376" s="191"/>
      <c r="KE376" s="191"/>
      <c r="KF376" s="191"/>
      <c r="KG376" s="191"/>
      <c r="KH376" s="191"/>
      <c r="KI376" s="191"/>
      <c r="KJ376" s="191"/>
      <c r="KK376" s="191"/>
      <c r="KL376" s="191"/>
      <c r="KM376" s="191"/>
      <c r="KN376" s="191"/>
      <c r="KO376" s="191"/>
      <c r="KP376" s="191"/>
      <c r="KQ376" s="191"/>
      <c r="KR376" s="191"/>
      <c r="KS376" s="191"/>
      <c r="KT376" s="191"/>
      <c r="KU376" s="191"/>
      <c r="KV376" s="191"/>
      <c r="KW376" s="191"/>
      <c r="KX376" s="191"/>
      <c r="KY376" s="191"/>
      <c r="KZ376" s="191"/>
      <c r="LA376" s="191"/>
      <c r="LB376" s="191"/>
      <c r="LC376" s="191"/>
      <c r="LD376" s="191"/>
      <c r="LE376" s="191"/>
      <c r="LF376" s="191"/>
      <c r="LG376" s="191"/>
      <c r="LH376" s="191"/>
      <c r="LI376" s="191"/>
      <c r="LJ376" s="191"/>
      <c r="LK376" s="191"/>
      <c r="LL376" s="191"/>
      <c r="LM376" s="191"/>
      <c r="LN376" s="191"/>
      <c r="LO376" s="191"/>
      <c r="LP376" s="191"/>
      <c r="LQ376" s="191"/>
      <c r="LR376" s="191"/>
      <c r="LS376" s="191"/>
      <c r="LT376" s="191"/>
      <c r="LU376" s="191"/>
      <c r="LV376" s="191"/>
      <c r="LW376" s="191"/>
      <c r="LX376" s="191"/>
      <c r="LY376" s="191"/>
      <c r="LZ376" s="191"/>
      <c r="MA376" s="191"/>
      <c r="MB376" s="191"/>
      <c r="MC376" s="191"/>
      <c r="MD376" s="191"/>
      <c r="ME376" s="191"/>
      <c r="MF376" s="191"/>
      <c r="MG376" s="191"/>
      <c r="MH376" s="191"/>
      <c r="MI376" s="191"/>
      <c r="MJ376" s="191"/>
      <c r="MK376" s="191"/>
      <c r="ML376" s="191"/>
      <c r="MM376" s="191"/>
      <c r="MN376" s="191"/>
      <c r="MO376" s="191"/>
      <c r="MP376" s="191"/>
      <c r="MQ376" s="191"/>
      <c r="MR376" s="191"/>
      <c r="MS376" s="191"/>
      <c r="MT376" s="191"/>
      <c r="MU376" s="191"/>
      <c r="MV376" s="191"/>
      <c r="MW376" s="191"/>
      <c r="MX376" s="191"/>
      <c r="MY376" s="191"/>
      <c r="MZ376" s="191"/>
      <c r="NA376" s="191"/>
      <c r="NB376" s="191"/>
      <c r="NC376" s="191"/>
      <c r="ND376" s="191"/>
      <c r="NE376" s="191"/>
      <c r="NF376" s="191"/>
      <c r="NG376" s="191"/>
      <c r="NH376" s="191"/>
      <c r="NI376" s="191"/>
      <c r="NJ376" s="191"/>
      <c r="NK376" s="191"/>
      <c r="NL376" s="191"/>
      <c r="NM376" s="191"/>
      <c r="NN376" s="191"/>
      <c r="NO376" s="191"/>
      <c r="NP376" s="191"/>
      <c r="NQ376" s="191"/>
      <c r="NR376" s="191"/>
      <c r="NS376" s="191"/>
      <c r="NT376" s="191"/>
      <c r="NU376" s="191"/>
      <c r="NV376" s="191"/>
      <c r="NW376" s="191"/>
      <c r="NX376" s="191"/>
      <c r="NY376" s="191"/>
      <c r="NZ376" s="191"/>
      <c r="OA376" s="191"/>
      <c r="OB376" s="191"/>
      <c r="OC376" s="191"/>
      <c r="OD376" s="191"/>
      <c r="OE376" s="191"/>
      <c r="OF376" s="191"/>
      <c r="OG376" s="191"/>
      <c r="OH376" s="191"/>
      <c r="OI376" s="191"/>
      <c r="OJ376" s="191"/>
      <c r="OK376" s="191"/>
      <c r="OL376" s="191"/>
      <c r="OM376" s="191"/>
      <c r="ON376" s="191"/>
      <c r="OO376" s="191"/>
      <c r="OP376" s="191"/>
      <c r="OQ376" s="191"/>
      <c r="OR376" s="191"/>
      <c r="OS376" s="191"/>
      <c r="OT376" s="191"/>
      <c r="OU376" s="191"/>
      <c r="OV376" s="191"/>
      <c r="OW376" s="191"/>
      <c r="OX376" s="191"/>
      <c r="OY376" s="191"/>
      <c r="OZ376" s="191"/>
      <c r="PA376" s="191"/>
      <c r="PB376" s="191"/>
      <c r="PC376" s="191"/>
      <c r="PD376" s="191"/>
      <c r="PE376" s="191"/>
      <c r="PF376" s="191"/>
      <c r="PG376" s="191"/>
      <c r="PH376" s="191"/>
      <c r="PI376" s="191"/>
      <c r="PJ376" s="191"/>
      <c r="PK376" s="191"/>
      <c r="PL376" s="191"/>
      <c r="PM376" s="191"/>
      <c r="PN376" s="191"/>
      <c r="PO376" s="191"/>
      <c r="PP376" s="191"/>
      <c r="PQ376" s="191"/>
      <c r="PR376" s="191"/>
      <c r="PS376" s="191"/>
      <c r="PT376" s="191"/>
      <c r="PU376" s="191"/>
      <c r="PV376" s="191"/>
      <c r="PW376" s="191"/>
      <c r="PX376" s="191"/>
      <c r="PY376" s="191"/>
      <c r="PZ376" s="191"/>
      <c r="QA376" s="191"/>
      <c r="QB376" s="191"/>
      <c r="QC376" s="191"/>
      <c r="QD376" s="191"/>
      <c r="QE376" s="191"/>
      <c r="QF376" s="191"/>
      <c r="QG376" s="191"/>
      <c r="QH376" s="191"/>
      <c r="QI376" s="191"/>
      <c r="QJ376" s="191"/>
      <c r="QK376" s="191"/>
      <c r="QL376" s="191"/>
      <c r="QM376" s="191"/>
      <c r="QN376" s="191"/>
      <c r="QO376" s="191"/>
      <c r="QP376" s="191"/>
      <c r="QQ376" s="191"/>
      <c r="QR376" s="191"/>
      <c r="QS376" s="191"/>
      <c r="QT376" s="191"/>
      <c r="QU376" s="191"/>
      <c r="QV376" s="191"/>
      <c r="QW376" s="191"/>
      <c r="QX376" s="191"/>
      <c r="QY376" s="191"/>
      <c r="QZ376" s="191"/>
      <c r="RA376" s="191"/>
      <c r="RB376" s="191"/>
      <c r="RC376" s="191"/>
      <c r="RD376" s="191"/>
      <c r="RE376" s="191"/>
      <c r="RF376" s="191"/>
      <c r="RG376" s="191"/>
      <c r="RH376" s="191"/>
      <c r="RI376" s="191"/>
      <c r="RJ376" s="191"/>
      <c r="RK376" s="191"/>
      <c r="RL376" s="191"/>
      <c r="RM376" s="191"/>
      <c r="RN376" s="191"/>
      <c r="RO376" s="191"/>
      <c r="RP376" s="191"/>
      <c r="RQ376" s="191"/>
      <c r="RR376" s="191"/>
      <c r="RS376" s="191"/>
      <c r="RT376" s="191"/>
      <c r="RU376" s="191"/>
      <c r="RV376" s="191"/>
      <c r="RW376" s="191"/>
      <c r="RX376" s="191"/>
      <c r="RY376" s="191"/>
      <c r="RZ376" s="191"/>
      <c r="SA376" s="191"/>
      <c r="SB376" s="191"/>
      <c r="SC376" s="191"/>
      <c r="SD376" s="191"/>
      <c r="SE376" s="191"/>
      <c r="SF376" s="191"/>
      <c r="SG376" s="191"/>
      <c r="SH376" s="191"/>
      <c r="SI376" s="191"/>
      <c r="SJ376" s="191"/>
      <c r="SK376" s="191"/>
      <c r="SL376" s="191"/>
      <c r="SM376" s="191"/>
      <c r="SN376" s="191"/>
      <c r="SO376" s="191"/>
      <c r="SP376" s="191"/>
      <c r="SQ376" s="191"/>
      <c r="SR376" s="191"/>
      <c r="SS376" s="191"/>
      <c r="ST376" s="191"/>
      <c r="SU376" s="191"/>
      <c r="SV376" s="191"/>
      <c r="SW376" s="191"/>
      <c r="SX376" s="191"/>
      <c r="SY376" s="191"/>
      <c r="SZ376" s="191"/>
      <c r="TA376" s="191"/>
      <c r="TB376" s="191"/>
      <c r="TC376" s="191"/>
      <c r="TD376" s="191"/>
      <c r="TE376" s="191"/>
      <c r="TF376" s="191"/>
      <c r="TG376" s="191"/>
      <c r="TH376" s="191"/>
      <c r="TI376" s="191"/>
      <c r="TJ376" s="191"/>
      <c r="TK376" s="191"/>
      <c r="TL376" s="191"/>
      <c r="TM376" s="191"/>
      <c r="TN376" s="191"/>
      <c r="TO376" s="191"/>
      <c r="TP376" s="191"/>
      <c r="TQ376" s="191"/>
      <c r="TR376" s="191"/>
      <c r="TS376" s="191"/>
      <c r="TT376" s="191"/>
      <c r="TU376" s="191"/>
      <c r="TV376" s="191"/>
      <c r="TW376" s="191"/>
      <c r="TX376" s="191"/>
      <c r="TY376" s="191"/>
      <c r="TZ376" s="191"/>
      <c r="UA376" s="191"/>
      <c r="UB376" s="191"/>
      <c r="UC376" s="191"/>
      <c r="UD376" s="191"/>
      <c r="UE376" s="191"/>
      <c r="UF376" s="191"/>
      <c r="UG376" s="191"/>
      <c r="UH376" s="191"/>
      <c r="UI376" s="191"/>
      <c r="UJ376" s="191"/>
      <c r="UK376" s="191"/>
      <c r="UL376" s="191"/>
      <c r="UM376" s="191"/>
      <c r="UN376" s="191"/>
      <c r="UO376" s="191"/>
      <c r="UP376" s="191"/>
      <c r="UQ376" s="191"/>
      <c r="UR376" s="191"/>
      <c r="US376" s="191"/>
      <c r="UT376" s="191"/>
      <c r="UU376" s="191"/>
      <c r="UV376" s="191"/>
      <c r="UW376" s="191"/>
      <c r="UX376" s="191"/>
      <c r="UY376" s="191"/>
      <c r="UZ376" s="191"/>
      <c r="VA376" s="191"/>
      <c r="VB376" s="191"/>
      <c r="VC376" s="191"/>
      <c r="VD376" s="191"/>
      <c r="VE376" s="191"/>
      <c r="VF376" s="191"/>
      <c r="VG376" s="191"/>
      <c r="VH376" s="191"/>
      <c r="VI376" s="191"/>
      <c r="VJ376" s="191"/>
      <c r="VK376" s="191"/>
      <c r="VL376" s="191"/>
      <c r="VM376" s="191"/>
      <c r="VN376" s="191"/>
      <c r="VO376" s="191"/>
      <c r="VP376" s="191"/>
      <c r="VQ376" s="191"/>
      <c r="VR376" s="191"/>
      <c r="VS376" s="191"/>
      <c r="VT376" s="191"/>
      <c r="VU376" s="191"/>
      <c r="VV376" s="191"/>
      <c r="VW376" s="191"/>
      <c r="VX376" s="191"/>
      <c r="VY376" s="191"/>
      <c r="VZ376" s="191"/>
      <c r="WA376" s="191"/>
      <c r="WB376" s="191"/>
      <c r="WC376" s="191"/>
      <c r="WD376" s="191"/>
      <c r="WE376" s="191"/>
      <c r="WF376" s="191"/>
      <c r="WG376" s="191"/>
      <c r="WH376" s="191"/>
      <c r="WI376" s="191"/>
      <c r="WJ376" s="191"/>
      <c r="WK376" s="191"/>
      <c r="WL376" s="191"/>
      <c r="WM376" s="191"/>
      <c r="WN376" s="191"/>
      <c r="WO376" s="191"/>
      <c r="WP376" s="191"/>
      <c r="WQ376" s="191"/>
      <c r="WR376" s="191"/>
      <c r="WS376" s="191"/>
      <c r="WT376" s="191"/>
      <c r="WU376" s="191"/>
      <c r="WV376" s="191"/>
      <c r="WW376" s="191"/>
      <c r="WX376" s="191"/>
      <c r="WY376" s="191"/>
      <c r="WZ376" s="191"/>
      <c r="XA376" s="191"/>
      <c r="XB376" s="191"/>
      <c r="XC376" s="191"/>
      <c r="XD376" s="191"/>
      <c r="XE376" s="191"/>
      <c r="XF376" s="191"/>
      <c r="XG376" s="191"/>
      <c r="XH376" s="191"/>
      <c r="XI376" s="191"/>
      <c r="XJ376" s="191"/>
      <c r="XK376" s="191"/>
      <c r="XL376" s="191"/>
      <c r="XM376" s="191"/>
      <c r="XN376" s="191"/>
      <c r="XO376" s="191"/>
      <c r="XP376" s="191"/>
      <c r="XQ376" s="191"/>
      <c r="XR376" s="191"/>
      <c r="XS376" s="191"/>
      <c r="XT376" s="191"/>
      <c r="XU376" s="191"/>
      <c r="XV376" s="191"/>
      <c r="XW376" s="191"/>
      <c r="XX376" s="191"/>
      <c r="XY376" s="191"/>
      <c r="XZ376" s="191"/>
      <c r="YA376" s="191"/>
      <c r="YB376" s="191"/>
      <c r="YC376" s="191"/>
      <c r="YD376" s="191"/>
      <c r="YE376" s="191"/>
      <c r="YF376" s="191"/>
      <c r="YG376" s="191"/>
      <c r="YH376" s="191"/>
      <c r="YI376" s="191"/>
      <c r="YJ376" s="191"/>
      <c r="YK376" s="191"/>
      <c r="YL376" s="191"/>
      <c r="YM376" s="191"/>
      <c r="YN376" s="191"/>
      <c r="YO376" s="191"/>
      <c r="YP376" s="191"/>
      <c r="YQ376" s="191"/>
      <c r="YR376" s="191"/>
      <c r="YS376" s="191"/>
      <c r="YT376" s="191"/>
      <c r="YU376" s="191"/>
      <c r="YV376" s="191"/>
      <c r="YW376" s="191"/>
      <c r="YX376" s="191"/>
      <c r="YY376" s="191"/>
      <c r="YZ376" s="191"/>
      <c r="ZA376" s="191"/>
      <c r="ZB376" s="191"/>
      <c r="ZC376" s="191"/>
      <c r="ZD376" s="191"/>
      <c r="ZE376" s="191"/>
      <c r="ZF376" s="191"/>
      <c r="ZG376" s="191"/>
      <c r="ZH376" s="191"/>
      <c r="ZI376" s="191"/>
      <c r="ZJ376" s="191"/>
      <c r="ZK376" s="191"/>
      <c r="ZL376" s="191"/>
      <c r="ZM376" s="191"/>
      <c r="ZN376" s="191"/>
      <c r="ZO376" s="191"/>
      <c r="ZP376" s="191"/>
      <c r="ZQ376" s="191"/>
      <c r="ZR376" s="191"/>
      <c r="ZS376" s="191"/>
      <c r="ZT376" s="191"/>
      <c r="ZU376" s="191"/>
      <c r="ZV376" s="191"/>
      <c r="ZW376" s="191"/>
      <c r="ZX376" s="191"/>
      <c r="ZY376" s="191"/>
      <c r="ZZ376" s="191"/>
      <c r="AAA376" s="191"/>
      <c r="AAB376" s="191"/>
      <c r="AAC376" s="191"/>
      <c r="AAD376" s="191"/>
      <c r="AAE376" s="191"/>
      <c r="AAF376" s="191"/>
      <c r="AAG376" s="191"/>
      <c r="AAH376" s="191"/>
      <c r="AAI376" s="191"/>
      <c r="AAJ376" s="191"/>
      <c r="AAK376" s="191"/>
      <c r="AAL376" s="191"/>
      <c r="AAM376" s="191"/>
      <c r="AAN376" s="191"/>
      <c r="AAO376" s="191"/>
      <c r="AAP376" s="191"/>
      <c r="AAQ376" s="191"/>
      <c r="AAR376" s="191"/>
      <c r="AAS376" s="191"/>
      <c r="AAT376" s="191"/>
      <c r="AAU376" s="191"/>
      <c r="AAV376" s="191"/>
      <c r="AAW376" s="191"/>
      <c r="AAX376" s="191"/>
      <c r="AAY376" s="191"/>
      <c r="AAZ376" s="191"/>
      <c r="ABA376" s="191"/>
      <c r="ABB376" s="191"/>
      <c r="ABC376" s="191"/>
      <c r="ABD376" s="191"/>
      <c r="ABE376" s="191"/>
      <c r="ABF376" s="191"/>
      <c r="ABG376" s="191"/>
      <c r="ABH376" s="191"/>
      <c r="ABI376" s="191"/>
      <c r="ABJ376" s="191"/>
      <c r="ABK376" s="191"/>
      <c r="ABL376" s="191"/>
      <c r="ABM376" s="191"/>
      <c r="ABN376" s="191"/>
      <c r="ABO376" s="191"/>
      <c r="ABP376" s="191"/>
      <c r="ABQ376" s="191"/>
      <c r="ABR376" s="191"/>
      <c r="ABS376" s="191"/>
      <c r="ABT376" s="191"/>
      <c r="ABU376" s="191"/>
      <c r="ABV376" s="191"/>
      <c r="ABW376" s="191"/>
      <c r="ABX376" s="191"/>
      <c r="ABY376" s="191"/>
      <c r="ABZ376" s="191"/>
      <c r="ACA376" s="191"/>
      <c r="ACB376" s="191"/>
      <c r="ACC376" s="191"/>
      <c r="ACD376" s="191"/>
      <c r="ACE376" s="191"/>
      <c r="ACF376" s="191"/>
      <c r="ACG376" s="191"/>
      <c r="ACH376" s="191"/>
      <c r="ACI376" s="191"/>
      <c r="ACJ376" s="191"/>
      <c r="ACK376" s="191"/>
      <c r="ACL376" s="191"/>
      <c r="ACM376" s="191"/>
      <c r="ACN376" s="191"/>
      <c r="ACO376" s="191"/>
      <c r="ACP376" s="191"/>
      <c r="ACQ376" s="191"/>
      <c r="ACR376" s="191"/>
      <c r="ACS376" s="191"/>
      <c r="ACT376" s="191"/>
      <c r="ACU376" s="191"/>
      <c r="ACV376" s="191"/>
      <c r="ACW376" s="191"/>
      <c r="ACX376" s="191"/>
      <c r="ACY376" s="191"/>
      <c r="ACZ376" s="191"/>
      <c r="ADA376" s="191"/>
      <c r="ADB376" s="191"/>
      <c r="ADC376" s="191"/>
      <c r="ADD376" s="191"/>
      <c r="ADE376" s="191"/>
      <c r="ADF376" s="191"/>
      <c r="ADG376" s="191"/>
      <c r="ADH376" s="191"/>
      <c r="ADI376" s="191"/>
      <c r="ADJ376" s="191"/>
      <c r="ADK376" s="191"/>
      <c r="ADL376" s="191"/>
      <c r="ADM376" s="191"/>
      <c r="ADN376" s="191"/>
      <c r="ADO376" s="191"/>
      <c r="ADP376" s="191"/>
      <c r="ADQ376" s="191"/>
      <c r="ADR376" s="191"/>
      <c r="ADS376" s="191"/>
      <c r="ADT376" s="191"/>
      <c r="ADU376" s="191"/>
      <c r="ADV376" s="191"/>
      <c r="ADW376" s="191"/>
      <c r="ADX376" s="191"/>
      <c r="ADY376" s="191"/>
      <c r="ADZ376" s="191"/>
      <c r="AEA376" s="191"/>
      <c r="AEB376" s="191"/>
      <c r="AEC376" s="191"/>
      <c r="AED376" s="191"/>
      <c r="AEE376" s="191"/>
      <c r="AEF376" s="191"/>
      <c r="AEG376" s="191"/>
      <c r="AEH376" s="191"/>
      <c r="AEI376" s="191"/>
      <c r="AEJ376" s="191"/>
      <c r="AEK376" s="191"/>
      <c r="AEL376" s="191"/>
      <c r="AEM376" s="191"/>
      <c r="AEN376" s="191"/>
      <c r="AEO376" s="191"/>
      <c r="AEP376" s="191"/>
      <c r="AEQ376" s="191"/>
      <c r="AER376" s="191"/>
      <c r="AES376" s="191"/>
      <c r="AET376" s="191"/>
      <c r="AEU376" s="191"/>
      <c r="AEV376" s="191"/>
      <c r="AEW376" s="191"/>
      <c r="AEX376" s="191"/>
      <c r="AEY376" s="191"/>
      <c r="AEZ376" s="191"/>
      <c r="AFA376" s="191"/>
      <c r="AFB376" s="191"/>
      <c r="AFC376" s="191"/>
      <c r="AFD376" s="191"/>
      <c r="AFE376" s="191"/>
      <c r="AFF376" s="191"/>
      <c r="AFG376" s="191"/>
      <c r="AFH376" s="191"/>
      <c r="AFI376" s="191"/>
      <c r="AFJ376" s="191"/>
      <c r="AFK376" s="191"/>
      <c r="AFL376" s="191"/>
      <c r="AFM376" s="191"/>
      <c r="AFN376" s="191"/>
      <c r="AFO376" s="191"/>
      <c r="AFP376" s="191"/>
      <c r="AFQ376" s="191"/>
      <c r="AFR376" s="191"/>
      <c r="AFS376" s="191"/>
      <c r="AFT376" s="191"/>
      <c r="AFU376" s="191"/>
      <c r="AFV376" s="191"/>
      <c r="AFW376" s="191"/>
      <c r="AFX376" s="191"/>
      <c r="AFY376" s="191"/>
      <c r="AFZ376" s="191"/>
      <c r="AGA376" s="191"/>
      <c r="AGB376" s="191"/>
      <c r="AGC376" s="191"/>
      <c r="AGD376" s="191"/>
      <c r="AGE376" s="191"/>
      <c r="AGF376" s="191"/>
      <c r="AGG376" s="191"/>
      <c r="AGH376" s="191"/>
      <c r="AGI376" s="191"/>
      <c r="AGJ376" s="191"/>
      <c r="AGK376" s="191"/>
      <c r="AGL376" s="191"/>
      <c r="AGM376" s="191"/>
      <c r="AGN376" s="191"/>
      <c r="AGO376" s="191"/>
      <c r="AGP376" s="191"/>
      <c r="AGQ376" s="191"/>
      <c r="AGR376" s="191"/>
      <c r="AGS376" s="191"/>
      <c r="AGT376" s="191"/>
      <c r="AGU376" s="191"/>
      <c r="AGV376" s="191"/>
      <c r="AGW376" s="191"/>
      <c r="AGX376" s="191"/>
      <c r="AGY376" s="191"/>
      <c r="AGZ376" s="191"/>
      <c r="AHA376" s="191"/>
      <c r="AHB376" s="191"/>
      <c r="AHC376" s="191"/>
      <c r="AHD376" s="191"/>
      <c r="AHE376" s="191"/>
      <c r="AHF376" s="191"/>
      <c r="AHG376" s="191"/>
      <c r="AHH376" s="191"/>
      <c r="AHI376" s="191"/>
      <c r="AHJ376" s="191"/>
      <c r="AHK376" s="191"/>
      <c r="AHL376" s="191"/>
      <c r="AHM376" s="191"/>
      <c r="AHN376" s="191"/>
      <c r="AHO376" s="191"/>
      <c r="AHP376" s="191"/>
      <c r="AHQ376" s="191"/>
      <c r="AHR376" s="191"/>
      <c r="AHS376" s="191"/>
      <c r="AHT376" s="191"/>
      <c r="AHU376" s="191"/>
      <c r="AHV376" s="191"/>
      <c r="AHW376" s="191"/>
      <c r="AHX376" s="191"/>
      <c r="AHY376" s="191"/>
      <c r="AHZ376" s="191"/>
      <c r="AIA376" s="191"/>
      <c r="AIB376" s="191"/>
      <c r="AIC376" s="191"/>
      <c r="AID376" s="191"/>
      <c r="AIE376" s="191"/>
      <c r="AIF376" s="191"/>
      <c r="AIG376" s="191"/>
      <c r="AIH376" s="191"/>
      <c r="AII376" s="191"/>
      <c r="AIJ376" s="191"/>
      <c r="AIK376" s="191"/>
      <c r="AIL376" s="191"/>
      <c r="AIM376" s="191"/>
      <c r="AIN376" s="191"/>
      <c r="AIO376" s="191"/>
      <c r="AIP376" s="191"/>
      <c r="AIQ376" s="191"/>
      <c r="AIR376" s="191"/>
      <c r="AIS376" s="191"/>
      <c r="AIT376" s="191"/>
      <c r="AIU376" s="191"/>
      <c r="AIV376" s="191"/>
      <c r="AIW376" s="191"/>
      <c r="AIX376" s="191"/>
      <c r="AIY376" s="191"/>
      <c r="AIZ376" s="191"/>
      <c r="AJA376" s="191"/>
      <c r="AJB376" s="191"/>
      <c r="AJC376" s="191"/>
      <c r="AJD376" s="191"/>
      <c r="AJE376" s="191"/>
      <c r="AJF376" s="191"/>
      <c r="AJG376" s="191"/>
      <c r="AJH376" s="191"/>
      <c r="AJI376" s="191"/>
      <c r="AJJ376" s="191"/>
      <c r="AJK376" s="191"/>
      <c r="AJL376" s="191"/>
      <c r="AJM376" s="191"/>
      <c r="AJN376" s="191"/>
      <c r="AJO376" s="191"/>
      <c r="AJP376" s="191"/>
      <c r="AJQ376" s="191"/>
      <c r="AJR376" s="191"/>
      <c r="AJS376" s="191"/>
      <c r="AJT376" s="191"/>
      <c r="AJU376" s="191"/>
      <c r="AJV376" s="191"/>
      <c r="AJW376" s="191"/>
      <c r="AJX376" s="191"/>
      <c r="AJY376" s="191"/>
      <c r="AJZ376" s="191"/>
      <c r="AKA376" s="191"/>
      <c r="AKB376" s="191"/>
      <c r="AKC376" s="191"/>
      <c r="AKD376" s="191"/>
      <c r="AKE376" s="191"/>
      <c r="AKF376" s="191"/>
      <c r="AKG376" s="191"/>
      <c r="AKH376" s="191"/>
      <c r="AKI376" s="191"/>
      <c r="AKJ376" s="191"/>
      <c r="AKK376" s="191"/>
      <c r="AKL376" s="191"/>
      <c r="AKM376" s="191"/>
      <c r="AKN376" s="191"/>
      <c r="AKO376" s="191"/>
      <c r="AKP376" s="191"/>
      <c r="AKQ376" s="191"/>
      <c r="AKR376" s="191"/>
      <c r="AKS376" s="191"/>
      <c r="AKT376" s="191"/>
      <c r="AKU376" s="191"/>
      <c r="AKV376" s="191"/>
      <c r="AKW376" s="191"/>
      <c r="AKX376" s="191"/>
      <c r="AKY376" s="191"/>
      <c r="AKZ376" s="191"/>
      <c r="ALA376" s="191"/>
      <c r="ALB376" s="191"/>
      <c r="ALC376" s="191"/>
      <c r="ALD376" s="191"/>
    </row>
    <row r="377" spans="1:992" s="233" customFormat="1" ht="19.5">
      <c r="A377" s="2789"/>
      <c r="B377" s="2827"/>
      <c r="C377" s="2421"/>
      <c r="D377" s="320" t="s">
        <v>2521</v>
      </c>
      <c r="E377" s="2306">
        <v>68177.78</v>
      </c>
      <c r="F377" s="468">
        <v>68177.78</v>
      </c>
      <c r="G377" s="2385"/>
      <c r="H377" s="1022"/>
      <c r="I377" s="1023"/>
      <c r="J377" s="689"/>
      <c r="K377" s="689"/>
      <c r="L377" s="2724"/>
      <c r="M377" s="580"/>
      <c r="N377" s="406"/>
      <c r="O377" s="406"/>
      <c r="P377" s="406"/>
      <c r="Q377" s="406"/>
      <c r="R377" s="406"/>
      <c r="S377" s="406"/>
      <c r="T377" s="406"/>
      <c r="U377" s="406"/>
      <c r="V377" s="406"/>
      <c r="W377" s="406"/>
      <c r="X377" s="406"/>
      <c r="Y377" s="406"/>
      <c r="Z377" s="406"/>
      <c r="AA377" s="406"/>
      <c r="AB377" s="406"/>
      <c r="AC377" s="406"/>
      <c r="AD377" s="406"/>
      <c r="AE377" s="406"/>
      <c r="AF377" s="406"/>
      <c r="AG377" s="406"/>
      <c r="AH377" s="406"/>
      <c r="AI377" s="406"/>
      <c r="AJ377" s="406"/>
      <c r="AK377" s="406"/>
      <c r="AL377" s="406"/>
      <c r="AM377" s="406"/>
      <c r="AN377" s="406"/>
      <c r="AO377" s="406"/>
      <c r="AP377" s="406"/>
      <c r="AQ377" s="406"/>
      <c r="AR377" s="406"/>
      <c r="AS377" s="406"/>
      <c r="AT377" s="406"/>
      <c r="AU377" s="406"/>
      <c r="AV377" s="406"/>
      <c r="AW377" s="406"/>
      <c r="AX377" s="406"/>
      <c r="AY377" s="406"/>
      <c r="AZ377" s="406"/>
      <c r="BA377" s="406"/>
      <c r="BB377" s="406"/>
      <c r="BC377" s="406"/>
      <c r="BD377" s="406"/>
      <c r="BE377" s="406"/>
      <c r="BF377" s="406"/>
      <c r="BG377" s="406"/>
      <c r="BH377" s="406"/>
      <c r="BI377" s="406"/>
      <c r="BJ377" s="406"/>
      <c r="BK377" s="406"/>
      <c r="BL377" s="406"/>
      <c r="BM377" s="406"/>
      <c r="BN377" s="406"/>
      <c r="BO377" s="406"/>
      <c r="BP377" s="406"/>
      <c r="BQ377" s="406"/>
      <c r="BR377" s="406"/>
      <c r="BS377" s="406"/>
      <c r="BT377" s="406"/>
      <c r="BU377" s="406"/>
      <c r="BV377" s="406"/>
      <c r="BW377" s="406"/>
      <c r="BX377" s="406"/>
      <c r="BY377" s="406"/>
      <c r="BZ377" s="406"/>
      <c r="CA377" s="406"/>
      <c r="CB377" s="406"/>
      <c r="CC377" s="406"/>
      <c r="CD377" s="406"/>
      <c r="CE377" s="406"/>
      <c r="CF377" s="406"/>
      <c r="CG377" s="406"/>
      <c r="CH377" s="406"/>
      <c r="CI377" s="406"/>
      <c r="CJ377" s="406"/>
      <c r="CK377" s="406"/>
      <c r="CL377" s="406"/>
      <c r="CM377" s="406"/>
      <c r="CN377" s="406"/>
      <c r="CO377" s="406"/>
      <c r="CP377" s="406"/>
      <c r="CQ377" s="406"/>
      <c r="CR377" s="406"/>
      <c r="CS377" s="406"/>
      <c r="CT377" s="406"/>
      <c r="CU377" s="406"/>
      <c r="CV377" s="406"/>
      <c r="CW377" s="406"/>
      <c r="CX377" s="406"/>
      <c r="CY377" s="406"/>
      <c r="CZ377" s="406"/>
      <c r="DA377" s="406"/>
      <c r="DB377" s="406"/>
      <c r="DC377" s="406"/>
      <c r="DD377" s="406"/>
      <c r="DE377" s="406"/>
      <c r="DF377" s="406"/>
      <c r="DG377" s="406"/>
      <c r="DH377" s="406"/>
      <c r="DI377" s="406"/>
      <c r="DJ377" s="406"/>
      <c r="DK377" s="406"/>
      <c r="DL377" s="406"/>
      <c r="DM377" s="406"/>
      <c r="DN377" s="406"/>
      <c r="DO377" s="406"/>
      <c r="DP377" s="406"/>
      <c r="DQ377" s="406"/>
      <c r="DR377" s="406"/>
      <c r="DS377" s="406"/>
      <c r="DT377" s="406"/>
      <c r="DU377" s="406"/>
      <c r="DV377" s="406"/>
      <c r="DW377" s="406"/>
      <c r="DX377" s="406"/>
      <c r="DY377" s="406"/>
      <c r="DZ377" s="406"/>
      <c r="EA377" s="406"/>
      <c r="EB377" s="406"/>
      <c r="EC377" s="406"/>
      <c r="ED377" s="406"/>
      <c r="EE377" s="406"/>
      <c r="EF377" s="406"/>
      <c r="EG377" s="406"/>
      <c r="EH377" s="406"/>
      <c r="EI377" s="406"/>
      <c r="EJ377" s="406"/>
      <c r="EK377" s="406"/>
      <c r="EL377" s="406"/>
      <c r="EM377" s="406"/>
      <c r="EN377" s="406"/>
      <c r="EO377" s="406"/>
      <c r="EP377" s="406"/>
      <c r="EQ377" s="406"/>
      <c r="ER377" s="406"/>
      <c r="ES377" s="406"/>
      <c r="ET377" s="406"/>
      <c r="EU377" s="406"/>
      <c r="EV377" s="406"/>
      <c r="EW377" s="406"/>
      <c r="EX377" s="406"/>
      <c r="EY377" s="406"/>
      <c r="EZ377" s="406"/>
      <c r="FA377" s="406"/>
      <c r="FB377" s="406"/>
      <c r="FC377" s="406"/>
      <c r="FD377" s="406"/>
      <c r="FE377" s="406"/>
      <c r="FF377" s="406"/>
      <c r="FG377" s="406"/>
      <c r="FH377" s="406"/>
      <c r="FI377" s="406"/>
      <c r="FJ377" s="406"/>
      <c r="FK377" s="406"/>
      <c r="FL377" s="406"/>
      <c r="FM377" s="406"/>
      <c r="FN377" s="406"/>
      <c r="FO377" s="406"/>
      <c r="FP377" s="406"/>
      <c r="FQ377" s="406"/>
      <c r="FR377" s="406"/>
      <c r="FS377" s="406"/>
      <c r="FT377" s="406"/>
      <c r="FU377" s="406"/>
      <c r="FV377" s="406"/>
      <c r="FW377" s="406"/>
      <c r="FX377" s="406"/>
      <c r="FY377" s="406"/>
      <c r="FZ377" s="406"/>
      <c r="GA377" s="406"/>
      <c r="GB377" s="406"/>
      <c r="GC377" s="406"/>
      <c r="GD377" s="406"/>
      <c r="GE377" s="406"/>
      <c r="GF377" s="406"/>
      <c r="GG377" s="406"/>
      <c r="GH377" s="406"/>
      <c r="GI377" s="406"/>
      <c r="GJ377" s="406"/>
      <c r="GK377" s="406"/>
      <c r="GL377" s="406"/>
      <c r="GM377" s="406"/>
      <c r="GN377" s="406"/>
      <c r="GO377" s="406"/>
      <c r="GP377" s="406"/>
      <c r="GQ377" s="406"/>
      <c r="GR377" s="406"/>
      <c r="GS377" s="406"/>
      <c r="GT377" s="406"/>
      <c r="GU377" s="406"/>
      <c r="GV377" s="406"/>
      <c r="GW377" s="406"/>
      <c r="GX377" s="406"/>
      <c r="GY377" s="406"/>
      <c r="GZ377" s="406"/>
      <c r="HA377" s="406"/>
      <c r="HB377" s="406"/>
      <c r="HC377" s="406"/>
      <c r="HD377" s="406"/>
      <c r="HE377" s="406"/>
      <c r="HF377" s="406"/>
      <c r="HG377" s="406"/>
      <c r="HH377" s="406"/>
      <c r="HI377" s="406"/>
      <c r="HJ377" s="406"/>
      <c r="HK377" s="406"/>
      <c r="HL377" s="406"/>
      <c r="HM377" s="406"/>
      <c r="HN377" s="406"/>
      <c r="HO377" s="406"/>
      <c r="HP377" s="406"/>
      <c r="HQ377" s="406"/>
      <c r="HR377" s="406"/>
      <c r="HS377" s="406"/>
      <c r="HT377" s="406"/>
      <c r="HU377" s="406"/>
      <c r="HV377" s="406"/>
      <c r="HW377" s="406"/>
      <c r="HX377" s="406"/>
      <c r="HY377" s="406"/>
      <c r="HZ377" s="406"/>
      <c r="IA377" s="406"/>
      <c r="IB377" s="406"/>
      <c r="IC377" s="406"/>
      <c r="ID377" s="406"/>
      <c r="IE377" s="406"/>
      <c r="IF377" s="406"/>
      <c r="IG377" s="406"/>
      <c r="IH377" s="406"/>
      <c r="II377" s="406"/>
      <c r="IJ377" s="406"/>
      <c r="IK377" s="406"/>
      <c r="IL377" s="406"/>
      <c r="IM377" s="406"/>
      <c r="IN377" s="406"/>
      <c r="IO377" s="406"/>
      <c r="IP377" s="406"/>
      <c r="IQ377" s="406"/>
      <c r="IR377" s="406"/>
      <c r="IS377" s="406"/>
      <c r="IT377" s="406"/>
      <c r="IU377" s="406"/>
      <c r="IV377" s="406"/>
      <c r="IW377" s="406"/>
      <c r="IX377" s="406"/>
      <c r="IY377" s="406"/>
      <c r="IZ377" s="406"/>
      <c r="JA377" s="406"/>
      <c r="JB377" s="406"/>
      <c r="JC377" s="406"/>
      <c r="JD377" s="406"/>
      <c r="JE377" s="406"/>
      <c r="JF377" s="406"/>
      <c r="JG377" s="406"/>
      <c r="JH377" s="406"/>
      <c r="JI377" s="406"/>
      <c r="JJ377" s="406"/>
      <c r="JK377" s="406"/>
      <c r="JL377" s="406"/>
      <c r="JM377" s="406"/>
      <c r="JN377" s="406"/>
      <c r="JO377" s="406"/>
      <c r="JP377" s="406"/>
      <c r="JQ377" s="406"/>
      <c r="JR377" s="406"/>
      <c r="JS377" s="406"/>
      <c r="JT377" s="406"/>
      <c r="JU377" s="406"/>
      <c r="JV377" s="406"/>
      <c r="JW377" s="406"/>
      <c r="JX377" s="406"/>
      <c r="JY377" s="406"/>
      <c r="JZ377" s="406"/>
      <c r="KA377" s="406"/>
      <c r="KB377" s="406"/>
      <c r="KC377" s="406"/>
      <c r="KD377" s="406"/>
      <c r="KE377" s="406"/>
      <c r="KF377" s="406"/>
      <c r="KG377" s="406"/>
      <c r="KH377" s="406"/>
      <c r="KI377" s="406"/>
      <c r="KJ377" s="406"/>
      <c r="KK377" s="406"/>
      <c r="KL377" s="406"/>
      <c r="KM377" s="406"/>
      <c r="KN377" s="406"/>
      <c r="KO377" s="406"/>
      <c r="KP377" s="406"/>
      <c r="KQ377" s="406"/>
      <c r="KR377" s="406"/>
      <c r="KS377" s="406"/>
      <c r="KT377" s="406"/>
      <c r="KU377" s="406"/>
      <c r="KV377" s="406"/>
      <c r="KW377" s="406"/>
      <c r="KX377" s="406"/>
      <c r="KY377" s="406"/>
      <c r="KZ377" s="406"/>
      <c r="LA377" s="406"/>
      <c r="LB377" s="406"/>
      <c r="LC377" s="406"/>
      <c r="LD377" s="406"/>
      <c r="LE377" s="406"/>
      <c r="LF377" s="406"/>
      <c r="LG377" s="406"/>
      <c r="LH377" s="406"/>
      <c r="LI377" s="406"/>
      <c r="LJ377" s="406"/>
      <c r="LK377" s="406"/>
      <c r="LL377" s="406"/>
      <c r="LM377" s="406"/>
      <c r="LN377" s="406"/>
      <c r="LO377" s="406"/>
      <c r="LP377" s="406"/>
      <c r="LQ377" s="406"/>
      <c r="LR377" s="406"/>
      <c r="LS377" s="406"/>
      <c r="LT377" s="406"/>
      <c r="LU377" s="406"/>
      <c r="LV377" s="406"/>
      <c r="LW377" s="406"/>
      <c r="LX377" s="406"/>
      <c r="LY377" s="406"/>
      <c r="LZ377" s="406"/>
      <c r="MA377" s="406"/>
      <c r="MB377" s="406"/>
      <c r="MC377" s="406"/>
      <c r="MD377" s="406"/>
      <c r="ME377" s="406"/>
      <c r="MF377" s="406"/>
      <c r="MG377" s="406"/>
      <c r="MH377" s="406"/>
      <c r="MI377" s="406"/>
      <c r="MJ377" s="406"/>
      <c r="MK377" s="406"/>
      <c r="ML377" s="406"/>
      <c r="MM377" s="406"/>
      <c r="MN377" s="406"/>
      <c r="MO377" s="406"/>
      <c r="MP377" s="406"/>
      <c r="MQ377" s="406"/>
      <c r="MR377" s="406"/>
      <c r="MS377" s="406"/>
      <c r="MT377" s="406"/>
      <c r="MU377" s="406"/>
      <c r="MV377" s="406"/>
      <c r="MW377" s="406"/>
      <c r="MX377" s="406"/>
      <c r="MY377" s="406"/>
      <c r="MZ377" s="406"/>
      <c r="NA377" s="406"/>
      <c r="NB377" s="406"/>
      <c r="NC377" s="406"/>
      <c r="ND377" s="406"/>
      <c r="NE377" s="406"/>
      <c r="NF377" s="406"/>
      <c r="NG377" s="406"/>
      <c r="NH377" s="406"/>
      <c r="NI377" s="406"/>
      <c r="NJ377" s="406"/>
      <c r="NK377" s="406"/>
      <c r="NL377" s="406"/>
      <c r="NM377" s="406"/>
      <c r="NN377" s="406"/>
      <c r="NO377" s="406"/>
      <c r="NP377" s="406"/>
      <c r="NQ377" s="406"/>
      <c r="NR377" s="406"/>
      <c r="NS377" s="406"/>
      <c r="NT377" s="406"/>
      <c r="NU377" s="406"/>
      <c r="NV377" s="406"/>
      <c r="NW377" s="406"/>
      <c r="NX377" s="406"/>
      <c r="NY377" s="406"/>
      <c r="NZ377" s="406"/>
      <c r="OA377" s="406"/>
      <c r="OB377" s="406"/>
      <c r="OC377" s="406"/>
      <c r="OD377" s="406"/>
      <c r="OE377" s="406"/>
      <c r="OF377" s="406"/>
      <c r="OG377" s="406"/>
      <c r="OH377" s="406"/>
      <c r="OI377" s="406"/>
      <c r="OJ377" s="406"/>
      <c r="OK377" s="406"/>
      <c r="OL377" s="406"/>
      <c r="OM377" s="406"/>
      <c r="ON377" s="406"/>
      <c r="OO377" s="406"/>
      <c r="OP377" s="406"/>
      <c r="OQ377" s="406"/>
      <c r="OR377" s="406"/>
      <c r="OS377" s="406"/>
      <c r="OT377" s="406"/>
      <c r="OU377" s="406"/>
      <c r="OV377" s="406"/>
      <c r="OW377" s="406"/>
      <c r="OX377" s="406"/>
      <c r="OY377" s="406"/>
      <c r="OZ377" s="406"/>
      <c r="PA377" s="406"/>
      <c r="PB377" s="406"/>
      <c r="PC377" s="406"/>
      <c r="PD377" s="406"/>
      <c r="PE377" s="406"/>
      <c r="PF377" s="406"/>
      <c r="PG377" s="406"/>
      <c r="PH377" s="406"/>
      <c r="PI377" s="406"/>
      <c r="PJ377" s="406"/>
      <c r="PK377" s="406"/>
      <c r="PL377" s="406"/>
      <c r="PM377" s="406"/>
      <c r="PN377" s="406"/>
      <c r="PO377" s="406"/>
      <c r="PP377" s="406"/>
      <c r="PQ377" s="406"/>
      <c r="PR377" s="406"/>
      <c r="PS377" s="406"/>
      <c r="PT377" s="406"/>
      <c r="PU377" s="406"/>
      <c r="PV377" s="406"/>
      <c r="PW377" s="406"/>
      <c r="PX377" s="406"/>
      <c r="PY377" s="406"/>
      <c r="PZ377" s="406"/>
      <c r="QA377" s="406"/>
      <c r="QB377" s="406"/>
      <c r="QC377" s="406"/>
      <c r="QD377" s="406"/>
      <c r="QE377" s="406"/>
      <c r="QF377" s="406"/>
      <c r="QG377" s="406"/>
      <c r="QH377" s="406"/>
      <c r="QI377" s="406"/>
      <c r="QJ377" s="406"/>
      <c r="QK377" s="406"/>
      <c r="QL377" s="406"/>
      <c r="QM377" s="406"/>
      <c r="QN377" s="406"/>
      <c r="QO377" s="406"/>
      <c r="QP377" s="406"/>
      <c r="QQ377" s="406"/>
      <c r="QR377" s="406"/>
      <c r="QS377" s="406"/>
      <c r="QT377" s="406"/>
      <c r="QU377" s="406"/>
      <c r="QV377" s="406"/>
      <c r="QW377" s="406"/>
      <c r="QX377" s="406"/>
      <c r="QY377" s="406"/>
      <c r="QZ377" s="406"/>
      <c r="RA377" s="406"/>
      <c r="RB377" s="406"/>
      <c r="RC377" s="406"/>
      <c r="RD377" s="406"/>
      <c r="RE377" s="406"/>
      <c r="RF377" s="406"/>
      <c r="RG377" s="406"/>
      <c r="RH377" s="406"/>
      <c r="RI377" s="406"/>
      <c r="RJ377" s="406"/>
      <c r="RK377" s="406"/>
      <c r="RL377" s="406"/>
      <c r="RM377" s="406"/>
      <c r="RN377" s="406"/>
      <c r="RO377" s="406"/>
      <c r="RP377" s="406"/>
      <c r="RQ377" s="406"/>
      <c r="RR377" s="406"/>
      <c r="RS377" s="406"/>
      <c r="RT377" s="406"/>
      <c r="RU377" s="406"/>
      <c r="RV377" s="406"/>
      <c r="RW377" s="406"/>
      <c r="RX377" s="406"/>
      <c r="RY377" s="406"/>
      <c r="RZ377" s="406"/>
      <c r="SA377" s="406"/>
      <c r="SB377" s="406"/>
      <c r="SC377" s="406"/>
      <c r="SD377" s="406"/>
      <c r="SE377" s="406"/>
      <c r="SF377" s="406"/>
      <c r="SG377" s="406"/>
      <c r="SH377" s="406"/>
      <c r="SI377" s="406"/>
      <c r="SJ377" s="406"/>
      <c r="SK377" s="406"/>
      <c r="SL377" s="406"/>
      <c r="SM377" s="406"/>
      <c r="SN377" s="406"/>
      <c r="SO377" s="406"/>
      <c r="SP377" s="406"/>
      <c r="SQ377" s="406"/>
      <c r="SR377" s="406"/>
      <c r="SS377" s="406"/>
      <c r="ST377" s="406"/>
      <c r="SU377" s="406"/>
      <c r="SV377" s="406"/>
      <c r="SW377" s="406"/>
      <c r="SX377" s="406"/>
      <c r="SY377" s="406"/>
      <c r="SZ377" s="406"/>
      <c r="TA377" s="406"/>
      <c r="TB377" s="406"/>
      <c r="TC377" s="406"/>
      <c r="TD377" s="406"/>
      <c r="TE377" s="406"/>
      <c r="TF377" s="406"/>
      <c r="TG377" s="406"/>
      <c r="TH377" s="406"/>
      <c r="TI377" s="406"/>
      <c r="TJ377" s="406"/>
      <c r="TK377" s="406"/>
      <c r="TL377" s="406"/>
      <c r="TM377" s="406"/>
      <c r="TN377" s="406"/>
      <c r="TO377" s="406"/>
      <c r="TP377" s="406"/>
      <c r="TQ377" s="406"/>
      <c r="TR377" s="406"/>
      <c r="TS377" s="406"/>
      <c r="TT377" s="406"/>
      <c r="TU377" s="406"/>
      <c r="TV377" s="406"/>
      <c r="TW377" s="406"/>
      <c r="TX377" s="406"/>
      <c r="TY377" s="406"/>
      <c r="TZ377" s="406"/>
      <c r="UA377" s="406"/>
      <c r="UB377" s="406"/>
      <c r="UC377" s="406"/>
      <c r="UD377" s="406"/>
      <c r="UE377" s="406"/>
      <c r="UF377" s="406"/>
      <c r="UG377" s="406"/>
      <c r="UH377" s="406"/>
      <c r="UI377" s="406"/>
      <c r="UJ377" s="406"/>
      <c r="UK377" s="406"/>
      <c r="UL377" s="406"/>
      <c r="UM377" s="406"/>
      <c r="UN377" s="406"/>
      <c r="UO377" s="406"/>
      <c r="UP377" s="406"/>
      <c r="UQ377" s="406"/>
      <c r="UR377" s="406"/>
      <c r="US377" s="406"/>
      <c r="UT377" s="406"/>
      <c r="UU377" s="406"/>
      <c r="UV377" s="406"/>
      <c r="UW377" s="406"/>
      <c r="UX377" s="406"/>
      <c r="UY377" s="406"/>
      <c r="UZ377" s="406"/>
      <c r="VA377" s="406"/>
      <c r="VB377" s="406"/>
      <c r="VC377" s="406"/>
      <c r="VD377" s="406"/>
      <c r="VE377" s="406"/>
      <c r="VF377" s="406"/>
      <c r="VG377" s="406"/>
      <c r="VH377" s="406"/>
      <c r="VI377" s="406"/>
      <c r="VJ377" s="406"/>
      <c r="VK377" s="406"/>
      <c r="VL377" s="406"/>
      <c r="VM377" s="406"/>
      <c r="VN377" s="406"/>
      <c r="VO377" s="406"/>
      <c r="VP377" s="406"/>
      <c r="VQ377" s="406"/>
      <c r="VR377" s="406"/>
      <c r="VS377" s="406"/>
      <c r="VT377" s="406"/>
      <c r="VU377" s="406"/>
      <c r="VV377" s="406"/>
      <c r="VW377" s="406"/>
      <c r="VX377" s="406"/>
      <c r="VY377" s="406"/>
      <c r="VZ377" s="406"/>
      <c r="WA377" s="406"/>
      <c r="WB377" s="406"/>
      <c r="WC377" s="406"/>
      <c r="WD377" s="406"/>
      <c r="WE377" s="406"/>
      <c r="WF377" s="406"/>
      <c r="WG377" s="406"/>
      <c r="WH377" s="406"/>
      <c r="WI377" s="406"/>
      <c r="WJ377" s="406"/>
      <c r="WK377" s="406"/>
      <c r="WL377" s="406"/>
      <c r="WM377" s="406"/>
      <c r="WN377" s="406"/>
      <c r="WO377" s="406"/>
      <c r="WP377" s="406"/>
      <c r="WQ377" s="406"/>
      <c r="WR377" s="406"/>
      <c r="WS377" s="406"/>
      <c r="WT377" s="406"/>
      <c r="WU377" s="406"/>
      <c r="WV377" s="406"/>
      <c r="WW377" s="406"/>
      <c r="WX377" s="406"/>
      <c r="WY377" s="406"/>
      <c r="WZ377" s="406"/>
      <c r="XA377" s="406"/>
      <c r="XB377" s="406"/>
      <c r="XC377" s="406"/>
      <c r="XD377" s="406"/>
      <c r="XE377" s="406"/>
      <c r="XF377" s="406"/>
      <c r="XG377" s="406"/>
      <c r="XH377" s="406"/>
      <c r="XI377" s="406"/>
      <c r="XJ377" s="406"/>
      <c r="XK377" s="406"/>
      <c r="XL377" s="406"/>
      <c r="XM377" s="406"/>
      <c r="XN377" s="406"/>
      <c r="XO377" s="406"/>
      <c r="XP377" s="406"/>
      <c r="XQ377" s="406"/>
      <c r="XR377" s="406"/>
      <c r="XS377" s="406"/>
      <c r="XT377" s="406"/>
      <c r="XU377" s="406"/>
      <c r="XV377" s="406"/>
      <c r="XW377" s="406"/>
      <c r="XX377" s="406"/>
      <c r="XY377" s="406"/>
      <c r="XZ377" s="406"/>
      <c r="YA377" s="406"/>
      <c r="YB377" s="406"/>
      <c r="YC377" s="406"/>
      <c r="YD377" s="406"/>
      <c r="YE377" s="406"/>
      <c r="YF377" s="406"/>
      <c r="YG377" s="406"/>
      <c r="YH377" s="406"/>
      <c r="YI377" s="406"/>
      <c r="YJ377" s="406"/>
      <c r="YK377" s="406"/>
      <c r="YL377" s="406"/>
      <c r="YM377" s="406"/>
      <c r="YN377" s="406"/>
      <c r="YO377" s="406"/>
      <c r="YP377" s="406"/>
      <c r="YQ377" s="406"/>
      <c r="YR377" s="406"/>
      <c r="YS377" s="406"/>
      <c r="YT377" s="406"/>
      <c r="YU377" s="406"/>
      <c r="YV377" s="406"/>
      <c r="YW377" s="406"/>
      <c r="YX377" s="406"/>
      <c r="YY377" s="406"/>
      <c r="YZ377" s="406"/>
      <c r="ZA377" s="406"/>
      <c r="ZB377" s="406"/>
      <c r="ZC377" s="406"/>
      <c r="ZD377" s="406"/>
      <c r="ZE377" s="406"/>
      <c r="ZF377" s="406"/>
      <c r="ZG377" s="406"/>
      <c r="ZH377" s="406"/>
      <c r="ZI377" s="406"/>
      <c r="ZJ377" s="406"/>
      <c r="ZK377" s="406"/>
      <c r="ZL377" s="406"/>
      <c r="ZM377" s="406"/>
      <c r="ZN377" s="406"/>
      <c r="ZO377" s="406"/>
      <c r="ZP377" s="406"/>
      <c r="ZQ377" s="406"/>
      <c r="ZR377" s="406"/>
      <c r="ZS377" s="406"/>
      <c r="ZT377" s="406"/>
      <c r="ZU377" s="406"/>
      <c r="ZV377" s="406"/>
      <c r="ZW377" s="406"/>
      <c r="ZX377" s="406"/>
      <c r="ZY377" s="406"/>
      <c r="ZZ377" s="406"/>
      <c r="AAA377" s="406"/>
      <c r="AAB377" s="406"/>
      <c r="AAC377" s="406"/>
      <c r="AAD377" s="406"/>
      <c r="AAE377" s="406"/>
      <c r="AAF377" s="406"/>
      <c r="AAG377" s="406"/>
      <c r="AAH377" s="406"/>
      <c r="AAI377" s="406"/>
      <c r="AAJ377" s="406"/>
      <c r="AAK377" s="406"/>
      <c r="AAL377" s="406"/>
      <c r="AAM377" s="406"/>
      <c r="AAN377" s="406"/>
      <c r="AAO377" s="406"/>
      <c r="AAP377" s="406"/>
      <c r="AAQ377" s="406"/>
      <c r="AAR377" s="406"/>
      <c r="AAS377" s="406"/>
      <c r="AAT377" s="406"/>
      <c r="AAU377" s="406"/>
      <c r="AAV377" s="406"/>
      <c r="AAW377" s="406"/>
      <c r="AAX377" s="406"/>
      <c r="AAY377" s="406"/>
      <c r="AAZ377" s="406"/>
      <c r="ABA377" s="406"/>
      <c r="ABB377" s="406"/>
      <c r="ABC377" s="406"/>
      <c r="ABD377" s="406"/>
      <c r="ABE377" s="406"/>
      <c r="ABF377" s="406"/>
      <c r="ABG377" s="406"/>
      <c r="ABH377" s="406"/>
      <c r="ABI377" s="406"/>
      <c r="ABJ377" s="406"/>
      <c r="ABK377" s="406"/>
      <c r="ABL377" s="406"/>
      <c r="ABM377" s="406"/>
      <c r="ABN377" s="406"/>
      <c r="ABO377" s="406"/>
      <c r="ABP377" s="406"/>
      <c r="ABQ377" s="406"/>
      <c r="ABR377" s="406"/>
      <c r="ABS377" s="406"/>
      <c r="ABT377" s="406"/>
      <c r="ABU377" s="406"/>
      <c r="ABV377" s="406"/>
      <c r="ABW377" s="406"/>
      <c r="ABX377" s="406"/>
      <c r="ABY377" s="406"/>
      <c r="ABZ377" s="406"/>
      <c r="ACA377" s="406"/>
      <c r="ACB377" s="406"/>
      <c r="ACC377" s="406"/>
      <c r="ACD377" s="406"/>
      <c r="ACE377" s="406"/>
      <c r="ACF377" s="406"/>
      <c r="ACG377" s="406"/>
      <c r="ACH377" s="406"/>
      <c r="ACI377" s="406"/>
      <c r="ACJ377" s="406"/>
      <c r="ACK377" s="406"/>
      <c r="ACL377" s="406"/>
      <c r="ACM377" s="406"/>
      <c r="ACN377" s="406"/>
      <c r="ACO377" s="406"/>
      <c r="ACP377" s="406"/>
      <c r="ACQ377" s="406"/>
      <c r="ACR377" s="406"/>
      <c r="ACS377" s="406"/>
      <c r="ACT377" s="406"/>
      <c r="ACU377" s="406"/>
      <c r="ACV377" s="406"/>
      <c r="ACW377" s="406"/>
      <c r="ACX377" s="406"/>
      <c r="ACY377" s="406"/>
      <c r="ACZ377" s="406"/>
      <c r="ADA377" s="406"/>
      <c r="ADB377" s="406"/>
      <c r="ADC377" s="406"/>
      <c r="ADD377" s="406"/>
      <c r="ADE377" s="406"/>
      <c r="ADF377" s="406"/>
      <c r="ADG377" s="406"/>
      <c r="ADH377" s="406"/>
      <c r="ADI377" s="406"/>
      <c r="ADJ377" s="406"/>
      <c r="ADK377" s="406"/>
      <c r="ADL377" s="406"/>
      <c r="ADM377" s="406"/>
      <c r="ADN377" s="406"/>
      <c r="ADO377" s="406"/>
      <c r="ADP377" s="406"/>
      <c r="ADQ377" s="406"/>
      <c r="ADR377" s="406"/>
      <c r="ADS377" s="406"/>
      <c r="ADT377" s="406"/>
      <c r="ADU377" s="406"/>
      <c r="ADV377" s="406"/>
      <c r="ADW377" s="406"/>
      <c r="ADX377" s="406"/>
      <c r="ADY377" s="406"/>
      <c r="ADZ377" s="406"/>
      <c r="AEA377" s="406"/>
      <c r="AEB377" s="406"/>
      <c r="AEC377" s="406"/>
      <c r="AED377" s="406"/>
      <c r="AEE377" s="406"/>
      <c r="AEF377" s="406"/>
      <c r="AEG377" s="406"/>
      <c r="AEH377" s="406"/>
      <c r="AEI377" s="406"/>
      <c r="AEJ377" s="406"/>
      <c r="AEK377" s="406"/>
      <c r="AEL377" s="406"/>
      <c r="AEM377" s="406"/>
      <c r="AEN377" s="406"/>
      <c r="AEO377" s="406"/>
      <c r="AEP377" s="406"/>
      <c r="AEQ377" s="406"/>
      <c r="AER377" s="406"/>
      <c r="AES377" s="406"/>
      <c r="AET377" s="406"/>
      <c r="AEU377" s="406"/>
      <c r="AEV377" s="406"/>
      <c r="AEW377" s="406"/>
      <c r="AEX377" s="406"/>
      <c r="AEY377" s="406"/>
      <c r="AEZ377" s="406"/>
      <c r="AFA377" s="406"/>
      <c r="AFB377" s="406"/>
      <c r="AFC377" s="406"/>
      <c r="AFD377" s="406"/>
      <c r="AFE377" s="406"/>
      <c r="AFF377" s="406"/>
      <c r="AFG377" s="406"/>
      <c r="AFH377" s="406"/>
      <c r="AFI377" s="406"/>
      <c r="AFJ377" s="406"/>
      <c r="AFK377" s="406"/>
      <c r="AFL377" s="406"/>
      <c r="AFM377" s="406"/>
      <c r="AFN377" s="406"/>
      <c r="AFO377" s="406"/>
      <c r="AFP377" s="406"/>
      <c r="AFQ377" s="406"/>
      <c r="AFR377" s="406"/>
      <c r="AFS377" s="406"/>
      <c r="AFT377" s="406"/>
      <c r="AFU377" s="406"/>
      <c r="AFV377" s="406"/>
      <c r="AFW377" s="406"/>
      <c r="AFX377" s="406"/>
      <c r="AFY377" s="406"/>
      <c r="AFZ377" s="406"/>
      <c r="AGA377" s="406"/>
      <c r="AGB377" s="406"/>
      <c r="AGC377" s="406"/>
      <c r="AGD377" s="406"/>
      <c r="AGE377" s="406"/>
      <c r="AGF377" s="406"/>
      <c r="AGG377" s="406"/>
      <c r="AGH377" s="406"/>
      <c r="AGI377" s="406"/>
      <c r="AGJ377" s="406"/>
      <c r="AGK377" s="406"/>
      <c r="AGL377" s="406"/>
      <c r="AGM377" s="406"/>
      <c r="AGN377" s="406"/>
      <c r="AGO377" s="406"/>
      <c r="AGP377" s="406"/>
      <c r="AGQ377" s="406"/>
      <c r="AGR377" s="406"/>
      <c r="AGS377" s="406"/>
      <c r="AGT377" s="406"/>
      <c r="AGU377" s="406"/>
      <c r="AGV377" s="406"/>
      <c r="AGW377" s="406"/>
      <c r="AGX377" s="406"/>
      <c r="AGY377" s="406"/>
      <c r="AGZ377" s="406"/>
      <c r="AHA377" s="406"/>
      <c r="AHB377" s="406"/>
      <c r="AHC377" s="406"/>
      <c r="AHD377" s="406"/>
      <c r="AHE377" s="406"/>
      <c r="AHF377" s="406"/>
      <c r="AHG377" s="406"/>
      <c r="AHH377" s="406"/>
      <c r="AHI377" s="406"/>
      <c r="AHJ377" s="406"/>
      <c r="AHK377" s="406"/>
      <c r="AHL377" s="406"/>
      <c r="AHM377" s="406"/>
      <c r="AHN377" s="406"/>
      <c r="AHO377" s="406"/>
      <c r="AHP377" s="406"/>
      <c r="AHQ377" s="406"/>
      <c r="AHR377" s="406"/>
      <c r="AHS377" s="406"/>
      <c r="AHT377" s="406"/>
      <c r="AHU377" s="406"/>
      <c r="AHV377" s="406"/>
      <c r="AHW377" s="406"/>
      <c r="AHX377" s="406"/>
      <c r="AHY377" s="406"/>
      <c r="AHZ377" s="406"/>
      <c r="AIA377" s="406"/>
      <c r="AIB377" s="406"/>
      <c r="AIC377" s="406"/>
      <c r="AID377" s="406"/>
      <c r="AIE377" s="406"/>
      <c r="AIF377" s="406"/>
      <c r="AIG377" s="406"/>
      <c r="AIH377" s="406"/>
      <c r="AII377" s="406"/>
      <c r="AIJ377" s="406"/>
      <c r="AIK377" s="406"/>
      <c r="AIL377" s="406"/>
      <c r="AIM377" s="406"/>
      <c r="AIN377" s="406"/>
      <c r="AIO377" s="406"/>
      <c r="AIP377" s="406"/>
      <c r="AIQ377" s="406"/>
      <c r="AIR377" s="406"/>
      <c r="AIS377" s="406"/>
      <c r="AIT377" s="406"/>
      <c r="AIU377" s="406"/>
      <c r="AIV377" s="406"/>
      <c r="AIW377" s="406"/>
      <c r="AIX377" s="406"/>
      <c r="AIY377" s="406"/>
      <c r="AIZ377" s="406"/>
      <c r="AJA377" s="406"/>
      <c r="AJB377" s="406"/>
      <c r="AJC377" s="406"/>
      <c r="AJD377" s="406"/>
      <c r="AJE377" s="406"/>
      <c r="AJF377" s="406"/>
      <c r="AJG377" s="406"/>
      <c r="AJH377" s="406"/>
      <c r="AJI377" s="406"/>
      <c r="AJJ377" s="406"/>
      <c r="AJK377" s="406"/>
      <c r="AJL377" s="406"/>
      <c r="AJM377" s="406"/>
      <c r="AJN377" s="406"/>
      <c r="AJO377" s="406"/>
      <c r="AJP377" s="406"/>
      <c r="AJQ377" s="406"/>
      <c r="AJR377" s="406"/>
      <c r="AJS377" s="406"/>
      <c r="AJT377" s="406"/>
      <c r="AJU377" s="406"/>
      <c r="AJV377" s="406"/>
      <c r="AJW377" s="406"/>
      <c r="AJX377" s="406"/>
      <c r="AJY377" s="406"/>
      <c r="AJZ377" s="406"/>
      <c r="AKA377" s="406"/>
      <c r="AKB377" s="406"/>
      <c r="AKC377" s="406"/>
      <c r="AKD377" s="406"/>
      <c r="AKE377" s="406"/>
      <c r="AKF377" s="406"/>
      <c r="AKG377" s="406"/>
      <c r="AKH377" s="406"/>
      <c r="AKI377" s="406"/>
      <c r="AKJ377" s="406"/>
      <c r="AKK377" s="406"/>
      <c r="AKL377" s="406"/>
      <c r="AKM377" s="406"/>
      <c r="AKN377" s="406"/>
      <c r="AKO377" s="406"/>
      <c r="AKP377" s="406"/>
      <c r="AKQ377" s="406"/>
      <c r="AKR377" s="406"/>
      <c r="AKS377" s="406"/>
      <c r="AKT377" s="406"/>
      <c r="AKU377" s="406"/>
      <c r="AKV377" s="406"/>
      <c r="AKW377" s="406"/>
      <c r="AKX377" s="406"/>
      <c r="AKY377" s="406"/>
      <c r="AKZ377" s="406"/>
      <c r="ALA377" s="406"/>
      <c r="ALB377" s="406"/>
      <c r="ALC377" s="406"/>
      <c r="ALD377" s="406"/>
    </row>
    <row r="378" spans="1:992" s="137" customFormat="1">
      <c r="A378" s="2789"/>
      <c r="B378" s="2827"/>
      <c r="C378" s="2421"/>
      <c r="D378" s="718" t="s">
        <v>304</v>
      </c>
      <c r="E378" s="468">
        <v>157070600</v>
      </c>
      <c r="F378" s="468">
        <v>130654761.36</v>
      </c>
      <c r="G378" s="2385"/>
      <c r="H378" s="2385" t="s">
        <v>1650</v>
      </c>
      <c r="I378" s="2391" t="s">
        <v>591</v>
      </c>
      <c r="J378" s="2390">
        <v>480</v>
      </c>
      <c r="K378" s="2390"/>
      <c r="L378" s="2724"/>
      <c r="M378" s="580"/>
      <c r="N378" s="406"/>
      <c r="O378" s="406"/>
      <c r="P378" s="191"/>
      <c r="Q378" s="191"/>
      <c r="R378" s="191"/>
      <c r="S378" s="191"/>
      <c r="T378" s="191"/>
      <c r="U378" s="191"/>
      <c r="V378" s="191"/>
      <c r="W378" s="191"/>
      <c r="X378" s="191"/>
      <c r="Y378" s="191"/>
      <c r="Z378" s="191"/>
      <c r="AA378" s="191"/>
      <c r="AB378" s="191"/>
      <c r="AC378" s="191"/>
      <c r="AD378" s="191"/>
      <c r="AE378" s="191"/>
      <c r="AF378" s="191"/>
      <c r="AG378" s="191"/>
      <c r="AH378" s="191"/>
      <c r="AI378" s="191"/>
      <c r="AJ378" s="191"/>
      <c r="AK378" s="191"/>
      <c r="AL378" s="191"/>
      <c r="AM378" s="191"/>
      <c r="AN378" s="191"/>
      <c r="AO378" s="191"/>
      <c r="AP378" s="191"/>
      <c r="AQ378" s="191"/>
      <c r="AR378" s="191"/>
      <c r="AS378" s="191"/>
      <c r="AT378" s="191"/>
      <c r="AU378" s="191"/>
      <c r="AV378" s="191"/>
      <c r="AW378" s="191"/>
      <c r="AX378" s="191"/>
      <c r="AY378" s="191"/>
      <c r="AZ378" s="191"/>
      <c r="BA378" s="191"/>
      <c r="BB378" s="191"/>
      <c r="BC378" s="191"/>
      <c r="BD378" s="191"/>
      <c r="BE378" s="191"/>
      <c r="BF378" s="191"/>
      <c r="BG378" s="191"/>
      <c r="BH378" s="191"/>
      <c r="BI378" s="191"/>
      <c r="BJ378" s="191"/>
      <c r="BK378" s="191"/>
      <c r="BL378" s="191"/>
      <c r="BM378" s="191"/>
      <c r="BN378" s="191"/>
      <c r="BO378" s="191"/>
      <c r="BP378" s="191"/>
      <c r="BQ378" s="191"/>
      <c r="BR378" s="191"/>
      <c r="BS378" s="191"/>
      <c r="BT378" s="191"/>
      <c r="BU378" s="191"/>
      <c r="BV378" s="191"/>
      <c r="BW378" s="191"/>
      <c r="BX378" s="191"/>
      <c r="BY378" s="191"/>
      <c r="BZ378" s="191"/>
      <c r="CA378" s="191"/>
      <c r="CB378" s="191"/>
      <c r="CC378" s="191"/>
      <c r="CD378" s="191"/>
      <c r="CE378" s="191"/>
      <c r="CF378" s="191"/>
      <c r="CG378" s="191"/>
      <c r="CH378" s="191"/>
      <c r="CI378" s="191"/>
      <c r="CJ378" s="191"/>
      <c r="CK378" s="191"/>
      <c r="CL378" s="191"/>
      <c r="CM378" s="191"/>
      <c r="CN378" s="191"/>
      <c r="CO378" s="191"/>
      <c r="CP378" s="191"/>
      <c r="CQ378" s="191"/>
      <c r="CR378" s="191"/>
      <c r="CS378" s="191"/>
      <c r="CT378" s="191"/>
      <c r="CU378" s="191"/>
      <c r="CV378" s="191"/>
      <c r="CW378" s="191"/>
      <c r="CX378" s="191"/>
      <c r="CY378" s="191"/>
      <c r="CZ378" s="191"/>
      <c r="DA378" s="191"/>
      <c r="DB378" s="191"/>
      <c r="DC378" s="191"/>
      <c r="DD378" s="191"/>
      <c r="DE378" s="191"/>
      <c r="DF378" s="191"/>
      <c r="DG378" s="191"/>
      <c r="DH378" s="191"/>
      <c r="DI378" s="191"/>
      <c r="DJ378" s="191"/>
      <c r="DK378" s="191"/>
      <c r="DL378" s="191"/>
      <c r="DM378" s="191"/>
      <c r="DN378" s="191"/>
      <c r="DO378" s="191"/>
      <c r="DP378" s="191"/>
      <c r="DQ378" s="191"/>
      <c r="DR378" s="191"/>
      <c r="DS378" s="191"/>
      <c r="DT378" s="191"/>
      <c r="DU378" s="191"/>
      <c r="DV378" s="191"/>
      <c r="DW378" s="191"/>
      <c r="DX378" s="191"/>
      <c r="DY378" s="191"/>
      <c r="DZ378" s="191"/>
      <c r="EA378" s="191"/>
      <c r="EB378" s="191"/>
      <c r="EC378" s="191"/>
      <c r="ED378" s="191"/>
      <c r="EE378" s="191"/>
      <c r="EF378" s="191"/>
      <c r="EG378" s="191"/>
      <c r="EH378" s="191"/>
      <c r="EI378" s="191"/>
      <c r="EJ378" s="191"/>
      <c r="EK378" s="191"/>
      <c r="EL378" s="191"/>
      <c r="EM378" s="191"/>
      <c r="EN378" s="191"/>
      <c r="EO378" s="191"/>
      <c r="EP378" s="191"/>
      <c r="EQ378" s="191"/>
      <c r="ER378" s="191"/>
      <c r="ES378" s="191"/>
      <c r="ET378" s="191"/>
      <c r="EU378" s="191"/>
      <c r="EV378" s="191"/>
      <c r="EW378" s="191"/>
      <c r="EX378" s="191"/>
      <c r="EY378" s="191"/>
      <c r="EZ378" s="191"/>
      <c r="FA378" s="191"/>
      <c r="FB378" s="191"/>
      <c r="FC378" s="191"/>
      <c r="FD378" s="191"/>
      <c r="FE378" s="191"/>
      <c r="FF378" s="191"/>
      <c r="FG378" s="191"/>
      <c r="FH378" s="191"/>
      <c r="FI378" s="191"/>
      <c r="FJ378" s="191"/>
      <c r="FK378" s="191"/>
      <c r="FL378" s="191"/>
      <c r="FM378" s="191"/>
      <c r="FN378" s="191"/>
      <c r="FO378" s="191"/>
      <c r="FP378" s="191"/>
      <c r="FQ378" s="191"/>
      <c r="FR378" s="191"/>
      <c r="FS378" s="191"/>
      <c r="FT378" s="191"/>
      <c r="FU378" s="191"/>
      <c r="FV378" s="191"/>
      <c r="FW378" s="191"/>
      <c r="FX378" s="191"/>
      <c r="FY378" s="191"/>
      <c r="FZ378" s="191"/>
      <c r="GA378" s="191"/>
      <c r="GB378" s="191"/>
      <c r="GC378" s="191"/>
      <c r="GD378" s="191"/>
      <c r="GE378" s="191"/>
      <c r="GF378" s="191"/>
      <c r="GG378" s="191"/>
      <c r="GH378" s="191"/>
      <c r="GI378" s="191"/>
      <c r="GJ378" s="191"/>
      <c r="GK378" s="191"/>
      <c r="GL378" s="191"/>
      <c r="GM378" s="191"/>
      <c r="GN378" s="191"/>
      <c r="GO378" s="191"/>
      <c r="GP378" s="191"/>
      <c r="GQ378" s="191"/>
      <c r="GR378" s="191"/>
      <c r="GS378" s="191"/>
      <c r="GT378" s="191"/>
      <c r="GU378" s="191"/>
      <c r="GV378" s="191"/>
      <c r="GW378" s="191"/>
      <c r="GX378" s="191"/>
      <c r="GY378" s="191"/>
      <c r="GZ378" s="191"/>
      <c r="HA378" s="191"/>
      <c r="HB378" s="191"/>
      <c r="HC378" s="191"/>
      <c r="HD378" s="191"/>
      <c r="HE378" s="191"/>
      <c r="HF378" s="191"/>
      <c r="HG378" s="191"/>
      <c r="HH378" s="191"/>
      <c r="HI378" s="191"/>
      <c r="HJ378" s="191"/>
      <c r="HK378" s="191"/>
      <c r="HL378" s="191"/>
      <c r="HM378" s="191"/>
      <c r="HN378" s="191"/>
      <c r="HO378" s="191"/>
      <c r="HP378" s="191"/>
      <c r="HQ378" s="191"/>
      <c r="HR378" s="191"/>
      <c r="HS378" s="191"/>
      <c r="HT378" s="191"/>
      <c r="HU378" s="191"/>
      <c r="HV378" s="191"/>
      <c r="HW378" s="191"/>
      <c r="HX378" s="191"/>
      <c r="HY378" s="191"/>
      <c r="HZ378" s="191"/>
      <c r="IA378" s="191"/>
      <c r="IB378" s="191"/>
      <c r="IC378" s="191"/>
      <c r="ID378" s="191"/>
      <c r="IE378" s="191"/>
      <c r="IF378" s="191"/>
      <c r="IG378" s="191"/>
      <c r="IH378" s="191"/>
      <c r="II378" s="191"/>
      <c r="IJ378" s="191"/>
      <c r="IK378" s="191"/>
      <c r="IL378" s="191"/>
      <c r="IM378" s="191"/>
      <c r="IN378" s="191"/>
      <c r="IO378" s="191"/>
      <c r="IP378" s="191"/>
      <c r="IQ378" s="191"/>
      <c r="IR378" s="191"/>
      <c r="IS378" s="191"/>
      <c r="IT378" s="191"/>
      <c r="IU378" s="191"/>
      <c r="IV378" s="191"/>
      <c r="IW378" s="191"/>
      <c r="IX378" s="191"/>
      <c r="IY378" s="191"/>
      <c r="IZ378" s="191"/>
      <c r="JA378" s="191"/>
      <c r="JB378" s="191"/>
      <c r="JC378" s="191"/>
      <c r="JD378" s="191"/>
      <c r="JE378" s="191"/>
      <c r="JF378" s="191"/>
      <c r="JG378" s="191"/>
      <c r="JH378" s="191"/>
      <c r="JI378" s="191"/>
      <c r="JJ378" s="191"/>
      <c r="JK378" s="191"/>
      <c r="JL378" s="191"/>
      <c r="JM378" s="191"/>
      <c r="JN378" s="191"/>
      <c r="JO378" s="191"/>
      <c r="JP378" s="191"/>
      <c r="JQ378" s="191"/>
      <c r="JR378" s="191"/>
      <c r="JS378" s="191"/>
      <c r="JT378" s="191"/>
      <c r="JU378" s="191"/>
      <c r="JV378" s="191"/>
      <c r="JW378" s="191"/>
      <c r="JX378" s="191"/>
      <c r="JY378" s="191"/>
      <c r="JZ378" s="191"/>
      <c r="KA378" s="191"/>
      <c r="KB378" s="191"/>
      <c r="KC378" s="191"/>
      <c r="KD378" s="191"/>
      <c r="KE378" s="191"/>
      <c r="KF378" s="191"/>
      <c r="KG378" s="191"/>
      <c r="KH378" s="191"/>
      <c r="KI378" s="191"/>
      <c r="KJ378" s="191"/>
      <c r="KK378" s="191"/>
      <c r="KL378" s="191"/>
      <c r="KM378" s="191"/>
      <c r="KN378" s="191"/>
      <c r="KO378" s="191"/>
      <c r="KP378" s="191"/>
      <c r="KQ378" s="191"/>
      <c r="KR378" s="191"/>
      <c r="KS378" s="191"/>
      <c r="KT378" s="191"/>
      <c r="KU378" s="191"/>
      <c r="KV378" s="191"/>
      <c r="KW378" s="191"/>
      <c r="KX378" s="191"/>
      <c r="KY378" s="191"/>
      <c r="KZ378" s="191"/>
      <c r="LA378" s="191"/>
      <c r="LB378" s="191"/>
      <c r="LC378" s="191"/>
      <c r="LD378" s="191"/>
      <c r="LE378" s="191"/>
      <c r="LF378" s="191"/>
      <c r="LG378" s="191"/>
      <c r="LH378" s="191"/>
      <c r="LI378" s="191"/>
      <c r="LJ378" s="191"/>
      <c r="LK378" s="191"/>
      <c r="LL378" s="191"/>
      <c r="LM378" s="191"/>
      <c r="LN378" s="191"/>
      <c r="LO378" s="191"/>
      <c r="LP378" s="191"/>
      <c r="LQ378" s="191"/>
      <c r="LR378" s="191"/>
      <c r="LS378" s="191"/>
      <c r="LT378" s="191"/>
      <c r="LU378" s="191"/>
      <c r="LV378" s="191"/>
      <c r="LW378" s="191"/>
      <c r="LX378" s="191"/>
      <c r="LY378" s="191"/>
      <c r="LZ378" s="191"/>
      <c r="MA378" s="191"/>
      <c r="MB378" s="191"/>
      <c r="MC378" s="191"/>
      <c r="MD378" s="191"/>
      <c r="ME378" s="191"/>
      <c r="MF378" s="191"/>
      <c r="MG378" s="191"/>
      <c r="MH378" s="191"/>
      <c r="MI378" s="191"/>
      <c r="MJ378" s="191"/>
      <c r="MK378" s="191"/>
      <c r="ML378" s="191"/>
      <c r="MM378" s="191"/>
      <c r="MN378" s="191"/>
      <c r="MO378" s="191"/>
      <c r="MP378" s="191"/>
      <c r="MQ378" s="191"/>
      <c r="MR378" s="191"/>
      <c r="MS378" s="191"/>
      <c r="MT378" s="191"/>
      <c r="MU378" s="191"/>
      <c r="MV378" s="191"/>
      <c r="MW378" s="191"/>
      <c r="MX378" s="191"/>
      <c r="MY378" s="191"/>
      <c r="MZ378" s="191"/>
      <c r="NA378" s="191"/>
      <c r="NB378" s="191"/>
      <c r="NC378" s="191"/>
      <c r="ND378" s="191"/>
      <c r="NE378" s="191"/>
      <c r="NF378" s="191"/>
      <c r="NG378" s="191"/>
      <c r="NH378" s="191"/>
      <c r="NI378" s="191"/>
      <c r="NJ378" s="191"/>
      <c r="NK378" s="191"/>
      <c r="NL378" s="191"/>
      <c r="NM378" s="191"/>
      <c r="NN378" s="191"/>
      <c r="NO378" s="191"/>
      <c r="NP378" s="191"/>
      <c r="NQ378" s="191"/>
      <c r="NR378" s="191"/>
      <c r="NS378" s="191"/>
      <c r="NT378" s="191"/>
      <c r="NU378" s="191"/>
      <c r="NV378" s="191"/>
      <c r="NW378" s="191"/>
      <c r="NX378" s="191"/>
      <c r="NY378" s="191"/>
      <c r="NZ378" s="191"/>
      <c r="OA378" s="191"/>
      <c r="OB378" s="191"/>
      <c r="OC378" s="191"/>
      <c r="OD378" s="191"/>
      <c r="OE378" s="191"/>
      <c r="OF378" s="191"/>
      <c r="OG378" s="191"/>
      <c r="OH378" s="191"/>
      <c r="OI378" s="191"/>
      <c r="OJ378" s="191"/>
      <c r="OK378" s="191"/>
      <c r="OL378" s="191"/>
      <c r="OM378" s="191"/>
      <c r="ON378" s="191"/>
      <c r="OO378" s="191"/>
      <c r="OP378" s="191"/>
      <c r="OQ378" s="191"/>
      <c r="OR378" s="191"/>
      <c r="OS378" s="191"/>
      <c r="OT378" s="191"/>
      <c r="OU378" s="191"/>
      <c r="OV378" s="191"/>
      <c r="OW378" s="191"/>
      <c r="OX378" s="191"/>
      <c r="OY378" s="191"/>
      <c r="OZ378" s="191"/>
      <c r="PA378" s="191"/>
      <c r="PB378" s="191"/>
      <c r="PC378" s="191"/>
      <c r="PD378" s="191"/>
      <c r="PE378" s="191"/>
      <c r="PF378" s="191"/>
      <c r="PG378" s="191"/>
      <c r="PH378" s="191"/>
      <c r="PI378" s="191"/>
      <c r="PJ378" s="191"/>
      <c r="PK378" s="191"/>
      <c r="PL378" s="191"/>
      <c r="PM378" s="191"/>
      <c r="PN378" s="191"/>
      <c r="PO378" s="191"/>
      <c r="PP378" s="191"/>
      <c r="PQ378" s="191"/>
      <c r="PR378" s="191"/>
      <c r="PS378" s="191"/>
      <c r="PT378" s="191"/>
      <c r="PU378" s="191"/>
      <c r="PV378" s="191"/>
      <c r="PW378" s="191"/>
      <c r="PX378" s="191"/>
      <c r="PY378" s="191"/>
      <c r="PZ378" s="191"/>
      <c r="QA378" s="191"/>
      <c r="QB378" s="191"/>
      <c r="QC378" s="191"/>
      <c r="QD378" s="191"/>
      <c r="QE378" s="191"/>
      <c r="QF378" s="191"/>
      <c r="QG378" s="191"/>
      <c r="QH378" s="191"/>
      <c r="QI378" s="191"/>
      <c r="QJ378" s="191"/>
      <c r="QK378" s="191"/>
      <c r="QL378" s="191"/>
      <c r="QM378" s="191"/>
      <c r="QN378" s="191"/>
      <c r="QO378" s="191"/>
      <c r="QP378" s="191"/>
      <c r="QQ378" s="191"/>
      <c r="QR378" s="191"/>
      <c r="QS378" s="191"/>
      <c r="QT378" s="191"/>
      <c r="QU378" s="191"/>
      <c r="QV378" s="191"/>
      <c r="QW378" s="191"/>
      <c r="QX378" s="191"/>
      <c r="QY378" s="191"/>
      <c r="QZ378" s="191"/>
      <c r="RA378" s="191"/>
      <c r="RB378" s="191"/>
      <c r="RC378" s="191"/>
      <c r="RD378" s="191"/>
      <c r="RE378" s="191"/>
      <c r="RF378" s="191"/>
      <c r="RG378" s="191"/>
      <c r="RH378" s="191"/>
      <c r="RI378" s="191"/>
      <c r="RJ378" s="191"/>
      <c r="RK378" s="191"/>
      <c r="RL378" s="191"/>
      <c r="RM378" s="191"/>
      <c r="RN378" s="191"/>
      <c r="RO378" s="191"/>
      <c r="RP378" s="191"/>
      <c r="RQ378" s="191"/>
      <c r="RR378" s="191"/>
      <c r="RS378" s="191"/>
      <c r="RT378" s="191"/>
      <c r="RU378" s="191"/>
      <c r="RV378" s="191"/>
      <c r="RW378" s="191"/>
      <c r="RX378" s="191"/>
      <c r="RY378" s="191"/>
      <c r="RZ378" s="191"/>
      <c r="SA378" s="191"/>
      <c r="SB378" s="191"/>
      <c r="SC378" s="191"/>
      <c r="SD378" s="191"/>
      <c r="SE378" s="191"/>
      <c r="SF378" s="191"/>
      <c r="SG378" s="191"/>
      <c r="SH378" s="191"/>
      <c r="SI378" s="191"/>
      <c r="SJ378" s="191"/>
      <c r="SK378" s="191"/>
      <c r="SL378" s="191"/>
      <c r="SM378" s="191"/>
      <c r="SN378" s="191"/>
      <c r="SO378" s="191"/>
      <c r="SP378" s="191"/>
      <c r="SQ378" s="191"/>
      <c r="SR378" s="191"/>
      <c r="SS378" s="191"/>
      <c r="ST378" s="191"/>
      <c r="SU378" s="191"/>
      <c r="SV378" s="191"/>
      <c r="SW378" s="191"/>
      <c r="SX378" s="191"/>
      <c r="SY378" s="191"/>
      <c r="SZ378" s="191"/>
      <c r="TA378" s="191"/>
      <c r="TB378" s="191"/>
      <c r="TC378" s="191"/>
      <c r="TD378" s="191"/>
      <c r="TE378" s="191"/>
      <c r="TF378" s="191"/>
      <c r="TG378" s="191"/>
      <c r="TH378" s="191"/>
      <c r="TI378" s="191"/>
      <c r="TJ378" s="191"/>
      <c r="TK378" s="191"/>
      <c r="TL378" s="191"/>
      <c r="TM378" s="191"/>
      <c r="TN378" s="191"/>
      <c r="TO378" s="191"/>
      <c r="TP378" s="191"/>
      <c r="TQ378" s="191"/>
      <c r="TR378" s="191"/>
      <c r="TS378" s="191"/>
      <c r="TT378" s="191"/>
      <c r="TU378" s="191"/>
      <c r="TV378" s="191"/>
      <c r="TW378" s="191"/>
      <c r="TX378" s="191"/>
      <c r="TY378" s="191"/>
      <c r="TZ378" s="191"/>
      <c r="UA378" s="191"/>
      <c r="UB378" s="191"/>
      <c r="UC378" s="191"/>
      <c r="UD378" s="191"/>
      <c r="UE378" s="191"/>
      <c r="UF378" s="191"/>
      <c r="UG378" s="191"/>
      <c r="UH378" s="191"/>
      <c r="UI378" s="191"/>
      <c r="UJ378" s="191"/>
      <c r="UK378" s="191"/>
      <c r="UL378" s="191"/>
      <c r="UM378" s="191"/>
      <c r="UN378" s="191"/>
      <c r="UO378" s="191"/>
      <c r="UP378" s="191"/>
      <c r="UQ378" s="191"/>
      <c r="UR378" s="191"/>
      <c r="US378" s="191"/>
      <c r="UT378" s="191"/>
      <c r="UU378" s="191"/>
      <c r="UV378" s="191"/>
      <c r="UW378" s="191"/>
      <c r="UX378" s="191"/>
      <c r="UY378" s="191"/>
      <c r="UZ378" s="191"/>
      <c r="VA378" s="191"/>
      <c r="VB378" s="191"/>
      <c r="VC378" s="191"/>
      <c r="VD378" s="191"/>
      <c r="VE378" s="191"/>
      <c r="VF378" s="191"/>
      <c r="VG378" s="191"/>
      <c r="VH378" s="191"/>
      <c r="VI378" s="191"/>
      <c r="VJ378" s="191"/>
      <c r="VK378" s="191"/>
      <c r="VL378" s="191"/>
      <c r="VM378" s="191"/>
      <c r="VN378" s="191"/>
      <c r="VO378" s="191"/>
      <c r="VP378" s="191"/>
      <c r="VQ378" s="191"/>
      <c r="VR378" s="191"/>
      <c r="VS378" s="191"/>
      <c r="VT378" s="191"/>
      <c r="VU378" s="191"/>
      <c r="VV378" s="191"/>
      <c r="VW378" s="191"/>
      <c r="VX378" s="191"/>
      <c r="VY378" s="191"/>
      <c r="VZ378" s="191"/>
      <c r="WA378" s="191"/>
      <c r="WB378" s="191"/>
      <c r="WC378" s="191"/>
      <c r="WD378" s="191"/>
      <c r="WE378" s="191"/>
      <c r="WF378" s="191"/>
      <c r="WG378" s="191"/>
      <c r="WH378" s="191"/>
      <c r="WI378" s="191"/>
      <c r="WJ378" s="191"/>
      <c r="WK378" s="191"/>
      <c r="WL378" s="191"/>
      <c r="WM378" s="191"/>
      <c r="WN378" s="191"/>
      <c r="WO378" s="191"/>
      <c r="WP378" s="191"/>
      <c r="WQ378" s="191"/>
      <c r="WR378" s="191"/>
      <c r="WS378" s="191"/>
      <c r="WT378" s="191"/>
      <c r="WU378" s="191"/>
      <c r="WV378" s="191"/>
      <c r="WW378" s="191"/>
      <c r="WX378" s="191"/>
      <c r="WY378" s="191"/>
      <c r="WZ378" s="191"/>
      <c r="XA378" s="191"/>
      <c r="XB378" s="191"/>
      <c r="XC378" s="191"/>
      <c r="XD378" s="191"/>
      <c r="XE378" s="191"/>
      <c r="XF378" s="191"/>
      <c r="XG378" s="191"/>
      <c r="XH378" s="191"/>
      <c r="XI378" s="191"/>
      <c r="XJ378" s="191"/>
      <c r="XK378" s="191"/>
      <c r="XL378" s="191"/>
      <c r="XM378" s="191"/>
      <c r="XN378" s="191"/>
      <c r="XO378" s="191"/>
      <c r="XP378" s="191"/>
      <c r="XQ378" s="191"/>
      <c r="XR378" s="191"/>
      <c r="XS378" s="191"/>
      <c r="XT378" s="191"/>
      <c r="XU378" s="191"/>
      <c r="XV378" s="191"/>
      <c r="XW378" s="191"/>
      <c r="XX378" s="191"/>
      <c r="XY378" s="191"/>
      <c r="XZ378" s="191"/>
      <c r="YA378" s="191"/>
      <c r="YB378" s="191"/>
      <c r="YC378" s="191"/>
      <c r="YD378" s="191"/>
      <c r="YE378" s="191"/>
      <c r="YF378" s="191"/>
      <c r="YG378" s="191"/>
      <c r="YH378" s="191"/>
      <c r="YI378" s="191"/>
      <c r="YJ378" s="191"/>
      <c r="YK378" s="191"/>
      <c r="YL378" s="191"/>
      <c r="YM378" s="191"/>
      <c r="YN378" s="191"/>
      <c r="YO378" s="191"/>
      <c r="YP378" s="191"/>
      <c r="YQ378" s="191"/>
      <c r="YR378" s="191"/>
      <c r="YS378" s="191"/>
      <c r="YT378" s="191"/>
      <c r="YU378" s="191"/>
      <c r="YV378" s="191"/>
      <c r="YW378" s="191"/>
      <c r="YX378" s="191"/>
      <c r="YY378" s="191"/>
      <c r="YZ378" s="191"/>
      <c r="ZA378" s="191"/>
      <c r="ZB378" s="191"/>
      <c r="ZC378" s="191"/>
      <c r="ZD378" s="191"/>
      <c r="ZE378" s="191"/>
      <c r="ZF378" s="191"/>
      <c r="ZG378" s="191"/>
      <c r="ZH378" s="191"/>
      <c r="ZI378" s="191"/>
      <c r="ZJ378" s="191"/>
      <c r="ZK378" s="191"/>
      <c r="ZL378" s="191"/>
      <c r="ZM378" s="191"/>
      <c r="ZN378" s="191"/>
      <c r="ZO378" s="191"/>
      <c r="ZP378" s="191"/>
      <c r="ZQ378" s="191"/>
      <c r="ZR378" s="191"/>
      <c r="ZS378" s="191"/>
      <c r="ZT378" s="191"/>
      <c r="ZU378" s="191"/>
      <c r="ZV378" s="191"/>
      <c r="ZW378" s="191"/>
      <c r="ZX378" s="191"/>
      <c r="ZY378" s="191"/>
      <c r="ZZ378" s="191"/>
      <c r="AAA378" s="191"/>
      <c r="AAB378" s="191"/>
      <c r="AAC378" s="191"/>
      <c r="AAD378" s="191"/>
      <c r="AAE378" s="191"/>
      <c r="AAF378" s="191"/>
      <c r="AAG378" s="191"/>
      <c r="AAH378" s="191"/>
      <c r="AAI378" s="191"/>
      <c r="AAJ378" s="191"/>
      <c r="AAK378" s="191"/>
      <c r="AAL378" s="191"/>
      <c r="AAM378" s="191"/>
      <c r="AAN378" s="191"/>
      <c r="AAO378" s="191"/>
      <c r="AAP378" s="191"/>
      <c r="AAQ378" s="191"/>
      <c r="AAR378" s="191"/>
      <c r="AAS378" s="191"/>
      <c r="AAT378" s="191"/>
      <c r="AAU378" s="191"/>
      <c r="AAV378" s="191"/>
      <c r="AAW378" s="191"/>
      <c r="AAX378" s="191"/>
      <c r="AAY378" s="191"/>
      <c r="AAZ378" s="191"/>
      <c r="ABA378" s="191"/>
      <c r="ABB378" s="191"/>
      <c r="ABC378" s="191"/>
      <c r="ABD378" s="191"/>
      <c r="ABE378" s="191"/>
      <c r="ABF378" s="191"/>
      <c r="ABG378" s="191"/>
      <c r="ABH378" s="191"/>
      <c r="ABI378" s="191"/>
      <c r="ABJ378" s="191"/>
      <c r="ABK378" s="191"/>
      <c r="ABL378" s="191"/>
      <c r="ABM378" s="191"/>
      <c r="ABN378" s="191"/>
      <c r="ABO378" s="191"/>
      <c r="ABP378" s="191"/>
      <c r="ABQ378" s="191"/>
      <c r="ABR378" s="191"/>
      <c r="ABS378" s="191"/>
      <c r="ABT378" s="191"/>
      <c r="ABU378" s="191"/>
      <c r="ABV378" s="191"/>
      <c r="ABW378" s="191"/>
      <c r="ABX378" s="191"/>
      <c r="ABY378" s="191"/>
      <c r="ABZ378" s="191"/>
      <c r="ACA378" s="191"/>
      <c r="ACB378" s="191"/>
      <c r="ACC378" s="191"/>
      <c r="ACD378" s="191"/>
      <c r="ACE378" s="191"/>
      <c r="ACF378" s="191"/>
      <c r="ACG378" s="191"/>
      <c r="ACH378" s="191"/>
      <c r="ACI378" s="191"/>
      <c r="ACJ378" s="191"/>
      <c r="ACK378" s="191"/>
      <c r="ACL378" s="191"/>
      <c r="ACM378" s="191"/>
      <c r="ACN378" s="191"/>
      <c r="ACO378" s="191"/>
      <c r="ACP378" s="191"/>
      <c r="ACQ378" s="191"/>
      <c r="ACR378" s="191"/>
      <c r="ACS378" s="191"/>
      <c r="ACT378" s="191"/>
      <c r="ACU378" s="191"/>
      <c r="ACV378" s="191"/>
      <c r="ACW378" s="191"/>
      <c r="ACX378" s="191"/>
      <c r="ACY378" s="191"/>
      <c r="ACZ378" s="191"/>
      <c r="ADA378" s="191"/>
      <c r="ADB378" s="191"/>
      <c r="ADC378" s="191"/>
      <c r="ADD378" s="191"/>
      <c r="ADE378" s="191"/>
      <c r="ADF378" s="191"/>
      <c r="ADG378" s="191"/>
      <c r="ADH378" s="191"/>
      <c r="ADI378" s="191"/>
      <c r="ADJ378" s="191"/>
      <c r="ADK378" s="191"/>
      <c r="ADL378" s="191"/>
      <c r="ADM378" s="191"/>
      <c r="ADN378" s="191"/>
      <c r="ADO378" s="191"/>
      <c r="ADP378" s="191"/>
      <c r="ADQ378" s="191"/>
      <c r="ADR378" s="191"/>
      <c r="ADS378" s="191"/>
      <c r="ADT378" s="191"/>
      <c r="ADU378" s="191"/>
      <c r="ADV378" s="191"/>
      <c r="ADW378" s="191"/>
      <c r="ADX378" s="191"/>
      <c r="ADY378" s="191"/>
      <c r="ADZ378" s="191"/>
      <c r="AEA378" s="191"/>
      <c r="AEB378" s="191"/>
      <c r="AEC378" s="191"/>
      <c r="AED378" s="191"/>
      <c r="AEE378" s="191"/>
      <c r="AEF378" s="191"/>
      <c r="AEG378" s="191"/>
      <c r="AEH378" s="191"/>
      <c r="AEI378" s="191"/>
      <c r="AEJ378" s="191"/>
      <c r="AEK378" s="191"/>
      <c r="AEL378" s="191"/>
      <c r="AEM378" s="191"/>
      <c r="AEN378" s="191"/>
      <c r="AEO378" s="191"/>
      <c r="AEP378" s="191"/>
      <c r="AEQ378" s="191"/>
      <c r="AER378" s="191"/>
      <c r="AES378" s="191"/>
      <c r="AET378" s="191"/>
      <c r="AEU378" s="191"/>
      <c r="AEV378" s="191"/>
      <c r="AEW378" s="191"/>
      <c r="AEX378" s="191"/>
      <c r="AEY378" s="191"/>
      <c r="AEZ378" s="191"/>
      <c r="AFA378" s="191"/>
      <c r="AFB378" s="191"/>
      <c r="AFC378" s="191"/>
      <c r="AFD378" s="191"/>
      <c r="AFE378" s="191"/>
      <c r="AFF378" s="191"/>
      <c r="AFG378" s="191"/>
      <c r="AFH378" s="191"/>
      <c r="AFI378" s="191"/>
      <c r="AFJ378" s="191"/>
      <c r="AFK378" s="191"/>
      <c r="AFL378" s="191"/>
      <c r="AFM378" s="191"/>
      <c r="AFN378" s="191"/>
      <c r="AFO378" s="191"/>
      <c r="AFP378" s="191"/>
      <c r="AFQ378" s="191"/>
      <c r="AFR378" s="191"/>
      <c r="AFS378" s="191"/>
      <c r="AFT378" s="191"/>
      <c r="AFU378" s="191"/>
      <c r="AFV378" s="191"/>
      <c r="AFW378" s="191"/>
      <c r="AFX378" s="191"/>
      <c r="AFY378" s="191"/>
      <c r="AFZ378" s="191"/>
      <c r="AGA378" s="191"/>
      <c r="AGB378" s="191"/>
      <c r="AGC378" s="191"/>
      <c r="AGD378" s="191"/>
      <c r="AGE378" s="191"/>
      <c r="AGF378" s="191"/>
      <c r="AGG378" s="191"/>
      <c r="AGH378" s="191"/>
      <c r="AGI378" s="191"/>
      <c r="AGJ378" s="191"/>
      <c r="AGK378" s="191"/>
      <c r="AGL378" s="191"/>
      <c r="AGM378" s="191"/>
      <c r="AGN378" s="191"/>
      <c r="AGO378" s="191"/>
      <c r="AGP378" s="191"/>
      <c r="AGQ378" s="191"/>
      <c r="AGR378" s="191"/>
      <c r="AGS378" s="191"/>
      <c r="AGT378" s="191"/>
      <c r="AGU378" s="191"/>
      <c r="AGV378" s="191"/>
      <c r="AGW378" s="191"/>
      <c r="AGX378" s="191"/>
      <c r="AGY378" s="191"/>
      <c r="AGZ378" s="191"/>
      <c r="AHA378" s="191"/>
      <c r="AHB378" s="191"/>
      <c r="AHC378" s="191"/>
      <c r="AHD378" s="191"/>
      <c r="AHE378" s="191"/>
      <c r="AHF378" s="191"/>
      <c r="AHG378" s="191"/>
      <c r="AHH378" s="191"/>
      <c r="AHI378" s="191"/>
      <c r="AHJ378" s="191"/>
      <c r="AHK378" s="191"/>
      <c r="AHL378" s="191"/>
      <c r="AHM378" s="191"/>
      <c r="AHN378" s="191"/>
      <c r="AHO378" s="191"/>
      <c r="AHP378" s="191"/>
      <c r="AHQ378" s="191"/>
      <c r="AHR378" s="191"/>
      <c r="AHS378" s="191"/>
      <c r="AHT378" s="191"/>
      <c r="AHU378" s="191"/>
      <c r="AHV378" s="191"/>
      <c r="AHW378" s="191"/>
      <c r="AHX378" s="191"/>
      <c r="AHY378" s="191"/>
      <c r="AHZ378" s="191"/>
      <c r="AIA378" s="191"/>
      <c r="AIB378" s="191"/>
      <c r="AIC378" s="191"/>
      <c r="AID378" s="191"/>
      <c r="AIE378" s="191"/>
      <c r="AIF378" s="191"/>
      <c r="AIG378" s="191"/>
      <c r="AIH378" s="191"/>
      <c r="AII378" s="191"/>
      <c r="AIJ378" s="191"/>
      <c r="AIK378" s="191"/>
      <c r="AIL378" s="191"/>
      <c r="AIM378" s="191"/>
      <c r="AIN378" s="191"/>
      <c r="AIO378" s="191"/>
      <c r="AIP378" s="191"/>
      <c r="AIQ378" s="191"/>
      <c r="AIR378" s="191"/>
      <c r="AIS378" s="191"/>
      <c r="AIT378" s="191"/>
      <c r="AIU378" s="191"/>
      <c r="AIV378" s="191"/>
      <c r="AIW378" s="191"/>
      <c r="AIX378" s="191"/>
      <c r="AIY378" s="191"/>
      <c r="AIZ378" s="191"/>
      <c r="AJA378" s="191"/>
      <c r="AJB378" s="191"/>
      <c r="AJC378" s="191"/>
      <c r="AJD378" s="191"/>
      <c r="AJE378" s="191"/>
      <c r="AJF378" s="191"/>
      <c r="AJG378" s="191"/>
      <c r="AJH378" s="191"/>
      <c r="AJI378" s="191"/>
      <c r="AJJ378" s="191"/>
      <c r="AJK378" s="191"/>
      <c r="AJL378" s="191"/>
      <c r="AJM378" s="191"/>
      <c r="AJN378" s="191"/>
      <c r="AJO378" s="191"/>
      <c r="AJP378" s="191"/>
      <c r="AJQ378" s="191"/>
      <c r="AJR378" s="191"/>
      <c r="AJS378" s="191"/>
      <c r="AJT378" s="191"/>
      <c r="AJU378" s="191"/>
      <c r="AJV378" s="191"/>
      <c r="AJW378" s="191"/>
      <c r="AJX378" s="191"/>
      <c r="AJY378" s="191"/>
      <c r="AJZ378" s="191"/>
      <c r="AKA378" s="191"/>
      <c r="AKB378" s="191"/>
      <c r="AKC378" s="191"/>
      <c r="AKD378" s="191"/>
      <c r="AKE378" s="191"/>
      <c r="AKF378" s="191"/>
      <c r="AKG378" s="191"/>
      <c r="AKH378" s="191"/>
      <c r="AKI378" s="191"/>
      <c r="AKJ378" s="191"/>
      <c r="AKK378" s="191"/>
      <c r="AKL378" s="191"/>
      <c r="AKM378" s="191"/>
      <c r="AKN378" s="191"/>
      <c r="AKO378" s="191"/>
      <c r="AKP378" s="191"/>
      <c r="AKQ378" s="191"/>
      <c r="AKR378" s="191"/>
      <c r="AKS378" s="191"/>
      <c r="AKT378" s="191"/>
      <c r="AKU378" s="191"/>
      <c r="AKV378" s="191"/>
      <c r="AKW378" s="191"/>
      <c r="AKX378" s="191"/>
      <c r="AKY378" s="191"/>
      <c r="AKZ378" s="191"/>
      <c r="ALA378" s="191"/>
      <c r="ALB378" s="191"/>
      <c r="ALC378" s="191"/>
      <c r="ALD378" s="191"/>
    </row>
    <row r="379" spans="1:992" s="233" customFormat="1" ht="19.5">
      <c r="A379" s="2789"/>
      <c r="B379" s="2827"/>
      <c r="C379" s="2421"/>
      <c r="D379" s="320" t="s">
        <v>2521</v>
      </c>
      <c r="E379" s="468">
        <v>6749600</v>
      </c>
      <c r="F379" s="468">
        <v>6749600</v>
      </c>
      <c r="G379" s="2385"/>
      <c r="H379" s="2385"/>
      <c r="I379" s="2391"/>
      <c r="J379" s="2391"/>
      <c r="K379" s="2391"/>
      <c r="L379" s="2724"/>
      <c r="M379" s="580"/>
      <c r="N379" s="406"/>
      <c r="O379" s="406"/>
      <c r="P379" s="406"/>
      <c r="Q379" s="406"/>
      <c r="R379" s="406"/>
      <c r="S379" s="406"/>
      <c r="T379" s="406"/>
      <c r="U379" s="406"/>
      <c r="V379" s="406"/>
      <c r="W379" s="406"/>
      <c r="X379" s="406"/>
      <c r="Y379" s="406"/>
      <c r="Z379" s="406"/>
      <c r="AA379" s="406"/>
      <c r="AB379" s="406"/>
      <c r="AC379" s="406"/>
      <c r="AD379" s="406"/>
      <c r="AE379" s="406"/>
      <c r="AF379" s="406"/>
      <c r="AG379" s="406"/>
      <c r="AH379" s="406"/>
      <c r="AI379" s="406"/>
      <c r="AJ379" s="406"/>
      <c r="AK379" s="406"/>
      <c r="AL379" s="406"/>
      <c r="AM379" s="406"/>
      <c r="AN379" s="406"/>
      <c r="AO379" s="406"/>
      <c r="AP379" s="406"/>
      <c r="AQ379" s="406"/>
      <c r="AR379" s="406"/>
      <c r="AS379" s="406"/>
      <c r="AT379" s="406"/>
      <c r="AU379" s="406"/>
      <c r="AV379" s="406"/>
      <c r="AW379" s="406"/>
      <c r="AX379" s="406"/>
      <c r="AY379" s="406"/>
      <c r="AZ379" s="406"/>
      <c r="BA379" s="406"/>
      <c r="BB379" s="406"/>
      <c r="BC379" s="406"/>
      <c r="BD379" s="406"/>
      <c r="BE379" s="406"/>
      <c r="BF379" s="406"/>
      <c r="BG379" s="406"/>
      <c r="BH379" s="406"/>
      <c r="BI379" s="406"/>
      <c r="BJ379" s="406"/>
      <c r="BK379" s="406"/>
      <c r="BL379" s="406"/>
      <c r="BM379" s="406"/>
      <c r="BN379" s="406"/>
      <c r="BO379" s="406"/>
      <c r="BP379" s="406"/>
      <c r="BQ379" s="406"/>
      <c r="BR379" s="406"/>
      <c r="BS379" s="406"/>
      <c r="BT379" s="406"/>
      <c r="BU379" s="406"/>
      <c r="BV379" s="406"/>
      <c r="BW379" s="406"/>
      <c r="BX379" s="406"/>
      <c r="BY379" s="406"/>
      <c r="BZ379" s="406"/>
      <c r="CA379" s="406"/>
      <c r="CB379" s="406"/>
      <c r="CC379" s="406"/>
      <c r="CD379" s="406"/>
      <c r="CE379" s="406"/>
      <c r="CF379" s="406"/>
      <c r="CG379" s="406"/>
      <c r="CH379" s="406"/>
      <c r="CI379" s="406"/>
      <c r="CJ379" s="406"/>
      <c r="CK379" s="406"/>
      <c r="CL379" s="406"/>
      <c r="CM379" s="406"/>
      <c r="CN379" s="406"/>
      <c r="CO379" s="406"/>
      <c r="CP379" s="406"/>
      <c r="CQ379" s="406"/>
      <c r="CR379" s="406"/>
      <c r="CS379" s="406"/>
      <c r="CT379" s="406"/>
      <c r="CU379" s="406"/>
      <c r="CV379" s="406"/>
      <c r="CW379" s="406"/>
      <c r="CX379" s="406"/>
      <c r="CY379" s="406"/>
      <c r="CZ379" s="406"/>
      <c r="DA379" s="406"/>
      <c r="DB379" s="406"/>
      <c r="DC379" s="406"/>
      <c r="DD379" s="406"/>
      <c r="DE379" s="406"/>
      <c r="DF379" s="406"/>
      <c r="DG379" s="406"/>
      <c r="DH379" s="406"/>
      <c r="DI379" s="406"/>
      <c r="DJ379" s="406"/>
      <c r="DK379" s="406"/>
      <c r="DL379" s="406"/>
      <c r="DM379" s="406"/>
      <c r="DN379" s="406"/>
      <c r="DO379" s="406"/>
      <c r="DP379" s="406"/>
      <c r="DQ379" s="406"/>
      <c r="DR379" s="406"/>
      <c r="DS379" s="406"/>
      <c r="DT379" s="406"/>
      <c r="DU379" s="406"/>
      <c r="DV379" s="406"/>
      <c r="DW379" s="406"/>
      <c r="DX379" s="406"/>
      <c r="DY379" s="406"/>
      <c r="DZ379" s="406"/>
      <c r="EA379" s="406"/>
      <c r="EB379" s="406"/>
      <c r="EC379" s="406"/>
      <c r="ED379" s="406"/>
      <c r="EE379" s="406"/>
      <c r="EF379" s="406"/>
      <c r="EG379" s="406"/>
      <c r="EH379" s="406"/>
      <c r="EI379" s="406"/>
      <c r="EJ379" s="406"/>
      <c r="EK379" s="406"/>
      <c r="EL379" s="406"/>
      <c r="EM379" s="406"/>
      <c r="EN379" s="406"/>
      <c r="EO379" s="406"/>
      <c r="EP379" s="406"/>
      <c r="EQ379" s="406"/>
      <c r="ER379" s="406"/>
      <c r="ES379" s="406"/>
      <c r="ET379" s="406"/>
      <c r="EU379" s="406"/>
      <c r="EV379" s="406"/>
      <c r="EW379" s="406"/>
      <c r="EX379" s="406"/>
      <c r="EY379" s="406"/>
      <c r="EZ379" s="406"/>
      <c r="FA379" s="406"/>
      <c r="FB379" s="406"/>
      <c r="FC379" s="406"/>
      <c r="FD379" s="406"/>
      <c r="FE379" s="406"/>
      <c r="FF379" s="406"/>
      <c r="FG379" s="406"/>
      <c r="FH379" s="406"/>
      <c r="FI379" s="406"/>
      <c r="FJ379" s="406"/>
      <c r="FK379" s="406"/>
      <c r="FL379" s="406"/>
      <c r="FM379" s="406"/>
      <c r="FN379" s="406"/>
      <c r="FO379" s="406"/>
      <c r="FP379" s="406"/>
      <c r="FQ379" s="406"/>
      <c r="FR379" s="406"/>
      <c r="FS379" s="406"/>
      <c r="FT379" s="406"/>
      <c r="FU379" s="406"/>
      <c r="FV379" s="406"/>
      <c r="FW379" s="406"/>
      <c r="FX379" s="406"/>
      <c r="FY379" s="406"/>
      <c r="FZ379" s="406"/>
      <c r="GA379" s="406"/>
      <c r="GB379" s="406"/>
      <c r="GC379" s="406"/>
      <c r="GD379" s="406"/>
      <c r="GE379" s="406"/>
      <c r="GF379" s="406"/>
      <c r="GG379" s="406"/>
      <c r="GH379" s="406"/>
      <c r="GI379" s="406"/>
      <c r="GJ379" s="406"/>
      <c r="GK379" s="406"/>
      <c r="GL379" s="406"/>
      <c r="GM379" s="406"/>
      <c r="GN379" s="406"/>
      <c r="GO379" s="406"/>
      <c r="GP379" s="406"/>
      <c r="GQ379" s="406"/>
      <c r="GR379" s="406"/>
      <c r="GS379" s="406"/>
      <c r="GT379" s="406"/>
      <c r="GU379" s="406"/>
      <c r="GV379" s="406"/>
      <c r="GW379" s="406"/>
      <c r="GX379" s="406"/>
      <c r="GY379" s="406"/>
      <c r="GZ379" s="406"/>
      <c r="HA379" s="406"/>
      <c r="HB379" s="406"/>
      <c r="HC379" s="406"/>
      <c r="HD379" s="406"/>
      <c r="HE379" s="406"/>
      <c r="HF379" s="406"/>
      <c r="HG379" s="406"/>
      <c r="HH379" s="406"/>
      <c r="HI379" s="406"/>
      <c r="HJ379" s="406"/>
      <c r="HK379" s="406"/>
      <c r="HL379" s="406"/>
      <c r="HM379" s="406"/>
      <c r="HN379" s="406"/>
      <c r="HO379" s="406"/>
      <c r="HP379" s="406"/>
      <c r="HQ379" s="406"/>
      <c r="HR379" s="406"/>
      <c r="HS379" s="406"/>
      <c r="HT379" s="406"/>
      <c r="HU379" s="406"/>
      <c r="HV379" s="406"/>
      <c r="HW379" s="406"/>
      <c r="HX379" s="406"/>
      <c r="HY379" s="406"/>
      <c r="HZ379" s="406"/>
      <c r="IA379" s="406"/>
      <c r="IB379" s="406"/>
      <c r="IC379" s="406"/>
      <c r="ID379" s="406"/>
      <c r="IE379" s="406"/>
      <c r="IF379" s="406"/>
      <c r="IG379" s="406"/>
      <c r="IH379" s="406"/>
      <c r="II379" s="406"/>
      <c r="IJ379" s="406"/>
      <c r="IK379" s="406"/>
      <c r="IL379" s="406"/>
      <c r="IM379" s="406"/>
      <c r="IN379" s="406"/>
      <c r="IO379" s="406"/>
      <c r="IP379" s="406"/>
      <c r="IQ379" s="406"/>
      <c r="IR379" s="406"/>
      <c r="IS379" s="406"/>
      <c r="IT379" s="406"/>
      <c r="IU379" s="406"/>
      <c r="IV379" s="406"/>
      <c r="IW379" s="406"/>
      <c r="IX379" s="406"/>
      <c r="IY379" s="406"/>
      <c r="IZ379" s="406"/>
      <c r="JA379" s="406"/>
      <c r="JB379" s="406"/>
      <c r="JC379" s="406"/>
      <c r="JD379" s="406"/>
      <c r="JE379" s="406"/>
      <c r="JF379" s="406"/>
      <c r="JG379" s="406"/>
      <c r="JH379" s="406"/>
      <c r="JI379" s="406"/>
      <c r="JJ379" s="406"/>
      <c r="JK379" s="406"/>
      <c r="JL379" s="406"/>
      <c r="JM379" s="406"/>
      <c r="JN379" s="406"/>
      <c r="JO379" s="406"/>
      <c r="JP379" s="406"/>
      <c r="JQ379" s="406"/>
      <c r="JR379" s="406"/>
      <c r="JS379" s="406"/>
      <c r="JT379" s="406"/>
      <c r="JU379" s="406"/>
      <c r="JV379" s="406"/>
      <c r="JW379" s="406"/>
      <c r="JX379" s="406"/>
      <c r="JY379" s="406"/>
      <c r="JZ379" s="406"/>
      <c r="KA379" s="406"/>
      <c r="KB379" s="406"/>
      <c r="KC379" s="406"/>
      <c r="KD379" s="406"/>
      <c r="KE379" s="406"/>
      <c r="KF379" s="406"/>
      <c r="KG379" s="406"/>
      <c r="KH379" s="406"/>
      <c r="KI379" s="406"/>
      <c r="KJ379" s="406"/>
      <c r="KK379" s="406"/>
      <c r="KL379" s="406"/>
      <c r="KM379" s="406"/>
      <c r="KN379" s="406"/>
      <c r="KO379" s="406"/>
      <c r="KP379" s="406"/>
      <c r="KQ379" s="406"/>
      <c r="KR379" s="406"/>
      <c r="KS379" s="406"/>
      <c r="KT379" s="406"/>
      <c r="KU379" s="406"/>
      <c r="KV379" s="406"/>
      <c r="KW379" s="406"/>
      <c r="KX379" s="406"/>
      <c r="KY379" s="406"/>
      <c r="KZ379" s="406"/>
      <c r="LA379" s="406"/>
      <c r="LB379" s="406"/>
      <c r="LC379" s="406"/>
      <c r="LD379" s="406"/>
      <c r="LE379" s="406"/>
      <c r="LF379" s="406"/>
      <c r="LG379" s="406"/>
      <c r="LH379" s="406"/>
      <c r="LI379" s="406"/>
      <c r="LJ379" s="406"/>
      <c r="LK379" s="406"/>
      <c r="LL379" s="406"/>
      <c r="LM379" s="406"/>
      <c r="LN379" s="406"/>
      <c r="LO379" s="406"/>
      <c r="LP379" s="406"/>
      <c r="LQ379" s="406"/>
      <c r="LR379" s="406"/>
      <c r="LS379" s="406"/>
      <c r="LT379" s="406"/>
      <c r="LU379" s="406"/>
      <c r="LV379" s="406"/>
      <c r="LW379" s="406"/>
      <c r="LX379" s="406"/>
      <c r="LY379" s="406"/>
      <c r="LZ379" s="406"/>
      <c r="MA379" s="406"/>
      <c r="MB379" s="406"/>
      <c r="MC379" s="406"/>
      <c r="MD379" s="406"/>
      <c r="ME379" s="406"/>
      <c r="MF379" s="406"/>
      <c r="MG379" s="406"/>
      <c r="MH379" s="406"/>
      <c r="MI379" s="406"/>
      <c r="MJ379" s="406"/>
      <c r="MK379" s="406"/>
      <c r="ML379" s="406"/>
      <c r="MM379" s="406"/>
      <c r="MN379" s="406"/>
      <c r="MO379" s="406"/>
      <c r="MP379" s="406"/>
      <c r="MQ379" s="406"/>
      <c r="MR379" s="406"/>
      <c r="MS379" s="406"/>
      <c r="MT379" s="406"/>
      <c r="MU379" s="406"/>
      <c r="MV379" s="406"/>
      <c r="MW379" s="406"/>
      <c r="MX379" s="406"/>
      <c r="MY379" s="406"/>
      <c r="MZ379" s="406"/>
      <c r="NA379" s="406"/>
      <c r="NB379" s="406"/>
      <c r="NC379" s="406"/>
      <c r="ND379" s="406"/>
      <c r="NE379" s="406"/>
      <c r="NF379" s="406"/>
      <c r="NG379" s="406"/>
      <c r="NH379" s="406"/>
      <c r="NI379" s="406"/>
      <c r="NJ379" s="406"/>
      <c r="NK379" s="406"/>
      <c r="NL379" s="406"/>
      <c r="NM379" s="406"/>
      <c r="NN379" s="406"/>
      <c r="NO379" s="406"/>
      <c r="NP379" s="406"/>
      <c r="NQ379" s="406"/>
      <c r="NR379" s="406"/>
      <c r="NS379" s="406"/>
      <c r="NT379" s="406"/>
      <c r="NU379" s="406"/>
      <c r="NV379" s="406"/>
      <c r="NW379" s="406"/>
      <c r="NX379" s="406"/>
      <c r="NY379" s="406"/>
      <c r="NZ379" s="406"/>
      <c r="OA379" s="406"/>
      <c r="OB379" s="406"/>
      <c r="OC379" s="406"/>
      <c r="OD379" s="406"/>
      <c r="OE379" s="406"/>
      <c r="OF379" s="406"/>
      <c r="OG379" s="406"/>
      <c r="OH379" s="406"/>
      <c r="OI379" s="406"/>
      <c r="OJ379" s="406"/>
      <c r="OK379" s="406"/>
      <c r="OL379" s="406"/>
      <c r="OM379" s="406"/>
      <c r="ON379" s="406"/>
      <c r="OO379" s="406"/>
      <c r="OP379" s="406"/>
      <c r="OQ379" s="406"/>
      <c r="OR379" s="406"/>
      <c r="OS379" s="406"/>
      <c r="OT379" s="406"/>
      <c r="OU379" s="406"/>
      <c r="OV379" s="406"/>
      <c r="OW379" s="406"/>
      <c r="OX379" s="406"/>
      <c r="OY379" s="406"/>
      <c r="OZ379" s="406"/>
      <c r="PA379" s="406"/>
      <c r="PB379" s="406"/>
      <c r="PC379" s="406"/>
      <c r="PD379" s="406"/>
      <c r="PE379" s="406"/>
      <c r="PF379" s="406"/>
      <c r="PG379" s="406"/>
      <c r="PH379" s="406"/>
      <c r="PI379" s="406"/>
      <c r="PJ379" s="406"/>
      <c r="PK379" s="406"/>
      <c r="PL379" s="406"/>
      <c r="PM379" s="406"/>
      <c r="PN379" s="406"/>
      <c r="PO379" s="406"/>
      <c r="PP379" s="406"/>
      <c r="PQ379" s="406"/>
      <c r="PR379" s="406"/>
      <c r="PS379" s="406"/>
      <c r="PT379" s="406"/>
      <c r="PU379" s="406"/>
      <c r="PV379" s="406"/>
      <c r="PW379" s="406"/>
      <c r="PX379" s="406"/>
      <c r="PY379" s="406"/>
      <c r="PZ379" s="406"/>
      <c r="QA379" s="406"/>
      <c r="QB379" s="406"/>
      <c r="QC379" s="406"/>
      <c r="QD379" s="406"/>
      <c r="QE379" s="406"/>
      <c r="QF379" s="406"/>
      <c r="QG379" s="406"/>
      <c r="QH379" s="406"/>
      <c r="QI379" s="406"/>
      <c r="QJ379" s="406"/>
      <c r="QK379" s="406"/>
      <c r="QL379" s="406"/>
      <c r="QM379" s="406"/>
      <c r="QN379" s="406"/>
      <c r="QO379" s="406"/>
      <c r="QP379" s="406"/>
      <c r="QQ379" s="406"/>
      <c r="QR379" s="406"/>
      <c r="QS379" s="406"/>
      <c r="QT379" s="406"/>
      <c r="QU379" s="406"/>
      <c r="QV379" s="406"/>
      <c r="QW379" s="406"/>
      <c r="QX379" s="406"/>
      <c r="QY379" s="406"/>
      <c r="QZ379" s="406"/>
      <c r="RA379" s="406"/>
      <c r="RB379" s="406"/>
      <c r="RC379" s="406"/>
      <c r="RD379" s="406"/>
      <c r="RE379" s="406"/>
      <c r="RF379" s="406"/>
      <c r="RG379" s="406"/>
      <c r="RH379" s="406"/>
      <c r="RI379" s="406"/>
      <c r="RJ379" s="406"/>
      <c r="RK379" s="406"/>
      <c r="RL379" s="406"/>
      <c r="RM379" s="406"/>
      <c r="RN379" s="406"/>
      <c r="RO379" s="406"/>
      <c r="RP379" s="406"/>
      <c r="RQ379" s="406"/>
      <c r="RR379" s="406"/>
      <c r="RS379" s="406"/>
      <c r="RT379" s="406"/>
      <c r="RU379" s="406"/>
      <c r="RV379" s="406"/>
      <c r="RW379" s="406"/>
      <c r="RX379" s="406"/>
      <c r="RY379" s="406"/>
      <c r="RZ379" s="406"/>
      <c r="SA379" s="406"/>
      <c r="SB379" s="406"/>
      <c r="SC379" s="406"/>
      <c r="SD379" s="406"/>
      <c r="SE379" s="406"/>
      <c r="SF379" s="406"/>
      <c r="SG379" s="406"/>
      <c r="SH379" s="406"/>
      <c r="SI379" s="406"/>
      <c r="SJ379" s="406"/>
      <c r="SK379" s="406"/>
      <c r="SL379" s="406"/>
      <c r="SM379" s="406"/>
      <c r="SN379" s="406"/>
      <c r="SO379" s="406"/>
      <c r="SP379" s="406"/>
      <c r="SQ379" s="406"/>
      <c r="SR379" s="406"/>
      <c r="SS379" s="406"/>
      <c r="ST379" s="406"/>
      <c r="SU379" s="406"/>
      <c r="SV379" s="406"/>
      <c r="SW379" s="406"/>
      <c r="SX379" s="406"/>
      <c r="SY379" s="406"/>
      <c r="SZ379" s="406"/>
      <c r="TA379" s="406"/>
      <c r="TB379" s="406"/>
      <c r="TC379" s="406"/>
      <c r="TD379" s="406"/>
      <c r="TE379" s="406"/>
      <c r="TF379" s="406"/>
      <c r="TG379" s="406"/>
      <c r="TH379" s="406"/>
      <c r="TI379" s="406"/>
      <c r="TJ379" s="406"/>
      <c r="TK379" s="406"/>
      <c r="TL379" s="406"/>
      <c r="TM379" s="406"/>
      <c r="TN379" s="406"/>
      <c r="TO379" s="406"/>
      <c r="TP379" s="406"/>
      <c r="TQ379" s="406"/>
      <c r="TR379" s="406"/>
      <c r="TS379" s="406"/>
      <c r="TT379" s="406"/>
      <c r="TU379" s="406"/>
      <c r="TV379" s="406"/>
      <c r="TW379" s="406"/>
      <c r="TX379" s="406"/>
      <c r="TY379" s="406"/>
      <c r="TZ379" s="406"/>
      <c r="UA379" s="406"/>
      <c r="UB379" s="406"/>
      <c r="UC379" s="406"/>
      <c r="UD379" s="406"/>
      <c r="UE379" s="406"/>
      <c r="UF379" s="406"/>
      <c r="UG379" s="406"/>
      <c r="UH379" s="406"/>
      <c r="UI379" s="406"/>
      <c r="UJ379" s="406"/>
      <c r="UK379" s="406"/>
      <c r="UL379" s="406"/>
      <c r="UM379" s="406"/>
      <c r="UN379" s="406"/>
      <c r="UO379" s="406"/>
      <c r="UP379" s="406"/>
      <c r="UQ379" s="406"/>
      <c r="UR379" s="406"/>
      <c r="US379" s="406"/>
      <c r="UT379" s="406"/>
      <c r="UU379" s="406"/>
      <c r="UV379" s="406"/>
      <c r="UW379" s="406"/>
      <c r="UX379" s="406"/>
      <c r="UY379" s="406"/>
      <c r="UZ379" s="406"/>
      <c r="VA379" s="406"/>
      <c r="VB379" s="406"/>
      <c r="VC379" s="406"/>
      <c r="VD379" s="406"/>
      <c r="VE379" s="406"/>
      <c r="VF379" s="406"/>
      <c r="VG379" s="406"/>
      <c r="VH379" s="406"/>
      <c r="VI379" s="406"/>
      <c r="VJ379" s="406"/>
      <c r="VK379" s="406"/>
      <c r="VL379" s="406"/>
      <c r="VM379" s="406"/>
      <c r="VN379" s="406"/>
      <c r="VO379" s="406"/>
      <c r="VP379" s="406"/>
      <c r="VQ379" s="406"/>
      <c r="VR379" s="406"/>
      <c r="VS379" s="406"/>
      <c r="VT379" s="406"/>
      <c r="VU379" s="406"/>
      <c r="VV379" s="406"/>
      <c r="VW379" s="406"/>
      <c r="VX379" s="406"/>
      <c r="VY379" s="406"/>
      <c r="VZ379" s="406"/>
      <c r="WA379" s="406"/>
      <c r="WB379" s="406"/>
      <c r="WC379" s="406"/>
      <c r="WD379" s="406"/>
      <c r="WE379" s="406"/>
      <c r="WF379" s="406"/>
      <c r="WG379" s="406"/>
      <c r="WH379" s="406"/>
      <c r="WI379" s="406"/>
      <c r="WJ379" s="406"/>
      <c r="WK379" s="406"/>
      <c r="WL379" s="406"/>
      <c r="WM379" s="406"/>
      <c r="WN379" s="406"/>
      <c r="WO379" s="406"/>
      <c r="WP379" s="406"/>
      <c r="WQ379" s="406"/>
      <c r="WR379" s="406"/>
      <c r="WS379" s="406"/>
      <c r="WT379" s="406"/>
      <c r="WU379" s="406"/>
      <c r="WV379" s="406"/>
      <c r="WW379" s="406"/>
      <c r="WX379" s="406"/>
      <c r="WY379" s="406"/>
      <c r="WZ379" s="406"/>
      <c r="XA379" s="406"/>
      <c r="XB379" s="406"/>
      <c r="XC379" s="406"/>
      <c r="XD379" s="406"/>
      <c r="XE379" s="406"/>
      <c r="XF379" s="406"/>
      <c r="XG379" s="406"/>
      <c r="XH379" s="406"/>
      <c r="XI379" s="406"/>
      <c r="XJ379" s="406"/>
      <c r="XK379" s="406"/>
      <c r="XL379" s="406"/>
      <c r="XM379" s="406"/>
      <c r="XN379" s="406"/>
      <c r="XO379" s="406"/>
      <c r="XP379" s="406"/>
      <c r="XQ379" s="406"/>
      <c r="XR379" s="406"/>
      <c r="XS379" s="406"/>
      <c r="XT379" s="406"/>
      <c r="XU379" s="406"/>
      <c r="XV379" s="406"/>
      <c r="XW379" s="406"/>
      <c r="XX379" s="406"/>
      <c r="XY379" s="406"/>
      <c r="XZ379" s="406"/>
      <c r="YA379" s="406"/>
      <c r="YB379" s="406"/>
      <c r="YC379" s="406"/>
      <c r="YD379" s="406"/>
      <c r="YE379" s="406"/>
      <c r="YF379" s="406"/>
      <c r="YG379" s="406"/>
      <c r="YH379" s="406"/>
      <c r="YI379" s="406"/>
      <c r="YJ379" s="406"/>
      <c r="YK379" s="406"/>
      <c r="YL379" s="406"/>
      <c r="YM379" s="406"/>
      <c r="YN379" s="406"/>
      <c r="YO379" s="406"/>
      <c r="YP379" s="406"/>
      <c r="YQ379" s="406"/>
      <c r="YR379" s="406"/>
      <c r="YS379" s="406"/>
      <c r="YT379" s="406"/>
      <c r="YU379" s="406"/>
      <c r="YV379" s="406"/>
      <c r="YW379" s="406"/>
      <c r="YX379" s="406"/>
      <c r="YY379" s="406"/>
      <c r="YZ379" s="406"/>
      <c r="ZA379" s="406"/>
      <c r="ZB379" s="406"/>
      <c r="ZC379" s="406"/>
      <c r="ZD379" s="406"/>
      <c r="ZE379" s="406"/>
      <c r="ZF379" s="406"/>
      <c r="ZG379" s="406"/>
      <c r="ZH379" s="406"/>
      <c r="ZI379" s="406"/>
      <c r="ZJ379" s="406"/>
      <c r="ZK379" s="406"/>
      <c r="ZL379" s="406"/>
      <c r="ZM379" s="406"/>
      <c r="ZN379" s="406"/>
      <c r="ZO379" s="406"/>
      <c r="ZP379" s="406"/>
      <c r="ZQ379" s="406"/>
      <c r="ZR379" s="406"/>
      <c r="ZS379" s="406"/>
      <c r="ZT379" s="406"/>
      <c r="ZU379" s="406"/>
      <c r="ZV379" s="406"/>
      <c r="ZW379" s="406"/>
      <c r="ZX379" s="406"/>
      <c r="ZY379" s="406"/>
      <c r="ZZ379" s="406"/>
      <c r="AAA379" s="406"/>
      <c r="AAB379" s="406"/>
      <c r="AAC379" s="406"/>
      <c r="AAD379" s="406"/>
      <c r="AAE379" s="406"/>
      <c r="AAF379" s="406"/>
      <c r="AAG379" s="406"/>
      <c r="AAH379" s="406"/>
      <c r="AAI379" s="406"/>
      <c r="AAJ379" s="406"/>
      <c r="AAK379" s="406"/>
      <c r="AAL379" s="406"/>
      <c r="AAM379" s="406"/>
      <c r="AAN379" s="406"/>
      <c r="AAO379" s="406"/>
      <c r="AAP379" s="406"/>
      <c r="AAQ379" s="406"/>
      <c r="AAR379" s="406"/>
      <c r="AAS379" s="406"/>
      <c r="AAT379" s="406"/>
      <c r="AAU379" s="406"/>
      <c r="AAV379" s="406"/>
      <c r="AAW379" s="406"/>
      <c r="AAX379" s="406"/>
      <c r="AAY379" s="406"/>
      <c r="AAZ379" s="406"/>
      <c r="ABA379" s="406"/>
      <c r="ABB379" s="406"/>
      <c r="ABC379" s="406"/>
      <c r="ABD379" s="406"/>
      <c r="ABE379" s="406"/>
      <c r="ABF379" s="406"/>
      <c r="ABG379" s="406"/>
      <c r="ABH379" s="406"/>
      <c r="ABI379" s="406"/>
      <c r="ABJ379" s="406"/>
      <c r="ABK379" s="406"/>
      <c r="ABL379" s="406"/>
      <c r="ABM379" s="406"/>
      <c r="ABN379" s="406"/>
      <c r="ABO379" s="406"/>
      <c r="ABP379" s="406"/>
      <c r="ABQ379" s="406"/>
      <c r="ABR379" s="406"/>
      <c r="ABS379" s="406"/>
      <c r="ABT379" s="406"/>
      <c r="ABU379" s="406"/>
      <c r="ABV379" s="406"/>
      <c r="ABW379" s="406"/>
      <c r="ABX379" s="406"/>
      <c r="ABY379" s="406"/>
      <c r="ABZ379" s="406"/>
      <c r="ACA379" s="406"/>
      <c r="ACB379" s="406"/>
      <c r="ACC379" s="406"/>
      <c r="ACD379" s="406"/>
      <c r="ACE379" s="406"/>
      <c r="ACF379" s="406"/>
      <c r="ACG379" s="406"/>
      <c r="ACH379" s="406"/>
      <c r="ACI379" s="406"/>
      <c r="ACJ379" s="406"/>
      <c r="ACK379" s="406"/>
      <c r="ACL379" s="406"/>
      <c r="ACM379" s="406"/>
      <c r="ACN379" s="406"/>
      <c r="ACO379" s="406"/>
      <c r="ACP379" s="406"/>
      <c r="ACQ379" s="406"/>
      <c r="ACR379" s="406"/>
      <c r="ACS379" s="406"/>
      <c r="ACT379" s="406"/>
      <c r="ACU379" s="406"/>
      <c r="ACV379" s="406"/>
      <c r="ACW379" s="406"/>
      <c r="ACX379" s="406"/>
      <c r="ACY379" s="406"/>
      <c r="ACZ379" s="406"/>
      <c r="ADA379" s="406"/>
      <c r="ADB379" s="406"/>
      <c r="ADC379" s="406"/>
      <c r="ADD379" s="406"/>
      <c r="ADE379" s="406"/>
      <c r="ADF379" s="406"/>
      <c r="ADG379" s="406"/>
      <c r="ADH379" s="406"/>
      <c r="ADI379" s="406"/>
      <c r="ADJ379" s="406"/>
      <c r="ADK379" s="406"/>
      <c r="ADL379" s="406"/>
      <c r="ADM379" s="406"/>
      <c r="ADN379" s="406"/>
      <c r="ADO379" s="406"/>
      <c r="ADP379" s="406"/>
      <c r="ADQ379" s="406"/>
      <c r="ADR379" s="406"/>
      <c r="ADS379" s="406"/>
      <c r="ADT379" s="406"/>
      <c r="ADU379" s="406"/>
      <c r="ADV379" s="406"/>
      <c r="ADW379" s="406"/>
      <c r="ADX379" s="406"/>
      <c r="ADY379" s="406"/>
      <c r="ADZ379" s="406"/>
      <c r="AEA379" s="406"/>
      <c r="AEB379" s="406"/>
      <c r="AEC379" s="406"/>
      <c r="AED379" s="406"/>
      <c r="AEE379" s="406"/>
      <c r="AEF379" s="406"/>
      <c r="AEG379" s="406"/>
      <c r="AEH379" s="406"/>
      <c r="AEI379" s="406"/>
      <c r="AEJ379" s="406"/>
      <c r="AEK379" s="406"/>
      <c r="AEL379" s="406"/>
      <c r="AEM379" s="406"/>
      <c r="AEN379" s="406"/>
      <c r="AEO379" s="406"/>
      <c r="AEP379" s="406"/>
      <c r="AEQ379" s="406"/>
      <c r="AER379" s="406"/>
      <c r="AES379" s="406"/>
      <c r="AET379" s="406"/>
      <c r="AEU379" s="406"/>
      <c r="AEV379" s="406"/>
      <c r="AEW379" s="406"/>
      <c r="AEX379" s="406"/>
      <c r="AEY379" s="406"/>
      <c r="AEZ379" s="406"/>
      <c r="AFA379" s="406"/>
      <c r="AFB379" s="406"/>
      <c r="AFC379" s="406"/>
      <c r="AFD379" s="406"/>
      <c r="AFE379" s="406"/>
      <c r="AFF379" s="406"/>
      <c r="AFG379" s="406"/>
      <c r="AFH379" s="406"/>
      <c r="AFI379" s="406"/>
      <c r="AFJ379" s="406"/>
      <c r="AFK379" s="406"/>
      <c r="AFL379" s="406"/>
      <c r="AFM379" s="406"/>
      <c r="AFN379" s="406"/>
      <c r="AFO379" s="406"/>
      <c r="AFP379" s="406"/>
      <c r="AFQ379" s="406"/>
      <c r="AFR379" s="406"/>
      <c r="AFS379" s="406"/>
      <c r="AFT379" s="406"/>
      <c r="AFU379" s="406"/>
      <c r="AFV379" s="406"/>
      <c r="AFW379" s="406"/>
      <c r="AFX379" s="406"/>
      <c r="AFY379" s="406"/>
      <c r="AFZ379" s="406"/>
      <c r="AGA379" s="406"/>
      <c r="AGB379" s="406"/>
      <c r="AGC379" s="406"/>
      <c r="AGD379" s="406"/>
      <c r="AGE379" s="406"/>
      <c r="AGF379" s="406"/>
      <c r="AGG379" s="406"/>
      <c r="AGH379" s="406"/>
      <c r="AGI379" s="406"/>
      <c r="AGJ379" s="406"/>
      <c r="AGK379" s="406"/>
      <c r="AGL379" s="406"/>
      <c r="AGM379" s="406"/>
      <c r="AGN379" s="406"/>
      <c r="AGO379" s="406"/>
      <c r="AGP379" s="406"/>
      <c r="AGQ379" s="406"/>
      <c r="AGR379" s="406"/>
      <c r="AGS379" s="406"/>
      <c r="AGT379" s="406"/>
      <c r="AGU379" s="406"/>
      <c r="AGV379" s="406"/>
      <c r="AGW379" s="406"/>
      <c r="AGX379" s="406"/>
      <c r="AGY379" s="406"/>
      <c r="AGZ379" s="406"/>
      <c r="AHA379" s="406"/>
      <c r="AHB379" s="406"/>
      <c r="AHC379" s="406"/>
      <c r="AHD379" s="406"/>
      <c r="AHE379" s="406"/>
      <c r="AHF379" s="406"/>
      <c r="AHG379" s="406"/>
      <c r="AHH379" s="406"/>
      <c r="AHI379" s="406"/>
      <c r="AHJ379" s="406"/>
      <c r="AHK379" s="406"/>
      <c r="AHL379" s="406"/>
      <c r="AHM379" s="406"/>
      <c r="AHN379" s="406"/>
      <c r="AHO379" s="406"/>
      <c r="AHP379" s="406"/>
      <c r="AHQ379" s="406"/>
      <c r="AHR379" s="406"/>
      <c r="AHS379" s="406"/>
      <c r="AHT379" s="406"/>
      <c r="AHU379" s="406"/>
      <c r="AHV379" s="406"/>
      <c r="AHW379" s="406"/>
      <c r="AHX379" s="406"/>
      <c r="AHY379" s="406"/>
      <c r="AHZ379" s="406"/>
      <c r="AIA379" s="406"/>
      <c r="AIB379" s="406"/>
      <c r="AIC379" s="406"/>
      <c r="AID379" s="406"/>
      <c r="AIE379" s="406"/>
      <c r="AIF379" s="406"/>
      <c r="AIG379" s="406"/>
      <c r="AIH379" s="406"/>
      <c r="AII379" s="406"/>
      <c r="AIJ379" s="406"/>
      <c r="AIK379" s="406"/>
      <c r="AIL379" s="406"/>
      <c r="AIM379" s="406"/>
      <c r="AIN379" s="406"/>
      <c r="AIO379" s="406"/>
      <c r="AIP379" s="406"/>
      <c r="AIQ379" s="406"/>
      <c r="AIR379" s="406"/>
      <c r="AIS379" s="406"/>
      <c r="AIT379" s="406"/>
      <c r="AIU379" s="406"/>
      <c r="AIV379" s="406"/>
      <c r="AIW379" s="406"/>
      <c r="AIX379" s="406"/>
      <c r="AIY379" s="406"/>
      <c r="AIZ379" s="406"/>
      <c r="AJA379" s="406"/>
      <c r="AJB379" s="406"/>
      <c r="AJC379" s="406"/>
      <c r="AJD379" s="406"/>
      <c r="AJE379" s="406"/>
      <c r="AJF379" s="406"/>
      <c r="AJG379" s="406"/>
      <c r="AJH379" s="406"/>
      <c r="AJI379" s="406"/>
      <c r="AJJ379" s="406"/>
      <c r="AJK379" s="406"/>
      <c r="AJL379" s="406"/>
      <c r="AJM379" s="406"/>
      <c r="AJN379" s="406"/>
      <c r="AJO379" s="406"/>
      <c r="AJP379" s="406"/>
      <c r="AJQ379" s="406"/>
      <c r="AJR379" s="406"/>
      <c r="AJS379" s="406"/>
      <c r="AJT379" s="406"/>
      <c r="AJU379" s="406"/>
      <c r="AJV379" s="406"/>
      <c r="AJW379" s="406"/>
      <c r="AJX379" s="406"/>
      <c r="AJY379" s="406"/>
      <c r="AJZ379" s="406"/>
      <c r="AKA379" s="406"/>
      <c r="AKB379" s="406"/>
      <c r="AKC379" s="406"/>
      <c r="AKD379" s="406"/>
      <c r="AKE379" s="406"/>
      <c r="AKF379" s="406"/>
      <c r="AKG379" s="406"/>
      <c r="AKH379" s="406"/>
      <c r="AKI379" s="406"/>
      <c r="AKJ379" s="406"/>
      <c r="AKK379" s="406"/>
      <c r="AKL379" s="406"/>
      <c r="AKM379" s="406"/>
      <c r="AKN379" s="406"/>
      <c r="AKO379" s="406"/>
      <c r="AKP379" s="406"/>
      <c r="AKQ379" s="406"/>
      <c r="AKR379" s="406"/>
      <c r="AKS379" s="406"/>
      <c r="AKT379" s="406"/>
      <c r="AKU379" s="406"/>
      <c r="AKV379" s="406"/>
      <c r="AKW379" s="406"/>
      <c r="AKX379" s="406"/>
      <c r="AKY379" s="406"/>
      <c r="AKZ379" s="406"/>
      <c r="ALA379" s="406"/>
      <c r="ALB379" s="406"/>
      <c r="ALC379" s="406"/>
      <c r="ALD379" s="406"/>
    </row>
    <row r="380" spans="1:992" s="137" customFormat="1" ht="20.25" customHeight="1">
      <c r="A380" s="2789"/>
      <c r="B380" s="2827"/>
      <c r="C380" s="2421"/>
      <c r="D380" s="709" t="s">
        <v>305</v>
      </c>
      <c r="E380" s="2307">
        <v>0</v>
      </c>
      <c r="F380" s="2306">
        <v>0</v>
      </c>
      <c r="G380" s="2385"/>
      <c r="H380" s="2385"/>
      <c r="I380" s="2391"/>
      <c r="J380" s="2391"/>
      <c r="K380" s="2391"/>
      <c r="L380" s="2724"/>
      <c r="M380" s="580"/>
      <c r="N380" s="406"/>
      <c r="O380" s="406"/>
      <c r="P380" s="191"/>
      <c r="Q380" s="191"/>
      <c r="R380" s="191"/>
      <c r="S380" s="191"/>
      <c r="T380" s="191"/>
      <c r="U380" s="191"/>
      <c r="V380" s="191"/>
      <c r="W380" s="191"/>
      <c r="X380" s="191"/>
      <c r="Y380" s="191"/>
      <c r="Z380" s="191"/>
      <c r="AA380" s="191"/>
      <c r="AB380" s="191"/>
      <c r="AC380" s="191"/>
      <c r="AD380" s="191"/>
      <c r="AE380" s="191"/>
      <c r="AF380" s="191"/>
      <c r="AG380" s="191"/>
      <c r="AH380" s="191"/>
      <c r="AI380" s="191"/>
      <c r="AJ380" s="191"/>
      <c r="AK380" s="191"/>
      <c r="AL380" s="191"/>
      <c r="AM380" s="191"/>
      <c r="AN380" s="191"/>
      <c r="AO380" s="191"/>
      <c r="AP380" s="191"/>
      <c r="AQ380" s="191"/>
      <c r="AR380" s="191"/>
      <c r="AS380" s="191"/>
      <c r="AT380" s="191"/>
      <c r="AU380" s="191"/>
      <c r="AV380" s="191"/>
      <c r="AW380" s="191"/>
      <c r="AX380" s="191"/>
      <c r="AY380" s="191"/>
      <c r="AZ380" s="191"/>
      <c r="BA380" s="191"/>
      <c r="BB380" s="191"/>
      <c r="BC380" s="191"/>
      <c r="BD380" s="191"/>
      <c r="BE380" s="191"/>
      <c r="BF380" s="191"/>
      <c r="BG380" s="191"/>
      <c r="BH380" s="191"/>
      <c r="BI380" s="191"/>
      <c r="BJ380" s="191"/>
      <c r="BK380" s="191"/>
      <c r="BL380" s="191"/>
      <c r="BM380" s="191"/>
      <c r="BN380" s="191"/>
      <c r="BO380" s="191"/>
      <c r="BP380" s="191"/>
      <c r="BQ380" s="191"/>
      <c r="BR380" s="191"/>
      <c r="BS380" s="191"/>
      <c r="BT380" s="191"/>
      <c r="BU380" s="191"/>
      <c r="BV380" s="191"/>
      <c r="BW380" s="191"/>
      <c r="BX380" s="191"/>
      <c r="BY380" s="191"/>
      <c r="BZ380" s="191"/>
      <c r="CA380" s="191"/>
      <c r="CB380" s="191"/>
      <c r="CC380" s="191"/>
      <c r="CD380" s="191"/>
      <c r="CE380" s="191"/>
      <c r="CF380" s="191"/>
      <c r="CG380" s="191"/>
      <c r="CH380" s="191"/>
      <c r="CI380" s="191"/>
      <c r="CJ380" s="191"/>
      <c r="CK380" s="191"/>
      <c r="CL380" s="191"/>
      <c r="CM380" s="191"/>
      <c r="CN380" s="191"/>
      <c r="CO380" s="191"/>
      <c r="CP380" s="191"/>
      <c r="CQ380" s="191"/>
      <c r="CR380" s="191"/>
      <c r="CS380" s="191"/>
      <c r="CT380" s="191"/>
      <c r="CU380" s="191"/>
      <c r="CV380" s="191"/>
      <c r="CW380" s="191"/>
      <c r="CX380" s="191"/>
      <c r="CY380" s="191"/>
      <c r="CZ380" s="191"/>
      <c r="DA380" s="191"/>
      <c r="DB380" s="191"/>
      <c r="DC380" s="191"/>
      <c r="DD380" s="191"/>
      <c r="DE380" s="191"/>
      <c r="DF380" s="191"/>
      <c r="DG380" s="191"/>
      <c r="DH380" s="191"/>
      <c r="DI380" s="191"/>
      <c r="DJ380" s="191"/>
      <c r="DK380" s="191"/>
      <c r="DL380" s="191"/>
      <c r="DM380" s="191"/>
      <c r="DN380" s="191"/>
      <c r="DO380" s="191"/>
      <c r="DP380" s="191"/>
      <c r="DQ380" s="191"/>
      <c r="DR380" s="191"/>
      <c r="DS380" s="191"/>
      <c r="DT380" s="191"/>
      <c r="DU380" s="191"/>
      <c r="DV380" s="191"/>
      <c r="DW380" s="191"/>
      <c r="DX380" s="191"/>
      <c r="DY380" s="191"/>
      <c r="DZ380" s="191"/>
      <c r="EA380" s="191"/>
      <c r="EB380" s="191"/>
      <c r="EC380" s="191"/>
      <c r="ED380" s="191"/>
      <c r="EE380" s="191"/>
      <c r="EF380" s="191"/>
      <c r="EG380" s="191"/>
      <c r="EH380" s="191"/>
      <c r="EI380" s="191"/>
      <c r="EJ380" s="191"/>
      <c r="EK380" s="191"/>
      <c r="EL380" s="191"/>
      <c r="EM380" s="191"/>
      <c r="EN380" s="191"/>
      <c r="EO380" s="191"/>
      <c r="EP380" s="191"/>
      <c r="EQ380" s="191"/>
      <c r="ER380" s="191"/>
      <c r="ES380" s="191"/>
      <c r="ET380" s="191"/>
      <c r="EU380" s="191"/>
      <c r="EV380" s="191"/>
      <c r="EW380" s="191"/>
      <c r="EX380" s="191"/>
      <c r="EY380" s="191"/>
      <c r="EZ380" s="191"/>
      <c r="FA380" s="191"/>
      <c r="FB380" s="191"/>
      <c r="FC380" s="191"/>
      <c r="FD380" s="191"/>
      <c r="FE380" s="191"/>
      <c r="FF380" s="191"/>
      <c r="FG380" s="191"/>
      <c r="FH380" s="191"/>
      <c r="FI380" s="191"/>
      <c r="FJ380" s="191"/>
      <c r="FK380" s="191"/>
      <c r="FL380" s="191"/>
      <c r="FM380" s="191"/>
      <c r="FN380" s="191"/>
      <c r="FO380" s="191"/>
      <c r="FP380" s="191"/>
      <c r="FQ380" s="191"/>
      <c r="FR380" s="191"/>
      <c r="FS380" s="191"/>
      <c r="FT380" s="191"/>
      <c r="FU380" s="191"/>
      <c r="FV380" s="191"/>
      <c r="FW380" s="191"/>
      <c r="FX380" s="191"/>
      <c r="FY380" s="191"/>
      <c r="FZ380" s="191"/>
      <c r="GA380" s="191"/>
      <c r="GB380" s="191"/>
      <c r="GC380" s="191"/>
      <c r="GD380" s="191"/>
      <c r="GE380" s="191"/>
      <c r="GF380" s="191"/>
      <c r="GG380" s="191"/>
      <c r="GH380" s="191"/>
      <c r="GI380" s="191"/>
      <c r="GJ380" s="191"/>
      <c r="GK380" s="191"/>
      <c r="GL380" s="191"/>
      <c r="GM380" s="191"/>
      <c r="GN380" s="191"/>
      <c r="GO380" s="191"/>
      <c r="GP380" s="191"/>
      <c r="GQ380" s="191"/>
      <c r="GR380" s="191"/>
      <c r="GS380" s="191"/>
      <c r="GT380" s="191"/>
      <c r="GU380" s="191"/>
      <c r="GV380" s="191"/>
      <c r="GW380" s="191"/>
      <c r="GX380" s="191"/>
      <c r="GY380" s="191"/>
      <c r="GZ380" s="191"/>
      <c r="HA380" s="191"/>
      <c r="HB380" s="191"/>
      <c r="HC380" s="191"/>
      <c r="HD380" s="191"/>
      <c r="HE380" s="191"/>
      <c r="HF380" s="191"/>
      <c r="HG380" s="191"/>
      <c r="HH380" s="191"/>
      <c r="HI380" s="191"/>
      <c r="HJ380" s="191"/>
      <c r="HK380" s="191"/>
      <c r="HL380" s="191"/>
      <c r="HM380" s="191"/>
      <c r="HN380" s="191"/>
      <c r="HO380" s="191"/>
      <c r="HP380" s="191"/>
      <c r="HQ380" s="191"/>
      <c r="HR380" s="191"/>
      <c r="HS380" s="191"/>
      <c r="HT380" s="191"/>
      <c r="HU380" s="191"/>
      <c r="HV380" s="191"/>
      <c r="HW380" s="191"/>
      <c r="HX380" s="191"/>
      <c r="HY380" s="191"/>
      <c r="HZ380" s="191"/>
      <c r="IA380" s="191"/>
      <c r="IB380" s="191"/>
      <c r="IC380" s="191"/>
      <c r="ID380" s="191"/>
      <c r="IE380" s="191"/>
      <c r="IF380" s="191"/>
      <c r="IG380" s="191"/>
      <c r="IH380" s="191"/>
      <c r="II380" s="191"/>
      <c r="IJ380" s="191"/>
      <c r="IK380" s="191"/>
      <c r="IL380" s="191"/>
      <c r="IM380" s="191"/>
      <c r="IN380" s="191"/>
      <c r="IO380" s="191"/>
      <c r="IP380" s="191"/>
      <c r="IQ380" s="191"/>
      <c r="IR380" s="191"/>
      <c r="IS380" s="191"/>
      <c r="IT380" s="191"/>
      <c r="IU380" s="191"/>
      <c r="IV380" s="191"/>
      <c r="IW380" s="191"/>
      <c r="IX380" s="191"/>
      <c r="IY380" s="191"/>
      <c r="IZ380" s="191"/>
      <c r="JA380" s="191"/>
      <c r="JB380" s="191"/>
      <c r="JC380" s="191"/>
      <c r="JD380" s="191"/>
      <c r="JE380" s="191"/>
      <c r="JF380" s="191"/>
      <c r="JG380" s="191"/>
      <c r="JH380" s="191"/>
      <c r="JI380" s="191"/>
      <c r="JJ380" s="191"/>
      <c r="JK380" s="191"/>
      <c r="JL380" s="191"/>
      <c r="JM380" s="191"/>
      <c r="JN380" s="191"/>
      <c r="JO380" s="191"/>
      <c r="JP380" s="191"/>
      <c r="JQ380" s="191"/>
      <c r="JR380" s="191"/>
      <c r="JS380" s="191"/>
      <c r="JT380" s="191"/>
      <c r="JU380" s="191"/>
      <c r="JV380" s="191"/>
      <c r="JW380" s="191"/>
      <c r="JX380" s="191"/>
      <c r="JY380" s="191"/>
      <c r="JZ380" s="191"/>
      <c r="KA380" s="191"/>
      <c r="KB380" s="191"/>
      <c r="KC380" s="191"/>
      <c r="KD380" s="191"/>
      <c r="KE380" s="191"/>
      <c r="KF380" s="191"/>
      <c r="KG380" s="191"/>
      <c r="KH380" s="191"/>
      <c r="KI380" s="191"/>
      <c r="KJ380" s="191"/>
      <c r="KK380" s="191"/>
      <c r="KL380" s="191"/>
      <c r="KM380" s="191"/>
      <c r="KN380" s="191"/>
      <c r="KO380" s="191"/>
      <c r="KP380" s="191"/>
      <c r="KQ380" s="191"/>
      <c r="KR380" s="191"/>
      <c r="KS380" s="191"/>
      <c r="KT380" s="191"/>
      <c r="KU380" s="191"/>
      <c r="KV380" s="191"/>
      <c r="KW380" s="191"/>
      <c r="KX380" s="191"/>
      <c r="KY380" s="191"/>
      <c r="KZ380" s="191"/>
      <c r="LA380" s="191"/>
      <c r="LB380" s="191"/>
      <c r="LC380" s="191"/>
      <c r="LD380" s="191"/>
      <c r="LE380" s="191"/>
      <c r="LF380" s="191"/>
      <c r="LG380" s="191"/>
      <c r="LH380" s="191"/>
      <c r="LI380" s="191"/>
      <c r="LJ380" s="191"/>
      <c r="LK380" s="191"/>
      <c r="LL380" s="191"/>
      <c r="LM380" s="191"/>
      <c r="LN380" s="191"/>
      <c r="LO380" s="191"/>
      <c r="LP380" s="191"/>
      <c r="LQ380" s="191"/>
      <c r="LR380" s="191"/>
      <c r="LS380" s="191"/>
      <c r="LT380" s="191"/>
      <c r="LU380" s="191"/>
      <c r="LV380" s="191"/>
      <c r="LW380" s="191"/>
      <c r="LX380" s="191"/>
      <c r="LY380" s="191"/>
      <c r="LZ380" s="191"/>
      <c r="MA380" s="191"/>
      <c r="MB380" s="191"/>
      <c r="MC380" s="191"/>
      <c r="MD380" s="191"/>
      <c r="ME380" s="191"/>
      <c r="MF380" s="191"/>
      <c r="MG380" s="191"/>
      <c r="MH380" s="191"/>
      <c r="MI380" s="191"/>
      <c r="MJ380" s="191"/>
      <c r="MK380" s="191"/>
      <c r="ML380" s="191"/>
      <c r="MM380" s="191"/>
      <c r="MN380" s="191"/>
      <c r="MO380" s="191"/>
      <c r="MP380" s="191"/>
      <c r="MQ380" s="191"/>
      <c r="MR380" s="191"/>
      <c r="MS380" s="191"/>
      <c r="MT380" s="191"/>
      <c r="MU380" s="191"/>
      <c r="MV380" s="191"/>
      <c r="MW380" s="191"/>
      <c r="MX380" s="191"/>
      <c r="MY380" s="191"/>
      <c r="MZ380" s="191"/>
      <c r="NA380" s="191"/>
      <c r="NB380" s="191"/>
      <c r="NC380" s="191"/>
      <c r="ND380" s="191"/>
      <c r="NE380" s="191"/>
      <c r="NF380" s="191"/>
      <c r="NG380" s="191"/>
      <c r="NH380" s="191"/>
      <c r="NI380" s="191"/>
      <c r="NJ380" s="191"/>
      <c r="NK380" s="191"/>
      <c r="NL380" s="191"/>
      <c r="NM380" s="191"/>
      <c r="NN380" s="191"/>
      <c r="NO380" s="191"/>
      <c r="NP380" s="191"/>
      <c r="NQ380" s="191"/>
      <c r="NR380" s="191"/>
      <c r="NS380" s="191"/>
      <c r="NT380" s="191"/>
      <c r="NU380" s="191"/>
      <c r="NV380" s="191"/>
      <c r="NW380" s="191"/>
      <c r="NX380" s="191"/>
      <c r="NY380" s="191"/>
      <c r="NZ380" s="191"/>
      <c r="OA380" s="191"/>
      <c r="OB380" s="191"/>
      <c r="OC380" s="191"/>
      <c r="OD380" s="191"/>
      <c r="OE380" s="191"/>
      <c r="OF380" s="191"/>
      <c r="OG380" s="191"/>
      <c r="OH380" s="191"/>
      <c r="OI380" s="191"/>
      <c r="OJ380" s="191"/>
      <c r="OK380" s="191"/>
      <c r="OL380" s="191"/>
      <c r="OM380" s="191"/>
      <c r="ON380" s="191"/>
      <c r="OO380" s="191"/>
      <c r="OP380" s="191"/>
      <c r="OQ380" s="191"/>
      <c r="OR380" s="191"/>
      <c r="OS380" s="191"/>
      <c r="OT380" s="191"/>
      <c r="OU380" s="191"/>
      <c r="OV380" s="191"/>
      <c r="OW380" s="191"/>
      <c r="OX380" s="191"/>
      <c r="OY380" s="191"/>
      <c r="OZ380" s="191"/>
      <c r="PA380" s="191"/>
      <c r="PB380" s="191"/>
      <c r="PC380" s="191"/>
      <c r="PD380" s="191"/>
      <c r="PE380" s="191"/>
      <c r="PF380" s="191"/>
      <c r="PG380" s="191"/>
      <c r="PH380" s="191"/>
      <c r="PI380" s="191"/>
      <c r="PJ380" s="191"/>
      <c r="PK380" s="191"/>
      <c r="PL380" s="191"/>
      <c r="PM380" s="191"/>
      <c r="PN380" s="191"/>
      <c r="PO380" s="191"/>
      <c r="PP380" s="191"/>
      <c r="PQ380" s="191"/>
      <c r="PR380" s="191"/>
      <c r="PS380" s="191"/>
      <c r="PT380" s="191"/>
      <c r="PU380" s="191"/>
      <c r="PV380" s="191"/>
      <c r="PW380" s="191"/>
      <c r="PX380" s="191"/>
      <c r="PY380" s="191"/>
      <c r="PZ380" s="191"/>
      <c r="QA380" s="191"/>
      <c r="QB380" s="191"/>
      <c r="QC380" s="191"/>
      <c r="QD380" s="191"/>
      <c r="QE380" s="191"/>
      <c r="QF380" s="191"/>
      <c r="QG380" s="191"/>
      <c r="QH380" s="191"/>
      <c r="QI380" s="191"/>
      <c r="QJ380" s="191"/>
      <c r="QK380" s="191"/>
      <c r="QL380" s="191"/>
      <c r="QM380" s="191"/>
      <c r="QN380" s="191"/>
      <c r="QO380" s="191"/>
      <c r="QP380" s="191"/>
      <c r="QQ380" s="191"/>
      <c r="QR380" s="191"/>
      <c r="QS380" s="191"/>
      <c r="QT380" s="191"/>
      <c r="QU380" s="191"/>
      <c r="QV380" s="191"/>
      <c r="QW380" s="191"/>
      <c r="QX380" s="191"/>
      <c r="QY380" s="191"/>
      <c r="QZ380" s="191"/>
      <c r="RA380" s="191"/>
      <c r="RB380" s="191"/>
      <c r="RC380" s="191"/>
      <c r="RD380" s="191"/>
      <c r="RE380" s="191"/>
      <c r="RF380" s="191"/>
      <c r="RG380" s="191"/>
      <c r="RH380" s="191"/>
      <c r="RI380" s="191"/>
      <c r="RJ380" s="191"/>
      <c r="RK380" s="191"/>
      <c r="RL380" s="191"/>
      <c r="RM380" s="191"/>
      <c r="RN380" s="191"/>
      <c r="RO380" s="191"/>
      <c r="RP380" s="191"/>
      <c r="RQ380" s="191"/>
      <c r="RR380" s="191"/>
      <c r="RS380" s="191"/>
      <c r="RT380" s="191"/>
      <c r="RU380" s="191"/>
      <c r="RV380" s="191"/>
      <c r="RW380" s="191"/>
      <c r="RX380" s="191"/>
      <c r="RY380" s="191"/>
      <c r="RZ380" s="191"/>
      <c r="SA380" s="191"/>
      <c r="SB380" s="191"/>
      <c r="SC380" s="191"/>
      <c r="SD380" s="191"/>
      <c r="SE380" s="191"/>
      <c r="SF380" s="191"/>
      <c r="SG380" s="191"/>
      <c r="SH380" s="191"/>
      <c r="SI380" s="191"/>
      <c r="SJ380" s="191"/>
      <c r="SK380" s="191"/>
      <c r="SL380" s="191"/>
      <c r="SM380" s="191"/>
      <c r="SN380" s="191"/>
      <c r="SO380" s="191"/>
      <c r="SP380" s="191"/>
      <c r="SQ380" s="191"/>
      <c r="SR380" s="191"/>
      <c r="SS380" s="191"/>
      <c r="ST380" s="191"/>
      <c r="SU380" s="191"/>
      <c r="SV380" s="191"/>
      <c r="SW380" s="191"/>
      <c r="SX380" s="191"/>
      <c r="SY380" s="191"/>
      <c r="SZ380" s="191"/>
      <c r="TA380" s="191"/>
      <c r="TB380" s="191"/>
      <c r="TC380" s="191"/>
      <c r="TD380" s="191"/>
      <c r="TE380" s="191"/>
      <c r="TF380" s="191"/>
      <c r="TG380" s="191"/>
      <c r="TH380" s="191"/>
      <c r="TI380" s="191"/>
      <c r="TJ380" s="191"/>
      <c r="TK380" s="191"/>
      <c r="TL380" s="191"/>
      <c r="TM380" s="191"/>
      <c r="TN380" s="191"/>
      <c r="TO380" s="191"/>
      <c r="TP380" s="191"/>
      <c r="TQ380" s="191"/>
      <c r="TR380" s="191"/>
      <c r="TS380" s="191"/>
      <c r="TT380" s="191"/>
      <c r="TU380" s="191"/>
      <c r="TV380" s="191"/>
      <c r="TW380" s="191"/>
      <c r="TX380" s="191"/>
      <c r="TY380" s="191"/>
      <c r="TZ380" s="191"/>
      <c r="UA380" s="191"/>
      <c r="UB380" s="191"/>
      <c r="UC380" s="191"/>
      <c r="UD380" s="191"/>
      <c r="UE380" s="191"/>
      <c r="UF380" s="191"/>
      <c r="UG380" s="191"/>
      <c r="UH380" s="191"/>
      <c r="UI380" s="191"/>
      <c r="UJ380" s="191"/>
      <c r="UK380" s="191"/>
      <c r="UL380" s="191"/>
      <c r="UM380" s="191"/>
      <c r="UN380" s="191"/>
      <c r="UO380" s="191"/>
      <c r="UP380" s="191"/>
      <c r="UQ380" s="191"/>
      <c r="UR380" s="191"/>
      <c r="US380" s="191"/>
      <c r="UT380" s="191"/>
      <c r="UU380" s="191"/>
      <c r="UV380" s="191"/>
      <c r="UW380" s="191"/>
      <c r="UX380" s="191"/>
      <c r="UY380" s="191"/>
      <c r="UZ380" s="191"/>
      <c r="VA380" s="191"/>
      <c r="VB380" s="191"/>
      <c r="VC380" s="191"/>
      <c r="VD380" s="191"/>
      <c r="VE380" s="191"/>
      <c r="VF380" s="191"/>
      <c r="VG380" s="191"/>
      <c r="VH380" s="191"/>
      <c r="VI380" s="191"/>
      <c r="VJ380" s="191"/>
      <c r="VK380" s="191"/>
      <c r="VL380" s="191"/>
      <c r="VM380" s="191"/>
      <c r="VN380" s="191"/>
      <c r="VO380" s="191"/>
      <c r="VP380" s="191"/>
      <c r="VQ380" s="191"/>
      <c r="VR380" s="191"/>
      <c r="VS380" s="191"/>
      <c r="VT380" s="191"/>
      <c r="VU380" s="191"/>
      <c r="VV380" s="191"/>
      <c r="VW380" s="191"/>
      <c r="VX380" s="191"/>
      <c r="VY380" s="191"/>
      <c r="VZ380" s="191"/>
      <c r="WA380" s="191"/>
      <c r="WB380" s="191"/>
      <c r="WC380" s="191"/>
      <c r="WD380" s="191"/>
      <c r="WE380" s="191"/>
      <c r="WF380" s="191"/>
      <c r="WG380" s="191"/>
      <c r="WH380" s="191"/>
      <c r="WI380" s="191"/>
      <c r="WJ380" s="191"/>
      <c r="WK380" s="191"/>
      <c r="WL380" s="191"/>
      <c r="WM380" s="191"/>
      <c r="WN380" s="191"/>
      <c r="WO380" s="191"/>
      <c r="WP380" s="191"/>
      <c r="WQ380" s="191"/>
      <c r="WR380" s="191"/>
      <c r="WS380" s="191"/>
      <c r="WT380" s="191"/>
      <c r="WU380" s="191"/>
      <c r="WV380" s="191"/>
      <c r="WW380" s="191"/>
      <c r="WX380" s="191"/>
      <c r="WY380" s="191"/>
      <c r="WZ380" s="191"/>
      <c r="XA380" s="191"/>
      <c r="XB380" s="191"/>
      <c r="XC380" s="191"/>
      <c r="XD380" s="191"/>
      <c r="XE380" s="191"/>
      <c r="XF380" s="191"/>
      <c r="XG380" s="191"/>
      <c r="XH380" s="191"/>
      <c r="XI380" s="191"/>
      <c r="XJ380" s="191"/>
      <c r="XK380" s="191"/>
      <c r="XL380" s="191"/>
      <c r="XM380" s="191"/>
      <c r="XN380" s="191"/>
      <c r="XO380" s="191"/>
      <c r="XP380" s="191"/>
      <c r="XQ380" s="191"/>
      <c r="XR380" s="191"/>
      <c r="XS380" s="191"/>
      <c r="XT380" s="191"/>
      <c r="XU380" s="191"/>
      <c r="XV380" s="191"/>
      <c r="XW380" s="191"/>
      <c r="XX380" s="191"/>
      <c r="XY380" s="191"/>
      <c r="XZ380" s="191"/>
      <c r="YA380" s="191"/>
      <c r="YB380" s="191"/>
      <c r="YC380" s="191"/>
      <c r="YD380" s="191"/>
      <c r="YE380" s="191"/>
      <c r="YF380" s="191"/>
      <c r="YG380" s="191"/>
      <c r="YH380" s="191"/>
      <c r="YI380" s="191"/>
      <c r="YJ380" s="191"/>
      <c r="YK380" s="191"/>
      <c r="YL380" s="191"/>
      <c r="YM380" s="191"/>
      <c r="YN380" s="191"/>
      <c r="YO380" s="191"/>
      <c r="YP380" s="191"/>
      <c r="YQ380" s="191"/>
      <c r="YR380" s="191"/>
      <c r="YS380" s="191"/>
      <c r="YT380" s="191"/>
      <c r="YU380" s="191"/>
      <c r="YV380" s="191"/>
      <c r="YW380" s="191"/>
      <c r="YX380" s="191"/>
      <c r="YY380" s="191"/>
      <c r="YZ380" s="191"/>
      <c r="ZA380" s="191"/>
      <c r="ZB380" s="191"/>
      <c r="ZC380" s="191"/>
      <c r="ZD380" s="191"/>
      <c r="ZE380" s="191"/>
      <c r="ZF380" s="191"/>
      <c r="ZG380" s="191"/>
      <c r="ZH380" s="191"/>
      <c r="ZI380" s="191"/>
      <c r="ZJ380" s="191"/>
      <c r="ZK380" s="191"/>
      <c r="ZL380" s="191"/>
      <c r="ZM380" s="191"/>
      <c r="ZN380" s="191"/>
      <c r="ZO380" s="191"/>
      <c r="ZP380" s="191"/>
      <c r="ZQ380" s="191"/>
      <c r="ZR380" s="191"/>
      <c r="ZS380" s="191"/>
      <c r="ZT380" s="191"/>
      <c r="ZU380" s="191"/>
      <c r="ZV380" s="191"/>
      <c r="ZW380" s="191"/>
      <c r="ZX380" s="191"/>
      <c r="ZY380" s="191"/>
      <c r="ZZ380" s="191"/>
      <c r="AAA380" s="191"/>
      <c r="AAB380" s="191"/>
      <c r="AAC380" s="191"/>
      <c r="AAD380" s="191"/>
      <c r="AAE380" s="191"/>
      <c r="AAF380" s="191"/>
      <c r="AAG380" s="191"/>
      <c r="AAH380" s="191"/>
      <c r="AAI380" s="191"/>
      <c r="AAJ380" s="191"/>
      <c r="AAK380" s="191"/>
      <c r="AAL380" s="191"/>
      <c r="AAM380" s="191"/>
      <c r="AAN380" s="191"/>
      <c r="AAO380" s="191"/>
      <c r="AAP380" s="191"/>
      <c r="AAQ380" s="191"/>
      <c r="AAR380" s="191"/>
      <c r="AAS380" s="191"/>
      <c r="AAT380" s="191"/>
      <c r="AAU380" s="191"/>
      <c r="AAV380" s="191"/>
      <c r="AAW380" s="191"/>
      <c r="AAX380" s="191"/>
      <c r="AAY380" s="191"/>
      <c r="AAZ380" s="191"/>
      <c r="ABA380" s="191"/>
      <c r="ABB380" s="191"/>
      <c r="ABC380" s="191"/>
      <c r="ABD380" s="191"/>
      <c r="ABE380" s="191"/>
      <c r="ABF380" s="191"/>
      <c r="ABG380" s="191"/>
      <c r="ABH380" s="191"/>
      <c r="ABI380" s="191"/>
      <c r="ABJ380" s="191"/>
      <c r="ABK380" s="191"/>
      <c r="ABL380" s="191"/>
      <c r="ABM380" s="191"/>
      <c r="ABN380" s="191"/>
      <c r="ABO380" s="191"/>
      <c r="ABP380" s="191"/>
      <c r="ABQ380" s="191"/>
      <c r="ABR380" s="191"/>
      <c r="ABS380" s="191"/>
      <c r="ABT380" s="191"/>
      <c r="ABU380" s="191"/>
      <c r="ABV380" s="191"/>
      <c r="ABW380" s="191"/>
      <c r="ABX380" s="191"/>
      <c r="ABY380" s="191"/>
      <c r="ABZ380" s="191"/>
      <c r="ACA380" s="191"/>
      <c r="ACB380" s="191"/>
      <c r="ACC380" s="191"/>
      <c r="ACD380" s="191"/>
      <c r="ACE380" s="191"/>
      <c r="ACF380" s="191"/>
      <c r="ACG380" s="191"/>
      <c r="ACH380" s="191"/>
      <c r="ACI380" s="191"/>
      <c r="ACJ380" s="191"/>
      <c r="ACK380" s="191"/>
      <c r="ACL380" s="191"/>
      <c r="ACM380" s="191"/>
      <c r="ACN380" s="191"/>
      <c r="ACO380" s="191"/>
      <c r="ACP380" s="191"/>
      <c r="ACQ380" s="191"/>
      <c r="ACR380" s="191"/>
      <c r="ACS380" s="191"/>
      <c r="ACT380" s="191"/>
      <c r="ACU380" s="191"/>
      <c r="ACV380" s="191"/>
      <c r="ACW380" s="191"/>
      <c r="ACX380" s="191"/>
      <c r="ACY380" s="191"/>
      <c r="ACZ380" s="191"/>
      <c r="ADA380" s="191"/>
      <c r="ADB380" s="191"/>
      <c r="ADC380" s="191"/>
      <c r="ADD380" s="191"/>
      <c r="ADE380" s="191"/>
      <c r="ADF380" s="191"/>
      <c r="ADG380" s="191"/>
      <c r="ADH380" s="191"/>
      <c r="ADI380" s="191"/>
      <c r="ADJ380" s="191"/>
      <c r="ADK380" s="191"/>
      <c r="ADL380" s="191"/>
      <c r="ADM380" s="191"/>
      <c r="ADN380" s="191"/>
      <c r="ADO380" s="191"/>
      <c r="ADP380" s="191"/>
      <c r="ADQ380" s="191"/>
      <c r="ADR380" s="191"/>
      <c r="ADS380" s="191"/>
      <c r="ADT380" s="191"/>
      <c r="ADU380" s="191"/>
      <c r="ADV380" s="191"/>
      <c r="ADW380" s="191"/>
      <c r="ADX380" s="191"/>
      <c r="ADY380" s="191"/>
      <c r="ADZ380" s="191"/>
      <c r="AEA380" s="191"/>
      <c r="AEB380" s="191"/>
      <c r="AEC380" s="191"/>
      <c r="AED380" s="191"/>
      <c r="AEE380" s="191"/>
      <c r="AEF380" s="191"/>
      <c r="AEG380" s="191"/>
      <c r="AEH380" s="191"/>
      <c r="AEI380" s="191"/>
      <c r="AEJ380" s="191"/>
      <c r="AEK380" s="191"/>
      <c r="AEL380" s="191"/>
      <c r="AEM380" s="191"/>
      <c r="AEN380" s="191"/>
      <c r="AEO380" s="191"/>
      <c r="AEP380" s="191"/>
      <c r="AEQ380" s="191"/>
      <c r="AER380" s="191"/>
      <c r="AES380" s="191"/>
      <c r="AET380" s="191"/>
      <c r="AEU380" s="191"/>
      <c r="AEV380" s="191"/>
      <c r="AEW380" s="191"/>
      <c r="AEX380" s="191"/>
      <c r="AEY380" s="191"/>
      <c r="AEZ380" s="191"/>
      <c r="AFA380" s="191"/>
      <c r="AFB380" s="191"/>
      <c r="AFC380" s="191"/>
      <c r="AFD380" s="191"/>
      <c r="AFE380" s="191"/>
      <c r="AFF380" s="191"/>
      <c r="AFG380" s="191"/>
      <c r="AFH380" s="191"/>
      <c r="AFI380" s="191"/>
      <c r="AFJ380" s="191"/>
      <c r="AFK380" s="191"/>
      <c r="AFL380" s="191"/>
      <c r="AFM380" s="191"/>
      <c r="AFN380" s="191"/>
      <c r="AFO380" s="191"/>
      <c r="AFP380" s="191"/>
      <c r="AFQ380" s="191"/>
      <c r="AFR380" s="191"/>
      <c r="AFS380" s="191"/>
      <c r="AFT380" s="191"/>
      <c r="AFU380" s="191"/>
      <c r="AFV380" s="191"/>
      <c r="AFW380" s="191"/>
      <c r="AFX380" s="191"/>
      <c r="AFY380" s="191"/>
      <c r="AFZ380" s="191"/>
      <c r="AGA380" s="191"/>
      <c r="AGB380" s="191"/>
      <c r="AGC380" s="191"/>
      <c r="AGD380" s="191"/>
      <c r="AGE380" s="191"/>
      <c r="AGF380" s="191"/>
      <c r="AGG380" s="191"/>
      <c r="AGH380" s="191"/>
      <c r="AGI380" s="191"/>
      <c r="AGJ380" s="191"/>
      <c r="AGK380" s="191"/>
      <c r="AGL380" s="191"/>
      <c r="AGM380" s="191"/>
      <c r="AGN380" s="191"/>
      <c r="AGO380" s="191"/>
      <c r="AGP380" s="191"/>
      <c r="AGQ380" s="191"/>
      <c r="AGR380" s="191"/>
      <c r="AGS380" s="191"/>
      <c r="AGT380" s="191"/>
      <c r="AGU380" s="191"/>
      <c r="AGV380" s="191"/>
      <c r="AGW380" s="191"/>
      <c r="AGX380" s="191"/>
      <c r="AGY380" s="191"/>
      <c r="AGZ380" s="191"/>
      <c r="AHA380" s="191"/>
      <c r="AHB380" s="191"/>
      <c r="AHC380" s="191"/>
      <c r="AHD380" s="191"/>
      <c r="AHE380" s="191"/>
      <c r="AHF380" s="191"/>
      <c r="AHG380" s="191"/>
      <c r="AHH380" s="191"/>
      <c r="AHI380" s="191"/>
      <c r="AHJ380" s="191"/>
      <c r="AHK380" s="191"/>
      <c r="AHL380" s="191"/>
      <c r="AHM380" s="191"/>
      <c r="AHN380" s="191"/>
      <c r="AHO380" s="191"/>
      <c r="AHP380" s="191"/>
      <c r="AHQ380" s="191"/>
      <c r="AHR380" s="191"/>
      <c r="AHS380" s="191"/>
      <c r="AHT380" s="191"/>
      <c r="AHU380" s="191"/>
      <c r="AHV380" s="191"/>
      <c r="AHW380" s="191"/>
      <c r="AHX380" s="191"/>
      <c r="AHY380" s="191"/>
      <c r="AHZ380" s="191"/>
      <c r="AIA380" s="191"/>
      <c r="AIB380" s="191"/>
      <c r="AIC380" s="191"/>
      <c r="AID380" s="191"/>
      <c r="AIE380" s="191"/>
      <c r="AIF380" s="191"/>
      <c r="AIG380" s="191"/>
      <c r="AIH380" s="191"/>
      <c r="AII380" s="191"/>
      <c r="AIJ380" s="191"/>
      <c r="AIK380" s="191"/>
      <c r="AIL380" s="191"/>
      <c r="AIM380" s="191"/>
      <c r="AIN380" s="191"/>
      <c r="AIO380" s="191"/>
      <c r="AIP380" s="191"/>
      <c r="AIQ380" s="191"/>
      <c r="AIR380" s="191"/>
      <c r="AIS380" s="191"/>
      <c r="AIT380" s="191"/>
      <c r="AIU380" s="191"/>
      <c r="AIV380" s="191"/>
      <c r="AIW380" s="191"/>
      <c r="AIX380" s="191"/>
      <c r="AIY380" s="191"/>
      <c r="AIZ380" s="191"/>
      <c r="AJA380" s="191"/>
      <c r="AJB380" s="191"/>
      <c r="AJC380" s="191"/>
      <c r="AJD380" s="191"/>
      <c r="AJE380" s="191"/>
      <c r="AJF380" s="191"/>
      <c r="AJG380" s="191"/>
      <c r="AJH380" s="191"/>
      <c r="AJI380" s="191"/>
      <c r="AJJ380" s="191"/>
      <c r="AJK380" s="191"/>
      <c r="AJL380" s="191"/>
      <c r="AJM380" s="191"/>
      <c r="AJN380" s="191"/>
      <c r="AJO380" s="191"/>
      <c r="AJP380" s="191"/>
      <c r="AJQ380" s="191"/>
      <c r="AJR380" s="191"/>
      <c r="AJS380" s="191"/>
      <c r="AJT380" s="191"/>
      <c r="AJU380" s="191"/>
      <c r="AJV380" s="191"/>
      <c r="AJW380" s="191"/>
      <c r="AJX380" s="191"/>
      <c r="AJY380" s="191"/>
      <c r="AJZ380" s="191"/>
      <c r="AKA380" s="191"/>
      <c r="AKB380" s="191"/>
      <c r="AKC380" s="191"/>
      <c r="AKD380" s="191"/>
      <c r="AKE380" s="191"/>
      <c r="AKF380" s="191"/>
      <c r="AKG380" s="191"/>
      <c r="AKH380" s="191"/>
      <c r="AKI380" s="191"/>
      <c r="AKJ380" s="191"/>
      <c r="AKK380" s="191"/>
      <c r="AKL380" s="191"/>
      <c r="AKM380" s="191"/>
      <c r="AKN380" s="191"/>
      <c r="AKO380" s="191"/>
      <c r="AKP380" s="191"/>
      <c r="AKQ380" s="191"/>
      <c r="AKR380" s="191"/>
      <c r="AKS380" s="191"/>
      <c r="AKT380" s="191"/>
      <c r="AKU380" s="191"/>
      <c r="AKV380" s="191"/>
      <c r="AKW380" s="191"/>
      <c r="AKX380" s="191"/>
      <c r="AKY380" s="191"/>
      <c r="AKZ380" s="191"/>
      <c r="ALA380" s="191"/>
      <c r="ALB380" s="191"/>
      <c r="ALC380" s="191"/>
      <c r="ALD380" s="191"/>
    </row>
    <row r="381" spans="1:992" s="137" customFormat="1" ht="13.5" customHeight="1">
      <c r="A381" s="2790"/>
      <c r="B381" s="2832"/>
      <c r="C381" s="2422"/>
      <c r="D381" s="718" t="s">
        <v>302</v>
      </c>
      <c r="E381" s="468">
        <v>0</v>
      </c>
      <c r="F381" s="468">
        <v>0</v>
      </c>
      <c r="G381" s="2398"/>
      <c r="H381" s="2398"/>
      <c r="I381" s="2392"/>
      <c r="J381" s="2392"/>
      <c r="K381" s="2392"/>
      <c r="L381" s="2725"/>
      <c r="M381" s="580"/>
      <c r="N381" s="406"/>
      <c r="O381" s="406"/>
      <c r="P381" s="191"/>
      <c r="Q381" s="191"/>
      <c r="R381" s="191"/>
      <c r="S381" s="191"/>
      <c r="T381" s="191"/>
      <c r="U381" s="191"/>
      <c r="V381" s="191"/>
      <c r="W381" s="191"/>
      <c r="X381" s="191"/>
      <c r="Y381" s="191"/>
      <c r="Z381" s="191"/>
      <c r="AA381" s="191"/>
      <c r="AB381" s="191"/>
      <c r="AC381" s="191"/>
      <c r="AD381" s="191"/>
      <c r="AE381" s="191"/>
      <c r="AF381" s="191"/>
      <c r="AG381" s="191"/>
      <c r="AH381" s="191"/>
      <c r="AI381" s="191"/>
      <c r="AJ381" s="191"/>
      <c r="AK381" s="191"/>
      <c r="AL381" s="191"/>
      <c r="AM381" s="191"/>
      <c r="AN381" s="191"/>
      <c r="AO381" s="191"/>
      <c r="AP381" s="191"/>
      <c r="AQ381" s="191"/>
      <c r="AR381" s="191"/>
      <c r="AS381" s="191"/>
      <c r="AT381" s="191"/>
      <c r="AU381" s="191"/>
      <c r="AV381" s="191"/>
      <c r="AW381" s="191"/>
      <c r="AX381" s="191"/>
      <c r="AY381" s="191"/>
      <c r="AZ381" s="191"/>
      <c r="BA381" s="191"/>
      <c r="BB381" s="191"/>
      <c r="BC381" s="191"/>
      <c r="BD381" s="191"/>
      <c r="BE381" s="191"/>
      <c r="BF381" s="191"/>
      <c r="BG381" s="191"/>
      <c r="BH381" s="191"/>
      <c r="BI381" s="191"/>
      <c r="BJ381" s="191"/>
      <c r="BK381" s="191"/>
      <c r="BL381" s="191"/>
      <c r="BM381" s="191"/>
      <c r="BN381" s="191"/>
      <c r="BO381" s="191"/>
      <c r="BP381" s="191"/>
      <c r="BQ381" s="191"/>
      <c r="BR381" s="191"/>
      <c r="BS381" s="191"/>
      <c r="BT381" s="191"/>
      <c r="BU381" s="191"/>
      <c r="BV381" s="191"/>
      <c r="BW381" s="191"/>
      <c r="BX381" s="191"/>
      <c r="BY381" s="191"/>
      <c r="BZ381" s="191"/>
      <c r="CA381" s="191"/>
      <c r="CB381" s="191"/>
      <c r="CC381" s="191"/>
      <c r="CD381" s="191"/>
      <c r="CE381" s="191"/>
      <c r="CF381" s="191"/>
      <c r="CG381" s="191"/>
      <c r="CH381" s="191"/>
      <c r="CI381" s="191"/>
      <c r="CJ381" s="191"/>
      <c r="CK381" s="191"/>
      <c r="CL381" s="191"/>
      <c r="CM381" s="191"/>
      <c r="CN381" s="191"/>
      <c r="CO381" s="191"/>
      <c r="CP381" s="191"/>
      <c r="CQ381" s="191"/>
      <c r="CR381" s="191"/>
      <c r="CS381" s="191"/>
      <c r="CT381" s="191"/>
      <c r="CU381" s="191"/>
      <c r="CV381" s="191"/>
      <c r="CW381" s="191"/>
      <c r="CX381" s="191"/>
      <c r="CY381" s="191"/>
      <c r="CZ381" s="191"/>
      <c r="DA381" s="191"/>
      <c r="DB381" s="191"/>
      <c r="DC381" s="191"/>
      <c r="DD381" s="191"/>
      <c r="DE381" s="191"/>
      <c r="DF381" s="191"/>
      <c r="DG381" s="191"/>
      <c r="DH381" s="191"/>
      <c r="DI381" s="191"/>
      <c r="DJ381" s="191"/>
      <c r="DK381" s="191"/>
      <c r="DL381" s="191"/>
      <c r="DM381" s="191"/>
      <c r="DN381" s="191"/>
      <c r="DO381" s="191"/>
      <c r="DP381" s="191"/>
      <c r="DQ381" s="191"/>
      <c r="DR381" s="191"/>
      <c r="DS381" s="191"/>
      <c r="DT381" s="191"/>
      <c r="DU381" s="191"/>
      <c r="DV381" s="191"/>
      <c r="DW381" s="191"/>
      <c r="DX381" s="191"/>
      <c r="DY381" s="191"/>
      <c r="DZ381" s="191"/>
      <c r="EA381" s="191"/>
      <c r="EB381" s="191"/>
      <c r="EC381" s="191"/>
      <c r="ED381" s="191"/>
      <c r="EE381" s="191"/>
      <c r="EF381" s="191"/>
      <c r="EG381" s="191"/>
      <c r="EH381" s="191"/>
      <c r="EI381" s="191"/>
      <c r="EJ381" s="191"/>
      <c r="EK381" s="191"/>
      <c r="EL381" s="191"/>
      <c r="EM381" s="191"/>
      <c r="EN381" s="191"/>
      <c r="EO381" s="191"/>
      <c r="EP381" s="191"/>
      <c r="EQ381" s="191"/>
      <c r="ER381" s="191"/>
      <c r="ES381" s="191"/>
      <c r="ET381" s="191"/>
      <c r="EU381" s="191"/>
      <c r="EV381" s="191"/>
      <c r="EW381" s="191"/>
      <c r="EX381" s="191"/>
      <c r="EY381" s="191"/>
      <c r="EZ381" s="191"/>
      <c r="FA381" s="191"/>
      <c r="FB381" s="191"/>
      <c r="FC381" s="191"/>
      <c r="FD381" s="191"/>
      <c r="FE381" s="191"/>
      <c r="FF381" s="191"/>
      <c r="FG381" s="191"/>
      <c r="FH381" s="191"/>
      <c r="FI381" s="191"/>
      <c r="FJ381" s="191"/>
      <c r="FK381" s="191"/>
      <c r="FL381" s="191"/>
      <c r="FM381" s="191"/>
      <c r="FN381" s="191"/>
      <c r="FO381" s="191"/>
      <c r="FP381" s="191"/>
      <c r="FQ381" s="191"/>
      <c r="FR381" s="191"/>
      <c r="FS381" s="191"/>
      <c r="FT381" s="191"/>
      <c r="FU381" s="191"/>
      <c r="FV381" s="191"/>
      <c r="FW381" s="191"/>
      <c r="FX381" s="191"/>
      <c r="FY381" s="191"/>
      <c r="FZ381" s="191"/>
      <c r="GA381" s="191"/>
      <c r="GB381" s="191"/>
      <c r="GC381" s="191"/>
      <c r="GD381" s="191"/>
      <c r="GE381" s="191"/>
      <c r="GF381" s="191"/>
      <c r="GG381" s="191"/>
      <c r="GH381" s="191"/>
      <c r="GI381" s="191"/>
      <c r="GJ381" s="191"/>
      <c r="GK381" s="191"/>
      <c r="GL381" s="191"/>
      <c r="GM381" s="191"/>
      <c r="GN381" s="191"/>
      <c r="GO381" s="191"/>
      <c r="GP381" s="191"/>
      <c r="GQ381" s="191"/>
      <c r="GR381" s="191"/>
      <c r="GS381" s="191"/>
      <c r="GT381" s="191"/>
      <c r="GU381" s="191"/>
      <c r="GV381" s="191"/>
      <c r="GW381" s="191"/>
      <c r="GX381" s="191"/>
      <c r="GY381" s="191"/>
      <c r="GZ381" s="191"/>
      <c r="HA381" s="191"/>
      <c r="HB381" s="191"/>
      <c r="HC381" s="191"/>
      <c r="HD381" s="191"/>
      <c r="HE381" s="191"/>
      <c r="HF381" s="191"/>
      <c r="HG381" s="191"/>
      <c r="HH381" s="191"/>
      <c r="HI381" s="191"/>
      <c r="HJ381" s="191"/>
      <c r="HK381" s="191"/>
      <c r="HL381" s="191"/>
      <c r="HM381" s="191"/>
      <c r="HN381" s="191"/>
      <c r="HO381" s="191"/>
      <c r="HP381" s="191"/>
      <c r="HQ381" s="191"/>
      <c r="HR381" s="191"/>
      <c r="HS381" s="191"/>
      <c r="HT381" s="191"/>
      <c r="HU381" s="191"/>
      <c r="HV381" s="191"/>
      <c r="HW381" s="191"/>
      <c r="HX381" s="191"/>
      <c r="HY381" s="191"/>
      <c r="HZ381" s="191"/>
      <c r="IA381" s="191"/>
      <c r="IB381" s="191"/>
      <c r="IC381" s="191"/>
      <c r="ID381" s="191"/>
      <c r="IE381" s="191"/>
      <c r="IF381" s="191"/>
      <c r="IG381" s="191"/>
      <c r="IH381" s="191"/>
      <c r="II381" s="191"/>
      <c r="IJ381" s="191"/>
      <c r="IK381" s="191"/>
      <c r="IL381" s="191"/>
      <c r="IM381" s="191"/>
      <c r="IN381" s="191"/>
      <c r="IO381" s="191"/>
      <c r="IP381" s="191"/>
      <c r="IQ381" s="191"/>
      <c r="IR381" s="191"/>
      <c r="IS381" s="191"/>
      <c r="IT381" s="191"/>
      <c r="IU381" s="191"/>
      <c r="IV381" s="191"/>
      <c r="IW381" s="191"/>
      <c r="IX381" s="191"/>
      <c r="IY381" s="191"/>
      <c r="IZ381" s="191"/>
      <c r="JA381" s="191"/>
      <c r="JB381" s="191"/>
      <c r="JC381" s="191"/>
      <c r="JD381" s="191"/>
      <c r="JE381" s="191"/>
      <c r="JF381" s="191"/>
      <c r="JG381" s="191"/>
      <c r="JH381" s="191"/>
      <c r="JI381" s="191"/>
      <c r="JJ381" s="191"/>
      <c r="JK381" s="191"/>
      <c r="JL381" s="191"/>
      <c r="JM381" s="191"/>
      <c r="JN381" s="191"/>
      <c r="JO381" s="191"/>
      <c r="JP381" s="191"/>
      <c r="JQ381" s="191"/>
      <c r="JR381" s="191"/>
      <c r="JS381" s="191"/>
      <c r="JT381" s="191"/>
      <c r="JU381" s="191"/>
      <c r="JV381" s="191"/>
      <c r="JW381" s="191"/>
      <c r="JX381" s="191"/>
      <c r="JY381" s="191"/>
      <c r="JZ381" s="191"/>
      <c r="KA381" s="191"/>
      <c r="KB381" s="191"/>
      <c r="KC381" s="191"/>
      <c r="KD381" s="191"/>
      <c r="KE381" s="191"/>
      <c r="KF381" s="191"/>
      <c r="KG381" s="191"/>
      <c r="KH381" s="191"/>
      <c r="KI381" s="191"/>
      <c r="KJ381" s="191"/>
      <c r="KK381" s="191"/>
      <c r="KL381" s="191"/>
      <c r="KM381" s="191"/>
      <c r="KN381" s="191"/>
      <c r="KO381" s="191"/>
      <c r="KP381" s="191"/>
      <c r="KQ381" s="191"/>
      <c r="KR381" s="191"/>
      <c r="KS381" s="191"/>
      <c r="KT381" s="191"/>
      <c r="KU381" s="191"/>
      <c r="KV381" s="191"/>
      <c r="KW381" s="191"/>
      <c r="KX381" s="191"/>
      <c r="KY381" s="191"/>
      <c r="KZ381" s="191"/>
      <c r="LA381" s="191"/>
      <c r="LB381" s="191"/>
      <c r="LC381" s="191"/>
      <c r="LD381" s="191"/>
      <c r="LE381" s="191"/>
      <c r="LF381" s="191"/>
      <c r="LG381" s="191"/>
      <c r="LH381" s="191"/>
      <c r="LI381" s="191"/>
      <c r="LJ381" s="191"/>
      <c r="LK381" s="191"/>
      <c r="LL381" s="191"/>
      <c r="LM381" s="191"/>
      <c r="LN381" s="191"/>
      <c r="LO381" s="191"/>
      <c r="LP381" s="191"/>
      <c r="LQ381" s="191"/>
      <c r="LR381" s="191"/>
      <c r="LS381" s="191"/>
      <c r="LT381" s="191"/>
      <c r="LU381" s="191"/>
      <c r="LV381" s="191"/>
      <c r="LW381" s="191"/>
      <c r="LX381" s="191"/>
      <c r="LY381" s="191"/>
      <c r="LZ381" s="191"/>
      <c r="MA381" s="191"/>
      <c r="MB381" s="191"/>
      <c r="MC381" s="191"/>
      <c r="MD381" s="191"/>
      <c r="ME381" s="191"/>
      <c r="MF381" s="191"/>
      <c r="MG381" s="191"/>
      <c r="MH381" s="191"/>
      <c r="MI381" s="191"/>
      <c r="MJ381" s="191"/>
      <c r="MK381" s="191"/>
      <c r="ML381" s="191"/>
      <c r="MM381" s="191"/>
      <c r="MN381" s="191"/>
      <c r="MO381" s="191"/>
      <c r="MP381" s="191"/>
      <c r="MQ381" s="191"/>
      <c r="MR381" s="191"/>
      <c r="MS381" s="191"/>
      <c r="MT381" s="191"/>
      <c r="MU381" s="191"/>
      <c r="MV381" s="191"/>
      <c r="MW381" s="191"/>
      <c r="MX381" s="191"/>
      <c r="MY381" s="191"/>
      <c r="MZ381" s="191"/>
      <c r="NA381" s="191"/>
      <c r="NB381" s="191"/>
      <c r="NC381" s="191"/>
      <c r="ND381" s="191"/>
      <c r="NE381" s="191"/>
      <c r="NF381" s="191"/>
      <c r="NG381" s="191"/>
      <c r="NH381" s="191"/>
      <c r="NI381" s="191"/>
      <c r="NJ381" s="191"/>
      <c r="NK381" s="191"/>
      <c r="NL381" s="191"/>
      <c r="NM381" s="191"/>
      <c r="NN381" s="191"/>
      <c r="NO381" s="191"/>
      <c r="NP381" s="191"/>
      <c r="NQ381" s="191"/>
      <c r="NR381" s="191"/>
      <c r="NS381" s="191"/>
      <c r="NT381" s="191"/>
      <c r="NU381" s="191"/>
      <c r="NV381" s="191"/>
      <c r="NW381" s="191"/>
      <c r="NX381" s="191"/>
      <c r="NY381" s="191"/>
      <c r="NZ381" s="191"/>
      <c r="OA381" s="191"/>
      <c r="OB381" s="191"/>
      <c r="OC381" s="191"/>
      <c r="OD381" s="191"/>
      <c r="OE381" s="191"/>
      <c r="OF381" s="191"/>
      <c r="OG381" s="191"/>
      <c r="OH381" s="191"/>
      <c r="OI381" s="191"/>
      <c r="OJ381" s="191"/>
      <c r="OK381" s="191"/>
      <c r="OL381" s="191"/>
      <c r="OM381" s="191"/>
      <c r="ON381" s="191"/>
      <c r="OO381" s="191"/>
      <c r="OP381" s="191"/>
      <c r="OQ381" s="191"/>
      <c r="OR381" s="191"/>
      <c r="OS381" s="191"/>
      <c r="OT381" s="191"/>
      <c r="OU381" s="191"/>
      <c r="OV381" s="191"/>
      <c r="OW381" s="191"/>
      <c r="OX381" s="191"/>
      <c r="OY381" s="191"/>
      <c r="OZ381" s="191"/>
      <c r="PA381" s="191"/>
      <c r="PB381" s="191"/>
      <c r="PC381" s="191"/>
      <c r="PD381" s="191"/>
      <c r="PE381" s="191"/>
      <c r="PF381" s="191"/>
      <c r="PG381" s="191"/>
      <c r="PH381" s="191"/>
      <c r="PI381" s="191"/>
      <c r="PJ381" s="191"/>
      <c r="PK381" s="191"/>
      <c r="PL381" s="191"/>
      <c r="PM381" s="191"/>
      <c r="PN381" s="191"/>
      <c r="PO381" s="191"/>
      <c r="PP381" s="191"/>
      <c r="PQ381" s="191"/>
      <c r="PR381" s="191"/>
      <c r="PS381" s="191"/>
      <c r="PT381" s="191"/>
      <c r="PU381" s="191"/>
      <c r="PV381" s="191"/>
      <c r="PW381" s="191"/>
      <c r="PX381" s="191"/>
      <c r="PY381" s="191"/>
      <c r="PZ381" s="191"/>
      <c r="QA381" s="191"/>
      <c r="QB381" s="191"/>
      <c r="QC381" s="191"/>
      <c r="QD381" s="191"/>
      <c r="QE381" s="191"/>
      <c r="QF381" s="191"/>
      <c r="QG381" s="191"/>
      <c r="QH381" s="191"/>
      <c r="QI381" s="191"/>
      <c r="QJ381" s="191"/>
      <c r="QK381" s="191"/>
      <c r="QL381" s="191"/>
      <c r="QM381" s="191"/>
      <c r="QN381" s="191"/>
      <c r="QO381" s="191"/>
      <c r="QP381" s="191"/>
      <c r="QQ381" s="191"/>
      <c r="QR381" s="191"/>
      <c r="QS381" s="191"/>
      <c r="QT381" s="191"/>
      <c r="QU381" s="191"/>
      <c r="QV381" s="191"/>
      <c r="QW381" s="191"/>
      <c r="QX381" s="191"/>
      <c r="QY381" s="191"/>
      <c r="QZ381" s="191"/>
      <c r="RA381" s="191"/>
      <c r="RB381" s="191"/>
      <c r="RC381" s="191"/>
      <c r="RD381" s="191"/>
      <c r="RE381" s="191"/>
      <c r="RF381" s="191"/>
      <c r="RG381" s="191"/>
      <c r="RH381" s="191"/>
      <c r="RI381" s="191"/>
      <c r="RJ381" s="191"/>
      <c r="RK381" s="191"/>
      <c r="RL381" s="191"/>
      <c r="RM381" s="191"/>
      <c r="RN381" s="191"/>
      <c r="RO381" s="191"/>
      <c r="RP381" s="191"/>
      <c r="RQ381" s="191"/>
      <c r="RR381" s="191"/>
      <c r="RS381" s="191"/>
      <c r="RT381" s="191"/>
      <c r="RU381" s="191"/>
      <c r="RV381" s="191"/>
      <c r="RW381" s="191"/>
      <c r="RX381" s="191"/>
      <c r="RY381" s="191"/>
      <c r="RZ381" s="191"/>
      <c r="SA381" s="191"/>
      <c r="SB381" s="191"/>
      <c r="SC381" s="191"/>
      <c r="SD381" s="191"/>
      <c r="SE381" s="191"/>
      <c r="SF381" s="191"/>
      <c r="SG381" s="191"/>
      <c r="SH381" s="191"/>
      <c r="SI381" s="191"/>
      <c r="SJ381" s="191"/>
      <c r="SK381" s="191"/>
      <c r="SL381" s="191"/>
      <c r="SM381" s="191"/>
      <c r="SN381" s="191"/>
      <c r="SO381" s="191"/>
      <c r="SP381" s="191"/>
      <c r="SQ381" s="191"/>
      <c r="SR381" s="191"/>
      <c r="SS381" s="191"/>
      <c r="ST381" s="191"/>
      <c r="SU381" s="191"/>
      <c r="SV381" s="191"/>
      <c r="SW381" s="191"/>
      <c r="SX381" s="191"/>
      <c r="SY381" s="191"/>
      <c r="SZ381" s="191"/>
      <c r="TA381" s="191"/>
      <c r="TB381" s="191"/>
      <c r="TC381" s="191"/>
      <c r="TD381" s="191"/>
      <c r="TE381" s="191"/>
      <c r="TF381" s="191"/>
      <c r="TG381" s="191"/>
      <c r="TH381" s="191"/>
      <c r="TI381" s="191"/>
      <c r="TJ381" s="191"/>
      <c r="TK381" s="191"/>
      <c r="TL381" s="191"/>
      <c r="TM381" s="191"/>
      <c r="TN381" s="191"/>
      <c r="TO381" s="191"/>
      <c r="TP381" s="191"/>
      <c r="TQ381" s="191"/>
      <c r="TR381" s="191"/>
      <c r="TS381" s="191"/>
      <c r="TT381" s="191"/>
      <c r="TU381" s="191"/>
      <c r="TV381" s="191"/>
      <c r="TW381" s="191"/>
      <c r="TX381" s="191"/>
      <c r="TY381" s="191"/>
      <c r="TZ381" s="191"/>
      <c r="UA381" s="191"/>
      <c r="UB381" s="191"/>
      <c r="UC381" s="191"/>
      <c r="UD381" s="191"/>
      <c r="UE381" s="191"/>
      <c r="UF381" s="191"/>
      <c r="UG381" s="191"/>
      <c r="UH381" s="191"/>
      <c r="UI381" s="191"/>
      <c r="UJ381" s="191"/>
      <c r="UK381" s="191"/>
      <c r="UL381" s="191"/>
      <c r="UM381" s="191"/>
      <c r="UN381" s="191"/>
      <c r="UO381" s="191"/>
      <c r="UP381" s="191"/>
      <c r="UQ381" s="191"/>
      <c r="UR381" s="191"/>
      <c r="US381" s="191"/>
      <c r="UT381" s="191"/>
      <c r="UU381" s="191"/>
      <c r="UV381" s="191"/>
      <c r="UW381" s="191"/>
      <c r="UX381" s="191"/>
      <c r="UY381" s="191"/>
      <c r="UZ381" s="191"/>
      <c r="VA381" s="191"/>
      <c r="VB381" s="191"/>
      <c r="VC381" s="191"/>
      <c r="VD381" s="191"/>
      <c r="VE381" s="191"/>
      <c r="VF381" s="191"/>
      <c r="VG381" s="191"/>
      <c r="VH381" s="191"/>
      <c r="VI381" s="191"/>
      <c r="VJ381" s="191"/>
      <c r="VK381" s="191"/>
      <c r="VL381" s="191"/>
      <c r="VM381" s="191"/>
      <c r="VN381" s="191"/>
      <c r="VO381" s="191"/>
      <c r="VP381" s="191"/>
      <c r="VQ381" s="191"/>
      <c r="VR381" s="191"/>
      <c r="VS381" s="191"/>
      <c r="VT381" s="191"/>
      <c r="VU381" s="191"/>
      <c r="VV381" s="191"/>
      <c r="VW381" s="191"/>
      <c r="VX381" s="191"/>
      <c r="VY381" s="191"/>
      <c r="VZ381" s="191"/>
      <c r="WA381" s="191"/>
      <c r="WB381" s="191"/>
      <c r="WC381" s="191"/>
      <c r="WD381" s="191"/>
      <c r="WE381" s="191"/>
      <c r="WF381" s="191"/>
      <c r="WG381" s="191"/>
      <c r="WH381" s="191"/>
      <c r="WI381" s="191"/>
      <c r="WJ381" s="191"/>
      <c r="WK381" s="191"/>
      <c r="WL381" s="191"/>
      <c r="WM381" s="191"/>
      <c r="WN381" s="191"/>
      <c r="WO381" s="191"/>
      <c r="WP381" s="191"/>
      <c r="WQ381" s="191"/>
      <c r="WR381" s="191"/>
      <c r="WS381" s="191"/>
      <c r="WT381" s="191"/>
      <c r="WU381" s="191"/>
      <c r="WV381" s="191"/>
      <c r="WW381" s="191"/>
      <c r="WX381" s="191"/>
      <c r="WY381" s="191"/>
      <c r="WZ381" s="191"/>
      <c r="XA381" s="191"/>
      <c r="XB381" s="191"/>
      <c r="XC381" s="191"/>
      <c r="XD381" s="191"/>
      <c r="XE381" s="191"/>
      <c r="XF381" s="191"/>
      <c r="XG381" s="191"/>
      <c r="XH381" s="191"/>
      <c r="XI381" s="191"/>
      <c r="XJ381" s="191"/>
      <c r="XK381" s="191"/>
      <c r="XL381" s="191"/>
      <c r="XM381" s="191"/>
      <c r="XN381" s="191"/>
      <c r="XO381" s="191"/>
      <c r="XP381" s="191"/>
      <c r="XQ381" s="191"/>
      <c r="XR381" s="191"/>
      <c r="XS381" s="191"/>
      <c r="XT381" s="191"/>
      <c r="XU381" s="191"/>
      <c r="XV381" s="191"/>
      <c r="XW381" s="191"/>
      <c r="XX381" s="191"/>
      <c r="XY381" s="191"/>
      <c r="XZ381" s="191"/>
      <c r="YA381" s="191"/>
      <c r="YB381" s="191"/>
      <c r="YC381" s="191"/>
      <c r="YD381" s="191"/>
      <c r="YE381" s="191"/>
      <c r="YF381" s="191"/>
      <c r="YG381" s="191"/>
      <c r="YH381" s="191"/>
      <c r="YI381" s="191"/>
      <c r="YJ381" s="191"/>
      <c r="YK381" s="191"/>
      <c r="YL381" s="191"/>
      <c r="YM381" s="191"/>
      <c r="YN381" s="191"/>
      <c r="YO381" s="191"/>
      <c r="YP381" s="191"/>
      <c r="YQ381" s="191"/>
      <c r="YR381" s="191"/>
      <c r="YS381" s="191"/>
      <c r="YT381" s="191"/>
      <c r="YU381" s="191"/>
      <c r="YV381" s="191"/>
      <c r="YW381" s="191"/>
      <c r="YX381" s="191"/>
      <c r="YY381" s="191"/>
      <c r="YZ381" s="191"/>
      <c r="ZA381" s="191"/>
      <c r="ZB381" s="191"/>
      <c r="ZC381" s="191"/>
      <c r="ZD381" s="191"/>
      <c r="ZE381" s="191"/>
      <c r="ZF381" s="191"/>
      <c r="ZG381" s="191"/>
      <c r="ZH381" s="191"/>
      <c r="ZI381" s="191"/>
      <c r="ZJ381" s="191"/>
      <c r="ZK381" s="191"/>
      <c r="ZL381" s="191"/>
      <c r="ZM381" s="191"/>
      <c r="ZN381" s="191"/>
      <c r="ZO381" s="191"/>
      <c r="ZP381" s="191"/>
      <c r="ZQ381" s="191"/>
      <c r="ZR381" s="191"/>
      <c r="ZS381" s="191"/>
      <c r="ZT381" s="191"/>
      <c r="ZU381" s="191"/>
      <c r="ZV381" s="191"/>
      <c r="ZW381" s="191"/>
      <c r="ZX381" s="191"/>
      <c r="ZY381" s="191"/>
      <c r="ZZ381" s="191"/>
      <c r="AAA381" s="191"/>
      <c r="AAB381" s="191"/>
      <c r="AAC381" s="191"/>
      <c r="AAD381" s="191"/>
      <c r="AAE381" s="191"/>
      <c r="AAF381" s="191"/>
      <c r="AAG381" s="191"/>
      <c r="AAH381" s="191"/>
      <c r="AAI381" s="191"/>
      <c r="AAJ381" s="191"/>
      <c r="AAK381" s="191"/>
      <c r="AAL381" s="191"/>
      <c r="AAM381" s="191"/>
      <c r="AAN381" s="191"/>
      <c r="AAO381" s="191"/>
      <c r="AAP381" s="191"/>
      <c r="AAQ381" s="191"/>
      <c r="AAR381" s="191"/>
      <c r="AAS381" s="191"/>
      <c r="AAT381" s="191"/>
      <c r="AAU381" s="191"/>
      <c r="AAV381" s="191"/>
      <c r="AAW381" s="191"/>
      <c r="AAX381" s="191"/>
      <c r="AAY381" s="191"/>
      <c r="AAZ381" s="191"/>
      <c r="ABA381" s="191"/>
      <c r="ABB381" s="191"/>
      <c r="ABC381" s="191"/>
      <c r="ABD381" s="191"/>
      <c r="ABE381" s="191"/>
      <c r="ABF381" s="191"/>
      <c r="ABG381" s="191"/>
      <c r="ABH381" s="191"/>
      <c r="ABI381" s="191"/>
      <c r="ABJ381" s="191"/>
      <c r="ABK381" s="191"/>
      <c r="ABL381" s="191"/>
      <c r="ABM381" s="191"/>
      <c r="ABN381" s="191"/>
      <c r="ABO381" s="191"/>
      <c r="ABP381" s="191"/>
      <c r="ABQ381" s="191"/>
      <c r="ABR381" s="191"/>
      <c r="ABS381" s="191"/>
      <c r="ABT381" s="191"/>
      <c r="ABU381" s="191"/>
      <c r="ABV381" s="191"/>
      <c r="ABW381" s="191"/>
      <c r="ABX381" s="191"/>
      <c r="ABY381" s="191"/>
      <c r="ABZ381" s="191"/>
      <c r="ACA381" s="191"/>
      <c r="ACB381" s="191"/>
      <c r="ACC381" s="191"/>
      <c r="ACD381" s="191"/>
      <c r="ACE381" s="191"/>
      <c r="ACF381" s="191"/>
      <c r="ACG381" s="191"/>
      <c r="ACH381" s="191"/>
      <c r="ACI381" s="191"/>
      <c r="ACJ381" s="191"/>
      <c r="ACK381" s="191"/>
      <c r="ACL381" s="191"/>
      <c r="ACM381" s="191"/>
      <c r="ACN381" s="191"/>
      <c r="ACO381" s="191"/>
      <c r="ACP381" s="191"/>
      <c r="ACQ381" s="191"/>
      <c r="ACR381" s="191"/>
      <c r="ACS381" s="191"/>
      <c r="ACT381" s="191"/>
      <c r="ACU381" s="191"/>
      <c r="ACV381" s="191"/>
      <c r="ACW381" s="191"/>
      <c r="ACX381" s="191"/>
      <c r="ACY381" s="191"/>
      <c r="ACZ381" s="191"/>
      <c r="ADA381" s="191"/>
      <c r="ADB381" s="191"/>
      <c r="ADC381" s="191"/>
      <c r="ADD381" s="191"/>
      <c r="ADE381" s="191"/>
      <c r="ADF381" s="191"/>
      <c r="ADG381" s="191"/>
      <c r="ADH381" s="191"/>
      <c r="ADI381" s="191"/>
      <c r="ADJ381" s="191"/>
      <c r="ADK381" s="191"/>
      <c r="ADL381" s="191"/>
      <c r="ADM381" s="191"/>
      <c r="ADN381" s="191"/>
      <c r="ADO381" s="191"/>
      <c r="ADP381" s="191"/>
      <c r="ADQ381" s="191"/>
      <c r="ADR381" s="191"/>
      <c r="ADS381" s="191"/>
      <c r="ADT381" s="191"/>
      <c r="ADU381" s="191"/>
      <c r="ADV381" s="191"/>
      <c r="ADW381" s="191"/>
      <c r="ADX381" s="191"/>
      <c r="ADY381" s="191"/>
      <c r="ADZ381" s="191"/>
      <c r="AEA381" s="191"/>
      <c r="AEB381" s="191"/>
      <c r="AEC381" s="191"/>
      <c r="AED381" s="191"/>
      <c r="AEE381" s="191"/>
      <c r="AEF381" s="191"/>
      <c r="AEG381" s="191"/>
      <c r="AEH381" s="191"/>
      <c r="AEI381" s="191"/>
      <c r="AEJ381" s="191"/>
      <c r="AEK381" s="191"/>
      <c r="AEL381" s="191"/>
      <c r="AEM381" s="191"/>
      <c r="AEN381" s="191"/>
      <c r="AEO381" s="191"/>
      <c r="AEP381" s="191"/>
      <c r="AEQ381" s="191"/>
      <c r="AER381" s="191"/>
      <c r="AES381" s="191"/>
      <c r="AET381" s="191"/>
      <c r="AEU381" s="191"/>
      <c r="AEV381" s="191"/>
      <c r="AEW381" s="191"/>
      <c r="AEX381" s="191"/>
      <c r="AEY381" s="191"/>
      <c r="AEZ381" s="191"/>
      <c r="AFA381" s="191"/>
      <c r="AFB381" s="191"/>
      <c r="AFC381" s="191"/>
      <c r="AFD381" s="191"/>
      <c r="AFE381" s="191"/>
      <c r="AFF381" s="191"/>
      <c r="AFG381" s="191"/>
      <c r="AFH381" s="191"/>
      <c r="AFI381" s="191"/>
      <c r="AFJ381" s="191"/>
      <c r="AFK381" s="191"/>
      <c r="AFL381" s="191"/>
      <c r="AFM381" s="191"/>
      <c r="AFN381" s="191"/>
      <c r="AFO381" s="191"/>
      <c r="AFP381" s="191"/>
      <c r="AFQ381" s="191"/>
      <c r="AFR381" s="191"/>
      <c r="AFS381" s="191"/>
      <c r="AFT381" s="191"/>
      <c r="AFU381" s="191"/>
      <c r="AFV381" s="191"/>
      <c r="AFW381" s="191"/>
      <c r="AFX381" s="191"/>
      <c r="AFY381" s="191"/>
      <c r="AFZ381" s="191"/>
      <c r="AGA381" s="191"/>
      <c r="AGB381" s="191"/>
      <c r="AGC381" s="191"/>
      <c r="AGD381" s="191"/>
      <c r="AGE381" s="191"/>
      <c r="AGF381" s="191"/>
      <c r="AGG381" s="191"/>
      <c r="AGH381" s="191"/>
      <c r="AGI381" s="191"/>
      <c r="AGJ381" s="191"/>
      <c r="AGK381" s="191"/>
      <c r="AGL381" s="191"/>
      <c r="AGM381" s="191"/>
      <c r="AGN381" s="191"/>
      <c r="AGO381" s="191"/>
      <c r="AGP381" s="191"/>
      <c r="AGQ381" s="191"/>
      <c r="AGR381" s="191"/>
      <c r="AGS381" s="191"/>
      <c r="AGT381" s="191"/>
      <c r="AGU381" s="191"/>
      <c r="AGV381" s="191"/>
      <c r="AGW381" s="191"/>
      <c r="AGX381" s="191"/>
      <c r="AGY381" s="191"/>
      <c r="AGZ381" s="191"/>
      <c r="AHA381" s="191"/>
      <c r="AHB381" s="191"/>
      <c r="AHC381" s="191"/>
      <c r="AHD381" s="191"/>
      <c r="AHE381" s="191"/>
      <c r="AHF381" s="191"/>
      <c r="AHG381" s="191"/>
      <c r="AHH381" s="191"/>
      <c r="AHI381" s="191"/>
      <c r="AHJ381" s="191"/>
      <c r="AHK381" s="191"/>
      <c r="AHL381" s="191"/>
      <c r="AHM381" s="191"/>
      <c r="AHN381" s="191"/>
      <c r="AHO381" s="191"/>
      <c r="AHP381" s="191"/>
      <c r="AHQ381" s="191"/>
      <c r="AHR381" s="191"/>
      <c r="AHS381" s="191"/>
      <c r="AHT381" s="191"/>
      <c r="AHU381" s="191"/>
      <c r="AHV381" s="191"/>
      <c r="AHW381" s="191"/>
      <c r="AHX381" s="191"/>
      <c r="AHY381" s="191"/>
      <c r="AHZ381" s="191"/>
      <c r="AIA381" s="191"/>
      <c r="AIB381" s="191"/>
      <c r="AIC381" s="191"/>
      <c r="AID381" s="191"/>
      <c r="AIE381" s="191"/>
      <c r="AIF381" s="191"/>
      <c r="AIG381" s="191"/>
      <c r="AIH381" s="191"/>
      <c r="AII381" s="191"/>
      <c r="AIJ381" s="191"/>
      <c r="AIK381" s="191"/>
      <c r="AIL381" s="191"/>
      <c r="AIM381" s="191"/>
      <c r="AIN381" s="191"/>
      <c r="AIO381" s="191"/>
      <c r="AIP381" s="191"/>
      <c r="AIQ381" s="191"/>
      <c r="AIR381" s="191"/>
      <c r="AIS381" s="191"/>
      <c r="AIT381" s="191"/>
      <c r="AIU381" s="191"/>
      <c r="AIV381" s="191"/>
      <c r="AIW381" s="191"/>
      <c r="AIX381" s="191"/>
      <c r="AIY381" s="191"/>
      <c r="AIZ381" s="191"/>
      <c r="AJA381" s="191"/>
      <c r="AJB381" s="191"/>
      <c r="AJC381" s="191"/>
      <c r="AJD381" s="191"/>
      <c r="AJE381" s="191"/>
      <c r="AJF381" s="191"/>
      <c r="AJG381" s="191"/>
      <c r="AJH381" s="191"/>
      <c r="AJI381" s="191"/>
      <c r="AJJ381" s="191"/>
      <c r="AJK381" s="191"/>
      <c r="AJL381" s="191"/>
      <c r="AJM381" s="191"/>
      <c r="AJN381" s="191"/>
      <c r="AJO381" s="191"/>
      <c r="AJP381" s="191"/>
      <c r="AJQ381" s="191"/>
      <c r="AJR381" s="191"/>
      <c r="AJS381" s="191"/>
      <c r="AJT381" s="191"/>
      <c r="AJU381" s="191"/>
      <c r="AJV381" s="191"/>
      <c r="AJW381" s="191"/>
      <c r="AJX381" s="191"/>
      <c r="AJY381" s="191"/>
      <c r="AJZ381" s="191"/>
      <c r="AKA381" s="191"/>
      <c r="AKB381" s="191"/>
      <c r="AKC381" s="191"/>
      <c r="AKD381" s="191"/>
      <c r="AKE381" s="191"/>
      <c r="AKF381" s="191"/>
      <c r="AKG381" s="191"/>
      <c r="AKH381" s="191"/>
      <c r="AKI381" s="191"/>
      <c r="AKJ381" s="191"/>
      <c r="AKK381" s="191"/>
      <c r="AKL381" s="191"/>
      <c r="AKM381" s="191"/>
      <c r="AKN381" s="191"/>
      <c r="AKO381" s="191"/>
      <c r="AKP381" s="191"/>
      <c r="AKQ381" s="191"/>
      <c r="AKR381" s="191"/>
      <c r="AKS381" s="191"/>
      <c r="AKT381" s="191"/>
      <c r="AKU381" s="191"/>
      <c r="AKV381" s="191"/>
      <c r="AKW381" s="191"/>
      <c r="AKX381" s="191"/>
      <c r="AKY381" s="191"/>
      <c r="AKZ381" s="191"/>
      <c r="ALA381" s="191"/>
      <c r="ALB381" s="191"/>
      <c r="ALC381" s="191"/>
      <c r="ALD381" s="191"/>
    </row>
    <row r="382" spans="1:992" s="233" customFormat="1" ht="17.25" customHeight="1">
      <c r="A382" s="2420" t="s">
        <v>2199</v>
      </c>
      <c r="B382" s="2420" t="s">
        <v>2408</v>
      </c>
      <c r="C382" s="2420" t="s">
        <v>47</v>
      </c>
      <c r="D382" s="718" t="s">
        <v>296</v>
      </c>
      <c r="E382" s="468">
        <f>E384+E391</f>
        <v>6170000</v>
      </c>
      <c r="F382" s="468">
        <f>F384+F391</f>
        <v>3085000</v>
      </c>
      <c r="G382" s="2384" t="s">
        <v>3269</v>
      </c>
      <c r="H382" s="2384" t="s">
        <v>2409</v>
      </c>
      <c r="I382" s="2390" t="s">
        <v>591</v>
      </c>
      <c r="J382" s="2390">
        <v>50</v>
      </c>
      <c r="K382" s="2390">
        <v>25</v>
      </c>
      <c r="L382" s="2723" t="s">
        <v>2830</v>
      </c>
      <c r="M382" s="580"/>
      <c r="N382" s="406"/>
      <c r="O382" s="406"/>
      <c r="P382" s="191"/>
      <c r="Q382" s="191"/>
      <c r="R382" s="191"/>
      <c r="S382" s="191"/>
      <c r="T382" s="191"/>
      <c r="U382" s="191"/>
      <c r="V382" s="191"/>
      <c r="W382" s="191"/>
      <c r="X382" s="191"/>
      <c r="Y382" s="191"/>
      <c r="Z382" s="191"/>
      <c r="AA382" s="191"/>
      <c r="AB382" s="191"/>
      <c r="AC382" s="191"/>
      <c r="AD382" s="191"/>
      <c r="AE382" s="191"/>
      <c r="AF382" s="191"/>
      <c r="AG382" s="191"/>
      <c r="AH382" s="191"/>
      <c r="AI382" s="191"/>
      <c r="AJ382" s="191"/>
      <c r="AK382" s="191"/>
      <c r="AL382" s="191"/>
      <c r="AM382" s="191"/>
      <c r="AN382" s="191"/>
      <c r="AO382" s="191"/>
      <c r="AP382" s="191"/>
      <c r="AQ382" s="191"/>
      <c r="AR382" s="191"/>
      <c r="AS382" s="191"/>
      <c r="AT382" s="191"/>
      <c r="AU382" s="191"/>
      <c r="AV382" s="191"/>
      <c r="AW382" s="191"/>
      <c r="AX382" s="191"/>
      <c r="AY382" s="191"/>
      <c r="AZ382" s="191"/>
      <c r="BA382" s="191"/>
      <c r="BB382" s="191"/>
      <c r="BC382" s="191"/>
      <c r="BD382" s="191"/>
      <c r="BE382" s="191"/>
      <c r="BF382" s="191"/>
      <c r="BG382" s="191"/>
      <c r="BH382" s="191"/>
      <c r="BI382" s="191"/>
      <c r="BJ382" s="191"/>
      <c r="BK382" s="191"/>
      <c r="BL382" s="191"/>
      <c r="BM382" s="191"/>
      <c r="BN382" s="191"/>
      <c r="BO382" s="191"/>
      <c r="BP382" s="191"/>
      <c r="BQ382" s="191"/>
      <c r="BR382" s="191"/>
      <c r="BS382" s="191"/>
      <c r="BT382" s="191"/>
      <c r="BU382" s="191"/>
      <c r="BV382" s="191"/>
      <c r="BW382" s="191"/>
      <c r="BX382" s="191"/>
      <c r="BY382" s="191"/>
      <c r="BZ382" s="191"/>
      <c r="CA382" s="191"/>
      <c r="CB382" s="191"/>
      <c r="CC382" s="191"/>
      <c r="CD382" s="191"/>
      <c r="CE382" s="191"/>
      <c r="CF382" s="191"/>
      <c r="CG382" s="191"/>
      <c r="CH382" s="191"/>
      <c r="CI382" s="191"/>
      <c r="CJ382" s="191"/>
      <c r="CK382" s="191"/>
      <c r="CL382" s="191"/>
      <c r="CM382" s="191"/>
      <c r="CN382" s="191"/>
      <c r="CO382" s="191"/>
      <c r="CP382" s="191"/>
      <c r="CQ382" s="191"/>
      <c r="CR382" s="191"/>
      <c r="CS382" s="191"/>
      <c r="CT382" s="191"/>
      <c r="CU382" s="191"/>
      <c r="CV382" s="191"/>
      <c r="CW382" s="191"/>
      <c r="CX382" s="191"/>
      <c r="CY382" s="191"/>
      <c r="CZ382" s="191"/>
      <c r="DA382" s="191"/>
      <c r="DB382" s="191"/>
      <c r="DC382" s="191"/>
      <c r="DD382" s="191"/>
      <c r="DE382" s="191"/>
      <c r="DF382" s="191"/>
      <c r="DG382" s="191"/>
      <c r="DH382" s="191"/>
      <c r="DI382" s="191"/>
      <c r="DJ382" s="191"/>
      <c r="DK382" s="191"/>
      <c r="DL382" s="191"/>
      <c r="DM382" s="191"/>
      <c r="DN382" s="191"/>
      <c r="DO382" s="191"/>
      <c r="DP382" s="191"/>
      <c r="DQ382" s="191"/>
      <c r="DR382" s="191"/>
      <c r="DS382" s="191"/>
      <c r="DT382" s="191"/>
      <c r="DU382" s="191"/>
      <c r="DV382" s="191"/>
      <c r="DW382" s="191"/>
      <c r="DX382" s="191"/>
      <c r="DY382" s="191"/>
      <c r="DZ382" s="191"/>
      <c r="EA382" s="191"/>
      <c r="EB382" s="191"/>
      <c r="EC382" s="191"/>
      <c r="ED382" s="191"/>
      <c r="EE382" s="191"/>
      <c r="EF382" s="191"/>
      <c r="EG382" s="191"/>
      <c r="EH382" s="191"/>
      <c r="EI382" s="191"/>
      <c r="EJ382" s="191"/>
      <c r="EK382" s="191"/>
      <c r="EL382" s="191"/>
      <c r="EM382" s="191"/>
      <c r="EN382" s="191"/>
      <c r="EO382" s="191"/>
      <c r="EP382" s="191"/>
      <c r="EQ382" s="191"/>
      <c r="ER382" s="191"/>
      <c r="ES382" s="191"/>
      <c r="ET382" s="191"/>
      <c r="EU382" s="191"/>
      <c r="EV382" s="191"/>
      <c r="EW382" s="191"/>
      <c r="EX382" s="191"/>
      <c r="EY382" s="191"/>
      <c r="EZ382" s="191"/>
      <c r="FA382" s="191"/>
      <c r="FB382" s="191"/>
      <c r="FC382" s="191"/>
      <c r="FD382" s="191"/>
      <c r="FE382" s="191"/>
      <c r="FF382" s="191"/>
      <c r="FG382" s="191"/>
      <c r="FH382" s="191"/>
      <c r="FI382" s="191"/>
      <c r="FJ382" s="191"/>
      <c r="FK382" s="191"/>
      <c r="FL382" s="191"/>
      <c r="FM382" s="191"/>
      <c r="FN382" s="191"/>
      <c r="FO382" s="191"/>
      <c r="FP382" s="191"/>
      <c r="FQ382" s="191"/>
      <c r="FR382" s="191"/>
      <c r="FS382" s="191"/>
      <c r="FT382" s="191"/>
      <c r="FU382" s="191"/>
      <c r="FV382" s="191"/>
      <c r="FW382" s="191"/>
      <c r="FX382" s="191"/>
      <c r="FY382" s="191"/>
      <c r="FZ382" s="191"/>
      <c r="GA382" s="191"/>
      <c r="GB382" s="191"/>
      <c r="GC382" s="191"/>
      <c r="GD382" s="191"/>
      <c r="GE382" s="191"/>
      <c r="GF382" s="191"/>
      <c r="GG382" s="191"/>
      <c r="GH382" s="191"/>
      <c r="GI382" s="191"/>
      <c r="GJ382" s="191"/>
      <c r="GK382" s="191"/>
      <c r="GL382" s="191"/>
      <c r="GM382" s="191"/>
      <c r="GN382" s="191"/>
      <c r="GO382" s="191"/>
      <c r="GP382" s="191"/>
      <c r="GQ382" s="191"/>
      <c r="GR382" s="191"/>
      <c r="GS382" s="191"/>
      <c r="GT382" s="191"/>
      <c r="GU382" s="191"/>
      <c r="GV382" s="191"/>
      <c r="GW382" s="191"/>
      <c r="GX382" s="191"/>
      <c r="GY382" s="191"/>
      <c r="GZ382" s="191"/>
      <c r="HA382" s="191"/>
      <c r="HB382" s="191"/>
      <c r="HC382" s="191"/>
      <c r="HD382" s="191"/>
      <c r="HE382" s="191"/>
      <c r="HF382" s="191"/>
      <c r="HG382" s="191"/>
      <c r="HH382" s="191"/>
      <c r="HI382" s="191"/>
      <c r="HJ382" s="191"/>
      <c r="HK382" s="191"/>
      <c r="HL382" s="191"/>
      <c r="HM382" s="191"/>
      <c r="HN382" s="191"/>
      <c r="HO382" s="191"/>
      <c r="HP382" s="191"/>
      <c r="HQ382" s="191"/>
      <c r="HR382" s="191"/>
      <c r="HS382" s="191"/>
      <c r="HT382" s="191"/>
      <c r="HU382" s="191"/>
      <c r="HV382" s="191"/>
      <c r="HW382" s="191"/>
      <c r="HX382" s="191"/>
      <c r="HY382" s="191"/>
      <c r="HZ382" s="191"/>
      <c r="IA382" s="191"/>
      <c r="IB382" s="191"/>
      <c r="IC382" s="191"/>
      <c r="ID382" s="191"/>
      <c r="IE382" s="191"/>
      <c r="IF382" s="191"/>
      <c r="IG382" s="191"/>
      <c r="IH382" s="191"/>
      <c r="II382" s="191"/>
      <c r="IJ382" s="191"/>
      <c r="IK382" s="191"/>
      <c r="IL382" s="191"/>
      <c r="IM382" s="191"/>
      <c r="IN382" s="191"/>
      <c r="IO382" s="191"/>
      <c r="IP382" s="191"/>
      <c r="IQ382" s="191"/>
      <c r="IR382" s="191"/>
      <c r="IS382" s="191"/>
      <c r="IT382" s="191"/>
      <c r="IU382" s="191"/>
      <c r="IV382" s="191"/>
      <c r="IW382" s="191"/>
      <c r="IX382" s="191"/>
      <c r="IY382" s="191"/>
      <c r="IZ382" s="191"/>
      <c r="JA382" s="191"/>
      <c r="JB382" s="191"/>
      <c r="JC382" s="191"/>
      <c r="JD382" s="191"/>
      <c r="JE382" s="191"/>
      <c r="JF382" s="191"/>
      <c r="JG382" s="191"/>
      <c r="JH382" s="191"/>
      <c r="JI382" s="191"/>
      <c r="JJ382" s="191"/>
      <c r="JK382" s="191"/>
      <c r="JL382" s="191"/>
      <c r="JM382" s="191"/>
      <c r="JN382" s="191"/>
      <c r="JO382" s="191"/>
      <c r="JP382" s="191"/>
      <c r="JQ382" s="191"/>
      <c r="JR382" s="191"/>
      <c r="JS382" s="191"/>
      <c r="JT382" s="191"/>
      <c r="JU382" s="191"/>
      <c r="JV382" s="191"/>
      <c r="JW382" s="191"/>
      <c r="JX382" s="191"/>
      <c r="JY382" s="191"/>
      <c r="JZ382" s="191"/>
      <c r="KA382" s="191"/>
      <c r="KB382" s="191"/>
      <c r="KC382" s="191"/>
      <c r="KD382" s="191"/>
      <c r="KE382" s="191"/>
      <c r="KF382" s="191"/>
      <c r="KG382" s="191"/>
      <c r="KH382" s="191"/>
      <c r="KI382" s="191"/>
      <c r="KJ382" s="191"/>
      <c r="KK382" s="191"/>
      <c r="KL382" s="191"/>
      <c r="KM382" s="191"/>
      <c r="KN382" s="191"/>
      <c r="KO382" s="191"/>
      <c r="KP382" s="191"/>
      <c r="KQ382" s="191"/>
      <c r="KR382" s="191"/>
      <c r="KS382" s="191"/>
      <c r="KT382" s="191"/>
      <c r="KU382" s="191"/>
      <c r="KV382" s="191"/>
      <c r="KW382" s="191"/>
      <c r="KX382" s="191"/>
      <c r="KY382" s="191"/>
      <c r="KZ382" s="191"/>
      <c r="LA382" s="191"/>
      <c r="LB382" s="191"/>
      <c r="LC382" s="191"/>
      <c r="LD382" s="191"/>
      <c r="LE382" s="191"/>
      <c r="LF382" s="191"/>
      <c r="LG382" s="191"/>
      <c r="LH382" s="191"/>
      <c r="LI382" s="191"/>
      <c r="LJ382" s="191"/>
      <c r="LK382" s="191"/>
      <c r="LL382" s="191"/>
      <c r="LM382" s="191"/>
      <c r="LN382" s="191"/>
      <c r="LO382" s="191"/>
      <c r="LP382" s="191"/>
      <c r="LQ382" s="191"/>
      <c r="LR382" s="191"/>
      <c r="LS382" s="191"/>
      <c r="LT382" s="191"/>
      <c r="LU382" s="191"/>
      <c r="LV382" s="191"/>
      <c r="LW382" s="191"/>
      <c r="LX382" s="191"/>
      <c r="LY382" s="191"/>
      <c r="LZ382" s="191"/>
      <c r="MA382" s="191"/>
      <c r="MB382" s="191"/>
      <c r="MC382" s="191"/>
      <c r="MD382" s="191"/>
      <c r="ME382" s="191"/>
      <c r="MF382" s="191"/>
      <c r="MG382" s="191"/>
      <c r="MH382" s="191"/>
      <c r="MI382" s="191"/>
      <c r="MJ382" s="191"/>
      <c r="MK382" s="191"/>
      <c r="ML382" s="191"/>
      <c r="MM382" s="191"/>
      <c r="MN382" s="191"/>
      <c r="MO382" s="191"/>
      <c r="MP382" s="191"/>
      <c r="MQ382" s="191"/>
      <c r="MR382" s="191"/>
      <c r="MS382" s="191"/>
      <c r="MT382" s="191"/>
      <c r="MU382" s="191"/>
      <c r="MV382" s="191"/>
      <c r="MW382" s="191"/>
      <c r="MX382" s="191"/>
      <c r="MY382" s="191"/>
      <c r="MZ382" s="191"/>
      <c r="NA382" s="191"/>
      <c r="NB382" s="191"/>
      <c r="NC382" s="191"/>
      <c r="ND382" s="191"/>
      <c r="NE382" s="191"/>
      <c r="NF382" s="191"/>
      <c r="NG382" s="191"/>
      <c r="NH382" s="191"/>
      <c r="NI382" s="191"/>
      <c r="NJ382" s="191"/>
      <c r="NK382" s="191"/>
      <c r="NL382" s="191"/>
      <c r="NM382" s="191"/>
      <c r="NN382" s="191"/>
      <c r="NO382" s="191"/>
      <c r="NP382" s="191"/>
      <c r="NQ382" s="191"/>
      <c r="NR382" s="191"/>
      <c r="NS382" s="191"/>
      <c r="NT382" s="191"/>
      <c r="NU382" s="191"/>
      <c r="NV382" s="191"/>
      <c r="NW382" s="191"/>
      <c r="NX382" s="191"/>
      <c r="NY382" s="191"/>
      <c r="NZ382" s="191"/>
      <c r="OA382" s="191"/>
      <c r="OB382" s="191"/>
      <c r="OC382" s="191"/>
      <c r="OD382" s="191"/>
      <c r="OE382" s="191"/>
      <c r="OF382" s="191"/>
      <c r="OG382" s="191"/>
      <c r="OH382" s="191"/>
      <c r="OI382" s="191"/>
      <c r="OJ382" s="191"/>
      <c r="OK382" s="191"/>
      <c r="OL382" s="191"/>
      <c r="OM382" s="191"/>
      <c r="ON382" s="191"/>
      <c r="OO382" s="191"/>
      <c r="OP382" s="191"/>
      <c r="OQ382" s="191"/>
      <c r="OR382" s="191"/>
      <c r="OS382" s="191"/>
      <c r="OT382" s="191"/>
      <c r="OU382" s="191"/>
      <c r="OV382" s="191"/>
      <c r="OW382" s="191"/>
      <c r="OX382" s="191"/>
      <c r="OY382" s="191"/>
      <c r="OZ382" s="191"/>
      <c r="PA382" s="191"/>
      <c r="PB382" s="191"/>
      <c r="PC382" s="191"/>
      <c r="PD382" s="191"/>
      <c r="PE382" s="191"/>
      <c r="PF382" s="191"/>
      <c r="PG382" s="191"/>
      <c r="PH382" s="191"/>
      <c r="PI382" s="191"/>
      <c r="PJ382" s="191"/>
      <c r="PK382" s="191"/>
      <c r="PL382" s="191"/>
      <c r="PM382" s="191"/>
      <c r="PN382" s="191"/>
      <c r="PO382" s="191"/>
      <c r="PP382" s="191"/>
      <c r="PQ382" s="191"/>
      <c r="PR382" s="191"/>
      <c r="PS382" s="191"/>
      <c r="PT382" s="191"/>
      <c r="PU382" s="191"/>
      <c r="PV382" s="191"/>
      <c r="PW382" s="191"/>
      <c r="PX382" s="191"/>
      <c r="PY382" s="191"/>
      <c r="PZ382" s="191"/>
      <c r="QA382" s="191"/>
      <c r="QB382" s="191"/>
      <c r="QC382" s="191"/>
      <c r="QD382" s="191"/>
      <c r="QE382" s="191"/>
      <c r="QF382" s="191"/>
      <c r="QG382" s="191"/>
      <c r="QH382" s="191"/>
      <c r="QI382" s="191"/>
      <c r="QJ382" s="191"/>
      <c r="QK382" s="191"/>
      <c r="QL382" s="191"/>
      <c r="QM382" s="191"/>
      <c r="QN382" s="191"/>
      <c r="QO382" s="191"/>
      <c r="QP382" s="191"/>
      <c r="QQ382" s="191"/>
      <c r="QR382" s="191"/>
      <c r="QS382" s="191"/>
      <c r="QT382" s="191"/>
      <c r="QU382" s="191"/>
      <c r="QV382" s="191"/>
      <c r="QW382" s="191"/>
      <c r="QX382" s="191"/>
      <c r="QY382" s="191"/>
      <c r="QZ382" s="191"/>
      <c r="RA382" s="191"/>
      <c r="RB382" s="191"/>
      <c r="RC382" s="191"/>
      <c r="RD382" s="191"/>
      <c r="RE382" s="191"/>
      <c r="RF382" s="191"/>
      <c r="RG382" s="191"/>
      <c r="RH382" s="191"/>
      <c r="RI382" s="191"/>
      <c r="RJ382" s="191"/>
      <c r="RK382" s="191"/>
      <c r="RL382" s="191"/>
      <c r="RM382" s="191"/>
      <c r="RN382" s="191"/>
      <c r="RO382" s="191"/>
      <c r="RP382" s="191"/>
      <c r="RQ382" s="191"/>
      <c r="RR382" s="191"/>
      <c r="RS382" s="191"/>
      <c r="RT382" s="191"/>
      <c r="RU382" s="191"/>
      <c r="RV382" s="191"/>
      <c r="RW382" s="191"/>
      <c r="RX382" s="191"/>
      <c r="RY382" s="191"/>
      <c r="RZ382" s="191"/>
      <c r="SA382" s="191"/>
      <c r="SB382" s="191"/>
      <c r="SC382" s="191"/>
      <c r="SD382" s="191"/>
      <c r="SE382" s="191"/>
      <c r="SF382" s="191"/>
      <c r="SG382" s="191"/>
      <c r="SH382" s="191"/>
      <c r="SI382" s="191"/>
      <c r="SJ382" s="191"/>
      <c r="SK382" s="191"/>
      <c r="SL382" s="191"/>
      <c r="SM382" s="191"/>
      <c r="SN382" s="191"/>
      <c r="SO382" s="191"/>
      <c r="SP382" s="191"/>
      <c r="SQ382" s="191"/>
      <c r="SR382" s="191"/>
      <c r="SS382" s="191"/>
      <c r="ST382" s="191"/>
      <c r="SU382" s="191"/>
      <c r="SV382" s="191"/>
      <c r="SW382" s="191"/>
      <c r="SX382" s="191"/>
      <c r="SY382" s="191"/>
      <c r="SZ382" s="191"/>
      <c r="TA382" s="191"/>
      <c r="TB382" s="191"/>
      <c r="TC382" s="191"/>
      <c r="TD382" s="191"/>
      <c r="TE382" s="191"/>
      <c r="TF382" s="191"/>
      <c r="TG382" s="191"/>
      <c r="TH382" s="191"/>
      <c r="TI382" s="191"/>
      <c r="TJ382" s="191"/>
      <c r="TK382" s="191"/>
      <c r="TL382" s="191"/>
      <c r="TM382" s="191"/>
      <c r="TN382" s="191"/>
      <c r="TO382" s="191"/>
      <c r="TP382" s="191"/>
      <c r="TQ382" s="191"/>
      <c r="TR382" s="191"/>
      <c r="TS382" s="191"/>
      <c r="TT382" s="191"/>
      <c r="TU382" s="191"/>
      <c r="TV382" s="191"/>
      <c r="TW382" s="191"/>
      <c r="TX382" s="191"/>
      <c r="TY382" s="191"/>
      <c r="TZ382" s="191"/>
      <c r="UA382" s="191"/>
      <c r="UB382" s="191"/>
      <c r="UC382" s="191"/>
      <c r="UD382" s="191"/>
      <c r="UE382" s="191"/>
      <c r="UF382" s="191"/>
      <c r="UG382" s="191"/>
      <c r="UH382" s="191"/>
      <c r="UI382" s="191"/>
      <c r="UJ382" s="191"/>
      <c r="UK382" s="191"/>
      <c r="UL382" s="191"/>
      <c r="UM382" s="191"/>
      <c r="UN382" s="191"/>
      <c r="UO382" s="191"/>
      <c r="UP382" s="191"/>
      <c r="UQ382" s="191"/>
      <c r="UR382" s="191"/>
      <c r="US382" s="191"/>
      <c r="UT382" s="191"/>
      <c r="UU382" s="191"/>
      <c r="UV382" s="191"/>
      <c r="UW382" s="191"/>
      <c r="UX382" s="191"/>
      <c r="UY382" s="191"/>
      <c r="UZ382" s="191"/>
      <c r="VA382" s="191"/>
      <c r="VB382" s="191"/>
      <c r="VC382" s="191"/>
      <c r="VD382" s="191"/>
      <c r="VE382" s="191"/>
      <c r="VF382" s="191"/>
      <c r="VG382" s="191"/>
      <c r="VH382" s="191"/>
      <c r="VI382" s="191"/>
      <c r="VJ382" s="191"/>
      <c r="VK382" s="191"/>
      <c r="VL382" s="191"/>
      <c r="VM382" s="191"/>
      <c r="VN382" s="191"/>
      <c r="VO382" s="191"/>
      <c r="VP382" s="191"/>
      <c r="VQ382" s="191"/>
      <c r="VR382" s="191"/>
      <c r="VS382" s="191"/>
      <c r="VT382" s="191"/>
      <c r="VU382" s="191"/>
      <c r="VV382" s="191"/>
      <c r="VW382" s="191"/>
      <c r="VX382" s="191"/>
      <c r="VY382" s="191"/>
      <c r="VZ382" s="191"/>
      <c r="WA382" s="191"/>
      <c r="WB382" s="191"/>
      <c r="WC382" s="191"/>
      <c r="WD382" s="191"/>
      <c r="WE382" s="191"/>
      <c r="WF382" s="191"/>
      <c r="WG382" s="191"/>
      <c r="WH382" s="191"/>
      <c r="WI382" s="191"/>
      <c r="WJ382" s="191"/>
      <c r="WK382" s="191"/>
      <c r="WL382" s="191"/>
      <c r="WM382" s="191"/>
      <c r="WN382" s="191"/>
      <c r="WO382" s="191"/>
      <c r="WP382" s="191"/>
      <c r="WQ382" s="191"/>
      <c r="WR382" s="191"/>
      <c r="WS382" s="191"/>
      <c r="WT382" s="191"/>
      <c r="WU382" s="191"/>
      <c r="WV382" s="191"/>
      <c r="WW382" s="191"/>
      <c r="WX382" s="191"/>
      <c r="WY382" s="191"/>
      <c r="WZ382" s="191"/>
      <c r="XA382" s="191"/>
      <c r="XB382" s="191"/>
      <c r="XC382" s="191"/>
      <c r="XD382" s="191"/>
      <c r="XE382" s="191"/>
      <c r="XF382" s="191"/>
      <c r="XG382" s="191"/>
      <c r="XH382" s="191"/>
      <c r="XI382" s="191"/>
      <c r="XJ382" s="191"/>
      <c r="XK382" s="191"/>
      <c r="XL382" s="191"/>
      <c r="XM382" s="191"/>
      <c r="XN382" s="191"/>
      <c r="XO382" s="191"/>
      <c r="XP382" s="191"/>
      <c r="XQ382" s="191"/>
      <c r="XR382" s="191"/>
      <c r="XS382" s="191"/>
      <c r="XT382" s="191"/>
      <c r="XU382" s="191"/>
      <c r="XV382" s="191"/>
      <c r="XW382" s="191"/>
      <c r="XX382" s="191"/>
      <c r="XY382" s="191"/>
      <c r="XZ382" s="191"/>
      <c r="YA382" s="191"/>
      <c r="YB382" s="191"/>
      <c r="YC382" s="191"/>
      <c r="YD382" s="191"/>
      <c r="YE382" s="191"/>
      <c r="YF382" s="191"/>
      <c r="YG382" s="191"/>
      <c r="YH382" s="191"/>
      <c r="YI382" s="191"/>
      <c r="YJ382" s="191"/>
      <c r="YK382" s="191"/>
      <c r="YL382" s="191"/>
      <c r="YM382" s="191"/>
      <c r="YN382" s="191"/>
      <c r="YO382" s="191"/>
      <c r="YP382" s="191"/>
      <c r="YQ382" s="191"/>
      <c r="YR382" s="191"/>
      <c r="YS382" s="191"/>
      <c r="YT382" s="191"/>
      <c r="YU382" s="191"/>
      <c r="YV382" s="191"/>
      <c r="YW382" s="191"/>
      <c r="YX382" s="191"/>
      <c r="YY382" s="191"/>
      <c r="YZ382" s="191"/>
      <c r="ZA382" s="191"/>
      <c r="ZB382" s="191"/>
      <c r="ZC382" s="191"/>
      <c r="ZD382" s="191"/>
      <c r="ZE382" s="191"/>
      <c r="ZF382" s="191"/>
      <c r="ZG382" s="191"/>
      <c r="ZH382" s="191"/>
      <c r="ZI382" s="191"/>
      <c r="ZJ382" s="191"/>
      <c r="ZK382" s="191"/>
      <c r="ZL382" s="191"/>
      <c r="ZM382" s="191"/>
      <c r="ZN382" s="191"/>
      <c r="ZO382" s="191"/>
      <c r="ZP382" s="191"/>
      <c r="ZQ382" s="191"/>
      <c r="ZR382" s="191"/>
      <c r="ZS382" s="191"/>
      <c r="ZT382" s="191"/>
      <c r="ZU382" s="191"/>
      <c r="ZV382" s="191"/>
      <c r="ZW382" s="191"/>
      <c r="ZX382" s="191"/>
      <c r="ZY382" s="191"/>
      <c r="ZZ382" s="191"/>
      <c r="AAA382" s="191"/>
      <c r="AAB382" s="191"/>
      <c r="AAC382" s="191"/>
      <c r="AAD382" s="191"/>
      <c r="AAE382" s="191"/>
      <c r="AAF382" s="191"/>
      <c r="AAG382" s="191"/>
      <c r="AAH382" s="191"/>
      <c r="AAI382" s="191"/>
      <c r="AAJ382" s="191"/>
      <c r="AAK382" s="191"/>
      <c r="AAL382" s="191"/>
      <c r="AAM382" s="191"/>
      <c r="AAN382" s="191"/>
      <c r="AAO382" s="191"/>
      <c r="AAP382" s="191"/>
      <c r="AAQ382" s="191"/>
      <c r="AAR382" s="191"/>
      <c r="AAS382" s="191"/>
      <c r="AAT382" s="191"/>
      <c r="AAU382" s="191"/>
      <c r="AAV382" s="191"/>
      <c r="AAW382" s="191"/>
      <c r="AAX382" s="191"/>
      <c r="AAY382" s="191"/>
      <c r="AAZ382" s="191"/>
      <c r="ABA382" s="191"/>
      <c r="ABB382" s="191"/>
      <c r="ABC382" s="191"/>
      <c r="ABD382" s="191"/>
      <c r="ABE382" s="191"/>
      <c r="ABF382" s="191"/>
      <c r="ABG382" s="191"/>
      <c r="ABH382" s="191"/>
      <c r="ABI382" s="191"/>
      <c r="ABJ382" s="191"/>
      <c r="ABK382" s="191"/>
      <c r="ABL382" s="191"/>
      <c r="ABM382" s="191"/>
      <c r="ABN382" s="191"/>
      <c r="ABO382" s="191"/>
      <c r="ABP382" s="191"/>
      <c r="ABQ382" s="191"/>
      <c r="ABR382" s="191"/>
      <c r="ABS382" s="191"/>
      <c r="ABT382" s="191"/>
      <c r="ABU382" s="191"/>
      <c r="ABV382" s="191"/>
      <c r="ABW382" s="191"/>
      <c r="ABX382" s="191"/>
      <c r="ABY382" s="191"/>
      <c r="ABZ382" s="191"/>
      <c r="ACA382" s="191"/>
      <c r="ACB382" s="191"/>
      <c r="ACC382" s="191"/>
      <c r="ACD382" s="191"/>
      <c r="ACE382" s="191"/>
      <c r="ACF382" s="191"/>
      <c r="ACG382" s="191"/>
      <c r="ACH382" s="191"/>
      <c r="ACI382" s="191"/>
      <c r="ACJ382" s="191"/>
      <c r="ACK382" s="191"/>
      <c r="ACL382" s="191"/>
      <c r="ACM382" s="191"/>
      <c r="ACN382" s="191"/>
      <c r="ACO382" s="191"/>
      <c r="ACP382" s="191"/>
      <c r="ACQ382" s="191"/>
      <c r="ACR382" s="191"/>
      <c r="ACS382" s="191"/>
      <c r="ACT382" s="191"/>
      <c r="ACU382" s="191"/>
      <c r="ACV382" s="191"/>
      <c r="ACW382" s="191"/>
      <c r="ACX382" s="191"/>
      <c r="ACY382" s="191"/>
      <c r="ACZ382" s="191"/>
      <c r="ADA382" s="191"/>
      <c r="ADB382" s="191"/>
      <c r="ADC382" s="191"/>
      <c r="ADD382" s="191"/>
      <c r="ADE382" s="191"/>
      <c r="ADF382" s="191"/>
      <c r="ADG382" s="191"/>
      <c r="ADH382" s="191"/>
      <c r="ADI382" s="191"/>
      <c r="ADJ382" s="191"/>
      <c r="ADK382" s="191"/>
      <c r="ADL382" s="191"/>
      <c r="ADM382" s="191"/>
      <c r="ADN382" s="191"/>
      <c r="ADO382" s="191"/>
      <c r="ADP382" s="191"/>
      <c r="ADQ382" s="191"/>
      <c r="ADR382" s="191"/>
      <c r="ADS382" s="191"/>
      <c r="ADT382" s="191"/>
      <c r="ADU382" s="191"/>
      <c r="ADV382" s="191"/>
      <c r="ADW382" s="191"/>
      <c r="ADX382" s="191"/>
      <c r="ADY382" s="191"/>
      <c r="ADZ382" s="191"/>
      <c r="AEA382" s="191"/>
      <c r="AEB382" s="191"/>
      <c r="AEC382" s="191"/>
      <c r="AED382" s="191"/>
      <c r="AEE382" s="191"/>
      <c r="AEF382" s="191"/>
      <c r="AEG382" s="191"/>
      <c r="AEH382" s="191"/>
      <c r="AEI382" s="191"/>
      <c r="AEJ382" s="191"/>
      <c r="AEK382" s="191"/>
      <c r="AEL382" s="191"/>
      <c r="AEM382" s="191"/>
      <c r="AEN382" s="191"/>
      <c r="AEO382" s="191"/>
      <c r="AEP382" s="191"/>
      <c r="AEQ382" s="191"/>
      <c r="AER382" s="191"/>
      <c r="AES382" s="191"/>
      <c r="AET382" s="191"/>
      <c r="AEU382" s="191"/>
      <c r="AEV382" s="191"/>
      <c r="AEW382" s="191"/>
      <c r="AEX382" s="191"/>
      <c r="AEY382" s="191"/>
      <c r="AEZ382" s="191"/>
      <c r="AFA382" s="191"/>
      <c r="AFB382" s="191"/>
      <c r="AFC382" s="191"/>
      <c r="AFD382" s="191"/>
      <c r="AFE382" s="191"/>
      <c r="AFF382" s="191"/>
      <c r="AFG382" s="191"/>
      <c r="AFH382" s="191"/>
      <c r="AFI382" s="191"/>
      <c r="AFJ382" s="191"/>
      <c r="AFK382" s="191"/>
      <c r="AFL382" s="191"/>
      <c r="AFM382" s="191"/>
      <c r="AFN382" s="191"/>
      <c r="AFO382" s="191"/>
      <c r="AFP382" s="191"/>
      <c r="AFQ382" s="191"/>
      <c r="AFR382" s="191"/>
      <c r="AFS382" s="191"/>
      <c r="AFT382" s="191"/>
      <c r="AFU382" s="191"/>
      <c r="AFV382" s="191"/>
      <c r="AFW382" s="191"/>
      <c r="AFX382" s="191"/>
      <c r="AFY382" s="191"/>
      <c r="AFZ382" s="191"/>
      <c r="AGA382" s="191"/>
      <c r="AGB382" s="191"/>
      <c r="AGC382" s="191"/>
      <c r="AGD382" s="191"/>
      <c r="AGE382" s="191"/>
      <c r="AGF382" s="191"/>
      <c r="AGG382" s="191"/>
      <c r="AGH382" s="191"/>
      <c r="AGI382" s="191"/>
      <c r="AGJ382" s="191"/>
      <c r="AGK382" s="191"/>
      <c r="AGL382" s="191"/>
      <c r="AGM382" s="191"/>
      <c r="AGN382" s="191"/>
      <c r="AGO382" s="191"/>
      <c r="AGP382" s="191"/>
      <c r="AGQ382" s="191"/>
      <c r="AGR382" s="191"/>
      <c r="AGS382" s="191"/>
      <c r="AGT382" s="191"/>
      <c r="AGU382" s="191"/>
      <c r="AGV382" s="191"/>
      <c r="AGW382" s="191"/>
      <c r="AGX382" s="191"/>
      <c r="AGY382" s="191"/>
      <c r="AGZ382" s="191"/>
      <c r="AHA382" s="191"/>
      <c r="AHB382" s="191"/>
      <c r="AHC382" s="191"/>
      <c r="AHD382" s="191"/>
      <c r="AHE382" s="191"/>
      <c r="AHF382" s="191"/>
      <c r="AHG382" s="191"/>
      <c r="AHH382" s="191"/>
      <c r="AHI382" s="191"/>
      <c r="AHJ382" s="191"/>
      <c r="AHK382" s="191"/>
      <c r="AHL382" s="191"/>
      <c r="AHM382" s="191"/>
      <c r="AHN382" s="191"/>
      <c r="AHO382" s="191"/>
      <c r="AHP382" s="191"/>
      <c r="AHQ382" s="191"/>
      <c r="AHR382" s="191"/>
      <c r="AHS382" s="191"/>
      <c r="AHT382" s="191"/>
      <c r="AHU382" s="191"/>
      <c r="AHV382" s="191"/>
      <c r="AHW382" s="191"/>
      <c r="AHX382" s="191"/>
      <c r="AHY382" s="191"/>
      <c r="AHZ382" s="191"/>
      <c r="AIA382" s="191"/>
      <c r="AIB382" s="191"/>
      <c r="AIC382" s="191"/>
      <c r="AID382" s="191"/>
      <c r="AIE382" s="191"/>
      <c r="AIF382" s="191"/>
      <c r="AIG382" s="191"/>
      <c r="AIH382" s="191"/>
      <c r="AII382" s="191"/>
      <c r="AIJ382" s="191"/>
      <c r="AIK382" s="191"/>
      <c r="AIL382" s="191"/>
      <c r="AIM382" s="191"/>
      <c r="AIN382" s="191"/>
      <c r="AIO382" s="191"/>
      <c r="AIP382" s="191"/>
      <c r="AIQ382" s="191"/>
      <c r="AIR382" s="191"/>
      <c r="AIS382" s="191"/>
      <c r="AIT382" s="191"/>
      <c r="AIU382" s="191"/>
      <c r="AIV382" s="191"/>
      <c r="AIW382" s="191"/>
      <c r="AIX382" s="191"/>
      <c r="AIY382" s="191"/>
      <c r="AIZ382" s="191"/>
      <c r="AJA382" s="191"/>
      <c r="AJB382" s="191"/>
      <c r="AJC382" s="191"/>
      <c r="AJD382" s="191"/>
      <c r="AJE382" s="191"/>
      <c r="AJF382" s="191"/>
      <c r="AJG382" s="191"/>
      <c r="AJH382" s="191"/>
      <c r="AJI382" s="191"/>
      <c r="AJJ382" s="191"/>
      <c r="AJK382" s="191"/>
      <c r="AJL382" s="191"/>
      <c r="AJM382" s="191"/>
      <c r="AJN382" s="191"/>
      <c r="AJO382" s="191"/>
      <c r="AJP382" s="191"/>
      <c r="AJQ382" s="191"/>
      <c r="AJR382" s="191"/>
      <c r="AJS382" s="191"/>
      <c r="AJT382" s="191"/>
      <c r="AJU382" s="191"/>
      <c r="AJV382" s="191"/>
      <c r="AJW382" s="191"/>
      <c r="AJX382" s="191"/>
      <c r="AJY382" s="191"/>
      <c r="AJZ382" s="191"/>
      <c r="AKA382" s="191"/>
      <c r="AKB382" s="191"/>
      <c r="AKC382" s="191"/>
      <c r="AKD382" s="191"/>
      <c r="AKE382" s="191"/>
      <c r="AKF382" s="191"/>
      <c r="AKG382" s="191"/>
      <c r="AKH382" s="191"/>
      <c r="AKI382" s="191"/>
      <c r="AKJ382" s="191"/>
      <c r="AKK382" s="191"/>
      <c r="AKL382" s="191"/>
      <c r="AKM382" s="191"/>
      <c r="AKN382" s="191"/>
      <c r="AKO382" s="191"/>
      <c r="AKP382" s="191"/>
      <c r="AKQ382" s="191"/>
      <c r="AKR382" s="191"/>
      <c r="AKS382" s="191"/>
      <c r="AKT382" s="191"/>
      <c r="AKU382" s="191"/>
      <c r="AKV382" s="191"/>
      <c r="AKW382" s="191"/>
      <c r="AKX382" s="191"/>
      <c r="AKY382" s="191"/>
      <c r="AKZ382" s="191"/>
      <c r="ALA382" s="191"/>
      <c r="ALB382" s="191"/>
      <c r="ALC382" s="191"/>
      <c r="ALD382" s="191"/>
    </row>
    <row r="383" spans="1:992" s="233" customFormat="1" ht="17.25" customHeight="1">
      <c r="A383" s="2421"/>
      <c r="B383" s="2421"/>
      <c r="C383" s="2421"/>
      <c r="D383" s="320" t="s">
        <v>2521</v>
      </c>
      <c r="E383" s="468">
        <f>E385</f>
        <v>0</v>
      </c>
      <c r="F383" s="468">
        <f>F385</f>
        <v>0</v>
      </c>
      <c r="G383" s="2385"/>
      <c r="H383" s="2385"/>
      <c r="I383" s="2391"/>
      <c r="J383" s="2391"/>
      <c r="K383" s="2391"/>
      <c r="L383" s="2724"/>
      <c r="M383" s="580"/>
      <c r="N383" s="406"/>
      <c r="O383" s="406"/>
      <c r="P383" s="406"/>
      <c r="Q383" s="406"/>
      <c r="R383" s="406"/>
      <c r="S383" s="406"/>
      <c r="T383" s="406"/>
      <c r="U383" s="406"/>
      <c r="V383" s="406"/>
      <c r="W383" s="406"/>
      <c r="X383" s="406"/>
      <c r="Y383" s="406"/>
      <c r="Z383" s="406"/>
      <c r="AA383" s="406"/>
      <c r="AB383" s="406"/>
      <c r="AC383" s="406"/>
      <c r="AD383" s="406"/>
      <c r="AE383" s="406"/>
      <c r="AF383" s="406"/>
      <c r="AG383" s="406"/>
      <c r="AH383" s="406"/>
      <c r="AI383" s="406"/>
      <c r="AJ383" s="406"/>
      <c r="AK383" s="406"/>
      <c r="AL383" s="406"/>
      <c r="AM383" s="406"/>
      <c r="AN383" s="406"/>
      <c r="AO383" s="406"/>
      <c r="AP383" s="406"/>
      <c r="AQ383" s="406"/>
      <c r="AR383" s="406"/>
      <c r="AS383" s="406"/>
      <c r="AT383" s="406"/>
      <c r="AU383" s="406"/>
      <c r="AV383" s="406"/>
      <c r="AW383" s="406"/>
      <c r="AX383" s="406"/>
      <c r="AY383" s="406"/>
      <c r="AZ383" s="406"/>
      <c r="BA383" s="406"/>
      <c r="BB383" s="406"/>
      <c r="BC383" s="406"/>
      <c r="BD383" s="406"/>
      <c r="BE383" s="406"/>
      <c r="BF383" s="406"/>
      <c r="BG383" s="406"/>
      <c r="BH383" s="406"/>
      <c r="BI383" s="406"/>
      <c r="BJ383" s="406"/>
      <c r="BK383" s="406"/>
      <c r="BL383" s="406"/>
      <c r="BM383" s="406"/>
      <c r="BN383" s="406"/>
      <c r="BO383" s="406"/>
      <c r="BP383" s="406"/>
      <c r="BQ383" s="406"/>
      <c r="BR383" s="406"/>
      <c r="BS383" s="406"/>
      <c r="BT383" s="406"/>
      <c r="BU383" s="406"/>
      <c r="BV383" s="406"/>
      <c r="BW383" s="406"/>
      <c r="BX383" s="406"/>
      <c r="BY383" s="406"/>
      <c r="BZ383" s="406"/>
      <c r="CA383" s="406"/>
      <c r="CB383" s="406"/>
      <c r="CC383" s="406"/>
      <c r="CD383" s="406"/>
      <c r="CE383" s="406"/>
      <c r="CF383" s="406"/>
      <c r="CG383" s="406"/>
      <c r="CH383" s="406"/>
      <c r="CI383" s="406"/>
      <c r="CJ383" s="406"/>
      <c r="CK383" s="406"/>
      <c r="CL383" s="406"/>
      <c r="CM383" s="406"/>
      <c r="CN383" s="406"/>
      <c r="CO383" s="406"/>
      <c r="CP383" s="406"/>
      <c r="CQ383" s="406"/>
      <c r="CR383" s="406"/>
      <c r="CS383" s="406"/>
      <c r="CT383" s="406"/>
      <c r="CU383" s="406"/>
      <c r="CV383" s="406"/>
      <c r="CW383" s="406"/>
      <c r="CX383" s="406"/>
      <c r="CY383" s="406"/>
      <c r="CZ383" s="406"/>
      <c r="DA383" s="406"/>
      <c r="DB383" s="406"/>
      <c r="DC383" s="406"/>
      <c r="DD383" s="406"/>
      <c r="DE383" s="406"/>
      <c r="DF383" s="406"/>
      <c r="DG383" s="406"/>
      <c r="DH383" s="406"/>
      <c r="DI383" s="406"/>
      <c r="DJ383" s="406"/>
      <c r="DK383" s="406"/>
      <c r="DL383" s="406"/>
      <c r="DM383" s="406"/>
      <c r="DN383" s="406"/>
      <c r="DO383" s="406"/>
      <c r="DP383" s="406"/>
      <c r="DQ383" s="406"/>
      <c r="DR383" s="406"/>
      <c r="DS383" s="406"/>
      <c r="DT383" s="406"/>
      <c r="DU383" s="406"/>
      <c r="DV383" s="406"/>
      <c r="DW383" s="406"/>
      <c r="DX383" s="406"/>
      <c r="DY383" s="406"/>
      <c r="DZ383" s="406"/>
      <c r="EA383" s="406"/>
      <c r="EB383" s="406"/>
      <c r="EC383" s="406"/>
      <c r="ED383" s="406"/>
      <c r="EE383" s="406"/>
      <c r="EF383" s="406"/>
      <c r="EG383" s="406"/>
      <c r="EH383" s="406"/>
      <c r="EI383" s="406"/>
      <c r="EJ383" s="406"/>
      <c r="EK383" s="406"/>
      <c r="EL383" s="406"/>
      <c r="EM383" s="406"/>
      <c r="EN383" s="406"/>
      <c r="EO383" s="406"/>
      <c r="EP383" s="406"/>
      <c r="EQ383" s="406"/>
      <c r="ER383" s="406"/>
      <c r="ES383" s="406"/>
      <c r="ET383" s="406"/>
      <c r="EU383" s="406"/>
      <c r="EV383" s="406"/>
      <c r="EW383" s="406"/>
      <c r="EX383" s="406"/>
      <c r="EY383" s="406"/>
      <c r="EZ383" s="406"/>
      <c r="FA383" s="406"/>
      <c r="FB383" s="406"/>
      <c r="FC383" s="406"/>
      <c r="FD383" s="406"/>
      <c r="FE383" s="406"/>
      <c r="FF383" s="406"/>
      <c r="FG383" s="406"/>
      <c r="FH383" s="406"/>
      <c r="FI383" s="406"/>
      <c r="FJ383" s="406"/>
      <c r="FK383" s="406"/>
      <c r="FL383" s="406"/>
      <c r="FM383" s="406"/>
      <c r="FN383" s="406"/>
      <c r="FO383" s="406"/>
      <c r="FP383" s="406"/>
      <c r="FQ383" s="406"/>
      <c r="FR383" s="406"/>
      <c r="FS383" s="406"/>
      <c r="FT383" s="406"/>
      <c r="FU383" s="406"/>
      <c r="FV383" s="406"/>
      <c r="FW383" s="406"/>
      <c r="FX383" s="406"/>
      <c r="FY383" s="406"/>
      <c r="FZ383" s="406"/>
      <c r="GA383" s="406"/>
      <c r="GB383" s="406"/>
      <c r="GC383" s="406"/>
      <c r="GD383" s="406"/>
      <c r="GE383" s="406"/>
      <c r="GF383" s="406"/>
      <c r="GG383" s="406"/>
      <c r="GH383" s="406"/>
      <c r="GI383" s="406"/>
      <c r="GJ383" s="406"/>
      <c r="GK383" s="406"/>
      <c r="GL383" s="406"/>
      <c r="GM383" s="406"/>
      <c r="GN383" s="406"/>
      <c r="GO383" s="406"/>
      <c r="GP383" s="406"/>
      <c r="GQ383" s="406"/>
      <c r="GR383" s="406"/>
      <c r="GS383" s="406"/>
      <c r="GT383" s="406"/>
      <c r="GU383" s="406"/>
      <c r="GV383" s="406"/>
      <c r="GW383" s="406"/>
      <c r="GX383" s="406"/>
      <c r="GY383" s="406"/>
      <c r="GZ383" s="406"/>
      <c r="HA383" s="406"/>
      <c r="HB383" s="406"/>
      <c r="HC383" s="406"/>
      <c r="HD383" s="406"/>
      <c r="HE383" s="406"/>
      <c r="HF383" s="406"/>
      <c r="HG383" s="406"/>
      <c r="HH383" s="406"/>
      <c r="HI383" s="406"/>
      <c r="HJ383" s="406"/>
      <c r="HK383" s="406"/>
      <c r="HL383" s="406"/>
      <c r="HM383" s="406"/>
      <c r="HN383" s="406"/>
      <c r="HO383" s="406"/>
      <c r="HP383" s="406"/>
      <c r="HQ383" s="406"/>
      <c r="HR383" s="406"/>
      <c r="HS383" s="406"/>
      <c r="HT383" s="406"/>
      <c r="HU383" s="406"/>
      <c r="HV383" s="406"/>
      <c r="HW383" s="406"/>
      <c r="HX383" s="406"/>
      <c r="HY383" s="406"/>
      <c r="HZ383" s="406"/>
      <c r="IA383" s="406"/>
      <c r="IB383" s="406"/>
      <c r="IC383" s="406"/>
      <c r="ID383" s="406"/>
      <c r="IE383" s="406"/>
      <c r="IF383" s="406"/>
      <c r="IG383" s="406"/>
      <c r="IH383" s="406"/>
      <c r="II383" s="406"/>
      <c r="IJ383" s="406"/>
      <c r="IK383" s="406"/>
      <c r="IL383" s="406"/>
      <c r="IM383" s="406"/>
      <c r="IN383" s="406"/>
      <c r="IO383" s="406"/>
      <c r="IP383" s="406"/>
      <c r="IQ383" s="406"/>
      <c r="IR383" s="406"/>
      <c r="IS383" s="406"/>
      <c r="IT383" s="406"/>
      <c r="IU383" s="406"/>
      <c r="IV383" s="406"/>
      <c r="IW383" s="406"/>
      <c r="IX383" s="406"/>
      <c r="IY383" s="406"/>
      <c r="IZ383" s="406"/>
      <c r="JA383" s="406"/>
      <c r="JB383" s="406"/>
      <c r="JC383" s="406"/>
      <c r="JD383" s="406"/>
      <c r="JE383" s="406"/>
      <c r="JF383" s="406"/>
      <c r="JG383" s="406"/>
      <c r="JH383" s="406"/>
      <c r="JI383" s="406"/>
      <c r="JJ383" s="406"/>
      <c r="JK383" s="406"/>
      <c r="JL383" s="406"/>
      <c r="JM383" s="406"/>
      <c r="JN383" s="406"/>
      <c r="JO383" s="406"/>
      <c r="JP383" s="406"/>
      <c r="JQ383" s="406"/>
      <c r="JR383" s="406"/>
      <c r="JS383" s="406"/>
      <c r="JT383" s="406"/>
      <c r="JU383" s="406"/>
      <c r="JV383" s="406"/>
      <c r="JW383" s="406"/>
      <c r="JX383" s="406"/>
      <c r="JY383" s="406"/>
      <c r="JZ383" s="406"/>
      <c r="KA383" s="406"/>
      <c r="KB383" s="406"/>
      <c r="KC383" s="406"/>
      <c r="KD383" s="406"/>
      <c r="KE383" s="406"/>
      <c r="KF383" s="406"/>
      <c r="KG383" s="406"/>
      <c r="KH383" s="406"/>
      <c r="KI383" s="406"/>
      <c r="KJ383" s="406"/>
      <c r="KK383" s="406"/>
      <c r="KL383" s="406"/>
      <c r="KM383" s="406"/>
      <c r="KN383" s="406"/>
      <c r="KO383" s="406"/>
      <c r="KP383" s="406"/>
      <c r="KQ383" s="406"/>
      <c r="KR383" s="406"/>
      <c r="KS383" s="406"/>
      <c r="KT383" s="406"/>
      <c r="KU383" s="406"/>
      <c r="KV383" s="406"/>
      <c r="KW383" s="406"/>
      <c r="KX383" s="406"/>
      <c r="KY383" s="406"/>
      <c r="KZ383" s="406"/>
      <c r="LA383" s="406"/>
      <c r="LB383" s="406"/>
      <c r="LC383" s="406"/>
      <c r="LD383" s="406"/>
      <c r="LE383" s="406"/>
      <c r="LF383" s="406"/>
      <c r="LG383" s="406"/>
      <c r="LH383" s="406"/>
      <c r="LI383" s="406"/>
      <c r="LJ383" s="406"/>
      <c r="LK383" s="406"/>
      <c r="LL383" s="406"/>
      <c r="LM383" s="406"/>
      <c r="LN383" s="406"/>
      <c r="LO383" s="406"/>
      <c r="LP383" s="406"/>
      <c r="LQ383" s="406"/>
      <c r="LR383" s="406"/>
      <c r="LS383" s="406"/>
      <c r="LT383" s="406"/>
      <c r="LU383" s="406"/>
      <c r="LV383" s="406"/>
      <c r="LW383" s="406"/>
      <c r="LX383" s="406"/>
      <c r="LY383" s="406"/>
      <c r="LZ383" s="406"/>
      <c r="MA383" s="406"/>
      <c r="MB383" s="406"/>
      <c r="MC383" s="406"/>
      <c r="MD383" s="406"/>
      <c r="ME383" s="406"/>
      <c r="MF383" s="406"/>
      <c r="MG383" s="406"/>
      <c r="MH383" s="406"/>
      <c r="MI383" s="406"/>
      <c r="MJ383" s="406"/>
      <c r="MK383" s="406"/>
      <c r="ML383" s="406"/>
      <c r="MM383" s="406"/>
      <c r="MN383" s="406"/>
      <c r="MO383" s="406"/>
      <c r="MP383" s="406"/>
      <c r="MQ383" s="406"/>
      <c r="MR383" s="406"/>
      <c r="MS383" s="406"/>
      <c r="MT383" s="406"/>
      <c r="MU383" s="406"/>
      <c r="MV383" s="406"/>
      <c r="MW383" s="406"/>
      <c r="MX383" s="406"/>
      <c r="MY383" s="406"/>
      <c r="MZ383" s="406"/>
      <c r="NA383" s="406"/>
      <c r="NB383" s="406"/>
      <c r="NC383" s="406"/>
      <c r="ND383" s="406"/>
      <c r="NE383" s="406"/>
      <c r="NF383" s="406"/>
      <c r="NG383" s="406"/>
      <c r="NH383" s="406"/>
      <c r="NI383" s="406"/>
      <c r="NJ383" s="406"/>
      <c r="NK383" s="406"/>
      <c r="NL383" s="406"/>
      <c r="NM383" s="406"/>
      <c r="NN383" s="406"/>
      <c r="NO383" s="406"/>
      <c r="NP383" s="406"/>
      <c r="NQ383" s="406"/>
      <c r="NR383" s="406"/>
      <c r="NS383" s="406"/>
      <c r="NT383" s="406"/>
      <c r="NU383" s="406"/>
      <c r="NV383" s="406"/>
      <c r="NW383" s="406"/>
      <c r="NX383" s="406"/>
      <c r="NY383" s="406"/>
      <c r="NZ383" s="406"/>
      <c r="OA383" s="406"/>
      <c r="OB383" s="406"/>
      <c r="OC383" s="406"/>
      <c r="OD383" s="406"/>
      <c r="OE383" s="406"/>
      <c r="OF383" s="406"/>
      <c r="OG383" s="406"/>
      <c r="OH383" s="406"/>
      <c r="OI383" s="406"/>
      <c r="OJ383" s="406"/>
      <c r="OK383" s="406"/>
      <c r="OL383" s="406"/>
      <c r="OM383" s="406"/>
      <c r="ON383" s="406"/>
      <c r="OO383" s="406"/>
      <c r="OP383" s="406"/>
      <c r="OQ383" s="406"/>
      <c r="OR383" s="406"/>
      <c r="OS383" s="406"/>
      <c r="OT383" s="406"/>
      <c r="OU383" s="406"/>
      <c r="OV383" s="406"/>
      <c r="OW383" s="406"/>
      <c r="OX383" s="406"/>
      <c r="OY383" s="406"/>
      <c r="OZ383" s="406"/>
      <c r="PA383" s="406"/>
      <c r="PB383" s="406"/>
      <c r="PC383" s="406"/>
      <c r="PD383" s="406"/>
      <c r="PE383" s="406"/>
      <c r="PF383" s="406"/>
      <c r="PG383" s="406"/>
      <c r="PH383" s="406"/>
      <c r="PI383" s="406"/>
      <c r="PJ383" s="406"/>
      <c r="PK383" s="406"/>
      <c r="PL383" s="406"/>
      <c r="PM383" s="406"/>
      <c r="PN383" s="406"/>
      <c r="PO383" s="406"/>
      <c r="PP383" s="406"/>
      <c r="PQ383" s="406"/>
      <c r="PR383" s="406"/>
      <c r="PS383" s="406"/>
      <c r="PT383" s="406"/>
      <c r="PU383" s="406"/>
      <c r="PV383" s="406"/>
      <c r="PW383" s="406"/>
      <c r="PX383" s="406"/>
      <c r="PY383" s="406"/>
      <c r="PZ383" s="406"/>
      <c r="QA383" s="406"/>
      <c r="QB383" s="406"/>
      <c r="QC383" s="406"/>
      <c r="QD383" s="406"/>
      <c r="QE383" s="406"/>
      <c r="QF383" s="406"/>
      <c r="QG383" s="406"/>
      <c r="QH383" s="406"/>
      <c r="QI383" s="406"/>
      <c r="QJ383" s="406"/>
      <c r="QK383" s="406"/>
      <c r="QL383" s="406"/>
      <c r="QM383" s="406"/>
      <c r="QN383" s="406"/>
      <c r="QO383" s="406"/>
      <c r="QP383" s="406"/>
      <c r="QQ383" s="406"/>
      <c r="QR383" s="406"/>
      <c r="QS383" s="406"/>
      <c r="QT383" s="406"/>
      <c r="QU383" s="406"/>
      <c r="QV383" s="406"/>
      <c r="QW383" s="406"/>
      <c r="QX383" s="406"/>
      <c r="QY383" s="406"/>
      <c r="QZ383" s="406"/>
      <c r="RA383" s="406"/>
      <c r="RB383" s="406"/>
      <c r="RC383" s="406"/>
      <c r="RD383" s="406"/>
      <c r="RE383" s="406"/>
      <c r="RF383" s="406"/>
      <c r="RG383" s="406"/>
      <c r="RH383" s="406"/>
      <c r="RI383" s="406"/>
      <c r="RJ383" s="406"/>
      <c r="RK383" s="406"/>
      <c r="RL383" s="406"/>
      <c r="RM383" s="406"/>
      <c r="RN383" s="406"/>
      <c r="RO383" s="406"/>
      <c r="RP383" s="406"/>
      <c r="RQ383" s="406"/>
      <c r="RR383" s="406"/>
      <c r="RS383" s="406"/>
      <c r="RT383" s="406"/>
      <c r="RU383" s="406"/>
      <c r="RV383" s="406"/>
      <c r="RW383" s="406"/>
      <c r="RX383" s="406"/>
      <c r="RY383" s="406"/>
      <c r="RZ383" s="406"/>
      <c r="SA383" s="406"/>
      <c r="SB383" s="406"/>
      <c r="SC383" s="406"/>
      <c r="SD383" s="406"/>
      <c r="SE383" s="406"/>
      <c r="SF383" s="406"/>
      <c r="SG383" s="406"/>
      <c r="SH383" s="406"/>
      <c r="SI383" s="406"/>
      <c r="SJ383" s="406"/>
      <c r="SK383" s="406"/>
      <c r="SL383" s="406"/>
      <c r="SM383" s="406"/>
      <c r="SN383" s="406"/>
      <c r="SO383" s="406"/>
      <c r="SP383" s="406"/>
      <c r="SQ383" s="406"/>
      <c r="SR383" s="406"/>
      <c r="SS383" s="406"/>
      <c r="ST383" s="406"/>
      <c r="SU383" s="406"/>
      <c r="SV383" s="406"/>
      <c r="SW383" s="406"/>
      <c r="SX383" s="406"/>
      <c r="SY383" s="406"/>
      <c r="SZ383" s="406"/>
      <c r="TA383" s="406"/>
      <c r="TB383" s="406"/>
      <c r="TC383" s="406"/>
      <c r="TD383" s="406"/>
      <c r="TE383" s="406"/>
      <c r="TF383" s="406"/>
      <c r="TG383" s="406"/>
      <c r="TH383" s="406"/>
      <c r="TI383" s="406"/>
      <c r="TJ383" s="406"/>
      <c r="TK383" s="406"/>
      <c r="TL383" s="406"/>
      <c r="TM383" s="406"/>
      <c r="TN383" s="406"/>
      <c r="TO383" s="406"/>
      <c r="TP383" s="406"/>
      <c r="TQ383" s="406"/>
      <c r="TR383" s="406"/>
      <c r="TS383" s="406"/>
      <c r="TT383" s="406"/>
      <c r="TU383" s="406"/>
      <c r="TV383" s="406"/>
      <c r="TW383" s="406"/>
      <c r="TX383" s="406"/>
      <c r="TY383" s="406"/>
      <c r="TZ383" s="406"/>
      <c r="UA383" s="406"/>
      <c r="UB383" s="406"/>
      <c r="UC383" s="406"/>
      <c r="UD383" s="406"/>
      <c r="UE383" s="406"/>
      <c r="UF383" s="406"/>
      <c r="UG383" s="406"/>
      <c r="UH383" s="406"/>
      <c r="UI383" s="406"/>
      <c r="UJ383" s="406"/>
      <c r="UK383" s="406"/>
      <c r="UL383" s="406"/>
      <c r="UM383" s="406"/>
      <c r="UN383" s="406"/>
      <c r="UO383" s="406"/>
      <c r="UP383" s="406"/>
      <c r="UQ383" s="406"/>
      <c r="UR383" s="406"/>
      <c r="US383" s="406"/>
      <c r="UT383" s="406"/>
      <c r="UU383" s="406"/>
      <c r="UV383" s="406"/>
      <c r="UW383" s="406"/>
      <c r="UX383" s="406"/>
      <c r="UY383" s="406"/>
      <c r="UZ383" s="406"/>
      <c r="VA383" s="406"/>
      <c r="VB383" s="406"/>
      <c r="VC383" s="406"/>
      <c r="VD383" s="406"/>
      <c r="VE383" s="406"/>
      <c r="VF383" s="406"/>
      <c r="VG383" s="406"/>
      <c r="VH383" s="406"/>
      <c r="VI383" s="406"/>
      <c r="VJ383" s="406"/>
      <c r="VK383" s="406"/>
      <c r="VL383" s="406"/>
      <c r="VM383" s="406"/>
      <c r="VN383" s="406"/>
      <c r="VO383" s="406"/>
      <c r="VP383" s="406"/>
      <c r="VQ383" s="406"/>
      <c r="VR383" s="406"/>
      <c r="VS383" s="406"/>
      <c r="VT383" s="406"/>
      <c r="VU383" s="406"/>
      <c r="VV383" s="406"/>
      <c r="VW383" s="406"/>
      <c r="VX383" s="406"/>
      <c r="VY383" s="406"/>
      <c r="VZ383" s="406"/>
      <c r="WA383" s="406"/>
      <c r="WB383" s="406"/>
      <c r="WC383" s="406"/>
      <c r="WD383" s="406"/>
      <c r="WE383" s="406"/>
      <c r="WF383" s="406"/>
      <c r="WG383" s="406"/>
      <c r="WH383" s="406"/>
      <c r="WI383" s="406"/>
      <c r="WJ383" s="406"/>
      <c r="WK383" s="406"/>
      <c r="WL383" s="406"/>
      <c r="WM383" s="406"/>
      <c r="WN383" s="406"/>
      <c r="WO383" s="406"/>
      <c r="WP383" s="406"/>
      <c r="WQ383" s="406"/>
      <c r="WR383" s="406"/>
      <c r="WS383" s="406"/>
      <c r="WT383" s="406"/>
      <c r="WU383" s="406"/>
      <c r="WV383" s="406"/>
      <c r="WW383" s="406"/>
      <c r="WX383" s="406"/>
      <c r="WY383" s="406"/>
      <c r="WZ383" s="406"/>
      <c r="XA383" s="406"/>
      <c r="XB383" s="406"/>
      <c r="XC383" s="406"/>
      <c r="XD383" s="406"/>
      <c r="XE383" s="406"/>
      <c r="XF383" s="406"/>
      <c r="XG383" s="406"/>
      <c r="XH383" s="406"/>
      <c r="XI383" s="406"/>
      <c r="XJ383" s="406"/>
      <c r="XK383" s="406"/>
      <c r="XL383" s="406"/>
      <c r="XM383" s="406"/>
      <c r="XN383" s="406"/>
      <c r="XO383" s="406"/>
      <c r="XP383" s="406"/>
      <c r="XQ383" s="406"/>
      <c r="XR383" s="406"/>
      <c r="XS383" s="406"/>
      <c r="XT383" s="406"/>
      <c r="XU383" s="406"/>
      <c r="XV383" s="406"/>
      <c r="XW383" s="406"/>
      <c r="XX383" s="406"/>
      <c r="XY383" s="406"/>
      <c r="XZ383" s="406"/>
      <c r="YA383" s="406"/>
      <c r="YB383" s="406"/>
      <c r="YC383" s="406"/>
      <c r="YD383" s="406"/>
      <c r="YE383" s="406"/>
      <c r="YF383" s="406"/>
      <c r="YG383" s="406"/>
      <c r="YH383" s="406"/>
      <c r="YI383" s="406"/>
      <c r="YJ383" s="406"/>
      <c r="YK383" s="406"/>
      <c r="YL383" s="406"/>
      <c r="YM383" s="406"/>
      <c r="YN383" s="406"/>
      <c r="YO383" s="406"/>
      <c r="YP383" s="406"/>
      <c r="YQ383" s="406"/>
      <c r="YR383" s="406"/>
      <c r="YS383" s="406"/>
      <c r="YT383" s="406"/>
      <c r="YU383" s="406"/>
      <c r="YV383" s="406"/>
      <c r="YW383" s="406"/>
      <c r="YX383" s="406"/>
      <c r="YY383" s="406"/>
      <c r="YZ383" s="406"/>
      <c r="ZA383" s="406"/>
      <c r="ZB383" s="406"/>
      <c r="ZC383" s="406"/>
      <c r="ZD383" s="406"/>
      <c r="ZE383" s="406"/>
      <c r="ZF383" s="406"/>
      <c r="ZG383" s="406"/>
      <c r="ZH383" s="406"/>
      <c r="ZI383" s="406"/>
      <c r="ZJ383" s="406"/>
      <c r="ZK383" s="406"/>
      <c r="ZL383" s="406"/>
      <c r="ZM383" s="406"/>
      <c r="ZN383" s="406"/>
      <c r="ZO383" s="406"/>
      <c r="ZP383" s="406"/>
      <c r="ZQ383" s="406"/>
      <c r="ZR383" s="406"/>
      <c r="ZS383" s="406"/>
      <c r="ZT383" s="406"/>
      <c r="ZU383" s="406"/>
      <c r="ZV383" s="406"/>
      <c r="ZW383" s="406"/>
      <c r="ZX383" s="406"/>
      <c r="ZY383" s="406"/>
      <c r="ZZ383" s="406"/>
      <c r="AAA383" s="406"/>
      <c r="AAB383" s="406"/>
      <c r="AAC383" s="406"/>
      <c r="AAD383" s="406"/>
      <c r="AAE383" s="406"/>
      <c r="AAF383" s="406"/>
      <c r="AAG383" s="406"/>
      <c r="AAH383" s="406"/>
      <c r="AAI383" s="406"/>
      <c r="AAJ383" s="406"/>
      <c r="AAK383" s="406"/>
      <c r="AAL383" s="406"/>
      <c r="AAM383" s="406"/>
      <c r="AAN383" s="406"/>
      <c r="AAO383" s="406"/>
      <c r="AAP383" s="406"/>
      <c r="AAQ383" s="406"/>
      <c r="AAR383" s="406"/>
      <c r="AAS383" s="406"/>
      <c r="AAT383" s="406"/>
      <c r="AAU383" s="406"/>
      <c r="AAV383" s="406"/>
      <c r="AAW383" s="406"/>
      <c r="AAX383" s="406"/>
      <c r="AAY383" s="406"/>
      <c r="AAZ383" s="406"/>
      <c r="ABA383" s="406"/>
      <c r="ABB383" s="406"/>
      <c r="ABC383" s="406"/>
      <c r="ABD383" s="406"/>
      <c r="ABE383" s="406"/>
      <c r="ABF383" s="406"/>
      <c r="ABG383" s="406"/>
      <c r="ABH383" s="406"/>
      <c r="ABI383" s="406"/>
      <c r="ABJ383" s="406"/>
      <c r="ABK383" s="406"/>
      <c r="ABL383" s="406"/>
      <c r="ABM383" s="406"/>
      <c r="ABN383" s="406"/>
      <c r="ABO383" s="406"/>
      <c r="ABP383" s="406"/>
      <c r="ABQ383" s="406"/>
      <c r="ABR383" s="406"/>
      <c r="ABS383" s="406"/>
      <c r="ABT383" s="406"/>
      <c r="ABU383" s="406"/>
      <c r="ABV383" s="406"/>
      <c r="ABW383" s="406"/>
      <c r="ABX383" s="406"/>
      <c r="ABY383" s="406"/>
      <c r="ABZ383" s="406"/>
      <c r="ACA383" s="406"/>
      <c r="ACB383" s="406"/>
      <c r="ACC383" s="406"/>
      <c r="ACD383" s="406"/>
      <c r="ACE383" s="406"/>
      <c r="ACF383" s="406"/>
      <c r="ACG383" s="406"/>
      <c r="ACH383" s="406"/>
      <c r="ACI383" s="406"/>
      <c r="ACJ383" s="406"/>
      <c r="ACK383" s="406"/>
      <c r="ACL383" s="406"/>
      <c r="ACM383" s="406"/>
      <c r="ACN383" s="406"/>
      <c r="ACO383" s="406"/>
      <c r="ACP383" s="406"/>
      <c r="ACQ383" s="406"/>
      <c r="ACR383" s="406"/>
      <c r="ACS383" s="406"/>
      <c r="ACT383" s="406"/>
      <c r="ACU383" s="406"/>
      <c r="ACV383" s="406"/>
      <c r="ACW383" s="406"/>
      <c r="ACX383" s="406"/>
      <c r="ACY383" s="406"/>
      <c r="ACZ383" s="406"/>
      <c r="ADA383" s="406"/>
      <c r="ADB383" s="406"/>
      <c r="ADC383" s="406"/>
      <c r="ADD383" s="406"/>
      <c r="ADE383" s="406"/>
      <c r="ADF383" s="406"/>
      <c r="ADG383" s="406"/>
      <c r="ADH383" s="406"/>
      <c r="ADI383" s="406"/>
      <c r="ADJ383" s="406"/>
      <c r="ADK383" s="406"/>
      <c r="ADL383" s="406"/>
      <c r="ADM383" s="406"/>
      <c r="ADN383" s="406"/>
      <c r="ADO383" s="406"/>
      <c r="ADP383" s="406"/>
      <c r="ADQ383" s="406"/>
      <c r="ADR383" s="406"/>
      <c r="ADS383" s="406"/>
      <c r="ADT383" s="406"/>
      <c r="ADU383" s="406"/>
      <c r="ADV383" s="406"/>
      <c r="ADW383" s="406"/>
      <c r="ADX383" s="406"/>
      <c r="ADY383" s="406"/>
      <c r="ADZ383" s="406"/>
      <c r="AEA383" s="406"/>
      <c r="AEB383" s="406"/>
      <c r="AEC383" s="406"/>
      <c r="AED383" s="406"/>
      <c r="AEE383" s="406"/>
      <c r="AEF383" s="406"/>
      <c r="AEG383" s="406"/>
      <c r="AEH383" s="406"/>
      <c r="AEI383" s="406"/>
      <c r="AEJ383" s="406"/>
      <c r="AEK383" s="406"/>
      <c r="AEL383" s="406"/>
      <c r="AEM383" s="406"/>
      <c r="AEN383" s="406"/>
      <c r="AEO383" s="406"/>
      <c r="AEP383" s="406"/>
      <c r="AEQ383" s="406"/>
      <c r="AER383" s="406"/>
      <c r="AES383" s="406"/>
      <c r="AET383" s="406"/>
      <c r="AEU383" s="406"/>
      <c r="AEV383" s="406"/>
      <c r="AEW383" s="406"/>
      <c r="AEX383" s="406"/>
      <c r="AEY383" s="406"/>
      <c r="AEZ383" s="406"/>
      <c r="AFA383" s="406"/>
      <c r="AFB383" s="406"/>
      <c r="AFC383" s="406"/>
      <c r="AFD383" s="406"/>
      <c r="AFE383" s="406"/>
      <c r="AFF383" s="406"/>
      <c r="AFG383" s="406"/>
      <c r="AFH383" s="406"/>
      <c r="AFI383" s="406"/>
      <c r="AFJ383" s="406"/>
      <c r="AFK383" s="406"/>
      <c r="AFL383" s="406"/>
      <c r="AFM383" s="406"/>
      <c r="AFN383" s="406"/>
      <c r="AFO383" s="406"/>
      <c r="AFP383" s="406"/>
      <c r="AFQ383" s="406"/>
      <c r="AFR383" s="406"/>
      <c r="AFS383" s="406"/>
      <c r="AFT383" s="406"/>
      <c r="AFU383" s="406"/>
      <c r="AFV383" s="406"/>
      <c r="AFW383" s="406"/>
      <c r="AFX383" s="406"/>
      <c r="AFY383" s="406"/>
      <c r="AFZ383" s="406"/>
      <c r="AGA383" s="406"/>
      <c r="AGB383" s="406"/>
      <c r="AGC383" s="406"/>
      <c r="AGD383" s="406"/>
      <c r="AGE383" s="406"/>
      <c r="AGF383" s="406"/>
      <c r="AGG383" s="406"/>
      <c r="AGH383" s="406"/>
      <c r="AGI383" s="406"/>
      <c r="AGJ383" s="406"/>
      <c r="AGK383" s="406"/>
      <c r="AGL383" s="406"/>
      <c r="AGM383" s="406"/>
      <c r="AGN383" s="406"/>
      <c r="AGO383" s="406"/>
      <c r="AGP383" s="406"/>
      <c r="AGQ383" s="406"/>
      <c r="AGR383" s="406"/>
      <c r="AGS383" s="406"/>
      <c r="AGT383" s="406"/>
      <c r="AGU383" s="406"/>
      <c r="AGV383" s="406"/>
      <c r="AGW383" s="406"/>
      <c r="AGX383" s="406"/>
      <c r="AGY383" s="406"/>
      <c r="AGZ383" s="406"/>
      <c r="AHA383" s="406"/>
      <c r="AHB383" s="406"/>
      <c r="AHC383" s="406"/>
      <c r="AHD383" s="406"/>
      <c r="AHE383" s="406"/>
      <c r="AHF383" s="406"/>
      <c r="AHG383" s="406"/>
      <c r="AHH383" s="406"/>
      <c r="AHI383" s="406"/>
      <c r="AHJ383" s="406"/>
      <c r="AHK383" s="406"/>
      <c r="AHL383" s="406"/>
      <c r="AHM383" s="406"/>
      <c r="AHN383" s="406"/>
      <c r="AHO383" s="406"/>
      <c r="AHP383" s="406"/>
      <c r="AHQ383" s="406"/>
      <c r="AHR383" s="406"/>
      <c r="AHS383" s="406"/>
      <c r="AHT383" s="406"/>
      <c r="AHU383" s="406"/>
      <c r="AHV383" s="406"/>
      <c r="AHW383" s="406"/>
      <c r="AHX383" s="406"/>
      <c r="AHY383" s="406"/>
      <c r="AHZ383" s="406"/>
      <c r="AIA383" s="406"/>
      <c r="AIB383" s="406"/>
      <c r="AIC383" s="406"/>
      <c r="AID383" s="406"/>
      <c r="AIE383" s="406"/>
      <c r="AIF383" s="406"/>
      <c r="AIG383" s="406"/>
      <c r="AIH383" s="406"/>
      <c r="AII383" s="406"/>
      <c r="AIJ383" s="406"/>
      <c r="AIK383" s="406"/>
      <c r="AIL383" s="406"/>
      <c r="AIM383" s="406"/>
      <c r="AIN383" s="406"/>
      <c r="AIO383" s="406"/>
      <c r="AIP383" s="406"/>
      <c r="AIQ383" s="406"/>
      <c r="AIR383" s="406"/>
      <c r="AIS383" s="406"/>
      <c r="AIT383" s="406"/>
      <c r="AIU383" s="406"/>
      <c r="AIV383" s="406"/>
      <c r="AIW383" s="406"/>
      <c r="AIX383" s="406"/>
      <c r="AIY383" s="406"/>
      <c r="AIZ383" s="406"/>
      <c r="AJA383" s="406"/>
      <c r="AJB383" s="406"/>
      <c r="AJC383" s="406"/>
      <c r="AJD383" s="406"/>
      <c r="AJE383" s="406"/>
      <c r="AJF383" s="406"/>
      <c r="AJG383" s="406"/>
      <c r="AJH383" s="406"/>
      <c r="AJI383" s="406"/>
      <c r="AJJ383" s="406"/>
      <c r="AJK383" s="406"/>
      <c r="AJL383" s="406"/>
      <c r="AJM383" s="406"/>
      <c r="AJN383" s="406"/>
      <c r="AJO383" s="406"/>
      <c r="AJP383" s="406"/>
      <c r="AJQ383" s="406"/>
      <c r="AJR383" s="406"/>
      <c r="AJS383" s="406"/>
      <c r="AJT383" s="406"/>
      <c r="AJU383" s="406"/>
      <c r="AJV383" s="406"/>
      <c r="AJW383" s="406"/>
      <c r="AJX383" s="406"/>
      <c r="AJY383" s="406"/>
      <c r="AJZ383" s="406"/>
      <c r="AKA383" s="406"/>
      <c r="AKB383" s="406"/>
      <c r="AKC383" s="406"/>
      <c r="AKD383" s="406"/>
      <c r="AKE383" s="406"/>
      <c r="AKF383" s="406"/>
      <c r="AKG383" s="406"/>
      <c r="AKH383" s="406"/>
      <c r="AKI383" s="406"/>
      <c r="AKJ383" s="406"/>
      <c r="AKK383" s="406"/>
      <c r="AKL383" s="406"/>
      <c r="AKM383" s="406"/>
      <c r="AKN383" s="406"/>
      <c r="AKO383" s="406"/>
      <c r="AKP383" s="406"/>
      <c r="AKQ383" s="406"/>
      <c r="AKR383" s="406"/>
      <c r="AKS383" s="406"/>
      <c r="AKT383" s="406"/>
      <c r="AKU383" s="406"/>
      <c r="AKV383" s="406"/>
      <c r="AKW383" s="406"/>
      <c r="AKX383" s="406"/>
      <c r="AKY383" s="406"/>
      <c r="AKZ383" s="406"/>
      <c r="ALA383" s="406"/>
      <c r="ALB383" s="406"/>
      <c r="ALC383" s="406"/>
      <c r="ALD383" s="406"/>
    </row>
    <row r="384" spans="1:992" s="233" customFormat="1" ht="23.25" customHeight="1">
      <c r="A384" s="2789"/>
      <c r="B384" s="2827"/>
      <c r="C384" s="2421"/>
      <c r="D384" s="709" t="s">
        <v>301</v>
      </c>
      <c r="E384" s="468">
        <f>E386+E388</f>
        <v>6170000</v>
      </c>
      <c r="F384" s="468">
        <f>F386+F388</f>
        <v>3085000</v>
      </c>
      <c r="G384" s="2385"/>
      <c r="H384" s="2385"/>
      <c r="I384" s="2391"/>
      <c r="J384" s="2391"/>
      <c r="K384" s="2391"/>
      <c r="L384" s="2724"/>
      <c r="M384" s="580"/>
      <c r="N384" s="406"/>
      <c r="O384" s="406"/>
      <c r="P384" s="191"/>
      <c r="Q384" s="191"/>
      <c r="R384" s="191"/>
      <c r="S384" s="191"/>
      <c r="T384" s="191"/>
      <c r="U384" s="191"/>
      <c r="V384" s="191"/>
      <c r="W384" s="191"/>
      <c r="X384" s="191"/>
      <c r="Y384" s="191"/>
      <c r="Z384" s="191"/>
      <c r="AA384" s="191"/>
      <c r="AB384" s="191"/>
      <c r="AC384" s="191"/>
      <c r="AD384" s="191"/>
      <c r="AE384" s="191"/>
      <c r="AF384" s="191"/>
      <c r="AG384" s="191"/>
      <c r="AH384" s="191"/>
      <c r="AI384" s="191"/>
      <c r="AJ384" s="191"/>
      <c r="AK384" s="191"/>
      <c r="AL384" s="191"/>
      <c r="AM384" s="191"/>
      <c r="AN384" s="191"/>
      <c r="AO384" s="191"/>
      <c r="AP384" s="191"/>
      <c r="AQ384" s="191"/>
      <c r="AR384" s="191"/>
      <c r="AS384" s="191"/>
      <c r="AT384" s="191"/>
      <c r="AU384" s="191"/>
      <c r="AV384" s="191"/>
      <c r="AW384" s="191"/>
      <c r="AX384" s="191"/>
      <c r="AY384" s="191"/>
      <c r="AZ384" s="191"/>
      <c r="BA384" s="191"/>
      <c r="BB384" s="191"/>
      <c r="BC384" s="191"/>
      <c r="BD384" s="191"/>
      <c r="BE384" s="191"/>
      <c r="BF384" s="191"/>
      <c r="BG384" s="191"/>
      <c r="BH384" s="191"/>
      <c r="BI384" s="191"/>
      <c r="BJ384" s="191"/>
      <c r="BK384" s="191"/>
      <c r="BL384" s="191"/>
      <c r="BM384" s="191"/>
      <c r="BN384" s="191"/>
      <c r="BO384" s="191"/>
      <c r="BP384" s="191"/>
      <c r="BQ384" s="191"/>
      <c r="BR384" s="191"/>
      <c r="BS384" s="191"/>
      <c r="BT384" s="191"/>
      <c r="BU384" s="191"/>
      <c r="BV384" s="191"/>
      <c r="BW384" s="191"/>
      <c r="BX384" s="191"/>
      <c r="BY384" s="191"/>
      <c r="BZ384" s="191"/>
      <c r="CA384" s="191"/>
      <c r="CB384" s="191"/>
      <c r="CC384" s="191"/>
      <c r="CD384" s="191"/>
      <c r="CE384" s="191"/>
      <c r="CF384" s="191"/>
      <c r="CG384" s="191"/>
      <c r="CH384" s="191"/>
      <c r="CI384" s="191"/>
      <c r="CJ384" s="191"/>
      <c r="CK384" s="191"/>
      <c r="CL384" s="191"/>
      <c r="CM384" s="191"/>
      <c r="CN384" s="191"/>
      <c r="CO384" s="191"/>
      <c r="CP384" s="191"/>
      <c r="CQ384" s="191"/>
      <c r="CR384" s="191"/>
      <c r="CS384" s="191"/>
      <c r="CT384" s="191"/>
      <c r="CU384" s="191"/>
      <c r="CV384" s="191"/>
      <c r="CW384" s="191"/>
      <c r="CX384" s="191"/>
      <c r="CY384" s="191"/>
      <c r="CZ384" s="191"/>
      <c r="DA384" s="191"/>
      <c r="DB384" s="191"/>
      <c r="DC384" s="191"/>
      <c r="DD384" s="191"/>
      <c r="DE384" s="191"/>
      <c r="DF384" s="191"/>
      <c r="DG384" s="191"/>
      <c r="DH384" s="191"/>
      <c r="DI384" s="191"/>
      <c r="DJ384" s="191"/>
      <c r="DK384" s="191"/>
      <c r="DL384" s="191"/>
      <c r="DM384" s="191"/>
      <c r="DN384" s="191"/>
      <c r="DO384" s="191"/>
      <c r="DP384" s="191"/>
      <c r="DQ384" s="191"/>
      <c r="DR384" s="191"/>
      <c r="DS384" s="191"/>
      <c r="DT384" s="191"/>
      <c r="DU384" s="191"/>
      <c r="DV384" s="191"/>
      <c r="DW384" s="191"/>
      <c r="DX384" s="191"/>
      <c r="DY384" s="191"/>
      <c r="DZ384" s="191"/>
      <c r="EA384" s="191"/>
      <c r="EB384" s="191"/>
      <c r="EC384" s="191"/>
      <c r="ED384" s="191"/>
      <c r="EE384" s="191"/>
      <c r="EF384" s="191"/>
      <c r="EG384" s="191"/>
      <c r="EH384" s="191"/>
      <c r="EI384" s="191"/>
      <c r="EJ384" s="191"/>
      <c r="EK384" s="191"/>
      <c r="EL384" s="191"/>
      <c r="EM384" s="191"/>
      <c r="EN384" s="191"/>
      <c r="EO384" s="191"/>
      <c r="EP384" s="191"/>
      <c r="EQ384" s="191"/>
      <c r="ER384" s="191"/>
      <c r="ES384" s="191"/>
      <c r="ET384" s="191"/>
      <c r="EU384" s="191"/>
      <c r="EV384" s="191"/>
      <c r="EW384" s="191"/>
      <c r="EX384" s="191"/>
      <c r="EY384" s="191"/>
      <c r="EZ384" s="191"/>
      <c r="FA384" s="191"/>
      <c r="FB384" s="191"/>
      <c r="FC384" s="191"/>
      <c r="FD384" s="191"/>
      <c r="FE384" s="191"/>
      <c r="FF384" s="191"/>
      <c r="FG384" s="191"/>
      <c r="FH384" s="191"/>
      <c r="FI384" s="191"/>
      <c r="FJ384" s="191"/>
      <c r="FK384" s="191"/>
      <c r="FL384" s="191"/>
      <c r="FM384" s="191"/>
      <c r="FN384" s="191"/>
      <c r="FO384" s="191"/>
      <c r="FP384" s="191"/>
      <c r="FQ384" s="191"/>
      <c r="FR384" s="191"/>
      <c r="FS384" s="191"/>
      <c r="FT384" s="191"/>
      <c r="FU384" s="191"/>
      <c r="FV384" s="191"/>
      <c r="FW384" s="191"/>
      <c r="FX384" s="191"/>
      <c r="FY384" s="191"/>
      <c r="FZ384" s="191"/>
      <c r="GA384" s="191"/>
      <c r="GB384" s="191"/>
      <c r="GC384" s="191"/>
      <c r="GD384" s="191"/>
      <c r="GE384" s="191"/>
      <c r="GF384" s="191"/>
      <c r="GG384" s="191"/>
      <c r="GH384" s="191"/>
      <c r="GI384" s="191"/>
      <c r="GJ384" s="191"/>
      <c r="GK384" s="191"/>
      <c r="GL384" s="191"/>
      <c r="GM384" s="191"/>
      <c r="GN384" s="191"/>
      <c r="GO384" s="191"/>
      <c r="GP384" s="191"/>
      <c r="GQ384" s="191"/>
      <c r="GR384" s="191"/>
      <c r="GS384" s="191"/>
      <c r="GT384" s="191"/>
      <c r="GU384" s="191"/>
      <c r="GV384" s="191"/>
      <c r="GW384" s="191"/>
      <c r="GX384" s="191"/>
      <c r="GY384" s="191"/>
      <c r="GZ384" s="191"/>
      <c r="HA384" s="191"/>
      <c r="HB384" s="191"/>
      <c r="HC384" s="191"/>
      <c r="HD384" s="191"/>
      <c r="HE384" s="191"/>
      <c r="HF384" s="191"/>
      <c r="HG384" s="191"/>
      <c r="HH384" s="191"/>
      <c r="HI384" s="191"/>
      <c r="HJ384" s="191"/>
      <c r="HK384" s="191"/>
      <c r="HL384" s="191"/>
      <c r="HM384" s="191"/>
      <c r="HN384" s="191"/>
      <c r="HO384" s="191"/>
      <c r="HP384" s="191"/>
      <c r="HQ384" s="191"/>
      <c r="HR384" s="191"/>
      <c r="HS384" s="191"/>
      <c r="HT384" s="191"/>
      <c r="HU384" s="191"/>
      <c r="HV384" s="191"/>
      <c r="HW384" s="191"/>
      <c r="HX384" s="191"/>
      <c r="HY384" s="191"/>
      <c r="HZ384" s="191"/>
      <c r="IA384" s="191"/>
      <c r="IB384" s="191"/>
      <c r="IC384" s="191"/>
      <c r="ID384" s="191"/>
      <c r="IE384" s="191"/>
      <c r="IF384" s="191"/>
      <c r="IG384" s="191"/>
      <c r="IH384" s="191"/>
      <c r="II384" s="191"/>
      <c r="IJ384" s="191"/>
      <c r="IK384" s="191"/>
      <c r="IL384" s="191"/>
      <c r="IM384" s="191"/>
      <c r="IN384" s="191"/>
      <c r="IO384" s="191"/>
      <c r="IP384" s="191"/>
      <c r="IQ384" s="191"/>
      <c r="IR384" s="191"/>
      <c r="IS384" s="191"/>
      <c r="IT384" s="191"/>
      <c r="IU384" s="191"/>
      <c r="IV384" s="191"/>
      <c r="IW384" s="191"/>
      <c r="IX384" s="191"/>
      <c r="IY384" s="191"/>
      <c r="IZ384" s="191"/>
      <c r="JA384" s="191"/>
      <c r="JB384" s="191"/>
      <c r="JC384" s="191"/>
      <c r="JD384" s="191"/>
      <c r="JE384" s="191"/>
      <c r="JF384" s="191"/>
      <c r="JG384" s="191"/>
      <c r="JH384" s="191"/>
      <c r="JI384" s="191"/>
      <c r="JJ384" s="191"/>
      <c r="JK384" s="191"/>
      <c r="JL384" s="191"/>
      <c r="JM384" s="191"/>
      <c r="JN384" s="191"/>
      <c r="JO384" s="191"/>
      <c r="JP384" s="191"/>
      <c r="JQ384" s="191"/>
      <c r="JR384" s="191"/>
      <c r="JS384" s="191"/>
      <c r="JT384" s="191"/>
      <c r="JU384" s="191"/>
      <c r="JV384" s="191"/>
      <c r="JW384" s="191"/>
      <c r="JX384" s="191"/>
      <c r="JY384" s="191"/>
      <c r="JZ384" s="191"/>
      <c r="KA384" s="191"/>
      <c r="KB384" s="191"/>
      <c r="KC384" s="191"/>
      <c r="KD384" s="191"/>
      <c r="KE384" s="191"/>
      <c r="KF384" s="191"/>
      <c r="KG384" s="191"/>
      <c r="KH384" s="191"/>
      <c r="KI384" s="191"/>
      <c r="KJ384" s="191"/>
      <c r="KK384" s="191"/>
      <c r="KL384" s="191"/>
      <c r="KM384" s="191"/>
      <c r="KN384" s="191"/>
      <c r="KO384" s="191"/>
      <c r="KP384" s="191"/>
      <c r="KQ384" s="191"/>
      <c r="KR384" s="191"/>
      <c r="KS384" s="191"/>
      <c r="KT384" s="191"/>
      <c r="KU384" s="191"/>
      <c r="KV384" s="191"/>
      <c r="KW384" s="191"/>
      <c r="KX384" s="191"/>
      <c r="KY384" s="191"/>
      <c r="KZ384" s="191"/>
      <c r="LA384" s="191"/>
      <c r="LB384" s="191"/>
      <c r="LC384" s="191"/>
      <c r="LD384" s="191"/>
      <c r="LE384" s="191"/>
      <c r="LF384" s="191"/>
      <c r="LG384" s="191"/>
      <c r="LH384" s="191"/>
      <c r="LI384" s="191"/>
      <c r="LJ384" s="191"/>
      <c r="LK384" s="191"/>
      <c r="LL384" s="191"/>
      <c r="LM384" s="191"/>
      <c r="LN384" s="191"/>
      <c r="LO384" s="191"/>
      <c r="LP384" s="191"/>
      <c r="LQ384" s="191"/>
      <c r="LR384" s="191"/>
      <c r="LS384" s="191"/>
      <c r="LT384" s="191"/>
      <c r="LU384" s="191"/>
      <c r="LV384" s="191"/>
      <c r="LW384" s="191"/>
      <c r="LX384" s="191"/>
      <c r="LY384" s="191"/>
      <c r="LZ384" s="191"/>
      <c r="MA384" s="191"/>
      <c r="MB384" s="191"/>
      <c r="MC384" s="191"/>
      <c r="MD384" s="191"/>
      <c r="ME384" s="191"/>
      <c r="MF384" s="191"/>
      <c r="MG384" s="191"/>
      <c r="MH384" s="191"/>
      <c r="MI384" s="191"/>
      <c r="MJ384" s="191"/>
      <c r="MK384" s="191"/>
      <c r="ML384" s="191"/>
      <c r="MM384" s="191"/>
      <c r="MN384" s="191"/>
      <c r="MO384" s="191"/>
      <c r="MP384" s="191"/>
      <c r="MQ384" s="191"/>
      <c r="MR384" s="191"/>
      <c r="MS384" s="191"/>
      <c r="MT384" s="191"/>
      <c r="MU384" s="191"/>
      <c r="MV384" s="191"/>
      <c r="MW384" s="191"/>
      <c r="MX384" s="191"/>
      <c r="MY384" s="191"/>
      <c r="MZ384" s="191"/>
      <c r="NA384" s="191"/>
      <c r="NB384" s="191"/>
      <c r="NC384" s="191"/>
      <c r="ND384" s="191"/>
      <c r="NE384" s="191"/>
      <c r="NF384" s="191"/>
      <c r="NG384" s="191"/>
      <c r="NH384" s="191"/>
      <c r="NI384" s="191"/>
      <c r="NJ384" s="191"/>
      <c r="NK384" s="191"/>
      <c r="NL384" s="191"/>
      <c r="NM384" s="191"/>
      <c r="NN384" s="191"/>
      <c r="NO384" s="191"/>
      <c r="NP384" s="191"/>
      <c r="NQ384" s="191"/>
      <c r="NR384" s="191"/>
      <c r="NS384" s="191"/>
      <c r="NT384" s="191"/>
      <c r="NU384" s="191"/>
      <c r="NV384" s="191"/>
      <c r="NW384" s="191"/>
      <c r="NX384" s="191"/>
      <c r="NY384" s="191"/>
      <c r="NZ384" s="191"/>
      <c r="OA384" s="191"/>
      <c r="OB384" s="191"/>
      <c r="OC384" s="191"/>
      <c r="OD384" s="191"/>
      <c r="OE384" s="191"/>
      <c r="OF384" s="191"/>
      <c r="OG384" s="191"/>
      <c r="OH384" s="191"/>
      <c r="OI384" s="191"/>
      <c r="OJ384" s="191"/>
      <c r="OK384" s="191"/>
      <c r="OL384" s="191"/>
      <c r="OM384" s="191"/>
      <c r="ON384" s="191"/>
      <c r="OO384" s="191"/>
      <c r="OP384" s="191"/>
      <c r="OQ384" s="191"/>
      <c r="OR384" s="191"/>
      <c r="OS384" s="191"/>
      <c r="OT384" s="191"/>
      <c r="OU384" s="191"/>
      <c r="OV384" s="191"/>
      <c r="OW384" s="191"/>
      <c r="OX384" s="191"/>
      <c r="OY384" s="191"/>
      <c r="OZ384" s="191"/>
      <c r="PA384" s="191"/>
      <c r="PB384" s="191"/>
      <c r="PC384" s="191"/>
      <c r="PD384" s="191"/>
      <c r="PE384" s="191"/>
      <c r="PF384" s="191"/>
      <c r="PG384" s="191"/>
      <c r="PH384" s="191"/>
      <c r="PI384" s="191"/>
      <c r="PJ384" s="191"/>
      <c r="PK384" s="191"/>
      <c r="PL384" s="191"/>
      <c r="PM384" s="191"/>
      <c r="PN384" s="191"/>
      <c r="PO384" s="191"/>
      <c r="PP384" s="191"/>
      <c r="PQ384" s="191"/>
      <c r="PR384" s="191"/>
      <c r="PS384" s="191"/>
      <c r="PT384" s="191"/>
      <c r="PU384" s="191"/>
      <c r="PV384" s="191"/>
      <c r="PW384" s="191"/>
      <c r="PX384" s="191"/>
      <c r="PY384" s="191"/>
      <c r="PZ384" s="191"/>
      <c r="QA384" s="191"/>
      <c r="QB384" s="191"/>
      <c r="QC384" s="191"/>
      <c r="QD384" s="191"/>
      <c r="QE384" s="191"/>
      <c r="QF384" s="191"/>
      <c r="QG384" s="191"/>
      <c r="QH384" s="191"/>
      <c r="QI384" s="191"/>
      <c r="QJ384" s="191"/>
      <c r="QK384" s="191"/>
      <c r="QL384" s="191"/>
      <c r="QM384" s="191"/>
      <c r="QN384" s="191"/>
      <c r="QO384" s="191"/>
      <c r="QP384" s="191"/>
      <c r="QQ384" s="191"/>
      <c r="QR384" s="191"/>
      <c r="QS384" s="191"/>
      <c r="QT384" s="191"/>
      <c r="QU384" s="191"/>
      <c r="QV384" s="191"/>
      <c r="QW384" s="191"/>
      <c r="QX384" s="191"/>
      <c r="QY384" s="191"/>
      <c r="QZ384" s="191"/>
      <c r="RA384" s="191"/>
      <c r="RB384" s="191"/>
      <c r="RC384" s="191"/>
      <c r="RD384" s="191"/>
      <c r="RE384" s="191"/>
      <c r="RF384" s="191"/>
      <c r="RG384" s="191"/>
      <c r="RH384" s="191"/>
      <c r="RI384" s="191"/>
      <c r="RJ384" s="191"/>
      <c r="RK384" s="191"/>
      <c r="RL384" s="191"/>
      <c r="RM384" s="191"/>
      <c r="RN384" s="191"/>
      <c r="RO384" s="191"/>
      <c r="RP384" s="191"/>
      <c r="RQ384" s="191"/>
      <c r="RR384" s="191"/>
      <c r="RS384" s="191"/>
      <c r="RT384" s="191"/>
      <c r="RU384" s="191"/>
      <c r="RV384" s="191"/>
      <c r="RW384" s="191"/>
      <c r="RX384" s="191"/>
      <c r="RY384" s="191"/>
      <c r="RZ384" s="191"/>
      <c r="SA384" s="191"/>
      <c r="SB384" s="191"/>
      <c r="SC384" s="191"/>
      <c r="SD384" s="191"/>
      <c r="SE384" s="191"/>
      <c r="SF384" s="191"/>
      <c r="SG384" s="191"/>
      <c r="SH384" s="191"/>
      <c r="SI384" s="191"/>
      <c r="SJ384" s="191"/>
      <c r="SK384" s="191"/>
      <c r="SL384" s="191"/>
      <c r="SM384" s="191"/>
      <c r="SN384" s="191"/>
      <c r="SO384" s="191"/>
      <c r="SP384" s="191"/>
      <c r="SQ384" s="191"/>
      <c r="SR384" s="191"/>
      <c r="SS384" s="191"/>
      <c r="ST384" s="191"/>
      <c r="SU384" s="191"/>
      <c r="SV384" s="191"/>
      <c r="SW384" s="191"/>
      <c r="SX384" s="191"/>
      <c r="SY384" s="191"/>
      <c r="SZ384" s="191"/>
      <c r="TA384" s="191"/>
      <c r="TB384" s="191"/>
      <c r="TC384" s="191"/>
      <c r="TD384" s="191"/>
      <c r="TE384" s="191"/>
      <c r="TF384" s="191"/>
      <c r="TG384" s="191"/>
      <c r="TH384" s="191"/>
      <c r="TI384" s="191"/>
      <c r="TJ384" s="191"/>
      <c r="TK384" s="191"/>
      <c r="TL384" s="191"/>
      <c r="TM384" s="191"/>
      <c r="TN384" s="191"/>
      <c r="TO384" s="191"/>
      <c r="TP384" s="191"/>
      <c r="TQ384" s="191"/>
      <c r="TR384" s="191"/>
      <c r="TS384" s="191"/>
      <c r="TT384" s="191"/>
      <c r="TU384" s="191"/>
      <c r="TV384" s="191"/>
      <c r="TW384" s="191"/>
      <c r="TX384" s="191"/>
      <c r="TY384" s="191"/>
      <c r="TZ384" s="191"/>
      <c r="UA384" s="191"/>
      <c r="UB384" s="191"/>
      <c r="UC384" s="191"/>
      <c r="UD384" s="191"/>
      <c r="UE384" s="191"/>
      <c r="UF384" s="191"/>
      <c r="UG384" s="191"/>
      <c r="UH384" s="191"/>
      <c r="UI384" s="191"/>
      <c r="UJ384" s="191"/>
      <c r="UK384" s="191"/>
      <c r="UL384" s="191"/>
      <c r="UM384" s="191"/>
      <c r="UN384" s="191"/>
      <c r="UO384" s="191"/>
      <c r="UP384" s="191"/>
      <c r="UQ384" s="191"/>
      <c r="UR384" s="191"/>
      <c r="US384" s="191"/>
      <c r="UT384" s="191"/>
      <c r="UU384" s="191"/>
      <c r="UV384" s="191"/>
      <c r="UW384" s="191"/>
      <c r="UX384" s="191"/>
      <c r="UY384" s="191"/>
      <c r="UZ384" s="191"/>
      <c r="VA384" s="191"/>
      <c r="VB384" s="191"/>
      <c r="VC384" s="191"/>
      <c r="VD384" s="191"/>
      <c r="VE384" s="191"/>
      <c r="VF384" s="191"/>
      <c r="VG384" s="191"/>
      <c r="VH384" s="191"/>
      <c r="VI384" s="191"/>
      <c r="VJ384" s="191"/>
      <c r="VK384" s="191"/>
      <c r="VL384" s="191"/>
      <c r="VM384" s="191"/>
      <c r="VN384" s="191"/>
      <c r="VO384" s="191"/>
      <c r="VP384" s="191"/>
      <c r="VQ384" s="191"/>
      <c r="VR384" s="191"/>
      <c r="VS384" s="191"/>
      <c r="VT384" s="191"/>
      <c r="VU384" s="191"/>
      <c r="VV384" s="191"/>
      <c r="VW384" s="191"/>
      <c r="VX384" s="191"/>
      <c r="VY384" s="191"/>
      <c r="VZ384" s="191"/>
      <c r="WA384" s="191"/>
      <c r="WB384" s="191"/>
      <c r="WC384" s="191"/>
      <c r="WD384" s="191"/>
      <c r="WE384" s="191"/>
      <c r="WF384" s="191"/>
      <c r="WG384" s="191"/>
      <c r="WH384" s="191"/>
      <c r="WI384" s="191"/>
      <c r="WJ384" s="191"/>
      <c r="WK384" s="191"/>
      <c r="WL384" s="191"/>
      <c r="WM384" s="191"/>
      <c r="WN384" s="191"/>
      <c r="WO384" s="191"/>
      <c r="WP384" s="191"/>
      <c r="WQ384" s="191"/>
      <c r="WR384" s="191"/>
      <c r="WS384" s="191"/>
      <c r="WT384" s="191"/>
      <c r="WU384" s="191"/>
      <c r="WV384" s="191"/>
      <c r="WW384" s="191"/>
      <c r="WX384" s="191"/>
      <c r="WY384" s="191"/>
      <c r="WZ384" s="191"/>
      <c r="XA384" s="191"/>
      <c r="XB384" s="191"/>
      <c r="XC384" s="191"/>
      <c r="XD384" s="191"/>
      <c r="XE384" s="191"/>
      <c r="XF384" s="191"/>
      <c r="XG384" s="191"/>
      <c r="XH384" s="191"/>
      <c r="XI384" s="191"/>
      <c r="XJ384" s="191"/>
      <c r="XK384" s="191"/>
      <c r="XL384" s="191"/>
      <c r="XM384" s="191"/>
      <c r="XN384" s="191"/>
      <c r="XO384" s="191"/>
      <c r="XP384" s="191"/>
      <c r="XQ384" s="191"/>
      <c r="XR384" s="191"/>
      <c r="XS384" s="191"/>
      <c r="XT384" s="191"/>
      <c r="XU384" s="191"/>
      <c r="XV384" s="191"/>
      <c r="XW384" s="191"/>
      <c r="XX384" s="191"/>
      <c r="XY384" s="191"/>
      <c r="XZ384" s="191"/>
      <c r="YA384" s="191"/>
      <c r="YB384" s="191"/>
      <c r="YC384" s="191"/>
      <c r="YD384" s="191"/>
      <c r="YE384" s="191"/>
      <c r="YF384" s="191"/>
      <c r="YG384" s="191"/>
      <c r="YH384" s="191"/>
      <c r="YI384" s="191"/>
      <c r="YJ384" s="191"/>
      <c r="YK384" s="191"/>
      <c r="YL384" s="191"/>
      <c r="YM384" s="191"/>
      <c r="YN384" s="191"/>
      <c r="YO384" s="191"/>
      <c r="YP384" s="191"/>
      <c r="YQ384" s="191"/>
      <c r="YR384" s="191"/>
      <c r="YS384" s="191"/>
      <c r="YT384" s="191"/>
      <c r="YU384" s="191"/>
      <c r="YV384" s="191"/>
      <c r="YW384" s="191"/>
      <c r="YX384" s="191"/>
      <c r="YY384" s="191"/>
      <c r="YZ384" s="191"/>
      <c r="ZA384" s="191"/>
      <c r="ZB384" s="191"/>
      <c r="ZC384" s="191"/>
      <c r="ZD384" s="191"/>
      <c r="ZE384" s="191"/>
      <c r="ZF384" s="191"/>
      <c r="ZG384" s="191"/>
      <c r="ZH384" s="191"/>
      <c r="ZI384" s="191"/>
      <c r="ZJ384" s="191"/>
      <c r="ZK384" s="191"/>
      <c r="ZL384" s="191"/>
      <c r="ZM384" s="191"/>
      <c r="ZN384" s="191"/>
      <c r="ZO384" s="191"/>
      <c r="ZP384" s="191"/>
      <c r="ZQ384" s="191"/>
      <c r="ZR384" s="191"/>
      <c r="ZS384" s="191"/>
      <c r="ZT384" s="191"/>
      <c r="ZU384" s="191"/>
      <c r="ZV384" s="191"/>
      <c r="ZW384" s="191"/>
      <c r="ZX384" s="191"/>
      <c r="ZY384" s="191"/>
      <c r="ZZ384" s="191"/>
      <c r="AAA384" s="191"/>
      <c r="AAB384" s="191"/>
      <c r="AAC384" s="191"/>
      <c r="AAD384" s="191"/>
      <c r="AAE384" s="191"/>
      <c r="AAF384" s="191"/>
      <c r="AAG384" s="191"/>
      <c r="AAH384" s="191"/>
      <c r="AAI384" s="191"/>
      <c r="AAJ384" s="191"/>
      <c r="AAK384" s="191"/>
      <c r="AAL384" s="191"/>
      <c r="AAM384" s="191"/>
      <c r="AAN384" s="191"/>
      <c r="AAO384" s="191"/>
      <c r="AAP384" s="191"/>
      <c r="AAQ384" s="191"/>
      <c r="AAR384" s="191"/>
      <c r="AAS384" s="191"/>
      <c r="AAT384" s="191"/>
      <c r="AAU384" s="191"/>
      <c r="AAV384" s="191"/>
      <c r="AAW384" s="191"/>
      <c r="AAX384" s="191"/>
      <c r="AAY384" s="191"/>
      <c r="AAZ384" s="191"/>
      <c r="ABA384" s="191"/>
      <c r="ABB384" s="191"/>
      <c r="ABC384" s="191"/>
      <c r="ABD384" s="191"/>
      <c r="ABE384" s="191"/>
      <c r="ABF384" s="191"/>
      <c r="ABG384" s="191"/>
      <c r="ABH384" s="191"/>
      <c r="ABI384" s="191"/>
      <c r="ABJ384" s="191"/>
      <c r="ABK384" s="191"/>
      <c r="ABL384" s="191"/>
      <c r="ABM384" s="191"/>
      <c r="ABN384" s="191"/>
      <c r="ABO384" s="191"/>
      <c r="ABP384" s="191"/>
      <c r="ABQ384" s="191"/>
      <c r="ABR384" s="191"/>
      <c r="ABS384" s="191"/>
      <c r="ABT384" s="191"/>
      <c r="ABU384" s="191"/>
      <c r="ABV384" s="191"/>
      <c r="ABW384" s="191"/>
      <c r="ABX384" s="191"/>
      <c r="ABY384" s="191"/>
      <c r="ABZ384" s="191"/>
      <c r="ACA384" s="191"/>
      <c r="ACB384" s="191"/>
      <c r="ACC384" s="191"/>
      <c r="ACD384" s="191"/>
      <c r="ACE384" s="191"/>
      <c r="ACF384" s="191"/>
      <c r="ACG384" s="191"/>
      <c r="ACH384" s="191"/>
      <c r="ACI384" s="191"/>
      <c r="ACJ384" s="191"/>
      <c r="ACK384" s="191"/>
      <c r="ACL384" s="191"/>
      <c r="ACM384" s="191"/>
      <c r="ACN384" s="191"/>
      <c r="ACO384" s="191"/>
      <c r="ACP384" s="191"/>
      <c r="ACQ384" s="191"/>
      <c r="ACR384" s="191"/>
      <c r="ACS384" s="191"/>
      <c r="ACT384" s="191"/>
      <c r="ACU384" s="191"/>
      <c r="ACV384" s="191"/>
      <c r="ACW384" s="191"/>
      <c r="ACX384" s="191"/>
      <c r="ACY384" s="191"/>
      <c r="ACZ384" s="191"/>
      <c r="ADA384" s="191"/>
      <c r="ADB384" s="191"/>
      <c r="ADC384" s="191"/>
      <c r="ADD384" s="191"/>
      <c r="ADE384" s="191"/>
      <c r="ADF384" s="191"/>
      <c r="ADG384" s="191"/>
      <c r="ADH384" s="191"/>
      <c r="ADI384" s="191"/>
      <c r="ADJ384" s="191"/>
      <c r="ADK384" s="191"/>
      <c r="ADL384" s="191"/>
      <c r="ADM384" s="191"/>
      <c r="ADN384" s="191"/>
      <c r="ADO384" s="191"/>
      <c r="ADP384" s="191"/>
      <c r="ADQ384" s="191"/>
      <c r="ADR384" s="191"/>
      <c r="ADS384" s="191"/>
      <c r="ADT384" s="191"/>
      <c r="ADU384" s="191"/>
      <c r="ADV384" s="191"/>
      <c r="ADW384" s="191"/>
      <c r="ADX384" s="191"/>
      <c r="ADY384" s="191"/>
      <c r="ADZ384" s="191"/>
      <c r="AEA384" s="191"/>
      <c r="AEB384" s="191"/>
      <c r="AEC384" s="191"/>
      <c r="AED384" s="191"/>
      <c r="AEE384" s="191"/>
      <c r="AEF384" s="191"/>
      <c r="AEG384" s="191"/>
      <c r="AEH384" s="191"/>
      <c r="AEI384" s="191"/>
      <c r="AEJ384" s="191"/>
      <c r="AEK384" s="191"/>
      <c r="AEL384" s="191"/>
      <c r="AEM384" s="191"/>
      <c r="AEN384" s="191"/>
      <c r="AEO384" s="191"/>
      <c r="AEP384" s="191"/>
      <c r="AEQ384" s="191"/>
      <c r="AER384" s="191"/>
      <c r="AES384" s="191"/>
      <c r="AET384" s="191"/>
      <c r="AEU384" s="191"/>
      <c r="AEV384" s="191"/>
      <c r="AEW384" s="191"/>
      <c r="AEX384" s="191"/>
      <c r="AEY384" s="191"/>
      <c r="AEZ384" s="191"/>
      <c r="AFA384" s="191"/>
      <c r="AFB384" s="191"/>
      <c r="AFC384" s="191"/>
      <c r="AFD384" s="191"/>
      <c r="AFE384" s="191"/>
      <c r="AFF384" s="191"/>
      <c r="AFG384" s="191"/>
      <c r="AFH384" s="191"/>
      <c r="AFI384" s="191"/>
      <c r="AFJ384" s="191"/>
      <c r="AFK384" s="191"/>
      <c r="AFL384" s="191"/>
      <c r="AFM384" s="191"/>
      <c r="AFN384" s="191"/>
      <c r="AFO384" s="191"/>
      <c r="AFP384" s="191"/>
      <c r="AFQ384" s="191"/>
      <c r="AFR384" s="191"/>
      <c r="AFS384" s="191"/>
      <c r="AFT384" s="191"/>
      <c r="AFU384" s="191"/>
      <c r="AFV384" s="191"/>
      <c r="AFW384" s="191"/>
      <c r="AFX384" s="191"/>
      <c r="AFY384" s="191"/>
      <c r="AFZ384" s="191"/>
      <c r="AGA384" s="191"/>
      <c r="AGB384" s="191"/>
      <c r="AGC384" s="191"/>
      <c r="AGD384" s="191"/>
      <c r="AGE384" s="191"/>
      <c r="AGF384" s="191"/>
      <c r="AGG384" s="191"/>
      <c r="AGH384" s="191"/>
      <c r="AGI384" s="191"/>
      <c r="AGJ384" s="191"/>
      <c r="AGK384" s="191"/>
      <c r="AGL384" s="191"/>
      <c r="AGM384" s="191"/>
      <c r="AGN384" s="191"/>
      <c r="AGO384" s="191"/>
      <c r="AGP384" s="191"/>
      <c r="AGQ384" s="191"/>
      <c r="AGR384" s="191"/>
      <c r="AGS384" s="191"/>
      <c r="AGT384" s="191"/>
      <c r="AGU384" s="191"/>
      <c r="AGV384" s="191"/>
      <c r="AGW384" s="191"/>
      <c r="AGX384" s="191"/>
      <c r="AGY384" s="191"/>
      <c r="AGZ384" s="191"/>
      <c r="AHA384" s="191"/>
      <c r="AHB384" s="191"/>
      <c r="AHC384" s="191"/>
      <c r="AHD384" s="191"/>
      <c r="AHE384" s="191"/>
      <c r="AHF384" s="191"/>
      <c r="AHG384" s="191"/>
      <c r="AHH384" s="191"/>
      <c r="AHI384" s="191"/>
      <c r="AHJ384" s="191"/>
      <c r="AHK384" s="191"/>
      <c r="AHL384" s="191"/>
      <c r="AHM384" s="191"/>
      <c r="AHN384" s="191"/>
      <c r="AHO384" s="191"/>
      <c r="AHP384" s="191"/>
      <c r="AHQ384" s="191"/>
      <c r="AHR384" s="191"/>
      <c r="AHS384" s="191"/>
      <c r="AHT384" s="191"/>
      <c r="AHU384" s="191"/>
      <c r="AHV384" s="191"/>
      <c r="AHW384" s="191"/>
      <c r="AHX384" s="191"/>
      <c r="AHY384" s="191"/>
      <c r="AHZ384" s="191"/>
      <c r="AIA384" s="191"/>
      <c r="AIB384" s="191"/>
      <c r="AIC384" s="191"/>
      <c r="AID384" s="191"/>
      <c r="AIE384" s="191"/>
      <c r="AIF384" s="191"/>
      <c r="AIG384" s="191"/>
      <c r="AIH384" s="191"/>
      <c r="AII384" s="191"/>
      <c r="AIJ384" s="191"/>
      <c r="AIK384" s="191"/>
      <c r="AIL384" s="191"/>
      <c r="AIM384" s="191"/>
      <c r="AIN384" s="191"/>
      <c r="AIO384" s="191"/>
      <c r="AIP384" s="191"/>
      <c r="AIQ384" s="191"/>
      <c r="AIR384" s="191"/>
      <c r="AIS384" s="191"/>
      <c r="AIT384" s="191"/>
      <c r="AIU384" s="191"/>
      <c r="AIV384" s="191"/>
      <c r="AIW384" s="191"/>
      <c r="AIX384" s="191"/>
      <c r="AIY384" s="191"/>
      <c r="AIZ384" s="191"/>
      <c r="AJA384" s="191"/>
      <c r="AJB384" s="191"/>
      <c r="AJC384" s="191"/>
      <c r="AJD384" s="191"/>
      <c r="AJE384" s="191"/>
      <c r="AJF384" s="191"/>
      <c r="AJG384" s="191"/>
      <c r="AJH384" s="191"/>
      <c r="AJI384" s="191"/>
      <c r="AJJ384" s="191"/>
      <c r="AJK384" s="191"/>
      <c r="AJL384" s="191"/>
      <c r="AJM384" s="191"/>
      <c r="AJN384" s="191"/>
      <c r="AJO384" s="191"/>
      <c r="AJP384" s="191"/>
      <c r="AJQ384" s="191"/>
      <c r="AJR384" s="191"/>
      <c r="AJS384" s="191"/>
      <c r="AJT384" s="191"/>
      <c r="AJU384" s="191"/>
      <c r="AJV384" s="191"/>
      <c r="AJW384" s="191"/>
      <c r="AJX384" s="191"/>
      <c r="AJY384" s="191"/>
      <c r="AJZ384" s="191"/>
      <c r="AKA384" s="191"/>
      <c r="AKB384" s="191"/>
      <c r="AKC384" s="191"/>
      <c r="AKD384" s="191"/>
      <c r="AKE384" s="191"/>
      <c r="AKF384" s="191"/>
      <c r="AKG384" s="191"/>
      <c r="AKH384" s="191"/>
      <c r="AKI384" s="191"/>
      <c r="AKJ384" s="191"/>
      <c r="AKK384" s="191"/>
      <c r="AKL384" s="191"/>
      <c r="AKM384" s="191"/>
      <c r="AKN384" s="191"/>
      <c r="AKO384" s="191"/>
      <c r="AKP384" s="191"/>
      <c r="AKQ384" s="191"/>
      <c r="AKR384" s="191"/>
      <c r="AKS384" s="191"/>
      <c r="AKT384" s="191"/>
      <c r="AKU384" s="191"/>
      <c r="AKV384" s="191"/>
      <c r="AKW384" s="191"/>
      <c r="AKX384" s="191"/>
      <c r="AKY384" s="191"/>
      <c r="AKZ384" s="191"/>
      <c r="ALA384" s="191"/>
      <c r="ALB384" s="191"/>
      <c r="ALC384" s="191"/>
      <c r="ALD384" s="191"/>
    </row>
    <row r="385" spans="1:992" s="233" customFormat="1" ht="23.25" customHeight="1">
      <c r="A385" s="2789"/>
      <c r="B385" s="2827"/>
      <c r="C385" s="2421"/>
      <c r="D385" s="320" t="s">
        <v>2521</v>
      </c>
      <c r="E385" s="468">
        <f>E387+E389</f>
        <v>0</v>
      </c>
      <c r="F385" s="468">
        <f>F387+F389</f>
        <v>0</v>
      </c>
      <c r="G385" s="2385"/>
      <c r="H385" s="2385"/>
      <c r="I385" s="2391"/>
      <c r="J385" s="2391"/>
      <c r="K385" s="2391"/>
      <c r="L385" s="1796"/>
      <c r="M385" s="580"/>
      <c r="N385" s="406"/>
      <c r="O385" s="406"/>
      <c r="P385" s="406"/>
      <c r="Q385" s="406"/>
      <c r="R385" s="406"/>
      <c r="S385" s="406"/>
      <c r="T385" s="406"/>
      <c r="U385" s="406"/>
      <c r="V385" s="406"/>
      <c r="W385" s="406"/>
      <c r="X385" s="406"/>
      <c r="Y385" s="406"/>
      <c r="Z385" s="406"/>
      <c r="AA385" s="406"/>
      <c r="AB385" s="406"/>
      <c r="AC385" s="406"/>
      <c r="AD385" s="406"/>
      <c r="AE385" s="406"/>
      <c r="AF385" s="406"/>
      <c r="AG385" s="406"/>
      <c r="AH385" s="406"/>
      <c r="AI385" s="406"/>
      <c r="AJ385" s="406"/>
      <c r="AK385" s="406"/>
      <c r="AL385" s="406"/>
      <c r="AM385" s="406"/>
      <c r="AN385" s="406"/>
      <c r="AO385" s="406"/>
      <c r="AP385" s="406"/>
      <c r="AQ385" s="406"/>
      <c r="AR385" s="406"/>
      <c r="AS385" s="406"/>
      <c r="AT385" s="406"/>
      <c r="AU385" s="406"/>
      <c r="AV385" s="406"/>
      <c r="AW385" s="406"/>
      <c r="AX385" s="406"/>
      <c r="AY385" s="406"/>
      <c r="AZ385" s="406"/>
      <c r="BA385" s="406"/>
      <c r="BB385" s="406"/>
      <c r="BC385" s="406"/>
      <c r="BD385" s="406"/>
      <c r="BE385" s="406"/>
      <c r="BF385" s="406"/>
      <c r="BG385" s="406"/>
      <c r="BH385" s="406"/>
      <c r="BI385" s="406"/>
      <c r="BJ385" s="406"/>
      <c r="BK385" s="406"/>
      <c r="BL385" s="406"/>
      <c r="BM385" s="406"/>
      <c r="BN385" s="406"/>
      <c r="BO385" s="406"/>
      <c r="BP385" s="406"/>
      <c r="BQ385" s="406"/>
      <c r="BR385" s="406"/>
      <c r="BS385" s="406"/>
      <c r="BT385" s="406"/>
      <c r="BU385" s="406"/>
      <c r="BV385" s="406"/>
      <c r="BW385" s="406"/>
      <c r="BX385" s="406"/>
      <c r="BY385" s="406"/>
      <c r="BZ385" s="406"/>
      <c r="CA385" s="406"/>
      <c r="CB385" s="406"/>
      <c r="CC385" s="406"/>
      <c r="CD385" s="406"/>
      <c r="CE385" s="406"/>
      <c r="CF385" s="406"/>
      <c r="CG385" s="406"/>
      <c r="CH385" s="406"/>
      <c r="CI385" s="406"/>
      <c r="CJ385" s="406"/>
      <c r="CK385" s="406"/>
      <c r="CL385" s="406"/>
      <c r="CM385" s="406"/>
      <c r="CN385" s="406"/>
      <c r="CO385" s="406"/>
      <c r="CP385" s="406"/>
      <c r="CQ385" s="406"/>
      <c r="CR385" s="406"/>
      <c r="CS385" s="406"/>
      <c r="CT385" s="406"/>
      <c r="CU385" s="406"/>
      <c r="CV385" s="406"/>
      <c r="CW385" s="406"/>
      <c r="CX385" s="406"/>
      <c r="CY385" s="406"/>
      <c r="CZ385" s="406"/>
      <c r="DA385" s="406"/>
      <c r="DB385" s="406"/>
      <c r="DC385" s="406"/>
      <c r="DD385" s="406"/>
      <c r="DE385" s="406"/>
      <c r="DF385" s="406"/>
      <c r="DG385" s="406"/>
      <c r="DH385" s="406"/>
      <c r="DI385" s="406"/>
      <c r="DJ385" s="406"/>
      <c r="DK385" s="406"/>
      <c r="DL385" s="406"/>
      <c r="DM385" s="406"/>
      <c r="DN385" s="406"/>
      <c r="DO385" s="406"/>
      <c r="DP385" s="406"/>
      <c r="DQ385" s="406"/>
      <c r="DR385" s="406"/>
      <c r="DS385" s="406"/>
      <c r="DT385" s="406"/>
      <c r="DU385" s="406"/>
      <c r="DV385" s="406"/>
      <c r="DW385" s="406"/>
      <c r="DX385" s="406"/>
      <c r="DY385" s="406"/>
      <c r="DZ385" s="406"/>
      <c r="EA385" s="406"/>
      <c r="EB385" s="406"/>
      <c r="EC385" s="406"/>
      <c r="ED385" s="406"/>
      <c r="EE385" s="406"/>
      <c r="EF385" s="406"/>
      <c r="EG385" s="406"/>
      <c r="EH385" s="406"/>
      <c r="EI385" s="406"/>
      <c r="EJ385" s="406"/>
      <c r="EK385" s="406"/>
      <c r="EL385" s="406"/>
      <c r="EM385" s="406"/>
      <c r="EN385" s="406"/>
      <c r="EO385" s="406"/>
      <c r="EP385" s="406"/>
      <c r="EQ385" s="406"/>
      <c r="ER385" s="406"/>
      <c r="ES385" s="406"/>
      <c r="ET385" s="406"/>
      <c r="EU385" s="406"/>
      <c r="EV385" s="406"/>
      <c r="EW385" s="406"/>
      <c r="EX385" s="406"/>
      <c r="EY385" s="406"/>
      <c r="EZ385" s="406"/>
      <c r="FA385" s="406"/>
      <c r="FB385" s="406"/>
      <c r="FC385" s="406"/>
      <c r="FD385" s="406"/>
      <c r="FE385" s="406"/>
      <c r="FF385" s="406"/>
      <c r="FG385" s="406"/>
      <c r="FH385" s="406"/>
      <c r="FI385" s="406"/>
      <c r="FJ385" s="406"/>
      <c r="FK385" s="406"/>
      <c r="FL385" s="406"/>
      <c r="FM385" s="406"/>
      <c r="FN385" s="406"/>
      <c r="FO385" s="406"/>
      <c r="FP385" s="406"/>
      <c r="FQ385" s="406"/>
      <c r="FR385" s="406"/>
      <c r="FS385" s="406"/>
      <c r="FT385" s="406"/>
      <c r="FU385" s="406"/>
      <c r="FV385" s="406"/>
      <c r="FW385" s="406"/>
      <c r="FX385" s="406"/>
      <c r="FY385" s="406"/>
      <c r="FZ385" s="406"/>
      <c r="GA385" s="406"/>
      <c r="GB385" s="406"/>
      <c r="GC385" s="406"/>
      <c r="GD385" s="406"/>
      <c r="GE385" s="406"/>
      <c r="GF385" s="406"/>
      <c r="GG385" s="406"/>
      <c r="GH385" s="406"/>
      <c r="GI385" s="406"/>
      <c r="GJ385" s="406"/>
      <c r="GK385" s="406"/>
      <c r="GL385" s="406"/>
      <c r="GM385" s="406"/>
      <c r="GN385" s="406"/>
      <c r="GO385" s="406"/>
      <c r="GP385" s="406"/>
      <c r="GQ385" s="406"/>
      <c r="GR385" s="406"/>
      <c r="GS385" s="406"/>
      <c r="GT385" s="406"/>
      <c r="GU385" s="406"/>
      <c r="GV385" s="406"/>
      <c r="GW385" s="406"/>
      <c r="GX385" s="406"/>
      <c r="GY385" s="406"/>
      <c r="GZ385" s="406"/>
      <c r="HA385" s="406"/>
      <c r="HB385" s="406"/>
      <c r="HC385" s="406"/>
      <c r="HD385" s="406"/>
      <c r="HE385" s="406"/>
      <c r="HF385" s="406"/>
      <c r="HG385" s="406"/>
      <c r="HH385" s="406"/>
      <c r="HI385" s="406"/>
      <c r="HJ385" s="406"/>
      <c r="HK385" s="406"/>
      <c r="HL385" s="406"/>
      <c r="HM385" s="406"/>
      <c r="HN385" s="406"/>
      <c r="HO385" s="406"/>
      <c r="HP385" s="406"/>
      <c r="HQ385" s="406"/>
      <c r="HR385" s="406"/>
      <c r="HS385" s="406"/>
      <c r="HT385" s="406"/>
      <c r="HU385" s="406"/>
      <c r="HV385" s="406"/>
      <c r="HW385" s="406"/>
      <c r="HX385" s="406"/>
      <c r="HY385" s="406"/>
      <c r="HZ385" s="406"/>
      <c r="IA385" s="406"/>
      <c r="IB385" s="406"/>
      <c r="IC385" s="406"/>
      <c r="ID385" s="406"/>
      <c r="IE385" s="406"/>
      <c r="IF385" s="406"/>
      <c r="IG385" s="406"/>
      <c r="IH385" s="406"/>
      <c r="II385" s="406"/>
      <c r="IJ385" s="406"/>
      <c r="IK385" s="406"/>
      <c r="IL385" s="406"/>
      <c r="IM385" s="406"/>
      <c r="IN385" s="406"/>
      <c r="IO385" s="406"/>
      <c r="IP385" s="406"/>
      <c r="IQ385" s="406"/>
      <c r="IR385" s="406"/>
      <c r="IS385" s="406"/>
      <c r="IT385" s="406"/>
      <c r="IU385" s="406"/>
      <c r="IV385" s="406"/>
      <c r="IW385" s="406"/>
      <c r="IX385" s="406"/>
      <c r="IY385" s="406"/>
      <c r="IZ385" s="406"/>
      <c r="JA385" s="406"/>
      <c r="JB385" s="406"/>
      <c r="JC385" s="406"/>
      <c r="JD385" s="406"/>
      <c r="JE385" s="406"/>
      <c r="JF385" s="406"/>
      <c r="JG385" s="406"/>
      <c r="JH385" s="406"/>
      <c r="JI385" s="406"/>
      <c r="JJ385" s="406"/>
      <c r="JK385" s="406"/>
      <c r="JL385" s="406"/>
      <c r="JM385" s="406"/>
      <c r="JN385" s="406"/>
      <c r="JO385" s="406"/>
      <c r="JP385" s="406"/>
      <c r="JQ385" s="406"/>
      <c r="JR385" s="406"/>
      <c r="JS385" s="406"/>
      <c r="JT385" s="406"/>
      <c r="JU385" s="406"/>
      <c r="JV385" s="406"/>
      <c r="JW385" s="406"/>
      <c r="JX385" s="406"/>
      <c r="JY385" s="406"/>
      <c r="JZ385" s="406"/>
      <c r="KA385" s="406"/>
      <c r="KB385" s="406"/>
      <c r="KC385" s="406"/>
      <c r="KD385" s="406"/>
      <c r="KE385" s="406"/>
      <c r="KF385" s="406"/>
      <c r="KG385" s="406"/>
      <c r="KH385" s="406"/>
      <c r="KI385" s="406"/>
      <c r="KJ385" s="406"/>
      <c r="KK385" s="406"/>
      <c r="KL385" s="406"/>
      <c r="KM385" s="406"/>
      <c r="KN385" s="406"/>
      <c r="KO385" s="406"/>
      <c r="KP385" s="406"/>
      <c r="KQ385" s="406"/>
      <c r="KR385" s="406"/>
      <c r="KS385" s="406"/>
      <c r="KT385" s="406"/>
      <c r="KU385" s="406"/>
      <c r="KV385" s="406"/>
      <c r="KW385" s="406"/>
      <c r="KX385" s="406"/>
      <c r="KY385" s="406"/>
      <c r="KZ385" s="406"/>
      <c r="LA385" s="406"/>
      <c r="LB385" s="406"/>
      <c r="LC385" s="406"/>
      <c r="LD385" s="406"/>
      <c r="LE385" s="406"/>
      <c r="LF385" s="406"/>
      <c r="LG385" s="406"/>
      <c r="LH385" s="406"/>
      <c r="LI385" s="406"/>
      <c r="LJ385" s="406"/>
      <c r="LK385" s="406"/>
      <c r="LL385" s="406"/>
      <c r="LM385" s="406"/>
      <c r="LN385" s="406"/>
      <c r="LO385" s="406"/>
      <c r="LP385" s="406"/>
      <c r="LQ385" s="406"/>
      <c r="LR385" s="406"/>
      <c r="LS385" s="406"/>
      <c r="LT385" s="406"/>
      <c r="LU385" s="406"/>
      <c r="LV385" s="406"/>
      <c r="LW385" s="406"/>
      <c r="LX385" s="406"/>
      <c r="LY385" s="406"/>
      <c r="LZ385" s="406"/>
      <c r="MA385" s="406"/>
      <c r="MB385" s="406"/>
      <c r="MC385" s="406"/>
      <c r="MD385" s="406"/>
      <c r="ME385" s="406"/>
      <c r="MF385" s="406"/>
      <c r="MG385" s="406"/>
      <c r="MH385" s="406"/>
      <c r="MI385" s="406"/>
      <c r="MJ385" s="406"/>
      <c r="MK385" s="406"/>
      <c r="ML385" s="406"/>
      <c r="MM385" s="406"/>
      <c r="MN385" s="406"/>
      <c r="MO385" s="406"/>
      <c r="MP385" s="406"/>
      <c r="MQ385" s="406"/>
      <c r="MR385" s="406"/>
      <c r="MS385" s="406"/>
      <c r="MT385" s="406"/>
      <c r="MU385" s="406"/>
      <c r="MV385" s="406"/>
      <c r="MW385" s="406"/>
      <c r="MX385" s="406"/>
      <c r="MY385" s="406"/>
      <c r="MZ385" s="406"/>
      <c r="NA385" s="406"/>
      <c r="NB385" s="406"/>
      <c r="NC385" s="406"/>
      <c r="ND385" s="406"/>
      <c r="NE385" s="406"/>
      <c r="NF385" s="406"/>
      <c r="NG385" s="406"/>
      <c r="NH385" s="406"/>
      <c r="NI385" s="406"/>
      <c r="NJ385" s="406"/>
      <c r="NK385" s="406"/>
      <c r="NL385" s="406"/>
      <c r="NM385" s="406"/>
      <c r="NN385" s="406"/>
      <c r="NO385" s="406"/>
      <c r="NP385" s="406"/>
      <c r="NQ385" s="406"/>
      <c r="NR385" s="406"/>
      <c r="NS385" s="406"/>
      <c r="NT385" s="406"/>
      <c r="NU385" s="406"/>
      <c r="NV385" s="406"/>
      <c r="NW385" s="406"/>
      <c r="NX385" s="406"/>
      <c r="NY385" s="406"/>
      <c r="NZ385" s="406"/>
      <c r="OA385" s="406"/>
      <c r="OB385" s="406"/>
      <c r="OC385" s="406"/>
      <c r="OD385" s="406"/>
      <c r="OE385" s="406"/>
      <c r="OF385" s="406"/>
      <c r="OG385" s="406"/>
      <c r="OH385" s="406"/>
      <c r="OI385" s="406"/>
      <c r="OJ385" s="406"/>
      <c r="OK385" s="406"/>
      <c r="OL385" s="406"/>
      <c r="OM385" s="406"/>
      <c r="ON385" s="406"/>
      <c r="OO385" s="406"/>
      <c r="OP385" s="406"/>
      <c r="OQ385" s="406"/>
      <c r="OR385" s="406"/>
      <c r="OS385" s="406"/>
      <c r="OT385" s="406"/>
      <c r="OU385" s="406"/>
      <c r="OV385" s="406"/>
      <c r="OW385" s="406"/>
      <c r="OX385" s="406"/>
      <c r="OY385" s="406"/>
      <c r="OZ385" s="406"/>
      <c r="PA385" s="406"/>
      <c r="PB385" s="406"/>
      <c r="PC385" s="406"/>
      <c r="PD385" s="406"/>
      <c r="PE385" s="406"/>
      <c r="PF385" s="406"/>
      <c r="PG385" s="406"/>
      <c r="PH385" s="406"/>
      <c r="PI385" s="406"/>
      <c r="PJ385" s="406"/>
      <c r="PK385" s="406"/>
      <c r="PL385" s="406"/>
      <c r="PM385" s="406"/>
      <c r="PN385" s="406"/>
      <c r="PO385" s="406"/>
      <c r="PP385" s="406"/>
      <c r="PQ385" s="406"/>
      <c r="PR385" s="406"/>
      <c r="PS385" s="406"/>
      <c r="PT385" s="406"/>
      <c r="PU385" s="406"/>
      <c r="PV385" s="406"/>
      <c r="PW385" s="406"/>
      <c r="PX385" s="406"/>
      <c r="PY385" s="406"/>
      <c r="PZ385" s="406"/>
      <c r="QA385" s="406"/>
      <c r="QB385" s="406"/>
      <c r="QC385" s="406"/>
      <c r="QD385" s="406"/>
      <c r="QE385" s="406"/>
      <c r="QF385" s="406"/>
      <c r="QG385" s="406"/>
      <c r="QH385" s="406"/>
      <c r="QI385" s="406"/>
      <c r="QJ385" s="406"/>
      <c r="QK385" s="406"/>
      <c r="QL385" s="406"/>
      <c r="QM385" s="406"/>
      <c r="QN385" s="406"/>
      <c r="QO385" s="406"/>
      <c r="QP385" s="406"/>
      <c r="QQ385" s="406"/>
      <c r="QR385" s="406"/>
      <c r="QS385" s="406"/>
      <c r="QT385" s="406"/>
      <c r="QU385" s="406"/>
      <c r="QV385" s="406"/>
      <c r="QW385" s="406"/>
      <c r="QX385" s="406"/>
      <c r="QY385" s="406"/>
      <c r="QZ385" s="406"/>
      <c r="RA385" s="406"/>
      <c r="RB385" s="406"/>
      <c r="RC385" s="406"/>
      <c r="RD385" s="406"/>
      <c r="RE385" s="406"/>
      <c r="RF385" s="406"/>
      <c r="RG385" s="406"/>
      <c r="RH385" s="406"/>
      <c r="RI385" s="406"/>
      <c r="RJ385" s="406"/>
      <c r="RK385" s="406"/>
      <c r="RL385" s="406"/>
      <c r="RM385" s="406"/>
      <c r="RN385" s="406"/>
      <c r="RO385" s="406"/>
      <c r="RP385" s="406"/>
      <c r="RQ385" s="406"/>
      <c r="RR385" s="406"/>
      <c r="RS385" s="406"/>
      <c r="RT385" s="406"/>
      <c r="RU385" s="406"/>
      <c r="RV385" s="406"/>
      <c r="RW385" s="406"/>
      <c r="RX385" s="406"/>
      <c r="RY385" s="406"/>
      <c r="RZ385" s="406"/>
      <c r="SA385" s="406"/>
      <c r="SB385" s="406"/>
      <c r="SC385" s="406"/>
      <c r="SD385" s="406"/>
      <c r="SE385" s="406"/>
      <c r="SF385" s="406"/>
      <c r="SG385" s="406"/>
      <c r="SH385" s="406"/>
      <c r="SI385" s="406"/>
      <c r="SJ385" s="406"/>
      <c r="SK385" s="406"/>
      <c r="SL385" s="406"/>
      <c r="SM385" s="406"/>
      <c r="SN385" s="406"/>
      <c r="SO385" s="406"/>
      <c r="SP385" s="406"/>
      <c r="SQ385" s="406"/>
      <c r="SR385" s="406"/>
      <c r="SS385" s="406"/>
      <c r="ST385" s="406"/>
      <c r="SU385" s="406"/>
      <c r="SV385" s="406"/>
      <c r="SW385" s="406"/>
      <c r="SX385" s="406"/>
      <c r="SY385" s="406"/>
      <c r="SZ385" s="406"/>
      <c r="TA385" s="406"/>
      <c r="TB385" s="406"/>
      <c r="TC385" s="406"/>
      <c r="TD385" s="406"/>
      <c r="TE385" s="406"/>
      <c r="TF385" s="406"/>
      <c r="TG385" s="406"/>
      <c r="TH385" s="406"/>
      <c r="TI385" s="406"/>
      <c r="TJ385" s="406"/>
      <c r="TK385" s="406"/>
      <c r="TL385" s="406"/>
      <c r="TM385" s="406"/>
      <c r="TN385" s="406"/>
      <c r="TO385" s="406"/>
      <c r="TP385" s="406"/>
      <c r="TQ385" s="406"/>
      <c r="TR385" s="406"/>
      <c r="TS385" s="406"/>
      <c r="TT385" s="406"/>
      <c r="TU385" s="406"/>
      <c r="TV385" s="406"/>
      <c r="TW385" s="406"/>
      <c r="TX385" s="406"/>
      <c r="TY385" s="406"/>
      <c r="TZ385" s="406"/>
      <c r="UA385" s="406"/>
      <c r="UB385" s="406"/>
      <c r="UC385" s="406"/>
      <c r="UD385" s="406"/>
      <c r="UE385" s="406"/>
      <c r="UF385" s="406"/>
      <c r="UG385" s="406"/>
      <c r="UH385" s="406"/>
      <c r="UI385" s="406"/>
      <c r="UJ385" s="406"/>
      <c r="UK385" s="406"/>
      <c r="UL385" s="406"/>
      <c r="UM385" s="406"/>
      <c r="UN385" s="406"/>
      <c r="UO385" s="406"/>
      <c r="UP385" s="406"/>
      <c r="UQ385" s="406"/>
      <c r="UR385" s="406"/>
      <c r="US385" s="406"/>
      <c r="UT385" s="406"/>
      <c r="UU385" s="406"/>
      <c r="UV385" s="406"/>
      <c r="UW385" s="406"/>
      <c r="UX385" s="406"/>
      <c r="UY385" s="406"/>
      <c r="UZ385" s="406"/>
      <c r="VA385" s="406"/>
      <c r="VB385" s="406"/>
      <c r="VC385" s="406"/>
      <c r="VD385" s="406"/>
      <c r="VE385" s="406"/>
      <c r="VF385" s="406"/>
      <c r="VG385" s="406"/>
      <c r="VH385" s="406"/>
      <c r="VI385" s="406"/>
      <c r="VJ385" s="406"/>
      <c r="VK385" s="406"/>
      <c r="VL385" s="406"/>
      <c r="VM385" s="406"/>
      <c r="VN385" s="406"/>
      <c r="VO385" s="406"/>
      <c r="VP385" s="406"/>
      <c r="VQ385" s="406"/>
      <c r="VR385" s="406"/>
      <c r="VS385" s="406"/>
      <c r="VT385" s="406"/>
      <c r="VU385" s="406"/>
      <c r="VV385" s="406"/>
      <c r="VW385" s="406"/>
      <c r="VX385" s="406"/>
      <c r="VY385" s="406"/>
      <c r="VZ385" s="406"/>
      <c r="WA385" s="406"/>
      <c r="WB385" s="406"/>
      <c r="WC385" s="406"/>
      <c r="WD385" s="406"/>
      <c r="WE385" s="406"/>
      <c r="WF385" s="406"/>
      <c r="WG385" s="406"/>
      <c r="WH385" s="406"/>
      <c r="WI385" s="406"/>
      <c r="WJ385" s="406"/>
      <c r="WK385" s="406"/>
      <c r="WL385" s="406"/>
      <c r="WM385" s="406"/>
      <c r="WN385" s="406"/>
      <c r="WO385" s="406"/>
      <c r="WP385" s="406"/>
      <c r="WQ385" s="406"/>
      <c r="WR385" s="406"/>
      <c r="WS385" s="406"/>
      <c r="WT385" s="406"/>
      <c r="WU385" s="406"/>
      <c r="WV385" s="406"/>
      <c r="WW385" s="406"/>
      <c r="WX385" s="406"/>
      <c r="WY385" s="406"/>
      <c r="WZ385" s="406"/>
      <c r="XA385" s="406"/>
      <c r="XB385" s="406"/>
      <c r="XC385" s="406"/>
      <c r="XD385" s="406"/>
      <c r="XE385" s="406"/>
      <c r="XF385" s="406"/>
      <c r="XG385" s="406"/>
      <c r="XH385" s="406"/>
      <c r="XI385" s="406"/>
      <c r="XJ385" s="406"/>
      <c r="XK385" s="406"/>
      <c r="XL385" s="406"/>
      <c r="XM385" s="406"/>
      <c r="XN385" s="406"/>
      <c r="XO385" s="406"/>
      <c r="XP385" s="406"/>
      <c r="XQ385" s="406"/>
      <c r="XR385" s="406"/>
      <c r="XS385" s="406"/>
      <c r="XT385" s="406"/>
      <c r="XU385" s="406"/>
      <c r="XV385" s="406"/>
      <c r="XW385" s="406"/>
      <c r="XX385" s="406"/>
      <c r="XY385" s="406"/>
      <c r="XZ385" s="406"/>
      <c r="YA385" s="406"/>
      <c r="YB385" s="406"/>
      <c r="YC385" s="406"/>
      <c r="YD385" s="406"/>
      <c r="YE385" s="406"/>
      <c r="YF385" s="406"/>
      <c r="YG385" s="406"/>
      <c r="YH385" s="406"/>
      <c r="YI385" s="406"/>
      <c r="YJ385" s="406"/>
      <c r="YK385" s="406"/>
      <c r="YL385" s="406"/>
      <c r="YM385" s="406"/>
      <c r="YN385" s="406"/>
      <c r="YO385" s="406"/>
      <c r="YP385" s="406"/>
      <c r="YQ385" s="406"/>
      <c r="YR385" s="406"/>
      <c r="YS385" s="406"/>
      <c r="YT385" s="406"/>
      <c r="YU385" s="406"/>
      <c r="YV385" s="406"/>
      <c r="YW385" s="406"/>
      <c r="YX385" s="406"/>
      <c r="YY385" s="406"/>
      <c r="YZ385" s="406"/>
      <c r="ZA385" s="406"/>
      <c r="ZB385" s="406"/>
      <c r="ZC385" s="406"/>
      <c r="ZD385" s="406"/>
      <c r="ZE385" s="406"/>
      <c r="ZF385" s="406"/>
      <c r="ZG385" s="406"/>
      <c r="ZH385" s="406"/>
      <c r="ZI385" s="406"/>
      <c r="ZJ385" s="406"/>
      <c r="ZK385" s="406"/>
      <c r="ZL385" s="406"/>
      <c r="ZM385" s="406"/>
      <c r="ZN385" s="406"/>
      <c r="ZO385" s="406"/>
      <c r="ZP385" s="406"/>
      <c r="ZQ385" s="406"/>
      <c r="ZR385" s="406"/>
      <c r="ZS385" s="406"/>
      <c r="ZT385" s="406"/>
      <c r="ZU385" s="406"/>
      <c r="ZV385" s="406"/>
      <c r="ZW385" s="406"/>
      <c r="ZX385" s="406"/>
      <c r="ZY385" s="406"/>
      <c r="ZZ385" s="406"/>
      <c r="AAA385" s="406"/>
      <c r="AAB385" s="406"/>
      <c r="AAC385" s="406"/>
      <c r="AAD385" s="406"/>
      <c r="AAE385" s="406"/>
      <c r="AAF385" s="406"/>
      <c r="AAG385" s="406"/>
      <c r="AAH385" s="406"/>
      <c r="AAI385" s="406"/>
      <c r="AAJ385" s="406"/>
      <c r="AAK385" s="406"/>
      <c r="AAL385" s="406"/>
      <c r="AAM385" s="406"/>
      <c r="AAN385" s="406"/>
      <c r="AAO385" s="406"/>
      <c r="AAP385" s="406"/>
      <c r="AAQ385" s="406"/>
      <c r="AAR385" s="406"/>
      <c r="AAS385" s="406"/>
      <c r="AAT385" s="406"/>
      <c r="AAU385" s="406"/>
      <c r="AAV385" s="406"/>
      <c r="AAW385" s="406"/>
      <c r="AAX385" s="406"/>
      <c r="AAY385" s="406"/>
      <c r="AAZ385" s="406"/>
      <c r="ABA385" s="406"/>
      <c r="ABB385" s="406"/>
      <c r="ABC385" s="406"/>
      <c r="ABD385" s="406"/>
      <c r="ABE385" s="406"/>
      <c r="ABF385" s="406"/>
      <c r="ABG385" s="406"/>
      <c r="ABH385" s="406"/>
      <c r="ABI385" s="406"/>
      <c r="ABJ385" s="406"/>
      <c r="ABK385" s="406"/>
      <c r="ABL385" s="406"/>
      <c r="ABM385" s="406"/>
      <c r="ABN385" s="406"/>
      <c r="ABO385" s="406"/>
      <c r="ABP385" s="406"/>
      <c r="ABQ385" s="406"/>
      <c r="ABR385" s="406"/>
      <c r="ABS385" s="406"/>
      <c r="ABT385" s="406"/>
      <c r="ABU385" s="406"/>
      <c r="ABV385" s="406"/>
      <c r="ABW385" s="406"/>
      <c r="ABX385" s="406"/>
      <c r="ABY385" s="406"/>
      <c r="ABZ385" s="406"/>
      <c r="ACA385" s="406"/>
      <c r="ACB385" s="406"/>
      <c r="ACC385" s="406"/>
      <c r="ACD385" s="406"/>
      <c r="ACE385" s="406"/>
      <c r="ACF385" s="406"/>
      <c r="ACG385" s="406"/>
      <c r="ACH385" s="406"/>
      <c r="ACI385" s="406"/>
      <c r="ACJ385" s="406"/>
      <c r="ACK385" s="406"/>
      <c r="ACL385" s="406"/>
      <c r="ACM385" s="406"/>
      <c r="ACN385" s="406"/>
      <c r="ACO385" s="406"/>
      <c r="ACP385" s="406"/>
      <c r="ACQ385" s="406"/>
      <c r="ACR385" s="406"/>
      <c r="ACS385" s="406"/>
      <c r="ACT385" s="406"/>
      <c r="ACU385" s="406"/>
      <c r="ACV385" s="406"/>
      <c r="ACW385" s="406"/>
      <c r="ACX385" s="406"/>
      <c r="ACY385" s="406"/>
      <c r="ACZ385" s="406"/>
      <c r="ADA385" s="406"/>
      <c r="ADB385" s="406"/>
      <c r="ADC385" s="406"/>
      <c r="ADD385" s="406"/>
      <c r="ADE385" s="406"/>
      <c r="ADF385" s="406"/>
      <c r="ADG385" s="406"/>
      <c r="ADH385" s="406"/>
      <c r="ADI385" s="406"/>
      <c r="ADJ385" s="406"/>
      <c r="ADK385" s="406"/>
      <c r="ADL385" s="406"/>
      <c r="ADM385" s="406"/>
      <c r="ADN385" s="406"/>
      <c r="ADO385" s="406"/>
      <c r="ADP385" s="406"/>
      <c r="ADQ385" s="406"/>
      <c r="ADR385" s="406"/>
      <c r="ADS385" s="406"/>
      <c r="ADT385" s="406"/>
      <c r="ADU385" s="406"/>
      <c r="ADV385" s="406"/>
      <c r="ADW385" s="406"/>
      <c r="ADX385" s="406"/>
      <c r="ADY385" s="406"/>
      <c r="ADZ385" s="406"/>
      <c r="AEA385" s="406"/>
      <c r="AEB385" s="406"/>
      <c r="AEC385" s="406"/>
      <c r="AED385" s="406"/>
      <c r="AEE385" s="406"/>
      <c r="AEF385" s="406"/>
      <c r="AEG385" s="406"/>
      <c r="AEH385" s="406"/>
      <c r="AEI385" s="406"/>
      <c r="AEJ385" s="406"/>
      <c r="AEK385" s="406"/>
      <c r="AEL385" s="406"/>
      <c r="AEM385" s="406"/>
      <c r="AEN385" s="406"/>
      <c r="AEO385" s="406"/>
      <c r="AEP385" s="406"/>
      <c r="AEQ385" s="406"/>
      <c r="AER385" s="406"/>
      <c r="AES385" s="406"/>
      <c r="AET385" s="406"/>
      <c r="AEU385" s="406"/>
      <c r="AEV385" s="406"/>
      <c r="AEW385" s="406"/>
      <c r="AEX385" s="406"/>
      <c r="AEY385" s="406"/>
      <c r="AEZ385" s="406"/>
      <c r="AFA385" s="406"/>
      <c r="AFB385" s="406"/>
      <c r="AFC385" s="406"/>
      <c r="AFD385" s="406"/>
      <c r="AFE385" s="406"/>
      <c r="AFF385" s="406"/>
      <c r="AFG385" s="406"/>
      <c r="AFH385" s="406"/>
      <c r="AFI385" s="406"/>
      <c r="AFJ385" s="406"/>
      <c r="AFK385" s="406"/>
      <c r="AFL385" s="406"/>
      <c r="AFM385" s="406"/>
      <c r="AFN385" s="406"/>
      <c r="AFO385" s="406"/>
      <c r="AFP385" s="406"/>
      <c r="AFQ385" s="406"/>
      <c r="AFR385" s="406"/>
      <c r="AFS385" s="406"/>
      <c r="AFT385" s="406"/>
      <c r="AFU385" s="406"/>
      <c r="AFV385" s="406"/>
      <c r="AFW385" s="406"/>
      <c r="AFX385" s="406"/>
      <c r="AFY385" s="406"/>
      <c r="AFZ385" s="406"/>
      <c r="AGA385" s="406"/>
      <c r="AGB385" s="406"/>
      <c r="AGC385" s="406"/>
      <c r="AGD385" s="406"/>
      <c r="AGE385" s="406"/>
      <c r="AGF385" s="406"/>
      <c r="AGG385" s="406"/>
      <c r="AGH385" s="406"/>
      <c r="AGI385" s="406"/>
      <c r="AGJ385" s="406"/>
      <c r="AGK385" s="406"/>
      <c r="AGL385" s="406"/>
      <c r="AGM385" s="406"/>
      <c r="AGN385" s="406"/>
      <c r="AGO385" s="406"/>
      <c r="AGP385" s="406"/>
      <c r="AGQ385" s="406"/>
      <c r="AGR385" s="406"/>
      <c r="AGS385" s="406"/>
      <c r="AGT385" s="406"/>
      <c r="AGU385" s="406"/>
      <c r="AGV385" s="406"/>
      <c r="AGW385" s="406"/>
      <c r="AGX385" s="406"/>
      <c r="AGY385" s="406"/>
      <c r="AGZ385" s="406"/>
      <c r="AHA385" s="406"/>
      <c r="AHB385" s="406"/>
      <c r="AHC385" s="406"/>
      <c r="AHD385" s="406"/>
      <c r="AHE385" s="406"/>
      <c r="AHF385" s="406"/>
      <c r="AHG385" s="406"/>
      <c r="AHH385" s="406"/>
      <c r="AHI385" s="406"/>
      <c r="AHJ385" s="406"/>
      <c r="AHK385" s="406"/>
      <c r="AHL385" s="406"/>
      <c r="AHM385" s="406"/>
      <c r="AHN385" s="406"/>
      <c r="AHO385" s="406"/>
      <c r="AHP385" s="406"/>
      <c r="AHQ385" s="406"/>
      <c r="AHR385" s="406"/>
      <c r="AHS385" s="406"/>
      <c r="AHT385" s="406"/>
      <c r="AHU385" s="406"/>
      <c r="AHV385" s="406"/>
      <c r="AHW385" s="406"/>
      <c r="AHX385" s="406"/>
      <c r="AHY385" s="406"/>
      <c r="AHZ385" s="406"/>
      <c r="AIA385" s="406"/>
      <c r="AIB385" s="406"/>
      <c r="AIC385" s="406"/>
      <c r="AID385" s="406"/>
      <c r="AIE385" s="406"/>
      <c r="AIF385" s="406"/>
      <c r="AIG385" s="406"/>
      <c r="AIH385" s="406"/>
      <c r="AII385" s="406"/>
      <c r="AIJ385" s="406"/>
      <c r="AIK385" s="406"/>
      <c r="AIL385" s="406"/>
      <c r="AIM385" s="406"/>
      <c r="AIN385" s="406"/>
      <c r="AIO385" s="406"/>
      <c r="AIP385" s="406"/>
      <c r="AIQ385" s="406"/>
      <c r="AIR385" s="406"/>
      <c r="AIS385" s="406"/>
      <c r="AIT385" s="406"/>
      <c r="AIU385" s="406"/>
      <c r="AIV385" s="406"/>
      <c r="AIW385" s="406"/>
      <c r="AIX385" s="406"/>
      <c r="AIY385" s="406"/>
      <c r="AIZ385" s="406"/>
      <c r="AJA385" s="406"/>
      <c r="AJB385" s="406"/>
      <c r="AJC385" s="406"/>
      <c r="AJD385" s="406"/>
      <c r="AJE385" s="406"/>
      <c r="AJF385" s="406"/>
      <c r="AJG385" s="406"/>
      <c r="AJH385" s="406"/>
      <c r="AJI385" s="406"/>
      <c r="AJJ385" s="406"/>
      <c r="AJK385" s="406"/>
      <c r="AJL385" s="406"/>
      <c r="AJM385" s="406"/>
      <c r="AJN385" s="406"/>
      <c r="AJO385" s="406"/>
      <c r="AJP385" s="406"/>
      <c r="AJQ385" s="406"/>
      <c r="AJR385" s="406"/>
      <c r="AJS385" s="406"/>
      <c r="AJT385" s="406"/>
      <c r="AJU385" s="406"/>
      <c r="AJV385" s="406"/>
      <c r="AJW385" s="406"/>
      <c r="AJX385" s="406"/>
      <c r="AJY385" s="406"/>
      <c r="AJZ385" s="406"/>
      <c r="AKA385" s="406"/>
      <c r="AKB385" s="406"/>
      <c r="AKC385" s="406"/>
      <c r="AKD385" s="406"/>
      <c r="AKE385" s="406"/>
      <c r="AKF385" s="406"/>
      <c r="AKG385" s="406"/>
      <c r="AKH385" s="406"/>
      <c r="AKI385" s="406"/>
      <c r="AKJ385" s="406"/>
      <c r="AKK385" s="406"/>
      <c r="AKL385" s="406"/>
      <c r="AKM385" s="406"/>
      <c r="AKN385" s="406"/>
      <c r="AKO385" s="406"/>
      <c r="AKP385" s="406"/>
      <c r="AKQ385" s="406"/>
      <c r="AKR385" s="406"/>
      <c r="AKS385" s="406"/>
      <c r="AKT385" s="406"/>
      <c r="AKU385" s="406"/>
      <c r="AKV385" s="406"/>
      <c r="AKW385" s="406"/>
      <c r="AKX385" s="406"/>
      <c r="AKY385" s="406"/>
      <c r="AKZ385" s="406"/>
      <c r="ALA385" s="406"/>
      <c r="ALB385" s="406"/>
      <c r="ALC385" s="406"/>
      <c r="ALD385" s="406"/>
    </row>
    <row r="386" spans="1:992" s="233" customFormat="1" ht="15" customHeight="1">
      <c r="A386" s="2789"/>
      <c r="B386" s="2827"/>
      <c r="C386" s="2421"/>
      <c r="D386" s="707" t="s">
        <v>303</v>
      </c>
      <c r="E386" s="468">
        <v>61700</v>
      </c>
      <c r="F386" s="468">
        <v>30850</v>
      </c>
      <c r="G386" s="2385"/>
      <c r="H386" s="2385"/>
      <c r="I386" s="2391"/>
      <c r="J386" s="2391"/>
      <c r="K386" s="2391"/>
      <c r="L386" s="1796"/>
      <c r="M386" s="580"/>
      <c r="N386" s="406"/>
      <c r="O386" s="406"/>
      <c r="P386" s="191"/>
      <c r="Q386" s="191"/>
      <c r="R386" s="191"/>
      <c r="S386" s="191"/>
      <c r="T386" s="191"/>
      <c r="U386" s="191"/>
      <c r="V386" s="191"/>
      <c r="W386" s="191"/>
      <c r="X386" s="191"/>
      <c r="Y386" s="191"/>
      <c r="Z386" s="191"/>
      <c r="AA386" s="191"/>
      <c r="AB386" s="191"/>
      <c r="AC386" s="191"/>
      <c r="AD386" s="191"/>
      <c r="AE386" s="191"/>
      <c r="AF386" s="191"/>
      <c r="AG386" s="191"/>
      <c r="AH386" s="191"/>
      <c r="AI386" s="191"/>
      <c r="AJ386" s="191"/>
      <c r="AK386" s="191"/>
      <c r="AL386" s="191"/>
      <c r="AM386" s="191"/>
      <c r="AN386" s="191"/>
      <c r="AO386" s="191"/>
      <c r="AP386" s="191"/>
      <c r="AQ386" s="191"/>
      <c r="AR386" s="191"/>
      <c r="AS386" s="191"/>
      <c r="AT386" s="191"/>
      <c r="AU386" s="191"/>
      <c r="AV386" s="191"/>
      <c r="AW386" s="191"/>
      <c r="AX386" s="191"/>
      <c r="AY386" s="191"/>
      <c r="AZ386" s="191"/>
      <c r="BA386" s="191"/>
      <c r="BB386" s="191"/>
      <c r="BC386" s="191"/>
      <c r="BD386" s="191"/>
      <c r="BE386" s="191"/>
      <c r="BF386" s="191"/>
      <c r="BG386" s="191"/>
      <c r="BH386" s="191"/>
      <c r="BI386" s="191"/>
      <c r="BJ386" s="191"/>
      <c r="BK386" s="191"/>
      <c r="BL386" s="191"/>
      <c r="BM386" s="191"/>
      <c r="BN386" s="191"/>
      <c r="BO386" s="191"/>
      <c r="BP386" s="191"/>
      <c r="BQ386" s="191"/>
      <c r="BR386" s="191"/>
      <c r="BS386" s="191"/>
      <c r="BT386" s="191"/>
      <c r="BU386" s="191"/>
      <c r="BV386" s="191"/>
      <c r="BW386" s="191"/>
      <c r="BX386" s="191"/>
      <c r="BY386" s="191"/>
      <c r="BZ386" s="191"/>
      <c r="CA386" s="191"/>
      <c r="CB386" s="191"/>
      <c r="CC386" s="191"/>
      <c r="CD386" s="191"/>
      <c r="CE386" s="191"/>
      <c r="CF386" s="191"/>
      <c r="CG386" s="191"/>
      <c r="CH386" s="191"/>
      <c r="CI386" s="191"/>
      <c r="CJ386" s="191"/>
      <c r="CK386" s="191"/>
      <c r="CL386" s="191"/>
      <c r="CM386" s="191"/>
      <c r="CN386" s="191"/>
      <c r="CO386" s="191"/>
      <c r="CP386" s="191"/>
      <c r="CQ386" s="191"/>
      <c r="CR386" s="191"/>
      <c r="CS386" s="191"/>
      <c r="CT386" s="191"/>
      <c r="CU386" s="191"/>
      <c r="CV386" s="191"/>
      <c r="CW386" s="191"/>
      <c r="CX386" s="191"/>
      <c r="CY386" s="191"/>
      <c r="CZ386" s="191"/>
      <c r="DA386" s="191"/>
      <c r="DB386" s="191"/>
      <c r="DC386" s="191"/>
      <c r="DD386" s="191"/>
      <c r="DE386" s="191"/>
      <c r="DF386" s="191"/>
      <c r="DG386" s="191"/>
      <c r="DH386" s="191"/>
      <c r="DI386" s="191"/>
      <c r="DJ386" s="191"/>
      <c r="DK386" s="191"/>
      <c r="DL386" s="191"/>
      <c r="DM386" s="191"/>
      <c r="DN386" s="191"/>
      <c r="DO386" s="191"/>
      <c r="DP386" s="191"/>
      <c r="DQ386" s="191"/>
      <c r="DR386" s="191"/>
      <c r="DS386" s="191"/>
      <c r="DT386" s="191"/>
      <c r="DU386" s="191"/>
      <c r="DV386" s="191"/>
      <c r="DW386" s="191"/>
      <c r="DX386" s="191"/>
      <c r="DY386" s="191"/>
      <c r="DZ386" s="191"/>
      <c r="EA386" s="191"/>
      <c r="EB386" s="191"/>
      <c r="EC386" s="191"/>
      <c r="ED386" s="191"/>
      <c r="EE386" s="191"/>
      <c r="EF386" s="191"/>
      <c r="EG386" s="191"/>
      <c r="EH386" s="191"/>
      <c r="EI386" s="191"/>
      <c r="EJ386" s="191"/>
      <c r="EK386" s="191"/>
      <c r="EL386" s="191"/>
      <c r="EM386" s="191"/>
      <c r="EN386" s="191"/>
      <c r="EO386" s="191"/>
      <c r="EP386" s="191"/>
      <c r="EQ386" s="191"/>
      <c r="ER386" s="191"/>
      <c r="ES386" s="191"/>
      <c r="ET386" s="191"/>
      <c r="EU386" s="191"/>
      <c r="EV386" s="191"/>
      <c r="EW386" s="191"/>
      <c r="EX386" s="191"/>
      <c r="EY386" s="191"/>
      <c r="EZ386" s="191"/>
      <c r="FA386" s="191"/>
      <c r="FB386" s="191"/>
      <c r="FC386" s="191"/>
      <c r="FD386" s="191"/>
      <c r="FE386" s="191"/>
      <c r="FF386" s="191"/>
      <c r="FG386" s="191"/>
      <c r="FH386" s="191"/>
      <c r="FI386" s="191"/>
      <c r="FJ386" s="191"/>
      <c r="FK386" s="191"/>
      <c r="FL386" s="191"/>
      <c r="FM386" s="191"/>
      <c r="FN386" s="191"/>
      <c r="FO386" s="191"/>
      <c r="FP386" s="191"/>
      <c r="FQ386" s="191"/>
      <c r="FR386" s="191"/>
      <c r="FS386" s="191"/>
      <c r="FT386" s="191"/>
      <c r="FU386" s="191"/>
      <c r="FV386" s="191"/>
      <c r="FW386" s="191"/>
      <c r="FX386" s="191"/>
      <c r="FY386" s="191"/>
      <c r="FZ386" s="191"/>
      <c r="GA386" s="191"/>
      <c r="GB386" s="191"/>
      <c r="GC386" s="191"/>
      <c r="GD386" s="191"/>
      <c r="GE386" s="191"/>
      <c r="GF386" s="191"/>
      <c r="GG386" s="191"/>
      <c r="GH386" s="191"/>
      <c r="GI386" s="191"/>
      <c r="GJ386" s="191"/>
      <c r="GK386" s="191"/>
      <c r="GL386" s="191"/>
      <c r="GM386" s="191"/>
      <c r="GN386" s="191"/>
      <c r="GO386" s="191"/>
      <c r="GP386" s="191"/>
      <c r="GQ386" s="191"/>
      <c r="GR386" s="191"/>
      <c r="GS386" s="191"/>
      <c r="GT386" s="191"/>
      <c r="GU386" s="191"/>
      <c r="GV386" s="191"/>
      <c r="GW386" s="191"/>
      <c r="GX386" s="191"/>
      <c r="GY386" s="191"/>
      <c r="GZ386" s="191"/>
      <c r="HA386" s="191"/>
      <c r="HB386" s="191"/>
      <c r="HC386" s="191"/>
      <c r="HD386" s="191"/>
      <c r="HE386" s="191"/>
      <c r="HF386" s="191"/>
      <c r="HG386" s="191"/>
      <c r="HH386" s="191"/>
      <c r="HI386" s="191"/>
      <c r="HJ386" s="191"/>
      <c r="HK386" s="191"/>
      <c r="HL386" s="191"/>
      <c r="HM386" s="191"/>
      <c r="HN386" s="191"/>
      <c r="HO386" s="191"/>
      <c r="HP386" s="191"/>
      <c r="HQ386" s="191"/>
      <c r="HR386" s="191"/>
      <c r="HS386" s="191"/>
      <c r="HT386" s="191"/>
      <c r="HU386" s="191"/>
      <c r="HV386" s="191"/>
      <c r="HW386" s="191"/>
      <c r="HX386" s="191"/>
      <c r="HY386" s="191"/>
      <c r="HZ386" s="191"/>
      <c r="IA386" s="191"/>
      <c r="IB386" s="191"/>
      <c r="IC386" s="191"/>
      <c r="ID386" s="191"/>
      <c r="IE386" s="191"/>
      <c r="IF386" s="191"/>
      <c r="IG386" s="191"/>
      <c r="IH386" s="191"/>
      <c r="II386" s="191"/>
      <c r="IJ386" s="191"/>
      <c r="IK386" s="191"/>
      <c r="IL386" s="191"/>
      <c r="IM386" s="191"/>
      <c r="IN386" s="191"/>
      <c r="IO386" s="191"/>
      <c r="IP386" s="191"/>
      <c r="IQ386" s="191"/>
      <c r="IR386" s="191"/>
      <c r="IS386" s="191"/>
      <c r="IT386" s="191"/>
      <c r="IU386" s="191"/>
      <c r="IV386" s="191"/>
      <c r="IW386" s="191"/>
      <c r="IX386" s="191"/>
      <c r="IY386" s="191"/>
      <c r="IZ386" s="191"/>
      <c r="JA386" s="191"/>
      <c r="JB386" s="191"/>
      <c r="JC386" s="191"/>
      <c r="JD386" s="191"/>
      <c r="JE386" s="191"/>
      <c r="JF386" s="191"/>
      <c r="JG386" s="191"/>
      <c r="JH386" s="191"/>
      <c r="JI386" s="191"/>
      <c r="JJ386" s="191"/>
      <c r="JK386" s="191"/>
      <c r="JL386" s="191"/>
      <c r="JM386" s="191"/>
      <c r="JN386" s="191"/>
      <c r="JO386" s="191"/>
      <c r="JP386" s="191"/>
      <c r="JQ386" s="191"/>
      <c r="JR386" s="191"/>
      <c r="JS386" s="191"/>
      <c r="JT386" s="191"/>
      <c r="JU386" s="191"/>
      <c r="JV386" s="191"/>
      <c r="JW386" s="191"/>
      <c r="JX386" s="191"/>
      <c r="JY386" s="191"/>
      <c r="JZ386" s="191"/>
      <c r="KA386" s="191"/>
      <c r="KB386" s="191"/>
      <c r="KC386" s="191"/>
      <c r="KD386" s="191"/>
      <c r="KE386" s="191"/>
      <c r="KF386" s="191"/>
      <c r="KG386" s="191"/>
      <c r="KH386" s="191"/>
      <c r="KI386" s="191"/>
      <c r="KJ386" s="191"/>
      <c r="KK386" s="191"/>
      <c r="KL386" s="191"/>
      <c r="KM386" s="191"/>
      <c r="KN386" s="191"/>
      <c r="KO386" s="191"/>
      <c r="KP386" s="191"/>
      <c r="KQ386" s="191"/>
      <c r="KR386" s="191"/>
      <c r="KS386" s="191"/>
      <c r="KT386" s="191"/>
      <c r="KU386" s="191"/>
      <c r="KV386" s="191"/>
      <c r="KW386" s="191"/>
      <c r="KX386" s="191"/>
      <c r="KY386" s="191"/>
      <c r="KZ386" s="191"/>
      <c r="LA386" s="191"/>
      <c r="LB386" s="191"/>
      <c r="LC386" s="191"/>
      <c r="LD386" s="191"/>
      <c r="LE386" s="191"/>
      <c r="LF386" s="191"/>
      <c r="LG386" s="191"/>
      <c r="LH386" s="191"/>
      <c r="LI386" s="191"/>
      <c r="LJ386" s="191"/>
      <c r="LK386" s="191"/>
      <c r="LL386" s="191"/>
      <c r="LM386" s="191"/>
      <c r="LN386" s="191"/>
      <c r="LO386" s="191"/>
      <c r="LP386" s="191"/>
      <c r="LQ386" s="191"/>
      <c r="LR386" s="191"/>
      <c r="LS386" s="191"/>
      <c r="LT386" s="191"/>
      <c r="LU386" s="191"/>
      <c r="LV386" s="191"/>
      <c r="LW386" s="191"/>
      <c r="LX386" s="191"/>
      <c r="LY386" s="191"/>
      <c r="LZ386" s="191"/>
      <c r="MA386" s="191"/>
      <c r="MB386" s="191"/>
      <c r="MC386" s="191"/>
      <c r="MD386" s="191"/>
      <c r="ME386" s="191"/>
      <c r="MF386" s="191"/>
      <c r="MG386" s="191"/>
      <c r="MH386" s="191"/>
      <c r="MI386" s="191"/>
      <c r="MJ386" s="191"/>
      <c r="MK386" s="191"/>
      <c r="ML386" s="191"/>
      <c r="MM386" s="191"/>
      <c r="MN386" s="191"/>
      <c r="MO386" s="191"/>
      <c r="MP386" s="191"/>
      <c r="MQ386" s="191"/>
      <c r="MR386" s="191"/>
      <c r="MS386" s="191"/>
      <c r="MT386" s="191"/>
      <c r="MU386" s="191"/>
      <c r="MV386" s="191"/>
      <c r="MW386" s="191"/>
      <c r="MX386" s="191"/>
      <c r="MY386" s="191"/>
      <c r="MZ386" s="191"/>
      <c r="NA386" s="191"/>
      <c r="NB386" s="191"/>
      <c r="NC386" s="191"/>
      <c r="ND386" s="191"/>
      <c r="NE386" s="191"/>
      <c r="NF386" s="191"/>
      <c r="NG386" s="191"/>
      <c r="NH386" s="191"/>
      <c r="NI386" s="191"/>
      <c r="NJ386" s="191"/>
      <c r="NK386" s="191"/>
      <c r="NL386" s="191"/>
      <c r="NM386" s="191"/>
      <c r="NN386" s="191"/>
      <c r="NO386" s="191"/>
      <c r="NP386" s="191"/>
      <c r="NQ386" s="191"/>
      <c r="NR386" s="191"/>
      <c r="NS386" s="191"/>
      <c r="NT386" s="191"/>
      <c r="NU386" s="191"/>
      <c r="NV386" s="191"/>
      <c r="NW386" s="191"/>
      <c r="NX386" s="191"/>
      <c r="NY386" s="191"/>
      <c r="NZ386" s="191"/>
      <c r="OA386" s="191"/>
      <c r="OB386" s="191"/>
      <c r="OC386" s="191"/>
      <c r="OD386" s="191"/>
      <c r="OE386" s="191"/>
      <c r="OF386" s="191"/>
      <c r="OG386" s="191"/>
      <c r="OH386" s="191"/>
      <c r="OI386" s="191"/>
      <c r="OJ386" s="191"/>
      <c r="OK386" s="191"/>
      <c r="OL386" s="191"/>
      <c r="OM386" s="191"/>
      <c r="ON386" s="191"/>
      <c r="OO386" s="191"/>
      <c r="OP386" s="191"/>
      <c r="OQ386" s="191"/>
      <c r="OR386" s="191"/>
      <c r="OS386" s="191"/>
      <c r="OT386" s="191"/>
      <c r="OU386" s="191"/>
      <c r="OV386" s="191"/>
      <c r="OW386" s="191"/>
      <c r="OX386" s="191"/>
      <c r="OY386" s="191"/>
      <c r="OZ386" s="191"/>
      <c r="PA386" s="191"/>
      <c r="PB386" s="191"/>
      <c r="PC386" s="191"/>
      <c r="PD386" s="191"/>
      <c r="PE386" s="191"/>
      <c r="PF386" s="191"/>
      <c r="PG386" s="191"/>
      <c r="PH386" s="191"/>
      <c r="PI386" s="191"/>
      <c r="PJ386" s="191"/>
      <c r="PK386" s="191"/>
      <c r="PL386" s="191"/>
      <c r="PM386" s="191"/>
      <c r="PN386" s="191"/>
      <c r="PO386" s="191"/>
      <c r="PP386" s="191"/>
      <c r="PQ386" s="191"/>
      <c r="PR386" s="191"/>
      <c r="PS386" s="191"/>
      <c r="PT386" s="191"/>
      <c r="PU386" s="191"/>
      <c r="PV386" s="191"/>
      <c r="PW386" s="191"/>
      <c r="PX386" s="191"/>
      <c r="PY386" s="191"/>
      <c r="PZ386" s="191"/>
      <c r="QA386" s="191"/>
      <c r="QB386" s="191"/>
      <c r="QC386" s="191"/>
      <c r="QD386" s="191"/>
      <c r="QE386" s="191"/>
      <c r="QF386" s="191"/>
      <c r="QG386" s="191"/>
      <c r="QH386" s="191"/>
      <c r="QI386" s="191"/>
      <c r="QJ386" s="191"/>
      <c r="QK386" s="191"/>
      <c r="QL386" s="191"/>
      <c r="QM386" s="191"/>
      <c r="QN386" s="191"/>
      <c r="QO386" s="191"/>
      <c r="QP386" s="191"/>
      <c r="QQ386" s="191"/>
      <c r="QR386" s="191"/>
      <c r="QS386" s="191"/>
      <c r="QT386" s="191"/>
      <c r="QU386" s="191"/>
      <c r="QV386" s="191"/>
      <c r="QW386" s="191"/>
      <c r="QX386" s="191"/>
      <c r="QY386" s="191"/>
      <c r="QZ386" s="191"/>
      <c r="RA386" s="191"/>
      <c r="RB386" s="191"/>
      <c r="RC386" s="191"/>
      <c r="RD386" s="191"/>
      <c r="RE386" s="191"/>
      <c r="RF386" s="191"/>
      <c r="RG386" s="191"/>
      <c r="RH386" s="191"/>
      <c r="RI386" s="191"/>
      <c r="RJ386" s="191"/>
      <c r="RK386" s="191"/>
      <c r="RL386" s="191"/>
      <c r="RM386" s="191"/>
      <c r="RN386" s="191"/>
      <c r="RO386" s="191"/>
      <c r="RP386" s="191"/>
      <c r="RQ386" s="191"/>
      <c r="RR386" s="191"/>
      <c r="RS386" s="191"/>
      <c r="RT386" s="191"/>
      <c r="RU386" s="191"/>
      <c r="RV386" s="191"/>
      <c r="RW386" s="191"/>
      <c r="RX386" s="191"/>
      <c r="RY386" s="191"/>
      <c r="RZ386" s="191"/>
      <c r="SA386" s="191"/>
      <c r="SB386" s="191"/>
      <c r="SC386" s="191"/>
      <c r="SD386" s="191"/>
      <c r="SE386" s="191"/>
      <c r="SF386" s="191"/>
      <c r="SG386" s="191"/>
      <c r="SH386" s="191"/>
      <c r="SI386" s="191"/>
      <c r="SJ386" s="191"/>
      <c r="SK386" s="191"/>
      <c r="SL386" s="191"/>
      <c r="SM386" s="191"/>
      <c r="SN386" s="191"/>
      <c r="SO386" s="191"/>
      <c r="SP386" s="191"/>
      <c r="SQ386" s="191"/>
      <c r="SR386" s="191"/>
      <c r="SS386" s="191"/>
      <c r="ST386" s="191"/>
      <c r="SU386" s="191"/>
      <c r="SV386" s="191"/>
      <c r="SW386" s="191"/>
      <c r="SX386" s="191"/>
      <c r="SY386" s="191"/>
      <c r="SZ386" s="191"/>
      <c r="TA386" s="191"/>
      <c r="TB386" s="191"/>
      <c r="TC386" s="191"/>
      <c r="TD386" s="191"/>
      <c r="TE386" s="191"/>
      <c r="TF386" s="191"/>
      <c r="TG386" s="191"/>
      <c r="TH386" s="191"/>
      <c r="TI386" s="191"/>
      <c r="TJ386" s="191"/>
      <c r="TK386" s="191"/>
      <c r="TL386" s="191"/>
      <c r="TM386" s="191"/>
      <c r="TN386" s="191"/>
      <c r="TO386" s="191"/>
      <c r="TP386" s="191"/>
      <c r="TQ386" s="191"/>
      <c r="TR386" s="191"/>
      <c r="TS386" s="191"/>
      <c r="TT386" s="191"/>
      <c r="TU386" s="191"/>
      <c r="TV386" s="191"/>
      <c r="TW386" s="191"/>
      <c r="TX386" s="191"/>
      <c r="TY386" s="191"/>
      <c r="TZ386" s="191"/>
      <c r="UA386" s="191"/>
      <c r="UB386" s="191"/>
      <c r="UC386" s="191"/>
      <c r="UD386" s="191"/>
      <c r="UE386" s="191"/>
      <c r="UF386" s="191"/>
      <c r="UG386" s="191"/>
      <c r="UH386" s="191"/>
      <c r="UI386" s="191"/>
      <c r="UJ386" s="191"/>
      <c r="UK386" s="191"/>
      <c r="UL386" s="191"/>
      <c r="UM386" s="191"/>
      <c r="UN386" s="191"/>
      <c r="UO386" s="191"/>
      <c r="UP386" s="191"/>
      <c r="UQ386" s="191"/>
      <c r="UR386" s="191"/>
      <c r="US386" s="191"/>
      <c r="UT386" s="191"/>
      <c r="UU386" s="191"/>
      <c r="UV386" s="191"/>
      <c r="UW386" s="191"/>
      <c r="UX386" s="191"/>
      <c r="UY386" s="191"/>
      <c r="UZ386" s="191"/>
      <c r="VA386" s="191"/>
      <c r="VB386" s="191"/>
      <c r="VC386" s="191"/>
      <c r="VD386" s="191"/>
      <c r="VE386" s="191"/>
      <c r="VF386" s="191"/>
      <c r="VG386" s="191"/>
      <c r="VH386" s="191"/>
      <c r="VI386" s="191"/>
      <c r="VJ386" s="191"/>
      <c r="VK386" s="191"/>
      <c r="VL386" s="191"/>
      <c r="VM386" s="191"/>
      <c r="VN386" s="191"/>
      <c r="VO386" s="191"/>
      <c r="VP386" s="191"/>
      <c r="VQ386" s="191"/>
      <c r="VR386" s="191"/>
      <c r="VS386" s="191"/>
      <c r="VT386" s="191"/>
      <c r="VU386" s="191"/>
      <c r="VV386" s="191"/>
      <c r="VW386" s="191"/>
      <c r="VX386" s="191"/>
      <c r="VY386" s="191"/>
      <c r="VZ386" s="191"/>
      <c r="WA386" s="191"/>
      <c r="WB386" s="191"/>
      <c r="WC386" s="191"/>
      <c r="WD386" s="191"/>
      <c r="WE386" s="191"/>
      <c r="WF386" s="191"/>
      <c r="WG386" s="191"/>
      <c r="WH386" s="191"/>
      <c r="WI386" s="191"/>
      <c r="WJ386" s="191"/>
      <c r="WK386" s="191"/>
      <c r="WL386" s="191"/>
      <c r="WM386" s="191"/>
      <c r="WN386" s="191"/>
      <c r="WO386" s="191"/>
      <c r="WP386" s="191"/>
      <c r="WQ386" s="191"/>
      <c r="WR386" s="191"/>
      <c r="WS386" s="191"/>
      <c r="WT386" s="191"/>
      <c r="WU386" s="191"/>
      <c r="WV386" s="191"/>
      <c r="WW386" s="191"/>
      <c r="WX386" s="191"/>
      <c r="WY386" s="191"/>
      <c r="WZ386" s="191"/>
      <c r="XA386" s="191"/>
      <c r="XB386" s="191"/>
      <c r="XC386" s="191"/>
      <c r="XD386" s="191"/>
      <c r="XE386" s="191"/>
      <c r="XF386" s="191"/>
      <c r="XG386" s="191"/>
      <c r="XH386" s="191"/>
      <c r="XI386" s="191"/>
      <c r="XJ386" s="191"/>
      <c r="XK386" s="191"/>
      <c r="XL386" s="191"/>
      <c r="XM386" s="191"/>
      <c r="XN386" s="191"/>
      <c r="XO386" s="191"/>
      <c r="XP386" s="191"/>
      <c r="XQ386" s="191"/>
      <c r="XR386" s="191"/>
      <c r="XS386" s="191"/>
      <c r="XT386" s="191"/>
      <c r="XU386" s="191"/>
      <c r="XV386" s="191"/>
      <c r="XW386" s="191"/>
      <c r="XX386" s="191"/>
      <c r="XY386" s="191"/>
      <c r="XZ386" s="191"/>
      <c r="YA386" s="191"/>
      <c r="YB386" s="191"/>
      <c r="YC386" s="191"/>
      <c r="YD386" s="191"/>
      <c r="YE386" s="191"/>
      <c r="YF386" s="191"/>
      <c r="YG386" s="191"/>
      <c r="YH386" s="191"/>
      <c r="YI386" s="191"/>
      <c r="YJ386" s="191"/>
      <c r="YK386" s="191"/>
      <c r="YL386" s="191"/>
      <c r="YM386" s="191"/>
      <c r="YN386" s="191"/>
      <c r="YO386" s="191"/>
      <c r="YP386" s="191"/>
      <c r="YQ386" s="191"/>
      <c r="YR386" s="191"/>
      <c r="YS386" s="191"/>
      <c r="YT386" s="191"/>
      <c r="YU386" s="191"/>
      <c r="YV386" s="191"/>
      <c r="YW386" s="191"/>
      <c r="YX386" s="191"/>
      <c r="YY386" s="191"/>
      <c r="YZ386" s="191"/>
      <c r="ZA386" s="191"/>
      <c r="ZB386" s="191"/>
      <c r="ZC386" s="191"/>
      <c r="ZD386" s="191"/>
      <c r="ZE386" s="191"/>
      <c r="ZF386" s="191"/>
      <c r="ZG386" s="191"/>
      <c r="ZH386" s="191"/>
      <c r="ZI386" s="191"/>
      <c r="ZJ386" s="191"/>
      <c r="ZK386" s="191"/>
      <c r="ZL386" s="191"/>
      <c r="ZM386" s="191"/>
      <c r="ZN386" s="191"/>
      <c r="ZO386" s="191"/>
      <c r="ZP386" s="191"/>
      <c r="ZQ386" s="191"/>
      <c r="ZR386" s="191"/>
      <c r="ZS386" s="191"/>
      <c r="ZT386" s="191"/>
      <c r="ZU386" s="191"/>
      <c r="ZV386" s="191"/>
      <c r="ZW386" s="191"/>
      <c r="ZX386" s="191"/>
      <c r="ZY386" s="191"/>
      <c r="ZZ386" s="191"/>
      <c r="AAA386" s="191"/>
      <c r="AAB386" s="191"/>
      <c r="AAC386" s="191"/>
      <c r="AAD386" s="191"/>
      <c r="AAE386" s="191"/>
      <c r="AAF386" s="191"/>
      <c r="AAG386" s="191"/>
      <c r="AAH386" s="191"/>
      <c r="AAI386" s="191"/>
      <c r="AAJ386" s="191"/>
      <c r="AAK386" s="191"/>
      <c r="AAL386" s="191"/>
      <c r="AAM386" s="191"/>
      <c r="AAN386" s="191"/>
      <c r="AAO386" s="191"/>
      <c r="AAP386" s="191"/>
      <c r="AAQ386" s="191"/>
      <c r="AAR386" s="191"/>
      <c r="AAS386" s="191"/>
      <c r="AAT386" s="191"/>
      <c r="AAU386" s="191"/>
      <c r="AAV386" s="191"/>
      <c r="AAW386" s="191"/>
      <c r="AAX386" s="191"/>
      <c r="AAY386" s="191"/>
      <c r="AAZ386" s="191"/>
      <c r="ABA386" s="191"/>
      <c r="ABB386" s="191"/>
      <c r="ABC386" s="191"/>
      <c r="ABD386" s="191"/>
      <c r="ABE386" s="191"/>
      <c r="ABF386" s="191"/>
      <c r="ABG386" s="191"/>
      <c r="ABH386" s="191"/>
      <c r="ABI386" s="191"/>
      <c r="ABJ386" s="191"/>
      <c r="ABK386" s="191"/>
      <c r="ABL386" s="191"/>
      <c r="ABM386" s="191"/>
      <c r="ABN386" s="191"/>
      <c r="ABO386" s="191"/>
      <c r="ABP386" s="191"/>
      <c r="ABQ386" s="191"/>
      <c r="ABR386" s="191"/>
      <c r="ABS386" s="191"/>
      <c r="ABT386" s="191"/>
      <c r="ABU386" s="191"/>
      <c r="ABV386" s="191"/>
      <c r="ABW386" s="191"/>
      <c r="ABX386" s="191"/>
      <c r="ABY386" s="191"/>
      <c r="ABZ386" s="191"/>
      <c r="ACA386" s="191"/>
      <c r="ACB386" s="191"/>
      <c r="ACC386" s="191"/>
      <c r="ACD386" s="191"/>
      <c r="ACE386" s="191"/>
      <c r="ACF386" s="191"/>
      <c r="ACG386" s="191"/>
      <c r="ACH386" s="191"/>
      <c r="ACI386" s="191"/>
      <c r="ACJ386" s="191"/>
      <c r="ACK386" s="191"/>
      <c r="ACL386" s="191"/>
      <c r="ACM386" s="191"/>
      <c r="ACN386" s="191"/>
      <c r="ACO386" s="191"/>
      <c r="ACP386" s="191"/>
      <c r="ACQ386" s="191"/>
      <c r="ACR386" s="191"/>
      <c r="ACS386" s="191"/>
      <c r="ACT386" s="191"/>
      <c r="ACU386" s="191"/>
      <c r="ACV386" s="191"/>
      <c r="ACW386" s="191"/>
      <c r="ACX386" s="191"/>
      <c r="ACY386" s="191"/>
      <c r="ACZ386" s="191"/>
      <c r="ADA386" s="191"/>
      <c r="ADB386" s="191"/>
      <c r="ADC386" s="191"/>
      <c r="ADD386" s="191"/>
      <c r="ADE386" s="191"/>
      <c r="ADF386" s="191"/>
      <c r="ADG386" s="191"/>
      <c r="ADH386" s="191"/>
      <c r="ADI386" s="191"/>
      <c r="ADJ386" s="191"/>
      <c r="ADK386" s="191"/>
      <c r="ADL386" s="191"/>
      <c r="ADM386" s="191"/>
      <c r="ADN386" s="191"/>
      <c r="ADO386" s="191"/>
      <c r="ADP386" s="191"/>
      <c r="ADQ386" s="191"/>
      <c r="ADR386" s="191"/>
      <c r="ADS386" s="191"/>
      <c r="ADT386" s="191"/>
      <c r="ADU386" s="191"/>
      <c r="ADV386" s="191"/>
      <c r="ADW386" s="191"/>
      <c r="ADX386" s="191"/>
      <c r="ADY386" s="191"/>
      <c r="ADZ386" s="191"/>
      <c r="AEA386" s="191"/>
      <c r="AEB386" s="191"/>
      <c r="AEC386" s="191"/>
      <c r="AED386" s="191"/>
      <c r="AEE386" s="191"/>
      <c r="AEF386" s="191"/>
      <c r="AEG386" s="191"/>
      <c r="AEH386" s="191"/>
      <c r="AEI386" s="191"/>
      <c r="AEJ386" s="191"/>
      <c r="AEK386" s="191"/>
      <c r="AEL386" s="191"/>
      <c r="AEM386" s="191"/>
      <c r="AEN386" s="191"/>
      <c r="AEO386" s="191"/>
      <c r="AEP386" s="191"/>
      <c r="AEQ386" s="191"/>
      <c r="AER386" s="191"/>
      <c r="AES386" s="191"/>
      <c r="AET386" s="191"/>
      <c r="AEU386" s="191"/>
      <c r="AEV386" s="191"/>
      <c r="AEW386" s="191"/>
      <c r="AEX386" s="191"/>
      <c r="AEY386" s="191"/>
      <c r="AEZ386" s="191"/>
      <c r="AFA386" s="191"/>
      <c r="AFB386" s="191"/>
      <c r="AFC386" s="191"/>
      <c r="AFD386" s="191"/>
      <c r="AFE386" s="191"/>
      <c r="AFF386" s="191"/>
      <c r="AFG386" s="191"/>
      <c r="AFH386" s="191"/>
      <c r="AFI386" s="191"/>
      <c r="AFJ386" s="191"/>
      <c r="AFK386" s="191"/>
      <c r="AFL386" s="191"/>
      <c r="AFM386" s="191"/>
      <c r="AFN386" s="191"/>
      <c r="AFO386" s="191"/>
      <c r="AFP386" s="191"/>
      <c r="AFQ386" s="191"/>
      <c r="AFR386" s="191"/>
      <c r="AFS386" s="191"/>
      <c r="AFT386" s="191"/>
      <c r="AFU386" s="191"/>
      <c r="AFV386" s="191"/>
      <c r="AFW386" s="191"/>
      <c r="AFX386" s="191"/>
      <c r="AFY386" s="191"/>
      <c r="AFZ386" s="191"/>
      <c r="AGA386" s="191"/>
      <c r="AGB386" s="191"/>
      <c r="AGC386" s="191"/>
      <c r="AGD386" s="191"/>
      <c r="AGE386" s="191"/>
      <c r="AGF386" s="191"/>
      <c r="AGG386" s="191"/>
      <c r="AGH386" s="191"/>
      <c r="AGI386" s="191"/>
      <c r="AGJ386" s="191"/>
      <c r="AGK386" s="191"/>
      <c r="AGL386" s="191"/>
      <c r="AGM386" s="191"/>
      <c r="AGN386" s="191"/>
      <c r="AGO386" s="191"/>
      <c r="AGP386" s="191"/>
      <c r="AGQ386" s="191"/>
      <c r="AGR386" s="191"/>
      <c r="AGS386" s="191"/>
      <c r="AGT386" s="191"/>
      <c r="AGU386" s="191"/>
      <c r="AGV386" s="191"/>
      <c r="AGW386" s="191"/>
      <c r="AGX386" s="191"/>
      <c r="AGY386" s="191"/>
      <c r="AGZ386" s="191"/>
      <c r="AHA386" s="191"/>
      <c r="AHB386" s="191"/>
      <c r="AHC386" s="191"/>
      <c r="AHD386" s="191"/>
      <c r="AHE386" s="191"/>
      <c r="AHF386" s="191"/>
      <c r="AHG386" s="191"/>
      <c r="AHH386" s="191"/>
      <c r="AHI386" s="191"/>
      <c r="AHJ386" s="191"/>
      <c r="AHK386" s="191"/>
      <c r="AHL386" s="191"/>
      <c r="AHM386" s="191"/>
      <c r="AHN386" s="191"/>
      <c r="AHO386" s="191"/>
      <c r="AHP386" s="191"/>
      <c r="AHQ386" s="191"/>
      <c r="AHR386" s="191"/>
      <c r="AHS386" s="191"/>
      <c r="AHT386" s="191"/>
      <c r="AHU386" s="191"/>
      <c r="AHV386" s="191"/>
      <c r="AHW386" s="191"/>
      <c r="AHX386" s="191"/>
      <c r="AHY386" s="191"/>
      <c r="AHZ386" s="191"/>
      <c r="AIA386" s="191"/>
      <c r="AIB386" s="191"/>
      <c r="AIC386" s="191"/>
      <c r="AID386" s="191"/>
      <c r="AIE386" s="191"/>
      <c r="AIF386" s="191"/>
      <c r="AIG386" s="191"/>
      <c r="AIH386" s="191"/>
      <c r="AII386" s="191"/>
      <c r="AIJ386" s="191"/>
      <c r="AIK386" s="191"/>
      <c r="AIL386" s="191"/>
      <c r="AIM386" s="191"/>
      <c r="AIN386" s="191"/>
      <c r="AIO386" s="191"/>
      <c r="AIP386" s="191"/>
      <c r="AIQ386" s="191"/>
      <c r="AIR386" s="191"/>
      <c r="AIS386" s="191"/>
      <c r="AIT386" s="191"/>
      <c r="AIU386" s="191"/>
      <c r="AIV386" s="191"/>
      <c r="AIW386" s="191"/>
      <c r="AIX386" s="191"/>
      <c r="AIY386" s="191"/>
      <c r="AIZ386" s="191"/>
      <c r="AJA386" s="191"/>
      <c r="AJB386" s="191"/>
      <c r="AJC386" s="191"/>
      <c r="AJD386" s="191"/>
      <c r="AJE386" s="191"/>
      <c r="AJF386" s="191"/>
      <c r="AJG386" s="191"/>
      <c r="AJH386" s="191"/>
      <c r="AJI386" s="191"/>
      <c r="AJJ386" s="191"/>
      <c r="AJK386" s="191"/>
      <c r="AJL386" s="191"/>
      <c r="AJM386" s="191"/>
      <c r="AJN386" s="191"/>
      <c r="AJO386" s="191"/>
      <c r="AJP386" s="191"/>
      <c r="AJQ386" s="191"/>
      <c r="AJR386" s="191"/>
      <c r="AJS386" s="191"/>
      <c r="AJT386" s="191"/>
      <c r="AJU386" s="191"/>
      <c r="AJV386" s="191"/>
      <c r="AJW386" s="191"/>
      <c r="AJX386" s="191"/>
      <c r="AJY386" s="191"/>
      <c r="AJZ386" s="191"/>
      <c r="AKA386" s="191"/>
      <c r="AKB386" s="191"/>
      <c r="AKC386" s="191"/>
      <c r="AKD386" s="191"/>
      <c r="AKE386" s="191"/>
      <c r="AKF386" s="191"/>
      <c r="AKG386" s="191"/>
      <c r="AKH386" s="191"/>
      <c r="AKI386" s="191"/>
      <c r="AKJ386" s="191"/>
      <c r="AKK386" s="191"/>
      <c r="AKL386" s="191"/>
      <c r="AKM386" s="191"/>
      <c r="AKN386" s="191"/>
      <c r="AKO386" s="191"/>
      <c r="AKP386" s="191"/>
      <c r="AKQ386" s="191"/>
      <c r="AKR386" s="191"/>
      <c r="AKS386" s="191"/>
      <c r="AKT386" s="191"/>
      <c r="AKU386" s="191"/>
      <c r="AKV386" s="191"/>
      <c r="AKW386" s="191"/>
      <c r="AKX386" s="191"/>
      <c r="AKY386" s="191"/>
      <c r="AKZ386" s="191"/>
      <c r="ALA386" s="191"/>
      <c r="ALB386" s="191"/>
      <c r="ALC386" s="191"/>
      <c r="ALD386" s="191"/>
    </row>
    <row r="387" spans="1:992" s="233" customFormat="1" ht="23.25" customHeight="1">
      <c r="A387" s="2789"/>
      <c r="B387" s="2827"/>
      <c r="C387" s="2421"/>
      <c r="D387" s="320" t="s">
        <v>2521</v>
      </c>
      <c r="E387" s="468"/>
      <c r="F387" s="468">
        <v>0</v>
      </c>
      <c r="G387" s="2385"/>
      <c r="H387" s="2385"/>
      <c r="I387" s="689"/>
      <c r="J387" s="689"/>
      <c r="K387" s="689"/>
      <c r="L387" s="1796"/>
      <c r="M387" s="580"/>
      <c r="N387" s="406"/>
      <c r="O387" s="406"/>
      <c r="P387" s="406"/>
      <c r="Q387" s="406"/>
      <c r="R387" s="406"/>
      <c r="S387" s="406"/>
      <c r="T387" s="406"/>
      <c r="U387" s="406"/>
      <c r="V387" s="406"/>
      <c r="W387" s="406"/>
      <c r="X387" s="406"/>
      <c r="Y387" s="406"/>
      <c r="Z387" s="406"/>
      <c r="AA387" s="406"/>
      <c r="AB387" s="406"/>
      <c r="AC387" s="406"/>
      <c r="AD387" s="406"/>
      <c r="AE387" s="406"/>
      <c r="AF387" s="406"/>
      <c r="AG387" s="406"/>
      <c r="AH387" s="406"/>
      <c r="AI387" s="406"/>
      <c r="AJ387" s="406"/>
      <c r="AK387" s="406"/>
      <c r="AL387" s="406"/>
      <c r="AM387" s="406"/>
      <c r="AN387" s="406"/>
      <c r="AO387" s="406"/>
      <c r="AP387" s="406"/>
      <c r="AQ387" s="406"/>
      <c r="AR387" s="406"/>
      <c r="AS387" s="406"/>
      <c r="AT387" s="406"/>
      <c r="AU387" s="406"/>
      <c r="AV387" s="406"/>
      <c r="AW387" s="406"/>
      <c r="AX387" s="406"/>
      <c r="AY387" s="406"/>
      <c r="AZ387" s="406"/>
      <c r="BA387" s="406"/>
      <c r="BB387" s="406"/>
      <c r="BC387" s="406"/>
      <c r="BD387" s="406"/>
      <c r="BE387" s="406"/>
      <c r="BF387" s="406"/>
      <c r="BG387" s="406"/>
      <c r="BH387" s="406"/>
      <c r="BI387" s="406"/>
      <c r="BJ387" s="406"/>
      <c r="BK387" s="406"/>
      <c r="BL387" s="406"/>
      <c r="BM387" s="406"/>
      <c r="BN387" s="406"/>
      <c r="BO387" s="406"/>
      <c r="BP387" s="406"/>
      <c r="BQ387" s="406"/>
      <c r="BR387" s="406"/>
      <c r="BS387" s="406"/>
      <c r="BT387" s="406"/>
      <c r="BU387" s="406"/>
      <c r="BV387" s="406"/>
      <c r="BW387" s="406"/>
      <c r="BX387" s="406"/>
      <c r="BY387" s="406"/>
      <c r="BZ387" s="406"/>
      <c r="CA387" s="406"/>
      <c r="CB387" s="406"/>
      <c r="CC387" s="406"/>
      <c r="CD387" s="406"/>
      <c r="CE387" s="406"/>
      <c r="CF387" s="406"/>
      <c r="CG387" s="406"/>
      <c r="CH387" s="406"/>
      <c r="CI387" s="406"/>
      <c r="CJ387" s="406"/>
      <c r="CK387" s="406"/>
      <c r="CL387" s="406"/>
      <c r="CM387" s="406"/>
      <c r="CN387" s="406"/>
      <c r="CO387" s="406"/>
      <c r="CP387" s="406"/>
      <c r="CQ387" s="406"/>
      <c r="CR387" s="406"/>
      <c r="CS387" s="406"/>
      <c r="CT387" s="406"/>
      <c r="CU387" s="406"/>
      <c r="CV387" s="406"/>
      <c r="CW387" s="406"/>
      <c r="CX387" s="406"/>
      <c r="CY387" s="406"/>
      <c r="CZ387" s="406"/>
      <c r="DA387" s="406"/>
      <c r="DB387" s="406"/>
      <c r="DC387" s="406"/>
      <c r="DD387" s="406"/>
      <c r="DE387" s="406"/>
      <c r="DF387" s="406"/>
      <c r="DG387" s="406"/>
      <c r="DH387" s="406"/>
      <c r="DI387" s="406"/>
      <c r="DJ387" s="406"/>
      <c r="DK387" s="406"/>
      <c r="DL387" s="406"/>
      <c r="DM387" s="406"/>
      <c r="DN387" s="406"/>
      <c r="DO387" s="406"/>
      <c r="DP387" s="406"/>
      <c r="DQ387" s="406"/>
      <c r="DR387" s="406"/>
      <c r="DS387" s="406"/>
      <c r="DT387" s="406"/>
      <c r="DU387" s="406"/>
      <c r="DV387" s="406"/>
      <c r="DW387" s="406"/>
      <c r="DX387" s="406"/>
      <c r="DY387" s="406"/>
      <c r="DZ387" s="406"/>
      <c r="EA387" s="406"/>
      <c r="EB387" s="406"/>
      <c r="EC387" s="406"/>
      <c r="ED387" s="406"/>
      <c r="EE387" s="406"/>
      <c r="EF387" s="406"/>
      <c r="EG387" s="406"/>
      <c r="EH387" s="406"/>
      <c r="EI387" s="406"/>
      <c r="EJ387" s="406"/>
      <c r="EK387" s="406"/>
      <c r="EL387" s="406"/>
      <c r="EM387" s="406"/>
      <c r="EN387" s="406"/>
      <c r="EO387" s="406"/>
      <c r="EP387" s="406"/>
      <c r="EQ387" s="406"/>
      <c r="ER387" s="406"/>
      <c r="ES387" s="406"/>
      <c r="ET387" s="406"/>
      <c r="EU387" s="406"/>
      <c r="EV387" s="406"/>
      <c r="EW387" s="406"/>
      <c r="EX387" s="406"/>
      <c r="EY387" s="406"/>
      <c r="EZ387" s="406"/>
      <c r="FA387" s="406"/>
      <c r="FB387" s="406"/>
      <c r="FC387" s="406"/>
      <c r="FD387" s="406"/>
      <c r="FE387" s="406"/>
      <c r="FF387" s="406"/>
      <c r="FG387" s="406"/>
      <c r="FH387" s="406"/>
      <c r="FI387" s="406"/>
      <c r="FJ387" s="406"/>
      <c r="FK387" s="406"/>
      <c r="FL387" s="406"/>
      <c r="FM387" s="406"/>
      <c r="FN387" s="406"/>
      <c r="FO387" s="406"/>
      <c r="FP387" s="406"/>
      <c r="FQ387" s="406"/>
      <c r="FR387" s="406"/>
      <c r="FS387" s="406"/>
      <c r="FT387" s="406"/>
      <c r="FU387" s="406"/>
      <c r="FV387" s="406"/>
      <c r="FW387" s="406"/>
      <c r="FX387" s="406"/>
      <c r="FY387" s="406"/>
      <c r="FZ387" s="406"/>
      <c r="GA387" s="406"/>
      <c r="GB387" s="406"/>
      <c r="GC387" s="406"/>
      <c r="GD387" s="406"/>
      <c r="GE387" s="406"/>
      <c r="GF387" s="406"/>
      <c r="GG387" s="406"/>
      <c r="GH387" s="406"/>
      <c r="GI387" s="406"/>
      <c r="GJ387" s="406"/>
      <c r="GK387" s="406"/>
      <c r="GL387" s="406"/>
      <c r="GM387" s="406"/>
      <c r="GN387" s="406"/>
      <c r="GO387" s="406"/>
      <c r="GP387" s="406"/>
      <c r="GQ387" s="406"/>
      <c r="GR387" s="406"/>
      <c r="GS387" s="406"/>
      <c r="GT387" s="406"/>
      <c r="GU387" s="406"/>
      <c r="GV387" s="406"/>
      <c r="GW387" s="406"/>
      <c r="GX387" s="406"/>
      <c r="GY387" s="406"/>
      <c r="GZ387" s="406"/>
      <c r="HA387" s="406"/>
      <c r="HB387" s="406"/>
      <c r="HC387" s="406"/>
      <c r="HD387" s="406"/>
      <c r="HE387" s="406"/>
      <c r="HF387" s="406"/>
      <c r="HG387" s="406"/>
      <c r="HH387" s="406"/>
      <c r="HI387" s="406"/>
      <c r="HJ387" s="406"/>
      <c r="HK387" s="406"/>
      <c r="HL387" s="406"/>
      <c r="HM387" s="406"/>
      <c r="HN387" s="406"/>
      <c r="HO387" s="406"/>
      <c r="HP387" s="406"/>
      <c r="HQ387" s="406"/>
      <c r="HR387" s="406"/>
      <c r="HS387" s="406"/>
      <c r="HT387" s="406"/>
      <c r="HU387" s="406"/>
      <c r="HV387" s="406"/>
      <c r="HW387" s="406"/>
      <c r="HX387" s="406"/>
      <c r="HY387" s="406"/>
      <c r="HZ387" s="406"/>
      <c r="IA387" s="406"/>
      <c r="IB387" s="406"/>
      <c r="IC387" s="406"/>
      <c r="ID387" s="406"/>
      <c r="IE387" s="406"/>
      <c r="IF387" s="406"/>
      <c r="IG387" s="406"/>
      <c r="IH387" s="406"/>
      <c r="II387" s="406"/>
      <c r="IJ387" s="406"/>
      <c r="IK387" s="406"/>
      <c r="IL387" s="406"/>
      <c r="IM387" s="406"/>
      <c r="IN387" s="406"/>
      <c r="IO387" s="406"/>
      <c r="IP387" s="406"/>
      <c r="IQ387" s="406"/>
      <c r="IR387" s="406"/>
      <c r="IS387" s="406"/>
      <c r="IT387" s="406"/>
      <c r="IU387" s="406"/>
      <c r="IV387" s="406"/>
      <c r="IW387" s="406"/>
      <c r="IX387" s="406"/>
      <c r="IY387" s="406"/>
      <c r="IZ387" s="406"/>
      <c r="JA387" s="406"/>
      <c r="JB387" s="406"/>
      <c r="JC387" s="406"/>
      <c r="JD387" s="406"/>
      <c r="JE387" s="406"/>
      <c r="JF387" s="406"/>
      <c r="JG387" s="406"/>
      <c r="JH387" s="406"/>
      <c r="JI387" s="406"/>
      <c r="JJ387" s="406"/>
      <c r="JK387" s="406"/>
      <c r="JL387" s="406"/>
      <c r="JM387" s="406"/>
      <c r="JN387" s="406"/>
      <c r="JO387" s="406"/>
      <c r="JP387" s="406"/>
      <c r="JQ387" s="406"/>
      <c r="JR387" s="406"/>
      <c r="JS387" s="406"/>
      <c r="JT387" s="406"/>
      <c r="JU387" s="406"/>
      <c r="JV387" s="406"/>
      <c r="JW387" s="406"/>
      <c r="JX387" s="406"/>
      <c r="JY387" s="406"/>
      <c r="JZ387" s="406"/>
      <c r="KA387" s="406"/>
      <c r="KB387" s="406"/>
      <c r="KC387" s="406"/>
      <c r="KD387" s="406"/>
      <c r="KE387" s="406"/>
      <c r="KF387" s="406"/>
      <c r="KG387" s="406"/>
      <c r="KH387" s="406"/>
      <c r="KI387" s="406"/>
      <c r="KJ387" s="406"/>
      <c r="KK387" s="406"/>
      <c r="KL387" s="406"/>
      <c r="KM387" s="406"/>
      <c r="KN387" s="406"/>
      <c r="KO387" s="406"/>
      <c r="KP387" s="406"/>
      <c r="KQ387" s="406"/>
      <c r="KR387" s="406"/>
      <c r="KS387" s="406"/>
      <c r="KT387" s="406"/>
      <c r="KU387" s="406"/>
      <c r="KV387" s="406"/>
      <c r="KW387" s="406"/>
      <c r="KX387" s="406"/>
      <c r="KY387" s="406"/>
      <c r="KZ387" s="406"/>
      <c r="LA387" s="406"/>
      <c r="LB387" s="406"/>
      <c r="LC387" s="406"/>
      <c r="LD387" s="406"/>
      <c r="LE387" s="406"/>
      <c r="LF387" s="406"/>
      <c r="LG387" s="406"/>
      <c r="LH387" s="406"/>
      <c r="LI387" s="406"/>
      <c r="LJ387" s="406"/>
      <c r="LK387" s="406"/>
      <c r="LL387" s="406"/>
      <c r="LM387" s="406"/>
      <c r="LN387" s="406"/>
      <c r="LO387" s="406"/>
      <c r="LP387" s="406"/>
      <c r="LQ387" s="406"/>
      <c r="LR387" s="406"/>
      <c r="LS387" s="406"/>
      <c r="LT387" s="406"/>
      <c r="LU387" s="406"/>
      <c r="LV387" s="406"/>
      <c r="LW387" s="406"/>
      <c r="LX387" s="406"/>
      <c r="LY387" s="406"/>
      <c r="LZ387" s="406"/>
      <c r="MA387" s="406"/>
      <c r="MB387" s="406"/>
      <c r="MC387" s="406"/>
      <c r="MD387" s="406"/>
      <c r="ME387" s="406"/>
      <c r="MF387" s="406"/>
      <c r="MG387" s="406"/>
      <c r="MH387" s="406"/>
      <c r="MI387" s="406"/>
      <c r="MJ387" s="406"/>
      <c r="MK387" s="406"/>
      <c r="ML387" s="406"/>
      <c r="MM387" s="406"/>
      <c r="MN387" s="406"/>
      <c r="MO387" s="406"/>
      <c r="MP387" s="406"/>
      <c r="MQ387" s="406"/>
      <c r="MR387" s="406"/>
      <c r="MS387" s="406"/>
      <c r="MT387" s="406"/>
      <c r="MU387" s="406"/>
      <c r="MV387" s="406"/>
      <c r="MW387" s="406"/>
      <c r="MX387" s="406"/>
      <c r="MY387" s="406"/>
      <c r="MZ387" s="406"/>
      <c r="NA387" s="406"/>
      <c r="NB387" s="406"/>
      <c r="NC387" s="406"/>
      <c r="ND387" s="406"/>
      <c r="NE387" s="406"/>
      <c r="NF387" s="406"/>
      <c r="NG387" s="406"/>
      <c r="NH387" s="406"/>
      <c r="NI387" s="406"/>
      <c r="NJ387" s="406"/>
      <c r="NK387" s="406"/>
      <c r="NL387" s="406"/>
      <c r="NM387" s="406"/>
      <c r="NN387" s="406"/>
      <c r="NO387" s="406"/>
      <c r="NP387" s="406"/>
      <c r="NQ387" s="406"/>
      <c r="NR387" s="406"/>
      <c r="NS387" s="406"/>
      <c r="NT387" s="406"/>
      <c r="NU387" s="406"/>
      <c r="NV387" s="406"/>
      <c r="NW387" s="406"/>
      <c r="NX387" s="406"/>
      <c r="NY387" s="406"/>
      <c r="NZ387" s="406"/>
      <c r="OA387" s="406"/>
      <c r="OB387" s="406"/>
      <c r="OC387" s="406"/>
      <c r="OD387" s="406"/>
      <c r="OE387" s="406"/>
      <c r="OF387" s="406"/>
      <c r="OG387" s="406"/>
      <c r="OH387" s="406"/>
      <c r="OI387" s="406"/>
      <c r="OJ387" s="406"/>
      <c r="OK387" s="406"/>
      <c r="OL387" s="406"/>
      <c r="OM387" s="406"/>
      <c r="ON387" s="406"/>
      <c r="OO387" s="406"/>
      <c r="OP387" s="406"/>
      <c r="OQ387" s="406"/>
      <c r="OR387" s="406"/>
      <c r="OS387" s="406"/>
      <c r="OT387" s="406"/>
      <c r="OU387" s="406"/>
      <c r="OV387" s="406"/>
      <c r="OW387" s="406"/>
      <c r="OX387" s="406"/>
      <c r="OY387" s="406"/>
      <c r="OZ387" s="406"/>
      <c r="PA387" s="406"/>
      <c r="PB387" s="406"/>
      <c r="PC387" s="406"/>
      <c r="PD387" s="406"/>
      <c r="PE387" s="406"/>
      <c r="PF387" s="406"/>
      <c r="PG387" s="406"/>
      <c r="PH387" s="406"/>
      <c r="PI387" s="406"/>
      <c r="PJ387" s="406"/>
      <c r="PK387" s="406"/>
      <c r="PL387" s="406"/>
      <c r="PM387" s="406"/>
      <c r="PN387" s="406"/>
      <c r="PO387" s="406"/>
      <c r="PP387" s="406"/>
      <c r="PQ387" s="406"/>
      <c r="PR387" s="406"/>
      <c r="PS387" s="406"/>
      <c r="PT387" s="406"/>
      <c r="PU387" s="406"/>
      <c r="PV387" s="406"/>
      <c r="PW387" s="406"/>
      <c r="PX387" s="406"/>
      <c r="PY387" s="406"/>
      <c r="PZ387" s="406"/>
      <c r="QA387" s="406"/>
      <c r="QB387" s="406"/>
      <c r="QC387" s="406"/>
      <c r="QD387" s="406"/>
      <c r="QE387" s="406"/>
      <c r="QF387" s="406"/>
      <c r="QG387" s="406"/>
      <c r="QH387" s="406"/>
      <c r="QI387" s="406"/>
      <c r="QJ387" s="406"/>
      <c r="QK387" s="406"/>
      <c r="QL387" s="406"/>
      <c r="QM387" s="406"/>
      <c r="QN387" s="406"/>
      <c r="QO387" s="406"/>
      <c r="QP387" s="406"/>
      <c r="QQ387" s="406"/>
      <c r="QR387" s="406"/>
      <c r="QS387" s="406"/>
      <c r="QT387" s="406"/>
      <c r="QU387" s="406"/>
      <c r="QV387" s="406"/>
      <c r="QW387" s="406"/>
      <c r="QX387" s="406"/>
      <c r="QY387" s="406"/>
      <c r="QZ387" s="406"/>
      <c r="RA387" s="406"/>
      <c r="RB387" s="406"/>
      <c r="RC387" s="406"/>
      <c r="RD387" s="406"/>
      <c r="RE387" s="406"/>
      <c r="RF387" s="406"/>
      <c r="RG387" s="406"/>
      <c r="RH387" s="406"/>
      <c r="RI387" s="406"/>
      <c r="RJ387" s="406"/>
      <c r="RK387" s="406"/>
      <c r="RL387" s="406"/>
      <c r="RM387" s="406"/>
      <c r="RN387" s="406"/>
      <c r="RO387" s="406"/>
      <c r="RP387" s="406"/>
      <c r="RQ387" s="406"/>
      <c r="RR387" s="406"/>
      <c r="RS387" s="406"/>
      <c r="RT387" s="406"/>
      <c r="RU387" s="406"/>
      <c r="RV387" s="406"/>
      <c r="RW387" s="406"/>
      <c r="RX387" s="406"/>
      <c r="RY387" s="406"/>
      <c r="RZ387" s="406"/>
      <c r="SA387" s="406"/>
      <c r="SB387" s="406"/>
      <c r="SC387" s="406"/>
      <c r="SD387" s="406"/>
      <c r="SE387" s="406"/>
      <c r="SF387" s="406"/>
      <c r="SG387" s="406"/>
      <c r="SH387" s="406"/>
      <c r="SI387" s="406"/>
      <c r="SJ387" s="406"/>
      <c r="SK387" s="406"/>
      <c r="SL387" s="406"/>
      <c r="SM387" s="406"/>
      <c r="SN387" s="406"/>
      <c r="SO387" s="406"/>
      <c r="SP387" s="406"/>
      <c r="SQ387" s="406"/>
      <c r="SR387" s="406"/>
      <c r="SS387" s="406"/>
      <c r="ST387" s="406"/>
      <c r="SU387" s="406"/>
      <c r="SV387" s="406"/>
      <c r="SW387" s="406"/>
      <c r="SX387" s="406"/>
      <c r="SY387" s="406"/>
      <c r="SZ387" s="406"/>
      <c r="TA387" s="406"/>
      <c r="TB387" s="406"/>
      <c r="TC387" s="406"/>
      <c r="TD387" s="406"/>
      <c r="TE387" s="406"/>
      <c r="TF387" s="406"/>
      <c r="TG387" s="406"/>
      <c r="TH387" s="406"/>
      <c r="TI387" s="406"/>
      <c r="TJ387" s="406"/>
      <c r="TK387" s="406"/>
      <c r="TL387" s="406"/>
      <c r="TM387" s="406"/>
      <c r="TN387" s="406"/>
      <c r="TO387" s="406"/>
      <c r="TP387" s="406"/>
      <c r="TQ387" s="406"/>
      <c r="TR387" s="406"/>
      <c r="TS387" s="406"/>
      <c r="TT387" s="406"/>
      <c r="TU387" s="406"/>
      <c r="TV387" s="406"/>
      <c r="TW387" s="406"/>
      <c r="TX387" s="406"/>
      <c r="TY387" s="406"/>
      <c r="TZ387" s="406"/>
      <c r="UA387" s="406"/>
      <c r="UB387" s="406"/>
      <c r="UC387" s="406"/>
      <c r="UD387" s="406"/>
      <c r="UE387" s="406"/>
      <c r="UF387" s="406"/>
      <c r="UG387" s="406"/>
      <c r="UH387" s="406"/>
      <c r="UI387" s="406"/>
      <c r="UJ387" s="406"/>
      <c r="UK387" s="406"/>
      <c r="UL387" s="406"/>
      <c r="UM387" s="406"/>
      <c r="UN387" s="406"/>
      <c r="UO387" s="406"/>
      <c r="UP387" s="406"/>
      <c r="UQ387" s="406"/>
      <c r="UR387" s="406"/>
      <c r="US387" s="406"/>
      <c r="UT387" s="406"/>
      <c r="UU387" s="406"/>
      <c r="UV387" s="406"/>
      <c r="UW387" s="406"/>
      <c r="UX387" s="406"/>
      <c r="UY387" s="406"/>
      <c r="UZ387" s="406"/>
      <c r="VA387" s="406"/>
      <c r="VB387" s="406"/>
      <c r="VC387" s="406"/>
      <c r="VD387" s="406"/>
      <c r="VE387" s="406"/>
      <c r="VF387" s="406"/>
      <c r="VG387" s="406"/>
      <c r="VH387" s="406"/>
      <c r="VI387" s="406"/>
      <c r="VJ387" s="406"/>
      <c r="VK387" s="406"/>
      <c r="VL387" s="406"/>
      <c r="VM387" s="406"/>
      <c r="VN387" s="406"/>
      <c r="VO387" s="406"/>
      <c r="VP387" s="406"/>
      <c r="VQ387" s="406"/>
      <c r="VR387" s="406"/>
      <c r="VS387" s="406"/>
      <c r="VT387" s="406"/>
      <c r="VU387" s="406"/>
      <c r="VV387" s="406"/>
      <c r="VW387" s="406"/>
      <c r="VX387" s="406"/>
      <c r="VY387" s="406"/>
      <c r="VZ387" s="406"/>
      <c r="WA387" s="406"/>
      <c r="WB387" s="406"/>
      <c r="WC387" s="406"/>
      <c r="WD387" s="406"/>
      <c r="WE387" s="406"/>
      <c r="WF387" s="406"/>
      <c r="WG387" s="406"/>
      <c r="WH387" s="406"/>
      <c r="WI387" s="406"/>
      <c r="WJ387" s="406"/>
      <c r="WK387" s="406"/>
      <c r="WL387" s="406"/>
      <c r="WM387" s="406"/>
      <c r="WN387" s="406"/>
      <c r="WO387" s="406"/>
      <c r="WP387" s="406"/>
      <c r="WQ387" s="406"/>
      <c r="WR387" s="406"/>
      <c r="WS387" s="406"/>
      <c r="WT387" s="406"/>
      <c r="WU387" s="406"/>
      <c r="WV387" s="406"/>
      <c r="WW387" s="406"/>
      <c r="WX387" s="406"/>
      <c r="WY387" s="406"/>
      <c r="WZ387" s="406"/>
      <c r="XA387" s="406"/>
      <c r="XB387" s="406"/>
      <c r="XC387" s="406"/>
      <c r="XD387" s="406"/>
      <c r="XE387" s="406"/>
      <c r="XF387" s="406"/>
      <c r="XG387" s="406"/>
      <c r="XH387" s="406"/>
      <c r="XI387" s="406"/>
      <c r="XJ387" s="406"/>
      <c r="XK387" s="406"/>
      <c r="XL387" s="406"/>
      <c r="XM387" s="406"/>
      <c r="XN387" s="406"/>
      <c r="XO387" s="406"/>
      <c r="XP387" s="406"/>
      <c r="XQ387" s="406"/>
      <c r="XR387" s="406"/>
      <c r="XS387" s="406"/>
      <c r="XT387" s="406"/>
      <c r="XU387" s="406"/>
      <c r="XV387" s="406"/>
      <c r="XW387" s="406"/>
      <c r="XX387" s="406"/>
      <c r="XY387" s="406"/>
      <c r="XZ387" s="406"/>
      <c r="YA387" s="406"/>
      <c r="YB387" s="406"/>
      <c r="YC387" s="406"/>
      <c r="YD387" s="406"/>
      <c r="YE387" s="406"/>
      <c r="YF387" s="406"/>
      <c r="YG387" s="406"/>
      <c r="YH387" s="406"/>
      <c r="YI387" s="406"/>
      <c r="YJ387" s="406"/>
      <c r="YK387" s="406"/>
      <c r="YL387" s="406"/>
      <c r="YM387" s="406"/>
      <c r="YN387" s="406"/>
      <c r="YO387" s="406"/>
      <c r="YP387" s="406"/>
      <c r="YQ387" s="406"/>
      <c r="YR387" s="406"/>
      <c r="YS387" s="406"/>
      <c r="YT387" s="406"/>
      <c r="YU387" s="406"/>
      <c r="YV387" s="406"/>
      <c r="YW387" s="406"/>
      <c r="YX387" s="406"/>
      <c r="YY387" s="406"/>
      <c r="YZ387" s="406"/>
      <c r="ZA387" s="406"/>
      <c r="ZB387" s="406"/>
      <c r="ZC387" s="406"/>
      <c r="ZD387" s="406"/>
      <c r="ZE387" s="406"/>
      <c r="ZF387" s="406"/>
      <c r="ZG387" s="406"/>
      <c r="ZH387" s="406"/>
      <c r="ZI387" s="406"/>
      <c r="ZJ387" s="406"/>
      <c r="ZK387" s="406"/>
      <c r="ZL387" s="406"/>
      <c r="ZM387" s="406"/>
      <c r="ZN387" s="406"/>
      <c r="ZO387" s="406"/>
      <c r="ZP387" s="406"/>
      <c r="ZQ387" s="406"/>
      <c r="ZR387" s="406"/>
      <c r="ZS387" s="406"/>
      <c r="ZT387" s="406"/>
      <c r="ZU387" s="406"/>
      <c r="ZV387" s="406"/>
      <c r="ZW387" s="406"/>
      <c r="ZX387" s="406"/>
      <c r="ZY387" s="406"/>
      <c r="ZZ387" s="406"/>
      <c r="AAA387" s="406"/>
      <c r="AAB387" s="406"/>
      <c r="AAC387" s="406"/>
      <c r="AAD387" s="406"/>
      <c r="AAE387" s="406"/>
      <c r="AAF387" s="406"/>
      <c r="AAG387" s="406"/>
      <c r="AAH387" s="406"/>
      <c r="AAI387" s="406"/>
      <c r="AAJ387" s="406"/>
      <c r="AAK387" s="406"/>
      <c r="AAL387" s="406"/>
      <c r="AAM387" s="406"/>
      <c r="AAN387" s="406"/>
      <c r="AAO387" s="406"/>
      <c r="AAP387" s="406"/>
      <c r="AAQ387" s="406"/>
      <c r="AAR387" s="406"/>
      <c r="AAS387" s="406"/>
      <c r="AAT387" s="406"/>
      <c r="AAU387" s="406"/>
      <c r="AAV387" s="406"/>
      <c r="AAW387" s="406"/>
      <c r="AAX387" s="406"/>
      <c r="AAY387" s="406"/>
      <c r="AAZ387" s="406"/>
      <c r="ABA387" s="406"/>
      <c r="ABB387" s="406"/>
      <c r="ABC387" s="406"/>
      <c r="ABD387" s="406"/>
      <c r="ABE387" s="406"/>
      <c r="ABF387" s="406"/>
      <c r="ABG387" s="406"/>
      <c r="ABH387" s="406"/>
      <c r="ABI387" s="406"/>
      <c r="ABJ387" s="406"/>
      <c r="ABK387" s="406"/>
      <c r="ABL387" s="406"/>
      <c r="ABM387" s="406"/>
      <c r="ABN387" s="406"/>
      <c r="ABO387" s="406"/>
      <c r="ABP387" s="406"/>
      <c r="ABQ387" s="406"/>
      <c r="ABR387" s="406"/>
      <c r="ABS387" s="406"/>
      <c r="ABT387" s="406"/>
      <c r="ABU387" s="406"/>
      <c r="ABV387" s="406"/>
      <c r="ABW387" s="406"/>
      <c r="ABX387" s="406"/>
      <c r="ABY387" s="406"/>
      <c r="ABZ387" s="406"/>
      <c r="ACA387" s="406"/>
      <c r="ACB387" s="406"/>
      <c r="ACC387" s="406"/>
      <c r="ACD387" s="406"/>
      <c r="ACE387" s="406"/>
      <c r="ACF387" s="406"/>
      <c r="ACG387" s="406"/>
      <c r="ACH387" s="406"/>
      <c r="ACI387" s="406"/>
      <c r="ACJ387" s="406"/>
      <c r="ACK387" s="406"/>
      <c r="ACL387" s="406"/>
      <c r="ACM387" s="406"/>
      <c r="ACN387" s="406"/>
      <c r="ACO387" s="406"/>
      <c r="ACP387" s="406"/>
      <c r="ACQ387" s="406"/>
      <c r="ACR387" s="406"/>
      <c r="ACS387" s="406"/>
      <c r="ACT387" s="406"/>
      <c r="ACU387" s="406"/>
      <c r="ACV387" s="406"/>
      <c r="ACW387" s="406"/>
      <c r="ACX387" s="406"/>
      <c r="ACY387" s="406"/>
      <c r="ACZ387" s="406"/>
      <c r="ADA387" s="406"/>
      <c r="ADB387" s="406"/>
      <c r="ADC387" s="406"/>
      <c r="ADD387" s="406"/>
      <c r="ADE387" s="406"/>
      <c r="ADF387" s="406"/>
      <c r="ADG387" s="406"/>
      <c r="ADH387" s="406"/>
      <c r="ADI387" s="406"/>
      <c r="ADJ387" s="406"/>
      <c r="ADK387" s="406"/>
      <c r="ADL387" s="406"/>
      <c r="ADM387" s="406"/>
      <c r="ADN387" s="406"/>
      <c r="ADO387" s="406"/>
      <c r="ADP387" s="406"/>
      <c r="ADQ387" s="406"/>
      <c r="ADR387" s="406"/>
      <c r="ADS387" s="406"/>
      <c r="ADT387" s="406"/>
      <c r="ADU387" s="406"/>
      <c r="ADV387" s="406"/>
      <c r="ADW387" s="406"/>
      <c r="ADX387" s="406"/>
      <c r="ADY387" s="406"/>
      <c r="ADZ387" s="406"/>
      <c r="AEA387" s="406"/>
      <c r="AEB387" s="406"/>
      <c r="AEC387" s="406"/>
      <c r="AED387" s="406"/>
      <c r="AEE387" s="406"/>
      <c r="AEF387" s="406"/>
      <c r="AEG387" s="406"/>
      <c r="AEH387" s="406"/>
      <c r="AEI387" s="406"/>
      <c r="AEJ387" s="406"/>
      <c r="AEK387" s="406"/>
      <c r="AEL387" s="406"/>
      <c r="AEM387" s="406"/>
      <c r="AEN387" s="406"/>
      <c r="AEO387" s="406"/>
      <c r="AEP387" s="406"/>
      <c r="AEQ387" s="406"/>
      <c r="AER387" s="406"/>
      <c r="AES387" s="406"/>
      <c r="AET387" s="406"/>
      <c r="AEU387" s="406"/>
      <c r="AEV387" s="406"/>
      <c r="AEW387" s="406"/>
      <c r="AEX387" s="406"/>
      <c r="AEY387" s="406"/>
      <c r="AEZ387" s="406"/>
      <c r="AFA387" s="406"/>
      <c r="AFB387" s="406"/>
      <c r="AFC387" s="406"/>
      <c r="AFD387" s="406"/>
      <c r="AFE387" s="406"/>
      <c r="AFF387" s="406"/>
      <c r="AFG387" s="406"/>
      <c r="AFH387" s="406"/>
      <c r="AFI387" s="406"/>
      <c r="AFJ387" s="406"/>
      <c r="AFK387" s="406"/>
      <c r="AFL387" s="406"/>
      <c r="AFM387" s="406"/>
      <c r="AFN387" s="406"/>
      <c r="AFO387" s="406"/>
      <c r="AFP387" s="406"/>
      <c r="AFQ387" s="406"/>
      <c r="AFR387" s="406"/>
      <c r="AFS387" s="406"/>
      <c r="AFT387" s="406"/>
      <c r="AFU387" s="406"/>
      <c r="AFV387" s="406"/>
      <c r="AFW387" s="406"/>
      <c r="AFX387" s="406"/>
      <c r="AFY387" s="406"/>
      <c r="AFZ387" s="406"/>
      <c r="AGA387" s="406"/>
      <c r="AGB387" s="406"/>
      <c r="AGC387" s="406"/>
      <c r="AGD387" s="406"/>
      <c r="AGE387" s="406"/>
      <c r="AGF387" s="406"/>
      <c r="AGG387" s="406"/>
      <c r="AGH387" s="406"/>
      <c r="AGI387" s="406"/>
      <c r="AGJ387" s="406"/>
      <c r="AGK387" s="406"/>
      <c r="AGL387" s="406"/>
      <c r="AGM387" s="406"/>
      <c r="AGN387" s="406"/>
      <c r="AGO387" s="406"/>
      <c r="AGP387" s="406"/>
      <c r="AGQ387" s="406"/>
      <c r="AGR387" s="406"/>
      <c r="AGS387" s="406"/>
      <c r="AGT387" s="406"/>
      <c r="AGU387" s="406"/>
      <c r="AGV387" s="406"/>
      <c r="AGW387" s="406"/>
      <c r="AGX387" s="406"/>
      <c r="AGY387" s="406"/>
      <c r="AGZ387" s="406"/>
      <c r="AHA387" s="406"/>
      <c r="AHB387" s="406"/>
      <c r="AHC387" s="406"/>
      <c r="AHD387" s="406"/>
      <c r="AHE387" s="406"/>
      <c r="AHF387" s="406"/>
      <c r="AHG387" s="406"/>
      <c r="AHH387" s="406"/>
      <c r="AHI387" s="406"/>
      <c r="AHJ387" s="406"/>
      <c r="AHK387" s="406"/>
      <c r="AHL387" s="406"/>
      <c r="AHM387" s="406"/>
      <c r="AHN387" s="406"/>
      <c r="AHO387" s="406"/>
      <c r="AHP387" s="406"/>
      <c r="AHQ387" s="406"/>
      <c r="AHR387" s="406"/>
      <c r="AHS387" s="406"/>
      <c r="AHT387" s="406"/>
      <c r="AHU387" s="406"/>
      <c r="AHV387" s="406"/>
      <c r="AHW387" s="406"/>
      <c r="AHX387" s="406"/>
      <c r="AHY387" s="406"/>
      <c r="AHZ387" s="406"/>
      <c r="AIA387" s="406"/>
      <c r="AIB387" s="406"/>
      <c r="AIC387" s="406"/>
      <c r="AID387" s="406"/>
      <c r="AIE387" s="406"/>
      <c r="AIF387" s="406"/>
      <c r="AIG387" s="406"/>
      <c r="AIH387" s="406"/>
      <c r="AII387" s="406"/>
      <c r="AIJ387" s="406"/>
      <c r="AIK387" s="406"/>
      <c r="AIL387" s="406"/>
      <c r="AIM387" s="406"/>
      <c r="AIN387" s="406"/>
      <c r="AIO387" s="406"/>
      <c r="AIP387" s="406"/>
      <c r="AIQ387" s="406"/>
      <c r="AIR387" s="406"/>
      <c r="AIS387" s="406"/>
      <c r="AIT387" s="406"/>
      <c r="AIU387" s="406"/>
      <c r="AIV387" s="406"/>
      <c r="AIW387" s="406"/>
      <c r="AIX387" s="406"/>
      <c r="AIY387" s="406"/>
      <c r="AIZ387" s="406"/>
      <c r="AJA387" s="406"/>
      <c r="AJB387" s="406"/>
      <c r="AJC387" s="406"/>
      <c r="AJD387" s="406"/>
      <c r="AJE387" s="406"/>
      <c r="AJF387" s="406"/>
      <c r="AJG387" s="406"/>
      <c r="AJH387" s="406"/>
      <c r="AJI387" s="406"/>
      <c r="AJJ387" s="406"/>
      <c r="AJK387" s="406"/>
      <c r="AJL387" s="406"/>
      <c r="AJM387" s="406"/>
      <c r="AJN387" s="406"/>
      <c r="AJO387" s="406"/>
      <c r="AJP387" s="406"/>
      <c r="AJQ387" s="406"/>
      <c r="AJR387" s="406"/>
      <c r="AJS387" s="406"/>
      <c r="AJT387" s="406"/>
      <c r="AJU387" s="406"/>
      <c r="AJV387" s="406"/>
      <c r="AJW387" s="406"/>
      <c r="AJX387" s="406"/>
      <c r="AJY387" s="406"/>
      <c r="AJZ387" s="406"/>
      <c r="AKA387" s="406"/>
      <c r="AKB387" s="406"/>
      <c r="AKC387" s="406"/>
      <c r="AKD387" s="406"/>
      <c r="AKE387" s="406"/>
      <c r="AKF387" s="406"/>
      <c r="AKG387" s="406"/>
      <c r="AKH387" s="406"/>
      <c r="AKI387" s="406"/>
      <c r="AKJ387" s="406"/>
      <c r="AKK387" s="406"/>
      <c r="AKL387" s="406"/>
      <c r="AKM387" s="406"/>
      <c r="AKN387" s="406"/>
      <c r="AKO387" s="406"/>
      <c r="AKP387" s="406"/>
      <c r="AKQ387" s="406"/>
      <c r="AKR387" s="406"/>
      <c r="AKS387" s="406"/>
      <c r="AKT387" s="406"/>
      <c r="AKU387" s="406"/>
      <c r="AKV387" s="406"/>
      <c r="AKW387" s="406"/>
      <c r="AKX387" s="406"/>
      <c r="AKY387" s="406"/>
      <c r="AKZ387" s="406"/>
      <c r="ALA387" s="406"/>
      <c r="ALB387" s="406"/>
      <c r="ALC387" s="406"/>
      <c r="ALD387" s="406"/>
    </row>
    <row r="388" spans="1:992" s="233" customFormat="1" ht="14.25" customHeight="1">
      <c r="A388" s="2789"/>
      <c r="B388" s="2827"/>
      <c r="C388" s="2421"/>
      <c r="D388" s="718" t="s">
        <v>304</v>
      </c>
      <c r="E388" s="468">
        <v>6108300</v>
      </c>
      <c r="F388" s="468">
        <v>3054150</v>
      </c>
      <c r="G388" s="2385"/>
      <c r="H388" s="2385"/>
      <c r="I388" s="2391"/>
      <c r="J388" s="2391"/>
      <c r="K388" s="2391"/>
      <c r="L388" s="1796"/>
      <c r="M388" s="580"/>
      <c r="N388" s="406"/>
      <c r="O388" s="406"/>
      <c r="P388" s="191"/>
      <c r="Q388" s="191"/>
      <c r="R388" s="191"/>
      <c r="S388" s="191"/>
      <c r="T388" s="191"/>
      <c r="U388" s="191"/>
      <c r="V388" s="191"/>
      <c r="W388" s="191"/>
      <c r="X388" s="191"/>
      <c r="Y388" s="191"/>
      <c r="Z388" s="191"/>
      <c r="AA388" s="191"/>
      <c r="AB388" s="191"/>
      <c r="AC388" s="191"/>
      <c r="AD388" s="191"/>
      <c r="AE388" s="191"/>
      <c r="AF388" s="191"/>
      <c r="AG388" s="191"/>
      <c r="AH388" s="191"/>
      <c r="AI388" s="191"/>
      <c r="AJ388" s="191"/>
      <c r="AK388" s="191"/>
      <c r="AL388" s="191"/>
      <c r="AM388" s="191"/>
      <c r="AN388" s="191"/>
      <c r="AO388" s="191"/>
      <c r="AP388" s="191"/>
      <c r="AQ388" s="191"/>
      <c r="AR388" s="191"/>
      <c r="AS388" s="191"/>
      <c r="AT388" s="191"/>
      <c r="AU388" s="191"/>
      <c r="AV388" s="191"/>
      <c r="AW388" s="191"/>
      <c r="AX388" s="191"/>
      <c r="AY388" s="191"/>
      <c r="AZ388" s="191"/>
      <c r="BA388" s="191"/>
      <c r="BB388" s="191"/>
      <c r="BC388" s="191"/>
      <c r="BD388" s="191"/>
      <c r="BE388" s="191"/>
      <c r="BF388" s="191"/>
      <c r="BG388" s="191"/>
      <c r="BH388" s="191"/>
      <c r="BI388" s="191"/>
      <c r="BJ388" s="191"/>
      <c r="BK388" s="191"/>
      <c r="BL388" s="191"/>
      <c r="BM388" s="191"/>
      <c r="BN388" s="191"/>
      <c r="BO388" s="191"/>
      <c r="BP388" s="191"/>
      <c r="BQ388" s="191"/>
      <c r="BR388" s="191"/>
      <c r="BS388" s="191"/>
      <c r="BT388" s="191"/>
      <c r="BU388" s="191"/>
      <c r="BV388" s="191"/>
      <c r="BW388" s="191"/>
      <c r="BX388" s="191"/>
      <c r="BY388" s="191"/>
      <c r="BZ388" s="191"/>
      <c r="CA388" s="191"/>
      <c r="CB388" s="191"/>
      <c r="CC388" s="191"/>
      <c r="CD388" s="191"/>
      <c r="CE388" s="191"/>
      <c r="CF388" s="191"/>
      <c r="CG388" s="191"/>
      <c r="CH388" s="191"/>
      <c r="CI388" s="191"/>
      <c r="CJ388" s="191"/>
      <c r="CK388" s="191"/>
      <c r="CL388" s="191"/>
      <c r="CM388" s="191"/>
      <c r="CN388" s="191"/>
      <c r="CO388" s="191"/>
      <c r="CP388" s="191"/>
      <c r="CQ388" s="191"/>
      <c r="CR388" s="191"/>
      <c r="CS388" s="191"/>
      <c r="CT388" s="191"/>
      <c r="CU388" s="191"/>
      <c r="CV388" s="191"/>
      <c r="CW388" s="191"/>
      <c r="CX388" s="191"/>
      <c r="CY388" s="191"/>
      <c r="CZ388" s="191"/>
      <c r="DA388" s="191"/>
      <c r="DB388" s="191"/>
      <c r="DC388" s="191"/>
      <c r="DD388" s="191"/>
      <c r="DE388" s="191"/>
      <c r="DF388" s="191"/>
      <c r="DG388" s="191"/>
      <c r="DH388" s="191"/>
      <c r="DI388" s="191"/>
      <c r="DJ388" s="191"/>
      <c r="DK388" s="191"/>
      <c r="DL388" s="191"/>
      <c r="DM388" s="191"/>
      <c r="DN388" s="191"/>
      <c r="DO388" s="191"/>
      <c r="DP388" s="191"/>
      <c r="DQ388" s="191"/>
      <c r="DR388" s="191"/>
      <c r="DS388" s="191"/>
      <c r="DT388" s="191"/>
      <c r="DU388" s="191"/>
      <c r="DV388" s="191"/>
      <c r="DW388" s="191"/>
      <c r="DX388" s="191"/>
      <c r="DY388" s="191"/>
      <c r="DZ388" s="191"/>
      <c r="EA388" s="191"/>
      <c r="EB388" s="191"/>
      <c r="EC388" s="191"/>
      <c r="ED388" s="191"/>
      <c r="EE388" s="191"/>
      <c r="EF388" s="191"/>
      <c r="EG388" s="191"/>
      <c r="EH388" s="191"/>
      <c r="EI388" s="191"/>
      <c r="EJ388" s="191"/>
      <c r="EK388" s="191"/>
      <c r="EL388" s="191"/>
      <c r="EM388" s="191"/>
      <c r="EN388" s="191"/>
      <c r="EO388" s="191"/>
      <c r="EP388" s="191"/>
      <c r="EQ388" s="191"/>
      <c r="ER388" s="191"/>
      <c r="ES388" s="191"/>
      <c r="ET388" s="191"/>
      <c r="EU388" s="191"/>
      <c r="EV388" s="191"/>
      <c r="EW388" s="191"/>
      <c r="EX388" s="191"/>
      <c r="EY388" s="191"/>
      <c r="EZ388" s="191"/>
      <c r="FA388" s="191"/>
      <c r="FB388" s="191"/>
      <c r="FC388" s="191"/>
      <c r="FD388" s="191"/>
      <c r="FE388" s="191"/>
      <c r="FF388" s="191"/>
      <c r="FG388" s="191"/>
      <c r="FH388" s="191"/>
      <c r="FI388" s="191"/>
      <c r="FJ388" s="191"/>
      <c r="FK388" s="191"/>
      <c r="FL388" s="191"/>
      <c r="FM388" s="191"/>
      <c r="FN388" s="191"/>
      <c r="FO388" s="191"/>
      <c r="FP388" s="191"/>
      <c r="FQ388" s="191"/>
      <c r="FR388" s="191"/>
      <c r="FS388" s="191"/>
      <c r="FT388" s="191"/>
      <c r="FU388" s="191"/>
      <c r="FV388" s="191"/>
      <c r="FW388" s="191"/>
      <c r="FX388" s="191"/>
      <c r="FY388" s="191"/>
      <c r="FZ388" s="191"/>
      <c r="GA388" s="191"/>
      <c r="GB388" s="191"/>
      <c r="GC388" s="191"/>
      <c r="GD388" s="191"/>
      <c r="GE388" s="191"/>
      <c r="GF388" s="191"/>
      <c r="GG388" s="191"/>
      <c r="GH388" s="191"/>
      <c r="GI388" s="191"/>
      <c r="GJ388" s="191"/>
      <c r="GK388" s="191"/>
      <c r="GL388" s="191"/>
      <c r="GM388" s="191"/>
      <c r="GN388" s="191"/>
      <c r="GO388" s="191"/>
      <c r="GP388" s="191"/>
      <c r="GQ388" s="191"/>
      <c r="GR388" s="191"/>
      <c r="GS388" s="191"/>
      <c r="GT388" s="191"/>
      <c r="GU388" s="191"/>
      <c r="GV388" s="191"/>
      <c r="GW388" s="191"/>
      <c r="GX388" s="191"/>
      <c r="GY388" s="191"/>
      <c r="GZ388" s="191"/>
      <c r="HA388" s="191"/>
      <c r="HB388" s="191"/>
      <c r="HC388" s="191"/>
      <c r="HD388" s="191"/>
      <c r="HE388" s="191"/>
      <c r="HF388" s="191"/>
      <c r="HG388" s="191"/>
      <c r="HH388" s="191"/>
      <c r="HI388" s="191"/>
      <c r="HJ388" s="191"/>
      <c r="HK388" s="191"/>
      <c r="HL388" s="191"/>
      <c r="HM388" s="191"/>
      <c r="HN388" s="191"/>
      <c r="HO388" s="191"/>
      <c r="HP388" s="191"/>
      <c r="HQ388" s="191"/>
      <c r="HR388" s="191"/>
      <c r="HS388" s="191"/>
      <c r="HT388" s="191"/>
      <c r="HU388" s="191"/>
      <c r="HV388" s="191"/>
      <c r="HW388" s="191"/>
      <c r="HX388" s="191"/>
      <c r="HY388" s="191"/>
      <c r="HZ388" s="191"/>
      <c r="IA388" s="191"/>
      <c r="IB388" s="191"/>
      <c r="IC388" s="191"/>
      <c r="ID388" s="191"/>
      <c r="IE388" s="191"/>
      <c r="IF388" s="191"/>
      <c r="IG388" s="191"/>
      <c r="IH388" s="191"/>
      <c r="II388" s="191"/>
      <c r="IJ388" s="191"/>
      <c r="IK388" s="191"/>
      <c r="IL388" s="191"/>
      <c r="IM388" s="191"/>
      <c r="IN388" s="191"/>
      <c r="IO388" s="191"/>
      <c r="IP388" s="191"/>
      <c r="IQ388" s="191"/>
      <c r="IR388" s="191"/>
      <c r="IS388" s="191"/>
      <c r="IT388" s="191"/>
      <c r="IU388" s="191"/>
      <c r="IV388" s="191"/>
      <c r="IW388" s="191"/>
      <c r="IX388" s="191"/>
      <c r="IY388" s="191"/>
      <c r="IZ388" s="191"/>
      <c r="JA388" s="191"/>
      <c r="JB388" s="191"/>
      <c r="JC388" s="191"/>
      <c r="JD388" s="191"/>
      <c r="JE388" s="191"/>
      <c r="JF388" s="191"/>
      <c r="JG388" s="191"/>
      <c r="JH388" s="191"/>
      <c r="JI388" s="191"/>
      <c r="JJ388" s="191"/>
      <c r="JK388" s="191"/>
      <c r="JL388" s="191"/>
      <c r="JM388" s="191"/>
      <c r="JN388" s="191"/>
      <c r="JO388" s="191"/>
      <c r="JP388" s="191"/>
      <c r="JQ388" s="191"/>
      <c r="JR388" s="191"/>
      <c r="JS388" s="191"/>
      <c r="JT388" s="191"/>
      <c r="JU388" s="191"/>
      <c r="JV388" s="191"/>
      <c r="JW388" s="191"/>
      <c r="JX388" s="191"/>
      <c r="JY388" s="191"/>
      <c r="JZ388" s="191"/>
      <c r="KA388" s="191"/>
      <c r="KB388" s="191"/>
      <c r="KC388" s="191"/>
      <c r="KD388" s="191"/>
      <c r="KE388" s="191"/>
      <c r="KF388" s="191"/>
      <c r="KG388" s="191"/>
      <c r="KH388" s="191"/>
      <c r="KI388" s="191"/>
      <c r="KJ388" s="191"/>
      <c r="KK388" s="191"/>
      <c r="KL388" s="191"/>
      <c r="KM388" s="191"/>
      <c r="KN388" s="191"/>
      <c r="KO388" s="191"/>
      <c r="KP388" s="191"/>
      <c r="KQ388" s="191"/>
      <c r="KR388" s="191"/>
      <c r="KS388" s="191"/>
      <c r="KT388" s="191"/>
      <c r="KU388" s="191"/>
      <c r="KV388" s="191"/>
      <c r="KW388" s="191"/>
      <c r="KX388" s="191"/>
      <c r="KY388" s="191"/>
      <c r="KZ388" s="191"/>
      <c r="LA388" s="191"/>
      <c r="LB388" s="191"/>
      <c r="LC388" s="191"/>
      <c r="LD388" s="191"/>
      <c r="LE388" s="191"/>
      <c r="LF388" s="191"/>
      <c r="LG388" s="191"/>
      <c r="LH388" s="191"/>
      <c r="LI388" s="191"/>
      <c r="LJ388" s="191"/>
      <c r="LK388" s="191"/>
      <c r="LL388" s="191"/>
      <c r="LM388" s="191"/>
      <c r="LN388" s="191"/>
      <c r="LO388" s="191"/>
      <c r="LP388" s="191"/>
      <c r="LQ388" s="191"/>
      <c r="LR388" s="191"/>
      <c r="LS388" s="191"/>
      <c r="LT388" s="191"/>
      <c r="LU388" s="191"/>
      <c r="LV388" s="191"/>
      <c r="LW388" s="191"/>
      <c r="LX388" s="191"/>
      <c r="LY388" s="191"/>
      <c r="LZ388" s="191"/>
      <c r="MA388" s="191"/>
      <c r="MB388" s="191"/>
      <c r="MC388" s="191"/>
      <c r="MD388" s="191"/>
      <c r="ME388" s="191"/>
      <c r="MF388" s="191"/>
      <c r="MG388" s="191"/>
      <c r="MH388" s="191"/>
      <c r="MI388" s="191"/>
      <c r="MJ388" s="191"/>
      <c r="MK388" s="191"/>
      <c r="ML388" s="191"/>
      <c r="MM388" s="191"/>
      <c r="MN388" s="191"/>
      <c r="MO388" s="191"/>
      <c r="MP388" s="191"/>
      <c r="MQ388" s="191"/>
      <c r="MR388" s="191"/>
      <c r="MS388" s="191"/>
      <c r="MT388" s="191"/>
      <c r="MU388" s="191"/>
      <c r="MV388" s="191"/>
      <c r="MW388" s="191"/>
      <c r="MX388" s="191"/>
      <c r="MY388" s="191"/>
      <c r="MZ388" s="191"/>
      <c r="NA388" s="191"/>
      <c r="NB388" s="191"/>
      <c r="NC388" s="191"/>
      <c r="ND388" s="191"/>
      <c r="NE388" s="191"/>
      <c r="NF388" s="191"/>
      <c r="NG388" s="191"/>
      <c r="NH388" s="191"/>
      <c r="NI388" s="191"/>
      <c r="NJ388" s="191"/>
      <c r="NK388" s="191"/>
      <c r="NL388" s="191"/>
      <c r="NM388" s="191"/>
      <c r="NN388" s="191"/>
      <c r="NO388" s="191"/>
      <c r="NP388" s="191"/>
      <c r="NQ388" s="191"/>
      <c r="NR388" s="191"/>
      <c r="NS388" s="191"/>
      <c r="NT388" s="191"/>
      <c r="NU388" s="191"/>
      <c r="NV388" s="191"/>
      <c r="NW388" s="191"/>
      <c r="NX388" s="191"/>
      <c r="NY388" s="191"/>
      <c r="NZ388" s="191"/>
      <c r="OA388" s="191"/>
      <c r="OB388" s="191"/>
      <c r="OC388" s="191"/>
      <c r="OD388" s="191"/>
      <c r="OE388" s="191"/>
      <c r="OF388" s="191"/>
      <c r="OG388" s="191"/>
      <c r="OH388" s="191"/>
      <c r="OI388" s="191"/>
      <c r="OJ388" s="191"/>
      <c r="OK388" s="191"/>
      <c r="OL388" s="191"/>
      <c r="OM388" s="191"/>
      <c r="ON388" s="191"/>
      <c r="OO388" s="191"/>
      <c r="OP388" s="191"/>
      <c r="OQ388" s="191"/>
      <c r="OR388" s="191"/>
      <c r="OS388" s="191"/>
      <c r="OT388" s="191"/>
      <c r="OU388" s="191"/>
      <c r="OV388" s="191"/>
      <c r="OW388" s="191"/>
      <c r="OX388" s="191"/>
      <c r="OY388" s="191"/>
      <c r="OZ388" s="191"/>
      <c r="PA388" s="191"/>
      <c r="PB388" s="191"/>
      <c r="PC388" s="191"/>
      <c r="PD388" s="191"/>
      <c r="PE388" s="191"/>
      <c r="PF388" s="191"/>
      <c r="PG388" s="191"/>
      <c r="PH388" s="191"/>
      <c r="PI388" s="191"/>
      <c r="PJ388" s="191"/>
      <c r="PK388" s="191"/>
      <c r="PL388" s="191"/>
      <c r="PM388" s="191"/>
      <c r="PN388" s="191"/>
      <c r="PO388" s="191"/>
      <c r="PP388" s="191"/>
      <c r="PQ388" s="191"/>
      <c r="PR388" s="191"/>
      <c r="PS388" s="191"/>
      <c r="PT388" s="191"/>
      <c r="PU388" s="191"/>
      <c r="PV388" s="191"/>
      <c r="PW388" s="191"/>
      <c r="PX388" s="191"/>
      <c r="PY388" s="191"/>
      <c r="PZ388" s="191"/>
      <c r="QA388" s="191"/>
      <c r="QB388" s="191"/>
      <c r="QC388" s="191"/>
      <c r="QD388" s="191"/>
      <c r="QE388" s="191"/>
      <c r="QF388" s="191"/>
      <c r="QG388" s="191"/>
      <c r="QH388" s="191"/>
      <c r="QI388" s="191"/>
      <c r="QJ388" s="191"/>
      <c r="QK388" s="191"/>
      <c r="QL388" s="191"/>
      <c r="QM388" s="191"/>
      <c r="QN388" s="191"/>
      <c r="QO388" s="191"/>
      <c r="QP388" s="191"/>
      <c r="QQ388" s="191"/>
      <c r="QR388" s="191"/>
      <c r="QS388" s="191"/>
      <c r="QT388" s="191"/>
      <c r="QU388" s="191"/>
      <c r="QV388" s="191"/>
      <c r="QW388" s="191"/>
      <c r="QX388" s="191"/>
      <c r="QY388" s="191"/>
      <c r="QZ388" s="191"/>
      <c r="RA388" s="191"/>
      <c r="RB388" s="191"/>
      <c r="RC388" s="191"/>
      <c r="RD388" s="191"/>
      <c r="RE388" s="191"/>
      <c r="RF388" s="191"/>
      <c r="RG388" s="191"/>
      <c r="RH388" s="191"/>
      <c r="RI388" s="191"/>
      <c r="RJ388" s="191"/>
      <c r="RK388" s="191"/>
      <c r="RL388" s="191"/>
      <c r="RM388" s="191"/>
      <c r="RN388" s="191"/>
      <c r="RO388" s="191"/>
      <c r="RP388" s="191"/>
      <c r="RQ388" s="191"/>
      <c r="RR388" s="191"/>
      <c r="RS388" s="191"/>
      <c r="RT388" s="191"/>
      <c r="RU388" s="191"/>
      <c r="RV388" s="191"/>
      <c r="RW388" s="191"/>
      <c r="RX388" s="191"/>
      <c r="RY388" s="191"/>
      <c r="RZ388" s="191"/>
      <c r="SA388" s="191"/>
      <c r="SB388" s="191"/>
      <c r="SC388" s="191"/>
      <c r="SD388" s="191"/>
      <c r="SE388" s="191"/>
      <c r="SF388" s="191"/>
      <c r="SG388" s="191"/>
      <c r="SH388" s="191"/>
      <c r="SI388" s="191"/>
      <c r="SJ388" s="191"/>
      <c r="SK388" s="191"/>
      <c r="SL388" s="191"/>
      <c r="SM388" s="191"/>
      <c r="SN388" s="191"/>
      <c r="SO388" s="191"/>
      <c r="SP388" s="191"/>
      <c r="SQ388" s="191"/>
      <c r="SR388" s="191"/>
      <c r="SS388" s="191"/>
      <c r="ST388" s="191"/>
      <c r="SU388" s="191"/>
      <c r="SV388" s="191"/>
      <c r="SW388" s="191"/>
      <c r="SX388" s="191"/>
      <c r="SY388" s="191"/>
      <c r="SZ388" s="191"/>
      <c r="TA388" s="191"/>
      <c r="TB388" s="191"/>
      <c r="TC388" s="191"/>
      <c r="TD388" s="191"/>
      <c r="TE388" s="191"/>
      <c r="TF388" s="191"/>
      <c r="TG388" s="191"/>
      <c r="TH388" s="191"/>
      <c r="TI388" s="191"/>
      <c r="TJ388" s="191"/>
      <c r="TK388" s="191"/>
      <c r="TL388" s="191"/>
      <c r="TM388" s="191"/>
      <c r="TN388" s="191"/>
      <c r="TO388" s="191"/>
      <c r="TP388" s="191"/>
      <c r="TQ388" s="191"/>
      <c r="TR388" s="191"/>
      <c r="TS388" s="191"/>
      <c r="TT388" s="191"/>
      <c r="TU388" s="191"/>
      <c r="TV388" s="191"/>
      <c r="TW388" s="191"/>
      <c r="TX388" s="191"/>
      <c r="TY388" s="191"/>
      <c r="TZ388" s="191"/>
      <c r="UA388" s="191"/>
      <c r="UB388" s="191"/>
      <c r="UC388" s="191"/>
      <c r="UD388" s="191"/>
      <c r="UE388" s="191"/>
      <c r="UF388" s="191"/>
      <c r="UG388" s="191"/>
      <c r="UH388" s="191"/>
      <c r="UI388" s="191"/>
      <c r="UJ388" s="191"/>
      <c r="UK388" s="191"/>
      <c r="UL388" s="191"/>
      <c r="UM388" s="191"/>
      <c r="UN388" s="191"/>
      <c r="UO388" s="191"/>
      <c r="UP388" s="191"/>
      <c r="UQ388" s="191"/>
      <c r="UR388" s="191"/>
      <c r="US388" s="191"/>
      <c r="UT388" s="191"/>
      <c r="UU388" s="191"/>
      <c r="UV388" s="191"/>
      <c r="UW388" s="191"/>
      <c r="UX388" s="191"/>
      <c r="UY388" s="191"/>
      <c r="UZ388" s="191"/>
      <c r="VA388" s="191"/>
      <c r="VB388" s="191"/>
      <c r="VC388" s="191"/>
      <c r="VD388" s="191"/>
      <c r="VE388" s="191"/>
      <c r="VF388" s="191"/>
      <c r="VG388" s="191"/>
      <c r="VH388" s="191"/>
      <c r="VI388" s="191"/>
      <c r="VJ388" s="191"/>
      <c r="VK388" s="191"/>
      <c r="VL388" s="191"/>
      <c r="VM388" s="191"/>
      <c r="VN388" s="191"/>
      <c r="VO388" s="191"/>
      <c r="VP388" s="191"/>
      <c r="VQ388" s="191"/>
      <c r="VR388" s="191"/>
      <c r="VS388" s="191"/>
      <c r="VT388" s="191"/>
      <c r="VU388" s="191"/>
      <c r="VV388" s="191"/>
      <c r="VW388" s="191"/>
      <c r="VX388" s="191"/>
      <c r="VY388" s="191"/>
      <c r="VZ388" s="191"/>
      <c r="WA388" s="191"/>
      <c r="WB388" s="191"/>
      <c r="WC388" s="191"/>
      <c r="WD388" s="191"/>
      <c r="WE388" s="191"/>
      <c r="WF388" s="191"/>
      <c r="WG388" s="191"/>
      <c r="WH388" s="191"/>
      <c r="WI388" s="191"/>
      <c r="WJ388" s="191"/>
      <c r="WK388" s="191"/>
      <c r="WL388" s="191"/>
      <c r="WM388" s="191"/>
      <c r="WN388" s="191"/>
      <c r="WO388" s="191"/>
      <c r="WP388" s="191"/>
      <c r="WQ388" s="191"/>
      <c r="WR388" s="191"/>
      <c r="WS388" s="191"/>
      <c r="WT388" s="191"/>
      <c r="WU388" s="191"/>
      <c r="WV388" s="191"/>
      <c r="WW388" s="191"/>
      <c r="WX388" s="191"/>
      <c r="WY388" s="191"/>
      <c r="WZ388" s="191"/>
      <c r="XA388" s="191"/>
      <c r="XB388" s="191"/>
      <c r="XC388" s="191"/>
      <c r="XD388" s="191"/>
      <c r="XE388" s="191"/>
      <c r="XF388" s="191"/>
      <c r="XG388" s="191"/>
      <c r="XH388" s="191"/>
      <c r="XI388" s="191"/>
      <c r="XJ388" s="191"/>
      <c r="XK388" s="191"/>
      <c r="XL388" s="191"/>
      <c r="XM388" s="191"/>
      <c r="XN388" s="191"/>
      <c r="XO388" s="191"/>
      <c r="XP388" s="191"/>
      <c r="XQ388" s="191"/>
      <c r="XR388" s="191"/>
      <c r="XS388" s="191"/>
      <c r="XT388" s="191"/>
      <c r="XU388" s="191"/>
      <c r="XV388" s="191"/>
      <c r="XW388" s="191"/>
      <c r="XX388" s="191"/>
      <c r="XY388" s="191"/>
      <c r="XZ388" s="191"/>
      <c r="YA388" s="191"/>
      <c r="YB388" s="191"/>
      <c r="YC388" s="191"/>
      <c r="YD388" s="191"/>
      <c r="YE388" s="191"/>
      <c r="YF388" s="191"/>
      <c r="YG388" s="191"/>
      <c r="YH388" s="191"/>
      <c r="YI388" s="191"/>
      <c r="YJ388" s="191"/>
      <c r="YK388" s="191"/>
      <c r="YL388" s="191"/>
      <c r="YM388" s="191"/>
      <c r="YN388" s="191"/>
      <c r="YO388" s="191"/>
      <c r="YP388" s="191"/>
      <c r="YQ388" s="191"/>
      <c r="YR388" s="191"/>
      <c r="YS388" s="191"/>
      <c r="YT388" s="191"/>
      <c r="YU388" s="191"/>
      <c r="YV388" s="191"/>
      <c r="YW388" s="191"/>
      <c r="YX388" s="191"/>
      <c r="YY388" s="191"/>
      <c r="YZ388" s="191"/>
      <c r="ZA388" s="191"/>
      <c r="ZB388" s="191"/>
      <c r="ZC388" s="191"/>
      <c r="ZD388" s="191"/>
      <c r="ZE388" s="191"/>
      <c r="ZF388" s="191"/>
      <c r="ZG388" s="191"/>
      <c r="ZH388" s="191"/>
      <c r="ZI388" s="191"/>
      <c r="ZJ388" s="191"/>
      <c r="ZK388" s="191"/>
      <c r="ZL388" s="191"/>
      <c r="ZM388" s="191"/>
      <c r="ZN388" s="191"/>
      <c r="ZO388" s="191"/>
      <c r="ZP388" s="191"/>
      <c r="ZQ388" s="191"/>
      <c r="ZR388" s="191"/>
      <c r="ZS388" s="191"/>
      <c r="ZT388" s="191"/>
      <c r="ZU388" s="191"/>
      <c r="ZV388" s="191"/>
      <c r="ZW388" s="191"/>
      <c r="ZX388" s="191"/>
      <c r="ZY388" s="191"/>
      <c r="ZZ388" s="191"/>
      <c r="AAA388" s="191"/>
      <c r="AAB388" s="191"/>
      <c r="AAC388" s="191"/>
      <c r="AAD388" s="191"/>
      <c r="AAE388" s="191"/>
      <c r="AAF388" s="191"/>
      <c r="AAG388" s="191"/>
      <c r="AAH388" s="191"/>
      <c r="AAI388" s="191"/>
      <c r="AAJ388" s="191"/>
      <c r="AAK388" s="191"/>
      <c r="AAL388" s="191"/>
      <c r="AAM388" s="191"/>
      <c r="AAN388" s="191"/>
      <c r="AAO388" s="191"/>
      <c r="AAP388" s="191"/>
      <c r="AAQ388" s="191"/>
      <c r="AAR388" s="191"/>
      <c r="AAS388" s="191"/>
      <c r="AAT388" s="191"/>
      <c r="AAU388" s="191"/>
      <c r="AAV388" s="191"/>
      <c r="AAW388" s="191"/>
      <c r="AAX388" s="191"/>
      <c r="AAY388" s="191"/>
      <c r="AAZ388" s="191"/>
      <c r="ABA388" s="191"/>
      <c r="ABB388" s="191"/>
      <c r="ABC388" s="191"/>
      <c r="ABD388" s="191"/>
      <c r="ABE388" s="191"/>
      <c r="ABF388" s="191"/>
      <c r="ABG388" s="191"/>
      <c r="ABH388" s="191"/>
      <c r="ABI388" s="191"/>
      <c r="ABJ388" s="191"/>
      <c r="ABK388" s="191"/>
      <c r="ABL388" s="191"/>
      <c r="ABM388" s="191"/>
      <c r="ABN388" s="191"/>
      <c r="ABO388" s="191"/>
      <c r="ABP388" s="191"/>
      <c r="ABQ388" s="191"/>
      <c r="ABR388" s="191"/>
      <c r="ABS388" s="191"/>
      <c r="ABT388" s="191"/>
      <c r="ABU388" s="191"/>
      <c r="ABV388" s="191"/>
      <c r="ABW388" s="191"/>
      <c r="ABX388" s="191"/>
      <c r="ABY388" s="191"/>
      <c r="ABZ388" s="191"/>
      <c r="ACA388" s="191"/>
      <c r="ACB388" s="191"/>
      <c r="ACC388" s="191"/>
      <c r="ACD388" s="191"/>
      <c r="ACE388" s="191"/>
      <c r="ACF388" s="191"/>
      <c r="ACG388" s="191"/>
      <c r="ACH388" s="191"/>
      <c r="ACI388" s="191"/>
      <c r="ACJ388" s="191"/>
      <c r="ACK388" s="191"/>
      <c r="ACL388" s="191"/>
      <c r="ACM388" s="191"/>
      <c r="ACN388" s="191"/>
      <c r="ACO388" s="191"/>
      <c r="ACP388" s="191"/>
      <c r="ACQ388" s="191"/>
      <c r="ACR388" s="191"/>
      <c r="ACS388" s="191"/>
      <c r="ACT388" s="191"/>
      <c r="ACU388" s="191"/>
      <c r="ACV388" s="191"/>
      <c r="ACW388" s="191"/>
      <c r="ACX388" s="191"/>
      <c r="ACY388" s="191"/>
      <c r="ACZ388" s="191"/>
      <c r="ADA388" s="191"/>
      <c r="ADB388" s="191"/>
      <c r="ADC388" s="191"/>
      <c r="ADD388" s="191"/>
      <c r="ADE388" s="191"/>
      <c r="ADF388" s="191"/>
      <c r="ADG388" s="191"/>
      <c r="ADH388" s="191"/>
      <c r="ADI388" s="191"/>
      <c r="ADJ388" s="191"/>
      <c r="ADK388" s="191"/>
      <c r="ADL388" s="191"/>
      <c r="ADM388" s="191"/>
      <c r="ADN388" s="191"/>
      <c r="ADO388" s="191"/>
      <c r="ADP388" s="191"/>
      <c r="ADQ388" s="191"/>
      <c r="ADR388" s="191"/>
      <c r="ADS388" s="191"/>
      <c r="ADT388" s="191"/>
      <c r="ADU388" s="191"/>
      <c r="ADV388" s="191"/>
      <c r="ADW388" s="191"/>
      <c r="ADX388" s="191"/>
      <c r="ADY388" s="191"/>
      <c r="ADZ388" s="191"/>
      <c r="AEA388" s="191"/>
      <c r="AEB388" s="191"/>
      <c r="AEC388" s="191"/>
      <c r="AED388" s="191"/>
      <c r="AEE388" s="191"/>
      <c r="AEF388" s="191"/>
      <c r="AEG388" s="191"/>
      <c r="AEH388" s="191"/>
      <c r="AEI388" s="191"/>
      <c r="AEJ388" s="191"/>
      <c r="AEK388" s="191"/>
      <c r="AEL388" s="191"/>
      <c r="AEM388" s="191"/>
      <c r="AEN388" s="191"/>
      <c r="AEO388" s="191"/>
      <c r="AEP388" s="191"/>
      <c r="AEQ388" s="191"/>
      <c r="AER388" s="191"/>
      <c r="AES388" s="191"/>
      <c r="AET388" s="191"/>
      <c r="AEU388" s="191"/>
      <c r="AEV388" s="191"/>
      <c r="AEW388" s="191"/>
      <c r="AEX388" s="191"/>
      <c r="AEY388" s="191"/>
      <c r="AEZ388" s="191"/>
      <c r="AFA388" s="191"/>
      <c r="AFB388" s="191"/>
      <c r="AFC388" s="191"/>
      <c r="AFD388" s="191"/>
      <c r="AFE388" s="191"/>
      <c r="AFF388" s="191"/>
      <c r="AFG388" s="191"/>
      <c r="AFH388" s="191"/>
      <c r="AFI388" s="191"/>
      <c r="AFJ388" s="191"/>
      <c r="AFK388" s="191"/>
      <c r="AFL388" s="191"/>
      <c r="AFM388" s="191"/>
      <c r="AFN388" s="191"/>
      <c r="AFO388" s="191"/>
      <c r="AFP388" s="191"/>
      <c r="AFQ388" s="191"/>
      <c r="AFR388" s="191"/>
      <c r="AFS388" s="191"/>
      <c r="AFT388" s="191"/>
      <c r="AFU388" s="191"/>
      <c r="AFV388" s="191"/>
      <c r="AFW388" s="191"/>
      <c r="AFX388" s="191"/>
      <c r="AFY388" s="191"/>
      <c r="AFZ388" s="191"/>
      <c r="AGA388" s="191"/>
      <c r="AGB388" s="191"/>
      <c r="AGC388" s="191"/>
      <c r="AGD388" s="191"/>
      <c r="AGE388" s="191"/>
      <c r="AGF388" s="191"/>
      <c r="AGG388" s="191"/>
      <c r="AGH388" s="191"/>
      <c r="AGI388" s="191"/>
      <c r="AGJ388" s="191"/>
      <c r="AGK388" s="191"/>
      <c r="AGL388" s="191"/>
      <c r="AGM388" s="191"/>
      <c r="AGN388" s="191"/>
      <c r="AGO388" s="191"/>
      <c r="AGP388" s="191"/>
      <c r="AGQ388" s="191"/>
      <c r="AGR388" s="191"/>
      <c r="AGS388" s="191"/>
      <c r="AGT388" s="191"/>
      <c r="AGU388" s="191"/>
      <c r="AGV388" s="191"/>
      <c r="AGW388" s="191"/>
      <c r="AGX388" s="191"/>
      <c r="AGY388" s="191"/>
      <c r="AGZ388" s="191"/>
      <c r="AHA388" s="191"/>
      <c r="AHB388" s="191"/>
      <c r="AHC388" s="191"/>
      <c r="AHD388" s="191"/>
      <c r="AHE388" s="191"/>
      <c r="AHF388" s="191"/>
      <c r="AHG388" s="191"/>
      <c r="AHH388" s="191"/>
      <c r="AHI388" s="191"/>
      <c r="AHJ388" s="191"/>
      <c r="AHK388" s="191"/>
      <c r="AHL388" s="191"/>
      <c r="AHM388" s="191"/>
      <c r="AHN388" s="191"/>
      <c r="AHO388" s="191"/>
      <c r="AHP388" s="191"/>
      <c r="AHQ388" s="191"/>
      <c r="AHR388" s="191"/>
      <c r="AHS388" s="191"/>
      <c r="AHT388" s="191"/>
      <c r="AHU388" s="191"/>
      <c r="AHV388" s="191"/>
      <c r="AHW388" s="191"/>
      <c r="AHX388" s="191"/>
      <c r="AHY388" s="191"/>
      <c r="AHZ388" s="191"/>
      <c r="AIA388" s="191"/>
      <c r="AIB388" s="191"/>
      <c r="AIC388" s="191"/>
      <c r="AID388" s="191"/>
      <c r="AIE388" s="191"/>
      <c r="AIF388" s="191"/>
      <c r="AIG388" s="191"/>
      <c r="AIH388" s="191"/>
      <c r="AII388" s="191"/>
      <c r="AIJ388" s="191"/>
      <c r="AIK388" s="191"/>
      <c r="AIL388" s="191"/>
      <c r="AIM388" s="191"/>
      <c r="AIN388" s="191"/>
      <c r="AIO388" s="191"/>
      <c r="AIP388" s="191"/>
      <c r="AIQ388" s="191"/>
      <c r="AIR388" s="191"/>
      <c r="AIS388" s="191"/>
      <c r="AIT388" s="191"/>
      <c r="AIU388" s="191"/>
      <c r="AIV388" s="191"/>
      <c r="AIW388" s="191"/>
      <c r="AIX388" s="191"/>
      <c r="AIY388" s="191"/>
      <c r="AIZ388" s="191"/>
      <c r="AJA388" s="191"/>
      <c r="AJB388" s="191"/>
      <c r="AJC388" s="191"/>
      <c r="AJD388" s="191"/>
      <c r="AJE388" s="191"/>
      <c r="AJF388" s="191"/>
      <c r="AJG388" s="191"/>
      <c r="AJH388" s="191"/>
      <c r="AJI388" s="191"/>
      <c r="AJJ388" s="191"/>
      <c r="AJK388" s="191"/>
      <c r="AJL388" s="191"/>
      <c r="AJM388" s="191"/>
      <c r="AJN388" s="191"/>
      <c r="AJO388" s="191"/>
      <c r="AJP388" s="191"/>
      <c r="AJQ388" s="191"/>
      <c r="AJR388" s="191"/>
      <c r="AJS388" s="191"/>
      <c r="AJT388" s="191"/>
      <c r="AJU388" s="191"/>
      <c r="AJV388" s="191"/>
      <c r="AJW388" s="191"/>
      <c r="AJX388" s="191"/>
      <c r="AJY388" s="191"/>
      <c r="AJZ388" s="191"/>
      <c r="AKA388" s="191"/>
      <c r="AKB388" s="191"/>
      <c r="AKC388" s="191"/>
      <c r="AKD388" s="191"/>
      <c r="AKE388" s="191"/>
      <c r="AKF388" s="191"/>
      <c r="AKG388" s="191"/>
      <c r="AKH388" s="191"/>
      <c r="AKI388" s="191"/>
      <c r="AKJ388" s="191"/>
      <c r="AKK388" s="191"/>
      <c r="AKL388" s="191"/>
      <c r="AKM388" s="191"/>
      <c r="AKN388" s="191"/>
      <c r="AKO388" s="191"/>
      <c r="AKP388" s="191"/>
      <c r="AKQ388" s="191"/>
      <c r="AKR388" s="191"/>
      <c r="AKS388" s="191"/>
      <c r="AKT388" s="191"/>
      <c r="AKU388" s="191"/>
      <c r="AKV388" s="191"/>
      <c r="AKW388" s="191"/>
      <c r="AKX388" s="191"/>
      <c r="AKY388" s="191"/>
      <c r="AKZ388" s="191"/>
      <c r="ALA388" s="191"/>
      <c r="ALB388" s="191"/>
      <c r="ALC388" s="191"/>
      <c r="ALD388" s="191"/>
    </row>
    <row r="389" spans="1:992" s="233" customFormat="1" ht="23.25" customHeight="1">
      <c r="A389" s="2789"/>
      <c r="B389" s="2827"/>
      <c r="C389" s="2421"/>
      <c r="D389" s="320" t="s">
        <v>2521</v>
      </c>
      <c r="E389" s="468"/>
      <c r="F389" s="468">
        <v>0</v>
      </c>
      <c r="G389" s="2385"/>
      <c r="H389" s="2385"/>
      <c r="I389" s="2391"/>
      <c r="J389" s="2391"/>
      <c r="K389" s="2391"/>
      <c r="L389" s="1796"/>
      <c r="M389" s="580"/>
      <c r="N389" s="406"/>
      <c r="O389" s="406"/>
      <c r="P389" s="406"/>
      <c r="Q389" s="406"/>
      <c r="R389" s="406"/>
      <c r="S389" s="406"/>
      <c r="T389" s="406"/>
      <c r="U389" s="406"/>
      <c r="V389" s="406"/>
      <c r="W389" s="406"/>
      <c r="X389" s="406"/>
      <c r="Y389" s="406"/>
      <c r="Z389" s="406"/>
      <c r="AA389" s="406"/>
      <c r="AB389" s="406"/>
      <c r="AC389" s="406"/>
      <c r="AD389" s="406"/>
      <c r="AE389" s="406"/>
      <c r="AF389" s="406"/>
      <c r="AG389" s="406"/>
      <c r="AH389" s="406"/>
      <c r="AI389" s="406"/>
      <c r="AJ389" s="406"/>
      <c r="AK389" s="406"/>
      <c r="AL389" s="406"/>
      <c r="AM389" s="406"/>
      <c r="AN389" s="406"/>
      <c r="AO389" s="406"/>
      <c r="AP389" s="406"/>
      <c r="AQ389" s="406"/>
      <c r="AR389" s="406"/>
      <c r="AS389" s="406"/>
      <c r="AT389" s="406"/>
      <c r="AU389" s="406"/>
      <c r="AV389" s="406"/>
      <c r="AW389" s="406"/>
      <c r="AX389" s="406"/>
      <c r="AY389" s="406"/>
      <c r="AZ389" s="406"/>
      <c r="BA389" s="406"/>
      <c r="BB389" s="406"/>
      <c r="BC389" s="406"/>
      <c r="BD389" s="406"/>
      <c r="BE389" s="406"/>
      <c r="BF389" s="406"/>
      <c r="BG389" s="406"/>
      <c r="BH389" s="406"/>
      <c r="BI389" s="406"/>
      <c r="BJ389" s="406"/>
      <c r="BK389" s="406"/>
      <c r="BL389" s="406"/>
      <c r="BM389" s="406"/>
      <c r="BN389" s="406"/>
      <c r="BO389" s="406"/>
      <c r="BP389" s="406"/>
      <c r="BQ389" s="406"/>
      <c r="BR389" s="406"/>
      <c r="BS389" s="406"/>
      <c r="BT389" s="406"/>
      <c r="BU389" s="406"/>
      <c r="BV389" s="406"/>
      <c r="BW389" s="406"/>
      <c r="BX389" s="406"/>
      <c r="BY389" s="406"/>
      <c r="BZ389" s="406"/>
      <c r="CA389" s="406"/>
      <c r="CB389" s="406"/>
      <c r="CC389" s="406"/>
      <c r="CD389" s="406"/>
      <c r="CE389" s="406"/>
      <c r="CF389" s="406"/>
      <c r="CG389" s="406"/>
      <c r="CH389" s="406"/>
      <c r="CI389" s="406"/>
      <c r="CJ389" s="406"/>
      <c r="CK389" s="406"/>
      <c r="CL389" s="406"/>
      <c r="CM389" s="406"/>
      <c r="CN389" s="406"/>
      <c r="CO389" s="406"/>
      <c r="CP389" s="406"/>
      <c r="CQ389" s="406"/>
      <c r="CR389" s="406"/>
      <c r="CS389" s="406"/>
      <c r="CT389" s="406"/>
      <c r="CU389" s="406"/>
      <c r="CV389" s="406"/>
      <c r="CW389" s="406"/>
      <c r="CX389" s="406"/>
      <c r="CY389" s="406"/>
      <c r="CZ389" s="406"/>
      <c r="DA389" s="406"/>
      <c r="DB389" s="406"/>
      <c r="DC389" s="406"/>
      <c r="DD389" s="406"/>
      <c r="DE389" s="406"/>
      <c r="DF389" s="406"/>
      <c r="DG389" s="406"/>
      <c r="DH389" s="406"/>
      <c r="DI389" s="406"/>
      <c r="DJ389" s="406"/>
      <c r="DK389" s="406"/>
      <c r="DL389" s="406"/>
      <c r="DM389" s="406"/>
      <c r="DN389" s="406"/>
      <c r="DO389" s="406"/>
      <c r="DP389" s="406"/>
      <c r="DQ389" s="406"/>
      <c r="DR389" s="406"/>
      <c r="DS389" s="406"/>
      <c r="DT389" s="406"/>
      <c r="DU389" s="406"/>
      <c r="DV389" s="406"/>
      <c r="DW389" s="406"/>
      <c r="DX389" s="406"/>
      <c r="DY389" s="406"/>
      <c r="DZ389" s="406"/>
      <c r="EA389" s="406"/>
      <c r="EB389" s="406"/>
      <c r="EC389" s="406"/>
      <c r="ED389" s="406"/>
      <c r="EE389" s="406"/>
      <c r="EF389" s="406"/>
      <c r="EG389" s="406"/>
      <c r="EH389" s="406"/>
      <c r="EI389" s="406"/>
      <c r="EJ389" s="406"/>
      <c r="EK389" s="406"/>
      <c r="EL389" s="406"/>
      <c r="EM389" s="406"/>
      <c r="EN389" s="406"/>
      <c r="EO389" s="406"/>
      <c r="EP389" s="406"/>
      <c r="EQ389" s="406"/>
      <c r="ER389" s="406"/>
      <c r="ES389" s="406"/>
      <c r="ET389" s="406"/>
      <c r="EU389" s="406"/>
      <c r="EV389" s="406"/>
      <c r="EW389" s="406"/>
      <c r="EX389" s="406"/>
      <c r="EY389" s="406"/>
      <c r="EZ389" s="406"/>
      <c r="FA389" s="406"/>
      <c r="FB389" s="406"/>
      <c r="FC389" s="406"/>
      <c r="FD389" s="406"/>
      <c r="FE389" s="406"/>
      <c r="FF389" s="406"/>
      <c r="FG389" s="406"/>
      <c r="FH389" s="406"/>
      <c r="FI389" s="406"/>
      <c r="FJ389" s="406"/>
      <c r="FK389" s="406"/>
      <c r="FL389" s="406"/>
      <c r="FM389" s="406"/>
      <c r="FN389" s="406"/>
      <c r="FO389" s="406"/>
      <c r="FP389" s="406"/>
      <c r="FQ389" s="406"/>
      <c r="FR389" s="406"/>
      <c r="FS389" s="406"/>
      <c r="FT389" s="406"/>
      <c r="FU389" s="406"/>
      <c r="FV389" s="406"/>
      <c r="FW389" s="406"/>
      <c r="FX389" s="406"/>
      <c r="FY389" s="406"/>
      <c r="FZ389" s="406"/>
      <c r="GA389" s="406"/>
      <c r="GB389" s="406"/>
      <c r="GC389" s="406"/>
      <c r="GD389" s="406"/>
      <c r="GE389" s="406"/>
      <c r="GF389" s="406"/>
      <c r="GG389" s="406"/>
      <c r="GH389" s="406"/>
      <c r="GI389" s="406"/>
      <c r="GJ389" s="406"/>
      <c r="GK389" s="406"/>
      <c r="GL389" s="406"/>
      <c r="GM389" s="406"/>
      <c r="GN389" s="406"/>
      <c r="GO389" s="406"/>
      <c r="GP389" s="406"/>
      <c r="GQ389" s="406"/>
      <c r="GR389" s="406"/>
      <c r="GS389" s="406"/>
      <c r="GT389" s="406"/>
      <c r="GU389" s="406"/>
      <c r="GV389" s="406"/>
      <c r="GW389" s="406"/>
      <c r="GX389" s="406"/>
      <c r="GY389" s="406"/>
      <c r="GZ389" s="406"/>
      <c r="HA389" s="406"/>
      <c r="HB389" s="406"/>
      <c r="HC389" s="406"/>
      <c r="HD389" s="406"/>
      <c r="HE389" s="406"/>
      <c r="HF389" s="406"/>
      <c r="HG389" s="406"/>
      <c r="HH389" s="406"/>
      <c r="HI389" s="406"/>
      <c r="HJ389" s="406"/>
      <c r="HK389" s="406"/>
      <c r="HL389" s="406"/>
      <c r="HM389" s="406"/>
      <c r="HN389" s="406"/>
      <c r="HO389" s="406"/>
      <c r="HP389" s="406"/>
      <c r="HQ389" s="406"/>
      <c r="HR389" s="406"/>
      <c r="HS389" s="406"/>
      <c r="HT389" s="406"/>
      <c r="HU389" s="406"/>
      <c r="HV389" s="406"/>
      <c r="HW389" s="406"/>
      <c r="HX389" s="406"/>
      <c r="HY389" s="406"/>
      <c r="HZ389" s="406"/>
      <c r="IA389" s="406"/>
      <c r="IB389" s="406"/>
      <c r="IC389" s="406"/>
      <c r="ID389" s="406"/>
      <c r="IE389" s="406"/>
      <c r="IF389" s="406"/>
      <c r="IG389" s="406"/>
      <c r="IH389" s="406"/>
      <c r="II389" s="406"/>
      <c r="IJ389" s="406"/>
      <c r="IK389" s="406"/>
      <c r="IL389" s="406"/>
      <c r="IM389" s="406"/>
      <c r="IN389" s="406"/>
      <c r="IO389" s="406"/>
      <c r="IP389" s="406"/>
      <c r="IQ389" s="406"/>
      <c r="IR389" s="406"/>
      <c r="IS389" s="406"/>
      <c r="IT389" s="406"/>
      <c r="IU389" s="406"/>
      <c r="IV389" s="406"/>
      <c r="IW389" s="406"/>
      <c r="IX389" s="406"/>
      <c r="IY389" s="406"/>
      <c r="IZ389" s="406"/>
      <c r="JA389" s="406"/>
      <c r="JB389" s="406"/>
      <c r="JC389" s="406"/>
      <c r="JD389" s="406"/>
      <c r="JE389" s="406"/>
      <c r="JF389" s="406"/>
      <c r="JG389" s="406"/>
      <c r="JH389" s="406"/>
      <c r="JI389" s="406"/>
      <c r="JJ389" s="406"/>
      <c r="JK389" s="406"/>
      <c r="JL389" s="406"/>
      <c r="JM389" s="406"/>
      <c r="JN389" s="406"/>
      <c r="JO389" s="406"/>
      <c r="JP389" s="406"/>
      <c r="JQ389" s="406"/>
      <c r="JR389" s="406"/>
      <c r="JS389" s="406"/>
      <c r="JT389" s="406"/>
      <c r="JU389" s="406"/>
      <c r="JV389" s="406"/>
      <c r="JW389" s="406"/>
      <c r="JX389" s="406"/>
      <c r="JY389" s="406"/>
      <c r="JZ389" s="406"/>
      <c r="KA389" s="406"/>
      <c r="KB389" s="406"/>
      <c r="KC389" s="406"/>
      <c r="KD389" s="406"/>
      <c r="KE389" s="406"/>
      <c r="KF389" s="406"/>
      <c r="KG389" s="406"/>
      <c r="KH389" s="406"/>
      <c r="KI389" s="406"/>
      <c r="KJ389" s="406"/>
      <c r="KK389" s="406"/>
      <c r="KL389" s="406"/>
      <c r="KM389" s="406"/>
      <c r="KN389" s="406"/>
      <c r="KO389" s="406"/>
      <c r="KP389" s="406"/>
      <c r="KQ389" s="406"/>
      <c r="KR389" s="406"/>
      <c r="KS389" s="406"/>
      <c r="KT389" s="406"/>
      <c r="KU389" s="406"/>
      <c r="KV389" s="406"/>
      <c r="KW389" s="406"/>
      <c r="KX389" s="406"/>
      <c r="KY389" s="406"/>
      <c r="KZ389" s="406"/>
      <c r="LA389" s="406"/>
      <c r="LB389" s="406"/>
      <c r="LC389" s="406"/>
      <c r="LD389" s="406"/>
      <c r="LE389" s="406"/>
      <c r="LF389" s="406"/>
      <c r="LG389" s="406"/>
      <c r="LH389" s="406"/>
      <c r="LI389" s="406"/>
      <c r="LJ389" s="406"/>
      <c r="LK389" s="406"/>
      <c r="LL389" s="406"/>
      <c r="LM389" s="406"/>
      <c r="LN389" s="406"/>
      <c r="LO389" s="406"/>
      <c r="LP389" s="406"/>
      <c r="LQ389" s="406"/>
      <c r="LR389" s="406"/>
      <c r="LS389" s="406"/>
      <c r="LT389" s="406"/>
      <c r="LU389" s="406"/>
      <c r="LV389" s="406"/>
      <c r="LW389" s="406"/>
      <c r="LX389" s="406"/>
      <c r="LY389" s="406"/>
      <c r="LZ389" s="406"/>
      <c r="MA389" s="406"/>
      <c r="MB389" s="406"/>
      <c r="MC389" s="406"/>
      <c r="MD389" s="406"/>
      <c r="ME389" s="406"/>
      <c r="MF389" s="406"/>
      <c r="MG389" s="406"/>
      <c r="MH389" s="406"/>
      <c r="MI389" s="406"/>
      <c r="MJ389" s="406"/>
      <c r="MK389" s="406"/>
      <c r="ML389" s="406"/>
      <c r="MM389" s="406"/>
      <c r="MN389" s="406"/>
      <c r="MO389" s="406"/>
      <c r="MP389" s="406"/>
      <c r="MQ389" s="406"/>
      <c r="MR389" s="406"/>
      <c r="MS389" s="406"/>
      <c r="MT389" s="406"/>
      <c r="MU389" s="406"/>
      <c r="MV389" s="406"/>
      <c r="MW389" s="406"/>
      <c r="MX389" s="406"/>
      <c r="MY389" s="406"/>
      <c r="MZ389" s="406"/>
      <c r="NA389" s="406"/>
      <c r="NB389" s="406"/>
      <c r="NC389" s="406"/>
      <c r="ND389" s="406"/>
      <c r="NE389" s="406"/>
      <c r="NF389" s="406"/>
      <c r="NG389" s="406"/>
      <c r="NH389" s="406"/>
      <c r="NI389" s="406"/>
      <c r="NJ389" s="406"/>
      <c r="NK389" s="406"/>
      <c r="NL389" s="406"/>
      <c r="NM389" s="406"/>
      <c r="NN389" s="406"/>
      <c r="NO389" s="406"/>
      <c r="NP389" s="406"/>
      <c r="NQ389" s="406"/>
      <c r="NR389" s="406"/>
      <c r="NS389" s="406"/>
      <c r="NT389" s="406"/>
      <c r="NU389" s="406"/>
      <c r="NV389" s="406"/>
      <c r="NW389" s="406"/>
      <c r="NX389" s="406"/>
      <c r="NY389" s="406"/>
      <c r="NZ389" s="406"/>
      <c r="OA389" s="406"/>
      <c r="OB389" s="406"/>
      <c r="OC389" s="406"/>
      <c r="OD389" s="406"/>
      <c r="OE389" s="406"/>
      <c r="OF389" s="406"/>
      <c r="OG389" s="406"/>
      <c r="OH389" s="406"/>
      <c r="OI389" s="406"/>
      <c r="OJ389" s="406"/>
      <c r="OK389" s="406"/>
      <c r="OL389" s="406"/>
      <c r="OM389" s="406"/>
      <c r="ON389" s="406"/>
      <c r="OO389" s="406"/>
      <c r="OP389" s="406"/>
      <c r="OQ389" s="406"/>
      <c r="OR389" s="406"/>
      <c r="OS389" s="406"/>
      <c r="OT389" s="406"/>
      <c r="OU389" s="406"/>
      <c r="OV389" s="406"/>
      <c r="OW389" s="406"/>
      <c r="OX389" s="406"/>
      <c r="OY389" s="406"/>
      <c r="OZ389" s="406"/>
      <c r="PA389" s="406"/>
      <c r="PB389" s="406"/>
      <c r="PC389" s="406"/>
      <c r="PD389" s="406"/>
      <c r="PE389" s="406"/>
      <c r="PF389" s="406"/>
      <c r="PG389" s="406"/>
      <c r="PH389" s="406"/>
      <c r="PI389" s="406"/>
      <c r="PJ389" s="406"/>
      <c r="PK389" s="406"/>
      <c r="PL389" s="406"/>
      <c r="PM389" s="406"/>
      <c r="PN389" s="406"/>
      <c r="PO389" s="406"/>
      <c r="PP389" s="406"/>
      <c r="PQ389" s="406"/>
      <c r="PR389" s="406"/>
      <c r="PS389" s="406"/>
      <c r="PT389" s="406"/>
      <c r="PU389" s="406"/>
      <c r="PV389" s="406"/>
      <c r="PW389" s="406"/>
      <c r="PX389" s="406"/>
      <c r="PY389" s="406"/>
      <c r="PZ389" s="406"/>
      <c r="QA389" s="406"/>
      <c r="QB389" s="406"/>
      <c r="QC389" s="406"/>
      <c r="QD389" s="406"/>
      <c r="QE389" s="406"/>
      <c r="QF389" s="406"/>
      <c r="QG389" s="406"/>
      <c r="QH389" s="406"/>
      <c r="QI389" s="406"/>
      <c r="QJ389" s="406"/>
      <c r="QK389" s="406"/>
      <c r="QL389" s="406"/>
      <c r="QM389" s="406"/>
      <c r="QN389" s="406"/>
      <c r="QO389" s="406"/>
      <c r="QP389" s="406"/>
      <c r="QQ389" s="406"/>
      <c r="QR389" s="406"/>
      <c r="QS389" s="406"/>
      <c r="QT389" s="406"/>
      <c r="QU389" s="406"/>
      <c r="QV389" s="406"/>
      <c r="QW389" s="406"/>
      <c r="QX389" s="406"/>
      <c r="QY389" s="406"/>
      <c r="QZ389" s="406"/>
      <c r="RA389" s="406"/>
      <c r="RB389" s="406"/>
      <c r="RC389" s="406"/>
      <c r="RD389" s="406"/>
      <c r="RE389" s="406"/>
      <c r="RF389" s="406"/>
      <c r="RG389" s="406"/>
      <c r="RH389" s="406"/>
      <c r="RI389" s="406"/>
      <c r="RJ389" s="406"/>
      <c r="RK389" s="406"/>
      <c r="RL389" s="406"/>
      <c r="RM389" s="406"/>
      <c r="RN389" s="406"/>
      <c r="RO389" s="406"/>
      <c r="RP389" s="406"/>
      <c r="RQ389" s="406"/>
      <c r="RR389" s="406"/>
      <c r="RS389" s="406"/>
      <c r="RT389" s="406"/>
      <c r="RU389" s="406"/>
      <c r="RV389" s="406"/>
      <c r="RW389" s="406"/>
      <c r="RX389" s="406"/>
      <c r="RY389" s="406"/>
      <c r="RZ389" s="406"/>
      <c r="SA389" s="406"/>
      <c r="SB389" s="406"/>
      <c r="SC389" s="406"/>
      <c r="SD389" s="406"/>
      <c r="SE389" s="406"/>
      <c r="SF389" s="406"/>
      <c r="SG389" s="406"/>
      <c r="SH389" s="406"/>
      <c r="SI389" s="406"/>
      <c r="SJ389" s="406"/>
      <c r="SK389" s="406"/>
      <c r="SL389" s="406"/>
      <c r="SM389" s="406"/>
      <c r="SN389" s="406"/>
      <c r="SO389" s="406"/>
      <c r="SP389" s="406"/>
      <c r="SQ389" s="406"/>
      <c r="SR389" s="406"/>
      <c r="SS389" s="406"/>
      <c r="ST389" s="406"/>
      <c r="SU389" s="406"/>
      <c r="SV389" s="406"/>
      <c r="SW389" s="406"/>
      <c r="SX389" s="406"/>
      <c r="SY389" s="406"/>
      <c r="SZ389" s="406"/>
      <c r="TA389" s="406"/>
      <c r="TB389" s="406"/>
      <c r="TC389" s="406"/>
      <c r="TD389" s="406"/>
      <c r="TE389" s="406"/>
      <c r="TF389" s="406"/>
      <c r="TG389" s="406"/>
      <c r="TH389" s="406"/>
      <c r="TI389" s="406"/>
      <c r="TJ389" s="406"/>
      <c r="TK389" s="406"/>
      <c r="TL389" s="406"/>
      <c r="TM389" s="406"/>
      <c r="TN389" s="406"/>
      <c r="TO389" s="406"/>
      <c r="TP389" s="406"/>
      <c r="TQ389" s="406"/>
      <c r="TR389" s="406"/>
      <c r="TS389" s="406"/>
      <c r="TT389" s="406"/>
      <c r="TU389" s="406"/>
      <c r="TV389" s="406"/>
      <c r="TW389" s="406"/>
      <c r="TX389" s="406"/>
      <c r="TY389" s="406"/>
      <c r="TZ389" s="406"/>
      <c r="UA389" s="406"/>
      <c r="UB389" s="406"/>
      <c r="UC389" s="406"/>
      <c r="UD389" s="406"/>
      <c r="UE389" s="406"/>
      <c r="UF389" s="406"/>
      <c r="UG389" s="406"/>
      <c r="UH389" s="406"/>
      <c r="UI389" s="406"/>
      <c r="UJ389" s="406"/>
      <c r="UK389" s="406"/>
      <c r="UL389" s="406"/>
      <c r="UM389" s="406"/>
      <c r="UN389" s="406"/>
      <c r="UO389" s="406"/>
      <c r="UP389" s="406"/>
      <c r="UQ389" s="406"/>
      <c r="UR389" s="406"/>
      <c r="US389" s="406"/>
      <c r="UT389" s="406"/>
      <c r="UU389" s="406"/>
      <c r="UV389" s="406"/>
      <c r="UW389" s="406"/>
      <c r="UX389" s="406"/>
      <c r="UY389" s="406"/>
      <c r="UZ389" s="406"/>
      <c r="VA389" s="406"/>
      <c r="VB389" s="406"/>
      <c r="VC389" s="406"/>
      <c r="VD389" s="406"/>
      <c r="VE389" s="406"/>
      <c r="VF389" s="406"/>
      <c r="VG389" s="406"/>
      <c r="VH389" s="406"/>
      <c r="VI389" s="406"/>
      <c r="VJ389" s="406"/>
      <c r="VK389" s="406"/>
      <c r="VL389" s="406"/>
      <c r="VM389" s="406"/>
      <c r="VN389" s="406"/>
      <c r="VO389" s="406"/>
      <c r="VP389" s="406"/>
      <c r="VQ389" s="406"/>
      <c r="VR389" s="406"/>
      <c r="VS389" s="406"/>
      <c r="VT389" s="406"/>
      <c r="VU389" s="406"/>
      <c r="VV389" s="406"/>
      <c r="VW389" s="406"/>
      <c r="VX389" s="406"/>
      <c r="VY389" s="406"/>
      <c r="VZ389" s="406"/>
      <c r="WA389" s="406"/>
      <c r="WB389" s="406"/>
      <c r="WC389" s="406"/>
      <c r="WD389" s="406"/>
      <c r="WE389" s="406"/>
      <c r="WF389" s="406"/>
      <c r="WG389" s="406"/>
      <c r="WH389" s="406"/>
      <c r="WI389" s="406"/>
      <c r="WJ389" s="406"/>
      <c r="WK389" s="406"/>
      <c r="WL389" s="406"/>
      <c r="WM389" s="406"/>
      <c r="WN389" s="406"/>
      <c r="WO389" s="406"/>
      <c r="WP389" s="406"/>
      <c r="WQ389" s="406"/>
      <c r="WR389" s="406"/>
      <c r="WS389" s="406"/>
      <c r="WT389" s="406"/>
      <c r="WU389" s="406"/>
      <c r="WV389" s="406"/>
      <c r="WW389" s="406"/>
      <c r="WX389" s="406"/>
      <c r="WY389" s="406"/>
      <c r="WZ389" s="406"/>
      <c r="XA389" s="406"/>
      <c r="XB389" s="406"/>
      <c r="XC389" s="406"/>
      <c r="XD389" s="406"/>
      <c r="XE389" s="406"/>
      <c r="XF389" s="406"/>
      <c r="XG389" s="406"/>
      <c r="XH389" s="406"/>
      <c r="XI389" s="406"/>
      <c r="XJ389" s="406"/>
      <c r="XK389" s="406"/>
      <c r="XL389" s="406"/>
      <c r="XM389" s="406"/>
      <c r="XN389" s="406"/>
      <c r="XO389" s="406"/>
      <c r="XP389" s="406"/>
      <c r="XQ389" s="406"/>
      <c r="XR389" s="406"/>
      <c r="XS389" s="406"/>
      <c r="XT389" s="406"/>
      <c r="XU389" s="406"/>
      <c r="XV389" s="406"/>
      <c r="XW389" s="406"/>
      <c r="XX389" s="406"/>
      <c r="XY389" s="406"/>
      <c r="XZ389" s="406"/>
      <c r="YA389" s="406"/>
      <c r="YB389" s="406"/>
      <c r="YC389" s="406"/>
      <c r="YD389" s="406"/>
      <c r="YE389" s="406"/>
      <c r="YF389" s="406"/>
      <c r="YG389" s="406"/>
      <c r="YH389" s="406"/>
      <c r="YI389" s="406"/>
      <c r="YJ389" s="406"/>
      <c r="YK389" s="406"/>
      <c r="YL389" s="406"/>
      <c r="YM389" s="406"/>
      <c r="YN389" s="406"/>
      <c r="YO389" s="406"/>
      <c r="YP389" s="406"/>
      <c r="YQ389" s="406"/>
      <c r="YR389" s="406"/>
      <c r="YS389" s="406"/>
      <c r="YT389" s="406"/>
      <c r="YU389" s="406"/>
      <c r="YV389" s="406"/>
      <c r="YW389" s="406"/>
      <c r="YX389" s="406"/>
      <c r="YY389" s="406"/>
      <c r="YZ389" s="406"/>
      <c r="ZA389" s="406"/>
      <c r="ZB389" s="406"/>
      <c r="ZC389" s="406"/>
      <c r="ZD389" s="406"/>
      <c r="ZE389" s="406"/>
      <c r="ZF389" s="406"/>
      <c r="ZG389" s="406"/>
      <c r="ZH389" s="406"/>
      <c r="ZI389" s="406"/>
      <c r="ZJ389" s="406"/>
      <c r="ZK389" s="406"/>
      <c r="ZL389" s="406"/>
      <c r="ZM389" s="406"/>
      <c r="ZN389" s="406"/>
      <c r="ZO389" s="406"/>
      <c r="ZP389" s="406"/>
      <c r="ZQ389" s="406"/>
      <c r="ZR389" s="406"/>
      <c r="ZS389" s="406"/>
      <c r="ZT389" s="406"/>
      <c r="ZU389" s="406"/>
      <c r="ZV389" s="406"/>
      <c r="ZW389" s="406"/>
      <c r="ZX389" s="406"/>
      <c r="ZY389" s="406"/>
      <c r="ZZ389" s="406"/>
      <c r="AAA389" s="406"/>
      <c r="AAB389" s="406"/>
      <c r="AAC389" s="406"/>
      <c r="AAD389" s="406"/>
      <c r="AAE389" s="406"/>
      <c r="AAF389" s="406"/>
      <c r="AAG389" s="406"/>
      <c r="AAH389" s="406"/>
      <c r="AAI389" s="406"/>
      <c r="AAJ389" s="406"/>
      <c r="AAK389" s="406"/>
      <c r="AAL389" s="406"/>
      <c r="AAM389" s="406"/>
      <c r="AAN389" s="406"/>
      <c r="AAO389" s="406"/>
      <c r="AAP389" s="406"/>
      <c r="AAQ389" s="406"/>
      <c r="AAR389" s="406"/>
      <c r="AAS389" s="406"/>
      <c r="AAT389" s="406"/>
      <c r="AAU389" s="406"/>
      <c r="AAV389" s="406"/>
      <c r="AAW389" s="406"/>
      <c r="AAX389" s="406"/>
      <c r="AAY389" s="406"/>
      <c r="AAZ389" s="406"/>
      <c r="ABA389" s="406"/>
      <c r="ABB389" s="406"/>
      <c r="ABC389" s="406"/>
      <c r="ABD389" s="406"/>
      <c r="ABE389" s="406"/>
      <c r="ABF389" s="406"/>
      <c r="ABG389" s="406"/>
      <c r="ABH389" s="406"/>
      <c r="ABI389" s="406"/>
      <c r="ABJ389" s="406"/>
      <c r="ABK389" s="406"/>
      <c r="ABL389" s="406"/>
      <c r="ABM389" s="406"/>
      <c r="ABN389" s="406"/>
      <c r="ABO389" s="406"/>
      <c r="ABP389" s="406"/>
      <c r="ABQ389" s="406"/>
      <c r="ABR389" s="406"/>
      <c r="ABS389" s="406"/>
      <c r="ABT389" s="406"/>
      <c r="ABU389" s="406"/>
      <c r="ABV389" s="406"/>
      <c r="ABW389" s="406"/>
      <c r="ABX389" s="406"/>
      <c r="ABY389" s="406"/>
      <c r="ABZ389" s="406"/>
      <c r="ACA389" s="406"/>
      <c r="ACB389" s="406"/>
      <c r="ACC389" s="406"/>
      <c r="ACD389" s="406"/>
      <c r="ACE389" s="406"/>
      <c r="ACF389" s="406"/>
      <c r="ACG389" s="406"/>
      <c r="ACH389" s="406"/>
      <c r="ACI389" s="406"/>
      <c r="ACJ389" s="406"/>
      <c r="ACK389" s="406"/>
      <c r="ACL389" s="406"/>
      <c r="ACM389" s="406"/>
      <c r="ACN389" s="406"/>
      <c r="ACO389" s="406"/>
      <c r="ACP389" s="406"/>
      <c r="ACQ389" s="406"/>
      <c r="ACR389" s="406"/>
      <c r="ACS389" s="406"/>
      <c r="ACT389" s="406"/>
      <c r="ACU389" s="406"/>
      <c r="ACV389" s="406"/>
      <c r="ACW389" s="406"/>
      <c r="ACX389" s="406"/>
      <c r="ACY389" s="406"/>
      <c r="ACZ389" s="406"/>
      <c r="ADA389" s="406"/>
      <c r="ADB389" s="406"/>
      <c r="ADC389" s="406"/>
      <c r="ADD389" s="406"/>
      <c r="ADE389" s="406"/>
      <c r="ADF389" s="406"/>
      <c r="ADG389" s="406"/>
      <c r="ADH389" s="406"/>
      <c r="ADI389" s="406"/>
      <c r="ADJ389" s="406"/>
      <c r="ADK389" s="406"/>
      <c r="ADL389" s="406"/>
      <c r="ADM389" s="406"/>
      <c r="ADN389" s="406"/>
      <c r="ADO389" s="406"/>
      <c r="ADP389" s="406"/>
      <c r="ADQ389" s="406"/>
      <c r="ADR389" s="406"/>
      <c r="ADS389" s="406"/>
      <c r="ADT389" s="406"/>
      <c r="ADU389" s="406"/>
      <c r="ADV389" s="406"/>
      <c r="ADW389" s="406"/>
      <c r="ADX389" s="406"/>
      <c r="ADY389" s="406"/>
      <c r="ADZ389" s="406"/>
      <c r="AEA389" s="406"/>
      <c r="AEB389" s="406"/>
      <c r="AEC389" s="406"/>
      <c r="AED389" s="406"/>
      <c r="AEE389" s="406"/>
      <c r="AEF389" s="406"/>
      <c r="AEG389" s="406"/>
      <c r="AEH389" s="406"/>
      <c r="AEI389" s="406"/>
      <c r="AEJ389" s="406"/>
      <c r="AEK389" s="406"/>
      <c r="AEL389" s="406"/>
      <c r="AEM389" s="406"/>
      <c r="AEN389" s="406"/>
      <c r="AEO389" s="406"/>
      <c r="AEP389" s="406"/>
      <c r="AEQ389" s="406"/>
      <c r="AER389" s="406"/>
      <c r="AES389" s="406"/>
      <c r="AET389" s="406"/>
      <c r="AEU389" s="406"/>
      <c r="AEV389" s="406"/>
      <c r="AEW389" s="406"/>
      <c r="AEX389" s="406"/>
      <c r="AEY389" s="406"/>
      <c r="AEZ389" s="406"/>
      <c r="AFA389" s="406"/>
      <c r="AFB389" s="406"/>
      <c r="AFC389" s="406"/>
      <c r="AFD389" s="406"/>
      <c r="AFE389" s="406"/>
      <c r="AFF389" s="406"/>
      <c r="AFG389" s="406"/>
      <c r="AFH389" s="406"/>
      <c r="AFI389" s="406"/>
      <c r="AFJ389" s="406"/>
      <c r="AFK389" s="406"/>
      <c r="AFL389" s="406"/>
      <c r="AFM389" s="406"/>
      <c r="AFN389" s="406"/>
      <c r="AFO389" s="406"/>
      <c r="AFP389" s="406"/>
      <c r="AFQ389" s="406"/>
      <c r="AFR389" s="406"/>
      <c r="AFS389" s="406"/>
      <c r="AFT389" s="406"/>
      <c r="AFU389" s="406"/>
      <c r="AFV389" s="406"/>
      <c r="AFW389" s="406"/>
      <c r="AFX389" s="406"/>
      <c r="AFY389" s="406"/>
      <c r="AFZ389" s="406"/>
      <c r="AGA389" s="406"/>
      <c r="AGB389" s="406"/>
      <c r="AGC389" s="406"/>
      <c r="AGD389" s="406"/>
      <c r="AGE389" s="406"/>
      <c r="AGF389" s="406"/>
      <c r="AGG389" s="406"/>
      <c r="AGH389" s="406"/>
      <c r="AGI389" s="406"/>
      <c r="AGJ389" s="406"/>
      <c r="AGK389" s="406"/>
      <c r="AGL389" s="406"/>
      <c r="AGM389" s="406"/>
      <c r="AGN389" s="406"/>
      <c r="AGO389" s="406"/>
      <c r="AGP389" s="406"/>
      <c r="AGQ389" s="406"/>
      <c r="AGR389" s="406"/>
      <c r="AGS389" s="406"/>
      <c r="AGT389" s="406"/>
      <c r="AGU389" s="406"/>
      <c r="AGV389" s="406"/>
      <c r="AGW389" s="406"/>
      <c r="AGX389" s="406"/>
      <c r="AGY389" s="406"/>
      <c r="AGZ389" s="406"/>
      <c r="AHA389" s="406"/>
      <c r="AHB389" s="406"/>
      <c r="AHC389" s="406"/>
      <c r="AHD389" s="406"/>
      <c r="AHE389" s="406"/>
      <c r="AHF389" s="406"/>
      <c r="AHG389" s="406"/>
      <c r="AHH389" s="406"/>
      <c r="AHI389" s="406"/>
      <c r="AHJ389" s="406"/>
      <c r="AHK389" s="406"/>
      <c r="AHL389" s="406"/>
      <c r="AHM389" s="406"/>
      <c r="AHN389" s="406"/>
      <c r="AHO389" s="406"/>
      <c r="AHP389" s="406"/>
      <c r="AHQ389" s="406"/>
      <c r="AHR389" s="406"/>
      <c r="AHS389" s="406"/>
      <c r="AHT389" s="406"/>
      <c r="AHU389" s="406"/>
      <c r="AHV389" s="406"/>
      <c r="AHW389" s="406"/>
      <c r="AHX389" s="406"/>
      <c r="AHY389" s="406"/>
      <c r="AHZ389" s="406"/>
      <c r="AIA389" s="406"/>
      <c r="AIB389" s="406"/>
      <c r="AIC389" s="406"/>
      <c r="AID389" s="406"/>
      <c r="AIE389" s="406"/>
      <c r="AIF389" s="406"/>
      <c r="AIG389" s="406"/>
      <c r="AIH389" s="406"/>
      <c r="AII389" s="406"/>
      <c r="AIJ389" s="406"/>
      <c r="AIK389" s="406"/>
      <c r="AIL389" s="406"/>
      <c r="AIM389" s="406"/>
      <c r="AIN389" s="406"/>
      <c r="AIO389" s="406"/>
      <c r="AIP389" s="406"/>
      <c r="AIQ389" s="406"/>
      <c r="AIR389" s="406"/>
      <c r="AIS389" s="406"/>
      <c r="AIT389" s="406"/>
      <c r="AIU389" s="406"/>
      <c r="AIV389" s="406"/>
      <c r="AIW389" s="406"/>
      <c r="AIX389" s="406"/>
      <c r="AIY389" s="406"/>
      <c r="AIZ389" s="406"/>
      <c r="AJA389" s="406"/>
      <c r="AJB389" s="406"/>
      <c r="AJC389" s="406"/>
      <c r="AJD389" s="406"/>
      <c r="AJE389" s="406"/>
      <c r="AJF389" s="406"/>
      <c r="AJG389" s="406"/>
      <c r="AJH389" s="406"/>
      <c r="AJI389" s="406"/>
      <c r="AJJ389" s="406"/>
      <c r="AJK389" s="406"/>
      <c r="AJL389" s="406"/>
      <c r="AJM389" s="406"/>
      <c r="AJN389" s="406"/>
      <c r="AJO389" s="406"/>
      <c r="AJP389" s="406"/>
      <c r="AJQ389" s="406"/>
      <c r="AJR389" s="406"/>
      <c r="AJS389" s="406"/>
      <c r="AJT389" s="406"/>
      <c r="AJU389" s="406"/>
      <c r="AJV389" s="406"/>
      <c r="AJW389" s="406"/>
      <c r="AJX389" s="406"/>
      <c r="AJY389" s="406"/>
      <c r="AJZ389" s="406"/>
      <c r="AKA389" s="406"/>
      <c r="AKB389" s="406"/>
      <c r="AKC389" s="406"/>
      <c r="AKD389" s="406"/>
      <c r="AKE389" s="406"/>
      <c r="AKF389" s="406"/>
      <c r="AKG389" s="406"/>
      <c r="AKH389" s="406"/>
      <c r="AKI389" s="406"/>
      <c r="AKJ389" s="406"/>
      <c r="AKK389" s="406"/>
      <c r="AKL389" s="406"/>
      <c r="AKM389" s="406"/>
      <c r="AKN389" s="406"/>
      <c r="AKO389" s="406"/>
      <c r="AKP389" s="406"/>
      <c r="AKQ389" s="406"/>
      <c r="AKR389" s="406"/>
      <c r="AKS389" s="406"/>
      <c r="AKT389" s="406"/>
      <c r="AKU389" s="406"/>
      <c r="AKV389" s="406"/>
      <c r="AKW389" s="406"/>
      <c r="AKX389" s="406"/>
      <c r="AKY389" s="406"/>
      <c r="AKZ389" s="406"/>
      <c r="ALA389" s="406"/>
      <c r="ALB389" s="406"/>
      <c r="ALC389" s="406"/>
      <c r="ALD389" s="406"/>
    </row>
    <row r="390" spans="1:992" s="233" customFormat="1" ht="23.25" customHeight="1">
      <c r="A390" s="2789"/>
      <c r="B390" s="2827"/>
      <c r="C390" s="2421"/>
      <c r="D390" s="709" t="s">
        <v>305</v>
      </c>
      <c r="E390" s="468"/>
      <c r="F390" s="468"/>
      <c r="G390" s="2385"/>
      <c r="H390" s="2385"/>
      <c r="I390" s="2391"/>
      <c r="J390" s="2391"/>
      <c r="K390" s="2391"/>
      <c r="L390" s="1796"/>
      <c r="M390" s="580"/>
      <c r="N390" s="406"/>
      <c r="O390" s="406"/>
      <c r="P390" s="191"/>
      <c r="Q390" s="191"/>
      <c r="R390" s="191"/>
      <c r="S390" s="191"/>
      <c r="T390" s="191"/>
      <c r="U390" s="191"/>
      <c r="V390" s="191"/>
      <c r="W390" s="191"/>
      <c r="X390" s="191"/>
      <c r="Y390" s="191"/>
      <c r="Z390" s="191"/>
      <c r="AA390" s="191"/>
      <c r="AB390" s="191"/>
      <c r="AC390" s="191"/>
      <c r="AD390" s="191"/>
      <c r="AE390" s="191"/>
      <c r="AF390" s="191"/>
      <c r="AG390" s="191"/>
      <c r="AH390" s="191"/>
      <c r="AI390" s="191"/>
      <c r="AJ390" s="191"/>
      <c r="AK390" s="191"/>
      <c r="AL390" s="191"/>
      <c r="AM390" s="191"/>
      <c r="AN390" s="191"/>
      <c r="AO390" s="191"/>
      <c r="AP390" s="191"/>
      <c r="AQ390" s="191"/>
      <c r="AR390" s="191"/>
      <c r="AS390" s="191"/>
      <c r="AT390" s="191"/>
      <c r="AU390" s="191"/>
      <c r="AV390" s="191"/>
      <c r="AW390" s="191"/>
      <c r="AX390" s="191"/>
      <c r="AY390" s="191"/>
      <c r="AZ390" s="191"/>
      <c r="BA390" s="191"/>
      <c r="BB390" s="191"/>
      <c r="BC390" s="191"/>
      <c r="BD390" s="191"/>
      <c r="BE390" s="191"/>
      <c r="BF390" s="191"/>
      <c r="BG390" s="191"/>
      <c r="BH390" s="191"/>
      <c r="BI390" s="191"/>
      <c r="BJ390" s="191"/>
      <c r="BK390" s="191"/>
      <c r="BL390" s="191"/>
      <c r="BM390" s="191"/>
      <c r="BN390" s="191"/>
      <c r="BO390" s="191"/>
      <c r="BP390" s="191"/>
      <c r="BQ390" s="191"/>
      <c r="BR390" s="191"/>
      <c r="BS390" s="191"/>
      <c r="BT390" s="191"/>
      <c r="BU390" s="191"/>
      <c r="BV390" s="191"/>
      <c r="BW390" s="191"/>
      <c r="BX390" s="191"/>
      <c r="BY390" s="191"/>
      <c r="BZ390" s="191"/>
      <c r="CA390" s="191"/>
      <c r="CB390" s="191"/>
      <c r="CC390" s="191"/>
      <c r="CD390" s="191"/>
      <c r="CE390" s="191"/>
      <c r="CF390" s="191"/>
      <c r="CG390" s="191"/>
      <c r="CH390" s="191"/>
      <c r="CI390" s="191"/>
      <c r="CJ390" s="191"/>
      <c r="CK390" s="191"/>
      <c r="CL390" s="191"/>
      <c r="CM390" s="191"/>
      <c r="CN390" s="191"/>
      <c r="CO390" s="191"/>
      <c r="CP390" s="191"/>
      <c r="CQ390" s="191"/>
      <c r="CR390" s="191"/>
      <c r="CS390" s="191"/>
      <c r="CT390" s="191"/>
      <c r="CU390" s="191"/>
      <c r="CV390" s="191"/>
      <c r="CW390" s="191"/>
      <c r="CX390" s="191"/>
      <c r="CY390" s="191"/>
      <c r="CZ390" s="191"/>
      <c r="DA390" s="191"/>
      <c r="DB390" s="191"/>
      <c r="DC390" s="191"/>
      <c r="DD390" s="191"/>
      <c r="DE390" s="191"/>
      <c r="DF390" s="191"/>
      <c r="DG390" s="191"/>
      <c r="DH390" s="191"/>
      <c r="DI390" s="191"/>
      <c r="DJ390" s="191"/>
      <c r="DK390" s="191"/>
      <c r="DL390" s="191"/>
      <c r="DM390" s="191"/>
      <c r="DN390" s="191"/>
      <c r="DO390" s="191"/>
      <c r="DP390" s="191"/>
      <c r="DQ390" s="191"/>
      <c r="DR390" s="191"/>
      <c r="DS390" s="191"/>
      <c r="DT390" s="191"/>
      <c r="DU390" s="191"/>
      <c r="DV390" s="191"/>
      <c r="DW390" s="191"/>
      <c r="DX390" s="191"/>
      <c r="DY390" s="191"/>
      <c r="DZ390" s="191"/>
      <c r="EA390" s="191"/>
      <c r="EB390" s="191"/>
      <c r="EC390" s="191"/>
      <c r="ED390" s="191"/>
      <c r="EE390" s="191"/>
      <c r="EF390" s="191"/>
      <c r="EG390" s="191"/>
      <c r="EH390" s="191"/>
      <c r="EI390" s="191"/>
      <c r="EJ390" s="191"/>
      <c r="EK390" s="191"/>
      <c r="EL390" s="191"/>
      <c r="EM390" s="191"/>
      <c r="EN390" s="191"/>
      <c r="EO390" s="191"/>
      <c r="EP390" s="191"/>
      <c r="EQ390" s="191"/>
      <c r="ER390" s="191"/>
      <c r="ES390" s="191"/>
      <c r="ET390" s="191"/>
      <c r="EU390" s="191"/>
      <c r="EV390" s="191"/>
      <c r="EW390" s="191"/>
      <c r="EX390" s="191"/>
      <c r="EY390" s="191"/>
      <c r="EZ390" s="191"/>
      <c r="FA390" s="191"/>
      <c r="FB390" s="191"/>
      <c r="FC390" s="191"/>
      <c r="FD390" s="191"/>
      <c r="FE390" s="191"/>
      <c r="FF390" s="191"/>
      <c r="FG390" s="191"/>
      <c r="FH390" s="191"/>
      <c r="FI390" s="191"/>
      <c r="FJ390" s="191"/>
      <c r="FK390" s="191"/>
      <c r="FL390" s="191"/>
      <c r="FM390" s="191"/>
      <c r="FN390" s="191"/>
      <c r="FO390" s="191"/>
      <c r="FP390" s="191"/>
      <c r="FQ390" s="191"/>
      <c r="FR390" s="191"/>
      <c r="FS390" s="191"/>
      <c r="FT390" s="191"/>
      <c r="FU390" s="191"/>
      <c r="FV390" s="191"/>
      <c r="FW390" s="191"/>
      <c r="FX390" s="191"/>
      <c r="FY390" s="191"/>
      <c r="FZ390" s="191"/>
      <c r="GA390" s="191"/>
      <c r="GB390" s="191"/>
      <c r="GC390" s="191"/>
      <c r="GD390" s="191"/>
      <c r="GE390" s="191"/>
      <c r="GF390" s="191"/>
      <c r="GG390" s="191"/>
      <c r="GH390" s="191"/>
      <c r="GI390" s="191"/>
      <c r="GJ390" s="191"/>
      <c r="GK390" s="191"/>
      <c r="GL390" s="191"/>
      <c r="GM390" s="191"/>
      <c r="GN390" s="191"/>
      <c r="GO390" s="191"/>
      <c r="GP390" s="191"/>
      <c r="GQ390" s="191"/>
      <c r="GR390" s="191"/>
      <c r="GS390" s="191"/>
      <c r="GT390" s="191"/>
      <c r="GU390" s="191"/>
      <c r="GV390" s="191"/>
      <c r="GW390" s="191"/>
      <c r="GX390" s="191"/>
      <c r="GY390" s="191"/>
      <c r="GZ390" s="191"/>
      <c r="HA390" s="191"/>
      <c r="HB390" s="191"/>
      <c r="HC390" s="191"/>
      <c r="HD390" s="191"/>
      <c r="HE390" s="191"/>
      <c r="HF390" s="191"/>
      <c r="HG390" s="191"/>
      <c r="HH390" s="191"/>
      <c r="HI390" s="191"/>
      <c r="HJ390" s="191"/>
      <c r="HK390" s="191"/>
      <c r="HL390" s="191"/>
      <c r="HM390" s="191"/>
      <c r="HN390" s="191"/>
      <c r="HO390" s="191"/>
      <c r="HP390" s="191"/>
      <c r="HQ390" s="191"/>
      <c r="HR390" s="191"/>
      <c r="HS390" s="191"/>
      <c r="HT390" s="191"/>
      <c r="HU390" s="191"/>
      <c r="HV390" s="191"/>
      <c r="HW390" s="191"/>
      <c r="HX390" s="191"/>
      <c r="HY390" s="191"/>
      <c r="HZ390" s="191"/>
      <c r="IA390" s="191"/>
      <c r="IB390" s="191"/>
      <c r="IC390" s="191"/>
      <c r="ID390" s="191"/>
      <c r="IE390" s="191"/>
      <c r="IF390" s="191"/>
      <c r="IG390" s="191"/>
      <c r="IH390" s="191"/>
      <c r="II390" s="191"/>
      <c r="IJ390" s="191"/>
      <c r="IK390" s="191"/>
      <c r="IL390" s="191"/>
      <c r="IM390" s="191"/>
      <c r="IN390" s="191"/>
      <c r="IO390" s="191"/>
      <c r="IP390" s="191"/>
      <c r="IQ390" s="191"/>
      <c r="IR390" s="191"/>
      <c r="IS390" s="191"/>
      <c r="IT390" s="191"/>
      <c r="IU390" s="191"/>
      <c r="IV390" s="191"/>
      <c r="IW390" s="191"/>
      <c r="IX390" s="191"/>
      <c r="IY390" s="191"/>
      <c r="IZ390" s="191"/>
      <c r="JA390" s="191"/>
      <c r="JB390" s="191"/>
      <c r="JC390" s="191"/>
      <c r="JD390" s="191"/>
      <c r="JE390" s="191"/>
      <c r="JF390" s="191"/>
      <c r="JG390" s="191"/>
      <c r="JH390" s="191"/>
      <c r="JI390" s="191"/>
      <c r="JJ390" s="191"/>
      <c r="JK390" s="191"/>
      <c r="JL390" s="191"/>
      <c r="JM390" s="191"/>
      <c r="JN390" s="191"/>
      <c r="JO390" s="191"/>
      <c r="JP390" s="191"/>
      <c r="JQ390" s="191"/>
      <c r="JR390" s="191"/>
      <c r="JS390" s="191"/>
      <c r="JT390" s="191"/>
      <c r="JU390" s="191"/>
      <c r="JV390" s="191"/>
      <c r="JW390" s="191"/>
      <c r="JX390" s="191"/>
      <c r="JY390" s="191"/>
      <c r="JZ390" s="191"/>
      <c r="KA390" s="191"/>
      <c r="KB390" s="191"/>
      <c r="KC390" s="191"/>
      <c r="KD390" s="191"/>
      <c r="KE390" s="191"/>
      <c r="KF390" s="191"/>
      <c r="KG390" s="191"/>
      <c r="KH390" s="191"/>
      <c r="KI390" s="191"/>
      <c r="KJ390" s="191"/>
      <c r="KK390" s="191"/>
      <c r="KL390" s="191"/>
      <c r="KM390" s="191"/>
      <c r="KN390" s="191"/>
      <c r="KO390" s="191"/>
      <c r="KP390" s="191"/>
      <c r="KQ390" s="191"/>
      <c r="KR390" s="191"/>
      <c r="KS390" s="191"/>
      <c r="KT390" s="191"/>
      <c r="KU390" s="191"/>
      <c r="KV390" s="191"/>
      <c r="KW390" s="191"/>
      <c r="KX390" s="191"/>
      <c r="KY390" s="191"/>
      <c r="KZ390" s="191"/>
      <c r="LA390" s="191"/>
      <c r="LB390" s="191"/>
      <c r="LC390" s="191"/>
      <c r="LD390" s="191"/>
      <c r="LE390" s="191"/>
      <c r="LF390" s="191"/>
      <c r="LG390" s="191"/>
      <c r="LH390" s="191"/>
      <c r="LI390" s="191"/>
      <c r="LJ390" s="191"/>
      <c r="LK390" s="191"/>
      <c r="LL390" s="191"/>
      <c r="LM390" s="191"/>
      <c r="LN390" s="191"/>
      <c r="LO390" s="191"/>
      <c r="LP390" s="191"/>
      <c r="LQ390" s="191"/>
      <c r="LR390" s="191"/>
      <c r="LS390" s="191"/>
      <c r="LT390" s="191"/>
      <c r="LU390" s="191"/>
      <c r="LV390" s="191"/>
      <c r="LW390" s="191"/>
      <c r="LX390" s="191"/>
      <c r="LY390" s="191"/>
      <c r="LZ390" s="191"/>
      <c r="MA390" s="191"/>
      <c r="MB390" s="191"/>
      <c r="MC390" s="191"/>
      <c r="MD390" s="191"/>
      <c r="ME390" s="191"/>
      <c r="MF390" s="191"/>
      <c r="MG390" s="191"/>
      <c r="MH390" s="191"/>
      <c r="MI390" s="191"/>
      <c r="MJ390" s="191"/>
      <c r="MK390" s="191"/>
      <c r="ML390" s="191"/>
      <c r="MM390" s="191"/>
      <c r="MN390" s="191"/>
      <c r="MO390" s="191"/>
      <c r="MP390" s="191"/>
      <c r="MQ390" s="191"/>
      <c r="MR390" s="191"/>
      <c r="MS390" s="191"/>
      <c r="MT390" s="191"/>
      <c r="MU390" s="191"/>
      <c r="MV390" s="191"/>
      <c r="MW390" s="191"/>
      <c r="MX390" s="191"/>
      <c r="MY390" s="191"/>
      <c r="MZ390" s="191"/>
      <c r="NA390" s="191"/>
      <c r="NB390" s="191"/>
      <c r="NC390" s="191"/>
      <c r="ND390" s="191"/>
      <c r="NE390" s="191"/>
      <c r="NF390" s="191"/>
      <c r="NG390" s="191"/>
      <c r="NH390" s="191"/>
      <c r="NI390" s="191"/>
      <c r="NJ390" s="191"/>
      <c r="NK390" s="191"/>
      <c r="NL390" s="191"/>
      <c r="NM390" s="191"/>
      <c r="NN390" s="191"/>
      <c r="NO390" s="191"/>
      <c r="NP390" s="191"/>
      <c r="NQ390" s="191"/>
      <c r="NR390" s="191"/>
      <c r="NS390" s="191"/>
      <c r="NT390" s="191"/>
      <c r="NU390" s="191"/>
      <c r="NV390" s="191"/>
      <c r="NW390" s="191"/>
      <c r="NX390" s="191"/>
      <c r="NY390" s="191"/>
      <c r="NZ390" s="191"/>
      <c r="OA390" s="191"/>
      <c r="OB390" s="191"/>
      <c r="OC390" s="191"/>
      <c r="OD390" s="191"/>
      <c r="OE390" s="191"/>
      <c r="OF390" s="191"/>
      <c r="OG390" s="191"/>
      <c r="OH390" s="191"/>
      <c r="OI390" s="191"/>
      <c r="OJ390" s="191"/>
      <c r="OK390" s="191"/>
      <c r="OL390" s="191"/>
      <c r="OM390" s="191"/>
      <c r="ON390" s="191"/>
      <c r="OO390" s="191"/>
      <c r="OP390" s="191"/>
      <c r="OQ390" s="191"/>
      <c r="OR390" s="191"/>
      <c r="OS390" s="191"/>
      <c r="OT390" s="191"/>
      <c r="OU390" s="191"/>
      <c r="OV390" s="191"/>
      <c r="OW390" s="191"/>
      <c r="OX390" s="191"/>
      <c r="OY390" s="191"/>
      <c r="OZ390" s="191"/>
      <c r="PA390" s="191"/>
      <c r="PB390" s="191"/>
      <c r="PC390" s="191"/>
      <c r="PD390" s="191"/>
      <c r="PE390" s="191"/>
      <c r="PF390" s="191"/>
      <c r="PG390" s="191"/>
      <c r="PH390" s="191"/>
      <c r="PI390" s="191"/>
      <c r="PJ390" s="191"/>
      <c r="PK390" s="191"/>
      <c r="PL390" s="191"/>
      <c r="PM390" s="191"/>
      <c r="PN390" s="191"/>
      <c r="PO390" s="191"/>
      <c r="PP390" s="191"/>
      <c r="PQ390" s="191"/>
      <c r="PR390" s="191"/>
      <c r="PS390" s="191"/>
      <c r="PT390" s="191"/>
      <c r="PU390" s="191"/>
      <c r="PV390" s="191"/>
      <c r="PW390" s="191"/>
      <c r="PX390" s="191"/>
      <c r="PY390" s="191"/>
      <c r="PZ390" s="191"/>
      <c r="QA390" s="191"/>
      <c r="QB390" s="191"/>
      <c r="QC390" s="191"/>
      <c r="QD390" s="191"/>
      <c r="QE390" s="191"/>
      <c r="QF390" s="191"/>
      <c r="QG390" s="191"/>
      <c r="QH390" s="191"/>
      <c r="QI390" s="191"/>
      <c r="QJ390" s="191"/>
      <c r="QK390" s="191"/>
      <c r="QL390" s="191"/>
      <c r="QM390" s="191"/>
      <c r="QN390" s="191"/>
      <c r="QO390" s="191"/>
      <c r="QP390" s="191"/>
      <c r="QQ390" s="191"/>
      <c r="QR390" s="191"/>
      <c r="QS390" s="191"/>
      <c r="QT390" s="191"/>
      <c r="QU390" s="191"/>
      <c r="QV390" s="191"/>
      <c r="QW390" s="191"/>
      <c r="QX390" s="191"/>
      <c r="QY390" s="191"/>
      <c r="QZ390" s="191"/>
      <c r="RA390" s="191"/>
      <c r="RB390" s="191"/>
      <c r="RC390" s="191"/>
      <c r="RD390" s="191"/>
      <c r="RE390" s="191"/>
      <c r="RF390" s="191"/>
      <c r="RG390" s="191"/>
      <c r="RH390" s="191"/>
      <c r="RI390" s="191"/>
      <c r="RJ390" s="191"/>
      <c r="RK390" s="191"/>
      <c r="RL390" s="191"/>
      <c r="RM390" s="191"/>
      <c r="RN390" s="191"/>
      <c r="RO390" s="191"/>
      <c r="RP390" s="191"/>
      <c r="RQ390" s="191"/>
      <c r="RR390" s="191"/>
      <c r="RS390" s="191"/>
      <c r="RT390" s="191"/>
      <c r="RU390" s="191"/>
      <c r="RV390" s="191"/>
      <c r="RW390" s="191"/>
      <c r="RX390" s="191"/>
      <c r="RY390" s="191"/>
      <c r="RZ390" s="191"/>
      <c r="SA390" s="191"/>
      <c r="SB390" s="191"/>
      <c r="SC390" s="191"/>
      <c r="SD390" s="191"/>
      <c r="SE390" s="191"/>
      <c r="SF390" s="191"/>
      <c r="SG390" s="191"/>
      <c r="SH390" s="191"/>
      <c r="SI390" s="191"/>
      <c r="SJ390" s="191"/>
      <c r="SK390" s="191"/>
      <c r="SL390" s="191"/>
      <c r="SM390" s="191"/>
      <c r="SN390" s="191"/>
      <c r="SO390" s="191"/>
      <c r="SP390" s="191"/>
      <c r="SQ390" s="191"/>
      <c r="SR390" s="191"/>
      <c r="SS390" s="191"/>
      <c r="ST390" s="191"/>
      <c r="SU390" s="191"/>
      <c r="SV390" s="191"/>
      <c r="SW390" s="191"/>
      <c r="SX390" s="191"/>
      <c r="SY390" s="191"/>
      <c r="SZ390" s="191"/>
      <c r="TA390" s="191"/>
      <c r="TB390" s="191"/>
      <c r="TC390" s="191"/>
      <c r="TD390" s="191"/>
      <c r="TE390" s="191"/>
      <c r="TF390" s="191"/>
      <c r="TG390" s="191"/>
      <c r="TH390" s="191"/>
      <c r="TI390" s="191"/>
      <c r="TJ390" s="191"/>
      <c r="TK390" s="191"/>
      <c r="TL390" s="191"/>
      <c r="TM390" s="191"/>
      <c r="TN390" s="191"/>
      <c r="TO390" s="191"/>
      <c r="TP390" s="191"/>
      <c r="TQ390" s="191"/>
      <c r="TR390" s="191"/>
      <c r="TS390" s="191"/>
      <c r="TT390" s="191"/>
      <c r="TU390" s="191"/>
      <c r="TV390" s="191"/>
      <c r="TW390" s="191"/>
      <c r="TX390" s="191"/>
      <c r="TY390" s="191"/>
      <c r="TZ390" s="191"/>
      <c r="UA390" s="191"/>
      <c r="UB390" s="191"/>
      <c r="UC390" s="191"/>
      <c r="UD390" s="191"/>
      <c r="UE390" s="191"/>
      <c r="UF390" s="191"/>
      <c r="UG390" s="191"/>
      <c r="UH390" s="191"/>
      <c r="UI390" s="191"/>
      <c r="UJ390" s="191"/>
      <c r="UK390" s="191"/>
      <c r="UL390" s="191"/>
      <c r="UM390" s="191"/>
      <c r="UN390" s="191"/>
      <c r="UO390" s="191"/>
      <c r="UP390" s="191"/>
      <c r="UQ390" s="191"/>
      <c r="UR390" s="191"/>
      <c r="US390" s="191"/>
      <c r="UT390" s="191"/>
      <c r="UU390" s="191"/>
      <c r="UV390" s="191"/>
      <c r="UW390" s="191"/>
      <c r="UX390" s="191"/>
      <c r="UY390" s="191"/>
      <c r="UZ390" s="191"/>
      <c r="VA390" s="191"/>
      <c r="VB390" s="191"/>
      <c r="VC390" s="191"/>
      <c r="VD390" s="191"/>
      <c r="VE390" s="191"/>
      <c r="VF390" s="191"/>
      <c r="VG390" s="191"/>
      <c r="VH390" s="191"/>
      <c r="VI390" s="191"/>
      <c r="VJ390" s="191"/>
      <c r="VK390" s="191"/>
      <c r="VL390" s="191"/>
      <c r="VM390" s="191"/>
      <c r="VN390" s="191"/>
      <c r="VO390" s="191"/>
      <c r="VP390" s="191"/>
      <c r="VQ390" s="191"/>
      <c r="VR390" s="191"/>
      <c r="VS390" s="191"/>
      <c r="VT390" s="191"/>
      <c r="VU390" s="191"/>
      <c r="VV390" s="191"/>
      <c r="VW390" s="191"/>
      <c r="VX390" s="191"/>
      <c r="VY390" s="191"/>
      <c r="VZ390" s="191"/>
      <c r="WA390" s="191"/>
      <c r="WB390" s="191"/>
      <c r="WC390" s="191"/>
      <c r="WD390" s="191"/>
      <c r="WE390" s="191"/>
      <c r="WF390" s="191"/>
      <c r="WG390" s="191"/>
      <c r="WH390" s="191"/>
      <c r="WI390" s="191"/>
      <c r="WJ390" s="191"/>
      <c r="WK390" s="191"/>
      <c r="WL390" s="191"/>
      <c r="WM390" s="191"/>
      <c r="WN390" s="191"/>
      <c r="WO390" s="191"/>
      <c r="WP390" s="191"/>
      <c r="WQ390" s="191"/>
      <c r="WR390" s="191"/>
      <c r="WS390" s="191"/>
      <c r="WT390" s="191"/>
      <c r="WU390" s="191"/>
      <c r="WV390" s="191"/>
      <c r="WW390" s="191"/>
      <c r="WX390" s="191"/>
      <c r="WY390" s="191"/>
      <c r="WZ390" s="191"/>
      <c r="XA390" s="191"/>
      <c r="XB390" s="191"/>
      <c r="XC390" s="191"/>
      <c r="XD390" s="191"/>
      <c r="XE390" s="191"/>
      <c r="XF390" s="191"/>
      <c r="XG390" s="191"/>
      <c r="XH390" s="191"/>
      <c r="XI390" s="191"/>
      <c r="XJ390" s="191"/>
      <c r="XK390" s="191"/>
      <c r="XL390" s="191"/>
      <c r="XM390" s="191"/>
      <c r="XN390" s="191"/>
      <c r="XO390" s="191"/>
      <c r="XP390" s="191"/>
      <c r="XQ390" s="191"/>
      <c r="XR390" s="191"/>
      <c r="XS390" s="191"/>
      <c r="XT390" s="191"/>
      <c r="XU390" s="191"/>
      <c r="XV390" s="191"/>
      <c r="XW390" s="191"/>
      <c r="XX390" s="191"/>
      <c r="XY390" s="191"/>
      <c r="XZ390" s="191"/>
      <c r="YA390" s="191"/>
      <c r="YB390" s="191"/>
      <c r="YC390" s="191"/>
      <c r="YD390" s="191"/>
      <c r="YE390" s="191"/>
      <c r="YF390" s="191"/>
      <c r="YG390" s="191"/>
      <c r="YH390" s="191"/>
      <c r="YI390" s="191"/>
      <c r="YJ390" s="191"/>
      <c r="YK390" s="191"/>
      <c r="YL390" s="191"/>
      <c r="YM390" s="191"/>
      <c r="YN390" s="191"/>
      <c r="YO390" s="191"/>
      <c r="YP390" s="191"/>
      <c r="YQ390" s="191"/>
      <c r="YR390" s="191"/>
      <c r="YS390" s="191"/>
      <c r="YT390" s="191"/>
      <c r="YU390" s="191"/>
      <c r="YV390" s="191"/>
      <c r="YW390" s="191"/>
      <c r="YX390" s="191"/>
      <c r="YY390" s="191"/>
      <c r="YZ390" s="191"/>
      <c r="ZA390" s="191"/>
      <c r="ZB390" s="191"/>
      <c r="ZC390" s="191"/>
      <c r="ZD390" s="191"/>
      <c r="ZE390" s="191"/>
      <c r="ZF390" s="191"/>
      <c r="ZG390" s="191"/>
      <c r="ZH390" s="191"/>
      <c r="ZI390" s="191"/>
      <c r="ZJ390" s="191"/>
      <c r="ZK390" s="191"/>
      <c r="ZL390" s="191"/>
      <c r="ZM390" s="191"/>
      <c r="ZN390" s="191"/>
      <c r="ZO390" s="191"/>
      <c r="ZP390" s="191"/>
      <c r="ZQ390" s="191"/>
      <c r="ZR390" s="191"/>
      <c r="ZS390" s="191"/>
      <c r="ZT390" s="191"/>
      <c r="ZU390" s="191"/>
      <c r="ZV390" s="191"/>
      <c r="ZW390" s="191"/>
      <c r="ZX390" s="191"/>
      <c r="ZY390" s="191"/>
      <c r="ZZ390" s="191"/>
      <c r="AAA390" s="191"/>
      <c r="AAB390" s="191"/>
      <c r="AAC390" s="191"/>
      <c r="AAD390" s="191"/>
      <c r="AAE390" s="191"/>
      <c r="AAF390" s="191"/>
      <c r="AAG390" s="191"/>
      <c r="AAH390" s="191"/>
      <c r="AAI390" s="191"/>
      <c r="AAJ390" s="191"/>
      <c r="AAK390" s="191"/>
      <c r="AAL390" s="191"/>
      <c r="AAM390" s="191"/>
      <c r="AAN390" s="191"/>
      <c r="AAO390" s="191"/>
      <c r="AAP390" s="191"/>
      <c r="AAQ390" s="191"/>
      <c r="AAR390" s="191"/>
      <c r="AAS390" s="191"/>
      <c r="AAT390" s="191"/>
      <c r="AAU390" s="191"/>
      <c r="AAV390" s="191"/>
      <c r="AAW390" s="191"/>
      <c r="AAX390" s="191"/>
      <c r="AAY390" s="191"/>
      <c r="AAZ390" s="191"/>
      <c r="ABA390" s="191"/>
      <c r="ABB390" s="191"/>
      <c r="ABC390" s="191"/>
      <c r="ABD390" s="191"/>
      <c r="ABE390" s="191"/>
      <c r="ABF390" s="191"/>
      <c r="ABG390" s="191"/>
      <c r="ABH390" s="191"/>
      <c r="ABI390" s="191"/>
      <c r="ABJ390" s="191"/>
      <c r="ABK390" s="191"/>
      <c r="ABL390" s="191"/>
      <c r="ABM390" s="191"/>
      <c r="ABN390" s="191"/>
      <c r="ABO390" s="191"/>
      <c r="ABP390" s="191"/>
      <c r="ABQ390" s="191"/>
      <c r="ABR390" s="191"/>
      <c r="ABS390" s="191"/>
      <c r="ABT390" s="191"/>
      <c r="ABU390" s="191"/>
      <c r="ABV390" s="191"/>
      <c r="ABW390" s="191"/>
      <c r="ABX390" s="191"/>
      <c r="ABY390" s="191"/>
      <c r="ABZ390" s="191"/>
      <c r="ACA390" s="191"/>
      <c r="ACB390" s="191"/>
      <c r="ACC390" s="191"/>
      <c r="ACD390" s="191"/>
      <c r="ACE390" s="191"/>
      <c r="ACF390" s="191"/>
      <c r="ACG390" s="191"/>
      <c r="ACH390" s="191"/>
      <c r="ACI390" s="191"/>
      <c r="ACJ390" s="191"/>
      <c r="ACK390" s="191"/>
      <c r="ACL390" s="191"/>
      <c r="ACM390" s="191"/>
      <c r="ACN390" s="191"/>
      <c r="ACO390" s="191"/>
      <c r="ACP390" s="191"/>
      <c r="ACQ390" s="191"/>
      <c r="ACR390" s="191"/>
      <c r="ACS390" s="191"/>
      <c r="ACT390" s="191"/>
      <c r="ACU390" s="191"/>
      <c r="ACV390" s="191"/>
      <c r="ACW390" s="191"/>
      <c r="ACX390" s="191"/>
      <c r="ACY390" s="191"/>
      <c r="ACZ390" s="191"/>
      <c r="ADA390" s="191"/>
      <c r="ADB390" s="191"/>
      <c r="ADC390" s="191"/>
      <c r="ADD390" s="191"/>
      <c r="ADE390" s="191"/>
      <c r="ADF390" s="191"/>
      <c r="ADG390" s="191"/>
      <c r="ADH390" s="191"/>
      <c r="ADI390" s="191"/>
      <c r="ADJ390" s="191"/>
      <c r="ADK390" s="191"/>
      <c r="ADL390" s="191"/>
      <c r="ADM390" s="191"/>
      <c r="ADN390" s="191"/>
      <c r="ADO390" s="191"/>
      <c r="ADP390" s="191"/>
      <c r="ADQ390" s="191"/>
      <c r="ADR390" s="191"/>
      <c r="ADS390" s="191"/>
      <c r="ADT390" s="191"/>
      <c r="ADU390" s="191"/>
      <c r="ADV390" s="191"/>
      <c r="ADW390" s="191"/>
      <c r="ADX390" s="191"/>
      <c r="ADY390" s="191"/>
      <c r="ADZ390" s="191"/>
      <c r="AEA390" s="191"/>
      <c r="AEB390" s="191"/>
      <c r="AEC390" s="191"/>
      <c r="AED390" s="191"/>
      <c r="AEE390" s="191"/>
      <c r="AEF390" s="191"/>
      <c r="AEG390" s="191"/>
      <c r="AEH390" s="191"/>
      <c r="AEI390" s="191"/>
      <c r="AEJ390" s="191"/>
      <c r="AEK390" s="191"/>
      <c r="AEL390" s="191"/>
      <c r="AEM390" s="191"/>
      <c r="AEN390" s="191"/>
      <c r="AEO390" s="191"/>
      <c r="AEP390" s="191"/>
      <c r="AEQ390" s="191"/>
      <c r="AER390" s="191"/>
      <c r="AES390" s="191"/>
      <c r="AET390" s="191"/>
      <c r="AEU390" s="191"/>
      <c r="AEV390" s="191"/>
      <c r="AEW390" s="191"/>
      <c r="AEX390" s="191"/>
      <c r="AEY390" s="191"/>
      <c r="AEZ390" s="191"/>
      <c r="AFA390" s="191"/>
      <c r="AFB390" s="191"/>
      <c r="AFC390" s="191"/>
      <c r="AFD390" s="191"/>
      <c r="AFE390" s="191"/>
      <c r="AFF390" s="191"/>
      <c r="AFG390" s="191"/>
      <c r="AFH390" s="191"/>
      <c r="AFI390" s="191"/>
      <c r="AFJ390" s="191"/>
      <c r="AFK390" s="191"/>
      <c r="AFL390" s="191"/>
      <c r="AFM390" s="191"/>
      <c r="AFN390" s="191"/>
      <c r="AFO390" s="191"/>
      <c r="AFP390" s="191"/>
      <c r="AFQ390" s="191"/>
      <c r="AFR390" s="191"/>
      <c r="AFS390" s="191"/>
      <c r="AFT390" s="191"/>
      <c r="AFU390" s="191"/>
      <c r="AFV390" s="191"/>
      <c r="AFW390" s="191"/>
      <c r="AFX390" s="191"/>
      <c r="AFY390" s="191"/>
      <c r="AFZ390" s="191"/>
      <c r="AGA390" s="191"/>
      <c r="AGB390" s="191"/>
      <c r="AGC390" s="191"/>
      <c r="AGD390" s="191"/>
      <c r="AGE390" s="191"/>
      <c r="AGF390" s="191"/>
      <c r="AGG390" s="191"/>
      <c r="AGH390" s="191"/>
      <c r="AGI390" s="191"/>
      <c r="AGJ390" s="191"/>
      <c r="AGK390" s="191"/>
      <c r="AGL390" s="191"/>
      <c r="AGM390" s="191"/>
      <c r="AGN390" s="191"/>
      <c r="AGO390" s="191"/>
      <c r="AGP390" s="191"/>
      <c r="AGQ390" s="191"/>
      <c r="AGR390" s="191"/>
      <c r="AGS390" s="191"/>
      <c r="AGT390" s="191"/>
      <c r="AGU390" s="191"/>
      <c r="AGV390" s="191"/>
      <c r="AGW390" s="191"/>
      <c r="AGX390" s="191"/>
      <c r="AGY390" s="191"/>
      <c r="AGZ390" s="191"/>
      <c r="AHA390" s="191"/>
      <c r="AHB390" s="191"/>
      <c r="AHC390" s="191"/>
      <c r="AHD390" s="191"/>
      <c r="AHE390" s="191"/>
      <c r="AHF390" s="191"/>
      <c r="AHG390" s="191"/>
      <c r="AHH390" s="191"/>
      <c r="AHI390" s="191"/>
      <c r="AHJ390" s="191"/>
      <c r="AHK390" s="191"/>
      <c r="AHL390" s="191"/>
      <c r="AHM390" s="191"/>
      <c r="AHN390" s="191"/>
      <c r="AHO390" s="191"/>
      <c r="AHP390" s="191"/>
      <c r="AHQ390" s="191"/>
      <c r="AHR390" s="191"/>
      <c r="AHS390" s="191"/>
      <c r="AHT390" s="191"/>
      <c r="AHU390" s="191"/>
      <c r="AHV390" s="191"/>
      <c r="AHW390" s="191"/>
      <c r="AHX390" s="191"/>
      <c r="AHY390" s="191"/>
      <c r="AHZ390" s="191"/>
      <c r="AIA390" s="191"/>
      <c r="AIB390" s="191"/>
      <c r="AIC390" s="191"/>
      <c r="AID390" s="191"/>
      <c r="AIE390" s="191"/>
      <c r="AIF390" s="191"/>
      <c r="AIG390" s="191"/>
      <c r="AIH390" s="191"/>
      <c r="AII390" s="191"/>
      <c r="AIJ390" s="191"/>
      <c r="AIK390" s="191"/>
      <c r="AIL390" s="191"/>
      <c r="AIM390" s="191"/>
      <c r="AIN390" s="191"/>
      <c r="AIO390" s="191"/>
      <c r="AIP390" s="191"/>
      <c r="AIQ390" s="191"/>
      <c r="AIR390" s="191"/>
      <c r="AIS390" s="191"/>
      <c r="AIT390" s="191"/>
      <c r="AIU390" s="191"/>
      <c r="AIV390" s="191"/>
      <c r="AIW390" s="191"/>
      <c r="AIX390" s="191"/>
      <c r="AIY390" s="191"/>
      <c r="AIZ390" s="191"/>
      <c r="AJA390" s="191"/>
      <c r="AJB390" s="191"/>
      <c r="AJC390" s="191"/>
      <c r="AJD390" s="191"/>
      <c r="AJE390" s="191"/>
      <c r="AJF390" s="191"/>
      <c r="AJG390" s="191"/>
      <c r="AJH390" s="191"/>
      <c r="AJI390" s="191"/>
      <c r="AJJ390" s="191"/>
      <c r="AJK390" s="191"/>
      <c r="AJL390" s="191"/>
      <c r="AJM390" s="191"/>
      <c r="AJN390" s="191"/>
      <c r="AJO390" s="191"/>
      <c r="AJP390" s="191"/>
      <c r="AJQ390" s="191"/>
      <c r="AJR390" s="191"/>
      <c r="AJS390" s="191"/>
      <c r="AJT390" s="191"/>
      <c r="AJU390" s="191"/>
      <c r="AJV390" s="191"/>
      <c r="AJW390" s="191"/>
      <c r="AJX390" s="191"/>
      <c r="AJY390" s="191"/>
      <c r="AJZ390" s="191"/>
      <c r="AKA390" s="191"/>
      <c r="AKB390" s="191"/>
      <c r="AKC390" s="191"/>
      <c r="AKD390" s="191"/>
      <c r="AKE390" s="191"/>
      <c r="AKF390" s="191"/>
      <c r="AKG390" s="191"/>
      <c r="AKH390" s="191"/>
      <c r="AKI390" s="191"/>
      <c r="AKJ390" s="191"/>
      <c r="AKK390" s="191"/>
      <c r="AKL390" s="191"/>
      <c r="AKM390" s="191"/>
      <c r="AKN390" s="191"/>
      <c r="AKO390" s="191"/>
      <c r="AKP390" s="191"/>
      <c r="AKQ390" s="191"/>
      <c r="AKR390" s="191"/>
      <c r="AKS390" s="191"/>
      <c r="AKT390" s="191"/>
      <c r="AKU390" s="191"/>
      <c r="AKV390" s="191"/>
      <c r="AKW390" s="191"/>
      <c r="AKX390" s="191"/>
      <c r="AKY390" s="191"/>
      <c r="AKZ390" s="191"/>
      <c r="ALA390" s="191"/>
      <c r="ALB390" s="191"/>
      <c r="ALC390" s="191"/>
      <c r="ALD390" s="191"/>
    </row>
    <row r="391" spans="1:992" s="233" customFormat="1" ht="12.75" customHeight="1">
      <c r="A391" s="2790"/>
      <c r="B391" s="2827"/>
      <c r="C391" s="2422"/>
      <c r="D391" s="718" t="s">
        <v>302</v>
      </c>
      <c r="E391" s="468"/>
      <c r="F391" s="468"/>
      <c r="G391" s="2398"/>
      <c r="H391" s="2398"/>
      <c r="I391" s="2392"/>
      <c r="J391" s="2392"/>
      <c r="K391" s="2392"/>
      <c r="L391" s="1795"/>
      <c r="M391" s="580"/>
      <c r="N391" s="406"/>
      <c r="O391" s="406"/>
      <c r="P391" s="191"/>
      <c r="Q391" s="191"/>
      <c r="R391" s="191"/>
      <c r="S391" s="191"/>
      <c r="T391" s="191"/>
      <c r="U391" s="191"/>
      <c r="V391" s="191"/>
      <c r="W391" s="191"/>
      <c r="X391" s="191"/>
      <c r="Y391" s="191"/>
      <c r="Z391" s="191"/>
      <c r="AA391" s="191"/>
      <c r="AB391" s="191"/>
      <c r="AC391" s="191"/>
      <c r="AD391" s="191"/>
      <c r="AE391" s="191"/>
      <c r="AF391" s="191"/>
      <c r="AG391" s="191"/>
      <c r="AH391" s="191"/>
      <c r="AI391" s="191"/>
      <c r="AJ391" s="191"/>
      <c r="AK391" s="191"/>
      <c r="AL391" s="191"/>
      <c r="AM391" s="191"/>
      <c r="AN391" s="191"/>
      <c r="AO391" s="191"/>
      <c r="AP391" s="191"/>
      <c r="AQ391" s="191"/>
      <c r="AR391" s="191"/>
      <c r="AS391" s="191"/>
      <c r="AT391" s="191"/>
      <c r="AU391" s="191"/>
      <c r="AV391" s="191"/>
      <c r="AW391" s="191"/>
      <c r="AX391" s="191"/>
      <c r="AY391" s="191"/>
      <c r="AZ391" s="191"/>
      <c r="BA391" s="191"/>
      <c r="BB391" s="191"/>
      <c r="BC391" s="191"/>
      <c r="BD391" s="191"/>
      <c r="BE391" s="191"/>
      <c r="BF391" s="191"/>
      <c r="BG391" s="191"/>
      <c r="BH391" s="191"/>
      <c r="BI391" s="191"/>
      <c r="BJ391" s="191"/>
      <c r="BK391" s="191"/>
      <c r="BL391" s="191"/>
      <c r="BM391" s="191"/>
      <c r="BN391" s="191"/>
      <c r="BO391" s="191"/>
      <c r="BP391" s="191"/>
      <c r="BQ391" s="191"/>
      <c r="BR391" s="191"/>
      <c r="BS391" s="191"/>
      <c r="BT391" s="191"/>
      <c r="BU391" s="191"/>
      <c r="BV391" s="191"/>
      <c r="BW391" s="191"/>
      <c r="BX391" s="191"/>
      <c r="BY391" s="191"/>
      <c r="BZ391" s="191"/>
      <c r="CA391" s="191"/>
      <c r="CB391" s="191"/>
      <c r="CC391" s="191"/>
      <c r="CD391" s="191"/>
      <c r="CE391" s="191"/>
      <c r="CF391" s="191"/>
      <c r="CG391" s="191"/>
      <c r="CH391" s="191"/>
      <c r="CI391" s="191"/>
      <c r="CJ391" s="191"/>
      <c r="CK391" s="191"/>
      <c r="CL391" s="191"/>
      <c r="CM391" s="191"/>
      <c r="CN391" s="191"/>
      <c r="CO391" s="191"/>
      <c r="CP391" s="191"/>
      <c r="CQ391" s="191"/>
      <c r="CR391" s="191"/>
      <c r="CS391" s="191"/>
      <c r="CT391" s="191"/>
      <c r="CU391" s="191"/>
      <c r="CV391" s="191"/>
      <c r="CW391" s="191"/>
      <c r="CX391" s="191"/>
      <c r="CY391" s="191"/>
      <c r="CZ391" s="191"/>
      <c r="DA391" s="191"/>
      <c r="DB391" s="191"/>
      <c r="DC391" s="191"/>
      <c r="DD391" s="191"/>
      <c r="DE391" s="191"/>
      <c r="DF391" s="191"/>
      <c r="DG391" s="191"/>
      <c r="DH391" s="191"/>
      <c r="DI391" s="191"/>
      <c r="DJ391" s="191"/>
      <c r="DK391" s="191"/>
      <c r="DL391" s="191"/>
      <c r="DM391" s="191"/>
      <c r="DN391" s="191"/>
      <c r="DO391" s="191"/>
      <c r="DP391" s="191"/>
      <c r="DQ391" s="191"/>
      <c r="DR391" s="191"/>
      <c r="DS391" s="191"/>
      <c r="DT391" s="191"/>
      <c r="DU391" s="191"/>
      <c r="DV391" s="191"/>
      <c r="DW391" s="191"/>
      <c r="DX391" s="191"/>
      <c r="DY391" s="191"/>
      <c r="DZ391" s="191"/>
      <c r="EA391" s="191"/>
      <c r="EB391" s="191"/>
      <c r="EC391" s="191"/>
      <c r="ED391" s="191"/>
      <c r="EE391" s="191"/>
      <c r="EF391" s="191"/>
      <c r="EG391" s="191"/>
      <c r="EH391" s="191"/>
      <c r="EI391" s="191"/>
      <c r="EJ391" s="191"/>
      <c r="EK391" s="191"/>
      <c r="EL391" s="191"/>
      <c r="EM391" s="191"/>
      <c r="EN391" s="191"/>
      <c r="EO391" s="191"/>
      <c r="EP391" s="191"/>
      <c r="EQ391" s="191"/>
      <c r="ER391" s="191"/>
      <c r="ES391" s="191"/>
      <c r="ET391" s="191"/>
      <c r="EU391" s="191"/>
      <c r="EV391" s="191"/>
      <c r="EW391" s="191"/>
      <c r="EX391" s="191"/>
      <c r="EY391" s="191"/>
      <c r="EZ391" s="191"/>
      <c r="FA391" s="191"/>
      <c r="FB391" s="191"/>
      <c r="FC391" s="191"/>
      <c r="FD391" s="191"/>
      <c r="FE391" s="191"/>
      <c r="FF391" s="191"/>
      <c r="FG391" s="191"/>
      <c r="FH391" s="191"/>
      <c r="FI391" s="191"/>
      <c r="FJ391" s="191"/>
      <c r="FK391" s="191"/>
      <c r="FL391" s="191"/>
      <c r="FM391" s="191"/>
      <c r="FN391" s="191"/>
      <c r="FO391" s="191"/>
      <c r="FP391" s="191"/>
      <c r="FQ391" s="191"/>
      <c r="FR391" s="191"/>
      <c r="FS391" s="191"/>
      <c r="FT391" s="191"/>
      <c r="FU391" s="191"/>
      <c r="FV391" s="191"/>
      <c r="FW391" s="191"/>
      <c r="FX391" s="191"/>
      <c r="FY391" s="191"/>
      <c r="FZ391" s="191"/>
      <c r="GA391" s="191"/>
      <c r="GB391" s="191"/>
      <c r="GC391" s="191"/>
      <c r="GD391" s="191"/>
      <c r="GE391" s="191"/>
      <c r="GF391" s="191"/>
      <c r="GG391" s="191"/>
      <c r="GH391" s="191"/>
      <c r="GI391" s="191"/>
      <c r="GJ391" s="191"/>
      <c r="GK391" s="191"/>
      <c r="GL391" s="191"/>
      <c r="GM391" s="191"/>
      <c r="GN391" s="191"/>
      <c r="GO391" s="191"/>
      <c r="GP391" s="191"/>
      <c r="GQ391" s="191"/>
      <c r="GR391" s="191"/>
      <c r="GS391" s="191"/>
      <c r="GT391" s="191"/>
      <c r="GU391" s="191"/>
      <c r="GV391" s="191"/>
      <c r="GW391" s="191"/>
      <c r="GX391" s="191"/>
      <c r="GY391" s="191"/>
      <c r="GZ391" s="191"/>
      <c r="HA391" s="191"/>
      <c r="HB391" s="191"/>
      <c r="HC391" s="191"/>
      <c r="HD391" s="191"/>
      <c r="HE391" s="191"/>
      <c r="HF391" s="191"/>
      <c r="HG391" s="191"/>
      <c r="HH391" s="191"/>
      <c r="HI391" s="191"/>
      <c r="HJ391" s="191"/>
      <c r="HK391" s="191"/>
      <c r="HL391" s="191"/>
      <c r="HM391" s="191"/>
      <c r="HN391" s="191"/>
      <c r="HO391" s="191"/>
      <c r="HP391" s="191"/>
      <c r="HQ391" s="191"/>
      <c r="HR391" s="191"/>
      <c r="HS391" s="191"/>
      <c r="HT391" s="191"/>
      <c r="HU391" s="191"/>
      <c r="HV391" s="191"/>
      <c r="HW391" s="191"/>
      <c r="HX391" s="191"/>
      <c r="HY391" s="191"/>
      <c r="HZ391" s="191"/>
      <c r="IA391" s="191"/>
      <c r="IB391" s="191"/>
      <c r="IC391" s="191"/>
      <c r="ID391" s="191"/>
      <c r="IE391" s="191"/>
      <c r="IF391" s="191"/>
      <c r="IG391" s="191"/>
      <c r="IH391" s="191"/>
      <c r="II391" s="191"/>
      <c r="IJ391" s="191"/>
      <c r="IK391" s="191"/>
      <c r="IL391" s="191"/>
      <c r="IM391" s="191"/>
      <c r="IN391" s="191"/>
      <c r="IO391" s="191"/>
      <c r="IP391" s="191"/>
      <c r="IQ391" s="191"/>
      <c r="IR391" s="191"/>
      <c r="IS391" s="191"/>
      <c r="IT391" s="191"/>
      <c r="IU391" s="191"/>
      <c r="IV391" s="191"/>
      <c r="IW391" s="191"/>
      <c r="IX391" s="191"/>
      <c r="IY391" s="191"/>
      <c r="IZ391" s="191"/>
      <c r="JA391" s="191"/>
      <c r="JB391" s="191"/>
      <c r="JC391" s="191"/>
      <c r="JD391" s="191"/>
      <c r="JE391" s="191"/>
      <c r="JF391" s="191"/>
      <c r="JG391" s="191"/>
      <c r="JH391" s="191"/>
      <c r="JI391" s="191"/>
      <c r="JJ391" s="191"/>
      <c r="JK391" s="191"/>
      <c r="JL391" s="191"/>
      <c r="JM391" s="191"/>
      <c r="JN391" s="191"/>
      <c r="JO391" s="191"/>
      <c r="JP391" s="191"/>
      <c r="JQ391" s="191"/>
      <c r="JR391" s="191"/>
      <c r="JS391" s="191"/>
      <c r="JT391" s="191"/>
      <c r="JU391" s="191"/>
      <c r="JV391" s="191"/>
      <c r="JW391" s="191"/>
      <c r="JX391" s="191"/>
      <c r="JY391" s="191"/>
      <c r="JZ391" s="191"/>
      <c r="KA391" s="191"/>
      <c r="KB391" s="191"/>
      <c r="KC391" s="191"/>
      <c r="KD391" s="191"/>
      <c r="KE391" s="191"/>
      <c r="KF391" s="191"/>
      <c r="KG391" s="191"/>
      <c r="KH391" s="191"/>
      <c r="KI391" s="191"/>
      <c r="KJ391" s="191"/>
      <c r="KK391" s="191"/>
      <c r="KL391" s="191"/>
      <c r="KM391" s="191"/>
      <c r="KN391" s="191"/>
      <c r="KO391" s="191"/>
      <c r="KP391" s="191"/>
      <c r="KQ391" s="191"/>
      <c r="KR391" s="191"/>
      <c r="KS391" s="191"/>
      <c r="KT391" s="191"/>
      <c r="KU391" s="191"/>
      <c r="KV391" s="191"/>
      <c r="KW391" s="191"/>
      <c r="KX391" s="191"/>
      <c r="KY391" s="191"/>
      <c r="KZ391" s="191"/>
      <c r="LA391" s="191"/>
      <c r="LB391" s="191"/>
      <c r="LC391" s="191"/>
      <c r="LD391" s="191"/>
      <c r="LE391" s="191"/>
      <c r="LF391" s="191"/>
      <c r="LG391" s="191"/>
      <c r="LH391" s="191"/>
      <c r="LI391" s="191"/>
      <c r="LJ391" s="191"/>
      <c r="LK391" s="191"/>
      <c r="LL391" s="191"/>
      <c r="LM391" s="191"/>
      <c r="LN391" s="191"/>
      <c r="LO391" s="191"/>
      <c r="LP391" s="191"/>
      <c r="LQ391" s="191"/>
      <c r="LR391" s="191"/>
      <c r="LS391" s="191"/>
      <c r="LT391" s="191"/>
      <c r="LU391" s="191"/>
      <c r="LV391" s="191"/>
      <c r="LW391" s="191"/>
      <c r="LX391" s="191"/>
      <c r="LY391" s="191"/>
      <c r="LZ391" s="191"/>
      <c r="MA391" s="191"/>
      <c r="MB391" s="191"/>
      <c r="MC391" s="191"/>
      <c r="MD391" s="191"/>
      <c r="ME391" s="191"/>
      <c r="MF391" s="191"/>
      <c r="MG391" s="191"/>
      <c r="MH391" s="191"/>
      <c r="MI391" s="191"/>
      <c r="MJ391" s="191"/>
      <c r="MK391" s="191"/>
      <c r="ML391" s="191"/>
      <c r="MM391" s="191"/>
      <c r="MN391" s="191"/>
      <c r="MO391" s="191"/>
      <c r="MP391" s="191"/>
      <c r="MQ391" s="191"/>
      <c r="MR391" s="191"/>
      <c r="MS391" s="191"/>
      <c r="MT391" s="191"/>
      <c r="MU391" s="191"/>
      <c r="MV391" s="191"/>
      <c r="MW391" s="191"/>
      <c r="MX391" s="191"/>
      <c r="MY391" s="191"/>
      <c r="MZ391" s="191"/>
      <c r="NA391" s="191"/>
      <c r="NB391" s="191"/>
      <c r="NC391" s="191"/>
      <c r="ND391" s="191"/>
      <c r="NE391" s="191"/>
      <c r="NF391" s="191"/>
      <c r="NG391" s="191"/>
      <c r="NH391" s="191"/>
      <c r="NI391" s="191"/>
      <c r="NJ391" s="191"/>
      <c r="NK391" s="191"/>
      <c r="NL391" s="191"/>
      <c r="NM391" s="191"/>
      <c r="NN391" s="191"/>
      <c r="NO391" s="191"/>
      <c r="NP391" s="191"/>
      <c r="NQ391" s="191"/>
      <c r="NR391" s="191"/>
      <c r="NS391" s="191"/>
      <c r="NT391" s="191"/>
      <c r="NU391" s="191"/>
      <c r="NV391" s="191"/>
      <c r="NW391" s="191"/>
      <c r="NX391" s="191"/>
      <c r="NY391" s="191"/>
      <c r="NZ391" s="191"/>
      <c r="OA391" s="191"/>
      <c r="OB391" s="191"/>
      <c r="OC391" s="191"/>
      <c r="OD391" s="191"/>
      <c r="OE391" s="191"/>
      <c r="OF391" s="191"/>
      <c r="OG391" s="191"/>
      <c r="OH391" s="191"/>
      <c r="OI391" s="191"/>
      <c r="OJ391" s="191"/>
      <c r="OK391" s="191"/>
      <c r="OL391" s="191"/>
      <c r="OM391" s="191"/>
      <c r="ON391" s="191"/>
      <c r="OO391" s="191"/>
      <c r="OP391" s="191"/>
      <c r="OQ391" s="191"/>
      <c r="OR391" s="191"/>
      <c r="OS391" s="191"/>
      <c r="OT391" s="191"/>
      <c r="OU391" s="191"/>
      <c r="OV391" s="191"/>
      <c r="OW391" s="191"/>
      <c r="OX391" s="191"/>
      <c r="OY391" s="191"/>
      <c r="OZ391" s="191"/>
      <c r="PA391" s="191"/>
      <c r="PB391" s="191"/>
      <c r="PC391" s="191"/>
      <c r="PD391" s="191"/>
      <c r="PE391" s="191"/>
      <c r="PF391" s="191"/>
      <c r="PG391" s="191"/>
      <c r="PH391" s="191"/>
      <c r="PI391" s="191"/>
      <c r="PJ391" s="191"/>
      <c r="PK391" s="191"/>
      <c r="PL391" s="191"/>
      <c r="PM391" s="191"/>
      <c r="PN391" s="191"/>
      <c r="PO391" s="191"/>
      <c r="PP391" s="191"/>
      <c r="PQ391" s="191"/>
      <c r="PR391" s="191"/>
      <c r="PS391" s="191"/>
      <c r="PT391" s="191"/>
      <c r="PU391" s="191"/>
      <c r="PV391" s="191"/>
      <c r="PW391" s="191"/>
      <c r="PX391" s="191"/>
      <c r="PY391" s="191"/>
      <c r="PZ391" s="191"/>
      <c r="QA391" s="191"/>
      <c r="QB391" s="191"/>
      <c r="QC391" s="191"/>
      <c r="QD391" s="191"/>
      <c r="QE391" s="191"/>
      <c r="QF391" s="191"/>
      <c r="QG391" s="191"/>
      <c r="QH391" s="191"/>
      <c r="QI391" s="191"/>
      <c r="QJ391" s="191"/>
      <c r="QK391" s="191"/>
      <c r="QL391" s="191"/>
      <c r="QM391" s="191"/>
      <c r="QN391" s="191"/>
      <c r="QO391" s="191"/>
      <c r="QP391" s="191"/>
      <c r="QQ391" s="191"/>
      <c r="QR391" s="191"/>
      <c r="QS391" s="191"/>
      <c r="QT391" s="191"/>
      <c r="QU391" s="191"/>
      <c r="QV391" s="191"/>
      <c r="QW391" s="191"/>
      <c r="QX391" s="191"/>
      <c r="QY391" s="191"/>
      <c r="QZ391" s="191"/>
      <c r="RA391" s="191"/>
      <c r="RB391" s="191"/>
      <c r="RC391" s="191"/>
      <c r="RD391" s="191"/>
      <c r="RE391" s="191"/>
      <c r="RF391" s="191"/>
      <c r="RG391" s="191"/>
      <c r="RH391" s="191"/>
      <c r="RI391" s="191"/>
      <c r="RJ391" s="191"/>
      <c r="RK391" s="191"/>
      <c r="RL391" s="191"/>
      <c r="RM391" s="191"/>
      <c r="RN391" s="191"/>
      <c r="RO391" s="191"/>
      <c r="RP391" s="191"/>
      <c r="RQ391" s="191"/>
      <c r="RR391" s="191"/>
      <c r="RS391" s="191"/>
      <c r="RT391" s="191"/>
      <c r="RU391" s="191"/>
      <c r="RV391" s="191"/>
      <c r="RW391" s="191"/>
      <c r="RX391" s="191"/>
      <c r="RY391" s="191"/>
      <c r="RZ391" s="191"/>
      <c r="SA391" s="191"/>
      <c r="SB391" s="191"/>
      <c r="SC391" s="191"/>
      <c r="SD391" s="191"/>
      <c r="SE391" s="191"/>
      <c r="SF391" s="191"/>
      <c r="SG391" s="191"/>
      <c r="SH391" s="191"/>
      <c r="SI391" s="191"/>
      <c r="SJ391" s="191"/>
      <c r="SK391" s="191"/>
      <c r="SL391" s="191"/>
      <c r="SM391" s="191"/>
      <c r="SN391" s="191"/>
      <c r="SO391" s="191"/>
      <c r="SP391" s="191"/>
      <c r="SQ391" s="191"/>
      <c r="SR391" s="191"/>
      <c r="SS391" s="191"/>
      <c r="ST391" s="191"/>
      <c r="SU391" s="191"/>
      <c r="SV391" s="191"/>
      <c r="SW391" s="191"/>
      <c r="SX391" s="191"/>
      <c r="SY391" s="191"/>
      <c r="SZ391" s="191"/>
      <c r="TA391" s="191"/>
      <c r="TB391" s="191"/>
      <c r="TC391" s="191"/>
      <c r="TD391" s="191"/>
      <c r="TE391" s="191"/>
      <c r="TF391" s="191"/>
      <c r="TG391" s="191"/>
      <c r="TH391" s="191"/>
      <c r="TI391" s="191"/>
      <c r="TJ391" s="191"/>
      <c r="TK391" s="191"/>
      <c r="TL391" s="191"/>
      <c r="TM391" s="191"/>
      <c r="TN391" s="191"/>
      <c r="TO391" s="191"/>
      <c r="TP391" s="191"/>
      <c r="TQ391" s="191"/>
      <c r="TR391" s="191"/>
      <c r="TS391" s="191"/>
      <c r="TT391" s="191"/>
      <c r="TU391" s="191"/>
      <c r="TV391" s="191"/>
      <c r="TW391" s="191"/>
      <c r="TX391" s="191"/>
      <c r="TY391" s="191"/>
      <c r="TZ391" s="191"/>
      <c r="UA391" s="191"/>
      <c r="UB391" s="191"/>
      <c r="UC391" s="191"/>
      <c r="UD391" s="191"/>
      <c r="UE391" s="191"/>
      <c r="UF391" s="191"/>
      <c r="UG391" s="191"/>
      <c r="UH391" s="191"/>
      <c r="UI391" s="191"/>
      <c r="UJ391" s="191"/>
      <c r="UK391" s="191"/>
      <c r="UL391" s="191"/>
      <c r="UM391" s="191"/>
      <c r="UN391" s="191"/>
      <c r="UO391" s="191"/>
      <c r="UP391" s="191"/>
      <c r="UQ391" s="191"/>
      <c r="UR391" s="191"/>
      <c r="US391" s="191"/>
      <c r="UT391" s="191"/>
      <c r="UU391" s="191"/>
      <c r="UV391" s="191"/>
      <c r="UW391" s="191"/>
      <c r="UX391" s="191"/>
      <c r="UY391" s="191"/>
      <c r="UZ391" s="191"/>
      <c r="VA391" s="191"/>
      <c r="VB391" s="191"/>
      <c r="VC391" s="191"/>
      <c r="VD391" s="191"/>
      <c r="VE391" s="191"/>
      <c r="VF391" s="191"/>
      <c r="VG391" s="191"/>
      <c r="VH391" s="191"/>
      <c r="VI391" s="191"/>
      <c r="VJ391" s="191"/>
      <c r="VK391" s="191"/>
      <c r="VL391" s="191"/>
      <c r="VM391" s="191"/>
      <c r="VN391" s="191"/>
      <c r="VO391" s="191"/>
      <c r="VP391" s="191"/>
      <c r="VQ391" s="191"/>
      <c r="VR391" s="191"/>
      <c r="VS391" s="191"/>
      <c r="VT391" s="191"/>
      <c r="VU391" s="191"/>
      <c r="VV391" s="191"/>
      <c r="VW391" s="191"/>
      <c r="VX391" s="191"/>
      <c r="VY391" s="191"/>
      <c r="VZ391" s="191"/>
      <c r="WA391" s="191"/>
      <c r="WB391" s="191"/>
      <c r="WC391" s="191"/>
      <c r="WD391" s="191"/>
      <c r="WE391" s="191"/>
      <c r="WF391" s="191"/>
      <c r="WG391" s="191"/>
      <c r="WH391" s="191"/>
      <c r="WI391" s="191"/>
      <c r="WJ391" s="191"/>
      <c r="WK391" s="191"/>
      <c r="WL391" s="191"/>
      <c r="WM391" s="191"/>
      <c r="WN391" s="191"/>
      <c r="WO391" s="191"/>
      <c r="WP391" s="191"/>
      <c r="WQ391" s="191"/>
      <c r="WR391" s="191"/>
      <c r="WS391" s="191"/>
      <c r="WT391" s="191"/>
      <c r="WU391" s="191"/>
      <c r="WV391" s="191"/>
      <c r="WW391" s="191"/>
      <c r="WX391" s="191"/>
      <c r="WY391" s="191"/>
      <c r="WZ391" s="191"/>
      <c r="XA391" s="191"/>
      <c r="XB391" s="191"/>
      <c r="XC391" s="191"/>
      <c r="XD391" s="191"/>
      <c r="XE391" s="191"/>
      <c r="XF391" s="191"/>
      <c r="XG391" s="191"/>
      <c r="XH391" s="191"/>
      <c r="XI391" s="191"/>
      <c r="XJ391" s="191"/>
      <c r="XK391" s="191"/>
      <c r="XL391" s="191"/>
      <c r="XM391" s="191"/>
      <c r="XN391" s="191"/>
      <c r="XO391" s="191"/>
      <c r="XP391" s="191"/>
      <c r="XQ391" s="191"/>
      <c r="XR391" s="191"/>
      <c r="XS391" s="191"/>
      <c r="XT391" s="191"/>
      <c r="XU391" s="191"/>
      <c r="XV391" s="191"/>
      <c r="XW391" s="191"/>
      <c r="XX391" s="191"/>
      <c r="XY391" s="191"/>
      <c r="XZ391" s="191"/>
      <c r="YA391" s="191"/>
      <c r="YB391" s="191"/>
      <c r="YC391" s="191"/>
      <c r="YD391" s="191"/>
      <c r="YE391" s="191"/>
      <c r="YF391" s="191"/>
      <c r="YG391" s="191"/>
      <c r="YH391" s="191"/>
      <c r="YI391" s="191"/>
      <c r="YJ391" s="191"/>
      <c r="YK391" s="191"/>
      <c r="YL391" s="191"/>
      <c r="YM391" s="191"/>
      <c r="YN391" s="191"/>
      <c r="YO391" s="191"/>
      <c r="YP391" s="191"/>
      <c r="YQ391" s="191"/>
      <c r="YR391" s="191"/>
      <c r="YS391" s="191"/>
      <c r="YT391" s="191"/>
      <c r="YU391" s="191"/>
      <c r="YV391" s="191"/>
      <c r="YW391" s="191"/>
      <c r="YX391" s="191"/>
      <c r="YY391" s="191"/>
      <c r="YZ391" s="191"/>
      <c r="ZA391" s="191"/>
      <c r="ZB391" s="191"/>
      <c r="ZC391" s="191"/>
      <c r="ZD391" s="191"/>
      <c r="ZE391" s="191"/>
      <c r="ZF391" s="191"/>
      <c r="ZG391" s="191"/>
      <c r="ZH391" s="191"/>
      <c r="ZI391" s="191"/>
      <c r="ZJ391" s="191"/>
      <c r="ZK391" s="191"/>
      <c r="ZL391" s="191"/>
      <c r="ZM391" s="191"/>
      <c r="ZN391" s="191"/>
      <c r="ZO391" s="191"/>
      <c r="ZP391" s="191"/>
      <c r="ZQ391" s="191"/>
      <c r="ZR391" s="191"/>
      <c r="ZS391" s="191"/>
      <c r="ZT391" s="191"/>
      <c r="ZU391" s="191"/>
      <c r="ZV391" s="191"/>
      <c r="ZW391" s="191"/>
      <c r="ZX391" s="191"/>
      <c r="ZY391" s="191"/>
      <c r="ZZ391" s="191"/>
      <c r="AAA391" s="191"/>
      <c r="AAB391" s="191"/>
      <c r="AAC391" s="191"/>
      <c r="AAD391" s="191"/>
      <c r="AAE391" s="191"/>
      <c r="AAF391" s="191"/>
      <c r="AAG391" s="191"/>
      <c r="AAH391" s="191"/>
      <c r="AAI391" s="191"/>
      <c r="AAJ391" s="191"/>
      <c r="AAK391" s="191"/>
      <c r="AAL391" s="191"/>
      <c r="AAM391" s="191"/>
      <c r="AAN391" s="191"/>
      <c r="AAO391" s="191"/>
      <c r="AAP391" s="191"/>
      <c r="AAQ391" s="191"/>
      <c r="AAR391" s="191"/>
      <c r="AAS391" s="191"/>
      <c r="AAT391" s="191"/>
      <c r="AAU391" s="191"/>
      <c r="AAV391" s="191"/>
      <c r="AAW391" s="191"/>
      <c r="AAX391" s="191"/>
      <c r="AAY391" s="191"/>
      <c r="AAZ391" s="191"/>
      <c r="ABA391" s="191"/>
      <c r="ABB391" s="191"/>
      <c r="ABC391" s="191"/>
      <c r="ABD391" s="191"/>
      <c r="ABE391" s="191"/>
      <c r="ABF391" s="191"/>
      <c r="ABG391" s="191"/>
      <c r="ABH391" s="191"/>
      <c r="ABI391" s="191"/>
      <c r="ABJ391" s="191"/>
      <c r="ABK391" s="191"/>
      <c r="ABL391" s="191"/>
      <c r="ABM391" s="191"/>
      <c r="ABN391" s="191"/>
      <c r="ABO391" s="191"/>
      <c r="ABP391" s="191"/>
      <c r="ABQ391" s="191"/>
      <c r="ABR391" s="191"/>
      <c r="ABS391" s="191"/>
      <c r="ABT391" s="191"/>
      <c r="ABU391" s="191"/>
      <c r="ABV391" s="191"/>
      <c r="ABW391" s="191"/>
      <c r="ABX391" s="191"/>
      <c r="ABY391" s="191"/>
      <c r="ABZ391" s="191"/>
      <c r="ACA391" s="191"/>
      <c r="ACB391" s="191"/>
      <c r="ACC391" s="191"/>
      <c r="ACD391" s="191"/>
      <c r="ACE391" s="191"/>
      <c r="ACF391" s="191"/>
      <c r="ACG391" s="191"/>
      <c r="ACH391" s="191"/>
      <c r="ACI391" s="191"/>
      <c r="ACJ391" s="191"/>
      <c r="ACK391" s="191"/>
      <c r="ACL391" s="191"/>
      <c r="ACM391" s="191"/>
      <c r="ACN391" s="191"/>
      <c r="ACO391" s="191"/>
      <c r="ACP391" s="191"/>
      <c r="ACQ391" s="191"/>
      <c r="ACR391" s="191"/>
      <c r="ACS391" s="191"/>
      <c r="ACT391" s="191"/>
      <c r="ACU391" s="191"/>
      <c r="ACV391" s="191"/>
      <c r="ACW391" s="191"/>
      <c r="ACX391" s="191"/>
      <c r="ACY391" s="191"/>
      <c r="ACZ391" s="191"/>
      <c r="ADA391" s="191"/>
      <c r="ADB391" s="191"/>
      <c r="ADC391" s="191"/>
      <c r="ADD391" s="191"/>
      <c r="ADE391" s="191"/>
      <c r="ADF391" s="191"/>
      <c r="ADG391" s="191"/>
      <c r="ADH391" s="191"/>
      <c r="ADI391" s="191"/>
      <c r="ADJ391" s="191"/>
      <c r="ADK391" s="191"/>
      <c r="ADL391" s="191"/>
      <c r="ADM391" s="191"/>
      <c r="ADN391" s="191"/>
      <c r="ADO391" s="191"/>
      <c r="ADP391" s="191"/>
      <c r="ADQ391" s="191"/>
      <c r="ADR391" s="191"/>
      <c r="ADS391" s="191"/>
      <c r="ADT391" s="191"/>
      <c r="ADU391" s="191"/>
      <c r="ADV391" s="191"/>
      <c r="ADW391" s="191"/>
      <c r="ADX391" s="191"/>
      <c r="ADY391" s="191"/>
      <c r="ADZ391" s="191"/>
      <c r="AEA391" s="191"/>
      <c r="AEB391" s="191"/>
      <c r="AEC391" s="191"/>
      <c r="AED391" s="191"/>
      <c r="AEE391" s="191"/>
      <c r="AEF391" s="191"/>
      <c r="AEG391" s="191"/>
      <c r="AEH391" s="191"/>
      <c r="AEI391" s="191"/>
      <c r="AEJ391" s="191"/>
      <c r="AEK391" s="191"/>
      <c r="AEL391" s="191"/>
      <c r="AEM391" s="191"/>
      <c r="AEN391" s="191"/>
      <c r="AEO391" s="191"/>
      <c r="AEP391" s="191"/>
      <c r="AEQ391" s="191"/>
      <c r="AER391" s="191"/>
      <c r="AES391" s="191"/>
      <c r="AET391" s="191"/>
      <c r="AEU391" s="191"/>
      <c r="AEV391" s="191"/>
      <c r="AEW391" s="191"/>
      <c r="AEX391" s="191"/>
      <c r="AEY391" s="191"/>
      <c r="AEZ391" s="191"/>
      <c r="AFA391" s="191"/>
      <c r="AFB391" s="191"/>
      <c r="AFC391" s="191"/>
      <c r="AFD391" s="191"/>
      <c r="AFE391" s="191"/>
      <c r="AFF391" s="191"/>
      <c r="AFG391" s="191"/>
      <c r="AFH391" s="191"/>
      <c r="AFI391" s="191"/>
      <c r="AFJ391" s="191"/>
      <c r="AFK391" s="191"/>
      <c r="AFL391" s="191"/>
      <c r="AFM391" s="191"/>
      <c r="AFN391" s="191"/>
      <c r="AFO391" s="191"/>
      <c r="AFP391" s="191"/>
      <c r="AFQ391" s="191"/>
      <c r="AFR391" s="191"/>
      <c r="AFS391" s="191"/>
      <c r="AFT391" s="191"/>
      <c r="AFU391" s="191"/>
      <c r="AFV391" s="191"/>
      <c r="AFW391" s="191"/>
      <c r="AFX391" s="191"/>
      <c r="AFY391" s="191"/>
      <c r="AFZ391" s="191"/>
      <c r="AGA391" s="191"/>
      <c r="AGB391" s="191"/>
      <c r="AGC391" s="191"/>
      <c r="AGD391" s="191"/>
      <c r="AGE391" s="191"/>
      <c r="AGF391" s="191"/>
      <c r="AGG391" s="191"/>
      <c r="AGH391" s="191"/>
      <c r="AGI391" s="191"/>
      <c r="AGJ391" s="191"/>
      <c r="AGK391" s="191"/>
      <c r="AGL391" s="191"/>
      <c r="AGM391" s="191"/>
      <c r="AGN391" s="191"/>
      <c r="AGO391" s="191"/>
      <c r="AGP391" s="191"/>
      <c r="AGQ391" s="191"/>
      <c r="AGR391" s="191"/>
      <c r="AGS391" s="191"/>
      <c r="AGT391" s="191"/>
      <c r="AGU391" s="191"/>
      <c r="AGV391" s="191"/>
      <c r="AGW391" s="191"/>
      <c r="AGX391" s="191"/>
      <c r="AGY391" s="191"/>
      <c r="AGZ391" s="191"/>
      <c r="AHA391" s="191"/>
      <c r="AHB391" s="191"/>
      <c r="AHC391" s="191"/>
      <c r="AHD391" s="191"/>
      <c r="AHE391" s="191"/>
      <c r="AHF391" s="191"/>
      <c r="AHG391" s="191"/>
      <c r="AHH391" s="191"/>
      <c r="AHI391" s="191"/>
      <c r="AHJ391" s="191"/>
      <c r="AHK391" s="191"/>
      <c r="AHL391" s="191"/>
      <c r="AHM391" s="191"/>
      <c r="AHN391" s="191"/>
      <c r="AHO391" s="191"/>
      <c r="AHP391" s="191"/>
      <c r="AHQ391" s="191"/>
      <c r="AHR391" s="191"/>
      <c r="AHS391" s="191"/>
      <c r="AHT391" s="191"/>
      <c r="AHU391" s="191"/>
      <c r="AHV391" s="191"/>
      <c r="AHW391" s="191"/>
      <c r="AHX391" s="191"/>
      <c r="AHY391" s="191"/>
      <c r="AHZ391" s="191"/>
      <c r="AIA391" s="191"/>
      <c r="AIB391" s="191"/>
      <c r="AIC391" s="191"/>
      <c r="AID391" s="191"/>
      <c r="AIE391" s="191"/>
      <c r="AIF391" s="191"/>
      <c r="AIG391" s="191"/>
      <c r="AIH391" s="191"/>
      <c r="AII391" s="191"/>
      <c r="AIJ391" s="191"/>
      <c r="AIK391" s="191"/>
      <c r="AIL391" s="191"/>
      <c r="AIM391" s="191"/>
      <c r="AIN391" s="191"/>
      <c r="AIO391" s="191"/>
      <c r="AIP391" s="191"/>
      <c r="AIQ391" s="191"/>
      <c r="AIR391" s="191"/>
      <c r="AIS391" s="191"/>
      <c r="AIT391" s="191"/>
      <c r="AIU391" s="191"/>
      <c r="AIV391" s="191"/>
      <c r="AIW391" s="191"/>
      <c r="AIX391" s="191"/>
      <c r="AIY391" s="191"/>
      <c r="AIZ391" s="191"/>
      <c r="AJA391" s="191"/>
      <c r="AJB391" s="191"/>
      <c r="AJC391" s="191"/>
      <c r="AJD391" s="191"/>
      <c r="AJE391" s="191"/>
      <c r="AJF391" s="191"/>
      <c r="AJG391" s="191"/>
      <c r="AJH391" s="191"/>
      <c r="AJI391" s="191"/>
      <c r="AJJ391" s="191"/>
      <c r="AJK391" s="191"/>
      <c r="AJL391" s="191"/>
      <c r="AJM391" s="191"/>
      <c r="AJN391" s="191"/>
      <c r="AJO391" s="191"/>
      <c r="AJP391" s="191"/>
      <c r="AJQ391" s="191"/>
      <c r="AJR391" s="191"/>
      <c r="AJS391" s="191"/>
      <c r="AJT391" s="191"/>
      <c r="AJU391" s="191"/>
      <c r="AJV391" s="191"/>
      <c r="AJW391" s="191"/>
      <c r="AJX391" s="191"/>
      <c r="AJY391" s="191"/>
      <c r="AJZ391" s="191"/>
      <c r="AKA391" s="191"/>
      <c r="AKB391" s="191"/>
      <c r="AKC391" s="191"/>
      <c r="AKD391" s="191"/>
      <c r="AKE391" s="191"/>
      <c r="AKF391" s="191"/>
      <c r="AKG391" s="191"/>
      <c r="AKH391" s="191"/>
      <c r="AKI391" s="191"/>
      <c r="AKJ391" s="191"/>
      <c r="AKK391" s="191"/>
      <c r="AKL391" s="191"/>
      <c r="AKM391" s="191"/>
      <c r="AKN391" s="191"/>
      <c r="AKO391" s="191"/>
      <c r="AKP391" s="191"/>
      <c r="AKQ391" s="191"/>
      <c r="AKR391" s="191"/>
      <c r="AKS391" s="191"/>
      <c r="AKT391" s="191"/>
      <c r="AKU391" s="191"/>
      <c r="AKV391" s="191"/>
      <c r="AKW391" s="191"/>
      <c r="AKX391" s="191"/>
      <c r="AKY391" s="191"/>
      <c r="AKZ391" s="191"/>
      <c r="ALA391" s="191"/>
      <c r="ALB391" s="191"/>
      <c r="ALC391" s="191"/>
      <c r="ALD391" s="191"/>
    </row>
    <row r="392" spans="1:992" s="11" customFormat="1" ht="15" customHeight="1">
      <c r="A392" s="2468" t="s">
        <v>36</v>
      </c>
      <c r="B392" s="2393" t="s">
        <v>779</v>
      </c>
      <c r="C392" s="2393"/>
      <c r="D392" s="792" t="s">
        <v>296</v>
      </c>
      <c r="E392" s="101">
        <f>E393+E397</f>
        <v>1182365389.9400001</v>
      </c>
      <c r="F392" s="101">
        <f>F393+F397</f>
        <v>1232767688.99</v>
      </c>
      <c r="G392" s="2434"/>
      <c r="H392" s="747"/>
      <c r="I392" s="747"/>
      <c r="J392" s="747"/>
      <c r="K392" s="747"/>
      <c r="L392" s="2812"/>
      <c r="M392" s="580"/>
      <c r="N392" s="406"/>
      <c r="O392" s="406"/>
      <c r="P392" s="191"/>
      <c r="Q392" s="191"/>
      <c r="R392" s="191"/>
      <c r="S392" s="41"/>
      <c r="T392" s="41"/>
      <c r="U392" s="41"/>
      <c r="V392" s="41"/>
      <c r="W392" s="41"/>
      <c r="X392" s="41"/>
      <c r="Y392" s="41"/>
      <c r="Z392" s="41"/>
      <c r="AA392" s="41"/>
      <c r="AB392" s="41"/>
      <c r="AC392" s="41"/>
      <c r="AD392" s="41"/>
      <c r="AE392" s="41"/>
      <c r="AF392" s="41"/>
      <c r="AG392" s="41"/>
      <c r="AH392" s="41"/>
      <c r="AI392" s="41"/>
      <c r="AJ392" s="41"/>
      <c r="AK392" s="41"/>
      <c r="AL392" s="41"/>
      <c r="AM392" s="41"/>
      <c r="AN392" s="41"/>
      <c r="AO392" s="41"/>
      <c r="AP392" s="41"/>
      <c r="AQ392" s="41"/>
      <c r="AR392" s="41"/>
      <c r="AS392" s="41"/>
      <c r="AT392" s="41"/>
      <c r="AU392" s="41"/>
      <c r="AV392" s="41"/>
      <c r="AW392" s="41"/>
      <c r="AX392" s="41"/>
      <c r="AY392" s="41"/>
      <c r="AZ392" s="41"/>
      <c r="BA392" s="41"/>
      <c r="BB392" s="41"/>
      <c r="BC392" s="41"/>
      <c r="BD392" s="41"/>
      <c r="BE392" s="41"/>
      <c r="BF392" s="41"/>
      <c r="BG392" s="41"/>
      <c r="BH392" s="41"/>
      <c r="BI392" s="41"/>
      <c r="BJ392" s="41"/>
      <c r="BK392" s="41"/>
      <c r="BL392" s="41"/>
      <c r="BM392" s="41"/>
      <c r="BN392" s="41"/>
      <c r="BO392" s="41"/>
      <c r="BP392" s="41"/>
      <c r="BQ392" s="41"/>
      <c r="BR392" s="41"/>
      <c r="BS392" s="41"/>
      <c r="BT392" s="41"/>
      <c r="BU392" s="41"/>
      <c r="BV392" s="41"/>
      <c r="BW392" s="41"/>
      <c r="BX392" s="41"/>
      <c r="BY392" s="41"/>
      <c r="BZ392" s="41"/>
      <c r="CA392" s="41"/>
      <c r="CB392" s="41"/>
      <c r="CC392" s="41"/>
      <c r="CD392" s="41"/>
      <c r="CE392" s="41"/>
      <c r="CF392" s="41"/>
      <c r="CG392" s="41"/>
      <c r="CH392" s="41"/>
      <c r="CI392" s="41"/>
      <c r="CJ392" s="41"/>
      <c r="CK392" s="41"/>
      <c r="CL392" s="41"/>
      <c r="CM392" s="41"/>
      <c r="CN392" s="41"/>
      <c r="CO392" s="41"/>
      <c r="CP392" s="41"/>
      <c r="CQ392" s="41"/>
      <c r="CR392" s="41"/>
      <c r="CS392" s="41"/>
      <c r="CT392" s="41"/>
      <c r="CU392" s="41"/>
      <c r="CV392" s="41"/>
      <c r="CW392" s="41"/>
      <c r="CX392" s="41"/>
      <c r="CY392" s="41"/>
      <c r="CZ392" s="41"/>
      <c r="DA392" s="41"/>
      <c r="DB392" s="41"/>
      <c r="DC392" s="41"/>
      <c r="DD392" s="41"/>
      <c r="DE392" s="41"/>
      <c r="DF392" s="41"/>
      <c r="DG392" s="41"/>
      <c r="DH392" s="41"/>
      <c r="DI392" s="41"/>
      <c r="DJ392" s="41"/>
      <c r="DK392" s="41"/>
      <c r="DL392" s="41"/>
      <c r="DM392" s="41"/>
      <c r="DN392" s="41"/>
      <c r="DO392" s="41"/>
      <c r="DP392" s="41"/>
      <c r="DQ392" s="41"/>
      <c r="DR392" s="41"/>
      <c r="DS392" s="41"/>
      <c r="DT392" s="41"/>
      <c r="DU392" s="41"/>
      <c r="DV392" s="41"/>
      <c r="DW392" s="41"/>
      <c r="DX392" s="41"/>
      <c r="DY392" s="41"/>
      <c r="DZ392" s="41"/>
      <c r="EA392" s="41"/>
      <c r="EB392" s="41"/>
      <c r="EC392" s="41"/>
      <c r="ED392" s="41"/>
      <c r="EE392" s="41"/>
      <c r="EF392" s="41"/>
      <c r="EG392" s="41"/>
      <c r="EH392" s="41"/>
      <c r="EI392" s="41"/>
      <c r="EJ392" s="41"/>
      <c r="EK392" s="41"/>
      <c r="EL392" s="41"/>
      <c r="EM392" s="41"/>
      <c r="EN392" s="41"/>
      <c r="EO392" s="41"/>
      <c r="EP392" s="41"/>
      <c r="EQ392" s="41"/>
      <c r="ER392" s="41"/>
      <c r="ES392" s="41"/>
      <c r="ET392" s="41"/>
      <c r="EU392" s="41"/>
      <c r="EV392" s="41"/>
      <c r="EW392" s="41"/>
      <c r="EX392" s="41"/>
      <c r="EY392" s="41"/>
      <c r="EZ392" s="41"/>
      <c r="FA392" s="41"/>
      <c r="FB392" s="41"/>
      <c r="FC392" s="41"/>
      <c r="FD392" s="41"/>
      <c r="FE392" s="41"/>
      <c r="FF392" s="41"/>
      <c r="FG392" s="41"/>
      <c r="FH392" s="41"/>
      <c r="FI392" s="41"/>
      <c r="FJ392" s="41"/>
      <c r="FK392" s="41"/>
      <c r="FL392" s="41"/>
      <c r="FM392" s="41"/>
      <c r="FN392" s="41"/>
      <c r="FO392" s="41"/>
      <c r="FP392" s="41"/>
      <c r="FQ392" s="41"/>
      <c r="FR392" s="41"/>
      <c r="FS392" s="41"/>
      <c r="FT392" s="41"/>
      <c r="FU392" s="41"/>
      <c r="FV392" s="41"/>
      <c r="FW392" s="41"/>
      <c r="FX392" s="41"/>
      <c r="FY392" s="41"/>
      <c r="FZ392" s="41"/>
      <c r="GA392" s="41"/>
      <c r="GB392" s="41"/>
      <c r="GC392" s="41"/>
      <c r="GD392" s="41"/>
      <c r="GE392" s="41"/>
      <c r="GF392" s="41"/>
      <c r="GG392" s="41"/>
      <c r="GH392" s="41"/>
      <c r="GI392" s="41"/>
      <c r="GJ392" s="41"/>
      <c r="GK392" s="41"/>
      <c r="GL392" s="41"/>
      <c r="GM392" s="41"/>
      <c r="GN392" s="41"/>
      <c r="GO392" s="41"/>
      <c r="GP392" s="41"/>
      <c r="GQ392" s="41"/>
      <c r="GR392" s="41"/>
      <c r="GS392" s="41"/>
      <c r="GT392" s="41"/>
      <c r="GU392" s="41"/>
      <c r="GV392" s="41"/>
      <c r="GW392" s="41"/>
      <c r="GX392" s="41"/>
      <c r="GY392" s="41"/>
      <c r="GZ392" s="41"/>
      <c r="HA392" s="41"/>
      <c r="HB392" s="41"/>
      <c r="HC392" s="41"/>
      <c r="HD392" s="41"/>
      <c r="HE392" s="41"/>
      <c r="HF392" s="41"/>
      <c r="HG392" s="41"/>
      <c r="HH392" s="41"/>
      <c r="HI392" s="41"/>
      <c r="HJ392" s="41"/>
      <c r="HK392" s="41"/>
      <c r="HL392" s="41"/>
      <c r="HM392" s="41"/>
      <c r="HN392" s="41"/>
      <c r="HO392" s="41"/>
      <c r="HP392" s="41"/>
      <c r="HQ392" s="41"/>
      <c r="HR392" s="41"/>
      <c r="HS392" s="41"/>
      <c r="HT392" s="41"/>
      <c r="HU392" s="41"/>
      <c r="HV392" s="41"/>
      <c r="HW392" s="41"/>
      <c r="HX392" s="41"/>
      <c r="HY392" s="41"/>
      <c r="HZ392" s="41"/>
      <c r="IA392" s="41"/>
      <c r="IB392" s="41"/>
      <c r="IC392" s="41"/>
      <c r="ID392" s="41"/>
      <c r="IE392" s="41"/>
      <c r="IF392" s="41"/>
      <c r="IG392" s="41"/>
      <c r="IH392" s="41"/>
      <c r="II392" s="41"/>
      <c r="IJ392" s="41"/>
      <c r="IK392" s="41"/>
      <c r="IL392" s="41"/>
      <c r="IM392" s="41"/>
      <c r="IN392" s="41"/>
      <c r="IO392" s="41"/>
      <c r="IP392" s="41"/>
      <c r="IQ392" s="41"/>
      <c r="IR392" s="41"/>
      <c r="IS392" s="41"/>
      <c r="IT392" s="41"/>
      <c r="IU392" s="41"/>
      <c r="IV392" s="41"/>
      <c r="IW392" s="41"/>
      <c r="IX392" s="41"/>
      <c r="IY392" s="41"/>
      <c r="IZ392" s="41"/>
      <c r="JA392" s="41"/>
      <c r="JB392" s="41"/>
      <c r="JC392" s="41"/>
      <c r="JD392" s="41"/>
      <c r="JE392" s="41"/>
      <c r="JF392" s="41"/>
      <c r="JG392" s="41"/>
      <c r="JH392" s="41"/>
      <c r="JI392" s="41"/>
      <c r="JJ392" s="41"/>
      <c r="JK392" s="41"/>
      <c r="JL392" s="41"/>
      <c r="JM392" s="41"/>
      <c r="JN392" s="41"/>
      <c r="JO392" s="41"/>
      <c r="JP392" s="41"/>
      <c r="JQ392" s="41"/>
      <c r="JR392" s="41"/>
      <c r="JS392" s="41"/>
      <c r="JT392" s="41"/>
      <c r="JU392" s="41"/>
      <c r="JV392" s="41"/>
      <c r="JW392" s="41"/>
      <c r="JX392" s="41"/>
      <c r="JY392" s="41"/>
      <c r="JZ392" s="41"/>
      <c r="KA392" s="41"/>
      <c r="KB392" s="41"/>
      <c r="KC392" s="41"/>
      <c r="KD392" s="41"/>
      <c r="KE392" s="41"/>
      <c r="KF392" s="41"/>
      <c r="KG392" s="41"/>
      <c r="KH392" s="41"/>
      <c r="KI392" s="41"/>
      <c r="KJ392" s="41"/>
      <c r="KK392" s="41"/>
      <c r="KL392" s="41"/>
      <c r="KM392" s="41"/>
      <c r="KN392" s="41"/>
      <c r="KO392" s="41"/>
      <c r="KP392" s="41"/>
      <c r="KQ392" s="41"/>
      <c r="KR392" s="41"/>
      <c r="KS392" s="41"/>
      <c r="KT392" s="41"/>
      <c r="KU392" s="41"/>
      <c r="KV392" s="41"/>
      <c r="KW392" s="41"/>
      <c r="KX392" s="41"/>
      <c r="KY392" s="41"/>
      <c r="KZ392" s="41"/>
      <c r="LA392" s="41"/>
      <c r="LB392" s="41"/>
      <c r="LC392" s="41"/>
      <c r="LD392" s="41"/>
      <c r="LE392" s="41"/>
      <c r="LF392" s="41"/>
      <c r="LG392" s="41"/>
      <c r="LH392" s="41"/>
      <c r="LI392" s="41"/>
      <c r="LJ392" s="41"/>
      <c r="LK392" s="41"/>
      <c r="LL392" s="41"/>
      <c r="LM392" s="41"/>
      <c r="LN392" s="41"/>
      <c r="LO392" s="41"/>
      <c r="LP392" s="41"/>
      <c r="LQ392" s="41"/>
      <c r="LR392" s="41"/>
      <c r="LS392" s="41"/>
      <c r="LT392" s="41"/>
      <c r="LU392" s="41"/>
      <c r="LV392" s="41"/>
      <c r="LW392" s="41"/>
      <c r="LX392" s="41"/>
      <c r="LY392" s="41"/>
      <c r="LZ392" s="41"/>
      <c r="MA392" s="41"/>
      <c r="MB392" s="41"/>
      <c r="MC392" s="41"/>
      <c r="MD392" s="41"/>
      <c r="ME392" s="41"/>
      <c r="MF392" s="41"/>
      <c r="MG392" s="41"/>
      <c r="MH392" s="41"/>
      <c r="MI392" s="41"/>
      <c r="MJ392" s="41"/>
      <c r="MK392" s="41"/>
      <c r="ML392" s="41"/>
      <c r="MM392" s="41"/>
      <c r="MN392" s="41"/>
      <c r="MO392" s="41"/>
      <c r="MP392" s="41"/>
      <c r="MQ392" s="41"/>
      <c r="MR392" s="41"/>
      <c r="MS392" s="41"/>
      <c r="MT392" s="41"/>
      <c r="MU392" s="41"/>
      <c r="MV392" s="41"/>
      <c r="MW392" s="41"/>
      <c r="MX392" s="41"/>
      <c r="MY392" s="41"/>
      <c r="MZ392" s="41"/>
      <c r="NA392" s="41"/>
      <c r="NB392" s="41"/>
      <c r="NC392" s="41"/>
      <c r="ND392" s="41"/>
      <c r="NE392" s="41"/>
      <c r="NF392" s="41"/>
      <c r="NG392" s="41"/>
      <c r="NH392" s="41"/>
      <c r="NI392" s="41"/>
      <c r="NJ392" s="41"/>
      <c r="NK392" s="41"/>
      <c r="NL392" s="41"/>
      <c r="NM392" s="41"/>
      <c r="NN392" s="41"/>
      <c r="NO392" s="41"/>
      <c r="NP392" s="41"/>
      <c r="NQ392" s="41"/>
      <c r="NR392" s="41"/>
      <c r="NS392" s="41"/>
      <c r="NT392" s="41"/>
      <c r="NU392" s="41"/>
      <c r="NV392" s="41"/>
      <c r="NW392" s="41"/>
      <c r="NX392" s="41"/>
      <c r="NY392" s="41"/>
      <c r="NZ392" s="41"/>
      <c r="OA392" s="41"/>
      <c r="OB392" s="41"/>
      <c r="OC392" s="41"/>
      <c r="OD392" s="41"/>
      <c r="OE392" s="41"/>
      <c r="OF392" s="41"/>
      <c r="OG392" s="41"/>
      <c r="OH392" s="41"/>
      <c r="OI392" s="41"/>
      <c r="OJ392" s="41"/>
      <c r="OK392" s="41"/>
      <c r="OL392" s="41"/>
      <c r="OM392" s="41"/>
      <c r="ON392" s="41"/>
      <c r="OO392" s="41"/>
      <c r="OP392" s="41"/>
      <c r="OQ392" s="41"/>
      <c r="OR392" s="41"/>
      <c r="OS392" s="41"/>
      <c r="OT392" s="41"/>
      <c r="OU392" s="41"/>
      <c r="OV392" s="41"/>
      <c r="OW392" s="41"/>
      <c r="OX392" s="41"/>
      <c r="OY392" s="41"/>
      <c r="OZ392" s="41"/>
      <c r="PA392" s="41"/>
      <c r="PB392" s="41"/>
      <c r="PC392" s="41"/>
      <c r="PD392" s="41"/>
      <c r="PE392" s="41"/>
      <c r="PF392" s="41"/>
      <c r="PG392" s="41"/>
      <c r="PH392" s="41"/>
      <c r="PI392" s="41"/>
      <c r="PJ392" s="41"/>
      <c r="PK392" s="41"/>
      <c r="PL392" s="41"/>
      <c r="PM392" s="41"/>
      <c r="PN392" s="41"/>
      <c r="PO392" s="41"/>
      <c r="PP392" s="41"/>
      <c r="PQ392" s="41"/>
      <c r="PR392" s="41"/>
      <c r="PS392" s="41"/>
      <c r="PT392" s="41"/>
      <c r="PU392" s="41"/>
      <c r="PV392" s="41"/>
      <c r="PW392" s="41"/>
      <c r="PX392" s="41"/>
      <c r="PY392" s="41"/>
      <c r="PZ392" s="41"/>
      <c r="QA392" s="41"/>
      <c r="QB392" s="41"/>
      <c r="QC392" s="41"/>
      <c r="QD392" s="41"/>
      <c r="QE392" s="41"/>
      <c r="QF392" s="41"/>
      <c r="QG392" s="41"/>
      <c r="QH392" s="41"/>
      <c r="QI392" s="41"/>
      <c r="QJ392" s="41"/>
      <c r="QK392" s="41"/>
      <c r="QL392" s="41"/>
      <c r="QM392" s="41"/>
      <c r="QN392" s="41"/>
      <c r="QO392" s="41"/>
      <c r="QP392" s="41"/>
      <c r="QQ392" s="41"/>
      <c r="QR392" s="41"/>
      <c r="QS392" s="41"/>
      <c r="QT392" s="41"/>
      <c r="QU392" s="41"/>
      <c r="QV392" s="41"/>
      <c r="QW392" s="41"/>
      <c r="QX392" s="41"/>
      <c r="QY392" s="41"/>
      <c r="QZ392" s="41"/>
      <c r="RA392" s="41"/>
      <c r="RB392" s="41"/>
      <c r="RC392" s="41"/>
      <c r="RD392" s="41"/>
      <c r="RE392" s="41"/>
      <c r="RF392" s="41"/>
      <c r="RG392" s="41"/>
      <c r="RH392" s="41"/>
      <c r="RI392" s="41"/>
      <c r="RJ392" s="41"/>
      <c r="RK392" s="41"/>
      <c r="RL392" s="41"/>
      <c r="RM392" s="41"/>
      <c r="RN392" s="41"/>
      <c r="RO392" s="41"/>
      <c r="RP392" s="41"/>
      <c r="RQ392" s="41"/>
      <c r="RR392" s="41"/>
      <c r="RS392" s="41"/>
      <c r="RT392" s="41"/>
      <c r="RU392" s="41"/>
      <c r="RV392" s="41"/>
      <c r="RW392" s="41"/>
      <c r="RX392" s="41"/>
      <c r="RY392" s="41"/>
      <c r="RZ392" s="41"/>
      <c r="SA392" s="41"/>
      <c r="SB392" s="41"/>
      <c r="SC392" s="41"/>
      <c r="SD392" s="41"/>
      <c r="SE392" s="41"/>
      <c r="SF392" s="41"/>
      <c r="SG392" s="41"/>
      <c r="SH392" s="41"/>
      <c r="SI392" s="41"/>
      <c r="SJ392" s="41"/>
      <c r="SK392" s="41"/>
      <c r="SL392" s="41"/>
      <c r="SM392" s="41"/>
      <c r="SN392" s="41"/>
      <c r="SO392" s="41"/>
      <c r="SP392" s="41"/>
      <c r="SQ392" s="41"/>
      <c r="SR392" s="41"/>
      <c r="SS392" s="41"/>
      <c r="ST392" s="41"/>
      <c r="SU392" s="41"/>
      <c r="SV392" s="41"/>
      <c r="SW392" s="41"/>
      <c r="SX392" s="41"/>
      <c r="SY392" s="41"/>
      <c r="SZ392" s="41"/>
      <c r="TA392" s="41"/>
      <c r="TB392" s="41"/>
      <c r="TC392" s="41"/>
      <c r="TD392" s="41"/>
      <c r="TE392" s="41"/>
      <c r="TF392" s="41"/>
      <c r="TG392" s="41"/>
      <c r="TH392" s="41"/>
      <c r="TI392" s="41"/>
      <c r="TJ392" s="41"/>
      <c r="TK392" s="41"/>
      <c r="TL392" s="41"/>
      <c r="TM392" s="41"/>
      <c r="TN392" s="41"/>
      <c r="TO392" s="41"/>
      <c r="TP392" s="41"/>
      <c r="TQ392" s="41"/>
      <c r="TR392" s="41"/>
      <c r="TS392" s="41"/>
      <c r="TT392" s="41"/>
      <c r="TU392" s="41"/>
      <c r="TV392" s="41"/>
      <c r="TW392" s="41"/>
      <c r="TX392" s="41"/>
      <c r="TY392" s="41"/>
      <c r="TZ392" s="41"/>
      <c r="UA392" s="41"/>
      <c r="UB392" s="41"/>
      <c r="UC392" s="41"/>
      <c r="UD392" s="41"/>
      <c r="UE392" s="41"/>
      <c r="UF392" s="41"/>
      <c r="UG392" s="41"/>
      <c r="UH392" s="41"/>
      <c r="UI392" s="41"/>
      <c r="UJ392" s="41"/>
      <c r="UK392" s="41"/>
      <c r="UL392" s="41"/>
      <c r="UM392" s="41"/>
      <c r="UN392" s="41"/>
      <c r="UO392" s="41"/>
      <c r="UP392" s="41"/>
      <c r="UQ392" s="41"/>
      <c r="UR392" s="41"/>
      <c r="US392" s="41"/>
      <c r="UT392" s="41"/>
      <c r="UU392" s="41"/>
      <c r="UV392" s="41"/>
      <c r="UW392" s="41"/>
      <c r="UX392" s="41"/>
      <c r="UY392" s="41"/>
      <c r="UZ392" s="41"/>
      <c r="VA392" s="41"/>
      <c r="VB392" s="41"/>
      <c r="VC392" s="41"/>
      <c r="VD392" s="41"/>
      <c r="VE392" s="41"/>
      <c r="VF392" s="41"/>
      <c r="VG392" s="41"/>
      <c r="VH392" s="41"/>
      <c r="VI392" s="41"/>
      <c r="VJ392" s="41"/>
      <c r="VK392" s="41"/>
      <c r="VL392" s="41"/>
      <c r="VM392" s="41"/>
      <c r="VN392" s="41"/>
      <c r="VO392" s="41"/>
      <c r="VP392" s="41"/>
      <c r="VQ392" s="41"/>
      <c r="VR392" s="41"/>
      <c r="VS392" s="41"/>
      <c r="VT392" s="41"/>
      <c r="VU392" s="41"/>
      <c r="VV392" s="41"/>
      <c r="VW392" s="41"/>
      <c r="VX392" s="41"/>
      <c r="VY392" s="41"/>
      <c r="VZ392" s="41"/>
      <c r="WA392" s="41"/>
      <c r="WB392" s="41"/>
      <c r="WC392" s="41"/>
      <c r="WD392" s="41"/>
      <c r="WE392" s="41"/>
      <c r="WF392" s="41"/>
      <c r="WG392" s="41"/>
      <c r="WH392" s="41"/>
      <c r="WI392" s="41"/>
      <c r="WJ392" s="41"/>
      <c r="WK392" s="41"/>
      <c r="WL392" s="41"/>
      <c r="WM392" s="41"/>
      <c r="WN392" s="41"/>
      <c r="WO392" s="41"/>
      <c r="WP392" s="41"/>
      <c r="WQ392" s="41"/>
      <c r="WR392" s="41"/>
      <c r="WS392" s="41"/>
      <c r="WT392" s="41"/>
      <c r="WU392" s="41"/>
      <c r="WV392" s="41"/>
      <c r="WW392" s="41"/>
      <c r="WX392" s="41"/>
      <c r="WY392" s="41"/>
      <c r="WZ392" s="41"/>
      <c r="XA392" s="41"/>
      <c r="XB392" s="41"/>
      <c r="XC392" s="41"/>
      <c r="XD392" s="41"/>
      <c r="XE392" s="41"/>
      <c r="XF392" s="41"/>
      <c r="XG392" s="41"/>
      <c r="XH392" s="41"/>
      <c r="XI392" s="41"/>
      <c r="XJ392" s="41"/>
      <c r="XK392" s="41"/>
      <c r="XL392" s="41"/>
      <c r="XM392" s="41"/>
      <c r="XN392" s="41"/>
      <c r="XO392" s="41"/>
      <c r="XP392" s="41"/>
      <c r="XQ392" s="41"/>
      <c r="XR392" s="41"/>
      <c r="XS392" s="41"/>
      <c r="XT392" s="41"/>
      <c r="XU392" s="41"/>
      <c r="XV392" s="41"/>
      <c r="XW392" s="41"/>
      <c r="XX392" s="41"/>
      <c r="XY392" s="41"/>
      <c r="XZ392" s="41"/>
      <c r="YA392" s="41"/>
      <c r="YB392" s="41"/>
      <c r="YC392" s="41"/>
      <c r="YD392" s="41"/>
      <c r="YE392" s="41"/>
      <c r="YF392" s="41"/>
      <c r="YG392" s="41"/>
      <c r="YH392" s="41"/>
      <c r="YI392" s="41"/>
      <c r="YJ392" s="41"/>
      <c r="YK392" s="41"/>
      <c r="YL392" s="41"/>
      <c r="YM392" s="41"/>
      <c r="YN392" s="41"/>
      <c r="YO392" s="41"/>
      <c r="YP392" s="41"/>
      <c r="YQ392" s="41"/>
      <c r="YR392" s="41"/>
      <c r="YS392" s="41"/>
      <c r="YT392" s="41"/>
      <c r="YU392" s="41"/>
      <c r="YV392" s="41"/>
      <c r="YW392" s="41"/>
      <c r="YX392" s="41"/>
      <c r="YY392" s="41"/>
      <c r="YZ392" s="41"/>
      <c r="ZA392" s="41"/>
      <c r="ZB392" s="41"/>
      <c r="ZC392" s="41"/>
      <c r="ZD392" s="41"/>
      <c r="ZE392" s="41"/>
      <c r="ZF392" s="41"/>
      <c r="ZG392" s="41"/>
      <c r="ZH392" s="41"/>
      <c r="ZI392" s="41"/>
      <c r="ZJ392" s="41"/>
      <c r="ZK392" s="41"/>
      <c r="ZL392" s="41"/>
      <c r="ZM392" s="41"/>
      <c r="ZN392" s="41"/>
      <c r="ZO392" s="41"/>
      <c r="ZP392" s="41"/>
      <c r="ZQ392" s="41"/>
      <c r="ZR392" s="41"/>
      <c r="ZS392" s="41"/>
      <c r="ZT392" s="41"/>
      <c r="ZU392" s="41"/>
      <c r="ZV392" s="41"/>
      <c r="ZW392" s="41"/>
      <c r="ZX392" s="41"/>
      <c r="ZY392" s="41"/>
      <c r="ZZ392" s="41"/>
      <c r="AAA392" s="41"/>
      <c r="AAB392" s="41"/>
      <c r="AAC392" s="41"/>
      <c r="AAD392" s="41"/>
      <c r="AAE392" s="41"/>
      <c r="AAF392" s="41"/>
      <c r="AAG392" s="41"/>
      <c r="AAH392" s="41"/>
      <c r="AAI392" s="41"/>
      <c r="AAJ392" s="41"/>
      <c r="AAK392" s="41"/>
      <c r="AAL392" s="41"/>
      <c r="AAM392" s="41"/>
      <c r="AAN392" s="41"/>
      <c r="AAO392" s="41"/>
      <c r="AAP392" s="41"/>
      <c r="AAQ392" s="41"/>
      <c r="AAR392" s="41"/>
      <c r="AAS392" s="41"/>
      <c r="AAT392" s="41"/>
      <c r="AAU392" s="41"/>
      <c r="AAV392" s="41"/>
      <c r="AAW392" s="41"/>
      <c r="AAX392" s="41"/>
      <c r="AAY392" s="41"/>
      <c r="AAZ392" s="41"/>
      <c r="ABA392" s="41"/>
      <c r="ABB392" s="41"/>
      <c r="ABC392" s="41"/>
      <c r="ABD392" s="41"/>
      <c r="ABE392" s="41"/>
      <c r="ABF392" s="41"/>
      <c r="ABG392" s="41"/>
      <c r="ABH392" s="41"/>
      <c r="ABI392" s="41"/>
      <c r="ABJ392" s="41"/>
      <c r="ABK392" s="41"/>
      <c r="ABL392" s="41"/>
      <c r="ABM392" s="41"/>
      <c r="ABN392" s="41"/>
      <c r="ABO392" s="41"/>
      <c r="ABP392" s="41"/>
      <c r="ABQ392" s="41"/>
      <c r="ABR392" s="41"/>
      <c r="ABS392" s="41"/>
      <c r="ABT392" s="41"/>
      <c r="ABU392" s="41"/>
      <c r="ABV392" s="41"/>
      <c r="ABW392" s="41"/>
      <c r="ABX392" s="41"/>
      <c r="ABY392" s="41"/>
      <c r="ABZ392" s="41"/>
      <c r="ACA392" s="41"/>
      <c r="ACB392" s="41"/>
      <c r="ACC392" s="41"/>
      <c r="ACD392" s="41"/>
      <c r="ACE392" s="41"/>
      <c r="ACF392" s="41"/>
      <c r="ACG392" s="41"/>
      <c r="ACH392" s="41"/>
      <c r="ACI392" s="41"/>
      <c r="ACJ392" s="41"/>
      <c r="ACK392" s="41"/>
      <c r="ACL392" s="41"/>
      <c r="ACM392" s="41"/>
      <c r="ACN392" s="41"/>
      <c r="ACO392" s="41"/>
      <c r="ACP392" s="41"/>
      <c r="ACQ392" s="41"/>
      <c r="ACR392" s="41"/>
      <c r="ACS392" s="41"/>
      <c r="ACT392" s="41"/>
      <c r="ACU392" s="41"/>
      <c r="ACV392" s="41"/>
      <c r="ACW392" s="41"/>
      <c r="ACX392" s="41"/>
      <c r="ACY392" s="41"/>
      <c r="ACZ392" s="41"/>
      <c r="ADA392" s="41"/>
      <c r="ADB392" s="41"/>
      <c r="ADC392" s="41"/>
      <c r="ADD392" s="41"/>
      <c r="ADE392" s="41"/>
      <c r="ADF392" s="41"/>
      <c r="ADG392" s="41"/>
      <c r="ADH392" s="41"/>
      <c r="ADI392" s="41"/>
      <c r="ADJ392" s="41"/>
      <c r="ADK392" s="41"/>
      <c r="ADL392" s="41"/>
      <c r="ADM392" s="41"/>
      <c r="ADN392" s="41"/>
      <c r="ADO392" s="41"/>
      <c r="ADP392" s="41"/>
      <c r="ADQ392" s="41"/>
      <c r="ADR392" s="41"/>
      <c r="ADS392" s="41"/>
      <c r="ADT392" s="41"/>
      <c r="ADU392" s="41"/>
      <c r="ADV392" s="41"/>
      <c r="ADW392" s="41"/>
      <c r="ADX392" s="41"/>
      <c r="ADY392" s="41"/>
      <c r="ADZ392" s="41"/>
      <c r="AEA392" s="41"/>
      <c r="AEB392" s="41"/>
      <c r="AEC392" s="41"/>
      <c r="AED392" s="41"/>
      <c r="AEE392" s="41"/>
      <c r="AEF392" s="41"/>
      <c r="AEG392" s="41"/>
      <c r="AEH392" s="41"/>
      <c r="AEI392" s="41"/>
      <c r="AEJ392" s="41"/>
      <c r="AEK392" s="41"/>
      <c r="AEL392" s="41"/>
      <c r="AEM392" s="41"/>
      <c r="AEN392" s="41"/>
      <c r="AEO392" s="41"/>
      <c r="AEP392" s="41"/>
      <c r="AEQ392" s="41"/>
      <c r="AER392" s="41"/>
      <c r="AES392" s="41"/>
      <c r="AET392" s="41"/>
      <c r="AEU392" s="41"/>
      <c r="AEV392" s="41"/>
      <c r="AEW392" s="41"/>
      <c r="AEX392" s="41"/>
      <c r="AEY392" s="41"/>
      <c r="AEZ392" s="41"/>
      <c r="AFA392" s="41"/>
      <c r="AFB392" s="41"/>
      <c r="AFC392" s="41"/>
      <c r="AFD392" s="41"/>
      <c r="AFE392" s="41"/>
      <c r="AFF392" s="41"/>
      <c r="AFG392" s="41"/>
      <c r="AFH392" s="41"/>
      <c r="AFI392" s="41"/>
      <c r="AFJ392" s="41"/>
      <c r="AFK392" s="41"/>
      <c r="AFL392" s="41"/>
      <c r="AFM392" s="41"/>
      <c r="AFN392" s="41"/>
      <c r="AFO392" s="41"/>
      <c r="AFP392" s="41"/>
      <c r="AFQ392" s="41"/>
      <c r="AFR392" s="41"/>
      <c r="AFS392" s="41"/>
      <c r="AFT392" s="41"/>
      <c r="AFU392" s="41"/>
      <c r="AFV392" s="41"/>
      <c r="AFW392" s="41"/>
      <c r="AFX392" s="41"/>
      <c r="AFY392" s="41"/>
      <c r="AFZ392" s="41"/>
      <c r="AGA392" s="41"/>
      <c r="AGB392" s="41"/>
      <c r="AGC392" s="41"/>
      <c r="AGD392" s="41"/>
      <c r="AGE392" s="41"/>
      <c r="AGF392" s="41"/>
      <c r="AGG392" s="41"/>
      <c r="AGH392" s="41"/>
      <c r="AGI392" s="41"/>
      <c r="AGJ392" s="41"/>
      <c r="AGK392" s="41"/>
      <c r="AGL392" s="41"/>
      <c r="AGM392" s="41"/>
      <c r="AGN392" s="41"/>
      <c r="AGO392" s="41"/>
      <c r="AGP392" s="41"/>
      <c r="AGQ392" s="41"/>
      <c r="AGR392" s="41"/>
      <c r="AGS392" s="41"/>
      <c r="AGT392" s="41"/>
      <c r="AGU392" s="41"/>
      <c r="AGV392" s="41"/>
      <c r="AGW392" s="41"/>
      <c r="AGX392" s="41"/>
      <c r="AGY392" s="41"/>
      <c r="AGZ392" s="41"/>
      <c r="AHA392" s="41"/>
      <c r="AHB392" s="41"/>
      <c r="AHC392" s="41"/>
      <c r="AHD392" s="41"/>
      <c r="AHE392" s="41"/>
      <c r="AHF392" s="41"/>
      <c r="AHG392" s="41"/>
      <c r="AHH392" s="41"/>
      <c r="AHI392" s="41"/>
      <c r="AHJ392" s="41"/>
      <c r="AHK392" s="41"/>
      <c r="AHL392" s="41"/>
      <c r="AHM392" s="41"/>
      <c r="AHN392" s="41"/>
      <c r="AHO392" s="41"/>
      <c r="AHP392" s="41"/>
      <c r="AHQ392" s="41"/>
      <c r="AHR392" s="41"/>
      <c r="AHS392" s="41"/>
      <c r="AHT392" s="41"/>
      <c r="AHU392" s="41"/>
      <c r="AHV392" s="41"/>
      <c r="AHW392" s="41"/>
      <c r="AHX392" s="41"/>
      <c r="AHY392" s="41"/>
      <c r="AHZ392" s="41"/>
      <c r="AIA392" s="41"/>
      <c r="AIB392" s="41"/>
      <c r="AIC392" s="41"/>
      <c r="AID392" s="41"/>
      <c r="AIE392" s="41"/>
      <c r="AIF392" s="41"/>
      <c r="AIG392" s="41"/>
      <c r="AIH392" s="41"/>
      <c r="AII392" s="41"/>
      <c r="AIJ392" s="41"/>
      <c r="AIK392" s="41"/>
      <c r="AIL392" s="41"/>
      <c r="AIM392" s="41"/>
      <c r="AIN392" s="41"/>
      <c r="AIO392" s="41"/>
      <c r="AIP392" s="41"/>
      <c r="AIQ392" s="41"/>
      <c r="AIR392" s="41"/>
      <c r="AIS392" s="41"/>
      <c r="AIT392" s="41"/>
      <c r="AIU392" s="41"/>
      <c r="AIV392" s="41"/>
      <c r="AIW392" s="41"/>
      <c r="AIX392" s="41"/>
      <c r="AIY392" s="41"/>
      <c r="AIZ392" s="41"/>
      <c r="AJA392" s="41"/>
      <c r="AJB392" s="41"/>
      <c r="AJC392" s="41"/>
      <c r="AJD392" s="41"/>
      <c r="AJE392" s="41"/>
      <c r="AJF392" s="41"/>
      <c r="AJG392" s="41"/>
      <c r="AJH392" s="41"/>
      <c r="AJI392" s="41"/>
      <c r="AJJ392" s="41"/>
      <c r="AJK392" s="41"/>
      <c r="AJL392" s="41"/>
      <c r="AJM392" s="41"/>
      <c r="AJN392" s="41"/>
      <c r="AJO392" s="41"/>
      <c r="AJP392" s="41"/>
      <c r="AJQ392" s="41"/>
      <c r="AJR392" s="41"/>
      <c r="AJS392" s="41"/>
      <c r="AJT392" s="41"/>
      <c r="AJU392" s="41"/>
      <c r="AJV392" s="41"/>
      <c r="AJW392" s="41"/>
      <c r="AJX392" s="41"/>
      <c r="AJY392" s="41"/>
      <c r="AJZ392" s="41"/>
      <c r="AKA392" s="41"/>
      <c r="AKB392" s="41"/>
      <c r="AKC392" s="41"/>
      <c r="AKD392" s="41"/>
      <c r="AKE392" s="41"/>
      <c r="AKF392" s="41"/>
      <c r="AKG392" s="41"/>
      <c r="AKH392" s="41"/>
      <c r="AKI392" s="41"/>
      <c r="AKJ392" s="41"/>
      <c r="AKK392" s="41"/>
      <c r="AKL392" s="41"/>
      <c r="AKM392" s="41"/>
      <c r="AKN392" s="41"/>
      <c r="AKO392" s="41"/>
      <c r="AKP392" s="41"/>
      <c r="AKQ392" s="41"/>
      <c r="AKR392" s="41"/>
      <c r="AKS392" s="41"/>
      <c r="AKT392" s="41"/>
      <c r="AKU392" s="41"/>
      <c r="AKV392" s="41"/>
      <c r="AKW392" s="41"/>
      <c r="AKX392" s="41"/>
      <c r="AKY392" s="41"/>
      <c r="AKZ392" s="41"/>
      <c r="ALA392" s="41"/>
      <c r="ALB392" s="41"/>
      <c r="ALC392" s="41"/>
      <c r="ALD392" s="41"/>
    </row>
    <row r="393" spans="1:992" s="11" customFormat="1" ht="21.75" customHeight="1">
      <c r="A393" s="2593"/>
      <c r="B393" s="2438"/>
      <c r="C393" s="2438"/>
      <c r="D393" s="792" t="s">
        <v>301</v>
      </c>
      <c r="E393" s="101">
        <f>E394+E395+E396</f>
        <v>1182365389.9400001</v>
      </c>
      <c r="F393" s="101">
        <f>F394+F395+F396</f>
        <v>1232767688.99</v>
      </c>
      <c r="G393" s="2435"/>
      <c r="H393" s="746"/>
      <c r="I393" s="746"/>
      <c r="J393" s="746"/>
      <c r="K393" s="746"/>
      <c r="L393" s="2813"/>
      <c r="M393" s="580"/>
      <c r="N393" s="406"/>
      <c r="O393" s="406"/>
      <c r="P393" s="191"/>
      <c r="Q393" s="191"/>
      <c r="R393" s="595"/>
      <c r="S393" s="41"/>
      <c r="T393" s="41"/>
      <c r="U393" s="41"/>
      <c r="V393" s="41"/>
      <c r="W393" s="41"/>
      <c r="X393" s="41"/>
      <c r="Y393" s="41"/>
      <c r="Z393" s="41"/>
      <c r="AA393" s="41"/>
      <c r="AB393" s="41"/>
      <c r="AC393" s="41"/>
      <c r="AD393" s="41"/>
      <c r="AE393" s="41"/>
      <c r="AF393" s="41"/>
      <c r="AG393" s="41"/>
      <c r="AH393" s="41"/>
      <c r="AI393" s="41"/>
      <c r="AJ393" s="41"/>
      <c r="AK393" s="41"/>
      <c r="AL393" s="41"/>
      <c r="AM393" s="41"/>
      <c r="AN393" s="41"/>
      <c r="AO393" s="41"/>
      <c r="AP393" s="41"/>
      <c r="AQ393" s="41"/>
      <c r="AR393" s="41"/>
      <c r="AS393" s="41"/>
      <c r="AT393" s="41"/>
      <c r="AU393" s="41"/>
      <c r="AV393" s="41"/>
      <c r="AW393" s="41"/>
      <c r="AX393" s="41"/>
      <c r="AY393" s="41"/>
      <c r="AZ393" s="41"/>
      <c r="BA393" s="41"/>
      <c r="BB393" s="41"/>
      <c r="BC393" s="41"/>
      <c r="BD393" s="41"/>
      <c r="BE393" s="41"/>
      <c r="BF393" s="41"/>
      <c r="BG393" s="41"/>
      <c r="BH393" s="41"/>
      <c r="BI393" s="41"/>
      <c r="BJ393" s="41"/>
      <c r="BK393" s="41"/>
      <c r="BL393" s="41"/>
      <c r="BM393" s="41"/>
      <c r="BN393" s="41"/>
      <c r="BO393" s="41"/>
      <c r="BP393" s="41"/>
      <c r="BQ393" s="41"/>
      <c r="BR393" s="41"/>
      <c r="BS393" s="41"/>
      <c r="BT393" s="41"/>
      <c r="BU393" s="41"/>
      <c r="BV393" s="41"/>
      <c r="BW393" s="41"/>
      <c r="BX393" s="41"/>
      <c r="BY393" s="41"/>
      <c r="BZ393" s="41"/>
      <c r="CA393" s="41"/>
      <c r="CB393" s="41"/>
      <c r="CC393" s="41"/>
      <c r="CD393" s="41"/>
      <c r="CE393" s="41"/>
      <c r="CF393" s="41"/>
      <c r="CG393" s="41"/>
      <c r="CH393" s="41"/>
      <c r="CI393" s="41"/>
      <c r="CJ393" s="41"/>
      <c r="CK393" s="41"/>
      <c r="CL393" s="41"/>
      <c r="CM393" s="41"/>
      <c r="CN393" s="41"/>
      <c r="CO393" s="41"/>
      <c r="CP393" s="41"/>
      <c r="CQ393" s="41"/>
      <c r="CR393" s="41"/>
      <c r="CS393" s="41"/>
      <c r="CT393" s="41"/>
      <c r="CU393" s="41"/>
      <c r="CV393" s="41"/>
      <c r="CW393" s="41"/>
      <c r="CX393" s="41"/>
      <c r="CY393" s="41"/>
      <c r="CZ393" s="41"/>
      <c r="DA393" s="41"/>
      <c r="DB393" s="41"/>
      <c r="DC393" s="41"/>
      <c r="DD393" s="41"/>
      <c r="DE393" s="41"/>
      <c r="DF393" s="41"/>
      <c r="DG393" s="41"/>
      <c r="DH393" s="41"/>
      <c r="DI393" s="41"/>
      <c r="DJ393" s="41"/>
      <c r="DK393" s="41"/>
      <c r="DL393" s="41"/>
      <c r="DM393" s="41"/>
      <c r="DN393" s="41"/>
      <c r="DO393" s="41"/>
      <c r="DP393" s="41"/>
      <c r="DQ393" s="41"/>
      <c r="DR393" s="41"/>
      <c r="DS393" s="41"/>
      <c r="DT393" s="41"/>
      <c r="DU393" s="41"/>
      <c r="DV393" s="41"/>
      <c r="DW393" s="41"/>
      <c r="DX393" s="41"/>
      <c r="DY393" s="41"/>
      <c r="DZ393" s="41"/>
      <c r="EA393" s="41"/>
      <c r="EB393" s="41"/>
      <c r="EC393" s="41"/>
      <c r="ED393" s="41"/>
      <c r="EE393" s="41"/>
      <c r="EF393" s="41"/>
      <c r="EG393" s="41"/>
      <c r="EH393" s="41"/>
      <c r="EI393" s="41"/>
      <c r="EJ393" s="41"/>
      <c r="EK393" s="41"/>
      <c r="EL393" s="41"/>
      <c r="EM393" s="41"/>
      <c r="EN393" s="41"/>
      <c r="EO393" s="41"/>
      <c r="EP393" s="41"/>
      <c r="EQ393" s="41"/>
      <c r="ER393" s="41"/>
      <c r="ES393" s="41"/>
      <c r="ET393" s="41"/>
      <c r="EU393" s="41"/>
      <c r="EV393" s="41"/>
      <c r="EW393" s="41"/>
      <c r="EX393" s="41"/>
      <c r="EY393" s="41"/>
      <c r="EZ393" s="41"/>
      <c r="FA393" s="41"/>
      <c r="FB393" s="41"/>
      <c r="FC393" s="41"/>
      <c r="FD393" s="41"/>
      <c r="FE393" s="41"/>
      <c r="FF393" s="41"/>
      <c r="FG393" s="41"/>
      <c r="FH393" s="41"/>
      <c r="FI393" s="41"/>
      <c r="FJ393" s="41"/>
      <c r="FK393" s="41"/>
      <c r="FL393" s="41"/>
      <c r="FM393" s="41"/>
      <c r="FN393" s="41"/>
      <c r="FO393" s="41"/>
      <c r="FP393" s="41"/>
      <c r="FQ393" s="41"/>
      <c r="FR393" s="41"/>
      <c r="FS393" s="41"/>
      <c r="FT393" s="41"/>
      <c r="FU393" s="41"/>
      <c r="FV393" s="41"/>
      <c r="FW393" s="41"/>
      <c r="FX393" s="41"/>
      <c r="FY393" s="41"/>
      <c r="FZ393" s="41"/>
      <c r="GA393" s="41"/>
      <c r="GB393" s="41"/>
      <c r="GC393" s="41"/>
      <c r="GD393" s="41"/>
      <c r="GE393" s="41"/>
      <c r="GF393" s="41"/>
      <c r="GG393" s="41"/>
      <c r="GH393" s="41"/>
      <c r="GI393" s="41"/>
      <c r="GJ393" s="41"/>
      <c r="GK393" s="41"/>
      <c r="GL393" s="41"/>
      <c r="GM393" s="41"/>
      <c r="GN393" s="41"/>
      <c r="GO393" s="41"/>
      <c r="GP393" s="41"/>
      <c r="GQ393" s="41"/>
      <c r="GR393" s="41"/>
      <c r="GS393" s="41"/>
      <c r="GT393" s="41"/>
      <c r="GU393" s="41"/>
      <c r="GV393" s="41"/>
      <c r="GW393" s="41"/>
      <c r="GX393" s="41"/>
      <c r="GY393" s="41"/>
      <c r="GZ393" s="41"/>
      <c r="HA393" s="41"/>
      <c r="HB393" s="41"/>
      <c r="HC393" s="41"/>
      <c r="HD393" s="41"/>
      <c r="HE393" s="41"/>
      <c r="HF393" s="41"/>
      <c r="HG393" s="41"/>
      <c r="HH393" s="41"/>
      <c r="HI393" s="41"/>
      <c r="HJ393" s="41"/>
      <c r="HK393" s="41"/>
      <c r="HL393" s="41"/>
      <c r="HM393" s="41"/>
      <c r="HN393" s="41"/>
      <c r="HO393" s="41"/>
      <c r="HP393" s="41"/>
      <c r="HQ393" s="41"/>
      <c r="HR393" s="41"/>
      <c r="HS393" s="41"/>
      <c r="HT393" s="41"/>
      <c r="HU393" s="41"/>
      <c r="HV393" s="41"/>
      <c r="HW393" s="41"/>
      <c r="HX393" s="41"/>
      <c r="HY393" s="41"/>
      <c r="HZ393" s="41"/>
      <c r="IA393" s="41"/>
      <c r="IB393" s="41"/>
      <c r="IC393" s="41"/>
      <c r="ID393" s="41"/>
      <c r="IE393" s="41"/>
      <c r="IF393" s="41"/>
      <c r="IG393" s="41"/>
      <c r="IH393" s="41"/>
      <c r="II393" s="41"/>
      <c r="IJ393" s="41"/>
      <c r="IK393" s="41"/>
      <c r="IL393" s="41"/>
      <c r="IM393" s="41"/>
      <c r="IN393" s="41"/>
      <c r="IO393" s="41"/>
      <c r="IP393" s="41"/>
      <c r="IQ393" s="41"/>
      <c r="IR393" s="41"/>
      <c r="IS393" s="41"/>
      <c r="IT393" s="41"/>
      <c r="IU393" s="41"/>
      <c r="IV393" s="41"/>
      <c r="IW393" s="41"/>
      <c r="IX393" s="41"/>
      <c r="IY393" s="41"/>
      <c r="IZ393" s="41"/>
      <c r="JA393" s="41"/>
      <c r="JB393" s="41"/>
      <c r="JC393" s="41"/>
      <c r="JD393" s="41"/>
      <c r="JE393" s="41"/>
      <c r="JF393" s="41"/>
      <c r="JG393" s="41"/>
      <c r="JH393" s="41"/>
      <c r="JI393" s="41"/>
      <c r="JJ393" s="41"/>
      <c r="JK393" s="41"/>
      <c r="JL393" s="41"/>
      <c r="JM393" s="41"/>
      <c r="JN393" s="41"/>
      <c r="JO393" s="41"/>
      <c r="JP393" s="41"/>
      <c r="JQ393" s="41"/>
      <c r="JR393" s="41"/>
      <c r="JS393" s="41"/>
      <c r="JT393" s="41"/>
      <c r="JU393" s="41"/>
      <c r="JV393" s="41"/>
      <c r="JW393" s="41"/>
      <c r="JX393" s="41"/>
      <c r="JY393" s="41"/>
      <c r="JZ393" s="41"/>
      <c r="KA393" s="41"/>
      <c r="KB393" s="41"/>
      <c r="KC393" s="41"/>
      <c r="KD393" s="41"/>
      <c r="KE393" s="41"/>
      <c r="KF393" s="41"/>
      <c r="KG393" s="41"/>
      <c r="KH393" s="41"/>
      <c r="KI393" s="41"/>
      <c r="KJ393" s="41"/>
      <c r="KK393" s="41"/>
      <c r="KL393" s="41"/>
      <c r="KM393" s="41"/>
      <c r="KN393" s="41"/>
      <c r="KO393" s="41"/>
      <c r="KP393" s="41"/>
      <c r="KQ393" s="41"/>
      <c r="KR393" s="41"/>
      <c r="KS393" s="41"/>
      <c r="KT393" s="41"/>
      <c r="KU393" s="41"/>
      <c r="KV393" s="41"/>
      <c r="KW393" s="41"/>
      <c r="KX393" s="41"/>
      <c r="KY393" s="41"/>
      <c r="KZ393" s="41"/>
      <c r="LA393" s="41"/>
      <c r="LB393" s="41"/>
      <c r="LC393" s="41"/>
      <c r="LD393" s="41"/>
      <c r="LE393" s="41"/>
      <c r="LF393" s="41"/>
      <c r="LG393" s="41"/>
      <c r="LH393" s="41"/>
      <c r="LI393" s="41"/>
      <c r="LJ393" s="41"/>
      <c r="LK393" s="41"/>
      <c r="LL393" s="41"/>
      <c r="LM393" s="41"/>
      <c r="LN393" s="41"/>
      <c r="LO393" s="41"/>
      <c r="LP393" s="41"/>
      <c r="LQ393" s="41"/>
      <c r="LR393" s="41"/>
      <c r="LS393" s="41"/>
      <c r="LT393" s="41"/>
      <c r="LU393" s="41"/>
      <c r="LV393" s="41"/>
      <c r="LW393" s="41"/>
      <c r="LX393" s="41"/>
      <c r="LY393" s="41"/>
      <c r="LZ393" s="41"/>
      <c r="MA393" s="41"/>
      <c r="MB393" s="41"/>
      <c r="MC393" s="41"/>
      <c r="MD393" s="41"/>
      <c r="ME393" s="41"/>
      <c r="MF393" s="41"/>
      <c r="MG393" s="41"/>
      <c r="MH393" s="41"/>
      <c r="MI393" s="41"/>
      <c r="MJ393" s="41"/>
      <c r="MK393" s="41"/>
      <c r="ML393" s="41"/>
      <c r="MM393" s="41"/>
      <c r="MN393" s="41"/>
      <c r="MO393" s="41"/>
      <c r="MP393" s="41"/>
      <c r="MQ393" s="41"/>
      <c r="MR393" s="41"/>
      <c r="MS393" s="41"/>
      <c r="MT393" s="41"/>
      <c r="MU393" s="41"/>
      <c r="MV393" s="41"/>
      <c r="MW393" s="41"/>
      <c r="MX393" s="41"/>
      <c r="MY393" s="41"/>
      <c r="MZ393" s="41"/>
      <c r="NA393" s="41"/>
      <c r="NB393" s="41"/>
      <c r="NC393" s="41"/>
      <c r="ND393" s="41"/>
      <c r="NE393" s="41"/>
      <c r="NF393" s="41"/>
      <c r="NG393" s="41"/>
      <c r="NH393" s="41"/>
      <c r="NI393" s="41"/>
      <c r="NJ393" s="41"/>
      <c r="NK393" s="41"/>
      <c r="NL393" s="41"/>
      <c r="NM393" s="41"/>
      <c r="NN393" s="41"/>
      <c r="NO393" s="41"/>
      <c r="NP393" s="41"/>
      <c r="NQ393" s="41"/>
      <c r="NR393" s="41"/>
      <c r="NS393" s="41"/>
      <c r="NT393" s="41"/>
      <c r="NU393" s="41"/>
      <c r="NV393" s="41"/>
      <c r="NW393" s="41"/>
      <c r="NX393" s="41"/>
      <c r="NY393" s="41"/>
      <c r="NZ393" s="41"/>
      <c r="OA393" s="41"/>
      <c r="OB393" s="41"/>
      <c r="OC393" s="41"/>
      <c r="OD393" s="41"/>
      <c r="OE393" s="41"/>
      <c r="OF393" s="41"/>
      <c r="OG393" s="41"/>
      <c r="OH393" s="41"/>
      <c r="OI393" s="41"/>
      <c r="OJ393" s="41"/>
      <c r="OK393" s="41"/>
      <c r="OL393" s="41"/>
      <c r="OM393" s="41"/>
      <c r="ON393" s="41"/>
      <c r="OO393" s="41"/>
      <c r="OP393" s="41"/>
      <c r="OQ393" s="41"/>
      <c r="OR393" s="41"/>
      <c r="OS393" s="41"/>
      <c r="OT393" s="41"/>
      <c r="OU393" s="41"/>
      <c r="OV393" s="41"/>
      <c r="OW393" s="41"/>
      <c r="OX393" s="41"/>
      <c r="OY393" s="41"/>
      <c r="OZ393" s="41"/>
      <c r="PA393" s="41"/>
      <c r="PB393" s="41"/>
      <c r="PC393" s="41"/>
      <c r="PD393" s="41"/>
      <c r="PE393" s="41"/>
      <c r="PF393" s="41"/>
      <c r="PG393" s="41"/>
      <c r="PH393" s="41"/>
      <c r="PI393" s="41"/>
      <c r="PJ393" s="41"/>
      <c r="PK393" s="41"/>
      <c r="PL393" s="41"/>
      <c r="PM393" s="41"/>
      <c r="PN393" s="41"/>
      <c r="PO393" s="41"/>
      <c r="PP393" s="41"/>
      <c r="PQ393" s="41"/>
      <c r="PR393" s="41"/>
      <c r="PS393" s="41"/>
      <c r="PT393" s="41"/>
      <c r="PU393" s="41"/>
      <c r="PV393" s="41"/>
      <c r="PW393" s="41"/>
      <c r="PX393" s="41"/>
      <c r="PY393" s="41"/>
      <c r="PZ393" s="41"/>
      <c r="QA393" s="41"/>
      <c r="QB393" s="41"/>
      <c r="QC393" s="41"/>
      <c r="QD393" s="41"/>
      <c r="QE393" s="41"/>
      <c r="QF393" s="41"/>
      <c r="QG393" s="41"/>
      <c r="QH393" s="41"/>
      <c r="QI393" s="41"/>
      <c r="QJ393" s="41"/>
      <c r="QK393" s="41"/>
      <c r="QL393" s="41"/>
      <c r="QM393" s="41"/>
      <c r="QN393" s="41"/>
      <c r="QO393" s="41"/>
      <c r="QP393" s="41"/>
      <c r="QQ393" s="41"/>
      <c r="QR393" s="41"/>
      <c r="QS393" s="41"/>
      <c r="QT393" s="41"/>
      <c r="QU393" s="41"/>
      <c r="QV393" s="41"/>
      <c r="QW393" s="41"/>
      <c r="QX393" s="41"/>
      <c r="QY393" s="41"/>
      <c r="QZ393" s="41"/>
      <c r="RA393" s="41"/>
      <c r="RB393" s="41"/>
      <c r="RC393" s="41"/>
      <c r="RD393" s="41"/>
      <c r="RE393" s="41"/>
      <c r="RF393" s="41"/>
      <c r="RG393" s="41"/>
      <c r="RH393" s="41"/>
      <c r="RI393" s="41"/>
      <c r="RJ393" s="41"/>
      <c r="RK393" s="41"/>
      <c r="RL393" s="41"/>
      <c r="RM393" s="41"/>
      <c r="RN393" s="41"/>
      <c r="RO393" s="41"/>
      <c r="RP393" s="41"/>
      <c r="RQ393" s="41"/>
      <c r="RR393" s="41"/>
      <c r="RS393" s="41"/>
      <c r="RT393" s="41"/>
      <c r="RU393" s="41"/>
      <c r="RV393" s="41"/>
      <c r="RW393" s="41"/>
      <c r="RX393" s="41"/>
      <c r="RY393" s="41"/>
      <c r="RZ393" s="41"/>
      <c r="SA393" s="41"/>
      <c r="SB393" s="41"/>
      <c r="SC393" s="41"/>
      <c r="SD393" s="41"/>
      <c r="SE393" s="41"/>
      <c r="SF393" s="41"/>
      <c r="SG393" s="41"/>
      <c r="SH393" s="41"/>
      <c r="SI393" s="41"/>
      <c r="SJ393" s="41"/>
      <c r="SK393" s="41"/>
      <c r="SL393" s="41"/>
      <c r="SM393" s="41"/>
      <c r="SN393" s="41"/>
      <c r="SO393" s="41"/>
      <c r="SP393" s="41"/>
      <c r="SQ393" s="41"/>
      <c r="SR393" s="41"/>
      <c r="SS393" s="41"/>
      <c r="ST393" s="41"/>
      <c r="SU393" s="41"/>
      <c r="SV393" s="41"/>
      <c r="SW393" s="41"/>
      <c r="SX393" s="41"/>
      <c r="SY393" s="41"/>
      <c r="SZ393" s="41"/>
      <c r="TA393" s="41"/>
      <c r="TB393" s="41"/>
      <c r="TC393" s="41"/>
      <c r="TD393" s="41"/>
      <c r="TE393" s="41"/>
      <c r="TF393" s="41"/>
      <c r="TG393" s="41"/>
      <c r="TH393" s="41"/>
      <c r="TI393" s="41"/>
      <c r="TJ393" s="41"/>
      <c r="TK393" s="41"/>
      <c r="TL393" s="41"/>
      <c r="TM393" s="41"/>
      <c r="TN393" s="41"/>
      <c r="TO393" s="41"/>
      <c r="TP393" s="41"/>
      <c r="TQ393" s="41"/>
      <c r="TR393" s="41"/>
      <c r="TS393" s="41"/>
      <c r="TT393" s="41"/>
      <c r="TU393" s="41"/>
      <c r="TV393" s="41"/>
      <c r="TW393" s="41"/>
      <c r="TX393" s="41"/>
      <c r="TY393" s="41"/>
      <c r="TZ393" s="41"/>
      <c r="UA393" s="41"/>
      <c r="UB393" s="41"/>
      <c r="UC393" s="41"/>
      <c r="UD393" s="41"/>
      <c r="UE393" s="41"/>
      <c r="UF393" s="41"/>
      <c r="UG393" s="41"/>
      <c r="UH393" s="41"/>
      <c r="UI393" s="41"/>
      <c r="UJ393" s="41"/>
      <c r="UK393" s="41"/>
      <c r="UL393" s="41"/>
      <c r="UM393" s="41"/>
      <c r="UN393" s="41"/>
      <c r="UO393" s="41"/>
      <c r="UP393" s="41"/>
      <c r="UQ393" s="41"/>
      <c r="UR393" s="41"/>
      <c r="US393" s="41"/>
      <c r="UT393" s="41"/>
      <c r="UU393" s="41"/>
      <c r="UV393" s="41"/>
      <c r="UW393" s="41"/>
      <c r="UX393" s="41"/>
      <c r="UY393" s="41"/>
      <c r="UZ393" s="41"/>
      <c r="VA393" s="41"/>
      <c r="VB393" s="41"/>
      <c r="VC393" s="41"/>
      <c r="VD393" s="41"/>
      <c r="VE393" s="41"/>
      <c r="VF393" s="41"/>
      <c r="VG393" s="41"/>
      <c r="VH393" s="41"/>
      <c r="VI393" s="41"/>
      <c r="VJ393" s="41"/>
      <c r="VK393" s="41"/>
      <c r="VL393" s="41"/>
      <c r="VM393" s="41"/>
      <c r="VN393" s="41"/>
      <c r="VO393" s="41"/>
      <c r="VP393" s="41"/>
      <c r="VQ393" s="41"/>
      <c r="VR393" s="41"/>
      <c r="VS393" s="41"/>
      <c r="VT393" s="41"/>
      <c r="VU393" s="41"/>
      <c r="VV393" s="41"/>
      <c r="VW393" s="41"/>
      <c r="VX393" s="41"/>
      <c r="VY393" s="41"/>
      <c r="VZ393" s="41"/>
      <c r="WA393" s="41"/>
      <c r="WB393" s="41"/>
      <c r="WC393" s="41"/>
      <c r="WD393" s="41"/>
      <c r="WE393" s="41"/>
      <c r="WF393" s="41"/>
      <c r="WG393" s="41"/>
      <c r="WH393" s="41"/>
      <c r="WI393" s="41"/>
      <c r="WJ393" s="41"/>
      <c r="WK393" s="41"/>
      <c r="WL393" s="41"/>
      <c r="WM393" s="41"/>
      <c r="WN393" s="41"/>
      <c r="WO393" s="41"/>
      <c r="WP393" s="41"/>
      <c r="WQ393" s="41"/>
      <c r="WR393" s="41"/>
      <c r="WS393" s="41"/>
      <c r="WT393" s="41"/>
      <c r="WU393" s="41"/>
      <c r="WV393" s="41"/>
      <c r="WW393" s="41"/>
      <c r="WX393" s="41"/>
      <c r="WY393" s="41"/>
      <c r="WZ393" s="41"/>
      <c r="XA393" s="41"/>
      <c r="XB393" s="41"/>
      <c r="XC393" s="41"/>
      <c r="XD393" s="41"/>
      <c r="XE393" s="41"/>
      <c r="XF393" s="41"/>
      <c r="XG393" s="41"/>
      <c r="XH393" s="41"/>
      <c r="XI393" s="41"/>
      <c r="XJ393" s="41"/>
      <c r="XK393" s="41"/>
      <c r="XL393" s="41"/>
      <c r="XM393" s="41"/>
      <c r="XN393" s="41"/>
      <c r="XO393" s="41"/>
      <c r="XP393" s="41"/>
      <c r="XQ393" s="41"/>
      <c r="XR393" s="41"/>
      <c r="XS393" s="41"/>
      <c r="XT393" s="41"/>
      <c r="XU393" s="41"/>
      <c r="XV393" s="41"/>
      <c r="XW393" s="41"/>
      <c r="XX393" s="41"/>
      <c r="XY393" s="41"/>
      <c r="XZ393" s="41"/>
      <c r="YA393" s="41"/>
      <c r="YB393" s="41"/>
      <c r="YC393" s="41"/>
      <c r="YD393" s="41"/>
      <c r="YE393" s="41"/>
      <c r="YF393" s="41"/>
      <c r="YG393" s="41"/>
      <c r="YH393" s="41"/>
      <c r="YI393" s="41"/>
      <c r="YJ393" s="41"/>
      <c r="YK393" s="41"/>
      <c r="YL393" s="41"/>
      <c r="YM393" s="41"/>
      <c r="YN393" s="41"/>
      <c r="YO393" s="41"/>
      <c r="YP393" s="41"/>
      <c r="YQ393" s="41"/>
      <c r="YR393" s="41"/>
      <c r="YS393" s="41"/>
      <c r="YT393" s="41"/>
      <c r="YU393" s="41"/>
      <c r="YV393" s="41"/>
      <c r="YW393" s="41"/>
      <c r="YX393" s="41"/>
      <c r="YY393" s="41"/>
      <c r="YZ393" s="41"/>
      <c r="ZA393" s="41"/>
      <c r="ZB393" s="41"/>
      <c r="ZC393" s="41"/>
      <c r="ZD393" s="41"/>
      <c r="ZE393" s="41"/>
      <c r="ZF393" s="41"/>
      <c r="ZG393" s="41"/>
      <c r="ZH393" s="41"/>
      <c r="ZI393" s="41"/>
      <c r="ZJ393" s="41"/>
      <c r="ZK393" s="41"/>
      <c r="ZL393" s="41"/>
      <c r="ZM393" s="41"/>
      <c r="ZN393" s="41"/>
      <c r="ZO393" s="41"/>
      <c r="ZP393" s="41"/>
      <c r="ZQ393" s="41"/>
      <c r="ZR393" s="41"/>
      <c r="ZS393" s="41"/>
      <c r="ZT393" s="41"/>
      <c r="ZU393" s="41"/>
      <c r="ZV393" s="41"/>
      <c r="ZW393" s="41"/>
      <c r="ZX393" s="41"/>
      <c r="ZY393" s="41"/>
      <c r="ZZ393" s="41"/>
      <c r="AAA393" s="41"/>
      <c r="AAB393" s="41"/>
      <c r="AAC393" s="41"/>
      <c r="AAD393" s="41"/>
      <c r="AAE393" s="41"/>
      <c r="AAF393" s="41"/>
      <c r="AAG393" s="41"/>
      <c r="AAH393" s="41"/>
      <c r="AAI393" s="41"/>
      <c r="AAJ393" s="41"/>
      <c r="AAK393" s="41"/>
      <c r="AAL393" s="41"/>
      <c r="AAM393" s="41"/>
      <c r="AAN393" s="41"/>
      <c r="AAO393" s="41"/>
      <c r="AAP393" s="41"/>
      <c r="AAQ393" s="41"/>
      <c r="AAR393" s="41"/>
      <c r="AAS393" s="41"/>
      <c r="AAT393" s="41"/>
      <c r="AAU393" s="41"/>
      <c r="AAV393" s="41"/>
      <c r="AAW393" s="41"/>
      <c r="AAX393" s="41"/>
      <c r="AAY393" s="41"/>
      <c r="AAZ393" s="41"/>
      <c r="ABA393" s="41"/>
      <c r="ABB393" s="41"/>
      <c r="ABC393" s="41"/>
      <c r="ABD393" s="41"/>
      <c r="ABE393" s="41"/>
      <c r="ABF393" s="41"/>
      <c r="ABG393" s="41"/>
      <c r="ABH393" s="41"/>
      <c r="ABI393" s="41"/>
      <c r="ABJ393" s="41"/>
      <c r="ABK393" s="41"/>
      <c r="ABL393" s="41"/>
      <c r="ABM393" s="41"/>
      <c r="ABN393" s="41"/>
      <c r="ABO393" s="41"/>
      <c r="ABP393" s="41"/>
      <c r="ABQ393" s="41"/>
      <c r="ABR393" s="41"/>
      <c r="ABS393" s="41"/>
      <c r="ABT393" s="41"/>
      <c r="ABU393" s="41"/>
      <c r="ABV393" s="41"/>
      <c r="ABW393" s="41"/>
      <c r="ABX393" s="41"/>
      <c r="ABY393" s="41"/>
      <c r="ABZ393" s="41"/>
      <c r="ACA393" s="41"/>
      <c r="ACB393" s="41"/>
      <c r="ACC393" s="41"/>
      <c r="ACD393" s="41"/>
      <c r="ACE393" s="41"/>
      <c r="ACF393" s="41"/>
      <c r="ACG393" s="41"/>
      <c r="ACH393" s="41"/>
      <c r="ACI393" s="41"/>
      <c r="ACJ393" s="41"/>
      <c r="ACK393" s="41"/>
      <c r="ACL393" s="41"/>
      <c r="ACM393" s="41"/>
      <c r="ACN393" s="41"/>
      <c r="ACO393" s="41"/>
      <c r="ACP393" s="41"/>
      <c r="ACQ393" s="41"/>
      <c r="ACR393" s="41"/>
      <c r="ACS393" s="41"/>
      <c r="ACT393" s="41"/>
      <c r="ACU393" s="41"/>
      <c r="ACV393" s="41"/>
      <c r="ACW393" s="41"/>
      <c r="ACX393" s="41"/>
      <c r="ACY393" s="41"/>
      <c r="ACZ393" s="41"/>
      <c r="ADA393" s="41"/>
      <c r="ADB393" s="41"/>
      <c r="ADC393" s="41"/>
      <c r="ADD393" s="41"/>
      <c r="ADE393" s="41"/>
      <c r="ADF393" s="41"/>
      <c r="ADG393" s="41"/>
      <c r="ADH393" s="41"/>
      <c r="ADI393" s="41"/>
      <c r="ADJ393" s="41"/>
      <c r="ADK393" s="41"/>
      <c r="ADL393" s="41"/>
      <c r="ADM393" s="41"/>
      <c r="ADN393" s="41"/>
      <c r="ADO393" s="41"/>
      <c r="ADP393" s="41"/>
      <c r="ADQ393" s="41"/>
      <c r="ADR393" s="41"/>
      <c r="ADS393" s="41"/>
      <c r="ADT393" s="41"/>
      <c r="ADU393" s="41"/>
      <c r="ADV393" s="41"/>
      <c r="ADW393" s="41"/>
      <c r="ADX393" s="41"/>
      <c r="ADY393" s="41"/>
      <c r="ADZ393" s="41"/>
      <c r="AEA393" s="41"/>
      <c r="AEB393" s="41"/>
      <c r="AEC393" s="41"/>
      <c r="AED393" s="41"/>
      <c r="AEE393" s="41"/>
      <c r="AEF393" s="41"/>
      <c r="AEG393" s="41"/>
      <c r="AEH393" s="41"/>
      <c r="AEI393" s="41"/>
      <c r="AEJ393" s="41"/>
      <c r="AEK393" s="41"/>
      <c r="AEL393" s="41"/>
      <c r="AEM393" s="41"/>
      <c r="AEN393" s="41"/>
      <c r="AEO393" s="41"/>
      <c r="AEP393" s="41"/>
      <c r="AEQ393" s="41"/>
      <c r="AER393" s="41"/>
      <c r="AES393" s="41"/>
      <c r="AET393" s="41"/>
      <c r="AEU393" s="41"/>
      <c r="AEV393" s="41"/>
      <c r="AEW393" s="41"/>
      <c r="AEX393" s="41"/>
      <c r="AEY393" s="41"/>
      <c r="AEZ393" s="41"/>
      <c r="AFA393" s="41"/>
      <c r="AFB393" s="41"/>
      <c r="AFC393" s="41"/>
      <c r="AFD393" s="41"/>
      <c r="AFE393" s="41"/>
      <c r="AFF393" s="41"/>
      <c r="AFG393" s="41"/>
      <c r="AFH393" s="41"/>
      <c r="AFI393" s="41"/>
      <c r="AFJ393" s="41"/>
      <c r="AFK393" s="41"/>
      <c r="AFL393" s="41"/>
      <c r="AFM393" s="41"/>
      <c r="AFN393" s="41"/>
      <c r="AFO393" s="41"/>
      <c r="AFP393" s="41"/>
      <c r="AFQ393" s="41"/>
      <c r="AFR393" s="41"/>
      <c r="AFS393" s="41"/>
      <c r="AFT393" s="41"/>
      <c r="AFU393" s="41"/>
      <c r="AFV393" s="41"/>
      <c r="AFW393" s="41"/>
      <c r="AFX393" s="41"/>
      <c r="AFY393" s="41"/>
      <c r="AFZ393" s="41"/>
      <c r="AGA393" s="41"/>
      <c r="AGB393" s="41"/>
      <c r="AGC393" s="41"/>
      <c r="AGD393" s="41"/>
      <c r="AGE393" s="41"/>
      <c r="AGF393" s="41"/>
      <c r="AGG393" s="41"/>
      <c r="AGH393" s="41"/>
      <c r="AGI393" s="41"/>
      <c r="AGJ393" s="41"/>
      <c r="AGK393" s="41"/>
      <c r="AGL393" s="41"/>
      <c r="AGM393" s="41"/>
      <c r="AGN393" s="41"/>
      <c r="AGO393" s="41"/>
      <c r="AGP393" s="41"/>
      <c r="AGQ393" s="41"/>
      <c r="AGR393" s="41"/>
      <c r="AGS393" s="41"/>
      <c r="AGT393" s="41"/>
      <c r="AGU393" s="41"/>
      <c r="AGV393" s="41"/>
      <c r="AGW393" s="41"/>
      <c r="AGX393" s="41"/>
      <c r="AGY393" s="41"/>
      <c r="AGZ393" s="41"/>
      <c r="AHA393" s="41"/>
      <c r="AHB393" s="41"/>
      <c r="AHC393" s="41"/>
      <c r="AHD393" s="41"/>
      <c r="AHE393" s="41"/>
      <c r="AHF393" s="41"/>
      <c r="AHG393" s="41"/>
      <c r="AHH393" s="41"/>
      <c r="AHI393" s="41"/>
      <c r="AHJ393" s="41"/>
      <c r="AHK393" s="41"/>
      <c r="AHL393" s="41"/>
      <c r="AHM393" s="41"/>
      <c r="AHN393" s="41"/>
      <c r="AHO393" s="41"/>
      <c r="AHP393" s="41"/>
      <c r="AHQ393" s="41"/>
      <c r="AHR393" s="41"/>
      <c r="AHS393" s="41"/>
      <c r="AHT393" s="41"/>
      <c r="AHU393" s="41"/>
      <c r="AHV393" s="41"/>
      <c r="AHW393" s="41"/>
      <c r="AHX393" s="41"/>
      <c r="AHY393" s="41"/>
      <c r="AHZ393" s="41"/>
      <c r="AIA393" s="41"/>
      <c r="AIB393" s="41"/>
      <c r="AIC393" s="41"/>
      <c r="AID393" s="41"/>
      <c r="AIE393" s="41"/>
      <c r="AIF393" s="41"/>
      <c r="AIG393" s="41"/>
      <c r="AIH393" s="41"/>
      <c r="AII393" s="41"/>
      <c r="AIJ393" s="41"/>
      <c r="AIK393" s="41"/>
      <c r="AIL393" s="41"/>
      <c r="AIM393" s="41"/>
      <c r="AIN393" s="41"/>
      <c r="AIO393" s="41"/>
      <c r="AIP393" s="41"/>
      <c r="AIQ393" s="41"/>
      <c r="AIR393" s="41"/>
      <c r="AIS393" s="41"/>
      <c r="AIT393" s="41"/>
      <c r="AIU393" s="41"/>
      <c r="AIV393" s="41"/>
      <c r="AIW393" s="41"/>
      <c r="AIX393" s="41"/>
      <c r="AIY393" s="41"/>
      <c r="AIZ393" s="41"/>
      <c r="AJA393" s="41"/>
      <c r="AJB393" s="41"/>
      <c r="AJC393" s="41"/>
      <c r="AJD393" s="41"/>
      <c r="AJE393" s="41"/>
      <c r="AJF393" s="41"/>
      <c r="AJG393" s="41"/>
      <c r="AJH393" s="41"/>
      <c r="AJI393" s="41"/>
      <c r="AJJ393" s="41"/>
      <c r="AJK393" s="41"/>
      <c r="AJL393" s="41"/>
      <c r="AJM393" s="41"/>
      <c r="AJN393" s="41"/>
      <c r="AJO393" s="41"/>
      <c r="AJP393" s="41"/>
      <c r="AJQ393" s="41"/>
      <c r="AJR393" s="41"/>
      <c r="AJS393" s="41"/>
      <c r="AJT393" s="41"/>
      <c r="AJU393" s="41"/>
      <c r="AJV393" s="41"/>
      <c r="AJW393" s="41"/>
      <c r="AJX393" s="41"/>
      <c r="AJY393" s="41"/>
      <c r="AJZ393" s="41"/>
      <c r="AKA393" s="41"/>
      <c r="AKB393" s="41"/>
      <c r="AKC393" s="41"/>
      <c r="AKD393" s="41"/>
      <c r="AKE393" s="41"/>
      <c r="AKF393" s="41"/>
      <c r="AKG393" s="41"/>
      <c r="AKH393" s="41"/>
      <c r="AKI393" s="41"/>
      <c r="AKJ393" s="41"/>
      <c r="AKK393" s="41"/>
      <c r="AKL393" s="41"/>
      <c r="AKM393" s="41"/>
      <c r="AKN393" s="41"/>
      <c r="AKO393" s="41"/>
      <c r="AKP393" s="41"/>
      <c r="AKQ393" s="41"/>
      <c r="AKR393" s="41"/>
      <c r="AKS393" s="41"/>
      <c r="AKT393" s="41"/>
      <c r="AKU393" s="41"/>
      <c r="AKV393" s="41"/>
      <c r="AKW393" s="41"/>
      <c r="AKX393" s="41"/>
      <c r="AKY393" s="41"/>
      <c r="AKZ393" s="41"/>
      <c r="ALA393" s="41"/>
      <c r="ALB393" s="41"/>
      <c r="ALC393" s="41"/>
      <c r="ALD393" s="41"/>
    </row>
    <row r="394" spans="1:992" s="11" customFormat="1" ht="14.25" customHeight="1">
      <c r="A394" s="2593"/>
      <c r="B394" s="2438"/>
      <c r="C394" s="2438"/>
      <c r="D394" s="792" t="s">
        <v>303</v>
      </c>
      <c r="E394" s="101">
        <f>E400+E462+E477</f>
        <v>1165178989.9400001</v>
      </c>
      <c r="F394" s="101">
        <f>F400+F462+F477</f>
        <v>1215581288.99</v>
      </c>
      <c r="G394" s="2435"/>
      <c r="H394" s="746"/>
      <c r="I394" s="746"/>
      <c r="J394" s="746"/>
      <c r="K394" s="746"/>
      <c r="L394" s="2813"/>
      <c r="M394" s="580"/>
      <c r="N394" s="41"/>
      <c r="O394" s="41"/>
      <c r="P394" s="41"/>
      <c r="Q394" s="41"/>
      <c r="R394" s="41"/>
      <c r="S394" s="41"/>
      <c r="T394" s="41"/>
      <c r="U394" s="41"/>
      <c r="V394" s="41"/>
      <c r="W394" s="41"/>
      <c r="X394" s="41"/>
      <c r="Y394" s="41"/>
      <c r="Z394" s="41"/>
      <c r="AA394" s="41"/>
      <c r="AB394" s="41"/>
      <c r="AC394" s="41"/>
      <c r="AD394" s="41"/>
      <c r="AE394" s="41"/>
      <c r="AF394" s="41"/>
      <c r="AG394" s="41"/>
      <c r="AH394" s="41"/>
      <c r="AI394" s="41"/>
      <c r="AJ394" s="41"/>
      <c r="AK394" s="41"/>
      <c r="AL394" s="41"/>
      <c r="AM394" s="41"/>
      <c r="AN394" s="41"/>
      <c r="AO394" s="41"/>
      <c r="AP394" s="41"/>
      <c r="AQ394" s="41"/>
      <c r="AR394" s="41"/>
      <c r="AS394" s="41"/>
      <c r="AT394" s="41"/>
      <c r="AU394" s="41"/>
      <c r="AV394" s="41"/>
      <c r="AW394" s="41"/>
      <c r="AX394" s="41"/>
      <c r="AY394" s="41"/>
      <c r="AZ394" s="41"/>
      <c r="BA394" s="41"/>
      <c r="BB394" s="41"/>
      <c r="BC394" s="41"/>
      <c r="BD394" s="41"/>
      <c r="BE394" s="41"/>
      <c r="BF394" s="41"/>
      <c r="BG394" s="41"/>
      <c r="BH394" s="41"/>
      <c r="BI394" s="41"/>
      <c r="BJ394" s="41"/>
      <c r="BK394" s="41"/>
      <c r="BL394" s="41"/>
      <c r="BM394" s="41"/>
      <c r="BN394" s="41"/>
      <c r="BO394" s="41"/>
      <c r="BP394" s="41"/>
      <c r="BQ394" s="41"/>
      <c r="BR394" s="41"/>
      <c r="BS394" s="41"/>
      <c r="BT394" s="41"/>
      <c r="BU394" s="41"/>
      <c r="BV394" s="41"/>
      <c r="BW394" s="41"/>
      <c r="BX394" s="41"/>
      <c r="BY394" s="41"/>
      <c r="BZ394" s="41"/>
      <c r="CA394" s="41"/>
      <c r="CB394" s="41"/>
      <c r="CC394" s="41"/>
      <c r="CD394" s="41"/>
      <c r="CE394" s="41"/>
      <c r="CF394" s="41"/>
      <c r="CG394" s="41"/>
      <c r="CH394" s="41"/>
      <c r="CI394" s="41"/>
      <c r="CJ394" s="41"/>
      <c r="CK394" s="41"/>
      <c r="CL394" s="41"/>
      <c r="CM394" s="41"/>
      <c r="CN394" s="41"/>
      <c r="CO394" s="41"/>
      <c r="CP394" s="41"/>
      <c r="CQ394" s="41"/>
      <c r="CR394" s="41"/>
      <c r="CS394" s="41"/>
      <c r="CT394" s="41"/>
      <c r="CU394" s="41"/>
      <c r="CV394" s="41"/>
      <c r="CW394" s="41"/>
      <c r="CX394" s="41"/>
      <c r="CY394" s="41"/>
      <c r="CZ394" s="41"/>
      <c r="DA394" s="41"/>
      <c r="DB394" s="41"/>
      <c r="DC394" s="41"/>
      <c r="DD394" s="41"/>
      <c r="DE394" s="41"/>
      <c r="DF394" s="41"/>
      <c r="DG394" s="41"/>
      <c r="DH394" s="41"/>
      <c r="DI394" s="41"/>
      <c r="DJ394" s="41"/>
      <c r="DK394" s="41"/>
      <c r="DL394" s="41"/>
      <c r="DM394" s="41"/>
      <c r="DN394" s="41"/>
      <c r="DO394" s="41"/>
      <c r="DP394" s="41"/>
      <c r="DQ394" s="41"/>
      <c r="DR394" s="41"/>
      <c r="DS394" s="41"/>
      <c r="DT394" s="41"/>
      <c r="DU394" s="41"/>
      <c r="DV394" s="41"/>
      <c r="DW394" s="41"/>
      <c r="DX394" s="41"/>
      <c r="DY394" s="41"/>
      <c r="DZ394" s="41"/>
      <c r="EA394" s="41"/>
      <c r="EB394" s="41"/>
      <c r="EC394" s="41"/>
      <c r="ED394" s="41"/>
      <c r="EE394" s="41"/>
      <c r="EF394" s="41"/>
      <c r="EG394" s="41"/>
      <c r="EH394" s="41"/>
      <c r="EI394" s="41"/>
      <c r="EJ394" s="41"/>
      <c r="EK394" s="41"/>
      <c r="EL394" s="41"/>
      <c r="EM394" s="41"/>
      <c r="EN394" s="41"/>
      <c r="EO394" s="41"/>
      <c r="EP394" s="41"/>
      <c r="EQ394" s="41"/>
      <c r="ER394" s="41"/>
      <c r="ES394" s="41"/>
      <c r="ET394" s="41"/>
      <c r="EU394" s="41"/>
      <c r="EV394" s="41"/>
      <c r="EW394" s="41"/>
      <c r="EX394" s="41"/>
      <c r="EY394" s="41"/>
      <c r="EZ394" s="41"/>
      <c r="FA394" s="41"/>
      <c r="FB394" s="41"/>
      <c r="FC394" s="41"/>
      <c r="FD394" s="41"/>
      <c r="FE394" s="41"/>
      <c r="FF394" s="41"/>
      <c r="FG394" s="41"/>
      <c r="FH394" s="41"/>
      <c r="FI394" s="41"/>
      <c r="FJ394" s="41"/>
      <c r="FK394" s="41"/>
      <c r="FL394" s="41"/>
      <c r="FM394" s="41"/>
      <c r="FN394" s="41"/>
      <c r="FO394" s="41"/>
      <c r="FP394" s="41"/>
      <c r="FQ394" s="41"/>
      <c r="FR394" s="41"/>
      <c r="FS394" s="41"/>
      <c r="FT394" s="41"/>
      <c r="FU394" s="41"/>
      <c r="FV394" s="41"/>
      <c r="FW394" s="41"/>
      <c r="FX394" s="41"/>
      <c r="FY394" s="41"/>
      <c r="FZ394" s="41"/>
      <c r="GA394" s="41"/>
      <c r="GB394" s="41"/>
      <c r="GC394" s="41"/>
      <c r="GD394" s="41"/>
      <c r="GE394" s="41"/>
      <c r="GF394" s="41"/>
      <c r="GG394" s="41"/>
      <c r="GH394" s="41"/>
      <c r="GI394" s="41"/>
      <c r="GJ394" s="41"/>
      <c r="GK394" s="41"/>
      <c r="GL394" s="41"/>
      <c r="GM394" s="41"/>
      <c r="GN394" s="41"/>
      <c r="GO394" s="41"/>
      <c r="GP394" s="41"/>
      <c r="GQ394" s="41"/>
      <c r="GR394" s="41"/>
      <c r="GS394" s="41"/>
      <c r="GT394" s="41"/>
      <c r="GU394" s="41"/>
      <c r="GV394" s="41"/>
      <c r="GW394" s="41"/>
      <c r="GX394" s="41"/>
      <c r="GY394" s="41"/>
      <c r="GZ394" s="41"/>
      <c r="HA394" s="41"/>
      <c r="HB394" s="41"/>
      <c r="HC394" s="41"/>
      <c r="HD394" s="41"/>
      <c r="HE394" s="41"/>
      <c r="HF394" s="41"/>
      <c r="HG394" s="41"/>
      <c r="HH394" s="41"/>
      <c r="HI394" s="41"/>
      <c r="HJ394" s="41"/>
      <c r="HK394" s="41"/>
      <c r="HL394" s="41"/>
      <c r="HM394" s="41"/>
      <c r="HN394" s="41"/>
      <c r="HO394" s="41"/>
      <c r="HP394" s="41"/>
      <c r="HQ394" s="41"/>
      <c r="HR394" s="41"/>
      <c r="HS394" s="41"/>
      <c r="HT394" s="41"/>
      <c r="HU394" s="41"/>
      <c r="HV394" s="41"/>
      <c r="HW394" s="41"/>
      <c r="HX394" s="41"/>
      <c r="HY394" s="41"/>
      <c r="HZ394" s="41"/>
      <c r="IA394" s="41"/>
      <c r="IB394" s="41"/>
      <c r="IC394" s="41"/>
      <c r="ID394" s="41"/>
      <c r="IE394" s="41"/>
      <c r="IF394" s="41"/>
      <c r="IG394" s="41"/>
      <c r="IH394" s="41"/>
      <c r="II394" s="41"/>
      <c r="IJ394" s="41"/>
      <c r="IK394" s="41"/>
      <c r="IL394" s="41"/>
      <c r="IM394" s="41"/>
      <c r="IN394" s="41"/>
      <c r="IO394" s="41"/>
      <c r="IP394" s="41"/>
      <c r="IQ394" s="41"/>
      <c r="IR394" s="41"/>
      <c r="IS394" s="41"/>
      <c r="IT394" s="41"/>
      <c r="IU394" s="41"/>
      <c r="IV394" s="41"/>
      <c r="IW394" s="41"/>
      <c r="IX394" s="41"/>
      <c r="IY394" s="41"/>
      <c r="IZ394" s="41"/>
      <c r="JA394" s="41"/>
      <c r="JB394" s="41"/>
      <c r="JC394" s="41"/>
      <c r="JD394" s="41"/>
      <c r="JE394" s="41"/>
      <c r="JF394" s="41"/>
      <c r="JG394" s="41"/>
      <c r="JH394" s="41"/>
      <c r="JI394" s="41"/>
      <c r="JJ394" s="41"/>
      <c r="JK394" s="41"/>
      <c r="JL394" s="41"/>
      <c r="JM394" s="41"/>
      <c r="JN394" s="41"/>
      <c r="JO394" s="41"/>
      <c r="JP394" s="41"/>
      <c r="JQ394" s="41"/>
      <c r="JR394" s="41"/>
      <c r="JS394" s="41"/>
      <c r="JT394" s="41"/>
      <c r="JU394" s="41"/>
      <c r="JV394" s="41"/>
      <c r="JW394" s="41"/>
      <c r="JX394" s="41"/>
      <c r="JY394" s="41"/>
      <c r="JZ394" s="41"/>
      <c r="KA394" s="41"/>
      <c r="KB394" s="41"/>
      <c r="KC394" s="41"/>
      <c r="KD394" s="41"/>
      <c r="KE394" s="41"/>
      <c r="KF394" s="41"/>
      <c r="KG394" s="41"/>
      <c r="KH394" s="41"/>
      <c r="KI394" s="41"/>
      <c r="KJ394" s="41"/>
      <c r="KK394" s="41"/>
      <c r="KL394" s="41"/>
      <c r="KM394" s="41"/>
      <c r="KN394" s="41"/>
      <c r="KO394" s="41"/>
      <c r="KP394" s="41"/>
      <c r="KQ394" s="41"/>
      <c r="KR394" s="41"/>
      <c r="KS394" s="41"/>
      <c r="KT394" s="41"/>
      <c r="KU394" s="41"/>
      <c r="KV394" s="41"/>
      <c r="KW394" s="41"/>
      <c r="KX394" s="41"/>
      <c r="KY394" s="41"/>
      <c r="KZ394" s="41"/>
      <c r="LA394" s="41"/>
      <c r="LB394" s="41"/>
      <c r="LC394" s="41"/>
      <c r="LD394" s="41"/>
      <c r="LE394" s="41"/>
      <c r="LF394" s="41"/>
      <c r="LG394" s="41"/>
      <c r="LH394" s="41"/>
      <c r="LI394" s="41"/>
      <c r="LJ394" s="41"/>
      <c r="LK394" s="41"/>
      <c r="LL394" s="41"/>
      <c r="LM394" s="41"/>
      <c r="LN394" s="41"/>
      <c r="LO394" s="41"/>
      <c r="LP394" s="41"/>
      <c r="LQ394" s="41"/>
      <c r="LR394" s="41"/>
      <c r="LS394" s="41"/>
      <c r="LT394" s="41"/>
      <c r="LU394" s="41"/>
      <c r="LV394" s="41"/>
      <c r="LW394" s="41"/>
      <c r="LX394" s="41"/>
      <c r="LY394" s="41"/>
      <c r="LZ394" s="41"/>
      <c r="MA394" s="41"/>
      <c r="MB394" s="41"/>
      <c r="MC394" s="41"/>
      <c r="MD394" s="41"/>
      <c r="ME394" s="41"/>
      <c r="MF394" s="41"/>
      <c r="MG394" s="41"/>
      <c r="MH394" s="41"/>
      <c r="MI394" s="41"/>
      <c r="MJ394" s="41"/>
      <c r="MK394" s="41"/>
      <c r="ML394" s="41"/>
      <c r="MM394" s="41"/>
      <c r="MN394" s="41"/>
      <c r="MO394" s="41"/>
      <c r="MP394" s="41"/>
      <c r="MQ394" s="41"/>
      <c r="MR394" s="41"/>
      <c r="MS394" s="41"/>
      <c r="MT394" s="41"/>
      <c r="MU394" s="41"/>
      <c r="MV394" s="41"/>
      <c r="MW394" s="41"/>
      <c r="MX394" s="41"/>
      <c r="MY394" s="41"/>
      <c r="MZ394" s="41"/>
      <c r="NA394" s="41"/>
      <c r="NB394" s="41"/>
      <c r="NC394" s="41"/>
      <c r="ND394" s="41"/>
      <c r="NE394" s="41"/>
      <c r="NF394" s="41"/>
      <c r="NG394" s="41"/>
      <c r="NH394" s="41"/>
      <c r="NI394" s="41"/>
      <c r="NJ394" s="41"/>
      <c r="NK394" s="41"/>
      <c r="NL394" s="41"/>
      <c r="NM394" s="41"/>
      <c r="NN394" s="41"/>
      <c r="NO394" s="41"/>
      <c r="NP394" s="41"/>
      <c r="NQ394" s="41"/>
      <c r="NR394" s="41"/>
      <c r="NS394" s="41"/>
      <c r="NT394" s="41"/>
      <c r="NU394" s="41"/>
      <c r="NV394" s="41"/>
      <c r="NW394" s="41"/>
      <c r="NX394" s="41"/>
      <c r="NY394" s="41"/>
      <c r="NZ394" s="41"/>
      <c r="OA394" s="41"/>
      <c r="OB394" s="41"/>
      <c r="OC394" s="41"/>
      <c r="OD394" s="41"/>
      <c r="OE394" s="41"/>
      <c r="OF394" s="41"/>
      <c r="OG394" s="41"/>
      <c r="OH394" s="41"/>
      <c r="OI394" s="41"/>
      <c r="OJ394" s="41"/>
      <c r="OK394" s="41"/>
      <c r="OL394" s="41"/>
      <c r="OM394" s="41"/>
      <c r="ON394" s="41"/>
      <c r="OO394" s="41"/>
      <c r="OP394" s="41"/>
      <c r="OQ394" s="41"/>
      <c r="OR394" s="41"/>
      <c r="OS394" s="41"/>
      <c r="OT394" s="41"/>
      <c r="OU394" s="41"/>
      <c r="OV394" s="41"/>
      <c r="OW394" s="41"/>
      <c r="OX394" s="41"/>
      <c r="OY394" s="41"/>
      <c r="OZ394" s="41"/>
      <c r="PA394" s="41"/>
      <c r="PB394" s="41"/>
      <c r="PC394" s="41"/>
      <c r="PD394" s="41"/>
      <c r="PE394" s="41"/>
      <c r="PF394" s="41"/>
      <c r="PG394" s="41"/>
      <c r="PH394" s="41"/>
      <c r="PI394" s="41"/>
      <c r="PJ394" s="41"/>
      <c r="PK394" s="41"/>
      <c r="PL394" s="41"/>
      <c r="PM394" s="41"/>
      <c r="PN394" s="41"/>
      <c r="PO394" s="41"/>
      <c r="PP394" s="41"/>
      <c r="PQ394" s="41"/>
      <c r="PR394" s="41"/>
      <c r="PS394" s="41"/>
      <c r="PT394" s="41"/>
      <c r="PU394" s="41"/>
      <c r="PV394" s="41"/>
      <c r="PW394" s="41"/>
      <c r="PX394" s="41"/>
      <c r="PY394" s="41"/>
      <c r="PZ394" s="41"/>
      <c r="QA394" s="41"/>
      <c r="QB394" s="41"/>
      <c r="QC394" s="41"/>
      <c r="QD394" s="41"/>
      <c r="QE394" s="41"/>
      <c r="QF394" s="41"/>
      <c r="QG394" s="41"/>
      <c r="QH394" s="41"/>
      <c r="QI394" s="41"/>
      <c r="QJ394" s="41"/>
      <c r="QK394" s="41"/>
      <c r="QL394" s="41"/>
      <c r="QM394" s="41"/>
      <c r="QN394" s="41"/>
      <c r="QO394" s="41"/>
      <c r="QP394" s="41"/>
      <c r="QQ394" s="41"/>
      <c r="QR394" s="41"/>
      <c r="QS394" s="41"/>
      <c r="QT394" s="41"/>
      <c r="QU394" s="41"/>
      <c r="QV394" s="41"/>
      <c r="QW394" s="41"/>
      <c r="QX394" s="41"/>
      <c r="QY394" s="41"/>
      <c r="QZ394" s="41"/>
      <c r="RA394" s="41"/>
      <c r="RB394" s="41"/>
      <c r="RC394" s="41"/>
      <c r="RD394" s="41"/>
      <c r="RE394" s="41"/>
      <c r="RF394" s="41"/>
      <c r="RG394" s="41"/>
      <c r="RH394" s="41"/>
      <c r="RI394" s="41"/>
      <c r="RJ394" s="41"/>
      <c r="RK394" s="41"/>
      <c r="RL394" s="41"/>
      <c r="RM394" s="41"/>
      <c r="RN394" s="41"/>
      <c r="RO394" s="41"/>
      <c r="RP394" s="41"/>
      <c r="RQ394" s="41"/>
      <c r="RR394" s="41"/>
      <c r="RS394" s="41"/>
      <c r="RT394" s="41"/>
      <c r="RU394" s="41"/>
      <c r="RV394" s="41"/>
      <c r="RW394" s="41"/>
      <c r="RX394" s="41"/>
      <c r="RY394" s="41"/>
      <c r="RZ394" s="41"/>
      <c r="SA394" s="41"/>
      <c r="SB394" s="41"/>
      <c r="SC394" s="41"/>
      <c r="SD394" s="41"/>
      <c r="SE394" s="41"/>
      <c r="SF394" s="41"/>
      <c r="SG394" s="41"/>
      <c r="SH394" s="41"/>
      <c r="SI394" s="41"/>
      <c r="SJ394" s="41"/>
      <c r="SK394" s="41"/>
      <c r="SL394" s="41"/>
      <c r="SM394" s="41"/>
      <c r="SN394" s="41"/>
      <c r="SO394" s="41"/>
      <c r="SP394" s="41"/>
      <c r="SQ394" s="41"/>
      <c r="SR394" s="41"/>
      <c r="SS394" s="41"/>
      <c r="ST394" s="41"/>
      <c r="SU394" s="41"/>
      <c r="SV394" s="41"/>
      <c r="SW394" s="41"/>
      <c r="SX394" s="41"/>
      <c r="SY394" s="41"/>
      <c r="SZ394" s="41"/>
      <c r="TA394" s="41"/>
      <c r="TB394" s="41"/>
      <c r="TC394" s="41"/>
      <c r="TD394" s="41"/>
      <c r="TE394" s="41"/>
      <c r="TF394" s="41"/>
      <c r="TG394" s="41"/>
      <c r="TH394" s="41"/>
      <c r="TI394" s="41"/>
      <c r="TJ394" s="41"/>
      <c r="TK394" s="41"/>
      <c r="TL394" s="41"/>
      <c r="TM394" s="41"/>
      <c r="TN394" s="41"/>
      <c r="TO394" s="41"/>
      <c r="TP394" s="41"/>
      <c r="TQ394" s="41"/>
      <c r="TR394" s="41"/>
      <c r="TS394" s="41"/>
      <c r="TT394" s="41"/>
      <c r="TU394" s="41"/>
      <c r="TV394" s="41"/>
      <c r="TW394" s="41"/>
      <c r="TX394" s="41"/>
      <c r="TY394" s="41"/>
      <c r="TZ394" s="41"/>
      <c r="UA394" s="41"/>
      <c r="UB394" s="41"/>
      <c r="UC394" s="41"/>
      <c r="UD394" s="41"/>
      <c r="UE394" s="41"/>
      <c r="UF394" s="41"/>
      <c r="UG394" s="41"/>
      <c r="UH394" s="41"/>
      <c r="UI394" s="41"/>
      <c r="UJ394" s="41"/>
      <c r="UK394" s="41"/>
      <c r="UL394" s="41"/>
      <c r="UM394" s="41"/>
      <c r="UN394" s="41"/>
      <c r="UO394" s="41"/>
      <c r="UP394" s="41"/>
      <c r="UQ394" s="41"/>
      <c r="UR394" s="41"/>
      <c r="US394" s="41"/>
      <c r="UT394" s="41"/>
      <c r="UU394" s="41"/>
      <c r="UV394" s="41"/>
      <c r="UW394" s="41"/>
      <c r="UX394" s="41"/>
      <c r="UY394" s="41"/>
      <c r="UZ394" s="41"/>
      <c r="VA394" s="41"/>
      <c r="VB394" s="41"/>
      <c r="VC394" s="41"/>
      <c r="VD394" s="41"/>
      <c r="VE394" s="41"/>
      <c r="VF394" s="41"/>
      <c r="VG394" s="41"/>
      <c r="VH394" s="41"/>
      <c r="VI394" s="41"/>
      <c r="VJ394" s="41"/>
      <c r="VK394" s="41"/>
      <c r="VL394" s="41"/>
      <c r="VM394" s="41"/>
      <c r="VN394" s="41"/>
      <c r="VO394" s="41"/>
      <c r="VP394" s="41"/>
      <c r="VQ394" s="41"/>
      <c r="VR394" s="41"/>
      <c r="VS394" s="41"/>
      <c r="VT394" s="41"/>
      <c r="VU394" s="41"/>
      <c r="VV394" s="41"/>
      <c r="VW394" s="41"/>
      <c r="VX394" s="41"/>
      <c r="VY394" s="41"/>
      <c r="VZ394" s="41"/>
      <c r="WA394" s="41"/>
      <c r="WB394" s="41"/>
      <c r="WC394" s="41"/>
      <c r="WD394" s="41"/>
      <c r="WE394" s="41"/>
      <c r="WF394" s="41"/>
      <c r="WG394" s="41"/>
      <c r="WH394" s="41"/>
      <c r="WI394" s="41"/>
      <c r="WJ394" s="41"/>
      <c r="WK394" s="41"/>
      <c r="WL394" s="41"/>
      <c r="WM394" s="41"/>
      <c r="WN394" s="41"/>
      <c r="WO394" s="41"/>
      <c r="WP394" s="41"/>
      <c r="WQ394" s="41"/>
      <c r="WR394" s="41"/>
      <c r="WS394" s="41"/>
      <c r="WT394" s="41"/>
      <c r="WU394" s="41"/>
      <c r="WV394" s="41"/>
      <c r="WW394" s="41"/>
      <c r="WX394" s="41"/>
      <c r="WY394" s="41"/>
      <c r="WZ394" s="41"/>
      <c r="XA394" s="41"/>
      <c r="XB394" s="41"/>
      <c r="XC394" s="41"/>
      <c r="XD394" s="41"/>
      <c r="XE394" s="41"/>
      <c r="XF394" s="41"/>
      <c r="XG394" s="41"/>
      <c r="XH394" s="41"/>
      <c r="XI394" s="41"/>
      <c r="XJ394" s="41"/>
      <c r="XK394" s="41"/>
      <c r="XL394" s="41"/>
      <c r="XM394" s="41"/>
      <c r="XN394" s="41"/>
      <c r="XO394" s="41"/>
      <c r="XP394" s="41"/>
      <c r="XQ394" s="41"/>
      <c r="XR394" s="41"/>
      <c r="XS394" s="41"/>
      <c r="XT394" s="41"/>
      <c r="XU394" s="41"/>
      <c r="XV394" s="41"/>
      <c r="XW394" s="41"/>
      <c r="XX394" s="41"/>
      <c r="XY394" s="41"/>
      <c r="XZ394" s="41"/>
      <c r="YA394" s="41"/>
      <c r="YB394" s="41"/>
      <c r="YC394" s="41"/>
      <c r="YD394" s="41"/>
      <c r="YE394" s="41"/>
      <c r="YF394" s="41"/>
      <c r="YG394" s="41"/>
      <c r="YH394" s="41"/>
      <c r="YI394" s="41"/>
      <c r="YJ394" s="41"/>
      <c r="YK394" s="41"/>
      <c r="YL394" s="41"/>
      <c r="YM394" s="41"/>
      <c r="YN394" s="41"/>
      <c r="YO394" s="41"/>
      <c r="YP394" s="41"/>
      <c r="YQ394" s="41"/>
      <c r="YR394" s="41"/>
      <c r="YS394" s="41"/>
      <c r="YT394" s="41"/>
      <c r="YU394" s="41"/>
      <c r="YV394" s="41"/>
      <c r="YW394" s="41"/>
      <c r="YX394" s="41"/>
      <c r="YY394" s="41"/>
      <c r="YZ394" s="41"/>
      <c r="ZA394" s="41"/>
      <c r="ZB394" s="41"/>
      <c r="ZC394" s="41"/>
      <c r="ZD394" s="41"/>
      <c r="ZE394" s="41"/>
      <c r="ZF394" s="41"/>
      <c r="ZG394" s="41"/>
      <c r="ZH394" s="41"/>
      <c r="ZI394" s="41"/>
      <c r="ZJ394" s="41"/>
      <c r="ZK394" s="41"/>
      <c r="ZL394" s="41"/>
      <c r="ZM394" s="41"/>
      <c r="ZN394" s="41"/>
      <c r="ZO394" s="41"/>
      <c r="ZP394" s="41"/>
      <c r="ZQ394" s="41"/>
      <c r="ZR394" s="41"/>
      <c r="ZS394" s="41"/>
      <c r="ZT394" s="41"/>
      <c r="ZU394" s="41"/>
      <c r="ZV394" s="41"/>
      <c r="ZW394" s="41"/>
      <c r="ZX394" s="41"/>
      <c r="ZY394" s="41"/>
      <c r="ZZ394" s="41"/>
      <c r="AAA394" s="41"/>
      <c r="AAB394" s="41"/>
      <c r="AAC394" s="41"/>
      <c r="AAD394" s="41"/>
      <c r="AAE394" s="41"/>
      <c r="AAF394" s="41"/>
      <c r="AAG394" s="41"/>
      <c r="AAH394" s="41"/>
      <c r="AAI394" s="41"/>
      <c r="AAJ394" s="41"/>
      <c r="AAK394" s="41"/>
      <c r="AAL394" s="41"/>
      <c r="AAM394" s="41"/>
      <c r="AAN394" s="41"/>
      <c r="AAO394" s="41"/>
      <c r="AAP394" s="41"/>
      <c r="AAQ394" s="41"/>
      <c r="AAR394" s="41"/>
      <c r="AAS394" s="41"/>
      <c r="AAT394" s="41"/>
      <c r="AAU394" s="41"/>
      <c r="AAV394" s="41"/>
      <c r="AAW394" s="41"/>
      <c r="AAX394" s="41"/>
      <c r="AAY394" s="41"/>
      <c r="AAZ394" s="41"/>
      <c r="ABA394" s="41"/>
      <c r="ABB394" s="41"/>
      <c r="ABC394" s="41"/>
      <c r="ABD394" s="41"/>
      <c r="ABE394" s="41"/>
      <c r="ABF394" s="41"/>
      <c r="ABG394" s="41"/>
      <c r="ABH394" s="41"/>
      <c r="ABI394" s="41"/>
      <c r="ABJ394" s="41"/>
      <c r="ABK394" s="41"/>
      <c r="ABL394" s="41"/>
      <c r="ABM394" s="41"/>
      <c r="ABN394" s="41"/>
      <c r="ABO394" s="41"/>
      <c r="ABP394" s="41"/>
      <c r="ABQ394" s="41"/>
      <c r="ABR394" s="41"/>
      <c r="ABS394" s="41"/>
      <c r="ABT394" s="41"/>
      <c r="ABU394" s="41"/>
      <c r="ABV394" s="41"/>
      <c r="ABW394" s="41"/>
      <c r="ABX394" s="41"/>
      <c r="ABY394" s="41"/>
      <c r="ABZ394" s="41"/>
      <c r="ACA394" s="41"/>
      <c r="ACB394" s="41"/>
      <c r="ACC394" s="41"/>
      <c r="ACD394" s="41"/>
      <c r="ACE394" s="41"/>
      <c r="ACF394" s="41"/>
      <c r="ACG394" s="41"/>
      <c r="ACH394" s="41"/>
      <c r="ACI394" s="41"/>
      <c r="ACJ394" s="41"/>
      <c r="ACK394" s="41"/>
      <c r="ACL394" s="41"/>
      <c r="ACM394" s="41"/>
      <c r="ACN394" s="41"/>
      <c r="ACO394" s="41"/>
      <c r="ACP394" s="41"/>
      <c r="ACQ394" s="41"/>
      <c r="ACR394" s="41"/>
      <c r="ACS394" s="41"/>
      <c r="ACT394" s="41"/>
      <c r="ACU394" s="41"/>
      <c r="ACV394" s="41"/>
      <c r="ACW394" s="41"/>
      <c r="ACX394" s="41"/>
      <c r="ACY394" s="41"/>
      <c r="ACZ394" s="41"/>
      <c r="ADA394" s="41"/>
      <c r="ADB394" s="41"/>
      <c r="ADC394" s="41"/>
      <c r="ADD394" s="41"/>
      <c r="ADE394" s="41"/>
      <c r="ADF394" s="41"/>
      <c r="ADG394" s="41"/>
      <c r="ADH394" s="41"/>
      <c r="ADI394" s="41"/>
      <c r="ADJ394" s="41"/>
      <c r="ADK394" s="41"/>
      <c r="ADL394" s="41"/>
      <c r="ADM394" s="41"/>
      <c r="ADN394" s="41"/>
      <c r="ADO394" s="41"/>
      <c r="ADP394" s="41"/>
      <c r="ADQ394" s="41"/>
      <c r="ADR394" s="41"/>
      <c r="ADS394" s="41"/>
      <c r="ADT394" s="41"/>
      <c r="ADU394" s="41"/>
      <c r="ADV394" s="41"/>
      <c r="ADW394" s="41"/>
      <c r="ADX394" s="41"/>
      <c r="ADY394" s="41"/>
      <c r="ADZ394" s="41"/>
      <c r="AEA394" s="41"/>
      <c r="AEB394" s="41"/>
      <c r="AEC394" s="41"/>
      <c r="AED394" s="41"/>
      <c r="AEE394" s="41"/>
      <c r="AEF394" s="41"/>
      <c r="AEG394" s="41"/>
      <c r="AEH394" s="41"/>
      <c r="AEI394" s="41"/>
      <c r="AEJ394" s="41"/>
      <c r="AEK394" s="41"/>
      <c r="AEL394" s="41"/>
      <c r="AEM394" s="41"/>
      <c r="AEN394" s="41"/>
      <c r="AEO394" s="41"/>
      <c r="AEP394" s="41"/>
      <c r="AEQ394" s="41"/>
      <c r="AER394" s="41"/>
      <c r="AES394" s="41"/>
      <c r="AET394" s="41"/>
      <c r="AEU394" s="41"/>
      <c r="AEV394" s="41"/>
      <c r="AEW394" s="41"/>
      <c r="AEX394" s="41"/>
      <c r="AEY394" s="41"/>
      <c r="AEZ394" s="41"/>
      <c r="AFA394" s="41"/>
      <c r="AFB394" s="41"/>
      <c r="AFC394" s="41"/>
      <c r="AFD394" s="41"/>
      <c r="AFE394" s="41"/>
      <c r="AFF394" s="41"/>
      <c r="AFG394" s="41"/>
      <c r="AFH394" s="41"/>
      <c r="AFI394" s="41"/>
      <c r="AFJ394" s="41"/>
      <c r="AFK394" s="41"/>
      <c r="AFL394" s="41"/>
      <c r="AFM394" s="41"/>
      <c r="AFN394" s="41"/>
      <c r="AFO394" s="41"/>
      <c r="AFP394" s="41"/>
      <c r="AFQ394" s="41"/>
      <c r="AFR394" s="41"/>
      <c r="AFS394" s="41"/>
      <c r="AFT394" s="41"/>
      <c r="AFU394" s="41"/>
      <c r="AFV394" s="41"/>
      <c r="AFW394" s="41"/>
      <c r="AFX394" s="41"/>
      <c r="AFY394" s="41"/>
      <c r="AFZ394" s="41"/>
      <c r="AGA394" s="41"/>
      <c r="AGB394" s="41"/>
      <c r="AGC394" s="41"/>
      <c r="AGD394" s="41"/>
      <c r="AGE394" s="41"/>
      <c r="AGF394" s="41"/>
      <c r="AGG394" s="41"/>
      <c r="AGH394" s="41"/>
      <c r="AGI394" s="41"/>
      <c r="AGJ394" s="41"/>
      <c r="AGK394" s="41"/>
      <c r="AGL394" s="41"/>
      <c r="AGM394" s="41"/>
      <c r="AGN394" s="41"/>
      <c r="AGO394" s="41"/>
      <c r="AGP394" s="41"/>
      <c r="AGQ394" s="41"/>
      <c r="AGR394" s="41"/>
      <c r="AGS394" s="41"/>
      <c r="AGT394" s="41"/>
      <c r="AGU394" s="41"/>
      <c r="AGV394" s="41"/>
      <c r="AGW394" s="41"/>
      <c r="AGX394" s="41"/>
      <c r="AGY394" s="41"/>
      <c r="AGZ394" s="41"/>
      <c r="AHA394" s="41"/>
      <c r="AHB394" s="41"/>
      <c r="AHC394" s="41"/>
      <c r="AHD394" s="41"/>
      <c r="AHE394" s="41"/>
      <c r="AHF394" s="41"/>
      <c r="AHG394" s="41"/>
      <c r="AHH394" s="41"/>
      <c r="AHI394" s="41"/>
      <c r="AHJ394" s="41"/>
      <c r="AHK394" s="41"/>
      <c r="AHL394" s="41"/>
      <c r="AHM394" s="41"/>
      <c r="AHN394" s="41"/>
      <c r="AHO394" s="41"/>
      <c r="AHP394" s="41"/>
      <c r="AHQ394" s="41"/>
      <c r="AHR394" s="41"/>
      <c r="AHS394" s="41"/>
      <c r="AHT394" s="41"/>
      <c r="AHU394" s="41"/>
      <c r="AHV394" s="41"/>
      <c r="AHW394" s="41"/>
      <c r="AHX394" s="41"/>
      <c r="AHY394" s="41"/>
      <c r="AHZ394" s="41"/>
      <c r="AIA394" s="41"/>
      <c r="AIB394" s="41"/>
      <c r="AIC394" s="41"/>
      <c r="AID394" s="41"/>
      <c r="AIE394" s="41"/>
      <c r="AIF394" s="41"/>
      <c r="AIG394" s="41"/>
      <c r="AIH394" s="41"/>
      <c r="AII394" s="41"/>
      <c r="AIJ394" s="41"/>
      <c r="AIK394" s="41"/>
      <c r="AIL394" s="41"/>
      <c r="AIM394" s="41"/>
      <c r="AIN394" s="41"/>
      <c r="AIO394" s="41"/>
      <c r="AIP394" s="41"/>
      <c r="AIQ394" s="41"/>
      <c r="AIR394" s="41"/>
      <c r="AIS394" s="41"/>
      <c r="AIT394" s="41"/>
      <c r="AIU394" s="41"/>
      <c r="AIV394" s="41"/>
      <c r="AIW394" s="41"/>
      <c r="AIX394" s="41"/>
      <c r="AIY394" s="41"/>
      <c r="AIZ394" s="41"/>
      <c r="AJA394" s="41"/>
      <c r="AJB394" s="41"/>
      <c r="AJC394" s="41"/>
      <c r="AJD394" s="41"/>
      <c r="AJE394" s="41"/>
      <c r="AJF394" s="41"/>
      <c r="AJG394" s="41"/>
      <c r="AJH394" s="41"/>
      <c r="AJI394" s="41"/>
      <c r="AJJ394" s="41"/>
      <c r="AJK394" s="41"/>
      <c r="AJL394" s="41"/>
      <c r="AJM394" s="41"/>
      <c r="AJN394" s="41"/>
      <c r="AJO394" s="41"/>
      <c r="AJP394" s="41"/>
      <c r="AJQ394" s="41"/>
      <c r="AJR394" s="41"/>
      <c r="AJS394" s="41"/>
      <c r="AJT394" s="41"/>
      <c r="AJU394" s="41"/>
      <c r="AJV394" s="41"/>
      <c r="AJW394" s="41"/>
      <c r="AJX394" s="41"/>
      <c r="AJY394" s="41"/>
      <c r="AJZ394" s="41"/>
      <c r="AKA394" s="41"/>
      <c r="AKB394" s="41"/>
      <c r="AKC394" s="41"/>
      <c r="AKD394" s="41"/>
      <c r="AKE394" s="41"/>
      <c r="AKF394" s="41"/>
      <c r="AKG394" s="41"/>
      <c r="AKH394" s="41"/>
      <c r="AKI394" s="41"/>
      <c r="AKJ394" s="41"/>
      <c r="AKK394" s="41"/>
      <c r="AKL394" s="41"/>
      <c r="AKM394" s="41"/>
      <c r="AKN394" s="41"/>
      <c r="AKO394" s="41"/>
      <c r="AKP394" s="41"/>
      <c r="AKQ394" s="41"/>
      <c r="AKR394" s="41"/>
      <c r="AKS394" s="41"/>
      <c r="AKT394" s="41"/>
      <c r="AKU394" s="41"/>
      <c r="AKV394" s="41"/>
      <c r="AKW394" s="41"/>
      <c r="AKX394" s="41"/>
      <c r="AKY394" s="41"/>
      <c r="AKZ394" s="41"/>
      <c r="ALA394" s="41"/>
      <c r="ALB394" s="41"/>
      <c r="ALC394" s="41"/>
      <c r="ALD394" s="41"/>
    </row>
    <row r="395" spans="1:992" s="11" customFormat="1" ht="15" customHeight="1">
      <c r="A395" s="2593"/>
      <c r="B395" s="2438"/>
      <c r="C395" s="2438"/>
      <c r="D395" s="859" t="s">
        <v>304</v>
      </c>
      <c r="E395" s="101">
        <f>E401+E463+E478</f>
        <v>17186400</v>
      </c>
      <c r="F395" s="101">
        <f>F401+F463+F478</f>
        <v>17186400</v>
      </c>
      <c r="G395" s="2435"/>
      <c r="H395" s="746"/>
      <c r="I395" s="746"/>
      <c r="J395" s="746"/>
      <c r="K395" s="746"/>
      <c r="L395" s="2813"/>
      <c r="M395" s="580"/>
      <c r="N395" s="41"/>
      <c r="O395" s="41"/>
      <c r="P395" s="41"/>
      <c r="Q395" s="41"/>
      <c r="R395" s="41"/>
      <c r="S395" s="41"/>
      <c r="T395" s="41"/>
      <c r="U395" s="41"/>
      <c r="V395" s="41"/>
      <c r="W395" s="41"/>
      <c r="X395" s="41"/>
      <c r="Y395" s="41"/>
      <c r="Z395" s="41"/>
      <c r="AA395" s="41"/>
      <c r="AB395" s="41"/>
      <c r="AC395" s="41"/>
      <c r="AD395" s="41"/>
      <c r="AE395" s="41"/>
      <c r="AF395" s="41"/>
      <c r="AG395" s="41"/>
      <c r="AH395" s="41"/>
      <c r="AI395" s="41"/>
      <c r="AJ395" s="41"/>
      <c r="AK395" s="41"/>
      <c r="AL395" s="41"/>
      <c r="AM395" s="41"/>
      <c r="AN395" s="41"/>
      <c r="AO395" s="41"/>
      <c r="AP395" s="41"/>
      <c r="AQ395" s="41"/>
      <c r="AR395" s="41"/>
      <c r="AS395" s="41"/>
      <c r="AT395" s="41"/>
      <c r="AU395" s="41"/>
      <c r="AV395" s="41"/>
      <c r="AW395" s="41"/>
      <c r="AX395" s="41"/>
      <c r="AY395" s="41"/>
      <c r="AZ395" s="41"/>
      <c r="BA395" s="41"/>
      <c r="BB395" s="41"/>
      <c r="BC395" s="41"/>
      <c r="BD395" s="41"/>
      <c r="BE395" s="41"/>
      <c r="BF395" s="41"/>
      <c r="BG395" s="41"/>
      <c r="BH395" s="41"/>
      <c r="BI395" s="41"/>
      <c r="BJ395" s="41"/>
      <c r="BK395" s="41"/>
      <c r="BL395" s="41"/>
      <c r="BM395" s="41"/>
      <c r="BN395" s="41"/>
      <c r="BO395" s="41"/>
      <c r="BP395" s="41"/>
      <c r="BQ395" s="41"/>
      <c r="BR395" s="41"/>
      <c r="BS395" s="41"/>
      <c r="BT395" s="41"/>
      <c r="BU395" s="41"/>
      <c r="BV395" s="41"/>
      <c r="BW395" s="41"/>
      <c r="BX395" s="41"/>
      <c r="BY395" s="41"/>
      <c r="BZ395" s="41"/>
      <c r="CA395" s="41"/>
      <c r="CB395" s="41"/>
      <c r="CC395" s="41"/>
      <c r="CD395" s="41"/>
      <c r="CE395" s="41"/>
      <c r="CF395" s="41"/>
      <c r="CG395" s="41"/>
      <c r="CH395" s="41"/>
      <c r="CI395" s="41"/>
      <c r="CJ395" s="41"/>
      <c r="CK395" s="41"/>
      <c r="CL395" s="41"/>
      <c r="CM395" s="41"/>
      <c r="CN395" s="41"/>
      <c r="CO395" s="41"/>
      <c r="CP395" s="41"/>
      <c r="CQ395" s="41"/>
      <c r="CR395" s="41"/>
      <c r="CS395" s="41"/>
      <c r="CT395" s="41"/>
      <c r="CU395" s="41"/>
      <c r="CV395" s="41"/>
      <c r="CW395" s="41"/>
      <c r="CX395" s="41"/>
      <c r="CY395" s="41"/>
      <c r="CZ395" s="41"/>
      <c r="DA395" s="41"/>
      <c r="DB395" s="41"/>
      <c r="DC395" s="41"/>
      <c r="DD395" s="41"/>
      <c r="DE395" s="41"/>
      <c r="DF395" s="41"/>
      <c r="DG395" s="41"/>
      <c r="DH395" s="41"/>
      <c r="DI395" s="41"/>
      <c r="DJ395" s="41"/>
      <c r="DK395" s="41"/>
      <c r="DL395" s="41"/>
      <c r="DM395" s="41"/>
      <c r="DN395" s="41"/>
      <c r="DO395" s="41"/>
      <c r="DP395" s="41"/>
      <c r="DQ395" s="41"/>
      <c r="DR395" s="41"/>
      <c r="DS395" s="41"/>
      <c r="DT395" s="41"/>
      <c r="DU395" s="41"/>
      <c r="DV395" s="41"/>
      <c r="DW395" s="41"/>
      <c r="DX395" s="41"/>
      <c r="DY395" s="41"/>
      <c r="DZ395" s="41"/>
      <c r="EA395" s="41"/>
      <c r="EB395" s="41"/>
      <c r="EC395" s="41"/>
      <c r="ED395" s="41"/>
      <c r="EE395" s="41"/>
      <c r="EF395" s="41"/>
      <c r="EG395" s="41"/>
      <c r="EH395" s="41"/>
      <c r="EI395" s="41"/>
      <c r="EJ395" s="41"/>
      <c r="EK395" s="41"/>
      <c r="EL395" s="41"/>
      <c r="EM395" s="41"/>
      <c r="EN395" s="41"/>
      <c r="EO395" s="41"/>
      <c r="EP395" s="41"/>
      <c r="EQ395" s="41"/>
      <c r="ER395" s="41"/>
      <c r="ES395" s="41"/>
      <c r="ET395" s="41"/>
      <c r="EU395" s="41"/>
      <c r="EV395" s="41"/>
      <c r="EW395" s="41"/>
      <c r="EX395" s="41"/>
      <c r="EY395" s="41"/>
      <c r="EZ395" s="41"/>
      <c r="FA395" s="41"/>
      <c r="FB395" s="41"/>
      <c r="FC395" s="41"/>
      <c r="FD395" s="41"/>
      <c r="FE395" s="41"/>
      <c r="FF395" s="41"/>
      <c r="FG395" s="41"/>
      <c r="FH395" s="41"/>
      <c r="FI395" s="41"/>
      <c r="FJ395" s="41"/>
      <c r="FK395" s="41"/>
      <c r="FL395" s="41"/>
      <c r="FM395" s="41"/>
      <c r="FN395" s="41"/>
      <c r="FO395" s="41"/>
      <c r="FP395" s="41"/>
      <c r="FQ395" s="41"/>
      <c r="FR395" s="41"/>
      <c r="FS395" s="41"/>
      <c r="FT395" s="41"/>
      <c r="FU395" s="41"/>
      <c r="FV395" s="41"/>
      <c r="FW395" s="41"/>
      <c r="FX395" s="41"/>
      <c r="FY395" s="41"/>
      <c r="FZ395" s="41"/>
      <c r="GA395" s="41"/>
      <c r="GB395" s="41"/>
      <c r="GC395" s="41"/>
      <c r="GD395" s="41"/>
      <c r="GE395" s="41"/>
      <c r="GF395" s="41"/>
      <c r="GG395" s="41"/>
      <c r="GH395" s="41"/>
      <c r="GI395" s="41"/>
      <c r="GJ395" s="41"/>
      <c r="GK395" s="41"/>
      <c r="GL395" s="41"/>
      <c r="GM395" s="41"/>
      <c r="GN395" s="41"/>
      <c r="GO395" s="41"/>
      <c r="GP395" s="41"/>
      <c r="GQ395" s="41"/>
      <c r="GR395" s="41"/>
      <c r="GS395" s="41"/>
      <c r="GT395" s="41"/>
      <c r="GU395" s="41"/>
      <c r="GV395" s="41"/>
      <c r="GW395" s="41"/>
      <c r="GX395" s="41"/>
      <c r="GY395" s="41"/>
      <c r="GZ395" s="41"/>
      <c r="HA395" s="41"/>
      <c r="HB395" s="41"/>
      <c r="HC395" s="41"/>
      <c r="HD395" s="41"/>
      <c r="HE395" s="41"/>
      <c r="HF395" s="41"/>
      <c r="HG395" s="41"/>
      <c r="HH395" s="41"/>
      <c r="HI395" s="41"/>
      <c r="HJ395" s="41"/>
      <c r="HK395" s="41"/>
      <c r="HL395" s="41"/>
      <c r="HM395" s="41"/>
      <c r="HN395" s="41"/>
      <c r="HO395" s="41"/>
      <c r="HP395" s="41"/>
      <c r="HQ395" s="41"/>
      <c r="HR395" s="41"/>
      <c r="HS395" s="41"/>
      <c r="HT395" s="41"/>
      <c r="HU395" s="41"/>
      <c r="HV395" s="41"/>
      <c r="HW395" s="41"/>
      <c r="HX395" s="41"/>
      <c r="HY395" s="41"/>
      <c r="HZ395" s="41"/>
      <c r="IA395" s="41"/>
      <c r="IB395" s="41"/>
      <c r="IC395" s="41"/>
      <c r="ID395" s="41"/>
      <c r="IE395" s="41"/>
      <c r="IF395" s="41"/>
      <c r="IG395" s="41"/>
      <c r="IH395" s="41"/>
      <c r="II395" s="41"/>
      <c r="IJ395" s="41"/>
      <c r="IK395" s="41"/>
      <c r="IL395" s="41"/>
      <c r="IM395" s="41"/>
      <c r="IN395" s="41"/>
      <c r="IO395" s="41"/>
      <c r="IP395" s="41"/>
      <c r="IQ395" s="41"/>
      <c r="IR395" s="41"/>
      <c r="IS395" s="41"/>
      <c r="IT395" s="41"/>
      <c r="IU395" s="41"/>
      <c r="IV395" s="41"/>
      <c r="IW395" s="41"/>
      <c r="IX395" s="41"/>
      <c r="IY395" s="41"/>
      <c r="IZ395" s="41"/>
      <c r="JA395" s="41"/>
      <c r="JB395" s="41"/>
      <c r="JC395" s="41"/>
      <c r="JD395" s="41"/>
      <c r="JE395" s="41"/>
      <c r="JF395" s="41"/>
      <c r="JG395" s="41"/>
      <c r="JH395" s="41"/>
      <c r="JI395" s="41"/>
      <c r="JJ395" s="41"/>
      <c r="JK395" s="41"/>
      <c r="JL395" s="41"/>
      <c r="JM395" s="41"/>
      <c r="JN395" s="41"/>
      <c r="JO395" s="41"/>
      <c r="JP395" s="41"/>
      <c r="JQ395" s="41"/>
      <c r="JR395" s="41"/>
      <c r="JS395" s="41"/>
      <c r="JT395" s="41"/>
      <c r="JU395" s="41"/>
      <c r="JV395" s="41"/>
      <c r="JW395" s="41"/>
      <c r="JX395" s="41"/>
      <c r="JY395" s="41"/>
      <c r="JZ395" s="41"/>
      <c r="KA395" s="41"/>
      <c r="KB395" s="41"/>
      <c r="KC395" s="41"/>
      <c r="KD395" s="41"/>
      <c r="KE395" s="41"/>
      <c r="KF395" s="41"/>
      <c r="KG395" s="41"/>
      <c r="KH395" s="41"/>
      <c r="KI395" s="41"/>
      <c r="KJ395" s="41"/>
      <c r="KK395" s="41"/>
      <c r="KL395" s="41"/>
      <c r="KM395" s="41"/>
      <c r="KN395" s="41"/>
      <c r="KO395" s="41"/>
      <c r="KP395" s="41"/>
      <c r="KQ395" s="41"/>
      <c r="KR395" s="41"/>
      <c r="KS395" s="41"/>
      <c r="KT395" s="41"/>
      <c r="KU395" s="41"/>
      <c r="KV395" s="41"/>
      <c r="KW395" s="41"/>
      <c r="KX395" s="41"/>
      <c r="KY395" s="41"/>
      <c r="KZ395" s="41"/>
      <c r="LA395" s="41"/>
      <c r="LB395" s="41"/>
      <c r="LC395" s="41"/>
      <c r="LD395" s="41"/>
      <c r="LE395" s="41"/>
      <c r="LF395" s="41"/>
      <c r="LG395" s="41"/>
      <c r="LH395" s="41"/>
      <c r="LI395" s="41"/>
      <c r="LJ395" s="41"/>
      <c r="LK395" s="41"/>
      <c r="LL395" s="41"/>
      <c r="LM395" s="41"/>
      <c r="LN395" s="41"/>
      <c r="LO395" s="41"/>
      <c r="LP395" s="41"/>
      <c r="LQ395" s="41"/>
      <c r="LR395" s="41"/>
      <c r="LS395" s="41"/>
      <c r="LT395" s="41"/>
      <c r="LU395" s="41"/>
      <c r="LV395" s="41"/>
      <c r="LW395" s="41"/>
      <c r="LX395" s="41"/>
      <c r="LY395" s="41"/>
      <c r="LZ395" s="41"/>
      <c r="MA395" s="41"/>
      <c r="MB395" s="41"/>
      <c r="MC395" s="41"/>
      <c r="MD395" s="41"/>
      <c r="ME395" s="41"/>
      <c r="MF395" s="41"/>
      <c r="MG395" s="41"/>
      <c r="MH395" s="41"/>
      <c r="MI395" s="41"/>
      <c r="MJ395" s="41"/>
      <c r="MK395" s="41"/>
      <c r="ML395" s="41"/>
      <c r="MM395" s="41"/>
      <c r="MN395" s="41"/>
      <c r="MO395" s="41"/>
      <c r="MP395" s="41"/>
      <c r="MQ395" s="41"/>
      <c r="MR395" s="41"/>
      <c r="MS395" s="41"/>
      <c r="MT395" s="41"/>
      <c r="MU395" s="41"/>
      <c r="MV395" s="41"/>
      <c r="MW395" s="41"/>
      <c r="MX395" s="41"/>
      <c r="MY395" s="41"/>
      <c r="MZ395" s="41"/>
      <c r="NA395" s="41"/>
      <c r="NB395" s="41"/>
      <c r="NC395" s="41"/>
      <c r="ND395" s="41"/>
      <c r="NE395" s="41"/>
      <c r="NF395" s="41"/>
      <c r="NG395" s="41"/>
      <c r="NH395" s="41"/>
      <c r="NI395" s="41"/>
      <c r="NJ395" s="41"/>
      <c r="NK395" s="41"/>
      <c r="NL395" s="41"/>
      <c r="NM395" s="41"/>
      <c r="NN395" s="41"/>
      <c r="NO395" s="41"/>
      <c r="NP395" s="41"/>
      <c r="NQ395" s="41"/>
      <c r="NR395" s="41"/>
      <c r="NS395" s="41"/>
      <c r="NT395" s="41"/>
      <c r="NU395" s="41"/>
      <c r="NV395" s="41"/>
      <c r="NW395" s="41"/>
      <c r="NX395" s="41"/>
      <c r="NY395" s="41"/>
      <c r="NZ395" s="41"/>
      <c r="OA395" s="41"/>
      <c r="OB395" s="41"/>
      <c r="OC395" s="41"/>
      <c r="OD395" s="41"/>
      <c r="OE395" s="41"/>
      <c r="OF395" s="41"/>
      <c r="OG395" s="41"/>
      <c r="OH395" s="41"/>
      <c r="OI395" s="41"/>
      <c r="OJ395" s="41"/>
      <c r="OK395" s="41"/>
      <c r="OL395" s="41"/>
      <c r="OM395" s="41"/>
      <c r="ON395" s="41"/>
      <c r="OO395" s="41"/>
      <c r="OP395" s="41"/>
      <c r="OQ395" s="41"/>
      <c r="OR395" s="41"/>
      <c r="OS395" s="41"/>
      <c r="OT395" s="41"/>
      <c r="OU395" s="41"/>
      <c r="OV395" s="41"/>
      <c r="OW395" s="41"/>
      <c r="OX395" s="41"/>
      <c r="OY395" s="41"/>
      <c r="OZ395" s="41"/>
      <c r="PA395" s="41"/>
      <c r="PB395" s="41"/>
      <c r="PC395" s="41"/>
      <c r="PD395" s="41"/>
      <c r="PE395" s="41"/>
      <c r="PF395" s="41"/>
      <c r="PG395" s="41"/>
      <c r="PH395" s="41"/>
      <c r="PI395" s="41"/>
      <c r="PJ395" s="41"/>
      <c r="PK395" s="41"/>
      <c r="PL395" s="41"/>
      <c r="PM395" s="41"/>
      <c r="PN395" s="41"/>
      <c r="PO395" s="41"/>
      <c r="PP395" s="41"/>
      <c r="PQ395" s="41"/>
      <c r="PR395" s="41"/>
      <c r="PS395" s="41"/>
      <c r="PT395" s="41"/>
      <c r="PU395" s="41"/>
      <c r="PV395" s="41"/>
      <c r="PW395" s="41"/>
      <c r="PX395" s="41"/>
      <c r="PY395" s="41"/>
      <c r="PZ395" s="41"/>
      <c r="QA395" s="41"/>
      <c r="QB395" s="41"/>
      <c r="QC395" s="41"/>
      <c r="QD395" s="41"/>
      <c r="QE395" s="41"/>
      <c r="QF395" s="41"/>
      <c r="QG395" s="41"/>
      <c r="QH395" s="41"/>
      <c r="QI395" s="41"/>
      <c r="QJ395" s="41"/>
      <c r="QK395" s="41"/>
      <c r="QL395" s="41"/>
      <c r="QM395" s="41"/>
      <c r="QN395" s="41"/>
      <c r="QO395" s="41"/>
      <c r="QP395" s="41"/>
      <c r="QQ395" s="41"/>
      <c r="QR395" s="41"/>
      <c r="QS395" s="41"/>
      <c r="QT395" s="41"/>
      <c r="QU395" s="41"/>
      <c r="QV395" s="41"/>
      <c r="QW395" s="41"/>
      <c r="QX395" s="41"/>
      <c r="QY395" s="41"/>
      <c r="QZ395" s="41"/>
      <c r="RA395" s="41"/>
      <c r="RB395" s="41"/>
      <c r="RC395" s="41"/>
      <c r="RD395" s="41"/>
      <c r="RE395" s="41"/>
      <c r="RF395" s="41"/>
      <c r="RG395" s="41"/>
      <c r="RH395" s="41"/>
      <c r="RI395" s="41"/>
      <c r="RJ395" s="41"/>
      <c r="RK395" s="41"/>
      <c r="RL395" s="41"/>
      <c r="RM395" s="41"/>
      <c r="RN395" s="41"/>
      <c r="RO395" s="41"/>
      <c r="RP395" s="41"/>
      <c r="RQ395" s="41"/>
      <c r="RR395" s="41"/>
      <c r="RS395" s="41"/>
      <c r="RT395" s="41"/>
      <c r="RU395" s="41"/>
      <c r="RV395" s="41"/>
      <c r="RW395" s="41"/>
      <c r="RX395" s="41"/>
      <c r="RY395" s="41"/>
      <c r="RZ395" s="41"/>
      <c r="SA395" s="41"/>
      <c r="SB395" s="41"/>
      <c r="SC395" s="41"/>
      <c r="SD395" s="41"/>
      <c r="SE395" s="41"/>
      <c r="SF395" s="41"/>
      <c r="SG395" s="41"/>
      <c r="SH395" s="41"/>
      <c r="SI395" s="41"/>
      <c r="SJ395" s="41"/>
      <c r="SK395" s="41"/>
      <c r="SL395" s="41"/>
      <c r="SM395" s="41"/>
      <c r="SN395" s="41"/>
      <c r="SO395" s="41"/>
      <c r="SP395" s="41"/>
      <c r="SQ395" s="41"/>
      <c r="SR395" s="41"/>
      <c r="SS395" s="41"/>
      <c r="ST395" s="41"/>
      <c r="SU395" s="41"/>
      <c r="SV395" s="41"/>
      <c r="SW395" s="41"/>
      <c r="SX395" s="41"/>
      <c r="SY395" s="41"/>
      <c r="SZ395" s="41"/>
      <c r="TA395" s="41"/>
      <c r="TB395" s="41"/>
      <c r="TC395" s="41"/>
      <c r="TD395" s="41"/>
      <c r="TE395" s="41"/>
      <c r="TF395" s="41"/>
      <c r="TG395" s="41"/>
      <c r="TH395" s="41"/>
      <c r="TI395" s="41"/>
      <c r="TJ395" s="41"/>
      <c r="TK395" s="41"/>
      <c r="TL395" s="41"/>
      <c r="TM395" s="41"/>
      <c r="TN395" s="41"/>
      <c r="TO395" s="41"/>
      <c r="TP395" s="41"/>
      <c r="TQ395" s="41"/>
      <c r="TR395" s="41"/>
      <c r="TS395" s="41"/>
      <c r="TT395" s="41"/>
      <c r="TU395" s="41"/>
      <c r="TV395" s="41"/>
      <c r="TW395" s="41"/>
      <c r="TX395" s="41"/>
      <c r="TY395" s="41"/>
      <c r="TZ395" s="41"/>
      <c r="UA395" s="41"/>
      <c r="UB395" s="41"/>
      <c r="UC395" s="41"/>
      <c r="UD395" s="41"/>
      <c r="UE395" s="41"/>
      <c r="UF395" s="41"/>
      <c r="UG395" s="41"/>
      <c r="UH395" s="41"/>
      <c r="UI395" s="41"/>
      <c r="UJ395" s="41"/>
      <c r="UK395" s="41"/>
      <c r="UL395" s="41"/>
      <c r="UM395" s="41"/>
      <c r="UN395" s="41"/>
      <c r="UO395" s="41"/>
      <c r="UP395" s="41"/>
      <c r="UQ395" s="41"/>
      <c r="UR395" s="41"/>
      <c r="US395" s="41"/>
      <c r="UT395" s="41"/>
      <c r="UU395" s="41"/>
      <c r="UV395" s="41"/>
      <c r="UW395" s="41"/>
      <c r="UX395" s="41"/>
      <c r="UY395" s="41"/>
      <c r="UZ395" s="41"/>
      <c r="VA395" s="41"/>
      <c r="VB395" s="41"/>
      <c r="VC395" s="41"/>
      <c r="VD395" s="41"/>
      <c r="VE395" s="41"/>
      <c r="VF395" s="41"/>
      <c r="VG395" s="41"/>
      <c r="VH395" s="41"/>
      <c r="VI395" s="41"/>
      <c r="VJ395" s="41"/>
      <c r="VK395" s="41"/>
      <c r="VL395" s="41"/>
      <c r="VM395" s="41"/>
      <c r="VN395" s="41"/>
      <c r="VO395" s="41"/>
      <c r="VP395" s="41"/>
      <c r="VQ395" s="41"/>
      <c r="VR395" s="41"/>
      <c r="VS395" s="41"/>
      <c r="VT395" s="41"/>
      <c r="VU395" s="41"/>
      <c r="VV395" s="41"/>
      <c r="VW395" s="41"/>
      <c r="VX395" s="41"/>
      <c r="VY395" s="41"/>
      <c r="VZ395" s="41"/>
      <c r="WA395" s="41"/>
      <c r="WB395" s="41"/>
      <c r="WC395" s="41"/>
      <c r="WD395" s="41"/>
      <c r="WE395" s="41"/>
      <c r="WF395" s="41"/>
      <c r="WG395" s="41"/>
      <c r="WH395" s="41"/>
      <c r="WI395" s="41"/>
      <c r="WJ395" s="41"/>
      <c r="WK395" s="41"/>
      <c r="WL395" s="41"/>
      <c r="WM395" s="41"/>
      <c r="WN395" s="41"/>
      <c r="WO395" s="41"/>
      <c r="WP395" s="41"/>
      <c r="WQ395" s="41"/>
      <c r="WR395" s="41"/>
      <c r="WS395" s="41"/>
      <c r="WT395" s="41"/>
      <c r="WU395" s="41"/>
      <c r="WV395" s="41"/>
      <c r="WW395" s="41"/>
      <c r="WX395" s="41"/>
      <c r="WY395" s="41"/>
      <c r="WZ395" s="41"/>
      <c r="XA395" s="41"/>
      <c r="XB395" s="41"/>
      <c r="XC395" s="41"/>
      <c r="XD395" s="41"/>
      <c r="XE395" s="41"/>
      <c r="XF395" s="41"/>
      <c r="XG395" s="41"/>
      <c r="XH395" s="41"/>
      <c r="XI395" s="41"/>
      <c r="XJ395" s="41"/>
      <c r="XK395" s="41"/>
      <c r="XL395" s="41"/>
      <c r="XM395" s="41"/>
      <c r="XN395" s="41"/>
      <c r="XO395" s="41"/>
      <c r="XP395" s="41"/>
      <c r="XQ395" s="41"/>
      <c r="XR395" s="41"/>
      <c r="XS395" s="41"/>
      <c r="XT395" s="41"/>
      <c r="XU395" s="41"/>
      <c r="XV395" s="41"/>
      <c r="XW395" s="41"/>
      <c r="XX395" s="41"/>
      <c r="XY395" s="41"/>
      <c r="XZ395" s="41"/>
      <c r="YA395" s="41"/>
      <c r="YB395" s="41"/>
      <c r="YC395" s="41"/>
      <c r="YD395" s="41"/>
      <c r="YE395" s="41"/>
      <c r="YF395" s="41"/>
      <c r="YG395" s="41"/>
      <c r="YH395" s="41"/>
      <c r="YI395" s="41"/>
      <c r="YJ395" s="41"/>
      <c r="YK395" s="41"/>
      <c r="YL395" s="41"/>
      <c r="YM395" s="41"/>
      <c r="YN395" s="41"/>
      <c r="YO395" s="41"/>
      <c r="YP395" s="41"/>
      <c r="YQ395" s="41"/>
      <c r="YR395" s="41"/>
      <c r="YS395" s="41"/>
      <c r="YT395" s="41"/>
      <c r="YU395" s="41"/>
      <c r="YV395" s="41"/>
      <c r="YW395" s="41"/>
      <c r="YX395" s="41"/>
      <c r="YY395" s="41"/>
      <c r="YZ395" s="41"/>
      <c r="ZA395" s="41"/>
      <c r="ZB395" s="41"/>
      <c r="ZC395" s="41"/>
      <c r="ZD395" s="41"/>
      <c r="ZE395" s="41"/>
      <c r="ZF395" s="41"/>
      <c r="ZG395" s="41"/>
      <c r="ZH395" s="41"/>
      <c r="ZI395" s="41"/>
      <c r="ZJ395" s="41"/>
      <c r="ZK395" s="41"/>
      <c r="ZL395" s="41"/>
      <c r="ZM395" s="41"/>
      <c r="ZN395" s="41"/>
      <c r="ZO395" s="41"/>
      <c r="ZP395" s="41"/>
      <c r="ZQ395" s="41"/>
      <c r="ZR395" s="41"/>
      <c r="ZS395" s="41"/>
      <c r="ZT395" s="41"/>
      <c r="ZU395" s="41"/>
      <c r="ZV395" s="41"/>
      <c r="ZW395" s="41"/>
      <c r="ZX395" s="41"/>
      <c r="ZY395" s="41"/>
      <c r="ZZ395" s="41"/>
      <c r="AAA395" s="41"/>
      <c r="AAB395" s="41"/>
      <c r="AAC395" s="41"/>
      <c r="AAD395" s="41"/>
      <c r="AAE395" s="41"/>
      <c r="AAF395" s="41"/>
      <c r="AAG395" s="41"/>
      <c r="AAH395" s="41"/>
      <c r="AAI395" s="41"/>
      <c r="AAJ395" s="41"/>
      <c r="AAK395" s="41"/>
      <c r="AAL395" s="41"/>
      <c r="AAM395" s="41"/>
      <c r="AAN395" s="41"/>
      <c r="AAO395" s="41"/>
      <c r="AAP395" s="41"/>
      <c r="AAQ395" s="41"/>
      <c r="AAR395" s="41"/>
      <c r="AAS395" s="41"/>
      <c r="AAT395" s="41"/>
      <c r="AAU395" s="41"/>
      <c r="AAV395" s="41"/>
      <c r="AAW395" s="41"/>
      <c r="AAX395" s="41"/>
      <c r="AAY395" s="41"/>
      <c r="AAZ395" s="41"/>
      <c r="ABA395" s="41"/>
      <c r="ABB395" s="41"/>
      <c r="ABC395" s="41"/>
      <c r="ABD395" s="41"/>
      <c r="ABE395" s="41"/>
      <c r="ABF395" s="41"/>
      <c r="ABG395" s="41"/>
      <c r="ABH395" s="41"/>
      <c r="ABI395" s="41"/>
      <c r="ABJ395" s="41"/>
      <c r="ABK395" s="41"/>
      <c r="ABL395" s="41"/>
      <c r="ABM395" s="41"/>
      <c r="ABN395" s="41"/>
      <c r="ABO395" s="41"/>
      <c r="ABP395" s="41"/>
      <c r="ABQ395" s="41"/>
      <c r="ABR395" s="41"/>
      <c r="ABS395" s="41"/>
      <c r="ABT395" s="41"/>
      <c r="ABU395" s="41"/>
      <c r="ABV395" s="41"/>
      <c r="ABW395" s="41"/>
      <c r="ABX395" s="41"/>
      <c r="ABY395" s="41"/>
      <c r="ABZ395" s="41"/>
      <c r="ACA395" s="41"/>
      <c r="ACB395" s="41"/>
      <c r="ACC395" s="41"/>
      <c r="ACD395" s="41"/>
      <c r="ACE395" s="41"/>
      <c r="ACF395" s="41"/>
      <c r="ACG395" s="41"/>
      <c r="ACH395" s="41"/>
      <c r="ACI395" s="41"/>
      <c r="ACJ395" s="41"/>
      <c r="ACK395" s="41"/>
      <c r="ACL395" s="41"/>
      <c r="ACM395" s="41"/>
      <c r="ACN395" s="41"/>
      <c r="ACO395" s="41"/>
      <c r="ACP395" s="41"/>
      <c r="ACQ395" s="41"/>
      <c r="ACR395" s="41"/>
      <c r="ACS395" s="41"/>
      <c r="ACT395" s="41"/>
      <c r="ACU395" s="41"/>
      <c r="ACV395" s="41"/>
      <c r="ACW395" s="41"/>
      <c r="ACX395" s="41"/>
      <c r="ACY395" s="41"/>
      <c r="ACZ395" s="41"/>
      <c r="ADA395" s="41"/>
      <c r="ADB395" s="41"/>
      <c r="ADC395" s="41"/>
      <c r="ADD395" s="41"/>
      <c r="ADE395" s="41"/>
      <c r="ADF395" s="41"/>
      <c r="ADG395" s="41"/>
      <c r="ADH395" s="41"/>
      <c r="ADI395" s="41"/>
      <c r="ADJ395" s="41"/>
      <c r="ADK395" s="41"/>
      <c r="ADL395" s="41"/>
      <c r="ADM395" s="41"/>
      <c r="ADN395" s="41"/>
      <c r="ADO395" s="41"/>
      <c r="ADP395" s="41"/>
      <c r="ADQ395" s="41"/>
      <c r="ADR395" s="41"/>
      <c r="ADS395" s="41"/>
      <c r="ADT395" s="41"/>
      <c r="ADU395" s="41"/>
      <c r="ADV395" s="41"/>
      <c r="ADW395" s="41"/>
      <c r="ADX395" s="41"/>
      <c r="ADY395" s="41"/>
      <c r="ADZ395" s="41"/>
      <c r="AEA395" s="41"/>
      <c r="AEB395" s="41"/>
      <c r="AEC395" s="41"/>
      <c r="AED395" s="41"/>
      <c r="AEE395" s="41"/>
      <c r="AEF395" s="41"/>
      <c r="AEG395" s="41"/>
      <c r="AEH395" s="41"/>
      <c r="AEI395" s="41"/>
      <c r="AEJ395" s="41"/>
      <c r="AEK395" s="41"/>
      <c r="AEL395" s="41"/>
      <c r="AEM395" s="41"/>
      <c r="AEN395" s="41"/>
      <c r="AEO395" s="41"/>
      <c r="AEP395" s="41"/>
      <c r="AEQ395" s="41"/>
      <c r="AER395" s="41"/>
      <c r="AES395" s="41"/>
      <c r="AET395" s="41"/>
      <c r="AEU395" s="41"/>
      <c r="AEV395" s="41"/>
      <c r="AEW395" s="41"/>
      <c r="AEX395" s="41"/>
      <c r="AEY395" s="41"/>
      <c r="AEZ395" s="41"/>
      <c r="AFA395" s="41"/>
      <c r="AFB395" s="41"/>
      <c r="AFC395" s="41"/>
      <c r="AFD395" s="41"/>
      <c r="AFE395" s="41"/>
      <c r="AFF395" s="41"/>
      <c r="AFG395" s="41"/>
      <c r="AFH395" s="41"/>
      <c r="AFI395" s="41"/>
      <c r="AFJ395" s="41"/>
      <c r="AFK395" s="41"/>
      <c r="AFL395" s="41"/>
      <c r="AFM395" s="41"/>
      <c r="AFN395" s="41"/>
      <c r="AFO395" s="41"/>
      <c r="AFP395" s="41"/>
      <c r="AFQ395" s="41"/>
      <c r="AFR395" s="41"/>
      <c r="AFS395" s="41"/>
      <c r="AFT395" s="41"/>
      <c r="AFU395" s="41"/>
      <c r="AFV395" s="41"/>
      <c r="AFW395" s="41"/>
      <c r="AFX395" s="41"/>
      <c r="AFY395" s="41"/>
      <c r="AFZ395" s="41"/>
      <c r="AGA395" s="41"/>
      <c r="AGB395" s="41"/>
      <c r="AGC395" s="41"/>
      <c r="AGD395" s="41"/>
      <c r="AGE395" s="41"/>
      <c r="AGF395" s="41"/>
      <c r="AGG395" s="41"/>
      <c r="AGH395" s="41"/>
      <c r="AGI395" s="41"/>
      <c r="AGJ395" s="41"/>
      <c r="AGK395" s="41"/>
      <c r="AGL395" s="41"/>
      <c r="AGM395" s="41"/>
      <c r="AGN395" s="41"/>
      <c r="AGO395" s="41"/>
      <c r="AGP395" s="41"/>
      <c r="AGQ395" s="41"/>
      <c r="AGR395" s="41"/>
      <c r="AGS395" s="41"/>
      <c r="AGT395" s="41"/>
      <c r="AGU395" s="41"/>
      <c r="AGV395" s="41"/>
      <c r="AGW395" s="41"/>
      <c r="AGX395" s="41"/>
      <c r="AGY395" s="41"/>
      <c r="AGZ395" s="41"/>
      <c r="AHA395" s="41"/>
      <c r="AHB395" s="41"/>
      <c r="AHC395" s="41"/>
      <c r="AHD395" s="41"/>
      <c r="AHE395" s="41"/>
      <c r="AHF395" s="41"/>
      <c r="AHG395" s="41"/>
      <c r="AHH395" s="41"/>
      <c r="AHI395" s="41"/>
      <c r="AHJ395" s="41"/>
      <c r="AHK395" s="41"/>
      <c r="AHL395" s="41"/>
      <c r="AHM395" s="41"/>
      <c r="AHN395" s="41"/>
      <c r="AHO395" s="41"/>
      <c r="AHP395" s="41"/>
      <c r="AHQ395" s="41"/>
      <c r="AHR395" s="41"/>
      <c r="AHS395" s="41"/>
      <c r="AHT395" s="41"/>
      <c r="AHU395" s="41"/>
      <c r="AHV395" s="41"/>
      <c r="AHW395" s="41"/>
      <c r="AHX395" s="41"/>
      <c r="AHY395" s="41"/>
      <c r="AHZ395" s="41"/>
      <c r="AIA395" s="41"/>
      <c r="AIB395" s="41"/>
      <c r="AIC395" s="41"/>
      <c r="AID395" s="41"/>
      <c r="AIE395" s="41"/>
      <c r="AIF395" s="41"/>
      <c r="AIG395" s="41"/>
      <c r="AIH395" s="41"/>
      <c r="AII395" s="41"/>
      <c r="AIJ395" s="41"/>
      <c r="AIK395" s="41"/>
      <c r="AIL395" s="41"/>
      <c r="AIM395" s="41"/>
      <c r="AIN395" s="41"/>
      <c r="AIO395" s="41"/>
      <c r="AIP395" s="41"/>
      <c r="AIQ395" s="41"/>
      <c r="AIR395" s="41"/>
      <c r="AIS395" s="41"/>
      <c r="AIT395" s="41"/>
      <c r="AIU395" s="41"/>
      <c r="AIV395" s="41"/>
      <c r="AIW395" s="41"/>
      <c r="AIX395" s="41"/>
      <c r="AIY395" s="41"/>
      <c r="AIZ395" s="41"/>
      <c r="AJA395" s="41"/>
      <c r="AJB395" s="41"/>
      <c r="AJC395" s="41"/>
      <c r="AJD395" s="41"/>
      <c r="AJE395" s="41"/>
      <c r="AJF395" s="41"/>
      <c r="AJG395" s="41"/>
      <c r="AJH395" s="41"/>
      <c r="AJI395" s="41"/>
      <c r="AJJ395" s="41"/>
      <c r="AJK395" s="41"/>
      <c r="AJL395" s="41"/>
      <c r="AJM395" s="41"/>
      <c r="AJN395" s="41"/>
      <c r="AJO395" s="41"/>
      <c r="AJP395" s="41"/>
      <c r="AJQ395" s="41"/>
      <c r="AJR395" s="41"/>
      <c r="AJS395" s="41"/>
      <c r="AJT395" s="41"/>
      <c r="AJU395" s="41"/>
      <c r="AJV395" s="41"/>
      <c r="AJW395" s="41"/>
      <c r="AJX395" s="41"/>
      <c r="AJY395" s="41"/>
      <c r="AJZ395" s="41"/>
      <c r="AKA395" s="41"/>
      <c r="AKB395" s="41"/>
      <c r="AKC395" s="41"/>
      <c r="AKD395" s="41"/>
      <c r="AKE395" s="41"/>
      <c r="AKF395" s="41"/>
      <c r="AKG395" s="41"/>
      <c r="AKH395" s="41"/>
      <c r="AKI395" s="41"/>
      <c r="AKJ395" s="41"/>
      <c r="AKK395" s="41"/>
      <c r="AKL395" s="41"/>
      <c r="AKM395" s="41"/>
      <c r="AKN395" s="41"/>
      <c r="AKO395" s="41"/>
      <c r="AKP395" s="41"/>
      <c r="AKQ395" s="41"/>
      <c r="AKR395" s="41"/>
      <c r="AKS395" s="41"/>
      <c r="AKT395" s="41"/>
      <c r="AKU395" s="41"/>
      <c r="AKV395" s="41"/>
      <c r="AKW395" s="41"/>
      <c r="AKX395" s="41"/>
      <c r="AKY395" s="41"/>
      <c r="AKZ395" s="41"/>
      <c r="ALA395" s="41"/>
      <c r="ALB395" s="41"/>
      <c r="ALC395" s="41"/>
      <c r="ALD395" s="41"/>
    </row>
    <row r="396" spans="1:992" s="11" customFormat="1" ht="19.5">
      <c r="A396" s="2593"/>
      <c r="B396" s="2438"/>
      <c r="C396" s="2438"/>
      <c r="D396" s="792" t="s">
        <v>305</v>
      </c>
      <c r="E396" s="101">
        <f>E402+E464+E491</f>
        <v>0</v>
      </c>
      <c r="F396" s="101">
        <f>F402+F464+F491</f>
        <v>0</v>
      </c>
      <c r="G396" s="2435"/>
      <c r="H396" s="746"/>
      <c r="I396" s="746"/>
      <c r="J396" s="746"/>
      <c r="K396" s="746"/>
      <c r="L396" s="2813"/>
      <c r="M396" s="580"/>
      <c r="N396" s="41"/>
      <c r="O396" s="41"/>
      <c r="P396" s="41"/>
      <c r="Q396" s="41"/>
      <c r="R396" s="41"/>
      <c r="S396" s="41"/>
      <c r="T396" s="41"/>
      <c r="U396" s="41"/>
      <c r="V396" s="41"/>
      <c r="W396" s="41"/>
      <c r="X396" s="41"/>
      <c r="Y396" s="41"/>
      <c r="Z396" s="41"/>
      <c r="AA396" s="41"/>
      <c r="AB396" s="41"/>
      <c r="AC396" s="41"/>
      <c r="AD396" s="41"/>
      <c r="AE396" s="41"/>
      <c r="AF396" s="41"/>
      <c r="AG396" s="41"/>
      <c r="AH396" s="41"/>
      <c r="AI396" s="41"/>
      <c r="AJ396" s="41"/>
      <c r="AK396" s="41"/>
      <c r="AL396" s="41"/>
      <c r="AM396" s="41"/>
      <c r="AN396" s="41"/>
      <c r="AO396" s="41"/>
      <c r="AP396" s="41"/>
      <c r="AQ396" s="41"/>
      <c r="AR396" s="41"/>
      <c r="AS396" s="41"/>
      <c r="AT396" s="41"/>
      <c r="AU396" s="41"/>
      <c r="AV396" s="41"/>
      <c r="AW396" s="41"/>
      <c r="AX396" s="41"/>
      <c r="AY396" s="41"/>
      <c r="AZ396" s="41"/>
      <c r="BA396" s="41"/>
      <c r="BB396" s="41"/>
      <c r="BC396" s="41"/>
      <c r="BD396" s="41"/>
      <c r="BE396" s="41"/>
      <c r="BF396" s="41"/>
      <c r="BG396" s="41"/>
      <c r="BH396" s="41"/>
      <c r="BI396" s="41"/>
      <c r="BJ396" s="41"/>
      <c r="BK396" s="41"/>
      <c r="BL396" s="41"/>
      <c r="BM396" s="41"/>
      <c r="BN396" s="41"/>
      <c r="BO396" s="41"/>
      <c r="BP396" s="41"/>
      <c r="BQ396" s="41"/>
      <c r="BR396" s="41"/>
      <c r="BS396" s="41"/>
      <c r="BT396" s="41"/>
      <c r="BU396" s="41"/>
      <c r="BV396" s="41"/>
      <c r="BW396" s="41"/>
      <c r="BX396" s="41"/>
      <c r="BY396" s="41"/>
      <c r="BZ396" s="41"/>
      <c r="CA396" s="41"/>
      <c r="CB396" s="41"/>
      <c r="CC396" s="41"/>
      <c r="CD396" s="41"/>
      <c r="CE396" s="41"/>
      <c r="CF396" s="41"/>
      <c r="CG396" s="41"/>
      <c r="CH396" s="41"/>
      <c r="CI396" s="41"/>
      <c r="CJ396" s="41"/>
      <c r="CK396" s="41"/>
      <c r="CL396" s="41"/>
      <c r="CM396" s="41"/>
      <c r="CN396" s="41"/>
      <c r="CO396" s="41"/>
      <c r="CP396" s="41"/>
      <c r="CQ396" s="41"/>
      <c r="CR396" s="41"/>
      <c r="CS396" s="41"/>
      <c r="CT396" s="41"/>
      <c r="CU396" s="41"/>
      <c r="CV396" s="41"/>
      <c r="CW396" s="41"/>
      <c r="CX396" s="41"/>
      <c r="CY396" s="41"/>
      <c r="CZ396" s="41"/>
      <c r="DA396" s="41"/>
      <c r="DB396" s="41"/>
      <c r="DC396" s="41"/>
      <c r="DD396" s="41"/>
      <c r="DE396" s="41"/>
      <c r="DF396" s="41"/>
      <c r="DG396" s="41"/>
      <c r="DH396" s="41"/>
      <c r="DI396" s="41"/>
      <c r="DJ396" s="41"/>
      <c r="DK396" s="41"/>
      <c r="DL396" s="41"/>
      <c r="DM396" s="41"/>
      <c r="DN396" s="41"/>
      <c r="DO396" s="41"/>
      <c r="DP396" s="41"/>
      <c r="DQ396" s="41"/>
      <c r="DR396" s="41"/>
      <c r="DS396" s="41"/>
      <c r="DT396" s="41"/>
      <c r="DU396" s="41"/>
      <c r="DV396" s="41"/>
      <c r="DW396" s="41"/>
      <c r="DX396" s="41"/>
      <c r="DY396" s="41"/>
      <c r="DZ396" s="41"/>
      <c r="EA396" s="41"/>
      <c r="EB396" s="41"/>
      <c r="EC396" s="41"/>
      <c r="ED396" s="41"/>
      <c r="EE396" s="41"/>
      <c r="EF396" s="41"/>
      <c r="EG396" s="41"/>
      <c r="EH396" s="41"/>
      <c r="EI396" s="41"/>
      <c r="EJ396" s="41"/>
      <c r="EK396" s="41"/>
      <c r="EL396" s="41"/>
      <c r="EM396" s="41"/>
      <c r="EN396" s="41"/>
      <c r="EO396" s="41"/>
      <c r="EP396" s="41"/>
      <c r="EQ396" s="41"/>
      <c r="ER396" s="41"/>
      <c r="ES396" s="41"/>
      <c r="ET396" s="41"/>
      <c r="EU396" s="41"/>
      <c r="EV396" s="41"/>
      <c r="EW396" s="41"/>
      <c r="EX396" s="41"/>
      <c r="EY396" s="41"/>
      <c r="EZ396" s="41"/>
      <c r="FA396" s="41"/>
      <c r="FB396" s="41"/>
      <c r="FC396" s="41"/>
      <c r="FD396" s="41"/>
      <c r="FE396" s="41"/>
      <c r="FF396" s="41"/>
      <c r="FG396" s="41"/>
      <c r="FH396" s="41"/>
      <c r="FI396" s="41"/>
      <c r="FJ396" s="41"/>
      <c r="FK396" s="41"/>
      <c r="FL396" s="41"/>
      <c r="FM396" s="41"/>
      <c r="FN396" s="41"/>
      <c r="FO396" s="41"/>
      <c r="FP396" s="41"/>
      <c r="FQ396" s="41"/>
      <c r="FR396" s="41"/>
      <c r="FS396" s="41"/>
      <c r="FT396" s="41"/>
      <c r="FU396" s="41"/>
      <c r="FV396" s="41"/>
      <c r="FW396" s="41"/>
      <c r="FX396" s="41"/>
      <c r="FY396" s="41"/>
      <c r="FZ396" s="41"/>
      <c r="GA396" s="41"/>
      <c r="GB396" s="41"/>
      <c r="GC396" s="41"/>
      <c r="GD396" s="41"/>
      <c r="GE396" s="41"/>
      <c r="GF396" s="41"/>
      <c r="GG396" s="41"/>
      <c r="GH396" s="41"/>
      <c r="GI396" s="41"/>
      <c r="GJ396" s="41"/>
      <c r="GK396" s="41"/>
      <c r="GL396" s="41"/>
      <c r="GM396" s="41"/>
      <c r="GN396" s="41"/>
      <c r="GO396" s="41"/>
      <c r="GP396" s="41"/>
      <c r="GQ396" s="41"/>
      <c r="GR396" s="41"/>
      <c r="GS396" s="41"/>
      <c r="GT396" s="41"/>
      <c r="GU396" s="41"/>
      <c r="GV396" s="41"/>
      <c r="GW396" s="41"/>
      <c r="GX396" s="41"/>
      <c r="GY396" s="41"/>
      <c r="GZ396" s="41"/>
      <c r="HA396" s="41"/>
      <c r="HB396" s="41"/>
      <c r="HC396" s="41"/>
      <c r="HD396" s="41"/>
      <c r="HE396" s="41"/>
      <c r="HF396" s="41"/>
      <c r="HG396" s="41"/>
      <c r="HH396" s="41"/>
      <c r="HI396" s="41"/>
      <c r="HJ396" s="41"/>
      <c r="HK396" s="41"/>
      <c r="HL396" s="41"/>
      <c r="HM396" s="41"/>
      <c r="HN396" s="41"/>
      <c r="HO396" s="41"/>
      <c r="HP396" s="41"/>
      <c r="HQ396" s="41"/>
      <c r="HR396" s="41"/>
      <c r="HS396" s="41"/>
      <c r="HT396" s="41"/>
      <c r="HU396" s="41"/>
      <c r="HV396" s="41"/>
      <c r="HW396" s="41"/>
      <c r="HX396" s="41"/>
      <c r="HY396" s="41"/>
      <c r="HZ396" s="41"/>
      <c r="IA396" s="41"/>
      <c r="IB396" s="41"/>
      <c r="IC396" s="41"/>
      <c r="ID396" s="41"/>
      <c r="IE396" s="41"/>
      <c r="IF396" s="41"/>
      <c r="IG396" s="41"/>
      <c r="IH396" s="41"/>
      <c r="II396" s="41"/>
      <c r="IJ396" s="41"/>
      <c r="IK396" s="41"/>
      <c r="IL396" s="41"/>
      <c r="IM396" s="41"/>
      <c r="IN396" s="41"/>
      <c r="IO396" s="41"/>
      <c r="IP396" s="41"/>
      <c r="IQ396" s="41"/>
      <c r="IR396" s="41"/>
      <c r="IS396" s="41"/>
      <c r="IT396" s="41"/>
      <c r="IU396" s="41"/>
      <c r="IV396" s="41"/>
      <c r="IW396" s="41"/>
      <c r="IX396" s="41"/>
      <c r="IY396" s="41"/>
      <c r="IZ396" s="41"/>
      <c r="JA396" s="41"/>
      <c r="JB396" s="41"/>
      <c r="JC396" s="41"/>
      <c r="JD396" s="41"/>
      <c r="JE396" s="41"/>
      <c r="JF396" s="41"/>
      <c r="JG396" s="41"/>
      <c r="JH396" s="41"/>
      <c r="JI396" s="41"/>
      <c r="JJ396" s="41"/>
      <c r="JK396" s="41"/>
      <c r="JL396" s="41"/>
      <c r="JM396" s="41"/>
      <c r="JN396" s="41"/>
      <c r="JO396" s="41"/>
      <c r="JP396" s="41"/>
      <c r="JQ396" s="41"/>
      <c r="JR396" s="41"/>
      <c r="JS396" s="41"/>
      <c r="JT396" s="41"/>
      <c r="JU396" s="41"/>
      <c r="JV396" s="41"/>
      <c r="JW396" s="41"/>
      <c r="JX396" s="41"/>
      <c r="JY396" s="41"/>
      <c r="JZ396" s="41"/>
      <c r="KA396" s="41"/>
      <c r="KB396" s="41"/>
      <c r="KC396" s="41"/>
      <c r="KD396" s="41"/>
      <c r="KE396" s="41"/>
      <c r="KF396" s="41"/>
      <c r="KG396" s="41"/>
      <c r="KH396" s="41"/>
      <c r="KI396" s="41"/>
      <c r="KJ396" s="41"/>
      <c r="KK396" s="41"/>
      <c r="KL396" s="41"/>
      <c r="KM396" s="41"/>
      <c r="KN396" s="41"/>
      <c r="KO396" s="41"/>
      <c r="KP396" s="41"/>
      <c r="KQ396" s="41"/>
      <c r="KR396" s="41"/>
      <c r="KS396" s="41"/>
      <c r="KT396" s="41"/>
      <c r="KU396" s="41"/>
      <c r="KV396" s="41"/>
      <c r="KW396" s="41"/>
      <c r="KX396" s="41"/>
      <c r="KY396" s="41"/>
      <c r="KZ396" s="41"/>
      <c r="LA396" s="41"/>
      <c r="LB396" s="41"/>
      <c r="LC396" s="41"/>
      <c r="LD396" s="41"/>
      <c r="LE396" s="41"/>
      <c r="LF396" s="41"/>
      <c r="LG396" s="41"/>
      <c r="LH396" s="41"/>
      <c r="LI396" s="41"/>
      <c r="LJ396" s="41"/>
      <c r="LK396" s="41"/>
      <c r="LL396" s="41"/>
      <c r="LM396" s="41"/>
      <c r="LN396" s="41"/>
      <c r="LO396" s="41"/>
      <c r="LP396" s="41"/>
      <c r="LQ396" s="41"/>
      <c r="LR396" s="41"/>
      <c r="LS396" s="41"/>
      <c r="LT396" s="41"/>
      <c r="LU396" s="41"/>
      <c r="LV396" s="41"/>
      <c r="LW396" s="41"/>
      <c r="LX396" s="41"/>
      <c r="LY396" s="41"/>
      <c r="LZ396" s="41"/>
      <c r="MA396" s="41"/>
      <c r="MB396" s="41"/>
      <c r="MC396" s="41"/>
      <c r="MD396" s="41"/>
      <c r="ME396" s="41"/>
      <c r="MF396" s="41"/>
      <c r="MG396" s="41"/>
      <c r="MH396" s="41"/>
      <c r="MI396" s="41"/>
      <c r="MJ396" s="41"/>
      <c r="MK396" s="41"/>
      <c r="ML396" s="41"/>
      <c r="MM396" s="41"/>
      <c r="MN396" s="41"/>
      <c r="MO396" s="41"/>
      <c r="MP396" s="41"/>
      <c r="MQ396" s="41"/>
      <c r="MR396" s="41"/>
      <c r="MS396" s="41"/>
      <c r="MT396" s="41"/>
      <c r="MU396" s="41"/>
      <c r="MV396" s="41"/>
      <c r="MW396" s="41"/>
      <c r="MX396" s="41"/>
      <c r="MY396" s="41"/>
      <c r="MZ396" s="41"/>
      <c r="NA396" s="41"/>
      <c r="NB396" s="41"/>
      <c r="NC396" s="41"/>
      <c r="ND396" s="41"/>
      <c r="NE396" s="41"/>
      <c r="NF396" s="41"/>
      <c r="NG396" s="41"/>
      <c r="NH396" s="41"/>
      <c r="NI396" s="41"/>
      <c r="NJ396" s="41"/>
      <c r="NK396" s="41"/>
      <c r="NL396" s="41"/>
      <c r="NM396" s="41"/>
      <c r="NN396" s="41"/>
      <c r="NO396" s="41"/>
      <c r="NP396" s="41"/>
      <c r="NQ396" s="41"/>
      <c r="NR396" s="41"/>
      <c r="NS396" s="41"/>
      <c r="NT396" s="41"/>
      <c r="NU396" s="41"/>
      <c r="NV396" s="41"/>
      <c r="NW396" s="41"/>
      <c r="NX396" s="41"/>
      <c r="NY396" s="41"/>
      <c r="NZ396" s="41"/>
      <c r="OA396" s="41"/>
      <c r="OB396" s="41"/>
      <c r="OC396" s="41"/>
      <c r="OD396" s="41"/>
      <c r="OE396" s="41"/>
      <c r="OF396" s="41"/>
      <c r="OG396" s="41"/>
      <c r="OH396" s="41"/>
      <c r="OI396" s="41"/>
      <c r="OJ396" s="41"/>
      <c r="OK396" s="41"/>
      <c r="OL396" s="41"/>
      <c r="OM396" s="41"/>
      <c r="ON396" s="41"/>
      <c r="OO396" s="41"/>
      <c r="OP396" s="41"/>
      <c r="OQ396" s="41"/>
      <c r="OR396" s="41"/>
      <c r="OS396" s="41"/>
      <c r="OT396" s="41"/>
      <c r="OU396" s="41"/>
      <c r="OV396" s="41"/>
      <c r="OW396" s="41"/>
      <c r="OX396" s="41"/>
      <c r="OY396" s="41"/>
      <c r="OZ396" s="41"/>
      <c r="PA396" s="41"/>
      <c r="PB396" s="41"/>
      <c r="PC396" s="41"/>
      <c r="PD396" s="41"/>
      <c r="PE396" s="41"/>
      <c r="PF396" s="41"/>
      <c r="PG396" s="41"/>
      <c r="PH396" s="41"/>
      <c r="PI396" s="41"/>
      <c r="PJ396" s="41"/>
      <c r="PK396" s="41"/>
      <c r="PL396" s="41"/>
      <c r="PM396" s="41"/>
      <c r="PN396" s="41"/>
      <c r="PO396" s="41"/>
      <c r="PP396" s="41"/>
      <c r="PQ396" s="41"/>
      <c r="PR396" s="41"/>
      <c r="PS396" s="41"/>
      <c r="PT396" s="41"/>
      <c r="PU396" s="41"/>
      <c r="PV396" s="41"/>
      <c r="PW396" s="41"/>
      <c r="PX396" s="41"/>
      <c r="PY396" s="41"/>
      <c r="PZ396" s="41"/>
      <c r="QA396" s="41"/>
      <c r="QB396" s="41"/>
      <c r="QC396" s="41"/>
      <c r="QD396" s="41"/>
      <c r="QE396" s="41"/>
      <c r="QF396" s="41"/>
      <c r="QG396" s="41"/>
      <c r="QH396" s="41"/>
      <c r="QI396" s="41"/>
      <c r="QJ396" s="41"/>
      <c r="QK396" s="41"/>
      <c r="QL396" s="41"/>
      <c r="QM396" s="41"/>
      <c r="QN396" s="41"/>
      <c r="QO396" s="41"/>
      <c r="QP396" s="41"/>
      <c r="QQ396" s="41"/>
      <c r="QR396" s="41"/>
      <c r="QS396" s="41"/>
      <c r="QT396" s="41"/>
      <c r="QU396" s="41"/>
      <c r="QV396" s="41"/>
      <c r="QW396" s="41"/>
      <c r="QX396" s="41"/>
      <c r="QY396" s="41"/>
      <c r="QZ396" s="41"/>
      <c r="RA396" s="41"/>
      <c r="RB396" s="41"/>
      <c r="RC396" s="41"/>
      <c r="RD396" s="41"/>
      <c r="RE396" s="41"/>
      <c r="RF396" s="41"/>
      <c r="RG396" s="41"/>
      <c r="RH396" s="41"/>
      <c r="RI396" s="41"/>
      <c r="RJ396" s="41"/>
      <c r="RK396" s="41"/>
      <c r="RL396" s="41"/>
      <c r="RM396" s="41"/>
      <c r="RN396" s="41"/>
      <c r="RO396" s="41"/>
      <c r="RP396" s="41"/>
      <c r="RQ396" s="41"/>
      <c r="RR396" s="41"/>
      <c r="RS396" s="41"/>
      <c r="RT396" s="41"/>
      <c r="RU396" s="41"/>
      <c r="RV396" s="41"/>
      <c r="RW396" s="41"/>
      <c r="RX396" s="41"/>
      <c r="RY396" s="41"/>
      <c r="RZ396" s="41"/>
      <c r="SA396" s="41"/>
      <c r="SB396" s="41"/>
      <c r="SC396" s="41"/>
      <c r="SD396" s="41"/>
      <c r="SE396" s="41"/>
      <c r="SF396" s="41"/>
      <c r="SG396" s="41"/>
      <c r="SH396" s="41"/>
      <c r="SI396" s="41"/>
      <c r="SJ396" s="41"/>
      <c r="SK396" s="41"/>
      <c r="SL396" s="41"/>
      <c r="SM396" s="41"/>
      <c r="SN396" s="41"/>
      <c r="SO396" s="41"/>
      <c r="SP396" s="41"/>
      <c r="SQ396" s="41"/>
      <c r="SR396" s="41"/>
      <c r="SS396" s="41"/>
      <c r="ST396" s="41"/>
      <c r="SU396" s="41"/>
      <c r="SV396" s="41"/>
      <c r="SW396" s="41"/>
      <c r="SX396" s="41"/>
      <c r="SY396" s="41"/>
      <c r="SZ396" s="41"/>
      <c r="TA396" s="41"/>
      <c r="TB396" s="41"/>
      <c r="TC396" s="41"/>
      <c r="TD396" s="41"/>
      <c r="TE396" s="41"/>
      <c r="TF396" s="41"/>
      <c r="TG396" s="41"/>
      <c r="TH396" s="41"/>
      <c r="TI396" s="41"/>
      <c r="TJ396" s="41"/>
      <c r="TK396" s="41"/>
      <c r="TL396" s="41"/>
      <c r="TM396" s="41"/>
      <c r="TN396" s="41"/>
      <c r="TO396" s="41"/>
      <c r="TP396" s="41"/>
      <c r="TQ396" s="41"/>
      <c r="TR396" s="41"/>
      <c r="TS396" s="41"/>
      <c r="TT396" s="41"/>
      <c r="TU396" s="41"/>
      <c r="TV396" s="41"/>
      <c r="TW396" s="41"/>
      <c r="TX396" s="41"/>
      <c r="TY396" s="41"/>
      <c r="TZ396" s="41"/>
      <c r="UA396" s="41"/>
      <c r="UB396" s="41"/>
      <c r="UC396" s="41"/>
      <c r="UD396" s="41"/>
      <c r="UE396" s="41"/>
      <c r="UF396" s="41"/>
      <c r="UG396" s="41"/>
      <c r="UH396" s="41"/>
      <c r="UI396" s="41"/>
      <c r="UJ396" s="41"/>
      <c r="UK396" s="41"/>
      <c r="UL396" s="41"/>
      <c r="UM396" s="41"/>
      <c r="UN396" s="41"/>
      <c r="UO396" s="41"/>
      <c r="UP396" s="41"/>
      <c r="UQ396" s="41"/>
      <c r="UR396" s="41"/>
      <c r="US396" s="41"/>
      <c r="UT396" s="41"/>
      <c r="UU396" s="41"/>
      <c r="UV396" s="41"/>
      <c r="UW396" s="41"/>
      <c r="UX396" s="41"/>
      <c r="UY396" s="41"/>
      <c r="UZ396" s="41"/>
      <c r="VA396" s="41"/>
      <c r="VB396" s="41"/>
      <c r="VC396" s="41"/>
      <c r="VD396" s="41"/>
      <c r="VE396" s="41"/>
      <c r="VF396" s="41"/>
      <c r="VG396" s="41"/>
      <c r="VH396" s="41"/>
      <c r="VI396" s="41"/>
      <c r="VJ396" s="41"/>
      <c r="VK396" s="41"/>
      <c r="VL396" s="41"/>
      <c r="VM396" s="41"/>
      <c r="VN396" s="41"/>
      <c r="VO396" s="41"/>
      <c r="VP396" s="41"/>
      <c r="VQ396" s="41"/>
      <c r="VR396" s="41"/>
      <c r="VS396" s="41"/>
      <c r="VT396" s="41"/>
      <c r="VU396" s="41"/>
      <c r="VV396" s="41"/>
      <c r="VW396" s="41"/>
      <c r="VX396" s="41"/>
      <c r="VY396" s="41"/>
      <c r="VZ396" s="41"/>
      <c r="WA396" s="41"/>
      <c r="WB396" s="41"/>
      <c r="WC396" s="41"/>
      <c r="WD396" s="41"/>
      <c r="WE396" s="41"/>
      <c r="WF396" s="41"/>
      <c r="WG396" s="41"/>
      <c r="WH396" s="41"/>
      <c r="WI396" s="41"/>
      <c r="WJ396" s="41"/>
      <c r="WK396" s="41"/>
      <c r="WL396" s="41"/>
      <c r="WM396" s="41"/>
      <c r="WN396" s="41"/>
      <c r="WO396" s="41"/>
      <c r="WP396" s="41"/>
      <c r="WQ396" s="41"/>
      <c r="WR396" s="41"/>
      <c r="WS396" s="41"/>
      <c r="WT396" s="41"/>
      <c r="WU396" s="41"/>
      <c r="WV396" s="41"/>
      <c r="WW396" s="41"/>
      <c r="WX396" s="41"/>
      <c r="WY396" s="41"/>
      <c r="WZ396" s="41"/>
      <c r="XA396" s="41"/>
      <c r="XB396" s="41"/>
      <c r="XC396" s="41"/>
      <c r="XD396" s="41"/>
      <c r="XE396" s="41"/>
      <c r="XF396" s="41"/>
      <c r="XG396" s="41"/>
      <c r="XH396" s="41"/>
      <c r="XI396" s="41"/>
      <c r="XJ396" s="41"/>
      <c r="XK396" s="41"/>
      <c r="XL396" s="41"/>
      <c r="XM396" s="41"/>
      <c r="XN396" s="41"/>
      <c r="XO396" s="41"/>
      <c r="XP396" s="41"/>
      <c r="XQ396" s="41"/>
      <c r="XR396" s="41"/>
      <c r="XS396" s="41"/>
      <c r="XT396" s="41"/>
      <c r="XU396" s="41"/>
      <c r="XV396" s="41"/>
      <c r="XW396" s="41"/>
      <c r="XX396" s="41"/>
      <c r="XY396" s="41"/>
      <c r="XZ396" s="41"/>
      <c r="YA396" s="41"/>
      <c r="YB396" s="41"/>
      <c r="YC396" s="41"/>
      <c r="YD396" s="41"/>
      <c r="YE396" s="41"/>
      <c r="YF396" s="41"/>
      <c r="YG396" s="41"/>
      <c r="YH396" s="41"/>
      <c r="YI396" s="41"/>
      <c r="YJ396" s="41"/>
      <c r="YK396" s="41"/>
      <c r="YL396" s="41"/>
      <c r="YM396" s="41"/>
      <c r="YN396" s="41"/>
      <c r="YO396" s="41"/>
      <c r="YP396" s="41"/>
      <c r="YQ396" s="41"/>
      <c r="YR396" s="41"/>
      <c r="YS396" s="41"/>
      <c r="YT396" s="41"/>
      <c r="YU396" s="41"/>
      <c r="YV396" s="41"/>
      <c r="YW396" s="41"/>
      <c r="YX396" s="41"/>
      <c r="YY396" s="41"/>
      <c r="YZ396" s="41"/>
      <c r="ZA396" s="41"/>
      <c r="ZB396" s="41"/>
      <c r="ZC396" s="41"/>
      <c r="ZD396" s="41"/>
      <c r="ZE396" s="41"/>
      <c r="ZF396" s="41"/>
      <c r="ZG396" s="41"/>
      <c r="ZH396" s="41"/>
      <c r="ZI396" s="41"/>
      <c r="ZJ396" s="41"/>
      <c r="ZK396" s="41"/>
      <c r="ZL396" s="41"/>
      <c r="ZM396" s="41"/>
      <c r="ZN396" s="41"/>
      <c r="ZO396" s="41"/>
      <c r="ZP396" s="41"/>
      <c r="ZQ396" s="41"/>
      <c r="ZR396" s="41"/>
      <c r="ZS396" s="41"/>
      <c r="ZT396" s="41"/>
      <c r="ZU396" s="41"/>
      <c r="ZV396" s="41"/>
      <c r="ZW396" s="41"/>
      <c r="ZX396" s="41"/>
      <c r="ZY396" s="41"/>
      <c r="ZZ396" s="41"/>
      <c r="AAA396" s="41"/>
      <c r="AAB396" s="41"/>
      <c r="AAC396" s="41"/>
      <c r="AAD396" s="41"/>
      <c r="AAE396" s="41"/>
      <c r="AAF396" s="41"/>
      <c r="AAG396" s="41"/>
      <c r="AAH396" s="41"/>
      <c r="AAI396" s="41"/>
      <c r="AAJ396" s="41"/>
      <c r="AAK396" s="41"/>
      <c r="AAL396" s="41"/>
      <c r="AAM396" s="41"/>
      <c r="AAN396" s="41"/>
      <c r="AAO396" s="41"/>
      <c r="AAP396" s="41"/>
      <c r="AAQ396" s="41"/>
      <c r="AAR396" s="41"/>
      <c r="AAS396" s="41"/>
      <c r="AAT396" s="41"/>
      <c r="AAU396" s="41"/>
      <c r="AAV396" s="41"/>
      <c r="AAW396" s="41"/>
      <c r="AAX396" s="41"/>
      <c r="AAY396" s="41"/>
      <c r="AAZ396" s="41"/>
      <c r="ABA396" s="41"/>
      <c r="ABB396" s="41"/>
      <c r="ABC396" s="41"/>
      <c r="ABD396" s="41"/>
      <c r="ABE396" s="41"/>
      <c r="ABF396" s="41"/>
      <c r="ABG396" s="41"/>
      <c r="ABH396" s="41"/>
      <c r="ABI396" s="41"/>
      <c r="ABJ396" s="41"/>
      <c r="ABK396" s="41"/>
      <c r="ABL396" s="41"/>
      <c r="ABM396" s="41"/>
      <c r="ABN396" s="41"/>
      <c r="ABO396" s="41"/>
      <c r="ABP396" s="41"/>
      <c r="ABQ396" s="41"/>
      <c r="ABR396" s="41"/>
      <c r="ABS396" s="41"/>
      <c r="ABT396" s="41"/>
      <c r="ABU396" s="41"/>
      <c r="ABV396" s="41"/>
      <c r="ABW396" s="41"/>
      <c r="ABX396" s="41"/>
      <c r="ABY396" s="41"/>
      <c r="ABZ396" s="41"/>
      <c r="ACA396" s="41"/>
      <c r="ACB396" s="41"/>
      <c r="ACC396" s="41"/>
      <c r="ACD396" s="41"/>
      <c r="ACE396" s="41"/>
      <c r="ACF396" s="41"/>
      <c r="ACG396" s="41"/>
      <c r="ACH396" s="41"/>
      <c r="ACI396" s="41"/>
      <c r="ACJ396" s="41"/>
      <c r="ACK396" s="41"/>
      <c r="ACL396" s="41"/>
      <c r="ACM396" s="41"/>
      <c r="ACN396" s="41"/>
      <c r="ACO396" s="41"/>
      <c r="ACP396" s="41"/>
      <c r="ACQ396" s="41"/>
      <c r="ACR396" s="41"/>
      <c r="ACS396" s="41"/>
      <c r="ACT396" s="41"/>
      <c r="ACU396" s="41"/>
      <c r="ACV396" s="41"/>
      <c r="ACW396" s="41"/>
      <c r="ACX396" s="41"/>
      <c r="ACY396" s="41"/>
      <c r="ACZ396" s="41"/>
      <c r="ADA396" s="41"/>
      <c r="ADB396" s="41"/>
      <c r="ADC396" s="41"/>
      <c r="ADD396" s="41"/>
      <c r="ADE396" s="41"/>
      <c r="ADF396" s="41"/>
      <c r="ADG396" s="41"/>
      <c r="ADH396" s="41"/>
      <c r="ADI396" s="41"/>
      <c r="ADJ396" s="41"/>
      <c r="ADK396" s="41"/>
      <c r="ADL396" s="41"/>
      <c r="ADM396" s="41"/>
      <c r="ADN396" s="41"/>
      <c r="ADO396" s="41"/>
      <c r="ADP396" s="41"/>
      <c r="ADQ396" s="41"/>
      <c r="ADR396" s="41"/>
      <c r="ADS396" s="41"/>
      <c r="ADT396" s="41"/>
      <c r="ADU396" s="41"/>
      <c r="ADV396" s="41"/>
      <c r="ADW396" s="41"/>
      <c r="ADX396" s="41"/>
      <c r="ADY396" s="41"/>
      <c r="ADZ396" s="41"/>
      <c r="AEA396" s="41"/>
      <c r="AEB396" s="41"/>
      <c r="AEC396" s="41"/>
      <c r="AED396" s="41"/>
      <c r="AEE396" s="41"/>
      <c r="AEF396" s="41"/>
      <c r="AEG396" s="41"/>
      <c r="AEH396" s="41"/>
      <c r="AEI396" s="41"/>
      <c r="AEJ396" s="41"/>
      <c r="AEK396" s="41"/>
      <c r="AEL396" s="41"/>
      <c r="AEM396" s="41"/>
      <c r="AEN396" s="41"/>
      <c r="AEO396" s="41"/>
      <c r="AEP396" s="41"/>
      <c r="AEQ396" s="41"/>
      <c r="AER396" s="41"/>
      <c r="AES396" s="41"/>
      <c r="AET396" s="41"/>
      <c r="AEU396" s="41"/>
      <c r="AEV396" s="41"/>
      <c r="AEW396" s="41"/>
      <c r="AEX396" s="41"/>
      <c r="AEY396" s="41"/>
      <c r="AEZ396" s="41"/>
      <c r="AFA396" s="41"/>
      <c r="AFB396" s="41"/>
      <c r="AFC396" s="41"/>
      <c r="AFD396" s="41"/>
      <c r="AFE396" s="41"/>
      <c r="AFF396" s="41"/>
      <c r="AFG396" s="41"/>
      <c r="AFH396" s="41"/>
      <c r="AFI396" s="41"/>
      <c r="AFJ396" s="41"/>
      <c r="AFK396" s="41"/>
      <c r="AFL396" s="41"/>
      <c r="AFM396" s="41"/>
      <c r="AFN396" s="41"/>
      <c r="AFO396" s="41"/>
      <c r="AFP396" s="41"/>
      <c r="AFQ396" s="41"/>
      <c r="AFR396" s="41"/>
      <c r="AFS396" s="41"/>
      <c r="AFT396" s="41"/>
      <c r="AFU396" s="41"/>
      <c r="AFV396" s="41"/>
      <c r="AFW396" s="41"/>
      <c r="AFX396" s="41"/>
      <c r="AFY396" s="41"/>
      <c r="AFZ396" s="41"/>
      <c r="AGA396" s="41"/>
      <c r="AGB396" s="41"/>
      <c r="AGC396" s="41"/>
      <c r="AGD396" s="41"/>
      <c r="AGE396" s="41"/>
      <c r="AGF396" s="41"/>
      <c r="AGG396" s="41"/>
      <c r="AGH396" s="41"/>
      <c r="AGI396" s="41"/>
      <c r="AGJ396" s="41"/>
      <c r="AGK396" s="41"/>
      <c r="AGL396" s="41"/>
      <c r="AGM396" s="41"/>
      <c r="AGN396" s="41"/>
      <c r="AGO396" s="41"/>
      <c r="AGP396" s="41"/>
      <c r="AGQ396" s="41"/>
      <c r="AGR396" s="41"/>
      <c r="AGS396" s="41"/>
      <c r="AGT396" s="41"/>
      <c r="AGU396" s="41"/>
      <c r="AGV396" s="41"/>
      <c r="AGW396" s="41"/>
      <c r="AGX396" s="41"/>
      <c r="AGY396" s="41"/>
      <c r="AGZ396" s="41"/>
      <c r="AHA396" s="41"/>
      <c r="AHB396" s="41"/>
      <c r="AHC396" s="41"/>
      <c r="AHD396" s="41"/>
      <c r="AHE396" s="41"/>
      <c r="AHF396" s="41"/>
      <c r="AHG396" s="41"/>
      <c r="AHH396" s="41"/>
      <c r="AHI396" s="41"/>
      <c r="AHJ396" s="41"/>
      <c r="AHK396" s="41"/>
      <c r="AHL396" s="41"/>
      <c r="AHM396" s="41"/>
      <c r="AHN396" s="41"/>
      <c r="AHO396" s="41"/>
      <c r="AHP396" s="41"/>
      <c r="AHQ396" s="41"/>
      <c r="AHR396" s="41"/>
      <c r="AHS396" s="41"/>
      <c r="AHT396" s="41"/>
      <c r="AHU396" s="41"/>
      <c r="AHV396" s="41"/>
      <c r="AHW396" s="41"/>
      <c r="AHX396" s="41"/>
      <c r="AHY396" s="41"/>
      <c r="AHZ396" s="41"/>
      <c r="AIA396" s="41"/>
      <c r="AIB396" s="41"/>
      <c r="AIC396" s="41"/>
      <c r="AID396" s="41"/>
      <c r="AIE396" s="41"/>
      <c r="AIF396" s="41"/>
      <c r="AIG396" s="41"/>
      <c r="AIH396" s="41"/>
      <c r="AII396" s="41"/>
      <c r="AIJ396" s="41"/>
      <c r="AIK396" s="41"/>
      <c r="AIL396" s="41"/>
      <c r="AIM396" s="41"/>
      <c r="AIN396" s="41"/>
      <c r="AIO396" s="41"/>
      <c r="AIP396" s="41"/>
      <c r="AIQ396" s="41"/>
      <c r="AIR396" s="41"/>
      <c r="AIS396" s="41"/>
      <c r="AIT396" s="41"/>
      <c r="AIU396" s="41"/>
      <c r="AIV396" s="41"/>
      <c r="AIW396" s="41"/>
      <c r="AIX396" s="41"/>
      <c r="AIY396" s="41"/>
      <c r="AIZ396" s="41"/>
      <c r="AJA396" s="41"/>
      <c r="AJB396" s="41"/>
      <c r="AJC396" s="41"/>
      <c r="AJD396" s="41"/>
      <c r="AJE396" s="41"/>
      <c r="AJF396" s="41"/>
      <c r="AJG396" s="41"/>
      <c r="AJH396" s="41"/>
      <c r="AJI396" s="41"/>
      <c r="AJJ396" s="41"/>
      <c r="AJK396" s="41"/>
      <c r="AJL396" s="41"/>
      <c r="AJM396" s="41"/>
      <c r="AJN396" s="41"/>
      <c r="AJO396" s="41"/>
      <c r="AJP396" s="41"/>
      <c r="AJQ396" s="41"/>
      <c r="AJR396" s="41"/>
      <c r="AJS396" s="41"/>
      <c r="AJT396" s="41"/>
      <c r="AJU396" s="41"/>
      <c r="AJV396" s="41"/>
      <c r="AJW396" s="41"/>
      <c r="AJX396" s="41"/>
      <c r="AJY396" s="41"/>
      <c r="AJZ396" s="41"/>
      <c r="AKA396" s="41"/>
      <c r="AKB396" s="41"/>
      <c r="AKC396" s="41"/>
      <c r="AKD396" s="41"/>
      <c r="AKE396" s="41"/>
      <c r="AKF396" s="41"/>
      <c r="AKG396" s="41"/>
      <c r="AKH396" s="41"/>
      <c r="AKI396" s="41"/>
      <c r="AKJ396" s="41"/>
      <c r="AKK396" s="41"/>
      <c r="AKL396" s="41"/>
      <c r="AKM396" s="41"/>
      <c r="AKN396" s="41"/>
      <c r="AKO396" s="41"/>
      <c r="AKP396" s="41"/>
      <c r="AKQ396" s="41"/>
      <c r="AKR396" s="41"/>
      <c r="AKS396" s="41"/>
      <c r="AKT396" s="41"/>
      <c r="AKU396" s="41"/>
      <c r="AKV396" s="41"/>
      <c r="AKW396" s="41"/>
      <c r="AKX396" s="41"/>
      <c r="AKY396" s="41"/>
      <c r="AKZ396" s="41"/>
      <c r="ALA396" s="41"/>
      <c r="ALB396" s="41"/>
      <c r="ALC396" s="41"/>
      <c r="ALD396" s="41"/>
    </row>
    <row r="397" spans="1:992" s="11" customFormat="1" ht="15" customHeight="1">
      <c r="A397" s="2679"/>
      <c r="B397" s="2470"/>
      <c r="C397" s="2470"/>
      <c r="D397" s="859" t="s">
        <v>302</v>
      </c>
      <c r="E397" s="101">
        <f>E403+E465+E480</f>
        <v>0</v>
      </c>
      <c r="F397" s="101">
        <f>F403+F465+F480</f>
        <v>0</v>
      </c>
      <c r="G397" s="2436"/>
      <c r="H397" s="758"/>
      <c r="I397" s="758"/>
      <c r="J397" s="758"/>
      <c r="K397" s="758"/>
      <c r="L397" s="2814"/>
      <c r="M397" s="580"/>
      <c r="N397" s="41"/>
      <c r="O397" s="41"/>
      <c r="P397" s="41"/>
      <c r="Q397" s="41"/>
      <c r="R397" s="41"/>
      <c r="S397" s="41"/>
      <c r="T397" s="41"/>
      <c r="U397" s="41"/>
      <c r="V397" s="41"/>
      <c r="W397" s="41"/>
      <c r="X397" s="41"/>
      <c r="Y397" s="41"/>
      <c r="Z397" s="41"/>
      <c r="AA397" s="41"/>
      <c r="AB397" s="41"/>
      <c r="AC397" s="41"/>
      <c r="AD397" s="41"/>
      <c r="AE397" s="41"/>
      <c r="AF397" s="41"/>
      <c r="AG397" s="41"/>
      <c r="AH397" s="41"/>
      <c r="AI397" s="41"/>
      <c r="AJ397" s="41"/>
      <c r="AK397" s="41"/>
      <c r="AL397" s="41"/>
      <c r="AM397" s="41"/>
      <c r="AN397" s="41"/>
      <c r="AO397" s="41"/>
      <c r="AP397" s="41"/>
      <c r="AQ397" s="41"/>
      <c r="AR397" s="41"/>
      <c r="AS397" s="41"/>
      <c r="AT397" s="41"/>
      <c r="AU397" s="41"/>
      <c r="AV397" s="41"/>
      <c r="AW397" s="41"/>
      <c r="AX397" s="41"/>
      <c r="AY397" s="41"/>
      <c r="AZ397" s="41"/>
      <c r="BA397" s="41"/>
      <c r="BB397" s="41"/>
      <c r="BC397" s="41"/>
      <c r="BD397" s="41"/>
      <c r="BE397" s="41"/>
      <c r="BF397" s="41"/>
      <c r="BG397" s="41"/>
      <c r="BH397" s="41"/>
      <c r="BI397" s="41"/>
      <c r="BJ397" s="41"/>
      <c r="BK397" s="41"/>
      <c r="BL397" s="41"/>
      <c r="BM397" s="41"/>
      <c r="BN397" s="41"/>
      <c r="BO397" s="41"/>
      <c r="BP397" s="41"/>
      <c r="BQ397" s="41"/>
      <c r="BR397" s="41"/>
      <c r="BS397" s="41"/>
      <c r="BT397" s="41"/>
      <c r="BU397" s="41"/>
      <c r="BV397" s="41"/>
      <c r="BW397" s="41"/>
      <c r="BX397" s="41"/>
      <c r="BY397" s="41"/>
      <c r="BZ397" s="41"/>
      <c r="CA397" s="41"/>
      <c r="CB397" s="41"/>
      <c r="CC397" s="41"/>
      <c r="CD397" s="41"/>
      <c r="CE397" s="41"/>
      <c r="CF397" s="41"/>
      <c r="CG397" s="41"/>
      <c r="CH397" s="41"/>
      <c r="CI397" s="41"/>
      <c r="CJ397" s="41"/>
      <c r="CK397" s="41"/>
      <c r="CL397" s="41"/>
      <c r="CM397" s="41"/>
      <c r="CN397" s="41"/>
      <c r="CO397" s="41"/>
      <c r="CP397" s="41"/>
      <c r="CQ397" s="41"/>
      <c r="CR397" s="41"/>
      <c r="CS397" s="41"/>
      <c r="CT397" s="41"/>
      <c r="CU397" s="41"/>
      <c r="CV397" s="41"/>
      <c r="CW397" s="41"/>
      <c r="CX397" s="41"/>
      <c r="CY397" s="41"/>
      <c r="CZ397" s="41"/>
      <c r="DA397" s="41"/>
      <c r="DB397" s="41"/>
      <c r="DC397" s="41"/>
      <c r="DD397" s="41"/>
      <c r="DE397" s="41"/>
      <c r="DF397" s="41"/>
      <c r="DG397" s="41"/>
      <c r="DH397" s="41"/>
      <c r="DI397" s="41"/>
      <c r="DJ397" s="41"/>
      <c r="DK397" s="41"/>
      <c r="DL397" s="41"/>
      <c r="DM397" s="41"/>
      <c r="DN397" s="41"/>
      <c r="DO397" s="41"/>
      <c r="DP397" s="41"/>
      <c r="DQ397" s="41"/>
      <c r="DR397" s="41"/>
      <c r="DS397" s="41"/>
      <c r="DT397" s="41"/>
      <c r="DU397" s="41"/>
      <c r="DV397" s="41"/>
      <c r="DW397" s="41"/>
      <c r="DX397" s="41"/>
      <c r="DY397" s="41"/>
      <c r="DZ397" s="41"/>
      <c r="EA397" s="41"/>
      <c r="EB397" s="41"/>
      <c r="EC397" s="41"/>
      <c r="ED397" s="41"/>
      <c r="EE397" s="41"/>
      <c r="EF397" s="41"/>
      <c r="EG397" s="41"/>
      <c r="EH397" s="41"/>
      <c r="EI397" s="41"/>
      <c r="EJ397" s="41"/>
      <c r="EK397" s="41"/>
      <c r="EL397" s="41"/>
      <c r="EM397" s="41"/>
      <c r="EN397" s="41"/>
      <c r="EO397" s="41"/>
      <c r="EP397" s="41"/>
      <c r="EQ397" s="41"/>
      <c r="ER397" s="41"/>
      <c r="ES397" s="41"/>
      <c r="ET397" s="41"/>
      <c r="EU397" s="41"/>
      <c r="EV397" s="41"/>
      <c r="EW397" s="41"/>
      <c r="EX397" s="41"/>
      <c r="EY397" s="41"/>
      <c r="EZ397" s="41"/>
      <c r="FA397" s="41"/>
      <c r="FB397" s="41"/>
      <c r="FC397" s="41"/>
      <c r="FD397" s="41"/>
      <c r="FE397" s="41"/>
      <c r="FF397" s="41"/>
      <c r="FG397" s="41"/>
      <c r="FH397" s="41"/>
      <c r="FI397" s="41"/>
      <c r="FJ397" s="41"/>
      <c r="FK397" s="41"/>
      <c r="FL397" s="41"/>
      <c r="FM397" s="41"/>
      <c r="FN397" s="41"/>
      <c r="FO397" s="41"/>
      <c r="FP397" s="41"/>
      <c r="FQ397" s="41"/>
      <c r="FR397" s="41"/>
      <c r="FS397" s="41"/>
      <c r="FT397" s="41"/>
      <c r="FU397" s="41"/>
      <c r="FV397" s="41"/>
      <c r="FW397" s="41"/>
      <c r="FX397" s="41"/>
      <c r="FY397" s="41"/>
      <c r="FZ397" s="41"/>
      <c r="GA397" s="41"/>
      <c r="GB397" s="41"/>
      <c r="GC397" s="41"/>
      <c r="GD397" s="41"/>
      <c r="GE397" s="41"/>
      <c r="GF397" s="41"/>
      <c r="GG397" s="41"/>
      <c r="GH397" s="41"/>
      <c r="GI397" s="41"/>
      <c r="GJ397" s="41"/>
      <c r="GK397" s="41"/>
      <c r="GL397" s="41"/>
      <c r="GM397" s="41"/>
      <c r="GN397" s="41"/>
      <c r="GO397" s="41"/>
      <c r="GP397" s="41"/>
      <c r="GQ397" s="41"/>
      <c r="GR397" s="41"/>
      <c r="GS397" s="41"/>
      <c r="GT397" s="41"/>
      <c r="GU397" s="41"/>
      <c r="GV397" s="41"/>
      <c r="GW397" s="41"/>
      <c r="GX397" s="41"/>
      <c r="GY397" s="41"/>
      <c r="GZ397" s="41"/>
      <c r="HA397" s="41"/>
      <c r="HB397" s="41"/>
      <c r="HC397" s="41"/>
      <c r="HD397" s="41"/>
      <c r="HE397" s="41"/>
      <c r="HF397" s="41"/>
      <c r="HG397" s="41"/>
      <c r="HH397" s="41"/>
      <c r="HI397" s="41"/>
      <c r="HJ397" s="41"/>
      <c r="HK397" s="41"/>
      <c r="HL397" s="41"/>
      <c r="HM397" s="41"/>
      <c r="HN397" s="41"/>
      <c r="HO397" s="41"/>
      <c r="HP397" s="41"/>
      <c r="HQ397" s="41"/>
      <c r="HR397" s="41"/>
      <c r="HS397" s="41"/>
      <c r="HT397" s="41"/>
      <c r="HU397" s="41"/>
      <c r="HV397" s="41"/>
      <c r="HW397" s="41"/>
      <c r="HX397" s="41"/>
      <c r="HY397" s="41"/>
      <c r="HZ397" s="41"/>
      <c r="IA397" s="41"/>
      <c r="IB397" s="41"/>
      <c r="IC397" s="41"/>
      <c r="ID397" s="41"/>
      <c r="IE397" s="41"/>
      <c r="IF397" s="41"/>
      <c r="IG397" s="41"/>
      <c r="IH397" s="41"/>
      <c r="II397" s="41"/>
      <c r="IJ397" s="41"/>
      <c r="IK397" s="41"/>
      <c r="IL397" s="41"/>
      <c r="IM397" s="41"/>
      <c r="IN397" s="41"/>
      <c r="IO397" s="41"/>
      <c r="IP397" s="41"/>
      <c r="IQ397" s="41"/>
      <c r="IR397" s="41"/>
      <c r="IS397" s="41"/>
      <c r="IT397" s="41"/>
      <c r="IU397" s="41"/>
      <c r="IV397" s="41"/>
      <c r="IW397" s="41"/>
      <c r="IX397" s="41"/>
      <c r="IY397" s="41"/>
      <c r="IZ397" s="41"/>
      <c r="JA397" s="41"/>
      <c r="JB397" s="41"/>
      <c r="JC397" s="41"/>
      <c r="JD397" s="41"/>
      <c r="JE397" s="41"/>
      <c r="JF397" s="41"/>
      <c r="JG397" s="41"/>
      <c r="JH397" s="41"/>
      <c r="JI397" s="41"/>
      <c r="JJ397" s="41"/>
      <c r="JK397" s="41"/>
      <c r="JL397" s="41"/>
      <c r="JM397" s="41"/>
      <c r="JN397" s="41"/>
      <c r="JO397" s="41"/>
      <c r="JP397" s="41"/>
      <c r="JQ397" s="41"/>
      <c r="JR397" s="41"/>
      <c r="JS397" s="41"/>
      <c r="JT397" s="41"/>
      <c r="JU397" s="41"/>
      <c r="JV397" s="41"/>
      <c r="JW397" s="41"/>
      <c r="JX397" s="41"/>
      <c r="JY397" s="41"/>
      <c r="JZ397" s="41"/>
      <c r="KA397" s="41"/>
      <c r="KB397" s="41"/>
      <c r="KC397" s="41"/>
      <c r="KD397" s="41"/>
      <c r="KE397" s="41"/>
      <c r="KF397" s="41"/>
      <c r="KG397" s="41"/>
      <c r="KH397" s="41"/>
      <c r="KI397" s="41"/>
      <c r="KJ397" s="41"/>
      <c r="KK397" s="41"/>
      <c r="KL397" s="41"/>
      <c r="KM397" s="41"/>
      <c r="KN397" s="41"/>
      <c r="KO397" s="41"/>
      <c r="KP397" s="41"/>
      <c r="KQ397" s="41"/>
      <c r="KR397" s="41"/>
      <c r="KS397" s="41"/>
      <c r="KT397" s="41"/>
      <c r="KU397" s="41"/>
      <c r="KV397" s="41"/>
      <c r="KW397" s="41"/>
      <c r="KX397" s="41"/>
      <c r="KY397" s="41"/>
      <c r="KZ397" s="41"/>
      <c r="LA397" s="41"/>
      <c r="LB397" s="41"/>
      <c r="LC397" s="41"/>
      <c r="LD397" s="41"/>
      <c r="LE397" s="41"/>
      <c r="LF397" s="41"/>
      <c r="LG397" s="41"/>
      <c r="LH397" s="41"/>
      <c r="LI397" s="41"/>
      <c r="LJ397" s="41"/>
      <c r="LK397" s="41"/>
      <c r="LL397" s="41"/>
      <c r="LM397" s="41"/>
      <c r="LN397" s="41"/>
      <c r="LO397" s="41"/>
      <c r="LP397" s="41"/>
      <c r="LQ397" s="41"/>
      <c r="LR397" s="41"/>
      <c r="LS397" s="41"/>
      <c r="LT397" s="41"/>
      <c r="LU397" s="41"/>
      <c r="LV397" s="41"/>
      <c r="LW397" s="41"/>
      <c r="LX397" s="41"/>
      <c r="LY397" s="41"/>
      <c r="LZ397" s="41"/>
      <c r="MA397" s="41"/>
      <c r="MB397" s="41"/>
      <c r="MC397" s="41"/>
      <c r="MD397" s="41"/>
      <c r="ME397" s="41"/>
      <c r="MF397" s="41"/>
      <c r="MG397" s="41"/>
      <c r="MH397" s="41"/>
      <c r="MI397" s="41"/>
      <c r="MJ397" s="41"/>
      <c r="MK397" s="41"/>
      <c r="ML397" s="41"/>
      <c r="MM397" s="41"/>
      <c r="MN397" s="41"/>
      <c r="MO397" s="41"/>
      <c r="MP397" s="41"/>
      <c r="MQ397" s="41"/>
      <c r="MR397" s="41"/>
      <c r="MS397" s="41"/>
      <c r="MT397" s="41"/>
      <c r="MU397" s="41"/>
      <c r="MV397" s="41"/>
      <c r="MW397" s="41"/>
      <c r="MX397" s="41"/>
      <c r="MY397" s="41"/>
      <c r="MZ397" s="41"/>
      <c r="NA397" s="41"/>
      <c r="NB397" s="41"/>
      <c r="NC397" s="41"/>
      <c r="ND397" s="41"/>
      <c r="NE397" s="41"/>
      <c r="NF397" s="41"/>
      <c r="NG397" s="41"/>
      <c r="NH397" s="41"/>
      <c r="NI397" s="41"/>
      <c r="NJ397" s="41"/>
      <c r="NK397" s="41"/>
      <c r="NL397" s="41"/>
      <c r="NM397" s="41"/>
      <c r="NN397" s="41"/>
      <c r="NO397" s="41"/>
      <c r="NP397" s="41"/>
      <c r="NQ397" s="41"/>
      <c r="NR397" s="41"/>
      <c r="NS397" s="41"/>
      <c r="NT397" s="41"/>
      <c r="NU397" s="41"/>
      <c r="NV397" s="41"/>
      <c r="NW397" s="41"/>
      <c r="NX397" s="41"/>
      <c r="NY397" s="41"/>
      <c r="NZ397" s="41"/>
      <c r="OA397" s="41"/>
      <c r="OB397" s="41"/>
      <c r="OC397" s="41"/>
      <c r="OD397" s="41"/>
      <c r="OE397" s="41"/>
      <c r="OF397" s="41"/>
      <c r="OG397" s="41"/>
      <c r="OH397" s="41"/>
      <c r="OI397" s="41"/>
      <c r="OJ397" s="41"/>
      <c r="OK397" s="41"/>
      <c r="OL397" s="41"/>
      <c r="OM397" s="41"/>
      <c r="ON397" s="41"/>
      <c r="OO397" s="41"/>
      <c r="OP397" s="41"/>
      <c r="OQ397" s="41"/>
      <c r="OR397" s="41"/>
      <c r="OS397" s="41"/>
      <c r="OT397" s="41"/>
      <c r="OU397" s="41"/>
      <c r="OV397" s="41"/>
      <c r="OW397" s="41"/>
      <c r="OX397" s="41"/>
      <c r="OY397" s="41"/>
      <c r="OZ397" s="41"/>
      <c r="PA397" s="41"/>
      <c r="PB397" s="41"/>
      <c r="PC397" s="41"/>
      <c r="PD397" s="41"/>
      <c r="PE397" s="41"/>
      <c r="PF397" s="41"/>
      <c r="PG397" s="41"/>
      <c r="PH397" s="41"/>
      <c r="PI397" s="41"/>
      <c r="PJ397" s="41"/>
      <c r="PK397" s="41"/>
      <c r="PL397" s="41"/>
      <c r="PM397" s="41"/>
      <c r="PN397" s="41"/>
      <c r="PO397" s="41"/>
      <c r="PP397" s="41"/>
      <c r="PQ397" s="41"/>
      <c r="PR397" s="41"/>
      <c r="PS397" s="41"/>
      <c r="PT397" s="41"/>
      <c r="PU397" s="41"/>
      <c r="PV397" s="41"/>
      <c r="PW397" s="41"/>
      <c r="PX397" s="41"/>
      <c r="PY397" s="41"/>
      <c r="PZ397" s="41"/>
      <c r="QA397" s="41"/>
      <c r="QB397" s="41"/>
      <c r="QC397" s="41"/>
      <c r="QD397" s="41"/>
      <c r="QE397" s="41"/>
      <c r="QF397" s="41"/>
      <c r="QG397" s="41"/>
      <c r="QH397" s="41"/>
      <c r="QI397" s="41"/>
      <c r="QJ397" s="41"/>
      <c r="QK397" s="41"/>
      <c r="QL397" s="41"/>
      <c r="QM397" s="41"/>
      <c r="QN397" s="41"/>
      <c r="QO397" s="41"/>
      <c r="QP397" s="41"/>
      <c r="QQ397" s="41"/>
      <c r="QR397" s="41"/>
      <c r="QS397" s="41"/>
      <c r="QT397" s="41"/>
      <c r="QU397" s="41"/>
      <c r="QV397" s="41"/>
      <c r="QW397" s="41"/>
      <c r="QX397" s="41"/>
      <c r="QY397" s="41"/>
      <c r="QZ397" s="41"/>
      <c r="RA397" s="41"/>
      <c r="RB397" s="41"/>
      <c r="RC397" s="41"/>
      <c r="RD397" s="41"/>
      <c r="RE397" s="41"/>
      <c r="RF397" s="41"/>
      <c r="RG397" s="41"/>
      <c r="RH397" s="41"/>
      <c r="RI397" s="41"/>
      <c r="RJ397" s="41"/>
      <c r="RK397" s="41"/>
      <c r="RL397" s="41"/>
      <c r="RM397" s="41"/>
      <c r="RN397" s="41"/>
      <c r="RO397" s="41"/>
      <c r="RP397" s="41"/>
      <c r="RQ397" s="41"/>
      <c r="RR397" s="41"/>
      <c r="RS397" s="41"/>
      <c r="RT397" s="41"/>
      <c r="RU397" s="41"/>
      <c r="RV397" s="41"/>
      <c r="RW397" s="41"/>
      <c r="RX397" s="41"/>
      <c r="RY397" s="41"/>
      <c r="RZ397" s="41"/>
      <c r="SA397" s="41"/>
      <c r="SB397" s="41"/>
      <c r="SC397" s="41"/>
      <c r="SD397" s="41"/>
      <c r="SE397" s="41"/>
      <c r="SF397" s="41"/>
      <c r="SG397" s="41"/>
      <c r="SH397" s="41"/>
      <c r="SI397" s="41"/>
      <c r="SJ397" s="41"/>
      <c r="SK397" s="41"/>
      <c r="SL397" s="41"/>
      <c r="SM397" s="41"/>
      <c r="SN397" s="41"/>
      <c r="SO397" s="41"/>
      <c r="SP397" s="41"/>
      <c r="SQ397" s="41"/>
      <c r="SR397" s="41"/>
      <c r="SS397" s="41"/>
      <c r="ST397" s="41"/>
      <c r="SU397" s="41"/>
      <c r="SV397" s="41"/>
      <c r="SW397" s="41"/>
      <c r="SX397" s="41"/>
      <c r="SY397" s="41"/>
      <c r="SZ397" s="41"/>
      <c r="TA397" s="41"/>
      <c r="TB397" s="41"/>
      <c r="TC397" s="41"/>
      <c r="TD397" s="41"/>
      <c r="TE397" s="41"/>
      <c r="TF397" s="41"/>
      <c r="TG397" s="41"/>
      <c r="TH397" s="41"/>
      <c r="TI397" s="41"/>
      <c r="TJ397" s="41"/>
      <c r="TK397" s="41"/>
      <c r="TL397" s="41"/>
      <c r="TM397" s="41"/>
      <c r="TN397" s="41"/>
      <c r="TO397" s="41"/>
      <c r="TP397" s="41"/>
      <c r="TQ397" s="41"/>
      <c r="TR397" s="41"/>
      <c r="TS397" s="41"/>
      <c r="TT397" s="41"/>
      <c r="TU397" s="41"/>
      <c r="TV397" s="41"/>
      <c r="TW397" s="41"/>
      <c r="TX397" s="41"/>
      <c r="TY397" s="41"/>
      <c r="TZ397" s="41"/>
      <c r="UA397" s="41"/>
      <c r="UB397" s="41"/>
      <c r="UC397" s="41"/>
      <c r="UD397" s="41"/>
      <c r="UE397" s="41"/>
      <c r="UF397" s="41"/>
      <c r="UG397" s="41"/>
      <c r="UH397" s="41"/>
      <c r="UI397" s="41"/>
      <c r="UJ397" s="41"/>
      <c r="UK397" s="41"/>
      <c r="UL397" s="41"/>
      <c r="UM397" s="41"/>
      <c r="UN397" s="41"/>
      <c r="UO397" s="41"/>
      <c r="UP397" s="41"/>
      <c r="UQ397" s="41"/>
      <c r="UR397" s="41"/>
      <c r="US397" s="41"/>
      <c r="UT397" s="41"/>
      <c r="UU397" s="41"/>
      <c r="UV397" s="41"/>
      <c r="UW397" s="41"/>
      <c r="UX397" s="41"/>
      <c r="UY397" s="41"/>
      <c r="UZ397" s="41"/>
      <c r="VA397" s="41"/>
      <c r="VB397" s="41"/>
      <c r="VC397" s="41"/>
      <c r="VD397" s="41"/>
      <c r="VE397" s="41"/>
      <c r="VF397" s="41"/>
      <c r="VG397" s="41"/>
      <c r="VH397" s="41"/>
      <c r="VI397" s="41"/>
      <c r="VJ397" s="41"/>
      <c r="VK397" s="41"/>
      <c r="VL397" s="41"/>
      <c r="VM397" s="41"/>
      <c r="VN397" s="41"/>
      <c r="VO397" s="41"/>
      <c r="VP397" s="41"/>
      <c r="VQ397" s="41"/>
      <c r="VR397" s="41"/>
      <c r="VS397" s="41"/>
      <c r="VT397" s="41"/>
      <c r="VU397" s="41"/>
      <c r="VV397" s="41"/>
      <c r="VW397" s="41"/>
      <c r="VX397" s="41"/>
      <c r="VY397" s="41"/>
      <c r="VZ397" s="41"/>
      <c r="WA397" s="41"/>
      <c r="WB397" s="41"/>
      <c r="WC397" s="41"/>
      <c r="WD397" s="41"/>
      <c r="WE397" s="41"/>
      <c r="WF397" s="41"/>
      <c r="WG397" s="41"/>
      <c r="WH397" s="41"/>
      <c r="WI397" s="41"/>
      <c r="WJ397" s="41"/>
      <c r="WK397" s="41"/>
      <c r="WL397" s="41"/>
      <c r="WM397" s="41"/>
      <c r="WN397" s="41"/>
      <c r="WO397" s="41"/>
      <c r="WP397" s="41"/>
      <c r="WQ397" s="41"/>
      <c r="WR397" s="41"/>
      <c r="WS397" s="41"/>
      <c r="WT397" s="41"/>
      <c r="WU397" s="41"/>
      <c r="WV397" s="41"/>
      <c r="WW397" s="41"/>
      <c r="WX397" s="41"/>
      <c r="WY397" s="41"/>
      <c r="WZ397" s="41"/>
      <c r="XA397" s="41"/>
      <c r="XB397" s="41"/>
      <c r="XC397" s="41"/>
      <c r="XD397" s="41"/>
      <c r="XE397" s="41"/>
      <c r="XF397" s="41"/>
      <c r="XG397" s="41"/>
      <c r="XH397" s="41"/>
      <c r="XI397" s="41"/>
      <c r="XJ397" s="41"/>
      <c r="XK397" s="41"/>
      <c r="XL397" s="41"/>
      <c r="XM397" s="41"/>
      <c r="XN397" s="41"/>
      <c r="XO397" s="41"/>
      <c r="XP397" s="41"/>
      <c r="XQ397" s="41"/>
      <c r="XR397" s="41"/>
      <c r="XS397" s="41"/>
      <c r="XT397" s="41"/>
      <c r="XU397" s="41"/>
      <c r="XV397" s="41"/>
      <c r="XW397" s="41"/>
      <c r="XX397" s="41"/>
      <c r="XY397" s="41"/>
      <c r="XZ397" s="41"/>
      <c r="YA397" s="41"/>
      <c r="YB397" s="41"/>
      <c r="YC397" s="41"/>
      <c r="YD397" s="41"/>
      <c r="YE397" s="41"/>
      <c r="YF397" s="41"/>
      <c r="YG397" s="41"/>
      <c r="YH397" s="41"/>
      <c r="YI397" s="41"/>
      <c r="YJ397" s="41"/>
      <c r="YK397" s="41"/>
      <c r="YL397" s="41"/>
      <c r="YM397" s="41"/>
      <c r="YN397" s="41"/>
      <c r="YO397" s="41"/>
      <c r="YP397" s="41"/>
      <c r="YQ397" s="41"/>
      <c r="YR397" s="41"/>
      <c r="YS397" s="41"/>
      <c r="YT397" s="41"/>
      <c r="YU397" s="41"/>
      <c r="YV397" s="41"/>
      <c r="YW397" s="41"/>
      <c r="YX397" s="41"/>
      <c r="YY397" s="41"/>
      <c r="YZ397" s="41"/>
      <c r="ZA397" s="41"/>
      <c r="ZB397" s="41"/>
      <c r="ZC397" s="41"/>
      <c r="ZD397" s="41"/>
      <c r="ZE397" s="41"/>
      <c r="ZF397" s="41"/>
      <c r="ZG397" s="41"/>
      <c r="ZH397" s="41"/>
      <c r="ZI397" s="41"/>
      <c r="ZJ397" s="41"/>
      <c r="ZK397" s="41"/>
      <c r="ZL397" s="41"/>
      <c r="ZM397" s="41"/>
      <c r="ZN397" s="41"/>
      <c r="ZO397" s="41"/>
      <c r="ZP397" s="41"/>
      <c r="ZQ397" s="41"/>
      <c r="ZR397" s="41"/>
      <c r="ZS397" s="41"/>
      <c r="ZT397" s="41"/>
      <c r="ZU397" s="41"/>
      <c r="ZV397" s="41"/>
      <c r="ZW397" s="41"/>
      <c r="ZX397" s="41"/>
      <c r="ZY397" s="41"/>
      <c r="ZZ397" s="41"/>
      <c r="AAA397" s="41"/>
      <c r="AAB397" s="41"/>
      <c r="AAC397" s="41"/>
      <c r="AAD397" s="41"/>
      <c r="AAE397" s="41"/>
      <c r="AAF397" s="41"/>
      <c r="AAG397" s="41"/>
      <c r="AAH397" s="41"/>
      <c r="AAI397" s="41"/>
      <c r="AAJ397" s="41"/>
      <c r="AAK397" s="41"/>
      <c r="AAL397" s="41"/>
      <c r="AAM397" s="41"/>
      <c r="AAN397" s="41"/>
      <c r="AAO397" s="41"/>
      <c r="AAP397" s="41"/>
      <c r="AAQ397" s="41"/>
      <c r="AAR397" s="41"/>
      <c r="AAS397" s="41"/>
      <c r="AAT397" s="41"/>
      <c r="AAU397" s="41"/>
      <c r="AAV397" s="41"/>
      <c r="AAW397" s="41"/>
      <c r="AAX397" s="41"/>
      <c r="AAY397" s="41"/>
      <c r="AAZ397" s="41"/>
      <c r="ABA397" s="41"/>
      <c r="ABB397" s="41"/>
      <c r="ABC397" s="41"/>
      <c r="ABD397" s="41"/>
      <c r="ABE397" s="41"/>
      <c r="ABF397" s="41"/>
      <c r="ABG397" s="41"/>
      <c r="ABH397" s="41"/>
      <c r="ABI397" s="41"/>
      <c r="ABJ397" s="41"/>
      <c r="ABK397" s="41"/>
      <c r="ABL397" s="41"/>
      <c r="ABM397" s="41"/>
      <c r="ABN397" s="41"/>
      <c r="ABO397" s="41"/>
      <c r="ABP397" s="41"/>
      <c r="ABQ397" s="41"/>
      <c r="ABR397" s="41"/>
      <c r="ABS397" s="41"/>
      <c r="ABT397" s="41"/>
      <c r="ABU397" s="41"/>
      <c r="ABV397" s="41"/>
      <c r="ABW397" s="41"/>
      <c r="ABX397" s="41"/>
      <c r="ABY397" s="41"/>
      <c r="ABZ397" s="41"/>
      <c r="ACA397" s="41"/>
      <c r="ACB397" s="41"/>
      <c r="ACC397" s="41"/>
      <c r="ACD397" s="41"/>
      <c r="ACE397" s="41"/>
      <c r="ACF397" s="41"/>
      <c r="ACG397" s="41"/>
      <c r="ACH397" s="41"/>
      <c r="ACI397" s="41"/>
      <c r="ACJ397" s="41"/>
      <c r="ACK397" s="41"/>
      <c r="ACL397" s="41"/>
      <c r="ACM397" s="41"/>
      <c r="ACN397" s="41"/>
      <c r="ACO397" s="41"/>
      <c r="ACP397" s="41"/>
      <c r="ACQ397" s="41"/>
      <c r="ACR397" s="41"/>
      <c r="ACS397" s="41"/>
      <c r="ACT397" s="41"/>
      <c r="ACU397" s="41"/>
      <c r="ACV397" s="41"/>
      <c r="ACW397" s="41"/>
      <c r="ACX397" s="41"/>
      <c r="ACY397" s="41"/>
      <c r="ACZ397" s="41"/>
      <c r="ADA397" s="41"/>
      <c r="ADB397" s="41"/>
      <c r="ADC397" s="41"/>
      <c r="ADD397" s="41"/>
      <c r="ADE397" s="41"/>
      <c r="ADF397" s="41"/>
      <c r="ADG397" s="41"/>
      <c r="ADH397" s="41"/>
      <c r="ADI397" s="41"/>
      <c r="ADJ397" s="41"/>
      <c r="ADK397" s="41"/>
      <c r="ADL397" s="41"/>
      <c r="ADM397" s="41"/>
      <c r="ADN397" s="41"/>
      <c r="ADO397" s="41"/>
      <c r="ADP397" s="41"/>
      <c r="ADQ397" s="41"/>
      <c r="ADR397" s="41"/>
      <c r="ADS397" s="41"/>
      <c r="ADT397" s="41"/>
      <c r="ADU397" s="41"/>
      <c r="ADV397" s="41"/>
      <c r="ADW397" s="41"/>
      <c r="ADX397" s="41"/>
      <c r="ADY397" s="41"/>
      <c r="ADZ397" s="41"/>
      <c r="AEA397" s="41"/>
      <c r="AEB397" s="41"/>
      <c r="AEC397" s="41"/>
      <c r="AED397" s="41"/>
      <c r="AEE397" s="41"/>
      <c r="AEF397" s="41"/>
      <c r="AEG397" s="41"/>
      <c r="AEH397" s="41"/>
      <c r="AEI397" s="41"/>
      <c r="AEJ397" s="41"/>
      <c r="AEK397" s="41"/>
      <c r="AEL397" s="41"/>
      <c r="AEM397" s="41"/>
      <c r="AEN397" s="41"/>
      <c r="AEO397" s="41"/>
      <c r="AEP397" s="41"/>
      <c r="AEQ397" s="41"/>
      <c r="AER397" s="41"/>
      <c r="AES397" s="41"/>
      <c r="AET397" s="41"/>
      <c r="AEU397" s="41"/>
      <c r="AEV397" s="41"/>
      <c r="AEW397" s="41"/>
      <c r="AEX397" s="41"/>
      <c r="AEY397" s="41"/>
      <c r="AEZ397" s="41"/>
      <c r="AFA397" s="41"/>
      <c r="AFB397" s="41"/>
      <c r="AFC397" s="41"/>
      <c r="AFD397" s="41"/>
      <c r="AFE397" s="41"/>
      <c r="AFF397" s="41"/>
      <c r="AFG397" s="41"/>
      <c r="AFH397" s="41"/>
      <c r="AFI397" s="41"/>
      <c r="AFJ397" s="41"/>
      <c r="AFK397" s="41"/>
      <c r="AFL397" s="41"/>
      <c r="AFM397" s="41"/>
      <c r="AFN397" s="41"/>
      <c r="AFO397" s="41"/>
      <c r="AFP397" s="41"/>
      <c r="AFQ397" s="41"/>
      <c r="AFR397" s="41"/>
      <c r="AFS397" s="41"/>
      <c r="AFT397" s="41"/>
      <c r="AFU397" s="41"/>
      <c r="AFV397" s="41"/>
      <c r="AFW397" s="41"/>
      <c r="AFX397" s="41"/>
      <c r="AFY397" s="41"/>
      <c r="AFZ397" s="41"/>
      <c r="AGA397" s="41"/>
      <c r="AGB397" s="41"/>
      <c r="AGC397" s="41"/>
      <c r="AGD397" s="41"/>
      <c r="AGE397" s="41"/>
      <c r="AGF397" s="41"/>
      <c r="AGG397" s="41"/>
      <c r="AGH397" s="41"/>
      <c r="AGI397" s="41"/>
      <c r="AGJ397" s="41"/>
      <c r="AGK397" s="41"/>
      <c r="AGL397" s="41"/>
      <c r="AGM397" s="41"/>
      <c r="AGN397" s="41"/>
      <c r="AGO397" s="41"/>
      <c r="AGP397" s="41"/>
      <c r="AGQ397" s="41"/>
      <c r="AGR397" s="41"/>
      <c r="AGS397" s="41"/>
      <c r="AGT397" s="41"/>
      <c r="AGU397" s="41"/>
      <c r="AGV397" s="41"/>
      <c r="AGW397" s="41"/>
      <c r="AGX397" s="41"/>
      <c r="AGY397" s="41"/>
      <c r="AGZ397" s="41"/>
      <c r="AHA397" s="41"/>
      <c r="AHB397" s="41"/>
      <c r="AHC397" s="41"/>
      <c r="AHD397" s="41"/>
      <c r="AHE397" s="41"/>
      <c r="AHF397" s="41"/>
      <c r="AHG397" s="41"/>
      <c r="AHH397" s="41"/>
      <c r="AHI397" s="41"/>
      <c r="AHJ397" s="41"/>
      <c r="AHK397" s="41"/>
      <c r="AHL397" s="41"/>
      <c r="AHM397" s="41"/>
      <c r="AHN397" s="41"/>
      <c r="AHO397" s="41"/>
      <c r="AHP397" s="41"/>
      <c r="AHQ397" s="41"/>
      <c r="AHR397" s="41"/>
      <c r="AHS397" s="41"/>
      <c r="AHT397" s="41"/>
      <c r="AHU397" s="41"/>
      <c r="AHV397" s="41"/>
      <c r="AHW397" s="41"/>
      <c r="AHX397" s="41"/>
      <c r="AHY397" s="41"/>
      <c r="AHZ397" s="41"/>
      <c r="AIA397" s="41"/>
      <c r="AIB397" s="41"/>
      <c r="AIC397" s="41"/>
      <c r="AID397" s="41"/>
      <c r="AIE397" s="41"/>
      <c r="AIF397" s="41"/>
      <c r="AIG397" s="41"/>
      <c r="AIH397" s="41"/>
      <c r="AII397" s="41"/>
      <c r="AIJ397" s="41"/>
      <c r="AIK397" s="41"/>
      <c r="AIL397" s="41"/>
      <c r="AIM397" s="41"/>
      <c r="AIN397" s="41"/>
      <c r="AIO397" s="41"/>
      <c r="AIP397" s="41"/>
      <c r="AIQ397" s="41"/>
      <c r="AIR397" s="41"/>
      <c r="AIS397" s="41"/>
      <c r="AIT397" s="41"/>
      <c r="AIU397" s="41"/>
      <c r="AIV397" s="41"/>
      <c r="AIW397" s="41"/>
      <c r="AIX397" s="41"/>
      <c r="AIY397" s="41"/>
      <c r="AIZ397" s="41"/>
      <c r="AJA397" s="41"/>
      <c r="AJB397" s="41"/>
      <c r="AJC397" s="41"/>
      <c r="AJD397" s="41"/>
      <c r="AJE397" s="41"/>
      <c r="AJF397" s="41"/>
      <c r="AJG397" s="41"/>
      <c r="AJH397" s="41"/>
      <c r="AJI397" s="41"/>
      <c r="AJJ397" s="41"/>
      <c r="AJK397" s="41"/>
      <c r="AJL397" s="41"/>
      <c r="AJM397" s="41"/>
      <c r="AJN397" s="41"/>
      <c r="AJO397" s="41"/>
      <c r="AJP397" s="41"/>
      <c r="AJQ397" s="41"/>
      <c r="AJR397" s="41"/>
      <c r="AJS397" s="41"/>
      <c r="AJT397" s="41"/>
      <c r="AJU397" s="41"/>
      <c r="AJV397" s="41"/>
      <c r="AJW397" s="41"/>
      <c r="AJX397" s="41"/>
      <c r="AJY397" s="41"/>
      <c r="AJZ397" s="41"/>
      <c r="AKA397" s="41"/>
      <c r="AKB397" s="41"/>
      <c r="AKC397" s="41"/>
      <c r="AKD397" s="41"/>
      <c r="AKE397" s="41"/>
      <c r="AKF397" s="41"/>
      <c r="AKG397" s="41"/>
      <c r="AKH397" s="41"/>
      <c r="AKI397" s="41"/>
      <c r="AKJ397" s="41"/>
      <c r="AKK397" s="41"/>
      <c r="AKL397" s="41"/>
      <c r="AKM397" s="41"/>
      <c r="AKN397" s="41"/>
      <c r="AKO397" s="41"/>
      <c r="AKP397" s="41"/>
      <c r="AKQ397" s="41"/>
      <c r="AKR397" s="41"/>
      <c r="AKS397" s="41"/>
      <c r="AKT397" s="41"/>
      <c r="AKU397" s="41"/>
      <c r="AKV397" s="41"/>
      <c r="AKW397" s="41"/>
      <c r="AKX397" s="41"/>
      <c r="AKY397" s="41"/>
      <c r="AKZ397" s="41"/>
      <c r="ALA397" s="41"/>
      <c r="ALB397" s="41"/>
      <c r="ALC397" s="41"/>
      <c r="ALD397" s="41"/>
    </row>
    <row r="398" spans="1:992" s="5" customFormat="1">
      <c r="A398" s="2648" t="s">
        <v>37</v>
      </c>
      <c r="B398" s="2368" t="s">
        <v>780</v>
      </c>
      <c r="C398" s="2368"/>
      <c r="D398" s="722" t="s">
        <v>296</v>
      </c>
      <c r="E398" s="899">
        <f>E399+E403</f>
        <v>1170397492.9400001</v>
      </c>
      <c r="F398" s="899">
        <f>F399+F403</f>
        <v>1220799791.99</v>
      </c>
      <c r="G398" s="2405"/>
      <c r="H398" s="2405"/>
      <c r="I398" s="2405"/>
      <c r="J398" s="2405"/>
      <c r="K398" s="2405"/>
      <c r="L398" s="2797"/>
      <c r="M398" s="580"/>
      <c r="N398" s="250"/>
      <c r="O398" s="250"/>
      <c r="P398" s="250"/>
      <c r="Q398" s="250"/>
      <c r="R398" s="250"/>
      <c r="S398" s="250"/>
      <c r="T398" s="250"/>
      <c r="U398" s="250"/>
      <c r="V398" s="250"/>
      <c r="W398" s="250"/>
      <c r="X398" s="250"/>
      <c r="Y398" s="250"/>
      <c r="Z398" s="250"/>
      <c r="AA398" s="250"/>
      <c r="AB398" s="250"/>
      <c r="AC398" s="250"/>
      <c r="AD398" s="250"/>
      <c r="AE398" s="250"/>
      <c r="AF398" s="250"/>
      <c r="AG398" s="250"/>
      <c r="AH398" s="250"/>
      <c r="AI398" s="250"/>
      <c r="AJ398" s="250"/>
      <c r="AK398" s="250"/>
      <c r="AL398" s="250"/>
      <c r="AM398" s="250"/>
      <c r="AN398" s="250"/>
      <c r="AO398" s="250"/>
      <c r="AP398" s="250"/>
      <c r="AQ398" s="250"/>
      <c r="AR398" s="250"/>
      <c r="AS398" s="250"/>
      <c r="AT398" s="250"/>
      <c r="AU398" s="250"/>
      <c r="AV398" s="250"/>
      <c r="AW398" s="250"/>
      <c r="AX398" s="250"/>
      <c r="AY398" s="250"/>
      <c r="AZ398" s="250"/>
      <c r="BA398" s="250"/>
      <c r="BB398" s="250"/>
      <c r="BC398" s="250"/>
      <c r="BD398" s="250"/>
      <c r="BE398" s="250"/>
      <c r="BF398" s="250"/>
      <c r="BG398" s="250"/>
      <c r="BH398" s="250"/>
      <c r="BI398" s="250"/>
      <c r="BJ398" s="250"/>
      <c r="BK398" s="250"/>
      <c r="BL398" s="250"/>
      <c r="BM398" s="250"/>
      <c r="BN398" s="250"/>
      <c r="BO398" s="250"/>
      <c r="BP398" s="250"/>
      <c r="BQ398" s="250"/>
      <c r="BR398" s="250"/>
      <c r="BS398" s="250"/>
      <c r="BT398" s="250"/>
      <c r="BU398" s="250"/>
      <c r="BV398" s="250"/>
      <c r="BW398" s="250"/>
      <c r="BX398" s="250"/>
      <c r="BY398" s="250"/>
      <c r="BZ398" s="250"/>
      <c r="CA398" s="250"/>
      <c r="CB398" s="250"/>
      <c r="CC398" s="250"/>
      <c r="CD398" s="250"/>
      <c r="CE398" s="250"/>
      <c r="CF398" s="250"/>
      <c r="CG398" s="250"/>
      <c r="CH398" s="250"/>
      <c r="CI398" s="250"/>
      <c r="CJ398" s="250"/>
      <c r="CK398" s="250"/>
      <c r="CL398" s="250"/>
      <c r="CM398" s="250"/>
      <c r="CN398" s="250"/>
      <c r="CO398" s="250"/>
      <c r="CP398" s="250"/>
      <c r="CQ398" s="250"/>
      <c r="CR398" s="250"/>
      <c r="CS398" s="250"/>
      <c r="CT398" s="250"/>
      <c r="CU398" s="250"/>
      <c r="CV398" s="250"/>
      <c r="CW398" s="250"/>
      <c r="CX398" s="250"/>
      <c r="CY398" s="250"/>
      <c r="CZ398" s="250"/>
      <c r="DA398" s="250"/>
      <c r="DB398" s="250"/>
      <c r="DC398" s="250"/>
      <c r="DD398" s="250"/>
      <c r="DE398" s="250"/>
      <c r="DF398" s="250"/>
      <c r="DG398" s="250"/>
      <c r="DH398" s="250"/>
      <c r="DI398" s="250"/>
      <c r="DJ398" s="250"/>
      <c r="DK398" s="250"/>
      <c r="DL398" s="250"/>
      <c r="DM398" s="250"/>
      <c r="DN398" s="250"/>
      <c r="DO398" s="250"/>
      <c r="DP398" s="250"/>
      <c r="DQ398" s="250"/>
      <c r="DR398" s="250"/>
      <c r="DS398" s="250"/>
      <c r="DT398" s="250"/>
      <c r="DU398" s="250"/>
      <c r="DV398" s="250"/>
      <c r="DW398" s="250"/>
      <c r="DX398" s="250"/>
      <c r="DY398" s="250"/>
      <c r="DZ398" s="250"/>
      <c r="EA398" s="250"/>
      <c r="EB398" s="250"/>
      <c r="EC398" s="250"/>
      <c r="ED398" s="250"/>
      <c r="EE398" s="250"/>
      <c r="EF398" s="250"/>
      <c r="EG398" s="250"/>
      <c r="EH398" s="250"/>
      <c r="EI398" s="250"/>
      <c r="EJ398" s="250"/>
      <c r="EK398" s="250"/>
      <c r="EL398" s="250"/>
      <c r="EM398" s="250"/>
      <c r="EN398" s="250"/>
      <c r="EO398" s="250"/>
      <c r="EP398" s="250"/>
      <c r="EQ398" s="250"/>
      <c r="ER398" s="250"/>
      <c r="ES398" s="250"/>
      <c r="ET398" s="250"/>
      <c r="EU398" s="250"/>
      <c r="EV398" s="250"/>
      <c r="EW398" s="250"/>
      <c r="EX398" s="250"/>
      <c r="EY398" s="250"/>
      <c r="EZ398" s="250"/>
      <c r="FA398" s="250"/>
      <c r="FB398" s="250"/>
      <c r="FC398" s="250"/>
      <c r="FD398" s="250"/>
      <c r="FE398" s="250"/>
      <c r="FF398" s="250"/>
      <c r="FG398" s="250"/>
      <c r="FH398" s="250"/>
      <c r="FI398" s="250"/>
      <c r="FJ398" s="250"/>
      <c r="FK398" s="250"/>
      <c r="FL398" s="250"/>
      <c r="FM398" s="250"/>
      <c r="FN398" s="250"/>
      <c r="FO398" s="250"/>
      <c r="FP398" s="250"/>
      <c r="FQ398" s="250"/>
      <c r="FR398" s="250"/>
      <c r="FS398" s="250"/>
      <c r="FT398" s="250"/>
      <c r="FU398" s="250"/>
      <c r="FV398" s="250"/>
      <c r="FW398" s="250"/>
      <c r="FX398" s="250"/>
      <c r="FY398" s="250"/>
      <c r="FZ398" s="250"/>
      <c r="GA398" s="250"/>
      <c r="GB398" s="250"/>
      <c r="GC398" s="250"/>
      <c r="GD398" s="250"/>
      <c r="GE398" s="250"/>
      <c r="GF398" s="250"/>
      <c r="GG398" s="250"/>
      <c r="GH398" s="250"/>
      <c r="GI398" s="250"/>
      <c r="GJ398" s="250"/>
      <c r="GK398" s="250"/>
      <c r="GL398" s="250"/>
      <c r="GM398" s="250"/>
      <c r="GN398" s="250"/>
      <c r="GO398" s="250"/>
      <c r="GP398" s="250"/>
      <c r="GQ398" s="250"/>
      <c r="GR398" s="250"/>
      <c r="GS398" s="250"/>
      <c r="GT398" s="250"/>
      <c r="GU398" s="250"/>
      <c r="GV398" s="250"/>
      <c r="GW398" s="250"/>
      <c r="GX398" s="250"/>
      <c r="GY398" s="250"/>
      <c r="GZ398" s="250"/>
      <c r="HA398" s="250"/>
      <c r="HB398" s="250"/>
      <c r="HC398" s="250"/>
      <c r="HD398" s="250"/>
      <c r="HE398" s="250"/>
      <c r="HF398" s="250"/>
      <c r="HG398" s="250"/>
      <c r="HH398" s="250"/>
      <c r="HI398" s="250"/>
      <c r="HJ398" s="250"/>
      <c r="HK398" s="250"/>
      <c r="HL398" s="250"/>
      <c r="HM398" s="250"/>
      <c r="HN398" s="250"/>
      <c r="HO398" s="250"/>
      <c r="HP398" s="250"/>
      <c r="HQ398" s="250"/>
      <c r="HR398" s="250"/>
      <c r="HS398" s="250"/>
      <c r="HT398" s="250"/>
      <c r="HU398" s="250"/>
      <c r="HV398" s="250"/>
      <c r="HW398" s="250"/>
      <c r="HX398" s="250"/>
      <c r="HY398" s="250"/>
      <c r="HZ398" s="250"/>
      <c r="IA398" s="250"/>
      <c r="IB398" s="250"/>
      <c r="IC398" s="250"/>
      <c r="ID398" s="250"/>
      <c r="IE398" s="250"/>
      <c r="IF398" s="250"/>
      <c r="IG398" s="250"/>
      <c r="IH398" s="250"/>
      <c r="II398" s="250"/>
      <c r="IJ398" s="250"/>
      <c r="IK398" s="250"/>
      <c r="IL398" s="250"/>
      <c r="IM398" s="250"/>
      <c r="IN398" s="250"/>
      <c r="IO398" s="250"/>
      <c r="IP398" s="250"/>
      <c r="IQ398" s="250"/>
      <c r="IR398" s="250"/>
      <c r="IS398" s="250"/>
      <c r="IT398" s="250"/>
      <c r="IU398" s="250"/>
      <c r="IV398" s="250"/>
      <c r="IW398" s="250"/>
      <c r="IX398" s="250"/>
      <c r="IY398" s="250"/>
      <c r="IZ398" s="250"/>
      <c r="JA398" s="250"/>
      <c r="JB398" s="250"/>
      <c r="JC398" s="250"/>
      <c r="JD398" s="250"/>
      <c r="JE398" s="250"/>
      <c r="JF398" s="250"/>
      <c r="JG398" s="250"/>
      <c r="JH398" s="250"/>
      <c r="JI398" s="250"/>
      <c r="JJ398" s="250"/>
      <c r="JK398" s="250"/>
      <c r="JL398" s="250"/>
      <c r="JM398" s="250"/>
      <c r="JN398" s="250"/>
      <c r="JO398" s="250"/>
      <c r="JP398" s="250"/>
      <c r="JQ398" s="250"/>
      <c r="JR398" s="250"/>
      <c r="JS398" s="250"/>
      <c r="JT398" s="250"/>
      <c r="JU398" s="250"/>
      <c r="JV398" s="250"/>
      <c r="JW398" s="250"/>
      <c r="JX398" s="250"/>
      <c r="JY398" s="250"/>
      <c r="JZ398" s="250"/>
      <c r="KA398" s="250"/>
      <c r="KB398" s="250"/>
      <c r="KC398" s="250"/>
      <c r="KD398" s="250"/>
      <c r="KE398" s="250"/>
      <c r="KF398" s="250"/>
      <c r="KG398" s="250"/>
      <c r="KH398" s="250"/>
      <c r="KI398" s="250"/>
      <c r="KJ398" s="250"/>
      <c r="KK398" s="250"/>
      <c r="KL398" s="250"/>
      <c r="KM398" s="250"/>
      <c r="KN398" s="250"/>
      <c r="KO398" s="250"/>
      <c r="KP398" s="250"/>
      <c r="KQ398" s="250"/>
      <c r="KR398" s="250"/>
      <c r="KS398" s="250"/>
      <c r="KT398" s="250"/>
      <c r="KU398" s="250"/>
      <c r="KV398" s="250"/>
      <c r="KW398" s="250"/>
      <c r="KX398" s="250"/>
      <c r="KY398" s="250"/>
      <c r="KZ398" s="250"/>
      <c r="LA398" s="250"/>
      <c r="LB398" s="250"/>
      <c r="LC398" s="250"/>
      <c r="LD398" s="250"/>
      <c r="LE398" s="250"/>
      <c r="LF398" s="250"/>
      <c r="LG398" s="250"/>
      <c r="LH398" s="250"/>
      <c r="LI398" s="250"/>
      <c r="LJ398" s="250"/>
      <c r="LK398" s="250"/>
      <c r="LL398" s="250"/>
      <c r="LM398" s="250"/>
      <c r="LN398" s="250"/>
      <c r="LO398" s="250"/>
      <c r="LP398" s="250"/>
      <c r="LQ398" s="250"/>
      <c r="LR398" s="250"/>
      <c r="LS398" s="250"/>
      <c r="LT398" s="250"/>
      <c r="LU398" s="250"/>
      <c r="LV398" s="250"/>
      <c r="LW398" s="250"/>
      <c r="LX398" s="250"/>
      <c r="LY398" s="250"/>
      <c r="LZ398" s="250"/>
      <c r="MA398" s="250"/>
      <c r="MB398" s="250"/>
      <c r="MC398" s="250"/>
      <c r="MD398" s="250"/>
      <c r="ME398" s="250"/>
      <c r="MF398" s="250"/>
      <c r="MG398" s="250"/>
      <c r="MH398" s="250"/>
      <c r="MI398" s="250"/>
      <c r="MJ398" s="250"/>
      <c r="MK398" s="250"/>
      <c r="ML398" s="250"/>
      <c r="MM398" s="250"/>
      <c r="MN398" s="250"/>
      <c r="MO398" s="250"/>
      <c r="MP398" s="250"/>
      <c r="MQ398" s="250"/>
      <c r="MR398" s="250"/>
      <c r="MS398" s="250"/>
      <c r="MT398" s="250"/>
      <c r="MU398" s="250"/>
      <c r="MV398" s="250"/>
      <c r="MW398" s="250"/>
      <c r="MX398" s="250"/>
      <c r="MY398" s="250"/>
      <c r="MZ398" s="250"/>
      <c r="NA398" s="250"/>
      <c r="NB398" s="250"/>
      <c r="NC398" s="250"/>
      <c r="ND398" s="250"/>
      <c r="NE398" s="250"/>
      <c r="NF398" s="250"/>
      <c r="NG398" s="250"/>
      <c r="NH398" s="250"/>
      <c r="NI398" s="250"/>
      <c r="NJ398" s="250"/>
      <c r="NK398" s="250"/>
      <c r="NL398" s="250"/>
      <c r="NM398" s="250"/>
      <c r="NN398" s="250"/>
      <c r="NO398" s="250"/>
      <c r="NP398" s="250"/>
      <c r="NQ398" s="250"/>
      <c r="NR398" s="250"/>
      <c r="NS398" s="250"/>
      <c r="NT398" s="250"/>
      <c r="NU398" s="250"/>
      <c r="NV398" s="250"/>
      <c r="NW398" s="250"/>
      <c r="NX398" s="250"/>
      <c r="NY398" s="250"/>
      <c r="NZ398" s="250"/>
      <c r="OA398" s="250"/>
      <c r="OB398" s="250"/>
      <c r="OC398" s="250"/>
      <c r="OD398" s="250"/>
      <c r="OE398" s="250"/>
      <c r="OF398" s="250"/>
      <c r="OG398" s="250"/>
      <c r="OH398" s="250"/>
      <c r="OI398" s="250"/>
      <c r="OJ398" s="250"/>
      <c r="OK398" s="250"/>
      <c r="OL398" s="250"/>
      <c r="OM398" s="250"/>
      <c r="ON398" s="250"/>
      <c r="OO398" s="250"/>
      <c r="OP398" s="250"/>
      <c r="OQ398" s="250"/>
      <c r="OR398" s="250"/>
      <c r="OS398" s="250"/>
      <c r="OT398" s="250"/>
      <c r="OU398" s="250"/>
      <c r="OV398" s="250"/>
      <c r="OW398" s="250"/>
      <c r="OX398" s="250"/>
      <c r="OY398" s="250"/>
      <c r="OZ398" s="250"/>
      <c r="PA398" s="250"/>
      <c r="PB398" s="250"/>
      <c r="PC398" s="250"/>
      <c r="PD398" s="250"/>
      <c r="PE398" s="250"/>
      <c r="PF398" s="250"/>
      <c r="PG398" s="250"/>
      <c r="PH398" s="250"/>
      <c r="PI398" s="250"/>
      <c r="PJ398" s="250"/>
      <c r="PK398" s="250"/>
      <c r="PL398" s="250"/>
      <c r="PM398" s="250"/>
      <c r="PN398" s="250"/>
      <c r="PO398" s="250"/>
      <c r="PP398" s="250"/>
      <c r="PQ398" s="250"/>
      <c r="PR398" s="250"/>
      <c r="PS398" s="250"/>
      <c r="PT398" s="250"/>
      <c r="PU398" s="250"/>
      <c r="PV398" s="250"/>
      <c r="PW398" s="250"/>
      <c r="PX398" s="250"/>
      <c r="PY398" s="250"/>
      <c r="PZ398" s="250"/>
      <c r="QA398" s="250"/>
      <c r="QB398" s="250"/>
      <c r="QC398" s="250"/>
      <c r="QD398" s="250"/>
      <c r="QE398" s="250"/>
      <c r="QF398" s="250"/>
      <c r="QG398" s="250"/>
      <c r="QH398" s="250"/>
      <c r="QI398" s="250"/>
      <c r="QJ398" s="250"/>
      <c r="QK398" s="250"/>
      <c r="QL398" s="250"/>
      <c r="QM398" s="250"/>
      <c r="QN398" s="250"/>
      <c r="QO398" s="250"/>
      <c r="QP398" s="250"/>
      <c r="QQ398" s="250"/>
      <c r="QR398" s="250"/>
      <c r="QS398" s="250"/>
      <c r="QT398" s="250"/>
      <c r="QU398" s="250"/>
      <c r="QV398" s="250"/>
      <c r="QW398" s="250"/>
      <c r="QX398" s="250"/>
      <c r="QY398" s="250"/>
      <c r="QZ398" s="250"/>
      <c r="RA398" s="250"/>
      <c r="RB398" s="250"/>
      <c r="RC398" s="250"/>
      <c r="RD398" s="250"/>
      <c r="RE398" s="250"/>
      <c r="RF398" s="250"/>
      <c r="RG398" s="250"/>
      <c r="RH398" s="250"/>
      <c r="RI398" s="250"/>
      <c r="RJ398" s="250"/>
      <c r="RK398" s="250"/>
      <c r="RL398" s="250"/>
      <c r="RM398" s="250"/>
      <c r="RN398" s="250"/>
      <c r="RO398" s="250"/>
      <c r="RP398" s="250"/>
      <c r="RQ398" s="250"/>
      <c r="RR398" s="250"/>
      <c r="RS398" s="250"/>
      <c r="RT398" s="250"/>
      <c r="RU398" s="250"/>
      <c r="RV398" s="250"/>
      <c r="RW398" s="250"/>
      <c r="RX398" s="250"/>
      <c r="RY398" s="250"/>
      <c r="RZ398" s="250"/>
      <c r="SA398" s="250"/>
      <c r="SB398" s="250"/>
      <c r="SC398" s="250"/>
      <c r="SD398" s="250"/>
      <c r="SE398" s="250"/>
      <c r="SF398" s="250"/>
      <c r="SG398" s="250"/>
      <c r="SH398" s="250"/>
      <c r="SI398" s="250"/>
      <c r="SJ398" s="250"/>
      <c r="SK398" s="250"/>
      <c r="SL398" s="250"/>
      <c r="SM398" s="250"/>
      <c r="SN398" s="250"/>
      <c r="SO398" s="250"/>
      <c r="SP398" s="250"/>
      <c r="SQ398" s="250"/>
      <c r="SR398" s="250"/>
      <c r="SS398" s="250"/>
      <c r="ST398" s="250"/>
      <c r="SU398" s="250"/>
      <c r="SV398" s="250"/>
      <c r="SW398" s="250"/>
      <c r="SX398" s="250"/>
      <c r="SY398" s="250"/>
      <c r="SZ398" s="250"/>
      <c r="TA398" s="250"/>
      <c r="TB398" s="250"/>
      <c r="TC398" s="250"/>
      <c r="TD398" s="250"/>
      <c r="TE398" s="250"/>
      <c r="TF398" s="250"/>
      <c r="TG398" s="250"/>
      <c r="TH398" s="250"/>
      <c r="TI398" s="250"/>
      <c r="TJ398" s="250"/>
      <c r="TK398" s="250"/>
      <c r="TL398" s="250"/>
      <c r="TM398" s="250"/>
      <c r="TN398" s="250"/>
      <c r="TO398" s="250"/>
      <c r="TP398" s="250"/>
      <c r="TQ398" s="250"/>
      <c r="TR398" s="250"/>
      <c r="TS398" s="250"/>
      <c r="TT398" s="250"/>
      <c r="TU398" s="250"/>
      <c r="TV398" s="250"/>
      <c r="TW398" s="250"/>
      <c r="TX398" s="250"/>
      <c r="TY398" s="250"/>
      <c r="TZ398" s="250"/>
      <c r="UA398" s="250"/>
      <c r="UB398" s="250"/>
      <c r="UC398" s="250"/>
      <c r="UD398" s="250"/>
      <c r="UE398" s="250"/>
      <c r="UF398" s="250"/>
      <c r="UG398" s="250"/>
      <c r="UH398" s="250"/>
      <c r="UI398" s="250"/>
      <c r="UJ398" s="250"/>
      <c r="UK398" s="250"/>
      <c r="UL398" s="250"/>
      <c r="UM398" s="250"/>
      <c r="UN398" s="250"/>
      <c r="UO398" s="250"/>
      <c r="UP398" s="250"/>
      <c r="UQ398" s="250"/>
      <c r="UR398" s="250"/>
      <c r="US398" s="250"/>
      <c r="UT398" s="250"/>
      <c r="UU398" s="250"/>
      <c r="UV398" s="250"/>
      <c r="UW398" s="250"/>
      <c r="UX398" s="250"/>
      <c r="UY398" s="250"/>
      <c r="UZ398" s="250"/>
      <c r="VA398" s="250"/>
      <c r="VB398" s="250"/>
      <c r="VC398" s="250"/>
      <c r="VD398" s="250"/>
      <c r="VE398" s="250"/>
      <c r="VF398" s="250"/>
      <c r="VG398" s="250"/>
      <c r="VH398" s="250"/>
      <c r="VI398" s="250"/>
      <c r="VJ398" s="250"/>
      <c r="VK398" s="250"/>
      <c r="VL398" s="250"/>
      <c r="VM398" s="250"/>
      <c r="VN398" s="250"/>
      <c r="VO398" s="250"/>
      <c r="VP398" s="250"/>
      <c r="VQ398" s="250"/>
      <c r="VR398" s="250"/>
      <c r="VS398" s="250"/>
      <c r="VT398" s="250"/>
      <c r="VU398" s="250"/>
      <c r="VV398" s="250"/>
      <c r="VW398" s="250"/>
      <c r="VX398" s="250"/>
      <c r="VY398" s="250"/>
      <c r="VZ398" s="250"/>
      <c r="WA398" s="250"/>
      <c r="WB398" s="250"/>
      <c r="WC398" s="250"/>
      <c r="WD398" s="250"/>
      <c r="WE398" s="250"/>
      <c r="WF398" s="250"/>
      <c r="WG398" s="250"/>
      <c r="WH398" s="250"/>
      <c r="WI398" s="250"/>
      <c r="WJ398" s="250"/>
      <c r="WK398" s="250"/>
      <c r="WL398" s="250"/>
      <c r="WM398" s="250"/>
      <c r="WN398" s="250"/>
      <c r="WO398" s="250"/>
      <c r="WP398" s="250"/>
      <c r="WQ398" s="250"/>
      <c r="WR398" s="250"/>
      <c r="WS398" s="250"/>
      <c r="WT398" s="250"/>
      <c r="WU398" s="250"/>
      <c r="WV398" s="250"/>
      <c r="WW398" s="250"/>
      <c r="WX398" s="250"/>
      <c r="WY398" s="250"/>
      <c r="WZ398" s="250"/>
      <c r="XA398" s="250"/>
      <c r="XB398" s="250"/>
      <c r="XC398" s="250"/>
      <c r="XD398" s="250"/>
      <c r="XE398" s="250"/>
      <c r="XF398" s="250"/>
      <c r="XG398" s="250"/>
      <c r="XH398" s="250"/>
      <c r="XI398" s="250"/>
      <c r="XJ398" s="250"/>
      <c r="XK398" s="250"/>
      <c r="XL398" s="250"/>
      <c r="XM398" s="250"/>
      <c r="XN398" s="250"/>
      <c r="XO398" s="250"/>
      <c r="XP398" s="250"/>
      <c r="XQ398" s="250"/>
      <c r="XR398" s="250"/>
      <c r="XS398" s="250"/>
      <c r="XT398" s="250"/>
      <c r="XU398" s="250"/>
      <c r="XV398" s="250"/>
      <c r="XW398" s="250"/>
      <c r="XX398" s="250"/>
      <c r="XY398" s="250"/>
      <c r="XZ398" s="250"/>
      <c r="YA398" s="250"/>
      <c r="YB398" s="250"/>
      <c r="YC398" s="250"/>
      <c r="YD398" s="250"/>
      <c r="YE398" s="250"/>
      <c r="YF398" s="250"/>
      <c r="YG398" s="250"/>
      <c r="YH398" s="250"/>
      <c r="YI398" s="250"/>
      <c r="YJ398" s="250"/>
      <c r="YK398" s="250"/>
      <c r="YL398" s="250"/>
      <c r="YM398" s="250"/>
      <c r="YN398" s="250"/>
      <c r="YO398" s="250"/>
      <c r="YP398" s="250"/>
      <c r="YQ398" s="250"/>
      <c r="YR398" s="250"/>
      <c r="YS398" s="250"/>
      <c r="YT398" s="250"/>
      <c r="YU398" s="250"/>
      <c r="YV398" s="250"/>
      <c r="YW398" s="250"/>
      <c r="YX398" s="250"/>
      <c r="YY398" s="250"/>
      <c r="YZ398" s="250"/>
      <c r="ZA398" s="250"/>
      <c r="ZB398" s="250"/>
      <c r="ZC398" s="250"/>
      <c r="ZD398" s="250"/>
      <c r="ZE398" s="250"/>
      <c r="ZF398" s="250"/>
      <c r="ZG398" s="250"/>
      <c r="ZH398" s="250"/>
      <c r="ZI398" s="250"/>
      <c r="ZJ398" s="250"/>
      <c r="ZK398" s="250"/>
      <c r="ZL398" s="250"/>
      <c r="ZM398" s="250"/>
      <c r="ZN398" s="250"/>
      <c r="ZO398" s="250"/>
      <c r="ZP398" s="250"/>
      <c r="ZQ398" s="250"/>
      <c r="ZR398" s="250"/>
      <c r="ZS398" s="250"/>
      <c r="ZT398" s="250"/>
      <c r="ZU398" s="250"/>
      <c r="ZV398" s="250"/>
      <c r="ZW398" s="250"/>
      <c r="ZX398" s="250"/>
      <c r="ZY398" s="250"/>
      <c r="ZZ398" s="250"/>
      <c r="AAA398" s="250"/>
      <c r="AAB398" s="250"/>
      <c r="AAC398" s="250"/>
      <c r="AAD398" s="250"/>
      <c r="AAE398" s="250"/>
      <c r="AAF398" s="250"/>
      <c r="AAG398" s="250"/>
      <c r="AAH398" s="250"/>
      <c r="AAI398" s="250"/>
      <c r="AAJ398" s="250"/>
      <c r="AAK398" s="250"/>
      <c r="AAL398" s="250"/>
      <c r="AAM398" s="250"/>
      <c r="AAN398" s="250"/>
      <c r="AAO398" s="250"/>
      <c r="AAP398" s="250"/>
      <c r="AAQ398" s="250"/>
      <c r="AAR398" s="250"/>
      <c r="AAS398" s="250"/>
      <c r="AAT398" s="250"/>
      <c r="AAU398" s="250"/>
      <c r="AAV398" s="250"/>
      <c r="AAW398" s="250"/>
      <c r="AAX398" s="250"/>
      <c r="AAY398" s="250"/>
      <c r="AAZ398" s="250"/>
      <c r="ABA398" s="250"/>
      <c r="ABB398" s="250"/>
      <c r="ABC398" s="250"/>
      <c r="ABD398" s="250"/>
      <c r="ABE398" s="250"/>
      <c r="ABF398" s="250"/>
      <c r="ABG398" s="250"/>
      <c r="ABH398" s="250"/>
      <c r="ABI398" s="250"/>
      <c r="ABJ398" s="250"/>
      <c r="ABK398" s="250"/>
      <c r="ABL398" s="250"/>
      <c r="ABM398" s="250"/>
      <c r="ABN398" s="250"/>
      <c r="ABO398" s="250"/>
      <c r="ABP398" s="250"/>
      <c r="ABQ398" s="250"/>
      <c r="ABR398" s="250"/>
      <c r="ABS398" s="250"/>
      <c r="ABT398" s="250"/>
      <c r="ABU398" s="250"/>
      <c r="ABV398" s="250"/>
      <c r="ABW398" s="250"/>
      <c r="ABX398" s="250"/>
      <c r="ABY398" s="250"/>
      <c r="ABZ398" s="250"/>
      <c r="ACA398" s="250"/>
      <c r="ACB398" s="250"/>
      <c r="ACC398" s="250"/>
      <c r="ACD398" s="250"/>
      <c r="ACE398" s="250"/>
      <c r="ACF398" s="250"/>
      <c r="ACG398" s="250"/>
      <c r="ACH398" s="250"/>
      <c r="ACI398" s="250"/>
      <c r="ACJ398" s="250"/>
      <c r="ACK398" s="250"/>
      <c r="ACL398" s="250"/>
      <c r="ACM398" s="250"/>
      <c r="ACN398" s="250"/>
      <c r="ACO398" s="250"/>
      <c r="ACP398" s="250"/>
      <c r="ACQ398" s="250"/>
      <c r="ACR398" s="250"/>
      <c r="ACS398" s="250"/>
      <c r="ACT398" s="250"/>
      <c r="ACU398" s="250"/>
      <c r="ACV398" s="250"/>
      <c r="ACW398" s="250"/>
      <c r="ACX398" s="250"/>
      <c r="ACY398" s="250"/>
      <c r="ACZ398" s="250"/>
      <c r="ADA398" s="250"/>
      <c r="ADB398" s="250"/>
      <c r="ADC398" s="250"/>
      <c r="ADD398" s="250"/>
      <c r="ADE398" s="250"/>
      <c r="ADF398" s="250"/>
      <c r="ADG398" s="250"/>
      <c r="ADH398" s="250"/>
      <c r="ADI398" s="250"/>
      <c r="ADJ398" s="250"/>
      <c r="ADK398" s="250"/>
      <c r="ADL398" s="250"/>
      <c r="ADM398" s="250"/>
      <c r="ADN398" s="250"/>
      <c r="ADO398" s="250"/>
      <c r="ADP398" s="250"/>
      <c r="ADQ398" s="250"/>
      <c r="ADR398" s="250"/>
      <c r="ADS398" s="250"/>
      <c r="ADT398" s="250"/>
      <c r="ADU398" s="250"/>
      <c r="ADV398" s="250"/>
      <c r="ADW398" s="250"/>
      <c r="ADX398" s="250"/>
      <c r="ADY398" s="250"/>
      <c r="ADZ398" s="250"/>
      <c r="AEA398" s="250"/>
      <c r="AEB398" s="250"/>
      <c r="AEC398" s="250"/>
      <c r="AED398" s="250"/>
      <c r="AEE398" s="250"/>
      <c r="AEF398" s="250"/>
      <c r="AEG398" s="250"/>
      <c r="AEH398" s="250"/>
      <c r="AEI398" s="250"/>
      <c r="AEJ398" s="250"/>
      <c r="AEK398" s="250"/>
      <c r="AEL398" s="250"/>
      <c r="AEM398" s="250"/>
      <c r="AEN398" s="250"/>
      <c r="AEO398" s="250"/>
      <c r="AEP398" s="250"/>
      <c r="AEQ398" s="250"/>
      <c r="AER398" s="250"/>
      <c r="AES398" s="250"/>
      <c r="AET398" s="250"/>
      <c r="AEU398" s="250"/>
      <c r="AEV398" s="250"/>
      <c r="AEW398" s="250"/>
      <c r="AEX398" s="250"/>
      <c r="AEY398" s="250"/>
      <c r="AEZ398" s="250"/>
      <c r="AFA398" s="250"/>
      <c r="AFB398" s="250"/>
      <c r="AFC398" s="250"/>
      <c r="AFD398" s="250"/>
      <c r="AFE398" s="250"/>
      <c r="AFF398" s="250"/>
      <c r="AFG398" s="250"/>
      <c r="AFH398" s="250"/>
      <c r="AFI398" s="250"/>
      <c r="AFJ398" s="250"/>
      <c r="AFK398" s="250"/>
      <c r="AFL398" s="250"/>
      <c r="AFM398" s="250"/>
      <c r="AFN398" s="250"/>
      <c r="AFO398" s="250"/>
      <c r="AFP398" s="250"/>
      <c r="AFQ398" s="250"/>
      <c r="AFR398" s="250"/>
      <c r="AFS398" s="250"/>
      <c r="AFT398" s="250"/>
      <c r="AFU398" s="250"/>
      <c r="AFV398" s="250"/>
      <c r="AFW398" s="250"/>
      <c r="AFX398" s="250"/>
      <c r="AFY398" s="250"/>
      <c r="AFZ398" s="250"/>
      <c r="AGA398" s="250"/>
      <c r="AGB398" s="250"/>
      <c r="AGC398" s="250"/>
      <c r="AGD398" s="250"/>
      <c r="AGE398" s="250"/>
      <c r="AGF398" s="250"/>
      <c r="AGG398" s="250"/>
      <c r="AGH398" s="250"/>
      <c r="AGI398" s="250"/>
      <c r="AGJ398" s="250"/>
      <c r="AGK398" s="250"/>
      <c r="AGL398" s="250"/>
      <c r="AGM398" s="250"/>
      <c r="AGN398" s="250"/>
      <c r="AGO398" s="250"/>
      <c r="AGP398" s="250"/>
      <c r="AGQ398" s="250"/>
      <c r="AGR398" s="250"/>
      <c r="AGS398" s="250"/>
      <c r="AGT398" s="250"/>
      <c r="AGU398" s="250"/>
      <c r="AGV398" s="250"/>
      <c r="AGW398" s="250"/>
      <c r="AGX398" s="250"/>
      <c r="AGY398" s="250"/>
      <c r="AGZ398" s="250"/>
      <c r="AHA398" s="250"/>
      <c r="AHB398" s="250"/>
      <c r="AHC398" s="250"/>
      <c r="AHD398" s="250"/>
      <c r="AHE398" s="250"/>
      <c r="AHF398" s="250"/>
      <c r="AHG398" s="250"/>
      <c r="AHH398" s="250"/>
      <c r="AHI398" s="250"/>
      <c r="AHJ398" s="250"/>
      <c r="AHK398" s="250"/>
      <c r="AHL398" s="250"/>
      <c r="AHM398" s="250"/>
      <c r="AHN398" s="250"/>
      <c r="AHO398" s="250"/>
      <c r="AHP398" s="250"/>
      <c r="AHQ398" s="250"/>
      <c r="AHR398" s="250"/>
      <c r="AHS398" s="250"/>
      <c r="AHT398" s="250"/>
      <c r="AHU398" s="250"/>
      <c r="AHV398" s="250"/>
      <c r="AHW398" s="250"/>
      <c r="AHX398" s="250"/>
      <c r="AHY398" s="250"/>
      <c r="AHZ398" s="250"/>
      <c r="AIA398" s="250"/>
      <c r="AIB398" s="250"/>
      <c r="AIC398" s="250"/>
      <c r="AID398" s="250"/>
      <c r="AIE398" s="250"/>
      <c r="AIF398" s="250"/>
      <c r="AIG398" s="250"/>
      <c r="AIH398" s="250"/>
      <c r="AII398" s="250"/>
      <c r="AIJ398" s="250"/>
      <c r="AIK398" s="250"/>
      <c r="AIL398" s="250"/>
      <c r="AIM398" s="250"/>
      <c r="AIN398" s="250"/>
      <c r="AIO398" s="250"/>
      <c r="AIP398" s="250"/>
      <c r="AIQ398" s="250"/>
      <c r="AIR398" s="250"/>
      <c r="AIS398" s="250"/>
      <c r="AIT398" s="250"/>
      <c r="AIU398" s="250"/>
      <c r="AIV398" s="250"/>
      <c r="AIW398" s="250"/>
      <c r="AIX398" s="250"/>
      <c r="AIY398" s="250"/>
      <c r="AIZ398" s="250"/>
      <c r="AJA398" s="250"/>
      <c r="AJB398" s="250"/>
      <c r="AJC398" s="250"/>
      <c r="AJD398" s="250"/>
      <c r="AJE398" s="250"/>
      <c r="AJF398" s="250"/>
      <c r="AJG398" s="250"/>
      <c r="AJH398" s="250"/>
      <c r="AJI398" s="250"/>
      <c r="AJJ398" s="250"/>
      <c r="AJK398" s="250"/>
      <c r="AJL398" s="250"/>
      <c r="AJM398" s="250"/>
      <c r="AJN398" s="250"/>
      <c r="AJO398" s="250"/>
      <c r="AJP398" s="250"/>
      <c r="AJQ398" s="250"/>
      <c r="AJR398" s="250"/>
      <c r="AJS398" s="250"/>
      <c r="AJT398" s="250"/>
      <c r="AJU398" s="250"/>
      <c r="AJV398" s="250"/>
      <c r="AJW398" s="250"/>
      <c r="AJX398" s="250"/>
      <c r="AJY398" s="250"/>
      <c r="AJZ398" s="250"/>
      <c r="AKA398" s="250"/>
      <c r="AKB398" s="250"/>
      <c r="AKC398" s="250"/>
      <c r="AKD398" s="250"/>
      <c r="AKE398" s="250"/>
      <c r="AKF398" s="250"/>
      <c r="AKG398" s="250"/>
      <c r="AKH398" s="250"/>
      <c r="AKI398" s="250"/>
      <c r="AKJ398" s="250"/>
      <c r="AKK398" s="250"/>
      <c r="AKL398" s="250"/>
      <c r="AKM398" s="250"/>
      <c r="AKN398" s="250"/>
      <c r="AKO398" s="250"/>
      <c r="AKP398" s="250"/>
      <c r="AKQ398" s="250"/>
      <c r="AKR398" s="250"/>
      <c r="AKS398" s="250"/>
      <c r="AKT398" s="250"/>
      <c r="AKU398" s="250"/>
      <c r="AKV398" s="250"/>
      <c r="AKW398" s="250"/>
      <c r="AKX398" s="250"/>
      <c r="AKY398" s="250"/>
      <c r="AKZ398" s="250"/>
      <c r="ALA398" s="250"/>
      <c r="ALB398" s="250"/>
      <c r="ALC398" s="250"/>
      <c r="ALD398" s="250"/>
    </row>
    <row r="399" spans="1:992" s="5" customFormat="1" ht="19.5">
      <c r="A399" s="2830"/>
      <c r="B399" s="2818"/>
      <c r="C399" s="2412"/>
      <c r="D399" s="722" t="s">
        <v>301</v>
      </c>
      <c r="E399" s="899">
        <f>E400+E401+E402</f>
        <v>1170397492.9400001</v>
      </c>
      <c r="F399" s="899">
        <f>F400+F401+F402</f>
        <v>1220799791.99</v>
      </c>
      <c r="G399" s="2843"/>
      <c r="H399" s="2406"/>
      <c r="I399" s="2818"/>
      <c r="J399" s="2818"/>
      <c r="K399" s="2818"/>
      <c r="L399" s="2798"/>
      <c r="M399" s="580"/>
      <c r="N399" s="250"/>
      <c r="O399" s="250"/>
      <c r="P399" s="250"/>
      <c r="Q399" s="250"/>
      <c r="R399" s="250"/>
      <c r="S399" s="250"/>
      <c r="T399" s="250"/>
      <c r="U399" s="250"/>
      <c r="V399" s="250"/>
      <c r="W399" s="250"/>
      <c r="X399" s="250"/>
      <c r="Y399" s="250"/>
      <c r="Z399" s="250"/>
      <c r="AA399" s="250"/>
      <c r="AB399" s="250"/>
      <c r="AC399" s="250"/>
      <c r="AD399" s="250"/>
      <c r="AE399" s="250"/>
      <c r="AF399" s="250"/>
      <c r="AG399" s="250"/>
      <c r="AH399" s="250"/>
      <c r="AI399" s="250"/>
      <c r="AJ399" s="250"/>
      <c r="AK399" s="250"/>
      <c r="AL399" s="250"/>
      <c r="AM399" s="250"/>
      <c r="AN399" s="250"/>
      <c r="AO399" s="250"/>
      <c r="AP399" s="250"/>
      <c r="AQ399" s="250"/>
      <c r="AR399" s="250"/>
      <c r="AS399" s="250"/>
      <c r="AT399" s="250"/>
      <c r="AU399" s="250"/>
      <c r="AV399" s="250"/>
      <c r="AW399" s="250"/>
      <c r="AX399" s="250"/>
      <c r="AY399" s="250"/>
      <c r="AZ399" s="250"/>
      <c r="BA399" s="250"/>
      <c r="BB399" s="250"/>
      <c r="BC399" s="250"/>
      <c r="BD399" s="250"/>
      <c r="BE399" s="250"/>
      <c r="BF399" s="250"/>
      <c r="BG399" s="250"/>
      <c r="BH399" s="250"/>
      <c r="BI399" s="250"/>
      <c r="BJ399" s="250"/>
      <c r="BK399" s="250"/>
      <c r="BL399" s="250"/>
      <c r="BM399" s="250"/>
      <c r="BN399" s="250"/>
      <c r="BO399" s="250"/>
      <c r="BP399" s="250"/>
      <c r="BQ399" s="250"/>
      <c r="BR399" s="250"/>
      <c r="BS399" s="250"/>
      <c r="BT399" s="250"/>
      <c r="BU399" s="250"/>
      <c r="BV399" s="250"/>
      <c r="BW399" s="250"/>
      <c r="BX399" s="250"/>
      <c r="BY399" s="250"/>
      <c r="BZ399" s="250"/>
      <c r="CA399" s="250"/>
      <c r="CB399" s="250"/>
      <c r="CC399" s="250"/>
      <c r="CD399" s="250"/>
      <c r="CE399" s="250"/>
      <c r="CF399" s="250"/>
      <c r="CG399" s="250"/>
      <c r="CH399" s="250"/>
      <c r="CI399" s="250"/>
      <c r="CJ399" s="250"/>
      <c r="CK399" s="250"/>
      <c r="CL399" s="250"/>
      <c r="CM399" s="250"/>
      <c r="CN399" s="250"/>
      <c r="CO399" s="250"/>
      <c r="CP399" s="250"/>
      <c r="CQ399" s="250"/>
      <c r="CR399" s="250"/>
      <c r="CS399" s="250"/>
      <c r="CT399" s="250"/>
      <c r="CU399" s="250"/>
      <c r="CV399" s="250"/>
      <c r="CW399" s="250"/>
      <c r="CX399" s="250"/>
      <c r="CY399" s="250"/>
      <c r="CZ399" s="250"/>
      <c r="DA399" s="250"/>
      <c r="DB399" s="250"/>
      <c r="DC399" s="250"/>
      <c r="DD399" s="250"/>
      <c r="DE399" s="250"/>
      <c r="DF399" s="250"/>
      <c r="DG399" s="250"/>
      <c r="DH399" s="250"/>
      <c r="DI399" s="250"/>
      <c r="DJ399" s="250"/>
      <c r="DK399" s="250"/>
      <c r="DL399" s="250"/>
      <c r="DM399" s="250"/>
      <c r="DN399" s="250"/>
      <c r="DO399" s="250"/>
      <c r="DP399" s="250"/>
      <c r="DQ399" s="250"/>
      <c r="DR399" s="250"/>
      <c r="DS399" s="250"/>
      <c r="DT399" s="250"/>
      <c r="DU399" s="250"/>
      <c r="DV399" s="250"/>
      <c r="DW399" s="250"/>
      <c r="DX399" s="250"/>
      <c r="DY399" s="250"/>
      <c r="DZ399" s="250"/>
      <c r="EA399" s="250"/>
      <c r="EB399" s="250"/>
      <c r="EC399" s="250"/>
      <c r="ED399" s="250"/>
      <c r="EE399" s="250"/>
      <c r="EF399" s="250"/>
      <c r="EG399" s="250"/>
      <c r="EH399" s="250"/>
      <c r="EI399" s="250"/>
      <c r="EJ399" s="250"/>
      <c r="EK399" s="250"/>
      <c r="EL399" s="250"/>
      <c r="EM399" s="250"/>
      <c r="EN399" s="250"/>
      <c r="EO399" s="250"/>
      <c r="EP399" s="250"/>
      <c r="EQ399" s="250"/>
      <c r="ER399" s="250"/>
      <c r="ES399" s="250"/>
      <c r="ET399" s="250"/>
      <c r="EU399" s="250"/>
      <c r="EV399" s="250"/>
      <c r="EW399" s="250"/>
      <c r="EX399" s="250"/>
      <c r="EY399" s="250"/>
      <c r="EZ399" s="250"/>
      <c r="FA399" s="250"/>
      <c r="FB399" s="250"/>
      <c r="FC399" s="250"/>
      <c r="FD399" s="250"/>
      <c r="FE399" s="250"/>
      <c r="FF399" s="250"/>
      <c r="FG399" s="250"/>
      <c r="FH399" s="250"/>
      <c r="FI399" s="250"/>
      <c r="FJ399" s="250"/>
      <c r="FK399" s="250"/>
      <c r="FL399" s="250"/>
      <c r="FM399" s="250"/>
      <c r="FN399" s="250"/>
      <c r="FO399" s="250"/>
      <c r="FP399" s="250"/>
      <c r="FQ399" s="250"/>
      <c r="FR399" s="250"/>
      <c r="FS399" s="250"/>
      <c r="FT399" s="250"/>
      <c r="FU399" s="250"/>
      <c r="FV399" s="250"/>
      <c r="FW399" s="250"/>
      <c r="FX399" s="250"/>
      <c r="FY399" s="250"/>
      <c r="FZ399" s="250"/>
      <c r="GA399" s="250"/>
      <c r="GB399" s="250"/>
      <c r="GC399" s="250"/>
      <c r="GD399" s="250"/>
      <c r="GE399" s="250"/>
      <c r="GF399" s="250"/>
      <c r="GG399" s="250"/>
      <c r="GH399" s="250"/>
      <c r="GI399" s="250"/>
      <c r="GJ399" s="250"/>
      <c r="GK399" s="250"/>
      <c r="GL399" s="250"/>
      <c r="GM399" s="250"/>
      <c r="GN399" s="250"/>
      <c r="GO399" s="250"/>
      <c r="GP399" s="250"/>
      <c r="GQ399" s="250"/>
      <c r="GR399" s="250"/>
      <c r="GS399" s="250"/>
      <c r="GT399" s="250"/>
      <c r="GU399" s="250"/>
      <c r="GV399" s="250"/>
      <c r="GW399" s="250"/>
      <c r="GX399" s="250"/>
      <c r="GY399" s="250"/>
      <c r="GZ399" s="250"/>
      <c r="HA399" s="250"/>
      <c r="HB399" s="250"/>
      <c r="HC399" s="250"/>
      <c r="HD399" s="250"/>
      <c r="HE399" s="250"/>
      <c r="HF399" s="250"/>
      <c r="HG399" s="250"/>
      <c r="HH399" s="250"/>
      <c r="HI399" s="250"/>
      <c r="HJ399" s="250"/>
      <c r="HK399" s="250"/>
      <c r="HL399" s="250"/>
      <c r="HM399" s="250"/>
      <c r="HN399" s="250"/>
      <c r="HO399" s="250"/>
      <c r="HP399" s="250"/>
      <c r="HQ399" s="250"/>
      <c r="HR399" s="250"/>
      <c r="HS399" s="250"/>
      <c r="HT399" s="250"/>
      <c r="HU399" s="250"/>
      <c r="HV399" s="250"/>
      <c r="HW399" s="250"/>
      <c r="HX399" s="250"/>
      <c r="HY399" s="250"/>
      <c r="HZ399" s="250"/>
      <c r="IA399" s="250"/>
      <c r="IB399" s="250"/>
      <c r="IC399" s="250"/>
      <c r="ID399" s="250"/>
      <c r="IE399" s="250"/>
      <c r="IF399" s="250"/>
      <c r="IG399" s="250"/>
      <c r="IH399" s="250"/>
      <c r="II399" s="250"/>
      <c r="IJ399" s="250"/>
      <c r="IK399" s="250"/>
      <c r="IL399" s="250"/>
      <c r="IM399" s="250"/>
      <c r="IN399" s="250"/>
      <c r="IO399" s="250"/>
      <c r="IP399" s="250"/>
      <c r="IQ399" s="250"/>
      <c r="IR399" s="250"/>
      <c r="IS399" s="250"/>
      <c r="IT399" s="250"/>
      <c r="IU399" s="250"/>
      <c r="IV399" s="250"/>
      <c r="IW399" s="250"/>
      <c r="IX399" s="250"/>
      <c r="IY399" s="250"/>
      <c r="IZ399" s="250"/>
      <c r="JA399" s="250"/>
      <c r="JB399" s="250"/>
      <c r="JC399" s="250"/>
      <c r="JD399" s="250"/>
      <c r="JE399" s="250"/>
      <c r="JF399" s="250"/>
      <c r="JG399" s="250"/>
      <c r="JH399" s="250"/>
      <c r="JI399" s="250"/>
      <c r="JJ399" s="250"/>
      <c r="JK399" s="250"/>
      <c r="JL399" s="250"/>
      <c r="JM399" s="250"/>
      <c r="JN399" s="250"/>
      <c r="JO399" s="250"/>
      <c r="JP399" s="250"/>
      <c r="JQ399" s="250"/>
      <c r="JR399" s="250"/>
      <c r="JS399" s="250"/>
      <c r="JT399" s="250"/>
      <c r="JU399" s="250"/>
      <c r="JV399" s="250"/>
      <c r="JW399" s="250"/>
      <c r="JX399" s="250"/>
      <c r="JY399" s="250"/>
      <c r="JZ399" s="250"/>
      <c r="KA399" s="250"/>
      <c r="KB399" s="250"/>
      <c r="KC399" s="250"/>
      <c r="KD399" s="250"/>
      <c r="KE399" s="250"/>
      <c r="KF399" s="250"/>
      <c r="KG399" s="250"/>
      <c r="KH399" s="250"/>
      <c r="KI399" s="250"/>
      <c r="KJ399" s="250"/>
      <c r="KK399" s="250"/>
      <c r="KL399" s="250"/>
      <c r="KM399" s="250"/>
      <c r="KN399" s="250"/>
      <c r="KO399" s="250"/>
      <c r="KP399" s="250"/>
      <c r="KQ399" s="250"/>
      <c r="KR399" s="250"/>
      <c r="KS399" s="250"/>
      <c r="KT399" s="250"/>
      <c r="KU399" s="250"/>
      <c r="KV399" s="250"/>
      <c r="KW399" s="250"/>
      <c r="KX399" s="250"/>
      <c r="KY399" s="250"/>
      <c r="KZ399" s="250"/>
      <c r="LA399" s="250"/>
      <c r="LB399" s="250"/>
      <c r="LC399" s="250"/>
      <c r="LD399" s="250"/>
      <c r="LE399" s="250"/>
      <c r="LF399" s="250"/>
      <c r="LG399" s="250"/>
      <c r="LH399" s="250"/>
      <c r="LI399" s="250"/>
      <c r="LJ399" s="250"/>
      <c r="LK399" s="250"/>
      <c r="LL399" s="250"/>
      <c r="LM399" s="250"/>
      <c r="LN399" s="250"/>
      <c r="LO399" s="250"/>
      <c r="LP399" s="250"/>
      <c r="LQ399" s="250"/>
      <c r="LR399" s="250"/>
      <c r="LS399" s="250"/>
      <c r="LT399" s="250"/>
      <c r="LU399" s="250"/>
      <c r="LV399" s="250"/>
      <c r="LW399" s="250"/>
      <c r="LX399" s="250"/>
      <c r="LY399" s="250"/>
      <c r="LZ399" s="250"/>
      <c r="MA399" s="250"/>
      <c r="MB399" s="250"/>
      <c r="MC399" s="250"/>
      <c r="MD399" s="250"/>
      <c r="ME399" s="250"/>
      <c r="MF399" s="250"/>
      <c r="MG399" s="250"/>
      <c r="MH399" s="250"/>
      <c r="MI399" s="250"/>
      <c r="MJ399" s="250"/>
      <c r="MK399" s="250"/>
      <c r="ML399" s="250"/>
      <c r="MM399" s="250"/>
      <c r="MN399" s="250"/>
      <c r="MO399" s="250"/>
      <c r="MP399" s="250"/>
      <c r="MQ399" s="250"/>
      <c r="MR399" s="250"/>
      <c r="MS399" s="250"/>
      <c r="MT399" s="250"/>
      <c r="MU399" s="250"/>
      <c r="MV399" s="250"/>
      <c r="MW399" s="250"/>
      <c r="MX399" s="250"/>
      <c r="MY399" s="250"/>
      <c r="MZ399" s="250"/>
      <c r="NA399" s="250"/>
      <c r="NB399" s="250"/>
      <c r="NC399" s="250"/>
      <c r="ND399" s="250"/>
      <c r="NE399" s="250"/>
      <c r="NF399" s="250"/>
      <c r="NG399" s="250"/>
      <c r="NH399" s="250"/>
      <c r="NI399" s="250"/>
      <c r="NJ399" s="250"/>
      <c r="NK399" s="250"/>
      <c r="NL399" s="250"/>
      <c r="NM399" s="250"/>
      <c r="NN399" s="250"/>
      <c r="NO399" s="250"/>
      <c r="NP399" s="250"/>
      <c r="NQ399" s="250"/>
      <c r="NR399" s="250"/>
      <c r="NS399" s="250"/>
      <c r="NT399" s="250"/>
      <c r="NU399" s="250"/>
      <c r="NV399" s="250"/>
      <c r="NW399" s="250"/>
      <c r="NX399" s="250"/>
      <c r="NY399" s="250"/>
      <c r="NZ399" s="250"/>
      <c r="OA399" s="250"/>
      <c r="OB399" s="250"/>
      <c r="OC399" s="250"/>
      <c r="OD399" s="250"/>
      <c r="OE399" s="250"/>
      <c r="OF399" s="250"/>
      <c r="OG399" s="250"/>
      <c r="OH399" s="250"/>
      <c r="OI399" s="250"/>
      <c r="OJ399" s="250"/>
      <c r="OK399" s="250"/>
      <c r="OL399" s="250"/>
      <c r="OM399" s="250"/>
      <c r="ON399" s="250"/>
      <c r="OO399" s="250"/>
      <c r="OP399" s="250"/>
      <c r="OQ399" s="250"/>
      <c r="OR399" s="250"/>
      <c r="OS399" s="250"/>
      <c r="OT399" s="250"/>
      <c r="OU399" s="250"/>
      <c r="OV399" s="250"/>
      <c r="OW399" s="250"/>
      <c r="OX399" s="250"/>
      <c r="OY399" s="250"/>
      <c r="OZ399" s="250"/>
      <c r="PA399" s="250"/>
      <c r="PB399" s="250"/>
      <c r="PC399" s="250"/>
      <c r="PD399" s="250"/>
      <c r="PE399" s="250"/>
      <c r="PF399" s="250"/>
      <c r="PG399" s="250"/>
      <c r="PH399" s="250"/>
      <c r="PI399" s="250"/>
      <c r="PJ399" s="250"/>
      <c r="PK399" s="250"/>
      <c r="PL399" s="250"/>
      <c r="PM399" s="250"/>
      <c r="PN399" s="250"/>
      <c r="PO399" s="250"/>
      <c r="PP399" s="250"/>
      <c r="PQ399" s="250"/>
      <c r="PR399" s="250"/>
      <c r="PS399" s="250"/>
      <c r="PT399" s="250"/>
      <c r="PU399" s="250"/>
      <c r="PV399" s="250"/>
      <c r="PW399" s="250"/>
      <c r="PX399" s="250"/>
      <c r="PY399" s="250"/>
      <c r="PZ399" s="250"/>
      <c r="QA399" s="250"/>
      <c r="QB399" s="250"/>
      <c r="QC399" s="250"/>
      <c r="QD399" s="250"/>
      <c r="QE399" s="250"/>
      <c r="QF399" s="250"/>
      <c r="QG399" s="250"/>
      <c r="QH399" s="250"/>
      <c r="QI399" s="250"/>
      <c r="QJ399" s="250"/>
      <c r="QK399" s="250"/>
      <c r="QL399" s="250"/>
      <c r="QM399" s="250"/>
      <c r="QN399" s="250"/>
      <c r="QO399" s="250"/>
      <c r="QP399" s="250"/>
      <c r="QQ399" s="250"/>
      <c r="QR399" s="250"/>
      <c r="QS399" s="250"/>
      <c r="QT399" s="250"/>
      <c r="QU399" s="250"/>
      <c r="QV399" s="250"/>
      <c r="QW399" s="250"/>
      <c r="QX399" s="250"/>
      <c r="QY399" s="250"/>
      <c r="QZ399" s="250"/>
      <c r="RA399" s="250"/>
      <c r="RB399" s="250"/>
      <c r="RC399" s="250"/>
      <c r="RD399" s="250"/>
      <c r="RE399" s="250"/>
      <c r="RF399" s="250"/>
      <c r="RG399" s="250"/>
      <c r="RH399" s="250"/>
      <c r="RI399" s="250"/>
      <c r="RJ399" s="250"/>
      <c r="RK399" s="250"/>
      <c r="RL399" s="250"/>
      <c r="RM399" s="250"/>
      <c r="RN399" s="250"/>
      <c r="RO399" s="250"/>
      <c r="RP399" s="250"/>
      <c r="RQ399" s="250"/>
      <c r="RR399" s="250"/>
      <c r="RS399" s="250"/>
      <c r="RT399" s="250"/>
      <c r="RU399" s="250"/>
      <c r="RV399" s="250"/>
      <c r="RW399" s="250"/>
      <c r="RX399" s="250"/>
      <c r="RY399" s="250"/>
      <c r="RZ399" s="250"/>
      <c r="SA399" s="250"/>
      <c r="SB399" s="250"/>
      <c r="SC399" s="250"/>
      <c r="SD399" s="250"/>
      <c r="SE399" s="250"/>
      <c r="SF399" s="250"/>
      <c r="SG399" s="250"/>
      <c r="SH399" s="250"/>
      <c r="SI399" s="250"/>
      <c r="SJ399" s="250"/>
      <c r="SK399" s="250"/>
      <c r="SL399" s="250"/>
      <c r="SM399" s="250"/>
      <c r="SN399" s="250"/>
      <c r="SO399" s="250"/>
      <c r="SP399" s="250"/>
      <c r="SQ399" s="250"/>
      <c r="SR399" s="250"/>
      <c r="SS399" s="250"/>
      <c r="ST399" s="250"/>
      <c r="SU399" s="250"/>
      <c r="SV399" s="250"/>
      <c r="SW399" s="250"/>
      <c r="SX399" s="250"/>
      <c r="SY399" s="250"/>
      <c r="SZ399" s="250"/>
      <c r="TA399" s="250"/>
      <c r="TB399" s="250"/>
      <c r="TC399" s="250"/>
      <c r="TD399" s="250"/>
      <c r="TE399" s="250"/>
      <c r="TF399" s="250"/>
      <c r="TG399" s="250"/>
      <c r="TH399" s="250"/>
      <c r="TI399" s="250"/>
      <c r="TJ399" s="250"/>
      <c r="TK399" s="250"/>
      <c r="TL399" s="250"/>
      <c r="TM399" s="250"/>
      <c r="TN399" s="250"/>
      <c r="TO399" s="250"/>
      <c r="TP399" s="250"/>
      <c r="TQ399" s="250"/>
      <c r="TR399" s="250"/>
      <c r="TS399" s="250"/>
      <c r="TT399" s="250"/>
      <c r="TU399" s="250"/>
      <c r="TV399" s="250"/>
      <c r="TW399" s="250"/>
      <c r="TX399" s="250"/>
      <c r="TY399" s="250"/>
      <c r="TZ399" s="250"/>
      <c r="UA399" s="250"/>
      <c r="UB399" s="250"/>
      <c r="UC399" s="250"/>
      <c r="UD399" s="250"/>
      <c r="UE399" s="250"/>
      <c r="UF399" s="250"/>
      <c r="UG399" s="250"/>
      <c r="UH399" s="250"/>
      <c r="UI399" s="250"/>
      <c r="UJ399" s="250"/>
      <c r="UK399" s="250"/>
      <c r="UL399" s="250"/>
      <c r="UM399" s="250"/>
      <c r="UN399" s="250"/>
      <c r="UO399" s="250"/>
      <c r="UP399" s="250"/>
      <c r="UQ399" s="250"/>
      <c r="UR399" s="250"/>
      <c r="US399" s="250"/>
      <c r="UT399" s="250"/>
      <c r="UU399" s="250"/>
      <c r="UV399" s="250"/>
      <c r="UW399" s="250"/>
      <c r="UX399" s="250"/>
      <c r="UY399" s="250"/>
      <c r="UZ399" s="250"/>
      <c r="VA399" s="250"/>
      <c r="VB399" s="250"/>
      <c r="VC399" s="250"/>
      <c r="VD399" s="250"/>
      <c r="VE399" s="250"/>
      <c r="VF399" s="250"/>
      <c r="VG399" s="250"/>
      <c r="VH399" s="250"/>
      <c r="VI399" s="250"/>
      <c r="VJ399" s="250"/>
      <c r="VK399" s="250"/>
      <c r="VL399" s="250"/>
      <c r="VM399" s="250"/>
      <c r="VN399" s="250"/>
      <c r="VO399" s="250"/>
      <c r="VP399" s="250"/>
      <c r="VQ399" s="250"/>
      <c r="VR399" s="250"/>
      <c r="VS399" s="250"/>
      <c r="VT399" s="250"/>
      <c r="VU399" s="250"/>
      <c r="VV399" s="250"/>
      <c r="VW399" s="250"/>
      <c r="VX399" s="250"/>
      <c r="VY399" s="250"/>
      <c r="VZ399" s="250"/>
      <c r="WA399" s="250"/>
      <c r="WB399" s="250"/>
      <c r="WC399" s="250"/>
      <c r="WD399" s="250"/>
      <c r="WE399" s="250"/>
      <c r="WF399" s="250"/>
      <c r="WG399" s="250"/>
      <c r="WH399" s="250"/>
      <c r="WI399" s="250"/>
      <c r="WJ399" s="250"/>
      <c r="WK399" s="250"/>
      <c r="WL399" s="250"/>
      <c r="WM399" s="250"/>
      <c r="WN399" s="250"/>
      <c r="WO399" s="250"/>
      <c r="WP399" s="250"/>
      <c r="WQ399" s="250"/>
      <c r="WR399" s="250"/>
      <c r="WS399" s="250"/>
      <c r="WT399" s="250"/>
      <c r="WU399" s="250"/>
      <c r="WV399" s="250"/>
      <c r="WW399" s="250"/>
      <c r="WX399" s="250"/>
      <c r="WY399" s="250"/>
      <c r="WZ399" s="250"/>
      <c r="XA399" s="250"/>
      <c r="XB399" s="250"/>
      <c r="XC399" s="250"/>
      <c r="XD399" s="250"/>
      <c r="XE399" s="250"/>
      <c r="XF399" s="250"/>
      <c r="XG399" s="250"/>
      <c r="XH399" s="250"/>
      <c r="XI399" s="250"/>
      <c r="XJ399" s="250"/>
      <c r="XK399" s="250"/>
      <c r="XL399" s="250"/>
      <c r="XM399" s="250"/>
      <c r="XN399" s="250"/>
      <c r="XO399" s="250"/>
      <c r="XP399" s="250"/>
      <c r="XQ399" s="250"/>
      <c r="XR399" s="250"/>
      <c r="XS399" s="250"/>
      <c r="XT399" s="250"/>
      <c r="XU399" s="250"/>
      <c r="XV399" s="250"/>
      <c r="XW399" s="250"/>
      <c r="XX399" s="250"/>
      <c r="XY399" s="250"/>
      <c r="XZ399" s="250"/>
      <c r="YA399" s="250"/>
      <c r="YB399" s="250"/>
      <c r="YC399" s="250"/>
      <c r="YD399" s="250"/>
      <c r="YE399" s="250"/>
      <c r="YF399" s="250"/>
      <c r="YG399" s="250"/>
      <c r="YH399" s="250"/>
      <c r="YI399" s="250"/>
      <c r="YJ399" s="250"/>
      <c r="YK399" s="250"/>
      <c r="YL399" s="250"/>
      <c r="YM399" s="250"/>
      <c r="YN399" s="250"/>
      <c r="YO399" s="250"/>
      <c r="YP399" s="250"/>
      <c r="YQ399" s="250"/>
      <c r="YR399" s="250"/>
      <c r="YS399" s="250"/>
      <c r="YT399" s="250"/>
      <c r="YU399" s="250"/>
      <c r="YV399" s="250"/>
      <c r="YW399" s="250"/>
      <c r="YX399" s="250"/>
      <c r="YY399" s="250"/>
      <c r="YZ399" s="250"/>
      <c r="ZA399" s="250"/>
      <c r="ZB399" s="250"/>
      <c r="ZC399" s="250"/>
      <c r="ZD399" s="250"/>
      <c r="ZE399" s="250"/>
      <c r="ZF399" s="250"/>
      <c r="ZG399" s="250"/>
      <c r="ZH399" s="250"/>
      <c r="ZI399" s="250"/>
      <c r="ZJ399" s="250"/>
      <c r="ZK399" s="250"/>
      <c r="ZL399" s="250"/>
      <c r="ZM399" s="250"/>
      <c r="ZN399" s="250"/>
      <c r="ZO399" s="250"/>
      <c r="ZP399" s="250"/>
      <c r="ZQ399" s="250"/>
      <c r="ZR399" s="250"/>
      <c r="ZS399" s="250"/>
      <c r="ZT399" s="250"/>
      <c r="ZU399" s="250"/>
      <c r="ZV399" s="250"/>
      <c r="ZW399" s="250"/>
      <c r="ZX399" s="250"/>
      <c r="ZY399" s="250"/>
      <c r="ZZ399" s="250"/>
      <c r="AAA399" s="250"/>
      <c r="AAB399" s="250"/>
      <c r="AAC399" s="250"/>
      <c r="AAD399" s="250"/>
      <c r="AAE399" s="250"/>
      <c r="AAF399" s="250"/>
      <c r="AAG399" s="250"/>
      <c r="AAH399" s="250"/>
      <c r="AAI399" s="250"/>
      <c r="AAJ399" s="250"/>
      <c r="AAK399" s="250"/>
      <c r="AAL399" s="250"/>
      <c r="AAM399" s="250"/>
      <c r="AAN399" s="250"/>
      <c r="AAO399" s="250"/>
      <c r="AAP399" s="250"/>
      <c r="AAQ399" s="250"/>
      <c r="AAR399" s="250"/>
      <c r="AAS399" s="250"/>
      <c r="AAT399" s="250"/>
      <c r="AAU399" s="250"/>
      <c r="AAV399" s="250"/>
      <c r="AAW399" s="250"/>
      <c r="AAX399" s="250"/>
      <c r="AAY399" s="250"/>
      <c r="AAZ399" s="250"/>
      <c r="ABA399" s="250"/>
      <c r="ABB399" s="250"/>
      <c r="ABC399" s="250"/>
      <c r="ABD399" s="250"/>
      <c r="ABE399" s="250"/>
      <c r="ABF399" s="250"/>
      <c r="ABG399" s="250"/>
      <c r="ABH399" s="250"/>
      <c r="ABI399" s="250"/>
      <c r="ABJ399" s="250"/>
      <c r="ABK399" s="250"/>
      <c r="ABL399" s="250"/>
      <c r="ABM399" s="250"/>
      <c r="ABN399" s="250"/>
      <c r="ABO399" s="250"/>
      <c r="ABP399" s="250"/>
      <c r="ABQ399" s="250"/>
      <c r="ABR399" s="250"/>
      <c r="ABS399" s="250"/>
      <c r="ABT399" s="250"/>
      <c r="ABU399" s="250"/>
      <c r="ABV399" s="250"/>
      <c r="ABW399" s="250"/>
      <c r="ABX399" s="250"/>
      <c r="ABY399" s="250"/>
      <c r="ABZ399" s="250"/>
      <c r="ACA399" s="250"/>
      <c r="ACB399" s="250"/>
      <c r="ACC399" s="250"/>
      <c r="ACD399" s="250"/>
      <c r="ACE399" s="250"/>
      <c r="ACF399" s="250"/>
      <c r="ACG399" s="250"/>
      <c r="ACH399" s="250"/>
      <c r="ACI399" s="250"/>
      <c r="ACJ399" s="250"/>
      <c r="ACK399" s="250"/>
      <c r="ACL399" s="250"/>
      <c r="ACM399" s="250"/>
      <c r="ACN399" s="250"/>
      <c r="ACO399" s="250"/>
      <c r="ACP399" s="250"/>
      <c r="ACQ399" s="250"/>
      <c r="ACR399" s="250"/>
      <c r="ACS399" s="250"/>
      <c r="ACT399" s="250"/>
      <c r="ACU399" s="250"/>
      <c r="ACV399" s="250"/>
      <c r="ACW399" s="250"/>
      <c r="ACX399" s="250"/>
      <c r="ACY399" s="250"/>
      <c r="ACZ399" s="250"/>
      <c r="ADA399" s="250"/>
      <c r="ADB399" s="250"/>
      <c r="ADC399" s="250"/>
      <c r="ADD399" s="250"/>
      <c r="ADE399" s="250"/>
      <c r="ADF399" s="250"/>
      <c r="ADG399" s="250"/>
      <c r="ADH399" s="250"/>
      <c r="ADI399" s="250"/>
      <c r="ADJ399" s="250"/>
      <c r="ADK399" s="250"/>
      <c r="ADL399" s="250"/>
      <c r="ADM399" s="250"/>
      <c r="ADN399" s="250"/>
      <c r="ADO399" s="250"/>
      <c r="ADP399" s="250"/>
      <c r="ADQ399" s="250"/>
      <c r="ADR399" s="250"/>
      <c r="ADS399" s="250"/>
      <c r="ADT399" s="250"/>
      <c r="ADU399" s="250"/>
      <c r="ADV399" s="250"/>
      <c r="ADW399" s="250"/>
      <c r="ADX399" s="250"/>
      <c r="ADY399" s="250"/>
      <c r="ADZ399" s="250"/>
      <c r="AEA399" s="250"/>
      <c r="AEB399" s="250"/>
      <c r="AEC399" s="250"/>
      <c r="AED399" s="250"/>
      <c r="AEE399" s="250"/>
      <c r="AEF399" s="250"/>
      <c r="AEG399" s="250"/>
      <c r="AEH399" s="250"/>
      <c r="AEI399" s="250"/>
      <c r="AEJ399" s="250"/>
      <c r="AEK399" s="250"/>
      <c r="AEL399" s="250"/>
      <c r="AEM399" s="250"/>
      <c r="AEN399" s="250"/>
      <c r="AEO399" s="250"/>
      <c r="AEP399" s="250"/>
      <c r="AEQ399" s="250"/>
      <c r="AER399" s="250"/>
      <c r="AES399" s="250"/>
      <c r="AET399" s="250"/>
      <c r="AEU399" s="250"/>
      <c r="AEV399" s="250"/>
      <c r="AEW399" s="250"/>
      <c r="AEX399" s="250"/>
      <c r="AEY399" s="250"/>
      <c r="AEZ399" s="250"/>
      <c r="AFA399" s="250"/>
      <c r="AFB399" s="250"/>
      <c r="AFC399" s="250"/>
      <c r="AFD399" s="250"/>
      <c r="AFE399" s="250"/>
      <c r="AFF399" s="250"/>
      <c r="AFG399" s="250"/>
      <c r="AFH399" s="250"/>
      <c r="AFI399" s="250"/>
      <c r="AFJ399" s="250"/>
      <c r="AFK399" s="250"/>
      <c r="AFL399" s="250"/>
      <c r="AFM399" s="250"/>
      <c r="AFN399" s="250"/>
      <c r="AFO399" s="250"/>
      <c r="AFP399" s="250"/>
      <c r="AFQ399" s="250"/>
      <c r="AFR399" s="250"/>
      <c r="AFS399" s="250"/>
      <c r="AFT399" s="250"/>
      <c r="AFU399" s="250"/>
      <c r="AFV399" s="250"/>
      <c r="AFW399" s="250"/>
      <c r="AFX399" s="250"/>
      <c r="AFY399" s="250"/>
      <c r="AFZ399" s="250"/>
      <c r="AGA399" s="250"/>
      <c r="AGB399" s="250"/>
      <c r="AGC399" s="250"/>
      <c r="AGD399" s="250"/>
      <c r="AGE399" s="250"/>
      <c r="AGF399" s="250"/>
      <c r="AGG399" s="250"/>
      <c r="AGH399" s="250"/>
      <c r="AGI399" s="250"/>
      <c r="AGJ399" s="250"/>
      <c r="AGK399" s="250"/>
      <c r="AGL399" s="250"/>
      <c r="AGM399" s="250"/>
      <c r="AGN399" s="250"/>
      <c r="AGO399" s="250"/>
      <c r="AGP399" s="250"/>
      <c r="AGQ399" s="250"/>
      <c r="AGR399" s="250"/>
      <c r="AGS399" s="250"/>
      <c r="AGT399" s="250"/>
      <c r="AGU399" s="250"/>
      <c r="AGV399" s="250"/>
      <c r="AGW399" s="250"/>
      <c r="AGX399" s="250"/>
      <c r="AGY399" s="250"/>
      <c r="AGZ399" s="250"/>
      <c r="AHA399" s="250"/>
      <c r="AHB399" s="250"/>
      <c r="AHC399" s="250"/>
      <c r="AHD399" s="250"/>
      <c r="AHE399" s="250"/>
      <c r="AHF399" s="250"/>
      <c r="AHG399" s="250"/>
      <c r="AHH399" s="250"/>
      <c r="AHI399" s="250"/>
      <c r="AHJ399" s="250"/>
      <c r="AHK399" s="250"/>
      <c r="AHL399" s="250"/>
      <c r="AHM399" s="250"/>
      <c r="AHN399" s="250"/>
      <c r="AHO399" s="250"/>
      <c r="AHP399" s="250"/>
      <c r="AHQ399" s="250"/>
      <c r="AHR399" s="250"/>
      <c r="AHS399" s="250"/>
      <c r="AHT399" s="250"/>
      <c r="AHU399" s="250"/>
      <c r="AHV399" s="250"/>
      <c r="AHW399" s="250"/>
      <c r="AHX399" s="250"/>
      <c r="AHY399" s="250"/>
      <c r="AHZ399" s="250"/>
      <c r="AIA399" s="250"/>
      <c r="AIB399" s="250"/>
      <c r="AIC399" s="250"/>
      <c r="AID399" s="250"/>
      <c r="AIE399" s="250"/>
      <c r="AIF399" s="250"/>
      <c r="AIG399" s="250"/>
      <c r="AIH399" s="250"/>
      <c r="AII399" s="250"/>
      <c r="AIJ399" s="250"/>
      <c r="AIK399" s="250"/>
      <c r="AIL399" s="250"/>
      <c r="AIM399" s="250"/>
      <c r="AIN399" s="250"/>
      <c r="AIO399" s="250"/>
      <c r="AIP399" s="250"/>
      <c r="AIQ399" s="250"/>
      <c r="AIR399" s="250"/>
      <c r="AIS399" s="250"/>
      <c r="AIT399" s="250"/>
      <c r="AIU399" s="250"/>
      <c r="AIV399" s="250"/>
      <c r="AIW399" s="250"/>
      <c r="AIX399" s="250"/>
      <c r="AIY399" s="250"/>
      <c r="AIZ399" s="250"/>
      <c r="AJA399" s="250"/>
      <c r="AJB399" s="250"/>
      <c r="AJC399" s="250"/>
      <c r="AJD399" s="250"/>
      <c r="AJE399" s="250"/>
      <c r="AJF399" s="250"/>
      <c r="AJG399" s="250"/>
      <c r="AJH399" s="250"/>
      <c r="AJI399" s="250"/>
      <c r="AJJ399" s="250"/>
      <c r="AJK399" s="250"/>
      <c r="AJL399" s="250"/>
      <c r="AJM399" s="250"/>
      <c r="AJN399" s="250"/>
      <c r="AJO399" s="250"/>
      <c r="AJP399" s="250"/>
      <c r="AJQ399" s="250"/>
      <c r="AJR399" s="250"/>
      <c r="AJS399" s="250"/>
      <c r="AJT399" s="250"/>
      <c r="AJU399" s="250"/>
      <c r="AJV399" s="250"/>
      <c r="AJW399" s="250"/>
      <c r="AJX399" s="250"/>
      <c r="AJY399" s="250"/>
      <c r="AJZ399" s="250"/>
      <c r="AKA399" s="250"/>
      <c r="AKB399" s="250"/>
      <c r="AKC399" s="250"/>
      <c r="AKD399" s="250"/>
      <c r="AKE399" s="250"/>
      <c r="AKF399" s="250"/>
      <c r="AKG399" s="250"/>
      <c r="AKH399" s="250"/>
      <c r="AKI399" s="250"/>
      <c r="AKJ399" s="250"/>
      <c r="AKK399" s="250"/>
      <c r="AKL399" s="250"/>
      <c r="AKM399" s="250"/>
      <c r="AKN399" s="250"/>
      <c r="AKO399" s="250"/>
      <c r="AKP399" s="250"/>
      <c r="AKQ399" s="250"/>
      <c r="AKR399" s="250"/>
      <c r="AKS399" s="250"/>
      <c r="AKT399" s="250"/>
      <c r="AKU399" s="250"/>
      <c r="AKV399" s="250"/>
      <c r="AKW399" s="250"/>
      <c r="AKX399" s="250"/>
      <c r="AKY399" s="250"/>
      <c r="AKZ399" s="250"/>
      <c r="ALA399" s="250"/>
      <c r="ALB399" s="250"/>
      <c r="ALC399" s="250"/>
      <c r="ALD399" s="250"/>
    </row>
    <row r="400" spans="1:992" s="5" customFormat="1">
      <c r="A400" s="2830"/>
      <c r="B400" s="2818"/>
      <c r="C400" s="2412"/>
      <c r="D400" s="722" t="s">
        <v>303</v>
      </c>
      <c r="E400" s="899">
        <f>E406+E412+E418+E424+E430+E436+E450+E456</f>
        <v>1153211092.9400001</v>
      </c>
      <c r="F400" s="899">
        <f>F406+F412+F418+F424+F430+F436+F450+F456</f>
        <v>1203613391.99</v>
      </c>
      <c r="G400" s="2843"/>
      <c r="H400" s="2406"/>
      <c r="I400" s="2818"/>
      <c r="J400" s="2818"/>
      <c r="K400" s="2818"/>
      <c r="L400" s="2798"/>
      <c r="M400" s="580"/>
      <c r="N400" s="250"/>
      <c r="O400" s="250"/>
      <c r="P400" s="250"/>
      <c r="Q400" s="250"/>
      <c r="R400" s="250"/>
      <c r="S400" s="250"/>
      <c r="T400" s="250"/>
      <c r="U400" s="250"/>
      <c r="V400" s="250"/>
      <c r="W400" s="250"/>
      <c r="X400" s="250"/>
      <c r="Y400" s="250"/>
      <c r="Z400" s="250"/>
      <c r="AA400" s="250"/>
      <c r="AB400" s="250"/>
      <c r="AC400" s="250"/>
      <c r="AD400" s="250"/>
      <c r="AE400" s="250"/>
      <c r="AF400" s="250"/>
      <c r="AG400" s="250"/>
      <c r="AH400" s="250"/>
      <c r="AI400" s="250"/>
      <c r="AJ400" s="250"/>
      <c r="AK400" s="250"/>
      <c r="AL400" s="250"/>
      <c r="AM400" s="250"/>
      <c r="AN400" s="250"/>
      <c r="AO400" s="250"/>
      <c r="AP400" s="250"/>
      <c r="AQ400" s="250"/>
      <c r="AR400" s="250"/>
      <c r="AS400" s="250"/>
      <c r="AT400" s="250"/>
      <c r="AU400" s="250"/>
      <c r="AV400" s="250"/>
      <c r="AW400" s="250"/>
      <c r="AX400" s="250"/>
      <c r="AY400" s="250"/>
      <c r="AZ400" s="250"/>
      <c r="BA400" s="250"/>
      <c r="BB400" s="250"/>
      <c r="BC400" s="250"/>
      <c r="BD400" s="250"/>
      <c r="BE400" s="250"/>
      <c r="BF400" s="250"/>
      <c r="BG400" s="250"/>
      <c r="BH400" s="250"/>
      <c r="BI400" s="250"/>
      <c r="BJ400" s="250"/>
      <c r="BK400" s="250"/>
      <c r="BL400" s="250"/>
      <c r="BM400" s="250"/>
      <c r="BN400" s="250"/>
      <c r="BO400" s="250"/>
      <c r="BP400" s="250"/>
      <c r="BQ400" s="250"/>
      <c r="BR400" s="250"/>
      <c r="BS400" s="250"/>
      <c r="BT400" s="250"/>
      <c r="BU400" s="250"/>
      <c r="BV400" s="250"/>
      <c r="BW400" s="250"/>
      <c r="BX400" s="250"/>
      <c r="BY400" s="250"/>
      <c r="BZ400" s="250"/>
      <c r="CA400" s="250"/>
      <c r="CB400" s="250"/>
      <c r="CC400" s="250"/>
      <c r="CD400" s="250"/>
      <c r="CE400" s="250"/>
      <c r="CF400" s="250"/>
      <c r="CG400" s="250"/>
      <c r="CH400" s="250"/>
      <c r="CI400" s="250"/>
      <c r="CJ400" s="250"/>
      <c r="CK400" s="250"/>
      <c r="CL400" s="250"/>
      <c r="CM400" s="250"/>
      <c r="CN400" s="250"/>
      <c r="CO400" s="250"/>
      <c r="CP400" s="250"/>
      <c r="CQ400" s="250"/>
      <c r="CR400" s="250"/>
      <c r="CS400" s="250"/>
      <c r="CT400" s="250"/>
      <c r="CU400" s="250"/>
      <c r="CV400" s="250"/>
      <c r="CW400" s="250"/>
      <c r="CX400" s="250"/>
      <c r="CY400" s="250"/>
      <c r="CZ400" s="250"/>
      <c r="DA400" s="250"/>
      <c r="DB400" s="250"/>
      <c r="DC400" s="250"/>
      <c r="DD400" s="250"/>
      <c r="DE400" s="250"/>
      <c r="DF400" s="250"/>
      <c r="DG400" s="250"/>
      <c r="DH400" s="250"/>
      <c r="DI400" s="250"/>
      <c r="DJ400" s="250"/>
      <c r="DK400" s="250"/>
      <c r="DL400" s="250"/>
      <c r="DM400" s="250"/>
      <c r="DN400" s="250"/>
      <c r="DO400" s="250"/>
      <c r="DP400" s="250"/>
      <c r="DQ400" s="250"/>
      <c r="DR400" s="250"/>
      <c r="DS400" s="250"/>
      <c r="DT400" s="250"/>
      <c r="DU400" s="250"/>
      <c r="DV400" s="250"/>
      <c r="DW400" s="250"/>
      <c r="DX400" s="250"/>
      <c r="DY400" s="250"/>
      <c r="DZ400" s="250"/>
      <c r="EA400" s="250"/>
      <c r="EB400" s="250"/>
      <c r="EC400" s="250"/>
      <c r="ED400" s="250"/>
      <c r="EE400" s="250"/>
      <c r="EF400" s="250"/>
      <c r="EG400" s="250"/>
      <c r="EH400" s="250"/>
      <c r="EI400" s="250"/>
      <c r="EJ400" s="250"/>
      <c r="EK400" s="250"/>
      <c r="EL400" s="250"/>
      <c r="EM400" s="250"/>
      <c r="EN400" s="250"/>
      <c r="EO400" s="250"/>
      <c r="EP400" s="250"/>
      <c r="EQ400" s="250"/>
      <c r="ER400" s="250"/>
      <c r="ES400" s="250"/>
      <c r="ET400" s="250"/>
      <c r="EU400" s="250"/>
      <c r="EV400" s="250"/>
      <c r="EW400" s="250"/>
      <c r="EX400" s="250"/>
      <c r="EY400" s="250"/>
      <c r="EZ400" s="250"/>
      <c r="FA400" s="250"/>
      <c r="FB400" s="250"/>
      <c r="FC400" s="250"/>
      <c r="FD400" s="250"/>
      <c r="FE400" s="250"/>
      <c r="FF400" s="250"/>
      <c r="FG400" s="250"/>
      <c r="FH400" s="250"/>
      <c r="FI400" s="250"/>
      <c r="FJ400" s="250"/>
      <c r="FK400" s="250"/>
      <c r="FL400" s="250"/>
      <c r="FM400" s="250"/>
      <c r="FN400" s="250"/>
      <c r="FO400" s="250"/>
      <c r="FP400" s="250"/>
      <c r="FQ400" s="250"/>
      <c r="FR400" s="250"/>
      <c r="FS400" s="250"/>
      <c r="FT400" s="250"/>
      <c r="FU400" s="250"/>
      <c r="FV400" s="250"/>
      <c r="FW400" s="250"/>
      <c r="FX400" s="250"/>
      <c r="FY400" s="250"/>
      <c r="FZ400" s="250"/>
      <c r="GA400" s="250"/>
      <c r="GB400" s="250"/>
      <c r="GC400" s="250"/>
      <c r="GD400" s="250"/>
      <c r="GE400" s="250"/>
      <c r="GF400" s="250"/>
      <c r="GG400" s="250"/>
      <c r="GH400" s="250"/>
      <c r="GI400" s="250"/>
      <c r="GJ400" s="250"/>
      <c r="GK400" s="250"/>
      <c r="GL400" s="250"/>
      <c r="GM400" s="250"/>
      <c r="GN400" s="250"/>
      <c r="GO400" s="250"/>
      <c r="GP400" s="250"/>
      <c r="GQ400" s="250"/>
      <c r="GR400" s="250"/>
      <c r="GS400" s="250"/>
      <c r="GT400" s="250"/>
      <c r="GU400" s="250"/>
      <c r="GV400" s="250"/>
      <c r="GW400" s="250"/>
      <c r="GX400" s="250"/>
      <c r="GY400" s="250"/>
      <c r="GZ400" s="250"/>
      <c r="HA400" s="250"/>
      <c r="HB400" s="250"/>
      <c r="HC400" s="250"/>
      <c r="HD400" s="250"/>
      <c r="HE400" s="250"/>
      <c r="HF400" s="250"/>
      <c r="HG400" s="250"/>
      <c r="HH400" s="250"/>
      <c r="HI400" s="250"/>
      <c r="HJ400" s="250"/>
      <c r="HK400" s="250"/>
      <c r="HL400" s="250"/>
      <c r="HM400" s="250"/>
      <c r="HN400" s="250"/>
      <c r="HO400" s="250"/>
      <c r="HP400" s="250"/>
      <c r="HQ400" s="250"/>
      <c r="HR400" s="250"/>
      <c r="HS400" s="250"/>
      <c r="HT400" s="250"/>
      <c r="HU400" s="250"/>
      <c r="HV400" s="250"/>
      <c r="HW400" s="250"/>
      <c r="HX400" s="250"/>
      <c r="HY400" s="250"/>
      <c r="HZ400" s="250"/>
      <c r="IA400" s="250"/>
      <c r="IB400" s="250"/>
      <c r="IC400" s="250"/>
      <c r="ID400" s="250"/>
      <c r="IE400" s="250"/>
      <c r="IF400" s="250"/>
      <c r="IG400" s="250"/>
      <c r="IH400" s="250"/>
      <c r="II400" s="250"/>
      <c r="IJ400" s="250"/>
      <c r="IK400" s="250"/>
      <c r="IL400" s="250"/>
      <c r="IM400" s="250"/>
      <c r="IN400" s="250"/>
      <c r="IO400" s="250"/>
      <c r="IP400" s="250"/>
      <c r="IQ400" s="250"/>
      <c r="IR400" s="250"/>
      <c r="IS400" s="250"/>
      <c r="IT400" s="250"/>
      <c r="IU400" s="250"/>
      <c r="IV400" s="250"/>
      <c r="IW400" s="250"/>
      <c r="IX400" s="250"/>
      <c r="IY400" s="250"/>
      <c r="IZ400" s="250"/>
      <c r="JA400" s="250"/>
      <c r="JB400" s="250"/>
      <c r="JC400" s="250"/>
      <c r="JD400" s="250"/>
      <c r="JE400" s="250"/>
      <c r="JF400" s="250"/>
      <c r="JG400" s="250"/>
      <c r="JH400" s="250"/>
      <c r="JI400" s="250"/>
      <c r="JJ400" s="250"/>
      <c r="JK400" s="250"/>
      <c r="JL400" s="250"/>
      <c r="JM400" s="250"/>
      <c r="JN400" s="250"/>
      <c r="JO400" s="250"/>
      <c r="JP400" s="250"/>
      <c r="JQ400" s="250"/>
      <c r="JR400" s="250"/>
      <c r="JS400" s="250"/>
      <c r="JT400" s="250"/>
      <c r="JU400" s="250"/>
      <c r="JV400" s="250"/>
      <c r="JW400" s="250"/>
      <c r="JX400" s="250"/>
      <c r="JY400" s="250"/>
      <c r="JZ400" s="250"/>
      <c r="KA400" s="250"/>
      <c r="KB400" s="250"/>
      <c r="KC400" s="250"/>
      <c r="KD400" s="250"/>
      <c r="KE400" s="250"/>
      <c r="KF400" s="250"/>
      <c r="KG400" s="250"/>
      <c r="KH400" s="250"/>
      <c r="KI400" s="250"/>
      <c r="KJ400" s="250"/>
      <c r="KK400" s="250"/>
      <c r="KL400" s="250"/>
      <c r="KM400" s="250"/>
      <c r="KN400" s="250"/>
      <c r="KO400" s="250"/>
      <c r="KP400" s="250"/>
      <c r="KQ400" s="250"/>
      <c r="KR400" s="250"/>
      <c r="KS400" s="250"/>
      <c r="KT400" s="250"/>
      <c r="KU400" s="250"/>
      <c r="KV400" s="250"/>
      <c r="KW400" s="250"/>
      <c r="KX400" s="250"/>
      <c r="KY400" s="250"/>
      <c r="KZ400" s="250"/>
      <c r="LA400" s="250"/>
      <c r="LB400" s="250"/>
      <c r="LC400" s="250"/>
      <c r="LD400" s="250"/>
      <c r="LE400" s="250"/>
      <c r="LF400" s="250"/>
      <c r="LG400" s="250"/>
      <c r="LH400" s="250"/>
      <c r="LI400" s="250"/>
      <c r="LJ400" s="250"/>
      <c r="LK400" s="250"/>
      <c r="LL400" s="250"/>
      <c r="LM400" s="250"/>
      <c r="LN400" s="250"/>
      <c r="LO400" s="250"/>
      <c r="LP400" s="250"/>
      <c r="LQ400" s="250"/>
      <c r="LR400" s="250"/>
      <c r="LS400" s="250"/>
      <c r="LT400" s="250"/>
      <c r="LU400" s="250"/>
      <c r="LV400" s="250"/>
      <c r="LW400" s="250"/>
      <c r="LX400" s="250"/>
      <c r="LY400" s="250"/>
      <c r="LZ400" s="250"/>
      <c r="MA400" s="250"/>
      <c r="MB400" s="250"/>
      <c r="MC400" s="250"/>
      <c r="MD400" s="250"/>
      <c r="ME400" s="250"/>
      <c r="MF400" s="250"/>
      <c r="MG400" s="250"/>
      <c r="MH400" s="250"/>
      <c r="MI400" s="250"/>
      <c r="MJ400" s="250"/>
      <c r="MK400" s="250"/>
      <c r="ML400" s="250"/>
      <c r="MM400" s="250"/>
      <c r="MN400" s="250"/>
      <c r="MO400" s="250"/>
      <c r="MP400" s="250"/>
      <c r="MQ400" s="250"/>
      <c r="MR400" s="250"/>
      <c r="MS400" s="250"/>
      <c r="MT400" s="250"/>
      <c r="MU400" s="250"/>
      <c r="MV400" s="250"/>
      <c r="MW400" s="250"/>
      <c r="MX400" s="250"/>
      <c r="MY400" s="250"/>
      <c r="MZ400" s="250"/>
      <c r="NA400" s="250"/>
      <c r="NB400" s="250"/>
      <c r="NC400" s="250"/>
      <c r="ND400" s="250"/>
      <c r="NE400" s="250"/>
      <c r="NF400" s="250"/>
      <c r="NG400" s="250"/>
      <c r="NH400" s="250"/>
      <c r="NI400" s="250"/>
      <c r="NJ400" s="250"/>
      <c r="NK400" s="250"/>
      <c r="NL400" s="250"/>
      <c r="NM400" s="250"/>
      <c r="NN400" s="250"/>
      <c r="NO400" s="250"/>
      <c r="NP400" s="250"/>
      <c r="NQ400" s="250"/>
      <c r="NR400" s="250"/>
      <c r="NS400" s="250"/>
      <c r="NT400" s="250"/>
      <c r="NU400" s="250"/>
      <c r="NV400" s="250"/>
      <c r="NW400" s="250"/>
      <c r="NX400" s="250"/>
      <c r="NY400" s="250"/>
      <c r="NZ400" s="250"/>
      <c r="OA400" s="250"/>
      <c r="OB400" s="250"/>
      <c r="OC400" s="250"/>
      <c r="OD400" s="250"/>
      <c r="OE400" s="250"/>
      <c r="OF400" s="250"/>
      <c r="OG400" s="250"/>
      <c r="OH400" s="250"/>
      <c r="OI400" s="250"/>
      <c r="OJ400" s="250"/>
      <c r="OK400" s="250"/>
      <c r="OL400" s="250"/>
      <c r="OM400" s="250"/>
      <c r="ON400" s="250"/>
      <c r="OO400" s="250"/>
      <c r="OP400" s="250"/>
      <c r="OQ400" s="250"/>
      <c r="OR400" s="250"/>
      <c r="OS400" s="250"/>
      <c r="OT400" s="250"/>
      <c r="OU400" s="250"/>
      <c r="OV400" s="250"/>
      <c r="OW400" s="250"/>
      <c r="OX400" s="250"/>
      <c r="OY400" s="250"/>
      <c r="OZ400" s="250"/>
      <c r="PA400" s="250"/>
      <c r="PB400" s="250"/>
      <c r="PC400" s="250"/>
      <c r="PD400" s="250"/>
      <c r="PE400" s="250"/>
      <c r="PF400" s="250"/>
      <c r="PG400" s="250"/>
      <c r="PH400" s="250"/>
      <c r="PI400" s="250"/>
      <c r="PJ400" s="250"/>
      <c r="PK400" s="250"/>
      <c r="PL400" s="250"/>
      <c r="PM400" s="250"/>
      <c r="PN400" s="250"/>
      <c r="PO400" s="250"/>
      <c r="PP400" s="250"/>
      <c r="PQ400" s="250"/>
      <c r="PR400" s="250"/>
      <c r="PS400" s="250"/>
      <c r="PT400" s="250"/>
      <c r="PU400" s="250"/>
      <c r="PV400" s="250"/>
      <c r="PW400" s="250"/>
      <c r="PX400" s="250"/>
      <c r="PY400" s="250"/>
      <c r="PZ400" s="250"/>
      <c r="QA400" s="250"/>
      <c r="QB400" s="250"/>
      <c r="QC400" s="250"/>
      <c r="QD400" s="250"/>
      <c r="QE400" s="250"/>
      <c r="QF400" s="250"/>
      <c r="QG400" s="250"/>
      <c r="QH400" s="250"/>
      <c r="QI400" s="250"/>
      <c r="QJ400" s="250"/>
      <c r="QK400" s="250"/>
      <c r="QL400" s="250"/>
      <c r="QM400" s="250"/>
      <c r="QN400" s="250"/>
      <c r="QO400" s="250"/>
      <c r="QP400" s="250"/>
      <c r="QQ400" s="250"/>
      <c r="QR400" s="250"/>
      <c r="QS400" s="250"/>
      <c r="QT400" s="250"/>
      <c r="QU400" s="250"/>
      <c r="QV400" s="250"/>
      <c r="QW400" s="250"/>
      <c r="QX400" s="250"/>
      <c r="QY400" s="250"/>
      <c r="QZ400" s="250"/>
      <c r="RA400" s="250"/>
      <c r="RB400" s="250"/>
      <c r="RC400" s="250"/>
      <c r="RD400" s="250"/>
      <c r="RE400" s="250"/>
      <c r="RF400" s="250"/>
      <c r="RG400" s="250"/>
      <c r="RH400" s="250"/>
      <c r="RI400" s="250"/>
      <c r="RJ400" s="250"/>
      <c r="RK400" s="250"/>
      <c r="RL400" s="250"/>
      <c r="RM400" s="250"/>
      <c r="RN400" s="250"/>
      <c r="RO400" s="250"/>
      <c r="RP400" s="250"/>
      <c r="RQ400" s="250"/>
      <c r="RR400" s="250"/>
      <c r="RS400" s="250"/>
      <c r="RT400" s="250"/>
      <c r="RU400" s="250"/>
      <c r="RV400" s="250"/>
      <c r="RW400" s="250"/>
      <c r="RX400" s="250"/>
      <c r="RY400" s="250"/>
      <c r="RZ400" s="250"/>
      <c r="SA400" s="250"/>
      <c r="SB400" s="250"/>
      <c r="SC400" s="250"/>
      <c r="SD400" s="250"/>
      <c r="SE400" s="250"/>
      <c r="SF400" s="250"/>
      <c r="SG400" s="250"/>
      <c r="SH400" s="250"/>
      <c r="SI400" s="250"/>
      <c r="SJ400" s="250"/>
      <c r="SK400" s="250"/>
      <c r="SL400" s="250"/>
      <c r="SM400" s="250"/>
      <c r="SN400" s="250"/>
      <c r="SO400" s="250"/>
      <c r="SP400" s="250"/>
      <c r="SQ400" s="250"/>
      <c r="SR400" s="250"/>
      <c r="SS400" s="250"/>
      <c r="ST400" s="250"/>
      <c r="SU400" s="250"/>
      <c r="SV400" s="250"/>
      <c r="SW400" s="250"/>
      <c r="SX400" s="250"/>
      <c r="SY400" s="250"/>
      <c r="SZ400" s="250"/>
      <c r="TA400" s="250"/>
      <c r="TB400" s="250"/>
      <c r="TC400" s="250"/>
      <c r="TD400" s="250"/>
      <c r="TE400" s="250"/>
      <c r="TF400" s="250"/>
      <c r="TG400" s="250"/>
      <c r="TH400" s="250"/>
      <c r="TI400" s="250"/>
      <c r="TJ400" s="250"/>
      <c r="TK400" s="250"/>
      <c r="TL400" s="250"/>
      <c r="TM400" s="250"/>
      <c r="TN400" s="250"/>
      <c r="TO400" s="250"/>
      <c r="TP400" s="250"/>
      <c r="TQ400" s="250"/>
      <c r="TR400" s="250"/>
      <c r="TS400" s="250"/>
      <c r="TT400" s="250"/>
      <c r="TU400" s="250"/>
      <c r="TV400" s="250"/>
      <c r="TW400" s="250"/>
      <c r="TX400" s="250"/>
      <c r="TY400" s="250"/>
      <c r="TZ400" s="250"/>
      <c r="UA400" s="250"/>
      <c r="UB400" s="250"/>
      <c r="UC400" s="250"/>
      <c r="UD400" s="250"/>
      <c r="UE400" s="250"/>
      <c r="UF400" s="250"/>
      <c r="UG400" s="250"/>
      <c r="UH400" s="250"/>
      <c r="UI400" s="250"/>
      <c r="UJ400" s="250"/>
      <c r="UK400" s="250"/>
      <c r="UL400" s="250"/>
      <c r="UM400" s="250"/>
      <c r="UN400" s="250"/>
      <c r="UO400" s="250"/>
      <c r="UP400" s="250"/>
      <c r="UQ400" s="250"/>
      <c r="UR400" s="250"/>
      <c r="US400" s="250"/>
      <c r="UT400" s="250"/>
      <c r="UU400" s="250"/>
      <c r="UV400" s="250"/>
      <c r="UW400" s="250"/>
      <c r="UX400" s="250"/>
      <c r="UY400" s="250"/>
      <c r="UZ400" s="250"/>
      <c r="VA400" s="250"/>
      <c r="VB400" s="250"/>
      <c r="VC400" s="250"/>
      <c r="VD400" s="250"/>
      <c r="VE400" s="250"/>
      <c r="VF400" s="250"/>
      <c r="VG400" s="250"/>
      <c r="VH400" s="250"/>
      <c r="VI400" s="250"/>
      <c r="VJ400" s="250"/>
      <c r="VK400" s="250"/>
      <c r="VL400" s="250"/>
      <c r="VM400" s="250"/>
      <c r="VN400" s="250"/>
      <c r="VO400" s="250"/>
      <c r="VP400" s="250"/>
      <c r="VQ400" s="250"/>
      <c r="VR400" s="250"/>
      <c r="VS400" s="250"/>
      <c r="VT400" s="250"/>
      <c r="VU400" s="250"/>
      <c r="VV400" s="250"/>
      <c r="VW400" s="250"/>
      <c r="VX400" s="250"/>
      <c r="VY400" s="250"/>
      <c r="VZ400" s="250"/>
      <c r="WA400" s="250"/>
      <c r="WB400" s="250"/>
      <c r="WC400" s="250"/>
      <c r="WD400" s="250"/>
      <c r="WE400" s="250"/>
      <c r="WF400" s="250"/>
      <c r="WG400" s="250"/>
      <c r="WH400" s="250"/>
      <c r="WI400" s="250"/>
      <c r="WJ400" s="250"/>
      <c r="WK400" s="250"/>
      <c r="WL400" s="250"/>
      <c r="WM400" s="250"/>
      <c r="WN400" s="250"/>
      <c r="WO400" s="250"/>
      <c r="WP400" s="250"/>
      <c r="WQ400" s="250"/>
      <c r="WR400" s="250"/>
      <c r="WS400" s="250"/>
      <c r="WT400" s="250"/>
      <c r="WU400" s="250"/>
      <c r="WV400" s="250"/>
      <c r="WW400" s="250"/>
      <c r="WX400" s="250"/>
      <c r="WY400" s="250"/>
      <c r="WZ400" s="250"/>
      <c r="XA400" s="250"/>
      <c r="XB400" s="250"/>
      <c r="XC400" s="250"/>
      <c r="XD400" s="250"/>
      <c r="XE400" s="250"/>
      <c r="XF400" s="250"/>
      <c r="XG400" s="250"/>
      <c r="XH400" s="250"/>
      <c r="XI400" s="250"/>
      <c r="XJ400" s="250"/>
      <c r="XK400" s="250"/>
      <c r="XL400" s="250"/>
      <c r="XM400" s="250"/>
      <c r="XN400" s="250"/>
      <c r="XO400" s="250"/>
      <c r="XP400" s="250"/>
      <c r="XQ400" s="250"/>
      <c r="XR400" s="250"/>
      <c r="XS400" s="250"/>
      <c r="XT400" s="250"/>
      <c r="XU400" s="250"/>
      <c r="XV400" s="250"/>
      <c r="XW400" s="250"/>
      <c r="XX400" s="250"/>
      <c r="XY400" s="250"/>
      <c r="XZ400" s="250"/>
      <c r="YA400" s="250"/>
      <c r="YB400" s="250"/>
      <c r="YC400" s="250"/>
      <c r="YD400" s="250"/>
      <c r="YE400" s="250"/>
      <c r="YF400" s="250"/>
      <c r="YG400" s="250"/>
      <c r="YH400" s="250"/>
      <c r="YI400" s="250"/>
      <c r="YJ400" s="250"/>
      <c r="YK400" s="250"/>
      <c r="YL400" s="250"/>
      <c r="YM400" s="250"/>
      <c r="YN400" s="250"/>
      <c r="YO400" s="250"/>
      <c r="YP400" s="250"/>
      <c r="YQ400" s="250"/>
      <c r="YR400" s="250"/>
      <c r="YS400" s="250"/>
      <c r="YT400" s="250"/>
      <c r="YU400" s="250"/>
      <c r="YV400" s="250"/>
      <c r="YW400" s="250"/>
      <c r="YX400" s="250"/>
      <c r="YY400" s="250"/>
      <c r="YZ400" s="250"/>
      <c r="ZA400" s="250"/>
      <c r="ZB400" s="250"/>
      <c r="ZC400" s="250"/>
      <c r="ZD400" s="250"/>
      <c r="ZE400" s="250"/>
      <c r="ZF400" s="250"/>
      <c r="ZG400" s="250"/>
      <c r="ZH400" s="250"/>
      <c r="ZI400" s="250"/>
      <c r="ZJ400" s="250"/>
      <c r="ZK400" s="250"/>
      <c r="ZL400" s="250"/>
      <c r="ZM400" s="250"/>
      <c r="ZN400" s="250"/>
      <c r="ZO400" s="250"/>
      <c r="ZP400" s="250"/>
      <c r="ZQ400" s="250"/>
      <c r="ZR400" s="250"/>
      <c r="ZS400" s="250"/>
      <c r="ZT400" s="250"/>
      <c r="ZU400" s="250"/>
      <c r="ZV400" s="250"/>
      <c r="ZW400" s="250"/>
      <c r="ZX400" s="250"/>
      <c r="ZY400" s="250"/>
      <c r="ZZ400" s="250"/>
      <c r="AAA400" s="250"/>
      <c r="AAB400" s="250"/>
      <c r="AAC400" s="250"/>
      <c r="AAD400" s="250"/>
      <c r="AAE400" s="250"/>
      <c r="AAF400" s="250"/>
      <c r="AAG400" s="250"/>
      <c r="AAH400" s="250"/>
      <c r="AAI400" s="250"/>
      <c r="AAJ400" s="250"/>
      <c r="AAK400" s="250"/>
      <c r="AAL400" s="250"/>
      <c r="AAM400" s="250"/>
      <c r="AAN400" s="250"/>
      <c r="AAO400" s="250"/>
      <c r="AAP400" s="250"/>
      <c r="AAQ400" s="250"/>
      <c r="AAR400" s="250"/>
      <c r="AAS400" s="250"/>
      <c r="AAT400" s="250"/>
      <c r="AAU400" s="250"/>
      <c r="AAV400" s="250"/>
      <c r="AAW400" s="250"/>
      <c r="AAX400" s="250"/>
      <c r="AAY400" s="250"/>
      <c r="AAZ400" s="250"/>
      <c r="ABA400" s="250"/>
      <c r="ABB400" s="250"/>
      <c r="ABC400" s="250"/>
      <c r="ABD400" s="250"/>
      <c r="ABE400" s="250"/>
      <c r="ABF400" s="250"/>
      <c r="ABG400" s="250"/>
      <c r="ABH400" s="250"/>
      <c r="ABI400" s="250"/>
      <c r="ABJ400" s="250"/>
      <c r="ABK400" s="250"/>
      <c r="ABL400" s="250"/>
      <c r="ABM400" s="250"/>
      <c r="ABN400" s="250"/>
      <c r="ABO400" s="250"/>
      <c r="ABP400" s="250"/>
      <c r="ABQ400" s="250"/>
      <c r="ABR400" s="250"/>
      <c r="ABS400" s="250"/>
      <c r="ABT400" s="250"/>
      <c r="ABU400" s="250"/>
      <c r="ABV400" s="250"/>
      <c r="ABW400" s="250"/>
      <c r="ABX400" s="250"/>
      <c r="ABY400" s="250"/>
      <c r="ABZ400" s="250"/>
      <c r="ACA400" s="250"/>
      <c r="ACB400" s="250"/>
      <c r="ACC400" s="250"/>
      <c r="ACD400" s="250"/>
      <c r="ACE400" s="250"/>
      <c r="ACF400" s="250"/>
      <c r="ACG400" s="250"/>
      <c r="ACH400" s="250"/>
      <c r="ACI400" s="250"/>
      <c r="ACJ400" s="250"/>
      <c r="ACK400" s="250"/>
      <c r="ACL400" s="250"/>
      <c r="ACM400" s="250"/>
      <c r="ACN400" s="250"/>
      <c r="ACO400" s="250"/>
      <c r="ACP400" s="250"/>
      <c r="ACQ400" s="250"/>
      <c r="ACR400" s="250"/>
      <c r="ACS400" s="250"/>
      <c r="ACT400" s="250"/>
      <c r="ACU400" s="250"/>
      <c r="ACV400" s="250"/>
      <c r="ACW400" s="250"/>
      <c r="ACX400" s="250"/>
      <c r="ACY400" s="250"/>
      <c r="ACZ400" s="250"/>
      <c r="ADA400" s="250"/>
      <c r="ADB400" s="250"/>
      <c r="ADC400" s="250"/>
      <c r="ADD400" s="250"/>
      <c r="ADE400" s="250"/>
      <c r="ADF400" s="250"/>
      <c r="ADG400" s="250"/>
      <c r="ADH400" s="250"/>
      <c r="ADI400" s="250"/>
      <c r="ADJ400" s="250"/>
      <c r="ADK400" s="250"/>
      <c r="ADL400" s="250"/>
      <c r="ADM400" s="250"/>
      <c r="ADN400" s="250"/>
      <c r="ADO400" s="250"/>
      <c r="ADP400" s="250"/>
      <c r="ADQ400" s="250"/>
      <c r="ADR400" s="250"/>
      <c r="ADS400" s="250"/>
      <c r="ADT400" s="250"/>
      <c r="ADU400" s="250"/>
      <c r="ADV400" s="250"/>
      <c r="ADW400" s="250"/>
      <c r="ADX400" s="250"/>
      <c r="ADY400" s="250"/>
      <c r="ADZ400" s="250"/>
      <c r="AEA400" s="250"/>
      <c r="AEB400" s="250"/>
      <c r="AEC400" s="250"/>
      <c r="AED400" s="250"/>
      <c r="AEE400" s="250"/>
      <c r="AEF400" s="250"/>
      <c r="AEG400" s="250"/>
      <c r="AEH400" s="250"/>
      <c r="AEI400" s="250"/>
      <c r="AEJ400" s="250"/>
      <c r="AEK400" s="250"/>
      <c r="AEL400" s="250"/>
      <c r="AEM400" s="250"/>
      <c r="AEN400" s="250"/>
      <c r="AEO400" s="250"/>
      <c r="AEP400" s="250"/>
      <c r="AEQ400" s="250"/>
      <c r="AER400" s="250"/>
      <c r="AES400" s="250"/>
      <c r="AET400" s="250"/>
      <c r="AEU400" s="250"/>
      <c r="AEV400" s="250"/>
      <c r="AEW400" s="250"/>
      <c r="AEX400" s="250"/>
      <c r="AEY400" s="250"/>
      <c r="AEZ400" s="250"/>
      <c r="AFA400" s="250"/>
      <c r="AFB400" s="250"/>
      <c r="AFC400" s="250"/>
      <c r="AFD400" s="250"/>
      <c r="AFE400" s="250"/>
      <c r="AFF400" s="250"/>
      <c r="AFG400" s="250"/>
      <c r="AFH400" s="250"/>
      <c r="AFI400" s="250"/>
      <c r="AFJ400" s="250"/>
      <c r="AFK400" s="250"/>
      <c r="AFL400" s="250"/>
      <c r="AFM400" s="250"/>
      <c r="AFN400" s="250"/>
      <c r="AFO400" s="250"/>
      <c r="AFP400" s="250"/>
      <c r="AFQ400" s="250"/>
      <c r="AFR400" s="250"/>
      <c r="AFS400" s="250"/>
      <c r="AFT400" s="250"/>
      <c r="AFU400" s="250"/>
      <c r="AFV400" s="250"/>
      <c r="AFW400" s="250"/>
      <c r="AFX400" s="250"/>
      <c r="AFY400" s="250"/>
      <c r="AFZ400" s="250"/>
      <c r="AGA400" s="250"/>
      <c r="AGB400" s="250"/>
      <c r="AGC400" s="250"/>
      <c r="AGD400" s="250"/>
      <c r="AGE400" s="250"/>
      <c r="AGF400" s="250"/>
      <c r="AGG400" s="250"/>
      <c r="AGH400" s="250"/>
      <c r="AGI400" s="250"/>
      <c r="AGJ400" s="250"/>
      <c r="AGK400" s="250"/>
      <c r="AGL400" s="250"/>
      <c r="AGM400" s="250"/>
      <c r="AGN400" s="250"/>
      <c r="AGO400" s="250"/>
      <c r="AGP400" s="250"/>
      <c r="AGQ400" s="250"/>
      <c r="AGR400" s="250"/>
      <c r="AGS400" s="250"/>
      <c r="AGT400" s="250"/>
      <c r="AGU400" s="250"/>
      <c r="AGV400" s="250"/>
      <c r="AGW400" s="250"/>
      <c r="AGX400" s="250"/>
      <c r="AGY400" s="250"/>
      <c r="AGZ400" s="250"/>
      <c r="AHA400" s="250"/>
      <c r="AHB400" s="250"/>
      <c r="AHC400" s="250"/>
      <c r="AHD400" s="250"/>
      <c r="AHE400" s="250"/>
      <c r="AHF400" s="250"/>
      <c r="AHG400" s="250"/>
      <c r="AHH400" s="250"/>
      <c r="AHI400" s="250"/>
      <c r="AHJ400" s="250"/>
      <c r="AHK400" s="250"/>
      <c r="AHL400" s="250"/>
      <c r="AHM400" s="250"/>
      <c r="AHN400" s="250"/>
      <c r="AHO400" s="250"/>
      <c r="AHP400" s="250"/>
      <c r="AHQ400" s="250"/>
      <c r="AHR400" s="250"/>
      <c r="AHS400" s="250"/>
      <c r="AHT400" s="250"/>
      <c r="AHU400" s="250"/>
      <c r="AHV400" s="250"/>
      <c r="AHW400" s="250"/>
      <c r="AHX400" s="250"/>
      <c r="AHY400" s="250"/>
      <c r="AHZ400" s="250"/>
      <c r="AIA400" s="250"/>
      <c r="AIB400" s="250"/>
      <c r="AIC400" s="250"/>
      <c r="AID400" s="250"/>
      <c r="AIE400" s="250"/>
      <c r="AIF400" s="250"/>
      <c r="AIG400" s="250"/>
      <c r="AIH400" s="250"/>
      <c r="AII400" s="250"/>
      <c r="AIJ400" s="250"/>
      <c r="AIK400" s="250"/>
      <c r="AIL400" s="250"/>
      <c r="AIM400" s="250"/>
      <c r="AIN400" s="250"/>
      <c r="AIO400" s="250"/>
      <c r="AIP400" s="250"/>
      <c r="AIQ400" s="250"/>
      <c r="AIR400" s="250"/>
      <c r="AIS400" s="250"/>
      <c r="AIT400" s="250"/>
      <c r="AIU400" s="250"/>
      <c r="AIV400" s="250"/>
      <c r="AIW400" s="250"/>
      <c r="AIX400" s="250"/>
      <c r="AIY400" s="250"/>
      <c r="AIZ400" s="250"/>
      <c r="AJA400" s="250"/>
      <c r="AJB400" s="250"/>
      <c r="AJC400" s="250"/>
      <c r="AJD400" s="250"/>
      <c r="AJE400" s="250"/>
      <c r="AJF400" s="250"/>
      <c r="AJG400" s="250"/>
      <c r="AJH400" s="250"/>
      <c r="AJI400" s="250"/>
      <c r="AJJ400" s="250"/>
      <c r="AJK400" s="250"/>
      <c r="AJL400" s="250"/>
      <c r="AJM400" s="250"/>
      <c r="AJN400" s="250"/>
      <c r="AJO400" s="250"/>
      <c r="AJP400" s="250"/>
      <c r="AJQ400" s="250"/>
      <c r="AJR400" s="250"/>
      <c r="AJS400" s="250"/>
      <c r="AJT400" s="250"/>
      <c r="AJU400" s="250"/>
      <c r="AJV400" s="250"/>
      <c r="AJW400" s="250"/>
      <c r="AJX400" s="250"/>
      <c r="AJY400" s="250"/>
      <c r="AJZ400" s="250"/>
      <c r="AKA400" s="250"/>
      <c r="AKB400" s="250"/>
      <c r="AKC400" s="250"/>
      <c r="AKD400" s="250"/>
      <c r="AKE400" s="250"/>
      <c r="AKF400" s="250"/>
      <c r="AKG400" s="250"/>
      <c r="AKH400" s="250"/>
      <c r="AKI400" s="250"/>
      <c r="AKJ400" s="250"/>
      <c r="AKK400" s="250"/>
      <c r="AKL400" s="250"/>
      <c r="AKM400" s="250"/>
      <c r="AKN400" s="250"/>
      <c r="AKO400" s="250"/>
      <c r="AKP400" s="250"/>
      <c r="AKQ400" s="250"/>
      <c r="AKR400" s="250"/>
      <c r="AKS400" s="250"/>
      <c r="AKT400" s="250"/>
      <c r="AKU400" s="250"/>
      <c r="AKV400" s="250"/>
      <c r="AKW400" s="250"/>
      <c r="AKX400" s="250"/>
      <c r="AKY400" s="250"/>
      <c r="AKZ400" s="250"/>
      <c r="ALA400" s="250"/>
      <c r="ALB400" s="250"/>
      <c r="ALC400" s="250"/>
      <c r="ALD400" s="250"/>
    </row>
    <row r="401" spans="1:992" s="5" customFormat="1">
      <c r="A401" s="2830"/>
      <c r="B401" s="2818"/>
      <c r="C401" s="2412"/>
      <c r="D401" s="716" t="s">
        <v>304</v>
      </c>
      <c r="E401" s="899">
        <f>E407+E413+E419+E425+E431+E437+E451+E457</f>
        <v>17186400</v>
      </c>
      <c r="F401" s="899">
        <f>F407+F413+F419+F425+F431+F437+F451+F457</f>
        <v>17186400</v>
      </c>
      <c r="G401" s="2843"/>
      <c r="H401" s="2406"/>
      <c r="I401" s="2818"/>
      <c r="J401" s="2818"/>
      <c r="K401" s="2818"/>
      <c r="L401" s="2798"/>
      <c r="M401" s="580"/>
      <c r="N401" s="250"/>
      <c r="O401" s="250"/>
      <c r="P401" s="250"/>
      <c r="Q401" s="250"/>
      <c r="R401" s="250"/>
      <c r="S401" s="250"/>
      <c r="T401" s="250"/>
      <c r="U401" s="250"/>
      <c r="V401" s="250"/>
      <c r="W401" s="250"/>
      <c r="X401" s="250"/>
      <c r="Y401" s="250"/>
      <c r="Z401" s="250"/>
      <c r="AA401" s="250"/>
      <c r="AB401" s="250"/>
      <c r="AC401" s="250"/>
      <c r="AD401" s="250"/>
      <c r="AE401" s="250"/>
      <c r="AF401" s="250"/>
      <c r="AG401" s="250"/>
      <c r="AH401" s="250"/>
      <c r="AI401" s="250"/>
      <c r="AJ401" s="250"/>
      <c r="AK401" s="250"/>
      <c r="AL401" s="250"/>
      <c r="AM401" s="250"/>
      <c r="AN401" s="250"/>
      <c r="AO401" s="250"/>
      <c r="AP401" s="250"/>
      <c r="AQ401" s="250"/>
      <c r="AR401" s="250"/>
      <c r="AS401" s="250"/>
      <c r="AT401" s="250"/>
      <c r="AU401" s="250"/>
      <c r="AV401" s="250"/>
      <c r="AW401" s="250"/>
      <c r="AX401" s="250"/>
      <c r="AY401" s="250"/>
      <c r="AZ401" s="250"/>
      <c r="BA401" s="250"/>
      <c r="BB401" s="250"/>
      <c r="BC401" s="250"/>
      <c r="BD401" s="250"/>
      <c r="BE401" s="250"/>
      <c r="BF401" s="250"/>
      <c r="BG401" s="250"/>
      <c r="BH401" s="250"/>
      <c r="BI401" s="250"/>
      <c r="BJ401" s="250"/>
      <c r="BK401" s="250"/>
      <c r="BL401" s="250"/>
      <c r="BM401" s="250"/>
      <c r="BN401" s="250"/>
      <c r="BO401" s="250"/>
      <c r="BP401" s="250"/>
      <c r="BQ401" s="250"/>
      <c r="BR401" s="250"/>
      <c r="BS401" s="250"/>
      <c r="BT401" s="250"/>
      <c r="BU401" s="250"/>
      <c r="BV401" s="250"/>
      <c r="BW401" s="250"/>
      <c r="BX401" s="250"/>
      <c r="BY401" s="250"/>
      <c r="BZ401" s="250"/>
      <c r="CA401" s="250"/>
      <c r="CB401" s="250"/>
      <c r="CC401" s="250"/>
      <c r="CD401" s="250"/>
      <c r="CE401" s="250"/>
      <c r="CF401" s="250"/>
      <c r="CG401" s="250"/>
      <c r="CH401" s="250"/>
      <c r="CI401" s="250"/>
      <c r="CJ401" s="250"/>
      <c r="CK401" s="250"/>
      <c r="CL401" s="250"/>
      <c r="CM401" s="250"/>
      <c r="CN401" s="250"/>
      <c r="CO401" s="250"/>
      <c r="CP401" s="250"/>
      <c r="CQ401" s="250"/>
      <c r="CR401" s="250"/>
      <c r="CS401" s="250"/>
      <c r="CT401" s="250"/>
      <c r="CU401" s="250"/>
      <c r="CV401" s="250"/>
      <c r="CW401" s="250"/>
      <c r="CX401" s="250"/>
      <c r="CY401" s="250"/>
      <c r="CZ401" s="250"/>
      <c r="DA401" s="250"/>
      <c r="DB401" s="250"/>
      <c r="DC401" s="250"/>
      <c r="DD401" s="250"/>
      <c r="DE401" s="250"/>
      <c r="DF401" s="250"/>
      <c r="DG401" s="250"/>
      <c r="DH401" s="250"/>
      <c r="DI401" s="250"/>
      <c r="DJ401" s="250"/>
      <c r="DK401" s="250"/>
      <c r="DL401" s="250"/>
      <c r="DM401" s="250"/>
      <c r="DN401" s="250"/>
      <c r="DO401" s="250"/>
      <c r="DP401" s="250"/>
      <c r="DQ401" s="250"/>
      <c r="DR401" s="250"/>
      <c r="DS401" s="250"/>
      <c r="DT401" s="250"/>
      <c r="DU401" s="250"/>
      <c r="DV401" s="250"/>
      <c r="DW401" s="250"/>
      <c r="DX401" s="250"/>
      <c r="DY401" s="250"/>
      <c r="DZ401" s="250"/>
      <c r="EA401" s="250"/>
      <c r="EB401" s="250"/>
      <c r="EC401" s="250"/>
      <c r="ED401" s="250"/>
      <c r="EE401" s="250"/>
      <c r="EF401" s="250"/>
      <c r="EG401" s="250"/>
      <c r="EH401" s="250"/>
      <c r="EI401" s="250"/>
      <c r="EJ401" s="250"/>
      <c r="EK401" s="250"/>
      <c r="EL401" s="250"/>
      <c r="EM401" s="250"/>
      <c r="EN401" s="250"/>
      <c r="EO401" s="250"/>
      <c r="EP401" s="250"/>
      <c r="EQ401" s="250"/>
      <c r="ER401" s="250"/>
      <c r="ES401" s="250"/>
      <c r="ET401" s="250"/>
      <c r="EU401" s="250"/>
      <c r="EV401" s="250"/>
      <c r="EW401" s="250"/>
      <c r="EX401" s="250"/>
      <c r="EY401" s="250"/>
      <c r="EZ401" s="250"/>
      <c r="FA401" s="250"/>
      <c r="FB401" s="250"/>
      <c r="FC401" s="250"/>
      <c r="FD401" s="250"/>
      <c r="FE401" s="250"/>
      <c r="FF401" s="250"/>
      <c r="FG401" s="250"/>
      <c r="FH401" s="250"/>
      <c r="FI401" s="250"/>
      <c r="FJ401" s="250"/>
      <c r="FK401" s="250"/>
      <c r="FL401" s="250"/>
      <c r="FM401" s="250"/>
      <c r="FN401" s="250"/>
      <c r="FO401" s="250"/>
      <c r="FP401" s="250"/>
      <c r="FQ401" s="250"/>
      <c r="FR401" s="250"/>
      <c r="FS401" s="250"/>
      <c r="FT401" s="250"/>
      <c r="FU401" s="250"/>
      <c r="FV401" s="250"/>
      <c r="FW401" s="250"/>
      <c r="FX401" s="250"/>
      <c r="FY401" s="250"/>
      <c r="FZ401" s="250"/>
      <c r="GA401" s="250"/>
      <c r="GB401" s="250"/>
      <c r="GC401" s="250"/>
      <c r="GD401" s="250"/>
      <c r="GE401" s="250"/>
      <c r="GF401" s="250"/>
      <c r="GG401" s="250"/>
      <c r="GH401" s="250"/>
      <c r="GI401" s="250"/>
      <c r="GJ401" s="250"/>
      <c r="GK401" s="250"/>
      <c r="GL401" s="250"/>
      <c r="GM401" s="250"/>
      <c r="GN401" s="250"/>
      <c r="GO401" s="250"/>
      <c r="GP401" s="250"/>
      <c r="GQ401" s="250"/>
      <c r="GR401" s="250"/>
      <c r="GS401" s="250"/>
      <c r="GT401" s="250"/>
      <c r="GU401" s="250"/>
      <c r="GV401" s="250"/>
      <c r="GW401" s="250"/>
      <c r="GX401" s="250"/>
      <c r="GY401" s="250"/>
      <c r="GZ401" s="250"/>
      <c r="HA401" s="250"/>
      <c r="HB401" s="250"/>
      <c r="HC401" s="250"/>
      <c r="HD401" s="250"/>
      <c r="HE401" s="250"/>
      <c r="HF401" s="250"/>
      <c r="HG401" s="250"/>
      <c r="HH401" s="250"/>
      <c r="HI401" s="250"/>
      <c r="HJ401" s="250"/>
      <c r="HK401" s="250"/>
      <c r="HL401" s="250"/>
      <c r="HM401" s="250"/>
      <c r="HN401" s="250"/>
      <c r="HO401" s="250"/>
      <c r="HP401" s="250"/>
      <c r="HQ401" s="250"/>
      <c r="HR401" s="250"/>
      <c r="HS401" s="250"/>
      <c r="HT401" s="250"/>
      <c r="HU401" s="250"/>
      <c r="HV401" s="250"/>
      <c r="HW401" s="250"/>
      <c r="HX401" s="250"/>
      <c r="HY401" s="250"/>
      <c r="HZ401" s="250"/>
      <c r="IA401" s="250"/>
      <c r="IB401" s="250"/>
      <c r="IC401" s="250"/>
      <c r="ID401" s="250"/>
      <c r="IE401" s="250"/>
      <c r="IF401" s="250"/>
      <c r="IG401" s="250"/>
      <c r="IH401" s="250"/>
      <c r="II401" s="250"/>
      <c r="IJ401" s="250"/>
      <c r="IK401" s="250"/>
      <c r="IL401" s="250"/>
      <c r="IM401" s="250"/>
      <c r="IN401" s="250"/>
      <c r="IO401" s="250"/>
      <c r="IP401" s="250"/>
      <c r="IQ401" s="250"/>
      <c r="IR401" s="250"/>
      <c r="IS401" s="250"/>
      <c r="IT401" s="250"/>
      <c r="IU401" s="250"/>
      <c r="IV401" s="250"/>
      <c r="IW401" s="250"/>
      <c r="IX401" s="250"/>
      <c r="IY401" s="250"/>
      <c r="IZ401" s="250"/>
      <c r="JA401" s="250"/>
      <c r="JB401" s="250"/>
      <c r="JC401" s="250"/>
      <c r="JD401" s="250"/>
      <c r="JE401" s="250"/>
      <c r="JF401" s="250"/>
      <c r="JG401" s="250"/>
      <c r="JH401" s="250"/>
      <c r="JI401" s="250"/>
      <c r="JJ401" s="250"/>
      <c r="JK401" s="250"/>
      <c r="JL401" s="250"/>
      <c r="JM401" s="250"/>
      <c r="JN401" s="250"/>
      <c r="JO401" s="250"/>
      <c r="JP401" s="250"/>
      <c r="JQ401" s="250"/>
      <c r="JR401" s="250"/>
      <c r="JS401" s="250"/>
      <c r="JT401" s="250"/>
      <c r="JU401" s="250"/>
      <c r="JV401" s="250"/>
      <c r="JW401" s="250"/>
      <c r="JX401" s="250"/>
      <c r="JY401" s="250"/>
      <c r="JZ401" s="250"/>
      <c r="KA401" s="250"/>
      <c r="KB401" s="250"/>
      <c r="KC401" s="250"/>
      <c r="KD401" s="250"/>
      <c r="KE401" s="250"/>
      <c r="KF401" s="250"/>
      <c r="KG401" s="250"/>
      <c r="KH401" s="250"/>
      <c r="KI401" s="250"/>
      <c r="KJ401" s="250"/>
      <c r="KK401" s="250"/>
      <c r="KL401" s="250"/>
      <c r="KM401" s="250"/>
      <c r="KN401" s="250"/>
      <c r="KO401" s="250"/>
      <c r="KP401" s="250"/>
      <c r="KQ401" s="250"/>
      <c r="KR401" s="250"/>
      <c r="KS401" s="250"/>
      <c r="KT401" s="250"/>
      <c r="KU401" s="250"/>
      <c r="KV401" s="250"/>
      <c r="KW401" s="250"/>
      <c r="KX401" s="250"/>
      <c r="KY401" s="250"/>
      <c r="KZ401" s="250"/>
      <c r="LA401" s="250"/>
      <c r="LB401" s="250"/>
      <c r="LC401" s="250"/>
      <c r="LD401" s="250"/>
      <c r="LE401" s="250"/>
      <c r="LF401" s="250"/>
      <c r="LG401" s="250"/>
      <c r="LH401" s="250"/>
      <c r="LI401" s="250"/>
      <c r="LJ401" s="250"/>
      <c r="LK401" s="250"/>
      <c r="LL401" s="250"/>
      <c r="LM401" s="250"/>
      <c r="LN401" s="250"/>
      <c r="LO401" s="250"/>
      <c r="LP401" s="250"/>
      <c r="LQ401" s="250"/>
      <c r="LR401" s="250"/>
      <c r="LS401" s="250"/>
      <c r="LT401" s="250"/>
      <c r="LU401" s="250"/>
      <c r="LV401" s="250"/>
      <c r="LW401" s="250"/>
      <c r="LX401" s="250"/>
      <c r="LY401" s="250"/>
      <c r="LZ401" s="250"/>
      <c r="MA401" s="250"/>
      <c r="MB401" s="250"/>
      <c r="MC401" s="250"/>
      <c r="MD401" s="250"/>
      <c r="ME401" s="250"/>
      <c r="MF401" s="250"/>
      <c r="MG401" s="250"/>
      <c r="MH401" s="250"/>
      <c r="MI401" s="250"/>
      <c r="MJ401" s="250"/>
      <c r="MK401" s="250"/>
      <c r="ML401" s="250"/>
      <c r="MM401" s="250"/>
      <c r="MN401" s="250"/>
      <c r="MO401" s="250"/>
      <c r="MP401" s="250"/>
      <c r="MQ401" s="250"/>
      <c r="MR401" s="250"/>
      <c r="MS401" s="250"/>
      <c r="MT401" s="250"/>
      <c r="MU401" s="250"/>
      <c r="MV401" s="250"/>
      <c r="MW401" s="250"/>
      <c r="MX401" s="250"/>
      <c r="MY401" s="250"/>
      <c r="MZ401" s="250"/>
      <c r="NA401" s="250"/>
      <c r="NB401" s="250"/>
      <c r="NC401" s="250"/>
      <c r="ND401" s="250"/>
      <c r="NE401" s="250"/>
      <c r="NF401" s="250"/>
      <c r="NG401" s="250"/>
      <c r="NH401" s="250"/>
      <c r="NI401" s="250"/>
      <c r="NJ401" s="250"/>
      <c r="NK401" s="250"/>
      <c r="NL401" s="250"/>
      <c r="NM401" s="250"/>
      <c r="NN401" s="250"/>
      <c r="NO401" s="250"/>
      <c r="NP401" s="250"/>
      <c r="NQ401" s="250"/>
      <c r="NR401" s="250"/>
      <c r="NS401" s="250"/>
      <c r="NT401" s="250"/>
      <c r="NU401" s="250"/>
      <c r="NV401" s="250"/>
      <c r="NW401" s="250"/>
      <c r="NX401" s="250"/>
      <c r="NY401" s="250"/>
      <c r="NZ401" s="250"/>
      <c r="OA401" s="250"/>
      <c r="OB401" s="250"/>
      <c r="OC401" s="250"/>
      <c r="OD401" s="250"/>
      <c r="OE401" s="250"/>
      <c r="OF401" s="250"/>
      <c r="OG401" s="250"/>
      <c r="OH401" s="250"/>
      <c r="OI401" s="250"/>
      <c r="OJ401" s="250"/>
      <c r="OK401" s="250"/>
      <c r="OL401" s="250"/>
      <c r="OM401" s="250"/>
      <c r="ON401" s="250"/>
      <c r="OO401" s="250"/>
      <c r="OP401" s="250"/>
      <c r="OQ401" s="250"/>
      <c r="OR401" s="250"/>
      <c r="OS401" s="250"/>
      <c r="OT401" s="250"/>
      <c r="OU401" s="250"/>
      <c r="OV401" s="250"/>
      <c r="OW401" s="250"/>
      <c r="OX401" s="250"/>
      <c r="OY401" s="250"/>
      <c r="OZ401" s="250"/>
      <c r="PA401" s="250"/>
      <c r="PB401" s="250"/>
      <c r="PC401" s="250"/>
      <c r="PD401" s="250"/>
      <c r="PE401" s="250"/>
      <c r="PF401" s="250"/>
      <c r="PG401" s="250"/>
      <c r="PH401" s="250"/>
      <c r="PI401" s="250"/>
      <c r="PJ401" s="250"/>
      <c r="PK401" s="250"/>
      <c r="PL401" s="250"/>
      <c r="PM401" s="250"/>
      <c r="PN401" s="250"/>
      <c r="PO401" s="250"/>
      <c r="PP401" s="250"/>
      <c r="PQ401" s="250"/>
      <c r="PR401" s="250"/>
      <c r="PS401" s="250"/>
      <c r="PT401" s="250"/>
      <c r="PU401" s="250"/>
      <c r="PV401" s="250"/>
      <c r="PW401" s="250"/>
      <c r="PX401" s="250"/>
      <c r="PY401" s="250"/>
      <c r="PZ401" s="250"/>
      <c r="QA401" s="250"/>
      <c r="QB401" s="250"/>
      <c r="QC401" s="250"/>
      <c r="QD401" s="250"/>
      <c r="QE401" s="250"/>
      <c r="QF401" s="250"/>
      <c r="QG401" s="250"/>
      <c r="QH401" s="250"/>
      <c r="QI401" s="250"/>
      <c r="QJ401" s="250"/>
      <c r="QK401" s="250"/>
      <c r="QL401" s="250"/>
      <c r="QM401" s="250"/>
      <c r="QN401" s="250"/>
      <c r="QO401" s="250"/>
      <c r="QP401" s="250"/>
      <c r="QQ401" s="250"/>
      <c r="QR401" s="250"/>
      <c r="QS401" s="250"/>
      <c r="QT401" s="250"/>
      <c r="QU401" s="250"/>
      <c r="QV401" s="250"/>
      <c r="QW401" s="250"/>
      <c r="QX401" s="250"/>
      <c r="QY401" s="250"/>
      <c r="QZ401" s="250"/>
      <c r="RA401" s="250"/>
      <c r="RB401" s="250"/>
      <c r="RC401" s="250"/>
      <c r="RD401" s="250"/>
      <c r="RE401" s="250"/>
      <c r="RF401" s="250"/>
      <c r="RG401" s="250"/>
      <c r="RH401" s="250"/>
      <c r="RI401" s="250"/>
      <c r="RJ401" s="250"/>
      <c r="RK401" s="250"/>
      <c r="RL401" s="250"/>
      <c r="RM401" s="250"/>
      <c r="RN401" s="250"/>
      <c r="RO401" s="250"/>
      <c r="RP401" s="250"/>
      <c r="RQ401" s="250"/>
      <c r="RR401" s="250"/>
      <c r="RS401" s="250"/>
      <c r="RT401" s="250"/>
      <c r="RU401" s="250"/>
      <c r="RV401" s="250"/>
      <c r="RW401" s="250"/>
      <c r="RX401" s="250"/>
      <c r="RY401" s="250"/>
      <c r="RZ401" s="250"/>
      <c r="SA401" s="250"/>
      <c r="SB401" s="250"/>
      <c r="SC401" s="250"/>
      <c r="SD401" s="250"/>
      <c r="SE401" s="250"/>
      <c r="SF401" s="250"/>
      <c r="SG401" s="250"/>
      <c r="SH401" s="250"/>
      <c r="SI401" s="250"/>
      <c r="SJ401" s="250"/>
      <c r="SK401" s="250"/>
      <c r="SL401" s="250"/>
      <c r="SM401" s="250"/>
      <c r="SN401" s="250"/>
      <c r="SO401" s="250"/>
      <c r="SP401" s="250"/>
      <c r="SQ401" s="250"/>
      <c r="SR401" s="250"/>
      <c r="SS401" s="250"/>
      <c r="ST401" s="250"/>
      <c r="SU401" s="250"/>
      <c r="SV401" s="250"/>
      <c r="SW401" s="250"/>
      <c r="SX401" s="250"/>
      <c r="SY401" s="250"/>
      <c r="SZ401" s="250"/>
      <c r="TA401" s="250"/>
      <c r="TB401" s="250"/>
      <c r="TC401" s="250"/>
      <c r="TD401" s="250"/>
      <c r="TE401" s="250"/>
      <c r="TF401" s="250"/>
      <c r="TG401" s="250"/>
      <c r="TH401" s="250"/>
      <c r="TI401" s="250"/>
      <c r="TJ401" s="250"/>
      <c r="TK401" s="250"/>
      <c r="TL401" s="250"/>
      <c r="TM401" s="250"/>
      <c r="TN401" s="250"/>
      <c r="TO401" s="250"/>
      <c r="TP401" s="250"/>
      <c r="TQ401" s="250"/>
      <c r="TR401" s="250"/>
      <c r="TS401" s="250"/>
      <c r="TT401" s="250"/>
      <c r="TU401" s="250"/>
      <c r="TV401" s="250"/>
      <c r="TW401" s="250"/>
      <c r="TX401" s="250"/>
      <c r="TY401" s="250"/>
      <c r="TZ401" s="250"/>
      <c r="UA401" s="250"/>
      <c r="UB401" s="250"/>
      <c r="UC401" s="250"/>
      <c r="UD401" s="250"/>
      <c r="UE401" s="250"/>
      <c r="UF401" s="250"/>
      <c r="UG401" s="250"/>
      <c r="UH401" s="250"/>
      <c r="UI401" s="250"/>
      <c r="UJ401" s="250"/>
      <c r="UK401" s="250"/>
      <c r="UL401" s="250"/>
      <c r="UM401" s="250"/>
      <c r="UN401" s="250"/>
      <c r="UO401" s="250"/>
      <c r="UP401" s="250"/>
      <c r="UQ401" s="250"/>
      <c r="UR401" s="250"/>
      <c r="US401" s="250"/>
      <c r="UT401" s="250"/>
      <c r="UU401" s="250"/>
      <c r="UV401" s="250"/>
      <c r="UW401" s="250"/>
      <c r="UX401" s="250"/>
      <c r="UY401" s="250"/>
      <c r="UZ401" s="250"/>
      <c r="VA401" s="250"/>
      <c r="VB401" s="250"/>
      <c r="VC401" s="250"/>
      <c r="VD401" s="250"/>
      <c r="VE401" s="250"/>
      <c r="VF401" s="250"/>
      <c r="VG401" s="250"/>
      <c r="VH401" s="250"/>
      <c r="VI401" s="250"/>
      <c r="VJ401" s="250"/>
      <c r="VK401" s="250"/>
      <c r="VL401" s="250"/>
      <c r="VM401" s="250"/>
      <c r="VN401" s="250"/>
      <c r="VO401" s="250"/>
      <c r="VP401" s="250"/>
      <c r="VQ401" s="250"/>
      <c r="VR401" s="250"/>
      <c r="VS401" s="250"/>
      <c r="VT401" s="250"/>
      <c r="VU401" s="250"/>
      <c r="VV401" s="250"/>
      <c r="VW401" s="250"/>
      <c r="VX401" s="250"/>
      <c r="VY401" s="250"/>
      <c r="VZ401" s="250"/>
      <c r="WA401" s="250"/>
      <c r="WB401" s="250"/>
      <c r="WC401" s="250"/>
      <c r="WD401" s="250"/>
      <c r="WE401" s="250"/>
      <c r="WF401" s="250"/>
      <c r="WG401" s="250"/>
      <c r="WH401" s="250"/>
      <c r="WI401" s="250"/>
      <c r="WJ401" s="250"/>
      <c r="WK401" s="250"/>
      <c r="WL401" s="250"/>
      <c r="WM401" s="250"/>
      <c r="WN401" s="250"/>
      <c r="WO401" s="250"/>
      <c r="WP401" s="250"/>
      <c r="WQ401" s="250"/>
      <c r="WR401" s="250"/>
      <c r="WS401" s="250"/>
      <c r="WT401" s="250"/>
      <c r="WU401" s="250"/>
      <c r="WV401" s="250"/>
      <c r="WW401" s="250"/>
      <c r="WX401" s="250"/>
      <c r="WY401" s="250"/>
      <c r="WZ401" s="250"/>
      <c r="XA401" s="250"/>
      <c r="XB401" s="250"/>
      <c r="XC401" s="250"/>
      <c r="XD401" s="250"/>
      <c r="XE401" s="250"/>
      <c r="XF401" s="250"/>
      <c r="XG401" s="250"/>
      <c r="XH401" s="250"/>
      <c r="XI401" s="250"/>
      <c r="XJ401" s="250"/>
      <c r="XK401" s="250"/>
      <c r="XL401" s="250"/>
      <c r="XM401" s="250"/>
      <c r="XN401" s="250"/>
      <c r="XO401" s="250"/>
      <c r="XP401" s="250"/>
      <c r="XQ401" s="250"/>
      <c r="XR401" s="250"/>
      <c r="XS401" s="250"/>
      <c r="XT401" s="250"/>
      <c r="XU401" s="250"/>
      <c r="XV401" s="250"/>
      <c r="XW401" s="250"/>
      <c r="XX401" s="250"/>
      <c r="XY401" s="250"/>
      <c r="XZ401" s="250"/>
      <c r="YA401" s="250"/>
      <c r="YB401" s="250"/>
      <c r="YC401" s="250"/>
      <c r="YD401" s="250"/>
      <c r="YE401" s="250"/>
      <c r="YF401" s="250"/>
      <c r="YG401" s="250"/>
      <c r="YH401" s="250"/>
      <c r="YI401" s="250"/>
      <c r="YJ401" s="250"/>
      <c r="YK401" s="250"/>
      <c r="YL401" s="250"/>
      <c r="YM401" s="250"/>
      <c r="YN401" s="250"/>
      <c r="YO401" s="250"/>
      <c r="YP401" s="250"/>
      <c r="YQ401" s="250"/>
      <c r="YR401" s="250"/>
      <c r="YS401" s="250"/>
      <c r="YT401" s="250"/>
      <c r="YU401" s="250"/>
      <c r="YV401" s="250"/>
      <c r="YW401" s="250"/>
      <c r="YX401" s="250"/>
      <c r="YY401" s="250"/>
      <c r="YZ401" s="250"/>
      <c r="ZA401" s="250"/>
      <c r="ZB401" s="250"/>
      <c r="ZC401" s="250"/>
      <c r="ZD401" s="250"/>
      <c r="ZE401" s="250"/>
      <c r="ZF401" s="250"/>
      <c r="ZG401" s="250"/>
      <c r="ZH401" s="250"/>
      <c r="ZI401" s="250"/>
      <c r="ZJ401" s="250"/>
      <c r="ZK401" s="250"/>
      <c r="ZL401" s="250"/>
      <c r="ZM401" s="250"/>
      <c r="ZN401" s="250"/>
      <c r="ZO401" s="250"/>
      <c r="ZP401" s="250"/>
      <c r="ZQ401" s="250"/>
      <c r="ZR401" s="250"/>
      <c r="ZS401" s="250"/>
      <c r="ZT401" s="250"/>
      <c r="ZU401" s="250"/>
      <c r="ZV401" s="250"/>
      <c r="ZW401" s="250"/>
      <c r="ZX401" s="250"/>
      <c r="ZY401" s="250"/>
      <c r="ZZ401" s="250"/>
      <c r="AAA401" s="250"/>
      <c r="AAB401" s="250"/>
      <c r="AAC401" s="250"/>
      <c r="AAD401" s="250"/>
      <c r="AAE401" s="250"/>
      <c r="AAF401" s="250"/>
      <c r="AAG401" s="250"/>
      <c r="AAH401" s="250"/>
      <c r="AAI401" s="250"/>
      <c r="AAJ401" s="250"/>
      <c r="AAK401" s="250"/>
      <c r="AAL401" s="250"/>
      <c r="AAM401" s="250"/>
      <c r="AAN401" s="250"/>
      <c r="AAO401" s="250"/>
      <c r="AAP401" s="250"/>
      <c r="AAQ401" s="250"/>
      <c r="AAR401" s="250"/>
      <c r="AAS401" s="250"/>
      <c r="AAT401" s="250"/>
      <c r="AAU401" s="250"/>
      <c r="AAV401" s="250"/>
      <c r="AAW401" s="250"/>
      <c r="AAX401" s="250"/>
      <c r="AAY401" s="250"/>
      <c r="AAZ401" s="250"/>
      <c r="ABA401" s="250"/>
      <c r="ABB401" s="250"/>
      <c r="ABC401" s="250"/>
      <c r="ABD401" s="250"/>
      <c r="ABE401" s="250"/>
      <c r="ABF401" s="250"/>
      <c r="ABG401" s="250"/>
      <c r="ABH401" s="250"/>
      <c r="ABI401" s="250"/>
      <c r="ABJ401" s="250"/>
      <c r="ABK401" s="250"/>
      <c r="ABL401" s="250"/>
      <c r="ABM401" s="250"/>
      <c r="ABN401" s="250"/>
      <c r="ABO401" s="250"/>
      <c r="ABP401" s="250"/>
      <c r="ABQ401" s="250"/>
      <c r="ABR401" s="250"/>
      <c r="ABS401" s="250"/>
      <c r="ABT401" s="250"/>
      <c r="ABU401" s="250"/>
      <c r="ABV401" s="250"/>
      <c r="ABW401" s="250"/>
      <c r="ABX401" s="250"/>
      <c r="ABY401" s="250"/>
      <c r="ABZ401" s="250"/>
      <c r="ACA401" s="250"/>
      <c r="ACB401" s="250"/>
      <c r="ACC401" s="250"/>
      <c r="ACD401" s="250"/>
      <c r="ACE401" s="250"/>
      <c r="ACF401" s="250"/>
      <c r="ACG401" s="250"/>
      <c r="ACH401" s="250"/>
      <c r="ACI401" s="250"/>
      <c r="ACJ401" s="250"/>
      <c r="ACK401" s="250"/>
      <c r="ACL401" s="250"/>
      <c r="ACM401" s="250"/>
      <c r="ACN401" s="250"/>
      <c r="ACO401" s="250"/>
      <c r="ACP401" s="250"/>
      <c r="ACQ401" s="250"/>
      <c r="ACR401" s="250"/>
      <c r="ACS401" s="250"/>
      <c r="ACT401" s="250"/>
      <c r="ACU401" s="250"/>
      <c r="ACV401" s="250"/>
      <c r="ACW401" s="250"/>
      <c r="ACX401" s="250"/>
      <c r="ACY401" s="250"/>
      <c r="ACZ401" s="250"/>
      <c r="ADA401" s="250"/>
      <c r="ADB401" s="250"/>
      <c r="ADC401" s="250"/>
      <c r="ADD401" s="250"/>
      <c r="ADE401" s="250"/>
      <c r="ADF401" s="250"/>
      <c r="ADG401" s="250"/>
      <c r="ADH401" s="250"/>
      <c r="ADI401" s="250"/>
      <c r="ADJ401" s="250"/>
      <c r="ADK401" s="250"/>
      <c r="ADL401" s="250"/>
      <c r="ADM401" s="250"/>
      <c r="ADN401" s="250"/>
      <c r="ADO401" s="250"/>
      <c r="ADP401" s="250"/>
      <c r="ADQ401" s="250"/>
      <c r="ADR401" s="250"/>
      <c r="ADS401" s="250"/>
      <c r="ADT401" s="250"/>
      <c r="ADU401" s="250"/>
      <c r="ADV401" s="250"/>
      <c r="ADW401" s="250"/>
      <c r="ADX401" s="250"/>
      <c r="ADY401" s="250"/>
      <c r="ADZ401" s="250"/>
      <c r="AEA401" s="250"/>
      <c r="AEB401" s="250"/>
      <c r="AEC401" s="250"/>
      <c r="AED401" s="250"/>
      <c r="AEE401" s="250"/>
      <c r="AEF401" s="250"/>
      <c r="AEG401" s="250"/>
      <c r="AEH401" s="250"/>
      <c r="AEI401" s="250"/>
      <c r="AEJ401" s="250"/>
      <c r="AEK401" s="250"/>
      <c r="AEL401" s="250"/>
      <c r="AEM401" s="250"/>
      <c r="AEN401" s="250"/>
      <c r="AEO401" s="250"/>
      <c r="AEP401" s="250"/>
      <c r="AEQ401" s="250"/>
      <c r="AER401" s="250"/>
      <c r="AES401" s="250"/>
      <c r="AET401" s="250"/>
      <c r="AEU401" s="250"/>
      <c r="AEV401" s="250"/>
      <c r="AEW401" s="250"/>
      <c r="AEX401" s="250"/>
      <c r="AEY401" s="250"/>
      <c r="AEZ401" s="250"/>
      <c r="AFA401" s="250"/>
      <c r="AFB401" s="250"/>
      <c r="AFC401" s="250"/>
      <c r="AFD401" s="250"/>
      <c r="AFE401" s="250"/>
      <c r="AFF401" s="250"/>
      <c r="AFG401" s="250"/>
      <c r="AFH401" s="250"/>
      <c r="AFI401" s="250"/>
      <c r="AFJ401" s="250"/>
      <c r="AFK401" s="250"/>
      <c r="AFL401" s="250"/>
      <c r="AFM401" s="250"/>
      <c r="AFN401" s="250"/>
      <c r="AFO401" s="250"/>
      <c r="AFP401" s="250"/>
      <c r="AFQ401" s="250"/>
      <c r="AFR401" s="250"/>
      <c r="AFS401" s="250"/>
      <c r="AFT401" s="250"/>
      <c r="AFU401" s="250"/>
      <c r="AFV401" s="250"/>
      <c r="AFW401" s="250"/>
      <c r="AFX401" s="250"/>
      <c r="AFY401" s="250"/>
      <c r="AFZ401" s="250"/>
      <c r="AGA401" s="250"/>
      <c r="AGB401" s="250"/>
      <c r="AGC401" s="250"/>
      <c r="AGD401" s="250"/>
      <c r="AGE401" s="250"/>
      <c r="AGF401" s="250"/>
      <c r="AGG401" s="250"/>
      <c r="AGH401" s="250"/>
      <c r="AGI401" s="250"/>
      <c r="AGJ401" s="250"/>
      <c r="AGK401" s="250"/>
      <c r="AGL401" s="250"/>
      <c r="AGM401" s="250"/>
      <c r="AGN401" s="250"/>
      <c r="AGO401" s="250"/>
      <c r="AGP401" s="250"/>
      <c r="AGQ401" s="250"/>
      <c r="AGR401" s="250"/>
      <c r="AGS401" s="250"/>
      <c r="AGT401" s="250"/>
      <c r="AGU401" s="250"/>
      <c r="AGV401" s="250"/>
      <c r="AGW401" s="250"/>
      <c r="AGX401" s="250"/>
      <c r="AGY401" s="250"/>
      <c r="AGZ401" s="250"/>
      <c r="AHA401" s="250"/>
      <c r="AHB401" s="250"/>
      <c r="AHC401" s="250"/>
      <c r="AHD401" s="250"/>
      <c r="AHE401" s="250"/>
      <c r="AHF401" s="250"/>
      <c r="AHG401" s="250"/>
      <c r="AHH401" s="250"/>
      <c r="AHI401" s="250"/>
      <c r="AHJ401" s="250"/>
      <c r="AHK401" s="250"/>
      <c r="AHL401" s="250"/>
      <c r="AHM401" s="250"/>
      <c r="AHN401" s="250"/>
      <c r="AHO401" s="250"/>
      <c r="AHP401" s="250"/>
      <c r="AHQ401" s="250"/>
      <c r="AHR401" s="250"/>
      <c r="AHS401" s="250"/>
      <c r="AHT401" s="250"/>
      <c r="AHU401" s="250"/>
      <c r="AHV401" s="250"/>
      <c r="AHW401" s="250"/>
      <c r="AHX401" s="250"/>
      <c r="AHY401" s="250"/>
      <c r="AHZ401" s="250"/>
      <c r="AIA401" s="250"/>
      <c r="AIB401" s="250"/>
      <c r="AIC401" s="250"/>
      <c r="AID401" s="250"/>
      <c r="AIE401" s="250"/>
      <c r="AIF401" s="250"/>
      <c r="AIG401" s="250"/>
      <c r="AIH401" s="250"/>
      <c r="AII401" s="250"/>
      <c r="AIJ401" s="250"/>
      <c r="AIK401" s="250"/>
      <c r="AIL401" s="250"/>
      <c r="AIM401" s="250"/>
      <c r="AIN401" s="250"/>
      <c r="AIO401" s="250"/>
      <c r="AIP401" s="250"/>
      <c r="AIQ401" s="250"/>
      <c r="AIR401" s="250"/>
      <c r="AIS401" s="250"/>
      <c r="AIT401" s="250"/>
      <c r="AIU401" s="250"/>
      <c r="AIV401" s="250"/>
      <c r="AIW401" s="250"/>
      <c r="AIX401" s="250"/>
      <c r="AIY401" s="250"/>
      <c r="AIZ401" s="250"/>
      <c r="AJA401" s="250"/>
      <c r="AJB401" s="250"/>
      <c r="AJC401" s="250"/>
      <c r="AJD401" s="250"/>
      <c r="AJE401" s="250"/>
      <c r="AJF401" s="250"/>
      <c r="AJG401" s="250"/>
      <c r="AJH401" s="250"/>
      <c r="AJI401" s="250"/>
      <c r="AJJ401" s="250"/>
      <c r="AJK401" s="250"/>
      <c r="AJL401" s="250"/>
      <c r="AJM401" s="250"/>
      <c r="AJN401" s="250"/>
      <c r="AJO401" s="250"/>
      <c r="AJP401" s="250"/>
      <c r="AJQ401" s="250"/>
      <c r="AJR401" s="250"/>
      <c r="AJS401" s="250"/>
      <c r="AJT401" s="250"/>
      <c r="AJU401" s="250"/>
      <c r="AJV401" s="250"/>
      <c r="AJW401" s="250"/>
      <c r="AJX401" s="250"/>
      <c r="AJY401" s="250"/>
      <c r="AJZ401" s="250"/>
      <c r="AKA401" s="250"/>
      <c r="AKB401" s="250"/>
      <c r="AKC401" s="250"/>
      <c r="AKD401" s="250"/>
      <c r="AKE401" s="250"/>
      <c r="AKF401" s="250"/>
      <c r="AKG401" s="250"/>
      <c r="AKH401" s="250"/>
      <c r="AKI401" s="250"/>
      <c r="AKJ401" s="250"/>
      <c r="AKK401" s="250"/>
      <c r="AKL401" s="250"/>
      <c r="AKM401" s="250"/>
      <c r="AKN401" s="250"/>
      <c r="AKO401" s="250"/>
      <c r="AKP401" s="250"/>
      <c r="AKQ401" s="250"/>
      <c r="AKR401" s="250"/>
      <c r="AKS401" s="250"/>
      <c r="AKT401" s="250"/>
      <c r="AKU401" s="250"/>
      <c r="AKV401" s="250"/>
      <c r="AKW401" s="250"/>
      <c r="AKX401" s="250"/>
      <c r="AKY401" s="250"/>
      <c r="AKZ401" s="250"/>
      <c r="ALA401" s="250"/>
      <c r="ALB401" s="250"/>
      <c r="ALC401" s="250"/>
      <c r="ALD401" s="250"/>
    </row>
    <row r="402" spans="1:992" ht="19.5">
      <c r="A402" s="2830"/>
      <c r="B402" s="2818"/>
      <c r="C402" s="2412"/>
      <c r="D402" s="722" t="s">
        <v>305</v>
      </c>
      <c r="E402" s="899">
        <f t="shared" ref="E402:F403" si="5">E408+E414+E420+E426+E432+E438</f>
        <v>0</v>
      </c>
      <c r="F402" s="899">
        <f t="shared" si="5"/>
        <v>0</v>
      </c>
      <c r="G402" s="2843"/>
      <c r="H402" s="2818"/>
      <c r="I402" s="2818"/>
      <c r="J402" s="2818"/>
      <c r="K402" s="2818"/>
      <c r="L402" s="2798"/>
      <c r="M402" s="580"/>
      <c r="N402" s="406"/>
      <c r="O402" s="406"/>
    </row>
    <row r="403" spans="1:992" ht="18" customHeight="1">
      <c r="A403" s="2831"/>
      <c r="B403" s="2818"/>
      <c r="C403" s="2413"/>
      <c r="D403" s="716" t="s">
        <v>302</v>
      </c>
      <c r="E403" s="899">
        <f t="shared" si="5"/>
        <v>0</v>
      </c>
      <c r="F403" s="899">
        <f t="shared" si="5"/>
        <v>0</v>
      </c>
      <c r="G403" s="2844"/>
      <c r="H403" s="2818"/>
      <c r="I403" s="2818"/>
      <c r="J403" s="2818"/>
      <c r="K403" s="2819"/>
      <c r="L403" s="2799"/>
      <c r="M403" s="580"/>
    </row>
    <row r="404" spans="1:992" ht="13.5" customHeight="1">
      <c r="A404" s="2390" t="s">
        <v>406</v>
      </c>
      <c r="B404" s="2420" t="s">
        <v>421</v>
      </c>
      <c r="C404" s="2420" t="s">
        <v>2334</v>
      </c>
      <c r="D404" s="1793" t="s">
        <v>296</v>
      </c>
      <c r="E404" s="468">
        <f>E405+E409</f>
        <v>0</v>
      </c>
      <c r="F404" s="468">
        <f>F405+F409</f>
        <v>0</v>
      </c>
      <c r="G404" s="2390"/>
      <c r="H404" s="2384" t="s">
        <v>781</v>
      </c>
      <c r="I404" s="2390" t="s">
        <v>306</v>
      </c>
      <c r="J404" s="2390">
        <v>100</v>
      </c>
      <c r="K404" s="2390">
        <v>119</v>
      </c>
      <c r="L404" s="2723" t="s">
        <v>2904</v>
      </c>
      <c r="M404" s="580"/>
    </row>
    <row r="405" spans="1:992" ht="19.5" customHeight="1">
      <c r="A405" s="2391"/>
      <c r="B405" s="2421"/>
      <c r="C405" s="2421"/>
      <c r="D405" s="1793" t="s">
        <v>301</v>
      </c>
      <c r="E405" s="468">
        <f>E406+E407+E408</f>
        <v>0</v>
      </c>
      <c r="F405" s="468">
        <f>F406+F407+F408</f>
        <v>0</v>
      </c>
      <c r="G405" s="2391"/>
      <c r="H405" s="2821"/>
      <c r="I405" s="2391"/>
      <c r="J405" s="2391"/>
      <c r="K405" s="2391"/>
      <c r="L405" s="2724"/>
      <c r="M405" s="580"/>
      <c r="N405" s="406"/>
      <c r="O405" s="406"/>
    </row>
    <row r="406" spans="1:992" ht="14.25" customHeight="1">
      <c r="A406" s="2391"/>
      <c r="B406" s="2421"/>
      <c r="C406" s="2421"/>
      <c r="D406" s="1786" t="s">
        <v>303</v>
      </c>
      <c r="E406" s="1794">
        <v>0</v>
      </c>
      <c r="F406" s="1794">
        <v>0</v>
      </c>
      <c r="G406" s="2391"/>
      <c r="H406" s="2821"/>
      <c r="I406" s="2391"/>
      <c r="J406" s="2391"/>
      <c r="K406" s="2391"/>
      <c r="L406" s="2724"/>
      <c r="M406" s="580"/>
      <c r="N406" s="406"/>
      <c r="O406" s="406"/>
    </row>
    <row r="407" spans="1:992" ht="13.5" customHeight="1">
      <c r="A407" s="2391"/>
      <c r="B407" s="2421"/>
      <c r="C407" s="2421"/>
      <c r="D407" s="1788" t="s">
        <v>304</v>
      </c>
      <c r="E407" s="1794">
        <v>0</v>
      </c>
      <c r="F407" s="1794">
        <v>0</v>
      </c>
      <c r="G407" s="2391"/>
      <c r="H407" s="2821"/>
      <c r="I407" s="2391"/>
      <c r="J407" s="2391"/>
      <c r="K407" s="2391"/>
      <c r="L407" s="2724"/>
      <c r="M407" s="580"/>
      <c r="N407" s="406"/>
      <c r="O407" s="406"/>
    </row>
    <row r="408" spans="1:992" ht="21.75" customHeight="1">
      <c r="A408" s="2391"/>
      <c r="B408" s="2421"/>
      <c r="C408" s="2421"/>
      <c r="D408" s="1793" t="s">
        <v>305</v>
      </c>
      <c r="E408" s="1794">
        <v>0</v>
      </c>
      <c r="F408" s="1794">
        <v>0</v>
      </c>
      <c r="G408" s="2391"/>
      <c r="H408" s="2821"/>
      <c r="I408" s="2391"/>
      <c r="J408" s="2391"/>
      <c r="K408" s="2391"/>
      <c r="L408" s="2724"/>
      <c r="M408" s="580"/>
      <c r="N408" s="406"/>
      <c r="O408" s="406"/>
    </row>
    <row r="409" spans="1:992" ht="24" customHeight="1">
      <c r="A409" s="2392"/>
      <c r="B409" s="2422"/>
      <c r="C409" s="2422"/>
      <c r="D409" s="1788" t="s">
        <v>302</v>
      </c>
      <c r="E409" s="1794">
        <v>0</v>
      </c>
      <c r="F409" s="1794">
        <v>0</v>
      </c>
      <c r="G409" s="2392"/>
      <c r="H409" s="2822"/>
      <c r="I409" s="2392"/>
      <c r="J409" s="2392"/>
      <c r="K409" s="2392"/>
      <c r="L409" s="2725"/>
      <c r="M409" s="580"/>
      <c r="N409" s="406"/>
      <c r="O409" s="406"/>
    </row>
    <row r="410" spans="1:992" ht="52.5" customHeight="1">
      <c r="A410" s="2390" t="s">
        <v>410</v>
      </c>
      <c r="B410" s="2420" t="s">
        <v>783</v>
      </c>
      <c r="C410" s="2420" t="s">
        <v>2335</v>
      </c>
      <c r="D410" s="709" t="s">
        <v>296</v>
      </c>
      <c r="E410" s="468">
        <f>E411+E415</f>
        <v>648986772.63999999</v>
      </c>
      <c r="F410" s="468">
        <f>F411+F415</f>
        <v>661023835.20000005</v>
      </c>
      <c r="G410" s="2384" t="s">
        <v>2796</v>
      </c>
      <c r="H410" s="715" t="s">
        <v>784</v>
      </c>
      <c r="I410" s="692" t="s">
        <v>325</v>
      </c>
      <c r="J410" s="692">
        <v>9997</v>
      </c>
      <c r="K410" s="692">
        <v>10136</v>
      </c>
      <c r="L410" s="1808"/>
      <c r="M410" s="580"/>
      <c r="N410" s="406"/>
      <c r="O410" s="406"/>
    </row>
    <row r="411" spans="1:992" ht="89.25" customHeight="1">
      <c r="A411" s="2391"/>
      <c r="B411" s="2421"/>
      <c r="C411" s="2421"/>
      <c r="D411" s="709" t="s">
        <v>301</v>
      </c>
      <c r="E411" s="468">
        <f>E412+E413+E414</f>
        <v>648986772.63999999</v>
      </c>
      <c r="F411" s="468">
        <f>F412+F413+F414</f>
        <v>661023835.20000005</v>
      </c>
      <c r="G411" s="2385"/>
      <c r="H411" s="715" t="s">
        <v>785</v>
      </c>
      <c r="I411" s="692" t="s">
        <v>325</v>
      </c>
      <c r="J411" s="692">
        <v>7844</v>
      </c>
      <c r="K411" s="692">
        <v>8004</v>
      </c>
      <c r="L411" s="1808" t="s">
        <v>2831</v>
      </c>
      <c r="M411" s="580"/>
      <c r="N411" s="406"/>
      <c r="O411" s="406"/>
    </row>
    <row r="412" spans="1:992" ht="39">
      <c r="A412" s="2391"/>
      <c r="B412" s="2421"/>
      <c r="C412" s="2421"/>
      <c r="D412" s="707" t="s">
        <v>303</v>
      </c>
      <c r="E412" s="374">
        <v>648986772.63999999</v>
      </c>
      <c r="F412" s="374">
        <v>661023835.20000005</v>
      </c>
      <c r="G412" s="2385"/>
      <c r="H412" s="696" t="s">
        <v>786</v>
      </c>
      <c r="I412" s="692" t="s">
        <v>325</v>
      </c>
      <c r="J412" s="692">
        <v>729</v>
      </c>
      <c r="K412" s="692">
        <v>708</v>
      </c>
      <c r="L412" s="1782" t="s">
        <v>2832</v>
      </c>
      <c r="M412" s="580"/>
      <c r="N412" s="406"/>
      <c r="O412" s="406"/>
    </row>
    <row r="413" spans="1:992" ht="21" customHeight="1">
      <c r="A413" s="2391"/>
      <c r="B413" s="2421"/>
      <c r="C413" s="2421"/>
      <c r="D413" s="718" t="s">
        <v>304</v>
      </c>
      <c r="E413" s="374">
        <v>0</v>
      </c>
      <c r="F413" s="374">
        <v>0</v>
      </c>
      <c r="G413" s="2385"/>
      <c r="H413" s="715" t="s">
        <v>787</v>
      </c>
      <c r="I413" s="692" t="s">
        <v>325</v>
      </c>
      <c r="J413" s="692">
        <v>1424</v>
      </c>
      <c r="K413" s="692">
        <v>1424</v>
      </c>
      <c r="L413" s="1388"/>
      <c r="M413" s="580"/>
      <c r="N413" s="406"/>
      <c r="O413" s="406"/>
    </row>
    <row r="414" spans="1:992" ht="32.25" customHeight="1">
      <c r="A414" s="2391"/>
      <c r="B414" s="2421"/>
      <c r="C414" s="2421"/>
      <c r="D414" s="709" t="s">
        <v>305</v>
      </c>
      <c r="E414" s="374">
        <v>0</v>
      </c>
      <c r="F414" s="374">
        <v>0</v>
      </c>
      <c r="G414" s="2385"/>
      <c r="H414" s="2384" t="s">
        <v>1966</v>
      </c>
      <c r="I414" s="689" t="s">
        <v>325</v>
      </c>
      <c r="J414" s="689">
        <v>0</v>
      </c>
      <c r="K414" s="689">
        <v>0</v>
      </c>
      <c r="L414" s="2791"/>
      <c r="M414" s="580"/>
      <c r="N414" s="406"/>
      <c r="O414" s="406"/>
    </row>
    <row r="415" spans="1:992" ht="25.5" customHeight="1">
      <c r="A415" s="2391"/>
      <c r="B415" s="2421"/>
      <c r="C415" s="2422"/>
      <c r="D415" s="718" t="s">
        <v>302</v>
      </c>
      <c r="E415" s="374">
        <v>0</v>
      </c>
      <c r="F415" s="374">
        <v>0</v>
      </c>
      <c r="G415" s="2398"/>
      <c r="H415" s="2398"/>
      <c r="I415" s="701"/>
      <c r="J415" s="701"/>
      <c r="K415" s="701"/>
      <c r="L415" s="2793"/>
      <c r="M415" s="580"/>
      <c r="N415" s="406"/>
      <c r="O415" s="406"/>
    </row>
    <row r="416" spans="1:992" ht="37.5" customHeight="1">
      <c r="A416" s="2390" t="s">
        <v>628</v>
      </c>
      <c r="B416" s="2384" t="s">
        <v>788</v>
      </c>
      <c r="C416" s="2420" t="s">
        <v>47</v>
      </c>
      <c r="D416" s="709" t="s">
        <v>296</v>
      </c>
      <c r="E416" s="468">
        <f>E417+E421</f>
        <v>272045060.50999999</v>
      </c>
      <c r="F416" s="468">
        <f>F417+F421</f>
        <v>301570029.49000001</v>
      </c>
      <c r="G416" s="2384" t="s">
        <v>2796</v>
      </c>
      <c r="H416" s="732" t="s">
        <v>789</v>
      </c>
      <c r="I416" s="688" t="s">
        <v>325</v>
      </c>
      <c r="J416" s="688">
        <v>3880</v>
      </c>
      <c r="K416" s="688">
        <v>4298</v>
      </c>
      <c r="L416" s="468"/>
      <c r="M416" s="580"/>
      <c r="N416" s="406"/>
      <c r="O416" s="406"/>
    </row>
    <row r="417" spans="1:15" ht="18.75" customHeight="1">
      <c r="A417" s="2801"/>
      <c r="B417" s="2385"/>
      <c r="C417" s="2421"/>
      <c r="D417" s="709" t="s">
        <v>301</v>
      </c>
      <c r="E417" s="468">
        <f>E418+E419+E420</f>
        <v>272045060.50999999</v>
      </c>
      <c r="F417" s="468">
        <f>F418+F419+F420</f>
        <v>301570029.49000001</v>
      </c>
      <c r="G417" s="2385"/>
      <c r="H417" s="732" t="s">
        <v>1025</v>
      </c>
      <c r="I417" s="688" t="s">
        <v>325</v>
      </c>
      <c r="J417" s="688">
        <v>3880</v>
      </c>
      <c r="K417" s="688">
        <v>4298</v>
      </c>
      <c r="L417" s="468"/>
      <c r="M417" s="580"/>
      <c r="N417" s="406"/>
      <c r="O417" s="406"/>
    </row>
    <row r="418" spans="1:15" ht="12.75" customHeight="1">
      <c r="A418" s="2801"/>
      <c r="B418" s="2385"/>
      <c r="C418" s="2421"/>
      <c r="D418" s="707" t="s">
        <v>303</v>
      </c>
      <c r="E418" s="374">
        <v>272045060.50999999</v>
      </c>
      <c r="F418" s="374">
        <v>301570029.49000001</v>
      </c>
      <c r="G418" s="2385"/>
      <c r="H418" s="2384" t="s">
        <v>1026</v>
      </c>
      <c r="I418" s="2390" t="s">
        <v>325</v>
      </c>
      <c r="J418" s="2390">
        <v>0</v>
      </c>
      <c r="K418" s="2390">
        <v>0</v>
      </c>
      <c r="L418" s="2791"/>
      <c r="M418" s="580"/>
      <c r="N418" s="406"/>
      <c r="O418" s="406"/>
    </row>
    <row r="419" spans="1:15" ht="13.5" customHeight="1">
      <c r="A419" s="2801"/>
      <c r="B419" s="2385"/>
      <c r="C419" s="2421"/>
      <c r="D419" s="718" t="s">
        <v>304</v>
      </c>
      <c r="E419" s="374">
        <v>0</v>
      </c>
      <c r="F419" s="374">
        <v>0</v>
      </c>
      <c r="G419" s="2385"/>
      <c r="H419" s="2385"/>
      <c r="I419" s="2391"/>
      <c r="J419" s="2391"/>
      <c r="K419" s="2391"/>
      <c r="L419" s="2792"/>
      <c r="M419" s="580"/>
      <c r="N419" s="406"/>
      <c r="O419" s="406"/>
    </row>
    <row r="420" spans="1:15" ht="21.75" customHeight="1">
      <c r="A420" s="2801"/>
      <c r="B420" s="2385"/>
      <c r="C420" s="2421"/>
      <c r="D420" s="709" t="s">
        <v>305</v>
      </c>
      <c r="E420" s="374">
        <v>0</v>
      </c>
      <c r="F420" s="374">
        <v>0</v>
      </c>
      <c r="G420" s="2385"/>
      <c r="H420" s="2385"/>
      <c r="I420" s="689"/>
      <c r="J420" s="689"/>
      <c r="K420" s="689"/>
      <c r="L420" s="2792"/>
      <c r="M420" s="580"/>
      <c r="N420" s="406"/>
      <c r="O420" s="406"/>
    </row>
    <row r="421" spans="1:15" ht="11.25" customHeight="1">
      <c r="A421" s="2801"/>
      <c r="B421" s="2385"/>
      <c r="C421" s="2422"/>
      <c r="D421" s="718" t="s">
        <v>302</v>
      </c>
      <c r="E421" s="374">
        <v>0</v>
      </c>
      <c r="F421" s="374">
        <v>0</v>
      </c>
      <c r="G421" s="2398"/>
      <c r="H421" s="2398"/>
      <c r="I421" s="701"/>
      <c r="J421" s="701"/>
      <c r="K421" s="701"/>
      <c r="L421" s="2793"/>
      <c r="M421" s="580"/>
      <c r="N421" s="406"/>
      <c r="O421" s="406"/>
    </row>
    <row r="422" spans="1:15" ht="14.25" customHeight="1">
      <c r="A422" s="2390" t="s">
        <v>604</v>
      </c>
      <c r="B422" s="2420" t="s">
        <v>815</v>
      </c>
      <c r="C422" s="2420" t="s">
        <v>47</v>
      </c>
      <c r="D422" s="709" t="s">
        <v>296</v>
      </c>
      <c r="E422" s="468">
        <f>E423+E427</f>
        <v>27833966.52</v>
      </c>
      <c r="F422" s="468">
        <f>F423+F427</f>
        <v>26307126.850000001</v>
      </c>
      <c r="G422" s="2384" t="s">
        <v>2796</v>
      </c>
      <c r="H422" s="2384" t="s">
        <v>789</v>
      </c>
      <c r="I422" s="2390" t="s">
        <v>325</v>
      </c>
      <c r="J422" s="2390">
        <v>410</v>
      </c>
      <c r="K422" s="2390">
        <v>388</v>
      </c>
      <c r="L422" s="2723" t="s">
        <v>2833</v>
      </c>
      <c r="M422" s="580"/>
      <c r="N422" s="406"/>
      <c r="O422" s="406"/>
    </row>
    <row r="423" spans="1:15" ht="21" customHeight="1">
      <c r="A423" s="2801"/>
      <c r="B423" s="2827"/>
      <c r="C423" s="2421"/>
      <c r="D423" s="709" t="s">
        <v>301</v>
      </c>
      <c r="E423" s="468">
        <f>E424+E425+E426</f>
        <v>27833966.52</v>
      </c>
      <c r="F423" s="468">
        <f>F424+F425+F426</f>
        <v>26307126.850000001</v>
      </c>
      <c r="G423" s="2385"/>
      <c r="H423" s="2385"/>
      <c r="I423" s="2391"/>
      <c r="J423" s="2391"/>
      <c r="K423" s="2391"/>
      <c r="L423" s="2724"/>
      <c r="M423" s="580"/>
      <c r="N423" s="406"/>
      <c r="O423" s="406"/>
    </row>
    <row r="424" spans="1:15" ht="15.75" customHeight="1">
      <c r="A424" s="2801"/>
      <c r="B424" s="2827"/>
      <c r="C424" s="2421"/>
      <c r="D424" s="707" t="s">
        <v>303</v>
      </c>
      <c r="E424" s="374">
        <v>27833966.52</v>
      </c>
      <c r="F424" s="374">
        <v>26307126.850000001</v>
      </c>
      <c r="G424" s="2385"/>
      <c r="H424" s="2398"/>
      <c r="I424" s="2392"/>
      <c r="J424" s="2392"/>
      <c r="K424" s="2392"/>
      <c r="L424" s="2724"/>
      <c r="M424" s="580"/>
      <c r="N424" s="406"/>
      <c r="O424" s="406"/>
    </row>
    <row r="425" spans="1:15" ht="17.25" customHeight="1">
      <c r="A425" s="2801"/>
      <c r="B425" s="2827"/>
      <c r="C425" s="2421"/>
      <c r="D425" s="718" t="s">
        <v>304</v>
      </c>
      <c r="E425" s="468">
        <v>0</v>
      </c>
      <c r="F425" s="468">
        <v>0</v>
      </c>
      <c r="G425" s="2385"/>
      <c r="H425" s="2384" t="s">
        <v>120</v>
      </c>
      <c r="I425" s="2390" t="s">
        <v>121</v>
      </c>
      <c r="J425" s="2744">
        <v>733398</v>
      </c>
      <c r="K425" s="2744">
        <v>695421.8</v>
      </c>
      <c r="L425" s="2724"/>
      <c r="M425" s="580"/>
      <c r="N425" s="406"/>
      <c r="O425" s="406"/>
    </row>
    <row r="426" spans="1:15" ht="22.5" customHeight="1">
      <c r="A426" s="2801"/>
      <c r="B426" s="2827"/>
      <c r="C426" s="2421"/>
      <c r="D426" s="709" t="s">
        <v>305</v>
      </c>
      <c r="E426" s="375">
        <v>0</v>
      </c>
      <c r="F426" s="374">
        <v>0</v>
      </c>
      <c r="G426" s="2385"/>
      <c r="H426" s="2385"/>
      <c r="I426" s="2391"/>
      <c r="J426" s="2745"/>
      <c r="K426" s="2745"/>
      <c r="L426" s="2724"/>
      <c r="M426" s="580"/>
      <c r="N426" s="406"/>
      <c r="O426" s="406"/>
    </row>
    <row r="427" spans="1:15" ht="9.75" customHeight="1">
      <c r="A427" s="2801"/>
      <c r="B427" s="2832"/>
      <c r="C427" s="2422"/>
      <c r="D427" s="718" t="s">
        <v>302</v>
      </c>
      <c r="E427" s="374">
        <v>0</v>
      </c>
      <c r="F427" s="374">
        <v>0</v>
      </c>
      <c r="G427" s="2398"/>
      <c r="H427" s="2398"/>
      <c r="I427" s="2392"/>
      <c r="J427" s="2838"/>
      <c r="K427" s="2838"/>
      <c r="L427" s="2725"/>
      <c r="M427" s="580"/>
      <c r="N427" s="406"/>
      <c r="O427" s="406"/>
    </row>
    <row r="428" spans="1:15" ht="38.25" customHeight="1">
      <c r="A428" s="2390" t="s">
        <v>379</v>
      </c>
      <c r="B428" s="2420" t="s">
        <v>816</v>
      </c>
      <c r="C428" s="2384" t="s">
        <v>1952</v>
      </c>
      <c r="D428" s="709" t="s">
        <v>296</v>
      </c>
      <c r="E428" s="468">
        <f>E429+E433</f>
        <v>103702882.62</v>
      </c>
      <c r="F428" s="468">
        <f>F429+F433</f>
        <v>103666056.59</v>
      </c>
      <c r="G428" s="2384"/>
      <c r="H428" s="732" t="s">
        <v>817</v>
      </c>
      <c r="I428" s="688" t="s">
        <v>325</v>
      </c>
      <c r="J428" s="688">
        <v>2112</v>
      </c>
      <c r="K428" s="688">
        <v>2094</v>
      </c>
      <c r="L428" s="2723" t="s">
        <v>2834</v>
      </c>
      <c r="M428" s="580"/>
      <c r="N428" s="406"/>
      <c r="O428" s="406"/>
    </row>
    <row r="429" spans="1:15" ht="30" customHeight="1">
      <c r="A429" s="2391"/>
      <c r="B429" s="2421"/>
      <c r="C429" s="2385"/>
      <c r="D429" s="709" t="s">
        <v>301</v>
      </c>
      <c r="E429" s="468">
        <f>E430+E431+E432</f>
        <v>103702882.62</v>
      </c>
      <c r="F429" s="468">
        <f>F430+F431+F432</f>
        <v>103666056.59</v>
      </c>
      <c r="G429" s="2385"/>
      <c r="H429" s="715" t="s">
        <v>785</v>
      </c>
      <c r="I429" s="688" t="s">
        <v>325</v>
      </c>
      <c r="J429" s="692">
        <v>1121</v>
      </c>
      <c r="K429" s="688">
        <v>1080</v>
      </c>
      <c r="L429" s="2725"/>
      <c r="M429" s="580"/>
      <c r="N429" s="406"/>
      <c r="O429" s="406"/>
    </row>
    <row r="430" spans="1:15" ht="51" customHeight="1">
      <c r="A430" s="2391"/>
      <c r="B430" s="2421"/>
      <c r="C430" s="2385"/>
      <c r="D430" s="707" t="s">
        <v>303</v>
      </c>
      <c r="E430" s="374">
        <v>103702882.62</v>
      </c>
      <c r="F430" s="374">
        <v>103666056.59</v>
      </c>
      <c r="G430" s="2385"/>
      <c r="H430" s="687" t="s">
        <v>818</v>
      </c>
      <c r="I430" s="794" t="s">
        <v>325</v>
      </c>
      <c r="J430" s="51">
        <v>561</v>
      </c>
      <c r="K430" s="794">
        <v>594</v>
      </c>
      <c r="L430" s="1782" t="s">
        <v>2835</v>
      </c>
      <c r="M430" s="580"/>
      <c r="N430" s="406"/>
      <c r="O430" s="406"/>
    </row>
    <row r="431" spans="1:15" ht="43.5" customHeight="1">
      <c r="A431" s="2391"/>
      <c r="B431" s="2421"/>
      <c r="C431" s="2385"/>
      <c r="D431" s="718" t="s">
        <v>304</v>
      </c>
      <c r="E431" s="374">
        <v>0</v>
      </c>
      <c r="F431" s="374">
        <v>0</v>
      </c>
      <c r="G431" s="2385"/>
      <c r="H431" s="732" t="s">
        <v>819</v>
      </c>
      <c r="I431" s="794" t="s">
        <v>325</v>
      </c>
      <c r="J431" s="794">
        <v>65</v>
      </c>
      <c r="K431" s="794">
        <v>55</v>
      </c>
      <c r="L431" s="1782" t="s">
        <v>2834</v>
      </c>
      <c r="M431" s="580"/>
      <c r="N431" s="406"/>
      <c r="O431" s="406"/>
    </row>
    <row r="432" spans="1:15" ht="21.75" customHeight="1">
      <c r="A432" s="2391"/>
      <c r="B432" s="2421"/>
      <c r="C432" s="2385"/>
      <c r="D432" s="709" t="s">
        <v>305</v>
      </c>
      <c r="E432" s="374">
        <v>0</v>
      </c>
      <c r="F432" s="374">
        <v>0</v>
      </c>
      <c r="G432" s="2385"/>
      <c r="H432" s="732" t="s">
        <v>786</v>
      </c>
      <c r="I432" s="688" t="s">
        <v>325</v>
      </c>
      <c r="J432" s="688">
        <v>165</v>
      </c>
      <c r="K432" s="688">
        <v>165</v>
      </c>
      <c r="L432" s="1388"/>
      <c r="M432" s="580"/>
      <c r="N432" s="406"/>
      <c r="O432" s="406"/>
    </row>
    <row r="433" spans="1:992" ht="19.5">
      <c r="A433" s="2391"/>
      <c r="B433" s="2421"/>
      <c r="C433" s="2398"/>
      <c r="D433" s="718" t="s">
        <v>302</v>
      </c>
      <c r="E433" s="374">
        <v>0</v>
      </c>
      <c r="F433" s="374">
        <v>0</v>
      </c>
      <c r="G433" s="2398"/>
      <c r="H433" s="732" t="s">
        <v>787</v>
      </c>
      <c r="I433" s="688" t="s">
        <v>325</v>
      </c>
      <c r="J433" s="688">
        <v>200</v>
      </c>
      <c r="K433" s="688">
        <v>200</v>
      </c>
      <c r="L433" s="1388"/>
      <c r="M433" s="580"/>
      <c r="N433" s="406"/>
      <c r="O433" s="406"/>
    </row>
    <row r="434" spans="1:992" ht="23.25" customHeight="1">
      <c r="A434" s="2390" t="s">
        <v>947</v>
      </c>
      <c r="B434" s="2420" t="s">
        <v>767</v>
      </c>
      <c r="C434" s="2384" t="s">
        <v>1952</v>
      </c>
      <c r="D434" s="718" t="s">
        <v>296</v>
      </c>
      <c r="E434" s="468">
        <f>E435+E439</f>
        <v>82723284</v>
      </c>
      <c r="F434" s="468">
        <f>F435+F439</f>
        <v>92976882</v>
      </c>
      <c r="G434" s="2384" t="s">
        <v>2796</v>
      </c>
      <c r="H434" s="2384" t="s">
        <v>1953</v>
      </c>
      <c r="I434" s="2390" t="s">
        <v>325</v>
      </c>
      <c r="J434" s="2390">
        <v>13901</v>
      </c>
      <c r="K434" s="2390">
        <v>14014</v>
      </c>
      <c r="L434" s="2723" t="s">
        <v>2837</v>
      </c>
      <c r="M434" s="580"/>
      <c r="N434" s="406"/>
      <c r="O434" s="406"/>
    </row>
    <row r="435" spans="1:992" ht="27.75" customHeight="1">
      <c r="A435" s="2801"/>
      <c r="B435" s="2827"/>
      <c r="C435" s="2385"/>
      <c r="D435" s="709" t="s">
        <v>301</v>
      </c>
      <c r="E435" s="468">
        <f>E436+E437+E438</f>
        <v>82723284</v>
      </c>
      <c r="F435" s="468">
        <f>F436+F437+F438</f>
        <v>92976882</v>
      </c>
      <c r="G435" s="2385"/>
      <c r="H435" s="2824"/>
      <c r="I435" s="2391"/>
      <c r="J435" s="2391"/>
      <c r="K435" s="2391"/>
      <c r="L435" s="2724"/>
      <c r="M435" s="580"/>
      <c r="N435" s="406"/>
      <c r="O435" s="406"/>
    </row>
    <row r="436" spans="1:992" ht="19.5" customHeight="1">
      <c r="A436" s="2801"/>
      <c r="B436" s="2827"/>
      <c r="C436" s="2385"/>
      <c r="D436" s="707" t="s">
        <v>303</v>
      </c>
      <c r="E436" s="374">
        <v>82723284</v>
      </c>
      <c r="F436" s="374">
        <v>92976882</v>
      </c>
      <c r="G436" s="2385"/>
      <c r="H436" s="696" t="s">
        <v>1954</v>
      </c>
      <c r="I436" s="692" t="s">
        <v>325</v>
      </c>
      <c r="J436" s="692">
        <v>7187</v>
      </c>
      <c r="K436" s="692">
        <v>7336</v>
      </c>
      <c r="L436" s="2724"/>
      <c r="M436" s="580"/>
      <c r="N436" s="406"/>
      <c r="O436" s="406"/>
    </row>
    <row r="437" spans="1:992" ht="20.25" customHeight="1">
      <c r="A437" s="2801"/>
      <c r="B437" s="2827"/>
      <c r="C437" s="2385"/>
      <c r="D437" s="718" t="s">
        <v>304</v>
      </c>
      <c r="E437" s="374">
        <v>0</v>
      </c>
      <c r="F437" s="374">
        <v>0</v>
      </c>
      <c r="G437" s="2385"/>
      <c r="H437" s="715" t="s">
        <v>1955</v>
      </c>
      <c r="I437" s="688" t="s">
        <v>325</v>
      </c>
      <c r="J437" s="692">
        <v>3874</v>
      </c>
      <c r="K437" s="692">
        <v>4298</v>
      </c>
      <c r="L437" s="2725"/>
      <c r="M437" s="580"/>
      <c r="N437" s="406"/>
      <c r="O437" s="406"/>
    </row>
    <row r="438" spans="1:992" ht="18.75" customHeight="1">
      <c r="A438" s="2801"/>
      <c r="B438" s="2827"/>
      <c r="C438" s="2385"/>
      <c r="D438" s="709" t="s">
        <v>305</v>
      </c>
      <c r="E438" s="374">
        <v>0</v>
      </c>
      <c r="F438" s="374">
        <v>0</v>
      </c>
      <c r="G438" s="689"/>
      <c r="H438" s="2384" t="s">
        <v>1956</v>
      </c>
      <c r="I438" s="2390" t="s">
        <v>325</v>
      </c>
      <c r="J438" s="2391">
        <v>420</v>
      </c>
      <c r="K438" s="2391">
        <v>388</v>
      </c>
      <c r="L438" s="2723" t="s">
        <v>2836</v>
      </c>
      <c r="M438" s="580"/>
      <c r="N438" s="406"/>
      <c r="O438" s="406"/>
    </row>
    <row r="439" spans="1:992" ht="30" customHeight="1">
      <c r="A439" s="2801"/>
      <c r="B439" s="2827"/>
      <c r="C439" s="2385"/>
      <c r="D439" s="707" t="s">
        <v>302</v>
      </c>
      <c r="E439" s="374">
        <v>0</v>
      </c>
      <c r="F439" s="374">
        <v>0</v>
      </c>
      <c r="G439" s="689"/>
      <c r="H439" s="2824"/>
      <c r="I439" s="2392"/>
      <c r="J439" s="2392"/>
      <c r="K439" s="2392"/>
      <c r="L439" s="2725"/>
      <c r="M439" s="580"/>
      <c r="N439" s="406"/>
      <c r="O439" s="406"/>
    </row>
    <row r="440" spans="1:992" ht="39.75" customHeight="1">
      <c r="A440" s="210"/>
      <c r="B440" s="910"/>
      <c r="C440" s="2385"/>
      <c r="D440" s="707"/>
      <c r="E440" s="374"/>
      <c r="F440" s="374"/>
      <c r="G440" s="2835"/>
      <c r="H440" s="715" t="s">
        <v>1957</v>
      </c>
      <c r="I440" s="692" t="s">
        <v>325</v>
      </c>
      <c r="J440" s="692">
        <v>1424</v>
      </c>
      <c r="K440" s="692">
        <v>1147</v>
      </c>
      <c r="L440" s="1808" t="s">
        <v>2832</v>
      </c>
      <c r="M440" s="580"/>
      <c r="N440" s="406"/>
      <c r="O440" s="406"/>
    </row>
    <row r="441" spans="1:992" ht="41.25" customHeight="1">
      <c r="A441" s="210"/>
      <c r="B441" s="910"/>
      <c r="C441" s="2385"/>
      <c r="D441" s="708"/>
      <c r="E441" s="375"/>
      <c r="F441" s="375"/>
      <c r="G441" s="2836"/>
      <c r="H441" s="715" t="s">
        <v>1958</v>
      </c>
      <c r="I441" s="692" t="s">
        <v>325</v>
      </c>
      <c r="J441" s="688">
        <v>652</v>
      </c>
      <c r="K441" s="688">
        <v>631</v>
      </c>
      <c r="L441" s="1808" t="s">
        <v>2832</v>
      </c>
      <c r="M441" s="580"/>
      <c r="N441" s="406"/>
      <c r="O441" s="406"/>
    </row>
    <row r="442" spans="1:992" ht="58.5">
      <c r="A442" s="210"/>
      <c r="B442" s="910"/>
      <c r="C442" s="2385"/>
      <c r="D442" s="708"/>
      <c r="E442" s="375"/>
      <c r="F442" s="375"/>
      <c r="G442" s="2836"/>
      <c r="H442" s="861" t="s">
        <v>1959</v>
      </c>
      <c r="I442" s="692" t="s">
        <v>325</v>
      </c>
      <c r="J442" s="692">
        <v>244</v>
      </c>
      <c r="K442" s="692">
        <v>240</v>
      </c>
      <c r="L442" s="1783" t="s">
        <v>2836</v>
      </c>
      <c r="M442" s="580"/>
      <c r="N442" s="406"/>
      <c r="O442" s="406"/>
    </row>
    <row r="443" spans="1:992" ht="59.25" customHeight="1">
      <c r="A443" s="210"/>
      <c r="B443" s="910"/>
      <c r="C443" s="2385"/>
      <c r="D443" s="708"/>
      <c r="E443" s="375"/>
      <c r="F443" s="375"/>
      <c r="G443" s="2836"/>
      <c r="H443" s="687" t="s">
        <v>1026</v>
      </c>
      <c r="I443" s="692" t="s">
        <v>325</v>
      </c>
      <c r="J443" s="692">
        <v>100</v>
      </c>
      <c r="K443" s="692">
        <v>101</v>
      </c>
      <c r="L443" s="1795"/>
      <c r="M443" s="580"/>
      <c r="N443" s="406"/>
      <c r="O443" s="406"/>
    </row>
    <row r="444" spans="1:992" s="137" customFormat="1" ht="22.5" customHeight="1">
      <c r="A444" s="210"/>
      <c r="B444" s="2909"/>
      <c r="C444" s="2888"/>
      <c r="D444" s="204"/>
      <c r="E444" s="376"/>
      <c r="F444" s="377"/>
      <c r="G444" s="2836"/>
      <c r="H444" s="686" t="s">
        <v>1960</v>
      </c>
      <c r="I444" s="692" t="s">
        <v>325</v>
      </c>
      <c r="J444" s="692">
        <v>1162</v>
      </c>
      <c r="K444" s="692">
        <v>1924</v>
      </c>
      <c r="L444" s="1811"/>
      <c r="M444" s="580"/>
      <c r="N444" s="406"/>
      <c r="O444" s="406"/>
      <c r="P444" s="191"/>
      <c r="Q444" s="191"/>
      <c r="R444" s="191"/>
      <c r="S444" s="191"/>
      <c r="T444" s="191"/>
      <c r="U444" s="191"/>
      <c r="V444" s="191"/>
      <c r="W444" s="191"/>
      <c r="X444" s="191"/>
      <c r="Y444" s="191"/>
      <c r="Z444" s="191"/>
      <c r="AA444" s="191"/>
      <c r="AB444" s="191"/>
      <c r="AC444" s="191"/>
      <c r="AD444" s="191"/>
      <c r="AE444" s="191"/>
      <c r="AF444" s="191"/>
      <c r="AG444" s="191"/>
      <c r="AH444" s="191"/>
      <c r="AI444" s="191"/>
      <c r="AJ444" s="191"/>
      <c r="AK444" s="191"/>
      <c r="AL444" s="191"/>
      <c r="AM444" s="191"/>
      <c r="AN444" s="191"/>
      <c r="AO444" s="191"/>
      <c r="AP444" s="191"/>
      <c r="AQ444" s="191"/>
      <c r="AR444" s="191"/>
      <c r="AS444" s="191"/>
      <c r="AT444" s="191"/>
      <c r="AU444" s="191"/>
      <c r="AV444" s="191"/>
      <c r="AW444" s="191"/>
      <c r="AX444" s="191"/>
      <c r="AY444" s="191"/>
      <c r="AZ444" s="191"/>
      <c r="BA444" s="191"/>
      <c r="BB444" s="191"/>
      <c r="BC444" s="191"/>
      <c r="BD444" s="191"/>
      <c r="BE444" s="191"/>
      <c r="BF444" s="191"/>
      <c r="BG444" s="191"/>
      <c r="BH444" s="191"/>
      <c r="BI444" s="191"/>
      <c r="BJ444" s="191"/>
      <c r="BK444" s="191"/>
      <c r="BL444" s="191"/>
      <c r="BM444" s="191"/>
      <c r="BN444" s="191"/>
      <c r="BO444" s="191"/>
      <c r="BP444" s="191"/>
      <c r="BQ444" s="191"/>
      <c r="BR444" s="191"/>
      <c r="BS444" s="191"/>
      <c r="BT444" s="191"/>
      <c r="BU444" s="191"/>
      <c r="BV444" s="191"/>
      <c r="BW444" s="191"/>
      <c r="BX444" s="191"/>
      <c r="BY444" s="191"/>
      <c r="BZ444" s="191"/>
      <c r="CA444" s="191"/>
      <c r="CB444" s="191"/>
      <c r="CC444" s="191"/>
      <c r="CD444" s="191"/>
      <c r="CE444" s="191"/>
      <c r="CF444" s="191"/>
      <c r="CG444" s="191"/>
      <c r="CH444" s="191"/>
      <c r="CI444" s="191"/>
      <c r="CJ444" s="191"/>
      <c r="CK444" s="191"/>
      <c r="CL444" s="191"/>
      <c r="CM444" s="191"/>
      <c r="CN444" s="191"/>
      <c r="CO444" s="191"/>
      <c r="CP444" s="191"/>
      <c r="CQ444" s="191"/>
      <c r="CR444" s="191"/>
      <c r="CS444" s="191"/>
      <c r="CT444" s="191"/>
      <c r="CU444" s="191"/>
      <c r="CV444" s="191"/>
      <c r="CW444" s="191"/>
      <c r="CX444" s="191"/>
      <c r="CY444" s="191"/>
      <c r="CZ444" s="191"/>
      <c r="DA444" s="191"/>
      <c r="DB444" s="191"/>
      <c r="DC444" s="191"/>
      <c r="DD444" s="191"/>
      <c r="DE444" s="191"/>
      <c r="DF444" s="191"/>
      <c r="DG444" s="191"/>
      <c r="DH444" s="191"/>
      <c r="DI444" s="191"/>
      <c r="DJ444" s="191"/>
      <c r="DK444" s="191"/>
      <c r="DL444" s="191"/>
      <c r="DM444" s="191"/>
      <c r="DN444" s="191"/>
      <c r="DO444" s="191"/>
      <c r="DP444" s="191"/>
      <c r="DQ444" s="191"/>
      <c r="DR444" s="191"/>
      <c r="DS444" s="191"/>
      <c r="DT444" s="191"/>
      <c r="DU444" s="191"/>
      <c r="DV444" s="191"/>
      <c r="DW444" s="191"/>
      <c r="DX444" s="191"/>
      <c r="DY444" s="191"/>
      <c r="DZ444" s="191"/>
      <c r="EA444" s="191"/>
      <c r="EB444" s="191"/>
      <c r="EC444" s="191"/>
      <c r="ED444" s="191"/>
      <c r="EE444" s="191"/>
      <c r="EF444" s="191"/>
      <c r="EG444" s="191"/>
      <c r="EH444" s="191"/>
      <c r="EI444" s="191"/>
      <c r="EJ444" s="191"/>
      <c r="EK444" s="191"/>
      <c r="EL444" s="191"/>
      <c r="EM444" s="191"/>
      <c r="EN444" s="191"/>
      <c r="EO444" s="191"/>
      <c r="EP444" s="191"/>
      <c r="EQ444" s="191"/>
      <c r="ER444" s="191"/>
      <c r="ES444" s="191"/>
      <c r="ET444" s="191"/>
      <c r="EU444" s="191"/>
      <c r="EV444" s="191"/>
      <c r="EW444" s="191"/>
      <c r="EX444" s="191"/>
      <c r="EY444" s="191"/>
      <c r="EZ444" s="191"/>
      <c r="FA444" s="191"/>
      <c r="FB444" s="191"/>
      <c r="FC444" s="191"/>
      <c r="FD444" s="191"/>
      <c r="FE444" s="191"/>
      <c r="FF444" s="191"/>
      <c r="FG444" s="191"/>
      <c r="FH444" s="191"/>
      <c r="FI444" s="191"/>
      <c r="FJ444" s="191"/>
      <c r="FK444" s="191"/>
      <c r="FL444" s="191"/>
      <c r="FM444" s="191"/>
      <c r="FN444" s="191"/>
      <c r="FO444" s="191"/>
      <c r="FP444" s="191"/>
      <c r="FQ444" s="191"/>
      <c r="FR444" s="191"/>
      <c r="FS444" s="191"/>
      <c r="FT444" s="191"/>
      <c r="FU444" s="191"/>
      <c r="FV444" s="191"/>
      <c r="FW444" s="191"/>
      <c r="FX444" s="191"/>
      <c r="FY444" s="191"/>
      <c r="FZ444" s="191"/>
      <c r="GA444" s="191"/>
      <c r="GB444" s="191"/>
      <c r="GC444" s="191"/>
      <c r="GD444" s="191"/>
      <c r="GE444" s="191"/>
      <c r="GF444" s="191"/>
      <c r="GG444" s="191"/>
      <c r="GH444" s="191"/>
      <c r="GI444" s="191"/>
      <c r="GJ444" s="191"/>
      <c r="GK444" s="191"/>
      <c r="GL444" s="191"/>
      <c r="GM444" s="191"/>
      <c r="GN444" s="191"/>
      <c r="GO444" s="191"/>
      <c r="GP444" s="191"/>
      <c r="GQ444" s="191"/>
      <c r="GR444" s="191"/>
      <c r="GS444" s="191"/>
      <c r="GT444" s="191"/>
      <c r="GU444" s="191"/>
      <c r="GV444" s="191"/>
      <c r="GW444" s="191"/>
      <c r="GX444" s="191"/>
      <c r="GY444" s="191"/>
      <c r="GZ444" s="191"/>
      <c r="HA444" s="191"/>
      <c r="HB444" s="191"/>
      <c r="HC444" s="191"/>
      <c r="HD444" s="191"/>
      <c r="HE444" s="191"/>
      <c r="HF444" s="191"/>
      <c r="HG444" s="191"/>
      <c r="HH444" s="191"/>
      <c r="HI444" s="191"/>
      <c r="HJ444" s="191"/>
      <c r="HK444" s="191"/>
      <c r="HL444" s="191"/>
      <c r="HM444" s="191"/>
      <c r="HN444" s="191"/>
      <c r="HO444" s="191"/>
      <c r="HP444" s="191"/>
      <c r="HQ444" s="191"/>
      <c r="HR444" s="191"/>
      <c r="HS444" s="191"/>
      <c r="HT444" s="191"/>
      <c r="HU444" s="191"/>
      <c r="HV444" s="191"/>
      <c r="HW444" s="191"/>
      <c r="HX444" s="191"/>
      <c r="HY444" s="191"/>
      <c r="HZ444" s="191"/>
      <c r="IA444" s="191"/>
      <c r="IB444" s="191"/>
      <c r="IC444" s="191"/>
      <c r="ID444" s="191"/>
      <c r="IE444" s="191"/>
      <c r="IF444" s="191"/>
      <c r="IG444" s="191"/>
      <c r="IH444" s="191"/>
      <c r="II444" s="191"/>
      <c r="IJ444" s="191"/>
      <c r="IK444" s="191"/>
      <c r="IL444" s="191"/>
      <c r="IM444" s="191"/>
      <c r="IN444" s="191"/>
      <c r="IO444" s="191"/>
      <c r="IP444" s="191"/>
      <c r="IQ444" s="191"/>
      <c r="IR444" s="191"/>
      <c r="IS444" s="191"/>
      <c r="IT444" s="191"/>
      <c r="IU444" s="191"/>
      <c r="IV444" s="191"/>
      <c r="IW444" s="191"/>
      <c r="IX444" s="191"/>
      <c r="IY444" s="191"/>
      <c r="IZ444" s="191"/>
      <c r="JA444" s="191"/>
      <c r="JB444" s="191"/>
      <c r="JC444" s="191"/>
      <c r="JD444" s="191"/>
      <c r="JE444" s="191"/>
      <c r="JF444" s="191"/>
      <c r="JG444" s="191"/>
      <c r="JH444" s="191"/>
      <c r="JI444" s="191"/>
      <c r="JJ444" s="191"/>
      <c r="JK444" s="191"/>
      <c r="JL444" s="191"/>
      <c r="JM444" s="191"/>
      <c r="JN444" s="191"/>
      <c r="JO444" s="191"/>
      <c r="JP444" s="191"/>
      <c r="JQ444" s="191"/>
      <c r="JR444" s="191"/>
      <c r="JS444" s="191"/>
      <c r="JT444" s="191"/>
      <c r="JU444" s="191"/>
      <c r="JV444" s="191"/>
      <c r="JW444" s="191"/>
      <c r="JX444" s="191"/>
      <c r="JY444" s="191"/>
      <c r="JZ444" s="191"/>
      <c r="KA444" s="191"/>
      <c r="KB444" s="191"/>
      <c r="KC444" s="191"/>
      <c r="KD444" s="191"/>
      <c r="KE444" s="191"/>
      <c r="KF444" s="191"/>
      <c r="KG444" s="191"/>
      <c r="KH444" s="191"/>
      <c r="KI444" s="191"/>
      <c r="KJ444" s="191"/>
      <c r="KK444" s="191"/>
      <c r="KL444" s="191"/>
      <c r="KM444" s="191"/>
      <c r="KN444" s="191"/>
      <c r="KO444" s="191"/>
      <c r="KP444" s="191"/>
      <c r="KQ444" s="191"/>
      <c r="KR444" s="191"/>
      <c r="KS444" s="191"/>
      <c r="KT444" s="191"/>
      <c r="KU444" s="191"/>
      <c r="KV444" s="191"/>
      <c r="KW444" s="191"/>
      <c r="KX444" s="191"/>
      <c r="KY444" s="191"/>
      <c r="KZ444" s="191"/>
      <c r="LA444" s="191"/>
      <c r="LB444" s="191"/>
      <c r="LC444" s="191"/>
      <c r="LD444" s="191"/>
      <c r="LE444" s="191"/>
      <c r="LF444" s="191"/>
      <c r="LG444" s="191"/>
      <c r="LH444" s="191"/>
      <c r="LI444" s="191"/>
      <c r="LJ444" s="191"/>
      <c r="LK444" s="191"/>
      <c r="LL444" s="191"/>
      <c r="LM444" s="191"/>
      <c r="LN444" s="191"/>
      <c r="LO444" s="191"/>
      <c r="LP444" s="191"/>
      <c r="LQ444" s="191"/>
      <c r="LR444" s="191"/>
      <c r="LS444" s="191"/>
      <c r="LT444" s="191"/>
      <c r="LU444" s="191"/>
      <c r="LV444" s="191"/>
      <c r="LW444" s="191"/>
      <c r="LX444" s="191"/>
      <c r="LY444" s="191"/>
      <c r="LZ444" s="191"/>
      <c r="MA444" s="191"/>
      <c r="MB444" s="191"/>
      <c r="MC444" s="191"/>
      <c r="MD444" s="191"/>
      <c r="ME444" s="191"/>
      <c r="MF444" s="191"/>
      <c r="MG444" s="191"/>
      <c r="MH444" s="191"/>
      <c r="MI444" s="191"/>
      <c r="MJ444" s="191"/>
      <c r="MK444" s="191"/>
      <c r="ML444" s="191"/>
      <c r="MM444" s="191"/>
      <c r="MN444" s="191"/>
      <c r="MO444" s="191"/>
      <c r="MP444" s="191"/>
      <c r="MQ444" s="191"/>
      <c r="MR444" s="191"/>
      <c r="MS444" s="191"/>
      <c r="MT444" s="191"/>
      <c r="MU444" s="191"/>
      <c r="MV444" s="191"/>
      <c r="MW444" s="191"/>
      <c r="MX444" s="191"/>
      <c r="MY444" s="191"/>
      <c r="MZ444" s="191"/>
      <c r="NA444" s="191"/>
      <c r="NB444" s="191"/>
      <c r="NC444" s="191"/>
      <c r="ND444" s="191"/>
      <c r="NE444" s="191"/>
      <c r="NF444" s="191"/>
      <c r="NG444" s="191"/>
      <c r="NH444" s="191"/>
      <c r="NI444" s="191"/>
      <c r="NJ444" s="191"/>
      <c r="NK444" s="191"/>
      <c r="NL444" s="191"/>
      <c r="NM444" s="191"/>
      <c r="NN444" s="191"/>
      <c r="NO444" s="191"/>
      <c r="NP444" s="191"/>
      <c r="NQ444" s="191"/>
      <c r="NR444" s="191"/>
      <c r="NS444" s="191"/>
      <c r="NT444" s="191"/>
      <c r="NU444" s="191"/>
      <c r="NV444" s="191"/>
      <c r="NW444" s="191"/>
      <c r="NX444" s="191"/>
      <c r="NY444" s="191"/>
      <c r="NZ444" s="191"/>
      <c r="OA444" s="191"/>
      <c r="OB444" s="191"/>
      <c r="OC444" s="191"/>
      <c r="OD444" s="191"/>
      <c r="OE444" s="191"/>
      <c r="OF444" s="191"/>
      <c r="OG444" s="191"/>
      <c r="OH444" s="191"/>
      <c r="OI444" s="191"/>
      <c r="OJ444" s="191"/>
      <c r="OK444" s="191"/>
      <c r="OL444" s="191"/>
      <c r="OM444" s="191"/>
      <c r="ON444" s="191"/>
      <c r="OO444" s="191"/>
      <c r="OP444" s="191"/>
      <c r="OQ444" s="191"/>
      <c r="OR444" s="191"/>
      <c r="OS444" s="191"/>
      <c r="OT444" s="191"/>
      <c r="OU444" s="191"/>
      <c r="OV444" s="191"/>
      <c r="OW444" s="191"/>
      <c r="OX444" s="191"/>
      <c r="OY444" s="191"/>
      <c r="OZ444" s="191"/>
      <c r="PA444" s="191"/>
      <c r="PB444" s="191"/>
      <c r="PC444" s="191"/>
      <c r="PD444" s="191"/>
      <c r="PE444" s="191"/>
      <c r="PF444" s="191"/>
      <c r="PG444" s="191"/>
      <c r="PH444" s="191"/>
      <c r="PI444" s="191"/>
      <c r="PJ444" s="191"/>
      <c r="PK444" s="191"/>
      <c r="PL444" s="191"/>
      <c r="PM444" s="191"/>
      <c r="PN444" s="191"/>
      <c r="PO444" s="191"/>
      <c r="PP444" s="191"/>
      <c r="PQ444" s="191"/>
      <c r="PR444" s="191"/>
      <c r="PS444" s="191"/>
      <c r="PT444" s="191"/>
      <c r="PU444" s="191"/>
      <c r="PV444" s="191"/>
      <c r="PW444" s="191"/>
      <c r="PX444" s="191"/>
      <c r="PY444" s="191"/>
      <c r="PZ444" s="191"/>
      <c r="QA444" s="191"/>
      <c r="QB444" s="191"/>
      <c r="QC444" s="191"/>
      <c r="QD444" s="191"/>
      <c r="QE444" s="191"/>
      <c r="QF444" s="191"/>
      <c r="QG444" s="191"/>
      <c r="QH444" s="191"/>
      <c r="QI444" s="191"/>
      <c r="QJ444" s="191"/>
      <c r="QK444" s="191"/>
      <c r="QL444" s="191"/>
      <c r="QM444" s="191"/>
      <c r="QN444" s="191"/>
      <c r="QO444" s="191"/>
      <c r="QP444" s="191"/>
      <c r="QQ444" s="191"/>
      <c r="QR444" s="191"/>
      <c r="QS444" s="191"/>
      <c r="QT444" s="191"/>
      <c r="QU444" s="191"/>
      <c r="QV444" s="191"/>
      <c r="QW444" s="191"/>
      <c r="QX444" s="191"/>
      <c r="QY444" s="191"/>
      <c r="QZ444" s="191"/>
      <c r="RA444" s="191"/>
      <c r="RB444" s="191"/>
      <c r="RC444" s="191"/>
      <c r="RD444" s="191"/>
      <c r="RE444" s="191"/>
      <c r="RF444" s="191"/>
      <c r="RG444" s="191"/>
      <c r="RH444" s="191"/>
      <c r="RI444" s="191"/>
      <c r="RJ444" s="191"/>
      <c r="RK444" s="191"/>
      <c r="RL444" s="191"/>
      <c r="RM444" s="191"/>
      <c r="RN444" s="191"/>
      <c r="RO444" s="191"/>
      <c r="RP444" s="191"/>
      <c r="RQ444" s="191"/>
      <c r="RR444" s="191"/>
      <c r="RS444" s="191"/>
      <c r="RT444" s="191"/>
      <c r="RU444" s="191"/>
      <c r="RV444" s="191"/>
      <c r="RW444" s="191"/>
      <c r="RX444" s="191"/>
      <c r="RY444" s="191"/>
      <c r="RZ444" s="191"/>
      <c r="SA444" s="191"/>
      <c r="SB444" s="191"/>
      <c r="SC444" s="191"/>
      <c r="SD444" s="191"/>
      <c r="SE444" s="191"/>
      <c r="SF444" s="191"/>
      <c r="SG444" s="191"/>
      <c r="SH444" s="191"/>
      <c r="SI444" s="191"/>
      <c r="SJ444" s="191"/>
      <c r="SK444" s="191"/>
      <c r="SL444" s="191"/>
      <c r="SM444" s="191"/>
      <c r="SN444" s="191"/>
      <c r="SO444" s="191"/>
      <c r="SP444" s="191"/>
      <c r="SQ444" s="191"/>
      <c r="SR444" s="191"/>
      <c r="SS444" s="191"/>
      <c r="ST444" s="191"/>
      <c r="SU444" s="191"/>
      <c r="SV444" s="191"/>
      <c r="SW444" s="191"/>
      <c r="SX444" s="191"/>
      <c r="SY444" s="191"/>
      <c r="SZ444" s="191"/>
      <c r="TA444" s="191"/>
      <c r="TB444" s="191"/>
      <c r="TC444" s="191"/>
      <c r="TD444" s="191"/>
      <c r="TE444" s="191"/>
      <c r="TF444" s="191"/>
      <c r="TG444" s="191"/>
      <c r="TH444" s="191"/>
      <c r="TI444" s="191"/>
      <c r="TJ444" s="191"/>
      <c r="TK444" s="191"/>
      <c r="TL444" s="191"/>
      <c r="TM444" s="191"/>
      <c r="TN444" s="191"/>
      <c r="TO444" s="191"/>
      <c r="TP444" s="191"/>
      <c r="TQ444" s="191"/>
      <c r="TR444" s="191"/>
      <c r="TS444" s="191"/>
      <c r="TT444" s="191"/>
      <c r="TU444" s="191"/>
      <c r="TV444" s="191"/>
      <c r="TW444" s="191"/>
      <c r="TX444" s="191"/>
      <c r="TY444" s="191"/>
      <c r="TZ444" s="191"/>
      <c r="UA444" s="191"/>
      <c r="UB444" s="191"/>
      <c r="UC444" s="191"/>
      <c r="UD444" s="191"/>
      <c r="UE444" s="191"/>
      <c r="UF444" s="191"/>
      <c r="UG444" s="191"/>
      <c r="UH444" s="191"/>
      <c r="UI444" s="191"/>
      <c r="UJ444" s="191"/>
      <c r="UK444" s="191"/>
      <c r="UL444" s="191"/>
      <c r="UM444" s="191"/>
      <c r="UN444" s="191"/>
      <c r="UO444" s="191"/>
      <c r="UP444" s="191"/>
      <c r="UQ444" s="191"/>
      <c r="UR444" s="191"/>
      <c r="US444" s="191"/>
      <c r="UT444" s="191"/>
      <c r="UU444" s="191"/>
      <c r="UV444" s="191"/>
      <c r="UW444" s="191"/>
      <c r="UX444" s="191"/>
      <c r="UY444" s="191"/>
      <c r="UZ444" s="191"/>
      <c r="VA444" s="191"/>
      <c r="VB444" s="191"/>
      <c r="VC444" s="191"/>
      <c r="VD444" s="191"/>
      <c r="VE444" s="191"/>
      <c r="VF444" s="191"/>
      <c r="VG444" s="191"/>
      <c r="VH444" s="191"/>
      <c r="VI444" s="191"/>
      <c r="VJ444" s="191"/>
      <c r="VK444" s="191"/>
      <c r="VL444" s="191"/>
      <c r="VM444" s="191"/>
      <c r="VN444" s="191"/>
      <c r="VO444" s="191"/>
      <c r="VP444" s="191"/>
      <c r="VQ444" s="191"/>
      <c r="VR444" s="191"/>
      <c r="VS444" s="191"/>
      <c r="VT444" s="191"/>
      <c r="VU444" s="191"/>
      <c r="VV444" s="191"/>
      <c r="VW444" s="191"/>
      <c r="VX444" s="191"/>
      <c r="VY444" s="191"/>
      <c r="VZ444" s="191"/>
      <c r="WA444" s="191"/>
      <c r="WB444" s="191"/>
      <c r="WC444" s="191"/>
      <c r="WD444" s="191"/>
      <c r="WE444" s="191"/>
      <c r="WF444" s="191"/>
      <c r="WG444" s="191"/>
      <c r="WH444" s="191"/>
      <c r="WI444" s="191"/>
      <c r="WJ444" s="191"/>
      <c r="WK444" s="191"/>
      <c r="WL444" s="191"/>
      <c r="WM444" s="191"/>
      <c r="WN444" s="191"/>
      <c r="WO444" s="191"/>
      <c r="WP444" s="191"/>
      <c r="WQ444" s="191"/>
      <c r="WR444" s="191"/>
      <c r="WS444" s="191"/>
      <c r="WT444" s="191"/>
      <c r="WU444" s="191"/>
      <c r="WV444" s="191"/>
      <c r="WW444" s="191"/>
      <c r="WX444" s="191"/>
      <c r="WY444" s="191"/>
      <c r="WZ444" s="191"/>
      <c r="XA444" s="191"/>
      <c r="XB444" s="191"/>
      <c r="XC444" s="191"/>
      <c r="XD444" s="191"/>
      <c r="XE444" s="191"/>
      <c r="XF444" s="191"/>
      <c r="XG444" s="191"/>
      <c r="XH444" s="191"/>
      <c r="XI444" s="191"/>
      <c r="XJ444" s="191"/>
      <c r="XK444" s="191"/>
      <c r="XL444" s="191"/>
      <c r="XM444" s="191"/>
      <c r="XN444" s="191"/>
      <c r="XO444" s="191"/>
      <c r="XP444" s="191"/>
      <c r="XQ444" s="191"/>
      <c r="XR444" s="191"/>
      <c r="XS444" s="191"/>
      <c r="XT444" s="191"/>
      <c r="XU444" s="191"/>
      <c r="XV444" s="191"/>
      <c r="XW444" s="191"/>
      <c r="XX444" s="191"/>
      <c r="XY444" s="191"/>
      <c r="XZ444" s="191"/>
      <c r="YA444" s="191"/>
      <c r="YB444" s="191"/>
      <c r="YC444" s="191"/>
      <c r="YD444" s="191"/>
      <c r="YE444" s="191"/>
      <c r="YF444" s="191"/>
      <c r="YG444" s="191"/>
      <c r="YH444" s="191"/>
      <c r="YI444" s="191"/>
      <c r="YJ444" s="191"/>
      <c r="YK444" s="191"/>
      <c r="YL444" s="191"/>
      <c r="YM444" s="191"/>
      <c r="YN444" s="191"/>
      <c r="YO444" s="191"/>
      <c r="YP444" s="191"/>
      <c r="YQ444" s="191"/>
      <c r="YR444" s="191"/>
      <c r="YS444" s="191"/>
      <c r="YT444" s="191"/>
      <c r="YU444" s="191"/>
      <c r="YV444" s="191"/>
      <c r="YW444" s="191"/>
      <c r="YX444" s="191"/>
      <c r="YY444" s="191"/>
      <c r="YZ444" s="191"/>
      <c r="ZA444" s="191"/>
      <c r="ZB444" s="191"/>
      <c r="ZC444" s="191"/>
      <c r="ZD444" s="191"/>
      <c r="ZE444" s="191"/>
      <c r="ZF444" s="191"/>
      <c r="ZG444" s="191"/>
      <c r="ZH444" s="191"/>
      <c r="ZI444" s="191"/>
      <c r="ZJ444" s="191"/>
      <c r="ZK444" s="191"/>
      <c r="ZL444" s="191"/>
      <c r="ZM444" s="191"/>
      <c r="ZN444" s="191"/>
      <c r="ZO444" s="191"/>
      <c r="ZP444" s="191"/>
      <c r="ZQ444" s="191"/>
      <c r="ZR444" s="191"/>
      <c r="ZS444" s="191"/>
      <c r="ZT444" s="191"/>
      <c r="ZU444" s="191"/>
      <c r="ZV444" s="191"/>
      <c r="ZW444" s="191"/>
      <c r="ZX444" s="191"/>
      <c r="ZY444" s="191"/>
      <c r="ZZ444" s="191"/>
      <c r="AAA444" s="191"/>
      <c r="AAB444" s="191"/>
      <c r="AAC444" s="191"/>
      <c r="AAD444" s="191"/>
      <c r="AAE444" s="191"/>
      <c r="AAF444" s="191"/>
      <c r="AAG444" s="191"/>
      <c r="AAH444" s="191"/>
      <c r="AAI444" s="191"/>
      <c r="AAJ444" s="191"/>
      <c r="AAK444" s="191"/>
      <c r="AAL444" s="191"/>
      <c r="AAM444" s="191"/>
      <c r="AAN444" s="191"/>
      <c r="AAO444" s="191"/>
      <c r="AAP444" s="191"/>
      <c r="AAQ444" s="191"/>
      <c r="AAR444" s="191"/>
      <c r="AAS444" s="191"/>
      <c r="AAT444" s="191"/>
      <c r="AAU444" s="191"/>
      <c r="AAV444" s="191"/>
      <c r="AAW444" s="191"/>
      <c r="AAX444" s="191"/>
      <c r="AAY444" s="191"/>
      <c r="AAZ444" s="191"/>
      <c r="ABA444" s="191"/>
      <c r="ABB444" s="191"/>
      <c r="ABC444" s="191"/>
      <c r="ABD444" s="191"/>
      <c r="ABE444" s="191"/>
      <c r="ABF444" s="191"/>
      <c r="ABG444" s="191"/>
      <c r="ABH444" s="191"/>
      <c r="ABI444" s="191"/>
      <c r="ABJ444" s="191"/>
      <c r="ABK444" s="191"/>
      <c r="ABL444" s="191"/>
      <c r="ABM444" s="191"/>
      <c r="ABN444" s="191"/>
      <c r="ABO444" s="191"/>
      <c r="ABP444" s="191"/>
      <c r="ABQ444" s="191"/>
      <c r="ABR444" s="191"/>
      <c r="ABS444" s="191"/>
      <c r="ABT444" s="191"/>
      <c r="ABU444" s="191"/>
      <c r="ABV444" s="191"/>
      <c r="ABW444" s="191"/>
      <c r="ABX444" s="191"/>
      <c r="ABY444" s="191"/>
      <c r="ABZ444" s="191"/>
      <c r="ACA444" s="191"/>
      <c r="ACB444" s="191"/>
      <c r="ACC444" s="191"/>
      <c r="ACD444" s="191"/>
      <c r="ACE444" s="191"/>
      <c r="ACF444" s="191"/>
      <c r="ACG444" s="191"/>
      <c r="ACH444" s="191"/>
      <c r="ACI444" s="191"/>
      <c r="ACJ444" s="191"/>
      <c r="ACK444" s="191"/>
      <c r="ACL444" s="191"/>
      <c r="ACM444" s="191"/>
      <c r="ACN444" s="191"/>
      <c r="ACO444" s="191"/>
      <c r="ACP444" s="191"/>
      <c r="ACQ444" s="191"/>
      <c r="ACR444" s="191"/>
      <c r="ACS444" s="191"/>
      <c r="ACT444" s="191"/>
      <c r="ACU444" s="191"/>
      <c r="ACV444" s="191"/>
      <c r="ACW444" s="191"/>
      <c r="ACX444" s="191"/>
      <c r="ACY444" s="191"/>
      <c r="ACZ444" s="191"/>
      <c r="ADA444" s="191"/>
      <c r="ADB444" s="191"/>
      <c r="ADC444" s="191"/>
      <c r="ADD444" s="191"/>
      <c r="ADE444" s="191"/>
      <c r="ADF444" s="191"/>
      <c r="ADG444" s="191"/>
      <c r="ADH444" s="191"/>
      <c r="ADI444" s="191"/>
      <c r="ADJ444" s="191"/>
      <c r="ADK444" s="191"/>
      <c r="ADL444" s="191"/>
      <c r="ADM444" s="191"/>
      <c r="ADN444" s="191"/>
      <c r="ADO444" s="191"/>
      <c r="ADP444" s="191"/>
      <c r="ADQ444" s="191"/>
      <c r="ADR444" s="191"/>
      <c r="ADS444" s="191"/>
      <c r="ADT444" s="191"/>
      <c r="ADU444" s="191"/>
      <c r="ADV444" s="191"/>
      <c r="ADW444" s="191"/>
      <c r="ADX444" s="191"/>
      <c r="ADY444" s="191"/>
      <c r="ADZ444" s="191"/>
      <c r="AEA444" s="191"/>
      <c r="AEB444" s="191"/>
      <c r="AEC444" s="191"/>
      <c r="AED444" s="191"/>
      <c r="AEE444" s="191"/>
      <c r="AEF444" s="191"/>
      <c r="AEG444" s="191"/>
      <c r="AEH444" s="191"/>
      <c r="AEI444" s="191"/>
      <c r="AEJ444" s="191"/>
      <c r="AEK444" s="191"/>
      <c r="AEL444" s="191"/>
      <c r="AEM444" s="191"/>
      <c r="AEN444" s="191"/>
      <c r="AEO444" s="191"/>
      <c r="AEP444" s="191"/>
      <c r="AEQ444" s="191"/>
      <c r="AER444" s="191"/>
      <c r="AES444" s="191"/>
      <c r="AET444" s="191"/>
      <c r="AEU444" s="191"/>
      <c r="AEV444" s="191"/>
      <c r="AEW444" s="191"/>
      <c r="AEX444" s="191"/>
      <c r="AEY444" s="191"/>
      <c r="AEZ444" s="191"/>
      <c r="AFA444" s="191"/>
      <c r="AFB444" s="191"/>
      <c r="AFC444" s="191"/>
      <c r="AFD444" s="191"/>
      <c r="AFE444" s="191"/>
      <c r="AFF444" s="191"/>
      <c r="AFG444" s="191"/>
      <c r="AFH444" s="191"/>
      <c r="AFI444" s="191"/>
      <c r="AFJ444" s="191"/>
      <c r="AFK444" s="191"/>
      <c r="AFL444" s="191"/>
      <c r="AFM444" s="191"/>
      <c r="AFN444" s="191"/>
      <c r="AFO444" s="191"/>
      <c r="AFP444" s="191"/>
      <c r="AFQ444" s="191"/>
      <c r="AFR444" s="191"/>
      <c r="AFS444" s="191"/>
      <c r="AFT444" s="191"/>
      <c r="AFU444" s="191"/>
      <c r="AFV444" s="191"/>
      <c r="AFW444" s="191"/>
      <c r="AFX444" s="191"/>
      <c r="AFY444" s="191"/>
      <c r="AFZ444" s="191"/>
      <c r="AGA444" s="191"/>
      <c r="AGB444" s="191"/>
      <c r="AGC444" s="191"/>
      <c r="AGD444" s="191"/>
      <c r="AGE444" s="191"/>
      <c r="AGF444" s="191"/>
      <c r="AGG444" s="191"/>
      <c r="AGH444" s="191"/>
      <c r="AGI444" s="191"/>
      <c r="AGJ444" s="191"/>
      <c r="AGK444" s="191"/>
      <c r="AGL444" s="191"/>
      <c r="AGM444" s="191"/>
      <c r="AGN444" s="191"/>
      <c r="AGO444" s="191"/>
      <c r="AGP444" s="191"/>
      <c r="AGQ444" s="191"/>
      <c r="AGR444" s="191"/>
      <c r="AGS444" s="191"/>
      <c r="AGT444" s="191"/>
      <c r="AGU444" s="191"/>
      <c r="AGV444" s="191"/>
      <c r="AGW444" s="191"/>
      <c r="AGX444" s="191"/>
      <c r="AGY444" s="191"/>
      <c r="AGZ444" s="191"/>
      <c r="AHA444" s="191"/>
      <c r="AHB444" s="191"/>
      <c r="AHC444" s="191"/>
      <c r="AHD444" s="191"/>
      <c r="AHE444" s="191"/>
      <c r="AHF444" s="191"/>
      <c r="AHG444" s="191"/>
      <c r="AHH444" s="191"/>
      <c r="AHI444" s="191"/>
      <c r="AHJ444" s="191"/>
      <c r="AHK444" s="191"/>
      <c r="AHL444" s="191"/>
      <c r="AHM444" s="191"/>
      <c r="AHN444" s="191"/>
      <c r="AHO444" s="191"/>
      <c r="AHP444" s="191"/>
      <c r="AHQ444" s="191"/>
      <c r="AHR444" s="191"/>
      <c r="AHS444" s="191"/>
      <c r="AHT444" s="191"/>
      <c r="AHU444" s="191"/>
      <c r="AHV444" s="191"/>
      <c r="AHW444" s="191"/>
      <c r="AHX444" s="191"/>
      <c r="AHY444" s="191"/>
      <c r="AHZ444" s="191"/>
      <c r="AIA444" s="191"/>
      <c r="AIB444" s="191"/>
      <c r="AIC444" s="191"/>
      <c r="AID444" s="191"/>
      <c r="AIE444" s="191"/>
      <c r="AIF444" s="191"/>
      <c r="AIG444" s="191"/>
      <c r="AIH444" s="191"/>
      <c r="AII444" s="191"/>
      <c r="AIJ444" s="191"/>
      <c r="AIK444" s="191"/>
      <c r="AIL444" s="191"/>
      <c r="AIM444" s="191"/>
      <c r="AIN444" s="191"/>
      <c r="AIO444" s="191"/>
      <c r="AIP444" s="191"/>
      <c r="AIQ444" s="191"/>
      <c r="AIR444" s="191"/>
      <c r="AIS444" s="191"/>
      <c r="AIT444" s="191"/>
      <c r="AIU444" s="191"/>
      <c r="AIV444" s="191"/>
      <c r="AIW444" s="191"/>
      <c r="AIX444" s="191"/>
      <c r="AIY444" s="191"/>
      <c r="AIZ444" s="191"/>
      <c r="AJA444" s="191"/>
      <c r="AJB444" s="191"/>
      <c r="AJC444" s="191"/>
      <c r="AJD444" s="191"/>
      <c r="AJE444" s="191"/>
      <c r="AJF444" s="191"/>
      <c r="AJG444" s="191"/>
      <c r="AJH444" s="191"/>
      <c r="AJI444" s="191"/>
      <c r="AJJ444" s="191"/>
      <c r="AJK444" s="191"/>
      <c r="AJL444" s="191"/>
      <c r="AJM444" s="191"/>
      <c r="AJN444" s="191"/>
      <c r="AJO444" s="191"/>
      <c r="AJP444" s="191"/>
      <c r="AJQ444" s="191"/>
      <c r="AJR444" s="191"/>
      <c r="AJS444" s="191"/>
      <c r="AJT444" s="191"/>
      <c r="AJU444" s="191"/>
      <c r="AJV444" s="191"/>
      <c r="AJW444" s="191"/>
      <c r="AJX444" s="191"/>
      <c r="AJY444" s="191"/>
      <c r="AJZ444" s="191"/>
      <c r="AKA444" s="191"/>
      <c r="AKB444" s="191"/>
      <c r="AKC444" s="191"/>
      <c r="AKD444" s="191"/>
      <c r="AKE444" s="191"/>
      <c r="AKF444" s="191"/>
      <c r="AKG444" s="191"/>
      <c r="AKH444" s="191"/>
      <c r="AKI444" s="191"/>
      <c r="AKJ444" s="191"/>
      <c r="AKK444" s="191"/>
      <c r="AKL444" s="191"/>
      <c r="AKM444" s="191"/>
      <c r="AKN444" s="191"/>
      <c r="AKO444" s="191"/>
      <c r="AKP444" s="191"/>
      <c r="AKQ444" s="191"/>
      <c r="AKR444" s="191"/>
      <c r="AKS444" s="191"/>
      <c r="AKT444" s="191"/>
      <c r="AKU444" s="191"/>
      <c r="AKV444" s="191"/>
      <c r="AKW444" s="191"/>
      <c r="AKX444" s="191"/>
      <c r="AKY444" s="191"/>
      <c r="AKZ444" s="191"/>
      <c r="ALA444" s="191"/>
      <c r="ALB444" s="191"/>
      <c r="ALC444" s="191"/>
      <c r="ALD444" s="191"/>
    </row>
    <row r="445" spans="1:992" s="137" customFormat="1" ht="82.5" customHeight="1">
      <c r="A445" s="210"/>
      <c r="B445" s="2909"/>
      <c r="C445" s="2888"/>
      <c r="D445" s="205"/>
      <c r="E445" s="376"/>
      <c r="F445" s="377"/>
      <c r="G445" s="2836"/>
      <c r="H445" s="715" t="s">
        <v>1961</v>
      </c>
      <c r="I445" s="692" t="s">
        <v>325</v>
      </c>
      <c r="J445" s="692">
        <v>751</v>
      </c>
      <c r="K445" s="692">
        <v>1609</v>
      </c>
      <c r="L445" s="1812" t="s">
        <v>2838</v>
      </c>
      <c r="M445" s="580"/>
      <c r="N445" s="406"/>
      <c r="O445" s="406"/>
      <c r="P445" s="191"/>
      <c r="Q445" s="191"/>
      <c r="R445" s="191"/>
      <c r="S445" s="191"/>
      <c r="T445" s="191"/>
      <c r="U445" s="191"/>
      <c r="V445" s="191"/>
      <c r="W445" s="191"/>
      <c r="X445" s="191"/>
      <c r="Y445" s="191"/>
      <c r="Z445" s="191"/>
      <c r="AA445" s="191"/>
      <c r="AB445" s="191"/>
      <c r="AC445" s="191"/>
      <c r="AD445" s="191"/>
      <c r="AE445" s="191"/>
      <c r="AF445" s="191"/>
      <c r="AG445" s="191"/>
      <c r="AH445" s="191"/>
      <c r="AI445" s="191"/>
      <c r="AJ445" s="191"/>
      <c r="AK445" s="191"/>
      <c r="AL445" s="191"/>
      <c r="AM445" s="191"/>
      <c r="AN445" s="191"/>
      <c r="AO445" s="191"/>
      <c r="AP445" s="191"/>
      <c r="AQ445" s="191"/>
      <c r="AR445" s="191"/>
      <c r="AS445" s="191"/>
      <c r="AT445" s="191"/>
      <c r="AU445" s="191"/>
      <c r="AV445" s="191"/>
      <c r="AW445" s="191"/>
      <c r="AX445" s="191"/>
      <c r="AY445" s="191"/>
      <c r="AZ445" s="191"/>
      <c r="BA445" s="191"/>
      <c r="BB445" s="191"/>
      <c r="BC445" s="191"/>
      <c r="BD445" s="191"/>
      <c r="BE445" s="191"/>
      <c r="BF445" s="191"/>
      <c r="BG445" s="191"/>
      <c r="BH445" s="191"/>
      <c r="BI445" s="191"/>
      <c r="BJ445" s="191"/>
      <c r="BK445" s="191"/>
      <c r="BL445" s="191"/>
      <c r="BM445" s="191"/>
      <c r="BN445" s="191"/>
      <c r="BO445" s="191"/>
      <c r="BP445" s="191"/>
      <c r="BQ445" s="191"/>
      <c r="BR445" s="191"/>
      <c r="BS445" s="191"/>
      <c r="BT445" s="191"/>
      <c r="BU445" s="191"/>
      <c r="BV445" s="191"/>
      <c r="BW445" s="191"/>
      <c r="BX445" s="191"/>
      <c r="BY445" s="191"/>
      <c r="BZ445" s="191"/>
      <c r="CA445" s="191"/>
      <c r="CB445" s="191"/>
      <c r="CC445" s="191"/>
      <c r="CD445" s="191"/>
      <c r="CE445" s="191"/>
      <c r="CF445" s="191"/>
      <c r="CG445" s="191"/>
      <c r="CH445" s="191"/>
      <c r="CI445" s="191"/>
      <c r="CJ445" s="191"/>
      <c r="CK445" s="191"/>
      <c r="CL445" s="191"/>
      <c r="CM445" s="191"/>
      <c r="CN445" s="191"/>
      <c r="CO445" s="191"/>
      <c r="CP445" s="191"/>
      <c r="CQ445" s="191"/>
      <c r="CR445" s="191"/>
      <c r="CS445" s="191"/>
      <c r="CT445" s="191"/>
      <c r="CU445" s="191"/>
      <c r="CV445" s="191"/>
      <c r="CW445" s="191"/>
      <c r="CX445" s="191"/>
      <c r="CY445" s="191"/>
      <c r="CZ445" s="191"/>
      <c r="DA445" s="191"/>
      <c r="DB445" s="191"/>
      <c r="DC445" s="191"/>
      <c r="DD445" s="191"/>
      <c r="DE445" s="191"/>
      <c r="DF445" s="191"/>
      <c r="DG445" s="191"/>
      <c r="DH445" s="191"/>
      <c r="DI445" s="191"/>
      <c r="DJ445" s="191"/>
      <c r="DK445" s="191"/>
      <c r="DL445" s="191"/>
      <c r="DM445" s="191"/>
      <c r="DN445" s="191"/>
      <c r="DO445" s="191"/>
      <c r="DP445" s="191"/>
      <c r="DQ445" s="191"/>
      <c r="DR445" s="191"/>
      <c r="DS445" s="191"/>
      <c r="DT445" s="191"/>
      <c r="DU445" s="191"/>
      <c r="DV445" s="191"/>
      <c r="DW445" s="191"/>
      <c r="DX445" s="191"/>
      <c r="DY445" s="191"/>
      <c r="DZ445" s="191"/>
      <c r="EA445" s="191"/>
      <c r="EB445" s="191"/>
      <c r="EC445" s="191"/>
      <c r="ED445" s="191"/>
      <c r="EE445" s="191"/>
      <c r="EF445" s="191"/>
      <c r="EG445" s="191"/>
      <c r="EH445" s="191"/>
      <c r="EI445" s="191"/>
      <c r="EJ445" s="191"/>
      <c r="EK445" s="191"/>
      <c r="EL445" s="191"/>
      <c r="EM445" s="191"/>
      <c r="EN445" s="191"/>
      <c r="EO445" s="191"/>
      <c r="EP445" s="191"/>
      <c r="EQ445" s="191"/>
      <c r="ER445" s="191"/>
      <c r="ES445" s="191"/>
      <c r="ET445" s="191"/>
      <c r="EU445" s="191"/>
      <c r="EV445" s="191"/>
      <c r="EW445" s="191"/>
      <c r="EX445" s="191"/>
      <c r="EY445" s="191"/>
      <c r="EZ445" s="191"/>
      <c r="FA445" s="191"/>
      <c r="FB445" s="191"/>
      <c r="FC445" s="191"/>
      <c r="FD445" s="191"/>
      <c r="FE445" s="191"/>
      <c r="FF445" s="191"/>
      <c r="FG445" s="191"/>
      <c r="FH445" s="191"/>
      <c r="FI445" s="191"/>
      <c r="FJ445" s="191"/>
      <c r="FK445" s="191"/>
      <c r="FL445" s="191"/>
      <c r="FM445" s="191"/>
      <c r="FN445" s="191"/>
      <c r="FO445" s="191"/>
      <c r="FP445" s="191"/>
      <c r="FQ445" s="191"/>
      <c r="FR445" s="191"/>
      <c r="FS445" s="191"/>
      <c r="FT445" s="191"/>
      <c r="FU445" s="191"/>
      <c r="FV445" s="191"/>
      <c r="FW445" s="191"/>
      <c r="FX445" s="191"/>
      <c r="FY445" s="191"/>
      <c r="FZ445" s="191"/>
      <c r="GA445" s="191"/>
      <c r="GB445" s="191"/>
      <c r="GC445" s="191"/>
      <c r="GD445" s="191"/>
      <c r="GE445" s="191"/>
      <c r="GF445" s="191"/>
      <c r="GG445" s="191"/>
      <c r="GH445" s="191"/>
      <c r="GI445" s="191"/>
      <c r="GJ445" s="191"/>
      <c r="GK445" s="191"/>
      <c r="GL445" s="191"/>
      <c r="GM445" s="191"/>
      <c r="GN445" s="191"/>
      <c r="GO445" s="191"/>
      <c r="GP445" s="191"/>
      <c r="GQ445" s="191"/>
      <c r="GR445" s="191"/>
      <c r="GS445" s="191"/>
      <c r="GT445" s="191"/>
      <c r="GU445" s="191"/>
      <c r="GV445" s="191"/>
      <c r="GW445" s="191"/>
      <c r="GX445" s="191"/>
      <c r="GY445" s="191"/>
      <c r="GZ445" s="191"/>
      <c r="HA445" s="191"/>
      <c r="HB445" s="191"/>
      <c r="HC445" s="191"/>
      <c r="HD445" s="191"/>
      <c r="HE445" s="191"/>
      <c r="HF445" s="191"/>
      <c r="HG445" s="191"/>
      <c r="HH445" s="191"/>
      <c r="HI445" s="191"/>
      <c r="HJ445" s="191"/>
      <c r="HK445" s="191"/>
      <c r="HL445" s="191"/>
      <c r="HM445" s="191"/>
      <c r="HN445" s="191"/>
      <c r="HO445" s="191"/>
      <c r="HP445" s="191"/>
      <c r="HQ445" s="191"/>
      <c r="HR445" s="191"/>
      <c r="HS445" s="191"/>
      <c r="HT445" s="191"/>
      <c r="HU445" s="191"/>
      <c r="HV445" s="191"/>
      <c r="HW445" s="191"/>
      <c r="HX445" s="191"/>
      <c r="HY445" s="191"/>
      <c r="HZ445" s="191"/>
      <c r="IA445" s="191"/>
      <c r="IB445" s="191"/>
      <c r="IC445" s="191"/>
      <c r="ID445" s="191"/>
      <c r="IE445" s="191"/>
      <c r="IF445" s="191"/>
      <c r="IG445" s="191"/>
      <c r="IH445" s="191"/>
      <c r="II445" s="191"/>
      <c r="IJ445" s="191"/>
      <c r="IK445" s="191"/>
      <c r="IL445" s="191"/>
      <c r="IM445" s="191"/>
      <c r="IN445" s="191"/>
      <c r="IO445" s="191"/>
      <c r="IP445" s="191"/>
      <c r="IQ445" s="191"/>
      <c r="IR445" s="191"/>
      <c r="IS445" s="191"/>
      <c r="IT445" s="191"/>
      <c r="IU445" s="191"/>
      <c r="IV445" s="191"/>
      <c r="IW445" s="191"/>
      <c r="IX445" s="191"/>
      <c r="IY445" s="191"/>
      <c r="IZ445" s="191"/>
      <c r="JA445" s="191"/>
      <c r="JB445" s="191"/>
      <c r="JC445" s="191"/>
      <c r="JD445" s="191"/>
      <c r="JE445" s="191"/>
      <c r="JF445" s="191"/>
      <c r="JG445" s="191"/>
      <c r="JH445" s="191"/>
      <c r="JI445" s="191"/>
      <c r="JJ445" s="191"/>
      <c r="JK445" s="191"/>
      <c r="JL445" s="191"/>
      <c r="JM445" s="191"/>
      <c r="JN445" s="191"/>
      <c r="JO445" s="191"/>
      <c r="JP445" s="191"/>
      <c r="JQ445" s="191"/>
      <c r="JR445" s="191"/>
      <c r="JS445" s="191"/>
      <c r="JT445" s="191"/>
      <c r="JU445" s="191"/>
      <c r="JV445" s="191"/>
      <c r="JW445" s="191"/>
      <c r="JX445" s="191"/>
      <c r="JY445" s="191"/>
      <c r="JZ445" s="191"/>
      <c r="KA445" s="191"/>
      <c r="KB445" s="191"/>
      <c r="KC445" s="191"/>
      <c r="KD445" s="191"/>
      <c r="KE445" s="191"/>
      <c r="KF445" s="191"/>
      <c r="KG445" s="191"/>
      <c r="KH445" s="191"/>
      <c r="KI445" s="191"/>
      <c r="KJ445" s="191"/>
      <c r="KK445" s="191"/>
      <c r="KL445" s="191"/>
      <c r="KM445" s="191"/>
      <c r="KN445" s="191"/>
      <c r="KO445" s="191"/>
      <c r="KP445" s="191"/>
      <c r="KQ445" s="191"/>
      <c r="KR445" s="191"/>
      <c r="KS445" s="191"/>
      <c r="KT445" s="191"/>
      <c r="KU445" s="191"/>
      <c r="KV445" s="191"/>
      <c r="KW445" s="191"/>
      <c r="KX445" s="191"/>
      <c r="KY445" s="191"/>
      <c r="KZ445" s="191"/>
      <c r="LA445" s="191"/>
      <c r="LB445" s="191"/>
      <c r="LC445" s="191"/>
      <c r="LD445" s="191"/>
      <c r="LE445" s="191"/>
      <c r="LF445" s="191"/>
      <c r="LG445" s="191"/>
      <c r="LH445" s="191"/>
      <c r="LI445" s="191"/>
      <c r="LJ445" s="191"/>
      <c r="LK445" s="191"/>
      <c r="LL445" s="191"/>
      <c r="LM445" s="191"/>
      <c r="LN445" s="191"/>
      <c r="LO445" s="191"/>
      <c r="LP445" s="191"/>
      <c r="LQ445" s="191"/>
      <c r="LR445" s="191"/>
      <c r="LS445" s="191"/>
      <c r="LT445" s="191"/>
      <c r="LU445" s="191"/>
      <c r="LV445" s="191"/>
      <c r="LW445" s="191"/>
      <c r="LX445" s="191"/>
      <c r="LY445" s="191"/>
      <c r="LZ445" s="191"/>
      <c r="MA445" s="191"/>
      <c r="MB445" s="191"/>
      <c r="MC445" s="191"/>
      <c r="MD445" s="191"/>
      <c r="ME445" s="191"/>
      <c r="MF445" s="191"/>
      <c r="MG445" s="191"/>
      <c r="MH445" s="191"/>
      <c r="MI445" s="191"/>
      <c r="MJ445" s="191"/>
      <c r="MK445" s="191"/>
      <c r="ML445" s="191"/>
      <c r="MM445" s="191"/>
      <c r="MN445" s="191"/>
      <c r="MO445" s="191"/>
      <c r="MP445" s="191"/>
      <c r="MQ445" s="191"/>
      <c r="MR445" s="191"/>
      <c r="MS445" s="191"/>
      <c r="MT445" s="191"/>
      <c r="MU445" s="191"/>
      <c r="MV445" s="191"/>
      <c r="MW445" s="191"/>
      <c r="MX445" s="191"/>
      <c r="MY445" s="191"/>
      <c r="MZ445" s="191"/>
      <c r="NA445" s="191"/>
      <c r="NB445" s="191"/>
      <c r="NC445" s="191"/>
      <c r="ND445" s="191"/>
      <c r="NE445" s="191"/>
      <c r="NF445" s="191"/>
      <c r="NG445" s="191"/>
      <c r="NH445" s="191"/>
      <c r="NI445" s="191"/>
      <c r="NJ445" s="191"/>
      <c r="NK445" s="191"/>
      <c r="NL445" s="191"/>
      <c r="NM445" s="191"/>
      <c r="NN445" s="191"/>
      <c r="NO445" s="191"/>
      <c r="NP445" s="191"/>
      <c r="NQ445" s="191"/>
      <c r="NR445" s="191"/>
      <c r="NS445" s="191"/>
      <c r="NT445" s="191"/>
      <c r="NU445" s="191"/>
      <c r="NV445" s="191"/>
      <c r="NW445" s="191"/>
      <c r="NX445" s="191"/>
      <c r="NY445" s="191"/>
      <c r="NZ445" s="191"/>
      <c r="OA445" s="191"/>
      <c r="OB445" s="191"/>
      <c r="OC445" s="191"/>
      <c r="OD445" s="191"/>
      <c r="OE445" s="191"/>
      <c r="OF445" s="191"/>
      <c r="OG445" s="191"/>
      <c r="OH445" s="191"/>
      <c r="OI445" s="191"/>
      <c r="OJ445" s="191"/>
      <c r="OK445" s="191"/>
      <c r="OL445" s="191"/>
      <c r="OM445" s="191"/>
      <c r="ON445" s="191"/>
      <c r="OO445" s="191"/>
      <c r="OP445" s="191"/>
      <c r="OQ445" s="191"/>
      <c r="OR445" s="191"/>
      <c r="OS445" s="191"/>
      <c r="OT445" s="191"/>
      <c r="OU445" s="191"/>
      <c r="OV445" s="191"/>
      <c r="OW445" s="191"/>
      <c r="OX445" s="191"/>
      <c r="OY445" s="191"/>
      <c r="OZ445" s="191"/>
      <c r="PA445" s="191"/>
      <c r="PB445" s="191"/>
      <c r="PC445" s="191"/>
      <c r="PD445" s="191"/>
      <c r="PE445" s="191"/>
      <c r="PF445" s="191"/>
      <c r="PG445" s="191"/>
      <c r="PH445" s="191"/>
      <c r="PI445" s="191"/>
      <c r="PJ445" s="191"/>
      <c r="PK445" s="191"/>
      <c r="PL445" s="191"/>
      <c r="PM445" s="191"/>
      <c r="PN445" s="191"/>
      <c r="PO445" s="191"/>
      <c r="PP445" s="191"/>
      <c r="PQ445" s="191"/>
      <c r="PR445" s="191"/>
      <c r="PS445" s="191"/>
      <c r="PT445" s="191"/>
      <c r="PU445" s="191"/>
      <c r="PV445" s="191"/>
      <c r="PW445" s="191"/>
      <c r="PX445" s="191"/>
      <c r="PY445" s="191"/>
      <c r="PZ445" s="191"/>
      <c r="QA445" s="191"/>
      <c r="QB445" s="191"/>
      <c r="QC445" s="191"/>
      <c r="QD445" s="191"/>
      <c r="QE445" s="191"/>
      <c r="QF445" s="191"/>
      <c r="QG445" s="191"/>
      <c r="QH445" s="191"/>
      <c r="QI445" s="191"/>
      <c r="QJ445" s="191"/>
      <c r="QK445" s="191"/>
      <c r="QL445" s="191"/>
      <c r="QM445" s="191"/>
      <c r="QN445" s="191"/>
      <c r="QO445" s="191"/>
      <c r="QP445" s="191"/>
      <c r="QQ445" s="191"/>
      <c r="QR445" s="191"/>
      <c r="QS445" s="191"/>
      <c r="QT445" s="191"/>
      <c r="QU445" s="191"/>
      <c r="QV445" s="191"/>
      <c r="QW445" s="191"/>
      <c r="QX445" s="191"/>
      <c r="QY445" s="191"/>
      <c r="QZ445" s="191"/>
      <c r="RA445" s="191"/>
      <c r="RB445" s="191"/>
      <c r="RC445" s="191"/>
      <c r="RD445" s="191"/>
      <c r="RE445" s="191"/>
      <c r="RF445" s="191"/>
      <c r="RG445" s="191"/>
      <c r="RH445" s="191"/>
      <c r="RI445" s="191"/>
      <c r="RJ445" s="191"/>
      <c r="RK445" s="191"/>
      <c r="RL445" s="191"/>
      <c r="RM445" s="191"/>
      <c r="RN445" s="191"/>
      <c r="RO445" s="191"/>
      <c r="RP445" s="191"/>
      <c r="RQ445" s="191"/>
      <c r="RR445" s="191"/>
      <c r="RS445" s="191"/>
      <c r="RT445" s="191"/>
      <c r="RU445" s="191"/>
      <c r="RV445" s="191"/>
      <c r="RW445" s="191"/>
      <c r="RX445" s="191"/>
      <c r="RY445" s="191"/>
      <c r="RZ445" s="191"/>
      <c r="SA445" s="191"/>
      <c r="SB445" s="191"/>
      <c r="SC445" s="191"/>
      <c r="SD445" s="191"/>
      <c r="SE445" s="191"/>
      <c r="SF445" s="191"/>
      <c r="SG445" s="191"/>
      <c r="SH445" s="191"/>
      <c r="SI445" s="191"/>
      <c r="SJ445" s="191"/>
      <c r="SK445" s="191"/>
      <c r="SL445" s="191"/>
      <c r="SM445" s="191"/>
      <c r="SN445" s="191"/>
      <c r="SO445" s="191"/>
      <c r="SP445" s="191"/>
      <c r="SQ445" s="191"/>
      <c r="SR445" s="191"/>
      <c r="SS445" s="191"/>
      <c r="ST445" s="191"/>
      <c r="SU445" s="191"/>
      <c r="SV445" s="191"/>
      <c r="SW445" s="191"/>
      <c r="SX445" s="191"/>
      <c r="SY445" s="191"/>
      <c r="SZ445" s="191"/>
      <c r="TA445" s="191"/>
      <c r="TB445" s="191"/>
      <c r="TC445" s="191"/>
      <c r="TD445" s="191"/>
      <c r="TE445" s="191"/>
      <c r="TF445" s="191"/>
      <c r="TG445" s="191"/>
      <c r="TH445" s="191"/>
      <c r="TI445" s="191"/>
      <c r="TJ445" s="191"/>
      <c r="TK445" s="191"/>
      <c r="TL445" s="191"/>
      <c r="TM445" s="191"/>
      <c r="TN445" s="191"/>
      <c r="TO445" s="191"/>
      <c r="TP445" s="191"/>
      <c r="TQ445" s="191"/>
      <c r="TR445" s="191"/>
      <c r="TS445" s="191"/>
      <c r="TT445" s="191"/>
      <c r="TU445" s="191"/>
      <c r="TV445" s="191"/>
      <c r="TW445" s="191"/>
      <c r="TX445" s="191"/>
      <c r="TY445" s="191"/>
      <c r="TZ445" s="191"/>
      <c r="UA445" s="191"/>
      <c r="UB445" s="191"/>
      <c r="UC445" s="191"/>
      <c r="UD445" s="191"/>
      <c r="UE445" s="191"/>
      <c r="UF445" s="191"/>
      <c r="UG445" s="191"/>
      <c r="UH445" s="191"/>
      <c r="UI445" s="191"/>
      <c r="UJ445" s="191"/>
      <c r="UK445" s="191"/>
      <c r="UL445" s="191"/>
      <c r="UM445" s="191"/>
      <c r="UN445" s="191"/>
      <c r="UO445" s="191"/>
      <c r="UP445" s="191"/>
      <c r="UQ445" s="191"/>
      <c r="UR445" s="191"/>
      <c r="US445" s="191"/>
      <c r="UT445" s="191"/>
      <c r="UU445" s="191"/>
      <c r="UV445" s="191"/>
      <c r="UW445" s="191"/>
      <c r="UX445" s="191"/>
      <c r="UY445" s="191"/>
      <c r="UZ445" s="191"/>
      <c r="VA445" s="191"/>
      <c r="VB445" s="191"/>
      <c r="VC445" s="191"/>
      <c r="VD445" s="191"/>
      <c r="VE445" s="191"/>
      <c r="VF445" s="191"/>
      <c r="VG445" s="191"/>
      <c r="VH445" s="191"/>
      <c r="VI445" s="191"/>
      <c r="VJ445" s="191"/>
      <c r="VK445" s="191"/>
      <c r="VL445" s="191"/>
      <c r="VM445" s="191"/>
      <c r="VN445" s="191"/>
      <c r="VO445" s="191"/>
      <c r="VP445" s="191"/>
      <c r="VQ445" s="191"/>
      <c r="VR445" s="191"/>
      <c r="VS445" s="191"/>
      <c r="VT445" s="191"/>
      <c r="VU445" s="191"/>
      <c r="VV445" s="191"/>
      <c r="VW445" s="191"/>
      <c r="VX445" s="191"/>
      <c r="VY445" s="191"/>
      <c r="VZ445" s="191"/>
      <c r="WA445" s="191"/>
      <c r="WB445" s="191"/>
      <c r="WC445" s="191"/>
      <c r="WD445" s="191"/>
      <c r="WE445" s="191"/>
      <c r="WF445" s="191"/>
      <c r="WG445" s="191"/>
      <c r="WH445" s="191"/>
      <c r="WI445" s="191"/>
      <c r="WJ445" s="191"/>
      <c r="WK445" s="191"/>
      <c r="WL445" s="191"/>
      <c r="WM445" s="191"/>
      <c r="WN445" s="191"/>
      <c r="WO445" s="191"/>
      <c r="WP445" s="191"/>
      <c r="WQ445" s="191"/>
      <c r="WR445" s="191"/>
      <c r="WS445" s="191"/>
      <c r="WT445" s="191"/>
      <c r="WU445" s="191"/>
      <c r="WV445" s="191"/>
      <c r="WW445" s="191"/>
      <c r="WX445" s="191"/>
      <c r="WY445" s="191"/>
      <c r="WZ445" s="191"/>
      <c r="XA445" s="191"/>
      <c r="XB445" s="191"/>
      <c r="XC445" s="191"/>
      <c r="XD445" s="191"/>
      <c r="XE445" s="191"/>
      <c r="XF445" s="191"/>
      <c r="XG445" s="191"/>
      <c r="XH445" s="191"/>
      <c r="XI445" s="191"/>
      <c r="XJ445" s="191"/>
      <c r="XK445" s="191"/>
      <c r="XL445" s="191"/>
      <c r="XM445" s="191"/>
      <c r="XN445" s="191"/>
      <c r="XO445" s="191"/>
      <c r="XP445" s="191"/>
      <c r="XQ445" s="191"/>
      <c r="XR445" s="191"/>
      <c r="XS445" s="191"/>
      <c r="XT445" s="191"/>
      <c r="XU445" s="191"/>
      <c r="XV445" s="191"/>
      <c r="XW445" s="191"/>
      <c r="XX445" s="191"/>
      <c r="XY445" s="191"/>
      <c r="XZ445" s="191"/>
      <c r="YA445" s="191"/>
      <c r="YB445" s="191"/>
      <c r="YC445" s="191"/>
      <c r="YD445" s="191"/>
      <c r="YE445" s="191"/>
      <c r="YF445" s="191"/>
      <c r="YG445" s="191"/>
      <c r="YH445" s="191"/>
      <c r="YI445" s="191"/>
      <c r="YJ445" s="191"/>
      <c r="YK445" s="191"/>
      <c r="YL445" s="191"/>
      <c r="YM445" s="191"/>
      <c r="YN445" s="191"/>
      <c r="YO445" s="191"/>
      <c r="YP445" s="191"/>
      <c r="YQ445" s="191"/>
      <c r="YR445" s="191"/>
      <c r="YS445" s="191"/>
      <c r="YT445" s="191"/>
      <c r="YU445" s="191"/>
      <c r="YV445" s="191"/>
      <c r="YW445" s="191"/>
      <c r="YX445" s="191"/>
      <c r="YY445" s="191"/>
      <c r="YZ445" s="191"/>
      <c r="ZA445" s="191"/>
      <c r="ZB445" s="191"/>
      <c r="ZC445" s="191"/>
      <c r="ZD445" s="191"/>
      <c r="ZE445" s="191"/>
      <c r="ZF445" s="191"/>
      <c r="ZG445" s="191"/>
      <c r="ZH445" s="191"/>
      <c r="ZI445" s="191"/>
      <c r="ZJ445" s="191"/>
      <c r="ZK445" s="191"/>
      <c r="ZL445" s="191"/>
      <c r="ZM445" s="191"/>
      <c r="ZN445" s="191"/>
      <c r="ZO445" s="191"/>
      <c r="ZP445" s="191"/>
      <c r="ZQ445" s="191"/>
      <c r="ZR445" s="191"/>
      <c r="ZS445" s="191"/>
      <c r="ZT445" s="191"/>
      <c r="ZU445" s="191"/>
      <c r="ZV445" s="191"/>
      <c r="ZW445" s="191"/>
      <c r="ZX445" s="191"/>
      <c r="ZY445" s="191"/>
      <c r="ZZ445" s="191"/>
      <c r="AAA445" s="191"/>
      <c r="AAB445" s="191"/>
      <c r="AAC445" s="191"/>
      <c r="AAD445" s="191"/>
      <c r="AAE445" s="191"/>
      <c r="AAF445" s="191"/>
      <c r="AAG445" s="191"/>
      <c r="AAH445" s="191"/>
      <c r="AAI445" s="191"/>
      <c r="AAJ445" s="191"/>
      <c r="AAK445" s="191"/>
      <c r="AAL445" s="191"/>
      <c r="AAM445" s="191"/>
      <c r="AAN445" s="191"/>
      <c r="AAO445" s="191"/>
      <c r="AAP445" s="191"/>
      <c r="AAQ445" s="191"/>
      <c r="AAR445" s="191"/>
      <c r="AAS445" s="191"/>
      <c r="AAT445" s="191"/>
      <c r="AAU445" s="191"/>
      <c r="AAV445" s="191"/>
      <c r="AAW445" s="191"/>
      <c r="AAX445" s="191"/>
      <c r="AAY445" s="191"/>
      <c r="AAZ445" s="191"/>
      <c r="ABA445" s="191"/>
      <c r="ABB445" s="191"/>
      <c r="ABC445" s="191"/>
      <c r="ABD445" s="191"/>
      <c r="ABE445" s="191"/>
      <c r="ABF445" s="191"/>
      <c r="ABG445" s="191"/>
      <c r="ABH445" s="191"/>
      <c r="ABI445" s="191"/>
      <c r="ABJ445" s="191"/>
      <c r="ABK445" s="191"/>
      <c r="ABL445" s="191"/>
      <c r="ABM445" s="191"/>
      <c r="ABN445" s="191"/>
      <c r="ABO445" s="191"/>
      <c r="ABP445" s="191"/>
      <c r="ABQ445" s="191"/>
      <c r="ABR445" s="191"/>
      <c r="ABS445" s="191"/>
      <c r="ABT445" s="191"/>
      <c r="ABU445" s="191"/>
      <c r="ABV445" s="191"/>
      <c r="ABW445" s="191"/>
      <c r="ABX445" s="191"/>
      <c r="ABY445" s="191"/>
      <c r="ABZ445" s="191"/>
      <c r="ACA445" s="191"/>
      <c r="ACB445" s="191"/>
      <c r="ACC445" s="191"/>
      <c r="ACD445" s="191"/>
      <c r="ACE445" s="191"/>
      <c r="ACF445" s="191"/>
      <c r="ACG445" s="191"/>
      <c r="ACH445" s="191"/>
      <c r="ACI445" s="191"/>
      <c r="ACJ445" s="191"/>
      <c r="ACK445" s="191"/>
      <c r="ACL445" s="191"/>
      <c r="ACM445" s="191"/>
      <c r="ACN445" s="191"/>
      <c r="ACO445" s="191"/>
      <c r="ACP445" s="191"/>
      <c r="ACQ445" s="191"/>
      <c r="ACR445" s="191"/>
      <c r="ACS445" s="191"/>
      <c r="ACT445" s="191"/>
      <c r="ACU445" s="191"/>
      <c r="ACV445" s="191"/>
      <c r="ACW445" s="191"/>
      <c r="ACX445" s="191"/>
      <c r="ACY445" s="191"/>
      <c r="ACZ445" s="191"/>
      <c r="ADA445" s="191"/>
      <c r="ADB445" s="191"/>
      <c r="ADC445" s="191"/>
      <c r="ADD445" s="191"/>
      <c r="ADE445" s="191"/>
      <c r="ADF445" s="191"/>
      <c r="ADG445" s="191"/>
      <c r="ADH445" s="191"/>
      <c r="ADI445" s="191"/>
      <c r="ADJ445" s="191"/>
      <c r="ADK445" s="191"/>
      <c r="ADL445" s="191"/>
      <c r="ADM445" s="191"/>
      <c r="ADN445" s="191"/>
      <c r="ADO445" s="191"/>
      <c r="ADP445" s="191"/>
      <c r="ADQ445" s="191"/>
      <c r="ADR445" s="191"/>
      <c r="ADS445" s="191"/>
      <c r="ADT445" s="191"/>
      <c r="ADU445" s="191"/>
      <c r="ADV445" s="191"/>
      <c r="ADW445" s="191"/>
      <c r="ADX445" s="191"/>
      <c r="ADY445" s="191"/>
      <c r="ADZ445" s="191"/>
      <c r="AEA445" s="191"/>
      <c r="AEB445" s="191"/>
      <c r="AEC445" s="191"/>
      <c r="AED445" s="191"/>
      <c r="AEE445" s="191"/>
      <c r="AEF445" s="191"/>
      <c r="AEG445" s="191"/>
      <c r="AEH445" s="191"/>
      <c r="AEI445" s="191"/>
      <c r="AEJ445" s="191"/>
      <c r="AEK445" s="191"/>
      <c r="AEL445" s="191"/>
      <c r="AEM445" s="191"/>
      <c r="AEN445" s="191"/>
      <c r="AEO445" s="191"/>
      <c r="AEP445" s="191"/>
      <c r="AEQ445" s="191"/>
      <c r="AER445" s="191"/>
      <c r="AES445" s="191"/>
      <c r="AET445" s="191"/>
      <c r="AEU445" s="191"/>
      <c r="AEV445" s="191"/>
      <c r="AEW445" s="191"/>
      <c r="AEX445" s="191"/>
      <c r="AEY445" s="191"/>
      <c r="AEZ445" s="191"/>
      <c r="AFA445" s="191"/>
      <c r="AFB445" s="191"/>
      <c r="AFC445" s="191"/>
      <c r="AFD445" s="191"/>
      <c r="AFE445" s="191"/>
      <c r="AFF445" s="191"/>
      <c r="AFG445" s="191"/>
      <c r="AFH445" s="191"/>
      <c r="AFI445" s="191"/>
      <c r="AFJ445" s="191"/>
      <c r="AFK445" s="191"/>
      <c r="AFL445" s="191"/>
      <c r="AFM445" s="191"/>
      <c r="AFN445" s="191"/>
      <c r="AFO445" s="191"/>
      <c r="AFP445" s="191"/>
      <c r="AFQ445" s="191"/>
      <c r="AFR445" s="191"/>
      <c r="AFS445" s="191"/>
      <c r="AFT445" s="191"/>
      <c r="AFU445" s="191"/>
      <c r="AFV445" s="191"/>
      <c r="AFW445" s="191"/>
      <c r="AFX445" s="191"/>
      <c r="AFY445" s="191"/>
      <c r="AFZ445" s="191"/>
      <c r="AGA445" s="191"/>
      <c r="AGB445" s="191"/>
      <c r="AGC445" s="191"/>
      <c r="AGD445" s="191"/>
      <c r="AGE445" s="191"/>
      <c r="AGF445" s="191"/>
      <c r="AGG445" s="191"/>
      <c r="AGH445" s="191"/>
      <c r="AGI445" s="191"/>
      <c r="AGJ445" s="191"/>
      <c r="AGK445" s="191"/>
      <c r="AGL445" s="191"/>
      <c r="AGM445" s="191"/>
      <c r="AGN445" s="191"/>
      <c r="AGO445" s="191"/>
      <c r="AGP445" s="191"/>
      <c r="AGQ445" s="191"/>
      <c r="AGR445" s="191"/>
      <c r="AGS445" s="191"/>
      <c r="AGT445" s="191"/>
      <c r="AGU445" s="191"/>
      <c r="AGV445" s="191"/>
      <c r="AGW445" s="191"/>
      <c r="AGX445" s="191"/>
      <c r="AGY445" s="191"/>
      <c r="AGZ445" s="191"/>
      <c r="AHA445" s="191"/>
      <c r="AHB445" s="191"/>
      <c r="AHC445" s="191"/>
      <c r="AHD445" s="191"/>
      <c r="AHE445" s="191"/>
      <c r="AHF445" s="191"/>
      <c r="AHG445" s="191"/>
      <c r="AHH445" s="191"/>
      <c r="AHI445" s="191"/>
      <c r="AHJ445" s="191"/>
      <c r="AHK445" s="191"/>
      <c r="AHL445" s="191"/>
      <c r="AHM445" s="191"/>
      <c r="AHN445" s="191"/>
      <c r="AHO445" s="191"/>
      <c r="AHP445" s="191"/>
      <c r="AHQ445" s="191"/>
      <c r="AHR445" s="191"/>
      <c r="AHS445" s="191"/>
      <c r="AHT445" s="191"/>
      <c r="AHU445" s="191"/>
      <c r="AHV445" s="191"/>
      <c r="AHW445" s="191"/>
      <c r="AHX445" s="191"/>
      <c r="AHY445" s="191"/>
      <c r="AHZ445" s="191"/>
      <c r="AIA445" s="191"/>
      <c r="AIB445" s="191"/>
      <c r="AIC445" s="191"/>
      <c r="AID445" s="191"/>
      <c r="AIE445" s="191"/>
      <c r="AIF445" s="191"/>
      <c r="AIG445" s="191"/>
      <c r="AIH445" s="191"/>
      <c r="AII445" s="191"/>
      <c r="AIJ445" s="191"/>
      <c r="AIK445" s="191"/>
      <c r="AIL445" s="191"/>
      <c r="AIM445" s="191"/>
      <c r="AIN445" s="191"/>
      <c r="AIO445" s="191"/>
      <c r="AIP445" s="191"/>
      <c r="AIQ445" s="191"/>
      <c r="AIR445" s="191"/>
      <c r="AIS445" s="191"/>
      <c r="AIT445" s="191"/>
      <c r="AIU445" s="191"/>
      <c r="AIV445" s="191"/>
      <c r="AIW445" s="191"/>
      <c r="AIX445" s="191"/>
      <c r="AIY445" s="191"/>
      <c r="AIZ445" s="191"/>
      <c r="AJA445" s="191"/>
      <c r="AJB445" s="191"/>
      <c r="AJC445" s="191"/>
      <c r="AJD445" s="191"/>
      <c r="AJE445" s="191"/>
      <c r="AJF445" s="191"/>
      <c r="AJG445" s="191"/>
      <c r="AJH445" s="191"/>
      <c r="AJI445" s="191"/>
      <c r="AJJ445" s="191"/>
      <c r="AJK445" s="191"/>
      <c r="AJL445" s="191"/>
      <c r="AJM445" s="191"/>
      <c r="AJN445" s="191"/>
      <c r="AJO445" s="191"/>
      <c r="AJP445" s="191"/>
      <c r="AJQ445" s="191"/>
      <c r="AJR445" s="191"/>
      <c r="AJS445" s="191"/>
      <c r="AJT445" s="191"/>
      <c r="AJU445" s="191"/>
      <c r="AJV445" s="191"/>
      <c r="AJW445" s="191"/>
      <c r="AJX445" s="191"/>
      <c r="AJY445" s="191"/>
      <c r="AJZ445" s="191"/>
      <c r="AKA445" s="191"/>
      <c r="AKB445" s="191"/>
      <c r="AKC445" s="191"/>
      <c r="AKD445" s="191"/>
      <c r="AKE445" s="191"/>
      <c r="AKF445" s="191"/>
      <c r="AKG445" s="191"/>
      <c r="AKH445" s="191"/>
      <c r="AKI445" s="191"/>
      <c r="AKJ445" s="191"/>
      <c r="AKK445" s="191"/>
      <c r="AKL445" s="191"/>
      <c r="AKM445" s="191"/>
      <c r="AKN445" s="191"/>
      <c r="AKO445" s="191"/>
      <c r="AKP445" s="191"/>
      <c r="AKQ445" s="191"/>
      <c r="AKR445" s="191"/>
      <c r="AKS445" s="191"/>
      <c r="AKT445" s="191"/>
      <c r="AKU445" s="191"/>
      <c r="AKV445" s="191"/>
      <c r="AKW445" s="191"/>
      <c r="AKX445" s="191"/>
      <c r="AKY445" s="191"/>
      <c r="AKZ445" s="191"/>
      <c r="ALA445" s="191"/>
      <c r="ALB445" s="191"/>
      <c r="ALC445" s="191"/>
      <c r="ALD445" s="191"/>
    </row>
    <row r="446" spans="1:992" s="137" customFormat="1" ht="42" customHeight="1">
      <c r="A446" s="210"/>
      <c r="B446" s="2909"/>
      <c r="C446" s="2888"/>
      <c r="D446" s="205"/>
      <c r="E446" s="376"/>
      <c r="F446" s="377"/>
      <c r="G446" s="2836"/>
      <c r="H446" s="687" t="s">
        <v>1962</v>
      </c>
      <c r="I446" s="692" t="s">
        <v>325</v>
      </c>
      <c r="J446" s="692">
        <v>390</v>
      </c>
      <c r="K446" s="692">
        <v>296</v>
      </c>
      <c r="L446" s="1812" t="s">
        <v>2832</v>
      </c>
      <c r="M446" s="580"/>
      <c r="N446" s="406"/>
      <c r="O446" s="406"/>
      <c r="P446" s="191"/>
      <c r="Q446" s="191"/>
      <c r="R446" s="191"/>
      <c r="S446" s="191"/>
      <c r="T446" s="191"/>
      <c r="U446" s="191"/>
      <c r="V446" s="191"/>
      <c r="W446" s="191"/>
      <c r="X446" s="191"/>
      <c r="Y446" s="191"/>
      <c r="Z446" s="191"/>
      <c r="AA446" s="191"/>
      <c r="AB446" s="191"/>
      <c r="AC446" s="191"/>
      <c r="AD446" s="191"/>
      <c r="AE446" s="191"/>
      <c r="AF446" s="191"/>
      <c r="AG446" s="191"/>
      <c r="AH446" s="191"/>
      <c r="AI446" s="191"/>
      <c r="AJ446" s="191"/>
      <c r="AK446" s="191"/>
      <c r="AL446" s="191"/>
      <c r="AM446" s="191"/>
      <c r="AN446" s="191"/>
      <c r="AO446" s="191"/>
      <c r="AP446" s="191"/>
      <c r="AQ446" s="191"/>
      <c r="AR446" s="191"/>
      <c r="AS446" s="191"/>
      <c r="AT446" s="191"/>
      <c r="AU446" s="191"/>
      <c r="AV446" s="191"/>
      <c r="AW446" s="191"/>
      <c r="AX446" s="191"/>
      <c r="AY446" s="191"/>
      <c r="AZ446" s="191"/>
      <c r="BA446" s="191"/>
      <c r="BB446" s="191"/>
      <c r="BC446" s="191"/>
      <c r="BD446" s="191"/>
      <c r="BE446" s="191"/>
      <c r="BF446" s="191"/>
      <c r="BG446" s="191"/>
      <c r="BH446" s="191"/>
      <c r="BI446" s="191"/>
      <c r="BJ446" s="191"/>
      <c r="BK446" s="191"/>
      <c r="BL446" s="191"/>
      <c r="BM446" s="191"/>
      <c r="BN446" s="191"/>
      <c r="BO446" s="191"/>
      <c r="BP446" s="191"/>
      <c r="BQ446" s="191"/>
      <c r="BR446" s="191"/>
      <c r="BS446" s="191"/>
      <c r="BT446" s="191"/>
      <c r="BU446" s="191"/>
      <c r="BV446" s="191"/>
      <c r="BW446" s="191"/>
      <c r="BX446" s="191"/>
      <c r="BY446" s="191"/>
      <c r="BZ446" s="191"/>
      <c r="CA446" s="191"/>
      <c r="CB446" s="191"/>
      <c r="CC446" s="191"/>
      <c r="CD446" s="191"/>
      <c r="CE446" s="191"/>
      <c r="CF446" s="191"/>
      <c r="CG446" s="191"/>
      <c r="CH446" s="191"/>
      <c r="CI446" s="191"/>
      <c r="CJ446" s="191"/>
      <c r="CK446" s="191"/>
      <c r="CL446" s="191"/>
      <c r="CM446" s="191"/>
      <c r="CN446" s="191"/>
      <c r="CO446" s="191"/>
      <c r="CP446" s="191"/>
      <c r="CQ446" s="191"/>
      <c r="CR446" s="191"/>
      <c r="CS446" s="191"/>
      <c r="CT446" s="191"/>
      <c r="CU446" s="191"/>
      <c r="CV446" s="191"/>
      <c r="CW446" s="191"/>
      <c r="CX446" s="191"/>
      <c r="CY446" s="191"/>
      <c r="CZ446" s="191"/>
      <c r="DA446" s="191"/>
      <c r="DB446" s="191"/>
      <c r="DC446" s="191"/>
      <c r="DD446" s="191"/>
      <c r="DE446" s="191"/>
      <c r="DF446" s="191"/>
      <c r="DG446" s="191"/>
      <c r="DH446" s="191"/>
      <c r="DI446" s="191"/>
      <c r="DJ446" s="191"/>
      <c r="DK446" s="191"/>
      <c r="DL446" s="191"/>
      <c r="DM446" s="191"/>
      <c r="DN446" s="191"/>
      <c r="DO446" s="191"/>
      <c r="DP446" s="191"/>
      <c r="DQ446" s="191"/>
      <c r="DR446" s="191"/>
      <c r="DS446" s="191"/>
      <c r="DT446" s="191"/>
      <c r="DU446" s="191"/>
      <c r="DV446" s="191"/>
      <c r="DW446" s="191"/>
      <c r="DX446" s="191"/>
      <c r="DY446" s="191"/>
      <c r="DZ446" s="191"/>
      <c r="EA446" s="191"/>
      <c r="EB446" s="191"/>
      <c r="EC446" s="191"/>
      <c r="ED446" s="191"/>
      <c r="EE446" s="191"/>
      <c r="EF446" s="191"/>
      <c r="EG446" s="191"/>
      <c r="EH446" s="191"/>
      <c r="EI446" s="191"/>
      <c r="EJ446" s="191"/>
      <c r="EK446" s="191"/>
      <c r="EL446" s="191"/>
      <c r="EM446" s="191"/>
      <c r="EN446" s="191"/>
      <c r="EO446" s="191"/>
      <c r="EP446" s="191"/>
      <c r="EQ446" s="191"/>
      <c r="ER446" s="191"/>
      <c r="ES446" s="191"/>
      <c r="ET446" s="191"/>
      <c r="EU446" s="191"/>
      <c r="EV446" s="191"/>
      <c r="EW446" s="191"/>
      <c r="EX446" s="191"/>
      <c r="EY446" s="191"/>
      <c r="EZ446" s="191"/>
      <c r="FA446" s="191"/>
      <c r="FB446" s="191"/>
      <c r="FC446" s="191"/>
      <c r="FD446" s="191"/>
      <c r="FE446" s="191"/>
      <c r="FF446" s="191"/>
      <c r="FG446" s="191"/>
      <c r="FH446" s="191"/>
      <c r="FI446" s="191"/>
      <c r="FJ446" s="191"/>
      <c r="FK446" s="191"/>
      <c r="FL446" s="191"/>
      <c r="FM446" s="191"/>
      <c r="FN446" s="191"/>
      <c r="FO446" s="191"/>
      <c r="FP446" s="191"/>
      <c r="FQ446" s="191"/>
      <c r="FR446" s="191"/>
      <c r="FS446" s="191"/>
      <c r="FT446" s="191"/>
      <c r="FU446" s="191"/>
      <c r="FV446" s="191"/>
      <c r="FW446" s="191"/>
      <c r="FX446" s="191"/>
      <c r="FY446" s="191"/>
      <c r="FZ446" s="191"/>
      <c r="GA446" s="191"/>
      <c r="GB446" s="191"/>
      <c r="GC446" s="191"/>
      <c r="GD446" s="191"/>
      <c r="GE446" s="191"/>
      <c r="GF446" s="191"/>
      <c r="GG446" s="191"/>
      <c r="GH446" s="191"/>
      <c r="GI446" s="191"/>
      <c r="GJ446" s="191"/>
      <c r="GK446" s="191"/>
      <c r="GL446" s="191"/>
      <c r="GM446" s="191"/>
      <c r="GN446" s="191"/>
      <c r="GO446" s="191"/>
      <c r="GP446" s="191"/>
      <c r="GQ446" s="191"/>
      <c r="GR446" s="191"/>
      <c r="GS446" s="191"/>
      <c r="GT446" s="191"/>
      <c r="GU446" s="191"/>
      <c r="GV446" s="191"/>
      <c r="GW446" s="191"/>
      <c r="GX446" s="191"/>
      <c r="GY446" s="191"/>
      <c r="GZ446" s="191"/>
      <c r="HA446" s="191"/>
      <c r="HB446" s="191"/>
      <c r="HC446" s="191"/>
      <c r="HD446" s="191"/>
      <c r="HE446" s="191"/>
      <c r="HF446" s="191"/>
      <c r="HG446" s="191"/>
      <c r="HH446" s="191"/>
      <c r="HI446" s="191"/>
      <c r="HJ446" s="191"/>
      <c r="HK446" s="191"/>
      <c r="HL446" s="191"/>
      <c r="HM446" s="191"/>
      <c r="HN446" s="191"/>
      <c r="HO446" s="191"/>
      <c r="HP446" s="191"/>
      <c r="HQ446" s="191"/>
      <c r="HR446" s="191"/>
      <c r="HS446" s="191"/>
      <c r="HT446" s="191"/>
      <c r="HU446" s="191"/>
      <c r="HV446" s="191"/>
      <c r="HW446" s="191"/>
      <c r="HX446" s="191"/>
      <c r="HY446" s="191"/>
      <c r="HZ446" s="191"/>
      <c r="IA446" s="191"/>
      <c r="IB446" s="191"/>
      <c r="IC446" s="191"/>
      <c r="ID446" s="191"/>
      <c r="IE446" s="191"/>
      <c r="IF446" s="191"/>
      <c r="IG446" s="191"/>
      <c r="IH446" s="191"/>
      <c r="II446" s="191"/>
      <c r="IJ446" s="191"/>
      <c r="IK446" s="191"/>
      <c r="IL446" s="191"/>
      <c r="IM446" s="191"/>
      <c r="IN446" s="191"/>
      <c r="IO446" s="191"/>
      <c r="IP446" s="191"/>
      <c r="IQ446" s="191"/>
      <c r="IR446" s="191"/>
      <c r="IS446" s="191"/>
      <c r="IT446" s="191"/>
      <c r="IU446" s="191"/>
      <c r="IV446" s="191"/>
      <c r="IW446" s="191"/>
      <c r="IX446" s="191"/>
      <c r="IY446" s="191"/>
      <c r="IZ446" s="191"/>
      <c r="JA446" s="191"/>
      <c r="JB446" s="191"/>
      <c r="JC446" s="191"/>
      <c r="JD446" s="191"/>
      <c r="JE446" s="191"/>
      <c r="JF446" s="191"/>
      <c r="JG446" s="191"/>
      <c r="JH446" s="191"/>
      <c r="JI446" s="191"/>
      <c r="JJ446" s="191"/>
      <c r="JK446" s="191"/>
      <c r="JL446" s="191"/>
      <c r="JM446" s="191"/>
      <c r="JN446" s="191"/>
      <c r="JO446" s="191"/>
      <c r="JP446" s="191"/>
      <c r="JQ446" s="191"/>
      <c r="JR446" s="191"/>
      <c r="JS446" s="191"/>
      <c r="JT446" s="191"/>
      <c r="JU446" s="191"/>
      <c r="JV446" s="191"/>
      <c r="JW446" s="191"/>
      <c r="JX446" s="191"/>
      <c r="JY446" s="191"/>
      <c r="JZ446" s="191"/>
      <c r="KA446" s="191"/>
      <c r="KB446" s="191"/>
      <c r="KC446" s="191"/>
      <c r="KD446" s="191"/>
      <c r="KE446" s="191"/>
      <c r="KF446" s="191"/>
      <c r="KG446" s="191"/>
      <c r="KH446" s="191"/>
      <c r="KI446" s="191"/>
      <c r="KJ446" s="191"/>
      <c r="KK446" s="191"/>
      <c r="KL446" s="191"/>
      <c r="KM446" s="191"/>
      <c r="KN446" s="191"/>
      <c r="KO446" s="191"/>
      <c r="KP446" s="191"/>
      <c r="KQ446" s="191"/>
      <c r="KR446" s="191"/>
      <c r="KS446" s="191"/>
      <c r="KT446" s="191"/>
      <c r="KU446" s="191"/>
      <c r="KV446" s="191"/>
      <c r="KW446" s="191"/>
      <c r="KX446" s="191"/>
      <c r="KY446" s="191"/>
      <c r="KZ446" s="191"/>
      <c r="LA446" s="191"/>
      <c r="LB446" s="191"/>
      <c r="LC446" s="191"/>
      <c r="LD446" s="191"/>
      <c r="LE446" s="191"/>
      <c r="LF446" s="191"/>
      <c r="LG446" s="191"/>
      <c r="LH446" s="191"/>
      <c r="LI446" s="191"/>
      <c r="LJ446" s="191"/>
      <c r="LK446" s="191"/>
      <c r="LL446" s="191"/>
      <c r="LM446" s="191"/>
      <c r="LN446" s="191"/>
      <c r="LO446" s="191"/>
      <c r="LP446" s="191"/>
      <c r="LQ446" s="191"/>
      <c r="LR446" s="191"/>
      <c r="LS446" s="191"/>
      <c r="LT446" s="191"/>
      <c r="LU446" s="191"/>
      <c r="LV446" s="191"/>
      <c r="LW446" s="191"/>
      <c r="LX446" s="191"/>
      <c r="LY446" s="191"/>
      <c r="LZ446" s="191"/>
      <c r="MA446" s="191"/>
      <c r="MB446" s="191"/>
      <c r="MC446" s="191"/>
      <c r="MD446" s="191"/>
      <c r="ME446" s="191"/>
      <c r="MF446" s="191"/>
      <c r="MG446" s="191"/>
      <c r="MH446" s="191"/>
      <c r="MI446" s="191"/>
      <c r="MJ446" s="191"/>
      <c r="MK446" s="191"/>
      <c r="ML446" s="191"/>
      <c r="MM446" s="191"/>
      <c r="MN446" s="191"/>
      <c r="MO446" s="191"/>
      <c r="MP446" s="191"/>
      <c r="MQ446" s="191"/>
      <c r="MR446" s="191"/>
      <c r="MS446" s="191"/>
      <c r="MT446" s="191"/>
      <c r="MU446" s="191"/>
      <c r="MV446" s="191"/>
      <c r="MW446" s="191"/>
      <c r="MX446" s="191"/>
      <c r="MY446" s="191"/>
      <c r="MZ446" s="191"/>
      <c r="NA446" s="191"/>
      <c r="NB446" s="191"/>
      <c r="NC446" s="191"/>
      <c r="ND446" s="191"/>
      <c r="NE446" s="191"/>
      <c r="NF446" s="191"/>
      <c r="NG446" s="191"/>
      <c r="NH446" s="191"/>
      <c r="NI446" s="191"/>
      <c r="NJ446" s="191"/>
      <c r="NK446" s="191"/>
      <c r="NL446" s="191"/>
      <c r="NM446" s="191"/>
      <c r="NN446" s="191"/>
      <c r="NO446" s="191"/>
      <c r="NP446" s="191"/>
      <c r="NQ446" s="191"/>
      <c r="NR446" s="191"/>
      <c r="NS446" s="191"/>
      <c r="NT446" s="191"/>
      <c r="NU446" s="191"/>
      <c r="NV446" s="191"/>
      <c r="NW446" s="191"/>
      <c r="NX446" s="191"/>
      <c r="NY446" s="191"/>
      <c r="NZ446" s="191"/>
      <c r="OA446" s="191"/>
      <c r="OB446" s="191"/>
      <c r="OC446" s="191"/>
      <c r="OD446" s="191"/>
      <c r="OE446" s="191"/>
      <c r="OF446" s="191"/>
      <c r="OG446" s="191"/>
      <c r="OH446" s="191"/>
      <c r="OI446" s="191"/>
      <c r="OJ446" s="191"/>
      <c r="OK446" s="191"/>
      <c r="OL446" s="191"/>
      <c r="OM446" s="191"/>
      <c r="ON446" s="191"/>
      <c r="OO446" s="191"/>
      <c r="OP446" s="191"/>
      <c r="OQ446" s="191"/>
      <c r="OR446" s="191"/>
      <c r="OS446" s="191"/>
      <c r="OT446" s="191"/>
      <c r="OU446" s="191"/>
      <c r="OV446" s="191"/>
      <c r="OW446" s="191"/>
      <c r="OX446" s="191"/>
      <c r="OY446" s="191"/>
      <c r="OZ446" s="191"/>
      <c r="PA446" s="191"/>
      <c r="PB446" s="191"/>
      <c r="PC446" s="191"/>
      <c r="PD446" s="191"/>
      <c r="PE446" s="191"/>
      <c r="PF446" s="191"/>
      <c r="PG446" s="191"/>
      <c r="PH446" s="191"/>
      <c r="PI446" s="191"/>
      <c r="PJ446" s="191"/>
      <c r="PK446" s="191"/>
      <c r="PL446" s="191"/>
      <c r="PM446" s="191"/>
      <c r="PN446" s="191"/>
      <c r="PO446" s="191"/>
      <c r="PP446" s="191"/>
      <c r="PQ446" s="191"/>
      <c r="PR446" s="191"/>
      <c r="PS446" s="191"/>
      <c r="PT446" s="191"/>
      <c r="PU446" s="191"/>
      <c r="PV446" s="191"/>
      <c r="PW446" s="191"/>
      <c r="PX446" s="191"/>
      <c r="PY446" s="191"/>
      <c r="PZ446" s="191"/>
      <c r="QA446" s="191"/>
      <c r="QB446" s="191"/>
      <c r="QC446" s="191"/>
      <c r="QD446" s="191"/>
      <c r="QE446" s="191"/>
      <c r="QF446" s="191"/>
      <c r="QG446" s="191"/>
      <c r="QH446" s="191"/>
      <c r="QI446" s="191"/>
      <c r="QJ446" s="191"/>
      <c r="QK446" s="191"/>
      <c r="QL446" s="191"/>
      <c r="QM446" s="191"/>
      <c r="QN446" s="191"/>
      <c r="QO446" s="191"/>
      <c r="QP446" s="191"/>
      <c r="QQ446" s="191"/>
      <c r="QR446" s="191"/>
      <c r="QS446" s="191"/>
      <c r="QT446" s="191"/>
      <c r="QU446" s="191"/>
      <c r="QV446" s="191"/>
      <c r="QW446" s="191"/>
      <c r="QX446" s="191"/>
      <c r="QY446" s="191"/>
      <c r="QZ446" s="191"/>
      <c r="RA446" s="191"/>
      <c r="RB446" s="191"/>
      <c r="RC446" s="191"/>
      <c r="RD446" s="191"/>
      <c r="RE446" s="191"/>
      <c r="RF446" s="191"/>
      <c r="RG446" s="191"/>
      <c r="RH446" s="191"/>
      <c r="RI446" s="191"/>
      <c r="RJ446" s="191"/>
      <c r="RK446" s="191"/>
      <c r="RL446" s="191"/>
      <c r="RM446" s="191"/>
      <c r="RN446" s="191"/>
      <c r="RO446" s="191"/>
      <c r="RP446" s="191"/>
      <c r="RQ446" s="191"/>
      <c r="RR446" s="191"/>
      <c r="RS446" s="191"/>
      <c r="RT446" s="191"/>
      <c r="RU446" s="191"/>
      <c r="RV446" s="191"/>
      <c r="RW446" s="191"/>
      <c r="RX446" s="191"/>
      <c r="RY446" s="191"/>
      <c r="RZ446" s="191"/>
      <c r="SA446" s="191"/>
      <c r="SB446" s="191"/>
      <c r="SC446" s="191"/>
      <c r="SD446" s="191"/>
      <c r="SE446" s="191"/>
      <c r="SF446" s="191"/>
      <c r="SG446" s="191"/>
      <c r="SH446" s="191"/>
      <c r="SI446" s="191"/>
      <c r="SJ446" s="191"/>
      <c r="SK446" s="191"/>
      <c r="SL446" s="191"/>
      <c r="SM446" s="191"/>
      <c r="SN446" s="191"/>
      <c r="SO446" s="191"/>
      <c r="SP446" s="191"/>
      <c r="SQ446" s="191"/>
      <c r="SR446" s="191"/>
      <c r="SS446" s="191"/>
      <c r="ST446" s="191"/>
      <c r="SU446" s="191"/>
      <c r="SV446" s="191"/>
      <c r="SW446" s="191"/>
      <c r="SX446" s="191"/>
      <c r="SY446" s="191"/>
      <c r="SZ446" s="191"/>
      <c r="TA446" s="191"/>
      <c r="TB446" s="191"/>
      <c r="TC446" s="191"/>
      <c r="TD446" s="191"/>
      <c r="TE446" s="191"/>
      <c r="TF446" s="191"/>
      <c r="TG446" s="191"/>
      <c r="TH446" s="191"/>
      <c r="TI446" s="191"/>
      <c r="TJ446" s="191"/>
      <c r="TK446" s="191"/>
      <c r="TL446" s="191"/>
      <c r="TM446" s="191"/>
      <c r="TN446" s="191"/>
      <c r="TO446" s="191"/>
      <c r="TP446" s="191"/>
      <c r="TQ446" s="191"/>
      <c r="TR446" s="191"/>
      <c r="TS446" s="191"/>
      <c r="TT446" s="191"/>
      <c r="TU446" s="191"/>
      <c r="TV446" s="191"/>
      <c r="TW446" s="191"/>
      <c r="TX446" s="191"/>
      <c r="TY446" s="191"/>
      <c r="TZ446" s="191"/>
      <c r="UA446" s="191"/>
      <c r="UB446" s="191"/>
      <c r="UC446" s="191"/>
      <c r="UD446" s="191"/>
      <c r="UE446" s="191"/>
      <c r="UF446" s="191"/>
      <c r="UG446" s="191"/>
      <c r="UH446" s="191"/>
      <c r="UI446" s="191"/>
      <c r="UJ446" s="191"/>
      <c r="UK446" s="191"/>
      <c r="UL446" s="191"/>
      <c r="UM446" s="191"/>
      <c r="UN446" s="191"/>
      <c r="UO446" s="191"/>
      <c r="UP446" s="191"/>
      <c r="UQ446" s="191"/>
      <c r="UR446" s="191"/>
      <c r="US446" s="191"/>
      <c r="UT446" s="191"/>
      <c r="UU446" s="191"/>
      <c r="UV446" s="191"/>
      <c r="UW446" s="191"/>
      <c r="UX446" s="191"/>
      <c r="UY446" s="191"/>
      <c r="UZ446" s="191"/>
      <c r="VA446" s="191"/>
      <c r="VB446" s="191"/>
      <c r="VC446" s="191"/>
      <c r="VD446" s="191"/>
      <c r="VE446" s="191"/>
      <c r="VF446" s="191"/>
      <c r="VG446" s="191"/>
      <c r="VH446" s="191"/>
      <c r="VI446" s="191"/>
      <c r="VJ446" s="191"/>
      <c r="VK446" s="191"/>
      <c r="VL446" s="191"/>
      <c r="VM446" s="191"/>
      <c r="VN446" s="191"/>
      <c r="VO446" s="191"/>
      <c r="VP446" s="191"/>
      <c r="VQ446" s="191"/>
      <c r="VR446" s="191"/>
      <c r="VS446" s="191"/>
      <c r="VT446" s="191"/>
      <c r="VU446" s="191"/>
      <c r="VV446" s="191"/>
      <c r="VW446" s="191"/>
      <c r="VX446" s="191"/>
      <c r="VY446" s="191"/>
      <c r="VZ446" s="191"/>
      <c r="WA446" s="191"/>
      <c r="WB446" s="191"/>
      <c r="WC446" s="191"/>
      <c r="WD446" s="191"/>
      <c r="WE446" s="191"/>
      <c r="WF446" s="191"/>
      <c r="WG446" s="191"/>
      <c r="WH446" s="191"/>
      <c r="WI446" s="191"/>
      <c r="WJ446" s="191"/>
      <c r="WK446" s="191"/>
      <c r="WL446" s="191"/>
      <c r="WM446" s="191"/>
      <c r="WN446" s="191"/>
      <c r="WO446" s="191"/>
      <c r="WP446" s="191"/>
      <c r="WQ446" s="191"/>
      <c r="WR446" s="191"/>
      <c r="WS446" s="191"/>
      <c r="WT446" s="191"/>
      <c r="WU446" s="191"/>
      <c r="WV446" s="191"/>
      <c r="WW446" s="191"/>
      <c r="WX446" s="191"/>
      <c r="WY446" s="191"/>
      <c r="WZ446" s="191"/>
      <c r="XA446" s="191"/>
      <c r="XB446" s="191"/>
      <c r="XC446" s="191"/>
      <c r="XD446" s="191"/>
      <c r="XE446" s="191"/>
      <c r="XF446" s="191"/>
      <c r="XG446" s="191"/>
      <c r="XH446" s="191"/>
      <c r="XI446" s="191"/>
      <c r="XJ446" s="191"/>
      <c r="XK446" s="191"/>
      <c r="XL446" s="191"/>
      <c r="XM446" s="191"/>
      <c r="XN446" s="191"/>
      <c r="XO446" s="191"/>
      <c r="XP446" s="191"/>
      <c r="XQ446" s="191"/>
      <c r="XR446" s="191"/>
      <c r="XS446" s="191"/>
      <c r="XT446" s="191"/>
      <c r="XU446" s="191"/>
      <c r="XV446" s="191"/>
      <c r="XW446" s="191"/>
      <c r="XX446" s="191"/>
      <c r="XY446" s="191"/>
      <c r="XZ446" s="191"/>
      <c r="YA446" s="191"/>
      <c r="YB446" s="191"/>
      <c r="YC446" s="191"/>
      <c r="YD446" s="191"/>
      <c r="YE446" s="191"/>
      <c r="YF446" s="191"/>
      <c r="YG446" s="191"/>
      <c r="YH446" s="191"/>
      <c r="YI446" s="191"/>
      <c r="YJ446" s="191"/>
      <c r="YK446" s="191"/>
      <c r="YL446" s="191"/>
      <c r="YM446" s="191"/>
      <c r="YN446" s="191"/>
      <c r="YO446" s="191"/>
      <c r="YP446" s="191"/>
      <c r="YQ446" s="191"/>
      <c r="YR446" s="191"/>
      <c r="YS446" s="191"/>
      <c r="YT446" s="191"/>
      <c r="YU446" s="191"/>
      <c r="YV446" s="191"/>
      <c r="YW446" s="191"/>
      <c r="YX446" s="191"/>
      <c r="YY446" s="191"/>
      <c r="YZ446" s="191"/>
      <c r="ZA446" s="191"/>
      <c r="ZB446" s="191"/>
      <c r="ZC446" s="191"/>
      <c r="ZD446" s="191"/>
      <c r="ZE446" s="191"/>
      <c r="ZF446" s="191"/>
      <c r="ZG446" s="191"/>
      <c r="ZH446" s="191"/>
      <c r="ZI446" s="191"/>
      <c r="ZJ446" s="191"/>
      <c r="ZK446" s="191"/>
      <c r="ZL446" s="191"/>
      <c r="ZM446" s="191"/>
      <c r="ZN446" s="191"/>
      <c r="ZO446" s="191"/>
      <c r="ZP446" s="191"/>
      <c r="ZQ446" s="191"/>
      <c r="ZR446" s="191"/>
      <c r="ZS446" s="191"/>
      <c r="ZT446" s="191"/>
      <c r="ZU446" s="191"/>
      <c r="ZV446" s="191"/>
      <c r="ZW446" s="191"/>
      <c r="ZX446" s="191"/>
      <c r="ZY446" s="191"/>
      <c r="ZZ446" s="191"/>
      <c r="AAA446" s="191"/>
      <c r="AAB446" s="191"/>
      <c r="AAC446" s="191"/>
      <c r="AAD446" s="191"/>
      <c r="AAE446" s="191"/>
      <c r="AAF446" s="191"/>
      <c r="AAG446" s="191"/>
      <c r="AAH446" s="191"/>
      <c r="AAI446" s="191"/>
      <c r="AAJ446" s="191"/>
      <c r="AAK446" s="191"/>
      <c r="AAL446" s="191"/>
      <c r="AAM446" s="191"/>
      <c r="AAN446" s="191"/>
      <c r="AAO446" s="191"/>
      <c r="AAP446" s="191"/>
      <c r="AAQ446" s="191"/>
      <c r="AAR446" s="191"/>
      <c r="AAS446" s="191"/>
      <c r="AAT446" s="191"/>
      <c r="AAU446" s="191"/>
      <c r="AAV446" s="191"/>
      <c r="AAW446" s="191"/>
      <c r="AAX446" s="191"/>
      <c r="AAY446" s="191"/>
      <c r="AAZ446" s="191"/>
      <c r="ABA446" s="191"/>
      <c r="ABB446" s="191"/>
      <c r="ABC446" s="191"/>
      <c r="ABD446" s="191"/>
      <c r="ABE446" s="191"/>
      <c r="ABF446" s="191"/>
      <c r="ABG446" s="191"/>
      <c r="ABH446" s="191"/>
      <c r="ABI446" s="191"/>
      <c r="ABJ446" s="191"/>
      <c r="ABK446" s="191"/>
      <c r="ABL446" s="191"/>
      <c r="ABM446" s="191"/>
      <c r="ABN446" s="191"/>
      <c r="ABO446" s="191"/>
      <c r="ABP446" s="191"/>
      <c r="ABQ446" s="191"/>
      <c r="ABR446" s="191"/>
      <c r="ABS446" s="191"/>
      <c r="ABT446" s="191"/>
      <c r="ABU446" s="191"/>
      <c r="ABV446" s="191"/>
      <c r="ABW446" s="191"/>
      <c r="ABX446" s="191"/>
      <c r="ABY446" s="191"/>
      <c r="ABZ446" s="191"/>
      <c r="ACA446" s="191"/>
      <c r="ACB446" s="191"/>
      <c r="ACC446" s="191"/>
      <c r="ACD446" s="191"/>
      <c r="ACE446" s="191"/>
      <c r="ACF446" s="191"/>
      <c r="ACG446" s="191"/>
      <c r="ACH446" s="191"/>
      <c r="ACI446" s="191"/>
      <c r="ACJ446" s="191"/>
      <c r="ACK446" s="191"/>
      <c r="ACL446" s="191"/>
      <c r="ACM446" s="191"/>
      <c r="ACN446" s="191"/>
      <c r="ACO446" s="191"/>
      <c r="ACP446" s="191"/>
      <c r="ACQ446" s="191"/>
      <c r="ACR446" s="191"/>
      <c r="ACS446" s="191"/>
      <c r="ACT446" s="191"/>
      <c r="ACU446" s="191"/>
      <c r="ACV446" s="191"/>
      <c r="ACW446" s="191"/>
      <c r="ACX446" s="191"/>
      <c r="ACY446" s="191"/>
      <c r="ACZ446" s="191"/>
      <c r="ADA446" s="191"/>
      <c r="ADB446" s="191"/>
      <c r="ADC446" s="191"/>
      <c r="ADD446" s="191"/>
      <c r="ADE446" s="191"/>
      <c r="ADF446" s="191"/>
      <c r="ADG446" s="191"/>
      <c r="ADH446" s="191"/>
      <c r="ADI446" s="191"/>
      <c r="ADJ446" s="191"/>
      <c r="ADK446" s="191"/>
      <c r="ADL446" s="191"/>
      <c r="ADM446" s="191"/>
      <c r="ADN446" s="191"/>
      <c r="ADO446" s="191"/>
      <c r="ADP446" s="191"/>
      <c r="ADQ446" s="191"/>
      <c r="ADR446" s="191"/>
      <c r="ADS446" s="191"/>
      <c r="ADT446" s="191"/>
      <c r="ADU446" s="191"/>
      <c r="ADV446" s="191"/>
      <c r="ADW446" s="191"/>
      <c r="ADX446" s="191"/>
      <c r="ADY446" s="191"/>
      <c r="ADZ446" s="191"/>
      <c r="AEA446" s="191"/>
      <c r="AEB446" s="191"/>
      <c r="AEC446" s="191"/>
      <c r="AED446" s="191"/>
      <c r="AEE446" s="191"/>
      <c r="AEF446" s="191"/>
      <c r="AEG446" s="191"/>
      <c r="AEH446" s="191"/>
      <c r="AEI446" s="191"/>
      <c r="AEJ446" s="191"/>
      <c r="AEK446" s="191"/>
      <c r="AEL446" s="191"/>
      <c r="AEM446" s="191"/>
      <c r="AEN446" s="191"/>
      <c r="AEO446" s="191"/>
      <c r="AEP446" s="191"/>
      <c r="AEQ446" s="191"/>
      <c r="AER446" s="191"/>
      <c r="AES446" s="191"/>
      <c r="AET446" s="191"/>
      <c r="AEU446" s="191"/>
      <c r="AEV446" s="191"/>
      <c r="AEW446" s="191"/>
      <c r="AEX446" s="191"/>
      <c r="AEY446" s="191"/>
      <c r="AEZ446" s="191"/>
      <c r="AFA446" s="191"/>
      <c r="AFB446" s="191"/>
      <c r="AFC446" s="191"/>
      <c r="AFD446" s="191"/>
      <c r="AFE446" s="191"/>
      <c r="AFF446" s="191"/>
      <c r="AFG446" s="191"/>
      <c r="AFH446" s="191"/>
      <c r="AFI446" s="191"/>
      <c r="AFJ446" s="191"/>
      <c r="AFK446" s="191"/>
      <c r="AFL446" s="191"/>
      <c r="AFM446" s="191"/>
      <c r="AFN446" s="191"/>
      <c r="AFO446" s="191"/>
      <c r="AFP446" s="191"/>
      <c r="AFQ446" s="191"/>
      <c r="AFR446" s="191"/>
      <c r="AFS446" s="191"/>
      <c r="AFT446" s="191"/>
      <c r="AFU446" s="191"/>
      <c r="AFV446" s="191"/>
      <c r="AFW446" s="191"/>
      <c r="AFX446" s="191"/>
      <c r="AFY446" s="191"/>
      <c r="AFZ446" s="191"/>
      <c r="AGA446" s="191"/>
      <c r="AGB446" s="191"/>
      <c r="AGC446" s="191"/>
      <c r="AGD446" s="191"/>
      <c r="AGE446" s="191"/>
      <c r="AGF446" s="191"/>
      <c r="AGG446" s="191"/>
      <c r="AGH446" s="191"/>
      <c r="AGI446" s="191"/>
      <c r="AGJ446" s="191"/>
      <c r="AGK446" s="191"/>
      <c r="AGL446" s="191"/>
      <c r="AGM446" s="191"/>
      <c r="AGN446" s="191"/>
      <c r="AGO446" s="191"/>
      <c r="AGP446" s="191"/>
      <c r="AGQ446" s="191"/>
      <c r="AGR446" s="191"/>
      <c r="AGS446" s="191"/>
      <c r="AGT446" s="191"/>
      <c r="AGU446" s="191"/>
      <c r="AGV446" s="191"/>
      <c r="AGW446" s="191"/>
      <c r="AGX446" s="191"/>
      <c r="AGY446" s="191"/>
      <c r="AGZ446" s="191"/>
      <c r="AHA446" s="191"/>
      <c r="AHB446" s="191"/>
      <c r="AHC446" s="191"/>
      <c r="AHD446" s="191"/>
      <c r="AHE446" s="191"/>
      <c r="AHF446" s="191"/>
      <c r="AHG446" s="191"/>
      <c r="AHH446" s="191"/>
      <c r="AHI446" s="191"/>
      <c r="AHJ446" s="191"/>
      <c r="AHK446" s="191"/>
      <c r="AHL446" s="191"/>
      <c r="AHM446" s="191"/>
      <c r="AHN446" s="191"/>
      <c r="AHO446" s="191"/>
      <c r="AHP446" s="191"/>
      <c r="AHQ446" s="191"/>
      <c r="AHR446" s="191"/>
      <c r="AHS446" s="191"/>
      <c r="AHT446" s="191"/>
      <c r="AHU446" s="191"/>
      <c r="AHV446" s="191"/>
      <c r="AHW446" s="191"/>
      <c r="AHX446" s="191"/>
      <c r="AHY446" s="191"/>
      <c r="AHZ446" s="191"/>
      <c r="AIA446" s="191"/>
      <c r="AIB446" s="191"/>
      <c r="AIC446" s="191"/>
      <c r="AID446" s="191"/>
      <c r="AIE446" s="191"/>
      <c r="AIF446" s="191"/>
      <c r="AIG446" s="191"/>
      <c r="AIH446" s="191"/>
      <c r="AII446" s="191"/>
      <c r="AIJ446" s="191"/>
      <c r="AIK446" s="191"/>
      <c r="AIL446" s="191"/>
      <c r="AIM446" s="191"/>
      <c r="AIN446" s="191"/>
      <c r="AIO446" s="191"/>
      <c r="AIP446" s="191"/>
      <c r="AIQ446" s="191"/>
      <c r="AIR446" s="191"/>
      <c r="AIS446" s="191"/>
      <c r="AIT446" s="191"/>
      <c r="AIU446" s="191"/>
      <c r="AIV446" s="191"/>
      <c r="AIW446" s="191"/>
      <c r="AIX446" s="191"/>
      <c r="AIY446" s="191"/>
      <c r="AIZ446" s="191"/>
      <c r="AJA446" s="191"/>
      <c r="AJB446" s="191"/>
      <c r="AJC446" s="191"/>
      <c r="AJD446" s="191"/>
      <c r="AJE446" s="191"/>
      <c r="AJF446" s="191"/>
      <c r="AJG446" s="191"/>
      <c r="AJH446" s="191"/>
      <c r="AJI446" s="191"/>
      <c r="AJJ446" s="191"/>
      <c r="AJK446" s="191"/>
      <c r="AJL446" s="191"/>
      <c r="AJM446" s="191"/>
      <c r="AJN446" s="191"/>
      <c r="AJO446" s="191"/>
      <c r="AJP446" s="191"/>
      <c r="AJQ446" s="191"/>
      <c r="AJR446" s="191"/>
      <c r="AJS446" s="191"/>
      <c r="AJT446" s="191"/>
      <c r="AJU446" s="191"/>
      <c r="AJV446" s="191"/>
      <c r="AJW446" s="191"/>
      <c r="AJX446" s="191"/>
      <c r="AJY446" s="191"/>
      <c r="AJZ446" s="191"/>
      <c r="AKA446" s="191"/>
      <c r="AKB446" s="191"/>
      <c r="AKC446" s="191"/>
      <c r="AKD446" s="191"/>
      <c r="AKE446" s="191"/>
      <c r="AKF446" s="191"/>
      <c r="AKG446" s="191"/>
      <c r="AKH446" s="191"/>
      <c r="AKI446" s="191"/>
      <c r="AKJ446" s="191"/>
      <c r="AKK446" s="191"/>
      <c r="AKL446" s="191"/>
      <c r="AKM446" s="191"/>
      <c r="AKN446" s="191"/>
      <c r="AKO446" s="191"/>
      <c r="AKP446" s="191"/>
      <c r="AKQ446" s="191"/>
      <c r="AKR446" s="191"/>
      <c r="AKS446" s="191"/>
      <c r="AKT446" s="191"/>
      <c r="AKU446" s="191"/>
      <c r="AKV446" s="191"/>
      <c r="AKW446" s="191"/>
      <c r="AKX446" s="191"/>
      <c r="AKY446" s="191"/>
      <c r="AKZ446" s="191"/>
      <c r="ALA446" s="191"/>
      <c r="ALB446" s="191"/>
      <c r="ALC446" s="191"/>
      <c r="ALD446" s="191"/>
    </row>
    <row r="447" spans="1:992" s="137" customFormat="1" ht="40.5" customHeight="1">
      <c r="A447" s="1814"/>
      <c r="B447" s="2909"/>
      <c r="C447" s="2889"/>
      <c r="D447" s="206"/>
      <c r="E447" s="378"/>
      <c r="F447" s="379"/>
      <c r="G447" s="2837"/>
      <c r="H447" s="1785" t="s">
        <v>1963</v>
      </c>
      <c r="I447" s="692" t="s">
        <v>325</v>
      </c>
      <c r="J447" s="692">
        <v>21</v>
      </c>
      <c r="K447" s="692">
        <v>19</v>
      </c>
      <c r="L447" s="1813" t="s">
        <v>2839</v>
      </c>
      <c r="M447" s="580"/>
      <c r="N447" s="406"/>
      <c r="O447" s="406"/>
      <c r="P447" s="191"/>
      <c r="Q447" s="191"/>
      <c r="R447" s="191"/>
      <c r="S447" s="191"/>
      <c r="T447" s="191"/>
      <c r="U447" s="191"/>
      <c r="V447" s="191"/>
      <c r="W447" s="191"/>
      <c r="X447" s="191"/>
      <c r="Y447" s="191"/>
      <c r="Z447" s="191"/>
      <c r="AA447" s="191"/>
      <c r="AB447" s="191"/>
      <c r="AC447" s="191"/>
      <c r="AD447" s="191"/>
      <c r="AE447" s="191"/>
      <c r="AF447" s="191"/>
      <c r="AG447" s="191"/>
      <c r="AH447" s="191"/>
      <c r="AI447" s="191"/>
      <c r="AJ447" s="191"/>
      <c r="AK447" s="191"/>
      <c r="AL447" s="191"/>
      <c r="AM447" s="191"/>
      <c r="AN447" s="191"/>
      <c r="AO447" s="191"/>
      <c r="AP447" s="191"/>
      <c r="AQ447" s="191"/>
      <c r="AR447" s="191"/>
      <c r="AS447" s="191"/>
      <c r="AT447" s="191"/>
      <c r="AU447" s="191"/>
      <c r="AV447" s="191"/>
      <c r="AW447" s="191"/>
      <c r="AX447" s="191"/>
      <c r="AY447" s="191"/>
      <c r="AZ447" s="191"/>
      <c r="BA447" s="191"/>
      <c r="BB447" s="191"/>
      <c r="BC447" s="191"/>
      <c r="BD447" s="191"/>
      <c r="BE447" s="191"/>
      <c r="BF447" s="191"/>
      <c r="BG447" s="191"/>
      <c r="BH447" s="191"/>
      <c r="BI447" s="191"/>
      <c r="BJ447" s="191"/>
      <c r="BK447" s="191"/>
      <c r="BL447" s="191"/>
      <c r="BM447" s="191"/>
      <c r="BN447" s="191"/>
      <c r="BO447" s="191"/>
      <c r="BP447" s="191"/>
      <c r="BQ447" s="191"/>
      <c r="BR447" s="191"/>
      <c r="BS447" s="191"/>
      <c r="BT447" s="191"/>
      <c r="BU447" s="191"/>
      <c r="BV447" s="191"/>
      <c r="BW447" s="191"/>
      <c r="BX447" s="191"/>
      <c r="BY447" s="191"/>
      <c r="BZ447" s="191"/>
      <c r="CA447" s="191"/>
      <c r="CB447" s="191"/>
      <c r="CC447" s="191"/>
      <c r="CD447" s="191"/>
      <c r="CE447" s="191"/>
      <c r="CF447" s="191"/>
      <c r="CG447" s="191"/>
      <c r="CH447" s="191"/>
      <c r="CI447" s="191"/>
      <c r="CJ447" s="191"/>
      <c r="CK447" s="191"/>
      <c r="CL447" s="191"/>
      <c r="CM447" s="191"/>
      <c r="CN447" s="191"/>
      <c r="CO447" s="191"/>
      <c r="CP447" s="191"/>
      <c r="CQ447" s="191"/>
      <c r="CR447" s="191"/>
      <c r="CS447" s="191"/>
      <c r="CT447" s="191"/>
      <c r="CU447" s="191"/>
      <c r="CV447" s="191"/>
      <c r="CW447" s="191"/>
      <c r="CX447" s="191"/>
      <c r="CY447" s="191"/>
      <c r="CZ447" s="191"/>
      <c r="DA447" s="191"/>
      <c r="DB447" s="191"/>
      <c r="DC447" s="191"/>
      <c r="DD447" s="191"/>
      <c r="DE447" s="191"/>
      <c r="DF447" s="191"/>
      <c r="DG447" s="191"/>
      <c r="DH447" s="191"/>
      <c r="DI447" s="191"/>
      <c r="DJ447" s="191"/>
      <c r="DK447" s="191"/>
      <c r="DL447" s="191"/>
      <c r="DM447" s="191"/>
      <c r="DN447" s="191"/>
      <c r="DO447" s="191"/>
      <c r="DP447" s="191"/>
      <c r="DQ447" s="191"/>
      <c r="DR447" s="191"/>
      <c r="DS447" s="191"/>
      <c r="DT447" s="191"/>
      <c r="DU447" s="191"/>
      <c r="DV447" s="191"/>
      <c r="DW447" s="191"/>
      <c r="DX447" s="191"/>
      <c r="DY447" s="191"/>
      <c r="DZ447" s="191"/>
      <c r="EA447" s="191"/>
      <c r="EB447" s="191"/>
      <c r="EC447" s="191"/>
      <c r="ED447" s="191"/>
      <c r="EE447" s="191"/>
      <c r="EF447" s="191"/>
      <c r="EG447" s="191"/>
      <c r="EH447" s="191"/>
      <c r="EI447" s="191"/>
      <c r="EJ447" s="191"/>
      <c r="EK447" s="191"/>
      <c r="EL447" s="191"/>
      <c r="EM447" s="191"/>
      <c r="EN447" s="191"/>
      <c r="EO447" s="191"/>
      <c r="EP447" s="191"/>
      <c r="EQ447" s="191"/>
      <c r="ER447" s="191"/>
      <c r="ES447" s="191"/>
      <c r="ET447" s="191"/>
      <c r="EU447" s="191"/>
      <c r="EV447" s="191"/>
      <c r="EW447" s="191"/>
      <c r="EX447" s="191"/>
      <c r="EY447" s="191"/>
      <c r="EZ447" s="191"/>
      <c r="FA447" s="191"/>
      <c r="FB447" s="191"/>
      <c r="FC447" s="191"/>
      <c r="FD447" s="191"/>
      <c r="FE447" s="191"/>
      <c r="FF447" s="191"/>
      <c r="FG447" s="191"/>
      <c r="FH447" s="191"/>
      <c r="FI447" s="191"/>
      <c r="FJ447" s="191"/>
      <c r="FK447" s="191"/>
      <c r="FL447" s="191"/>
      <c r="FM447" s="191"/>
      <c r="FN447" s="191"/>
      <c r="FO447" s="191"/>
      <c r="FP447" s="191"/>
      <c r="FQ447" s="191"/>
      <c r="FR447" s="191"/>
      <c r="FS447" s="191"/>
      <c r="FT447" s="191"/>
      <c r="FU447" s="191"/>
      <c r="FV447" s="191"/>
      <c r="FW447" s="191"/>
      <c r="FX447" s="191"/>
      <c r="FY447" s="191"/>
      <c r="FZ447" s="191"/>
      <c r="GA447" s="191"/>
      <c r="GB447" s="191"/>
      <c r="GC447" s="191"/>
      <c r="GD447" s="191"/>
      <c r="GE447" s="191"/>
      <c r="GF447" s="191"/>
      <c r="GG447" s="191"/>
      <c r="GH447" s="191"/>
      <c r="GI447" s="191"/>
      <c r="GJ447" s="191"/>
      <c r="GK447" s="191"/>
      <c r="GL447" s="191"/>
      <c r="GM447" s="191"/>
      <c r="GN447" s="191"/>
      <c r="GO447" s="191"/>
      <c r="GP447" s="191"/>
      <c r="GQ447" s="191"/>
      <c r="GR447" s="191"/>
      <c r="GS447" s="191"/>
      <c r="GT447" s="191"/>
      <c r="GU447" s="191"/>
      <c r="GV447" s="191"/>
      <c r="GW447" s="191"/>
      <c r="GX447" s="191"/>
      <c r="GY447" s="191"/>
      <c r="GZ447" s="191"/>
      <c r="HA447" s="191"/>
      <c r="HB447" s="191"/>
      <c r="HC447" s="191"/>
      <c r="HD447" s="191"/>
      <c r="HE447" s="191"/>
      <c r="HF447" s="191"/>
      <c r="HG447" s="191"/>
      <c r="HH447" s="191"/>
      <c r="HI447" s="191"/>
      <c r="HJ447" s="191"/>
      <c r="HK447" s="191"/>
      <c r="HL447" s="191"/>
      <c r="HM447" s="191"/>
      <c r="HN447" s="191"/>
      <c r="HO447" s="191"/>
      <c r="HP447" s="191"/>
      <c r="HQ447" s="191"/>
      <c r="HR447" s="191"/>
      <c r="HS447" s="191"/>
      <c r="HT447" s="191"/>
      <c r="HU447" s="191"/>
      <c r="HV447" s="191"/>
      <c r="HW447" s="191"/>
      <c r="HX447" s="191"/>
      <c r="HY447" s="191"/>
      <c r="HZ447" s="191"/>
      <c r="IA447" s="191"/>
      <c r="IB447" s="191"/>
      <c r="IC447" s="191"/>
      <c r="ID447" s="191"/>
      <c r="IE447" s="191"/>
      <c r="IF447" s="191"/>
      <c r="IG447" s="191"/>
      <c r="IH447" s="191"/>
      <c r="II447" s="191"/>
      <c r="IJ447" s="191"/>
      <c r="IK447" s="191"/>
      <c r="IL447" s="191"/>
      <c r="IM447" s="191"/>
      <c r="IN447" s="191"/>
      <c r="IO447" s="191"/>
      <c r="IP447" s="191"/>
      <c r="IQ447" s="191"/>
      <c r="IR447" s="191"/>
      <c r="IS447" s="191"/>
      <c r="IT447" s="191"/>
      <c r="IU447" s="191"/>
      <c r="IV447" s="191"/>
      <c r="IW447" s="191"/>
      <c r="IX447" s="191"/>
      <c r="IY447" s="191"/>
      <c r="IZ447" s="191"/>
      <c r="JA447" s="191"/>
      <c r="JB447" s="191"/>
      <c r="JC447" s="191"/>
      <c r="JD447" s="191"/>
      <c r="JE447" s="191"/>
      <c r="JF447" s="191"/>
      <c r="JG447" s="191"/>
      <c r="JH447" s="191"/>
      <c r="JI447" s="191"/>
      <c r="JJ447" s="191"/>
      <c r="JK447" s="191"/>
      <c r="JL447" s="191"/>
      <c r="JM447" s="191"/>
      <c r="JN447" s="191"/>
      <c r="JO447" s="191"/>
      <c r="JP447" s="191"/>
      <c r="JQ447" s="191"/>
      <c r="JR447" s="191"/>
      <c r="JS447" s="191"/>
      <c r="JT447" s="191"/>
      <c r="JU447" s="191"/>
      <c r="JV447" s="191"/>
      <c r="JW447" s="191"/>
      <c r="JX447" s="191"/>
      <c r="JY447" s="191"/>
      <c r="JZ447" s="191"/>
      <c r="KA447" s="191"/>
      <c r="KB447" s="191"/>
      <c r="KC447" s="191"/>
      <c r="KD447" s="191"/>
      <c r="KE447" s="191"/>
      <c r="KF447" s="191"/>
      <c r="KG447" s="191"/>
      <c r="KH447" s="191"/>
      <c r="KI447" s="191"/>
      <c r="KJ447" s="191"/>
      <c r="KK447" s="191"/>
      <c r="KL447" s="191"/>
      <c r="KM447" s="191"/>
      <c r="KN447" s="191"/>
      <c r="KO447" s="191"/>
      <c r="KP447" s="191"/>
      <c r="KQ447" s="191"/>
      <c r="KR447" s="191"/>
      <c r="KS447" s="191"/>
      <c r="KT447" s="191"/>
      <c r="KU447" s="191"/>
      <c r="KV447" s="191"/>
      <c r="KW447" s="191"/>
      <c r="KX447" s="191"/>
      <c r="KY447" s="191"/>
      <c r="KZ447" s="191"/>
      <c r="LA447" s="191"/>
      <c r="LB447" s="191"/>
      <c r="LC447" s="191"/>
      <c r="LD447" s="191"/>
      <c r="LE447" s="191"/>
      <c r="LF447" s="191"/>
      <c r="LG447" s="191"/>
      <c r="LH447" s="191"/>
      <c r="LI447" s="191"/>
      <c r="LJ447" s="191"/>
      <c r="LK447" s="191"/>
      <c r="LL447" s="191"/>
      <c r="LM447" s="191"/>
      <c r="LN447" s="191"/>
      <c r="LO447" s="191"/>
      <c r="LP447" s="191"/>
      <c r="LQ447" s="191"/>
      <c r="LR447" s="191"/>
      <c r="LS447" s="191"/>
      <c r="LT447" s="191"/>
      <c r="LU447" s="191"/>
      <c r="LV447" s="191"/>
      <c r="LW447" s="191"/>
      <c r="LX447" s="191"/>
      <c r="LY447" s="191"/>
      <c r="LZ447" s="191"/>
      <c r="MA447" s="191"/>
      <c r="MB447" s="191"/>
      <c r="MC447" s="191"/>
      <c r="MD447" s="191"/>
      <c r="ME447" s="191"/>
      <c r="MF447" s="191"/>
      <c r="MG447" s="191"/>
      <c r="MH447" s="191"/>
      <c r="MI447" s="191"/>
      <c r="MJ447" s="191"/>
      <c r="MK447" s="191"/>
      <c r="ML447" s="191"/>
      <c r="MM447" s="191"/>
      <c r="MN447" s="191"/>
      <c r="MO447" s="191"/>
      <c r="MP447" s="191"/>
      <c r="MQ447" s="191"/>
      <c r="MR447" s="191"/>
      <c r="MS447" s="191"/>
      <c r="MT447" s="191"/>
      <c r="MU447" s="191"/>
      <c r="MV447" s="191"/>
      <c r="MW447" s="191"/>
      <c r="MX447" s="191"/>
      <c r="MY447" s="191"/>
      <c r="MZ447" s="191"/>
      <c r="NA447" s="191"/>
      <c r="NB447" s="191"/>
      <c r="NC447" s="191"/>
      <c r="ND447" s="191"/>
      <c r="NE447" s="191"/>
      <c r="NF447" s="191"/>
      <c r="NG447" s="191"/>
      <c r="NH447" s="191"/>
      <c r="NI447" s="191"/>
      <c r="NJ447" s="191"/>
      <c r="NK447" s="191"/>
      <c r="NL447" s="191"/>
      <c r="NM447" s="191"/>
      <c r="NN447" s="191"/>
      <c r="NO447" s="191"/>
      <c r="NP447" s="191"/>
      <c r="NQ447" s="191"/>
      <c r="NR447" s="191"/>
      <c r="NS447" s="191"/>
      <c r="NT447" s="191"/>
      <c r="NU447" s="191"/>
      <c r="NV447" s="191"/>
      <c r="NW447" s="191"/>
      <c r="NX447" s="191"/>
      <c r="NY447" s="191"/>
      <c r="NZ447" s="191"/>
      <c r="OA447" s="191"/>
      <c r="OB447" s="191"/>
      <c r="OC447" s="191"/>
      <c r="OD447" s="191"/>
      <c r="OE447" s="191"/>
      <c r="OF447" s="191"/>
      <c r="OG447" s="191"/>
      <c r="OH447" s="191"/>
      <c r="OI447" s="191"/>
      <c r="OJ447" s="191"/>
      <c r="OK447" s="191"/>
      <c r="OL447" s="191"/>
      <c r="OM447" s="191"/>
      <c r="ON447" s="191"/>
      <c r="OO447" s="191"/>
      <c r="OP447" s="191"/>
      <c r="OQ447" s="191"/>
      <c r="OR447" s="191"/>
      <c r="OS447" s="191"/>
      <c r="OT447" s="191"/>
      <c r="OU447" s="191"/>
      <c r="OV447" s="191"/>
      <c r="OW447" s="191"/>
      <c r="OX447" s="191"/>
      <c r="OY447" s="191"/>
      <c r="OZ447" s="191"/>
      <c r="PA447" s="191"/>
      <c r="PB447" s="191"/>
      <c r="PC447" s="191"/>
      <c r="PD447" s="191"/>
      <c r="PE447" s="191"/>
      <c r="PF447" s="191"/>
      <c r="PG447" s="191"/>
      <c r="PH447" s="191"/>
      <c r="PI447" s="191"/>
      <c r="PJ447" s="191"/>
      <c r="PK447" s="191"/>
      <c r="PL447" s="191"/>
      <c r="PM447" s="191"/>
      <c r="PN447" s="191"/>
      <c r="PO447" s="191"/>
      <c r="PP447" s="191"/>
      <c r="PQ447" s="191"/>
      <c r="PR447" s="191"/>
      <c r="PS447" s="191"/>
      <c r="PT447" s="191"/>
      <c r="PU447" s="191"/>
      <c r="PV447" s="191"/>
      <c r="PW447" s="191"/>
      <c r="PX447" s="191"/>
      <c r="PY447" s="191"/>
      <c r="PZ447" s="191"/>
      <c r="QA447" s="191"/>
      <c r="QB447" s="191"/>
      <c r="QC447" s="191"/>
      <c r="QD447" s="191"/>
      <c r="QE447" s="191"/>
      <c r="QF447" s="191"/>
      <c r="QG447" s="191"/>
      <c r="QH447" s="191"/>
      <c r="QI447" s="191"/>
      <c r="QJ447" s="191"/>
      <c r="QK447" s="191"/>
      <c r="QL447" s="191"/>
      <c r="QM447" s="191"/>
      <c r="QN447" s="191"/>
      <c r="QO447" s="191"/>
      <c r="QP447" s="191"/>
      <c r="QQ447" s="191"/>
      <c r="QR447" s="191"/>
      <c r="QS447" s="191"/>
      <c r="QT447" s="191"/>
      <c r="QU447" s="191"/>
      <c r="QV447" s="191"/>
      <c r="QW447" s="191"/>
      <c r="QX447" s="191"/>
      <c r="QY447" s="191"/>
      <c r="QZ447" s="191"/>
      <c r="RA447" s="191"/>
      <c r="RB447" s="191"/>
      <c r="RC447" s="191"/>
      <c r="RD447" s="191"/>
      <c r="RE447" s="191"/>
      <c r="RF447" s="191"/>
      <c r="RG447" s="191"/>
      <c r="RH447" s="191"/>
      <c r="RI447" s="191"/>
      <c r="RJ447" s="191"/>
      <c r="RK447" s="191"/>
      <c r="RL447" s="191"/>
      <c r="RM447" s="191"/>
      <c r="RN447" s="191"/>
      <c r="RO447" s="191"/>
      <c r="RP447" s="191"/>
      <c r="RQ447" s="191"/>
      <c r="RR447" s="191"/>
      <c r="RS447" s="191"/>
      <c r="RT447" s="191"/>
      <c r="RU447" s="191"/>
      <c r="RV447" s="191"/>
      <c r="RW447" s="191"/>
      <c r="RX447" s="191"/>
      <c r="RY447" s="191"/>
      <c r="RZ447" s="191"/>
      <c r="SA447" s="191"/>
      <c r="SB447" s="191"/>
      <c r="SC447" s="191"/>
      <c r="SD447" s="191"/>
      <c r="SE447" s="191"/>
      <c r="SF447" s="191"/>
      <c r="SG447" s="191"/>
      <c r="SH447" s="191"/>
      <c r="SI447" s="191"/>
      <c r="SJ447" s="191"/>
      <c r="SK447" s="191"/>
      <c r="SL447" s="191"/>
      <c r="SM447" s="191"/>
      <c r="SN447" s="191"/>
      <c r="SO447" s="191"/>
      <c r="SP447" s="191"/>
      <c r="SQ447" s="191"/>
      <c r="SR447" s="191"/>
      <c r="SS447" s="191"/>
      <c r="ST447" s="191"/>
      <c r="SU447" s="191"/>
      <c r="SV447" s="191"/>
      <c r="SW447" s="191"/>
      <c r="SX447" s="191"/>
      <c r="SY447" s="191"/>
      <c r="SZ447" s="191"/>
      <c r="TA447" s="191"/>
      <c r="TB447" s="191"/>
      <c r="TC447" s="191"/>
      <c r="TD447" s="191"/>
      <c r="TE447" s="191"/>
      <c r="TF447" s="191"/>
      <c r="TG447" s="191"/>
      <c r="TH447" s="191"/>
      <c r="TI447" s="191"/>
      <c r="TJ447" s="191"/>
      <c r="TK447" s="191"/>
      <c r="TL447" s="191"/>
      <c r="TM447" s="191"/>
      <c r="TN447" s="191"/>
      <c r="TO447" s="191"/>
      <c r="TP447" s="191"/>
      <c r="TQ447" s="191"/>
      <c r="TR447" s="191"/>
      <c r="TS447" s="191"/>
      <c r="TT447" s="191"/>
      <c r="TU447" s="191"/>
      <c r="TV447" s="191"/>
      <c r="TW447" s="191"/>
      <c r="TX447" s="191"/>
      <c r="TY447" s="191"/>
      <c r="TZ447" s="191"/>
      <c r="UA447" s="191"/>
      <c r="UB447" s="191"/>
      <c r="UC447" s="191"/>
      <c r="UD447" s="191"/>
      <c r="UE447" s="191"/>
      <c r="UF447" s="191"/>
      <c r="UG447" s="191"/>
      <c r="UH447" s="191"/>
      <c r="UI447" s="191"/>
      <c r="UJ447" s="191"/>
      <c r="UK447" s="191"/>
      <c r="UL447" s="191"/>
      <c r="UM447" s="191"/>
      <c r="UN447" s="191"/>
      <c r="UO447" s="191"/>
      <c r="UP447" s="191"/>
      <c r="UQ447" s="191"/>
      <c r="UR447" s="191"/>
      <c r="US447" s="191"/>
      <c r="UT447" s="191"/>
      <c r="UU447" s="191"/>
      <c r="UV447" s="191"/>
      <c r="UW447" s="191"/>
      <c r="UX447" s="191"/>
      <c r="UY447" s="191"/>
      <c r="UZ447" s="191"/>
      <c r="VA447" s="191"/>
      <c r="VB447" s="191"/>
      <c r="VC447" s="191"/>
      <c r="VD447" s="191"/>
      <c r="VE447" s="191"/>
      <c r="VF447" s="191"/>
      <c r="VG447" s="191"/>
      <c r="VH447" s="191"/>
      <c r="VI447" s="191"/>
      <c r="VJ447" s="191"/>
      <c r="VK447" s="191"/>
      <c r="VL447" s="191"/>
      <c r="VM447" s="191"/>
      <c r="VN447" s="191"/>
      <c r="VO447" s="191"/>
      <c r="VP447" s="191"/>
      <c r="VQ447" s="191"/>
      <c r="VR447" s="191"/>
      <c r="VS447" s="191"/>
      <c r="VT447" s="191"/>
      <c r="VU447" s="191"/>
      <c r="VV447" s="191"/>
      <c r="VW447" s="191"/>
      <c r="VX447" s="191"/>
      <c r="VY447" s="191"/>
      <c r="VZ447" s="191"/>
      <c r="WA447" s="191"/>
      <c r="WB447" s="191"/>
      <c r="WC447" s="191"/>
      <c r="WD447" s="191"/>
      <c r="WE447" s="191"/>
      <c r="WF447" s="191"/>
      <c r="WG447" s="191"/>
      <c r="WH447" s="191"/>
      <c r="WI447" s="191"/>
      <c r="WJ447" s="191"/>
      <c r="WK447" s="191"/>
      <c r="WL447" s="191"/>
      <c r="WM447" s="191"/>
      <c r="WN447" s="191"/>
      <c r="WO447" s="191"/>
      <c r="WP447" s="191"/>
      <c r="WQ447" s="191"/>
      <c r="WR447" s="191"/>
      <c r="WS447" s="191"/>
      <c r="WT447" s="191"/>
      <c r="WU447" s="191"/>
      <c r="WV447" s="191"/>
      <c r="WW447" s="191"/>
      <c r="WX447" s="191"/>
      <c r="WY447" s="191"/>
      <c r="WZ447" s="191"/>
      <c r="XA447" s="191"/>
      <c r="XB447" s="191"/>
      <c r="XC447" s="191"/>
      <c r="XD447" s="191"/>
      <c r="XE447" s="191"/>
      <c r="XF447" s="191"/>
      <c r="XG447" s="191"/>
      <c r="XH447" s="191"/>
      <c r="XI447" s="191"/>
      <c r="XJ447" s="191"/>
      <c r="XK447" s="191"/>
      <c r="XL447" s="191"/>
      <c r="XM447" s="191"/>
      <c r="XN447" s="191"/>
      <c r="XO447" s="191"/>
      <c r="XP447" s="191"/>
      <c r="XQ447" s="191"/>
      <c r="XR447" s="191"/>
      <c r="XS447" s="191"/>
      <c r="XT447" s="191"/>
      <c r="XU447" s="191"/>
      <c r="XV447" s="191"/>
      <c r="XW447" s="191"/>
      <c r="XX447" s="191"/>
      <c r="XY447" s="191"/>
      <c r="XZ447" s="191"/>
      <c r="YA447" s="191"/>
      <c r="YB447" s="191"/>
      <c r="YC447" s="191"/>
      <c r="YD447" s="191"/>
      <c r="YE447" s="191"/>
      <c r="YF447" s="191"/>
      <c r="YG447" s="191"/>
      <c r="YH447" s="191"/>
      <c r="YI447" s="191"/>
      <c r="YJ447" s="191"/>
      <c r="YK447" s="191"/>
      <c r="YL447" s="191"/>
      <c r="YM447" s="191"/>
      <c r="YN447" s="191"/>
      <c r="YO447" s="191"/>
      <c r="YP447" s="191"/>
      <c r="YQ447" s="191"/>
      <c r="YR447" s="191"/>
      <c r="YS447" s="191"/>
      <c r="YT447" s="191"/>
      <c r="YU447" s="191"/>
      <c r="YV447" s="191"/>
      <c r="YW447" s="191"/>
      <c r="YX447" s="191"/>
      <c r="YY447" s="191"/>
      <c r="YZ447" s="191"/>
      <c r="ZA447" s="191"/>
      <c r="ZB447" s="191"/>
      <c r="ZC447" s="191"/>
      <c r="ZD447" s="191"/>
      <c r="ZE447" s="191"/>
      <c r="ZF447" s="191"/>
      <c r="ZG447" s="191"/>
      <c r="ZH447" s="191"/>
      <c r="ZI447" s="191"/>
      <c r="ZJ447" s="191"/>
      <c r="ZK447" s="191"/>
      <c r="ZL447" s="191"/>
      <c r="ZM447" s="191"/>
      <c r="ZN447" s="191"/>
      <c r="ZO447" s="191"/>
      <c r="ZP447" s="191"/>
      <c r="ZQ447" s="191"/>
      <c r="ZR447" s="191"/>
      <c r="ZS447" s="191"/>
      <c r="ZT447" s="191"/>
      <c r="ZU447" s="191"/>
      <c r="ZV447" s="191"/>
      <c r="ZW447" s="191"/>
      <c r="ZX447" s="191"/>
      <c r="ZY447" s="191"/>
      <c r="ZZ447" s="191"/>
      <c r="AAA447" s="191"/>
      <c r="AAB447" s="191"/>
      <c r="AAC447" s="191"/>
      <c r="AAD447" s="191"/>
      <c r="AAE447" s="191"/>
      <c r="AAF447" s="191"/>
      <c r="AAG447" s="191"/>
      <c r="AAH447" s="191"/>
      <c r="AAI447" s="191"/>
      <c r="AAJ447" s="191"/>
      <c r="AAK447" s="191"/>
      <c r="AAL447" s="191"/>
      <c r="AAM447" s="191"/>
      <c r="AAN447" s="191"/>
      <c r="AAO447" s="191"/>
      <c r="AAP447" s="191"/>
      <c r="AAQ447" s="191"/>
      <c r="AAR447" s="191"/>
      <c r="AAS447" s="191"/>
      <c r="AAT447" s="191"/>
      <c r="AAU447" s="191"/>
      <c r="AAV447" s="191"/>
      <c r="AAW447" s="191"/>
      <c r="AAX447" s="191"/>
      <c r="AAY447" s="191"/>
      <c r="AAZ447" s="191"/>
      <c r="ABA447" s="191"/>
      <c r="ABB447" s="191"/>
      <c r="ABC447" s="191"/>
      <c r="ABD447" s="191"/>
      <c r="ABE447" s="191"/>
      <c r="ABF447" s="191"/>
      <c r="ABG447" s="191"/>
      <c r="ABH447" s="191"/>
      <c r="ABI447" s="191"/>
      <c r="ABJ447" s="191"/>
      <c r="ABK447" s="191"/>
      <c r="ABL447" s="191"/>
      <c r="ABM447" s="191"/>
      <c r="ABN447" s="191"/>
      <c r="ABO447" s="191"/>
      <c r="ABP447" s="191"/>
      <c r="ABQ447" s="191"/>
      <c r="ABR447" s="191"/>
      <c r="ABS447" s="191"/>
      <c r="ABT447" s="191"/>
      <c r="ABU447" s="191"/>
      <c r="ABV447" s="191"/>
      <c r="ABW447" s="191"/>
      <c r="ABX447" s="191"/>
      <c r="ABY447" s="191"/>
      <c r="ABZ447" s="191"/>
      <c r="ACA447" s="191"/>
      <c r="ACB447" s="191"/>
      <c r="ACC447" s="191"/>
      <c r="ACD447" s="191"/>
      <c r="ACE447" s="191"/>
      <c r="ACF447" s="191"/>
      <c r="ACG447" s="191"/>
      <c r="ACH447" s="191"/>
      <c r="ACI447" s="191"/>
      <c r="ACJ447" s="191"/>
      <c r="ACK447" s="191"/>
      <c r="ACL447" s="191"/>
      <c r="ACM447" s="191"/>
      <c r="ACN447" s="191"/>
      <c r="ACO447" s="191"/>
      <c r="ACP447" s="191"/>
      <c r="ACQ447" s="191"/>
      <c r="ACR447" s="191"/>
      <c r="ACS447" s="191"/>
      <c r="ACT447" s="191"/>
      <c r="ACU447" s="191"/>
      <c r="ACV447" s="191"/>
      <c r="ACW447" s="191"/>
      <c r="ACX447" s="191"/>
      <c r="ACY447" s="191"/>
      <c r="ACZ447" s="191"/>
      <c r="ADA447" s="191"/>
      <c r="ADB447" s="191"/>
      <c r="ADC447" s="191"/>
      <c r="ADD447" s="191"/>
      <c r="ADE447" s="191"/>
      <c r="ADF447" s="191"/>
      <c r="ADG447" s="191"/>
      <c r="ADH447" s="191"/>
      <c r="ADI447" s="191"/>
      <c r="ADJ447" s="191"/>
      <c r="ADK447" s="191"/>
      <c r="ADL447" s="191"/>
      <c r="ADM447" s="191"/>
      <c r="ADN447" s="191"/>
      <c r="ADO447" s="191"/>
      <c r="ADP447" s="191"/>
      <c r="ADQ447" s="191"/>
      <c r="ADR447" s="191"/>
      <c r="ADS447" s="191"/>
      <c r="ADT447" s="191"/>
      <c r="ADU447" s="191"/>
      <c r="ADV447" s="191"/>
      <c r="ADW447" s="191"/>
      <c r="ADX447" s="191"/>
      <c r="ADY447" s="191"/>
      <c r="ADZ447" s="191"/>
      <c r="AEA447" s="191"/>
      <c r="AEB447" s="191"/>
      <c r="AEC447" s="191"/>
      <c r="AED447" s="191"/>
      <c r="AEE447" s="191"/>
      <c r="AEF447" s="191"/>
      <c r="AEG447" s="191"/>
      <c r="AEH447" s="191"/>
      <c r="AEI447" s="191"/>
      <c r="AEJ447" s="191"/>
      <c r="AEK447" s="191"/>
      <c r="AEL447" s="191"/>
      <c r="AEM447" s="191"/>
      <c r="AEN447" s="191"/>
      <c r="AEO447" s="191"/>
      <c r="AEP447" s="191"/>
      <c r="AEQ447" s="191"/>
      <c r="AER447" s="191"/>
      <c r="AES447" s="191"/>
      <c r="AET447" s="191"/>
      <c r="AEU447" s="191"/>
      <c r="AEV447" s="191"/>
      <c r="AEW447" s="191"/>
      <c r="AEX447" s="191"/>
      <c r="AEY447" s="191"/>
      <c r="AEZ447" s="191"/>
      <c r="AFA447" s="191"/>
      <c r="AFB447" s="191"/>
      <c r="AFC447" s="191"/>
      <c r="AFD447" s="191"/>
      <c r="AFE447" s="191"/>
      <c r="AFF447" s="191"/>
      <c r="AFG447" s="191"/>
      <c r="AFH447" s="191"/>
      <c r="AFI447" s="191"/>
      <c r="AFJ447" s="191"/>
      <c r="AFK447" s="191"/>
      <c r="AFL447" s="191"/>
      <c r="AFM447" s="191"/>
      <c r="AFN447" s="191"/>
      <c r="AFO447" s="191"/>
      <c r="AFP447" s="191"/>
      <c r="AFQ447" s="191"/>
      <c r="AFR447" s="191"/>
      <c r="AFS447" s="191"/>
      <c r="AFT447" s="191"/>
      <c r="AFU447" s="191"/>
      <c r="AFV447" s="191"/>
      <c r="AFW447" s="191"/>
      <c r="AFX447" s="191"/>
      <c r="AFY447" s="191"/>
      <c r="AFZ447" s="191"/>
      <c r="AGA447" s="191"/>
      <c r="AGB447" s="191"/>
      <c r="AGC447" s="191"/>
      <c r="AGD447" s="191"/>
      <c r="AGE447" s="191"/>
      <c r="AGF447" s="191"/>
      <c r="AGG447" s="191"/>
      <c r="AGH447" s="191"/>
      <c r="AGI447" s="191"/>
      <c r="AGJ447" s="191"/>
      <c r="AGK447" s="191"/>
      <c r="AGL447" s="191"/>
      <c r="AGM447" s="191"/>
      <c r="AGN447" s="191"/>
      <c r="AGO447" s="191"/>
      <c r="AGP447" s="191"/>
      <c r="AGQ447" s="191"/>
      <c r="AGR447" s="191"/>
      <c r="AGS447" s="191"/>
      <c r="AGT447" s="191"/>
      <c r="AGU447" s="191"/>
      <c r="AGV447" s="191"/>
      <c r="AGW447" s="191"/>
      <c r="AGX447" s="191"/>
      <c r="AGY447" s="191"/>
      <c r="AGZ447" s="191"/>
      <c r="AHA447" s="191"/>
      <c r="AHB447" s="191"/>
      <c r="AHC447" s="191"/>
      <c r="AHD447" s="191"/>
      <c r="AHE447" s="191"/>
      <c r="AHF447" s="191"/>
      <c r="AHG447" s="191"/>
      <c r="AHH447" s="191"/>
      <c r="AHI447" s="191"/>
      <c r="AHJ447" s="191"/>
      <c r="AHK447" s="191"/>
      <c r="AHL447" s="191"/>
      <c r="AHM447" s="191"/>
      <c r="AHN447" s="191"/>
      <c r="AHO447" s="191"/>
      <c r="AHP447" s="191"/>
      <c r="AHQ447" s="191"/>
      <c r="AHR447" s="191"/>
      <c r="AHS447" s="191"/>
      <c r="AHT447" s="191"/>
      <c r="AHU447" s="191"/>
      <c r="AHV447" s="191"/>
      <c r="AHW447" s="191"/>
      <c r="AHX447" s="191"/>
      <c r="AHY447" s="191"/>
      <c r="AHZ447" s="191"/>
      <c r="AIA447" s="191"/>
      <c r="AIB447" s="191"/>
      <c r="AIC447" s="191"/>
      <c r="AID447" s="191"/>
      <c r="AIE447" s="191"/>
      <c r="AIF447" s="191"/>
      <c r="AIG447" s="191"/>
      <c r="AIH447" s="191"/>
      <c r="AII447" s="191"/>
      <c r="AIJ447" s="191"/>
      <c r="AIK447" s="191"/>
      <c r="AIL447" s="191"/>
      <c r="AIM447" s="191"/>
      <c r="AIN447" s="191"/>
      <c r="AIO447" s="191"/>
      <c r="AIP447" s="191"/>
      <c r="AIQ447" s="191"/>
      <c r="AIR447" s="191"/>
      <c r="AIS447" s="191"/>
      <c r="AIT447" s="191"/>
      <c r="AIU447" s="191"/>
      <c r="AIV447" s="191"/>
      <c r="AIW447" s="191"/>
      <c r="AIX447" s="191"/>
      <c r="AIY447" s="191"/>
      <c r="AIZ447" s="191"/>
      <c r="AJA447" s="191"/>
      <c r="AJB447" s="191"/>
      <c r="AJC447" s="191"/>
      <c r="AJD447" s="191"/>
      <c r="AJE447" s="191"/>
      <c r="AJF447" s="191"/>
      <c r="AJG447" s="191"/>
      <c r="AJH447" s="191"/>
      <c r="AJI447" s="191"/>
      <c r="AJJ447" s="191"/>
      <c r="AJK447" s="191"/>
      <c r="AJL447" s="191"/>
      <c r="AJM447" s="191"/>
      <c r="AJN447" s="191"/>
      <c r="AJO447" s="191"/>
      <c r="AJP447" s="191"/>
      <c r="AJQ447" s="191"/>
      <c r="AJR447" s="191"/>
      <c r="AJS447" s="191"/>
      <c r="AJT447" s="191"/>
      <c r="AJU447" s="191"/>
      <c r="AJV447" s="191"/>
      <c r="AJW447" s="191"/>
      <c r="AJX447" s="191"/>
      <c r="AJY447" s="191"/>
      <c r="AJZ447" s="191"/>
      <c r="AKA447" s="191"/>
      <c r="AKB447" s="191"/>
      <c r="AKC447" s="191"/>
      <c r="AKD447" s="191"/>
      <c r="AKE447" s="191"/>
      <c r="AKF447" s="191"/>
      <c r="AKG447" s="191"/>
      <c r="AKH447" s="191"/>
      <c r="AKI447" s="191"/>
      <c r="AKJ447" s="191"/>
      <c r="AKK447" s="191"/>
      <c r="AKL447" s="191"/>
      <c r="AKM447" s="191"/>
      <c r="AKN447" s="191"/>
      <c r="AKO447" s="191"/>
      <c r="AKP447" s="191"/>
      <c r="AKQ447" s="191"/>
      <c r="AKR447" s="191"/>
      <c r="AKS447" s="191"/>
      <c r="AKT447" s="191"/>
      <c r="AKU447" s="191"/>
      <c r="AKV447" s="191"/>
      <c r="AKW447" s="191"/>
      <c r="AKX447" s="191"/>
      <c r="AKY447" s="191"/>
      <c r="AKZ447" s="191"/>
      <c r="ALA447" s="191"/>
      <c r="ALB447" s="191"/>
      <c r="ALC447" s="191"/>
      <c r="ALD447" s="191"/>
    </row>
    <row r="448" spans="1:992" s="672" customFormat="1" ht="13.5" customHeight="1">
      <c r="A448" s="2390" t="s">
        <v>2840</v>
      </c>
      <c r="B448" s="2420" t="s">
        <v>2545</v>
      </c>
      <c r="C448" s="2384" t="s">
        <v>47</v>
      </c>
      <c r="D448" s="1393" t="s">
        <v>1547</v>
      </c>
      <c r="E448" s="468">
        <f>E449</f>
        <v>17919126.649999999</v>
      </c>
      <c r="F448" s="468">
        <f>F449</f>
        <v>18069461.859999999</v>
      </c>
      <c r="G448" s="2384" t="s">
        <v>2796</v>
      </c>
      <c r="H448" s="2384" t="s">
        <v>2546</v>
      </c>
      <c r="I448" s="1780" t="s">
        <v>325</v>
      </c>
      <c r="J448" s="1780">
        <f>J451+J453</f>
        <v>361</v>
      </c>
      <c r="K448" s="1780">
        <v>358</v>
      </c>
      <c r="L448" s="2723" t="s">
        <v>2832</v>
      </c>
      <c r="M448" s="580"/>
      <c r="N448" s="406"/>
      <c r="O448" s="406"/>
      <c r="P448" s="406"/>
      <c r="Q448" s="406"/>
      <c r="R448" s="406"/>
      <c r="S448" s="406"/>
      <c r="T448" s="406"/>
      <c r="U448" s="406"/>
      <c r="V448" s="406"/>
      <c r="W448" s="406"/>
      <c r="X448" s="406"/>
      <c r="Y448" s="406"/>
      <c r="Z448" s="406"/>
      <c r="AA448" s="406"/>
      <c r="AB448" s="406"/>
      <c r="AC448" s="406"/>
      <c r="AD448" s="406"/>
      <c r="AE448" s="406"/>
      <c r="AF448" s="406"/>
      <c r="AG448" s="406"/>
      <c r="AH448" s="406"/>
      <c r="AI448" s="406"/>
      <c r="AJ448" s="406"/>
      <c r="AK448" s="406"/>
      <c r="AL448" s="406"/>
      <c r="AM448" s="406"/>
      <c r="AN448" s="406"/>
      <c r="AO448" s="406"/>
      <c r="AP448" s="406"/>
      <c r="AQ448" s="406"/>
      <c r="AR448" s="406"/>
      <c r="AS448" s="406"/>
      <c r="AT448" s="406"/>
      <c r="AU448" s="406"/>
      <c r="AV448" s="406"/>
      <c r="AW448" s="406"/>
      <c r="AX448" s="406"/>
      <c r="AY448" s="406"/>
      <c r="AZ448" s="406"/>
      <c r="BA448" s="406"/>
      <c r="BB448" s="406"/>
      <c r="BC448" s="406"/>
      <c r="BD448" s="406"/>
      <c r="BE448" s="406"/>
      <c r="BF448" s="406"/>
      <c r="BG448" s="406"/>
      <c r="BH448" s="406"/>
      <c r="BI448" s="406"/>
      <c r="BJ448" s="406"/>
      <c r="BK448" s="406"/>
      <c r="BL448" s="406"/>
      <c r="BM448" s="406"/>
      <c r="BN448" s="406"/>
      <c r="BO448" s="406"/>
      <c r="BP448" s="406"/>
      <c r="BQ448" s="406"/>
      <c r="BR448" s="406"/>
      <c r="BS448" s="406"/>
      <c r="BT448" s="406"/>
      <c r="BU448" s="406"/>
      <c r="BV448" s="406"/>
      <c r="BW448" s="406"/>
      <c r="BX448" s="406"/>
      <c r="BY448" s="406"/>
      <c r="BZ448" s="406"/>
      <c r="CA448" s="406"/>
      <c r="CB448" s="406"/>
      <c r="CC448" s="406"/>
      <c r="CD448" s="406"/>
      <c r="CE448" s="406"/>
      <c r="CF448" s="406"/>
      <c r="CG448" s="406"/>
      <c r="CH448" s="406"/>
      <c r="CI448" s="406"/>
      <c r="CJ448" s="406"/>
      <c r="CK448" s="406"/>
      <c r="CL448" s="406"/>
      <c r="CM448" s="406"/>
      <c r="CN448" s="406"/>
      <c r="CO448" s="406"/>
      <c r="CP448" s="406"/>
      <c r="CQ448" s="406"/>
      <c r="CR448" s="406"/>
      <c r="CS448" s="406"/>
      <c r="CT448" s="406"/>
      <c r="CU448" s="406"/>
      <c r="CV448" s="406"/>
      <c r="CW448" s="406"/>
      <c r="CX448" s="406"/>
      <c r="CY448" s="406"/>
      <c r="CZ448" s="406"/>
      <c r="DA448" s="406"/>
      <c r="DB448" s="406"/>
      <c r="DC448" s="406"/>
      <c r="DD448" s="406"/>
      <c r="DE448" s="406"/>
      <c r="DF448" s="406"/>
      <c r="DG448" s="406"/>
      <c r="DH448" s="406"/>
      <c r="DI448" s="406"/>
      <c r="DJ448" s="406"/>
      <c r="DK448" s="406"/>
      <c r="DL448" s="406"/>
      <c r="DM448" s="406"/>
      <c r="DN448" s="406"/>
      <c r="DO448" s="406"/>
      <c r="DP448" s="406"/>
      <c r="DQ448" s="406"/>
      <c r="DR448" s="406"/>
      <c r="DS448" s="406"/>
      <c r="DT448" s="406"/>
      <c r="DU448" s="406"/>
      <c r="DV448" s="406"/>
      <c r="DW448" s="406"/>
      <c r="DX448" s="406"/>
      <c r="DY448" s="406"/>
      <c r="DZ448" s="406"/>
      <c r="EA448" s="406"/>
      <c r="EB448" s="406"/>
      <c r="EC448" s="406"/>
      <c r="ED448" s="406"/>
      <c r="EE448" s="406"/>
      <c r="EF448" s="406"/>
      <c r="EG448" s="406"/>
      <c r="EH448" s="406"/>
      <c r="EI448" s="406"/>
      <c r="EJ448" s="406"/>
      <c r="EK448" s="406"/>
      <c r="EL448" s="406"/>
      <c r="EM448" s="406"/>
      <c r="EN448" s="406"/>
      <c r="EO448" s="406"/>
      <c r="EP448" s="406"/>
      <c r="EQ448" s="406"/>
      <c r="ER448" s="406"/>
      <c r="ES448" s="406"/>
      <c r="ET448" s="406"/>
      <c r="EU448" s="406"/>
      <c r="EV448" s="406"/>
      <c r="EW448" s="406"/>
      <c r="EX448" s="406"/>
      <c r="EY448" s="406"/>
      <c r="EZ448" s="406"/>
      <c r="FA448" s="406"/>
      <c r="FB448" s="406"/>
      <c r="FC448" s="406"/>
      <c r="FD448" s="406"/>
      <c r="FE448" s="406"/>
      <c r="FF448" s="406"/>
      <c r="FG448" s="406"/>
      <c r="FH448" s="406"/>
      <c r="FI448" s="406"/>
      <c r="FJ448" s="406"/>
      <c r="FK448" s="406"/>
      <c r="FL448" s="406"/>
      <c r="FM448" s="406"/>
      <c r="FN448" s="406"/>
      <c r="FO448" s="406"/>
      <c r="FP448" s="406"/>
      <c r="FQ448" s="406"/>
      <c r="FR448" s="406"/>
      <c r="FS448" s="406"/>
      <c r="FT448" s="406"/>
      <c r="FU448" s="406"/>
      <c r="FV448" s="406"/>
      <c r="FW448" s="406"/>
      <c r="FX448" s="406"/>
      <c r="FY448" s="406"/>
      <c r="FZ448" s="406"/>
      <c r="GA448" s="406"/>
      <c r="GB448" s="406"/>
      <c r="GC448" s="406"/>
      <c r="GD448" s="406"/>
      <c r="GE448" s="406"/>
      <c r="GF448" s="406"/>
      <c r="GG448" s="406"/>
      <c r="GH448" s="406"/>
      <c r="GI448" s="406"/>
      <c r="GJ448" s="406"/>
      <c r="GK448" s="406"/>
      <c r="GL448" s="406"/>
      <c r="GM448" s="406"/>
      <c r="GN448" s="406"/>
      <c r="GO448" s="406"/>
      <c r="GP448" s="406"/>
      <c r="GQ448" s="406"/>
      <c r="GR448" s="406"/>
      <c r="GS448" s="406"/>
      <c r="GT448" s="406"/>
      <c r="GU448" s="406"/>
      <c r="GV448" s="406"/>
      <c r="GW448" s="406"/>
      <c r="GX448" s="406"/>
      <c r="GY448" s="406"/>
      <c r="GZ448" s="406"/>
      <c r="HA448" s="406"/>
      <c r="HB448" s="406"/>
      <c r="HC448" s="406"/>
      <c r="HD448" s="406"/>
      <c r="HE448" s="406"/>
      <c r="HF448" s="406"/>
      <c r="HG448" s="406"/>
      <c r="HH448" s="406"/>
      <c r="HI448" s="406"/>
      <c r="HJ448" s="406"/>
      <c r="HK448" s="406"/>
      <c r="HL448" s="406"/>
      <c r="HM448" s="406"/>
      <c r="HN448" s="406"/>
      <c r="HO448" s="406"/>
      <c r="HP448" s="406"/>
      <c r="HQ448" s="406"/>
      <c r="HR448" s="406"/>
      <c r="HS448" s="406"/>
      <c r="HT448" s="406"/>
      <c r="HU448" s="406"/>
      <c r="HV448" s="406"/>
      <c r="HW448" s="406"/>
      <c r="HX448" s="406"/>
      <c r="HY448" s="406"/>
      <c r="HZ448" s="406"/>
      <c r="IA448" s="406"/>
      <c r="IB448" s="406"/>
      <c r="IC448" s="406"/>
      <c r="ID448" s="406"/>
      <c r="IE448" s="406"/>
      <c r="IF448" s="406"/>
      <c r="IG448" s="406"/>
      <c r="IH448" s="406"/>
      <c r="II448" s="406"/>
      <c r="IJ448" s="406"/>
      <c r="IK448" s="406"/>
      <c r="IL448" s="406"/>
      <c r="IM448" s="406"/>
      <c r="IN448" s="406"/>
      <c r="IO448" s="406"/>
      <c r="IP448" s="406"/>
      <c r="IQ448" s="406"/>
      <c r="IR448" s="406"/>
      <c r="IS448" s="406"/>
      <c r="IT448" s="406"/>
      <c r="IU448" s="406"/>
      <c r="IV448" s="406"/>
      <c r="IW448" s="406"/>
      <c r="IX448" s="406"/>
      <c r="IY448" s="406"/>
      <c r="IZ448" s="406"/>
      <c r="JA448" s="406"/>
      <c r="JB448" s="406"/>
      <c r="JC448" s="406"/>
      <c r="JD448" s="406"/>
      <c r="JE448" s="406"/>
      <c r="JF448" s="406"/>
      <c r="JG448" s="406"/>
      <c r="JH448" s="406"/>
      <c r="JI448" s="406"/>
      <c r="JJ448" s="406"/>
      <c r="JK448" s="406"/>
      <c r="JL448" s="406"/>
      <c r="JM448" s="406"/>
      <c r="JN448" s="406"/>
      <c r="JO448" s="406"/>
      <c r="JP448" s="406"/>
      <c r="JQ448" s="406"/>
      <c r="JR448" s="406"/>
      <c r="JS448" s="406"/>
      <c r="JT448" s="406"/>
      <c r="JU448" s="406"/>
      <c r="JV448" s="406"/>
      <c r="JW448" s="406"/>
      <c r="JX448" s="406"/>
      <c r="JY448" s="406"/>
      <c r="JZ448" s="406"/>
      <c r="KA448" s="406"/>
      <c r="KB448" s="406"/>
      <c r="KC448" s="406"/>
      <c r="KD448" s="406"/>
      <c r="KE448" s="406"/>
      <c r="KF448" s="406"/>
      <c r="KG448" s="406"/>
      <c r="KH448" s="406"/>
      <c r="KI448" s="406"/>
      <c r="KJ448" s="406"/>
      <c r="KK448" s="406"/>
      <c r="KL448" s="406"/>
      <c r="KM448" s="406"/>
      <c r="KN448" s="406"/>
      <c r="KO448" s="406"/>
      <c r="KP448" s="406"/>
      <c r="KQ448" s="406"/>
      <c r="KR448" s="406"/>
      <c r="KS448" s="406"/>
      <c r="KT448" s="406"/>
      <c r="KU448" s="406"/>
      <c r="KV448" s="406"/>
      <c r="KW448" s="406"/>
      <c r="KX448" s="406"/>
      <c r="KY448" s="406"/>
      <c r="KZ448" s="406"/>
      <c r="LA448" s="406"/>
      <c r="LB448" s="406"/>
      <c r="LC448" s="406"/>
      <c r="LD448" s="406"/>
      <c r="LE448" s="406"/>
      <c r="LF448" s="406"/>
      <c r="LG448" s="406"/>
      <c r="LH448" s="406"/>
      <c r="LI448" s="406"/>
      <c r="LJ448" s="406"/>
      <c r="LK448" s="406"/>
      <c r="LL448" s="406"/>
      <c r="LM448" s="406"/>
      <c r="LN448" s="406"/>
      <c r="LO448" s="406"/>
      <c r="LP448" s="406"/>
      <c r="LQ448" s="406"/>
      <c r="LR448" s="406"/>
      <c r="LS448" s="406"/>
      <c r="LT448" s="406"/>
      <c r="LU448" s="406"/>
      <c r="LV448" s="406"/>
      <c r="LW448" s="406"/>
      <c r="LX448" s="406"/>
      <c r="LY448" s="406"/>
      <c r="LZ448" s="406"/>
      <c r="MA448" s="406"/>
      <c r="MB448" s="406"/>
      <c r="MC448" s="406"/>
      <c r="MD448" s="406"/>
      <c r="ME448" s="406"/>
      <c r="MF448" s="406"/>
      <c r="MG448" s="406"/>
      <c r="MH448" s="406"/>
      <c r="MI448" s="406"/>
      <c r="MJ448" s="406"/>
      <c r="MK448" s="406"/>
      <c r="ML448" s="406"/>
      <c r="MM448" s="406"/>
      <c r="MN448" s="406"/>
      <c r="MO448" s="406"/>
      <c r="MP448" s="406"/>
      <c r="MQ448" s="406"/>
      <c r="MR448" s="406"/>
      <c r="MS448" s="406"/>
      <c r="MT448" s="406"/>
      <c r="MU448" s="406"/>
      <c r="MV448" s="406"/>
      <c r="MW448" s="406"/>
      <c r="MX448" s="406"/>
      <c r="MY448" s="406"/>
      <c r="MZ448" s="406"/>
      <c r="NA448" s="406"/>
      <c r="NB448" s="406"/>
      <c r="NC448" s="406"/>
      <c r="ND448" s="406"/>
      <c r="NE448" s="406"/>
      <c r="NF448" s="406"/>
      <c r="NG448" s="406"/>
      <c r="NH448" s="406"/>
      <c r="NI448" s="406"/>
      <c r="NJ448" s="406"/>
      <c r="NK448" s="406"/>
      <c r="NL448" s="406"/>
      <c r="NM448" s="406"/>
      <c r="NN448" s="406"/>
      <c r="NO448" s="406"/>
      <c r="NP448" s="406"/>
      <c r="NQ448" s="406"/>
      <c r="NR448" s="406"/>
      <c r="NS448" s="406"/>
      <c r="NT448" s="406"/>
      <c r="NU448" s="406"/>
      <c r="NV448" s="406"/>
      <c r="NW448" s="406"/>
      <c r="NX448" s="406"/>
      <c r="NY448" s="406"/>
      <c r="NZ448" s="406"/>
      <c r="OA448" s="406"/>
      <c r="OB448" s="406"/>
      <c r="OC448" s="406"/>
      <c r="OD448" s="406"/>
      <c r="OE448" s="406"/>
      <c r="OF448" s="406"/>
      <c r="OG448" s="406"/>
      <c r="OH448" s="406"/>
      <c r="OI448" s="406"/>
      <c r="OJ448" s="406"/>
      <c r="OK448" s="406"/>
      <c r="OL448" s="406"/>
      <c r="OM448" s="406"/>
      <c r="ON448" s="406"/>
      <c r="OO448" s="406"/>
      <c r="OP448" s="406"/>
      <c r="OQ448" s="406"/>
      <c r="OR448" s="406"/>
      <c r="OS448" s="406"/>
      <c r="OT448" s="406"/>
      <c r="OU448" s="406"/>
      <c r="OV448" s="406"/>
      <c r="OW448" s="406"/>
      <c r="OX448" s="406"/>
      <c r="OY448" s="406"/>
      <c r="OZ448" s="406"/>
      <c r="PA448" s="406"/>
      <c r="PB448" s="406"/>
      <c r="PC448" s="406"/>
      <c r="PD448" s="406"/>
      <c r="PE448" s="406"/>
      <c r="PF448" s="406"/>
      <c r="PG448" s="406"/>
      <c r="PH448" s="406"/>
      <c r="PI448" s="406"/>
      <c r="PJ448" s="406"/>
      <c r="PK448" s="406"/>
      <c r="PL448" s="406"/>
      <c r="PM448" s="406"/>
      <c r="PN448" s="406"/>
      <c r="PO448" s="406"/>
      <c r="PP448" s="406"/>
      <c r="PQ448" s="406"/>
      <c r="PR448" s="406"/>
      <c r="PS448" s="406"/>
      <c r="PT448" s="406"/>
      <c r="PU448" s="406"/>
      <c r="PV448" s="406"/>
      <c r="PW448" s="406"/>
      <c r="PX448" s="406"/>
      <c r="PY448" s="406"/>
      <c r="PZ448" s="406"/>
      <c r="QA448" s="406"/>
      <c r="QB448" s="406"/>
      <c r="QC448" s="406"/>
      <c r="QD448" s="406"/>
      <c r="QE448" s="406"/>
      <c r="QF448" s="406"/>
      <c r="QG448" s="406"/>
      <c r="QH448" s="406"/>
      <c r="QI448" s="406"/>
      <c r="QJ448" s="406"/>
      <c r="QK448" s="406"/>
      <c r="QL448" s="406"/>
      <c r="QM448" s="406"/>
      <c r="QN448" s="406"/>
      <c r="QO448" s="406"/>
      <c r="QP448" s="406"/>
      <c r="QQ448" s="406"/>
      <c r="QR448" s="406"/>
      <c r="QS448" s="406"/>
      <c r="QT448" s="406"/>
      <c r="QU448" s="406"/>
      <c r="QV448" s="406"/>
      <c r="QW448" s="406"/>
      <c r="QX448" s="406"/>
      <c r="QY448" s="406"/>
      <c r="QZ448" s="406"/>
      <c r="RA448" s="406"/>
      <c r="RB448" s="406"/>
      <c r="RC448" s="406"/>
      <c r="RD448" s="406"/>
      <c r="RE448" s="406"/>
      <c r="RF448" s="406"/>
      <c r="RG448" s="406"/>
      <c r="RH448" s="406"/>
      <c r="RI448" s="406"/>
      <c r="RJ448" s="406"/>
      <c r="RK448" s="406"/>
      <c r="RL448" s="406"/>
      <c r="RM448" s="406"/>
      <c r="RN448" s="406"/>
      <c r="RO448" s="406"/>
      <c r="RP448" s="406"/>
      <c r="RQ448" s="406"/>
      <c r="RR448" s="406"/>
      <c r="RS448" s="406"/>
      <c r="RT448" s="406"/>
      <c r="RU448" s="406"/>
      <c r="RV448" s="406"/>
      <c r="RW448" s="406"/>
      <c r="RX448" s="406"/>
      <c r="RY448" s="406"/>
      <c r="RZ448" s="406"/>
      <c r="SA448" s="406"/>
      <c r="SB448" s="406"/>
      <c r="SC448" s="406"/>
      <c r="SD448" s="406"/>
      <c r="SE448" s="406"/>
      <c r="SF448" s="406"/>
      <c r="SG448" s="406"/>
      <c r="SH448" s="406"/>
      <c r="SI448" s="406"/>
      <c r="SJ448" s="406"/>
      <c r="SK448" s="406"/>
      <c r="SL448" s="406"/>
      <c r="SM448" s="406"/>
      <c r="SN448" s="406"/>
      <c r="SO448" s="406"/>
      <c r="SP448" s="406"/>
      <c r="SQ448" s="406"/>
      <c r="SR448" s="406"/>
      <c r="SS448" s="406"/>
      <c r="ST448" s="406"/>
      <c r="SU448" s="406"/>
      <c r="SV448" s="406"/>
      <c r="SW448" s="406"/>
      <c r="SX448" s="406"/>
      <c r="SY448" s="406"/>
      <c r="SZ448" s="406"/>
      <c r="TA448" s="406"/>
      <c r="TB448" s="406"/>
      <c r="TC448" s="406"/>
      <c r="TD448" s="406"/>
      <c r="TE448" s="406"/>
      <c r="TF448" s="406"/>
      <c r="TG448" s="406"/>
      <c r="TH448" s="406"/>
      <c r="TI448" s="406"/>
      <c r="TJ448" s="406"/>
      <c r="TK448" s="406"/>
      <c r="TL448" s="406"/>
      <c r="TM448" s="406"/>
      <c r="TN448" s="406"/>
      <c r="TO448" s="406"/>
      <c r="TP448" s="406"/>
      <c r="TQ448" s="406"/>
      <c r="TR448" s="406"/>
      <c r="TS448" s="406"/>
      <c r="TT448" s="406"/>
      <c r="TU448" s="406"/>
      <c r="TV448" s="406"/>
      <c r="TW448" s="406"/>
      <c r="TX448" s="406"/>
      <c r="TY448" s="406"/>
      <c r="TZ448" s="406"/>
      <c r="UA448" s="406"/>
      <c r="UB448" s="406"/>
      <c r="UC448" s="406"/>
      <c r="UD448" s="406"/>
      <c r="UE448" s="406"/>
      <c r="UF448" s="406"/>
      <c r="UG448" s="406"/>
      <c r="UH448" s="406"/>
      <c r="UI448" s="406"/>
      <c r="UJ448" s="406"/>
      <c r="UK448" s="406"/>
      <c r="UL448" s="406"/>
      <c r="UM448" s="406"/>
      <c r="UN448" s="406"/>
      <c r="UO448" s="406"/>
      <c r="UP448" s="406"/>
      <c r="UQ448" s="406"/>
      <c r="UR448" s="406"/>
      <c r="US448" s="406"/>
      <c r="UT448" s="406"/>
      <c r="UU448" s="406"/>
      <c r="UV448" s="406"/>
      <c r="UW448" s="406"/>
      <c r="UX448" s="406"/>
      <c r="UY448" s="406"/>
      <c r="UZ448" s="406"/>
      <c r="VA448" s="406"/>
      <c r="VB448" s="406"/>
      <c r="VC448" s="406"/>
      <c r="VD448" s="406"/>
      <c r="VE448" s="406"/>
      <c r="VF448" s="406"/>
      <c r="VG448" s="406"/>
      <c r="VH448" s="406"/>
      <c r="VI448" s="406"/>
      <c r="VJ448" s="406"/>
      <c r="VK448" s="406"/>
      <c r="VL448" s="406"/>
      <c r="VM448" s="406"/>
      <c r="VN448" s="406"/>
      <c r="VO448" s="406"/>
      <c r="VP448" s="406"/>
      <c r="VQ448" s="406"/>
      <c r="VR448" s="406"/>
      <c r="VS448" s="406"/>
      <c r="VT448" s="406"/>
      <c r="VU448" s="406"/>
      <c r="VV448" s="406"/>
      <c r="VW448" s="406"/>
      <c r="VX448" s="406"/>
      <c r="VY448" s="406"/>
      <c r="VZ448" s="406"/>
      <c r="WA448" s="406"/>
      <c r="WB448" s="406"/>
      <c r="WC448" s="406"/>
      <c r="WD448" s="406"/>
      <c r="WE448" s="406"/>
      <c r="WF448" s="406"/>
      <c r="WG448" s="406"/>
      <c r="WH448" s="406"/>
      <c r="WI448" s="406"/>
      <c r="WJ448" s="406"/>
      <c r="WK448" s="406"/>
      <c r="WL448" s="406"/>
      <c r="WM448" s="406"/>
      <c r="WN448" s="406"/>
      <c r="WO448" s="406"/>
      <c r="WP448" s="406"/>
      <c r="WQ448" s="406"/>
      <c r="WR448" s="406"/>
      <c r="WS448" s="406"/>
      <c r="WT448" s="406"/>
      <c r="WU448" s="406"/>
      <c r="WV448" s="406"/>
      <c r="WW448" s="406"/>
      <c r="WX448" s="406"/>
      <c r="WY448" s="406"/>
      <c r="WZ448" s="406"/>
      <c r="XA448" s="406"/>
      <c r="XB448" s="406"/>
      <c r="XC448" s="406"/>
      <c r="XD448" s="406"/>
      <c r="XE448" s="406"/>
      <c r="XF448" s="406"/>
      <c r="XG448" s="406"/>
      <c r="XH448" s="406"/>
      <c r="XI448" s="406"/>
      <c r="XJ448" s="406"/>
      <c r="XK448" s="406"/>
      <c r="XL448" s="406"/>
      <c r="XM448" s="406"/>
      <c r="XN448" s="406"/>
      <c r="XO448" s="406"/>
      <c r="XP448" s="406"/>
      <c r="XQ448" s="406"/>
      <c r="XR448" s="406"/>
      <c r="XS448" s="406"/>
      <c r="XT448" s="406"/>
      <c r="XU448" s="406"/>
      <c r="XV448" s="406"/>
      <c r="XW448" s="406"/>
      <c r="XX448" s="406"/>
      <c r="XY448" s="406"/>
      <c r="XZ448" s="406"/>
      <c r="YA448" s="406"/>
      <c r="YB448" s="406"/>
      <c r="YC448" s="406"/>
      <c r="YD448" s="406"/>
      <c r="YE448" s="406"/>
      <c r="YF448" s="406"/>
      <c r="YG448" s="406"/>
      <c r="YH448" s="406"/>
      <c r="YI448" s="406"/>
      <c r="YJ448" s="406"/>
      <c r="YK448" s="406"/>
      <c r="YL448" s="406"/>
      <c r="YM448" s="406"/>
      <c r="YN448" s="406"/>
      <c r="YO448" s="406"/>
      <c r="YP448" s="406"/>
      <c r="YQ448" s="406"/>
      <c r="YR448" s="406"/>
      <c r="YS448" s="406"/>
      <c r="YT448" s="406"/>
      <c r="YU448" s="406"/>
      <c r="YV448" s="406"/>
      <c r="YW448" s="406"/>
      <c r="YX448" s="406"/>
      <c r="YY448" s="406"/>
      <c r="YZ448" s="406"/>
      <c r="ZA448" s="406"/>
      <c r="ZB448" s="406"/>
      <c r="ZC448" s="406"/>
      <c r="ZD448" s="406"/>
      <c r="ZE448" s="406"/>
      <c r="ZF448" s="406"/>
      <c r="ZG448" s="406"/>
      <c r="ZH448" s="406"/>
      <c r="ZI448" s="406"/>
      <c r="ZJ448" s="406"/>
      <c r="ZK448" s="406"/>
      <c r="ZL448" s="406"/>
      <c r="ZM448" s="406"/>
      <c r="ZN448" s="406"/>
      <c r="ZO448" s="406"/>
      <c r="ZP448" s="406"/>
      <c r="ZQ448" s="406"/>
      <c r="ZR448" s="406"/>
      <c r="ZS448" s="406"/>
      <c r="ZT448" s="406"/>
      <c r="ZU448" s="406"/>
      <c r="ZV448" s="406"/>
      <c r="ZW448" s="406"/>
      <c r="ZX448" s="406"/>
      <c r="ZY448" s="406"/>
      <c r="ZZ448" s="406"/>
      <c r="AAA448" s="406"/>
      <c r="AAB448" s="406"/>
      <c r="AAC448" s="406"/>
      <c r="AAD448" s="406"/>
      <c r="AAE448" s="406"/>
      <c r="AAF448" s="406"/>
      <c r="AAG448" s="406"/>
      <c r="AAH448" s="406"/>
      <c r="AAI448" s="406"/>
      <c r="AAJ448" s="406"/>
      <c r="AAK448" s="406"/>
      <c r="AAL448" s="406"/>
      <c r="AAM448" s="406"/>
      <c r="AAN448" s="406"/>
      <c r="AAO448" s="406"/>
      <c r="AAP448" s="406"/>
      <c r="AAQ448" s="406"/>
      <c r="AAR448" s="406"/>
      <c r="AAS448" s="406"/>
      <c r="AAT448" s="406"/>
      <c r="AAU448" s="406"/>
      <c r="AAV448" s="406"/>
      <c r="AAW448" s="406"/>
      <c r="AAX448" s="406"/>
      <c r="AAY448" s="406"/>
      <c r="AAZ448" s="406"/>
      <c r="ABA448" s="406"/>
      <c r="ABB448" s="406"/>
      <c r="ABC448" s="406"/>
      <c r="ABD448" s="406"/>
      <c r="ABE448" s="406"/>
      <c r="ABF448" s="406"/>
      <c r="ABG448" s="406"/>
      <c r="ABH448" s="406"/>
      <c r="ABI448" s="406"/>
      <c r="ABJ448" s="406"/>
      <c r="ABK448" s="406"/>
      <c r="ABL448" s="406"/>
      <c r="ABM448" s="406"/>
      <c r="ABN448" s="406"/>
      <c r="ABO448" s="406"/>
      <c r="ABP448" s="406"/>
      <c r="ABQ448" s="406"/>
      <c r="ABR448" s="406"/>
      <c r="ABS448" s="406"/>
      <c r="ABT448" s="406"/>
      <c r="ABU448" s="406"/>
      <c r="ABV448" s="406"/>
      <c r="ABW448" s="406"/>
      <c r="ABX448" s="406"/>
      <c r="ABY448" s="406"/>
      <c r="ABZ448" s="406"/>
      <c r="ACA448" s="406"/>
      <c r="ACB448" s="406"/>
      <c r="ACC448" s="406"/>
      <c r="ACD448" s="406"/>
      <c r="ACE448" s="406"/>
      <c r="ACF448" s="406"/>
      <c r="ACG448" s="406"/>
      <c r="ACH448" s="406"/>
      <c r="ACI448" s="406"/>
      <c r="ACJ448" s="406"/>
      <c r="ACK448" s="406"/>
      <c r="ACL448" s="406"/>
      <c r="ACM448" s="406"/>
      <c r="ACN448" s="406"/>
      <c r="ACO448" s="406"/>
      <c r="ACP448" s="406"/>
      <c r="ACQ448" s="406"/>
      <c r="ACR448" s="406"/>
      <c r="ACS448" s="406"/>
      <c r="ACT448" s="406"/>
      <c r="ACU448" s="406"/>
      <c r="ACV448" s="406"/>
      <c r="ACW448" s="406"/>
      <c r="ACX448" s="406"/>
      <c r="ACY448" s="406"/>
      <c r="ACZ448" s="406"/>
      <c r="ADA448" s="406"/>
      <c r="ADB448" s="406"/>
      <c r="ADC448" s="406"/>
      <c r="ADD448" s="406"/>
      <c r="ADE448" s="406"/>
      <c r="ADF448" s="406"/>
      <c r="ADG448" s="406"/>
      <c r="ADH448" s="406"/>
      <c r="ADI448" s="406"/>
      <c r="ADJ448" s="406"/>
      <c r="ADK448" s="406"/>
      <c r="ADL448" s="406"/>
      <c r="ADM448" s="406"/>
      <c r="ADN448" s="406"/>
      <c r="ADO448" s="406"/>
      <c r="ADP448" s="406"/>
      <c r="ADQ448" s="406"/>
      <c r="ADR448" s="406"/>
      <c r="ADS448" s="406"/>
      <c r="ADT448" s="406"/>
      <c r="ADU448" s="406"/>
      <c r="ADV448" s="406"/>
      <c r="ADW448" s="406"/>
      <c r="ADX448" s="406"/>
      <c r="ADY448" s="406"/>
      <c r="ADZ448" s="406"/>
      <c r="AEA448" s="406"/>
      <c r="AEB448" s="406"/>
      <c r="AEC448" s="406"/>
      <c r="AED448" s="406"/>
      <c r="AEE448" s="406"/>
      <c r="AEF448" s="406"/>
      <c r="AEG448" s="406"/>
      <c r="AEH448" s="406"/>
      <c r="AEI448" s="406"/>
      <c r="AEJ448" s="406"/>
      <c r="AEK448" s="406"/>
      <c r="AEL448" s="406"/>
      <c r="AEM448" s="406"/>
      <c r="AEN448" s="406"/>
      <c r="AEO448" s="406"/>
      <c r="AEP448" s="406"/>
      <c r="AEQ448" s="406"/>
      <c r="AER448" s="406"/>
      <c r="AES448" s="406"/>
      <c r="AET448" s="406"/>
      <c r="AEU448" s="406"/>
      <c r="AEV448" s="406"/>
      <c r="AEW448" s="406"/>
      <c r="AEX448" s="406"/>
      <c r="AEY448" s="406"/>
      <c r="AEZ448" s="406"/>
      <c r="AFA448" s="406"/>
      <c r="AFB448" s="406"/>
      <c r="AFC448" s="406"/>
      <c r="AFD448" s="406"/>
      <c r="AFE448" s="406"/>
      <c r="AFF448" s="406"/>
      <c r="AFG448" s="406"/>
      <c r="AFH448" s="406"/>
      <c r="AFI448" s="406"/>
      <c r="AFJ448" s="406"/>
      <c r="AFK448" s="406"/>
      <c r="AFL448" s="406"/>
      <c r="AFM448" s="406"/>
      <c r="AFN448" s="406"/>
      <c r="AFO448" s="406"/>
      <c r="AFP448" s="406"/>
      <c r="AFQ448" s="406"/>
      <c r="AFR448" s="406"/>
      <c r="AFS448" s="406"/>
      <c r="AFT448" s="406"/>
      <c r="AFU448" s="406"/>
      <c r="AFV448" s="406"/>
      <c r="AFW448" s="406"/>
      <c r="AFX448" s="406"/>
      <c r="AFY448" s="406"/>
      <c r="AFZ448" s="406"/>
      <c r="AGA448" s="406"/>
      <c r="AGB448" s="406"/>
      <c r="AGC448" s="406"/>
      <c r="AGD448" s="406"/>
      <c r="AGE448" s="406"/>
      <c r="AGF448" s="406"/>
      <c r="AGG448" s="406"/>
      <c r="AGH448" s="406"/>
      <c r="AGI448" s="406"/>
      <c r="AGJ448" s="406"/>
      <c r="AGK448" s="406"/>
      <c r="AGL448" s="406"/>
      <c r="AGM448" s="406"/>
      <c r="AGN448" s="406"/>
      <c r="AGO448" s="406"/>
      <c r="AGP448" s="406"/>
      <c r="AGQ448" s="406"/>
      <c r="AGR448" s="406"/>
      <c r="AGS448" s="406"/>
      <c r="AGT448" s="406"/>
      <c r="AGU448" s="406"/>
      <c r="AGV448" s="406"/>
      <c r="AGW448" s="406"/>
      <c r="AGX448" s="406"/>
      <c r="AGY448" s="406"/>
      <c r="AGZ448" s="406"/>
      <c r="AHA448" s="406"/>
      <c r="AHB448" s="406"/>
      <c r="AHC448" s="406"/>
      <c r="AHD448" s="406"/>
      <c r="AHE448" s="406"/>
      <c r="AHF448" s="406"/>
      <c r="AHG448" s="406"/>
      <c r="AHH448" s="406"/>
      <c r="AHI448" s="406"/>
      <c r="AHJ448" s="406"/>
      <c r="AHK448" s="406"/>
      <c r="AHL448" s="406"/>
      <c r="AHM448" s="406"/>
      <c r="AHN448" s="406"/>
      <c r="AHO448" s="406"/>
      <c r="AHP448" s="406"/>
      <c r="AHQ448" s="406"/>
      <c r="AHR448" s="406"/>
      <c r="AHS448" s="406"/>
      <c r="AHT448" s="406"/>
      <c r="AHU448" s="406"/>
      <c r="AHV448" s="406"/>
      <c r="AHW448" s="406"/>
      <c r="AHX448" s="406"/>
      <c r="AHY448" s="406"/>
      <c r="AHZ448" s="406"/>
      <c r="AIA448" s="406"/>
      <c r="AIB448" s="406"/>
      <c r="AIC448" s="406"/>
      <c r="AID448" s="406"/>
      <c r="AIE448" s="406"/>
      <c r="AIF448" s="406"/>
      <c r="AIG448" s="406"/>
      <c r="AIH448" s="406"/>
      <c r="AII448" s="406"/>
      <c r="AIJ448" s="406"/>
      <c r="AIK448" s="406"/>
      <c r="AIL448" s="406"/>
      <c r="AIM448" s="406"/>
      <c r="AIN448" s="406"/>
      <c r="AIO448" s="406"/>
      <c r="AIP448" s="406"/>
      <c r="AIQ448" s="406"/>
      <c r="AIR448" s="406"/>
      <c r="AIS448" s="406"/>
      <c r="AIT448" s="406"/>
      <c r="AIU448" s="406"/>
      <c r="AIV448" s="406"/>
      <c r="AIW448" s="406"/>
      <c r="AIX448" s="406"/>
      <c r="AIY448" s="406"/>
      <c r="AIZ448" s="406"/>
      <c r="AJA448" s="406"/>
      <c r="AJB448" s="406"/>
      <c r="AJC448" s="406"/>
      <c r="AJD448" s="406"/>
      <c r="AJE448" s="406"/>
      <c r="AJF448" s="406"/>
      <c r="AJG448" s="406"/>
      <c r="AJH448" s="406"/>
      <c r="AJI448" s="406"/>
      <c r="AJJ448" s="406"/>
      <c r="AJK448" s="406"/>
      <c r="AJL448" s="406"/>
      <c r="AJM448" s="406"/>
      <c r="AJN448" s="406"/>
      <c r="AJO448" s="406"/>
      <c r="AJP448" s="406"/>
      <c r="AJQ448" s="406"/>
      <c r="AJR448" s="406"/>
      <c r="AJS448" s="406"/>
      <c r="AJT448" s="406"/>
      <c r="AJU448" s="406"/>
      <c r="AJV448" s="406"/>
      <c r="AJW448" s="406"/>
      <c r="AJX448" s="406"/>
      <c r="AJY448" s="406"/>
      <c r="AJZ448" s="406"/>
      <c r="AKA448" s="406"/>
      <c r="AKB448" s="406"/>
      <c r="AKC448" s="406"/>
      <c r="AKD448" s="406"/>
      <c r="AKE448" s="406"/>
      <c r="AKF448" s="406"/>
      <c r="AKG448" s="406"/>
      <c r="AKH448" s="406"/>
      <c r="AKI448" s="406"/>
      <c r="AKJ448" s="406"/>
      <c r="AKK448" s="406"/>
      <c r="AKL448" s="406"/>
      <c r="AKM448" s="406"/>
      <c r="AKN448" s="406"/>
      <c r="AKO448" s="406"/>
      <c r="AKP448" s="406"/>
      <c r="AKQ448" s="406"/>
      <c r="AKR448" s="406"/>
      <c r="AKS448" s="406"/>
      <c r="AKT448" s="406"/>
      <c r="AKU448" s="406"/>
      <c r="AKV448" s="406"/>
      <c r="AKW448" s="406"/>
      <c r="AKX448" s="406"/>
      <c r="AKY448" s="406"/>
      <c r="AKZ448" s="406"/>
      <c r="ALA448" s="406"/>
      <c r="ALB448" s="406"/>
      <c r="ALC448" s="406"/>
      <c r="ALD448" s="406"/>
    </row>
    <row r="449" spans="1:992" s="672" customFormat="1" ht="18" customHeight="1">
      <c r="A449" s="2801"/>
      <c r="B449" s="2827"/>
      <c r="C449" s="2385"/>
      <c r="D449" s="1373" t="s">
        <v>1549</v>
      </c>
      <c r="E449" s="468">
        <f>E450+E451+E452+E453</f>
        <v>17919126.649999999</v>
      </c>
      <c r="F449" s="468">
        <f>F450+F451+F452+F453</f>
        <v>18069461.859999999</v>
      </c>
      <c r="G449" s="2385"/>
      <c r="H449" s="2385"/>
      <c r="I449" s="1781"/>
      <c r="J449" s="1781"/>
      <c r="K449" s="1781"/>
      <c r="L449" s="2724"/>
      <c r="M449" s="580"/>
      <c r="N449" s="406"/>
      <c r="O449" s="406"/>
      <c r="P449" s="406"/>
      <c r="Q449" s="406"/>
      <c r="R449" s="406"/>
      <c r="S449" s="406"/>
      <c r="T449" s="406"/>
      <c r="U449" s="406"/>
      <c r="V449" s="406"/>
      <c r="W449" s="406"/>
      <c r="X449" s="406"/>
      <c r="Y449" s="406"/>
      <c r="Z449" s="406"/>
      <c r="AA449" s="406"/>
      <c r="AB449" s="406"/>
      <c r="AC449" s="406"/>
      <c r="AD449" s="406"/>
      <c r="AE449" s="406"/>
      <c r="AF449" s="406"/>
      <c r="AG449" s="406"/>
      <c r="AH449" s="406"/>
      <c r="AI449" s="406"/>
      <c r="AJ449" s="406"/>
      <c r="AK449" s="406"/>
      <c r="AL449" s="406"/>
      <c r="AM449" s="406"/>
      <c r="AN449" s="406"/>
      <c r="AO449" s="406"/>
      <c r="AP449" s="406"/>
      <c r="AQ449" s="406"/>
      <c r="AR449" s="406"/>
      <c r="AS449" s="406"/>
      <c r="AT449" s="406"/>
      <c r="AU449" s="406"/>
      <c r="AV449" s="406"/>
      <c r="AW449" s="406"/>
      <c r="AX449" s="406"/>
      <c r="AY449" s="406"/>
      <c r="AZ449" s="406"/>
      <c r="BA449" s="406"/>
      <c r="BB449" s="406"/>
      <c r="BC449" s="406"/>
      <c r="BD449" s="406"/>
      <c r="BE449" s="406"/>
      <c r="BF449" s="406"/>
      <c r="BG449" s="406"/>
      <c r="BH449" s="406"/>
      <c r="BI449" s="406"/>
      <c r="BJ449" s="406"/>
      <c r="BK449" s="406"/>
      <c r="BL449" s="406"/>
      <c r="BM449" s="406"/>
      <c r="BN449" s="406"/>
      <c r="BO449" s="406"/>
      <c r="BP449" s="406"/>
      <c r="BQ449" s="406"/>
      <c r="BR449" s="406"/>
      <c r="BS449" s="406"/>
      <c r="BT449" s="406"/>
      <c r="BU449" s="406"/>
      <c r="BV449" s="406"/>
      <c r="BW449" s="406"/>
      <c r="BX449" s="406"/>
      <c r="BY449" s="406"/>
      <c r="BZ449" s="406"/>
      <c r="CA449" s="406"/>
      <c r="CB449" s="406"/>
      <c r="CC449" s="406"/>
      <c r="CD449" s="406"/>
      <c r="CE449" s="406"/>
      <c r="CF449" s="406"/>
      <c r="CG449" s="406"/>
      <c r="CH449" s="406"/>
      <c r="CI449" s="406"/>
      <c r="CJ449" s="406"/>
      <c r="CK449" s="406"/>
      <c r="CL449" s="406"/>
      <c r="CM449" s="406"/>
      <c r="CN449" s="406"/>
      <c r="CO449" s="406"/>
      <c r="CP449" s="406"/>
      <c r="CQ449" s="406"/>
      <c r="CR449" s="406"/>
      <c r="CS449" s="406"/>
      <c r="CT449" s="406"/>
      <c r="CU449" s="406"/>
      <c r="CV449" s="406"/>
      <c r="CW449" s="406"/>
      <c r="CX449" s="406"/>
      <c r="CY449" s="406"/>
      <c r="CZ449" s="406"/>
      <c r="DA449" s="406"/>
      <c r="DB449" s="406"/>
      <c r="DC449" s="406"/>
      <c r="DD449" s="406"/>
      <c r="DE449" s="406"/>
      <c r="DF449" s="406"/>
      <c r="DG449" s="406"/>
      <c r="DH449" s="406"/>
      <c r="DI449" s="406"/>
      <c r="DJ449" s="406"/>
      <c r="DK449" s="406"/>
      <c r="DL449" s="406"/>
      <c r="DM449" s="406"/>
      <c r="DN449" s="406"/>
      <c r="DO449" s="406"/>
      <c r="DP449" s="406"/>
      <c r="DQ449" s="406"/>
      <c r="DR449" s="406"/>
      <c r="DS449" s="406"/>
      <c r="DT449" s="406"/>
      <c r="DU449" s="406"/>
      <c r="DV449" s="406"/>
      <c r="DW449" s="406"/>
      <c r="DX449" s="406"/>
      <c r="DY449" s="406"/>
      <c r="DZ449" s="406"/>
      <c r="EA449" s="406"/>
      <c r="EB449" s="406"/>
      <c r="EC449" s="406"/>
      <c r="ED449" s="406"/>
      <c r="EE449" s="406"/>
      <c r="EF449" s="406"/>
      <c r="EG449" s="406"/>
      <c r="EH449" s="406"/>
      <c r="EI449" s="406"/>
      <c r="EJ449" s="406"/>
      <c r="EK449" s="406"/>
      <c r="EL449" s="406"/>
      <c r="EM449" s="406"/>
      <c r="EN449" s="406"/>
      <c r="EO449" s="406"/>
      <c r="EP449" s="406"/>
      <c r="EQ449" s="406"/>
      <c r="ER449" s="406"/>
      <c r="ES449" s="406"/>
      <c r="ET449" s="406"/>
      <c r="EU449" s="406"/>
      <c r="EV449" s="406"/>
      <c r="EW449" s="406"/>
      <c r="EX449" s="406"/>
      <c r="EY449" s="406"/>
      <c r="EZ449" s="406"/>
      <c r="FA449" s="406"/>
      <c r="FB449" s="406"/>
      <c r="FC449" s="406"/>
      <c r="FD449" s="406"/>
      <c r="FE449" s="406"/>
      <c r="FF449" s="406"/>
      <c r="FG449" s="406"/>
      <c r="FH449" s="406"/>
      <c r="FI449" s="406"/>
      <c r="FJ449" s="406"/>
      <c r="FK449" s="406"/>
      <c r="FL449" s="406"/>
      <c r="FM449" s="406"/>
      <c r="FN449" s="406"/>
      <c r="FO449" s="406"/>
      <c r="FP449" s="406"/>
      <c r="FQ449" s="406"/>
      <c r="FR449" s="406"/>
      <c r="FS449" s="406"/>
      <c r="FT449" s="406"/>
      <c r="FU449" s="406"/>
      <c r="FV449" s="406"/>
      <c r="FW449" s="406"/>
      <c r="FX449" s="406"/>
      <c r="FY449" s="406"/>
      <c r="FZ449" s="406"/>
      <c r="GA449" s="406"/>
      <c r="GB449" s="406"/>
      <c r="GC449" s="406"/>
      <c r="GD449" s="406"/>
      <c r="GE449" s="406"/>
      <c r="GF449" s="406"/>
      <c r="GG449" s="406"/>
      <c r="GH449" s="406"/>
      <c r="GI449" s="406"/>
      <c r="GJ449" s="406"/>
      <c r="GK449" s="406"/>
      <c r="GL449" s="406"/>
      <c r="GM449" s="406"/>
      <c r="GN449" s="406"/>
      <c r="GO449" s="406"/>
      <c r="GP449" s="406"/>
      <c r="GQ449" s="406"/>
      <c r="GR449" s="406"/>
      <c r="GS449" s="406"/>
      <c r="GT449" s="406"/>
      <c r="GU449" s="406"/>
      <c r="GV449" s="406"/>
      <c r="GW449" s="406"/>
      <c r="GX449" s="406"/>
      <c r="GY449" s="406"/>
      <c r="GZ449" s="406"/>
      <c r="HA449" s="406"/>
      <c r="HB449" s="406"/>
      <c r="HC449" s="406"/>
      <c r="HD449" s="406"/>
      <c r="HE449" s="406"/>
      <c r="HF449" s="406"/>
      <c r="HG449" s="406"/>
      <c r="HH449" s="406"/>
      <c r="HI449" s="406"/>
      <c r="HJ449" s="406"/>
      <c r="HK449" s="406"/>
      <c r="HL449" s="406"/>
      <c r="HM449" s="406"/>
      <c r="HN449" s="406"/>
      <c r="HO449" s="406"/>
      <c r="HP449" s="406"/>
      <c r="HQ449" s="406"/>
      <c r="HR449" s="406"/>
      <c r="HS449" s="406"/>
      <c r="HT449" s="406"/>
      <c r="HU449" s="406"/>
      <c r="HV449" s="406"/>
      <c r="HW449" s="406"/>
      <c r="HX449" s="406"/>
      <c r="HY449" s="406"/>
      <c r="HZ449" s="406"/>
      <c r="IA449" s="406"/>
      <c r="IB449" s="406"/>
      <c r="IC449" s="406"/>
      <c r="ID449" s="406"/>
      <c r="IE449" s="406"/>
      <c r="IF449" s="406"/>
      <c r="IG449" s="406"/>
      <c r="IH449" s="406"/>
      <c r="II449" s="406"/>
      <c r="IJ449" s="406"/>
      <c r="IK449" s="406"/>
      <c r="IL449" s="406"/>
      <c r="IM449" s="406"/>
      <c r="IN449" s="406"/>
      <c r="IO449" s="406"/>
      <c r="IP449" s="406"/>
      <c r="IQ449" s="406"/>
      <c r="IR449" s="406"/>
      <c r="IS449" s="406"/>
      <c r="IT449" s="406"/>
      <c r="IU449" s="406"/>
      <c r="IV449" s="406"/>
      <c r="IW449" s="406"/>
      <c r="IX449" s="406"/>
      <c r="IY449" s="406"/>
      <c r="IZ449" s="406"/>
      <c r="JA449" s="406"/>
      <c r="JB449" s="406"/>
      <c r="JC449" s="406"/>
      <c r="JD449" s="406"/>
      <c r="JE449" s="406"/>
      <c r="JF449" s="406"/>
      <c r="JG449" s="406"/>
      <c r="JH449" s="406"/>
      <c r="JI449" s="406"/>
      <c r="JJ449" s="406"/>
      <c r="JK449" s="406"/>
      <c r="JL449" s="406"/>
      <c r="JM449" s="406"/>
      <c r="JN449" s="406"/>
      <c r="JO449" s="406"/>
      <c r="JP449" s="406"/>
      <c r="JQ449" s="406"/>
      <c r="JR449" s="406"/>
      <c r="JS449" s="406"/>
      <c r="JT449" s="406"/>
      <c r="JU449" s="406"/>
      <c r="JV449" s="406"/>
      <c r="JW449" s="406"/>
      <c r="JX449" s="406"/>
      <c r="JY449" s="406"/>
      <c r="JZ449" s="406"/>
      <c r="KA449" s="406"/>
      <c r="KB449" s="406"/>
      <c r="KC449" s="406"/>
      <c r="KD449" s="406"/>
      <c r="KE449" s="406"/>
      <c r="KF449" s="406"/>
      <c r="KG449" s="406"/>
      <c r="KH449" s="406"/>
      <c r="KI449" s="406"/>
      <c r="KJ449" s="406"/>
      <c r="KK449" s="406"/>
      <c r="KL449" s="406"/>
      <c r="KM449" s="406"/>
      <c r="KN449" s="406"/>
      <c r="KO449" s="406"/>
      <c r="KP449" s="406"/>
      <c r="KQ449" s="406"/>
      <c r="KR449" s="406"/>
      <c r="KS449" s="406"/>
      <c r="KT449" s="406"/>
      <c r="KU449" s="406"/>
      <c r="KV449" s="406"/>
      <c r="KW449" s="406"/>
      <c r="KX449" s="406"/>
      <c r="KY449" s="406"/>
      <c r="KZ449" s="406"/>
      <c r="LA449" s="406"/>
      <c r="LB449" s="406"/>
      <c r="LC449" s="406"/>
      <c r="LD449" s="406"/>
      <c r="LE449" s="406"/>
      <c r="LF449" s="406"/>
      <c r="LG449" s="406"/>
      <c r="LH449" s="406"/>
      <c r="LI449" s="406"/>
      <c r="LJ449" s="406"/>
      <c r="LK449" s="406"/>
      <c r="LL449" s="406"/>
      <c r="LM449" s="406"/>
      <c r="LN449" s="406"/>
      <c r="LO449" s="406"/>
      <c r="LP449" s="406"/>
      <c r="LQ449" s="406"/>
      <c r="LR449" s="406"/>
      <c r="LS449" s="406"/>
      <c r="LT449" s="406"/>
      <c r="LU449" s="406"/>
      <c r="LV449" s="406"/>
      <c r="LW449" s="406"/>
      <c r="LX449" s="406"/>
      <c r="LY449" s="406"/>
      <c r="LZ449" s="406"/>
      <c r="MA449" s="406"/>
      <c r="MB449" s="406"/>
      <c r="MC449" s="406"/>
      <c r="MD449" s="406"/>
      <c r="ME449" s="406"/>
      <c r="MF449" s="406"/>
      <c r="MG449" s="406"/>
      <c r="MH449" s="406"/>
      <c r="MI449" s="406"/>
      <c r="MJ449" s="406"/>
      <c r="MK449" s="406"/>
      <c r="ML449" s="406"/>
      <c r="MM449" s="406"/>
      <c r="MN449" s="406"/>
      <c r="MO449" s="406"/>
      <c r="MP449" s="406"/>
      <c r="MQ449" s="406"/>
      <c r="MR449" s="406"/>
      <c r="MS449" s="406"/>
      <c r="MT449" s="406"/>
      <c r="MU449" s="406"/>
      <c r="MV449" s="406"/>
      <c r="MW449" s="406"/>
      <c r="MX449" s="406"/>
      <c r="MY449" s="406"/>
      <c r="MZ449" s="406"/>
      <c r="NA449" s="406"/>
      <c r="NB449" s="406"/>
      <c r="NC449" s="406"/>
      <c r="ND449" s="406"/>
      <c r="NE449" s="406"/>
      <c r="NF449" s="406"/>
      <c r="NG449" s="406"/>
      <c r="NH449" s="406"/>
      <c r="NI449" s="406"/>
      <c r="NJ449" s="406"/>
      <c r="NK449" s="406"/>
      <c r="NL449" s="406"/>
      <c r="NM449" s="406"/>
      <c r="NN449" s="406"/>
      <c r="NO449" s="406"/>
      <c r="NP449" s="406"/>
      <c r="NQ449" s="406"/>
      <c r="NR449" s="406"/>
      <c r="NS449" s="406"/>
      <c r="NT449" s="406"/>
      <c r="NU449" s="406"/>
      <c r="NV449" s="406"/>
      <c r="NW449" s="406"/>
      <c r="NX449" s="406"/>
      <c r="NY449" s="406"/>
      <c r="NZ449" s="406"/>
      <c r="OA449" s="406"/>
      <c r="OB449" s="406"/>
      <c r="OC449" s="406"/>
      <c r="OD449" s="406"/>
      <c r="OE449" s="406"/>
      <c r="OF449" s="406"/>
      <c r="OG449" s="406"/>
      <c r="OH449" s="406"/>
      <c r="OI449" s="406"/>
      <c r="OJ449" s="406"/>
      <c r="OK449" s="406"/>
      <c r="OL449" s="406"/>
      <c r="OM449" s="406"/>
      <c r="ON449" s="406"/>
      <c r="OO449" s="406"/>
      <c r="OP449" s="406"/>
      <c r="OQ449" s="406"/>
      <c r="OR449" s="406"/>
      <c r="OS449" s="406"/>
      <c r="OT449" s="406"/>
      <c r="OU449" s="406"/>
      <c r="OV449" s="406"/>
      <c r="OW449" s="406"/>
      <c r="OX449" s="406"/>
      <c r="OY449" s="406"/>
      <c r="OZ449" s="406"/>
      <c r="PA449" s="406"/>
      <c r="PB449" s="406"/>
      <c r="PC449" s="406"/>
      <c r="PD449" s="406"/>
      <c r="PE449" s="406"/>
      <c r="PF449" s="406"/>
      <c r="PG449" s="406"/>
      <c r="PH449" s="406"/>
      <c r="PI449" s="406"/>
      <c r="PJ449" s="406"/>
      <c r="PK449" s="406"/>
      <c r="PL449" s="406"/>
      <c r="PM449" s="406"/>
      <c r="PN449" s="406"/>
      <c r="PO449" s="406"/>
      <c r="PP449" s="406"/>
      <c r="PQ449" s="406"/>
      <c r="PR449" s="406"/>
      <c r="PS449" s="406"/>
      <c r="PT449" s="406"/>
      <c r="PU449" s="406"/>
      <c r="PV449" s="406"/>
      <c r="PW449" s="406"/>
      <c r="PX449" s="406"/>
      <c r="PY449" s="406"/>
      <c r="PZ449" s="406"/>
      <c r="QA449" s="406"/>
      <c r="QB449" s="406"/>
      <c r="QC449" s="406"/>
      <c r="QD449" s="406"/>
      <c r="QE449" s="406"/>
      <c r="QF449" s="406"/>
      <c r="QG449" s="406"/>
      <c r="QH449" s="406"/>
      <c r="QI449" s="406"/>
      <c r="QJ449" s="406"/>
      <c r="QK449" s="406"/>
      <c r="QL449" s="406"/>
      <c r="QM449" s="406"/>
      <c r="QN449" s="406"/>
      <c r="QO449" s="406"/>
      <c r="QP449" s="406"/>
      <c r="QQ449" s="406"/>
      <c r="QR449" s="406"/>
      <c r="QS449" s="406"/>
      <c r="QT449" s="406"/>
      <c r="QU449" s="406"/>
      <c r="QV449" s="406"/>
      <c r="QW449" s="406"/>
      <c r="QX449" s="406"/>
      <c r="QY449" s="406"/>
      <c r="QZ449" s="406"/>
      <c r="RA449" s="406"/>
      <c r="RB449" s="406"/>
      <c r="RC449" s="406"/>
      <c r="RD449" s="406"/>
      <c r="RE449" s="406"/>
      <c r="RF449" s="406"/>
      <c r="RG449" s="406"/>
      <c r="RH449" s="406"/>
      <c r="RI449" s="406"/>
      <c r="RJ449" s="406"/>
      <c r="RK449" s="406"/>
      <c r="RL449" s="406"/>
      <c r="RM449" s="406"/>
      <c r="RN449" s="406"/>
      <c r="RO449" s="406"/>
      <c r="RP449" s="406"/>
      <c r="RQ449" s="406"/>
      <c r="RR449" s="406"/>
      <c r="RS449" s="406"/>
      <c r="RT449" s="406"/>
      <c r="RU449" s="406"/>
      <c r="RV449" s="406"/>
      <c r="RW449" s="406"/>
      <c r="RX449" s="406"/>
      <c r="RY449" s="406"/>
      <c r="RZ449" s="406"/>
      <c r="SA449" s="406"/>
      <c r="SB449" s="406"/>
      <c r="SC449" s="406"/>
      <c r="SD449" s="406"/>
      <c r="SE449" s="406"/>
      <c r="SF449" s="406"/>
      <c r="SG449" s="406"/>
      <c r="SH449" s="406"/>
      <c r="SI449" s="406"/>
      <c r="SJ449" s="406"/>
      <c r="SK449" s="406"/>
      <c r="SL449" s="406"/>
      <c r="SM449" s="406"/>
      <c r="SN449" s="406"/>
      <c r="SO449" s="406"/>
      <c r="SP449" s="406"/>
      <c r="SQ449" s="406"/>
      <c r="SR449" s="406"/>
      <c r="SS449" s="406"/>
      <c r="ST449" s="406"/>
      <c r="SU449" s="406"/>
      <c r="SV449" s="406"/>
      <c r="SW449" s="406"/>
      <c r="SX449" s="406"/>
      <c r="SY449" s="406"/>
      <c r="SZ449" s="406"/>
      <c r="TA449" s="406"/>
      <c r="TB449" s="406"/>
      <c r="TC449" s="406"/>
      <c r="TD449" s="406"/>
      <c r="TE449" s="406"/>
      <c r="TF449" s="406"/>
      <c r="TG449" s="406"/>
      <c r="TH449" s="406"/>
      <c r="TI449" s="406"/>
      <c r="TJ449" s="406"/>
      <c r="TK449" s="406"/>
      <c r="TL449" s="406"/>
      <c r="TM449" s="406"/>
      <c r="TN449" s="406"/>
      <c r="TO449" s="406"/>
      <c r="TP449" s="406"/>
      <c r="TQ449" s="406"/>
      <c r="TR449" s="406"/>
      <c r="TS449" s="406"/>
      <c r="TT449" s="406"/>
      <c r="TU449" s="406"/>
      <c r="TV449" s="406"/>
      <c r="TW449" s="406"/>
      <c r="TX449" s="406"/>
      <c r="TY449" s="406"/>
      <c r="TZ449" s="406"/>
      <c r="UA449" s="406"/>
      <c r="UB449" s="406"/>
      <c r="UC449" s="406"/>
      <c r="UD449" s="406"/>
      <c r="UE449" s="406"/>
      <c r="UF449" s="406"/>
      <c r="UG449" s="406"/>
      <c r="UH449" s="406"/>
      <c r="UI449" s="406"/>
      <c r="UJ449" s="406"/>
      <c r="UK449" s="406"/>
      <c r="UL449" s="406"/>
      <c r="UM449" s="406"/>
      <c r="UN449" s="406"/>
      <c r="UO449" s="406"/>
      <c r="UP449" s="406"/>
      <c r="UQ449" s="406"/>
      <c r="UR449" s="406"/>
      <c r="US449" s="406"/>
      <c r="UT449" s="406"/>
      <c r="UU449" s="406"/>
      <c r="UV449" s="406"/>
      <c r="UW449" s="406"/>
      <c r="UX449" s="406"/>
      <c r="UY449" s="406"/>
      <c r="UZ449" s="406"/>
      <c r="VA449" s="406"/>
      <c r="VB449" s="406"/>
      <c r="VC449" s="406"/>
      <c r="VD449" s="406"/>
      <c r="VE449" s="406"/>
      <c r="VF449" s="406"/>
      <c r="VG449" s="406"/>
      <c r="VH449" s="406"/>
      <c r="VI449" s="406"/>
      <c r="VJ449" s="406"/>
      <c r="VK449" s="406"/>
      <c r="VL449" s="406"/>
      <c r="VM449" s="406"/>
      <c r="VN449" s="406"/>
      <c r="VO449" s="406"/>
      <c r="VP449" s="406"/>
      <c r="VQ449" s="406"/>
      <c r="VR449" s="406"/>
      <c r="VS449" s="406"/>
      <c r="VT449" s="406"/>
      <c r="VU449" s="406"/>
      <c r="VV449" s="406"/>
      <c r="VW449" s="406"/>
      <c r="VX449" s="406"/>
      <c r="VY449" s="406"/>
      <c r="VZ449" s="406"/>
      <c r="WA449" s="406"/>
      <c r="WB449" s="406"/>
      <c r="WC449" s="406"/>
      <c r="WD449" s="406"/>
      <c r="WE449" s="406"/>
      <c r="WF449" s="406"/>
      <c r="WG449" s="406"/>
      <c r="WH449" s="406"/>
      <c r="WI449" s="406"/>
      <c r="WJ449" s="406"/>
      <c r="WK449" s="406"/>
      <c r="WL449" s="406"/>
      <c r="WM449" s="406"/>
      <c r="WN449" s="406"/>
      <c r="WO449" s="406"/>
      <c r="WP449" s="406"/>
      <c r="WQ449" s="406"/>
      <c r="WR449" s="406"/>
      <c r="WS449" s="406"/>
      <c r="WT449" s="406"/>
      <c r="WU449" s="406"/>
      <c r="WV449" s="406"/>
      <c r="WW449" s="406"/>
      <c r="WX449" s="406"/>
      <c r="WY449" s="406"/>
      <c r="WZ449" s="406"/>
      <c r="XA449" s="406"/>
      <c r="XB449" s="406"/>
      <c r="XC449" s="406"/>
      <c r="XD449" s="406"/>
      <c r="XE449" s="406"/>
      <c r="XF449" s="406"/>
      <c r="XG449" s="406"/>
      <c r="XH449" s="406"/>
      <c r="XI449" s="406"/>
      <c r="XJ449" s="406"/>
      <c r="XK449" s="406"/>
      <c r="XL449" s="406"/>
      <c r="XM449" s="406"/>
      <c r="XN449" s="406"/>
      <c r="XO449" s="406"/>
      <c r="XP449" s="406"/>
      <c r="XQ449" s="406"/>
      <c r="XR449" s="406"/>
      <c r="XS449" s="406"/>
      <c r="XT449" s="406"/>
      <c r="XU449" s="406"/>
      <c r="XV449" s="406"/>
      <c r="XW449" s="406"/>
      <c r="XX449" s="406"/>
      <c r="XY449" s="406"/>
      <c r="XZ449" s="406"/>
      <c r="YA449" s="406"/>
      <c r="YB449" s="406"/>
      <c r="YC449" s="406"/>
      <c r="YD449" s="406"/>
      <c r="YE449" s="406"/>
      <c r="YF449" s="406"/>
      <c r="YG449" s="406"/>
      <c r="YH449" s="406"/>
      <c r="YI449" s="406"/>
      <c r="YJ449" s="406"/>
      <c r="YK449" s="406"/>
      <c r="YL449" s="406"/>
      <c r="YM449" s="406"/>
      <c r="YN449" s="406"/>
      <c r="YO449" s="406"/>
      <c r="YP449" s="406"/>
      <c r="YQ449" s="406"/>
      <c r="YR449" s="406"/>
      <c r="YS449" s="406"/>
      <c r="YT449" s="406"/>
      <c r="YU449" s="406"/>
      <c r="YV449" s="406"/>
      <c r="YW449" s="406"/>
      <c r="YX449" s="406"/>
      <c r="YY449" s="406"/>
      <c r="YZ449" s="406"/>
      <c r="ZA449" s="406"/>
      <c r="ZB449" s="406"/>
      <c r="ZC449" s="406"/>
      <c r="ZD449" s="406"/>
      <c r="ZE449" s="406"/>
      <c r="ZF449" s="406"/>
      <c r="ZG449" s="406"/>
      <c r="ZH449" s="406"/>
      <c r="ZI449" s="406"/>
      <c r="ZJ449" s="406"/>
      <c r="ZK449" s="406"/>
      <c r="ZL449" s="406"/>
      <c r="ZM449" s="406"/>
      <c r="ZN449" s="406"/>
      <c r="ZO449" s="406"/>
      <c r="ZP449" s="406"/>
      <c r="ZQ449" s="406"/>
      <c r="ZR449" s="406"/>
      <c r="ZS449" s="406"/>
      <c r="ZT449" s="406"/>
      <c r="ZU449" s="406"/>
      <c r="ZV449" s="406"/>
      <c r="ZW449" s="406"/>
      <c r="ZX449" s="406"/>
      <c r="ZY449" s="406"/>
      <c r="ZZ449" s="406"/>
      <c r="AAA449" s="406"/>
      <c r="AAB449" s="406"/>
      <c r="AAC449" s="406"/>
      <c r="AAD449" s="406"/>
      <c r="AAE449" s="406"/>
      <c r="AAF449" s="406"/>
      <c r="AAG449" s="406"/>
      <c r="AAH449" s="406"/>
      <c r="AAI449" s="406"/>
      <c r="AAJ449" s="406"/>
      <c r="AAK449" s="406"/>
      <c r="AAL449" s="406"/>
      <c r="AAM449" s="406"/>
      <c r="AAN449" s="406"/>
      <c r="AAO449" s="406"/>
      <c r="AAP449" s="406"/>
      <c r="AAQ449" s="406"/>
      <c r="AAR449" s="406"/>
      <c r="AAS449" s="406"/>
      <c r="AAT449" s="406"/>
      <c r="AAU449" s="406"/>
      <c r="AAV449" s="406"/>
      <c r="AAW449" s="406"/>
      <c r="AAX449" s="406"/>
      <c r="AAY449" s="406"/>
      <c r="AAZ449" s="406"/>
      <c r="ABA449" s="406"/>
      <c r="ABB449" s="406"/>
      <c r="ABC449" s="406"/>
      <c r="ABD449" s="406"/>
      <c r="ABE449" s="406"/>
      <c r="ABF449" s="406"/>
      <c r="ABG449" s="406"/>
      <c r="ABH449" s="406"/>
      <c r="ABI449" s="406"/>
      <c r="ABJ449" s="406"/>
      <c r="ABK449" s="406"/>
      <c r="ABL449" s="406"/>
      <c r="ABM449" s="406"/>
      <c r="ABN449" s="406"/>
      <c r="ABO449" s="406"/>
      <c r="ABP449" s="406"/>
      <c r="ABQ449" s="406"/>
      <c r="ABR449" s="406"/>
      <c r="ABS449" s="406"/>
      <c r="ABT449" s="406"/>
      <c r="ABU449" s="406"/>
      <c r="ABV449" s="406"/>
      <c r="ABW449" s="406"/>
      <c r="ABX449" s="406"/>
      <c r="ABY449" s="406"/>
      <c r="ABZ449" s="406"/>
      <c r="ACA449" s="406"/>
      <c r="ACB449" s="406"/>
      <c r="ACC449" s="406"/>
      <c r="ACD449" s="406"/>
      <c r="ACE449" s="406"/>
      <c r="ACF449" s="406"/>
      <c r="ACG449" s="406"/>
      <c r="ACH449" s="406"/>
      <c r="ACI449" s="406"/>
      <c r="ACJ449" s="406"/>
      <c r="ACK449" s="406"/>
      <c r="ACL449" s="406"/>
      <c r="ACM449" s="406"/>
      <c r="ACN449" s="406"/>
      <c r="ACO449" s="406"/>
      <c r="ACP449" s="406"/>
      <c r="ACQ449" s="406"/>
      <c r="ACR449" s="406"/>
      <c r="ACS449" s="406"/>
      <c r="ACT449" s="406"/>
      <c r="ACU449" s="406"/>
      <c r="ACV449" s="406"/>
      <c r="ACW449" s="406"/>
      <c r="ACX449" s="406"/>
      <c r="ACY449" s="406"/>
      <c r="ACZ449" s="406"/>
      <c r="ADA449" s="406"/>
      <c r="ADB449" s="406"/>
      <c r="ADC449" s="406"/>
      <c r="ADD449" s="406"/>
      <c r="ADE449" s="406"/>
      <c r="ADF449" s="406"/>
      <c r="ADG449" s="406"/>
      <c r="ADH449" s="406"/>
      <c r="ADI449" s="406"/>
      <c r="ADJ449" s="406"/>
      <c r="ADK449" s="406"/>
      <c r="ADL449" s="406"/>
      <c r="ADM449" s="406"/>
      <c r="ADN449" s="406"/>
      <c r="ADO449" s="406"/>
      <c r="ADP449" s="406"/>
      <c r="ADQ449" s="406"/>
      <c r="ADR449" s="406"/>
      <c r="ADS449" s="406"/>
      <c r="ADT449" s="406"/>
      <c r="ADU449" s="406"/>
      <c r="ADV449" s="406"/>
      <c r="ADW449" s="406"/>
      <c r="ADX449" s="406"/>
      <c r="ADY449" s="406"/>
      <c r="ADZ449" s="406"/>
      <c r="AEA449" s="406"/>
      <c r="AEB449" s="406"/>
      <c r="AEC449" s="406"/>
      <c r="AED449" s="406"/>
      <c r="AEE449" s="406"/>
      <c r="AEF449" s="406"/>
      <c r="AEG449" s="406"/>
      <c r="AEH449" s="406"/>
      <c r="AEI449" s="406"/>
      <c r="AEJ449" s="406"/>
      <c r="AEK449" s="406"/>
      <c r="AEL449" s="406"/>
      <c r="AEM449" s="406"/>
      <c r="AEN449" s="406"/>
      <c r="AEO449" s="406"/>
      <c r="AEP449" s="406"/>
      <c r="AEQ449" s="406"/>
      <c r="AER449" s="406"/>
      <c r="AES449" s="406"/>
      <c r="AET449" s="406"/>
      <c r="AEU449" s="406"/>
      <c r="AEV449" s="406"/>
      <c r="AEW449" s="406"/>
      <c r="AEX449" s="406"/>
      <c r="AEY449" s="406"/>
      <c r="AEZ449" s="406"/>
      <c r="AFA449" s="406"/>
      <c r="AFB449" s="406"/>
      <c r="AFC449" s="406"/>
      <c r="AFD449" s="406"/>
      <c r="AFE449" s="406"/>
      <c r="AFF449" s="406"/>
      <c r="AFG449" s="406"/>
      <c r="AFH449" s="406"/>
      <c r="AFI449" s="406"/>
      <c r="AFJ449" s="406"/>
      <c r="AFK449" s="406"/>
      <c r="AFL449" s="406"/>
      <c r="AFM449" s="406"/>
      <c r="AFN449" s="406"/>
      <c r="AFO449" s="406"/>
      <c r="AFP449" s="406"/>
      <c r="AFQ449" s="406"/>
      <c r="AFR449" s="406"/>
      <c r="AFS449" s="406"/>
      <c r="AFT449" s="406"/>
      <c r="AFU449" s="406"/>
      <c r="AFV449" s="406"/>
      <c r="AFW449" s="406"/>
      <c r="AFX449" s="406"/>
      <c r="AFY449" s="406"/>
      <c r="AFZ449" s="406"/>
      <c r="AGA449" s="406"/>
      <c r="AGB449" s="406"/>
      <c r="AGC449" s="406"/>
      <c r="AGD449" s="406"/>
      <c r="AGE449" s="406"/>
      <c r="AGF449" s="406"/>
      <c r="AGG449" s="406"/>
      <c r="AGH449" s="406"/>
      <c r="AGI449" s="406"/>
      <c r="AGJ449" s="406"/>
      <c r="AGK449" s="406"/>
      <c r="AGL449" s="406"/>
      <c r="AGM449" s="406"/>
      <c r="AGN449" s="406"/>
      <c r="AGO449" s="406"/>
      <c r="AGP449" s="406"/>
      <c r="AGQ449" s="406"/>
      <c r="AGR449" s="406"/>
      <c r="AGS449" s="406"/>
      <c r="AGT449" s="406"/>
      <c r="AGU449" s="406"/>
      <c r="AGV449" s="406"/>
      <c r="AGW449" s="406"/>
      <c r="AGX449" s="406"/>
      <c r="AGY449" s="406"/>
      <c r="AGZ449" s="406"/>
      <c r="AHA449" s="406"/>
      <c r="AHB449" s="406"/>
      <c r="AHC449" s="406"/>
      <c r="AHD449" s="406"/>
      <c r="AHE449" s="406"/>
      <c r="AHF449" s="406"/>
      <c r="AHG449" s="406"/>
      <c r="AHH449" s="406"/>
      <c r="AHI449" s="406"/>
      <c r="AHJ449" s="406"/>
      <c r="AHK449" s="406"/>
      <c r="AHL449" s="406"/>
      <c r="AHM449" s="406"/>
      <c r="AHN449" s="406"/>
      <c r="AHO449" s="406"/>
      <c r="AHP449" s="406"/>
      <c r="AHQ449" s="406"/>
      <c r="AHR449" s="406"/>
      <c r="AHS449" s="406"/>
      <c r="AHT449" s="406"/>
      <c r="AHU449" s="406"/>
      <c r="AHV449" s="406"/>
      <c r="AHW449" s="406"/>
      <c r="AHX449" s="406"/>
      <c r="AHY449" s="406"/>
      <c r="AHZ449" s="406"/>
      <c r="AIA449" s="406"/>
      <c r="AIB449" s="406"/>
      <c r="AIC449" s="406"/>
      <c r="AID449" s="406"/>
      <c r="AIE449" s="406"/>
      <c r="AIF449" s="406"/>
      <c r="AIG449" s="406"/>
      <c r="AIH449" s="406"/>
      <c r="AII449" s="406"/>
      <c r="AIJ449" s="406"/>
      <c r="AIK449" s="406"/>
      <c r="AIL449" s="406"/>
      <c r="AIM449" s="406"/>
      <c r="AIN449" s="406"/>
      <c r="AIO449" s="406"/>
      <c r="AIP449" s="406"/>
      <c r="AIQ449" s="406"/>
      <c r="AIR449" s="406"/>
      <c r="AIS449" s="406"/>
      <c r="AIT449" s="406"/>
      <c r="AIU449" s="406"/>
      <c r="AIV449" s="406"/>
      <c r="AIW449" s="406"/>
      <c r="AIX449" s="406"/>
      <c r="AIY449" s="406"/>
      <c r="AIZ449" s="406"/>
      <c r="AJA449" s="406"/>
      <c r="AJB449" s="406"/>
      <c r="AJC449" s="406"/>
      <c r="AJD449" s="406"/>
      <c r="AJE449" s="406"/>
      <c r="AJF449" s="406"/>
      <c r="AJG449" s="406"/>
      <c r="AJH449" s="406"/>
      <c r="AJI449" s="406"/>
      <c r="AJJ449" s="406"/>
      <c r="AJK449" s="406"/>
      <c r="AJL449" s="406"/>
      <c r="AJM449" s="406"/>
      <c r="AJN449" s="406"/>
      <c r="AJO449" s="406"/>
      <c r="AJP449" s="406"/>
      <c r="AJQ449" s="406"/>
      <c r="AJR449" s="406"/>
      <c r="AJS449" s="406"/>
      <c r="AJT449" s="406"/>
      <c r="AJU449" s="406"/>
      <c r="AJV449" s="406"/>
      <c r="AJW449" s="406"/>
      <c r="AJX449" s="406"/>
      <c r="AJY449" s="406"/>
      <c r="AJZ449" s="406"/>
      <c r="AKA449" s="406"/>
      <c r="AKB449" s="406"/>
      <c r="AKC449" s="406"/>
      <c r="AKD449" s="406"/>
      <c r="AKE449" s="406"/>
      <c r="AKF449" s="406"/>
      <c r="AKG449" s="406"/>
      <c r="AKH449" s="406"/>
      <c r="AKI449" s="406"/>
      <c r="AKJ449" s="406"/>
      <c r="AKK449" s="406"/>
      <c r="AKL449" s="406"/>
      <c r="AKM449" s="406"/>
      <c r="AKN449" s="406"/>
      <c r="AKO449" s="406"/>
      <c r="AKP449" s="406"/>
      <c r="AKQ449" s="406"/>
      <c r="AKR449" s="406"/>
      <c r="AKS449" s="406"/>
      <c r="AKT449" s="406"/>
      <c r="AKU449" s="406"/>
      <c r="AKV449" s="406"/>
      <c r="AKW449" s="406"/>
      <c r="AKX449" s="406"/>
      <c r="AKY449" s="406"/>
      <c r="AKZ449" s="406"/>
      <c r="ALA449" s="406"/>
      <c r="ALB449" s="406"/>
      <c r="ALC449" s="406"/>
      <c r="ALD449" s="406"/>
    </row>
    <row r="450" spans="1:992" s="672" customFormat="1" ht="13.5" customHeight="1">
      <c r="A450" s="2801"/>
      <c r="B450" s="2827"/>
      <c r="C450" s="2385"/>
      <c r="D450" s="1366" t="s">
        <v>1550</v>
      </c>
      <c r="E450" s="468">
        <v>17919126.649999999</v>
      </c>
      <c r="F450" s="468">
        <v>18069461.859999999</v>
      </c>
      <c r="G450" s="2385"/>
      <c r="H450" s="2398"/>
      <c r="I450" s="1789"/>
      <c r="J450" s="1789"/>
      <c r="K450" s="1789"/>
      <c r="L450" s="2725"/>
      <c r="M450" s="580"/>
      <c r="N450" s="406"/>
      <c r="O450" s="406"/>
      <c r="P450" s="406"/>
      <c r="Q450" s="406"/>
      <c r="R450" s="406"/>
      <c r="S450" s="406"/>
      <c r="T450" s="406"/>
      <c r="U450" s="406"/>
      <c r="V450" s="406"/>
      <c r="W450" s="406"/>
      <c r="X450" s="406"/>
      <c r="Y450" s="406"/>
      <c r="Z450" s="406"/>
      <c r="AA450" s="406"/>
      <c r="AB450" s="406"/>
      <c r="AC450" s="406"/>
      <c r="AD450" s="406"/>
      <c r="AE450" s="406"/>
      <c r="AF450" s="406"/>
      <c r="AG450" s="406"/>
      <c r="AH450" s="406"/>
      <c r="AI450" s="406"/>
      <c r="AJ450" s="406"/>
      <c r="AK450" s="406"/>
      <c r="AL450" s="406"/>
      <c r="AM450" s="406"/>
      <c r="AN450" s="406"/>
      <c r="AO450" s="406"/>
      <c r="AP450" s="406"/>
      <c r="AQ450" s="406"/>
      <c r="AR450" s="406"/>
      <c r="AS450" s="406"/>
      <c r="AT450" s="406"/>
      <c r="AU450" s="406"/>
      <c r="AV450" s="406"/>
      <c r="AW450" s="406"/>
      <c r="AX450" s="406"/>
      <c r="AY450" s="406"/>
      <c r="AZ450" s="406"/>
      <c r="BA450" s="406"/>
      <c r="BB450" s="406"/>
      <c r="BC450" s="406"/>
      <c r="BD450" s="406"/>
      <c r="BE450" s="406"/>
      <c r="BF450" s="406"/>
      <c r="BG450" s="406"/>
      <c r="BH450" s="406"/>
      <c r="BI450" s="406"/>
      <c r="BJ450" s="406"/>
      <c r="BK450" s="406"/>
      <c r="BL450" s="406"/>
      <c r="BM450" s="406"/>
      <c r="BN450" s="406"/>
      <c r="BO450" s="406"/>
      <c r="BP450" s="406"/>
      <c r="BQ450" s="406"/>
      <c r="BR450" s="406"/>
      <c r="BS450" s="406"/>
      <c r="BT450" s="406"/>
      <c r="BU450" s="406"/>
      <c r="BV450" s="406"/>
      <c r="BW450" s="406"/>
      <c r="BX450" s="406"/>
      <c r="BY450" s="406"/>
      <c r="BZ450" s="406"/>
      <c r="CA450" s="406"/>
      <c r="CB450" s="406"/>
      <c r="CC450" s="406"/>
      <c r="CD450" s="406"/>
      <c r="CE450" s="406"/>
      <c r="CF450" s="406"/>
      <c r="CG450" s="406"/>
      <c r="CH450" s="406"/>
      <c r="CI450" s="406"/>
      <c r="CJ450" s="406"/>
      <c r="CK450" s="406"/>
      <c r="CL450" s="406"/>
      <c r="CM450" s="406"/>
      <c r="CN450" s="406"/>
      <c r="CO450" s="406"/>
      <c r="CP450" s="406"/>
      <c r="CQ450" s="406"/>
      <c r="CR450" s="406"/>
      <c r="CS450" s="406"/>
      <c r="CT450" s="406"/>
      <c r="CU450" s="406"/>
      <c r="CV450" s="406"/>
      <c r="CW450" s="406"/>
      <c r="CX450" s="406"/>
      <c r="CY450" s="406"/>
      <c r="CZ450" s="406"/>
      <c r="DA450" s="406"/>
      <c r="DB450" s="406"/>
      <c r="DC450" s="406"/>
      <c r="DD450" s="406"/>
      <c r="DE450" s="406"/>
      <c r="DF450" s="406"/>
      <c r="DG450" s="406"/>
      <c r="DH450" s="406"/>
      <c r="DI450" s="406"/>
      <c r="DJ450" s="406"/>
      <c r="DK450" s="406"/>
      <c r="DL450" s="406"/>
      <c r="DM450" s="406"/>
      <c r="DN450" s="406"/>
      <c r="DO450" s="406"/>
      <c r="DP450" s="406"/>
      <c r="DQ450" s="406"/>
      <c r="DR450" s="406"/>
      <c r="DS450" s="406"/>
      <c r="DT450" s="406"/>
      <c r="DU450" s="406"/>
      <c r="DV450" s="406"/>
      <c r="DW450" s="406"/>
      <c r="DX450" s="406"/>
      <c r="DY450" s="406"/>
      <c r="DZ450" s="406"/>
      <c r="EA450" s="406"/>
      <c r="EB450" s="406"/>
      <c r="EC450" s="406"/>
      <c r="ED450" s="406"/>
      <c r="EE450" s="406"/>
      <c r="EF450" s="406"/>
      <c r="EG450" s="406"/>
      <c r="EH450" s="406"/>
      <c r="EI450" s="406"/>
      <c r="EJ450" s="406"/>
      <c r="EK450" s="406"/>
      <c r="EL450" s="406"/>
      <c r="EM450" s="406"/>
      <c r="EN450" s="406"/>
      <c r="EO450" s="406"/>
      <c r="EP450" s="406"/>
      <c r="EQ450" s="406"/>
      <c r="ER450" s="406"/>
      <c r="ES450" s="406"/>
      <c r="ET450" s="406"/>
      <c r="EU450" s="406"/>
      <c r="EV450" s="406"/>
      <c r="EW450" s="406"/>
      <c r="EX450" s="406"/>
      <c r="EY450" s="406"/>
      <c r="EZ450" s="406"/>
      <c r="FA450" s="406"/>
      <c r="FB450" s="406"/>
      <c r="FC450" s="406"/>
      <c r="FD450" s="406"/>
      <c r="FE450" s="406"/>
      <c r="FF450" s="406"/>
      <c r="FG450" s="406"/>
      <c r="FH450" s="406"/>
      <c r="FI450" s="406"/>
      <c r="FJ450" s="406"/>
      <c r="FK450" s="406"/>
      <c r="FL450" s="406"/>
      <c r="FM450" s="406"/>
      <c r="FN450" s="406"/>
      <c r="FO450" s="406"/>
      <c r="FP450" s="406"/>
      <c r="FQ450" s="406"/>
      <c r="FR450" s="406"/>
      <c r="FS450" s="406"/>
      <c r="FT450" s="406"/>
      <c r="FU450" s="406"/>
      <c r="FV450" s="406"/>
      <c r="FW450" s="406"/>
      <c r="FX450" s="406"/>
      <c r="FY450" s="406"/>
      <c r="FZ450" s="406"/>
      <c r="GA450" s="406"/>
      <c r="GB450" s="406"/>
      <c r="GC450" s="406"/>
      <c r="GD450" s="406"/>
      <c r="GE450" s="406"/>
      <c r="GF450" s="406"/>
      <c r="GG450" s="406"/>
      <c r="GH450" s="406"/>
      <c r="GI450" s="406"/>
      <c r="GJ450" s="406"/>
      <c r="GK450" s="406"/>
      <c r="GL450" s="406"/>
      <c r="GM450" s="406"/>
      <c r="GN450" s="406"/>
      <c r="GO450" s="406"/>
      <c r="GP450" s="406"/>
      <c r="GQ450" s="406"/>
      <c r="GR450" s="406"/>
      <c r="GS450" s="406"/>
      <c r="GT450" s="406"/>
      <c r="GU450" s="406"/>
      <c r="GV450" s="406"/>
      <c r="GW450" s="406"/>
      <c r="GX450" s="406"/>
      <c r="GY450" s="406"/>
      <c r="GZ450" s="406"/>
      <c r="HA450" s="406"/>
      <c r="HB450" s="406"/>
      <c r="HC450" s="406"/>
      <c r="HD450" s="406"/>
      <c r="HE450" s="406"/>
      <c r="HF450" s="406"/>
      <c r="HG450" s="406"/>
      <c r="HH450" s="406"/>
      <c r="HI450" s="406"/>
      <c r="HJ450" s="406"/>
      <c r="HK450" s="406"/>
      <c r="HL450" s="406"/>
      <c r="HM450" s="406"/>
      <c r="HN450" s="406"/>
      <c r="HO450" s="406"/>
      <c r="HP450" s="406"/>
      <c r="HQ450" s="406"/>
      <c r="HR450" s="406"/>
      <c r="HS450" s="406"/>
      <c r="HT450" s="406"/>
      <c r="HU450" s="406"/>
      <c r="HV450" s="406"/>
      <c r="HW450" s="406"/>
      <c r="HX450" s="406"/>
      <c r="HY450" s="406"/>
      <c r="HZ450" s="406"/>
      <c r="IA450" s="406"/>
      <c r="IB450" s="406"/>
      <c r="IC450" s="406"/>
      <c r="ID450" s="406"/>
      <c r="IE450" s="406"/>
      <c r="IF450" s="406"/>
      <c r="IG450" s="406"/>
      <c r="IH450" s="406"/>
      <c r="II450" s="406"/>
      <c r="IJ450" s="406"/>
      <c r="IK450" s="406"/>
      <c r="IL450" s="406"/>
      <c r="IM450" s="406"/>
      <c r="IN450" s="406"/>
      <c r="IO450" s="406"/>
      <c r="IP450" s="406"/>
      <c r="IQ450" s="406"/>
      <c r="IR450" s="406"/>
      <c r="IS450" s="406"/>
      <c r="IT450" s="406"/>
      <c r="IU450" s="406"/>
      <c r="IV450" s="406"/>
      <c r="IW450" s="406"/>
      <c r="IX450" s="406"/>
      <c r="IY450" s="406"/>
      <c r="IZ450" s="406"/>
      <c r="JA450" s="406"/>
      <c r="JB450" s="406"/>
      <c r="JC450" s="406"/>
      <c r="JD450" s="406"/>
      <c r="JE450" s="406"/>
      <c r="JF450" s="406"/>
      <c r="JG450" s="406"/>
      <c r="JH450" s="406"/>
      <c r="JI450" s="406"/>
      <c r="JJ450" s="406"/>
      <c r="JK450" s="406"/>
      <c r="JL450" s="406"/>
      <c r="JM450" s="406"/>
      <c r="JN450" s="406"/>
      <c r="JO450" s="406"/>
      <c r="JP450" s="406"/>
      <c r="JQ450" s="406"/>
      <c r="JR450" s="406"/>
      <c r="JS450" s="406"/>
      <c r="JT450" s="406"/>
      <c r="JU450" s="406"/>
      <c r="JV450" s="406"/>
      <c r="JW450" s="406"/>
      <c r="JX450" s="406"/>
      <c r="JY450" s="406"/>
      <c r="JZ450" s="406"/>
      <c r="KA450" s="406"/>
      <c r="KB450" s="406"/>
      <c r="KC450" s="406"/>
      <c r="KD450" s="406"/>
      <c r="KE450" s="406"/>
      <c r="KF450" s="406"/>
      <c r="KG450" s="406"/>
      <c r="KH450" s="406"/>
      <c r="KI450" s="406"/>
      <c r="KJ450" s="406"/>
      <c r="KK450" s="406"/>
      <c r="KL450" s="406"/>
      <c r="KM450" s="406"/>
      <c r="KN450" s="406"/>
      <c r="KO450" s="406"/>
      <c r="KP450" s="406"/>
      <c r="KQ450" s="406"/>
      <c r="KR450" s="406"/>
      <c r="KS450" s="406"/>
      <c r="KT450" s="406"/>
      <c r="KU450" s="406"/>
      <c r="KV450" s="406"/>
      <c r="KW450" s="406"/>
      <c r="KX450" s="406"/>
      <c r="KY450" s="406"/>
      <c r="KZ450" s="406"/>
      <c r="LA450" s="406"/>
      <c r="LB450" s="406"/>
      <c r="LC450" s="406"/>
      <c r="LD450" s="406"/>
      <c r="LE450" s="406"/>
      <c r="LF450" s="406"/>
      <c r="LG450" s="406"/>
      <c r="LH450" s="406"/>
      <c r="LI450" s="406"/>
      <c r="LJ450" s="406"/>
      <c r="LK450" s="406"/>
      <c r="LL450" s="406"/>
      <c r="LM450" s="406"/>
      <c r="LN450" s="406"/>
      <c r="LO450" s="406"/>
      <c r="LP450" s="406"/>
      <c r="LQ450" s="406"/>
      <c r="LR450" s="406"/>
      <c r="LS450" s="406"/>
      <c r="LT450" s="406"/>
      <c r="LU450" s="406"/>
      <c r="LV450" s="406"/>
      <c r="LW450" s="406"/>
      <c r="LX450" s="406"/>
      <c r="LY450" s="406"/>
      <c r="LZ450" s="406"/>
      <c r="MA450" s="406"/>
      <c r="MB450" s="406"/>
      <c r="MC450" s="406"/>
      <c r="MD450" s="406"/>
      <c r="ME450" s="406"/>
      <c r="MF450" s="406"/>
      <c r="MG450" s="406"/>
      <c r="MH450" s="406"/>
      <c r="MI450" s="406"/>
      <c r="MJ450" s="406"/>
      <c r="MK450" s="406"/>
      <c r="ML450" s="406"/>
      <c r="MM450" s="406"/>
      <c r="MN450" s="406"/>
      <c r="MO450" s="406"/>
      <c r="MP450" s="406"/>
      <c r="MQ450" s="406"/>
      <c r="MR450" s="406"/>
      <c r="MS450" s="406"/>
      <c r="MT450" s="406"/>
      <c r="MU450" s="406"/>
      <c r="MV450" s="406"/>
      <c r="MW450" s="406"/>
      <c r="MX450" s="406"/>
      <c r="MY450" s="406"/>
      <c r="MZ450" s="406"/>
      <c r="NA450" s="406"/>
      <c r="NB450" s="406"/>
      <c r="NC450" s="406"/>
      <c r="ND450" s="406"/>
      <c r="NE450" s="406"/>
      <c r="NF450" s="406"/>
      <c r="NG450" s="406"/>
      <c r="NH450" s="406"/>
      <c r="NI450" s="406"/>
      <c r="NJ450" s="406"/>
      <c r="NK450" s="406"/>
      <c r="NL450" s="406"/>
      <c r="NM450" s="406"/>
      <c r="NN450" s="406"/>
      <c r="NO450" s="406"/>
      <c r="NP450" s="406"/>
      <c r="NQ450" s="406"/>
      <c r="NR450" s="406"/>
      <c r="NS450" s="406"/>
      <c r="NT450" s="406"/>
      <c r="NU450" s="406"/>
      <c r="NV450" s="406"/>
      <c r="NW450" s="406"/>
      <c r="NX450" s="406"/>
      <c r="NY450" s="406"/>
      <c r="NZ450" s="406"/>
      <c r="OA450" s="406"/>
      <c r="OB450" s="406"/>
      <c r="OC450" s="406"/>
      <c r="OD450" s="406"/>
      <c r="OE450" s="406"/>
      <c r="OF450" s="406"/>
      <c r="OG450" s="406"/>
      <c r="OH450" s="406"/>
      <c r="OI450" s="406"/>
      <c r="OJ450" s="406"/>
      <c r="OK450" s="406"/>
      <c r="OL450" s="406"/>
      <c r="OM450" s="406"/>
      <c r="ON450" s="406"/>
      <c r="OO450" s="406"/>
      <c r="OP450" s="406"/>
      <c r="OQ450" s="406"/>
      <c r="OR450" s="406"/>
      <c r="OS450" s="406"/>
      <c r="OT450" s="406"/>
      <c r="OU450" s="406"/>
      <c r="OV450" s="406"/>
      <c r="OW450" s="406"/>
      <c r="OX450" s="406"/>
      <c r="OY450" s="406"/>
      <c r="OZ450" s="406"/>
      <c r="PA450" s="406"/>
      <c r="PB450" s="406"/>
      <c r="PC450" s="406"/>
      <c r="PD450" s="406"/>
      <c r="PE450" s="406"/>
      <c r="PF450" s="406"/>
      <c r="PG450" s="406"/>
      <c r="PH450" s="406"/>
      <c r="PI450" s="406"/>
      <c r="PJ450" s="406"/>
      <c r="PK450" s="406"/>
      <c r="PL450" s="406"/>
      <c r="PM450" s="406"/>
      <c r="PN450" s="406"/>
      <c r="PO450" s="406"/>
      <c r="PP450" s="406"/>
      <c r="PQ450" s="406"/>
      <c r="PR450" s="406"/>
      <c r="PS450" s="406"/>
      <c r="PT450" s="406"/>
      <c r="PU450" s="406"/>
      <c r="PV450" s="406"/>
      <c r="PW450" s="406"/>
      <c r="PX450" s="406"/>
      <c r="PY450" s="406"/>
      <c r="PZ450" s="406"/>
      <c r="QA450" s="406"/>
      <c r="QB450" s="406"/>
      <c r="QC450" s="406"/>
      <c r="QD450" s="406"/>
      <c r="QE450" s="406"/>
      <c r="QF450" s="406"/>
      <c r="QG450" s="406"/>
      <c r="QH450" s="406"/>
      <c r="QI450" s="406"/>
      <c r="QJ450" s="406"/>
      <c r="QK450" s="406"/>
      <c r="QL450" s="406"/>
      <c r="QM450" s="406"/>
      <c r="QN450" s="406"/>
      <c r="QO450" s="406"/>
      <c r="QP450" s="406"/>
      <c r="QQ450" s="406"/>
      <c r="QR450" s="406"/>
      <c r="QS450" s="406"/>
      <c r="QT450" s="406"/>
      <c r="QU450" s="406"/>
      <c r="QV450" s="406"/>
      <c r="QW450" s="406"/>
      <c r="QX450" s="406"/>
      <c r="QY450" s="406"/>
      <c r="QZ450" s="406"/>
      <c r="RA450" s="406"/>
      <c r="RB450" s="406"/>
      <c r="RC450" s="406"/>
      <c r="RD450" s="406"/>
      <c r="RE450" s="406"/>
      <c r="RF450" s="406"/>
      <c r="RG450" s="406"/>
      <c r="RH450" s="406"/>
      <c r="RI450" s="406"/>
      <c r="RJ450" s="406"/>
      <c r="RK450" s="406"/>
      <c r="RL450" s="406"/>
      <c r="RM450" s="406"/>
      <c r="RN450" s="406"/>
      <c r="RO450" s="406"/>
      <c r="RP450" s="406"/>
      <c r="RQ450" s="406"/>
      <c r="RR450" s="406"/>
      <c r="RS450" s="406"/>
      <c r="RT450" s="406"/>
      <c r="RU450" s="406"/>
      <c r="RV450" s="406"/>
      <c r="RW450" s="406"/>
      <c r="RX450" s="406"/>
      <c r="RY450" s="406"/>
      <c r="RZ450" s="406"/>
      <c r="SA450" s="406"/>
      <c r="SB450" s="406"/>
      <c r="SC450" s="406"/>
      <c r="SD450" s="406"/>
      <c r="SE450" s="406"/>
      <c r="SF450" s="406"/>
      <c r="SG450" s="406"/>
      <c r="SH450" s="406"/>
      <c r="SI450" s="406"/>
      <c r="SJ450" s="406"/>
      <c r="SK450" s="406"/>
      <c r="SL450" s="406"/>
      <c r="SM450" s="406"/>
      <c r="SN450" s="406"/>
      <c r="SO450" s="406"/>
      <c r="SP450" s="406"/>
      <c r="SQ450" s="406"/>
      <c r="SR450" s="406"/>
      <c r="SS450" s="406"/>
      <c r="ST450" s="406"/>
      <c r="SU450" s="406"/>
      <c r="SV450" s="406"/>
      <c r="SW450" s="406"/>
      <c r="SX450" s="406"/>
      <c r="SY450" s="406"/>
      <c r="SZ450" s="406"/>
      <c r="TA450" s="406"/>
      <c r="TB450" s="406"/>
      <c r="TC450" s="406"/>
      <c r="TD450" s="406"/>
      <c r="TE450" s="406"/>
      <c r="TF450" s="406"/>
      <c r="TG450" s="406"/>
      <c r="TH450" s="406"/>
      <c r="TI450" s="406"/>
      <c r="TJ450" s="406"/>
      <c r="TK450" s="406"/>
      <c r="TL450" s="406"/>
      <c r="TM450" s="406"/>
      <c r="TN450" s="406"/>
      <c r="TO450" s="406"/>
      <c r="TP450" s="406"/>
      <c r="TQ450" s="406"/>
      <c r="TR450" s="406"/>
      <c r="TS450" s="406"/>
      <c r="TT450" s="406"/>
      <c r="TU450" s="406"/>
      <c r="TV450" s="406"/>
      <c r="TW450" s="406"/>
      <c r="TX450" s="406"/>
      <c r="TY450" s="406"/>
      <c r="TZ450" s="406"/>
      <c r="UA450" s="406"/>
      <c r="UB450" s="406"/>
      <c r="UC450" s="406"/>
      <c r="UD450" s="406"/>
      <c r="UE450" s="406"/>
      <c r="UF450" s="406"/>
      <c r="UG450" s="406"/>
      <c r="UH450" s="406"/>
      <c r="UI450" s="406"/>
      <c r="UJ450" s="406"/>
      <c r="UK450" s="406"/>
      <c r="UL450" s="406"/>
      <c r="UM450" s="406"/>
      <c r="UN450" s="406"/>
      <c r="UO450" s="406"/>
      <c r="UP450" s="406"/>
      <c r="UQ450" s="406"/>
      <c r="UR450" s="406"/>
      <c r="US450" s="406"/>
      <c r="UT450" s="406"/>
      <c r="UU450" s="406"/>
      <c r="UV450" s="406"/>
      <c r="UW450" s="406"/>
      <c r="UX450" s="406"/>
      <c r="UY450" s="406"/>
      <c r="UZ450" s="406"/>
      <c r="VA450" s="406"/>
      <c r="VB450" s="406"/>
      <c r="VC450" s="406"/>
      <c r="VD450" s="406"/>
      <c r="VE450" s="406"/>
      <c r="VF450" s="406"/>
      <c r="VG450" s="406"/>
      <c r="VH450" s="406"/>
      <c r="VI450" s="406"/>
      <c r="VJ450" s="406"/>
      <c r="VK450" s="406"/>
      <c r="VL450" s="406"/>
      <c r="VM450" s="406"/>
      <c r="VN450" s="406"/>
      <c r="VO450" s="406"/>
      <c r="VP450" s="406"/>
      <c r="VQ450" s="406"/>
      <c r="VR450" s="406"/>
      <c r="VS450" s="406"/>
      <c r="VT450" s="406"/>
      <c r="VU450" s="406"/>
      <c r="VV450" s="406"/>
      <c r="VW450" s="406"/>
      <c r="VX450" s="406"/>
      <c r="VY450" s="406"/>
      <c r="VZ450" s="406"/>
      <c r="WA450" s="406"/>
      <c r="WB450" s="406"/>
      <c r="WC450" s="406"/>
      <c r="WD450" s="406"/>
      <c r="WE450" s="406"/>
      <c r="WF450" s="406"/>
      <c r="WG450" s="406"/>
      <c r="WH450" s="406"/>
      <c r="WI450" s="406"/>
      <c r="WJ450" s="406"/>
      <c r="WK450" s="406"/>
      <c r="WL450" s="406"/>
      <c r="WM450" s="406"/>
      <c r="WN450" s="406"/>
      <c r="WO450" s="406"/>
      <c r="WP450" s="406"/>
      <c r="WQ450" s="406"/>
      <c r="WR450" s="406"/>
      <c r="WS450" s="406"/>
      <c r="WT450" s="406"/>
      <c r="WU450" s="406"/>
      <c r="WV450" s="406"/>
      <c r="WW450" s="406"/>
      <c r="WX450" s="406"/>
      <c r="WY450" s="406"/>
      <c r="WZ450" s="406"/>
      <c r="XA450" s="406"/>
      <c r="XB450" s="406"/>
      <c r="XC450" s="406"/>
      <c r="XD450" s="406"/>
      <c r="XE450" s="406"/>
      <c r="XF450" s="406"/>
      <c r="XG450" s="406"/>
      <c r="XH450" s="406"/>
      <c r="XI450" s="406"/>
      <c r="XJ450" s="406"/>
      <c r="XK450" s="406"/>
      <c r="XL450" s="406"/>
      <c r="XM450" s="406"/>
      <c r="XN450" s="406"/>
      <c r="XO450" s="406"/>
      <c r="XP450" s="406"/>
      <c r="XQ450" s="406"/>
      <c r="XR450" s="406"/>
      <c r="XS450" s="406"/>
      <c r="XT450" s="406"/>
      <c r="XU450" s="406"/>
      <c r="XV450" s="406"/>
      <c r="XW450" s="406"/>
      <c r="XX450" s="406"/>
      <c r="XY450" s="406"/>
      <c r="XZ450" s="406"/>
      <c r="YA450" s="406"/>
      <c r="YB450" s="406"/>
      <c r="YC450" s="406"/>
      <c r="YD450" s="406"/>
      <c r="YE450" s="406"/>
      <c r="YF450" s="406"/>
      <c r="YG450" s="406"/>
      <c r="YH450" s="406"/>
      <c r="YI450" s="406"/>
      <c r="YJ450" s="406"/>
      <c r="YK450" s="406"/>
      <c r="YL450" s="406"/>
      <c r="YM450" s="406"/>
      <c r="YN450" s="406"/>
      <c r="YO450" s="406"/>
      <c r="YP450" s="406"/>
      <c r="YQ450" s="406"/>
      <c r="YR450" s="406"/>
      <c r="YS450" s="406"/>
      <c r="YT450" s="406"/>
      <c r="YU450" s="406"/>
      <c r="YV450" s="406"/>
      <c r="YW450" s="406"/>
      <c r="YX450" s="406"/>
      <c r="YY450" s="406"/>
      <c r="YZ450" s="406"/>
      <c r="ZA450" s="406"/>
      <c r="ZB450" s="406"/>
      <c r="ZC450" s="406"/>
      <c r="ZD450" s="406"/>
      <c r="ZE450" s="406"/>
      <c r="ZF450" s="406"/>
      <c r="ZG450" s="406"/>
      <c r="ZH450" s="406"/>
      <c r="ZI450" s="406"/>
      <c r="ZJ450" s="406"/>
      <c r="ZK450" s="406"/>
      <c r="ZL450" s="406"/>
      <c r="ZM450" s="406"/>
      <c r="ZN450" s="406"/>
      <c r="ZO450" s="406"/>
      <c r="ZP450" s="406"/>
      <c r="ZQ450" s="406"/>
      <c r="ZR450" s="406"/>
      <c r="ZS450" s="406"/>
      <c r="ZT450" s="406"/>
      <c r="ZU450" s="406"/>
      <c r="ZV450" s="406"/>
      <c r="ZW450" s="406"/>
      <c r="ZX450" s="406"/>
      <c r="ZY450" s="406"/>
      <c r="ZZ450" s="406"/>
      <c r="AAA450" s="406"/>
      <c r="AAB450" s="406"/>
      <c r="AAC450" s="406"/>
      <c r="AAD450" s="406"/>
      <c r="AAE450" s="406"/>
      <c r="AAF450" s="406"/>
      <c r="AAG450" s="406"/>
      <c r="AAH450" s="406"/>
      <c r="AAI450" s="406"/>
      <c r="AAJ450" s="406"/>
      <c r="AAK450" s="406"/>
      <c r="AAL450" s="406"/>
      <c r="AAM450" s="406"/>
      <c r="AAN450" s="406"/>
      <c r="AAO450" s="406"/>
      <c r="AAP450" s="406"/>
      <c r="AAQ450" s="406"/>
      <c r="AAR450" s="406"/>
      <c r="AAS450" s="406"/>
      <c r="AAT450" s="406"/>
      <c r="AAU450" s="406"/>
      <c r="AAV450" s="406"/>
      <c r="AAW450" s="406"/>
      <c r="AAX450" s="406"/>
      <c r="AAY450" s="406"/>
      <c r="AAZ450" s="406"/>
      <c r="ABA450" s="406"/>
      <c r="ABB450" s="406"/>
      <c r="ABC450" s="406"/>
      <c r="ABD450" s="406"/>
      <c r="ABE450" s="406"/>
      <c r="ABF450" s="406"/>
      <c r="ABG450" s="406"/>
      <c r="ABH450" s="406"/>
      <c r="ABI450" s="406"/>
      <c r="ABJ450" s="406"/>
      <c r="ABK450" s="406"/>
      <c r="ABL450" s="406"/>
      <c r="ABM450" s="406"/>
      <c r="ABN450" s="406"/>
      <c r="ABO450" s="406"/>
      <c r="ABP450" s="406"/>
      <c r="ABQ450" s="406"/>
      <c r="ABR450" s="406"/>
      <c r="ABS450" s="406"/>
      <c r="ABT450" s="406"/>
      <c r="ABU450" s="406"/>
      <c r="ABV450" s="406"/>
      <c r="ABW450" s="406"/>
      <c r="ABX450" s="406"/>
      <c r="ABY450" s="406"/>
      <c r="ABZ450" s="406"/>
      <c r="ACA450" s="406"/>
      <c r="ACB450" s="406"/>
      <c r="ACC450" s="406"/>
      <c r="ACD450" s="406"/>
      <c r="ACE450" s="406"/>
      <c r="ACF450" s="406"/>
      <c r="ACG450" s="406"/>
      <c r="ACH450" s="406"/>
      <c r="ACI450" s="406"/>
      <c r="ACJ450" s="406"/>
      <c r="ACK450" s="406"/>
      <c r="ACL450" s="406"/>
      <c r="ACM450" s="406"/>
      <c r="ACN450" s="406"/>
      <c r="ACO450" s="406"/>
      <c r="ACP450" s="406"/>
      <c r="ACQ450" s="406"/>
      <c r="ACR450" s="406"/>
      <c r="ACS450" s="406"/>
      <c r="ACT450" s="406"/>
      <c r="ACU450" s="406"/>
      <c r="ACV450" s="406"/>
      <c r="ACW450" s="406"/>
      <c r="ACX450" s="406"/>
      <c r="ACY450" s="406"/>
      <c r="ACZ450" s="406"/>
      <c r="ADA450" s="406"/>
      <c r="ADB450" s="406"/>
      <c r="ADC450" s="406"/>
      <c r="ADD450" s="406"/>
      <c r="ADE450" s="406"/>
      <c r="ADF450" s="406"/>
      <c r="ADG450" s="406"/>
      <c r="ADH450" s="406"/>
      <c r="ADI450" s="406"/>
      <c r="ADJ450" s="406"/>
      <c r="ADK450" s="406"/>
      <c r="ADL450" s="406"/>
      <c r="ADM450" s="406"/>
      <c r="ADN450" s="406"/>
      <c r="ADO450" s="406"/>
      <c r="ADP450" s="406"/>
      <c r="ADQ450" s="406"/>
      <c r="ADR450" s="406"/>
      <c r="ADS450" s="406"/>
      <c r="ADT450" s="406"/>
      <c r="ADU450" s="406"/>
      <c r="ADV450" s="406"/>
      <c r="ADW450" s="406"/>
      <c r="ADX450" s="406"/>
      <c r="ADY450" s="406"/>
      <c r="ADZ450" s="406"/>
      <c r="AEA450" s="406"/>
      <c r="AEB450" s="406"/>
      <c r="AEC450" s="406"/>
      <c r="AED450" s="406"/>
      <c r="AEE450" s="406"/>
      <c r="AEF450" s="406"/>
      <c r="AEG450" s="406"/>
      <c r="AEH450" s="406"/>
      <c r="AEI450" s="406"/>
      <c r="AEJ450" s="406"/>
      <c r="AEK450" s="406"/>
      <c r="AEL450" s="406"/>
      <c r="AEM450" s="406"/>
      <c r="AEN450" s="406"/>
      <c r="AEO450" s="406"/>
      <c r="AEP450" s="406"/>
      <c r="AEQ450" s="406"/>
      <c r="AER450" s="406"/>
      <c r="AES450" s="406"/>
      <c r="AET450" s="406"/>
      <c r="AEU450" s="406"/>
      <c r="AEV450" s="406"/>
      <c r="AEW450" s="406"/>
      <c r="AEX450" s="406"/>
      <c r="AEY450" s="406"/>
      <c r="AEZ450" s="406"/>
      <c r="AFA450" s="406"/>
      <c r="AFB450" s="406"/>
      <c r="AFC450" s="406"/>
      <c r="AFD450" s="406"/>
      <c r="AFE450" s="406"/>
      <c r="AFF450" s="406"/>
      <c r="AFG450" s="406"/>
      <c r="AFH450" s="406"/>
      <c r="AFI450" s="406"/>
      <c r="AFJ450" s="406"/>
      <c r="AFK450" s="406"/>
      <c r="AFL450" s="406"/>
      <c r="AFM450" s="406"/>
      <c r="AFN450" s="406"/>
      <c r="AFO450" s="406"/>
      <c r="AFP450" s="406"/>
      <c r="AFQ450" s="406"/>
      <c r="AFR450" s="406"/>
      <c r="AFS450" s="406"/>
      <c r="AFT450" s="406"/>
      <c r="AFU450" s="406"/>
      <c r="AFV450" s="406"/>
      <c r="AFW450" s="406"/>
      <c r="AFX450" s="406"/>
      <c r="AFY450" s="406"/>
      <c r="AFZ450" s="406"/>
      <c r="AGA450" s="406"/>
      <c r="AGB450" s="406"/>
      <c r="AGC450" s="406"/>
      <c r="AGD450" s="406"/>
      <c r="AGE450" s="406"/>
      <c r="AGF450" s="406"/>
      <c r="AGG450" s="406"/>
      <c r="AGH450" s="406"/>
      <c r="AGI450" s="406"/>
      <c r="AGJ450" s="406"/>
      <c r="AGK450" s="406"/>
      <c r="AGL450" s="406"/>
      <c r="AGM450" s="406"/>
      <c r="AGN450" s="406"/>
      <c r="AGO450" s="406"/>
      <c r="AGP450" s="406"/>
      <c r="AGQ450" s="406"/>
      <c r="AGR450" s="406"/>
      <c r="AGS450" s="406"/>
      <c r="AGT450" s="406"/>
      <c r="AGU450" s="406"/>
      <c r="AGV450" s="406"/>
      <c r="AGW450" s="406"/>
      <c r="AGX450" s="406"/>
      <c r="AGY450" s="406"/>
      <c r="AGZ450" s="406"/>
      <c r="AHA450" s="406"/>
      <c r="AHB450" s="406"/>
      <c r="AHC450" s="406"/>
      <c r="AHD450" s="406"/>
      <c r="AHE450" s="406"/>
      <c r="AHF450" s="406"/>
      <c r="AHG450" s="406"/>
      <c r="AHH450" s="406"/>
      <c r="AHI450" s="406"/>
      <c r="AHJ450" s="406"/>
      <c r="AHK450" s="406"/>
      <c r="AHL450" s="406"/>
      <c r="AHM450" s="406"/>
      <c r="AHN450" s="406"/>
      <c r="AHO450" s="406"/>
      <c r="AHP450" s="406"/>
      <c r="AHQ450" s="406"/>
      <c r="AHR450" s="406"/>
      <c r="AHS450" s="406"/>
      <c r="AHT450" s="406"/>
      <c r="AHU450" s="406"/>
      <c r="AHV450" s="406"/>
      <c r="AHW450" s="406"/>
      <c r="AHX450" s="406"/>
      <c r="AHY450" s="406"/>
      <c r="AHZ450" s="406"/>
      <c r="AIA450" s="406"/>
      <c r="AIB450" s="406"/>
      <c r="AIC450" s="406"/>
      <c r="AID450" s="406"/>
      <c r="AIE450" s="406"/>
      <c r="AIF450" s="406"/>
      <c r="AIG450" s="406"/>
      <c r="AIH450" s="406"/>
      <c r="AII450" s="406"/>
      <c r="AIJ450" s="406"/>
      <c r="AIK450" s="406"/>
      <c r="AIL450" s="406"/>
      <c r="AIM450" s="406"/>
      <c r="AIN450" s="406"/>
      <c r="AIO450" s="406"/>
      <c r="AIP450" s="406"/>
      <c r="AIQ450" s="406"/>
      <c r="AIR450" s="406"/>
      <c r="AIS450" s="406"/>
      <c r="AIT450" s="406"/>
      <c r="AIU450" s="406"/>
      <c r="AIV450" s="406"/>
      <c r="AIW450" s="406"/>
      <c r="AIX450" s="406"/>
      <c r="AIY450" s="406"/>
      <c r="AIZ450" s="406"/>
      <c r="AJA450" s="406"/>
      <c r="AJB450" s="406"/>
      <c r="AJC450" s="406"/>
      <c r="AJD450" s="406"/>
      <c r="AJE450" s="406"/>
      <c r="AJF450" s="406"/>
      <c r="AJG450" s="406"/>
      <c r="AJH450" s="406"/>
      <c r="AJI450" s="406"/>
      <c r="AJJ450" s="406"/>
      <c r="AJK450" s="406"/>
      <c r="AJL450" s="406"/>
      <c r="AJM450" s="406"/>
      <c r="AJN450" s="406"/>
      <c r="AJO450" s="406"/>
      <c r="AJP450" s="406"/>
      <c r="AJQ450" s="406"/>
      <c r="AJR450" s="406"/>
      <c r="AJS450" s="406"/>
      <c r="AJT450" s="406"/>
      <c r="AJU450" s="406"/>
      <c r="AJV450" s="406"/>
      <c r="AJW450" s="406"/>
      <c r="AJX450" s="406"/>
      <c r="AJY450" s="406"/>
      <c r="AJZ450" s="406"/>
      <c r="AKA450" s="406"/>
      <c r="AKB450" s="406"/>
      <c r="AKC450" s="406"/>
      <c r="AKD450" s="406"/>
      <c r="AKE450" s="406"/>
      <c r="AKF450" s="406"/>
      <c r="AKG450" s="406"/>
      <c r="AKH450" s="406"/>
      <c r="AKI450" s="406"/>
      <c r="AKJ450" s="406"/>
      <c r="AKK450" s="406"/>
      <c r="AKL450" s="406"/>
      <c r="AKM450" s="406"/>
      <c r="AKN450" s="406"/>
      <c r="AKO450" s="406"/>
      <c r="AKP450" s="406"/>
      <c r="AKQ450" s="406"/>
      <c r="AKR450" s="406"/>
      <c r="AKS450" s="406"/>
      <c r="AKT450" s="406"/>
      <c r="AKU450" s="406"/>
      <c r="AKV450" s="406"/>
      <c r="AKW450" s="406"/>
      <c r="AKX450" s="406"/>
      <c r="AKY450" s="406"/>
      <c r="AKZ450" s="406"/>
      <c r="ALA450" s="406"/>
      <c r="ALB450" s="406"/>
      <c r="ALC450" s="406"/>
      <c r="ALD450" s="406"/>
    </row>
    <row r="451" spans="1:992" s="672" customFormat="1" ht="18.75" customHeight="1">
      <c r="A451" s="2801"/>
      <c r="B451" s="2827"/>
      <c r="C451" s="2385"/>
      <c r="D451" s="1365" t="s">
        <v>1551</v>
      </c>
      <c r="E451" s="468">
        <v>0</v>
      </c>
      <c r="F451" s="468">
        <v>0</v>
      </c>
      <c r="G451" s="2385"/>
      <c r="H451" s="1779" t="s">
        <v>2547</v>
      </c>
      <c r="I451" s="1780" t="s">
        <v>325</v>
      </c>
      <c r="J451" s="1780">
        <v>257</v>
      </c>
      <c r="K451" s="1780">
        <v>257</v>
      </c>
      <c r="L451" s="2791"/>
      <c r="M451" s="580"/>
      <c r="N451" s="406"/>
      <c r="O451" s="406"/>
      <c r="P451" s="406"/>
      <c r="Q451" s="406"/>
      <c r="R451" s="406"/>
      <c r="S451" s="406"/>
      <c r="T451" s="406"/>
      <c r="U451" s="406"/>
      <c r="V451" s="406"/>
      <c r="W451" s="406"/>
      <c r="X451" s="406"/>
      <c r="Y451" s="406"/>
      <c r="Z451" s="406"/>
      <c r="AA451" s="406"/>
      <c r="AB451" s="406"/>
      <c r="AC451" s="406"/>
      <c r="AD451" s="406"/>
      <c r="AE451" s="406"/>
      <c r="AF451" s="406"/>
      <c r="AG451" s="406"/>
      <c r="AH451" s="406"/>
      <c r="AI451" s="406"/>
      <c r="AJ451" s="406"/>
      <c r="AK451" s="406"/>
      <c r="AL451" s="406"/>
      <c r="AM451" s="406"/>
      <c r="AN451" s="406"/>
      <c r="AO451" s="406"/>
      <c r="AP451" s="406"/>
      <c r="AQ451" s="406"/>
      <c r="AR451" s="406"/>
      <c r="AS451" s="406"/>
      <c r="AT451" s="406"/>
      <c r="AU451" s="406"/>
      <c r="AV451" s="406"/>
      <c r="AW451" s="406"/>
      <c r="AX451" s="406"/>
      <c r="AY451" s="406"/>
      <c r="AZ451" s="406"/>
      <c r="BA451" s="406"/>
      <c r="BB451" s="406"/>
      <c r="BC451" s="406"/>
      <c r="BD451" s="406"/>
      <c r="BE451" s="406"/>
      <c r="BF451" s="406"/>
      <c r="BG451" s="406"/>
      <c r="BH451" s="406"/>
      <c r="BI451" s="406"/>
      <c r="BJ451" s="406"/>
      <c r="BK451" s="406"/>
      <c r="BL451" s="406"/>
      <c r="BM451" s="406"/>
      <c r="BN451" s="406"/>
      <c r="BO451" s="406"/>
      <c r="BP451" s="406"/>
      <c r="BQ451" s="406"/>
      <c r="BR451" s="406"/>
      <c r="BS451" s="406"/>
      <c r="BT451" s="406"/>
      <c r="BU451" s="406"/>
      <c r="BV451" s="406"/>
      <c r="BW451" s="406"/>
      <c r="BX451" s="406"/>
      <c r="BY451" s="406"/>
      <c r="BZ451" s="406"/>
      <c r="CA451" s="406"/>
      <c r="CB451" s="406"/>
      <c r="CC451" s="406"/>
      <c r="CD451" s="406"/>
      <c r="CE451" s="406"/>
      <c r="CF451" s="406"/>
      <c r="CG451" s="406"/>
      <c r="CH451" s="406"/>
      <c r="CI451" s="406"/>
      <c r="CJ451" s="406"/>
      <c r="CK451" s="406"/>
      <c r="CL451" s="406"/>
      <c r="CM451" s="406"/>
      <c r="CN451" s="406"/>
      <c r="CO451" s="406"/>
      <c r="CP451" s="406"/>
      <c r="CQ451" s="406"/>
      <c r="CR451" s="406"/>
      <c r="CS451" s="406"/>
      <c r="CT451" s="406"/>
      <c r="CU451" s="406"/>
      <c r="CV451" s="406"/>
      <c r="CW451" s="406"/>
      <c r="CX451" s="406"/>
      <c r="CY451" s="406"/>
      <c r="CZ451" s="406"/>
      <c r="DA451" s="406"/>
      <c r="DB451" s="406"/>
      <c r="DC451" s="406"/>
      <c r="DD451" s="406"/>
      <c r="DE451" s="406"/>
      <c r="DF451" s="406"/>
      <c r="DG451" s="406"/>
      <c r="DH451" s="406"/>
      <c r="DI451" s="406"/>
      <c r="DJ451" s="406"/>
      <c r="DK451" s="406"/>
      <c r="DL451" s="406"/>
      <c r="DM451" s="406"/>
      <c r="DN451" s="406"/>
      <c r="DO451" s="406"/>
      <c r="DP451" s="406"/>
      <c r="DQ451" s="406"/>
      <c r="DR451" s="406"/>
      <c r="DS451" s="406"/>
      <c r="DT451" s="406"/>
      <c r="DU451" s="406"/>
      <c r="DV451" s="406"/>
      <c r="DW451" s="406"/>
      <c r="DX451" s="406"/>
      <c r="DY451" s="406"/>
      <c r="DZ451" s="406"/>
      <c r="EA451" s="406"/>
      <c r="EB451" s="406"/>
      <c r="EC451" s="406"/>
      <c r="ED451" s="406"/>
      <c r="EE451" s="406"/>
      <c r="EF451" s="406"/>
      <c r="EG451" s="406"/>
      <c r="EH451" s="406"/>
      <c r="EI451" s="406"/>
      <c r="EJ451" s="406"/>
      <c r="EK451" s="406"/>
      <c r="EL451" s="406"/>
      <c r="EM451" s="406"/>
      <c r="EN451" s="406"/>
      <c r="EO451" s="406"/>
      <c r="EP451" s="406"/>
      <c r="EQ451" s="406"/>
      <c r="ER451" s="406"/>
      <c r="ES451" s="406"/>
      <c r="ET451" s="406"/>
      <c r="EU451" s="406"/>
      <c r="EV451" s="406"/>
      <c r="EW451" s="406"/>
      <c r="EX451" s="406"/>
      <c r="EY451" s="406"/>
      <c r="EZ451" s="406"/>
      <c r="FA451" s="406"/>
      <c r="FB451" s="406"/>
      <c r="FC451" s="406"/>
      <c r="FD451" s="406"/>
      <c r="FE451" s="406"/>
      <c r="FF451" s="406"/>
      <c r="FG451" s="406"/>
      <c r="FH451" s="406"/>
      <c r="FI451" s="406"/>
      <c r="FJ451" s="406"/>
      <c r="FK451" s="406"/>
      <c r="FL451" s="406"/>
      <c r="FM451" s="406"/>
      <c r="FN451" s="406"/>
      <c r="FO451" s="406"/>
      <c r="FP451" s="406"/>
      <c r="FQ451" s="406"/>
      <c r="FR451" s="406"/>
      <c r="FS451" s="406"/>
      <c r="FT451" s="406"/>
      <c r="FU451" s="406"/>
      <c r="FV451" s="406"/>
      <c r="FW451" s="406"/>
      <c r="FX451" s="406"/>
      <c r="FY451" s="406"/>
      <c r="FZ451" s="406"/>
      <c r="GA451" s="406"/>
      <c r="GB451" s="406"/>
      <c r="GC451" s="406"/>
      <c r="GD451" s="406"/>
      <c r="GE451" s="406"/>
      <c r="GF451" s="406"/>
      <c r="GG451" s="406"/>
      <c r="GH451" s="406"/>
      <c r="GI451" s="406"/>
      <c r="GJ451" s="406"/>
      <c r="GK451" s="406"/>
      <c r="GL451" s="406"/>
      <c r="GM451" s="406"/>
      <c r="GN451" s="406"/>
      <c r="GO451" s="406"/>
      <c r="GP451" s="406"/>
      <c r="GQ451" s="406"/>
      <c r="GR451" s="406"/>
      <c r="GS451" s="406"/>
      <c r="GT451" s="406"/>
      <c r="GU451" s="406"/>
      <c r="GV451" s="406"/>
      <c r="GW451" s="406"/>
      <c r="GX451" s="406"/>
      <c r="GY451" s="406"/>
      <c r="GZ451" s="406"/>
      <c r="HA451" s="406"/>
      <c r="HB451" s="406"/>
      <c r="HC451" s="406"/>
      <c r="HD451" s="406"/>
      <c r="HE451" s="406"/>
      <c r="HF451" s="406"/>
      <c r="HG451" s="406"/>
      <c r="HH451" s="406"/>
      <c r="HI451" s="406"/>
      <c r="HJ451" s="406"/>
      <c r="HK451" s="406"/>
      <c r="HL451" s="406"/>
      <c r="HM451" s="406"/>
      <c r="HN451" s="406"/>
      <c r="HO451" s="406"/>
      <c r="HP451" s="406"/>
      <c r="HQ451" s="406"/>
      <c r="HR451" s="406"/>
      <c r="HS451" s="406"/>
      <c r="HT451" s="406"/>
      <c r="HU451" s="406"/>
      <c r="HV451" s="406"/>
      <c r="HW451" s="406"/>
      <c r="HX451" s="406"/>
      <c r="HY451" s="406"/>
      <c r="HZ451" s="406"/>
      <c r="IA451" s="406"/>
      <c r="IB451" s="406"/>
      <c r="IC451" s="406"/>
      <c r="ID451" s="406"/>
      <c r="IE451" s="406"/>
      <c r="IF451" s="406"/>
      <c r="IG451" s="406"/>
      <c r="IH451" s="406"/>
      <c r="II451" s="406"/>
      <c r="IJ451" s="406"/>
      <c r="IK451" s="406"/>
      <c r="IL451" s="406"/>
      <c r="IM451" s="406"/>
      <c r="IN451" s="406"/>
      <c r="IO451" s="406"/>
      <c r="IP451" s="406"/>
      <c r="IQ451" s="406"/>
      <c r="IR451" s="406"/>
      <c r="IS451" s="406"/>
      <c r="IT451" s="406"/>
      <c r="IU451" s="406"/>
      <c r="IV451" s="406"/>
      <c r="IW451" s="406"/>
      <c r="IX451" s="406"/>
      <c r="IY451" s="406"/>
      <c r="IZ451" s="406"/>
      <c r="JA451" s="406"/>
      <c r="JB451" s="406"/>
      <c r="JC451" s="406"/>
      <c r="JD451" s="406"/>
      <c r="JE451" s="406"/>
      <c r="JF451" s="406"/>
      <c r="JG451" s="406"/>
      <c r="JH451" s="406"/>
      <c r="JI451" s="406"/>
      <c r="JJ451" s="406"/>
      <c r="JK451" s="406"/>
      <c r="JL451" s="406"/>
      <c r="JM451" s="406"/>
      <c r="JN451" s="406"/>
      <c r="JO451" s="406"/>
      <c r="JP451" s="406"/>
      <c r="JQ451" s="406"/>
      <c r="JR451" s="406"/>
      <c r="JS451" s="406"/>
      <c r="JT451" s="406"/>
      <c r="JU451" s="406"/>
      <c r="JV451" s="406"/>
      <c r="JW451" s="406"/>
      <c r="JX451" s="406"/>
      <c r="JY451" s="406"/>
      <c r="JZ451" s="406"/>
      <c r="KA451" s="406"/>
      <c r="KB451" s="406"/>
      <c r="KC451" s="406"/>
      <c r="KD451" s="406"/>
      <c r="KE451" s="406"/>
      <c r="KF451" s="406"/>
      <c r="KG451" s="406"/>
      <c r="KH451" s="406"/>
      <c r="KI451" s="406"/>
      <c r="KJ451" s="406"/>
      <c r="KK451" s="406"/>
      <c r="KL451" s="406"/>
      <c r="KM451" s="406"/>
      <c r="KN451" s="406"/>
      <c r="KO451" s="406"/>
      <c r="KP451" s="406"/>
      <c r="KQ451" s="406"/>
      <c r="KR451" s="406"/>
      <c r="KS451" s="406"/>
      <c r="KT451" s="406"/>
      <c r="KU451" s="406"/>
      <c r="KV451" s="406"/>
      <c r="KW451" s="406"/>
      <c r="KX451" s="406"/>
      <c r="KY451" s="406"/>
      <c r="KZ451" s="406"/>
      <c r="LA451" s="406"/>
      <c r="LB451" s="406"/>
      <c r="LC451" s="406"/>
      <c r="LD451" s="406"/>
      <c r="LE451" s="406"/>
      <c r="LF451" s="406"/>
      <c r="LG451" s="406"/>
      <c r="LH451" s="406"/>
      <c r="LI451" s="406"/>
      <c r="LJ451" s="406"/>
      <c r="LK451" s="406"/>
      <c r="LL451" s="406"/>
      <c r="LM451" s="406"/>
      <c r="LN451" s="406"/>
      <c r="LO451" s="406"/>
      <c r="LP451" s="406"/>
      <c r="LQ451" s="406"/>
      <c r="LR451" s="406"/>
      <c r="LS451" s="406"/>
      <c r="LT451" s="406"/>
      <c r="LU451" s="406"/>
      <c r="LV451" s="406"/>
      <c r="LW451" s="406"/>
      <c r="LX451" s="406"/>
      <c r="LY451" s="406"/>
      <c r="LZ451" s="406"/>
      <c r="MA451" s="406"/>
      <c r="MB451" s="406"/>
      <c r="MC451" s="406"/>
      <c r="MD451" s="406"/>
      <c r="ME451" s="406"/>
      <c r="MF451" s="406"/>
      <c r="MG451" s="406"/>
      <c r="MH451" s="406"/>
      <c r="MI451" s="406"/>
      <c r="MJ451" s="406"/>
      <c r="MK451" s="406"/>
      <c r="ML451" s="406"/>
      <c r="MM451" s="406"/>
      <c r="MN451" s="406"/>
      <c r="MO451" s="406"/>
      <c r="MP451" s="406"/>
      <c r="MQ451" s="406"/>
      <c r="MR451" s="406"/>
      <c r="MS451" s="406"/>
      <c r="MT451" s="406"/>
      <c r="MU451" s="406"/>
      <c r="MV451" s="406"/>
      <c r="MW451" s="406"/>
      <c r="MX451" s="406"/>
      <c r="MY451" s="406"/>
      <c r="MZ451" s="406"/>
      <c r="NA451" s="406"/>
      <c r="NB451" s="406"/>
      <c r="NC451" s="406"/>
      <c r="ND451" s="406"/>
      <c r="NE451" s="406"/>
      <c r="NF451" s="406"/>
      <c r="NG451" s="406"/>
      <c r="NH451" s="406"/>
      <c r="NI451" s="406"/>
      <c r="NJ451" s="406"/>
      <c r="NK451" s="406"/>
      <c r="NL451" s="406"/>
      <c r="NM451" s="406"/>
      <c r="NN451" s="406"/>
      <c r="NO451" s="406"/>
      <c r="NP451" s="406"/>
      <c r="NQ451" s="406"/>
      <c r="NR451" s="406"/>
      <c r="NS451" s="406"/>
      <c r="NT451" s="406"/>
      <c r="NU451" s="406"/>
      <c r="NV451" s="406"/>
      <c r="NW451" s="406"/>
      <c r="NX451" s="406"/>
      <c r="NY451" s="406"/>
      <c r="NZ451" s="406"/>
      <c r="OA451" s="406"/>
      <c r="OB451" s="406"/>
      <c r="OC451" s="406"/>
      <c r="OD451" s="406"/>
      <c r="OE451" s="406"/>
      <c r="OF451" s="406"/>
      <c r="OG451" s="406"/>
      <c r="OH451" s="406"/>
      <c r="OI451" s="406"/>
      <c r="OJ451" s="406"/>
      <c r="OK451" s="406"/>
      <c r="OL451" s="406"/>
      <c r="OM451" s="406"/>
      <c r="ON451" s="406"/>
      <c r="OO451" s="406"/>
      <c r="OP451" s="406"/>
      <c r="OQ451" s="406"/>
      <c r="OR451" s="406"/>
      <c r="OS451" s="406"/>
      <c r="OT451" s="406"/>
      <c r="OU451" s="406"/>
      <c r="OV451" s="406"/>
      <c r="OW451" s="406"/>
      <c r="OX451" s="406"/>
      <c r="OY451" s="406"/>
      <c r="OZ451" s="406"/>
      <c r="PA451" s="406"/>
      <c r="PB451" s="406"/>
      <c r="PC451" s="406"/>
      <c r="PD451" s="406"/>
      <c r="PE451" s="406"/>
      <c r="PF451" s="406"/>
      <c r="PG451" s="406"/>
      <c r="PH451" s="406"/>
      <c r="PI451" s="406"/>
      <c r="PJ451" s="406"/>
      <c r="PK451" s="406"/>
      <c r="PL451" s="406"/>
      <c r="PM451" s="406"/>
      <c r="PN451" s="406"/>
      <c r="PO451" s="406"/>
      <c r="PP451" s="406"/>
      <c r="PQ451" s="406"/>
      <c r="PR451" s="406"/>
      <c r="PS451" s="406"/>
      <c r="PT451" s="406"/>
      <c r="PU451" s="406"/>
      <c r="PV451" s="406"/>
      <c r="PW451" s="406"/>
      <c r="PX451" s="406"/>
      <c r="PY451" s="406"/>
      <c r="PZ451" s="406"/>
      <c r="QA451" s="406"/>
      <c r="QB451" s="406"/>
      <c r="QC451" s="406"/>
      <c r="QD451" s="406"/>
      <c r="QE451" s="406"/>
      <c r="QF451" s="406"/>
      <c r="QG451" s="406"/>
      <c r="QH451" s="406"/>
      <c r="QI451" s="406"/>
      <c r="QJ451" s="406"/>
      <c r="QK451" s="406"/>
      <c r="QL451" s="406"/>
      <c r="QM451" s="406"/>
      <c r="QN451" s="406"/>
      <c r="QO451" s="406"/>
      <c r="QP451" s="406"/>
      <c r="QQ451" s="406"/>
      <c r="QR451" s="406"/>
      <c r="QS451" s="406"/>
      <c r="QT451" s="406"/>
      <c r="QU451" s="406"/>
      <c r="QV451" s="406"/>
      <c r="QW451" s="406"/>
      <c r="QX451" s="406"/>
      <c r="QY451" s="406"/>
      <c r="QZ451" s="406"/>
      <c r="RA451" s="406"/>
      <c r="RB451" s="406"/>
      <c r="RC451" s="406"/>
      <c r="RD451" s="406"/>
      <c r="RE451" s="406"/>
      <c r="RF451" s="406"/>
      <c r="RG451" s="406"/>
      <c r="RH451" s="406"/>
      <c r="RI451" s="406"/>
      <c r="RJ451" s="406"/>
      <c r="RK451" s="406"/>
      <c r="RL451" s="406"/>
      <c r="RM451" s="406"/>
      <c r="RN451" s="406"/>
      <c r="RO451" s="406"/>
      <c r="RP451" s="406"/>
      <c r="RQ451" s="406"/>
      <c r="RR451" s="406"/>
      <c r="RS451" s="406"/>
      <c r="RT451" s="406"/>
      <c r="RU451" s="406"/>
      <c r="RV451" s="406"/>
      <c r="RW451" s="406"/>
      <c r="RX451" s="406"/>
      <c r="RY451" s="406"/>
      <c r="RZ451" s="406"/>
      <c r="SA451" s="406"/>
      <c r="SB451" s="406"/>
      <c r="SC451" s="406"/>
      <c r="SD451" s="406"/>
      <c r="SE451" s="406"/>
      <c r="SF451" s="406"/>
      <c r="SG451" s="406"/>
      <c r="SH451" s="406"/>
      <c r="SI451" s="406"/>
      <c r="SJ451" s="406"/>
      <c r="SK451" s="406"/>
      <c r="SL451" s="406"/>
      <c r="SM451" s="406"/>
      <c r="SN451" s="406"/>
      <c r="SO451" s="406"/>
      <c r="SP451" s="406"/>
      <c r="SQ451" s="406"/>
      <c r="SR451" s="406"/>
      <c r="SS451" s="406"/>
      <c r="ST451" s="406"/>
      <c r="SU451" s="406"/>
      <c r="SV451" s="406"/>
      <c r="SW451" s="406"/>
      <c r="SX451" s="406"/>
      <c r="SY451" s="406"/>
      <c r="SZ451" s="406"/>
      <c r="TA451" s="406"/>
      <c r="TB451" s="406"/>
      <c r="TC451" s="406"/>
      <c r="TD451" s="406"/>
      <c r="TE451" s="406"/>
      <c r="TF451" s="406"/>
      <c r="TG451" s="406"/>
      <c r="TH451" s="406"/>
      <c r="TI451" s="406"/>
      <c r="TJ451" s="406"/>
      <c r="TK451" s="406"/>
      <c r="TL451" s="406"/>
      <c r="TM451" s="406"/>
      <c r="TN451" s="406"/>
      <c r="TO451" s="406"/>
      <c r="TP451" s="406"/>
      <c r="TQ451" s="406"/>
      <c r="TR451" s="406"/>
      <c r="TS451" s="406"/>
      <c r="TT451" s="406"/>
      <c r="TU451" s="406"/>
      <c r="TV451" s="406"/>
      <c r="TW451" s="406"/>
      <c r="TX451" s="406"/>
      <c r="TY451" s="406"/>
      <c r="TZ451" s="406"/>
      <c r="UA451" s="406"/>
      <c r="UB451" s="406"/>
      <c r="UC451" s="406"/>
      <c r="UD451" s="406"/>
      <c r="UE451" s="406"/>
      <c r="UF451" s="406"/>
      <c r="UG451" s="406"/>
      <c r="UH451" s="406"/>
      <c r="UI451" s="406"/>
      <c r="UJ451" s="406"/>
      <c r="UK451" s="406"/>
      <c r="UL451" s="406"/>
      <c r="UM451" s="406"/>
      <c r="UN451" s="406"/>
      <c r="UO451" s="406"/>
      <c r="UP451" s="406"/>
      <c r="UQ451" s="406"/>
      <c r="UR451" s="406"/>
      <c r="US451" s="406"/>
      <c r="UT451" s="406"/>
      <c r="UU451" s="406"/>
      <c r="UV451" s="406"/>
      <c r="UW451" s="406"/>
      <c r="UX451" s="406"/>
      <c r="UY451" s="406"/>
      <c r="UZ451" s="406"/>
      <c r="VA451" s="406"/>
      <c r="VB451" s="406"/>
      <c r="VC451" s="406"/>
      <c r="VD451" s="406"/>
      <c r="VE451" s="406"/>
      <c r="VF451" s="406"/>
      <c r="VG451" s="406"/>
      <c r="VH451" s="406"/>
      <c r="VI451" s="406"/>
      <c r="VJ451" s="406"/>
      <c r="VK451" s="406"/>
      <c r="VL451" s="406"/>
      <c r="VM451" s="406"/>
      <c r="VN451" s="406"/>
      <c r="VO451" s="406"/>
      <c r="VP451" s="406"/>
      <c r="VQ451" s="406"/>
      <c r="VR451" s="406"/>
      <c r="VS451" s="406"/>
      <c r="VT451" s="406"/>
      <c r="VU451" s="406"/>
      <c r="VV451" s="406"/>
      <c r="VW451" s="406"/>
      <c r="VX451" s="406"/>
      <c r="VY451" s="406"/>
      <c r="VZ451" s="406"/>
      <c r="WA451" s="406"/>
      <c r="WB451" s="406"/>
      <c r="WC451" s="406"/>
      <c r="WD451" s="406"/>
      <c r="WE451" s="406"/>
      <c r="WF451" s="406"/>
      <c r="WG451" s="406"/>
      <c r="WH451" s="406"/>
      <c r="WI451" s="406"/>
      <c r="WJ451" s="406"/>
      <c r="WK451" s="406"/>
      <c r="WL451" s="406"/>
      <c r="WM451" s="406"/>
      <c r="WN451" s="406"/>
      <c r="WO451" s="406"/>
      <c r="WP451" s="406"/>
      <c r="WQ451" s="406"/>
      <c r="WR451" s="406"/>
      <c r="WS451" s="406"/>
      <c r="WT451" s="406"/>
      <c r="WU451" s="406"/>
      <c r="WV451" s="406"/>
      <c r="WW451" s="406"/>
      <c r="WX451" s="406"/>
      <c r="WY451" s="406"/>
      <c r="WZ451" s="406"/>
      <c r="XA451" s="406"/>
      <c r="XB451" s="406"/>
      <c r="XC451" s="406"/>
      <c r="XD451" s="406"/>
      <c r="XE451" s="406"/>
      <c r="XF451" s="406"/>
      <c r="XG451" s="406"/>
      <c r="XH451" s="406"/>
      <c r="XI451" s="406"/>
      <c r="XJ451" s="406"/>
      <c r="XK451" s="406"/>
      <c r="XL451" s="406"/>
      <c r="XM451" s="406"/>
      <c r="XN451" s="406"/>
      <c r="XO451" s="406"/>
      <c r="XP451" s="406"/>
      <c r="XQ451" s="406"/>
      <c r="XR451" s="406"/>
      <c r="XS451" s="406"/>
      <c r="XT451" s="406"/>
      <c r="XU451" s="406"/>
      <c r="XV451" s="406"/>
      <c r="XW451" s="406"/>
      <c r="XX451" s="406"/>
      <c r="XY451" s="406"/>
      <c r="XZ451" s="406"/>
      <c r="YA451" s="406"/>
      <c r="YB451" s="406"/>
      <c r="YC451" s="406"/>
      <c r="YD451" s="406"/>
      <c r="YE451" s="406"/>
      <c r="YF451" s="406"/>
      <c r="YG451" s="406"/>
      <c r="YH451" s="406"/>
      <c r="YI451" s="406"/>
      <c r="YJ451" s="406"/>
      <c r="YK451" s="406"/>
      <c r="YL451" s="406"/>
      <c r="YM451" s="406"/>
      <c r="YN451" s="406"/>
      <c r="YO451" s="406"/>
      <c r="YP451" s="406"/>
      <c r="YQ451" s="406"/>
      <c r="YR451" s="406"/>
      <c r="YS451" s="406"/>
      <c r="YT451" s="406"/>
      <c r="YU451" s="406"/>
      <c r="YV451" s="406"/>
      <c r="YW451" s="406"/>
      <c r="YX451" s="406"/>
      <c r="YY451" s="406"/>
      <c r="YZ451" s="406"/>
      <c r="ZA451" s="406"/>
      <c r="ZB451" s="406"/>
      <c r="ZC451" s="406"/>
      <c r="ZD451" s="406"/>
      <c r="ZE451" s="406"/>
      <c r="ZF451" s="406"/>
      <c r="ZG451" s="406"/>
      <c r="ZH451" s="406"/>
      <c r="ZI451" s="406"/>
      <c r="ZJ451" s="406"/>
      <c r="ZK451" s="406"/>
      <c r="ZL451" s="406"/>
      <c r="ZM451" s="406"/>
      <c r="ZN451" s="406"/>
      <c r="ZO451" s="406"/>
      <c r="ZP451" s="406"/>
      <c r="ZQ451" s="406"/>
      <c r="ZR451" s="406"/>
      <c r="ZS451" s="406"/>
      <c r="ZT451" s="406"/>
      <c r="ZU451" s="406"/>
      <c r="ZV451" s="406"/>
      <c r="ZW451" s="406"/>
      <c r="ZX451" s="406"/>
      <c r="ZY451" s="406"/>
      <c r="ZZ451" s="406"/>
      <c r="AAA451" s="406"/>
      <c r="AAB451" s="406"/>
      <c r="AAC451" s="406"/>
      <c r="AAD451" s="406"/>
      <c r="AAE451" s="406"/>
      <c r="AAF451" s="406"/>
      <c r="AAG451" s="406"/>
      <c r="AAH451" s="406"/>
      <c r="AAI451" s="406"/>
      <c r="AAJ451" s="406"/>
      <c r="AAK451" s="406"/>
      <c r="AAL451" s="406"/>
      <c r="AAM451" s="406"/>
      <c r="AAN451" s="406"/>
      <c r="AAO451" s="406"/>
      <c r="AAP451" s="406"/>
      <c r="AAQ451" s="406"/>
      <c r="AAR451" s="406"/>
      <c r="AAS451" s="406"/>
      <c r="AAT451" s="406"/>
      <c r="AAU451" s="406"/>
      <c r="AAV451" s="406"/>
      <c r="AAW451" s="406"/>
      <c r="AAX451" s="406"/>
      <c r="AAY451" s="406"/>
      <c r="AAZ451" s="406"/>
      <c r="ABA451" s="406"/>
      <c r="ABB451" s="406"/>
      <c r="ABC451" s="406"/>
      <c r="ABD451" s="406"/>
      <c r="ABE451" s="406"/>
      <c r="ABF451" s="406"/>
      <c r="ABG451" s="406"/>
      <c r="ABH451" s="406"/>
      <c r="ABI451" s="406"/>
      <c r="ABJ451" s="406"/>
      <c r="ABK451" s="406"/>
      <c r="ABL451" s="406"/>
      <c r="ABM451" s="406"/>
      <c r="ABN451" s="406"/>
      <c r="ABO451" s="406"/>
      <c r="ABP451" s="406"/>
      <c r="ABQ451" s="406"/>
      <c r="ABR451" s="406"/>
      <c r="ABS451" s="406"/>
      <c r="ABT451" s="406"/>
      <c r="ABU451" s="406"/>
      <c r="ABV451" s="406"/>
      <c r="ABW451" s="406"/>
      <c r="ABX451" s="406"/>
      <c r="ABY451" s="406"/>
      <c r="ABZ451" s="406"/>
      <c r="ACA451" s="406"/>
      <c r="ACB451" s="406"/>
      <c r="ACC451" s="406"/>
      <c r="ACD451" s="406"/>
      <c r="ACE451" s="406"/>
      <c r="ACF451" s="406"/>
      <c r="ACG451" s="406"/>
      <c r="ACH451" s="406"/>
      <c r="ACI451" s="406"/>
      <c r="ACJ451" s="406"/>
      <c r="ACK451" s="406"/>
      <c r="ACL451" s="406"/>
      <c r="ACM451" s="406"/>
      <c r="ACN451" s="406"/>
      <c r="ACO451" s="406"/>
      <c r="ACP451" s="406"/>
      <c r="ACQ451" s="406"/>
      <c r="ACR451" s="406"/>
      <c r="ACS451" s="406"/>
      <c r="ACT451" s="406"/>
      <c r="ACU451" s="406"/>
      <c r="ACV451" s="406"/>
      <c r="ACW451" s="406"/>
      <c r="ACX451" s="406"/>
      <c r="ACY451" s="406"/>
      <c r="ACZ451" s="406"/>
      <c r="ADA451" s="406"/>
      <c r="ADB451" s="406"/>
      <c r="ADC451" s="406"/>
      <c r="ADD451" s="406"/>
      <c r="ADE451" s="406"/>
      <c r="ADF451" s="406"/>
      <c r="ADG451" s="406"/>
      <c r="ADH451" s="406"/>
      <c r="ADI451" s="406"/>
      <c r="ADJ451" s="406"/>
      <c r="ADK451" s="406"/>
      <c r="ADL451" s="406"/>
      <c r="ADM451" s="406"/>
      <c r="ADN451" s="406"/>
      <c r="ADO451" s="406"/>
      <c r="ADP451" s="406"/>
      <c r="ADQ451" s="406"/>
      <c r="ADR451" s="406"/>
      <c r="ADS451" s="406"/>
      <c r="ADT451" s="406"/>
      <c r="ADU451" s="406"/>
      <c r="ADV451" s="406"/>
      <c r="ADW451" s="406"/>
      <c r="ADX451" s="406"/>
      <c r="ADY451" s="406"/>
      <c r="ADZ451" s="406"/>
      <c r="AEA451" s="406"/>
      <c r="AEB451" s="406"/>
      <c r="AEC451" s="406"/>
      <c r="AED451" s="406"/>
      <c r="AEE451" s="406"/>
      <c r="AEF451" s="406"/>
      <c r="AEG451" s="406"/>
      <c r="AEH451" s="406"/>
      <c r="AEI451" s="406"/>
      <c r="AEJ451" s="406"/>
      <c r="AEK451" s="406"/>
      <c r="AEL451" s="406"/>
      <c r="AEM451" s="406"/>
      <c r="AEN451" s="406"/>
      <c r="AEO451" s="406"/>
      <c r="AEP451" s="406"/>
      <c r="AEQ451" s="406"/>
      <c r="AER451" s="406"/>
      <c r="AES451" s="406"/>
      <c r="AET451" s="406"/>
      <c r="AEU451" s="406"/>
      <c r="AEV451" s="406"/>
      <c r="AEW451" s="406"/>
      <c r="AEX451" s="406"/>
      <c r="AEY451" s="406"/>
      <c r="AEZ451" s="406"/>
      <c r="AFA451" s="406"/>
      <c r="AFB451" s="406"/>
      <c r="AFC451" s="406"/>
      <c r="AFD451" s="406"/>
      <c r="AFE451" s="406"/>
      <c r="AFF451" s="406"/>
      <c r="AFG451" s="406"/>
      <c r="AFH451" s="406"/>
      <c r="AFI451" s="406"/>
      <c r="AFJ451" s="406"/>
      <c r="AFK451" s="406"/>
      <c r="AFL451" s="406"/>
      <c r="AFM451" s="406"/>
      <c r="AFN451" s="406"/>
      <c r="AFO451" s="406"/>
      <c r="AFP451" s="406"/>
      <c r="AFQ451" s="406"/>
      <c r="AFR451" s="406"/>
      <c r="AFS451" s="406"/>
      <c r="AFT451" s="406"/>
      <c r="AFU451" s="406"/>
      <c r="AFV451" s="406"/>
      <c r="AFW451" s="406"/>
      <c r="AFX451" s="406"/>
      <c r="AFY451" s="406"/>
      <c r="AFZ451" s="406"/>
      <c r="AGA451" s="406"/>
      <c r="AGB451" s="406"/>
      <c r="AGC451" s="406"/>
      <c r="AGD451" s="406"/>
      <c r="AGE451" s="406"/>
      <c r="AGF451" s="406"/>
      <c r="AGG451" s="406"/>
      <c r="AGH451" s="406"/>
      <c r="AGI451" s="406"/>
      <c r="AGJ451" s="406"/>
      <c r="AGK451" s="406"/>
      <c r="AGL451" s="406"/>
      <c r="AGM451" s="406"/>
      <c r="AGN451" s="406"/>
      <c r="AGO451" s="406"/>
      <c r="AGP451" s="406"/>
      <c r="AGQ451" s="406"/>
      <c r="AGR451" s="406"/>
      <c r="AGS451" s="406"/>
      <c r="AGT451" s="406"/>
      <c r="AGU451" s="406"/>
      <c r="AGV451" s="406"/>
      <c r="AGW451" s="406"/>
      <c r="AGX451" s="406"/>
      <c r="AGY451" s="406"/>
      <c r="AGZ451" s="406"/>
      <c r="AHA451" s="406"/>
      <c r="AHB451" s="406"/>
      <c r="AHC451" s="406"/>
      <c r="AHD451" s="406"/>
      <c r="AHE451" s="406"/>
      <c r="AHF451" s="406"/>
      <c r="AHG451" s="406"/>
      <c r="AHH451" s="406"/>
      <c r="AHI451" s="406"/>
      <c r="AHJ451" s="406"/>
      <c r="AHK451" s="406"/>
      <c r="AHL451" s="406"/>
      <c r="AHM451" s="406"/>
      <c r="AHN451" s="406"/>
      <c r="AHO451" s="406"/>
      <c r="AHP451" s="406"/>
      <c r="AHQ451" s="406"/>
      <c r="AHR451" s="406"/>
      <c r="AHS451" s="406"/>
      <c r="AHT451" s="406"/>
      <c r="AHU451" s="406"/>
      <c r="AHV451" s="406"/>
      <c r="AHW451" s="406"/>
      <c r="AHX451" s="406"/>
      <c r="AHY451" s="406"/>
      <c r="AHZ451" s="406"/>
      <c r="AIA451" s="406"/>
      <c r="AIB451" s="406"/>
      <c r="AIC451" s="406"/>
      <c r="AID451" s="406"/>
      <c r="AIE451" s="406"/>
      <c r="AIF451" s="406"/>
      <c r="AIG451" s="406"/>
      <c r="AIH451" s="406"/>
      <c r="AII451" s="406"/>
      <c r="AIJ451" s="406"/>
      <c r="AIK451" s="406"/>
      <c r="AIL451" s="406"/>
      <c r="AIM451" s="406"/>
      <c r="AIN451" s="406"/>
      <c r="AIO451" s="406"/>
      <c r="AIP451" s="406"/>
      <c r="AIQ451" s="406"/>
      <c r="AIR451" s="406"/>
      <c r="AIS451" s="406"/>
      <c r="AIT451" s="406"/>
      <c r="AIU451" s="406"/>
      <c r="AIV451" s="406"/>
      <c r="AIW451" s="406"/>
      <c r="AIX451" s="406"/>
      <c r="AIY451" s="406"/>
      <c r="AIZ451" s="406"/>
      <c r="AJA451" s="406"/>
      <c r="AJB451" s="406"/>
      <c r="AJC451" s="406"/>
      <c r="AJD451" s="406"/>
      <c r="AJE451" s="406"/>
      <c r="AJF451" s="406"/>
      <c r="AJG451" s="406"/>
      <c r="AJH451" s="406"/>
      <c r="AJI451" s="406"/>
      <c r="AJJ451" s="406"/>
      <c r="AJK451" s="406"/>
      <c r="AJL451" s="406"/>
      <c r="AJM451" s="406"/>
      <c r="AJN451" s="406"/>
      <c r="AJO451" s="406"/>
      <c r="AJP451" s="406"/>
      <c r="AJQ451" s="406"/>
      <c r="AJR451" s="406"/>
      <c r="AJS451" s="406"/>
      <c r="AJT451" s="406"/>
      <c r="AJU451" s="406"/>
      <c r="AJV451" s="406"/>
      <c r="AJW451" s="406"/>
      <c r="AJX451" s="406"/>
      <c r="AJY451" s="406"/>
      <c r="AJZ451" s="406"/>
      <c r="AKA451" s="406"/>
      <c r="AKB451" s="406"/>
      <c r="AKC451" s="406"/>
      <c r="AKD451" s="406"/>
      <c r="AKE451" s="406"/>
      <c r="AKF451" s="406"/>
      <c r="AKG451" s="406"/>
      <c r="AKH451" s="406"/>
      <c r="AKI451" s="406"/>
      <c r="AKJ451" s="406"/>
      <c r="AKK451" s="406"/>
      <c r="AKL451" s="406"/>
      <c r="AKM451" s="406"/>
      <c r="AKN451" s="406"/>
      <c r="AKO451" s="406"/>
      <c r="AKP451" s="406"/>
      <c r="AKQ451" s="406"/>
      <c r="AKR451" s="406"/>
      <c r="AKS451" s="406"/>
      <c r="AKT451" s="406"/>
      <c r="AKU451" s="406"/>
      <c r="AKV451" s="406"/>
      <c r="AKW451" s="406"/>
      <c r="AKX451" s="406"/>
      <c r="AKY451" s="406"/>
      <c r="AKZ451" s="406"/>
      <c r="ALA451" s="406"/>
      <c r="ALB451" s="406"/>
      <c r="ALC451" s="406"/>
      <c r="ALD451" s="406"/>
    </row>
    <row r="452" spans="1:992" s="672" customFormat="1" ht="22.5" customHeight="1">
      <c r="A452" s="2801"/>
      <c r="B452" s="2827"/>
      <c r="C452" s="2385"/>
      <c r="D452" s="1373" t="s">
        <v>1552</v>
      </c>
      <c r="E452" s="468">
        <v>0</v>
      </c>
      <c r="F452" s="468">
        <v>0</v>
      </c>
      <c r="G452" s="2385"/>
      <c r="H452" s="1792"/>
      <c r="I452" s="1789"/>
      <c r="J452" s="1789"/>
      <c r="K452" s="1789"/>
      <c r="L452" s="2793"/>
      <c r="M452" s="580"/>
      <c r="N452" s="406"/>
      <c r="O452" s="406"/>
      <c r="P452" s="406"/>
      <c r="Q452" s="406"/>
      <c r="R452" s="406"/>
      <c r="S452" s="406"/>
      <c r="T452" s="406"/>
      <c r="U452" s="406"/>
      <c r="V452" s="406"/>
      <c r="W452" s="406"/>
      <c r="X452" s="406"/>
      <c r="Y452" s="406"/>
      <c r="Z452" s="406"/>
      <c r="AA452" s="406"/>
      <c r="AB452" s="406"/>
      <c r="AC452" s="406"/>
      <c r="AD452" s="406"/>
      <c r="AE452" s="406"/>
      <c r="AF452" s="406"/>
      <c r="AG452" s="406"/>
      <c r="AH452" s="406"/>
      <c r="AI452" s="406"/>
      <c r="AJ452" s="406"/>
      <c r="AK452" s="406"/>
      <c r="AL452" s="406"/>
      <c r="AM452" s="406"/>
      <c r="AN452" s="406"/>
      <c r="AO452" s="406"/>
      <c r="AP452" s="406"/>
      <c r="AQ452" s="406"/>
      <c r="AR452" s="406"/>
      <c r="AS452" s="406"/>
      <c r="AT452" s="406"/>
      <c r="AU452" s="406"/>
      <c r="AV452" s="406"/>
      <c r="AW452" s="406"/>
      <c r="AX452" s="406"/>
      <c r="AY452" s="406"/>
      <c r="AZ452" s="406"/>
      <c r="BA452" s="406"/>
      <c r="BB452" s="406"/>
      <c r="BC452" s="406"/>
      <c r="BD452" s="406"/>
      <c r="BE452" s="406"/>
      <c r="BF452" s="406"/>
      <c r="BG452" s="406"/>
      <c r="BH452" s="406"/>
      <c r="BI452" s="406"/>
      <c r="BJ452" s="406"/>
      <c r="BK452" s="406"/>
      <c r="BL452" s="406"/>
      <c r="BM452" s="406"/>
      <c r="BN452" s="406"/>
      <c r="BO452" s="406"/>
      <c r="BP452" s="406"/>
      <c r="BQ452" s="406"/>
      <c r="BR452" s="406"/>
      <c r="BS452" s="406"/>
      <c r="BT452" s="406"/>
      <c r="BU452" s="406"/>
      <c r="BV452" s="406"/>
      <c r="BW452" s="406"/>
      <c r="BX452" s="406"/>
      <c r="BY452" s="406"/>
      <c r="BZ452" s="406"/>
      <c r="CA452" s="406"/>
      <c r="CB452" s="406"/>
      <c r="CC452" s="406"/>
      <c r="CD452" s="406"/>
      <c r="CE452" s="406"/>
      <c r="CF452" s="406"/>
      <c r="CG452" s="406"/>
      <c r="CH452" s="406"/>
      <c r="CI452" s="406"/>
      <c r="CJ452" s="406"/>
      <c r="CK452" s="406"/>
      <c r="CL452" s="406"/>
      <c r="CM452" s="406"/>
      <c r="CN452" s="406"/>
      <c r="CO452" s="406"/>
      <c r="CP452" s="406"/>
      <c r="CQ452" s="406"/>
      <c r="CR452" s="406"/>
      <c r="CS452" s="406"/>
      <c r="CT452" s="406"/>
      <c r="CU452" s="406"/>
      <c r="CV452" s="406"/>
      <c r="CW452" s="406"/>
      <c r="CX452" s="406"/>
      <c r="CY452" s="406"/>
      <c r="CZ452" s="406"/>
      <c r="DA452" s="406"/>
      <c r="DB452" s="406"/>
      <c r="DC452" s="406"/>
      <c r="DD452" s="406"/>
      <c r="DE452" s="406"/>
      <c r="DF452" s="406"/>
      <c r="DG452" s="406"/>
      <c r="DH452" s="406"/>
      <c r="DI452" s="406"/>
      <c r="DJ452" s="406"/>
      <c r="DK452" s="406"/>
      <c r="DL452" s="406"/>
      <c r="DM452" s="406"/>
      <c r="DN452" s="406"/>
      <c r="DO452" s="406"/>
      <c r="DP452" s="406"/>
      <c r="DQ452" s="406"/>
      <c r="DR452" s="406"/>
      <c r="DS452" s="406"/>
      <c r="DT452" s="406"/>
      <c r="DU452" s="406"/>
      <c r="DV452" s="406"/>
      <c r="DW452" s="406"/>
      <c r="DX452" s="406"/>
      <c r="DY452" s="406"/>
      <c r="DZ452" s="406"/>
      <c r="EA452" s="406"/>
      <c r="EB452" s="406"/>
      <c r="EC452" s="406"/>
      <c r="ED452" s="406"/>
      <c r="EE452" s="406"/>
      <c r="EF452" s="406"/>
      <c r="EG452" s="406"/>
      <c r="EH452" s="406"/>
      <c r="EI452" s="406"/>
      <c r="EJ452" s="406"/>
      <c r="EK452" s="406"/>
      <c r="EL452" s="406"/>
      <c r="EM452" s="406"/>
      <c r="EN452" s="406"/>
      <c r="EO452" s="406"/>
      <c r="EP452" s="406"/>
      <c r="EQ452" s="406"/>
      <c r="ER452" s="406"/>
      <c r="ES452" s="406"/>
      <c r="ET452" s="406"/>
      <c r="EU452" s="406"/>
      <c r="EV452" s="406"/>
      <c r="EW452" s="406"/>
      <c r="EX452" s="406"/>
      <c r="EY452" s="406"/>
      <c r="EZ452" s="406"/>
      <c r="FA452" s="406"/>
      <c r="FB452" s="406"/>
      <c r="FC452" s="406"/>
      <c r="FD452" s="406"/>
      <c r="FE452" s="406"/>
      <c r="FF452" s="406"/>
      <c r="FG452" s="406"/>
      <c r="FH452" s="406"/>
      <c r="FI452" s="406"/>
      <c r="FJ452" s="406"/>
      <c r="FK452" s="406"/>
      <c r="FL452" s="406"/>
      <c r="FM452" s="406"/>
      <c r="FN452" s="406"/>
      <c r="FO452" s="406"/>
      <c r="FP452" s="406"/>
      <c r="FQ452" s="406"/>
      <c r="FR452" s="406"/>
      <c r="FS452" s="406"/>
      <c r="FT452" s="406"/>
      <c r="FU452" s="406"/>
      <c r="FV452" s="406"/>
      <c r="FW452" s="406"/>
      <c r="FX452" s="406"/>
      <c r="FY452" s="406"/>
      <c r="FZ452" s="406"/>
      <c r="GA452" s="406"/>
      <c r="GB452" s="406"/>
      <c r="GC452" s="406"/>
      <c r="GD452" s="406"/>
      <c r="GE452" s="406"/>
      <c r="GF452" s="406"/>
      <c r="GG452" s="406"/>
      <c r="GH452" s="406"/>
      <c r="GI452" s="406"/>
      <c r="GJ452" s="406"/>
      <c r="GK452" s="406"/>
      <c r="GL452" s="406"/>
      <c r="GM452" s="406"/>
      <c r="GN452" s="406"/>
      <c r="GO452" s="406"/>
      <c r="GP452" s="406"/>
      <c r="GQ452" s="406"/>
      <c r="GR452" s="406"/>
      <c r="GS452" s="406"/>
      <c r="GT452" s="406"/>
      <c r="GU452" s="406"/>
      <c r="GV452" s="406"/>
      <c r="GW452" s="406"/>
      <c r="GX452" s="406"/>
      <c r="GY452" s="406"/>
      <c r="GZ452" s="406"/>
      <c r="HA452" s="406"/>
      <c r="HB452" s="406"/>
      <c r="HC452" s="406"/>
      <c r="HD452" s="406"/>
      <c r="HE452" s="406"/>
      <c r="HF452" s="406"/>
      <c r="HG452" s="406"/>
      <c r="HH452" s="406"/>
      <c r="HI452" s="406"/>
      <c r="HJ452" s="406"/>
      <c r="HK452" s="406"/>
      <c r="HL452" s="406"/>
      <c r="HM452" s="406"/>
      <c r="HN452" s="406"/>
      <c r="HO452" s="406"/>
      <c r="HP452" s="406"/>
      <c r="HQ452" s="406"/>
      <c r="HR452" s="406"/>
      <c r="HS452" s="406"/>
      <c r="HT452" s="406"/>
      <c r="HU452" s="406"/>
      <c r="HV452" s="406"/>
      <c r="HW452" s="406"/>
      <c r="HX452" s="406"/>
      <c r="HY452" s="406"/>
      <c r="HZ452" s="406"/>
      <c r="IA452" s="406"/>
      <c r="IB452" s="406"/>
      <c r="IC452" s="406"/>
      <c r="ID452" s="406"/>
      <c r="IE452" s="406"/>
      <c r="IF452" s="406"/>
      <c r="IG452" s="406"/>
      <c r="IH452" s="406"/>
      <c r="II452" s="406"/>
      <c r="IJ452" s="406"/>
      <c r="IK452" s="406"/>
      <c r="IL452" s="406"/>
      <c r="IM452" s="406"/>
      <c r="IN452" s="406"/>
      <c r="IO452" s="406"/>
      <c r="IP452" s="406"/>
      <c r="IQ452" s="406"/>
      <c r="IR452" s="406"/>
      <c r="IS452" s="406"/>
      <c r="IT452" s="406"/>
      <c r="IU452" s="406"/>
      <c r="IV452" s="406"/>
      <c r="IW452" s="406"/>
      <c r="IX452" s="406"/>
      <c r="IY452" s="406"/>
      <c r="IZ452" s="406"/>
      <c r="JA452" s="406"/>
      <c r="JB452" s="406"/>
      <c r="JC452" s="406"/>
      <c r="JD452" s="406"/>
      <c r="JE452" s="406"/>
      <c r="JF452" s="406"/>
      <c r="JG452" s="406"/>
      <c r="JH452" s="406"/>
      <c r="JI452" s="406"/>
      <c r="JJ452" s="406"/>
      <c r="JK452" s="406"/>
      <c r="JL452" s="406"/>
      <c r="JM452" s="406"/>
      <c r="JN452" s="406"/>
      <c r="JO452" s="406"/>
      <c r="JP452" s="406"/>
      <c r="JQ452" s="406"/>
      <c r="JR452" s="406"/>
      <c r="JS452" s="406"/>
      <c r="JT452" s="406"/>
      <c r="JU452" s="406"/>
      <c r="JV452" s="406"/>
      <c r="JW452" s="406"/>
      <c r="JX452" s="406"/>
      <c r="JY452" s="406"/>
      <c r="JZ452" s="406"/>
      <c r="KA452" s="406"/>
      <c r="KB452" s="406"/>
      <c r="KC452" s="406"/>
      <c r="KD452" s="406"/>
      <c r="KE452" s="406"/>
      <c r="KF452" s="406"/>
      <c r="KG452" s="406"/>
      <c r="KH452" s="406"/>
      <c r="KI452" s="406"/>
      <c r="KJ452" s="406"/>
      <c r="KK452" s="406"/>
      <c r="KL452" s="406"/>
      <c r="KM452" s="406"/>
      <c r="KN452" s="406"/>
      <c r="KO452" s="406"/>
      <c r="KP452" s="406"/>
      <c r="KQ452" s="406"/>
      <c r="KR452" s="406"/>
      <c r="KS452" s="406"/>
      <c r="KT452" s="406"/>
      <c r="KU452" s="406"/>
      <c r="KV452" s="406"/>
      <c r="KW452" s="406"/>
      <c r="KX452" s="406"/>
      <c r="KY452" s="406"/>
      <c r="KZ452" s="406"/>
      <c r="LA452" s="406"/>
      <c r="LB452" s="406"/>
      <c r="LC452" s="406"/>
      <c r="LD452" s="406"/>
      <c r="LE452" s="406"/>
      <c r="LF452" s="406"/>
      <c r="LG452" s="406"/>
      <c r="LH452" s="406"/>
      <c r="LI452" s="406"/>
      <c r="LJ452" s="406"/>
      <c r="LK452" s="406"/>
      <c r="LL452" s="406"/>
      <c r="LM452" s="406"/>
      <c r="LN452" s="406"/>
      <c r="LO452" s="406"/>
      <c r="LP452" s="406"/>
      <c r="LQ452" s="406"/>
      <c r="LR452" s="406"/>
      <c r="LS452" s="406"/>
      <c r="LT452" s="406"/>
      <c r="LU452" s="406"/>
      <c r="LV452" s="406"/>
      <c r="LW452" s="406"/>
      <c r="LX452" s="406"/>
      <c r="LY452" s="406"/>
      <c r="LZ452" s="406"/>
      <c r="MA452" s="406"/>
      <c r="MB452" s="406"/>
      <c r="MC452" s="406"/>
      <c r="MD452" s="406"/>
      <c r="ME452" s="406"/>
      <c r="MF452" s="406"/>
      <c r="MG452" s="406"/>
      <c r="MH452" s="406"/>
      <c r="MI452" s="406"/>
      <c r="MJ452" s="406"/>
      <c r="MK452" s="406"/>
      <c r="ML452" s="406"/>
      <c r="MM452" s="406"/>
      <c r="MN452" s="406"/>
      <c r="MO452" s="406"/>
      <c r="MP452" s="406"/>
      <c r="MQ452" s="406"/>
      <c r="MR452" s="406"/>
      <c r="MS452" s="406"/>
      <c r="MT452" s="406"/>
      <c r="MU452" s="406"/>
      <c r="MV452" s="406"/>
      <c r="MW452" s="406"/>
      <c r="MX452" s="406"/>
      <c r="MY452" s="406"/>
      <c r="MZ452" s="406"/>
      <c r="NA452" s="406"/>
      <c r="NB452" s="406"/>
      <c r="NC452" s="406"/>
      <c r="ND452" s="406"/>
      <c r="NE452" s="406"/>
      <c r="NF452" s="406"/>
      <c r="NG452" s="406"/>
      <c r="NH452" s="406"/>
      <c r="NI452" s="406"/>
      <c r="NJ452" s="406"/>
      <c r="NK452" s="406"/>
      <c r="NL452" s="406"/>
      <c r="NM452" s="406"/>
      <c r="NN452" s="406"/>
      <c r="NO452" s="406"/>
      <c r="NP452" s="406"/>
      <c r="NQ452" s="406"/>
      <c r="NR452" s="406"/>
      <c r="NS452" s="406"/>
      <c r="NT452" s="406"/>
      <c r="NU452" s="406"/>
      <c r="NV452" s="406"/>
      <c r="NW452" s="406"/>
      <c r="NX452" s="406"/>
      <c r="NY452" s="406"/>
      <c r="NZ452" s="406"/>
      <c r="OA452" s="406"/>
      <c r="OB452" s="406"/>
      <c r="OC452" s="406"/>
      <c r="OD452" s="406"/>
      <c r="OE452" s="406"/>
      <c r="OF452" s="406"/>
      <c r="OG452" s="406"/>
      <c r="OH452" s="406"/>
      <c r="OI452" s="406"/>
      <c r="OJ452" s="406"/>
      <c r="OK452" s="406"/>
      <c r="OL452" s="406"/>
      <c r="OM452" s="406"/>
      <c r="ON452" s="406"/>
      <c r="OO452" s="406"/>
      <c r="OP452" s="406"/>
      <c r="OQ452" s="406"/>
      <c r="OR452" s="406"/>
      <c r="OS452" s="406"/>
      <c r="OT452" s="406"/>
      <c r="OU452" s="406"/>
      <c r="OV452" s="406"/>
      <c r="OW452" s="406"/>
      <c r="OX452" s="406"/>
      <c r="OY452" s="406"/>
      <c r="OZ452" s="406"/>
      <c r="PA452" s="406"/>
      <c r="PB452" s="406"/>
      <c r="PC452" s="406"/>
      <c r="PD452" s="406"/>
      <c r="PE452" s="406"/>
      <c r="PF452" s="406"/>
      <c r="PG452" s="406"/>
      <c r="PH452" s="406"/>
      <c r="PI452" s="406"/>
      <c r="PJ452" s="406"/>
      <c r="PK452" s="406"/>
      <c r="PL452" s="406"/>
      <c r="PM452" s="406"/>
      <c r="PN452" s="406"/>
      <c r="PO452" s="406"/>
      <c r="PP452" s="406"/>
      <c r="PQ452" s="406"/>
      <c r="PR452" s="406"/>
      <c r="PS452" s="406"/>
      <c r="PT452" s="406"/>
      <c r="PU452" s="406"/>
      <c r="PV452" s="406"/>
      <c r="PW452" s="406"/>
      <c r="PX452" s="406"/>
      <c r="PY452" s="406"/>
      <c r="PZ452" s="406"/>
      <c r="QA452" s="406"/>
      <c r="QB452" s="406"/>
      <c r="QC452" s="406"/>
      <c r="QD452" s="406"/>
      <c r="QE452" s="406"/>
      <c r="QF452" s="406"/>
      <c r="QG452" s="406"/>
      <c r="QH452" s="406"/>
      <c r="QI452" s="406"/>
      <c r="QJ452" s="406"/>
      <c r="QK452" s="406"/>
      <c r="QL452" s="406"/>
      <c r="QM452" s="406"/>
      <c r="QN452" s="406"/>
      <c r="QO452" s="406"/>
      <c r="QP452" s="406"/>
      <c r="QQ452" s="406"/>
      <c r="QR452" s="406"/>
      <c r="QS452" s="406"/>
      <c r="QT452" s="406"/>
      <c r="QU452" s="406"/>
      <c r="QV452" s="406"/>
      <c r="QW452" s="406"/>
      <c r="QX452" s="406"/>
      <c r="QY452" s="406"/>
      <c r="QZ452" s="406"/>
      <c r="RA452" s="406"/>
      <c r="RB452" s="406"/>
      <c r="RC452" s="406"/>
      <c r="RD452" s="406"/>
      <c r="RE452" s="406"/>
      <c r="RF452" s="406"/>
      <c r="RG452" s="406"/>
      <c r="RH452" s="406"/>
      <c r="RI452" s="406"/>
      <c r="RJ452" s="406"/>
      <c r="RK452" s="406"/>
      <c r="RL452" s="406"/>
      <c r="RM452" s="406"/>
      <c r="RN452" s="406"/>
      <c r="RO452" s="406"/>
      <c r="RP452" s="406"/>
      <c r="RQ452" s="406"/>
      <c r="RR452" s="406"/>
      <c r="RS452" s="406"/>
      <c r="RT452" s="406"/>
      <c r="RU452" s="406"/>
      <c r="RV452" s="406"/>
      <c r="RW452" s="406"/>
      <c r="RX452" s="406"/>
      <c r="RY452" s="406"/>
      <c r="RZ452" s="406"/>
      <c r="SA452" s="406"/>
      <c r="SB452" s="406"/>
      <c r="SC452" s="406"/>
      <c r="SD452" s="406"/>
      <c r="SE452" s="406"/>
      <c r="SF452" s="406"/>
      <c r="SG452" s="406"/>
      <c r="SH452" s="406"/>
      <c r="SI452" s="406"/>
      <c r="SJ452" s="406"/>
      <c r="SK452" s="406"/>
      <c r="SL452" s="406"/>
      <c r="SM452" s="406"/>
      <c r="SN452" s="406"/>
      <c r="SO452" s="406"/>
      <c r="SP452" s="406"/>
      <c r="SQ452" s="406"/>
      <c r="SR452" s="406"/>
      <c r="SS452" s="406"/>
      <c r="ST452" s="406"/>
      <c r="SU452" s="406"/>
      <c r="SV452" s="406"/>
      <c r="SW452" s="406"/>
      <c r="SX452" s="406"/>
      <c r="SY452" s="406"/>
      <c r="SZ452" s="406"/>
      <c r="TA452" s="406"/>
      <c r="TB452" s="406"/>
      <c r="TC452" s="406"/>
      <c r="TD452" s="406"/>
      <c r="TE452" s="406"/>
      <c r="TF452" s="406"/>
      <c r="TG452" s="406"/>
      <c r="TH452" s="406"/>
      <c r="TI452" s="406"/>
      <c r="TJ452" s="406"/>
      <c r="TK452" s="406"/>
      <c r="TL452" s="406"/>
      <c r="TM452" s="406"/>
      <c r="TN452" s="406"/>
      <c r="TO452" s="406"/>
      <c r="TP452" s="406"/>
      <c r="TQ452" s="406"/>
      <c r="TR452" s="406"/>
      <c r="TS452" s="406"/>
      <c r="TT452" s="406"/>
      <c r="TU452" s="406"/>
      <c r="TV452" s="406"/>
      <c r="TW452" s="406"/>
      <c r="TX452" s="406"/>
      <c r="TY452" s="406"/>
      <c r="TZ452" s="406"/>
      <c r="UA452" s="406"/>
      <c r="UB452" s="406"/>
      <c r="UC452" s="406"/>
      <c r="UD452" s="406"/>
      <c r="UE452" s="406"/>
      <c r="UF452" s="406"/>
      <c r="UG452" s="406"/>
      <c r="UH452" s="406"/>
      <c r="UI452" s="406"/>
      <c r="UJ452" s="406"/>
      <c r="UK452" s="406"/>
      <c r="UL452" s="406"/>
      <c r="UM452" s="406"/>
      <c r="UN452" s="406"/>
      <c r="UO452" s="406"/>
      <c r="UP452" s="406"/>
      <c r="UQ452" s="406"/>
      <c r="UR452" s="406"/>
      <c r="US452" s="406"/>
      <c r="UT452" s="406"/>
      <c r="UU452" s="406"/>
      <c r="UV452" s="406"/>
      <c r="UW452" s="406"/>
      <c r="UX452" s="406"/>
      <c r="UY452" s="406"/>
      <c r="UZ452" s="406"/>
      <c r="VA452" s="406"/>
      <c r="VB452" s="406"/>
      <c r="VC452" s="406"/>
      <c r="VD452" s="406"/>
      <c r="VE452" s="406"/>
      <c r="VF452" s="406"/>
      <c r="VG452" s="406"/>
      <c r="VH452" s="406"/>
      <c r="VI452" s="406"/>
      <c r="VJ452" s="406"/>
      <c r="VK452" s="406"/>
      <c r="VL452" s="406"/>
      <c r="VM452" s="406"/>
      <c r="VN452" s="406"/>
      <c r="VO452" s="406"/>
      <c r="VP452" s="406"/>
      <c r="VQ452" s="406"/>
      <c r="VR452" s="406"/>
      <c r="VS452" s="406"/>
      <c r="VT452" s="406"/>
      <c r="VU452" s="406"/>
      <c r="VV452" s="406"/>
      <c r="VW452" s="406"/>
      <c r="VX452" s="406"/>
      <c r="VY452" s="406"/>
      <c r="VZ452" s="406"/>
      <c r="WA452" s="406"/>
      <c r="WB452" s="406"/>
      <c r="WC452" s="406"/>
      <c r="WD452" s="406"/>
      <c r="WE452" s="406"/>
      <c r="WF452" s="406"/>
      <c r="WG452" s="406"/>
      <c r="WH452" s="406"/>
      <c r="WI452" s="406"/>
      <c r="WJ452" s="406"/>
      <c r="WK452" s="406"/>
      <c r="WL452" s="406"/>
      <c r="WM452" s="406"/>
      <c r="WN452" s="406"/>
      <c r="WO452" s="406"/>
      <c r="WP452" s="406"/>
      <c r="WQ452" s="406"/>
      <c r="WR452" s="406"/>
      <c r="WS452" s="406"/>
      <c r="WT452" s="406"/>
      <c r="WU452" s="406"/>
      <c r="WV452" s="406"/>
      <c r="WW452" s="406"/>
      <c r="WX452" s="406"/>
      <c r="WY452" s="406"/>
      <c r="WZ452" s="406"/>
      <c r="XA452" s="406"/>
      <c r="XB452" s="406"/>
      <c r="XC452" s="406"/>
      <c r="XD452" s="406"/>
      <c r="XE452" s="406"/>
      <c r="XF452" s="406"/>
      <c r="XG452" s="406"/>
      <c r="XH452" s="406"/>
      <c r="XI452" s="406"/>
      <c r="XJ452" s="406"/>
      <c r="XK452" s="406"/>
      <c r="XL452" s="406"/>
      <c r="XM452" s="406"/>
      <c r="XN452" s="406"/>
      <c r="XO452" s="406"/>
      <c r="XP452" s="406"/>
      <c r="XQ452" s="406"/>
      <c r="XR452" s="406"/>
      <c r="XS452" s="406"/>
      <c r="XT452" s="406"/>
      <c r="XU452" s="406"/>
      <c r="XV452" s="406"/>
      <c r="XW452" s="406"/>
      <c r="XX452" s="406"/>
      <c r="XY452" s="406"/>
      <c r="XZ452" s="406"/>
      <c r="YA452" s="406"/>
      <c r="YB452" s="406"/>
      <c r="YC452" s="406"/>
      <c r="YD452" s="406"/>
      <c r="YE452" s="406"/>
      <c r="YF452" s="406"/>
      <c r="YG452" s="406"/>
      <c r="YH452" s="406"/>
      <c r="YI452" s="406"/>
      <c r="YJ452" s="406"/>
      <c r="YK452" s="406"/>
      <c r="YL452" s="406"/>
      <c r="YM452" s="406"/>
      <c r="YN452" s="406"/>
      <c r="YO452" s="406"/>
      <c r="YP452" s="406"/>
      <c r="YQ452" s="406"/>
      <c r="YR452" s="406"/>
      <c r="YS452" s="406"/>
      <c r="YT452" s="406"/>
      <c r="YU452" s="406"/>
      <c r="YV452" s="406"/>
      <c r="YW452" s="406"/>
      <c r="YX452" s="406"/>
      <c r="YY452" s="406"/>
      <c r="YZ452" s="406"/>
      <c r="ZA452" s="406"/>
      <c r="ZB452" s="406"/>
      <c r="ZC452" s="406"/>
      <c r="ZD452" s="406"/>
      <c r="ZE452" s="406"/>
      <c r="ZF452" s="406"/>
      <c r="ZG452" s="406"/>
      <c r="ZH452" s="406"/>
      <c r="ZI452" s="406"/>
      <c r="ZJ452" s="406"/>
      <c r="ZK452" s="406"/>
      <c r="ZL452" s="406"/>
      <c r="ZM452" s="406"/>
      <c r="ZN452" s="406"/>
      <c r="ZO452" s="406"/>
      <c r="ZP452" s="406"/>
      <c r="ZQ452" s="406"/>
      <c r="ZR452" s="406"/>
      <c r="ZS452" s="406"/>
      <c r="ZT452" s="406"/>
      <c r="ZU452" s="406"/>
      <c r="ZV452" s="406"/>
      <c r="ZW452" s="406"/>
      <c r="ZX452" s="406"/>
      <c r="ZY452" s="406"/>
      <c r="ZZ452" s="406"/>
      <c r="AAA452" s="406"/>
      <c r="AAB452" s="406"/>
      <c r="AAC452" s="406"/>
      <c r="AAD452" s="406"/>
      <c r="AAE452" s="406"/>
      <c r="AAF452" s="406"/>
      <c r="AAG452" s="406"/>
      <c r="AAH452" s="406"/>
      <c r="AAI452" s="406"/>
      <c r="AAJ452" s="406"/>
      <c r="AAK452" s="406"/>
      <c r="AAL452" s="406"/>
      <c r="AAM452" s="406"/>
      <c r="AAN452" s="406"/>
      <c r="AAO452" s="406"/>
      <c r="AAP452" s="406"/>
      <c r="AAQ452" s="406"/>
      <c r="AAR452" s="406"/>
      <c r="AAS452" s="406"/>
      <c r="AAT452" s="406"/>
      <c r="AAU452" s="406"/>
      <c r="AAV452" s="406"/>
      <c r="AAW452" s="406"/>
      <c r="AAX452" s="406"/>
      <c r="AAY452" s="406"/>
      <c r="AAZ452" s="406"/>
      <c r="ABA452" s="406"/>
      <c r="ABB452" s="406"/>
      <c r="ABC452" s="406"/>
      <c r="ABD452" s="406"/>
      <c r="ABE452" s="406"/>
      <c r="ABF452" s="406"/>
      <c r="ABG452" s="406"/>
      <c r="ABH452" s="406"/>
      <c r="ABI452" s="406"/>
      <c r="ABJ452" s="406"/>
      <c r="ABK452" s="406"/>
      <c r="ABL452" s="406"/>
      <c r="ABM452" s="406"/>
      <c r="ABN452" s="406"/>
      <c r="ABO452" s="406"/>
      <c r="ABP452" s="406"/>
      <c r="ABQ452" s="406"/>
      <c r="ABR452" s="406"/>
      <c r="ABS452" s="406"/>
      <c r="ABT452" s="406"/>
      <c r="ABU452" s="406"/>
      <c r="ABV452" s="406"/>
      <c r="ABW452" s="406"/>
      <c r="ABX452" s="406"/>
      <c r="ABY452" s="406"/>
      <c r="ABZ452" s="406"/>
      <c r="ACA452" s="406"/>
      <c r="ACB452" s="406"/>
      <c r="ACC452" s="406"/>
      <c r="ACD452" s="406"/>
      <c r="ACE452" s="406"/>
      <c r="ACF452" s="406"/>
      <c r="ACG452" s="406"/>
      <c r="ACH452" s="406"/>
      <c r="ACI452" s="406"/>
      <c r="ACJ452" s="406"/>
      <c r="ACK452" s="406"/>
      <c r="ACL452" s="406"/>
      <c r="ACM452" s="406"/>
      <c r="ACN452" s="406"/>
      <c r="ACO452" s="406"/>
      <c r="ACP452" s="406"/>
      <c r="ACQ452" s="406"/>
      <c r="ACR452" s="406"/>
      <c r="ACS452" s="406"/>
      <c r="ACT452" s="406"/>
      <c r="ACU452" s="406"/>
      <c r="ACV452" s="406"/>
      <c r="ACW452" s="406"/>
      <c r="ACX452" s="406"/>
      <c r="ACY452" s="406"/>
      <c r="ACZ452" s="406"/>
      <c r="ADA452" s="406"/>
      <c r="ADB452" s="406"/>
      <c r="ADC452" s="406"/>
      <c r="ADD452" s="406"/>
      <c r="ADE452" s="406"/>
      <c r="ADF452" s="406"/>
      <c r="ADG452" s="406"/>
      <c r="ADH452" s="406"/>
      <c r="ADI452" s="406"/>
      <c r="ADJ452" s="406"/>
      <c r="ADK452" s="406"/>
      <c r="ADL452" s="406"/>
      <c r="ADM452" s="406"/>
      <c r="ADN452" s="406"/>
      <c r="ADO452" s="406"/>
      <c r="ADP452" s="406"/>
      <c r="ADQ452" s="406"/>
      <c r="ADR452" s="406"/>
      <c r="ADS452" s="406"/>
      <c r="ADT452" s="406"/>
      <c r="ADU452" s="406"/>
      <c r="ADV452" s="406"/>
      <c r="ADW452" s="406"/>
      <c r="ADX452" s="406"/>
      <c r="ADY452" s="406"/>
      <c r="ADZ452" s="406"/>
      <c r="AEA452" s="406"/>
      <c r="AEB452" s="406"/>
      <c r="AEC452" s="406"/>
      <c r="AED452" s="406"/>
      <c r="AEE452" s="406"/>
      <c r="AEF452" s="406"/>
      <c r="AEG452" s="406"/>
      <c r="AEH452" s="406"/>
      <c r="AEI452" s="406"/>
      <c r="AEJ452" s="406"/>
      <c r="AEK452" s="406"/>
      <c r="AEL452" s="406"/>
      <c r="AEM452" s="406"/>
      <c r="AEN452" s="406"/>
      <c r="AEO452" s="406"/>
      <c r="AEP452" s="406"/>
      <c r="AEQ452" s="406"/>
      <c r="AER452" s="406"/>
      <c r="AES452" s="406"/>
      <c r="AET452" s="406"/>
      <c r="AEU452" s="406"/>
      <c r="AEV452" s="406"/>
      <c r="AEW452" s="406"/>
      <c r="AEX452" s="406"/>
      <c r="AEY452" s="406"/>
      <c r="AEZ452" s="406"/>
      <c r="AFA452" s="406"/>
      <c r="AFB452" s="406"/>
      <c r="AFC452" s="406"/>
      <c r="AFD452" s="406"/>
      <c r="AFE452" s="406"/>
      <c r="AFF452" s="406"/>
      <c r="AFG452" s="406"/>
      <c r="AFH452" s="406"/>
      <c r="AFI452" s="406"/>
      <c r="AFJ452" s="406"/>
      <c r="AFK452" s="406"/>
      <c r="AFL452" s="406"/>
      <c r="AFM452" s="406"/>
      <c r="AFN452" s="406"/>
      <c r="AFO452" s="406"/>
      <c r="AFP452" s="406"/>
      <c r="AFQ452" s="406"/>
      <c r="AFR452" s="406"/>
      <c r="AFS452" s="406"/>
      <c r="AFT452" s="406"/>
      <c r="AFU452" s="406"/>
      <c r="AFV452" s="406"/>
      <c r="AFW452" s="406"/>
      <c r="AFX452" s="406"/>
      <c r="AFY452" s="406"/>
      <c r="AFZ452" s="406"/>
      <c r="AGA452" s="406"/>
      <c r="AGB452" s="406"/>
      <c r="AGC452" s="406"/>
      <c r="AGD452" s="406"/>
      <c r="AGE452" s="406"/>
      <c r="AGF452" s="406"/>
      <c r="AGG452" s="406"/>
      <c r="AGH452" s="406"/>
      <c r="AGI452" s="406"/>
      <c r="AGJ452" s="406"/>
      <c r="AGK452" s="406"/>
      <c r="AGL452" s="406"/>
      <c r="AGM452" s="406"/>
      <c r="AGN452" s="406"/>
      <c r="AGO452" s="406"/>
      <c r="AGP452" s="406"/>
      <c r="AGQ452" s="406"/>
      <c r="AGR452" s="406"/>
      <c r="AGS452" s="406"/>
      <c r="AGT452" s="406"/>
      <c r="AGU452" s="406"/>
      <c r="AGV452" s="406"/>
      <c r="AGW452" s="406"/>
      <c r="AGX452" s="406"/>
      <c r="AGY452" s="406"/>
      <c r="AGZ452" s="406"/>
      <c r="AHA452" s="406"/>
      <c r="AHB452" s="406"/>
      <c r="AHC452" s="406"/>
      <c r="AHD452" s="406"/>
      <c r="AHE452" s="406"/>
      <c r="AHF452" s="406"/>
      <c r="AHG452" s="406"/>
      <c r="AHH452" s="406"/>
      <c r="AHI452" s="406"/>
      <c r="AHJ452" s="406"/>
      <c r="AHK452" s="406"/>
      <c r="AHL452" s="406"/>
      <c r="AHM452" s="406"/>
      <c r="AHN452" s="406"/>
      <c r="AHO452" s="406"/>
      <c r="AHP452" s="406"/>
      <c r="AHQ452" s="406"/>
      <c r="AHR452" s="406"/>
      <c r="AHS452" s="406"/>
      <c r="AHT452" s="406"/>
      <c r="AHU452" s="406"/>
      <c r="AHV452" s="406"/>
      <c r="AHW452" s="406"/>
      <c r="AHX452" s="406"/>
      <c r="AHY452" s="406"/>
      <c r="AHZ452" s="406"/>
      <c r="AIA452" s="406"/>
      <c r="AIB452" s="406"/>
      <c r="AIC452" s="406"/>
      <c r="AID452" s="406"/>
      <c r="AIE452" s="406"/>
      <c r="AIF452" s="406"/>
      <c r="AIG452" s="406"/>
      <c r="AIH452" s="406"/>
      <c r="AII452" s="406"/>
      <c r="AIJ452" s="406"/>
      <c r="AIK452" s="406"/>
      <c r="AIL452" s="406"/>
      <c r="AIM452" s="406"/>
      <c r="AIN452" s="406"/>
      <c r="AIO452" s="406"/>
      <c r="AIP452" s="406"/>
      <c r="AIQ452" s="406"/>
      <c r="AIR452" s="406"/>
      <c r="AIS452" s="406"/>
      <c r="AIT452" s="406"/>
      <c r="AIU452" s="406"/>
      <c r="AIV452" s="406"/>
      <c r="AIW452" s="406"/>
      <c r="AIX452" s="406"/>
      <c r="AIY452" s="406"/>
      <c r="AIZ452" s="406"/>
      <c r="AJA452" s="406"/>
      <c r="AJB452" s="406"/>
      <c r="AJC452" s="406"/>
      <c r="AJD452" s="406"/>
      <c r="AJE452" s="406"/>
      <c r="AJF452" s="406"/>
      <c r="AJG452" s="406"/>
      <c r="AJH452" s="406"/>
      <c r="AJI452" s="406"/>
      <c r="AJJ452" s="406"/>
      <c r="AJK452" s="406"/>
      <c r="AJL452" s="406"/>
      <c r="AJM452" s="406"/>
      <c r="AJN452" s="406"/>
      <c r="AJO452" s="406"/>
      <c r="AJP452" s="406"/>
      <c r="AJQ452" s="406"/>
      <c r="AJR452" s="406"/>
      <c r="AJS452" s="406"/>
      <c r="AJT452" s="406"/>
      <c r="AJU452" s="406"/>
      <c r="AJV452" s="406"/>
      <c r="AJW452" s="406"/>
      <c r="AJX452" s="406"/>
      <c r="AJY452" s="406"/>
      <c r="AJZ452" s="406"/>
      <c r="AKA452" s="406"/>
      <c r="AKB452" s="406"/>
      <c r="AKC452" s="406"/>
      <c r="AKD452" s="406"/>
      <c r="AKE452" s="406"/>
      <c r="AKF452" s="406"/>
      <c r="AKG452" s="406"/>
      <c r="AKH452" s="406"/>
      <c r="AKI452" s="406"/>
      <c r="AKJ452" s="406"/>
      <c r="AKK452" s="406"/>
      <c r="AKL452" s="406"/>
      <c r="AKM452" s="406"/>
      <c r="AKN452" s="406"/>
      <c r="AKO452" s="406"/>
      <c r="AKP452" s="406"/>
      <c r="AKQ452" s="406"/>
      <c r="AKR452" s="406"/>
      <c r="AKS452" s="406"/>
      <c r="AKT452" s="406"/>
      <c r="AKU452" s="406"/>
      <c r="AKV452" s="406"/>
      <c r="AKW452" s="406"/>
      <c r="AKX452" s="406"/>
      <c r="AKY452" s="406"/>
      <c r="AKZ452" s="406"/>
      <c r="ALA452" s="406"/>
      <c r="ALB452" s="406"/>
      <c r="ALC452" s="406"/>
      <c r="ALD452" s="406"/>
    </row>
    <row r="453" spans="1:992" s="672" customFormat="1" ht="13.5" customHeight="1">
      <c r="A453" s="2751"/>
      <c r="B453" s="2832"/>
      <c r="C453" s="2398"/>
      <c r="D453" s="1366" t="s">
        <v>2194</v>
      </c>
      <c r="E453" s="468">
        <v>0</v>
      </c>
      <c r="F453" s="468">
        <v>0</v>
      </c>
      <c r="G453" s="1816"/>
      <c r="H453" s="1785" t="s">
        <v>2548</v>
      </c>
      <c r="I453" s="1784" t="s">
        <v>325</v>
      </c>
      <c r="J453" s="1784">
        <v>104</v>
      </c>
      <c r="K453" s="1784">
        <v>101</v>
      </c>
      <c r="L453" s="468"/>
      <c r="M453" s="580"/>
      <c r="N453" s="406"/>
      <c r="O453" s="406"/>
      <c r="P453" s="406"/>
      <c r="Q453" s="406"/>
      <c r="R453" s="406"/>
      <c r="S453" s="406"/>
      <c r="T453" s="406"/>
      <c r="U453" s="406"/>
      <c r="V453" s="406"/>
      <c r="W453" s="406"/>
      <c r="X453" s="406"/>
      <c r="Y453" s="406"/>
      <c r="Z453" s="406"/>
      <c r="AA453" s="406"/>
      <c r="AB453" s="406"/>
      <c r="AC453" s="406"/>
      <c r="AD453" s="406"/>
      <c r="AE453" s="406"/>
      <c r="AF453" s="406"/>
      <c r="AG453" s="406"/>
      <c r="AH453" s="406"/>
      <c r="AI453" s="406"/>
      <c r="AJ453" s="406"/>
      <c r="AK453" s="406"/>
      <c r="AL453" s="406"/>
      <c r="AM453" s="406"/>
      <c r="AN453" s="406"/>
      <c r="AO453" s="406"/>
      <c r="AP453" s="406"/>
      <c r="AQ453" s="406"/>
      <c r="AR453" s="406"/>
      <c r="AS453" s="406"/>
      <c r="AT453" s="406"/>
      <c r="AU453" s="406"/>
      <c r="AV453" s="406"/>
      <c r="AW453" s="406"/>
      <c r="AX453" s="406"/>
      <c r="AY453" s="406"/>
      <c r="AZ453" s="406"/>
      <c r="BA453" s="406"/>
      <c r="BB453" s="406"/>
      <c r="BC453" s="406"/>
      <c r="BD453" s="406"/>
      <c r="BE453" s="406"/>
      <c r="BF453" s="406"/>
      <c r="BG453" s="406"/>
      <c r="BH453" s="406"/>
      <c r="BI453" s="406"/>
      <c r="BJ453" s="406"/>
      <c r="BK453" s="406"/>
      <c r="BL453" s="406"/>
      <c r="BM453" s="406"/>
      <c r="BN453" s="406"/>
      <c r="BO453" s="406"/>
      <c r="BP453" s="406"/>
      <c r="BQ453" s="406"/>
      <c r="BR453" s="406"/>
      <c r="BS453" s="406"/>
      <c r="BT453" s="406"/>
      <c r="BU453" s="406"/>
      <c r="BV453" s="406"/>
      <c r="BW453" s="406"/>
      <c r="BX453" s="406"/>
      <c r="BY453" s="406"/>
      <c r="BZ453" s="406"/>
      <c r="CA453" s="406"/>
      <c r="CB453" s="406"/>
      <c r="CC453" s="406"/>
      <c r="CD453" s="406"/>
      <c r="CE453" s="406"/>
      <c r="CF453" s="406"/>
      <c r="CG453" s="406"/>
      <c r="CH453" s="406"/>
      <c r="CI453" s="406"/>
      <c r="CJ453" s="406"/>
      <c r="CK453" s="406"/>
      <c r="CL453" s="406"/>
      <c r="CM453" s="406"/>
      <c r="CN453" s="406"/>
      <c r="CO453" s="406"/>
      <c r="CP453" s="406"/>
      <c r="CQ453" s="406"/>
      <c r="CR453" s="406"/>
      <c r="CS453" s="406"/>
      <c r="CT453" s="406"/>
      <c r="CU453" s="406"/>
      <c r="CV453" s="406"/>
      <c r="CW453" s="406"/>
      <c r="CX453" s="406"/>
      <c r="CY453" s="406"/>
      <c r="CZ453" s="406"/>
      <c r="DA453" s="406"/>
      <c r="DB453" s="406"/>
      <c r="DC453" s="406"/>
      <c r="DD453" s="406"/>
      <c r="DE453" s="406"/>
      <c r="DF453" s="406"/>
      <c r="DG453" s="406"/>
      <c r="DH453" s="406"/>
      <c r="DI453" s="406"/>
      <c r="DJ453" s="406"/>
      <c r="DK453" s="406"/>
      <c r="DL453" s="406"/>
      <c r="DM453" s="406"/>
      <c r="DN453" s="406"/>
      <c r="DO453" s="406"/>
      <c r="DP453" s="406"/>
      <c r="DQ453" s="406"/>
      <c r="DR453" s="406"/>
      <c r="DS453" s="406"/>
      <c r="DT453" s="406"/>
      <c r="DU453" s="406"/>
      <c r="DV453" s="406"/>
      <c r="DW453" s="406"/>
      <c r="DX453" s="406"/>
      <c r="DY453" s="406"/>
      <c r="DZ453" s="406"/>
      <c r="EA453" s="406"/>
      <c r="EB453" s="406"/>
      <c r="EC453" s="406"/>
      <c r="ED453" s="406"/>
      <c r="EE453" s="406"/>
      <c r="EF453" s="406"/>
      <c r="EG453" s="406"/>
      <c r="EH453" s="406"/>
      <c r="EI453" s="406"/>
      <c r="EJ453" s="406"/>
      <c r="EK453" s="406"/>
      <c r="EL453" s="406"/>
      <c r="EM453" s="406"/>
      <c r="EN453" s="406"/>
      <c r="EO453" s="406"/>
      <c r="EP453" s="406"/>
      <c r="EQ453" s="406"/>
      <c r="ER453" s="406"/>
      <c r="ES453" s="406"/>
      <c r="ET453" s="406"/>
      <c r="EU453" s="406"/>
      <c r="EV453" s="406"/>
      <c r="EW453" s="406"/>
      <c r="EX453" s="406"/>
      <c r="EY453" s="406"/>
      <c r="EZ453" s="406"/>
      <c r="FA453" s="406"/>
      <c r="FB453" s="406"/>
      <c r="FC453" s="406"/>
      <c r="FD453" s="406"/>
      <c r="FE453" s="406"/>
      <c r="FF453" s="406"/>
      <c r="FG453" s="406"/>
      <c r="FH453" s="406"/>
      <c r="FI453" s="406"/>
      <c r="FJ453" s="406"/>
      <c r="FK453" s="406"/>
      <c r="FL453" s="406"/>
      <c r="FM453" s="406"/>
      <c r="FN453" s="406"/>
      <c r="FO453" s="406"/>
      <c r="FP453" s="406"/>
      <c r="FQ453" s="406"/>
      <c r="FR453" s="406"/>
      <c r="FS453" s="406"/>
      <c r="FT453" s="406"/>
      <c r="FU453" s="406"/>
      <c r="FV453" s="406"/>
      <c r="FW453" s="406"/>
      <c r="FX453" s="406"/>
      <c r="FY453" s="406"/>
      <c r="FZ453" s="406"/>
      <c r="GA453" s="406"/>
      <c r="GB453" s="406"/>
      <c r="GC453" s="406"/>
      <c r="GD453" s="406"/>
      <c r="GE453" s="406"/>
      <c r="GF453" s="406"/>
      <c r="GG453" s="406"/>
      <c r="GH453" s="406"/>
      <c r="GI453" s="406"/>
      <c r="GJ453" s="406"/>
      <c r="GK453" s="406"/>
      <c r="GL453" s="406"/>
      <c r="GM453" s="406"/>
      <c r="GN453" s="406"/>
      <c r="GO453" s="406"/>
      <c r="GP453" s="406"/>
      <c r="GQ453" s="406"/>
      <c r="GR453" s="406"/>
      <c r="GS453" s="406"/>
      <c r="GT453" s="406"/>
      <c r="GU453" s="406"/>
      <c r="GV453" s="406"/>
      <c r="GW453" s="406"/>
      <c r="GX453" s="406"/>
      <c r="GY453" s="406"/>
      <c r="GZ453" s="406"/>
      <c r="HA453" s="406"/>
      <c r="HB453" s="406"/>
      <c r="HC453" s="406"/>
      <c r="HD453" s="406"/>
      <c r="HE453" s="406"/>
      <c r="HF453" s="406"/>
      <c r="HG453" s="406"/>
      <c r="HH453" s="406"/>
      <c r="HI453" s="406"/>
      <c r="HJ453" s="406"/>
      <c r="HK453" s="406"/>
      <c r="HL453" s="406"/>
      <c r="HM453" s="406"/>
      <c r="HN453" s="406"/>
      <c r="HO453" s="406"/>
      <c r="HP453" s="406"/>
      <c r="HQ453" s="406"/>
      <c r="HR453" s="406"/>
      <c r="HS453" s="406"/>
      <c r="HT453" s="406"/>
      <c r="HU453" s="406"/>
      <c r="HV453" s="406"/>
      <c r="HW453" s="406"/>
      <c r="HX453" s="406"/>
      <c r="HY453" s="406"/>
      <c r="HZ453" s="406"/>
      <c r="IA453" s="406"/>
      <c r="IB453" s="406"/>
      <c r="IC453" s="406"/>
      <c r="ID453" s="406"/>
      <c r="IE453" s="406"/>
      <c r="IF453" s="406"/>
      <c r="IG453" s="406"/>
      <c r="IH453" s="406"/>
      <c r="II453" s="406"/>
      <c r="IJ453" s="406"/>
      <c r="IK453" s="406"/>
      <c r="IL453" s="406"/>
      <c r="IM453" s="406"/>
      <c r="IN453" s="406"/>
      <c r="IO453" s="406"/>
      <c r="IP453" s="406"/>
      <c r="IQ453" s="406"/>
      <c r="IR453" s="406"/>
      <c r="IS453" s="406"/>
      <c r="IT453" s="406"/>
      <c r="IU453" s="406"/>
      <c r="IV453" s="406"/>
      <c r="IW453" s="406"/>
      <c r="IX453" s="406"/>
      <c r="IY453" s="406"/>
      <c r="IZ453" s="406"/>
      <c r="JA453" s="406"/>
      <c r="JB453" s="406"/>
      <c r="JC453" s="406"/>
      <c r="JD453" s="406"/>
      <c r="JE453" s="406"/>
      <c r="JF453" s="406"/>
      <c r="JG453" s="406"/>
      <c r="JH453" s="406"/>
      <c r="JI453" s="406"/>
      <c r="JJ453" s="406"/>
      <c r="JK453" s="406"/>
      <c r="JL453" s="406"/>
      <c r="JM453" s="406"/>
      <c r="JN453" s="406"/>
      <c r="JO453" s="406"/>
      <c r="JP453" s="406"/>
      <c r="JQ453" s="406"/>
      <c r="JR453" s="406"/>
      <c r="JS453" s="406"/>
      <c r="JT453" s="406"/>
      <c r="JU453" s="406"/>
      <c r="JV453" s="406"/>
      <c r="JW453" s="406"/>
      <c r="JX453" s="406"/>
      <c r="JY453" s="406"/>
      <c r="JZ453" s="406"/>
      <c r="KA453" s="406"/>
      <c r="KB453" s="406"/>
      <c r="KC453" s="406"/>
      <c r="KD453" s="406"/>
      <c r="KE453" s="406"/>
      <c r="KF453" s="406"/>
      <c r="KG453" s="406"/>
      <c r="KH453" s="406"/>
      <c r="KI453" s="406"/>
      <c r="KJ453" s="406"/>
      <c r="KK453" s="406"/>
      <c r="KL453" s="406"/>
      <c r="KM453" s="406"/>
      <c r="KN453" s="406"/>
      <c r="KO453" s="406"/>
      <c r="KP453" s="406"/>
      <c r="KQ453" s="406"/>
      <c r="KR453" s="406"/>
      <c r="KS453" s="406"/>
      <c r="KT453" s="406"/>
      <c r="KU453" s="406"/>
      <c r="KV453" s="406"/>
      <c r="KW453" s="406"/>
      <c r="KX453" s="406"/>
      <c r="KY453" s="406"/>
      <c r="KZ453" s="406"/>
      <c r="LA453" s="406"/>
      <c r="LB453" s="406"/>
      <c r="LC453" s="406"/>
      <c r="LD453" s="406"/>
      <c r="LE453" s="406"/>
      <c r="LF453" s="406"/>
      <c r="LG453" s="406"/>
      <c r="LH453" s="406"/>
      <c r="LI453" s="406"/>
      <c r="LJ453" s="406"/>
      <c r="LK453" s="406"/>
      <c r="LL453" s="406"/>
      <c r="LM453" s="406"/>
      <c r="LN453" s="406"/>
      <c r="LO453" s="406"/>
      <c r="LP453" s="406"/>
      <c r="LQ453" s="406"/>
      <c r="LR453" s="406"/>
      <c r="LS453" s="406"/>
      <c r="LT453" s="406"/>
      <c r="LU453" s="406"/>
      <c r="LV453" s="406"/>
      <c r="LW453" s="406"/>
      <c r="LX453" s="406"/>
      <c r="LY453" s="406"/>
      <c r="LZ453" s="406"/>
      <c r="MA453" s="406"/>
      <c r="MB453" s="406"/>
      <c r="MC453" s="406"/>
      <c r="MD453" s="406"/>
      <c r="ME453" s="406"/>
      <c r="MF453" s="406"/>
      <c r="MG453" s="406"/>
      <c r="MH453" s="406"/>
      <c r="MI453" s="406"/>
      <c r="MJ453" s="406"/>
      <c r="MK453" s="406"/>
      <c r="ML453" s="406"/>
      <c r="MM453" s="406"/>
      <c r="MN453" s="406"/>
      <c r="MO453" s="406"/>
      <c r="MP453" s="406"/>
      <c r="MQ453" s="406"/>
      <c r="MR453" s="406"/>
      <c r="MS453" s="406"/>
      <c r="MT453" s="406"/>
      <c r="MU453" s="406"/>
      <c r="MV453" s="406"/>
      <c r="MW453" s="406"/>
      <c r="MX453" s="406"/>
      <c r="MY453" s="406"/>
      <c r="MZ453" s="406"/>
      <c r="NA453" s="406"/>
      <c r="NB453" s="406"/>
      <c r="NC453" s="406"/>
      <c r="ND453" s="406"/>
      <c r="NE453" s="406"/>
      <c r="NF453" s="406"/>
      <c r="NG453" s="406"/>
      <c r="NH453" s="406"/>
      <c r="NI453" s="406"/>
      <c r="NJ453" s="406"/>
      <c r="NK453" s="406"/>
      <c r="NL453" s="406"/>
      <c r="NM453" s="406"/>
      <c r="NN453" s="406"/>
      <c r="NO453" s="406"/>
      <c r="NP453" s="406"/>
      <c r="NQ453" s="406"/>
      <c r="NR453" s="406"/>
      <c r="NS453" s="406"/>
      <c r="NT453" s="406"/>
      <c r="NU453" s="406"/>
      <c r="NV453" s="406"/>
      <c r="NW453" s="406"/>
      <c r="NX453" s="406"/>
      <c r="NY453" s="406"/>
      <c r="NZ453" s="406"/>
      <c r="OA453" s="406"/>
      <c r="OB453" s="406"/>
      <c r="OC453" s="406"/>
      <c r="OD453" s="406"/>
      <c r="OE453" s="406"/>
      <c r="OF453" s="406"/>
      <c r="OG453" s="406"/>
      <c r="OH453" s="406"/>
      <c r="OI453" s="406"/>
      <c r="OJ453" s="406"/>
      <c r="OK453" s="406"/>
      <c r="OL453" s="406"/>
      <c r="OM453" s="406"/>
      <c r="ON453" s="406"/>
      <c r="OO453" s="406"/>
      <c r="OP453" s="406"/>
      <c r="OQ453" s="406"/>
      <c r="OR453" s="406"/>
      <c r="OS453" s="406"/>
      <c r="OT453" s="406"/>
      <c r="OU453" s="406"/>
      <c r="OV453" s="406"/>
      <c r="OW453" s="406"/>
      <c r="OX453" s="406"/>
      <c r="OY453" s="406"/>
      <c r="OZ453" s="406"/>
      <c r="PA453" s="406"/>
      <c r="PB453" s="406"/>
      <c r="PC453" s="406"/>
      <c r="PD453" s="406"/>
      <c r="PE453" s="406"/>
      <c r="PF453" s="406"/>
      <c r="PG453" s="406"/>
      <c r="PH453" s="406"/>
      <c r="PI453" s="406"/>
      <c r="PJ453" s="406"/>
      <c r="PK453" s="406"/>
      <c r="PL453" s="406"/>
      <c r="PM453" s="406"/>
      <c r="PN453" s="406"/>
      <c r="PO453" s="406"/>
      <c r="PP453" s="406"/>
      <c r="PQ453" s="406"/>
      <c r="PR453" s="406"/>
      <c r="PS453" s="406"/>
      <c r="PT453" s="406"/>
      <c r="PU453" s="406"/>
      <c r="PV453" s="406"/>
      <c r="PW453" s="406"/>
      <c r="PX453" s="406"/>
      <c r="PY453" s="406"/>
      <c r="PZ453" s="406"/>
      <c r="QA453" s="406"/>
      <c r="QB453" s="406"/>
      <c r="QC453" s="406"/>
      <c r="QD453" s="406"/>
      <c r="QE453" s="406"/>
      <c r="QF453" s="406"/>
      <c r="QG453" s="406"/>
      <c r="QH453" s="406"/>
      <c r="QI453" s="406"/>
      <c r="QJ453" s="406"/>
      <c r="QK453" s="406"/>
      <c r="QL453" s="406"/>
      <c r="QM453" s="406"/>
      <c r="QN453" s="406"/>
      <c r="QO453" s="406"/>
      <c r="QP453" s="406"/>
      <c r="QQ453" s="406"/>
      <c r="QR453" s="406"/>
      <c r="QS453" s="406"/>
      <c r="QT453" s="406"/>
      <c r="QU453" s="406"/>
      <c r="QV453" s="406"/>
      <c r="QW453" s="406"/>
      <c r="QX453" s="406"/>
      <c r="QY453" s="406"/>
      <c r="QZ453" s="406"/>
      <c r="RA453" s="406"/>
      <c r="RB453" s="406"/>
      <c r="RC453" s="406"/>
      <c r="RD453" s="406"/>
      <c r="RE453" s="406"/>
      <c r="RF453" s="406"/>
      <c r="RG453" s="406"/>
      <c r="RH453" s="406"/>
      <c r="RI453" s="406"/>
      <c r="RJ453" s="406"/>
      <c r="RK453" s="406"/>
      <c r="RL453" s="406"/>
      <c r="RM453" s="406"/>
      <c r="RN453" s="406"/>
      <c r="RO453" s="406"/>
      <c r="RP453" s="406"/>
      <c r="RQ453" s="406"/>
      <c r="RR453" s="406"/>
      <c r="RS453" s="406"/>
      <c r="RT453" s="406"/>
      <c r="RU453" s="406"/>
      <c r="RV453" s="406"/>
      <c r="RW453" s="406"/>
      <c r="RX453" s="406"/>
      <c r="RY453" s="406"/>
      <c r="RZ453" s="406"/>
      <c r="SA453" s="406"/>
      <c r="SB453" s="406"/>
      <c r="SC453" s="406"/>
      <c r="SD453" s="406"/>
      <c r="SE453" s="406"/>
      <c r="SF453" s="406"/>
      <c r="SG453" s="406"/>
      <c r="SH453" s="406"/>
      <c r="SI453" s="406"/>
      <c r="SJ453" s="406"/>
      <c r="SK453" s="406"/>
      <c r="SL453" s="406"/>
      <c r="SM453" s="406"/>
      <c r="SN453" s="406"/>
      <c r="SO453" s="406"/>
      <c r="SP453" s="406"/>
      <c r="SQ453" s="406"/>
      <c r="SR453" s="406"/>
      <c r="SS453" s="406"/>
      <c r="ST453" s="406"/>
      <c r="SU453" s="406"/>
      <c r="SV453" s="406"/>
      <c r="SW453" s="406"/>
      <c r="SX453" s="406"/>
      <c r="SY453" s="406"/>
      <c r="SZ453" s="406"/>
      <c r="TA453" s="406"/>
      <c r="TB453" s="406"/>
      <c r="TC453" s="406"/>
      <c r="TD453" s="406"/>
      <c r="TE453" s="406"/>
      <c r="TF453" s="406"/>
      <c r="TG453" s="406"/>
      <c r="TH453" s="406"/>
      <c r="TI453" s="406"/>
      <c r="TJ453" s="406"/>
      <c r="TK453" s="406"/>
      <c r="TL453" s="406"/>
      <c r="TM453" s="406"/>
      <c r="TN453" s="406"/>
      <c r="TO453" s="406"/>
      <c r="TP453" s="406"/>
      <c r="TQ453" s="406"/>
      <c r="TR453" s="406"/>
      <c r="TS453" s="406"/>
      <c r="TT453" s="406"/>
      <c r="TU453" s="406"/>
      <c r="TV453" s="406"/>
      <c r="TW453" s="406"/>
      <c r="TX453" s="406"/>
      <c r="TY453" s="406"/>
      <c r="TZ453" s="406"/>
      <c r="UA453" s="406"/>
      <c r="UB453" s="406"/>
      <c r="UC453" s="406"/>
      <c r="UD453" s="406"/>
      <c r="UE453" s="406"/>
      <c r="UF453" s="406"/>
      <c r="UG453" s="406"/>
      <c r="UH453" s="406"/>
      <c r="UI453" s="406"/>
      <c r="UJ453" s="406"/>
      <c r="UK453" s="406"/>
      <c r="UL453" s="406"/>
      <c r="UM453" s="406"/>
      <c r="UN453" s="406"/>
      <c r="UO453" s="406"/>
      <c r="UP453" s="406"/>
      <c r="UQ453" s="406"/>
      <c r="UR453" s="406"/>
      <c r="US453" s="406"/>
      <c r="UT453" s="406"/>
      <c r="UU453" s="406"/>
      <c r="UV453" s="406"/>
      <c r="UW453" s="406"/>
      <c r="UX453" s="406"/>
      <c r="UY453" s="406"/>
      <c r="UZ453" s="406"/>
      <c r="VA453" s="406"/>
      <c r="VB453" s="406"/>
      <c r="VC453" s="406"/>
      <c r="VD453" s="406"/>
      <c r="VE453" s="406"/>
      <c r="VF453" s="406"/>
      <c r="VG453" s="406"/>
      <c r="VH453" s="406"/>
      <c r="VI453" s="406"/>
      <c r="VJ453" s="406"/>
      <c r="VK453" s="406"/>
      <c r="VL453" s="406"/>
      <c r="VM453" s="406"/>
      <c r="VN453" s="406"/>
      <c r="VO453" s="406"/>
      <c r="VP453" s="406"/>
      <c r="VQ453" s="406"/>
      <c r="VR453" s="406"/>
      <c r="VS453" s="406"/>
      <c r="VT453" s="406"/>
      <c r="VU453" s="406"/>
      <c r="VV453" s="406"/>
      <c r="VW453" s="406"/>
      <c r="VX453" s="406"/>
      <c r="VY453" s="406"/>
      <c r="VZ453" s="406"/>
      <c r="WA453" s="406"/>
      <c r="WB453" s="406"/>
      <c r="WC453" s="406"/>
      <c r="WD453" s="406"/>
      <c r="WE453" s="406"/>
      <c r="WF453" s="406"/>
      <c r="WG453" s="406"/>
      <c r="WH453" s="406"/>
      <c r="WI453" s="406"/>
      <c r="WJ453" s="406"/>
      <c r="WK453" s="406"/>
      <c r="WL453" s="406"/>
      <c r="WM453" s="406"/>
      <c r="WN453" s="406"/>
      <c r="WO453" s="406"/>
      <c r="WP453" s="406"/>
      <c r="WQ453" s="406"/>
      <c r="WR453" s="406"/>
      <c r="WS453" s="406"/>
      <c r="WT453" s="406"/>
      <c r="WU453" s="406"/>
      <c r="WV453" s="406"/>
      <c r="WW453" s="406"/>
      <c r="WX453" s="406"/>
      <c r="WY453" s="406"/>
      <c r="WZ453" s="406"/>
      <c r="XA453" s="406"/>
      <c r="XB453" s="406"/>
      <c r="XC453" s="406"/>
      <c r="XD453" s="406"/>
      <c r="XE453" s="406"/>
      <c r="XF453" s="406"/>
      <c r="XG453" s="406"/>
      <c r="XH453" s="406"/>
      <c r="XI453" s="406"/>
      <c r="XJ453" s="406"/>
      <c r="XK453" s="406"/>
      <c r="XL453" s="406"/>
      <c r="XM453" s="406"/>
      <c r="XN453" s="406"/>
      <c r="XO453" s="406"/>
      <c r="XP453" s="406"/>
      <c r="XQ453" s="406"/>
      <c r="XR453" s="406"/>
      <c r="XS453" s="406"/>
      <c r="XT453" s="406"/>
      <c r="XU453" s="406"/>
      <c r="XV453" s="406"/>
      <c r="XW453" s="406"/>
      <c r="XX453" s="406"/>
      <c r="XY453" s="406"/>
      <c r="XZ453" s="406"/>
      <c r="YA453" s="406"/>
      <c r="YB453" s="406"/>
      <c r="YC453" s="406"/>
      <c r="YD453" s="406"/>
      <c r="YE453" s="406"/>
      <c r="YF453" s="406"/>
      <c r="YG453" s="406"/>
      <c r="YH453" s="406"/>
      <c r="YI453" s="406"/>
      <c r="YJ453" s="406"/>
      <c r="YK453" s="406"/>
      <c r="YL453" s="406"/>
      <c r="YM453" s="406"/>
      <c r="YN453" s="406"/>
      <c r="YO453" s="406"/>
      <c r="YP453" s="406"/>
      <c r="YQ453" s="406"/>
      <c r="YR453" s="406"/>
      <c r="YS453" s="406"/>
      <c r="YT453" s="406"/>
      <c r="YU453" s="406"/>
      <c r="YV453" s="406"/>
      <c r="YW453" s="406"/>
      <c r="YX453" s="406"/>
      <c r="YY453" s="406"/>
      <c r="YZ453" s="406"/>
      <c r="ZA453" s="406"/>
      <c r="ZB453" s="406"/>
      <c r="ZC453" s="406"/>
      <c r="ZD453" s="406"/>
      <c r="ZE453" s="406"/>
      <c r="ZF453" s="406"/>
      <c r="ZG453" s="406"/>
      <c r="ZH453" s="406"/>
      <c r="ZI453" s="406"/>
      <c r="ZJ453" s="406"/>
      <c r="ZK453" s="406"/>
      <c r="ZL453" s="406"/>
      <c r="ZM453" s="406"/>
      <c r="ZN453" s="406"/>
      <c r="ZO453" s="406"/>
      <c r="ZP453" s="406"/>
      <c r="ZQ453" s="406"/>
      <c r="ZR453" s="406"/>
      <c r="ZS453" s="406"/>
      <c r="ZT453" s="406"/>
      <c r="ZU453" s="406"/>
      <c r="ZV453" s="406"/>
      <c r="ZW453" s="406"/>
      <c r="ZX453" s="406"/>
      <c r="ZY453" s="406"/>
      <c r="ZZ453" s="406"/>
      <c r="AAA453" s="406"/>
      <c r="AAB453" s="406"/>
      <c r="AAC453" s="406"/>
      <c r="AAD453" s="406"/>
      <c r="AAE453" s="406"/>
      <c r="AAF453" s="406"/>
      <c r="AAG453" s="406"/>
      <c r="AAH453" s="406"/>
      <c r="AAI453" s="406"/>
      <c r="AAJ453" s="406"/>
      <c r="AAK453" s="406"/>
      <c r="AAL453" s="406"/>
      <c r="AAM453" s="406"/>
      <c r="AAN453" s="406"/>
      <c r="AAO453" s="406"/>
      <c r="AAP453" s="406"/>
      <c r="AAQ453" s="406"/>
      <c r="AAR453" s="406"/>
      <c r="AAS453" s="406"/>
      <c r="AAT453" s="406"/>
      <c r="AAU453" s="406"/>
      <c r="AAV453" s="406"/>
      <c r="AAW453" s="406"/>
      <c r="AAX453" s="406"/>
      <c r="AAY453" s="406"/>
      <c r="AAZ453" s="406"/>
      <c r="ABA453" s="406"/>
      <c r="ABB453" s="406"/>
      <c r="ABC453" s="406"/>
      <c r="ABD453" s="406"/>
      <c r="ABE453" s="406"/>
      <c r="ABF453" s="406"/>
      <c r="ABG453" s="406"/>
      <c r="ABH453" s="406"/>
      <c r="ABI453" s="406"/>
      <c r="ABJ453" s="406"/>
      <c r="ABK453" s="406"/>
      <c r="ABL453" s="406"/>
      <c r="ABM453" s="406"/>
      <c r="ABN453" s="406"/>
      <c r="ABO453" s="406"/>
      <c r="ABP453" s="406"/>
      <c r="ABQ453" s="406"/>
      <c r="ABR453" s="406"/>
      <c r="ABS453" s="406"/>
      <c r="ABT453" s="406"/>
      <c r="ABU453" s="406"/>
      <c r="ABV453" s="406"/>
      <c r="ABW453" s="406"/>
      <c r="ABX453" s="406"/>
      <c r="ABY453" s="406"/>
      <c r="ABZ453" s="406"/>
      <c r="ACA453" s="406"/>
      <c r="ACB453" s="406"/>
      <c r="ACC453" s="406"/>
      <c r="ACD453" s="406"/>
      <c r="ACE453" s="406"/>
      <c r="ACF453" s="406"/>
      <c r="ACG453" s="406"/>
      <c r="ACH453" s="406"/>
      <c r="ACI453" s="406"/>
      <c r="ACJ453" s="406"/>
      <c r="ACK453" s="406"/>
      <c r="ACL453" s="406"/>
      <c r="ACM453" s="406"/>
      <c r="ACN453" s="406"/>
      <c r="ACO453" s="406"/>
      <c r="ACP453" s="406"/>
      <c r="ACQ453" s="406"/>
      <c r="ACR453" s="406"/>
      <c r="ACS453" s="406"/>
      <c r="ACT453" s="406"/>
      <c r="ACU453" s="406"/>
      <c r="ACV453" s="406"/>
      <c r="ACW453" s="406"/>
      <c r="ACX453" s="406"/>
      <c r="ACY453" s="406"/>
      <c r="ACZ453" s="406"/>
      <c r="ADA453" s="406"/>
      <c r="ADB453" s="406"/>
      <c r="ADC453" s="406"/>
      <c r="ADD453" s="406"/>
      <c r="ADE453" s="406"/>
      <c r="ADF453" s="406"/>
      <c r="ADG453" s="406"/>
      <c r="ADH453" s="406"/>
      <c r="ADI453" s="406"/>
      <c r="ADJ453" s="406"/>
      <c r="ADK453" s="406"/>
      <c r="ADL453" s="406"/>
      <c r="ADM453" s="406"/>
      <c r="ADN453" s="406"/>
      <c r="ADO453" s="406"/>
      <c r="ADP453" s="406"/>
      <c r="ADQ453" s="406"/>
      <c r="ADR453" s="406"/>
      <c r="ADS453" s="406"/>
      <c r="ADT453" s="406"/>
      <c r="ADU453" s="406"/>
      <c r="ADV453" s="406"/>
      <c r="ADW453" s="406"/>
      <c r="ADX453" s="406"/>
      <c r="ADY453" s="406"/>
      <c r="ADZ453" s="406"/>
      <c r="AEA453" s="406"/>
      <c r="AEB453" s="406"/>
      <c r="AEC453" s="406"/>
      <c r="AED453" s="406"/>
      <c r="AEE453" s="406"/>
      <c r="AEF453" s="406"/>
      <c r="AEG453" s="406"/>
      <c r="AEH453" s="406"/>
      <c r="AEI453" s="406"/>
      <c r="AEJ453" s="406"/>
      <c r="AEK453" s="406"/>
      <c r="AEL453" s="406"/>
      <c r="AEM453" s="406"/>
      <c r="AEN453" s="406"/>
      <c r="AEO453" s="406"/>
      <c r="AEP453" s="406"/>
      <c r="AEQ453" s="406"/>
      <c r="AER453" s="406"/>
      <c r="AES453" s="406"/>
      <c r="AET453" s="406"/>
      <c r="AEU453" s="406"/>
      <c r="AEV453" s="406"/>
      <c r="AEW453" s="406"/>
      <c r="AEX453" s="406"/>
      <c r="AEY453" s="406"/>
      <c r="AEZ453" s="406"/>
      <c r="AFA453" s="406"/>
      <c r="AFB453" s="406"/>
      <c r="AFC453" s="406"/>
      <c r="AFD453" s="406"/>
      <c r="AFE453" s="406"/>
      <c r="AFF453" s="406"/>
      <c r="AFG453" s="406"/>
      <c r="AFH453" s="406"/>
      <c r="AFI453" s="406"/>
      <c r="AFJ453" s="406"/>
      <c r="AFK453" s="406"/>
      <c r="AFL453" s="406"/>
      <c r="AFM453" s="406"/>
      <c r="AFN453" s="406"/>
      <c r="AFO453" s="406"/>
      <c r="AFP453" s="406"/>
      <c r="AFQ453" s="406"/>
      <c r="AFR453" s="406"/>
      <c r="AFS453" s="406"/>
      <c r="AFT453" s="406"/>
      <c r="AFU453" s="406"/>
      <c r="AFV453" s="406"/>
      <c r="AFW453" s="406"/>
      <c r="AFX453" s="406"/>
      <c r="AFY453" s="406"/>
      <c r="AFZ453" s="406"/>
      <c r="AGA453" s="406"/>
      <c r="AGB453" s="406"/>
      <c r="AGC453" s="406"/>
      <c r="AGD453" s="406"/>
      <c r="AGE453" s="406"/>
      <c r="AGF453" s="406"/>
      <c r="AGG453" s="406"/>
      <c r="AGH453" s="406"/>
      <c r="AGI453" s="406"/>
      <c r="AGJ453" s="406"/>
      <c r="AGK453" s="406"/>
      <c r="AGL453" s="406"/>
      <c r="AGM453" s="406"/>
      <c r="AGN453" s="406"/>
      <c r="AGO453" s="406"/>
      <c r="AGP453" s="406"/>
      <c r="AGQ453" s="406"/>
      <c r="AGR453" s="406"/>
      <c r="AGS453" s="406"/>
      <c r="AGT453" s="406"/>
      <c r="AGU453" s="406"/>
      <c r="AGV453" s="406"/>
      <c r="AGW453" s="406"/>
      <c r="AGX453" s="406"/>
      <c r="AGY453" s="406"/>
      <c r="AGZ453" s="406"/>
      <c r="AHA453" s="406"/>
      <c r="AHB453" s="406"/>
      <c r="AHC453" s="406"/>
      <c r="AHD453" s="406"/>
      <c r="AHE453" s="406"/>
      <c r="AHF453" s="406"/>
      <c r="AHG453" s="406"/>
      <c r="AHH453" s="406"/>
      <c r="AHI453" s="406"/>
      <c r="AHJ453" s="406"/>
      <c r="AHK453" s="406"/>
      <c r="AHL453" s="406"/>
      <c r="AHM453" s="406"/>
      <c r="AHN453" s="406"/>
      <c r="AHO453" s="406"/>
      <c r="AHP453" s="406"/>
      <c r="AHQ453" s="406"/>
      <c r="AHR453" s="406"/>
      <c r="AHS453" s="406"/>
      <c r="AHT453" s="406"/>
      <c r="AHU453" s="406"/>
      <c r="AHV453" s="406"/>
      <c r="AHW453" s="406"/>
      <c r="AHX453" s="406"/>
      <c r="AHY453" s="406"/>
      <c r="AHZ453" s="406"/>
      <c r="AIA453" s="406"/>
      <c r="AIB453" s="406"/>
      <c r="AIC453" s="406"/>
      <c r="AID453" s="406"/>
      <c r="AIE453" s="406"/>
      <c r="AIF453" s="406"/>
      <c r="AIG453" s="406"/>
      <c r="AIH453" s="406"/>
      <c r="AII453" s="406"/>
      <c r="AIJ453" s="406"/>
      <c r="AIK453" s="406"/>
      <c r="AIL453" s="406"/>
      <c r="AIM453" s="406"/>
      <c r="AIN453" s="406"/>
      <c r="AIO453" s="406"/>
      <c r="AIP453" s="406"/>
      <c r="AIQ453" s="406"/>
      <c r="AIR453" s="406"/>
      <c r="AIS453" s="406"/>
      <c r="AIT453" s="406"/>
      <c r="AIU453" s="406"/>
      <c r="AIV453" s="406"/>
      <c r="AIW453" s="406"/>
      <c r="AIX453" s="406"/>
      <c r="AIY453" s="406"/>
      <c r="AIZ453" s="406"/>
      <c r="AJA453" s="406"/>
      <c r="AJB453" s="406"/>
      <c r="AJC453" s="406"/>
      <c r="AJD453" s="406"/>
      <c r="AJE453" s="406"/>
      <c r="AJF453" s="406"/>
      <c r="AJG453" s="406"/>
      <c r="AJH453" s="406"/>
      <c r="AJI453" s="406"/>
      <c r="AJJ453" s="406"/>
      <c r="AJK453" s="406"/>
      <c r="AJL453" s="406"/>
      <c r="AJM453" s="406"/>
      <c r="AJN453" s="406"/>
      <c r="AJO453" s="406"/>
      <c r="AJP453" s="406"/>
      <c r="AJQ453" s="406"/>
      <c r="AJR453" s="406"/>
      <c r="AJS453" s="406"/>
      <c r="AJT453" s="406"/>
      <c r="AJU453" s="406"/>
      <c r="AJV453" s="406"/>
      <c r="AJW453" s="406"/>
      <c r="AJX453" s="406"/>
      <c r="AJY453" s="406"/>
      <c r="AJZ453" s="406"/>
      <c r="AKA453" s="406"/>
      <c r="AKB453" s="406"/>
      <c r="AKC453" s="406"/>
      <c r="AKD453" s="406"/>
      <c r="AKE453" s="406"/>
      <c r="AKF453" s="406"/>
      <c r="AKG453" s="406"/>
      <c r="AKH453" s="406"/>
      <c r="AKI453" s="406"/>
      <c r="AKJ453" s="406"/>
      <c r="AKK453" s="406"/>
      <c r="AKL453" s="406"/>
      <c r="AKM453" s="406"/>
      <c r="AKN453" s="406"/>
      <c r="AKO453" s="406"/>
      <c r="AKP453" s="406"/>
      <c r="AKQ453" s="406"/>
      <c r="AKR453" s="406"/>
      <c r="AKS453" s="406"/>
      <c r="AKT453" s="406"/>
      <c r="AKU453" s="406"/>
      <c r="AKV453" s="406"/>
      <c r="AKW453" s="406"/>
      <c r="AKX453" s="406"/>
      <c r="AKY453" s="406"/>
      <c r="AKZ453" s="406"/>
      <c r="ALA453" s="406"/>
      <c r="ALB453" s="406"/>
      <c r="ALC453" s="406"/>
      <c r="ALD453" s="406"/>
    </row>
    <row r="454" spans="1:992" s="1687" customFormat="1" ht="13.5" customHeight="1">
      <c r="A454" s="2390" t="s">
        <v>2841</v>
      </c>
      <c r="B454" s="2658" t="s">
        <v>2842</v>
      </c>
      <c r="C454" s="2384" t="s">
        <v>2335</v>
      </c>
      <c r="D454" s="1393" t="s">
        <v>1547</v>
      </c>
      <c r="E454" s="468">
        <f>E455</f>
        <v>17186400</v>
      </c>
      <c r="F454" s="468">
        <f>F455</f>
        <v>17186400</v>
      </c>
      <c r="G454" s="1815"/>
      <c r="H454" s="2384" t="s">
        <v>2843</v>
      </c>
      <c r="I454" s="1780" t="s">
        <v>306</v>
      </c>
      <c r="J454" s="1780">
        <v>100</v>
      </c>
      <c r="K454" s="1780">
        <v>100</v>
      </c>
      <c r="L454" s="1794"/>
      <c r="M454" s="580"/>
      <c r="N454" s="406"/>
      <c r="O454" s="406"/>
      <c r="P454" s="406"/>
      <c r="Q454" s="406"/>
      <c r="R454" s="406"/>
      <c r="S454" s="406"/>
      <c r="T454" s="406"/>
      <c r="U454" s="406"/>
      <c r="V454" s="406"/>
      <c r="W454" s="406"/>
      <c r="X454" s="406"/>
      <c r="Y454" s="406"/>
      <c r="Z454" s="406"/>
      <c r="AA454" s="406"/>
      <c r="AB454" s="406"/>
      <c r="AC454" s="406"/>
      <c r="AD454" s="406"/>
      <c r="AE454" s="406"/>
      <c r="AF454" s="406"/>
      <c r="AG454" s="406"/>
      <c r="AH454" s="406"/>
      <c r="AI454" s="406"/>
      <c r="AJ454" s="406"/>
      <c r="AK454" s="406"/>
      <c r="AL454" s="406"/>
      <c r="AM454" s="406"/>
      <c r="AN454" s="406"/>
      <c r="AO454" s="406"/>
      <c r="AP454" s="406"/>
      <c r="AQ454" s="406"/>
      <c r="AR454" s="406"/>
      <c r="AS454" s="406"/>
      <c r="AT454" s="406"/>
      <c r="AU454" s="406"/>
      <c r="AV454" s="406"/>
      <c r="AW454" s="406"/>
      <c r="AX454" s="406"/>
      <c r="AY454" s="406"/>
      <c r="AZ454" s="406"/>
      <c r="BA454" s="406"/>
      <c r="BB454" s="406"/>
      <c r="BC454" s="406"/>
      <c r="BD454" s="406"/>
      <c r="BE454" s="406"/>
      <c r="BF454" s="406"/>
      <c r="BG454" s="406"/>
      <c r="BH454" s="406"/>
      <c r="BI454" s="406"/>
      <c r="BJ454" s="406"/>
      <c r="BK454" s="406"/>
      <c r="BL454" s="406"/>
      <c r="BM454" s="406"/>
      <c r="BN454" s="406"/>
      <c r="BO454" s="406"/>
      <c r="BP454" s="406"/>
      <c r="BQ454" s="406"/>
      <c r="BR454" s="406"/>
      <c r="BS454" s="406"/>
      <c r="BT454" s="406"/>
      <c r="BU454" s="406"/>
      <c r="BV454" s="406"/>
      <c r="BW454" s="406"/>
      <c r="BX454" s="406"/>
      <c r="BY454" s="406"/>
      <c r="BZ454" s="406"/>
      <c r="CA454" s="406"/>
      <c r="CB454" s="406"/>
      <c r="CC454" s="406"/>
      <c r="CD454" s="406"/>
      <c r="CE454" s="406"/>
      <c r="CF454" s="406"/>
      <c r="CG454" s="406"/>
      <c r="CH454" s="406"/>
      <c r="CI454" s="406"/>
      <c r="CJ454" s="406"/>
      <c r="CK454" s="406"/>
      <c r="CL454" s="406"/>
      <c r="CM454" s="406"/>
      <c r="CN454" s="406"/>
      <c r="CO454" s="406"/>
      <c r="CP454" s="406"/>
      <c r="CQ454" s="406"/>
      <c r="CR454" s="406"/>
      <c r="CS454" s="406"/>
      <c r="CT454" s="406"/>
      <c r="CU454" s="406"/>
      <c r="CV454" s="406"/>
      <c r="CW454" s="406"/>
      <c r="CX454" s="406"/>
      <c r="CY454" s="406"/>
      <c r="CZ454" s="406"/>
      <c r="DA454" s="406"/>
      <c r="DB454" s="406"/>
      <c r="DC454" s="406"/>
      <c r="DD454" s="406"/>
      <c r="DE454" s="406"/>
      <c r="DF454" s="406"/>
      <c r="DG454" s="406"/>
      <c r="DH454" s="406"/>
      <c r="DI454" s="406"/>
      <c r="DJ454" s="406"/>
      <c r="DK454" s="406"/>
      <c r="DL454" s="406"/>
      <c r="DM454" s="406"/>
      <c r="DN454" s="406"/>
      <c r="DO454" s="406"/>
      <c r="DP454" s="406"/>
      <c r="DQ454" s="406"/>
      <c r="DR454" s="406"/>
      <c r="DS454" s="406"/>
      <c r="DT454" s="406"/>
      <c r="DU454" s="406"/>
      <c r="DV454" s="406"/>
      <c r="DW454" s="406"/>
      <c r="DX454" s="406"/>
      <c r="DY454" s="406"/>
      <c r="DZ454" s="406"/>
      <c r="EA454" s="406"/>
      <c r="EB454" s="406"/>
      <c r="EC454" s="406"/>
      <c r="ED454" s="406"/>
      <c r="EE454" s="406"/>
      <c r="EF454" s="406"/>
      <c r="EG454" s="406"/>
      <c r="EH454" s="406"/>
      <c r="EI454" s="406"/>
      <c r="EJ454" s="406"/>
      <c r="EK454" s="406"/>
      <c r="EL454" s="406"/>
      <c r="EM454" s="406"/>
      <c r="EN454" s="406"/>
      <c r="EO454" s="406"/>
      <c r="EP454" s="406"/>
      <c r="EQ454" s="406"/>
      <c r="ER454" s="406"/>
      <c r="ES454" s="406"/>
      <c r="ET454" s="406"/>
      <c r="EU454" s="406"/>
      <c r="EV454" s="406"/>
      <c r="EW454" s="406"/>
      <c r="EX454" s="406"/>
      <c r="EY454" s="406"/>
      <c r="EZ454" s="406"/>
      <c r="FA454" s="406"/>
      <c r="FB454" s="406"/>
      <c r="FC454" s="406"/>
      <c r="FD454" s="406"/>
      <c r="FE454" s="406"/>
      <c r="FF454" s="406"/>
      <c r="FG454" s="406"/>
      <c r="FH454" s="406"/>
      <c r="FI454" s="406"/>
      <c r="FJ454" s="406"/>
      <c r="FK454" s="406"/>
      <c r="FL454" s="406"/>
      <c r="FM454" s="406"/>
      <c r="FN454" s="406"/>
      <c r="FO454" s="406"/>
      <c r="FP454" s="406"/>
      <c r="FQ454" s="406"/>
      <c r="FR454" s="406"/>
      <c r="FS454" s="406"/>
      <c r="FT454" s="406"/>
      <c r="FU454" s="406"/>
      <c r="FV454" s="406"/>
      <c r="FW454" s="406"/>
      <c r="FX454" s="406"/>
      <c r="FY454" s="406"/>
      <c r="FZ454" s="406"/>
      <c r="GA454" s="406"/>
      <c r="GB454" s="406"/>
      <c r="GC454" s="406"/>
      <c r="GD454" s="406"/>
      <c r="GE454" s="406"/>
      <c r="GF454" s="406"/>
      <c r="GG454" s="406"/>
      <c r="GH454" s="406"/>
      <c r="GI454" s="406"/>
      <c r="GJ454" s="406"/>
      <c r="GK454" s="406"/>
      <c r="GL454" s="406"/>
      <c r="GM454" s="406"/>
      <c r="GN454" s="406"/>
      <c r="GO454" s="406"/>
      <c r="GP454" s="406"/>
      <c r="GQ454" s="406"/>
      <c r="GR454" s="406"/>
      <c r="GS454" s="406"/>
      <c r="GT454" s="406"/>
      <c r="GU454" s="406"/>
      <c r="GV454" s="406"/>
      <c r="GW454" s="406"/>
      <c r="GX454" s="406"/>
      <c r="GY454" s="406"/>
      <c r="GZ454" s="406"/>
      <c r="HA454" s="406"/>
      <c r="HB454" s="406"/>
      <c r="HC454" s="406"/>
      <c r="HD454" s="406"/>
      <c r="HE454" s="406"/>
      <c r="HF454" s="406"/>
      <c r="HG454" s="406"/>
      <c r="HH454" s="406"/>
      <c r="HI454" s="406"/>
      <c r="HJ454" s="406"/>
      <c r="HK454" s="406"/>
      <c r="HL454" s="406"/>
      <c r="HM454" s="406"/>
      <c r="HN454" s="406"/>
      <c r="HO454" s="406"/>
      <c r="HP454" s="406"/>
      <c r="HQ454" s="406"/>
      <c r="HR454" s="406"/>
      <c r="HS454" s="406"/>
      <c r="HT454" s="406"/>
      <c r="HU454" s="406"/>
      <c r="HV454" s="406"/>
      <c r="HW454" s="406"/>
      <c r="HX454" s="406"/>
      <c r="HY454" s="406"/>
      <c r="HZ454" s="406"/>
      <c r="IA454" s="406"/>
      <c r="IB454" s="406"/>
      <c r="IC454" s="406"/>
      <c r="ID454" s="406"/>
      <c r="IE454" s="406"/>
      <c r="IF454" s="406"/>
      <c r="IG454" s="406"/>
      <c r="IH454" s="406"/>
      <c r="II454" s="406"/>
      <c r="IJ454" s="406"/>
      <c r="IK454" s="406"/>
      <c r="IL454" s="406"/>
      <c r="IM454" s="406"/>
      <c r="IN454" s="406"/>
      <c r="IO454" s="406"/>
      <c r="IP454" s="406"/>
      <c r="IQ454" s="406"/>
      <c r="IR454" s="406"/>
      <c r="IS454" s="406"/>
      <c r="IT454" s="406"/>
      <c r="IU454" s="406"/>
      <c r="IV454" s="406"/>
      <c r="IW454" s="406"/>
      <c r="IX454" s="406"/>
      <c r="IY454" s="406"/>
      <c r="IZ454" s="406"/>
      <c r="JA454" s="406"/>
      <c r="JB454" s="406"/>
      <c r="JC454" s="406"/>
      <c r="JD454" s="406"/>
      <c r="JE454" s="406"/>
      <c r="JF454" s="406"/>
      <c r="JG454" s="406"/>
      <c r="JH454" s="406"/>
      <c r="JI454" s="406"/>
      <c r="JJ454" s="406"/>
      <c r="JK454" s="406"/>
      <c r="JL454" s="406"/>
      <c r="JM454" s="406"/>
      <c r="JN454" s="406"/>
      <c r="JO454" s="406"/>
      <c r="JP454" s="406"/>
      <c r="JQ454" s="406"/>
      <c r="JR454" s="406"/>
      <c r="JS454" s="406"/>
      <c r="JT454" s="406"/>
      <c r="JU454" s="406"/>
      <c r="JV454" s="406"/>
      <c r="JW454" s="406"/>
      <c r="JX454" s="406"/>
      <c r="JY454" s="406"/>
      <c r="JZ454" s="406"/>
      <c r="KA454" s="406"/>
      <c r="KB454" s="406"/>
      <c r="KC454" s="406"/>
      <c r="KD454" s="406"/>
      <c r="KE454" s="406"/>
      <c r="KF454" s="406"/>
      <c r="KG454" s="406"/>
      <c r="KH454" s="406"/>
      <c r="KI454" s="406"/>
      <c r="KJ454" s="406"/>
      <c r="KK454" s="406"/>
      <c r="KL454" s="406"/>
      <c r="KM454" s="406"/>
      <c r="KN454" s="406"/>
      <c r="KO454" s="406"/>
      <c r="KP454" s="406"/>
      <c r="KQ454" s="406"/>
      <c r="KR454" s="406"/>
      <c r="KS454" s="406"/>
      <c r="KT454" s="406"/>
      <c r="KU454" s="406"/>
      <c r="KV454" s="406"/>
      <c r="KW454" s="406"/>
      <c r="KX454" s="406"/>
      <c r="KY454" s="406"/>
      <c r="KZ454" s="406"/>
      <c r="LA454" s="406"/>
      <c r="LB454" s="406"/>
      <c r="LC454" s="406"/>
      <c r="LD454" s="406"/>
      <c r="LE454" s="406"/>
      <c r="LF454" s="406"/>
      <c r="LG454" s="406"/>
      <c r="LH454" s="406"/>
      <c r="LI454" s="406"/>
      <c r="LJ454" s="406"/>
      <c r="LK454" s="406"/>
      <c r="LL454" s="406"/>
      <c r="LM454" s="406"/>
      <c r="LN454" s="406"/>
      <c r="LO454" s="406"/>
      <c r="LP454" s="406"/>
      <c r="LQ454" s="406"/>
      <c r="LR454" s="406"/>
      <c r="LS454" s="406"/>
      <c r="LT454" s="406"/>
      <c r="LU454" s="406"/>
      <c r="LV454" s="406"/>
      <c r="LW454" s="406"/>
      <c r="LX454" s="406"/>
      <c r="LY454" s="406"/>
      <c r="LZ454" s="406"/>
      <c r="MA454" s="406"/>
      <c r="MB454" s="406"/>
      <c r="MC454" s="406"/>
      <c r="MD454" s="406"/>
      <c r="ME454" s="406"/>
      <c r="MF454" s="406"/>
      <c r="MG454" s="406"/>
      <c r="MH454" s="406"/>
      <c r="MI454" s="406"/>
      <c r="MJ454" s="406"/>
      <c r="MK454" s="406"/>
      <c r="ML454" s="406"/>
      <c r="MM454" s="406"/>
      <c r="MN454" s="406"/>
      <c r="MO454" s="406"/>
      <c r="MP454" s="406"/>
      <c r="MQ454" s="406"/>
      <c r="MR454" s="406"/>
      <c r="MS454" s="406"/>
      <c r="MT454" s="406"/>
      <c r="MU454" s="406"/>
      <c r="MV454" s="406"/>
      <c r="MW454" s="406"/>
      <c r="MX454" s="406"/>
      <c r="MY454" s="406"/>
      <c r="MZ454" s="406"/>
      <c r="NA454" s="406"/>
      <c r="NB454" s="406"/>
      <c r="NC454" s="406"/>
      <c r="ND454" s="406"/>
      <c r="NE454" s="406"/>
      <c r="NF454" s="406"/>
      <c r="NG454" s="406"/>
      <c r="NH454" s="406"/>
      <c r="NI454" s="406"/>
      <c r="NJ454" s="406"/>
      <c r="NK454" s="406"/>
      <c r="NL454" s="406"/>
      <c r="NM454" s="406"/>
      <c r="NN454" s="406"/>
      <c r="NO454" s="406"/>
      <c r="NP454" s="406"/>
      <c r="NQ454" s="406"/>
      <c r="NR454" s="406"/>
      <c r="NS454" s="406"/>
      <c r="NT454" s="406"/>
      <c r="NU454" s="406"/>
      <c r="NV454" s="406"/>
      <c r="NW454" s="406"/>
      <c r="NX454" s="406"/>
      <c r="NY454" s="406"/>
      <c r="NZ454" s="406"/>
      <c r="OA454" s="406"/>
      <c r="OB454" s="406"/>
      <c r="OC454" s="406"/>
      <c r="OD454" s="406"/>
      <c r="OE454" s="406"/>
      <c r="OF454" s="406"/>
      <c r="OG454" s="406"/>
      <c r="OH454" s="406"/>
      <c r="OI454" s="406"/>
      <c r="OJ454" s="406"/>
      <c r="OK454" s="406"/>
      <c r="OL454" s="406"/>
      <c r="OM454" s="406"/>
      <c r="ON454" s="406"/>
      <c r="OO454" s="406"/>
      <c r="OP454" s="406"/>
      <c r="OQ454" s="406"/>
      <c r="OR454" s="406"/>
      <c r="OS454" s="406"/>
      <c r="OT454" s="406"/>
      <c r="OU454" s="406"/>
      <c r="OV454" s="406"/>
      <c r="OW454" s="406"/>
      <c r="OX454" s="406"/>
      <c r="OY454" s="406"/>
      <c r="OZ454" s="406"/>
      <c r="PA454" s="406"/>
      <c r="PB454" s="406"/>
      <c r="PC454" s="406"/>
      <c r="PD454" s="406"/>
      <c r="PE454" s="406"/>
      <c r="PF454" s="406"/>
      <c r="PG454" s="406"/>
      <c r="PH454" s="406"/>
      <c r="PI454" s="406"/>
      <c r="PJ454" s="406"/>
      <c r="PK454" s="406"/>
      <c r="PL454" s="406"/>
      <c r="PM454" s="406"/>
      <c r="PN454" s="406"/>
      <c r="PO454" s="406"/>
      <c r="PP454" s="406"/>
      <c r="PQ454" s="406"/>
      <c r="PR454" s="406"/>
      <c r="PS454" s="406"/>
      <c r="PT454" s="406"/>
      <c r="PU454" s="406"/>
      <c r="PV454" s="406"/>
      <c r="PW454" s="406"/>
      <c r="PX454" s="406"/>
      <c r="PY454" s="406"/>
      <c r="PZ454" s="406"/>
      <c r="QA454" s="406"/>
      <c r="QB454" s="406"/>
      <c r="QC454" s="406"/>
      <c r="QD454" s="406"/>
      <c r="QE454" s="406"/>
      <c r="QF454" s="406"/>
      <c r="QG454" s="406"/>
      <c r="QH454" s="406"/>
      <c r="QI454" s="406"/>
      <c r="QJ454" s="406"/>
      <c r="QK454" s="406"/>
      <c r="QL454" s="406"/>
      <c r="QM454" s="406"/>
      <c r="QN454" s="406"/>
      <c r="QO454" s="406"/>
      <c r="QP454" s="406"/>
      <c r="QQ454" s="406"/>
      <c r="QR454" s="406"/>
      <c r="QS454" s="406"/>
      <c r="QT454" s="406"/>
      <c r="QU454" s="406"/>
      <c r="QV454" s="406"/>
      <c r="QW454" s="406"/>
      <c r="QX454" s="406"/>
      <c r="QY454" s="406"/>
      <c r="QZ454" s="406"/>
      <c r="RA454" s="406"/>
      <c r="RB454" s="406"/>
      <c r="RC454" s="406"/>
      <c r="RD454" s="406"/>
      <c r="RE454" s="406"/>
      <c r="RF454" s="406"/>
      <c r="RG454" s="406"/>
      <c r="RH454" s="406"/>
      <c r="RI454" s="406"/>
      <c r="RJ454" s="406"/>
      <c r="RK454" s="406"/>
      <c r="RL454" s="406"/>
      <c r="RM454" s="406"/>
      <c r="RN454" s="406"/>
      <c r="RO454" s="406"/>
      <c r="RP454" s="406"/>
      <c r="RQ454" s="406"/>
      <c r="RR454" s="406"/>
      <c r="RS454" s="406"/>
      <c r="RT454" s="406"/>
      <c r="RU454" s="406"/>
      <c r="RV454" s="406"/>
      <c r="RW454" s="406"/>
      <c r="RX454" s="406"/>
      <c r="RY454" s="406"/>
      <c r="RZ454" s="406"/>
      <c r="SA454" s="406"/>
      <c r="SB454" s="406"/>
      <c r="SC454" s="406"/>
      <c r="SD454" s="406"/>
      <c r="SE454" s="406"/>
      <c r="SF454" s="406"/>
      <c r="SG454" s="406"/>
      <c r="SH454" s="406"/>
      <c r="SI454" s="406"/>
      <c r="SJ454" s="406"/>
      <c r="SK454" s="406"/>
      <c r="SL454" s="406"/>
      <c r="SM454" s="406"/>
      <c r="SN454" s="406"/>
      <c r="SO454" s="406"/>
      <c r="SP454" s="406"/>
      <c r="SQ454" s="406"/>
      <c r="SR454" s="406"/>
      <c r="SS454" s="406"/>
      <c r="ST454" s="406"/>
      <c r="SU454" s="406"/>
      <c r="SV454" s="406"/>
      <c r="SW454" s="406"/>
      <c r="SX454" s="406"/>
      <c r="SY454" s="406"/>
      <c r="SZ454" s="406"/>
      <c r="TA454" s="406"/>
      <c r="TB454" s="406"/>
      <c r="TC454" s="406"/>
      <c r="TD454" s="406"/>
      <c r="TE454" s="406"/>
      <c r="TF454" s="406"/>
      <c r="TG454" s="406"/>
      <c r="TH454" s="406"/>
      <c r="TI454" s="406"/>
      <c r="TJ454" s="406"/>
      <c r="TK454" s="406"/>
      <c r="TL454" s="406"/>
      <c r="TM454" s="406"/>
      <c r="TN454" s="406"/>
      <c r="TO454" s="406"/>
      <c r="TP454" s="406"/>
      <c r="TQ454" s="406"/>
      <c r="TR454" s="406"/>
      <c r="TS454" s="406"/>
      <c r="TT454" s="406"/>
      <c r="TU454" s="406"/>
      <c r="TV454" s="406"/>
      <c r="TW454" s="406"/>
      <c r="TX454" s="406"/>
      <c r="TY454" s="406"/>
      <c r="TZ454" s="406"/>
      <c r="UA454" s="406"/>
      <c r="UB454" s="406"/>
      <c r="UC454" s="406"/>
      <c r="UD454" s="406"/>
      <c r="UE454" s="406"/>
      <c r="UF454" s="406"/>
      <c r="UG454" s="406"/>
      <c r="UH454" s="406"/>
      <c r="UI454" s="406"/>
      <c r="UJ454" s="406"/>
      <c r="UK454" s="406"/>
      <c r="UL454" s="406"/>
      <c r="UM454" s="406"/>
      <c r="UN454" s="406"/>
      <c r="UO454" s="406"/>
      <c r="UP454" s="406"/>
      <c r="UQ454" s="406"/>
      <c r="UR454" s="406"/>
      <c r="US454" s="406"/>
      <c r="UT454" s="406"/>
      <c r="UU454" s="406"/>
      <c r="UV454" s="406"/>
      <c r="UW454" s="406"/>
      <c r="UX454" s="406"/>
      <c r="UY454" s="406"/>
      <c r="UZ454" s="406"/>
      <c r="VA454" s="406"/>
      <c r="VB454" s="406"/>
      <c r="VC454" s="406"/>
      <c r="VD454" s="406"/>
      <c r="VE454" s="406"/>
      <c r="VF454" s="406"/>
      <c r="VG454" s="406"/>
      <c r="VH454" s="406"/>
      <c r="VI454" s="406"/>
      <c r="VJ454" s="406"/>
      <c r="VK454" s="406"/>
      <c r="VL454" s="406"/>
      <c r="VM454" s="406"/>
      <c r="VN454" s="406"/>
      <c r="VO454" s="406"/>
      <c r="VP454" s="406"/>
      <c r="VQ454" s="406"/>
      <c r="VR454" s="406"/>
      <c r="VS454" s="406"/>
      <c r="VT454" s="406"/>
      <c r="VU454" s="406"/>
      <c r="VV454" s="406"/>
      <c r="VW454" s="406"/>
      <c r="VX454" s="406"/>
      <c r="VY454" s="406"/>
      <c r="VZ454" s="406"/>
      <c r="WA454" s="406"/>
      <c r="WB454" s="406"/>
      <c r="WC454" s="406"/>
      <c r="WD454" s="406"/>
      <c r="WE454" s="406"/>
      <c r="WF454" s="406"/>
      <c r="WG454" s="406"/>
      <c r="WH454" s="406"/>
      <c r="WI454" s="406"/>
      <c r="WJ454" s="406"/>
      <c r="WK454" s="406"/>
      <c r="WL454" s="406"/>
      <c r="WM454" s="406"/>
      <c r="WN454" s="406"/>
      <c r="WO454" s="406"/>
      <c r="WP454" s="406"/>
      <c r="WQ454" s="406"/>
      <c r="WR454" s="406"/>
      <c r="WS454" s="406"/>
      <c r="WT454" s="406"/>
      <c r="WU454" s="406"/>
      <c r="WV454" s="406"/>
      <c r="WW454" s="406"/>
      <c r="WX454" s="406"/>
      <c r="WY454" s="406"/>
      <c r="WZ454" s="406"/>
      <c r="XA454" s="406"/>
      <c r="XB454" s="406"/>
      <c r="XC454" s="406"/>
      <c r="XD454" s="406"/>
      <c r="XE454" s="406"/>
      <c r="XF454" s="406"/>
      <c r="XG454" s="406"/>
      <c r="XH454" s="406"/>
      <c r="XI454" s="406"/>
      <c r="XJ454" s="406"/>
      <c r="XK454" s="406"/>
      <c r="XL454" s="406"/>
      <c r="XM454" s="406"/>
      <c r="XN454" s="406"/>
      <c r="XO454" s="406"/>
      <c r="XP454" s="406"/>
      <c r="XQ454" s="406"/>
      <c r="XR454" s="406"/>
      <c r="XS454" s="406"/>
      <c r="XT454" s="406"/>
      <c r="XU454" s="406"/>
      <c r="XV454" s="406"/>
      <c r="XW454" s="406"/>
      <c r="XX454" s="406"/>
      <c r="XY454" s="406"/>
      <c r="XZ454" s="406"/>
      <c r="YA454" s="406"/>
      <c r="YB454" s="406"/>
      <c r="YC454" s="406"/>
      <c r="YD454" s="406"/>
      <c r="YE454" s="406"/>
      <c r="YF454" s="406"/>
      <c r="YG454" s="406"/>
      <c r="YH454" s="406"/>
      <c r="YI454" s="406"/>
      <c r="YJ454" s="406"/>
      <c r="YK454" s="406"/>
      <c r="YL454" s="406"/>
      <c r="YM454" s="406"/>
      <c r="YN454" s="406"/>
      <c r="YO454" s="406"/>
      <c r="YP454" s="406"/>
      <c r="YQ454" s="406"/>
      <c r="YR454" s="406"/>
      <c r="YS454" s="406"/>
      <c r="YT454" s="406"/>
      <c r="YU454" s="406"/>
      <c r="YV454" s="406"/>
      <c r="YW454" s="406"/>
      <c r="YX454" s="406"/>
      <c r="YY454" s="406"/>
      <c r="YZ454" s="406"/>
      <c r="ZA454" s="406"/>
      <c r="ZB454" s="406"/>
      <c r="ZC454" s="406"/>
      <c r="ZD454" s="406"/>
      <c r="ZE454" s="406"/>
      <c r="ZF454" s="406"/>
      <c r="ZG454" s="406"/>
      <c r="ZH454" s="406"/>
      <c r="ZI454" s="406"/>
      <c r="ZJ454" s="406"/>
      <c r="ZK454" s="406"/>
      <c r="ZL454" s="406"/>
      <c r="ZM454" s="406"/>
      <c r="ZN454" s="406"/>
      <c r="ZO454" s="406"/>
      <c r="ZP454" s="406"/>
      <c r="ZQ454" s="406"/>
      <c r="ZR454" s="406"/>
      <c r="ZS454" s="406"/>
      <c r="ZT454" s="406"/>
      <c r="ZU454" s="406"/>
      <c r="ZV454" s="406"/>
      <c r="ZW454" s="406"/>
      <c r="ZX454" s="406"/>
      <c r="ZY454" s="406"/>
      <c r="ZZ454" s="406"/>
      <c r="AAA454" s="406"/>
      <c r="AAB454" s="406"/>
      <c r="AAC454" s="406"/>
      <c r="AAD454" s="406"/>
      <c r="AAE454" s="406"/>
      <c r="AAF454" s="406"/>
      <c r="AAG454" s="406"/>
      <c r="AAH454" s="406"/>
      <c r="AAI454" s="406"/>
      <c r="AAJ454" s="406"/>
      <c r="AAK454" s="406"/>
      <c r="AAL454" s="406"/>
      <c r="AAM454" s="406"/>
      <c r="AAN454" s="406"/>
      <c r="AAO454" s="406"/>
      <c r="AAP454" s="406"/>
      <c r="AAQ454" s="406"/>
      <c r="AAR454" s="406"/>
      <c r="AAS454" s="406"/>
      <c r="AAT454" s="406"/>
      <c r="AAU454" s="406"/>
      <c r="AAV454" s="406"/>
      <c r="AAW454" s="406"/>
      <c r="AAX454" s="406"/>
      <c r="AAY454" s="406"/>
      <c r="AAZ454" s="406"/>
      <c r="ABA454" s="406"/>
      <c r="ABB454" s="406"/>
      <c r="ABC454" s="406"/>
      <c r="ABD454" s="406"/>
      <c r="ABE454" s="406"/>
      <c r="ABF454" s="406"/>
      <c r="ABG454" s="406"/>
      <c r="ABH454" s="406"/>
      <c r="ABI454" s="406"/>
      <c r="ABJ454" s="406"/>
      <c r="ABK454" s="406"/>
      <c r="ABL454" s="406"/>
      <c r="ABM454" s="406"/>
      <c r="ABN454" s="406"/>
      <c r="ABO454" s="406"/>
      <c r="ABP454" s="406"/>
      <c r="ABQ454" s="406"/>
      <c r="ABR454" s="406"/>
      <c r="ABS454" s="406"/>
      <c r="ABT454" s="406"/>
      <c r="ABU454" s="406"/>
      <c r="ABV454" s="406"/>
      <c r="ABW454" s="406"/>
      <c r="ABX454" s="406"/>
      <c r="ABY454" s="406"/>
      <c r="ABZ454" s="406"/>
      <c r="ACA454" s="406"/>
      <c r="ACB454" s="406"/>
      <c r="ACC454" s="406"/>
      <c r="ACD454" s="406"/>
      <c r="ACE454" s="406"/>
      <c r="ACF454" s="406"/>
      <c r="ACG454" s="406"/>
      <c r="ACH454" s="406"/>
      <c r="ACI454" s="406"/>
      <c r="ACJ454" s="406"/>
      <c r="ACK454" s="406"/>
      <c r="ACL454" s="406"/>
      <c r="ACM454" s="406"/>
      <c r="ACN454" s="406"/>
      <c r="ACO454" s="406"/>
      <c r="ACP454" s="406"/>
      <c r="ACQ454" s="406"/>
      <c r="ACR454" s="406"/>
      <c r="ACS454" s="406"/>
      <c r="ACT454" s="406"/>
      <c r="ACU454" s="406"/>
      <c r="ACV454" s="406"/>
      <c r="ACW454" s="406"/>
      <c r="ACX454" s="406"/>
      <c r="ACY454" s="406"/>
      <c r="ACZ454" s="406"/>
      <c r="ADA454" s="406"/>
      <c r="ADB454" s="406"/>
      <c r="ADC454" s="406"/>
      <c r="ADD454" s="406"/>
      <c r="ADE454" s="406"/>
      <c r="ADF454" s="406"/>
      <c r="ADG454" s="406"/>
      <c r="ADH454" s="406"/>
      <c r="ADI454" s="406"/>
      <c r="ADJ454" s="406"/>
      <c r="ADK454" s="406"/>
      <c r="ADL454" s="406"/>
      <c r="ADM454" s="406"/>
      <c r="ADN454" s="406"/>
      <c r="ADO454" s="406"/>
      <c r="ADP454" s="406"/>
      <c r="ADQ454" s="406"/>
      <c r="ADR454" s="406"/>
      <c r="ADS454" s="406"/>
      <c r="ADT454" s="406"/>
      <c r="ADU454" s="406"/>
      <c r="ADV454" s="406"/>
      <c r="ADW454" s="406"/>
      <c r="ADX454" s="406"/>
      <c r="ADY454" s="406"/>
      <c r="ADZ454" s="406"/>
      <c r="AEA454" s="406"/>
      <c r="AEB454" s="406"/>
      <c r="AEC454" s="406"/>
      <c r="AED454" s="406"/>
      <c r="AEE454" s="406"/>
      <c r="AEF454" s="406"/>
      <c r="AEG454" s="406"/>
      <c r="AEH454" s="406"/>
      <c r="AEI454" s="406"/>
      <c r="AEJ454" s="406"/>
      <c r="AEK454" s="406"/>
      <c r="AEL454" s="406"/>
      <c r="AEM454" s="406"/>
      <c r="AEN454" s="406"/>
      <c r="AEO454" s="406"/>
      <c r="AEP454" s="406"/>
      <c r="AEQ454" s="406"/>
      <c r="AER454" s="406"/>
      <c r="AES454" s="406"/>
      <c r="AET454" s="406"/>
      <c r="AEU454" s="406"/>
      <c r="AEV454" s="406"/>
      <c r="AEW454" s="406"/>
      <c r="AEX454" s="406"/>
      <c r="AEY454" s="406"/>
      <c r="AEZ454" s="406"/>
      <c r="AFA454" s="406"/>
      <c r="AFB454" s="406"/>
      <c r="AFC454" s="406"/>
      <c r="AFD454" s="406"/>
      <c r="AFE454" s="406"/>
      <c r="AFF454" s="406"/>
      <c r="AFG454" s="406"/>
      <c r="AFH454" s="406"/>
      <c r="AFI454" s="406"/>
      <c r="AFJ454" s="406"/>
      <c r="AFK454" s="406"/>
      <c r="AFL454" s="406"/>
      <c r="AFM454" s="406"/>
      <c r="AFN454" s="406"/>
      <c r="AFO454" s="406"/>
      <c r="AFP454" s="406"/>
      <c r="AFQ454" s="406"/>
      <c r="AFR454" s="406"/>
      <c r="AFS454" s="406"/>
      <c r="AFT454" s="406"/>
      <c r="AFU454" s="406"/>
      <c r="AFV454" s="406"/>
      <c r="AFW454" s="406"/>
      <c r="AFX454" s="406"/>
      <c r="AFY454" s="406"/>
      <c r="AFZ454" s="406"/>
      <c r="AGA454" s="406"/>
      <c r="AGB454" s="406"/>
      <c r="AGC454" s="406"/>
      <c r="AGD454" s="406"/>
      <c r="AGE454" s="406"/>
      <c r="AGF454" s="406"/>
      <c r="AGG454" s="406"/>
      <c r="AGH454" s="406"/>
      <c r="AGI454" s="406"/>
      <c r="AGJ454" s="406"/>
      <c r="AGK454" s="406"/>
      <c r="AGL454" s="406"/>
      <c r="AGM454" s="406"/>
      <c r="AGN454" s="406"/>
      <c r="AGO454" s="406"/>
      <c r="AGP454" s="406"/>
      <c r="AGQ454" s="406"/>
      <c r="AGR454" s="406"/>
      <c r="AGS454" s="406"/>
      <c r="AGT454" s="406"/>
      <c r="AGU454" s="406"/>
      <c r="AGV454" s="406"/>
      <c r="AGW454" s="406"/>
      <c r="AGX454" s="406"/>
      <c r="AGY454" s="406"/>
      <c r="AGZ454" s="406"/>
      <c r="AHA454" s="406"/>
      <c r="AHB454" s="406"/>
      <c r="AHC454" s="406"/>
      <c r="AHD454" s="406"/>
      <c r="AHE454" s="406"/>
      <c r="AHF454" s="406"/>
      <c r="AHG454" s="406"/>
      <c r="AHH454" s="406"/>
      <c r="AHI454" s="406"/>
      <c r="AHJ454" s="406"/>
      <c r="AHK454" s="406"/>
      <c r="AHL454" s="406"/>
      <c r="AHM454" s="406"/>
      <c r="AHN454" s="406"/>
      <c r="AHO454" s="406"/>
      <c r="AHP454" s="406"/>
      <c r="AHQ454" s="406"/>
      <c r="AHR454" s="406"/>
      <c r="AHS454" s="406"/>
      <c r="AHT454" s="406"/>
      <c r="AHU454" s="406"/>
      <c r="AHV454" s="406"/>
      <c r="AHW454" s="406"/>
      <c r="AHX454" s="406"/>
      <c r="AHY454" s="406"/>
      <c r="AHZ454" s="406"/>
      <c r="AIA454" s="406"/>
      <c r="AIB454" s="406"/>
      <c r="AIC454" s="406"/>
      <c r="AID454" s="406"/>
      <c r="AIE454" s="406"/>
      <c r="AIF454" s="406"/>
      <c r="AIG454" s="406"/>
      <c r="AIH454" s="406"/>
      <c r="AII454" s="406"/>
      <c r="AIJ454" s="406"/>
      <c r="AIK454" s="406"/>
      <c r="AIL454" s="406"/>
      <c r="AIM454" s="406"/>
      <c r="AIN454" s="406"/>
      <c r="AIO454" s="406"/>
      <c r="AIP454" s="406"/>
      <c r="AIQ454" s="406"/>
      <c r="AIR454" s="406"/>
      <c r="AIS454" s="406"/>
      <c r="AIT454" s="406"/>
      <c r="AIU454" s="406"/>
      <c r="AIV454" s="406"/>
      <c r="AIW454" s="406"/>
      <c r="AIX454" s="406"/>
      <c r="AIY454" s="406"/>
      <c r="AIZ454" s="406"/>
      <c r="AJA454" s="406"/>
      <c r="AJB454" s="406"/>
      <c r="AJC454" s="406"/>
      <c r="AJD454" s="406"/>
      <c r="AJE454" s="406"/>
      <c r="AJF454" s="406"/>
      <c r="AJG454" s="406"/>
      <c r="AJH454" s="406"/>
      <c r="AJI454" s="406"/>
      <c r="AJJ454" s="406"/>
      <c r="AJK454" s="406"/>
      <c r="AJL454" s="406"/>
      <c r="AJM454" s="406"/>
      <c r="AJN454" s="406"/>
      <c r="AJO454" s="406"/>
      <c r="AJP454" s="406"/>
      <c r="AJQ454" s="406"/>
      <c r="AJR454" s="406"/>
      <c r="AJS454" s="406"/>
      <c r="AJT454" s="406"/>
      <c r="AJU454" s="406"/>
      <c r="AJV454" s="406"/>
      <c r="AJW454" s="406"/>
      <c r="AJX454" s="406"/>
      <c r="AJY454" s="406"/>
      <c r="AJZ454" s="406"/>
      <c r="AKA454" s="406"/>
      <c r="AKB454" s="406"/>
      <c r="AKC454" s="406"/>
      <c r="AKD454" s="406"/>
      <c r="AKE454" s="406"/>
      <c r="AKF454" s="406"/>
      <c r="AKG454" s="406"/>
      <c r="AKH454" s="406"/>
      <c r="AKI454" s="406"/>
      <c r="AKJ454" s="406"/>
      <c r="AKK454" s="406"/>
      <c r="AKL454" s="406"/>
      <c r="AKM454" s="406"/>
      <c r="AKN454" s="406"/>
      <c r="AKO454" s="406"/>
      <c r="AKP454" s="406"/>
      <c r="AKQ454" s="406"/>
      <c r="AKR454" s="406"/>
      <c r="AKS454" s="406"/>
      <c r="AKT454" s="406"/>
      <c r="AKU454" s="406"/>
      <c r="AKV454" s="406"/>
      <c r="AKW454" s="406"/>
      <c r="AKX454" s="406"/>
      <c r="AKY454" s="406"/>
      <c r="AKZ454" s="406"/>
      <c r="ALA454" s="406"/>
      <c r="ALB454" s="406"/>
      <c r="ALC454" s="406"/>
      <c r="ALD454" s="406"/>
    </row>
    <row r="455" spans="1:992" s="1687" customFormat="1" ht="13.5" customHeight="1">
      <c r="A455" s="2801"/>
      <c r="B455" s="2659"/>
      <c r="C455" s="2385"/>
      <c r="D455" s="1788" t="s">
        <v>1549</v>
      </c>
      <c r="E455" s="468">
        <f>E456+E457+E458+E459</f>
        <v>17186400</v>
      </c>
      <c r="F455" s="468">
        <f>F456+F457+F458+F459</f>
        <v>17186400</v>
      </c>
      <c r="G455" s="1815"/>
      <c r="H455" s="2385"/>
      <c r="I455" s="1781"/>
      <c r="J455" s="1781"/>
      <c r="K455" s="1781"/>
      <c r="L455" s="1796"/>
      <c r="M455" s="580"/>
      <c r="N455" s="406"/>
      <c r="O455" s="406"/>
      <c r="P455" s="406"/>
      <c r="Q455" s="406"/>
      <c r="R455" s="406"/>
      <c r="S455" s="406"/>
      <c r="T455" s="406"/>
      <c r="U455" s="406"/>
      <c r="V455" s="406"/>
      <c r="W455" s="406"/>
      <c r="X455" s="406"/>
      <c r="Y455" s="406"/>
      <c r="Z455" s="406"/>
      <c r="AA455" s="406"/>
      <c r="AB455" s="406"/>
      <c r="AC455" s="406"/>
      <c r="AD455" s="406"/>
      <c r="AE455" s="406"/>
      <c r="AF455" s="406"/>
      <c r="AG455" s="406"/>
      <c r="AH455" s="406"/>
      <c r="AI455" s="406"/>
      <c r="AJ455" s="406"/>
      <c r="AK455" s="406"/>
      <c r="AL455" s="406"/>
      <c r="AM455" s="406"/>
      <c r="AN455" s="406"/>
      <c r="AO455" s="406"/>
      <c r="AP455" s="406"/>
      <c r="AQ455" s="406"/>
      <c r="AR455" s="406"/>
      <c r="AS455" s="406"/>
      <c r="AT455" s="406"/>
      <c r="AU455" s="406"/>
      <c r="AV455" s="406"/>
      <c r="AW455" s="406"/>
      <c r="AX455" s="406"/>
      <c r="AY455" s="406"/>
      <c r="AZ455" s="406"/>
      <c r="BA455" s="406"/>
      <c r="BB455" s="406"/>
      <c r="BC455" s="406"/>
      <c r="BD455" s="406"/>
      <c r="BE455" s="406"/>
      <c r="BF455" s="406"/>
      <c r="BG455" s="406"/>
      <c r="BH455" s="406"/>
      <c r="BI455" s="406"/>
      <c r="BJ455" s="406"/>
      <c r="BK455" s="406"/>
      <c r="BL455" s="406"/>
      <c r="BM455" s="406"/>
      <c r="BN455" s="406"/>
      <c r="BO455" s="406"/>
      <c r="BP455" s="406"/>
      <c r="BQ455" s="406"/>
      <c r="BR455" s="406"/>
      <c r="BS455" s="406"/>
      <c r="BT455" s="406"/>
      <c r="BU455" s="406"/>
      <c r="BV455" s="406"/>
      <c r="BW455" s="406"/>
      <c r="BX455" s="406"/>
      <c r="BY455" s="406"/>
      <c r="BZ455" s="406"/>
      <c r="CA455" s="406"/>
      <c r="CB455" s="406"/>
      <c r="CC455" s="406"/>
      <c r="CD455" s="406"/>
      <c r="CE455" s="406"/>
      <c r="CF455" s="406"/>
      <c r="CG455" s="406"/>
      <c r="CH455" s="406"/>
      <c r="CI455" s="406"/>
      <c r="CJ455" s="406"/>
      <c r="CK455" s="406"/>
      <c r="CL455" s="406"/>
      <c r="CM455" s="406"/>
      <c r="CN455" s="406"/>
      <c r="CO455" s="406"/>
      <c r="CP455" s="406"/>
      <c r="CQ455" s="406"/>
      <c r="CR455" s="406"/>
      <c r="CS455" s="406"/>
      <c r="CT455" s="406"/>
      <c r="CU455" s="406"/>
      <c r="CV455" s="406"/>
      <c r="CW455" s="406"/>
      <c r="CX455" s="406"/>
      <c r="CY455" s="406"/>
      <c r="CZ455" s="406"/>
      <c r="DA455" s="406"/>
      <c r="DB455" s="406"/>
      <c r="DC455" s="406"/>
      <c r="DD455" s="406"/>
      <c r="DE455" s="406"/>
      <c r="DF455" s="406"/>
      <c r="DG455" s="406"/>
      <c r="DH455" s="406"/>
      <c r="DI455" s="406"/>
      <c r="DJ455" s="406"/>
      <c r="DK455" s="406"/>
      <c r="DL455" s="406"/>
      <c r="DM455" s="406"/>
      <c r="DN455" s="406"/>
      <c r="DO455" s="406"/>
      <c r="DP455" s="406"/>
      <c r="DQ455" s="406"/>
      <c r="DR455" s="406"/>
      <c r="DS455" s="406"/>
      <c r="DT455" s="406"/>
      <c r="DU455" s="406"/>
      <c r="DV455" s="406"/>
      <c r="DW455" s="406"/>
      <c r="DX455" s="406"/>
      <c r="DY455" s="406"/>
      <c r="DZ455" s="406"/>
      <c r="EA455" s="406"/>
      <c r="EB455" s="406"/>
      <c r="EC455" s="406"/>
      <c r="ED455" s="406"/>
      <c r="EE455" s="406"/>
      <c r="EF455" s="406"/>
      <c r="EG455" s="406"/>
      <c r="EH455" s="406"/>
      <c r="EI455" s="406"/>
      <c r="EJ455" s="406"/>
      <c r="EK455" s="406"/>
      <c r="EL455" s="406"/>
      <c r="EM455" s="406"/>
      <c r="EN455" s="406"/>
      <c r="EO455" s="406"/>
      <c r="EP455" s="406"/>
      <c r="EQ455" s="406"/>
      <c r="ER455" s="406"/>
      <c r="ES455" s="406"/>
      <c r="ET455" s="406"/>
      <c r="EU455" s="406"/>
      <c r="EV455" s="406"/>
      <c r="EW455" s="406"/>
      <c r="EX455" s="406"/>
      <c r="EY455" s="406"/>
      <c r="EZ455" s="406"/>
      <c r="FA455" s="406"/>
      <c r="FB455" s="406"/>
      <c r="FC455" s="406"/>
      <c r="FD455" s="406"/>
      <c r="FE455" s="406"/>
      <c r="FF455" s="406"/>
      <c r="FG455" s="406"/>
      <c r="FH455" s="406"/>
      <c r="FI455" s="406"/>
      <c r="FJ455" s="406"/>
      <c r="FK455" s="406"/>
      <c r="FL455" s="406"/>
      <c r="FM455" s="406"/>
      <c r="FN455" s="406"/>
      <c r="FO455" s="406"/>
      <c r="FP455" s="406"/>
      <c r="FQ455" s="406"/>
      <c r="FR455" s="406"/>
      <c r="FS455" s="406"/>
      <c r="FT455" s="406"/>
      <c r="FU455" s="406"/>
      <c r="FV455" s="406"/>
      <c r="FW455" s="406"/>
      <c r="FX455" s="406"/>
      <c r="FY455" s="406"/>
      <c r="FZ455" s="406"/>
      <c r="GA455" s="406"/>
      <c r="GB455" s="406"/>
      <c r="GC455" s="406"/>
      <c r="GD455" s="406"/>
      <c r="GE455" s="406"/>
      <c r="GF455" s="406"/>
      <c r="GG455" s="406"/>
      <c r="GH455" s="406"/>
      <c r="GI455" s="406"/>
      <c r="GJ455" s="406"/>
      <c r="GK455" s="406"/>
      <c r="GL455" s="406"/>
      <c r="GM455" s="406"/>
      <c r="GN455" s="406"/>
      <c r="GO455" s="406"/>
      <c r="GP455" s="406"/>
      <c r="GQ455" s="406"/>
      <c r="GR455" s="406"/>
      <c r="GS455" s="406"/>
      <c r="GT455" s="406"/>
      <c r="GU455" s="406"/>
      <c r="GV455" s="406"/>
      <c r="GW455" s="406"/>
      <c r="GX455" s="406"/>
      <c r="GY455" s="406"/>
      <c r="GZ455" s="406"/>
      <c r="HA455" s="406"/>
      <c r="HB455" s="406"/>
      <c r="HC455" s="406"/>
      <c r="HD455" s="406"/>
      <c r="HE455" s="406"/>
      <c r="HF455" s="406"/>
      <c r="HG455" s="406"/>
      <c r="HH455" s="406"/>
      <c r="HI455" s="406"/>
      <c r="HJ455" s="406"/>
      <c r="HK455" s="406"/>
      <c r="HL455" s="406"/>
      <c r="HM455" s="406"/>
      <c r="HN455" s="406"/>
      <c r="HO455" s="406"/>
      <c r="HP455" s="406"/>
      <c r="HQ455" s="406"/>
      <c r="HR455" s="406"/>
      <c r="HS455" s="406"/>
      <c r="HT455" s="406"/>
      <c r="HU455" s="406"/>
      <c r="HV455" s="406"/>
      <c r="HW455" s="406"/>
      <c r="HX455" s="406"/>
      <c r="HY455" s="406"/>
      <c r="HZ455" s="406"/>
      <c r="IA455" s="406"/>
      <c r="IB455" s="406"/>
      <c r="IC455" s="406"/>
      <c r="ID455" s="406"/>
      <c r="IE455" s="406"/>
      <c r="IF455" s="406"/>
      <c r="IG455" s="406"/>
      <c r="IH455" s="406"/>
      <c r="II455" s="406"/>
      <c r="IJ455" s="406"/>
      <c r="IK455" s="406"/>
      <c r="IL455" s="406"/>
      <c r="IM455" s="406"/>
      <c r="IN455" s="406"/>
      <c r="IO455" s="406"/>
      <c r="IP455" s="406"/>
      <c r="IQ455" s="406"/>
      <c r="IR455" s="406"/>
      <c r="IS455" s="406"/>
      <c r="IT455" s="406"/>
      <c r="IU455" s="406"/>
      <c r="IV455" s="406"/>
      <c r="IW455" s="406"/>
      <c r="IX455" s="406"/>
      <c r="IY455" s="406"/>
      <c r="IZ455" s="406"/>
      <c r="JA455" s="406"/>
      <c r="JB455" s="406"/>
      <c r="JC455" s="406"/>
      <c r="JD455" s="406"/>
      <c r="JE455" s="406"/>
      <c r="JF455" s="406"/>
      <c r="JG455" s="406"/>
      <c r="JH455" s="406"/>
      <c r="JI455" s="406"/>
      <c r="JJ455" s="406"/>
      <c r="JK455" s="406"/>
      <c r="JL455" s="406"/>
      <c r="JM455" s="406"/>
      <c r="JN455" s="406"/>
      <c r="JO455" s="406"/>
      <c r="JP455" s="406"/>
      <c r="JQ455" s="406"/>
      <c r="JR455" s="406"/>
      <c r="JS455" s="406"/>
      <c r="JT455" s="406"/>
      <c r="JU455" s="406"/>
      <c r="JV455" s="406"/>
      <c r="JW455" s="406"/>
      <c r="JX455" s="406"/>
      <c r="JY455" s="406"/>
      <c r="JZ455" s="406"/>
      <c r="KA455" s="406"/>
      <c r="KB455" s="406"/>
      <c r="KC455" s="406"/>
      <c r="KD455" s="406"/>
      <c r="KE455" s="406"/>
      <c r="KF455" s="406"/>
      <c r="KG455" s="406"/>
      <c r="KH455" s="406"/>
      <c r="KI455" s="406"/>
      <c r="KJ455" s="406"/>
      <c r="KK455" s="406"/>
      <c r="KL455" s="406"/>
      <c r="KM455" s="406"/>
      <c r="KN455" s="406"/>
      <c r="KO455" s="406"/>
      <c r="KP455" s="406"/>
      <c r="KQ455" s="406"/>
      <c r="KR455" s="406"/>
      <c r="KS455" s="406"/>
      <c r="KT455" s="406"/>
      <c r="KU455" s="406"/>
      <c r="KV455" s="406"/>
      <c r="KW455" s="406"/>
      <c r="KX455" s="406"/>
      <c r="KY455" s="406"/>
      <c r="KZ455" s="406"/>
      <c r="LA455" s="406"/>
      <c r="LB455" s="406"/>
      <c r="LC455" s="406"/>
      <c r="LD455" s="406"/>
      <c r="LE455" s="406"/>
      <c r="LF455" s="406"/>
      <c r="LG455" s="406"/>
      <c r="LH455" s="406"/>
      <c r="LI455" s="406"/>
      <c r="LJ455" s="406"/>
      <c r="LK455" s="406"/>
      <c r="LL455" s="406"/>
      <c r="LM455" s="406"/>
      <c r="LN455" s="406"/>
      <c r="LO455" s="406"/>
      <c r="LP455" s="406"/>
      <c r="LQ455" s="406"/>
      <c r="LR455" s="406"/>
      <c r="LS455" s="406"/>
      <c r="LT455" s="406"/>
      <c r="LU455" s="406"/>
      <c r="LV455" s="406"/>
      <c r="LW455" s="406"/>
      <c r="LX455" s="406"/>
      <c r="LY455" s="406"/>
      <c r="LZ455" s="406"/>
      <c r="MA455" s="406"/>
      <c r="MB455" s="406"/>
      <c r="MC455" s="406"/>
      <c r="MD455" s="406"/>
      <c r="ME455" s="406"/>
      <c r="MF455" s="406"/>
      <c r="MG455" s="406"/>
      <c r="MH455" s="406"/>
      <c r="MI455" s="406"/>
      <c r="MJ455" s="406"/>
      <c r="MK455" s="406"/>
      <c r="ML455" s="406"/>
      <c r="MM455" s="406"/>
      <c r="MN455" s="406"/>
      <c r="MO455" s="406"/>
      <c r="MP455" s="406"/>
      <c r="MQ455" s="406"/>
      <c r="MR455" s="406"/>
      <c r="MS455" s="406"/>
      <c r="MT455" s="406"/>
      <c r="MU455" s="406"/>
      <c r="MV455" s="406"/>
      <c r="MW455" s="406"/>
      <c r="MX455" s="406"/>
      <c r="MY455" s="406"/>
      <c r="MZ455" s="406"/>
      <c r="NA455" s="406"/>
      <c r="NB455" s="406"/>
      <c r="NC455" s="406"/>
      <c r="ND455" s="406"/>
      <c r="NE455" s="406"/>
      <c r="NF455" s="406"/>
      <c r="NG455" s="406"/>
      <c r="NH455" s="406"/>
      <c r="NI455" s="406"/>
      <c r="NJ455" s="406"/>
      <c r="NK455" s="406"/>
      <c r="NL455" s="406"/>
      <c r="NM455" s="406"/>
      <c r="NN455" s="406"/>
      <c r="NO455" s="406"/>
      <c r="NP455" s="406"/>
      <c r="NQ455" s="406"/>
      <c r="NR455" s="406"/>
      <c r="NS455" s="406"/>
      <c r="NT455" s="406"/>
      <c r="NU455" s="406"/>
      <c r="NV455" s="406"/>
      <c r="NW455" s="406"/>
      <c r="NX455" s="406"/>
      <c r="NY455" s="406"/>
      <c r="NZ455" s="406"/>
      <c r="OA455" s="406"/>
      <c r="OB455" s="406"/>
      <c r="OC455" s="406"/>
      <c r="OD455" s="406"/>
      <c r="OE455" s="406"/>
      <c r="OF455" s="406"/>
      <c r="OG455" s="406"/>
      <c r="OH455" s="406"/>
      <c r="OI455" s="406"/>
      <c r="OJ455" s="406"/>
      <c r="OK455" s="406"/>
      <c r="OL455" s="406"/>
      <c r="OM455" s="406"/>
      <c r="ON455" s="406"/>
      <c r="OO455" s="406"/>
      <c r="OP455" s="406"/>
      <c r="OQ455" s="406"/>
      <c r="OR455" s="406"/>
      <c r="OS455" s="406"/>
      <c r="OT455" s="406"/>
      <c r="OU455" s="406"/>
      <c r="OV455" s="406"/>
      <c r="OW455" s="406"/>
      <c r="OX455" s="406"/>
      <c r="OY455" s="406"/>
      <c r="OZ455" s="406"/>
      <c r="PA455" s="406"/>
      <c r="PB455" s="406"/>
      <c r="PC455" s="406"/>
      <c r="PD455" s="406"/>
      <c r="PE455" s="406"/>
      <c r="PF455" s="406"/>
      <c r="PG455" s="406"/>
      <c r="PH455" s="406"/>
      <c r="PI455" s="406"/>
      <c r="PJ455" s="406"/>
      <c r="PK455" s="406"/>
      <c r="PL455" s="406"/>
      <c r="PM455" s="406"/>
      <c r="PN455" s="406"/>
      <c r="PO455" s="406"/>
      <c r="PP455" s="406"/>
      <c r="PQ455" s="406"/>
      <c r="PR455" s="406"/>
      <c r="PS455" s="406"/>
      <c r="PT455" s="406"/>
      <c r="PU455" s="406"/>
      <c r="PV455" s="406"/>
      <c r="PW455" s="406"/>
      <c r="PX455" s="406"/>
      <c r="PY455" s="406"/>
      <c r="PZ455" s="406"/>
      <c r="QA455" s="406"/>
      <c r="QB455" s="406"/>
      <c r="QC455" s="406"/>
      <c r="QD455" s="406"/>
      <c r="QE455" s="406"/>
      <c r="QF455" s="406"/>
      <c r="QG455" s="406"/>
      <c r="QH455" s="406"/>
      <c r="QI455" s="406"/>
      <c r="QJ455" s="406"/>
      <c r="QK455" s="406"/>
      <c r="QL455" s="406"/>
      <c r="QM455" s="406"/>
      <c r="QN455" s="406"/>
      <c r="QO455" s="406"/>
      <c r="QP455" s="406"/>
      <c r="QQ455" s="406"/>
      <c r="QR455" s="406"/>
      <c r="QS455" s="406"/>
      <c r="QT455" s="406"/>
      <c r="QU455" s="406"/>
      <c r="QV455" s="406"/>
      <c r="QW455" s="406"/>
      <c r="QX455" s="406"/>
      <c r="QY455" s="406"/>
      <c r="QZ455" s="406"/>
      <c r="RA455" s="406"/>
      <c r="RB455" s="406"/>
      <c r="RC455" s="406"/>
      <c r="RD455" s="406"/>
      <c r="RE455" s="406"/>
      <c r="RF455" s="406"/>
      <c r="RG455" s="406"/>
      <c r="RH455" s="406"/>
      <c r="RI455" s="406"/>
      <c r="RJ455" s="406"/>
      <c r="RK455" s="406"/>
      <c r="RL455" s="406"/>
      <c r="RM455" s="406"/>
      <c r="RN455" s="406"/>
      <c r="RO455" s="406"/>
      <c r="RP455" s="406"/>
      <c r="RQ455" s="406"/>
      <c r="RR455" s="406"/>
      <c r="RS455" s="406"/>
      <c r="RT455" s="406"/>
      <c r="RU455" s="406"/>
      <c r="RV455" s="406"/>
      <c r="RW455" s="406"/>
      <c r="RX455" s="406"/>
      <c r="RY455" s="406"/>
      <c r="RZ455" s="406"/>
      <c r="SA455" s="406"/>
      <c r="SB455" s="406"/>
      <c r="SC455" s="406"/>
      <c r="SD455" s="406"/>
      <c r="SE455" s="406"/>
      <c r="SF455" s="406"/>
      <c r="SG455" s="406"/>
      <c r="SH455" s="406"/>
      <c r="SI455" s="406"/>
      <c r="SJ455" s="406"/>
      <c r="SK455" s="406"/>
      <c r="SL455" s="406"/>
      <c r="SM455" s="406"/>
      <c r="SN455" s="406"/>
      <c r="SO455" s="406"/>
      <c r="SP455" s="406"/>
      <c r="SQ455" s="406"/>
      <c r="SR455" s="406"/>
      <c r="SS455" s="406"/>
      <c r="ST455" s="406"/>
      <c r="SU455" s="406"/>
      <c r="SV455" s="406"/>
      <c r="SW455" s="406"/>
      <c r="SX455" s="406"/>
      <c r="SY455" s="406"/>
      <c r="SZ455" s="406"/>
      <c r="TA455" s="406"/>
      <c r="TB455" s="406"/>
      <c r="TC455" s="406"/>
      <c r="TD455" s="406"/>
      <c r="TE455" s="406"/>
      <c r="TF455" s="406"/>
      <c r="TG455" s="406"/>
      <c r="TH455" s="406"/>
      <c r="TI455" s="406"/>
      <c r="TJ455" s="406"/>
      <c r="TK455" s="406"/>
      <c r="TL455" s="406"/>
      <c r="TM455" s="406"/>
      <c r="TN455" s="406"/>
      <c r="TO455" s="406"/>
      <c r="TP455" s="406"/>
      <c r="TQ455" s="406"/>
      <c r="TR455" s="406"/>
      <c r="TS455" s="406"/>
      <c r="TT455" s="406"/>
      <c r="TU455" s="406"/>
      <c r="TV455" s="406"/>
      <c r="TW455" s="406"/>
      <c r="TX455" s="406"/>
      <c r="TY455" s="406"/>
      <c r="TZ455" s="406"/>
      <c r="UA455" s="406"/>
      <c r="UB455" s="406"/>
      <c r="UC455" s="406"/>
      <c r="UD455" s="406"/>
      <c r="UE455" s="406"/>
      <c r="UF455" s="406"/>
      <c r="UG455" s="406"/>
      <c r="UH455" s="406"/>
      <c r="UI455" s="406"/>
      <c r="UJ455" s="406"/>
      <c r="UK455" s="406"/>
      <c r="UL455" s="406"/>
      <c r="UM455" s="406"/>
      <c r="UN455" s="406"/>
      <c r="UO455" s="406"/>
      <c r="UP455" s="406"/>
      <c r="UQ455" s="406"/>
      <c r="UR455" s="406"/>
      <c r="US455" s="406"/>
      <c r="UT455" s="406"/>
      <c r="UU455" s="406"/>
      <c r="UV455" s="406"/>
      <c r="UW455" s="406"/>
      <c r="UX455" s="406"/>
      <c r="UY455" s="406"/>
      <c r="UZ455" s="406"/>
      <c r="VA455" s="406"/>
      <c r="VB455" s="406"/>
      <c r="VC455" s="406"/>
      <c r="VD455" s="406"/>
      <c r="VE455" s="406"/>
      <c r="VF455" s="406"/>
      <c r="VG455" s="406"/>
      <c r="VH455" s="406"/>
      <c r="VI455" s="406"/>
      <c r="VJ455" s="406"/>
      <c r="VK455" s="406"/>
      <c r="VL455" s="406"/>
      <c r="VM455" s="406"/>
      <c r="VN455" s="406"/>
      <c r="VO455" s="406"/>
      <c r="VP455" s="406"/>
      <c r="VQ455" s="406"/>
      <c r="VR455" s="406"/>
      <c r="VS455" s="406"/>
      <c r="VT455" s="406"/>
      <c r="VU455" s="406"/>
      <c r="VV455" s="406"/>
      <c r="VW455" s="406"/>
      <c r="VX455" s="406"/>
      <c r="VY455" s="406"/>
      <c r="VZ455" s="406"/>
      <c r="WA455" s="406"/>
      <c r="WB455" s="406"/>
      <c r="WC455" s="406"/>
      <c r="WD455" s="406"/>
      <c r="WE455" s="406"/>
      <c r="WF455" s="406"/>
      <c r="WG455" s="406"/>
      <c r="WH455" s="406"/>
      <c r="WI455" s="406"/>
      <c r="WJ455" s="406"/>
      <c r="WK455" s="406"/>
      <c r="WL455" s="406"/>
      <c r="WM455" s="406"/>
      <c r="WN455" s="406"/>
      <c r="WO455" s="406"/>
      <c r="WP455" s="406"/>
      <c r="WQ455" s="406"/>
      <c r="WR455" s="406"/>
      <c r="WS455" s="406"/>
      <c r="WT455" s="406"/>
      <c r="WU455" s="406"/>
      <c r="WV455" s="406"/>
      <c r="WW455" s="406"/>
      <c r="WX455" s="406"/>
      <c r="WY455" s="406"/>
      <c r="WZ455" s="406"/>
      <c r="XA455" s="406"/>
      <c r="XB455" s="406"/>
      <c r="XC455" s="406"/>
      <c r="XD455" s="406"/>
      <c r="XE455" s="406"/>
      <c r="XF455" s="406"/>
      <c r="XG455" s="406"/>
      <c r="XH455" s="406"/>
      <c r="XI455" s="406"/>
      <c r="XJ455" s="406"/>
      <c r="XK455" s="406"/>
      <c r="XL455" s="406"/>
      <c r="XM455" s="406"/>
      <c r="XN455" s="406"/>
      <c r="XO455" s="406"/>
      <c r="XP455" s="406"/>
      <c r="XQ455" s="406"/>
      <c r="XR455" s="406"/>
      <c r="XS455" s="406"/>
      <c r="XT455" s="406"/>
      <c r="XU455" s="406"/>
      <c r="XV455" s="406"/>
      <c r="XW455" s="406"/>
      <c r="XX455" s="406"/>
      <c r="XY455" s="406"/>
      <c r="XZ455" s="406"/>
      <c r="YA455" s="406"/>
      <c r="YB455" s="406"/>
      <c r="YC455" s="406"/>
      <c r="YD455" s="406"/>
      <c r="YE455" s="406"/>
      <c r="YF455" s="406"/>
      <c r="YG455" s="406"/>
      <c r="YH455" s="406"/>
      <c r="YI455" s="406"/>
      <c r="YJ455" s="406"/>
      <c r="YK455" s="406"/>
      <c r="YL455" s="406"/>
      <c r="YM455" s="406"/>
      <c r="YN455" s="406"/>
      <c r="YO455" s="406"/>
      <c r="YP455" s="406"/>
      <c r="YQ455" s="406"/>
      <c r="YR455" s="406"/>
      <c r="YS455" s="406"/>
      <c r="YT455" s="406"/>
      <c r="YU455" s="406"/>
      <c r="YV455" s="406"/>
      <c r="YW455" s="406"/>
      <c r="YX455" s="406"/>
      <c r="YY455" s="406"/>
      <c r="YZ455" s="406"/>
      <c r="ZA455" s="406"/>
      <c r="ZB455" s="406"/>
      <c r="ZC455" s="406"/>
      <c r="ZD455" s="406"/>
      <c r="ZE455" s="406"/>
      <c r="ZF455" s="406"/>
      <c r="ZG455" s="406"/>
      <c r="ZH455" s="406"/>
      <c r="ZI455" s="406"/>
      <c r="ZJ455" s="406"/>
      <c r="ZK455" s="406"/>
      <c r="ZL455" s="406"/>
      <c r="ZM455" s="406"/>
      <c r="ZN455" s="406"/>
      <c r="ZO455" s="406"/>
      <c r="ZP455" s="406"/>
      <c r="ZQ455" s="406"/>
      <c r="ZR455" s="406"/>
      <c r="ZS455" s="406"/>
      <c r="ZT455" s="406"/>
      <c r="ZU455" s="406"/>
      <c r="ZV455" s="406"/>
      <c r="ZW455" s="406"/>
      <c r="ZX455" s="406"/>
      <c r="ZY455" s="406"/>
      <c r="ZZ455" s="406"/>
      <c r="AAA455" s="406"/>
      <c r="AAB455" s="406"/>
      <c r="AAC455" s="406"/>
      <c r="AAD455" s="406"/>
      <c r="AAE455" s="406"/>
      <c r="AAF455" s="406"/>
      <c r="AAG455" s="406"/>
      <c r="AAH455" s="406"/>
      <c r="AAI455" s="406"/>
      <c r="AAJ455" s="406"/>
      <c r="AAK455" s="406"/>
      <c r="AAL455" s="406"/>
      <c r="AAM455" s="406"/>
      <c r="AAN455" s="406"/>
      <c r="AAO455" s="406"/>
      <c r="AAP455" s="406"/>
      <c r="AAQ455" s="406"/>
      <c r="AAR455" s="406"/>
      <c r="AAS455" s="406"/>
      <c r="AAT455" s="406"/>
      <c r="AAU455" s="406"/>
      <c r="AAV455" s="406"/>
      <c r="AAW455" s="406"/>
      <c r="AAX455" s="406"/>
      <c r="AAY455" s="406"/>
      <c r="AAZ455" s="406"/>
      <c r="ABA455" s="406"/>
      <c r="ABB455" s="406"/>
      <c r="ABC455" s="406"/>
      <c r="ABD455" s="406"/>
      <c r="ABE455" s="406"/>
      <c r="ABF455" s="406"/>
      <c r="ABG455" s="406"/>
      <c r="ABH455" s="406"/>
      <c r="ABI455" s="406"/>
      <c r="ABJ455" s="406"/>
      <c r="ABK455" s="406"/>
      <c r="ABL455" s="406"/>
      <c r="ABM455" s="406"/>
      <c r="ABN455" s="406"/>
      <c r="ABO455" s="406"/>
      <c r="ABP455" s="406"/>
      <c r="ABQ455" s="406"/>
      <c r="ABR455" s="406"/>
      <c r="ABS455" s="406"/>
      <c r="ABT455" s="406"/>
      <c r="ABU455" s="406"/>
      <c r="ABV455" s="406"/>
      <c r="ABW455" s="406"/>
      <c r="ABX455" s="406"/>
      <c r="ABY455" s="406"/>
      <c r="ABZ455" s="406"/>
      <c r="ACA455" s="406"/>
      <c r="ACB455" s="406"/>
      <c r="ACC455" s="406"/>
      <c r="ACD455" s="406"/>
      <c r="ACE455" s="406"/>
      <c r="ACF455" s="406"/>
      <c r="ACG455" s="406"/>
      <c r="ACH455" s="406"/>
      <c r="ACI455" s="406"/>
      <c r="ACJ455" s="406"/>
      <c r="ACK455" s="406"/>
      <c r="ACL455" s="406"/>
      <c r="ACM455" s="406"/>
      <c r="ACN455" s="406"/>
      <c r="ACO455" s="406"/>
      <c r="ACP455" s="406"/>
      <c r="ACQ455" s="406"/>
      <c r="ACR455" s="406"/>
      <c r="ACS455" s="406"/>
      <c r="ACT455" s="406"/>
      <c r="ACU455" s="406"/>
      <c r="ACV455" s="406"/>
      <c r="ACW455" s="406"/>
      <c r="ACX455" s="406"/>
      <c r="ACY455" s="406"/>
      <c r="ACZ455" s="406"/>
      <c r="ADA455" s="406"/>
      <c r="ADB455" s="406"/>
      <c r="ADC455" s="406"/>
      <c r="ADD455" s="406"/>
      <c r="ADE455" s="406"/>
      <c r="ADF455" s="406"/>
      <c r="ADG455" s="406"/>
      <c r="ADH455" s="406"/>
      <c r="ADI455" s="406"/>
      <c r="ADJ455" s="406"/>
      <c r="ADK455" s="406"/>
      <c r="ADL455" s="406"/>
      <c r="ADM455" s="406"/>
      <c r="ADN455" s="406"/>
      <c r="ADO455" s="406"/>
      <c r="ADP455" s="406"/>
      <c r="ADQ455" s="406"/>
      <c r="ADR455" s="406"/>
      <c r="ADS455" s="406"/>
      <c r="ADT455" s="406"/>
      <c r="ADU455" s="406"/>
      <c r="ADV455" s="406"/>
      <c r="ADW455" s="406"/>
      <c r="ADX455" s="406"/>
      <c r="ADY455" s="406"/>
      <c r="ADZ455" s="406"/>
      <c r="AEA455" s="406"/>
      <c r="AEB455" s="406"/>
      <c r="AEC455" s="406"/>
      <c r="AED455" s="406"/>
      <c r="AEE455" s="406"/>
      <c r="AEF455" s="406"/>
      <c r="AEG455" s="406"/>
      <c r="AEH455" s="406"/>
      <c r="AEI455" s="406"/>
      <c r="AEJ455" s="406"/>
      <c r="AEK455" s="406"/>
      <c r="AEL455" s="406"/>
      <c r="AEM455" s="406"/>
      <c r="AEN455" s="406"/>
      <c r="AEO455" s="406"/>
      <c r="AEP455" s="406"/>
      <c r="AEQ455" s="406"/>
      <c r="AER455" s="406"/>
      <c r="AES455" s="406"/>
      <c r="AET455" s="406"/>
      <c r="AEU455" s="406"/>
      <c r="AEV455" s="406"/>
      <c r="AEW455" s="406"/>
      <c r="AEX455" s="406"/>
      <c r="AEY455" s="406"/>
      <c r="AEZ455" s="406"/>
      <c r="AFA455" s="406"/>
      <c r="AFB455" s="406"/>
      <c r="AFC455" s="406"/>
      <c r="AFD455" s="406"/>
      <c r="AFE455" s="406"/>
      <c r="AFF455" s="406"/>
      <c r="AFG455" s="406"/>
      <c r="AFH455" s="406"/>
      <c r="AFI455" s="406"/>
      <c r="AFJ455" s="406"/>
      <c r="AFK455" s="406"/>
      <c r="AFL455" s="406"/>
      <c r="AFM455" s="406"/>
      <c r="AFN455" s="406"/>
      <c r="AFO455" s="406"/>
      <c r="AFP455" s="406"/>
      <c r="AFQ455" s="406"/>
      <c r="AFR455" s="406"/>
      <c r="AFS455" s="406"/>
      <c r="AFT455" s="406"/>
      <c r="AFU455" s="406"/>
      <c r="AFV455" s="406"/>
      <c r="AFW455" s="406"/>
      <c r="AFX455" s="406"/>
      <c r="AFY455" s="406"/>
      <c r="AFZ455" s="406"/>
      <c r="AGA455" s="406"/>
      <c r="AGB455" s="406"/>
      <c r="AGC455" s="406"/>
      <c r="AGD455" s="406"/>
      <c r="AGE455" s="406"/>
      <c r="AGF455" s="406"/>
      <c r="AGG455" s="406"/>
      <c r="AGH455" s="406"/>
      <c r="AGI455" s="406"/>
      <c r="AGJ455" s="406"/>
      <c r="AGK455" s="406"/>
      <c r="AGL455" s="406"/>
      <c r="AGM455" s="406"/>
      <c r="AGN455" s="406"/>
      <c r="AGO455" s="406"/>
      <c r="AGP455" s="406"/>
      <c r="AGQ455" s="406"/>
      <c r="AGR455" s="406"/>
      <c r="AGS455" s="406"/>
      <c r="AGT455" s="406"/>
      <c r="AGU455" s="406"/>
      <c r="AGV455" s="406"/>
      <c r="AGW455" s="406"/>
      <c r="AGX455" s="406"/>
      <c r="AGY455" s="406"/>
      <c r="AGZ455" s="406"/>
      <c r="AHA455" s="406"/>
      <c r="AHB455" s="406"/>
      <c r="AHC455" s="406"/>
      <c r="AHD455" s="406"/>
      <c r="AHE455" s="406"/>
      <c r="AHF455" s="406"/>
      <c r="AHG455" s="406"/>
      <c r="AHH455" s="406"/>
      <c r="AHI455" s="406"/>
      <c r="AHJ455" s="406"/>
      <c r="AHK455" s="406"/>
      <c r="AHL455" s="406"/>
      <c r="AHM455" s="406"/>
      <c r="AHN455" s="406"/>
      <c r="AHO455" s="406"/>
      <c r="AHP455" s="406"/>
      <c r="AHQ455" s="406"/>
      <c r="AHR455" s="406"/>
      <c r="AHS455" s="406"/>
      <c r="AHT455" s="406"/>
      <c r="AHU455" s="406"/>
      <c r="AHV455" s="406"/>
      <c r="AHW455" s="406"/>
      <c r="AHX455" s="406"/>
      <c r="AHY455" s="406"/>
      <c r="AHZ455" s="406"/>
      <c r="AIA455" s="406"/>
      <c r="AIB455" s="406"/>
      <c r="AIC455" s="406"/>
      <c r="AID455" s="406"/>
      <c r="AIE455" s="406"/>
      <c r="AIF455" s="406"/>
      <c r="AIG455" s="406"/>
      <c r="AIH455" s="406"/>
      <c r="AII455" s="406"/>
      <c r="AIJ455" s="406"/>
      <c r="AIK455" s="406"/>
      <c r="AIL455" s="406"/>
      <c r="AIM455" s="406"/>
      <c r="AIN455" s="406"/>
      <c r="AIO455" s="406"/>
      <c r="AIP455" s="406"/>
      <c r="AIQ455" s="406"/>
      <c r="AIR455" s="406"/>
      <c r="AIS455" s="406"/>
      <c r="AIT455" s="406"/>
      <c r="AIU455" s="406"/>
      <c r="AIV455" s="406"/>
      <c r="AIW455" s="406"/>
      <c r="AIX455" s="406"/>
      <c r="AIY455" s="406"/>
      <c r="AIZ455" s="406"/>
      <c r="AJA455" s="406"/>
      <c r="AJB455" s="406"/>
      <c r="AJC455" s="406"/>
      <c r="AJD455" s="406"/>
      <c r="AJE455" s="406"/>
      <c r="AJF455" s="406"/>
      <c r="AJG455" s="406"/>
      <c r="AJH455" s="406"/>
      <c r="AJI455" s="406"/>
      <c r="AJJ455" s="406"/>
      <c r="AJK455" s="406"/>
      <c r="AJL455" s="406"/>
      <c r="AJM455" s="406"/>
      <c r="AJN455" s="406"/>
      <c r="AJO455" s="406"/>
      <c r="AJP455" s="406"/>
      <c r="AJQ455" s="406"/>
      <c r="AJR455" s="406"/>
      <c r="AJS455" s="406"/>
      <c r="AJT455" s="406"/>
      <c r="AJU455" s="406"/>
      <c r="AJV455" s="406"/>
      <c r="AJW455" s="406"/>
      <c r="AJX455" s="406"/>
      <c r="AJY455" s="406"/>
      <c r="AJZ455" s="406"/>
      <c r="AKA455" s="406"/>
      <c r="AKB455" s="406"/>
      <c r="AKC455" s="406"/>
      <c r="AKD455" s="406"/>
      <c r="AKE455" s="406"/>
      <c r="AKF455" s="406"/>
      <c r="AKG455" s="406"/>
      <c r="AKH455" s="406"/>
      <c r="AKI455" s="406"/>
      <c r="AKJ455" s="406"/>
      <c r="AKK455" s="406"/>
      <c r="AKL455" s="406"/>
      <c r="AKM455" s="406"/>
      <c r="AKN455" s="406"/>
      <c r="AKO455" s="406"/>
      <c r="AKP455" s="406"/>
      <c r="AKQ455" s="406"/>
      <c r="AKR455" s="406"/>
      <c r="AKS455" s="406"/>
      <c r="AKT455" s="406"/>
      <c r="AKU455" s="406"/>
      <c r="AKV455" s="406"/>
      <c r="AKW455" s="406"/>
      <c r="AKX455" s="406"/>
      <c r="AKY455" s="406"/>
      <c r="AKZ455" s="406"/>
      <c r="ALA455" s="406"/>
      <c r="ALB455" s="406"/>
      <c r="ALC455" s="406"/>
      <c r="ALD455" s="406"/>
    </row>
    <row r="456" spans="1:992" s="1687" customFormat="1" ht="13.5" customHeight="1">
      <c r="A456" s="2801"/>
      <c r="B456" s="2659"/>
      <c r="C456" s="2385"/>
      <c r="D456" s="1793" t="s">
        <v>1550</v>
      </c>
      <c r="E456" s="468">
        <v>0</v>
      </c>
      <c r="F456" s="468">
        <v>0</v>
      </c>
      <c r="G456" s="1815"/>
      <c r="H456" s="2385"/>
      <c r="I456" s="1781"/>
      <c r="J456" s="1781"/>
      <c r="K456" s="1781"/>
      <c r="L456" s="1796"/>
      <c r="M456" s="580"/>
      <c r="N456" s="406"/>
      <c r="O456" s="406"/>
      <c r="P456" s="406"/>
      <c r="Q456" s="406"/>
      <c r="R456" s="406"/>
      <c r="S456" s="406"/>
      <c r="T456" s="406"/>
      <c r="U456" s="406"/>
      <c r="V456" s="406"/>
      <c r="W456" s="406"/>
      <c r="X456" s="406"/>
      <c r="Y456" s="406"/>
      <c r="Z456" s="406"/>
      <c r="AA456" s="406"/>
      <c r="AB456" s="406"/>
      <c r="AC456" s="406"/>
      <c r="AD456" s="406"/>
      <c r="AE456" s="406"/>
      <c r="AF456" s="406"/>
      <c r="AG456" s="406"/>
      <c r="AH456" s="406"/>
      <c r="AI456" s="406"/>
      <c r="AJ456" s="406"/>
      <c r="AK456" s="406"/>
      <c r="AL456" s="406"/>
      <c r="AM456" s="406"/>
      <c r="AN456" s="406"/>
      <c r="AO456" s="406"/>
      <c r="AP456" s="406"/>
      <c r="AQ456" s="406"/>
      <c r="AR456" s="406"/>
      <c r="AS456" s="406"/>
      <c r="AT456" s="406"/>
      <c r="AU456" s="406"/>
      <c r="AV456" s="406"/>
      <c r="AW456" s="406"/>
      <c r="AX456" s="406"/>
      <c r="AY456" s="406"/>
      <c r="AZ456" s="406"/>
      <c r="BA456" s="406"/>
      <c r="BB456" s="406"/>
      <c r="BC456" s="406"/>
      <c r="BD456" s="406"/>
      <c r="BE456" s="406"/>
      <c r="BF456" s="406"/>
      <c r="BG456" s="406"/>
      <c r="BH456" s="406"/>
      <c r="BI456" s="406"/>
      <c r="BJ456" s="406"/>
      <c r="BK456" s="406"/>
      <c r="BL456" s="406"/>
      <c r="BM456" s="406"/>
      <c r="BN456" s="406"/>
      <c r="BO456" s="406"/>
      <c r="BP456" s="406"/>
      <c r="BQ456" s="406"/>
      <c r="BR456" s="406"/>
      <c r="BS456" s="406"/>
      <c r="BT456" s="406"/>
      <c r="BU456" s="406"/>
      <c r="BV456" s="406"/>
      <c r="BW456" s="406"/>
      <c r="BX456" s="406"/>
      <c r="BY456" s="406"/>
      <c r="BZ456" s="406"/>
      <c r="CA456" s="406"/>
      <c r="CB456" s="406"/>
      <c r="CC456" s="406"/>
      <c r="CD456" s="406"/>
      <c r="CE456" s="406"/>
      <c r="CF456" s="406"/>
      <c r="CG456" s="406"/>
      <c r="CH456" s="406"/>
      <c r="CI456" s="406"/>
      <c r="CJ456" s="406"/>
      <c r="CK456" s="406"/>
      <c r="CL456" s="406"/>
      <c r="CM456" s="406"/>
      <c r="CN456" s="406"/>
      <c r="CO456" s="406"/>
      <c r="CP456" s="406"/>
      <c r="CQ456" s="406"/>
      <c r="CR456" s="406"/>
      <c r="CS456" s="406"/>
      <c r="CT456" s="406"/>
      <c r="CU456" s="406"/>
      <c r="CV456" s="406"/>
      <c r="CW456" s="406"/>
      <c r="CX456" s="406"/>
      <c r="CY456" s="406"/>
      <c r="CZ456" s="406"/>
      <c r="DA456" s="406"/>
      <c r="DB456" s="406"/>
      <c r="DC456" s="406"/>
      <c r="DD456" s="406"/>
      <c r="DE456" s="406"/>
      <c r="DF456" s="406"/>
      <c r="DG456" s="406"/>
      <c r="DH456" s="406"/>
      <c r="DI456" s="406"/>
      <c r="DJ456" s="406"/>
      <c r="DK456" s="406"/>
      <c r="DL456" s="406"/>
      <c r="DM456" s="406"/>
      <c r="DN456" s="406"/>
      <c r="DO456" s="406"/>
      <c r="DP456" s="406"/>
      <c r="DQ456" s="406"/>
      <c r="DR456" s="406"/>
      <c r="DS456" s="406"/>
      <c r="DT456" s="406"/>
      <c r="DU456" s="406"/>
      <c r="DV456" s="406"/>
      <c r="DW456" s="406"/>
      <c r="DX456" s="406"/>
      <c r="DY456" s="406"/>
      <c r="DZ456" s="406"/>
      <c r="EA456" s="406"/>
      <c r="EB456" s="406"/>
      <c r="EC456" s="406"/>
      <c r="ED456" s="406"/>
      <c r="EE456" s="406"/>
      <c r="EF456" s="406"/>
      <c r="EG456" s="406"/>
      <c r="EH456" s="406"/>
      <c r="EI456" s="406"/>
      <c r="EJ456" s="406"/>
      <c r="EK456" s="406"/>
      <c r="EL456" s="406"/>
      <c r="EM456" s="406"/>
      <c r="EN456" s="406"/>
      <c r="EO456" s="406"/>
      <c r="EP456" s="406"/>
      <c r="EQ456" s="406"/>
      <c r="ER456" s="406"/>
      <c r="ES456" s="406"/>
      <c r="ET456" s="406"/>
      <c r="EU456" s="406"/>
      <c r="EV456" s="406"/>
      <c r="EW456" s="406"/>
      <c r="EX456" s="406"/>
      <c r="EY456" s="406"/>
      <c r="EZ456" s="406"/>
      <c r="FA456" s="406"/>
      <c r="FB456" s="406"/>
      <c r="FC456" s="406"/>
      <c r="FD456" s="406"/>
      <c r="FE456" s="406"/>
      <c r="FF456" s="406"/>
      <c r="FG456" s="406"/>
      <c r="FH456" s="406"/>
      <c r="FI456" s="406"/>
      <c r="FJ456" s="406"/>
      <c r="FK456" s="406"/>
      <c r="FL456" s="406"/>
      <c r="FM456" s="406"/>
      <c r="FN456" s="406"/>
      <c r="FO456" s="406"/>
      <c r="FP456" s="406"/>
      <c r="FQ456" s="406"/>
      <c r="FR456" s="406"/>
      <c r="FS456" s="406"/>
      <c r="FT456" s="406"/>
      <c r="FU456" s="406"/>
      <c r="FV456" s="406"/>
      <c r="FW456" s="406"/>
      <c r="FX456" s="406"/>
      <c r="FY456" s="406"/>
      <c r="FZ456" s="406"/>
      <c r="GA456" s="406"/>
      <c r="GB456" s="406"/>
      <c r="GC456" s="406"/>
      <c r="GD456" s="406"/>
      <c r="GE456" s="406"/>
      <c r="GF456" s="406"/>
      <c r="GG456" s="406"/>
      <c r="GH456" s="406"/>
      <c r="GI456" s="406"/>
      <c r="GJ456" s="406"/>
      <c r="GK456" s="406"/>
      <c r="GL456" s="406"/>
      <c r="GM456" s="406"/>
      <c r="GN456" s="406"/>
      <c r="GO456" s="406"/>
      <c r="GP456" s="406"/>
      <c r="GQ456" s="406"/>
      <c r="GR456" s="406"/>
      <c r="GS456" s="406"/>
      <c r="GT456" s="406"/>
      <c r="GU456" s="406"/>
      <c r="GV456" s="406"/>
      <c r="GW456" s="406"/>
      <c r="GX456" s="406"/>
      <c r="GY456" s="406"/>
      <c r="GZ456" s="406"/>
      <c r="HA456" s="406"/>
      <c r="HB456" s="406"/>
      <c r="HC456" s="406"/>
      <c r="HD456" s="406"/>
      <c r="HE456" s="406"/>
      <c r="HF456" s="406"/>
      <c r="HG456" s="406"/>
      <c r="HH456" s="406"/>
      <c r="HI456" s="406"/>
      <c r="HJ456" s="406"/>
      <c r="HK456" s="406"/>
      <c r="HL456" s="406"/>
      <c r="HM456" s="406"/>
      <c r="HN456" s="406"/>
      <c r="HO456" s="406"/>
      <c r="HP456" s="406"/>
      <c r="HQ456" s="406"/>
      <c r="HR456" s="406"/>
      <c r="HS456" s="406"/>
      <c r="HT456" s="406"/>
      <c r="HU456" s="406"/>
      <c r="HV456" s="406"/>
      <c r="HW456" s="406"/>
      <c r="HX456" s="406"/>
      <c r="HY456" s="406"/>
      <c r="HZ456" s="406"/>
      <c r="IA456" s="406"/>
      <c r="IB456" s="406"/>
      <c r="IC456" s="406"/>
      <c r="ID456" s="406"/>
      <c r="IE456" s="406"/>
      <c r="IF456" s="406"/>
      <c r="IG456" s="406"/>
      <c r="IH456" s="406"/>
      <c r="II456" s="406"/>
      <c r="IJ456" s="406"/>
      <c r="IK456" s="406"/>
      <c r="IL456" s="406"/>
      <c r="IM456" s="406"/>
      <c r="IN456" s="406"/>
      <c r="IO456" s="406"/>
      <c r="IP456" s="406"/>
      <c r="IQ456" s="406"/>
      <c r="IR456" s="406"/>
      <c r="IS456" s="406"/>
      <c r="IT456" s="406"/>
      <c r="IU456" s="406"/>
      <c r="IV456" s="406"/>
      <c r="IW456" s="406"/>
      <c r="IX456" s="406"/>
      <c r="IY456" s="406"/>
      <c r="IZ456" s="406"/>
      <c r="JA456" s="406"/>
      <c r="JB456" s="406"/>
      <c r="JC456" s="406"/>
      <c r="JD456" s="406"/>
      <c r="JE456" s="406"/>
      <c r="JF456" s="406"/>
      <c r="JG456" s="406"/>
      <c r="JH456" s="406"/>
      <c r="JI456" s="406"/>
      <c r="JJ456" s="406"/>
      <c r="JK456" s="406"/>
      <c r="JL456" s="406"/>
      <c r="JM456" s="406"/>
      <c r="JN456" s="406"/>
      <c r="JO456" s="406"/>
      <c r="JP456" s="406"/>
      <c r="JQ456" s="406"/>
      <c r="JR456" s="406"/>
      <c r="JS456" s="406"/>
      <c r="JT456" s="406"/>
      <c r="JU456" s="406"/>
      <c r="JV456" s="406"/>
      <c r="JW456" s="406"/>
      <c r="JX456" s="406"/>
      <c r="JY456" s="406"/>
      <c r="JZ456" s="406"/>
      <c r="KA456" s="406"/>
      <c r="KB456" s="406"/>
      <c r="KC456" s="406"/>
      <c r="KD456" s="406"/>
      <c r="KE456" s="406"/>
      <c r="KF456" s="406"/>
      <c r="KG456" s="406"/>
      <c r="KH456" s="406"/>
      <c r="KI456" s="406"/>
      <c r="KJ456" s="406"/>
      <c r="KK456" s="406"/>
      <c r="KL456" s="406"/>
      <c r="KM456" s="406"/>
      <c r="KN456" s="406"/>
      <c r="KO456" s="406"/>
      <c r="KP456" s="406"/>
      <c r="KQ456" s="406"/>
      <c r="KR456" s="406"/>
      <c r="KS456" s="406"/>
      <c r="KT456" s="406"/>
      <c r="KU456" s="406"/>
      <c r="KV456" s="406"/>
      <c r="KW456" s="406"/>
      <c r="KX456" s="406"/>
      <c r="KY456" s="406"/>
      <c r="KZ456" s="406"/>
      <c r="LA456" s="406"/>
      <c r="LB456" s="406"/>
      <c r="LC456" s="406"/>
      <c r="LD456" s="406"/>
      <c r="LE456" s="406"/>
      <c r="LF456" s="406"/>
      <c r="LG456" s="406"/>
      <c r="LH456" s="406"/>
      <c r="LI456" s="406"/>
      <c r="LJ456" s="406"/>
      <c r="LK456" s="406"/>
      <c r="LL456" s="406"/>
      <c r="LM456" s="406"/>
      <c r="LN456" s="406"/>
      <c r="LO456" s="406"/>
      <c r="LP456" s="406"/>
      <c r="LQ456" s="406"/>
      <c r="LR456" s="406"/>
      <c r="LS456" s="406"/>
      <c r="LT456" s="406"/>
      <c r="LU456" s="406"/>
      <c r="LV456" s="406"/>
      <c r="LW456" s="406"/>
      <c r="LX456" s="406"/>
      <c r="LY456" s="406"/>
      <c r="LZ456" s="406"/>
      <c r="MA456" s="406"/>
      <c r="MB456" s="406"/>
      <c r="MC456" s="406"/>
      <c r="MD456" s="406"/>
      <c r="ME456" s="406"/>
      <c r="MF456" s="406"/>
      <c r="MG456" s="406"/>
      <c r="MH456" s="406"/>
      <c r="MI456" s="406"/>
      <c r="MJ456" s="406"/>
      <c r="MK456" s="406"/>
      <c r="ML456" s="406"/>
      <c r="MM456" s="406"/>
      <c r="MN456" s="406"/>
      <c r="MO456" s="406"/>
      <c r="MP456" s="406"/>
      <c r="MQ456" s="406"/>
      <c r="MR456" s="406"/>
      <c r="MS456" s="406"/>
      <c r="MT456" s="406"/>
      <c r="MU456" s="406"/>
      <c r="MV456" s="406"/>
      <c r="MW456" s="406"/>
      <c r="MX456" s="406"/>
      <c r="MY456" s="406"/>
      <c r="MZ456" s="406"/>
      <c r="NA456" s="406"/>
      <c r="NB456" s="406"/>
      <c r="NC456" s="406"/>
      <c r="ND456" s="406"/>
      <c r="NE456" s="406"/>
      <c r="NF456" s="406"/>
      <c r="NG456" s="406"/>
      <c r="NH456" s="406"/>
      <c r="NI456" s="406"/>
      <c r="NJ456" s="406"/>
      <c r="NK456" s="406"/>
      <c r="NL456" s="406"/>
      <c r="NM456" s="406"/>
      <c r="NN456" s="406"/>
      <c r="NO456" s="406"/>
      <c r="NP456" s="406"/>
      <c r="NQ456" s="406"/>
      <c r="NR456" s="406"/>
      <c r="NS456" s="406"/>
      <c r="NT456" s="406"/>
      <c r="NU456" s="406"/>
      <c r="NV456" s="406"/>
      <c r="NW456" s="406"/>
      <c r="NX456" s="406"/>
      <c r="NY456" s="406"/>
      <c r="NZ456" s="406"/>
      <c r="OA456" s="406"/>
      <c r="OB456" s="406"/>
      <c r="OC456" s="406"/>
      <c r="OD456" s="406"/>
      <c r="OE456" s="406"/>
      <c r="OF456" s="406"/>
      <c r="OG456" s="406"/>
      <c r="OH456" s="406"/>
      <c r="OI456" s="406"/>
      <c r="OJ456" s="406"/>
      <c r="OK456" s="406"/>
      <c r="OL456" s="406"/>
      <c r="OM456" s="406"/>
      <c r="ON456" s="406"/>
      <c r="OO456" s="406"/>
      <c r="OP456" s="406"/>
      <c r="OQ456" s="406"/>
      <c r="OR456" s="406"/>
      <c r="OS456" s="406"/>
      <c r="OT456" s="406"/>
      <c r="OU456" s="406"/>
      <c r="OV456" s="406"/>
      <c r="OW456" s="406"/>
      <c r="OX456" s="406"/>
      <c r="OY456" s="406"/>
      <c r="OZ456" s="406"/>
      <c r="PA456" s="406"/>
      <c r="PB456" s="406"/>
      <c r="PC456" s="406"/>
      <c r="PD456" s="406"/>
      <c r="PE456" s="406"/>
      <c r="PF456" s="406"/>
      <c r="PG456" s="406"/>
      <c r="PH456" s="406"/>
      <c r="PI456" s="406"/>
      <c r="PJ456" s="406"/>
      <c r="PK456" s="406"/>
      <c r="PL456" s="406"/>
      <c r="PM456" s="406"/>
      <c r="PN456" s="406"/>
      <c r="PO456" s="406"/>
      <c r="PP456" s="406"/>
      <c r="PQ456" s="406"/>
      <c r="PR456" s="406"/>
      <c r="PS456" s="406"/>
      <c r="PT456" s="406"/>
      <c r="PU456" s="406"/>
      <c r="PV456" s="406"/>
      <c r="PW456" s="406"/>
      <c r="PX456" s="406"/>
      <c r="PY456" s="406"/>
      <c r="PZ456" s="406"/>
      <c r="QA456" s="406"/>
      <c r="QB456" s="406"/>
      <c r="QC456" s="406"/>
      <c r="QD456" s="406"/>
      <c r="QE456" s="406"/>
      <c r="QF456" s="406"/>
      <c r="QG456" s="406"/>
      <c r="QH456" s="406"/>
      <c r="QI456" s="406"/>
      <c r="QJ456" s="406"/>
      <c r="QK456" s="406"/>
      <c r="QL456" s="406"/>
      <c r="QM456" s="406"/>
      <c r="QN456" s="406"/>
      <c r="QO456" s="406"/>
      <c r="QP456" s="406"/>
      <c r="QQ456" s="406"/>
      <c r="QR456" s="406"/>
      <c r="QS456" s="406"/>
      <c r="QT456" s="406"/>
      <c r="QU456" s="406"/>
      <c r="QV456" s="406"/>
      <c r="QW456" s="406"/>
      <c r="QX456" s="406"/>
      <c r="QY456" s="406"/>
      <c r="QZ456" s="406"/>
      <c r="RA456" s="406"/>
      <c r="RB456" s="406"/>
      <c r="RC456" s="406"/>
      <c r="RD456" s="406"/>
      <c r="RE456" s="406"/>
      <c r="RF456" s="406"/>
      <c r="RG456" s="406"/>
      <c r="RH456" s="406"/>
      <c r="RI456" s="406"/>
      <c r="RJ456" s="406"/>
      <c r="RK456" s="406"/>
      <c r="RL456" s="406"/>
      <c r="RM456" s="406"/>
      <c r="RN456" s="406"/>
      <c r="RO456" s="406"/>
      <c r="RP456" s="406"/>
      <c r="RQ456" s="406"/>
      <c r="RR456" s="406"/>
      <c r="RS456" s="406"/>
      <c r="RT456" s="406"/>
      <c r="RU456" s="406"/>
      <c r="RV456" s="406"/>
      <c r="RW456" s="406"/>
      <c r="RX456" s="406"/>
      <c r="RY456" s="406"/>
      <c r="RZ456" s="406"/>
      <c r="SA456" s="406"/>
      <c r="SB456" s="406"/>
      <c r="SC456" s="406"/>
      <c r="SD456" s="406"/>
      <c r="SE456" s="406"/>
      <c r="SF456" s="406"/>
      <c r="SG456" s="406"/>
      <c r="SH456" s="406"/>
      <c r="SI456" s="406"/>
      <c r="SJ456" s="406"/>
      <c r="SK456" s="406"/>
      <c r="SL456" s="406"/>
      <c r="SM456" s="406"/>
      <c r="SN456" s="406"/>
      <c r="SO456" s="406"/>
      <c r="SP456" s="406"/>
      <c r="SQ456" s="406"/>
      <c r="SR456" s="406"/>
      <c r="SS456" s="406"/>
      <c r="ST456" s="406"/>
      <c r="SU456" s="406"/>
      <c r="SV456" s="406"/>
      <c r="SW456" s="406"/>
      <c r="SX456" s="406"/>
      <c r="SY456" s="406"/>
      <c r="SZ456" s="406"/>
      <c r="TA456" s="406"/>
      <c r="TB456" s="406"/>
      <c r="TC456" s="406"/>
      <c r="TD456" s="406"/>
      <c r="TE456" s="406"/>
      <c r="TF456" s="406"/>
      <c r="TG456" s="406"/>
      <c r="TH456" s="406"/>
      <c r="TI456" s="406"/>
      <c r="TJ456" s="406"/>
      <c r="TK456" s="406"/>
      <c r="TL456" s="406"/>
      <c r="TM456" s="406"/>
      <c r="TN456" s="406"/>
      <c r="TO456" s="406"/>
      <c r="TP456" s="406"/>
      <c r="TQ456" s="406"/>
      <c r="TR456" s="406"/>
      <c r="TS456" s="406"/>
      <c r="TT456" s="406"/>
      <c r="TU456" s="406"/>
      <c r="TV456" s="406"/>
      <c r="TW456" s="406"/>
      <c r="TX456" s="406"/>
      <c r="TY456" s="406"/>
      <c r="TZ456" s="406"/>
      <c r="UA456" s="406"/>
      <c r="UB456" s="406"/>
      <c r="UC456" s="406"/>
      <c r="UD456" s="406"/>
      <c r="UE456" s="406"/>
      <c r="UF456" s="406"/>
      <c r="UG456" s="406"/>
      <c r="UH456" s="406"/>
      <c r="UI456" s="406"/>
      <c r="UJ456" s="406"/>
      <c r="UK456" s="406"/>
      <c r="UL456" s="406"/>
      <c r="UM456" s="406"/>
      <c r="UN456" s="406"/>
      <c r="UO456" s="406"/>
      <c r="UP456" s="406"/>
      <c r="UQ456" s="406"/>
      <c r="UR456" s="406"/>
      <c r="US456" s="406"/>
      <c r="UT456" s="406"/>
      <c r="UU456" s="406"/>
      <c r="UV456" s="406"/>
      <c r="UW456" s="406"/>
      <c r="UX456" s="406"/>
      <c r="UY456" s="406"/>
      <c r="UZ456" s="406"/>
      <c r="VA456" s="406"/>
      <c r="VB456" s="406"/>
      <c r="VC456" s="406"/>
      <c r="VD456" s="406"/>
      <c r="VE456" s="406"/>
      <c r="VF456" s="406"/>
      <c r="VG456" s="406"/>
      <c r="VH456" s="406"/>
      <c r="VI456" s="406"/>
      <c r="VJ456" s="406"/>
      <c r="VK456" s="406"/>
      <c r="VL456" s="406"/>
      <c r="VM456" s="406"/>
      <c r="VN456" s="406"/>
      <c r="VO456" s="406"/>
      <c r="VP456" s="406"/>
      <c r="VQ456" s="406"/>
      <c r="VR456" s="406"/>
      <c r="VS456" s="406"/>
      <c r="VT456" s="406"/>
      <c r="VU456" s="406"/>
      <c r="VV456" s="406"/>
      <c r="VW456" s="406"/>
      <c r="VX456" s="406"/>
      <c r="VY456" s="406"/>
      <c r="VZ456" s="406"/>
      <c r="WA456" s="406"/>
      <c r="WB456" s="406"/>
      <c r="WC456" s="406"/>
      <c r="WD456" s="406"/>
      <c r="WE456" s="406"/>
      <c r="WF456" s="406"/>
      <c r="WG456" s="406"/>
      <c r="WH456" s="406"/>
      <c r="WI456" s="406"/>
      <c r="WJ456" s="406"/>
      <c r="WK456" s="406"/>
      <c r="WL456" s="406"/>
      <c r="WM456" s="406"/>
      <c r="WN456" s="406"/>
      <c r="WO456" s="406"/>
      <c r="WP456" s="406"/>
      <c r="WQ456" s="406"/>
      <c r="WR456" s="406"/>
      <c r="WS456" s="406"/>
      <c r="WT456" s="406"/>
      <c r="WU456" s="406"/>
      <c r="WV456" s="406"/>
      <c r="WW456" s="406"/>
      <c r="WX456" s="406"/>
      <c r="WY456" s="406"/>
      <c r="WZ456" s="406"/>
      <c r="XA456" s="406"/>
      <c r="XB456" s="406"/>
      <c r="XC456" s="406"/>
      <c r="XD456" s="406"/>
      <c r="XE456" s="406"/>
      <c r="XF456" s="406"/>
      <c r="XG456" s="406"/>
      <c r="XH456" s="406"/>
      <c r="XI456" s="406"/>
      <c r="XJ456" s="406"/>
      <c r="XK456" s="406"/>
      <c r="XL456" s="406"/>
      <c r="XM456" s="406"/>
      <c r="XN456" s="406"/>
      <c r="XO456" s="406"/>
      <c r="XP456" s="406"/>
      <c r="XQ456" s="406"/>
      <c r="XR456" s="406"/>
      <c r="XS456" s="406"/>
      <c r="XT456" s="406"/>
      <c r="XU456" s="406"/>
      <c r="XV456" s="406"/>
      <c r="XW456" s="406"/>
      <c r="XX456" s="406"/>
      <c r="XY456" s="406"/>
      <c r="XZ456" s="406"/>
      <c r="YA456" s="406"/>
      <c r="YB456" s="406"/>
      <c r="YC456" s="406"/>
      <c r="YD456" s="406"/>
      <c r="YE456" s="406"/>
      <c r="YF456" s="406"/>
      <c r="YG456" s="406"/>
      <c r="YH456" s="406"/>
      <c r="YI456" s="406"/>
      <c r="YJ456" s="406"/>
      <c r="YK456" s="406"/>
      <c r="YL456" s="406"/>
      <c r="YM456" s="406"/>
      <c r="YN456" s="406"/>
      <c r="YO456" s="406"/>
      <c r="YP456" s="406"/>
      <c r="YQ456" s="406"/>
      <c r="YR456" s="406"/>
      <c r="YS456" s="406"/>
      <c r="YT456" s="406"/>
      <c r="YU456" s="406"/>
      <c r="YV456" s="406"/>
      <c r="YW456" s="406"/>
      <c r="YX456" s="406"/>
      <c r="YY456" s="406"/>
      <c r="YZ456" s="406"/>
      <c r="ZA456" s="406"/>
      <c r="ZB456" s="406"/>
      <c r="ZC456" s="406"/>
      <c r="ZD456" s="406"/>
      <c r="ZE456" s="406"/>
      <c r="ZF456" s="406"/>
      <c r="ZG456" s="406"/>
      <c r="ZH456" s="406"/>
      <c r="ZI456" s="406"/>
      <c r="ZJ456" s="406"/>
      <c r="ZK456" s="406"/>
      <c r="ZL456" s="406"/>
      <c r="ZM456" s="406"/>
      <c r="ZN456" s="406"/>
      <c r="ZO456" s="406"/>
      <c r="ZP456" s="406"/>
      <c r="ZQ456" s="406"/>
      <c r="ZR456" s="406"/>
      <c r="ZS456" s="406"/>
      <c r="ZT456" s="406"/>
      <c r="ZU456" s="406"/>
      <c r="ZV456" s="406"/>
      <c r="ZW456" s="406"/>
      <c r="ZX456" s="406"/>
      <c r="ZY456" s="406"/>
      <c r="ZZ456" s="406"/>
      <c r="AAA456" s="406"/>
      <c r="AAB456" s="406"/>
      <c r="AAC456" s="406"/>
      <c r="AAD456" s="406"/>
      <c r="AAE456" s="406"/>
      <c r="AAF456" s="406"/>
      <c r="AAG456" s="406"/>
      <c r="AAH456" s="406"/>
      <c r="AAI456" s="406"/>
      <c r="AAJ456" s="406"/>
      <c r="AAK456" s="406"/>
      <c r="AAL456" s="406"/>
      <c r="AAM456" s="406"/>
      <c r="AAN456" s="406"/>
      <c r="AAO456" s="406"/>
      <c r="AAP456" s="406"/>
      <c r="AAQ456" s="406"/>
      <c r="AAR456" s="406"/>
      <c r="AAS456" s="406"/>
      <c r="AAT456" s="406"/>
      <c r="AAU456" s="406"/>
      <c r="AAV456" s="406"/>
      <c r="AAW456" s="406"/>
      <c r="AAX456" s="406"/>
      <c r="AAY456" s="406"/>
      <c r="AAZ456" s="406"/>
      <c r="ABA456" s="406"/>
      <c r="ABB456" s="406"/>
      <c r="ABC456" s="406"/>
      <c r="ABD456" s="406"/>
      <c r="ABE456" s="406"/>
      <c r="ABF456" s="406"/>
      <c r="ABG456" s="406"/>
      <c r="ABH456" s="406"/>
      <c r="ABI456" s="406"/>
      <c r="ABJ456" s="406"/>
      <c r="ABK456" s="406"/>
      <c r="ABL456" s="406"/>
      <c r="ABM456" s="406"/>
      <c r="ABN456" s="406"/>
      <c r="ABO456" s="406"/>
      <c r="ABP456" s="406"/>
      <c r="ABQ456" s="406"/>
      <c r="ABR456" s="406"/>
      <c r="ABS456" s="406"/>
      <c r="ABT456" s="406"/>
      <c r="ABU456" s="406"/>
      <c r="ABV456" s="406"/>
      <c r="ABW456" s="406"/>
      <c r="ABX456" s="406"/>
      <c r="ABY456" s="406"/>
      <c r="ABZ456" s="406"/>
      <c r="ACA456" s="406"/>
      <c r="ACB456" s="406"/>
      <c r="ACC456" s="406"/>
      <c r="ACD456" s="406"/>
      <c r="ACE456" s="406"/>
      <c r="ACF456" s="406"/>
      <c r="ACG456" s="406"/>
      <c r="ACH456" s="406"/>
      <c r="ACI456" s="406"/>
      <c r="ACJ456" s="406"/>
      <c r="ACK456" s="406"/>
      <c r="ACL456" s="406"/>
      <c r="ACM456" s="406"/>
      <c r="ACN456" s="406"/>
      <c r="ACO456" s="406"/>
      <c r="ACP456" s="406"/>
      <c r="ACQ456" s="406"/>
      <c r="ACR456" s="406"/>
      <c r="ACS456" s="406"/>
      <c r="ACT456" s="406"/>
      <c r="ACU456" s="406"/>
      <c r="ACV456" s="406"/>
      <c r="ACW456" s="406"/>
      <c r="ACX456" s="406"/>
      <c r="ACY456" s="406"/>
      <c r="ACZ456" s="406"/>
      <c r="ADA456" s="406"/>
      <c r="ADB456" s="406"/>
      <c r="ADC456" s="406"/>
      <c r="ADD456" s="406"/>
      <c r="ADE456" s="406"/>
      <c r="ADF456" s="406"/>
      <c r="ADG456" s="406"/>
      <c r="ADH456" s="406"/>
      <c r="ADI456" s="406"/>
      <c r="ADJ456" s="406"/>
      <c r="ADK456" s="406"/>
      <c r="ADL456" s="406"/>
      <c r="ADM456" s="406"/>
      <c r="ADN456" s="406"/>
      <c r="ADO456" s="406"/>
      <c r="ADP456" s="406"/>
      <c r="ADQ456" s="406"/>
      <c r="ADR456" s="406"/>
      <c r="ADS456" s="406"/>
      <c r="ADT456" s="406"/>
      <c r="ADU456" s="406"/>
      <c r="ADV456" s="406"/>
      <c r="ADW456" s="406"/>
      <c r="ADX456" s="406"/>
      <c r="ADY456" s="406"/>
      <c r="ADZ456" s="406"/>
      <c r="AEA456" s="406"/>
      <c r="AEB456" s="406"/>
      <c r="AEC456" s="406"/>
      <c r="AED456" s="406"/>
      <c r="AEE456" s="406"/>
      <c r="AEF456" s="406"/>
      <c r="AEG456" s="406"/>
      <c r="AEH456" s="406"/>
      <c r="AEI456" s="406"/>
      <c r="AEJ456" s="406"/>
      <c r="AEK456" s="406"/>
      <c r="AEL456" s="406"/>
      <c r="AEM456" s="406"/>
      <c r="AEN456" s="406"/>
      <c r="AEO456" s="406"/>
      <c r="AEP456" s="406"/>
      <c r="AEQ456" s="406"/>
      <c r="AER456" s="406"/>
      <c r="AES456" s="406"/>
      <c r="AET456" s="406"/>
      <c r="AEU456" s="406"/>
      <c r="AEV456" s="406"/>
      <c r="AEW456" s="406"/>
      <c r="AEX456" s="406"/>
      <c r="AEY456" s="406"/>
      <c r="AEZ456" s="406"/>
      <c r="AFA456" s="406"/>
      <c r="AFB456" s="406"/>
      <c r="AFC456" s="406"/>
      <c r="AFD456" s="406"/>
      <c r="AFE456" s="406"/>
      <c r="AFF456" s="406"/>
      <c r="AFG456" s="406"/>
      <c r="AFH456" s="406"/>
      <c r="AFI456" s="406"/>
      <c r="AFJ456" s="406"/>
      <c r="AFK456" s="406"/>
      <c r="AFL456" s="406"/>
      <c r="AFM456" s="406"/>
      <c r="AFN456" s="406"/>
      <c r="AFO456" s="406"/>
      <c r="AFP456" s="406"/>
      <c r="AFQ456" s="406"/>
      <c r="AFR456" s="406"/>
      <c r="AFS456" s="406"/>
      <c r="AFT456" s="406"/>
      <c r="AFU456" s="406"/>
      <c r="AFV456" s="406"/>
      <c r="AFW456" s="406"/>
      <c r="AFX456" s="406"/>
      <c r="AFY456" s="406"/>
      <c r="AFZ456" s="406"/>
      <c r="AGA456" s="406"/>
      <c r="AGB456" s="406"/>
      <c r="AGC456" s="406"/>
      <c r="AGD456" s="406"/>
      <c r="AGE456" s="406"/>
      <c r="AGF456" s="406"/>
      <c r="AGG456" s="406"/>
      <c r="AGH456" s="406"/>
      <c r="AGI456" s="406"/>
      <c r="AGJ456" s="406"/>
      <c r="AGK456" s="406"/>
      <c r="AGL456" s="406"/>
      <c r="AGM456" s="406"/>
      <c r="AGN456" s="406"/>
      <c r="AGO456" s="406"/>
      <c r="AGP456" s="406"/>
      <c r="AGQ456" s="406"/>
      <c r="AGR456" s="406"/>
      <c r="AGS456" s="406"/>
      <c r="AGT456" s="406"/>
      <c r="AGU456" s="406"/>
      <c r="AGV456" s="406"/>
      <c r="AGW456" s="406"/>
      <c r="AGX456" s="406"/>
      <c r="AGY456" s="406"/>
      <c r="AGZ456" s="406"/>
      <c r="AHA456" s="406"/>
      <c r="AHB456" s="406"/>
      <c r="AHC456" s="406"/>
      <c r="AHD456" s="406"/>
      <c r="AHE456" s="406"/>
      <c r="AHF456" s="406"/>
      <c r="AHG456" s="406"/>
      <c r="AHH456" s="406"/>
      <c r="AHI456" s="406"/>
      <c r="AHJ456" s="406"/>
      <c r="AHK456" s="406"/>
      <c r="AHL456" s="406"/>
      <c r="AHM456" s="406"/>
      <c r="AHN456" s="406"/>
      <c r="AHO456" s="406"/>
      <c r="AHP456" s="406"/>
      <c r="AHQ456" s="406"/>
      <c r="AHR456" s="406"/>
      <c r="AHS456" s="406"/>
      <c r="AHT456" s="406"/>
      <c r="AHU456" s="406"/>
      <c r="AHV456" s="406"/>
      <c r="AHW456" s="406"/>
      <c r="AHX456" s="406"/>
      <c r="AHY456" s="406"/>
      <c r="AHZ456" s="406"/>
      <c r="AIA456" s="406"/>
      <c r="AIB456" s="406"/>
      <c r="AIC456" s="406"/>
      <c r="AID456" s="406"/>
      <c r="AIE456" s="406"/>
      <c r="AIF456" s="406"/>
      <c r="AIG456" s="406"/>
      <c r="AIH456" s="406"/>
      <c r="AII456" s="406"/>
      <c r="AIJ456" s="406"/>
      <c r="AIK456" s="406"/>
      <c r="AIL456" s="406"/>
      <c r="AIM456" s="406"/>
      <c r="AIN456" s="406"/>
      <c r="AIO456" s="406"/>
      <c r="AIP456" s="406"/>
      <c r="AIQ456" s="406"/>
      <c r="AIR456" s="406"/>
      <c r="AIS456" s="406"/>
      <c r="AIT456" s="406"/>
      <c r="AIU456" s="406"/>
      <c r="AIV456" s="406"/>
      <c r="AIW456" s="406"/>
      <c r="AIX456" s="406"/>
      <c r="AIY456" s="406"/>
      <c r="AIZ456" s="406"/>
      <c r="AJA456" s="406"/>
      <c r="AJB456" s="406"/>
      <c r="AJC456" s="406"/>
      <c r="AJD456" s="406"/>
      <c r="AJE456" s="406"/>
      <c r="AJF456" s="406"/>
      <c r="AJG456" s="406"/>
      <c r="AJH456" s="406"/>
      <c r="AJI456" s="406"/>
      <c r="AJJ456" s="406"/>
      <c r="AJK456" s="406"/>
      <c r="AJL456" s="406"/>
      <c r="AJM456" s="406"/>
      <c r="AJN456" s="406"/>
      <c r="AJO456" s="406"/>
      <c r="AJP456" s="406"/>
      <c r="AJQ456" s="406"/>
      <c r="AJR456" s="406"/>
      <c r="AJS456" s="406"/>
      <c r="AJT456" s="406"/>
      <c r="AJU456" s="406"/>
      <c r="AJV456" s="406"/>
      <c r="AJW456" s="406"/>
      <c r="AJX456" s="406"/>
      <c r="AJY456" s="406"/>
      <c r="AJZ456" s="406"/>
      <c r="AKA456" s="406"/>
      <c r="AKB456" s="406"/>
      <c r="AKC456" s="406"/>
      <c r="AKD456" s="406"/>
      <c r="AKE456" s="406"/>
      <c r="AKF456" s="406"/>
      <c r="AKG456" s="406"/>
      <c r="AKH456" s="406"/>
      <c r="AKI456" s="406"/>
      <c r="AKJ456" s="406"/>
      <c r="AKK456" s="406"/>
      <c r="AKL456" s="406"/>
      <c r="AKM456" s="406"/>
      <c r="AKN456" s="406"/>
      <c r="AKO456" s="406"/>
      <c r="AKP456" s="406"/>
      <c r="AKQ456" s="406"/>
      <c r="AKR456" s="406"/>
      <c r="AKS456" s="406"/>
      <c r="AKT456" s="406"/>
      <c r="AKU456" s="406"/>
      <c r="AKV456" s="406"/>
      <c r="AKW456" s="406"/>
      <c r="AKX456" s="406"/>
      <c r="AKY456" s="406"/>
      <c r="AKZ456" s="406"/>
      <c r="ALA456" s="406"/>
      <c r="ALB456" s="406"/>
      <c r="ALC456" s="406"/>
      <c r="ALD456" s="406"/>
    </row>
    <row r="457" spans="1:992" s="1687" customFormat="1" ht="13.5" customHeight="1">
      <c r="A457" s="2801"/>
      <c r="B457" s="2659"/>
      <c r="C457" s="2385"/>
      <c r="D457" s="1786" t="s">
        <v>1551</v>
      </c>
      <c r="E457" s="468">
        <v>17186400</v>
      </c>
      <c r="F457" s="468">
        <v>17186400</v>
      </c>
      <c r="G457" s="1815"/>
      <c r="H457" s="2385"/>
      <c r="I457" s="1781"/>
      <c r="J457" s="1781"/>
      <c r="K457" s="1781"/>
      <c r="L457" s="1796"/>
      <c r="M457" s="580"/>
      <c r="N457" s="406"/>
      <c r="O457" s="406"/>
      <c r="P457" s="406"/>
      <c r="Q457" s="406"/>
      <c r="R457" s="406"/>
      <c r="S457" s="406"/>
      <c r="T457" s="406"/>
      <c r="U457" s="406"/>
      <c r="V457" s="406"/>
      <c r="W457" s="406"/>
      <c r="X457" s="406"/>
      <c r="Y457" s="406"/>
      <c r="Z457" s="406"/>
      <c r="AA457" s="406"/>
      <c r="AB457" s="406"/>
      <c r="AC457" s="406"/>
      <c r="AD457" s="406"/>
      <c r="AE457" s="406"/>
      <c r="AF457" s="406"/>
      <c r="AG457" s="406"/>
      <c r="AH457" s="406"/>
      <c r="AI457" s="406"/>
      <c r="AJ457" s="406"/>
      <c r="AK457" s="406"/>
      <c r="AL457" s="406"/>
      <c r="AM457" s="406"/>
      <c r="AN457" s="406"/>
      <c r="AO457" s="406"/>
      <c r="AP457" s="406"/>
      <c r="AQ457" s="406"/>
      <c r="AR457" s="406"/>
      <c r="AS457" s="406"/>
      <c r="AT457" s="406"/>
      <c r="AU457" s="406"/>
      <c r="AV457" s="406"/>
      <c r="AW457" s="406"/>
      <c r="AX457" s="406"/>
      <c r="AY457" s="406"/>
      <c r="AZ457" s="406"/>
      <c r="BA457" s="406"/>
      <c r="BB457" s="406"/>
      <c r="BC457" s="406"/>
      <c r="BD457" s="406"/>
      <c r="BE457" s="406"/>
      <c r="BF457" s="406"/>
      <c r="BG457" s="406"/>
      <c r="BH457" s="406"/>
      <c r="BI457" s="406"/>
      <c r="BJ457" s="406"/>
      <c r="BK457" s="406"/>
      <c r="BL457" s="406"/>
      <c r="BM457" s="406"/>
      <c r="BN457" s="406"/>
      <c r="BO457" s="406"/>
      <c r="BP457" s="406"/>
      <c r="BQ457" s="406"/>
      <c r="BR457" s="406"/>
      <c r="BS457" s="406"/>
      <c r="BT457" s="406"/>
      <c r="BU457" s="406"/>
      <c r="BV457" s="406"/>
      <c r="BW457" s="406"/>
      <c r="BX457" s="406"/>
      <c r="BY457" s="406"/>
      <c r="BZ457" s="406"/>
      <c r="CA457" s="406"/>
      <c r="CB457" s="406"/>
      <c r="CC457" s="406"/>
      <c r="CD457" s="406"/>
      <c r="CE457" s="406"/>
      <c r="CF457" s="406"/>
      <c r="CG457" s="406"/>
      <c r="CH457" s="406"/>
      <c r="CI457" s="406"/>
      <c r="CJ457" s="406"/>
      <c r="CK457" s="406"/>
      <c r="CL457" s="406"/>
      <c r="CM457" s="406"/>
      <c r="CN457" s="406"/>
      <c r="CO457" s="406"/>
      <c r="CP457" s="406"/>
      <c r="CQ457" s="406"/>
      <c r="CR457" s="406"/>
      <c r="CS457" s="406"/>
      <c r="CT457" s="406"/>
      <c r="CU457" s="406"/>
      <c r="CV457" s="406"/>
      <c r="CW457" s="406"/>
      <c r="CX457" s="406"/>
      <c r="CY457" s="406"/>
      <c r="CZ457" s="406"/>
      <c r="DA457" s="406"/>
      <c r="DB457" s="406"/>
      <c r="DC457" s="406"/>
      <c r="DD457" s="406"/>
      <c r="DE457" s="406"/>
      <c r="DF457" s="406"/>
      <c r="DG457" s="406"/>
      <c r="DH457" s="406"/>
      <c r="DI457" s="406"/>
      <c r="DJ457" s="406"/>
      <c r="DK457" s="406"/>
      <c r="DL457" s="406"/>
      <c r="DM457" s="406"/>
      <c r="DN457" s="406"/>
      <c r="DO457" s="406"/>
      <c r="DP457" s="406"/>
      <c r="DQ457" s="406"/>
      <c r="DR457" s="406"/>
      <c r="DS457" s="406"/>
      <c r="DT457" s="406"/>
      <c r="DU457" s="406"/>
      <c r="DV457" s="406"/>
      <c r="DW457" s="406"/>
      <c r="DX457" s="406"/>
      <c r="DY457" s="406"/>
      <c r="DZ457" s="406"/>
      <c r="EA457" s="406"/>
      <c r="EB457" s="406"/>
      <c r="EC457" s="406"/>
      <c r="ED457" s="406"/>
      <c r="EE457" s="406"/>
      <c r="EF457" s="406"/>
      <c r="EG457" s="406"/>
      <c r="EH457" s="406"/>
      <c r="EI457" s="406"/>
      <c r="EJ457" s="406"/>
      <c r="EK457" s="406"/>
      <c r="EL457" s="406"/>
      <c r="EM457" s="406"/>
      <c r="EN457" s="406"/>
      <c r="EO457" s="406"/>
      <c r="EP457" s="406"/>
      <c r="EQ457" s="406"/>
      <c r="ER457" s="406"/>
      <c r="ES457" s="406"/>
      <c r="ET457" s="406"/>
      <c r="EU457" s="406"/>
      <c r="EV457" s="406"/>
      <c r="EW457" s="406"/>
      <c r="EX457" s="406"/>
      <c r="EY457" s="406"/>
      <c r="EZ457" s="406"/>
      <c r="FA457" s="406"/>
      <c r="FB457" s="406"/>
      <c r="FC457" s="406"/>
      <c r="FD457" s="406"/>
      <c r="FE457" s="406"/>
      <c r="FF457" s="406"/>
      <c r="FG457" s="406"/>
      <c r="FH457" s="406"/>
      <c r="FI457" s="406"/>
      <c r="FJ457" s="406"/>
      <c r="FK457" s="406"/>
      <c r="FL457" s="406"/>
      <c r="FM457" s="406"/>
      <c r="FN457" s="406"/>
      <c r="FO457" s="406"/>
      <c r="FP457" s="406"/>
      <c r="FQ457" s="406"/>
      <c r="FR457" s="406"/>
      <c r="FS457" s="406"/>
      <c r="FT457" s="406"/>
      <c r="FU457" s="406"/>
      <c r="FV457" s="406"/>
      <c r="FW457" s="406"/>
      <c r="FX457" s="406"/>
      <c r="FY457" s="406"/>
      <c r="FZ457" s="406"/>
      <c r="GA457" s="406"/>
      <c r="GB457" s="406"/>
      <c r="GC457" s="406"/>
      <c r="GD457" s="406"/>
      <c r="GE457" s="406"/>
      <c r="GF457" s="406"/>
      <c r="GG457" s="406"/>
      <c r="GH457" s="406"/>
      <c r="GI457" s="406"/>
      <c r="GJ457" s="406"/>
      <c r="GK457" s="406"/>
      <c r="GL457" s="406"/>
      <c r="GM457" s="406"/>
      <c r="GN457" s="406"/>
      <c r="GO457" s="406"/>
      <c r="GP457" s="406"/>
      <c r="GQ457" s="406"/>
      <c r="GR457" s="406"/>
      <c r="GS457" s="406"/>
      <c r="GT457" s="406"/>
      <c r="GU457" s="406"/>
      <c r="GV457" s="406"/>
      <c r="GW457" s="406"/>
      <c r="GX457" s="406"/>
      <c r="GY457" s="406"/>
      <c r="GZ457" s="406"/>
      <c r="HA457" s="406"/>
      <c r="HB457" s="406"/>
      <c r="HC457" s="406"/>
      <c r="HD457" s="406"/>
      <c r="HE457" s="406"/>
      <c r="HF457" s="406"/>
      <c r="HG457" s="406"/>
      <c r="HH457" s="406"/>
      <c r="HI457" s="406"/>
      <c r="HJ457" s="406"/>
      <c r="HK457" s="406"/>
      <c r="HL457" s="406"/>
      <c r="HM457" s="406"/>
      <c r="HN457" s="406"/>
      <c r="HO457" s="406"/>
      <c r="HP457" s="406"/>
      <c r="HQ457" s="406"/>
      <c r="HR457" s="406"/>
      <c r="HS457" s="406"/>
      <c r="HT457" s="406"/>
      <c r="HU457" s="406"/>
      <c r="HV457" s="406"/>
      <c r="HW457" s="406"/>
      <c r="HX457" s="406"/>
      <c r="HY457" s="406"/>
      <c r="HZ457" s="406"/>
      <c r="IA457" s="406"/>
      <c r="IB457" s="406"/>
      <c r="IC457" s="406"/>
      <c r="ID457" s="406"/>
      <c r="IE457" s="406"/>
      <c r="IF457" s="406"/>
      <c r="IG457" s="406"/>
      <c r="IH457" s="406"/>
      <c r="II457" s="406"/>
      <c r="IJ457" s="406"/>
      <c r="IK457" s="406"/>
      <c r="IL457" s="406"/>
      <c r="IM457" s="406"/>
      <c r="IN457" s="406"/>
      <c r="IO457" s="406"/>
      <c r="IP457" s="406"/>
      <c r="IQ457" s="406"/>
      <c r="IR457" s="406"/>
      <c r="IS457" s="406"/>
      <c r="IT457" s="406"/>
      <c r="IU457" s="406"/>
      <c r="IV457" s="406"/>
      <c r="IW457" s="406"/>
      <c r="IX457" s="406"/>
      <c r="IY457" s="406"/>
      <c r="IZ457" s="406"/>
      <c r="JA457" s="406"/>
      <c r="JB457" s="406"/>
      <c r="JC457" s="406"/>
      <c r="JD457" s="406"/>
      <c r="JE457" s="406"/>
      <c r="JF457" s="406"/>
      <c r="JG457" s="406"/>
      <c r="JH457" s="406"/>
      <c r="JI457" s="406"/>
      <c r="JJ457" s="406"/>
      <c r="JK457" s="406"/>
      <c r="JL457" s="406"/>
      <c r="JM457" s="406"/>
      <c r="JN457" s="406"/>
      <c r="JO457" s="406"/>
      <c r="JP457" s="406"/>
      <c r="JQ457" s="406"/>
      <c r="JR457" s="406"/>
      <c r="JS457" s="406"/>
      <c r="JT457" s="406"/>
      <c r="JU457" s="406"/>
      <c r="JV457" s="406"/>
      <c r="JW457" s="406"/>
      <c r="JX457" s="406"/>
      <c r="JY457" s="406"/>
      <c r="JZ457" s="406"/>
      <c r="KA457" s="406"/>
      <c r="KB457" s="406"/>
      <c r="KC457" s="406"/>
      <c r="KD457" s="406"/>
      <c r="KE457" s="406"/>
      <c r="KF457" s="406"/>
      <c r="KG457" s="406"/>
      <c r="KH457" s="406"/>
      <c r="KI457" s="406"/>
      <c r="KJ457" s="406"/>
      <c r="KK457" s="406"/>
      <c r="KL457" s="406"/>
      <c r="KM457" s="406"/>
      <c r="KN457" s="406"/>
      <c r="KO457" s="406"/>
      <c r="KP457" s="406"/>
      <c r="KQ457" s="406"/>
      <c r="KR457" s="406"/>
      <c r="KS457" s="406"/>
      <c r="KT457" s="406"/>
      <c r="KU457" s="406"/>
      <c r="KV457" s="406"/>
      <c r="KW457" s="406"/>
      <c r="KX457" s="406"/>
      <c r="KY457" s="406"/>
      <c r="KZ457" s="406"/>
      <c r="LA457" s="406"/>
      <c r="LB457" s="406"/>
      <c r="LC457" s="406"/>
      <c r="LD457" s="406"/>
      <c r="LE457" s="406"/>
      <c r="LF457" s="406"/>
      <c r="LG457" s="406"/>
      <c r="LH457" s="406"/>
      <c r="LI457" s="406"/>
      <c r="LJ457" s="406"/>
      <c r="LK457" s="406"/>
      <c r="LL457" s="406"/>
      <c r="LM457" s="406"/>
      <c r="LN457" s="406"/>
      <c r="LO457" s="406"/>
      <c r="LP457" s="406"/>
      <c r="LQ457" s="406"/>
      <c r="LR457" s="406"/>
      <c r="LS457" s="406"/>
      <c r="LT457" s="406"/>
      <c r="LU457" s="406"/>
      <c r="LV457" s="406"/>
      <c r="LW457" s="406"/>
      <c r="LX457" s="406"/>
      <c r="LY457" s="406"/>
      <c r="LZ457" s="406"/>
      <c r="MA457" s="406"/>
      <c r="MB457" s="406"/>
      <c r="MC457" s="406"/>
      <c r="MD457" s="406"/>
      <c r="ME457" s="406"/>
      <c r="MF457" s="406"/>
      <c r="MG457" s="406"/>
      <c r="MH457" s="406"/>
      <c r="MI457" s="406"/>
      <c r="MJ457" s="406"/>
      <c r="MK457" s="406"/>
      <c r="ML457" s="406"/>
      <c r="MM457" s="406"/>
      <c r="MN457" s="406"/>
      <c r="MO457" s="406"/>
      <c r="MP457" s="406"/>
      <c r="MQ457" s="406"/>
      <c r="MR457" s="406"/>
      <c r="MS457" s="406"/>
      <c r="MT457" s="406"/>
      <c r="MU457" s="406"/>
      <c r="MV457" s="406"/>
      <c r="MW457" s="406"/>
      <c r="MX457" s="406"/>
      <c r="MY457" s="406"/>
      <c r="MZ457" s="406"/>
      <c r="NA457" s="406"/>
      <c r="NB457" s="406"/>
      <c r="NC457" s="406"/>
      <c r="ND457" s="406"/>
      <c r="NE457" s="406"/>
      <c r="NF457" s="406"/>
      <c r="NG457" s="406"/>
      <c r="NH457" s="406"/>
      <c r="NI457" s="406"/>
      <c r="NJ457" s="406"/>
      <c r="NK457" s="406"/>
      <c r="NL457" s="406"/>
      <c r="NM457" s="406"/>
      <c r="NN457" s="406"/>
      <c r="NO457" s="406"/>
      <c r="NP457" s="406"/>
      <c r="NQ457" s="406"/>
      <c r="NR457" s="406"/>
      <c r="NS457" s="406"/>
      <c r="NT457" s="406"/>
      <c r="NU457" s="406"/>
      <c r="NV457" s="406"/>
      <c r="NW457" s="406"/>
      <c r="NX457" s="406"/>
      <c r="NY457" s="406"/>
      <c r="NZ457" s="406"/>
      <c r="OA457" s="406"/>
      <c r="OB457" s="406"/>
      <c r="OC457" s="406"/>
      <c r="OD457" s="406"/>
      <c r="OE457" s="406"/>
      <c r="OF457" s="406"/>
      <c r="OG457" s="406"/>
      <c r="OH457" s="406"/>
      <c r="OI457" s="406"/>
      <c r="OJ457" s="406"/>
      <c r="OK457" s="406"/>
      <c r="OL457" s="406"/>
      <c r="OM457" s="406"/>
      <c r="ON457" s="406"/>
      <c r="OO457" s="406"/>
      <c r="OP457" s="406"/>
      <c r="OQ457" s="406"/>
      <c r="OR457" s="406"/>
      <c r="OS457" s="406"/>
      <c r="OT457" s="406"/>
      <c r="OU457" s="406"/>
      <c r="OV457" s="406"/>
      <c r="OW457" s="406"/>
      <c r="OX457" s="406"/>
      <c r="OY457" s="406"/>
      <c r="OZ457" s="406"/>
      <c r="PA457" s="406"/>
      <c r="PB457" s="406"/>
      <c r="PC457" s="406"/>
      <c r="PD457" s="406"/>
      <c r="PE457" s="406"/>
      <c r="PF457" s="406"/>
      <c r="PG457" s="406"/>
      <c r="PH457" s="406"/>
      <c r="PI457" s="406"/>
      <c r="PJ457" s="406"/>
      <c r="PK457" s="406"/>
      <c r="PL457" s="406"/>
      <c r="PM457" s="406"/>
      <c r="PN457" s="406"/>
      <c r="PO457" s="406"/>
      <c r="PP457" s="406"/>
      <c r="PQ457" s="406"/>
      <c r="PR457" s="406"/>
      <c r="PS457" s="406"/>
      <c r="PT457" s="406"/>
      <c r="PU457" s="406"/>
      <c r="PV457" s="406"/>
      <c r="PW457" s="406"/>
      <c r="PX457" s="406"/>
      <c r="PY457" s="406"/>
      <c r="PZ457" s="406"/>
      <c r="QA457" s="406"/>
      <c r="QB457" s="406"/>
      <c r="QC457" s="406"/>
      <c r="QD457" s="406"/>
      <c r="QE457" s="406"/>
      <c r="QF457" s="406"/>
      <c r="QG457" s="406"/>
      <c r="QH457" s="406"/>
      <c r="QI457" s="406"/>
      <c r="QJ457" s="406"/>
      <c r="QK457" s="406"/>
      <c r="QL457" s="406"/>
      <c r="QM457" s="406"/>
      <c r="QN457" s="406"/>
      <c r="QO457" s="406"/>
      <c r="QP457" s="406"/>
      <c r="QQ457" s="406"/>
      <c r="QR457" s="406"/>
      <c r="QS457" s="406"/>
      <c r="QT457" s="406"/>
      <c r="QU457" s="406"/>
      <c r="QV457" s="406"/>
      <c r="QW457" s="406"/>
      <c r="QX457" s="406"/>
      <c r="QY457" s="406"/>
      <c r="QZ457" s="406"/>
      <c r="RA457" s="406"/>
      <c r="RB457" s="406"/>
      <c r="RC457" s="406"/>
      <c r="RD457" s="406"/>
      <c r="RE457" s="406"/>
      <c r="RF457" s="406"/>
      <c r="RG457" s="406"/>
      <c r="RH457" s="406"/>
      <c r="RI457" s="406"/>
      <c r="RJ457" s="406"/>
      <c r="RK457" s="406"/>
      <c r="RL457" s="406"/>
      <c r="RM457" s="406"/>
      <c r="RN457" s="406"/>
      <c r="RO457" s="406"/>
      <c r="RP457" s="406"/>
      <c r="RQ457" s="406"/>
      <c r="RR457" s="406"/>
      <c r="RS457" s="406"/>
      <c r="RT457" s="406"/>
      <c r="RU457" s="406"/>
      <c r="RV457" s="406"/>
      <c r="RW457" s="406"/>
      <c r="RX457" s="406"/>
      <c r="RY457" s="406"/>
      <c r="RZ457" s="406"/>
      <c r="SA457" s="406"/>
      <c r="SB457" s="406"/>
      <c r="SC457" s="406"/>
      <c r="SD457" s="406"/>
      <c r="SE457" s="406"/>
      <c r="SF457" s="406"/>
      <c r="SG457" s="406"/>
      <c r="SH457" s="406"/>
      <c r="SI457" s="406"/>
      <c r="SJ457" s="406"/>
      <c r="SK457" s="406"/>
      <c r="SL457" s="406"/>
      <c r="SM457" s="406"/>
      <c r="SN457" s="406"/>
      <c r="SO457" s="406"/>
      <c r="SP457" s="406"/>
      <c r="SQ457" s="406"/>
      <c r="SR457" s="406"/>
      <c r="SS457" s="406"/>
      <c r="ST457" s="406"/>
      <c r="SU457" s="406"/>
      <c r="SV457" s="406"/>
      <c r="SW457" s="406"/>
      <c r="SX457" s="406"/>
      <c r="SY457" s="406"/>
      <c r="SZ457" s="406"/>
      <c r="TA457" s="406"/>
      <c r="TB457" s="406"/>
      <c r="TC457" s="406"/>
      <c r="TD457" s="406"/>
      <c r="TE457" s="406"/>
      <c r="TF457" s="406"/>
      <c r="TG457" s="406"/>
      <c r="TH457" s="406"/>
      <c r="TI457" s="406"/>
      <c r="TJ457" s="406"/>
      <c r="TK457" s="406"/>
      <c r="TL457" s="406"/>
      <c r="TM457" s="406"/>
      <c r="TN457" s="406"/>
      <c r="TO457" s="406"/>
      <c r="TP457" s="406"/>
      <c r="TQ457" s="406"/>
      <c r="TR457" s="406"/>
      <c r="TS457" s="406"/>
      <c r="TT457" s="406"/>
      <c r="TU457" s="406"/>
      <c r="TV457" s="406"/>
      <c r="TW457" s="406"/>
      <c r="TX457" s="406"/>
      <c r="TY457" s="406"/>
      <c r="TZ457" s="406"/>
      <c r="UA457" s="406"/>
      <c r="UB457" s="406"/>
      <c r="UC457" s="406"/>
      <c r="UD457" s="406"/>
      <c r="UE457" s="406"/>
      <c r="UF457" s="406"/>
      <c r="UG457" s="406"/>
      <c r="UH457" s="406"/>
      <c r="UI457" s="406"/>
      <c r="UJ457" s="406"/>
      <c r="UK457" s="406"/>
      <c r="UL457" s="406"/>
      <c r="UM457" s="406"/>
      <c r="UN457" s="406"/>
      <c r="UO457" s="406"/>
      <c r="UP457" s="406"/>
      <c r="UQ457" s="406"/>
      <c r="UR457" s="406"/>
      <c r="US457" s="406"/>
      <c r="UT457" s="406"/>
      <c r="UU457" s="406"/>
      <c r="UV457" s="406"/>
      <c r="UW457" s="406"/>
      <c r="UX457" s="406"/>
      <c r="UY457" s="406"/>
      <c r="UZ457" s="406"/>
      <c r="VA457" s="406"/>
      <c r="VB457" s="406"/>
      <c r="VC457" s="406"/>
      <c r="VD457" s="406"/>
      <c r="VE457" s="406"/>
      <c r="VF457" s="406"/>
      <c r="VG457" s="406"/>
      <c r="VH457" s="406"/>
      <c r="VI457" s="406"/>
      <c r="VJ457" s="406"/>
      <c r="VK457" s="406"/>
      <c r="VL457" s="406"/>
      <c r="VM457" s="406"/>
      <c r="VN457" s="406"/>
      <c r="VO457" s="406"/>
      <c r="VP457" s="406"/>
      <c r="VQ457" s="406"/>
      <c r="VR457" s="406"/>
      <c r="VS457" s="406"/>
      <c r="VT457" s="406"/>
      <c r="VU457" s="406"/>
      <c r="VV457" s="406"/>
      <c r="VW457" s="406"/>
      <c r="VX457" s="406"/>
      <c r="VY457" s="406"/>
      <c r="VZ457" s="406"/>
      <c r="WA457" s="406"/>
      <c r="WB457" s="406"/>
      <c r="WC457" s="406"/>
      <c r="WD457" s="406"/>
      <c r="WE457" s="406"/>
      <c r="WF457" s="406"/>
      <c r="WG457" s="406"/>
      <c r="WH457" s="406"/>
      <c r="WI457" s="406"/>
      <c r="WJ457" s="406"/>
      <c r="WK457" s="406"/>
      <c r="WL457" s="406"/>
      <c r="WM457" s="406"/>
      <c r="WN457" s="406"/>
      <c r="WO457" s="406"/>
      <c r="WP457" s="406"/>
      <c r="WQ457" s="406"/>
      <c r="WR457" s="406"/>
      <c r="WS457" s="406"/>
      <c r="WT457" s="406"/>
      <c r="WU457" s="406"/>
      <c r="WV457" s="406"/>
      <c r="WW457" s="406"/>
      <c r="WX457" s="406"/>
      <c r="WY457" s="406"/>
      <c r="WZ457" s="406"/>
      <c r="XA457" s="406"/>
      <c r="XB457" s="406"/>
      <c r="XC457" s="406"/>
      <c r="XD457" s="406"/>
      <c r="XE457" s="406"/>
      <c r="XF457" s="406"/>
      <c r="XG457" s="406"/>
      <c r="XH457" s="406"/>
      <c r="XI457" s="406"/>
      <c r="XJ457" s="406"/>
      <c r="XK457" s="406"/>
      <c r="XL457" s="406"/>
      <c r="XM457" s="406"/>
      <c r="XN457" s="406"/>
      <c r="XO457" s="406"/>
      <c r="XP457" s="406"/>
      <c r="XQ457" s="406"/>
      <c r="XR457" s="406"/>
      <c r="XS457" s="406"/>
      <c r="XT457" s="406"/>
      <c r="XU457" s="406"/>
      <c r="XV457" s="406"/>
      <c r="XW457" s="406"/>
      <c r="XX457" s="406"/>
      <c r="XY457" s="406"/>
      <c r="XZ457" s="406"/>
      <c r="YA457" s="406"/>
      <c r="YB457" s="406"/>
      <c r="YC457" s="406"/>
      <c r="YD457" s="406"/>
      <c r="YE457" s="406"/>
      <c r="YF457" s="406"/>
      <c r="YG457" s="406"/>
      <c r="YH457" s="406"/>
      <c r="YI457" s="406"/>
      <c r="YJ457" s="406"/>
      <c r="YK457" s="406"/>
      <c r="YL457" s="406"/>
      <c r="YM457" s="406"/>
      <c r="YN457" s="406"/>
      <c r="YO457" s="406"/>
      <c r="YP457" s="406"/>
      <c r="YQ457" s="406"/>
      <c r="YR457" s="406"/>
      <c r="YS457" s="406"/>
      <c r="YT457" s="406"/>
      <c r="YU457" s="406"/>
      <c r="YV457" s="406"/>
      <c r="YW457" s="406"/>
      <c r="YX457" s="406"/>
      <c r="YY457" s="406"/>
      <c r="YZ457" s="406"/>
      <c r="ZA457" s="406"/>
      <c r="ZB457" s="406"/>
      <c r="ZC457" s="406"/>
      <c r="ZD457" s="406"/>
      <c r="ZE457" s="406"/>
      <c r="ZF457" s="406"/>
      <c r="ZG457" s="406"/>
      <c r="ZH457" s="406"/>
      <c r="ZI457" s="406"/>
      <c r="ZJ457" s="406"/>
      <c r="ZK457" s="406"/>
      <c r="ZL457" s="406"/>
      <c r="ZM457" s="406"/>
      <c r="ZN457" s="406"/>
      <c r="ZO457" s="406"/>
      <c r="ZP457" s="406"/>
      <c r="ZQ457" s="406"/>
      <c r="ZR457" s="406"/>
      <c r="ZS457" s="406"/>
      <c r="ZT457" s="406"/>
      <c r="ZU457" s="406"/>
      <c r="ZV457" s="406"/>
      <c r="ZW457" s="406"/>
      <c r="ZX457" s="406"/>
      <c r="ZY457" s="406"/>
      <c r="ZZ457" s="406"/>
      <c r="AAA457" s="406"/>
      <c r="AAB457" s="406"/>
      <c r="AAC457" s="406"/>
      <c r="AAD457" s="406"/>
      <c r="AAE457" s="406"/>
      <c r="AAF457" s="406"/>
      <c r="AAG457" s="406"/>
      <c r="AAH457" s="406"/>
      <c r="AAI457" s="406"/>
      <c r="AAJ457" s="406"/>
      <c r="AAK457" s="406"/>
      <c r="AAL457" s="406"/>
      <c r="AAM457" s="406"/>
      <c r="AAN457" s="406"/>
      <c r="AAO457" s="406"/>
      <c r="AAP457" s="406"/>
      <c r="AAQ457" s="406"/>
      <c r="AAR457" s="406"/>
      <c r="AAS457" s="406"/>
      <c r="AAT457" s="406"/>
      <c r="AAU457" s="406"/>
      <c r="AAV457" s="406"/>
      <c r="AAW457" s="406"/>
      <c r="AAX457" s="406"/>
      <c r="AAY457" s="406"/>
      <c r="AAZ457" s="406"/>
      <c r="ABA457" s="406"/>
      <c r="ABB457" s="406"/>
      <c r="ABC457" s="406"/>
      <c r="ABD457" s="406"/>
      <c r="ABE457" s="406"/>
      <c r="ABF457" s="406"/>
      <c r="ABG457" s="406"/>
      <c r="ABH457" s="406"/>
      <c r="ABI457" s="406"/>
      <c r="ABJ457" s="406"/>
      <c r="ABK457" s="406"/>
      <c r="ABL457" s="406"/>
      <c r="ABM457" s="406"/>
      <c r="ABN457" s="406"/>
      <c r="ABO457" s="406"/>
      <c r="ABP457" s="406"/>
      <c r="ABQ457" s="406"/>
      <c r="ABR457" s="406"/>
      <c r="ABS457" s="406"/>
      <c r="ABT457" s="406"/>
      <c r="ABU457" s="406"/>
      <c r="ABV457" s="406"/>
      <c r="ABW457" s="406"/>
      <c r="ABX457" s="406"/>
      <c r="ABY457" s="406"/>
      <c r="ABZ457" s="406"/>
      <c r="ACA457" s="406"/>
      <c r="ACB457" s="406"/>
      <c r="ACC457" s="406"/>
      <c r="ACD457" s="406"/>
      <c r="ACE457" s="406"/>
      <c r="ACF457" s="406"/>
      <c r="ACG457" s="406"/>
      <c r="ACH457" s="406"/>
      <c r="ACI457" s="406"/>
      <c r="ACJ457" s="406"/>
      <c r="ACK457" s="406"/>
      <c r="ACL457" s="406"/>
      <c r="ACM457" s="406"/>
      <c r="ACN457" s="406"/>
      <c r="ACO457" s="406"/>
      <c r="ACP457" s="406"/>
      <c r="ACQ457" s="406"/>
      <c r="ACR457" s="406"/>
      <c r="ACS457" s="406"/>
      <c r="ACT457" s="406"/>
      <c r="ACU457" s="406"/>
      <c r="ACV457" s="406"/>
      <c r="ACW457" s="406"/>
      <c r="ACX457" s="406"/>
      <c r="ACY457" s="406"/>
      <c r="ACZ457" s="406"/>
      <c r="ADA457" s="406"/>
      <c r="ADB457" s="406"/>
      <c r="ADC457" s="406"/>
      <c r="ADD457" s="406"/>
      <c r="ADE457" s="406"/>
      <c r="ADF457" s="406"/>
      <c r="ADG457" s="406"/>
      <c r="ADH457" s="406"/>
      <c r="ADI457" s="406"/>
      <c r="ADJ457" s="406"/>
      <c r="ADK457" s="406"/>
      <c r="ADL457" s="406"/>
      <c r="ADM457" s="406"/>
      <c r="ADN457" s="406"/>
      <c r="ADO457" s="406"/>
      <c r="ADP457" s="406"/>
      <c r="ADQ457" s="406"/>
      <c r="ADR457" s="406"/>
      <c r="ADS457" s="406"/>
      <c r="ADT457" s="406"/>
      <c r="ADU457" s="406"/>
      <c r="ADV457" s="406"/>
      <c r="ADW457" s="406"/>
      <c r="ADX457" s="406"/>
      <c r="ADY457" s="406"/>
      <c r="ADZ457" s="406"/>
      <c r="AEA457" s="406"/>
      <c r="AEB457" s="406"/>
      <c r="AEC457" s="406"/>
      <c r="AED457" s="406"/>
      <c r="AEE457" s="406"/>
      <c r="AEF457" s="406"/>
      <c r="AEG457" s="406"/>
      <c r="AEH457" s="406"/>
      <c r="AEI457" s="406"/>
      <c r="AEJ457" s="406"/>
      <c r="AEK457" s="406"/>
      <c r="AEL457" s="406"/>
      <c r="AEM457" s="406"/>
      <c r="AEN457" s="406"/>
      <c r="AEO457" s="406"/>
      <c r="AEP457" s="406"/>
      <c r="AEQ457" s="406"/>
      <c r="AER457" s="406"/>
      <c r="AES457" s="406"/>
      <c r="AET457" s="406"/>
      <c r="AEU457" s="406"/>
      <c r="AEV457" s="406"/>
      <c r="AEW457" s="406"/>
      <c r="AEX457" s="406"/>
      <c r="AEY457" s="406"/>
      <c r="AEZ457" s="406"/>
      <c r="AFA457" s="406"/>
      <c r="AFB457" s="406"/>
      <c r="AFC457" s="406"/>
      <c r="AFD457" s="406"/>
      <c r="AFE457" s="406"/>
      <c r="AFF457" s="406"/>
      <c r="AFG457" s="406"/>
      <c r="AFH457" s="406"/>
      <c r="AFI457" s="406"/>
      <c r="AFJ457" s="406"/>
      <c r="AFK457" s="406"/>
      <c r="AFL457" s="406"/>
      <c r="AFM457" s="406"/>
      <c r="AFN457" s="406"/>
      <c r="AFO457" s="406"/>
      <c r="AFP457" s="406"/>
      <c r="AFQ457" s="406"/>
      <c r="AFR457" s="406"/>
      <c r="AFS457" s="406"/>
      <c r="AFT457" s="406"/>
      <c r="AFU457" s="406"/>
      <c r="AFV457" s="406"/>
      <c r="AFW457" s="406"/>
      <c r="AFX457" s="406"/>
      <c r="AFY457" s="406"/>
      <c r="AFZ457" s="406"/>
      <c r="AGA457" s="406"/>
      <c r="AGB457" s="406"/>
      <c r="AGC457" s="406"/>
      <c r="AGD457" s="406"/>
      <c r="AGE457" s="406"/>
      <c r="AGF457" s="406"/>
      <c r="AGG457" s="406"/>
      <c r="AGH457" s="406"/>
      <c r="AGI457" s="406"/>
      <c r="AGJ457" s="406"/>
      <c r="AGK457" s="406"/>
      <c r="AGL457" s="406"/>
      <c r="AGM457" s="406"/>
      <c r="AGN457" s="406"/>
      <c r="AGO457" s="406"/>
      <c r="AGP457" s="406"/>
      <c r="AGQ457" s="406"/>
      <c r="AGR457" s="406"/>
      <c r="AGS457" s="406"/>
      <c r="AGT457" s="406"/>
      <c r="AGU457" s="406"/>
      <c r="AGV457" s="406"/>
      <c r="AGW457" s="406"/>
      <c r="AGX457" s="406"/>
      <c r="AGY457" s="406"/>
      <c r="AGZ457" s="406"/>
      <c r="AHA457" s="406"/>
      <c r="AHB457" s="406"/>
      <c r="AHC457" s="406"/>
      <c r="AHD457" s="406"/>
      <c r="AHE457" s="406"/>
      <c r="AHF457" s="406"/>
      <c r="AHG457" s="406"/>
      <c r="AHH457" s="406"/>
      <c r="AHI457" s="406"/>
      <c r="AHJ457" s="406"/>
      <c r="AHK457" s="406"/>
      <c r="AHL457" s="406"/>
      <c r="AHM457" s="406"/>
      <c r="AHN457" s="406"/>
      <c r="AHO457" s="406"/>
      <c r="AHP457" s="406"/>
      <c r="AHQ457" s="406"/>
      <c r="AHR457" s="406"/>
      <c r="AHS457" s="406"/>
      <c r="AHT457" s="406"/>
      <c r="AHU457" s="406"/>
      <c r="AHV457" s="406"/>
      <c r="AHW457" s="406"/>
      <c r="AHX457" s="406"/>
      <c r="AHY457" s="406"/>
      <c r="AHZ457" s="406"/>
      <c r="AIA457" s="406"/>
      <c r="AIB457" s="406"/>
      <c r="AIC457" s="406"/>
      <c r="AID457" s="406"/>
      <c r="AIE457" s="406"/>
      <c r="AIF457" s="406"/>
      <c r="AIG457" s="406"/>
      <c r="AIH457" s="406"/>
      <c r="AII457" s="406"/>
      <c r="AIJ457" s="406"/>
      <c r="AIK457" s="406"/>
      <c r="AIL457" s="406"/>
      <c r="AIM457" s="406"/>
      <c r="AIN457" s="406"/>
      <c r="AIO457" s="406"/>
      <c r="AIP457" s="406"/>
      <c r="AIQ457" s="406"/>
      <c r="AIR457" s="406"/>
      <c r="AIS457" s="406"/>
      <c r="AIT457" s="406"/>
      <c r="AIU457" s="406"/>
      <c r="AIV457" s="406"/>
      <c r="AIW457" s="406"/>
      <c r="AIX457" s="406"/>
      <c r="AIY457" s="406"/>
      <c r="AIZ457" s="406"/>
      <c r="AJA457" s="406"/>
      <c r="AJB457" s="406"/>
      <c r="AJC457" s="406"/>
      <c r="AJD457" s="406"/>
      <c r="AJE457" s="406"/>
      <c r="AJF457" s="406"/>
      <c r="AJG457" s="406"/>
      <c r="AJH457" s="406"/>
      <c r="AJI457" s="406"/>
      <c r="AJJ457" s="406"/>
      <c r="AJK457" s="406"/>
      <c r="AJL457" s="406"/>
      <c r="AJM457" s="406"/>
      <c r="AJN457" s="406"/>
      <c r="AJO457" s="406"/>
      <c r="AJP457" s="406"/>
      <c r="AJQ457" s="406"/>
      <c r="AJR457" s="406"/>
      <c r="AJS457" s="406"/>
      <c r="AJT457" s="406"/>
      <c r="AJU457" s="406"/>
      <c r="AJV457" s="406"/>
      <c r="AJW457" s="406"/>
      <c r="AJX457" s="406"/>
      <c r="AJY457" s="406"/>
      <c r="AJZ457" s="406"/>
      <c r="AKA457" s="406"/>
      <c r="AKB457" s="406"/>
      <c r="AKC457" s="406"/>
      <c r="AKD457" s="406"/>
      <c r="AKE457" s="406"/>
      <c r="AKF457" s="406"/>
      <c r="AKG457" s="406"/>
      <c r="AKH457" s="406"/>
      <c r="AKI457" s="406"/>
      <c r="AKJ457" s="406"/>
      <c r="AKK457" s="406"/>
      <c r="AKL457" s="406"/>
      <c r="AKM457" s="406"/>
      <c r="AKN457" s="406"/>
      <c r="AKO457" s="406"/>
      <c r="AKP457" s="406"/>
      <c r="AKQ457" s="406"/>
      <c r="AKR457" s="406"/>
      <c r="AKS457" s="406"/>
      <c r="AKT457" s="406"/>
      <c r="AKU457" s="406"/>
      <c r="AKV457" s="406"/>
      <c r="AKW457" s="406"/>
      <c r="AKX457" s="406"/>
      <c r="AKY457" s="406"/>
      <c r="AKZ457" s="406"/>
      <c r="ALA457" s="406"/>
      <c r="ALB457" s="406"/>
      <c r="ALC457" s="406"/>
      <c r="ALD457" s="406"/>
    </row>
    <row r="458" spans="1:992" s="1687" customFormat="1" ht="13.5" customHeight="1">
      <c r="A458" s="2801"/>
      <c r="B458" s="2659"/>
      <c r="C458" s="2385"/>
      <c r="D458" s="1788" t="s">
        <v>1552</v>
      </c>
      <c r="E458" s="468">
        <v>0</v>
      </c>
      <c r="F458" s="468">
        <v>0</v>
      </c>
      <c r="G458" s="1815"/>
      <c r="H458" s="2385"/>
      <c r="I458" s="1781"/>
      <c r="J458" s="1781"/>
      <c r="K458" s="1781"/>
      <c r="L458" s="1796"/>
      <c r="M458" s="580"/>
      <c r="N458" s="406"/>
      <c r="O458" s="406"/>
      <c r="P458" s="406"/>
      <c r="Q458" s="406"/>
      <c r="R458" s="406"/>
      <c r="S458" s="406"/>
      <c r="T458" s="406"/>
      <c r="U458" s="406"/>
      <c r="V458" s="406"/>
      <c r="W458" s="406"/>
      <c r="X458" s="406"/>
      <c r="Y458" s="406"/>
      <c r="Z458" s="406"/>
      <c r="AA458" s="406"/>
      <c r="AB458" s="406"/>
      <c r="AC458" s="406"/>
      <c r="AD458" s="406"/>
      <c r="AE458" s="406"/>
      <c r="AF458" s="406"/>
      <c r="AG458" s="406"/>
      <c r="AH458" s="406"/>
      <c r="AI458" s="406"/>
      <c r="AJ458" s="406"/>
      <c r="AK458" s="406"/>
      <c r="AL458" s="406"/>
      <c r="AM458" s="406"/>
      <c r="AN458" s="406"/>
      <c r="AO458" s="406"/>
      <c r="AP458" s="406"/>
      <c r="AQ458" s="406"/>
      <c r="AR458" s="406"/>
      <c r="AS458" s="406"/>
      <c r="AT458" s="406"/>
      <c r="AU458" s="406"/>
      <c r="AV458" s="406"/>
      <c r="AW458" s="406"/>
      <c r="AX458" s="406"/>
      <c r="AY458" s="406"/>
      <c r="AZ458" s="406"/>
      <c r="BA458" s="406"/>
      <c r="BB458" s="406"/>
      <c r="BC458" s="406"/>
      <c r="BD458" s="406"/>
      <c r="BE458" s="406"/>
      <c r="BF458" s="406"/>
      <c r="BG458" s="406"/>
      <c r="BH458" s="406"/>
      <c r="BI458" s="406"/>
      <c r="BJ458" s="406"/>
      <c r="BK458" s="406"/>
      <c r="BL458" s="406"/>
      <c r="BM458" s="406"/>
      <c r="BN458" s="406"/>
      <c r="BO458" s="406"/>
      <c r="BP458" s="406"/>
      <c r="BQ458" s="406"/>
      <c r="BR458" s="406"/>
      <c r="BS458" s="406"/>
      <c r="BT458" s="406"/>
      <c r="BU458" s="406"/>
      <c r="BV458" s="406"/>
      <c r="BW458" s="406"/>
      <c r="BX458" s="406"/>
      <c r="BY458" s="406"/>
      <c r="BZ458" s="406"/>
      <c r="CA458" s="406"/>
      <c r="CB458" s="406"/>
      <c r="CC458" s="406"/>
      <c r="CD458" s="406"/>
      <c r="CE458" s="406"/>
      <c r="CF458" s="406"/>
      <c r="CG458" s="406"/>
      <c r="CH458" s="406"/>
      <c r="CI458" s="406"/>
      <c r="CJ458" s="406"/>
      <c r="CK458" s="406"/>
      <c r="CL458" s="406"/>
      <c r="CM458" s="406"/>
      <c r="CN458" s="406"/>
      <c r="CO458" s="406"/>
      <c r="CP458" s="406"/>
      <c r="CQ458" s="406"/>
      <c r="CR458" s="406"/>
      <c r="CS458" s="406"/>
      <c r="CT458" s="406"/>
      <c r="CU458" s="406"/>
      <c r="CV458" s="406"/>
      <c r="CW458" s="406"/>
      <c r="CX458" s="406"/>
      <c r="CY458" s="406"/>
      <c r="CZ458" s="406"/>
      <c r="DA458" s="406"/>
      <c r="DB458" s="406"/>
      <c r="DC458" s="406"/>
      <c r="DD458" s="406"/>
      <c r="DE458" s="406"/>
      <c r="DF458" s="406"/>
      <c r="DG458" s="406"/>
      <c r="DH458" s="406"/>
      <c r="DI458" s="406"/>
      <c r="DJ458" s="406"/>
      <c r="DK458" s="406"/>
      <c r="DL458" s="406"/>
      <c r="DM458" s="406"/>
      <c r="DN458" s="406"/>
      <c r="DO458" s="406"/>
      <c r="DP458" s="406"/>
      <c r="DQ458" s="406"/>
      <c r="DR458" s="406"/>
      <c r="DS458" s="406"/>
      <c r="DT458" s="406"/>
      <c r="DU458" s="406"/>
      <c r="DV458" s="406"/>
      <c r="DW458" s="406"/>
      <c r="DX458" s="406"/>
      <c r="DY458" s="406"/>
      <c r="DZ458" s="406"/>
      <c r="EA458" s="406"/>
      <c r="EB458" s="406"/>
      <c r="EC458" s="406"/>
      <c r="ED458" s="406"/>
      <c r="EE458" s="406"/>
      <c r="EF458" s="406"/>
      <c r="EG458" s="406"/>
      <c r="EH458" s="406"/>
      <c r="EI458" s="406"/>
      <c r="EJ458" s="406"/>
      <c r="EK458" s="406"/>
      <c r="EL458" s="406"/>
      <c r="EM458" s="406"/>
      <c r="EN458" s="406"/>
      <c r="EO458" s="406"/>
      <c r="EP458" s="406"/>
      <c r="EQ458" s="406"/>
      <c r="ER458" s="406"/>
      <c r="ES458" s="406"/>
      <c r="ET458" s="406"/>
      <c r="EU458" s="406"/>
      <c r="EV458" s="406"/>
      <c r="EW458" s="406"/>
      <c r="EX458" s="406"/>
      <c r="EY458" s="406"/>
      <c r="EZ458" s="406"/>
      <c r="FA458" s="406"/>
      <c r="FB458" s="406"/>
      <c r="FC458" s="406"/>
      <c r="FD458" s="406"/>
      <c r="FE458" s="406"/>
      <c r="FF458" s="406"/>
      <c r="FG458" s="406"/>
      <c r="FH458" s="406"/>
      <c r="FI458" s="406"/>
      <c r="FJ458" s="406"/>
      <c r="FK458" s="406"/>
      <c r="FL458" s="406"/>
      <c r="FM458" s="406"/>
      <c r="FN458" s="406"/>
      <c r="FO458" s="406"/>
      <c r="FP458" s="406"/>
      <c r="FQ458" s="406"/>
      <c r="FR458" s="406"/>
      <c r="FS458" s="406"/>
      <c r="FT458" s="406"/>
      <c r="FU458" s="406"/>
      <c r="FV458" s="406"/>
      <c r="FW458" s="406"/>
      <c r="FX458" s="406"/>
      <c r="FY458" s="406"/>
      <c r="FZ458" s="406"/>
      <c r="GA458" s="406"/>
      <c r="GB458" s="406"/>
      <c r="GC458" s="406"/>
      <c r="GD458" s="406"/>
      <c r="GE458" s="406"/>
      <c r="GF458" s="406"/>
      <c r="GG458" s="406"/>
      <c r="GH458" s="406"/>
      <c r="GI458" s="406"/>
      <c r="GJ458" s="406"/>
      <c r="GK458" s="406"/>
      <c r="GL458" s="406"/>
      <c r="GM458" s="406"/>
      <c r="GN458" s="406"/>
      <c r="GO458" s="406"/>
      <c r="GP458" s="406"/>
      <c r="GQ458" s="406"/>
      <c r="GR458" s="406"/>
      <c r="GS458" s="406"/>
      <c r="GT458" s="406"/>
      <c r="GU458" s="406"/>
      <c r="GV458" s="406"/>
      <c r="GW458" s="406"/>
      <c r="GX458" s="406"/>
      <c r="GY458" s="406"/>
      <c r="GZ458" s="406"/>
      <c r="HA458" s="406"/>
      <c r="HB458" s="406"/>
      <c r="HC458" s="406"/>
      <c r="HD458" s="406"/>
      <c r="HE458" s="406"/>
      <c r="HF458" s="406"/>
      <c r="HG458" s="406"/>
      <c r="HH458" s="406"/>
      <c r="HI458" s="406"/>
      <c r="HJ458" s="406"/>
      <c r="HK458" s="406"/>
      <c r="HL458" s="406"/>
      <c r="HM458" s="406"/>
      <c r="HN458" s="406"/>
      <c r="HO458" s="406"/>
      <c r="HP458" s="406"/>
      <c r="HQ458" s="406"/>
      <c r="HR458" s="406"/>
      <c r="HS458" s="406"/>
      <c r="HT458" s="406"/>
      <c r="HU458" s="406"/>
      <c r="HV458" s="406"/>
      <c r="HW458" s="406"/>
      <c r="HX458" s="406"/>
      <c r="HY458" s="406"/>
      <c r="HZ458" s="406"/>
      <c r="IA458" s="406"/>
      <c r="IB458" s="406"/>
      <c r="IC458" s="406"/>
      <c r="ID458" s="406"/>
      <c r="IE458" s="406"/>
      <c r="IF458" s="406"/>
      <c r="IG458" s="406"/>
      <c r="IH458" s="406"/>
      <c r="II458" s="406"/>
      <c r="IJ458" s="406"/>
      <c r="IK458" s="406"/>
      <c r="IL458" s="406"/>
      <c r="IM458" s="406"/>
      <c r="IN458" s="406"/>
      <c r="IO458" s="406"/>
      <c r="IP458" s="406"/>
      <c r="IQ458" s="406"/>
      <c r="IR458" s="406"/>
      <c r="IS458" s="406"/>
      <c r="IT458" s="406"/>
      <c r="IU458" s="406"/>
      <c r="IV458" s="406"/>
      <c r="IW458" s="406"/>
      <c r="IX458" s="406"/>
      <c r="IY458" s="406"/>
      <c r="IZ458" s="406"/>
      <c r="JA458" s="406"/>
      <c r="JB458" s="406"/>
      <c r="JC458" s="406"/>
      <c r="JD458" s="406"/>
      <c r="JE458" s="406"/>
      <c r="JF458" s="406"/>
      <c r="JG458" s="406"/>
      <c r="JH458" s="406"/>
      <c r="JI458" s="406"/>
      <c r="JJ458" s="406"/>
      <c r="JK458" s="406"/>
      <c r="JL458" s="406"/>
      <c r="JM458" s="406"/>
      <c r="JN458" s="406"/>
      <c r="JO458" s="406"/>
      <c r="JP458" s="406"/>
      <c r="JQ458" s="406"/>
      <c r="JR458" s="406"/>
      <c r="JS458" s="406"/>
      <c r="JT458" s="406"/>
      <c r="JU458" s="406"/>
      <c r="JV458" s="406"/>
      <c r="JW458" s="406"/>
      <c r="JX458" s="406"/>
      <c r="JY458" s="406"/>
      <c r="JZ458" s="406"/>
      <c r="KA458" s="406"/>
      <c r="KB458" s="406"/>
      <c r="KC458" s="406"/>
      <c r="KD458" s="406"/>
      <c r="KE458" s="406"/>
      <c r="KF458" s="406"/>
      <c r="KG458" s="406"/>
      <c r="KH458" s="406"/>
      <c r="KI458" s="406"/>
      <c r="KJ458" s="406"/>
      <c r="KK458" s="406"/>
      <c r="KL458" s="406"/>
      <c r="KM458" s="406"/>
      <c r="KN458" s="406"/>
      <c r="KO458" s="406"/>
      <c r="KP458" s="406"/>
      <c r="KQ458" s="406"/>
      <c r="KR458" s="406"/>
      <c r="KS458" s="406"/>
      <c r="KT458" s="406"/>
      <c r="KU458" s="406"/>
      <c r="KV458" s="406"/>
      <c r="KW458" s="406"/>
      <c r="KX458" s="406"/>
      <c r="KY458" s="406"/>
      <c r="KZ458" s="406"/>
      <c r="LA458" s="406"/>
      <c r="LB458" s="406"/>
      <c r="LC458" s="406"/>
      <c r="LD458" s="406"/>
      <c r="LE458" s="406"/>
      <c r="LF458" s="406"/>
      <c r="LG458" s="406"/>
      <c r="LH458" s="406"/>
      <c r="LI458" s="406"/>
      <c r="LJ458" s="406"/>
      <c r="LK458" s="406"/>
      <c r="LL458" s="406"/>
      <c r="LM458" s="406"/>
      <c r="LN458" s="406"/>
      <c r="LO458" s="406"/>
      <c r="LP458" s="406"/>
      <c r="LQ458" s="406"/>
      <c r="LR458" s="406"/>
      <c r="LS458" s="406"/>
      <c r="LT458" s="406"/>
      <c r="LU458" s="406"/>
      <c r="LV458" s="406"/>
      <c r="LW458" s="406"/>
      <c r="LX458" s="406"/>
      <c r="LY458" s="406"/>
      <c r="LZ458" s="406"/>
      <c r="MA458" s="406"/>
      <c r="MB458" s="406"/>
      <c r="MC458" s="406"/>
      <c r="MD458" s="406"/>
      <c r="ME458" s="406"/>
      <c r="MF458" s="406"/>
      <c r="MG458" s="406"/>
      <c r="MH458" s="406"/>
      <c r="MI458" s="406"/>
      <c r="MJ458" s="406"/>
      <c r="MK458" s="406"/>
      <c r="ML458" s="406"/>
      <c r="MM458" s="406"/>
      <c r="MN458" s="406"/>
      <c r="MO458" s="406"/>
      <c r="MP458" s="406"/>
      <c r="MQ458" s="406"/>
      <c r="MR458" s="406"/>
      <c r="MS458" s="406"/>
      <c r="MT458" s="406"/>
      <c r="MU458" s="406"/>
      <c r="MV458" s="406"/>
      <c r="MW458" s="406"/>
      <c r="MX458" s="406"/>
      <c r="MY458" s="406"/>
      <c r="MZ458" s="406"/>
      <c r="NA458" s="406"/>
      <c r="NB458" s="406"/>
      <c r="NC458" s="406"/>
      <c r="ND458" s="406"/>
      <c r="NE458" s="406"/>
      <c r="NF458" s="406"/>
      <c r="NG458" s="406"/>
      <c r="NH458" s="406"/>
      <c r="NI458" s="406"/>
      <c r="NJ458" s="406"/>
      <c r="NK458" s="406"/>
      <c r="NL458" s="406"/>
      <c r="NM458" s="406"/>
      <c r="NN458" s="406"/>
      <c r="NO458" s="406"/>
      <c r="NP458" s="406"/>
      <c r="NQ458" s="406"/>
      <c r="NR458" s="406"/>
      <c r="NS458" s="406"/>
      <c r="NT458" s="406"/>
      <c r="NU458" s="406"/>
      <c r="NV458" s="406"/>
      <c r="NW458" s="406"/>
      <c r="NX458" s="406"/>
      <c r="NY458" s="406"/>
      <c r="NZ458" s="406"/>
      <c r="OA458" s="406"/>
      <c r="OB458" s="406"/>
      <c r="OC458" s="406"/>
      <c r="OD458" s="406"/>
      <c r="OE458" s="406"/>
      <c r="OF458" s="406"/>
      <c r="OG458" s="406"/>
      <c r="OH458" s="406"/>
      <c r="OI458" s="406"/>
      <c r="OJ458" s="406"/>
      <c r="OK458" s="406"/>
      <c r="OL458" s="406"/>
      <c r="OM458" s="406"/>
      <c r="ON458" s="406"/>
      <c r="OO458" s="406"/>
      <c r="OP458" s="406"/>
      <c r="OQ458" s="406"/>
      <c r="OR458" s="406"/>
      <c r="OS458" s="406"/>
      <c r="OT458" s="406"/>
      <c r="OU458" s="406"/>
      <c r="OV458" s="406"/>
      <c r="OW458" s="406"/>
      <c r="OX458" s="406"/>
      <c r="OY458" s="406"/>
      <c r="OZ458" s="406"/>
      <c r="PA458" s="406"/>
      <c r="PB458" s="406"/>
      <c r="PC458" s="406"/>
      <c r="PD458" s="406"/>
      <c r="PE458" s="406"/>
      <c r="PF458" s="406"/>
      <c r="PG458" s="406"/>
      <c r="PH458" s="406"/>
      <c r="PI458" s="406"/>
      <c r="PJ458" s="406"/>
      <c r="PK458" s="406"/>
      <c r="PL458" s="406"/>
      <c r="PM458" s="406"/>
      <c r="PN458" s="406"/>
      <c r="PO458" s="406"/>
      <c r="PP458" s="406"/>
      <c r="PQ458" s="406"/>
      <c r="PR458" s="406"/>
      <c r="PS458" s="406"/>
      <c r="PT458" s="406"/>
      <c r="PU458" s="406"/>
      <c r="PV458" s="406"/>
      <c r="PW458" s="406"/>
      <c r="PX458" s="406"/>
      <c r="PY458" s="406"/>
      <c r="PZ458" s="406"/>
      <c r="QA458" s="406"/>
      <c r="QB458" s="406"/>
      <c r="QC458" s="406"/>
      <c r="QD458" s="406"/>
      <c r="QE458" s="406"/>
      <c r="QF458" s="406"/>
      <c r="QG458" s="406"/>
      <c r="QH458" s="406"/>
      <c r="QI458" s="406"/>
      <c r="QJ458" s="406"/>
      <c r="QK458" s="406"/>
      <c r="QL458" s="406"/>
      <c r="QM458" s="406"/>
      <c r="QN458" s="406"/>
      <c r="QO458" s="406"/>
      <c r="QP458" s="406"/>
      <c r="QQ458" s="406"/>
      <c r="QR458" s="406"/>
      <c r="QS458" s="406"/>
      <c r="QT458" s="406"/>
      <c r="QU458" s="406"/>
      <c r="QV458" s="406"/>
      <c r="QW458" s="406"/>
      <c r="QX458" s="406"/>
      <c r="QY458" s="406"/>
      <c r="QZ458" s="406"/>
      <c r="RA458" s="406"/>
      <c r="RB458" s="406"/>
      <c r="RC458" s="406"/>
      <c r="RD458" s="406"/>
      <c r="RE458" s="406"/>
      <c r="RF458" s="406"/>
      <c r="RG458" s="406"/>
      <c r="RH458" s="406"/>
      <c r="RI458" s="406"/>
      <c r="RJ458" s="406"/>
      <c r="RK458" s="406"/>
      <c r="RL458" s="406"/>
      <c r="RM458" s="406"/>
      <c r="RN458" s="406"/>
      <c r="RO458" s="406"/>
      <c r="RP458" s="406"/>
      <c r="RQ458" s="406"/>
      <c r="RR458" s="406"/>
      <c r="RS458" s="406"/>
      <c r="RT458" s="406"/>
      <c r="RU458" s="406"/>
      <c r="RV458" s="406"/>
      <c r="RW458" s="406"/>
      <c r="RX458" s="406"/>
      <c r="RY458" s="406"/>
      <c r="RZ458" s="406"/>
      <c r="SA458" s="406"/>
      <c r="SB458" s="406"/>
      <c r="SC458" s="406"/>
      <c r="SD458" s="406"/>
      <c r="SE458" s="406"/>
      <c r="SF458" s="406"/>
      <c r="SG458" s="406"/>
      <c r="SH458" s="406"/>
      <c r="SI458" s="406"/>
      <c r="SJ458" s="406"/>
      <c r="SK458" s="406"/>
      <c r="SL458" s="406"/>
      <c r="SM458" s="406"/>
      <c r="SN458" s="406"/>
      <c r="SO458" s="406"/>
      <c r="SP458" s="406"/>
      <c r="SQ458" s="406"/>
      <c r="SR458" s="406"/>
      <c r="SS458" s="406"/>
      <c r="ST458" s="406"/>
      <c r="SU458" s="406"/>
      <c r="SV458" s="406"/>
      <c r="SW458" s="406"/>
      <c r="SX458" s="406"/>
      <c r="SY458" s="406"/>
      <c r="SZ458" s="406"/>
      <c r="TA458" s="406"/>
      <c r="TB458" s="406"/>
      <c r="TC458" s="406"/>
      <c r="TD458" s="406"/>
      <c r="TE458" s="406"/>
      <c r="TF458" s="406"/>
      <c r="TG458" s="406"/>
      <c r="TH458" s="406"/>
      <c r="TI458" s="406"/>
      <c r="TJ458" s="406"/>
      <c r="TK458" s="406"/>
      <c r="TL458" s="406"/>
      <c r="TM458" s="406"/>
      <c r="TN458" s="406"/>
      <c r="TO458" s="406"/>
      <c r="TP458" s="406"/>
      <c r="TQ458" s="406"/>
      <c r="TR458" s="406"/>
      <c r="TS458" s="406"/>
      <c r="TT458" s="406"/>
      <c r="TU458" s="406"/>
      <c r="TV458" s="406"/>
      <c r="TW458" s="406"/>
      <c r="TX458" s="406"/>
      <c r="TY458" s="406"/>
      <c r="TZ458" s="406"/>
      <c r="UA458" s="406"/>
      <c r="UB458" s="406"/>
      <c r="UC458" s="406"/>
      <c r="UD458" s="406"/>
      <c r="UE458" s="406"/>
      <c r="UF458" s="406"/>
      <c r="UG458" s="406"/>
      <c r="UH458" s="406"/>
      <c r="UI458" s="406"/>
      <c r="UJ458" s="406"/>
      <c r="UK458" s="406"/>
      <c r="UL458" s="406"/>
      <c r="UM458" s="406"/>
      <c r="UN458" s="406"/>
      <c r="UO458" s="406"/>
      <c r="UP458" s="406"/>
      <c r="UQ458" s="406"/>
      <c r="UR458" s="406"/>
      <c r="US458" s="406"/>
      <c r="UT458" s="406"/>
      <c r="UU458" s="406"/>
      <c r="UV458" s="406"/>
      <c r="UW458" s="406"/>
      <c r="UX458" s="406"/>
      <c r="UY458" s="406"/>
      <c r="UZ458" s="406"/>
      <c r="VA458" s="406"/>
      <c r="VB458" s="406"/>
      <c r="VC458" s="406"/>
      <c r="VD458" s="406"/>
      <c r="VE458" s="406"/>
      <c r="VF458" s="406"/>
      <c r="VG458" s="406"/>
      <c r="VH458" s="406"/>
      <c r="VI458" s="406"/>
      <c r="VJ458" s="406"/>
      <c r="VK458" s="406"/>
      <c r="VL458" s="406"/>
      <c r="VM458" s="406"/>
      <c r="VN458" s="406"/>
      <c r="VO458" s="406"/>
      <c r="VP458" s="406"/>
      <c r="VQ458" s="406"/>
      <c r="VR458" s="406"/>
      <c r="VS458" s="406"/>
      <c r="VT458" s="406"/>
      <c r="VU458" s="406"/>
      <c r="VV458" s="406"/>
      <c r="VW458" s="406"/>
      <c r="VX458" s="406"/>
      <c r="VY458" s="406"/>
      <c r="VZ458" s="406"/>
      <c r="WA458" s="406"/>
      <c r="WB458" s="406"/>
      <c r="WC458" s="406"/>
      <c r="WD458" s="406"/>
      <c r="WE458" s="406"/>
      <c r="WF458" s="406"/>
      <c r="WG458" s="406"/>
      <c r="WH458" s="406"/>
      <c r="WI458" s="406"/>
      <c r="WJ458" s="406"/>
      <c r="WK458" s="406"/>
      <c r="WL458" s="406"/>
      <c r="WM458" s="406"/>
      <c r="WN458" s="406"/>
      <c r="WO458" s="406"/>
      <c r="WP458" s="406"/>
      <c r="WQ458" s="406"/>
      <c r="WR458" s="406"/>
      <c r="WS458" s="406"/>
      <c r="WT458" s="406"/>
      <c r="WU458" s="406"/>
      <c r="WV458" s="406"/>
      <c r="WW458" s="406"/>
      <c r="WX458" s="406"/>
      <c r="WY458" s="406"/>
      <c r="WZ458" s="406"/>
      <c r="XA458" s="406"/>
      <c r="XB458" s="406"/>
      <c r="XC458" s="406"/>
      <c r="XD458" s="406"/>
      <c r="XE458" s="406"/>
      <c r="XF458" s="406"/>
      <c r="XG458" s="406"/>
      <c r="XH458" s="406"/>
      <c r="XI458" s="406"/>
      <c r="XJ458" s="406"/>
      <c r="XK458" s="406"/>
      <c r="XL458" s="406"/>
      <c r="XM458" s="406"/>
      <c r="XN458" s="406"/>
      <c r="XO458" s="406"/>
      <c r="XP458" s="406"/>
      <c r="XQ458" s="406"/>
      <c r="XR458" s="406"/>
      <c r="XS458" s="406"/>
      <c r="XT458" s="406"/>
      <c r="XU458" s="406"/>
      <c r="XV458" s="406"/>
      <c r="XW458" s="406"/>
      <c r="XX458" s="406"/>
      <c r="XY458" s="406"/>
      <c r="XZ458" s="406"/>
      <c r="YA458" s="406"/>
      <c r="YB458" s="406"/>
      <c r="YC458" s="406"/>
      <c r="YD458" s="406"/>
      <c r="YE458" s="406"/>
      <c r="YF458" s="406"/>
      <c r="YG458" s="406"/>
      <c r="YH458" s="406"/>
      <c r="YI458" s="406"/>
      <c r="YJ458" s="406"/>
      <c r="YK458" s="406"/>
      <c r="YL458" s="406"/>
      <c r="YM458" s="406"/>
      <c r="YN458" s="406"/>
      <c r="YO458" s="406"/>
      <c r="YP458" s="406"/>
      <c r="YQ458" s="406"/>
      <c r="YR458" s="406"/>
      <c r="YS458" s="406"/>
      <c r="YT458" s="406"/>
      <c r="YU458" s="406"/>
      <c r="YV458" s="406"/>
      <c r="YW458" s="406"/>
      <c r="YX458" s="406"/>
      <c r="YY458" s="406"/>
      <c r="YZ458" s="406"/>
      <c r="ZA458" s="406"/>
      <c r="ZB458" s="406"/>
      <c r="ZC458" s="406"/>
      <c r="ZD458" s="406"/>
      <c r="ZE458" s="406"/>
      <c r="ZF458" s="406"/>
      <c r="ZG458" s="406"/>
      <c r="ZH458" s="406"/>
      <c r="ZI458" s="406"/>
      <c r="ZJ458" s="406"/>
      <c r="ZK458" s="406"/>
      <c r="ZL458" s="406"/>
      <c r="ZM458" s="406"/>
      <c r="ZN458" s="406"/>
      <c r="ZO458" s="406"/>
      <c r="ZP458" s="406"/>
      <c r="ZQ458" s="406"/>
      <c r="ZR458" s="406"/>
      <c r="ZS458" s="406"/>
      <c r="ZT458" s="406"/>
      <c r="ZU458" s="406"/>
      <c r="ZV458" s="406"/>
      <c r="ZW458" s="406"/>
      <c r="ZX458" s="406"/>
      <c r="ZY458" s="406"/>
      <c r="ZZ458" s="406"/>
      <c r="AAA458" s="406"/>
      <c r="AAB458" s="406"/>
      <c r="AAC458" s="406"/>
      <c r="AAD458" s="406"/>
      <c r="AAE458" s="406"/>
      <c r="AAF458" s="406"/>
      <c r="AAG458" s="406"/>
      <c r="AAH458" s="406"/>
      <c r="AAI458" s="406"/>
      <c r="AAJ458" s="406"/>
      <c r="AAK458" s="406"/>
      <c r="AAL458" s="406"/>
      <c r="AAM458" s="406"/>
      <c r="AAN458" s="406"/>
      <c r="AAO458" s="406"/>
      <c r="AAP458" s="406"/>
      <c r="AAQ458" s="406"/>
      <c r="AAR458" s="406"/>
      <c r="AAS458" s="406"/>
      <c r="AAT458" s="406"/>
      <c r="AAU458" s="406"/>
      <c r="AAV458" s="406"/>
      <c r="AAW458" s="406"/>
      <c r="AAX458" s="406"/>
      <c r="AAY458" s="406"/>
      <c r="AAZ458" s="406"/>
      <c r="ABA458" s="406"/>
      <c r="ABB458" s="406"/>
      <c r="ABC458" s="406"/>
      <c r="ABD458" s="406"/>
      <c r="ABE458" s="406"/>
      <c r="ABF458" s="406"/>
      <c r="ABG458" s="406"/>
      <c r="ABH458" s="406"/>
      <c r="ABI458" s="406"/>
      <c r="ABJ458" s="406"/>
      <c r="ABK458" s="406"/>
      <c r="ABL458" s="406"/>
      <c r="ABM458" s="406"/>
      <c r="ABN458" s="406"/>
      <c r="ABO458" s="406"/>
      <c r="ABP458" s="406"/>
      <c r="ABQ458" s="406"/>
      <c r="ABR458" s="406"/>
      <c r="ABS458" s="406"/>
      <c r="ABT458" s="406"/>
      <c r="ABU458" s="406"/>
      <c r="ABV458" s="406"/>
      <c r="ABW458" s="406"/>
      <c r="ABX458" s="406"/>
      <c r="ABY458" s="406"/>
      <c r="ABZ458" s="406"/>
      <c r="ACA458" s="406"/>
      <c r="ACB458" s="406"/>
      <c r="ACC458" s="406"/>
      <c r="ACD458" s="406"/>
      <c r="ACE458" s="406"/>
      <c r="ACF458" s="406"/>
      <c r="ACG458" s="406"/>
      <c r="ACH458" s="406"/>
      <c r="ACI458" s="406"/>
      <c r="ACJ458" s="406"/>
      <c r="ACK458" s="406"/>
      <c r="ACL458" s="406"/>
      <c r="ACM458" s="406"/>
      <c r="ACN458" s="406"/>
      <c r="ACO458" s="406"/>
      <c r="ACP458" s="406"/>
      <c r="ACQ458" s="406"/>
      <c r="ACR458" s="406"/>
      <c r="ACS458" s="406"/>
      <c r="ACT458" s="406"/>
      <c r="ACU458" s="406"/>
      <c r="ACV458" s="406"/>
      <c r="ACW458" s="406"/>
      <c r="ACX458" s="406"/>
      <c r="ACY458" s="406"/>
      <c r="ACZ458" s="406"/>
      <c r="ADA458" s="406"/>
      <c r="ADB458" s="406"/>
      <c r="ADC458" s="406"/>
      <c r="ADD458" s="406"/>
      <c r="ADE458" s="406"/>
      <c r="ADF458" s="406"/>
      <c r="ADG458" s="406"/>
      <c r="ADH458" s="406"/>
      <c r="ADI458" s="406"/>
      <c r="ADJ458" s="406"/>
      <c r="ADK458" s="406"/>
      <c r="ADL458" s="406"/>
      <c r="ADM458" s="406"/>
      <c r="ADN458" s="406"/>
      <c r="ADO458" s="406"/>
      <c r="ADP458" s="406"/>
      <c r="ADQ458" s="406"/>
      <c r="ADR458" s="406"/>
      <c r="ADS458" s="406"/>
      <c r="ADT458" s="406"/>
      <c r="ADU458" s="406"/>
      <c r="ADV458" s="406"/>
      <c r="ADW458" s="406"/>
      <c r="ADX458" s="406"/>
      <c r="ADY458" s="406"/>
      <c r="ADZ458" s="406"/>
      <c r="AEA458" s="406"/>
      <c r="AEB458" s="406"/>
      <c r="AEC458" s="406"/>
      <c r="AED458" s="406"/>
      <c r="AEE458" s="406"/>
      <c r="AEF458" s="406"/>
      <c r="AEG458" s="406"/>
      <c r="AEH458" s="406"/>
      <c r="AEI458" s="406"/>
      <c r="AEJ458" s="406"/>
      <c r="AEK458" s="406"/>
      <c r="AEL458" s="406"/>
      <c r="AEM458" s="406"/>
      <c r="AEN458" s="406"/>
      <c r="AEO458" s="406"/>
      <c r="AEP458" s="406"/>
      <c r="AEQ458" s="406"/>
      <c r="AER458" s="406"/>
      <c r="AES458" s="406"/>
      <c r="AET458" s="406"/>
      <c r="AEU458" s="406"/>
      <c r="AEV458" s="406"/>
      <c r="AEW458" s="406"/>
      <c r="AEX458" s="406"/>
      <c r="AEY458" s="406"/>
      <c r="AEZ458" s="406"/>
      <c r="AFA458" s="406"/>
      <c r="AFB458" s="406"/>
      <c r="AFC458" s="406"/>
      <c r="AFD458" s="406"/>
      <c r="AFE458" s="406"/>
      <c r="AFF458" s="406"/>
      <c r="AFG458" s="406"/>
      <c r="AFH458" s="406"/>
      <c r="AFI458" s="406"/>
      <c r="AFJ458" s="406"/>
      <c r="AFK458" s="406"/>
      <c r="AFL458" s="406"/>
      <c r="AFM458" s="406"/>
      <c r="AFN458" s="406"/>
      <c r="AFO458" s="406"/>
      <c r="AFP458" s="406"/>
      <c r="AFQ458" s="406"/>
      <c r="AFR458" s="406"/>
      <c r="AFS458" s="406"/>
      <c r="AFT458" s="406"/>
      <c r="AFU458" s="406"/>
      <c r="AFV458" s="406"/>
      <c r="AFW458" s="406"/>
      <c r="AFX458" s="406"/>
      <c r="AFY458" s="406"/>
      <c r="AFZ458" s="406"/>
      <c r="AGA458" s="406"/>
      <c r="AGB458" s="406"/>
      <c r="AGC458" s="406"/>
      <c r="AGD458" s="406"/>
      <c r="AGE458" s="406"/>
      <c r="AGF458" s="406"/>
      <c r="AGG458" s="406"/>
      <c r="AGH458" s="406"/>
      <c r="AGI458" s="406"/>
      <c r="AGJ458" s="406"/>
      <c r="AGK458" s="406"/>
      <c r="AGL458" s="406"/>
      <c r="AGM458" s="406"/>
      <c r="AGN458" s="406"/>
      <c r="AGO458" s="406"/>
      <c r="AGP458" s="406"/>
      <c r="AGQ458" s="406"/>
      <c r="AGR458" s="406"/>
      <c r="AGS458" s="406"/>
      <c r="AGT458" s="406"/>
      <c r="AGU458" s="406"/>
      <c r="AGV458" s="406"/>
      <c r="AGW458" s="406"/>
      <c r="AGX458" s="406"/>
      <c r="AGY458" s="406"/>
      <c r="AGZ458" s="406"/>
      <c r="AHA458" s="406"/>
      <c r="AHB458" s="406"/>
      <c r="AHC458" s="406"/>
      <c r="AHD458" s="406"/>
      <c r="AHE458" s="406"/>
      <c r="AHF458" s="406"/>
      <c r="AHG458" s="406"/>
      <c r="AHH458" s="406"/>
      <c r="AHI458" s="406"/>
      <c r="AHJ458" s="406"/>
      <c r="AHK458" s="406"/>
      <c r="AHL458" s="406"/>
      <c r="AHM458" s="406"/>
      <c r="AHN458" s="406"/>
      <c r="AHO458" s="406"/>
      <c r="AHP458" s="406"/>
      <c r="AHQ458" s="406"/>
      <c r="AHR458" s="406"/>
      <c r="AHS458" s="406"/>
      <c r="AHT458" s="406"/>
      <c r="AHU458" s="406"/>
      <c r="AHV458" s="406"/>
      <c r="AHW458" s="406"/>
      <c r="AHX458" s="406"/>
      <c r="AHY458" s="406"/>
      <c r="AHZ458" s="406"/>
      <c r="AIA458" s="406"/>
      <c r="AIB458" s="406"/>
      <c r="AIC458" s="406"/>
      <c r="AID458" s="406"/>
      <c r="AIE458" s="406"/>
      <c r="AIF458" s="406"/>
      <c r="AIG458" s="406"/>
      <c r="AIH458" s="406"/>
      <c r="AII458" s="406"/>
      <c r="AIJ458" s="406"/>
      <c r="AIK458" s="406"/>
      <c r="AIL458" s="406"/>
      <c r="AIM458" s="406"/>
      <c r="AIN458" s="406"/>
      <c r="AIO458" s="406"/>
      <c r="AIP458" s="406"/>
      <c r="AIQ458" s="406"/>
      <c r="AIR458" s="406"/>
      <c r="AIS458" s="406"/>
      <c r="AIT458" s="406"/>
      <c r="AIU458" s="406"/>
      <c r="AIV458" s="406"/>
      <c r="AIW458" s="406"/>
      <c r="AIX458" s="406"/>
      <c r="AIY458" s="406"/>
      <c r="AIZ458" s="406"/>
      <c r="AJA458" s="406"/>
      <c r="AJB458" s="406"/>
      <c r="AJC458" s="406"/>
      <c r="AJD458" s="406"/>
      <c r="AJE458" s="406"/>
      <c r="AJF458" s="406"/>
      <c r="AJG458" s="406"/>
      <c r="AJH458" s="406"/>
      <c r="AJI458" s="406"/>
      <c r="AJJ458" s="406"/>
      <c r="AJK458" s="406"/>
      <c r="AJL458" s="406"/>
      <c r="AJM458" s="406"/>
      <c r="AJN458" s="406"/>
      <c r="AJO458" s="406"/>
      <c r="AJP458" s="406"/>
      <c r="AJQ458" s="406"/>
      <c r="AJR458" s="406"/>
      <c r="AJS458" s="406"/>
      <c r="AJT458" s="406"/>
      <c r="AJU458" s="406"/>
      <c r="AJV458" s="406"/>
      <c r="AJW458" s="406"/>
      <c r="AJX458" s="406"/>
      <c r="AJY458" s="406"/>
      <c r="AJZ458" s="406"/>
      <c r="AKA458" s="406"/>
      <c r="AKB458" s="406"/>
      <c r="AKC458" s="406"/>
      <c r="AKD458" s="406"/>
      <c r="AKE458" s="406"/>
      <c r="AKF458" s="406"/>
      <c r="AKG458" s="406"/>
      <c r="AKH458" s="406"/>
      <c r="AKI458" s="406"/>
      <c r="AKJ458" s="406"/>
      <c r="AKK458" s="406"/>
      <c r="AKL458" s="406"/>
      <c r="AKM458" s="406"/>
      <c r="AKN458" s="406"/>
      <c r="AKO458" s="406"/>
      <c r="AKP458" s="406"/>
      <c r="AKQ458" s="406"/>
      <c r="AKR458" s="406"/>
      <c r="AKS458" s="406"/>
      <c r="AKT458" s="406"/>
      <c r="AKU458" s="406"/>
      <c r="AKV458" s="406"/>
      <c r="AKW458" s="406"/>
      <c r="AKX458" s="406"/>
      <c r="AKY458" s="406"/>
      <c r="AKZ458" s="406"/>
      <c r="ALA458" s="406"/>
      <c r="ALB458" s="406"/>
      <c r="ALC458" s="406"/>
      <c r="ALD458" s="406"/>
    </row>
    <row r="459" spans="1:992" s="1687" customFormat="1" ht="60.75" customHeight="1">
      <c r="A459" s="2751"/>
      <c r="B459" s="2681"/>
      <c r="C459" s="2398"/>
      <c r="D459" s="1793" t="s">
        <v>2194</v>
      </c>
      <c r="E459" s="468">
        <v>0</v>
      </c>
      <c r="F459" s="468">
        <v>0</v>
      </c>
      <c r="G459" s="1815"/>
      <c r="H459" s="1779"/>
      <c r="I459" s="1781"/>
      <c r="J459" s="1781"/>
      <c r="K459" s="1781"/>
      <c r="L459" s="1796"/>
      <c r="M459" s="580"/>
      <c r="N459" s="406"/>
      <c r="O459" s="406"/>
      <c r="P459" s="406"/>
      <c r="Q459" s="406"/>
      <c r="R459" s="406"/>
      <c r="S459" s="406"/>
      <c r="T459" s="406"/>
      <c r="U459" s="406"/>
      <c r="V459" s="406"/>
      <c r="W459" s="406"/>
      <c r="X459" s="406"/>
      <c r="Y459" s="406"/>
      <c r="Z459" s="406"/>
      <c r="AA459" s="406"/>
      <c r="AB459" s="406"/>
      <c r="AC459" s="406"/>
      <c r="AD459" s="406"/>
      <c r="AE459" s="406"/>
      <c r="AF459" s="406"/>
      <c r="AG459" s="406"/>
      <c r="AH459" s="406"/>
      <c r="AI459" s="406"/>
      <c r="AJ459" s="406"/>
      <c r="AK459" s="406"/>
      <c r="AL459" s="406"/>
      <c r="AM459" s="406"/>
      <c r="AN459" s="406"/>
      <c r="AO459" s="406"/>
      <c r="AP459" s="406"/>
      <c r="AQ459" s="406"/>
      <c r="AR459" s="406"/>
      <c r="AS459" s="406"/>
      <c r="AT459" s="406"/>
      <c r="AU459" s="406"/>
      <c r="AV459" s="406"/>
      <c r="AW459" s="406"/>
      <c r="AX459" s="406"/>
      <c r="AY459" s="406"/>
      <c r="AZ459" s="406"/>
      <c r="BA459" s="406"/>
      <c r="BB459" s="406"/>
      <c r="BC459" s="406"/>
      <c r="BD459" s="406"/>
      <c r="BE459" s="406"/>
      <c r="BF459" s="406"/>
      <c r="BG459" s="406"/>
      <c r="BH459" s="406"/>
      <c r="BI459" s="406"/>
      <c r="BJ459" s="406"/>
      <c r="BK459" s="406"/>
      <c r="BL459" s="406"/>
      <c r="BM459" s="406"/>
      <c r="BN459" s="406"/>
      <c r="BO459" s="406"/>
      <c r="BP459" s="406"/>
      <c r="BQ459" s="406"/>
      <c r="BR459" s="406"/>
      <c r="BS459" s="406"/>
      <c r="BT459" s="406"/>
      <c r="BU459" s="406"/>
      <c r="BV459" s="406"/>
      <c r="BW459" s="406"/>
      <c r="BX459" s="406"/>
      <c r="BY459" s="406"/>
      <c r="BZ459" s="406"/>
      <c r="CA459" s="406"/>
      <c r="CB459" s="406"/>
      <c r="CC459" s="406"/>
      <c r="CD459" s="406"/>
      <c r="CE459" s="406"/>
      <c r="CF459" s="406"/>
      <c r="CG459" s="406"/>
      <c r="CH459" s="406"/>
      <c r="CI459" s="406"/>
      <c r="CJ459" s="406"/>
      <c r="CK459" s="406"/>
      <c r="CL459" s="406"/>
      <c r="CM459" s="406"/>
      <c r="CN459" s="406"/>
      <c r="CO459" s="406"/>
      <c r="CP459" s="406"/>
      <c r="CQ459" s="406"/>
      <c r="CR459" s="406"/>
      <c r="CS459" s="406"/>
      <c r="CT459" s="406"/>
      <c r="CU459" s="406"/>
      <c r="CV459" s="406"/>
      <c r="CW459" s="406"/>
      <c r="CX459" s="406"/>
      <c r="CY459" s="406"/>
      <c r="CZ459" s="406"/>
      <c r="DA459" s="406"/>
      <c r="DB459" s="406"/>
      <c r="DC459" s="406"/>
      <c r="DD459" s="406"/>
      <c r="DE459" s="406"/>
      <c r="DF459" s="406"/>
      <c r="DG459" s="406"/>
      <c r="DH459" s="406"/>
      <c r="DI459" s="406"/>
      <c r="DJ459" s="406"/>
      <c r="DK459" s="406"/>
      <c r="DL459" s="406"/>
      <c r="DM459" s="406"/>
      <c r="DN459" s="406"/>
      <c r="DO459" s="406"/>
      <c r="DP459" s="406"/>
      <c r="DQ459" s="406"/>
      <c r="DR459" s="406"/>
      <c r="DS459" s="406"/>
      <c r="DT459" s="406"/>
      <c r="DU459" s="406"/>
      <c r="DV459" s="406"/>
      <c r="DW459" s="406"/>
      <c r="DX459" s="406"/>
      <c r="DY459" s="406"/>
      <c r="DZ459" s="406"/>
      <c r="EA459" s="406"/>
      <c r="EB459" s="406"/>
      <c r="EC459" s="406"/>
      <c r="ED459" s="406"/>
      <c r="EE459" s="406"/>
      <c r="EF459" s="406"/>
      <c r="EG459" s="406"/>
      <c r="EH459" s="406"/>
      <c r="EI459" s="406"/>
      <c r="EJ459" s="406"/>
      <c r="EK459" s="406"/>
      <c r="EL459" s="406"/>
      <c r="EM459" s="406"/>
      <c r="EN459" s="406"/>
      <c r="EO459" s="406"/>
      <c r="EP459" s="406"/>
      <c r="EQ459" s="406"/>
      <c r="ER459" s="406"/>
      <c r="ES459" s="406"/>
      <c r="ET459" s="406"/>
      <c r="EU459" s="406"/>
      <c r="EV459" s="406"/>
      <c r="EW459" s="406"/>
      <c r="EX459" s="406"/>
      <c r="EY459" s="406"/>
      <c r="EZ459" s="406"/>
      <c r="FA459" s="406"/>
      <c r="FB459" s="406"/>
      <c r="FC459" s="406"/>
      <c r="FD459" s="406"/>
      <c r="FE459" s="406"/>
      <c r="FF459" s="406"/>
      <c r="FG459" s="406"/>
      <c r="FH459" s="406"/>
      <c r="FI459" s="406"/>
      <c r="FJ459" s="406"/>
      <c r="FK459" s="406"/>
      <c r="FL459" s="406"/>
      <c r="FM459" s="406"/>
      <c r="FN459" s="406"/>
      <c r="FO459" s="406"/>
      <c r="FP459" s="406"/>
      <c r="FQ459" s="406"/>
      <c r="FR459" s="406"/>
      <c r="FS459" s="406"/>
      <c r="FT459" s="406"/>
      <c r="FU459" s="406"/>
      <c r="FV459" s="406"/>
      <c r="FW459" s="406"/>
      <c r="FX459" s="406"/>
      <c r="FY459" s="406"/>
      <c r="FZ459" s="406"/>
      <c r="GA459" s="406"/>
      <c r="GB459" s="406"/>
      <c r="GC459" s="406"/>
      <c r="GD459" s="406"/>
      <c r="GE459" s="406"/>
      <c r="GF459" s="406"/>
      <c r="GG459" s="406"/>
      <c r="GH459" s="406"/>
      <c r="GI459" s="406"/>
      <c r="GJ459" s="406"/>
      <c r="GK459" s="406"/>
      <c r="GL459" s="406"/>
      <c r="GM459" s="406"/>
      <c r="GN459" s="406"/>
      <c r="GO459" s="406"/>
      <c r="GP459" s="406"/>
      <c r="GQ459" s="406"/>
      <c r="GR459" s="406"/>
      <c r="GS459" s="406"/>
      <c r="GT459" s="406"/>
      <c r="GU459" s="406"/>
      <c r="GV459" s="406"/>
      <c r="GW459" s="406"/>
      <c r="GX459" s="406"/>
      <c r="GY459" s="406"/>
      <c r="GZ459" s="406"/>
      <c r="HA459" s="406"/>
      <c r="HB459" s="406"/>
      <c r="HC459" s="406"/>
      <c r="HD459" s="406"/>
      <c r="HE459" s="406"/>
      <c r="HF459" s="406"/>
      <c r="HG459" s="406"/>
      <c r="HH459" s="406"/>
      <c r="HI459" s="406"/>
      <c r="HJ459" s="406"/>
      <c r="HK459" s="406"/>
      <c r="HL459" s="406"/>
      <c r="HM459" s="406"/>
      <c r="HN459" s="406"/>
      <c r="HO459" s="406"/>
      <c r="HP459" s="406"/>
      <c r="HQ459" s="406"/>
      <c r="HR459" s="406"/>
      <c r="HS459" s="406"/>
      <c r="HT459" s="406"/>
      <c r="HU459" s="406"/>
      <c r="HV459" s="406"/>
      <c r="HW459" s="406"/>
      <c r="HX459" s="406"/>
      <c r="HY459" s="406"/>
      <c r="HZ459" s="406"/>
      <c r="IA459" s="406"/>
      <c r="IB459" s="406"/>
      <c r="IC459" s="406"/>
      <c r="ID459" s="406"/>
      <c r="IE459" s="406"/>
      <c r="IF459" s="406"/>
      <c r="IG459" s="406"/>
      <c r="IH459" s="406"/>
      <c r="II459" s="406"/>
      <c r="IJ459" s="406"/>
      <c r="IK459" s="406"/>
      <c r="IL459" s="406"/>
      <c r="IM459" s="406"/>
      <c r="IN459" s="406"/>
      <c r="IO459" s="406"/>
      <c r="IP459" s="406"/>
      <c r="IQ459" s="406"/>
      <c r="IR459" s="406"/>
      <c r="IS459" s="406"/>
      <c r="IT459" s="406"/>
      <c r="IU459" s="406"/>
      <c r="IV459" s="406"/>
      <c r="IW459" s="406"/>
      <c r="IX459" s="406"/>
      <c r="IY459" s="406"/>
      <c r="IZ459" s="406"/>
      <c r="JA459" s="406"/>
      <c r="JB459" s="406"/>
      <c r="JC459" s="406"/>
      <c r="JD459" s="406"/>
      <c r="JE459" s="406"/>
      <c r="JF459" s="406"/>
      <c r="JG459" s="406"/>
      <c r="JH459" s="406"/>
      <c r="JI459" s="406"/>
      <c r="JJ459" s="406"/>
      <c r="JK459" s="406"/>
      <c r="JL459" s="406"/>
      <c r="JM459" s="406"/>
      <c r="JN459" s="406"/>
      <c r="JO459" s="406"/>
      <c r="JP459" s="406"/>
      <c r="JQ459" s="406"/>
      <c r="JR459" s="406"/>
      <c r="JS459" s="406"/>
      <c r="JT459" s="406"/>
      <c r="JU459" s="406"/>
      <c r="JV459" s="406"/>
      <c r="JW459" s="406"/>
      <c r="JX459" s="406"/>
      <c r="JY459" s="406"/>
      <c r="JZ459" s="406"/>
      <c r="KA459" s="406"/>
      <c r="KB459" s="406"/>
      <c r="KC459" s="406"/>
      <c r="KD459" s="406"/>
      <c r="KE459" s="406"/>
      <c r="KF459" s="406"/>
      <c r="KG459" s="406"/>
      <c r="KH459" s="406"/>
      <c r="KI459" s="406"/>
      <c r="KJ459" s="406"/>
      <c r="KK459" s="406"/>
      <c r="KL459" s="406"/>
      <c r="KM459" s="406"/>
      <c r="KN459" s="406"/>
      <c r="KO459" s="406"/>
      <c r="KP459" s="406"/>
      <c r="KQ459" s="406"/>
      <c r="KR459" s="406"/>
      <c r="KS459" s="406"/>
      <c r="KT459" s="406"/>
      <c r="KU459" s="406"/>
      <c r="KV459" s="406"/>
      <c r="KW459" s="406"/>
      <c r="KX459" s="406"/>
      <c r="KY459" s="406"/>
      <c r="KZ459" s="406"/>
      <c r="LA459" s="406"/>
      <c r="LB459" s="406"/>
      <c r="LC459" s="406"/>
      <c r="LD459" s="406"/>
      <c r="LE459" s="406"/>
      <c r="LF459" s="406"/>
      <c r="LG459" s="406"/>
      <c r="LH459" s="406"/>
      <c r="LI459" s="406"/>
      <c r="LJ459" s="406"/>
      <c r="LK459" s="406"/>
      <c r="LL459" s="406"/>
      <c r="LM459" s="406"/>
      <c r="LN459" s="406"/>
      <c r="LO459" s="406"/>
      <c r="LP459" s="406"/>
      <c r="LQ459" s="406"/>
      <c r="LR459" s="406"/>
      <c r="LS459" s="406"/>
      <c r="LT459" s="406"/>
      <c r="LU459" s="406"/>
      <c r="LV459" s="406"/>
      <c r="LW459" s="406"/>
      <c r="LX459" s="406"/>
      <c r="LY459" s="406"/>
      <c r="LZ459" s="406"/>
      <c r="MA459" s="406"/>
      <c r="MB459" s="406"/>
      <c r="MC459" s="406"/>
      <c r="MD459" s="406"/>
      <c r="ME459" s="406"/>
      <c r="MF459" s="406"/>
      <c r="MG459" s="406"/>
      <c r="MH459" s="406"/>
      <c r="MI459" s="406"/>
      <c r="MJ459" s="406"/>
      <c r="MK459" s="406"/>
      <c r="ML459" s="406"/>
      <c r="MM459" s="406"/>
      <c r="MN459" s="406"/>
      <c r="MO459" s="406"/>
      <c r="MP459" s="406"/>
      <c r="MQ459" s="406"/>
      <c r="MR459" s="406"/>
      <c r="MS459" s="406"/>
      <c r="MT459" s="406"/>
      <c r="MU459" s="406"/>
      <c r="MV459" s="406"/>
      <c r="MW459" s="406"/>
      <c r="MX459" s="406"/>
      <c r="MY459" s="406"/>
      <c r="MZ459" s="406"/>
      <c r="NA459" s="406"/>
      <c r="NB459" s="406"/>
      <c r="NC459" s="406"/>
      <c r="ND459" s="406"/>
      <c r="NE459" s="406"/>
      <c r="NF459" s="406"/>
      <c r="NG459" s="406"/>
      <c r="NH459" s="406"/>
      <c r="NI459" s="406"/>
      <c r="NJ459" s="406"/>
      <c r="NK459" s="406"/>
      <c r="NL459" s="406"/>
      <c r="NM459" s="406"/>
      <c r="NN459" s="406"/>
      <c r="NO459" s="406"/>
      <c r="NP459" s="406"/>
      <c r="NQ459" s="406"/>
      <c r="NR459" s="406"/>
      <c r="NS459" s="406"/>
      <c r="NT459" s="406"/>
      <c r="NU459" s="406"/>
      <c r="NV459" s="406"/>
      <c r="NW459" s="406"/>
      <c r="NX459" s="406"/>
      <c r="NY459" s="406"/>
      <c r="NZ459" s="406"/>
      <c r="OA459" s="406"/>
      <c r="OB459" s="406"/>
      <c r="OC459" s="406"/>
      <c r="OD459" s="406"/>
      <c r="OE459" s="406"/>
      <c r="OF459" s="406"/>
      <c r="OG459" s="406"/>
      <c r="OH459" s="406"/>
      <c r="OI459" s="406"/>
      <c r="OJ459" s="406"/>
      <c r="OK459" s="406"/>
      <c r="OL459" s="406"/>
      <c r="OM459" s="406"/>
      <c r="ON459" s="406"/>
      <c r="OO459" s="406"/>
      <c r="OP459" s="406"/>
      <c r="OQ459" s="406"/>
      <c r="OR459" s="406"/>
      <c r="OS459" s="406"/>
      <c r="OT459" s="406"/>
      <c r="OU459" s="406"/>
      <c r="OV459" s="406"/>
      <c r="OW459" s="406"/>
      <c r="OX459" s="406"/>
      <c r="OY459" s="406"/>
      <c r="OZ459" s="406"/>
      <c r="PA459" s="406"/>
      <c r="PB459" s="406"/>
      <c r="PC459" s="406"/>
      <c r="PD459" s="406"/>
      <c r="PE459" s="406"/>
      <c r="PF459" s="406"/>
      <c r="PG459" s="406"/>
      <c r="PH459" s="406"/>
      <c r="PI459" s="406"/>
      <c r="PJ459" s="406"/>
      <c r="PK459" s="406"/>
      <c r="PL459" s="406"/>
      <c r="PM459" s="406"/>
      <c r="PN459" s="406"/>
      <c r="PO459" s="406"/>
      <c r="PP459" s="406"/>
      <c r="PQ459" s="406"/>
      <c r="PR459" s="406"/>
      <c r="PS459" s="406"/>
      <c r="PT459" s="406"/>
      <c r="PU459" s="406"/>
      <c r="PV459" s="406"/>
      <c r="PW459" s="406"/>
      <c r="PX459" s="406"/>
      <c r="PY459" s="406"/>
      <c r="PZ459" s="406"/>
      <c r="QA459" s="406"/>
      <c r="QB459" s="406"/>
      <c r="QC459" s="406"/>
      <c r="QD459" s="406"/>
      <c r="QE459" s="406"/>
      <c r="QF459" s="406"/>
      <c r="QG459" s="406"/>
      <c r="QH459" s="406"/>
      <c r="QI459" s="406"/>
      <c r="QJ459" s="406"/>
      <c r="QK459" s="406"/>
      <c r="QL459" s="406"/>
      <c r="QM459" s="406"/>
      <c r="QN459" s="406"/>
      <c r="QO459" s="406"/>
      <c r="QP459" s="406"/>
      <c r="QQ459" s="406"/>
      <c r="QR459" s="406"/>
      <c r="QS459" s="406"/>
      <c r="QT459" s="406"/>
      <c r="QU459" s="406"/>
      <c r="QV459" s="406"/>
      <c r="QW459" s="406"/>
      <c r="QX459" s="406"/>
      <c r="QY459" s="406"/>
      <c r="QZ459" s="406"/>
      <c r="RA459" s="406"/>
      <c r="RB459" s="406"/>
      <c r="RC459" s="406"/>
      <c r="RD459" s="406"/>
      <c r="RE459" s="406"/>
      <c r="RF459" s="406"/>
      <c r="RG459" s="406"/>
      <c r="RH459" s="406"/>
      <c r="RI459" s="406"/>
      <c r="RJ459" s="406"/>
      <c r="RK459" s="406"/>
      <c r="RL459" s="406"/>
      <c r="RM459" s="406"/>
      <c r="RN459" s="406"/>
      <c r="RO459" s="406"/>
      <c r="RP459" s="406"/>
      <c r="RQ459" s="406"/>
      <c r="RR459" s="406"/>
      <c r="RS459" s="406"/>
      <c r="RT459" s="406"/>
      <c r="RU459" s="406"/>
      <c r="RV459" s="406"/>
      <c r="RW459" s="406"/>
      <c r="RX459" s="406"/>
      <c r="RY459" s="406"/>
      <c r="RZ459" s="406"/>
      <c r="SA459" s="406"/>
      <c r="SB459" s="406"/>
      <c r="SC459" s="406"/>
      <c r="SD459" s="406"/>
      <c r="SE459" s="406"/>
      <c r="SF459" s="406"/>
      <c r="SG459" s="406"/>
      <c r="SH459" s="406"/>
      <c r="SI459" s="406"/>
      <c r="SJ459" s="406"/>
      <c r="SK459" s="406"/>
      <c r="SL459" s="406"/>
      <c r="SM459" s="406"/>
      <c r="SN459" s="406"/>
      <c r="SO459" s="406"/>
      <c r="SP459" s="406"/>
      <c r="SQ459" s="406"/>
      <c r="SR459" s="406"/>
      <c r="SS459" s="406"/>
      <c r="ST459" s="406"/>
      <c r="SU459" s="406"/>
      <c r="SV459" s="406"/>
      <c r="SW459" s="406"/>
      <c r="SX459" s="406"/>
      <c r="SY459" s="406"/>
      <c r="SZ459" s="406"/>
      <c r="TA459" s="406"/>
      <c r="TB459" s="406"/>
      <c r="TC459" s="406"/>
      <c r="TD459" s="406"/>
      <c r="TE459" s="406"/>
      <c r="TF459" s="406"/>
      <c r="TG459" s="406"/>
      <c r="TH459" s="406"/>
      <c r="TI459" s="406"/>
      <c r="TJ459" s="406"/>
      <c r="TK459" s="406"/>
      <c r="TL459" s="406"/>
      <c r="TM459" s="406"/>
      <c r="TN459" s="406"/>
      <c r="TO459" s="406"/>
      <c r="TP459" s="406"/>
      <c r="TQ459" s="406"/>
      <c r="TR459" s="406"/>
      <c r="TS459" s="406"/>
      <c r="TT459" s="406"/>
      <c r="TU459" s="406"/>
      <c r="TV459" s="406"/>
      <c r="TW459" s="406"/>
      <c r="TX459" s="406"/>
      <c r="TY459" s="406"/>
      <c r="TZ459" s="406"/>
      <c r="UA459" s="406"/>
      <c r="UB459" s="406"/>
      <c r="UC459" s="406"/>
      <c r="UD459" s="406"/>
      <c r="UE459" s="406"/>
      <c r="UF459" s="406"/>
      <c r="UG459" s="406"/>
      <c r="UH459" s="406"/>
      <c r="UI459" s="406"/>
      <c r="UJ459" s="406"/>
      <c r="UK459" s="406"/>
      <c r="UL459" s="406"/>
      <c r="UM459" s="406"/>
      <c r="UN459" s="406"/>
      <c r="UO459" s="406"/>
      <c r="UP459" s="406"/>
      <c r="UQ459" s="406"/>
      <c r="UR459" s="406"/>
      <c r="US459" s="406"/>
      <c r="UT459" s="406"/>
      <c r="UU459" s="406"/>
      <c r="UV459" s="406"/>
      <c r="UW459" s="406"/>
      <c r="UX459" s="406"/>
      <c r="UY459" s="406"/>
      <c r="UZ459" s="406"/>
      <c r="VA459" s="406"/>
      <c r="VB459" s="406"/>
      <c r="VC459" s="406"/>
      <c r="VD459" s="406"/>
      <c r="VE459" s="406"/>
      <c r="VF459" s="406"/>
      <c r="VG459" s="406"/>
      <c r="VH459" s="406"/>
      <c r="VI459" s="406"/>
      <c r="VJ459" s="406"/>
      <c r="VK459" s="406"/>
      <c r="VL459" s="406"/>
      <c r="VM459" s="406"/>
      <c r="VN459" s="406"/>
      <c r="VO459" s="406"/>
      <c r="VP459" s="406"/>
      <c r="VQ459" s="406"/>
      <c r="VR459" s="406"/>
      <c r="VS459" s="406"/>
      <c r="VT459" s="406"/>
      <c r="VU459" s="406"/>
      <c r="VV459" s="406"/>
      <c r="VW459" s="406"/>
      <c r="VX459" s="406"/>
      <c r="VY459" s="406"/>
      <c r="VZ459" s="406"/>
      <c r="WA459" s="406"/>
      <c r="WB459" s="406"/>
      <c r="WC459" s="406"/>
      <c r="WD459" s="406"/>
      <c r="WE459" s="406"/>
      <c r="WF459" s="406"/>
      <c r="WG459" s="406"/>
      <c r="WH459" s="406"/>
      <c r="WI459" s="406"/>
      <c r="WJ459" s="406"/>
      <c r="WK459" s="406"/>
      <c r="WL459" s="406"/>
      <c r="WM459" s="406"/>
      <c r="WN459" s="406"/>
      <c r="WO459" s="406"/>
      <c r="WP459" s="406"/>
      <c r="WQ459" s="406"/>
      <c r="WR459" s="406"/>
      <c r="WS459" s="406"/>
      <c r="WT459" s="406"/>
      <c r="WU459" s="406"/>
      <c r="WV459" s="406"/>
      <c r="WW459" s="406"/>
      <c r="WX459" s="406"/>
      <c r="WY459" s="406"/>
      <c r="WZ459" s="406"/>
      <c r="XA459" s="406"/>
      <c r="XB459" s="406"/>
      <c r="XC459" s="406"/>
      <c r="XD459" s="406"/>
      <c r="XE459" s="406"/>
      <c r="XF459" s="406"/>
      <c r="XG459" s="406"/>
      <c r="XH459" s="406"/>
      <c r="XI459" s="406"/>
      <c r="XJ459" s="406"/>
      <c r="XK459" s="406"/>
      <c r="XL459" s="406"/>
      <c r="XM459" s="406"/>
      <c r="XN459" s="406"/>
      <c r="XO459" s="406"/>
      <c r="XP459" s="406"/>
      <c r="XQ459" s="406"/>
      <c r="XR459" s="406"/>
      <c r="XS459" s="406"/>
      <c r="XT459" s="406"/>
      <c r="XU459" s="406"/>
      <c r="XV459" s="406"/>
      <c r="XW459" s="406"/>
      <c r="XX459" s="406"/>
      <c r="XY459" s="406"/>
      <c r="XZ459" s="406"/>
      <c r="YA459" s="406"/>
      <c r="YB459" s="406"/>
      <c r="YC459" s="406"/>
      <c r="YD459" s="406"/>
      <c r="YE459" s="406"/>
      <c r="YF459" s="406"/>
      <c r="YG459" s="406"/>
      <c r="YH459" s="406"/>
      <c r="YI459" s="406"/>
      <c r="YJ459" s="406"/>
      <c r="YK459" s="406"/>
      <c r="YL459" s="406"/>
      <c r="YM459" s="406"/>
      <c r="YN459" s="406"/>
      <c r="YO459" s="406"/>
      <c r="YP459" s="406"/>
      <c r="YQ459" s="406"/>
      <c r="YR459" s="406"/>
      <c r="YS459" s="406"/>
      <c r="YT459" s="406"/>
      <c r="YU459" s="406"/>
      <c r="YV459" s="406"/>
      <c r="YW459" s="406"/>
      <c r="YX459" s="406"/>
      <c r="YY459" s="406"/>
      <c r="YZ459" s="406"/>
      <c r="ZA459" s="406"/>
      <c r="ZB459" s="406"/>
      <c r="ZC459" s="406"/>
      <c r="ZD459" s="406"/>
      <c r="ZE459" s="406"/>
      <c r="ZF459" s="406"/>
      <c r="ZG459" s="406"/>
      <c r="ZH459" s="406"/>
      <c r="ZI459" s="406"/>
      <c r="ZJ459" s="406"/>
      <c r="ZK459" s="406"/>
      <c r="ZL459" s="406"/>
      <c r="ZM459" s="406"/>
      <c r="ZN459" s="406"/>
      <c r="ZO459" s="406"/>
      <c r="ZP459" s="406"/>
      <c r="ZQ459" s="406"/>
      <c r="ZR459" s="406"/>
      <c r="ZS459" s="406"/>
      <c r="ZT459" s="406"/>
      <c r="ZU459" s="406"/>
      <c r="ZV459" s="406"/>
      <c r="ZW459" s="406"/>
      <c r="ZX459" s="406"/>
      <c r="ZY459" s="406"/>
      <c r="ZZ459" s="406"/>
      <c r="AAA459" s="406"/>
      <c r="AAB459" s="406"/>
      <c r="AAC459" s="406"/>
      <c r="AAD459" s="406"/>
      <c r="AAE459" s="406"/>
      <c r="AAF459" s="406"/>
      <c r="AAG459" s="406"/>
      <c r="AAH459" s="406"/>
      <c r="AAI459" s="406"/>
      <c r="AAJ459" s="406"/>
      <c r="AAK459" s="406"/>
      <c r="AAL459" s="406"/>
      <c r="AAM459" s="406"/>
      <c r="AAN459" s="406"/>
      <c r="AAO459" s="406"/>
      <c r="AAP459" s="406"/>
      <c r="AAQ459" s="406"/>
      <c r="AAR459" s="406"/>
      <c r="AAS459" s="406"/>
      <c r="AAT459" s="406"/>
      <c r="AAU459" s="406"/>
      <c r="AAV459" s="406"/>
      <c r="AAW459" s="406"/>
      <c r="AAX459" s="406"/>
      <c r="AAY459" s="406"/>
      <c r="AAZ459" s="406"/>
      <c r="ABA459" s="406"/>
      <c r="ABB459" s="406"/>
      <c r="ABC459" s="406"/>
      <c r="ABD459" s="406"/>
      <c r="ABE459" s="406"/>
      <c r="ABF459" s="406"/>
      <c r="ABG459" s="406"/>
      <c r="ABH459" s="406"/>
      <c r="ABI459" s="406"/>
      <c r="ABJ459" s="406"/>
      <c r="ABK459" s="406"/>
      <c r="ABL459" s="406"/>
      <c r="ABM459" s="406"/>
      <c r="ABN459" s="406"/>
      <c r="ABO459" s="406"/>
      <c r="ABP459" s="406"/>
      <c r="ABQ459" s="406"/>
      <c r="ABR459" s="406"/>
      <c r="ABS459" s="406"/>
      <c r="ABT459" s="406"/>
      <c r="ABU459" s="406"/>
      <c r="ABV459" s="406"/>
      <c r="ABW459" s="406"/>
      <c r="ABX459" s="406"/>
      <c r="ABY459" s="406"/>
      <c r="ABZ459" s="406"/>
      <c r="ACA459" s="406"/>
      <c r="ACB459" s="406"/>
      <c r="ACC459" s="406"/>
      <c r="ACD459" s="406"/>
      <c r="ACE459" s="406"/>
      <c r="ACF459" s="406"/>
      <c r="ACG459" s="406"/>
      <c r="ACH459" s="406"/>
      <c r="ACI459" s="406"/>
      <c r="ACJ459" s="406"/>
      <c r="ACK459" s="406"/>
      <c r="ACL459" s="406"/>
      <c r="ACM459" s="406"/>
      <c r="ACN459" s="406"/>
      <c r="ACO459" s="406"/>
      <c r="ACP459" s="406"/>
      <c r="ACQ459" s="406"/>
      <c r="ACR459" s="406"/>
      <c r="ACS459" s="406"/>
      <c r="ACT459" s="406"/>
      <c r="ACU459" s="406"/>
      <c r="ACV459" s="406"/>
      <c r="ACW459" s="406"/>
      <c r="ACX459" s="406"/>
      <c r="ACY459" s="406"/>
      <c r="ACZ459" s="406"/>
      <c r="ADA459" s="406"/>
      <c r="ADB459" s="406"/>
      <c r="ADC459" s="406"/>
      <c r="ADD459" s="406"/>
      <c r="ADE459" s="406"/>
      <c r="ADF459" s="406"/>
      <c r="ADG459" s="406"/>
      <c r="ADH459" s="406"/>
      <c r="ADI459" s="406"/>
      <c r="ADJ459" s="406"/>
      <c r="ADK459" s="406"/>
      <c r="ADL459" s="406"/>
      <c r="ADM459" s="406"/>
      <c r="ADN459" s="406"/>
      <c r="ADO459" s="406"/>
      <c r="ADP459" s="406"/>
      <c r="ADQ459" s="406"/>
      <c r="ADR459" s="406"/>
      <c r="ADS459" s="406"/>
      <c r="ADT459" s="406"/>
      <c r="ADU459" s="406"/>
      <c r="ADV459" s="406"/>
      <c r="ADW459" s="406"/>
      <c r="ADX459" s="406"/>
      <c r="ADY459" s="406"/>
      <c r="ADZ459" s="406"/>
      <c r="AEA459" s="406"/>
      <c r="AEB459" s="406"/>
      <c r="AEC459" s="406"/>
      <c r="AED459" s="406"/>
      <c r="AEE459" s="406"/>
      <c r="AEF459" s="406"/>
      <c r="AEG459" s="406"/>
      <c r="AEH459" s="406"/>
      <c r="AEI459" s="406"/>
      <c r="AEJ459" s="406"/>
      <c r="AEK459" s="406"/>
      <c r="AEL459" s="406"/>
      <c r="AEM459" s="406"/>
      <c r="AEN459" s="406"/>
      <c r="AEO459" s="406"/>
      <c r="AEP459" s="406"/>
      <c r="AEQ459" s="406"/>
      <c r="AER459" s="406"/>
      <c r="AES459" s="406"/>
      <c r="AET459" s="406"/>
      <c r="AEU459" s="406"/>
      <c r="AEV459" s="406"/>
      <c r="AEW459" s="406"/>
      <c r="AEX459" s="406"/>
      <c r="AEY459" s="406"/>
      <c r="AEZ459" s="406"/>
      <c r="AFA459" s="406"/>
      <c r="AFB459" s="406"/>
      <c r="AFC459" s="406"/>
      <c r="AFD459" s="406"/>
      <c r="AFE459" s="406"/>
      <c r="AFF459" s="406"/>
      <c r="AFG459" s="406"/>
      <c r="AFH459" s="406"/>
      <c r="AFI459" s="406"/>
      <c r="AFJ459" s="406"/>
      <c r="AFK459" s="406"/>
      <c r="AFL459" s="406"/>
      <c r="AFM459" s="406"/>
      <c r="AFN459" s="406"/>
      <c r="AFO459" s="406"/>
      <c r="AFP459" s="406"/>
      <c r="AFQ459" s="406"/>
      <c r="AFR459" s="406"/>
      <c r="AFS459" s="406"/>
      <c r="AFT459" s="406"/>
      <c r="AFU459" s="406"/>
      <c r="AFV459" s="406"/>
      <c r="AFW459" s="406"/>
      <c r="AFX459" s="406"/>
      <c r="AFY459" s="406"/>
      <c r="AFZ459" s="406"/>
      <c r="AGA459" s="406"/>
      <c r="AGB459" s="406"/>
      <c r="AGC459" s="406"/>
      <c r="AGD459" s="406"/>
      <c r="AGE459" s="406"/>
      <c r="AGF459" s="406"/>
      <c r="AGG459" s="406"/>
      <c r="AGH459" s="406"/>
      <c r="AGI459" s="406"/>
      <c r="AGJ459" s="406"/>
      <c r="AGK459" s="406"/>
      <c r="AGL459" s="406"/>
      <c r="AGM459" s="406"/>
      <c r="AGN459" s="406"/>
      <c r="AGO459" s="406"/>
      <c r="AGP459" s="406"/>
      <c r="AGQ459" s="406"/>
      <c r="AGR459" s="406"/>
      <c r="AGS459" s="406"/>
      <c r="AGT459" s="406"/>
      <c r="AGU459" s="406"/>
      <c r="AGV459" s="406"/>
      <c r="AGW459" s="406"/>
      <c r="AGX459" s="406"/>
      <c r="AGY459" s="406"/>
      <c r="AGZ459" s="406"/>
      <c r="AHA459" s="406"/>
      <c r="AHB459" s="406"/>
      <c r="AHC459" s="406"/>
      <c r="AHD459" s="406"/>
      <c r="AHE459" s="406"/>
      <c r="AHF459" s="406"/>
      <c r="AHG459" s="406"/>
      <c r="AHH459" s="406"/>
      <c r="AHI459" s="406"/>
      <c r="AHJ459" s="406"/>
      <c r="AHK459" s="406"/>
      <c r="AHL459" s="406"/>
      <c r="AHM459" s="406"/>
      <c r="AHN459" s="406"/>
      <c r="AHO459" s="406"/>
      <c r="AHP459" s="406"/>
      <c r="AHQ459" s="406"/>
      <c r="AHR459" s="406"/>
      <c r="AHS459" s="406"/>
      <c r="AHT459" s="406"/>
      <c r="AHU459" s="406"/>
      <c r="AHV459" s="406"/>
      <c r="AHW459" s="406"/>
      <c r="AHX459" s="406"/>
      <c r="AHY459" s="406"/>
      <c r="AHZ459" s="406"/>
      <c r="AIA459" s="406"/>
      <c r="AIB459" s="406"/>
      <c r="AIC459" s="406"/>
      <c r="AID459" s="406"/>
      <c r="AIE459" s="406"/>
      <c r="AIF459" s="406"/>
      <c r="AIG459" s="406"/>
      <c r="AIH459" s="406"/>
      <c r="AII459" s="406"/>
      <c r="AIJ459" s="406"/>
      <c r="AIK459" s="406"/>
      <c r="AIL459" s="406"/>
      <c r="AIM459" s="406"/>
      <c r="AIN459" s="406"/>
      <c r="AIO459" s="406"/>
      <c r="AIP459" s="406"/>
      <c r="AIQ459" s="406"/>
      <c r="AIR459" s="406"/>
      <c r="AIS459" s="406"/>
      <c r="AIT459" s="406"/>
      <c r="AIU459" s="406"/>
      <c r="AIV459" s="406"/>
      <c r="AIW459" s="406"/>
      <c r="AIX459" s="406"/>
      <c r="AIY459" s="406"/>
      <c r="AIZ459" s="406"/>
      <c r="AJA459" s="406"/>
      <c r="AJB459" s="406"/>
      <c r="AJC459" s="406"/>
      <c r="AJD459" s="406"/>
      <c r="AJE459" s="406"/>
      <c r="AJF459" s="406"/>
      <c r="AJG459" s="406"/>
      <c r="AJH459" s="406"/>
      <c r="AJI459" s="406"/>
      <c r="AJJ459" s="406"/>
      <c r="AJK459" s="406"/>
      <c r="AJL459" s="406"/>
      <c r="AJM459" s="406"/>
      <c r="AJN459" s="406"/>
      <c r="AJO459" s="406"/>
      <c r="AJP459" s="406"/>
      <c r="AJQ459" s="406"/>
      <c r="AJR459" s="406"/>
      <c r="AJS459" s="406"/>
      <c r="AJT459" s="406"/>
      <c r="AJU459" s="406"/>
      <c r="AJV459" s="406"/>
      <c r="AJW459" s="406"/>
      <c r="AJX459" s="406"/>
      <c r="AJY459" s="406"/>
      <c r="AJZ459" s="406"/>
      <c r="AKA459" s="406"/>
      <c r="AKB459" s="406"/>
      <c r="AKC459" s="406"/>
      <c r="AKD459" s="406"/>
      <c r="AKE459" s="406"/>
      <c r="AKF459" s="406"/>
      <c r="AKG459" s="406"/>
      <c r="AKH459" s="406"/>
      <c r="AKI459" s="406"/>
      <c r="AKJ459" s="406"/>
      <c r="AKK459" s="406"/>
      <c r="AKL459" s="406"/>
      <c r="AKM459" s="406"/>
      <c r="AKN459" s="406"/>
      <c r="AKO459" s="406"/>
      <c r="AKP459" s="406"/>
      <c r="AKQ459" s="406"/>
      <c r="AKR459" s="406"/>
      <c r="AKS459" s="406"/>
      <c r="AKT459" s="406"/>
      <c r="AKU459" s="406"/>
      <c r="AKV459" s="406"/>
      <c r="AKW459" s="406"/>
      <c r="AKX459" s="406"/>
      <c r="AKY459" s="406"/>
      <c r="AKZ459" s="406"/>
      <c r="ALA459" s="406"/>
      <c r="ALB459" s="406"/>
      <c r="ALC459" s="406"/>
      <c r="ALD459" s="406"/>
    </row>
    <row r="460" spans="1:992" s="5" customFormat="1" ht="12" customHeight="1">
      <c r="A460" s="2648" t="s">
        <v>880</v>
      </c>
      <c r="B460" s="2368" t="s">
        <v>1364</v>
      </c>
      <c r="C460" s="2368"/>
      <c r="D460" s="716" t="s">
        <v>296</v>
      </c>
      <c r="E460" s="899">
        <f>E461+E465</f>
        <v>11967897</v>
      </c>
      <c r="F460" s="899">
        <f>F461+F465</f>
        <v>11967897</v>
      </c>
      <c r="G460" s="2405"/>
      <c r="H460" s="2405"/>
      <c r="I460" s="2405"/>
      <c r="J460" s="2405"/>
      <c r="K460" s="2405"/>
      <c r="L460" s="2797"/>
      <c r="M460" s="580"/>
      <c r="N460" s="250"/>
      <c r="O460" s="250"/>
      <c r="P460" s="250"/>
      <c r="Q460" s="250"/>
      <c r="R460" s="250"/>
      <c r="S460" s="250"/>
      <c r="T460" s="250"/>
      <c r="U460" s="250"/>
      <c r="V460" s="250"/>
      <c r="W460" s="250"/>
      <c r="X460" s="250"/>
      <c r="Y460" s="250"/>
      <c r="Z460" s="250"/>
      <c r="AA460" s="250"/>
      <c r="AB460" s="250"/>
      <c r="AC460" s="250"/>
      <c r="AD460" s="250"/>
      <c r="AE460" s="250"/>
      <c r="AF460" s="250"/>
      <c r="AG460" s="250"/>
      <c r="AH460" s="250"/>
      <c r="AI460" s="250"/>
      <c r="AJ460" s="250"/>
      <c r="AK460" s="250"/>
      <c r="AL460" s="250"/>
      <c r="AM460" s="250"/>
      <c r="AN460" s="250"/>
      <c r="AO460" s="250"/>
      <c r="AP460" s="250"/>
      <c r="AQ460" s="250"/>
      <c r="AR460" s="250"/>
      <c r="AS460" s="250"/>
      <c r="AT460" s="250"/>
      <c r="AU460" s="250"/>
      <c r="AV460" s="250"/>
      <c r="AW460" s="250"/>
      <c r="AX460" s="250"/>
      <c r="AY460" s="250"/>
      <c r="AZ460" s="250"/>
      <c r="BA460" s="250"/>
      <c r="BB460" s="250"/>
      <c r="BC460" s="250"/>
      <c r="BD460" s="250"/>
      <c r="BE460" s="250"/>
      <c r="BF460" s="250"/>
      <c r="BG460" s="250"/>
      <c r="BH460" s="250"/>
      <c r="BI460" s="250"/>
      <c r="BJ460" s="250"/>
      <c r="BK460" s="250"/>
      <c r="BL460" s="250"/>
      <c r="BM460" s="250"/>
      <c r="BN460" s="250"/>
      <c r="BO460" s="250"/>
      <c r="BP460" s="250"/>
      <c r="BQ460" s="250"/>
      <c r="BR460" s="250"/>
      <c r="BS460" s="250"/>
      <c r="BT460" s="250"/>
      <c r="BU460" s="250"/>
      <c r="BV460" s="250"/>
      <c r="BW460" s="250"/>
      <c r="BX460" s="250"/>
      <c r="BY460" s="250"/>
      <c r="BZ460" s="250"/>
      <c r="CA460" s="250"/>
      <c r="CB460" s="250"/>
      <c r="CC460" s="250"/>
      <c r="CD460" s="250"/>
      <c r="CE460" s="250"/>
      <c r="CF460" s="250"/>
      <c r="CG460" s="250"/>
      <c r="CH460" s="250"/>
      <c r="CI460" s="250"/>
      <c r="CJ460" s="250"/>
      <c r="CK460" s="250"/>
      <c r="CL460" s="250"/>
      <c r="CM460" s="250"/>
      <c r="CN460" s="250"/>
      <c r="CO460" s="250"/>
      <c r="CP460" s="250"/>
      <c r="CQ460" s="250"/>
      <c r="CR460" s="250"/>
      <c r="CS460" s="250"/>
      <c r="CT460" s="250"/>
      <c r="CU460" s="250"/>
      <c r="CV460" s="250"/>
      <c r="CW460" s="250"/>
      <c r="CX460" s="250"/>
      <c r="CY460" s="250"/>
      <c r="CZ460" s="250"/>
      <c r="DA460" s="250"/>
      <c r="DB460" s="250"/>
      <c r="DC460" s="250"/>
      <c r="DD460" s="250"/>
      <c r="DE460" s="250"/>
      <c r="DF460" s="250"/>
      <c r="DG460" s="250"/>
      <c r="DH460" s="250"/>
      <c r="DI460" s="250"/>
      <c r="DJ460" s="250"/>
      <c r="DK460" s="250"/>
      <c r="DL460" s="250"/>
      <c r="DM460" s="250"/>
      <c r="DN460" s="250"/>
      <c r="DO460" s="250"/>
      <c r="DP460" s="250"/>
      <c r="DQ460" s="250"/>
      <c r="DR460" s="250"/>
      <c r="DS460" s="250"/>
      <c r="DT460" s="250"/>
      <c r="DU460" s="250"/>
      <c r="DV460" s="250"/>
      <c r="DW460" s="250"/>
      <c r="DX460" s="250"/>
      <c r="DY460" s="250"/>
      <c r="DZ460" s="250"/>
      <c r="EA460" s="250"/>
      <c r="EB460" s="250"/>
      <c r="EC460" s="250"/>
      <c r="ED460" s="250"/>
      <c r="EE460" s="250"/>
      <c r="EF460" s="250"/>
      <c r="EG460" s="250"/>
      <c r="EH460" s="250"/>
      <c r="EI460" s="250"/>
      <c r="EJ460" s="250"/>
      <c r="EK460" s="250"/>
      <c r="EL460" s="250"/>
      <c r="EM460" s="250"/>
      <c r="EN460" s="250"/>
      <c r="EO460" s="250"/>
      <c r="EP460" s="250"/>
      <c r="EQ460" s="250"/>
      <c r="ER460" s="250"/>
      <c r="ES460" s="250"/>
      <c r="ET460" s="250"/>
      <c r="EU460" s="250"/>
      <c r="EV460" s="250"/>
      <c r="EW460" s="250"/>
      <c r="EX460" s="250"/>
      <c r="EY460" s="250"/>
      <c r="EZ460" s="250"/>
      <c r="FA460" s="250"/>
      <c r="FB460" s="250"/>
      <c r="FC460" s="250"/>
      <c r="FD460" s="250"/>
      <c r="FE460" s="250"/>
      <c r="FF460" s="250"/>
      <c r="FG460" s="250"/>
      <c r="FH460" s="250"/>
      <c r="FI460" s="250"/>
      <c r="FJ460" s="250"/>
      <c r="FK460" s="250"/>
      <c r="FL460" s="250"/>
      <c r="FM460" s="250"/>
      <c r="FN460" s="250"/>
      <c r="FO460" s="250"/>
      <c r="FP460" s="250"/>
      <c r="FQ460" s="250"/>
      <c r="FR460" s="250"/>
      <c r="FS460" s="250"/>
      <c r="FT460" s="250"/>
      <c r="FU460" s="250"/>
      <c r="FV460" s="250"/>
      <c r="FW460" s="250"/>
      <c r="FX460" s="250"/>
      <c r="FY460" s="250"/>
      <c r="FZ460" s="250"/>
      <c r="GA460" s="250"/>
      <c r="GB460" s="250"/>
      <c r="GC460" s="250"/>
      <c r="GD460" s="250"/>
      <c r="GE460" s="250"/>
      <c r="GF460" s="250"/>
      <c r="GG460" s="250"/>
      <c r="GH460" s="250"/>
      <c r="GI460" s="250"/>
      <c r="GJ460" s="250"/>
      <c r="GK460" s="250"/>
      <c r="GL460" s="250"/>
      <c r="GM460" s="250"/>
      <c r="GN460" s="250"/>
      <c r="GO460" s="250"/>
      <c r="GP460" s="250"/>
      <c r="GQ460" s="250"/>
      <c r="GR460" s="250"/>
      <c r="GS460" s="250"/>
      <c r="GT460" s="250"/>
      <c r="GU460" s="250"/>
      <c r="GV460" s="250"/>
      <c r="GW460" s="250"/>
      <c r="GX460" s="250"/>
      <c r="GY460" s="250"/>
      <c r="GZ460" s="250"/>
      <c r="HA460" s="250"/>
      <c r="HB460" s="250"/>
      <c r="HC460" s="250"/>
      <c r="HD460" s="250"/>
      <c r="HE460" s="250"/>
      <c r="HF460" s="250"/>
      <c r="HG460" s="250"/>
      <c r="HH460" s="250"/>
      <c r="HI460" s="250"/>
      <c r="HJ460" s="250"/>
      <c r="HK460" s="250"/>
      <c r="HL460" s="250"/>
      <c r="HM460" s="250"/>
      <c r="HN460" s="250"/>
      <c r="HO460" s="250"/>
      <c r="HP460" s="250"/>
      <c r="HQ460" s="250"/>
      <c r="HR460" s="250"/>
      <c r="HS460" s="250"/>
      <c r="HT460" s="250"/>
      <c r="HU460" s="250"/>
      <c r="HV460" s="250"/>
      <c r="HW460" s="250"/>
      <c r="HX460" s="250"/>
      <c r="HY460" s="250"/>
      <c r="HZ460" s="250"/>
      <c r="IA460" s="250"/>
      <c r="IB460" s="250"/>
      <c r="IC460" s="250"/>
      <c r="ID460" s="250"/>
      <c r="IE460" s="250"/>
      <c r="IF460" s="250"/>
      <c r="IG460" s="250"/>
      <c r="IH460" s="250"/>
      <c r="II460" s="250"/>
      <c r="IJ460" s="250"/>
      <c r="IK460" s="250"/>
      <c r="IL460" s="250"/>
      <c r="IM460" s="250"/>
      <c r="IN460" s="250"/>
      <c r="IO460" s="250"/>
      <c r="IP460" s="250"/>
      <c r="IQ460" s="250"/>
      <c r="IR460" s="250"/>
      <c r="IS460" s="250"/>
      <c r="IT460" s="250"/>
      <c r="IU460" s="250"/>
      <c r="IV460" s="250"/>
      <c r="IW460" s="250"/>
      <c r="IX460" s="250"/>
      <c r="IY460" s="250"/>
      <c r="IZ460" s="250"/>
      <c r="JA460" s="250"/>
      <c r="JB460" s="250"/>
      <c r="JC460" s="250"/>
      <c r="JD460" s="250"/>
      <c r="JE460" s="250"/>
      <c r="JF460" s="250"/>
      <c r="JG460" s="250"/>
      <c r="JH460" s="250"/>
      <c r="JI460" s="250"/>
      <c r="JJ460" s="250"/>
      <c r="JK460" s="250"/>
      <c r="JL460" s="250"/>
      <c r="JM460" s="250"/>
      <c r="JN460" s="250"/>
      <c r="JO460" s="250"/>
      <c r="JP460" s="250"/>
      <c r="JQ460" s="250"/>
      <c r="JR460" s="250"/>
      <c r="JS460" s="250"/>
      <c r="JT460" s="250"/>
      <c r="JU460" s="250"/>
      <c r="JV460" s="250"/>
      <c r="JW460" s="250"/>
      <c r="JX460" s="250"/>
      <c r="JY460" s="250"/>
      <c r="JZ460" s="250"/>
      <c r="KA460" s="250"/>
      <c r="KB460" s="250"/>
      <c r="KC460" s="250"/>
      <c r="KD460" s="250"/>
      <c r="KE460" s="250"/>
      <c r="KF460" s="250"/>
      <c r="KG460" s="250"/>
      <c r="KH460" s="250"/>
      <c r="KI460" s="250"/>
      <c r="KJ460" s="250"/>
      <c r="KK460" s="250"/>
      <c r="KL460" s="250"/>
      <c r="KM460" s="250"/>
      <c r="KN460" s="250"/>
      <c r="KO460" s="250"/>
      <c r="KP460" s="250"/>
      <c r="KQ460" s="250"/>
      <c r="KR460" s="250"/>
      <c r="KS460" s="250"/>
      <c r="KT460" s="250"/>
      <c r="KU460" s="250"/>
      <c r="KV460" s="250"/>
      <c r="KW460" s="250"/>
      <c r="KX460" s="250"/>
      <c r="KY460" s="250"/>
      <c r="KZ460" s="250"/>
      <c r="LA460" s="250"/>
      <c r="LB460" s="250"/>
      <c r="LC460" s="250"/>
      <c r="LD460" s="250"/>
      <c r="LE460" s="250"/>
      <c r="LF460" s="250"/>
      <c r="LG460" s="250"/>
      <c r="LH460" s="250"/>
      <c r="LI460" s="250"/>
      <c r="LJ460" s="250"/>
      <c r="LK460" s="250"/>
      <c r="LL460" s="250"/>
      <c r="LM460" s="250"/>
      <c r="LN460" s="250"/>
      <c r="LO460" s="250"/>
      <c r="LP460" s="250"/>
      <c r="LQ460" s="250"/>
      <c r="LR460" s="250"/>
      <c r="LS460" s="250"/>
      <c r="LT460" s="250"/>
      <c r="LU460" s="250"/>
      <c r="LV460" s="250"/>
      <c r="LW460" s="250"/>
      <c r="LX460" s="250"/>
      <c r="LY460" s="250"/>
      <c r="LZ460" s="250"/>
      <c r="MA460" s="250"/>
      <c r="MB460" s="250"/>
      <c r="MC460" s="250"/>
      <c r="MD460" s="250"/>
      <c r="ME460" s="250"/>
      <c r="MF460" s="250"/>
      <c r="MG460" s="250"/>
      <c r="MH460" s="250"/>
      <c r="MI460" s="250"/>
      <c r="MJ460" s="250"/>
      <c r="MK460" s="250"/>
      <c r="ML460" s="250"/>
      <c r="MM460" s="250"/>
      <c r="MN460" s="250"/>
      <c r="MO460" s="250"/>
      <c r="MP460" s="250"/>
      <c r="MQ460" s="250"/>
      <c r="MR460" s="250"/>
      <c r="MS460" s="250"/>
      <c r="MT460" s="250"/>
      <c r="MU460" s="250"/>
      <c r="MV460" s="250"/>
      <c r="MW460" s="250"/>
      <c r="MX460" s="250"/>
      <c r="MY460" s="250"/>
      <c r="MZ460" s="250"/>
      <c r="NA460" s="250"/>
      <c r="NB460" s="250"/>
      <c r="NC460" s="250"/>
      <c r="ND460" s="250"/>
      <c r="NE460" s="250"/>
      <c r="NF460" s="250"/>
      <c r="NG460" s="250"/>
      <c r="NH460" s="250"/>
      <c r="NI460" s="250"/>
      <c r="NJ460" s="250"/>
      <c r="NK460" s="250"/>
      <c r="NL460" s="250"/>
      <c r="NM460" s="250"/>
      <c r="NN460" s="250"/>
      <c r="NO460" s="250"/>
      <c r="NP460" s="250"/>
      <c r="NQ460" s="250"/>
      <c r="NR460" s="250"/>
      <c r="NS460" s="250"/>
      <c r="NT460" s="250"/>
      <c r="NU460" s="250"/>
      <c r="NV460" s="250"/>
      <c r="NW460" s="250"/>
      <c r="NX460" s="250"/>
      <c r="NY460" s="250"/>
      <c r="NZ460" s="250"/>
      <c r="OA460" s="250"/>
      <c r="OB460" s="250"/>
      <c r="OC460" s="250"/>
      <c r="OD460" s="250"/>
      <c r="OE460" s="250"/>
      <c r="OF460" s="250"/>
      <c r="OG460" s="250"/>
      <c r="OH460" s="250"/>
      <c r="OI460" s="250"/>
      <c r="OJ460" s="250"/>
      <c r="OK460" s="250"/>
      <c r="OL460" s="250"/>
      <c r="OM460" s="250"/>
      <c r="ON460" s="250"/>
      <c r="OO460" s="250"/>
      <c r="OP460" s="250"/>
      <c r="OQ460" s="250"/>
      <c r="OR460" s="250"/>
      <c r="OS460" s="250"/>
      <c r="OT460" s="250"/>
      <c r="OU460" s="250"/>
      <c r="OV460" s="250"/>
      <c r="OW460" s="250"/>
      <c r="OX460" s="250"/>
      <c r="OY460" s="250"/>
      <c r="OZ460" s="250"/>
      <c r="PA460" s="250"/>
      <c r="PB460" s="250"/>
      <c r="PC460" s="250"/>
      <c r="PD460" s="250"/>
      <c r="PE460" s="250"/>
      <c r="PF460" s="250"/>
      <c r="PG460" s="250"/>
      <c r="PH460" s="250"/>
      <c r="PI460" s="250"/>
      <c r="PJ460" s="250"/>
      <c r="PK460" s="250"/>
      <c r="PL460" s="250"/>
      <c r="PM460" s="250"/>
      <c r="PN460" s="250"/>
      <c r="PO460" s="250"/>
      <c r="PP460" s="250"/>
      <c r="PQ460" s="250"/>
      <c r="PR460" s="250"/>
      <c r="PS460" s="250"/>
      <c r="PT460" s="250"/>
      <c r="PU460" s="250"/>
      <c r="PV460" s="250"/>
      <c r="PW460" s="250"/>
      <c r="PX460" s="250"/>
      <c r="PY460" s="250"/>
      <c r="PZ460" s="250"/>
      <c r="QA460" s="250"/>
      <c r="QB460" s="250"/>
      <c r="QC460" s="250"/>
      <c r="QD460" s="250"/>
      <c r="QE460" s="250"/>
      <c r="QF460" s="250"/>
      <c r="QG460" s="250"/>
      <c r="QH460" s="250"/>
      <c r="QI460" s="250"/>
      <c r="QJ460" s="250"/>
      <c r="QK460" s="250"/>
      <c r="QL460" s="250"/>
      <c r="QM460" s="250"/>
      <c r="QN460" s="250"/>
      <c r="QO460" s="250"/>
      <c r="QP460" s="250"/>
      <c r="QQ460" s="250"/>
      <c r="QR460" s="250"/>
      <c r="QS460" s="250"/>
      <c r="QT460" s="250"/>
      <c r="QU460" s="250"/>
      <c r="QV460" s="250"/>
      <c r="QW460" s="250"/>
      <c r="QX460" s="250"/>
      <c r="QY460" s="250"/>
      <c r="QZ460" s="250"/>
      <c r="RA460" s="250"/>
      <c r="RB460" s="250"/>
      <c r="RC460" s="250"/>
      <c r="RD460" s="250"/>
      <c r="RE460" s="250"/>
      <c r="RF460" s="250"/>
      <c r="RG460" s="250"/>
      <c r="RH460" s="250"/>
      <c r="RI460" s="250"/>
      <c r="RJ460" s="250"/>
      <c r="RK460" s="250"/>
      <c r="RL460" s="250"/>
      <c r="RM460" s="250"/>
      <c r="RN460" s="250"/>
      <c r="RO460" s="250"/>
      <c r="RP460" s="250"/>
      <c r="RQ460" s="250"/>
      <c r="RR460" s="250"/>
      <c r="RS460" s="250"/>
      <c r="RT460" s="250"/>
      <c r="RU460" s="250"/>
      <c r="RV460" s="250"/>
      <c r="RW460" s="250"/>
      <c r="RX460" s="250"/>
      <c r="RY460" s="250"/>
      <c r="RZ460" s="250"/>
      <c r="SA460" s="250"/>
      <c r="SB460" s="250"/>
      <c r="SC460" s="250"/>
      <c r="SD460" s="250"/>
      <c r="SE460" s="250"/>
      <c r="SF460" s="250"/>
      <c r="SG460" s="250"/>
      <c r="SH460" s="250"/>
      <c r="SI460" s="250"/>
      <c r="SJ460" s="250"/>
      <c r="SK460" s="250"/>
      <c r="SL460" s="250"/>
      <c r="SM460" s="250"/>
      <c r="SN460" s="250"/>
      <c r="SO460" s="250"/>
      <c r="SP460" s="250"/>
      <c r="SQ460" s="250"/>
      <c r="SR460" s="250"/>
      <c r="SS460" s="250"/>
      <c r="ST460" s="250"/>
      <c r="SU460" s="250"/>
      <c r="SV460" s="250"/>
      <c r="SW460" s="250"/>
      <c r="SX460" s="250"/>
      <c r="SY460" s="250"/>
      <c r="SZ460" s="250"/>
      <c r="TA460" s="250"/>
      <c r="TB460" s="250"/>
      <c r="TC460" s="250"/>
      <c r="TD460" s="250"/>
      <c r="TE460" s="250"/>
      <c r="TF460" s="250"/>
      <c r="TG460" s="250"/>
      <c r="TH460" s="250"/>
      <c r="TI460" s="250"/>
      <c r="TJ460" s="250"/>
      <c r="TK460" s="250"/>
      <c r="TL460" s="250"/>
      <c r="TM460" s="250"/>
      <c r="TN460" s="250"/>
      <c r="TO460" s="250"/>
      <c r="TP460" s="250"/>
      <c r="TQ460" s="250"/>
      <c r="TR460" s="250"/>
      <c r="TS460" s="250"/>
      <c r="TT460" s="250"/>
      <c r="TU460" s="250"/>
      <c r="TV460" s="250"/>
      <c r="TW460" s="250"/>
      <c r="TX460" s="250"/>
      <c r="TY460" s="250"/>
      <c r="TZ460" s="250"/>
      <c r="UA460" s="250"/>
      <c r="UB460" s="250"/>
      <c r="UC460" s="250"/>
      <c r="UD460" s="250"/>
      <c r="UE460" s="250"/>
      <c r="UF460" s="250"/>
      <c r="UG460" s="250"/>
      <c r="UH460" s="250"/>
      <c r="UI460" s="250"/>
      <c r="UJ460" s="250"/>
      <c r="UK460" s="250"/>
      <c r="UL460" s="250"/>
      <c r="UM460" s="250"/>
      <c r="UN460" s="250"/>
      <c r="UO460" s="250"/>
      <c r="UP460" s="250"/>
      <c r="UQ460" s="250"/>
      <c r="UR460" s="250"/>
      <c r="US460" s="250"/>
      <c r="UT460" s="250"/>
      <c r="UU460" s="250"/>
      <c r="UV460" s="250"/>
      <c r="UW460" s="250"/>
      <c r="UX460" s="250"/>
      <c r="UY460" s="250"/>
      <c r="UZ460" s="250"/>
      <c r="VA460" s="250"/>
      <c r="VB460" s="250"/>
      <c r="VC460" s="250"/>
      <c r="VD460" s="250"/>
      <c r="VE460" s="250"/>
      <c r="VF460" s="250"/>
      <c r="VG460" s="250"/>
      <c r="VH460" s="250"/>
      <c r="VI460" s="250"/>
      <c r="VJ460" s="250"/>
      <c r="VK460" s="250"/>
      <c r="VL460" s="250"/>
      <c r="VM460" s="250"/>
      <c r="VN460" s="250"/>
      <c r="VO460" s="250"/>
      <c r="VP460" s="250"/>
      <c r="VQ460" s="250"/>
      <c r="VR460" s="250"/>
      <c r="VS460" s="250"/>
      <c r="VT460" s="250"/>
      <c r="VU460" s="250"/>
      <c r="VV460" s="250"/>
      <c r="VW460" s="250"/>
      <c r="VX460" s="250"/>
      <c r="VY460" s="250"/>
      <c r="VZ460" s="250"/>
      <c r="WA460" s="250"/>
      <c r="WB460" s="250"/>
      <c r="WC460" s="250"/>
      <c r="WD460" s="250"/>
      <c r="WE460" s="250"/>
      <c r="WF460" s="250"/>
      <c r="WG460" s="250"/>
      <c r="WH460" s="250"/>
      <c r="WI460" s="250"/>
      <c r="WJ460" s="250"/>
      <c r="WK460" s="250"/>
      <c r="WL460" s="250"/>
      <c r="WM460" s="250"/>
      <c r="WN460" s="250"/>
      <c r="WO460" s="250"/>
      <c r="WP460" s="250"/>
      <c r="WQ460" s="250"/>
      <c r="WR460" s="250"/>
      <c r="WS460" s="250"/>
      <c r="WT460" s="250"/>
      <c r="WU460" s="250"/>
      <c r="WV460" s="250"/>
      <c r="WW460" s="250"/>
      <c r="WX460" s="250"/>
      <c r="WY460" s="250"/>
      <c r="WZ460" s="250"/>
      <c r="XA460" s="250"/>
      <c r="XB460" s="250"/>
      <c r="XC460" s="250"/>
      <c r="XD460" s="250"/>
      <c r="XE460" s="250"/>
      <c r="XF460" s="250"/>
      <c r="XG460" s="250"/>
      <c r="XH460" s="250"/>
      <c r="XI460" s="250"/>
      <c r="XJ460" s="250"/>
      <c r="XK460" s="250"/>
      <c r="XL460" s="250"/>
      <c r="XM460" s="250"/>
      <c r="XN460" s="250"/>
      <c r="XO460" s="250"/>
      <c r="XP460" s="250"/>
      <c r="XQ460" s="250"/>
      <c r="XR460" s="250"/>
      <c r="XS460" s="250"/>
      <c r="XT460" s="250"/>
      <c r="XU460" s="250"/>
      <c r="XV460" s="250"/>
      <c r="XW460" s="250"/>
      <c r="XX460" s="250"/>
      <c r="XY460" s="250"/>
      <c r="XZ460" s="250"/>
      <c r="YA460" s="250"/>
      <c r="YB460" s="250"/>
      <c r="YC460" s="250"/>
      <c r="YD460" s="250"/>
      <c r="YE460" s="250"/>
      <c r="YF460" s="250"/>
      <c r="YG460" s="250"/>
      <c r="YH460" s="250"/>
      <c r="YI460" s="250"/>
      <c r="YJ460" s="250"/>
      <c r="YK460" s="250"/>
      <c r="YL460" s="250"/>
      <c r="YM460" s="250"/>
      <c r="YN460" s="250"/>
      <c r="YO460" s="250"/>
      <c r="YP460" s="250"/>
      <c r="YQ460" s="250"/>
      <c r="YR460" s="250"/>
      <c r="YS460" s="250"/>
      <c r="YT460" s="250"/>
      <c r="YU460" s="250"/>
      <c r="YV460" s="250"/>
      <c r="YW460" s="250"/>
      <c r="YX460" s="250"/>
      <c r="YY460" s="250"/>
      <c r="YZ460" s="250"/>
      <c r="ZA460" s="250"/>
      <c r="ZB460" s="250"/>
      <c r="ZC460" s="250"/>
      <c r="ZD460" s="250"/>
      <c r="ZE460" s="250"/>
      <c r="ZF460" s="250"/>
      <c r="ZG460" s="250"/>
      <c r="ZH460" s="250"/>
      <c r="ZI460" s="250"/>
      <c r="ZJ460" s="250"/>
      <c r="ZK460" s="250"/>
      <c r="ZL460" s="250"/>
      <c r="ZM460" s="250"/>
      <c r="ZN460" s="250"/>
      <c r="ZO460" s="250"/>
      <c r="ZP460" s="250"/>
      <c r="ZQ460" s="250"/>
      <c r="ZR460" s="250"/>
      <c r="ZS460" s="250"/>
      <c r="ZT460" s="250"/>
      <c r="ZU460" s="250"/>
      <c r="ZV460" s="250"/>
      <c r="ZW460" s="250"/>
      <c r="ZX460" s="250"/>
      <c r="ZY460" s="250"/>
      <c r="ZZ460" s="250"/>
      <c r="AAA460" s="250"/>
      <c r="AAB460" s="250"/>
      <c r="AAC460" s="250"/>
      <c r="AAD460" s="250"/>
      <c r="AAE460" s="250"/>
      <c r="AAF460" s="250"/>
      <c r="AAG460" s="250"/>
      <c r="AAH460" s="250"/>
      <c r="AAI460" s="250"/>
      <c r="AAJ460" s="250"/>
      <c r="AAK460" s="250"/>
      <c r="AAL460" s="250"/>
      <c r="AAM460" s="250"/>
      <c r="AAN460" s="250"/>
      <c r="AAO460" s="250"/>
      <c r="AAP460" s="250"/>
      <c r="AAQ460" s="250"/>
      <c r="AAR460" s="250"/>
      <c r="AAS460" s="250"/>
      <c r="AAT460" s="250"/>
      <c r="AAU460" s="250"/>
      <c r="AAV460" s="250"/>
      <c r="AAW460" s="250"/>
      <c r="AAX460" s="250"/>
      <c r="AAY460" s="250"/>
      <c r="AAZ460" s="250"/>
      <c r="ABA460" s="250"/>
      <c r="ABB460" s="250"/>
      <c r="ABC460" s="250"/>
      <c r="ABD460" s="250"/>
      <c r="ABE460" s="250"/>
      <c r="ABF460" s="250"/>
      <c r="ABG460" s="250"/>
      <c r="ABH460" s="250"/>
      <c r="ABI460" s="250"/>
      <c r="ABJ460" s="250"/>
      <c r="ABK460" s="250"/>
      <c r="ABL460" s="250"/>
      <c r="ABM460" s="250"/>
      <c r="ABN460" s="250"/>
      <c r="ABO460" s="250"/>
      <c r="ABP460" s="250"/>
      <c r="ABQ460" s="250"/>
      <c r="ABR460" s="250"/>
      <c r="ABS460" s="250"/>
      <c r="ABT460" s="250"/>
      <c r="ABU460" s="250"/>
      <c r="ABV460" s="250"/>
      <c r="ABW460" s="250"/>
      <c r="ABX460" s="250"/>
      <c r="ABY460" s="250"/>
      <c r="ABZ460" s="250"/>
      <c r="ACA460" s="250"/>
      <c r="ACB460" s="250"/>
      <c r="ACC460" s="250"/>
      <c r="ACD460" s="250"/>
      <c r="ACE460" s="250"/>
      <c r="ACF460" s="250"/>
      <c r="ACG460" s="250"/>
      <c r="ACH460" s="250"/>
      <c r="ACI460" s="250"/>
      <c r="ACJ460" s="250"/>
      <c r="ACK460" s="250"/>
      <c r="ACL460" s="250"/>
      <c r="ACM460" s="250"/>
      <c r="ACN460" s="250"/>
      <c r="ACO460" s="250"/>
      <c r="ACP460" s="250"/>
      <c r="ACQ460" s="250"/>
      <c r="ACR460" s="250"/>
      <c r="ACS460" s="250"/>
      <c r="ACT460" s="250"/>
      <c r="ACU460" s="250"/>
      <c r="ACV460" s="250"/>
      <c r="ACW460" s="250"/>
      <c r="ACX460" s="250"/>
      <c r="ACY460" s="250"/>
      <c r="ACZ460" s="250"/>
      <c r="ADA460" s="250"/>
      <c r="ADB460" s="250"/>
      <c r="ADC460" s="250"/>
      <c r="ADD460" s="250"/>
      <c r="ADE460" s="250"/>
      <c r="ADF460" s="250"/>
      <c r="ADG460" s="250"/>
      <c r="ADH460" s="250"/>
      <c r="ADI460" s="250"/>
      <c r="ADJ460" s="250"/>
      <c r="ADK460" s="250"/>
      <c r="ADL460" s="250"/>
      <c r="ADM460" s="250"/>
      <c r="ADN460" s="250"/>
      <c r="ADO460" s="250"/>
      <c r="ADP460" s="250"/>
      <c r="ADQ460" s="250"/>
      <c r="ADR460" s="250"/>
      <c r="ADS460" s="250"/>
      <c r="ADT460" s="250"/>
      <c r="ADU460" s="250"/>
      <c r="ADV460" s="250"/>
      <c r="ADW460" s="250"/>
      <c r="ADX460" s="250"/>
      <c r="ADY460" s="250"/>
      <c r="ADZ460" s="250"/>
      <c r="AEA460" s="250"/>
      <c r="AEB460" s="250"/>
      <c r="AEC460" s="250"/>
      <c r="AED460" s="250"/>
      <c r="AEE460" s="250"/>
      <c r="AEF460" s="250"/>
      <c r="AEG460" s="250"/>
      <c r="AEH460" s="250"/>
      <c r="AEI460" s="250"/>
      <c r="AEJ460" s="250"/>
      <c r="AEK460" s="250"/>
      <c r="AEL460" s="250"/>
      <c r="AEM460" s="250"/>
      <c r="AEN460" s="250"/>
      <c r="AEO460" s="250"/>
      <c r="AEP460" s="250"/>
      <c r="AEQ460" s="250"/>
      <c r="AER460" s="250"/>
      <c r="AES460" s="250"/>
      <c r="AET460" s="250"/>
      <c r="AEU460" s="250"/>
      <c r="AEV460" s="250"/>
      <c r="AEW460" s="250"/>
      <c r="AEX460" s="250"/>
      <c r="AEY460" s="250"/>
      <c r="AEZ460" s="250"/>
      <c r="AFA460" s="250"/>
      <c r="AFB460" s="250"/>
      <c r="AFC460" s="250"/>
      <c r="AFD460" s="250"/>
      <c r="AFE460" s="250"/>
      <c r="AFF460" s="250"/>
      <c r="AFG460" s="250"/>
      <c r="AFH460" s="250"/>
      <c r="AFI460" s="250"/>
      <c r="AFJ460" s="250"/>
      <c r="AFK460" s="250"/>
      <c r="AFL460" s="250"/>
      <c r="AFM460" s="250"/>
      <c r="AFN460" s="250"/>
      <c r="AFO460" s="250"/>
      <c r="AFP460" s="250"/>
      <c r="AFQ460" s="250"/>
      <c r="AFR460" s="250"/>
      <c r="AFS460" s="250"/>
      <c r="AFT460" s="250"/>
      <c r="AFU460" s="250"/>
      <c r="AFV460" s="250"/>
      <c r="AFW460" s="250"/>
      <c r="AFX460" s="250"/>
      <c r="AFY460" s="250"/>
      <c r="AFZ460" s="250"/>
      <c r="AGA460" s="250"/>
      <c r="AGB460" s="250"/>
      <c r="AGC460" s="250"/>
      <c r="AGD460" s="250"/>
      <c r="AGE460" s="250"/>
      <c r="AGF460" s="250"/>
      <c r="AGG460" s="250"/>
      <c r="AGH460" s="250"/>
      <c r="AGI460" s="250"/>
      <c r="AGJ460" s="250"/>
      <c r="AGK460" s="250"/>
      <c r="AGL460" s="250"/>
      <c r="AGM460" s="250"/>
      <c r="AGN460" s="250"/>
      <c r="AGO460" s="250"/>
      <c r="AGP460" s="250"/>
      <c r="AGQ460" s="250"/>
      <c r="AGR460" s="250"/>
      <c r="AGS460" s="250"/>
      <c r="AGT460" s="250"/>
      <c r="AGU460" s="250"/>
      <c r="AGV460" s="250"/>
      <c r="AGW460" s="250"/>
      <c r="AGX460" s="250"/>
      <c r="AGY460" s="250"/>
      <c r="AGZ460" s="250"/>
      <c r="AHA460" s="250"/>
      <c r="AHB460" s="250"/>
      <c r="AHC460" s="250"/>
      <c r="AHD460" s="250"/>
      <c r="AHE460" s="250"/>
      <c r="AHF460" s="250"/>
      <c r="AHG460" s="250"/>
      <c r="AHH460" s="250"/>
      <c r="AHI460" s="250"/>
      <c r="AHJ460" s="250"/>
      <c r="AHK460" s="250"/>
      <c r="AHL460" s="250"/>
      <c r="AHM460" s="250"/>
      <c r="AHN460" s="250"/>
      <c r="AHO460" s="250"/>
      <c r="AHP460" s="250"/>
      <c r="AHQ460" s="250"/>
      <c r="AHR460" s="250"/>
      <c r="AHS460" s="250"/>
      <c r="AHT460" s="250"/>
      <c r="AHU460" s="250"/>
      <c r="AHV460" s="250"/>
      <c r="AHW460" s="250"/>
      <c r="AHX460" s="250"/>
      <c r="AHY460" s="250"/>
      <c r="AHZ460" s="250"/>
      <c r="AIA460" s="250"/>
      <c r="AIB460" s="250"/>
      <c r="AIC460" s="250"/>
      <c r="AID460" s="250"/>
      <c r="AIE460" s="250"/>
      <c r="AIF460" s="250"/>
      <c r="AIG460" s="250"/>
      <c r="AIH460" s="250"/>
      <c r="AII460" s="250"/>
      <c r="AIJ460" s="250"/>
      <c r="AIK460" s="250"/>
      <c r="AIL460" s="250"/>
      <c r="AIM460" s="250"/>
      <c r="AIN460" s="250"/>
      <c r="AIO460" s="250"/>
      <c r="AIP460" s="250"/>
      <c r="AIQ460" s="250"/>
      <c r="AIR460" s="250"/>
      <c r="AIS460" s="250"/>
      <c r="AIT460" s="250"/>
      <c r="AIU460" s="250"/>
      <c r="AIV460" s="250"/>
      <c r="AIW460" s="250"/>
      <c r="AIX460" s="250"/>
      <c r="AIY460" s="250"/>
      <c r="AIZ460" s="250"/>
      <c r="AJA460" s="250"/>
      <c r="AJB460" s="250"/>
      <c r="AJC460" s="250"/>
      <c r="AJD460" s="250"/>
      <c r="AJE460" s="250"/>
      <c r="AJF460" s="250"/>
      <c r="AJG460" s="250"/>
      <c r="AJH460" s="250"/>
      <c r="AJI460" s="250"/>
      <c r="AJJ460" s="250"/>
      <c r="AJK460" s="250"/>
      <c r="AJL460" s="250"/>
      <c r="AJM460" s="250"/>
      <c r="AJN460" s="250"/>
      <c r="AJO460" s="250"/>
      <c r="AJP460" s="250"/>
      <c r="AJQ460" s="250"/>
      <c r="AJR460" s="250"/>
      <c r="AJS460" s="250"/>
      <c r="AJT460" s="250"/>
      <c r="AJU460" s="250"/>
      <c r="AJV460" s="250"/>
      <c r="AJW460" s="250"/>
      <c r="AJX460" s="250"/>
      <c r="AJY460" s="250"/>
      <c r="AJZ460" s="250"/>
      <c r="AKA460" s="250"/>
      <c r="AKB460" s="250"/>
      <c r="AKC460" s="250"/>
      <c r="AKD460" s="250"/>
      <c r="AKE460" s="250"/>
      <c r="AKF460" s="250"/>
      <c r="AKG460" s="250"/>
      <c r="AKH460" s="250"/>
      <c r="AKI460" s="250"/>
      <c r="AKJ460" s="250"/>
      <c r="AKK460" s="250"/>
      <c r="AKL460" s="250"/>
      <c r="AKM460" s="250"/>
      <c r="AKN460" s="250"/>
      <c r="AKO460" s="250"/>
      <c r="AKP460" s="250"/>
      <c r="AKQ460" s="250"/>
      <c r="AKR460" s="250"/>
      <c r="AKS460" s="250"/>
      <c r="AKT460" s="250"/>
      <c r="AKU460" s="250"/>
      <c r="AKV460" s="250"/>
      <c r="AKW460" s="250"/>
      <c r="AKX460" s="250"/>
      <c r="AKY460" s="250"/>
      <c r="AKZ460" s="250"/>
      <c r="ALA460" s="250"/>
      <c r="ALB460" s="250"/>
      <c r="ALC460" s="250"/>
      <c r="ALD460" s="250"/>
    </row>
    <row r="461" spans="1:992" s="5" customFormat="1" ht="19.5">
      <c r="A461" s="2830"/>
      <c r="B461" s="2818"/>
      <c r="C461" s="2412"/>
      <c r="D461" s="722" t="s">
        <v>301</v>
      </c>
      <c r="E461" s="899">
        <f>E462+E463+E464</f>
        <v>11967897</v>
      </c>
      <c r="F461" s="899">
        <f>F462+F463+F464</f>
        <v>11967897</v>
      </c>
      <c r="G461" s="2843"/>
      <c r="H461" s="2406"/>
      <c r="I461" s="2818"/>
      <c r="J461" s="2818"/>
      <c r="K461" s="2818"/>
      <c r="L461" s="2798"/>
      <c r="M461" s="580"/>
      <c r="N461" s="250"/>
      <c r="O461" s="250"/>
      <c r="P461" s="250"/>
      <c r="Q461" s="250"/>
      <c r="R461" s="250"/>
      <c r="S461" s="250"/>
      <c r="T461" s="250"/>
      <c r="U461" s="250"/>
      <c r="V461" s="250"/>
      <c r="W461" s="250"/>
      <c r="X461" s="250"/>
      <c r="Y461" s="250"/>
      <c r="Z461" s="250"/>
      <c r="AA461" s="250"/>
      <c r="AB461" s="250"/>
      <c r="AC461" s="250"/>
      <c r="AD461" s="250"/>
      <c r="AE461" s="250"/>
      <c r="AF461" s="250"/>
      <c r="AG461" s="250"/>
      <c r="AH461" s="250"/>
      <c r="AI461" s="250"/>
      <c r="AJ461" s="250"/>
      <c r="AK461" s="250"/>
      <c r="AL461" s="250"/>
      <c r="AM461" s="250"/>
      <c r="AN461" s="250"/>
      <c r="AO461" s="250"/>
      <c r="AP461" s="250"/>
      <c r="AQ461" s="250"/>
      <c r="AR461" s="250"/>
      <c r="AS461" s="250"/>
      <c r="AT461" s="250"/>
      <c r="AU461" s="250"/>
      <c r="AV461" s="250"/>
      <c r="AW461" s="250"/>
      <c r="AX461" s="250"/>
      <c r="AY461" s="250"/>
      <c r="AZ461" s="250"/>
      <c r="BA461" s="250"/>
      <c r="BB461" s="250"/>
      <c r="BC461" s="250"/>
      <c r="BD461" s="250"/>
      <c r="BE461" s="250"/>
      <c r="BF461" s="250"/>
      <c r="BG461" s="250"/>
      <c r="BH461" s="250"/>
      <c r="BI461" s="250"/>
      <c r="BJ461" s="250"/>
      <c r="BK461" s="250"/>
      <c r="BL461" s="250"/>
      <c r="BM461" s="250"/>
      <c r="BN461" s="250"/>
      <c r="BO461" s="250"/>
      <c r="BP461" s="250"/>
      <c r="BQ461" s="250"/>
      <c r="BR461" s="250"/>
      <c r="BS461" s="250"/>
      <c r="BT461" s="250"/>
      <c r="BU461" s="250"/>
      <c r="BV461" s="250"/>
      <c r="BW461" s="250"/>
      <c r="BX461" s="250"/>
      <c r="BY461" s="250"/>
      <c r="BZ461" s="250"/>
      <c r="CA461" s="250"/>
      <c r="CB461" s="250"/>
      <c r="CC461" s="250"/>
      <c r="CD461" s="250"/>
      <c r="CE461" s="250"/>
      <c r="CF461" s="250"/>
      <c r="CG461" s="250"/>
      <c r="CH461" s="250"/>
      <c r="CI461" s="250"/>
      <c r="CJ461" s="250"/>
      <c r="CK461" s="250"/>
      <c r="CL461" s="250"/>
      <c r="CM461" s="250"/>
      <c r="CN461" s="250"/>
      <c r="CO461" s="250"/>
      <c r="CP461" s="250"/>
      <c r="CQ461" s="250"/>
      <c r="CR461" s="250"/>
      <c r="CS461" s="250"/>
      <c r="CT461" s="250"/>
      <c r="CU461" s="250"/>
      <c r="CV461" s="250"/>
      <c r="CW461" s="250"/>
      <c r="CX461" s="250"/>
      <c r="CY461" s="250"/>
      <c r="CZ461" s="250"/>
      <c r="DA461" s="250"/>
      <c r="DB461" s="250"/>
      <c r="DC461" s="250"/>
      <c r="DD461" s="250"/>
      <c r="DE461" s="250"/>
      <c r="DF461" s="250"/>
      <c r="DG461" s="250"/>
      <c r="DH461" s="250"/>
      <c r="DI461" s="250"/>
      <c r="DJ461" s="250"/>
      <c r="DK461" s="250"/>
      <c r="DL461" s="250"/>
      <c r="DM461" s="250"/>
      <c r="DN461" s="250"/>
      <c r="DO461" s="250"/>
      <c r="DP461" s="250"/>
      <c r="DQ461" s="250"/>
      <c r="DR461" s="250"/>
      <c r="DS461" s="250"/>
      <c r="DT461" s="250"/>
      <c r="DU461" s="250"/>
      <c r="DV461" s="250"/>
      <c r="DW461" s="250"/>
      <c r="DX461" s="250"/>
      <c r="DY461" s="250"/>
      <c r="DZ461" s="250"/>
      <c r="EA461" s="250"/>
      <c r="EB461" s="250"/>
      <c r="EC461" s="250"/>
      <c r="ED461" s="250"/>
      <c r="EE461" s="250"/>
      <c r="EF461" s="250"/>
      <c r="EG461" s="250"/>
      <c r="EH461" s="250"/>
      <c r="EI461" s="250"/>
      <c r="EJ461" s="250"/>
      <c r="EK461" s="250"/>
      <c r="EL461" s="250"/>
      <c r="EM461" s="250"/>
      <c r="EN461" s="250"/>
      <c r="EO461" s="250"/>
      <c r="EP461" s="250"/>
      <c r="EQ461" s="250"/>
      <c r="ER461" s="250"/>
      <c r="ES461" s="250"/>
      <c r="ET461" s="250"/>
      <c r="EU461" s="250"/>
      <c r="EV461" s="250"/>
      <c r="EW461" s="250"/>
      <c r="EX461" s="250"/>
      <c r="EY461" s="250"/>
      <c r="EZ461" s="250"/>
      <c r="FA461" s="250"/>
      <c r="FB461" s="250"/>
      <c r="FC461" s="250"/>
      <c r="FD461" s="250"/>
      <c r="FE461" s="250"/>
      <c r="FF461" s="250"/>
      <c r="FG461" s="250"/>
      <c r="FH461" s="250"/>
      <c r="FI461" s="250"/>
      <c r="FJ461" s="250"/>
      <c r="FK461" s="250"/>
      <c r="FL461" s="250"/>
      <c r="FM461" s="250"/>
      <c r="FN461" s="250"/>
      <c r="FO461" s="250"/>
      <c r="FP461" s="250"/>
      <c r="FQ461" s="250"/>
      <c r="FR461" s="250"/>
      <c r="FS461" s="250"/>
      <c r="FT461" s="250"/>
      <c r="FU461" s="250"/>
      <c r="FV461" s="250"/>
      <c r="FW461" s="250"/>
      <c r="FX461" s="250"/>
      <c r="FY461" s="250"/>
      <c r="FZ461" s="250"/>
      <c r="GA461" s="250"/>
      <c r="GB461" s="250"/>
      <c r="GC461" s="250"/>
      <c r="GD461" s="250"/>
      <c r="GE461" s="250"/>
      <c r="GF461" s="250"/>
      <c r="GG461" s="250"/>
      <c r="GH461" s="250"/>
      <c r="GI461" s="250"/>
      <c r="GJ461" s="250"/>
      <c r="GK461" s="250"/>
      <c r="GL461" s="250"/>
      <c r="GM461" s="250"/>
      <c r="GN461" s="250"/>
      <c r="GO461" s="250"/>
      <c r="GP461" s="250"/>
      <c r="GQ461" s="250"/>
      <c r="GR461" s="250"/>
      <c r="GS461" s="250"/>
      <c r="GT461" s="250"/>
      <c r="GU461" s="250"/>
      <c r="GV461" s="250"/>
      <c r="GW461" s="250"/>
      <c r="GX461" s="250"/>
      <c r="GY461" s="250"/>
      <c r="GZ461" s="250"/>
      <c r="HA461" s="250"/>
      <c r="HB461" s="250"/>
      <c r="HC461" s="250"/>
      <c r="HD461" s="250"/>
      <c r="HE461" s="250"/>
      <c r="HF461" s="250"/>
      <c r="HG461" s="250"/>
      <c r="HH461" s="250"/>
      <c r="HI461" s="250"/>
      <c r="HJ461" s="250"/>
      <c r="HK461" s="250"/>
      <c r="HL461" s="250"/>
      <c r="HM461" s="250"/>
      <c r="HN461" s="250"/>
      <c r="HO461" s="250"/>
      <c r="HP461" s="250"/>
      <c r="HQ461" s="250"/>
      <c r="HR461" s="250"/>
      <c r="HS461" s="250"/>
      <c r="HT461" s="250"/>
      <c r="HU461" s="250"/>
      <c r="HV461" s="250"/>
      <c r="HW461" s="250"/>
      <c r="HX461" s="250"/>
      <c r="HY461" s="250"/>
      <c r="HZ461" s="250"/>
      <c r="IA461" s="250"/>
      <c r="IB461" s="250"/>
      <c r="IC461" s="250"/>
      <c r="ID461" s="250"/>
      <c r="IE461" s="250"/>
      <c r="IF461" s="250"/>
      <c r="IG461" s="250"/>
      <c r="IH461" s="250"/>
      <c r="II461" s="250"/>
      <c r="IJ461" s="250"/>
      <c r="IK461" s="250"/>
      <c r="IL461" s="250"/>
      <c r="IM461" s="250"/>
      <c r="IN461" s="250"/>
      <c r="IO461" s="250"/>
      <c r="IP461" s="250"/>
      <c r="IQ461" s="250"/>
      <c r="IR461" s="250"/>
      <c r="IS461" s="250"/>
      <c r="IT461" s="250"/>
      <c r="IU461" s="250"/>
      <c r="IV461" s="250"/>
      <c r="IW461" s="250"/>
      <c r="IX461" s="250"/>
      <c r="IY461" s="250"/>
      <c r="IZ461" s="250"/>
      <c r="JA461" s="250"/>
      <c r="JB461" s="250"/>
      <c r="JC461" s="250"/>
      <c r="JD461" s="250"/>
      <c r="JE461" s="250"/>
      <c r="JF461" s="250"/>
      <c r="JG461" s="250"/>
      <c r="JH461" s="250"/>
      <c r="JI461" s="250"/>
      <c r="JJ461" s="250"/>
      <c r="JK461" s="250"/>
      <c r="JL461" s="250"/>
      <c r="JM461" s="250"/>
      <c r="JN461" s="250"/>
      <c r="JO461" s="250"/>
      <c r="JP461" s="250"/>
      <c r="JQ461" s="250"/>
      <c r="JR461" s="250"/>
      <c r="JS461" s="250"/>
      <c r="JT461" s="250"/>
      <c r="JU461" s="250"/>
      <c r="JV461" s="250"/>
      <c r="JW461" s="250"/>
      <c r="JX461" s="250"/>
      <c r="JY461" s="250"/>
      <c r="JZ461" s="250"/>
      <c r="KA461" s="250"/>
      <c r="KB461" s="250"/>
      <c r="KC461" s="250"/>
      <c r="KD461" s="250"/>
      <c r="KE461" s="250"/>
      <c r="KF461" s="250"/>
      <c r="KG461" s="250"/>
      <c r="KH461" s="250"/>
      <c r="KI461" s="250"/>
      <c r="KJ461" s="250"/>
      <c r="KK461" s="250"/>
      <c r="KL461" s="250"/>
      <c r="KM461" s="250"/>
      <c r="KN461" s="250"/>
      <c r="KO461" s="250"/>
      <c r="KP461" s="250"/>
      <c r="KQ461" s="250"/>
      <c r="KR461" s="250"/>
      <c r="KS461" s="250"/>
      <c r="KT461" s="250"/>
      <c r="KU461" s="250"/>
      <c r="KV461" s="250"/>
      <c r="KW461" s="250"/>
      <c r="KX461" s="250"/>
      <c r="KY461" s="250"/>
      <c r="KZ461" s="250"/>
      <c r="LA461" s="250"/>
      <c r="LB461" s="250"/>
      <c r="LC461" s="250"/>
      <c r="LD461" s="250"/>
      <c r="LE461" s="250"/>
      <c r="LF461" s="250"/>
      <c r="LG461" s="250"/>
      <c r="LH461" s="250"/>
      <c r="LI461" s="250"/>
      <c r="LJ461" s="250"/>
      <c r="LK461" s="250"/>
      <c r="LL461" s="250"/>
      <c r="LM461" s="250"/>
      <c r="LN461" s="250"/>
      <c r="LO461" s="250"/>
      <c r="LP461" s="250"/>
      <c r="LQ461" s="250"/>
      <c r="LR461" s="250"/>
      <c r="LS461" s="250"/>
      <c r="LT461" s="250"/>
      <c r="LU461" s="250"/>
      <c r="LV461" s="250"/>
      <c r="LW461" s="250"/>
      <c r="LX461" s="250"/>
      <c r="LY461" s="250"/>
      <c r="LZ461" s="250"/>
      <c r="MA461" s="250"/>
      <c r="MB461" s="250"/>
      <c r="MC461" s="250"/>
      <c r="MD461" s="250"/>
      <c r="ME461" s="250"/>
      <c r="MF461" s="250"/>
      <c r="MG461" s="250"/>
      <c r="MH461" s="250"/>
      <c r="MI461" s="250"/>
      <c r="MJ461" s="250"/>
      <c r="MK461" s="250"/>
      <c r="ML461" s="250"/>
      <c r="MM461" s="250"/>
      <c r="MN461" s="250"/>
      <c r="MO461" s="250"/>
      <c r="MP461" s="250"/>
      <c r="MQ461" s="250"/>
      <c r="MR461" s="250"/>
      <c r="MS461" s="250"/>
      <c r="MT461" s="250"/>
      <c r="MU461" s="250"/>
      <c r="MV461" s="250"/>
      <c r="MW461" s="250"/>
      <c r="MX461" s="250"/>
      <c r="MY461" s="250"/>
      <c r="MZ461" s="250"/>
      <c r="NA461" s="250"/>
      <c r="NB461" s="250"/>
      <c r="NC461" s="250"/>
      <c r="ND461" s="250"/>
      <c r="NE461" s="250"/>
      <c r="NF461" s="250"/>
      <c r="NG461" s="250"/>
      <c r="NH461" s="250"/>
      <c r="NI461" s="250"/>
      <c r="NJ461" s="250"/>
      <c r="NK461" s="250"/>
      <c r="NL461" s="250"/>
      <c r="NM461" s="250"/>
      <c r="NN461" s="250"/>
      <c r="NO461" s="250"/>
      <c r="NP461" s="250"/>
      <c r="NQ461" s="250"/>
      <c r="NR461" s="250"/>
      <c r="NS461" s="250"/>
      <c r="NT461" s="250"/>
      <c r="NU461" s="250"/>
      <c r="NV461" s="250"/>
      <c r="NW461" s="250"/>
      <c r="NX461" s="250"/>
      <c r="NY461" s="250"/>
      <c r="NZ461" s="250"/>
      <c r="OA461" s="250"/>
      <c r="OB461" s="250"/>
      <c r="OC461" s="250"/>
      <c r="OD461" s="250"/>
      <c r="OE461" s="250"/>
      <c r="OF461" s="250"/>
      <c r="OG461" s="250"/>
      <c r="OH461" s="250"/>
      <c r="OI461" s="250"/>
      <c r="OJ461" s="250"/>
      <c r="OK461" s="250"/>
      <c r="OL461" s="250"/>
      <c r="OM461" s="250"/>
      <c r="ON461" s="250"/>
      <c r="OO461" s="250"/>
      <c r="OP461" s="250"/>
      <c r="OQ461" s="250"/>
      <c r="OR461" s="250"/>
      <c r="OS461" s="250"/>
      <c r="OT461" s="250"/>
      <c r="OU461" s="250"/>
      <c r="OV461" s="250"/>
      <c r="OW461" s="250"/>
      <c r="OX461" s="250"/>
      <c r="OY461" s="250"/>
      <c r="OZ461" s="250"/>
      <c r="PA461" s="250"/>
      <c r="PB461" s="250"/>
      <c r="PC461" s="250"/>
      <c r="PD461" s="250"/>
      <c r="PE461" s="250"/>
      <c r="PF461" s="250"/>
      <c r="PG461" s="250"/>
      <c r="PH461" s="250"/>
      <c r="PI461" s="250"/>
      <c r="PJ461" s="250"/>
      <c r="PK461" s="250"/>
      <c r="PL461" s="250"/>
      <c r="PM461" s="250"/>
      <c r="PN461" s="250"/>
      <c r="PO461" s="250"/>
      <c r="PP461" s="250"/>
      <c r="PQ461" s="250"/>
      <c r="PR461" s="250"/>
      <c r="PS461" s="250"/>
      <c r="PT461" s="250"/>
      <c r="PU461" s="250"/>
      <c r="PV461" s="250"/>
      <c r="PW461" s="250"/>
      <c r="PX461" s="250"/>
      <c r="PY461" s="250"/>
      <c r="PZ461" s="250"/>
      <c r="QA461" s="250"/>
      <c r="QB461" s="250"/>
      <c r="QC461" s="250"/>
      <c r="QD461" s="250"/>
      <c r="QE461" s="250"/>
      <c r="QF461" s="250"/>
      <c r="QG461" s="250"/>
      <c r="QH461" s="250"/>
      <c r="QI461" s="250"/>
      <c r="QJ461" s="250"/>
      <c r="QK461" s="250"/>
      <c r="QL461" s="250"/>
      <c r="QM461" s="250"/>
      <c r="QN461" s="250"/>
      <c r="QO461" s="250"/>
      <c r="QP461" s="250"/>
      <c r="QQ461" s="250"/>
      <c r="QR461" s="250"/>
      <c r="QS461" s="250"/>
      <c r="QT461" s="250"/>
      <c r="QU461" s="250"/>
      <c r="QV461" s="250"/>
      <c r="QW461" s="250"/>
      <c r="QX461" s="250"/>
      <c r="QY461" s="250"/>
      <c r="QZ461" s="250"/>
      <c r="RA461" s="250"/>
      <c r="RB461" s="250"/>
      <c r="RC461" s="250"/>
      <c r="RD461" s="250"/>
      <c r="RE461" s="250"/>
      <c r="RF461" s="250"/>
      <c r="RG461" s="250"/>
      <c r="RH461" s="250"/>
      <c r="RI461" s="250"/>
      <c r="RJ461" s="250"/>
      <c r="RK461" s="250"/>
      <c r="RL461" s="250"/>
      <c r="RM461" s="250"/>
      <c r="RN461" s="250"/>
      <c r="RO461" s="250"/>
      <c r="RP461" s="250"/>
      <c r="RQ461" s="250"/>
      <c r="RR461" s="250"/>
      <c r="RS461" s="250"/>
      <c r="RT461" s="250"/>
      <c r="RU461" s="250"/>
      <c r="RV461" s="250"/>
      <c r="RW461" s="250"/>
      <c r="RX461" s="250"/>
      <c r="RY461" s="250"/>
      <c r="RZ461" s="250"/>
      <c r="SA461" s="250"/>
      <c r="SB461" s="250"/>
      <c r="SC461" s="250"/>
      <c r="SD461" s="250"/>
      <c r="SE461" s="250"/>
      <c r="SF461" s="250"/>
      <c r="SG461" s="250"/>
      <c r="SH461" s="250"/>
      <c r="SI461" s="250"/>
      <c r="SJ461" s="250"/>
      <c r="SK461" s="250"/>
      <c r="SL461" s="250"/>
      <c r="SM461" s="250"/>
      <c r="SN461" s="250"/>
      <c r="SO461" s="250"/>
      <c r="SP461" s="250"/>
      <c r="SQ461" s="250"/>
      <c r="SR461" s="250"/>
      <c r="SS461" s="250"/>
      <c r="ST461" s="250"/>
      <c r="SU461" s="250"/>
      <c r="SV461" s="250"/>
      <c r="SW461" s="250"/>
      <c r="SX461" s="250"/>
      <c r="SY461" s="250"/>
      <c r="SZ461" s="250"/>
      <c r="TA461" s="250"/>
      <c r="TB461" s="250"/>
      <c r="TC461" s="250"/>
      <c r="TD461" s="250"/>
      <c r="TE461" s="250"/>
      <c r="TF461" s="250"/>
      <c r="TG461" s="250"/>
      <c r="TH461" s="250"/>
      <c r="TI461" s="250"/>
      <c r="TJ461" s="250"/>
      <c r="TK461" s="250"/>
      <c r="TL461" s="250"/>
      <c r="TM461" s="250"/>
      <c r="TN461" s="250"/>
      <c r="TO461" s="250"/>
      <c r="TP461" s="250"/>
      <c r="TQ461" s="250"/>
      <c r="TR461" s="250"/>
      <c r="TS461" s="250"/>
      <c r="TT461" s="250"/>
      <c r="TU461" s="250"/>
      <c r="TV461" s="250"/>
      <c r="TW461" s="250"/>
      <c r="TX461" s="250"/>
      <c r="TY461" s="250"/>
      <c r="TZ461" s="250"/>
      <c r="UA461" s="250"/>
      <c r="UB461" s="250"/>
      <c r="UC461" s="250"/>
      <c r="UD461" s="250"/>
      <c r="UE461" s="250"/>
      <c r="UF461" s="250"/>
      <c r="UG461" s="250"/>
      <c r="UH461" s="250"/>
      <c r="UI461" s="250"/>
      <c r="UJ461" s="250"/>
      <c r="UK461" s="250"/>
      <c r="UL461" s="250"/>
      <c r="UM461" s="250"/>
      <c r="UN461" s="250"/>
      <c r="UO461" s="250"/>
      <c r="UP461" s="250"/>
      <c r="UQ461" s="250"/>
      <c r="UR461" s="250"/>
      <c r="US461" s="250"/>
      <c r="UT461" s="250"/>
      <c r="UU461" s="250"/>
      <c r="UV461" s="250"/>
      <c r="UW461" s="250"/>
      <c r="UX461" s="250"/>
      <c r="UY461" s="250"/>
      <c r="UZ461" s="250"/>
      <c r="VA461" s="250"/>
      <c r="VB461" s="250"/>
      <c r="VC461" s="250"/>
      <c r="VD461" s="250"/>
      <c r="VE461" s="250"/>
      <c r="VF461" s="250"/>
      <c r="VG461" s="250"/>
      <c r="VH461" s="250"/>
      <c r="VI461" s="250"/>
      <c r="VJ461" s="250"/>
      <c r="VK461" s="250"/>
      <c r="VL461" s="250"/>
      <c r="VM461" s="250"/>
      <c r="VN461" s="250"/>
      <c r="VO461" s="250"/>
      <c r="VP461" s="250"/>
      <c r="VQ461" s="250"/>
      <c r="VR461" s="250"/>
      <c r="VS461" s="250"/>
      <c r="VT461" s="250"/>
      <c r="VU461" s="250"/>
      <c r="VV461" s="250"/>
      <c r="VW461" s="250"/>
      <c r="VX461" s="250"/>
      <c r="VY461" s="250"/>
      <c r="VZ461" s="250"/>
      <c r="WA461" s="250"/>
      <c r="WB461" s="250"/>
      <c r="WC461" s="250"/>
      <c r="WD461" s="250"/>
      <c r="WE461" s="250"/>
      <c r="WF461" s="250"/>
      <c r="WG461" s="250"/>
      <c r="WH461" s="250"/>
      <c r="WI461" s="250"/>
      <c r="WJ461" s="250"/>
      <c r="WK461" s="250"/>
      <c r="WL461" s="250"/>
      <c r="WM461" s="250"/>
      <c r="WN461" s="250"/>
      <c r="WO461" s="250"/>
      <c r="WP461" s="250"/>
      <c r="WQ461" s="250"/>
      <c r="WR461" s="250"/>
      <c r="WS461" s="250"/>
      <c r="WT461" s="250"/>
      <c r="WU461" s="250"/>
      <c r="WV461" s="250"/>
      <c r="WW461" s="250"/>
      <c r="WX461" s="250"/>
      <c r="WY461" s="250"/>
      <c r="WZ461" s="250"/>
      <c r="XA461" s="250"/>
      <c r="XB461" s="250"/>
      <c r="XC461" s="250"/>
      <c r="XD461" s="250"/>
      <c r="XE461" s="250"/>
      <c r="XF461" s="250"/>
      <c r="XG461" s="250"/>
      <c r="XH461" s="250"/>
      <c r="XI461" s="250"/>
      <c r="XJ461" s="250"/>
      <c r="XK461" s="250"/>
      <c r="XL461" s="250"/>
      <c r="XM461" s="250"/>
      <c r="XN461" s="250"/>
      <c r="XO461" s="250"/>
      <c r="XP461" s="250"/>
      <c r="XQ461" s="250"/>
      <c r="XR461" s="250"/>
      <c r="XS461" s="250"/>
      <c r="XT461" s="250"/>
      <c r="XU461" s="250"/>
      <c r="XV461" s="250"/>
      <c r="XW461" s="250"/>
      <c r="XX461" s="250"/>
      <c r="XY461" s="250"/>
      <c r="XZ461" s="250"/>
      <c r="YA461" s="250"/>
      <c r="YB461" s="250"/>
      <c r="YC461" s="250"/>
      <c r="YD461" s="250"/>
      <c r="YE461" s="250"/>
      <c r="YF461" s="250"/>
      <c r="YG461" s="250"/>
      <c r="YH461" s="250"/>
      <c r="YI461" s="250"/>
      <c r="YJ461" s="250"/>
      <c r="YK461" s="250"/>
      <c r="YL461" s="250"/>
      <c r="YM461" s="250"/>
      <c r="YN461" s="250"/>
      <c r="YO461" s="250"/>
      <c r="YP461" s="250"/>
      <c r="YQ461" s="250"/>
      <c r="YR461" s="250"/>
      <c r="YS461" s="250"/>
      <c r="YT461" s="250"/>
      <c r="YU461" s="250"/>
      <c r="YV461" s="250"/>
      <c r="YW461" s="250"/>
      <c r="YX461" s="250"/>
      <c r="YY461" s="250"/>
      <c r="YZ461" s="250"/>
      <c r="ZA461" s="250"/>
      <c r="ZB461" s="250"/>
      <c r="ZC461" s="250"/>
      <c r="ZD461" s="250"/>
      <c r="ZE461" s="250"/>
      <c r="ZF461" s="250"/>
      <c r="ZG461" s="250"/>
      <c r="ZH461" s="250"/>
      <c r="ZI461" s="250"/>
      <c r="ZJ461" s="250"/>
      <c r="ZK461" s="250"/>
      <c r="ZL461" s="250"/>
      <c r="ZM461" s="250"/>
      <c r="ZN461" s="250"/>
      <c r="ZO461" s="250"/>
      <c r="ZP461" s="250"/>
      <c r="ZQ461" s="250"/>
      <c r="ZR461" s="250"/>
      <c r="ZS461" s="250"/>
      <c r="ZT461" s="250"/>
      <c r="ZU461" s="250"/>
      <c r="ZV461" s="250"/>
      <c r="ZW461" s="250"/>
      <c r="ZX461" s="250"/>
      <c r="ZY461" s="250"/>
      <c r="ZZ461" s="250"/>
      <c r="AAA461" s="250"/>
      <c r="AAB461" s="250"/>
      <c r="AAC461" s="250"/>
      <c r="AAD461" s="250"/>
      <c r="AAE461" s="250"/>
      <c r="AAF461" s="250"/>
      <c r="AAG461" s="250"/>
      <c r="AAH461" s="250"/>
      <c r="AAI461" s="250"/>
      <c r="AAJ461" s="250"/>
      <c r="AAK461" s="250"/>
      <c r="AAL461" s="250"/>
      <c r="AAM461" s="250"/>
      <c r="AAN461" s="250"/>
      <c r="AAO461" s="250"/>
      <c r="AAP461" s="250"/>
      <c r="AAQ461" s="250"/>
      <c r="AAR461" s="250"/>
      <c r="AAS461" s="250"/>
      <c r="AAT461" s="250"/>
      <c r="AAU461" s="250"/>
      <c r="AAV461" s="250"/>
      <c r="AAW461" s="250"/>
      <c r="AAX461" s="250"/>
      <c r="AAY461" s="250"/>
      <c r="AAZ461" s="250"/>
      <c r="ABA461" s="250"/>
      <c r="ABB461" s="250"/>
      <c r="ABC461" s="250"/>
      <c r="ABD461" s="250"/>
      <c r="ABE461" s="250"/>
      <c r="ABF461" s="250"/>
      <c r="ABG461" s="250"/>
      <c r="ABH461" s="250"/>
      <c r="ABI461" s="250"/>
      <c r="ABJ461" s="250"/>
      <c r="ABK461" s="250"/>
      <c r="ABL461" s="250"/>
      <c r="ABM461" s="250"/>
      <c r="ABN461" s="250"/>
      <c r="ABO461" s="250"/>
      <c r="ABP461" s="250"/>
      <c r="ABQ461" s="250"/>
      <c r="ABR461" s="250"/>
      <c r="ABS461" s="250"/>
      <c r="ABT461" s="250"/>
      <c r="ABU461" s="250"/>
      <c r="ABV461" s="250"/>
      <c r="ABW461" s="250"/>
      <c r="ABX461" s="250"/>
      <c r="ABY461" s="250"/>
      <c r="ABZ461" s="250"/>
      <c r="ACA461" s="250"/>
      <c r="ACB461" s="250"/>
      <c r="ACC461" s="250"/>
      <c r="ACD461" s="250"/>
      <c r="ACE461" s="250"/>
      <c r="ACF461" s="250"/>
      <c r="ACG461" s="250"/>
      <c r="ACH461" s="250"/>
      <c r="ACI461" s="250"/>
      <c r="ACJ461" s="250"/>
      <c r="ACK461" s="250"/>
      <c r="ACL461" s="250"/>
      <c r="ACM461" s="250"/>
      <c r="ACN461" s="250"/>
      <c r="ACO461" s="250"/>
      <c r="ACP461" s="250"/>
      <c r="ACQ461" s="250"/>
      <c r="ACR461" s="250"/>
      <c r="ACS461" s="250"/>
      <c r="ACT461" s="250"/>
      <c r="ACU461" s="250"/>
      <c r="ACV461" s="250"/>
      <c r="ACW461" s="250"/>
      <c r="ACX461" s="250"/>
      <c r="ACY461" s="250"/>
      <c r="ACZ461" s="250"/>
      <c r="ADA461" s="250"/>
      <c r="ADB461" s="250"/>
      <c r="ADC461" s="250"/>
      <c r="ADD461" s="250"/>
      <c r="ADE461" s="250"/>
      <c r="ADF461" s="250"/>
      <c r="ADG461" s="250"/>
      <c r="ADH461" s="250"/>
      <c r="ADI461" s="250"/>
      <c r="ADJ461" s="250"/>
      <c r="ADK461" s="250"/>
      <c r="ADL461" s="250"/>
      <c r="ADM461" s="250"/>
      <c r="ADN461" s="250"/>
      <c r="ADO461" s="250"/>
      <c r="ADP461" s="250"/>
      <c r="ADQ461" s="250"/>
      <c r="ADR461" s="250"/>
      <c r="ADS461" s="250"/>
      <c r="ADT461" s="250"/>
      <c r="ADU461" s="250"/>
      <c r="ADV461" s="250"/>
      <c r="ADW461" s="250"/>
      <c r="ADX461" s="250"/>
      <c r="ADY461" s="250"/>
      <c r="ADZ461" s="250"/>
      <c r="AEA461" s="250"/>
      <c r="AEB461" s="250"/>
      <c r="AEC461" s="250"/>
      <c r="AED461" s="250"/>
      <c r="AEE461" s="250"/>
      <c r="AEF461" s="250"/>
      <c r="AEG461" s="250"/>
      <c r="AEH461" s="250"/>
      <c r="AEI461" s="250"/>
      <c r="AEJ461" s="250"/>
      <c r="AEK461" s="250"/>
      <c r="AEL461" s="250"/>
      <c r="AEM461" s="250"/>
      <c r="AEN461" s="250"/>
      <c r="AEO461" s="250"/>
      <c r="AEP461" s="250"/>
      <c r="AEQ461" s="250"/>
      <c r="AER461" s="250"/>
      <c r="AES461" s="250"/>
      <c r="AET461" s="250"/>
      <c r="AEU461" s="250"/>
      <c r="AEV461" s="250"/>
      <c r="AEW461" s="250"/>
      <c r="AEX461" s="250"/>
      <c r="AEY461" s="250"/>
      <c r="AEZ461" s="250"/>
      <c r="AFA461" s="250"/>
      <c r="AFB461" s="250"/>
      <c r="AFC461" s="250"/>
      <c r="AFD461" s="250"/>
      <c r="AFE461" s="250"/>
      <c r="AFF461" s="250"/>
      <c r="AFG461" s="250"/>
      <c r="AFH461" s="250"/>
      <c r="AFI461" s="250"/>
      <c r="AFJ461" s="250"/>
      <c r="AFK461" s="250"/>
      <c r="AFL461" s="250"/>
      <c r="AFM461" s="250"/>
      <c r="AFN461" s="250"/>
      <c r="AFO461" s="250"/>
      <c r="AFP461" s="250"/>
      <c r="AFQ461" s="250"/>
      <c r="AFR461" s="250"/>
      <c r="AFS461" s="250"/>
      <c r="AFT461" s="250"/>
      <c r="AFU461" s="250"/>
      <c r="AFV461" s="250"/>
      <c r="AFW461" s="250"/>
      <c r="AFX461" s="250"/>
      <c r="AFY461" s="250"/>
      <c r="AFZ461" s="250"/>
      <c r="AGA461" s="250"/>
      <c r="AGB461" s="250"/>
      <c r="AGC461" s="250"/>
      <c r="AGD461" s="250"/>
      <c r="AGE461" s="250"/>
      <c r="AGF461" s="250"/>
      <c r="AGG461" s="250"/>
      <c r="AGH461" s="250"/>
      <c r="AGI461" s="250"/>
      <c r="AGJ461" s="250"/>
      <c r="AGK461" s="250"/>
      <c r="AGL461" s="250"/>
      <c r="AGM461" s="250"/>
      <c r="AGN461" s="250"/>
      <c r="AGO461" s="250"/>
      <c r="AGP461" s="250"/>
      <c r="AGQ461" s="250"/>
      <c r="AGR461" s="250"/>
      <c r="AGS461" s="250"/>
      <c r="AGT461" s="250"/>
      <c r="AGU461" s="250"/>
      <c r="AGV461" s="250"/>
      <c r="AGW461" s="250"/>
      <c r="AGX461" s="250"/>
      <c r="AGY461" s="250"/>
      <c r="AGZ461" s="250"/>
      <c r="AHA461" s="250"/>
      <c r="AHB461" s="250"/>
      <c r="AHC461" s="250"/>
      <c r="AHD461" s="250"/>
      <c r="AHE461" s="250"/>
      <c r="AHF461" s="250"/>
      <c r="AHG461" s="250"/>
      <c r="AHH461" s="250"/>
      <c r="AHI461" s="250"/>
      <c r="AHJ461" s="250"/>
      <c r="AHK461" s="250"/>
      <c r="AHL461" s="250"/>
      <c r="AHM461" s="250"/>
      <c r="AHN461" s="250"/>
      <c r="AHO461" s="250"/>
      <c r="AHP461" s="250"/>
      <c r="AHQ461" s="250"/>
      <c r="AHR461" s="250"/>
      <c r="AHS461" s="250"/>
      <c r="AHT461" s="250"/>
      <c r="AHU461" s="250"/>
      <c r="AHV461" s="250"/>
      <c r="AHW461" s="250"/>
      <c r="AHX461" s="250"/>
      <c r="AHY461" s="250"/>
      <c r="AHZ461" s="250"/>
      <c r="AIA461" s="250"/>
      <c r="AIB461" s="250"/>
      <c r="AIC461" s="250"/>
      <c r="AID461" s="250"/>
      <c r="AIE461" s="250"/>
      <c r="AIF461" s="250"/>
      <c r="AIG461" s="250"/>
      <c r="AIH461" s="250"/>
      <c r="AII461" s="250"/>
      <c r="AIJ461" s="250"/>
      <c r="AIK461" s="250"/>
      <c r="AIL461" s="250"/>
      <c r="AIM461" s="250"/>
      <c r="AIN461" s="250"/>
      <c r="AIO461" s="250"/>
      <c r="AIP461" s="250"/>
      <c r="AIQ461" s="250"/>
      <c r="AIR461" s="250"/>
      <c r="AIS461" s="250"/>
      <c r="AIT461" s="250"/>
      <c r="AIU461" s="250"/>
      <c r="AIV461" s="250"/>
      <c r="AIW461" s="250"/>
      <c r="AIX461" s="250"/>
      <c r="AIY461" s="250"/>
      <c r="AIZ461" s="250"/>
      <c r="AJA461" s="250"/>
      <c r="AJB461" s="250"/>
      <c r="AJC461" s="250"/>
      <c r="AJD461" s="250"/>
      <c r="AJE461" s="250"/>
      <c r="AJF461" s="250"/>
      <c r="AJG461" s="250"/>
      <c r="AJH461" s="250"/>
      <c r="AJI461" s="250"/>
      <c r="AJJ461" s="250"/>
      <c r="AJK461" s="250"/>
      <c r="AJL461" s="250"/>
      <c r="AJM461" s="250"/>
      <c r="AJN461" s="250"/>
      <c r="AJO461" s="250"/>
      <c r="AJP461" s="250"/>
      <c r="AJQ461" s="250"/>
      <c r="AJR461" s="250"/>
      <c r="AJS461" s="250"/>
      <c r="AJT461" s="250"/>
      <c r="AJU461" s="250"/>
      <c r="AJV461" s="250"/>
      <c r="AJW461" s="250"/>
      <c r="AJX461" s="250"/>
      <c r="AJY461" s="250"/>
      <c r="AJZ461" s="250"/>
      <c r="AKA461" s="250"/>
      <c r="AKB461" s="250"/>
      <c r="AKC461" s="250"/>
      <c r="AKD461" s="250"/>
      <c r="AKE461" s="250"/>
      <c r="AKF461" s="250"/>
      <c r="AKG461" s="250"/>
      <c r="AKH461" s="250"/>
      <c r="AKI461" s="250"/>
      <c r="AKJ461" s="250"/>
      <c r="AKK461" s="250"/>
      <c r="AKL461" s="250"/>
      <c r="AKM461" s="250"/>
      <c r="AKN461" s="250"/>
      <c r="AKO461" s="250"/>
      <c r="AKP461" s="250"/>
      <c r="AKQ461" s="250"/>
      <c r="AKR461" s="250"/>
      <c r="AKS461" s="250"/>
      <c r="AKT461" s="250"/>
      <c r="AKU461" s="250"/>
      <c r="AKV461" s="250"/>
      <c r="AKW461" s="250"/>
      <c r="AKX461" s="250"/>
      <c r="AKY461" s="250"/>
      <c r="AKZ461" s="250"/>
      <c r="ALA461" s="250"/>
      <c r="ALB461" s="250"/>
      <c r="ALC461" s="250"/>
      <c r="ALD461" s="250"/>
    </row>
    <row r="462" spans="1:992" s="5" customFormat="1">
      <c r="A462" s="2830"/>
      <c r="B462" s="2818"/>
      <c r="C462" s="2412"/>
      <c r="D462" s="722" t="s">
        <v>303</v>
      </c>
      <c r="E462" s="899">
        <f t="shared" ref="E462:F465" si="6">E468</f>
        <v>11967897</v>
      </c>
      <c r="F462" s="899">
        <f t="shared" si="6"/>
        <v>11967897</v>
      </c>
      <c r="G462" s="2843"/>
      <c r="H462" s="2406"/>
      <c r="I462" s="2818"/>
      <c r="J462" s="2818"/>
      <c r="K462" s="2818"/>
      <c r="L462" s="2798"/>
      <c r="M462" s="580"/>
      <c r="N462" s="250"/>
      <c r="O462" s="250"/>
      <c r="P462" s="250"/>
      <c r="Q462" s="250"/>
      <c r="R462" s="250"/>
      <c r="S462" s="250"/>
      <c r="T462" s="250"/>
      <c r="U462" s="250"/>
      <c r="V462" s="250"/>
      <c r="W462" s="250"/>
      <c r="X462" s="250"/>
      <c r="Y462" s="250"/>
      <c r="Z462" s="250"/>
      <c r="AA462" s="250"/>
      <c r="AB462" s="250"/>
      <c r="AC462" s="250"/>
      <c r="AD462" s="250"/>
      <c r="AE462" s="250"/>
      <c r="AF462" s="250"/>
      <c r="AG462" s="250"/>
      <c r="AH462" s="250"/>
      <c r="AI462" s="250"/>
      <c r="AJ462" s="250"/>
      <c r="AK462" s="250"/>
      <c r="AL462" s="250"/>
      <c r="AM462" s="250"/>
      <c r="AN462" s="250"/>
      <c r="AO462" s="250"/>
      <c r="AP462" s="250"/>
      <c r="AQ462" s="250"/>
      <c r="AR462" s="250"/>
      <c r="AS462" s="250"/>
      <c r="AT462" s="250"/>
      <c r="AU462" s="250"/>
      <c r="AV462" s="250"/>
      <c r="AW462" s="250"/>
      <c r="AX462" s="250"/>
      <c r="AY462" s="250"/>
      <c r="AZ462" s="250"/>
      <c r="BA462" s="250"/>
      <c r="BB462" s="250"/>
      <c r="BC462" s="250"/>
      <c r="BD462" s="250"/>
      <c r="BE462" s="250"/>
      <c r="BF462" s="250"/>
      <c r="BG462" s="250"/>
      <c r="BH462" s="250"/>
      <c r="BI462" s="250"/>
      <c r="BJ462" s="250"/>
      <c r="BK462" s="250"/>
      <c r="BL462" s="250"/>
      <c r="BM462" s="250"/>
      <c r="BN462" s="250"/>
      <c r="BO462" s="250"/>
      <c r="BP462" s="250"/>
      <c r="BQ462" s="250"/>
      <c r="BR462" s="250"/>
      <c r="BS462" s="250"/>
      <c r="BT462" s="250"/>
      <c r="BU462" s="250"/>
      <c r="BV462" s="250"/>
      <c r="BW462" s="250"/>
      <c r="BX462" s="250"/>
      <c r="BY462" s="250"/>
      <c r="BZ462" s="250"/>
      <c r="CA462" s="250"/>
      <c r="CB462" s="250"/>
      <c r="CC462" s="250"/>
      <c r="CD462" s="250"/>
      <c r="CE462" s="250"/>
      <c r="CF462" s="250"/>
      <c r="CG462" s="250"/>
      <c r="CH462" s="250"/>
      <c r="CI462" s="250"/>
      <c r="CJ462" s="250"/>
      <c r="CK462" s="250"/>
      <c r="CL462" s="250"/>
      <c r="CM462" s="250"/>
      <c r="CN462" s="250"/>
      <c r="CO462" s="250"/>
      <c r="CP462" s="250"/>
      <c r="CQ462" s="250"/>
      <c r="CR462" s="250"/>
      <c r="CS462" s="250"/>
      <c r="CT462" s="250"/>
      <c r="CU462" s="250"/>
      <c r="CV462" s="250"/>
      <c r="CW462" s="250"/>
      <c r="CX462" s="250"/>
      <c r="CY462" s="250"/>
      <c r="CZ462" s="250"/>
      <c r="DA462" s="250"/>
      <c r="DB462" s="250"/>
      <c r="DC462" s="250"/>
      <c r="DD462" s="250"/>
      <c r="DE462" s="250"/>
      <c r="DF462" s="250"/>
      <c r="DG462" s="250"/>
      <c r="DH462" s="250"/>
      <c r="DI462" s="250"/>
      <c r="DJ462" s="250"/>
      <c r="DK462" s="250"/>
      <c r="DL462" s="250"/>
      <c r="DM462" s="250"/>
      <c r="DN462" s="250"/>
      <c r="DO462" s="250"/>
      <c r="DP462" s="250"/>
      <c r="DQ462" s="250"/>
      <c r="DR462" s="250"/>
      <c r="DS462" s="250"/>
      <c r="DT462" s="250"/>
      <c r="DU462" s="250"/>
      <c r="DV462" s="250"/>
      <c r="DW462" s="250"/>
      <c r="DX462" s="250"/>
      <c r="DY462" s="250"/>
      <c r="DZ462" s="250"/>
      <c r="EA462" s="250"/>
      <c r="EB462" s="250"/>
      <c r="EC462" s="250"/>
      <c r="ED462" s="250"/>
      <c r="EE462" s="250"/>
      <c r="EF462" s="250"/>
      <c r="EG462" s="250"/>
      <c r="EH462" s="250"/>
      <c r="EI462" s="250"/>
      <c r="EJ462" s="250"/>
      <c r="EK462" s="250"/>
      <c r="EL462" s="250"/>
      <c r="EM462" s="250"/>
      <c r="EN462" s="250"/>
      <c r="EO462" s="250"/>
      <c r="EP462" s="250"/>
      <c r="EQ462" s="250"/>
      <c r="ER462" s="250"/>
      <c r="ES462" s="250"/>
      <c r="ET462" s="250"/>
      <c r="EU462" s="250"/>
      <c r="EV462" s="250"/>
      <c r="EW462" s="250"/>
      <c r="EX462" s="250"/>
      <c r="EY462" s="250"/>
      <c r="EZ462" s="250"/>
      <c r="FA462" s="250"/>
      <c r="FB462" s="250"/>
      <c r="FC462" s="250"/>
      <c r="FD462" s="250"/>
      <c r="FE462" s="250"/>
      <c r="FF462" s="250"/>
      <c r="FG462" s="250"/>
      <c r="FH462" s="250"/>
      <c r="FI462" s="250"/>
      <c r="FJ462" s="250"/>
      <c r="FK462" s="250"/>
      <c r="FL462" s="250"/>
      <c r="FM462" s="250"/>
      <c r="FN462" s="250"/>
      <c r="FO462" s="250"/>
      <c r="FP462" s="250"/>
      <c r="FQ462" s="250"/>
      <c r="FR462" s="250"/>
      <c r="FS462" s="250"/>
      <c r="FT462" s="250"/>
      <c r="FU462" s="250"/>
      <c r="FV462" s="250"/>
      <c r="FW462" s="250"/>
      <c r="FX462" s="250"/>
      <c r="FY462" s="250"/>
      <c r="FZ462" s="250"/>
      <c r="GA462" s="250"/>
      <c r="GB462" s="250"/>
      <c r="GC462" s="250"/>
      <c r="GD462" s="250"/>
      <c r="GE462" s="250"/>
      <c r="GF462" s="250"/>
      <c r="GG462" s="250"/>
      <c r="GH462" s="250"/>
      <c r="GI462" s="250"/>
      <c r="GJ462" s="250"/>
      <c r="GK462" s="250"/>
      <c r="GL462" s="250"/>
      <c r="GM462" s="250"/>
      <c r="GN462" s="250"/>
      <c r="GO462" s="250"/>
      <c r="GP462" s="250"/>
      <c r="GQ462" s="250"/>
      <c r="GR462" s="250"/>
      <c r="GS462" s="250"/>
      <c r="GT462" s="250"/>
      <c r="GU462" s="250"/>
      <c r="GV462" s="250"/>
      <c r="GW462" s="250"/>
      <c r="GX462" s="250"/>
      <c r="GY462" s="250"/>
      <c r="GZ462" s="250"/>
      <c r="HA462" s="250"/>
      <c r="HB462" s="250"/>
      <c r="HC462" s="250"/>
      <c r="HD462" s="250"/>
      <c r="HE462" s="250"/>
      <c r="HF462" s="250"/>
      <c r="HG462" s="250"/>
      <c r="HH462" s="250"/>
      <c r="HI462" s="250"/>
      <c r="HJ462" s="250"/>
      <c r="HK462" s="250"/>
      <c r="HL462" s="250"/>
      <c r="HM462" s="250"/>
      <c r="HN462" s="250"/>
      <c r="HO462" s="250"/>
      <c r="HP462" s="250"/>
      <c r="HQ462" s="250"/>
      <c r="HR462" s="250"/>
      <c r="HS462" s="250"/>
      <c r="HT462" s="250"/>
      <c r="HU462" s="250"/>
      <c r="HV462" s="250"/>
      <c r="HW462" s="250"/>
      <c r="HX462" s="250"/>
      <c r="HY462" s="250"/>
      <c r="HZ462" s="250"/>
      <c r="IA462" s="250"/>
      <c r="IB462" s="250"/>
      <c r="IC462" s="250"/>
      <c r="ID462" s="250"/>
      <c r="IE462" s="250"/>
      <c r="IF462" s="250"/>
      <c r="IG462" s="250"/>
      <c r="IH462" s="250"/>
      <c r="II462" s="250"/>
      <c r="IJ462" s="250"/>
      <c r="IK462" s="250"/>
      <c r="IL462" s="250"/>
      <c r="IM462" s="250"/>
      <c r="IN462" s="250"/>
      <c r="IO462" s="250"/>
      <c r="IP462" s="250"/>
      <c r="IQ462" s="250"/>
      <c r="IR462" s="250"/>
      <c r="IS462" s="250"/>
      <c r="IT462" s="250"/>
      <c r="IU462" s="250"/>
      <c r="IV462" s="250"/>
      <c r="IW462" s="250"/>
      <c r="IX462" s="250"/>
      <c r="IY462" s="250"/>
      <c r="IZ462" s="250"/>
      <c r="JA462" s="250"/>
      <c r="JB462" s="250"/>
      <c r="JC462" s="250"/>
      <c r="JD462" s="250"/>
      <c r="JE462" s="250"/>
      <c r="JF462" s="250"/>
      <c r="JG462" s="250"/>
      <c r="JH462" s="250"/>
      <c r="JI462" s="250"/>
      <c r="JJ462" s="250"/>
      <c r="JK462" s="250"/>
      <c r="JL462" s="250"/>
      <c r="JM462" s="250"/>
      <c r="JN462" s="250"/>
      <c r="JO462" s="250"/>
      <c r="JP462" s="250"/>
      <c r="JQ462" s="250"/>
      <c r="JR462" s="250"/>
      <c r="JS462" s="250"/>
      <c r="JT462" s="250"/>
      <c r="JU462" s="250"/>
      <c r="JV462" s="250"/>
      <c r="JW462" s="250"/>
      <c r="JX462" s="250"/>
      <c r="JY462" s="250"/>
      <c r="JZ462" s="250"/>
      <c r="KA462" s="250"/>
      <c r="KB462" s="250"/>
      <c r="KC462" s="250"/>
      <c r="KD462" s="250"/>
      <c r="KE462" s="250"/>
      <c r="KF462" s="250"/>
      <c r="KG462" s="250"/>
      <c r="KH462" s="250"/>
      <c r="KI462" s="250"/>
      <c r="KJ462" s="250"/>
      <c r="KK462" s="250"/>
      <c r="KL462" s="250"/>
      <c r="KM462" s="250"/>
      <c r="KN462" s="250"/>
      <c r="KO462" s="250"/>
      <c r="KP462" s="250"/>
      <c r="KQ462" s="250"/>
      <c r="KR462" s="250"/>
      <c r="KS462" s="250"/>
      <c r="KT462" s="250"/>
      <c r="KU462" s="250"/>
      <c r="KV462" s="250"/>
      <c r="KW462" s="250"/>
      <c r="KX462" s="250"/>
      <c r="KY462" s="250"/>
      <c r="KZ462" s="250"/>
      <c r="LA462" s="250"/>
      <c r="LB462" s="250"/>
      <c r="LC462" s="250"/>
      <c r="LD462" s="250"/>
      <c r="LE462" s="250"/>
      <c r="LF462" s="250"/>
      <c r="LG462" s="250"/>
      <c r="LH462" s="250"/>
      <c r="LI462" s="250"/>
      <c r="LJ462" s="250"/>
      <c r="LK462" s="250"/>
      <c r="LL462" s="250"/>
      <c r="LM462" s="250"/>
      <c r="LN462" s="250"/>
      <c r="LO462" s="250"/>
      <c r="LP462" s="250"/>
      <c r="LQ462" s="250"/>
      <c r="LR462" s="250"/>
      <c r="LS462" s="250"/>
      <c r="LT462" s="250"/>
      <c r="LU462" s="250"/>
      <c r="LV462" s="250"/>
      <c r="LW462" s="250"/>
      <c r="LX462" s="250"/>
      <c r="LY462" s="250"/>
      <c r="LZ462" s="250"/>
      <c r="MA462" s="250"/>
      <c r="MB462" s="250"/>
      <c r="MC462" s="250"/>
      <c r="MD462" s="250"/>
      <c r="ME462" s="250"/>
      <c r="MF462" s="250"/>
      <c r="MG462" s="250"/>
      <c r="MH462" s="250"/>
      <c r="MI462" s="250"/>
      <c r="MJ462" s="250"/>
      <c r="MK462" s="250"/>
      <c r="ML462" s="250"/>
      <c r="MM462" s="250"/>
      <c r="MN462" s="250"/>
      <c r="MO462" s="250"/>
      <c r="MP462" s="250"/>
      <c r="MQ462" s="250"/>
      <c r="MR462" s="250"/>
      <c r="MS462" s="250"/>
      <c r="MT462" s="250"/>
      <c r="MU462" s="250"/>
      <c r="MV462" s="250"/>
      <c r="MW462" s="250"/>
      <c r="MX462" s="250"/>
      <c r="MY462" s="250"/>
      <c r="MZ462" s="250"/>
      <c r="NA462" s="250"/>
      <c r="NB462" s="250"/>
      <c r="NC462" s="250"/>
      <c r="ND462" s="250"/>
      <c r="NE462" s="250"/>
      <c r="NF462" s="250"/>
      <c r="NG462" s="250"/>
      <c r="NH462" s="250"/>
      <c r="NI462" s="250"/>
      <c r="NJ462" s="250"/>
      <c r="NK462" s="250"/>
      <c r="NL462" s="250"/>
      <c r="NM462" s="250"/>
      <c r="NN462" s="250"/>
      <c r="NO462" s="250"/>
      <c r="NP462" s="250"/>
      <c r="NQ462" s="250"/>
      <c r="NR462" s="250"/>
      <c r="NS462" s="250"/>
      <c r="NT462" s="250"/>
      <c r="NU462" s="250"/>
      <c r="NV462" s="250"/>
      <c r="NW462" s="250"/>
      <c r="NX462" s="250"/>
      <c r="NY462" s="250"/>
      <c r="NZ462" s="250"/>
      <c r="OA462" s="250"/>
      <c r="OB462" s="250"/>
      <c r="OC462" s="250"/>
      <c r="OD462" s="250"/>
      <c r="OE462" s="250"/>
      <c r="OF462" s="250"/>
      <c r="OG462" s="250"/>
      <c r="OH462" s="250"/>
      <c r="OI462" s="250"/>
      <c r="OJ462" s="250"/>
      <c r="OK462" s="250"/>
      <c r="OL462" s="250"/>
      <c r="OM462" s="250"/>
      <c r="ON462" s="250"/>
      <c r="OO462" s="250"/>
      <c r="OP462" s="250"/>
      <c r="OQ462" s="250"/>
      <c r="OR462" s="250"/>
      <c r="OS462" s="250"/>
      <c r="OT462" s="250"/>
      <c r="OU462" s="250"/>
      <c r="OV462" s="250"/>
      <c r="OW462" s="250"/>
      <c r="OX462" s="250"/>
      <c r="OY462" s="250"/>
      <c r="OZ462" s="250"/>
      <c r="PA462" s="250"/>
      <c r="PB462" s="250"/>
      <c r="PC462" s="250"/>
      <c r="PD462" s="250"/>
      <c r="PE462" s="250"/>
      <c r="PF462" s="250"/>
      <c r="PG462" s="250"/>
      <c r="PH462" s="250"/>
      <c r="PI462" s="250"/>
      <c r="PJ462" s="250"/>
      <c r="PK462" s="250"/>
      <c r="PL462" s="250"/>
      <c r="PM462" s="250"/>
      <c r="PN462" s="250"/>
      <c r="PO462" s="250"/>
      <c r="PP462" s="250"/>
      <c r="PQ462" s="250"/>
      <c r="PR462" s="250"/>
      <c r="PS462" s="250"/>
      <c r="PT462" s="250"/>
      <c r="PU462" s="250"/>
      <c r="PV462" s="250"/>
      <c r="PW462" s="250"/>
      <c r="PX462" s="250"/>
      <c r="PY462" s="250"/>
      <c r="PZ462" s="250"/>
      <c r="QA462" s="250"/>
      <c r="QB462" s="250"/>
      <c r="QC462" s="250"/>
      <c r="QD462" s="250"/>
      <c r="QE462" s="250"/>
      <c r="QF462" s="250"/>
      <c r="QG462" s="250"/>
      <c r="QH462" s="250"/>
      <c r="QI462" s="250"/>
      <c r="QJ462" s="250"/>
      <c r="QK462" s="250"/>
      <c r="QL462" s="250"/>
      <c r="QM462" s="250"/>
      <c r="QN462" s="250"/>
      <c r="QO462" s="250"/>
      <c r="QP462" s="250"/>
      <c r="QQ462" s="250"/>
      <c r="QR462" s="250"/>
      <c r="QS462" s="250"/>
      <c r="QT462" s="250"/>
      <c r="QU462" s="250"/>
      <c r="QV462" s="250"/>
      <c r="QW462" s="250"/>
      <c r="QX462" s="250"/>
      <c r="QY462" s="250"/>
      <c r="QZ462" s="250"/>
      <c r="RA462" s="250"/>
      <c r="RB462" s="250"/>
      <c r="RC462" s="250"/>
      <c r="RD462" s="250"/>
      <c r="RE462" s="250"/>
      <c r="RF462" s="250"/>
      <c r="RG462" s="250"/>
      <c r="RH462" s="250"/>
      <c r="RI462" s="250"/>
      <c r="RJ462" s="250"/>
      <c r="RK462" s="250"/>
      <c r="RL462" s="250"/>
      <c r="RM462" s="250"/>
      <c r="RN462" s="250"/>
      <c r="RO462" s="250"/>
      <c r="RP462" s="250"/>
      <c r="RQ462" s="250"/>
      <c r="RR462" s="250"/>
      <c r="RS462" s="250"/>
      <c r="RT462" s="250"/>
      <c r="RU462" s="250"/>
      <c r="RV462" s="250"/>
      <c r="RW462" s="250"/>
      <c r="RX462" s="250"/>
      <c r="RY462" s="250"/>
      <c r="RZ462" s="250"/>
      <c r="SA462" s="250"/>
      <c r="SB462" s="250"/>
      <c r="SC462" s="250"/>
      <c r="SD462" s="250"/>
      <c r="SE462" s="250"/>
      <c r="SF462" s="250"/>
      <c r="SG462" s="250"/>
      <c r="SH462" s="250"/>
      <c r="SI462" s="250"/>
      <c r="SJ462" s="250"/>
      <c r="SK462" s="250"/>
      <c r="SL462" s="250"/>
      <c r="SM462" s="250"/>
      <c r="SN462" s="250"/>
      <c r="SO462" s="250"/>
      <c r="SP462" s="250"/>
      <c r="SQ462" s="250"/>
      <c r="SR462" s="250"/>
      <c r="SS462" s="250"/>
      <c r="ST462" s="250"/>
      <c r="SU462" s="250"/>
      <c r="SV462" s="250"/>
      <c r="SW462" s="250"/>
      <c r="SX462" s="250"/>
      <c r="SY462" s="250"/>
      <c r="SZ462" s="250"/>
      <c r="TA462" s="250"/>
      <c r="TB462" s="250"/>
      <c r="TC462" s="250"/>
      <c r="TD462" s="250"/>
      <c r="TE462" s="250"/>
      <c r="TF462" s="250"/>
      <c r="TG462" s="250"/>
      <c r="TH462" s="250"/>
      <c r="TI462" s="250"/>
      <c r="TJ462" s="250"/>
      <c r="TK462" s="250"/>
      <c r="TL462" s="250"/>
      <c r="TM462" s="250"/>
      <c r="TN462" s="250"/>
      <c r="TO462" s="250"/>
      <c r="TP462" s="250"/>
      <c r="TQ462" s="250"/>
      <c r="TR462" s="250"/>
      <c r="TS462" s="250"/>
      <c r="TT462" s="250"/>
      <c r="TU462" s="250"/>
      <c r="TV462" s="250"/>
      <c r="TW462" s="250"/>
      <c r="TX462" s="250"/>
      <c r="TY462" s="250"/>
      <c r="TZ462" s="250"/>
      <c r="UA462" s="250"/>
      <c r="UB462" s="250"/>
      <c r="UC462" s="250"/>
      <c r="UD462" s="250"/>
      <c r="UE462" s="250"/>
      <c r="UF462" s="250"/>
      <c r="UG462" s="250"/>
      <c r="UH462" s="250"/>
      <c r="UI462" s="250"/>
      <c r="UJ462" s="250"/>
      <c r="UK462" s="250"/>
      <c r="UL462" s="250"/>
      <c r="UM462" s="250"/>
      <c r="UN462" s="250"/>
      <c r="UO462" s="250"/>
      <c r="UP462" s="250"/>
      <c r="UQ462" s="250"/>
      <c r="UR462" s="250"/>
      <c r="US462" s="250"/>
      <c r="UT462" s="250"/>
      <c r="UU462" s="250"/>
      <c r="UV462" s="250"/>
      <c r="UW462" s="250"/>
      <c r="UX462" s="250"/>
      <c r="UY462" s="250"/>
      <c r="UZ462" s="250"/>
      <c r="VA462" s="250"/>
      <c r="VB462" s="250"/>
      <c r="VC462" s="250"/>
      <c r="VD462" s="250"/>
      <c r="VE462" s="250"/>
      <c r="VF462" s="250"/>
      <c r="VG462" s="250"/>
      <c r="VH462" s="250"/>
      <c r="VI462" s="250"/>
      <c r="VJ462" s="250"/>
      <c r="VK462" s="250"/>
      <c r="VL462" s="250"/>
      <c r="VM462" s="250"/>
      <c r="VN462" s="250"/>
      <c r="VO462" s="250"/>
      <c r="VP462" s="250"/>
      <c r="VQ462" s="250"/>
      <c r="VR462" s="250"/>
      <c r="VS462" s="250"/>
      <c r="VT462" s="250"/>
      <c r="VU462" s="250"/>
      <c r="VV462" s="250"/>
      <c r="VW462" s="250"/>
      <c r="VX462" s="250"/>
      <c r="VY462" s="250"/>
      <c r="VZ462" s="250"/>
      <c r="WA462" s="250"/>
      <c r="WB462" s="250"/>
      <c r="WC462" s="250"/>
      <c r="WD462" s="250"/>
      <c r="WE462" s="250"/>
      <c r="WF462" s="250"/>
      <c r="WG462" s="250"/>
      <c r="WH462" s="250"/>
      <c r="WI462" s="250"/>
      <c r="WJ462" s="250"/>
      <c r="WK462" s="250"/>
      <c r="WL462" s="250"/>
      <c r="WM462" s="250"/>
      <c r="WN462" s="250"/>
      <c r="WO462" s="250"/>
      <c r="WP462" s="250"/>
      <c r="WQ462" s="250"/>
      <c r="WR462" s="250"/>
      <c r="WS462" s="250"/>
      <c r="WT462" s="250"/>
      <c r="WU462" s="250"/>
      <c r="WV462" s="250"/>
      <c r="WW462" s="250"/>
      <c r="WX462" s="250"/>
      <c r="WY462" s="250"/>
      <c r="WZ462" s="250"/>
      <c r="XA462" s="250"/>
      <c r="XB462" s="250"/>
      <c r="XC462" s="250"/>
      <c r="XD462" s="250"/>
      <c r="XE462" s="250"/>
      <c r="XF462" s="250"/>
      <c r="XG462" s="250"/>
      <c r="XH462" s="250"/>
      <c r="XI462" s="250"/>
      <c r="XJ462" s="250"/>
      <c r="XK462" s="250"/>
      <c r="XL462" s="250"/>
      <c r="XM462" s="250"/>
      <c r="XN462" s="250"/>
      <c r="XO462" s="250"/>
      <c r="XP462" s="250"/>
      <c r="XQ462" s="250"/>
      <c r="XR462" s="250"/>
      <c r="XS462" s="250"/>
      <c r="XT462" s="250"/>
      <c r="XU462" s="250"/>
      <c r="XV462" s="250"/>
      <c r="XW462" s="250"/>
      <c r="XX462" s="250"/>
      <c r="XY462" s="250"/>
      <c r="XZ462" s="250"/>
      <c r="YA462" s="250"/>
      <c r="YB462" s="250"/>
      <c r="YC462" s="250"/>
      <c r="YD462" s="250"/>
      <c r="YE462" s="250"/>
      <c r="YF462" s="250"/>
      <c r="YG462" s="250"/>
      <c r="YH462" s="250"/>
      <c r="YI462" s="250"/>
      <c r="YJ462" s="250"/>
      <c r="YK462" s="250"/>
      <c r="YL462" s="250"/>
      <c r="YM462" s="250"/>
      <c r="YN462" s="250"/>
      <c r="YO462" s="250"/>
      <c r="YP462" s="250"/>
      <c r="YQ462" s="250"/>
      <c r="YR462" s="250"/>
      <c r="YS462" s="250"/>
      <c r="YT462" s="250"/>
      <c r="YU462" s="250"/>
      <c r="YV462" s="250"/>
      <c r="YW462" s="250"/>
      <c r="YX462" s="250"/>
      <c r="YY462" s="250"/>
      <c r="YZ462" s="250"/>
      <c r="ZA462" s="250"/>
      <c r="ZB462" s="250"/>
      <c r="ZC462" s="250"/>
      <c r="ZD462" s="250"/>
      <c r="ZE462" s="250"/>
      <c r="ZF462" s="250"/>
      <c r="ZG462" s="250"/>
      <c r="ZH462" s="250"/>
      <c r="ZI462" s="250"/>
      <c r="ZJ462" s="250"/>
      <c r="ZK462" s="250"/>
      <c r="ZL462" s="250"/>
      <c r="ZM462" s="250"/>
      <c r="ZN462" s="250"/>
      <c r="ZO462" s="250"/>
      <c r="ZP462" s="250"/>
      <c r="ZQ462" s="250"/>
      <c r="ZR462" s="250"/>
      <c r="ZS462" s="250"/>
      <c r="ZT462" s="250"/>
      <c r="ZU462" s="250"/>
      <c r="ZV462" s="250"/>
      <c r="ZW462" s="250"/>
      <c r="ZX462" s="250"/>
      <c r="ZY462" s="250"/>
      <c r="ZZ462" s="250"/>
      <c r="AAA462" s="250"/>
      <c r="AAB462" s="250"/>
      <c r="AAC462" s="250"/>
      <c r="AAD462" s="250"/>
      <c r="AAE462" s="250"/>
      <c r="AAF462" s="250"/>
      <c r="AAG462" s="250"/>
      <c r="AAH462" s="250"/>
      <c r="AAI462" s="250"/>
      <c r="AAJ462" s="250"/>
      <c r="AAK462" s="250"/>
      <c r="AAL462" s="250"/>
      <c r="AAM462" s="250"/>
      <c r="AAN462" s="250"/>
      <c r="AAO462" s="250"/>
      <c r="AAP462" s="250"/>
      <c r="AAQ462" s="250"/>
      <c r="AAR462" s="250"/>
      <c r="AAS462" s="250"/>
      <c r="AAT462" s="250"/>
      <c r="AAU462" s="250"/>
      <c r="AAV462" s="250"/>
      <c r="AAW462" s="250"/>
      <c r="AAX462" s="250"/>
      <c r="AAY462" s="250"/>
      <c r="AAZ462" s="250"/>
      <c r="ABA462" s="250"/>
      <c r="ABB462" s="250"/>
      <c r="ABC462" s="250"/>
      <c r="ABD462" s="250"/>
      <c r="ABE462" s="250"/>
      <c r="ABF462" s="250"/>
      <c r="ABG462" s="250"/>
      <c r="ABH462" s="250"/>
      <c r="ABI462" s="250"/>
      <c r="ABJ462" s="250"/>
      <c r="ABK462" s="250"/>
      <c r="ABL462" s="250"/>
      <c r="ABM462" s="250"/>
      <c r="ABN462" s="250"/>
      <c r="ABO462" s="250"/>
      <c r="ABP462" s="250"/>
      <c r="ABQ462" s="250"/>
      <c r="ABR462" s="250"/>
      <c r="ABS462" s="250"/>
      <c r="ABT462" s="250"/>
      <c r="ABU462" s="250"/>
      <c r="ABV462" s="250"/>
      <c r="ABW462" s="250"/>
      <c r="ABX462" s="250"/>
      <c r="ABY462" s="250"/>
      <c r="ABZ462" s="250"/>
      <c r="ACA462" s="250"/>
      <c r="ACB462" s="250"/>
      <c r="ACC462" s="250"/>
      <c r="ACD462" s="250"/>
      <c r="ACE462" s="250"/>
      <c r="ACF462" s="250"/>
      <c r="ACG462" s="250"/>
      <c r="ACH462" s="250"/>
      <c r="ACI462" s="250"/>
      <c r="ACJ462" s="250"/>
      <c r="ACK462" s="250"/>
      <c r="ACL462" s="250"/>
      <c r="ACM462" s="250"/>
      <c r="ACN462" s="250"/>
      <c r="ACO462" s="250"/>
      <c r="ACP462" s="250"/>
      <c r="ACQ462" s="250"/>
      <c r="ACR462" s="250"/>
      <c r="ACS462" s="250"/>
      <c r="ACT462" s="250"/>
      <c r="ACU462" s="250"/>
      <c r="ACV462" s="250"/>
      <c r="ACW462" s="250"/>
      <c r="ACX462" s="250"/>
      <c r="ACY462" s="250"/>
      <c r="ACZ462" s="250"/>
      <c r="ADA462" s="250"/>
      <c r="ADB462" s="250"/>
      <c r="ADC462" s="250"/>
      <c r="ADD462" s="250"/>
      <c r="ADE462" s="250"/>
      <c r="ADF462" s="250"/>
      <c r="ADG462" s="250"/>
      <c r="ADH462" s="250"/>
      <c r="ADI462" s="250"/>
      <c r="ADJ462" s="250"/>
      <c r="ADK462" s="250"/>
      <c r="ADL462" s="250"/>
      <c r="ADM462" s="250"/>
      <c r="ADN462" s="250"/>
      <c r="ADO462" s="250"/>
      <c r="ADP462" s="250"/>
      <c r="ADQ462" s="250"/>
      <c r="ADR462" s="250"/>
      <c r="ADS462" s="250"/>
      <c r="ADT462" s="250"/>
      <c r="ADU462" s="250"/>
      <c r="ADV462" s="250"/>
      <c r="ADW462" s="250"/>
      <c r="ADX462" s="250"/>
      <c r="ADY462" s="250"/>
      <c r="ADZ462" s="250"/>
      <c r="AEA462" s="250"/>
      <c r="AEB462" s="250"/>
      <c r="AEC462" s="250"/>
      <c r="AED462" s="250"/>
      <c r="AEE462" s="250"/>
      <c r="AEF462" s="250"/>
      <c r="AEG462" s="250"/>
      <c r="AEH462" s="250"/>
      <c r="AEI462" s="250"/>
      <c r="AEJ462" s="250"/>
      <c r="AEK462" s="250"/>
      <c r="AEL462" s="250"/>
      <c r="AEM462" s="250"/>
      <c r="AEN462" s="250"/>
      <c r="AEO462" s="250"/>
      <c r="AEP462" s="250"/>
      <c r="AEQ462" s="250"/>
      <c r="AER462" s="250"/>
      <c r="AES462" s="250"/>
      <c r="AET462" s="250"/>
      <c r="AEU462" s="250"/>
      <c r="AEV462" s="250"/>
      <c r="AEW462" s="250"/>
      <c r="AEX462" s="250"/>
      <c r="AEY462" s="250"/>
      <c r="AEZ462" s="250"/>
      <c r="AFA462" s="250"/>
      <c r="AFB462" s="250"/>
      <c r="AFC462" s="250"/>
      <c r="AFD462" s="250"/>
      <c r="AFE462" s="250"/>
      <c r="AFF462" s="250"/>
      <c r="AFG462" s="250"/>
      <c r="AFH462" s="250"/>
      <c r="AFI462" s="250"/>
      <c r="AFJ462" s="250"/>
      <c r="AFK462" s="250"/>
      <c r="AFL462" s="250"/>
      <c r="AFM462" s="250"/>
      <c r="AFN462" s="250"/>
      <c r="AFO462" s="250"/>
      <c r="AFP462" s="250"/>
      <c r="AFQ462" s="250"/>
      <c r="AFR462" s="250"/>
      <c r="AFS462" s="250"/>
      <c r="AFT462" s="250"/>
      <c r="AFU462" s="250"/>
      <c r="AFV462" s="250"/>
      <c r="AFW462" s="250"/>
      <c r="AFX462" s="250"/>
      <c r="AFY462" s="250"/>
      <c r="AFZ462" s="250"/>
      <c r="AGA462" s="250"/>
      <c r="AGB462" s="250"/>
      <c r="AGC462" s="250"/>
      <c r="AGD462" s="250"/>
      <c r="AGE462" s="250"/>
      <c r="AGF462" s="250"/>
      <c r="AGG462" s="250"/>
      <c r="AGH462" s="250"/>
      <c r="AGI462" s="250"/>
      <c r="AGJ462" s="250"/>
      <c r="AGK462" s="250"/>
      <c r="AGL462" s="250"/>
      <c r="AGM462" s="250"/>
      <c r="AGN462" s="250"/>
      <c r="AGO462" s="250"/>
      <c r="AGP462" s="250"/>
      <c r="AGQ462" s="250"/>
      <c r="AGR462" s="250"/>
      <c r="AGS462" s="250"/>
      <c r="AGT462" s="250"/>
      <c r="AGU462" s="250"/>
      <c r="AGV462" s="250"/>
      <c r="AGW462" s="250"/>
      <c r="AGX462" s="250"/>
      <c r="AGY462" s="250"/>
      <c r="AGZ462" s="250"/>
      <c r="AHA462" s="250"/>
      <c r="AHB462" s="250"/>
      <c r="AHC462" s="250"/>
      <c r="AHD462" s="250"/>
      <c r="AHE462" s="250"/>
      <c r="AHF462" s="250"/>
      <c r="AHG462" s="250"/>
      <c r="AHH462" s="250"/>
      <c r="AHI462" s="250"/>
      <c r="AHJ462" s="250"/>
      <c r="AHK462" s="250"/>
      <c r="AHL462" s="250"/>
      <c r="AHM462" s="250"/>
      <c r="AHN462" s="250"/>
      <c r="AHO462" s="250"/>
      <c r="AHP462" s="250"/>
      <c r="AHQ462" s="250"/>
      <c r="AHR462" s="250"/>
      <c r="AHS462" s="250"/>
      <c r="AHT462" s="250"/>
      <c r="AHU462" s="250"/>
      <c r="AHV462" s="250"/>
      <c r="AHW462" s="250"/>
      <c r="AHX462" s="250"/>
      <c r="AHY462" s="250"/>
      <c r="AHZ462" s="250"/>
      <c r="AIA462" s="250"/>
      <c r="AIB462" s="250"/>
      <c r="AIC462" s="250"/>
      <c r="AID462" s="250"/>
      <c r="AIE462" s="250"/>
      <c r="AIF462" s="250"/>
      <c r="AIG462" s="250"/>
      <c r="AIH462" s="250"/>
      <c r="AII462" s="250"/>
      <c r="AIJ462" s="250"/>
      <c r="AIK462" s="250"/>
      <c r="AIL462" s="250"/>
      <c r="AIM462" s="250"/>
      <c r="AIN462" s="250"/>
      <c r="AIO462" s="250"/>
      <c r="AIP462" s="250"/>
      <c r="AIQ462" s="250"/>
      <c r="AIR462" s="250"/>
      <c r="AIS462" s="250"/>
      <c r="AIT462" s="250"/>
      <c r="AIU462" s="250"/>
      <c r="AIV462" s="250"/>
      <c r="AIW462" s="250"/>
      <c r="AIX462" s="250"/>
      <c r="AIY462" s="250"/>
      <c r="AIZ462" s="250"/>
      <c r="AJA462" s="250"/>
      <c r="AJB462" s="250"/>
      <c r="AJC462" s="250"/>
      <c r="AJD462" s="250"/>
      <c r="AJE462" s="250"/>
      <c r="AJF462" s="250"/>
      <c r="AJG462" s="250"/>
      <c r="AJH462" s="250"/>
      <c r="AJI462" s="250"/>
      <c r="AJJ462" s="250"/>
      <c r="AJK462" s="250"/>
      <c r="AJL462" s="250"/>
      <c r="AJM462" s="250"/>
      <c r="AJN462" s="250"/>
      <c r="AJO462" s="250"/>
      <c r="AJP462" s="250"/>
      <c r="AJQ462" s="250"/>
      <c r="AJR462" s="250"/>
      <c r="AJS462" s="250"/>
      <c r="AJT462" s="250"/>
      <c r="AJU462" s="250"/>
      <c r="AJV462" s="250"/>
      <c r="AJW462" s="250"/>
      <c r="AJX462" s="250"/>
      <c r="AJY462" s="250"/>
      <c r="AJZ462" s="250"/>
      <c r="AKA462" s="250"/>
      <c r="AKB462" s="250"/>
      <c r="AKC462" s="250"/>
      <c r="AKD462" s="250"/>
      <c r="AKE462" s="250"/>
      <c r="AKF462" s="250"/>
      <c r="AKG462" s="250"/>
      <c r="AKH462" s="250"/>
      <c r="AKI462" s="250"/>
      <c r="AKJ462" s="250"/>
      <c r="AKK462" s="250"/>
      <c r="AKL462" s="250"/>
      <c r="AKM462" s="250"/>
      <c r="AKN462" s="250"/>
      <c r="AKO462" s="250"/>
      <c r="AKP462" s="250"/>
      <c r="AKQ462" s="250"/>
      <c r="AKR462" s="250"/>
      <c r="AKS462" s="250"/>
      <c r="AKT462" s="250"/>
      <c r="AKU462" s="250"/>
      <c r="AKV462" s="250"/>
      <c r="AKW462" s="250"/>
      <c r="AKX462" s="250"/>
      <c r="AKY462" s="250"/>
      <c r="AKZ462" s="250"/>
      <c r="ALA462" s="250"/>
      <c r="ALB462" s="250"/>
      <c r="ALC462" s="250"/>
      <c r="ALD462" s="250"/>
    </row>
    <row r="463" spans="1:992" s="5" customFormat="1">
      <c r="A463" s="2830"/>
      <c r="B463" s="2818"/>
      <c r="C463" s="2412"/>
      <c r="D463" s="716" t="s">
        <v>304</v>
      </c>
      <c r="E463" s="899">
        <f t="shared" si="6"/>
        <v>0</v>
      </c>
      <c r="F463" s="899">
        <f t="shared" si="6"/>
        <v>0</v>
      </c>
      <c r="G463" s="2843"/>
      <c r="H463" s="2406"/>
      <c r="I463" s="2818"/>
      <c r="J463" s="2818"/>
      <c r="K463" s="2818"/>
      <c r="L463" s="2798"/>
      <c r="M463" s="580"/>
      <c r="N463" s="250"/>
      <c r="O463" s="250"/>
      <c r="P463" s="250"/>
      <c r="Q463" s="250"/>
      <c r="R463" s="250"/>
      <c r="S463" s="250"/>
      <c r="T463" s="250"/>
      <c r="U463" s="250"/>
      <c r="V463" s="250"/>
      <c r="W463" s="250"/>
      <c r="X463" s="250"/>
      <c r="Y463" s="250"/>
      <c r="Z463" s="250"/>
      <c r="AA463" s="250"/>
      <c r="AB463" s="250"/>
      <c r="AC463" s="250"/>
      <c r="AD463" s="250"/>
      <c r="AE463" s="250"/>
      <c r="AF463" s="250"/>
      <c r="AG463" s="250"/>
      <c r="AH463" s="250"/>
      <c r="AI463" s="250"/>
      <c r="AJ463" s="250"/>
      <c r="AK463" s="250"/>
      <c r="AL463" s="250"/>
      <c r="AM463" s="250"/>
      <c r="AN463" s="250"/>
      <c r="AO463" s="250"/>
      <c r="AP463" s="250"/>
      <c r="AQ463" s="250"/>
      <c r="AR463" s="250"/>
      <c r="AS463" s="250"/>
      <c r="AT463" s="250"/>
      <c r="AU463" s="250"/>
      <c r="AV463" s="250"/>
      <c r="AW463" s="250"/>
      <c r="AX463" s="250"/>
      <c r="AY463" s="250"/>
      <c r="AZ463" s="250"/>
      <c r="BA463" s="250"/>
      <c r="BB463" s="250"/>
      <c r="BC463" s="250"/>
      <c r="BD463" s="250"/>
      <c r="BE463" s="250"/>
      <c r="BF463" s="250"/>
      <c r="BG463" s="250"/>
      <c r="BH463" s="250"/>
      <c r="BI463" s="250"/>
      <c r="BJ463" s="250"/>
      <c r="BK463" s="250"/>
      <c r="BL463" s="250"/>
      <c r="BM463" s="250"/>
      <c r="BN463" s="250"/>
      <c r="BO463" s="250"/>
      <c r="BP463" s="250"/>
      <c r="BQ463" s="250"/>
      <c r="BR463" s="250"/>
      <c r="BS463" s="250"/>
      <c r="BT463" s="250"/>
      <c r="BU463" s="250"/>
      <c r="BV463" s="250"/>
      <c r="BW463" s="250"/>
      <c r="BX463" s="250"/>
      <c r="BY463" s="250"/>
      <c r="BZ463" s="250"/>
      <c r="CA463" s="250"/>
      <c r="CB463" s="250"/>
      <c r="CC463" s="250"/>
      <c r="CD463" s="250"/>
      <c r="CE463" s="250"/>
      <c r="CF463" s="250"/>
      <c r="CG463" s="250"/>
      <c r="CH463" s="250"/>
      <c r="CI463" s="250"/>
      <c r="CJ463" s="250"/>
      <c r="CK463" s="250"/>
      <c r="CL463" s="250"/>
      <c r="CM463" s="250"/>
      <c r="CN463" s="250"/>
      <c r="CO463" s="250"/>
      <c r="CP463" s="250"/>
      <c r="CQ463" s="250"/>
      <c r="CR463" s="250"/>
      <c r="CS463" s="250"/>
      <c r="CT463" s="250"/>
      <c r="CU463" s="250"/>
      <c r="CV463" s="250"/>
      <c r="CW463" s="250"/>
      <c r="CX463" s="250"/>
      <c r="CY463" s="250"/>
      <c r="CZ463" s="250"/>
      <c r="DA463" s="250"/>
      <c r="DB463" s="250"/>
      <c r="DC463" s="250"/>
      <c r="DD463" s="250"/>
      <c r="DE463" s="250"/>
      <c r="DF463" s="250"/>
      <c r="DG463" s="250"/>
      <c r="DH463" s="250"/>
      <c r="DI463" s="250"/>
      <c r="DJ463" s="250"/>
      <c r="DK463" s="250"/>
      <c r="DL463" s="250"/>
      <c r="DM463" s="250"/>
      <c r="DN463" s="250"/>
      <c r="DO463" s="250"/>
      <c r="DP463" s="250"/>
      <c r="DQ463" s="250"/>
      <c r="DR463" s="250"/>
      <c r="DS463" s="250"/>
      <c r="DT463" s="250"/>
      <c r="DU463" s="250"/>
      <c r="DV463" s="250"/>
      <c r="DW463" s="250"/>
      <c r="DX463" s="250"/>
      <c r="DY463" s="250"/>
      <c r="DZ463" s="250"/>
      <c r="EA463" s="250"/>
      <c r="EB463" s="250"/>
      <c r="EC463" s="250"/>
      <c r="ED463" s="250"/>
      <c r="EE463" s="250"/>
      <c r="EF463" s="250"/>
      <c r="EG463" s="250"/>
      <c r="EH463" s="250"/>
      <c r="EI463" s="250"/>
      <c r="EJ463" s="250"/>
      <c r="EK463" s="250"/>
      <c r="EL463" s="250"/>
      <c r="EM463" s="250"/>
      <c r="EN463" s="250"/>
      <c r="EO463" s="250"/>
      <c r="EP463" s="250"/>
      <c r="EQ463" s="250"/>
      <c r="ER463" s="250"/>
      <c r="ES463" s="250"/>
      <c r="ET463" s="250"/>
      <c r="EU463" s="250"/>
      <c r="EV463" s="250"/>
      <c r="EW463" s="250"/>
      <c r="EX463" s="250"/>
      <c r="EY463" s="250"/>
      <c r="EZ463" s="250"/>
      <c r="FA463" s="250"/>
      <c r="FB463" s="250"/>
      <c r="FC463" s="250"/>
      <c r="FD463" s="250"/>
      <c r="FE463" s="250"/>
      <c r="FF463" s="250"/>
      <c r="FG463" s="250"/>
      <c r="FH463" s="250"/>
      <c r="FI463" s="250"/>
      <c r="FJ463" s="250"/>
      <c r="FK463" s="250"/>
      <c r="FL463" s="250"/>
      <c r="FM463" s="250"/>
      <c r="FN463" s="250"/>
      <c r="FO463" s="250"/>
      <c r="FP463" s="250"/>
      <c r="FQ463" s="250"/>
      <c r="FR463" s="250"/>
      <c r="FS463" s="250"/>
      <c r="FT463" s="250"/>
      <c r="FU463" s="250"/>
      <c r="FV463" s="250"/>
      <c r="FW463" s="250"/>
      <c r="FX463" s="250"/>
      <c r="FY463" s="250"/>
      <c r="FZ463" s="250"/>
      <c r="GA463" s="250"/>
      <c r="GB463" s="250"/>
      <c r="GC463" s="250"/>
      <c r="GD463" s="250"/>
      <c r="GE463" s="250"/>
      <c r="GF463" s="250"/>
      <c r="GG463" s="250"/>
      <c r="GH463" s="250"/>
      <c r="GI463" s="250"/>
      <c r="GJ463" s="250"/>
      <c r="GK463" s="250"/>
      <c r="GL463" s="250"/>
      <c r="GM463" s="250"/>
      <c r="GN463" s="250"/>
      <c r="GO463" s="250"/>
      <c r="GP463" s="250"/>
      <c r="GQ463" s="250"/>
      <c r="GR463" s="250"/>
      <c r="GS463" s="250"/>
      <c r="GT463" s="250"/>
      <c r="GU463" s="250"/>
      <c r="GV463" s="250"/>
      <c r="GW463" s="250"/>
      <c r="GX463" s="250"/>
      <c r="GY463" s="250"/>
      <c r="GZ463" s="250"/>
      <c r="HA463" s="250"/>
      <c r="HB463" s="250"/>
      <c r="HC463" s="250"/>
      <c r="HD463" s="250"/>
      <c r="HE463" s="250"/>
      <c r="HF463" s="250"/>
      <c r="HG463" s="250"/>
      <c r="HH463" s="250"/>
      <c r="HI463" s="250"/>
      <c r="HJ463" s="250"/>
      <c r="HK463" s="250"/>
      <c r="HL463" s="250"/>
      <c r="HM463" s="250"/>
      <c r="HN463" s="250"/>
      <c r="HO463" s="250"/>
      <c r="HP463" s="250"/>
      <c r="HQ463" s="250"/>
      <c r="HR463" s="250"/>
      <c r="HS463" s="250"/>
      <c r="HT463" s="250"/>
      <c r="HU463" s="250"/>
      <c r="HV463" s="250"/>
      <c r="HW463" s="250"/>
      <c r="HX463" s="250"/>
      <c r="HY463" s="250"/>
      <c r="HZ463" s="250"/>
      <c r="IA463" s="250"/>
      <c r="IB463" s="250"/>
      <c r="IC463" s="250"/>
      <c r="ID463" s="250"/>
      <c r="IE463" s="250"/>
      <c r="IF463" s="250"/>
      <c r="IG463" s="250"/>
      <c r="IH463" s="250"/>
      <c r="II463" s="250"/>
      <c r="IJ463" s="250"/>
      <c r="IK463" s="250"/>
      <c r="IL463" s="250"/>
      <c r="IM463" s="250"/>
      <c r="IN463" s="250"/>
      <c r="IO463" s="250"/>
      <c r="IP463" s="250"/>
      <c r="IQ463" s="250"/>
      <c r="IR463" s="250"/>
      <c r="IS463" s="250"/>
      <c r="IT463" s="250"/>
      <c r="IU463" s="250"/>
      <c r="IV463" s="250"/>
      <c r="IW463" s="250"/>
      <c r="IX463" s="250"/>
      <c r="IY463" s="250"/>
      <c r="IZ463" s="250"/>
      <c r="JA463" s="250"/>
      <c r="JB463" s="250"/>
      <c r="JC463" s="250"/>
      <c r="JD463" s="250"/>
      <c r="JE463" s="250"/>
      <c r="JF463" s="250"/>
      <c r="JG463" s="250"/>
      <c r="JH463" s="250"/>
      <c r="JI463" s="250"/>
      <c r="JJ463" s="250"/>
      <c r="JK463" s="250"/>
      <c r="JL463" s="250"/>
      <c r="JM463" s="250"/>
      <c r="JN463" s="250"/>
      <c r="JO463" s="250"/>
      <c r="JP463" s="250"/>
      <c r="JQ463" s="250"/>
      <c r="JR463" s="250"/>
      <c r="JS463" s="250"/>
      <c r="JT463" s="250"/>
      <c r="JU463" s="250"/>
      <c r="JV463" s="250"/>
      <c r="JW463" s="250"/>
      <c r="JX463" s="250"/>
      <c r="JY463" s="250"/>
      <c r="JZ463" s="250"/>
      <c r="KA463" s="250"/>
      <c r="KB463" s="250"/>
      <c r="KC463" s="250"/>
      <c r="KD463" s="250"/>
      <c r="KE463" s="250"/>
      <c r="KF463" s="250"/>
      <c r="KG463" s="250"/>
      <c r="KH463" s="250"/>
      <c r="KI463" s="250"/>
      <c r="KJ463" s="250"/>
      <c r="KK463" s="250"/>
      <c r="KL463" s="250"/>
      <c r="KM463" s="250"/>
      <c r="KN463" s="250"/>
      <c r="KO463" s="250"/>
      <c r="KP463" s="250"/>
      <c r="KQ463" s="250"/>
      <c r="KR463" s="250"/>
      <c r="KS463" s="250"/>
      <c r="KT463" s="250"/>
      <c r="KU463" s="250"/>
      <c r="KV463" s="250"/>
      <c r="KW463" s="250"/>
      <c r="KX463" s="250"/>
      <c r="KY463" s="250"/>
      <c r="KZ463" s="250"/>
      <c r="LA463" s="250"/>
      <c r="LB463" s="250"/>
      <c r="LC463" s="250"/>
      <c r="LD463" s="250"/>
      <c r="LE463" s="250"/>
      <c r="LF463" s="250"/>
      <c r="LG463" s="250"/>
      <c r="LH463" s="250"/>
      <c r="LI463" s="250"/>
      <c r="LJ463" s="250"/>
      <c r="LK463" s="250"/>
      <c r="LL463" s="250"/>
      <c r="LM463" s="250"/>
      <c r="LN463" s="250"/>
      <c r="LO463" s="250"/>
      <c r="LP463" s="250"/>
      <c r="LQ463" s="250"/>
      <c r="LR463" s="250"/>
      <c r="LS463" s="250"/>
      <c r="LT463" s="250"/>
      <c r="LU463" s="250"/>
      <c r="LV463" s="250"/>
      <c r="LW463" s="250"/>
      <c r="LX463" s="250"/>
      <c r="LY463" s="250"/>
      <c r="LZ463" s="250"/>
      <c r="MA463" s="250"/>
      <c r="MB463" s="250"/>
      <c r="MC463" s="250"/>
      <c r="MD463" s="250"/>
      <c r="ME463" s="250"/>
      <c r="MF463" s="250"/>
      <c r="MG463" s="250"/>
      <c r="MH463" s="250"/>
      <c r="MI463" s="250"/>
      <c r="MJ463" s="250"/>
      <c r="MK463" s="250"/>
      <c r="ML463" s="250"/>
      <c r="MM463" s="250"/>
      <c r="MN463" s="250"/>
      <c r="MO463" s="250"/>
      <c r="MP463" s="250"/>
      <c r="MQ463" s="250"/>
      <c r="MR463" s="250"/>
      <c r="MS463" s="250"/>
      <c r="MT463" s="250"/>
      <c r="MU463" s="250"/>
      <c r="MV463" s="250"/>
      <c r="MW463" s="250"/>
      <c r="MX463" s="250"/>
      <c r="MY463" s="250"/>
      <c r="MZ463" s="250"/>
      <c r="NA463" s="250"/>
      <c r="NB463" s="250"/>
      <c r="NC463" s="250"/>
      <c r="ND463" s="250"/>
      <c r="NE463" s="250"/>
      <c r="NF463" s="250"/>
      <c r="NG463" s="250"/>
      <c r="NH463" s="250"/>
      <c r="NI463" s="250"/>
      <c r="NJ463" s="250"/>
      <c r="NK463" s="250"/>
      <c r="NL463" s="250"/>
      <c r="NM463" s="250"/>
      <c r="NN463" s="250"/>
      <c r="NO463" s="250"/>
      <c r="NP463" s="250"/>
      <c r="NQ463" s="250"/>
      <c r="NR463" s="250"/>
      <c r="NS463" s="250"/>
      <c r="NT463" s="250"/>
      <c r="NU463" s="250"/>
      <c r="NV463" s="250"/>
      <c r="NW463" s="250"/>
      <c r="NX463" s="250"/>
      <c r="NY463" s="250"/>
      <c r="NZ463" s="250"/>
      <c r="OA463" s="250"/>
      <c r="OB463" s="250"/>
      <c r="OC463" s="250"/>
      <c r="OD463" s="250"/>
      <c r="OE463" s="250"/>
      <c r="OF463" s="250"/>
      <c r="OG463" s="250"/>
      <c r="OH463" s="250"/>
      <c r="OI463" s="250"/>
      <c r="OJ463" s="250"/>
      <c r="OK463" s="250"/>
      <c r="OL463" s="250"/>
      <c r="OM463" s="250"/>
      <c r="ON463" s="250"/>
      <c r="OO463" s="250"/>
      <c r="OP463" s="250"/>
      <c r="OQ463" s="250"/>
      <c r="OR463" s="250"/>
      <c r="OS463" s="250"/>
      <c r="OT463" s="250"/>
      <c r="OU463" s="250"/>
      <c r="OV463" s="250"/>
      <c r="OW463" s="250"/>
      <c r="OX463" s="250"/>
      <c r="OY463" s="250"/>
      <c r="OZ463" s="250"/>
      <c r="PA463" s="250"/>
      <c r="PB463" s="250"/>
      <c r="PC463" s="250"/>
      <c r="PD463" s="250"/>
      <c r="PE463" s="250"/>
      <c r="PF463" s="250"/>
      <c r="PG463" s="250"/>
      <c r="PH463" s="250"/>
      <c r="PI463" s="250"/>
      <c r="PJ463" s="250"/>
      <c r="PK463" s="250"/>
      <c r="PL463" s="250"/>
      <c r="PM463" s="250"/>
      <c r="PN463" s="250"/>
      <c r="PO463" s="250"/>
      <c r="PP463" s="250"/>
      <c r="PQ463" s="250"/>
      <c r="PR463" s="250"/>
      <c r="PS463" s="250"/>
      <c r="PT463" s="250"/>
      <c r="PU463" s="250"/>
      <c r="PV463" s="250"/>
      <c r="PW463" s="250"/>
      <c r="PX463" s="250"/>
      <c r="PY463" s="250"/>
      <c r="PZ463" s="250"/>
      <c r="QA463" s="250"/>
      <c r="QB463" s="250"/>
      <c r="QC463" s="250"/>
      <c r="QD463" s="250"/>
      <c r="QE463" s="250"/>
      <c r="QF463" s="250"/>
      <c r="QG463" s="250"/>
      <c r="QH463" s="250"/>
      <c r="QI463" s="250"/>
      <c r="QJ463" s="250"/>
      <c r="QK463" s="250"/>
      <c r="QL463" s="250"/>
      <c r="QM463" s="250"/>
      <c r="QN463" s="250"/>
      <c r="QO463" s="250"/>
      <c r="QP463" s="250"/>
      <c r="QQ463" s="250"/>
      <c r="QR463" s="250"/>
      <c r="QS463" s="250"/>
      <c r="QT463" s="250"/>
      <c r="QU463" s="250"/>
      <c r="QV463" s="250"/>
      <c r="QW463" s="250"/>
      <c r="QX463" s="250"/>
      <c r="QY463" s="250"/>
      <c r="QZ463" s="250"/>
      <c r="RA463" s="250"/>
      <c r="RB463" s="250"/>
      <c r="RC463" s="250"/>
      <c r="RD463" s="250"/>
      <c r="RE463" s="250"/>
      <c r="RF463" s="250"/>
      <c r="RG463" s="250"/>
      <c r="RH463" s="250"/>
      <c r="RI463" s="250"/>
      <c r="RJ463" s="250"/>
      <c r="RK463" s="250"/>
      <c r="RL463" s="250"/>
      <c r="RM463" s="250"/>
      <c r="RN463" s="250"/>
      <c r="RO463" s="250"/>
      <c r="RP463" s="250"/>
      <c r="RQ463" s="250"/>
      <c r="RR463" s="250"/>
      <c r="RS463" s="250"/>
      <c r="RT463" s="250"/>
      <c r="RU463" s="250"/>
      <c r="RV463" s="250"/>
      <c r="RW463" s="250"/>
      <c r="RX463" s="250"/>
      <c r="RY463" s="250"/>
      <c r="RZ463" s="250"/>
      <c r="SA463" s="250"/>
      <c r="SB463" s="250"/>
      <c r="SC463" s="250"/>
      <c r="SD463" s="250"/>
      <c r="SE463" s="250"/>
      <c r="SF463" s="250"/>
      <c r="SG463" s="250"/>
      <c r="SH463" s="250"/>
      <c r="SI463" s="250"/>
      <c r="SJ463" s="250"/>
      <c r="SK463" s="250"/>
      <c r="SL463" s="250"/>
      <c r="SM463" s="250"/>
      <c r="SN463" s="250"/>
      <c r="SO463" s="250"/>
      <c r="SP463" s="250"/>
      <c r="SQ463" s="250"/>
      <c r="SR463" s="250"/>
      <c r="SS463" s="250"/>
      <c r="ST463" s="250"/>
      <c r="SU463" s="250"/>
      <c r="SV463" s="250"/>
      <c r="SW463" s="250"/>
      <c r="SX463" s="250"/>
      <c r="SY463" s="250"/>
      <c r="SZ463" s="250"/>
      <c r="TA463" s="250"/>
      <c r="TB463" s="250"/>
      <c r="TC463" s="250"/>
      <c r="TD463" s="250"/>
      <c r="TE463" s="250"/>
      <c r="TF463" s="250"/>
      <c r="TG463" s="250"/>
      <c r="TH463" s="250"/>
      <c r="TI463" s="250"/>
      <c r="TJ463" s="250"/>
      <c r="TK463" s="250"/>
      <c r="TL463" s="250"/>
      <c r="TM463" s="250"/>
      <c r="TN463" s="250"/>
      <c r="TO463" s="250"/>
      <c r="TP463" s="250"/>
      <c r="TQ463" s="250"/>
      <c r="TR463" s="250"/>
      <c r="TS463" s="250"/>
      <c r="TT463" s="250"/>
      <c r="TU463" s="250"/>
      <c r="TV463" s="250"/>
      <c r="TW463" s="250"/>
      <c r="TX463" s="250"/>
      <c r="TY463" s="250"/>
      <c r="TZ463" s="250"/>
      <c r="UA463" s="250"/>
      <c r="UB463" s="250"/>
      <c r="UC463" s="250"/>
      <c r="UD463" s="250"/>
      <c r="UE463" s="250"/>
      <c r="UF463" s="250"/>
      <c r="UG463" s="250"/>
      <c r="UH463" s="250"/>
      <c r="UI463" s="250"/>
      <c r="UJ463" s="250"/>
      <c r="UK463" s="250"/>
      <c r="UL463" s="250"/>
      <c r="UM463" s="250"/>
      <c r="UN463" s="250"/>
      <c r="UO463" s="250"/>
      <c r="UP463" s="250"/>
      <c r="UQ463" s="250"/>
      <c r="UR463" s="250"/>
      <c r="US463" s="250"/>
      <c r="UT463" s="250"/>
      <c r="UU463" s="250"/>
      <c r="UV463" s="250"/>
      <c r="UW463" s="250"/>
      <c r="UX463" s="250"/>
      <c r="UY463" s="250"/>
      <c r="UZ463" s="250"/>
      <c r="VA463" s="250"/>
      <c r="VB463" s="250"/>
      <c r="VC463" s="250"/>
      <c r="VD463" s="250"/>
      <c r="VE463" s="250"/>
      <c r="VF463" s="250"/>
      <c r="VG463" s="250"/>
      <c r="VH463" s="250"/>
      <c r="VI463" s="250"/>
      <c r="VJ463" s="250"/>
      <c r="VK463" s="250"/>
      <c r="VL463" s="250"/>
      <c r="VM463" s="250"/>
      <c r="VN463" s="250"/>
      <c r="VO463" s="250"/>
      <c r="VP463" s="250"/>
      <c r="VQ463" s="250"/>
      <c r="VR463" s="250"/>
      <c r="VS463" s="250"/>
      <c r="VT463" s="250"/>
      <c r="VU463" s="250"/>
      <c r="VV463" s="250"/>
      <c r="VW463" s="250"/>
      <c r="VX463" s="250"/>
      <c r="VY463" s="250"/>
      <c r="VZ463" s="250"/>
      <c r="WA463" s="250"/>
      <c r="WB463" s="250"/>
      <c r="WC463" s="250"/>
      <c r="WD463" s="250"/>
      <c r="WE463" s="250"/>
      <c r="WF463" s="250"/>
      <c r="WG463" s="250"/>
      <c r="WH463" s="250"/>
      <c r="WI463" s="250"/>
      <c r="WJ463" s="250"/>
      <c r="WK463" s="250"/>
      <c r="WL463" s="250"/>
      <c r="WM463" s="250"/>
      <c r="WN463" s="250"/>
      <c r="WO463" s="250"/>
      <c r="WP463" s="250"/>
      <c r="WQ463" s="250"/>
      <c r="WR463" s="250"/>
      <c r="WS463" s="250"/>
      <c r="WT463" s="250"/>
      <c r="WU463" s="250"/>
      <c r="WV463" s="250"/>
      <c r="WW463" s="250"/>
      <c r="WX463" s="250"/>
      <c r="WY463" s="250"/>
      <c r="WZ463" s="250"/>
      <c r="XA463" s="250"/>
      <c r="XB463" s="250"/>
      <c r="XC463" s="250"/>
      <c r="XD463" s="250"/>
      <c r="XE463" s="250"/>
      <c r="XF463" s="250"/>
      <c r="XG463" s="250"/>
      <c r="XH463" s="250"/>
      <c r="XI463" s="250"/>
      <c r="XJ463" s="250"/>
      <c r="XK463" s="250"/>
      <c r="XL463" s="250"/>
      <c r="XM463" s="250"/>
      <c r="XN463" s="250"/>
      <c r="XO463" s="250"/>
      <c r="XP463" s="250"/>
      <c r="XQ463" s="250"/>
      <c r="XR463" s="250"/>
      <c r="XS463" s="250"/>
      <c r="XT463" s="250"/>
      <c r="XU463" s="250"/>
      <c r="XV463" s="250"/>
      <c r="XW463" s="250"/>
      <c r="XX463" s="250"/>
      <c r="XY463" s="250"/>
      <c r="XZ463" s="250"/>
      <c r="YA463" s="250"/>
      <c r="YB463" s="250"/>
      <c r="YC463" s="250"/>
      <c r="YD463" s="250"/>
      <c r="YE463" s="250"/>
      <c r="YF463" s="250"/>
      <c r="YG463" s="250"/>
      <c r="YH463" s="250"/>
      <c r="YI463" s="250"/>
      <c r="YJ463" s="250"/>
      <c r="YK463" s="250"/>
      <c r="YL463" s="250"/>
      <c r="YM463" s="250"/>
      <c r="YN463" s="250"/>
      <c r="YO463" s="250"/>
      <c r="YP463" s="250"/>
      <c r="YQ463" s="250"/>
      <c r="YR463" s="250"/>
      <c r="YS463" s="250"/>
      <c r="YT463" s="250"/>
      <c r="YU463" s="250"/>
      <c r="YV463" s="250"/>
      <c r="YW463" s="250"/>
      <c r="YX463" s="250"/>
      <c r="YY463" s="250"/>
      <c r="YZ463" s="250"/>
      <c r="ZA463" s="250"/>
      <c r="ZB463" s="250"/>
      <c r="ZC463" s="250"/>
      <c r="ZD463" s="250"/>
      <c r="ZE463" s="250"/>
      <c r="ZF463" s="250"/>
      <c r="ZG463" s="250"/>
      <c r="ZH463" s="250"/>
      <c r="ZI463" s="250"/>
      <c r="ZJ463" s="250"/>
      <c r="ZK463" s="250"/>
      <c r="ZL463" s="250"/>
      <c r="ZM463" s="250"/>
      <c r="ZN463" s="250"/>
      <c r="ZO463" s="250"/>
      <c r="ZP463" s="250"/>
      <c r="ZQ463" s="250"/>
      <c r="ZR463" s="250"/>
      <c r="ZS463" s="250"/>
      <c r="ZT463" s="250"/>
      <c r="ZU463" s="250"/>
      <c r="ZV463" s="250"/>
      <c r="ZW463" s="250"/>
      <c r="ZX463" s="250"/>
      <c r="ZY463" s="250"/>
      <c r="ZZ463" s="250"/>
      <c r="AAA463" s="250"/>
      <c r="AAB463" s="250"/>
      <c r="AAC463" s="250"/>
      <c r="AAD463" s="250"/>
      <c r="AAE463" s="250"/>
      <c r="AAF463" s="250"/>
      <c r="AAG463" s="250"/>
      <c r="AAH463" s="250"/>
      <c r="AAI463" s="250"/>
      <c r="AAJ463" s="250"/>
      <c r="AAK463" s="250"/>
      <c r="AAL463" s="250"/>
      <c r="AAM463" s="250"/>
      <c r="AAN463" s="250"/>
      <c r="AAO463" s="250"/>
      <c r="AAP463" s="250"/>
      <c r="AAQ463" s="250"/>
      <c r="AAR463" s="250"/>
      <c r="AAS463" s="250"/>
      <c r="AAT463" s="250"/>
      <c r="AAU463" s="250"/>
      <c r="AAV463" s="250"/>
      <c r="AAW463" s="250"/>
      <c r="AAX463" s="250"/>
      <c r="AAY463" s="250"/>
      <c r="AAZ463" s="250"/>
      <c r="ABA463" s="250"/>
      <c r="ABB463" s="250"/>
      <c r="ABC463" s="250"/>
      <c r="ABD463" s="250"/>
      <c r="ABE463" s="250"/>
      <c r="ABF463" s="250"/>
      <c r="ABG463" s="250"/>
      <c r="ABH463" s="250"/>
      <c r="ABI463" s="250"/>
      <c r="ABJ463" s="250"/>
      <c r="ABK463" s="250"/>
      <c r="ABL463" s="250"/>
      <c r="ABM463" s="250"/>
      <c r="ABN463" s="250"/>
      <c r="ABO463" s="250"/>
      <c r="ABP463" s="250"/>
      <c r="ABQ463" s="250"/>
      <c r="ABR463" s="250"/>
      <c r="ABS463" s="250"/>
      <c r="ABT463" s="250"/>
      <c r="ABU463" s="250"/>
      <c r="ABV463" s="250"/>
      <c r="ABW463" s="250"/>
      <c r="ABX463" s="250"/>
      <c r="ABY463" s="250"/>
      <c r="ABZ463" s="250"/>
      <c r="ACA463" s="250"/>
      <c r="ACB463" s="250"/>
      <c r="ACC463" s="250"/>
      <c r="ACD463" s="250"/>
      <c r="ACE463" s="250"/>
      <c r="ACF463" s="250"/>
      <c r="ACG463" s="250"/>
      <c r="ACH463" s="250"/>
      <c r="ACI463" s="250"/>
      <c r="ACJ463" s="250"/>
      <c r="ACK463" s="250"/>
      <c r="ACL463" s="250"/>
      <c r="ACM463" s="250"/>
      <c r="ACN463" s="250"/>
      <c r="ACO463" s="250"/>
      <c r="ACP463" s="250"/>
      <c r="ACQ463" s="250"/>
      <c r="ACR463" s="250"/>
      <c r="ACS463" s="250"/>
      <c r="ACT463" s="250"/>
      <c r="ACU463" s="250"/>
      <c r="ACV463" s="250"/>
      <c r="ACW463" s="250"/>
      <c r="ACX463" s="250"/>
      <c r="ACY463" s="250"/>
      <c r="ACZ463" s="250"/>
      <c r="ADA463" s="250"/>
      <c r="ADB463" s="250"/>
      <c r="ADC463" s="250"/>
      <c r="ADD463" s="250"/>
      <c r="ADE463" s="250"/>
      <c r="ADF463" s="250"/>
      <c r="ADG463" s="250"/>
      <c r="ADH463" s="250"/>
      <c r="ADI463" s="250"/>
      <c r="ADJ463" s="250"/>
      <c r="ADK463" s="250"/>
      <c r="ADL463" s="250"/>
      <c r="ADM463" s="250"/>
      <c r="ADN463" s="250"/>
      <c r="ADO463" s="250"/>
      <c r="ADP463" s="250"/>
      <c r="ADQ463" s="250"/>
      <c r="ADR463" s="250"/>
      <c r="ADS463" s="250"/>
      <c r="ADT463" s="250"/>
      <c r="ADU463" s="250"/>
      <c r="ADV463" s="250"/>
      <c r="ADW463" s="250"/>
      <c r="ADX463" s="250"/>
      <c r="ADY463" s="250"/>
      <c r="ADZ463" s="250"/>
      <c r="AEA463" s="250"/>
      <c r="AEB463" s="250"/>
      <c r="AEC463" s="250"/>
      <c r="AED463" s="250"/>
      <c r="AEE463" s="250"/>
      <c r="AEF463" s="250"/>
      <c r="AEG463" s="250"/>
      <c r="AEH463" s="250"/>
      <c r="AEI463" s="250"/>
      <c r="AEJ463" s="250"/>
      <c r="AEK463" s="250"/>
      <c r="AEL463" s="250"/>
      <c r="AEM463" s="250"/>
      <c r="AEN463" s="250"/>
      <c r="AEO463" s="250"/>
      <c r="AEP463" s="250"/>
      <c r="AEQ463" s="250"/>
      <c r="AER463" s="250"/>
      <c r="AES463" s="250"/>
      <c r="AET463" s="250"/>
      <c r="AEU463" s="250"/>
      <c r="AEV463" s="250"/>
      <c r="AEW463" s="250"/>
      <c r="AEX463" s="250"/>
      <c r="AEY463" s="250"/>
      <c r="AEZ463" s="250"/>
      <c r="AFA463" s="250"/>
      <c r="AFB463" s="250"/>
      <c r="AFC463" s="250"/>
      <c r="AFD463" s="250"/>
      <c r="AFE463" s="250"/>
      <c r="AFF463" s="250"/>
      <c r="AFG463" s="250"/>
      <c r="AFH463" s="250"/>
      <c r="AFI463" s="250"/>
      <c r="AFJ463" s="250"/>
      <c r="AFK463" s="250"/>
      <c r="AFL463" s="250"/>
      <c r="AFM463" s="250"/>
      <c r="AFN463" s="250"/>
      <c r="AFO463" s="250"/>
      <c r="AFP463" s="250"/>
      <c r="AFQ463" s="250"/>
      <c r="AFR463" s="250"/>
      <c r="AFS463" s="250"/>
      <c r="AFT463" s="250"/>
      <c r="AFU463" s="250"/>
      <c r="AFV463" s="250"/>
      <c r="AFW463" s="250"/>
      <c r="AFX463" s="250"/>
      <c r="AFY463" s="250"/>
      <c r="AFZ463" s="250"/>
      <c r="AGA463" s="250"/>
      <c r="AGB463" s="250"/>
      <c r="AGC463" s="250"/>
      <c r="AGD463" s="250"/>
      <c r="AGE463" s="250"/>
      <c r="AGF463" s="250"/>
      <c r="AGG463" s="250"/>
      <c r="AGH463" s="250"/>
      <c r="AGI463" s="250"/>
      <c r="AGJ463" s="250"/>
      <c r="AGK463" s="250"/>
      <c r="AGL463" s="250"/>
      <c r="AGM463" s="250"/>
      <c r="AGN463" s="250"/>
      <c r="AGO463" s="250"/>
      <c r="AGP463" s="250"/>
      <c r="AGQ463" s="250"/>
      <c r="AGR463" s="250"/>
      <c r="AGS463" s="250"/>
      <c r="AGT463" s="250"/>
      <c r="AGU463" s="250"/>
      <c r="AGV463" s="250"/>
      <c r="AGW463" s="250"/>
      <c r="AGX463" s="250"/>
      <c r="AGY463" s="250"/>
      <c r="AGZ463" s="250"/>
      <c r="AHA463" s="250"/>
      <c r="AHB463" s="250"/>
      <c r="AHC463" s="250"/>
      <c r="AHD463" s="250"/>
      <c r="AHE463" s="250"/>
      <c r="AHF463" s="250"/>
      <c r="AHG463" s="250"/>
      <c r="AHH463" s="250"/>
      <c r="AHI463" s="250"/>
      <c r="AHJ463" s="250"/>
      <c r="AHK463" s="250"/>
      <c r="AHL463" s="250"/>
      <c r="AHM463" s="250"/>
      <c r="AHN463" s="250"/>
      <c r="AHO463" s="250"/>
      <c r="AHP463" s="250"/>
      <c r="AHQ463" s="250"/>
      <c r="AHR463" s="250"/>
      <c r="AHS463" s="250"/>
      <c r="AHT463" s="250"/>
      <c r="AHU463" s="250"/>
      <c r="AHV463" s="250"/>
      <c r="AHW463" s="250"/>
      <c r="AHX463" s="250"/>
      <c r="AHY463" s="250"/>
      <c r="AHZ463" s="250"/>
      <c r="AIA463" s="250"/>
      <c r="AIB463" s="250"/>
      <c r="AIC463" s="250"/>
      <c r="AID463" s="250"/>
      <c r="AIE463" s="250"/>
      <c r="AIF463" s="250"/>
      <c r="AIG463" s="250"/>
      <c r="AIH463" s="250"/>
      <c r="AII463" s="250"/>
      <c r="AIJ463" s="250"/>
      <c r="AIK463" s="250"/>
      <c r="AIL463" s="250"/>
      <c r="AIM463" s="250"/>
      <c r="AIN463" s="250"/>
      <c r="AIO463" s="250"/>
      <c r="AIP463" s="250"/>
      <c r="AIQ463" s="250"/>
      <c r="AIR463" s="250"/>
      <c r="AIS463" s="250"/>
      <c r="AIT463" s="250"/>
      <c r="AIU463" s="250"/>
      <c r="AIV463" s="250"/>
      <c r="AIW463" s="250"/>
      <c r="AIX463" s="250"/>
      <c r="AIY463" s="250"/>
      <c r="AIZ463" s="250"/>
      <c r="AJA463" s="250"/>
      <c r="AJB463" s="250"/>
      <c r="AJC463" s="250"/>
      <c r="AJD463" s="250"/>
      <c r="AJE463" s="250"/>
      <c r="AJF463" s="250"/>
      <c r="AJG463" s="250"/>
      <c r="AJH463" s="250"/>
      <c r="AJI463" s="250"/>
      <c r="AJJ463" s="250"/>
      <c r="AJK463" s="250"/>
      <c r="AJL463" s="250"/>
      <c r="AJM463" s="250"/>
      <c r="AJN463" s="250"/>
      <c r="AJO463" s="250"/>
      <c r="AJP463" s="250"/>
      <c r="AJQ463" s="250"/>
      <c r="AJR463" s="250"/>
      <c r="AJS463" s="250"/>
      <c r="AJT463" s="250"/>
      <c r="AJU463" s="250"/>
      <c r="AJV463" s="250"/>
      <c r="AJW463" s="250"/>
      <c r="AJX463" s="250"/>
      <c r="AJY463" s="250"/>
      <c r="AJZ463" s="250"/>
      <c r="AKA463" s="250"/>
      <c r="AKB463" s="250"/>
      <c r="AKC463" s="250"/>
      <c r="AKD463" s="250"/>
      <c r="AKE463" s="250"/>
      <c r="AKF463" s="250"/>
      <c r="AKG463" s="250"/>
      <c r="AKH463" s="250"/>
      <c r="AKI463" s="250"/>
      <c r="AKJ463" s="250"/>
      <c r="AKK463" s="250"/>
      <c r="AKL463" s="250"/>
      <c r="AKM463" s="250"/>
      <c r="AKN463" s="250"/>
      <c r="AKO463" s="250"/>
      <c r="AKP463" s="250"/>
      <c r="AKQ463" s="250"/>
      <c r="AKR463" s="250"/>
      <c r="AKS463" s="250"/>
      <c r="AKT463" s="250"/>
      <c r="AKU463" s="250"/>
      <c r="AKV463" s="250"/>
      <c r="AKW463" s="250"/>
      <c r="AKX463" s="250"/>
      <c r="AKY463" s="250"/>
      <c r="AKZ463" s="250"/>
      <c r="ALA463" s="250"/>
      <c r="ALB463" s="250"/>
      <c r="ALC463" s="250"/>
      <c r="ALD463" s="250"/>
    </row>
    <row r="464" spans="1:992" ht="19.5">
      <c r="A464" s="2830"/>
      <c r="B464" s="2818"/>
      <c r="C464" s="2412"/>
      <c r="D464" s="722" t="s">
        <v>305</v>
      </c>
      <c r="E464" s="899">
        <f t="shared" si="6"/>
        <v>0</v>
      </c>
      <c r="F464" s="899">
        <f t="shared" si="6"/>
        <v>0</v>
      </c>
      <c r="G464" s="2843"/>
      <c r="H464" s="2818"/>
      <c r="I464" s="2818"/>
      <c r="J464" s="2818"/>
      <c r="K464" s="2818"/>
      <c r="L464" s="2798"/>
      <c r="M464" s="580"/>
      <c r="N464" s="406"/>
      <c r="O464" s="406"/>
    </row>
    <row r="465" spans="1:992" ht="18" customHeight="1">
      <c r="A465" s="2831"/>
      <c r="B465" s="2818"/>
      <c r="C465" s="2413"/>
      <c r="D465" s="716" t="s">
        <v>302</v>
      </c>
      <c r="E465" s="899">
        <f t="shared" si="6"/>
        <v>0</v>
      </c>
      <c r="F465" s="899">
        <f t="shared" si="6"/>
        <v>0</v>
      </c>
      <c r="G465" s="2844"/>
      <c r="H465" s="2818"/>
      <c r="I465" s="2818"/>
      <c r="J465" s="2818"/>
      <c r="K465" s="2819"/>
      <c r="L465" s="2799"/>
      <c r="M465" s="580"/>
      <c r="N465" s="406"/>
      <c r="O465" s="406"/>
    </row>
    <row r="466" spans="1:992" ht="21" customHeight="1">
      <c r="A466" s="2390" t="s">
        <v>881</v>
      </c>
      <c r="B466" s="2420" t="s">
        <v>1365</v>
      </c>
      <c r="C466" s="2384" t="s">
        <v>47</v>
      </c>
      <c r="D466" s="718" t="s">
        <v>296</v>
      </c>
      <c r="E466" s="468">
        <f>E467+E471</f>
        <v>11967897</v>
      </c>
      <c r="F466" s="468">
        <f>F467+F471</f>
        <v>11967897</v>
      </c>
      <c r="G466" s="2384" t="s">
        <v>2549</v>
      </c>
      <c r="H466" s="2384" t="s">
        <v>1366</v>
      </c>
      <c r="I466" s="2390" t="s">
        <v>409</v>
      </c>
      <c r="J466" s="2390">
        <v>1</v>
      </c>
      <c r="K466" s="2390">
        <v>1</v>
      </c>
      <c r="L466" s="2791"/>
      <c r="M466" s="580"/>
      <c r="N466" s="406"/>
      <c r="O466" s="406"/>
    </row>
    <row r="467" spans="1:992" ht="19.5">
      <c r="A467" s="2801"/>
      <c r="B467" s="2827"/>
      <c r="C467" s="2385"/>
      <c r="D467" s="709" t="s">
        <v>301</v>
      </c>
      <c r="E467" s="468">
        <f>E468+E469+E470</f>
        <v>11967897</v>
      </c>
      <c r="F467" s="468">
        <f>F468+F469+F470</f>
        <v>11967897</v>
      </c>
      <c r="G467" s="2385"/>
      <c r="H467" s="2824"/>
      <c r="I467" s="2391"/>
      <c r="J467" s="2391"/>
      <c r="K467" s="2391"/>
      <c r="L467" s="2793"/>
      <c r="M467" s="580"/>
      <c r="N467" s="406"/>
      <c r="O467" s="406"/>
    </row>
    <row r="468" spans="1:992" ht="48.75" customHeight="1">
      <c r="A468" s="2801"/>
      <c r="B468" s="2827"/>
      <c r="C468" s="2385"/>
      <c r="D468" s="707" t="s">
        <v>303</v>
      </c>
      <c r="E468" s="374">
        <v>11967897</v>
      </c>
      <c r="F468" s="1794">
        <v>11967897</v>
      </c>
      <c r="G468" s="2385"/>
      <c r="H468" s="696" t="s">
        <v>1367</v>
      </c>
      <c r="I468" s="692" t="s">
        <v>325</v>
      </c>
      <c r="J468" s="692">
        <v>320</v>
      </c>
      <c r="K468" s="692">
        <v>492</v>
      </c>
      <c r="L468" s="1782" t="s">
        <v>2844</v>
      </c>
      <c r="M468" s="580"/>
      <c r="N468" s="406"/>
      <c r="O468" s="406"/>
    </row>
    <row r="469" spans="1:992" ht="60.75" customHeight="1">
      <c r="A469" s="2801"/>
      <c r="B469" s="2827"/>
      <c r="C469" s="2385"/>
      <c r="D469" s="718" t="s">
        <v>304</v>
      </c>
      <c r="E469" s="374">
        <v>0</v>
      </c>
      <c r="F469" s="374">
        <v>0</v>
      </c>
      <c r="G469" s="2385"/>
      <c r="H469" s="715" t="s">
        <v>1368</v>
      </c>
      <c r="I469" s="688" t="s">
        <v>409</v>
      </c>
      <c r="J469" s="692">
        <v>29</v>
      </c>
      <c r="K469" s="692">
        <v>33</v>
      </c>
      <c r="L469" s="1782" t="s">
        <v>2845</v>
      </c>
      <c r="M469" s="580"/>
      <c r="N469" s="406"/>
      <c r="O469" s="406"/>
    </row>
    <row r="470" spans="1:992" ht="26.25" customHeight="1">
      <c r="A470" s="2801"/>
      <c r="B470" s="2827"/>
      <c r="C470" s="2385"/>
      <c r="D470" s="709" t="s">
        <v>305</v>
      </c>
      <c r="E470" s="374">
        <v>0</v>
      </c>
      <c r="F470" s="374">
        <v>0</v>
      </c>
      <c r="G470" s="2385"/>
      <c r="H470" s="2384" t="s">
        <v>1369</v>
      </c>
      <c r="I470" s="2390" t="s">
        <v>325</v>
      </c>
      <c r="J470" s="2391">
        <v>60</v>
      </c>
      <c r="K470" s="2391">
        <v>66</v>
      </c>
      <c r="L470" s="2723" t="s">
        <v>2846</v>
      </c>
      <c r="M470" s="580"/>
      <c r="N470" s="406"/>
      <c r="O470" s="406"/>
    </row>
    <row r="471" spans="1:992" ht="45.75" customHeight="1">
      <c r="A471" s="2801"/>
      <c r="B471" s="2827"/>
      <c r="C471" s="2385"/>
      <c r="D471" s="707" t="s">
        <v>302</v>
      </c>
      <c r="E471" s="374">
        <v>0</v>
      </c>
      <c r="F471" s="374">
        <v>0</v>
      </c>
      <c r="G471" s="2385"/>
      <c r="H471" s="2824"/>
      <c r="I471" s="2392"/>
      <c r="J471" s="2392"/>
      <c r="K471" s="2392"/>
      <c r="L471" s="2725"/>
      <c r="M471" s="580"/>
      <c r="N471" s="406"/>
      <c r="O471" s="406"/>
    </row>
    <row r="472" spans="1:992" s="137" customFormat="1" ht="40.5" customHeight="1">
      <c r="A472" s="806"/>
      <c r="B472" s="910"/>
      <c r="C472" s="687"/>
      <c r="D472" s="707"/>
      <c r="E472" s="374"/>
      <c r="F472" s="374"/>
      <c r="G472" s="2385"/>
      <c r="H472" s="732" t="s">
        <v>1753</v>
      </c>
      <c r="I472" s="692" t="s">
        <v>325</v>
      </c>
      <c r="J472" s="692">
        <v>6</v>
      </c>
      <c r="K472" s="692">
        <v>25</v>
      </c>
      <c r="L472" s="1782" t="s">
        <v>2847</v>
      </c>
      <c r="M472" s="580"/>
      <c r="N472" s="406"/>
      <c r="O472" s="406"/>
      <c r="P472" s="191"/>
      <c r="Q472" s="191"/>
      <c r="R472" s="191"/>
      <c r="S472" s="191"/>
      <c r="T472" s="191"/>
      <c r="U472" s="191"/>
      <c r="V472" s="191"/>
      <c r="W472" s="191"/>
      <c r="X472" s="191"/>
      <c r="Y472" s="191"/>
      <c r="Z472" s="191"/>
      <c r="AA472" s="191"/>
      <c r="AB472" s="191"/>
      <c r="AC472" s="191"/>
      <c r="AD472" s="191"/>
      <c r="AE472" s="191"/>
      <c r="AF472" s="191"/>
      <c r="AG472" s="191"/>
      <c r="AH472" s="191"/>
      <c r="AI472" s="191"/>
      <c r="AJ472" s="191"/>
      <c r="AK472" s="191"/>
      <c r="AL472" s="191"/>
      <c r="AM472" s="191"/>
      <c r="AN472" s="191"/>
      <c r="AO472" s="191"/>
      <c r="AP472" s="191"/>
      <c r="AQ472" s="191"/>
      <c r="AR472" s="191"/>
      <c r="AS472" s="191"/>
      <c r="AT472" s="191"/>
      <c r="AU472" s="191"/>
      <c r="AV472" s="191"/>
      <c r="AW472" s="191"/>
      <c r="AX472" s="191"/>
      <c r="AY472" s="191"/>
      <c r="AZ472" s="191"/>
      <c r="BA472" s="191"/>
      <c r="BB472" s="191"/>
      <c r="BC472" s="191"/>
      <c r="BD472" s="191"/>
      <c r="BE472" s="191"/>
      <c r="BF472" s="191"/>
      <c r="BG472" s="191"/>
      <c r="BH472" s="191"/>
      <c r="BI472" s="191"/>
      <c r="BJ472" s="191"/>
      <c r="BK472" s="191"/>
      <c r="BL472" s="191"/>
      <c r="BM472" s="191"/>
      <c r="BN472" s="191"/>
      <c r="BO472" s="191"/>
      <c r="BP472" s="191"/>
      <c r="BQ472" s="191"/>
      <c r="BR472" s="191"/>
      <c r="BS472" s="191"/>
      <c r="BT472" s="191"/>
      <c r="BU472" s="191"/>
      <c r="BV472" s="191"/>
      <c r="BW472" s="191"/>
      <c r="BX472" s="191"/>
      <c r="BY472" s="191"/>
      <c r="BZ472" s="191"/>
      <c r="CA472" s="191"/>
      <c r="CB472" s="191"/>
      <c r="CC472" s="191"/>
      <c r="CD472" s="191"/>
      <c r="CE472" s="191"/>
      <c r="CF472" s="191"/>
      <c r="CG472" s="191"/>
      <c r="CH472" s="191"/>
      <c r="CI472" s="191"/>
      <c r="CJ472" s="191"/>
      <c r="CK472" s="191"/>
      <c r="CL472" s="191"/>
      <c r="CM472" s="191"/>
      <c r="CN472" s="191"/>
      <c r="CO472" s="191"/>
      <c r="CP472" s="191"/>
      <c r="CQ472" s="191"/>
      <c r="CR472" s="191"/>
      <c r="CS472" s="191"/>
      <c r="CT472" s="191"/>
      <c r="CU472" s="191"/>
      <c r="CV472" s="191"/>
      <c r="CW472" s="191"/>
      <c r="CX472" s="191"/>
      <c r="CY472" s="191"/>
      <c r="CZ472" s="191"/>
      <c r="DA472" s="191"/>
      <c r="DB472" s="191"/>
      <c r="DC472" s="191"/>
      <c r="DD472" s="191"/>
      <c r="DE472" s="191"/>
      <c r="DF472" s="191"/>
      <c r="DG472" s="191"/>
      <c r="DH472" s="191"/>
      <c r="DI472" s="191"/>
      <c r="DJ472" s="191"/>
      <c r="DK472" s="191"/>
      <c r="DL472" s="191"/>
      <c r="DM472" s="191"/>
      <c r="DN472" s="191"/>
      <c r="DO472" s="191"/>
      <c r="DP472" s="191"/>
      <c r="DQ472" s="191"/>
      <c r="DR472" s="191"/>
      <c r="DS472" s="191"/>
      <c r="DT472" s="191"/>
      <c r="DU472" s="191"/>
      <c r="DV472" s="191"/>
      <c r="DW472" s="191"/>
      <c r="DX472" s="191"/>
      <c r="DY472" s="191"/>
      <c r="DZ472" s="191"/>
      <c r="EA472" s="191"/>
      <c r="EB472" s="191"/>
      <c r="EC472" s="191"/>
      <c r="ED472" s="191"/>
      <c r="EE472" s="191"/>
      <c r="EF472" s="191"/>
      <c r="EG472" s="191"/>
      <c r="EH472" s="191"/>
      <c r="EI472" s="191"/>
      <c r="EJ472" s="191"/>
      <c r="EK472" s="191"/>
      <c r="EL472" s="191"/>
      <c r="EM472" s="191"/>
      <c r="EN472" s="191"/>
      <c r="EO472" s="191"/>
      <c r="EP472" s="191"/>
      <c r="EQ472" s="191"/>
      <c r="ER472" s="191"/>
      <c r="ES472" s="191"/>
      <c r="ET472" s="191"/>
      <c r="EU472" s="191"/>
      <c r="EV472" s="191"/>
      <c r="EW472" s="191"/>
      <c r="EX472" s="191"/>
      <c r="EY472" s="191"/>
      <c r="EZ472" s="191"/>
      <c r="FA472" s="191"/>
      <c r="FB472" s="191"/>
      <c r="FC472" s="191"/>
      <c r="FD472" s="191"/>
      <c r="FE472" s="191"/>
      <c r="FF472" s="191"/>
      <c r="FG472" s="191"/>
      <c r="FH472" s="191"/>
      <c r="FI472" s="191"/>
      <c r="FJ472" s="191"/>
      <c r="FK472" s="191"/>
      <c r="FL472" s="191"/>
      <c r="FM472" s="191"/>
      <c r="FN472" s="191"/>
      <c r="FO472" s="191"/>
      <c r="FP472" s="191"/>
      <c r="FQ472" s="191"/>
      <c r="FR472" s="191"/>
      <c r="FS472" s="191"/>
      <c r="FT472" s="191"/>
      <c r="FU472" s="191"/>
      <c r="FV472" s="191"/>
      <c r="FW472" s="191"/>
      <c r="FX472" s="191"/>
      <c r="FY472" s="191"/>
      <c r="FZ472" s="191"/>
      <c r="GA472" s="191"/>
      <c r="GB472" s="191"/>
      <c r="GC472" s="191"/>
      <c r="GD472" s="191"/>
      <c r="GE472" s="191"/>
      <c r="GF472" s="191"/>
      <c r="GG472" s="191"/>
      <c r="GH472" s="191"/>
      <c r="GI472" s="191"/>
      <c r="GJ472" s="191"/>
      <c r="GK472" s="191"/>
      <c r="GL472" s="191"/>
      <c r="GM472" s="191"/>
      <c r="GN472" s="191"/>
      <c r="GO472" s="191"/>
      <c r="GP472" s="191"/>
      <c r="GQ472" s="191"/>
      <c r="GR472" s="191"/>
      <c r="GS472" s="191"/>
      <c r="GT472" s="191"/>
      <c r="GU472" s="191"/>
      <c r="GV472" s="191"/>
      <c r="GW472" s="191"/>
      <c r="GX472" s="191"/>
      <c r="GY472" s="191"/>
      <c r="GZ472" s="191"/>
      <c r="HA472" s="191"/>
      <c r="HB472" s="191"/>
      <c r="HC472" s="191"/>
      <c r="HD472" s="191"/>
      <c r="HE472" s="191"/>
      <c r="HF472" s="191"/>
      <c r="HG472" s="191"/>
      <c r="HH472" s="191"/>
      <c r="HI472" s="191"/>
      <c r="HJ472" s="191"/>
      <c r="HK472" s="191"/>
      <c r="HL472" s="191"/>
      <c r="HM472" s="191"/>
      <c r="HN472" s="191"/>
      <c r="HO472" s="191"/>
      <c r="HP472" s="191"/>
      <c r="HQ472" s="191"/>
      <c r="HR472" s="191"/>
      <c r="HS472" s="191"/>
      <c r="HT472" s="191"/>
      <c r="HU472" s="191"/>
      <c r="HV472" s="191"/>
      <c r="HW472" s="191"/>
      <c r="HX472" s="191"/>
      <c r="HY472" s="191"/>
      <c r="HZ472" s="191"/>
      <c r="IA472" s="191"/>
      <c r="IB472" s="191"/>
      <c r="IC472" s="191"/>
      <c r="ID472" s="191"/>
      <c r="IE472" s="191"/>
      <c r="IF472" s="191"/>
      <c r="IG472" s="191"/>
      <c r="IH472" s="191"/>
      <c r="II472" s="191"/>
      <c r="IJ472" s="191"/>
      <c r="IK472" s="191"/>
      <c r="IL472" s="191"/>
      <c r="IM472" s="191"/>
      <c r="IN472" s="191"/>
      <c r="IO472" s="191"/>
      <c r="IP472" s="191"/>
      <c r="IQ472" s="191"/>
      <c r="IR472" s="191"/>
      <c r="IS472" s="191"/>
      <c r="IT472" s="191"/>
      <c r="IU472" s="191"/>
      <c r="IV472" s="191"/>
      <c r="IW472" s="191"/>
      <c r="IX472" s="191"/>
      <c r="IY472" s="191"/>
      <c r="IZ472" s="191"/>
      <c r="JA472" s="191"/>
      <c r="JB472" s="191"/>
      <c r="JC472" s="191"/>
      <c r="JD472" s="191"/>
      <c r="JE472" s="191"/>
      <c r="JF472" s="191"/>
      <c r="JG472" s="191"/>
      <c r="JH472" s="191"/>
      <c r="JI472" s="191"/>
      <c r="JJ472" s="191"/>
      <c r="JK472" s="191"/>
      <c r="JL472" s="191"/>
      <c r="JM472" s="191"/>
      <c r="JN472" s="191"/>
      <c r="JO472" s="191"/>
      <c r="JP472" s="191"/>
      <c r="JQ472" s="191"/>
      <c r="JR472" s="191"/>
      <c r="JS472" s="191"/>
      <c r="JT472" s="191"/>
      <c r="JU472" s="191"/>
      <c r="JV472" s="191"/>
      <c r="JW472" s="191"/>
      <c r="JX472" s="191"/>
      <c r="JY472" s="191"/>
      <c r="JZ472" s="191"/>
      <c r="KA472" s="191"/>
      <c r="KB472" s="191"/>
      <c r="KC472" s="191"/>
      <c r="KD472" s="191"/>
      <c r="KE472" s="191"/>
      <c r="KF472" s="191"/>
      <c r="KG472" s="191"/>
      <c r="KH472" s="191"/>
      <c r="KI472" s="191"/>
      <c r="KJ472" s="191"/>
      <c r="KK472" s="191"/>
      <c r="KL472" s="191"/>
      <c r="KM472" s="191"/>
      <c r="KN472" s="191"/>
      <c r="KO472" s="191"/>
      <c r="KP472" s="191"/>
      <c r="KQ472" s="191"/>
      <c r="KR472" s="191"/>
      <c r="KS472" s="191"/>
      <c r="KT472" s="191"/>
      <c r="KU472" s="191"/>
      <c r="KV472" s="191"/>
      <c r="KW472" s="191"/>
      <c r="KX472" s="191"/>
      <c r="KY472" s="191"/>
      <c r="KZ472" s="191"/>
      <c r="LA472" s="191"/>
      <c r="LB472" s="191"/>
      <c r="LC472" s="191"/>
      <c r="LD472" s="191"/>
      <c r="LE472" s="191"/>
      <c r="LF472" s="191"/>
      <c r="LG472" s="191"/>
      <c r="LH472" s="191"/>
      <c r="LI472" s="191"/>
      <c r="LJ472" s="191"/>
      <c r="LK472" s="191"/>
      <c r="LL472" s="191"/>
      <c r="LM472" s="191"/>
      <c r="LN472" s="191"/>
      <c r="LO472" s="191"/>
      <c r="LP472" s="191"/>
      <c r="LQ472" s="191"/>
      <c r="LR472" s="191"/>
      <c r="LS472" s="191"/>
      <c r="LT472" s="191"/>
      <c r="LU472" s="191"/>
      <c r="LV472" s="191"/>
      <c r="LW472" s="191"/>
      <c r="LX472" s="191"/>
      <c r="LY472" s="191"/>
      <c r="LZ472" s="191"/>
      <c r="MA472" s="191"/>
      <c r="MB472" s="191"/>
      <c r="MC472" s="191"/>
      <c r="MD472" s="191"/>
      <c r="ME472" s="191"/>
      <c r="MF472" s="191"/>
      <c r="MG472" s="191"/>
      <c r="MH472" s="191"/>
      <c r="MI472" s="191"/>
      <c r="MJ472" s="191"/>
      <c r="MK472" s="191"/>
      <c r="ML472" s="191"/>
      <c r="MM472" s="191"/>
      <c r="MN472" s="191"/>
      <c r="MO472" s="191"/>
      <c r="MP472" s="191"/>
      <c r="MQ472" s="191"/>
      <c r="MR472" s="191"/>
      <c r="MS472" s="191"/>
      <c r="MT472" s="191"/>
      <c r="MU472" s="191"/>
      <c r="MV472" s="191"/>
      <c r="MW472" s="191"/>
      <c r="MX472" s="191"/>
      <c r="MY472" s="191"/>
      <c r="MZ472" s="191"/>
      <c r="NA472" s="191"/>
      <c r="NB472" s="191"/>
      <c r="NC472" s="191"/>
      <c r="ND472" s="191"/>
      <c r="NE472" s="191"/>
      <c r="NF472" s="191"/>
      <c r="NG472" s="191"/>
      <c r="NH472" s="191"/>
      <c r="NI472" s="191"/>
      <c r="NJ472" s="191"/>
      <c r="NK472" s="191"/>
      <c r="NL472" s="191"/>
      <c r="NM472" s="191"/>
      <c r="NN472" s="191"/>
      <c r="NO472" s="191"/>
      <c r="NP472" s="191"/>
      <c r="NQ472" s="191"/>
      <c r="NR472" s="191"/>
      <c r="NS472" s="191"/>
      <c r="NT472" s="191"/>
      <c r="NU472" s="191"/>
      <c r="NV472" s="191"/>
      <c r="NW472" s="191"/>
      <c r="NX472" s="191"/>
      <c r="NY472" s="191"/>
      <c r="NZ472" s="191"/>
      <c r="OA472" s="191"/>
      <c r="OB472" s="191"/>
      <c r="OC472" s="191"/>
      <c r="OD472" s="191"/>
      <c r="OE472" s="191"/>
      <c r="OF472" s="191"/>
      <c r="OG472" s="191"/>
      <c r="OH472" s="191"/>
      <c r="OI472" s="191"/>
      <c r="OJ472" s="191"/>
      <c r="OK472" s="191"/>
      <c r="OL472" s="191"/>
      <c r="OM472" s="191"/>
      <c r="ON472" s="191"/>
      <c r="OO472" s="191"/>
      <c r="OP472" s="191"/>
      <c r="OQ472" s="191"/>
      <c r="OR472" s="191"/>
      <c r="OS472" s="191"/>
      <c r="OT472" s="191"/>
      <c r="OU472" s="191"/>
      <c r="OV472" s="191"/>
      <c r="OW472" s="191"/>
      <c r="OX472" s="191"/>
      <c r="OY472" s="191"/>
      <c r="OZ472" s="191"/>
      <c r="PA472" s="191"/>
      <c r="PB472" s="191"/>
      <c r="PC472" s="191"/>
      <c r="PD472" s="191"/>
      <c r="PE472" s="191"/>
      <c r="PF472" s="191"/>
      <c r="PG472" s="191"/>
      <c r="PH472" s="191"/>
      <c r="PI472" s="191"/>
      <c r="PJ472" s="191"/>
      <c r="PK472" s="191"/>
      <c r="PL472" s="191"/>
      <c r="PM472" s="191"/>
      <c r="PN472" s="191"/>
      <c r="PO472" s="191"/>
      <c r="PP472" s="191"/>
      <c r="PQ472" s="191"/>
      <c r="PR472" s="191"/>
      <c r="PS472" s="191"/>
      <c r="PT472" s="191"/>
      <c r="PU472" s="191"/>
      <c r="PV472" s="191"/>
      <c r="PW472" s="191"/>
      <c r="PX472" s="191"/>
      <c r="PY472" s="191"/>
      <c r="PZ472" s="191"/>
      <c r="QA472" s="191"/>
      <c r="QB472" s="191"/>
      <c r="QC472" s="191"/>
      <c r="QD472" s="191"/>
      <c r="QE472" s="191"/>
      <c r="QF472" s="191"/>
      <c r="QG472" s="191"/>
      <c r="QH472" s="191"/>
      <c r="QI472" s="191"/>
      <c r="QJ472" s="191"/>
      <c r="QK472" s="191"/>
      <c r="QL472" s="191"/>
      <c r="QM472" s="191"/>
      <c r="QN472" s="191"/>
      <c r="QO472" s="191"/>
      <c r="QP472" s="191"/>
      <c r="QQ472" s="191"/>
      <c r="QR472" s="191"/>
      <c r="QS472" s="191"/>
      <c r="QT472" s="191"/>
      <c r="QU472" s="191"/>
      <c r="QV472" s="191"/>
      <c r="QW472" s="191"/>
      <c r="QX472" s="191"/>
      <c r="QY472" s="191"/>
      <c r="QZ472" s="191"/>
      <c r="RA472" s="191"/>
      <c r="RB472" s="191"/>
      <c r="RC472" s="191"/>
      <c r="RD472" s="191"/>
      <c r="RE472" s="191"/>
      <c r="RF472" s="191"/>
      <c r="RG472" s="191"/>
      <c r="RH472" s="191"/>
      <c r="RI472" s="191"/>
      <c r="RJ472" s="191"/>
      <c r="RK472" s="191"/>
      <c r="RL472" s="191"/>
      <c r="RM472" s="191"/>
      <c r="RN472" s="191"/>
      <c r="RO472" s="191"/>
      <c r="RP472" s="191"/>
      <c r="RQ472" s="191"/>
      <c r="RR472" s="191"/>
      <c r="RS472" s="191"/>
      <c r="RT472" s="191"/>
      <c r="RU472" s="191"/>
      <c r="RV472" s="191"/>
      <c r="RW472" s="191"/>
      <c r="RX472" s="191"/>
      <c r="RY472" s="191"/>
      <c r="RZ472" s="191"/>
      <c r="SA472" s="191"/>
      <c r="SB472" s="191"/>
      <c r="SC472" s="191"/>
      <c r="SD472" s="191"/>
      <c r="SE472" s="191"/>
      <c r="SF472" s="191"/>
      <c r="SG472" s="191"/>
      <c r="SH472" s="191"/>
      <c r="SI472" s="191"/>
      <c r="SJ472" s="191"/>
      <c r="SK472" s="191"/>
      <c r="SL472" s="191"/>
      <c r="SM472" s="191"/>
      <c r="SN472" s="191"/>
      <c r="SO472" s="191"/>
      <c r="SP472" s="191"/>
      <c r="SQ472" s="191"/>
      <c r="SR472" s="191"/>
      <c r="SS472" s="191"/>
      <c r="ST472" s="191"/>
      <c r="SU472" s="191"/>
      <c r="SV472" s="191"/>
      <c r="SW472" s="191"/>
      <c r="SX472" s="191"/>
      <c r="SY472" s="191"/>
      <c r="SZ472" s="191"/>
      <c r="TA472" s="191"/>
      <c r="TB472" s="191"/>
      <c r="TC472" s="191"/>
      <c r="TD472" s="191"/>
      <c r="TE472" s="191"/>
      <c r="TF472" s="191"/>
      <c r="TG472" s="191"/>
      <c r="TH472" s="191"/>
      <c r="TI472" s="191"/>
      <c r="TJ472" s="191"/>
      <c r="TK472" s="191"/>
      <c r="TL472" s="191"/>
      <c r="TM472" s="191"/>
      <c r="TN472" s="191"/>
      <c r="TO472" s="191"/>
      <c r="TP472" s="191"/>
      <c r="TQ472" s="191"/>
      <c r="TR472" s="191"/>
      <c r="TS472" s="191"/>
      <c r="TT472" s="191"/>
      <c r="TU472" s="191"/>
      <c r="TV472" s="191"/>
      <c r="TW472" s="191"/>
      <c r="TX472" s="191"/>
      <c r="TY472" s="191"/>
      <c r="TZ472" s="191"/>
      <c r="UA472" s="191"/>
      <c r="UB472" s="191"/>
      <c r="UC472" s="191"/>
      <c r="UD472" s="191"/>
      <c r="UE472" s="191"/>
      <c r="UF472" s="191"/>
      <c r="UG472" s="191"/>
      <c r="UH472" s="191"/>
      <c r="UI472" s="191"/>
      <c r="UJ472" s="191"/>
      <c r="UK472" s="191"/>
      <c r="UL472" s="191"/>
      <c r="UM472" s="191"/>
      <c r="UN472" s="191"/>
      <c r="UO472" s="191"/>
      <c r="UP472" s="191"/>
      <c r="UQ472" s="191"/>
      <c r="UR472" s="191"/>
      <c r="US472" s="191"/>
      <c r="UT472" s="191"/>
      <c r="UU472" s="191"/>
      <c r="UV472" s="191"/>
      <c r="UW472" s="191"/>
      <c r="UX472" s="191"/>
      <c r="UY472" s="191"/>
      <c r="UZ472" s="191"/>
      <c r="VA472" s="191"/>
      <c r="VB472" s="191"/>
      <c r="VC472" s="191"/>
      <c r="VD472" s="191"/>
      <c r="VE472" s="191"/>
      <c r="VF472" s="191"/>
      <c r="VG472" s="191"/>
      <c r="VH472" s="191"/>
      <c r="VI472" s="191"/>
      <c r="VJ472" s="191"/>
      <c r="VK472" s="191"/>
      <c r="VL472" s="191"/>
      <c r="VM472" s="191"/>
      <c r="VN472" s="191"/>
      <c r="VO472" s="191"/>
      <c r="VP472" s="191"/>
      <c r="VQ472" s="191"/>
      <c r="VR472" s="191"/>
      <c r="VS472" s="191"/>
      <c r="VT472" s="191"/>
      <c r="VU472" s="191"/>
      <c r="VV472" s="191"/>
      <c r="VW472" s="191"/>
      <c r="VX472" s="191"/>
      <c r="VY472" s="191"/>
      <c r="VZ472" s="191"/>
      <c r="WA472" s="191"/>
      <c r="WB472" s="191"/>
      <c r="WC472" s="191"/>
      <c r="WD472" s="191"/>
      <c r="WE472" s="191"/>
      <c r="WF472" s="191"/>
      <c r="WG472" s="191"/>
      <c r="WH472" s="191"/>
      <c r="WI472" s="191"/>
      <c r="WJ472" s="191"/>
      <c r="WK472" s="191"/>
      <c r="WL472" s="191"/>
      <c r="WM472" s="191"/>
      <c r="WN472" s="191"/>
      <c r="WO472" s="191"/>
      <c r="WP472" s="191"/>
      <c r="WQ472" s="191"/>
      <c r="WR472" s="191"/>
      <c r="WS472" s="191"/>
      <c r="WT472" s="191"/>
      <c r="WU472" s="191"/>
      <c r="WV472" s="191"/>
      <c r="WW472" s="191"/>
      <c r="WX472" s="191"/>
      <c r="WY472" s="191"/>
      <c r="WZ472" s="191"/>
      <c r="XA472" s="191"/>
      <c r="XB472" s="191"/>
      <c r="XC472" s="191"/>
      <c r="XD472" s="191"/>
      <c r="XE472" s="191"/>
      <c r="XF472" s="191"/>
      <c r="XG472" s="191"/>
      <c r="XH472" s="191"/>
      <c r="XI472" s="191"/>
      <c r="XJ472" s="191"/>
      <c r="XK472" s="191"/>
      <c r="XL472" s="191"/>
      <c r="XM472" s="191"/>
      <c r="XN472" s="191"/>
      <c r="XO472" s="191"/>
      <c r="XP472" s="191"/>
      <c r="XQ472" s="191"/>
      <c r="XR472" s="191"/>
      <c r="XS472" s="191"/>
      <c r="XT472" s="191"/>
      <c r="XU472" s="191"/>
      <c r="XV472" s="191"/>
      <c r="XW472" s="191"/>
      <c r="XX472" s="191"/>
      <c r="XY472" s="191"/>
      <c r="XZ472" s="191"/>
      <c r="YA472" s="191"/>
      <c r="YB472" s="191"/>
      <c r="YC472" s="191"/>
      <c r="YD472" s="191"/>
      <c r="YE472" s="191"/>
      <c r="YF472" s="191"/>
      <c r="YG472" s="191"/>
      <c r="YH472" s="191"/>
      <c r="YI472" s="191"/>
      <c r="YJ472" s="191"/>
      <c r="YK472" s="191"/>
      <c r="YL472" s="191"/>
      <c r="YM472" s="191"/>
      <c r="YN472" s="191"/>
      <c r="YO472" s="191"/>
      <c r="YP472" s="191"/>
      <c r="YQ472" s="191"/>
      <c r="YR472" s="191"/>
      <c r="YS472" s="191"/>
      <c r="YT472" s="191"/>
      <c r="YU472" s="191"/>
      <c r="YV472" s="191"/>
      <c r="YW472" s="191"/>
      <c r="YX472" s="191"/>
      <c r="YY472" s="191"/>
      <c r="YZ472" s="191"/>
      <c r="ZA472" s="191"/>
      <c r="ZB472" s="191"/>
      <c r="ZC472" s="191"/>
      <c r="ZD472" s="191"/>
      <c r="ZE472" s="191"/>
      <c r="ZF472" s="191"/>
      <c r="ZG472" s="191"/>
      <c r="ZH472" s="191"/>
      <c r="ZI472" s="191"/>
      <c r="ZJ472" s="191"/>
      <c r="ZK472" s="191"/>
      <c r="ZL472" s="191"/>
      <c r="ZM472" s="191"/>
      <c r="ZN472" s="191"/>
      <c r="ZO472" s="191"/>
      <c r="ZP472" s="191"/>
      <c r="ZQ472" s="191"/>
      <c r="ZR472" s="191"/>
      <c r="ZS472" s="191"/>
      <c r="ZT472" s="191"/>
      <c r="ZU472" s="191"/>
      <c r="ZV472" s="191"/>
      <c r="ZW472" s="191"/>
      <c r="ZX472" s="191"/>
      <c r="ZY472" s="191"/>
      <c r="ZZ472" s="191"/>
      <c r="AAA472" s="191"/>
      <c r="AAB472" s="191"/>
      <c r="AAC472" s="191"/>
      <c r="AAD472" s="191"/>
      <c r="AAE472" s="191"/>
      <c r="AAF472" s="191"/>
      <c r="AAG472" s="191"/>
      <c r="AAH472" s="191"/>
      <c r="AAI472" s="191"/>
      <c r="AAJ472" s="191"/>
      <c r="AAK472" s="191"/>
      <c r="AAL472" s="191"/>
      <c r="AAM472" s="191"/>
      <c r="AAN472" s="191"/>
      <c r="AAO472" s="191"/>
      <c r="AAP472" s="191"/>
      <c r="AAQ472" s="191"/>
      <c r="AAR472" s="191"/>
      <c r="AAS472" s="191"/>
      <c r="AAT472" s="191"/>
      <c r="AAU472" s="191"/>
      <c r="AAV472" s="191"/>
      <c r="AAW472" s="191"/>
      <c r="AAX472" s="191"/>
      <c r="AAY472" s="191"/>
      <c r="AAZ472" s="191"/>
      <c r="ABA472" s="191"/>
      <c r="ABB472" s="191"/>
      <c r="ABC472" s="191"/>
      <c r="ABD472" s="191"/>
      <c r="ABE472" s="191"/>
      <c r="ABF472" s="191"/>
      <c r="ABG472" s="191"/>
      <c r="ABH472" s="191"/>
      <c r="ABI472" s="191"/>
      <c r="ABJ472" s="191"/>
      <c r="ABK472" s="191"/>
      <c r="ABL472" s="191"/>
      <c r="ABM472" s="191"/>
      <c r="ABN472" s="191"/>
      <c r="ABO472" s="191"/>
      <c r="ABP472" s="191"/>
      <c r="ABQ472" s="191"/>
      <c r="ABR472" s="191"/>
      <c r="ABS472" s="191"/>
      <c r="ABT472" s="191"/>
      <c r="ABU472" s="191"/>
      <c r="ABV472" s="191"/>
      <c r="ABW472" s="191"/>
      <c r="ABX472" s="191"/>
      <c r="ABY472" s="191"/>
      <c r="ABZ472" s="191"/>
      <c r="ACA472" s="191"/>
      <c r="ACB472" s="191"/>
      <c r="ACC472" s="191"/>
      <c r="ACD472" s="191"/>
      <c r="ACE472" s="191"/>
      <c r="ACF472" s="191"/>
      <c r="ACG472" s="191"/>
      <c r="ACH472" s="191"/>
      <c r="ACI472" s="191"/>
      <c r="ACJ472" s="191"/>
      <c r="ACK472" s="191"/>
      <c r="ACL472" s="191"/>
      <c r="ACM472" s="191"/>
      <c r="ACN472" s="191"/>
      <c r="ACO472" s="191"/>
      <c r="ACP472" s="191"/>
      <c r="ACQ472" s="191"/>
      <c r="ACR472" s="191"/>
      <c r="ACS472" s="191"/>
      <c r="ACT472" s="191"/>
      <c r="ACU472" s="191"/>
      <c r="ACV472" s="191"/>
      <c r="ACW472" s="191"/>
      <c r="ACX472" s="191"/>
      <c r="ACY472" s="191"/>
      <c r="ACZ472" s="191"/>
      <c r="ADA472" s="191"/>
      <c r="ADB472" s="191"/>
      <c r="ADC472" s="191"/>
      <c r="ADD472" s="191"/>
      <c r="ADE472" s="191"/>
      <c r="ADF472" s="191"/>
      <c r="ADG472" s="191"/>
      <c r="ADH472" s="191"/>
      <c r="ADI472" s="191"/>
      <c r="ADJ472" s="191"/>
      <c r="ADK472" s="191"/>
      <c r="ADL472" s="191"/>
      <c r="ADM472" s="191"/>
      <c r="ADN472" s="191"/>
      <c r="ADO472" s="191"/>
      <c r="ADP472" s="191"/>
      <c r="ADQ472" s="191"/>
      <c r="ADR472" s="191"/>
      <c r="ADS472" s="191"/>
      <c r="ADT472" s="191"/>
      <c r="ADU472" s="191"/>
      <c r="ADV472" s="191"/>
      <c r="ADW472" s="191"/>
      <c r="ADX472" s="191"/>
      <c r="ADY472" s="191"/>
      <c r="ADZ472" s="191"/>
      <c r="AEA472" s="191"/>
      <c r="AEB472" s="191"/>
      <c r="AEC472" s="191"/>
      <c r="AED472" s="191"/>
      <c r="AEE472" s="191"/>
      <c r="AEF472" s="191"/>
      <c r="AEG472" s="191"/>
      <c r="AEH472" s="191"/>
      <c r="AEI472" s="191"/>
      <c r="AEJ472" s="191"/>
      <c r="AEK472" s="191"/>
      <c r="AEL472" s="191"/>
      <c r="AEM472" s="191"/>
      <c r="AEN472" s="191"/>
      <c r="AEO472" s="191"/>
      <c r="AEP472" s="191"/>
      <c r="AEQ472" s="191"/>
      <c r="AER472" s="191"/>
      <c r="AES472" s="191"/>
      <c r="AET472" s="191"/>
      <c r="AEU472" s="191"/>
      <c r="AEV472" s="191"/>
      <c r="AEW472" s="191"/>
      <c r="AEX472" s="191"/>
      <c r="AEY472" s="191"/>
      <c r="AEZ472" s="191"/>
      <c r="AFA472" s="191"/>
      <c r="AFB472" s="191"/>
      <c r="AFC472" s="191"/>
      <c r="AFD472" s="191"/>
      <c r="AFE472" s="191"/>
      <c r="AFF472" s="191"/>
      <c r="AFG472" s="191"/>
      <c r="AFH472" s="191"/>
      <c r="AFI472" s="191"/>
      <c r="AFJ472" s="191"/>
      <c r="AFK472" s="191"/>
      <c r="AFL472" s="191"/>
      <c r="AFM472" s="191"/>
      <c r="AFN472" s="191"/>
      <c r="AFO472" s="191"/>
      <c r="AFP472" s="191"/>
      <c r="AFQ472" s="191"/>
      <c r="AFR472" s="191"/>
      <c r="AFS472" s="191"/>
      <c r="AFT472" s="191"/>
      <c r="AFU472" s="191"/>
      <c r="AFV472" s="191"/>
      <c r="AFW472" s="191"/>
      <c r="AFX472" s="191"/>
      <c r="AFY472" s="191"/>
      <c r="AFZ472" s="191"/>
      <c r="AGA472" s="191"/>
      <c r="AGB472" s="191"/>
      <c r="AGC472" s="191"/>
      <c r="AGD472" s="191"/>
      <c r="AGE472" s="191"/>
      <c r="AGF472" s="191"/>
      <c r="AGG472" s="191"/>
      <c r="AGH472" s="191"/>
      <c r="AGI472" s="191"/>
      <c r="AGJ472" s="191"/>
      <c r="AGK472" s="191"/>
      <c r="AGL472" s="191"/>
      <c r="AGM472" s="191"/>
      <c r="AGN472" s="191"/>
      <c r="AGO472" s="191"/>
      <c r="AGP472" s="191"/>
      <c r="AGQ472" s="191"/>
      <c r="AGR472" s="191"/>
      <c r="AGS472" s="191"/>
      <c r="AGT472" s="191"/>
      <c r="AGU472" s="191"/>
      <c r="AGV472" s="191"/>
      <c r="AGW472" s="191"/>
      <c r="AGX472" s="191"/>
      <c r="AGY472" s="191"/>
      <c r="AGZ472" s="191"/>
      <c r="AHA472" s="191"/>
      <c r="AHB472" s="191"/>
      <c r="AHC472" s="191"/>
      <c r="AHD472" s="191"/>
      <c r="AHE472" s="191"/>
      <c r="AHF472" s="191"/>
      <c r="AHG472" s="191"/>
      <c r="AHH472" s="191"/>
      <c r="AHI472" s="191"/>
      <c r="AHJ472" s="191"/>
      <c r="AHK472" s="191"/>
      <c r="AHL472" s="191"/>
      <c r="AHM472" s="191"/>
      <c r="AHN472" s="191"/>
      <c r="AHO472" s="191"/>
      <c r="AHP472" s="191"/>
      <c r="AHQ472" s="191"/>
      <c r="AHR472" s="191"/>
      <c r="AHS472" s="191"/>
      <c r="AHT472" s="191"/>
      <c r="AHU472" s="191"/>
      <c r="AHV472" s="191"/>
      <c r="AHW472" s="191"/>
      <c r="AHX472" s="191"/>
      <c r="AHY472" s="191"/>
      <c r="AHZ472" s="191"/>
      <c r="AIA472" s="191"/>
      <c r="AIB472" s="191"/>
      <c r="AIC472" s="191"/>
      <c r="AID472" s="191"/>
      <c r="AIE472" s="191"/>
      <c r="AIF472" s="191"/>
      <c r="AIG472" s="191"/>
      <c r="AIH472" s="191"/>
      <c r="AII472" s="191"/>
      <c r="AIJ472" s="191"/>
      <c r="AIK472" s="191"/>
      <c r="AIL472" s="191"/>
      <c r="AIM472" s="191"/>
      <c r="AIN472" s="191"/>
      <c r="AIO472" s="191"/>
      <c r="AIP472" s="191"/>
      <c r="AIQ472" s="191"/>
      <c r="AIR472" s="191"/>
      <c r="AIS472" s="191"/>
      <c r="AIT472" s="191"/>
      <c r="AIU472" s="191"/>
      <c r="AIV472" s="191"/>
      <c r="AIW472" s="191"/>
      <c r="AIX472" s="191"/>
      <c r="AIY472" s="191"/>
      <c r="AIZ472" s="191"/>
      <c r="AJA472" s="191"/>
      <c r="AJB472" s="191"/>
      <c r="AJC472" s="191"/>
      <c r="AJD472" s="191"/>
      <c r="AJE472" s="191"/>
      <c r="AJF472" s="191"/>
      <c r="AJG472" s="191"/>
      <c r="AJH472" s="191"/>
      <c r="AJI472" s="191"/>
      <c r="AJJ472" s="191"/>
      <c r="AJK472" s="191"/>
      <c r="AJL472" s="191"/>
      <c r="AJM472" s="191"/>
      <c r="AJN472" s="191"/>
      <c r="AJO472" s="191"/>
      <c r="AJP472" s="191"/>
      <c r="AJQ472" s="191"/>
      <c r="AJR472" s="191"/>
      <c r="AJS472" s="191"/>
      <c r="AJT472" s="191"/>
      <c r="AJU472" s="191"/>
      <c r="AJV472" s="191"/>
      <c r="AJW472" s="191"/>
      <c r="AJX472" s="191"/>
      <c r="AJY472" s="191"/>
      <c r="AJZ472" s="191"/>
      <c r="AKA472" s="191"/>
      <c r="AKB472" s="191"/>
      <c r="AKC472" s="191"/>
      <c r="AKD472" s="191"/>
      <c r="AKE472" s="191"/>
      <c r="AKF472" s="191"/>
      <c r="AKG472" s="191"/>
      <c r="AKH472" s="191"/>
      <c r="AKI472" s="191"/>
      <c r="AKJ472" s="191"/>
      <c r="AKK472" s="191"/>
      <c r="AKL472" s="191"/>
      <c r="AKM472" s="191"/>
      <c r="AKN472" s="191"/>
      <c r="AKO472" s="191"/>
      <c r="AKP472" s="191"/>
      <c r="AKQ472" s="191"/>
      <c r="AKR472" s="191"/>
      <c r="AKS472" s="191"/>
      <c r="AKT472" s="191"/>
      <c r="AKU472" s="191"/>
      <c r="AKV472" s="191"/>
      <c r="AKW472" s="191"/>
      <c r="AKX472" s="191"/>
      <c r="AKY472" s="191"/>
      <c r="AKZ472" s="191"/>
      <c r="ALA472" s="191"/>
      <c r="ALB472" s="191"/>
      <c r="ALC472" s="191"/>
      <c r="ALD472" s="191"/>
    </row>
    <row r="473" spans="1:992" s="137" customFormat="1" ht="49.5" customHeight="1">
      <c r="A473" s="806"/>
      <c r="B473" s="910"/>
      <c r="C473" s="687"/>
      <c r="D473" s="1787"/>
      <c r="E473" s="1796"/>
      <c r="F473" s="1796"/>
      <c r="G473" s="2385"/>
      <c r="H473" s="732" t="s">
        <v>1754</v>
      </c>
      <c r="I473" s="692" t="s">
        <v>409</v>
      </c>
      <c r="J473" s="692">
        <v>13</v>
      </c>
      <c r="K473" s="692">
        <v>25</v>
      </c>
      <c r="L473" s="1782" t="s">
        <v>2848</v>
      </c>
      <c r="M473" s="580"/>
      <c r="N473" s="406"/>
      <c r="O473" s="406"/>
      <c r="P473" s="191"/>
      <c r="Q473" s="191"/>
      <c r="R473" s="191"/>
      <c r="S473" s="191"/>
      <c r="T473" s="191"/>
      <c r="U473" s="191"/>
      <c r="V473" s="191"/>
      <c r="W473" s="191"/>
      <c r="X473" s="191"/>
      <c r="Y473" s="191"/>
      <c r="Z473" s="191"/>
      <c r="AA473" s="191"/>
      <c r="AB473" s="191"/>
      <c r="AC473" s="191"/>
      <c r="AD473" s="191"/>
      <c r="AE473" s="191"/>
      <c r="AF473" s="191"/>
      <c r="AG473" s="191"/>
      <c r="AH473" s="191"/>
      <c r="AI473" s="191"/>
      <c r="AJ473" s="191"/>
      <c r="AK473" s="191"/>
      <c r="AL473" s="191"/>
      <c r="AM473" s="191"/>
      <c r="AN473" s="191"/>
      <c r="AO473" s="191"/>
      <c r="AP473" s="191"/>
      <c r="AQ473" s="191"/>
      <c r="AR473" s="191"/>
      <c r="AS473" s="191"/>
      <c r="AT473" s="191"/>
      <c r="AU473" s="191"/>
      <c r="AV473" s="191"/>
      <c r="AW473" s="191"/>
      <c r="AX473" s="191"/>
      <c r="AY473" s="191"/>
      <c r="AZ473" s="191"/>
      <c r="BA473" s="191"/>
      <c r="BB473" s="191"/>
      <c r="BC473" s="191"/>
      <c r="BD473" s="191"/>
      <c r="BE473" s="191"/>
      <c r="BF473" s="191"/>
      <c r="BG473" s="191"/>
      <c r="BH473" s="191"/>
      <c r="BI473" s="191"/>
      <c r="BJ473" s="191"/>
      <c r="BK473" s="191"/>
      <c r="BL473" s="191"/>
      <c r="BM473" s="191"/>
      <c r="BN473" s="191"/>
      <c r="BO473" s="191"/>
      <c r="BP473" s="191"/>
      <c r="BQ473" s="191"/>
      <c r="BR473" s="191"/>
      <c r="BS473" s="191"/>
      <c r="BT473" s="191"/>
      <c r="BU473" s="191"/>
      <c r="BV473" s="191"/>
      <c r="BW473" s="191"/>
      <c r="BX473" s="191"/>
      <c r="BY473" s="191"/>
      <c r="BZ473" s="191"/>
      <c r="CA473" s="191"/>
      <c r="CB473" s="191"/>
      <c r="CC473" s="191"/>
      <c r="CD473" s="191"/>
      <c r="CE473" s="191"/>
      <c r="CF473" s="191"/>
      <c r="CG473" s="191"/>
      <c r="CH473" s="191"/>
      <c r="CI473" s="191"/>
      <c r="CJ473" s="191"/>
      <c r="CK473" s="191"/>
      <c r="CL473" s="191"/>
      <c r="CM473" s="191"/>
      <c r="CN473" s="191"/>
      <c r="CO473" s="191"/>
      <c r="CP473" s="191"/>
      <c r="CQ473" s="191"/>
      <c r="CR473" s="191"/>
      <c r="CS473" s="191"/>
      <c r="CT473" s="191"/>
      <c r="CU473" s="191"/>
      <c r="CV473" s="191"/>
      <c r="CW473" s="191"/>
      <c r="CX473" s="191"/>
      <c r="CY473" s="191"/>
      <c r="CZ473" s="191"/>
      <c r="DA473" s="191"/>
      <c r="DB473" s="191"/>
      <c r="DC473" s="191"/>
      <c r="DD473" s="191"/>
      <c r="DE473" s="191"/>
      <c r="DF473" s="191"/>
      <c r="DG473" s="191"/>
      <c r="DH473" s="191"/>
      <c r="DI473" s="191"/>
      <c r="DJ473" s="191"/>
      <c r="DK473" s="191"/>
      <c r="DL473" s="191"/>
      <c r="DM473" s="191"/>
      <c r="DN473" s="191"/>
      <c r="DO473" s="191"/>
      <c r="DP473" s="191"/>
      <c r="DQ473" s="191"/>
      <c r="DR473" s="191"/>
      <c r="DS473" s="191"/>
      <c r="DT473" s="191"/>
      <c r="DU473" s="191"/>
      <c r="DV473" s="191"/>
      <c r="DW473" s="191"/>
      <c r="DX473" s="191"/>
      <c r="DY473" s="191"/>
      <c r="DZ473" s="191"/>
      <c r="EA473" s="191"/>
      <c r="EB473" s="191"/>
      <c r="EC473" s="191"/>
      <c r="ED473" s="191"/>
      <c r="EE473" s="191"/>
      <c r="EF473" s="191"/>
      <c r="EG473" s="191"/>
      <c r="EH473" s="191"/>
      <c r="EI473" s="191"/>
      <c r="EJ473" s="191"/>
      <c r="EK473" s="191"/>
      <c r="EL473" s="191"/>
      <c r="EM473" s="191"/>
      <c r="EN473" s="191"/>
      <c r="EO473" s="191"/>
      <c r="EP473" s="191"/>
      <c r="EQ473" s="191"/>
      <c r="ER473" s="191"/>
      <c r="ES473" s="191"/>
      <c r="ET473" s="191"/>
      <c r="EU473" s="191"/>
      <c r="EV473" s="191"/>
      <c r="EW473" s="191"/>
      <c r="EX473" s="191"/>
      <c r="EY473" s="191"/>
      <c r="EZ473" s="191"/>
      <c r="FA473" s="191"/>
      <c r="FB473" s="191"/>
      <c r="FC473" s="191"/>
      <c r="FD473" s="191"/>
      <c r="FE473" s="191"/>
      <c r="FF473" s="191"/>
      <c r="FG473" s="191"/>
      <c r="FH473" s="191"/>
      <c r="FI473" s="191"/>
      <c r="FJ473" s="191"/>
      <c r="FK473" s="191"/>
      <c r="FL473" s="191"/>
      <c r="FM473" s="191"/>
      <c r="FN473" s="191"/>
      <c r="FO473" s="191"/>
      <c r="FP473" s="191"/>
      <c r="FQ473" s="191"/>
      <c r="FR473" s="191"/>
      <c r="FS473" s="191"/>
      <c r="FT473" s="191"/>
      <c r="FU473" s="191"/>
      <c r="FV473" s="191"/>
      <c r="FW473" s="191"/>
      <c r="FX473" s="191"/>
      <c r="FY473" s="191"/>
      <c r="FZ473" s="191"/>
      <c r="GA473" s="191"/>
      <c r="GB473" s="191"/>
      <c r="GC473" s="191"/>
      <c r="GD473" s="191"/>
      <c r="GE473" s="191"/>
      <c r="GF473" s="191"/>
      <c r="GG473" s="191"/>
      <c r="GH473" s="191"/>
      <c r="GI473" s="191"/>
      <c r="GJ473" s="191"/>
      <c r="GK473" s="191"/>
      <c r="GL473" s="191"/>
      <c r="GM473" s="191"/>
      <c r="GN473" s="191"/>
      <c r="GO473" s="191"/>
      <c r="GP473" s="191"/>
      <c r="GQ473" s="191"/>
      <c r="GR473" s="191"/>
      <c r="GS473" s="191"/>
      <c r="GT473" s="191"/>
      <c r="GU473" s="191"/>
      <c r="GV473" s="191"/>
      <c r="GW473" s="191"/>
      <c r="GX473" s="191"/>
      <c r="GY473" s="191"/>
      <c r="GZ473" s="191"/>
      <c r="HA473" s="191"/>
      <c r="HB473" s="191"/>
      <c r="HC473" s="191"/>
      <c r="HD473" s="191"/>
      <c r="HE473" s="191"/>
      <c r="HF473" s="191"/>
      <c r="HG473" s="191"/>
      <c r="HH473" s="191"/>
      <c r="HI473" s="191"/>
      <c r="HJ473" s="191"/>
      <c r="HK473" s="191"/>
      <c r="HL473" s="191"/>
      <c r="HM473" s="191"/>
      <c r="HN473" s="191"/>
      <c r="HO473" s="191"/>
      <c r="HP473" s="191"/>
      <c r="HQ473" s="191"/>
      <c r="HR473" s="191"/>
      <c r="HS473" s="191"/>
      <c r="HT473" s="191"/>
      <c r="HU473" s="191"/>
      <c r="HV473" s="191"/>
      <c r="HW473" s="191"/>
      <c r="HX473" s="191"/>
      <c r="HY473" s="191"/>
      <c r="HZ473" s="191"/>
      <c r="IA473" s="191"/>
      <c r="IB473" s="191"/>
      <c r="IC473" s="191"/>
      <c r="ID473" s="191"/>
      <c r="IE473" s="191"/>
      <c r="IF473" s="191"/>
      <c r="IG473" s="191"/>
      <c r="IH473" s="191"/>
      <c r="II473" s="191"/>
      <c r="IJ473" s="191"/>
      <c r="IK473" s="191"/>
      <c r="IL473" s="191"/>
      <c r="IM473" s="191"/>
      <c r="IN473" s="191"/>
      <c r="IO473" s="191"/>
      <c r="IP473" s="191"/>
      <c r="IQ473" s="191"/>
      <c r="IR473" s="191"/>
      <c r="IS473" s="191"/>
      <c r="IT473" s="191"/>
      <c r="IU473" s="191"/>
      <c r="IV473" s="191"/>
      <c r="IW473" s="191"/>
      <c r="IX473" s="191"/>
      <c r="IY473" s="191"/>
      <c r="IZ473" s="191"/>
      <c r="JA473" s="191"/>
      <c r="JB473" s="191"/>
      <c r="JC473" s="191"/>
      <c r="JD473" s="191"/>
      <c r="JE473" s="191"/>
      <c r="JF473" s="191"/>
      <c r="JG473" s="191"/>
      <c r="JH473" s="191"/>
      <c r="JI473" s="191"/>
      <c r="JJ473" s="191"/>
      <c r="JK473" s="191"/>
      <c r="JL473" s="191"/>
      <c r="JM473" s="191"/>
      <c r="JN473" s="191"/>
      <c r="JO473" s="191"/>
      <c r="JP473" s="191"/>
      <c r="JQ473" s="191"/>
      <c r="JR473" s="191"/>
      <c r="JS473" s="191"/>
      <c r="JT473" s="191"/>
      <c r="JU473" s="191"/>
      <c r="JV473" s="191"/>
      <c r="JW473" s="191"/>
      <c r="JX473" s="191"/>
      <c r="JY473" s="191"/>
      <c r="JZ473" s="191"/>
      <c r="KA473" s="191"/>
      <c r="KB473" s="191"/>
      <c r="KC473" s="191"/>
      <c r="KD473" s="191"/>
      <c r="KE473" s="191"/>
      <c r="KF473" s="191"/>
      <c r="KG473" s="191"/>
      <c r="KH473" s="191"/>
      <c r="KI473" s="191"/>
      <c r="KJ473" s="191"/>
      <c r="KK473" s="191"/>
      <c r="KL473" s="191"/>
      <c r="KM473" s="191"/>
      <c r="KN473" s="191"/>
      <c r="KO473" s="191"/>
      <c r="KP473" s="191"/>
      <c r="KQ473" s="191"/>
      <c r="KR473" s="191"/>
      <c r="KS473" s="191"/>
      <c r="KT473" s="191"/>
      <c r="KU473" s="191"/>
      <c r="KV473" s="191"/>
      <c r="KW473" s="191"/>
      <c r="KX473" s="191"/>
      <c r="KY473" s="191"/>
      <c r="KZ473" s="191"/>
      <c r="LA473" s="191"/>
      <c r="LB473" s="191"/>
      <c r="LC473" s="191"/>
      <c r="LD473" s="191"/>
      <c r="LE473" s="191"/>
      <c r="LF473" s="191"/>
      <c r="LG473" s="191"/>
      <c r="LH473" s="191"/>
      <c r="LI473" s="191"/>
      <c r="LJ473" s="191"/>
      <c r="LK473" s="191"/>
      <c r="LL473" s="191"/>
      <c r="LM473" s="191"/>
      <c r="LN473" s="191"/>
      <c r="LO473" s="191"/>
      <c r="LP473" s="191"/>
      <c r="LQ473" s="191"/>
      <c r="LR473" s="191"/>
      <c r="LS473" s="191"/>
      <c r="LT473" s="191"/>
      <c r="LU473" s="191"/>
      <c r="LV473" s="191"/>
      <c r="LW473" s="191"/>
      <c r="LX473" s="191"/>
      <c r="LY473" s="191"/>
      <c r="LZ473" s="191"/>
      <c r="MA473" s="191"/>
      <c r="MB473" s="191"/>
      <c r="MC473" s="191"/>
      <c r="MD473" s="191"/>
      <c r="ME473" s="191"/>
      <c r="MF473" s="191"/>
      <c r="MG473" s="191"/>
      <c r="MH473" s="191"/>
      <c r="MI473" s="191"/>
      <c r="MJ473" s="191"/>
      <c r="MK473" s="191"/>
      <c r="ML473" s="191"/>
      <c r="MM473" s="191"/>
      <c r="MN473" s="191"/>
      <c r="MO473" s="191"/>
      <c r="MP473" s="191"/>
      <c r="MQ473" s="191"/>
      <c r="MR473" s="191"/>
      <c r="MS473" s="191"/>
      <c r="MT473" s="191"/>
      <c r="MU473" s="191"/>
      <c r="MV473" s="191"/>
      <c r="MW473" s="191"/>
      <c r="MX473" s="191"/>
      <c r="MY473" s="191"/>
      <c r="MZ473" s="191"/>
      <c r="NA473" s="191"/>
      <c r="NB473" s="191"/>
      <c r="NC473" s="191"/>
      <c r="ND473" s="191"/>
      <c r="NE473" s="191"/>
      <c r="NF473" s="191"/>
      <c r="NG473" s="191"/>
      <c r="NH473" s="191"/>
      <c r="NI473" s="191"/>
      <c r="NJ473" s="191"/>
      <c r="NK473" s="191"/>
      <c r="NL473" s="191"/>
      <c r="NM473" s="191"/>
      <c r="NN473" s="191"/>
      <c r="NO473" s="191"/>
      <c r="NP473" s="191"/>
      <c r="NQ473" s="191"/>
      <c r="NR473" s="191"/>
      <c r="NS473" s="191"/>
      <c r="NT473" s="191"/>
      <c r="NU473" s="191"/>
      <c r="NV473" s="191"/>
      <c r="NW473" s="191"/>
      <c r="NX473" s="191"/>
      <c r="NY473" s="191"/>
      <c r="NZ473" s="191"/>
      <c r="OA473" s="191"/>
      <c r="OB473" s="191"/>
      <c r="OC473" s="191"/>
      <c r="OD473" s="191"/>
      <c r="OE473" s="191"/>
      <c r="OF473" s="191"/>
      <c r="OG473" s="191"/>
      <c r="OH473" s="191"/>
      <c r="OI473" s="191"/>
      <c r="OJ473" s="191"/>
      <c r="OK473" s="191"/>
      <c r="OL473" s="191"/>
      <c r="OM473" s="191"/>
      <c r="ON473" s="191"/>
      <c r="OO473" s="191"/>
      <c r="OP473" s="191"/>
      <c r="OQ473" s="191"/>
      <c r="OR473" s="191"/>
      <c r="OS473" s="191"/>
      <c r="OT473" s="191"/>
      <c r="OU473" s="191"/>
      <c r="OV473" s="191"/>
      <c r="OW473" s="191"/>
      <c r="OX473" s="191"/>
      <c r="OY473" s="191"/>
      <c r="OZ473" s="191"/>
      <c r="PA473" s="191"/>
      <c r="PB473" s="191"/>
      <c r="PC473" s="191"/>
      <c r="PD473" s="191"/>
      <c r="PE473" s="191"/>
      <c r="PF473" s="191"/>
      <c r="PG473" s="191"/>
      <c r="PH473" s="191"/>
      <c r="PI473" s="191"/>
      <c r="PJ473" s="191"/>
      <c r="PK473" s="191"/>
      <c r="PL473" s="191"/>
      <c r="PM473" s="191"/>
      <c r="PN473" s="191"/>
      <c r="PO473" s="191"/>
      <c r="PP473" s="191"/>
      <c r="PQ473" s="191"/>
      <c r="PR473" s="191"/>
      <c r="PS473" s="191"/>
      <c r="PT473" s="191"/>
      <c r="PU473" s="191"/>
      <c r="PV473" s="191"/>
      <c r="PW473" s="191"/>
      <c r="PX473" s="191"/>
      <c r="PY473" s="191"/>
      <c r="PZ473" s="191"/>
      <c r="QA473" s="191"/>
      <c r="QB473" s="191"/>
      <c r="QC473" s="191"/>
      <c r="QD473" s="191"/>
      <c r="QE473" s="191"/>
      <c r="QF473" s="191"/>
      <c r="QG473" s="191"/>
      <c r="QH473" s="191"/>
      <c r="QI473" s="191"/>
      <c r="QJ473" s="191"/>
      <c r="QK473" s="191"/>
      <c r="QL473" s="191"/>
      <c r="QM473" s="191"/>
      <c r="QN473" s="191"/>
      <c r="QO473" s="191"/>
      <c r="QP473" s="191"/>
      <c r="QQ473" s="191"/>
      <c r="QR473" s="191"/>
      <c r="QS473" s="191"/>
      <c r="QT473" s="191"/>
      <c r="QU473" s="191"/>
      <c r="QV473" s="191"/>
      <c r="QW473" s="191"/>
      <c r="QX473" s="191"/>
      <c r="QY473" s="191"/>
      <c r="QZ473" s="191"/>
      <c r="RA473" s="191"/>
      <c r="RB473" s="191"/>
      <c r="RC473" s="191"/>
      <c r="RD473" s="191"/>
      <c r="RE473" s="191"/>
      <c r="RF473" s="191"/>
      <c r="RG473" s="191"/>
      <c r="RH473" s="191"/>
      <c r="RI473" s="191"/>
      <c r="RJ473" s="191"/>
      <c r="RK473" s="191"/>
      <c r="RL473" s="191"/>
      <c r="RM473" s="191"/>
      <c r="RN473" s="191"/>
      <c r="RO473" s="191"/>
      <c r="RP473" s="191"/>
      <c r="RQ473" s="191"/>
      <c r="RR473" s="191"/>
      <c r="RS473" s="191"/>
      <c r="RT473" s="191"/>
      <c r="RU473" s="191"/>
      <c r="RV473" s="191"/>
      <c r="RW473" s="191"/>
      <c r="RX473" s="191"/>
      <c r="RY473" s="191"/>
      <c r="RZ473" s="191"/>
      <c r="SA473" s="191"/>
      <c r="SB473" s="191"/>
      <c r="SC473" s="191"/>
      <c r="SD473" s="191"/>
      <c r="SE473" s="191"/>
      <c r="SF473" s="191"/>
      <c r="SG473" s="191"/>
      <c r="SH473" s="191"/>
      <c r="SI473" s="191"/>
      <c r="SJ473" s="191"/>
      <c r="SK473" s="191"/>
      <c r="SL473" s="191"/>
      <c r="SM473" s="191"/>
      <c r="SN473" s="191"/>
      <c r="SO473" s="191"/>
      <c r="SP473" s="191"/>
      <c r="SQ473" s="191"/>
      <c r="SR473" s="191"/>
      <c r="SS473" s="191"/>
      <c r="ST473" s="191"/>
      <c r="SU473" s="191"/>
      <c r="SV473" s="191"/>
      <c r="SW473" s="191"/>
      <c r="SX473" s="191"/>
      <c r="SY473" s="191"/>
      <c r="SZ473" s="191"/>
      <c r="TA473" s="191"/>
      <c r="TB473" s="191"/>
      <c r="TC473" s="191"/>
      <c r="TD473" s="191"/>
      <c r="TE473" s="191"/>
      <c r="TF473" s="191"/>
      <c r="TG473" s="191"/>
      <c r="TH473" s="191"/>
      <c r="TI473" s="191"/>
      <c r="TJ473" s="191"/>
      <c r="TK473" s="191"/>
      <c r="TL473" s="191"/>
      <c r="TM473" s="191"/>
      <c r="TN473" s="191"/>
      <c r="TO473" s="191"/>
      <c r="TP473" s="191"/>
      <c r="TQ473" s="191"/>
      <c r="TR473" s="191"/>
      <c r="TS473" s="191"/>
      <c r="TT473" s="191"/>
      <c r="TU473" s="191"/>
      <c r="TV473" s="191"/>
      <c r="TW473" s="191"/>
      <c r="TX473" s="191"/>
      <c r="TY473" s="191"/>
      <c r="TZ473" s="191"/>
      <c r="UA473" s="191"/>
      <c r="UB473" s="191"/>
      <c r="UC473" s="191"/>
      <c r="UD473" s="191"/>
      <c r="UE473" s="191"/>
      <c r="UF473" s="191"/>
      <c r="UG473" s="191"/>
      <c r="UH473" s="191"/>
      <c r="UI473" s="191"/>
      <c r="UJ473" s="191"/>
      <c r="UK473" s="191"/>
      <c r="UL473" s="191"/>
      <c r="UM473" s="191"/>
      <c r="UN473" s="191"/>
      <c r="UO473" s="191"/>
      <c r="UP473" s="191"/>
      <c r="UQ473" s="191"/>
      <c r="UR473" s="191"/>
      <c r="US473" s="191"/>
      <c r="UT473" s="191"/>
      <c r="UU473" s="191"/>
      <c r="UV473" s="191"/>
      <c r="UW473" s="191"/>
      <c r="UX473" s="191"/>
      <c r="UY473" s="191"/>
      <c r="UZ473" s="191"/>
      <c r="VA473" s="191"/>
      <c r="VB473" s="191"/>
      <c r="VC473" s="191"/>
      <c r="VD473" s="191"/>
      <c r="VE473" s="191"/>
      <c r="VF473" s="191"/>
      <c r="VG473" s="191"/>
      <c r="VH473" s="191"/>
      <c r="VI473" s="191"/>
      <c r="VJ473" s="191"/>
      <c r="VK473" s="191"/>
      <c r="VL473" s="191"/>
      <c r="VM473" s="191"/>
      <c r="VN473" s="191"/>
      <c r="VO473" s="191"/>
      <c r="VP473" s="191"/>
      <c r="VQ473" s="191"/>
      <c r="VR473" s="191"/>
      <c r="VS473" s="191"/>
      <c r="VT473" s="191"/>
      <c r="VU473" s="191"/>
      <c r="VV473" s="191"/>
      <c r="VW473" s="191"/>
      <c r="VX473" s="191"/>
      <c r="VY473" s="191"/>
      <c r="VZ473" s="191"/>
      <c r="WA473" s="191"/>
      <c r="WB473" s="191"/>
      <c r="WC473" s="191"/>
      <c r="WD473" s="191"/>
      <c r="WE473" s="191"/>
      <c r="WF473" s="191"/>
      <c r="WG473" s="191"/>
      <c r="WH473" s="191"/>
      <c r="WI473" s="191"/>
      <c r="WJ473" s="191"/>
      <c r="WK473" s="191"/>
      <c r="WL473" s="191"/>
      <c r="WM473" s="191"/>
      <c r="WN473" s="191"/>
      <c r="WO473" s="191"/>
      <c r="WP473" s="191"/>
      <c r="WQ473" s="191"/>
      <c r="WR473" s="191"/>
      <c r="WS473" s="191"/>
      <c r="WT473" s="191"/>
      <c r="WU473" s="191"/>
      <c r="WV473" s="191"/>
      <c r="WW473" s="191"/>
      <c r="WX473" s="191"/>
      <c r="WY473" s="191"/>
      <c r="WZ473" s="191"/>
      <c r="XA473" s="191"/>
      <c r="XB473" s="191"/>
      <c r="XC473" s="191"/>
      <c r="XD473" s="191"/>
      <c r="XE473" s="191"/>
      <c r="XF473" s="191"/>
      <c r="XG473" s="191"/>
      <c r="XH473" s="191"/>
      <c r="XI473" s="191"/>
      <c r="XJ473" s="191"/>
      <c r="XK473" s="191"/>
      <c r="XL473" s="191"/>
      <c r="XM473" s="191"/>
      <c r="XN473" s="191"/>
      <c r="XO473" s="191"/>
      <c r="XP473" s="191"/>
      <c r="XQ473" s="191"/>
      <c r="XR473" s="191"/>
      <c r="XS473" s="191"/>
      <c r="XT473" s="191"/>
      <c r="XU473" s="191"/>
      <c r="XV473" s="191"/>
      <c r="XW473" s="191"/>
      <c r="XX473" s="191"/>
      <c r="XY473" s="191"/>
      <c r="XZ473" s="191"/>
      <c r="YA473" s="191"/>
      <c r="YB473" s="191"/>
      <c r="YC473" s="191"/>
      <c r="YD473" s="191"/>
      <c r="YE473" s="191"/>
      <c r="YF473" s="191"/>
      <c r="YG473" s="191"/>
      <c r="YH473" s="191"/>
      <c r="YI473" s="191"/>
      <c r="YJ473" s="191"/>
      <c r="YK473" s="191"/>
      <c r="YL473" s="191"/>
      <c r="YM473" s="191"/>
      <c r="YN473" s="191"/>
      <c r="YO473" s="191"/>
      <c r="YP473" s="191"/>
      <c r="YQ473" s="191"/>
      <c r="YR473" s="191"/>
      <c r="YS473" s="191"/>
      <c r="YT473" s="191"/>
      <c r="YU473" s="191"/>
      <c r="YV473" s="191"/>
      <c r="YW473" s="191"/>
      <c r="YX473" s="191"/>
      <c r="YY473" s="191"/>
      <c r="YZ473" s="191"/>
      <c r="ZA473" s="191"/>
      <c r="ZB473" s="191"/>
      <c r="ZC473" s="191"/>
      <c r="ZD473" s="191"/>
      <c r="ZE473" s="191"/>
      <c r="ZF473" s="191"/>
      <c r="ZG473" s="191"/>
      <c r="ZH473" s="191"/>
      <c r="ZI473" s="191"/>
      <c r="ZJ473" s="191"/>
      <c r="ZK473" s="191"/>
      <c r="ZL473" s="191"/>
      <c r="ZM473" s="191"/>
      <c r="ZN473" s="191"/>
      <c r="ZO473" s="191"/>
      <c r="ZP473" s="191"/>
      <c r="ZQ473" s="191"/>
      <c r="ZR473" s="191"/>
      <c r="ZS473" s="191"/>
      <c r="ZT473" s="191"/>
      <c r="ZU473" s="191"/>
      <c r="ZV473" s="191"/>
      <c r="ZW473" s="191"/>
      <c r="ZX473" s="191"/>
      <c r="ZY473" s="191"/>
      <c r="ZZ473" s="191"/>
      <c r="AAA473" s="191"/>
      <c r="AAB473" s="191"/>
      <c r="AAC473" s="191"/>
      <c r="AAD473" s="191"/>
      <c r="AAE473" s="191"/>
      <c r="AAF473" s="191"/>
      <c r="AAG473" s="191"/>
      <c r="AAH473" s="191"/>
      <c r="AAI473" s="191"/>
      <c r="AAJ473" s="191"/>
      <c r="AAK473" s="191"/>
      <c r="AAL473" s="191"/>
      <c r="AAM473" s="191"/>
      <c r="AAN473" s="191"/>
      <c r="AAO473" s="191"/>
      <c r="AAP473" s="191"/>
      <c r="AAQ473" s="191"/>
      <c r="AAR473" s="191"/>
      <c r="AAS473" s="191"/>
      <c r="AAT473" s="191"/>
      <c r="AAU473" s="191"/>
      <c r="AAV473" s="191"/>
      <c r="AAW473" s="191"/>
      <c r="AAX473" s="191"/>
      <c r="AAY473" s="191"/>
      <c r="AAZ473" s="191"/>
      <c r="ABA473" s="191"/>
      <c r="ABB473" s="191"/>
      <c r="ABC473" s="191"/>
      <c r="ABD473" s="191"/>
      <c r="ABE473" s="191"/>
      <c r="ABF473" s="191"/>
      <c r="ABG473" s="191"/>
      <c r="ABH473" s="191"/>
      <c r="ABI473" s="191"/>
      <c r="ABJ473" s="191"/>
      <c r="ABK473" s="191"/>
      <c r="ABL473" s="191"/>
      <c r="ABM473" s="191"/>
      <c r="ABN473" s="191"/>
      <c r="ABO473" s="191"/>
      <c r="ABP473" s="191"/>
      <c r="ABQ473" s="191"/>
      <c r="ABR473" s="191"/>
      <c r="ABS473" s="191"/>
      <c r="ABT473" s="191"/>
      <c r="ABU473" s="191"/>
      <c r="ABV473" s="191"/>
      <c r="ABW473" s="191"/>
      <c r="ABX473" s="191"/>
      <c r="ABY473" s="191"/>
      <c r="ABZ473" s="191"/>
      <c r="ACA473" s="191"/>
      <c r="ACB473" s="191"/>
      <c r="ACC473" s="191"/>
      <c r="ACD473" s="191"/>
      <c r="ACE473" s="191"/>
      <c r="ACF473" s="191"/>
      <c r="ACG473" s="191"/>
      <c r="ACH473" s="191"/>
      <c r="ACI473" s="191"/>
      <c r="ACJ473" s="191"/>
      <c r="ACK473" s="191"/>
      <c r="ACL473" s="191"/>
      <c r="ACM473" s="191"/>
      <c r="ACN473" s="191"/>
      <c r="ACO473" s="191"/>
      <c r="ACP473" s="191"/>
      <c r="ACQ473" s="191"/>
      <c r="ACR473" s="191"/>
      <c r="ACS473" s="191"/>
      <c r="ACT473" s="191"/>
      <c r="ACU473" s="191"/>
      <c r="ACV473" s="191"/>
      <c r="ACW473" s="191"/>
      <c r="ACX473" s="191"/>
      <c r="ACY473" s="191"/>
      <c r="ACZ473" s="191"/>
      <c r="ADA473" s="191"/>
      <c r="ADB473" s="191"/>
      <c r="ADC473" s="191"/>
      <c r="ADD473" s="191"/>
      <c r="ADE473" s="191"/>
      <c r="ADF473" s="191"/>
      <c r="ADG473" s="191"/>
      <c r="ADH473" s="191"/>
      <c r="ADI473" s="191"/>
      <c r="ADJ473" s="191"/>
      <c r="ADK473" s="191"/>
      <c r="ADL473" s="191"/>
      <c r="ADM473" s="191"/>
      <c r="ADN473" s="191"/>
      <c r="ADO473" s="191"/>
      <c r="ADP473" s="191"/>
      <c r="ADQ473" s="191"/>
      <c r="ADR473" s="191"/>
      <c r="ADS473" s="191"/>
      <c r="ADT473" s="191"/>
      <c r="ADU473" s="191"/>
      <c r="ADV473" s="191"/>
      <c r="ADW473" s="191"/>
      <c r="ADX473" s="191"/>
      <c r="ADY473" s="191"/>
      <c r="ADZ473" s="191"/>
      <c r="AEA473" s="191"/>
      <c r="AEB473" s="191"/>
      <c r="AEC473" s="191"/>
      <c r="AED473" s="191"/>
      <c r="AEE473" s="191"/>
      <c r="AEF473" s="191"/>
      <c r="AEG473" s="191"/>
      <c r="AEH473" s="191"/>
      <c r="AEI473" s="191"/>
      <c r="AEJ473" s="191"/>
      <c r="AEK473" s="191"/>
      <c r="AEL473" s="191"/>
      <c r="AEM473" s="191"/>
      <c r="AEN473" s="191"/>
      <c r="AEO473" s="191"/>
      <c r="AEP473" s="191"/>
      <c r="AEQ473" s="191"/>
      <c r="AER473" s="191"/>
      <c r="AES473" s="191"/>
      <c r="AET473" s="191"/>
      <c r="AEU473" s="191"/>
      <c r="AEV473" s="191"/>
      <c r="AEW473" s="191"/>
      <c r="AEX473" s="191"/>
      <c r="AEY473" s="191"/>
      <c r="AEZ473" s="191"/>
      <c r="AFA473" s="191"/>
      <c r="AFB473" s="191"/>
      <c r="AFC473" s="191"/>
      <c r="AFD473" s="191"/>
      <c r="AFE473" s="191"/>
      <c r="AFF473" s="191"/>
      <c r="AFG473" s="191"/>
      <c r="AFH473" s="191"/>
      <c r="AFI473" s="191"/>
      <c r="AFJ473" s="191"/>
      <c r="AFK473" s="191"/>
      <c r="AFL473" s="191"/>
      <c r="AFM473" s="191"/>
      <c r="AFN473" s="191"/>
      <c r="AFO473" s="191"/>
      <c r="AFP473" s="191"/>
      <c r="AFQ473" s="191"/>
      <c r="AFR473" s="191"/>
      <c r="AFS473" s="191"/>
      <c r="AFT473" s="191"/>
      <c r="AFU473" s="191"/>
      <c r="AFV473" s="191"/>
      <c r="AFW473" s="191"/>
      <c r="AFX473" s="191"/>
      <c r="AFY473" s="191"/>
      <c r="AFZ473" s="191"/>
      <c r="AGA473" s="191"/>
      <c r="AGB473" s="191"/>
      <c r="AGC473" s="191"/>
      <c r="AGD473" s="191"/>
      <c r="AGE473" s="191"/>
      <c r="AGF473" s="191"/>
      <c r="AGG473" s="191"/>
      <c r="AGH473" s="191"/>
      <c r="AGI473" s="191"/>
      <c r="AGJ473" s="191"/>
      <c r="AGK473" s="191"/>
      <c r="AGL473" s="191"/>
      <c r="AGM473" s="191"/>
      <c r="AGN473" s="191"/>
      <c r="AGO473" s="191"/>
      <c r="AGP473" s="191"/>
      <c r="AGQ473" s="191"/>
      <c r="AGR473" s="191"/>
      <c r="AGS473" s="191"/>
      <c r="AGT473" s="191"/>
      <c r="AGU473" s="191"/>
      <c r="AGV473" s="191"/>
      <c r="AGW473" s="191"/>
      <c r="AGX473" s="191"/>
      <c r="AGY473" s="191"/>
      <c r="AGZ473" s="191"/>
      <c r="AHA473" s="191"/>
      <c r="AHB473" s="191"/>
      <c r="AHC473" s="191"/>
      <c r="AHD473" s="191"/>
      <c r="AHE473" s="191"/>
      <c r="AHF473" s="191"/>
      <c r="AHG473" s="191"/>
      <c r="AHH473" s="191"/>
      <c r="AHI473" s="191"/>
      <c r="AHJ473" s="191"/>
      <c r="AHK473" s="191"/>
      <c r="AHL473" s="191"/>
      <c r="AHM473" s="191"/>
      <c r="AHN473" s="191"/>
      <c r="AHO473" s="191"/>
      <c r="AHP473" s="191"/>
      <c r="AHQ473" s="191"/>
      <c r="AHR473" s="191"/>
      <c r="AHS473" s="191"/>
      <c r="AHT473" s="191"/>
      <c r="AHU473" s="191"/>
      <c r="AHV473" s="191"/>
      <c r="AHW473" s="191"/>
      <c r="AHX473" s="191"/>
      <c r="AHY473" s="191"/>
      <c r="AHZ473" s="191"/>
      <c r="AIA473" s="191"/>
      <c r="AIB473" s="191"/>
      <c r="AIC473" s="191"/>
      <c r="AID473" s="191"/>
      <c r="AIE473" s="191"/>
      <c r="AIF473" s="191"/>
      <c r="AIG473" s="191"/>
      <c r="AIH473" s="191"/>
      <c r="AII473" s="191"/>
      <c r="AIJ473" s="191"/>
      <c r="AIK473" s="191"/>
      <c r="AIL473" s="191"/>
      <c r="AIM473" s="191"/>
      <c r="AIN473" s="191"/>
      <c r="AIO473" s="191"/>
      <c r="AIP473" s="191"/>
      <c r="AIQ473" s="191"/>
      <c r="AIR473" s="191"/>
      <c r="AIS473" s="191"/>
      <c r="AIT473" s="191"/>
      <c r="AIU473" s="191"/>
      <c r="AIV473" s="191"/>
      <c r="AIW473" s="191"/>
      <c r="AIX473" s="191"/>
      <c r="AIY473" s="191"/>
      <c r="AIZ473" s="191"/>
      <c r="AJA473" s="191"/>
      <c r="AJB473" s="191"/>
      <c r="AJC473" s="191"/>
      <c r="AJD473" s="191"/>
      <c r="AJE473" s="191"/>
      <c r="AJF473" s="191"/>
      <c r="AJG473" s="191"/>
      <c r="AJH473" s="191"/>
      <c r="AJI473" s="191"/>
      <c r="AJJ473" s="191"/>
      <c r="AJK473" s="191"/>
      <c r="AJL473" s="191"/>
      <c r="AJM473" s="191"/>
      <c r="AJN473" s="191"/>
      <c r="AJO473" s="191"/>
      <c r="AJP473" s="191"/>
      <c r="AJQ473" s="191"/>
      <c r="AJR473" s="191"/>
      <c r="AJS473" s="191"/>
      <c r="AJT473" s="191"/>
      <c r="AJU473" s="191"/>
      <c r="AJV473" s="191"/>
      <c r="AJW473" s="191"/>
      <c r="AJX473" s="191"/>
      <c r="AJY473" s="191"/>
      <c r="AJZ473" s="191"/>
      <c r="AKA473" s="191"/>
      <c r="AKB473" s="191"/>
      <c r="AKC473" s="191"/>
      <c r="AKD473" s="191"/>
      <c r="AKE473" s="191"/>
      <c r="AKF473" s="191"/>
      <c r="AKG473" s="191"/>
      <c r="AKH473" s="191"/>
      <c r="AKI473" s="191"/>
      <c r="AKJ473" s="191"/>
      <c r="AKK473" s="191"/>
      <c r="AKL473" s="191"/>
      <c r="AKM473" s="191"/>
      <c r="AKN473" s="191"/>
      <c r="AKO473" s="191"/>
      <c r="AKP473" s="191"/>
      <c r="AKQ473" s="191"/>
      <c r="AKR473" s="191"/>
      <c r="AKS473" s="191"/>
      <c r="AKT473" s="191"/>
      <c r="AKU473" s="191"/>
      <c r="AKV473" s="191"/>
      <c r="AKW473" s="191"/>
      <c r="AKX473" s="191"/>
      <c r="AKY473" s="191"/>
      <c r="AKZ473" s="191"/>
      <c r="ALA473" s="191"/>
      <c r="ALB473" s="191"/>
      <c r="ALC473" s="191"/>
      <c r="ALD473" s="191"/>
    </row>
    <row r="474" spans="1:992" s="137" customFormat="1" ht="58.5" customHeight="1">
      <c r="A474" s="806"/>
      <c r="B474" s="910"/>
      <c r="C474" s="687"/>
      <c r="D474" s="1787"/>
      <c r="E474" s="1796"/>
      <c r="F474" s="1796"/>
      <c r="G474" s="2398"/>
      <c r="H474" s="732" t="s">
        <v>1755</v>
      </c>
      <c r="I474" s="692" t="s">
        <v>409</v>
      </c>
      <c r="J474" s="692">
        <v>46</v>
      </c>
      <c r="K474" s="692">
        <v>55</v>
      </c>
      <c r="L474" s="1782" t="s">
        <v>2849</v>
      </c>
      <c r="M474" s="580"/>
      <c r="N474" s="406"/>
      <c r="O474" s="406"/>
      <c r="P474" s="191"/>
      <c r="Q474" s="191"/>
      <c r="R474" s="191"/>
      <c r="S474" s="191"/>
      <c r="T474" s="191"/>
      <c r="U474" s="191"/>
      <c r="V474" s="191"/>
      <c r="W474" s="191"/>
      <c r="X474" s="191"/>
      <c r="Y474" s="191"/>
      <c r="Z474" s="191"/>
      <c r="AA474" s="191"/>
      <c r="AB474" s="191"/>
      <c r="AC474" s="191"/>
      <c r="AD474" s="191"/>
      <c r="AE474" s="191"/>
      <c r="AF474" s="191"/>
      <c r="AG474" s="191"/>
      <c r="AH474" s="191"/>
      <c r="AI474" s="191"/>
      <c r="AJ474" s="191"/>
      <c r="AK474" s="191"/>
      <c r="AL474" s="191"/>
      <c r="AM474" s="191"/>
      <c r="AN474" s="191"/>
      <c r="AO474" s="191"/>
      <c r="AP474" s="191"/>
      <c r="AQ474" s="191"/>
      <c r="AR474" s="191"/>
      <c r="AS474" s="191"/>
      <c r="AT474" s="191"/>
      <c r="AU474" s="191"/>
      <c r="AV474" s="191"/>
      <c r="AW474" s="191"/>
      <c r="AX474" s="191"/>
      <c r="AY474" s="191"/>
      <c r="AZ474" s="191"/>
      <c r="BA474" s="191"/>
      <c r="BB474" s="191"/>
      <c r="BC474" s="191"/>
      <c r="BD474" s="191"/>
      <c r="BE474" s="191"/>
      <c r="BF474" s="191"/>
      <c r="BG474" s="191"/>
      <c r="BH474" s="191"/>
      <c r="BI474" s="191"/>
      <c r="BJ474" s="191"/>
      <c r="BK474" s="191"/>
      <c r="BL474" s="191"/>
      <c r="BM474" s="191"/>
      <c r="BN474" s="191"/>
      <c r="BO474" s="191"/>
      <c r="BP474" s="191"/>
      <c r="BQ474" s="191"/>
      <c r="BR474" s="191"/>
      <c r="BS474" s="191"/>
      <c r="BT474" s="191"/>
      <c r="BU474" s="191"/>
      <c r="BV474" s="191"/>
      <c r="BW474" s="191"/>
      <c r="BX474" s="191"/>
      <c r="BY474" s="191"/>
      <c r="BZ474" s="191"/>
      <c r="CA474" s="191"/>
      <c r="CB474" s="191"/>
      <c r="CC474" s="191"/>
      <c r="CD474" s="191"/>
      <c r="CE474" s="191"/>
      <c r="CF474" s="191"/>
      <c r="CG474" s="191"/>
      <c r="CH474" s="191"/>
      <c r="CI474" s="191"/>
      <c r="CJ474" s="191"/>
      <c r="CK474" s="191"/>
      <c r="CL474" s="191"/>
      <c r="CM474" s="191"/>
      <c r="CN474" s="191"/>
      <c r="CO474" s="191"/>
      <c r="CP474" s="191"/>
      <c r="CQ474" s="191"/>
      <c r="CR474" s="191"/>
      <c r="CS474" s="191"/>
      <c r="CT474" s="191"/>
      <c r="CU474" s="191"/>
      <c r="CV474" s="191"/>
      <c r="CW474" s="191"/>
      <c r="CX474" s="191"/>
      <c r="CY474" s="191"/>
      <c r="CZ474" s="191"/>
      <c r="DA474" s="191"/>
      <c r="DB474" s="191"/>
      <c r="DC474" s="191"/>
      <c r="DD474" s="191"/>
      <c r="DE474" s="191"/>
      <c r="DF474" s="191"/>
      <c r="DG474" s="191"/>
      <c r="DH474" s="191"/>
      <c r="DI474" s="191"/>
      <c r="DJ474" s="191"/>
      <c r="DK474" s="191"/>
      <c r="DL474" s="191"/>
      <c r="DM474" s="191"/>
      <c r="DN474" s="191"/>
      <c r="DO474" s="191"/>
      <c r="DP474" s="191"/>
      <c r="DQ474" s="191"/>
      <c r="DR474" s="191"/>
      <c r="DS474" s="191"/>
      <c r="DT474" s="191"/>
      <c r="DU474" s="191"/>
      <c r="DV474" s="191"/>
      <c r="DW474" s="191"/>
      <c r="DX474" s="191"/>
      <c r="DY474" s="191"/>
      <c r="DZ474" s="191"/>
      <c r="EA474" s="191"/>
      <c r="EB474" s="191"/>
      <c r="EC474" s="191"/>
      <c r="ED474" s="191"/>
      <c r="EE474" s="191"/>
      <c r="EF474" s="191"/>
      <c r="EG474" s="191"/>
      <c r="EH474" s="191"/>
      <c r="EI474" s="191"/>
      <c r="EJ474" s="191"/>
      <c r="EK474" s="191"/>
      <c r="EL474" s="191"/>
      <c r="EM474" s="191"/>
      <c r="EN474" s="191"/>
      <c r="EO474" s="191"/>
      <c r="EP474" s="191"/>
      <c r="EQ474" s="191"/>
      <c r="ER474" s="191"/>
      <c r="ES474" s="191"/>
      <c r="ET474" s="191"/>
      <c r="EU474" s="191"/>
      <c r="EV474" s="191"/>
      <c r="EW474" s="191"/>
      <c r="EX474" s="191"/>
      <c r="EY474" s="191"/>
      <c r="EZ474" s="191"/>
      <c r="FA474" s="191"/>
      <c r="FB474" s="191"/>
      <c r="FC474" s="191"/>
      <c r="FD474" s="191"/>
      <c r="FE474" s="191"/>
      <c r="FF474" s="191"/>
      <c r="FG474" s="191"/>
      <c r="FH474" s="191"/>
      <c r="FI474" s="191"/>
      <c r="FJ474" s="191"/>
      <c r="FK474" s="191"/>
      <c r="FL474" s="191"/>
      <c r="FM474" s="191"/>
      <c r="FN474" s="191"/>
      <c r="FO474" s="191"/>
      <c r="FP474" s="191"/>
      <c r="FQ474" s="191"/>
      <c r="FR474" s="191"/>
      <c r="FS474" s="191"/>
      <c r="FT474" s="191"/>
      <c r="FU474" s="191"/>
      <c r="FV474" s="191"/>
      <c r="FW474" s="191"/>
      <c r="FX474" s="191"/>
      <c r="FY474" s="191"/>
      <c r="FZ474" s="191"/>
      <c r="GA474" s="191"/>
      <c r="GB474" s="191"/>
      <c r="GC474" s="191"/>
      <c r="GD474" s="191"/>
      <c r="GE474" s="191"/>
      <c r="GF474" s="191"/>
      <c r="GG474" s="191"/>
      <c r="GH474" s="191"/>
      <c r="GI474" s="191"/>
      <c r="GJ474" s="191"/>
      <c r="GK474" s="191"/>
      <c r="GL474" s="191"/>
      <c r="GM474" s="191"/>
      <c r="GN474" s="191"/>
      <c r="GO474" s="191"/>
      <c r="GP474" s="191"/>
      <c r="GQ474" s="191"/>
      <c r="GR474" s="191"/>
      <c r="GS474" s="191"/>
      <c r="GT474" s="191"/>
      <c r="GU474" s="191"/>
      <c r="GV474" s="191"/>
      <c r="GW474" s="191"/>
      <c r="GX474" s="191"/>
      <c r="GY474" s="191"/>
      <c r="GZ474" s="191"/>
      <c r="HA474" s="191"/>
      <c r="HB474" s="191"/>
      <c r="HC474" s="191"/>
      <c r="HD474" s="191"/>
      <c r="HE474" s="191"/>
      <c r="HF474" s="191"/>
      <c r="HG474" s="191"/>
      <c r="HH474" s="191"/>
      <c r="HI474" s="191"/>
      <c r="HJ474" s="191"/>
      <c r="HK474" s="191"/>
      <c r="HL474" s="191"/>
      <c r="HM474" s="191"/>
      <c r="HN474" s="191"/>
      <c r="HO474" s="191"/>
      <c r="HP474" s="191"/>
      <c r="HQ474" s="191"/>
      <c r="HR474" s="191"/>
      <c r="HS474" s="191"/>
      <c r="HT474" s="191"/>
      <c r="HU474" s="191"/>
      <c r="HV474" s="191"/>
      <c r="HW474" s="191"/>
      <c r="HX474" s="191"/>
      <c r="HY474" s="191"/>
      <c r="HZ474" s="191"/>
      <c r="IA474" s="191"/>
      <c r="IB474" s="191"/>
      <c r="IC474" s="191"/>
      <c r="ID474" s="191"/>
      <c r="IE474" s="191"/>
      <c r="IF474" s="191"/>
      <c r="IG474" s="191"/>
      <c r="IH474" s="191"/>
      <c r="II474" s="191"/>
      <c r="IJ474" s="191"/>
      <c r="IK474" s="191"/>
      <c r="IL474" s="191"/>
      <c r="IM474" s="191"/>
      <c r="IN474" s="191"/>
      <c r="IO474" s="191"/>
      <c r="IP474" s="191"/>
      <c r="IQ474" s="191"/>
      <c r="IR474" s="191"/>
      <c r="IS474" s="191"/>
      <c r="IT474" s="191"/>
      <c r="IU474" s="191"/>
      <c r="IV474" s="191"/>
      <c r="IW474" s="191"/>
      <c r="IX474" s="191"/>
      <c r="IY474" s="191"/>
      <c r="IZ474" s="191"/>
      <c r="JA474" s="191"/>
      <c r="JB474" s="191"/>
      <c r="JC474" s="191"/>
      <c r="JD474" s="191"/>
      <c r="JE474" s="191"/>
      <c r="JF474" s="191"/>
      <c r="JG474" s="191"/>
      <c r="JH474" s="191"/>
      <c r="JI474" s="191"/>
      <c r="JJ474" s="191"/>
      <c r="JK474" s="191"/>
      <c r="JL474" s="191"/>
      <c r="JM474" s="191"/>
      <c r="JN474" s="191"/>
      <c r="JO474" s="191"/>
      <c r="JP474" s="191"/>
      <c r="JQ474" s="191"/>
      <c r="JR474" s="191"/>
      <c r="JS474" s="191"/>
      <c r="JT474" s="191"/>
      <c r="JU474" s="191"/>
      <c r="JV474" s="191"/>
      <c r="JW474" s="191"/>
      <c r="JX474" s="191"/>
      <c r="JY474" s="191"/>
      <c r="JZ474" s="191"/>
      <c r="KA474" s="191"/>
      <c r="KB474" s="191"/>
      <c r="KC474" s="191"/>
      <c r="KD474" s="191"/>
      <c r="KE474" s="191"/>
      <c r="KF474" s="191"/>
      <c r="KG474" s="191"/>
      <c r="KH474" s="191"/>
      <c r="KI474" s="191"/>
      <c r="KJ474" s="191"/>
      <c r="KK474" s="191"/>
      <c r="KL474" s="191"/>
      <c r="KM474" s="191"/>
      <c r="KN474" s="191"/>
      <c r="KO474" s="191"/>
      <c r="KP474" s="191"/>
      <c r="KQ474" s="191"/>
      <c r="KR474" s="191"/>
      <c r="KS474" s="191"/>
      <c r="KT474" s="191"/>
      <c r="KU474" s="191"/>
      <c r="KV474" s="191"/>
      <c r="KW474" s="191"/>
      <c r="KX474" s="191"/>
      <c r="KY474" s="191"/>
      <c r="KZ474" s="191"/>
      <c r="LA474" s="191"/>
      <c r="LB474" s="191"/>
      <c r="LC474" s="191"/>
      <c r="LD474" s="191"/>
      <c r="LE474" s="191"/>
      <c r="LF474" s="191"/>
      <c r="LG474" s="191"/>
      <c r="LH474" s="191"/>
      <c r="LI474" s="191"/>
      <c r="LJ474" s="191"/>
      <c r="LK474" s="191"/>
      <c r="LL474" s="191"/>
      <c r="LM474" s="191"/>
      <c r="LN474" s="191"/>
      <c r="LO474" s="191"/>
      <c r="LP474" s="191"/>
      <c r="LQ474" s="191"/>
      <c r="LR474" s="191"/>
      <c r="LS474" s="191"/>
      <c r="LT474" s="191"/>
      <c r="LU474" s="191"/>
      <c r="LV474" s="191"/>
      <c r="LW474" s="191"/>
      <c r="LX474" s="191"/>
      <c r="LY474" s="191"/>
      <c r="LZ474" s="191"/>
      <c r="MA474" s="191"/>
      <c r="MB474" s="191"/>
      <c r="MC474" s="191"/>
      <c r="MD474" s="191"/>
      <c r="ME474" s="191"/>
      <c r="MF474" s="191"/>
      <c r="MG474" s="191"/>
      <c r="MH474" s="191"/>
      <c r="MI474" s="191"/>
      <c r="MJ474" s="191"/>
      <c r="MK474" s="191"/>
      <c r="ML474" s="191"/>
      <c r="MM474" s="191"/>
      <c r="MN474" s="191"/>
      <c r="MO474" s="191"/>
      <c r="MP474" s="191"/>
      <c r="MQ474" s="191"/>
      <c r="MR474" s="191"/>
      <c r="MS474" s="191"/>
      <c r="MT474" s="191"/>
      <c r="MU474" s="191"/>
      <c r="MV474" s="191"/>
      <c r="MW474" s="191"/>
      <c r="MX474" s="191"/>
      <c r="MY474" s="191"/>
      <c r="MZ474" s="191"/>
      <c r="NA474" s="191"/>
      <c r="NB474" s="191"/>
      <c r="NC474" s="191"/>
      <c r="ND474" s="191"/>
      <c r="NE474" s="191"/>
      <c r="NF474" s="191"/>
      <c r="NG474" s="191"/>
      <c r="NH474" s="191"/>
      <c r="NI474" s="191"/>
      <c r="NJ474" s="191"/>
      <c r="NK474" s="191"/>
      <c r="NL474" s="191"/>
      <c r="NM474" s="191"/>
      <c r="NN474" s="191"/>
      <c r="NO474" s="191"/>
      <c r="NP474" s="191"/>
      <c r="NQ474" s="191"/>
      <c r="NR474" s="191"/>
      <c r="NS474" s="191"/>
      <c r="NT474" s="191"/>
      <c r="NU474" s="191"/>
      <c r="NV474" s="191"/>
      <c r="NW474" s="191"/>
      <c r="NX474" s="191"/>
      <c r="NY474" s="191"/>
      <c r="NZ474" s="191"/>
      <c r="OA474" s="191"/>
      <c r="OB474" s="191"/>
      <c r="OC474" s="191"/>
      <c r="OD474" s="191"/>
      <c r="OE474" s="191"/>
      <c r="OF474" s="191"/>
      <c r="OG474" s="191"/>
      <c r="OH474" s="191"/>
      <c r="OI474" s="191"/>
      <c r="OJ474" s="191"/>
      <c r="OK474" s="191"/>
      <c r="OL474" s="191"/>
      <c r="OM474" s="191"/>
      <c r="ON474" s="191"/>
      <c r="OO474" s="191"/>
      <c r="OP474" s="191"/>
      <c r="OQ474" s="191"/>
      <c r="OR474" s="191"/>
      <c r="OS474" s="191"/>
      <c r="OT474" s="191"/>
      <c r="OU474" s="191"/>
      <c r="OV474" s="191"/>
      <c r="OW474" s="191"/>
      <c r="OX474" s="191"/>
      <c r="OY474" s="191"/>
      <c r="OZ474" s="191"/>
      <c r="PA474" s="191"/>
      <c r="PB474" s="191"/>
      <c r="PC474" s="191"/>
      <c r="PD474" s="191"/>
      <c r="PE474" s="191"/>
      <c r="PF474" s="191"/>
      <c r="PG474" s="191"/>
      <c r="PH474" s="191"/>
      <c r="PI474" s="191"/>
      <c r="PJ474" s="191"/>
      <c r="PK474" s="191"/>
      <c r="PL474" s="191"/>
      <c r="PM474" s="191"/>
      <c r="PN474" s="191"/>
      <c r="PO474" s="191"/>
      <c r="PP474" s="191"/>
      <c r="PQ474" s="191"/>
      <c r="PR474" s="191"/>
      <c r="PS474" s="191"/>
      <c r="PT474" s="191"/>
      <c r="PU474" s="191"/>
      <c r="PV474" s="191"/>
      <c r="PW474" s="191"/>
      <c r="PX474" s="191"/>
      <c r="PY474" s="191"/>
      <c r="PZ474" s="191"/>
      <c r="QA474" s="191"/>
      <c r="QB474" s="191"/>
      <c r="QC474" s="191"/>
      <c r="QD474" s="191"/>
      <c r="QE474" s="191"/>
      <c r="QF474" s="191"/>
      <c r="QG474" s="191"/>
      <c r="QH474" s="191"/>
      <c r="QI474" s="191"/>
      <c r="QJ474" s="191"/>
      <c r="QK474" s="191"/>
      <c r="QL474" s="191"/>
      <c r="QM474" s="191"/>
      <c r="QN474" s="191"/>
      <c r="QO474" s="191"/>
      <c r="QP474" s="191"/>
      <c r="QQ474" s="191"/>
      <c r="QR474" s="191"/>
      <c r="QS474" s="191"/>
      <c r="QT474" s="191"/>
      <c r="QU474" s="191"/>
      <c r="QV474" s="191"/>
      <c r="QW474" s="191"/>
      <c r="QX474" s="191"/>
      <c r="QY474" s="191"/>
      <c r="QZ474" s="191"/>
      <c r="RA474" s="191"/>
      <c r="RB474" s="191"/>
      <c r="RC474" s="191"/>
      <c r="RD474" s="191"/>
      <c r="RE474" s="191"/>
      <c r="RF474" s="191"/>
      <c r="RG474" s="191"/>
      <c r="RH474" s="191"/>
      <c r="RI474" s="191"/>
      <c r="RJ474" s="191"/>
      <c r="RK474" s="191"/>
      <c r="RL474" s="191"/>
      <c r="RM474" s="191"/>
      <c r="RN474" s="191"/>
      <c r="RO474" s="191"/>
      <c r="RP474" s="191"/>
      <c r="RQ474" s="191"/>
      <c r="RR474" s="191"/>
      <c r="RS474" s="191"/>
      <c r="RT474" s="191"/>
      <c r="RU474" s="191"/>
      <c r="RV474" s="191"/>
      <c r="RW474" s="191"/>
      <c r="RX474" s="191"/>
      <c r="RY474" s="191"/>
      <c r="RZ474" s="191"/>
      <c r="SA474" s="191"/>
      <c r="SB474" s="191"/>
      <c r="SC474" s="191"/>
      <c r="SD474" s="191"/>
      <c r="SE474" s="191"/>
      <c r="SF474" s="191"/>
      <c r="SG474" s="191"/>
      <c r="SH474" s="191"/>
      <c r="SI474" s="191"/>
      <c r="SJ474" s="191"/>
      <c r="SK474" s="191"/>
      <c r="SL474" s="191"/>
      <c r="SM474" s="191"/>
      <c r="SN474" s="191"/>
      <c r="SO474" s="191"/>
      <c r="SP474" s="191"/>
      <c r="SQ474" s="191"/>
      <c r="SR474" s="191"/>
      <c r="SS474" s="191"/>
      <c r="ST474" s="191"/>
      <c r="SU474" s="191"/>
      <c r="SV474" s="191"/>
      <c r="SW474" s="191"/>
      <c r="SX474" s="191"/>
      <c r="SY474" s="191"/>
      <c r="SZ474" s="191"/>
      <c r="TA474" s="191"/>
      <c r="TB474" s="191"/>
      <c r="TC474" s="191"/>
      <c r="TD474" s="191"/>
      <c r="TE474" s="191"/>
      <c r="TF474" s="191"/>
      <c r="TG474" s="191"/>
      <c r="TH474" s="191"/>
      <c r="TI474" s="191"/>
      <c r="TJ474" s="191"/>
      <c r="TK474" s="191"/>
      <c r="TL474" s="191"/>
      <c r="TM474" s="191"/>
      <c r="TN474" s="191"/>
      <c r="TO474" s="191"/>
      <c r="TP474" s="191"/>
      <c r="TQ474" s="191"/>
      <c r="TR474" s="191"/>
      <c r="TS474" s="191"/>
      <c r="TT474" s="191"/>
      <c r="TU474" s="191"/>
      <c r="TV474" s="191"/>
      <c r="TW474" s="191"/>
      <c r="TX474" s="191"/>
      <c r="TY474" s="191"/>
      <c r="TZ474" s="191"/>
      <c r="UA474" s="191"/>
      <c r="UB474" s="191"/>
      <c r="UC474" s="191"/>
      <c r="UD474" s="191"/>
      <c r="UE474" s="191"/>
      <c r="UF474" s="191"/>
      <c r="UG474" s="191"/>
      <c r="UH474" s="191"/>
      <c r="UI474" s="191"/>
      <c r="UJ474" s="191"/>
      <c r="UK474" s="191"/>
      <c r="UL474" s="191"/>
      <c r="UM474" s="191"/>
      <c r="UN474" s="191"/>
      <c r="UO474" s="191"/>
      <c r="UP474" s="191"/>
      <c r="UQ474" s="191"/>
      <c r="UR474" s="191"/>
      <c r="US474" s="191"/>
      <c r="UT474" s="191"/>
      <c r="UU474" s="191"/>
      <c r="UV474" s="191"/>
      <c r="UW474" s="191"/>
      <c r="UX474" s="191"/>
      <c r="UY474" s="191"/>
      <c r="UZ474" s="191"/>
      <c r="VA474" s="191"/>
      <c r="VB474" s="191"/>
      <c r="VC474" s="191"/>
      <c r="VD474" s="191"/>
      <c r="VE474" s="191"/>
      <c r="VF474" s="191"/>
      <c r="VG474" s="191"/>
      <c r="VH474" s="191"/>
      <c r="VI474" s="191"/>
      <c r="VJ474" s="191"/>
      <c r="VK474" s="191"/>
      <c r="VL474" s="191"/>
      <c r="VM474" s="191"/>
      <c r="VN474" s="191"/>
      <c r="VO474" s="191"/>
      <c r="VP474" s="191"/>
      <c r="VQ474" s="191"/>
      <c r="VR474" s="191"/>
      <c r="VS474" s="191"/>
      <c r="VT474" s="191"/>
      <c r="VU474" s="191"/>
      <c r="VV474" s="191"/>
      <c r="VW474" s="191"/>
      <c r="VX474" s="191"/>
      <c r="VY474" s="191"/>
      <c r="VZ474" s="191"/>
      <c r="WA474" s="191"/>
      <c r="WB474" s="191"/>
      <c r="WC474" s="191"/>
      <c r="WD474" s="191"/>
      <c r="WE474" s="191"/>
      <c r="WF474" s="191"/>
      <c r="WG474" s="191"/>
      <c r="WH474" s="191"/>
      <c r="WI474" s="191"/>
      <c r="WJ474" s="191"/>
      <c r="WK474" s="191"/>
      <c r="WL474" s="191"/>
      <c r="WM474" s="191"/>
      <c r="WN474" s="191"/>
      <c r="WO474" s="191"/>
      <c r="WP474" s="191"/>
      <c r="WQ474" s="191"/>
      <c r="WR474" s="191"/>
      <c r="WS474" s="191"/>
      <c r="WT474" s="191"/>
      <c r="WU474" s="191"/>
      <c r="WV474" s="191"/>
      <c r="WW474" s="191"/>
      <c r="WX474" s="191"/>
      <c r="WY474" s="191"/>
      <c r="WZ474" s="191"/>
      <c r="XA474" s="191"/>
      <c r="XB474" s="191"/>
      <c r="XC474" s="191"/>
      <c r="XD474" s="191"/>
      <c r="XE474" s="191"/>
      <c r="XF474" s="191"/>
      <c r="XG474" s="191"/>
      <c r="XH474" s="191"/>
      <c r="XI474" s="191"/>
      <c r="XJ474" s="191"/>
      <c r="XK474" s="191"/>
      <c r="XL474" s="191"/>
      <c r="XM474" s="191"/>
      <c r="XN474" s="191"/>
      <c r="XO474" s="191"/>
      <c r="XP474" s="191"/>
      <c r="XQ474" s="191"/>
      <c r="XR474" s="191"/>
      <c r="XS474" s="191"/>
      <c r="XT474" s="191"/>
      <c r="XU474" s="191"/>
      <c r="XV474" s="191"/>
      <c r="XW474" s="191"/>
      <c r="XX474" s="191"/>
      <c r="XY474" s="191"/>
      <c r="XZ474" s="191"/>
      <c r="YA474" s="191"/>
      <c r="YB474" s="191"/>
      <c r="YC474" s="191"/>
      <c r="YD474" s="191"/>
      <c r="YE474" s="191"/>
      <c r="YF474" s="191"/>
      <c r="YG474" s="191"/>
      <c r="YH474" s="191"/>
      <c r="YI474" s="191"/>
      <c r="YJ474" s="191"/>
      <c r="YK474" s="191"/>
      <c r="YL474" s="191"/>
      <c r="YM474" s="191"/>
      <c r="YN474" s="191"/>
      <c r="YO474" s="191"/>
      <c r="YP474" s="191"/>
      <c r="YQ474" s="191"/>
      <c r="YR474" s="191"/>
      <c r="YS474" s="191"/>
      <c r="YT474" s="191"/>
      <c r="YU474" s="191"/>
      <c r="YV474" s="191"/>
      <c r="YW474" s="191"/>
      <c r="YX474" s="191"/>
      <c r="YY474" s="191"/>
      <c r="YZ474" s="191"/>
      <c r="ZA474" s="191"/>
      <c r="ZB474" s="191"/>
      <c r="ZC474" s="191"/>
      <c r="ZD474" s="191"/>
      <c r="ZE474" s="191"/>
      <c r="ZF474" s="191"/>
      <c r="ZG474" s="191"/>
      <c r="ZH474" s="191"/>
      <c r="ZI474" s="191"/>
      <c r="ZJ474" s="191"/>
      <c r="ZK474" s="191"/>
      <c r="ZL474" s="191"/>
      <c r="ZM474" s="191"/>
      <c r="ZN474" s="191"/>
      <c r="ZO474" s="191"/>
      <c r="ZP474" s="191"/>
      <c r="ZQ474" s="191"/>
      <c r="ZR474" s="191"/>
      <c r="ZS474" s="191"/>
      <c r="ZT474" s="191"/>
      <c r="ZU474" s="191"/>
      <c r="ZV474" s="191"/>
      <c r="ZW474" s="191"/>
      <c r="ZX474" s="191"/>
      <c r="ZY474" s="191"/>
      <c r="ZZ474" s="191"/>
      <c r="AAA474" s="191"/>
      <c r="AAB474" s="191"/>
      <c r="AAC474" s="191"/>
      <c r="AAD474" s="191"/>
      <c r="AAE474" s="191"/>
      <c r="AAF474" s="191"/>
      <c r="AAG474" s="191"/>
      <c r="AAH474" s="191"/>
      <c r="AAI474" s="191"/>
      <c r="AAJ474" s="191"/>
      <c r="AAK474" s="191"/>
      <c r="AAL474" s="191"/>
      <c r="AAM474" s="191"/>
      <c r="AAN474" s="191"/>
      <c r="AAO474" s="191"/>
      <c r="AAP474" s="191"/>
      <c r="AAQ474" s="191"/>
      <c r="AAR474" s="191"/>
      <c r="AAS474" s="191"/>
      <c r="AAT474" s="191"/>
      <c r="AAU474" s="191"/>
      <c r="AAV474" s="191"/>
      <c r="AAW474" s="191"/>
      <c r="AAX474" s="191"/>
      <c r="AAY474" s="191"/>
      <c r="AAZ474" s="191"/>
      <c r="ABA474" s="191"/>
      <c r="ABB474" s="191"/>
      <c r="ABC474" s="191"/>
      <c r="ABD474" s="191"/>
      <c r="ABE474" s="191"/>
      <c r="ABF474" s="191"/>
      <c r="ABG474" s="191"/>
      <c r="ABH474" s="191"/>
      <c r="ABI474" s="191"/>
      <c r="ABJ474" s="191"/>
      <c r="ABK474" s="191"/>
      <c r="ABL474" s="191"/>
      <c r="ABM474" s="191"/>
      <c r="ABN474" s="191"/>
      <c r="ABO474" s="191"/>
      <c r="ABP474" s="191"/>
      <c r="ABQ474" s="191"/>
      <c r="ABR474" s="191"/>
      <c r="ABS474" s="191"/>
      <c r="ABT474" s="191"/>
      <c r="ABU474" s="191"/>
      <c r="ABV474" s="191"/>
      <c r="ABW474" s="191"/>
      <c r="ABX474" s="191"/>
      <c r="ABY474" s="191"/>
      <c r="ABZ474" s="191"/>
      <c r="ACA474" s="191"/>
      <c r="ACB474" s="191"/>
      <c r="ACC474" s="191"/>
      <c r="ACD474" s="191"/>
      <c r="ACE474" s="191"/>
      <c r="ACF474" s="191"/>
      <c r="ACG474" s="191"/>
      <c r="ACH474" s="191"/>
      <c r="ACI474" s="191"/>
      <c r="ACJ474" s="191"/>
      <c r="ACK474" s="191"/>
      <c r="ACL474" s="191"/>
      <c r="ACM474" s="191"/>
      <c r="ACN474" s="191"/>
      <c r="ACO474" s="191"/>
      <c r="ACP474" s="191"/>
      <c r="ACQ474" s="191"/>
      <c r="ACR474" s="191"/>
      <c r="ACS474" s="191"/>
      <c r="ACT474" s="191"/>
      <c r="ACU474" s="191"/>
      <c r="ACV474" s="191"/>
      <c r="ACW474" s="191"/>
      <c r="ACX474" s="191"/>
      <c r="ACY474" s="191"/>
      <c r="ACZ474" s="191"/>
      <c r="ADA474" s="191"/>
      <c r="ADB474" s="191"/>
      <c r="ADC474" s="191"/>
      <c r="ADD474" s="191"/>
      <c r="ADE474" s="191"/>
      <c r="ADF474" s="191"/>
      <c r="ADG474" s="191"/>
      <c r="ADH474" s="191"/>
      <c r="ADI474" s="191"/>
      <c r="ADJ474" s="191"/>
      <c r="ADK474" s="191"/>
      <c r="ADL474" s="191"/>
      <c r="ADM474" s="191"/>
      <c r="ADN474" s="191"/>
      <c r="ADO474" s="191"/>
      <c r="ADP474" s="191"/>
      <c r="ADQ474" s="191"/>
      <c r="ADR474" s="191"/>
      <c r="ADS474" s="191"/>
      <c r="ADT474" s="191"/>
      <c r="ADU474" s="191"/>
      <c r="ADV474" s="191"/>
      <c r="ADW474" s="191"/>
      <c r="ADX474" s="191"/>
      <c r="ADY474" s="191"/>
      <c r="ADZ474" s="191"/>
      <c r="AEA474" s="191"/>
      <c r="AEB474" s="191"/>
      <c r="AEC474" s="191"/>
      <c r="AED474" s="191"/>
      <c r="AEE474" s="191"/>
      <c r="AEF474" s="191"/>
      <c r="AEG474" s="191"/>
      <c r="AEH474" s="191"/>
      <c r="AEI474" s="191"/>
      <c r="AEJ474" s="191"/>
      <c r="AEK474" s="191"/>
      <c r="AEL474" s="191"/>
      <c r="AEM474" s="191"/>
      <c r="AEN474" s="191"/>
      <c r="AEO474" s="191"/>
      <c r="AEP474" s="191"/>
      <c r="AEQ474" s="191"/>
      <c r="AER474" s="191"/>
      <c r="AES474" s="191"/>
      <c r="AET474" s="191"/>
      <c r="AEU474" s="191"/>
      <c r="AEV474" s="191"/>
      <c r="AEW474" s="191"/>
      <c r="AEX474" s="191"/>
      <c r="AEY474" s="191"/>
      <c r="AEZ474" s="191"/>
      <c r="AFA474" s="191"/>
      <c r="AFB474" s="191"/>
      <c r="AFC474" s="191"/>
      <c r="AFD474" s="191"/>
      <c r="AFE474" s="191"/>
      <c r="AFF474" s="191"/>
      <c r="AFG474" s="191"/>
      <c r="AFH474" s="191"/>
      <c r="AFI474" s="191"/>
      <c r="AFJ474" s="191"/>
      <c r="AFK474" s="191"/>
      <c r="AFL474" s="191"/>
      <c r="AFM474" s="191"/>
      <c r="AFN474" s="191"/>
      <c r="AFO474" s="191"/>
      <c r="AFP474" s="191"/>
      <c r="AFQ474" s="191"/>
      <c r="AFR474" s="191"/>
      <c r="AFS474" s="191"/>
      <c r="AFT474" s="191"/>
      <c r="AFU474" s="191"/>
      <c r="AFV474" s="191"/>
      <c r="AFW474" s="191"/>
      <c r="AFX474" s="191"/>
      <c r="AFY474" s="191"/>
      <c r="AFZ474" s="191"/>
      <c r="AGA474" s="191"/>
      <c r="AGB474" s="191"/>
      <c r="AGC474" s="191"/>
      <c r="AGD474" s="191"/>
      <c r="AGE474" s="191"/>
      <c r="AGF474" s="191"/>
      <c r="AGG474" s="191"/>
      <c r="AGH474" s="191"/>
      <c r="AGI474" s="191"/>
      <c r="AGJ474" s="191"/>
      <c r="AGK474" s="191"/>
      <c r="AGL474" s="191"/>
      <c r="AGM474" s="191"/>
      <c r="AGN474" s="191"/>
      <c r="AGO474" s="191"/>
      <c r="AGP474" s="191"/>
      <c r="AGQ474" s="191"/>
      <c r="AGR474" s="191"/>
      <c r="AGS474" s="191"/>
      <c r="AGT474" s="191"/>
      <c r="AGU474" s="191"/>
      <c r="AGV474" s="191"/>
      <c r="AGW474" s="191"/>
      <c r="AGX474" s="191"/>
      <c r="AGY474" s="191"/>
      <c r="AGZ474" s="191"/>
      <c r="AHA474" s="191"/>
      <c r="AHB474" s="191"/>
      <c r="AHC474" s="191"/>
      <c r="AHD474" s="191"/>
      <c r="AHE474" s="191"/>
      <c r="AHF474" s="191"/>
      <c r="AHG474" s="191"/>
      <c r="AHH474" s="191"/>
      <c r="AHI474" s="191"/>
      <c r="AHJ474" s="191"/>
      <c r="AHK474" s="191"/>
      <c r="AHL474" s="191"/>
      <c r="AHM474" s="191"/>
      <c r="AHN474" s="191"/>
      <c r="AHO474" s="191"/>
      <c r="AHP474" s="191"/>
      <c r="AHQ474" s="191"/>
      <c r="AHR474" s="191"/>
      <c r="AHS474" s="191"/>
      <c r="AHT474" s="191"/>
      <c r="AHU474" s="191"/>
      <c r="AHV474" s="191"/>
      <c r="AHW474" s="191"/>
      <c r="AHX474" s="191"/>
      <c r="AHY474" s="191"/>
      <c r="AHZ474" s="191"/>
      <c r="AIA474" s="191"/>
      <c r="AIB474" s="191"/>
      <c r="AIC474" s="191"/>
      <c r="AID474" s="191"/>
      <c r="AIE474" s="191"/>
      <c r="AIF474" s="191"/>
      <c r="AIG474" s="191"/>
      <c r="AIH474" s="191"/>
      <c r="AII474" s="191"/>
      <c r="AIJ474" s="191"/>
      <c r="AIK474" s="191"/>
      <c r="AIL474" s="191"/>
      <c r="AIM474" s="191"/>
      <c r="AIN474" s="191"/>
      <c r="AIO474" s="191"/>
      <c r="AIP474" s="191"/>
      <c r="AIQ474" s="191"/>
      <c r="AIR474" s="191"/>
      <c r="AIS474" s="191"/>
      <c r="AIT474" s="191"/>
      <c r="AIU474" s="191"/>
      <c r="AIV474" s="191"/>
      <c r="AIW474" s="191"/>
      <c r="AIX474" s="191"/>
      <c r="AIY474" s="191"/>
      <c r="AIZ474" s="191"/>
      <c r="AJA474" s="191"/>
      <c r="AJB474" s="191"/>
      <c r="AJC474" s="191"/>
      <c r="AJD474" s="191"/>
      <c r="AJE474" s="191"/>
      <c r="AJF474" s="191"/>
      <c r="AJG474" s="191"/>
      <c r="AJH474" s="191"/>
      <c r="AJI474" s="191"/>
      <c r="AJJ474" s="191"/>
      <c r="AJK474" s="191"/>
      <c r="AJL474" s="191"/>
      <c r="AJM474" s="191"/>
      <c r="AJN474" s="191"/>
      <c r="AJO474" s="191"/>
      <c r="AJP474" s="191"/>
      <c r="AJQ474" s="191"/>
      <c r="AJR474" s="191"/>
      <c r="AJS474" s="191"/>
      <c r="AJT474" s="191"/>
      <c r="AJU474" s="191"/>
      <c r="AJV474" s="191"/>
      <c r="AJW474" s="191"/>
      <c r="AJX474" s="191"/>
      <c r="AJY474" s="191"/>
      <c r="AJZ474" s="191"/>
      <c r="AKA474" s="191"/>
      <c r="AKB474" s="191"/>
      <c r="AKC474" s="191"/>
      <c r="AKD474" s="191"/>
      <c r="AKE474" s="191"/>
      <c r="AKF474" s="191"/>
      <c r="AKG474" s="191"/>
      <c r="AKH474" s="191"/>
      <c r="AKI474" s="191"/>
      <c r="AKJ474" s="191"/>
      <c r="AKK474" s="191"/>
      <c r="AKL474" s="191"/>
      <c r="AKM474" s="191"/>
      <c r="AKN474" s="191"/>
      <c r="AKO474" s="191"/>
      <c r="AKP474" s="191"/>
      <c r="AKQ474" s="191"/>
      <c r="AKR474" s="191"/>
      <c r="AKS474" s="191"/>
      <c r="AKT474" s="191"/>
      <c r="AKU474" s="191"/>
      <c r="AKV474" s="191"/>
      <c r="AKW474" s="191"/>
      <c r="AKX474" s="191"/>
      <c r="AKY474" s="191"/>
      <c r="AKZ474" s="191"/>
      <c r="ALA474" s="191"/>
      <c r="ALB474" s="191"/>
      <c r="ALC474" s="191"/>
      <c r="ALD474" s="191"/>
    </row>
    <row r="475" spans="1:992" s="137" customFormat="1" ht="19.5" customHeight="1">
      <c r="A475" s="2414" t="s">
        <v>805</v>
      </c>
      <c r="B475" s="2466" t="s">
        <v>1842</v>
      </c>
      <c r="C475" s="2411"/>
      <c r="D475" s="716" t="s">
        <v>296</v>
      </c>
      <c r="E475" s="899">
        <f>E476+E480</f>
        <v>0</v>
      </c>
      <c r="F475" s="899">
        <f>F476+F480</f>
        <v>0</v>
      </c>
      <c r="G475" s="2414"/>
      <c r="H475" s="2411"/>
      <c r="I475" s="2414"/>
      <c r="J475" s="2414"/>
      <c r="K475" s="2414"/>
      <c r="L475" s="2797"/>
      <c r="M475" s="580"/>
      <c r="N475" s="406"/>
      <c r="O475" s="406"/>
      <c r="P475" s="191"/>
      <c r="Q475" s="191"/>
      <c r="R475" s="191"/>
      <c r="S475" s="191"/>
      <c r="T475" s="191"/>
      <c r="U475" s="191"/>
      <c r="V475" s="191"/>
      <c r="W475" s="191"/>
      <c r="X475" s="191"/>
      <c r="Y475" s="191"/>
      <c r="Z475" s="191"/>
      <c r="AA475" s="191"/>
      <c r="AB475" s="191"/>
      <c r="AC475" s="191"/>
      <c r="AD475" s="191"/>
      <c r="AE475" s="191"/>
      <c r="AF475" s="191"/>
      <c r="AG475" s="191"/>
      <c r="AH475" s="191"/>
      <c r="AI475" s="191"/>
      <c r="AJ475" s="191"/>
      <c r="AK475" s="191"/>
      <c r="AL475" s="191"/>
      <c r="AM475" s="191"/>
      <c r="AN475" s="191"/>
      <c r="AO475" s="191"/>
      <c r="AP475" s="191"/>
      <c r="AQ475" s="191"/>
      <c r="AR475" s="191"/>
      <c r="AS475" s="191"/>
      <c r="AT475" s="191"/>
      <c r="AU475" s="191"/>
      <c r="AV475" s="191"/>
      <c r="AW475" s="191"/>
      <c r="AX475" s="191"/>
      <c r="AY475" s="191"/>
      <c r="AZ475" s="191"/>
      <c r="BA475" s="191"/>
      <c r="BB475" s="191"/>
      <c r="BC475" s="191"/>
      <c r="BD475" s="191"/>
      <c r="BE475" s="191"/>
      <c r="BF475" s="191"/>
      <c r="BG475" s="191"/>
      <c r="BH475" s="191"/>
      <c r="BI475" s="191"/>
      <c r="BJ475" s="191"/>
      <c r="BK475" s="191"/>
      <c r="BL475" s="191"/>
      <c r="BM475" s="191"/>
      <c r="BN475" s="191"/>
      <c r="BO475" s="191"/>
      <c r="BP475" s="191"/>
      <c r="BQ475" s="191"/>
      <c r="BR475" s="191"/>
      <c r="BS475" s="191"/>
      <c r="BT475" s="191"/>
      <c r="BU475" s="191"/>
      <c r="BV475" s="191"/>
      <c r="BW475" s="191"/>
      <c r="BX475" s="191"/>
      <c r="BY475" s="191"/>
      <c r="BZ475" s="191"/>
      <c r="CA475" s="191"/>
      <c r="CB475" s="191"/>
      <c r="CC475" s="191"/>
      <c r="CD475" s="191"/>
      <c r="CE475" s="191"/>
      <c r="CF475" s="191"/>
      <c r="CG475" s="191"/>
      <c r="CH475" s="191"/>
      <c r="CI475" s="191"/>
      <c r="CJ475" s="191"/>
      <c r="CK475" s="191"/>
      <c r="CL475" s="191"/>
      <c r="CM475" s="191"/>
      <c r="CN475" s="191"/>
      <c r="CO475" s="191"/>
      <c r="CP475" s="191"/>
      <c r="CQ475" s="191"/>
      <c r="CR475" s="191"/>
      <c r="CS475" s="191"/>
      <c r="CT475" s="191"/>
      <c r="CU475" s="191"/>
      <c r="CV475" s="191"/>
      <c r="CW475" s="191"/>
      <c r="CX475" s="191"/>
      <c r="CY475" s="191"/>
      <c r="CZ475" s="191"/>
      <c r="DA475" s="191"/>
      <c r="DB475" s="191"/>
      <c r="DC475" s="191"/>
      <c r="DD475" s="191"/>
      <c r="DE475" s="191"/>
      <c r="DF475" s="191"/>
      <c r="DG475" s="191"/>
      <c r="DH475" s="191"/>
      <c r="DI475" s="191"/>
      <c r="DJ475" s="191"/>
      <c r="DK475" s="191"/>
      <c r="DL475" s="191"/>
      <c r="DM475" s="191"/>
      <c r="DN475" s="191"/>
      <c r="DO475" s="191"/>
      <c r="DP475" s="191"/>
      <c r="DQ475" s="191"/>
      <c r="DR475" s="191"/>
      <c r="DS475" s="191"/>
      <c r="DT475" s="191"/>
      <c r="DU475" s="191"/>
      <c r="DV475" s="191"/>
      <c r="DW475" s="191"/>
      <c r="DX475" s="191"/>
      <c r="DY475" s="191"/>
      <c r="DZ475" s="191"/>
      <c r="EA475" s="191"/>
      <c r="EB475" s="191"/>
      <c r="EC475" s="191"/>
      <c r="ED475" s="191"/>
      <c r="EE475" s="191"/>
      <c r="EF475" s="191"/>
      <c r="EG475" s="191"/>
      <c r="EH475" s="191"/>
      <c r="EI475" s="191"/>
      <c r="EJ475" s="191"/>
      <c r="EK475" s="191"/>
      <c r="EL475" s="191"/>
      <c r="EM475" s="191"/>
      <c r="EN475" s="191"/>
      <c r="EO475" s="191"/>
      <c r="EP475" s="191"/>
      <c r="EQ475" s="191"/>
      <c r="ER475" s="191"/>
      <c r="ES475" s="191"/>
      <c r="ET475" s="191"/>
      <c r="EU475" s="191"/>
      <c r="EV475" s="191"/>
      <c r="EW475" s="191"/>
      <c r="EX475" s="191"/>
      <c r="EY475" s="191"/>
      <c r="EZ475" s="191"/>
      <c r="FA475" s="191"/>
      <c r="FB475" s="191"/>
      <c r="FC475" s="191"/>
      <c r="FD475" s="191"/>
      <c r="FE475" s="191"/>
      <c r="FF475" s="191"/>
      <c r="FG475" s="191"/>
      <c r="FH475" s="191"/>
      <c r="FI475" s="191"/>
      <c r="FJ475" s="191"/>
      <c r="FK475" s="191"/>
      <c r="FL475" s="191"/>
      <c r="FM475" s="191"/>
      <c r="FN475" s="191"/>
      <c r="FO475" s="191"/>
      <c r="FP475" s="191"/>
      <c r="FQ475" s="191"/>
      <c r="FR475" s="191"/>
      <c r="FS475" s="191"/>
      <c r="FT475" s="191"/>
      <c r="FU475" s="191"/>
      <c r="FV475" s="191"/>
      <c r="FW475" s="191"/>
      <c r="FX475" s="191"/>
      <c r="FY475" s="191"/>
      <c r="FZ475" s="191"/>
      <c r="GA475" s="191"/>
      <c r="GB475" s="191"/>
      <c r="GC475" s="191"/>
      <c r="GD475" s="191"/>
      <c r="GE475" s="191"/>
      <c r="GF475" s="191"/>
      <c r="GG475" s="191"/>
      <c r="GH475" s="191"/>
      <c r="GI475" s="191"/>
      <c r="GJ475" s="191"/>
      <c r="GK475" s="191"/>
      <c r="GL475" s="191"/>
      <c r="GM475" s="191"/>
      <c r="GN475" s="191"/>
      <c r="GO475" s="191"/>
      <c r="GP475" s="191"/>
      <c r="GQ475" s="191"/>
      <c r="GR475" s="191"/>
      <c r="GS475" s="191"/>
      <c r="GT475" s="191"/>
      <c r="GU475" s="191"/>
      <c r="GV475" s="191"/>
      <c r="GW475" s="191"/>
      <c r="GX475" s="191"/>
      <c r="GY475" s="191"/>
      <c r="GZ475" s="191"/>
      <c r="HA475" s="191"/>
      <c r="HB475" s="191"/>
      <c r="HC475" s="191"/>
      <c r="HD475" s="191"/>
      <c r="HE475" s="191"/>
      <c r="HF475" s="191"/>
      <c r="HG475" s="191"/>
      <c r="HH475" s="191"/>
      <c r="HI475" s="191"/>
      <c r="HJ475" s="191"/>
      <c r="HK475" s="191"/>
      <c r="HL475" s="191"/>
      <c r="HM475" s="191"/>
      <c r="HN475" s="191"/>
      <c r="HO475" s="191"/>
      <c r="HP475" s="191"/>
      <c r="HQ475" s="191"/>
      <c r="HR475" s="191"/>
      <c r="HS475" s="191"/>
      <c r="HT475" s="191"/>
      <c r="HU475" s="191"/>
      <c r="HV475" s="191"/>
      <c r="HW475" s="191"/>
      <c r="HX475" s="191"/>
      <c r="HY475" s="191"/>
      <c r="HZ475" s="191"/>
      <c r="IA475" s="191"/>
      <c r="IB475" s="191"/>
      <c r="IC475" s="191"/>
      <c r="ID475" s="191"/>
      <c r="IE475" s="191"/>
      <c r="IF475" s="191"/>
      <c r="IG475" s="191"/>
      <c r="IH475" s="191"/>
      <c r="II475" s="191"/>
      <c r="IJ475" s="191"/>
      <c r="IK475" s="191"/>
      <c r="IL475" s="191"/>
      <c r="IM475" s="191"/>
      <c r="IN475" s="191"/>
      <c r="IO475" s="191"/>
      <c r="IP475" s="191"/>
      <c r="IQ475" s="191"/>
      <c r="IR475" s="191"/>
      <c r="IS475" s="191"/>
      <c r="IT475" s="191"/>
      <c r="IU475" s="191"/>
      <c r="IV475" s="191"/>
      <c r="IW475" s="191"/>
      <c r="IX475" s="191"/>
      <c r="IY475" s="191"/>
      <c r="IZ475" s="191"/>
      <c r="JA475" s="191"/>
      <c r="JB475" s="191"/>
      <c r="JC475" s="191"/>
      <c r="JD475" s="191"/>
      <c r="JE475" s="191"/>
      <c r="JF475" s="191"/>
      <c r="JG475" s="191"/>
      <c r="JH475" s="191"/>
      <c r="JI475" s="191"/>
      <c r="JJ475" s="191"/>
      <c r="JK475" s="191"/>
      <c r="JL475" s="191"/>
      <c r="JM475" s="191"/>
      <c r="JN475" s="191"/>
      <c r="JO475" s="191"/>
      <c r="JP475" s="191"/>
      <c r="JQ475" s="191"/>
      <c r="JR475" s="191"/>
      <c r="JS475" s="191"/>
      <c r="JT475" s="191"/>
      <c r="JU475" s="191"/>
      <c r="JV475" s="191"/>
      <c r="JW475" s="191"/>
      <c r="JX475" s="191"/>
      <c r="JY475" s="191"/>
      <c r="JZ475" s="191"/>
      <c r="KA475" s="191"/>
      <c r="KB475" s="191"/>
      <c r="KC475" s="191"/>
      <c r="KD475" s="191"/>
      <c r="KE475" s="191"/>
      <c r="KF475" s="191"/>
      <c r="KG475" s="191"/>
      <c r="KH475" s="191"/>
      <c r="KI475" s="191"/>
      <c r="KJ475" s="191"/>
      <c r="KK475" s="191"/>
      <c r="KL475" s="191"/>
      <c r="KM475" s="191"/>
      <c r="KN475" s="191"/>
      <c r="KO475" s="191"/>
      <c r="KP475" s="191"/>
      <c r="KQ475" s="191"/>
      <c r="KR475" s="191"/>
      <c r="KS475" s="191"/>
      <c r="KT475" s="191"/>
      <c r="KU475" s="191"/>
      <c r="KV475" s="191"/>
      <c r="KW475" s="191"/>
      <c r="KX475" s="191"/>
      <c r="KY475" s="191"/>
      <c r="KZ475" s="191"/>
      <c r="LA475" s="191"/>
      <c r="LB475" s="191"/>
      <c r="LC475" s="191"/>
      <c r="LD475" s="191"/>
      <c r="LE475" s="191"/>
      <c r="LF475" s="191"/>
      <c r="LG475" s="191"/>
      <c r="LH475" s="191"/>
      <c r="LI475" s="191"/>
      <c r="LJ475" s="191"/>
      <c r="LK475" s="191"/>
      <c r="LL475" s="191"/>
      <c r="LM475" s="191"/>
      <c r="LN475" s="191"/>
      <c r="LO475" s="191"/>
      <c r="LP475" s="191"/>
      <c r="LQ475" s="191"/>
      <c r="LR475" s="191"/>
      <c r="LS475" s="191"/>
      <c r="LT475" s="191"/>
      <c r="LU475" s="191"/>
      <c r="LV475" s="191"/>
      <c r="LW475" s="191"/>
      <c r="LX475" s="191"/>
      <c r="LY475" s="191"/>
      <c r="LZ475" s="191"/>
      <c r="MA475" s="191"/>
      <c r="MB475" s="191"/>
      <c r="MC475" s="191"/>
      <c r="MD475" s="191"/>
      <c r="ME475" s="191"/>
      <c r="MF475" s="191"/>
      <c r="MG475" s="191"/>
      <c r="MH475" s="191"/>
      <c r="MI475" s="191"/>
      <c r="MJ475" s="191"/>
      <c r="MK475" s="191"/>
      <c r="ML475" s="191"/>
      <c r="MM475" s="191"/>
      <c r="MN475" s="191"/>
      <c r="MO475" s="191"/>
      <c r="MP475" s="191"/>
      <c r="MQ475" s="191"/>
      <c r="MR475" s="191"/>
      <c r="MS475" s="191"/>
      <c r="MT475" s="191"/>
      <c r="MU475" s="191"/>
      <c r="MV475" s="191"/>
      <c r="MW475" s="191"/>
      <c r="MX475" s="191"/>
      <c r="MY475" s="191"/>
      <c r="MZ475" s="191"/>
      <c r="NA475" s="191"/>
      <c r="NB475" s="191"/>
      <c r="NC475" s="191"/>
      <c r="ND475" s="191"/>
      <c r="NE475" s="191"/>
      <c r="NF475" s="191"/>
      <c r="NG475" s="191"/>
      <c r="NH475" s="191"/>
      <c r="NI475" s="191"/>
      <c r="NJ475" s="191"/>
      <c r="NK475" s="191"/>
      <c r="NL475" s="191"/>
      <c r="NM475" s="191"/>
      <c r="NN475" s="191"/>
      <c r="NO475" s="191"/>
      <c r="NP475" s="191"/>
      <c r="NQ475" s="191"/>
      <c r="NR475" s="191"/>
      <c r="NS475" s="191"/>
      <c r="NT475" s="191"/>
      <c r="NU475" s="191"/>
      <c r="NV475" s="191"/>
      <c r="NW475" s="191"/>
      <c r="NX475" s="191"/>
      <c r="NY475" s="191"/>
      <c r="NZ475" s="191"/>
      <c r="OA475" s="191"/>
      <c r="OB475" s="191"/>
      <c r="OC475" s="191"/>
      <c r="OD475" s="191"/>
      <c r="OE475" s="191"/>
      <c r="OF475" s="191"/>
      <c r="OG475" s="191"/>
      <c r="OH475" s="191"/>
      <c r="OI475" s="191"/>
      <c r="OJ475" s="191"/>
      <c r="OK475" s="191"/>
      <c r="OL475" s="191"/>
      <c r="OM475" s="191"/>
      <c r="ON475" s="191"/>
      <c r="OO475" s="191"/>
      <c r="OP475" s="191"/>
      <c r="OQ475" s="191"/>
      <c r="OR475" s="191"/>
      <c r="OS475" s="191"/>
      <c r="OT475" s="191"/>
      <c r="OU475" s="191"/>
      <c r="OV475" s="191"/>
      <c r="OW475" s="191"/>
      <c r="OX475" s="191"/>
      <c r="OY475" s="191"/>
      <c r="OZ475" s="191"/>
      <c r="PA475" s="191"/>
      <c r="PB475" s="191"/>
      <c r="PC475" s="191"/>
      <c r="PD475" s="191"/>
      <c r="PE475" s="191"/>
      <c r="PF475" s="191"/>
      <c r="PG475" s="191"/>
      <c r="PH475" s="191"/>
      <c r="PI475" s="191"/>
      <c r="PJ475" s="191"/>
      <c r="PK475" s="191"/>
      <c r="PL475" s="191"/>
      <c r="PM475" s="191"/>
      <c r="PN475" s="191"/>
      <c r="PO475" s="191"/>
      <c r="PP475" s="191"/>
      <c r="PQ475" s="191"/>
      <c r="PR475" s="191"/>
      <c r="PS475" s="191"/>
      <c r="PT475" s="191"/>
      <c r="PU475" s="191"/>
      <c r="PV475" s="191"/>
      <c r="PW475" s="191"/>
      <c r="PX475" s="191"/>
      <c r="PY475" s="191"/>
      <c r="PZ475" s="191"/>
      <c r="QA475" s="191"/>
      <c r="QB475" s="191"/>
      <c r="QC475" s="191"/>
      <c r="QD475" s="191"/>
      <c r="QE475" s="191"/>
      <c r="QF475" s="191"/>
      <c r="QG475" s="191"/>
      <c r="QH475" s="191"/>
      <c r="QI475" s="191"/>
      <c r="QJ475" s="191"/>
      <c r="QK475" s="191"/>
      <c r="QL475" s="191"/>
      <c r="QM475" s="191"/>
      <c r="QN475" s="191"/>
      <c r="QO475" s="191"/>
      <c r="QP475" s="191"/>
      <c r="QQ475" s="191"/>
      <c r="QR475" s="191"/>
      <c r="QS475" s="191"/>
      <c r="QT475" s="191"/>
      <c r="QU475" s="191"/>
      <c r="QV475" s="191"/>
      <c r="QW475" s="191"/>
      <c r="QX475" s="191"/>
      <c r="QY475" s="191"/>
      <c r="QZ475" s="191"/>
      <c r="RA475" s="191"/>
      <c r="RB475" s="191"/>
      <c r="RC475" s="191"/>
      <c r="RD475" s="191"/>
      <c r="RE475" s="191"/>
      <c r="RF475" s="191"/>
      <c r="RG475" s="191"/>
      <c r="RH475" s="191"/>
      <c r="RI475" s="191"/>
      <c r="RJ475" s="191"/>
      <c r="RK475" s="191"/>
      <c r="RL475" s="191"/>
      <c r="RM475" s="191"/>
      <c r="RN475" s="191"/>
      <c r="RO475" s="191"/>
      <c r="RP475" s="191"/>
      <c r="RQ475" s="191"/>
      <c r="RR475" s="191"/>
      <c r="RS475" s="191"/>
      <c r="RT475" s="191"/>
      <c r="RU475" s="191"/>
      <c r="RV475" s="191"/>
      <c r="RW475" s="191"/>
      <c r="RX475" s="191"/>
      <c r="RY475" s="191"/>
      <c r="RZ475" s="191"/>
      <c r="SA475" s="191"/>
      <c r="SB475" s="191"/>
      <c r="SC475" s="191"/>
      <c r="SD475" s="191"/>
      <c r="SE475" s="191"/>
      <c r="SF475" s="191"/>
      <c r="SG475" s="191"/>
      <c r="SH475" s="191"/>
      <c r="SI475" s="191"/>
      <c r="SJ475" s="191"/>
      <c r="SK475" s="191"/>
      <c r="SL475" s="191"/>
      <c r="SM475" s="191"/>
      <c r="SN475" s="191"/>
      <c r="SO475" s="191"/>
      <c r="SP475" s="191"/>
      <c r="SQ475" s="191"/>
      <c r="SR475" s="191"/>
      <c r="SS475" s="191"/>
      <c r="ST475" s="191"/>
      <c r="SU475" s="191"/>
      <c r="SV475" s="191"/>
      <c r="SW475" s="191"/>
      <c r="SX475" s="191"/>
      <c r="SY475" s="191"/>
      <c r="SZ475" s="191"/>
      <c r="TA475" s="191"/>
      <c r="TB475" s="191"/>
      <c r="TC475" s="191"/>
      <c r="TD475" s="191"/>
      <c r="TE475" s="191"/>
      <c r="TF475" s="191"/>
      <c r="TG475" s="191"/>
      <c r="TH475" s="191"/>
      <c r="TI475" s="191"/>
      <c r="TJ475" s="191"/>
      <c r="TK475" s="191"/>
      <c r="TL475" s="191"/>
      <c r="TM475" s="191"/>
      <c r="TN475" s="191"/>
      <c r="TO475" s="191"/>
      <c r="TP475" s="191"/>
      <c r="TQ475" s="191"/>
      <c r="TR475" s="191"/>
      <c r="TS475" s="191"/>
      <c r="TT475" s="191"/>
      <c r="TU475" s="191"/>
      <c r="TV475" s="191"/>
      <c r="TW475" s="191"/>
      <c r="TX475" s="191"/>
      <c r="TY475" s="191"/>
      <c r="TZ475" s="191"/>
      <c r="UA475" s="191"/>
      <c r="UB475" s="191"/>
      <c r="UC475" s="191"/>
      <c r="UD475" s="191"/>
      <c r="UE475" s="191"/>
      <c r="UF475" s="191"/>
      <c r="UG475" s="191"/>
      <c r="UH475" s="191"/>
      <c r="UI475" s="191"/>
      <c r="UJ475" s="191"/>
      <c r="UK475" s="191"/>
      <c r="UL475" s="191"/>
      <c r="UM475" s="191"/>
      <c r="UN475" s="191"/>
      <c r="UO475" s="191"/>
      <c r="UP475" s="191"/>
      <c r="UQ475" s="191"/>
      <c r="UR475" s="191"/>
      <c r="US475" s="191"/>
      <c r="UT475" s="191"/>
      <c r="UU475" s="191"/>
      <c r="UV475" s="191"/>
      <c r="UW475" s="191"/>
      <c r="UX475" s="191"/>
      <c r="UY475" s="191"/>
      <c r="UZ475" s="191"/>
      <c r="VA475" s="191"/>
      <c r="VB475" s="191"/>
      <c r="VC475" s="191"/>
      <c r="VD475" s="191"/>
      <c r="VE475" s="191"/>
      <c r="VF475" s="191"/>
      <c r="VG475" s="191"/>
      <c r="VH475" s="191"/>
      <c r="VI475" s="191"/>
      <c r="VJ475" s="191"/>
      <c r="VK475" s="191"/>
      <c r="VL475" s="191"/>
      <c r="VM475" s="191"/>
      <c r="VN475" s="191"/>
      <c r="VO475" s="191"/>
      <c r="VP475" s="191"/>
      <c r="VQ475" s="191"/>
      <c r="VR475" s="191"/>
      <c r="VS475" s="191"/>
      <c r="VT475" s="191"/>
      <c r="VU475" s="191"/>
      <c r="VV475" s="191"/>
      <c r="VW475" s="191"/>
      <c r="VX475" s="191"/>
      <c r="VY475" s="191"/>
      <c r="VZ475" s="191"/>
      <c r="WA475" s="191"/>
      <c r="WB475" s="191"/>
      <c r="WC475" s="191"/>
      <c r="WD475" s="191"/>
      <c r="WE475" s="191"/>
      <c r="WF475" s="191"/>
      <c r="WG475" s="191"/>
      <c r="WH475" s="191"/>
      <c r="WI475" s="191"/>
      <c r="WJ475" s="191"/>
      <c r="WK475" s="191"/>
      <c r="WL475" s="191"/>
      <c r="WM475" s="191"/>
      <c r="WN475" s="191"/>
      <c r="WO475" s="191"/>
      <c r="WP475" s="191"/>
      <c r="WQ475" s="191"/>
      <c r="WR475" s="191"/>
      <c r="WS475" s="191"/>
      <c r="WT475" s="191"/>
      <c r="WU475" s="191"/>
      <c r="WV475" s="191"/>
      <c r="WW475" s="191"/>
      <c r="WX475" s="191"/>
      <c r="WY475" s="191"/>
      <c r="WZ475" s="191"/>
      <c r="XA475" s="191"/>
      <c r="XB475" s="191"/>
      <c r="XC475" s="191"/>
      <c r="XD475" s="191"/>
      <c r="XE475" s="191"/>
      <c r="XF475" s="191"/>
      <c r="XG475" s="191"/>
      <c r="XH475" s="191"/>
      <c r="XI475" s="191"/>
      <c r="XJ475" s="191"/>
      <c r="XK475" s="191"/>
      <c r="XL475" s="191"/>
      <c r="XM475" s="191"/>
      <c r="XN475" s="191"/>
      <c r="XO475" s="191"/>
      <c r="XP475" s="191"/>
      <c r="XQ475" s="191"/>
      <c r="XR475" s="191"/>
      <c r="XS475" s="191"/>
      <c r="XT475" s="191"/>
      <c r="XU475" s="191"/>
      <c r="XV475" s="191"/>
      <c r="XW475" s="191"/>
      <c r="XX475" s="191"/>
      <c r="XY475" s="191"/>
      <c r="XZ475" s="191"/>
      <c r="YA475" s="191"/>
      <c r="YB475" s="191"/>
      <c r="YC475" s="191"/>
      <c r="YD475" s="191"/>
      <c r="YE475" s="191"/>
      <c r="YF475" s="191"/>
      <c r="YG475" s="191"/>
      <c r="YH475" s="191"/>
      <c r="YI475" s="191"/>
      <c r="YJ475" s="191"/>
      <c r="YK475" s="191"/>
      <c r="YL475" s="191"/>
      <c r="YM475" s="191"/>
      <c r="YN475" s="191"/>
      <c r="YO475" s="191"/>
      <c r="YP475" s="191"/>
      <c r="YQ475" s="191"/>
      <c r="YR475" s="191"/>
      <c r="YS475" s="191"/>
      <c r="YT475" s="191"/>
      <c r="YU475" s="191"/>
      <c r="YV475" s="191"/>
      <c r="YW475" s="191"/>
      <c r="YX475" s="191"/>
      <c r="YY475" s="191"/>
      <c r="YZ475" s="191"/>
      <c r="ZA475" s="191"/>
      <c r="ZB475" s="191"/>
      <c r="ZC475" s="191"/>
      <c r="ZD475" s="191"/>
      <c r="ZE475" s="191"/>
      <c r="ZF475" s="191"/>
      <c r="ZG475" s="191"/>
      <c r="ZH475" s="191"/>
      <c r="ZI475" s="191"/>
      <c r="ZJ475" s="191"/>
      <c r="ZK475" s="191"/>
      <c r="ZL475" s="191"/>
      <c r="ZM475" s="191"/>
      <c r="ZN475" s="191"/>
      <c r="ZO475" s="191"/>
      <c r="ZP475" s="191"/>
      <c r="ZQ475" s="191"/>
      <c r="ZR475" s="191"/>
      <c r="ZS475" s="191"/>
      <c r="ZT475" s="191"/>
      <c r="ZU475" s="191"/>
      <c r="ZV475" s="191"/>
      <c r="ZW475" s="191"/>
      <c r="ZX475" s="191"/>
      <c r="ZY475" s="191"/>
      <c r="ZZ475" s="191"/>
      <c r="AAA475" s="191"/>
      <c r="AAB475" s="191"/>
      <c r="AAC475" s="191"/>
      <c r="AAD475" s="191"/>
      <c r="AAE475" s="191"/>
      <c r="AAF475" s="191"/>
      <c r="AAG475" s="191"/>
      <c r="AAH475" s="191"/>
      <c r="AAI475" s="191"/>
      <c r="AAJ475" s="191"/>
      <c r="AAK475" s="191"/>
      <c r="AAL475" s="191"/>
      <c r="AAM475" s="191"/>
      <c r="AAN475" s="191"/>
      <c r="AAO475" s="191"/>
      <c r="AAP475" s="191"/>
      <c r="AAQ475" s="191"/>
      <c r="AAR475" s="191"/>
      <c r="AAS475" s="191"/>
      <c r="AAT475" s="191"/>
      <c r="AAU475" s="191"/>
      <c r="AAV475" s="191"/>
      <c r="AAW475" s="191"/>
      <c r="AAX475" s="191"/>
      <c r="AAY475" s="191"/>
      <c r="AAZ475" s="191"/>
      <c r="ABA475" s="191"/>
      <c r="ABB475" s="191"/>
      <c r="ABC475" s="191"/>
      <c r="ABD475" s="191"/>
      <c r="ABE475" s="191"/>
      <c r="ABF475" s="191"/>
      <c r="ABG475" s="191"/>
      <c r="ABH475" s="191"/>
      <c r="ABI475" s="191"/>
      <c r="ABJ475" s="191"/>
      <c r="ABK475" s="191"/>
      <c r="ABL475" s="191"/>
      <c r="ABM475" s="191"/>
      <c r="ABN475" s="191"/>
      <c r="ABO475" s="191"/>
      <c r="ABP475" s="191"/>
      <c r="ABQ475" s="191"/>
      <c r="ABR475" s="191"/>
      <c r="ABS475" s="191"/>
      <c r="ABT475" s="191"/>
      <c r="ABU475" s="191"/>
      <c r="ABV475" s="191"/>
      <c r="ABW475" s="191"/>
      <c r="ABX475" s="191"/>
      <c r="ABY475" s="191"/>
      <c r="ABZ475" s="191"/>
      <c r="ACA475" s="191"/>
      <c r="ACB475" s="191"/>
      <c r="ACC475" s="191"/>
      <c r="ACD475" s="191"/>
      <c r="ACE475" s="191"/>
      <c r="ACF475" s="191"/>
      <c r="ACG475" s="191"/>
      <c r="ACH475" s="191"/>
      <c r="ACI475" s="191"/>
      <c r="ACJ475" s="191"/>
      <c r="ACK475" s="191"/>
      <c r="ACL475" s="191"/>
      <c r="ACM475" s="191"/>
      <c r="ACN475" s="191"/>
      <c r="ACO475" s="191"/>
      <c r="ACP475" s="191"/>
      <c r="ACQ475" s="191"/>
      <c r="ACR475" s="191"/>
      <c r="ACS475" s="191"/>
      <c r="ACT475" s="191"/>
      <c r="ACU475" s="191"/>
      <c r="ACV475" s="191"/>
      <c r="ACW475" s="191"/>
      <c r="ACX475" s="191"/>
      <c r="ACY475" s="191"/>
      <c r="ACZ475" s="191"/>
      <c r="ADA475" s="191"/>
      <c r="ADB475" s="191"/>
      <c r="ADC475" s="191"/>
      <c r="ADD475" s="191"/>
      <c r="ADE475" s="191"/>
      <c r="ADF475" s="191"/>
      <c r="ADG475" s="191"/>
      <c r="ADH475" s="191"/>
      <c r="ADI475" s="191"/>
      <c r="ADJ475" s="191"/>
      <c r="ADK475" s="191"/>
      <c r="ADL475" s="191"/>
      <c r="ADM475" s="191"/>
      <c r="ADN475" s="191"/>
      <c r="ADO475" s="191"/>
      <c r="ADP475" s="191"/>
      <c r="ADQ475" s="191"/>
      <c r="ADR475" s="191"/>
      <c r="ADS475" s="191"/>
      <c r="ADT475" s="191"/>
      <c r="ADU475" s="191"/>
      <c r="ADV475" s="191"/>
      <c r="ADW475" s="191"/>
      <c r="ADX475" s="191"/>
      <c r="ADY475" s="191"/>
      <c r="ADZ475" s="191"/>
      <c r="AEA475" s="191"/>
      <c r="AEB475" s="191"/>
      <c r="AEC475" s="191"/>
      <c r="AED475" s="191"/>
      <c r="AEE475" s="191"/>
      <c r="AEF475" s="191"/>
      <c r="AEG475" s="191"/>
      <c r="AEH475" s="191"/>
      <c r="AEI475" s="191"/>
      <c r="AEJ475" s="191"/>
      <c r="AEK475" s="191"/>
      <c r="AEL475" s="191"/>
      <c r="AEM475" s="191"/>
      <c r="AEN475" s="191"/>
      <c r="AEO475" s="191"/>
      <c r="AEP475" s="191"/>
      <c r="AEQ475" s="191"/>
      <c r="AER475" s="191"/>
      <c r="AES475" s="191"/>
      <c r="AET475" s="191"/>
      <c r="AEU475" s="191"/>
      <c r="AEV475" s="191"/>
      <c r="AEW475" s="191"/>
      <c r="AEX475" s="191"/>
      <c r="AEY475" s="191"/>
      <c r="AEZ475" s="191"/>
      <c r="AFA475" s="191"/>
      <c r="AFB475" s="191"/>
      <c r="AFC475" s="191"/>
      <c r="AFD475" s="191"/>
      <c r="AFE475" s="191"/>
      <c r="AFF475" s="191"/>
      <c r="AFG475" s="191"/>
      <c r="AFH475" s="191"/>
      <c r="AFI475" s="191"/>
      <c r="AFJ475" s="191"/>
      <c r="AFK475" s="191"/>
      <c r="AFL475" s="191"/>
      <c r="AFM475" s="191"/>
      <c r="AFN475" s="191"/>
      <c r="AFO475" s="191"/>
      <c r="AFP475" s="191"/>
      <c r="AFQ475" s="191"/>
      <c r="AFR475" s="191"/>
      <c r="AFS475" s="191"/>
      <c r="AFT475" s="191"/>
      <c r="AFU475" s="191"/>
      <c r="AFV475" s="191"/>
      <c r="AFW475" s="191"/>
      <c r="AFX475" s="191"/>
      <c r="AFY475" s="191"/>
      <c r="AFZ475" s="191"/>
      <c r="AGA475" s="191"/>
      <c r="AGB475" s="191"/>
      <c r="AGC475" s="191"/>
      <c r="AGD475" s="191"/>
      <c r="AGE475" s="191"/>
      <c r="AGF475" s="191"/>
      <c r="AGG475" s="191"/>
      <c r="AGH475" s="191"/>
      <c r="AGI475" s="191"/>
      <c r="AGJ475" s="191"/>
      <c r="AGK475" s="191"/>
      <c r="AGL475" s="191"/>
      <c r="AGM475" s="191"/>
      <c r="AGN475" s="191"/>
      <c r="AGO475" s="191"/>
      <c r="AGP475" s="191"/>
      <c r="AGQ475" s="191"/>
      <c r="AGR475" s="191"/>
      <c r="AGS475" s="191"/>
      <c r="AGT475" s="191"/>
      <c r="AGU475" s="191"/>
      <c r="AGV475" s="191"/>
      <c r="AGW475" s="191"/>
      <c r="AGX475" s="191"/>
      <c r="AGY475" s="191"/>
      <c r="AGZ475" s="191"/>
      <c r="AHA475" s="191"/>
      <c r="AHB475" s="191"/>
      <c r="AHC475" s="191"/>
      <c r="AHD475" s="191"/>
      <c r="AHE475" s="191"/>
      <c r="AHF475" s="191"/>
      <c r="AHG475" s="191"/>
      <c r="AHH475" s="191"/>
      <c r="AHI475" s="191"/>
      <c r="AHJ475" s="191"/>
      <c r="AHK475" s="191"/>
      <c r="AHL475" s="191"/>
      <c r="AHM475" s="191"/>
      <c r="AHN475" s="191"/>
      <c r="AHO475" s="191"/>
      <c r="AHP475" s="191"/>
      <c r="AHQ475" s="191"/>
      <c r="AHR475" s="191"/>
      <c r="AHS475" s="191"/>
      <c r="AHT475" s="191"/>
      <c r="AHU475" s="191"/>
      <c r="AHV475" s="191"/>
      <c r="AHW475" s="191"/>
      <c r="AHX475" s="191"/>
      <c r="AHY475" s="191"/>
      <c r="AHZ475" s="191"/>
      <c r="AIA475" s="191"/>
      <c r="AIB475" s="191"/>
      <c r="AIC475" s="191"/>
      <c r="AID475" s="191"/>
      <c r="AIE475" s="191"/>
      <c r="AIF475" s="191"/>
      <c r="AIG475" s="191"/>
      <c r="AIH475" s="191"/>
      <c r="AII475" s="191"/>
      <c r="AIJ475" s="191"/>
      <c r="AIK475" s="191"/>
      <c r="AIL475" s="191"/>
      <c r="AIM475" s="191"/>
      <c r="AIN475" s="191"/>
      <c r="AIO475" s="191"/>
      <c r="AIP475" s="191"/>
      <c r="AIQ475" s="191"/>
      <c r="AIR475" s="191"/>
      <c r="AIS475" s="191"/>
      <c r="AIT475" s="191"/>
      <c r="AIU475" s="191"/>
      <c r="AIV475" s="191"/>
      <c r="AIW475" s="191"/>
      <c r="AIX475" s="191"/>
      <c r="AIY475" s="191"/>
      <c r="AIZ475" s="191"/>
      <c r="AJA475" s="191"/>
      <c r="AJB475" s="191"/>
      <c r="AJC475" s="191"/>
      <c r="AJD475" s="191"/>
      <c r="AJE475" s="191"/>
      <c r="AJF475" s="191"/>
      <c r="AJG475" s="191"/>
      <c r="AJH475" s="191"/>
      <c r="AJI475" s="191"/>
      <c r="AJJ475" s="191"/>
      <c r="AJK475" s="191"/>
      <c r="AJL475" s="191"/>
      <c r="AJM475" s="191"/>
      <c r="AJN475" s="191"/>
      <c r="AJO475" s="191"/>
      <c r="AJP475" s="191"/>
      <c r="AJQ475" s="191"/>
      <c r="AJR475" s="191"/>
      <c r="AJS475" s="191"/>
      <c r="AJT475" s="191"/>
      <c r="AJU475" s="191"/>
      <c r="AJV475" s="191"/>
      <c r="AJW475" s="191"/>
      <c r="AJX475" s="191"/>
      <c r="AJY475" s="191"/>
      <c r="AJZ475" s="191"/>
      <c r="AKA475" s="191"/>
      <c r="AKB475" s="191"/>
      <c r="AKC475" s="191"/>
      <c r="AKD475" s="191"/>
      <c r="AKE475" s="191"/>
      <c r="AKF475" s="191"/>
      <c r="AKG475" s="191"/>
      <c r="AKH475" s="191"/>
      <c r="AKI475" s="191"/>
      <c r="AKJ475" s="191"/>
      <c r="AKK475" s="191"/>
      <c r="AKL475" s="191"/>
      <c r="AKM475" s="191"/>
      <c r="AKN475" s="191"/>
      <c r="AKO475" s="191"/>
      <c r="AKP475" s="191"/>
      <c r="AKQ475" s="191"/>
      <c r="AKR475" s="191"/>
      <c r="AKS475" s="191"/>
      <c r="AKT475" s="191"/>
      <c r="AKU475" s="191"/>
      <c r="AKV475" s="191"/>
      <c r="AKW475" s="191"/>
      <c r="AKX475" s="191"/>
      <c r="AKY475" s="191"/>
      <c r="AKZ475" s="191"/>
      <c r="ALA475" s="191"/>
      <c r="ALB475" s="191"/>
      <c r="ALC475" s="191"/>
      <c r="ALD475" s="191"/>
    </row>
    <row r="476" spans="1:992" s="137" customFormat="1" ht="19.5" customHeight="1">
      <c r="A476" s="2415"/>
      <c r="B476" s="2467"/>
      <c r="C476" s="2412"/>
      <c r="D476" s="722" t="s">
        <v>301</v>
      </c>
      <c r="E476" s="899">
        <f>E477+E478+E479</f>
        <v>0</v>
      </c>
      <c r="F476" s="899">
        <f>F477+F478+F479</f>
        <v>0</v>
      </c>
      <c r="G476" s="2415"/>
      <c r="H476" s="2412"/>
      <c r="I476" s="2415"/>
      <c r="J476" s="2415"/>
      <c r="K476" s="2415"/>
      <c r="L476" s="2798"/>
      <c r="M476" s="580"/>
      <c r="N476" s="406"/>
      <c r="O476" s="406"/>
      <c r="P476" s="191"/>
      <c r="Q476" s="191"/>
      <c r="R476" s="191"/>
      <c r="S476" s="191"/>
      <c r="T476" s="191"/>
      <c r="U476" s="191"/>
      <c r="V476" s="191"/>
      <c r="W476" s="191"/>
      <c r="X476" s="191"/>
      <c r="Y476" s="191"/>
      <c r="Z476" s="191"/>
      <c r="AA476" s="191"/>
      <c r="AB476" s="191"/>
      <c r="AC476" s="191"/>
      <c r="AD476" s="191"/>
      <c r="AE476" s="191"/>
      <c r="AF476" s="191"/>
      <c r="AG476" s="191"/>
      <c r="AH476" s="191"/>
      <c r="AI476" s="191"/>
      <c r="AJ476" s="191"/>
      <c r="AK476" s="191"/>
      <c r="AL476" s="191"/>
      <c r="AM476" s="191"/>
      <c r="AN476" s="191"/>
      <c r="AO476" s="191"/>
      <c r="AP476" s="191"/>
      <c r="AQ476" s="191"/>
      <c r="AR476" s="191"/>
      <c r="AS476" s="191"/>
      <c r="AT476" s="191"/>
      <c r="AU476" s="191"/>
      <c r="AV476" s="191"/>
      <c r="AW476" s="191"/>
      <c r="AX476" s="191"/>
      <c r="AY476" s="191"/>
      <c r="AZ476" s="191"/>
      <c r="BA476" s="191"/>
      <c r="BB476" s="191"/>
      <c r="BC476" s="191"/>
      <c r="BD476" s="191"/>
      <c r="BE476" s="191"/>
      <c r="BF476" s="191"/>
      <c r="BG476" s="191"/>
      <c r="BH476" s="191"/>
      <c r="BI476" s="191"/>
      <c r="BJ476" s="191"/>
      <c r="BK476" s="191"/>
      <c r="BL476" s="191"/>
      <c r="BM476" s="191"/>
      <c r="BN476" s="191"/>
      <c r="BO476" s="191"/>
      <c r="BP476" s="191"/>
      <c r="BQ476" s="191"/>
      <c r="BR476" s="191"/>
      <c r="BS476" s="191"/>
      <c r="BT476" s="191"/>
      <c r="BU476" s="191"/>
      <c r="BV476" s="191"/>
      <c r="BW476" s="191"/>
      <c r="BX476" s="191"/>
      <c r="BY476" s="191"/>
      <c r="BZ476" s="191"/>
      <c r="CA476" s="191"/>
      <c r="CB476" s="191"/>
      <c r="CC476" s="191"/>
      <c r="CD476" s="191"/>
      <c r="CE476" s="191"/>
      <c r="CF476" s="191"/>
      <c r="CG476" s="191"/>
      <c r="CH476" s="191"/>
      <c r="CI476" s="191"/>
      <c r="CJ476" s="191"/>
      <c r="CK476" s="191"/>
      <c r="CL476" s="191"/>
      <c r="CM476" s="191"/>
      <c r="CN476" s="191"/>
      <c r="CO476" s="191"/>
      <c r="CP476" s="191"/>
      <c r="CQ476" s="191"/>
      <c r="CR476" s="191"/>
      <c r="CS476" s="191"/>
      <c r="CT476" s="191"/>
      <c r="CU476" s="191"/>
      <c r="CV476" s="191"/>
      <c r="CW476" s="191"/>
      <c r="CX476" s="191"/>
      <c r="CY476" s="191"/>
      <c r="CZ476" s="191"/>
      <c r="DA476" s="191"/>
      <c r="DB476" s="191"/>
      <c r="DC476" s="191"/>
      <c r="DD476" s="191"/>
      <c r="DE476" s="191"/>
      <c r="DF476" s="191"/>
      <c r="DG476" s="191"/>
      <c r="DH476" s="191"/>
      <c r="DI476" s="191"/>
      <c r="DJ476" s="191"/>
      <c r="DK476" s="191"/>
      <c r="DL476" s="191"/>
      <c r="DM476" s="191"/>
      <c r="DN476" s="191"/>
      <c r="DO476" s="191"/>
      <c r="DP476" s="191"/>
      <c r="DQ476" s="191"/>
      <c r="DR476" s="191"/>
      <c r="DS476" s="191"/>
      <c r="DT476" s="191"/>
      <c r="DU476" s="191"/>
      <c r="DV476" s="191"/>
      <c r="DW476" s="191"/>
      <c r="DX476" s="191"/>
      <c r="DY476" s="191"/>
      <c r="DZ476" s="191"/>
      <c r="EA476" s="191"/>
      <c r="EB476" s="191"/>
      <c r="EC476" s="191"/>
      <c r="ED476" s="191"/>
      <c r="EE476" s="191"/>
      <c r="EF476" s="191"/>
      <c r="EG476" s="191"/>
      <c r="EH476" s="191"/>
      <c r="EI476" s="191"/>
      <c r="EJ476" s="191"/>
      <c r="EK476" s="191"/>
      <c r="EL476" s="191"/>
      <c r="EM476" s="191"/>
      <c r="EN476" s="191"/>
      <c r="EO476" s="191"/>
      <c r="EP476" s="191"/>
      <c r="EQ476" s="191"/>
      <c r="ER476" s="191"/>
      <c r="ES476" s="191"/>
      <c r="ET476" s="191"/>
      <c r="EU476" s="191"/>
      <c r="EV476" s="191"/>
      <c r="EW476" s="191"/>
      <c r="EX476" s="191"/>
      <c r="EY476" s="191"/>
      <c r="EZ476" s="191"/>
      <c r="FA476" s="191"/>
      <c r="FB476" s="191"/>
      <c r="FC476" s="191"/>
      <c r="FD476" s="191"/>
      <c r="FE476" s="191"/>
      <c r="FF476" s="191"/>
      <c r="FG476" s="191"/>
      <c r="FH476" s="191"/>
      <c r="FI476" s="191"/>
      <c r="FJ476" s="191"/>
      <c r="FK476" s="191"/>
      <c r="FL476" s="191"/>
      <c r="FM476" s="191"/>
      <c r="FN476" s="191"/>
      <c r="FO476" s="191"/>
      <c r="FP476" s="191"/>
      <c r="FQ476" s="191"/>
      <c r="FR476" s="191"/>
      <c r="FS476" s="191"/>
      <c r="FT476" s="191"/>
      <c r="FU476" s="191"/>
      <c r="FV476" s="191"/>
      <c r="FW476" s="191"/>
      <c r="FX476" s="191"/>
      <c r="FY476" s="191"/>
      <c r="FZ476" s="191"/>
      <c r="GA476" s="191"/>
      <c r="GB476" s="191"/>
      <c r="GC476" s="191"/>
      <c r="GD476" s="191"/>
      <c r="GE476" s="191"/>
      <c r="GF476" s="191"/>
      <c r="GG476" s="191"/>
      <c r="GH476" s="191"/>
      <c r="GI476" s="191"/>
      <c r="GJ476" s="191"/>
      <c r="GK476" s="191"/>
      <c r="GL476" s="191"/>
      <c r="GM476" s="191"/>
      <c r="GN476" s="191"/>
      <c r="GO476" s="191"/>
      <c r="GP476" s="191"/>
      <c r="GQ476" s="191"/>
      <c r="GR476" s="191"/>
      <c r="GS476" s="191"/>
      <c r="GT476" s="191"/>
      <c r="GU476" s="191"/>
      <c r="GV476" s="191"/>
      <c r="GW476" s="191"/>
      <c r="GX476" s="191"/>
      <c r="GY476" s="191"/>
      <c r="GZ476" s="191"/>
      <c r="HA476" s="191"/>
      <c r="HB476" s="191"/>
      <c r="HC476" s="191"/>
      <c r="HD476" s="191"/>
      <c r="HE476" s="191"/>
      <c r="HF476" s="191"/>
      <c r="HG476" s="191"/>
      <c r="HH476" s="191"/>
      <c r="HI476" s="191"/>
      <c r="HJ476" s="191"/>
      <c r="HK476" s="191"/>
      <c r="HL476" s="191"/>
      <c r="HM476" s="191"/>
      <c r="HN476" s="191"/>
      <c r="HO476" s="191"/>
      <c r="HP476" s="191"/>
      <c r="HQ476" s="191"/>
      <c r="HR476" s="191"/>
      <c r="HS476" s="191"/>
      <c r="HT476" s="191"/>
      <c r="HU476" s="191"/>
      <c r="HV476" s="191"/>
      <c r="HW476" s="191"/>
      <c r="HX476" s="191"/>
      <c r="HY476" s="191"/>
      <c r="HZ476" s="191"/>
      <c r="IA476" s="191"/>
      <c r="IB476" s="191"/>
      <c r="IC476" s="191"/>
      <c r="ID476" s="191"/>
      <c r="IE476" s="191"/>
      <c r="IF476" s="191"/>
      <c r="IG476" s="191"/>
      <c r="IH476" s="191"/>
      <c r="II476" s="191"/>
      <c r="IJ476" s="191"/>
      <c r="IK476" s="191"/>
      <c r="IL476" s="191"/>
      <c r="IM476" s="191"/>
      <c r="IN476" s="191"/>
      <c r="IO476" s="191"/>
      <c r="IP476" s="191"/>
      <c r="IQ476" s="191"/>
      <c r="IR476" s="191"/>
      <c r="IS476" s="191"/>
      <c r="IT476" s="191"/>
      <c r="IU476" s="191"/>
      <c r="IV476" s="191"/>
      <c r="IW476" s="191"/>
      <c r="IX476" s="191"/>
      <c r="IY476" s="191"/>
      <c r="IZ476" s="191"/>
      <c r="JA476" s="191"/>
      <c r="JB476" s="191"/>
      <c r="JC476" s="191"/>
      <c r="JD476" s="191"/>
      <c r="JE476" s="191"/>
      <c r="JF476" s="191"/>
      <c r="JG476" s="191"/>
      <c r="JH476" s="191"/>
      <c r="JI476" s="191"/>
      <c r="JJ476" s="191"/>
      <c r="JK476" s="191"/>
      <c r="JL476" s="191"/>
      <c r="JM476" s="191"/>
      <c r="JN476" s="191"/>
      <c r="JO476" s="191"/>
      <c r="JP476" s="191"/>
      <c r="JQ476" s="191"/>
      <c r="JR476" s="191"/>
      <c r="JS476" s="191"/>
      <c r="JT476" s="191"/>
      <c r="JU476" s="191"/>
      <c r="JV476" s="191"/>
      <c r="JW476" s="191"/>
      <c r="JX476" s="191"/>
      <c r="JY476" s="191"/>
      <c r="JZ476" s="191"/>
      <c r="KA476" s="191"/>
      <c r="KB476" s="191"/>
      <c r="KC476" s="191"/>
      <c r="KD476" s="191"/>
      <c r="KE476" s="191"/>
      <c r="KF476" s="191"/>
      <c r="KG476" s="191"/>
      <c r="KH476" s="191"/>
      <c r="KI476" s="191"/>
      <c r="KJ476" s="191"/>
      <c r="KK476" s="191"/>
      <c r="KL476" s="191"/>
      <c r="KM476" s="191"/>
      <c r="KN476" s="191"/>
      <c r="KO476" s="191"/>
      <c r="KP476" s="191"/>
      <c r="KQ476" s="191"/>
      <c r="KR476" s="191"/>
      <c r="KS476" s="191"/>
      <c r="KT476" s="191"/>
      <c r="KU476" s="191"/>
      <c r="KV476" s="191"/>
      <c r="KW476" s="191"/>
      <c r="KX476" s="191"/>
      <c r="KY476" s="191"/>
      <c r="KZ476" s="191"/>
      <c r="LA476" s="191"/>
      <c r="LB476" s="191"/>
      <c r="LC476" s="191"/>
      <c r="LD476" s="191"/>
      <c r="LE476" s="191"/>
      <c r="LF476" s="191"/>
      <c r="LG476" s="191"/>
      <c r="LH476" s="191"/>
      <c r="LI476" s="191"/>
      <c r="LJ476" s="191"/>
      <c r="LK476" s="191"/>
      <c r="LL476" s="191"/>
      <c r="LM476" s="191"/>
      <c r="LN476" s="191"/>
      <c r="LO476" s="191"/>
      <c r="LP476" s="191"/>
      <c r="LQ476" s="191"/>
      <c r="LR476" s="191"/>
      <c r="LS476" s="191"/>
      <c r="LT476" s="191"/>
      <c r="LU476" s="191"/>
      <c r="LV476" s="191"/>
      <c r="LW476" s="191"/>
      <c r="LX476" s="191"/>
      <c r="LY476" s="191"/>
      <c r="LZ476" s="191"/>
      <c r="MA476" s="191"/>
      <c r="MB476" s="191"/>
      <c r="MC476" s="191"/>
      <c r="MD476" s="191"/>
      <c r="ME476" s="191"/>
      <c r="MF476" s="191"/>
      <c r="MG476" s="191"/>
      <c r="MH476" s="191"/>
      <c r="MI476" s="191"/>
      <c r="MJ476" s="191"/>
      <c r="MK476" s="191"/>
      <c r="ML476" s="191"/>
      <c r="MM476" s="191"/>
      <c r="MN476" s="191"/>
      <c r="MO476" s="191"/>
      <c r="MP476" s="191"/>
      <c r="MQ476" s="191"/>
      <c r="MR476" s="191"/>
      <c r="MS476" s="191"/>
      <c r="MT476" s="191"/>
      <c r="MU476" s="191"/>
      <c r="MV476" s="191"/>
      <c r="MW476" s="191"/>
      <c r="MX476" s="191"/>
      <c r="MY476" s="191"/>
      <c r="MZ476" s="191"/>
      <c r="NA476" s="191"/>
      <c r="NB476" s="191"/>
      <c r="NC476" s="191"/>
      <c r="ND476" s="191"/>
      <c r="NE476" s="191"/>
      <c r="NF476" s="191"/>
      <c r="NG476" s="191"/>
      <c r="NH476" s="191"/>
      <c r="NI476" s="191"/>
      <c r="NJ476" s="191"/>
      <c r="NK476" s="191"/>
      <c r="NL476" s="191"/>
      <c r="NM476" s="191"/>
      <c r="NN476" s="191"/>
      <c r="NO476" s="191"/>
      <c r="NP476" s="191"/>
      <c r="NQ476" s="191"/>
      <c r="NR476" s="191"/>
      <c r="NS476" s="191"/>
      <c r="NT476" s="191"/>
      <c r="NU476" s="191"/>
      <c r="NV476" s="191"/>
      <c r="NW476" s="191"/>
      <c r="NX476" s="191"/>
      <c r="NY476" s="191"/>
      <c r="NZ476" s="191"/>
      <c r="OA476" s="191"/>
      <c r="OB476" s="191"/>
      <c r="OC476" s="191"/>
      <c r="OD476" s="191"/>
      <c r="OE476" s="191"/>
      <c r="OF476" s="191"/>
      <c r="OG476" s="191"/>
      <c r="OH476" s="191"/>
      <c r="OI476" s="191"/>
      <c r="OJ476" s="191"/>
      <c r="OK476" s="191"/>
      <c r="OL476" s="191"/>
      <c r="OM476" s="191"/>
      <c r="ON476" s="191"/>
      <c r="OO476" s="191"/>
      <c r="OP476" s="191"/>
      <c r="OQ476" s="191"/>
      <c r="OR476" s="191"/>
      <c r="OS476" s="191"/>
      <c r="OT476" s="191"/>
      <c r="OU476" s="191"/>
      <c r="OV476" s="191"/>
      <c r="OW476" s="191"/>
      <c r="OX476" s="191"/>
      <c r="OY476" s="191"/>
      <c r="OZ476" s="191"/>
      <c r="PA476" s="191"/>
      <c r="PB476" s="191"/>
      <c r="PC476" s="191"/>
      <c r="PD476" s="191"/>
      <c r="PE476" s="191"/>
      <c r="PF476" s="191"/>
      <c r="PG476" s="191"/>
      <c r="PH476" s="191"/>
      <c r="PI476" s="191"/>
      <c r="PJ476" s="191"/>
      <c r="PK476" s="191"/>
      <c r="PL476" s="191"/>
      <c r="PM476" s="191"/>
      <c r="PN476" s="191"/>
      <c r="PO476" s="191"/>
      <c r="PP476" s="191"/>
      <c r="PQ476" s="191"/>
      <c r="PR476" s="191"/>
      <c r="PS476" s="191"/>
      <c r="PT476" s="191"/>
      <c r="PU476" s="191"/>
      <c r="PV476" s="191"/>
      <c r="PW476" s="191"/>
      <c r="PX476" s="191"/>
      <c r="PY476" s="191"/>
      <c r="PZ476" s="191"/>
      <c r="QA476" s="191"/>
      <c r="QB476" s="191"/>
      <c r="QC476" s="191"/>
      <c r="QD476" s="191"/>
      <c r="QE476" s="191"/>
      <c r="QF476" s="191"/>
      <c r="QG476" s="191"/>
      <c r="QH476" s="191"/>
      <c r="QI476" s="191"/>
      <c r="QJ476" s="191"/>
      <c r="QK476" s="191"/>
      <c r="QL476" s="191"/>
      <c r="QM476" s="191"/>
      <c r="QN476" s="191"/>
      <c r="QO476" s="191"/>
      <c r="QP476" s="191"/>
      <c r="QQ476" s="191"/>
      <c r="QR476" s="191"/>
      <c r="QS476" s="191"/>
      <c r="QT476" s="191"/>
      <c r="QU476" s="191"/>
      <c r="QV476" s="191"/>
      <c r="QW476" s="191"/>
      <c r="QX476" s="191"/>
      <c r="QY476" s="191"/>
      <c r="QZ476" s="191"/>
      <c r="RA476" s="191"/>
      <c r="RB476" s="191"/>
      <c r="RC476" s="191"/>
      <c r="RD476" s="191"/>
      <c r="RE476" s="191"/>
      <c r="RF476" s="191"/>
      <c r="RG476" s="191"/>
      <c r="RH476" s="191"/>
      <c r="RI476" s="191"/>
      <c r="RJ476" s="191"/>
      <c r="RK476" s="191"/>
      <c r="RL476" s="191"/>
      <c r="RM476" s="191"/>
      <c r="RN476" s="191"/>
      <c r="RO476" s="191"/>
      <c r="RP476" s="191"/>
      <c r="RQ476" s="191"/>
      <c r="RR476" s="191"/>
      <c r="RS476" s="191"/>
      <c r="RT476" s="191"/>
      <c r="RU476" s="191"/>
      <c r="RV476" s="191"/>
      <c r="RW476" s="191"/>
      <c r="RX476" s="191"/>
      <c r="RY476" s="191"/>
      <c r="RZ476" s="191"/>
      <c r="SA476" s="191"/>
      <c r="SB476" s="191"/>
      <c r="SC476" s="191"/>
      <c r="SD476" s="191"/>
      <c r="SE476" s="191"/>
      <c r="SF476" s="191"/>
      <c r="SG476" s="191"/>
      <c r="SH476" s="191"/>
      <c r="SI476" s="191"/>
      <c r="SJ476" s="191"/>
      <c r="SK476" s="191"/>
      <c r="SL476" s="191"/>
      <c r="SM476" s="191"/>
      <c r="SN476" s="191"/>
      <c r="SO476" s="191"/>
      <c r="SP476" s="191"/>
      <c r="SQ476" s="191"/>
      <c r="SR476" s="191"/>
      <c r="SS476" s="191"/>
      <c r="ST476" s="191"/>
      <c r="SU476" s="191"/>
      <c r="SV476" s="191"/>
      <c r="SW476" s="191"/>
      <c r="SX476" s="191"/>
      <c r="SY476" s="191"/>
      <c r="SZ476" s="191"/>
      <c r="TA476" s="191"/>
      <c r="TB476" s="191"/>
      <c r="TC476" s="191"/>
      <c r="TD476" s="191"/>
      <c r="TE476" s="191"/>
      <c r="TF476" s="191"/>
      <c r="TG476" s="191"/>
      <c r="TH476" s="191"/>
      <c r="TI476" s="191"/>
      <c r="TJ476" s="191"/>
      <c r="TK476" s="191"/>
      <c r="TL476" s="191"/>
      <c r="TM476" s="191"/>
      <c r="TN476" s="191"/>
      <c r="TO476" s="191"/>
      <c r="TP476" s="191"/>
      <c r="TQ476" s="191"/>
      <c r="TR476" s="191"/>
      <c r="TS476" s="191"/>
      <c r="TT476" s="191"/>
      <c r="TU476" s="191"/>
      <c r="TV476" s="191"/>
      <c r="TW476" s="191"/>
      <c r="TX476" s="191"/>
      <c r="TY476" s="191"/>
      <c r="TZ476" s="191"/>
      <c r="UA476" s="191"/>
      <c r="UB476" s="191"/>
      <c r="UC476" s="191"/>
      <c r="UD476" s="191"/>
      <c r="UE476" s="191"/>
      <c r="UF476" s="191"/>
      <c r="UG476" s="191"/>
      <c r="UH476" s="191"/>
      <c r="UI476" s="191"/>
      <c r="UJ476" s="191"/>
      <c r="UK476" s="191"/>
      <c r="UL476" s="191"/>
      <c r="UM476" s="191"/>
      <c r="UN476" s="191"/>
      <c r="UO476" s="191"/>
      <c r="UP476" s="191"/>
      <c r="UQ476" s="191"/>
      <c r="UR476" s="191"/>
      <c r="US476" s="191"/>
      <c r="UT476" s="191"/>
      <c r="UU476" s="191"/>
      <c r="UV476" s="191"/>
      <c r="UW476" s="191"/>
      <c r="UX476" s="191"/>
      <c r="UY476" s="191"/>
      <c r="UZ476" s="191"/>
      <c r="VA476" s="191"/>
      <c r="VB476" s="191"/>
      <c r="VC476" s="191"/>
      <c r="VD476" s="191"/>
      <c r="VE476" s="191"/>
      <c r="VF476" s="191"/>
      <c r="VG476" s="191"/>
      <c r="VH476" s="191"/>
      <c r="VI476" s="191"/>
      <c r="VJ476" s="191"/>
      <c r="VK476" s="191"/>
      <c r="VL476" s="191"/>
      <c r="VM476" s="191"/>
      <c r="VN476" s="191"/>
      <c r="VO476" s="191"/>
      <c r="VP476" s="191"/>
      <c r="VQ476" s="191"/>
      <c r="VR476" s="191"/>
      <c r="VS476" s="191"/>
      <c r="VT476" s="191"/>
      <c r="VU476" s="191"/>
      <c r="VV476" s="191"/>
      <c r="VW476" s="191"/>
      <c r="VX476" s="191"/>
      <c r="VY476" s="191"/>
      <c r="VZ476" s="191"/>
      <c r="WA476" s="191"/>
      <c r="WB476" s="191"/>
      <c r="WC476" s="191"/>
      <c r="WD476" s="191"/>
      <c r="WE476" s="191"/>
      <c r="WF476" s="191"/>
      <c r="WG476" s="191"/>
      <c r="WH476" s="191"/>
      <c r="WI476" s="191"/>
      <c r="WJ476" s="191"/>
      <c r="WK476" s="191"/>
      <c r="WL476" s="191"/>
      <c r="WM476" s="191"/>
      <c r="WN476" s="191"/>
      <c r="WO476" s="191"/>
      <c r="WP476" s="191"/>
      <c r="WQ476" s="191"/>
      <c r="WR476" s="191"/>
      <c r="WS476" s="191"/>
      <c r="WT476" s="191"/>
      <c r="WU476" s="191"/>
      <c r="WV476" s="191"/>
      <c r="WW476" s="191"/>
      <c r="WX476" s="191"/>
      <c r="WY476" s="191"/>
      <c r="WZ476" s="191"/>
      <c r="XA476" s="191"/>
      <c r="XB476" s="191"/>
      <c r="XC476" s="191"/>
      <c r="XD476" s="191"/>
      <c r="XE476" s="191"/>
      <c r="XF476" s="191"/>
      <c r="XG476" s="191"/>
      <c r="XH476" s="191"/>
      <c r="XI476" s="191"/>
      <c r="XJ476" s="191"/>
      <c r="XK476" s="191"/>
      <c r="XL476" s="191"/>
      <c r="XM476" s="191"/>
      <c r="XN476" s="191"/>
      <c r="XO476" s="191"/>
      <c r="XP476" s="191"/>
      <c r="XQ476" s="191"/>
      <c r="XR476" s="191"/>
      <c r="XS476" s="191"/>
      <c r="XT476" s="191"/>
      <c r="XU476" s="191"/>
      <c r="XV476" s="191"/>
      <c r="XW476" s="191"/>
      <c r="XX476" s="191"/>
      <c r="XY476" s="191"/>
      <c r="XZ476" s="191"/>
      <c r="YA476" s="191"/>
      <c r="YB476" s="191"/>
      <c r="YC476" s="191"/>
      <c r="YD476" s="191"/>
      <c r="YE476" s="191"/>
      <c r="YF476" s="191"/>
      <c r="YG476" s="191"/>
      <c r="YH476" s="191"/>
      <c r="YI476" s="191"/>
      <c r="YJ476" s="191"/>
      <c r="YK476" s="191"/>
      <c r="YL476" s="191"/>
      <c r="YM476" s="191"/>
      <c r="YN476" s="191"/>
      <c r="YO476" s="191"/>
      <c r="YP476" s="191"/>
      <c r="YQ476" s="191"/>
      <c r="YR476" s="191"/>
      <c r="YS476" s="191"/>
      <c r="YT476" s="191"/>
      <c r="YU476" s="191"/>
      <c r="YV476" s="191"/>
      <c r="YW476" s="191"/>
      <c r="YX476" s="191"/>
      <c r="YY476" s="191"/>
      <c r="YZ476" s="191"/>
      <c r="ZA476" s="191"/>
      <c r="ZB476" s="191"/>
      <c r="ZC476" s="191"/>
      <c r="ZD476" s="191"/>
      <c r="ZE476" s="191"/>
      <c r="ZF476" s="191"/>
      <c r="ZG476" s="191"/>
      <c r="ZH476" s="191"/>
      <c r="ZI476" s="191"/>
      <c r="ZJ476" s="191"/>
      <c r="ZK476" s="191"/>
      <c r="ZL476" s="191"/>
      <c r="ZM476" s="191"/>
      <c r="ZN476" s="191"/>
      <c r="ZO476" s="191"/>
      <c r="ZP476" s="191"/>
      <c r="ZQ476" s="191"/>
      <c r="ZR476" s="191"/>
      <c r="ZS476" s="191"/>
      <c r="ZT476" s="191"/>
      <c r="ZU476" s="191"/>
      <c r="ZV476" s="191"/>
      <c r="ZW476" s="191"/>
      <c r="ZX476" s="191"/>
      <c r="ZY476" s="191"/>
      <c r="ZZ476" s="191"/>
      <c r="AAA476" s="191"/>
      <c r="AAB476" s="191"/>
      <c r="AAC476" s="191"/>
      <c r="AAD476" s="191"/>
      <c r="AAE476" s="191"/>
      <c r="AAF476" s="191"/>
      <c r="AAG476" s="191"/>
      <c r="AAH476" s="191"/>
      <c r="AAI476" s="191"/>
      <c r="AAJ476" s="191"/>
      <c r="AAK476" s="191"/>
      <c r="AAL476" s="191"/>
      <c r="AAM476" s="191"/>
      <c r="AAN476" s="191"/>
      <c r="AAO476" s="191"/>
      <c r="AAP476" s="191"/>
      <c r="AAQ476" s="191"/>
      <c r="AAR476" s="191"/>
      <c r="AAS476" s="191"/>
      <c r="AAT476" s="191"/>
      <c r="AAU476" s="191"/>
      <c r="AAV476" s="191"/>
      <c r="AAW476" s="191"/>
      <c r="AAX476" s="191"/>
      <c r="AAY476" s="191"/>
      <c r="AAZ476" s="191"/>
      <c r="ABA476" s="191"/>
      <c r="ABB476" s="191"/>
      <c r="ABC476" s="191"/>
      <c r="ABD476" s="191"/>
      <c r="ABE476" s="191"/>
      <c r="ABF476" s="191"/>
      <c r="ABG476" s="191"/>
      <c r="ABH476" s="191"/>
      <c r="ABI476" s="191"/>
      <c r="ABJ476" s="191"/>
      <c r="ABK476" s="191"/>
      <c r="ABL476" s="191"/>
      <c r="ABM476" s="191"/>
      <c r="ABN476" s="191"/>
      <c r="ABO476" s="191"/>
      <c r="ABP476" s="191"/>
      <c r="ABQ476" s="191"/>
      <c r="ABR476" s="191"/>
      <c r="ABS476" s="191"/>
      <c r="ABT476" s="191"/>
      <c r="ABU476" s="191"/>
      <c r="ABV476" s="191"/>
      <c r="ABW476" s="191"/>
      <c r="ABX476" s="191"/>
      <c r="ABY476" s="191"/>
      <c r="ABZ476" s="191"/>
      <c r="ACA476" s="191"/>
      <c r="ACB476" s="191"/>
      <c r="ACC476" s="191"/>
      <c r="ACD476" s="191"/>
      <c r="ACE476" s="191"/>
      <c r="ACF476" s="191"/>
      <c r="ACG476" s="191"/>
      <c r="ACH476" s="191"/>
      <c r="ACI476" s="191"/>
      <c r="ACJ476" s="191"/>
      <c r="ACK476" s="191"/>
      <c r="ACL476" s="191"/>
      <c r="ACM476" s="191"/>
      <c r="ACN476" s="191"/>
      <c r="ACO476" s="191"/>
      <c r="ACP476" s="191"/>
      <c r="ACQ476" s="191"/>
      <c r="ACR476" s="191"/>
      <c r="ACS476" s="191"/>
      <c r="ACT476" s="191"/>
      <c r="ACU476" s="191"/>
      <c r="ACV476" s="191"/>
      <c r="ACW476" s="191"/>
      <c r="ACX476" s="191"/>
      <c r="ACY476" s="191"/>
      <c r="ACZ476" s="191"/>
      <c r="ADA476" s="191"/>
      <c r="ADB476" s="191"/>
      <c r="ADC476" s="191"/>
      <c r="ADD476" s="191"/>
      <c r="ADE476" s="191"/>
      <c r="ADF476" s="191"/>
      <c r="ADG476" s="191"/>
      <c r="ADH476" s="191"/>
      <c r="ADI476" s="191"/>
      <c r="ADJ476" s="191"/>
      <c r="ADK476" s="191"/>
      <c r="ADL476" s="191"/>
      <c r="ADM476" s="191"/>
      <c r="ADN476" s="191"/>
      <c r="ADO476" s="191"/>
      <c r="ADP476" s="191"/>
      <c r="ADQ476" s="191"/>
      <c r="ADR476" s="191"/>
      <c r="ADS476" s="191"/>
      <c r="ADT476" s="191"/>
      <c r="ADU476" s="191"/>
      <c r="ADV476" s="191"/>
      <c r="ADW476" s="191"/>
      <c r="ADX476" s="191"/>
      <c r="ADY476" s="191"/>
      <c r="ADZ476" s="191"/>
      <c r="AEA476" s="191"/>
      <c r="AEB476" s="191"/>
      <c r="AEC476" s="191"/>
      <c r="AED476" s="191"/>
      <c r="AEE476" s="191"/>
      <c r="AEF476" s="191"/>
      <c r="AEG476" s="191"/>
      <c r="AEH476" s="191"/>
      <c r="AEI476" s="191"/>
      <c r="AEJ476" s="191"/>
      <c r="AEK476" s="191"/>
      <c r="AEL476" s="191"/>
      <c r="AEM476" s="191"/>
      <c r="AEN476" s="191"/>
      <c r="AEO476" s="191"/>
      <c r="AEP476" s="191"/>
      <c r="AEQ476" s="191"/>
      <c r="AER476" s="191"/>
      <c r="AES476" s="191"/>
      <c r="AET476" s="191"/>
      <c r="AEU476" s="191"/>
      <c r="AEV476" s="191"/>
      <c r="AEW476" s="191"/>
      <c r="AEX476" s="191"/>
      <c r="AEY476" s="191"/>
      <c r="AEZ476" s="191"/>
      <c r="AFA476" s="191"/>
      <c r="AFB476" s="191"/>
      <c r="AFC476" s="191"/>
      <c r="AFD476" s="191"/>
      <c r="AFE476" s="191"/>
      <c r="AFF476" s="191"/>
      <c r="AFG476" s="191"/>
      <c r="AFH476" s="191"/>
      <c r="AFI476" s="191"/>
      <c r="AFJ476" s="191"/>
      <c r="AFK476" s="191"/>
      <c r="AFL476" s="191"/>
      <c r="AFM476" s="191"/>
      <c r="AFN476" s="191"/>
      <c r="AFO476" s="191"/>
      <c r="AFP476" s="191"/>
      <c r="AFQ476" s="191"/>
      <c r="AFR476" s="191"/>
      <c r="AFS476" s="191"/>
      <c r="AFT476" s="191"/>
      <c r="AFU476" s="191"/>
      <c r="AFV476" s="191"/>
      <c r="AFW476" s="191"/>
      <c r="AFX476" s="191"/>
      <c r="AFY476" s="191"/>
      <c r="AFZ476" s="191"/>
      <c r="AGA476" s="191"/>
      <c r="AGB476" s="191"/>
      <c r="AGC476" s="191"/>
      <c r="AGD476" s="191"/>
      <c r="AGE476" s="191"/>
      <c r="AGF476" s="191"/>
      <c r="AGG476" s="191"/>
      <c r="AGH476" s="191"/>
      <c r="AGI476" s="191"/>
      <c r="AGJ476" s="191"/>
      <c r="AGK476" s="191"/>
      <c r="AGL476" s="191"/>
      <c r="AGM476" s="191"/>
      <c r="AGN476" s="191"/>
      <c r="AGO476" s="191"/>
      <c r="AGP476" s="191"/>
      <c r="AGQ476" s="191"/>
      <c r="AGR476" s="191"/>
      <c r="AGS476" s="191"/>
      <c r="AGT476" s="191"/>
      <c r="AGU476" s="191"/>
      <c r="AGV476" s="191"/>
      <c r="AGW476" s="191"/>
      <c r="AGX476" s="191"/>
      <c r="AGY476" s="191"/>
      <c r="AGZ476" s="191"/>
      <c r="AHA476" s="191"/>
      <c r="AHB476" s="191"/>
      <c r="AHC476" s="191"/>
      <c r="AHD476" s="191"/>
      <c r="AHE476" s="191"/>
      <c r="AHF476" s="191"/>
      <c r="AHG476" s="191"/>
      <c r="AHH476" s="191"/>
      <c r="AHI476" s="191"/>
      <c r="AHJ476" s="191"/>
      <c r="AHK476" s="191"/>
      <c r="AHL476" s="191"/>
      <c r="AHM476" s="191"/>
      <c r="AHN476" s="191"/>
      <c r="AHO476" s="191"/>
      <c r="AHP476" s="191"/>
      <c r="AHQ476" s="191"/>
      <c r="AHR476" s="191"/>
      <c r="AHS476" s="191"/>
      <c r="AHT476" s="191"/>
      <c r="AHU476" s="191"/>
      <c r="AHV476" s="191"/>
      <c r="AHW476" s="191"/>
      <c r="AHX476" s="191"/>
      <c r="AHY476" s="191"/>
      <c r="AHZ476" s="191"/>
      <c r="AIA476" s="191"/>
      <c r="AIB476" s="191"/>
      <c r="AIC476" s="191"/>
      <c r="AID476" s="191"/>
      <c r="AIE476" s="191"/>
      <c r="AIF476" s="191"/>
      <c r="AIG476" s="191"/>
      <c r="AIH476" s="191"/>
      <c r="AII476" s="191"/>
      <c r="AIJ476" s="191"/>
      <c r="AIK476" s="191"/>
      <c r="AIL476" s="191"/>
      <c r="AIM476" s="191"/>
      <c r="AIN476" s="191"/>
      <c r="AIO476" s="191"/>
      <c r="AIP476" s="191"/>
      <c r="AIQ476" s="191"/>
      <c r="AIR476" s="191"/>
      <c r="AIS476" s="191"/>
      <c r="AIT476" s="191"/>
      <c r="AIU476" s="191"/>
      <c r="AIV476" s="191"/>
      <c r="AIW476" s="191"/>
      <c r="AIX476" s="191"/>
      <c r="AIY476" s="191"/>
      <c r="AIZ476" s="191"/>
      <c r="AJA476" s="191"/>
      <c r="AJB476" s="191"/>
      <c r="AJC476" s="191"/>
      <c r="AJD476" s="191"/>
      <c r="AJE476" s="191"/>
      <c r="AJF476" s="191"/>
      <c r="AJG476" s="191"/>
      <c r="AJH476" s="191"/>
      <c r="AJI476" s="191"/>
      <c r="AJJ476" s="191"/>
      <c r="AJK476" s="191"/>
      <c r="AJL476" s="191"/>
      <c r="AJM476" s="191"/>
      <c r="AJN476" s="191"/>
      <c r="AJO476" s="191"/>
      <c r="AJP476" s="191"/>
      <c r="AJQ476" s="191"/>
      <c r="AJR476" s="191"/>
      <c r="AJS476" s="191"/>
      <c r="AJT476" s="191"/>
      <c r="AJU476" s="191"/>
      <c r="AJV476" s="191"/>
      <c r="AJW476" s="191"/>
      <c r="AJX476" s="191"/>
      <c r="AJY476" s="191"/>
      <c r="AJZ476" s="191"/>
      <c r="AKA476" s="191"/>
      <c r="AKB476" s="191"/>
      <c r="AKC476" s="191"/>
      <c r="AKD476" s="191"/>
      <c r="AKE476" s="191"/>
      <c r="AKF476" s="191"/>
      <c r="AKG476" s="191"/>
      <c r="AKH476" s="191"/>
      <c r="AKI476" s="191"/>
      <c r="AKJ476" s="191"/>
      <c r="AKK476" s="191"/>
      <c r="AKL476" s="191"/>
      <c r="AKM476" s="191"/>
      <c r="AKN476" s="191"/>
      <c r="AKO476" s="191"/>
      <c r="AKP476" s="191"/>
      <c r="AKQ476" s="191"/>
      <c r="AKR476" s="191"/>
      <c r="AKS476" s="191"/>
      <c r="AKT476" s="191"/>
      <c r="AKU476" s="191"/>
      <c r="AKV476" s="191"/>
      <c r="AKW476" s="191"/>
      <c r="AKX476" s="191"/>
      <c r="AKY476" s="191"/>
      <c r="AKZ476" s="191"/>
      <c r="ALA476" s="191"/>
      <c r="ALB476" s="191"/>
      <c r="ALC476" s="191"/>
      <c r="ALD476" s="191"/>
    </row>
    <row r="477" spans="1:992" s="137" customFormat="1" ht="19.5" customHeight="1">
      <c r="A477" s="2415"/>
      <c r="B477" s="2467"/>
      <c r="C477" s="2412"/>
      <c r="D477" s="703" t="s">
        <v>303</v>
      </c>
      <c r="E477" s="903">
        <f t="shared" ref="E477:F480" si="7">E483+E489</f>
        <v>0</v>
      </c>
      <c r="F477" s="903">
        <f t="shared" si="7"/>
        <v>0</v>
      </c>
      <c r="G477" s="2415"/>
      <c r="H477" s="2412"/>
      <c r="I477" s="2415"/>
      <c r="J477" s="2415"/>
      <c r="K477" s="2415"/>
      <c r="L477" s="2798"/>
      <c r="M477" s="580"/>
      <c r="N477" s="406"/>
      <c r="O477" s="406"/>
      <c r="P477" s="191"/>
      <c r="Q477" s="191"/>
      <c r="R477" s="191"/>
      <c r="S477" s="191"/>
      <c r="T477" s="191"/>
      <c r="U477" s="191"/>
      <c r="V477" s="191"/>
      <c r="W477" s="191"/>
      <c r="X477" s="191"/>
      <c r="Y477" s="191"/>
      <c r="Z477" s="191"/>
      <c r="AA477" s="191"/>
      <c r="AB477" s="191"/>
      <c r="AC477" s="191"/>
      <c r="AD477" s="191"/>
      <c r="AE477" s="191"/>
      <c r="AF477" s="191"/>
      <c r="AG477" s="191"/>
      <c r="AH477" s="191"/>
      <c r="AI477" s="191"/>
      <c r="AJ477" s="191"/>
      <c r="AK477" s="191"/>
      <c r="AL477" s="191"/>
      <c r="AM477" s="191"/>
      <c r="AN477" s="191"/>
      <c r="AO477" s="191"/>
      <c r="AP477" s="191"/>
      <c r="AQ477" s="191"/>
      <c r="AR477" s="191"/>
      <c r="AS477" s="191"/>
      <c r="AT477" s="191"/>
      <c r="AU477" s="191"/>
      <c r="AV477" s="191"/>
      <c r="AW477" s="191"/>
      <c r="AX477" s="191"/>
      <c r="AY477" s="191"/>
      <c r="AZ477" s="191"/>
      <c r="BA477" s="191"/>
      <c r="BB477" s="191"/>
      <c r="BC477" s="191"/>
      <c r="BD477" s="191"/>
      <c r="BE477" s="191"/>
      <c r="BF477" s="191"/>
      <c r="BG477" s="191"/>
      <c r="BH477" s="191"/>
      <c r="BI477" s="191"/>
      <c r="BJ477" s="191"/>
      <c r="BK477" s="191"/>
      <c r="BL477" s="191"/>
      <c r="BM477" s="191"/>
      <c r="BN477" s="191"/>
      <c r="BO477" s="191"/>
      <c r="BP477" s="191"/>
      <c r="BQ477" s="191"/>
      <c r="BR477" s="191"/>
      <c r="BS477" s="191"/>
      <c r="BT477" s="191"/>
      <c r="BU477" s="191"/>
      <c r="BV477" s="191"/>
      <c r="BW477" s="191"/>
      <c r="BX477" s="191"/>
      <c r="BY477" s="191"/>
      <c r="BZ477" s="191"/>
      <c r="CA477" s="191"/>
      <c r="CB477" s="191"/>
      <c r="CC477" s="191"/>
      <c r="CD477" s="191"/>
      <c r="CE477" s="191"/>
      <c r="CF477" s="191"/>
      <c r="CG477" s="191"/>
      <c r="CH477" s="191"/>
      <c r="CI477" s="191"/>
      <c r="CJ477" s="191"/>
      <c r="CK477" s="191"/>
      <c r="CL477" s="191"/>
      <c r="CM477" s="191"/>
      <c r="CN477" s="191"/>
      <c r="CO477" s="191"/>
      <c r="CP477" s="191"/>
      <c r="CQ477" s="191"/>
      <c r="CR477" s="191"/>
      <c r="CS477" s="191"/>
      <c r="CT477" s="191"/>
      <c r="CU477" s="191"/>
      <c r="CV477" s="191"/>
      <c r="CW477" s="191"/>
      <c r="CX477" s="191"/>
      <c r="CY477" s="191"/>
      <c r="CZ477" s="191"/>
      <c r="DA477" s="191"/>
      <c r="DB477" s="191"/>
      <c r="DC477" s="191"/>
      <c r="DD477" s="191"/>
      <c r="DE477" s="191"/>
      <c r="DF477" s="191"/>
      <c r="DG477" s="191"/>
      <c r="DH477" s="191"/>
      <c r="DI477" s="191"/>
      <c r="DJ477" s="191"/>
      <c r="DK477" s="191"/>
      <c r="DL477" s="191"/>
      <c r="DM477" s="191"/>
      <c r="DN477" s="191"/>
      <c r="DO477" s="191"/>
      <c r="DP477" s="191"/>
      <c r="DQ477" s="191"/>
      <c r="DR477" s="191"/>
      <c r="DS477" s="191"/>
      <c r="DT477" s="191"/>
      <c r="DU477" s="191"/>
      <c r="DV477" s="191"/>
      <c r="DW477" s="191"/>
      <c r="DX477" s="191"/>
      <c r="DY477" s="191"/>
      <c r="DZ477" s="191"/>
      <c r="EA477" s="191"/>
      <c r="EB477" s="191"/>
      <c r="EC477" s="191"/>
      <c r="ED477" s="191"/>
      <c r="EE477" s="191"/>
      <c r="EF477" s="191"/>
      <c r="EG477" s="191"/>
      <c r="EH477" s="191"/>
      <c r="EI477" s="191"/>
      <c r="EJ477" s="191"/>
      <c r="EK477" s="191"/>
      <c r="EL477" s="191"/>
      <c r="EM477" s="191"/>
      <c r="EN477" s="191"/>
      <c r="EO477" s="191"/>
      <c r="EP477" s="191"/>
      <c r="EQ477" s="191"/>
      <c r="ER477" s="191"/>
      <c r="ES477" s="191"/>
      <c r="ET477" s="191"/>
      <c r="EU477" s="191"/>
      <c r="EV477" s="191"/>
      <c r="EW477" s="191"/>
      <c r="EX477" s="191"/>
      <c r="EY477" s="191"/>
      <c r="EZ477" s="191"/>
      <c r="FA477" s="191"/>
      <c r="FB477" s="191"/>
      <c r="FC477" s="191"/>
      <c r="FD477" s="191"/>
      <c r="FE477" s="191"/>
      <c r="FF477" s="191"/>
      <c r="FG477" s="191"/>
      <c r="FH477" s="191"/>
      <c r="FI477" s="191"/>
      <c r="FJ477" s="191"/>
      <c r="FK477" s="191"/>
      <c r="FL477" s="191"/>
      <c r="FM477" s="191"/>
      <c r="FN477" s="191"/>
      <c r="FO477" s="191"/>
      <c r="FP477" s="191"/>
      <c r="FQ477" s="191"/>
      <c r="FR477" s="191"/>
      <c r="FS477" s="191"/>
      <c r="FT477" s="191"/>
      <c r="FU477" s="191"/>
      <c r="FV477" s="191"/>
      <c r="FW477" s="191"/>
      <c r="FX477" s="191"/>
      <c r="FY477" s="191"/>
      <c r="FZ477" s="191"/>
      <c r="GA477" s="191"/>
      <c r="GB477" s="191"/>
      <c r="GC477" s="191"/>
      <c r="GD477" s="191"/>
      <c r="GE477" s="191"/>
      <c r="GF477" s="191"/>
      <c r="GG477" s="191"/>
      <c r="GH477" s="191"/>
      <c r="GI477" s="191"/>
      <c r="GJ477" s="191"/>
      <c r="GK477" s="191"/>
      <c r="GL477" s="191"/>
      <c r="GM477" s="191"/>
      <c r="GN477" s="191"/>
      <c r="GO477" s="191"/>
      <c r="GP477" s="191"/>
      <c r="GQ477" s="191"/>
      <c r="GR477" s="191"/>
      <c r="GS477" s="191"/>
      <c r="GT477" s="191"/>
      <c r="GU477" s="191"/>
      <c r="GV477" s="191"/>
      <c r="GW477" s="191"/>
      <c r="GX477" s="191"/>
      <c r="GY477" s="191"/>
      <c r="GZ477" s="191"/>
      <c r="HA477" s="191"/>
      <c r="HB477" s="191"/>
      <c r="HC477" s="191"/>
      <c r="HD477" s="191"/>
      <c r="HE477" s="191"/>
      <c r="HF477" s="191"/>
      <c r="HG477" s="191"/>
      <c r="HH477" s="191"/>
      <c r="HI477" s="191"/>
      <c r="HJ477" s="191"/>
      <c r="HK477" s="191"/>
      <c r="HL477" s="191"/>
      <c r="HM477" s="191"/>
      <c r="HN477" s="191"/>
      <c r="HO477" s="191"/>
      <c r="HP477" s="191"/>
      <c r="HQ477" s="191"/>
      <c r="HR477" s="191"/>
      <c r="HS477" s="191"/>
      <c r="HT477" s="191"/>
      <c r="HU477" s="191"/>
      <c r="HV477" s="191"/>
      <c r="HW477" s="191"/>
      <c r="HX477" s="191"/>
      <c r="HY477" s="191"/>
      <c r="HZ477" s="191"/>
      <c r="IA477" s="191"/>
      <c r="IB477" s="191"/>
      <c r="IC477" s="191"/>
      <c r="ID477" s="191"/>
      <c r="IE477" s="191"/>
      <c r="IF477" s="191"/>
      <c r="IG477" s="191"/>
      <c r="IH477" s="191"/>
      <c r="II477" s="191"/>
      <c r="IJ477" s="191"/>
      <c r="IK477" s="191"/>
      <c r="IL477" s="191"/>
      <c r="IM477" s="191"/>
      <c r="IN477" s="191"/>
      <c r="IO477" s="191"/>
      <c r="IP477" s="191"/>
      <c r="IQ477" s="191"/>
      <c r="IR477" s="191"/>
      <c r="IS477" s="191"/>
      <c r="IT477" s="191"/>
      <c r="IU477" s="191"/>
      <c r="IV477" s="191"/>
      <c r="IW477" s="191"/>
      <c r="IX477" s="191"/>
      <c r="IY477" s="191"/>
      <c r="IZ477" s="191"/>
      <c r="JA477" s="191"/>
      <c r="JB477" s="191"/>
      <c r="JC477" s="191"/>
      <c r="JD477" s="191"/>
      <c r="JE477" s="191"/>
      <c r="JF477" s="191"/>
      <c r="JG477" s="191"/>
      <c r="JH477" s="191"/>
      <c r="JI477" s="191"/>
      <c r="JJ477" s="191"/>
      <c r="JK477" s="191"/>
      <c r="JL477" s="191"/>
      <c r="JM477" s="191"/>
      <c r="JN477" s="191"/>
      <c r="JO477" s="191"/>
      <c r="JP477" s="191"/>
      <c r="JQ477" s="191"/>
      <c r="JR477" s="191"/>
      <c r="JS477" s="191"/>
      <c r="JT477" s="191"/>
      <c r="JU477" s="191"/>
      <c r="JV477" s="191"/>
      <c r="JW477" s="191"/>
      <c r="JX477" s="191"/>
      <c r="JY477" s="191"/>
      <c r="JZ477" s="191"/>
      <c r="KA477" s="191"/>
      <c r="KB477" s="191"/>
      <c r="KC477" s="191"/>
      <c r="KD477" s="191"/>
      <c r="KE477" s="191"/>
      <c r="KF477" s="191"/>
      <c r="KG477" s="191"/>
      <c r="KH477" s="191"/>
      <c r="KI477" s="191"/>
      <c r="KJ477" s="191"/>
      <c r="KK477" s="191"/>
      <c r="KL477" s="191"/>
      <c r="KM477" s="191"/>
      <c r="KN477" s="191"/>
      <c r="KO477" s="191"/>
      <c r="KP477" s="191"/>
      <c r="KQ477" s="191"/>
      <c r="KR477" s="191"/>
      <c r="KS477" s="191"/>
      <c r="KT477" s="191"/>
      <c r="KU477" s="191"/>
      <c r="KV477" s="191"/>
      <c r="KW477" s="191"/>
      <c r="KX477" s="191"/>
      <c r="KY477" s="191"/>
      <c r="KZ477" s="191"/>
      <c r="LA477" s="191"/>
      <c r="LB477" s="191"/>
      <c r="LC477" s="191"/>
      <c r="LD477" s="191"/>
      <c r="LE477" s="191"/>
      <c r="LF477" s="191"/>
      <c r="LG477" s="191"/>
      <c r="LH477" s="191"/>
      <c r="LI477" s="191"/>
      <c r="LJ477" s="191"/>
      <c r="LK477" s="191"/>
      <c r="LL477" s="191"/>
      <c r="LM477" s="191"/>
      <c r="LN477" s="191"/>
      <c r="LO477" s="191"/>
      <c r="LP477" s="191"/>
      <c r="LQ477" s="191"/>
      <c r="LR477" s="191"/>
      <c r="LS477" s="191"/>
      <c r="LT477" s="191"/>
      <c r="LU477" s="191"/>
      <c r="LV477" s="191"/>
      <c r="LW477" s="191"/>
      <c r="LX477" s="191"/>
      <c r="LY477" s="191"/>
      <c r="LZ477" s="191"/>
      <c r="MA477" s="191"/>
      <c r="MB477" s="191"/>
      <c r="MC477" s="191"/>
      <c r="MD477" s="191"/>
      <c r="ME477" s="191"/>
      <c r="MF477" s="191"/>
      <c r="MG477" s="191"/>
      <c r="MH477" s="191"/>
      <c r="MI477" s="191"/>
      <c r="MJ477" s="191"/>
      <c r="MK477" s="191"/>
      <c r="ML477" s="191"/>
      <c r="MM477" s="191"/>
      <c r="MN477" s="191"/>
      <c r="MO477" s="191"/>
      <c r="MP477" s="191"/>
      <c r="MQ477" s="191"/>
      <c r="MR477" s="191"/>
      <c r="MS477" s="191"/>
      <c r="MT477" s="191"/>
      <c r="MU477" s="191"/>
      <c r="MV477" s="191"/>
      <c r="MW477" s="191"/>
      <c r="MX477" s="191"/>
      <c r="MY477" s="191"/>
      <c r="MZ477" s="191"/>
      <c r="NA477" s="191"/>
      <c r="NB477" s="191"/>
      <c r="NC477" s="191"/>
      <c r="ND477" s="191"/>
      <c r="NE477" s="191"/>
      <c r="NF477" s="191"/>
      <c r="NG477" s="191"/>
      <c r="NH477" s="191"/>
      <c r="NI477" s="191"/>
      <c r="NJ477" s="191"/>
      <c r="NK477" s="191"/>
      <c r="NL477" s="191"/>
      <c r="NM477" s="191"/>
      <c r="NN477" s="191"/>
      <c r="NO477" s="191"/>
      <c r="NP477" s="191"/>
      <c r="NQ477" s="191"/>
      <c r="NR477" s="191"/>
      <c r="NS477" s="191"/>
      <c r="NT477" s="191"/>
      <c r="NU477" s="191"/>
      <c r="NV477" s="191"/>
      <c r="NW477" s="191"/>
      <c r="NX477" s="191"/>
      <c r="NY477" s="191"/>
      <c r="NZ477" s="191"/>
      <c r="OA477" s="191"/>
      <c r="OB477" s="191"/>
      <c r="OC477" s="191"/>
      <c r="OD477" s="191"/>
      <c r="OE477" s="191"/>
      <c r="OF477" s="191"/>
      <c r="OG477" s="191"/>
      <c r="OH477" s="191"/>
      <c r="OI477" s="191"/>
      <c r="OJ477" s="191"/>
      <c r="OK477" s="191"/>
      <c r="OL477" s="191"/>
      <c r="OM477" s="191"/>
      <c r="ON477" s="191"/>
      <c r="OO477" s="191"/>
      <c r="OP477" s="191"/>
      <c r="OQ477" s="191"/>
      <c r="OR477" s="191"/>
      <c r="OS477" s="191"/>
      <c r="OT477" s="191"/>
      <c r="OU477" s="191"/>
      <c r="OV477" s="191"/>
      <c r="OW477" s="191"/>
      <c r="OX477" s="191"/>
      <c r="OY477" s="191"/>
      <c r="OZ477" s="191"/>
      <c r="PA477" s="191"/>
      <c r="PB477" s="191"/>
      <c r="PC477" s="191"/>
      <c r="PD477" s="191"/>
      <c r="PE477" s="191"/>
      <c r="PF477" s="191"/>
      <c r="PG477" s="191"/>
      <c r="PH477" s="191"/>
      <c r="PI477" s="191"/>
      <c r="PJ477" s="191"/>
      <c r="PK477" s="191"/>
      <c r="PL477" s="191"/>
      <c r="PM477" s="191"/>
      <c r="PN477" s="191"/>
      <c r="PO477" s="191"/>
      <c r="PP477" s="191"/>
      <c r="PQ477" s="191"/>
      <c r="PR477" s="191"/>
      <c r="PS477" s="191"/>
      <c r="PT477" s="191"/>
      <c r="PU477" s="191"/>
      <c r="PV477" s="191"/>
      <c r="PW477" s="191"/>
      <c r="PX477" s="191"/>
      <c r="PY477" s="191"/>
      <c r="PZ477" s="191"/>
      <c r="QA477" s="191"/>
      <c r="QB477" s="191"/>
      <c r="QC477" s="191"/>
      <c r="QD477" s="191"/>
      <c r="QE477" s="191"/>
      <c r="QF477" s="191"/>
      <c r="QG477" s="191"/>
      <c r="QH477" s="191"/>
      <c r="QI477" s="191"/>
      <c r="QJ477" s="191"/>
      <c r="QK477" s="191"/>
      <c r="QL477" s="191"/>
      <c r="QM477" s="191"/>
      <c r="QN477" s="191"/>
      <c r="QO477" s="191"/>
      <c r="QP477" s="191"/>
      <c r="QQ477" s="191"/>
      <c r="QR477" s="191"/>
      <c r="QS477" s="191"/>
      <c r="QT477" s="191"/>
      <c r="QU477" s="191"/>
      <c r="QV477" s="191"/>
      <c r="QW477" s="191"/>
      <c r="QX477" s="191"/>
      <c r="QY477" s="191"/>
      <c r="QZ477" s="191"/>
      <c r="RA477" s="191"/>
      <c r="RB477" s="191"/>
      <c r="RC477" s="191"/>
      <c r="RD477" s="191"/>
      <c r="RE477" s="191"/>
      <c r="RF477" s="191"/>
      <c r="RG477" s="191"/>
      <c r="RH477" s="191"/>
      <c r="RI477" s="191"/>
      <c r="RJ477" s="191"/>
      <c r="RK477" s="191"/>
      <c r="RL477" s="191"/>
      <c r="RM477" s="191"/>
      <c r="RN477" s="191"/>
      <c r="RO477" s="191"/>
      <c r="RP477" s="191"/>
      <c r="RQ477" s="191"/>
      <c r="RR477" s="191"/>
      <c r="RS477" s="191"/>
      <c r="RT477" s="191"/>
      <c r="RU477" s="191"/>
      <c r="RV477" s="191"/>
      <c r="RW477" s="191"/>
      <c r="RX477" s="191"/>
      <c r="RY477" s="191"/>
      <c r="RZ477" s="191"/>
      <c r="SA477" s="191"/>
      <c r="SB477" s="191"/>
      <c r="SC477" s="191"/>
      <c r="SD477" s="191"/>
      <c r="SE477" s="191"/>
      <c r="SF477" s="191"/>
      <c r="SG477" s="191"/>
      <c r="SH477" s="191"/>
      <c r="SI477" s="191"/>
      <c r="SJ477" s="191"/>
      <c r="SK477" s="191"/>
      <c r="SL477" s="191"/>
      <c r="SM477" s="191"/>
      <c r="SN477" s="191"/>
      <c r="SO477" s="191"/>
      <c r="SP477" s="191"/>
      <c r="SQ477" s="191"/>
      <c r="SR477" s="191"/>
      <c r="SS477" s="191"/>
      <c r="ST477" s="191"/>
      <c r="SU477" s="191"/>
      <c r="SV477" s="191"/>
      <c r="SW477" s="191"/>
      <c r="SX477" s="191"/>
      <c r="SY477" s="191"/>
      <c r="SZ477" s="191"/>
      <c r="TA477" s="191"/>
      <c r="TB477" s="191"/>
      <c r="TC477" s="191"/>
      <c r="TD477" s="191"/>
      <c r="TE477" s="191"/>
      <c r="TF477" s="191"/>
      <c r="TG477" s="191"/>
      <c r="TH477" s="191"/>
      <c r="TI477" s="191"/>
      <c r="TJ477" s="191"/>
      <c r="TK477" s="191"/>
      <c r="TL477" s="191"/>
      <c r="TM477" s="191"/>
      <c r="TN477" s="191"/>
      <c r="TO477" s="191"/>
      <c r="TP477" s="191"/>
      <c r="TQ477" s="191"/>
      <c r="TR477" s="191"/>
      <c r="TS477" s="191"/>
      <c r="TT477" s="191"/>
      <c r="TU477" s="191"/>
      <c r="TV477" s="191"/>
      <c r="TW477" s="191"/>
      <c r="TX477" s="191"/>
      <c r="TY477" s="191"/>
      <c r="TZ477" s="191"/>
      <c r="UA477" s="191"/>
      <c r="UB477" s="191"/>
      <c r="UC477" s="191"/>
      <c r="UD477" s="191"/>
      <c r="UE477" s="191"/>
      <c r="UF477" s="191"/>
      <c r="UG477" s="191"/>
      <c r="UH477" s="191"/>
      <c r="UI477" s="191"/>
      <c r="UJ477" s="191"/>
      <c r="UK477" s="191"/>
      <c r="UL477" s="191"/>
      <c r="UM477" s="191"/>
      <c r="UN477" s="191"/>
      <c r="UO477" s="191"/>
      <c r="UP477" s="191"/>
      <c r="UQ477" s="191"/>
      <c r="UR477" s="191"/>
      <c r="US477" s="191"/>
      <c r="UT477" s="191"/>
      <c r="UU477" s="191"/>
      <c r="UV477" s="191"/>
      <c r="UW477" s="191"/>
      <c r="UX477" s="191"/>
      <c r="UY477" s="191"/>
      <c r="UZ477" s="191"/>
      <c r="VA477" s="191"/>
      <c r="VB477" s="191"/>
      <c r="VC477" s="191"/>
      <c r="VD477" s="191"/>
      <c r="VE477" s="191"/>
      <c r="VF477" s="191"/>
      <c r="VG477" s="191"/>
      <c r="VH477" s="191"/>
      <c r="VI477" s="191"/>
      <c r="VJ477" s="191"/>
      <c r="VK477" s="191"/>
      <c r="VL477" s="191"/>
      <c r="VM477" s="191"/>
      <c r="VN477" s="191"/>
      <c r="VO477" s="191"/>
      <c r="VP477" s="191"/>
      <c r="VQ477" s="191"/>
      <c r="VR477" s="191"/>
      <c r="VS477" s="191"/>
      <c r="VT477" s="191"/>
      <c r="VU477" s="191"/>
      <c r="VV477" s="191"/>
      <c r="VW477" s="191"/>
      <c r="VX477" s="191"/>
      <c r="VY477" s="191"/>
      <c r="VZ477" s="191"/>
      <c r="WA477" s="191"/>
      <c r="WB477" s="191"/>
      <c r="WC477" s="191"/>
      <c r="WD477" s="191"/>
      <c r="WE477" s="191"/>
      <c r="WF477" s="191"/>
      <c r="WG477" s="191"/>
      <c r="WH477" s="191"/>
      <c r="WI477" s="191"/>
      <c r="WJ477" s="191"/>
      <c r="WK477" s="191"/>
      <c r="WL477" s="191"/>
      <c r="WM477" s="191"/>
      <c r="WN477" s="191"/>
      <c r="WO477" s="191"/>
      <c r="WP477" s="191"/>
      <c r="WQ477" s="191"/>
      <c r="WR477" s="191"/>
      <c r="WS477" s="191"/>
      <c r="WT477" s="191"/>
      <c r="WU477" s="191"/>
      <c r="WV477" s="191"/>
      <c r="WW477" s="191"/>
      <c r="WX477" s="191"/>
      <c r="WY477" s="191"/>
      <c r="WZ477" s="191"/>
      <c r="XA477" s="191"/>
      <c r="XB477" s="191"/>
      <c r="XC477" s="191"/>
      <c r="XD477" s="191"/>
      <c r="XE477" s="191"/>
      <c r="XF477" s="191"/>
      <c r="XG477" s="191"/>
      <c r="XH477" s="191"/>
      <c r="XI477" s="191"/>
      <c r="XJ477" s="191"/>
      <c r="XK477" s="191"/>
      <c r="XL477" s="191"/>
      <c r="XM477" s="191"/>
      <c r="XN477" s="191"/>
      <c r="XO477" s="191"/>
      <c r="XP477" s="191"/>
      <c r="XQ477" s="191"/>
      <c r="XR477" s="191"/>
      <c r="XS477" s="191"/>
      <c r="XT477" s="191"/>
      <c r="XU477" s="191"/>
      <c r="XV477" s="191"/>
      <c r="XW477" s="191"/>
      <c r="XX477" s="191"/>
      <c r="XY477" s="191"/>
      <c r="XZ477" s="191"/>
      <c r="YA477" s="191"/>
      <c r="YB477" s="191"/>
      <c r="YC477" s="191"/>
      <c r="YD477" s="191"/>
      <c r="YE477" s="191"/>
      <c r="YF477" s="191"/>
      <c r="YG477" s="191"/>
      <c r="YH477" s="191"/>
      <c r="YI477" s="191"/>
      <c r="YJ477" s="191"/>
      <c r="YK477" s="191"/>
      <c r="YL477" s="191"/>
      <c r="YM477" s="191"/>
      <c r="YN477" s="191"/>
      <c r="YO477" s="191"/>
      <c r="YP477" s="191"/>
      <c r="YQ477" s="191"/>
      <c r="YR477" s="191"/>
      <c r="YS477" s="191"/>
      <c r="YT477" s="191"/>
      <c r="YU477" s="191"/>
      <c r="YV477" s="191"/>
      <c r="YW477" s="191"/>
      <c r="YX477" s="191"/>
      <c r="YY477" s="191"/>
      <c r="YZ477" s="191"/>
      <c r="ZA477" s="191"/>
      <c r="ZB477" s="191"/>
      <c r="ZC477" s="191"/>
      <c r="ZD477" s="191"/>
      <c r="ZE477" s="191"/>
      <c r="ZF477" s="191"/>
      <c r="ZG477" s="191"/>
      <c r="ZH477" s="191"/>
      <c r="ZI477" s="191"/>
      <c r="ZJ477" s="191"/>
      <c r="ZK477" s="191"/>
      <c r="ZL477" s="191"/>
      <c r="ZM477" s="191"/>
      <c r="ZN477" s="191"/>
      <c r="ZO477" s="191"/>
      <c r="ZP477" s="191"/>
      <c r="ZQ477" s="191"/>
      <c r="ZR477" s="191"/>
      <c r="ZS477" s="191"/>
      <c r="ZT477" s="191"/>
      <c r="ZU477" s="191"/>
      <c r="ZV477" s="191"/>
      <c r="ZW477" s="191"/>
      <c r="ZX477" s="191"/>
      <c r="ZY477" s="191"/>
      <c r="ZZ477" s="191"/>
      <c r="AAA477" s="191"/>
      <c r="AAB477" s="191"/>
      <c r="AAC477" s="191"/>
      <c r="AAD477" s="191"/>
      <c r="AAE477" s="191"/>
      <c r="AAF477" s="191"/>
      <c r="AAG477" s="191"/>
      <c r="AAH477" s="191"/>
      <c r="AAI477" s="191"/>
      <c r="AAJ477" s="191"/>
      <c r="AAK477" s="191"/>
      <c r="AAL477" s="191"/>
      <c r="AAM477" s="191"/>
      <c r="AAN477" s="191"/>
      <c r="AAO477" s="191"/>
      <c r="AAP477" s="191"/>
      <c r="AAQ477" s="191"/>
      <c r="AAR477" s="191"/>
      <c r="AAS477" s="191"/>
      <c r="AAT477" s="191"/>
      <c r="AAU477" s="191"/>
      <c r="AAV477" s="191"/>
      <c r="AAW477" s="191"/>
      <c r="AAX477" s="191"/>
      <c r="AAY477" s="191"/>
      <c r="AAZ477" s="191"/>
      <c r="ABA477" s="191"/>
      <c r="ABB477" s="191"/>
      <c r="ABC477" s="191"/>
      <c r="ABD477" s="191"/>
      <c r="ABE477" s="191"/>
      <c r="ABF477" s="191"/>
      <c r="ABG477" s="191"/>
      <c r="ABH477" s="191"/>
      <c r="ABI477" s="191"/>
      <c r="ABJ477" s="191"/>
      <c r="ABK477" s="191"/>
      <c r="ABL477" s="191"/>
      <c r="ABM477" s="191"/>
      <c r="ABN477" s="191"/>
      <c r="ABO477" s="191"/>
      <c r="ABP477" s="191"/>
      <c r="ABQ477" s="191"/>
      <c r="ABR477" s="191"/>
      <c r="ABS477" s="191"/>
      <c r="ABT477" s="191"/>
      <c r="ABU477" s="191"/>
      <c r="ABV477" s="191"/>
      <c r="ABW477" s="191"/>
      <c r="ABX477" s="191"/>
      <c r="ABY477" s="191"/>
      <c r="ABZ477" s="191"/>
      <c r="ACA477" s="191"/>
      <c r="ACB477" s="191"/>
      <c r="ACC477" s="191"/>
      <c r="ACD477" s="191"/>
      <c r="ACE477" s="191"/>
      <c r="ACF477" s="191"/>
      <c r="ACG477" s="191"/>
      <c r="ACH477" s="191"/>
      <c r="ACI477" s="191"/>
      <c r="ACJ477" s="191"/>
      <c r="ACK477" s="191"/>
      <c r="ACL477" s="191"/>
      <c r="ACM477" s="191"/>
      <c r="ACN477" s="191"/>
      <c r="ACO477" s="191"/>
      <c r="ACP477" s="191"/>
      <c r="ACQ477" s="191"/>
      <c r="ACR477" s="191"/>
      <c r="ACS477" s="191"/>
      <c r="ACT477" s="191"/>
      <c r="ACU477" s="191"/>
      <c r="ACV477" s="191"/>
      <c r="ACW477" s="191"/>
      <c r="ACX477" s="191"/>
      <c r="ACY477" s="191"/>
      <c r="ACZ477" s="191"/>
      <c r="ADA477" s="191"/>
      <c r="ADB477" s="191"/>
      <c r="ADC477" s="191"/>
      <c r="ADD477" s="191"/>
      <c r="ADE477" s="191"/>
      <c r="ADF477" s="191"/>
      <c r="ADG477" s="191"/>
      <c r="ADH477" s="191"/>
      <c r="ADI477" s="191"/>
      <c r="ADJ477" s="191"/>
      <c r="ADK477" s="191"/>
      <c r="ADL477" s="191"/>
      <c r="ADM477" s="191"/>
      <c r="ADN477" s="191"/>
      <c r="ADO477" s="191"/>
      <c r="ADP477" s="191"/>
      <c r="ADQ477" s="191"/>
      <c r="ADR477" s="191"/>
      <c r="ADS477" s="191"/>
      <c r="ADT477" s="191"/>
      <c r="ADU477" s="191"/>
      <c r="ADV477" s="191"/>
      <c r="ADW477" s="191"/>
      <c r="ADX477" s="191"/>
      <c r="ADY477" s="191"/>
      <c r="ADZ477" s="191"/>
      <c r="AEA477" s="191"/>
      <c r="AEB477" s="191"/>
      <c r="AEC477" s="191"/>
      <c r="AED477" s="191"/>
      <c r="AEE477" s="191"/>
      <c r="AEF477" s="191"/>
      <c r="AEG477" s="191"/>
      <c r="AEH477" s="191"/>
      <c r="AEI477" s="191"/>
      <c r="AEJ477" s="191"/>
      <c r="AEK477" s="191"/>
      <c r="AEL477" s="191"/>
      <c r="AEM477" s="191"/>
      <c r="AEN477" s="191"/>
      <c r="AEO477" s="191"/>
      <c r="AEP477" s="191"/>
      <c r="AEQ477" s="191"/>
      <c r="AER477" s="191"/>
      <c r="AES477" s="191"/>
      <c r="AET477" s="191"/>
      <c r="AEU477" s="191"/>
      <c r="AEV477" s="191"/>
      <c r="AEW477" s="191"/>
      <c r="AEX477" s="191"/>
      <c r="AEY477" s="191"/>
      <c r="AEZ477" s="191"/>
      <c r="AFA477" s="191"/>
      <c r="AFB477" s="191"/>
      <c r="AFC477" s="191"/>
      <c r="AFD477" s="191"/>
      <c r="AFE477" s="191"/>
      <c r="AFF477" s="191"/>
      <c r="AFG477" s="191"/>
      <c r="AFH477" s="191"/>
      <c r="AFI477" s="191"/>
      <c r="AFJ477" s="191"/>
      <c r="AFK477" s="191"/>
      <c r="AFL477" s="191"/>
      <c r="AFM477" s="191"/>
      <c r="AFN477" s="191"/>
      <c r="AFO477" s="191"/>
      <c r="AFP477" s="191"/>
      <c r="AFQ477" s="191"/>
      <c r="AFR477" s="191"/>
      <c r="AFS477" s="191"/>
      <c r="AFT477" s="191"/>
      <c r="AFU477" s="191"/>
      <c r="AFV477" s="191"/>
      <c r="AFW477" s="191"/>
      <c r="AFX477" s="191"/>
      <c r="AFY477" s="191"/>
      <c r="AFZ477" s="191"/>
      <c r="AGA477" s="191"/>
      <c r="AGB477" s="191"/>
      <c r="AGC477" s="191"/>
      <c r="AGD477" s="191"/>
      <c r="AGE477" s="191"/>
      <c r="AGF477" s="191"/>
      <c r="AGG477" s="191"/>
      <c r="AGH477" s="191"/>
      <c r="AGI477" s="191"/>
      <c r="AGJ477" s="191"/>
      <c r="AGK477" s="191"/>
      <c r="AGL477" s="191"/>
      <c r="AGM477" s="191"/>
      <c r="AGN477" s="191"/>
      <c r="AGO477" s="191"/>
      <c r="AGP477" s="191"/>
      <c r="AGQ477" s="191"/>
      <c r="AGR477" s="191"/>
      <c r="AGS477" s="191"/>
      <c r="AGT477" s="191"/>
      <c r="AGU477" s="191"/>
      <c r="AGV477" s="191"/>
      <c r="AGW477" s="191"/>
      <c r="AGX477" s="191"/>
      <c r="AGY477" s="191"/>
      <c r="AGZ477" s="191"/>
      <c r="AHA477" s="191"/>
      <c r="AHB477" s="191"/>
      <c r="AHC477" s="191"/>
      <c r="AHD477" s="191"/>
      <c r="AHE477" s="191"/>
      <c r="AHF477" s="191"/>
      <c r="AHG477" s="191"/>
      <c r="AHH477" s="191"/>
      <c r="AHI477" s="191"/>
      <c r="AHJ477" s="191"/>
      <c r="AHK477" s="191"/>
      <c r="AHL477" s="191"/>
      <c r="AHM477" s="191"/>
      <c r="AHN477" s="191"/>
      <c r="AHO477" s="191"/>
      <c r="AHP477" s="191"/>
      <c r="AHQ477" s="191"/>
      <c r="AHR477" s="191"/>
      <c r="AHS477" s="191"/>
      <c r="AHT477" s="191"/>
      <c r="AHU477" s="191"/>
      <c r="AHV477" s="191"/>
      <c r="AHW477" s="191"/>
      <c r="AHX477" s="191"/>
      <c r="AHY477" s="191"/>
      <c r="AHZ477" s="191"/>
      <c r="AIA477" s="191"/>
      <c r="AIB477" s="191"/>
      <c r="AIC477" s="191"/>
      <c r="AID477" s="191"/>
      <c r="AIE477" s="191"/>
      <c r="AIF477" s="191"/>
      <c r="AIG477" s="191"/>
      <c r="AIH477" s="191"/>
      <c r="AII477" s="191"/>
      <c r="AIJ477" s="191"/>
      <c r="AIK477" s="191"/>
      <c r="AIL477" s="191"/>
      <c r="AIM477" s="191"/>
      <c r="AIN477" s="191"/>
      <c r="AIO477" s="191"/>
      <c r="AIP477" s="191"/>
      <c r="AIQ477" s="191"/>
      <c r="AIR477" s="191"/>
      <c r="AIS477" s="191"/>
      <c r="AIT477" s="191"/>
      <c r="AIU477" s="191"/>
      <c r="AIV477" s="191"/>
      <c r="AIW477" s="191"/>
      <c r="AIX477" s="191"/>
      <c r="AIY477" s="191"/>
      <c r="AIZ477" s="191"/>
      <c r="AJA477" s="191"/>
      <c r="AJB477" s="191"/>
      <c r="AJC477" s="191"/>
      <c r="AJD477" s="191"/>
      <c r="AJE477" s="191"/>
      <c r="AJF477" s="191"/>
      <c r="AJG477" s="191"/>
      <c r="AJH477" s="191"/>
      <c r="AJI477" s="191"/>
      <c r="AJJ477" s="191"/>
      <c r="AJK477" s="191"/>
      <c r="AJL477" s="191"/>
      <c r="AJM477" s="191"/>
      <c r="AJN477" s="191"/>
      <c r="AJO477" s="191"/>
      <c r="AJP477" s="191"/>
      <c r="AJQ477" s="191"/>
      <c r="AJR477" s="191"/>
      <c r="AJS477" s="191"/>
      <c r="AJT477" s="191"/>
      <c r="AJU477" s="191"/>
      <c r="AJV477" s="191"/>
      <c r="AJW477" s="191"/>
      <c r="AJX477" s="191"/>
      <c r="AJY477" s="191"/>
      <c r="AJZ477" s="191"/>
      <c r="AKA477" s="191"/>
      <c r="AKB477" s="191"/>
      <c r="AKC477" s="191"/>
      <c r="AKD477" s="191"/>
      <c r="AKE477" s="191"/>
      <c r="AKF477" s="191"/>
      <c r="AKG477" s="191"/>
      <c r="AKH477" s="191"/>
      <c r="AKI477" s="191"/>
      <c r="AKJ477" s="191"/>
      <c r="AKK477" s="191"/>
      <c r="AKL477" s="191"/>
      <c r="AKM477" s="191"/>
      <c r="AKN477" s="191"/>
      <c r="AKO477" s="191"/>
      <c r="AKP477" s="191"/>
      <c r="AKQ477" s="191"/>
      <c r="AKR477" s="191"/>
      <c r="AKS477" s="191"/>
      <c r="AKT477" s="191"/>
      <c r="AKU477" s="191"/>
      <c r="AKV477" s="191"/>
      <c r="AKW477" s="191"/>
      <c r="AKX477" s="191"/>
      <c r="AKY477" s="191"/>
      <c r="AKZ477" s="191"/>
      <c r="ALA477" s="191"/>
      <c r="ALB477" s="191"/>
      <c r="ALC477" s="191"/>
      <c r="ALD477" s="191"/>
    </row>
    <row r="478" spans="1:992" s="137" customFormat="1" ht="19.5" customHeight="1">
      <c r="A478" s="2415"/>
      <c r="B478" s="2467"/>
      <c r="C478" s="2412"/>
      <c r="D478" s="716" t="s">
        <v>304</v>
      </c>
      <c r="E478" s="903">
        <f t="shared" si="7"/>
        <v>0</v>
      </c>
      <c r="F478" s="903">
        <f t="shared" si="7"/>
        <v>0</v>
      </c>
      <c r="G478" s="2415"/>
      <c r="H478" s="2412"/>
      <c r="I478" s="2415"/>
      <c r="J478" s="2415"/>
      <c r="K478" s="2415"/>
      <c r="L478" s="2798"/>
      <c r="M478" s="580"/>
      <c r="N478" s="406"/>
      <c r="O478" s="406"/>
      <c r="P478" s="191"/>
      <c r="Q478" s="191"/>
      <c r="R478" s="191"/>
      <c r="S478" s="191"/>
      <c r="T478" s="191"/>
      <c r="U478" s="191"/>
      <c r="V478" s="191"/>
      <c r="W478" s="191"/>
      <c r="X478" s="191"/>
      <c r="Y478" s="191"/>
      <c r="Z478" s="191"/>
      <c r="AA478" s="191"/>
      <c r="AB478" s="191"/>
      <c r="AC478" s="191"/>
      <c r="AD478" s="191"/>
      <c r="AE478" s="191"/>
      <c r="AF478" s="191"/>
      <c r="AG478" s="191"/>
      <c r="AH478" s="191"/>
      <c r="AI478" s="191"/>
      <c r="AJ478" s="191"/>
      <c r="AK478" s="191"/>
      <c r="AL478" s="191"/>
      <c r="AM478" s="191"/>
      <c r="AN478" s="191"/>
      <c r="AO478" s="191"/>
      <c r="AP478" s="191"/>
      <c r="AQ478" s="191"/>
      <c r="AR478" s="191"/>
      <c r="AS478" s="191"/>
      <c r="AT478" s="191"/>
      <c r="AU478" s="191"/>
      <c r="AV478" s="191"/>
      <c r="AW478" s="191"/>
      <c r="AX478" s="191"/>
      <c r="AY478" s="191"/>
      <c r="AZ478" s="191"/>
      <c r="BA478" s="191"/>
      <c r="BB478" s="191"/>
      <c r="BC478" s="191"/>
      <c r="BD478" s="191"/>
      <c r="BE478" s="191"/>
      <c r="BF478" s="191"/>
      <c r="BG478" s="191"/>
      <c r="BH478" s="191"/>
      <c r="BI478" s="191"/>
      <c r="BJ478" s="191"/>
      <c r="BK478" s="191"/>
      <c r="BL478" s="191"/>
      <c r="BM478" s="191"/>
      <c r="BN478" s="191"/>
      <c r="BO478" s="191"/>
      <c r="BP478" s="191"/>
      <c r="BQ478" s="191"/>
      <c r="BR478" s="191"/>
      <c r="BS478" s="191"/>
      <c r="BT478" s="191"/>
      <c r="BU478" s="191"/>
      <c r="BV478" s="191"/>
      <c r="BW478" s="191"/>
      <c r="BX478" s="191"/>
      <c r="BY478" s="191"/>
      <c r="BZ478" s="191"/>
      <c r="CA478" s="191"/>
      <c r="CB478" s="191"/>
      <c r="CC478" s="191"/>
      <c r="CD478" s="191"/>
      <c r="CE478" s="191"/>
      <c r="CF478" s="191"/>
      <c r="CG478" s="191"/>
      <c r="CH478" s="191"/>
      <c r="CI478" s="191"/>
      <c r="CJ478" s="191"/>
      <c r="CK478" s="191"/>
      <c r="CL478" s="191"/>
      <c r="CM478" s="191"/>
      <c r="CN478" s="191"/>
      <c r="CO478" s="191"/>
      <c r="CP478" s="191"/>
      <c r="CQ478" s="191"/>
      <c r="CR478" s="191"/>
      <c r="CS478" s="191"/>
      <c r="CT478" s="191"/>
      <c r="CU478" s="191"/>
      <c r="CV478" s="191"/>
      <c r="CW478" s="191"/>
      <c r="CX478" s="191"/>
      <c r="CY478" s="191"/>
      <c r="CZ478" s="191"/>
      <c r="DA478" s="191"/>
      <c r="DB478" s="191"/>
      <c r="DC478" s="191"/>
      <c r="DD478" s="191"/>
      <c r="DE478" s="191"/>
      <c r="DF478" s="191"/>
      <c r="DG478" s="191"/>
      <c r="DH478" s="191"/>
      <c r="DI478" s="191"/>
      <c r="DJ478" s="191"/>
      <c r="DK478" s="191"/>
      <c r="DL478" s="191"/>
      <c r="DM478" s="191"/>
      <c r="DN478" s="191"/>
      <c r="DO478" s="191"/>
      <c r="DP478" s="191"/>
      <c r="DQ478" s="191"/>
      <c r="DR478" s="191"/>
      <c r="DS478" s="191"/>
      <c r="DT478" s="191"/>
      <c r="DU478" s="191"/>
      <c r="DV478" s="191"/>
      <c r="DW478" s="191"/>
      <c r="DX478" s="191"/>
      <c r="DY478" s="191"/>
      <c r="DZ478" s="191"/>
      <c r="EA478" s="191"/>
      <c r="EB478" s="191"/>
      <c r="EC478" s="191"/>
      <c r="ED478" s="191"/>
      <c r="EE478" s="191"/>
      <c r="EF478" s="191"/>
      <c r="EG478" s="191"/>
      <c r="EH478" s="191"/>
      <c r="EI478" s="191"/>
      <c r="EJ478" s="191"/>
      <c r="EK478" s="191"/>
      <c r="EL478" s="191"/>
      <c r="EM478" s="191"/>
      <c r="EN478" s="191"/>
      <c r="EO478" s="191"/>
      <c r="EP478" s="191"/>
      <c r="EQ478" s="191"/>
      <c r="ER478" s="191"/>
      <c r="ES478" s="191"/>
      <c r="ET478" s="191"/>
      <c r="EU478" s="191"/>
      <c r="EV478" s="191"/>
      <c r="EW478" s="191"/>
      <c r="EX478" s="191"/>
      <c r="EY478" s="191"/>
      <c r="EZ478" s="191"/>
      <c r="FA478" s="191"/>
      <c r="FB478" s="191"/>
      <c r="FC478" s="191"/>
      <c r="FD478" s="191"/>
      <c r="FE478" s="191"/>
      <c r="FF478" s="191"/>
      <c r="FG478" s="191"/>
      <c r="FH478" s="191"/>
      <c r="FI478" s="191"/>
      <c r="FJ478" s="191"/>
      <c r="FK478" s="191"/>
      <c r="FL478" s="191"/>
      <c r="FM478" s="191"/>
      <c r="FN478" s="191"/>
      <c r="FO478" s="191"/>
      <c r="FP478" s="191"/>
      <c r="FQ478" s="191"/>
      <c r="FR478" s="191"/>
      <c r="FS478" s="191"/>
      <c r="FT478" s="191"/>
      <c r="FU478" s="191"/>
      <c r="FV478" s="191"/>
      <c r="FW478" s="191"/>
      <c r="FX478" s="191"/>
      <c r="FY478" s="191"/>
      <c r="FZ478" s="191"/>
      <c r="GA478" s="191"/>
      <c r="GB478" s="191"/>
      <c r="GC478" s="191"/>
      <c r="GD478" s="191"/>
      <c r="GE478" s="191"/>
      <c r="GF478" s="191"/>
      <c r="GG478" s="191"/>
      <c r="GH478" s="191"/>
      <c r="GI478" s="191"/>
      <c r="GJ478" s="191"/>
      <c r="GK478" s="191"/>
      <c r="GL478" s="191"/>
      <c r="GM478" s="191"/>
      <c r="GN478" s="191"/>
      <c r="GO478" s="191"/>
      <c r="GP478" s="191"/>
      <c r="GQ478" s="191"/>
      <c r="GR478" s="191"/>
      <c r="GS478" s="191"/>
      <c r="GT478" s="191"/>
      <c r="GU478" s="191"/>
      <c r="GV478" s="191"/>
      <c r="GW478" s="191"/>
      <c r="GX478" s="191"/>
      <c r="GY478" s="191"/>
      <c r="GZ478" s="191"/>
      <c r="HA478" s="191"/>
      <c r="HB478" s="191"/>
      <c r="HC478" s="191"/>
      <c r="HD478" s="191"/>
      <c r="HE478" s="191"/>
      <c r="HF478" s="191"/>
      <c r="HG478" s="191"/>
      <c r="HH478" s="191"/>
      <c r="HI478" s="191"/>
      <c r="HJ478" s="191"/>
      <c r="HK478" s="191"/>
      <c r="HL478" s="191"/>
      <c r="HM478" s="191"/>
      <c r="HN478" s="191"/>
      <c r="HO478" s="191"/>
      <c r="HP478" s="191"/>
      <c r="HQ478" s="191"/>
      <c r="HR478" s="191"/>
      <c r="HS478" s="191"/>
      <c r="HT478" s="191"/>
      <c r="HU478" s="191"/>
      <c r="HV478" s="191"/>
      <c r="HW478" s="191"/>
      <c r="HX478" s="191"/>
      <c r="HY478" s="191"/>
      <c r="HZ478" s="191"/>
      <c r="IA478" s="191"/>
      <c r="IB478" s="191"/>
      <c r="IC478" s="191"/>
      <c r="ID478" s="191"/>
      <c r="IE478" s="191"/>
      <c r="IF478" s="191"/>
      <c r="IG478" s="191"/>
      <c r="IH478" s="191"/>
      <c r="II478" s="191"/>
      <c r="IJ478" s="191"/>
      <c r="IK478" s="191"/>
      <c r="IL478" s="191"/>
      <c r="IM478" s="191"/>
      <c r="IN478" s="191"/>
      <c r="IO478" s="191"/>
      <c r="IP478" s="191"/>
      <c r="IQ478" s="191"/>
      <c r="IR478" s="191"/>
      <c r="IS478" s="191"/>
      <c r="IT478" s="191"/>
      <c r="IU478" s="191"/>
      <c r="IV478" s="191"/>
      <c r="IW478" s="191"/>
      <c r="IX478" s="191"/>
      <c r="IY478" s="191"/>
      <c r="IZ478" s="191"/>
      <c r="JA478" s="191"/>
      <c r="JB478" s="191"/>
      <c r="JC478" s="191"/>
      <c r="JD478" s="191"/>
      <c r="JE478" s="191"/>
      <c r="JF478" s="191"/>
      <c r="JG478" s="191"/>
      <c r="JH478" s="191"/>
      <c r="JI478" s="191"/>
      <c r="JJ478" s="191"/>
      <c r="JK478" s="191"/>
      <c r="JL478" s="191"/>
      <c r="JM478" s="191"/>
      <c r="JN478" s="191"/>
      <c r="JO478" s="191"/>
      <c r="JP478" s="191"/>
      <c r="JQ478" s="191"/>
      <c r="JR478" s="191"/>
      <c r="JS478" s="191"/>
      <c r="JT478" s="191"/>
      <c r="JU478" s="191"/>
      <c r="JV478" s="191"/>
      <c r="JW478" s="191"/>
      <c r="JX478" s="191"/>
      <c r="JY478" s="191"/>
      <c r="JZ478" s="191"/>
      <c r="KA478" s="191"/>
      <c r="KB478" s="191"/>
      <c r="KC478" s="191"/>
      <c r="KD478" s="191"/>
      <c r="KE478" s="191"/>
      <c r="KF478" s="191"/>
      <c r="KG478" s="191"/>
      <c r="KH478" s="191"/>
      <c r="KI478" s="191"/>
      <c r="KJ478" s="191"/>
      <c r="KK478" s="191"/>
      <c r="KL478" s="191"/>
      <c r="KM478" s="191"/>
      <c r="KN478" s="191"/>
      <c r="KO478" s="191"/>
      <c r="KP478" s="191"/>
      <c r="KQ478" s="191"/>
      <c r="KR478" s="191"/>
      <c r="KS478" s="191"/>
      <c r="KT478" s="191"/>
      <c r="KU478" s="191"/>
      <c r="KV478" s="191"/>
      <c r="KW478" s="191"/>
      <c r="KX478" s="191"/>
      <c r="KY478" s="191"/>
      <c r="KZ478" s="191"/>
      <c r="LA478" s="191"/>
      <c r="LB478" s="191"/>
      <c r="LC478" s="191"/>
      <c r="LD478" s="191"/>
      <c r="LE478" s="191"/>
      <c r="LF478" s="191"/>
      <c r="LG478" s="191"/>
      <c r="LH478" s="191"/>
      <c r="LI478" s="191"/>
      <c r="LJ478" s="191"/>
      <c r="LK478" s="191"/>
      <c r="LL478" s="191"/>
      <c r="LM478" s="191"/>
      <c r="LN478" s="191"/>
      <c r="LO478" s="191"/>
      <c r="LP478" s="191"/>
      <c r="LQ478" s="191"/>
      <c r="LR478" s="191"/>
      <c r="LS478" s="191"/>
      <c r="LT478" s="191"/>
      <c r="LU478" s="191"/>
      <c r="LV478" s="191"/>
      <c r="LW478" s="191"/>
      <c r="LX478" s="191"/>
      <c r="LY478" s="191"/>
      <c r="LZ478" s="191"/>
      <c r="MA478" s="191"/>
      <c r="MB478" s="191"/>
      <c r="MC478" s="191"/>
      <c r="MD478" s="191"/>
      <c r="ME478" s="191"/>
      <c r="MF478" s="191"/>
      <c r="MG478" s="191"/>
      <c r="MH478" s="191"/>
      <c r="MI478" s="191"/>
      <c r="MJ478" s="191"/>
      <c r="MK478" s="191"/>
      <c r="ML478" s="191"/>
      <c r="MM478" s="191"/>
      <c r="MN478" s="191"/>
      <c r="MO478" s="191"/>
      <c r="MP478" s="191"/>
      <c r="MQ478" s="191"/>
      <c r="MR478" s="191"/>
      <c r="MS478" s="191"/>
      <c r="MT478" s="191"/>
      <c r="MU478" s="191"/>
      <c r="MV478" s="191"/>
      <c r="MW478" s="191"/>
      <c r="MX478" s="191"/>
      <c r="MY478" s="191"/>
      <c r="MZ478" s="191"/>
      <c r="NA478" s="191"/>
      <c r="NB478" s="191"/>
      <c r="NC478" s="191"/>
      <c r="ND478" s="191"/>
      <c r="NE478" s="191"/>
      <c r="NF478" s="191"/>
      <c r="NG478" s="191"/>
      <c r="NH478" s="191"/>
      <c r="NI478" s="191"/>
      <c r="NJ478" s="191"/>
      <c r="NK478" s="191"/>
      <c r="NL478" s="191"/>
      <c r="NM478" s="191"/>
      <c r="NN478" s="191"/>
      <c r="NO478" s="191"/>
      <c r="NP478" s="191"/>
      <c r="NQ478" s="191"/>
      <c r="NR478" s="191"/>
      <c r="NS478" s="191"/>
      <c r="NT478" s="191"/>
      <c r="NU478" s="191"/>
      <c r="NV478" s="191"/>
      <c r="NW478" s="191"/>
      <c r="NX478" s="191"/>
      <c r="NY478" s="191"/>
      <c r="NZ478" s="191"/>
      <c r="OA478" s="191"/>
      <c r="OB478" s="191"/>
      <c r="OC478" s="191"/>
      <c r="OD478" s="191"/>
      <c r="OE478" s="191"/>
      <c r="OF478" s="191"/>
      <c r="OG478" s="191"/>
      <c r="OH478" s="191"/>
      <c r="OI478" s="191"/>
      <c r="OJ478" s="191"/>
      <c r="OK478" s="191"/>
      <c r="OL478" s="191"/>
      <c r="OM478" s="191"/>
      <c r="ON478" s="191"/>
      <c r="OO478" s="191"/>
      <c r="OP478" s="191"/>
      <c r="OQ478" s="191"/>
      <c r="OR478" s="191"/>
      <c r="OS478" s="191"/>
      <c r="OT478" s="191"/>
      <c r="OU478" s="191"/>
      <c r="OV478" s="191"/>
      <c r="OW478" s="191"/>
      <c r="OX478" s="191"/>
      <c r="OY478" s="191"/>
      <c r="OZ478" s="191"/>
      <c r="PA478" s="191"/>
      <c r="PB478" s="191"/>
      <c r="PC478" s="191"/>
      <c r="PD478" s="191"/>
      <c r="PE478" s="191"/>
      <c r="PF478" s="191"/>
      <c r="PG478" s="191"/>
      <c r="PH478" s="191"/>
      <c r="PI478" s="191"/>
      <c r="PJ478" s="191"/>
      <c r="PK478" s="191"/>
      <c r="PL478" s="191"/>
      <c r="PM478" s="191"/>
      <c r="PN478" s="191"/>
      <c r="PO478" s="191"/>
      <c r="PP478" s="191"/>
      <c r="PQ478" s="191"/>
      <c r="PR478" s="191"/>
      <c r="PS478" s="191"/>
      <c r="PT478" s="191"/>
      <c r="PU478" s="191"/>
      <c r="PV478" s="191"/>
      <c r="PW478" s="191"/>
      <c r="PX478" s="191"/>
      <c r="PY478" s="191"/>
      <c r="PZ478" s="191"/>
      <c r="QA478" s="191"/>
      <c r="QB478" s="191"/>
      <c r="QC478" s="191"/>
      <c r="QD478" s="191"/>
      <c r="QE478" s="191"/>
      <c r="QF478" s="191"/>
      <c r="QG478" s="191"/>
      <c r="QH478" s="191"/>
      <c r="QI478" s="191"/>
      <c r="QJ478" s="191"/>
      <c r="QK478" s="191"/>
      <c r="QL478" s="191"/>
      <c r="QM478" s="191"/>
      <c r="QN478" s="191"/>
      <c r="QO478" s="191"/>
      <c r="QP478" s="191"/>
      <c r="QQ478" s="191"/>
      <c r="QR478" s="191"/>
      <c r="QS478" s="191"/>
      <c r="QT478" s="191"/>
      <c r="QU478" s="191"/>
      <c r="QV478" s="191"/>
      <c r="QW478" s="191"/>
      <c r="QX478" s="191"/>
      <c r="QY478" s="191"/>
      <c r="QZ478" s="191"/>
      <c r="RA478" s="191"/>
      <c r="RB478" s="191"/>
      <c r="RC478" s="191"/>
      <c r="RD478" s="191"/>
      <c r="RE478" s="191"/>
      <c r="RF478" s="191"/>
      <c r="RG478" s="191"/>
      <c r="RH478" s="191"/>
      <c r="RI478" s="191"/>
      <c r="RJ478" s="191"/>
      <c r="RK478" s="191"/>
      <c r="RL478" s="191"/>
      <c r="RM478" s="191"/>
      <c r="RN478" s="191"/>
      <c r="RO478" s="191"/>
      <c r="RP478" s="191"/>
      <c r="RQ478" s="191"/>
      <c r="RR478" s="191"/>
      <c r="RS478" s="191"/>
      <c r="RT478" s="191"/>
      <c r="RU478" s="191"/>
      <c r="RV478" s="191"/>
      <c r="RW478" s="191"/>
      <c r="RX478" s="191"/>
      <c r="RY478" s="191"/>
      <c r="RZ478" s="191"/>
      <c r="SA478" s="191"/>
      <c r="SB478" s="191"/>
      <c r="SC478" s="191"/>
      <c r="SD478" s="191"/>
      <c r="SE478" s="191"/>
      <c r="SF478" s="191"/>
      <c r="SG478" s="191"/>
      <c r="SH478" s="191"/>
      <c r="SI478" s="191"/>
      <c r="SJ478" s="191"/>
      <c r="SK478" s="191"/>
      <c r="SL478" s="191"/>
      <c r="SM478" s="191"/>
      <c r="SN478" s="191"/>
      <c r="SO478" s="191"/>
      <c r="SP478" s="191"/>
      <c r="SQ478" s="191"/>
      <c r="SR478" s="191"/>
      <c r="SS478" s="191"/>
      <c r="ST478" s="191"/>
      <c r="SU478" s="191"/>
      <c r="SV478" s="191"/>
      <c r="SW478" s="191"/>
      <c r="SX478" s="191"/>
      <c r="SY478" s="191"/>
      <c r="SZ478" s="191"/>
      <c r="TA478" s="191"/>
      <c r="TB478" s="191"/>
      <c r="TC478" s="191"/>
      <c r="TD478" s="191"/>
      <c r="TE478" s="191"/>
      <c r="TF478" s="191"/>
      <c r="TG478" s="191"/>
      <c r="TH478" s="191"/>
      <c r="TI478" s="191"/>
      <c r="TJ478" s="191"/>
      <c r="TK478" s="191"/>
      <c r="TL478" s="191"/>
      <c r="TM478" s="191"/>
      <c r="TN478" s="191"/>
      <c r="TO478" s="191"/>
      <c r="TP478" s="191"/>
      <c r="TQ478" s="191"/>
      <c r="TR478" s="191"/>
      <c r="TS478" s="191"/>
      <c r="TT478" s="191"/>
      <c r="TU478" s="191"/>
      <c r="TV478" s="191"/>
      <c r="TW478" s="191"/>
      <c r="TX478" s="191"/>
      <c r="TY478" s="191"/>
      <c r="TZ478" s="191"/>
      <c r="UA478" s="191"/>
      <c r="UB478" s="191"/>
      <c r="UC478" s="191"/>
      <c r="UD478" s="191"/>
      <c r="UE478" s="191"/>
      <c r="UF478" s="191"/>
      <c r="UG478" s="191"/>
      <c r="UH478" s="191"/>
      <c r="UI478" s="191"/>
      <c r="UJ478" s="191"/>
      <c r="UK478" s="191"/>
      <c r="UL478" s="191"/>
      <c r="UM478" s="191"/>
      <c r="UN478" s="191"/>
      <c r="UO478" s="191"/>
      <c r="UP478" s="191"/>
      <c r="UQ478" s="191"/>
      <c r="UR478" s="191"/>
      <c r="US478" s="191"/>
      <c r="UT478" s="191"/>
      <c r="UU478" s="191"/>
      <c r="UV478" s="191"/>
      <c r="UW478" s="191"/>
      <c r="UX478" s="191"/>
      <c r="UY478" s="191"/>
      <c r="UZ478" s="191"/>
      <c r="VA478" s="191"/>
      <c r="VB478" s="191"/>
      <c r="VC478" s="191"/>
      <c r="VD478" s="191"/>
      <c r="VE478" s="191"/>
      <c r="VF478" s="191"/>
      <c r="VG478" s="191"/>
      <c r="VH478" s="191"/>
      <c r="VI478" s="191"/>
      <c r="VJ478" s="191"/>
      <c r="VK478" s="191"/>
      <c r="VL478" s="191"/>
      <c r="VM478" s="191"/>
      <c r="VN478" s="191"/>
      <c r="VO478" s="191"/>
      <c r="VP478" s="191"/>
      <c r="VQ478" s="191"/>
      <c r="VR478" s="191"/>
      <c r="VS478" s="191"/>
      <c r="VT478" s="191"/>
      <c r="VU478" s="191"/>
      <c r="VV478" s="191"/>
      <c r="VW478" s="191"/>
      <c r="VX478" s="191"/>
      <c r="VY478" s="191"/>
      <c r="VZ478" s="191"/>
      <c r="WA478" s="191"/>
      <c r="WB478" s="191"/>
      <c r="WC478" s="191"/>
      <c r="WD478" s="191"/>
      <c r="WE478" s="191"/>
      <c r="WF478" s="191"/>
      <c r="WG478" s="191"/>
      <c r="WH478" s="191"/>
      <c r="WI478" s="191"/>
      <c r="WJ478" s="191"/>
      <c r="WK478" s="191"/>
      <c r="WL478" s="191"/>
      <c r="WM478" s="191"/>
      <c r="WN478" s="191"/>
      <c r="WO478" s="191"/>
      <c r="WP478" s="191"/>
      <c r="WQ478" s="191"/>
      <c r="WR478" s="191"/>
      <c r="WS478" s="191"/>
      <c r="WT478" s="191"/>
      <c r="WU478" s="191"/>
      <c r="WV478" s="191"/>
      <c r="WW478" s="191"/>
      <c r="WX478" s="191"/>
      <c r="WY478" s="191"/>
      <c r="WZ478" s="191"/>
      <c r="XA478" s="191"/>
      <c r="XB478" s="191"/>
      <c r="XC478" s="191"/>
      <c r="XD478" s="191"/>
      <c r="XE478" s="191"/>
      <c r="XF478" s="191"/>
      <c r="XG478" s="191"/>
      <c r="XH478" s="191"/>
      <c r="XI478" s="191"/>
      <c r="XJ478" s="191"/>
      <c r="XK478" s="191"/>
      <c r="XL478" s="191"/>
      <c r="XM478" s="191"/>
      <c r="XN478" s="191"/>
      <c r="XO478" s="191"/>
      <c r="XP478" s="191"/>
      <c r="XQ478" s="191"/>
      <c r="XR478" s="191"/>
      <c r="XS478" s="191"/>
      <c r="XT478" s="191"/>
      <c r="XU478" s="191"/>
      <c r="XV478" s="191"/>
      <c r="XW478" s="191"/>
      <c r="XX478" s="191"/>
      <c r="XY478" s="191"/>
      <c r="XZ478" s="191"/>
      <c r="YA478" s="191"/>
      <c r="YB478" s="191"/>
      <c r="YC478" s="191"/>
      <c r="YD478" s="191"/>
      <c r="YE478" s="191"/>
      <c r="YF478" s="191"/>
      <c r="YG478" s="191"/>
      <c r="YH478" s="191"/>
      <c r="YI478" s="191"/>
      <c r="YJ478" s="191"/>
      <c r="YK478" s="191"/>
      <c r="YL478" s="191"/>
      <c r="YM478" s="191"/>
      <c r="YN478" s="191"/>
      <c r="YO478" s="191"/>
      <c r="YP478" s="191"/>
      <c r="YQ478" s="191"/>
      <c r="YR478" s="191"/>
      <c r="YS478" s="191"/>
      <c r="YT478" s="191"/>
      <c r="YU478" s="191"/>
      <c r="YV478" s="191"/>
      <c r="YW478" s="191"/>
      <c r="YX478" s="191"/>
      <c r="YY478" s="191"/>
      <c r="YZ478" s="191"/>
      <c r="ZA478" s="191"/>
      <c r="ZB478" s="191"/>
      <c r="ZC478" s="191"/>
      <c r="ZD478" s="191"/>
      <c r="ZE478" s="191"/>
      <c r="ZF478" s="191"/>
      <c r="ZG478" s="191"/>
      <c r="ZH478" s="191"/>
      <c r="ZI478" s="191"/>
      <c r="ZJ478" s="191"/>
      <c r="ZK478" s="191"/>
      <c r="ZL478" s="191"/>
      <c r="ZM478" s="191"/>
      <c r="ZN478" s="191"/>
      <c r="ZO478" s="191"/>
      <c r="ZP478" s="191"/>
      <c r="ZQ478" s="191"/>
      <c r="ZR478" s="191"/>
      <c r="ZS478" s="191"/>
      <c r="ZT478" s="191"/>
      <c r="ZU478" s="191"/>
      <c r="ZV478" s="191"/>
      <c r="ZW478" s="191"/>
      <c r="ZX478" s="191"/>
      <c r="ZY478" s="191"/>
      <c r="ZZ478" s="191"/>
      <c r="AAA478" s="191"/>
      <c r="AAB478" s="191"/>
      <c r="AAC478" s="191"/>
      <c r="AAD478" s="191"/>
      <c r="AAE478" s="191"/>
      <c r="AAF478" s="191"/>
      <c r="AAG478" s="191"/>
      <c r="AAH478" s="191"/>
      <c r="AAI478" s="191"/>
      <c r="AAJ478" s="191"/>
      <c r="AAK478" s="191"/>
      <c r="AAL478" s="191"/>
      <c r="AAM478" s="191"/>
      <c r="AAN478" s="191"/>
      <c r="AAO478" s="191"/>
      <c r="AAP478" s="191"/>
      <c r="AAQ478" s="191"/>
      <c r="AAR478" s="191"/>
      <c r="AAS478" s="191"/>
      <c r="AAT478" s="191"/>
      <c r="AAU478" s="191"/>
      <c r="AAV478" s="191"/>
      <c r="AAW478" s="191"/>
      <c r="AAX478" s="191"/>
      <c r="AAY478" s="191"/>
      <c r="AAZ478" s="191"/>
      <c r="ABA478" s="191"/>
      <c r="ABB478" s="191"/>
      <c r="ABC478" s="191"/>
      <c r="ABD478" s="191"/>
      <c r="ABE478" s="191"/>
      <c r="ABF478" s="191"/>
      <c r="ABG478" s="191"/>
      <c r="ABH478" s="191"/>
      <c r="ABI478" s="191"/>
      <c r="ABJ478" s="191"/>
      <c r="ABK478" s="191"/>
      <c r="ABL478" s="191"/>
      <c r="ABM478" s="191"/>
      <c r="ABN478" s="191"/>
      <c r="ABO478" s="191"/>
      <c r="ABP478" s="191"/>
      <c r="ABQ478" s="191"/>
      <c r="ABR478" s="191"/>
      <c r="ABS478" s="191"/>
      <c r="ABT478" s="191"/>
      <c r="ABU478" s="191"/>
      <c r="ABV478" s="191"/>
      <c r="ABW478" s="191"/>
      <c r="ABX478" s="191"/>
      <c r="ABY478" s="191"/>
      <c r="ABZ478" s="191"/>
      <c r="ACA478" s="191"/>
      <c r="ACB478" s="191"/>
      <c r="ACC478" s="191"/>
      <c r="ACD478" s="191"/>
      <c r="ACE478" s="191"/>
      <c r="ACF478" s="191"/>
      <c r="ACG478" s="191"/>
      <c r="ACH478" s="191"/>
      <c r="ACI478" s="191"/>
      <c r="ACJ478" s="191"/>
      <c r="ACK478" s="191"/>
      <c r="ACL478" s="191"/>
      <c r="ACM478" s="191"/>
      <c r="ACN478" s="191"/>
      <c r="ACO478" s="191"/>
      <c r="ACP478" s="191"/>
      <c r="ACQ478" s="191"/>
      <c r="ACR478" s="191"/>
      <c r="ACS478" s="191"/>
      <c r="ACT478" s="191"/>
      <c r="ACU478" s="191"/>
      <c r="ACV478" s="191"/>
      <c r="ACW478" s="191"/>
      <c r="ACX478" s="191"/>
      <c r="ACY478" s="191"/>
      <c r="ACZ478" s="191"/>
      <c r="ADA478" s="191"/>
      <c r="ADB478" s="191"/>
      <c r="ADC478" s="191"/>
      <c r="ADD478" s="191"/>
      <c r="ADE478" s="191"/>
      <c r="ADF478" s="191"/>
      <c r="ADG478" s="191"/>
      <c r="ADH478" s="191"/>
      <c r="ADI478" s="191"/>
      <c r="ADJ478" s="191"/>
      <c r="ADK478" s="191"/>
      <c r="ADL478" s="191"/>
      <c r="ADM478" s="191"/>
      <c r="ADN478" s="191"/>
      <c r="ADO478" s="191"/>
      <c r="ADP478" s="191"/>
      <c r="ADQ478" s="191"/>
      <c r="ADR478" s="191"/>
      <c r="ADS478" s="191"/>
      <c r="ADT478" s="191"/>
      <c r="ADU478" s="191"/>
      <c r="ADV478" s="191"/>
      <c r="ADW478" s="191"/>
      <c r="ADX478" s="191"/>
      <c r="ADY478" s="191"/>
      <c r="ADZ478" s="191"/>
      <c r="AEA478" s="191"/>
      <c r="AEB478" s="191"/>
      <c r="AEC478" s="191"/>
      <c r="AED478" s="191"/>
      <c r="AEE478" s="191"/>
      <c r="AEF478" s="191"/>
      <c r="AEG478" s="191"/>
      <c r="AEH478" s="191"/>
      <c r="AEI478" s="191"/>
      <c r="AEJ478" s="191"/>
      <c r="AEK478" s="191"/>
      <c r="AEL478" s="191"/>
      <c r="AEM478" s="191"/>
      <c r="AEN478" s="191"/>
      <c r="AEO478" s="191"/>
      <c r="AEP478" s="191"/>
      <c r="AEQ478" s="191"/>
      <c r="AER478" s="191"/>
      <c r="AES478" s="191"/>
      <c r="AET478" s="191"/>
      <c r="AEU478" s="191"/>
      <c r="AEV478" s="191"/>
      <c r="AEW478" s="191"/>
      <c r="AEX478" s="191"/>
      <c r="AEY478" s="191"/>
      <c r="AEZ478" s="191"/>
      <c r="AFA478" s="191"/>
      <c r="AFB478" s="191"/>
      <c r="AFC478" s="191"/>
      <c r="AFD478" s="191"/>
      <c r="AFE478" s="191"/>
      <c r="AFF478" s="191"/>
      <c r="AFG478" s="191"/>
      <c r="AFH478" s="191"/>
      <c r="AFI478" s="191"/>
      <c r="AFJ478" s="191"/>
      <c r="AFK478" s="191"/>
      <c r="AFL478" s="191"/>
      <c r="AFM478" s="191"/>
      <c r="AFN478" s="191"/>
      <c r="AFO478" s="191"/>
      <c r="AFP478" s="191"/>
      <c r="AFQ478" s="191"/>
      <c r="AFR478" s="191"/>
      <c r="AFS478" s="191"/>
      <c r="AFT478" s="191"/>
      <c r="AFU478" s="191"/>
      <c r="AFV478" s="191"/>
      <c r="AFW478" s="191"/>
      <c r="AFX478" s="191"/>
      <c r="AFY478" s="191"/>
      <c r="AFZ478" s="191"/>
      <c r="AGA478" s="191"/>
      <c r="AGB478" s="191"/>
      <c r="AGC478" s="191"/>
      <c r="AGD478" s="191"/>
      <c r="AGE478" s="191"/>
      <c r="AGF478" s="191"/>
      <c r="AGG478" s="191"/>
      <c r="AGH478" s="191"/>
      <c r="AGI478" s="191"/>
      <c r="AGJ478" s="191"/>
      <c r="AGK478" s="191"/>
      <c r="AGL478" s="191"/>
      <c r="AGM478" s="191"/>
      <c r="AGN478" s="191"/>
      <c r="AGO478" s="191"/>
      <c r="AGP478" s="191"/>
      <c r="AGQ478" s="191"/>
      <c r="AGR478" s="191"/>
      <c r="AGS478" s="191"/>
      <c r="AGT478" s="191"/>
      <c r="AGU478" s="191"/>
      <c r="AGV478" s="191"/>
      <c r="AGW478" s="191"/>
      <c r="AGX478" s="191"/>
      <c r="AGY478" s="191"/>
      <c r="AGZ478" s="191"/>
      <c r="AHA478" s="191"/>
      <c r="AHB478" s="191"/>
      <c r="AHC478" s="191"/>
      <c r="AHD478" s="191"/>
      <c r="AHE478" s="191"/>
      <c r="AHF478" s="191"/>
      <c r="AHG478" s="191"/>
      <c r="AHH478" s="191"/>
      <c r="AHI478" s="191"/>
      <c r="AHJ478" s="191"/>
      <c r="AHK478" s="191"/>
      <c r="AHL478" s="191"/>
      <c r="AHM478" s="191"/>
      <c r="AHN478" s="191"/>
      <c r="AHO478" s="191"/>
      <c r="AHP478" s="191"/>
      <c r="AHQ478" s="191"/>
      <c r="AHR478" s="191"/>
      <c r="AHS478" s="191"/>
      <c r="AHT478" s="191"/>
      <c r="AHU478" s="191"/>
      <c r="AHV478" s="191"/>
      <c r="AHW478" s="191"/>
      <c r="AHX478" s="191"/>
      <c r="AHY478" s="191"/>
      <c r="AHZ478" s="191"/>
      <c r="AIA478" s="191"/>
      <c r="AIB478" s="191"/>
      <c r="AIC478" s="191"/>
      <c r="AID478" s="191"/>
      <c r="AIE478" s="191"/>
      <c r="AIF478" s="191"/>
      <c r="AIG478" s="191"/>
      <c r="AIH478" s="191"/>
      <c r="AII478" s="191"/>
      <c r="AIJ478" s="191"/>
      <c r="AIK478" s="191"/>
      <c r="AIL478" s="191"/>
      <c r="AIM478" s="191"/>
      <c r="AIN478" s="191"/>
      <c r="AIO478" s="191"/>
      <c r="AIP478" s="191"/>
      <c r="AIQ478" s="191"/>
      <c r="AIR478" s="191"/>
      <c r="AIS478" s="191"/>
      <c r="AIT478" s="191"/>
      <c r="AIU478" s="191"/>
      <c r="AIV478" s="191"/>
      <c r="AIW478" s="191"/>
      <c r="AIX478" s="191"/>
      <c r="AIY478" s="191"/>
      <c r="AIZ478" s="191"/>
      <c r="AJA478" s="191"/>
      <c r="AJB478" s="191"/>
      <c r="AJC478" s="191"/>
      <c r="AJD478" s="191"/>
      <c r="AJE478" s="191"/>
      <c r="AJF478" s="191"/>
      <c r="AJG478" s="191"/>
      <c r="AJH478" s="191"/>
      <c r="AJI478" s="191"/>
      <c r="AJJ478" s="191"/>
      <c r="AJK478" s="191"/>
      <c r="AJL478" s="191"/>
      <c r="AJM478" s="191"/>
      <c r="AJN478" s="191"/>
      <c r="AJO478" s="191"/>
      <c r="AJP478" s="191"/>
      <c r="AJQ478" s="191"/>
      <c r="AJR478" s="191"/>
      <c r="AJS478" s="191"/>
      <c r="AJT478" s="191"/>
      <c r="AJU478" s="191"/>
      <c r="AJV478" s="191"/>
      <c r="AJW478" s="191"/>
      <c r="AJX478" s="191"/>
      <c r="AJY478" s="191"/>
      <c r="AJZ478" s="191"/>
      <c r="AKA478" s="191"/>
      <c r="AKB478" s="191"/>
      <c r="AKC478" s="191"/>
      <c r="AKD478" s="191"/>
      <c r="AKE478" s="191"/>
      <c r="AKF478" s="191"/>
      <c r="AKG478" s="191"/>
      <c r="AKH478" s="191"/>
      <c r="AKI478" s="191"/>
      <c r="AKJ478" s="191"/>
      <c r="AKK478" s="191"/>
      <c r="AKL478" s="191"/>
      <c r="AKM478" s="191"/>
      <c r="AKN478" s="191"/>
      <c r="AKO478" s="191"/>
      <c r="AKP478" s="191"/>
      <c r="AKQ478" s="191"/>
      <c r="AKR478" s="191"/>
      <c r="AKS478" s="191"/>
      <c r="AKT478" s="191"/>
      <c r="AKU478" s="191"/>
      <c r="AKV478" s="191"/>
      <c r="AKW478" s="191"/>
      <c r="AKX478" s="191"/>
      <c r="AKY478" s="191"/>
      <c r="AKZ478" s="191"/>
      <c r="ALA478" s="191"/>
      <c r="ALB478" s="191"/>
      <c r="ALC478" s="191"/>
      <c r="ALD478" s="191"/>
    </row>
    <row r="479" spans="1:992" s="137" customFormat="1" ht="19.5" customHeight="1">
      <c r="A479" s="2415"/>
      <c r="B479" s="2467"/>
      <c r="C479" s="2412"/>
      <c r="D479" s="722" t="s">
        <v>305</v>
      </c>
      <c r="E479" s="903">
        <f t="shared" si="7"/>
        <v>0</v>
      </c>
      <c r="F479" s="903">
        <f t="shared" si="7"/>
        <v>0</v>
      </c>
      <c r="G479" s="2415"/>
      <c r="H479" s="2412"/>
      <c r="I479" s="2415"/>
      <c r="J479" s="2415"/>
      <c r="K479" s="2415"/>
      <c r="L479" s="2798"/>
      <c r="M479" s="580"/>
      <c r="N479" s="406"/>
      <c r="O479" s="406"/>
      <c r="P479" s="191"/>
      <c r="Q479" s="191"/>
      <c r="R479" s="191"/>
      <c r="S479" s="191"/>
      <c r="T479" s="191"/>
      <c r="U479" s="191"/>
      <c r="V479" s="191"/>
      <c r="W479" s="191"/>
      <c r="X479" s="191"/>
      <c r="Y479" s="191"/>
      <c r="Z479" s="191"/>
      <c r="AA479" s="191"/>
      <c r="AB479" s="191"/>
      <c r="AC479" s="191"/>
      <c r="AD479" s="191"/>
      <c r="AE479" s="191"/>
      <c r="AF479" s="191"/>
      <c r="AG479" s="191"/>
      <c r="AH479" s="191"/>
      <c r="AI479" s="191"/>
      <c r="AJ479" s="191"/>
      <c r="AK479" s="191"/>
      <c r="AL479" s="191"/>
      <c r="AM479" s="191"/>
      <c r="AN479" s="191"/>
      <c r="AO479" s="191"/>
      <c r="AP479" s="191"/>
      <c r="AQ479" s="191"/>
      <c r="AR479" s="191"/>
      <c r="AS479" s="191"/>
      <c r="AT479" s="191"/>
      <c r="AU479" s="191"/>
      <c r="AV479" s="191"/>
      <c r="AW479" s="191"/>
      <c r="AX479" s="191"/>
      <c r="AY479" s="191"/>
      <c r="AZ479" s="191"/>
      <c r="BA479" s="191"/>
      <c r="BB479" s="191"/>
      <c r="BC479" s="191"/>
      <c r="BD479" s="191"/>
      <c r="BE479" s="191"/>
      <c r="BF479" s="191"/>
      <c r="BG479" s="191"/>
      <c r="BH479" s="191"/>
      <c r="BI479" s="191"/>
      <c r="BJ479" s="191"/>
      <c r="BK479" s="191"/>
      <c r="BL479" s="191"/>
      <c r="BM479" s="191"/>
      <c r="BN479" s="191"/>
      <c r="BO479" s="191"/>
      <c r="BP479" s="191"/>
      <c r="BQ479" s="191"/>
      <c r="BR479" s="191"/>
      <c r="BS479" s="191"/>
      <c r="BT479" s="191"/>
      <c r="BU479" s="191"/>
      <c r="BV479" s="191"/>
      <c r="BW479" s="191"/>
      <c r="BX479" s="191"/>
      <c r="BY479" s="191"/>
      <c r="BZ479" s="191"/>
      <c r="CA479" s="191"/>
      <c r="CB479" s="191"/>
      <c r="CC479" s="191"/>
      <c r="CD479" s="191"/>
      <c r="CE479" s="191"/>
      <c r="CF479" s="191"/>
      <c r="CG479" s="191"/>
      <c r="CH479" s="191"/>
      <c r="CI479" s="191"/>
      <c r="CJ479" s="191"/>
      <c r="CK479" s="191"/>
      <c r="CL479" s="191"/>
      <c r="CM479" s="191"/>
      <c r="CN479" s="191"/>
      <c r="CO479" s="191"/>
      <c r="CP479" s="191"/>
      <c r="CQ479" s="191"/>
      <c r="CR479" s="191"/>
      <c r="CS479" s="191"/>
      <c r="CT479" s="191"/>
      <c r="CU479" s="191"/>
      <c r="CV479" s="191"/>
      <c r="CW479" s="191"/>
      <c r="CX479" s="191"/>
      <c r="CY479" s="191"/>
      <c r="CZ479" s="191"/>
      <c r="DA479" s="191"/>
      <c r="DB479" s="191"/>
      <c r="DC479" s="191"/>
      <c r="DD479" s="191"/>
      <c r="DE479" s="191"/>
      <c r="DF479" s="191"/>
      <c r="DG479" s="191"/>
      <c r="DH479" s="191"/>
      <c r="DI479" s="191"/>
      <c r="DJ479" s="191"/>
      <c r="DK479" s="191"/>
      <c r="DL479" s="191"/>
      <c r="DM479" s="191"/>
      <c r="DN479" s="191"/>
      <c r="DO479" s="191"/>
      <c r="DP479" s="191"/>
      <c r="DQ479" s="191"/>
      <c r="DR479" s="191"/>
      <c r="DS479" s="191"/>
      <c r="DT479" s="191"/>
      <c r="DU479" s="191"/>
      <c r="DV479" s="191"/>
      <c r="DW479" s="191"/>
      <c r="DX479" s="191"/>
      <c r="DY479" s="191"/>
      <c r="DZ479" s="191"/>
      <c r="EA479" s="191"/>
      <c r="EB479" s="191"/>
      <c r="EC479" s="191"/>
      <c r="ED479" s="191"/>
      <c r="EE479" s="191"/>
      <c r="EF479" s="191"/>
      <c r="EG479" s="191"/>
      <c r="EH479" s="191"/>
      <c r="EI479" s="191"/>
      <c r="EJ479" s="191"/>
      <c r="EK479" s="191"/>
      <c r="EL479" s="191"/>
      <c r="EM479" s="191"/>
      <c r="EN479" s="191"/>
      <c r="EO479" s="191"/>
      <c r="EP479" s="191"/>
      <c r="EQ479" s="191"/>
      <c r="ER479" s="191"/>
      <c r="ES479" s="191"/>
      <c r="ET479" s="191"/>
      <c r="EU479" s="191"/>
      <c r="EV479" s="191"/>
      <c r="EW479" s="191"/>
      <c r="EX479" s="191"/>
      <c r="EY479" s="191"/>
      <c r="EZ479" s="191"/>
      <c r="FA479" s="191"/>
      <c r="FB479" s="191"/>
      <c r="FC479" s="191"/>
      <c r="FD479" s="191"/>
      <c r="FE479" s="191"/>
      <c r="FF479" s="191"/>
      <c r="FG479" s="191"/>
      <c r="FH479" s="191"/>
      <c r="FI479" s="191"/>
      <c r="FJ479" s="191"/>
      <c r="FK479" s="191"/>
      <c r="FL479" s="191"/>
      <c r="FM479" s="191"/>
      <c r="FN479" s="191"/>
      <c r="FO479" s="191"/>
      <c r="FP479" s="191"/>
      <c r="FQ479" s="191"/>
      <c r="FR479" s="191"/>
      <c r="FS479" s="191"/>
      <c r="FT479" s="191"/>
      <c r="FU479" s="191"/>
      <c r="FV479" s="191"/>
      <c r="FW479" s="191"/>
      <c r="FX479" s="191"/>
      <c r="FY479" s="191"/>
      <c r="FZ479" s="191"/>
      <c r="GA479" s="191"/>
      <c r="GB479" s="191"/>
      <c r="GC479" s="191"/>
      <c r="GD479" s="191"/>
      <c r="GE479" s="191"/>
      <c r="GF479" s="191"/>
      <c r="GG479" s="191"/>
      <c r="GH479" s="191"/>
      <c r="GI479" s="191"/>
      <c r="GJ479" s="191"/>
      <c r="GK479" s="191"/>
      <c r="GL479" s="191"/>
      <c r="GM479" s="191"/>
      <c r="GN479" s="191"/>
      <c r="GO479" s="191"/>
      <c r="GP479" s="191"/>
      <c r="GQ479" s="191"/>
      <c r="GR479" s="191"/>
      <c r="GS479" s="191"/>
      <c r="GT479" s="191"/>
      <c r="GU479" s="191"/>
      <c r="GV479" s="191"/>
      <c r="GW479" s="191"/>
      <c r="GX479" s="191"/>
      <c r="GY479" s="191"/>
      <c r="GZ479" s="191"/>
      <c r="HA479" s="191"/>
      <c r="HB479" s="191"/>
      <c r="HC479" s="191"/>
      <c r="HD479" s="191"/>
      <c r="HE479" s="191"/>
      <c r="HF479" s="191"/>
      <c r="HG479" s="191"/>
      <c r="HH479" s="191"/>
      <c r="HI479" s="191"/>
      <c r="HJ479" s="191"/>
      <c r="HK479" s="191"/>
      <c r="HL479" s="191"/>
      <c r="HM479" s="191"/>
      <c r="HN479" s="191"/>
      <c r="HO479" s="191"/>
      <c r="HP479" s="191"/>
      <c r="HQ479" s="191"/>
      <c r="HR479" s="191"/>
      <c r="HS479" s="191"/>
      <c r="HT479" s="191"/>
      <c r="HU479" s="191"/>
      <c r="HV479" s="191"/>
      <c r="HW479" s="191"/>
      <c r="HX479" s="191"/>
      <c r="HY479" s="191"/>
      <c r="HZ479" s="191"/>
      <c r="IA479" s="191"/>
      <c r="IB479" s="191"/>
      <c r="IC479" s="191"/>
      <c r="ID479" s="191"/>
      <c r="IE479" s="191"/>
      <c r="IF479" s="191"/>
      <c r="IG479" s="191"/>
      <c r="IH479" s="191"/>
      <c r="II479" s="191"/>
      <c r="IJ479" s="191"/>
      <c r="IK479" s="191"/>
      <c r="IL479" s="191"/>
      <c r="IM479" s="191"/>
      <c r="IN479" s="191"/>
      <c r="IO479" s="191"/>
      <c r="IP479" s="191"/>
      <c r="IQ479" s="191"/>
      <c r="IR479" s="191"/>
      <c r="IS479" s="191"/>
      <c r="IT479" s="191"/>
      <c r="IU479" s="191"/>
      <c r="IV479" s="191"/>
      <c r="IW479" s="191"/>
      <c r="IX479" s="191"/>
      <c r="IY479" s="191"/>
      <c r="IZ479" s="191"/>
      <c r="JA479" s="191"/>
      <c r="JB479" s="191"/>
      <c r="JC479" s="191"/>
      <c r="JD479" s="191"/>
      <c r="JE479" s="191"/>
      <c r="JF479" s="191"/>
      <c r="JG479" s="191"/>
      <c r="JH479" s="191"/>
      <c r="JI479" s="191"/>
      <c r="JJ479" s="191"/>
      <c r="JK479" s="191"/>
      <c r="JL479" s="191"/>
      <c r="JM479" s="191"/>
      <c r="JN479" s="191"/>
      <c r="JO479" s="191"/>
      <c r="JP479" s="191"/>
      <c r="JQ479" s="191"/>
      <c r="JR479" s="191"/>
      <c r="JS479" s="191"/>
      <c r="JT479" s="191"/>
      <c r="JU479" s="191"/>
      <c r="JV479" s="191"/>
      <c r="JW479" s="191"/>
      <c r="JX479" s="191"/>
      <c r="JY479" s="191"/>
      <c r="JZ479" s="191"/>
      <c r="KA479" s="191"/>
      <c r="KB479" s="191"/>
      <c r="KC479" s="191"/>
      <c r="KD479" s="191"/>
      <c r="KE479" s="191"/>
      <c r="KF479" s="191"/>
      <c r="KG479" s="191"/>
      <c r="KH479" s="191"/>
      <c r="KI479" s="191"/>
      <c r="KJ479" s="191"/>
      <c r="KK479" s="191"/>
      <c r="KL479" s="191"/>
      <c r="KM479" s="191"/>
      <c r="KN479" s="191"/>
      <c r="KO479" s="191"/>
      <c r="KP479" s="191"/>
      <c r="KQ479" s="191"/>
      <c r="KR479" s="191"/>
      <c r="KS479" s="191"/>
      <c r="KT479" s="191"/>
      <c r="KU479" s="191"/>
      <c r="KV479" s="191"/>
      <c r="KW479" s="191"/>
      <c r="KX479" s="191"/>
      <c r="KY479" s="191"/>
      <c r="KZ479" s="191"/>
      <c r="LA479" s="191"/>
      <c r="LB479" s="191"/>
      <c r="LC479" s="191"/>
      <c r="LD479" s="191"/>
      <c r="LE479" s="191"/>
      <c r="LF479" s="191"/>
      <c r="LG479" s="191"/>
      <c r="LH479" s="191"/>
      <c r="LI479" s="191"/>
      <c r="LJ479" s="191"/>
      <c r="LK479" s="191"/>
      <c r="LL479" s="191"/>
      <c r="LM479" s="191"/>
      <c r="LN479" s="191"/>
      <c r="LO479" s="191"/>
      <c r="LP479" s="191"/>
      <c r="LQ479" s="191"/>
      <c r="LR479" s="191"/>
      <c r="LS479" s="191"/>
      <c r="LT479" s="191"/>
      <c r="LU479" s="191"/>
      <c r="LV479" s="191"/>
      <c r="LW479" s="191"/>
      <c r="LX479" s="191"/>
      <c r="LY479" s="191"/>
      <c r="LZ479" s="191"/>
      <c r="MA479" s="191"/>
      <c r="MB479" s="191"/>
      <c r="MC479" s="191"/>
      <c r="MD479" s="191"/>
      <c r="ME479" s="191"/>
      <c r="MF479" s="191"/>
      <c r="MG479" s="191"/>
      <c r="MH479" s="191"/>
      <c r="MI479" s="191"/>
      <c r="MJ479" s="191"/>
      <c r="MK479" s="191"/>
      <c r="ML479" s="191"/>
      <c r="MM479" s="191"/>
      <c r="MN479" s="191"/>
      <c r="MO479" s="191"/>
      <c r="MP479" s="191"/>
      <c r="MQ479" s="191"/>
      <c r="MR479" s="191"/>
      <c r="MS479" s="191"/>
      <c r="MT479" s="191"/>
      <c r="MU479" s="191"/>
      <c r="MV479" s="191"/>
      <c r="MW479" s="191"/>
      <c r="MX479" s="191"/>
      <c r="MY479" s="191"/>
      <c r="MZ479" s="191"/>
      <c r="NA479" s="191"/>
      <c r="NB479" s="191"/>
      <c r="NC479" s="191"/>
      <c r="ND479" s="191"/>
      <c r="NE479" s="191"/>
      <c r="NF479" s="191"/>
      <c r="NG479" s="191"/>
      <c r="NH479" s="191"/>
      <c r="NI479" s="191"/>
      <c r="NJ479" s="191"/>
      <c r="NK479" s="191"/>
      <c r="NL479" s="191"/>
      <c r="NM479" s="191"/>
      <c r="NN479" s="191"/>
      <c r="NO479" s="191"/>
      <c r="NP479" s="191"/>
      <c r="NQ479" s="191"/>
      <c r="NR479" s="191"/>
      <c r="NS479" s="191"/>
      <c r="NT479" s="191"/>
      <c r="NU479" s="191"/>
      <c r="NV479" s="191"/>
      <c r="NW479" s="191"/>
      <c r="NX479" s="191"/>
      <c r="NY479" s="191"/>
      <c r="NZ479" s="191"/>
      <c r="OA479" s="191"/>
      <c r="OB479" s="191"/>
      <c r="OC479" s="191"/>
      <c r="OD479" s="191"/>
      <c r="OE479" s="191"/>
      <c r="OF479" s="191"/>
      <c r="OG479" s="191"/>
      <c r="OH479" s="191"/>
      <c r="OI479" s="191"/>
      <c r="OJ479" s="191"/>
      <c r="OK479" s="191"/>
      <c r="OL479" s="191"/>
      <c r="OM479" s="191"/>
      <c r="ON479" s="191"/>
      <c r="OO479" s="191"/>
      <c r="OP479" s="191"/>
      <c r="OQ479" s="191"/>
      <c r="OR479" s="191"/>
      <c r="OS479" s="191"/>
      <c r="OT479" s="191"/>
      <c r="OU479" s="191"/>
      <c r="OV479" s="191"/>
      <c r="OW479" s="191"/>
      <c r="OX479" s="191"/>
      <c r="OY479" s="191"/>
      <c r="OZ479" s="191"/>
      <c r="PA479" s="191"/>
      <c r="PB479" s="191"/>
      <c r="PC479" s="191"/>
      <c r="PD479" s="191"/>
      <c r="PE479" s="191"/>
      <c r="PF479" s="191"/>
      <c r="PG479" s="191"/>
      <c r="PH479" s="191"/>
      <c r="PI479" s="191"/>
      <c r="PJ479" s="191"/>
      <c r="PK479" s="191"/>
      <c r="PL479" s="191"/>
      <c r="PM479" s="191"/>
      <c r="PN479" s="191"/>
      <c r="PO479" s="191"/>
      <c r="PP479" s="191"/>
      <c r="PQ479" s="191"/>
      <c r="PR479" s="191"/>
      <c r="PS479" s="191"/>
      <c r="PT479" s="191"/>
      <c r="PU479" s="191"/>
      <c r="PV479" s="191"/>
      <c r="PW479" s="191"/>
      <c r="PX479" s="191"/>
      <c r="PY479" s="191"/>
      <c r="PZ479" s="191"/>
      <c r="QA479" s="191"/>
      <c r="QB479" s="191"/>
      <c r="QC479" s="191"/>
      <c r="QD479" s="191"/>
      <c r="QE479" s="191"/>
      <c r="QF479" s="191"/>
      <c r="QG479" s="191"/>
      <c r="QH479" s="191"/>
      <c r="QI479" s="191"/>
      <c r="QJ479" s="191"/>
      <c r="QK479" s="191"/>
      <c r="QL479" s="191"/>
      <c r="QM479" s="191"/>
      <c r="QN479" s="191"/>
      <c r="QO479" s="191"/>
      <c r="QP479" s="191"/>
      <c r="QQ479" s="191"/>
      <c r="QR479" s="191"/>
      <c r="QS479" s="191"/>
      <c r="QT479" s="191"/>
      <c r="QU479" s="191"/>
      <c r="QV479" s="191"/>
      <c r="QW479" s="191"/>
      <c r="QX479" s="191"/>
      <c r="QY479" s="191"/>
      <c r="QZ479" s="191"/>
      <c r="RA479" s="191"/>
      <c r="RB479" s="191"/>
      <c r="RC479" s="191"/>
      <c r="RD479" s="191"/>
      <c r="RE479" s="191"/>
      <c r="RF479" s="191"/>
      <c r="RG479" s="191"/>
      <c r="RH479" s="191"/>
      <c r="RI479" s="191"/>
      <c r="RJ479" s="191"/>
      <c r="RK479" s="191"/>
      <c r="RL479" s="191"/>
      <c r="RM479" s="191"/>
      <c r="RN479" s="191"/>
      <c r="RO479" s="191"/>
      <c r="RP479" s="191"/>
      <c r="RQ479" s="191"/>
      <c r="RR479" s="191"/>
      <c r="RS479" s="191"/>
      <c r="RT479" s="191"/>
      <c r="RU479" s="191"/>
      <c r="RV479" s="191"/>
      <c r="RW479" s="191"/>
      <c r="RX479" s="191"/>
      <c r="RY479" s="191"/>
      <c r="RZ479" s="191"/>
      <c r="SA479" s="191"/>
      <c r="SB479" s="191"/>
      <c r="SC479" s="191"/>
      <c r="SD479" s="191"/>
      <c r="SE479" s="191"/>
      <c r="SF479" s="191"/>
      <c r="SG479" s="191"/>
      <c r="SH479" s="191"/>
      <c r="SI479" s="191"/>
      <c r="SJ479" s="191"/>
      <c r="SK479" s="191"/>
      <c r="SL479" s="191"/>
      <c r="SM479" s="191"/>
      <c r="SN479" s="191"/>
      <c r="SO479" s="191"/>
      <c r="SP479" s="191"/>
      <c r="SQ479" s="191"/>
      <c r="SR479" s="191"/>
      <c r="SS479" s="191"/>
      <c r="ST479" s="191"/>
      <c r="SU479" s="191"/>
      <c r="SV479" s="191"/>
      <c r="SW479" s="191"/>
      <c r="SX479" s="191"/>
      <c r="SY479" s="191"/>
      <c r="SZ479" s="191"/>
      <c r="TA479" s="191"/>
      <c r="TB479" s="191"/>
      <c r="TC479" s="191"/>
      <c r="TD479" s="191"/>
      <c r="TE479" s="191"/>
      <c r="TF479" s="191"/>
      <c r="TG479" s="191"/>
      <c r="TH479" s="191"/>
      <c r="TI479" s="191"/>
      <c r="TJ479" s="191"/>
      <c r="TK479" s="191"/>
      <c r="TL479" s="191"/>
      <c r="TM479" s="191"/>
      <c r="TN479" s="191"/>
      <c r="TO479" s="191"/>
      <c r="TP479" s="191"/>
      <c r="TQ479" s="191"/>
      <c r="TR479" s="191"/>
      <c r="TS479" s="191"/>
      <c r="TT479" s="191"/>
      <c r="TU479" s="191"/>
      <c r="TV479" s="191"/>
      <c r="TW479" s="191"/>
      <c r="TX479" s="191"/>
      <c r="TY479" s="191"/>
      <c r="TZ479" s="191"/>
      <c r="UA479" s="191"/>
      <c r="UB479" s="191"/>
      <c r="UC479" s="191"/>
      <c r="UD479" s="191"/>
      <c r="UE479" s="191"/>
      <c r="UF479" s="191"/>
      <c r="UG479" s="191"/>
      <c r="UH479" s="191"/>
      <c r="UI479" s="191"/>
      <c r="UJ479" s="191"/>
      <c r="UK479" s="191"/>
      <c r="UL479" s="191"/>
      <c r="UM479" s="191"/>
      <c r="UN479" s="191"/>
      <c r="UO479" s="191"/>
      <c r="UP479" s="191"/>
      <c r="UQ479" s="191"/>
      <c r="UR479" s="191"/>
      <c r="US479" s="191"/>
      <c r="UT479" s="191"/>
      <c r="UU479" s="191"/>
      <c r="UV479" s="191"/>
      <c r="UW479" s="191"/>
      <c r="UX479" s="191"/>
      <c r="UY479" s="191"/>
      <c r="UZ479" s="191"/>
      <c r="VA479" s="191"/>
      <c r="VB479" s="191"/>
      <c r="VC479" s="191"/>
      <c r="VD479" s="191"/>
      <c r="VE479" s="191"/>
      <c r="VF479" s="191"/>
      <c r="VG479" s="191"/>
      <c r="VH479" s="191"/>
      <c r="VI479" s="191"/>
      <c r="VJ479" s="191"/>
      <c r="VK479" s="191"/>
      <c r="VL479" s="191"/>
      <c r="VM479" s="191"/>
      <c r="VN479" s="191"/>
      <c r="VO479" s="191"/>
      <c r="VP479" s="191"/>
      <c r="VQ479" s="191"/>
      <c r="VR479" s="191"/>
      <c r="VS479" s="191"/>
      <c r="VT479" s="191"/>
      <c r="VU479" s="191"/>
      <c r="VV479" s="191"/>
      <c r="VW479" s="191"/>
      <c r="VX479" s="191"/>
      <c r="VY479" s="191"/>
      <c r="VZ479" s="191"/>
      <c r="WA479" s="191"/>
      <c r="WB479" s="191"/>
      <c r="WC479" s="191"/>
      <c r="WD479" s="191"/>
      <c r="WE479" s="191"/>
      <c r="WF479" s="191"/>
      <c r="WG479" s="191"/>
      <c r="WH479" s="191"/>
      <c r="WI479" s="191"/>
      <c r="WJ479" s="191"/>
      <c r="WK479" s="191"/>
      <c r="WL479" s="191"/>
      <c r="WM479" s="191"/>
      <c r="WN479" s="191"/>
      <c r="WO479" s="191"/>
      <c r="WP479" s="191"/>
      <c r="WQ479" s="191"/>
      <c r="WR479" s="191"/>
      <c r="WS479" s="191"/>
      <c r="WT479" s="191"/>
      <c r="WU479" s="191"/>
      <c r="WV479" s="191"/>
      <c r="WW479" s="191"/>
      <c r="WX479" s="191"/>
      <c r="WY479" s="191"/>
      <c r="WZ479" s="191"/>
      <c r="XA479" s="191"/>
      <c r="XB479" s="191"/>
      <c r="XC479" s="191"/>
      <c r="XD479" s="191"/>
      <c r="XE479" s="191"/>
      <c r="XF479" s="191"/>
      <c r="XG479" s="191"/>
      <c r="XH479" s="191"/>
      <c r="XI479" s="191"/>
      <c r="XJ479" s="191"/>
      <c r="XK479" s="191"/>
      <c r="XL479" s="191"/>
      <c r="XM479" s="191"/>
      <c r="XN479" s="191"/>
      <c r="XO479" s="191"/>
      <c r="XP479" s="191"/>
      <c r="XQ479" s="191"/>
      <c r="XR479" s="191"/>
      <c r="XS479" s="191"/>
      <c r="XT479" s="191"/>
      <c r="XU479" s="191"/>
      <c r="XV479" s="191"/>
      <c r="XW479" s="191"/>
      <c r="XX479" s="191"/>
      <c r="XY479" s="191"/>
      <c r="XZ479" s="191"/>
      <c r="YA479" s="191"/>
      <c r="YB479" s="191"/>
      <c r="YC479" s="191"/>
      <c r="YD479" s="191"/>
      <c r="YE479" s="191"/>
      <c r="YF479" s="191"/>
      <c r="YG479" s="191"/>
      <c r="YH479" s="191"/>
      <c r="YI479" s="191"/>
      <c r="YJ479" s="191"/>
      <c r="YK479" s="191"/>
      <c r="YL479" s="191"/>
      <c r="YM479" s="191"/>
      <c r="YN479" s="191"/>
      <c r="YO479" s="191"/>
      <c r="YP479" s="191"/>
      <c r="YQ479" s="191"/>
      <c r="YR479" s="191"/>
      <c r="YS479" s="191"/>
      <c r="YT479" s="191"/>
      <c r="YU479" s="191"/>
      <c r="YV479" s="191"/>
      <c r="YW479" s="191"/>
      <c r="YX479" s="191"/>
      <c r="YY479" s="191"/>
      <c r="YZ479" s="191"/>
      <c r="ZA479" s="191"/>
      <c r="ZB479" s="191"/>
      <c r="ZC479" s="191"/>
      <c r="ZD479" s="191"/>
      <c r="ZE479" s="191"/>
      <c r="ZF479" s="191"/>
      <c r="ZG479" s="191"/>
      <c r="ZH479" s="191"/>
      <c r="ZI479" s="191"/>
      <c r="ZJ479" s="191"/>
      <c r="ZK479" s="191"/>
      <c r="ZL479" s="191"/>
      <c r="ZM479" s="191"/>
      <c r="ZN479" s="191"/>
      <c r="ZO479" s="191"/>
      <c r="ZP479" s="191"/>
      <c r="ZQ479" s="191"/>
      <c r="ZR479" s="191"/>
      <c r="ZS479" s="191"/>
      <c r="ZT479" s="191"/>
      <c r="ZU479" s="191"/>
      <c r="ZV479" s="191"/>
      <c r="ZW479" s="191"/>
      <c r="ZX479" s="191"/>
      <c r="ZY479" s="191"/>
      <c r="ZZ479" s="191"/>
      <c r="AAA479" s="191"/>
      <c r="AAB479" s="191"/>
      <c r="AAC479" s="191"/>
      <c r="AAD479" s="191"/>
      <c r="AAE479" s="191"/>
      <c r="AAF479" s="191"/>
      <c r="AAG479" s="191"/>
      <c r="AAH479" s="191"/>
      <c r="AAI479" s="191"/>
      <c r="AAJ479" s="191"/>
      <c r="AAK479" s="191"/>
      <c r="AAL479" s="191"/>
      <c r="AAM479" s="191"/>
      <c r="AAN479" s="191"/>
      <c r="AAO479" s="191"/>
      <c r="AAP479" s="191"/>
      <c r="AAQ479" s="191"/>
      <c r="AAR479" s="191"/>
      <c r="AAS479" s="191"/>
      <c r="AAT479" s="191"/>
      <c r="AAU479" s="191"/>
      <c r="AAV479" s="191"/>
      <c r="AAW479" s="191"/>
      <c r="AAX479" s="191"/>
      <c r="AAY479" s="191"/>
      <c r="AAZ479" s="191"/>
      <c r="ABA479" s="191"/>
      <c r="ABB479" s="191"/>
      <c r="ABC479" s="191"/>
      <c r="ABD479" s="191"/>
      <c r="ABE479" s="191"/>
      <c r="ABF479" s="191"/>
      <c r="ABG479" s="191"/>
      <c r="ABH479" s="191"/>
      <c r="ABI479" s="191"/>
      <c r="ABJ479" s="191"/>
      <c r="ABK479" s="191"/>
      <c r="ABL479" s="191"/>
      <c r="ABM479" s="191"/>
      <c r="ABN479" s="191"/>
      <c r="ABO479" s="191"/>
      <c r="ABP479" s="191"/>
      <c r="ABQ479" s="191"/>
      <c r="ABR479" s="191"/>
      <c r="ABS479" s="191"/>
      <c r="ABT479" s="191"/>
      <c r="ABU479" s="191"/>
      <c r="ABV479" s="191"/>
      <c r="ABW479" s="191"/>
      <c r="ABX479" s="191"/>
      <c r="ABY479" s="191"/>
      <c r="ABZ479" s="191"/>
      <c r="ACA479" s="191"/>
      <c r="ACB479" s="191"/>
      <c r="ACC479" s="191"/>
      <c r="ACD479" s="191"/>
      <c r="ACE479" s="191"/>
      <c r="ACF479" s="191"/>
      <c r="ACG479" s="191"/>
      <c r="ACH479" s="191"/>
      <c r="ACI479" s="191"/>
      <c r="ACJ479" s="191"/>
      <c r="ACK479" s="191"/>
      <c r="ACL479" s="191"/>
      <c r="ACM479" s="191"/>
      <c r="ACN479" s="191"/>
      <c r="ACO479" s="191"/>
      <c r="ACP479" s="191"/>
      <c r="ACQ479" s="191"/>
      <c r="ACR479" s="191"/>
      <c r="ACS479" s="191"/>
      <c r="ACT479" s="191"/>
      <c r="ACU479" s="191"/>
      <c r="ACV479" s="191"/>
      <c r="ACW479" s="191"/>
      <c r="ACX479" s="191"/>
      <c r="ACY479" s="191"/>
      <c r="ACZ479" s="191"/>
      <c r="ADA479" s="191"/>
      <c r="ADB479" s="191"/>
      <c r="ADC479" s="191"/>
      <c r="ADD479" s="191"/>
      <c r="ADE479" s="191"/>
      <c r="ADF479" s="191"/>
      <c r="ADG479" s="191"/>
      <c r="ADH479" s="191"/>
      <c r="ADI479" s="191"/>
      <c r="ADJ479" s="191"/>
      <c r="ADK479" s="191"/>
      <c r="ADL479" s="191"/>
      <c r="ADM479" s="191"/>
      <c r="ADN479" s="191"/>
      <c r="ADO479" s="191"/>
      <c r="ADP479" s="191"/>
      <c r="ADQ479" s="191"/>
      <c r="ADR479" s="191"/>
      <c r="ADS479" s="191"/>
      <c r="ADT479" s="191"/>
      <c r="ADU479" s="191"/>
      <c r="ADV479" s="191"/>
      <c r="ADW479" s="191"/>
      <c r="ADX479" s="191"/>
      <c r="ADY479" s="191"/>
      <c r="ADZ479" s="191"/>
      <c r="AEA479" s="191"/>
      <c r="AEB479" s="191"/>
      <c r="AEC479" s="191"/>
      <c r="AED479" s="191"/>
      <c r="AEE479" s="191"/>
      <c r="AEF479" s="191"/>
      <c r="AEG479" s="191"/>
      <c r="AEH479" s="191"/>
      <c r="AEI479" s="191"/>
      <c r="AEJ479" s="191"/>
      <c r="AEK479" s="191"/>
      <c r="AEL479" s="191"/>
      <c r="AEM479" s="191"/>
      <c r="AEN479" s="191"/>
      <c r="AEO479" s="191"/>
      <c r="AEP479" s="191"/>
      <c r="AEQ479" s="191"/>
      <c r="AER479" s="191"/>
      <c r="AES479" s="191"/>
      <c r="AET479" s="191"/>
      <c r="AEU479" s="191"/>
      <c r="AEV479" s="191"/>
      <c r="AEW479" s="191"/>
      <c r="AEX479" s="191"/>
      <c r="AEY479" s="191"/>
      <c r="AEZ479" s="191"/>
      <c r="AFA479" s="191"/>
      <c r="AFB479" s="191"/>
      <c r="AFC479" s="191"/>
      <c r="AFD479" s="191"/>
      <c r="AFE479" s="191"/>
      <c r="AFF479" s="191"/>
      <c r="AFG479" s="191"/>
      <c r="AFH479" s="191"/>
      <c r="AFI479" s="191"/>
      <c r="AFJ479" s="191"/>
      <c r="AFK479" s="191"/>
      <c r="AFL479" s="191"/>
      <c r="AFM479" s="191"/>
      <c r="AFN479" s="191"/>
      <c r="AFO479" s="191"/>
      <c r="AFP479" s="191"/>
      <c r="AFQ479" s="191"/>
      <c r="AFR479" s="191"/>
      <c r="AFS479" s="191"/>
      <c r="AFT479" s="191"/>
      <c r="AFU479" s="191"/>
      <c r="AFV479" s="191"/>
      <c r="AFW479" s="191"/>
      <c r="AFX479" s="191"/>
      <c r="AFY479" s="191"/>
      <c r="AFZ479" s="191"/>
      <c r="AGA479" s="191"/>
      <c r="AGB479" s="191"/>
      <c r="AGC479" s="191"/>
      <c r="AGD479" s="191"/>
      <c r="AGE479" s="191"/>
      <c r="AGF479" s="191"/>
      <c r="AGG479" s="191"/>
      <c r="AGH479" s="191"/>
      <c r="AGI479" s="191"/>
      <c r="AGJ479" s="191"/>
      <c r="AGK479" s="191"/>
      <c r="AGL479" s="191"/>
      <c r="AGM479" s="191"/>
      <c r="AGN479" s="191"/>
      <c r="AGO479" s="191"/>
      <c r="AGP479" s="191"/>
      <c r="AGQ479" s="191"/>
      <c r="AGR479" s="191"/>
      <c r="AGS479" s="191"/>
      <c r="AGT479" s="191"/>
      <c r="AGU479" s="191"/>
      <c r="AGV479" s="191"/>
      <c r="AGW479" s="191"/>
      <c r="AGX479" s="191"/>
      <c r="AGY479" s="191"/>
      <c r="AGZ479" s="191"/>
      <c r="AHA479" s="191"/>
      <c r="AHB479" s="191"/>
      <c r="AHC479" s="191"/>
      <c r="AHD479" s="191"/>
      <c r="AHE479" s="191"/>
      <c r="AHF479" s="191"/>
      <c r="AHG479" s="191"/>
      <c r="AHH479" s="191"/>
      <c r="AHI479" s="191"/>
      <c r="AHJ479" s="191"/>
      <c r="AHK479" s="191"/>
      <c r="AHL479" s="191"/>
      <c r="AHM479" s="191"/>
      <c r="AHN479" s="191"/>
      <c r="AHO479" s="191"/>
      <c r="AHP479" s="191"/>
      <c r="AHQ479" s="191"/>
      <c r="AHR479" s="191"/>
      <c r="AHS479" s="191"/>
      <c r="AHT479" s="191"/>
      <c r="AHU479" s="191"/>
      <c r="AHV479" s="191"/>
      <c r="AHW479" s="191"/>
      <c r="AHX479" s="191"/>
      <c r="AHY479" s="191"/>
      <c r="AHZ479" s="191"/>
      <c r="AIA479" s="191"/>
      <c r="AIB479" s="191"/>
      <c r="AIC479" s="191"/>
      <c r="AID479" s="191"/>
      <c r="AIE479" s="191"/>
      <c r="AIF479" s="191"/>
      <c r="AIG479" s="191"/>
      <c r="AIH479" s="191"/>
      <c r="AII479" s="191"/>
      <c r="AIJ479" s="191"/>
      <c r="AIK479" s="191"/>
      <c r="AIL479" s="191"/>
      <c r="AIM479" s="191"/>
      <c r="AIN479" s="191"/>
      <c r="AIO479" s="191"/>
      <c r="AIP479" s="191"/>
      <c r="AIQ479" s="191"/>
      <c r="AIR479" s="191"/>
      <c r="AIS479" s="191"/>
      <c r="AIT479" s="191"/>
      <c r="AIU479" s="191"/>
      <c r="AIV479" s="191"/>
      <c r="AIW479" s="191"/>
      <c r="AIX479" s="191"/>
      <c r="AIY479" s="191"/>
      <c r="AIZ479" s="191"/>
      <c r="AJA479" s="191"/>
      <c r="AJB479" s="191"/>
      <c r="AJC479" s="191"/>
      <c r="AJD479" s="191"/>
      <c r="AJE479" s="191"/>
      <c r="AJF479" s="191"/>
      <c r="AJG479" s="191"/>
      <c r="AJH479" s="191"/>
      <c r="AJI479" s="191"/>
      <c r="AJJ479" s="191"/>
      <c r="AJK479" s="191"/>
      <c r="AJL479" s="191"/>
      <c r="AJM479" s="191"/>
      <c r="AJN479" s="191"/>
      <c r="AJO479" s="191"/>
      <c r="AJP479" s="191"/>
      <c r="AJQ479" s="191"/>
      <c r="AJR479" s="191"/>
      <c r="AJS479" s="191"/>
      <c r="AJT479" s="191"/>
      <c r="AJU479" s="191"/>
      <c r="AJV479" s="191"/>
      <c r="AJW479" s="191"/>
      <c r="AJX479" s="191"/>
      <c r="AJY479" s="191"/>
      <c r="AJZ479" s="191"/>
      <c r="AKA479" s="191"/>
      <c r="AKB479" s="191"/>
      <c r="AKC479" s="191"/>
      <c r="AKD479" s="191"/>
      <c r="AKE479" s="191"/>
      <c r="AKF479" s="191"/>
      <c r="AKG479" s="191"/>
      <c r="AKH479" s="191"/>
      <c r="AKI479" s="191"/>
      <c r="AKJ479" s="191"/>
      <c r="AKK479" s="191"/>
      <c r="AKL479" s="191"/>
      <c r="AKM479" s="191"/>
      <c r="AKN479" s="191"/>
      <c r="AKO479" s="191"/>
      <c r="AKP479" s="191"/>
      <c r="AKQ479" s="191"/>
      <c r="AKR479" s="191"/>
      <c r="AKS479" s="191"/>
      <c r="AKT479" s="191"/>
      <c r="AKU479" s="191"/>
      <c r="AKV479" s="191"/>
      <c r="AKW479" s="191"/>
      <c r="AKX479" s="191"/>
      <c r="AKY479" s="191"/>
      <c r="AKZ479" s="191"/>
      <c r="ALA479" s="191"/>
      <c r="ALB479" s="191"/>
      <c r="ALC479" s="191"/>
      <c r="ALD479" s="191"/>
    </row>
    <row r="480" spans="1:992" s="137" customFormat="1" ht="19.5" customHeight="1">
      <c r="A480" s="2416"/>
      <c r="B480" s="2589"/>
      <c r="C480" s="2413"/>
      <c r="D480" s="716" t="s">
        <v>302</v>
      </c>
      <c r="E480" s="899">
        <f t="shared" si="7"/>
        <v>0</v>
      </c>
      <c r="F480" s="899">
        <f t="shared" si="7"/>
        <v>0</v>
      </c>
      <c r="G480" s="2416"/>
      <c r="H480" s="2413"/>
      <c r="I480" s="2416"/>
      <c r="J480" s="2416"/>
      <c r="K480" s="2416"/>
      <c r="L480" s="2799"/>
      <c r="M480" s="580"/>
      <c r="N480" s="406"/>
      <c r="O480" s="406"/>
      <c r="P480" s="191"/>
      <c r="Q480" s="191"/>
      <c r="R480" s="191"/>
      <c r="S480" s="191"/>
      <c r="T480" s="191"/>
      <c r="U480" s="191"/>
      <c r="V480" s="191"/>
      <c r="W480" s="191"/>
      <c r="X480" s="191"/>
      <c r="Y480" s="191"/>
      <c r="Z480" s="191"/>
      <c r="AA480" s="191"/>
      <c r="AB480" s="191"/>
      <c r="AC480" s="191"/>
      <c r="AD480" s="191"/>
      <c r="AE480" s="191"/>
      <c r="AF480" s="191"/>
      <c r="AG480" s="191"/>
      <c r="AH480" s="191"/>
      <c r="AI480" s="191"/>
      <c r="AJ480" s="191"/>
      <c r="AK480" s="191"/>
      <c r="AL480" s="191"/>
      <c r="AM480" s="191"/>
      <c r="AN480" s="191"/>
      <c r="AO480" s="191"/>
      <c r="AP480" s="191"/>
      <c r="AQ480" s="191"/>
      <c r="AR480" s="191"/>
      <c r="AS480" s="191"/>
      <c r="AT480" s="191"/>
      <c r="AU480" s="191"/>
      <c r="AV480" s="191"/>
      <c r="AW480" s="191"/>
      <c r="AX480" s="191"/>
      <c r="AY480" s="191"/>
      <c r="AZ480" s="191"/>
      <c r="BA480" s="191"/>
      <c r="BB480" s="191"/>
      <c r="BC480" s="191"/>
      <c r="BD480" s="191"/>
      <c r="BE480" s="191"/>
      <c r="BF480" s="191"/>
      <c r="BG480" s="191"/>
      <c r="BH480" s="191"/>
      <c r="BI480" s="191"/>
      <c r="BJ480" s="191"/>
      <c r="BK480" s="191"/>
      <c r="BL480" s="191"/>
      <c r="BM480" s="191"/>
      <c r="BN480" s="191"/>
      <c r="BO480" s="191"/>
      <c r="BP480" s="191"/>
      <c r="BQ480" s="191"/>
      <c r="BR480" s="191"/>
      <c r="BS480" s="191"/>
      <c r="BT480" s="191"/>
      <c r="BU480" s="191"/>
      <c r="BV480" s="191"/>
      <c r="BW480" s="191"/>
      <c r="BX480" s="191"/>
      <c r="BY480" s="191"/>
      <c r="BZ480" s="191"/>
      <c r="CA480" s="191"/>
      <c r="CB480" s="191"/>
      <c r="CC480" s="191"/>
      <c r="CD480" s="191"/>
      <c r="CE480" s="191"/>
      <c r="CF480" s="191"/>
      <c r="CG480" s="191"/>
      <c r="CH480" s="191"/>
      <c r="CI480" s="191"/>
      <c r="CJ480" s="191"/>
      <c r="CK480" s="191"/>
      <c r="CL480" s="191"/>
      <c r="CM480" s="191"/>
      <c r="CN480" s="191"/>
      <c r="CO480" s="191"/>
      <c r="CP480" s="191"/>
      <c r="CQ480" s="191"/>
      <c r="CR480" s="191"/>
      <c r="CS480" s="191"/>
      <c r="CT480" s="191"/>
      <c r="CU480" s="191"/>
      <c r="CV480" s="191"/>
      <c r="CW480" s="191"/>
      <c r="CX480" s="191"/>
      <c r="CY480" s="191"/>
      <c r="CZ480" s="191"/>
      <c r="DA480" s="191"/>
      <c r="DB480" s="191"/>
      <c r="DC480" s="191"/>
      <c r="DD480" s="191"/>
      <c r="DE480" s="191"/>
      <c r="DF480" s="191"/>
      <c r="DG480" s="191"/>
      <c r="DH480" s="191"/>
      <c r="DI480" s="191"/>
      <c r="DJ480" s="191"/>
      <c r="DK480" s="191"/>
      <c r="DL480" s="191"/>
      <c r="DM480" s="191"/>
      <c r="DN480" s="191"/>
      <c r="DO480" s="191"/>
      <c r="DP480" s="191"/>
      <c r="DQ480" s="191"/>
      <c r="DR480" s="191"/>
      <c r="DS480" s="191"/>
      <c r="DT480" s="191"/>
      <c r="DU480" s="191"/>
      <c r="DV480" s="191"/>
      <c r="DW480" s="191"/>
      <c r="DX480" s="191"/>
      <c r="DY480" s="191"/>
      <c r="DZ480" s="191"/>
      <c r="EA480" s="191"/>
      <c r="EB480" s="191"/>
      <c r="EC480" s="191"/>
      <c r="ED480" s="191"/>
      <c r="EE480" s="191"/>
      <c r="EF480" s="191"/>
      <c r="EG480" s="191"/>
      <c r="EH480" s="191"/>
      <c r="EI480" s="191"/>
      <c r="EJ480" s="191"/>
      <c r="EK480" s="191"/>
      <c r="EL480" s="191"/>
      <c r="EM480" s="191"/>
      <c r="EN480" s="191"/>
      <c r="EO480" s="191"/>
      <c r="EP480" s="191"/>
      <c r="EQ480" s="191"/>
      <c r="ER480" s="191"/>
      <c r="ES480" s="191"/>
      <c r="ET480" s="191"/>
      <c r="EU480" s="191"/>
      <c r="EV480" s="191"/>
      <c r="EW480" s="191"/>
      <c r="EX480" s="191"/>
      <c r="EY480" s="191"/>
      <c r="EZ480" s="191"/>
      <c r="FA480" s="191"/>
      <c r="FB480" s="191"/>
      <c r="FC480" s="191"/>
      <c r="FD480" s="191"/>
      <c r="FE480" s="191"/>
      <c r="FF480" s="191"/>
      <c r="FG480" s="191"/>
      <c r="FH480" s="191"/>
      <c r="FI480" s="191"/>
      <c r="FJ480" s="191"/>
      <c r="FK480" s="191"/>
      <c r="FL480" s="191"/>
      <c r="FM480" s="191"/>
      <c r="FN480" s="191"/>
      <c r="FO480" s="191"/>
      <c r="FP480" s="191"/>
      <c r="FQ480" s="191"/>
      <c r="FR480" s="191"/>
      <c r="FS480" s="191"/>
      <c r="FT480" s="191"/>
      <c r="FU480" s="191"/>
      <c r="FV480" s="191"/>
      <c r="FW480" s="191"/>
      <c r="FX480" s="191"/>
      <c r="FY480" s="191"/>
      <c r="FZ480" s="191"/>
      <c r="GA480" s="191"/>
      <c r="GB480" s="191"/>
      <c r="GC480" s="191"/>
      <c r="GD480" s="191"/>
      <c r="GE480" s="191"/>
      <c r="GF480" s="191"/>
      <c r="GG480" s="191"/>
      <c r="GH480" s="191"/>
      <c r="GI480" s="191"/>
      <c r="GJ480" s="191"/>
      <c r="GK480" s="191"/>
      <c r="GL480" s="191"/>
      <c r="GM480" s="191"/>
      <c r="GN480" s="191"/>
      <c r="GO480" s="191"/>
      <c r="GP480" s="191"/>
      <c r="GQ480" s="191"/>
      <c r="GR480" s="191"/>
      <c r="GS480" s="191"/>
      <c r="GT480" s="191"/>
      <c r="GU480" s="191"/>
      <c r="GV480" s="191"/>
      <c r="GW480" s="191"/>
      <c r="GX480" s="191"/>
      <c r="GY480" s="191"/>
      <c r="GZ480" s="191"/>
      <c r="HA480" s="191"/>
      <c r="HB480" s="191"/>
      <c r="HC480" s="191"/>
      <c r="HD480" s="191"/>
      <c r="HE480" s="191"/>
      <c r="HF480" s="191"/>
      <c r="HG480" s="191"/>
      <c r="HH480" s="191"/>
      <c r="HI480" s="191"/>
      <c r="HJ480" s="191"/>
      <c r="HK480" s="191"/>
      <c r="HL480" s="191"/>
      <c r="HM480" s="191"/>
      <c r="HN480" s="191"/>
      <c r="HO480" s="191"/>
      <c r="HP480" s="191"/>
      <c r="HQ480" s="191"/>
      <c r="HR480" s="191"/>
      <c r="HS480" s="191"/>
      <c r="HT480" s="191"/>
      <c r="HU480" s="191"/>
      <c r="HV480" s="191"/>
      <c r="HW480" s="191"/>
      <c r="HX480" s="191"/>
      <c r="HY480" s="191"/>
      <c r="HZ480" s="191"/>
      <c r="IA480" s="191"/>
      <c r="IB480" s="191"/>
      <c r="IC480" s="191"/>
      <c r="ID480" s="191"/>
      <c r="IE480" s="191"/>
      <c r="IF480" s="191"/>
      <c r="IG480" s="191"/>
      <c r="IH480" s="191"/>
      <c r="II480" s="191"/>
      <c r="IJ480" s="191"/>
      <c r="IK480" s="191"/>
      <c r="IL480" s="191"/>
      <c r="IM480" s="191"/>
      <c r="IN480" s="191"/>
      <c r="IO480" s="191"/>
      <c r="IP480" s="191"/>
      <c r="IQ480" s="191"/>
      <c r="IR480" s="191"/>
      <c r="IS480" s="191"/>
      <c r="IT480" s="191"/>
      <c r="IU480" s="191"/>
      <c r="IV480" s="191"/>
      <c r="IW480" s="191"/>
      <c r="IX480" s="191"/>
      <c r="IY480" s="191"/>
      <c r="IZ480" s="191"/>
      <c r="JA480" s="191"/>
      <c r="JB480" s="191"/>
      <c r="JC480" s="191"/>
      <c r="JD480" s="191"/>
      <c r="JE480" s="191"/>
      <c r="JF480" s="191"/>
      <c r="JG480" s="191"/>
      <c r="JH480" s="191"/>
      <c r="JI480" s="191"/>
      <c r="JJ480" s="191"/>
      <c r="JK480" s="191"/>
      <c r="JL480" s="191"/>
      <c r="JM480" s="191"/>
      <c r="JN480" s="191"/>
      <c r="JO480" s="191"/>
      <c r="JP480" s="191"/>
      <c r="JQ480" s="191"/>
      <c r="JR480" s="191"/>
      <c r="JS480" s="191"/>
      <c r="JT480" s="191"/>
      <c r="JU480" s="191"/>
      <c r="JV480" s="191"/>
      <c r="JW480" s="191"/>
      <c r="JX480" s="191"/>
      <c r="JY480" s="191"/>
      <c r="JZ480" s="191"/>
      <c r="KA480" s="191"/>
      <c r="KB480" s="191"/>
      <c r="KC480" s="191"/>
      <c r="KD480" s="191"/>
      <c r="KE480" s="191"/>
      <c r="KF480" s="191"/>
      <c r="KG480" s="191"/>
      <c r="KH480" s="191"/>
      <c r="KI480" s="191"/>
      <c r="KJ480" s="191"/>
      <c r="KK480" s="191"/>
      <c r="KL480" s="191"/>
      <c r="KM480" s="191"/>
      <c r="KN480" s="191"/>
      <c r="KO480" s="191"/>
      <c r="KP480" s="191"/>
      <c r="KQ480" s="191"/>
      <c r="KR480" s="191"/>
      <c r="KS480" s="191"/>
      <c r="KT480" s="191"/>
      <c r="KU480" s="191"/>
      <c r="KV480" s="191"/>
      <c r="KW480" s="191"/>
      <c r="KX480" s="191"/>
      <c r="KY480" s="191"/>
      <c r="KZ480" s="191"/>
      <c r="LA480" s="191"/>
      <c r="LB480" s="191"/>
      <c r="LC480" s="191"/>
      <c r="LD480" s="191"/>
      <c r="LE480" s="191"/>
      <c r="LF480" s="191"/>
      <c r="LG480" s="191"/>
      <c r="LH480" s="191"/>
      <c r="LI480" s="191"/>
      <c r="LJ480" s="191"/>
      <c r="LK480" s="191"/>
      <c r="LL480" s="191"/>
      <c r="LM480" s="191"/>
      <c r="LN480" s="191"/>
      <c r="LO480" s="191"/>
      <c r="LP480" s="191"/>
      <c r="LQ480" s="191"/>
      <c r="LR480" s="191"/>
      <c r="LS480" s="191"/>
      <c r="LT480" s="191"/>
      <c r="LU480" s="191"/>
      <c r="LV480" s="191"/>
      <c r="LW480" s="191"/>
      <c r="LX480" s="191"/>
      <c r="LY480" s="191"/>
      <c r="LZ480" s="191"/>
      <c r="MA480" s="191"/>
      <c r="MB480" s="191"/>
      <c r="MC480" s="191"/>
      <c r="MD480" s="191"/>
      <c r="ME480" s="191"/>
      <c r="MF480" s="191"/>
      <c r="MG480" s="191"/>
      <c r="MH480" s="191"/>
      <c r="MI480" s="191"/>
      <c r="MJ480" s="191"/>
      <c r="MK480" s="191"/>
      <c r="ML480" s="191"/>
      <c r="MM480" s="191"/>
      <c r="MN480" s="191"/>
      <c r="MO480" s="191"/>
      <c r="MP480" s="191"/>
      <c r="MQ480" s="191"/>
      <c r="MR480" s="191"/>
      <c r="MS480" s="191"/>
      <c r="MT480" s="191"/>
      <c r="MU480" s="191"/>
      <c r="MV480" s="191"/>
      <c r="MW480" s="191"/>
      <c r="MX480" s="191"/>
      <c r="MY480" s="191"/>
      <c r="MZ480" s="191"/>
      <c r="NA480" s="191"/>
      <c r="NB480" s="191"/>
      <c r="NC480" s="191"/>
      <c r="ND480" s="191"/>
      <c r="NE480" s="191"/>
      <c r="NF480" s="191"/>
      <c r="NG480" s="191"/>
      <c r="NH480" s="191"/>
      <c r="NI480" s="191"/>
      <c r="NJ480" s="191"/>
      <c r="NK480" s="191"/>
      <c r="NL480" s="191"/>
      <c r="NM480" s="191"/>
      <c r="NN480" s="191"/>
      <c r="NO480" s="191"/>
      <c r="NP480" s="191"/>
      <c r="NQ480" s="191"/>
      <c r="NR480" s="191"/>
      <c r="NS480" s="191"/>
      <c r="NT480" s="191"/>
      <c r="NU480" s="191"/>
      <c r="NV480" s="191"/>
      <c r="NW480" s="191"/>
      <c r="NX480" s="191"/>
      <c r="NY480" s="191"/>
      <c r="NZ480" s="191"/>
      <c r="OA480" s="191"/>
      <c r="OB480" s="191"/>
      <c r="OC480" s="191"/>
      <c r="OD480" s="191"/>
      <c r="OE480" s="191"/>
      <c r="OF480" s="191"/>
      <c r="OG480" s="191"/>
      <c r="OH480" s="191"/>
      <c r="OI480" s="191"/>
      <c r="OJ480" s="191"/>
      <c r="OK480" s="191"/>
      <c r="OL480" s="191"/>
      <c r="OM480" s="191"/>
      <c r="ON480" s="191"/>
      <c r="OO480" s="191"/>
      <c r="OP480" s="191"/>
      <c r="OQ480" s="191"/>
      <c r="OR480" s="191"/>
      <c r="OS480" s="191"/>
      <c r="OT480" s="191"/>
      <c r="OU480" s="191"/>
      <c r="OV480" s="191"/>
      <c r="OW480" s="191"/>
      <c r="OX480" s="191"/>
      <c r="OY480" s="191"/>
      <c r="OZ480" s="191"/>
      <c r="PA480" s="191"/>
      <c r="PB480" s="191"/>
      <c r="PC480" s="191"/>
      <c r="PD480" s="191"/>
      <c r="PE480" s="191"/>
      <c r="PF480" s="191"/>
      <c r="PG480" s="191"/>
      <c r="PH480" s="191"/>
      <c r="PI480" s="191"/>
      <c r="PJ480" s="191"/>
      <c r="PK480" s="191"/>
      <c r="PL480" s="191"/>
      <c r="PM480" s="191"/>
      <c r="PN480" s="191"/>
      <c r="PO480" s="191"/>
      <c r="PP480" s="191"/>
      <c r="PQ480" s="191"/>
      <c r="PR480" s="191"/>
      <c r="PS480" s="191"/>
      <c r="PT480" s="191"/>
      <c r="PU480" s="191"/>
      <c r="PV480" s="191"/>
      <c r="PW480" s="191"/>
      <c r="PX480" s="191"/>
      <c r="PY480" s="191"/>
      <c r="PZ480" s="191"/>
      <c r="QA480" s="191"/>
      <c r="QB480" s="191"/>
      <c r="QC480" s="191"/>
      <c r="QD480" s="191"/>
      <c r="QE480" s="191"/>
      <c r="QF480" s="191"/>
      <c r="QG480" s="191"/>
      <c r="QH480" s="191"/>
      <c r="QI480" s="191"/>
      <c r="QJ480" s="191"/>
      <c r="QK480" s="191"/>
      <c r="QL480" s="191"/>
      <c r="QM480" s="191"/>
      <c r="QN480" s="191"/>
      <c r="QO480" s="191"/>
      <c r="QP480" s="191"/>
      <c r="QQ480" s="191"/>
      <c r="QR480" s="191"/>
      <c r="QS480" s="191"/>
      <c r="QT480" s="191"/>
      <c r="QU480" s="191"/>
      <c r="QV480" s="191"/>
      <c r="QW480" s="191"/>
      <c r="QX480" s="191"/>
      <c r="QY480" s="191"/>
      <c r="QZ480" s="191"/>
      <c r="RA480" s="191"/>
      <c r="RB480" s="191"/>
      <c r="RC480" s="191"/>
      <c r="RD480" s="191"/>
      <c r="RE480" s="191"/>
      <c r="RF480" s="191"/>
      <c r="RG480" s="191"/>
      <c r="RH480" s="191"/>
      <c r="RI480" s="191"/>
      <c r="RJ480" s="191"/>
      <c r="RK480" s="191"/>
      <c r="RL480" s="191"/>
      <c r="RM480" s="191"/>
      <c r="RN480" s="191"/>
      <c r="RO480" s="191"/>
      <c r="RP480" s="191"/>
      <c r="RQ480" s="191"/>
      <c r="RR480" s="191"/>
      <c r="RS480" s="191"/>
      <c r="RT480" s="191"/>
      <c r="RU480" s="191"/>
      <c r="RV480" s="191"/>
      <c r="RW480" s="191"/>
      <c r="RX480" s="191"/>
      <c r="RY480" s="191"/>
      <c r="RZ480" s="191"/>
      <c r="SA480" s="191"/>
      <c r="SB480" s="191"/>
      <c r="SC480" s="191"/>
      <c r="SD480" s="191"/>
      <c r="SE480" s="191"/>
      <c r="SF480" s="191"/>
      <c r="SG480" s="191"/>
      <c r="SH480" s="191"/>
      <c r="SI480" s="191"/>
      <c r="SJ480" s="191"/>
      <c r="SK480" s="191"/>
      <c r="SL480" s="191"/>
      <c r="SM480" s="191"/>
      <c r="SN480" s="191"/>
      <c r="SO480" s="191"/>
      <c r="SP480" s="191"/>
      <c r="SQ480" s="191"/>
      <c r="SR480" s="191"/>
      <c r="SS480" s="191"/>
      <c r="ST480" s="191"/>
      <c r="SU480" s="191"/>
      <c r="SV480" s="191"/>
      <c r="SW480" s="191"/>
      <c r="SX480" s="191"/>
      <c r="SY480" s="191"/>
      <c r="SZ480" s="191"/>
      <c r="TA480" s="191"/>
      <c r="TB480" s="191"/>
      <c r="TC480" s="191"/>
      <c r="TD480" s="191"/>
      <c r="TE480" s="191"/>
      <c r="TF480" s="191"/>
      <c r="TG480" s="191"/>
      <c r="TH480" s="191"/>
      <c r="TI480" s="191"/>
      <c r="TJ480" s="191"/>
      <c r="TK480" s="191"/>
      <c r="TL480" s="191"/>
      <c r="TM480" s="191"/>
      <c r="TN480" s="191"/>
      <c r="TO480" s="191"/>
      <c r="TP480" s="191"/>
      <c r="TQ480" s="191"/>
      <c r="TR480" s="191"/>
      <c r="TS480" s="191"/>
      <c r="TT480" s="191"/>
      <c r="TU480" s="191"/>
      <c r="TV480" s="191"/>
      <c r="TW480" s="191"/>
      <c r="TX480" s="191"/>
      <c r="TY480" s="191"/>
      <c r="TZ480" s="191"/>
      <c r="UA480" s="191"/>
      <c r="UB480" s="191"/>
      <c r="UC480" s="191"/>
      <c r="UD480" s="191"/>
      <c r="UE480" s="191"/>
      <c r="UF480" s="191"/>
      <c r="UG480" s="191"/>
      <c r="UH480" s="191"/>
      <c r="UI480" s="191"/>
      <c r="UJ480" s="191"/>
      <c r="UK480" s="191"/>
      <c r="UL480" s="191"/>
      <c r="UM480" s="191"/>
      <c r="UN480" s="191"/>
      <c r="UO480" s="191"/>
      <c r="UP480" s="191"/>
      <c r="UQ480" s="191"/>
      <c r="UR480" s="191"/>
      <c r="US480" s="191"/>
      <c r="UT480" s="191"/>
      <c r="UU480" s="191"/>
      <c r="UV480" s="191"/>
      <c r="UW480" s="191"/>
      <c r="UX480" s="191"/>
      <c r="UY480" s="191"/>
      <c r="UZ480" s="191"/>
      <c r="VA480" s="191"/>
      <c r="VB480" s="191"/>
      <c r="VC480" s="191"/>
      <c r="VD480" s="191"/>
      <c r="VE480" s="191"/>
      <c r="VF480" s="191"/>
      <c r="VG480" s="191"/>
      <c r="VH480" s="191"/>
      <c r="VI480" s="191"/>
      <c r="VJ480" s="191"/>
      <c r="VK480" s="191"/>
      <c r="VL480" s="191"/>
      <c r="VM480" s="191"/>
      <c r="VN480" s="191"/>
      <c r="VO480" s="191"/>
      <c r="VP480" s="191"/>
      <c r="VQ480" s="191"/>
      <c r="VR480" s="191"/>
      <c r="VS480" s="191"/>
      <c r="VT480" s="191"/>
      <c r="VU480" s="191"/>
      <c r="VV480" s="191"/>
      <c r="VW480" s="191"/>
      <c r="VX480" s="191"/>
      <c r="VY480" s="191"/>
      <c r="VZ480" s="191"/>
      <c r="WA480" s="191"/>
      <c r="WB480" s="191"/>
      <c r="WC480" s="191"/>
      <c r="WD480" s="191"/>
      <c r="WE480" s="191"/>
      <c r="WF480" s="191"/>
      <c r="WG480" s="191"/>
      <c r="WH480" s="191"/>
      <c r="WI480" s="191"/>
      <c r="WJ480" s="191"/>
      <c r="WK480" s="191"/>
      <c r="WL480" s="191"/>
      <c r="WM480" s="191"/>
      <c r="WN480" s="191"/>
      <c r="WO480" s="191"/>
      <c r="WP480" s="191"/>
      <c r="WQ480" s="191"/>
      <c r="WR480" s="191"/>
      <c r="WS480" s="191"/>
      <c r="WT480" s="191"/>
      <c r="WU480" s="191"/>
      <c r="WV480" s="191"/>
      <c r="WW480" s="191"/>
      <c r="WX480" s="191"/>
      <c r="WY480" s="191"/>
      <c r="WZ480" s="191"/>
      <c r="XA480" s="191"/>
      <c r="XB480" s="191"/>
      <c r="XC480" s="191"/>
      <c r="XD480" s="191"/>
      <c r="XE480" s="191"/>
      <c r="XF480" s="191"/>
      <c r="XG480" s="191"/>
      <c r="XH480" s="191"/>
      <c r="XI480" s="191"/>
      <c r="XJ480" s="191"/>
      <c r="XK480" s="191"/>
      <c r="XL480" s="191"/>
      <c r="XM480" s="191"/>
      <c r="XN480" s="191"/>
      <c r="XO480" s="191"/>
      <c r="XP480" s="191"/>
      <c r="XQ480" s="191"/>
      <c r="XR480" s="191"/>
      <c r="XS480" s="191"/>
      <c r="XT480" s="191"/>
      <c r="XU480" s="191"/>
      <c r="XV480" s="191"/>
      <c r="XW480" s="191"/>
      <c r="XX480" s="191"/>
      <c r="XY480" s="191"/>
      <c r="XZ480" s="191"/>
      <c r="YA480" s="191"/>
      <c r="YB480" s="191"/>
      <c r="YC480" s="191"/>
      <c r="YD480" s="191"/>
      <c r="YE480" s="191"/>
      <c r="YF480" s="191"/>
      <c r="YG480" s="191"/>
      <c r="YH480" s="191"/>
      <c r="YI480" s="191"/>
      <c r="YJ480" s="191"/>
      <c r="YK480" s="191"/>
      <c r="YL480" s="191"/>
      <c r="YM480" s="191"/>
      <c r="YN480" s="191"/>
      <c r="YO480" s="191"/>
      <c r="YP480" s="191"/>
      <c r="YQ480" s="191"/>
      <c r="YR480" s="191"/>
      <c r="YS480" s="191"/>
      <c r="YT480" s="191"/>
      <c r="YU480" s="191"/>
      <c r="YV480" s="191"/>
      <c r="YW480" s="191"/>
      <c r="YX480" s="191"/>
      <c r="YY480" s="191"/>
      <c r="YZ480" s="191"/>
      <c r="ZA480" s="191"/>
      <c r="ZB480" s="191"/>
      <c r="ZC480" s="191"/>
      <c r="ZD480" s="191"/>
      <c r="ZE480" s="191"/>
      <c r="ZF480" s="191"/>
      <c r="ZG480" s="191"/>
      <c r="ZH480" s="191"/>
      <c r="ZI480" s="191"/>
      <c r="ZJ480" s="191"/>
      <c r="ZK480" s="191"/>
      <c r="ZL480" s="191"/>
      <c r="ZM480" s="191"/>
      <c r="ZN480" s="191"/>
      <c r="ZO480" s="191"/>
      <c r="ZP480" s="191"/>
      <c r="ZQ480" s="191"/>
      <c r="ZR480" s="191"/>
      <c r="ZS480" s="191"/>
      <c r="ZT480" s="191"/>
      <c r="ZU480" s="191"/>
      <c r="ZV480" s="191"/>
      <c r="ZW480" s="191"/>
      <c r="ZX480" s="191"/>
      <c r="ZY480" s="191"/>
      <c r="ZZ480" s="191"/>
      <c r="AAA480" s="191"/>
      <c r="AAB480" s="191"/>
      <c r="AAC480" s="191"/>
      <c r="AAD480" s="191"/>
      <c r="AAE480" s="191"/>
      <c r="AAF480" s="191"/>
      <c r="AAG480" s="191"/>
      <c r="AAH480" s="191"/>
      <c r="AAI480" s="191"/>
      <c r="AAJ480" s="191"/>
      <c r="AAK480" s="191"/>
      <c r="AAL480" s="191"/>
      <c r="AAM480" s="191"/>
      <c r="AAN480" s="191"/>
      <c r="AAO480" s="191"/>
      <c r="AAP480" s="191"/>
      <c r="AAQ480" s="191"/>
      <c r="AAR480" s="191"/>
      <c r="AAS480" s="191"/>
      <c r="AAT480" s="191"/>
      <c r="AAU480" s="191"/>
      <c r="AAV480" s="191"/>
      <c r="AAW480" s="191"/>
      <c r="AAX480" s="191"/>
      <c r="AAY480" s="191"/>
      <c r="AAZ480" s="191"/>
      <c r="ABA480" s="191"/>
      <c r="ABB480" s="191"/>
      <c r="ABC480" s="191"/>
      <c r="ABD480" s="191"/>
      <c r="ABE480" s="191"/>
      <c r="ABF480" s="191"/>
      <c r="ABG480" s="191"/>
      <c r="ABH480" s="191"/>
      <c r="ABI480" s="191"/>
      <c r="ABJ480" s="191"/>
      <c r="ABK480" s="191"/>
      <c r="ABL480" s="191"/>
      <c r="ABM480" s="191"/>
      <c r="ABN480" s="191"/>
      <c r="ABO480" s="191"/>
      <c r="ABP480" s="191"/>
      <c r="ABQ480" s="191"/>
      <c r="ABR480" s="191"/>
      <c r="ABS480" s="191"/>
      <c r="ABT480" s="191"/>
      <c r="ABU480" s="191"/>
      <c r="ABV480" s="191"/>
      <c r="ABW480" s="191"/>
      <c r="ABX480" s="191"/>
      <c r="ABY480" s="191"/>
      <c r="ABZ480" s="191"/>
      <c r="ACA480" s="191"/>
      <c r="ACB480" s="191"/>
      <c r="ACC480" s="191"/>
      <c r="ACD480" s="191"/>
      <c r="ACE480" s="191"/>
      <c r="ACF480" s="191"/>
      <c r="ACG480" s="191"/>
      <c r="ACH480" s="191"/>
      <c r="ACI480" s="191"/>
      <c r="ACJ480" s="191"/>
      <c r="ACK480" s="191"/>
      <c r="ACL480" s="191"/>
      <c r="ACM480" s="191"/>
      <c r="ACN480" s="191"/>
      <c r="ACO480" s="191"/>
      <c r="ACP480" s="191"/>
      <c r="ACQ480" s="191"/>
      <c r="ACR480" s="191"/>
      <c r="ACS480" s="191"/>
      <c r="ACT480" s="191"/>
      <c r="ACU480" s="191"/>
      <c r="ACV480" s="191"/>
      <c r="ACW480" s="191"/>
      <c r="ACX480" s="191"/>
      <c r="ACY480" s="191"/>
      <c r="ACZ480" s="191"/>
      <c r="ADA480" s="191"/>
      <c r="ADB480" s="191"/>
      <c r="ADC480" s="191"/>
      <c r="ADD480" s="191"/>
      <c r="ADE480" s="191"/>
      <c r="ADF480" s="191"/>
      <c r="ADG480" s="191"/>
      <c r="ADH480" s="191"/>
      <c r="ADI480" s="191"/>
      <c r="ADJ480" s="191"/>
      <c r="ADK480" s="191"/>
      <c r="ADL480" s="191"/>
      <c r="ADM480" s="191"/>
      <c r="ADN480" s="191"/>
      <c r="ADO480" s="191"/>
      <c r="ADP480" s="191"/>
      <c r="ADQ480" s="191"/>
      <c r="ADR480" s="191"/>
      <c r="ADS480" s="191"/>
      <c r="ADT480" s="191"/>
      <c r="ADU480" s="191"/>
      <c r="ADV480" s="191"/>
      <c r="ADW480" s="191"/>
      <c r="ADX480" s="191"/>
      <c r="ADY480" s="191"/>
      <c r="ADZ480" s="191"/>
      <c r="AEA480" s="191"/>
      <c r="AEB480" s="191"/>
      <c r="AEC480" s="191"/>
      <c r="AED480" s="191"/>
      <c r="AEE480" s="191"/>
      <c r="AEF480" s="191"/>
      <c r="AEG480" s="191"/>
      <c r="AEH480" s="191"/>
      <c r="AEI480" s="191"/>
      <c r="AEJ480" s="191"/>
      <c r="AEK480" s="191"/>
      <c r="AEL480" s="191"/>
      <c r="AEM480" s="191"/>
      <c r="AEN480" s="191"/>
      <c r="AEO480" s="191"/>
      <c r="AEP480" s="191"/>
      <c r="AEQ480" s="191"/>
      <c r="AER480" s="191"/>
      <c r="AES480" s="191"/>
      <c r="AET480" s="191"/>
      <c r="AEU480" s="191"/>
      <c r="AEV480" s="191"/>
      <c r="AEW480" s="191"/>
      <c r="AEX480" s="191"/>
      <c r="AEY480" s="191"/>
      <c r="AEZ480" s="191"/>
      <c r="AFA480" s="191"/>
      <c r="AFB480" s="191"/>
      <c r="AFC480" s="191"/>
      <c r="AFD480" s="191"/>
      <c r="AFE480" s="191"/>
      <c r="AFF480" s="191"/>
      <c r="AFG480" s="191"/>
      <c r="AFH480" s="191"/>
      <c r="AFI480" s="191"/>
      <c r="AFJ480" s="191"/>
      <c r="AFK480" s="191"/>
      <c r="AFL480" s="191"/>
      <c r="AFM480" s="191"/>
      <c r="AFN480" s="191"/>
      <c r="AFO480" s="191"/>
      <c r="AFP480" s="191"/>
      <c r="AFQ480" s="191"/>
      <c r="AFR480" s="191"/>
      <c r="AFS480" s="191"/>
      <c r="AFT480" s="191"/>
      <c r="AFU480" s="191"/>
      <c r="AFV480" s="191"/>
      <c r="AFW480" s="191"/>
      <c r="AFX480" s="191"/>
      <c r="AFY480" s="191"/>
      <c r="AFZ480" s="191"/>
      <c r="AGA480" s="191"/>
      <c r="AGB480" s="191"/>
      <c r="AGC480" s="191"/>
      <c r="AGD480" s="191"/>
      <c r="AGE480" s="191"/>
      <c r="AGF480" s="191"/>
      <c r="AGG480" s="191"/>
      <c r="AGH480" s="191"/>
      <c r="AGI480" s="191"/>
      <c r="AGJ480" s="191"/>
      <c r="AGK480" s="191"/>
      <c r="AGL480" s="191"/>
      <c r="AGM480" s="191"/>
      <c r="AGN480" s="191"/>
      <c r="AGO480" s="191"/>
      <c r="AGP480" s="191"/>
      <c r="AGQ480" s="191"/>
      <c r="AGR480" s="191"/>
      <c r="AGS480" s="191"/>
      <c r="AGT480" s="191"/>
      <c r="AGU480" s="191"/>
      <c r="AGV480" s="191"/>
      <c r="AGW480" s="191"/>
      <c r="AGX480" s="191"/>
      <c r="AGY480" s="191"/>
      <c r="AGZ480" s="191"/>
      <c r="AHA480" s="191"/>
      <c r="AHB480" s="191"/>
      <c r="AHC480" s="191"/>
      <c r="AHD480" s="191"/>
      <c r="AHE480" s="191"/>
      <c r="AHF480" s="191"/>
      <c r="AHG480" s="191"/>
      <c r="AHH480" s="191"/>
      <c r="AHI480" s="191"/>
      <c r="AHJ480" s="191"/>
      <c r="AHK480" s="191"/>
      <c r="AHL480" s="191"/>
      <c r="AHM480" s="191"/>
      <c r="AHN480" s="191"/>
      <c r="AHO480" s="191"/>
      <c r="AHP480" s="191"/>
      <c r="AHQ480" s="191"/>
      <c r="AHR480" s="191"/>
      <c r="AHS480" s="191"/>
      <c r="AHT480" s="191"/>
      <c r="AHU480" s="191"/>
      <c r="AHV480" s="191"/>
      <c r="AHW480" s="191"/>
      <c r="AHX480" s="191"/>
      <c r="AHY480" s="191"/>
      <c r="AHZ480" s="191"/>
      <c r="AIA480" s="191"/>
      <c r="AIB480" s="191"/>
      <c r="AIC480" s="191"/>
      <c r="AID480" s="191"/>
      <c r="AIE480" s="191"/>
      <c r="AIF480" s="191"/>
      <c r="AIG480" s="191"/>
      <c r="AIH480" s="191"/>
      <c r="AII480" s="191"/>
      <c r="AIJ480" s="191"/>
      <c r="AIK480" s="191"/>
      <c r="AIL480" s="191"/>
      <c r="AIM480" s="191"/>
      <c r="AIN480" s="191"/>
      <c r="AIO480" s="191"/>
      <c r="AIP480" s="191"/>
      <c r="AIQ480" s="191"/>
      <c r="AIR480" s="191"/>
      <c r="AIS480" s="191"/>
      <c r="AIT480" s="191"/>
      <c r="AIU480" s="191"/>
      <c r="AIV480" s="191"/>
      <c r="AIW480" s="191"/>
      <c r="AIX480" s="191"/>
      <c r="AIY480" s="191"/>
      <c r="AIZ480" s="191"/>
      <c r="AJA480" s="191"/>
      <c r="AJB480" s="191"/>
      <c r="AJC480" s="191"/>
      <c r="AJD480" s="191"/>
      <c r="AJE480" s="191"/>
      <c r="AJF480" s="191"/>
      <c r="AJG480" s="191"/>
      <c r="AJH480" s="191"/>
      <c r="AJI480" s="191"/>
      <c r="AJJ480" s="191"/>
      <c r="AJK480" s="191"/>
      <c r="AJL480" s="191"/>
      <c r="AJM480" s="191"/>
      <c r="AJN480" s="191"/>
      <c r="AJO480" s="191"/>
      <c r="AJP480" s="191"/>
      <c r="AJQ480" s="191"/>
      <c r="AJR480" s="191"/>
      <c r="AJS480" s="191"/>
      <c r="AJT480" s="191"/>
      <c r="AJU480" s="191"/>
      <c r="AJV480" s="191"/>
      <c r="AJW480" s="191"/>
      <c r="AJX480" s="191"/>
      <c r="AJY480" s="191"/>
      <c r="AJZ480" s="191"/>
      <c r="AKA480" s="191"/>
      <c r="AKB480" s="191"/>
      <c r="AKC480" s="191"/>
      <c r="AKD480" s="191"/>
      <c r="AKE480" s="191"/>
      <c r="AKF480" s="191"/>
      <c r="AKG480" s="191"/>
      <c r="AKH480" s="191"/>
      <c r="AKI480" s="191"/>
      <c r="AKJ480" s="191"/>
      <c r="AKK480" s="191"/>
      <c r="AKL480" s="191"/>
      <c r="AKM480" s="191"/>
      <c r="AKN480" s="191"/>
      <c r="AKO480" s="191"/>
      <c r="AKP480" s="191"/>
      <c r="AKQ480" s="191"/>
      <c r="AKR480" s="191"/>
      <c r="AKS480" s="191"/>
      <c r="AKT480" s="191"/>
      <c r="AKU480" s="191"/>
      <c r="AKV480" s="191"/>
      <c r="AKW480" s="191"/>
      <c r="AKX480" s="191"/>
      <c r="AKY480" s="191"/>
      <c r="AKZ480" s="191"/>
      <c r="ALA480" s="191"/>
      <c r="ALB480" s="191"/>
      <c r="ALC480" s="191"/>
      <c r="ALD480" s="191"/>
    </row>
    <row r="481" spans="1:992" s="137" customFormat="1" ht="19.5" customHeight="1">
      <c r="A481" s="2390" t="s">
        <v>808</v>
      </c>
      <c r="B481" s="2420" t="s">
        <v>1887</v>
      </c>
      <c r="C481" s="2384" t="s">
        <v>47</v>
      </c>
      <c r="D481" s="718" t="s">
        <v>296</v>
      </c>
      <c r="E481" s="468">
        <f>E482+E486</f>
        <v>0</v>
      </c>
      <c r="F481" s="468">
        <f>F482+F486</f>
        <v>0</v>
      </c>
      <c r="G481" s="2384"/>
      <c r="H481" s="2384" t="s">
        <v>2019</v>
      </c>
      <c r="I481" s="2390" t="s">
        <v>306</v>
      </c>
      <c r="J481" s="2390">
        <v>43</v>
      </c>
      <c r="K481" s="2390">
        <v>56.7</v>
      </c>
      <c r="L481" s="2723" t="s">
        <v>2850</v>
      </c>
      <c r="M481" s="580"/>
      <c r="N481" s="406"/>
      <c r="O481" s="406"/>
      <c r="P481" s="191"/>
      <c r="Q481" s="191"/>
      <c r="R481" s="191"/>
      <c r="S481" s="191"/>
      <c r="T481" s="191"/>
      <c r="U481" s="191"/>
      <c r="V481" s="191"/>
      <c r="W481" s="191"/>
      <c r="X481" s="191"/>
      <c r="Y481" s="191"/>
      <c r="Z481" s="191"/>
      <c r="AA481" s="191"/>
      <c r="AB481" s="191"/>
      <c r="AC481" s="191"/>
      <c r="AD481" s="191"/>
      <c r="AE481" s="191"/>
      <c r="AF481" s="191"/>
      <c r="AG481" s="191"/>
      <c r="AH481" s="191"/>
      <c r="AI481" s="191"/>
      <c r="AJ481" s="191"/>
      <c r="AK481" s="191"/>
      <c r="AL481" s="191"/>
      <c r="AM481" s="191"/>
      <c r="AN481" s="191"/>
      <c r="AO481" s="191"/>
      <c r="AP481" s="191"/>
      <c r="AQ481" s="191"/>
      <c r="AR481" s="191"/>
      <c r="AS481" s="191"/>
      <c r="AT481" s="191"/>
      <c r="AU481" s="191"/>
      <c r="AV481" s="191"/>
      <c r="AW481" s="191"/>
      <c r="AX481" s="191"/>
      <c r="AY481" s="191"/>
      <c r="AZ481" s="191"/>
      <c r="BA481" s="191"/>
      <c r="BB481" s="191"/>
      <c r="BC481" s="191"/>
      <c r="BD481" s="191"/>
      <c r="BE481" s="191"/>
      <c r="BF481" s="191"/>
      <c r="BG481" s="191"/>
      <c r="BH481" s="191"/>
      <c r="BI481" s="191"/>
      <c r="BJ481" s="191"/>
      <c r="BK481" s="191"/>
      <c r="BL481" s="191"/>
      <c r="BM481" s="191"/>
      <c r="BN481" s="191"/>
      <c r="BO481" s="191"/>
      <c r="BP481" s="191"/>
      <c r="BQ481" s="191"/>
      <c r="BR481" s="191"/>
      <c r="BS481" s="191"/>
      <c r="BT481" s="191"/>
      <c r="BU481" s="191"/>
      <c r="BV481" s="191"/>
      <c r="BW481" s="191"/>
      <c r="BX481" s="191"/>
      <c r="BY481" s="191"/>
      <c r="BZ481" s="191"/>
      <c r="CA481" s="191"/>
      <c r="CB481" s="191"/>
      <c r="CC481" s="191"/>
      <c r="CD481" s="191"/>
      <c r="CE481" s="191"/>
      <c r="CF481" s="191"/>
      <c r="CG481" s="191"/>
      <c r="CH481" s="191"/>
      <c r="CI481" s="191"/>
      <c r="CJ481" s="191"/>
      <c r="CK481" s="191"/>
      <c r="CL481" s="191"/>
      <c r="CM481" s="191"/>
      <c r="CN481" s="191"/>
      <c r="CO481" s="191"/>
      <c r="CP481" s="191"/>
      <c r="CQ481" s="191"/>
      <c r="CR481" s="191"/>
      <c r="CS481" s="191"/>
      <c r="CT481" s="191"/>
      <c r="CU481" s="191"/>
      <c r="CV481" s="191"/>
      <c r="CW481" s="191"/>
      <c r="CX481" s="191"/>
      <c r="CY481" s="191"/>
      <c r="CZ481" s="191"/>
      <c r="DA481" s="191"/>
      <c r="DB481" s="191"/>
      <c r="DC481" s="191"/>
      <c r="DD481" s="191"/>
      <c r="DE481" s="191"/>
      <c r="DF481" s="191"/>
      <c r="DG481" s="191"/>
      <c r="DH481" s="191"/>
      <c r="DI481" s="191"/>
      <c r="DJ481" s="191"/>
      <c r="DK481" s="191"/>
      <c r="DL481" s="191"/>
      <c r="DM481" s="191"/>
      <c r="DN481" s="191"/>
      <c r="DO481" s="191"/>
      <c r="DP481" s="191"/>
      <c r="DQ481" s="191"/>
      <c r="DR481" s="191"/>
      <c r="DS481" s="191"/>
      <c r="DT481" s="191"/>
      <c r="DU481" s="191"/>
      <c r="DV481" s="191"/>
      <c r="DW481" s="191"/>
      <c r="DX481" s="191"/>
      <c r="DY481" s="191"/>
      <c r="DZ481" s="191"/>
      <c r="EA481" s="191"/>
      <c r="EB481" s="191"/>
      <c r="EC481" s="191"/>
      <c r="ED481" s="191"/>
      <c r="EE481" s="191"/>
      <c r="EF481" s="191"/>
      <c r="EG481" s="191"/>
      <c r="EH481" s="191"/>
      <c r="EI481" s="191"/>
      <c r="EJ481" s="191"/>
      <c r="EK481" s="191"/>
      <c r="EL481" s="191"/>
      <c r="EM481" s="191"/>
      <c r="EN481" s="191"/>
      <c r="EO481" s="191"/>
      <c r="EP481" s="191"/>
      <c r="EQ481" s="191"/>
      <c r="ER481" s="191"/>
      <c r="ES481" s="191"/>
      <c r="ET481" s="191"/>
      <c r="EU481" s="191"/>
      <c r="EV481" s="191"/>
      <c r="EW481" s="191"/>
      <c r="EX481" s="191"/>
      <c r="EY481" s="191"/>
      <c r="EZ481" s="191"/>
      <c r="FA481" s="191"/>
      <c r="FB481" s="191"/>
      <c r="FC481" s="191"/>
      <c r="FD481" s="191"/>
      <c r="FE481" s="191"/>
      <c r="FF481" s="191"/>
      <c r="FG481" s="191"/>
      <c r="FH481" s="191"/>
      <c r="FI481" s="191"/>
      <c r="FJ481" s="191"/>
      <c r="FK481" s="191"/>
      <c r="FL481" s="191"/>
      <c r="FM481" s="191"/>
      <c r="FN481" s="191"/>
      <c r="FO481" s="191"/>
      <c r="FP481" s="191"/>
      <c r="FQ481" s="191"/>
      <c r="FR481" s="191"/>
      <c r="FS481" s="191"/>
      <c r="FT481" s="191"/>
      <c r="FU481" s="191"/>
      <c r="FV481" s="191"/>
      <c r="FW481" s="191"/>
      <c r="FX481" s="191"/>
      <c r="FY481" s="191"/>
      <c r="FZ481" s="191"/>
      <c r="GA481" s="191"/>
      <c r="GB481" s="191"/>
      <c r="GC481" s="191"/>
      <c r="GD481" s="191"/>
      <c r="GE481" s="191"/>
      <c r="GF481" s="191"/>
      <c r="GG481" s="191"/>
      <c r="GH481" s="191"/>
      <c r="GI481" s="191"/>
      <c r="GJ481" s="191"/>
      <c r="GK481" s="191"/>
      <c r="GL481" s="191"/>
      <c r="GM481" s="191"/>
      <c r="GN481" s="191"/>
      <c r="GO481" s="191"/>
      <c r="GP481" s="191"/>
      <c r="GQ481" s="191"/>
      <c r="GR481" s="191"/>
      <c r="GS481" s="191"/>
      <c r="GT481" s="191"/>
      <c r="GU481" s="191"/>
      <c r="GV481" s="191"/>
      <c r="GW481" s="191"/>
      <c r="GX481" s="191"/>
      <c r="GY481" s="191"/>
      <c r="GZ481" s="191"/>
      <c r="HA481" s="191"/>
      <c r="HB481" s="191"/>
      <c r="HC481" s="191"/>
      <c r="HD481" s="191"/>
      <c r="HE481" s="191"/>
      <c r="HF481" s="191"/>
      <c r="HG481" s="191"/>
      <c r="HH481" s="191"/>
      <c r="HI481" s="191"/>
      <c r="HJ481" s="191"/>
      <c r="HK481" s="191"/>
      <c r="HL481" s="191"/>
      <c r="HM481" s="191"/>
      <c r="HN481" s="191"/>
      <c r="HO481" s="191"/>
      <c r="HP481" s="191"/>
      <c r="HQ481" s="191"/>
      <c r="HR481" s="191"/>
      <c r="HS481" s="191"/>
      <c r="HT481" s="191"/>
      <c r="HU481" s="191"/>
      <c r="HV481" s="191"/>
      <c r="HW481" s="191"/>
      <c r="HX481" s="191"/>
      <c r="HY481" s="191"/>
      <c r="HZ481" s="191"/>
      <c r="IA481" s="191"/>
      <c r="IB481" s="191"/>
      <c r="IC481" s="191"/>
      <c r="ID481" s="191"/>
      <c r="IE481" s="191"/>
      <c r="IF481" s="191"/>
      <c r="IG481" s="191"/>
      <c r="IH481" s="191"/>
      <c r="II481" s="191"/>
      <c r="IJ481" s="191"/>
      <c r="IK481" s="191"/>
      <c r="IL481" s="191"/>
      <c r="IM481" s="191"/>
      <c r="IN481" s="191"/>
      <c r="IO481" s="191"/>
      <c r="IP481" s="191"/>
      <c r="IQ481" s="191"/>
      <c r="IR481" s="191"/>
      <c r="IS481" s="191"/>
      <c r="IT481" s="191"/>
      <c r="IU481" s="191"/>
      <c r="IV481" s="191"/>
      <c r="IW481" s="191"/>
      <c r="IX481" s="191"/>
      <c r="IY481" s="191"/>
      <c r="IZ481" s="191"/>
      <c r="JA481" s="191"/>
      <c r="JB481" s="191"/>
      <c r="JC481" s="191"/>
      <c r="JD481" s="191"/>
      <c r="JE481" s="191"/>
      <c r="JF481" s="191"/>
      <c r="JG481" s="191"/>
      <c r="JH481" s="191"/>
      <c r="JI481" s="191"/>
      <c r="JJ481" s="191"/>
      <c r="JK481" s="191"/>
      <c r="JL481" s="191"/>
      <c r="JM481" s="191"/>
      <c r="JN481" s="191"/>
      <c r="JO481" s="191"/>
      <c r="JP481" s="191"/>
      <c r="JQ481" s="191"/>
      <c r="JR481" s="191"/>
      <c r="JS481" s="191"/>
      <c r="JT481" s="191"/>
      <c r="JU481" s="191"/>
      <c r="JV481" s="191"/>
      <c r="JW481" s="191"/>
      <c r="JX481" s="191"/>
      <c r="JY481" s="191"/>
      <c r="JZ481" s="191"/>
      <c r="KA481" s="191"/>
      <c r="KB481" s="191"/>
      <c r="KC481" s="191"/>
      <c r="KD481" s="191"/>
      <c r="KE481" s="191"/>
      <c r="KF481" s="191"/>
      <c r="KG481" s="191"/>
      <c r="KH481" s="191"/>
      <c r="KI481" s="191"/>
      <c r="KJ481" s="191"/>
      <c r="KK481" s="191"/>
      <c r="KL481" s="191"/>
      <c r="KM481" s="191"/>
      <c r="KN481" s="191"/>
      <c r="KO481" s="191"/>
      <c r="KP481" s="191"/>
      <c r="KQ481" s="191"/>
      <c r="KR481" s="191"/>
      <c r="KS481" s="191"/>
      <c r="KT481" s="191"/>
      <c r="KU481" s="191"/>
      <c r="KV481" s="191"/>
      <c r="KW481" s="191"/>
      <c r="KX481" s="191"/>
      <c r="KY481" s="191"/>
      <c r="KZ481" s="191"/>
      <c r="LA481" s="191"/>
      <c r="LB481" s="191"/>
      <c r="LC481" s="191"/>
      <c r="LD481" s="191"/>
      <c r="LE481" s="191"/>
      <c r="LF481" s="191"/>
      <c r="LG481" s="191"/>
      <c r="LH481" s="191"/>
      <c r="LI481" s="191"/>
      <c r="LJ481" s="191"/>
      <c r="LK481" s="191"/>
      <c r="LL481" s="191"/>
      <c r="LM481" s="191"/>
      <c r="LN481" s="191"/>
      <c r="LO481" s="191"/>
      <c r="LP481" s="191"/>
      <c r="LQ481" s="191"/>
      <c r="LR481" s="191"/>
      <c r="LS481" s="191"/>
      <c r="LT481" s="191"/>
      <c r="LU481" s="191"/>
      <c r="LV481" s="191"/>
      <c r="LW481" s="191"/>
      <c r="LX481" s="191"/>
      <c r="LY481" s="191"/>
      <c r="LZ481" s="191"/>
      <c r="MA481" s="191"/>
      <c r="MB481" s="191"/>
      <c r="MC481" s="191"/>
      <c r="MD481" s="191"/>
      <c r="ME481" s="191"/>
      <c r="MF481" s="191"/>
      <c r="MG481" s="191"/>
      <c r="MH481" s="191"/>
      <c r="MI481" s="191"/>
      <c r="MJ481" s="191"/>
      <c r="MK481" s="191"/>
      <c r="ML481" s="191"/>
      <c r="MM481" s="191"/>
      <c r="MN481" s="191"/>
      <c r="MO481" s="191"/>
      <c r="MP481" s="191"/>
      <c r="MQ481" s="191"/>
      <c r="MR481" s="191"/>
      <c r="MS481" s="191"/>
      <c r="MT481" s="191"/>
      <c r="MU481" s="191"/>
      <c r="MV481" s="191"/>
      <c r="MW481" s="191"/>
      <c r="MX481" s="191"/>
      <c r="MY481" s="191"/>
      <c r="MZ481" s="191"/>
      <c r="NA481" s="191"/>
      <c r="NB481" s="191"/>
      <c r="NC481" s="191"/>
      <c r="ND481" s="191"/>
      <c r="NE481" s="191"/>
      <c r="NF481" s="191"/>
      <c r="NG481" s="191"/>
      <c r="NH481" s="191"/>
      <c r="NI481" s="191"/>
      <c r="NJ481" s="191"/>
      <c r="NK481" s="191"/>
      <c r="NL481" s="191"/>
      <c r="NM481" s="191"/>
      <c r="NN481" s="191"/>
      <c r="NO481" s="191"/>
      <c r="NP481" s="191"/>
      <c r="NQ481" s="191"/>
      <c r="NR481" s="191"/>
      <c r="NS481" s="191"/>
      <c r="NT481" s="191"/>
      <c r="NU481" s="191"/>
      <c r="NV481" s="191"/>
      <c r="NW481" s="191"/>
      <c r="NX481" s="191"/>
      <c r="NY481" s="191"/>
      <c r="NZ481" s="191"/>
      <c r="OA481" s="191"/>
      <c r="OB481" s="191"/>
      <c r="OC481" s="191"/>
      <c r="OD481" s="191"/>
      <c r="OE481" s="191"/>
      <c r="OF481" s="191"/>
      <c r="OG481" s="191"/>
      <c r="OH481" s="191"/>
      <c r="OI481" s="191"/>
      <c r="OJ481" s="191"/>
      <c r="OK481" s="191"/>
      <c r="OL481" s="191"/>
      <c r="OM481" s="191"/>
      <c r="ON481" s="191"/>
      <c r="OO481" s="191"/>
      <c r="OP481" s="191"/>
      <c r="OQ481" s="191"/>
      <c r="OR481" s="191"/>
      <c r="OS481" s="191"/>
      <c r="OT481" s="191"/>
      <c r="OU481" s="191"/>
      <c r="OV481" s="191"/>
      <c r="OW481" s="191"/>
      <c r="OX481" s="191"/>
      <c r="OY481" s="191"/>
      <c r="OZ481" s="191"/>
      <c r="PA481" s="191"/>
      <c r="PB481" s="191"/>
      <c r="PC481" s="191"/>
      <c r="PD481" s="191"/>
      <c r="PE481" s="191"/>
      <c r="PF481" s="191"/>
      <c r="PG481" s="191"/>
      <c r="PH481" s="191"/>
      <c r="PI481" s="191"/>
      <c r="PJ481" s="191"/>
      <c r="PK481" s="191"/>
      <c r="PL481" s="191"/>
      <c r="PM481" s="191"/>
      <c r="PN481" s="191"/>
      <c r="PO481" s="191"/>
      <c r="PP481" s="191"/>
      <c r="PQ481" s="191"/>
      <c r="PR481" s="191"/>
      <c r="PS481" s="191"/>
      <c r="PT481" s="191"/>
      <c r="PU481" s="191"/>
      <c r="PV481" s="191"/>
      <c r="PW481" s="191"/>
      <c r="PX481" s="191"/>
      <c r="PY481" s="191"/>
      <c r="PZ481" s="191"/>
      <c r="QA481" s="191"/>
      <c r="QB481" s="191"/>
      <c r="QC481" s="191"/>
      <c r="QD481" s="191"/>
      <c r="QE481" s="191"/>
      <c r="QF481" s="191"/>
      <c r="QG481" s="191"/>
      <c r="QH481" s="191"/>
      <c r="QI481" s="191"/>
      <c r="QJ481" s="191"/>
      <c r="QK481" s="191"/>
      <c r="QL481" s="191"/>
      <c r="QM481" s="191"/>
      <c r="QN481" s="191"/>
      <c r="QO481" s="191"/>
      <c r="QP481" s="191"/>
      <c r="QQ481" s="191"/>
      <c r="QR481" s="191"/>
      <c r="QS481" s="191"/>
      <c r="QT481" s="191"/>
      <c r="QU481" s="191"/>
      <c r="QV481" s="191"/>
      <c r="QW481" s="191"/>
      <c r="QX481" s="191"/>
      <c r="QY481" s="191"/>
      <c r="QZ481" s="191"/>
      <c r="RA481" s="191"/>
      <c r="RB481" s="191"/>
      <c r="RC481" s="191"/>
      <c r="RD481" s="191"/>
      <c r="RE481" s="191"/>
      <c r="RF481" s="191"/>
      <c r="RG481" s="191"/>
      <c r="RH481" s="191"/>
      <c r="RI481" s="191"/>
      <c r="RJ481" s="191"/>
      <c r="RK481" s="191"/>
      <c r="RL481" s="191"/>
      <c r="RM481" s="191"/>
      <c r="RN481" s="191"/>
      <c r="RO481" s="191"/>
      <c r="RP481" s="191"/>
      <c r="RQ481" s="191"/>
      <c r="RR481" s="191"/>
      <c r="RS481" s="191"/>
      <c r="RT481" s="191"/>
      <c r="RU481" s="191"/>
      <c r="RV481" s="191"/>
      <c r="RW481" s="191"/>
      <c r="RX481" s="191"/>
      <c r="RY481" s="191"/>
      <c r="RZ481" s="191"/>
      <c r="SA481" s="191"/>
      <c r="SB481" s="191"/>
      <c r="SC481" s="191"/>
      <c r="SD481" s="191"/>
      <c r="SE481" s="191"/>
      <c r="SF481" s="191"/>
      <c r="SG481" s="191"/>
      <c r="SH481" s="191"/>
      <c r="SI481" s="191"/>
      <c r="SJ481" s="191"/>
      <c r="SK481" s="191"/>
      <c r="SL481" s="191"/>
      <c r="SM481" s="191"/>
      <c r="SN481" s="191"/>
      <c r="SO481" s="191"/>
      <c r="SP481" s="191"/>
      <c r="SQ481" s="191"/>
      <c r="SR481" s="191"/>
      <c r="SS481" s="191"/>
      <c r="ST481" s="191"/>
      <c r="SU481" s="191"/>
      <c r="SV481" s="191"/>
      <c r="SW481" s="191"/>
      <c r="SX481" s="191"/>
      <c r="SY481" s="191"/>
      <c r="SZ481" s="191"/>
      <c r="TA481" s="191"/>
      <c r="TB481" s="191"/>
      <c r="TC481" s="191"/>
      <c r="TD481" s="191"/>
      <c r="TE481" s="191"/>
      <c r="TF481" s="191"/>
      <c r="TG481" s="191"/>
      <c r="TH481" s="191"/>
      <c r="TI481" s="191"/>
      <c r="TJ481" s="191"/>
      <c r="TK481" s="191"/>
      <c r="TL481" s="191"/>
      <c r="TM481" s="191"/>
      <c r="TN481" s="191"/>
      <c r="TO481" s="191"/>
      <c r="TP481" s="191"/>
      <c r="TQ481" s="191"/>
      <c r="TR481" s="191"/>
      <c r="TS481" s="191"/>
      <c r="TT481" s="191"/>
      <c r="TU481" s="191"/>
      <c r="TV481" s="191"/>
      <c r="TW481" s="191"/>
      <c r="TX481" s="191"/>
      <c r="TY481" s="191"/>
      <c r="TZ481" s="191"/>
      <c r="UA481" s="191"/>
      <c r="UB481" s="191"/>
      <c r="UC481" s="191"/>
      <c r="UD481" s="191"/>
      <c r="UE481" s="191"/>
      <c r="UF481" s="191"/>
      <c r="UG481" s="191"/>
      <c r="UH481" s="191"/>
      <c r="UI481" s="191"/>
      <c r="UJ481" s="191"/>
      <c r="UK481" s="191"/>
      <c r="UL481" s="191"/>
      <c r="UM481" s="191"/>
      <c r="UN481" s="191"/>
      <c r="UO481" s="191"/>
      <c r="UP481" s="191"/>
      <c r="UQ481" s="191"/>
      <c r="UR481" s="191"/>
      <c r="US481" s="191"/>
      <c r="UT481" s="191"/>
      <c r="UU481" s="191"/>
      <c r="UV481" s="191"/>
      <c r="UW481" s="191"/>
      <c r="UX481" s="191"/>
      <c r="UY481" s="191"/>
      <c r="UZ481" s="191"/>
      <c r="VA481" s="191"/>
      <c r="VB481" s="191"/>
      <c r="VC481" s="191"/>
      <c r="VD481" s="191"/>
      <c r="VE481" s="191"/>
      <c r="VF481" s="191"/>
      <c r="VG481" s="191"/>
      <c r="VH481" s="191"/>
      <c r="VI481" s="191"/>
      <c r="VJ481" s="191"/>
      <c r="VK481" s="191"/>
      <c r="VL481" s="191"/>
      <c r="VM481" s="191"/>
      <c r="VN481" s="191"/>
      <c r="VO481" s="191"/>
      <c r="VP481" s="191"/>
      <c r="VQ481" s="191"/>
      <c r="VR481" s="191"/>
      <c r="VS481" s="191"/>
      <c r="VT481" s="191"/>
      <c r="VU481" s="191"/>
      <c r="VV481" s="191"/>
      <c r="VW481" s="191"/>
      <c r="VX481" s="191"/>
      <c r="VY481" s="191"/>
      <c r="VZ481" s="191"/>
      <c r="WA481" s="191"/>
      <c r="WB481" s="191"/>
      <c r="WC481" s="191"/>
      <c r="WD481" s="191"/>
      <c r="WE481" s="191"/>
      <c r="WF481" s="191"/>
      <c r="WG481" s="191"/>
      <c r="WH481" s="191"/>
      <c r="WI481" s="191"/>
      <c r="WJ481" s="191"/>
      <c r="WK481" s="191"/>
      <c r="WL481" s="191"/>
      <c r="WM481" s="191"/>
      <c r="WN481" s="191"/>
      <c r="WO481" s="191"/>
      <c r="WP481" s="191"/>
      <c r="WQ481" s="191"/>
      <c r="WR481" s="191"/>
      <c r="WS481" s="191"/>
      <c r="WT481" s="191"/>
      <c r="WU481" s="191"/>
      <c r="WV481" s="191"/>
      <c r="WW481" s="191"/>
      <c r="WX481" s="191"/>
      <c r="WY481" s="191"/>
      <c r="WZ481" s="191"/>
      <c r="XA481" s="191"/>
      <c r="XB481" s="191"/>
      <c r="XC481" s="191"/>
      <c r="XD481" s="191"/>
      <c r="XE481" s="191"/>
      <c r="XF481" s="191"/>
      <c r="XG481" s="191"/>
      <c r="XH481" s="191"/>
      <c r="XI481" s="191"/>
      <c r="XJ481" s="191"/>
      <c r="XK481" s="191"/>
      <c r="XL481" s="191"/>
      <c r="XM481" s="191"/>
      <c r="XN481" s="191"/>
      <c r="XO481" s="191"/>
      <c r="XP481" s="191"/>
      <c r="XQ481" s="191"/>
      <c r="XR481" s="191"/>
      <c r="XS481" s="191"/>
      <c r="XT481" s="191"/>
      <c r="XU481" s="191"/>
      <c r="XV481" s="191"/>
      <c r="XW481" s="191"/>
      <c r="XX481" s="191"/>
      <c r="XY481" s="191"/>
      <c r="XZ481" s="191"/>
      <c r="YA481" s="191"/>
      <c r="YB481" s="191"/>
      <c r="YC481" s="191"/>
      <c r="YD481" s="191"/>
      <c r="YE481" s="191"/>
      <c r="YF481" s="191"/>
      <c r="YG481" s="191"/>
      <c r="YH481" s="191"/>
      <c r="YI481" s="191"/>
      <c r="YJ481" s="191"/>
      <c r="YK481" s="191"/>
      <c r="YL481" s="191"/>
      <c r="YM481" s="191"/>
      <c r="YN481" s="191"/>
      <c r="YO481" s="191"/>
      <c r="YP481" s="191"/>
      <c r="YQ481" s="191"/>
      <c r="YR481" s="191"/>
      <c r="YS481" s="191"/>
      <c r="YT481" s="191"/>
      <c r="YU481" s="191"/>
      <c r="YV481" s="191"/>
      <c r="YW481" s="191"/>
      <c r="YX481" s="191"/>
      <c r="YY481" s="191"/>
      <c r="YZ481" s="191"/>
      <c r="ZA481" s="191"/>
      <c r="ZB481" s="191"/>
      <c r="ZC481" s="191"/>
      <c r="ZD481" s="191"/>
      <c r="ZE481" s="191"/>
      <c r="ZF481" s="191"/>
      <c r="ZG481" s="191"/>
      <c r="ZH481" s="191"/>
      <c r="ZI481" s="191"/>
      <c r="ZJ481" s="191"/>
      <c r="ZK481" s="191"/>
      <c r="ZL481" s="191"/>
      <c r="ZM481" s="191"/>
      <c r="ZN481" s="191"/>
      <c r="ZO481" s="191"/>
      <c r="ZP481" s="191"/>
      <c r="ZQ481" s="191"/>
      <c r="ZR481" s="191"/>
      <c r="ZS481" s="191"/>
      <c r="ZT481" s="191"/>
      <c r="ZU481" s="191"/>
      <c r="ZV481" s="191"/>
      <c r="ZW481" s="191"/>
      <c r="ZX481" s="191"/>
      <c r="ZY481" s="191"/>
      <c r="ZZ481" s="191"/>
      <c r="AAA481" s="191"/>
      <c r="AAB481" s="191"/>
      <c r="AAC481" s="191"/>
      <c r="AAD481" s="191"/>
      <c r="AAE481" s="191"/>
      <c r="AAF481" s="191"/>
      <c r="AAG481" s="191"/>
      <c r="AAH481" s="191"/>
      <c r="AAI481" s="191"/>
      <c r="AAJ481" s="191"/>
      <c r="AAK481" s="191"/>
      <c r="AAL481" s="191"/>
      <c r="AAM481" s="191"/>
      <c r="AAN481" s="191"/>
      <c r="AAO481" s="191"/>
      <c r="AAP481" s="191"/>
      <c r="AAQ481" s="191"/>
      <c r="AAR481" s="191"/>
      <c r="AAS481" s="191"/>
      <c r="AAT481" s="191"/>
      <c r="AAU481" s="191"/>
      <c r="AAV481" s="191"/>
      <c r="AAW481" s="191"/>
      <c r="AAX481" s="191"/>
      <c r="AAY481" s="191"/>
      <c r="AAZ481" s="191"/>
      <c r="ABA481" s="191"/>
      <c r="ABB481" s="191"/>
      <c r="ABC481" s="191"/>
      <c r="ABD481" s="191"/>
      <c r="ABE481" s="191"/>
      <c r="ABF481" s="191"/>
      <c r="ABG481" s="191"/>
      <c r="ABH481" s="191"/>
      <c r="ABI481" s="191"/>
      <c r="ABJ481" s="191"/>
      <c r="ABK481" s="191"/>
      <c r="ABL481" s="191"/>
      <c r="ABM481" s="191"/>
      <c r="ABN481" s="191"/>
      <c r="ABO481" s="191"/>
      <c r="ABP481" s="191"/>
      <c r="ABQ481" s="191"/>
      <c r="ABR481" s="191"/>
      <c r="ABS481" s="191"/>
      <c r="ABT481" s="191"/>
      <c r="ABU481" s="191"/>
      <c r="ABV481" s="191"/>
      <c r="ABW481" s="191"/>
      <c r="ABX481" s="191"/>
      <c r="ABY481" s="191"/>
      <c r="ABZ481" s="191"/>
      <c r="ACA481" s="191"/>
      <c r="ACB481" s="191"/>
      <c r="ACC481" s="191"/>
      <c r="ACD481" s="191"/>
      <c r="ACE481" s="191"/>
      <c r="ACF481" s="191"/>
      <c r="ACG481" s="191"/>
      <c r="ACH481" s="191"/>
      <c r="ACI481" s="191"/>
      <c r="ACJ481" s="191"/>
      <c r="ACK481" s="191"/>
      <c r="ACL481" s="191"/>
      <c r="ACM481" s="191"/>
      <c r="ACN481" s="191"/>
      <c r="ACO481" s="191"/>
      <c r="ACP481" s="191"/>
      <c r="ACQ481" s="191"/>
      <c r="ACR481" s="191"/>
      <c r="ACS481" s="191"/>
      <c r="ACT481" s="191"/>
      <c r="ACU481" s="191"/>
      <c r="ACV481" s="191"/>
      <c r="ACW481" s="191"/>
      <c r="ACX481" s="191"/>
      <c r="ACY481" s="191"/>
      <c r="ACZ481" s="191"/>
      <c r="ADA481" s="191"/>
      <c r="ADB481" s="191"/>
      <c r="ADC481" s="191"/>
      <c r="ADD481" s="191"/>
      <c r="ADE481" s="191"/>
      <c r="ADF481" s="191"/>
      <c r="ADG481" s="191"/>
      <c r="ADH481" s="191"/>
      <c r="ADI481" s="191"/>
      <c r="ADJ481" s="191"/>
      <c r="ADK481" s="191"/>
      <c r="ADL481" s="191"/>
      <c r="ADM481" s="191"/>
      <c r="ADN481" s="191"/>
      <c r="ADO481" s="191"/>
      <c r="ADP481" s="191"/>
      <c r="ADQ481" s="191"/>
      <c r="ADR481" s="191"/>
      <c r="ADS481" s="191"/>
      <c r="ADT481" s="191"/>
      <c r="ADU481" s="191"/>
      <c r="ADV481" s="191"/>
      <c r="ADW481" s="191"/>
      <c r="ADX481" s="191"/>
      <c r="ADY481" s="191"/>
      <c r="ADZ481" s="191"/>
      <c r="AEA481" s="191"/>
      <c r="AEB481" s="191"/>
      <c r="AEC481" s="191"/>
      <c r="AED481" s="191"/>
      <c r="AEE481" s="191"/>
      <c r="AEF481" s="191"/>
      <c r="AEG481" s="191"/>
      <c r="AEH481" s="191"/>
      <c r="AEI481" s="191"/>
      <c r="AEJ481" s="191"/>
      <c r="AEK481" s="191"/>
      <c r="AEL481" s="191"/>
      <c r="AEM481" s="191"/>
      <c r="AEN481" s="191"/>
      <c r="AEO481" s="191"/>
      <c r="AEP481" s="191"/>
      <c r="AEQ481" s="191"/>
      <c r="AER481" s="191"/>
      <c r="AES481" s="191"/>
      <c r="AET481" s="191"/>
      <c r="AEU481" s="191"/>
      <c r="AEV481" s="191"/>
      <c r="AEW481" s="191"/>
      <c r="AEX481" s="191"/>
      <c r="AEY481" s="191"/>
      <c r="AEZ481" s="191"/>
      <c r="AFA481" s="191"/>
      <c r="AFB481" s="191"/>
      <c r="AFC481" s="191"/>
      <c r="AFD481" s="191"/>
      <c r="AFE481" s="191"/>
      <c r="AFF481" s="191"/>
      <c r="AFG481" s="191"/>
      <c r="AFH481" s="191"/>
      <c r="AFI481" s="191"/>
      <c r="AFJ481" s="191"/>
      <c r="AFK481" s="191"/>
      <c r="AFL481" s="191"/>
      <c r="AFM481" s="191"/>
      <c r="AFN481" s="191"/>
      <c r="AFO481" s="191"/>
      <c r="AFP481" s="191"/>
      <c r="AFQ481" s="191"/>
      <c r="AFR481" s="191"/>
      <c r="AFS481" s="191"/>
      <c r="AFT481" s="191"/>
      <c r="AFU481" s="191"/>
      <c r="AFV481" s="191"/>
      <c r="AFW481" s="191"/>
      <c r="AFX481" s="191"/>
      <c r="AFY481" s="191"/>
      <c r="AFZ481" s="191"/>
      <c r="AGA481" s="191"/>
      <c r="AGB481" s="191"/>
      <c r="AGC481" s="191"/>
      <c r="AGD481" s="191"/>
      <c r="AGE481" s="191"/>
      <c r="AGF481" s="191"/>
      <c r="AGG481" s="191"/>
      <c r="AGH481" s="191"/>
      <c r="AGI481" s="191"/>
      <c r="AGJ481" s="191"/>
      <c r="AGK481" s="191"/>
      <c r="AGL481" s="191"/>
      <c r="AGM481" s="191"/>
      <c r="AGN481" s="191"/>
      <c r="AGO481" s="191"/>
      <c r="AGP481" s="191"/>
      <c r="AGQ481" s="191"/>
      <c r="AGR481" s="191"/>
      <c r="AGS481" s="191"/>
      <c r="AGT481" s="191"/>
      <c r="AGU481" s="191"/>
      <c r="AGV481" s="191"/>
      <c r="AGW481" s="191"/>
      <c r="AGX481" s="191"/>
      <c r="AGY481" s="191"/>
      <c r="AGZ481" s="191"/>
      <c r="AHA481" s="191"/>
      <c r="AHB481" s="191"/>
      <c r="AHC481" s="191"/>
      <c r="AHD481" s="191"/>
      <c r="AHE481" s="191"/>
      <c r="AHF481" s="191"/>
      <c r="AHG481" s="191"/>
      <c r="AHH481" s="191"/>
      <c r="AHI481" s="191"/>
      <c r="AHJ481" s="191"/>
      <c r="AHK481" s="191"/>
      <c r="AHL481" s="191"/>
      <c r="AHM481" s="191"/>
      <c r="AHN481" s="191"/>
      <c r="AHO481" s="191"/>
      <c r="AHP481" s="191"/>
      <c r="AHQ481" s="191"/>
      <c r="AHR481" s="191"/>
      <c r="AHS481" s="191"/>
      <c r="AHT481" s="191"/>
      <c r="AHU481" s="191"/>
      <c r="AHV481" s="191"/>
      <c r="AHW481" s="191"/>
      <c r="AHX481" s="191"/>
      <c r="AHY481" s="191"/>
      <c r="AHZ481" s="191"/>
      <c r="AIA481" s="191"/>
      <c r="AIB481" s="191"/>
      <c r="AIC481" s="191"/>
      <c r="AID481" s="191"/>
      <c r="AIE481" s="191"/>
      <c r="AIF481" s="191"/>
      <c r="AIG481" s="191"/>
      <c r="AIH481" s="191"/>
      <c r="AII481" s="191"/>
      <c r="AIJ481" s="191"/>
      <c r="AIK481" s="191"/>
      <c r="AIL481" s="191"/>
      <c r="AIM481" s="191"/>
      <c r="AIN481" s="191"/>
      <c r="AIO481" s="191"/>
      <c r="AIP481" s="191"/>
      <c r="AIQ481" s="191"/>
      <c r="AIR481" s="191"/>
      <c r="AIS481" s="191"/>
      <c r="AIT481" s="191"/>
      <c r="AIU481" s="191"/>
      <c r="AIV481" s="191"/>
      <c r="AIW481" s="191"/>
      <c r="AIX481" s="191"/>
      <c r="AIY481" s="191"/>
      <c r="AIZ481" s="191"/>
      <c r="AJA481" s="191"/>
      <c r="AJB481" s="191"/>
      <c r="AJC481" s="191"/>
      <c r="AJD481" s="191"/>
      <c r="AJE481" s="191"/>
      <c r="AJF481" s="191"/>
      <c r="AJG481" s="191"/>
      <c r="AJH481" s="191"/>
      <c r="AJI481" s="191"/>
      <c r="AJJ481" s="191"/>
      <c r="AJK481" s="191"/>
      <c r="AJL481" s="191"/>
      <c r="AJM481" s="191"/>
      <c r="AJN481" s="191"/>
      <c r="AJO481" s="191"/>
      <c r="AJP481" s="191"/>
      <c r="AJQ481" s="191"/>
      <c r="AJR481" s="191"/>
      <c r="AJS481" s="191"/>
      <c r="AJT481" s="191"/>
      <c r="AJU481" s="191"/>
      <c r="AJV481" s="191"/>
      <c r="AJW481" s="191"/>
      <c r="AJX481" s="191"/>
      <c r="AJY481" s="191"/>
      <c r="AJZ481" s="191"/>
      <c r="AKA481" s="191"/>
      <c r="AKB481" s="191"/>
      <c r="AKC481" s="191"/>
      <c r="AKD481" s="191"/>
      <c r="AKE481" s="191"/>
      <c r="AKF481" s="191"/>
      <c r="AKG481" s="191"/>
      <c r="AKH481" s="191"/>
      <c r="AKI481" s="191"/>
      <c r="AKJ481" s="191"/>
      <c r="AKK481" s="191"/>
      <c r="AKL481" s="191"/>
      <c r="AKM481" s="191"/>
      <c r="AKN481" s="191"/>
      <c r="AKO481" s="191"/>
      <c r="AKP481" s="191"/>
      <c r="AKQ481" s="191"/>
      <c r="AKR481" s="191"/>
      <c r="AKS481" s="191"/>
      <c r="AKT481" s="191"/>
      <c r="AKU481" s="191"/>
      <c r="AKV481" s="191"/>
      <c r="AKW481" s="191"/>
      <c r="AKX481" s="191"/>
      <c r="AKY481" s="191"/>
      <c r="AKZ481" s="191"/>
      <c r="ALA481" s="191"/>
      <c r="ALB481" s="191"/>
      <c r="ALC481" s="191"/>
      <c r="ALD481" s="191"/>
    </row>
    <row r="482" spans="1:992" s="137" customFormat="1" ht="19.5" customHeight="1">
      <c r="A482" s="2801"/>
      <c r="B482" s="2827"/>
      <c r="C482" s="2385"/>
      <c r="D482" s="709" t="s">
        <v>301</v>
      </c>
      <c r="E482" s="468">
        <f>E483+E484+E485</f>
        <v>0</v>
      </c>
      <c r="F482" s="468">
        <f>F483+F484+F485</f>
        <v>0</v>
      </c>
      <c r="G482" s="2385"/>
      <c r="H482" s="2385"/>
      <c r="I482" s="2391"/>
      <c r="J482" s="2391"/>
      <c r="K482" s="2391"/>
      <c r="L482" s="2725"/>
      <c r="M482" s="580"/>
      <c r="N482" s="406"/>
      <c r="O482" s="406"/>
      <c r="P482" s="191"/>
      <c r="Q482" s="191"/>
      <c r="R482" s="191"/>
      <c r="S482" s="191"/>
      <c r="T482" s="191"/>
      <c r="U482" s="191"/>
      <c r="V482" s="191"/>
      <c r="W482" s="191"/>
      <c r="X482" s="191"/>
      <c r="Y482" s="191"/>
      <c r="Z482" s="191"/>
      <c r="AA482" s="191"/>
      <c r="AB482" s="191"/>
      <c r="AC482" s="191"/>
      <c r="AD482" s="191"/>
      <c r="AE482" s="191"/>
      <c r="AF482" s="191"/>
      <c r="AG482" s="191"/>
      <c r="AH482" s="191"/>
      <c r="AI482" s="191"/>
      <c r="AJ482" s="191"/>
      <c r="AK482" s="191"/>
      <c r="AL482" s="191"/>
      <c r="AM482" s="191"/>
      <c r="AN482" s="191"/>
      <c r="AO482" s="191"/>
      <c r="AP482" s="191"/>
      <c r="AQ482" s="191"/>
      <c r="AR482" s="191"/>
      <c r="AS482" s="191"/>
      <c r="AT482" s="191"/>
      <c r="AU482" s="191"/>
      <c r="AV482" s="191"/>
      <c r="AW482" s="191"/>
      <c r="AX482" s="191"/>
      <c r="AY482" s="191"/>
      <c r="AZ482" s="191"/>
      <c r="BA482" s="191"/>
      <c r="BB482" s="191"/>
      <c r="BC482" s="191"/>
      <c r="BD482" s="191"/>
      <c r="BE482" s="191"/>
      <c r="BF482" s="191"/>
      <c r="BG482" s="191"/>
      <c r="BH482" s="191"/>
      <c r="BI482" s="191"/>
      <c r="BJ482" s="191"/>
      <c r="BK482" s="191"/>
      <c r="BL482" s="191"/>
      <c r="BM482" s="191"/>
      <c r="BN482" s="191"/>
      <c r="BO482" s="191"/>
      <c r="BP482" s="191"/>
      <c r="BQ482" s="191"/>
      <c r="BR482" s="191"/>
      <c r="BS482" s="191"/>
      <c r="BT482" s="191"/>
      <c r="BU482" s="191"/>
      <c r="BV482" s="191"/>
      <c r="BW482" s="191"/>
      <c r="BX482" s="191"/>
      <c r="BY482" s="191"/>
      <c r="BZ482" s="191"/>
      <c r="CA482" s="191"/>
      <c r="CB482" s="191"/>
      <c r="CC482" s="191"/>
      <c r="CD482" s="191"/>
      <c r="CE482" s="191"/>
      <c r="CF482" s="191"/>
      <c r="CG482" s="191"/>
      <c r="CH482" s="191"/>
      <c r="CI482" s="191"/>
      <c r="CJ482" s="191"/>
      <c r="CK482" s="191"/>
      <c r="CL482" s="191"/>
      <c r="CM482" s="191"/>
      <c r="CN482" s="191"/>
      <c r="CO482" s="191"/>
      <c r="CP482" s="191"/>
      <c r="CQ482" s="191"/>
      <c r="CR482" s="191"/>
      <c r="CS482" s="191"/>
      <c r="CT482" s="191"/>
      <c r="CU482" s="191"/>
      <c r="CV482" s="191"/>
      <c r="CW482" s="191"/>
      <c r="CX482" s="191"/>
      <c r="CY482" s="191"/>
      <c r="CZ482" s="191"/>
      <c r="DA482" s="191"/>
      <c r="DB482" s="191"/>
      <c r="DC482" s="191"/>
      <c r="DD482" s="191"/>
      <c r="DE482" s="191"/>
      <c r="DF482" s="191"/>
      <c r="DG482" s="191"/>
      <c r="DH482" s="191"/>
      <c r="DI482" s="191"/>
      <c r="DJ482" s="191"/>
      <c r="DK482" s="191"/>
      <c r="DL482" s="191"/>
      <c r="DM482" s="191"/>
      <c r="DN482" s="191"/>
      <c r="DO482" s="191"/>
      <c r="DP482" s="191"/>
      <c r="DQ482" s="191"/>
      <c r="DR482" s="191"/>
      <c r="DS482" s="191"/>
      <c r="DT482" s="191"/>
      <c r="DU482" s="191"/>
      <c r="DV482" s="191"/>
      <c r="DW482" s="191"/>
      <c r="DX482" s="191"/>
      <c r="DY482" s="191"/>
      <c r="DZ482" s="191"/>
      <c r="EA482" s="191"/>
      <c r="EB482" s="191"/>
      <c r="EC482" s="191"/>
      <c r="ED482" s="191"/>
      <c r="EE482" s="191"/>
      <c r="EF482" s="191"/>
      <c r="EG482" s="191"/>
      <c r="EH482" s="191"/>
      <c r="EI482" s="191"/>
      <c r="EJ482" s="191"/>
      <c r="EK482" s="191"/>
      <c r="EL482" s="191"/>
      <c r="EM482" s="191"/>
      <c r="EN482" s="191"/>
      <c r="EO482" s="191"/>
      <c r="EP482" s="191"/>
      <c r="EQ482" s="191"/>
      <c r="ER482" s="191"/>
      <c r="ES482" s="191"/>
      <c r="ET482" s="191"/>
      <c r="EU482" s="191"/>
      <c r="EV482" s="191"/>
      <c r="EW482" s="191"/>
      <c r="EX482" s="191"/>
      <c r="EY482" s="191"/>
      <c r="EZ482" s="191"/>
      <c r="FA482" s="191"/>
      <c r="FB482" s="191"/>
      <c r="FC482" s="191"/>
      <c r="FD482" s="191"/>
      <c r="FE482" s="191"/>
      <c r="FF482" s="191"/>
      <c r="FG482" s="191"/>
      <c r="FH482" s="191"/>
      <c r="FI482" s="191"/>
      <c r="FJ482" s="191"/>
      <c r="FK482" s="191"/>
      <c r="FL482" s="191"/>
      <c r="FM482" s="191"/>
      <c r="FN482" s="191"/>
      <c r="FO482" s="191"/>
      <c r="FP482" s="191"/>
      <c r="FQ482" s="191"/>
      <c r="FR482" s="191"/>
      <c r="FS482" s="191"/>
      <c r="FT482" s="191"/>
      <c r="FU482" s="191"/>
      <c r="FV482" s="191"/>
      <c r="FW482" s="191"/>
      <c r="FX482" s="191"/>
      <c r="FY482" s="191"/>
      <c r="FZ482" s="191"/>
      <c r="GA482" s="191"/>
      <c r="GB482" s="191"/>
      <c r="GC482" s="191"/>
      <c r="GD482" s="191"/>
      <c r="GE482" s="191"/>
      <c r="GF482" s="191"/>
      <c r="GG482" s="191"/>
      <c r="GH482" s="191"/>
      <c r="GI482" s="191"/>
      <c r="GJ482" s="191"/>
      <c r="GK482" s="191"/>
      <c r="GL482" s="191"/>
      <c r="GM482" s="191"/>
      <c r="GN482" s="191"/>
      <c r="GO482" s="191"/>
      <c r="GP482" s="191"/>
      <c r="GQ482" s="191"/>
      <c r="GR482" s="191"/>
      <c r="GS482" s="191"/>
      <c r="GT482" s="191"/>
      <c r="GU482" s="191"/>
      <c r="GV482" s="191"/>
      <c r="GW482" s="191"/>
      <c r="GX482" s="191"/>
      <c r="GY482" s="191"/>
      <c r="GZ482" s="191"/>
      <c r="HA482" s="191"/>
      <c r="HB482" s="191"/>
      <c r="HC482" s="191"/>
      <c r="HD482" s="191"/>
      <c r="HE482" s="191"/>
      <c r="HF482" s="191"/>
      <c r="HG482" s="191"/>
      <c r="HH482" s="191"/>
      <c r="HI482" s="191"/>
      <c r="HJ482" s="191"/>
      <c r="HK482" s="191"/>
      <c r="HL482" s="191"/>
      <c r="HM482" s="191"/>
      <c r="HN482" s="191"/>
      <c r="HO482" s="191"/>
      <c r="HP482" s="191"/>
      <c r="HQ482" s="191"/>
      <c r="HR482" s="191"/>
      <c r="HS482" s="191"/>
      <c r="HT482" s="191"/>
      <c r="HU482" s="191"/>
      <c r="HV482" s="191"/>
      <c r="HW482" s="191"/>
      <c r="HX482" s="191"/>
      <c r="HY482" s="191"/>
      <c r="HZ482" s="191"/>
      <c r="IA482" s="191"/>
      <c r="IB482" s="191"/>
      <c r="IC482" s="191"/>
      <c r="ID482" s="191"/>
      <c r="IE482" s="191"/>
      <c r="IF482" s="191"/>
      <c r="IG482" s="191"/>
      <c r="IH482" s="191"/>
      <c r="II482" s="191"/>
      <c r="IJ482" s="191"/>
      <c r="IK482" s="191"/>
      <c r="IL482" s="191"/>
      <c r="IM482" s="191"/>
      <c r="IN482" s="191"/>
      <c r="IO482" s="191"/>
      <c r="IP482" s="191"/>
      <c r="IQ482" s="191"/>
      <c r="IR482" s="191"/>
      <c r="IS482" s="191"/>
      <c r="IT482" s="191"/>
      <c r="IU482" s="191"/>
      <c r="IV482" s="191"/>
      <c r="IW482" s="191"/>
      <c r="IX482" s="191"/>
      <c r="IY482" s="191"/>
      <c r="IZ482" s="191"/>
      <c r="JA482" s="191"/>
      <c r="JB482" s="191"/>
      <c r="JC482" s="191"/>
      <c r="JD482" s="191"/>
      <c r="JE482" s="191"/>
      <c r="JF482" s="191"/>
      <c r="JG482" s="191"/>
      <c r="JH482" s="191"/>
      <c r="JI482" s="191"/>
      <c r="JJ482" s="191"/>
      <c r="JK482" s="191"/>
      <c r="JL482" s="191"/>
      <c r="JM482" s="191"/>
      <c r="JN482" s="191"/>
      <c r="JO482" s="191"/>
      <c r="JP482" s="191"/>
      <c r="JQ482" s="191"/>
      <c r="JR482" s="191"/>
      <c r="JS482" s="191"/>
      <c r="JT482" s="191"/>
      <c r="JU482" s="191"/>
      <c r="JV482" s="191"/>
      <c r="JW482" s="191"/>
      <c r="JX482" s="191"/>
      <c r="JY482" s="191"/>
      <c r="JZ482" s="191"/>
      <c r="KA482" s="191"/>
      <c r="KB482" s="191"/>
      <c r="KC482" s="191"/>
      <c r="KD482" s="191"/>
      <c r="KE482" s="191"/>
      <c r="KF482" s="191"/>
      <c r="KG482" s="191"/>
      <c r="KH482" s="191"/>
      <c r="KI482" s="191"/>
      <c r="KJ482" s="191"/>
      <c r="KK482" s="191"/>
      <c r="KL482" s="191"/>
      <c r="KM482" s="191"/>
      <c r="KN482" s="191"/>
      <c r="KO482" s="191"/>
      <c r="KP482" s="191"/>
      <c r="KQ482" s="191"/>
      <c r="KR482" s="191"/>
      <c r="KS482" s="191"/>
      <c r="KT482" s="191"/>
      <c r="KU482" s="191"/>
      <c r="KV482" s="191"/>
      <c r="KW482" s="191"/>
      <c r="KX482" s="191"/>
      <c r="KY482" s="191"/>
      <c r="KZ482" s="191"/>
      <c r="LA482" s="191"/>
      <c r="LB482" s="191"/>
      <c r="LC482" s="191"/>
      <c r="LD482" s="191"/>
      <c r="LE482" s="191"/>
      <c r="LF482" s="191"/>
      <c r="LG482" s="191"/>
      <c r="LH482" s="191"/>
      <c r="LI482" s="191"/>
      <c r="LJ482" s="191"/>
      <c r="LK482" s="191"/>
      <c r="LL482" s="191"/>
      <c r="LM482" s="191"/>
      <c r="LN482" s="191"/>
      <c r="LO482" s="191"/>
      <c r="LP482" s="191"/>
      <c r="LQ482" s="191"/>
      <c r="LR482" s="191"/>
      <c r="LS482" s="191"/>
      <c r="LT482" s="191"/>
      <c r="LU482" s="191"/>
      <c r="LV482" s="191"/>
      <c r="LW482" s="191"/>
      <c r="LX482" s="191"/>
      <c r="LY482" s="191"/>
      <c r="LZ482" s="191"/>
      <c r="MA482" s="191"/>
      <c r="MB482" s="191"/>
      <c r="MC482" s="191"/>
      <c r="MD482" s="191"/>
      <c r="ME482" s="191"/>
      <c r="MF482" s="191"/>
      <c r="MG482" s="191"/>
      <c r="MH482" s="191"/>
      <c r="MI482" s="191"/>
      <c r="MJ482" s="191"/>
      <c r="MK482" s="191"/>
      <c r="ML482" s="191"/>
      <c r="MM482" s="191"/>
      <c r="MN482" s="191"/>
      <c r="MO482" s="191"/>
      <c r="MP482" s="191"/>
      <c r="MQ482" s="191"/>
      <c r="MR482" s="191"/>
      <c r="MS482" s="191"/>
      <c r="MT482" s="191"/>
      <c r="MU482" s="191"/>
      <c r="MV482" s="191"/>
      <c r="MW482" s="191"/>
      <c r="MX482" s="191"/>
      <c r="MY482" s="191"/>
      <c r="MZ482" s="191"/>
      <c r="NA482" s="191"/>
      <c r="NB482" s="191"/>
      <c r="NC482" s="191"/>
      <c r="ND482" s="191"/>
      <c r="NE482" s="191"/>
      <c r="NF482" s="191"/>
      <c r="NG482" s="191"/>
      <c r="NH482" s="191"/>
      <c r="NI482" s="191"/>
      <c r="NJ482" s="191"/>
      <c r="NK482" s="191"/>
      <c r="NL482" s="191"/>
      <c r="NM482" s="191"/>
      <c r="NN482" s="191"/>
      <c r="NO482" s="191"/>
      <c r="NP482" s="191"/>
      <c r="NQ482" s="191"/>
      <c r="NR482" s="191"/>
      <c r="NS482" s="191"/>
      <c r="NT482" s="191"/>
      <c r="NU482" s="191"/>
      <c r="NV482" s="191"/>
      <c r="NW482" s="191"/>
      <c r="NX482" s="191"/>
      <c r="NY482" s="191"/>
      <c r="NZ482" s="191"/>
      <c r="OA482" s="191"/>
      <c r="OB482" s="191"/>
      <c r="OC482" s="191"/>
      <c r="OD482" s="191"/>
      <c r="OE482" s="191"/>
      <c r="OF482" s="191"/>
      <c r="OG482" s="191"/>
      <c r="OH482" s="191"/>
      <c r="OI482" s="191"/>
      <c r="OJ482" s="191"/>
      <c r="OK482" s="191"/>
      <c r="OL482" s="191"/>
      <c r="OM482" s="191"/>
      <c r="ON482" s="191"/>
      <c r="OO482" s="191"/>
      <c r="OP482" s="191"/>
      <c r="OQ482" s="191"/>
      <c r="OR482" s="191"/>
      <c r="OS482" s="191"/>
      <c r="OT482" s="191"/>
      <c r="OU482" s="191"/>
      <c r="OV482" s="191"/>
      <c r="OW482" s="191"/>
      <c r="OX482" s="191"/>
      <c r="OY482" s="191"/>
      <c r="OZ482" s="191"/>
      <c r="PA482" s="191"/>
      <c r="PB482" s="191"/>
      <c r="PC482" s="191"/>
      <c r="PD482" s="191"/>
      <c r="PE482" s="191"/>
      <c r="PF482" s="191"/>
      <c r="PG482" s="191"/>
      <c r="PH482" s="191"/>
      <c r="PI482" s="191"/>
      <c r="PJ482" s="191"/>
      <c r="PK482" s="191"/>
      <c r="PL482" s="191"/>
      <c r="PM482" s="191"/>
      <c r="PN482" s="191"/>
      <c r="PO482" s="191"/>
      <c r="PP482" s="191"/>
      <c r="PQ482" s="191"/>
      <c r="PR482" s="191"/>
      <c r="PS482" s="191"/>
      <c r="PT482" s="191"/>
      <c r="PU482" s="191"/>
      <c r="PV482" s="191"/>
      <c r="PW482" s="191"/>
      <c r="PX482" s="191"/>
      <c r="PY482" s="191"/>
      <c r="PZ482" s="191"/>
      <c r="QA482" s="191"/>
      <c r="QB482" s="191"/>
      <c r="QC482" s="191"/>
      <c r="QD482" s="191"/>
      <c r="QE482" s="191"/>
      <c r="QF482" s="191"/>
      <c r="QG482" s="191"/>
      <c r="QH482" s="191"/>
      <c r="QI482" s="191"/>
      <c r="QJ482" s="191"/>
      <c r="QK482" s="191"/>
      <c r="QL482" s="191"/>
      <c r="QM482" s="191"/>
      <c r="QN482" s="191"/>
      <c r="QO482" s="191"/>
      <c r="QP482" s="191"/>
      <c r="QQ482" s="191"/>
      <c r="QR482" s="191"/>
      <c r="QS482" s="191"/>
      <c r="QT482" s="191"/>
      <c r="QU482" s="191"/>
      <c r="QV482" s="191"/>
      <c r="QW482" s="191"/>
      <c r="QX482" s="191"/>
      <c r="QY482" s="191"/>
      <c r="QZ482" s="191"/>
      <c r="RA482" s="191"/>
      <c r="RB482" s="191"/>
      <c r="RC482" s="191"/>
      <c r="RD482" s="191"/>
      <c r="RE482" s="191"/>
      <c r="RF482" s="191"/>
      <c r="RG482" s="191"/>
      <c r="RH482" s="191"/>
      <c r="RI482" s="191"/>
      <c r="RJ482" s="191"/>
      <c r="RK482" s="191"/>
      <c r="RL482" s="191"/>
      <c r="RM482" s="191"/>
      <c r="RN482" s="191"/>
      <c r="RO482" s="191"/>
      <c r="RP482" s="191"/>
      <c r="RQ482" s="191"/>
      <c r="RR482" s="191"/>
      <c r="RS482" s="191"/>
      <c r="RT482" s="191"/>
      <c r="RU482" s="191"/>
      <c r="RV482" s="191"/>
      <c r="RW482" s="191"/>
      <c r="RX482" s="191"/>
      <c r="RY482" s="191"/>
      <c r="RZ482" s="191"/>
      <c r="SA482" s="191"/>
      <c r="SB482" s="191"/>
      <c r="SC482" s="191"/>
      <c r="SD482" s="191"/>
      <c r="SE482" s="191"/>
      <c r="SF482" s="191"/>
      <c r="SG482" s="191"/>
      <c r="SH482" s="191"/>
      <c r="SI482" s="191"/>
      <c r="SJ482" s="191"/>
      <c r="SK482" s="191"/>
      <c r="SL482" s="191"/>
      <c r="SM482" s="191"/>
      <c r="SN482" s="191"/>
      <c r="SO482" s="191"/>
      <c r="SP482" s="191"/>
      <c r="SQ482" s="191"/>
      <c r="SR482" s="191"/>
      <c r="SS482" s="191"/>
      <c r="ST482" s="191"/>
      <c r="SU482" s="191"/>
      <c r="SV482" s="191"/>
      <c r="SW482" s="191"/>
      <c r="SX482" s="191"/>
      <c r="SY482" s="191"/>
      <c r="SZ482" s="191"/>
      <c r="TA482" s="191"/>
      <c r="TB482" s="191"/>
      <c r="TC482" s="191"/>
      <c r="TD482" s="191"/>
      <c r="TE482" s="191"/>
      <c r="TF482" s="191"/>
      <c r="TG482" s="191"/>
      <c r="TH482" s="191"/>
      <c r="TI482" s="191"/>
      <c r="TJ482" s="191"/>
      <c r="TK482" s="191"/>
      <c r="TL482" s="191"/>
      <c r="TM482" s="191"/>
      <c r="TN482" s="191"/>
      <c r="TO482" s="191"/>
      <c r="TP482" s="191"/>
      <c r="TQ482" s="191"/>
      <c r="TR482" s="191"/>
      <c r="TS482" s="191"/>
      <c r="TT482" s="191"/>
      <c r="TU482" s="191"/>
      <c r="TV482" s="191"/>
      <c r="TW482" s="191"/>
      <c r="TX482" s="191"/>
      <c r="TY482" s="191"/>
      <c r="TZ482" s="191"/>
      <c r="UA482" s="191"/>
      <c r="UB482" s="191"/>
      <c r="UC482" s="191"/>
      <c r="UD482" s="191"/>
      <c r="UE482" s="191"/>
      <c r="UF482" s="191"/>
      <c r="UG482" s="191"/>
      <c r="UH482" s="191"/>
      <c r="UI482" s="191"/>
      <c r="UJ482" s="191"/>
      <c r="UK482" s="191"/>
      <c r="UL482" s="191"/>
      <c r="UM482" s="191"/>
      <c r="UN482" s="191"/>
      <c r="UO482" s="191"/>
      <c r="UP482" s="191"/>
      <c r="UQ482" s="191"/>
      <c r="UR482" s="191"/>
      <c r="US482" s="191"/>
      <c r="UT482" s="191"/>
      <c r="UU482" s="191"/>
      <c r="UV482" s="191"/>
      <c r="UW482" s="191"/>
      <c r="UX482" s="191"/>
      <c r="UY482" s="191"/>
      <c r="UZ482" s="191"/>
      <c r="VA482" s="191"/>
      <c r="VB482" s="191"/>
      <c r="VC482" s="191"/>
      <c r="VD482" s="191"/>
      <c r="VE482" s="191"/>
      <c r="VF482" s="191"/>
      <c r="VG482" s="191"/>
      <c r="VH482" s="191"/>
      <c r="VI482" s="191"/>
      <c r="VJ482" s="191"/>
      <c r="VK482" s="191"/>
      <c r="VL482" s="191"/>
      <c r="VM482" s="191"/>
      <c r="VN482" s="191"/>
      <c r="VO482" s="191"/>
      <c r="VP482" s="191"/>
      <c r="VQ482" s="191"/>
      <c r="VR482" s="191"/>
      <c r="VS482" s="191"/>
      <c r="VT482" s="191"/>
      <c r="VU482" s="191"/>
      <c r="VV482" s="191"/>
      <c r="VW482" s="191"/>
      <c r="VX482" s="191"/>
      <c r="VY482" s="191"/>
      <c r="VZ482" s="191"/>
      <c r="WA482" s="191"/>
      <c r="WB482" s="191"/>
      <c r="WC482" s="191"/>
      <c r="WD482" s="191"/>
      <c r="WE482" s="191"/>
      <c r="WF482" s="191"/>
      <c r="WG482" s="191"/>
      <c r="WH482" s="191"/>
      <c r="WI482" s="191"/>
      <c r="WJ482" s="191"/>
      <c r="WK482" s="191"/>
      <c r="WL482" s="191"/>
      <c r="WM482" s="191"/>
      <c r="WN482" s="191"/>
      <c r="WO482" s="191"/>
      <c r="WP482" s="191"/>
      <c r="WQ482" s="191"/>
      <c r="WR482" s="191"/>
      <c r="WS482" s="191"/>
      <c r="WT482" s="191"/>
      <c r="WU482" s="191"/>
      <c r="WV482" s="191"/>
      <c r="WW482" s="191"/>
      <c r="WX482" s="191"/>
      <c r="WY482" s="191"/>
      <c r="WZ482" s="191"/>
      <c r="XA482" s="191"/>
      <c r="XB482" s="191"/>
      <c r="XC482" s="191"/>
      <c r="XD482" s="191"/>
      <c r="XE482" s="191"/>
      <c r="XF482" s="191"/>
      <c r="XG482" s="191"/>
      <c r="XH482" s="191"/>
      <c r="XI482" s="191"/>
      <c r="XJ482" s="191"/>
      <c r="XK482" s="191"/>
      <c r="XL482" s="191"/>
      <c r="XM482" s="191"/>
      <c r="XN482" s="191"/>
      <c r="XO482" s="191"/>
      <c r="XP482" s="191"/>
      <c r="XQ482" s="191"/>
      <c r="XR482" s="191"/>
      <c r="XS482" s="191"/>
      <c r="XT482" s="191"/>
      <c r="XU482" s="191"/>
      <c r="XV482" s="191"/>
      <c r="XW482" s="191"/>
      <c r="XX482" s="191"/>
      <c r="XY482" s="191"/>
      <c r="XZ482" s="191"/>
      <c r="YA482" s="191"/>
      <c r="YB482" s="191"/>
      <c r="YC482" s="191"/>
      <c r="YD482" s="191"/>
      <c r="YE482" s="191"/>
      <c r="YF482" s="191"/>
      <c r="YG482" s="191"/>
      <c r="YH482" s="191"/>
      <c r="YI482" s="191"/>
      <c r="YJ482" s="191"/>
      <c r="YK482" s="191"/>
      <c r="YL482" s="191"/>
      <c r="YM482" s="191"/>
      <c r="YN482" s="191"/>
      <c r="YO482" s="191"/>
      <c r="YP482" s="191"/>
      <c r="YQ482" s="191"/>
      <c r="YR482" s="191"/>
      <c r="YS482" s="191"/>
      <c r="YT482" s="191"/>
      <c r="YU482" s="191"/>
      <c r="YV482" s="191"/>
      <c r="YW482" s="191"/>
      <c r="YX482" s="191"/>
      <c r="YY482" s="191"/>
      <c r="YZ482" s="191"/>
      <c r="ZA482" s="191"/>
      <c r="ZB482" s="191"/>
      <c r="ZC482" s="191"/>
      <c r="ZD482" s="191"/>
      <c r="ZE482" s="191"/>
      <c r="ZF482" s="191"/>
      <c r="ZG482" s="191"/>
      <c r="ZH482" s="191"/>
      <c r="ZI482" s="191"/>
      <c r="ZJ482" s="191"/>
      <c r="ZK482" s="191"/>
      <c r="ZL482" s="191"/>
      <c r="ZM482" s="191"/>
      <c r="ZN482" s="191"/>
      <c r="ZO482" s="191"/>
      <c r="ZP482" s="191"/>
      <c r="ZQ482" s="191"/>
      <c r="ZR482" s="191"/>
      <c r="ZS482" s="191"/>
      <c r="ZT482" s="191"/>
      <c r="ZU482" s="191"/>
      <c r="ZV482" s="191"/>
      <c r="ZW482" s="191"/>
      <c r="ZX482" s="191"/>
      <c r="ZY482" s="191"/>
      <c r="ZZ482" s="191"/>
      <c r="AAA482" s="191"/>
      <c r="AAB482" s="191"/>
      <c r="AAC482" s="191"/>
      <c r="AAD482" s="191"/>
      <c r="AAE482" s="191"/>
      <c r="AAF482" s="191"/>
      <c r="AAG482" s="191"/>
      <c r="AAH482" s="191"/>
      <c r="AAI482" s="191"/>
      <c r="AAJ482" s="191"/>
      <c r="AAK482" s="191"/>
      <c r="AAL482" s="191"/>
      <c r="AAM482" s="191"/>
      <c r="AAN482" s="191"/>
      <c r="AAO482" s="191"/>
      <c r="AAP482" s="191"/>
      <c r="AAQ482" s="191"/>
      <c r="AAR482" s="191"/>
      <c r="AAS482" s="191"/>
      <c r="AAT482" s="191"/>
      <c r="AAU482" s="191"/>
      <c r="AAV482" s="191"/>
      <c r="AAW482" s="191"/>
      <c r="AAX482" s="191"/>
      <c r="AAY482" s="191"/>
      <c r="AAZ482" s="191"/>
      <c r="ABA482" s="191"/>
      <c r="ABB482" s="191"/>
      <c r="ABC482" s="191"/>
      <c r="ABD482" s="191"/>
      <c r="ABE482" s="191"/>
      <c r="ABF482" s="191"/>
      <c r="ABG482" s="191"/>
      <c r="ABH482" s="191"/>
      <c r="ABI482" s="191"/>
      <c r="ABJ482" s="191"/>
      <c r="ABK482" s="191"/>
      <c r="ABL482" s="191"/>
      <c r="ABM482" s="191"/>
      <c r="ABN482" s="191"/>
      <c r="ABO482" s="191"/>
      <c r="ABP482" s="191"/>
      <c r="ABQ482" s="191"/>
      <c r="ABR482" s="191"/>
      <c r="ABS482" s="191"/>
      <c r="ABT482" s="191"/>
      <c r="ABU482" s="191"/>
      <c r="ABV482" s="191"/>
      <c r="ABW482" s="191"/>
      <c r="ABX482" s="191"/>
      <c r="ABY482" s="191"/>
      <c r="ABZ482" s="191"/>
      <c r="ACA482" s="191"/>
      <c r="ACB482" s="191"/>
      <c r="ACC482" s="191"/>
      <c r="ACD482" s="191"/>
      <c r="ACE482" s="191"/>
      <c r="ACF482" s="191"/>
      <c r="ACG482" s="191"/>
      <c r="ACH482" s="191"/>
      <c r="ACI482" s="191"/>
      <c r="ACJ482" s="191"/>
      <c r="ACK482" s="191"/>
      <c r="ACL482" s="191"/>
      <c r="ACM482" s="191"/>
      <c r="ACN482" s="191"/>
      <c r="ACO482" s="191"/>
      <c r="ACP482" s="191"/>
      <c r="ACQ482" s="191"/>
      <c r="ACR482" s="191"/>
      <c r="ACS482" s="191"/>
      <c r="ACT482" s="191"/>
      <c r="ACU482" s="191"/>
      <c r="ACV482" s="191"/>
      <c r="ACW482" s="191"/>
      <c r="ACX482" s="191"/>
      <c r="ACY482" s="191"/>
      <c r="ACZ482" s="191"/>
      <c r="ADA482" s="191"/>
      <c r="ADB482" s="191"/>
      <c r="ADC482" s="191"/>
      <c r="ADD482" s="191"/>
      <c r="ADE482" s="191"/>
      <c r="ADF482" s="191"/>
      <c r="ADG482" s="191"/>
      <c r="ADH482" s="191"/>
      <c r="ADI482" s="191"/>
      <c r="ADJ482" s="191"/>
      <c r="ADK482" s="191"/>
      <c r="ADL482" s="191"/>
      <c r="ADM482" s="191"/>
      <c r="ADN482" s="191"/>
      <c r="ADO482" s="191"/>
      <c r="ADP482" s="191"/>
      <c r="ADQ482" s="191"/>
      <c r="ADR482" s="191"/>
      <c r="ADS482" s="191"/>
      <c r="ADT482" s="191"/>
      <c r="ADU482" s="191"/>
      <c r="ADV482" s="191"/>
      <c r="ADW482" s="191"/>
      <c r="ADX482" s="191"/>
      <c r="ADY482" s="191"/>
      <c r="ADZ482" s="191"/>
      <c r="AEA482" s="191"/>
      <c r="AEB482" s="191"/>
      <c r="AEC482" s="191"/>
      <c r="AED482" s="191"/>
      <c r="AEE482" s="191"/>
      <c r="AEF482" s="191"/>
      <c r="AEG482" s="191"/>
      <c r="AEH482" s="191"/>
      <c r="AEI482" s="191"/>
      <c r="AEJ482" s="191"/>
      <c r="AEK482" s="191"/>
      <c r="AEL482" s="191"/>
      <c r="AEM482" s="191"/>
      <c r="AEN482" s="191"/>
      <c r="AEO482" s="191"/>
      <c r="AEP482" s="191"/>
      <c r="AEQ482" s="191"/>
      <c r="AER482" s="191"/>
      <c r="AES482" s="191"/>
      <c r="AET482" s="191"/>
      <c r="AEU482" s="191"/>
      <c r="AEV482" s="191"/>
      <c r="AEW482" s="191"/>
      <c r="AEX482" s="191"/>
      <c r="AEY482" s="191"/>
      <c r="AEZ482" s="191"/>
      <c r="AFA482" s="191"/>
      <c r="AFB482" s="191"/>
      <c r="AFC482" s="191"/>
      <c r="AFD482" s="191"/>
      <c r="AFE482" s="191"/>
      <c r="AFF482" s="191"/>
      <c r="AFG482" s="191"/>
      <c r="AFH482" s="191"/>
      <c r="AFI482" s="191"/>
      <c r="AFJ482" s="191"/>
      <c r="AFK482" s="191"/>
      <c r="AFL482" s="191"/>
      <c r="AFM482" s="191"/>
      <c r="AFN482" s="191"/>
      <c r="AFO482" s="191"/>
      <c r="AFP482" s="191"/>
      <c r="AFQ482" s="191"/>
      <c r="AFR482" s="191"/>
      <c r="AFS482" s="191"/>
      <c r="AFT482" s="191"/>
      <c r="AFU482" s="191"/>
      <c r="AFV482" s="191"/>
      <c r="AFW482" s="191"/>
      <c r="AFX482" s="191"/>
      <c r="AFY482" s="191"/>
      <c r="AFZ482" s="191"/>
      <c r="AGA482" s="191"/>
      <c r="AGB482" s="191"/>
      <c r="AGC482" s="191"/>
      <c r="AGD482" s="191"/>
      <c r="AGE482" s="191"/>
      <c r="AGF482" s="191"/>
      <c r="AGG482" s="191"/>
      <c r="AGH482" s="191"/>
      <c r="AGI482" s="191"/>
      <c r="AGJ482" s="191"/>
      <c r="AGK482" s="191"/>
      <c r="AGL482" s="191"/>
      <c r="AGM482" s="191"/>
      <c r="AGN482" s="191"/>
      <c r="AGO482" s="191"/>
      <c r="AGP482" s="191"/>
      <c r="AGQ482" s="191"/>
      <c r="AGR482" s="191"/>
      <c r="AGS482" s="191"/>
      <c r="AGT482" s="191"/>
      <c r="AGU482" s="191"/>
      <c r="AGV482" s="191"/>
      <c r="AGW482" s="191"/>
      <c r="AGX482" s="191"/>
      <c r="AGY482" s="191"/>
      <c r="AGZ482" s="191"/>
      <c r="AHA482" s="191"/>
      <c r="AHB482" s="191"/>
      <c r="AHC482" s="191"/>
      <c r="AHD482" s="191"/>
      <c r="AHE482" s="191"/>
      <c r="AHF482" s="191"/>
      <c r="AHG482" s="191"/>
      <c r="AHH482" s="191"/>
      <c r="AHI482" s="191"/>
      <c r="AHJ482" s="191"/>
      <c r="AHK482" s="191"/>
      <c r="AHL482" s="191"/>
      <c r="AHM482" s="191"/>
      <c r="AHN482" s="191"/>
      <c r="AHO482" s="191"/>
      <c r="AHP482" s="191"/>
      <c r="AHQ482" s="191"/>
      <c r="AHR482" s="191"/>
      <c r="AHS482" s="191"/>
      <c r="AHT482" s="191"/>
      <c r="AHU482" s="191"/>
      <c r="AHV482" s="191"/>
      <c r="AHW482" s="191"/>
      <c r="AHX482" s="191"/>
      <c r="AHY482" s="191"/>
      <c r="AHZ482" s="191"/>
      <c r="AIA482" s="191"/>
      <c r="AIB482" s="191"/>
      <c r="AIC482" s="191"/>
      <c r="AID482" s="191"/>
      <c r="AIE482" s="191"/>
      <c r="AIF482" s="191"/>
      <c r="AIG482" s="191"/>
      <c r="AIH482" s="191"/>
      <c r="AII482" s="191"/>
      <c r="AIJ482" s="191"/>
      <c r="AIK482" s="191"/>
      <c r="AIL482" s="191"/>
      <c r="AIM482" s="191"/>
      <c r="AIN482" s="191"/>
      <c r="AIO482" s="191"/>
      <c r="AIP482" s="191"/>
      <c r="AIQ482" s="191"/>
      <c r="AIR482" s="191"/>
      <c r="AIS482" s="191"/>
      <c r="AIT482" s="191"/>
      <c r="AIU482" s="191"/>
      <c r="AIV482" s="191"/>
      <c r="AIW482" s="191"/>
      <c r="AIX482" s="191"/>
      <c r="AIY482" s="191"/>
      <c r="AIZ482" s="191"/>
      <c r="AJA482" s="191"/>
      <c r="AJB482" s="191"/>
      <c r="AJC482" s="191"/>
      <c r="AJD482" s="191"/>
      <c r="AJE482" s="191"/>
      <c r="AJF482" s="191"/>
      <c r="AJG482" s="191"/>
      <c r="AJH482" s="191"/>
      <c r="AJI482" s="191"/>
      <c r="AJJ482" s="191"/>
      <c r="AJK482" s="191"/>
      <c r="AJL482" s="191"/>
      <c r="AJM482" s="191"/>
      <c r="AJN482" s="191"/>
      <c r="AJO482" s="191"/>
      <c r="AJP482" s="191"/>
      <c r="AJQ482" s="191"/>
      <c r="AJR482" s="191"/>
      <c r="AJS482" s="191"/>
      <c r="AJT482" s="191"/>
      <c r="AJU482" s="191"/>
      <c r="AJV482" s="191"/>
      <c r="AJW482" s="191"/>
      <c r="AJX482" s="191"/>
      <c r="AJY482" s="191"/>
      <c r="AJZ482" s="191"/>
      <c r="AKA482" s="191"/>
      <c r="AKB482" s="191"/>
      <c r="AKC482" s="191"/>
      <c r="AKD482" s="191"/>
      <c r="AKE482" s="191"/>
      <c r="AKF482" s="191"/>
      <c r="AKG482" s="191"/>
      <c r="AKH482" s="191"/>
      <c r="AKI482" s="191"/>
      <c r="AKJ482" s="191"/>
      <c r="AKK482" s="191"/>
      <c r="AKL482" s="191"/>
      <c r="AKM482" s="191"/>
      <c r="AKN482" s="191"/>
      <c r="AKO482" s="191"/>
      <c r="AKP482" s="191"/>
      <c r="AKQ482" s="191"/>
      <c r="AKR482" s="191"/>
      <c r="AKS482" s="191"/>
      <c r="AKT482" s="191"/>
      <c r="AKU482" s="191"/>
      <c r="AKV482" s="191"/>
      <c r="AKW482" s="191"/>
      <c r="AKX482" s="191"/>
      <c r="AKY482" s="191"/>
      <c r="AKZ482" s="191"/>
      <c r="ALA482" s="191"/>
      <c r="ALB482" s="191"/>
      <c r="ALC482" s="191"/>
      <c r="ALD482" s="191"/>
    </row>
    <row r="483" spans="1:992" s="137" customFormat="1" ht="13.5" customHeight="1">
      <c r="A483" s="2801"/>
      <c r="B483" s="2827"/>
      <c r="C483" s="2385"/>
      <c r="D483" s="707" t="s">
        <v>303</v>
      </c>
      <c r="E483" s="374">
        <v>0</v>
      </c>
      <c r="F483" s="374">
        <v>0</v>
      </c>
      <c r="G483" s="2385"/>
      <c r="H483" s="2384" t="s">
        <v>2020</v>
      </c>
      <c r="I483" s="2390" t="s">
        <v>306</v>
      </c>
      <c r="J483" s="2390">
        <v>12.5</v>
      </c>
      <c r="K483" s="2390">
        <v>12.6</v>
      </c>
      <c r="L483" s="2791"/>
      <c r="M483" s="580"/>
      <c r="N483" s="406"/>
      <c r="O483" s="406"/>
      <c r="P483" s="191"/>
      <c r="Q483" s="191"/>
      <c r="R483" s="191"/>
      <c r="S483" s="191"/>
      <c r="T483" s="191"/>
      <c r="U483" s="191"/>
      <c r="V483" s="191"/>
      <c r="W483" s="191"/>
      <c r="X483" s="191"/>
      <c r="Y483" s="191"/>
      <c r="Z483" s="191"/>
      <c r="AA483" s="191"/>
      <c r="AB483" s="191"/>
      <c r="AC483" s="191"/>
      <c r="AD483" s="191"/>
      <c r="AE483" s="191"/>
      <c r="AF483" s="191"/>
      <c r="AG483" s="191"/>
      <c r="AH483" s="191"/>
      <c r="AI483" s="191"/>
      <c r="AJ483" s="191"/>
      <c r="AK483" s="191"/>
      <c r="AL483" s="191"/>
      <c r="AM483" s="191"/>
      <c r="AN483" s="191"/>
      <c r="AO483" s="191"/>
      <c r="AP483" s="191"/>
      <c r="AQ483" s="191"/>
      <c r="AR483" s="191"/>
      <c r="AS483" s="191"/>
      <c r="AT483" s="191"/>
      <c r="AU483" s="191"/>
      <c r="AV483" s="191"/>
      <c r="AW483" s="191"/>
      <c r="AX483" s="191"/>
      <c r="AY483" s="191"/>
      <c r="AZ483" s="191"/>
      <c r="BA483" s="191"/>
      <c r="BB483" s="191"/>
      <c r="BC483" s="191"/>
      <c r="BD483" s="191"/>
      <c r="BE483" s="191"/>
      <c r="BF483" s="191"/>
      <c r="BG483" s="191"/>
      <c r="BH483" s="191"/>
      <c r="BI483" s="191"/>
      <c r="BJ483" s="191"/>
      <c r="BK483" s="191"/>
      <c r="BL483" s="191"/>
      <c r="BM483" s="191"/>
      <c r="BN483" s="191"/>
      <c r="BO483" s="191"/>
      <c r="BP483" s="191"/>
      <c r="BQ483" s="191"/>
      <c r="BR483" s="191"/>
      <c r="BS483" s="191"/>
      <c r="BT483" s="191"/>
      <c r="BU483" s="191"/>
      <c r="BV483" s="191"/>
      <c r="BW483" s="191"/>
      <c r="BX483" s="191"/>
      <c r="BY483" s="191"/>
      <c r="BZ483" s="191"/>
      <c r="CA483" s="191"/>
      <c r="CB483" s="191"/>
      <c r="CC483" s="191"/>
      <c r="CD483" s="191"/>
      <c r="CE483" s="191"/>
      <c r="CF483" s="191"/>
      <c r="CG483" s="191"/>
      <c r="CH483" s="191"/>
      <c r="CI483" s="191"/>
      <c r="CJ483" s="191"/>
      <c r="CK483" s="191"/>
      <c r="CL483" s="191"/>
      <c r="CM483" s="191"/>
      <c r="CN483" s="191"/>
      <c r="CO483" s="191"/>
      <c r="CP483" s="191"/>
      <c r="CQ483" s="191"/>
      <c r="CR483" s="191"/>
      <c r="CS483" s="191"/>
      <c r="CT483" s="191"/>
      <c r="CU483" s="191"/>
      <c r="CV483" s="191"/>
      <c r="CW483" s="191"/>
      <c r="CX483" s="191"/>
      <c r="CY483" s="191"/>
      <c r="CZ483" s="191"/>
      <c r="DA483" s="191"/>
      <c r="DB483" s="191"/>
      <c r="DC483" s="191"/>
      <c r="DD483" s="191"/>
      <c r="DE483" s="191"/>
      <c r="DF483" s="191"/>
      <c r="DG483" s="191"/>
      <c r="DH483" s="191"/>
      <c r="DI483" s="191"/>
      <c r="DJ483" s="191"/>
      <c r="DK483" s="191"/>
      <c r="DL483" s="191"/>
      <c r="DM483" s="191"/>
      <c r="DN483" s="191"/>
      <c r="DO483" s="191"/>
      <c r="DP483" s="191"/>
      <c r="DQ483" s="191"/>
      <c r="DR483" s="191"/>
      <c r="DS483" s="191"/>
      <c r="DT483" s="191"/>
      <c r="DU483" s="191"/>
      <c r="DV483" s="191"/>
      <c r="DW483" s="191"/>
      <c r="DX483" s="191"/>
      <c r="DY483" s="191"/>
      <c r="DZ483" s="191"/>
      <c r="EA483" s="191"/>
      <c r="EB483" s="191"/>
      <c r="EC483" s="191"/>
      <c r="ED483" s="191"/>
      <c r="EE483" s="191"/>
      <c r="EF483" s="191"/>
      <c r="EG483" s="191"/>
      <c r="EH483" s="191"/>
      <c r="EI483" s="191"/>
      <c r="EJ483" s="191"/>
      <c r="EK483" s="191"/>
      <c r="EL483" s="191"/>
      <c r="EM483" s="191"/>
      <c r="EN483" s="191"/>
      <c r="EO483" s="191"/>
      <c r="EP483" s="191"/>
      <c r="EQ483" s="191"/>
      <c r="ER483" s="191"/>
      <c r="ES483" s="191"/>
      <c r="ET483" s="191"/>
      <c r="EU483" s="191"/>
      <c r="EV483" s="191"/>
      <c r="EW483" s="191"/>
      <c r="EX483" s="191"/>
      <c r="EY483" s="191"/>
      <c r="EZ483" s="191"/>
      <c r="FA483" s="191"/>
      <c r="FB483" s="191"/>
      <c r="FC483" s="191"/>
      <c r="FD483" s="191"/>
      <c r="FE483" s="191"/>
      <c r="FF483" s="191"/>
      <c r="FG483" s="191"/>
      <c r="FH483" s="191"/>
      <c r="FI483" s="191"/>
      <c r="FJ483" s="191"/>
      <c r="FK483" s="191"/>
      <c r="FL483" s="191"/>
      <c r="FM483" s="191"/>
      <c r="FN483" s="191"/>
      <c r="FO483" s="191"/>
      <c r="FP483" s="191"/>
      <c r="FQ483" s="191"/>
      <c r="FR483" s="191"/>
      <c r="FS483" s="191"/>
      <c r="FT483" s="191"/>
      <c r="FU483" s="191"/>
      <c r="FV483" s="191"/>
      <c r="FW483" s="191"/>
      <c r="FX483" s="191"/>
      <c r="FY483" s="191"/>
      <c r="FZ483" s="191"/>
      <c r="GA483" s="191"/>
      <c r="GB483" s="191"/>
      <c r="GC483" s="191"/>
      <c r="GD483" s="191"/>
      <c r="GE483" s="191"/>
      <c r="GF483" s="191"/>
      <c r="GG483" s="191"/>
      <c r="GH483" s="191"/>
      <c r="GI483" s="191"/>
      <c r="GJ483" s="191"/>
      <c r="GK483" s="191"/>
      <c r="GL483" s="191"/>
      <c r="GM483" s="191"/>
      <c r="GN483" s="191"/>
      <c r="GO483" s="191"/>
      <c r="GP483" s="191"/>
      <c r="GQ483" s="191"/>
      <c r="GR483" s="191"/>
      <c r="GS483" s="191"/>
      <c r="GT483" s="191"/>
      <c r="GU483" s="191"/>
      <c r="GV483" s="191"/>
      <c r="GW483" s="191"/>
      <c r="GX483" s="191"/>
      <c r="GY483" s="191"/>
      <c r="GZ483" s="191"/>
      <c r="HA483" s="191"/>
      <c r="HB483" s="191"/>
      <c r="HC483" s="191"/>
      <c r="HD483" s="191"/>
      <c r="HE483" s="191"/>
      <c r="HF483" s="191"/>
      <c r="HG483" s="191"/>
      <c r="HH483" s="191"/>
      <c r="HI483" s="191"/>
      <c r="HJ483" s="191"/>
      <c r="HK483" s="191"/>
      <c r="HL483" s="191"/>
      <c r="HM483" s="191"/>
      <c r="HN483" s="191"/>
      <c r="HO483" s="191"/>
      <c r="HP483" s="191"/>
      <c r="HQ483" s="191"/>
      <c r="HR483" s="191"/>
      <c r="HS483" s="191"/>
      <c r="HT483" s="191"/>
      <c r="HU483" s="191"/>
      <c r="HV483" s="191"/>
      <c r="HW483" s="191"/>
      <c r="HX483" s="191"/>
      <c r="HY483" s="191"/>
      <c r="HZ483" s="191"/>
      <c r="IA483" s="191"/>
      <c r="IB483" s="191"/>
      <c r="IC483" s="191"/>
      <c r="ID483" s="191"/>
      <c r="IE483" s="191"/>
      <c r="IF483" s="191"/>
      <c r="IG483" s="191"/>
      <c r="IH483" s="191"/>
      <c r="II483" s="191"/>
      <c r="IJ483" s="191"/>
      <c r="IK483" s="191"/>
      <c r="IL483" s="191"/>
      <c r="IM483" s="191"/>
      <c r="IN483" s="191"/>
      <c r="IO483" s="191"/>
      <c r="IP483" s="191"/>
      <c r="IQ483" s="191"/>
      <c r="IR483" s="191"/>
      <c r="IS483" s="191"/>
      <c r="IT483" s="191"/>
      <c r="IU483" s="191"/>
      <c r="IV483" s="191"/>
      <c r="IW483" s="191"/>
      <c r="IX483" s="191"/>
      <c r="IY483" s="191"/>
      <c r="IZ483" s="191"/>
      <c r="JA483" s="191"/>
      <c r="JB483" s="191"/>
      <c r="JC483" s="191"/>
      <c r="JD483" s="191"/>
      <c r="JE483" s="191"/>
      <c r="JF483" s="191"/>
      <c r="JG483" s="191"/>
      <c r="JH483" s="191"/>
      <c r="JI483" s="191"/>
      <c r="JJ483" s="191"/>
      <c r="JK483" s="191"/>
      <c r="JL483" s="191"/>
      <c r="JM483" s="191"/>
      <c r="JN483" s="191"/>
      <c r="JO483" s="191"/>
      <c r="JP483" s="191"/>
      <c r="JQ483" s="191"/>
      <c r="JR483" s="191"/>
      <c r="JS483" s="191"/>
      <c r="JT483" s="191"/>
      <c r="JU483" s="191"/>
      <c r="JV483" s="191"/>
      <c r="JW483" s="191"/>
      <c r="JX483" s="191"/>
      <c r="JY483" s="191"/>
      <c r="JZ483" s="191"/>
      <c r="KA483" s="191"/>
      <c r="KB483" s="191"/>
      <c r="KC483" s="191"/>
      <c r="KD483" s="191"/>
      <c r="KE483" s="191"/>
      <c r="KF483" s="191"/>
      <c r="KG483" s="191"/>
      <c r="KH483" s="191"/>
      <c r="KI483" s="191"/>
      <c r="KJ483" s="191"/>
      <c r="KK483" s="191"/>
      <c r="KL483" s="191"/>
      <c r="KM483" s="191"/>
      <c r="KN483" s="191"/>
      <c r="KO483" s="191"/>
      <c r="KP483" s="191"/>
      <c r="KQ483" s="191"/>
      <c r="KR483" s="191"/>
      <c r="KS483" s="191"/>
      <c r="KT483" s="191"/>
      <c r="KU483" s="191"/>
      <c r="KV483" s="191"/>
      <c r="KW483" s="191"/>
      <c r="KX483" s="191"/>
      <c r="KY483" s="191"/>
      <c r="KZ483" s="191"/>
      <c r="LA483" s="191"/>
      <c r="LB483" s="191"/>
      <c r="LC483" s="191"/>
      <c r="LD483" s="191"/>
      <c r="LE483" s="191"/>
      <c r="LF483" s="191"/>
      <c r="LG483" s="191"/>
      <c r="LH483" s="191"/>
      <c r="LI483" s="191"/>
      <c r="LJ483" s="191"/>
      <c r="LK483" s="191"/>
      <c r="LL483" s="191"/>
      <c r="LM483" s="191"/>
      <c r="LN483" s="191"/>
      <c r="LO483" s="191"/>
      <c r="LP483" s="191"/>
      <c r="LQ483" s="191"/>
      <c r="LR483" s="191"/>
      <c r="LS483" s="191"/>
      <c r="LT483" s="191"/>
      <c r="LU483" s="191"/>
      <c r="LV483" s="191"/>
      <c r="LW483" s="191"/>
      <c r="LX483" s="191"/>
      <c r="LY483" s="191"/>
      <c r="LZ483" s="191"/>
      <c r="MA483" s="191"/>
      <c r="MB483" s="191"/>
      <c r="MC483" s="191"/>
      <c r="MD483" s="191"/>
      <c r="ME483" s="191"/>
      <c r="MF483" s="191"/>
      <c r="MG483" s="191"/>
      <c r="MH483" s="191"/>
      <c r="MI483" s="191"/>
      <c r="MJ483" s="191"/>
      <c r="MK483" s="191"/>
      <c r="ML483" s="191"/>
      <c r="MM483" s="191"/>
      <c r="MN483" s="191"/>
      <c r="MO483" s="191"/>
      <c r="MP483" s="191"/>
      <c r="MQ483" s="191"/>
      <c r="MR483" s="191"/>
      <c r="MS483" s="191"/>
      <c r="MT483" s="191"/>
      <c r="MU483" s="191"/>
      <c r="MV483" s="191"/>
      <c r="MW483" s="191"/>
      <c r="MX483" s="191"/>
      <c r="MY483" s="191"/>
      <c r="MZ483" s="191"/>
      <c r="NA483" s="191"/>
      <c r="NB483" s="191"/>
      <c r="NC483" s="191"/>
      <c r="ND483" s="191"/>
      <c r="NE483" s="191"/>
      <c r="NF483" s="191"/>
      <c r="NG483" s="191"/>
      <c r="NH483" s="191"/>
      <c r="NI483" s="191"/>
      <c r="NJ483" s="191"/>
      <c r="NK483" s="191"/>
      <c r="NL483" s="191"/>
      <c r="NM483" s="191"/>
      <c r="NN483" s="191"/>
      <c r="NO483" s="191"/>
      <c r="NP483" s="191"/>
      <c r="NQ483" s="191"/>
      <c r="NR483" s="191"/>
      <c r="NS483" s="191"/>
      <c r="NT483" s="191"/>
      <c r="NU483" s="191"/>
      <c r="NV483" s="191"/>
      <c r="NW483" s="191"/>
      <c r="NX483" s="191"/>
      <c r="NY483" s="191"/>
      <c r="NZ483" s="191"/>
      <c r="OA483" s="191"/>
      <c r="OB483" s="191"/>
      <c r="OC483" s="191"/>
      <c r="OD483" s="191"/>
      <c r="OE483" s="191"/>
      <c r="OF483" s="191"/>
      <c r="OG483" s="191"/>
      <c r="OH483" s="191"/>
      <c r="OI483" s="191"/>
      <c r="OJ483" s="191"/>
      <c r="OK483" s="191"/>
      <c r="OL483" s="191"/>
      <c r="OM483" s="191"/>
      <c r="ON483" s="191"/>
      <c r="OO483" s="191"/>
      <c r="OP483" s="191"/>
      <c r="OQ483" s="191"/>
      <c r="OR483" s="191"/>
      <c r="OS483" s="191"/>
      <c r="OT483" s="191"/>
      <c r="OU483" s="191"/>
      <c r="OV483" s="191"/>
      <c r="OW483" s="191"/>
      <c r="OX483" s="191"/>
      <c r="OY483" s="191"/>
      <c r="OZ483" s="191"/>
      <c r="PA483" s="191"/>
      <c r="PB483" s="191"/>
      <c r="PC483" s="191"/>
      <c r="PD483" s="191"/>
      <c r="PE483" s="191"/>
      <c r="PF483" s="191"/>
      <c r="PG483" s="191"/>
      <c r="PH483" s="191"/>
      <c r="PI483" s="191"/>
      <c r="PJ483" s="191"/>
      <c r="PK483" s="191"/>
      <c r="PL483" s="191"/>
      <c r="PM483" s="191"/>
      <c r="PN483" s="191"/>
      <c r="PO483" s="191"/>
      <c r="PP483" s="191"/>
      <c r="PQ483" s="191"/>
      <c r="PR483" s="191"/>
      <c r="PS483" s="191"/>
      <c r="PT483" s="191"/>
      <c r="PU483" s="191"/>
      <c r="PV483" s="191"/>
      <c r="PW483" s="191"/>
      <c r="PX483" s="191"/>
      <c r="PY483" s="191"/>
      <c r="PZ483" s="191"/>
      <c r="QA483" s="191"/>
      <c r="QB483" s="191"/>
      <c r="QC483" s="191"/>
      <c r="QD483" s="191"/>
      <c r="QE483" s="191"/>
      <c r="QF483" s="191"/>
      <c r="QG483" s="191"/>
      <c r="QH483" s="191"/>
      <c r="QI483" s="191"/>
      <c r="QJ483" s="191"/>
      <c r="QK483" s="191"/>
      <c r="QL483" s="191"/>
      <c r="QM483" s="191"/>
      <c r="QN483" s="191"/>
      <c r="QO483" s="191"/>
      <c r="QP483" s="191"/>
      <c r="QQ483" s="191"/>
      <c r="QR483" s="191"/>
      <c r="QS483" s="191"/>
      <c r="QT483" s="191"/>
      <c r="QU483" s="191"/>
      <c r="QV483" s="191"/>
      <c r="QW483" s="191"/>
      <c r="QX483" s="191"/>
      <c r="QY483" s="191"/>
      <c r="QZ483" s="191"/>
      <c r="RA483" s="191"/>
      <c r="RB483" s="191"/>
      <c r="RC483" s="191"/>
      <c r="RD483" s="191"/>
      <c r="RE483" s="191"/>
      <c r="RF483" s="191"/>
      <c r="RG483" s="191"/>
      <c r="RH483" s="191"/>
      <c r="RI483" s="191"/>
      <c r="RJ483" s="191"/>
      <c r="RK483" s="191"/>
      <c r="RL483" s="191"/>
      <c r="RM483" s="191"/>
      <c r="RN483" s="191"/>
      <c r="RO483" s="191"/>
      <c r="RP483" s="191"/>
      <c r="RQ483" s="191"/>
      <c r="RR483" s="191"/>
      <c r="RS483" s="191"/>
      <c r="RT483" s="191"/>
      <c r="RU483" s="191"/>
      <c r="RV483" s="191"/>
      <c r="RW483" s="191"/>
      <c r="RX483" s="191"/>
      <c r="RY483" s="191"/>
      <c r="RZ483" s="191"/>
      <c r="SA483" s="191"/>
      <c r="SB483" s="191"/>
      <c r="SC483" s="191"/>
      <c r="SD483" s="191"/>
      <c r="SE483" s="191"/>
      <c r="SF483" s="191"/>
      <c r="SG483" s="191"/>
      <c r="SH483" s="191"/>
      <c r="SI483" s="191"/>
      <c r="SJ483" s="191"/>
      <c r="SK483" s="191"/>
      <c r="SL483" s="191"/>
      <c r="SM483" s="191"/>
      <c r="SN483" s="191"/>
      <c r="SO483" s="191"/>
      <c r="SP483" s="191"/>
      <c r="SQ483" s="191"/>
      <c r="SR483" s="191"/>
      <c r="SS483" s="191"/>
      <c r="ST483" s="191"/>
      <c r="SU483" s="191"/>
      <c r="SV483" s="191"/>
      <c r="SW483" s="191"/>
      <c r="SX483" s="191"/>
      <c r="SY483" s="191"/>
      <c r="SZ483" s="191"/>
      <c r="TA483" s="191"/>
      <c r="TB483" s="191"/>
      <c r="TC483" s="191"/>
      <c r="TD483" s="191"/>
      <c r="TE483" s="191"/>
      <c r="TF483" s="191"/>
      <c r="TG483" s="191"/>
      <c r="TH483" s="191"/>
      <c r="TI483" s="191"/>
      <c r="TJ483" s="191"/>
      <c r="TK483" s="191"/>
      <c r="TL483" s="191"/>
      <c r="TM483" s="191"/>
      <c r="TN483" s="191"/>
      <c r="TO483" s="191"/>
      <c r="TP483" s="191"/>
      <c r="TQ483" s="191"/>
      <c r="TR483" s="191"/>
      <c r="TS483" s="191"/>
      <c r="TT483" s="191"/>
      <c r="TU483" s="191"/>
      <c r="TV483" s="191"/>
      <c r="TW483" s="191"/>
      <c r="TX483" s="191"/>
      <c r="TY483" s="191"/>
      <c r="TZ483" s="191"/>
      <c r="UA483" s="191"/>
      <c r="UB483" s="191"/>
      <c r="UC483" s="191"/>
      <c r="UD483" s="191"/>
      <c r="UE483" s="191"/>
      <c r="UF483" s="191"/>
      <c r="UG483" s="191"/>
      <c r="UH483" s="191"/>
      <c r="UI483" s="191"/>
      <c r="UJ483" s="191"/>
      <c r="UK483" s="191"/>
      <c r="UL483" s="191"/>
      <c r="UM483" s="191"/>
      <c r="UN483" s="191"/>
      <c r="UO483" s="191"/>
      <c r="UP483" s="191"/>
      <c r="UQ483" s="191"/>
      <c r="UR483" s="191"/>
      <c r="US483" s="191"/>
      <c r="UT483" s="191"/>
      <c r="UU483" s="191"/>
      <c r="UV483" s="191"/>
      <c r="UW483" s="191"/>
      <c r="UX483" s="191"/>
      <c r="UY483" s="191"/>
      <c r="UZ483" s="191"/>
      <c r="VA483" s="191"/>
      <c r="VB483" s="191"/>
      <c r="VC483" s="191"/>
      <c r="VD483" s="191"/>
      <c r="VE483" s="191"/>
      <c r="VF483" s="191"/>
      <c r="VG483" s="191"/>
      <c r="VH483" s="191"/>
      <c r="VI483" s="191"/>
      <c r="VJ483" s="191"/>
      <c r="VK483" s="191"/>
      <c r="VL483" s="191"/>
      <c r="VM483" s="191"/>
      <c r="VN483" s="191"/>
      <c r="VO483" s="191"/>
      <c r="VP483" s="191"/>
      <c r="VQ483" s="191"/>
      <c r="VR483" s="191"/>
      <c r="VS483" s="191"/>
      <c r="VT483" s="191"/>
      <c r="VU483" s="191"/>
      <c r="VV483" s="191"/>
      <c r="VW483" s="191"/>
      <c r="VX483" s="191"/>
      <c r="VY483" s="191"/>
      <c r="VZ483" s="191"/>
      <c r="WA483" s="191"/>
      <c r="WB483" s="191"/>
      <c r="WC483" s="191"/>
      <c r="WD483" s="191"/>
      <c r="WE483" s="191"/>
      <c r="WF483" s="191"/>
      <c r="WG483" s="191"/>
      <c r="WH483" s="191"/>
      <c r="WI483" s="191"/>
      <c r="WJ483" s="191"/>
      <c r="WK483" s="191"/>
      <c r="WL483" s="191"/>
      <c r="WM483" s="191"/>
      <c r="WN483" s="191"/>
      <c r="WO483" s="191"/>
      <c r="WP483" s="191"/>
      <c r="WQ483" s="191"/>
      <c r="WR483" s="191"/>
      <c r="WS483" s="191"/>
      <c r="WT483" s="191"/>
      <c r="WU483" s="191"/>
      <c r="WV483" s="191"/>
      <c r="WW483" s="191"/>
      <c r="WX483" s="191"/>
      <c r="WY483" s="191"/>
      <c r="WZ483" s="191"/>
      <c r="XA483" s="191"/>
      <c r="XB483" s="191"/>
      <c r="XC483" s="191"/>
      <c r="XD483" s="191"/>
      <c r="XE483" s="191"/>
      <c r="XF483" s="191"/>
      <c r="XG483" s="191"/>
      <c r="XH483" s="191"/>
      <c r="XI483" s="191"/>
      <c r="XJ483" s="191"/>
      <c r="XK483" s="191"/>
      <c r="XL483" s="191"/>
      <c r="XM483" s="191"/>
      <c r="XN483" s="191"/>
      <c r="XO483" s="191"/>
      <c r="XP483" s="191"/>
      <c r="XQ483" s="191"/>
      <c r="XR483" s="191"/>
      <c r="XS483" s="191"/>
      <c r="XT483" s="191"/>
      <c r="XU483" s="191"/>
      <c r="XV483" s="191"/>
      <c r="XW483" s="191"/>
      <c r="XX483" s="191"/>
      <c r="XY483" s="191"/>
      <c r="XZ483" s="191"/>
      <c r="YA483" s="191"/>
      <c r="YB483" s="191"/>
      <c r="YC483" s="191"/>
      <c r="YD483" s="191"/>
      <c r="YE483" s="191"/>
      <c r="YF483" s="191"/>
      <c r="YG483" s="191"/>
      <c r="YH483" s="191"/>
      <c r="YI483" s="191"/>
      <c r="YJ483" s="191"/>
      <c r="YK483" s="191"/>
      <c r="YL483" s="191"/>
      <c r="YM483" s="191"/>
      <c r="YN483" s="191"/>
      <c r="YO483" s="191"/>
      <c r="YP483" s="191"/>
      <c r="YQ483" s="191"/>
      <c r="YR483" s="191"/>
      <c r="YS483" s="191"/>
      <c r="YT483" s="191"/>
      <c r="YU483" s="191"/>
      <c r="YV483" s="191"/>
      <c r="YW483" s="191"/>
      <c r="YX483" s="191"/>
      <c r="YY483" s="191"/>
      <c r="YZ483" s="191"/>
      <c r="ZA483" s="191"/>
      <c r="ZB483" s="191"/>
      <c r="ZC483" s="191"/>
      <c r="ZD483" s="191"/>
      <c r="ZE483" s="191"/>
      <c r="ZF483" s="191"/>
      <c r="ZG483" s="191"/>
      <c r="ZH483" s="191"/>
      <c r="ZI483" s="191"/>
      <c r="ZJ483" s="191"/>
      <c r="ZK483" s="191"/>
      <c r="ZL483" s="191"/>
      <c r="ZM483" s="191"/>
      <c r="ZN483" s="191"/>
      <c r="ZO483" s="191"/>
      <c r="ZP483" s="191"/>
      <c r="ZQ483" s="191"/>
      <c r="ZR483" s="191"/>
      <c r="ZS483" s="191"/>
      <c r="ZT483" s="191"/>
      <c r="ZU483" s="191"/>
      <c r="ZV483" s="191"/>
      <c r="ZW483" s="191"/>
      <c r="ZX483" s="191"/>
      <c r="ZY483" s="191"/>
      <c r="ZZ483" s="191"/>
      <c r="AAA483" s="191"/>
      <c r="AAB483" s="191"/>
      <c r="AAC483" s="191"/>
      <c r="AAD483" s="191"/>
      <c r="AAE483" s="191"/>
      <c r="AAF483" s="191"/>
      <c r="AAG483" s="191"/>
      <c r="AAH483" s="191"/>
      <c r="AAI483" s="191"/>
      <c r="AAJ483" s="191"/>
      <c r="AAK483" s="191"/>
      <c r="AAL483" s="191"/>
      <c r="AAM483" s="191"/>
      <c r="AAN483" s="191"/>
      <c r="AAO483" s="191"/>
      <c r="AAP483" s="191"/>
      <c r="AAQ483" s="191"/>
      <c r="AAR483" s="191"/>
      <c r="AAS483" s="191"/>
      <c r="AAT483" s="191"/>
      <c r="AAU483" s="191"/>
      <c r="AAV483" s="191"/>
      <c r="AAW483" s="191"/>
      <c r="AAX483" s="191"/>
      <c r="AAY483" s="191"/>
      <c r="AAZ483" s="191"/>
      <c r="ABA483" s="191"/>
      <c r="ABB483" s="191"/>
      <c r="ABC483" s="191"/>
      <c r="ABD483" s="191"/>
      <c r="ABE483" s="191"/>
      <c r="ABF483" s="191"/>
      <c r="ABG483" s="191"/>
      <c r="ABH483" s="191"/>
      <c r="ABI483" s="191"/>
      <c r="ABJ483" s="191"/>
      <c r="ABK483" s="191"/>
      <c r="ABL483" s="191"/>
      <c r="ABM483" s="191"/>
      <c r="ABN483" s="191"/>
      <c r="ABO483" s="191"/>
      <c r="ABP483" s="191"/>
      <c r="ABQ483" s="191"/>
      <c r="ABR483" s="191"/>
      <c r="ABS483" s="191"/>
      <c r="ABT483" s="191"/>
      <c r="ABU483" s="191"/>
      <c r="ABV483" s="191"/>
      <c r="ABW483" s="191"/>
      <c r="ABX483" s="191"/>
      <c r="ABY483" s="191"/>
      <c r="ABZ483" s="191"/>
      <c r="ACA483" s="191"/>
      <c r="ACB483" s="191"/>
      <c r="ACC483" s="191"/>
      <c r="ACD483" s="191"/>
      <c r="ACE483" s="191"/>
      <c r="ACF483" s="191"/>
      <c r="ACG483" s="191"/>
      <c r="ACH483" s="191"/>
      <c r="ACI483" s="191"/>
      <c r="ACJ483" s="191"/>
      <c r="ACK483" s="191"/>
      <c r="ACL483" s="191"/>
      <c r="ACM483" s="191"/>
      <c r="ACN483" s="191"/>
      <c r="ACO483" s="191"/>
      <c r="ACP483" s="191"/>
      <c r="ACQ483" s="191"/>
      <c r="ACR483" s="191"/>
      <c r="ACS483" s="191"/>
      <c r="ACT483" s="191"/>
      <c r="ACU483" s="191"/>
      <c r="ACV483" s="191"/>
      <c r="ACW483" s="191"/>
      <c r="ACX483" s="191"/>
      <c r="ACY483" s="191"/>
      <c r="ACZ483" s="191"/>
      <c r="ADA483" s="191"/>
      <c r="ADB483" s="191"/>
      <c r="ADC483" s="191"/>
      <c r="ADD483" s="191"/>
      <c r="ADE483" s="191"/>
      <c r="ADF483" s="191"/>
      <c r="ADG483" s="191"/>
      <c r="ADH483" s="191"/>
      <c r="ADI483" s="191"/>
      <c r="ADJ483" s="191"/>
      <c r="ADK483" s="191"/>
      <c r="ADL483" s="191"/>
      <c r="ADM483" s="191"/>
      <c r="ADN483" s="191"/>
      <c r="ADO483" s="191"/>
      <c r="ADP483" s="191"/>
      <c r="ADQ483" s="191"/>
      <c r="ADR483" s="191"/>
      <c r="ADS483" s="191"/>
      <c r="ADT483" s="191"/>
      <c r="ADU483" s="191"/>
      <c r="ADV483" s="191"/>
      <c r="ADW483" s="191"/>
      <c r="ADX483" s="191"/>
      <c r="ADY483" s="191"/>
      <c r="ADZ483" s="191"/>
      <c r="AEA483" s="191"/>
      <c r="AEB483" s="191"/>
      <c r="AEC483" s="191"/>
      <c r="AED483" s="191"/>
      <c r="AEE483" s="191"/>
      <c r="AEF483" s="191"/>
      <c r="AEG483" s="191"/>
      <c r="AEH483" s="191"/>
      <c r="AEI483" s="191"/>
      <c r="AEJ483" s="191"/>
      <c r="AEK483" s="191"/>
      <c r="AEL483" s="191"/>
      <c r="AEM483" s="191"/>
      <c r="AEN483" s="191"/>
      <c r="AEO483" s="191"/>
      <c r="AEP483" s="191"/>
      <c r="AEQ483" s="191"/>
      <c r="AER483" s="191"/>
      <c r="AES483" s="191"/>
      <c r="AET483" s="191"/>
      <c r="AEU483" s="191"/>
      <c r="AEV483" s="191"/>
      <c r="AEW483" s="191"/>
      <c r="AEX483" s="191"/>
      <c r="AEY483" s="191"/>
      <c r="AEZ483" s="191"/>
      <c r="AFA483" s="191"/>
      <c r="AFB483" s="191"/>
      <c r="AFC483" s="191"/>
      <c r="AFD483" s="191"/>
      <c r="AFE483" s="191"/>
      <c r="AFF483" s="191"/>
      <c r="AFG483" s="191"/>
      <c r="AFH483" s="191"/>
      <c r="AFI483" s="191"/>
      <c r="AFJ483" s="191"/>
      <c r="AFK483" s="191"/>
      <c r="AFL483" s="191"/>
      <c r="AFM483" s="191"/>
      <c r="AFN483" s="191"/>
      <c r="AFO483" s="191"/>
      <c r="AFP483" s="191"/>
      <c r="AFQ483" s="191"/>
      <c r="AFR483" s="191"/>
      <c r="AFS483" s="191"/>
      <c r="AFT483" s="191"/>
      <c r="AFU483" s="191"/>
      <c r="AFV483" s="191"/>
      <c r="AFW483" s="191"/>
      <c r="AFX483" s="191"/>
      <c r="AFY483" s="191"/>
      <c r="AFZ483" s="191"/>
      <c r="AGA483" s="191"/>
      <c r="AGB483" s="191"/>
      <c r="AGC483" s="191"/>
      <c r="AGD483" s="191"/>
      <c r="AGE483" s="191"/>
      <c r="AGF483" s="191"/>
      <c r="AGG483" s="191"/>
      <c r="AGH483" s="191"/>
      <c r="AGI483" s="191"/>
      <c r="AGJ483" s="191"/>
      <c r="AGK483" s="191"/>
      <c r="AGL483" s="191"/>
      <c r="AGM483" s="191"/>
      <c r="AGN483" s="191"/>
      <c r="AGO483" s="191"/>
      <c r="AGP483" s="191"/>
      <c r="AGQ483" s="191"/>
      <c r="AGR483" s="191"/>
      <c r="AGS483" s="191"/>
      <c r="AGT483" s="191"/>
      <c r="AGU483" s="191"/>
      <c r="AGV483" s="191"/>
      <c r="AGW483" s="191"/>
      <c r="AGX483" s="191"/>
      <c r="AGY483" s="191"/>
      <c r="AGZ483" s="191"/>
      <c r="AHA483" s="191"/>
      <c r="AHB483" s="191"/>
      <c r="AHC483" s="191"/>
      <c r="AHD483" s="191"/>
      <c r="AHE483" s="191"/>
      <c r="AHF483" s="191"/>
      <c r="AHG483" s="191"/>
      <c r="AHH483" s="191"/>
      <c r="AHI483" s="191"/>
      <c r="AHJ483" s="191"/>
      <c r="AHK483" s="191"/>
      <c r="AHL483" s="191"/>
      <c r="AHM483" s="191"/>
      <c r="AHN483" s="191"/>
      <c r="AHO483" s="191"/>
      <c r="AHP483" s="191"/>
      <c r="AHQ483" s="191"/>
      <c r="AHR483" s="191"/>
      <c r="AHS483" s="191"/>
      <c r="AHT483" s="191"/>
      <c r="AHU483" s="191"/>
      <c r="AHV483" s="191"/>
      <c r="AHW483" s="191"/>
      <c r="AHX483" s="191"/>
      <c r="AHY483" s="191"/>
      <c r="AHZ483" s="191"/>
      <c r="AIA483" s="191"/>
      <c r="AIB483" s="191"/>
      <c r="AIC483" s="191"/>
      <c r="AID483" s="191"/>
      <c r="AIE483" s="191"/>
      <c r="AIF483" s="191"/>
      <c r="AIG483" s="191"/>
      <c r="AIH483" s="191"/>
      <c r="AII483" s="191"/>
      <c r="AIJ483" s="191"/>
      <c r="AIK483" s="191"/>
      <c r="AIL483" s="191"/>
      <c r="AIM483" s="191"/>
      <c r="AIN483" s="191"/>
      <c r="AIO483" s="191"/>
      <c r="AIP483" s="191"/>
      <c r="AIQ483" s="191"/>
      <c r="AIR483" s="191"/>
      <c r="AIS483" s="191"/>
      <c r="AIT483" s="191"/>
      <c r="AIU483" s="191"/>
      <c r="AIV483" s="191"/>
      <c r="AIW483" s="191"/>
      <c r="AIX483" s="191"/>
      <c r="AIY483" s="191"/>
      <c r="AIZ483" s="191"/>
      <c r="AJA483" s="191"/>
      <c r="AJB483" s="191"/>
      <c r="AJC483" s="191"/>
      <c r="AJD483" s="191"/>
      <c r="AJE483" s="191"/>
      <c r="AJF483" s="191"/>
      <c r="AJG483" s="191"/>
      <c r="AJH483" s="191"/>
      <c r="AJI483" s="191"/>
      <c r="AJJ483" s="191"/>
      <c r="AJK483" s="191"/>
      <c r="AJL483" s="191"/>
      <c r="AJM483" s="191"/>
      <c r="AJN483" s="191"/>
      <c r="AJO483" s="191"/>
      <c r="AJP483" s="191"/>
      <c r="AJQ483" s="191"/>
      <c r="AJR483" s="191"/>
      <c r="AJS483" s="191"/>
      <c r="AJT483" s="191"/>
      <c r="AJU483" s="191"/>
      <c r="AJV483" s="191"/>
      <c r="AJW483" s="191"/>
      <c r="AJX483" s="191"/>
      <c r="AJY483" s="191"/>
      <c r="AJZ483" s="191"/>
      <c r="AKA483" s="191"/>
      <c r="AKB483" s="191"/>
      <c r="AKC483" s="191"/>
      <c r="AKD483" s="191"/>
      <c r="AKE483" s="191"/>
      <c r="AKF483" s="191"/>
      <c r="AKG483" s="191"/>
      <c r="AKH483" s="191"/>
      <c r="AKI483" s="191"/>
      <c r="AKJ483" s="191"/>
      <c r="AKK483" s="191"/>
      <c r="AKL483" s="191"/>
      <c r="AKM483" s="191"/>
      <c r="AKN483" s="191"/>
      <c r="AKO483" s="191"/>
      <c r="AKP483" s="191"/>
      <c r="AKQ483" s="191"/>
      <c r="AKR483" s="191"/>
      <c r="AKS483" s="191"/>
      <c r="AKT483" s="191"/>
      <c r="AKU483" s="191"/>
      <c r="AKV483" s="191"/>
      <c r="AKW483" s="191"/>
      <c r="AKX483" s="191"/>
      <c r="AKY483" s="191"/>
      <c r="AKZ483" s="191"/>
      <c r="ALA483" s="191"/>
      <c r="ALB483" s="191"/>
      <c r="ALC483" s="191"/>
      <c r="ALD483" s="191"/>
    </row>
    <row r="484" spans="1:992" s="137" customFormat="1" ht="14.25" customHeight="1">
      <c r="A484" s="2801"/>
      <c r="B484" s="2827"/>
      <c r="C484" s="2385"/>
      <c r="D484" s="718" t="s">
        <v>304</v>
      </c>
      <c r="E484" s="374">
        <v>0</v>
      </c>
      <c r="F484" s="374">
        <v>0</v>
      </c>
      <c r="G484" s="2385"/>
      <c r="H484" s="2385"/>
      <c r="I484" s="2391"/>
      <c r="J484" s="2391"/>
      <c r="K484" s="2391"/>
      <c r="L484" s="2792"/>
      <c r="M484" s="580"/>
      <c r="N484" s="406"/>
      <c r="O484" s="406"/>
      <c r="P484" s="191"/>
      <c r="Q484" s="191"/>
      <c r="R484" s="191"/>
      <c r="S484" s="191"/>
      <c r="T484" s="191"/>
      <c r="U484" s="191"/>
      <c r="V484" s="191"/>
      <c r="W484" s="191"/>
      <c r="X484" s="191"/>
      <c r="Y484" s="191"/>
      <c r="Z484" s="191"/>
      <c r="AA484" s="191"/>
      <c r="AB484" s="191"/>
      <c r="AC484" s="191"/>
      <c r="AD484" s="191"/>
      <c r="AE484" s="191"/>
      <c r="AF484" s="191"/>
      <c r="AG484" s="191"/>
      <c r="AH484" s="191"/>
      <c r="AI484" s="191"/>
      <c r="AJ484" s="191"/>
      <c r="AK484" s="191"/>
      <c r="AL484" s="191"/>
      <c r="AM484" s="191"/>
      <c r="AN484" s="191"/>
      <c r="AO484" s="191"/>
      <c r="AP484" s="191"/>
      <c r="AQ484" s="191"/>
      <c r="AR484" s="191"/>
      <c r="AS484" s="191"/>
      <c r="AT484" s="191"/>
      <c r="AU484" s="191"/>
      <c r="AV484" s="191"/>
      <c r="AW484" s="191"/>
      <c r="AX484" s="191"/>
      <c r="AY484" s="191"/>
      <c r="AZ484" s="191"/>
      <c r="BA484" s="191"/>
      <c r="BB484" s="191"/>
      <c r="BC484" s="191"/>
      <c r="BD484" s="191"/>
      <c r="BE484" s="191"/>
      <c r="BF484" s="191"/>
      <c r="BG484" s="191"/>
      <c r="BH484" s="191"/>
      <c r="BI484" s="191"/>
      <c r="BJ484" s="191"/>
      <c r="BK484" s="191"/>
      <c r="BL484" s="191"/>
      <c r="BM484" s="191"/>
      <c r="BN484" s="191"/>
      <c r="BO484" s="191"/>
      <c r="BP484" s="191"/>
      <c r="BQ484" s="191"/>
      <c r="BR484" s="191"/>
      <c r="BS484" s="191"/>
      <c r="BT484" s="191"/>
      <c r="BU484" s="191"/>
      <c r="BV484" s="191"/>
      <c r="BW484" s="191"/>
      <c r="BX484" s="191"/>
      <c r="BY484" s="191"/>
      <c r="BZ484" s="191"/>
      <c r="CA484" s="191"/>
      <c r="CB484" s="191"/>
      <c r="CC484" s="191"/>
      <c r="CD484" s="191"/>
      <c r="CE484" s="191"/>
      <c r="CF484" s="191"/>
      <c r="CG484" s="191"/>
      <c r="CH484" s="191"/>
      <c r="CI484" s="191"/>
      <c r="CJ484" s="191"/>
      <c r="CK484" s="191"/>
      <c r="CL484" s="191"/>
      <c r="CM484" s="191"/>
      <c r="CN484" s="191"/>
      <c r="CO484" s="191"/>
      <c r="CP484" s="191"/>
      <c r="CQ484" s="191"/>
      <c r="CR484" s="191"/>
      <c r="CS484" s="191"/>
      <c r="CT484" s="191"/>
      <c r="CU484" s="191"/>
      <c r="CV484" s="191"/>
      <c r="CW484" s="191"/>
      <c r="CX484" s="191"/>
      <c r="CY484" s="191"/>
      <c r="CZ484" s="191"/>
      <c r="DA484" s="191"/>
      <c r="DB484" s="191"/>
      <c r="DC484" s="191"/>
      <c r="DD484" s="191"/>
      <c r="DE484" s="191"/>
      <c r="DF484" s="191"/>
      <c r="DG484" s="191"/>
      <c r="DH484" s="191"/>
      <c r="DI484" s="191"/>
      <c r="DJ484" s="191"/>
      <c r="DK484" s="191"/>
      <c r="DL484" s="191"/>
      <c r="DM484" s="191"/>
      <c r="DN484" s="191"/>
      <c r="DO484" s="191"/>
      <c r="DP484" s="191"/>
      <c r="DQ484" s="191"/>
      <c r="DR484" s="191"/>
      <c r="DS484" s="191"/>
      <c r="DT484" s="191"/>
      <c r="DU484" s="191"/>
      <c r="DV484" s="191"/>
      <c r="DW484" s="191"/>
      <c r="DX484" s="191"/>
      <c r="DY484" s="191"/>
      <c r="DZ484" s="191"/>
      <c r="EA484" s="191"/>
      <c r="EB484" s="191"/>
      <c r="EC484" s="191"/>
      <c r="ED484" s="191"/>
      <c r="EE484" s="191"/>
      <c r="EF484" s="191"/>
      <c r="EG484" s="191"/>
      <c r="EH484" s="191"/>
      <c r="EI484" s="191"/>
      <c r="EJ484" s="191"/>
      <c r="EK484" s="191"/>
      <c r="EL484" s="191"/>
      <c r="EM484" s="191"/>
      <c r="EN484" s="191"/>
      <c r="EO484" s="191"/>
      <c r="EP484" s="191"/>
      <c r="EQ484" s="191"/>
      <c r="ER484" s="191"/>
      <c r="ES484" s="191"/>
      <c r="ET484" s="191"/>
      <c r="EU484" s="191"/>
      <c r="EV484" s="191"/>
      <c r="EW484" s="191"/>
      <c r="EX484" s="191"/>
      <c r="EY484" s="191"/>
      <c r="EZ484" s="191"/>
      <c r="FA484" s="191"/>
      <c r="FB484" s="191"/>
      <c r="FC484" s="191"/>
      <c r="FD484" s="191"/>
      <c r="FE484" s="191"/>
      <c r="FF484" s="191"/>
      <c r="FG484" s="191"/>
      <c r="FH484" s="191"/>
      <c r="FI484" s="191"/>
      <c r="FJ484" s="191"/>
      <c r="FK484" s="191"/>
      <c r="FL484" s="191"/>
      <c r="FM484" s="191"/>
      <c r="FN484" s="191"/>
      <c r="FO484" s="191"/>
      <c r="FP484" s="191"/>
      <c r="FQ484" s="191"/>
      <c r="FR484" s="191"/>
      <c r="FS484" s="191"/>
      <c r="FT484" s="191"/>
      <c r="FU484" s="191"/>
      <c r="FV484" s="191"/>
      <c r="FW484" s="191"/>
      <c r="FX484" s="191"/>
      <c r="FY484" s="191"/>
      <c r="FZ484" s="191"/>
      <c r="GA484" s="191"/>
      <c r="GB484" s="191"/>
      <c r="GC484" s="191"/>
      <c r="GD484" s="191"/>
      <c r="GE484" s="191"/>
      <c r="GF484" s="191"/>
      <c r="GG484" s="191"/>
      <c r="GH484" s="191"/>
      <c r="GI484" s="191"/>
      <c r="GJ484" s="191"/>
      <c r="GK484" s="191"/>
      <c r="GL484" s="191"/>
      <c r="GM484" s="191"/>
      <c r="GN484" s="191"/>
      <c r="GO484" s="191"/>
      <c r="GP484" s="191"/>
      <c r="GQ484" s="191"/>
      <c r="GR484" s="191"/>
      <c r="GS484" s="191"/>
      <c r="GT484" s="191"/>
      <c r="GU484" s="191"/>
      <c r="GV484" s="191"/>
      <c r="GW484" s="191"/>
      <c r="GX484" s="191"/>
      <c r="GY484" s="191"/>
      <c r="GZ484" s="191"/>
      <c r="HA484" s="191"/>
      <c r="HB484" s="191"/>
      <c r="HC484" s="191"/>
      <c r="HD484" s="191"/>
      <c r="HE484" s="191"/>
      <c r="HF484" s="191"/>
      <c r="HG484" s="191"/>
      <c r="HH484" s="191"/>
      <c r="HI484" s="191"/>
      <c r="HJ484" s="191"/>
      <c r="HK484" s="191"/>
      <c r="HL484" s="191"/>
      <c r="HM484" s="191"/>
      <c r="HN484" s="191"/>
      <c r="HO484" s="191"/>
      <c r="HP484" s="191"/>
      <c r="HQ484" s="191"/>
      <c r="HR484" s="191"/>
      <c r="HS484" s="191"/>
      <c r="HT484" s="191"/>
      <c r="HU484" s="191"/>
      <c r="HV484" s="191"/>
      <c r="HW484" s="191"/>
      <c r="HX484" s="191"/>
      <c r="HY484" s="191"/>
      <c r="HZ484" s="191"/>
      <c r="IA484" s="191"/>
      <c r="IB484" s="191"/>
      <c r="IC484" s="191"/>
      <c r="ID484" s="191"/>
      <c r="IE484" s="191"/>
      <c r="IF484" s="191"/>
      <c r="IG484" s="191"/>
      <c r="IH484" s="191"/>
      <c r="II484" s="191"/>
      <c r="IJ484" s="191"/>
      <c r="IK484" s="191"/>
      <c r="IL484" s="191"/>
      <c r="IM484" s="191"/>
      <c r="IN484" s="191"/>
      <c r="IO484" s="191"/>
      <c r="IP484" s="191"/>
      <c r="IQ484" s="191"/>
      <c r="IR484" s="191"/>
      <c r="IS484" s="191"/>
      <c r="IT484" s="191"/>
      <c r="IU484" s="191"/>
      <c r="IV484" s="191"/>
      <c r="IW484" s="191"/>
      <c r="IX484" s="191"/>
      <c r="IY484" s="191"/>
      <c r="IZ484" s="191"/>
      <c r="JA484" s="191"/>
      <c r="JB484" s="191"/>
      <c r="JC484" s="191"/>
      <c r="JD484" s="191"/>
      <c r="JE484" s="191"/>
      <c r="JF484" s="191"/>
      <c r="JG484" s="191"/>
      <c r="JH484" s="191"/>
      <c r="JI484" s="191"/>
      <c r="JJ484" s="191"/>
      <c r="JK484" s="191"/>
      <c r="JL484" s="191"/>
      <c r="JM484" s="191"/>
      <c r="JN484" s="191"/>
      <c r="JO484" s="191"/>
      <c r="JP484" s="191"/>
      <c r="JQ484" s="191"/>
      <c r="JR484" s="191"/>
      <c r="JS484" s="191"/>
      <c r="JT484" s="191"/>
      <c r="JU484" s="191"/>
      <c r="JV484" s="191"/>
      <c r="JW484" s="191"/>
      <c r="JX484" s="191"/>
      <c r="JY484" s="191"/>
      <c r="JZ484" s="191"/>
      <c r="KA484" s="191"/>
      <c r="KB484" s="191"/>
      <c r="KC484" s="191"/>
      <c r="KD484" s="191"/>
      <c r="KE484" s="191"/>
      <c r="KF484" s="191"/>
      <c r="KG484" s="191"/>
      <c r="KH484" s="191"/>
      <c r="KI484" s="191"/>
      <c r="KJ484" s="191"/>
      <c r="KK484" s="191"/>
      <c r="KL484" s="191"/>
      <c r="KM484" s="191"/>
      <c r="KN484" s="191"/>
      <c r="KO484" s="191"/>
      <c r="KP484" s="191"/>
      <c r="KQ484" s="191"/>
      <c r="KR484" s="191"/>
      <c r="KS484" s="191"/>
      <c r="KT484" s="191"/>
      <c r="KU484" s="191"/>
      <c r="KV484" s="191"/>
      <c r="KW484" s="191"/>
      <c r="KX484" s="191"/>
      <c r="KY484" s="191"/>
      <c r="KZ484" s="191"/>
      <c r="LA484" s="191"/>
      <c r="LB484" s="191"/>
      <c r="LC484" s="191"/>
      <c r="LD484" s="191"/>
      <c r="LE484" s="191"/>
      <c r="LF484" s="191"/>
      <c r="LG484" s="191"/>
      <c r="LH484" s="191"/>
      <c r="LI484" s="191"/>
      <c r="LJ484" s="191"/>
      <c r="LK484" s="191"/>
      <c r="LL484" s="191"/>
      <c r="LM484" s="191"/>
      <c r="LN484" s="191"/>
      <c r="LO484" s="191"/>
      <c r="LP484" s="191"/>
      <c r="LQ484" s="191"/>
      <c r="LR484" s="191"/>
      <c r="LS484" s="191"/>
      <c r="LT484" s="191"/>
      <c r="LU484" s="191"/>
      <c r="LV484" s="191"/>
      <c r="LW484" s="191"/>
      <c r="LX484" s="191"/>
      <c r="LY484" s="191"/>
      <c r="LZ484" s="191"/>
      <c r="MA484" s="191"/>
      <c r="MB484" s="191"/>
      <c r="MC484" s="191"/>
      <c r="MD484" s="191"/>
      <c r="ME484" s="191"/>
      <c r="MF484" s="191"/>
      <c r="MG484" s="191"/>
      <c r="MH484" s="191"/>
      <c r="MI484" s="191"/>
      <c r="MJ484" s="191"/>
      <c r="MK484" s="191"/>
      <c r="ML484" s="191"/>
      <c r="MM484" s="191"/>
      <c r="MN484" s="191"/>
      <c r="MO484" s="191"/>
      <c r="MP484" s="191"/>
      <c r="MQ484" s="191"/>
      <c r="MR484" s="191"/>
      <c r="MS484" s="191"/>
      <c r="MT484" s="191"/>
      <c r="MU484" s="191"/>
      <c r="MV484" s="191"/>
      <c r="MW484" s="191"/>
      <c r="MX484" s="191"/>
      <c r="MY484" s="191"/>
      <c r="MZ484" s="191"/>
      <c r="NA484" s="191"/>
      <c r="NB484" s="191"/>
      <c r="NC484" s="191"/>
      <c r="ND484" s="191"/>
      <c r="NE484" s="191"/>
      <c r="NF484" s="191"/>
      <c r="NG484" s="191"/>
      <c r="NH484" s="191"/>
      <c r="NI484" s="191"/>
      <c r="NJ484" s="191"/>
      <c r="NK484" s="191"/>
      <c r="NL484" s="191"/>
      <c r="NM484" s="191"/>
      <c r="NN484" s="191"/>
      <c r="NO484" s="191"/>
      <c r="NP484" s="191"/>
      <c r="NQ484" s="191"/>
      <c r="NR484" s="191"/>
      <c r="NS484" s="191"/>
      <c r="NT484" s="191"/>
      <c r="NU484" s="191"/>
      <c r="NV484" s="191"/>
      <c r="NW484" s="191"/>
      <c r="NX484" s="191"/>
      <c r="NY484" s="191"/>
      <c r="NZ484" s="191"/>
      <c r="OA484" s="191"/>
      <c r="OB484" s="191"/>
      <c r="OC484" s="191"/>
      <c r="OD484" s="191"/>
      <c r="OE484" s="191"/>
      <c r="OF484" s="191"/>
      <c r="OG484" s="191"/>
      <c r="OH484" s="191"/>
      <c r="OI484" s="191"/>
      <c r="OJ484" s="191"/>
      <c r="OK484" s="191"/>
      <c r="OL484" s="191"/>
      <c r="OM484" s="191"/>
      <c r="ON484" s="191"/>
      <c r="OO484" s="191"/>
      <c r="OP484" s="191"/>
      <c r="OQ484" s="191"/>
      <c r="OR484" s="191"/>
      <c r="OS484" s="191"/>
      <c r="OT484" s="191"/>
      <c r="OU484" s="191"/>
      <c r="OV484" s="191"/>
      <c r="OW484" s="191"/>
      <c r="OX484" s="191"/>
      <c r="OY484" s="191"/>
      <c r="OZ484" s="191"/>
      <c r="PA484" s="191"/>
      <c r="PB484" s="191"/>
      <c r="PC484" s="191"/>
      <c r="PD484" s="191"/>
      <c r="PE484" s="191"/>
      <c r="PF484" s="191"/>
      <c r="PG484" s="191"/>
      <c r="PH484" s="191"/>
      <c r="PI484" s="191"/>
      <c r="PJ484" s="191"/>
      <c r="PK484" s="191"/>
      <c r="PL484" s="191"/>
      <c r="PM484" s="191"/>
      <c r="PN484" s="191"/>
      <c r="PO484" s="191"/>
      <c r="PP484" s="191"/>
      <c r="PQ484" s="191"/>
      <c r="PR484" s="191"/>
      <c r="PS484" s="191"/>
      <c r="PT484" s="191"/>
      <c r="PU484" s="191"/>
      <c r="PV484" s="191"/>
      <c r="PW484" s="191"/>
      <c r="PX484" s="191"/>
      <c r="PY484" s="191"/>
      <c r="PZ484" s="191"/>
      <c r="QA484" s="191"/>
      <c r="QB484" s="191"/>
      <c r="QC484" s="191"/>
      <c r="QD484" s="191"/>
      <c r="QE484" s="191"/>
      <c r="QF484" s="191"/>
      <c r="QG484" s="191"/>
      <c r="QH484" s="191"/>
      <c r="QI484" s="191"/>
      <c r="QJ484" s="191"/>
      <c r="QK484" s="191"/>
      <c r="QL484" s="191"/>
      <c r="QM484" s="191"/>
      <c r="QN484" s="191"/>
      <c r="QO484" s="191"/>
      <c r="QP484" s="191"/>
      <c r="QQ484" s="191"/>
      <c r="QR484" s="191"/>
      <c r="QS484" s="191"/>
      <c r="QT484" s="191"/>
      <c r="QU484" s="191"/>
      <c r="QV484" s="191"/>
      <c r="QW484" s="191"/>
      <c r="QX484" s="191"/>
      <c r="QY484" s="191"/>
      <c r="QZ484" s="191"/>
      <c r="RA484" s="191"/>
      <c r="RB484" s="191"/>
      <c r="RC484" s="191"/>
      <c r="RD484" s="191"/>
      <c r="RE484" s="191"/>
      <c r="RF484" s="191"/>
      <c r="RG484" s="191"/>
      <c r="RH484" s="191"/>
      <c r="RI484" s="191"/>
      <c r="RJ484" s="191"/>
      <c r="RK484" s="191"/>
      <c r="RL484" s="191"/>
      <c r="RM484" s="191"/>
      <c r="RN484" s="191"/>
      <c r="RO484" s="191"/>
      <c r="RP484" s="191"/>
      <c r="RQ484" s="191"/>
      <c r="RR484" s="191"/>
      <c r="RS484" s="191"/>
      <c r="RT484" s="191"/>
      <c r="RU484" s="191"/>
      <c r="RV484" s="191"/>
      <c r="RW484" s="191"/>
      <c r="RX484" s="191"/>
      <c r="RY484" s="191"/>
      <c r="RZ484" s="191"/>
      <c r="SA484" s="191"/>
      <c r="SB484" s="191"/>
      <c r="SC484" s="191"/>
      <c r="SD484" s="191"/>
      <c r="SE484" s="191"/>
      <c r="SF484" s="191"/>
      <c r="SG484" s="191"/>
      <c r="SH484" s="191"/>
      <c r="SI484" s="191"/>
      <c r="SJ484" s="191"/>
      <c r="SK484" s="191"/>
      <c r="SL484" s="191"/>
      <c r="SM484" s="191"/>
      <c r="SN484" s="191"/>
      <c r="SO484" s="191"/>
      <c r="SP484" s="191"/>
      <c r="SQ484" s="191"/>
      <c r="SR484" s="191"/>
      <c r="SS484" s="191"/>
      <c r="ST484" s="191"/>
      <c r="SU484" s="191"/>
      <c r="SV484" s="191"/>
      <c r="SW484" s="191"/>
      <c r="SX484" s="191"/>
      <c r="SY484" s="191"/>
      <c r="SZ484" s="191"/>
      <c r="TA484" s="191"/>
      <c r="TB484" s="191"/>
      <c r="TC484" s="191"/>
      <c r="TD484" s="191"/>
      <c r="TE484" s="191"/>
      <c r="TF484" s="191"/>
      <c r="TG484" s="191"/>
      <c r="TH484" s="191"/>
      <c r="TI484" s="191"/>
      <c r="TJ484" s="191"/>
      <c r="TK484" s="191"/>
      <c r="TL484" s="191"/>
      <c r="TM484" s="191"/>
      <c r="TN484" s="191"/>
      <c r="TO484" s="191"/>
      <c r="TP484" s="191"/>
      <c r="TQ484" s="191"/>
      <c r="TR484" s="191"/>
      <c r="TS484" s="191"/>
      <c r="TT484" s="191"/>
      <c r="TU484" s="191"/>
      <c r="TV484" s="191"/>
      <c r="TW484" s="191"/>
      <c r="TX484" s="191"/>
      <c r="TY484" s="191"/>
      <c r="TZ484" s="191"/>
      <c r="UA484" s="191"/>
      <c r="UB484" s="191"/>
      <c r="UC484" s="191"/>
      <c r="UD484" s="191"/>
      <c r="UE484" s="191"/>
      <c r="UF484" s="191"/>
      <c r="UG484" s="191"/>
      <c r="UH484" s="191"/>
      <c r="UI484" s="191"/>
      <c r="UJ484" s="191"/>
      <c r="UK484" s="191"/>
      <c r="UL484" s="191"/>
      <c r="UM484" s="191"/>
      <c r="UN484" s="191"/>
      <c r="UO484" s="191"/>
      <c r="UP484" s="191"/>
      <c r="UQ484" s="191"/>
      <c r="UR484" s="191"/>
      <c r="US484" s="191"/>
      <c r="UT484" s="191"/>
      <c r="UU484" s="191"/>
      <c r="UV484" s="191"/>
      <c r="UW484" s="191"/>
      <c r="UX484" s="191"/>
      <c r="UY484" s="191"/>
      <c r="UZ484" s="191"/>
      <c r="VA484" s="191"/>
      <c r="VB484" s="191"/>
      <c r="VC484" s="191"/>
      <c r="VD484" s="191"/>
      <c r="VE484" s="191"/>
      <c r="VF484" s="191"/>
      <c r="VG484" s="191"/>
      <c r="VH484" s="191"/>
      <c r="VI484" s="191"/>
      <c r="VJ484" s="191"/>
      <c r="VK484" s="191"/>
      <c r="VL484" s="191"/>
      <c r="VM484" s="191"/>
      <c r="VN484" s="191"/>
      <c r="VO484" s="191"/>
      <c r="VP484" s="191"/>
      <c r="VQ484" s="191"/>
      <c r="VR484" s="191"/>
      <c r="VS484" s="191"/>
      <c r="VT484" s="191"/>
      <c r="VU484" s="191"/>
      <c r="VV484" s="191"/>
      <c r="VW484" s="191"/>
      <c r="VX484" s="191"/>
      <c r="VY484" s="191"/>
      <c r="VZ484" s="191"/>
      <c r="WA484" s="191"/>
      <c r="WB484" s="191"/>
      <c r="WC484" s="191"/>
      <c r="WD484" s="191"/>
      <c r="WE484" s="191"/>
      <c r="WF484" s="191"/>
      <c r="WG484" s="191"/>
      <c r="WH484" s="191"/>
      <c r="WI484" s="191"/>
      <c r="WJ484" s="191"/>
      <c r="WK484" s="191"/>
      <c r="WL484" s="191"/>
      <c r="WM484" s="191"/>
      <c r="WN484" s="191"/>
      <c r="WO484" s="191"/>
      <c r="WP484" s="191"/>
      <c r="WQ484" s="191"/>
      <c r="WR484" s="191"/>
      <c r="WS484" s="191"/>
      <c r="WT484" s="191"/>
      <c r="WU484" s="191"/>
      <c r="WV484" s="191"/>
      <c r="WW484" s="191"/>
      <c r="WX484" s="191"/>
      <c r="WY484" s="191"/>
      <c r="WZ484" s="191"/>
      <c r="XA484" s="191"/>
      <c r="XB484" s="191"/>
      <c r="XC484" s="191"/>
      <c r="XD484" s="191"/>
      <c r="XE484" s="191"/>
      <c r="XF484" s="191"/>
      <c r="XG484" s="191"/>
      <c r="XH484" s="191"/>
      <c r="XI484" s="191"/>
      <c r="XJ484" s="191"/>
      <c r="XK484" s="191"/>
      <c r="XL484" s="191"/>
      <c r="XM484" s="191"/>
      <c r="XN484" s="191"/>
      <c r="XO484" s="191"/>
      <c r="XP484" s="191"/>
      <c r="XQ484" s="191"/>
      <c r="XR484" s="191"/>
      <c r="XS484" s="191"/>
      <c r="XT484" s="191"/>
      <c r="XU484" s="191"/>
      <c r="XV484" s="191"/>
      <c r="XW484" s="191"/>
      <c r="XX484" s="191"/>
      <c r="XY484" s="191"/>
      <c r="XZ484" s="191"/>
      <c r="YA484" s="191"/>
      <c r="YB484" s="191"/>
      <c r="YC484" s="191"/>
      <c r="YD484" s="191"/>
      <c r="YE484" s="191"/>
      <c r="YF484" s="191"/>
      <c r="YG484" s="191"/>
      <c r="YH484" s="191"/>
      <c r="YI484" s="191"/>
      <c r="YJ484" s="191"/>
      <c r="YK484" s="191"/>
      <c r="YL484" s="191"/>
      <c r="YM484" s="191"/>
      <c r="YN484" s="191"/>
      <c r="YO484" s="191"/>
      <c r="YP484" s="191"/>
      <c r="YQ484" s="191"/>
      <c r="YR484" s="191"/>
      <c r="YS484" s="191"/>
      <c r="YT484" s="191"/>
      <c r="YU484" s="191"/>
      <c r="YV484" s="191"/>
      <c r="YW484" s="191"/>
      <c r="YX484" s="191"/>
      <c r="YY484" s="191"/>
      <c r="YZ484" s="191"/>
      <c r="ZA484" s="191"/>
      <c r="ZB484" s="191"/>
      <c r="ZC484" s="191"/>
      <c r="ZD484" s="191"/>
      <c r="ZE484" s="191"/>
      <c r="ZF484" s="191"/>
      <c r="ZG484" s="191"/>
      <c r="ZH484" s="191"/>
      <c r="ZI484" s="191"/>
      <c r="ZJ484" s="191"/>
      <c r="ZK484" s="191"/>
      <c r="ZL484" s="191"/>
      <c r="ZM484" s="191"/>
      <c r="ZN484" s="191"/>
      <c r="ZO484" s="191"/>
      <c r="ZP484" s="191"/>
      <c r="ZQ484" s="191"/>
      <c r="ZR484" s="191"/>
      <c r="ZS484" s="191"/>
      <c r="ZT484" s="191"/>
      <c r="ZU484" s="191"/>
      <c r="ZV484" s="191"/>
      <c r="ZW484" s="191"/>
      <c r="ZX484" s="191"/>
      <c r="ZY484" s="191"/>
      <c r="ZZ484" s="191"/>
      <c r="AAA484" s="191"/>
      <c r="AAB484" s="191"/>
      <c r="AAC484" s="191"/>
      <c r="AAD484" s="191"/>
      <c r="AAE484" s="191"/>
      <c r="AAF484" s="191"/>
      <c r="AAG484" s="191"/>
      <c r="AAH484" s="191"/>
      <c r="AAI484" s="191"/>
      <c r="AAJ484" s="191"/>
      <c r="AAK484" s="191"/>
      <c r="AAL484" s="191"/>
      <c r="AAM484" s="191"/>
      <c r="AAN484" s="191"/>
      <c r="AAO484" s="191"/>
      <c r="AAP484" s="191"/>
      <c r="AAQ484" s="191"/>
      <c r="AAR484" s="191"/>
      <c r="AAS484" s="191"/>
      <c r="AAT484" s="191"/>
      <c r="AAU484" s="191"/>
      <c r="AAV484" s="191"/>
      <c r="AAW484" s="191"/>
      <c r="AAX484" s="191"/>
      <c r="AAY484" s="191"/>
      <c r="AAZ484" s="191"/>
      <c r="ABA484" s="191"/>
      <c r="ABB484" s="191"/>
      <c r="ABC484" s="191"/>
      <c r="ABD484" s="191"/>
      <c r="ABE484" s="191"/>
      <c r="ABF484" s="191"/>
      <c r="ABG484" s="191"/>
      <c r="ABH484" s="191"/>
      <c r="ABI484" s="191"/>
      <c r="ABJ484" s="191"/>
      <c r="ABK484" s="191"/>
      <c r="ABL484" s="191"/>
      <c r="ABM484" s="191"/>
      <c r="ABN484" s="191"/>
      <c r="ABO484" s="191"/>
      <c r="ABP484" s="191"/>
      <c r="ABQ484" s="191"/>
      <c r="ABR484" s="191"/>
      <c r="ABS484" s="191"/>
      <c r="ABT484" s="191"/>
      <c r="ABU484" s="191"/>
      <c r="ABV484" s="191"/>
      <c r="ABW484" s="191"/>
      <c r="ABX484" s="191"/>
      <c r="ABY484" s="191"/>
      <c r="ABZ484" s="191"/>
      <c r="ACA484" s="191"/>
      <c r="ACB484" s="191"/>
      <c r="ACC484" s="191"/>
      <c r="ACD484" s="191"/>
      <c r="ACE484" s="191"/>
      <c r="ACF484" s="191"/>
      <c r="ACG484" s="191"/>
      <c r="ACH484" s="191"/>
      <c r="ACI484" s="191"/>
      <c r="ACJ484" s="191"/>
      <c r="ACK484" s="191"/>
      <c r="ACL484" s="191"/>
      <c r="ACM484" s="191"/>
      <c r="ACN484" s="191"/>
      <c r="ACO484" s="191"/>
      <c r="ACP484" s="191"/>
      <c r="ACQ484" s="191"/>
      <c r="ACR484" s="191"/>
      <c r="ACS484" s="191"/>
      <c r="ACT484" s="191"/>
      <c r="ACU484" s="191"/>
      <c r="ACV484" s="191"/>
      <c r="ACW484" s="191"/>
      <c r="ACX484" s="191"/>
      <c r="ACY484" s="191"/>
      <c r="ACZ484" s="191"/>
      <c r="ADA484" s="191"/>
      <c r="ADB484" s="191"/>
      <c r="ADC484" s="191"/>
      <c r="ADD484" s="191"/>
      <c r="ADE484" s="191"/>
      <c r="ADF484" s="191"/>
      <c r="ADG484" s="191"/>
      <c r="ADH484" s="191"/>
      <c r="ADI484" s="191"/>
      <c r="ADJ484" s="191"/>
      <c r="ADK484" s="191"/>
      <c r="ADL484" s="191"/>
      <c r="ADM484" s="191"/>
      <c r="ADN484" s="191"/>
      <c r="ADO484" s="191"/>
      <c r="ADP484" s="191"/>
      <c r="ADQ484" s="191"/>
      <c r="ADR484" s="191"/>
      <c r="ADS484" s="191"/>
      <c r="ADT484" s="191"/>
      <c r="ADU484" s="191"/>
      <c r="ADV484" s="191"/>
      <c r="ADW484" s="191"/>
      <c r="ADX484" s="191"/>
      <c r="ADY484" s="191"/>
      <c r="ADZ484" s="191"/>
      <c r="AEA484" s="191"/>
      <c r="AEB484" s="191"/>
      <c r="AEC484" s="191"/>
      <c r="AED484" s="191"/>
      <c r="AEE484" s="191"/>
      <c r="AEF484" s="191"/>
      <c r="AEG484" s="191"/>
      <c r="AEH484" s="191"/>
      <c r="AEI484" s="191"/>
      <c r="AEJ484" s="191"/>
      <c r="AEK484" s="191"/>
      <c r="AEL484" s="191"/>
      <c r="AEM484" s="191"/>
      <c r="AEN484" s="191"/>
      <c r="AEO484" s="191"/>
      <c r="AEP484" s="191"/>
      <c r="AEQ484" s="191"/>
      <c r="AER484" s="191"/>
      <c r="AES484" s="191"/>
      <c r="AET484" s="191"/>
      <c r="AEU484" s="191"/>
      <c r="AEV484" s="191"/>
      <c r="AEW484" s="191"/>
      <c r="AEX484" s="191"/>
      <c r="AEY484" s="191"/>
      <c r="AEZ484" s="191"/>
      <c r="AFA484" s="191"/>
      <c r="AFB484" s="191"/>
      <c r="AFC484" s="191"/>
      <c r="AFD484" s="191"/>
      <c r="AFE484" s="191"/>
      <c r="AFF484" s="191"/>
      <c r="AFG484" s="191"/>
      <c r="AFH484" s="191"/>
      <c r="AFI484" s="191"/>
      <c r="AFJ484" s="191"/>
      <c r="AFK484" s="191"/>
      <c r="AFL484" s="191"/>
      <c r="AFM484" s="191"/>
      <c r="AFN484" s="191"/>
      <c r="AFO484" s="191"/>
      <c r="AFP484" s="191"/>
      <c r="AFQ484" s="191"/>
      <c r="AFR484" s="191"/>
      <c r="AFS484" s="191"/>
      <c r="AFT484" s="191"/>
      <c r="AFU484" s="191"/>
      <c r="AFV484" s="191"/>
      <c r="AFW484" s="191"/>
      <c r="AFX484" s="191"/>
      <c r="AFY484" s="191"/>
      <c r="AFZ484" s="191"/>
      <c r="AGA484" s="191"/>
      <c r="AGB484" s="191"/>
      <c r="AGC484" s="191"/>
      <c r="AGD484" s="191"/>
      <c r="AGE484" s="191"/>
      <c r="AGF484" s="191"/>
      <c r="AGG484" s="191"/>
      <c r="AGH484" s="191"/>
      <c r="AGI484" s="191"/>
      <c r="AGJ484" s="191"/>
      <c r="AGK484" s="191"/>
      <c r="AGL484" s="191"/>
      <c r="AGM484" s="191"/>
      <c r="AGN484" s="191"/>
      <c r="AGO484" s="191"/>
      <c r="AGP484" s="191"/>
      <c r="AGQ484" s="191"/>
      <c r="AGR484" s="191"/>
      <c r="AGS484" s="191"/>
      <c r="AGT484" s="191"/>
      <c r="AGU484" s="191"/>
      <c r="AGV484" s="191"/>
      <c r="AGW484" s="191"/>
      <c r="AGX484" s="191"/>
      <c r="AGY484" s="191"/>
      <c r="AGZ484" s="191"/>
      <c r="AHA484" s="191"/>
      <c r="AHB484" s="191"/>
      <c r="AHC484" s="191"/>
      <c r="AHD484" s="191"/>
      <c r="AHE484" s="191"/>
      <c r="AHF484" s="191"/>
      <c r="AHG484" s="191"/>
      <c r="AHH484" s="191"/>
      <c r="AHI484" s="191"/>
      <c r="AHJ484" s="191"/>
      <c r="AHK484" s="191"/>
      <c r="AHL484" s="191"/>
      <c r="AHM484" s="191"/>
      <c r="AHN484" s="191"/>
      <c r="AHO484" s="191"/>
      <c r="AHP484" s="191"/>
      <c r="AHQ484" s="191"/>
      <c r="AHR484" s="191"/>
      <c r="AHS484" s="191"/>
      <c r="AHT484" s="191"/>
      <c r="AHU484" s="191"/>
      <c r="AHV484" s="191"/>
      <c r="AHW484" s="191"/>
      <c r="AHX484" s="191"/>
      <c r="AHY484" s="191"/>
      <c r="AHZ484" s="191"/>
      <c r="AIA484" s="191"/>
      <c r="AIB484" s="191"/>
      <c r="AIC484" s="191"/>
      <c r="AID484" s="191"/>
      <c r="AIE484" s="191"/>
      <c r="AIF484" s="191"/>
      <c r="AIG484" s="191"/>
      <c r="AIH484" s="191"/>
      <c r="AII484" s="191"/>
      <c r="AIJ484" s="191"/>
      <c r="AIK484" s="191"/>
      <c r="AIL484" s="191"/>
      <c r="AIM484" s="191"/>
      <c r="AIN484" s="191"/>
      <c r="AIO484" s="191"/>
      <c r="AIP484" s="191"/>
      <c r="AIQ484" s="191"/>
      <c r="AIR484" s="191"/>
      <c r="AIS484" s="191"/>
      <c r="AIT484" s="191"/>
      <c r="AIU484" s="191"/>
      <c r="AIV484" s="191"/>
      <c r="AIW484" s="191"/>
      <c r="AIX484" s="191"/>
      <c r="AIY484" s="191"/>
      <c r="AIZ484" s="191"/>
      <c r="AJA484" s="191"/>
      <c r="AJB484" s="191"/>
      <c r="AJC484" s="191"/>
      <c r="AJD484" s="191"/>
      <c r="AJE484" s="191"/>
      <c r="AJF484" s="191"/>
      <c r="AJG484" s="191"/>
      <c r="AJH484" s="191"/>
      <c r="AJI484" s="191"/>
      <c r="AJJ484" s="191"/>
      <c r="AJK484" s="191"/>
      <c r="AJL484" s="191"/>
      <c r="AJM484" s="191"/>
      <c r="AJN484" s="191"/>
      <c r="AJO484" s="191"/>
      <c r="AJP484" s="191"/>
      <c r="AJQ484" s="191"/>
      <c r="AJR484" s="191"/>
      <c r="AJS484" s="191"/>
      <c r="AJT484" s="191"/>
      <c r="AJU484" s="191"/>
      <c r="AJV484" s="191"/>
      <c r="AJW484" s="191"/>
      <c r="AJX484" s="191"/>
      <c r="AJY484" s="191"/>
      <c r="AJZ484" s="191"/>
      <c r="AKA484" s="191"/>
      <c r="AKB484" s="191"/>
      <c r="AKC484" s="191"/>
      <c r="AKD484" s="191"/>
      <c r="AKE484" s="191"/>
      <c r="AKF484" s="191"/>
      <c r="AKG484" s="191"/>
      <c r="AKH484" s="191"/>
      <c r="AKI484" s="191"/>
      <c r="AKJ484" s="191"/>
      <c r="AKK484" s="191"/>
      <c r="AKL484" s="191"/>
      <c r="AKM484" s="191"/>
      <c r="AKN484" s="191"/>
      <c r="AKO484" s="191"/>
      <c r="AKP484" s="191"/>
      <c r="AKQ484" s="191"/>
      <c r="AKR484" s="191"/>
      <c r="AKS484" s="191"/>
      <c r="AKT484" s="191"/>
      <c r="AKU484" s="191"/>
      <c r="AKV484" s="191"/>
      <c r="AKW484" s="191"/>
      <c r="AKX484" s="191"/>
      <c r="AKY484" s="191"/>
      <c r="AKZ484" s="191"/>
      <c r="ALA484" s="191"/>
      <c r="ALB484" s="191"/>
      <c r="ALC484" s="191"/>
      <c r="ALD484" s="191"/>
    </row>
    <row r="485" spans="1:992" s="137" customFormat="1" ht="19.5" customHeight="1">
      <c r="A485" s="2801"/>
      <c r="B485" s="2827"/>
      <c r="C485" s="2385"/>
      <c r="D485" s="709" t="s">
        <v>305</v>
      </c>
      <c r="E485" s="374">
        <v>0</v>
      </c>
      <c r="F485" s="374">
        <v>0</v>
      </c>
      <c r="G485" s="2385"/>
      <c r="H485" s="2385"/>
      <c r="I485" s="2391"/>
      <c r="J485" s="2391"/>
      <c r="K485" s="2391"/>
      <c r="L485" s="2792"/>
      <c r="M485" s="580"/>
      <c r="N485" s="406"/>
      <c r="O485" s="406"/>
      <c r="P485" s="191"/>
      <c r="Q485" s="191"/>
      <c r="R485" s="191"/>
      <c r="S485" s="191"/>
      <c r="T485" s="191"/>
      <c r="U485" s="191"/>
      <c r="V485" s="191"/>
      <c r="W485" s="191"/>
      <c r="X485" s="191"/>
      <c r="Y485" s="191"/>
      <c r="Z485" s="191"/>
      <c r="AA485" s="191"/>
      <c r="AB485" s="191"/>
      <c r="AC485" s="191"/>
      <c r="AD485" s="191"/>
      <c r="AE485" s="191"/>
      <c r="AF485" s="191"/>
      <c r="AG485" s="191"/>
      <c r="AH485" s="191"/>
      <c r="AI485" s="191"/>
      <c r="AJ485" s="191"/>
      <c r="AK485" s="191"/>
      <c r="AL485" s="191"/>
      <c r="AM485" s="191"/>
      <c r="AN485" s="191"/>
      <c r="AO485" s="191"/>
      <c r="AP485" s="191"/>
      <c r="AQ485" s="191"/>
      <c r="AR485" s="191"/>
      <c r="AS485" s="191"/>
      <c r="AT485" s="191"/>
      <c r="AU485" s="191"/>
      <c r="AV485" s="191"/>
      <c r="AW485" s="191"/>
      <c r="AX485" s="191"/>
      <c r="AY485" s="191"/>
      <c r="AZ485" s="191"/>
      <c r="BA485" s="191"/>
      <c r="BB485" s="191"/>
      <c r="BC485" s="191"/>
      <c r="BD485" s="191"/>
      <c r="BE485" s="191"/>
      <c r="BF485" s="191"/>
      <c r="BG485" s="191"/>
      <c r="BH485" s="191"/>
      <c r="BI485" s="191"/>
      <c r="BJ485" s="191"/>
      <c r="BK485" s="191"/>
      <c r="BL485" s="191"/>
      <c r="BM485" s="191"/>
      <c r="BN485" s="191"/>
      <c r="BO485" s="191"/>
      <c r="BP485" s="191"/>
      <c r="BQ485" s="191"/>
      <c r="BR485" s="191"/>
      <c r="BS485" s="191"/>
      <c r="BT485" s="191"/>
      <c r="BU485" s="191"/>
      <c r="BV485" s="191"/>
      <c r="BW485" s="191"/>
      <c r="BX485" s="191"/>
      <c r="BY485" s="191"/>
      <c r="BZ485" s="191"/>
      <c r="CA485" s="191"/>
      <c r="CB485" s="191"/>
      <c r="CC485" s="191"/>
      <c r="CD485" s="191"/>
      <c r="CE485" s="191"/>
      <c r="CF485" s="191"/>
      <c r="CG485" s="191"/>
      <c r="CH485" s="191"/>
      <c r="CI485" s="191"/>
      <c r="CJ485" s="191"/>
      <c r="CK485" s="191"/>
      <c r="CL485" s="191"/>
      <c r="CM485" s="191"/>
      <c r="CN485" s="191"/>
      <c r="CO485" s="191"/>
      <c r="CP485" s="191"/>
      <c r="CQ485" s="191"/>
      <c r="CR485" s="191"/>
      <c r="CS485" s="191"/>
      <c r="CT485" s="191"/>
      <c r="CU485" s="191"/>
      <c r="CV485" s="191"/>
      <c r="CW485" s="191"/>
      <c r="CX485" s="191"/>
      <c r="CY485" s="191"/>
      <c r="CZ485" s="191"/>
      <c r="DA485" s="191"/>
      <c r="DB485" s="191"/>
      <c r="DC485" s="191"/>
      <c r="DD485" s="191"/>
      <c r="DE485" s="191"/>
      <c r="DF485" s="191"/>
      <c r="DG485" s="191"/>
      <c r="DH485" s="191"/>
      <c r="DI485" s="191"/>
      <c r="DJ485" s="191"/>
      <c r="DK485" s="191"/>
      <c r="DL485" s="191"/>
      <c r="DM485" s="191"/>
      <c r="DN485" s="191"/>
      <c r="DO485" s="191"/>
      <c r="DP485" s="191"/>
      <c r="DQ485" s="191"/>
      <c r="DR485" s="191"/>
      <c r="DS485" s="191"/>
      <c r="DT485" s="191"/>
      <c r="DU485" s="191"/>
      <c r="DV485" s="191"/>
      <c r="DW485" s="191"/>
      <c r="DX485" s="191"/>
      <c r="DY485" s="191"/>
      <c r="DZ485" s="191"/>
      <c r="EA485" s="191"/>
      <c r="EB485" s="191"/>
      <c r="EC485" s="191"/>
      <c r="ED485" s="191"/>
      <c r="EE485" s="191"/>
      <c r="EF485" s="191"/>
      <c r="EG485" s="191"/>
      <c r="EH485" s="191"/>
      <c r="EI485" s="191"/>
      <c r="EJ485" s="191"/>
      <c r="EK485" s="191"/>
      <c r="EL485" s="191"/>
      <c r="EM485" s="191"/>
      <c r="EN485" s="191"/>
      <c r="EO485" s="191"/>
      <c r="EP485" s="191"/>
      <c r="EQ485" s="191"/>
      <c r="ER485" s="191"/>
      <c r="ES485" s="191"/>
      <c r="ET485" s="191"/>
      <c r="EU485" s="191"/>
      <c r="EV485" s="191"/>
      <c r="EW485" s="191"/>
      <c r="EX485" s="191"/>
      <c r="EY485" s="191"/>
      <c r="EZ485" s="191"/>
      <c r="FA485" s="191"/>
      <c r="FB485" s="191"/>
      <c r="FC485" s="191"/>
      <c r="FD485" s="191"/>
      <c r="FE485" s="191"/>
      <c r="FF485" s="191"/>
      <c r="FG485" s="191"/>
      <c r="FH485" s="191"/>
      <c r="FI485" s="191"/>
      <c r="FJ485" s="191"/>
      <c r="FK485" s="191"/>
      <c r="FL485" s="191"/>
      <c r="FM485" s="191"/>
      <c r="FN485" s="191"/>
      <c r="FO485" s="191"/>
      <c r="FP485" s="191"/>
      <c r="FQ485" s="191"/>
      <c r="FR485" s="191"/>
      <c r="FS485" s="191"/>
      <c r="FT485" s="191"/>
      <c r="FU485" s="191"/>
      <c r="FV485" s="191"/>
      <c r="FW485" s="191"/>
      <c r="FX485" s="191"/>
      <c r="FY485" s="191"/>
      <c r="FZ485" s="191"/>
      <c r="GA485" s="191"/>
      <c r="GB485" s="191"/>
      <c r="GC485" s="191"/>
      <c r="GD485" s="191"/>
      <c r="GE485" s="191"/>
      <c r="GF485" s="191"/>
      <c r="GG485" s="191"/>
      <c r="GH485" s="191"/>
      <c r="GI485" s="191"/>
      <c r="GJ485" s="191"/>
      <c r="GK485" s="191"/>
      <c r="GL485" s="191"/>
      <c r="GM485" s="191"/>
      <c r="GN485" s="191"/>
      <c r="GO485" s="191"/>
      <c r="GP485" s="191"/>
      <c r="GQ485" s="191"/>
      <c r="GR485" s="191"/>
      <c r="GS485" s="191"/>
      <c r="GT485" s="191"/>
      <c r="GU485" s="191"/>
      <c r="GV485" s="191"/>
      <c r="GW485" s="191"/>
      <c r="GX485" s="191"/>
      <c r="GY485" s="191"/>
      <c r="GZ485" s="191"/>
      <c r="HA485" s="191"/>
      <c r="HB485" s="191"/>
      <c r="HC485" s="191"/>
      <c r="HD485" s="191"/>
      <c r="HE485" s="191"/>
      <c r="HF485" s="191"/>
      <c r="HG485" s="191"/>
      <c r="HH485" s="191"/>
      <c r="HI485" s="191"/>
      <c r="HJ485" s="191"/>
      <c r="HK485" s="191"/>
      <c r="HL485" s="191"/>
      <c r="HM485" s="191"/>
      <c r="HN485" s="191"/>
      <c r="HO485" s="191"/>
      <c r="HP485" s="191"/>
      <c r="HQ485" s="191"/>
      <c r="HR485" s="191"/>
      <c r="HS485" s="191"/>
      <c r="HT485" s="191"/>
      <c r="HU485" s="191"/>
      <c r="HV485" s="191"/>
      <c r="HW485" s="191"/>
      <c r="HX485" s="191"/>
      <c r="HY485" s="191"/>
      <c r="HZ485" s="191"/>
      <c r="IA485" s="191"/>
      <c r="IB485" s="191"/>
      <c r="IC485" s="191"/>
      <c r="ID485" s="191"/>
      <c r="IE485" s="191"/>
      <c r="IF485" s="191"/>
      <c r="IG485" s="191"/>
      <c r="IH485" s="191"/>
      <c r="II485" s="191"/>
      <c r="IJ485" s="191"/>
      <c r="IK485" s="191"/>
      <c r="IL485" s="191"/>
      <c r="IM485" s="191"/>
      <c r="IN485" s="191"/>
      <c r="IO485" s="191"/>
      <c r="IP485" s="191"/>
      <c r="IQ485" s="191"/>
      <c r="IR485" s="191"/>
      <c r="IS485" s="191"/>
      <c r="IT485" s="191"/>
      <c r="IU485" s="191"/>
      <c r="IV485" s="191"/>
      <c r="IW485" s="191"/>
      <c r="IX485" s="191"/>
      <c r="IY485" s="191"/>
      <c r="IZ485" s="191"/>
      <c r="JA485" s="191"/>
      <c r="JB485" s="191"/>
      <c r="JC485" s="191"/>
      <c r="JD485" s="191"/>
      <c r="JE485" s="191"/>
      <c r="JF485" s="191"/>
      <c r="JG485" s="191"/>
      <c r="JH485" s="191"/>
      <c r="JI485" s="191"/>
      <c r="JJ485" s="191"/>
      <c r="JK485" s="191"/>
      <c r="JL485" s="191"/>
      <c r="JM485" s="191"/>
      <c r="JN485" s="191"/>
      <c r="JO485" s="191"/>
      <c r="JP485" s="191"/>
      <c r="JQ485" s="191"/>
      <c r="JR485" s="191"/>
      <c r="JS485" s="191"/>
      <c r="JT485" s="191"/>
      <c r="JU485" s="191"/>
      <c r="JV485" s="191"/>
      <c r="JW485" s="191"/>
      <c r="JX485" s="191"/>
      <c r="JY485" s="191"/>
      <c r="JZ485" s="191"/>
      <c r="KA485" s="191"/>
      <c r="KB485" s="191"/>
      <c r="KC485" s="191"/>
      <c r="KD485" s="191"/>
      <c r="KE485" s="191"/>
      <c r="KF485" s="191"/>
      <c r="KG485" s="191"/>
      <c r="KH485" s="191"/>
      <c r="KI485" s="191"/>
      <c r="KJ485" s="191"/>
      <c r="KK485" s="191"/>
      <c r="KL485" s="191"/>
      <c r="KM485" s="191"/>
      <c r="KN485" s="191"/>
      <c r="KO485" s="191"/>
      <c r="KP485" s="191"/>
      <c r="KQ485" s="191"/>
      <c r="KR485" s="191"/>
      <c r="KS485" s="191"/>
      <c r="KT485" s="191"/>
      <c r="KU485" s="191"/>
      <c r="KV485" s="191"/>
      <c r="KW485" s="191"/>
      <c r="KX485" s="191"/>
      <c r="KY485" s="191"/>
      <c r="KZ485" s="191"/>
      <c r="LA485" s="191"/>
      <c r="LB485" s="191"/>
      <c r="LC485" s="191"/>
      <c r="LD485" s="191"/>
      <c r="LE485" s="191"/>
      <c r="LF485" s="191"/>
      <c r="LG485" s="191"/>
      <c r="LH485" s="191"/>
      <c r="LI485" s="191"/>
      <c r="LJ485" s="191"/>
      <c r="LK485" s="191"/>
      <c r="LL485" s="191"/>
      <c r="LM485" s="191"/>
      <c r="LN485" s="191"/>
      <c r="LO485" s="191"/>
      <c r="LP485" s="191"/>
      <c r="LQ485" s="191"/>
      <c r="LR485" s="191"/>
      <c r="LS485" s="191"/>
      <c r="LT485" s="191"/>
      <c r="LU485" s="191"/>
      <c r="LV485" s="191"/>
      <c r="LW485" s="191"/>
      <c r="LX485" s="191"/>
      <c r="LY485" s="191"/>
      <c r="LZ485" s="191"/>
      <c r="MA485" s="191"/>
      <c r="MB485" s="191"/>
      <c r="MC485" s="191"/>
      <c r="MD485" s="191"/>
      <c r="ME485" s="191"/>
      <c r="MF485" s="191"/>
      <c r="MG485" s="191"/>
      <c r="MH485" s="191"/>
      <c r="MI485" s="191"/>
      <c r="MJ485" s="191"/>
      <c r="MK485" s="191"/>
      <c r="ML485" s="191"/>
      <c r="MM485" s="191"/>
      <c r="MN485" s="191"/>
      <c r="MO485" s="191"/>
      <c r="MP485" s="191"/>
      <c r="MQ485" s="191"/>
      <c r="MR485" s="191"/>
      <c r="MS485" s="191"/>
      <c r="MT485" s="191"/>
      <c r="MU485" s="191"/>
      <c r="MV485" s="191"/>
      <c r="MW485" s="191"/>
      <c r="MX485" s="191"/>
      <c r="MY485" s="191"/>
      <c r="MZ485" s="191"/>
      <c r="NA485" s="191"/>
      <c r="NB485" s="191"/>
      <c r="NC485" s="191"/>
      <c r="ND485" s="191"/>
      <c r="NE485" s="191"/>
      <c r="NF485" s="191"/>
      <c r="NG485" s="191"/>
      <c r="NH485" s="191"/>
      <c r="NI485" s="191"/>
      <c r="NJ485" s="191"/>
      <c r="NK485" s="191"/>
      <c r="NL485" s="191"/>
      <c r="NM485" s="191"/>
      <c r="NN485" s="191"/>
      <c r="NO485" s="191"/>
      <c r="NP485" s="191"/>
      <c r="NQ485" s="191"/>
      <c r="NR485" s="191"/>
      <c r="NS485" s="191"/>
      <c r="NT485" s="191"/>
      <c r="NU485" s="191"/>
      <c r="NV485" s="191"/>
      <c r="NW485" s="191"/>
      <c r="NX485" s="191"/>
      <c r="NY485" s="191"/>
      <c r="NZ485" s="191"/>
      <c r="OA485" s="191"/>
      <c r="OB485" s="191"/>
      <c r="OC485" s="191"/>
      <c r="OD485" s="191"/>
      <c r="OE485" s="191"/>
      <c r="OF485" s="191"/>
      <c r="OG485" s="191"/>
      <c r="OH485" s="191"/>
      <c r="OI485" s="191"/>
      <c r="OJ485" s="191"/>
      <c r="OK485" s="191"/>
      <c r="OL485" s="191"/>
      <c r="OM485" s="191"/>
      <c r="ON485" s="191"/>
      <c r="OO485" s="191"/>
      <c r="OP485" s="191"/>
      <c r="OQ485" s="191"/>
      <c r="OR485" s="191"/>
      <c r="OS485" s="191"/>
      <c r="OT485" s="191"/>
      <c r="OU485" s="191"/>
      <c r="OV485" s="191"/>
      <c r="OW485" s="191"/>
      <c r="OX485" s="191"/>
      <c r="OY485" s="191"/>
      <c r="OZ485" s="191"/>
      <c r="PA485" s="191"/>
      <c r="PB485" s="191"/>
      <c r="PC485" s="191"/>
      <c r="PD485" s="191"/>
      <c r="PE485" s="191"/>
      <c r="PF485" s="191"/>
      <c r="PG485" s="191"/>
      <c r="PH485" s="191"/>
      <c r="PI485" s="191"/>
      <c r="PJ485" s="191"/>
      <c r="PK485" s="191"/>
      <c r="PL485" s="191"/>
      <c r="PM485" s="191"/>
      <c r="PN485" s="191"/>
      <c r="PO485" s="191"/>
      <c r="PP485" s="191"/>
      <c r="PQ485" s="191"/>
      <c r="PR485" s="191"/>
      <c r="PS485" s="191"/>
      <c r="PT485" s="191"/>
      <c r="PU485" s="191"/>
      <c r="PV485" s="191"/>
      <c r="PW485" s="191"/>
      <c r="PX485" s="191"/>
      <c r="PY485" s="191"/>
      <c r="PZ485" s="191"/>
      <c r="QA485" s="191"/>
      <c r="QB485" s="191"/>
      <c r="QC485" s="191"/>
      <c r="QD485" s="191"/>
      <c r="QE485" s="191"/>
      <c r="QF485" s="191"/>
      <c r="QG485" s="191"/>
      <c r="QH485" s="191"/>
      <c r="QI485" s="191"/>
      <c r="QJ485" s="191"/>
      <c r="QK485" s="191"/>
      <c r="QL485" s="191"/>
      <c r="QM485" s="191"/>
      <c r="QN485" s="191"/>
      <c r="QO485" s="191"/>
      <c r="QP485" s="191"/>
      <c r="QQ485" s="191"/>
      <c r="QR485" s="191"/>
      <c r="QS485" s="191"/>
      <c r="QT485" s="191"/>
      <c r="QU485" s="191"/>
      <c r="QV485" s="191"/>
      <c r="QW485" s="191"/>
      <c r="QX485" s="191"/>
      <c r="QY485" s="191"/>
      <c r="QZ485" s="191"/>
      <c r="RA485" s="191"/>
      <c r="RB485" s="191"/>
      <c r="RC485" s="191"/>
      <c r="RD485" s="191"/>
      <c r="RE485" s="191"/>
      <c r="RF485" s="191"/>
      <c r="RG485" s="191"/>
      <c r="RH485" s="191"/>
      <c r="RI485" s="191"/>
      <c r="RJ485" s="191"/>
      <c r="RK485" s="191"/>
      <c r="RL485" s="191"/>
      <c r="RM485" s="191"/>
      <c r="RN485" s="191"/>
      <c r="RO485" s="191"/>
      <c r="RP485" s="191"/>
      <c r="RQ485" s="191"/>
      <c r="RR485" s="191"/>
      <c r="RS485" s="191"/>
      <c r="RT485" s="191"/>
      <c r="RU485" s="191"/>
      <c r="RV485" s="191"/>
      <c r="RW485" s="191"/>
      <c r="RX485" s="191"/>
      <c r="RY485" s="191"/>
      <c r="RZ485" s="191"/>
      <c r="SA485" s="191"/>
      <c r="SB485" s="191"/>
      <c r="SC485" s="191"/>
      <c r="SD485" s="191"/>
      <c r="SE485" s="191"/>
      <c r="SF485" s="191"/>
      <c r="SG485" s="191"/>
      <c r="SH485" s="191"/>
      <c r="SI485" s="191"/>
      <c r="SJ485" s="191"/>
      <c r="SK485" s="191"/>
      <c r="SL485" s="191"/>
      <c r="SM485" s="191"/>
      <c r="SN485" s="191"/>
      <c r="SO485" s="191"/>
      <c r="SP485" s="191"/>
      <c r="SQ485" s="191"/>
      <c r="SR485" s="191"/>
      <c r="SS485" s="191"/>
      <c r="ST485" s="191"/>
      <c r="SU485" s="191"/>
      <c r="SV485" s="191"/>
      <c r="SW485" s="191"/>
      <c r="SX485" s="191"/>
      <c r="SY485" s="191"/>
      <c r="SZ485" s="191"/>
      <c r="TA485" s="191"/>
      <c r="TB485" s="191"/>
      <c r="TC485" s="191"/>
      <c r="TD485" s="191"/>
      <c r="TE485" s="191"/>
      <c r="TF485" s="191"/>
      <c r="TG485" s="191"/>
      <c r="TH485" s="191"/>
      <c r="TI485" s="191"/>
      <c r="TJ485" s="191"/>
      <c r="TK485" s="191"/>
      <c r="TL485" s="191"/>
      <c r="TM485" s="191"/>
      <c r="TN485" s="191"/>
      <c r="TO485" s="191"/>
      <c r="TP485" s="191"/>
      <c r="TQ485" s="191"/>
      <c r="TR485" s="191"/>
      <c r="TS485" s="191"/>
      <c r="TT485" s="191"/>
      <c r="TU485" s="191"/>
      <c r="TV485" s="191"/>
      <c r="TW485" s="191"/>
      <c r="TX485" s="191"/>
      <c r="TY485" s="191"/>
      <c r="TZ485" s="191"/>
      <c r="UA485" s="191"/>
      <c r="UB485" s="191"/>
      <c r="UC485" s="191"/>
      <c r="UD485" s="191"/>
      <c r="UE485" s="191"/>
      <c r="UF485" s="191"/>
      <c r="UG485" s="191"/>
      <c r="UH485" s="191"/>
      <c r="UI485" s="191"/>
      <c r="UJ485" s="191"/>
      <c r="UK485" s="191"/>
      <c r="UL485" s="191"/>
      <c r="UM485" s="191"/>
      <c r="UN485" s="191"/>
      <c r="UO485" s="191"/>
      <c r="UP485" s="191"/>
      <c r="UQ485" s="191"/>
      <c r="UR485" s="191"/>
      <c r="US485" s="191"/>
      <c r="UT485" s="191"/>
      <c r="UU485" s="191"/>
      <c r="UV485" s="191"/>
      <c r="UW485" s="191"/>
      <c r="UX485" s="191"/>
      <c r="UY485" s="191"/>
      <c r="UZ485" s="191"/>
      <c r="VA485" s="191"/>
      <c r="VB485" s="191"/>
      <c r="VC485" s="191"/>
      <c r="VD485" s="191"/>
      <c r="VE485" s="191"/>
      <c r="VF485" s="191"/>
      <c r="VG485" s="191"/>
      <c r="VH485" s="191"/>
      <c r="VI485" s="191"/>
      <c r="VJ485" s="191"/>
      <c r="VK485" s="191"/>
      <c r="VL485" s="191"/>
      <c r="VM485" s="191"/>
      <c r="VN485" s="191"/>
      <c r="VO485" s="191"/>
      <c r="VP485" s="191"/>
      <c r="VQ485" s="191"/>
      <c r="VR485" s="191"/>
      <c r="VS485" s="191"/>
      <c r="VT485" s="191"/>
      <c r="VU485" s="191"/>
      <c r="VV485" s="191"/>
      <c r="VW485" s="191"/>
      <c r="VX485" s="191"/>
      <c r="VY485" s="191"/>
      <c r="VZ485" s="191"/>
      <c r="WA485" s="191"/>
      <c r="WB485" s="191"/>
      <c r="WC485" s="191"/>
      <c r="WD485" s="191"/>
      <c r="WE485" s="191"/>
      <c r="WF485" s="191"/>
      <c r="WG485" s="191"/>
      <c r="WH485" s="191"/>
      <c r="WI485" s="191"/>
      <c r="WJ485" s="191"/>
      <c r="WK485" s="191"/>
      <c r="WL485" s="191"/>
      <c r="WM485" s="191"/>
      <c r="WN485" s="191"/>
      <c r="WO485" s="191"/>
      <c r="WP485" s="191"/>
      <c r="WQ485" s="191"/>
      <c r="WR485" s="191"/>
      <c r="WS485" s="191"/>
      <c r="WT485" s="191"/>
      <c r="WU485" s="191"/>
      <c r="WV485" s="191"/>
      <c r="WW485" s="191"/>
      <c r="WX485" s="191"/>
      <c r="WY485" s="191"/>
      <c r="WZ485" s="191"/>
      <c r="XA485" s="191"/>
      <c r="XB485" s="191"/>
      <c r="XC485" s="191"/>
      <c r="XD485" s="191"/>
      <c r="XE485" s="191"/>
      <c r="XF485" s="191"/>
      <c r="XG485" s="191"/>
      <c r="XH485" s="191"/>
      <c r="XI485" s="191"/>
      <c r="XJ485" s="191"/>
      <c r="XK485" s="191"/>
      <c r="XL485" s="191"/>
      <c r="XM485" s="191"/>
      <c r="XN485" s="191"/>
      <c r="XO485" s="191"/>
      <c r="XP485" s="191"/>
      <c r="XQ485" s="191"/>
      <c r="XR485" s="191"/>
      <c r="XS485" s="191"/>
      <c r="XT485" s="191"/>
      <c r="XU485" s="191"/>
      <c r="XV485" s="191"/>
      <c r="XW485" s="191"/>
      <c r="XX485" s="191"/>
      <c r="XY485" s="191"/>
      <c r="XZ485" s="191"/>
      <c r="YA485" s="191"/>
      <c r="YB485" s="191"/>
      <c r="YC485" s="191"/>
      <c r="YD485" s="191"/>
      <c r="YE485" s="191"/>
      <c r="YF485" s="191"/>
      <c r="YG485" s="191"/>
      <c r="YH485" s="191"/>
      <c r="YI485" s="191"/>
      <c r="YJ485" s="191"/>
      <c r="YK485" s="191"/>
      <c r="YL485" s="191"/>
      <c r="YM485" s="191"/>
      <c r="YN485" s="191"/>
      <c r="YO485" s="191"/>
      <c r="YP485" s="191"/>
      <c r="YQ485" s="191"/>
      <c r="YR485" s="191"/>
      <c r="YS485" s="191"/>
      <c r="YT485" s="191"/>
      <c r="YU485" s="191"/>
      <c r="YV485" s="191"/>
      <c r="YW485" s="191"/>
      <c r="YX485" s="191"/>
      <c r="YY485" s="191"/>
      <c r="YZ485" s="191"/>
      <c r="ZA485" s="191"/>
      <c r="ZB485" s="191"/>
      <c r="ZC485" s="191"/>
      <c r="ZD485" s="191"/>
      <c r="ZE485" s="191"/>
      <c r="ZF485" s="191"/>
      <c r="ZG485" s="191"/>
      <c r="ZH485" s="191"/>
      <c r="ZI485" s="191"/>
      <c r="ZJ485" s="191"/>
      <c r="ZK485" s="191"/>
      <c r="ZL485" s="191"/>
      <c r="ZM485" s="191"/>
      <c r="ZN485" s="191"/>
      <c r="ZO485" s="191"/>
      <c r="ZP485" s="191"/>
      <c r="ZQ485" s="191"/>
      <c r="ZR485" s="191"/>
      <c r="ZS485" s="191"/>
      <c r="ZT485" s="191"/>
      <c r="ZU485" s="191"/>
      <c r="ZV485" s="191"/>
      <c r="ZW485" s="191"/>
      <c r="ZX485" s="191"/>
      <c r="ZY485" s="191"/>
      <c r="ZZ485" s="191"/>
      <c r="AAA485" s="191"/>
      <c r="AAB485" s="191"/>
      <c r="AAC485" s="191"/>
      <c r="AAD485" s="191"/>
      <c r="AAE485" s="191"/>
      <c r="AAF485" s="191"/>
      <c r="AAG485" s="191"/>
      <c r="AAH485" s="191"/>
      <c r="AAI485" s="191"/>
      <c r="AAJ485" s="191"/>
      <c r="AAK485" s="191"/>
      <c r="AAL485" s="191"/>
      <c r="AAM485" s="191"/>
      <c r="AAN485" s="191"/>
      <c r="AAO485" s="191"/>
      <c r="AAP485" s="191"/>
      <c r="AAQ485" s="191"/>
      <c r="AAR485" s="191"/>
      <c r="AAS485" s="191"/>
      <c r="AAT485" s="191"/>
      <c r="AAU485" s="191"/>
      <c r="AAV485" s="191"/>
      <c r="AAW485" s="191"/>
      <c r="AAX485" s="191"/>
      <c r="AAY485" s="191"/>
      <c r="AAZ485" s="191"/>
      <c r="ABA485" s="191"/>
      <c r="ABB485" s="191"/>
      <c r="ABC485" s="191"/>
      <c r="ABD485" s="191"/>
      <c r="ABE485" s="191"/>
      <c r="ABF485" s="191"/>
      <c r="ABG485" s="191"/>
      <c r="ABH485" s="191"/>
      <c r="ABI485" s="191"/>
      <c r="ABJ485" s="191"/>
      <c r="ABK485" s="191"/>
      <c r="ABL485" s="191"/>
      <c r="ABM485" s="191"/>
      <c r="ABN485" s="191"/>
      <c r="ABO485" s="191"/>
      <c r="ABP485" s="191"/>
      <c r="ABQ485" s="191"/>
      <c r="ABR485" s="191"/>
      <c r="ABS485" s="191"/>
      <c r="ABT485" s="191"/>
      <c r="ABU485" s="191"/>
      <c r="ABV485" s="191"/>
      <c r="ABW485" s="191"/>
      <c r="ABX485" s="191"/>
      <c r="ABY485" s="191"/>
      <c r="ABZ485" s="191"/>
      <c r="ACA485" s="191"/>
      <c r="ACB485" s="191"/>
      <c r="ACC485" s="191"/>
      <c r="ACD485" s="191"/>
      <c r="ACE485" s="191"/>
      <c r="ACF485" s="191"/>
      <c r="ACG485" s="191"/>
      <c r="ACH485" s="191"/>
      <c r="ACI485" s="191"/>
      <c r="ACJ485" s="191"/>
      <c r="ACK485" s="191"/>
      <c r="ACL485" s="191"/>
      <c r="ACM485" s="191"/>
      <c r="ACN485" s="191"/>
      <c r="ACO485" s="191"/>
      <c r="ACP485" s="191"/>
      <c r="ACQ485" s="191"/>
      <c r="ACR485" s="191"/>
      <c r="ACS485" s="191"/>
      <c r="ACT485" s="191"/>
      <c r="ACU485" s="191"/>
      <c r="ACV485" s="191"/>
      <c r="ACW485" s="191"/>
      <c r="ACX485" s="191"/>
      <c r="ACY485" s="191"/>
      <c r="ACZ485" s="191"/>
      <c r="ADA485" s="191"/>
      <c r="ADB485" s="191"/>
      <c r="ADC485" s="191"/>
      <c r="ADD485" s="191"/>
      <c r="ADE485" s="191"/>
      <c r="ADF485" s="191"/>
      <c r="ADG485" s="191"/>
      <c r="ADH485" s="191"/>
      <c r="ADI485" s="191"/>
      <c r="ADJ485" s="191"/>
      <c r="ADK485" s="191"/>
      <c r="ADL485" s="191"/>
      <c r="ADM485" s="191"/>
      <c r="ADN485" s="191"/>
      <c r="ADO485" s="191"/>
      <c r="ADP485" s="191"/>
      <c r="ADQ485" s="191"/>
      <c r="ADR485" s="191"/>
      <c r="ADS485" s="191"/>
      <c r="ADT485" s="191"/>
      <c r="ADU485" s="191"/>
      <c r="ADV485" s="191"/>
      <c r="ADW485" s="191"/>
      <c r="ADX485" s="191"/>
      <c r="ADY485" s="191"/>
      <c r="ADZ485" s="191"/>
      <c r="AEA485" s="191"/>
      <c r="AEB485" s="191"/>
      <c r="AEC485" s="191"/>
      <c r="AED485" s="191"/>
      <c r="AEE485" s="191"/>
      <c r="AEF485" s="191"/>
      <c r="AEG485" s="191"/>
      <c r="AEH485" s="191"/>
      <c r="AEI485" s="191"/>
      <c r="AEJ485" s="191"/>
      <c r="AEK485" s="191"/>
      <c r="AEL485" s="191"/>
      <c r="AEM485" s="191"/>
      <c r="AEN485" s="191"/>
      <c r="AEO485" s="191"/>
      <c r="AEP485" s="191"/>
      <c r="AEQ485" s="191"/>
      <c r="AER485" s="191"/>
      <c r="AES485" s="191"/>
      <c r="AET485" s="191"/>
      <c r="AEU485" s="191"/>
      <c r="AEV485" s="191"/>
      <c r="AEW485" s="191"/>
      <c r="AEX485" s="191"/>
      <c r="AEY485" s="191"/>
      <c r="AEZ485" s="191"/>
      <c r="AFA485" s="191"/>
      <c r="AFB485" s="191"/>
      <c r="AFC485" s="191"/>
      <c r="AFD485" s="191"/>
      <c r="AFE485" s="191"/>
      <c r="AFF485" s="191"/>
      <c r="AFG485" s="191"/>
      <c r="AFH485" s="191"/>
      <c r="AFI485" s="191"/>
      <c r="AFJ485" s="191"/>
      <c r="AFK485" s="191"/>
      <c r="AFL485" s="191"/>
      <c r="AFM485" s="191"/>
      <c r="AFN485" s="191"/>
      <c r="AFO485" s="191"/>
      <c r="AFP485" s="191"/>
      <c r="AFQ485" s="191"/>
      <c r="AFR485" s="191"/>
      <c r="AFS485" s="191"/>
      <c r="AFT485" s="191"/>
      <c r="AFU485" s="191"/>
      <c r="AFV485" s="191"/>
      <c r="AFW485" s="191"/>
      <c r="AFX485" s="191"/>
      <c r="AFY485" s="191"/>
      <c r="AFZ485" s="191"/>
      <c r="AGA485" s="191"/>
      <c r="AGB485" s="191"/>
      <c r="AGC485" s="191"/>
      <c r="AGD485" s="191"/>
      <c r="AGE485" s="191"/>
      <c r="AGF485" s="191"/>
      <c r="AGG485" s="191"/>
      <c r="AGH485" s="191"/>
      <c r="AGI485" s="191"/>
      <c r="AGJ485" s="191"/>
      <c r="AGK485" s="191"/>
      <c r="AGL485" s="191"/>
      <c r="AGM485" s="191"/>
      <c r="AGN485" s="191"/>
      <c r="AGO485" s="191"/>
      <c r="AGP485" s="191"/>
      <c r="AGQ485" s="191"/>
      <c r="AGR485" s="191"/>
      <c r="AGS485" s="191"/>
      <c r="AGT485" s="191"/>
      <c r="AGU485" s="191"/>
      <c r="AGV485" s="191"/>
      <c r="AGW485" s="191"/>
      <c r="AGX485" s="191"/>
      <c r="AGY485" s="191"/>
      <c r="AGZ485" s="191"/>
      <c r="AHA485" s="191"/>
      <c r="AHB485" s="191"/>
      <c r="AHC485" s="191"/>
      <c r="AHD485" s="191"/>
      <c r="AHE485" s="191"/>
      <c r="AHF485" s="191"/>
      <c r="AHG485" s="191"/>
      <c r="AHH485" s="191"/>
      <c r="AHI485" s="191"/>
      <c r="AHJ485" s="191"/>
      <c r="AHK485" s="191"/>
      <c r="AHL485" s="191"/>
      <c r="AHM485" s="191"/>
      <c r="AHN485" s="191"/>
      <c r="AHO485" s="191"/>
      <c r="AHP485" s="191"/>
      <c r="AHQ485" s="191"/>
      <c r="AHR485" s="191"/>
      <c r="AHS485" s="191"/>
      <c r="AHT485" s="191"/>
      <c r="AHU485" s="191"/>
      <c r="AHV485" s="191"/>
      <c r="AHW485" s="191"/>
      <c r="AHX485" s="191"/>
      <c r="AHY485" s="191"/>
      <c r="AHZ485" s="191"/>
      <c r="AIA485" s="191"/>
      <c r="AIB485" s="191"/>
      <c r="AIC485" s="191"/>
      <c r="AID485" s="191"/>
      <c r="AIE485" s="191"/>
      <c r="AIF485" s="191"/>
      <c r="AIG485" s="191"/>
      <c r="AIH485" s="191"/>
      <c r="AII485" s="191"/>
      <c r="AIJ485" s="191"/>
      <c r="AIK485" s="191"/>
      <c r="AIL485" s="191"/>
      <c r="AIM485" s="191"/>
      <c r="AIN485" s="191"/>
      <c r="AIO485" s="191"/>
      <c r="AIP485" s="191"/>
      <c r="AIQ485" s="191"/>
      <c r="AIR485" s="191"/>
      <c r="AIS485" s="191"/>
      <c r="AIT485" s="191"/>
      <c r="AIU485" s="191"/>
      <c r="AIV485" s="191"/>
      <c r="AIW485" s="191"/>
      <c r="AIX485" s="191"/>
      <c r="AIY485" s="191"/>
      <c r="AIZ485" s="191"/>
      <c r="AJA485" s="191"/>
      <c r="AJB485" s="191"/>
      <c r="AJC485" s="191"/>
      <c r="AJD485" s="191"/>
      <c r="AJE485" s="191"/>
      <c r="AJF485" s="191"/>
      <c r="AJG485" s="191"/>
      <c r="AJH485" s="191"/>
      <c r="AJI485" s="191"/>
      <c r="AJJ485" s="191"/>
      <c r="AJK485" s="191"/>
      <c r="AJL485" s="191"/>
      <c r="AJM485" s="191"/>
      <c r="AJN485" s="191"/>
      <c r="AJO485" s="191"/>
      <c r="AJP485" s="191"/>
      <c r="AJQ485" s="191"/>
      <c r="AJR485" s="191"/>
      <c r="AJS485" s="191"/>
      <c r="AJT485" s="191"/>
      <c r="AJU485" s="191"/>
      <c r="AJV485" s="191"/>
      <c r="AJW485" s="191"/>
      <c r="AJX485" s="191"/>
      <c r="AJY485" s="191"/>
      <c r="AJZ485" s="191"/>
      <c r="AKA485" s="191"/>
      <c r="AKB485" s="191"/>
      <c r="AKC485" s="191"/>
      <c r="AKD485" s="191"/>
      <c r="AKE485" s="191"/>
      <c r="AKF485" s="191"/>
      <c r="AKG485" s="191"/>
      <c r="AKH485" s="191"/>
      <c r="AKI485" s="191"/>
      <c r="AKJ485" s="191"/>
      <c r="AKK485" s="191"/>
      <c r="AKL485" s="191"/>
      <c r="AKM485" s="191"/>
      <c r="AKN485" s="191"/>
      <c r="AKO485" s="191"/>
      <c r="AKP485" s="191"/>
      <c r="AKQ485" s="191"/>
      <c r="AKR485" s="191"/>
      <c r="AKS485" s="191"/>
      <c r="AKT485" s="191"/>
      <c r="AKU485" s="191"/>
      <c r="AKV485" s="191"/>
      <c r="AKW485" s="191"/>
      <c r="AKX485" s="191"/>
      <c r="AKY485" s="191"/>
      <c r="AKZ485" s="191"/>
      <c r="ALA485" s="191"/>
      <c r="ALB485" s="191"/>
      <c r="ALC485" s="191"/>
      <c r="ALD485" s="191"/>
    </row>
    <row r="486" spans="1:992" s="137" customFormat="1" ht="12" customHeight="1">
      <c r="A486" s="2751"/>
      <c r="B486" s="2832"/>
      <c r="C486" s="2385"/>
      <c r="D486" s="718" t="s">
        <v>302</v>
      </c>
      <c r="E486" s="468">
        <v>0</v>
      </c>
      <c r="F486" s="468">
        <v>0</v>
      </c>
      <c r="G486" s="2398"/>
      <c r="H486" s="2398"/>
      <c r="I486" s="2392"/>
      <c r="J486" s="2392"/>
      <c r="K486" s="2392"/>
      <c r="L486" s="2793"/>
      <c r="M486" s="580"/>
      <c r="N486" s="406"/>
      <c r="O486" s="406"/>
      <c r="P486" s="191"/>
      <c r="Q486" s="191"/>
      <c r="R486" s="191"/>
      <c r="S486" s="191"/>
      <c r="T486" s="191"/>
      <c r="U486" s="191"/>
      <c r="V486" s="191"/>
      <c r="W486" s="191"/>
      <c r="X486" s="191"/>
      <c r="Y486" s="191"/>
      <c r="Z486" s="191"/>
      <c r="AA486" s="191"/>
      <c r="AB486" s="191"/>
      <c r="AC486" s="191"/>
      <c r="AD486" s="191"/>
      <c r="AE486" s="191"/>
      <c r="AF486" s="191"/>
      <c r="AG486" s="191"/>
      <c r="AH486" s="191"/>
      <c r="AI486" s="191"/>
      <c r="AJ486" s="191"/>
      <c r="AK486" s="191"/>
      <c r="AL486" s="191"/>
      <c r="AM486" s="191"/>
      <c r="AN486" s="191"/>
      <c r="AO486" s="191"/>
      <c r="AP486" s="191"/>
      <c r="AQ486" s="191"/>
      <c r="AR486" s="191"/>
      <c r="AS486" s="191"/>
      <c r="AT486" s="191"/>
      <c r="AU486" s="191"/>
      <c r="AV486" s="191"/>
      <c r="AW486" s="191"/>
      <c r="AX486" s="191"/>
      <c r="AY486" s="191"/>
      <c r="AZ486" s="191"/>
      <c r="BA486" s="191"/>
      <c r="BB486" s="191"/>
      <c r="BC486" s="191"/>
      <c r="BD486" s="191"/>
      <c r="BE486" s="191"/>
      <c r="BF486" s="191"/>
      <c r="BG486" s="191"/>
      <c r="BH486" s="191"/>
      <c r="BI486" s="191"/>
      <c r="BJ486" s="191"/>
      <c r="BK486" s="191"/>
      <c r="BL486" s="191"/>
      <c r="BM486" s="191"/>
      <c r="BN486" s="191"/>
      <c r="BO486" s="191"/>
      <c r="BP486" s="191"/>
      <c r="BQ486" s="191"/>
      <c r="BR486" s="191"/>
      <c r="BS486" s="191"/>
      <c r="BT486" s="191"/>
      <c r="BU486" s="191"/>
      <c r="BV486" s="191"/>
      <c r="BW486" s="191"/>
      <c r="BX486" s="191"/>
      <c r="BY486" s="191"/>
      <c r="BZ486" s="191"/>
      <c r="CA486" s="191"/>
      <c r="CB486" s="191"/>
      <c r="CC486" s="191"/>
      <c r="CD486" s="191"/>
      <c r="CE486" s="191"/>
      <c r="CF486" s="191"/>
      <c r="CG486" s="191"/>
      <c r="CH486" s="191"/>
      <c r="CI486" s="191"/>
      <c r="CJ486" s="191"/>
      <c r="CK486" s="191"/>
      <c r="CL486" s="191"/>
      <c r="CM486" s="191"/>
      <c r="CN486" s="191"/>
      <c r="CO486" s="191"/>
      <c r="CP486" s="191"/>
      <c r="CQ486" s="191"/>
      <c r="CR486" s="191"/>
      <c r="CS486" s="191"/>
      <c r="CT486" s="191"/>
      <c r="CU486" s="191"/>
      <c r="CV486" s="191"/>
      <c r="CW486" s="191"/>
      <c r="CX486" s="191"/>
      <c r="CY486" s="191"/>
      <c r="CZ486" s="191"/>
      <c r="DA486" s="191"/>
      <c r="DB486" s="191"/>
      <c r="DC486" s="191"/>
      <c r="DD486" s="191"/>
      <c r="DE486" s="191"/>
      <c r="DF486" s="191"/>
      <c r="DG486" s="191"/>
      <c r="DH486" s="191"/>
      <c r="DI486" s="191"/>
      <c r="DJ486" s="191"/>
      <c r="DK486" s="191"/>
      <c r="DL486" s="191"/>
      <c r="DM486" s="191"/>
      <c r="DN486" s="191"/>
      <c r="DO486" s="191"/>
      <c r="DP486" s="191"/>
      <c r="DQ486" s="191"/>
      <c r="DR486" s="191"/>
      <c r="DS486" s="191"/>
      <c r="DT486" s="191"/>
      <c r="DU486" s="191"/>
      <c r="DV486" s="191"/>
      <c r="DW486" s="191"/>
      <c r="DX486" s="191"/>
      <c r="DY486" s="191"/>
      <c r="DZ486" s="191"/>
      <c r="EA486" s="191"/>
      <c r="EB486" s="191"/>
      <c r="EC486" s="191"/>
      <c r="ED486" s="191"/>
      <c r="EE486" s="191"/>
      <c r="EF486" s="191"/>
      <c r="EG486" s="191"/>
      <c r="EH486" s="191"/>
      <c r="EI486" s="191"/>
      <c r="EJ486" s="191"/>
      <c r="EK486" s="191"/>
      <c r="EL486" s="191"/>
      <c r="EM486" s="191"/>
      <c r="EN486" s="191"/>
      <c r="EO486" s="191"/>
      <c r="EP486" s="191"/>
      <c r="EQ486" s="191"/>
      <c r="ER486" s="191"/>
      <c r="ES486" s="191"/>
      <c r="ET486" s="191"/>
      <c r="EU486" s="191"/>
      <c r="EV486" s="191"/>
      <c r="EW486" s="191"/>
      <c r="EX486" s="191"/>
      <c r="EY486" s="191"/>
      <c r="EZ486" s="191"/>
      <c r="FA486" s="191"/>
      <c r="FB486" s="191"/>
      <c r="FC486" s="191"/>
      <c r="FD486" s="191"/>
      <c r="FE486" s="191"/>
      <c r="FF486" s="191"/>
      <c r="FG486" s="191"/>
      <c r="FH486" s="191"/>
      <c r="FI486" s="191"/>
      <c r="FJ486" s="191"/>
      <c r="FK486" s="191"/>
      <c r="FL486" s="191"/>
      <c r="FM486" s="191"/>
      <c r="FN486" s="191"/>
      <c r="FO486" s="191"/>
      <c r="FP486" s="191"/>
      <c r="FQ486" s="191"/>
      <c r="FR486" s="191"/>
      <c r="FS486" s="191"/>
      <c r="FT486" s="191"/>
      <c r="FU486" s="191"/>
      <c r="FV486" s="191"/>
      <c r="FW486" s="191"/>
      <c r="FX486" s="191"/>
      <c r="FY486" s="191"/>
      <c r="FZ486" s="191"/>
      <c r="GA486" s="191"/>
      <c r="GB486" s="191"/>
      <c r="GC486" s="191"/>
      <c r="GD486" s="191"/>
      <c r="GE486" s="191"/>
      <c r="GF486" s="191"/>
      <c r="GG486" s="191"/>
      <c r="GH486" s="191"/>
      <c r="GI486" s="191"/>
      <c r="GJ486" s="191"/>
      <c r="GK486" s="191"/>
      <c r="GL486" s="191"/>
      <c r="GM486" s="191"/>
      <c r="GN486" s="191"/>
      <c r="GO486" s="191"/>
      <c r="GP486" s="191"/>
      <c r="GQ486" s="191"/>
      <c r="GR486" s="191"/>
      <c r="GS486" s="191"/>
      <c r="GT486" s="191"/>
      <c r="GU486" s="191"/>
      <c r="GV486" s="191"/>
      <c r="GW486" s="191"/>
      <c r="GX486" s="191"/>
      <c r="GY486" s="191"/>
      <c r="GZ486" s="191"/>
      <c r="HA486" s="191"/>
      <c r="HB486" s="191"/>
      <c r="HC486" s="191"/>
      <c r="HD486" s="191"/>
      <c r="HE486" s="191"/>
      <c r="HF486" s="191"/>
      <c r="HG486" s="191"/>
      <c r="HH486" s="191"/>
      <c r="HI486" s="191"/>
      <c r="HJ486" s="191"/>
      <c r="HK486" s="191"/>
      <c r="HL486" s="191"/>
      <c r="HM486" s="191"/>
      <c r="HN486" s="191"/>
      <c r="HO486" s="191"/>
      <c r="HP486" s="191"/>
      <c r="HQ486" s="191"/>
      <c r="HR486" s="191"/>
      <c r="HS486" s="191"/>
      <c r="HT486" s="191"/>
      <c r="HU486" s="191"/>
      <c r="HV486" s="191"/>
      <c r="HW486" s="191"/>
      <c r="HX486" s="191"/>
      <c r="HY486" s="191"/>
      <c r="HZ486" s="191"/>
      <c r="IA486" s="191"/>
      <c r="IB486" s="191"/>
      <c r="IC486" s="191"/>
      <c r="ID486" s="191"/>
      <c r="IE486" s="191"/>
      <c r="IF486" s="191"/>
      <c r="IG486" s="191"/>
      <c r="IH486" s="191"/>
      <c r="II486" s="191"/>
      <c r="IJ486" s="191"/>
      <c r="IK486" s="191"/>
      <c r="IL486" s="191"/>
      <c r="IM486" s="191"/>
      <c r="IN486" s="191"/>
      <c r="IO486" s="191"/>
      <c r="IP486" s="191"/>
      <c r="IQ486" s="191"/>
      <c r="IR486" s="191"/>
      <c r="IS486" s="191"/>
      <c r="IT486" s="191"/>
      <c r="IU486" s="191"/>
      <c r="IV486" s="191"/>
      <c r="IW486" s="191"/>
      <c r="IX486" s="191"/>
      <c r="IY486" s="191"/>
      <c r="IZ486" s="191"/>
      <c r="JA486" s="191"/>
      <c r="JB486" s="191"/>
      <c r="JC486" s="191"/>
      <c r="JD486" s="191"/>
      <c r="JE486" s="191"/>
      <c r="JF486" s="191"/>
      <c r="JG486" s="191"/>
      <c r="JH486" s="191"/>
      <c r="JI486" s="191"/>
      <c r="JJ486" s="191"/>
      <c r="JK486" s="191"/>
      <c r="JL486" s="191"/>
      <c r="JM486" s="191"/>
      <c r="JN486" s="191"/>
      <c r="JO486" s="191"/>
      <c r="JP486" s="191"/>
      <c r="JQ486" s="191"/>
      <c r="JR486" s="191"/>
      <c r="JS486" s="191"/>
      <c r="JT486" s="191"/>
      <c r="JU486" s="191"/>
      <c r="JV486" s="191"/>
      <c r="JW486" s="191"/>
      <c r="JX486" s="191"/>
      <c r="JY486" s="191"/>
      <c r="JZ486" s="191"/>
      <c r="KA486" s="191"/>
      <c r="KB486" s="191"/>
      <c r="KC486" s="191"/>
      <c r="KD486" s="191"/>
      <c r="KE486" s="191"/>
      <c r="KF486" s="191"/>
      <c r="KG486" s="191"/>
      <c r="KH486" s="191"/>
      <c r="KI486" s="191"/>
      <c r="KJ486" s="191"/>
      <c r="KK486" s="191"/>
      <c r="KL486" s="191"/>
      <c r="KM486" s="191"/>
      <c r="KN486" s="191"/>
      <c r="KO486" s="191"/>
      <c r="KP486" s="191"/>
      <c r="KQ486" s="191"/>
      <c r="KR486" s="191"/>
      <c r="KS486" s="191"/>
      <c r="KT486" s="191"/>
      <c r="KU486" s="191"/>
      <c r="KV486" s="191"/>
      <c r="KW486" s="191"/>
      <c r="KX486" s="191"/>
      <c r="KY486" s="191"/>
      <c r="KZ486" s="191"/>
      <c r="LA486" s="191"/>
      <c r="LB486" s="191"/>
      <c r="LC486" s="191"/>
      <c r="LD486" s="191"/>
      <c r="LE486" s="191"/>
      <c r="LF486" s="191"/>
      <c r="LG486" s="191"/>
      <c r="LH486" s="191"/>
      <c r="LI486" s="191"/>
      <c r="LJ486" s="191"/>
      <c r="LK486" s="191"/>
      <c r="LL486" s="191"/>
      <c r="LM486" s="191"/>
      <c r="LN486" s="191"/>
      <c r="LO486" s="191"/>
      <c r="LP486" s="191"/>
      <c r="LQ486" s="191"/>
      <c r="LR486" s="191"/>
      <c r="LS486" s="191"/>
      <c r="LT486" s="191"/>
      <c r="LU486" s="191"/>
      <c r="LV486" s="191"/>
      <c r="LW486" s="191"/>
      <c r="LX486" s="191"/>
      <c r="LY486" s="191"/>
      <c r="LZ486" s="191"/>
      <c r="MA486" s="191"/>
      <c r="MB486" s="191"/>
      <c r="MC486" s="191"/>
      <c r="MD486" s="191"/>
      <c r="ME486" s="191"/>
      <c r="MF486" s="191"/>
      <c r="MG486" s="191"/>
      <c r="MH486" s="191"/>
      <c r="MI486" s="191"/>
      <c r="MJ486" s="191"/>
      <c r="MK486" s="191"/>
      <c r="ML486" s="191"/>
      <c r="MM486" s="191"/>
      <c r="MN486" s="191"/>
      <c r="MO486" s="191"/>
      <c r="MP486" s="191"/>
      <c r="MQ486" s="191"/>
      <c r="MR486" s="191"/>
      <c r="MS486" s="191"/>
      <c r="MT486" s="191"/>
      <c r="MU486" s="191"/>
      <c r="MV486" s="191"/>
      <c r="MW486" s="191"/>
      <c r="MX486" s="191"/>
      <c r="MY486" s="191"/>
      <c r="MZ486" s="191"/>
      <c r="NA486" s="191"/>
      <c r="NB486" s="191"/>
      <c r="NC486" s="191"/>
      <c r="ND486" s="191"/>
      <c r="NE486" s="191"/>
      <c r="NF486" s="191"/>
      <c r="NG486" s="191"/>
      <c r="NH486" s="191"/>
      <c r="NI486" s="191"/>
      <c r="NJ486" s="191"/>
      <c r="NK486" s="191"/>
      <c r="NL486" s="191"/>
      <c r="NM486" s="191"/>
      <c r="NN486" s="191"/>
      <c r="NO486" s="191"/>
      <c r="NP486" s="191"/>
      <c r="NQ486" s="191"/>
      <c r="NR486" s="191"/>
      <c r="NS486" s="191"/>
      <c r="NT486" s="191"/>
      <c r="NU486" s="191"/>
      <c r="NV486" s="191"/>
      <c r="NW486" s="191"/>
      <c r="NX486" s="191"/>
      <c r="NY486" s="191"/>
      <c r="NZ486" s="191"/>
      <c r="OA486" s="191"/>
      <c r="OB486" s="191"/>
      <c r="OC486" s="191"/>
      <c r="OD486" s="191"/>
      <c r="OE486" s="191"/>
      <c r="OF486" s="191"/>
      <c r="OG486" s="191"/>
      <c r="OH486" s="191"/>
      <c r="OI486" s="191"/>
      <c r="OJ486" s="191"/>
      <c r="OK486" s="191"/>
      <c r="OL486" s="191"/>
      <c r="OM486" s="191"/>
      <c r="ON486" s="191"/>
      <c r="OO486" s="191"/>
      <c r="OP486" s="191"/>
      <c r="OQ486" s="191"/>
      <c r="OR486" s="191"/>
      <c r="OS486" s="191"/>
      <c r="OT486" s="191"/>
      <c r="OU486" s="191"/>
      <c r="OV486" s="191"/>
      <c r="OW486" s="191"/>
      <c r="OX486" s="191"/>
      <c r="OY486" s="191"/>
      <c r="OZ486" s="191"/>
      <c r="PA486" s="191"/>
      <c r="PB486" s="191"/>
      <c r="PC486" s="191"/>
      <c r="PD486" s="191"/>
      <c r="PE486" s="191"/>
      <c r="PF486" s="191"/>
      <c r="PG486" s="191"/>
      <c r="PH486" s="191"/>
      <c r="PI486" s="191"/>
      <c r="PJ486" s="191"/>
      <c r="PK486" s="191"/>
      <c r="PL486" s="191"/>
      <c r="PM486" s="191"/>
      <c r="PN486" s="191"/>
      <c r="PO486" s="191"/>
      <c r="PP486" s="191"/>
      <c r="PQ486" s="191"/>
      <c r="PR486" s="191"/>
      <c r="PS486" s="191"/>
      <c r="PT486" s="191"/>
      <c r="PU486" s="191"/>
      <c r="PV486" s="191"/>
      <c r="PW486" s="191"/>
      <c r="PX486" s="191"/>
      <c r="PY486" s="191"/>
      <c r="PZ486" s="191"/>
      <c r="QA486" s="191"/>
      <c r="QB486" s="191"/>
      <c r="QC486" s="191"/>
      <c r="QD486" s="191"/>
      <c r="QE486" s="191"/>
      <c r="QF486" s="191"/>
      <c r="QG486" s="191"/>
      <c r="QH486" s="191"/>
      <c r="QI486" s="191"/>
      <c r="QJ486" s="191"/>
      <c r="QK486" s="191"/>
      <c r="QL486" s="191"/>
      <c r="QM486" s="191"/>
      <c r="QN486" s="191"/>
      <c r="QO486" s="191"/>
      <c r="QP486" s="191"/>
      <c r="QQ486" s="191"/>
      <c r="QR486" s="191"/>
      <c r="QS486" s="191"/>
      <c r="QT486" s="191"/>
      <c r="QU486" s="191"/>
      <c r="QV486" s="191"/>
      <c r="QW486" s="191"/>
      <c r="QX486" s="191"/>
      <c r="QY486" s="191"/>
      <c r="QZ486" s="191"/>
      <c r="RA486" s="191"/>
      <c r="RB486" s="191"/>
      <c r="RC486" s="191"/>
      <c r="RD486" s="191"/>
      <c r="RE486" s="191"/>
      <c r="RF486" s="191"/>
      <c r="RG486" s="191"/>
      <c r="RH486" s="191"/>
      <c r="RI486" s="191"/>
      <c r="RJ486" s="191"/>
      <c r="RK486" s="191"/>
      <c r="RL486" s="191"/>
      <c r="RM486" s="191"/>
      <c r="RN486" s="191"/>
      <c r="RO486" s="191"/>
      <c r="RP486" s="191"/>
      <c r="RQ486" s="191"/>
      <c r="RR486" s="191"/>
      <c r="RS486" s="191"/>
      <c r="RT486" s="191"/>
      <c r="RU486" s="191"/>
      <c r="RV486" s="191"/>
      <c r="RW486" s="191"/>
      <c r="RX486" s="191"/>
      <c r="RY486" s="191"/>
      <c r="RZ486" s="191"/>
      <c r="SA486" s="191"/>
      <c r="SB486" s="191"/>
      <c r="SC486" s="191"/>
      <c r="SD486" s="191"/>
      <c r="SE486" s="191"/>
      <c r="SF486" s="191"/>
      <c r="SG486" s="191"/>
      <c r="SH486" s="191"/>
      <c r="SI486" s="191"/>
      <c r="SJ486" s="191"/>
      <c r="SK486" s="191"/>
      <c r="SL486" s="191"/>
      <c r="SM486" s="191"/>
      <c r="SN486" s="191"/>
      <c r="SO486" s="191"/>
      <c r="SP486" s="191"/>
      <c r="SQ486" s="191"/>
      <c r="SR486" s="191"/>
      <c r="SS486" s="191"/>
      <c r="ST486" s="191"/>
      <c r="SU486" s="191"/>
      <c r="SV486" s="191"/>
      <c r="SW486" s="191"/>
      <c r="SX486" s="191"/>
      <c r="SY486" s="191"/>
      <c r="SZ486" s="191"/>
      <c r="TA486" s="191"/>
      <c r="TB486" s="191"/>
      <c r="TC486" s="191"/>
      <c r="TD486" s="191"/>
      <c r="TE486" s="191"/>
      <c r="TF486" s="191"/>
      <c r="TG486" s="191"/>
      <c r="TH486" s="191"/>
      <c r="TI486" s="191"/>
      <c r="TJ486" s="191"/>
      <c r="TK486" s="191"/>
      <c r="TL486" s="191"/>
      <c r="TM486" s="191"/>
      <c r="TN486" s="191"/>
      <c r="TO486" s="191"/>
      <c r="TP486" s="191"/>
      <c r="TQ486" s="191"/>
      <c r="TR486" s="191"/>
      <c r="TS486" s="191"/>
      <c r="TT486" s="191"/>
      <c r="TU486" s="191"/>
      <c r="TV486" s="191"/>
      <c r="TW486" s="191"/>
      <c r="TX486" s="191"/>
      <c r="TY486" s="191"/>
      <c r="TZ486" s="191"/>
      <c r="UA486" s="191"/>
      <c r="UB486" s="191"/>
      <c r="UC486" s="191"/>
      <c r="UD486" s="191"/>
      <c r="UE486" s="191"/>
      <c r="UF486" s="191"/>
      <c r="UG486" s="191"/>
      <c r="UH486" s="191"/>
      <c r="UI486" s="191"/>
      <c r="UJ486" s="191"/>
      <c r="UK486" s="191"/>
      <c r="UL486" s="191"/>
      <c r="UM486" s="191"/>
      <c r="UN486" s="191"/>
      <c r="UO486" s="191"/>
      <c r="UP486" s="191"/>
      <c r="UQ486" s="191"/>
      <c r="UR486" s="191"/>
      <c r="US486" s="191"/>
      <c r="UT486" s="191"/>
      <c r="UU486" s="191"/>
      <c r="UV486" s="191"/>
      <c r="UW486" s="191"/>
      <c r="UX486" s="191"/>
      <c r="UY486" s="191"/>
      <c r="UZ486" s="191"/>
      <c r="VA486" s="191"/>
      <c r="VB486" s="191"/>
      <c r="VC486" s="191"/>
      <c r="VD486" s="191"/>
      <c r="VE486" s="191"/>
      <c r="VF486" s="191"/>
      <c r="VG486" s="191"/>
      <c r="VH486" s="191"/>
      <c r="VI486" s="191"/>
      <c r="VJ486" s="191"/>
      <c r="VK486" s="191"/>
      <c r="VL486" s="191"/>
      <c r="VM486" s="191"/>
      <c r="VN486" s="191"/>
      <c r="VO486" s="191"/>
      <c r="VP486" s="191"/>
      <c r="VQ486" s="191"/>
      <c r="VR486" s="191"/>
      <c r="VS486" s="191"/>
      <c r="VT486" s="191"/>
      <c r="VU486" s="191"/>
      <c r="VV486" s="191"/>
      <c r="VW486" s="191"/>
      <c r="VX486" s="191"/>
      <c r="VY486" s="191"/>
      <c r="VZ486" s="191"/>
      <c r="WA486" s="191"/>
      <c r="WB486" s="191"/>
      <c r="WC486" s="191"/>
      <c r="WD486" s="191"/>
      <c r="WE486" s="191"/>
      <c r="WF486" s="191"/>
      <c r="WG486" s="191"/>
      <c r="WH486" s="191"/>
      <c r="WI486" s="191"/>
      <c r="WJ486" s="191"/>
      <c r="WK486" s="191"/>
      <c r="WL486" s="191"/>
      <c r="WM486" s="191"/>
      <c r="WN486" s="191"/>
      <c r="WO486" s="191"/>
      <c r="WP486" s="191"/>
      <c r="WQ486" s="191"/>
      <c r="WR486" s="191"/>
      <c r="WS486" s="191"/>
      <c r="WT486" s="191"/>
      <c r="WU486" s="191"/>
      <c r="WV486" s="191"/>
      <c r="WW486" s="191"/>
      <c r="WX486" s="191"/>
      <c r="WY486" s="191"/>
      <c r="WZ486" s="191"/>
      <c r="XA486" s="191"/>
      <c r="XB486" s="191"/>
      <c r="XC486" s="191"/>
      <c r="XD486" s="191"/>
      <c r="XE486" s="191"/>
      <c r="XF486" s="191"/>
      <c r="XG486" s="191"/>
      <c r="XH486" s="191"/>
      <c r="XI486" s="191"/>
      <c r="XJ486" s="191"/>
      <c r="XK486" s="191"/>
      <c r="XL486" s="191"/>
      <c r="XM486" s="191"/>
      <c r="XN486" s="191"/>
      <c r="XO486" s="191"/>
      <c r="XP486" s="191"/>
      <c r="XQ486" s="191"/>
      <c r="XR486" s="191"/>
      <c r="XS486" s="191"/>
      <c r="XT486" s="191"/>
      <c r="XU486" s="191"/>
      <c r="XV486" s="191"/>
      <c r="XW486" s="191"/>
      <c r="XX486" s="191"/>
      <c r="XY486" s="191"/>
      <c r="XZ486" s="191"/>
      <c r="YA486" s="191"/>
      <c r="YB486" s="191"/>
      <c r="YC486" s="191"/>
      <c r="YD486" s="191"/>
      <c r="YE486" s="191"/>
      <c r="YF486" s="191"/>
      <c r="YG486" s="191"/>
      <c r="YH486" s="191"/>
      <c r="YI486" s="191"/>
      <c r="YJ486" s="191"/>
      <c r="YK486" s="191"/>
      <c r="YL486" s="191"/>
      <c r="YM486" s="191"/>
      <c r="YN486" s="191"/>
      <c r="YO486" s="191"/>
      <c r="YP486" s="191"/>
      <c r="YQ486" s="191"/>
      <c r="YR486" s="191"/>
      <c r="YS486" s="191"/>
      <c r="YT486" s="191"/>
      <c r="YU486" s="191"/>
      <c r="YV486" s="191"/>
      <c r="YW486" s="191"/>
      <c r="YX486" s="191"/>
      <c r="YY486" s="191"/>
      <c r="YZ486" s="191"/>
      <c r="ZA486" s="191"/>
      <c r="ZB486" s="191"/>
      <c r="ZC486" s="191"/>
      <c r="ZD486" s="191"/>
      <c r="ZE486" s="191"/>
      <c r="ZF486" s="191"/>
      <c r="ZG486" s="191"/>
      <c r="ZH486" s="191"/>
      <c r="ZI486" s="191"/>
      <c r="ZJ486" s="191"/>
      <c r="ZK486" s="191"/>
      <c r="ZL486" s="191"/>
      <c r="ZM486" s="191"/>
      <c r="ZN486" s="191"/>
      <c r="ZO486" s="191"/>
      <c r="ZP486" s="191"/>
      <c r="ZQ486" s="191"/>
      <c r="ZR486" s="191"/>
      <c r="ZS486" s="191"/>
      <c r="ZT486" s="191"/>
      <c r="ZU486" s="191"/>
      <c r="ZV486" s="191"/>
      <c r="ZW486" s="191"/>
      <c r="ZX486" s="191"/>
      <c r="ZY486" s="191"/>
      <c r="ZZ486" s="191"/>
      <c r="AAA486" s="191"/>
      <c r="AAB486" s="191"/>
      <c r="AAC486" s="191"/>
      <c r="AAD486" s="191"/>
      <c r="AAE486" s="191"/>
      <c r="AAF486" s="191"/>
      <c r="AAG486" s="191"/>
      <c r="AAH486" s="191"/>
      <c r="AAI486" s="191"/>
      <c r="AAJ486" s="191"/>
      <c r="AAK486" s="191"/>
      <c r="AAL486" s="191"/>
      <c r="AAM486" s="191"/>
      <c r="AAN486" s="191"/>
      <c r="AAO486" s="191"/>
      <c r="AAP486" s="191"/>
      <c r="AAQ486" s="191"/>
      <c r="AAR486" s="191"/>
      <c r="AAS486" s="191"/>
      <c r="AAT486" s="191"/>
      <c r="AAU486" s="191"/>
      <c r="AAV486" s="191"/>
      <c r="AAW486" s="191"/>
      <c r="AAX486" s="191"/>
      <c r="AAY486" s="191"/>
      <c r="AAZ486" s="191"/>
      <c r="ABA486" s="191"/>
      <c r="ABB486" s="191"/>
      <c r="ABC486" s="191"/>
      <c r="ABD486" s="191"/>
      <c r="ABE486" s="191"/>
      <c r="ABF486" s="191"/>
      <c r="ABG486" s="191"/>
      <c r="ABH486" s="191"/>
      <c r="ABI486" s="191"/>
      <c r="ABJ486" s="191"/>
      <c r="ABK486" s="191"/>
      <c r="ABL486" s="191"/>
      <c r="ABM486" s="191"/>
      <c r="ABN486" s="191"/>
      <c r="ABO486" s="191"/>
      <c r="ABP486" s="191"/>
      <c r="ABQ486" s="191"/>
      <c r="ABR486" s="191"/>
      <c r="ABS486" s="191"/>
      <c r="ABT486" s="191"/>
      <c r="ABU486" s="191"/>
      <c r="ABV486" s="191"/>
      <c r="ABW486" s="191"/>
      <c r="ABX486" s="191"/>
      <c r="ABY486" s="191"/>
      <c r="ABZ486" s="191"/>
      <c r="ACA486" s="191"/>
      <c r="ACB486" s="191"/>
      <c r="ACC486" s="191"/>
      <c r="ACD486" s="191"/>
      <c r="ACE486" s="191"/>
      <c r="ACF486" s="191"/>
      <c r="ACG486" s="191"/>
      <c r="ACH486" s="191"/>
      <c r="ACI486" s="191"/>
      <c r="ACJ486" s="191"/>
      <c r="ACK486" s="191"/>
      <c r="ACL486" s="191"/>
      <c r="ACM486" s="191"/>
      <c r="ACN486" s="191"/>
      <c r="ACO486" s="191"/>
      <c r="ACP486" s="191"/>
      <c r="ACQ486" s="191"/>
      <c r="ACR486" s="191"/>
      <c r="ACS486" s="191"/>
      <c r="ACT486" s="191"/>
      <c r="ACU486" s="191"/>
      <c r="ACV486" s="191"/>
      <c r="ACW486" s="191"/>
      <c r="ACX486" s="191"/>
      <c r="ACY486" s="191"/>
      <c r="ACZ486" s="191"/>
      <c r="ADA486" s="191"/>
      <c r="ADB486" s="191"/>
      <c r="ADC486" s="191"/>
      <c r="ADD486" s="191"/>
      <c r="ADE486" s="191"/>
      <c r="ADF486" s="191"/>
      <c r="ADG486" s="191"/>
      <c r="ADH486" s="191"/>
      <c r="ADI486" s="191"/>
      <c r="ADJ486" s="191"/>
      <c r="ADK486" s="191"/>
      <c r="ADL486" s="191"/>
      <c r="ADM486" s="191"/>
      <c r="ADN486" s="191"/>
      <c r="ADO486" s="191"/>
      <c r="ADP486" s="191"/>
      <c r="ADQ486" s="191"/>
      <c r="ADR486" s="191"/>
      <c r="ADS486" s="191"/>
      <c r="ADT486" s="191"/>
      <c r="ADU486" s="191"/>
      <c r="ADV486" s="191"/>
      <c r="ADW486" s="191"/>
      <c r="ADX486" s="191"/>
      <c r="ADY486" s="191"/>
      <c r="ADZ486" s="191"/>
      <c r="AEA486" s="191"/>
      <c r="AEB486" s="191"/>
      <c r="AEC486" s="191"/>
      <c r="AED486" s="191"/>
      <c r="AEE486" s="191"/>
      <c r="AEF486" s="191"/>
      <c r="AEG486" s="191"/>
      <c r="AEH486" s="191"/>
      <c r="AEI486" s="191"/>
      <c r="AEJ486" s="191"/>
      <c r="AEK486" s="191"/>
      <c r="AEL486" s="191"/>
      <c r="AEM486" s="191"/>
      <c r="AEN486" s="191"/>
      <c r="AEO486" s="191"/>
      <c r="AEP486" s="191"/>
      <c r="AEQ486" s="191"/>
      <c r="AER486" s="191"/>
      <c r="AES486" s="191"/>
      <c r="AET486" s="191"/>
      <c r="AEU486" s="191"/>
      <c r="AEV486" s="191"/>
      <c r="AEW486" s="191"/>
      <c r="AEX486" s="191"/>
      <c r="AEY486" s="191"/>
      <c r="AEZ486" s="191"/>
      <c r="AFA486" s="191"/>
      <c r="AFB486" s="191"/>
      <c r="AFC486" s="191"/>
      <c r="AFD486" s="191"/>
      <c r="AFE486" s="191"/>
      <c r="AFF486" s="191"/>
      <c r="AFG486" s="191"/>
      <c r="AFH486" s="191"/>
      <c r="AFI486" s="191"/>
      <c r="AFJ486" s="191"/>
      <c r="AFK486" s="191"/>
      <c r="AFL486" s="191"/>
      <c r="AFM486" s="191"/>
      <c r="AFN486" s="191"/>
      <c r="AFO486" s="191"/>
      <c r="AFP486" s="191"/>
      <c r="AFQ486" s="191"/>
      <c r="AFR486" s="191"/>
      <c r="AFS486" s="191"/>
      <c r="AFT486" s="191"/>
      <c r="AFU486" s="191"/>
      <c r="AFV486" s="191"/>
      <c r="AFW486" s="191"/>
      <c r="AFX486" s="191"/>
      <c r="AFY486" s="191"/>
      <c r="AFZ486" s="191"/>
      <c r="AGA486" s="191"/>
      <c r="AGB486" s="191"/>
      <c r="AGC486" s="191"/>
      <c r="AGD486" s="191"/>
      <c r="AGE486" s="191"/>
      <c r="AGF486" s="191"/>
      <c r="AGG486" s="191"/>
      <c r="AGH486" s="191"/>
      <c r="AGI486" s="191"/>
      <c r="AGJ486" s="191"/>
      <c r="AGK486" s="191"/>
      <c r="AGL486" s="191"/>
      <c r="AGM486" s="191"/>
      <c r="AGN486" s="191"/>
      <c r="AGO486" s="191"/>
      <c r="AGP486" s="191"/>
      <c r="AGQ486" s="191"/>
      <c r="AGR486" s="191"/>
      <c r="AGS486" s="191"/>
      <c r="AGT486" s="191"/>
      <c r="AGU486" s="191"/>
      <c r="AGV486" s="191"/>
      <c r="AGW486" s="191"/>
      <c r="AGX486" s="191"/>
      <c r="AGY486" s="191"/>
      <c r="AGZ486" s="191"/>
      <c r="AHA486" s="191"/>
      <c r="AHB486" s="191"/>
      <c r="AHC486" s="191"/>
      <c r="AHD486" s="191"/>
      <c r="AHE486" s="191"/>
      <c r="AHF486" s="191"/>
      <c r="AHG486" s="191"/>
      <c r="AHH486" s="191"/>
      <c r="AHI486" s="191"/>
      <c r="AHJ486" s="191"/>
      <c r="AHK486" s="191"/>
      <c r="AHL486" s="191"/>
      <c r="AHM486" s="191"/>
      <c r="AHN486" s="191"/>
      <c r="AHO486" s="191"/>
      <c r="AHP486" s="191"/>
      <c r="AHQ486" s="191"/>
      <c r="AHR486" s="191"/>
      <c r="AHS486" s="191"/>
      <c r="AHT486" s="191"/>
      <c r="AHU486" s="191"/>
      <c r="AHV486" s="191"/>
      <c r="AHW486" s="191"/>
      <c r="AHX486" s="191"/>
      <c r="AHY486" s="191"/>
      <c r="AHZ486" s="191"/>
      <c r="AIA486" s="191"/>
      <c r="AIB486" s="191"/>
      <c r="AIC486" s="191"/>
      <c r="AID486" s="191"/>
      <c r="AIE486" s="191"/>
      <c r="AIF486" s="191"/>
      <c r="AIG486" s="191"/>
      <c r="AIH486" s="191"/>
      <c r="AII486" s="191"/>
      <c r="AIJ486" s="191"/>
      <c r="AIK486" s="191"/>
      <c r="AIL486" s="191"/>
      <c r="AIM486" s="191"/>
      <c r="AIN486" s="191"/>
      <c r="AIO486" s="191"/>
      <c r="AIP486" s="191"/>
      <c r="AIQ486" s="191"/>
      <c r="AIR486" s="191"/>
      <c r="AIS486" s="191"/>
      <c r="AIT486" s="191"/>
      <c r="AIU486" s="191"/>
      <c r="AIV486" s="191"/>
      <c r="AIW486" s="191"/>
      <c r="AIX486" s="191"/>
      <c r="AIY486" s="191"/>
      <c r="AIZ486" s="191"/>
      <c r="AJA486" s="191"/>
      <c r="AJB486" s="191"/>
      <c r="AJC486" s="191"/>
      <c r="AJD486" s="191"/>
      <c r="AJE486" s="191"/>
      <c r="AJF486" s="191"/>
      <c r="AJG486" s="191"/>
      <c r="AJH486" s="191"/>
      <c r="AJI486" s="191"/>
      <c r="AJJ486" s="191"/>
      <c r="AJK486" s="191"/>
      <c r="AJL486" s="191"/>
      <c r="AJM486" s="191"/>
      <c r="AJN486" s="191"/>
      <c r="AJO486" s="191"/>
      <c r="AJP486" s="191"/>
      <c r="AJQ486" s="191"/>
      <c r="AJR486" s="191"/>
      <c r="AJS486" s="191"/>
      <c r="AJT486" s="191"/>
      <c r="AJU486" s="191"/>
      <c r="AJV486" s="191"/>
      <c r="AJW486" s="191"/>
      <c r="AJX486" s="191"/>
      <c r="AJY486" s="191"/>
      <c r="AJZ486" s="191"/>
      <c r="AKA486" s="191"/>
      <c r="AKB486" s="191"/>
      <c r="AKC486" s="191"/>
      <c r="AKD486" s="191"/>
      <c r="AKE486" s="191"/>
      <c r="AKF486" s="191"/>
      <c r="AKG486" s="191"/>
      <c r="AKH486" s="191"/>
      <c r="AKI486" s="191"/>
      <c r="AKJ486" s="191"/>
      <c r="AKK486" s="191"/>
      <c r="AKL486" s="191"/>
      <c r="AKM486" s="191"/>
      <c r="AKN486" s="191"/>
      <c r="AKO486" s="191"/>
      <c r="AKP486" s="191"/>
      <c r="AKQ486" s="191"/>
      <c r="AKR486" s="191"/>
      <c r="AKS486" s="191"/>
      <c r="AKT486" s="191"/>
      <c r="AKU486" s="191"/>
      <c r="AKV486" s="191"/>
      <c r="AKW486" s="191"/>
      <c r="AKX486" s="191"/>
      <c r="AKY486" s="191"/>
      <c r="AKZ486" s="191"/>
      <c r="ALA486" s="191"/>
      <c r="ALB486" s="191"/>
      <c r="ALC486" s="191"/>
      <c r="ALD486" s="191"/>
    </row>
    <row r="487" spans="1:992" s="137" customFormat="1" ht="19.5" customHeight="1">
      <c r="A487" s="2390" t="s">
        <v>810</v>
      </c>
      <c r="B487" s="2420" t="s">
        <v>1843</v>
      </c>
      <c r="C487" s="2384" t="s">
        <v>47</v>
      </c>
      <c r="D487" s="718" t="s">
        <v>296</v>
      </c>
      <c r="E487" s="468">
        <f>E488+E492</f>
        <v>0</v>
      </c>
      <c r="F487" s="468">
        <f>F488+F492</f>
        <v>0</v>
      </c>
      <c r="G487" s="2384"/>
      <c r="H487" s="2384" t="s">
        <v>1844</v>
      </c>
      <c r="I487" s="2390" t="s">
        <v>591</v>
      </c>
      <c r="J487" s="2390">
        <v>5</v>
      </c>
      <c r="K487" s="2390">
        <v>5</v>
      </c>
      <c r="L487" s="2791"/>
      <c r="M487" s="580"/>
      <c r="N487" s="406"/>
      <c r="O487" s="406"/>
      <c r="P487" s="191"/>
      <c r="Q487" s="191"/>
      <c r="R487" s="191"/>
      <c r="S487" s="191"/>
      <c r="T487" s="191"/>
      <c r="U487" s="191"/>
      <c r="V487" s="191"/>
      <c r="W487" s="191"/>
      <c r="X487" s="191"/>
      <c r="Y487" s="191"/>
      <c r="Z487" s="191"/>
      <c r="AA487" s="191"/>
      <c r="AB487" s="191"/>
      <c r="AC487" s="191"/>
      <c r="AD487" s="191"/>
      <c r="AE487" s="191"/>
      <c r="AF487" s="191"/>
      <c r="AG487" s="191"/>
      <c r="AH487" s="191"/>
      <c r="AI487" s="191"/>
      <c r="AJ487" s="191"/>
      <c r="AK487" s="191"/>
      <c r="AL487" s="191"/>
      <c r="AM487" s="191"/>
      <c r="AN487" s="191"/>
      <c r="AO487" s="191"/>
      <c r="AP487" s="191"/>
      <c r="AQ487" s="191"/>
      <c r="AR487" s="191"/>
      <c r="AS487" s="191"/>
      <c r="AT487" s="191"/>
      <c r="AU487" s="191"/>
      <c r="AV487" s="191"/>
      <c r="AW487" s="191"/>
      <c r="AX487" s="191"/>
      <c r="AY487" s="191"/>
      <c r="AZ487" s="191"/>
      <c r="BA487" s="191"/>
      <c r="BB487" s="191"/>
      <c r="BC487" s="191"/>
      <c r="BD487" s="191"/>
      <c r="BE487" s="191"/>
      <c r="BF487" s="191"/>
      <c r="BG487" s="191"/>
      <c r="BH487" s="191"/>
      <c r="BI487" s="191"/>
      <c r="BJ487" s="191"/>
      <c r="BK487" s="191"/>
      <c r="BL487" s="191"/>
      <c r="BM487" s="191"/>
      <c r="BN487" s="191"/>
      <c r="BO487" s="191"/>
      <c r="BP487" s="191"/>
      <c r="BQ487" s="191"/>
      <c r="BR487" s="191"/>
      <c r="BS487" s="191"/>
      <c r="BT487" s="191"/>
      <c r="BU487" s="191"/>
      <c r="BV487" s="191"/>
      <c r="BW487" s="191"/>
      <c r="BX487" s="191"/>
      <c r="BY487" s="191"/>
      <c r="BZ487" s="191"/>
      <c r="CA487" s="191"/>
      <c r="CB487" s="191"/>
      <c r="CC487" s="191"/>
      <c r="CD487" s="191"/>
      <c r="CE487" s="191"/>
      <c r="CF487" s="191"/>
      <c r="CG487" s="191"/>
      <c r="CH487" s="191"/>
      <c r="CI487" s="191"/>
      <c r="CJ487" s="191"/>
      <c r="CK487" s="191"/>
      <c r="CL487" s="191"/>
      <c r="CM487" s="191"/>
      <c r="CN487" s="191"/>
      <c r="CO487" s="191"/>
      <c r="CP487" s="191"/>
      <c r="CQ487" s="191"/>
      <c r="CR487" s="191"/>
      <c r="CS487" s="191"/>
      <c r="CT487" s="191"/>
      <c r="CU487" s="191"/>
      <c r="CV487" s="191"/>
      <c r="CW487" s="191"/>
      <c r="CX487" s="191"/>
      <c r="CY487" s="191"/>
      <c r="CZ487" s="191"/>
      <c r="DA487" s="191"/>
      <c r="DB487" s="191"/>
      <c r="DC487" s="191"/>
      <c r="DD487" s="191"/>
      <c r="DE487" s="191"/>
      <c r="DF487" s="191"/>
      <c r="DG487" s="191"/>
      <c r="DH487" s="191"/>
      <c r="DI487" s="191"/>
      <c r="DJ487" s="191"/>
      <c r="DK487" s="191"/>
      <c r="DL487" s="191"/>
      <c r="DM487" s="191"/>
      <c r="DN487" s="191"/>
      <c r="DO487" s="191"/>
      <c r="DP487" s="191"/>
      <c r="DQ487" s="191"/>
      <c r="DR487" s="191"/>
      <c r="DS487" s="191"/>
      <c r="DT487" s="191"/>
      <c r="DU487" s="191"/>
      <c r="DV487" s="191"/>
      <c r="DW487" s="191"/>
      <c r="DX487" s="191"/>
      <c r="DY487" s="191"/>
      <c r="DZ487" s="191"/>
      <c r="EA487" s="191"/>
      <c r="EB487" s="191"/>
      <c r="EC487" s="191"/>
      <c r="ED487" s="191"/>
      <c r="EE487" s="191"/>
      <c r="EF487" s="191"/>
      <c r="EG487" s="191"/>
      <c r="EH487" s="191"/>
      <c r="EI487" s="191"/>
      <c r="EJ487" s="191"/>
      <c r="EK487" s="191"/>
      <c r="EL487" s="191"/>
      <c r="EM487" s="191"/>
      <c r="EN487" s="191"/>
      <c r="EO487" s="191"/>
      <c r="EP487" s="191"/>
      <c r="EQ487" s="191"/>
      <c r="ER487" s="191"/>
      <c r="ES487" s="191"/>
      <c r="ET487" s="191"/>
      <c r="EU487" s="191"/>
      <c r="EV487" s="191"/>
      <c r="EW487" s="191"/>
      <c r="EX487" s="191"/>
      <c r="EY487" s="191"/>
      <c r="EZ487" s="191"/>
      <c r="FA487" s="191"/>
      <c r="FB487" s="191"/>
      <c r="FC487" s="191"/>
      <c r="FD487" s="191"/>
      <c r="FE487" s="191"/>
      <c r="FF487" s="191"/>
      <c r="FG487" s="191"/>
      <c r="FH487" s="191"/>
      <c r="FI487" s="191"/>
      <c r="FJ487" s="191"/>
      <c r="FK487" s="191"/>
      <c r="FL487" s="191"/>
      <c r="FM487" s="191"/>
      <c r="FN487" s="191"/>
      <c r="FO487" s="191"/>
      <c r="FP487" s="191"/>
      <c r="FQ487" s="191"/>
      <c r="FR487" s="191"/>
      <c r="FS487" s="191"/>
      <c r="FT487" s="191"/>
      <c r="FU487" s="191"/>
      <c r="FV487" s="191"/>
      <c r="FW487" s="191"/>
      <c r="FX487" s="191"/>
      <c r="FY487" s="191"/>
      <c r="FZ487" s="191"/>
      <c r="GA487" s="191"/>
      <c r="GB487" s="191"/>
      <c r="GC487" s="191"/>
      <c r="GD487" s="191"/>
      <c r="GE487" s="191"/>
      <c r="GF487" s="191"/>
      <c r="GG487" s="191"/>
      <c r="GH487" s="191"/>
      <c r="GI487" s="191"/>
      <c r="GJ487" s="191"/>
      <c r="GK487" s="191"/>
      <c r="GL487" s="191"/>
      <c r="GM487" s="191"/>
      <c r="GN487" s="191"/>
      <c r="GO487" s="191"/>
      <c r="GP487" s="191"/>
      <c r="GQ487" s="191"/>
      <c r="GR487" s="191"/>
      <c r="GS487" s="191"/>
      <c r="GT487" s="191"/>
      <c r="GU487" s="191"/>
      <c r="GV487" s="191"/>
      <c r="GW487" s="191"/>
      <c r="GX487" s="191"/>
      <c r="GY487" s="191"/>
      <c r="GZ487" s="191"/>
      <c r="HA487" s="191"/>
      <c r="HB487" s="191"/>
      <c r="HC487" s="191"/>
      <c r="HD487" s="191"/>
      <c r="HE487" s="191"/>
      <c r="HF487" s="191"/>
      <c r="HG487" s="191"/>
      <c r="HH487" s="191"/>
      <c r="HI487" s="191"/>
      <c r="HJ487" s="191"/>
      <c r="HK487" s="191"/>
      <c r="HL487" s="191"/>
      <c r="HM487" s="191"/>
      <c r="HN487" s="191"/>
      <c r="HO487" s="191"/>
      <c r="HP487" s="191"/>
      <c r="HQ487" s="191"/>
      <c r="HR487" s="191"/>
      <c r="HS487" s="191"/>
      <c r="HT487" s="191"/>
      <c r="HU487" s="191"/>
      <c r="HV487" s="191"/>
      <c r="HW487" s="191"/>
      <c r="HX487" s="191"/>
      <c r="HY487" s="191"/>
      <c r="HZ487" s="191"/>
      <c r="IA487" s="191"/>
      <c r="IB487" s="191"/>
      <c r="IC487" s="191"/>
      <c r="ID487" s="191"/>
      <c r="IE487" s="191"/>
      <c r="IF487" s="191"/>
      <c r="IG487" s="191"/>
      <c r="IH487" s="191"/>
      <c r="II487" s="191"/>
      <c r="IJ487" s="191"/>
      <c r="IK487" s="191"/>
      <c r="IL487" s="191"/>
      <c r="IM487" s="191"/>
      <c r="IN487" s="191"/>
      <c r="IO487" s="191"/>
      <c r="IP487" s="191"/>
      <c r="IQ487" s="191"/>
      <c r="IR487" s="191"/>
      <c r="IS487" s="191"/>
      <c r="IT487" s="191"/>
      <c r="IU487" s="191"/>
      <c r="IV487" s="191"/>
      <c r="IW487" s="191"/>
      <c r="IX487" s="191"/>
      <c r="IY487" s="191"/>
      <c r="IZ487" s="191"/>
      <c r="JA487" s="191"/>
      <c r="JB487" s="191"/>
      <c r="JC487" s="191"/>
      <c r="JD487" s="191"/>
      <c r="JE487" s="191"/>
      <c r="JF487" s="191"/>
      <c r="JG487" s="191"/>
      <c r="JH487" s="191"/>
      <c r="JI487" s="191"/>
      <c r="JJ487" s="191"/>
      <c r="JK487" s="191"/>
      <c r="JL487" s="191"/>
      <c r="JM487" s="191"/>
      <c r="JN487" s="191"/>
      <c r="JO487" s="191"/>
      <c r="JP487" s="191"/>
      <c r="JQ487" s="191"/>
      <c r="JR487" s="191"/>
      <c r="JS487" s="191"/>
      <c r="JT487" s="191"/>
      <c r="JU487" s="191"/>
      <c r="JV487" s="191"/>
      <c r="JW487" s="191"/>
      <c r="JX487" s="191"/>
      <c r="JY487" s="191"/>
      <c r="JZ487" s="191"/>
      <c r="KA487" s="191"/>
      <c r="KB487" s="191"/>
      <c r="KC487" s="191"/>
      <c r="KD487" s="191"/>
      <c r="KE487" s="191"/>
      <c r="KF487" s="191"/>
      <c r="KG487" s="191"/>
      <c r="KH487" s="191"/>
      <c r="KI487" s="191"/>
      <c r="KJ487" s="191"/>
      <c r="KK487" s="191"/>
      <c r="KL487" s="191"/>
      <c r="KM487" s="191"/>
      <c r="KN487" s="191"/>
      <c r="KO487" s="191"/>
      <c r="KP487" s="191"/>
      <c r="KQ487" s="191"/>
      <c r="KR487" s="191"/>
      <c r="KS487" s="191"/>
      <c r="KT487" s="191"/>
      <c r="KU487" s="191"/>
      <c r="KV487" s="191"/>
      <c r="KW487" s="191"/>
      <c r="KX487" s="191"/>
      <c r="KY487" s="191"/>
      <c r="KZ487" s="191"/>
      <c r="LA487" s="191"/>
      <c r="LB487" s="191"/>
      <c r="LC487" s="191"/>
      <c r="LD487" s="191"/>
      <c r="LE487" s="191"/>
      <c r="LF487" s="191"/>
      <c r="LG487" s="191"/>
      <c r="LH487" s="191"/>
      <c r="LI487" s="191"/>
      <c r="LJ487" s="191"/>
      <c r="LK487" s="191"/>
      <c r="LL487" s="191"/>
      <c r="LM487" s="191"/>
      <c r="LN487" s="191"/>
      <c r="LO487" s="191"/>
      <c r="LP487" s="191"/>
      <c r="LQ487" s="191"/>
      <c r="LR487" s="191"/>
      <c r="LS487" s="191"/>
      <c r="LT487" s="191"/>
      <c r="LU487" s="191"/>
      <c r="LV487" s="191"/>
      <c r="LW487" s="191"/>
      <c r="LX487" s="191"/>
      <c r="LY487" s="191"/>
      <c r="LZ487" s="191"/>
      <c r="MA487" s="191"/>
      <c r="MB487" s="191"/>
      <c r="MC487" s="191"/>
      <c r="MD487" s="191"/>
      <c r="ME487" s="191"/>
      <c r="MF487" s="191"/>
      <c r="MG487" s="191"/>
      <c r="MH487" s="191"/>
      <c r="MI487" s="191"/>
      <c r="MJ487" s="191"/>
      <c r="MK487" s="191"/>
      <c r="ML487" s="191"/>
      <c r="MM487" s="191"/>
      <c r="MN487" s="191"/>
      <c r="MO487" s="191"/>
      <c r="MP487" s="191"/>
      <c r="MQ487" s="191"/>
      <c r="MR487" s="191"/>
      <c r="MS487" s="191"/>
      <c r="MT487" s="191"/>
      <c r="MU487" s="191"/>
      <c r="MV487" s="191"/>
      <c r="MW487" s="191"/>
      <c r="MX487" s="191"/>
      <c r="MY487" s="191"/>
      <c r="MZ487" s="191"/>
      <c r="NA487" s="191"/>
      <c r="NB487" s="191"/>
      <c r="NC487" s="191"/>
      <c r="ND487" s="191"/>
      <c r="NE487" s="191"/>
      <c r="NF487" s="191"/>
      <c r="NG487" s="191"/>
      <c r="NH487" s="191"/>
      <c r="NI487" s="191"/>
      <c r="NJ487" s="191"/>
      <c r="NK487" s="191"/>
      <c r="NL487" s="191"/>
      <c r="NM487" s="191"/>
      <c r="NN487" s="191"/>
      <c r="NO487" s="191"/>
      <c r="NP487" s="191"/>
      <c r="NQ487" s="191"/>
      <c r="NR487" s="191"/>
      <c r="NS487" s="191"/>
      <c r="NT487" s="191"/>
      <c r="NU487" s="191"/>
      <c r="NV487" s="191"/>
      <c r="NW487" s="191"/>
      <c r="NX487" s="191"/>
      <c r="NY487" s="191"/>
      <c r="NZ487" s="191"/>
      <c r="OA487" s="191"/>
      <c r="OB487" s="191"/>
      <c r="OC487" s="191"/>
      <c r="OD487" s="191"/>
      <c r="OE487" s="191"/>
      <c r="OF487" s="191"/>
      <c r="OG487" s="191"/>
      <c r="OH487" s="191"/>
      <c r="OI487" s="191"/>
      <c r="OJ487" s="191"/>
      <c r="OK487" s="191"/>
      <c r="OL487" s="191"/>
      <c r="OM487" s="191"/>
      <c r="ON487" s="191"/>
      <c r="OO487" s="191"/>
      <c r="OP487" s="191"/>
      <c r="OQ487" s="191"/>
      <c r="OR487" s="191"/>
      <c r="OS487" s="191"/>
      <c r="OT487" s="191"/>
      <c r="OU487" s="191"/>
      <c r="OV487" s="191"/>
      <c r="OW487" s="191"/>
      <c r="OX487" s="191"/>
      <c r="OY487" s="191"/>
      <c r="OZ487" s="191"/>
      <c r="PA487" s="191"/>
      <c r="PB487" s="191"/>
      <c r="PC487" s="191"/>
      <c r="PD487" s="191"/>
      <c r="PE487" s="191"/>
      <c r="PF487" s="191"/>
      <c r="PG487" s="191"/>
      <c r="PH487" s="191"/>
      <c r="PI487" s="191"/>
      <c r="PJ487" s="191"/>
      <c r="PK487" s="191"/>
      <c r="PL487" s="191"/>
      <c r="PM487" s="191"/>
      <c r="PN487" s="191"/>
      <c r="PO487" s="191"/>
      <c r="PP487" s="191"/>
      <c r="PQ487" s="191"/>
      <c r="PR487" s="191"/>
      <c r="PS487" s="191"/>
      <c r="PT487" s="191"/>
      <c r="PU487" s="191"/>
      <c r="PV487" s="191"/>
      <c r="PW487" s="191"/>
      <c r="PX487" s="191"/>
      <c r="PY487" s="191"/>
      <c r="PZ487" s="191"/>
      <c r="QA487" s="191"/>
      <c r="QB487" s="191"/>
      <c r="QC487" s="191"/>
      <c r="QD487" s="191"/>
      <c r="QE487" s="191"/>
      <c r="QF487" s="191"/>
      <c r="QG487" s="191"/>
      <c r="QH487" s="191"/>
      <c r="QI487" s="191"/>
      <c r="QJ487" s="191"/>
      <c r="QK487" s="191"/>
      <c r="QL487" s="191"/>
      <c r="QM487" s="191"/>
      <c r="QN487" s="191"/>
      <c r="QO487" s="191"/>
      <c r="QP487" s="191"/>
      <c r="QQ487" s="191"/>
      <c r="QR487" s="191"/>
      <c r="QS487" s="191"/>
      <c r="QT487" s="191"/>
      <c r="QU487" s="191"/>
      <c r="QV487" s="191"/>
      <c r="QW487" s="191"/>
      <c r="QX487" s="191"/>
      <c r="QY487" s="191"/>
      <c r="QZ487" s="191"/>
      <c r="RA487" s="191"/>
      <c r="RB487" s="191"/>
      <c r="RC487" s="191"/>
      <c r="RD487" s="191"/>
      <c r="RE487" s="191"/>
      <c r="RF487" s="191"/>
      <c r="RG487" s="191"/>
      <c r="RH487" s="191"/>
      <c r="RI487" s="191"/>
      <c r="RJ487" s="191"/>
      <c r="RK487" s="191"/>
      <c r="RL487" s="191"/>
      <c r="RM487" s="191"/>
      <c r="RN487" s="191"/>
      <c r="RO487" s="191"/>
      <c r="RP487" s="191"/>
      <c r="RQ487" s="191"/>
      <c r="RR487" s="191"/>
      <c r="RS487" s="191"/>
      <c r="RT487" s="191"/>
      <c r="RU487" s="191"/>
      <c r="RV487" s="191"/>
      <c r="RW487" s="191"/>
      <c r="RX487" s="191"/>
      <c r="RY487" s="191"/>
      <c r="RZ487" s="191"/>
      <c r="SA487" s="191"/>
      <c r="SB487" s="191"/>
      <c r="SC487" s="191"/>
      <c r="SD487" s="191"/>
      <c r="SE487" s="191"/>
      <c r="SF487" s="191"/>
      <c r="SG487" s="191"/>
      <c r="SH487" s="191"/>
      <c r="SI487" s="191"/>
      <c r="SJ487" s="191"/>
      <c r="SK487" s="191"/>
      <c r="SL487" s="191"/>
      <c r="SM487" s="191"/>
      <c r="SN487" s="191"/>
      <c r="SO487" s="191"/>
      <c r="SP487" s="191"/>
      <c r="SQ487" s="191"/>
      <c r="SR487" s="191"/>
      <c r="SS487" s="191"/>
      <c r="ST487" s="191"/>
      <c r="SU487" s="191"/>
      <c r="SV487" s="191"/>
      <c r="SW487" s="191"/>
      <c r="SX487" s="191"/>
      <c r="SY487" s="191"/>
      <c r="SZ487" s="191"/>
      <c r="TA487" s="191"/>
      <c r="TB487" s="191"/>
      <c r="TC487" s="191"/>
      <c r="TD487" s="191"/>
      <c r="TE487" s="191"/>
      <c r="TF487" s="191"/>
      <c r="TG487" s="191"/>
      <c r="TH487" s="191"/>
      <c r="TI487" s="191"/>
      <c r="TJ487" s="191"/>
      <c r="TK487" s="191"/>
      <c r="TL487" s="191"/>
      <c r="TM487" s="191"/>
      <c r="TN487" s="191"/>
      <c r="TO487" s="191"/>
      <c r="TP487" s="191"/>
      <c r="TQ487" s="191"/>
      <c r="TR487" s="191"/>
      <c r="TS487" s="191"/>
      <c r="TT487" s="191"/>
      <c r="TU487" s="191"/>
      <c r="TV487" s="191"/>
      <c r="TW487" s="191"/>
      <c r="TX487" s="191"/>
      <c r="TY487" s="191"/>
      <c r="TZ487" s="191"/>
      <c r="UA487" s="191"/>
      <c r="UB487" s="191"/>
      <c r="UC487" s="191"/>
      <c r="UD487" s="191"/>
      <c r="UE487" s="191"/>
      <c r="UF487" s="191"/>
      <c r="UG487" s="191"/>
      <c r="UH487" s="191"/>
      <c r="UI487" s="191"/>
      <c r="UJ487" s="191"/>
      <c r="UK487" s="191"/>
      <c r="UL487" s="191"/>
      <c r="UM487" s="191"/>
      <c r="UN487" s="191"/>
      <c r="UO487" s="191"/>
      <c r="UP487" s="191"/>
      <c r="UQ487" s="191"/>
      <c r="UR487" s="191"/>
      <c r="US487" s="191"/>
      <c r="UT487" s="191"/>
      <c r="UU487" s="191"/>
      <c r="UV487" s="191"/>
      <c r="UW487" s="191"/>
      <c r="UX487" s="191"/>
      <c r="UY487" s="191"/>
      <c r="UZ487" s="191"/>
      <c r="VA487" s="191"/>
      <c r="VB487" s="191"/>
      <c r="VC487" s="191"/>
      <c r="VD487" s="191"/>
      <c r="VE487" s="191"/>
      <c r="VF487" s="191"/>
      <c r="VG487" s="191"/>
      <c r="VH487" s="191"/>
      <c r="VI487" s="191"/>
      <c r="VJ487" s="191"/>
      <c r="VK487" s="191"/>
      <c r="VL487" s="191"/>
      <c r="VM487" s="191"/>
      <c r="VN487" s="191"/>
      <c r="VO487" s="191"/>
      <c r="VP487" s="191"/>
      <c r="VQ487" s="191"/>
      <c r="VR487" s="191"/>
      <c r="VS487" s="191"/>
      <c r="VT487" s="191"/>
      <c r="VU487" s="191"/>
      <c r="VV487" s="191"/>
      <c r="VW487" s="191"/>
      <c r="VX487" s="191"/>
      <c r="VY487" s="191"/>
      <c r="VZ487" s="191"/>
      <c r="WA487" s="191"/>
      <c r="WB487" s="191"/>
      <c r="WC487" s="191"/>
      <c r="WD487" s="191"/>
      <c r="WE487" s="191"/>
      <c r="WF487" s="191"/>
      <c r="WG487" s="191"/>
      <c r="WH487" s="191"/>
      <c r="WI487" s="191"/>
      <c r="WJ487" s="191"/>
      <c r="WK487" s="191"/>
      <c r="WL487" s="191"/>
      <c r="WM487" s="191"/>
      <c r="WN487" s="191"/>
      <c r="WO487" s="191"/>
      <c r="WP487" s="191"/>
      <c r="WQ487" s="191"/>
      <c r="WR487" s="191"/>
      <c r="WS487" s="191"/>
      <c r="WT487" s="191"/>
      <c r="WU487" s="191"/>
      <c r="WV487" s="191"/>
      <c r="WW487" s="191"/>
      <c r="WX487" s="191"/>
      <c r="WY487" s="191"/>
      <c r="WZ487" s="191"/>
      <c r="XA487" s="191"/>
      <c r="XB487" s="191"/>
      <c r="XC487" s="191"/>
      <c r="XD487" s="191"/>
      <c r="XE487" s="191"/>
      <c r="XF487" s="191"/>
      <c r="XG487" s="191"/>
      <c r="XH487" s="191"/>
      <c r="XI487" s="191"/>
      <c r="XJ487" s="191"/>
      <c r="XK487" s="191"/>
      <c r="XL487" s="191"/>
      <c r="XM487" s="191"/>
      <c r="XN487" s="191"/>
      <c r="XO487" s="191"/>
      <c r="XP487" s="191"/>
      <c r="XQ487" s="191"/>
      <c r="XR487" s="191"/>
      <c r="XS487" s="191"/>
      <c r="XT487" s="191"/>
      <c r="XU487" s="191"/>
      <c r="XV487" s="191"/>
      <c r="XW487" s="191"/>
      <c r="XX487" s="191"/>
      <c r="XY487" s="191"/>
      <c r="XZ487" s="191"/>
      <c r="YA487" s="191"/>
      <c r="YB487" s="191"/>
      <c r="YC487" s="191"/>
      <c r="YD487" s="191"/>
      <c r="YE487" s="191"/>
      <c r="YF487" s="191"/>
      <c r="YG487" s="191"/>
      <c r="YH487" s="191"/>
      <c r="YI487" s="191"/>
      <c r="YJ487" s="191"/>
      <c r="YK487" s="191"/>
      <c r="YL487" s="191"/>
      <c r="YM487" s="191"/>
      <c r="YN487" s="191"/>
      <c r="YO487" s="191"/>
      <c r="YP487" s="191"/>
      <c r="YQ487" s="191"/>
      <c r="YR487" s="191"/>
      <c r="YS487" s="191"/>
      <c r="YT487" s="191"/>
      <c r="YU487" s="191"/>
      <c r="YV487" s="191"/>
      <c r="YW487" s="191"/>
      <c r="YX487" s="191"/>
      <c r="YY487" s="191"/>
      <c r="YZ487" s="191"/>
      <c r="ZA487" s="191"/>
      <c r="ZB487" s="191"/>
      <c r="ZC487" s="191"/>
      <c r="ZD487" s="191"/>
      <c r="ZE487" s="191"/>
      <c r="ZF487" s="191"/>
      <c r="ZG487" s="191"/>
      <c r="ZH487" s="191"/>
      <c r="ZI487" s="191"/>
      <c r="ZJ487" s="191"/>
      <c r="ZK487" s="191"/>
      <c r="ZL487" s="191"/>
      <c r="ZM487" s="191"/>
      <c r="ZN487" s="191"/>
      <c r="ZO487" s="191"/>
      <c r="ZP487" s="191"/>
      <c r="ZQ487" s="191"/>
      <c r="ZR487" s="191"/>
      <c r="ZS487" s="191"/>
      <c r="ZT487" s="191"/>
      <c r="ZU487" s="191"/>
      <c r="ZV487" s="191"/>
      <c r="ZW487" s="191"/>
      <c r="ZX487" s="191"/>
      <c r="ZY487" s="191"/>
      <c r="ZZ487" s="191"/>
      <c r="AAA487" s="191"/>
      <c r="AAB487" s="191"/>
      <c r="AAC487" s="191"/>
      <c r="AAD487" s="191"/>
      <c r="AAE487" s="191"/>
      <c r="AAF487" s="191"/>
      <c r="AAG487" s="191"/>
      <c r="AAH487" s="191"/>
      <c r="AAI487" s="191"/>
      <c r="AAJ487" s="191"/>
      <c r="AAK487" s="191"/>
      <c r="AAL487" s="191"/>
      <c r="AAM487" s="191"/>
      <c r="AAN487" s="191"/>
      <c r="AAO487" s="191"/>
      <c r="AAP487" s="191"/>
      <c r="AAQ487" s="191"/>
      <c r="AAR487" s="191"/>
      <c r="AAS487" s="191"/>
      <c r="AAT487" s="191"/>
      <c r="AAU487" s="191"/>
      <c r="AAV487" s="191"/>
      <c r="AAW487" s="191"/>
      <c r="AAX487" s="191"/>
      <c r="AAY487" s="191"/>
      <c r="AAZ487" s="191"/>
      <c r="ABA487" s="191"/>
      <c r="ABB487" s="191"/>
      <c r="ABC487" s="191"/>
      <c r="ABD487" s="191"/>
      <c r="ABE487" s="191"/>
      <c r="ABF487" s="191"/>
      <c r="ABG487" s="191"/>
      <c r="ABH487" s="191"/>
      <c r="ABI487" s="191"/>
      <c r="ABJ487" s="191"/>
      <c r="ABK487" s="191"/>
      <c r="ABL487" s="191"/>
      <c r="ABM487" s="191"/>
      <c r="ABN487" s="191"/>
      <c r="ABO487" s="191"/>
      <c r="ABP487" s="191"/>
      <c r="ABQ487" s="191"/>
      <c r="ABR487" s="191"/>
      <c r="ABS487" s="191"/>
      <c r="ABT487" s="191"/>
      <c r="ABU487" s="191"/>
      <c r="ABV487" s="191"/>
      <c r="ABW487" s="191"/>
      <c r="ABX487" s="191"/>
      <c r="ABY487" s="191"/>
      <c r="ABZ487" s="191"/>
      <c r="ACA487" s="191"/>
      <c r="ACB487" s="191"/>
      <c r="ACC487" s="191"/>
      <c r="ACD487" s="191"/>
      <c r="ACE487" s="191"/>
      <c r="ACF487" s="191"/>
      <c r="ACG487" s="191"/>
      <c r="ACH487" s="191"/>
      <c r="ACI487" s="191"/>
      <c r="ACJ487" s="191"/>
      <c r="ACK487" s="191"/>
      <c r="ACL487" s="191"/>
      <c r="ACM487" s="191"/>
      <c r="ACN487" s="191"/>
      <c r="ACO487" s="191"/>
      <c r="ACP487" s="191"/>
      <c r="ACQ487" s="191"/>
      <c r="ACR487" s="191"/>
      <c r="ACS487" s="191"/>
      <c r="ACT487" s="191"/>
      <c r="ACU487" s="191"/>
      <c r="ACV487" s="191"/>
      <c r="ACW487" s="191"/>
      <c r="ACX487" s="191"/>
      <c r="ACY487" s="191"/>
      <c r="ACZ487" s="191"/>
      <c r="ADA487" s="191"/>
      <c r="ADB487" s="191"/>
      <c r="ADC487" s="191"/>
      <c r="ADD487" s="191"/>
      <c r="ADE487" s="191"/>
      <c r="ADF487" s="191"/>
      <c r="ADG487" s="191"/>
      <c r="ADH487" s="191"/>
      <c r="ADI487" s="191"/>
      <c r="ADJ487" s="191"/>
      <c r="ADK487" s="191"/>
      <c r="ADL487" s="191"/>
      <c r="ADM487" s="191"/>
      <c r="ADN487" s="191"/>
      <c r="ADO487" s="191"/>
      <c r="ADP487" s="191"/>
      <c r="ADQ487" s="191"/>
      <c r="ADR487" s="191"/>
      <c r="ADS487" s="191"/>
      <c r="ADT487" s="191"/>
      <c r="ADU487" s="191"/>
      <c r="ADV487" s="191"/>
      <c r="ADW487" s="191"/>
      <c r="ADX487" s="191"/>
      <c r="ADY487" s="191"/>
      <c r="ADZ487" s="191"/>
      <c r="AEA487" s="191"/>
      <c r="AEB487" s="191"/>
      <c r="AEC487" s="191"/>
      <c r="AED487" s="191"/>
      <c r="AEE487" s="191"/>
      <c r="AEF487" s="191"/>
      <c r="AEG487" s="191"/>
      <c r="AEH487" s="191"/>
      <c r="AEI487" s="191"/>
      <c r="AEJ487" s="191"/>
      <c r="AEK487" s="191"/>
      <c r="AEL487" s="191"/>
      <c r="AEM487" s="191"/>
      <c r="AEN487" s="191"/>
      <c r="AEO487" s="191"/>
      <c r="AEP487" s="191"/>
      <c r="AEQ487" s="191"/>
      <c r="AER487" s="191"/>
      <c r="AES487" s="191"/>
      <c r="AET487" s="191"/>
      <c r="AEU487" s="191"/>
      <c r="AEV487" s="191"/>
      <c r="AEW487" s="191"/>
      <c r="AEX487" s="191"/>
      <c r="AEY487" s="191"/>
      <c r="AEZ487" s="191"/>
      <c r="AFA487" s="191"/>
      <c r="AFB487" s="191"/>
      <c r="AFC487" s="191"/>
      <c r="AFD487" s="191"/>
      <c r="AFE487" s="191"/>
      <c r="AFF487" s="191"/>
      <c r="AFG487" s="191"/>
      <c r="AFH487" s="191"/>
      <c r="AFI487" s="191"/>
      <c r="AFJ487" s="191"/>
      <c r="AFK487" s="191"/>
      <c r="AFL487" s="191"/>
      <c r="AFM487" s="191"/>
      <c r="AFN487" s="191"/>
      <c r="AFO487" s="191"/>
      <c r="AFP487" s="191"/>
      <c r="AFQ487" s="191"/>
      <c r="AFR487" s="191"/>
      <c r="AFS487" s="191"/>
      <c r="AFT487" s="191"/>
      <c r="AFU487" s="191"/>
      <c r="AFV487" s="191"/>
      <c r="AFW487" s="191"/>
      <c r="AFX487" s="191"/>
      <c r="AFY487" s="191"/>
      <c r="AFZ487" s="191"/>
      <c r="AGA487" s="191"/>
      <c r="AGB487" s="191"/>
      <c r="AGC487" s="191"/>
      <c r="AGD487" s="191"/>
      <c r="AGE487" s="191"/>
      <c r="AGF487" s="191"/>
      <c r="AGG487" s="191"/>
      <c r="AGH487" s="191"/>
      <c r="AGI487" s="191"/>
      <c r="AGJ487" s="191"/>
      <c r="AGK487" s="191"/>
      <c r="AGL487" s="191"/>
      <c r="AGM487" s="191"/>
      <c r="AGN487" s="191"/>
      <c r="AGO487" s="191"/>
      <c r="AGP487" s="191"/>
      <c r="AGQ487" s="191"/>
      <c r="AGR487" s="191"/>
      <c r="AGS487" s="191"/>
      <c r="AGT487" s="191"/>
      <c r="AGU487" s="191"/>
      <c r="AGV487" s="191"/>
      <c r="AGW487" s="191"/>
      <c r="AGX487" s="191"/>
      <c r="AGY487" s="191"/>
      <c r="AGZ487" s="191"/>
      <c r="AHA487" s="191"/>
      <c r="AHB487" s="191"/>
      <c r="AHC487" s="191"/>
      <c r="AHD487" s="191"/>
      <c r="AHE487" s="191"/>
      <c r="AHF487" s="191"/>
      <c r="AHG487" s="191"/>
      <c r="AHH487" s="191"/>
      <c r="AHI487" s="191"/>
      <c r="AHJ487" s="191"/>
      <c r="AHK487" s="191"/>
      <c r="AHL487" s="191"/>
      <c r="AHM487" s="191"/>
      <c r="AHN487" s="191"/>
      <c r="AHO487" s="191"/>
      <c r="AHP487" s="191"/>
      <c r="AHQ487" s="191"/>
      <c r="AHR487" s="191"/>
      <c r="AHS487" s="191"/>
      <c r="AHT487" s="191"/>
      <c r="AHU487" s="191"/>
      <c r="AHV487" s="191"/>
      <c r="AHW487" s="191"/>
      <c r="AHX487" s="191"/>
      <c r="AHY487" s="191"/>
      <c r="AHZ487" s="191"/>
      <c r="AIA487" s="191"/>
      <c r="AIB487" s="191"/>
      <c r="AIC487" s="191"/>
      <c r="AID487" s="191"/>
      <c r="AIE487" s="191"/>
      <c r="AIF487" s="191"/>
      <c r="AIG487" s="191"/>
      <c r="AIH487" s="191"/>
      <c r="AII487" s="191"/>
      <c r="AIJ487" s="191"/>
      <c r="AIK487" s="191"/>
      <c r="AIL487" s="191"/>
      <c r="AIM487" s="191"/>
      <c r="AIN487" s="191"/>
      <c r="AIO487" s="191"/>
      <c r="AIP487" s="191"/>
      <c r="AIQ487" s="191"/>
      <c r="AIR487" s="191"/>
      <c r="AIS487" s="191"/>
      <c r="AIT487" s="191"/>
      <c r="AIU487" s="191"/>
      <c r="AIV487" s="191"/>
      <c r="AIW487" s="191"/>
      <c r="AIX487" s="191"/>
      <c r="AIY487" s="191"/>
      <c r="AIZ487" s="191"/>
      <c r="AJA487" s="191"/>
      <c r="AJB487" s="191"/>
      <c r="AJC487" s="191"/>
      <c r="AJD487" s="191"/>
      <c r="AJE487" s="191"/>
      <c r="AJF487" s="191"/>
      <c r="AJG487" s="191"/>
      <c r="AJH487" s="191"/>
      <c r="AJI487" s="191"/>
      <c r="AJJ487" s="191"/>
      <c r="AJK487" s="191"/>
      <c r="AJL487" s="191"/>
      <c r="AJM487" s="191"/>
      <c r="AJN487" s="191"/>
      <c r="AJO487" s="191"/>
      <c r="AJP487" s="191"/>
      <c r="AJQ487" s="191"/>
      <c r="AJR487" s="191"/>
      <c r="AJS487" s="191"/>
      <c r="AJT487" s="191"/>
      <c r="AJU487" s="191"/>
      <c r="AJV487" s="191"/>
      <c r="AJW487" s="191"/>
      <c r="AJX487" s="191"/>
      <c r="AJY487" s="191"/>
      <c r="AJZ487" s="191"/>
      <c r="AKA487" s="191"/>
      <c r="AKB487" s="191"/>
      <c r="AKC487" s="191"/>
      <c r="AKD487" s="191"/>
      <c r="AKE487" s="191"/>
      <c r="AKF487" s="191"/>
      <c r="AKG487" s="191"/>
      <c r="AKH487" s="191"/>
      <c r="AKI487" s="191"/>
      <c r="AKJ487" s="191"/>
      <c r="AKK487" s="191"/>
      <c r="AKL487" s="191"/>
      <c r="AKM487" s="191"/>
      <c r="AKN487" s="191"/>
      <c r="AKO487" s="191"/>
      <c r="AKP487" s="191"/>
      <c r="AKQ487" s="191"/>
      <c r="AKR487" s="191"/>
      <c r="AKS487" s="191"/>
      <c r="AKT487" s="191"/>
      <c r="AKU487" s="191"/>
      <c r="AKV487" s="191"/>
      <c r="AKW487" s="191"/>
      <c r="AKX487" s="191"/>
      <c r="AKY487" s="191"/>
      <c r="AKZ487" s="191"/>
      <c r="ALA487" s="191"/>
      <c r="ALB487" s="191"/>
      <c r="ALC487" s="191"/>
      <c r="ALD487" s="191"/>
    </row>
    <row r="488" spans="1:992" s="137" customFormat="1" ht="19.5" customHeight="1">
      <c r="A488" s="2801"/>
      <c r="B488" s="2827"/>
      <c r="C488" s="2385"/>
      <c r="D488" s="709" t="s">
        <v>301</v>
      </c>
      <c r="E488" s="468">
        <f>E489+E490+E491</f>
        <v>0</v>
      </c>
      <c r="F488" s="468">
        <f>F489+F490+F491</f>
        <v>0</v>
      </c>
      <c r="G488" s="2385"/>
      <c r="H488" s="2385"/>
      <c r="I488" s="2391"/>
      <c r="J488" s="2391"/>
      <c r="K488" s="2391"/>
      <c r="L488" s="2792"/>
      <c r="M488" s="580"/>
      <c r="N488" s="406"/>
      <c r="O488" s="406"/>
      <c r="P488" s="191"/>
      <c r="Q488" s="191"/>
      <c r="R488" s="191"/>
      <c r="S488" s="191"/>
      <c r="T488" s="191"/>
      <c r="U488" s="191"/>
      <c r="V488" s="191"/>
      <c r="W488" s="191"/>
      <c r="X488" s="191"/>
      <c r="Y488" s="191"/>
      <c r="Z488" s="191"/>
      <c r="AA488" s="191"/>
      <c r="AB488" s="191"/>
      <c r="AC488" s="191"/>
      <c r="AD488" s="191"/>
      <c r="AE488" s="191"/>
      <c r="AF488" s="191"/>
      <c r="AG488" s="191"/>
      <c r="AH488" s="191"/>
      <c r="AI488" s="191"/>
      <c r="AJ488" s="191"/>
      <c r="AK488" s="191"/>
      <c r="AL488" s="191"/>
      <c r="AM488" s="191"/>
      <c r="AN488" s="191"/>
      <c r="AO488" s="191"/>
      <c r="AP488" s="191"/>
      <c r="AQ488" s="191"/>
      <c r="AR488" s="191"/>
      <c r="AS488" s="191"/>
      <c r="AT488" s="191"/>
      <c r="AU488" s="191"/>
      <c r="AV488" s="191"/>
      <c r="AW488" s="191"/>
      <c r="AX488" s="191"/>
      <c r="AY488" s="191"/>
      <c r="AZ488" s="191"/>
      <c r="BA488" s="191"/>
      <c r="BB488" s="191"/>
      <c r="BC488" s="191"/>
      <c r="BD488" s="191"/>
      <c r="BE488" s="191"/>
      <c r="BF488" s="191"/>
      <c r="BG488" s="191"/>
      <c r="BH488" s="191"/>
      <c r="BI488" s="191"/>
      <c r="BJ488" s="191"/>
      <c r="BK488" s="191"/>
      <c r="BL488" s="191"/>
      <c r="BM488" s="191"/>
      <c r="BN488" s="191"/>
      <c r="BO488" s="191"/>
      <c r="BP488" s="191"/>
      <c r="BQ488" s="191"/>
      <c r="BR488" s="191"/>
      <c r="BS488" s="191"/>
      <c r="BT488" s="191"/>
      <c r="BU488" s="191"/>
      <c r="BV488" s="191"/>
      <c r="BW488" s="191"/>
      <c r="BX488" s="191"/>
      <c r="BY488" s="191"/>
      <c r="BZ488" s="191"/>
      <c r="CA488" s="191"/>
      <c r="CB488" s="191"/>
      <c r="CC488" s="191"/>
      <c r="CD488" s="191"/>
      <c r="CE488" s="191"/>
      <c r="CF488" s="191"/>
      <c r="CG488" s="191"/>
      <c r="CH488" s="191"/>
      <c r="CI488" s="191"/>
      <c r="CJ488" s="191"/>
      <c r="CK488" s="191"/>
      <c r="CL488" s="191"/>
      <c r="CM488" s="191"/>
      <c r="CN488" s="191"/>
      <c r="CO488" s="191"/>
      <c r="CP488" s="191"/>
      <c r="CQ488" s="191"/>
      <c r="CR488" s="191"/>
      <c r="CS488" s="191"/>
      <c r="CT488" s="191"/>
      <c r="CU488" s="191"/>
      <c r="CV488" s="191"/>
      <c r="CW488" s="191"/>
      <c r="CX488" s="191"/>
      <c r="CY488" s="191"/>
      <c r="CZ488" s="191"/>
      <c r="DA488" s="191"/>
      <c r="DB488" s="191"/>
      <c r="DC488" s="191"/>
      <c r="DD488" s="191"/>
      <c r="DE488" s="191"/>
      <c r="DF488" s="191"/>
      <c r="DG488" s="191"/>
      <c r="DH488" s="191"/>
      <c r="DI488" s="191"/>
      <c r="DJ488" s="191"/>
      <c r="DK488" s="191"/>
      <c r="DL488" s="191"/>
      <c r="DM488" s="191"/>
      <c r="DN488" s="191"/>
      <c r="DO488" s="191"/>
      <c r="DP488" s="191"/>
      <c r="DQ488" s="191"/>
      <c r="DR488" s="191"/>
      <c r="DS488" s="191"/>
      <c r="DT488" s="191"/>
      <c r="DU488" s="191"/>
      <c r="DV488" s="191"/>
      <c r="DW488" s="191"/>
      <c r="DX488" s="191"/>
      <c r="DY488" s="191"/>
      <c r="DZ488" s="191"/>
      <c r="EA488" s="191"/>
      <c r="EB488" s="191"/>
      <c r="EC488" s="191"/>
      <c r="ED488" s="191"/>
      <c r="EE488" s="191"/>
      <c r="EF488" s="191"/>
      <c r="EG488" s="191"/>
      <c r="EH488" s="191"/>
      <c r="EI488" s="191"/>
      <c r="EJ488" s="191"/>
      <c r="EK488" s="191"/>
      <c r="EL488" s="191"/>
      <c r="EM488" s="191"/>
      <c r="EN488" s="191"/>
      <c r="EO488" s="191"/>
      <c r="EP488" s="191"/>
      <c r="EQ488" s="191"/>
      <c r="ER488" s="191"/>
      <c r="ES488" s="191"/>
      <c r="ET488" s="191"/>
      <c r="EU488" s="191"/>
      <c r="EV488" s="191"/>
      <c r="EW488" s="191"/>
      <c r="EX488" s="191"/>
      <c r="EY488" s="191"/>
      <c r="EZ488" s="191"/>
      <c r="FA488" s="191"/>
      <c r="FB488" s="191"/>
      <c r="FC488" s="191"/>
      <c r="FD488" s="191"/>
      <c r="FE488" s="191"/>
      <c r="FF488" s="191"/>
      <c r="FG488" s="191"/>
      <c r="FH488" s="191"/>
      <c r="FI488" s="191"/>
      <c r="FJ488" s="191"/>
      <c r="FK488" s="191"/>
      <c r="FL488" s="191"/>
      <c r="FM488" s="191"/>
      <c r="FN488" s="191"/>
      <c r="FO488" s="191"/>
      <c r="FP488" s="191"/>
      <c r="FQ488" s="191"/>
      <c r="FR488" s="191"/>
      <c r="FS488" s="191"/>
      <c r="FT488" s="191"/>
      <c r="FU488" s="191"/>
      <c r="FV488" s="191"/>
      <c r="FW488" s="191"/>
      <c r="FX488" s="191"/>
      <c r="FY488" s="191"/>
      <c r="FZ488" s="191"/>
      <c r="GA488" s="191"/>
      <c r="GB488" s="191"/>
      <c r="GC488" s="191"/>
      <c r="GD488" s="191"/>
      <c r="GE488" s="191"/>
      <c r="GF488" s="191"/>
      <c r="GG488" s="191"/>
      <c r="GH488" s="191"/>
      <c r="GI488" s="191"/>
      <c r="GJ488" s="191"/>
      <c r="GK488" s="191"/>
      <c r="GL488" s="191"/>
      <c r="GM488" s="191"/>
      <c r="GN488" s="191"/>
      <c r="GO488" s="191"/>
      <c r="GP488" s="191"/>
      <c r="GQ488" s="191"/>
      <c r="GR488" s="191"/>
      <c r="GS488" s="191"/>
      <c r="GT488" s="191"/>
      <c r="GU488" s="191"/>
      <c r="GV488" s="191"/>
      <c r="GW488" s="191"/>
      <c r="GX488" s="191"/>
      <c r="GY488" s="191"/>
      <c r="GZ488" s="191"/>
      <c r="HA488" s="191"/>
      <c r="HB488" s="191"/>
      <c r="HC488" s="191"/>
      <c r="HD488" s="191"/>
      <c r="HE488" s="191"/>
      <c r="HF488" s="191"/>
      <c r="HG488" s="191"/>
      <c r="HH488" s="191"/>
      <c r="HI488" s="191"/>
      <c r="HJ488" s="191"/>
      <c r="HK488" s="191"/>
      <c r="HL488" s="191"/>
      <c r="HM488" s="191"/>
      <c r="HN488" s="191"/>
      <c r="HO488" s="191"/>
      <c r="HP488" s="191"/>
      <c r="HQ488" s="191"/>
      <c r="HR488" s="191"/>
      <c r="HS488" s="191"/>
      <c r="HT488" s="191"/>
      <c r="HU488" s="191"/>
      <c r="HV488" s="191"/>
      <c r="HW488" s="191"/>
      <c r="HX488" s="191"/>
      <c r="HY488" s="191"/>
      <c r="HZ488" s="191"/>
      <c r="IA488" s="191"/>
      <c r="IB488" s="191"/>
      <c r="IC488" s="191"/>
      <c r="ID488" s="191"/>
      <c r="IE488" s="191"/>
      <c r="IF488" s="191"/>
      <c r="IG488" s="191"/>
      <c r="IH488" s="191"/>
      <c r="II488" s="191"/>
      <c r="IJ488" s="191"/>
      <c r="IK488" s="191"/>
      <c r="IL488" s="191"/>
      <c r="IM488" s="191"/>
      <c r="IN488" s="191"/>
      <c r="IO488" s="191"/>
      <c r="IP488" s="191"/>
      <c r="IQ488" s="191"/>
      <c r="IR488" s="191"/>
      <c r="IS488" s="191"/>
      <c r="IT488" s="191"/>
      <c r="IU488" s="191"/>
      <c r="IV488" s="191"/>
      <c r="IW488" s="191"/>
      <c r="IX488" s="191"/>
      <c r="IY488" s="191"/>
      <c r="IZ488" s="191"/>
      <c r="JA488" s="191"/>
      <c r="JB488" s="191"/>
      <c r="JC488" s="191"/>
      <c r="JD488" s="191"/>
      <c r="JE488" s="191"/>
      <c r="JF488" s="191"/>
      <c r="JG488" s="191"/>
      <c r="JH488" s="191"/>
      <c r="JI488" s="191"/>
      <c r="JJ488" s="191"/>
      <c r="JK488" s="191"/>
      <c r="JL488" s="191"/>
      <c r="JM488" s="191"/>
      <c r="JN488" s="191"/>
      <c r="JO488" s="191"/>
      <c r="JP488" s="191"/>
      <c r="JQ488" s="191"/>
      <c r="JR488" s="191"/>
      <c r="JS488" s="191"/>
      <c r="JT488" s="191"/>
      <c r="JU488" s="191"/>
      <c r="JV488" s="191"/>
      <c r="JW488" s="191"/>
      <c r="JX488" s="191"/>
      <c r="JY488" s="191"/>
      <c r="JZ488" s="191"/>
      <c r="KA488" s="191"/>
      <c r="KB488" s="191"/>
      <c r="KC488" s="191"/>
      <c r="KD488" s="191"/>
      <c r="KE488" s="191"/>
      <c r="KF488" s="191"/>
      <c r="KG488" s="191"/>
      <c r="KH488" s="191"/>
      <c r="KI488" s="191"/>
      <c r="KJ488" s="191"/>
      <c r="KK488" s="191"/>
      <c r="KL488" s="191"/>
      <c r="KM488" s="191"/>
      <c r="KN488" s="191"/>
      <c r="KO488" s="191"/>
      <c r="KP488" s="191"/>
      <c r="KQ488" s="191"/>
      <c r="KR488" s="191"/>
      <c r="KS488" s="191"/>
      <c r="KT488" s="191"/>
      <c r="KU488" s="191"/>
      <c r="KV488" s="191"/>
      <c r="KW488" s="191"/>
      <c r="KX488" s="191"/>
      <c r="KY488" s="191"/>
      <c r="KZ488" s="191"/>
      <c r="LA488" s="191"/>
      <c r="LB488" s="191"/>
      <c r="LC488" s="191"/>
      <c r="LD488" s="191"/>
      <c r="LE488" s="191"/>
      <c r="LF488" s="191"/>
      <c r="LG488" s="191"/>
      <c r="LH488" s="191"/>
      <c r="LI488" s="191"/>
      <c r="LJ488" s="191"/>
      <c r="LK488" s="191"/>
      <c r="LL488" s="191"/>
      <c r="LM488" s="191"/>
      <c r="LN488" s="191"/>
      <c r="LO488" s="191"/>
      <c r="LP488" s="191"/>
      <c r="LQ488" s="191"/>
      <c r="LR488" s="191"/>
      <c r="LS488" s="191"/>
      <c r="LT488" s="191"/>
      <c r="LU488" s="191"/>
      <c r="LV488" s="191"/>
      <c r="LW488" s="191"/>
      <c r="LX488" s="191"/>
      <c r="LY488" s="191"/>
      <c r="LZ488" s="191"/>
      <c r="MA488" s="191"/>
      <c r="MB488" s="191"/>
      <c r="MC488" s="191"/>
      <c r="MD488" s="191"/>
      <c r="ME488" s="191"/>
      <c r="MF488" s="191"/>
      <c r="MG488" s="191"/>
      <c r="MH488" s="191"/>
      <c r="MI488" s="191"/>
      <c r="MJ488" s="191"/>
      <c r="MK488" s="191"/>
      <c r="ML488" s="191"/>
      <c r="MM488" s="191"/>
      <c r="MN488" s="191"/>
      <c r="MO488" s="191"/>
      <c r="MP488" s="191"/>
      <c r="MQ488" s="191"/>
      <c r="MR488" s="191"/>
      <c r="MS488" s="191"/>
      <c r="MT488" s="191"/>
      <c r="MU488" s="191"/>
      <c r="MV488" s="191"/>
      <c r="MW488" s="191"/>
      <c r="MX488" s="191"/>
      <c r="MY488" s="191"/>
      <c r="MZ488" s="191"/>
      <c r="NA488" s="191"/>
      <c r="NB488" s="191"/>
      <c r="NC488" s="191"/>
      <c r="ND488" s="191"/>
      <c r="NE488" s="191"/>
      <c r="NF488" s="191"/>
      <c r="NG488" s="191"/>
      <c r="NH488" s="191"/>
      <c r="NI488" s="191"/>
      <c r="NJ488" s="191"/>
      <c r="NK488" s="191"/>
      <c r="NL488" s="191"/>
      <c r="NM488" s="191"/>
      <c r="NN488" s="191"/>
      <c r="NO488" s="191"/>
      <c r="NP488" s="191"/>
      <c r="NQ488" s="191"/>
      <c r="NR488" s="191"/>
      <c r="NS488" s="191"/>
      <c r="NT488" s="191"/>
      <c r="NU488" s="191"/>
      <c r="NV488" s="191"/>
      <c r="NW488" s="191"/>
      <c r="NX488" s="191"/>
      <c r="NY488" s="191"/>
      <c r="NZ488" s="191"/>
      <c r="OA488" s="191"/>
      <c r="OB488" s="191"/>
      <c r="OC488" s="191"/>
      <c r="OD488" s="191"/>
      <c r="OE488" s="191"/>
      <c r="OF488" s="191"/>
      <c r="OG488" s="191"/>
      <c r="OH488" s="191"/>
      <c r="OI488" s="191"/>
      <c r="OJ488" s="191"/>
      <c r="OK488" s="191"/>
      <c r="OL488" s="191"/>
      <c r="OM488" s="191"/>
      <c r="ON488" s="191"/>
      <c r="OO488" s="191"/>
      <c r="OP488" s="191"/>
      <c r="OQ488" s="191"/>
      <c r="OR488" s="191"/>
      <c r="OS488" s="191"/>
      <c r="OT488" s="191"/>
      <c r="OU488" s="191"/>
      <c r="OV488" s="191"/>
      <c r="OW488" s="191"/>
      <c r="OX488" s="191"/>
      <c r="OY488" s="191"/>
      <c r="OZ488" s="191"/>
      <c r="PA488" s="191"/>
      <c r="PB488" s="191"/>
      <c r="PC488" s="191"/>
      <c r="PD488" s="191"/>
      <c r="PE488" s="191"/>
      <c r="PF488" s="191"/>
      <c r="PG488" s="191"/>
      <c r="PH488" s="191"/>
      <c r="PI488" s="191"/>
      <c r="PJ488" s="191"/>
      <c r="PK488" s="191"/>
      <c r="PL488" s="191"/>
      <c r="PM488" s="191"/>
      <c r="PN488" s="191"/>
      <c r="PO488" s="191"/>
      <c r="PP488" s="191"/>
      <c r="PQ488" s="191"/>
      <c r="PR488" s="191"/>
      <c r="PS488" s="191"/>
      <c r="PT488" s="191"/>
      <c r="PU488" s="191"/>
      <c r="PV488" s="191"/>
      <c r="PW488" s="191"/>
      <c r="PX488" s="191"/>
      <c r="PY488" s="191"/>
      <c r="PZ488" s="191"/>
      <c r="QA488" s="191"/>
      <c r="QB488" s="191"/>
      <c r="QC488" s="191"/>
      <c r="QD488" s="191"/>
      <c r="QE488" s="191"/>
      <c r="QF488" s="191"/>
      <c r="QG488" s="191"/>
      <c r="QH488" s="191"/>
      <c r="QI488" s="191"/>
      <c r="QJ488" s="191"/>
      <c r="QK488" s="191"/>
      <c r="QL488" s="191"/>
      <c r="QM488" s="191"/>
      <c r="QN488" s="191"/>
      <c r="QO488" s="191"/>
      <c r="QP488" s="191"/>
      <c r="QQ488" s="191"/>
      <c r="QR488" s="191"/>
      <c r="QS488" s="191"/>
      <c r="QT488" s="191"/>
      <c r="QU488" s="191"/>
      <c r="QV488" s="191"/>
      <c r="QW488" s="191"/>
      <c r="QX488" s="191"/>
      <c r="QY488" s="191"/>
      <c r="QZ488" s="191"/>
      <c r="RA488" s="191"/>
      <c r="RB488" s="191"/>
      <c r="RC488" s="191"/>
      <c r="RD488" s="191"/>
      <c r="RE488" s="191"/>
      <c r="RF488" s="191"/>
      <c r="RG488" s="191"/>
      <c r="RH488" s="191"/>
      <c r="RI488" s="191"/>
      <c r="RJ488" s="191"/>
      <c r="RK488" s="191"/>
      <c r="RL488" s="191"/>
      <c r="RM488" s="191"/>
      <c r="RN488" s="191"/>
      <c r="RO488" s="191"/>
      <c r="RP488" s="191"/>
      <c r="RQ488" s="191"/>
      <c r="RR488" s="191"/>
      <c r="RS488" s="191"/>
      <c r="RT488" s="191"/>
      <c r="RU488" s="191"/>
      <c r="RV488" s="191"/>
      <c r="RW488" s="191"/>
      <c r="RX488" s="191"/>
      <c r="RY488" s="191"/>
      <c r="RZ488" s="191"/>
      <c r="SA488" s="191"/>
      <c r="SB488" s="191"/>
      <c r="SC488" s="191"/>
      <c r="SD488" s="191"/>
      <c r="SE488" s="191"/>
      <c r="SF488" s="191"/>
      <c r="SG488" s="191"/>
      <c r="SH488" s="191"/>
      <c r="SI488" s="191"/>
      <c r="SJ488" s="191"/>
      <c r="SK488" s="191"/>
      <c r="SL488" s="191"/>
      <c r="SM488" s="191"/>
      <c r="SN488" s="191"/>
      <c r="SO488" s="191"/>
      <c r="SP488" s="191"/>
      <c r="SQ488" s="191"/>
      <c r="SR488" s="191"/>
      <c r="SS488" s="191"/>
      <c r="ST488" s="191"/>
      <c r="SU488" s="191"/>
      <c r="SV488" s="191"/>
      <c r="SW488" s="191"/>
      <c r="SX488" s="191"/>
      <c r="SY488" s="191"/>
      <c r="SZ488" s="191"/>
      <c r="TA488" s="191"/>
      <c r="TB488" s="191"/>
      <c r="TC488" s="191"/>
      <c r="TD488" s="191"/>
      <c r="TE488" s="191"/>
      <c r="TF488" s="191"/>
      <c r="TG488" s="191"/>
      <c r="TH488" s="191"/>
      <c r="TI488" s="191"/>
      <c r="TJ488" s="191"/>
      <c r="TK488" s="191"/>
      <c r="TL488" s="191"/>
      <c r="TM488" s="191"/>
      <c r="TN488" s="191"/>
      <c r="TO488" s="191"/>
      <c r="TP488" s="191"/>
      <c r="TQ488" s="191"/>
      <c r="TR488" s="191"/>
      <c r="TS488" s="191"/>
      <c r="TT488" s="191"/>
      <c r="TU488" s="191"/>
      <c r="TV488" s="191"/>
      <c r="TW488" s="191"/>
      <c r="TX488" s="191"/>
      <c r="TY488" s="191"/>
      <c r="TZ488" s="191"/>
      <c r="UA488" s="191"/>
      <c r="UB488" s="191"/>
      <c r="UC488" s="191"/>
      <c r="UD488" s="191"/>
      <c r="UE488" s="191"/>
      <c r="UF488" s="191"/>
      <c r="UG488" s="191"/>
      <c r="UH488" s="191"/>
      <c r="UI488" s="191"/>
      <c r="UJ488" s="191"/>
      <c r="UK488" s="191"/>
      <c r="UL488" s="191"/>
      <c r="UM488" s="191"/>
      <c r="UN488" s="191"/>
      <c r="UO488" s="191"/>
      <c r="UP488" s="191"/>
      <c r="UQ488" s="191"/>
      <c r="UR488" s="191"/>
      <c r="US488" s="191"/>
      <c r="UT488" s="191"/>
      <c r="UU488" s="191"/>
      <c r="UV488" s="191"/>
      <c r="UW488" s="191"/>
      <c r="UX488" s="191"/>
      <c r="UY488" s="191"/>
      <c r="UZ488" s="191"/>
      <c r="VA488" s="191"/>
      <c r="VB488" s="191"/>
      <c r="VC488" s="191"/>
      <c r="VD488" s="191"/>
      <c r="VE488" s="191"/>
      <c r="VF488" s="191"/>
      <c r="VG488" s="191"/>
      <c r="VH488" s="191"/>
      <c r="VI488" s="191"/>
      <c r="VJ488" s="191"/>
      <c r="VK488" s="191"/>
      <c r="VL488" s="191"/>
      <c r="VM488" s="191"/>
      <c r="VN488" s="191"/>
      <c r="VO488" s="191"/>
      <c r="VP488" s="191"/>
      <c r="VQ488" s="191"/>
      <c r="VR488" s="191"/>
      <c r="VS488" s="191"/>
      <c r="VT488" s="191"/>
      <c r="VU488" s="191"/>
      <c r="VV488" s="191"/>
      <c r="VW488" s="191"/>
      <c r="VX488" s="191"/>
      <c r="VY488" s="191"/>
      <c r="VZ488" s="191"/>
      <c r="WA488" s="191"/>
      <c r="WB488" s="191"/>
      <c r="WC488" s="191"/>
      <c r="WD488" s="191"/>
      <c r="WE488" s="191"/>
      <c r="WF488" s="191"/>
      <c r="WG488" s="191"/>
      <c r="WH488" s="191"/>
      <c r="WI488" s="191"/>
      <c r="WJ488" s="191"/>
      <c r="WK488" s="191"/>
      <c r="WL488" s="191"/>
      <c r="WM488" s="191"/>
      <c r="WN488" s="191"/>
      <c r="WO488" s="191"/>
      <c r="WP488" s="191"/>
      <c r="WQ488" s="191"/>
      <c r="WR488" s="191"/>
      <c r="WS488" s="191"/>
      <c r="WT488" s="191"/>
      <c r="WU488" s="191"/>
      <c r="WV488" s="191"/>
      <c r="WW488" s="191"/>
      <c r="WX488" s="191"/>
      <c r="WY488" s="191"/>
      <c r="WZ488" s="191"/>
      <c r="XA488" s="191"/>
      <c r="XB488" s="191"/>
      <c r="XC488" s="191"/>
      <c r="XD488" s="191"/>
      <c r="XE488" s="191"/>
      <c r="XF488" s="191"/>
      <c r="XG488" s="191"/>
      <c r="XH488" s="191"/>
      <c r="XI488" s="191"/>
      <c r="XJ488" s="191"/>
      <c r="XK488" s="191"/>
      <c r="XL488" s="191"/>
      <c r="XM488" s="191"/>
      <c r="XN488" s="191"/>
      <c r="XO488" s="191"/>
      <c r="XP488" s="191"/>
      <c r="XQ488" s="191"/>
      <c r="XR488" s="191"/>
      <c r="XS488" s="191"/>
      <c r="XT488" s="191"/>
      <c r="XU488" s="191"/>
      <c r="XV488" s="191"/>
      <c r="XW488" s="191"/>
      <c r="XX488" s="191"/>
      <c r="XY488" s="191"/>
      <c r="XZ488" s="191"/>
      <c r="YA488" s="191"/>
      <c r="YB488" s="191"/>
      <c r="YC488" s="191"/>
      <c r="YD488" s="191"/>
      <c r="YE488" s="191"/>
      <c r="YF488" s="191"/>
      <c r="YG488" s="191"/>
      <c r="YH488" s="191"/>
      <c r="YI488" s="191"/>
      <c r="YJ488" s="191"/>
      <c r="YK488" s="191"/>
      <c r="YL488" s="191"/>
      <c r="YM488" s="191"/>
      <c r="YN488" s="191"/>
      <c r="YO488" s="191"/>
      <c r="YP488" s="191"/>
      <c r="YQ488" s="191"/>
      <c r="YR488" s="191"/>
      <c r="YS488" s="191"/>
      <c r="YT488" s="191"/>
      <c r="YU488" s="191"/>
      <c r="YV488" s="191"/>
      <c r="YW488" s="191"/>
      <c r="YX488" s="191"/>
      <c r="YY488" s="191"/>
      <c r="YZ488" s="191"/>
      <c r="ZA488" s="191"/>
      <c r="ZB488" s="191"/>
      <c r="ZC488" s="191"/>
      <c r="ZD488" s="191"/>
      <c r="ZE488" s="191"/>
      <c r="ZF488" s="191"/>
      <c r="ZG488" s="191"/>
      <c r="ZH488" s="191"/>
      <c r="ZI488" s="191"/>
      <c r="ZJ488" s="191"/>
      <c r="ZK488" s="191"/>
      <c r="ZL488" s="191"/>
      <c r="ZM488" s="191"/>
      <c r="ZN488" s="191"/>
      <c r="ZO488" s="191"/>
      <c r="ZP488" s="191"/>
      <c r="ZQ488" s="191"/>
      <c r="ZR488" s="191"/>
      <c r="ZS488" s="191"/>
      <c r="ZT488" s="191"/>
      <c r="ZU488" s="191"/>
      <c r="ZV488" s="191"/>
      <c r="ZW488" s="191"/>
      <c r="ZX488" s="191"/>
      <c r="ZY488" s="191"/>
      <c r="ZZ488" s="191"/>
      <c r="AAA488" s="191"/>
      <c r="AAB488" s="191"/>
      <c r="AAC488" s="191"/>
      <c r="AAD488" s="191"/>
      <c r="AAE488" s="191"/>
      <c r="AAF488" s="191"/>
      <c r="AAG488" s="191"/>
      <c r="AAH488" s="191"/>
      <c r="AAI488" s="191"/>
      <c r="AAJ488" s="191"/>
      <c r="AAK488" s="191"/>
      <c r="AAL488" s="191"/>
      <c r="AAM488" s="191"/>
      <c r="AAN488" s="191"/>
      <c r="AAO488" s="191"/>
      <c r="AAP488" s="191"/>
      <c r="AAQ488" s="191"/>
      <c r="AAR488" s="191"/>
      <c r="AAS488" s="191"/>
      <c r="AAT488" s="191"/>
      <c r="AAU488" s="191"/>
      <c r="AAV488" s="191"/>
      <c r="AAW488" s="191"/>
      <c r="AAX488" s="191"/>
      <c r="AAY488" s="191"/>
      <c r="AAZ488" s="191"/>
      <c r="ABA488" s="191"/>
      <c r="ABB488" s="191"/>
      <c r="ABC488" s="191"/>
      <c r="ABD488" s="191"/>
      <c r="ABE488" s="191"/>
      <c r="ABF488" s="191"/>
      <c r="ABG488" s="191"/>
      <c r="ABH488" s="191"/>
      <c r="ABI488" s="191"/>
      <c r="ABJ488" s="191"/>
      <c r="ABK488" s="191"/>
      <c r="ABL488" s="191"/>
      <c r="ABM488" s="191"/>
      <c r="ABN488" s="191"/>
      <c r="ABO488" s="191"/>
      <c r="ABP488" s="191"/>
      <c r="ABQ488" s="191"/>
      <c r="ABR488" s="191"/>
      <c r="ABS488" s="191"/>
      <c r="ABT488" s="191"/>
      <c r="ABU488" s="191"/>
      <c r="ABV488" s="191"/>
      <c r="ABW488" s="191"/>
      <c r="ABX488" s="191"/>
      <c r="ABY488" s="191"/>
      <c r="ABZ488" s="191"/>
      <c r="ACA488" s="191"/>
      <c r="ACB488" s="191"/>
      <c r="ACC488" s="191"/>
      <c r="ACD488" s="191"/>
      <c r="ACE488" s="191"/>
      <c r="ACF488" s="191"/>
      <c r="ACG488" s="191"/>
      <c r="ACH488" s="191"/>
      <c r="ACI488" s="191"/>
      <c r="ACJ488" s="191"/>
      <c r="ACK488" s="191"/>
      <c r="ACL488" s="191"/>
      <c r="ACM488" s="191"/>
      <c r="ACN488" s="191"/>
      <c r="ACO488" s="191"/>
      <c r="ACP488" s="191"/>
      <c r="ACQ488" s="191"/>
      <c r="ACR488" s="191"/>
      <c r="ACS488" s="191"/>
      <c r="ACT488" s="191"/>
      <c r="ACU488" s="191"/>
      <c r="ACV488" s="191"/>
      <c r="ACW488" s="191"/>
      <c r="ACX488" s="191"/>
      <c r="ACY488" s="191"/>
      <c r="ACZ488" s="191"/>
      <c r="ADA488" s="191"/>
      <c r="ADB488" s="191"/>
      <c r="ADC488" s="191"/>
      <c r="ADD488" s="191"/>
      <c r="ADE488" s="191"/>
      <c r="ADF488" s="191"/>
      <c r="ADG488" s="191"/>
      <c r="ADH488" s="191"/>
      <c r="ADI488" s="191"/>
      <c r="ADJ488" s="191"/>
      <c r="ADK488" s="191"/>
      <c r="ADL488" s="191"/>
      <c r="ADM488" s="191"/>
      <c r="ADN488" s="191"/>
      <c r="ADO488" s="191"/>
      <c r="ADP488" s="191"/>
      <c r="ADQ488" s="191"/>
      <c r="ADR488" s="191"/>
      <c r="ADS488" s="191"/>
      <c r="ADT488" s="191"/>
      <c r="ADU488" s="191"/>
      <c r="ADV488" s="191"/>
      <c r="ADW488" s="191"/>
      <c r="ADX488" s="191"/>
      <c r="ADY488" s="191"/>
      <c r="ADZ488" s="191"/>
      <c r="AEA488" s="191"/>
      <c r="AEB488" s="191"/>
      <c r="AEC488" s="191"/>
      <c r="AED488" s="191"/>
      <c r="AEE488" s="191"/>
      <c r="AEF488" s="191"/>
      <c r="AEG488" s="191"/>
      <c r="AEH488" s="191"/>
      <c r="AEI488" s="191"/>
      <c r="AEJ488" s="191"/>
      <c r="AEK488" s="191"/>
      <c r="AEL488" s="191"/>
      <c r="AEM488" s="191"/>
      <c r="AEN488" s="191"/>
      <c r="AEO488" s="191"/>
      <c r="AEP488" s="191"/>
      <c r="AEQ488" s="191"/>
      <c r="AER488" s="191"/>
      <c r="AES488" s="191"/>
      <c r="AET488" s="191"/>
      <c r="AEU488" s="191"/>
      <c r="AEV488" s="191"/>
      <c r="AEW488" s="191"/>
      <c r="AEX488" s="191"/>
      <c r="AEY488" s="191"/>
      <c r="AEZ488" s="191"/>
      <c r="AFA488" s="191"/>
      <c r="AFB488" s="191"/>
      <c r="AFC488" s="191"/>
      <c r="AFD488" s="191"/>
      <c r="AFE488" s="191"/>
      <c r="AFF488" s="191"/>
      <c r="AFG488" s="191"/>
      <c r="AFH488" s="191"/>
      <c r="AFI488" s="191"/>
      <c r="AFJ488" s="191"/>
      <c r="AFK488" s="191"/>
      <c r="AFL488" s="191"/>
      <c r="AFM488" s="191"/>
      <c r="AFN488" s="191"/>
      <c r="AFO488" s="191"/>
      <c r="AFP488" s="191"/>
      <c r="AFQ488" s="191"/>
      <c r="AFR488" s="191"/>
      <c r="AFS488" s="191"/>
      <c r="AFT488" s="191"/>
      <c r="AFU488" s="191"/>
      <c r="AFV488" s="191"/>
      <c r="AFW488" s="191"/>
      <c r="AFX488" s="191"/>
      <c r="AFY488" s="191"/>
      <c r="AFZ488" s="191"/>
      <c r="AGA488" s="191"/>
      <c r="AGB488" s="191"/>
      <c r="AGC488" s="191"/>
      <c r="AGD488" s="191"/>
      <c r="AGE488" s="191"/>
      <c r="AGF488" s="191"/>
      <c r="AGG488" s="191"/>
      <c r="AGH488" s="191"/>
      <c r="AGI488" s="191"/>
      <c r="AGJ488" s="191"/>
      <c r="AGK488" s="191"/>
      <c r="AGL488" s="191"/>
      <c r="AGM488" s="191"/>
      <c r="AGN488" s="191"/>
      <c r="AGO488" s="191"/>
      <c r="AGP488" s="191"/>
      <c r="AGQ488" s="191"/>
      <c r="AGR488" s="191"/>
      <c r="AGS488" s="191"/>
      <c r="AGT488" s="191"/>
      <c r="AGU488" s="191"/>
      <c r="AGV488" s="191"/>
      <c r="AGW488" s="191"/>
      <c r="AGX488" s="191"/>
      <c r="AGY488" s="191"/>
      <c r="AGZ488" s="191"/>
      <c r="AHA488" s="191"/>
      <c r="AHB488" s="191"/>
      <c r="AHC488" s="191"/>
      <c r="AHD488" s="191"/>
      <c r="AHE488" s="191"/>
      <c r="AHF488" s="191"/>
      <c r="AHG488" s="191"/>
      <c r="AHH488" s="191"/>
      <c r="AHI488" s="191"/>
      <c r="AHJ488" s="191"/>
      <c r="AHK488" s="191"/>
      <c r="AHL488" s="191"/>
      <c r="AHM488" s="191"/>
      <c r="AHN488" s="191"/>
      <c r="AHO488" s="191"/>
      <c r="AHP488" s="191"/>
      <c r="AHQ488" s="191"/>
      <c r="AHR488" s="191"/>
      <c r="AHS488" s="191"/>
      <c r="AHT488" s="191"/>
      <c r="AHU488" s="191"/>
      <c r="AHV488" s="191"/>
      <c r="AHW488" s="191"/>
      <c r="AHX488" s="191"/>
      <c r="AHY488" s="191"/>
      <c r="AHZ488" s="191"/>
      <c r="AIA488" s="191"/>
      <c r="AIB488" s="191"/>
      <c r="AIC488" s="191"/>
      <c r="AID488" s="191"/>
      <c r="AIE488" s="191"/>
      <c r="AIF488" s="191"/>
      <c r="AIG488" s="191"/>
      <c r="AIH488" s="191"/>
      <c r="AII488" s="191"/>
      <c r="AIJ488" s="191"/>
      <c r="AIK488" s="191"/>
      <c r="AIL488" s="191"/>
      <c r="AIM488" s="191"/>
      <c r="AIN488" s="191"/>
      <c r="AIO488" s="191"/>
      <c r="AIP488" s="191"/>
      <c r="AIQ488" s="191"/>
      <c r="AIR488" s="191"/>
      <c r="AIS488" s="191"/>
      <c r="AIT488" s="191"/>
      <c r="AIU488" s="191"/>
      <c r="AIV488" s="191"/>
      <c r="AIW488" s="191"/>
      <c r="AIX488" s="191"/>
      <c r="AIY488" s="191"/>
      <c r="AIZ488" s="191"/>
      <c r="AJA488" s="191"/>
      <c r="AJB488" s="191"/>
      <c r="AJC488" s="191"/>
      <c r="AJD488" s="191"/>
      <c r="AJE488" s="191"/>
      <c r="AJF488" s="191"/>
      <c r="AJG488" s="191"/>
      <c r="AJH488" s="191"/>
      <c r="AJI488" s="191"/>
      <c r="AJJ488" s="191"/>
      <c r="AJK488" s="191"/>
      <c r="AJL488" s="191"/>
      <c r="AJM488" s="191"/>
      <c r="AJN488" s="191"/>
      <c r="AJO488" s="191"/>
      <c r="AJP488" s="191"/>
      <c r="AJQ488" s="191"/>
      <c r="AJR488" s="191"/>
      <c r="AJS488" s="191"/>
      <c r="AJT488" s="191"/>
      <c r="AJU488" s="191"/>
      <c r="AJV488" s="191"/>
      <c r="AJW488" s="191"/>
      <c r="AJX488" s="191"/>
      <c r="AJY488" s="191"/>
      <c r="AJZ488" s="191"/>
      <c r="AKA488" s="191"/>
      <c r="AKB488" s="191"/>
      <c r="AKC488" s="191"/>
      <c r="AKD488" s="191"/>
      <c r="AKE488" s="191"/>
      <c r="AKF488" s="191"/>
      <c r="AKG488" s="191"/>
      <c r="AKH488" s="191"/>
      <c r="AKI488" s="191"/>
      <c r="AKJ488" s="191"/>
      <c r="AKK488" s="191"/>
      <c r="AKL488" s="191"/>
      <c r="AKM488" s="191"/>
      <c r="AKN488" s="191"/>
      <c r="AKO488" s="191"/>
      <c r="AKP488" s="191"/>
      <c r="AKQ488" s="191"/>
      <c r="AKR488" s="191"/>
      <c r="AKS488" s="191"/>
      <c r="AKT488" s="191"/>
      <c r="AKU488" s="191"/>
      <c r="AKV488" s="191"/>
      <c r="AKW488" s="191"/>
      <c r="AKX488" s="191"/>
      <c r="AKY488" s="191"/>
      <c r="AKZ488" s="191"/>
      <c r="ALA488" s="191"/>
      <c r="ALB488" s="191"/>
      <c r="ALC488" s="191"/>
      <c r="ALD488" s="191"/>
    </row>
    <row r="489" spans="1:992" s="137" customFormat="1" ht="12" customHeight="1">
      <c r="A489" s="2801"/>
      <c r="B489" s="2827"/>
      <c r="C489" s="2385"/>
      <c r="D489" s="707" t="s">
        <v>303</v>
      </c>
      <c r="E489" s="374">
        <v>0</v>
      </c>
      <c r="F489" s="374">
        <v>0</v>
      </c>
      <c r="G489" s="2385"/>
      <c r="H489" s="2385"/>
      <c r="I489" s="2391"/>
      <c r="J489" s="2391"/>
      <c r="K489" s="2391"/>
      <c r="L489" s="2792"/>
      <c r="M489" s="580"/>
      <c r="N489" s="406"/>
      <c r="O489" s="406"/>
      <c r="P489" s="191"/>
      <c r="Q489" s="191"/>
      <c r="R489" s="191"/>
      <c r="S489" s="191"/>
      <c r="T489" s="191"/>
      <c r="U489" s="191"/>
      <c r="V489" s="191"/>
      <c r="W489" s="191"/>
      <c r="X489" s="191"/>
      <c r="Y489" s="191"/>
      <c r="Z489" s="191"/>
      <c r="AA489" s="191"/>
      <c r="AB489" s="191"/>
      <c r="AC489" s="191"/>
      <c r="AD489" s="191"/>
      <c r="AE489" s="191"/>
      <c r="AF489" s="191"/>
      <c r="AG489" s="191"/>
      <c r="AH489" s="191"/>
      <c r="AI489" s="191"/>
      <c r="AJ489" s="191"/>
      <c r="AK489" s="191"/>
      <c r="AL489" s="191"/>
      <c r="AM489" s="191"/>
      <c r="AN489" s="191"/>
      <c r="AO489" s="191"/>
      <c r="AP489" s="191"/>
      <c r="AQ489" s="191"/>
      <c r="AR489" s="191"/>
      <c r="AS489" s="191"/>
      <c r="AT489" s="191"/>
      <c r="AU489" s="191"/>
      <c r="AV489" s="191"/>
      <c r="AW489" s="191"/>
      <c r="AX489" s="191"/>
      <c r="AY489" s="191"/>
      <c r="AZ489" s="191"/>
      <c r="BA489" s="191"/>
      <c r="BB489" s="191"/>
      <c r="BC489" s="191"/>
      <c r="BD489" s="191"/>
      <c r="BE489" s="191"/>
      <c r="BF489" s="191"/>
      <c r="BG489" s="191"/>
      <c r="BH489" s="191"/>
      <c r="BI489" s="191"/>
      <c r="BJ489" s="191"/>
      <c r="BK489" s="191"/>
      <c r="BL489" s="191"/>
      <c r="BM489" s="191"/>
      <c r="BN489" s="191"/>
      <c r="BO489" s="191"/>
      <c r="BP489" s="191"/>
      <c r="BQ489" s="191"/>
      <c r="BR489" s="191"/>
      <c r="BS489" s="191"/>
      <c r="BT489" s="191"/>
      <c r="BU489" s="191"/>
      <c r="BV489" s="191"/>
      <c r="BW489" s="191"/>
      <c r="BX489" s="191"/>
      <c r="BY489" s="191"/>
      <c r="BZ489" s="191"/>
      <c r="CA489" s="191"/>
      <c r="CB489" s="191"/>
      <c r="CC489" s="191"/>
      <c r="CD489" s="191"/>
      <c r="CE489" s="191"/>
      <c r="CF489" s="191"/>
      <c r="CG489" s="191"/>
      <c r="CH489" s="191"/>
      <c r="CI489" s="191"/>
      <c r="CJ489" s="191"/>
      <c r="CK489" s="191"/>
      <c r="CL489" s="191"/>
      <c r="CM489" s="191"/>
      <c r="CN489" s="191"/>
      <c r="CO489" s="191"/>
      <c r="CP489" s="191"/>
      <c r="CQ489" s="191"/>
      <c r="CR489" s="191"/>
      <c r="CS489" s="191"/>
      <c r="CT489" s="191"/>
      <c r="CU489" s="191"/>
      <c r="CV489" s="191"/>
      <c r="CW489" s="191"/>
      <c r="CX489" s="191"/>
      <c r="CY489" s="191"/>
      <c r="CZ489" s="191"/>
      <c r="DA489" s="191"/>
      <c r="DB489" s="191"/>
      <c r="DC489" s="191"/>
      <c r="DD489" s="191"/>
      <c r="DE489" s="191"/>
      <c r="DF489" s="191"/>
      <c r="DG489" s="191"/>
      <c r="DH489" s="191"/>
      <c r="DI489" s="191"/>
      <c r="DJ489" s="191"/>
      <c r="DK489" s="191"/>
      <c r="DL489" s="191"/>
      <c r="DM489" s="191"/>
      <c r="DN489" s="191"/>
      <c r="DO489" s="191"/>
      <c r="DP489" s="191"/>
      <c r="DQ489" s="191"/>
      <c r="DR489" s="191"/>
      <c r="DS489" s="191"/>
      <c r="DT489" s="191"/>
      <c r="DU489" s="191"/>
      <c r="DV489" s="191"/>
      <c r="DW489" s="191"/>
      <c r="DX489" s="191"/>
      <c r="DY489" s="191"/>
      <c r="DZ489" s="191"/>
      <c r="EA489" s="191"/>
      <c r="EB489" s="191"/>
      <c r="EC489" s="191"/>
      <c r="ED489" s="191"/>
      <c r="EE489" s="191"/>
      <c r="EF489" s="191"/>
      <c r="EG489" s="191"/>
      <c r="EH489" s="191"/>
      <c r="EI489" s="191"/>
      <c r="EJ489" s="191"/>
      <c r="EK489" s="191"/>
      <c r="EL489" s="191"/>
      <c r="EM489" s="191"/>
      <c r="EN489" s="191"/>
      <c r="EO489" s="191"/>
      <c r="EP489" s="191"/>
      <c r="EQ489" s="191"/>
      <c r="ER489" s="191"/>
      <c r="ES489" s="191"/>
      <c r="ET489" s="191"/>
      <c r="EU489" s="191"/>
      <c r="EV489" s="191"/>
      <c r="EW489" s="191"/>
      <c r="EX489" s="191"/>
      <c r="EY489" s="191"/>
      <c r="EZ489" s="191"/>
      <c r="FA489" s="191"/>
      <c r="FB489" s="191"/>
      <c r="FC489" s="191"/>
      <c r="FD489" s="191"/>
      <c r="FE489" s="191"/>
      <c r="FF489" s="191"/>
      <c r="FG489" s="191"/>
      <c r="FH489" s="191"/>
      <c r="FI489" s="191"/>
      <c r="FJ489" s="191"/>
      <c r="FK489" s="191"/>
      <c r="FL489" s="191"/>
      <c r="FM489" s="191"/>
      <c r="FN489" s="191"/>
      <c r="FO489" s="191"/>
      <c r="FP489" s="191"/>
      <c r="FQ489" s="191"/>
      <c r="FR489" s="191"/>
      <c r="FS489" s="191"/>
      <c r="FT489" s="191"/>
      <c r="FU489" s="191"/>
      <c r="FV489" s="191"/>
      <c r="FW489" s="191"/>
      <c r="FX489" s="191"/>
      <c r="FY489" s="191"/>
      <c r="FZ489" s="191"/>
      <c r="GA489" s="191"/>
      <c r="GB489" s="191"/>
      <c r="GC489" s="191"/>
      <c r="GD489" s="191"/>
      <c r="GE489" s="191"/>
      <c r="GF489" s="191"/>
      <c r="GG489" s="191"/>
      <c r="GH489" s="191"/>
      <c r="GI489" s="191"/>
      <c r="GJ489" s="191"/>
      <c r="GK489" s="191"/>
      <c r="GL489" s="191"/>
      <c r="GM489" s="191"/>
      <c r="GN489" s="191"/>
      <c r="GO489" s="191"/>
      <c r="GP489" s="191"/>
      <c r="GQ489" s="191"/>
      <c r="GR489" s="191"/>
      <c r="GS489" s="191"/>
      <c r="GT489" s="191"/>
      <c r="GU489" s="191"/>
      <c r="GV489" s="191"/>
      <c r="GW489" s="191"/>
      <c r="GX489" s="191"/>
      <c r="GY489" s="191"/>
      <c r="GZ489" s="191"/>
      <c r="HA489" s="191"/>
      <c r="HB489" s="191"/>
      <c r="HC489" s="191"/>
      <c r="HD489" s="191"/>
      <c r="HE489" s="191"/>
      <c r="HF489" s="191"/>
      <c r="HG489" s="191"/>
      <c r="HH489" s="191"/>
      <c r="HI489" s="191"/>
      <c r="HJ489" s="191"/>
      <c r="HK489" s="191"/>
      <c r="HL489" s="191"/>
      <c r="HM489" s="191"/>
      <c r="HN489" s="191"/>
      <c r="HO489" s="191"/>
      <c r="HP489" s="191"/>
      <c r="HQ489" s="191"/>
      <c r="HR489" s="191"/>
      <c r="HS489" s="191"/>
      <c r="HT489" s="191"/>
      <c r="HU489" s="191"/>
      <c r="HV489" s="191"/>
      <c r="HW489" s="191"/>
      <c r="HX489" s="191"/>
      <c r="HY489" s="191"/>
      <c r="HZ489" s="191"/>
      <c r="IA489" s="191"/>
      <c r="IB489" s="191"/>
      <c r="IC489" s="191"/>
      <c r="ID489" s="191"/>
      <c r="IE489" s="191"/>
      <c r="IF489" s="191"/>
      <c r="IG489" s="191"/>
      <c r="IH489" s="191"/>
      <c r="II489" s="191"/>
      <c r="IJ489" s="191"/>
      <c r="IK489" s="191"/>
      <c r="IL489" s="191"/>
      <c r="IM489" s="191"/>
      <c r="IN489" s="191"/>
      <c r="IO489" s="191"/>
      <c r="IP489" s="191"/>
      <c r="IQ489" s="191"/>
      <c r="IR489" s="191"/>
      <c r="IS489" s="191"/>
      <c r="IT489" s="191"/>
      <c r="IU489" s="191"/>
      <c r="IV489" s="191"/>
      <c r="IW489" s="191"/>
      <c r="IX489" s="191"/>
      <c r="IY489" s="191"/>
      <c r="IZ489" s="191"/>
      <c r="JA489" s="191"/>
      <c r="JB489" s="191"/>
      <c r="JC489" s="191"/>
      <c r="JD489" s="191"/>
      <c r="JE489" s="191"/>
      <c r="JF489" s="191"/>
      <c r="JG489" s="191"/>
      <c r="JH489" s="191"/>
      <c r="JI489" s="191"/>
      <c r="JJ489" s="191"/>
      <c r="JK489" s="191"/>
      <c r="JL489" s="191"/>
      <c r="JM489" s="191"/>
      <c r="JN489" s="191"/>
      <c r="JO489" s="191"/>
      <c r="JP489" s="191"/>
      <c r="JQ489" s="191"/>
      <c r="JR489" s="191"/>
      <c r="JS489" s="191"/>
      <c r="JT489" s="191"/>
      <c r="JU489" s="191"/>
      <c r="JV489" s="191"/>
      <c r="JW489" s="191"/>
      <c r="JX489" s="191"/>
      <c r="JY489" s="191"/>
      <c r="JZ489" s="191"/>
      <c r="KA489" s="191"/>
      <c r="KB489" s="191"/>
      <c r="KC489" s="191"/>
      <c r="KD489" s="191"/>
      <c r="KE489" s="191"/>
      <c r="KF489" s="191"/>
      <c r="KG489" s="191"/>
      <c r="KH489" s="191"/>
      <c r="KI489" s="191"/>
      <c r="KJ489" s="191"/>
      <c r="KK489" s="191"/>
      <c r="KL489" s="191"/>
      <c r="KM489" s="191"/>
      <c r="KN489" s="191"/>
      <c r="KO489" s="191"/>
      <c r="KP489" s="191"/>
      <c r="KQ489" s="191"/>
      <c r="KR489" s="191"/>
      <c r="KS489" s="191"/>
      <c r="KT489" s="191"/>
      <c r="KU489" s="191"/>
      <c r="KV489" s="191"/>
      <c r="KW489" s="191"/>
      <c r="KX489" s="191"/>
      <c r="KY489" s="191"/>
      <c r="KZ489" s="191"/>
      <c r="LA489" s="191"/>
      <c r="LB489" s="191"/>
      <c r="LC489" s="191"/>
      <c r="LD489" s="191"/>
      <c r="LE489" s="191"/>
      <c r="LF489" s="191"/>
      <c r="LG489" s="191"/>
      <c r="LH489" s="191"/>
      <c r="LI489" s="191"/>
      <c r="LJ489" s="191"/>
      <c r="LK489" s="191"/>
      <c r="LL489" s="191"/>
      <c r="LM489" s="191"/>
      <c r="LN489" s="191"/>
      <c r="LO489" s="191"/>
      <c r="LP489" s="191"/>
      <c r="LQ489" s="191"/>
      <c r="LR489" s="191"/>
      <c r="LS489" s="191"/>
      <c r="LT489" s="191"/>
      <c r="LU489" s="191"/>
      <c r="LV489" s="191"/>
      <c r="LW489" s="191"/>
      <c r="LX489" s="191"/>
      <c r="LY489" s="191"/>
      <c r="LZ489" s="191"/>
      <c r="MA489" s="191"/>
      <c r="MB489" s="191"/>
      <c r="MC489" s="191"/>
      <c r="MD489" s="191"/>
      <c r="ME489" s="191"/>
      <c r="MF489" s="191"/>
      <c r="MG489" s="191"/>
      <c r="MH489" s="191"/>
      <c r="MI489" s="191"/>
      <c r="MJ489" s="191"/>
      <c r="MK489" s="191"/>
      <c r="ML489" s="191"/>
      <c r="MM489" s="191"/>
      <c r="MN489" s="191"/>
      <c r="MO489" s="191"/>
      <c r="MP489" s="191"/>
      <c r="MQ489" s="191"/>
      <c r="MR489" s="191"/>
      <c r="MS489" s="191"/>
      <c r="MT489" s="191"/>
      <c r="MU489" s="191"/>
      <c r="MV489" s="191"/>
      <c r="MW489" s="191"/>
      <c r="MX489" s="191"/>
      <c r="MY489" s="191"/>
      <c r="MZ489" s="191"/>
      <c r="NA489" s="191"/>
      <c r="NB489" s="191"/>
      <c r="NC489" s="191"/>
      <c r="ND489" s="191"/>
      <c r="NE489" s="191"/>
      <c r="NF489" s="191"/>
      <c r="NG489" s="191"/>
      <c r="NH489" s="191"/>
      <c r="NI489" s="191"/>
      <c r="NJ489" s="191"/>
      <c r="NK489" s="191"/>
      <c r="NL489" s="191"/>
      <c r="NM489" s="191"/>
      <c r="NN489" s="191"/>
      <c r="NO489" s="191"/>
      <c r="NP489" s="191"/>
      <c r="NQ489" s="191"/>
      <c r="NR489" s="191"/>
      <c r="NS489" s="191"/>
      <c r="NT489" s="191"/>
      <c r="NU489" s="191"/>
      <c r="NV489" s="191"/>
      <c r="NW489" s="191"/>
      <c r="NX489" s="191"/>
      <c r="NY489" s="191"/>
      <c r="NZ489" s="191"/>
      <c r="OA489" s="191"/>
      <c r="OB489" s="191"/>
      <c r="OC489" s="191"/>
      <c r="OD489" s="191"/>
      <c r="OE489" s="191"/>
      <c r="OF489" s="191"/>
      <c r="OG489" s="191"/>
      <c r="OH489" s="191"/>
      <c r="OI489" s="191"/>
      <c r="OJ489" s="191"/>
      <c r="OK489" s="191"/>
      <c r="OL489" s="191"/>
      <c r="OM489" s="191"/>
      <c r="ON489" s="191"/>
      <c r="OO489" s="191"/>
      <c r="OP489" s="191"/>
      <c r="OQ489" s="191"/>
      <c r="OR489" s="191"/>
      <c r="OS489" s="191"/>
      <c r="OT489" s="191"/>
      <c r="OU489" s="191"/>
      <c r="OV489" s="191"/>
      <c r="OW489" s="191"/>
      <c r="OX489" s="191"/>
      <c r="OY489" s="191"/>
      <c r="OZ489" s="191"/>
      <c r="PA489" s="191"/>
      <c r="PB489" s="191"/>
      <c r="PC489" s="191"/>
      <c r="PD489" s="191"/>
      <c r="PE489" s="191"/>
      <c r="PF489" s="191"/>
      <c r="PG489" s="191"/>
      <c r="PH489" s="191"/>
      <c r="PI489" s="191"/>
      <c r="PJ489" s="191"/>
      <c r="PK489" s="191"/>
      <c r="PL489" s="191"/>
      <c r="PM489" s="191"/>
      <c r="PN489" s="191"/>
      <c r="PO489" s="191"/>
      <c r="PP489" s="191"/>
      <c r="PQ489" s="191"/>
      <c r="PR489" s="191"/>
      <c r="PS489" s="191"/>
      <c r="PT489" s="191"/>
      <c r="PU489" s="191"/>
      <c r="PV489" s="191"/>
      <c r="PW489" s="191"/>
      <c r="PX489" s="191"/>
      <c r="PY489" s="191"/>
      <c r="PZ489" s="191"/>
      <c r="QA489" s="191"/>
      <c r="QB489" s="191"/>
      <c r="QC489" s="191"/>
      <c r="QD489" s="191"/>
      <c r="QE489" s="191"/>
      <c r="QF489" s="191"/>
      <c r="QG489" s="191"/>
      <c r="QH489" s="191"/>
      <c r="QI489" s="191"/>
      <c r="QJ489" s="191"/>
      <c r="QK489" s="191"/>
      <c r="QL489" s="191"/>
      <c r="QM489" s="191"/>
      <c r="QN489" s="191"/>
      <c r="QO489" s="191"/>
      <c r="QP489" s="191"/>
      <c r="QQ489" s="191"/>
      <c r="QR489" s="191"/>
      <c r="QS489" s="191"/>
      <c r="QT489" s="191"/>
      <c r="QU489" s="191"/>
      <c r="QV489" s="191"/>
      <c r="QW489" s="191"/>
      <c r="QX489" s="191"/>
      <c r="QY489" s="191"/>
      <c r="QZ489" s="191"/>
      <c r="RA489" s="191"/>
      <c r="RB489" s="191"/>
      <c r="RC489" s="191"/>
      <c r="RD489" s="191"/>
      <c r="RE489" s="191"/>
      <c r="RF489" s="191"/>
      <c r="RG489" s="191"/>
      <c r="RH489" s="191"/>
      <c r="RI489" s="191"/>
      <c r="RJ489" s="191"/>
      <c r="RK489" s="191"/>
      <c r="RL489" s="191"/>
      <c r="RM489" s="191"/>
      <c r="RN489" s="191"/>
      <c r="RO489" s="191"/>
      <c r="RP489" s="191"/>
      <c r="RQ489" s="191"/>
      <c r="RR489" s="191"/>
      <c r="RS489" s="191"/>
      <c r="RT489" s="191"/>
      <c r="RU489" s="191"/>
      <c r="RV489" s="191"/>
      <c r="RW489" s="191"/>
      <c r="RX489" s="191"/>
      <c r="RY489" s="191"/>
      <c r="RZ489" s="191"/>
      <c r="SA489" s="191"/>
      <c r="SB489" s="191"/>
      <c r="SC489" s="191"/>
      <c r="SD489" s="191"/>
      <c r="SE489" s="191"/>
      <c r="SF489" s="191"/>
      <c r="SG489" s="191"/>
      <c r="SH489" s="191"/>
      <c r="SI489" s="191"/>
      <c r="SJ489" s="191"/>
      <c r="SK489" s="191"/>
      <c r="SL489" s="191"/>
      <c r="SM489" s="191"/>
      <c r="SN489" s="191"/>
      <c r="SO489" s="191"/>
      <c r="SP489" s="191"/>
      <c r="SQ489" s="191"/>
      <c r="SR489" s="191"/>
      <c r="SS489" s="191"/>
      <c r="ST489" s="191"/>
      <c r="SU489" s="191"/>
      <c r="SV489" s="191"/>
      <c r="SW489" s="191"/>
      <c r="SX489" s="191"/>
      <c r="SY489" s="191"/>
      <c r="SZ489" s="191"/>
      <c r="TA489" s="191"/>
      <c r="TB489" s="191"/>
      <c r="TC489" s="191"/>
      <c r="TD489" s="191"/>
      <c r="TE489" s="191"/>
      <c r="TF489" s="191"/>
      <c r="TG489" s="191"/>
      <c r="TH489" s="191"/>
      <c r="TI489" s="191"/>
      <c r="TJ489" s="191"/>
      <c r="TK489" s="191"/>
      <c r="TL489" s="191"/>
      <c r="TM489" s="191"/>
      <c r="TN489" s="191"/>
      <c r="TO489" s="191"/>
      <c r="TP489" s="191"/>
      <c r="TQ489" s="191"/>
      <c r="TR489" s="191"/>
      <c r="TS489" s="191"/>
      <c r="TT489" s="191"/>
      <c r="TU489" s="191"/>
      <c r="TV489" s="191"/>
      <c r="TW489" s="191"/>
      <c r="TX489" s="191"/>
      <c r="TY489" s="191"/>
      <c r="TZ489" s="191"/>
      <c r="UA489" s="191"/>
      <c r="UB489" s="191"/>
      <c r="UC489" s="191"/>
      <c r="UD489" s="191"/>
      <c r="UE489" s="191"/>
      <c r="UF489" s="191"/>
      <c r="UG489" s="191"/>
      <c r="UH489" s="191"/>
      <c r="UI489" s="191"/>
      <c r="UJ489" s="191"/>
      <c r="UK489" s="191"/>
      <c r="UL489" s="191"/>
      <c r="UM489" s="191"/>
      <c r="UN489" s="191"/>
      <c r="UO489" s="191"/>
      <c r="UP489" s="191"/>
      <c r="UQ489" s="191"/>
      <c r="UR489" s="191"/>
      <c r="US489" s="191"/>
      <c r="UT489" s="191"/>
      <c r="UU489" s="191"/>
      <c r="UV489" s="191"/>
      <c r="UW489" s="191"/>
      <c r="UX489" s="191"/>
      <c r="UY489" s="191"/>
      <c r="UZ489" s="191"/>
      <c r="VA489" s="191"/>
      <c r="VB489" s="191"/>
      <c r="VC489" s="191"/>
      <c r="VD489" s="191"/>
      <c r="VE489" s="191"/>
      <c r="VF489" s="191"/>
      <c r="VG489" s="191"/>
      <c r="VH489" s="191"/>
      <c r="VI489" s="191"/>
      <c r="VJ489" s="191"/>
      <c r="VK489" s="191"/>
      <c r="VL489" s="191"/>
      <c r="VM489" s="191"/>
      <c r="VN489" s="191"/>
      <c r="VO489" s="191"/>
      <c r="VP489" s="191"/>
      <c r="VQ489" s="191"/>
      <c r="VR489" s="191"/>
      <c r="VS489" s="191"/>
      <c r="VT489" s="191"/>
      <c r="VU489" s="191"/>
      <c r="VV489" s="191"/>
      <c r="VW489" s="191"/>
      <c r="VX489" s="191"/>
      <c r="VY489" s="191"/>
      <c r="VZ489" s="191"/>
      <c r="WA489" s="191"/>
      <c r="WB489" s="191"/>
      <c r="WC489" s="191"/>
      <c r="WD489" s="191"/>
      <c r="WE489" s="191"/>
      <c r="WF489" s="191"/>
      <c r="WG489" s="191"/>
      <c r="WH489" s="191"/>
      <c r="WI489" s="191"/>
      <c r="WJ489" s="191"/>
      <c r="WK489" s="191"/>
      <c r="WL489" s="191"/>
      <c r="WM489" s="191"/>
      <c r="WN489" s="191"/>
      <c r="WO489" s="191"/>
      <c r="WP489" s="191"/>
      <c r="WQ489" s="191"/>
      <c r="WR489" s="191"/>
      <c r="WS489" s="191"/>
      <c r="WT489" s="191"/>
      <c r="WU489" s="191"/>
      <c r="WV489" s="191"/>
      <c r="WW489" s="191"/>
      <c r="WX489" s="191"/>
      <c r="WY489" s="191"/>
      <c r="WZ489" s="191"/>
      <c r="XA489" s="191"/>
      <c r="XB489" s="191"/>
      <c r="XC489" s="191"/>
      <c r="XD489" s="191"/>
      <c r="XE489" s="191"/>
      <c r="XF489" s="191"/>
      <c r="XG489" s="191"/>
      <c r="XH489" s="191"/>
      <c r="XI489" s="191"/>
      <c r="XJ489" s="191"/>
      <c r="XK489" s="191"/>
      <c r="XL489" s="191"/>
      <c r="XM489" s="191"/>
      <c r="XN489" s="191"/>
      <c r="XO489" s="191"/>
      <c r="XP489" s="191"/>
      <c r="XQ489" s="191"/>
      <c r="XR489" s="191"/>
      <c r="XS489" s="191"/>
      <c r="XT489" s="191"/>
      <c r="XU489" s="191"/>
      <c r="XV489" s="191"/>
      <c r="XW489" s="191"/>
      <c r="XX489" s="191"/>
      <c r="XY489" s="191"/>
      <c r="XZ489" s="191"/>
      <c r="YA489" s="191"/>
      <c r="YB489" s="191"/>
      <c r="YC489" s="191"/>
      <c r="YD489" s="191"/>
      <c r="YE489" s="191"/>
      <c r="YF489" s="191"/>
      <c r="YG489" s="191"/>
      <c r="YH489" s="191"/>
      <c r="YI489" s="191"/>
      <c r="YJ489" s="191"/>
      <c r="YK489" s="191"/>
      <c r="YL489" s="191"/>
      <c r="YM489" s="191"/>
      <c r="YN489" s="191"/>
      <c r="YO489" s="191"/>
      <c r="YP489" s="191"/>
      <c r="YQ489" s="191"/>
      <c r="YR489" s="191"/>
      <c r="YS489" s="191"/>
      <c r="YT489" s="191"/>
      <c r="YU489" s="191"/>
      <c r="YV489" s="191"/>
      <c r="YW489" s="191"/>
      <c r="YX489" s="191"/>
      <c r="YY489" s="191"/>
      <c r="YZ489" s="191"/>
      <c r="ZA489" s="191"/>
      <c r="ZB489" s="191"/>
      <c r="ZC489" s="191"/>
      <c r="ZD489" s="191"/>
      <c r="ZE489" s="191"/>
      <c r="ZF489" s="191"/>
      <c r="ZG489" s="191"/>
      <c r="ZH489" s="191"/>
      <c r="ZI489" s="191"/>
      <c r="ZJ489" s="191"/>
      <c r="ZK489" s="191"/>
      <c r="ZL489" s="191"/>
      <c r="ZM489" s="191"/>
      <c r="ZN489" s="191"/>
      <c r="ZO489" s="191"/>
      <c r="ZP489" s="191"/>
      <c r="ZQ489" s="191"/>
      <c r="ZR489" s="191"/>
      <c r="ZS489" s="191"/>
      <c r="ZT489" s="191"/>
      <c r="ZU489" s="191"/>
      <c r="ZV489" s="191"/>
      <c r="ZW489" s="191"/>
      <c r="ZX489" s="191"/>
      <c r="ZY489" s="191"/>
      <c r="ZZ489" s="191"/>
      <c r="AAA489" s="191"/>
      <c r="AAB489" s="191"/>
      <c r="AAC489" s="191"/>
      <c r="AAD489" s="191"/>
      <c r="AAE489" s="191"/>
      <c r="AAF489" s="191"/>
      <c r="AAG489" s="191"/>
      <c r="AAH489" s="191"/>
      <c r="AAI489" s="191"/>
      <c r="AAJ489" s="191"/>
      <c r="AAK489" s="191"/>
      <c r="AAL489" s="191"/>
      <c r="AAM489" s="191"/>
      <c r="AAN489" s="191"/>
      <c r="AAO489" s="191"/>
      <c r="AAP489" s="191"/>
      <c r="AAQ489" s="191"/>
      <c r="AAR489" s="191"/>
      <c r="AAS489" s="191"/>
      <c r="AAT489" s="191"/>
      <c r="AAU489" s="191"/>
      <c r="AAV489" s="191"/>
      <c r="AAW489" s="191"/>
      <c r="AAX489" s="191"/>
      <c r="AAY489" s="191"/>
      <c r="AAZ489" s="191"/>
      <c r="ABA489" s="191"/>
      <c r="ABB489" s="191"/>
      <c r="ABC489" s="191"/>
      <c r="ABD489" s="191"/>
      <c r="ABE489" s="191"/>
      <c r="ABF489" s="191"/>
      <c r="ABG489" s="191"/>
      <c r="ABH489" s="191"/>
      <c r="ABI489" s="191"/>
      <c r="ABJ489" s="191"/>
      <c r="ABK489" s="191"/>
      <c r="ABL489" s="191"/>
      <c r="ABM489" s="191"/>
      <c r="ABN489" s="191"/>
      <c r="ABO489" s="191"/>
      <c r="ABP489" s="191"/>
      <c r="ABQ489" s="191"/>
      <c r="ABR489" s="191"/>
      <c r="ABS489" s="191"/>
      <c r="ABT489" s="191"/>
      <c r="ABU489" s="191"/>
      <c r="ABV489" s="191"/>
      <c r="ABW489" s="191"/>
      <c r="ABX489" s="191"/>
      <c r="ABY489" s="191"/>
      <c r="ABZ489" s="191"/>
      <c r="ACA489" s="191"/>
      <c r="ACB489" s="191"/>
      <c r="ACC489" s="191"/>
      <c r="ACD489" s="191"/>
      <c r="ACE489" s="191"/>
      <c r="ACF489" s="191"/>
      <c r="ACG489" s="191"/>
      <c r="ACH489" s="191"/>
      <c r="ACI489" s="191"/>
      <c r="ACJ489" s="191"/>
      <c r="ACK489" s="191"/>
      <c r="ACL489" s="191"/>
      <c r="ACM489" s="191"/>
      <c r="ACN489" s="191"/>
      <c r="ACO489" s="191"/>
      <c r="ACP489" s="191"/>
      <c r="ACQ489" s="191"/>
      <c r="ACR489" s="191"/>
      <c r="ACS489" s="191"/>
      <c r="ACT489" s="191"/>
      <c r="ACU489" s="191"/>
      <c r="ACV489" s="191"/>
      <c r="ACW489" s="191"/>
      <c r="ACX489" s="191"/>
      <c r="ACY489" s="191"/>
      <c r="ACZ489" s="191"/>
      <c r="ADA489" s="191"/>
      <c r="ADB489" s="191"/>
      <c r="ADC489" s="191"/>
      <c r="ADD489" s="191"/>
      <c r="ADE489" s="191"/>
      <c r="ADF489" s="191"/>
      <c r="ADG489" s="191"/>
      <c r="ADH489" s="191"/>
      <c r="ADI489" s="191"/>
      <c r="ADJ489" s="191"/>
      <c r="ADK489" s="191"/>
      <c r="ADL489" s="191"/>
      <c r="ADM489" s="191"/>
      <c r="ADN489" s="191"/>
      <c r="ADO489" s="191"/>
      <c r="ADP489" s="191"/>
      <c r="ADQ489" s="191"/>
      <c r="ADR489" s="191"/>
      <c r="ADS489" s="191"/>
      <c r="ADT489" s="191"/>
      <c r="ADU489" s="191"/>
      <c r="ADV489" s="191"/>
      <c r="ADW489" s="191"/>
      <c r="ADX489" s="191"/>
      <c r="ADY489" s="191"/>
      <c r="ADZ489" s="191"/>
      <c r="AEA489" s="191"/>
      <c r="AEB489" s="191"/>
      <c r="AEC489" s="191"/>
      <c r="AED489" s="191"/>
      <c r="AEE489" s="191"/>
      <c r="AEF489" s="191"/>
      <c r="AEG489" s="191"/>
      <c r="AEH489" s="191"/>
      <c r="AEI489" s="191"/>
      <c r="AEJ489" s="191"/>
      <c r="AEK489" s="191"/>
      <c r="AEL489" s="191"/>
      <c r="AEM489" s="191"/>
      <c r="AEN489" s="191"/>
      <c r="AEO489" s="191"/>
      <c r="AEP489" s="191"/>
      <c r="AEQ489" s="191"/>
      <c r="AER489" s="191"/>
      <c r="AES489" s="191"/>
      <c r="AET489" s="191"/>
      <c r="AEU489" s="191"/>
      <c r="AEV489" s="191"/>
      <c r="AEW489" s="191"/>
      <c r="AEX489" s="191"/>
      <c r="AEY489" s="191"/>
      <c r="AEZ489" s="191"/>
      <c r="AFA489" s="191"/>
      <c r="AFB489" s="191"/>
      <c r="AFC489" s="191"/>
      <c r="AFD489" s="191"/>
      <c r="AFE489" s="191"/>
      <c r="AFF489" s="191"/>
      <c r="AFG489" s="191"/>
      <c r="AFH489" s="191"/>
      <c r="AFI489" s="191"/>
      <c r="AFJ489" s="191"/>
      <c r="AFK489" s="191"/>
      <c r="AFL489" s="191"/>
      <c r="AFM489" s="191"/>
      <c r="AFN489" s="191"/>
      <c r="AFO489" s="191"/>
      <c r="AFP489" s="191"/>
      <c r="AFQ489" s="191"/>
      <c r="AFR489" s="191"/>
      <c r="AFS489" s="191"/>
      <c r="AFT489" s="191"/>
      <c r="AFU489" s="191"/>
      <c r="AFV489" s="191"/>
      <c r="AFW489" s="191"/>
      <c r="AFX489" s="191"/>
      <c r="AFY489" s="191"/>
      <c r="AFZ489" s="191"/>
      <c r="AGA489" s="191"/>
      <c r="AGB489" s="191"/>
      <c r="AGC489" s="191"/>
      <c r="AGD489" s="191"/>
      <c r="AGE489" s="191"/>
      <c r="AGF489" s="191"/>
      <c r="AGG489" s="191"/>
      <c r="AGH489" s="191"/>
      <c r="AGI489" s="191"/>
      <c r="AGJ489" s="191"/>
      <c r="AGK489" s="191"/>
      <c r="AGL489" s="191"/>
      <c r="AGM489" s="191"/>
      <c r="AGN489" s="191"/>
      <c r="AGO489" s="191"/>
      <c r="AGP489" s="191"/>
      <c r="AGQ489" s="191"/>
      <c r="AGR489" s="191"/>
      <c r="AGS489" s="191"/>
      <c r="AGT489" s="191"/>
      <c r="AGU489" s="191"/>
      <c r="AGV489" s="191"/>
      <c r="AGW489" s="191"/>
      <c r="AGX489" s="191"/>
      <c r="AGY489" s="191"/>
      <c r="AGZ489" s="191"/>
      <c r="AHA489" s="191"/>
      <c r="AHB489" s="191"/>
      <c r="AHC489" s="191"/>
      <c r="AHD489" s="191"/>
      <c r="AHE489" s="191"/>
      <c r="AHF489" s="191"/>
      <c r="AHG489" s="191"/>
      <c r="AHH489" s="191"/>
      <c r="AHI489" s="191"/>
      <c r="AHJ489" s="191"/>
      <c r="AHK489" s="191"/>
      <c r="AHL489" s="191"/>
      <c r="AHM489" s="191"/>
      <c r="AHN489" s="191"/>
      <c r="AHO489" s="191"/>
      <c r="AHP489" s="191"/>
      <c r="AHQ489" s="191"/>
      <c r="AHR489" s="191"/>
      <c r="AHS489" s="191"/>
      <c r="AHT489" s="191"/>
      <c r="AHU489" s="191"/>
      <c r="AHV489" s="191"/>
      <c r="AHW489" s="191"/>
      <c r="AHX489" s="191"/>
      <c r="AHY489" s="191"/>
      <c r="AHZ489" s="191"/>
      <c r="AIA489" s="191"/>
      <c r="AIB489" s="191"/>
      <c r="AIC489" s="191"/>
      <c r="AID489" s="191"/>
      <c r="AIE489" s="191"/>
      <c r="AIF489" s="191"/>
      <c r="AIG489" s="191"/>
      <c r="AIH489" s="191"/>
      <c r="AII489" s="191"/>
      <c r="AIJ489" s="191"/>
      <c r="AIK489" s="191"/>
      <c r="AIL489" s="191"/>
      <c r="AIM489" s="191"/>
      <c r="AIN489" s="191"/>
      <c r="AIO489" s="191"/>
      <c r="AIP489" s="191"/>
      <c r="AIQ489" s="191"/>
      <c r="AIR489" s="191"/>
      <c r="AIS489" s="191"/>
      <c r="AIT489" s="191"/>
      <c r="AIU489" s="191"/>
      <c r="AIV489" s="191"/>
      <c r="AIW489" s="191"/>
      <c r="AIX489" s="191"/>
      <c r="AIY489" s="191"/>
      <c r="AIZ489" s="191"/>
      <c r="AJA489" s="191"/>
      <c r="AJB489" s="191"/>
      <c r="AJC489" s="191"/>
      <c r="AJD489" s="191"/>
      <c r="AJE489" s="191"/>
      <c r="AJF489" s="191"/>
      <c r="AJG489" s="191"/>
      <c r="AJH489" s="191"/>
      <c r="AJI489" s="191"/>
      <c r="AJJ489" s="191"/>
      <c r="AJK489" s="191"/>
      <c r="AJL489" s="191"/>
      <c r="AJM489" s="191"/>
      <c r="AJN489" s="191"/>
      <c r="AJO489" s="191"/>
      <c r="AJP489" s="191"/>
      <c r="AJQ489" s="191"/>
      <c r="AJR489" s="191"/>
      <c r="AJS489" s="191"/>
      <c r="AJT489" s="191"/>
      <c r="AJU489" s="191"/>
      <c r="AJV489" s="191"/>
      <c r="AJW489" s="191"/>
      <c r="AJX489" s="191"/>
      <c r="AJY489" s="191"/>
      <c r="AJZ489" s="191"/>
      <c r="AKA489" s="191"/>
      <c r="AKB489" s="191"/>
      <c r="AKC489" s="191"/>
      <c r="AKD489" s="191"/>
      <c r="AKE489" s="191"/>
      <c r="AKF489" s="191"/>
      <c r="AKG489" s="191"/>
      <c r="AKH489" s="191"/>
      <c r="AKI489" s="191"/>
      <c r="AKJ489" s="191"/>
      <c r="AKK489" s="191"/>
      <c r="AKL489" s="191"/>
      <c r="AKM489" s="191"/>
      <c r="AKN489" s="191"/>
      <c r="AKO489" s="191"/>
      <c r="AKP489" s="191"/>
      <c r="AKQ489" s="191"/>
      <c r="AKR489" s="191"/>
      <c r="AKS489" s="191"/>
      <c r="AKT489" s="191"/>
      <c r="AKU489" s="191"/>
      <c r="AKV489" s="191"/>
      <c r="AKW489" s="191"/>
      <c r="AKX489" s="191"/>
      <c r="AKY489" s="191"/>
      <c r="AKZ489" s="191"/>
      <c r="ALA489" s="191"/>
      <c r="ALB489" s="191"/>
      <c r="ALC489" s="191"/>
      <c r="ALD489" s="191"/>
    </row>
    <row r="490" spans="1:992" s="137" customFormat="1" ht="12" customHeight="1">
      <c r="A490" s="2801"/>
      <c r="B490" s="2827"/>
      <c r="C490" s="2385"/>
      <c r="D490" s="718" t="s">
        <v>304</v>
      </c>
      <c r="E490" s="374">
        <v>0</v>
      </c>
      <c r="F490" s="374">
        <v>0</v>
      </c>
      <c r="G490" s="2385"/>
      <c r="H490" s="2385"/>
      <c r="I490" s="2391"/>
      <c r="J490" s="2391"/>
      <c r="K490" s="2391"/>
      <c r="L490" s="2792"/>
      <c r="M490" s="580"/>
      <c r="N490" s="406"/>
      <c r="O490" s="406"/>
      <c r="P490" s="191"/>
      <c r="Q490" s="191"/>
      <c r="R490" s="191"/>
      <c r="S490" s="191"/>
      <c r="T490" s="191"/>
      <c r="U490" s="191"/>
      <c r="V490" s="191"/>
      <c r="W490" s="191"/>
      <c r="X490" s="191"/>
      <c r="Y490" s="191"/>
      <c r="Z490" s="191"/>
      <c r="AA490" s="191"/>
      <c r="AB490" s="191"/>
      <c r="AC490" s="191"/>
      <c r="AD490" s="191"/>
      <c r="AE490" s="191"/>
      <c r="AF490" s="191"/>
      <c r="AG490" s="191"/>
      <c r="AH490" s="191"/>
      <c r="AI490" s="191"/>
      <c r="AJ490" s="191"/>
      <c r="AK490" s="191"/>
      <c r="AL490" s="191"/>
      <c r="AM490" s="191"/>
      <c r="AN490" s="191"/>
      <c r="AO490" s="191"/>
      <c r="AP490" s="191"/>
      <c r="AQ490" s="191"/>
      <c r="AR490" s="191"/>
      <c r="AS490" s="191"/>
      <c r="AT490" s="191"/>
      <c r="AU490" s="191"/>
      <c r="AV490" s="191"/>
      <c r="AW490" s="191"/>
      <c r="AX490" s="191"/>
      <c r="AY490" s="191"/>
      <c r="AZ490" s="191"/>
      <c r="BA490" s="191"/>
      <c r="BB490" s="191"/>
      <c r="BC490" s="191"/>
      <c r="BD490" s="191"/>
      <c r="BE490" s="191"/>
      <c r="BF490" s="191"/>
      <c r="BG490" s="191"/>
      <c r="BH490" s="191"/>
      <c r="BI490" s="191"/>
      <c r="BJ490" s="191"/>
      <c r="BK490" s="191"/>
      <c r="BL490" s="191"/>
      <c r="BM490" s="191"/>
      <c r="BN490" s="191"/>
      <c r="BO490" s="191"/>
      <c r="BP490" s="191"/>
      <c r="BQ490" s="191"/>
      <c r="BR490" s="191"/>
      <c r="BS490" s="191"/>
      <c r="BT490" s="191"/>
      <c r="BU490" s="191"/>
      <c r="BV490" s="191"/>
      <c r="BW490" s="191"/>
      <c r="BX490" s="191"/>
      <c r="BY490" s="191"/>
      <c r="BZ490" s="191"/>
      <c r="CA490" s="191"/>
      <c r="CB490" s="191"/>
      <c r="CC490" s="191"/>
      <c r="CD490" s="191"/>
      <c r="CE490" s="191"/>
      <c r="CF490" s="191"/>
      <c r="CG490" s="191"/>
      <c r="CH490" s="191"/>
      <c r="CI490" s="191"/>
      <c r="CJ490" s="191"/>
      <c r="CK490" s="191"/>
      <c r="CL490" s="191"/>
      <c r="CM490" s="191"/>
      <c r="CN490" s="191"/>
      <c r="CO490" s="191"/>
      <c r="CP490" s="191"/>
      <c r="CQ490" s="191"/>
      <c r="CR490" s="191"/>
      <c r="CS490" s="191"/>
      <c r="CT490" s="191"/>
      <c r="CU490" s="191"/>
      <c r="CV490" s="191"/>
      <c r="CW490" s="191"/>
      <c r="CX490" s="191"/>
      <c r="CY490" s="191"/>
      <c r="CZ490" s="191"/>
      <c r="DA490" s="191"/>
      <c r="DB490" s="191"/>
      <c r="DC490" s="191"/>
      <c r="DD490" s="191"/>
      <c r="DE490" s="191"/>
      <c r="DF490" s="191"/>
      <c r="DG490" s="191"/>
      <c r="DH490" s="191"/>
      <c r="DI490" s="191"/>
      <c r="DJ490" s="191"/>
      <c r="DK490" s="191"/>
      <c r="DL490" s="191"/>
      <c r="DM490" s="191"/>
      <c r="DN490" s="191"/>
      <c r="DO490" s="191"/>
      <c r="DP490" s="191"/>
      <c r="DQ490" s="191"/>
      <c r="DR490" s="191"/>
      <c r="DS490" s="191"/>
      <c r="DT490" s="191"/>
      <c r="DU490" s="191"/>
      <c r="DV490" s="191"/>
      <c r="DW490" s="191"/>
      <c r="DX490" s="191"/>
      <c r="DY490" s="191"/>
      <c r="DZ490" s="191"/>
      <c r="EA490" s="191"/>
      <c r="EB490" s="191"/>
      <c r="EC490" s="191"/>
      <c r="ED490" s="191"/>
      <c r="EE490" s="191"/>
      <c r="EF490" s="191"/>
      <c r="EG490" s="191"/>
      <c r="EH490" s="191"/>
      <c r="EI490" s="191"/>
      <c r="EJ490" s="191"/>
      <c r="EK490" s="191"/>
      <c r="EL490" s="191"/>
      <c r="EM490" s="191"/>
      <c r="EN490" s="191"/>
      <c r="EO490" s="191"/>
      <c r="EP490" s="191"/>
      <c r="EQ490" s="191"/>
      <c r="ER490" s="191"/>
      <c r="ES490" s="191"/>
      <c r="ET490" s="191"/>
      <c r="EU490" s="191"/>
      <c r="EV490" s="191"/>
      <c r="EW490" s="191"/>
      <c r="EX490" s="191"/>
      <c r="EY490" s="191"/>
      <c r="EZ490" s="191"/>
      <c r="FA490" s="191"/>
      <c r="FB490" s="191"/>
      <c r="FC490" s="191"/>
      <c r="FD490" s="191"/>
      <c r="FE490" s="191"/>
      <c r="FF490" s="191"/>
      <c r="FG490" s="191"/>
      <c r="FH490" s="191"/>
      <c r="FI490" s="191"/>
      <c r="FJ490" s="191"/>
      <c r="FK490" s="191"/>
      <c r="FL490" s="191"/>
      <c r="FM490" s="191"/>
      <c r="FN490" s="191"/>
      <c r="FO490" s="191"/>
      <c r="FP490" s="191"/>
      <c r="FQ490" s="191"/>
      <c r="FR490" s="191"/>
      <c r="FS490" s="191"/>
      <c r="FT490" s="191"/>
      <c r="FU490" s="191"/>
      <c r="FV490" s="191"/>
      <c r="FW490" s="191"/>
      <c r="FX490" s="191"/>
      <c r="FY490" s="191"/>
      <c r="FZ490" s="191"/>
      <c r="GA490" s="191"/>
      <c r="GB490" s="191"/>
      <c r="GC490" s="191"/>
      <c r="GD490" s="191"/>
      <c r="GE490" s="191"/>
      <c r="GF490" s="191"/>
      <c r="GG490" s="191"/>
      <c r="GH490" s="191"/>
      <c r="GI490" s="191"/>
      <c r="GJ490" s="191"/>
      <c r="GK490" s="191"/>
      <c r="GL490" s="191"/>
      <c r="GM490" s="191"/>
      <c r="GN490" s="191"/>
      <c r="GO490" s="191"/>
      <c r="GP490" s="191"/>
      <c r="GQ490" s="191"/>
      <c r="GR490" s="191"/>
      <c r="GS490" s="191"/>
      <c r="GT490" s="191"/>
      <c r="GU490" s="191"/>
      <c r="GV490" s="191"/>
      <c r="GW490" s="191"/>
      <c r="GX490" s="191"/>
      <c r="GY490" s="191"/>
      <c r="GZ490" s="191"/>
      <c r="HA490" s="191"/>
      <c r="HB490" s="191"/>
      <c r="HC490" s="191"/>
      <c r="HD490" s="191"/>
      <c r="HE490" s="191"/>
      <c r="HF490" s="191"/>
      <c r="HG490" s="191"/>
      <c r="HH490" s="191"/>
      <c r="HI490" s="191"/>
      <c r="HJ490" s="191"/>
      <c r="HK490" s="191"/>
      <c r="HL490" s="191"/>
      <c r="HM490" s="191"/>
      <c r="HN490" s="191"/>
      <c r="HO490" s="191"/>
      <c r="HP490" s="191"/>
      <c r="HQ490" s="191"/>
      <c r="HR490" s="191"/>
      <c r="HS490" s="191"/>
      <c r="HT490" s="191"/>
      <c r="HU490" s="191"/>
      <c r="HV490" s="191"/>
      <c r="HW490" s="191"/>
      <c r="HX490" s="191"/>
      <c r="HY490" s="191"/>
      <c r="HZ490" s="191"/>
      <c r="IA490" s="191"/>
      <c r="IB490" s="191"/>
      <c r="IC490" s="191"/>
      <c r="ID490" s="191"/>
      <c r="IE490" s="191"/>
      <c r="IF490" s="191"/>
      <c r="IG490" s="191"/>
      <c r="IH490" s="191"/>
      <c r="II490" s="191"/>
      <c r="IJ490" s="191"/>
      <c r="IK490" s="191"/>
      <c r="IL490" s="191"/>
      <c r="IM490" s="191"/>
      <c r="IN490" s="191"/>
      <c r="IO490" s="191"/>
      <c r="IP490" s="191"/>
      <c r="IQ490" s="191"/>
      <c r="IR490" s="191"/>
      <c r="IS490" s="191"/>
      <c r="IT490" s="191"/>
      <c r="IU490" s="191"/>
      <c r="IV490" s="191"/>
      <c r="IW490" s="191"/>
      <c r="IX490" s="191"/>
      <c r="IY490" s="191"/>
      <c r="IZ490" s="191"/>
      <c r="JA490" s="191"/>
      <c r="JB490" s="191"/>
      <c r="JC490" s="191"/>
      <c r="JD490" s="191"/>
      <c r="JE490" s="191"/>
      <c r="JF490" s="191"/>
      <c r="JG490" s="191"/>
      <c r="JH490" s="191"/>
      <c r="JI490" s="191"/>
      <c r="JJ490" s="191"/>
      <c r="JK490" s="191"/>
      <c r="JL490" s="191"/>
      <c r="JM490" s="191"/>
      <c r="JN490" s="191"/>
      <c r="JO490" s="191"/>
      <c r="JP490" s="191"/>
      <c r="JQ490" s="191"/>
      <c r="JR490" s="191"/>
      <c r="JS490" s="191"/>
      <c r="JT490" s="191"/>
      <c r="JU490" s="191"/>
      <c r="JV490" s="191"/>
      <c r="JW490" s="191"/>
      <c r="JX490" s="191"/>
      <c r="JY490" s="191"/>
      <c r="JZ490" s="191"/>
      <c r="KA490" s="191"/>
      <c r="KB490" s="191"/>
      <c r="KC490" s="191"/>
      <c r="KD490" s="191"/>
      <c r="KE490" s="191"/>
      <c r="KF490" s="191"/>
      <c r="KG490" s="191"/>
      <c r="KH490" s="191"/>
      <c r="KI490" s="191"/>
      <c r="KJ490" s="191"/>
      <c r="KK490" s="191"/>
      <c r="KL490" s="191"/>
      <c r="KM490" s="191"/>
      <c r="KN490" s="191"/>
      <c r="KO490" s="191"/>
      <c r="KP490" s="191"/>
      <c r="KQ490" s="191"/>
      <c r="KR490" s="191"/>
      <c r="KS490" s="191"/>
      <c r="KT490" s="191"/>
      <c r="KU490" s="191"/>
      <c r="KV490" s="191"/>
      <c r="KW490" s="191"/>
      <c r="KX490" s="191"/>
      <c r="KY490" s="191"/>
      <c r="KZ490" s="191"/>
      <c r="LA490" s="191"/>
      <c r="LB490" s="191"/>
      <c r="LC490" s="191"/>
      <c r="LD490" s="191"/>
      <c r="LE490" s="191"/>
      <c r="LF490" s="191"/>
      <c r="LG490" s="191"/>
      <c r="LH490" s="191"/>
      <c r="LI490" s="191"/>
      <c r="LJ490" s="191"/>
      <c r="LK490" s="191"/>
      <c r="LL490" s="191"/>
      <c r="LM490" s="191"/>
      <c r="LN490" s="191"/>
      <c r="LO490" s="191"/>
      <c r="LP490" s="191"/>
      <c r="LQ490" s="191"/>
      <c r="LR490" s="191"/>
      <c r="LS490" s="191"/>
      <c r="LT490" s="191"/>
      <c r="LU490" s="191"/>
      <c r="LV490" s="191"/>
      <c r="LW490" s="191"/>
      <c r="LX490" s="191"/>
      <c r="LY490" s="191"/>
      <c r="LZ490" s="191"/>
      <c r="MA490" s="191"/>
      <c r="MB490" s="191"/>
      <c r="MC490" s="191"/>
      <c r="MD490" s="191"/>
      <c r="ME490" s="191"/>
      <c r="MF490" s="191"/>
      <c r="MG490" s="191"/>
      <c r="MH490" s="191"/>
      <c r="MI490" s="191"/>
      <c r="MJ490" s="191"/>
      <c r="MK490" s="191"/>
      <c r="ML490" s="191"/>
      <c r="MM490" s="191"/>
      <c r="MN490" s="191"/>
      <c r="MO490" s="191"/>
      <c r="MP490" s="191"/>
      <c r="MQ490" s="191"/>
      <c r="MR490" s="191"/>
      <c r="MS490" s="191"/>
      <c r="MT490" s="191"/>
      <c r="MU490" s="191"/>
      <c r="MV490" s="191"/>
      <c r="MW490" s="191"/>
      <c r="MX490" s="191"/>
      <c r="MY490" s="191"/>
      <c r="MZ490" s="191"/>
      <c r="NA490" s="191"/>
      <c r="NB490" s="191"/>
      <c r="NC490" s="191"/>
      <c r="ND490" s="191"/>
      <c r="NE490" s="191"/>
      <c r="NF490" s="191"/>
      <c r="NG490" s="191"/>
      <c r="NH490" s="191"/>
      <c r="NI490" s="191"/>
      <c r="NJ490" s="191"/>
      <c r="NK490" s="191"/>
      <c r="NL490" s="191"/>
      <c r="NM490" s="191"/>
      <c r="NN490" s="191"/>
      <c r="NO490" s="191"/>
      <c r="NP490" s="191"/>
      <c r="NQ490" s="191"/>
      <c r="NR490" s="191"/>
      <c r="NS490" s="191"/>
      <c r="NT490" s="191"/>
      <c r="NU490" s="191"/>
      <c r="NV490" s="191"/>
      <c r="NW490" s="191"/>
      <c r="NX490" s="191"/>
      <c r="NY490" s="191"/>
      <c r="NZ490" s="191"/>
      <c r="OA490" s="191"/>
      <c r="OB490" s="191"/>
      <c r="OC490" s="191"/>
      <c r="OD490" s="191"/>
      <c r="OE490" s="191"/>
      <c r="OF490" s="191"/>
      <c r="OG490" s="191"/>
      <c r="OH490" s="191"/>
      <c r="OI490" s="191"/>
      <c r="OJ490" s="191"/>
      <c r="OK490" s="191"/>
      <c r="OL490" s="191"/>
      <c r="OM490" s="191"/>
      <c r="ON490" s="191"/>
      <c r="OO490" s="191"/>
      <c r="OP490" s="191"/>
      <c r="OQ490" s="191"/>
      <c r="OR490" s="191"/>
      <c r="OS490" s="191"/>
      <c r="OT490" s="191"/>
      <c r="OU490" s="191"/>
      <c r="OV490" s="191"/>
      <c r="OW490" s="191"/>
      <c r="OX490" s="191"/>
      <c r="OY490" s="191"/>
      <c r="OZ490" s="191"/>
      <c r="PA490" s="191"/>
      <c r="PB490" s="191"/>
      <c r="PC490" s="191"/>
      <c r="PD490" s="191"/>
      <c r="PE490" s="191"/>
      <c r="PF490" s="191"/>
      <c r="PG490" s="191"/>
      <c r="PH490" s="191"/>
      <c r="PI490" s="191"/>
      <c r="PJ490" s="191"/>
      <c r="PK490" s="191"/>
      <c r="PL490" s="191"/>
      <c r="PM490" s="191"/>
      <c r="PN490" s="191"/>
      <c r="PO490" s="191"/>
      <c r="PP490" s="191"/>
      <c r="PQ490" s="191"/>
      <c r="PR490" s="191"/>
      <c r="PS490" s="191"/>
      <c r="PT490" s="191"/>
      <c r="PU490" s="191"/>
      <c r="PV490" s="191"/>
      <c r="PW490" s="191"/>
      <c r="PX490" s="191"/>
      <c r="PY490" s="191"/>
      <c r="PZ490" s="191"/>
      <c r="QA490" s="191"/>
      <c r="QB490" s="191"/>
      <c r="QC490" s="191"/>
      <c r="QD490" s="191"/>
      <c r="QE490" s="191"/>
      <c r="QF490" s="191"/>
      <c r="QG490" s="191"/>
      <c r="QH490" s="191"/>
      <c r="QI490" s="191"/>
      <c r="QJ490" s="191"/>
      <c r="QK490" s="191"/>
      <c r="QL490" s="191"/>
      <c r="QM490" s="191"/>
      <c r="QN490" s="191"/>
      <c r="QO490" s="191"/>
      <c r="QP490" s="191"/>
      <c r="QQ490" s="191"/>
      <c r="QR490" s="191"/>
      <c r="QS490" s="191"/>
      <c r="QT490" s="191"/>
      <c r="QU490" s="191"/>
      <c r="QV490" s="191"/>
      <c r="QW490" s="191"/>
      <c r="QX490" s="191"/>
      <c r="QY490" s="191"/>
      <c r="QZ490" s="191"/>
      <c r="RA490" s="191"/>
      <c r="RB490" s="191"/>
      <c r="RC490" s="191"/>
      <c r="RD490" s="191"/>
      <c r="RE490" s="191"/>
      <c r="RF490" s="191"/>
      <c r="RG490" s="191"/>
      <c r="RH490" s="191"/>
      <c r="RI490" s="191"/>
      <c r="RJ490" s="191"/>
      <c r="RK490" s="191"/>
      <c r="RL490" s="191"/>
      <c r="RM490" s="191"/>
      <c r="RN490" s="191"/>
      <c r="RO490" s="191"/>
      <c r="RP490" s="191"/>
      <c r="RQ490" s="191"/>
      <c r="RR490" s="191"/>
      <c r="RS490" s="191"/>
      <c r="RT490" s="191"/>
      <c r="RU490" s="191"/>
      <c r="RV490" s="191"/>
      <c r="RW490" s="191"/>
      <c r="RX490" s="191"/>
      <c r="RY490" s="191"/>
      <c r="RZ490" s="191"/>
      <c r="SA490" s="191"/>
      <c r="SB490" s="191"/>
      <c r="SC490" s="191"/>
      <c r="SD490" s="191"/>
      <c r="SE490" s="191"/>
      <c r="SF490" s="191"/>
      <c r="SG490" s="191"/>
      <c r="SH490" s="191"/>
      <c r="SI490" s="191"/>
      <c r="SJ490" s="191"/>
      <c r="SK490" s="191"/>
      <c r="SL490" s="191"/>
      <c r="SM490" s="191"/>
      <c r="SN490" s="191"/>
      <c r="SO490" s="191"/>
      <c r="SP490" s="191"/>
      <c r="SQ490" s="191"/>
      <c r="SR490" s="191"/>
      <c r="SS490" s="191"/>
      <c r="ST490" s="191"/>
      <c r="SU490" s="191"/>
      <c r="SV490" s="191"/>
      <c r="SW490" s="191"/>
      <c r="SX490" s="191"/>
      <c r="SY490" s="191"/>
      <c r="SZ490" s="191"/>
      <c r="TA490" s="191"/>
      <c r="TB490" s="191"/>
      <c r="TC490" s="191"/>
      <c r="TD490" s="191"/>
      <c r="TE490" s="191"/>
      <c r="TF490" s="191"/>
      <c r="TG490" s="191"/>
      <c r="TH490" s="191"/>
      <c r="TI490" s="191"/>
      <c r="TJ490" s="191"/>
      <c r="TK490" s="191"/>
      <c r="TL490" s="191"/>
      <c r="TM490" s="191"/>
      <c r="TN490" s="191"/>
      <c r="TO490" s="191"/>
      <c r="TP490" s="191"/>
      <c r="TQ490" s="191"/>
      <c r="TR490" s="191"/>
      <c r="TS490" s="191"/>
      <c r="TT490" s="191"/>
      <c r="TU490" s="191"/>
      <c r="TV490" s="191"/>
      <c r="TW490" s="191"/>
      <c r="TX490" s="191"/>
      <c r="TY490" s="191"/>
      <c r="TZ490" s="191"/>
      <c r="UA490" s="191"/>
      <c r="UB490" s="191"/>
      <c r="UC490" s="191"/>
      <c r="UD490" s="191"/>
      <c r="UE490" s="191"/>
      <c r="UF490" s="191"/>
      <c r="UG490" s="191"/>
      <c r="UH490" s="191"/>
      <c r="UI490" s="191"/>
      <c r="UJ490" s="191"/>
      <c r="UK490" s="191"/>
      <c r="UL490" s="191"/>
      <c r="UM490" s="191"/>
      <c r="UN490" s="191"/>
      <c r="UO490" s="191"/>
      <c r="UP490" s="191"/>
      <c r="UQ490" s="191"/>
      <c r="UR490" s="191"/>
      <c r="US490" s="191"/>
      <c r="UT490" s="191"/>
      <c r="UU490" s="191"/>
      <c r="UV490" s="191"/>
      <c r="UW490" s="191"/>
      <c r="UX490" s="191"/>
      <c r="UY490" s="191"/>
      <c r="UZ490" s="191"/>
      <c r="VA490" s="191"/>
      <c r="VB490" s="191"/>
      <c r="VC490" s="191"/>
      <c r="VD490" s="191"/>
      <c r="VE490" s="191"/>
      <c r="VF490" s="191"/>
      <c r="VG490" s="191"/>
      <c r="VH490" s="191"/>
      <c r="VI490" s="191"/>
      <c r="VJ490" s="191"/>
      <c r="VK490" s="191"/>
      <c r="VL490" s="191"/>
      <c r="VM490" s="191"/>
      <c r="VN490" s="191"/>
      <c r="VO490" s="191"/>
      <c r="VP490" s="191"/>
      <c r="VQ490" s="191"/>
      <c r="VR490" s="191"/>
      <c r="VS490" s="191"/>
      <c r="VT490" s="191"/>
      <c r="VU490" s="191"/>
      <c r="VV490" s="191"/>
      <c r="VW490" s="191"/>
      <c r="VX490" s="191"/>
      <c r="VY490" s="191"/>
      <c r="VZ490" s="191"/>
      <c r="WA490" s="191"/>
      <c r="WB490" s="191"/>
      <c r="WC490" s="191"/>
      <c r="WD490" s="191"/>
      <c r="WE490" s="191"/>
      <c r="WF490" s="191"/>
      <c r="WG490" s="191"/>
      <c r="WH490" s="191"/>
      <c r="WI490" s="191"/>
      <c r="WJ490" s="191"/>
      <c r="WK490" s="191"/>
      <c r="WL490" s="191"/>
      <c r="WM490" s="191"/>
      <c r="WN490" s="191"/>
      <c r="WO490" s="191"/>
      <c r="WP490" s="191"/>
      <c r="WQ490" s="191"/>
      <c r="WR490" s="191"/>
      <c r="WS490" s="191"/>
      <c r="WT490" s="191"/>
      <c r="WU490" s="191"/>
      <c r="WV490" s="191"/>
      <c r="WW490" s="191"/>
      <c r="WX490" s="191"/>
      <c r="WY490" s="191"/>
      <c r="WZ490" s="191"/>
      <c r="XA490" s="191"/>
      <c r="XB490" s="191"/>
      <c r="XC490" s="191"/>
      <c r="XD490" s="191"/>
      <c r="XE490" s="191"/>
      <c r="XF490" s="191"/>
      <c r="XG490" s="191"/>
      <c r="XH490" s="191"/>
      <c r="XI490" s="191"/>
      <c r="XJ490" s="191"/>
      <c r="XK490" s="191"/>
      <c r="XL490" s="191"/>
      <c r="XM490" s="191"/>
      <c r="XN490" s="191"/>
      <c r="XO490" s="191"/>
      <c r="XP490" s="191"/>
      <c r="XQ490" s="191"/>
      <c r="XR490" s="191"/>
      <c r="XS490" s="191"/>
      <c r="XT490" s="191"/>
      <c r="XU490" s="191"/>
      <c r="XV490" s="191"/>
      <c r="XW490" s="191"/>
      <c r="XX490" s="191"/>
      <c r="XY490" s="191"/>
      <c r="XZ490" s="191"/>
      <c r="YA490" s="191"/>
      <c r="YB490" s="191"/>
      <c r="YC490" s="191"/>
      <c r="YD490" s="191"/>
      <c r="YE490" s="191"/>
      <c r="YF490" s="191"/>
      <c r="YG490" s="191"/>
      <c r="YH490" s="191"/>
      <c r="YI490" s="191"/>
      <c r="YJ490" s="191"/>
      <c r="YK490" s="191"/>
      <c r="YL490" s="191"/>
      <c r="YM490" s="191"/>
      <c r="YN490" s="191"/>
      <c r="YO490" s="191"/>
      <c r="YP490" s="191"/>
      <c r="YQ490" s="191"/>
      <c r="YR490" s="191"/>
      <c r="YS490" s="191"/>
      <c r="YT490" s="191"/>
      <c r="YU490" s="191"/>
      <c r="YV490" s="191"/>
      <c r="YW490" s="191"/>
      <c r="YX490" s="191"/>
      <c r="YY490" s="191"/>
      <c r="YZ490" s="191"/>
      <c r="ZA490" s="191"/>
      <c r="ZB490" s="191"/>
      <c r="ZC490" s="191"/>
      <c r="ZD490" s="191"/>
      <c r="ZE490" s="191"/>
      <c r="ZF490" s="191"/>
      <c r="ZG490" s="191"/>
      <c r="ZH490" s="191"/>
      <c r="ZI490" s="191"/>
      <c r="ZJ490" s="191"/>
      <c r="ZK490" s="191"/>
      <c r="ZL490" s="191"/>
      <c r="ZM490" s="191"/>
      <c r="ZN490" s="191"/>
      <c r="ZO490" s="191"/>
      <c r="ZP490" s="191"/>
      <c r="ZQ490" s="191"/>
      <c r="ZR490" s="191"/>
      <c r="ZS490" s="191"/>
      <c r="ZT490" s="191"/>
      <c r="ZU490" s="191"/>
      <c r="ZV490" s="191"/>
      <c r="ZW490" s="191"/>
      <c r="ZX490" s="191"/>
      <c r="ZY490" s="191"/>
      <c r="ZZ490" s="191"/>
      <c r="AAA490" s="191"/>
      <c r="AAB490" s="191"/>
      <c r="AAC490" s="191"/>
      <c r="AAD490" s="191"/>
      <c r="AAE490" s="191"/>
      <c r="AAF490" s="191"/>
      <c r="AAG490" s="191"/>
      <c r="AAH490" s="191"/>
      <c r="AAI490" s="191"/>
      <c r="AAJ490" s="191"/>
      <c r="AAK490" s="191"/>
      <c r="AAL490" s="191"/>
      <c r="AAM490" s="191"/>
      <c r="AAN490" s="191"/>
      <c r="AAO490" s="191"/>
      <c r="AAP490" s="191"/>
      <c r="AAQ490" s="191"/>
      <c r="AAR490" s="191"/>
      <c r="AAS490" s="191"/>
      <c r="AAT490" s="191"/>
      <c r="AAU490" s="191"/>
      <c r="AAV490" s="191"/>
      <c r="AAW490" s="191"/>
      <c r="AAX490" s="191"/>
      <c r="AAY490" s="191"/>
      <c r="AAZ490" s="191"/>
      <c r="ABA490" s="191"/>
      <c r="ABB490" s="191"/>
      <c r="ABC490" s="191"/>
      <c r="ABD490" s="191"/>
      <c r="ABE490" s="191"/>
      <c r="ABF490" s="191"/>
      <c r="ABG490" s="191"/>
      <c r="ABH490" s="191"/>
      <c r="ABI490" s="191"/>
      <c r="ABJ490" s="191"/>
      <c r="ABK490" s="191"/>
      <c r="ABL490" s="191"/>
      <c r="ABM490" s="191"/>
      <c r="ABN490" s="191"/>
      <c r="ABO490" s="191"/>
      <c r="ABP490" s="191"/>
      <c r="ABQ490" s="191"/>
      <c r="ABR490" s="191"/>
      <c r="ABS490" s="191"/>
      <c r="ABT490" s="191"/>
      <c r="ABU490" s="191"/>
      <c r="ABV490" s="191"/>
      <c r="ABW490" s="191"/>
      <c r="ABX490" s="191"/>
      <c r="ABY490" s="191"/>
      <c r="ABZ490" s="191"/>
      <c r="ACA490" s="191"/>
      <c r="ACB490" s="191"/>
      <c r="ACC490" s="191"/>
      <c r="ACD490" s="191"/>
      <c r="ACE490" s="191"/>
      <c r="ACF490" s="191"/>
      <c r="ACG490" s="191"/>
      <c r="ACH490" s="191"/>
      <c r="ACI490" s="191"/>
      <c r="ACJ490" s="191"/>
      <c r="ACK490" s="191"/>
      <c r="ACL490" s="191"/>
      <c r="ACM490" s="191"/>
      <c r="ACN490" s="191"/>
      <c r="ACO490" s="191"/>
      <c r="ACP490" s="191"/>
      <c r="ACQ490" s="191"/>
      <c r="ACR490" s="191"/>
      <c r="ACS490" s="191"/>
      <c r="ACT490" s="191"/>
      <c r="ACU490" s="191"/>
      <c r="ACV490" s="191"/>
      <c r="ACW490" s="191"/>
      <c r="ACX490" s="191"/>
      <c r="ACY490" s="191"/>
      <c r="ACZ490" s="191"/>
      <c r="ADA490" s="191"/>
      <c r="ADB490" s="191"/>
      <c r="ADC490" s="191"/>
      <c r="ADD490" s="191"/>
      <c r="ADE490" s="191"/>
      <c r="ADF490" s="191"/>
      <c r="ADG490" s="191"/>
      <c r="ADH490" s="191"/>
      <c r="ADI490" s="191"/>
      <c r="ADJ490" s="191"/>
      <c r="ADK490" s="191"/>
      <c r="ADL490" s="191"/>
      <c r="ADM490" s="191"/>
      <c r="ADN490" s="191"/>
      <c r="ADO490" s="191"/>
      <c r="ADP490" s="191"/>
      <c r="ADQ490" s="191"/>
      <c r="ADR490" s="191"/>
      <c r="ADS490" s="191"/>
      <c r="ADT490" s="191"/>
      <c r="ADU490" s="191"/>
      <c r="ADV490" s="191"/>
      <c r="ADW490" s="191"/>
      <c r="ADX490" s="191"/>
      <c r="ADY490" s="191"/>
      <c r="ADZ490" s="191"/>
      <c r="AEA490" s="191"/>
      <c r="AEB490" s="191"/>
      <c r="AEC490" s="191"/>
      <c r="AED490" s="191"/>
      <c r="AEE490" s="191"/>
      <c r="AEF490" s="191"/>
      <c r="AEG490" s="191"/>
      <c r="AEH490" s="191"/>
      <c r="AEI490" s="191"/>
      <c r="AEJ490" s="191"/>
      <c r="AEK490" s="191"/>
      <c r="AEL490" s="191"/>
      <c r="AEM490" s="191"/>
      <c r="AEN490" s="191"/>
      <c r="AEO490" s="191"/>
      <c r="AEP490" s="191"/>
      <c r="AEQ490" s="191"/>
      <c r="AER490" s="191"/>
      <c r="AES490" s="191"/>
      <c r="AET490" s="191"/>
      <c r="AEU490" s="191"/>
      <c r="AEV490" s="191"/>
      <c r="AEW490" s="191"/>
      <c r="AEX490" s="191"/>
      <c r="AEY490" s="191"/>
      <c r="AEZ490" s="191"/>
      <c r="AFA490" s="191"/>
      <c r="AFB490" s="191"/>
      <c r="AFC490" s="191"/>
      <c r="AFD490" s="191"/>
      <c r="AFE490" s="191"/>
      <c r="AFF490" s="191"/>
      <c r="AFG490" s="191"/>
      <c r="AFH490" s="191"/>
      <c r="AFI490" s="191"/>
      <c r="AFJ490" s="191"/>
      <c r="AFK490" s="191"/>
      <c r="AFL490" s="191"/>
      <c r="AFM490" s="191"/>
      <c r="AFN490" s="191"/>
      <c r="AFO490" s="191"/>
      <c r="AFP490" s="191"/>
      <c r="AFQ490" s="191"/>
      <c r="AFR490" s="191"/>
      <c r="AFS490" s="191"/>
      <c r="AFT490" s="191"/>
      <c r="AFU490" s="191"/>
      <c r="AFV490" s="191"/>
      <c r="AFW490" s="191"/>
      <c r="AFX490" s="191"/>
      <c r="AFY490" s="191"/>
      <c r="AFZ490" s="191"/>
      <c r="AGA490" s="191"/>
      <c r="AGB490" s="191"/>
      <c r="AGC490" s="191"/>
      <c r="AGD490" s="191"/>
      <c r="AGE490" s="191"/>
      <c r="AGF490" s="191"/>
      <c r="AGG490" s="191"/>
      <c r="AGH490" s="191"/>
      <c r="AGI490" s="191"/>
      <c r="AGJ490" s="191"/>
      <c r="AGK490" s="191"/>
      <c r="AGL490" s="191"/>
      <c r="AGM490" s="191"/>
      <c r="AGN490" s="191"/>
      <c r="AGO490" s="191"/>
      <c r="AGP490" s="191"/>
      <c r="AGQ490" s="191"/>
      <c r="AGR490" s="191"/>
      <c r="AGS490" s="191"/>
      <c r="AGT490" s="191"/>
      <c r="AGU490" s="191"/>
      <c r="AGV490" s="191"/>
      <c r="AGW490" s="191"/>
      <c r="AGX490" s="191"/>
      <c r="AGY490" s="191"/>
      <c r="AGZ490" s="191"/>
      <c r="AHA490" s="191"/>
      <c r="AHB490" s="191"/>
      <c r="AHC490" s="191"/>
      <c r="AHD490" s="191"/>
      <c r="AHE490" s="191"/>
      <c r="AHF490" s="191"/>
      <c r="AHG490" s="191"/>
      <c r="AHH490" s="191"/>
      <c r="AHI490" s="191"/>
      <c r="AHJ490" s="191"/>
      <c r="AHK490" s="191"/>
      <c r="AHL490" s="191"/>
      <c r="AHM490" s="191"/>
      <c r="AHN490" s="191"/>
      <c r="AHO490" s="191"/>
      <c r="AHP490" s="191"/>
      <c r="AHQ490" s="191"/>
      <c r="AHR490" s="191"/>
      <c r="AHS490" s="191"/>
      <c r="AHT490" s="191"/>
      <c r="AHU490" s="191"/>
      <c r="AHV490" s="191"/>
      <c r="AHW490" s="191"/>
      <c r="AHX490" s="191"/>
      <c r="AHY490" s="191"/>
      <c r="AHZ490" s="191"/>
      <c r="AIA490" s="191"/>
      <c r="AIB490" s="191"/>
      <c r="AIC490" s="191"/>
      <c r="AID490" s="191"/>
      <c r="AIE490" s="191"/>
      <c r="AIF490" s="191"/>
      <c r="AIG490" s="191"/>
      <c r="AIH490" s="191"/>
      <c r="AII490" s="191"/>
      <c r="AIJ490" s="191"/>
      <c r="AIK490" s="191"/>
      <c r="AIL490" s="191"/>
      <c r="AIM490" s="191"/>
      <c r="AIN490" s="191"/>
      <c r="AIO490" s="191"/>
      <c r="AIP490" s="191"/>
      <c r="AIQ490" s="191"/>
      <c r="AIR490" s="191"/>
      <c r="AIS490" s="191"/>
      <c r="AIT490" s="191"/>
      <c r="AIU490" s="191"/>
      <c r="AIV490" s="191"/>
      <c r="AIW490" s="191"/>
      <c r="AIX490" s="191"/>
      <c r="AIY490" s="191"/>
      <c r="AIZ490" s="191"/>
      <c r="AJA490" s="191"/>
      <c r="AJB490" s="191"/>
      <c r="AJC490" s="191"/>
      <c r="AJD490" s="191"/>
      <c r="AJE490" s="191"/>
      <c r="AJF490" s="191"/>
      <c r="AJG490" s="191"/>
      <c r="AJH490" s="191"/>
      <c r="AJI490" s="191"/>
      <c r="AJJ490" s="191"/>
      <c r="AJK490" s="191"/>
      <c r="AJL490" s="191"/>
      <c r="AJM490" s="191"/>
      <c r="AJN490" s="191"/>
      <c r="AJO490" s="191"/>
      <c r="AJP490" s="191"/>
      <c r="AJQ490" s="191"/>
      <c r="AJR490" s="191"/>
      <c r="AJS490" s="191"/>
      <c r="AJT490" s="191"/>
      <c r="AJU490" s="191"/>
      <c r="AJV490" s="191"/>
      <c r="AJW490" s="191"/>
      <c r="AJX490" s="191"/>
      <c r="AJY490" s="191"/>
      <c r="AJZ490" s="191"/>
      <c r="AKA490" s="191"/>
      <c r="AKB490" s="191"/>
      <c r="AKC490" s="191"/>
      <c r="AKD490" s="191"/>
      <c r="AKE490" s="191"/>
      <c r="AKF490" s="191"/>
      <c r="AKG490" s="191"/>
      <c r="AKH490" s="191"/>
      <c r="AKI490" s="191"/>
      <c r="AKJ490" s="191"/>
      <c r="AKK490" s="191"/>
      <c r="AKL490" s="191"/>
      <c r="AKM490" s="191"/>
      <c r="AKN490" s="191"/>
      <c r="AKO490" s="191"/>
      <c r="AKP490" s="191"/>
      <c r="AKQ490" s="191"/>
      <c r="AKR490" s="191"/>
      <c r="AKS490" s="191"/>
      <c r="AKT490" s="191"/>
      <c r="AKU490" s="191"/>
      <c r="AKV490" s="191"/>
      <c r="AKW490" s="191"/>
      <c r="AKX490" s="191"/>
      <c r="AKY490" s="191"/>
      <c r="AKZ490" s="191"/>
      <c r="ALA490" s="191"/>
      <c r="ALB490" s="191"/>
      <c r="ALC490" s="191"/>
      <c r="ALD490" s="191"/>
    </row>
    <row r="491" spans="1:992" s="137" customFormat="1" ht="19.5" customHeight="1">
      <c r="A491" s="2801"/>
      <c r="B491" s="2827"/>
      <c r="C491" s="2385"/>
      <c r="D491" s="709" t="s">
        <v>305</v>
      </c>
      <c r="E491" s="374">
        <v>0</v>
      </c>
      <c r="F491" s="374">
        <v>0</v>
      </c>
      <c r="G491" s="2385"/>
      <c r="H491" s="2385"/>
      <c r="I491" s="2391"/>
      <c r="J491" s="2391"/>
      <c r="K491" s="2391"/>
      <c r="L491" s="2792"/>
      <c r="M491" s="580"/>
      <c r="N491" s="406"/>
      <c r="O491" s="406"/>
      <c r="P491" s="191"/>
      <c r="Q491" s="191"/>
      <c r="R491" s="191"/>
      <c r="S491" s="191"/>
      <c r="T491" s="191"/>
      <c r="U491" s="191"/>
      <c r="V491" s="191"/>
      <c r="W491" s="191"/>
      <c r="X491" s="191"/>
      <c r="Y491" s="191"/>
      <c r="Z491" s="191"/>
      <c r="AA491" s="191"/>
      <c r="AB491" s="191"/>
      <c r="AC491" s="191"/>
      <c r="AD491" s="191"/>
      <c r="AE491" s="191"/>
      <c r="AF491" s="191"/>
      <c r="AG491" s="191"/>
      <c r="AH491" s="191"/>
      <c r="AI491" s="191"/>
      <c r="AJ491" s="191"/>
      <c r="AK491" s="191"/>
      <c r="AL491" s="191"/>
      <c r="AM491" s="191"/>
      <c r="AN491" s="191"/>
      <c r="AO491" s="191"/>
      <c r="AP491" s="191"/>
      <c r="AQ491" s="191"/>
      <c r="AR491" s="191"/>
      <c r="AS491" s="191"/>
      <c r="AT491" s="191"/>
      <c r="AU491" s="191"/>
      <c r="AV491" s="191"/>
      <c r="AW491" s="191"/>
      <c r="AX491" s="191"/>
      <c r="AY491" s="191"/>
      <c r="AZ491" s="191"/>
      <c r="BA491" s="191"/>
      <c r="BB491" s="191"/>
      <c r="BC491" s="191"/>
      <c r="BD491" s="191"/>
      <c r="BE491" s="191"/>
      <c r="BF491" s="191"/>
      <c r="BG491" s="191"/>
      <c r="BH491" s="191"/>
      <c r="BI491" s="191"/>
      <c r="BJ491" s="191"/>
      <c r="BK491" s="191"/>
      <c r="BL491" s="191"/>
      <c r="BM491" s="191"/>
      <c r="BN491" s="191"/>
      <c r="BO491" s="191"/>
      <c r="BP491" s="191"/>
      <c r="BQ491" s="191"/>
      <c r="BR491" s="191"/>
      <c r="BS491" s="191"/>
      <c r="BT491" s="191"/>
      <c r="BU491" s="191"/>
      <c r="BV491" s="191"/>
      <c r="BW491" s="191"/>
      <c r="BX491" s="191"/>
      <c r="BY491" s="191"/>
      <c r="BZ491" s="191"/>
      <c r="CA491" s="191"/>
      <c r="CB491" s="191"/>
      <c r="CC491" s="191"/>
      <c r="CD491" s="191"/>
      <c r="CE491" s="191"/>
      <c r="CF491" s="191"/>
      <c r="CG491" s="191"/>
      <c r="CH491" s="191"/>
      <c r="CI491" s="191"/>
      <c r="CJ491" s="191"/>
      <c r="CK491" s="191"/>
      <c r="CL491" s="191"/>
      <c r="CM491" s="191"/>
      <c r="CN491" s="191"/>
      <c r="CO491" s="191"/>
      <c r="CP491" s="191"/>
      <c r="CQ491" s="191"/>
      <c r="CR491" s="191"/>
      <c r="CS491" s="191"/>
      <c r="CT491" s="191"/>
      <c r="CU491" s="191"/>
      <c r="CV491" s="191"/>
      <c r="CW491" s="191"/>
      <c r="CX491" s="191"/>
      <c r="CY491" s="191"/>
      <c r="CZ491" s="191"/>
      <c r="DA491" s="191"/>
      <c r="DB491" s="191"/>
      <c r="DC491" s="191"/>
      <c r="DD491" s="191"/>
      <c r="DE491" s="191"/>
      <c r="DF491" s="191"/>
      <c r="DG491" s="191"/>
      <c r="DH491" s="191"/>
      <c r="DI491" s="191"/>
      <c r="DJ491" s="191"/>
      <c r="DK491" s="191"/>
      <c r="DL491" s="191"/>
      <c r="DM491" s="191"/>
      <c r="DN491" s="191"/>
      <c r="DO491" s="191"/>
      <c r="DP491" s="191"/>
      <c r="DQ491" s="191"/>
      <c r="DR491" s="191"/>
      <c r="DS491" s="191"/>
      <c r="DT491" s="191"/>
      <c r="DU491" s="191"/>
      <c r="DV491" s="191"/>
      <c r="DW491" s="191"/>
      <c r="DX491" s="191"/>
      <c r="DY491" s="191"/>
      <c r="DZ491" s="191"/>
      <c r="EA491" s="191"/>
      <c r="EB491" s="191"/>
      <c r="EC491" s="191"/>
      <c r="ED491" s="191"/>
      <c r="EE491" s="191"/>
      <c r="EF491" s="191"/>
      <c r="EG491" s="191"/>
      <c r="EH491" s="191"/>
      <c r="EI491" s="191"/>
      <c r="EJ491" s="191"/>
      <c r="EK491" s="191"/>
      <c r="EL491" s="191"/>
      <c r="EM491" s="191"/>
      <c r="EN491" s="191"/>
      <c r="EO491" s="191"/>
      <c r="EP491" s="191"/>
      <c r="EQ491" s="191"/>
      <c r="ER491" s="191"/>
      <c r="ES491" s="191"/>
      <c r="ET491" s="191"/>
      <c r="EU491" s="191"/>
      <c r="EV491" s="191"/>
      <c r="EW491" s="191"/>
      <c r="EX491" s="191"/>
      <c r="EY491" s="191"/>
      <c r="EZ491" s="191"/>
      <c r="FA491" s="191"/>
      <c r="FB491" s="191"/>
      <c r="FC491" s="191"/>
      <c r="FD491" s="191"/>
      <c r="FE491" s="191"/>
      <c r="FF491" s="191"/>
      <c r="FG491" s="191"/>
      <c r="FH491" s="191"/>
      <c r="FI491" s="191"/>
      <c r="FJ491" s="191"/>
      <c r="FK491" s="191"/>
      <c r="FL491" s="191"/>
      <c r="FM491" s="191"/>
      <c r="FN491" s="191"/>
      <c r="FO491" s="191"/>
      <c r="FP491" s="191"/>
      <c r="FQ491" s="191"/>
      <c r="FR491" s="191"/>
      <c r="FS491" s="191"/>
      <c r="FT491" s="191"/>
      <c r="FU491" s="191"/>
      <c r="FV491" s="191"/>
      <c r="FW491" s="191"/>
      <c r="FX491" s="191"/>
      <c r="FY491" s="191"/>
      <c r="FZ491" s="191"/>
      <c r="GA491" s="191"/>
      <c r="GB491" s="191"/>
      <c r="GC491" s="191"/>
      <c r="GD491" s="191"/>
      <c r="GE491" s="191"/>
      <c r="GF491" s="191"/>
      <c r="GG491" s="191"/>
      <c r="GH491" s="191"/>
      <c r="GI491" s="191"/>
      <c r="GJ491" s="191"/>
      <c r="GK491" s="191"/>
      <c r="GL491" s="191"/>
      <c r="GM491" s="191"/>
      <c r="GN491" s="191"/>
      <c r="GO491" s="191"/>
      <c r="GP491" s="191"/>
      <c r="GQ491" s="191"/>
      <c r="GR491" s="191"/>
      <c r="GS491" s="191"/>
      <c r="GT491" s="191"/>
      <c r="GU491" s="191"/>
      <c r="GV491" s="191"/>
      <c r="GW491" s="191"/>
      <c r="GX491" s="191"/>
      <c r="GY491" s="191"/>
      <c r="GZ491" s="191"/>
      <c r="HA491" s="191"/>
      <c r="HB491" s="191"/>
      <c r="HC491" s="191"/>
      <c r="HD491" s="191"/>
      <c r="HE491" s="191"/>
      <c r="HF491" s="191"/>
      <c r="HG491" s="191"/>
      <c r="HH491" s="191"/>
      <c r="HI491" s="191"/>
      <c r="HJ491" s="191"/>
      <c r="HK491" s="191"/>
      <c r="HL491" s="191"/>
      <c r="HM491" s="191"/>
      <c r="HN491" s="191"/>
      <c r="HO491" s="191"/>
      <c r="HP491" s="191"/>
      <c r="HQ491" s="191"/>
      <c r="HR491" s="191"/>
      <c r="HS491" s="191"/>
      <c r="HT491" s="191"/>
      <c r="HU491" s="191"/>
      <c r="HV491" s="191"/>
      <c r="HW491" s="191"/>
      <c r="HX491" s="191"/>
      <c r="HY491" s="191"/>
      <c r="HZ491" s="191"/>
      <c r="IA491" s="191"/>
      <c r="IB491" s="191"/>
      <c r="IC491" s="191"/>
      <c r="ID491" s="191"/>
      <c r="IE491" s="191"/>
      <c r="IF491" s="191"/>
      <c r="IG491" s="191"/>
      <c r="IH491" s="191"/>
      <c r="II491" s="191"/>
      <c r="IJ491" s="191"/>
      <c r="IK491" s="191"/>
      <c r="IL491" s="191"/>
      <c r="IM491" s="191"/>
      <c r="IN491" s="191"/>
      <c r="IO491" s="191"/>
      <c r="IP491" s="191"/>
      <c r="IQ491" s="191"/>
      <c r="IR491" s="191"/>
      <c r="IS491" s="191"/>
      <c r="IT491" s="191"/>
      <c r="IU491" s="191"/>
      <c r="IV491" s="191"/>
      <c r="IW491" s="191"/>
      <c r="IX491" s="191"/>
      <c r="IY491" s="191"/>
      <c r="IZ491" s="191"/>
      <c r="JA491" s="191"/>
      <c r="JB491" s="191"/>
      <c r="JC491" s="191"/>
      <c r="JD491" s="191"/>
      <c r="JE491" s="191"/>
      <c r="JF491" s="191"/>
      <c r="JG491" s="191"/>
      <c r="JH491" s="191"/>
      <c r="JI491" s="191"/>
      <c r="JJ491" s="191"/>
      <c r="JK491" s="191"/>
      <c r="JL491" s="191"/>
      <c r="JM491" s="191"/>
      <c r="JN491" s="191"/>
      <c r="JO491" s="191"/>
      <c r="JP491" s="191"/>
      <c r="JQ491" s="191"/>
      <c r="JR491" s="191"/>
      <c r="JS491" s="191"/>
      <c r="JT491" s="191"/>
      <c r="JU491" s="191"/>
      <c r="JV491" s="191"/>
      <c r="JW491" s="191"/>
      <c r="JX491" s="191"/>
      <c r="JY491" s="191"/>
      <c r="JZ491" s="191"/>
      <c r="KA491" s="191"/>
      <c r="KB491" s="191"/>
      <c r="KC491" s="191"/>
      <c r="KD491" s="191"/>
      <c r="KE491" s="191"/>
      <c r="KF491" s="191"/>
      <c r="KG491" s="191"/>
      <c r="KH491" s="191"/>
      <c r="KI491" s="191"/>
      <c r="KJ491" s="191"/>
      <c r="KK491" s="191"/>
      <c r="KL491" s="191"/>
      <c r="KM491" s="191"/>
      <c r="KN491" s="191"/>
      <c r="KO491" s="191"/>
      <c r="KP491" s="191"/>
      <c r="KQ491" s="191"/>
      <c r="KR491" s="191"/>
      <c r="KS491" s="191"/>
      <c r="KT491" s="191"/>
      <c r="KU491" s="191"/>
      <c r="KV491" s="191"/>
      <c r="KW491" s="191"/>
      <c r="KX491" s="191"/>
      <c r="KY491" s="191"/>
      <c r="KZ491" s="191"/>
      <c r="LA491" s="191"/>
      <c r="LB491" s="191"/>
      <c r="LC491" s="191"/>
      <c r="LD491" s="191"/>
      <c r="LE491" s="191"/>
      <c r="LF491" s="191"/>
      <c r="LG491" s="191"/>
      <c r="LH491" s="191"/>
      <c r="LI491" s="191"/>
      <c r="LJ491" s="191"/>
      <c r="LK491" s="191"/>
      <c r="LL491" s="191"/>
      <c r="LM491" s="191"/>
      <c r="LN491" s="191"/>
      <c r="LO491" s="191"/>
      <c r="LP491" s="191"/>
      <c r="LQ491" s="191"/>
      <c r="LR491" s="191"/>
      <c r="LS491" s="191"/>
      <c r="LT491" s="191"/>
      <c r="LU491" s="191"/>
      <c r="LV491" s="191"/>
      <c r="LW491" s="191"/>
      <c r="LX491" s="191"/>
      <c r="LY491" s="191"/>
      <c r="LZ491" s="191"/>
      <c r="MA491" s="191"/>
      <c r="MB491" s="191"/>
      <c r="MC491" s="191"/>
      <c r="MD491" s="191"/>
      <c r="ME491" s="191"/>
      <c r="MF491" s="191"/>
      <c r="MG491" s="191"/>
      <c r="MH491" s="191"/>
      <c r="MI491" s="191"/>
      <c r="MJ491" s="191"/>
      <c r="MK491" s="191"/>
      <c r="ML491" s="191"/>
      <c r="MM491" s="191"/>
      <c r="MN491" s="191"/>
      <c r="MO491" s="191"/>
      <c r="MP491" s="191"/>
      <c r="MQ491" s="191"/>
      <c r="MR491" s="191"/>
      <c r="MS491" s="191"/>
      <c r="MT491" s="191"/>
      <c r="MU491" s="191"/>
      <c r="MV491" s="191"/>
      <c r="MW491" s="191"/>
      <c r="MX491" s="191"/>
      <c r="MY491" s="191"/>
      <c r="MZ491" s="191"/>
      <c r="NA491" s="191"/>
      <c r="NB491" s="191"/>
      <c r="NC491" s="191"/>
      <c r="ND491" s="191"/>
      <c r="NE491" s="191"/>
      <c r="NF491" s="191"/>
      <c r="NG491" s="191"/>
      <c r="NH491" s="191"/>
      <c r="NI491" s="191"/>
      <c r="NJ491" s="191"/>
      <c r="NK491" s="191"/>
      <c r="NL491" s="191"/>
      <c r="NM491" s="191"/>
      <c r="NN491" s="191"/>
      <c r="NO491" s="191"/>
      <c r="NP491" s="191"/>
      <c r="NQ491" s="191"/>
      <c r="NR491" s="191"/>
      <c r="NS491" s="191"/>
      <c r="NT491" s="191"/>
      <c r="NU491" s="191"/>
      <c r="NV491" s="191"/>
      <c r="NW491" s="191"/>
      <c r="NX491" s="191"/>
      <c r="NY491" s="191"/>
      <c r="NZ491" s="191"/>
      <c r="OA491" s="191"/>
      <c r="OB491" s="191"/>
      <c r="OC491" s="191"/>
      <c r="OD491" s="191"/>
      <c r="OE491" s="191"/>
      <c r="OF491" s="191"/>
      <c r="OG491" s="191"/>
      <c r="OH491" s="191"/>
      <c r="OI491" s="191"/>
      <c r="OJ491" s="191"/>
      <c r="OK491" s="191"/>
      <c r="OL491" s="191"/>
      <c r="OM491" s="191"/>
      <c r="ON491" s="191"/>
      <c r="OO491" s="191"/>
      <c r="OP491" s="191"/>
      <c r="OQ491" s="191"/>
      <c r="OR491" s="191"/>
      <c r="OS491" s="191"/>
      <c r="OT491" s="191"/>
      <c r="OU491" s="191"/>
      <c r="OV491" s="191"/>
      <c r="OW491" s="191"/>
      <c r="OX491" s="191"/>
      <c r="OY491" s="191"/>
      <c r="OZ491" s="191"/>
      <c r="PA491" s="191"/>
      <c r="PB491" s="191"/>
      <c r="PC491" s="191"/>
      <c r="PD491" s="191"/>
      <c r="PE491" s="191"/>
      <c r="PF491" s="191"/>
      <c r="PG491" s="191"/>
      <c r="PH491" s="191"/>
      <c r="PI491" s="191"/>
      <c r="PJ491" s="191"/>
      <c r="PK491" s="191"/>
      <c r="PL491" s="191"/>
      <c r="PM491" s="191"/>
      <c r="PN491" s="191"/>
      <c r="PO491" s="191"/>
      <c r="PP491" s="191"/>
      <c r="PQ491" s="191"/>
      <c r="PR491" s="191"/>
      <c r="PS491" s="191"/>
      <c r="PT491" s="191"/>
      <c r="PU491" s="191"/>
      <c r="PV491" s="191"/>
      <c r="PW491" s="191"/>
      <c r="PX491" s="191"/>
      <c r="PY491" s="191"/>
      <c r="PZ491" s="191"/>
      <c r="QA491" s="191"/>
      <c r="QB491" s="191"/>
      <c r="QC491" s="191"/>
      <c r="QD491" s="191"/>
      <c r="QE491" s="191"/>
      <c r="QF491" s="191"/>
      <c r="QG491" s="191"/>
      <c r="QH491" s="191"/>
      <c r="QI491" s="191"/>
      <c r="QJ491" s="191"/>
      <c r="QK491" s="191"/>
      <c r="QL491" s="191"/>
      <c r="QM491" s="191"/>
      <c r="QN491" s="191"/>
      <c r="QO491" s="191"/>
      <c r="QP491" s="191"/>
      <c r="QQ491" s="191"/>
      <c r="QR491" s="191"/>
      <c r="QS491" s="191"/>
      <c r="QT491" s="191"/>
      <c r="QU491" s="191"/>
      <c r="QV491" s="191"/>
      <c r="QW491" s="191"/>
      <c r="QX491" s="191"/>
      <c r="QY491" s="191"/>
      <c r="QZ491" s="191"/>
      <c r="RA491" s="191"/>
      <c r="RB491" s="191"/>
      <c r="RC491" s="191"/>
      <c r="RD491" s="191"/>
      <c r="RE491" s="191"/>
      <c r="RF491" s="191"/>
      <c r="RG491" s="191"/>
      <c r="RH491" s="191"/>
      <c r="RI491" s="191"/>
      <c r="RJ491" s="191"/>
      <c r="RK491" s="191"/>
      <c r="RL491" s="191"/>
      <c r="RM491" s="191"/>
      <c r="RN491" s="191"/>
      <c r="RO491" s="191"/>
      <c r="RP491" s="191"/>
      <c r="RQ491" s="191"/>
      <c r="RR491" s="191"/>
      <c r="RS491" s="191"/>
      <c r="RT491" s="191"/>
      <c r="RU491" s="191"/>
      <c r="RV491" s="191"/>
      <c r="RW491" s="191"/>
      <c r="RX491" s="191"/>
      <c r="RY491" s="191"/>
      <c r="RZ491" s="191"/>
      <c r="SA491" s="191"/>
      <c r="SB491" s="191"/>
      <c r="SC491" s="191"/>
      <c r="SD491" s="191"/>
      <c r="SE491" s="191"/>
      <c r="SF491" s="191"/>
      <c r="SG491" s="191"/>
      <c r="SH491" s="191"/>
      <c r="SI491" s="191"/>
      <c r="SJ491" s="191"/>
      <c r="SK491" s="191"/>
      <c r="SL491" s="191"/>
      <c r="SM491" s="191"/>
      <c r="SN491" s="191"/>
      <c r="SO491" s="191"/>
      <c r="SP491" s="191"/>
      <c r="SQ491" s="191"/>
      <c r="SR491" s="191"/>
      <c r="SS491" s="191"/>
      <c r="ST491" s="191"/>
      <c r="SU491" s="191"/>
      <c r="SV491" s="191"/>
      <c r="SW491" s="191"/>
      <c r="SX491" s="191"/>
      <c r="SY491" s="191"/>
      <c r="SZ491" s="191"/>
      <c r="TA491" s="191"/>
      <c r="TB491" s="191"/>
      <c r="TC491" s="191"/>
      <c r="TD491" s="191"/>
      <c r="TE491" s="191"/>
      <c r="TF491" s="191"/>
      <c r="TG491" s="191"/>
      <c r="TH491" s="191"/>
      <c r="TI491" s="191"/>
      <c r="TJ491" s="191"/>
      <c r="TK491" s="191"/>
      <c r="TL491" s="191"/>
      <c r="TM491" s="191"/>
      <c r="TN491" s="191"/>
      <c r="TO491" s="191"/>
      <c r="TP491" s="191"/>
      <c r="TQ491" s="191"/>
      <c r="TR491" s="191"/>
      <c r="TS491" s="191"/>
      <c r="TT491" s="191"/>
      <c r="TU491" s="191"/>
      <c r="TV491" s="191"/>
      <c r="TW491" s="191"/>
      <c r="TX491" s="191"/>
      <c r="TY491" s="191"/>
      <c r="TZ491" s="191"/>
      <c r="UA491" s="191"/>
      <c r="UB491" s="191"/>
      <c r="UC491" s="191"/>
      <c r="UD491" s="191"/>
      <c r="UE491" s="191"/>
      <c r="UF491" s="191"/>
      <c r="UG491" s="191"/>
      <c r="UH491" s="191"/>
      <c r="UI491" s="191"/>
      <c r="UJ491" s="191"/>
      <c r="UK491" s="191"/>
      <c r="UL491" s="191"/>
      <c r="UM491" s="191"/>
      <c r="UN491" s="191"/>
      <c r="UO491" s="191"/>
      <c r="UP491" s="191"/>
      <c r="UQ491" s="191"/>
      <c r="UR491" s="191"/>
      <c r="US491" s="191"/>
      <c r="UT491" s="191"/>
      <c r="UU491" s="191"/>
      <c r="UV491" s="191"/>
      <c r="UW491" s="191"/>
      <c r="UX491" s="191"/>
      <c r="UY491" s="191"/>
      <c r="UZ491" s="191"/>
      <c r="VA491" s="191"/>
      <c r="VB491" s="191"/>
      <c r="VC491" s="191"/>
      <c r="VD491" s="191"/>
      <c r="VE491" s="191"/>
      <c r="VF491" s="191"/>
      <c r="VG491" s="191"/>
      <c r="VH491" s="191"/>
      <c r="VI491" s="191"/>
      <c r="VJ491" s="191"/>
      <c r="VK491" s="191"/>
      <c r="VL491" s="191"/>
      <c r="VM491" s="191"/>
      <c r="VN491" s="191"/>
      <c r="VO491" s="191"/>
      <c r="VP491" s="191"/>
      <c r="VQ491" s="191"/>
      <c r="VR491" s="191"/>
      <c r="VS491" s="191"/>
      <c r="VT491" s="191"/>
      <c r="VU491" s="191"/>
      <c r="VV491" s="191"/>
      <c r="VW491" s="191"/>
      <c r="VX491" s="191"/>
      <c r="VY491" s="191"/>
      <c r="VZ491" s="191"/>
      <c r="WA491" s="191"/>
      <c r="WB491" s="191"/>
      <c r="WC491" s="191"/>
      <c r="WD491" s="191"/>
      <c r="WE491" s="191"/>
      <c r="WF491" s="191"/>
      <c r="WG491" s="191"/>
      <c r="WH491" s="191"/>
      <c r="WI491" s="191"/>
      <c r="WJ491" s="191"/>
      <c r="WK491" s="191"/>
      <c r="WL491" s="191"/>
      <c r="WM491" s="191"/>
      <c r="WN491" s="191"/>
      <c r="WO491" s="191"/>
      <c r="WP491" s="191"/>
      <c r="WQ491" s="191"/>
      <c r="WR491" s="191"/>
      <c r="WS491" s="191"/>
      <c r="WT491" s="191"/>
      <c r="WU491" s="191"/>
      <c r="WV491" s="191"/>
      <c r="WW491" s="191"/>
      <c r="WX491" s="191"/>
      <c r="WY491" s="191"/>
      <c r="WZ491" s="191"/>
      <c r="XA491" s="191"/>
      <c r="XB491" s="191"/>
      <c r="XC491" s="191"/>
      <c r="XD491" s="191"/>
      <c r="XE491" s="191"/>
      <c r="XF491" s="191"/>
      <c r="XG491" s="191"/>
      <c r="XH491" s="191"/>
      <c r="XI491" s="191"/>
      <c r="XJ491" s="191"/>
      <c r="XK491" s="191"/>
      <c r="XL491" s="191"/>
      <c r="XM491" s="191"/>
      <c r="XN491" s="191"/>
      <c r="XO491" s="191"/>
      <c r="XP491" s="191"/>
      <c r="XQ491" s="191"/>
      <c r="XR491" s="191"/>
      <c r="XS491" s="191"/>
      <c r="XT491" s="191"/>
      <c r="XU491" s="191"/>
      <c r="XV491" s="191"/>
      <c r="XW491" s="191"/>
      <c r="XX491" s="191"/>
      <c r="XY491" s="191"/>
      <c r="XZ491" s="191"/>
      <c r="YA491" s="191"/>
      <c r="YB491" s="191"/>
      <c r="YC491" s="191"/>
      <c r="YD491" s="191"/>
      <c r="YE491" s="191"/>
      <c r="YF491" s="191"/>
      <c r="YG491" s="191"/>
      <c r="YH491" s="191"/>
      <c r="YI491" s="191"/>
      <c r="YJ491" s="191"/>
      <c r="YK491" s="191"/>
      <c r="YL491" s="191"/>
      <c r="YM491" s="191"/>
      <c r="YN491" s="191"/>
      <c r="YO491" s="191"/>
      <c r="YP491" s="191"/>
      <c r="YQ491" s="191"/>
      <c r="YR491" s="191"/>
      <c r="YS491" s="191"/>
      <c r="YT491" s="191"/>
      <c r="YU491" s="191"/>
      <c r="YV491" s="191"/>
      <c r="YW491" s="191"/>
      <c r="YX491" s="191"/>
      <c r="YY491" s="191"/>
      <c r="YZ491" s="191"/>
      <c r="ZA491" s="191"/>
      <c r="ZB491" s="191"/>
      <c r="ZC491" s="191"/>
      <c r="ZD491" s="191"/>
      <c r="ZE491" s="191"/>
      <c r="ZF491" s="191"/>
      <c r="ZG491" s="191"/>
      <c r="ZH491" s="191"/>
      <c r="ZI491" s="191"/>
      <c r="ZJ491" s="191"/>
      <c r="ZK491" s="191"/>
      <c r="ZL491" s="191"/>
      <c r="ZM491" s="191"/>
      <c r="ZN491" s="191"/>
      <c r="ZO491" s="191"/>
      <c r="ZP491" s="191"/>
      <c r="ZQ491" s="191"/>
      <c r="ZR491" s="191"/>
      <c r="ZS491" s="191"/>
      <c r="ZT491" s="191"/>
      <c r="ZU491" s="191"/>
      <c r="ZV491" s="191"/>
      <c r="ZW491" s="191"/>
      <c r="ZX491" s="191"/>
      <c r="ZY491" s="191"/>
      <c r="ZZ491" s="191"/>
      <c r="AAA491" s="191"/>
      <c r="AAB491" s="191"/>
      <c r="AAC491" s="191"/>
      <c r="AAD491" s="191"/>
      <c r="AAE491" s="191"/>
      <c r="AAF491" s="191"/>
      <c r="AAG491" s="191"/>
      <c r="AAH491" s="191"/>
      <c r="AAI491" s="191"/>
      <c r="AAJ491" s="191"/>
      <c r="AAK491" s="191"/>
      <c r="AAL491" s="191"/>
      <c r="AAM491" s="191"/>
      <c r="AAN491" s="191"/>
      <c r="AAO491" s="191"/>
      <c r="AAP491" s="191"/>
      <c r="AAQ491" s="191"/>
      <c r="AAR491" s="191"/>
      <c r="AAS491" s="191"/>
      <c r="AAT491" s="191"/>
      <c r="AAU491" s="191"/>
      <c r="AAV491" s="191"/>
      <c r="AAW491" s="191"/>
      <c r="AAX491" s="191"/>
      <c r="AAY491" s="191"/>
      <c r="AAZ491" s="191"/>
      <c r="ABA491" s="191"/>
      <c r="ABB491" s="191"/>
      <c r="ABC491" s="191"/>
      <c r="ABD491" s="191"/>
      <c r="ABE491" s="191"/>
      <c r="ABF491" s="191"/>
      <c r="ABG491" s="191"/>
      <c r="ABH491" s="191"/>
      <c r="ABI491" s="191"/>
      <c r="ABJ491" s="191"/>
      <c r="ABK491" s="191"/>
      <c r="ABL491" s="191"/>
      <c r="ABM491" s="191"/>
      <c r="ABN491" s="191"/>
      <c r="ABO491" s="191"/>
      <c r="ABP491" s="191"/>
      <c r="ABQ491" s="191"/>
      <c r="ABR491" s="191"/>
      <c r="ABS491" s="191"/>
      <c r="ABT491" s="191"/>
      <c r="ABU491" s="191"/>
      <c r="ABV491" s="191"/>
      <c r="ABW491" s="191"/>
      <c r="ABX491" s="191"/>
      <c r="ABY491" s="191"/>
      <c r="ABZ491" s="191"/>
      <c r="ACA491" s="191"/>
      <c r="ACB491" s="191"/>
      <c r="ACC491" s="191"/>
      <c r="ACD491" s="191"/>
      <c r="ACE491" s="191"/>
      <c r="ACF491" s="191"/>
      <c r="ACG491" s="191"/>
      <c r="ACH491" s="191"/>
      <c r="ACI491" s="191"/>
      <c r="ACJ491" s="191"/>
      <c r="ACK491" s="191"/>
      <c r="ACL491" s="191"/>
      <c r="ACM491" s="191"/>
      <c r="ACN491" s="191"/>
      <c r="ACO491" s="191"/>
      <c r="ACP491" s="191"/>
      <c r="ACQ491" s="191"/>
      <c r="ACR491" s="191"/>
      <c r="ACS491" s="191"/>
      <c r="ACT491" s="191"/>
      <c r="ACU491" s="191"/>
      <c r="ACV491" s="191"/>
      <c r="ACW491" s="191"/>
      <c r="ACX491" s="191"/>
      <c r="ACY491" s="191"/>
      <c r="ACZ491" s="191"/>
      <c r="ADA491" s="191"/>
      <c r="ADB491" s="191"/>
      <c r="ADC491" s="191"/>
      <c r="ADD491" s="191"/>
      <c r="ADE491" s="191"/>
      <c r="ADF491" s="191"/>
      <c r="ADG491" s="191"/>
      <c r="ADH491" s="191"/>
      <c r="ADI491" s="191"/>
      <c r="ADJ491" s="191"/>
      <c r="ADK491" s="191"/>
      <c r="ADL491" s="191"/>
      <c r="ADM491" s="191"/>
      <c r="ADN491" s="191"/>
      <c r="ADO491" s="191"/>
      <c r="ADP491" s="191"/>
      <c r="ADQ491" s="191"/>
      <c r="ADR491" s="191"/>
      <c r="ADS491" s="191"/>
      <c r="ADT491" s="191"/>
      <c r="ADU491" s="191"/>
      <c r="ADV491" s="191"/>
      <c r="ADW491" s="191"/>
      <c r="ADX491" s="191"/>
      <c r="ADY491" s="191"/>
      <c r="ADZ491" s="191"/>
      <c r="AEA491" s="191"/>
      <c r="AEB491" s="191"/>
      <c r="AEC491" s="191"/>
      <c r="AED491" s="191"/>
      <c r="AEE491" s="191"/>
      <c r="AEF491" s="191"/>
      <c r="AEG491" s="191"/>
      <c r="AEH491" s="191"/>
      <c r="AEI491" s="191"/>
      <c r="AEJ491" s="191"/>
      <c r="AEK491" s="191"/>
      <c r="AEL491" s="191"/>
      <c r="AEM491" s="191"/>
      <c r="AEN491" s="191"/>
      <c r="AEO491" s="191"/>
      <c r="AEP491" s="191"/>
      <c r="AEQ491" s="191"/>
      <c r="AER491" s="191"/>
      <c r="AES491" s="191"/>
      <c r="AET491" s="191"/>
      <c r="AEU491" s="191"/>
      <c r="AEV491" s="191"/>
      <c r="AEW491" s="191"/>
      <c r="AEX491" s="191"/>
      <c r="AEY491" s="191"/>
      <c r="AEZ491" s="191"/>
      <c r="AFA491" s="191"/>
      <c r="AFB491" s="191"/>
      <c r="AFC491" s="191"/>
      <c r="AFD491" s="191"/>
      <c r="AFE491" s="191"/>
      <c r="AFF491" s="191"/>
      <c r="AFG491" s="191"/>
      <c r="AFH491" s="191"/>
      <c r="AFI491" s="191"/>
      <c r="AFJ491" s="191"/>
      <c r="AFK491" s="191"/>
      <c r="AFL491" s="191"/>
      <c r="AFM491" s="191"/>
      <c r="AFN491" s="191"/>
      <c r="AFO491" s="191"/>
      <c r="AFP491" s="191"/>
      <c r="AFQ491" s="191"/>
      <c r="AFR491" s="191"/>
      <c r="AFS491" s="191"/>
      <c r="AFT491" s="191"/>
      <c r="AFU491" s="191"/>
      <c r="AFV491" s="191"/>
      <c r="AFW491" s="191"/>
      <c r="AFX491" s="191"/>
      <c r="AFY491" s="191"/>
      <c r="AFZ491" s="191"/>
      <c r="AGA491" s="191"/>
      <c r="AGB491" s="191"/>
      <c r="AGC491" s="191"/>
      <c r="AGD491" s="191"/>
      <c r="AGE491" s="191"/>
      <c r="AGF491" s="191"/>
      <c r="AGG491" s="191"/>
      <c r="AGH491" s="191"/>
      <c r="AGI491" s="191"/>
      <c r="AGJ491" s="191"/>
      <c r="AGK491" s="191"/>
      <c r="AGL491" s="191"/>
      <c r="AGM491" s="191"/>
      <c r="AGN491" s="191"/>
      <c r="AGO491" s="191"/>
      <c r="AGP491" s="191"/>
      <c r="AGQ491" s="191"/>
      <c r="AGR491" s="191"/>
      <c r="AGS491" s="191"/>
      <c r="AGT491" s="191"/>
      <c r="AGU491" s="191"/>
      <c r="AGV491" s="191"/>
      <c r="AGW491" s="191"/>
      <c r="AGX491" s="191"/>
      <c r="AGY491" s="191"/>
      <c r="AGZ491" s="191"/>
      <c r="AHA491" s="191"/>
      <c r="AHB491" s="191"/>
      <c r="AHC491" s="191"/>
      <c r="AHD491" s="191"/>
      <c r="AHE491" s="191"/>
      <c r="AHF491" s="191"/>
      <c r="AHG491" s="191"/>
      <c r="AHH491" s="191"/>
      <c r="AHI491" s="191"/>
      <c r="AHJ491" s="191"/>
      <c r="AHK491" s="191"/>
      <c r="AHL491" s="191"/>
      <c r="AHM491" s="191"/>
      <c r="AHN491" s="191"/>
      <c r="AHO491" s="191"/>
      <c r="AHP491" s="191"/>
      <c r="AHQ491" s="191"/>
      <c r="AHR491" s="191"/>
      <c r="AHS491" s="191"/>
      <c r="AHT491" s="191"/>
      <c r="AHU491" s="191"/>
      <c r="AHV491" s="191"/>
      <c r="AHW491" s="191"/>
      <c r="AHX491" s="191"/>
      <c r="AHY491" s="191"/>
      <c r="AHZ491" s="191"/>
      <c r="AIA491" s="191"/>
      <c r="AIB491" s="191"/>
      <c r="AIC491" s="191"/>
      <c r="AID491" s="191"/>
      <c r="AIE491" s="191"/>
      <c r="AIF491" s="191"/>
      <c r="AIG491" s="191"/>
      <c r="AIH491" s="191"/>
      <c r="AII491" s="191"/>
      <c r="AIJ491" s="191"/>
      <c r="AIK491" s="191"/>
      <c r="AIL491" s="191"/>
      <c r="AIM491" s="191"/>
      <c r="AIN491" s="191"/>
      <c r="AIO491" s="191"/>
      <c r="AIP491" s="191"/>
      <c r="AIQ491" s="191"/>
      <c r="AIR491" s="191"/>
      <c r="AIS491" s="191"/>
      <c r="AIT491" s="191"/>
      <c r="AIU491" s="191"/>
      <c r="AIV491" s="191"/>
      <c r="AIW491" s="191"/>
      <c r="AIX491" s="191"/>
      <c r="AIY491" s="191"/>
      <c r="AIZ491" s="191"/>
      <c r="AJA491" s="191"/>
      <c r="AJB491" s="191"/>
      <c r="AJC491" s="191"/>
      <c r="AJD491" s="191"/>
      <c r="AJE491" s="191"/>
      <c r="AJF491" s="191"/>
      <c r="AJG491" s="191"/>
      <c r="AJH491" s="191"/>
      <c r="AJI491" s="191"/>
      <c r="AJJ491" s="191"/>
      <c r="AJK491" s="191"/>
      <c r="AJL491" s="191"/>
      <c r="AJM491" s="191"/>
      <c r="AJN491" s="191"/>
      <c r="AJO491" s="191"/>
      <c r="AJP491" s="191"/>
      <c r="AJQ491" s="191"/>
      <c r="AJR491" s="191"/>
      <c r="AJS491" s="191"/>
      <c r="AJT491" s="191"/>
      <c r="AJU491" s="191"/>
      <c r="AJV491" s="191"/>
      <c r="AJW491" s="191"/>
      <c r="AJX491" s="191"/>
      <c r="AJY491" s="191"/>
      <c r="AJZ491" s="191"/>
      <c r="AKA491" s="191"/>
      <c r="AKB491" s="191"/>
      <c r="AKC491" s="191"/>
      <c r="AKD491" s="191"/>
      <c r="AKE491" s="191"/>
      <c r="AKF491" s="191"/>
      <c r="AKG491" s="191"/>
      <c r="AKH491" s="191"/>
      <c r="AKI491" s="191"/>
      <c r="AKJ491" s="191"/>
      <c r="AKK491" s="191"/>
      <c r="AKL491" s="191"/>
      <c r="AKM491" s="191"/>
      <c r="AKN491" s="191"/>
      <c r="AKO491" s="191"/>
      <c r="AKP491" s="191"/>
      <c r="AKQ491" s="191"/>
      <c r="AKR491" s="191"/>
      <c r="AKS491" s="191"/>
      <c r="AKT491" s="191"/>
      <c r="AKU491" s="191"/>
      <c r="AKV491" s="191"/>
      <c r="AKW491" s="191"/>
      <c r="AKX491" s="191"/>
      <c r="AKY491" s="191"/>
      <c r="AKZ491" s="191"/>
      <c r="ALA491" s="191"/>
      <c r="ALB491" s="191"/>
      <c r="ALC491" s="191"/>
      <c r="ALD491" s="191"/>
    </row>
    <row r="492" spans="1:992" s="137" customFormat="1" ht="19.5" customHeight="1">
      <c r="A492" s="2751"/>
      <c r="B492" s="2832"/>
      <c r="C492" s="2398"/>
      <c r="D492" s="718" t="s">
        <v>302</v>
      </c>
      <c r="E492" s="468">
        <v>0</v>
      </c>
      <c r="F492" s="468">
        <v>0</v>
      </c>
      <c r="G492" s="2398"/>
      <c r="H492" s="2398"/>
      <c r="I492" s="2392"/>
      <c r="J492" s="2392"/>
      <c r="K492" s="2392"/>
      <c r="L492" s="2793"/>
      <c r="M492" s="580"/>
      <c r="N492" s="406"/>
      <c r="O492" s="406"/>
      <c r="P492" s="191"/>
      <c r="Q492" s="191"/>
      <c r="R492" s="191"/>
      <c r="S492" s="191"/>
      <c r="T492" s="191"/>
      <c r="U492" s="191"/>
      <c r="V492" s="191"/>
      <c r="W492" s="191"/>
      <c r="X492" s="191"/>
      <c r="Y492" s="191"/>
      <c r="Z492" s="191"/>
      <c r="AA492" s="191"/>
      <c r="AB492" s="191"/>
      <c r="AC492" s="191"/>
      <c r="AD492" s="191"/>
      <c r="AE492" s="191"/>
      <c r="AF492" s="191"/>
      <c r="AG492" s="191"/>
      <c r="AH492" s="191"/>
      <c r="AI492" s="191"/>
      <c r="AJ492" s="191"/>
      <c r="AK492" s="191"/>
      <c r="AL492" s="191"/>
      <c r="AM492" s="191"/>
      <c r="AN492" s="191"/>
      <c r="AO492" s="191"/>
      <c r="AP492" s="191"/>
      <c r="AQ492" s="191"/>
      <c r="AR492" s="191"/>
      <c r="AS492" s="191"/>
      <c r="AT492" s="191"/>
      <c r="AU492" s="191"/>
      <c r="AV492" s="191"/>
      <c r="AW492" s="191"/>
      <c r="AX492" s="191"/>
      <c r="AY492" s="191"/>
      <c r="AZ492" s="191"/>
      <c r="BA492" s="191"/>
      <c r="BB492" s="191"/>
      <c r="BC492" s="191"/>
      <c r="BD492" s="191"/>
      <c r="BE492" s="191"/>
      <c r="BF492" s="191"/>
      <c r="BG492" s="191"/>
      <c r="BH492" s="191"/>
      <c r="BI492" s="191"/>
      <c r="BJ492" s="191"/>
      <c r="BK492" s="191"/>
      <c r="BL492" s="191"/>
      <c r="BM492" s="191"/>
      <c r="BN492" s="191"/>
      <c r="BO492" s="191"/>
      <c r="BP492" s="191"/>
      <c r="BQ492" s="191"/>
      <c r="BR492" s="191"/>
      <c r="BS492" s="191"/>
      <c r="BT492" s="191"/>
      <c r="BU492" s="191"/>
      <c r="BV492" s="191"/>
      <c r="BW492" s="191"/>
      <c r="BX492" s="191"/>
      <c r="BY492" s="191"/>
      <c r="BZ492" s="191"/>
      <c r="CA492" s="191"/>
      <c r="CB492" s="191"/>
      <c r="CC492" s="191"/>
      <c r="CD492" s="191"/>
      <c r="CE492" s="191"/>
      <c r="CF492" s="191"/>
      <c r="CG492" s="191"/>
      <c r="CH492" s="191"/>
      <c r="CI492" s="191"/>
      <c r="CJ492" s="191"/>
      <c r="CK492" s="191"/>
      <c r="CL492" s="191"/>
      <c r="CM492" s="191"/>
      <c r="CN492" s="191"/>
      <c r="CO492" s="191"/>
      <c r="CP492" s="191"/>
      <c r="CQ492" s="191"/>
      <c r="CR492" s="191"/>
      <c r="CS492" s="191"/>
      <c r="CT492" s="191"/>
      <c r="CU492" s="191"/>
      <c r="CV492" s="191"/>
      <c r="CW492" s="191"/>
      <c r="CX492" s="191"/>
      <c r="CY492" s="191"/>
      <c r="CZ492" s="191"/>
      <c r="DA492" s="191"/>
      <c r="DB492" s="191"/>
      <c r="DC492" s="191"/>
      <c r="DD492" s="191"/>
      <c r="DE492" s="191"/>
      <c r="DF492" s="191"/>
      <c r="DG492" s="191"/>
      <c r="DH492" s="191"/>
      <c r="DI492" s="191"/>
      <c r="DJ492" s="191"/>
      <c r="DK492" s="191"/>
      <c r="DL492" s="191"/>
      <c r="DM492" s="191"/>
      <c r="DN492" s="191"/>
      <c r="DO492" s="191"/>
      <c r="DP492" s="191"/>
      <c r="DQ492" s="191"/>
      <c r="DR492" s="191"/>
      <c r="DS492" s="191"/>
      <c r="DT492" s="191"/>
      <c r="DU492" s="191"/>
      <c r="DV492" s="191"/>
      <c r="DW492" s="191"/>
      <c r="DX492" s="191"/>
      <c r="DY492" s="191"/>
      <c r="DZ492" s="191"/>
      <c r="EA492" s="191"/>
      <c r="EB492" s="191"/>
      <c r="EC492" s="191"/>
      <c r="ED492" s="191"/>
      <c r="EE492" s="191"/>
      <c r="EF492" s="191"/>
      <c r="EG492" s="191"/>
      <c r="EH492" s="191"/>
      <c r="EI492" s="191"/>
      <c r="EJ492" s="191"/>
      <c r="EK492" s="191"/>
      <c r="EL492" s="191"/>
      <c r="EM492" s="191"/>
      <c r="EN492" s="191"/>
      <c r="EO492" s="191"/>
      <c r="EP492" s="191"/>
      <c r="EQ492" s="191"/>
      <c r="ER492" s="191"/>
      <c r="ES492" s="191"/>
      <c r="ET492" s="191"/>
      <c r="EU492" s="191"/>
      <c r="EV492" s="191"/>
      <c r="EW492" s="191"/>
      <c r="EX492" s="191"/>
      <c r="EY492" s="191"/>
      <c r="EZ492" s="191"/>
      <c r="FA492" s="191"/>
      <c r="FB492" s="191"/>
      <c r="FC492" s="191"/>
      <c r="FD492" s="191"/>
      <c r="FE492" s="191"/>
      <c r="FF492" s="191"/>
      <c r="FG492" s="191"/>
      <c r="FH492" s="191"/>
      <c r="FI492" s="191"/>
      <c r="FJ492" s="191"/>
      <c r="FK492" s="191"/>
      <c r="FL492" s="191"/>
      <c r="FM492" s="191"/>
      <c r="FN492" s="191"/>
      <c r="FO492" s="191"/>
      <c r="FP492" s="191"/>
      <c r="FQ492" s="191"/>
      <c r="FR492" s="191"/>
      <c r="FS492" s="191"/>
      <c r="FT492" s="191"/>
      <c r="FU492" s="191"/>
      <c r="FV492" s="191"/>
      <c r="FW492" s="191"/>
      <c r="FX492" s="191"/>
      <c r="FY492" s="191"/>
      <c r="FZ492" s="191"/>
      <c r="GA492" s="191"/>
      <c r="GB492" s="191"/>
      <c r="GC492" s="191"/>
      <c r="GD492" s="191"/>
      <c r="GE492" s="191"/>
      <c r="GF492" s="191"/>
      <c r="GG492" s="191"/>
      <c r="GH492" s="191"/>
      <c r="GI492" s="191"/>
      <c r="GJ492" s="191"/>
      <c r="GK492" s="191"/>
      <c r="GL492" s="191"/>
      <c r="GM492" s="191"/>
      <c r="GN492" s="191"/>
      <c r="GO492" s="191"/>
      <c r="GP492" s="191"/>
      <c r="GQ492" s="191"/>
      <c r="GR492" s="191"/>
      <c r="GS492" s="191"/>
      <c r="GT492" s="191"/>
      <c r="GU492" s="191"/>
      <c r="GV492" s="191"/>
      <c r="GW492" s="191"/>
      <c r="GX492" s="191"/>
      <c r="GY492" s="191"/>
      <c r="GZ492" s="191"/>
      <c r="HA492" s="191"/>
      <c r="HB492" s="191"/>
      <c r="HC492" s="191"/>
      <c r="HD492" s="191"/>
      <c r="HE492" s="191"/>
      <c r="HF492" s="191"/>
      <c r="HG492" s="191"/>
      <c r="HH492" s="191"/>
      <c r="HI492" s="191"/>
      <c r="HJ492" s="191"/>
      <c r="HK492" s="191"/>
      <c r="HL492" s="191"/>
      <c r="HM492" s="191"/>
      <c r="HN492" s="191"/>
      <c r="HO492" s="191"/>
      <c r="HP492" s="191"/>
      <c r="HQ492" s="191"/>
      <c r="HR492" s="191"/>
      <c r="HS492" s="191"/>
      <c r="HT492" s="191"/>
      <c r="HU492" s="191"/>
      <c r="HV492" s="191"/>
      <c r="HW492" s="191"/>
      <c r="HX492" s="191"/>
      <c r="HY492" s="191"/>
      <c r="HZ492" s="191"/>
      <c r="IA492" s="191"/>
      <c r="IB492" s="191"/>
      <c r="IC492" s="191"/>
      <c r="ID492" s="191"/>
      <c r="IE492" s="191"/>
      <c r="IF492" s="191"/>
      <c r="IG492" s="191"/>
      <c r="IH492" s="191"/>
      <c r="II492" s="191"/>
      <c r="IJ492" s="191"/>
      <c r="IK492" s="191"/>
      <c r="IL492" s="191"/>
      <c r="IM492" s="191"/>
      <c r="IN492" s="191"/>
      <c r="IO492" s="191"/>
      <c r="IP492" s="191"/>
      <c r="IQ492" s="191"/>
      <c r="IR492" s="191"/>
      <c r="IS492" s="191"/>
      <c r="IT492" s="191"/>
      <c r="IU492" s="191"/>
      <c r="IV492" s="191"/>
      <c r="IW492" s="191"/>
      <c r="IX492" s="191"/>
      <c r="IY492" s="191"/>
      <c r="IZ492" s="191"/>
      <c r="JA492" s="191"/>
      <c r="JB492" s="191"/>
      <c r="JC492" s="191"/>
      <c r="JD492" s="191"/>
      <c r="JE492" s="191"/>
      <c r="JF492" s="191"/>
      <c r="JG492" s="191"/>
      <c r="JH492" s="191"/>
      <c r="JI492" s="191"/>
      <c r="JJ492" s="191"/>
      <c r="JK492" s="191"/>
      <c r="JL492" s="191"/>
      <c r="JM492" s="191"/>
      <c r="JN492" s="191"/>
      <c r="JO492" s="191"/>
      <c r="JP492" s="191"/>
      <c r="JQ492" s="191"/>
      <c r="JR492" s="191"/>
      <c r="JS492" s="191"/>
      <c r="JT492" s="191"/>
      <c r="JU492" s="191"/>
      <c r="JV492" s="191"/>
      <c r="JW492" s="191"/>
      <c r="JX492" s="191"/>
      <c r="JY492" s="191"/>
      <c r="JZ492" s="191"/>
      <c r="KA492" s="191"/>
      <c r="KB492" s="191"/>
      <c r="KC492" s="191"/>
      <c r="KD492" s="191"/>
      <c r="KE492" s="191"/>
      <c r="KF492" s="191"/>
      <c r="KG492" s="191"/>
      <c r="KH492" s="191"/>
      <c r="KI492" s="191"/>
      <c r="KJ492" s="191"/>
      <c r="KK492" s="191"/>
      <c r="KL492" s="191"/>
      <c r="KM492" s="191"/>
      <c r="KN492" s="191"/>
      <c r="KO492" s="191"/>
      <c r="KP492" s="191"/>
      <c r="KQ492" s="191"/>
      <c r="KR492" s="191"/>
      <c r="KS492" s="191"/>
      <c r="KT492" s="191"/>
      <c r="KU492" s="191"/>
      <c r="KV492" s="191"/>
      <c r="KW492" s="191"/>
      <c r="KX492" s="191"/>
      <c r="KY492" s="191"/>
      <c r="KZ492" s="191"/>
      <c r="LA492" s="191"/>
      <c r="LB492" s="191"/>
      <c r="LC492" s="191"/>
      <c r="LD492" s="191"/>
      <c r="LE492" s="191"/>
      <c r="LF492" s="191"/>
      <c r="LG492" s="191"/>
      <c r="LH492" s="191"/>
      <c r="LI492" s="191"/>
      <c r="LJ492" s="191"/>
      <c r="LK492" s="191"/>
      <c r="LL492" s="191"/>
      <c r="LM492" s="191"/>
      <c r="LN492" s="191"/>
      <c r="LO492" s="191"/>
      <c r="LP492" s="191"/>
      <c r="LQ492" s="191"/>
      <c r="LR492" s="191"/>
      <c r="LS492" s="191"/>
      <c r="LT492" s="191"/>
      <c r="LU492" s="191"/>
      <c r="LV492" s="191"/>
      <c r="LW492" s="191"/>
      <c r="LX492" s="191"/>
      <c r="LY492" s="191"/>
      <c r="LZ492" s="191"/>
      <c r="MA492" s="191"/>
      <c r="MB492" s="191"/>
      <c r="MC492" s="191"/>
      <c r="MD492" s="191"/>
      <c r="ME492" s="191"/>
      <c r="MF492" s="191"/>
      <c r="MG492" s="191"/>
      <c r="MH492" s="191"/>
      <c r="MI492" s="191"/>
      <c r="MJ492" s="191"/>
      <c r="MK492" s="191"/>
      <c r="ML492" s="191"/>
      <c r="MM492" s="191"/>
      <c r="MN492" s="191"/>
      <c r="MO492" s="191"/>
      <c r="MP492" s="191"/>
      <c r="MQ492" s="191"/>
      <c r="MR492" s="191"/>
      <c r="MS492" s="191"/>
      <c r="MT492" s="191"/>
      <c r="MU492" s="191"/>
      <c r="MV492" s="191"/>
      <c r="MW492" s="191"/>
      <c r="MX492" s="191"/>
      <c r="MY492" s="191"/>
      <c r="MZ492" s="191"/>
      <c r="NA492" s="191"/>
      <c r="NB492" s="191"/>
      <c r="NC492" s="191"/>
      <c r="ND492" s="191"/>
      <c r="NE492" s="191"/>
      <c r="NF492" s="191"/>
      <c r="NG492" s="191"/>
      <c r="NH492" s="191"/>
      <c r="NI492" s="191"/>
      <c r="NJ492" s="191"/>
      <c r="NK492" s="191"/>
      <c r="NL492" s="191"/>
      <c r="NM492" s="191"/>
      <c r="NN492" s="191"/>
      <c r="NO492" s="191"/>
      <c r="NP492" s="191"/>
      <c r="NQ492" s="191"/>
      <c r="NR492" s="191"/>
      <c r="NS492" s="191"/>
      <c r="NT492" s="191"/>
      <c r="NU492" s="191"/>
      <c r="NV492" s="191"/>
      <c r="NW492" s="191"/>
      <c r="NX492" s="191"/>
      <c r="NY492" s="191"/>
      <c r="NZ492" s="191"/>
      <c r="OA492" s="191"/>
      <c r="OB492" s="191"/>
      <c r="OC492" s="191"/>
      <c r="OD492" s="191"/>
      <c r="OE492" s="191"/>
      <c r="OF492" s="191"/>
      <c r="OG492" s="191"/>
      <c r="OH492" s="191"/>
      <c r="OI492" s="191"/>
      <c r="OJ492" s="191"/>
      <c r="OK492" s="191"/>
      <c r="OL492" s="191"/>
      <c r="OM492" s="191"/>
      <c r="ON492" s="191"/>
      <c r="OO492" s="191"/>
      <c r="OP492" s="191"/>
      <c r="OQ492" s="191"/>
      <c r="OR492" s="191"/>
      <c r="OS492" s="191"/>
      <c r="OT492" s="191"/>
      <c r="OU492" s="191"/>
      <c r="OV492" s="191"/>
      <c r="OW492" s="191"/>
      <c r="OX492" s="191"/>
      <c r="OY492" s="191"/>
      <c r="OZ492" s="191"/>
      <c r="PA492" s="191"/>
      <c r="PB492" s="191"/>
      <c r="PC492" s="191"/>
      <c r="PD492" s="191"/>
      <c r="PE492" s="191"/>
      <c r="PF492" s="191"/>
      <c r="PG492" s="191"/>
      <c r="PH492" s="191"/>
      <c r="PI492" s="191"/>
      <c r="PJ492" s="191"/>
      <c r="PK492" s="191"/>
      <c r="PL492" s="191"/>
      <c r="PM492" s="191"/>
      <c r="PN492" s="191"/>
      <c r="PO492" s="191"/>
      <c r="PP492" s="191"/>
      <c r="PQ492" s="191"/>
      <c r="PR492" s="191"/>
      <c r="PS492" s="191"/>
      <c r="PT492" s="191"/>
      <c r="PU492" s="191"/>
      <c r="PV492" s="191"/>
      <c r="PW492" s="191"/>
      <c r="PX492" s="191"/>
      <c r="PY492" s="191"/>
      <c r="PZ492" s="191"/>
      <c r="QA492" s="191"/>
      <c r="QB492" s="191"/>
      <c r="QC492" s="191"/>
      <c r="QD492" s="191"/>
      <c r="QE492" s="191"/>
      <c r="QF492" s="191"/>
      <c r="QG492" s="191"/>
      <c r="QH492" s="191"/>
      <c r="QI492" s="191"/>
      <c r="QJ492" s="191"/>
      <c r="QK492" s="191"/>
      <c r="QL492" s="191"/>
      <c r="QM492" s="191"/>
      <c r="QN492" s="191"/>
      <c r="QO492" s="191"/>
      <c r="QP492" s="191"/>
      <c r="QQ492" s="191"/>
      <c r="QR492" s="191"/>
      <c r="QS492" s="191"/>
      <c r="QT492" s="191"/>
      <c r="QU492" s="191"/>
      <c r="QV492" s="191"/>
      <c r="QW492" s="191"/>
      <c r="QX492" s="191"/>
      <c r="QY492" s="191"/>
      <c r="QZ492" s="191"/>
      <c r="RA492" s="191"/>
      <c r="RB492" s="191"/>
      <c r="RC492" s="191"/>
      <c r="RD492" s="191"/>
      <c r="RE492" s="191"/>
      <c r="RF492" s="191"/>
      <c r="RG492" s="191"/>
      <c r="RH492" s="191"/>
      <c r="RI492" s="191"/>
      <c r="RJ492" s="191"/>
      <c r="RK492" s="191"/>
      <c r="RL492" s="191"/>
      <c r="RM492" s="191"/>
      <c r="RN492" s="191"/>
      <c r="RO492" s="191"/>
      <c r="RP492" s="191"/>
      <c r="RQ492" s="191"/>
      <c r="RR492" s="191"/>
      <c r="RS492" s="191"/>
      <c r="RT492" s="191"/>
      <c r="RU492" s="191"/>
      <c r="RV492" s="191"/>
      <c r="RW492" s="191"/>
      <c r="RX492" s="191"/>
      <c r="RY492" s="191"/>
      <c r="RZ492" s="191"/>
      <c r="SA492" s="191"/>
      <c r="SB492" s="191"/>
      <c r="SC492" s="191"/>
      <c r="SD492" s="191"/>
      <c r="SE492" s="191"/>
      <c r="SF492" s="191"/>
      <c r="SG492" s="191"/>
      <c r="SH492" s="191"/>
      <c r="SI492" s="191"/>
      <c r="SJ492" s="191"/>
      <c r="SK492" s="191"/>
      <c r="SL492" s="191"/>
      <c r="SM492" s="191"/>
      <c r="SN492" s="191"/>
      <c r="SO492" s="191"/>
      <c r="SP492" s="191"/>
      <c r="SQ492" s="191"/>
      <c r="SR492" s="191"/>
      <c r="SS492" s="191"/>
      <c r="ST492" s="191"/>
      <c r="SU492" s="191"/>
      <c r="SV492" s="191"/>
      <c r="SW492" s="191"/>
      <c r="SX492" s="191"/>
      <c r="SY492" s="191"/>
      <c r="SZ492" s="191"/>
      <c r="TA492" s="191"/>
      <c r="TB492" s="191"/>
      <c r="TC492" s="191"/>
      <c r="TD492" s="191"/>
      <c r="TE492" s="191"/>
      <c r="TF492" s="191"/>
      <c r="TG492" s="191"/>
      <c r="TH492" s="191"/>
      <c r="TI492" s="191"/>
      <c r="TJ492" s="191"/>
      <c r="TK492" s="191"/>
      <c r="TL492" s="191"/>
      <c r="TM492" s="191"/>
      <c r="TN492" s="191"/>
      <c r="TO492" s="191"/>
      <c r="TP492" s="191"/>
      <c r="TQ492" s="191"/>
      <c r="TR492" s="191"/>
      <c r="TS492" s="191"/>
      <c r="TT492" s="191"/>
      <c r="TU492" s="191"/>
      <c r="TV492" s="191"/>
      <c r="TW492" s="191"/>
      <c r="TX492" s="191"/>
      <c r="TY492" s="191"/>
      <c r="TZ492" s="191"/>
      <c r="UA492" s="191"/>
      <c r="UB492" s="191"/>
      <c r="UC492" s="191"/>
      <c r="UD492" s="191"/>
      <c r="UE492" s="191"/>
      <c r="UF492" s="191"/>
      <c r="UG492" s="191"/>
      <c r="UH492" s="191"/>
      <c r="UI492" s="191"/>
      <c r="UJ492" s="191"/>
      <c r="UK492" s="191"/>
      <c r="UL492" s="191"/>
      <c r="UM492" s="191"/>
      <c r="UN492" s="191"/>
      <c r="UO492" s="191"/>
      <c r="UP492" s="191"/>
      <c r="UQ492" s="191"/>
      <c r="UR492" s="191"/>
      <c r="US492" s="191"/>
      <c r="UT492" s="191"/>
      <c r="UU492" s="191"/>
      <c r="UV492" s="191"/>
      <c r="UW492" s="191"/>
      <c r="UX492" s="191"/>
      <c r="UY492" s="191"/>
      <c r="UZ492" s="191"/>
      <c r="VA492" s="191"/>
      <c r="VB492" s="191"/>
      <c r="VC492" s="191"/>
      <c r="VD492" s="191"/>
      <c r="VE492" s="191"/>
      <c r="VF492" s="191"/>
      <c r="VG492" s="191"/>
      <c r="VH492" s="191"/>
      <c r="VI492" s="191"/>
      <c r="VJ492" s="191"/>
      <c r="VK492" s="191"/>
      <c r="VL492" s="191"/>
      <c r="VM492" s="191"/>
      <c r="VN492" s="191"/>
      <c r="VO492" s="191"/>
      <c r="VP492" s="191"/>
      <c r="VQ492" s="191"/>
      <c r="VR492" s="191"/>
      <c r="VS492" s="191"/>
      <c r="VT492" s="191"/>
      <c r="VU492" s="191"/>
      <c r="VV492" s="191"/>
      <c r="VW492" s="191"/>
      <c r="VX492" s="191"/>
      <c r="VY492" s="191"/>
      <c r="VZ492" s="191"/>
      <c r="WA492" s="191"/>
      <c r="WB492" s="191"/>
      <c r="WC492" s="191"/>
      <c r="WD492" s="191"/>
      <c r="WE492" s="191"/>
      <c r="WF492" s="191"/>
      <c r="WG492" s="191"/>
      <c r="WH492" s="191"/>
      <c r="WI492" s="191"/>
      <c r="WJ492" s="191"/>
      <c r="WK492" s="191"/>
      <c r="WL492" s="191"/>
      <c r="WM492" s="191"/>
      <c r="WN492" s="191"/>
      <c r="WO492" s="191"/>
      <c r="WP492" s="191"/>
      <c r="WQ492" s="191"/>
      <c r="WR492" s="191"/>
      <c r="WS492" s="191"/>
      <c r="WT492" s="191"/>
      <c r="WU492" s="191"/>
      <c r="WV492" s="191"/>
      <c r="WW492" s="191"/>
      <c r="WX492" s="191"/>
      <c r="WY492" s="191"/>
      <c r="WZ492" s="191"/>
      <c r="XA492" s="191"/>
      <c r="XB492" s="191"/>
      <c r="XC492" s="191"/>
      <c r="XD492" s="191"/>
      <c r="XE492" s="191"/>
      <c r="XF492" s="191"/>
      <c r="XG492" s="191"/>
      <c r="XH492" s="191"/>
      <c r="XI492" s="191"/>
      <c r="XJ492" s="191"/>
      <c r="XK492" s="191"/>
      <c r="XL492" s="191"/>
      <c r="XM492" s="191"/>
      <c r="XN492" s="191"/>
      <c r="XO492" s="191"/>
      <c r="XP492" s="191"/>
      <c r="XQ492" s="191"/>
      <c r="XR492" s="191"/>
      <c r="XS492" s="191"/>
      <c r="XT492" s="191"/>
      <c r="XU492" s="191"/>
      <c r="XV492" s="191"/>
      <c r="XW492" s="191"/>
      <c r="XX492" s="191"/>
      <c r="XY492" s="191"/>
      <c r="XZ492" s="191"/>
      <c r="YA492" s="191"/>
      <c r="YB492" s="191"/>
      <c r="YC492" s="191"/>
      <c r="YD492" s="191"/>
      <c r="YE492" s="191"/>
      <c r="YF492" s="191"/>
      <c r="YG492" s="191"/>
      <c r="YH492" s="191"/>
      <c r="YI492" s="191"/>
      <c r="YJ492" s="191"/>
      <c r="YK492" s="191"/>
      <c r="YL492" s="191"/>
      <c r="YM492" s="191"/>
      <c r="YN492" s="191"/>
      <c r="YO492" s="191"/>
      <c r="YP492" s="191"/>
      <c r="YQ492" s="191"/>
      <c r="YR492" s="191"/>
      <c r="YS492" s="191"/>
      <c r="YT492" s="191"/>
      <c r="YU492" s="191"/>
      <c r="YV492" s="191"/>
      <c r="YW492" s="191"/>
      <c r="YX492" s="191"/>
      <c r="YY492" s="191"/>
      <c r="YZ492" s="191"/>
      <c r="ZA492" s="191"/>
      <c r="ZB492" s="191"/>
      <c r="ZC492" s="191"/>
      <c r="ZD492" s="191"/>
      <c r="ZE492" s="191"/>
      <c r="ZF492" s="191"/>
      <c r="ZG492" s="191"/>
      <c r="ZH492" s="191"/>
      <c r="ZI492" s="191"/>
      <c r="ZJ492" s="191"/>
      <c r="ZK492" s="191"/>
      <c r="ZL492" s="191"/>
      <c r="ZM492" s="191"/>
      <c r="ZN492" s="191"/>
      <c r="ZO492" s="191"/>
      <c r="ZP492" s="191"/>
      <c r="ZQ492" s="191"/>
      <c r="ZR492" s="191"/>
      <c r="ZS492" s="191"/>
      <c r="ZT492" s="191"/>
      <c r="ZU492" s="191"/>
      <c r="ZV492" s="191"/>
      <c r="ZW492" s="191"/>
      <c r="ZX492" s="191"/>
      <c r="ZY492" s="191"/>
      <c r="ZZ492" s="191"/>
      <c r="AAA492" s="191"/>
      <c r="AAB492" s="191"/>
      <c r="AAC492" s="191"/>
      <c r="AAD492" s="191"/>
      <c r="AAE492" s="191"/>
      <c r="AAF492" s="191"/>
      <c r="AAG492" s="191"/>
      <c r="AAH492" s="191"/>
      <c r="AAI492" s="191"/>
      <c r="AAJ492" s="191"/>
      <c r="AAK492" s="191"/>
      <c r="AAL492" s="191"/>
      <c r="AAM492" s="191"/>
      <c r="AAN492" s="191"/>
      <c r="AAO492" s="191"/>
      <c r="AAP492" s="191"/>
      <c r="AAQ492" s="191"/>
      <c r="AAR492" s="191"/>
      <c r="AAS492" s="191"/>
      <c r="AAT492" s="191"/>
      <c r="AAU492" s="191"/>
      <c r="AAV492" s="191"/>
      <c r="AAW492" s="191"/>
      <c r="AAX492" s="191"/>
      <c r="AAY492" s="191"/>
      <c r="AAZ492" s="191"/>
      <c r="ABA492" s="191"/>
      <c r="ABB492" s="191"/>
      <c r="ABC492" s="191"/>
      <c r="ABD492" s="191"/>
      <c r="ABE492" s="191"/>
      <c r="ABF492" s="191"/>
      <c r="ABG492" s="191"/>
      <c r="ABH492" s="191"/>
      <c r="ABI492" s="191"/>
      <c r="ABJ492" s="191"/>
      <c r="ABK492" s="191"/>
      <c r="ABL492" s="191"/>
      <c r="ABM492" s="191"/>
      <c r="ABN492" s="191"/>
      <c r="ABO492" s="191"/>
      <c r="ABP492" s="191"/>
      <c r="ABQ492" s="191"/>
      <c r="ABR492" s="191"/>
      <c r="ABS492" s="191"/>
      <c r="ABT492" s="191"/>
      <c r="ABU492" s="191"/>
      <c r="ABV492" s="191"/>
      <c r="ABW492" s="191"/>
      <c r="ABX492" s="191"/>
      <c r="ABY492" s="191"/>
      <c r="ABZ492" s="191"/>
      <c r="ACA492" s="191"/>
      <c r="ACB492" s="191"/>
      <c r="ACC492" s="191"/>
      <c r="ACD492" s="191"/>
      <c r="ACE492" s="191"/>
      <c r="ACF492" s="191"/>
      <c r="ACG492" s="191"/>
      <c r="ACH492" s="191"/>
      <c r="ACI492" s="191"/>
      <c r="ACJ492" s="191"/>
      <c r="ACK492" s="191"/>
      <c r="ACL492" s="191"/>
      <c r="ACM492" s="191"/>
      <c r="ACN492" s="191"/>
      <c r="ACO492" s="191"/>
      <c r="ACP492" s="191"/>
      <c r="ACQ492" s="191"/>
      <c r="ACR492" s="191"/>
      <c r="ACS492" s="191"/>
      <c r="ACT492" s="191"/>
      <c r="ACU492" s="191"/>
      <c r="ACV492" s="191"/>
      <c r="ACW492" s="191"/>
      <c r="ACX492" s="191"/>
      <c r="ACY492" s="191"/>
      <c r="ACZ492" s="191"/>
      <c r="ADA492" s="191"/>
      <c r="ADB492" s="191"/>
      <c r="ADC492" s="191"/>
      <c r="ADD492" s="191"/>
      <c r="ADE492" s="191"/>
      <c r="ADF492" s="191"/>
      <c r="ADG492" s="191"/>
      <c r="ADH492" s="191"/>
      <c r="ADI492" s="191"/>
      <c r="ADJ492" s="191"/>
      <c r="ADK492" s="191"/>
      <c r="ADL492" s="191"/>
      <c r="ADM492" s="191"/>
      <c r="ADN492" s="191"/>
      <c r="ADO492" s="191"/>
      <c r="ADP492" s="191"/>
      <c r="ADQ492" s="191"/>
      <c r="ADR492" s="191"/>
      <c r="ADS492" s="191"/>
      <c r="ADT492" s="191"/>
      <c r="ADU492" s="191"/>
      <c r="ADV492" s="191"/>
      <c r="ADW492" s="191"/>
      <c r="ADX492" s="191"/>
      <c r="ADY492" s="191"/>
      <c r="ADZ492" s="191"/>
      <c r="AEA492" s="191"/>
      <c r="AEB492" s="191"/>
      <c r="AEC492" s="191"/>
      <c r="AED492" s="191"/>
      <c r="AEE492" s="191"/>
      <c r="AEF492" s="191"/>
      <c r="AEG492" s="191"/>
      <c r="AEH492" s="191"/>
      <c r="AEI492" s="191"/>
      <c r="AEJ492" s="191"/>
      <c r="AEK492" s="191"/>
      <c r="AEL492" s="191"/>
      <c r="AEM492" s="191"/>
      <c r="AEN492" s="191"/>
      <c r="AEO492" s="191"/>
      <c r="AEP492" s="191"/>
      <c r="AEQ492" s="191"/>
      <c r="AER492" s="191"/>
      <c r="AES492" s="191"/>
      <c r="AET492" s="191"/>
      <c r="AEU492" s="191"/>
      <c r="AEV492" s="191"/>
      <c r="AEW492" s="191"/>
      <c r="AEX492" s="191"/>
      <c r="AEY492" s="191"/>
      <c r="AEZ492" s="191"/>
      <c r="AFA492" s="191"/>
      <c r="AFB492" s="191"/>
      <c r="AFC492" s="191"/>
      <c r="AFD492" s="191"/>
      <c r="AFE492" s="191"/>
      <c r="AFF492" s="191"/>
      <c r="AFG492" s="191"/>
      <c r="AFH492" s="191"/>
      <c r="AFI492" s="191"/>
      <c r="AFJ492" s="191"/>
      <c r="AFK492" s="191"/>
      <c r="AFL492" s="191"/>
      <c r="AFM492" s="191"/>
      <c r="AFN492" s="191"/>
      <c r="AFO492" s="191"/>
      <c r="AFP492" s="191"/>
      <c r="AFQ492" s="191"/>
      <c r="AFR492" s="191"/>
      <c r="AFS492" s="191"/>
      <c r="AFT492" s="191"/>
      <c r="AFU492" s="191"/>
      <c r="AFV492" s="191"/>
      <c r="AFW492" s="191"/>
      <c r="AFX492" s="191"/>
      <c r="AFY492" s="191"/>
      <c r="AFZ492" s="191"/>
      <c r="AGA492" s="191"/>
      <c r="AGB492" s="191"/>
      <c r="AGC492" s="191"/>
      <c r="AGD492" s="191"/>
      <c r="AGE492" s="191"/>
      <c r="AGF492" s="191"/>
      <c r="AGG492" s="191"/>
      <c r="AGH492" s="191"/>
      <c r="AGI492" s="191"/>
      <c r="AGJ492" s="191"/>
      <c r="AGK492" s="191"/>
      <c r="AGL492" s="191"/>
      <c r="AGM492" s="191"/>
      <c r="AGN492" s="191"/>
      <c r="AGO492" s="191"/>
      <c r="AGP492" s="191"/>
      <c r="AGQ492" s="191"/>
      <c r="AGR492" s="191"/>
      <c r="AGS492" s="191"/>
      <c r="AGT492" s="191"/>
      <c r="AGU492" s="191"/>
      <c r="AGV492" s="191"/>
      <c r="AGW492" s="191"/>
      <c r="AGX492" s="191"/>
      <c r="AGY492" s="191"/>
      <c r="AGZ492" s="191"/>
      <c r="AHA492" s="191"/>
      <c r="AHB492" s="191"/>
      <c r="AHC492" s="191"/>
      <c r="AHD492" s="191"/>
      <c r="AHE492" s="191"/>
      <c r="AHF492" s="191"/>
      <c r="AHG492" s="191"/>
      <c r="AHH492" s="191"/>
      <c r="AHI492" s="191"/>
      <c r="AHJ492" s="191"/>
      <c r="AHK492" s="191"/>
      <c r="AHL492" s="191"/>
      <c r="AHM492" s="191"/>
      <c r="AHN492" s="191"/>
      <c r="AHO492" s="191"/>
      <c r="AHP492" s="191"/>
      <c r="AHQ492" s="191"/>
      <c r="AHR492" s="191"/>
      <c r="AHS492" s="191"/>
      <c r="AHT492" s="191"/>
      <c r="AHU492" s="191"/>
      <c r="AHV492" s="191"/>
      <c r="AHW492" s="191"/>
      <c r="AHX492" s="191"/>
      <c r="AHY492" s="191"/>
      <c r="AHZ492" s="191"/>
      <c r="AIA492" s="191"/>
      <c r="AIB492" s="191"/>
      <c r="AIC492" s="191"/>
      <c r="AID492" s="191"/>
      <c r="AIE492" s="191"/>
      <c r="AIF492" s="191"/>
      <c r="AIG492" s="191"/>
      <c r="AIH492" s="191"/>
      <c r="AII492" s="191"/>
      <c r="AIJ492" s="191"/>
      <c r="AIK492" s="191"/>
      <c r="AIL492" s="191"/>
      <c r="AIM492" s="191"/>
      <c r="AIN492" s="191"/>
      <c r="AIO492" s="191"/>
      <c r="AIP492" s="191"/>
      <c r="AIQ492" s="191"/>
      <c r="AIR492" s="191"/>
      <c r="AIS492" s="191"/>
      <c r="AIT492" s="191"/>
      <c r="AIU492" s="191"/>
      <c r="AIV492" s="191"/>
      <c r="AIW492" s="191"/>
      <c r="AIX492" s="191"/>
      <c r="AIY492" s="191"/>
      <c r="AIZ492" s="191"/>
      <c r="AJA492" s="191"/>
      <c r="AJB492" s="191"/>
      <c r="AJC492" s="191"/>
      <c r="AJD492" s="191"/>
      <c r="AJE492" s="191"/>
      <c r="AJF492" s="191"/>
      <c r="AJG492" s="191"/>
      <c r="AJH492" s="191"/>
      <c r="AJI492" s="191"/>
      <c r="AJJ492" s="191"/>
      <c r="AJK492" s="191"/>
      <c r="AJL492" s="191"/>
      <c r="AJM492" s="191"/>
      <c r="AJN492" s="191"/>
      <c r="AJO492" s="191"/>
      <c r="AJP492" s="191"/>
      <c r="AJQ492" s="191"/>
      <c r="AJR492" s="191"/>
      <c r="AJS492" s="191"/>
      <c r="AJT492" s="191"/>
      <c r="AJU492" s="191"/>
      <c r="AJV492" s="191"/>
      <c r="AJW492" s="191"/>
      <c r="AJX492" s="191"/>
      <c r="AJY492" s="191"/>
      <c r="AJZ492" s="191"/>
      <c r="AKA492" s="191"/>
      <c r="AKB492" s="191"/>
      <c r="AKC492" s="191"/>
      <c r="AKD492" s="191"/>
      <c r="AKE492" s="191"/>
      <c r="AKF492" s="191"/>
      <c r="AKG492" s="191"/>
      <c r="AKH492" s="191"/>
      <c r="AKI492" s="191"/>
      <c r="AKJ492" s="191"/>
      <c r="AKK492" s="191"/>
      <c r="AKL492" s="191"/>
      <c r="AKM492" s="191"/>
      <c r="AKN492" s="191"/>
      <c r="AKO492" s="191"/>
      <c r="AKP492" s="191"/>
      <c r="AKQ492" s="191"/>
      <c r="AKR492" s="191"/>
      <c r="AKS492" s="191"/>
      <c r="AKT492" s="191"/>
      <c r="AKU492" s="191"/>
      <c r="AKV492" s="191"/>
      <c r="AKW492" s="191"/>
      <c r="AKX492" s="191"/>
      <c r="AKY492" s="191"/>
      <c r="AKZ492" s="191"/>
      <c r="ALA492" s="191"/>
      <c r="ALB492" s="191"/>
      <c r="ALC492" s="191"/>
      <c r="ALD492" s="191"/>
    </row>
    <row r="493" spans="1:992" s="11" customFormat="1" ht="13.5" customHeight="1">
      <c r="A493" s="2455" t="s">
        <v>326</v>
      </c>
      <c r="B493" s="2393" t="s">
        <v>343</v>
      </c>
      <c r="C493" s="2393"/>
      <c r="D493" s="792" t="s">
        <v>296</v>
      </c>
      <c r="E493" s="38">
        <f>E494+E498</f>
        <v>612238772.38999999</v>
      </c>
      <c r="F493" s="38">
        <f>F494+F498</f>
        <v>610350857.23000002</v>
      </c>
      <c r="G493" s="2517"/>
      <c r="H493" s="2434"/>
      <c r="I493" s="2434"/>
      <c r="J493" s="2434"/>
      <c r="K493" s="2434"/>
      <c r="L493" s="2794"/>
      <c r="M493" s="580"/>
      <c r="N493" s="406"/>
      <c r="O493" s="406"/>
      <c r="P493" s="191"/>
      <c r="Q493" s="191"/>
      <c r="R493" s="191"/>
      <c r="S493" s="41"/>
      <c r="T493" s="41"/>
      <c r="U493" s="41"/>
      <c r="V493" s="41"/>
      <c r="W493" s="41"/>
      <c r="X493" s="41"/>
      <c r="Y493" s="41"/>
      <c r="Z493" s="41"/>
      <c r="AA493" s="41"/>
      <c r="AB493" s="41"/>
      <c r="AC493" s="41"/>
      <c r="AD493" s="41"/>
      <c r="AE493" s="41"/>
      <c r="AF493" s="41"/>
      <c r="AG493" s="41"/>
      <c r="AH493" s="41"/>
      <c r="AI493" s="41"/>
      <c r="AJ493" s="41"/>
      <c r="AK493" s="41"/>
      <c r="AL493" s="41"/>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c r="CT493" s="41"/>
      <c r="CU493" s="41"/>
      <c r="CV493" s="41"/>
      <c r="CW493" s="41"/>
      <c r="CX493" s="41"/>
      <c r="CY493" s="41"/>
      <c r="CZ493" s="41"/>
      <c r="DA493" s="41"/>
      <c r="DB493" s="41"/>
      <c r="DC493" s="41"/>
      <c r="DD493" s="41"/>
      <c r="DE493" s="41"/>
      <c r="DF493" s="41"/>
      <c r="DG493" s="41"/>
      <c r="DH493" s="41"/>
      <c r="DI493" s="41"/>
      <c r="DJ493" s="41"/>
      <c r="DK493" s="41"/>
      <c r="DL493" s="41"/>
      <c r="DM493" s="41"/>
      <c r="DN493" s="41"/>
      <c r="DO493" s="41"/>
      <c r="DP493" s="41"/>
      <c r="DQ493" s="41"/>
      <c r="DR493" s="41"/>
      <c r="DS493" s="41"/>
      <c r="DT493" s="41"/>
      <c r="DU493" s="41"/>
      <c r="DV493" s="41"/>
      <c r="DW493" s="41"/>
      <c r="DX493" s="41"/>
      <c r="DY493" s="41"/>
      <c r="DZ493" s="41"/>
      <c r="EA493" s="41"/>
      <c r="EB493" s="41"/>
      <c r="EC493" s="41"/>
      <c r="ED493" s="41"/>
      <c r="EE493" s="41"/>
      <c r="EF493" s="41"/>
      <c r="EG493" s="41"/>
      <c r="EH493" s="41"/>
      <c r="EI493" s="41"/>
      <c r="EJ493" s="41"/>
      <c r="EK493" s="41"/>
      <c r="EL493" s="41"/>
      <c r="EM493" s="41"/>
      <c r="EN493" s="41"/>
      <c r="EO493" s="41"/>
      <c r="EP493" s="41"/>
      <c r="EQ493" s="41"/>
      <c r="ER493" s="41"/>
      <c r="ES493" s="41"/>
      <c r="ET493" s="41"/>
      <c r="EU493" s="41"/>
      <c r="EV493" s="41"/>
      <c r="EW493" s="41"/>
      <c r="EX493" s="41"/>
      <c r="EY493" s="41"/>
      <c r="EZ493" s="41"/>
      <c r="FA493" s="41"/>
      <c r="FB493" s="41"/>
      <c r="FC493" s="41"/>
      <c r="FD493" s="41"/>
      <c r="FE493" s="41"/>
      <c r="FF493" s="41"/>
      <c r="FG493" s="41"/>
      <c r="FH493" s="41"/>
      <c r="FI493" s="41"/>
      <c r="FJ493" s="41"/>
      <c r="FK493" s="41"/>
      <c r="FL493" s="41"/>
      <c r="FM493" s="41"/>
      <c r="FN493" s="41"/>
      <c r="FO493" s="41"/>
      <c r="FP493" s="41"/>
      <c r="FQ493" s="41"/>
      <c r="FR493" s="41"/>
      <c r="FS493" s="41"/>
      <c r="FT493" s="41"/>
      <c r="FU493" s="41"/>
      <c r="FV493" s="41"/>
      <c r="FW493" s="41"/>
      <c r="FX493" s="41"/>
      <c r="FY493" s="41"/>
      <c r="FZ493" s="41"/>
      <c r="GA493" s="41"/>
      <c r="GB493" s="41"/>
      <c r="GC493" s="41"/>
      <c r="GD493" s="41"/>
      <c r="GE493" s="41"/>
      <c r="GF493" s="41"/>
      <c r="GG493" s="41"/>
      <c r="GH493" s="41"/>
      <c r="GI493" s="41"/>
      <c r="GJ493" s="41"/>
      <c r="GK493" s="41"/>
      <c r="GL493" s="41"/>
      <c r="GM493" s="41"/>
      <c r="GN493" s="41"/>
      <c r="GO493" s="41"/>
      <c r="GP493" s="41"/>
      <c r="GQ493" s="41"/>
      <c r="GR493" s="41"/>
      <c r="GS493" s="41"/>
      <c r="GT493" s="41"/>
      <c r="GU493" s="41"/>
      <c r="GV493" s="41"/>
      <c r="GW493" s="41"/>
      <c r="GX493" s="41"/>
      <c r="GY493" s="41"/>
      <c r="GZ493" s="41"/>
      <c r="HA493" s="41"/>
      <c r="HB493" s="41"/>
      <c r="HC493" s="41"/>
      <c r="HD493" s="41"/>
      <c r="HE493" s="41"/>
      <c r="HF493" s="41"/>
      <c r="HG493" s="41"/>
      <c r="HH493" s="41"/>
      <c r="HI493" s="41"/>
      <c r="HJ493" s="41"/>
      <c r="HK493" s="41"/>
      <c r="HL493" s="41"/>
      <c r="HM493" s="41"/>
      <c r="HN493" s="41"/>
      <c r="HO493" s="41"/>
      <c r="HP493" s="41"/>
      <c r="HQ493" s="41"/>
      <c r="HR493" s="41"/>
      <c r="HS493" s="41"/>
      <c r="HT493" s="41"/>
      <c r="HU493" s="41"/>
      <c r="HV493" s="41"/>
      <c r="HW493" s="41"/>
      <c r="HX493" s="41"/>
      <c r="HY493" s="41"/>
      <c r="HZ493" s="41"/>
      <c r="IA493" s="41"/>
      <c r="IB493" s="41"/>
      <c r="IC493" s="41"/>
      <c r="ID493" s="41"/>
      <c r="IE493" s="41"/>
      <c r="IF493" s="41"/>
      <c r="IG493" s="41"/>
      <c r="IH493" s="41"/>
      <c r="II493" s="41"/>
      <c r="IJ493" s="41"/>
      <c r="IK493" s="41"/>
      <c r="IL493" s="41"/>
      <c r="IM493" s="41"/>
      <c r="IN493" s="41"/>
      <c r="IO493" s="41"/>
      <c r="IP493" s="41"/>
      <c r="IQ493" s="41"/>
      <c r="IR493" s="41"/>
      <c r="IS493" s="41"/>
      <c r="IT493" s="41"/>
      <c r="IU493" s="41"/>
      <c r="IV493" s="41"/>
      <c r="IW493" s="41"/>
      <c r="IX493" s="41"/>
      <c r="IY493" s="41"/>
      <c r="IZ493" s="41"/>
      <c r="JA493" s="41"/>
      <c r="JB493" s="41"/>
      <c r="JC493" s="41"/>
      <c r="JD493" s="41"/>
      <c r="JE493" s="41"/>
      <c r="JF493" s="41"/>
      <c r="JG493" s="41"/>
      <c r="JH493" s="41"/>
      <c r="JI493" s="41"/>
      <c r="JJ493" s="41"/>
      <c r="JK493" s="41"/>
      <c r="JL493" s="41"/>
      <c r="JM493" s="41"/>
      <c r="JN493" s="41"/>
      <c r="JO493" s="41"/>
      <c r="JP493" s="41"/>
      <c r="JQ493" s="41"/>
      <c r="JR493" s="41"/>
      <c r="JS493" s="41"/>
      <c r="JT493" s="41"/>
      <c r="JU493" s="41"/>
      <c r="JV493" s="41"/>
      <c r="JW493" s="41"/>
      <c r="JX493" s="41"/>
      <c r="JY493" s="41"/>
      <c r="JZ493" s="41"/>
      <c r="KA493" s="41"/>
      <c r="KB493" s="41"/>
      <c r="KC493" s="41"/>
      <c r="KD493" s="41"/>
      <c r="KE493" s="41"/>
      <c r="KF493" s="41"/>
      <c r="KG493" s="41"/>
      <c r="KH493" s="41"/>
      <c r="KI493" s="41"/>
      <c r="KJ493" s="41"/>
      <c r="KK493" s="41"/>
      <c r="KL493" s="41"/>
      <c r="KM493" s="41"/>
      <c r="KN493" s="41"/>
      <c r="KO493" s="41"/>
      <c r="KP493" s="41"/>
      <c r="KQ493" s="41"/>
      <c r="KR493" s="41"/>
      <c r="KS493" s="41"/>
      <c r="KT493" s="41"/>
      <c r="KU493" s="41"/>
      <c r="KV493" s="41"/>
      <c r="KW493" s="41"/>
      <c r="KX493" s="41"/>
      <c r="KY493" s="41"/>
      <c r="KZ493" s="41"/>
      <c r="LA493" s="41"/>
      <c r="LB493" s="41"/>
      <c r="LC493" s="41"/>
      <c r="LD493" s="41"/>
      <c r="LE493" s="41"/>
      <c r="LF493" s="41"/>
      <c r="LG493" s="41"/>
      <c r="LH493" s="41"/>
      <c r="LI493" s="41"/>
      <c r="LJ493" s="41"/>
      <c r="LK493" s="41"/>
      <c r="LL493" s="41"/>
      <c r="LM493" s="41"/>
      <c r="LN493" s="41"/>
      <c r="LO493" s="41"/>
      <c r="LP493" s="41"/>
      <c r="LQ493" s="41"/>
      <c r="LR493" s="41"/>
      <c r="LS493" s="41"/>
      <c r="LT493" s="41"/>
      <c r="LU493" s="41"/>
      <c r="LV493" s="41"/>
      <c r="LW493" s="41"/>
      <c r="LX493" s="41"/>
      <c r="LY493" s="41"/>
      <c r="LZ493" s="41"/>
      <c r="MA493" s="41"/>
      <c r="MB493" s="41"/>
      <c r="MC493" s="41"/>
      <c r="MD493" s="41"/>
      <c r="ME493" s="41"/>
      <c r="MF493" s="41"/>
      <c r="MG493" s="41"/>
      <c r="MH493" s="41"/>
      <c r="MI493" s="41"/>
      <c r="MJ493" s="41"/>
      <c r="MK493" s="41"/>
      <c r="ML493" s="41"/>
      <c r="MM493" s="41"/>
      <c r="MN493" s="41"/>
      <c r="MO493" s="41"/>
      <c r="MP493" s="41"/>
      <c r="MQ493" s="41"/>
      <c r="MR493" s="41"/>
      <c r="MS493" s="41"/>
      <c r="MT493" s="41"/>
      <c r="MU493" s="41"/>
      <c r="MV493" s="41"/>
      <c r="MW493" s="41"/>
      <c r="MX493" s="41"/>
      <c r="MY493" s="41"/>
      <c r="MZ493" s="41"/>
      <c r="NA493" s="41"/>
      <c r="NB493" s="41"/>
      <c r="NC493" s="41"/>
      <c r="ND493" s="41"/>
      <c r="NE493" s="41"/>
      <c r="NF493" s="41"/>
      <c r="NG493" s="41"/>
      <c r="NH493" s="41"/>
      <c r="NI493" s="41"/>
      <c r="NJ493" s="41"/>
      <c r="NK493" s="41"/>
      <c r="NL493" s="41"/>
      <c r="NM493" s="41"/>
      <c r="NN493" s="41"/>
      <c r="NO493" s="41"/>
      <c r="NP493" s="41"/>
      <c r="NQ493" s="41"/>
      <c r="NR493" s="41"/>
      <c r="NS493" s="41"/>
      <c r="NT493" s="41"/>
      <c r="NU493" s="41"/>
      <c r="NV493" s="41"/>
      <c r="NW493" s="41"/>
      <c r="NX493" s="41"/>
      <c r="NY493" s="41"/>
      <c r="NZ493" s="41"/>
      <c r="OA493" s="41"/>
      <c r="OB493" s="41"/>
      <c r="OC493" s="41"/>
      <c r="OD493" s="41"/>
      <c r="OE493" s="41"/>
      <c r="OF493" s="41"/>
      <c r="OG493" s="41"/>
      <c r="OH493" s="41"/>
      <c r="OI493" s="41"/>
      <c r="OJ493" s="41"/>
      <c r="OK493" s="41"/>
      <c r="OL493" s="41"/>
      <c r="OM493" s="41"/>
      <c r="ON493" s="41"/>
      <c r="OO493" s="41"/>
      <c r="OP493" s="41"/>
      <c r="OQ493" s="41"/>
      <c r="OR493" s="41"/>
      <c r="OS493" s="41"/>
      <c r="OT493" s="41"/>
      <c r="OU493" s="41"/>
      <c r="OV493" s="41"/>
      <c r="OW493" s="41"/>
      <c r="OX493" s="41"/>
      <c r="OY493" s="41"/>
      <c r="OZ493" s="41"/>
      <c r="PA493" s="41"/>
      <c r="PB493" s="41"/>
      <c r="PC493" s="41"/>
      <c r="PD493" s="41"/>
      <c r="PE493" s="41"/>
      <c r="PF493" s="41"/>
      <c r="PG493" s="41"/>
      <c r="PH493" s="41"/>
      <c r="PI493" s="41"/>
      <c r="PJ493" s="41"/>
      <c r="PK493" s="41"/>
      <c r="PL493" s="41"/>
      <c r="PM493" s="41"/>
      <c r="PN493" s="41"/>
      <c r="PO493" s="41"/>
      <c r="PP493" s="41"/>
      <c r="PQ493" s="41"/>
      <c r="PR493" s="41"/>
      <c r="PS493" s="41"/>
      <c r="PT493" s="41"/>
      <c r="PU493" s="41"/>
      <c r="PV493" s="41"/>
      <c r="PW493" s="41"/>
      <c r="PX493" s="41"/>
      <c r="PY493" s="41"/>
      <c r="PZ493" s="41"/>
      <c r="QA493" s="41"/>
      <c r="QB493" s="41"/>
      <c r="QC493" s="41"/>
      <c r="QD493" s="41"/>
      <c r="QE493" s="41"/>
      <c r="QF493" s="41"/>
      <c r="QG493" s="41"/>
      <c r="QH493" s="41"/>
      <c r="QI493" s="41"/>
      <c r="QJ493" s="41"/>
      <c r="QK493" s="41"/>
      <c r="QL493" s="41"/>
      <c r="QM493" s="41"/>
      <c r="QN493" s="41"/>
      <c r="QO493" s="41"/>
      <c r="QP493" s="41"/>
      <c r="QQ493" s="41"/>
      <c r="QR493" s="41"/>
      <c r="QS493" s="41"/>
      <c r="QT493" s="41"/>
      <c r="QU493" s="41"/>
      <c r="QV493" s="41"/>
      <c r="QW493" s="41"/>
      <c r="QX493" s="41"/>
      <c r="QY493" s="41"/>
      <c r="QZ493" s="41"/>
      <c r="RA493" s="41"/>
      <c r="RB493" s="41"/>
      <c r="RC493" s="41"/>
      <c r="RD493" s="41"/>
      <c r="RE493" s="41"/>
      <c r="RF493" s="41"/>
      <c r="RG493" s="41"/>
      <c r="RH493" s="41"/>
      <c r="RI493" s="41"/>
      <c r="RJ493" s="41"/>
      <c r="RK493" s="41"/>
      <c r="RL493" s="41"/>
      <c r="RM493" s="41"/>
      <c r="RN493" s="41"/>
      <c r="RO493" s="41"/>
      <c r="RP493" s="41"/>
      <c r="RQ493" s="41"/>
      <c r="RR493" s="41"/>
      <c r="RS493" s="41"/>
      <c r="RT493" s="41"/>
      <c r="RU493" s="41"/>
      <c r="RV493" s="41"/>
      <c r="RW493" s="41"/>
      <c r="RX493" s="41"/>
      <c r="RY493" s="41"/>
      <c r="RZ493" s="41"/>
      <c r="SA493" s="41"/>
      <c r="SB493" s="41"/>
      <c r="SC493" s="41"/>
      <c r="SD493" s="41"/>
      <c r="SE493" s="41"/>
      <c r="SF493" s="41"/>
      <c r="SG493" s="41"/>
      <c r="SH493" s="41"/>
      <c r="SI493" s="41"/>
      <c r="SJ493" s="41"/>
      <c r="SK493" s="41"/>
      <c r="SL493" s="41"/>
      <c r="SM493" s="41"/>
      <c r="SN493" s="41"/>
      <c r="SO493" s="41"/>
      <c r="SP493" s="41"/>
      <c r="SQ493" s="41"/>
      <c r="SR493" s="41"/>
      <c r="SS493" s="41"/>
      <c r="ST493" s="41"/>
      <c r="SU493" s="41"/>
      <c r="SV493" s="41"/>
      <c r="SW493" s="41"/>
      <c r="SX493" s="41"/>
      <c r="SY493" s="41"/>
      <c r="SZ493" s="41"/>
      <c r="TA493" s="41"/>
      <c r="TB493" s="41"/>
      <c r="TC493" s="41"/>
      <c r="TD493" s="41"/>
      <c r="TE493" s="41"/>
      <c r="TF493" s="41"/>
      <c r="TG493" s="41"/>
      <c r="TH493" s="41"/>
      <c r="TI493" s="41"/>
      <c r="TJ493" s="41"/>
      <c r="TK493" s="41"/>
      <c r="TL493" s="41"/>
      <c r="TM493" s="41"/>
      <c r="TN493" s="41"/>
      <c r="TO493" s="41"/>
      <c r="TP493" s="41"/>
      <c r="TQ493" s="41"/>
      <c r="TR493" s="41"/>
      <c r="TS493" s="41"/>
      <c r="TT493" s="41"/>
      <c r="TU493" s="41"/>
      <c r="TV493" s="41"/>
      <c r="TW493" s="41"/>
      <c r="TX493" s="41"/>
      <c r="TY493" s="41"/>
      <c r="TZ493" s="41"/>
      <c r="UA493" s="41"/>
      <c r="UB493" s="41"/>
      <c r="UC493" s="41"/>
      <c r="UD493" s="41"/>
      <c r="UE493" s="41"/>
      <c r="UF493" s="41"/>
      <c r="UG493" s="41"/>
      <c r="UH493" s="41"/>
      <c r="UI493" s="41"/>
      <c r="UJ493" s="41"/>
      <c r="UK493" s="41"/>
      <c r="UL493" s="41"/>
      <c r="UM493" s="41"/>
      <c r="UN493" s="41"/>
      <c r="UO493" s="41"/>
      <c r="UP493" s="41"/>
      <c r="UQ493" s="41"/>
      <c r="UR493" s="41"/>
      <c r="US493" s="41"/>
      <c r="UT493" s="41"/>
      <c r="UU493" s="41"/>
      <c r="UV493" s="41"/>
      <c r="UW493" s="41"/>
      <c r="UX493" s="41"/>
      <c r="UY493" s="41"/>
      <c r="UZ493" s="41"/>
      <c r="VA493" s="41"/>
      <c r="VB493" s="41"/>
      <c r="VC493" s="41"/>
      <c r="VD493" s="41"/>
      <c r="VE493" s="41"/>
      <c r="VF493" s="41"/>
      <c r="VG493" s="41"/>
      <c r="VH493" s="41"/>
      <c r="VI493" s="41"/>
      <c r="VJ493" s="41"/>
      <c r="VK493" s="41"/>
      <c r="VL493" s="41"/>
      <c r="VM493" s="41"/>
      <c r="VN493" s="41"/>
      <c r="VO493" s="41"/>
      <c r="VP493" s="41"/>
      <c r="VQ493" s="41"/>
      <c r="VR493" s="41"/>
      <c r="VS493" s="41"/>
      <c r="VT493" s="41"/>
      <c r="VU493" s="41"/>
      <c r="VV493" s="41"/>
      <c r="VW493" s="41"/>
      <c r="VX493" s="41"/>
      <c r="VY493" s="41"/>
      <c r="VZ493" s="41"/>
      <c r="WA493" s="41"/>
      <c r="WB493" s="41"/>
      <c r="WC493" s="41"/>
      <c r="WD493" s="41"/>
      <c r="WE493" s="41"/>
      <c r="WF493" s="41"/>
      <c r="WG493" s="41"/>
      <c r="WH493" s="41"/>
      <c r="WI493" s="41"/>
      <c r="WJ493" s="41"/>
      <c r="WK493" s="41"/>
      <c r="WL493" s="41"/>
      <c r="WM493" s="41"/>
      <c r="WN493" s="41"/>
      <c r="WO493" s="41"/>
      <c r="WP493" s="41"/>
      <c r="WQ493" s="41"/>
      <c r="WR493" s="41"/>
      <c r="WS493" s="41"/>
      <c r="WT493" s="41"/>
      <c r="WU493" s="41"/>
      <c r="WV493" s="41"/>
      <c r="WW493" s="41"/>
      <c r="WX493" s="41"/>
      <c r="WY493" s="41"/>
      <c r="WZ493" s="41"/>
      <c r="XA493" s="41"/>
      <c r="XB493" s="41"/>
      <c r="XC493" s="41"/>
      <c r="XD493" s="41"/>
      <c r="XE493" s="41"/>
      <c r="XF493" s="41"/>
      <c r="XG493" s="41"/>
      <c r="XH493" s="41"/>
      <c r="XI493" s="41"/>
      <c r="XJ493" s="41"/>
      <c r="XK493" s="41"/>
      <c r="XL493" s="41"/>
      <c r="XM493" s="41"/>
      <c r="XN493" s="41"/>
      <c r="XO493" s="41"/>
      <c r="XP493" s="41"/>
      <c r="XQ493" s="41"/>
      <c r="XR493" s="41"/>
      <c r="XS493" s="41"/>
      <c r="XT493" s="41"/>
      <c r="XU493" s="41"/>
      <c r="XV493" s="41"/>
      <c r="XW493" s="41"/>
      <c r="XX493" s="41"/>
      <c r="XY493" s="41"/>
      <c r="XZ493" s="41"/>
      <c r="YA493" s="41"/>
      <c r="YB493" s="41"/>
      <c r="YC493" s="41"/>
      <c r="YD493" s="41"/>
      <c r="YE493" s="41"/>
      <c r="YF493" s="41"/>
      <c r="YG493" s="41"/>
      <c r="YH493" s="41"/>
      <c r="YI493" s="41"/>
      <c r="YJ493" s="41"/>
      <c r="YK493" s="41"/>
      <c r="YL493" s="41"/>
      <c r="YM493" s="41"/>
      <c r="YN493" s="41"/>
      <c r="YO493" s="41"/>
      <c r="YP493" s="41"/>
      <c r="YQ493" s="41"/>
      <c r="YR493" s="41"/>
      <c r="YS493" s="41"/>
      <c r="YT493" s="41"/>
      <c r="YU493" s="41"/>
      <c r="YV493" s="41"/>
      <c r="YW493" s="41"/>
      <c r="YX493" s="41"/>
      <c r="YY493" s="41"/>
      <c r="YZ493" s="41"/>
      <c r="ZA493" s="41"/>
      <c r="ZB493" s="41"/>
      <c r="ZC493" s="41"/>
      <c r="ZD493" s="41"/>
      <c r="ZE493" s="41"/>
      <c r="ZF493" s="41"/>
      <c r="ZG493" s="41"/>
      <c r="ZH493" s="41"/>
      <c r="ZI493" s="41"/>
      <c r="ZJ493" s="41"/>
      <c r="ZK493" s="41"/>
      <c r="ZL493" s="41"/>
      <c r="ZM493" s="41"/>
      <c r="ZN493" s="41"/>
      <c r="ZO493" s="41"/>
      <c r="ZP493" s="41"/>
      <c r="ZQ493" s="41"/>
      <c r="ZR493" s="41"/>
      <c r="ZS493" s="41"/>
      <c r="ZT493" s="41"/>
      <c r="ZU493" s="41"/>
      <c r="ZV493" s="41"/>
      <c r="ZW493" s="41"/>
      <c r="ZX493" s="41"/>
      <c r="ZY493" s="41"/>
      <c r="ZZ493" s="41"/>
      <c r="AAA493" s="41"/>
      <c r="AAB493" s="41"/>
      <c r="AAC493" s="41"/>
      <c r="AAD493" s="41"/>
      <c r="AAE493" s="41"/>
      <c r="AAF493" s="41"/>
      <c r="AAG493" s="41"/>
      <c r="AAH493" s="41"/>
      <c r="AAI493" s="41"/>
      <c r="AAJ493" s="41"/>
      <c r="AAK493" s="41"/>
      <c r="AAL493" s="41"/>
      <c r="AAM493" s="41"/>
      <c r="AAN493" s="41"/>
      <c r="AAO493" s="41"/>
      <c r="AAP493" s="41"/>
      <c r="AAQ493" s="41"/>
      <c r="AAR493" s="41"/>
      <c r="AAS493" s="41"/>
      <c r="AAT493" s="41"/>
      <c r="AAU493" s="41"/>
      <c r="AAV493" s="41"/>
      <c r="AAW493" s="41"/>
      <c r="AAX493" s="41"/>
      <c r="AAY493" s="41"/>
      <c r="AAZ493" s="41"/>
      <c r="ABA493" s="41"/>
      <c r="ABB493" s="41"/>
      <c r="ABC493" s="41"/>
      <c r="ABD493" s="41"/>
      <c r="ABE493" s="41"/>
      <c r="ABF493" s="41"/>
      <c r="ABG493" s="41"/>
      <c r="ABH493" s="41"/>
      <c r="ABI493" s="41"/>
      <c r="ABJ493" s="41"/>
      <c r="ABK493" s="41"/>
      <c r="ABL493" s="41"/>
      <c r="ABM493" s="41"/>
      <c r="ABN493" s="41"/>
      <c r="ABO493" s="41"/>
      <c r="ABP493" s="41"/>
      <c r="ABQ493" s="41"/>
      <c r="ABR493" s="41"/>
      <c r="ABS493" s="41"/>
      <c r="ABT493" s="41"/>
      <c r="ABU493" s="41"/>
      <c r="ABV493" s="41"/>
      <c r="ABW493" s="41"/>
      <c r="ABX493" s="41"/>
      <c r="ABY493" s="41"/>
      <c r="ABZ493" s="41"/>
      <c r="ACA493" s="41"/>
      <c r="ACB493" s="41"/>
      <c r="ACC493" s="41"/>
      <c r="ACD493" s="41"/>
      <c r="ACE493" s="41"/>
      <c r="ACF493" s="41"/>
      <c r="ACG493" s="41"/>
      <c r="ACH493" s="41"/>
      <c r="ACI493" s="41"/>
      <c r="ACJ493" s="41"/>
      <c r="ACK493" s="41"/>
      <c r="ACL493" s="41"/>
      <c r="ACM493" s="41"/>
      <c r="ACN493" s="41"/>
      <c r="ACO493" s="41"/>
      <c r="ACP493" s="41"/>
      <c r="ACQ493" s="41"/>
      <c r="ACR493" s="41"/>
      <c r="ACS493" s="41"/>
      <c r="ACT493" s="41"/>
      <c r="ACU493" s="41"/>
      <c r="ACV493" s="41"/>
      <c r="ACW493" s="41"/>
      <c r="ACX493" s="41"/>
      <c r="ACY493" s="41"/>
      <c r="ACZ493" s="41"/>
      <c r="ADA493" s="41"/>
      <c r="ADB493" s="41"/>
      <c r="ADC493" s="41"/>
      <c r="ADD493" s="41"/>
      <c r="ADE493" s="41"/>
      <c r="ADF493" s="41"/>
      <c r="ADG493" s="41"/>
      <c r="ADH493" s="41"/>
      <c r="ADI493" s="41"/>
      <c r="ADJ493" s="41"/>
      <c r="ADK493" s="41"/>
      <c r="ADL493" s="41"/>
      <c r="ADM493" s="41"/>
      <c r="ADN493" s="41"/>
      <c r="ADO493" s="41"/>
      <c r="ADP493" s="41"/>
      <c r="ADQ493" s="41"/>
      <c r="ADR493" s="41"/>
      <c r="ADS493" s="41"/>
      <c r="ADT493" s="41"/>
      <c r="ADU493" s="41"/>
      <c r="ADV493" s="41"/>
      <c r="ADW493" s="41"/>
      <c r="ADX493" s="41"/>
      <c r="ADY493" s="41"/>
      <c r="ADZ493" s="41"/>
      <c r="AEA493" s="41"/>
      <c r="AEB493" s="41"/>
      <c r="AEC493" s="41"/>
      <c r="AED493" s="41"/>
      <c r="AEE493" s="41"/>
      <c r="AEF493" s="41"/>
      <c r="AEG493" s="41"/>
      <c r="AEH493" s="41"/>
      <c r="AEI493" s="41"/>
      <c r="AEJ493" s="41"/>
      <c r="AEK493" s="41"/>
      <c r="AEL493" s="41"/>
      <c r="AEM493" s="41"/>
      <c r="AEN493" s="41"/>
      <c r="AEO493" s="41"/>
      <c r="AEP493" s="41"/>
      <c r="AEQ493" s="41"/>
      <c r="AER493" s="41"/>
      <c r="AES493" s="41"/>
      <c r="AET493" s="41"/>
      <c r="AEU493" s="41"/>
      <c r="AEV493" s="41"/>
      <c r="AEW493" s="41"/>
      <c r="AEX493" s="41"/>
      <c r="AEY493" s="41"/>
      <c r="AEZ493" s="41"/>
      <c r="AFA493" s="41"/>
      <c r="AFB493" s="41"/>
      <c r="AFC493" s="41"/>
      <c r="AFD493" s="41"/>
      <c r="AFE493" s="41"/>
      <c r="AFF493" s="41"/>
      <c r="AFG493" s="41"/>
      <c r="AFH493" s="41"/>
      <c r="AFI493" s="41"/>
      <c r="AFJ493" s="41"/>
      <c r="AFK493" s="41"/>
      <c r="AFL493" s="41"/>
      <c r="AFM493" s="41"/>
      <c r="AFN493" s="41"/>
      <c r="AFO493" s="41"/>
      <c r="AFP493" s="41"/>
      <c r="AFQ493" s="41"/>
      <c r="AFR493" s="41"/>
      <c r="AFS493" s="41"/>
      <c r="AFT493" s="41"/>
      <c r="AFU493" s="41"/>
      <c r="AFV493" s="41"/>
      <c r="AFW493" s="41"/>
      <c r="AFX493" s="41"/>
      <c r="AFY493" s="41"/>
      <c r="AFZ493" s="41"/>
      <c r="AGA493" s="41"/>
      <c r="AGB493" s="41"/>
      <c r="AGC493" s="41"/>
      <c r="AGD493" s="41"/>
      <c r="AGE493" s="41"/>
      <c r="AGF493" s="41"/>
      <c r="AGG493" s="41"/>
      <c r="AGH493" s="41"/>
      <c r="AGI493" s="41"/>
      <c r="AGJ493" s="41"/>
      <c r="AGK493" s="41"/>
      <c r="AGL493" s="41"/>
      <c r="AGM493" s="41"/>
      <c r="AGN493" s="41"/>
      <c r="AGO493" s="41"/>
      <c r="AGP493" s="41"/>
      <c r="AGQ493" s="41"/>
      <c r="AGR493" s="41"/>
      <c r="AGS493" s="41"/>
      <c r="AGT493" s="41"/>
      <c r="AGU493" s="41"/>
      <c r="AGV493" s="41"/>
      <c r="AGW493" s="41"/>
      <c r="AGX493" s="41"/>
      <c r="AGY493" s="41"/>
      <c r="AGZ493" s="41"/>
      <c r="AHA493" s="41"/>
      <c r="AHB493" s="41"/>
      <c r="AHC493" s="41"/>
      <c r="AHD493" s="41"/>
      <c r="AHE493" s="41"/>
      <c r="AHF493" s="41"/>
      <c r="AHG493" s="41"/>
      <c r="AHH493" s="41"/>
      <c r="AHI493" s="41"/>
      <c r="AHJ493" s="41"/>
      <c r="AHK493" s="41"/>
      <c r="AHL493" s="41"/>
      <c r="AHM493" s="41"/>
      <c r="AHN493" s="41"/>
      <c r="AHO493" s="41"/>
      <c r="AHP493" s="41"/>
      <c r="AHQ493" s="41"/>
      <c r="AHR493" s="41"/>
      <c r="AHS493" s="41"/>
      <c r="AHT493" s="41"/>
      <c r="AHU493" s="41"/>
      <c r="AHV493" s="41"/>
      <c r="AHW493" s="41"/>
      <c r="AHX493" s="41"/>
      <c r="AHY493" s="41"/>
      <c r="AHZ493" s="41"/>
      <c r="AIA493" s="41"/>
      <c r="AIB493" s="41"/>
      <c r="AIC493" s="41"/>
      <c r="AID493" s="41"/>
      <c r="AIE493" s="41"/>
      <c r="AIF493" s="41"/>
      <c r="AIG493" s="41"/>
      <c r="AIH493" s="41"/>
      <c r="AII493" s="41"/>
      <c r="AIJ493" s="41"/>
      <c r="AIK493" s="41"/>
      <c r="AIL493" s="41"/>
      <c r="AIM493" s="41"/>
      <c r="AIN493" s="41"/>
      <c r="AIO493" s="41"/>
      <c r="AIP493" s="41"/>
      <c r="AIQ493" s="41"/>
      <c r="AIR493" s="41"/>
      <c r="AIS493" s="41"/>
      <c r="AIT493" s="41"/>
      <c r="AIU493" s="41"/>
      <c r="AIV493" s="41"/>
      <c r="AIW493" s="41"/>
      <c r="AIX493" s="41"/>
      <c r="AIY493" s="41"/>
      <c r="AIZ493" s="41"/>
      <c r="AJA493" s="41"/>
      <c r="AJB493" s="41"/>
      <c r="AJC493" s="41"/>
      <c r="AJD493" s="41"/>
      <c r="AJE493" s="41"/>
      <c r="AJF493" s="41"/>
      <c r="AJG493" s="41"/>
      <c r="AJH493" s="41"/>
      <c r="AJI493" s="41"/>
      <c r="AJJ493" s="41"/>
      <c r="AJK493" s="41"/>
      <c r="AJL493" s="41"/>
      <c r="AJM493" s="41"/>
      <c r="AJN493" s="41"/>
      <c r="AJO493" s="41"/>
      <c r="AJP493" s="41"/>
      <c r="AJQ493" s="41"/>
      <c r="AJR493" s="41"/>
      <c r="AJS493" s="41"/>
      <c r="AJT493" s="41"/>
      <c r="AJU493" s="41"/>
      <c r="AJV493" s="41"/>
      <c r="AJW493" s="41"/>
      <c r="AJX493" s="41"/>
      <c r="AJY493" s="41"/>
      <c r="AJZ493" s="41"/>
      <c r="AKA493" s="41"/>
      <c r="AKB493" s="41"/>
      <c r="AKC493" s="41"/>
      <c r="AKD493" s="41"/>
      <c r="AKE493" s="41"/>
      <c r="AKF493" s="41"/>
      <c r="AKG493" s="41"/>
      <c r="AKH493" s="41"/>
      <c r="AKI493" s="41"/>
      <c r="AKJ493" s="41"/>
      <c r="AKK493" s="41"/>
      <c r="AKL493" s="41"/>
      <c r="AKM493" s="41"/>
      <c r="AKN493" s="41"/>
      <c r="AKO493" s="41"/>
      <c r="AKP493" s="41"/>
      <c r="AKQ493" s="41"/>
      <c r="AKR493" s="41"/>
      <c r="AKS493" s="41"/>
      <c r="AKT493" s="41"/>
      <c r="AKU493" s="41"/>
      <c r="AKV493" s="41"/>
      <c r="AKW493" s="41"/>
      <c r="AKX493" s="41"/>
      <c r="AKY493" s="41"/>
      <c r="AKZ493" s="41"/>
      <c r="ALA493" s="41"/>
      <c r="ALB493" s="41"/>
      <c r="ALC493" s="41"/>
      <c r="ALD493" s="41"/>
    </row>
    <row r="494" spans="1:992" s="11" customFormat="1" ht="19.5" customHeight="1">
      <c r="A494" s="2593"/>
      <c r="B494" s="2394"/>
      <c r="C494" s="2438"/>
      <c r="D494" s="859" t="s">
        <v>301</v>
      </c>
      <c r="E494" s="38">
        <f>E495+E496+E497</f>
        <v>612238772.38999999</v>
      </c>
      <c r="F494" s="38">
        <f>F495+F496+F497</f>
        <v>610350857.23000002</v>
      </c>
      <c r="G494" s="2435"/>
      <c r="H494" s="2435"/>
      <c r="I494" s="2435"/>
      <c r="J494" s="2435"/>
      <c r="K494" s="2435"/>
      <c r="L494" s="2795"/>
      <c r="M494" s="580"/>
      <c r="N494" s="41"/>
      <c r="O494" s="41"/>
      <c r="P494" s="41"/>
      <c r="Q494" s="41"/>
      <c r="R494" s="41"/>
      <c r="S494" s="41"/>
      <c r="T494" s="41"/>
      <c r="U494" s="41"/>
      <c r="V494" s="41"/>
      <c r="W494" s="41"/>
      <c r="X494" s="41"/>
      <c r="Y494" s="41"/>
      <c r="Z494" s="41"/>
      <c r="AA494" s="41"/>
      <c r="AB494" s="41"/>
      <c r="AC494" s="41"/>
      <c r="AD494" s="41"/>
      <c r="AE494" s="41"/>
      <c r="AF494" s="41"/>
      <c r="AG494" s="41"/>
      <c r="AH494" s="41"/>
      <c r="AI494" s="41"/>
      <c r="AJ494" s="41"/>
      <c r="AK494" s="41"/>
      <c r="AL494" s="41"/>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c r="CT494" s="41"/>
      <c r="CU494" s="41"/>
      <c r="CV494" s="41"/>
      <c r="CW494" s="41"/>
      <c r="CX494" s="41"/>
      <c r="CY494" s="41"/>
      <c r="CZ494" s="41"/>
      <c r="DA494" s="41"/>
      <c r="DB494" s="41"/>
      <c r="DC494" s="41"/>
      <c r="DD494" s="41"/>
      <c r="DE494" s="41"/>
      <c r="DF494" s="41"/>
      <c r="DG494" s="41"/>
      <c r="DH494" s="41"/>
      <c r="DI494" s="41"/>
      <c r="DJ494" s="41"/>
      <c r="DK494" s="41"/>
      <c r="DL494" s="41"/>
      <c r="DM494" s="41"/>
      <c r="DN494" s="41"/>
      <c r="DO494" s="41"/>
      <c r="DP494" s="41"/>
      <c r="DQ494" s="41"/>
      <c r="DR494" s="41"/>
      <c r="DS494" s="41"/>
      <c r="DT494" s="41"/>
      <c r="DU494" s="41"/>
      <c r="DV494" s="41"/>
      <c r="DW494" s="41"/>
      <c r="DX494" s="41"/>
      <c r="DY494" s="41"/>
      <c r="DZ494" s="41"/>
      <c r="EA494" s="41"/>
      <c r="EB494" s="41"/>
      <c r="EC494" s="41"/>
      <c r="ED494" s="41"/>
      <c r="EE494" s="41"/>
      <c r="EF494" s="41"/>
      <c r="EG494" s="41"/>
      <c r="EH494" s="41"/>
      <c r="EI494" s="41"/>
      <c r="EJ494" s="41"/>
      <c r="EK494" s="41"/>
      <c r="EL494" s="41"/>
      <c r="EM494" s="41"/>
      <c r="EN494" s="41"/>
      <c r="EO494" s="41"/>
      <c r="EP494" s="41"/>
      <c r="EQ494" s="41"/>
      <c r="ER494" s="41"/>
      <c r="ES494" s="41"/>
      <c r="ET494" s="41"/>
      <c r="EU494" s="41"/>
      <c r="EV494" s="41"/>
      <c r="EW494" s="41"/>
      <c r="EX494" s="41"/>
      <c r="EY494" s="41"/>
      <c r="EZ494" s="41"/>
      <c r="FA494" s="41"/>
      <c r="FB494" s="41"/>
      <c r="FC494" s="41"/>
      <c r="FD494" s="41"/>
      <c r="FE494" s="41"/>
      <c r="FF494" s="41"/>
      <c r="FG494" s="41"/>
      <c r="FH494" s="41"/>
      <c r="FI494" s="41"/>
      <c r="FJ494" s="41"/>
      <c r="FK494" s="41"/>
      <c r="FL494" s="41"/>
      <c r="FM494" s="41"/>
      <c r="FN494" s="41"/>
      <c r="FO494" s="41"/>
      <c r="FP494" s="41"/>
      <c r="FQ494" s="41"/>
      <c r="FR494" s="41"/>
      <c r="FS494" s="41"/>
      <c r="FT494" s="41"/>
      <c r="FU494" s="41"/>
      <c r="FV494" s="41"/>
      <c r="FW494" s="41"/>
      <c r="FX494" s="41"/>
      <c r="FY494" s="41"/>
      <c r="FZ494" s="41"/>
      <c r="GA494" s="41"/>
      <c r="GB494" s="41"/>
      <c r="GC494" s="41"/>
      <c r="GD494" s="41"/>
      <c r="GE494" s="41"/>
      <c r="GF494" s="41"/>
      <c r="GG494" s="41"/>
      <c r="GH494" s="41"/>
      <c r="GI494" s="41"/>
      <c r="GJ494" s="41"/>
      <c r="GK494" s="41"/>
      <c r="GL494" s="41"/>
      <c r="GM494" s="41"/>
      <c r="GN494" s="41"/>
      <c r="GO494" s="41"/>
      <c r="GP494" s="41"/>
      <c r="GQ494" s="41"/>
      <c r="GR494" s="41"/>
      <c r="GS494" s="41"/>
      <c r="GT494" s="41"/>
      <c r="GU494" s="41"/>
      <c r="GV494" s="41"/>
      <c r="GW494" s="41"/>
      <c r="GX494" s="41"/>
      <c r="GY494" s="41"/>
      <c r="GZ494" s="41"/>
      <c r="HA494" s="41"/>
      <c r="HB494" s="41"/>
      <c r="HC494" s="41"/>
      <c r="HD494" s="41"/>
      <c r="HE494" s="41"/>
      <c r="HF494" s="41"/>
      <c r="HG494" s="41"/>
      <c r="HH494" s="41"/>
      <c r="HI494" s="41"/>
      <c r="HJ494" s="41"/>
      <c r="HK494" s="41"/>
      <c r="HL494" s="41"/>
      <c r="HM494" s="41"/>
      <c r="HN494" s="41"/>
      <c r="HO494" s="41"/>
      <c r="HP494" s="41"/>
      <c r="HQ494" s="41"/>
      <c r="HR494" s="41"/>
      <c r="HS494" s="41"/>
      <c r="HT494" s="41"/>
      <c r="HU494" s="41"/>
      <c r="HV494" s="41"/>
      <c r="HW494" s="41"/>
      <c r="HX494" s="41"/>
      <c r="HY494" s="41"/>
      <c r="HZ494" s="41"/>
      <c r="IA494" s="41"/>
      <c r="IB494" s="41"/>
      <c r="IC494" s="41"/>
      <c r="ID494" s="41"/>
      <c r="IE494" s="41"/>
      <c r="IF494" s="41"/>
      <c r="IG494" s="41"/>
      <c r="IH494" s="41"/>
      <c r="II494" s="41"/>
      <c r="IJ494" s="41"/>
      <c r="IK494" s="41"/>
      <c r="IL494" s="41"/>
      <c r="IM494" s="41"/>
      <c r="IN494" s="41"/>
      <c r="IO494" s="41"/>
      <c r="IP494" s="41"/>
      <c r="IQ494" s="41"/>
      <c r="IR494" s="41"/>
      <c r="IS494" s="41"/>
      <c r="IT494" s="41"/>
      <c r="IU494" s="41"/>
      <c r="IV494" s="41"/>
      <c r="IW494" s="41"/>
      <c r="IX494" s="41"/>
      <c r="IY494" s="41"/>
      <c r="IZ494" s="41"/>
      <c r="JA494" s="41"/>
      <c r="JB494" s="41"/>
      <c r="JC494" s="41"/>
      <c r="JD494" s="41"/>
      <c r="JE494" s="41"/>
      <c r="JF494" s="41"/>
      <c r="JG494" s="41"/>
      <c r="JH494" s="41"/>
      <c r="JI494" s="41"/>
      <c r="JJ494" s="41"/>
      <c r="JK494" s="41"/>
      <c r="JL494" s="41"/>
      <c r="JM494" s="41"/>
      <c r="JN494" s="41"/>
      <c r="JO494" s="41"/>
      <c r="JP494" s="41"/>
      <c r="JQ494" s="41"/>
      <c r="JR494" s="41"/>
      <c r="JS494" s="41"/>
      <c r="JT494" s="41"/>
      <c r="JU494" s="41"/>
      <c r="JV494" s="41"/>
      <c r="JW494" s="41"/>
      <c r="JX494" s="41"/>
      <c r="JY494" s="41"/>
      <c r="JZ494" s="41"/>
      <c r="KA494" s="41"/>
      <c r="KB494" s="41"/>
      <c r="KC494" s="41"/>
      <c r="KD494" s="41"/>
      <c r="KE494" s="41"/>
      <c r="KF494" s="41"/>
      <c r="KG494" s="41"/>
      <c r="KH494" s="41"/>
      <c r="KI494" s="41"/>
      <c r="KJ494" s="41"/>
      <c r="KK494" s="41"/>
      <c r="KL494" s="41"/>
      <c r="KM494" s="41"/>
      <c r="KN494" s="41"/>
      <c r="KO494" s="41"/>
      <c r="KP494" s="41"/>
      <c r="KQ494" s="41"/>
      <c r="KR494" s="41"/>
      <c r="KS494" s="41"/>
      <c r="KT494" s="41"/>
      <c r="KU494" s="41"/>
      <c r="KV494" s="41"/>
      <c r="KW494" s="41"/>
      <c r="KX494" s="41"/>
      <c r="KY494" s="41"/>
      <c r="KZ494" s="41"/>
      <c r="LA494" s="41"/>
      <c r="LB494" s="41"/>
      <c r="LC494" s="41"/>
      <c r="LD494" s="41"/>
      <c r="LE494" s="41"/>
      <c r="LF494" s="41"/>
      <c r="LG494" s="41"/>
      <c r="LH494" s="41"/>
      <c r="LI494" s="41"/>
      <c r="LJ494" s="41"/>
      <c r="LK494" s="41"/>
      <c r="LL494" s="41"/>
      <c r="LM494" s="41"/>
      <c r="LN494" s="41"/>
      <c r="LO494" s="41"/>
      <c r="LP494" s="41"/>
      <c r="LQ494" s="41"/>
      <c r="LR494" s="41"/>
      <c r="LS494" s="41"/>
      <c r="LT494" s="41"/>
      <c r="LU494" s="41"/>
      <c r="LV494" s="41"/>
      <c r="LW494" s="41"/>
      <c r="LX494" s="41"/>
      <c r="LY494" s="41"/>
      <c r="LZ494" s="41"/>
      <c r="MA494" s="41"/>
      <c r="MB494" s="41"/>
      <c r="MC494" s="41"/>
      <c r="MD494" s="41"/>
      <c r="ME494" s="41"/>
      <c r="MF494" s="41"/>
      <c r="MG494" s="41"/>
      <c r="MH494" s="41"/>
      <c r="MI494" s="41"/>
      <c r="MJ494" s="41"/>
      <c r="MK494" s="41"/>
      <c r="ML494" s="41"/>
      <c r="MM494" s="41"/>
      <c r="MN494" s="41"/>
      <c r="MO494" s="41"/>
      <c r="MP494" s="41"/>
      <c r="MQ494" s="41"/>
      <c r="MR494" s="41"/>
      <c r="MS494" s="41"/>
      <c r="MT494" s="41"/>
      <c r="MU494" s="41"/>
      <c r="MV494" s="41"/>
      <c r="MW494" s="41"/>
      <c r="MX494" s="41"/>
      <c r="MY494" s="41"/>
      <c r="MZ494" s="41"/>
      <c r="NA494" s="41"/>
      <c r="NB494" s="41"/>
      <c r="NC494" s="41"/>
      <c r="ND494" s="41"/>
      <c r="NE494" s="41"/>
      <c r="NF494" s="41"/>
      <c r="NG494" s="41"/>
      <c r="NH494" s="41"/>
      <c r="NI494" s="41"/>
      <c r="NJ494" s="41"/>
      <c r="NK494" s="41"/>
      <c r="NL494" s="41"/>
      <c r="NM494" s="41"/>
      <c r="NN494" s="41"/>
      <c r="NO494" s="41"/>
      <c r="NP494" s="41"/>
      <c r="NQ494" s="41"/>
      <c r="NR494" s="41"/>
      <c r="NS494" s="41"/>
      <c r="NT494" s="41"/>
      <c r="NU494" s="41"/>
      <c r="NV494" s="41"/>
      <c r="NW494" s="41"/>
      <c r="NX494" s="41"/>
      <c r="NY494" s="41"/>
      <c r="NZ494" s="41"/>
      <c r="OA494" s="41"/>
      <c r="OB494" s="41"/>
      <c r="OC494" s="41"/>
      <c r="OD494" s="41"/>
      <c r="OE494" s="41"/>
      <c r="OF494" s="41"/>
      <c r="OG494" s="41"/>
      <c r="OH494" s="41"/>
      <c r="OI494" s="41"/>
      <c r="OJ494" s="41"/>
      <c r="OK494" s="41"/>
      <c r="OL494" s="41"/>
      <c r="OM494" s="41"/>
      <c r="ON494" s="41"/>
      <c r="OO494" s="41"/>
      <c r="OP494" s="41"/>
      <c r="OQ494" s="41"/>
      <c r="OR494" s="41"/>
      <c r="OS494" s="41"/>
      <c r="OT494" s="41"/>
      <c r="OU494" s="41"/>
      <c r="OV494" s="41"/>
      <c r="OW494" s="41"/>
      <c r="OX494" s="41"/>
      <c r="OY494" s="41"/>
      <c r="OZ494" s="41"/>
      <c r="PA494" s="41"/>
      <c r="PB494" s="41"/>
      <c r="PC494" s="41"/>
      <c r="PD494" s="41"/>
      <c r="PE494" s="41"/>
      <c r="PF494" s="41"/>
      <c r="PG494" s="41"/>
      <c r="PH494" s="41"/>
      <c r="PI494" s="41"/>
      <c r="PJ494" s="41"/>
      <c r="PK494" s="41"/>
      <c r="PL494" s="41"/>
      <c r="PM494" s="41"/>
      <c r="PN494" s="41"/>
      <c r="PO494" s="41"/>
      <c r="PP494" s="41"/>
      <c r="PQ494" s="41"/>
      <c r="PR494" s="41"/>
      <c r="PS494" s="41"/>
      <c r="PT494" s="41"/>
      <c r="PU494" s="41"/>
      <c r="PV494" s="41"/>
      <c r="PW494" s="41"/>
      <c r="PX494" s="41"/>
      <c r="PY494" s="41"/>
      <c r="PZ494" s="41"/>
      <c r="QA494" s="41"/>
      <c r="QB494" s="41"/>
      <c r="QC494" s="41"/>
      <c r="QD494" s="41"/>
      <c r="QE494" s="41"/>
      <c r="QF494" s="41"/>
      <c r="QG494" s="41"/>
      <c r="QH494" s="41"/>
      <c r="QI494" s="41"/>
      <c r="QJ494" s="41"/>
      <c r="QK494" s="41"/>
      <c r="QL494" s="41"/>
      <c r="QM494" s="41"/>
      <c r="QN494" s="41"/>
      <c r="QO494" s="41"/>
      <c r="QP494" s="41"/>
      <c r="QQ494" s="41"/>
      <c r="QR494" s="41"/>
      <c r="QS494" s="41"/>
      <c r="QT494" s="41"/>
      <c r="QU494" s="41"/>
      <c r="QV494" s="41"/>
      <c r="QW494" s="41"/>
      <c r="QX494" s="41"/>
      <c r="QY494" s="41"/>
      <c r="QZ494" s="41"/>
      <c r="RA494" s="41"/>
      <c r="RB494" s="41"/>
      <c r="RC494" s="41"/>
      <c r="RD494" s="41"/>
      <c r="RE494" s="41"/>
      <c r="RF494" s="41"/>
      <c r="RG494" s="41"/>
      <c r="RH494" s="41"/>
      <c r="RI494" s="41"/>
      <c r="RJ494" s="41"/>
      <c r="RK494" s="41"/>
      <c r="RL494" s="41"/>
      <c r="RM494" s="41"/>
      <c r="RN494" s="41"/>
      <c r="RO494" s="41"/>
      <c r="RP494" s="41"/>
      <c r="RQ494" s="41"/>
      <c r="RR494" s="41"/>
      <c r="RS494" s="41"/>
      <c r="RT494" s="41"/>
      <c r="RU494" s="41"/>
      <c r="RV494" s="41"/>
      <c r="RW494" s="41"/>
      <c r="RX494" s="41"/>
      <c r="RY494" s="41"/>
      <c r="RZ494" s="41"/>
      <c r="SA494" s="41"/>
      <c r="SB494" s="41"/>
      <c r="SC494" s="41"/>
      <c r="SD494" s="41"/>
      <c r="SE494" s="41"/>
      <c r="SF494" s="41"/>
      <c r="SG494" s="41"/>
      <c r="SH494" s="41"/>
      <c r="SI494" s="41"/>
      <c r="SJ494" s="41"/>
      <c r="SK494" s="41"/>
      <c r="SL494" s="41"/>
      <c r="SM494" s="41"/>
      <c r="SN494" s="41"/>
      <c r="SO494" s="41"/>
      <c r="SP494" s="41"/>
      <c r="SQ494" s="41"/>
      <c r="SR494" s="41"/>
      <c r="SS494" s="41"/>
      <c r="ST494" s="41"/>
      <c r="SU494" s="41"/>
      <c r="SV494" s="41"/>
      <c r="SW494" s="41"/>
      <c r="SX494" s="41"/>
      <c r="SY494" s="41"/>
      <c r="SZ494" s="41"/>
      <c r="TA494" s="41"/>
      <c r="TB494" s="41"/>
      <c r="TC494" s="41"/>
      <c r="TD494" s="41"/>
      <c r="TE494" s="41"/>
      <c r="TF494" s="41"/>
      <c r="TG494" s="41"/>
      <c r="TH494" s="41"/>
      <c r="TI494" s="41"/>
      <c r="TJ494" s="41"/>
      <c r="TK494" s="41"/>
      <c r="TL494" s="41"/>
      <c r="TM494" s="41"/>
      <c r="TN494" s="41"/>
      <c r="TO494" s="41"/>
      <c r="TP494" s="41"/>
      <c r="TQ494" s="41"/>
      <c r="TR494" s="41"/>
      <c r="TS494" s="41"/>
      <c r="TT494" s="41"/>
      <c r="TU494" s="41"/>
      <c r="TV494" s="41"/>
      <c r="TW494" s="41"/>
      <c r="TX494" s="41"/>
      <c r="TY494" s="41"/>
      <c r="TZ494" s="41"/>
      <c r="UA494" s="41"/>
      <c r="UB494" s="41"/>
      <c r="UC494" s="41"/>
      <c r="UD494" s="41"/>
      <c r="UE494" s="41"/>
      <c r="UF494" s="41"/>
      <c r="UG494" s="41"/>
      <c r="UH494" s="41"/>
      <c r="UI494" s="41"/>
      <c r="UJ494" s="41"/>
      <c r="UK494" s="41"/>
      <c r="UL494" s="41"/>
      <c r="UM494" s="41"/>
      <c r="UN494" s="41"/>
      <c r="UO494" s="41"/>
      <c r="UP494" s="41"/>
      <c r="UQ494" s="41"/>
      <c r="UR494" s="41"/>
      <c r="US494" s="41"/>
      <c r="UT494" s="41"/>
      <c r="UU494" s="41"/>
      <c r="UV494" s="41"/>
      <c r="UW494" s="41"/>
      <c r="UX494" s="41"/>
      <c r="UY494" s="41"/>
      <c r="UZ494" s="41"/>
      <c r="VA494" s="41"/>
      <c r="VB494" s="41"/>
      <c r="VC494" s="41"/>
      <c r="VD494" s="41"/>
      <c r="VE494" s="41"/>
      <c r="VF494" s="41"/>
      <c r="VG494" s="41"/>
      <c r="VH494" s="41"/>
      <c r="VI494" s="41"/>
      <c r="VJ494" s="41"/>
      <c r="VK494" s="41"/>
      <c r="VL494" s="41"/>
      <c r="VM494" s="41"/>
      <c r="VN494" s="41"/>
      <c r="VO494" s="41"/>
      <c r="VP494" s="41"/>
      <c r="VQ494" s="41"/>
      <c r="VR494" s="41"/>
      <c r="VS494" s="41"/>
      <c r="VT494" s="41"/>
      <c r="VU494" s="41"/>
      <c r="VV494" s="41"/>
      <c r="VW494" s="41"/>
      <c r="VX494" s="41"/>
      <c r="VY494" s="41"/>
      <c r="VZ494" s="41"/>
      <c r="WA494" s="41"/>
      <c r="WB494" s="41"/>
      <c r="WC494" s="41"/>
      <c r="WD494" s="41"/>
      <c r="WE494" s="41"/>
      <c r="WF494" s="41"/>
      <c r="WG494" s="41"/>
      <c r="WH494" s="41"/>
      <c r="WI494" s="41"/>
      <c r="WJ494" s="41"/>
      <c r="WK494" s="41"/>
      <c r="WL494" s="41"/>
      <c r="WM494" s="41"/>
      <c r="WN494" s="41"/>
      <c r="WO494" s="41"/>
      <c r="WP494" s="41"/>
      <c r="WQ494" s="41"/>
      <c r="WR494" s="41"/>
      <c r="WS494" s="41"/>
      <c r="WT494" s="41"/>
      <c r="WU494" s="41"/>
      <c r="WV494" s="41"/>
      <c r="WW494" s="41"/>
      <c r="WX494" s="41"/>
      <c r="WY494" s="41"/>
      <c r="WZ494" s="41"/>
      <c r="XA494" s="41"/>
      <c r="XB494" s="41"/>
      <c r="XC494" s="41"/>
      <c r="XD494" s="41"/>
      <c r="XE494" s="41"/>
      <c r="XF494" s="41"/>
      <c r="XG494" s="41"/>
      <c r="XH494" s="41"/>
      <c r="XI494" s="41"/>
      <c r="XJ494" s="41"/>
      <c r="XK494" s="41"/>
      <c r="XL494" s="41"/>
      <c r="XM494" s="41"/>
      <c r="XN494" s="41"/>
      <c r="XO494" s="41"/>
      <c r="XP494" s="41"/>
      <c r="XQ494" s="41"/>
      <c r="XR494" s="41"/>
      <c r="XS494" s="41"/>
      <c r="XT494" s="41"/>
      <c r="XU494" s="41"/>
      <c r="XV494" s="41"/>
      <c r="XW494" s="41"/>
      <c r="XX494" s="41"/>
      <c r="XY494" s="41"/>
      <c r="XZ494" s="41"/>
      <c r="YA494" s="41"/>
      <c r="YB494" s="41"/>
      <c r="YC494" s="41"/>
      <c r="YD494" s="41"/>
      <c r="YE494" s="41"/>
      <c r="YF494" s="41"/>
      <c r="YG494" s="41"/>
      <c r="YH494" s="41"/>
      <c r="YI494" s="41"/>
      <c r="YJ494" s="41"/>
      <c r="YK494" s="41"/>
      <c r="YL494" s="41"/>
      <c r="YM494" s="41"/>
      <c r="YN494" s="41"/>
      <c r="YO494" s="41"/>
      <c r="YP494" s="41"/>
      <c r="YQ494" s="41"/>
      <c r="YR494" s="41"/>
      <c r="YS494" s="41"/>
      <c r="YT494" s="41"/>
      <c r="YU494" s="41"/>
      <c r="YV494" s="41"/>
      <c r="YW494" s="41"/>
      <c r="YX494" s="41"/>
      <c r="YY494" s="41"/>
      <c r="YZ494" s="41"/>
      <c r="ZA494" s="41"/>
      <c r="ZB494" s="41"/>
      <c r="ZC494" s="41"/>
      <c r="ZD494" s="41"/>
      <c r="ZE494" s="41"/>
      <c r="ZF494" s="41"/>
      <c r="ZG494" s="41"/>
      <c r="ZH494" s="41"/>
      <c r="ZI494" s="41"/>
      <c r="ZJ494" s="41"/>
      <c r="ZK494" s="41"/>
      <c r="ZL494" s="41"/>
      <c r="ZM494" s="41"/>
      <c r="ZN494" s="41"/>
      <c r="ZO494" s="41"/>
      <c r="ZP494" s="41"/>
      <c r="ZQ494" s="41"/>
      <c r="ZR494" s="41"/>
      <c r="ZS494" s="41"/>
      <c r="ZT494" s="41"/>
      <c r="ZU494" s="41"/>
      <c r="ZV494" s="41"/>
      <c r="ZW494" s="41"/>
      <c r="ZX494" s="41"/>
      <c r="ZY494" s="41"/>
      <c r="ZZ494" s="41"/>
      <c r="AAA494" s="41"/>
      <c r="AAB494" s="41"/>
      <c r="AAC494" s="41"/>
      <c r="AAD494" s="41"/>
      <c r="AAE494" s="41"/>
      <c r="AAF494" s="41"/>
      <c r="AAG494" s="41"/>
      <c r="AAH494" s="41"/>
      <c r="AAI494" s="41"/>
      <c r="AAJ494" s="41"/>
      <c r="AAK494" s="41"/>
      <c r="AAL494" s="41"/>
      <c r="AAM494" s="41"/>
      <c r="AAN494" s="41"/>
      <c r="AAO494" s="41"/>
      <c r="AAP494" s="41"/>
      <c r="AAQ494" s="41"/>
      <c r="AAR494" s="41"/>
      <c r="AAS494" s="41"/>
      <c r="AAT494" s="41"/>
      <c r="AAU494" s="41"/>
      <c r="AAV494" s="41"/>
      <c r="AAW494" s="41"/>
      <c r="AAX494" s="41"/>
      <c r="AAY494" s="41"/>
      <c r="AAZ494" s="41"/>
      <c r="ABA494" s="41"/>
      <c r="ABB494" s="41"/>
      <c r="ABC494" s="41"/>
      <c r="ABD494" s="41"/>
      <c r="ABE494" s="41"/>
      <c r="ABF494" s="41"/>
      <c r="ABG494" s="41"/>
      <c r="ABH494" s="41"/>
      <c r="ABI494" s="41"/>
      <c r="ABJ494" s="41"/>
      <c r="ABK494" s="41"/>
      <c r="ABL494" s="41"/>
      <c r="ABM494" s="41"/>
      <c r="ABN494" s="41"/>
      <c r="ABO494" s="41"/>
      <c r="ABP494" s="41"/>
      <c r="ABQ494" s="41"/>
      <c r="ABR494" s="41"/>
      <c r="ABS494" s="41"/>
      <c r="ABT494" s="41"/>
      <c r="ABU494" s="41"/>
      <c r="ABV494" s="41"/>
      <c r="ABW494" s="41"/>
      <c r="ABX494" s="41"/>
      <c r="ABY494" s="41"/>
      <c r="ABZ494" s="41"/>
      <c r="ACA494" s="41"/>
      <c r="ACB494" s="41"/>
      <c r="ACC494" s="41"/>
      <c r="ACD494" s="41"/>
      <c r="ACE494" s="41"/>
      <c r="ACF494" s="41"/>
      <c r="ACG494" s="41"/>
      <c r="ACH494" s="41"/>
      <c r="ACI494" s="41"/>
      <c r="ACJ494" s="41"/>
      <c r="ACK494" s="41"/>
      <c r="ACL494" s="41"/>
      <c r="ACM494" s="41"/>
      <c r="ACN494" s="41"/>
      <c r="ACO494" s="41"/>
      <c r="ACP494" s="41"/>
      <c r="ACQ494" s="41"/>
      <c r="ACR494" s="41"/>
      <c r="ACS494" s="41"/>
      <c r="ACT494" s="41"/>
      <c r="ACU494" s="41"/>
      <c r="ACV494" s="41"/>
      <c r="ACW494" s="41"/>
      <c r="ACX494" s="41"/>
      <c r="ACY494" s="41"/>
      <c r="ACZ494" s="41"/>
      <c r="ADA494" s="41"/>
      <c r="ADB494" s="41"/>
      <c r="ADC494" s="41"/>
      <c r="ADD494" s="41"/>
      <c r="ADE494" s="41"/>
      <c r="ADF494" s="41"/>
      <c r="ADG494" s="41"/>
      <c r="ADH494" s="41"/>
      <c r="ADI494" s="41"/>
      <c r="ADJ494" s="41"/>
      <c r="ADK494" s="41"/>
      <c r="ADL494" s="41"/>
      <c r="ADM494" s="41"/>
      <c r="ADN494" s="41"/>
      <c r="ADO494" s="41"/>
      <c r="ADP494" s="41"/>
      <c r="ADQ494" s="41"/>
      <c r="ADR494" s="41"/>
      <c r="ADS494" s="41"/>
      <c r="ADT494" s="41"/>
      <c r="ADU494" s="41"/>
      <c r="ADV494" s="41"/>
      <c r="ADW494" s="41"/>
      <c r="ADX494" s="41"/>
      <c r="ADY494" s="41"/>
      <c r="ADZ494" s="41"/>
      <c r="AEA494" s="41"/>
      <c r="AEB494" s="41"/>
      <c r="AEC494" s="41"/>
      <c r="AED494" s="41"/>
      <c r="AEE494" s="41"/>
      <c r="AEF494" s="41"/>
      <c r="AEG494" s="41"/>
      <c r="AEH494" s="41"/>
      <c r="AEI494" s="41"/>
      <c r="AEJ494" s="41"/>
      <c r="AEK494" s="41"/>
      <c r="AEL494" s="41"/>
      <c r="AEM494" s="41"/>
      <c r="AEN494" s="41"/>
      <c r="AEO494" s="41"/>
      <c r="AEP494" s="41"/>
      <c r="AEQ494" s="41"/>
      <c r="AER494" s="41"/>
      <c r="AES494" s="41"/>
      <c r="AET494" s="41"/>
      <c r="AEU494" s="41"/>
      <c r="AEV494" s="41"/>
      <c r="AEW494" s="41"/>
      <c r="AEX494" s="41"/>
      <c r="AEY494" s="41"/>
      <c r="AEZ494" s="41"/>
      <c r="AFA494" s="41"/>
      <c r="AFB494" s="41"/>
      <c r="AFC494" s="41"/>
      <c r="AFD494" s="41"/>
      <c r="AFE494" s="41"/>
      <c r="AFF494" s="41"/>
      <c r="AFG494" s="41"/>
      <c r="AFH494" s="41"/>
      <c r="AFI494" s="41"/>
      <c r="AFJ494" s="41"/>
      <c r="AFK494" s="41"/>
      <c r="AFL494" s="41"/>
      <c r="AFM494" s="41"/>
      <c r="AFN494" s="41"/>
      <c r="AFO494" s="41"/>
      <c r="AFP494" s="41"/>
      <c r="AFQ494" s="41"/>
      <c r="AFR494" s="41"/>
      <c r="AFS494" s="41"/>
      <c r="AFT494" s="41"/>
      <c r="AFU494" s="41"/>
      <c r="AFV494" s="41"/>
      <c r="AFW494" s="41"/>
      <c r="AFX494" s="41"/>
      <c r="AFY494" s="41"/>
      <c r="AFZ494" s="41"/>
      <c r="AGA494" s="41"/>
      <c r="AGB494" s="41"/>
      <c r="AGC494" s="41"/>
      <c r="AGD494" s="41"/>
      <c r="AGE494" s="41"/>
      <c r="AGF494" s="41"/>
      <c r="AGG494" s="41"/>
      <c r="AGH494" s="41"/>
      <c r="AGI494" s="41"/>
      <c r="AGJ494" s="41"/>
      <c r="AGK494" s="41"/>
      <c r="AGL494" s="41"/>
      <c r="AGM494" s="41"/>
      <c r="AGN494" s="41"/>
      <c r="AGO494" s="41"/>
      <c r="AGP494" s="41"/>
      <c r="AGQ494" s="41"/>
      <c r="AGR494" s="41"/>
      <c r="AGS494" s="41"/>
      <c r="AGT494" s="41"/>
      <c r="AGU494" s="41"/>
      <c r="AGV494" s="41"/>
      <c r="AGW494" s="41"/>
      <c r="AGX494" s="41"/>
      <c r="AGY494" s="41"/>
      <c r="AGZ494" s="41"/>
      <c r="AHA494" s="41"/>
      <c r="AHB494" s="41"/>
      <c r="AHC494" s="41"/>
      <c r="AHD494" s="41"/>
      <c r="AHE494" s="41"/>
      <c r="AHF494" s="41"/>
      <c r="AHG494" s="41"/>
      <c r="AHH494" s="41"/>
      <c r="AHI494" s="41"/>
      <c r="AHJ494" s="41"/>
      <c r="AHK494" s="41"/>
      <c r="AHL494" s="41"/>
      <c r="AHM494" s="41"/>
      <c r="AHN494" s="41"/>
      <c r="AHO494" s="41"/>
      <c r="AHP494" s="41"/>
      <c r="AHQ494" s="41"/>
      <c r="AHR494" s="41"/>
      <c r="AHS494" s="41"/>
      <c r="AHT494" s="41"/>
      <c r="AHU494" s="41"/>
      <c r="AHV494" s="41"/>
      <c r="AHW494" s="41"/>
      <c r="AHX494" s="41"/>
      <c r="AHY494" s="41"/>
      <c r="AHZ494" s="41"/>
      <c r="AIA494" s="41"/>
      <c r="AIB494" s="41"/>
      <c r="AIC494" s="41"/>
      <c r="AID494" s="41"/>
      <c r="AIE494" s="41"/>
      <c r="AIF494" s="41"/>
      <c r="AIG494" s="41"/>
      <c r="AIH494" s="41"/>
      <c r="AII494" s="41"/>
      <c r="AIJ494" s="41"/>
      <c r="AIK494" s="41"/>
      <c r="AIL494" s="41"/>
      <c r="AIM494" s="41"/>
      <c r="AIN494" s="41"/>
      <c r="AIO494" s="41"/>
      <c r="AIP494" s="41"/>
      <c r="AIQ494" s="41"/>
      <c r="AIR494" s="41"/>
      <c r="AIS494" s="41"/>
      <c r="AIT494" s="41"/>
      <c r="AIU494" s="41"/>
      <c r="AIV494" s="41"/>
      <c r="AIW494" s="41"/>
      <c r="AIX494" s="41"/>
      <c r="AIY494" s="41"/>
      <c r="AIZ494" s="41"/>
      <c r="AJA494" s="41"/>
      <c r="AJB494" s="41"/>
      <c r="AJC494" s="41"/>
      <c r="AJD494" s="41"/>
      <c r="AJE494" s="41"/>
      <c r="AJF494" s="41"/>
      <c r="AJG494" s="41"/>
      <c r="AJH494" s="41"/>
      <c r="AJI494" s="41"/>
      <c r="AJJ494" s="41"/>
      <c r="AJK494" s="41"/>
      <c r="AJL494" s="41"/>
      <c r="AJM494" s="41"/>
      <c r="AJN494" s="41"/>
      <c r="AJO494" s="41"/>
      <c r="AJP494" s="41"/>
      <c r="AJQ494" s="41"/>
      <c r="AJR494" s="41"/>
      <c r="AJS494" s="41"/>
      <c r="AJT494" s="41"/>
      <c r="AJU494" s="41"/>
      <c r="AJV494" s="41"/>
      <c r="AJW494" s="41"/>
      <c r="AJX494" s="41"/>
      <c r="AJY494" s="41"/>
      <c r="AJZ494" s="41"/>
      <c r="AKA494" s="41"/>
      <c r="AKB494" s="41"/>
      <c r="AKC494" s="41"/>
      <c r="AKD494" s="41"/>
      <c r="AKE494" s="41"/>
      <c r="AKF494" s="41"/>
      <c r="AKG494" s="41"/>
      <c r="AKH494" s="41"/>
      <c r="AKI494" s="41"/>
      <c r="AKJ494" s="41"/>
      <c r="AKK494" s="41"/>
      <c r="AKL494" s="41"/>
      <c r="AKM494" s="41"/>
      <c r="AKN494" s="41"/>
      <c r="AKO494" s="41"/>
      <c r="AKP494" s="41"/>
      <c r="AKQ494" s="41"/>
      <c r="AKR494" s="41"/>
      <c r="AKS494" s="41"/>
      <c r="AKT494" s="41"/>
      <c r="AKU494" s="41"/>
      <c r="AKV494" s="41"/>
      <c r="AKW494" s="41"/>
      <c r="AKX494" s="41"/>
      <c r="AKY494" s="41"/>
      <c r="AKZ494" s="41"/>
      <c r="ALA494" s="41"/>
      <c r="ALB494" s="41"/>
      <c r="ALC494" s="41"/>
      <c r="ALD494" s="41"/>
    </row>
    <row r="495" spans="1:992" s="11" customFormat="1">
      <c r="A495" s="2593"/>
      <c r="B495" s="2394"/>
      <c r="C495" s="2438"/>
      <c r="D495" s="792" t="s">
        <v>303</v>
      </c>
      <c r="E495" s="38">
        <f>E501+E537+E609+E627+E651+E663+E694+E712</f>
        <v>389108272.38999999</v>
      </c>
      <c r="F495" s="38">
        <f>F501+F537+F609+F627+F651+F663+F694</f>
        <v>387220357.22999996</v>
      </c>
      <c r="G495" s="2435"/>
      <c r="H495" s="2435"/>
      <c r="I495" s="2435"/>
      <c r="J495" s="2435"/>
      <c r="K495" s="2435"/>
      <c r="L495" s="2795"/>
      <c r="M495" s="580"/>
      <c r="N495" s="41"/>
      <c r="O495" s="41"/>
      <c r="P495" s="41"/>
      <c r="Q495" s="41"/>
      <c r="R495" s="41"/>
      <c r="S495" s="41"/>
      <c r="T495" s="41"/>
      <c r="U495" s="41"/>
      <c r="V495" s="41"/>
      <c r="W495" s="41"/>
      <c r="X495" s="41"/>
      <c r="Y495" s="41"/>
      <c r="Z495" s="41"/>
      <c r="AA495" s="41"/>
      <c r="AB495" s="41"/>
      <c r="AC495" s="41"/>
      <c r="AD495" s="41"/>
      <c r="AE495" s="41"/>
      <c r="AF495" s="41"/>
      <c r="AG495" s="41"/>
      <c r="AH495" s="41"/>
      <c r="AI495" s="41"/>
      <c r="AJ495" s="41"/>
      <c r="AK495" s="41"/>
      <c r="AL495" s="41"/>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c r="CT495" s="41"/>
      <c r="CU495" s="41"/>
      <c r="CV495" s="41"/>
      <c r="CW495" s="41"/>
      <c r="CX495" s="41"/>
      <c r="CY495" s="41"/>
      <c r="CZ495" s="41"/>
      <c r="DA495" s="41"/>
      <c r="DB495" s="41"/>
      <c r="DC495" s="41"/>
      <c r="DD495" s="41"/>
      <c r="DE495" s="41"/>
      <c r="DF495" s="41"/>
      <c r="DG495" s="41"/>
      <c r="DH495" s="41"/>
      <c r="DI495" s="41"/>
      <c r="DJ495" s="41"/>
      <c r="DK495" s="41"/>
      <c r="DL495" s="41"/>
      <c r="DM495" s="41"/>
      <c r="DN495" s="41"/>
      <c r="DO495" s="41"/>
      <c r="DP495" s="41"/>
      <c r="DQ495" s="41"/>
      <c r="DR495" s="41"/>
      <c r="DS495" s="41"/>
      <c r="DT495" s="41"/>
      <c r="DU495" s="41"/>
      <c r="DV495" s="41"/>
      <c r="DW495" s="41"/>
      <c r="DX495" s="41"/>
      <c r="DY495" s="41"/>
      <c r="DZ495" s="41"/>
      <c r="EA495" s="41"/>
      <c r="EB495" s="41"/>
      <c r="EC495" s="41"/>
      <c r="ED495" s="41"/>
      <c r="EE495" s="41"/>
      <c r="EF495" s="41"/>
      <c r="EG495" s="41"/>
      <c r="EH495" s="41"/>
      <c r="EI495" s="41"/>
      <c r="EJ495" s="41"/>
      <c r="EK495" s="41"/>
      <c r="EL495" s="41"/>
      <c r="EM495" s="41"/>
      <c r="EN495" s="41"/>
      <c r="EO495" s="41"/>
      <c r="EP495" s="41"/>
      <c r="EQ495" s="41"/>
      <c r="ER495" s="41"/>
      <c r="ES495" s="41"/>
      <c r="ET495" s="41"/>
      <c r="EU495" s="41"/>
      <c r="EV495" s="41"/>
      <c r="EW495" s="41"/>
      <c r="EX495" s="41"/>
      <c r="EY495" s="41"/>
      <c r="EZ495" s="41"/>
      <c r="FA495" s="41"/>
      <c r="FB495" s="41"/>
      <c r="FC495" s="41"/>
      <c r="FD495" s="41"/>
      <c r="FE495" s="41"/>
      <c r="FF495" s="41"/>
      <c r="FG495" s="41"/>
      <c r="FH495" s="41"/>
      <c r="FI495" s="41"/>
      <c r="FJ495" s="41"/>
      <c r="FK495" s="41"/>
      <c r="FL495" s="41"/>
      <c r="FM495" s="41"/>
      <c r="FN495" s="41"/>
      <c r="FO495" s="41"/>
      <c r="FP495" s="41"/>
      <c r="FQ495" s="41"/>
      <c r="FR495" s="41"/>
      <c r="FS495" s="41"/>
      <c r="FT495" s="41"/>
      <c r="FU495" s="41"/>
      <c r="FV495" s="41"/>
      <c r="FW495" s="41"/>
      <c r="FX495" s="41"/>
      <c r="FY495" s="41"/>
      <c r="FZ495" s="41"/>
      <c r="GA495" s="41"/>
      <c r="GB495" s="41"/>
      <c r="GC495" s="41"/>
      <c r="GD495" s="41"/>
      <c r="GE495" s="41"/>
      <c r="GF495" s="41"/>
      <c r="GG495" s="41"/>
      <c r="GH495" s="41"/>
      <c r="GI495" s="41"/>
      <c r="GJ495" s="41"/>
      <c r="GK495" s="41"/>
      <c r="GL495" s="41"/>
      <c r="GM495" s="41"/>
      <c r="GN495" s="41"/>
      <c r="GO495" s="41"/>
      <c r="GP495" s="41"/>
      <c r="GQ495" s="41"/>
      <c r="GR495" s="41"/>
      <c r="GS495" s="41"/>
      <c r="GT495" s="41"/>
      <c r="GU495" s="41"/>
      <c r="GV495" s="41"/>
      <c r="GW495" s="41"/>
      <c r="GX495" s="41"/>
      <c r="GY495" s="41"/>
      <c r="GZ495" s="41"/>
      <c r="HA495" s="41"/>
      <c r="HB495" s="41"/>
      <c r="HC495" s="41"/>
      <c r="HD495" s="41"/>
      <c r="HE495" s="41"/>
      <c r="HF495" s="41"/>
      <c r="HG495" s="41"/>
      <c r="HH495" s="41"/>
      <c r="HI495" s="41"/>
      <c r="HJ495" s="41"/>
      <c r="HK495" s="41"/>
      <c r="HL495" s="41"/>
      <c r="HM495" s="41"/>
      <c r="HN495" s="41"/>
      <c r="HO495" s="41"/>
      <c r="HP495" s="41"/>
      <c r="HQ495" s="41"/>
      <c r="HR495" s="41"/>
      <c r="HS495" s="41"/>
      <c r="HT495" s="41"/>
      <c r="HU495" s="41"/>
      <c r="HV495" s="41"/>
      <c r="HW495" s="41"/>
      <c r="HX495" s="41"/>
      <c r="HY495" s="41"/>
      <c r="HZ495" s="41"/>
      <c r="IA495" s="41"/>
      <c r="IB495" s="41"/>
      <c r="IC495" s="41"/>
      <c r="ID495" s="41"/>
      <c r="IE495" s="41"/>
      <c r="IF495" s="41"/>
      <c r="IG495" s="41"/>
      <c r="IH495" s="41"/>
      <c r="II495" s="41"/>
      <c r="IJ495" s="41"/>
      <c r="IK495" s="41"/>
      <c r="IL495" s="41"/>
      <c r="IM495" s="41"/>
      <c r="IN495" s="41"/>
      <c r="IO495" s="41"/>
      <c r="IP495" s="41"/>
      <c r="IQ495" s="41"/>
      <c r="IR495" s="41"/>
      <c r="IS495" s="41"/>
      <c r="IT495" s="41"/>
      <c r="IU495" s="41"/>
      <c r="IV495" s="41"/>
      <c r="IW495" s="41"/>
      <c r="IX495" s="41"/>
      <c r="IY495" s="41"/>
      <c r="IZ495" s="41"/>
      <c r="JA495" s="41"/>
      <c r="JB495" s="41"/>
      <c r="JC495" s="41"/>
      <c r="JD495" s="41"/>
      <c r="JE495" s="41"/>
      <c r="JF495" s="41"/>
      <c r="JG495" s="41"/>
      <c r="JH495" s="41"/>
      <c r="JI495" s="41"/>
      <c r="JJ495" s="41"/>
      <c r="JK495" s="41"/>
      <c r="JL495" s="41"/>
      <c r="JM495" s="41"/>
      <c r="JN495" s="41"/>
      <c r="JO495" s="41"/>
      <c r="JP495" s="41"/>
      <c r="JQ495" s="41"/>
      <c r="JR495" s="41"/>
      <c r="JS495" s="41"/>
      <c r="JT495" s="41"/>
      <c r="JU495" s="41"/>
      <c r="JV495" s="41"/>
      <c r="JW495" s="41"/>
      <c r="JX495" s="41"/>
      <c r="JY495" s="41"/>
      <c r="JZ495" s="41"/>
      <c r="KA495" s="41"/>
      <c r="KB495" s="41"/>
      <c r="KC495" s="41"/>
      <c r="KD495" s="41"/>
      <c r="KE495" s="41"/>
      <c r="KF495" s="41"/>
      <c r="KG495" s="41"/>
      <c r="KH495" s="41"/>
      <c r="KI495" s="41"/>
      <c r="KJ495" s="41"/>
      <c r="KK495" s="41"/>
      <c r="KL495" s="41"/>
      <c r="KM495" s="41"/>
      <c r="KN495" s="41"/>
      <c r="KO495" s="41"/>
      <c r="KP495" s="41"/>
      <c r="KQ495" s="41"/>
      <c r="KR495" s="41"/>
      <c r="KS495" s="41"/>
      <c r="KT495" s="41"/>
      <c r="KU495" s="41"/>
      <c r="KV495" s="41"/>
      <c r="KW495" s="41"/>
      <c r="KX495" s="41"/>
      <c r="KY495" s="41"/>
      <c r="KZ495" s="41"/>
      <c r="LA495" s="41"/>
      <c r="LB495" s="41"/>
      <c r="LC495" s="41"/>
      <c r="LD495" s="41"/>
      <c r="LE495" s="41"/>
      <c r="LF495" s="41"/>
      <c r="LG495" s="41"/>
      <c r="LH495" s="41"/>
      <c r="LI495" s="41"/>
      <c r="LJ495" s="41"/>
      <c r="LK495" s="41"/>
      <c r="LL495" s="41"/>
      <c r="LM495" s="41"/>
      <c r="LN495" s="41"/>
      <c r="LO495" s="41"/>
      <c r="LP495" s="41"/>
      <c r="LQ495" s="41"/>
      <c r="LR495" s="41"/>
      <c r="LS495" s="41"/>
      <c r="LT495" s="41"/>
      <c r="LU495" s="41"/>
      <c r="LV495" s="41"/>
      <c r="LW495" s="41"/>
      <c r="LX495" s="41"/>
      <c r="LY495" s="41"/>
      <c r="LZ495" s="41"/>
      <c r="MA495" s="41"/>
      <c r="MB495" s="41"/>
      <c r="MC495" s="41"/>
      <c r="MD495" s="41"/>
      <c r="ME495" s="41"/>
      <c r="MF495" s="41"/>
      <c r="MG495" s="41"/>
      <c r="MH495" s="41"/>
      <c r="MI495" s="41"/>
      <c r="MJ495" s="41"/>
      <c r="MK495" s="41"/>
      <c r="ML495" s="41"/>
      <c r="MM495" s="41"/>
      <c r="MN495" s="41"/>
      <c r="MO495" s="41"/>
      <c r="MP495" s="41"/>
      <c r="MQ495" s="41"/>
      <c r="MR495" s="41"/>
      <c r="MS495" s="41"/>
      <c r="MT495" s="41"/>
      <c r="MU495" s="41"/>
      <c r="MV495" s="41"/>
      <c r="MW495" s="41"/>
      <c r="MX495" s="41"/>
      <c r="MY495" s="41"/>
      <c r="MZ495" s="41"/>
      <c r="NA495" s="41"/>
      <c r="NB495" s="41"/>
      <c r="NC495" s="41"/>
      <c r="ND495" s="41"/>
      <c r="NE495" s="41"/>
      <c r="NF495" s="41"/>
      <c r="NG495" s="41"/>
      <c r="NH495" s="41"/>
      <c r="NI495" s="41"/>
      <c r="NJ495" s="41"/>
      <c r="NK495" s="41"/>
      <c r="NL495" s="41"/>
      <c r="NM495" s="41"/>
      <c r="NN495" s="41"/>
      <c r="NO495" s="41"/>
      <c r="NP495" s="41"/>
      <c r="NQ495" s="41"/>
      <c r="NR495" s="41"/>
      <c r="NS495" s="41"/>
      <c r="NT495" s="41"/>
      <c r="NU495" s="41"/>
      <c r="NV495" s="41"/>
      <c r="NW495" s="41"/>
      <c r="NX495" s="41"/>
      <c r="NY495" s="41"/>
      <c r="NZ495" s="41"/>
      <c r="OA495" s="41"/>
      <c r="OB495" s="41"/>
      <c r="OC495" s="41"/>
      <c r="OD495" s="41"/>
      <c r="OE495" s="41"/>
      <c r="OF495" s="41"/>
      <c r="OG495" s="41"/>
      <c r="OH495" s="41"/>
      <c r="OI495" s="41"/>
      <c r="OJ495" s="41"/>
      <c r="OK495" s="41"/>
      <c r="OL495" s="41"/>
      <c r="OM495" s="41"/>
      <c r="ON495" s="41"/>
      <c r="OO495" s="41"/>
      <c r="OP495" s="41"/>
      <c r="OQ495" s="41"/>
      <c r="OR495" s="41"/>
      <c r="OS495" s="41"/>
      <c r="OT495" s="41"/>
      <c r="OU495" s="41"/>
      <c r="OV495" s="41"/>
      <c r="OW495" s="41"/>
      <c r="OX495" s="41"/>
      <c r="OY495" s="41"/>
      <c r="OZ495" s="41"/>
      <c r="PA495" s="41"/>
      <c r="PB495" s="41"/>
      <c r="PC495" s="41"/>
      <c r="PD495" s="41"/>
      <c r="PE495" s="41"/>
      <c r="PF495" s="41"/>
      <c r="PG495" s="41"/>
      <c r="PH495" s="41"/>
      <c r="PI495" s="41"/>
      <c r="PJ495" s="41"/>
      <c r="PK495" s="41"/>
      <c r="PL495" s="41"/>
      <c r="PM495" s="41"/>
      <c r="PN495" s="41"/>
      <c r="PO495" s="41"/>
      <c r="PP495" s="41"/>
      <c r="PQ495" s="41"/>
      <c r="PR495" s="41"/>
      <c r="PS495" s="41"/>
      <c r="PT495" s="41"/>
      <c r="PU495" s="41"/>
      <c r="PV495" s="41"/>
      <c r="PW495" s="41"/>
      <c r="PX495" s="41"/>
      <c r="PY495" s="41"/>
      <c r="PZ495" s="41"/>
      <c r="QA495" s="41"/>
      <c r="QB495" s="41"/>
      <c r="QC495" s="41"/>
      <c r="QD495" s="41"/>
      <c r="QE495" s="41"/>
      <c r="QF495" s="41"/>
      <c r="QG495" s="41"/>
      <c r="QH495" s="41"/>
      <c r="QI495" s="41"/>
      <c r="QJ495" s="41"/>
      <c r="QK495" s="41"/>
      <c r="QL495" s="41"/>
      <c r="QM495" s="41"/>
      <c r="QN495" s="41"/>
      <c r="QO495" s="41"/>
      <c r="QP495" s="41"/>
      <c r="QQ495" s="41"/>
      <c r="QR495" s="41"/>
      <c r="QS495" s="41"/>
      <c r="QT495" s="41"/>
      <c r="QU495" s="41"/>
      <c r="QV495" s="41"/>
      <c r="QW495" s="41"/>
      <c r="QX495" s="41"/>
      <c r="QY495" s="41"/>
      <c r="QZ495" s="41"/>
      <c r="RA495" s="41"/>
      <c r="RB495" s="41"/>
      <c r="RC495" s="41"/>
      <c r="RD495" s="41"/>
      <c r="RE495" s="41"/>
      <c r="RF495" s="41"/>
      <c r="RG495" s="41"/>
      <c r="RH495" s="41"/>
      <c r="RI495" s="41"/>
      <c r="RJ495" s="41"/>
      <c r="RK495" s="41"/>
      <c r="RL495" s="41"/>
      <c r="RM495" s="41"/>
      <c r="RN495" s="41"/>
      <c r="RO495" s="41"/>
      <c r="RP495" s="41"/>
      <c r="RQ495" s="41"/>
      <c r="RR495" s="41"/>
      <c r="RS495" s="41"/>
      <c r="RT495" s="41"/>
      <c r="RU495" s="41"/>
      <c r="RV495" s="41"/>
      <c r="RW495" s="41"/>
      <c r="RX495" s="41"/>
      <c r="RY495" s="41"/>
      <c r="RZ495" s="41"/>
      <c r="SA495" s="41"/>
      <c r="SB495" s="41"/>
      <c r="SC495" s="41"/>
      <c r="SD495" s="41"/>
      <c r="SE495" s="41"/>
      <c r="SF495" s="41"/>
      <c r="SG495" s="41"/>
      <c r="SH495" s="41"/>
      <c r="SI495" s="41"/>
      <c r="SJ495" s="41"/>
      <c r="SK495" s="41"/>
      <c r="SL495" s="41"/>
      <c r="SM495" s="41"/>
      <c r="SN495" s="41"/>
      <c r="SO495" s="41"/>
      <c r="SP495" s="41"/>
      <c r="SQ495" s="41"/>
      <c r="SR495" s="41"/>
      <c r="SS495" s="41"/>
      <c r="ST495" s="41"/>
      <c r="SU495" s="41"/>
      <c r="SV495" s="41"/>
      <c r="SW495" s="41"/>
      <c r="SX495" s="41"/>
      <c r="SY495" s="41"/>
      <c r="SZ495" s="41"/>
      <c r="TA495" s="41"/>
      <c r="TB495" s="41"/>
      <c r="TC495" s="41"/>
      <c r="TD495" s="41"/>
      <c r="TE495" s="41"/>
      <c r="TF495" s="41"/>
      <c r="TG495" s="41"/>
      <c r="TH495" s="41"/>
      <c r="TI495" s="41"/>
      <c r="TJ495" s="41"/>
      <c r="TK495" s="41"/>
      <c r="TL495" s="41"/>
      <c r="TM495" s="41"/>
      <c r="TN495" s="41"/>
      <c r="TO495" s="41"/>
      <c r="TP495" s="41"/>
      <c r="TQ495" s="41"/>
      <c r="TR495" s="41"/>
      <c r="TS495" s="41"/>
      <c r="TT495" s="41"/>
      <c r="TU495" s="41"/>
      <c r="TV495" s="41"/>
      <c r="TW495" s="41"/>
      <c r="TX495" s="41"/>
      <c r="TY495" s="41"/>
      <c r="TZ495" s="41"/>
      <c r="UA495" s="41"/>
      <c r="UB495" s="41"/>
      <c r="UC495" s="41"/>
      <c r="UD495" s="41"/>
      <c r="UE495" s="41"/>
      <c r="UF495" s="41"/>
      <c r="UG495" s="41"/>
      <c r="UH495" s="41"/>
      <c r="UI495" s="41"/>
      <c r="UJ495" s="41"/>
      <c r="UK495" s="41"/>
      <c r="UL495" s="41"/>
      <c r="UM495" s="41"/>
      <c r="UN495" s="41"/>
      <c r="UO495" s="41"/>
      <c r="UP495" s="41"/>
      <c r="UQ495" s="41"/>
      <c r="UR495" s="41"/>
      <c r="US495" s="41"/>
      <c r="UT495" s="41"/>
      <c r="UU495" s="41"/>
      <c r="UV495" s="41"/>
      <c r="UW495" s="41"/>
      <c r="UX495" s="41"/>
      <c r="UY495" s="41"/>
      <c r="UZ495" s="41"/>
      <c r="VA495" s="41"/>
      <c r="VB495" s="41"/>
      <c r="VC495" s="41"/>
      <c r="VD495" s="41"/>
      <c r="VE495" s="41"/>
      <c r="VF495" s="41"/>
      <c r="VG495" s="41"/>
      <c r="VH495" s="41"/>
      <c r="VI495" s="41"/>
      <c r="VJ495" s="41"/>
      <c r="VK495" s="41"/>
      <c r="VL495" s="41"/>
      <c r="VM495" s="41"/>
      <c r="VN495" s="41"/>
      <c r="VO495" s="41"/>
      <c r="VP495" s="41"/>
      <c r="VQ495" s="41"/>
      <c r="VR495" s="41"/>
      <c r="VS495" s="41"/>
      <c r="VT495" s="41"/>
      <c r="VU495" s="41"/>
      <c r="VV495" s="41"/>
      <c r="VW495" s="41"/>
      <c r="VX495" s="41"/>
      <c r="VY495" s="41"/>
      <c r="VZ495" s="41"/>
      <c r="WA495" s="41"/>
      <c r="WB495" s="41"/>
      <c r="WC495" s="41"/>
      <c r="WD495" s="41"/>
      <c r="WE495" s="41"/>
      <c r="WF495" s="41"/>
      <c r="WG495" s="41"/>
      <c r="WH495" s="41"/>
      <c r="WI495" s="41"/>
      <c r="WJ495" s="41"/>
      <c r="WK495" s="41"/>
      <c r="WL495" s="41"/>
      <c r="WM495" s="41"/>
      <c r="WN495" s="41"/>
      <c r="WO495" s="41"/>
      <c r="WP495" s="41"/>
      <c r="WQ495" s="41"/>
      <c r="WR495" s="41"/>
      <c r="WS495" s="41"/>
      <c r="WT495" s="41"/>
      <c r="WU495" s="41"/>
      <c r="WV495" s="41"/>
      <c r="WW495" s="41"/>
      <c r="WX495" s="41"/>
      <c r="WY495" s="41"/>
      <c r="WZ495" s="41"/>
      <c r="XA495" s="41"/>
      <c r="XB495" s="41"/>
      <c r="XC495" s="41"/>
      <c r="XD495" s="41"/>
      <c r="XE495" s="41"/>
      <c r="XF495" s="41"/>
      <c r="XG495" s="41"/>
      <c r="XH495" s="41"/>
      <c r="XI495" s="41"/>
      <c r="XJ495" s="41"/>
      <c r="XK495" s="41"/>
      <c r="XL495" s="41"/>
      <c r="XM495" s="41"/>
      <c r="XN495" s="41"/>
      <c r="XO495" s="41"/>
      <c r="XP495" s="41"/>
      <c r="XQ495" s="41"/>
      <c r="XR495" s="41"/>
      <c r="XS495" s="41"/>
      <c r="XT495" s="41"/>
      <c r="XU495" s="41"/>
      <c r="XV495" s="41"/>
      <c r="XW495" s="41"/>
      <c r="XX495" s="41"/>
      <c r="XY495" s="41"/>
      <c r="XZ495" s="41"/>
      <c r="YA495" s="41"/>
      <c r="YB495" s="41"/>
      <c r="YC495" s="41"/>
      <c r="YD495" s="41"/>
      <c r="YE495" s="41"/>
      <c r="YF495" s="41"/>
      <c r="YG495" s="41"/>
      <c r="YH495" s="41"/>
      <c r="YI495" s="41"/>
      <c r="YJ495" s="41"/>
      <c r="YK495" s="41"/>
      <c r="YL495" s="41"/>
      <c r="YM495" s="41"/>
      <c r="YN495" s="41"/>
      <c r="YO495" s="41"/>
      <c r="YP495" s="41"/>
      <c r="YQ495" s="41"/>
      <c r="YR495" s="41"/>
      <c r="YS495" s="41"/>
      <c r="YT495" s="41"/>
      <c r="YU495" s="41"/>
      <c r="YV495" s="41"/>
      <c r="YW495" s="41"/>
      <c r="YX495" s="41"/>
      <c r="YY495" s="41"/>
      <c r="YZ495" s="41"/>
      <c r="ZA495" s="41"/>
      <c r="ZB495" s="41"/>
      <c r="ZC495" s="41"/>
      <c r="ZD495" s="41"/>
      <c r="ZE495" s="41"/>
      <c r="ZF495" s="41"/>
      <c r="ZG495" s="41"/>
      <c r="ZH495" s="41"/>
      <c r="ZI495" s="41"/>
      <c r="ZJ495" s="41"/>
      <c r="ZK495" s="41"/>
      <c r="ZL495" s="41"/>
      <c r="ZM495" s="41"/>
      <c r="ZN495" s="41"/>
      <c r="ZO495" s="41"/>
      <c r="ZP495" s="41"/>
      <c r="ZQ495" s="41"/>
      <c r="ZR495" s="41"/>
      <c r="ZS495" s="41"/>
      <c r="ZT495" s="41"/>
      <c r="ZU495" s="41"/>
      <c r="ZV495" s="41"/>
      <c r="ZW495" s="41"/>
      <c r="ZX495" s="41"/>
      <c r="ZY495" s="41"/>
      <c r="ZZ495" s="41"/>
      <c r="AAA495" s="41"/>
      <c r="AAB495" s="41"/>
      <c r="AAC495" s="41"/>
      <c r="AAD495" s="41"/>
      <c r="AAE495" s="41"/>
      <c r="AAF495" s="41"/>
      <c r="AAG495" s="41"/>
      <c r="AAH495" s="41"/>
      <c r="AAI495" s="41"/>
      <c r="AAJ495" s="41"/>
      <c r="AAK495" s="41"/>
      <c r="AAL495" s="41"/>
      <c r="AAM495" s="41"/>
      <c r="AAN495" s="41"/>
      <c r="AAO495" s="41"/>
      <c r="AAP495" s="41"/>
      <c r="AAQ495" s="41"/>
      <c r="AAR495" s="41"/>
      <c r="AAS495" s="41"/>
      <c r="AAT495" s="41"/>
      <c r="AAU495" s="41"/>
      <c r="AAV495" s="41"/>
      <c r="AAW495" s="41"/>
      <c r="AAX495" s="41"/>
      <c r="AAY495" s="41"/>
      <c r="AAZ495" s="41"/>
      <c r="ABA495" s="41"/>
      <c r="ABB495" s="41"/>
      <c r="ABC495" s="41"/>
      <c r="ABD495" s="41"/>
      <c r="ABE495" s="41"/>
      <c r="ABF495" s="41"/>
      <c r="ABG495" s="41"/>
      <c r="ABH495" s="41"/>
      <c r="ABI495" s="41"/>
      <c r="ABJ495" s="41"/>
      <c r="ABK495" s="41"/>
      <c r="ABL495" s="41"/>
      <c r="ABM495" s="41"/>
      <c r="ABN495" s="41"/>
      <c r="ABO495" s="41"/>
      <c r="ABP495" s="41"/>
      <c r="ABQ495" s="41"/>
      <c r="ABR495" s="41"/>
      <c r="ABS495" s="41"/>
      <c r="ABT495" s="41"/>
      <c r="ABU495" s="41"/>
      <c r="ABV495" s="41"/>
      <c r="ABW495" s="41"/>
      <c r="ABX495" s="41"/>
      <c r="ABY495" s="41"/>
      <c r="ABZ495" s="41"/>
      <c r="ACA495" s="41"/>
      <c r="ACB495" s="41"/>
      <c r="ACC495" s="41"/>
      <c r="ACD495" s="41"/>
      <c r="ACE495" s="41"/>
      <c r="ACF495" s="41"/>
      <c r="ACG495" s="41"/>
      <c r="ACH495" s="41"/>
      <c r="ACI495" s="41"/>
      <c r="ACJ495" s="41"/>
      <c r="ACK495" s="41"/>
      <c r="ACL495" s="41"/>
      <c r="ACM495" s="41"/>
      <c r="ACN495" s="41"/>
      <c r="ACO495" s="41"/>
      <c r="ACP495" s="41"/>
      <c r="ACQ495" s="41"/>
      <c r="ACR495" s="41"/>
      <c r="ACS495" s="41"/>
      <c r="ACT495" s="41"/>
      <c r="ACU495" s="41"/>
      <c r="ACV495" s="41"/>
      <c r="ACW495" s="41"/>
      <c r="ACX495" s="41"/>
      <c r="ACY495" s="41"/>
      <c r="ACZ495" s="41"/>
      <c r="ADA495" s="41"/>
      <c r="ADB495" s="41"/>
      <c r="ADC495" s="41"/>
      <c r="ADD495" s="41"/>
      <c r="ADE495" s="41"/>
      <c r="ADF495" s="41"/>
      <c r="ADG495" s="41"/>
      <c r="ADH495" s="41"/>
      <c r="ADI495" s="41"/>
      <c r="ADJ495" s="41"/>
      <c r="ADK495" s="41"/>
      <c r="ADL495" s="41"/>
      <c r="ADM495" s="41"/>
      <c r="ADN495" s="41"/>
      <c r="ADO495" s="41"/>
      <c r="ADP495" s="41"/>
      <c r="ADQ495" s="41"/>
      <c r="ADR495" s="41"/>
      <c r="ADS495" s="41"/>
      <c r="ADT495" s="41"/>
      <c r="ADU495" s="41"/>
      <c r="ADV495" s="41"/>
      <c r="ADW495" s="41"/>
      <c r="ADX495" s="41"/>
      <c r="ADY495" s="41"/>
      <c r="ADZ495" s="41"/>
      <c r="AEA495" s="41"/>
      <c r="AEB495" s="41"/>
      <c r="AEC495" s="41"/>
      <c r="AED495" s="41"/>
      <c r="AEE495" s="41"/>
      <c r="AEF495" s="41"/>
      <c r="AEG495" s="41"/>
      <c r="AEH495" s="41"/>
      <c r="AEI495" s="41"/>
      <c r="AEJ495" s="41"/>
      <c r="AEK495" s="41"/>
      <c r="AEL495" s="41"/>
      <c r="AEM495" s="41"/>
      <c r="AEN495" s="41"/>
      <c r="AEO495" s="41"/>
      <c r="AEP495" s="41"/>
      <c r="AEQ495" s="41"/>
      <c r="AER495" s="41"/>
      <c r="AES495" s="41"/>
      <c r="AET495" s="41"/>
      <c r="AEU495" s="41"/>
      <c r="AEV495" s="41"/>
      <c r="AEW495" s="41"/>
      <c r="AEX495" s="41"/>
      <c r="AEY495" s="41"/>
      <c r="AEZ495" s="41"/>
      <c r="AFA495" s="41"/>
      <c r="AFB495" s="41"/>
      <c r="AFC495" s="41"/>
      <c r="AFD495" s="41"/>
      <c r="AFE495" s="41"/>
      <c r="AFF495" s="41"/>
      <c r="AFG495" s="41"/>
      <c r="AFH495" s="41"/>
      <c r="AFI495" s="41"/>
      <c r="AFJ495" s="41"/>
      <c r="AFK495" s="41"/>
      <c r="AFL495" s="41"/>
      <c r="AFM495" s="41"/>
      <c r="AFN495" s="41"/>
      <c r="AFO495" s="41"/>
      <c r="AFP495" s="41"/>
      <c r="AFQ495" s="41"/>
      <c r="AFR495" s="41"/>
      <c r="AFS495" s="41"/>
      <c r="AFT495" s="41"/>
      <c r="AFU495" s="41"/>
      <c r="AFV495" s="41"/>
      <c r="AFW495" s="41"/>
      <c r="AFX495" s="41"/>
      <c r="AFY495" s="41"/>
      <c r="AFZ495" s="41"/>
      <c r="AGA495" s="41"/>
      <c r="AGB495" s="41"/>
      <c r="AGC495" s="41"/>
      <c r="AGD495" s="41"/>
      <c r="AGE495" s="41"/>
      <c r="AGF495" s="41"/>
      <c r="AGG495" s="41"/>
      <c r="AGH495" s="41"/>
      <c r="AGI495" s="41"/>
      <c r="AGJ495" s="41"/>
      <c r="AGK495" s="41"/>
      <c r="AGL495" s="41"/>
      <c r="AGM495" s="41"/>
      <c r="AGN495" s="41"/>
      <c r="AGO495" s="41"/>
      <c r="AGP495" s="41"/>
      <c r="AGQ495" s="41"/>
      <c r="AGR495" s="41"/>
      <c r="AGS495" s="41"/>
      <c r="AGT495" s="41"/>
      <c r="AGU495" s="41"/>
      <c r="AGV495" s="41"/>
      <c r="AGW495" s="41"/>
      <c r="AGX495" s="41"/>
      <c r="AGY495" s="41"/>
      <c r="AGZ495" s="41"/>
      <c r="AHA495" s="41"/>
      <c r="AHB495" s="41"/>
      <c r="AHC495" s="41"/>
      <c r="AHD495" s="41"/>
      <c r="AHE495" s="41"/>
      <c r="AHF495" s="41"/>
      <c r="AHG495" s="41"/>
      <c r="AHH495" s="41"/>
      <c r="AHI495" s="41"/>
      <c r="AHJ495" s="41"/>
      <c r="AHK495" s="41"/>
      <c r="AHL495" s="41"/>
      <c r="AHM495" s="41"/>
      <c r="AHN495" s="41"/>
      <c r="AHO495" s="41"/>
      <c r="AHP495" s="41"/>
      <c r="AHQ495" s="41"/>
      <c r="AHR495" s="41"/>
      <c r="AHS495" s="41"/>
      <c r="AHT495" s="41"/>
      <c r="AHU495" s="41"/>
      <c r="AHV495" s="41"/>
      <c r="AHW495" s="41"/>
      <c r="AHX495" s="41"/>
      <c r="AHY495" s="41"/>
      <c r="AHZ495" s="41"/>
      <c r="AIA495" s="41"/>
      <c r="AIB495" s="41"/>
      <c r="AIC495" s="41"/>
      <c r="AID495" s="41"/>
      <c r="AIE495" s="41"/>
      <c r="AIF495" s="41"/>
      <c r="AIG495" s="41"/>
      <c r="AIH495" s="41"/>
      <c r="AII495" s="41"/>
      <c r="AIJ495" s="41"/>
      <c r="AIK495" s="41"/>
      <c r="AIL495" s="41"/>
      <c r="AIM495" s="41"/>
      <c r="AIN495" s="41"/>
      <c r="AIO495" s="41"/>
      <c r="AIP495" s="41"/>
      <c r="AIQ495" s="41"/>
      <c r="AIR495" s="41"/>
      <c r="AIS495" s="41"/>
      <c r="AIT495" s="41"/>
      <c r="AIU495" s="41"/>
      <c r="AIV495" s="41"/>
      <c r="AIW495" s="41"/>
      <c r="AIX495" s="41"/>
      <c r="AIY495" s="41"/>
      <c r="AIZ495" s="41"/>
      <c r="AJA495" s="41"/>
      <c r="AJB495" s="41"/>
      <c r="AJC495" s="41"/>
      <c r="AJD495" s="41"/>
      <c r="AJE495" s="41"/>
      <c r="AJF495" s="41"/>
      <c r="AJG495" s="41"/>
      <c r="AJH495" s="41"/>
      <c r="AJI495" s="41"/>
      <c r="AJJ495" s="41"/>
      <c r="AJK495" s="41"/>
      <c r="AJL495" s="41"/>
      <c r="AJM495" s="41"/>
      <c r="AJN495" s="41"/>
      <c r="AJO495" s="41"/>
      <c r="AJP495" s="41"/>
      <c r="AJQ495" s="41"/>
      <c r="AJR495" s="41"/>
      <c r="AJS495" s="41"/>
      <c r="AJT495" s="41"/>
      <c r="AJU495" s="41"/>
      <c r="AJV495" s="41"/>
      <c r="AJW495" s="41"/>
      <c r="AJX495" s="41"/>
      <c r="AJY495" s="41"/>
      <c r="AJZ495" s="41"/>
      <c r="AKA495" s="41"/>
      <c r="AKB495" s="41"/>
      <c r="AKC495" s="41"/>
      <c r="AKD495" s="41"/>
      <c r="AKE495" s="41"/>
      <c r="AKF495" s="41"/>
      <c r="AKG495" s="41"/>
      <c r="AKH495" s="41"/>
      <c r="AKI495" s="41"/>
      <c r="AKJ495" s="41"/>
      <c r="AKK495" s="41"/>
      <c r="AKL495" s="41"/>
      <c r="AKM495" s="41"/>
      <c r="AKN495" s="41"/>
      <c r="AKO495" s="41"/>
      <c r="AKP495" s="41"/>
      <c r="AKQ495" s="41"/>
      <c r="AKR495" s="41"/>
      <c r="AKS495" s="41"/>
      <c r="AKT495" s="41"/>
      <c r="AKU495" s="41"/>
      <c r="AKV495" s="41"/>
      <c r="AKW495" s="41"/>
      <c r="AKX495" s="41"/>
      <c r="AKY495" s="41"/>
      <c r="AKZ495" s="41"/>
      <c r="ALA495" s="41"/>
      <c r="ALB495" s="41"/>
      <c r="ALC495" s="41"/>
      <c r="ALD495" s="41"/>
    </row>
    <row r="496" spans="1:992" s="11" customFormat="1" ht="14.25" customHeight="1">
      <c r="A496" s="2593"/>
      <c r="B496" s="2394"/>
      <c r="C496" s="2438"/>
      <c r="D496" s="859" t="s">
        <v>304</v>
      </c>
      <c r="E496" s="38">
        <f>E502+E538+E610+E628+E652+E664+E695+E713</f>
        <v>223130500</v>
      </c>
      <c r="F496" s="38">
        <f>F502+F538+F610+F628+F652+F664+F695</f>
        <v>223130500</v>
      </c>
      <c r="G496" s="2435"/>
      <c r="H496" s="2435"/>
      <c r="I496" s="2435"/>
      <c r="J496" s="2435"/>
      <c r="K496" s="2435"/>
      <c r="L496" s="2795"/>
      <c r="M496" s="580"/>
      <c r="N496" s="41"/>
      <c r="O496" s="41"/>
      <c r="P496" s="41"/>
      <c r="Q496" s="41"/>
      <c r="R496" s="41"/>
      <c r="S496" s="41"/>
      <c r="T496" s="41"/>
      <c r="U496" s="41"/>
      <c r="V496" s="41"/>
      <c r="W496" s="41"/>
      <c r="X496" s="41"/>
      <c r="Y496" s="41"/>
      <c r="Z496" s="41"/>
      <c r="AA496" s="41"/>
      <c r="AB496" s="41"/>
      <c r="AC496" s="41"/>
      <c r="AD496" s="41"/>
      <c r="AE496" s="41"/>
      <c r="AF496" s="41"/>
      <c r="AG496" s="41"/>
      <c r="AH496" s="41"/>
      <c r="AI496" s="41"/>
      <c r="AJ496" s="41"/>
      <c r="AK496" s="41"/>
      <c r="AL496" s="41"/>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c r="CT496" s="41"/>
      <c r="CU496" s="41"/>
      <c r="CV496" s="41"/>
      <c r="CW496" s="41"/>
      <c r="CX496" s="41"/>
      <c r="CY496" s="41"/>
      <c r="CZ496" s="41"/>
      <c r="DA496" s="41"/>
      <c r="DB496" s="41"/>
      <c r="DC496" s="41"/>
      <c r="DD496" s="41"/>
      <c r="DE496" s="41"/>
      <c r="DF496" s="41"/>
      <c r="DG496" s="41"/>
      <c r="DH496" s="41"/>
      <c r="DI496" s="41"/>
      <c r="DJ496" s="41"/>
      <c r="DK496" s="41"/>
      <c r="DL496" s="41"/>
      <c r="DM496" s="41"/>
      <c r="DN496" s="41"/>
      <c r="DO496" s="41"/>
      <c r="DP496" s="41"/>
      <c r="DQ496" s="41"/>
      <c r="DR496" s="41"/>
      <c r="DS496" s="41"/>
      <c r="DT496" s="41"/>
      <c r="DU496" s="41"/>
      <c r="DV496" s="41"/>
      <c r="DW496" s="41"/>
      <c r="DX496" s="41"/>
      <c r="DY496" s="41"/>
      <c r="DZ496" s="41"/>
      <c r="EA496" s="41"/>
      <c r="EB496" s="41"/>
      <c r="EC496" s="41"/>
      <c r="ED496" s="41"/>
      <c r="EE496" s="41"/>
      <c r="EF496" s="41"/>
      <c r="EG496" s="41"/>
      <c r="EH496" s="41"/>
      <c r="EI496" s="41"/>
      <c r="EJ496" s="41"/>
      <c r="EK496" s="41"/>
      <c r="EL496" s="41"/>
      <c r="EM496" s="41"/>
      <c r="EN496" s="41"/>
      <c r="EO496" s="41"/>
      <c r="EP496" s="41"/>
      <c r="EQ496" s="41"/>
      <c r="ER496" s="41"/>
      <c r="ES496" s="41"/>
      <c r="ET496" s="41"/>
      <c r="EU496" s="41"/>
      <c r="EV496" s="41"/>
      <c r="EW496" s="41"/>
      <c r="EX496" s="41"/>
      <c r="EY496" s="41"/>
      <c r="EZ496" s="41"/>
      <c r="FA496" s="41"/>
      <c r="FB496" s="41"/>
      <c r="FC496" s="41"/>
      <c r="FD496" s="41"/>
      <c r="FE496" s="41"/>
      <c r="FF496" s="41"/>
      <c r="FG496" s="41"/>
      <c r="FH496" s="41"/>
      <c r="FI496" s="41"/>
      <c r="FJ496" s="41"/>
      <c r="FK496" s="41"/>
      <c r="FL496" s="41"/>
      <c r="FM496" s="41"/>
      <c r="FN496" s="41"/>
      <c r="FO496" s="41"/>
      <c r="FP496" s="41"/>
      <c r="FQ496" s="41"/>
      <c r="FR496" s="41"/>
      <c r="FS496" s="41"/>
      <c r="FT496" s="41"/>
      <c r="FU496" s="41"/>
      <c r="FV496" s="41"/>
      <c r="FW496" s="41"/>
      <c r="FX496" s="41"/>
      <c r="FY496" s="41"/>
      <c r="FZ496" s="41"/>
      <c r="GA496" s="41"/>
      <c r="GB496" s="41"/>
      <c r="GC496" s="41"/>
      <c r="GD496" s="41"/>
      <c r="GE496" s="41"/>
      <c r="GF496" s="41"/>
      <c r="GG496" s="41"/>
      <c r="GH496" s="41"/>
      <c r="GI496" s="41"/>
      <c r="GJ496" s="41"/>
      <c r="GK496" s="41"/>
      <c r="GL496" s="41"/>
      <c r="GM496" s="41"/>
      <c r="GN496" s="41"/>
      <c r="GO496" s="41"/>
      <c r="GP496" s="41"/>
      <c r="GQ496" s="41"/>
      <c r="GR496" s="41"/>
      <c r="GS496" s="41"/>
      <c r="GT496" s="41"/>
      <c r="GU496" s="41"/>
      <c r="GV496" s="41"/>
      <c r="GW496" s="41"/>
      <c r="GX496" s="41"/>
      <c r="GY496" s="41"/>
      <c r="GZ496" s="41"/>
      <c r="HA496" s="41"/>
      <c r="HB496" s="41"/>
      <c r="HC496" s="41"/>
      <c r="HD496" s="41"/>
      <c r="HE496" s="41"/>
      <c r="HF496" s="41"/>
      <c r="HG496" s="41"/>
      <c r="HH496" s="41"/>
      <c r="HI496" s="41"/>
      <c r="HJ496" s="41"/>
      <c r="HK496" s="41"/>
      <c r="HL496" s="41"/>
      <c r="HM496" s="41"/>
      <c r="HN496" s="41"/>
      <c r="HO496" s="41"/>
      <c r="HP496" s="41"/>
      <c r="HQ496" s="41"/>
      <c r="HR496" s="41"/>
      <c r="HS496" s="41"/>
      <c r="HT496" s="41"/>
      <c r="HU496" s="41"/>
      <c r="HV496" s="41"/>
      <c r="HW496" s="41"/>
      <c r="HX496" s="41"/>
      <c r="HY496" s="41"/>
      <c r="HZ496" s="41"/>
      <c r="IA496" s="41"/>
      <c r="IB496" s="41"/>
      <c r="IC496" s="41"/>
      <c r="ID496" s="41"/>
      <c r="IE496" s="41"/>
      <c r="IF496" s="41"/>
      <c r="IG496" s="41"/>
      <c r="IH496" s="41"/>
      <c r="II496" s="41"/>
      <c r="IJ496" s="41"/>
      <c r="IK496" s="41"/>
      <c r="IL496" s="41"/>
      <c r="IM496" s="41"/>
      <c r="IN496" s="41"/>
      <c r="IO496" s="41"/>
      <c r="IP496" s="41"/>
      <c r="IQ496" s="41"/>
      <c r="IR496" s="41"/>
      <c r="IS496" s="41"/>
      <c r="IT496" s="41"/>
      <c r="IU496" s="41"/>
      <c r="IV496" s="41"/>
      <c r="IW496" s="41"/>
      <c r="IX496" s="41"/>
      <c r="IY496" s="41"/>
      <c r="IZ496" s="41"/>
      <c r="JA496" s="41"/>
      <c r="JB496" s="41"/>
      <c r="JC496" s="41"/>
      <c r="JD496" s="41"/>
      <c r="JE496" s="41"/>
      <c r="JF496" s="41"/>
      <c r="JG496" s="41"/>
      <c r="JH496" s="41"/>
      <c r="JI496" s="41"/>
      <c r="JJ496" s="41"/>
      <c r="JK496" s="41"/>
      <c r="JL496" s="41"/>
      <c r="JM496" s="41"/>
      <c r="JN496" s="41"/>
      <c r="JO496" s="41"/>
      <c r="JP496" s="41"/>
      <c r="JQ496" s="41"/>
      <c r="JR496" s="41"/>
      <c r="JS496" s="41"/>
      <c r="JT496" s="41"/>
      <c r="JU496" s="41"/>
      <c r="JV496" s="41"/>
      <c r="JW496" s="41"/>
      <c r="JX496" s="41"/>
      <c r="JY496" s="41"/>
      <c r="JZ496" s="41"/>
      <c r="KA496" s="41"/>
      <c r="KB496" s="41"/>
      <c r="KC496" s="41"/>
      <c r="KD496" s="41"/>
      <c r="KE496" s="41"/>
      <c r="KF496" s="41"/>
      <c r="KG496" s="41"/>
      <c r="KH496" s="41"/>
      <c r="KI496" s="41"/>
      <c r="KJ496" s="41"/>
      <c r="KK496" s="41"/>
      <c r="KL496" s="41"/>
      <c r="KM496" s="41"/>
      <c r="KN496" s="41"/>
      <c r="KO496" s="41"/>
      <c r="KP496" s="41"/>
      <c r="KQ496" s="41"/>
      <c r="KR496" s="41"/>
      <c r="KS496" s="41"/>
      <c r="KT496" s="41"/>
      <c r="KU496" s="41"/>
      <c r="KV496" s="41"/>
      <c r="KW496" s="41"/>
      <c r="KX496" s="41"/>
      <c r="KY496" s="41"/>
      <c r="KZ496" s="41"/>
      <c r="LA496" s="41"/>
      <c r="LB496" s="41"/>
      <c r="LC496" s="41"/>
      <c r="LD496" s="41"/>
      <c r="LE496" s="41"/>
      <c r="LF496" s="41"/>
      <c r="LG496" s="41"/>
      <c r="LH496" s="41"/>
      <c r="LI496" s="41"/>
      <c r="LJ496" s="41"/>
      <c r="LK496" s="41"/>
      <c r="LL496" s="41"/>
      <c r="LM496" s="41"/>
      <c r="LN496" s="41"/>
      <c r="LO496" s="41"/>
      <c r="LP496" s="41"/>
      <c r="LQ496" s="41"/>
      <c r="LR496" s="41"/>
      <c r="LS496" s="41"/>
      <c r="LT496" s="41"/>
      <c r="LU496" s="41"/>
      <c r="LV496" s="41"/>
      <c r="LW496" s="41"/>
      <c r="LX496" s="41"/>
      <c r="LY496" s="41"/>
      <c r="LZ496" s="41"/>
      <c r="MA496" s="41"/>
      <c r="MB496" s="41"/>
      <c r="MC496" s="41"/>
      <c r="MD496" s="41"/>
      <c r="ME496" s="41"/>
      <c r="MF496" s="41"/>
      <c r="MG496" s="41"/>
      <c r="MH496" s="41"/>
      <c r="MI496" s="41"/>
      <c r="MJ496" s="41"/>
      <c r="MK496" s="41"/>
      <c r="ML496" s="41"/>
      <c r="MM496" s="41"/>
      <c r="MN496" s="41"/>
      <c r="MO496" s="41"/>
      <c r="MP496" s="41"/>
      <c r="MQ496" s="41"/>
      <c r="MR496" s="41"/>
      <c r="MS496" s="41"/>
      <c r="MT496" s="41"/>
      <c r="MU496" s="41"/>
      <c r="MV496" s="41"/>
      <c r="MW496" s="41"/>
      <c r="MX496" s="41"/>
      <c r="MY496" s="41"/>
      <c r="MZ496" s="41"/>
      <c r="NA496" s="41"/>
      <c r="NB496" s="41"/>
      <c r="NC496" s="41"/>
      <c r="ND496" s="41"/>
      <c r="NE496" s="41"/>
      <c r="NF496" s="41"/>
      <c r="NG496" s="41"/>
      <c r="NH496" s="41"/>
      <c r="NI496" s="41"/>
      <c r="NJ496" s="41"/>
      <c r="NK496" s="41"/>
      <c r="NL496" s="41"/>
      <c r="NM496" s="41"/>
      <c r="NN496" s="41"/>
      <c r="NO496" s="41"/>
      <c r="NP496" s="41"/>
      <c r="NQ496" s="41"/>
      <c r="NR496" s="41"/>
      <c r="NS496" s="41"/>
      <c r="NT496" s="41"/>
      <c r="NU496" s="41"/>
      <c r="NV496" s="41"/>
      <c r="NW496" s="41"/>
      <c r="NX496" s="41"/>
      <c r="NY496" s="41"/>
      <c r="NZ496" s="41"/>
      <c r="OA496" s="41"/>
      <c r="OB496" s="41"/>
      <c r="OC496" s="41"/>
      <c r="OD496" s="41"/>
      <c r="OE496" s="41"/>
      <c r="OF496" s="41"/>
      <c r="OG496" s="41"/>
      <c r="OH496" s="41"/>
      <c r="OI496" s="41"/>
      <c r="OJ496" s="41"/>
      <c r="OK496" s="41"/>
      <c r="OL496" s="41"/>
      <c r="OM496" s="41"/>
      <c r="ON496" s="41"/>
      <c r="OO496" s="41"/>
      <c r="OP496" s="41"/>
      <c r="OQ496" s="41"/>
      <c r="OR496" s="41"/>
      <c r="OS496" s="41"/>
      <c r="OT496" s="41"/>
      <c r="OU496" s="41"/>
      <c r="OV496" s="41"/>
      <c r="OW496" s="41"/>
      <c r="OX496" s="41"/>
      <c r="OY496" s="41"/>
      <c r="OZ496" s="41"/>
      <c r="PA496" s="41"/>
      <c r="PB496" s="41"/>
      <c r="PC496" s="41"/>
      <c r="PD496" s="41"/>
      <c r="PE496" s="41"/>
      <c r="PF496" s="41"/>
      <c r="PG496" s="41"/>
      <c r="PH496" s="41"/>
      <c r="PI496" s="41"/>
      <c r="PJ496" s="41"/>
      <c r="PK496" s="41"/>
      <c r="PL496" s="41"/>
      <c r="PM496" s="41"/>
      <c r="PN496" s="41"/>
      <c r="PO496" s="41"/>
      <c r="PP496" s="41"/>
      <c r="PQ496" s="41"/>
      <c r="PR496" s="41"/>
      <c r="PS496" s="41"/>
      <c r="PT496" s="41"/>
      <c r="PU496" s="41"/>
      <c r="PV496" s="41"/>
      <c r="PW496" s="41"/>
      <c r="PX496" s="41"/>
      <c r="PY496" s="41"/>
      <c r="PZ496" s="41"/>
      <c r="QA496" s="41"/>
      <c r="QB496" s="41"/>
      <c r="QC496" s="41"/>
      <c r="QD496" s="41"/>
      <c r="QE496" s="41"/>
      <c r="QF496" s="41"/>
      <c r="QG496" s="41"/>
      <c r="QH496" s="41"/>
      <c r="QI496" s="41"/>
      <c r="QJ496" s="41"/>
      <c r="QK496" s="41"/>
      <c r="QL496" s="41"/>
      <c r="QM496" s="41"/>
      <c r="QN496" s="41"/>
      <c r="QO496" s="41"/>
      <c r="QP496" s="41"/>
      <c r="QQ496" s="41"/>
      <c r="QR496" s="41"/>
      <c r="QS496" s="41"/>
      <c r="QT496" s="41"/>
      <c r="QU496" s="41"/>
      <c r="QV496" s="41"/>
      <c r="QW496" s="41"/>
      <c r="QX496" s="41"/>
      <c r="QY496" s="41"/>
      <c r="QZ496" s="41"/>
      <c r="RA496" s="41"/>
      <c r="RB496" s="41"/>
      <c r="RC496" s="41"/>
      <c r="RD496" s="41"/>
      <c r="RE496" s="41"/>
      <c r="RF496" s="41"/>
      <c r="RG496" s="41"/>
      <c r="RH496" s="41"/>
      <c r="RI496" s="41"/>
      <c r="RJ496" s="41"/>
      <c r="RK496" s="41"/>
      <c r="RL496" s="41"/>
      <c r="RM496" s="41"/>
      <c r="RN496" s="41"/>
      <c r="RO496" s="41"/>
      <c r="RP496" s="41"/>
      <c r="RQ496" s="41"/>
      <c r="RR496" s="41"/>
      <c r="RS496" s="41"/>
      <c r="RT496" s="41"/>
      <c r="RU496" s="41"/>
      <c r="RV496" s="41"/>
      <c r="RW496" s="41"/>
      <c r="RX496" s="41"/>
      <c r="RY496" s="41"/>
      <c r="RZ496" s="41"/>
      <c r="SA496" s="41"/>
      <c r="SB496" s="41"/>
      <c r="SC496" s="41"/>
      <c r="SD496" s="41"/>
      <c r="SE496" s="41"/>
      <c r="SF496" s="41"/>
      <c r="SG496" s="41"/>
      <c r="SH496" s="41"/>
      <c r="SI496" s="41"/>
      <c r="SJ496" s="41"/>
      <c r="SK496" s="41"/>
      <c r="SL496" s="41"/>
      <c r="SM496" s="41"/>
      <c r="SN496" s="41"/>
      <c r="SO496" s="41"/>
      <c r="SP496" s="41"/>
      <c r="SQ496" s="41"/>
      <c r="SR496" s="41"/>
      <c r="SS496" s="41"/>
      <c r="ST496" s="41"/>
      <c r="SU496" s="41"/>
      <c r="SV496" s="41"/>
      <c r="SW496" s="41"/>
      <c r="SX496" s="41"/>
      <c r="SY496" s="41"/>
      <c r="SZ496" s="41"/>
      <c r="TA496" s="41"/>
      <c r="TB496" s="41"/>
      <c r="TC496" s="41"/>
      <c r="TD496" s="41"/>
      <c r="TE496" s="41"/>
      <c r="TF496" s="41"/>
      <c r="TG496" s="41"/>
      <c r="TH496" s="41"/>
      <c r="TI496" s="41"/>
      <c r="TJ496" s="41"/>
      <c r="TK496" s="41"/>
      <c r="TL496" s="41"/>
      <c r="TM496" s="41"/>
      <c r="TN496" s="41"/>
      <c r="TO496" s="41"/>
      <c r="TP496" s="41"/>
      <c r="TQ496" s="41"/>
      <c r="TR496" s="41"/>
      <c r="TS496" s="41"/>
      <c r="TT496" s="41"/>
      <c r="TU496" s="41"/>
      <c r="TV496" s="41"/>
      <c r="TW496" s="41"/>
      <c r="TX496" s="41"/>
      <c r="TY496" s="41"/>
      <c r="TZ496" s="41"/>
      <c r="UA496" s="41"/>
      <c r="UB496" s="41"/>
      <c r="UC496" s="41"/>
      <c r="UD496" s="41"/>
      <c r="UE496" s="41"/>
      <c r="UF496" s="41"/>
      <c r="UG496" s="41"/>
      <c r="UH496" s="41"/>
      <c r="UI496" s="41"/>
      <c r="UJ496" s="41"/>
      <c r="UK496" s="41"/>
      <c r="UL496" s="41"/>
      <c r="UM496" s="41"/>
      <c r="UN496" s="41"/>
      <c r="UO496" s="41"/>
      <c r="UP496" s="41"/>
      <c r="UQ496" s="41"/>
      <c r="UR496" s="41"/>
      <c r="US496" s="41"/>
      <c r="UT496" s="41"/>
      <c r="UU496" s="41"/>
      <c r="UV496" s="41"/>
      <c r="UW496" s="41"/>
      <c r="UX496" s="41"/>
      <c r="UY496" s="41"/>
      <c r="UZ496" s="41"/>
      <c r="VA496" s="41"/>
      <c r="VB496" s="41"/>
      <c r="VC496" s="41"/>
      <c r="VD496" s="41"/>
      <c r="VE496" s="41"/>
      <c r="VF496" s="41"/>
      <c r="VG496" s="41"/>
      <c r="VH496" s="41"/>
      <c r="VI496" s="41"/>
      <c r="VJ496" s="41"/>
      <c r="VK496" s="41"/>
      <c r="VL496" s="41"/>
      <c r="VM496" s="41"/>
      <c r="VN496" s="41"/>
      <c r="VO496" s="41"/>
      <c r="VP496" s="41"/>
      <c r="VQ496" s="41"/>
      <c r="VR496" s="41"/>
      <c r="VS496" s="41"/>
      <c r="VT496" s="41"/>
      <c r="VU496" s="41"/>
      <c r="VV496" s="41"/>
      <c r="VW496" s="41"/>
      <c r="VX496" s="41"/>
      <c r="VY496" s="41"/>
      <c r="VZ496" s="41"/>
      <c r="WA496" s="41"/>
      <c r="WB496" s="41"/>
      <c r="WC496" s="41"/>
      <c r="WD496" s="41"/>
      <c r="WE496" s="41"/>
      <c r="WF496" s="41"/>
      <c r="WG496" s="41"/>
      <c r="WH496" s="41"/>
      <c r="WI496" s="41"/>
      <c r="WJ496" s="41"/>
      <c r="WK496" s="41"/>
      <c r="WL496" s="41"/>
      <c r="WM496" s="41"/>
      <c r="WN496" s="41"/>
      <c r="WO496" s="41"/>
      <c r="WP496" s="41"/>
      <c r="WQ496" s="41"/>
      <c r="WR496" s="41"/>
      <c r="WS496" s="41"/>
      <c r="WT496" s="41"/>
      <c r="WU496" s="41"/>
      <c r="WV496" s="41"/>
      <c r="WW496" s="41"/>
      <c r="WX496" s="41"/>
      <c r="WY496" s="41"/>
      <c r="WZ496" s="41"/>
      <c r="XA496" s="41"/>
      <c r="XB496" s="41"/>
      <c r="XC496" s="41"/>
      <c r="XD496" s="41"/>
      <c r="XE496" s="41"/>
      <c r="XF496" s="41"/>
      <c r="XG496" s="41"/>
      <c r="XH496" s="41"/>
      <c r="XI496" s="41"/>
      <c r="XJ496" s="41"/>
      <c r="XK496" s="41"/>
      <c r="XL496" s="41"/>
      <c r="XM496" s="41"/>
      <c r="XN496" s="41"/>
      <c r="XO496" s="41"/>
      <c r="XP496" s="41"/>
      <c r="XQ496" s="41"/>
      <c r="XR496" s="41"/>
      <c r="XS496" s="41"/>
      <c r="XT496" s="41"/>
      <c r="XU496" s="41"/>
      <c r="XV496" s="41"/>
      <c r="XW496" s="41"/>
      <c r="XX496" s="41"/>
      <c r="XY496" s="41"/>
      <c r="XZ496" s="41"/>
      <c r="YA496" s="41"/>
      <c r="YB496" s="41"/>
      <c r="YC496" s="41"/>
      <c r="YD496" s="41"/>
      <c r="YE496" s="41"/>
      <c r="YF496" s="41"/>
      <c r="YG496" s="41"/>
      <c r="YH496" s="41"/>
      <c r="YI496" s="41"/>
      <c r="YJ496" s="41"/>
      <c r="YK496" s="41"/>
      <c r="YL496" s="41"/>
      <c r="YM496" s="41"/>
      <c r="YN496" s="41"/>
      <c r="YO496" s="41"/>
      <c r="YP496" s="41"/>
      <c r="YQ496" s="41"/>
      <c r="YR496" s="41"/>
      <c r="YS496" s="41"/>
      <c r="YT496" s="41"/>
      <c r="YU496" s="41"/>
      <c r="YV496" s="41"/>
      <c r="YW496" s="41"/>
      <c r="YX496" s="41"/>
      <c r="YY496" s="41"/>
      <c r="YZ496" s="41"/>
      <c r="ZA496" s="41"/>
      <c r="ZB496" s="41"/>
      <c r="ZC496" s="41"/>
      <c r="ZD496" s="41"/>
      <c r="ZE496" s="41"/>
      <c r="ZF496" s="41"/>
      <c r="ZG496" s="41"/>
      <c r="ZH496" s="41"/>
      <c r="ZI496" s="41"/>
      <c r="ZJ496" s="41"/>
      <c r="ZK496" s="41"/>
      <c r="ZL496" s="41"/>
      <c r="ZM496" s="41"/>
      <c r="ZN496" s="41"/>
      <c r="ZO496" s="41"/>
      <c r="ZP496" s="41"/>
      <c r="ZQ496" s="41"/>
      <c r="ZR496" s="41"/>
      <c r="ZS496" s="41"/>
      <c r="ZT496" s="41"/>
      <c r="ZU496" s="41"/>
      <c r="ZV496" s="41"/>
      <c r="ZW496" s="41"/>
      <c r="ZX496" s="41"/>
      <c r="ZY496" s="41"/>
      <c r="ZZ496" s="41"/>
      <c r="AAA496" s="41"/>
      <c r="AAB496" s="41"/>
      <c r="AAC496" s="41"/>
      <c r="AAD496" s="41"/>
      <c r="AAE496" s="41"/>
      <c r="AAF496" s="41"/>
      <c r="AAG496" s="41"/>
      <c r="AAH496" s="41"/>
      <c r="AAI496" s="41"/>
      <c r="AAJ496" s="41"/>
      <c r="AAK496" s="41"/>
      <c r="AAL496" s="41"/>
      <c r="AAM496" s="41"/>
      <c r="AAN496" s="41"/>
      <c r="AAO496" s="41"/>
      <c r="AAP496" s="41"/>
      <c r="AAQ496" s="41"/>
      <c r="AAR496" s="41"/>
      <c r="AAS496" s="41"/>
      <c r="AAT496" s="41"/>
      <c r="AAU496" s="41"/>
      <c r="AAV496" s="41"/>
      <c r="AAW496" s="41"/>
      <c r="AAX496" s="41"/>
      <c r="AAY496" s="41"/>
      <c r="AAZ496" s="41"/>
      <c r="ABA496" s="41"/>
      <c r="ABB496" s="41"/>
      <c r="ABC496" s="41"/>
      <c r="ABD496" s="41"/>
      <c r="ABE496" s="41"/>
      <c r="ABF496" s="41"/>
      <c r="ABG496" s="41"/>
      <c r="ABH496" s="41"/>
      <c r="ABI496" s="41"/>
      <c r="ABJ496" s="41"/>
      <c r="ABK496" s="41"/>
      <c r="ABL496" s="41"/>
      <c r="ABM496" s="41"/>
      <c r="ABN496" s="41"/>
      <c r="ABO496" s="41"/>
      <c r="ABP496" s="41"/>
      <c r="ABQ496" s="41"/>
      <c r="ABR496" s="41"/>
      <c r="ABS496" s="41"/>
      <c r="ABT496" s="41"/>
      <c r="ABU496" s="41"/>
      <c r="ABV496" s="41"/>
      <c r="ABW496" s="41"/>
      <c r="ABX496" s="41"/>
      <c r="ABY496" s="41"/>
      <c r="ABZ496" s="41"/>
      <c r="ACA496" s="41"/>
      <c r="ACB496" s="41"/>
      <c r="ACC496" s="41"/>
      <c r="ACD496" s="41"/>
      <c r="ACE496" s="41"/>
      <c r="ACF496" s="41"/>
      <c r="ACG496" s="41"/>
      <c r="ACH496" s="41"/>
      <c r="ACI496" s="41"/>
      <c r="ACJ496" s="41"/>
      <c r="ACK496" s="41"/>
      <c r="ACL496" s="41"/>
      <c r="ACM496" s="41"/>
      <c r="ACN496" s="41"/>
      <c r="ACO496" s="41"/>
      <c r="ACP496" s="41"/>
      <c r="ACQ496" s="41"/>
      <c r="ACR496" s="41"/>
      <c r="ACS496" s="41"/>
      <c r="ACT496" s="41"/>
      <c r="ACU496" s="41"/>
      <c r="ACV496" s="41"/>
      <c r="ACW496" s="41"/>
      <c r="ACX496" s="41"/>
      <c r="ACY496" s="41"/>
      <c r="ACZ496" s="41"/>
      <c r="ADA496" s="41"/>
      <c r="ADB496" s="41"/>
      <c r="ADC496" s="41"/>
      <c r="ADD496" s="41"/>
      <c r="ADE496" s="41"/>
      <c r="ADF496" s="41"/>
      <c r="ADG496" s="41"/>
      <c r="ADH496" s="41"/>
      <c r="ADI496" s="41"/>
      <c r="ADJ496" s="41"/>
      <c r="ADK496" s="41"/>
      <c r="ADL496" s="41"/>
      <c r="ADM496" s="41"/>
      <c r="ADN496" s="41"/>
      <c r="ADO496" s="41"/>
      <c r="ADP496" s="41"/>
      <c r="ADQ496" s="41"/>
      <c r="ADR496" s="41"/>
      <c r="ADS496" s="41"/>
      <c r="ADT496" s="41"/>
      <c r="ADU496" s="41"/>
      <c r="ADV496" s="41"/>
      <c r="ADW496" s="41"/>
      <c r="ADX496" s="41"/>
      <c r="ADY496" s="41"/>
      <c r="ADZ496" s="41"/>
      <c r="AEA496" s="41"/>
      <c r="AEB496" s="41"/>
      <c r="AEC496" s="41"/>
      <c r="AED496" s="41"/>
      <c r="AEE496" s="41"/>
      <c r="AEF496" s="41"/>
      <c r="AEG496" s="41"/>
      <c r="AEH496" s="41"/>
      <c r="AEI496" s="41"/>
      <c r="AEJ496" s="41"/>
      <c r="AEK496" s="41"/>
      <c r="AEL496" s="41"/>
      <c r="AEM496" s="41"/>
      <c r="AEN496" s="41"/>
      <c r="AEO496" s="41"/>
      <c r="AEP496" s="41"/>
      <c r="AEQ496" s="41"/>
      <c r="AER496" s="41"/>
      <c r="AES496" s="41"/>
      <c r="AET496" s="41"/>
      <c r="AEU496" s="41"/>
      <c r="AEV496" s="41"/>
      <c r="AEW496" s="41"/>
      <c r="AEX496" s="41"/>
      <c r="AEY496" s="41"/>
      <c r="AEZ496" s="41"/>
      <c r="AFA496" s="41"/>
      <c r="AFB496" s="41"/>
      <c r="AFC496" s="41"/>
      <c r="AFD496" s="41"/>
      <c r="AFE496" s="41"/>
      <c r="AFF496" s="41"/>
      <c r="AFG496" s="41"/>
      <c r="AFH496" s="41"/>
      <c r="AFI496" s="41"/>
      <c r="AFJ496" s="41"/>
      <c r="AFK496" s="41"/>
      <c r="AFL496" s="41"/>
      <c r="AFM496" s="41"/>
      <c r="AFN496" s="41"/>
      <c r="AFO496" s="41"/>
      <c r="AFP496" s="41"/>
      <c r="AFQ496" s="41"/>
      <c r="AFR496" s="41"/>
      <c r="AFS496" s="41"/>
      <c r="AFT496" s="41"/>
      <c r="AFU496" s="41"/>
      <c r="AFV496" s="41"/>
      <c r="AFW496" s="41"/>
      <c r="AFX496" s="41"/>
      <c r="AFY496" s="41"/>
      <c r="AFZ496" s="41"/>
      <c r="AGA496" s="41"/>
      <c r="AGB496" s="41"/>
      <c r="AGC496" s="41"/>
      <c r="AGD496" s="41"/>
      <c r="AGE496" s="41"/>
      <c r="AGF496" s="41"/>
      <c r="AGG496" s="41"/>
      <c r="AGH496" s="41"/>
      <c r="AGI496" s="41"/>
      <c r="AGJ496" s="41"/>
      <c r="AGK496" s="41"/>
      <c r="AGL496" s="41"/>
      <c r="AGM496" s="41"/>
      <c r="AGN496" s="41"/>
      <c r="AGO496" s="41"/>
      <c r="AGP496" s="41"/>
      <c r="AGQ496" s="41"/>
      <c r="AGR496" s="41"/>
      <c r="AGS496" s="41"/>
      <c r="AGT496" s="41"/>
      <c r="AGU496" s="41"/>
      <c r="AGV496" s="41"/>
      <c r="AGW496" s="41"/>
      <c r="AGX496" s="41"/>
      <c r="AGY496" s="41"/>
      <c r="AGZ496" s="41"/>
      <c r="AHA496" s="41"/>
      <c r="AHB496" s="41"/>
      <c r="AHC496" s="41"/>
      <c r="AHD496" s="41"/>
      <c r="AHE496" s="41"/>
      <c r="AHF496" s="41"/>
      <c r="AHG496" s="41"/>
      <c r="AHH496" s="41"/>
      <c r="AHI496" s="41"/>
      <c r="AHJ496" s="41"/>
      <c r="AHK496" s="41"/>
      <c r="AHL496" s="41"/>
      <c r="AHM496" s="41"/>
      <c r="AHN496" s="41"/>
      <c r="AHO496" s="41"/>
      <c r="AHP496" s="41"/>
      <c r="AHQ496" s="41"/>
      <c r="AHR496" s="41"/>
      <c r="AHS496" s="41"/>
      <c r="AHT496" s="41"/>
      <c r="AHU496" s="41"/>
      <c r="AHV496" s="41"/>
      <c r="AHW496" s="41"/>
      <c r="AHX496" s="41"/>
      <c r="AHY496" s="41"/>
      <c r="AHZ496" s="41"/>
      <c r="AIA496" s="41"/>
      <c r="AIB496" s="41"/>
      <c r="AIC496" s="41"/>
      <c r="AID496" s="41"/>
      <c r="AIE496" s="41"/>
      <c r="AIF496" s="41"/>
      <c r="AIG496" s="41"/>
      <c r="AIH496" s="41"/>
      <c r="AII496" s="41"/>
      <c r="AIJ496" s="41"/>
      <c r="AIK496" s="41"/>
      <c r="AIL496" s="41"/>
      <c r="AIM496" s="41"/>
      <c r="AIN496" s="41"/>
      <c r="AIO496" s="41"/>
      <c r="AIP496" s="41"/>
      <c r="AIQ496" s="41"/>
      <c r="AIR496" s="41"/>
      <c r="AIS496" s="41"/>
      <c r="AIT496" s="41"/>
      <c r="AIU496" s="41"/>
      <c r="AIV496" s="41"/>
      <c r="AIW496" s="41"/>
      <c r="AIX496" s="41"/>
      <c r="AIY496" s="41"/>
      <c r="AIZ496" s="41"/>
      <c r="AJA496" s="41"/>
      <c r="AJB496" s="41"/>
      <c r="AJC496" s="41"/>
      <c r="AJD496" s="41"/>
      <c r="AJE496" s="41"/>
      <c r="AJF496" s="41"/>
      <c r="AJG496" s="41"/>
      <c r="AJH496" s="41"/>
      <c r="AJI496" s="41"/>
      <c r="AJJ496" s="41"/>
      <c r="AJK496" s="41"/>
      <c r="AJL496" s="41"/>
      <c r="AJM496" s="41"/>
      <c r="AJN496" s="41"/>
      <c r="AJO496" s="41"/>
      <c r="AJP496" s="41"/>
      <c r="AJQ496" s="41"/>
      <c r="AJR496" s="41"/>
      <c r="AJS496" s="41"/>
      <c r="AJT496" s="41"/>
      <c r="AJU496" s="41"/>
      <c r="AJV496" s="41"/>
      <c r="AJW496" s="41"/>
      <c r="AJX496" s="41"/>
      <c r="AJY496" s="41"/>
      <c r="AJZ496" s="41"/>
      <c r="AKA496" s="41"/>
      <c r="AKB496" s="41"/>
      <c r="AKC496" s="41"/>
      <c r="AKD496" s="41"/>
      <c r="AKE496" s="41"/>
      <c r="AKF496" s="41"/>
      <c r="AKG496" s="41"/>
      <c r="AKH496" s="41"/>
      <c r="AKI496" s="41"/>
      <c r="AKJ496" s="41"/>
      <c r="AKK496" s="41"/>
      <c r="AKL496" s="41"/>
      <c r="AKM496" s="41"/>
      <c r="AKN496" s="41"/>
      <c r="AKO496" s="41"/>
      <c r="AKP496" s="41"/>
      <c r="AKQ496" s="41"/>
      <c r="AKR496" s="41"/>
      <c r="AKS496" s="41"/>
      <c r="AKT496" s="41"/>
      <c r="AKU496" s="41"/>
      <c r="AKV496" s="41"/>
      <c r="AKW496" s="41"/>
      <c r="AKX496" s="41"/>
      <c r="AKY496" s="41"/>
      <c r="AKZ496" s="41"/>
      <c r="ALA496" s="41"/>
      <c r="ALB496" s="41"/>
      <c r="ALC496" s="41"/>
      <c r="ALD496" s="41"/>
    </row>
    <row r="497" spans="1:992" s="11" customFormat="1" ht="24" customHeight="1">
      <c r="A497" s="2593"/>
      <c r="B497" s="2394"/>
      <c r="C497" s="2438"/>
      <c r="D497" s="792" t="s">
        <v>305</v>
      </c>
      <c r="E497" s="38">
        <f>E503+E539+E611+E629+E653+E665</f>
        <v>0</v>
      </c>
      <c r="F497" s="38">
        <f>F503+F539+F611+F629+F653+F665</f>
        <v>0</v>
      </c>
      <c r="G497" s="2435"/>
      <c r="H497" s="2435"/>
      <c r="I497" s="2435"/>
      <c r="J497" s="2435"/>
      <c r="K497" s="2435"/>
      <c r="L497" s="2795"/>
      <c r="M497" s="580"/>
      <c r="N497" s="41"/>
      <c r="O497" s="41"/>
      <c r="P497" s="41"/>
      <c r="Q497" s="41"/>
      <c r="R497" s="41"/>
      <c r="S497" s="41"/>
      <c r="T497" s="41"/>
      <c r="U497" s="41"/>
      <c r="V497" s="41"/>
      <c r="W497" s="41"/>
      <c r="X497" s="41"/>
      <c r="Y497" s="41"/>
      <c r="Z497" s="41"/>
      <c r="AA497" s="41"/>
      <c r="AB497" s="41"/>
      <c r="AC497" s="41"/>
      <c r="AD497" s="41"/>
      <c r="AE497" s="41"/>
      <c r="AF497" s="41"/>
      <c r="AG497" s="41"/>
      <c r="AH497" s="41"/>
      <c r="AI497" s="41"/>
      <c r="AJ497" s="41"/>
      <c r="AK497" s="41"/>
      <c r="AL497" s="41"/>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c r="CT497" s="41"/>
      <c r="CU497" s="41"/>
      <c r="CV497" s="41"/>
      <c r="CW497" s="41"/>
      <c r="CX497" s="41"/>
      <c r="CY497" s="41"/>
      <c r="CZ497" s="41"/>
      <c r="DA497" s="41"/>
      <c r="DB497" s="41"/>
      <c r="DC497" s="41"/>
      <c r="DD497" s="41"/>
      <c r="DE497" s="41"/>
      <c r="DF497" s="41"/>
      <c r="DG497" s="41"/>
      <c r="DH497" s="41"/>
      <c r="DI497" s="41"/>
      <c r="DJ497" s="41"/>
      <c r="DK497" s="41"/>
      <c r="DL497" s="41"/>
      <c r="DM497" s="41"/>
      <c r="DN497" s="41"/>
      <c r="DO497" s="41"/>
      <c r="DP497" s="41"/>
      <c r="DQ497" s="41"/>
      <c r="DR497" s="41"/>
      <c r="DS497" s="41"/>
      <c r="DT497" s="41"/>
      <c r="DU497" s="41"/>
      <c r="DV497" s="41"/>
      <c r="DW497" s="41"/>
      <c r="DX497" s="41"/>
      <c r="DY497" s="41"/>
      <c r="DZ497" s="41"/>
      <c r="EA497" s="41"/>
      <c r="EB497" s="41"/>
      <c r="EC497" s="41"/>
      <c r="ED497" s="41"/>
      <c r="EE497" s="41"/>
      <c r="EF497" s="41"/>
      <c r="EG497" s="41"/>
      <c r="EH497" s="41"/>
      <c r="EI497" s="41"/>
      <c r="EJ497" s="41"/>
      <c r="EK497" s="41"/>
      <c r="EL497" s="41"/>
      <c r="EM497" s="41"/>
      <c r="EN497" s="41"/>
      <c r="EO497" s="41"/>
      <c r="EP497" s="41"/>
      <c r="EQ497" s="41"/>
      <c r="ER497" s="41"/>
      <c r="ES497" s="41"/>
      <c r="ET497" s="41"/>
      <c r="EU497" s="41"/>
      <c r="EV497" s="41"/>
      <c r="EW497" s="41"/>
      <c r="EX497" s="41"/>
      <c r="EY497" s="41"/>
      <c r="EZ497" s="41"/>
      <c r="FA497" s="41"/>
      <c r="FB497" s="41"/>
      <c r="FC497" s="41"/>
      <c r="FD497" s="41"/>
      <c r="FE497" s="41"/>
      <c r="FF497" s="41"/>
      <c r="FG497" s="41"/>
      <c r="FH497" s="41"/>
      <c r="FI497" s="41"/>
      <c r="FJ497" s="41"/>
      <c r="FK497" s="41"/>
      <c r="FL497" s="41"/>
      <c r="FM497" s="41"/>
      <c r="FN497" s="41"/>
      <c r="FO497" s="41"/>
      <c r="FP497" s="41"/>
      <c r="FQ497" s="41"/>
      <c r="FR497" s="41"/>
      <c r="FS497" s="41"/>
      <c r="FT497" s="41"/>
      <c r="FU497" s="41"/>
      <c r="FV497" s="41"/>
      <c r="FW497" s="41"/>
      <c r="FX497" s="41"/>
      <c r="FY497" s="41"/>
      <c r="FZ497" s="41"/>
      <c r="GA497" s="41"/>
      <c r="GB497" s="41"/>
      <c r="GC497" s="41"/>
      <c r="GD497" s="41"/>
      <c r="GE497" s="41"/>
      <c r="GF497" s="41"/>
      <c r="GG497" s="41"/>
      <c r="GH497" s="41"/>
      <c r="GI497" s="41"/>
      <c r="GJ497" s="41"/>
      <c r="GK497" s="41"/>
      <c r="GL497" s="41"/>
      <c r="GM497" s="41"/>
      <c r="GN497" s="41"/>
      <c r="GO497" s="41"/>
      <c r="GP497" s="41"/>
      <c r="GQ497" s="41"/>
      <c r="GR497" s="41"/>
      <c r="GS497" s="41"/>
      <c r="GT497" s="41"/>
      <c r="GU497" s="41"/>
      <c r="GV497" s="41"/>
      <c r="GW497" s="41"/>
      <c r="GX497" s="41"/>
      <c r="GY497" s="41"/>
      <c r="GZ497" s="41"/>
      <c r="HA497" s="41"/>
      <c r="HB497" s="41"/>
      <c r="HC497" s="41"/>
      <c r="HD497" s="41"/>
      <c r="HE497" s="41"/>
      <c r="HF497" s="41"/>
      <c r="HG497" s="41"/>
      <c r="HH497" s="41"/>
      <c r="HI497" s="41"/>
      <c r="HJ497" s="41"/>
      <c r="HK497" s="41"/>
      <c r="HL497" s="41"/>
      <c r="HM497" s="41"/>
      <c r="HN497" s="41"/>
      <c r="HO497" s="41"/>
      <c r="HP497" s="41"/>
      <c r="HQ497" s="41"/>
      <c r="HR497" s="41"/>
      <c r="HS497" s="41"/>
      <c r="HT497" s="41"/>
      <c r="HU497" s="41"/>
      <c r="HV497" s="41"/>
      <c r="HW497" s="41"/>
      <c r="HX497" s="41"/>
      <c r="HY497" s="41"/>
      <c r="HZ497" s="41"/>
      <c r="IA497" s="41"/>
      <c r="IB497" s="41"/>
      <c r="IC497" s="41"/>
      <c r="ID497" s="41"/>
      <c r="IE497" s="41"/>
      <c r="IF497" s="41"/>
      <c r="IG497" s="41"/>
      <c r="IH497" s="41"/>
      <c r="II497" s="41"/>
      <c r="IJ497" s="41"/>
      <c r="IK497" s="41"/>
      <c r="IL497" s="41"/>
      <c r="IM497" s="41"/>
      <c r="IN497" s="41"/>
      <c r="IO497" s="41"/>
      <c r="IP497" s="41"/>
      <c r="IQ497" s="41"/>
      <c r="IR497" s="41"/>
      <c r="IS497" s="41"/>
      <c r="IT497" s="41"/>
      <c r="IU497" s="41"/>
      <c r="IV497" s="41"/>
      <c r="IW497" s="41"/>
      <c r="IX497" s="41"/>
      <c r="IY497" s="41"/>
      <c r="IZ497" s="41"/>
      <c r="JA497" s="41"/>
      <c r="JB497" s="41"/>
      <c r="JC497" s="41"/>
      <c r="JD497" s="41"/>
      <c r="JE497" s="41"/>
      <c r="JF497" s="41"/>
      <c r="JG497" s="41"/>
      <c r="JH497" s="41"/>
      <c r="JI497" s="41"/>
      <c r="JJ497" s="41"/>
      <c r="JK497" s="41"/>
      <c r="JL497" s="41"/>
      <c r="JM497" s="41"/>
      <c r="JN497" s="41"/>
      <c r="JO497" s="41"/>
      <c r="JP497" s="41"/>
      <c r="JQ497" s="41"/>
      <c r="JR497" s="41"/>
      <c r="JS497" s="41"/>
      <c r="JT497" s="41"/>
      <c r="JU497" s="41"/>
      <c r="JV497" s="41"/>
      <c r="JW497" s="41"/>
      <c r="JX497" s="41"/>
      <c r="JY497" s="41"/>
      <c r="JZ497" s="41"/>
      <c r="KA497" s="41"/>
      <c r="KB497" s="41"/>
      <c r="KC497" s="41"/>
      <c r="KD497" s="41"/>
      <c r="KE497" s="41"/>
      <c r="KF497" s="41"/>
      <c r="KG497" s="41"/>
      <c r="KH497" s="41"/>
      <c r="KI497" s="41"/>
      <c r="KJ497" s="41"/>
      <c r="KK497" s="41"/>
      <c r="KL497" s="41"/>
      <c r="KM497" s="41"/>
      <c r="KN497" s="41"/>
      <c r="KO497" s="41"/>
      <c r="KP497" s="41"/>
      <c r="KQ497" s="41"/>
      <c r="KR497" s="41"/>
      <c r="KS497" s="41"/>
      <c r="KT497" s="41"/>
      <c r="KU497" s="41"/>
      <c r="KV497" s="41"/>
      <c r="KW497" s="41"/>
      <c r="KX497" s="41"/>
      <c r="KY497" s="41"/>
      <c r="KZ497" s="41"/>
      <c r="LA497" s="41"/>
      <c r="LB497" s="41"/>
      <c r="LC497" s="41"/>
      <c r="LD497" s="41"/>
      <c r="LE497" s="41"/>
      <c r="LF497" s="41"/>
      <c r="LG497" s="41"/>
      <c r="LH497" s="41"/>
      <c r="LI497" s="41"/>
      <c r="LJ497" s="41"/>
      <c r="LK497" s="41"/>
      <c r="LL497" s="41"/>
      <c r="LM497" s="41"/>
      <c r="LN497" s="41"/>
      <c r="LO497" s="41"/>
      <c r="LP497" s="41"/>
      <c r="LQ497" s="41"/>
      <c r="LR497" s="41"/>
      <c r="LS497" s="41"/>
      <c r="LT497" s="41"/>
      <c r="LU497" s="41"/>
      <c r="LV497" s="41"/>
      <c r="LW497" s="41"/>
      <c r="LX497" s="41"/>
      <c r="LY497" s="41"/>
      <c r="LZ497" s="41"/>
      <c r="MA497" s="41"/>
      <c r="MB497" s="41"/>
      <c r="MC497" s="41"/>
      <c r="MD497" s="41"/>
      <c r="ME497" s="41"/>
      <c r="MF497" s="41"/>
      <c r="MG497" s="41"/>
      <c r="MH497" s="41"/>
      <c r="MI497" s="41"/>
      <c r="MJ497" s="41"/>
      <c r="MK497" s="41"/>
      <c r="ML497" s="41"/>
      <c r="MM497" s="41"/>
      <c r="MN497" s="41"/>
      <c r="MO497" s="41"/>
      <c r="MP497" s="41"/>
      <c r="MQ497" s="41"/>
      <c r="MR497" s="41"/>
      <c r="MS497" s="41"/>
      <c r="MT497" s="41"/>
      <c r="MU497" s="41"/>
      <c r="MV497" s="41"/>
      <c r="MW497" s="41"/>
      <c r="MX497" s="41"/>
      <c r="MY497" s="41"/>
      <c r="MZ497" s="41"/>
      <c r="NA497" s="41"/>
      <c r="NB497" s="41"/>
      <c r="NC497" s="41"/>
      <c r="ND497" s="41"/>
      <c r="NE497" s="41"/>
      <c r="NF497" s="41"/>
      <c r="NG497" s="41"/>
      <c r="NH497" s="41"/>
      <c r="NI497" s="41"/>
      <c r="NJ497" s="41"/>
      <c r="NK497" s="41"/>
      <c r="NL497" s="41"/>
      <c r="NM497" s="41"/>
      <c r="NN497" s="41"/>
      <c r="NO497" s="41"/>
      <c r="NP497" s="41"/>
      <c r="NQ497" s="41"/>
      <c r="NR497" s="41"/>
      <c r="NS497" s="41"/>
      <c r="NT497" s="41"/>
      <c r="NU497" s="41"/>
      <c r="NV497" s="41"/>
      <c r="NW497" s="41"/>
      <c r="NX497" s="41"/>
      <c r="NY497" s="41"/>
      <c r="NZ497" s="41"/>
      <c r="OA497" s="41"/>
      <c r="OB497" s="41"/>
      <c r="OC497" s="41"/>
      <c r="OD497" s="41"/>
      <c r="OE497" s="41"/>
      <c r="OF497" s="41"/>
      <c r="OG497" s="41"/>
      <c r="OH497" s="41"/>
      <c r="OI497" s="41"/>
      <c r="OJ497" s="41"/>
      <c r="OK497" s="41"/>
      <c r="OL497" s="41"/>
      <c r="OM497" s="41"/>
      <c r="ON497" s="41"/>
      <c r="OO497" s="41"/>
      <c r="OP497" s="41"/>
      <c r="OQ497" s="41"/>
      <c r="OR497" s="41"/>
      <c r="OS497" s="41"/>
      <c r="OT497" s="41"/>
      <c r="OU497" s="41"/>
      <c r="OV497" s="41"/>
      <c r="OW497" s="41"/>
      <c r="OX497" s="41"/>
      <c r="OY497" s="41"/>
      <c r="OZ497" s="41"/>
      <c r="PA497" s="41"/>
      <c r="PB497" s="41"/>
      <c r="PC497" s="41"/>
      <c r="PD497" s="41"/>
      <c r="PE497" s="41"/>
      <c r="PF497" s="41"/>
      <c r="PG497" s="41"/>
      <c r="PH497" s="41"/>
      <c r="PI497" s="41"/>
      <c r="PJ497" s="41"/>
      <c r="PK497" s="41"/>
      <c r="PL497" s="41"/>
      <c r="PM497" s="41"/>
      <c r="PN497" s="41"/>
      <c r="PO497" s="41"/>
      <c r="PP497" s="41"/>
      <c r="PQ497" s="41"/>
      <c r="PR497" s="41"/>
      <c r="PS497" s="41"/>
      <c r="PT497" s="41"/>
      <c r="PU497" s="41"/>
      <c r="PV497" s="41"/>
      <c r="PW497" s="41"/>
      <c r="PX497" s="41"/>
      <c r="PY497" s="41"/>
      <c r="PZ497" s="41"/>
      <c r="QA497" s="41"/>
      <c r="QB497" s="41"/>
      <c r="QC497" s="41"/>
      <c r="QD497" s="41"/>
      <c r="QE497" s="41"/>
      <c r="QF497" s="41"/>
      <c r="QG497" s="41"/>
      <c r="QH497" s="41"/>
      <c r="QI497" s="41"/>
      <c r="QJ497" s="41"/>
      <c r="QK497" s="41"/>
      <c r="QL497" s="41"/>
      <c r="QM497" s="41"/>
      <c r="QN497" s="41"/>
      <c r="QO497" s="41"/>
      <c r="QP497" s="41"/>
      <c r="QQ497" s="41"/>
      <c r="QR497" s="41"/>
      <c r="QS497" s="41"/>
      <c r="QT497" s="41"/>
      <c r="QU497" s="41"/>
      <c r="QV497" s="41"/>
      <c r="QW497" s="41"/>
      <c r="QX497" s="41"/>
      <c r="QY497" s="41"/>
      <c r="QZ497" s="41"/>
      <c r="RA497" s="41"/>
      <c r="RB497" s="41"/>
      <c r="RC497" s="41"/>
      <c r="RD497" s="41"/>
      <c r="RE497" s="41"/>
      <c r="RF497" s="41"/>
      <c r="RG497" s="41"/>
      <c r="RH497" s="41"/>
      <c r="RI497" s="41"/>
      <c r="RJ497" s="41"/>
      <c r="RK497" s="41"/>
      <c r="RL497" s="41"/>
      <c r="RM497" s="41"/>
      <c r="RN497" s="41"/>
      <c r="RO497" s="41"/>
      <c r="RP497" s="41"/>
      <c r="RQ497" s="41"/>
      <c r="RR497" s="41"/>
      <c r="RS497" s="41"/>
      <c r="RT497" s="41"/>
      <c r="RU497" s="41"/>
      <c r="RV497" s="41"/>
      <c r="RW497" s="41"/>
      <c r="RX497" s="41"/>
      <c r="RY497" s="41"/>
      <c r="RZ497" s="41"/>
      <c r="SA497" s="41"/>
      <c r="SB497" s="41"/>
      <c r="SC497" s="41"/>
      <c r="SD497" s="41"/>
      <c r="SE497" s="41"/>
      <c r="SF497" s="41"/>
      <c r="SG497" s="41"/>
      <c r="SH497" s="41"/>
      <c r="SI497" s="41"/>
      <c r="SJ497" s="41"/>
      <c r="SK497" s="41"/>
      <c r="SL497" s="41"/>
      <c r="SM497" s="41"/>
      <c r="SN497" s="41"/>
      <c r="SO497" s="41"/>
      <c r="SP497" s="41"/>
      <c r="SQ497" s="41"/>
      <c r="SR497" s="41"/>
      <c r="SS497" s="41"/>
      <c r="ST497" s="41"/>
      <c r="SU497" s="41"/>
      <c r="SV497" s="41"/>
      <c r="SW497" s="41"/>
      <c r="SX497" s="41"/>
      <c r="SY497" s="41"/>
      <c r="SZ497" s="41"/>
      <c r="TA497" s="41"/>
      <c r="TB497" s="41"/>
      <c r="TC497" s="41"/>
      <c r="TD497" s="41"/>
      <c r="TE497" s="41"/>
      <c r="TF497" s="41"/>
      <c r="TG497" s="41"/>
      <c r="TH497" s="41"/>
      <c r="TI497" s="41"/>
      <c r="TJ497" s="41"/>
      <c r="TK497" s="41"/>
      <c r="TL497" s="41"/>
      <c r="TM497" s="41"/>
      <c r="TN497" s="41"/>
      <c r="TO497" s="41"/>
      <c r="TP497" s="41"/>
      <c r="TQ497" s="41"/>
      <c r="TR497" s="41"/>
      <c r="TS497" s="41"/>
      <c r="TT497" s="41"/>
      <c r="TU497" s="41"/>
      <c r="TV497" s="41"/>
      <c r="TW497" s="41"/>
      <c r="TX497" s="41"/>
      <c r="TY497" s="41"/>
      <c r="TZ497" s="41"/>
      <c r="UA497" s="41"/>
      <c r="UB497" s="41"/>
      <c r="UC497" s="41"/>
      <c r="UD497" s="41"/>
      <c r="UE497" s="41"/>
      <c r="UF497" s="41"/>
      <c r="UG497" s="41"/>
      <c r="UH497" s="41"/>
      <c r="UI497" s="41"/>
      <c r="UJ497" s="41"/>
      <c r="UK497" s="41"/>
      <c r="UL497" s="41"/>
      <c r="UM497" s="41"/>
      <c r="UN497" s="41"/>
      <c r="UO497" s="41"/>
      <c r="UP497" s="41"/>
      <c r="UQ497" s="41"/>
      <c r="UR497" s="41"/>
      <c r="US497" s="41"/>
      <c r="UT497" s="41"/>
      <c r="UU497" s="41"/>
      <c r="UV497" s="41"/>
      <c r="UW497" s="41"/>
      <c r="UX497" s="41"/>
      <c r="UY497" s="41"/>
      <c r="UZ497" s="41"/>
      <c r="VA497" s="41"/>
      <c r="VB497" s="41"/>
      <c r="VC497" s="41"/>
      <c r="VD497" s="41"/>
      <c r="VE497" s="41"/>
      <c r="VF497" s="41"/>
      <c r="VG497" s="41"/>
      <c r="VH497" s="41"/>
      <c r="VI497" s="41"/>
      <c r="VJ497" s="41"/>
      <c r="VK497" s="41"/>
      <c r="VL497" s="41"/>
      <c r="VM497" s="41"/>
      <c r="VN497" s="41"/>
      <c r="VO497" s="41"/>
      <c r="VP497" s="41"/>
      <c r="VQ497" s="41"/>
      <c r="VR497" s="41"/>
      <c r="VS497" s="41"/>
      <c r="VT497" s="41"/>
      <c r="VU497" s="41"/>
      <c r="VV497" s="41"/>
      <c r="VW497" s="41"/>
      <c r="VX497" s="41"/>
      <c r="VY497" s="41"/>
      <c r="VZ497" s="41"/>
      <c r="WA497" s="41"/>
      <c r="WB497" s="41"/>
      <c r="WC497" s="41"/>
      <c r="WD497" s="41"/>
      <c r="WE497" s="41"/>
      <c r="WF497" s="41"/>
      <c r="WG497" s="41"/>
      <c r="WH497" s="41"/>
      <c r="WI497" s="41"/>
      <c r="WJ497" s="41"/>
      <c r="WK497" s="41"/>
      <c r="WL497" s="41"/>
      <c r="WM497" s="41"/>
      <c r="WN497" s="41"/>
      <c r="WO497" s="41"/>
      <c r="WP497" s="41"/>
      <c r="WQ497" s="41"/>
      <c r="WR497" s="41"/>
      <c r="WS497" s="41"/>
      <c r="WT497" s="41"/>
      <c r="WU497" s="41"/>
      <c r="WV497" s="41"/>
      <c r="WW497" s="41"/>
      <c r="WX497" s="41"/>
      <c r="WY497" s="41"/>
      <c r="WZ497" s="41"/>
      <c r="XA497" s="41"/>
      <c r="XB497" s="41"/>
      <c r="XC497" s="41"/>
      <c r="XD497" s="41"/>
      <c r="XE497" s="41"/>
      <c r="XF497" s="41"/>
      <c r="XG497" s="41"/>
      <c r="XH497" s="41"/>
      <c r="XI497" s="41"/>
      <c r="XJ497" s="41"/>
      <c r="XK497" s="41"/>
      <c r="XL497" s="41"/>
      <c r="XM497" s="41"/>
      <c r="XN497" s="41"/>
      <c r="XO497" s="41"/>
      <c r="XP497" s="41"/>
      <c r="XQ497" s="41"/>
      <c r="XR497" s="41"/>
      <c r="XS497" s="41"/>
      <c r="XT497" s="41"/>
      <c r="XU497" s="41"/>
      <c r="XV497" s="41"/>
      <c r="XW497" s="41"/>
      <c r="XX497" s="41"/>
      <c r="XY497" s="41"/>
      <c r="XZ497" s="41"/>
      <c r="YA497" s="41"/>
      <c r="YB497" s="41"/>
      <c r="YC497" s="41"/>
      <c r="YD497" s="41"/>
      <c r="YE497" s="41"/>
      <c r="YF497" s="41"/>
      <c r="YG497" s="41"/>
      <c r="YH497" s="41"/>
      <c r="YI497" s="41"/>
      <c r="YJ497" s="41"/>
      <c r="YK497" s="41"/>
      <c r="YL497" s="41"/>
      <c r="YM497" s="41"/>
      <c r="YN497" s="41"/>
      <c r="YO497" s="41"/>
      <c r="YP497" s="41"/>
      <c r="YQ497" s="41"/>
      <c r="YR497" s="41"/>
      <c r="YS497" s="41"/>
      <c r="YT497" s="41"/>
      <c r="YU497" s="41"/>
      <c r="YV497" s="41"/>
      <c r="YW497" s="41"/>
      <c r="YX497" s="41"/>
      <c r="YY497" s="41"/>
      <c r="YZ497" s="41"/>
      <c r="ZA497" s="41"/>
      <c r="ZB497" s="41"/>
      <c r="ZC497" s="41"/>
      <c r="ZD497" s="41"/>
      <c r="ZE497" s="41"/>
      <c r="ZF497" s="41"/>
      <c r="ZG497" s="41"/>
      <c r="ZH497" s="41"/>
      <c r="ZI497" s="41"/>
      <c r="ZJ497" s="41"/>
      <c r="ZK497" s="41"/>
      <c r="ZL497" s="41"/>
      <c r="ZM497" s="41"/>
      <c r="ZN497" s="41"/>
      <c r="ZO497" s="41"/>
      <c r="ZP497" s="41"/>
      <c r="ZQ497" s="41"/>
      <c r="ZR497" s="41"/>
      <c r="ZS497" s="41"/>
      <c r="ZT497" s="41"/>
      <c r="ZU497" s="41"/>
      <c r="ZV497" s="41"/>
      <c r="ZW497" s="41"/>
      <c r="ZX497" s="41"/>
      <c r="ZY497" s="41"/>
      <c r="ZZ497" s="41"/>
      <c r="AAA497" s="41"/>
      <c r="AAB497" s="41"/>
      <c r="AAC497" s="41"/>
      <c r="AAD497" s="41"/>
      <c r="AAE497" s="41"/>
      <c r="AAF497" s="41"/>
      <c r="AAG497" s="41"/>
      <c r="AAH497" s="41"/>
      <c r="AAI497" s="41"/>
      <c r="AAJ497" s="41"/>
      <c r="AAK497" s="41"/>
      <c r="AAL497" s="41"/>
      <c r="AAM497" s="41"/>
      <c r="AAN497" s="41"/>
      <c r="AAO497" s="41"/>
      <c r="AAP497" s="41"/>
      <c r="AAQ497" s="41"/>
      <c r="AAR497" s="41"/>
      <c r="AAS497" s="41"/>
      <c r="AAT497" s="41"/>
      <c r="AAU497" s="41"/>
      <c r="AAV497" s="41"/>
      <c r="AAW497" s="41"/>
      <c r="AAX497" s="41"/>
      <c r="AAY497" s="41"/>
      <c r="AAZ497" s="41"/>
      <c r="ABA497" s="41"/>
      <c r="ABB497" s="41"/>
      <c r="ABC497" s="41"/>
      <c r="ABD497" s="41"/>
      <c r="ABE497" s="41"/>
      <c r="ABF497" s="41"/>
      <c r="ABG497" s="41"/>
      <c r="ABH497" s="41"/>
      <c r="ABI497" s="41"/>
      <c r="ABJ497" s="41"/>
      <c r="ABK497" s="41"/>
      <c r="ABL497" s="41"/>
      <c r="ABM497" s="41"/>
      <c r="ABN497" s="41"/>
      <c r="ABO497" s="41"/>
      <c r="ABP497" s="41"/>
      <c r="ABQ497" s="41"/>
      <c r="ABR497" s="41"/>
      <c r="ABS497" s="41"/>
      <c r="ABT497" s="41"/>
      <c r="ABU497" s="41"/>
      <c r="ABV497" s="41"/>
      <c r="ABW497" s="41"/>
      <c r="ABX497" s="41"/>
      <c r="ABY497" s="41"/>
      <c r="ABZ497" s="41"/>
      <c r="ACA497" s="41"/>
      <c r="ACB497" s="41"/>
      <c r="ACC497" s="41"/>
      <c r="ACD497" s="41"/>
      <c r="ACE497" s="41"/>
      <c r="ACF497" s="41"/>
      <c r="ACG497" s="41"/>
      <c r="ACH497" s="41"/>
      <c r="ACI497" s="41"/>
      <c r="ACJ497" s="41"/>
      <c r="ACK497" s="41"/>
      <c r="ACL497" s="41"/>
      <c r="ACM497" s="41"/>
      <c r="ACN497" s="41"/>
      <c r="ACO497" s="41"/>
      <c r="ACP497" s="41"/>
      <c r="ACQ497" s="41"/>
      <c r="ACR497" s="41"/>
      <c r="ACS497" s="41"/>
      <c r="ACT497" s="41"/>
      <c r="ACU497" s="41"/>
      <c r="ACV497" s="41"/>
      <c r="ACW497" s="41"/>
      <c r="ACX497" s="41"/>
      <c r="ACY497" s="41"/>
      <c r="ACZ497" s="41"/>
      <c r="ADA497" s="41"/>
      <c r="ADB497" s="41"/>
      <c r="ADC497" s="41"/>
      <c r="ADD497" s="41"/>
      <c r="ADE497" s="41"/>
      <c r="ADF497" s="41"/>
      <c r="ADG497" s="41"/>
      <c r="ADH497" s="41"/>
      <c r="ADI497" s="41"/>
      <c r="ADJ497" s="41"/>
      <c r="ADK497" s="41"/>
      <c r="ADL497" s="41"/>
      <c r="ADM497" s="41"/>
      <c r="ADN497" s="41"/>
      <c r="ADO497" s="41"/>
      <c r="ADP497" s="41"/>
      <c r="ADQ497" s="41"/>
      <c r="ADR497" s="41"/>
      <c r="ADS497" s="41"/>
      <c r="ADT497" s="41"/>
      <c r="ADU497" s="41"/>
      <c r="ADV497" s="41"/>
      <c r="ADW497" s="41"/>
      <c r="ADX497" s="41"/>
      <c r="ADY497" s="41"/>
      <c r="ADZ497" s="41"/>
      <c r="AEA497" s="41"/>
      <c r="AEB497" s="41"/>
      <c r="AEC497" s="41"/>
      <c r="AED497" s="41"/>
      <c r="AEE497" s="41"/>
      <c r="AEF497" s="41"/>
      <c r="AEG497" s="41"/>
      <c r="AEH497" s="41"/>
      <c r="AEI497" s="41"/>
      <c r="AEJ497" s="41"/>
      <c r="AEK497" s="41"/>
      <c r="AEL497" s="41"/>
      <c r="AEM497" s="41"/>
      <c r="AEN497" s="41"/>
      <c r="AEO497" s="41"/>
      <c r="AEP497" s="41"/>
      <c r="AEQ497" s="41"/>
      <c r="AER497" s="41"/>
      <c r="AES497" s="41"/>
      <c r="AET497" s="41"/>
      <c r="AEU497" s="41"/>
      <c r="AEV497" s="41"/>
      <c r="AEW497" s="41"/>
      <c r="AEX497" s="41"/>
      <c r="AEY497" s="41"/>
      <c r="AEZ497" s="41"/>
      <c r="AFA497" s="41"/>
      <c r="AFB497" s="41"/>
      <c r="AFC497" s="41"/>
      <c r="AFD497" s="41"/>
      <c r="AFE497" s="41"/>
      <c r="AFF497" s="41"/>
      <c r="AFG497" s="41"/>
      <c r="AFH497" s="41"/>
      <c r="AFI497" s="41"/>
      <c r="AFJ497" s="41"/>
      <c r="AFK497" s="41"/>
      <c r="AFL497" s="41"/>
      <c r="AFM497" s="41"/>
      <c r="AFN497" s="41"/>
      <c r="AFO497" s="41"/>
      <c r="AFP497" s="41"/>
      <c r="AFQ497" s="41"/>
      <c r="AFR497" s="41"/>
      <c r="AFS497" s="41"/>
      <c r="AFT497" s="41"/>
      <c r="AFU497" s="41"/>
      <c r="AFV497" s="41"/>
      <c r="AFW497" s="41"/>
      <c r="AFX497" s="41"/>
      <c r="AFY497" s="41"/>
      <c r="AFZ497" s="41"/>
      <c r="AGA497" s="41"/>
      <c r="AGB497" s="41"/>
      <c r="AGC497" s="41"/>
      <c r="AGD497" s="41"/>
      <c r="AGE497" s="41"/>
      <c r="AGF497" s="41"/>
      <c r="AGG497" s="41"/>
      <c r="AGH497" s="41"/>
      <c r="AGI497" s="41"/>
      <c r="AGJ497" s="41"/>
      <c r="AGK497" s="41"/>
      <c r="AGL497" s="41"/>
      <c r="AGM497" s="41"/>
      <c r="AGN497" s="41"/>
      <c r="AGO497" s="41"/>
      <c r="AGP497" s="41"/>
      <c r="AGQ497" s="41"/>
      <c r="AGR497" s="41"/>
      <c r="AGS497" s="41"/>
      <c r="AGT497" s="41"/>
      <c r="AGU497" s="41"/>
      <c r="AGV497" s="41"/>
      <c r="AGW497" s="41"/>
      <c r="AGX497" s="41"/>
      <c r="AGY497" s="41"/>
      <c r="AGZ497" s="41"/>
      <c r="AHA497" s="41"/>
      <c r="AHB497" s="41"/>
      <c r="AHC497" s="41"/>
      <c r="AHD497" s="41"/>
      <c r="AHE497" s="41"/>
      <c r="AHF497" s="41"/>
      <c r="AHG497" s="41"/>
      <c r="AHH497" s="41"/>
      <c r="AHI497" s="41"/>
      <c r="AHJ497" s="41"/>
      <c r="AHK497" s="41"/>
      <c r="AHL497" s="41"/>
      <c r="AHM497" s="41"/>
      <c r="AHN497" s="41"/>
      <c r="AHO497" s="41"/>
      <c r="AHP497" s="41"/>
      <c r="AHQ497" s="41"/>
      <c r="AHR497" s="41"/>
      <c r="AHS497" s="41"/>
      <c r="AHT497" s="41"/>
      <c r="AHU497" s="41"/>
      <c r="AHV497" s="41"/>
      <c r="AHW497" s="41"/>
      <c r="AHX497" s="41"/>
      <c r="AHY497" s="41"/>
      <c r="AHZ497" s="41"/>
      <c r="AIA497" s="41"/>
      <c r="AIB497" s="41"/>
      <c r="AIC497" s="41"/>
      <c r="AID497" s="41"/>
      <c r="AIE497" s="41"/>
      <c r="AIF497" s="41"/>
      <c r="AIG497" s="41"/>
      <c r="AIH497" s="41"/>
      <c r="AII497" s="41"/>
      <c r="AIJ497" s="41"/>
      <c r="AIK497" s="41"/>
      <c r="AIL497" s="41"/>
      <c r="AIM497" s="41"/>
      <c r="AIN497" s="41"/>
      <c r="AIO497" s="41"/>
      <c r="AIP497" s="41"/>
      <c r="AIQ497" s="41"/>
      <c r="AIR497" s="41"/>
      <c r="AIS497" s="41"/>
      <c r="AIT497" s="41"/>
      <c r="AIU497" s="41"/>
      <c r="AIV497" s="41"/>
      <c r="AIW497" s="41"/>
      <c r="AIX497" s="41"/>
      <c r="AIY497" s="41"/>
      <c r="AIZ497" s="41"/>
      <c r="AJA497" s="41"/>
      <c r="AJB497" s="41"/>
      <c r="AJC497" s="41"/>
      <c r="AJD497" s="41"/>
      <c r="AJE497" s="41"/>
      <c r="AJF497" s="41"/>
      <c r="AJG497" s="41"/>
      <c r="AJH497" s="41"/>
      <c r="AJI497" s="41"/>
      <c r="AJJ497" s="41"/>
      <c r="AJK497" s="41"/>
      <c r="AJL497" s="41"/>
      <c r="AJM497" s="41"/>
      <c r="AJN497" s="41"/>
      <c r="AJO497" s="41"/>
      <c r="AJP497" s="41"/>
      <c r="AJQ497" s="41"/>
      <c r="AJR497" s="41"/>
      <c r="AJS497" s="41"/>
      <c r="AJT497" s="41"/>
      <c r="AJU497" s="41"/>
      <c r="AJV497" s="41"/>
      <c r="AJW497" s="41"/>
      <c r="AJX497" s="41"/>
      <c r="AJY497" s="41"/>
      <c r="AJZ497" s="41"/>
      <c r="AKA497" s="41"/>
      <c r="AKB497" s="41"/>
      <c r="AKC497" s="41"/>
      <c r="AKD497" s="41"/>
      <c r="AKE497" s="41"/>
      <c r="AKF497" s="41"/>
      <c r="AKG497" s="41"/>
      <c r="AKH497" s="41"/>
      <c r="AKI497" s="41"/>
      <c r="AKJ497" s="41"/>
      <c r="AKK497" s="41"/>
      <c r="AKL497" s="41"/>
      <c r="AKM497" s="41"/>
      <c r="AKN497" s="41"/>
      <c r="AKO497" s="41"/>
      <c r="AKP497" s="41"/>
      <c r="AKQ497" s="41"/>
      <c r="AKR497" s="41"/>
      <c r="AKS497" s="41"/>
      <c r="AKT497" s="41"/>
      <c r="AKU497" s="41"/>
      <c r="AKV497" s="41"/>
      <c r="AKW497" s="41"/>
      <c r="AKX497" s="41"/>
      <c r="AKY497" s="41"/>
      <c r="AKZ497" s="41"/>
      <c r="ALA497" s="41"/>
      <c r="ALB497" s="41"/>
      <c r="ALC497" s="41"/>
      <c r="ALD497" s="41"/>
    </row>
    <row r="498" spans="1:992" s="11" customFormat="1" ht="15.75" customHeight="1">
      <c r="A498" s="2679"/>
      <c r="B498" s="2668"/>
      <c r="C498" s="2470"/>
      <c r="D498" s="859" t="s">
        <v>302</v>
      </c>
      <c r="E498" s="38">
        <f>E504+E540+E612+E630+E654+E666</f>
        <v>0</v>
      </c>
      <c r="F498" s="38">
        <f>F504+F540+F612+F630+F654+F666</f>
        <v>0</v>
      </c>
      <c r="G498" s="2436"/>
      <c r="H498" s="2436"/>
      <c r="I498" s="2436"/>
      <c r="J498" s="2436"/>
      <c r="K498" s="2436"/>
      <c r="L498" s="2796"/>
      <c r="M498" s="580"/>
      <c r="N498" s="41"/>
      <c r="O498" s="41"/>
      <c r="P498" s="41"/>
      <c r="Q498" s="41"/>
      <c r="R498" s="41"/>
      <c r="S498" s="41"/>
      <c r="T498" s="41"/>
      <c r="U498" s="41"/>
      <c r="V498" s="41"/>
      <c r="W498" s="41"/>
      <c r="X498" s="41"/>
      <c r="Y498" s="41"/>
      <c r="Z498" s="41"/>
      <c r="AA498" s="41"/>
      <c r="AB498" s="41"/>
      <c r="AC498" s="41"/>
      <c r="AD498" s="41"/>
      <c r="AE498" s="41"/>
      <c r="AF498" s="41"/>
      <c r="AG498" s="41"/>
      <c r="AH498" s="41"/>
      <c r="AI498" s="41"/>
      <c r="AJ498" s="41"/>
      <c r="AK498" s="41"/>
      <c r="AL498" s="41"/>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c r="CT498" s="41"/>
      <c r="CU498" s="41"/>
      <c r="CV498" s="41"/>
      <c r="CW498" s="41"/>
      <c r="CX498" s="41"/>
      <c r="CY498" s="41"/>
      <c r="CZ498" s="41"/>
      <c r="DA498" s="41"/>
      <c r="DB498" s="41"/>
      <c r="DC498" s="41"/>
      <c r="DD498" s="41"/>
      <c r="DE498" s="41"/>
      <c r="DF498" s="41"/>
      <c r="DG498" s="41"/>
      <c r="DH498" s="41"/>
      <c r="DI498" s="41"/>
      <c r="DJ498" s="41"/>
      <c r="DK498" s="41"/>
      <c r="DL498" s="41"/>
      <c r="DM498" s="41"/>
      <c r="DN498" s="41"/>
      <c r="DO498" s="41"/>
      <c r="DP498" s="41"/>
      <c r="DQ498" s="41"/>
      <c r="DR498" s="41"/>
      <c r="DS498" s="41"/>
      <c r="DT498" s="41"/>
      <c r="DU498" s="41"/>
      <c r="DV498" s="41"/>
      <c r="DW498" s="41"/>
      <c r="DX498" s="41"/>
      <c r="DY498" s="41"/>
      <c r="DZ498" s="41"/>
      <c r="EA498" s="41"/>
      <c r="EB498" s="41"/>
      <c r="EC498" s="41"/>
      <c r="ED498" s="41"/>
      <c r="EE498" s="41"/>
      <c r="EF498" s="41"/>
      <c r="EG498" s="41"/>
      <c r="EH498" s="41"/>
      <c r="EI498" s="41"/>
      <c r="EJ498" s="41"/>
      <c r="EK498" s="41"/>
      <c r="EL498" s="41"/>
      <c r="EM498" s="41"/>
      <c r="EN498" s="41"/>
      <c r="EO498" s="41"/>
      <c r="EP498" s="41"/>
      <c r="EQ498" s="41"/>
      <c r="ER498" s="41"/>
      <c r="ES498" s="41"/>
      <c r="ET498" s="41"/>
      <c r="EU498" s="41"/>
      <c r="EV498" s="41"/>
      <c r="EW498" s="41"/>
      <c r="EX498" s="41"/>
      <c r="EY498" s="41"/>
      <c r="EZ498" s="41"/>
      <c r="FA498" s="41"/>
      <c r="FB498" s="41"/>
      <c r="FC498" s="41"/>
      <c r="FD498" s="41"/>
      <c r="FE498" s="41"/>
      <c r="FF498" s="41"/>
      <c r="FG498" s="41"/>
      <c r="FH498" s="41"/>
      <c r="FI498" s="41"/>
      <c r="FJ498" s="41"/>
      <c r="FK498" s="41"/>
      <c r="FL498" s="41"/>
      <c r="FM498" s="41"/>
      <c r="FN498" s="41"/>
      <c r="FO498" s="41"/>
      <c r="FP498" s="41"/>
      <c r="FQ498" s="41"/>
      <c r="FR498" s="41"/>
      <c r="FS498" s="41"/>
      <c r="FT498" s="41"/>
      <c r="FU498" s="41"/>
      <c r="FV498" s="41"/>
      <c r="FW498" s="41"/>
      <c r="FX498" s="41"/>
      <c r="FY498" s="41"/>
      <c r="FZ498" s="41"/>
      <c r="GA498" s="41"/>
      <c r="GB498" s="41"/>
      <c r="GC498" s="41"/>
      <c r="GD498" s="41"/>
      <c r="GE498" s="41"/>
      <c r="GF498" s="41"/>
      <c r="GG498" s="41"/>
      <c r="GH498" s="41"/>
      <c r="GI498" s="41"/>
      <c r="GJ498" s="41"/>
      <c r="GK498" s="41"/>
      <c r="GL498" s="41"/>
      <c r="GM498" s="41"/>
      <c r="GN498" s="41"/>
      <c r="GO498" s="41"/>
      <c r="GP498" s="41"/>
      <c r="GQ498" s="41"/>
      <c r="GR498" s="41"/>
      <c r="GS498" s="41"/>
      <c r="GT498" s="41"/>
      <c r="GU498" s="41"/>
      <c r="GV498" s="41"/>
      <c r="GW498" s="41"/>
      <c r="GX498" s="41"/>
      <c r="GY498" s="41"/>
      <c r="GZ498" s="41"/>
      <c r="HA498" s="41"/>
      <c r="HB498" s="41"/>
      <c r="HC498" s="41"/>
      <c r="HD498" s="41"/>
      <c r="HE498" s="41"/>
      <c r="HF498" s="41"/>
      <c r="HG498" s="41"/>
      <c r="HH498" s="41"/>
      <c r="HI498" s="41"/>
      <c r="HJ498" s="41"/>
      <c r="HK498" s="41"/>
      <c r="HL498" s="41"/>
      <c r="HM498" s="41"/>
      <c r="HN498" s="41"/>
      <c r="HO498" s="41"/>
      <c r="HP498" s="41"/>
      <c r="HQ498" s="41"/>
      <c r="HR498" s="41"/>
      <c r="HS498" s="41"/>
      <c r="HT498" s="41"/>
      <c r="HU498" s="41"/>
      <c r="HV498" s="41"/>
      <c r="HW498" s="41"/>
      <c r="HX498" s="41"/>
      <c r="HY498" s="41"/>
      <c r="HZ498" s="41"/>
      <c r="IA498" s="41"/>
      <c r="IB498" s="41"/>
      <c r="IC498" s="41"/>
      <c r="ID498" s="41"/>
      <c r="IE498" s="41"/>
      <c r="IF498" s="41"/>
      <c r="IG498" s="41"/>
      <c r="IH498" s="41"/>
      <c r="II498" s="41"/>
      <c r="IJ498" s="41"/>
      <c r="IK498" s="41"/>
      <c r="IL498" s="41"/>
      <c r="IM498" s="41"/>
      <c r="IN498" s="41"/>
      <c r="IO498" s="41"/>
      <c r="IP498" s="41"/>
      <c r="IQ498" s="41"/>
      <c r="IR498" s="41"/>
      <c r="IS498" s="41"/>
      <c r="IT498" s="41"/>
      <c r="IU498" s="41"/>
      <c r="IV498" s="41"/>
      <c r="IW498" s="41"/>
      <c r="IX498" s="41"/>
      <c r="IY498" s="41"/>
      <c r="IZ498" s="41"/>
      <c r="JA498" s="41"/>
      <c r="JB498" s="41"/>
      <c r="JC498" s="41"/>
      <c r="JD498" s="41"/>
      <c r="JE498" s="41"/>
      <c r="JF498" s="41"/>
      <c r="JG498" s="41"/>
      <c r="JH498" s="41"/>
      <c r="JI498" s="41"/>
      <c r="JJ498" s="41"/>
      <c r="JK498" s="41"/>
      <c r="JL498" s="41"/>
      <c r="JM498" s="41"/>
      <c r="JN498" s="41"/>
      <c r="JO498" s="41"/>
      <c r="JP498" s="41"/>
      <c r="JQ498" s="41"/>
      <c r="JR498" s="41"/>
      <c r="JS498" s="41"/>
      <c r="JT498" s="41"/>
      <c r="JU498" s="41"/>
      <c r="JV498" s="41"/>
      <c r="JW498" s="41"/>
      <c r="JX498" s="41"/>
      <c r="JY498" s="41"/>
      <c r="JZ498" s="41"/>
      <c r="KA498" s="41"/>
      <c r="KB498" s="41"/>
      <c r="KC498" s="41"/>
      <c r="KD498" s="41"/>
      <c r="KE498" s="41"/>
      <c r="KF498" s="41"/>
      <c r="KG498" s="41"/>
      <c r="KH498" s="41"/>
      <c r="KI498" s="41"/>
      <c r="KJ498" s="41"/>
      <c r="KK498" s="41"/>
      <c r="KL498" s="41"/>
      <c r="KM498" s="41"/>
      <c r="KN498" s="41"/>
      <c r="KO498" s="41"/>
      <c r="KP498" s="41"/>
      <c r="KQ498" s="41"/>
      <c r="KR498" s="41"/>
      <c r="KS498" s="41"/>
      <c r="KT498" s="41"/>
      <c r="KU498" s="41"/>
      <c r="KV498" s="41"/>
      <c r="KW498" s="41"/>
      <c r="KX498" s="41"/>
      <c r="KY498" s="41"/>
      <c r="KZ498" s="41"/>
      <c r="LA498" s="41"/>
      <c r="LB498" s="41"/>
      <c r="LC498" s="41"/>
      <c r="LD498" s="41"/>
      <c r="LE498" s="41"/>
      <c r="LF498" s="41"/>
      <c r="LG498" s="41"/>
      <c r="LH498" s="41"/>
      <c r="LI498" s="41"/>
      <c r="LJ498" s="41"/>
      <c r="LK498" s="41"/>
      <c r="LL498" s="41"/>
      <c r="LM498" s="41"/>
      <c r="LN498" s="41"/>
      <c r="LO498" s="41"/>
      <c r="LP498" s="41"/>
      <c r="LQ498" s="41"/>
      <c r="LR498" s="41"/>
      <c r="LS498" s="41"/>
      <c r="LT498" s="41"/>
      <c r="LU498" s="41"/>
      <c r="LV498" s="41"/>
      <c r="LW498" s="41"/>
      <c r="LX498" s="41"/>
      <c r="LY498" s="41"/>
      <c r="LZ498" s="41"/>
      <c r="MA498" s="41"/>
      <c r="MB498" s="41"/>
      <c r="MC498" s="41"/>
      <c r="MD498" s="41"/>
      <c r="ME498" s="41"/>
      <c r="MF498" s="41"/>
      <c r="MG498" s="41"/>
      <c r="MH498" s="41"/>
      <c r="MI498" s="41"/>
      <c r="MJ498" s="41"/>
      <c r="MK498" s="41"/>
      <c r="ML498" s="41"/>
      <c r="MM498" s="41"/>
      <c r="MN498" s="41"/>
      <c r="MO498" s="41"/>
      <c r="MP498" s="41"/>
      <c r="MQ498" s="41"/>
      <c r="MR498" s="41"/>
      <c r="MS498" s="41"/>
      <c r="MT498" s="41"/>
      <c r="MU498" s="41"/>
      <c r="MV498" s="41"/>
      <c r="MW498" s="41"/>
      <c r="MX498" s="41"/>
      <c r="MY498" s="41"/>
      <c r="MZ498" s="41"/>
      <c r="NA498" s="41"/>
      <c r="NB498" s="41"/>
      <c r="NC498" s="41"/>
      <c r="ND498" s="41"/>
      <c r="NE498" s="41"/>
      <c r="NF498" s="41"/>
      <c r="NG498" s="41"/>
      <c r="NH498" s="41"/>
      <c r="NI498" s="41"/>
      <c r="NJ498" s="41"/>
      <c r="NK498" s="41"/>
      <c r="NL498" s="41"/>
      <c r="NM498" s="41"/>
      <c r="NN498" s="41"/>
      <c r="NO498" s="41"/>
      <c r="NP498" s="41"/>
      <c r="NQ498" s="41"/>
      <c r="NR498" s="41"/>
      <c r="NS498" s="41"/>
      <c r="NT498" s="41"/>
      <c r="NU498" s="41"/>
      <c r="NV498" s="41"/>
      <c r="NW498" s="41"/>
      <c r="NX498" s="41"/>
      <c r="NY498" s="41"/>
      <c r="NZ498" s="41"/>
      <c r="OA498" s="41"/>
      <c r="OB498" s="41"/>
      <c r="OC498" s="41"/>
      <c r="OD498" s="41"/>
      <c r="OE498" s="41"/>
      <c r="OF498" s="41"/>
      <c r="OG498" s="41"/>
      <c r="OH498" s="41"/>
      <c r="OI498" s="41"/>
      <c r="OJ498" s="41"/>
      <c r="OK498" s="41"/>
      <c r="OL498" s="41"/>
      <c r="OM498" s="41"/>
      <c r="ON498" s="41"/>
      <c r="OO498" s="41"/>
      <c r="OP498" s="41"/>
      <c r="OQ498" s="41"/>
      <c r="OR498" s="41"/>
      <c r="OS498" s="41"/>
      <c r="OT498" s="41"/>
      <c r="OU498" s="41"/>
      <c r="OV498" s="41"/>
      <c r="OW498" s="41"/>
      <c r="OX498" s="41"/>
      <c r="OY498" s="41"/>
      <c r="OZ498" s="41"/>
      <c r="PA498" s="41"/>
      <c r="PB498" s="41"/>
      <c r="PC498" s="41"/>
      <c r="PD498" s="41"/>
      <c r="PE498" s="41"/>
      <c r="PF498" s="41"/>
      <c r="PG498" s="41"/>
      <c r="PH498" s="41"/>
      <c r="PI498" s="41"/>
      <c r="PJ498" s="41"/>
      <c r="PK498" s="41"/>
      <c r="PL498" s="41"/>
      <c r="PM498" s="41"/>
      <c r="PN498" s="41"/>
      <c r="PO498" s="41"/>
      <c r="PP498" s="41"/>
      <c r="PQ498" s="41"/>
      <c r="PR498" s="41"/>
      <c r="PS498" s="41"/>
      <c r="PT498" s="41"/>
      <c r="PU498" s="41"/>
      <c r="PV498" s="41"/>
      <c r="PW498" s="41"/>
      <c r="PX498" s="41"/>
      <c r="PY498" s="41"/>
      <c r="PZ498" s="41"/>
      <c r="QA498" s="41"/>
      <c r="QB498" s="41"/>
      <c r="QC498" s="41"/>
      <c r="QD498" s="41"/>
      <c r="QE498" s="41"/>
      <c r="QF498" s="41"/>
      <c r="QG498" s="41"/>
      <c r="QH498" s="41"/>
      <c r="QI498" s="41"/>
      <c r="QJ498" s="41"/>
      <c r="QK498" s="41"/>
      <c r="QL498" s="41"/>
      <c r="QM498" s="41"/>
      <c r="QN498" s="41"/>
      <c r="QO498" s="41"/>
      <c r="QP498" s="41"/>
      <c r="QQ498" s="41"/>
      <c r="QR498" s="41"/>
      <c r="QS498" s="41"/>
      <c r="QT498" s="41"/>
      <c r="QU498" s="41"/>
      <c r="QV498" s="41"/>
      <c r="QW498" s="41"/>
      <c r="QX498" s="41"/>
      <c r="QY498" s="41"/>
      <c r="QZ498" s="41"/>
      <c r="RA498" s="41"/>
      <c r="RB498" s="41"/>
      <c r="RC498" s="41"/>
      <c r="RD498" s="41"/>
      <c r="RE498" s="41"/>
      <c r="RF498" s="41"/>
      <c r="RG498" s="41"/>
      <c r="RH498" s="41"/>
      <c r="RI498" s="41"/>
      <c r="RJ498" s="41"/>
      <c r="RK498" s="41"/>
      <c r="RL498" s="41"/>
      <c r="RM498" s="41"/>
      <c r="RN498" s="41"/>
      <c r="RO498" s="41"/>
      <c r="RP498" s="41"/>
      <c r="RQ498" s="41"/>
      <c r="RR498" s="41"/>
      <c r="RS498" s="41"/>
      <c r="RT498" s="41"/>
      <c r="RU498" s="41"/>
      <c r="RV498" s="41"/>
      <c r="RW498" s="41"/>
      <c r="RX498" s="41"/>
      <c r="RY498" s="41"/>
      <c r="RZ498" s="41"/>
      <c r="SA498" s="41"/>
      <c r="SB498" s="41"/>
      <c r="SC498" s="41"/>
      <c r="SD498" s="41"/>
      <c r="SE498" s="41"/>
      <c r="SF498" s="41"/>
      <c r="SG498" s="41"/>
      <c r="SH498" s="41"/>
      <c r="SI498" s="41"/>
      <c r="SJ498" s="41"/>
      <c r="SK498" s="41"/>
      <c r="SL498" s="41"/>
      <c r="SM498" s="41"/>
      <c r="SN498" s="41"/>
      <c r="SO498" s="41"/>
      <c r="SP498" s="41"/>
      <c r="SQ498" s="41"/>
      <c r="SR498" s="41"/>
      <c r="SS498" s="41"/>
      <c r="ST498" s="41"/>
      <c r="SU498" s="41"/>
      <c r="SV498" s="41"/>
      <c r="SW498" s="41"/>
      <c r="SX498" s="41"/>
      <c r="SY498" s="41"/>
      <c r="SZ498" s="41"/>
      <c r="TA498" s="41"/>
      <c r="TB498" s="41"/>
      <c r="TC498" s="41"/>
      <c r="TD498" s="41"/>
      <c r="TE498" s="41"/>
      <c r="TF498" s="41"/>
      <c r="TG498" s="41"/>
      <c r="TH498" s="41"/>
      <c r="TI498" s="41"/>
      <c r="TJ498" s="41"/>
      <c r="TK498" s="41"/>
      <c r="TL498" s="41"/>
      <c r="TM498" s="41"/>
      <c r="TN498" s="41"/>
      <c r="TO498" s="41"/>
      <c r="TP498" s="41"/>
      <c r="TQ498" s="41"/>
      <c r="TR498" s="41"/>
      <c r="TS498" s="41"/>
      <c r="TT498" s="41"/>
      <c r="TU498" s="41"/>
      <c r="TV498" s="41"/>
      <c r="TW498" s="41"/>
      <c r="TX498" s="41"/>
      <c r="TY498" s="41"/>
      <c r="TZ498" s="41"/>
      <c r="UA498" s="41"/>
      <c r="UB498" s="41"/>
      <c r="UC498" s="41"/>
      <c r="UD498" s="41"/>
      <c r="UE498" s="41"/>
      <c r="UF498" s="41"/>
      <c r="UG498" s="41"/>
      <c r="UH498" s="41"/>
      <c r="UI498" s="41"/>
      <c r="UJ498" s="41"/>
      <c r="UK498" s="41"/>
      <c r="UL498" s="41"/>
      <c r="UM498" s="41"/>
      <c r="UN498" s="41"/>
      <c r="UO498" s="41"/>
      <c r="UP498" s="41"/>
      <c r="UQ498" s="41"/>
      <c r="UR498" s="41"/>
      <c r="US498" s="41"/>
      <c r="UT498" s="41"/>
      <c r="UU498" s="41"/>
      <c r="UV498" s="41"/>
      <c r="UW498" s="41"/>
      <c r="UX498" s="41"/>
      <c r="UY498" s="41"/>
      <c r="UZ498" s="41"/>
      <c r="VA498" s="41"/>
      <c r="VB498" s="41"/>
      <c r="VC498" s="41"/>
      <c r="VD498" s="41"/>
      <c r="VE498" s="41"/>
      <c r="VF498" s="41"/>
      <c r="VG498" s="41"/>
      <c r="VH498" s="41"/>
      <c r="VI498" s="41"/>
      <c r="VJ498" s="41"/>
      <c r="VK498" s="41"/>
      <c r="VL498" s="41"/>
      <c r="VM498" s="41"/>
      <c r="VN498" s="41"/>
      <c r="VO498" s="41"/>
      <c r="VP498" s="41"/>
      <c r="VQ498" s="41"/>
      <c r="VR498" s="41"/>
      <c r="VS498" s="41"/>
      <c r="VT498" s="41"/>
      <c r="VU498" s="41"/>
      <c r="VV498" s="41"/>
      <c r="VW498" s="41"/>
      <c r="VX498" s="41"/>
      <c r="VY498" s="41"/>
      <c r="VZ498" s="41"/>
      <c r="WA498" s="41"/>
      <c r="WB498" s="41"/>
      <c r="WC498" s="41"/>
      <c r="WD498" s="41"/>
      <c r="WE498" s="41"/>
      <c r="WF498" s="41"/>
      <c r="WG498" s="41"/>
      <c r="WH498" s="41"/>
      <c r="WI498" s="41"/>
      <c r="WJ498" s="41"/>
      <c r="WK498" s="41"/>
      <c r="WL498" s="41"/>
      <c r="WM498" s="41"/>
      <c r="WN498" s="41"/>
      <c r="WO498" s="41"/>
      <c r="WP498" s="41"/>
      <c r="WQ498" s="41"/>
      <c r="WR498" s="41"/>
      <c r="WS498" s="41"/>
      <c r="WT498" s="41"/>
      <c r="WU498" s="41"/>
      <c r="WV498" s="41"/>
      <c r="WW498" s="41"/>
      <c r="WX498" s="41"/>
      <c r="WY498" s="41"/>
      <c r="WZ498" s="41"/>
      <c r="XA498" s="41"/>
      <c r="XB498" s="41"/>
      <c r="XC498" s="41"/>
      <c r="XD498" s="41"/>
      <c r="XE498" s="41"/>
      <c r="XF498" s="41"/>
      <c r="XG498" s="41"/>
      <c r="XH498" s="41"/>
      <c r="XI498" s="41"/>
      <c r="XJ498" s="41"/>
      <c r="XK498" s="41"/>
      <c r="XL498" s="41"/>
      <c r="XM498" s="41"/>
      <c r="XN498" s="41"/>
      <c r="XO498" s="41"/>
      <c r="XP498" s="41"/>
      <c r="XQ498" s="41"/>
      <c r="XR498" s="41"/>
      <c r="XS498" s="41"/>
      <c r="XT498" s="41"/>
      <c r="XU498" s="41"/>
      <c r="XV498" s="41"/>
      <c r="XW498" s="41"/>
      <c r="XX498" s="41"/>
      <c r="XY498" s="41"/>
      <c r="XZ498" s="41"/>
      <c r="YA498" s="41"/>
      <c r="YB498" s="41"/>
      <c r="YC498" s="41"/>
      <c r="YD498" s="41"/>
      <c r="YE498" s="41"/>
      <c r="YF498" s="41"/>
      <c r="YG498" s="41"/>
      <c r="YH498" s="41"/>
      <c r="YI498" s="41"/>
      <c r="YJ498" s="41"/>
      <c r="YK498" s="41"/>
      <c r="YL498" s="41"/>
      <c r="YM498" s="41"/>
      <c r="YN498" s="41"/>
      <c r="YO498" s="41"/>
      <c r="YP498" s="41"/>
      <c r="YQ498" s="41"/>
      <c r="YR498" s="41"/>
      <c r="YS498" s="41"/>
      <c r="YT498" s="41"/>
      <c r="YU498" s="41"/>
      <c r="YV498" s="41"/>
      <c r="YW498" s="41"/>
      <c r="YX498" s="41"/>
      <c r="YY498" s="41"/>
      <c r="YZ498" s="41"/>
      <c r="ZA498" s="41"/>
      <c r="ZB498" s="41"/>
      <c r="ZC498" s="41"/>
      <c r="ZD498" s="41"/>
      <c r="ZE498" s="41"/>
      <c r="ZF498" s="41"/>
      <c r="ZG498" s="41"/>
      <c r="ZH498" s="41"/>
      <c r="ZI498" s="41"/>
      <c r="ZJ498" s="41"/>
      <c r="ZK498" s="41"/>
      <c r="ZL498" s="41"/>
      <c r="ZM498" s="41"/>
      <c r="ZN498" s="41"/>
      <c r="ZO498" s="41"/>
      <c r="ZP498" s="41"/>
      <c r="ZQ498" s="41"/>
      <c r="ZR498" s="41"/>
      <c r="ZS498" s="41"/>
      <c r="ZT498" s="41"/>
      <c r="ZU498" s="41"/>
      <c r="ZV498" s="41"/>
      <c r="ZW498" s="41"/>
      <c r="ZX498" s="41"/>
      <c r="ZY498" s="41"/>
      <c r="ZZ498" s="41"/>
      <c r="AAA498" s="41"/>
      <c r="AAB498" s="41"/>
      <c r="AAC498" s="41"/>
      <c r="AAD498" s="41"/>
      <c r="AAE498" s="41"/>
      <c r="AAF498" s="41"/>
      <c r="AAG498" s="41"/>
      <c r="AAH498" s="41"/>
      <c r="AAI498" s="41"/>
      <c r="AAJ498" s="41"/>
      <c r="AAK498" s="41"/>
      <c r="AAL498" s="41"/>
      <c r="AAM498" s="41"/>
      <c r="AAN498" s="41"/>
      <c r="AAO498" s="41"/>
      <c r="AAP498" s="41"/>
      <c r="AAQ498" s="41"/>
      <c r="AAR498" s="41"/>
      <c r="AAS498" s="41"/>
      <c r="AAT498" s="41"/>
      <c r="AAU498" s="41"/>
      <c r="AAV498" s="41"/>
      <c r="AAW498" s="41"/>
      <c r="AAX498" s="41"/>
      <c r="AAY498" s="41"/>
      <c r="AAZ498" s="41"/>
      <c r="ABA498" s="41"/>
      <c r="ABB498" s="41"/>
      <c r="ABC498" s="41"/>
      <c r="ABD498" s="41"/>
      <c r="ABE498" s="41"/>
      <c r="ABF498" s="41"/>
      <c r="ABG498" s="41"/>
      <c r="ABH498" s="41"/>
      <c r="ABI498" s="41"/>
      <c r="ABJ498" s="41"/>
      <c r="ABK498" s="41"/>
      <c r="ABL498" s="41"/>
      <c r="ABM498" s="41"/>
      <c r="ABN498" s="41"/>
      <c r="ABO498" s="41"/>
      <c r="ABP498" s="41"/>
      <c r="ABQ498" s="41"/>
      <c r="ABR498" s="41"/>
      <c r="ABS498" s="41"/>
      <c r="ABT498" s="41"/>
      <c r="ABU498" s="41"/>
      <c r="ABV498" s="41"/>
      <c r="ABW498" s="41"/>
      <c r="ABX498" s="41"/>
      <c r="ABY498" s="41"/>
      <c r="ABZ498" s="41"/>
      <c r="ACA498" s="41"/>
      <c r="ACB498" s="41"/>
      <c r="ACC498" s="41"/>
      <c r="ACD498" s="41"/>
      <c r="ACE498" s="41"/>
      <c r="ACF498" s="41"/>
      <c r="ACG498" s="41"/>
      <c r="ACH498" s="41"/>
      <c r="ACI498" s="41"/>
      <c r="ACJ498" s="41"/>
      <c r="ACK498" s="41"/>
      <c r="ACL498" s="41"/>
      <c r="ACM498" s="41"/>
      <c r="ACN498" s="41"/>
      <c r="ACO498" s="41"/>
      <c r="ACP498" s="41"/>
      <c r="ACQ498" s="41"/>
      <c r="ACR498" s="41"/>
      <c r="ACS498" s="41"/>
      <c r="ACT498" s="41"/>
      <c r="ACU498" s="41"/>
      <c r="ACV498" s="41"/>
      <c r="ACW498" s="41"/>
      <c r="ACX498" s="41"/>
      <c r="ACY498" s="41"/>
      <c r="ACZ498" s="41"/>
      <c r="ADA498" s="41"/>
      <c r="ADB498" s="41"/>
      <c r="ADC498" s="41"/>
      <c r="ADD498" s="41"/>
      <c r="ADE498" s="41"/>
      <c r="ADF498" s="41"/>
      <c r="ADG498" s="41"/>
      <c r="ADH498" s="41"/>
      <c r="ADI498" s="41"/>
      <c r="ADJ498" s="41"/>
      <c r="ADK498" s="41"/>
      <c r="ADL498" s="41"/>
      <c r="ADM498" s="41"/>
      <c r="ADN498" s="41"/>
      <c r="ADO498" s="41"/>
      <c r="ADP498" s="41"/>
      <c r="ADQ498" s="41"/>
      <c r="ADR498" s="41"/>
      <c r="ADS498" s="41"/>
      <c r="ADT498" s="41"/>
      <c r="ADU498" s="41"/>
      <c r="ADV498" s="41"/>
      <c r="ADW498" s="41"/>
      <c r="ADX498" s="41"/>
      <c r="ADY498" s="41"/>
      <c r="ADZ498" s="41"/>
      <c r="AEA498" s="41"/>
      <c r="AEB498" s="41"/>
      <c r="AEC498" s="41"/>
      <c r="AED498" s="41"/>
      <c r="AEE498" s="41"/>
      <c r="AEF498" s="41"/>
      <c r="AEG498" s="41"/>
      <c r="AEH498" s="41"/>
      <c r="AEI498" s="41"/>
      <c r="AEJ498" s="41"/>
      <c r="AEK498" s="41"/>
      <c r="AEL498" s="41"/>
      <c r="AEM498" s="41"/>
      <c r="AEN498" s="41"/>
      <c r="AEO498" s="41"/>
      <c r="AEP498" s="41"/>
      <c r="AEQ498" s="41"/>
      <c r="AER498" s="41"/>
      <c r="AES498" s="41"/>
      <c r="AET498" s="41"/>
      <c r="AEU498" s="41"/>
      <c r="AEV498" s="41"/>
      <c r="AEW498" s="41"/>
      <c r="AEX498" s="41"/>
      <c r="AEY498" s="41"/>
      <c r="AEZ498" s="41"/>
      <c r="AFA498" s="41"/>
      <c r="AFB498" s="41"/>
      <c r="AFC498" s="41"/>
      <c r="AFD498" s="41"/>
      <c r="AFE498" s="41"/>
      <c r="AFF498" s="41"/>
      <c r="AFG498" s="41"/>
      <c r="AFH498" s="41"/>
      <c r="AFI498" s="41"/>
      <c r="AFJ498" s="41"/>
      <c r="AFK498" s="41"/>
      <c r="AFL498" s="41"/>
      <c r="AFM498" s="41"/>
      <c r="AFN498" s="41"/>
      <c r="AFO498" s="41"/>
      <c r="AFP498" s="41"/>
      <c r="AFQ498" s="41"/>
      <c r="AFR498" s="41"/>
      <c r="AFS498" s="41"/>
      <c r="AFT498" s="41"/>
      <c r="AFU498" s="41"/>
      <c r="AFV498" s="41"/>
      <c r="AFW498" s="41"/>
      <c r="AFX498" s="41"/>
      <c r="AFY498" s="41"/>
      <c r="AFZ498" s="41"/>
      <c r="AGA498" s="41"/>
      <c r="AGB498" s="41"/>
      <c r="AGC498" s="41"/>
      <c r="AGD498" s="41"/>
      <c r="AGE498" s="41"/>
      <c r="AGF498" s="41"/>
      <c r="AGG498" s="41"/>
      <c r="AGH498" s="41"/>
      <c r="AGI498" s="41"/>
      <c r="AGJ498" s="41"/>
      <c r="AGK498" s="41"/>
      <c r="AGL498" s="41"/>
      <c r="AGM498" s="41"/>
      <c r="AGN498" s="41"/>
      <c r="AGO498" s="41"/>
      <c r="AGP498" s="41"/>
      <c r="AGQ498" s="41"/>
      <c r="AGR498" s="41"/>
      <c r="AGS498" s="41"/>
      <c r="AGT498" s="41"/>
      <c r="AGU498" s="41"/>
      <c r="AGV498" s="41"/>
      <c r="AGW498" s="41"/>
      <c r="AGX498" s="41"/>
      <c r="AGY498" s="41"/>
      <c r="AGZ498" s="41"/>
      <c r="AHA498" s="41"/>
      <c r="AHB498" s="41"/>
      <c r="AHC498" s="41"/>
      <c r="AHD498" s="41"/>
      <c r="AHE498" s="41"/>
      <c r="AHF498" s="41"/>
      <c r="AHG498" s="41"/>
      <c r="AHH498" s="41"/>
      <c r="AHI498" s="41"/>
      <c r="AHJ498" s="41"/>
      <c r="AHK498" s="41"/>
      <c r="AHL498" s="41"/>
      <c r="AHM498" s="41"/>
      <c r="AHN498" s="41"/>
      <c r="AHO498" s="41"/>
      <c r="AHP498" s="41"/>
      <c r="AHQ498" s="41"/>
      <c r="AHR498" s="41"/>
      <c r="AHS498" s="41"/>
      <c r="AHT498" s="41"/>
      <c r="AHU498" s="41"/>
      <c r="AHV498" s="41"/>
      <c r="AHW498" s="41"/>
      <c r="AHX498" s="41"/>
      <c r="AHY498" s="41"/>
      <c r="AHZ498" s="41"/>
      <c r="AIA498" s="41"/>
      <c r="AIB498" s="41"/>
      <c r="AIC498" s="41"/>
      <c r="AID498" s="41"/>
      <c r="AIE498" s="41"/>
      <c r="AIF498" s="41"/>
      <c r="AIG498" s="41"/>
      <c r="AIH498" s="41"/>
      <c r="AII498" s="41"/>
      <c r="AIJ498" s="41"/>
      <c r="AIK498" s="41"/>
      <c r="AIL498" s="41"/>
      <c r="AIM498" s="41"/>
      <c r="AIN498" s="41"/>
      <c r="AIO498" s="41"/>
      <c r="AIP498" s="41"/>
      <c r="AIQ498" s="41"/>
      <c r="AIR498" s="41"/>
      <c r="AIS498" s="41"/>
      <c r="AIT498" s="41"/>
      <c r="AIU498" s="41"/>
      <c r="AIV498" s="41"/>
      <c r="AIW498" s="41"/>
      <c r="AIX498" s="41"/>
      <c r="AIY498" s="41"/>
      <c r="AIZ498" s="41"/>
      <c r="AJA498" s="41"/>
      <c r="AJB498" s="41"/>
      <c r="AJC498" s="41"/>
      <c r="AJD498" s="41"/>
      <c r="AJE498" s="41"/>
      <c r="AJF498" s="41"/>
      <c r="AJG498" s="41"/>
      <c r="AJH498" s="41"/>
      <c r="AJI498" s="41"/>
      <c r="AJJ498" s="41"/>
      <c r="AJK498" s="41"/>
      <c r="AJL498" s="41"/>
      <c r="AJM498" s="41"/>
      <c r="AJN498" s="41"/>
      <c r="AJO498" s="41"/>
      <c r="AJP498" s="41"/>
      <c r="AJQ498" s="41"/>
      <c r="AJR498" s="41"/>
      <c r="AJS498" s="41"/>
      <c r="AJT498" s="41"/>
      <c r="AJU498" s="41"/>
      <c r="AJV498" s="41"/>
      <c r="AJW498" s="41"/>
      <c r="AJX498" s="41"/>
      <c r="AJY498" s="41"/>
      <c r="AJZ498" s="41"/>
      <c r="AKA498" s="41"/>
      <c r="AKB498" s="41"/>
      <c r="AKC498" s="41"/>
      <c r="AKD498" s="41"/>
      <c r="AKE498" s="41"/>
      <c r="AKF498" s="41"/>
      <c r="AKG498" s="41"/>
      <c r="AKH498" s="41"/>
      <c r="AKI498" s="41"/>
      <c r="AKJ498" s="41"/>
      <c r="AKK498" s="41"/>
      <c r="AKL498" s="41"/>
      <c r="AKM498" s="41"/>
      <c r="AKN498" s="41"/>
      <c r="AKO498" s="41"/>
      <c r="AKP498" s="41"/>
      <c r="AKQ498" s="41"/>
      <c r="AKR498" s="41"/>
      <c r="AKS498" s="41"/>
      <c r="AKT498" s="41"/>
      <c r="AKU498" s="41"/>
      <c r="AKV498" s="41"/>
      <c r="AKW498" s="41"/>
      <c r="AKX498" s="41"/>
      <c r="AKY498" s="41"/>
      <c r="AKZ498" s="41"/>
      <c r="ALA498" s="41"/>
      <c r="ALB498" s="41"/>
      <c r="ALC498" s="41"/>
      <c r="ALD498" s="41"/>
    </row>
    <row r="499" spans="1:992" s="5" customFormat="1" ht="13.5" customHeight="1">
      <c r="A499" s="2366" t="s">
        <v>327</v>
      </c>
      <c r="B499" s="2368" t="s">
        <v>344</v>
      </c>
      <c r="C499" s="2368"/>
      <c r="D499" s="716" t="s">
        <v>296</v>
      </c>
      <c r="E499" s="269">
        <f>E500+E504</f>
        <v>232194581.16</v>
      </c>
      <c r="F499" s="269">
        <f>F500+F504</f>
        <v>231047176.06</v>
      </c>
      <c r="G499" s="2405"/>
      <c r="H499" s="711"/>
      <c r="I499" s="711"/>
      <c r="J499" s="711"/>
      <c r="K499" s="711"/>
      <c r="L499" s="2802"/>
      <c r="M499" s="580"/>
      <c r="N499" s="250"/>
      <c r="O499" s="250"/>
      <c r="P499" s="250"/>
      <c r="Q499" s="250"/>
      <c r="R499" s="250"/>
      <c r="S499" s="250"/>
      <c r="T499" s="250"/>
      <c r="U499" s="250"/>
      <c r="V499" s="250"/>
      <c r="W499" s="250"/>
      <c r="X499" s="250"/>
      <c r="Y499" s="250"/>
      <c r="Z499" s="250"/>
      <c r="AA499" s="250"/>
      <c r="AB499" s="250"/>
      <c r="AC499" s="250"/>
      <c r="AD499" s="250"/>
      <c r="AE499" s="250"/>
      <c r="AF499" s="250"/>
      <c r="AG499" s="250"/>
      <c r="AH499" s="250"/>
      <c r="AI499" s="250"/>
      <c r="AJ499" s="250"/>
      <c r="AK499" s="250"/>
      <c r="AL499" s="250"/>
      <c r="AM499" s="250"/>
      <c r="AN499" s="250"/>
      <c r="AO499" s="250"/>
      <c r="AP499" s="250"/>
      <c r="AQ499" s="250"/>
      <c r="AR499" s="250"/>
      <c r="AS499" s="250"/>
      <c r="AT499" s="250"/>
      <c r="AU499" s="250"/>
      <c r="AV499" s="250"/>
      <c r="AW499" s="250"/>
      <c r="AX499" s="250"/>
      <c r="AY499" s="250"/>
      <c r="AZ499" s="250"/>
      <c r="BA499" s="250"/>
      <c r="BB499" s="250"/>
      <c r="BC499" s="250"/>
      <c r="BD499" s="250"/>
      <c r="BE499" s="250"/>
      <c r="BF499" s="250"/>
      <c r="BG499" s="250"/>
      <c r="BH499" s="250"/>
      <c r="BI499" s="250"/>
      <c r="BJ499" s="250"/>
      <c r="BK499" s="250"/>
      <c r="BL499" s="250"/>
      <c r="BM499" s="250"/>
      <c r="BN499" s="250"/>
      <c r="BO499" s="250"/>
      <c r="BP499" s="250"/>
      <c r="BQ499" s="250"/>
      <c r="BR499" s="250"/>
      <c r="BS499" s="250"/>
      <c r="BT499" s="250"/>
      <c r="BU499" s="250"/>
      <c r="BV499" s="250"/>
      <c r="BW499" s="250"/>
      <c r="BX499" s="250"/>
      <c r="BY499" s="250"/>
      <c r="BZ499" s="250"/>
      <c r="CA499" s="250"/>
      <c r="CB499" s="250"/>
      <c r="CC499" s="250"/>
      <c r="CD499" s="250"/>
      <c r="CE499" s="250"/>
      <c r="CF499" s="250"/>
      <c r="CG499" s="250"/>
      <c r="CH499" s="250"/>
      <c r="CI499" s="250"/>
      <c r="CJ499" s="250"/>
      <c r="CK499" s="250"/>
      <c r="CL499" s="250"/>
      <c r="CM499" s="250"/>
      <c r="CN499" s="250"/>
      <c r="CO499" s="250"/>
      <c r="CP499" s="250"/>
      <c r="CQ499" s="250"/>
      <c r="CR499" s="250"/>
      <c r="CS499" s="250"/>
      <c r="CT499" s="250"/>
      <c r="CU499" s="250"/>
      <c r="CV499" s="250"/>
      <c r="CW499" s="250"/>
      <c r="CX499" s="250"/>
      <c r="CY499" s="250"/>
      <c r="CZ499" s="250"/>
      <c r="DA499" s="250"/>
      <c r="DB499" s="250"/>
      <c r="DC499" s="250"/>
      <c r="DD499" s="250"/>
      <c r="DE499" s="250"/>
      <c r="DF499" s="250"/>
      <c r="DG499" s="250"/>
      <c r="DH499" s="250"/>
      <c r="DI499" s="250"/>
      <c r="DJ499" s="250"/>
      <c r="DK499" s="250"/>
      <c r="DL499" s="250"/>
      <c r="DM499" s="250"/>
      <c r="DN499" s="250"/>
      <c r="DO499" s="250"/>
      <c r="DP499" s="250"/>
      <c r="DQ499" s="250"/>
      <c r="DR499" s="250"/>
      <c r="DS499" s="250"/>
      <c r="DT499" s="250"/>
      <c r="DU499" s="250"/>
      <c r="DV499" s="250"/>
      <c r="DW499" s="250"/>
      <c r="DX499" s="250"/>
      <c r="DY499" s="250"/>
      <c r="DZ499" s="250"/>
      <c r="EA499" s="250"/>
      <c r="EB499" s="250"/>
      <c r="EC499" s="250"/>
      <c r="ED499" s="250"/>
      <c r="EE499" s="250"/>
      <c r="EF499" s="250"/>
      <c r="EG499" s="250"/>
      <c r="EH499" s="250"/>
      <c r="EI499" s="250"/>
      <c r="EJ499" s="250"/>
      <c r="EK499" s="250"/>
      <c r="EL499" s="250"/>
      <c r="EM499" s="250"/>
      <c r="EN499" s="250"/>
      <c r="EO499" s="250"/>
      <c r="EP499" s="250"/>
      <c r="EQ499" s="250"/>
      <c r="ER499" s="250"/>
      <c r="ES499" s="250"/>
      <c r="ET499" s="250"/>
      <c r="EU499" s="250"/>
      <c r="EV499" s="250"/>
      <c r="EW499" s="250"/>
      <c r="EX499" s="250"/>
      <c r="EY499" s="250"/>
      <c r="EZ499" s="250"/>
      <c r="FA499" s="250"/>
      <c r="FB499" s="250"/>
      <c r="FC499" s="250"/>
      <c r="FD499" s="250"/>
      <c r="FE499" s="250"/>
      <c r="FF499" s="250"/>
      <c r="FG499" s="250"/>
      <c r="FH499" s="250"/>
      <c r="FI499" s="250"/>
      <c r="FJ499" s="250"/>
      <c r="FK499" s="250"/>
      <c r="FL499" s="250"/>
      <c r="FM499" s="250"/>
      <c r="FN499" s="250"/>
      <c r="FO499" s="250"/>
      <c r="FP499" s="250"/>
      <c r="FQ499" s="250"/>
      <c r="FR499" s="250"/>
      <c r="FS499" s="250"/>
      <c r="FT499" s="250"/>
      <c r="FU499" s="250"/>
      <c r="FV499" s="250"/>
      <c r="FW499" s="250"/>
      <c r="FX499" s="250"/>
      <c r="FY499" s="250"/>
      <c r="FZ499" s="250"/>
      <c r="GA499" s="250"/>
      <c r="GB499" s="250"/>
      <c r="GC499" s="250"/>
      <c r="GD499" s="250"/>
      <c r="GE499" s="250"/>
      <c r="GF499" s="250"/>
      <c r="GG499" s="250"/>
      <c r="GH499" s="250"/>
      <c r="GI499" s="250"/>
      <c r="GJ499" s="250"/>
      <c r="GK499" s="250"/>
      <c r="GL499" s="250"/>
      <c r="GM499" s="250"/>
      <c r="GN499" s="250"/>
      <c r="GO499" s="250"/>
      <c r="GP499" s="250"/>
      <c r="GQ499" s="250"/>
      <c r="GR499" s="250"/>
      <c r="GS499" s="250"/>
      <c r="GT499" s="250"/>
      <c r="GU499" s="250"/>
      <c r="GV499" s="250"/>
      <c r="GW499" s="250"/>
      <c r="GX499" s="250"/>
      <c r="GY499" s="250"/>
      <c r="GZ499" s="250"/>
      <c r="HA499" s="250"/>
      <c r="HB499" s="250"/>
      <c r="HC499" s="250"/>
      <c r="HD499" s="250"/>
      <c r="HE499" s="250"/>
      <c r="HF499" s="250"/>
      <c r="HG499" s="250"/>
      <c r="HH499" s="250"/>
      <c r="HI499" s="250"/>
      <c r="HJ499" s="250"/>
      <c r="HK499" s="250"/>
      <c r="HL499" s="250"/>
      <c r="HM499" s="250"/>
      <c r="HN499" s="250"/>
      <c r="HO499" s="250"/>
      <c r="HP499" s="250"/>
      <c r="HQ499" s="250"/>
      <c r="HR499" s="250"/>
      <c r="HS499" s="250"/>
      <c r="HT499" s="250"/>
      <c r="HU499" s="250"/>
      <c r="HV499" s="250"/>
      <c r="HW499" s="250"/>
      <c r="HX499" s="250"/>
      <c r="HY499" s="250"/>
      <c r="HZ499" s="250"/>
      <c r="IA499" s="250"/>
      <c r="IB499" s="250"/>
      <c r="IC499" s="250"/>
      <c r="ID499" s="250"/>
      <c r="IE499" s="250"/>
      <c r="IF499" s="250"/>
      <c r="IG499" s="250"/>
      <c r="IH499" s="250"/>
      <c r="II499" s="250"/>
      <c r="IJ499" s="250"/>
      <c r="IK499" s="250"/>
      <c r="IL499" s="250"/>
      <c r="IM499" s="250"/>
      <c r="IN499" s="250"/>
      <c r="IO499" s="250"/>
      <c r="IP499" s="250"/>
      <c r="IQ499" s="250"/>
      <c r="IR499" s="250"/>
      <c r="IS499" s="250"/>
      <c r="IT499" s="250"/>
      <c r="IU499" s="250"/>
      <c r="IV499" s="250"/>
      <c r="IW499" s="250"/>
      <c r="IX499" s="250"/>
      <c r="IY499" s="250"/>
      <c r="IZ499" s="250"/>
      <c r="JA499" s="250"/>
      <c r="JB499" s="250"/>
      <c r="JC499" s="250"/>
      <c r="JD499" s="250"/>
      <c r="JE499" s="250"/>
      <c r="JF499" s="250"/>
      <c r="JG499" s="250"/>
      <c r="JH499" s="250"/>
      <c r="JI499" s="250"/>
      <c r="JJ499" s="250"/>
      <c r="JK499" s="250"/>
      <c r="JL499" s="250"/>
      <c r="JM499" s="250"/>
      <c r="JN499" s="250"/>
      <c r="JO499" s="250"/>
      <c r="JP499" s="250"/>
      <c r="JQ499" s="250"/>
      <c r="JR499" s="250"/>
      <c r="JS499" s="250"/>
      <c r="JT499" s="250"/>
      <c r="JU499" s="250"/>
      <c r="JV499" s="250"/>
      <c r="JW499" s="250"/>
      <c r="JX499" s="250"/>
      <c r="JY499" s="250"/>
      <c r="JZ499" s="250"/>
      <c r="KA499" s="250"/>
      <c r="KB499" s="250"/>
      <c r="KC499" s="250"/>
      <c r="KD499" s="250"/>
      <c r="KE499" s="250"/>
      <c r="KF499" s="250"/>
      <c r="KG499" s="250"/>
      <c r="KH499" s="250"/>
      <c r="KI499" s="250"/>
      <c r="KJ499" s="250"/>
      <c r="KK499" s="250"/>
      <c r="KL499" s="250"/>
      <c r="KM499" s="250"/>
      <c r="KN499" s="250"/>
      <c r="KO499" s="250"/>
      <c r="KP499" s="250"/>
      <c r="KQ499" s="250"/>
      <c r="KR499" s="250"/>
      <c r="KS499" s="250"/>
      <c r="KT499" s="250"/>
      <c r="KU499" s="250"/>
      <c r="KV499" s="250"/>
      <c r="KW499" s="250"/>
      <c r="KX499" s="250"/>
      <c r="KY499" s="250"/>
      <c r="KZ499" s="250"/>
      <c r="LA499" s="250"/>
      <c r="LB499" s="250"/>
      <c r="LC499" s="250"/>
      <c r="LD499" s="250"/>
      <c r="LE499" s="250"/>
      <c r="LF499" s="250"/>
      <c r="LG499" s="250"/>
      <c r="LH499" s="250"/>
      <c r="LI499" s="250"/>
      <c r="LJ499" s="250"/>
      <c r="LK499" s="250"/>
      <c r="LL499" s="250"/>
      <c r="LM499" s="250"/>
      <c r="LN499" s="250"/>
      <c r="LO499" s="250"/>
      <c r="LP499" s="250"/>
      <c r="LQ499" s="250"/>
      <c r="LR499" s="250"/>
      <c r="LS499" s="250"/>
      <c r="LT499" s="250"/>
      <c r="LU499" s="250"/>
      <c r="LV499" s="250"/>
      <c r="LW499" s="250"/>
      <c r="LX499" s="250"/>
      <c r="LY499" s="250"/>
      <c r="LZ499" s="250"/>
      <c r="MA499" s="250"/>
      <c r="MB499" s="250"/>
      <c r="MC499" s="250"/>
      <c r="MD499" s="250"/>
      <c r="ME499" s="250"/>
      <c r="MF499" s="250"/>
      <c r="MG499" s="250"/>
      <c r="MH499" s="250"/>
      <c r="MI499" s="250"/>
      <c r="MJ499" s="250"/>
      <c r="MK499" s="250"/>
      <c r="ML499" s="250"/>
      <c r="MM499" s="250"/>
      <c r="MN499" s="250"/>
      <c r="MO499" s="250"/>
      <c r="MP499" s="250"/>
      <c r="MQ499" s="250"/>
      <c r="MR499" s="250"/>
      <c r="MS499" s="250"/>
      <c r="MT499" s="250"/>
      <c r="MU499" s="250"/>
      <c r="MV499" s="250"/>
      <c r="MW499" s="250"/>
      <c r="MX499" s="250"/>
      <c r="MY499" s="250"/>
      <c r="MZ499" s="250"/>
      <c r="NA499" s="250"/>
      <c r="NB499" s="250"/>
      <c r="NC499" s="250"/>
      <c r="ND499" s="250"/>
      <c r="NE499" s="250"/>
      <c r="NF499" s="250"/>
      <c r="NG499" s="250"/>
      <c r="NH499" s="250"/>
      <c r="NI499" s="250"/>
      <c r="NJ499" s="250"/>
      <c r="NK499" s="250"/>
      <c r="NL499" s="250"/>
      <c r="NM499" s="250"/>
      <c r="NN499" s="250"/>
      <c r="NO499" s="250"/>
      <c r="NP499" s="250"/>
      <c r="NQ499" s="250"/>
      <c r="NR499" s="250"/>
      <c r="NS499" s="250"/>
      <c r="NT499" s="250"/>
      <c r="NU499" s="250"/>
      <c r="NV499" s="250"/>
      <c r="NW499" s="250"/>
      <c r="NX499" s="250"/>
      <c r="NY499" s="250"/>
      <c r="NZ499" s="250"/>
      <c r="OA499" s="250"/>
      <c r="OB499" s="250"/>
      <c r="OC499" s="250"/>
      <c r="OD499" s="250"/>
      <c r="OE499" s="250"/>
      <c r="OF499" s="250"/>
      <c r="OG499" s="250"/>
      <c r="OH499" s="250"/>
      <c r="OI499" s="250"/>
      <c r="OJ499" s="250"/>
      <c r="OK499" s="250"/>
      <c r="OL499" s="250"/>
      <c r="OM499" s="250"/>
      <c r="ON499" s="250"/>
      <c r="OO499" s="250"/>
      <c r="OP499" s="250"/>
      <c r="OQ499" s="250"/>
      <c r="OR499" s="250"/>
      <c r="OS499" s="250"/>
      <c r="OT499" s="250"/>
      <c r="OU499" s="250"/>
      <c r="OV499" s="250"/>
      <c r="OW499" s="250"/>
      <c r="OX499" s="250"/>
      <c r="OY499" s="250"/>
      <c r="OZ499" s="250"/>
      <c r="PA499" s="250"/>
      <c r="PB499" s="250"/>
      <c r="PC499" s="250"/>
      <c r="PD499" s="250"/>
      <c r="PE499" s="250"/>
      <c r="PF499" s="250"/>
      <c r="PG499" s="250"/>
      <c r="PH499" s="250"/>
      <c r="PI499" s="250"/>
      <c r="PJ499" s="250"/>
      <c r="PK499" s="250"/>
      <c r="PL499" s="250"/>
      <c r="PM499" s="250"/>
      <c r="PN499" s="250"/>
      <c r="PO499" s="250"/>
      <c r="PP499" s="250"/>
      <c r="PQ499" s="250"/>
      <c r="PR499" s="250"/>
      <c r="PS499" s="250"/>
      <c r="PT499" s="250"/>
      <c r="PU499" s="250"/>
      <c r="PV499" s="250"/>
      <c r="PW499" s="250"/>
      <c r="PX499" s="250"/>
      <c r="PY499" s="250"/>
      <c r="PZ499" s="250"/>
      <c r="QA499" s="250"/>
      <c r="QB499" s="250"/>
      <c r="QC499" s="250"/>
      <c r="QD499" s="250"/>
      <c r="QE499" s="250"/>
      <c r="QF499" s="250"/>
      <c r="QG499" s="250"/>
      <c r="QH499" s="250"/>
      <c r="QI499" s="250"/>
      <c r="QJ499" s="250"/>
      <c r="QK499" s="250"/>
      <c r="QL499" s="250"/>
      <c r="QM499" s="250"/>
      <c r="QN499" s="250"/>
      <c r="QO499" s="250"/>
      <c r="QP499" s="250"/>
      <c r="QQ499" s="250"/>
      <c r="QR499" s="250"/>
      <c r="QS499" s="250"/>
      <c r="QT499" s="250"/>
      <c r="QU499" s="250"/>
      <c r="QV499" s="250"/>
      <c r="QW499" s="250"/>
      <c r="QX499" s="250"/>
      <c r="QY499" s="250"/>
      <c r="QZ499" s="250"/>
      <c r="RA499" s="250"/>
      <c r="RB499" s="250"/>
      <c r="RC499" s="250"/>
      <c r="RD499" s="250"/>
      <c r="RE499" s="250"/>
      <c r="RF499" s="250"/>
      <c r="RG499" s="250"/>
      <c r="RH499" s="250"/>
      <c r="RI499" s="250"/>
      <c r="RJ499" s="250"/>
      <c r="RK499" s="250"/>
      <c r="RL499" s="250"/>
      <c r="RM499" s="250"/>
      <c r="RN499" s="250"/>
      <c r="RO499" s="250"/>
      <c r="RP499" s="250"/>
      <c r="RQ499" s="250"/>
      <c r="RR499" s="250"/>
      <c r="RS499" s="250"/>
      <c r="RT499" s="250"/>
      <c r="RU499" s="250"/>
      <c r="RV499" s="250"/>
      <c r="RW499" s="250"/>
      <c r="RX499" s="250"/>
      <c r="RY499" s="250"/>
      <c r="RZ499" s="250"/>
      <c r="SA499" s="250"/>
      <c r="SB499" s="250"/>
      <c r="SC499" s="250"/>
      <c r="SD499" s="250"/>
      <c r="SE499" s="250"/>
      <c r="SF499" s="250"/>
      <c r="SG499" s="250"/>
      <c r="SH499" s="250"/>
      <c r="SI499" s="250"/>
      <c r="SJ499" s="250"/>
      <c r="SK499" s="250"/>
      <c r="SL499" s="250"/>
      <c r="SM499" s="250"/>
      <c r="SN499" s="250"/>
      <c r="SO499" s="250"/>
      <c r="SP499" s="250"/>
      <c r="SQ499" s="250"/>
      <c r="SR499" s="250"/>
      <c r="SS499" s="250"/>
      <c r="ST499" s="250"/>
      <c r="SU499" s="250"/>
      <c r="SV499" s="250"/>
      <c r="SW499" s="250"/>
      <c r="SX499" s="250"/>
      <c r="SY499" s="250"/>
      <c r="SZ499" s="250"/>
      <c r="TA499" s="250"/>
      <c r="TB499" s="250"/>
      <c r="TC499" s="250"/>
      <c r="TD499" s="250"/>
      <c r="TE499" s="250"/>
      <c r="TF499" s="250"/>
      <c r="TG499" s="250"/>
      <c r="TH499" s="250"/>
      <c r="TI499" s="250"/>
      <c r="TJ499" s="250"/>
      <c r="TK499" s="250"/>
      <c r="TL499" s="250"/>
      <c r="TM499" s="250"/>
      <c r="TN499" s="250"/>
      <c r="TO499" s="250"/>
      <c r="TP499" s="250"/>
      <c r="TQ499" s="250"/>
      <c r="TR499" s="250"/>
      <c r="TS499" s="250"/>
      <c r="TT499" s="250"/>
      <c r="TU499" s="250"/>
      <c r="TV499" s="250"/>
      <c r="TW499" s="250"/>
      <c r="TX499" s="250"/>
      <c r="TY499" s="250"/>
      <c r="TZ499" s="250"/>
      <c r="UA499" s="250"/>
      <c r="UB499" s="250"/>
      <c r="UC499" s="250"/>
      <c r="UD499" s="250"/>
      <c r="UE499" s="250"/>
      <c r="UF499" s="250"/>
      <c r="UG499" s="250"/>
      <c r="UH499" s="250"/>
      <c r="UI499" s="250"/>
      <c r="UJ499" s="250"/>
      <c r="UK499" s="250"/>
      <c r="UL499" s="250"/>
      <c r="UM499" s="250"/>
      <c r="UN499" s="250"/>
      <c r="UO499" s="250"/>
      <c r="UP499" s="250"/>
      <c r="UQ499" s="250"/>
      <c r="UR499" s="250"/>
      <c r="US499" s="250"/>
      <c r="UT499" s="250"/>
      <c r="UU499" s="250"/>
      <c r="UV499" s="250"/>
      <c r="UW499" s="250"/>
      <c r="UX499" s="250"/>
      <c r="UY499" s="250"/>
      <c r="UZ499" s="250"/>
      <c r="VA499" s="250"/>
      <c r="VB499" s="250"/>
      <c r="VC499" s="250"/>
      <c r="VD499" s="250"/>
      <c r="VE499" s="250"/>
      <c r="VF499" s="250"/>
      <c r="VG499" s="250"/>
      <c r="VH499" s="250"/>
      <c r="VI499" s="250"/>
      <c r="VJ499" s="250"/>
      <c r="VK499" s="250"/>
      <c r="VL499" s="250"/>
      <c r="VM499" s="250"/>
      <c r="VN499" s="250"/>
      <c r="VO499" s="250"/>
      <c r="VP499" s="250"/>
      <c r="VQ499" s="250"/>
      <c r="VR499" s="250"/>
      <c r="VS499" s="250"/>
      <c r="VT499" s="250"/>
      <c r="VU499" s="250"/>
      <c r="VV499" s="250"/>
      <c r="VW499" s="250"/>
      <c r="VX499" s="250"/>
      <c r="VY499" s="250"/>
      <c r="VZ499" s="250"/>
      <c r="WA499" s="250"/>
      <c r="WB499" s="250"/>
      <c r="WC499" s="250"/>
      <c r="WD499" s="250"/>
      <c r="WE499" s="250"/>
      <c r="WF499" s="250"/>
      <c r="WG499" s="250"/>
      <c r="WH499" s="250"/>
      <c r="WI499" s="250"/>
      <c r="WJ499" s="250"/>
      <c r="WK499" s="250"/>
      <c r="WL499" s="250"/>
      <c r="WM499" s="250"/>
      <c r="WN499" s="250"/>
      <c r="WO499" s="250"/>
      <c r="WP499" s="250"/>
      <c r="WQ499" s="250"/>
      <c r="WR499" s="250"/>
      <c r="WS499" s="250"/>
      <c r="WT499" s="250"/>
      <c r="WU499" s="250"/>
      <c r="WV499" s="250"/>
      <c r="WW499" s="250"/>
      <c r="WX499" s="250"/>
      <c r="WY499" s="250"/>
      <c r="WZ499" s="250"/>
      <c r="XA499" s="250"/>
      <c r="XB499" s="250"/>
      <c r="XC499" s="250"/>
      <c r="XD499" s="250"/>
      <c r="XE499" s="250"/>
      <c r="XF499" s="250"/>
      <c r="XG499" s="250"/>
      <c r="XH499" s="250"/>
      <c r="XI499" s="250"/>
      <c r="XJ499" s="250"/>
      <c r="XK499" s="250"/>
      <c r="XL499" s="250"/>
      <c r="XM499" s="250"/>
      <c r="XN499" s="250"/>
      <c r="XO499" s="250"/>
      <c r="XP499" s="250"/>
      <c r="XQ499" s="250"/>
      <c r="XR499" s="250"/>
      <c r="XS499" s="250"/>
      <c r="XT499" s="250"/>
      <c r="XU499" s="250"/>
      <c r="XV499" s="250"/>
      <c r="XW499" s="250"/>
      <c r="XX499" s="250"/>
      <c r="XY499" s="250"/>
      <c r="XZ499" s="250"/>
      <c r="YA499" s="250"/>
      <c r="YB499" s="250"/>
      <c r="YC499" s="250"/>
      <c r="YD499" s="250"/>
      <c r="YE499" s="250"/>
      <c r="YF499" s="250"/>
      <c r="YG499" s="250"/>
      <c r="YH499" s="250"/>
      <c r="YI499" s="250"/>
      <c r="YJ499" s="250"/>
      <c r="YK499" s="250"/>
      <c r="YL499" s="250"/>
      <c r="YM499" s="250"/>
      <c r="YN499" s="250"/>
      <c r="YO499" s="250"/>
      <c r="YP499" s="250"/>
      <c r="YQ499" s="250"/>
      <c r="YR499" s="250"/>
      <c r="YS499" s="250"/>
      <c r="YT499" s="250"/>
      <c r="YU499" s="250"/>
      <c r="YV499" s="250"/>
      <c r="YW499" s="250"/>
      <c r="YX499" s="250"/>
      <c r="YY499" s="250"/>
      <c r="YZ499" s="250"/>
      <c r="ZA499" s="250"/>
      <c r="ZB499" s="250"/>
      <c r="ZC499" s="250"/>
      <c r="ZD499" s="250"/>
      <c r="ZE499" s="250"/>
      <c r="ZF499" s="250"/>
      <c r="ZG499" s="250"/>
      <c r="ZH499" s="250"/>
      <c r="ZI499" s="250"/>
      <c r="ZJ499" s="250"/>
      <c r="ZK499" s="250"/>
      <c r="ZL499" s="250"/>
      <c r="ZM499" s="250"/>
      <c r="ZN499" s="250"/>
      <c r="ZO499" s="250"/>
      <c r="ZP499" s="250"/>
      <c r="ZQ499" s="250"/>
      <c r="ZR499" s="250"/>
      <c r="ZS499" s="250"/>
      <c r="ZT499" s="250"/>
      <c r="ZU499" s="250"/>
      <c r="ZV499" s="250"/>
      <c r="ZW499" s="250"/>
      <c r="ZX499" s="250"/>
      <c r="ZY499" s="250"/>
      <c r="ZZ499" s="250"/>
      <c r="AAA499" s="250"/>
      <c r="AAB499" s="250"/>
      <c r="AAC499" s="250"/>
      <c r="AAD499" s="250"/>
      <c r="AAE499" s="250"/>
      <c r="AAF499" s="250"/>
      <c r="AAG499" s="250"/>
      <c r="AAH499" s="250"/>
      <c r="AAI499" s="250"/>
      <c r="AAJ499" s="250"/>
      <c r="AAK499" s="250"/>
      <c r="AAL499" s="250"/>
      <c r="AAM499" s="250"/>
      <c r="AAN499" s="250"/>
      <c r="AAO499" s="250"/>
      <c r="AAP499" s="250"/>
      <c r="AAQ499" s="250"/>
      <c r="AAR499" s="250"/>
      <c r="AAS499" s="250"/>
      <c r="AAT499" s="250"/>
      <c r="AAU499" s="250"/>
      <c r="AAV499" s="250"/>
      <c r="AAW499" s="250"/>
      <c r="AAX499" s="250"/>
      <c r="AAY499" s="250"/>
      <c r="AAZ499" s="250"/>
      <c r="ABA499" s="250"/>
      <c r="ABB499" s="250"/>
      <c r="ABC499" s="250"/>
      <c r="ABD499" s="250"/>
      <c r="ABE499" s="250"/>
      <c r="ABF499" s="250"/>
      <c r="ABG499" s="250"/>
      <c r="ABH499" s="250"/>
      <c r="ABI499" s="250"/>
      <c r="ABJ499" s="250"/>
      <c r="ABK499" s="250"/>
      <c r="ABL499" s="250"/>
      <c r="ABM499" s="250"/>
      <c r="ABN499" s="250"/>
      <c r="ABO499" s="250"/>
      <c r="ABP499" s="250"/>
      <c r="ABQ499" s="250"/>
      <c r="ABR499" s="250"/>
      <c r="ABS499" s="250"/>
      <c r="ABT499" s="250"/>
      <c r="ABU499" s="250"/>
      <c r="ABV499" s="250"/>
      <c r="ABW499" s="250"/>
      <c r="ABX499" s="250"/>
      <c r="ABY499" s="250"/>
      <c r="ABZ499" s="250"/>
      <c r="ACA499" s="250"/>
      <c r="ACB499" s="250"/>
      <c r="ACC499" s="250"/>
      <c r="ACD499" s="250"/>
      <c r="ACE499" s="250"/>
      <c r="ACF499" s="250"/>
      <c r="ACG499" s="250"/>
      <c r="ACH499" s="250"/>
      <c r="ACI499" s="250"/>
      <c r="ACJ499" s="250"/>
      <c r="ACK499" s="250"/>
      <c r="ACL499" s="250"/>
      <c r="ACM499" s="250"/>
      <c r="ACN499" s="250"/>
      <c r="ACO499" s="250"/>
      <c r="ACP499" s="250"/>
      <c r="ACQ499" s="250"/>
      <c r="ACR499" s="250"/>
      <c r="ACS499" s="250"/>
      <c r="ACT499" s="250"/>
      <c r="ACU499" s="250"/>
      <c r="ACV499" s="250"/>
      <c r="ACW499" s="250"/>
      <c r="ACX499" s="250"/>
      <c r="ACY499" s="250"/>
      <c r="ACZ499" s="250"/>
      <c r="ADA499" s="250"/>
      <c r="ADB499" s="250"/>
      <c r="ADC499" s="250"/>
      <c r="ADD499" s="250"/>
      <c r="ADE499" s="250"/>
      <c r="ADF499" s="250"/>
      <c r="ADG499" s="250"/>
      <c r="ADH499" s="250"/>
      <c r="ADI499" s="250"/>
      <c r="ADJ499" s="250"/>
      <c r="ADK499" s="250"/>
      <c r="ADL499" s="250"/>
      <c r="ADM499" s="250"/>
      <c r="ADN499" s="250"/>
      <c r="ADO499" s="250"/>
      <c r="ADP499" s="250"/>
      <c r="ADQ499" s="250"/>
      <c r="ADR499" s="250"/>
      <c r="ADS499" s="250"/>
      <c r="ADT499" s="250"/>
      <c r="ADU499" s="250"/>
      <c r="ADV499" s="250"/>
      <c r="ADW499" s="250"/>
      <c r="ADX499" s="250"/>
      <c r="ADY499" s="250"/>
      <c r="ADZ499" s="250"/>
      <c r="AEA499" s="250"/>
      <c r="AEB499" s="250"/>
      <c r="AEC499" s="250"/>
      <c r="AED499" s="250"/>
      <c r="AEE499" s="250"/>
      <c r="AEF499" s="250"/>
      <c r="AEG499" s="250"/>
      <c r="AEH499" s="250"/>
      <c r="AEI499" s="250"/>
      <c r="AEJ499" s="250"/>
      <c r="AEK499" s="250"/>
      <c r="AEL499" s="250"/>
      <c r="AEM499" s="250"/>
      <c r="AEN499" s="250"/>
      <c r="AEO499" s="250"/>
      <c r="AEP499" s="250"/>
      <c r="AEQ499" s="250"/>
      <c r="AER499" s="250"/>
      <c r="AES499" s="250"/>
      <c r="AET499" s="250"/>
      <c r="AEU499" s="250"/>
      <c r="AEV499" s="250"/>
      <c r="AEW499" s="250"/>
      <c r="AEX499" s="250"/>
      <c r="AEY499" s="250"/>
      <c r="AEZ499" s="250"/>
      <c r="AFA499" s="250"/>
      <c r="AFB499" s="250"/>
      <c r="AFC499" s="250"/>
      <c r="AFD499" s="250"/>
      <c r="AFE499" s="250"/>
      <c r="AFF499" s="250"/>
      <c r="AFG499" s="250"/>
      <c r="AFH499" s="250"/>
      <c r="AFI499" s="250"/>
      <c r="AFJ499" s="250"/>
      <c r="AFK499" s="250"/>
      <c r="AFL499" s="250"/>
      <c r="AFM499" s="250"/>
      <c r="AFN499" s="250"/>
      <c r="AFO499" s="250"/>
      <c r="AFP499" s="250"/>
      <c r="AFQ499" s="250"/>
      <c r="AFR499" s="250"/>
      <c r="AFS499" s="250"/>
      <c r="AFT499" s="250"/>
      <c r="AFU499" s="250"/>
      <c r="AFV499" s="250"/>
      <c r="AFW499" s="250"/>
      <c r="AFX499" s="250"/>
      <c r="AFY499" s="250"/>
      <c r="AFZ499" s="250"/>
      <c r="AGA499" s="250"/>
      <c r="AGB499" s="250"/>
      <c r="AGC499" s="250"/>
      <c r="AGD499" s="250"/>
      <c r="AGE499" s="250"/>
      <c r="AGF499" s="250"/>
      <c r="AGG499" s="250"/>
      <c r="AGH499" s="250"/>
      <c r="AGI499" s="250"/>
      <c r="AGJ499" s="250"/>
      <c r="AGK499" s="250"/>
      <c r="AGL499" s="250"/>
      <c r="AGM499" s="250"/>
      <c r="AGN499" s="250"/>
      <c r="AGO499" s="250"/>
      <c r="AGP499" s="250"/>
      <c r="AGQ499" s="250"/>
      <c r="AGR499" s="250"/>
      <c r="AGS499" s="250"/>
      <c r="AGT499" s="250"/>
      <c r="AGU499" s="250"/>
      <c r="AGV499" s="250"/>
      <c r="AGW499" s="250"/>
      <c r="AGX499" s="250"/>
      <c r="AGY499" s="250"/>
      <c r="AGZ499" s="250"/>
      <c r="AHA499" s="250"/>
      <c r="AHB499" s="250"/>
      <c r="AHC499" s="250"/>
      <c r="AHD499" s="250"/>
      <c r="AHE499" s="250"/>
      <c r="AHF499" s="250"/>
      <c r="AHG499" s="250"/>
      <c r="AHH499" s="250"/>
      <c r="AHI499" s="250"/>
      <c r="AHJ499" s="250"/>
      <c r="AHK499" s="250"/>
      <c r="AHL499" s="250"/>
      <c r="AHM499" s="250"/>
      <c r="AHN499" s="250"/>
      <c r="AHO499" s="250"/>
      <c r="AHP499" s="250"/>
      <c r="AHQ499" s="250"/>
      <c r="AHR499" s="250"/>
      <c r="AHS499" s="250"/>
      <c r="AHT499" s="250"/>
      <c r="AHU499" s="250"/>
      <c r="AHV499" s="250"/>
      <c r="AHW499" s="250"/>
      <c r="AHX499" s="250"/>
      <c r="AHY499" s="250"/>
      <c r="AHZ499" s="250"/>
      <c r="AIA499" s="250"/>
      <c r="AIB499" s="250"/>
      <c r="AIC499" s="250"/>
      <c r="AID499" s="250"/>
      <c r="AIE499" s="250"/>
      <c r="AIF499" s="250"/>
      <c r="AIG499" s="250"/>
      <c r="AIH499" s="250"/>
      <c r="AII499" s="250"/>
      <c r="AIJ499" s="250"/>
      <c r="AIK499" s="250"/>
      <c r="AIL499" s="250"/>
      <c r="AIM499" s="250"/>
      <c r="AIN499" s="250"/>
      <c r="AIO499" s="250"/>
      <c r="AIP499" s="250"/>
      <c r="AIQ499" s="250"/>
      <c r="AIR499" s="250"/>
      <c r="AIS499" s="250"/>
      <c r="AIT499" s="250"/>
      <c r="AIU499" s="250"/>
      <c r="AIV499" s="250"/>
      <c r="AIW499" s="250"/>
      <c r="AIX499" s="250"/>
      <c r="AIY499" s="250"/>
      <c r="AIZ499" s="250"/>
      <c r="AJA499" s="250"/>
      <c r="AJB499" s="250"/>
      <c r="AJC499" s="250"/>
      <c r="AJD499" s="250"/>
      <c r="AJE499" s="250"/>
      <c r="AJF499" s="250"/>
      <c r="AJG499" s="250"/>
      <c r="AJH499" s="250"/>
      <c r="AJI499" s="250"/>
      <c r="AJJ499" s="250"/>
      <c r="AJK499" s="250"/>
      <c r="AJL499" s="250"/>
      <c r="AJM499" s="250"/>
      <c r="AJN499" s="250"/>
      <c r="AJO499" s="250"/>
      <c r="AJP499" s="250"/>
      <c r="AJQ499" s="250"/>
      <c r="AJR499" s="250"/>
      <c r="AJS499" s="250"/>
      <c r="AJT499" s="250"/>
      <c r="AJU499" s="250"/>
      <c r="AJV499" s="250"/>
      <c r="AJW499" s="250"/>
      <c r="AJX499" s="250"/>
      <c r="AJY499" s="250"/>
      <c r="AJZ499" s="250"/>
      <c r="AKA499" s="250"/>
      <c r="AKB499" s="250"/>
      <c r="AKC499" s="250"/>
      <c r="AKD499" s="250"/>
      <c r="AKE499" s="250"/>
      <c r="AKF499" s="250"/>
      <c r="AKG499" s="250"/>
      <c r="AKH499" s="250"/>
      <c r="AKI499" s="250"/>
      <c r="AKJ499" s="250"/>
      <c r="AKK499" s="250"/>
      <c r="AKL499" s="250"/>
      <c r="AKM499" s="250"/>
      <c r="AKN499" s="250"/>
      <c r="AKO499" s="250"/>
      <c r="AKP499" s="250"/>
      <c r="AKQ499" s="250"/>
      <c r="AKR499" s="250"/>
      <c r="AKS499" s="250"/>
      <c r="AKT499" s="250"/>
      <c r="AKU499" s="250"/>
      <c r="AKV499" s="250"/>
      <c r="AKW499" s="250"/>
      <c r="AKX499" s="250"/>
      <c r="AKY499" s="250"/>
      <c r="AKZ499" s="250"/>
      <c r="ALA499" s="250"/>
      <c r="ALB499" s="250"/>
      <c r="ALC499" s="250"/>
      <c r="ALD499" s="250"/>
    </row>
    <row r="500" spans="1:992" s="5" customFormat="1" ht="18" customHeight="1">
      <c r="A500" s="2415"/>
      <c r="B500" s="2387"/>
      <c r="C500" s="2467"/>
      <c r="D500" s="722" t="s">
        <v>301</v>
      </c>
      <c r="E500" s="271">
        <f>E501+E502+E503</f>
        <v>232194581.16</v>
      </c>
      <c r="F500" s="271">
        <f>F501+F502+F503</f>
        <v>231047176.06</v>
      </c>
      <c r="G500" s="2406"/>
      <c r="H500" s="712"/>
      <c r="I500" s="712"/>
      <c r="J500" s="712"/>
      <c r="K500" s="712"/>
      <c r="L500" s="2803"/>
      <c r="M500" s="580"/>
      <c r="N500" s="250"/>
      <c r="O500" s="250"/>
      <c r="P500" s="250"/>
      <c r="Q500" s="250"/>
      <c r="R500" s="250"/>
      <c r="S500" s="250"/>
      <c r="T500" s="250"/>
      <c r="U500" s="250"/>
      <c r="V500" s="250"/>
      <c r="W500" s="250"/>
      <c r="X500" s="250"/>
      <c r="Y500" s="250"/>
      <c r="Z500" s="250"/>
      <c r="AA500" s="250"/>
      <c r="AB500" s="250"/>
      <c r="AC500" s="250"/>
      <c r="AD500" s="250"/>
      <c r="AE500" s="250"/>
      <c r="AF500" s="250"/>
      <c r="AG500" s="250"/>
      <c r="AH500" s="250"/>
      <c r="AI500" s="250"/>
      <c r="AJ500" s="250"/>
      <c r="AK500" s="250"/>
      <c r="AL500" s="250"/>
      <c r="AM500" s="250"/>
      <c r="AN500" s="250"/>
      <c r="AO500" s="250"/>
      <c r="AP500" s="250"/>
      <c r="AQ500" s="250"/>
      <c r="AR500" s="250"/>
      <c r="AS500" s="250"/>
      <c r="AT500" s="250"/>
      <c r="AU500" s="250"/>
      <c r="AV500" s="250"/>
      <c r="AW500" s="250"/>
      <c r="AX500" s="250"/>
      <c r="AY500" s="250"/>
      <c r="AZ500" s="250"/>
      <c r="BA500" s="250"/>
      <c r="BB500" s="250"/>
      <c r="BC500" s="250"/>
      <c r="BD500" s="250"/>
      <c r="BE500" s="250"/>
      <c r="BF500" s="250"/>
      <c r="BG500" s="250"/>
      <c r="BH500" s="250"/>
      <c r="BI500" s="250"/>
      <c r="BJ500" s="250"/>
      <c r="BK500" s="250"/>
      <c r="BL500" s="250"/>
      <c r="BM500" s="250"/>
      <c r="BN500" s="250"/>
      <c r="BO500" s="250"/>
      <c r="BP500" s="250"/>
      <c r="BQ500" s="250"/>
      <c r="BR500" s="250"/>
      <c r="BS500" s="250"/>
      <c r="BT500" s="250"/>
      <c r="BU500" s="250"/>
      <c r="BV500" s="250"/>
      <c r="BW500" s="250"/>
      <c r="BX500" s="250"/>
      <c r="BY500" s="250"/>
      <c r="BZ500" s="250"/>
      <c r="CA500" s="250"/>
      <c r="CB500" s="250"/>
      <c r="CC500" s="250"/>
      <c r="CD500" s="250"/>
      <c r="CE500" s="250"/>
      <c r="CF500" s="250"/>
      <c r="CG500" s="250"/>
      <c r="CH500" s="250"/>
      <c r="CI500" s="250"/>
      <c r="CJ500" s="250"/>
      <c r="CK500" s="250"/>
      <c r="CL500" s="250"/>
      <c r="CM500" s="250"/>
      <c r="CN500" s="250"/>
      <c r="CO500" s="250"/>
      <c r="CP500" s="250"/>
      <c r="CQ500" s="250"/>
      <c r="CR500" s="250"/>
      <c r="CS500" s="250"/>
      <c r="CT500" s="250"/>
      <c r="CU500" s="250"/>
      <c r="CV500" s="250"/>
      <c r="CW500" s="250"/>
      <c r="CX500" s="250"/>
      <c r="CY500" s="250"/>
      <c r="CZ500" s="250"/>
      <c r="DA500" s="250"/>
      <c r="DB500" s="250"/>
      <c r="DC500" s="250"/>
      <c r="DD500" s="250"/>
      <c r="DE500" s="250"/>
      <c r="DF500" s="250"/>
      <c r="DG500" s="250"/>
      <c r="DH500" s="250"/>
      <c r="DI500" s="250"/>
      <c r="DJ500" s="250"/>
      <c r="DK500" s="250"/>
      <c r="DL500" s="250"/>
      <c r="DM500" s="250"/>
      <c r="DN500" s="250"/>
      <c r="DO500" s="250"/>
      <c r="DP500" s="250"/>
      <c r="DQ500" s="250"/>
      <c r="DR500" s="250"/>
      <c r="DS500" s="250"/>
      <c r="DT500" s="250"/>
      <c r="DU500" s="250"/>
      <c r="DV500" s="250"/>
      <c r="DW500" s="250"/>
      <c r="DX500" s="250"/>
      <c r="DY500" s="250"/>
      <c r="DZ500" s="250"/>
      <c r="EA500" s="250"/>
      <c r="EB500" s="250"/>
      <c r="EC500" s="250"/>
      <c r="ED500" s="250"/>
      <c r="EE500" s="250"/>
      <c r="EF500" s="250"/>
      <c r="EG500" s="250"/>
      <c r="EH500" s="250"/>
      <c r="EI500" s="250"/>
      <c r="EJ500" s="250"/>
      <c r="EK500" s="250"/>
      <c r="EL500" s="250"/>
      <c r="EM500" s="250"/>
      <c r="EN500" s="250"/>
      <c r="EO500" s="250"/>
      <c r="EP500" s="250"/>
      <c r="EQ500" s="250"/>
      <c r="ER500" s="250"/>
      <c r="ES500" s="250"/>
      <c r="ET500" s="250"/>
      <c r="EU500" s="250"/>
      <c r="EV500" s="250"/>
      <c r="EW500" s="250"/>
      <c r="EX500" s="250"/>
      <c r="EY500" s="250"/>
      <c r="EZ500" s="250"/>
      <c r="FA500" s="250"/>
      <c r="FB500" s="250"/>
      <c r="FC500" s="250"/>
      <c r="FD500" s="250"/>
      <c r="FE500" s="250"/>
      <c r="FF500" s="250"/>
      <c r="FG500" s="250"/>
      <c r="FH500" s="250"/>
      <c r="FI500" s="250"/>
      <c r="FJ500" s="250"/>
      <c r="FK500" s="250"/>
      <c r="FL500" s="250"/>
      <c r="FM500" s="250"/>
      <c r="FN500" s="250"/>
      <c r="FO500" s="250"/>
      <c r="FP500" s="250"/>
      <c r="FQ500" s="250"/>
      <c r="FR500" s="250"/>
      <c r="FS500" s="250"/>
      <c r="FT500" s="250"/>
      <c r="FU500" s="250"/>
      <c r="FV500" s="250"/>
      <c r="FW500" s="250"/>
      <c r="FX500" s="250"/>
      <c r="FY500" s="250"/>
      <c r="FZ500" s="250"/>
      <c r="GA500" s="250"/>
      <c r="GB500" s="250"/>
      <c r="GC500" s="250"/>
      <c r="GD500" s="250"/>
      <c r="GE500" s="250"/>
      <c r="GF500" s="250"/>
      <c r="GG500" s="250"/>
      <c r="GH500" s="250"/>
      <c r="GI500" s="250"/>
      <c r="GJ500" s="250"/>
      <c r="GK500" s="250"/>
      <c r="GL500" s="250"/>
      <c r="GM500" s="250"/>
      <c r="GN500" s="250"/>
      <c r="GO500" s="250"/>
      <c r="GP500" s="250"/>
      <c r="GQ500" s="250"/>
      <c r="GR500" s="250"/>
      <c r="GS500" s="250"/>
      <c r="GT500" s="250"/>
      <c r="GU500" s="250"/>
      <c r="GV500" s="250"/>
      <c r="GW500" s="250"/>
      <c r="GX500" s="250"/>
      <c r="GY500" s="250"/>
      <c r="GZ500" s="250"/>
      <c r="HA500" s="250"/>
      <c r="HB500" s="250"/>
      <c r="HC500" s="250"/>
      <c r="HD500" s="250"/>
      <c r="HE500" s="250"/>
      <c r="HF500" s="250"/>
      <c r="HG500" s="250"/>
      <c r="HH500" s="250"/>
      <c r="HI500" s="250"/>
      <c r="HJ500" s="250"/>
      <c r="HK500" s="250"/>
      <c r="HL500" s="250"/>
      <c r="HM500" s="250"/>
      <c r="HN500" s="250"/>
      <c r="HO500" s="250"/>
      <c r="HP500" s="250"/>
      <c r="HQ500" s="250"/>
      <c r="HR500" s="250"/>
      <c r="HS500" s="250"/>
      <c r="HT500" s="250"/>
      <c r="HU500" s="250"/>
      <c r="HV500" s="250"/>
      <c r="HW500" s="250"/>
      <c r="HX500" s="250"/>
      <c r="HY500" s="250"/>
      <c r="HZ500" s="250"/>
      <c r="IA500" s="250"/>
      <c r="IB500" s="250"/>
      <c r="IC500" s="250"/>
      <c r="ID500" s="250"/>
      <c r="IE500" s="250"/>
      <c r="IF500" s="250"/>
      <c r="IG500" s="250"/>
      <c r="IH500" s="250"/>
      <c r="II500" s="250"/>
      <c r="IJ500" s="250"/>
      <c r="IK500" s="250"/>
      <c r="IL500" s="250"/>
      <c r="IM500" s="250"/>
      <c r="IN500" s="250"/>
      <c r="IO500" s="250"/>
      <c r="IP500" s="250"/>
      <c r="IQ500" s="250"/>
      <c r="IR500" s="250"/>
      <c r="IS500" s="250"/>
      <c r="IT500" s="250"/>
      <c r="IU500" s="250"/>
      <c r="IV500" s="250"/>
      <c r="IW500" s="250"/>
      <c r="IX500" s="250"/>
      <c r="IY500" s="250"/>
      <c r="IZ500" s="250"/>
      <c r="JA500" s="250"/>
      <c r="JB500" s="250"/>
      <c r="JC500" s="250"/>
      <c r="JD500" s="250"/>
      <c r="JE500" s="250"/>
      <c r="JF500" s="250"/>
      <c r="JG500" s="250"/>
      <c r="JH500" s="250"/>
      <c r="JI500" s="250"/>
      <c r="JJ500" s="250"/>
      <c r="JK500" s="250"/>
      <c r="JL500" s="250"/>
      <c r="JM500" s="250"/>
      <c r="JN500" s="250"/>
      <c r="JO500" s="250"/>
      <c r="JP500" s="250"/>
      <c r="JQ500" s="250"/>
      <c r="JR500" s="250"/>
      <c r="JS500" s="250"/>
      <c r="JT500" s="250"/>
      <c r="JU500" s="250"/>
      <c r="JV500" s="250"/>
      <c r="JW500" s="250"/>
      <c r="JX500" s="250"/>
      <c r="JY500" s="250"/>
      <c r="JZ500" s="250"/>
      <c r="KA500" s="250"/>
      <c r="KB500" s="250"/>
      <c r="KC500" s="250"/>
      <c r="KD500" s="250"/>
      <c r="KE500" s="250"/>
      <c r="KF500" s="250"/>
      <c r="KG500" s="250"/>
      <c r="KH500" s="250"/>
      <c r="KI500" s="250"/>
      <c r="KJ500" s="250"/>
      <c r="KK500" s="250"/>
      <c r="KL500" s="250"/>
      <c r="KM500" s="250"/>
      <c r="KN500" s="250"/>
      <c r="KO500" s="250"/>
      <c r="KP500" s="250"/>
      <c r="KQ500" s="250"/>
      <c r="KR500" s="250"/>
      <c r="KS500" s="250"/>
      <c r="KT500" s="250"/>
      <c r="KU500" s="250"/>
      <c r="KV500" s="250"/>
      <c r="KW500" s="250"/>
      <c r="KX500" s="250"/>
      <c r="KY500" s="250"/>
      <c r="KZ500" s="250"/>
      <c r="LA500" s="250"/>
      <c r="LB500" s="250"/>
      <c r="LC500" s="250"/>
      <c r="LD500" s="250"/>
      <c r="LE500" s="250"/>
      <c r="LF500" s="250"/>
      <c r="LG500" s="250"/>
      <c r="LH500" s="250"/>
      <c r="LI500" s="250"/>
      <c r="LJ500" s="250"/>
      <c r="LK500" s="250"/>
      <c r="LL500" s="250"/>
      <c r="LM500" s="250"/>
      <c r="LN500" s="250"/>
      <c r="LO500" s="250"/>
      <c r="LP500" s="250"/>
      <c r="LQ500" s="250"/>
      <c r="LR500" s="250"/>
      <c r="LS500" s="250"/>
      <c r="LT500" s="250"/>
      <c r="LU500" s="250"/>
      <c r="LV500" s="250"/>
      <c r="LW500" s="250"/>
      <c r="LX500" s="250"/>
      <c r="LY500" s="250"/>
      <c r="LZ500" s="250"/>
      <c r="MA500" s="250"/>
      <c r="MB500" s="250"/>
      <c r="MC500" s="250"/>
      <c r="MD500" s="250"/>
      <c r="ME500" s="250"/>
      <c r="MF500" s="250"/>
      <c r="MG500" s="250"/>
      <c r="MH500" s="250"/>
      <c r="MI500" s="250"/>
      <c r="MJ500" s="250"/>
      <c r="MK500" s="250"/>
      <c r="ML500" s="250"/>
      <c r="MM500" s="250"/>
      <c r="MN500" s="250"/>
      <c r="MO500" s="250"/>
      <c r="MP500" s="250"/>
      <c r="MQ500" s="250"/>
      <c r="MR500" s="250"/>
      <c r="MS500" s="250"/>
      <c r="MT500" s="250"/>
      <c r="MU500" s="250"/>
      <c r="MV500" s="250"/>
      <c r="MW500" s="250"/>
      <c r="MX500" s="250"/>
      <c r="MY500" s="250"/>
      <c r="MZ500" s="250"/>
      <c r="NA500" s="250"/>
      <c r="NB500" s="250"/>
      <c r="NC500" s="250"/>
      <c r="ND500" s="250"/>
      <c r="NE500" s="250"/>
      <c r="NF500" s="250"/>
      <c r="NG500" s="250"/>
      <c r="NH500" s="250"/>
      <c r="NI500" s="250"/>
      <c r="NJ500" s="250"/>
      <c r="NK500" s="250"/>
      <c r="NL500" s="250"/>
      <c r="NM500" s="250"/>
      <c r="NN500" s="250"/>
      <c r="NO500" s="250"/>
      <c r="NP500" s="250"/>
      <c r="NQ500" s="250"/>
      <c r="NR500" s="250"/>
      <c r="NS500" s="250"/>
      <c r="NT500" s="250"/>
      <c r="NU500" s="250"/>
      <c r="NV500" s="250"/>
      <c r="NW500" s="250"/>
      <c r="NX500" s="250"/>
      <c r="NY500" s="250"/>
      <c r="NZ500" s="250"/>
      <c r="OA500" s="250"/>
      <c r="OB500" s="250"/>
      <c r="OC500" s="250"/>
      <c r="OD500" s="250"/>
      <c r="OE500" s="250"/>
      <c r="OF500" s="250"/>
      <c r="OG500" s="250"/>
      <c r="OH500" s="250"/>
      <c r="OI500" s="250"/>
      <c r="OJ500" s="250"/>
      <c r="OK500" s="250"/>
      <c r="OL500" s="250"/>
      <c r="OM500" s="250"/>
      <c r="ON500" s="250"/>
      <c r="OO500" s="250"/>
      <c r="OP500" s="250"/>
      <c r="OQ500" s="250"/>
      <c r="OR500" s="250"/>
      <c r="OS500" s="250"/>
      <c r="OT500" s="250"/>
      <c r="OU500" s="250"/>
      <c r="OV500" s="250"/>
      <c r="OW500" s="250"/>
      <c r="OX500" s="250"/>
      <c r="OY500" s="250"/>
      <c r="OZ500" s="250"/>
      <c r="PA500" s="250"/>
      <c r="PB500" s="250"/>
      <c r="PC500" s="250"/>
      <c r="PD500" s="250"/>
      <c r="PE500" s="250"/>
      <c r="PF500" s="250"/>
      <c r="PG500" s="250"/>
      <c r="PH500" s="250"/>
      <c r="PI500" s="250"/>
      <c r="PJ500" s="250"/>
      <c r="PK500" s="250"/>
      <c r="PL500" s="250"/>
      <c r="PM500" s="250"/>
      <c r="PN500" s="250"/>
      <c r="PO500" s="250"/>
      <c r="PP500" s="250"/>
      <c r="PQ500" s="250"/>
      <c r="PR500" s="250"/>
      <c r="PS500" s="250"/>
      <c r="PT500" s="250"/>
      <c r="PU500" s="250"/>
      <c r="PV500" s="250"/>
      <c r="PW500" s="250"/>
      <c r="PX500" s="250"/>
      <c r="PY500" s="250"/>
      <c r="PZ500" s="250"/>
      <c r="QA500" s="250"/>
      <c r="QB500" s="250"/>
      <c r="QC500" s="250"/>
      <c r="QD500" s="250"/>
      <c r="QE500" s="250"/>
      <c r="QF500" s="250"/>
      <c r="QG500" s="250"/>
      <c r="QH500" s="250"/>
      <c r="QI500" s="250"/>
      <c r="QJ500" s="250"/>
      <c r="QK500" s="250"/>
      <c r="QL500" s="250"/>
      <c r="QM500" s="250"/>
      <c r="QN500" s="250"/>
      <c r="QO500" s="250"/>
      <c r="QP500" s="250"/>
      <c r="QQ500" s="250"/>
      <c r="QR500" s="250"/>
      <c r="QS500" s="250"/>
      <c r="QT500" s="250"/>
      <c r="QU500" s="250"/>
      <c r="QV500" s="250"/>
      <c r="QW500" s="250"/>
      <c r="QX500" s="250"/>
      <c r="QY500" s="250"/>
      <c r="QZ500" s="250"/>
      <c r="RA500" s="250"/>
      <c r="RB500" s="250"/>
      <c r="RC500" s="250"/>
      <c r="RD500" s="250"/>
      <c r="RE500" s="250"/>
      <c r="RF500" s="250"/>
      <c r="RG500" s="250"/>
      <c r="RH500" s="250"/>
      <c r="RI500" s="250"/>
      <c r="RJ500" s="250"/>
      <c r="RK500" s="250"/>
      <c r="RL500" s="250"/>
      <c r="RM500" s="250"/>
      <c r="RN500" s="250"/>
      <c r="RO500" s="250"/>
      <c r="RP500" s="250"/>
      <c r="RQ500" s="250"/>
      <c r="RR500" s="250"/>
      <c r="RS500" s="250"/>
      <c r="RT500" s="250"/>
      <c r="RU500" s="250"/>
      <c r="RV500" s="250"/>
      <c r="RW500" s="250"/>
      <c r="RX500" s="250"/>
      <c r="RY500" s="250"/>
      <c r="RZ500" s="250"/>
      <c r="SA500" s="250"/>
      <c r="SB500" s="250"/>
      <c r="SC500" s="250"/>
      <c r="SD500" s="250"/>
      <c r="SE500" s="250"/>
      <c r="SF500" s="250"/>
      <c r="SG500" s="250"/>
      <c r="SH500" s="250"/>
      <c r="SI500" s="250"/>
      <c r="SJ500" s="250"/>
      <c r="SK500" s="250"/>
      <c r="SL500" s="250"/>
      <c r="SM500" s="250"/>
      <c r="SN500" s="250"/>
      <c r="SO500" s="250"/>
      <c r="SP500" s="250"/>
      <c r="SQ500" s="250"/>
      <c r="SR500" s="250"/>
      <c r="SS500" s="250"/>
      <c r="ST500" s="250"/>
      <c r="SU500" s="250"/>
      <c r="SV500" s="250"/>
      <c r="SW500" s="250"/>
      <c r="SX500" s="250"/>
      <c r="SY500" s="250"/>
      <c r="SZ500" s="250"/>
      <c r="TA500" s="250"/>
      <c r="TB500" s="250"/>
      <c r="TC500" s="250"/>
      <c r="TD500" s="250"/>
      <c r="TE500" s="250"/>
      <c r="TF500" s="250"/>
      <c r="TG500" s="250"/>
      <c r="TH500" s="250"/>
      <c r="TI500" s="250"/>
      <c r="TJ500" s="250"/>
      <c r="TK500" s="250"/>
      <c r="TL500" s="250"/>
      <c r="TM500" s="250"/>
      <c r="TN500" s="250"/>
      <c r="TO500" s="250"/>
      <c r="TP500" s="250"/>
      <c r="TQ500" s="250"/>
      <c r="TR500" s="250"/>
      <c r="TS500" s="250"/>
      <c r="TT500" s="250"/>
      <c r="TU500" s="250"/>
      <c r="TV500" s="250"/>
      <c r="TW500" s="250"/>
      <c r="TX500" s="250"/>
      <c r="TY500" s="250"/>
      <c r="TZ500" s="250"/>
      <c r="UA500" s="250"/>
      <c r="UB500" s="250"/>
      <c r="UC500" s="250"/>
      <c r="UD500" s="250"/>
      <c r="UE500" s="250"/>
      <c r="UF500" s="250"/>
      <c r="UG500" s="250"/>
      <c r="UH500" s="250"/>
      <c r="UI500" s="250"/>
      <c r="UJ500" s="250"/>
      <c r="UK500" s="250"/>
      <c r="UL500" s="250"/>
      <c r="UM500" s="250"/>
      <c r="UN500" s="250"/>
      <c r="UO500" s="250"/>
      <c r="UP500" s="250"/>
      <c r="UQ500" s="250"/>
      <c r="UR500" s="250"/>
      <c r="US500" s="250"/>
      <c r="UT500" s="250"/>
      <c r="UU500" s="250"/>
      <c r="UV500" s="250"/>
      <c r="UW500" s="250"/>
      <c r="UX500" s="250"/>
      <c r="UY500" s="250"/>
      <c r="UZ500" s="250"/>
      <c r="VA500" s="250"/>
      <c r="VB500" s="250"/>
      <c r="VC500" s="250"/>
      <c r="VD500" s="250"/>
      <c r="VE500" s="250"/>
      <c r="VF500" s="250"/>
      <c r="VG500" s="250"/>
      <c r="VH500" s="250"/>
      <c r="VI500" s="250"/>
      <c r="VJ500" s="250"/>
      <c r="VK500" s="250"/>
      <c r="VL500" s="250"/>
      <c r="VM500" s="250"/>
      <c r="VN500" s="250"/>
      <c r="VO500" s="250"/>
      <c r="VP500" s="250"/>
      <c r="VQ500" s="250"/>
      <c r="VR500" s="250"/>
      <c r="VS500" s="250"/>
      <c r="VT500" s="250"/>
      <c r="VU500" s="250"/>
      <c r="VV500" s="250"/>
      <c r="VW500" s="250"/>
      <c r="VX500" s="250"/>
      <c r="VY500" s="250"/>
      <c r="VZ500" s="250"/>
      <c r="WA500" s="250"/>
      <c r="WB500" s="250"/>
      <c r="WC500" s="250"/>
      <c r="WD500" s="250"/>
      <c r="WE500" s="250"/>
      <c r="WF500" s="250"/>
      <c r="WG500" s="250"/>
      <c r="WH500" s="250"/>
      <c r="WI500" s="250"/>
      <c r="WJ500" s="250"/>
      <c r="WK500" s="250"/>
      <c r="WL500" s="250"/>
      <c r="WM500" s="250"/>
      <c r="WN500" s="250"/>
      <c r="WO500" s="250"/>
      <c r="WP500" s="250"/>
      <c r="WQ500" s="250"/>
      <c r="WR500" s="250"/>
      <c r="WS500" s="250"/>
      <c r="WT500" s="250"/>
      <c r="WU500" s="250"/>
      <c r="WV500" s="250"/>
      <c r="WW500" s="250"/>
      <c r="WX500" s="250"/>
      <c r="WY500" s="250"/>
      <c r="WZ500" s="250"/>
      <c r="XA500" s="250"/>
      <c r="XB500" s="250"/>
      <c r="XC500" s="250"/>
      <c r="XD500" s="250"/>
      <c r="XE500" s="250"/>
      <c r="XF500" s="250"/>
      <c r="XG500" s="250"/>
      <c r="XH500" s="250"/>
      <c r="XI500" s="250"/>
      <c r="XJ500" s="250"/>
      <c r="XK500" s="250"/>
      <c r="XL500" s="250"/>
      <c r="XM500" s="250"/>
      <c r="XN500" s="250"/>
      <c r="XO500" s="250"/>
      <c r="XP500" s="250"/>
      <c r="XQ500" s="250"/>
      <c r="XR500" s="250"/>
      <c r="XS500" s="250"/>
      <c r="XT500" s="250"/>
      <c r="XU500" s="250"/>
      <c r="XV500" s="250"/>
      <c r="XW500" s="250"/>
      <c r="XX500" s="250"/>
      <c r="XY500" s="250"/>
      <c r="XZ500" s="250"/>
      <c r="YA500" s="250"/>
      <c r="YB500" s="250"/>
      <c r="YC500" s="250"/>
      <c r="YD500" s="250"/>
      <c r="YE500" s="250"/>
      <c r="YF500" s="250"/>
      <c r="YG500" s="250"/>
      <c r="YH500" s="250"/>
      <c r="YI500" s="250"/>
      <c r="YJ500" s="250"/>
      <c r="YK500" s="250"/>
      <c r="YL500" s="250"/>
      <c r="YM500" s="250"/>
      <c r="YN500" s="250"/>
      <c r="YO500" s="250"/>
      <c r="YP500" s="250"/>
      <c r="YQ500" s="250"/>
      <c r="YR500" s="250"/>
      <c r="YS500" s="250"/>
      <c r="YT500" s="250"/>
      <c r="YU500" s="250"/>
      <c r="YV500" s="250"/>
      <c r="YW500" s="250"/>
      <c r="YX500" s="250"/>
      <c r="YY500" s="250"/>
      <c r="YZ500" s="250"/>
      <c r="ZA500" s="250"/>
      <c r="ZB500" s="250"/>
      <c r="ZC500" s="250"/>
      <c r="ZD500" s="250"/>
      <c r="ZE500" s="250"/>
      <c r="ZF500" s="250"/>
      <c r="ZG500" s="250"/>
      <c r="ZH500" s="250"/>
      <c r="ZI500" s="250"/>
      <c r="ZJ500" s="250"/>
      <c r="ZK500" s="250"/>
      <c r="ZL500" s="250"/>
      <c r="ZM500" s="250"/>
      <c r="ZN500" s="250"/>
      <c r="ZO500" s="250"/>
      <c r="ZP500" s="250"/>
      <c r="ZQ500" s="250"/>
      <c r="ZR500" s="250"/>
      <c r="ZS500" s="250"/>
      <c r="ZT500" s="250"/>
      <c r="ZU500" s="250"/>
      <c r="ZV500" s="250"/>
      <c r="ZW500" s="250"/>
      <c r="ZX500" s="250"/>
      <c r="ZY500" s="250"/>
      <c r="ZZ500" s="250"/>
      <c r="AAA500" s="250"/>
      <c r="AAB500" s="250"/>
      <c r="AAC500" s="250"/>
      <c r="AAD500" s="250"/>
      <c r="AAE500" s="250"/>
      <c r="AAF500" s="250"/>
      <c r="AAG500" s="250"/>
      <c r="AAH500" s="250"/>
      <c r="AAI500" s="250"/>
      <c r="AAJ500" s="250"/>
      <c r="AAK500" s="250"/>
      <c r="AAL500" s="250"/>
      <c r="AAM500" s="250"/>
      <c r="AAN500" s="250"/>
      <c r="AAO500" s="250"/>
      <c r="AAP500" s="250"/>
      <c r="AAQ500" s="250"/>
      <c r="AAR500" s="250"/>
      <c r="AAS500" s="250"/>
      <c r="AAT500" s="250"/>
      <c r="AAU500" s="250"/>
      <c r="AAV500" s="250"/>
      <c r="AAW500" s="250"/>
      <c r="AAX500" s="250"/>
      <c r="AAY500" s="250"/>
      <c r="AAZ500" s="250"/>
      <c r="ABA500" s="250"/>
      <c r="ABB500" s="250"/>
      <c r="ABC500" s="250"/>
      <c r="ABD500" s="250"/>
      <c r="ABE500" s="250"/>
      <c r="ABF500" s="250"/>
      <c r="ABG500" s="250"/>
      <c r="ABH500" s="250"/>
      <c r="ABI500" s="250"/>
      <c r="ABJ500" s="250"/>
      <c r="ABK500" s="250"/>
      <c r="ABL500" s="250"/>
      <c r="ABM500" s="250"/>
      <c r="ABN500" s="250"/>
      <c r="ABO500" s="250"/>
      <c r="ABP500" s="250"/>
      <c r="ABQ500" s="250"/>
      <c r="ABR500" s="250"/>
      <c r="ABS500" s="250"/>
      <c r="ABT500" s="250"/>
      <c r="ABU500" s="250"/>
      <c r="ABV500" s="250"/>
      <c r="ABW500" s="250"/>
      <c r="ABX500" s="250"/>
      <c r="ABY500" s="250"/>
      <c r="ABZ500" s="250"/>
      <c r="ACA500" s="250"/>
      <c r="ACB500" s="250"/>
      <c r="ACC500" s="250"/>
      <c r="ACD500" s="250"/>
      <c r="ACE500" s="250"/>
      <c r="ACF500" s="250"/>
      <c r="ACG500" s="250"/>
      <c r="ACH500" s="250"/>
      <c r="ACI500" s="250"/>
      <c r="ACJ500" s="250"/>
      <c r="ACK500" s="250"/>
      <c r="ACL500" s="250"/>
      <c r="ACM500" s="250"/>
      <c r="ACN500" s="250"/>
      <c r="ACO500" s="250"/>
      <c r="ACP500" s="250"/>
      <c r="ACQ500" s="250"/>
      <c r="ACR500" s="250"/>
      <c r="ACS500" s="250"/>
      <c r="ACT500" s="250"/>
      <c r="ACU500" s="250"/>
      <c r="ACV500" s="250"/>
      <c r="ACW500" s="250"/>
      <c r="ACX500" s="250"/>
      <c r="ACY500" s="250"/>
      <c r="ACZ500" s="250"/>
      <c r="ADA500" s="250"/>
      <c r="ADB500" s="250"/>
      <c r="ADC500" s="250"/>
      <c r="ADD500" s="250"/>
      <c r="ADE500" s="250"/>
      <c r="ADF500" s="250"/>
      <c r="ADG500" s="250"/>
      <c r="ADH500" s="250"/>
      <c r="ADI500" s="250"/>
      <c r="ADJ500" s="250"/>
      <c r="ADK500" s="250"/>
      <c r="ADL500" s="250"/>
      <c r="ADM500" s="250"/>
      <c r="ADN500" s="250"/>
      <c r="ADO500" s="250"/>
      <c r="ADP500" s="250"/>
      <c r="ADQ500" s="250"/>
      <c r="ADR500" s="250"/>
      <c r="ADS500" s="250"/>
      <c r="ADT500" s="250"/>
      <c r="ADU500" s="250"/>
      <c r="ADV500" s="250"/>
      <c r="ADW500" s="250"/>
      <c r="ADX500" s="250"/>
      <c r="ADY500" s="250"/>
      <c r="ADZ500" s="250"/>
      <c r="AEA500" s="250"/>
      <c r="AEB500" s="250"/>
      <c r="AEC500" s="250"/>
      <c r="AED500" s="250"/>
      <c r="AEE500" s="250"/>
      <c r="AEF500" s="250"/>
      <c r="AEG500" s="250"/>
      <c r="AEH500" s="250"/>
      <c r="AEI500" s="250"/>
      <c r="AEJ500" s="250"/>
      <c r="AEK500" s="250"/>
      <c r="AEL500" s="250"/>
      <c r="AEM500" s="250"/>
      <c r="AEN500" s="250"/>
      <c r="AEO500" s="250"/>
      <c r="AEP500" s="250"/>
      <c r="AEQ500" s="250"/>
      <c r="AER500" s="250"/>
      <c r="AES500" s="250"/>
      <c r="AET500" s="250"/>
      <c r="AEU500" s="250"/>
      <c r="AEV500" s="250"/>
      <c r="AEW500" s="250"/>
      <c r="AEX500" s="250"/>
      <c r="AEY500" s="250"/>
      <c r="AEZ500" s="250"/>
      <c r="AFA500" s="250"/>
      <c r="AFB500" s="250"/>
      <c r="AFC500" s="250"/>
      <c r="AFD500" s="250"/>
      <c r="AFE500" s="250"/>
      <c r="AFF500" s="250"/>
      <c r="AFG500" s="250"/>
      <c r="AFH500" s="250"/>
      <c r="AFI500" s="250"/>
      <c r="AFJ500" s="250"/>
      <c r="AFK500" s="250"/>
      <c r="AFL500" s="250"/>
      <c r="AFM500" s="250"/>
      <c r="AFN500" s="250"/>
      <c r="AFO500" s="250"/>
      <c r="AFP500" s="250"/>
      <c r="AFQ500" s="250"/>
      <c r="AFR500" s="250"/>
      <c r="AFS500" s="250"/>
      <c r="AFT500" s="250"/>
      <c r="AFU500" s="250"/>
      <c r="AFV500" s="250"/>
      <c r="AFW500" s="250"/>
      <c r="AFX500" s="250"/>
      <c r="AFY500" s="250"/>
      <c r="AFZ500" s="250"/>
      <c r="AGA500" s="250"/>
      <c r="AGB500" s="250"/>
      <c r="AGC500" s="250"/>
      <c r="AGD500" s="250"/>
      <c r="AGE500" s="250"/>
      <c r="AGF500" s="250"/>
      <c r="AGG500" s="250"/>
      <c r="AGH500" s="250"/>
      <c r="AGI500" s="250"/>
      <c r="AGJ500" s="250"/>
      <c r="AGK500" s="250"/>
      <c r="AGL500" s="250"/>
      <c r="AGM500" s="250"/>
      <c r="AGN500" s="250"/>
      <c r="AGO500" s="250"/>
      <c r="AGP500" s="250"/>
      <c r="AGQ500" s="250"/>
      <c r="AGR500" s="250"/>
      <c r="AGS500" s="250"/>
      <c r="AGT500" s="250"/>
      <c r="AGU500" s="250"/>
      <c r="AGV500" s="250"/>
      <c r="AGW500" s="250"/>
      <c r="AGX500" s="250"/>
      <c r="AGY500" s="250"/>
      <c r="AGZ500" s="250"/>
      <c r="AHA500" s="250"/>
      <c r="AHB500" s="250"/>
      <c r="AHC500" s="250"/>
      <c r="AHD500" s="250"/>
      <c r="AHE500" s="250"/>
      <c r="AHF500" s="250"/>
      <c r="AHG500" s="250"/>
      <c r="AHH500" s="250"/>
      <c r="AHI500" s="250"/>
      <c r="AHJ500" s="250"/>
      <c r="AHK500" s="250"/>
      <c r="AHL500" s="250"/>
      <c r="AHM500" s="250"/>
      <c r="AHN500" s="250"/>
      <c r="AHO500" s="250"/>
      <c r="AHP500" s="250"/>
      <c r="AHQ500" s="250"/>
      <c r="AHR500" s="250"/>
      <c r="AHS500" s="250"/>
      <c r="AHT500" s="250"/>
      <c r="AHU500" s="250"/>
      <c r="AHV500" s="250"/>
      <c r="AHW500" s="250"/>
      <c r="AHX500" s="250"/>
      <c r="AHY500" s="250"/>
      <c r="AHZ500" s="250"/>
      <c r="AIA500" s="250"/>
      <c r="AIB500" s="250"/>
      <c r="AIC500" s="250"/>
      <c r="AID500" s="250"/>
      <c r="AIE500" s="250"/>
      <c r="AIF500" s="250"/>
      <c r="AIG500" s="250"/>
      <c r="AIH500" s="250"/>
      <c r="AII500" s="250"/>
      <c r="AIJ500" s="250"/>
      <c r="AIK500" s="250"/>
      <c r="AIL500" s="250"/>
      <c r="AIM500" s="250"/>
      <c r="AIN500" s="250"/>
      <c r="AIO500" s="250"/>
      <c r="AIP500" s="250"/>
      <c r="AIQ500" s="250"/>
      <c r="AIR500" s="250"/>
      <c r="AIS500" s="250"/>
      <c r="AIT500" s="250"/>
      <c r="AIU500" s="250"/>
      <c r="AIV500" s="250"/>
      <c r="AIW500" s="250"/>
      <c r="AIX500" s="250"/>
      <c r="AIY500" s="250"/>
      <c r="AIZ500" s="250"/>
      <c r="AJA500" s="250"/>
      <c r="AJB500" s="250"/>
      <c r="AJC500" s="250"/>
      <c r="AJD500" s="250"/>
      <c r="AJE500" s="250"/>
      <c r="AJF500" s="250"/>
      <c r="AJG500" s="250"/>
      <c r="AJH500" s="250"/>
      <c r="AJI500" s="250"/>
      <c r="AJJ500" s="250"/>
      <c r="AJK500" s="250"/>
      <c r="AJL500" s="250"/>
      <c r="AJM500" s="250"/>
      <c r="AJN500" s="250"/>
      <c r="AJO500" s="250"/>
      <c r="AJP500" s="250"/>
      <c r="AJQ500" s="250"/>
      <c r="AJR500" s="250"/>
      <c r="AJS500" s="250"/>
      <c r="AJT500" s="250"/>
      <c r="AJU500" s="250"/>
      <c r="AJV500" s="250"/>
      <c r="AJW500" s="250"/>
      <c r="AJX500" s="250"/>
      <c r="AJY500" s="250"/>
      <c r="AJZ500" s="250"/>
      <c r="AKA500" s="250"/>
      <c r="AKB500" s="250"/>
      <c r="AKC500" s="250"/>
      <c r="AKD500" s="250"/>
      <c r="AKE500" s="250"/>
      <c r="AKF500" s="250"/>
      <c r="AKG500" s="250"/>
      <c r="AKH500" s="250"/>
      <c r="AKI500" s="250"/>
      <c r="AKJ500" s="250"/>
      <c r="AKK500" s="250"/>
      <c r="AKL500" s="250"/>
      <c r="AKM500" s="250"/>
      <c r="AKN500" s="250"/>
      <c r="AKO500" s="250"/>
      <c r="AKP500" s="250"/>
      <c r="AKQ500" s="250"/>
      <c r="AKR500" s="250"/>
      <c r="AKS500" s="250"/>
      <c r="AKT500" s="250"/>
      <c r="AKU500" s="250"/>
      <c r="AKV500" s="250"/>
      <c r="AKW500" s="250"/>
      <c r="AKX500" s="250"/>
      <c r="AKY500" s="250"/>
      <c r="AKZ500" s="250"/>
      <c r="ALA500" s="250"/>
      <c r="ALB500" s="250"/>
      <c r="ALC500" s="250"/>
      <c r="ALD500" s="250"/>
    </row>
    <row r="501" spans="1:992" s="5" customFormat="1" ht="11.25" customHeight="1">
      <c r="A501" s="2415"/>
      <c r="B501" s="2387"/>
      <c r="C501" s="2467"/>
      <c r="D501" s="722" t="s">
        <v>303</v>
      </c>
      <c r="E501" s="969">
        <f>E507+E513+E519+E525+E531</f>
        <v>232194581.16</v>
      </c>
      <c r="F501" s="969">
        <f>F507+F513+F519+F525+F531</f>
        <v>231047176.06</v>
      </c>
      <c r="G501" s="2406"/>
      <c r="H501" s="712"/>
      <c r="I501" s="712"/>
      <c r="J501" s="712"/>
      <c r="K501" s="712"/>
      <c r="L501" s="2803"/>
      <c r="M501" s="580"/>
      <c r="N501" s="250"/>
      <c r="O501" s="250"/>
      <c r="P501" s="250"/>
      <c r="Q501" s="250"/>
      <c r="R501" s="250"/>
      <c r="S501" s="250"/>
      <c r="T501" s="250"/>
      <c r="U501" s="250"/>
      <c r="V501" s="250"/>
      <c r="W501" s="250"/>
      <c r="X501" s="250"/>
      <c r="Y501" s="250"/>
      <c r="Z501" s="250"/>
      <c r="AA501" s="250"/>
      <c r="AB501" s="250"/>
      <c r="AC501" s="250"/>
      <c r="AD501" s="250"/>
      <c r="AE501" s="250"/>
      <c r="AF501" s="250"/>
      <c r="AG501" s="250"/>
      <c r="AH501" s="250"/>
      <c r="AI501" s="250"/>
      <c r="AJ501" s="250"/>
      <c r="AK501" s="250"/>
      <c r="AL501" s="250"/>
      <c r="AM501" s="250"/>
      <c r="AN501" s="250"/>
      <c r="AO501" s="250"/>
      <c r="AP501" s="250"/>
      <c r="AQ501" s="250"/>
      <c r="AR501" s="250"/>
      <c r="AS501" s="250"/>
      <c r="AT501" s="250"/>
      <c r="AU501" s="250"/>
      <c r="AV501" s="250"/>
      <c r="AW501" s="250"/>
      <c r="AX501" s="250"/>
      <c r="AY501" s="250"/>
      <c r="AZ501" s="250"/>
      <c r="BA501" s="250"/>
      <c r="BB501" s="250"/>
      <c r="BC501" s="250"/>
      <c r="BD501" s="250"/>
      <c r="BE501" s="250"/>
      <c r="BF501" s="250"/>
      <c r="BG501" s="250"/>
      <c r="BH501" s="250"/>
      <c r="BI501" s="250"/>
      <c r="BJ501" s="250"/>
      <c r="BK501" s="250"/>
      <c r="BL501" s="250"/>
      <c r="BM501" s="250"/>
      <c r="BN501" s="250"/>
      <c r="BO501" s="250"/>
      <c r="BP501" s="250"/>
      <c r="BQ501" s="250"/>
      <c r="BR501" s="250"/>
      <c r="BS501" s="250"/>
      <c r="BT501" s="250"/>
      <c r="BU501" s="250"/>
      <c r="BV501" s="250"/>
      <c r="BW501" s="250"/>
      <c r="BX501" s="250"/>
      <c r="BY501" s="250"/>
      <c r="BZ501" s="250"/>
      <c r="CA501" s="250"/>
      <c r="CB501" s="250"/>
      <c r="CC501" s="250"/>
      <c r="CD501" s="250"/>
      <c r="CE501" s="250"/>
      <c r="CF501" s="250"/>
      <c r="CG501" s="250"/>
      <c r="CH501" s="250"/>
      <c r="CI501" s="250"/>
      <c r="CJ501" s="250"/>
      <c r="CK501" s="250"/>
      <c r="CL501" s="250"/>
      <c r="CM501" s="250"/>
      <c r="CN501" s="250"/>
      <c r="CO501" s="250"/>
      <c r="CP501" s="250"/>
      <c r="CQ501" s="250"/>
      <c r="CR501" s="250"/>
      <c r="CS501" s="250"/>
      <c r="CT501" s="250"/>
      <c r="CU501" s="250"/>
      <c r="CV501" s="250"/>
      <c r="CW501" s="250"/>
      <c r="CX501" s="250"/>
      <c r="CY501" s="250"/>
      <c r="CZ501" s="250"/>
      <c r="DA501" s="250"/>
      <c r="DB501" s="250"/>
      <c r="DC501" s="250"/>
      <c r="DD501" s="250"/>
      <c r="DE501" s="250"/>
      <c r="DF501" s="250"/>
      <c r="DG501" s="250"/>
      <c r="DH501" s="250"/>
      <c r="DI501" s="250"/>
      <c r="DJ501" s="250"/>
      <c r="DK501" s="250"/>
      <c r="DL501" s="250"/>
      <c r="DM501" s="250"/>
      <c r="DN501" s="250"/>
      <c r="DO501" s="250"/>
      <c r="DP501" s="250"/>
      <c r="DQ501" s="250"/>
      <c r="DR501" s="250"/>
      <c r="DS501" s="250"/>
      <c r="DT501" s="250"/>
      <c r="DU501" s="250"/>
      <c r="DV501" s="250"/>
      <c r="DW501" s="250"/>
      <c r="DX501" s="250"/>
      <c r="DY501" s="250"/>
      <c r="DZ501" s="250"/>
      <c r="EA501" s="250"/>
      <c r="EB501" s="250"/>
      <c r="EC501" s="250"/>
      <c r="ED501" s="250"/>
      <c r="EE501" s="250"/>
      <c r="EF501" s="250"/>
      <c r="EG501" s="250"/>
      <c r="EH501" s="250"/>
      <c r="EI501" s="250"/>
      <c r="EJ501" s="250"/>
      <c r="EK501" s="250"/>
      <c r="EL501" s="250"/>
      <c r="EM501" s="250"/>
      <c r="EN501" s="250"/>
      <c r="EO501" s="250"/>
      <c r="EP501" s="250"/>
      <c r="EQ501" s="250"/>
      <c r="ER501" s="250"/>
      <c r="ES501" s="250"/>
      <c r="ET501" s="250"/>
      <c r="EU501" s="250"/>
      <c r="EV501" s="250"/>
      <c r="EW501" s="250"/>
      <c r="EX501" s="250"/>
      <c r="EY501" s="250"/>
      <c r="EZ501" s="250"/>
      <c r="FA501" s="250"/>
      <c r="FB501" s="250"/>
      <c r="FC501" s="250"/>
      <c r="FD501" s="250"/>
      <c r="FE501" s="250"/>
      <c r="FF501" s="250"/>
      <c r="FG501" s="250"/>
      <c r="FH501" s="250"/>
      <c r="FI501" s="250"/>
      <c r="FJ501" s="250"/>
      <c r="FK501" s="250"/>
      <c r="FL501" s="250"/>
      <c r="FM501" s="250"/>
      <c r="FN501" s="250"/>
      <c r="FO501" s="250"/>
      <c r="FP501" s="250"/>
      <c r="FQ501" s="250"/>
      <c r="FR501" s="250"/>
      <c r="FS501" s="250"/>
      <c r="FT501" s="250"/>
      <c r="FU501" s="250"/>
      <c r="FV501" s="250"/>
      <c r="FW501" s="250"/>
      <c r="FX501" s="250"/>
      <c r="FY501" s="250"/>
      <c r="FZ501" s="250"/>
      <c r="GA501" s="250"/>
      <c r="GB501" s="250"/>
      <c r="GC501" s="250"/>
      <c r="GD501" s="250"/>
      <c r="GE501" s="250"/>
      <c r="GF501" s="250"/>
      <c r="GG501" s="250"/>
      <c r="GH501" s="250"/>
      <c r="GI501" s="250"/>
      <c r="GJ501" s="250"/>
      <c r="GK501" s="250"/>
      <c r="GL501" s="250"/>
      <c r="GM501" s="250"/>
      <c r="GN501" s="250"/>
      <c r="GO501" s="250"/>
      <c r="GP501" s="250"/>
      <c r="GQ501" s="250"/>
      <c r="GR501" s="250"/>
      <c r="GS501" s="250"/>
      <c r="GT501" s="250"/>
      <c r="GU501" s="250"/>
      <c r="GV501" s="250"/>
      <c r="GW501" s="250"/>
      <c r="GX501" s="250"/>
      <c r="GY501" s="250"/>
      <c r="GZ501" s="250"/>
      <c r="HA501" s="250"/>
      <c r="HB501" s="250"/>
      <c r="HC501" s="250"/>
      <c r="HD501" s="250"/>
      <c r="HE501" s="250"/>
      <c r="HF501" s="250"/>
      <c r="HG501" s="250"/>
      <c r="HH501" s="250"/>
      <c r="HI501" s="250"/>
      <c r="HJ501" s="250"/>
      <c r="HK501" s="250"/>
      <c r="HL501" s="250"/>
      <c r="HM501" s="250"/>
      <c r="HN501" s="250"/>
      <c r="HO501" s="250"/>
      <c r="HP501" s="250"/>
      <c r="HQ501" s="250"/>
      <c r="HR501" s="250"/>
      <c r="HS501" s="250"/>
      <c r="HT501" s="250"/>
      <c r="HU501" s="250"/>
      <c r="HV501" s="250"/>
      <c r="HW501" s="250"/>
      <c r="HX501" s="250"/>
      <c r="HY501" s="250"/>
      <c r="HZ501" s="250"/>
      <c r="IA501" s="250"/>
      <c r="IB501" s="250"/>
      <c r="IC501" s="250"/>
      <c r="ID501" s="250"/>
      <c r="IE501" s="250"/>
      <c r="IF501" s="250"/>
      <c r="IG501" s="250"/>
      <c r="IH501" s="250"/>
      <c r="II501" s="250"/>
      <c r="IJ501" s="250"/>
      <c r="IK501" s="250"/>
      <c r="IL501" s="250"/>
      <c r="IM501" s="250"/>
      <c r="IN501" s="250"/>
      <c r="IO501" s="250"/>
      <c r="IP501" s="250"/>
      <c r="IQ501" s="250"/>
      <c r="IR501" s="250"/>
      <c r="IS501" s="250"/>
      <c r="IT501" s="250"/>
      <c r="IU501" s="250"/>
      <c r="IV501" s="250"/>
      <c r="IW501" s="250"/>
      <c r="IX501" s="250"/>
      <c r="IY501" s="250"/>
      <c r="IZ501" s="250"/>
      <c r="JA501" s="250"/>
      <c r="JB501" s="250"/>
      <c r="JC501" s="250"/>
      <c r="JD501" s="250"/>
      <c r="JE501" s="250"/>
      <c r="JF501" s="250"/>
      <c r="JG501" s="250"/>
      <c r="JH501" s="250"/>
      <c r="JI501" s="250"/>
      <c r="JJ501" s="250"/>
      <c r="JK501" s="250"/>
      <c r="JL501" s="250"/>
      <c r="JM501" s="250"/>
      <c r="JN501" s="250"/>
      <c r="JO501" s="250"/>
      <c r="JP501" s="250"/>
      <c r="JQ501" s="250"/>
      <c r="JR501" s="250"/>
      <c r="JS501" s="250"/>
      <c r="JT501" s="250"/>
      <c r="JU501" s="250"/>
      <c r="JV501" s="250"/>
      <c r="JW501" s="250"/>
      <c r="JX501" s="250"/>
      <c r="JY501" s="250"/>
      <c r="JZ501" s="250"/>
      <c r="KA501" s="250"/>
      <c r="KB501" s="250"/>
      <c r="KC501" s="250"/>
      <c r="KD501" s="250"/>
      <c r="KE501" s="250"/>
      <c r="KF501" s="250"/>
      <c r="KG501" s="250"/>
      <c r="KH501" s="250"/>
      <c r="KI501" s="250"/>
      <c r="KJ501" s="250"/>
      <c r="KK501" s="250"/>
      <c r="KL501" s="250"/>
      <c r="KM501" s="250"/>
      <c r="KN501" s="250"/>
      <c r="KO501" s="250"/>
      <c r="KP501" s="250"/>
      <c r="KQ501" s="250"/>
      <c r="KR501" s="250"/>
      <c r="KS501" s="250"/>
      <c r="KT501" s="250"/>
      <c r="KU501" s="250"/>
      <c r="KV501" s="250"/>
      <c r="KW501" s="250"/>
      <c r="KX501" s="250"/>
      <c r="KY501" s="250"/>
      <c r="KZ501" s="250"/>
      <c r="LA501" s="250"/>
      <c r="LB501" s="250"/>
      <c r="LC501" s="250"/>
      <c r="LD501" s="250"/>
      <c r="LE501" s="250"/>
      <c r="LF501" s="250"/>
      <c r="LG501" s="250"/>
      <c r="LH501" s="250"/>
      <c r="LI501" s="250"/>
      <c r="LJ501" s="250"/>
      <c r="LK501" s="250"/>
      <c r="LL501" s="250"/>
      <c r="LM501" s="250"/>
      <c r="LN501" s="250"/>
      <c r="LO501" s="250"/>
      <c r="LP501" s="250"/>
      <c r="LQ501" s="250"/>
      <c r="LR501" s="250"/>
      <c r="LS501" s="250"/>
      <c r="LT501" s="250"/>
      <c r="LU501" s="250"/>
      <c r="LV501" s="250"/>
      <c r="LW501" s="250"/>
      <c r="LX501" s="250"/>
      <c r="LY501" s="250"/>
      <c r="LZ501" s="250"/>
      <c r="MA501" s="250"/>
      <c r="MB501" s="250"/>
      <c r="MC501" s="250"/>
      <c r="MD501" s="250"/>
      <c r="ME501" s="250"/>
      <c r="MF501" s="250"/>
      <c r="MG501" s="250"/>
      <c r="MH501" s="250"/>
      <c r="MI501" s="250"/>
      <c r="MJ501" s="250"/>
      <c r="MK501" s="250"/>
      <c r="ML501" s="250"/>
      <c r="MM501" s="250"/>
      <c r="MN501" s="250"/>
      <c r="MO501" s="250"/>
      <c r="MP501" s="250"/>
      <c r="MQ501" s="250"/>
      <c r="MR501" s="250"/>
      <c r="MS501" s="250"/>
      <c r="MT501" s="250"/>
      <c r="MU501" s="250"/>
      <c r="MV501" s="250"/>
      <c r="MW501" s="250"/>
      <c r="MX501" s="250"/>
      <c r="MY501" s="250"/>
      <c r="MZ501" s="250"/>
      <c r="NA501" s="250"/>
      <c r="NB501" s="250"/>
      <c r="NC501" s="250"/>
      <c r="ND501" s="250"/>
      <c r="NE501" s="250"/>
      <c r="NF501" s="250"/>
      <c r="NG501" s="250"/>
      <c r="NH501" s="250"/>
      <c r="NI501" s="250"/>
      <c r="NJ501" s="250"/>
      <c r="NK501" s="250"/>
      <c r="NL501" s="250"/>
      <c r="NM501" s="250"/>
      <c r="NN501" s="250"/>
      <c r="NO501" s="250"/>
      <c r="NP501" s="250"/>
      <c r="NQ501" s="250"/>
      <c r="NR501" s="250"/>
      <c r="NS501" s="250"/>
      <c r="NT501" s="250"/>
      <c r="NU501" s="250"/>
      <c r="NV501" s="250"/>
      <c r="NW501" s="250"/>
      <c r="NX501" s="250"/>
      <c r="NY501" s="250"/>
      <c r="NZ501" s="250"/>
      <c r="OA501" s="250"/>
      <c r="OB501" s="250"/>
      <c r="OC501" s="250"/>
      <c r="OD501" s="250"/>
      <c r="OE501" s="250"/>
      <c r="OF501" s="250"/>
      <c r="OG501" s="250"/>
      <c r="OH501" s="250"/>
      <c r="OI501" s="250"/>
      <c r="OJ501" s="250"/>
      <c r="OK501" s="250"/>
      <c r="OL501" s="250"/>
      <c r="OM501" s="250"/>
      <c r="ON501" s="250"/>
      <c r="OO501" s="250"/>
      <c r="OP501" s="250"/>
      <c r="OQ501" s="250"/>
      <c r="OR501" s="250"/>
      <c r="OS501" s="250"/>
      <c r="OT501" s="250"/>
      <c r="OU501" s="250"/>
      <c r="OV501" s="250"/>
      <c r="OW501" s="250"/>
      <c r="OX501" s="250"/>
      <c r="OY501" s="250"/>
      <c r="OZ501" s="250"/>
      <c r="PA501" s="250"/>
      <c r="PB501" s="250"/>
      <c r="PC501" s="250"/>
      <c r="PD501" s="250"/>
      <c r="PE501" s="250"/>
      <c r="PF501" s="250"/>
      <c r="PG501" s="250"/>
      <c r="PH501" s="250"/>
      <c r="PI501" s="250"/>
      <c r="PJ501" s="250"/>
      <c r="PK501" s="250"/>
      <c r="PL501" s="250"/>
      <c r="PM501" s="250"/>
      <c r="PN501" s="250"/>
      <c r="PO501" s="250"/>
      <c r="PP501" s="250"/>
      <c r="PQ501" s="250"/>
      <c r="PR501" s="250"/>
      <c r="PS501" s="250"/>
      <c r="PT501" s="250"/>
      <c r="PU501" s="250"/>
      <c r="PV501" s="250"/>
      <c r="PW501" s="250"/>
      <c r="PX501" s="250"/>
      <c r="PY501" s="250"/>
      <c r="PZ501" s="250"/>
      <c r="QA501" s="250"/>
      <c r="QB501" s="250"/>
      <c r="QC501" s="250"/>
      <c r="QD501" s="250"/>
      <c r="QE501" s="250"/>
      <c r="QF501" s="250"/>
      <c r="QG501" s="250"/>
      <c r="QH501" s="250"/>
      <c r="QI501" s="250"/>
      <c r="QJ501" s="250"/>
      <c r="QK501" s="250"/>
      <c r="QL501" s="250"/>
      <c r="QM501" s="250"/>
      <c r="QN501" s="250"/>
      <c r="QO501" s="250"/>
      <c r="QP501" s="250"/>
      <c r="QQ501" s="250"/>
      <c r="QR501" s="250"/>
      <c r="QS501" s="250"/>
      <c r="QT501" s="250"/>
      <c r="QU501" s="250"/>
      <c r="QV501" s="250"/>
      <c r="QW501" s="250"/>
      <c r="QX501" s="250"/>
      <c r="QY501" s="250"/>
      <c r="QZ501" s="250"/>
      <c r="RA501" s="250"/>
      <c r="RB501" s="250"/>
      <c r="RC501" s="250"/>
      <c r="RD501" s="250"/>
      <c r="RE501" s="250"/>
      <c r="RF501" s="250"/>
      <c r="RG501" s="250"/>
      <c r="RH501" s="250"/>
      <c r="RI501" s="250"/>
      <c r="RJ501" s="250"/>
      <c r="RK501" s="250"/>
      <c r="RL501" s="250"/>
      <c r="RM501" s="250"/>
      <c r="RN501" s="250"/>
      <c r="RO501" s="250"/>
      <c r="RP501" s="250"/>
      <c r="RQ501" s="250"/>
      <c r="RR501" s="250"/>
      <c r="RS501" s="250"/>
      <c r="RT501" s="250"/>
      <c r="RU501" s="250"/>
      <c r="RV501" s="250"/>
      <c r="RW501" s="250"/>
      <c r="RX501" s="250"/>
      <c r="RY501" s="250"/>
      <c r="RZ501" s="250"/>
      <c r="SA501" s="250"/>
      <c r="SB501" s="250"/>
      <c r="SC501" s="250"/>
      <c r="SD501" s="250"/>
      <c r="SE501" s="250"/>
      <c r="SF501" s="250"/>
      <c r="SG501" s="250"/>
      <c r="SH501" s="250"/>
      <c r="SI501" s="250"/>
      <c r="SJ501" s="250"/>
      <c r="SK501" s="250"/>
      <c r="SL501" s="250"/>
      <c r="SM501" s="250"/>
      <c r="SN501" s="250"/>
      <c r="SO501" s="250"/>
      <c r="SP501" s="250"/>
      <c r="SQ501" s="250"/>
      <c r="SR501" s="250"/>
      <c r="SS501" s="250"/>
      <c r="ST501" s="250"/>
      <c r="SU501" s="250"/>
      <c r="SV501" s="250"/>
      <c r="SW501" s="250"/>
      <c r="SX501" s="250"/>
      <c r="SY501" s="250"/>
      <c r="SZ501" s="250"/>
      <c r="TA501" s="250"/>
      <c r="TB501" s="250"/>
      <c r="TC501" s="250"/>
      <c r="TD501" s="250"/>
      <c r="TE501" s="250"/>
      <c r="TF501" s="250"/>
      <c r="TG501" s="250"/>
      <c r="TH501" s="250"/>
      <c r="TI501" s="250"/>
      <c r="TJ501" s="250"/>
      <c r="TK501" s="250"/>
      <c r="TL501" s="250"/>
      <c r="TM501" s="250"/>
      <c r="TN501" s="250"/>
      <c r="TO501" s="250"/>
      <c r="TP501" s="250"/>
      <c r="TQ501" s="250"/>
      <c r="TR501" s="250"/>
      <c r="TS501" s="250"/>
      <c r="TT501" s="250"/>
      <c r="TU501" s="250"/>
      <c r="TV501" s="250"/>
      <c r="TW501" s="250"/>
      <c r="TX501" s="250"/>
      <c r="TY501" s="250"/>
      <c r="TZ501" s="250"/>
      <c r="UA501" s="250"/>
      <c r="UB501" s="250"/>
      <c r="UC501" s="250"/>
      <c r="UD501" s="250"/>
      <c r="UE501" s="250"/>
      <c r="UF501" s="250"/>
      <c r="UG501" s="250"/>
      <c r="UH501" s="250"/>
      <c r="UI501" s="250"/>
      <c r="UJ501" s="250"/>
      <c r="UK501" s="250"/>
      <c r="UL501" s="250"/>
      <c r="UM501" s="250"/>
      <c r="UN501" s="250"/>
      <c r="UO501" s="250"/>
      <c r="UP501" s="250"/>
      <c r="UQ501" s="250"/>
      <c r="UR501" s="250"/>
      <c r="US501" s="250"/>
      <c r="UT501" s="250"/>
      <c r="UU501" s="250"/>
      <c r="UV501" s="250"/>
      <c r="UW501" s="250"/>
      <c r="UX501" s="250"/>
      <c r="UY501" s="250"/>
      <c r="UZ501" s="250"/>
      <c r="VA501" s="250"/>
      <c r="VB501" s="250"/>
      <c r="VC501" s="250"/>
      <c r="VD501" s="250"/>
      <c r="VE501" s="250"/>
      <c r="VF501" s="250"/>
      <c r="VG501" s="250"/>
      <c r="VH501" s="250"/>
      <c r="VI501" s="250"/>
      <c r="VJ501" s="250"/>
      <c r="VK501" s="250"/>
      <c r="VL501" s="250"/>
      <c r="VM501" s="250"/>
      <c r="VN501" s="250"/>
      <c r="VO501" s="250"/>
      <c r="VP501" s="250"/>
      <c r="VQ501" s="250"/>
      <c r="VR501" s="250"/>
      <c r="VS501" s="250"/>
      <c r="VT501" s="250"/>
      <c r="VU501" s="250"/>
      <c r="VV501" s="250"/>
      <c r="VW501" s="250"/>
      <c r="VX501" s="250"/>
      <c r="VY501" s="250"/>
      <c r="VZ501" s="250"/>
      <c r="WA501" s="250"/>
      <c r="WB501" s="250"/>
      <c r="WC501" s="250"/>
      <c r="WD501" s="250"/>
      <c r="WE501" s="250"/>
      <c r="WF501" s="250"/>
      <c r="WG501" s="250"/>
      <c r="WH501" s="250"/>
      <c r="WI501" s="250"/>
      <c r="WJ501" s="250"/>
      <c r="WK501" s="250"/>
      <c r="WL501" s="250"/>
      <c r="WM501" s="250"/>
      <c r="WN501" s="250"/>
      <c r="WO501" s="250"/>
      <c r="WP501" s="250"/>
      <c r="WQ501" s="250"/>
      <c r="WR501" s="250"/>
      <c r="WS501" s="250"/>
      <c r="WT501" s="250"/>
      <c r="WU501" s="250"/>
      <c r="WV501" s="250"/>
      <c r="WW501" s="250"/>
      <c r="WX501" s="250"/>
      <c r="WY501" s="250"/>
      <c r="WZ501" s="250"/>
      <c r="XA501" s="250"/>
      <c r="XB501" s="250"/>
      <c r="XC501" s="250"/>
      <c r="XD501" s="250"/>
      <c r="XE501" s="250"/>
      <c r="XF501" s="250"/>
      <c r="XG501" s="250"/>
      <c r="XH501" s="250"/>
      <c r="XI501" s="250"/>
      <c r="XJ501" s="250"/>
      <c r="XK501" s="250"/>
      <c r="XL501" s="250"/>
      <c r="XM501" s="250"/>
      <c r="XN501" s="250"/>
      <c r="XO501" s="250"/>
      <c r="XP501" s="250"/>
      <c r="XQ501" s="250"/>
      <c r="XR501" s="250"/>
      <c r="XS501" s="250"/>
      <c r="XT501" s="250"/>
      <c r="XU501" s="250"/>
      <c r="XV501" s="250"/>
      <c r="XW501" s="250"/>
      <c r="XX501" s="250"/>
      <c r="XY501" s="250"/>
      <c r="XZ501" s="250"/>
      <c r="YA501" s="250"/>
      <c r="YB501" s="250"/>
      <c r="YC501" s="250"/>
      <c r="YD501" s="250"/>
      <c r="YE501" s="250"/>
      <c r="YF501" s="250"/>
      <c r="YG501" s="250"/>
      <c r="YH501" s="250"/>
      <c r="YI501" s="250"/>
      <c r="YJ501" s="250"/>
      <c r="YK501" s="250"/>
      <c r="YL501" s="250"/>
      <c r="YM501" s="250"/>
      <c r="YN501" s="250"/>
      <c r="YO501" s="250"/>
      <c r="YP501" s="250"/>
      <c r="YQ501" s="250"/>
      <c r="YR501" s="250"/>
      <c r="YS501" s="250"/>
      <c r="YT501" s="250"/>
      <c r="YU501" s="250"/>
      <c r="YV501" s="250"/>
      <c r="YW501" s="250"/>
      <c r="YX501" s="250"/>
      <c r="YY501" s="250"/>
      <c r="YZ501" s="250"/>
      <c r="ZA501" s="250"/>
      <c r="ZB501" s="250"/>
      <c r="ZC501" s="250"/>
      <c r="ZD501" s="250"/>
      <c r="ZE501" s="250"/>
      <c r="ZF501" s="250"/>
      <c r="ZG501" s="250"/>
      <c r="ZH501" s="250"/>
      <c r="ZI501" s="250"/>
      <c r="ZJ501" s="250"/>
      <c r="ZK501" s="250"/>
      <c r="ZL501" s="250"/>
      <c r="ZM501" s="250"/>
      <c r="ZN501" s="250"/>
      <c r="ZO501" s="250"/>
      <c r="ZP501" s="250"/>
      <c r="ZQ501" s="250"/>
      <c r="ZR501" s="250"/>
      <c r="ZS501" s="250"/>
      <c r="ZT501" s="250"/>
      <c r="ZU501" s="250"/>
      <c r="ZV501" s="250"/>
      <c r="ZW501" s="250"/>
      <c r="ZX501" s="250"/>
      <c r="ZY501" s="250"/>
      <c r="ZZ501" s="250"/>
      <c r="AAA501" s="250"/>
      <c r="AAB501" s="250"/>
      <c r="AAC501" s="250"/>
      <c r="AAD501" s="250"/>
      <c r="AAE501" s="250"/>
      <c r="AAF501" s="250"/>
      <c r="AAG501" s="250"/>
      <c r="AAH501" s="250"/>
      <c r="AAI501" s="250"/>
      <c r="AAJ501" s="250"/>
      <c r="AAK501" s="250"/>
      <c r="AAL501" s="250"/>
      <c r="AAM501" s="250"/>
      <c r="AAN501" s="250"/>
      <c r="AAO501" s="250"/>
      <c r="AAP501" s="250"/>
      <c r="AAQ501" s="250"/>
      <c r="AAR501" s="250"/>
      <c r="AAS501" s="250"/>
      <c r="AAT501" s="250"/>
      <c r="AAU501" s="250"/>
      <c r="AAV501" s="250"/>
      <c r="AAW501" s="250"/>
      <c r="AAX501" s="250"/>
      <c r="AAY501" s="250"/>
      <c r="AAZ501" s="250"/>
      <c r="ABA501" s="250"/>
      <c r="ABB501" s="250"/>
      <c r="ABC501" s="250"/>
      <c r="ABD501" s="250"/>
      <c r="ABE501" s="250"/>
      <c r="ABF501" s="250"/>
      <c r="ABG501" s="250"/>
      <c r="ABH501" s="250"/>
      <c r="ABI501" s="250"/>
      <c r="ABJ501" s="250"/>
      <c r="ABK501" s="250"/>
      <c r="ABL501" s="250"/>
      <c r="ABM501" s="250"/>
      <c r="ABN501" s="250"/>
      <c r="ABO501" s="250"/>
      <c r="ABP501" s="250"/>
      <c r="ABQ501" s="250"/>
      <c r="ABR501" s="250"/>
      <c r="ABS501" s="250"/>
      <c r="ABT501" s="250"/>
      <c r="ABU501" s="250"/>
      <c r="ABV501" s="250"/>
      <c r="ABW501" s="250"/>
      <c r="ABX501" s="250"/>
      <c r="ABY501" s="250"/>
      <c r="ABZ501" s="250"/>
      <c r="ACA501" s="250"/>
      <c r="ACB501" s="250"/>
      <c r="ACC501" s="250"/>
      <c r="ACD501" s="250"/>
      <c r="ACE501" s="250"/>
      <c r="ACF501" s="250"/>
      <c r="ACG501" s="250"/>
      <c r="ACH501" s="250"/>
      <c r="ACI501" s="250"/>
      <c r="ACJ501" s="250"/>
      <c r="ACK501" s="250"/>
      <c r="ACL501" s="250"/>
      <c r="ACM501" s="250"/>
      <c r="ACN501" s="250"/>
      <c r="ACO501" s="250"/>
      <c r="ACP501" s="250"/>
      <c r="ACQ501" s="250"/>
      <c r="ACR501" s="250"/>
      <c r="ACS501" s="250"/>
      <c r="ACT501" s="250"/>
      <c r="ACU501" s="250"/>
      <c r="ACV501" s="250"/>
      <c r="ACW501" s="250"/>
      <c r="ACX501" s="250"/>
      <c r="ACY501" s="250"/>
      <c r="ACZ501" s="250"/>
      <c r="ADA501" s="250"/>
      <c r="ADB501" s="250"/>
      <c r="ADC501" s="250"/>
      <c r="ADD501" s="250"/>
      <c r="ADE501" s="250"/>
      <c r="ADF501" s="250"/>
      <c r="ADG501" s="250"/>
      <c r="ADH501" s="250"/>
      <c r="ADI501" s="250"/>
      <c r="ADJ501" s="250"/>
      <c r="ADK501" s="250"/>
      <c r="ADL501" s="250"/>
      <c r="ADM501" s="250"/>
      <c r="ADN501" s="250"/>
      <c r="ADO501" s="250"/>
      <c r="ADP501" s="250"/>
      <c r="ADQ501" s="250"/>
      <c r="ADR501" s="250"/>
      <c r="ADS501" s="250"/>
      <c r="ADT501" s="250"/>
      <c r="ADU501" s="250"/>
      <c r="ADV501" s="250"/>
      <c r="ADW501" s="250"/>
      <c r="ADX501" s="250"/>
      <c r="ADY501" s="250"/>
      <c r="ADZ501" s="250"/>
      <c r="AEA501" s="250"/>
      <c r="AEB501" s="250"/>
      <c r="AEC501" s="250"/>
      <c r="AED501" s="250"/>
      <c r="AEE501" s="250"/>
      <c r="AEF501" s="250"/>
      <c r="AEG501" s="250"/>
      <c r="AEH501" s="250"/>
      <c r="AEI501" s="250"/>
      <c r="AEJ501" s="250"/>
      <c r="AEK501" s="250"/>
      <c r="AEL501" s="250"/>
      <c r="AEM501" s="250"/>
      <c r="AEN501" s="250"/>
      <c r="AEO501" s="250"/>
      <c r="AEP501" s="250"/>
      <c r="AEQ501" s="250"/>
      <c r="AER501" s="250"/>
      <c r="AES501" s="250"/>
      <c r="AET501" s="250"/>
      <c r="AEU501" s="250"/>
      <c r="AEV501" s="250"/>
      <c r="AEW501" s="250"/>
      <c r="AEX501" s="250"/>
      <c r="AEY501" s="250"/>
      <c r="AEZ501" s="250"/>
      <c r="AFA501" s="250"/>
      <c r="AFB501" s="250"/>
      <c r="AFC501" s="250"/>
      <c r="AFD501" s="250"/>
      <c r="AFE501" s="250"/>
      <c r="AFF501" s="250"/>
      <c r="AFG501" s="250"/>
      <c r="AFH501" s="250"/>
      <c r="AFI501" s="250"/>
      <c r="AFJ501" s="250"/>
      <c r="AFK501" s="250"/>
      <c r="AFL501" s="250"/>
      <c r="AFM501" s="250"/>
      <c r="AFN501" s="250"/>
      <c r="AFO501" s="250"/>
      <c r="AFP501" s="250"/>
      <c r="AFQ501" s="250"/>
      <c r="AFR501" s="250"/>
      <c r="AFS501" s="250"/>
      <c r="AFT501" s="250"/>
      <c r="AFU501" s="250"/>
      <c r="AFV501" s="250"/>
      <c r="AFW501" s="250"/>
      <c r="AFX501" s="250"/>
      <c r="AFY501" s="250"/>
      <c r="AFZ501" s="250"/>
      <c r="AGA501" s="250"/>
      <c r="AGB501" s="250"/>
      <c r="AGC501" s="250"/>
      <c r="AGD501" s="250"/>
      <c r="AGE501" s="250"/>
      <c r="AGF501" s="250"/>
      <c r="AGG501" s="250"/>
      <c r="AGH501" s="250"/>
      <c r="AGI501" s="250"/>
      <c r="AGJ501" s="250"/>
      <c r="AGK501" s="250"/>
      <c r="AGL501" s="250"/>
      <c r="AGM501" s="250"/>
      <c r="AGN501" s="250"/>
      <c r="AGO501" s="250"/>
      <c r="AGP501" s="250"/>
      <c r="AGQ501" s="250"/>
      <c r="AGR501" s="250"/>
      <c r="AGS501" s="250"/>
      <c r="AGT501" s="250"/>
      <c r="AGU501" s="250"/>
      <c r="AGV501" s="250"/>
      <c r="AGW501" s="250"/>
      <c r="AGX501" s="250"/>
      <c r="AGY501" s="250"/>
      <c r="AGZ501" s="250"/>
      <c r="AHA501" s="250"/>
      <c r="AHB501" s="250"/>
      <c r="AHC501" s="250"/>
      <c r="AHD501" s="250"/>
      <c r="AHE501" s="250"/>
      <c r="AHF501" s="250"/>
      <c r="AHG501" s="250"/>
      <c r="AHH501" s="250"/>
      <c r="AHI501" s="250"/>
      <c r="AHJ501" s="250"/>
      <c r="AHK501" s="250"/>
      <c r="AHL501" s="250"/>
      <c r="AHM501" s="250"/>
      <c r="AHN501" s="250"/>
      <c r="AHO501" s="250"/>
      <c r="AHP501" s="250"/>
      <c r="AHQ501" s="250"/>
      <c r="AHR501" s="250"/>
      <c r="AHS501" s="250"/>
      <c r="AHT501" s="250"/>
      <c r="AHU501" s="250"/>
      <c r="AHV501" s="250"/>
      <c r="AHW501" s="250"/>
      <c r="AHX501" s="250"/>
      <c r="AHY501" s="250"/>
      <c r="AHZ501" s="250"/>
      <c r="AIA501" s="250"/>
      <c r="AIB501" s="250"/>
      <c r="AIC501" s="250"/>
      <c r="AID501" s="250"/>
      <c r="AIE501" s="250"/>
      <c r="AIF501" s="250"/>
      <c r="AIG501" s="250"/>
      <c r="AIH501" s="250"/>
      <c r="AII501" s="250"/>
      <c r="AIJ501" s="250"/>
      <c r="AIK501" s="250"/>
      <c r="AIL501" s="250"/>
      <c r="AIM501" s="250"/>
      <c r="AIN501" s="250"/>
      <c r="AIO501" s="250"/>
      <c r="AIP501" s="250"/>
      <c r="AIQ501" s="250"/>
      <c r="AIR501" s="250"/>
      <c r="AIS501" s="250"/>
      <c r="AIT501" s="250"/>
      <c r="AIU501" s="250"/>
      <c r="AIV501" s="250"/>
      <c r="AIW501" s="250"/>
      <c r="AIX501" s="250"/>
      <c r="AIY501" s="250"/>
      <c r="AIZ501" s="250"/>
      <c r="AJA501" s="250"/>
      <c r="AJB501" s="250"/>
      <c r="AJC501" s="250"/>
      <c r="AJD501" s="250"/>
      <c r="AJE501" s="250"/>
      <c r="AJF501" s="250"/>
      <c r="AJG501" s="250"/>
      <c r="AJH501" s="250"/>
      <c r="AJI501" s="250"/>
      <c r="AJJ501" s="250"/>
      <c r="AJK501" s="250"/>
      <c r="AJL501" s="250"/>
      <c r="AJM501" s="250"/>
      <c r="AJN501" s="250"/>
      <c r="AJO501" s="250"/>
      <c r="AJP501" s="250"/>
      <c r="AJQ501" s="250"/>
      <c r="AJR501" s="250"/>
      <c r="AJS501" s="250"/>
      <c r="AJT501" s="250"/>
      <c r="AJU501" s="250"/>
      <c r="AJV501" s="250"/>
      <c r="AJW501" s="250"/>
      <c r="AJX501" s="250"/>
      <c r="AJY501" s="250"/>
      <c r="AJZ501" s="250"/>
      <c r="AKA501" s="250"/>
      <c r="AKB501" s="250"/>
      <c r="AKC501" s="250"/>
      <c r="AKD501" s="250"/>
      <c r="AKE501" s="250"/>
      <c r="AKF501" s="250"/>
      <c r="AKG501" s="250"/>
      <c r="AKH501" s="250"/>
      <c r="AKI501" s="250"/>
      <c r="AKJ501" s="250"/>
      <c r="AKK501" s="250"/>
      <c r="AKL501" s="250"/>
      <c r="AKM501" s="250"/>
      <c r="AKN501" s="250"/>
      <c r="AKO501" s="250"/>
      <c r="AKP501" s="250"/>
      <c r="AKQ501" s="250"/>
      <c r="AKR501" s="250"/>
      <c r="AKS501" s="250"/>
      <c r="AKT501" s="250"/>
      <c r="AKU501" s="250"/>
      <c r="AKV501" s="250"/>
      <c r="AKW501" s="250"/>
      <c r="AKX501" s="250"/>
      <c r="AKY501" s="250"/>
      <c r="AKZ501" s="250"/>
      <c r="ALA501" s="250"/>
      <c r="ALB501" s="250"/>
      <c r="ALC501" s="250"/>
      <c r="ALD501" s="250"/>
    </row>
    <row r="502" spans="1:992" s="5" customFormat="1" ht="13.5" customHeight="1">
      <c r="A502" s="2415"/>
      <c r="B502" s="2387"/>
      <c r="C502" s="2467"/>
      <c r="D502" s="716" t="s">
        <v>304</v>
      </c>
      <c r="E502" s="969">
        <f>E508+E514+E520+E526+E532</f>
        <v>0</v>
      </c>
      <c r="F502" s="969">
        <f>F508+F514+F520+F526+F532</f>
        <v>0</v>
      </c>
      <c r="G502" s="2406"/>
      <c r="H502" s="712"/>
      <c r="I502" s="712"/>
      <c r="J502" s="712"/>
      <c r="K502" s="712"/>
      <c r="L502" s="2803"/>
      <c r="M502" s="580"/>
      <c r="N502" s="250"/>
      <c r="O502" s="250"/>
      <c r="P502" s="250"/>
      <c r="Q502" s="250"/>
      <c r="R502" s="250"/>
      <c r="S502" s="250"/>
      <c r="T502" s="250"/>
      <c r="U502" s="250"/>
      <c r="V502" s="250"/>
      <c r="W502" s="250"/>
      <c r="X502" s="250"/>
      <c r="Y502" s="250"/>
      <c r="Z502" s="250"/>
      <c r="AA502" s="250"/>
      <c r="AB502" s="250"/>
      <c r="AC502" s="250"/>
      <c r="AD502" s="250"/>
      <c r="AE502" s="250"/>
      <c r="AF502" s="250"/>
      <c r="AG502" s="250"/>
      <c r="AH502" s="250"/>
      <c r="AI502" s="250"/>
      <c r="AJ502" s="250"/>
      <c r="AK502" s="250"/>
      <c r="AL502" s="250"/>
      <c r="AM502" s="250"/>
      <c r="AN502" s="250"/>
      <c r="AO502" s="250"/>
      <c r="AP502" s="250"/>
      <c r="AQ502" s="250"/>
      <c r="AR502" s="250"/>
      <c r="AS502" s="250"/>
      <c r="AT502" s="250"/>
      <c r="AU502" s="250"/>
      <c r="AV502" s="250"/>
      <c r="AW502" s="250"/>
      <c r="AX502" s="250"/>
      <c r="AY502" s="250"/>
      <c r="AZ502" s="250"/>
      <c r="BA502" s="250"/>
      <c r="BB502" s="250"/>
      <c r="BC502" s="250"/>
      <c r="BD502" s="250"/>
      <c r="BE502" s="250"/>
      <c r="BF502" s="250"/>
      <c r="BG502" s="250"/>
      <c r="BH502" s="250"/>
      <c r="BI502" s="250"/>
      <c r="BJ502" s="250"/>
      <c r="BK502" s="250"/>
      <c r="BL502" s="250"/>
      <c r="BM502" s="250"/>
      <c r="BN502" s="250"/>
      <c r="BO502" s="250"/>
      <c r="BP502" s="250"/>
      <c r="BQ502" s="250"/>
      <c r="BR502" s="250"/>
      <c r="BS502" s="250"/>
      <c r="BT502" s="250"/>
      <c r="BU502" s="250"/>
      <c r="BV502" s="250"/>
      <c r="BW502" s="250"/>
      <c r="BX502" s="250"/>
      <c r="BY502" s="250"/>
      <c r="BZ502" s="250"/>
      <c r="CA502" s="250"/>
      <c r="CB502" s="250"/>
      <c r="CC502" s="250"/>
      <c r="CD502" s="250"/>
      <c r="CE502" s="250"/>
      <c r="CF502" s="250"/>
      <c r="CG502" s="250"/>
      <c r="CH502" s="250"/>
      <c r="CI502" s="250"/>
      <c r="CJ502" s="250"/>
      <c r="CK502" s="250"/>
      <c r="CL502" s="250"/>
      <c r="CM502" s="250"/>
      <c r="CN502" s="250"/>
      <c r="CO502" s="250"/>
      <c r="CP502" s="250"/>
      <c r="CQ502" s="250"/>
      <c r="CR502" s="250"/>
      <c r="CS502" s="250"/>
      <c r="CT502" s="250"/>
      <c r="CU502" s="250"/>
      <c r="CV502" s="250"/>
      <c r="CW502" s="250"/>
      <c r="CX502" s="250"/>
      <c r="CY502" s="250"/>
      <c r="CZ502" s="250"/>
      <c r="DA502" s="250"/>
      <c r="DB502" s="250"/>
      <c r="DC502" s="250"/>
      <c r="DD502" s="250"/>
      <c r="DE502" s="250"/>
      <c r="DF502" s="250"/>
      <c r="DG502" s="250"/>
      <c r="DH502" s="250"/>
      <c r="DI502" s="250"/>
      <c r="DJ502" s="250"/>
      <c r="DK502" s="250"/>
      <c r="DL502" s="250"/>
      <c r="DM502" s="250"/>
      <c r="DN502" s="250"/>
      <c r="DO502" s="250"/>
      <c r="DP502" s="250"/>
      <c r="DQ502" s="250"/>
      <c r="DR502" s="250"/>
      <c r="DS502" s="250"/>
      <c r="DT502" s="250"/>
      <c r="DU502" s="250"/>
      <c r="DV502" s="250"/>
      <c r="DW502" s="250"/>
      <c r="DX502" s="250"/>
      <c r="DY502" s="250"/>
      <c r="DZ502" s="250"/>
      <c r="EA502" s="250"/>
      <c r="EB502" s="250"/>
      <c r="EC502" s="250"/>
      <c r="ED502" s="250"/>
      <c r="EE502" s="250"/>
      <c r="EF502" s="250"/>
      <c r="EG502" s="250"/>
      <c r="EH502" s="250"/>
      <c r="EI502" s="250"/>
      <c r="EJ502" s="250"/>
      <c r="EK502" s="250"/>
      <c r="EL502" s="250"/>
      <c r="EM502" s="250"/>
      <c r="EN502" s="250"/>
      <c r="EO502" s="250"/>
      <c r="EP502" s="250"/>
      <c r="EQ502" s="250"/>
      <c r="ER502" s="250"/>
      <c r="ES502" s="250"/>
      <c r="ET502" s="250"/>
      <c r="EU502" s="250"/>
      <c r="EV502" s="250"/>
      <c r="EW502" s="250"/>
      <c r="EX502" s="250"/>
      <c r="EY502" s="250"/>
      <c r="EZ502" s="250"/>
      <c r="FA502" s="250"/>
      <c r="FB502" s="250"/>
      <c r="FC502" s="250"/>
      <c r="FD502" s="250"/>
      <c r="FE502" s="250"/>
      <c r="FF502" s="250"/>
      <c r="FG502" s="250"/>
      <c r="FH502" s="250"/>
      <c r="FI502" s="250"/>
      <c r="FJ502" s="250"/>
      <c r="FK502" s="250"/>
      <c r="FL502" s="250"/>
      <c r="FM502" s="250"/>
      <c r="FN502" s="250"/>
      <c r="FO502" s="250"/>
      <c r="FP502" s="250"/>
      <c r="FQ502" s="250"/>
      <c r="FR502" s="250"/>
      <c r="FS502" s="250"/>
      <c r="FT502" s="250"/>
      <c r="FU502" s="250"/>
      <c r="FV502" s="250"/>
      <c r="FW502" s="250"/>
      <c r="FX502" s="250"/>
      <c r="FY502" s="250"/>
      <c r="FZ502" s="250"/>
      <c r="GA502" s="250"/>
      <c r="GB502" s="250"/>
      <c r="GC502" s="250"/>
      <c r="GD502" s="250"/>
      <c r="GE502" s="250"/>
      <c r="GF502" s="250"/>
      <c r="GG502" s="250"/>
      <c r="GH502" s="250"/>
      <c r="GI502" s="250"/>
      <c r="GJ502" s="250"/>
      <c r="GK502" s="250"/>
      <c r="GL502" s="250"/>
      <c r="GM502" s="250"/>
      <c r="GN502" s="250"/>
      <c r="GO502" s="250"/>
      <c r="GP502" s="250"/>
      <c r="GQ502" s="250"/>
      <c r="GR502" s="250"/>
      <c r="GS502" s="250"/>
      <c r="GT502" s="250"/>
      <c r="GU502" s="250"/>
      <c r="GV502" s="250"/>
      <c r="GW502" s="250"/>
      <c r="GX502" s="250"/>
      <c r="GY502" s="250"/>
      <c r="GZ502" s="250"/>
      <c r="HA502" s="250"/>
      <c r="HB502" s="250"/>
      <c r="HC502" s="250"/>
      <c r="HD502" s="250"/>
      <c r="HE502" s="250"/>
      <c r="HF502" s="250"/>
      <c r="HG502" s="250"/>
      <c r="HH502" s="250"/>
      <c r="HI502" s="250"/>
      <c r="HJ502" s="250"/>
      <c r="HK502" s="250"/>
      <c r="HL502" s="250"/>
      <c r="HM502" s="250"/>
      <c r="HN502" s="250"/>
      <c r="HO502" s="250"/>
      <c r="HP502" s="250"/>
      <c r="HQ502" s="250"/>
      <c r="HR502" s="250"/>
      <c r="HS502" s="250"/>
      <c r="HT502" s="250"/>
      <c r="HU502" s="250"/>
      <c r="HV502" s="250"/>
      <c r="HW502" s="250"/>
      <c r="HX502" s="250"/>
      <c r="HY502" s="250"/>
      <c r="HZ502" s="250"/>
      <c r="IA502" s="250"/>
      <c r="IB502" s="250"/>
      <c r="IC502" s="250"/>
      <c r="ID502" s="250"/>
      <c r="IE502" s="250"/>
      <c r="IF502" s="250"/>
      <c r="IG502" s="250"/>
      <c r="IH502" s="250"/>
      <c r="II502" s="250"/>
      <c r="IJ502" s="250"/>
      <c r="IK502" s="250"/>
      <c r="IL502" s="250"/>
      <c r="IM502" s="250"/>
      <c r="IN502" s="250"/>
      <c r="IO502" s="250"/>
      <c r="IP502" s="250"/>
      <c r="IQ502" s="250"/>
      <c r="IR502" s="250"/>
      <c r="IS502" s="250"/>
      <c r="IT502" s="250"/>
      <c r="IU502" s="250"/>
      <c r="IV502" s="250"/>
      <c r="IW502" s="250"/>
      <c r="IX502" s="250"/>
      <c r="IY502" s="250"/>
      <c r="IZ502" s="250"/>
      <c r="JA502" s="250"/>
      <c r="JB502" s="250"/>
      <c r="JC502" s="250"/>
      <c r="JD502" s="250"/>
      <c r="JE502" s="250"/>
      <c r="JF502" s="250"/>
      <c r="JG502" s="250"/>
      <c r="JH502" s="250"/>
      <c r="JI502" s="250"/>
      <c r="JJ502" s="250"/>
      <c r="JK502" s="250"/>
      <c r="JL502" s="250"/>
      <c r="JM502" s="250"/>
      <c r="JN502" s="250"/>
      <c r="JO502" s="250"/>
      <c r="JP502" s="250"/>
      <c r="JQ502" s="250"/>
      <c r="JR502" s="250"/>
      <c r="JS502" s="250"/>
      <c r="JT502" s="250"/>
      <c r="JU502" s="250"/>
      <c r="JV502" s="250"/>
      <c r="JW502" s="250"/>
      <c r="JX502" s="250"/>
      <c r="JY502" s="250"/>
      <c r="JZ502" s="250"/>
      <c r="KA502" s="250"/>
      <c r="KB502" s="250"/>
      <c r="KC502" s="250"/>
      <c r="KD502" s="250"/>
      <c r="KE502" s="250"/>
      <c r="KF502" s="250"/>
      <c r="KG502" s="250"/>
      <c r="KH502" s="250"/>
      <c r="KI502" s="250"/>
      <c r="KJ502" s="250"/>
      <c r="KK502" s="250"/>
      <c r="KL502" s="250"/>
      <c r="KM502" s="250"/>
      <c r="KN502" s="250"/>
      <c r="KO502" s="250"/>
      <c r="KP502" s="250"/>
      <c r="KQ502" s="250"/>
      <c r="KR502" s="250"/>
      <c r="KS502" s="250"/>
      <c r="KT502" s="250"/>
      <c r="KU502" s="250"/>
      <c r="KV502" s="250"/>
      <c r="KW502" s="250"/>
      <c r="KX502" s="250"/>
      <c r="KY502" s="250"/>
      <c r="KZ502" s="250"/>
      <c r="LA502" s="250"/>
      <c r="LB502" s="250"/>
      <c r="LC502" s="250"/>
      <c r="LD502" s="250"/>
      <c r="LE502" s="250"/>
      <c r="LF502" s="250"/>
      <c r="LG502" s="250"/>
      <c r="LH502" s="250"/>
      <c r="LI502" s="250"/>
      <c r="LJ502" s="250"/>
      <c r="LK502" s="250"/>
      <c r="LL502" s="250"/>
      <c r="LM502" s="250"/>
      <c r="LN502" s="250"/>
      <c r="LO502" s="250"/>
      <c r="LP502" s="250"/>
      <c r="LQ502" s="250"/>
      <c r="LR502" s="250"/>
      <c r="LS502" s="250"/>
      <c r="LT502" s="250"/>
      <c r="LU502" s="250"/>
      <c r="LV502" s="250"/>
      <c r="LW502" s="250"/>
      <c r="LX502" s="250"/>
      <c r="LY502" s="250"/>
      <c r="LZ502" s="250"/>
      <c r="MA502" s="250"/>
      <c r="MB502" s="250"/>
      <c r="MC502" s="250"/>
      <c r="MD502" s="250"/>
      <c r="ME502" s="250"/>
      <c r="MF502" s="250"/>
      <c r="MG502" s="250"/>
      <c r="MH502" s="250"/>
      <c r="MI502" s="250"/>
      <c r="MJ502" s="250"/>
      <c r="MK502" s="250"/>
      <c r="ML502" s="250"/>
      <c r="MM502" s="250"/>
      <c r="MN502" s="250"/>
      <c r="MO502" s="250"/>
      <c r="MP502" s="250"/>
      <c r="MQ502" s="250"/>
      <c r="MR502" s="250"/>
      <c r="MS502" s="250"/>
      <c r="MT502" s="250"/>
      <c r="MU502" s="250"/>
      <c r="MV502" s="250"/>
      <c r="MW502" s="250"/>
      <c r="MX502" s="250"/>
      <c r="MY502" s="250"/>
      <c r="MZ502" s="250"/>
      <c r="NA502" s="250"/>
      <c r="NB502" s="250"/>
      <c r="NC502" s="250"/>
      <c r="ND502" s="250"/>
      <c r="NE502" s="250"/>
      <c r="NF502" s="250"/>
      <c r="NG502" s="250"/>
      <c r="NH502" s="250"/>
      <c r="NI502" s="250"/>
      <c r="NJ502" s="250"/>
      <c r="NK502" s="250"/>
      <c r="NL502" s="250"/>
      <c r="NM502" s="250"/>
      <c r="NN502" s="250"/>
      <c r="NO502" s="250"/>
      <c r="NP502" s="250"/>
      <c r="NQ502" s="250"/>
      <c r="NR502" s="250"/>
      <c r="NS502" s="250"/>
      <c r="NT502" s="250"/>
      <c r="NU502" s="250"/>
      <c r="NV502" s="250"/>
      <c r="NW502" s="250"/>
      <c r="NX502" s="250"/>
      <c r="NY502" s="250"/>
      <c r="NZ502" s="250"/>
      <c r="OA502" s="250"/>
      <c r="OB502" s="250"/>
      <c r="OC502" s="250"/>
      <c r="OD502" s="250"/>
      <c r="OE502" s="250"/>
      <c r="OF502" s="250"/>
      <c r="OG502" s="250"/>
      <c r="OH502" s="250"/>
      <c r="OI502" s="250"/>
      <c r="OJ502" s="250"/>
      <c r="OK502" s="250"/>
      <c r="OL502" s="250"/>
      <c r="OM502" s="250"/>
      <c r="ON502" s="250"/>
      <c r="OO502" s="250"/>
      <c r="OP502" s="250"/>
      <c r="OQ502" s="250"/>
      <c r="OR502" s="250"/>
      <c r="OS502" s="250"/>
      <c r="OT502" s="250"/>
      <c r="OU502" s="250"/>
      <c r="OV502" s="250"/>
      <c r="OW502" s="250"/>
      <c r="OX502" s="250"/>
      <c r="OY502" s="250"/>
      <c r="OZ502" s="250"/>
      <c r="PA502" s="250"/>
      <c r="PB502" s="250"/>
      <c r="PC502" s="250"/>
      <c r="PD502" s="250"/>
      <c r="PE502" s="250"/>
      <c r="PF502" s="250"/>
      <c r="PG502" s="250"/>
      <c r="PH502" s="250"/>
      <c r="PI502" s="250"/>
      <c r="PJ502" s="250"/>
      <c r="PK502" s="250"/>
      <c r="PL502" s="250"/>
      <c r="PM502" s="250"/>
      <c r="PN502" s="250"/>
      <c r="PO502" s="250"/>
      <c r="PP502" s="250"/>
      <c r="PQ502" s="250"/>
      <c r="PR502" s="250"/>
      <c r="PS502" s="250"/>
      <c r="PT502" s="250"/>
      <c r="PU502" s="250"/>
      <c r="PV502" s="250"/>
      <c r="PW502" s="250"/>
      <c r="PX502" s="250"/>
      <c r="PY502" s="250"/>
      <c r="PZ502" s="250"/>
      <c r="QA502" s="250"/>
      <c r="QB502" s="250"/>
      <c r="QC502" s="250"/>
      <c r="QD502" s="250"/>
      <c r="QE502" s="250"/>
      <c r="QF502" s="250"/>
      <c r="QG502" s="250"/>
      <c r="QH502" s="250"/>
      <c r="QI502" s="250"/>
      <c r="QJ502" s="250"/>
      <c r="QK502" s="250"/>
      <c r="QL502" s="250"/>
      <c r="QM502" s="250"/>
      <c r="QN502" s="250"/>
      <c r="QO502" s="250"/>
      <c r="QP502" s="250"/>
      <c r="QQ502" s="250"/>
      <c r="QR502" s="250"/>
      <c r="QS502" s="250"/>
      <c r="QT502" s="250"/>
      <c r="QU502" s="250"/>
      <c r="QV502" s="250"/>
      <c r="QW502" s="250"/>
      <c r="QX502" s="250"/>
      <c r="QY502" s="250"/>
      <c r="QZ502" s="250"/>
      <c r="RA502" s="250"/>
      <c r="RB502" s="250"/>
      <c r="RC502" s="250"/>
      <c r="RD502" s="250"/>
      <c r="RE502" s="250"/>
      <c r="RF502" s="250"/>
      <c r="RG502" s="250"/>
      <c r="RH502" s="250"/>
      <c r="RI502" s="250"/>
      <c r="RJ502" s="250"/>
      <c r="RK502" s="250"/>
      <c r="RL502" s="250"/>
      <c r="RM502" s="250"/>
      <c r="RN502" s="250"/>
      <c r="RO502" s="250"/>
      <c r="RP502" s="250"/>
      <c r="RQ502" s="250"/>
      <c r="RR502" s="250"/>
      <c r="RS502" s="250"/>
      <c r="RT502" s="250"/>
      <c r="RU502" s="250"/>
      <c r="RV502" s="250"/>
      <c r="RW502" s="250"/>
      <c r="RX502" s="250"/>
      <c r="RY502" s="250"/>
      <c r="RZ502" s="250"/>
      <c r="SA502" s="250"/>
      <c r="SB502" s="250"/>
      <c r="SC502" s="250"/>
      <c r="SD502" s="250"/>
      <c r="SE502" s="250"/>
      <c r="SF502" s="250"/>
      <c r="SG502" s="250"/>
      <c r="SH502" s="250"/>
      <c r="SI502" s="250"/>
      <c r="SJ502" s="250"/>
      <c r="SK502" s="250"/>
      <c r="SL502" s="250"/>
      <c r="SM502" s="250"/>
      <c r="SN502" s="250"/>
      <c r="SO502" s="250"/>
      <c r="SP502" s="250"/>
      <c r="SQ502" s="250"/>
      <c r="SR502" s="250"/>
      <c r="SS502" s="250"/>
      <c r="ST502" s="250"/>
      <c r="SU502" s="250"/>
      <c r="SV502" s="250"/>
      <c r="SW502" s="250"/>
      <c r="SX502" s="250"/>
      <c r="SY502" s="250"/>
      <c r="SZ502" s="250"/>
      <c r="TA502" s="250"/>
      <c r="TB502" s="250"/>
      <c r="TC502" s="250"/>
      <c r="TD502" s="250"/>
      <c r="TE502" s="250"/>
      <c r="TF502" s="250"/>
      <c r="TG502" s="250"/>
      <c r="TH502" s="250"/>
      <c r="TI502" s="250"/>
      <c r="TJ502" s="250"/>
      <c r="TK502" s="250"/>
      <c r="TL502" s="250"/>
      <c r="TM502" s="250"/>
      <c r="TN502" s="250"/>
      <c r="TO502" s="250"/>
      <c r="TP502" s="250"/>
      <c r="TQ502" s="250"/>
      <c r="TR502" s="250"/>
      <c r="TS502" s="250"/>
      <c r="TT502" s="250"/>
      <c r="TU502" s="250"/>
      <c r="TV502" s="250"/>
      <c r="TW502" s="250"/>
      <c r="TX502" s="250"/>
      <c r="TY502" s="250"/>
      <c r="TZ502" s="250"/>
      <c r="UA502" s="250"/>
      <c r="UB502" s="250"/>
      <c r="UC502" s="250"/>
      <c r="UD502" s="250"/>
      <c r="UE502" s="250"/>
      <c r="UF502" s="250"/>
      <c r="UG502" s="250"/>
      <c r="UH502" s="250"/>
      <c r="UI502" s="250"/>
      <c r="UJ502" s="250"/>
      <c r="UK502" s="250"/>
      <c r="UL502" s="250"/>
      <c r="UM502" s="250"/>
      <c r="UN502" s="250"/>
      <c r="UO502" s="250"/>
      <c r="UP502" s="250"/>
      <c r="UQ502" s="250"/>
      <c r="UR502" s="250"/>
      <c r="US502" s="250"/>
      <c r="UT502" s="250"/>
      <c r="UU502" s="250"/>
      <c r="UV502" s="250"/>
      <c r="UW502" s="250"/>
      <c r="UX502" s="250"/>
      <c r="UY502" s="250"/>
      <c r="UZ502" s="250"/>
      <c r="VA502" s="250"/>
      <c r="VB502" s="250"/>
      <c r="VC502" s="250"/>
      <c r="VD502" s="250"/>
      <c r="VE502" s="250"/>
      <c r="VF502" s="250"/>
      <c r="VG502" s="250"/>
      <c r="VH502" s="250"/>
      <c r="VI502" s="250"/>
      <c r="VJ502" s="250"/>
      <c r="VK502" s="250"/>
      <c r="VL502" s="250"/>
      <c r="VM502" s="250"/>
      <c r="VN502" s="250"/>
      <c r="VO502" s="250"/>
      <c r="VP502" s="250"/>
      <c r="VQ502" s="250"/>
      <c r="VR502" s="250"/>
      <c r="VS502" s="250"/>
      <c r="VT502" s="250"/>
      <c r="VU502" s="250"/>
      <c r="VV502" s="250"/>
      <c r="VW502" s="250"/>
      <c r="VX502" s="250"/>
      <c r="VY502" s="250"/>
      <c r="VZ502" s="250"/>
      <c r="WA502" s="250"/>
      <c r="WB502" s="250"/>
      <c r="WC502" s="250"/>
      <c r="WD502" s="250"/>
      <c r="WE502" s="250"/>
      <c r="WF502" s="250"/>
      <c r="WG502" s="250"/>
      <c r="WH502" s="250"/>
      <c r="WI502" s="250"/>
      <c r="WJ502" s="250"/>
      <c r="WK502" s="250"/>
      <c r="WL502" s="250"/>
      <c r="WM502" s="250"/>
      <c r="WN502" s="250"/>
      <c r="WO502" s="250"/>
      <c r="WP502" s="250"/>
      <c r="WQ502" s="250"/>
      <c r="WR502" s="250"/>
      <c r="WS502" s="250"/>
      <c r="WT502" s="250"/>
      <c r="WU502" s="250"/>
      <c r="WV502" s="250"/>
      <c r="WW502" s="250"/>
      <c r="WX502" s="250"/>
      <c r="WY502" s="250"/>
      <c r="WZ502" s="250"/>
      <c r="XA502" s="250"/>
      <c r="XB502" s="250"/>
      <c r="XC502" s="250"/>
      <c r="XD502" s="250"/>
      <c r="XE502" s="250"/>
      <c r="XF502" s="250"/>
      <c r="XG502" s="250"/>
      <c r="XH502" s="250"/>
      <c r="XI502" s="250"/>
      <c r="XJ502" s="250"/>
      <c r="XK502" s="250"/>
      <c r="XL502" s="250"/>
      <c r="XM502" s="250"/>
      <c r="XN502" s="250"/>
      <c r="XO502" s="250"/>
      <c r="XP502" s="250"/>
      <c r="XQ502" s="250"/>
      <c r="XR502" s="250"/>
      <c r="XS502" s="250"/>
      <c r="XT502" s="250"/>
      <c r="XU502" s="250"/>
      <c r="XV502" s="250"/>
      <c r="XW502" s="250"/>
      <c r="XX502" s="250"/>
      <c r="XY502" s="250"/>
      <c r="XZ502" s="250"/>
      <c r="YA502" s="250"/>
      <c r="YB502" s="250"/>
      <c r="YC502" s="250"/>
      <c r="YD502" s="250"/>
      <c r="YE502" s="250"/>
      <c r="YF502" s="250"/>
      <c r="YG502" s="250"/>
      <c r="YH502" s="250"/>
      <c r="YI502" s="250"/>
      <c r="YJ502" s="250"/>
      <c r="YK502" s="250"/>
      <c r="YL502" s="250"/>
      <c r="YM502" s="250"/>
      <c r="YN502" s="250"/>
      <c r="YO502" s="250"/>
      <c r="YP502" s="250"/>
      <c r="YQ502" s="250"/>
      <c r="YR502" s="250"/>
      <c r="YS502" s="250"/>
      <c r="YT502" s="250"/>
      <c r="YU502" s="250"/>
      <c r="YV502" s="250"/>
      <c r="YW502" s="250"/>
      <c r="YX502" s="250"/>
      <c r="YY502" s="250"/>
      <c r="YZ502" s="250"/>
      <c r="ZA502" s="250"/>
      <c r="ZB502" s="250"/>
      <c r="ZC502" s="250"/>
      <c r="ZD502" s="250"/>
      <c r="ZE502" s="250"/>
      <c r="ZF502" s="250"/>
      <c r="ZG502" s="250"/>
      <c r="ZH502" s="250"/>
      <c r="ZI502" s="250"/>
      <c r="ZJ502" s="250"/>
      <c r="ZK502" s="250"/>
      <c r="ZL502" s="250"/>
      <c r="ZM502" s="250"/>
      <c r="ZN502" s="250"/>
      <c r="ZO502" s="250"/>
      <c r="ZP502" s="250"/>
      <c r="ZQ502" s="250"/>
      <c r="ZR502" s="250"/>
      <c r="ZS502" s="250"/>
      <c r="ZT502" s="250"/>
      <c r="ZU502" s="250"/>
      <c r="ZV502" s="250"/>
      <c r="ZW502" s="250"/>
      <c r="ZX502" s="250"/>
      <c r="ZY502" s="250"/>
      <c r="ZZ502" s="250"/>
      <c r="AAA502" s="250"/>
      <c r="AAB502" s="250"/>
      <c r="AAC502" s="250"/>
      <c r="AAD502" s="250"/>
      <c r="AAE502" s="250"/>
      <c r="AAF502" s="250"/>
      <c r="AAG502" s="250"/>
      <c r="AAH502" s="250"/>
      <c r="AAI502" s="250"/>
      <c r="AAJ502" s="250"/>
      <c r="AAK502" s="250"/>
      <c r="AAL502" s="250"/>
      <c r="AAM502" s="250"/>
      <c r="AAN502" s="250"/>
      <c r="AAO502" s="250"/>
      <c r="AAP502" s="250"/>
      <c r="AAQ502" s="250"/>
      <c r="AAR502" s="250"/>
      <c r="AAS502" s="250"/>
      <c r="AAT502" s="250"/>
      <c r="AAU502" s="250"/>
      <c r="AAV502" s="250"/>
      <c r="AAW502" s="250"/>
      <c r="AAX502" s="250"/>
      <c r="AAY502" s="250"/>
      <c r="AAZ502" s="250"/>
      <c r="ABA502" s="250"/>
      <c r="ABB502" s="250"/>
      <c r="ABC502" s="250"/>
      <c r="ABD502" s="250"/>
      <c r="ABE502" s="250"/>
      <c r="ABF502" s="250"/>
      <c r="ABG502" s="250"/>
      <c r="ABH502" s="250"/>
      <c r="ABI502" s="250"/>
      <c r="ABJ502" s="250"/>
      <c r="ABK502" s="250"/>
      <c r="ABL502" s="250"/>
      <c r="ABM502" s="250"/>
      <c r="ABN502" s="250"/>
      <c r="ABO502" s="250"/>
      <c r="ABP502" s="250"/>
      <c r="ABQ502" s="250"/>
      <c r="ABR502" s="250"/>
      <c r="ABS502" s="250"/>
      <c r="ABT502" s="250"/>
      <c r="ABU502" s="250"/>
      <c r="ABV502" s="250"/>
      <c r="ABW502" s="250"/>
      <c r="ABX502" s="250"/>
      <c r="ABY502" s="250"/>
      <c r="ABZ502" s="250"/>
      <c r="ACA502" s="250"/>
      <c r="ACB502" s="250"/>
      <c r="ACC502" s="250"/>
      <c r="ACD502" s="250"/>
      <c r="ACE502" s="250"/>
      <c r="ACF502" s="250"/>
      <c r="ACG502" s="250"/>
      <c r="ACH502" s="250"/>
      <c r="ACI502" s="250"/>
      <c r="ACJ502" s="250"/>
      <c r="ACK502" s="250"/>
      <c r="ACL502" s="250"/>
      <c r="ACM502" s="250"/>
      <c r="ACN502" s="250"/>
      <c r="ACO502" s="250"/>
      <c r="ACP502" s="250"/>
      <c r="ACQ502" s="250"/>
      <c r="ACR502" s="250"/>
      <c r="ACS502" s="250"/>
      <c r="ACT502" s="250"/>
      <c r="ACU502" s="250"/>
      <c r="ACV502" s="250"/>
      <c r="ACW502" s="250"/>
      <c r="ACX502" s="250"/>
      <c r="ACY502" s="250"/>
      <c r="ACZ502" s="250"/>
      <c r="ADA502" s="250"/>
      <c r="ADB502" s="250"/>
      <c r="ADC502" s="250"/>
      <c r="ADD502" s="250"/>
      <c r="ADE502" s="250"/>
      <c r="ADF502" s="250"/>
      <c r="ADG502" s="250"/>
      <c r="ADH502" s="250"/>
      <c r="ADI502" s="250"/>
      <c r="ADJ502" s="250"/>
      <c r="ADK502" s="250"/>
      <c r="ADL502" s="250"/>
      <c r="ADM502" s="250"/>
      <c r="ADN502" s="250"/>
      <c r="ADO502" s="250"/>
      <c r="ADP502" s="250"/>
      <c r="ADQ502" s="250"/>
      <c r="ADR502" s="250"/>
      <c r="ADS502" s="250"/>
      <c r="ADT502" s="250"/>
      <c r="ADU502" s="250"/>
      <c r="ADV502" s="250"/>
      <c r="ADW502" s="250"/>
      <c r="ADX502" s="250"/>
      <c r="ADY502" s="250"/>
      <c r="ADZ502" s="250"/>
      <c r="AEA502" s="250"/>
      <c r="AEB502" s="250"/>
      <c r="AEC502" s="250"/>
      <c r="AED502" s="250"/>
      <c r="AEE502" s="250"/>
      <c r="AEF502" s="250"/>
      <c r="AEG502" s="250"/>
      <c r="AEH502" s="250"/>
      <c r="AEI502" s="250"/>
      <c r="AEJ502" s="250"/>
      <c r="AEK502" s="250"/>
      <c r="AEL502" s="250"/>
      <c r="AEM502" s="250"/>
      <c r="AEN502" s="250"/>
      <c r="AEO502" s="250"/>
      <c r="AEP502" s="250"/>
      <c r="AEQ502" s="250"/>
      <c r="AER502" s="250"/>
      <c r="AES502" s="250"/>
      <c r="AET502" s="250"/>
      <c r="AEU502" s="250"/>
      <c r="AEV502" s="250"/>
      <c r="AEW502" s="250"/>
      <c r="AEX502" s="250"/>
      <c r="AEY502" s="250"/>
      <c r="AEZ502" s="250"/>
      <c r="AFA502" s="250"/>
      <c r="AFB502" s="250"/>
      <c r="AFC502" s="250"/>
      <c r="AFD502" s="250"/>
      <c r="AFE502" s="250"/>
      <c r="AFF502" s="250"/>
      <c r="AFG502" s="250"/>
      <c r="AFH502" s="250"/>
      <c r="AFI502" s="250"/>
      <c r="AFJ502" s="250"/>
      <c r="AFK502" s="250"/>
      <c r="AFL502" s="250"/>
      <c r="AFM502" s="250"/>
      <c r="AFN502" s="250"/>
      <c r="AFO502" s="250"/>
      <c r="AFP502" s="250"/>
      <c r="AFQ502" s="250"/>
      <c r="AFR502" s="250"/>
      <c r="AFS502" s="250"/>
      <c r="AFT502" s="250"/>
      <c r="AFU502" s="250"/>
      <c r="AFV502" s="250"/>
      <c r="AFW502" s="250"/>
      <c r="AFX502" s="250"/>
      <c r="AFY502" s="250"/>
      <c r="AFZ502" s="250"/>
      <c r="AGA502" s="250"/>
      <c r="AGB502" s="250"/>
      <c r="AGC502" s="250"/>
      <c r="AGD502" s="250"/>
      <c r="AGE502" s="250"/>
      <c r="AGF502" s="250"/>
      <c r="AGG502" s="250"/>
      <c r="AGH502" s="250"/>
      <c r="AGI502" s="250"/>
      <c r="AGJ502" s="250"/>
      <c r="AGK502" s="250"/>
      <c r="AGL502" s="250"/>
      <c r="AGM502" s="250"/>
      <c r="AGN502" s="250"/>
      <c r="AGO502" s="250"/>
      <c r="AGP502" s="250"/>
      <c r="AGQ502" s="250"/>
      <c r="AGR502" s="250"/>
      <c r="AGS502" s="250"/>
      <c r="AGT502" s="250"/>
      <c r="AGU502" s="250"/>
      <c r="AGV502" s="250"/>
      <c r="AGW502" s="250"/>
      <c r="AGX502" s="250"/>
      <c r="AGY502" s="250"/>
      <c r="AGZ502" s="250"/>
      <c r="AHA502" s="250"/>
      <c r="AHB502" s="250"/>
      <c r="AHC502" s="250"/>
      <c r="AHD502" s="250"/>
      <c r="AHE502" s="250"/>
      <c r="AHF502" s="250"/>
      <c r="AHG502" s="250"/>
      <c r="AHH502" s="250"/>
      <c r="AHI502" s="250"/>
      <c r="AHJ502" s="250"/>
      <c r="AHK502" s="250"/>
      <c r="AHL502" s="250"/>
      <c r="AHM502" s="250"/>
      <c r="AHN502" s="250"/>
      <c r="AHO502" s="250"/>
      <c r="AHP502" s="250"/>
      <c r="AHQ502" s="250"/>
      <c r="AHR502" s="250"/>
      <c r="AHS502" s="250"/>
      <c r="AHT502" s="250"/>
      <c r="AHU502" s="250"/>
      <c r="AHV502" s="250"/>
      <c r="AHW502" s="250"/>
      <c r="AHX502" s="250"/>
      <c r="AHY502" s="250"/>
      <c r="AHZ502" s="250"/>
      <c r="AIA502" s="250"/>
      <c r="AIB502" s="250"/>
      <c r="AIC502" s="250"/>
      <c r="AID502" s="250"/>
      <c r="AIE502" s="250"/>
      <c r="AIF502" s="250"/>
      <c r="AIG502" s="250"/>
      <c r="AIH502" s="250"/>
      <c r="AII502" s="250"/>
      <c r="AIJ502" s="250"/>
      <c r="AIK502" s="250"/>
      <c r="AIL502" s="250"/>
      <c r="AIM502" s="250"/>
      <c r="AIN502" s="250"/>
      <c r="AIO502" s="250"/>
      <c r="AIP502" s="250"/>
      <c r="AIQ502" s="250"/>
      <c r="AIR502" s="250"/>
      <c r="AIS502" s="250"/>
      <c r="AIT502" s="250"/>
      <c r="AIU502" s="250"/>
      <c r="AIV502" s="250"/>
      <c r="AIW502" s="250"/>
      <c r="AIX502" s="250"/>
      <c r="AIY502" s="250"/>
      <c r="AIZ502" s="250"/>
      <c r="AJA502" s="250"/>
      <c r="AJB502" s="250"/>
      <c r="AJC502" s="250"/>
      <c r="AJD502" s="250"/>
      <c r="AJE502" s="250"/>
      <c r="AJF502" s="250"/>
      <c r="AJG502" s="250"/>
      <c r="AJH502" s="250"/>
      <c r="AJI502" s="250"/>
      <c r="AJJ502" s="250"/>
      <c r="AJK502" s="250"/>
      <c r="AJL502" s="250"/>
      <c r="AJM502" s="250"/>
      <c r="AJN502" s="250"/>
      <c r="AJO502" s="250"/>
      <c r="AJP502" s="250"/>
      <c r="AJQ502" s="250"/>
      <c r="AJR502" s="250"/>
      <c r="AJS502" s="250"/>
      <c r="AJT502" s="250"/>
      <c r="AJU502" s="250"/>
      <c r="AJV502" s="250"/>
      <c r="AJW502" s="250"/>
      <c r="AJX502" s="250"/>
      <c r="AJY502" s="250"/>
      <c r="AJZ502" s="250"/>
      <c r="AKA502" s="250"/>
      <c r="AKB502" s="250"/>
      <c r="AKC502" s="250"/>
      <c r="AKD502" s="250"/>
      <c r="AKE502" s="250"/>
      <c r="AKF502" s="250"/>
      <c r="AKG502" s="250"/>
      <c r="AKH502" s="250"/>
      <c r="AKI502" s="250"/>
      <c r="AKJ502" s="250"/>
      <c r="AKK502" s="250"/>
      <c r="AKL502" s="250"/>
      <c r="AKM502" s="250"/>
      <c r="AKN502" s="250"/>
      <c r="AKO502" s="250"/>
      <c r="AKP502" s="250"/>
      <c r="AKQ502" s="250"/>
      <c r="AKR502" s="250"/>
      <c r="AKS502" s="250"/>
      <c r="AKT502" s="250"/>
      <c r="AKU502" s="250"/>
      <c r="AKV502" s="250"/>
      <c r="AKW502" s="250"/>
      <c r="AKX502" s="250"/>
      <c r="AKY502" s="250"/>
      <c r="AKZ502" s="250"/>
      <c r="ALA502" s="250"/>
      <c r="ALB502" s="250"/>
      <c r="ALC502" s="250"/>
      <c r="ALD502" s="250"/>
    </row>
    <row r="503" spans="1:992" s="5" customFormat="1" ht="22.5" customHeight="1">
      <c r="A503" s="2415"/>
      <c r="B503" s="2387"/>
      <c r="C503" s="2467"/>
      <c r="D503" s="722" t="s">
        <v>305</v>
      </c>
      <c r="E503" s="271">
        <f t="shared" ref="E503:F504" si="8">E509+E515+E521+E527</f>
        <v>0</v>
      </c>
      <c r="F503" s="969">
        <f t="shared" si="8"/>
        <v>0</v>
      </c>
      <c r="G503" s="2406"/>
      <c r="H503" s="712"/>
      <c r="I503" s="712"/>
      <c r="J503" s="712"/>
      <c r="K503" s="712"/>
      <c r="L503" s="2803"/>
      <c r="M503" s="580"/>
      <c r="N503" s="250"/>
      <c r="O503" s="250"/>
      <c r="P503" s="250"/>
      <c r="Q503" s="250"/>
      <c r="R503" s="250"/>
      <c r="S503" s="250"/>
      <c r="T503" s="250"/>
      <c r="U503" s="250"/>
      <c r="V503" s="250"/>
      <c r="W503" s="250"/>
      <c r="X503" s="250"/>
      <c r="Y503" s="250"/>
      <c r="Z503" s="250"/>
      <c r="AA503" s="250"/>
      <c r="AB503" s="250"/>
      <c r="AC503" s="250"/>
      <c r="AD503" s="250"/>
      <c r="AE503" s="250"/>
      <c r="AF503" s="250"/>
      <c r="AG503" s="250"/>
      <c r="AH503" s="250"/>
      <c r="AI503" s="250"/>
      <c r="AJ503" s="250"/>
      <c r="AK503" s="250"/>
      <c r="AL503" s="250"/>
      <c r="AM503" s="250"/>
      <c r="AN503" s="250"/>
      <c r="AO503" s="250"/>
      <c r="AP503" s="250"/>
      <c r="AQ503" s="250"/>
      <c r="AR503" s="250"/>
      <c r="AS503" s="250"/>
      <c r="AT503" s="250"/>
      <c r="AU503" s="250"/>
      <c r="AV503" s="250"/>
      <c r="AW503" s="250"/>
      <c r="AX503" s="250"/>
      <c r="AY503" s="250"/>
      <c r="AZ503" s="250"/>
      <c r="BA503" s="250"/>
      <c r="BB503" s="250"/>
      <c r="BC503" s="250"/>
      <c r="BD503" s="250"/>
      <c r="BE503" s="250"/>
      <c r="BF503" s="250"/>
      <c r="BG503" s="250"/>
      <c r="BH503" s="250"/>
      <c r="BI503" s="250"/>
      <c r="BJ503" s="250"/>
      <c r="BK503" s="250"/>
      <c r="BL503" s="250"/>
      <c r="BM503" s="250"/>
      <c r="BN503" s="250"/>
      <c r="BO503" s="250"/>
      <c r="BP503" s="250"/>
      <c r="BQ503" s="250"/>
      <c r="BR503" s="250"/>
      <c r="BS503" s="250"/>
      <c r="BT503" s="250"/>
      <c r="BU503" s="250"/>
      <c r="BV503" s="250"/>
      <c r="BW503" s="250"/>
      <c r="BX503" s="250"/>
      <c r="BY503" s="250"/>
      <c r="BZ503" s="250"/>
      <c r="CA503" s="250"/>
      <c r="CB503" s="250"/>
      <c r="CC503" s="250"/>
      <c r="CD503" s="250"/>
      <c r="CE503" s="250"/>
      <c r="CF503" s="250"/>
      <c r="CG503" s="250"/>
      <c r="CH503" s="250"/>
      <c r="CI503" s="250"/>
      <c r="CJ503" s="250"/>
      <c r="CK503" s="250"/>
      <c r="CL503" s="250"/>
      <c r="CM503" s="250"/>
      <c r="CN503" s="250"/>
      <c r="CO503" s="250"/>
      <c r="CP503" s="250"/>
      <c r="CQ503" s="250"/>
      <c r="CR503" s="250"/>
      <c r="CS503" s="250"/>
      <c r="CT503" s="250"/>
      <c r="CU503" s="250"/>
      <c r="CV503" s="250"/>
      <c r="CW503" s="250"/>
      <c r="CX503" s="250"/>
      <c r="CY503" s="250"/>
      <c r="CZ503" s="250"/>
      <c r="DA503" s="250"/>
      <c r="DB503" s="250"/>
      <c r="DC503" s="250"/>
      <c r="DD503" s="250"/>
      <c r="DE503" s="250"/>
      <c r="DF503" s="250"/>
      <c r="DG503" s="250"/>
      <c r="DH503" s="250"/>
      <c r="DI503" s="250"/>
      <c r="DJ503" s="250"/>
      <c r="DK503" s="250"/>
      <c r="DL503" s="250"/>
      <c r="DM503" s="250"/>
      <c r="DN503" s="250"/>
      <c r="DO503" s="250"/>
      <c r="DP503" s="250"/>
      <c r="DQ503" s="250"/>
      <c r="DR503" s="250"/>
      <c r="DS503" s="250"/>
      <c r="DT503" s="250"/>
      <c r="DU503" s="250"/>
      <c r="DV503" s="250"/>
      <c r="DW503" s="250"/>
      <c r="DX503" s="250"/>
      <c r="DY503" s="250"/>
      <c r="DZ503" s="250"/>
      <c r="EA503" s="250"/>
      <c r="EB503" s="250"/>
      <c r="EC503" s="250"/>
      <c r="ED503" s="250"/>
      <c r="EE503" s="250"/>
      <c r="EF503" s="250"/>
      <c r="EG503" s="250"/>
      <c r="EH503" s="250"/>
      <c r="EI503" s="250"/>
      <c r="EJ503" s="250"/>
      <c r="EK503" s="250"/>
      <c r="EL503" s="250"/>
      <c r="EM503" s="250"/>
      <c r="EN503" s="250"/>
      <c r="EO503" s="250"/>
      <c r="EP503" s="250"/>
      <c r="EQ503" s="250"/>
      <c r="ER503" s="250"/>
      <c r="ES503" s="250"/>
      <c r="ET503" s="250"/>
      <c r="EU503" s="250"/>
      <c r="EV503" s="250"/>
      <c r="EW503" s="250"/>
      <c r="EX503" s="250"/>
      <c r="EY503" s="250"/>
      <c r="EZ503" s="250"/>
      <c r="FA503" s="250"/>
      <c r="FB503" s="250"/>
      <c r="FC503" s="250"/>
      <c r="FD503" s="250"/>
      <c r="FE503" s="250"/>
      <c r="FF503" s="250"/>
      <c r="FG503" s="250"/>
      <c r="FH503" s="250"/>
      <c r="FI503" s="250"/>
      <c r="FJ503" s="250"/>
      <c r="FK503" s="250"/>
      <c r="FL503" s="250"/>
      <c r="FM503" s="250"/>
      <c r="FN503" s="250"/>
      <c r="FO503" s="250"/>
      <c r="FP503" s="250"/>
      <c r="FQ503" s="250"/>
      <c r="FR503" s="250"/>
      <c r="FS503" s="250"/>
      <c r="FT503" s="250"/>
      <c r="FU503" s="250"/>
      <c r="FV503" s="250"/>
      <c r="FW503" s="250"/>
      <c r="FX503" s="250"/>
      <c r="FY503" s="250"/>
      <c r="FZ503" s="250"/>
      <c r="GA503" s="250"/>
      <c r="GB503" s="250"/>
      <c r="GC503" s="250"/>
      <c r="GD503" s="250"/>
      <c r="GE503" s="250"/>
      <c r="GF503" s="250"/>
      <c r="GG503" s="250"/>
      <c r="GH503" s="250"/>
      <c r="GI503" s="250"/>
      <c r="GJ503" s="250"/>
      <c r="GK503" s="250"/>
      <c r="GL503" s="250"/>
      <c r="GM503" s="250"/>
      <c r="GN503" s="250"/>
      <c r="GO503" s="250"/>
      <c r="GP503" s="250"/>
      <c r="GQ503" s="250"/>
      <c r="GR503" s="250"/>
      <c r="GS503" s="250"/>
      <c r="GT503" s="250"/>
      <c r="GU503" s="250"/>
      <c r="GV503" s="250"/>
      <c r="GW503" s="250"/>
      <c r="GX503" s="250"/>
      <c r="GY503" s="250"/>
      <c r="GZ503" s="250"/>
      <c r="HA503" s="250"/>
      <c r="HB503" s="250"/>
      <c r="HC503" s="250"/>
      <c r="HD503" s="250"/>
      <c r="HE503" s="250"/>
      <c r="HF503" s="250"/>
      <c r="HG503" s="250"/>
      <c r="HH503" s="250"/>
      <c r="HI503" s="250"/>
      <c r="HJ503" s="250"/>
      <c r="HK503" s="250"/>
      <c r="HL503" s="250"/>
      <c r="HM503" s="250"/>
      <c r="HN503" s="250"/>
      <c r="HO503" s="250"/>
      <c r="HP503" s="250"/>
      <c r="HQ503" s="250"/>
      <c r="HR503" s="250"/>
      <c r="HS503" s="250"/>
      <c r="HT503" s="250"/>
      <c r="HU503" s="250"/>
      <c r="HV503" s="250"/>
      <c r="HW503" s="250"/>
      <c r="HX503" s="250"/>
      <c r="HY503" s="250"/>
      <c r="HZ503" s="250"/>
      <c r="IA503" s="250"/>
      <c r="IB503" s="250"/>
      <c r="IC503" s="250"/>
      <c r="ID503" s="250"/>
      <c r="IE503" s="250"/>
      <c r="IF503" s="250"/>
      <c r="IG503" s="250"/>
      <c r="IH503" s="250"/>
      <c r="II503" s="250"/>
      <c r="IJ503" s="250"/>
      <c r="IK503" s="250"/>
      <c r="IL503" s="250"/>
      <c r="IM503" s="250"/>
      <c r="IN503" s="250"/>
      <c r="IO503" s="250"/>
      <c r="IP503" s="250"/>
      <c r="IQ503" s="250"/>
      <c r="IR503" s="250"/>
      <c r="IS503" s="250"/>
      <c r="IT503" s="250"/>
      <c r="IU503" s="250"/>
      <c r="IV503" s="250"/>
      <c r="IW503" s="250"/>
      <c r="IX503" s="250"/>
      <c r="IY503" s="250"/>
      <c r="IZ503" s="250"/>
      <c r="JA503" s="250"/>
      <c r="JB503" s="250"/>
      <c r="JC503" s="250"/>
      <c r="JD503" s="250"/>
      <c r="JE503" s="250"/>
      <c r="JF503" s="250"/>
      <c r="JG503" s="250"/>
      <c r="JH503" s="250"/>
      <c r="JI503" s="250"/>
      <c r="JJ503" s="250"/>
      <c r="JK503" s="250"/>
      <c r="JL503" s="250"/>
      <c r="JM503" s="250"/>
      <c r="JN503" s="250"/>
      <c r="JO503" s="250"/>
      <c r="JP503" s="250"/>
      <c r="JQ503" s="250"/>
      <c r="JR503" s="250"/>
      <c r="JS503" s="250"/>
      <c r="JT503" s="250"/>
      <c r="JU503" s="250"/>
      <c r="JV503" s="250"/>
      <c r="JW503" s="250"/>
      <c r="JX503" s="250"/>
      <c r="JY503" s="250"/>
      <c r="JZ503" s="250"/>
      <c r="KA503" s="250"/>
      <c r="KB503" s="250"/>
      <c r="KC503" s="250"/>
      <c r="KD503" s="250"/>
      <c r="KE503" s="250"/>
      <c r="KF503" s="250"/>
      <c r="KG503" s="250"/>
      <c r="KH503" s="250"/>
      <c r="KI503" s="250"/>
      <c r="KJ503" s="250"/>
      <c r="KK503" s="250"/>
      <c r="KL503" s="250"/>
      <c r="KM503" s="250"/>
      <c r="KN503" s="250"/>
      <c r="KO503" s="250"/>
      <c r="KP503" s="250"/>
      <c r="KQ503" s="250"/>
      <c r="KR503" s="250"/>
      <c r="KS503" s="250"/>
      <c r="KT503" s="250"/>
      <c r="KU503" s="250"/>
      <c r="KV503" s="250"/>
      <c r="KW503" s="250"/>
      <c r="KX503" s="250"/>
      <c r="KY503" s="250"/>
      <c r="KZ503" s="250"/>
      <c r="LA503" s="250"/>
      <c r="LB503" s="250"/>
      <c r="LC503" s="250"/>
      <c r="LD503" s="250"/>
      <c r="LE503" s="250"/>
      <c r="LF503" s="250"/>
      <c r="LG503" s="250"/>
      <c r="LH503" s="250"/>
      <c r="LI503" s="250"/>
      <c r="LJ503" s="250"/>
      <c r="LK503" s="250"/>
      <c r="LL503" s="250"/>
      <c r="LM503" s="250"/>
      <c r="LN503" s="250"/>
      <c r="LO503" s="250"/>
      <c r="LP503" s="250"/>
      <c r="LQ503" s="250"/>
      <c r="LR503" s="250"/>
      <c r="LS503" s="250"/>
      <c r="LT503" s="250"/>
      <c r="LU503" s="250"/>
      <c r="LV503" s="250"/>
      <c r="LW503" s="250"/>
      <c r="LX503" s="250"/>
      <c r="LY503" s="250"/>
      <c r="LZ503" s="250"/>
      <c r="MA503" s="250"/>
      <c r="MB503" s="250"/>
      <c r="MC503" s="250"/>
      <c r="MD503" s="250"/>
      <c r="ME503" s="250"/>
      <c r="MF503" s="250"/>
      <c r="MG503" s="250"/>
      <c r="MH503" s="250"/>
      <c r="MI503" s="250"/>
      <c r="MJ503" s="250"/>
      <c r="MK503" s="250"/>
      <c r="ML503" s="250"/>
      <c r="MM503" s="250"/>
      <c r="MN503" s="250"/>
      <c r="MO503" s="250"/>
      <c r="MP503" s="250"/>
      <c r="MQ503" s="250"/>
      <c r="MR503" s="250"/>
      <c r="MS503" s="250"/>
      <c r="MT503" s="250"/>
      <c r="MU503" s="250"/>
      <c r="MV503" s="250"/>
      <c r="MW503" s="250"/>
      <c r="MX503" s="250"/>
      <c r="MY503" s="250"/>
      <c r="MZ503" s="250"/>
      <c r="NA503" s="250"/>
      <c r="NB503" s="250"/>
      <c r="NC503" s="250"/>
      <c r="ND503" s="250"/>
      <c r="NE503" s="250"/>
      <c r="NF503" s="250"/>
      <c r="NG503" s="250"/>
      <c r="NH503" s="250"/>
      <c r="NI503" s="250"/>
      <c r="NJ503" s="250"/>
      <c r="NK503" s="250"/>
      <c r="NL503" s="250"/>
      <c r="NM503" s="250"/>
      <c r="NN503" s="250"/>
      <c r="NO503" s="250"/>
      <c r="NP503" s="250"/>
      <c r="NQ503" s="250"/>
      <c r="NR503" s="250"/>
      <c r="NS503" s="250"/>
      <c r="NT503" s="250"/>
      <c r="NU503" s="250"/>
      <c r="NV503" s="250"/>
      <c r="NW503" s="250"/>
      <c r="NX503" s="250"/>
      <c r="NY503" s="250"/>
      <c r="NZ503" s="250"/>
      <c r="OA503" s="250"/>
      <c r="OB503" s="250"/>
      <c r="OC503" s="250"/>
      <c r="OD503" s="250"/>
      <c r="OE503" s="250"/>
      <c r="OF503" s="250"/>
      <c r="OG503" s="250"/>
      <c r="OH503" s="250"/>
      <c r="OI503" s="250"/>
      <c r="OJ503" s="250"/>
      <c r="OK503" s="250"/>
      <c r="OL503" s="250"/>
      <c r="OM503" s="250"/>
      <c r="ON503" s="250"/>
      <c r="OO503" s="250"/>
      <c r="OP503" s="250"/>
      <c r="OQ503" s="250"/>
      <c r="OR503" s="250"/>
      <c r="OS503" s="250"/>
      <c r="OT503" s="250"/>
      <c r="OU503" s="250"/>
      <c r="OV503" s="250"/>
      <c r="OW503" s="250"/>
      <c r="OX503" s="250"/>
      <c r="OY503" s="250"/>
      <c r="OZ503" s="250"/>
      <c r="PA503" s="250"/>
      <c r="PB503" s="250"/>
      <c r="PC503" s="250"/>
      <c r="PD503" s="250"/>
      <c r="PE503" s="250"/>
      <c r="PF503" s="250"/>
      <c r="PG503" s="250"/>
      <c r="PH503" s="250"/>
      <c r="PI503" s="250"/>
      <c r="PJ503" s="250"/>
      <c r="PK503" s="250"/>
      <c r="PL503" s="250"/>
      <c r="PM503" s="250"/>
      <c r="PN503" s="250"/>
      <c r="PO503" s="250"/>
      <c r="PP503" s="250"/>
      <c r="PQ503" s="250"/>
      <c r="PR503" s="250"/>
      <c r="PS503" s="250"/>
      <c r="PT503" s="250"/>
      <c r="PU503" s="250"/>
      <c r="PV503" s="250"/>
      <c r="PW503" s="250"/>
      <c r="PX503" s="250"/>
      <c r="PY503" s="250"/>
      <c r="PZ503" s="250"/>
      <c r="QA503" s="250"/>
      <c r="QB503" s="250"/>
      <c r="QC503" s="250"/>
      <c r="QD503" s="250"/>
      <c r="QE503" s="250"/>
      <c r="QF503" s="250"/>
      <c r="QG503" s="250"/>
      <c r="QH503" s="250"/>
      <c r="QI503" s="250"/>
      <c r="QJ503" s="250"/>
      <c r="QK503" s="250"/>
      <c r="QL503" s="250"/>
      <c r="QM503" s="250"/>
      <c r="QN503" s="250"/>
      <c r="QO503" s="250"/>
      <c r="QP503" s="250"/>
      <c r="QQ503" s="250"/>
      <c r="QR503" s="250"/>
      <c r="QS503" s="250"/>
      <c r="QT503" s="250"/>
      <c r="QU503" s="250"/>
      <c r="QV503" s="250"/>
      <c r="QW503" s="250"/>
      <c r="QX503" s="250"/>
      <c r="QY503" s="250"/>
      <c r="QZ503" s="250"/>
      <c r="RA503" s="250"/>
      <c r="RB503" s="250"/>
      <c r="RC503" s="250"/>
      <c r="RD503" s="250"/>
      <c r="RE503" s="250"/>
      <c r="RF503" s="250"/>
      <c r="RG503" s="250"/>
      <c r="RH503" s="250"/>
      <c r="RI503" s="250"/>
      <c r="RJ503" s="250"/>
      <c r="RK503" s="250"/>
      <c r="RL503" s="250"/>
      <c r="RM503" s="250"/>
      <c r="RN503" s="250"/>
      <c r="RO503" s="250"/>
      <c r="RP503" s="250"/>
      <c r="RQ503" s="250"/>
      <c r="RR503" s="250"/>
      <c r="RS503" s="250"/>
      <c r="RT503" s="250"/>
      <c r="RU503" s="250"/>
      <c r="RV503" s="250"/>
      <c r="RW503" s="250"/>
      <c r="RX503" s="250"/>
      <c r="RY503" s="250"/>
      <c r="RZ503" s="250"/>
      <c r="SA503" s="250"/>
      <c r="SB503" s="250"/>
      <c r="SC503" s="250"/>
      <c r="SD503" s="250"/>
      <c r="SE503" s="250"/>
      <c r="SF503" s="250"/>
      <c r="SG503" s="250"/>
      <c r="SH503" s="250"/>
      <c r="SI503" s="250"/>
      <c r="SJ503" s="250"/>
      <c r="SK503" s="250"/>
      <c r="SL503" s="250"/>
      <c r="SM503" s="250"/>
      <c r="SN503" s="250"/>
      <c r="SO503" s="250"/>
      <c r="SP503" s="250"/>
      <c r="SQ503" s="250"/>
      <c r="SR503" s="250"/>
      <c r="SS503" s="250"/>
      <c r="ST503" s="250"/>
      <c r="SU503" s="250"/>
      <c r="SV503" s="250"/>
      <c r="SW503" s="250"/>
      <c r="SX503" s="250"/>
      <c r="SY503" s="250"/>
      <c r="SZ503" s="250"/>
      <c r="TA503" s="250"/>
      <c r="TB503" s="250"/>
      <c r="TC503" s="250"/>
      <c r="TD503" s="250"/>
      <c r="TE503" s="250"/>
      <c r="TF503" s="250"/>
      <c r="TG503" s="250"/>
      <c r="TH503" s="250"/>
      <c r="TI503" s="250"/>
      <c r="TJ503" s="250"/>
      <c r="TK503" s="250"/>
      <c r="TL503" s="250"/>
      <c r="TM503" s="250"/>
      <c r="TN503" s="250"/>
      <c r="TO503" s="250"/>
      <c r="TP503" s="250"/>
      <c r="TQ503" s="250"/>
      <c r="TR503" s="250"/>
      <c r="TS503" s="250"/>
      <c r="TT503" s="250"/>
      <c r="TU503" s="250"/>
      <c r="TV503" s="250"/>
      <c r="TW503" s="250"/>
      <c r="TX503" s="250"/>
      <c r="TY503" s="250"/>
      <c r="TZ503" s="250"/>
      <c r="UA503" s="250"/>
      <c r="UB503" s="250"/>
      <c r="UC503" s="250"/>
      <c r="UD503" s="250"/>
      <c r="UE503" s="250"/>
      <c r="UF503" s="250"/>
      <c r="UG503" s="250"/>
      <c r="UH503" s="250"/>
      <c r="UI503" s="250"/>
      <c r="UJ503" s="250"/>
      <c r="UK503" s="250"/>
      <c r="UL503" s="250"/>
      <c r="UM503" s="250"/>
      <c r="UN503" s="250"/>
      <c r="UO503" s="250"/>
      <c r="UP503" s="250"/>
      <c r="UQ503" s="250"/>
      <c r="UR503" s="250"/>
      <c r="US503" s="250"/>
      <c r="UT503" s="250"/>
      <c r="UU503" s="250"/>
      <c r="UV503" s="250"/>
      <c r="UW503" s="250"/>
      <c r="UX503" s="250"/>
      <c r="UY503" s="250"/>
      <c r="UZ503" s="250"/>
      <c r="VA503" s="250"/>
      <c r="VB503" s="250"/>
      <c r="VC503" s="250"/>
      <c r="VD503" s="250"/>
      <c r="VE503" s="250"/>
      <c r="VF503" s="250"/>
      <c r="VG503" s="250"/>
      <c r="VH503" s="250"/>
      <c r="VI503" s="250"/>
      <c r="VJ503" s="250"/>
      <c r="VK503" s="250"/>
      <c r="VL503" s="250"/>
      <c r="VM503" s="250"/>
      <c r="VN503" s="250"/>
      <c r="VO503" s="250"/>
      <c r="VP503" s="250"/>
      <c r="VQ503" s="250"/>
      <c r="VR503" s="250"/>
      <c r="VS503" s="250"/>
      <c r="VT503" s="250"/>
      <c r="VU503" s="250"/>
      <c r="VV503" s="250"/>
      <c r="VW503" s="250"/>
      <c r="VX503" s="250"/>
      <c r="VY503" s="250"/>
      <c r="VZ503" s="250"/>
      <c r="WA503" s="250"/>
      <c r="WB503" s="250"/>
      <c r="WC503" s="250"/>
      <c r="WD503" s="250"/>
      <c r="WE503" s="250"/>
      <c r="WF503" s="250"/>
      <c r="WG503" s="250"/>
      <c r="WH503" s="250"/>
      <c r="WI503" s="250"/>
      <c r="WJ503" s="250"/>
      <c r="WK503" s="250"/>
      <c r="WL503" s="250"/>
      <c r="WM503" s="250"/>
      <c r="WN503" s="250"/>
      <c r="WO503" s="250"/>
      <c r="WP503" s="250"/>
      <c r="WQ503" s="250"/>
      <c r="WR503" s="250"/>
      <c r="WS503" s="250"/>
      <c r="WT503" s="250"/>
      <c r="WU503" s="250"/>
      <c r="WV503" s="250"/>
      <c r="WW503" s="250"/>
      <c r="WX503" s="250"/>
      <c r="WY503" s="250"/>
      <c r="WZ503" s="250"/>
      <c r="XA503" s="250"/>
      <c r="XB503" s="250"/>
      <c r="XC503" s="250"/>
      <c r="XD503" s="250"/>
      <c r="XE503" s="250"/>
      <c r="XF503" s="250"/>
      <c r="XG503" s="250"/>
      <c r="XH503" s="250"/>
      <c r="XI503" s="250"/>
      <c r="XJ503" s="250"/>
      <c r="XK503" s="250"/>
      <c r="XL503" s="250"/>
      <c r="XM503" s="250"/>
      <c r="XN503" s="250"/>
      <c r="XO503" s="250"/>
      <c r="XP503" s="250"/>
      <c r="XQ503" s="250"/>
      <c r="XR503" s="250"/>
      <c r="XS503" s="250"/>
      <c r="XT503" s="250"/>
      <c r="XU503" s="250"/>
      <c r="XV503" s="250"/>
      <c r="XW503" s="250"/>
      <c r="XX503" s="250"/>
      <c r="XY503" s="250"/>
      <c r="XZ503" s="250"/>
      <c r="YA503" s="250"/>
      <c r="YB503" s="250"/>
      <c r="YC503" s="250"/>
      <c r="YD503" s="250"/>
      <c r="YE503" s="250"/>
      <c r="YF503" s="250"/>
      <c r="YG503" s="250"/>
      <c r="YH503" s="250"/>
      <c r="YI503" s="250"/>
      <c r="YJ503" s="250"/>
      <c r="YK503" s="250"/>
      <c r="YL503" s="250"/>
      <c r="YM503" s="250"/>
      <c r="YN503" s="250"/>
      <c r="YO503" s="250"/>
      <c r="YP503" s="250"/>
      <c r="YQ503" s="250"/>
      <c r="YR503" s="250"/>
      <c r="YS503" s="250"/>
      <c r="YT503" s="250"/>
      <c r="YU503" s="250"/>
      <c r="YV503" s="250"/>
      <c r="YW503" s="250"/>
      <c r="YX503" s="250"/>
      <c r="YY503" s="250"/>
      <c r="YZ503" s="250"/>
      <c r="ZA503" s="250"/>
      <c r="ZB503" s="250"/>
      <c r="ZC503" s="250"/>
      <c r="ZD503" s="250"/>
      <c r="ZE503" s="250"/>
      <c r="ZF503" s="250"/>
      <c r="ZG503" s="250"/>
      <c r="ZH503" s="250"/>
      <c r="ZI503" s="250"/>
      <c r="ZJ503" s="250"/>
      <c r="ZK503" s="250"/>
      <c r="ZL503" s="250"/>
      <c r="ZM503" s="250"/>
      <c r="ZN503" s="250"/>
      <c r="ZO503" s="250"/>
      <c r="ZP503" s="250"/>
      <c r="ZQ503" s="250"/>
      <c r="ZR503" s="250"/>
      <c r="ZS503" s="250"/>
      <c r="ZT503" s="250"/>
      <c r="ZU503" s="250"/>
      <c r="ZV503" s="250"/>
      <c r="ZW503" s="250"/>
      <c r="ZX503" s="250"/>
      <c r="ZY503" s="250"/>
      <c r="ZZ503" s="250"/>
      <c r="AAA503" s="250"/>
      <c r="AAB503" s="250"/>
      <c r="AAC503" s="250"/>
      <c r="AAD503" s="250"/>
      <c r="AAE503" s="250"/>
      <c r="AAF503" s="250"/>
      <c r="AAG503" s="250"/>
      <c r="AAH503" s="250"/>
      <c r="AAI503" s="250"/>
      <c r="AAJ503" s="250"/>
      <c r="AAK503" s="250"/>
      <c r="AAL503" s="250"/>
      <c r="AAM503" s="250"/>
      <c r="AAN503" s="250"/>
      <c r="AAO503" s="250"/>
      <c r="AAP503" s="250"/>
      <c r="AAQ503" s="250"/>
      <c r="AAR503" s="250"/>
      <c r="AAS503" s="250"/>
      <c r="AAT503" s="250"/>
      <c r="AAU503" s="250"/>
      <c r="AAV503" s="250"/>
      <c r="AAW503" s="250"/>
      <c r="AAX503" s="250"/>
      <c r="AAY503" s="250"/>
      <c r="AAZ503" s="250"/>
      <c r="ABA503" s="250"/>
      <c r="ABB503" s="250"/>
      <c r="ABC503" s="250"/>
      <c r="ABD503" s="250"/>
      <c r="ABE503" s="250"/>
      <c r="ABF503" s="250"/>
      <c r="ABG503" s="250"/>
      <c r="ABH503" s="250"/>
      <c r="ABI503" s="250"/>
      <c r="ABJ503" s="250"/>
      <c r="ABK503" s="250"/>
      <c r="ABL503" s="250"/>
      <c r="ABM503" s="250"/>
      <c r="ABN503" s="250"/>
      <c r="ABO503" s="250"/>
      <c r="ABP503" s="250"/>
      <c r="ABQ503" s="250"/>
      <c r="ABR503" s="250"/>
      <c r="ABS503" s="250"/>
      <c r="ABT503" s="250"/>
      <c r="ABU503" s="250"/>
      <c r="ABV503" s="250"/>
      <c r="ABW503" s="250"/>
      <c r="ABX503" s="250"/>
      <c r="ABY503" s="250"/>
      <c r="ABZ503" s="250"/>
      <c r="ACA503" s="250"/>
      <c r="ACB503" s="250"/>
      <c r="ACC503" s="250"/>
      <c r="ACD503" s="250"/>
      <c r="ACE503" s="250"/>
      <c r="ACF503" s="250"/>
      <c r="ACG503" s="250"/>
      <c r="ACH503" s="250"/>
      <c r="ACI503" s="250"/>
      <c r="ACJ503" s="250"/>
      <c r="ACK503" s="250"/>
      <c r="ACL503" s="250"/>
      <c r="ACM503" s="250"/>
      <c r="ACN503" s="250"/>
      <c r="ACO503" s="250"/>
      <c r="ACP503" s="250"/>
      <c r="ACQ503" s="250"/>
      <c r="ACR503" s="250"/>
      <c r="ACS503" s="250"/>
      <c r="ACT503" s="250"/>
      <c r="ACU503" s="250"/>
      <c r="ACV503" s="250"/>
      <c r="ACW503" s="250"/>
      <c r="ACX503" s="250"/>
      <c r="ACY503" s="250"/>
      <c r="ACZ503" s="250"/>
      <c r="ADA503" s="250"/>
      <c r="ADB503" s="250"/>
      <c r="ADC503" s="250"/>
      <c r="ADD503" s="250"/>
      <c r="ADE503" s="250"/>
      <c r="ADF503" s="250"/>
      <c r="ADG503" s="250"/>
      <c r="ADH503" s="250"/>
      <c r="ADI503" s="250"/>
      <c r="ADJ503" s="250"/>
      <c r="ADK503" s="250"/>
      <c r="ADL503" s="250"/>
      <c r="ADM503" s="250"/>
      <c r="ADN503" s="250"/>
      <c r="ADO503" s="250"/>
      <c r="ADP503" s="250"/>
      <c r="ADQ503" s="250"/>
      <c r="ADR503" s="250"/>
      <c r="ADS503" s="250"/>
      <c r="ADT503" s="250"/>
      <c r="ADU503" s="250"/>
      <c r="ADV503" s="250"/>
      <c r="ADW503" s="250"/>
      <c r="ADX503" s="250"/>
      <c r="ADY503" s="250"/>
      <c r="ADZ503" s="250"/>
      <c r="AEA503" s="250"/>
      <c r="AEB503" s="250"/>
      <c r="AEC503" s="250"/>
      <c r="AED503" s="250"/>
      <c r="AEE503" s="250"/>
      <c r="AEF503" s="250"/>
      <c r="AEG503" s="250"/>
      <c r="AEH503" s="250"/>
      <c r="AEI503" s="250"/>
      <c r="AEJ503" s="250"/>
      <c r="AEK503" s="250"/>
      <c r="AEL503" s="250"/>
      <c r="AEM503" s="250"/>
      <c r="AEN503" s="250"/>
      <c r="AEO503" s="250"/>
      <c r="AEP503" s="250"/>
      <c r="AEQ503" s="250"/>
      <c r="AER503" s="250"/>
      <c r="AES503" s="250"/>
      <c r="AET503" s="250"/>
      <c r="AEU503" s="250"/>
      <c r="AEV503" s="250"/>
      <c r="AEW503" s="250"/>
      <c r="AEX503" s="250"/>
      <c r="AEY503" s="250"/>
      <c r="AEZ503" s="250"/>
      <c r="AFA503" s="250"/>
      <c r="AFB503" s="250"/>
      <c r="AFC503" s="250"/>
      <c r="AFD503" s="250"/>
      <c r="AFE503" s="250"/>
      <c r="AFF503" s="250"/>
      <c r="AFG503" s="250"/>
      <c r="AFH503" s="250"/>
      <c r="AFI503" s="250"/>
      <c r="AFJ503" s="250"/>
      <c r="AFK503" s="250"/>
      <c r="AFL503" s="250"/>
      <c r="AFM503" s="250"/>
      <c r="AFN503" s="250"/>
      <c r="AFO503" s="250"/>
      <c r="AFP503" s="250"/>
      <c r="AFQ503" s="250"/>
      <c r="AFR503" s="250"/>
      <c r="AFS503" s="250"/>
      <c r="AFT503" s="250"/>
      <c r="AFU503" s="250"/>
      <c r="AFV503" s="250"/>
      <c r="AFW503" s="250"/>
      <c r="AFX503" s="250"/>
      <c r="AFY503" s="250"/>
      <c r="AFZ503" s="250"/>
      <c r="AGA503" s="250"/>
      <c r="AGB503" s="250"/>
      <c r="AGC503" s="250"/>
      <c r="AGD503" s="250"/>
      <c r="AGE503" s="250"/>
      <c r="AGF503" s="250"/>
      <c r="AGG503" s="250"/>
      <c r="AGH503" s="250"/>
      <c r="AGI503" s="250"/>
      <c r="AGJ503" s="250"/>
      <c r="AGK503" s="250"/>
      <c r="AGL503" s="250"/>
      <c r="AGM503" s="250"/>
      <c r="AGN503" s="250"/>
      <c r="AGO503" s="250"/>
      <c r="AGP503" s="250"/>
      <c r="AGQ503" s="250"/>
      <c r="AGR503" s="250"/>
      <c r="AGS503" s="250"/>
      <c r="AGT503" s="250"/>
      <c r="AGU503" s="250"/>
      <c r="AGV503" s="250"/>
      <c r="AGW503" s="250"/>
      <c r="AGX503" s="250"/>
      <c r="AGY503" s="250"/>
      <c r="AGZ503" s="250"/>
      <c r="AHA503" s="250"/>
      <c r="AHB503" s="250"/>
      <c r="AHC503" s="250"/>
      <c r="AHD503" s="250"/>
      <c r="AHE503" s="250"/>
      <c r="AHF503" s="250"/>
      <c r="AHG503" s="250"/>
      <c r="AHH503" s="250"/>
      <c r="AHI503" s="250"/>
      <c r="AHJ503" s="250"/>
      <c r="AHK503" s="250"/>
      <c r="AHL503" s="250"/>
      <c r="AHM503" s="250"/>
      <c r="AHN503" s="250"/>
      <c r="AHO503" s="250"/>
      <c r="AHP503" s="250"/>
      <c r="AHQ503" s="250"/>
      <c r="AHR503" s="250"/>
      <c r="AHS503" s="250"/>
      <c r="AHT503" s="250"/>
      <c r="AHU503" s="250"/>
      <c r="AHV503" s="250"/>
      <c r="AHW503" s="250"/>
      <c r="AHX503" s="250"/>
      <c r="AHY503" s="250"/>
      <c r="AHZ503" s="250"/>
      <c r="AIA503" s="250"/>
      <c r="AIB503" s="250"/>
      <c r="AIC503" s="250"/>
      <c r="AID503" s="250"/>
      <c r="AIE503" s="250"/>
      <c r="AIF503" s="250"/>
      <c r="AIG503" s="250"/>
      <c r="AIH503" s="250"/>
      <c r="AII503" s="250"/>
      <c r="AIJ503" s="250"/>
      <c r="AIK503" s="250"/>
      <c r="AIL503" s="250"/>
      <c r="AIM503" s="250"/>
      <c r="AIN503" s="250"/>
      <c r="AIO503" s="250"/>
      <c r="AIP503" s="250"/>
      <c r="AIQ503" s="250"/>
      <c r="AIR503" s="250"/>
      <c r="AIS503" s="250"/>
      <c r="AIT503" s="250"/>
      <c r="AIU503" s="250"/>
      <c r="AIV503" s="250"/>
      <c r="AIW503" s="250"/>
      <c r="AIX503" s="250"/>
      <c r="AIY503" s="250"/>
      <c r="AIZ503" s="250"/>
      <c r="AJA503" s="250"/>
      <c r="AJB503" s="250"/>
      <c r="AJC503" s="250"/>
      <c r="AJD503" s="250"/>
      <c r="AJE503" s="250"/>
      <c r="AJF503" s="250"/>
      <c r="AJG503" s="250"/>
      <c r="AJH503" s="250"/>
      <c r="AJI503" s="250"/>
      <c r="AJJ503" s="250"/>
      <c r="AJK503" s="250"/>
      <c r="AJL503" s="250"/>
      <c r="AJM503" s="250"/>
      <c r="AJN503" s="250"/>
      <c r="AJO503" s="250"/>
      <c r="AJP503" s="250"/>
      <c r="AJQ503" s="250"/>
      <c r="AJR503" s="250"/>
      <c r="AJS503" s="250"/>
      <c r="AJT503" s="250"/>
      <c r="AJU503" s="250"/>
      <c r="AJV503" s="250"/>
      <c r="AJW503" s="250"/>
      <c r="AJX503" s="250"/>
      <c r="AJY503" s="250"/>
      <c r="AJZ503" s="250"/>
      <c r="AKA503" s="250"/>
      <c r="AKB503" s="250"/>
      <c r="AKC503" s="250"/>
      <c r="AKD503" s="250"/>
      <c r="AKE503" s="250"/>
      <c r="AKF503" s="250"/>
      <c r="AKG503" s="250"/>
      <c r="AKH503" s="250"/>
      <c r="AKI503" s="250"/>
      <c r="AKJ503" s="250"/>
      <c r="AKK503" s="250"/>
      <c r="AKL503" s="250"/>
      <c r="AKM503" s="250"/>
      <c r="AKN503" s="250"/>
      <c r="AKO503" s="250"/>
      <c r="AKP503" s="250"/>
      <c r="AKQ503" s="250"/>
      <c r="AKR503" s="250"/>
      <c r="AKS503" s="250"/>
      <c r="AKT503" s="250"/>
      <c r="AKU503" s="250"/>
      <c r="AKV503" s="250"/>
      <c r="AKW503" s="250"/>
      <c r="AKX503" s="250"/>
      <c r="AKY503" s="250"/>
      <c r="AKZ503" s="250"/>
      <c r="ALA503" s="250"/>
      <c r="ALB503" s="250"/>
      <c r="ALC503" s="250"/>
      <c r="ALD503" s="250"/>
    </row>
    <row r="504" spans="1:992" s="5" customFormat="1" ht="15.75" customHeight="1">
      <c r="A504" s="2415"/>
      <c r="B504" s="2387"/>
      <c r="C504" s="2467"/>
      <c r="D504" s="716" t="s">
        <v>302</v>
      </c>
      <c r="E504" s="271">
        <f t="shared" si="8"/>
        <v>0</v>
      </c>
      <c r="F504" s="969">
        <f t="shared" si="8"/>
        <v>0</v>
      </c>
      <c r="G504" s="2406"/>
      <c r="H504" s="723"/>
      <c r="I504" s="723"/>
      <c r="J504" s="723"/>
      <c r="K504" s="723"/>
      <c r="L504" s="2804"/>
      <c r="M504" s="580"/>
      <c r="N504" s="250"/>
      <c r="O504" s="250"/>
      <c r="P504" s="250"/>
      <c r="Q504" s="250"/>
      <c r="R504" s="250"/>
      <c r="S504" s="250"/>
      <c r="T504" s="250"/>
      <c r="U504" s="250"/>
      <c r="V504" s="250"/>
      <c r="W504" s="250"/>
      <c r="X504" s="250"/>
      <c r="Y504" s="250"/>
      <c r="Z504" s="250"/>
      <c r="AA504" s="250"/>
      <c r="AB504" s="250"/>
      <c r="AC504" s="250"/>
      <c r="AD504" s="250"/>
      <c r="AE504" s="250"/>
      <c r="AF504" s="250"/>
      <c r="AG504" s="250"/>
      <c r="AH504" s="250"/>
      <c r="AI504" s="250"/>
      <c r="AJ504" s="250"/>
      <c r="AK504" s="250"/>
      <c r="AL504" s="250"/>
      <c r="AM504" s="250"/>
      <c r="AN504" s="250"/>
      <c r="AO504" s="250"/>
      <c r="AP504" s="250"/>
      <c r="AQ504" s="250"/>
      <c r="AR504" s="250"/>
      <c r="AS504" s="250"/>
      <c r="AT504" s="250"/>
      <c r="AU504" s="250"/>
      <c r="AV504" s="250"/>
      <c r="AW504" s="250"/>
      <c r="AX504" s="250"/>
      <c r="AY504" s="250"/>
      <c r="AZ504" s="250"/>
      <c r="BA504" s="250"/>
      <c r="BB504" s="250"/>
      <c r="BC504" s="250"/>
      <c r="BD504" s="250"/>
      <c r="BE504" s="250"/>
      <c r="BF504" s="250"/>
      <c r="BG504" s="250"/>
      <c r="BH504" s="250"/>
      <c r="BI504" s="250"/>
      <c r="BJ504" s="250"/>
      <c r="BK504" s="250"/>
      <c r="BL504" s="250"/>
      <c r="BM504" s="250"/>
      <c r="BN504" s="250"/>
      <c r="BO504" s="250"/>
      <c r="BP504" s="250"/>
      <c r="BQ504" s="250"/>
      <c r="BR504" s="250"/>
      <c r="BS504" s="250"/>
      <c r="BT504" s="250"/>
      <c r="BU504" s="250"/>
      <c r="BV504" s="250"/>
      <c r="BW504" s="250"/>
      <c r="BX504" s="250"/>
      <c r="BY504" s="250"/>
      <c r="BZ504" s="250"/>
      <c r="CA504" s="250"/>
      <c r="CB504" s="250"/>
      <c r="CC504" s="250"/>
      <c r="CD504" s="250"/>
      <c r="CE504" s="250"/>
      <c r="CF504" s="250"/>
      <c r="CG504" s="250"/>
      <c r="CH504" s="250"/>
      <c r="CI504" s="250"/>
      <c r="CJ504" s="250"/>
      <c r="CK504" s="250"/>
      <c r="CL504" s="250"/>
      <c r="CM504" s="250"/>
      <c r="CN504" s="250"/>
      <c r="CO504" s="250"/>
      <c r="CP504" s="250"/>
      <c r="CQ504" s="250"/>
      <c r="CR504" s="250"/>
      <c r="CS504" s="250"/>
      <c r="CT504" s="250"/>
      <c r="CU504" s="250"/>
      <c r="CV504" s="250"/>
      <c r="CW504" s="250"/>
      <c r="CX504" s="250"/>
      <c r="CY504" s="250"/>
      <c r="CZ504" s="250"/>
      <c r="DA504" s="250"/>
      <c r="DB504" s="250"/>
      <c r="DC504" s="250"/>
      <c r="DD504" s="250"/>
      <c r="DE504" s="250"/>
      <c r="DF504" s="250"/>
      <c r="DG504" s="250"/>
      <c r="DH504" s="250"/>
      <c r="DI504" s="250"/>
      <c r="DJ504" s="250"/>
      <c r="DK504" s="250"/>
      <c r="DL504" s="250"/>
      <c r="DM504" s="250"/>
      <c r="DN504" s="250"/>
      <c r="DO504" s="250"/>
      <c r="DP504" s="250"/>
      <c r="DQ504" s="250"/>
      <c r="DR504" s="250"/>
      <c r="DS504" s="250"/>
      <c r="DT504" s="250"/>
      <c r="DU504" s="250"/>
      <c r="DV504" s="250"/>
      <c r="DW504" s="250"/>
      <c r="DX504" s="250"/>
      <c r="DY504" s="250"/>
      <c r="DZ504" s="250"/>
      <c r="EA504" s="250"/>
      <c r="EB504" s="250"/>
      <c r="EC504" s="250"/>
      <c r="ED504" s="250"/>
      <c r="EE504" s="250"/>
      <c r="EF504" s="250"/>
      <c r="EG504" s="250"/>
      <c r="EH504" s="250"/>
      <c r="EI504" s="250"/>
      <c r="EJ504" s="250"/>
      <c r="EK504" s="250"/>
      <c r="EL504" s="250"/>
      <c r="EM504" s="250"/>
      <c r="EN504" s="250"/>
      <c r="EO504" s="250"/>
      <c r="EP504" s="250"/>
      <c r="EQ504" s="250"/>
      <c r="ER504" s="250"/>
      <c r="ES504" s="250"/>
      <c r="ET504" s="250"/>
      <c r="EU504" s="250"/>
      <c r="EV504" s="250"/>
      <c r="EW504" s="250"/>
      <c r="EX504" s="250"/>
      <c r="EY504" s="250"/>
      <c r="EZ504" s="250"/>
      <c r="FA504" s="250"/>
      <c r="FB504" s="250"/>
      <c r="FC504" s="250"/>
      <c r="FD504" s="250"/>
      <c r="FE504" s="250"/>
      <c r="FF504" s="250"/>
      <c r="FG504" s="250"/>
      <c r="FH504" s="250"/>
      <c r="FI504" s="250"/>
      <c r="FJ504" s="250"/>
      <c r="FK504" s="250"/>
      <c r="FL504" s="250"/>
      <c r="FM504" s="250"/>
      <c r="FN504" s="250"/>
      <c r="FO504" s="250"/>
      <c r="FP504" s="250"/>
      <c r="FQ504" s="250"/>
      <c r="FR504" s="250"/>
      <c r="FS504" s="250"/>
      <c r="FT504" s="250"/>
      <c r="FU504" s="250"/>
      <c r="FV504" s="250"/>
      <c r="FW504" s="250"/>
      <c r="FX504" s="250"/>
      <c r="FY504" s="250"/>
      <c r="FZ504" s="250"/>
      <c r="GA504" s="250"/>
      <c r="GB504" s="250"/>
      <c r="GC504" s="250"/>
      <c r="GD504" s="250"/>
      <c r="GE504" s="250"/>
      <c r="GF504" s="250"/>
      <c r="GG504" s="250"/>
      <c r="GH504" s="250"/>
      <c r="GI504" s="250"/>
      <c r="GJ504" s="250"/>
      <c r="GK504" s="250"/>
      <c r="GL504" s="250"/>
      <c r="GM504" s="250"/>
      <c r="GN504" s="250"/>
      <c r="GO504" s="250"/>
      <c r="GP504" s="250"/>
      <c r="GQ504" s="250"/>
      <c r="GR504" s="250"/>
      <c r="GS504" s="250"/>
      <c r="GT504" s="250"/>
      <c r="GU504" s="250"/>
      <c r="GV504" s="250"/>
      <c r="GW504" s="250"/>
      <c r="GX504" s="250"/>
      <c r="GY504" s="250"/>
      <c r="GZ504" s="250"/>
      <c r="HA504" s="250"/>
      <c r="HB504" s="250"/>
      <c r="HC504" s="250"/>
      <c r="HD504" s="250"/>
      <c r="HE504" s="250"/>
      <c r="HF504" s="250"/>
      <c r="HG504" s="250"/>
      <c r="HH504" s="250"/>
      <c r="HI504" s="250"/>
      <c r="HJ504" s="250"/>
      <c r="HK504" s="250"/>
      <c r="HL504" s="250"/>
      <c r="HM504" s="250"/>
      <c r="HN504" s="250"/>
      <c r="HO504" s="250"/>
      <c r="HP504" s="250"/>
      <c r="HQ504" s="250"/>
      <c r="HR504" s="250"/>
      <c r="HS504" s="250"/>
      <c r="HT504" s="250"/>
      <c r="HU504" s="250"/>
      <c r="HV504" s="250"/>
      <c r="HW504" s="250"/>
      <c r="HX504" s="250"/>
      <c r="HY504" s="250"/>
      <c r="HZ504" s="250"/>
      <c r="IA504" s="250"/>
      <c r="IB504" s="250"/>
      <c r="IC504" s="250"/>
      <c r="ID504" s="250"/>
      <c r="IE504" s="250"/>
      <c r="IF504" s="250"/>
      <c r="IG504" s="250"/>
      <c r="IH504" s="250"/>
      <c r="II504" s="250"/>
      <c r="IJ504" s="250"/>
      <c r="IK504" s="250"/>
      <c r="IL504" s="250"/>
      <c r="IM504" s="250"/>
      <c r="IN504" s="250"/>
      <c r="IO504" s="250"/>
      <c r="IP504" s="250"/>
      <c r="IQ504" s="250"/>
      <c r="IR504" s="250"/>
      <c r="IS504" s="250"/>
      <c r="IT504" s="250"/>
      <c r="IU504" s="250"/>
      <c r="IV504" s="250"/>
      <c r="IW504" s="250"/>
      <c r="IX504" s="250"/>
      <c r="IY504" s="250"/>
      <c r="IZ504" s="250"/>
      <c r="JA504" s="250"/>
      <c r="JB504" s="250"/>
      <c r="JC504" s="250"/>
      <c r="JD504" s="250"/>
      <c r="JE504" s="250"/>
      <c r="JF504" s="250"/>
      <c r="JG504" s="250"/>
      <c r="JH504" s="250"/>
      <c r="JI504" s="250"/>
      <c r="JJ504" s="250"/>
      <c r="JK504" s="250"/>
      <c r="JL504" s="250"/>
      <c r="JM504" s="250"/>
      <c r="JN504" s="250"/>
      <c r="JO504" s="250"/>
      <c r="JP504" s="250"/>
      <c r="JQ504" s="250"/>
      <c r="JR504" s="250"/>
      <c r="JS504" s="250"/>
      <c r="JT504" s="250"/>
      <c r="JU504" s="250"/>
      <c r="JV504" s="250"/>
      <c r="JW504" s="250"/>
      <c r="JX504" s="250"/>
      <c r="JY504" s="250"/>
      <c r="JZ504" s="250"/>
      <c r="KA504" s="250"/>
      <c r="KB504" s="250"/>
      <c r="KC504" s="250"/>
      <c r="KD504" s="250"/>
      <c r="KE504" s="250"/>
      <c r="KF504" s="250"/>
      <c r="KG504" s="250"/>
      <c r="KH504" s="250"/>
      <c r="KI504" s="250"/>
      <c r="KJ504" s="250"/>
      <c r="KK504" s="250"/>
      <c r="KL504" s="250"/>
      <c r="KM504" s="250"/>
      <c r="KN504" s="250"/>
      <c r="KO504" s="250"/>
      <c r="KP504" s="250"/>
      <c r="KQ504" s="250"/>
      <c r="KR504" s="250"/>
      <c r="KS504" s="250"/>
      <c r="KT504" s="250"/>
      <c r="KU504" s="250"/>
      <c r="KV504" s="250"/>
      <c r="KW504" s="250"/>
      <c r="KX504" s="250"/>
      <c r="KY504" s="250"/>
      <c r="KZ504" s="250"/>
      <c r="LA504" s="250"/>
      <c r="LB504" s="250"/>
      <c r="LC504" s="250"/>
      <c r="LD504" s="250"/>
      <c r="LE504" s="250"/>
      <c r="LF504" s="250"/>
      <c r="LG504" s="250"/>
      <c r="LH504" s="250"/>
      <c r="LI504" s="250"/>
      <c r="LJ504" s="250"/>
      <c r="LK504" s="250"/>
      <c r="LL504" s="250"/>
      <c r="LM504" s="250"/>
      <c r="LN504" s="250"/>
      <c r="LO504" s="250"/>
      <c r="LP504" s="250"/>
      <c r="LQ504" s="250"/>
      <c r="LR504" s="250"/>
      <c r="LS504" s="250"/>
      <c r="LT504" s="250"/>
      <c r="LU504" s="250"/>
      <c r="LV504" s="250"/>
      <c r="LW504" s="250"/>
      <c r="LX504" s="250"/>
      <c r="LY504" s="250"/>
      <c r="LZ504" s="250"/>
      <c r="MA504" s="250"/>
      <c r="MB504" s="250"/>
      <c r="MC504" s="250"/>
      <c r="MD504" s="250"/>
      <c r="ME504" s="250"/>
      <c r="MF504" s="250"/>
      <c r="MG504" s="250"/>
      <c r="MH504" s="250"/>
      <c r="MI504" s="250"/>
      <c r="MJ504" s="250"/>
      <c r="MK504" s="250"/>
      <c r="ML504" s="250"/>
      <c r="MM504" s="250"/>
      <c r="MN504" s="250"/>
      <c r="MO504" s="250"/>
      <c r="MP504" s="250"/>
      <c r="MQ504" s="250"/>
      <c r="MR504" s="250"/>
      <c r="MS504" s="250"/>
      <c r="MT504" s="250"/>
      <c r="MU504" s="250"/>
      <c r="MV504" s="250"/>
      <c r="MW504" s="250"/>
      <c r="MX504" s="250"/>
      <c r="MY504" s="250"/>
      <c r="MZ504" s="250"/>
      <c r="NA504" s="250"/>
      <c r="NB504" s="250"/>
      <c r="NC504" s="250"/>
      <c r="ND504" s="250"/>
      <c r="NE504" s="250"/>
      <c r="NF504" s="250"/>
      <c r="NG504" s="250"/>
      <c r="NH504" s="250"/>
      <c r="NI504" s="250"/>
      <c r="NJ504" s="250"/>
      <c r="NK504" s="250"/>
      <c r="NL504" s="250"/>
      <c r="NM504" s="250"/>
      <c r="NN504" s="250"/>
      <c r="NO504" s="250"/>
      <c r="NP504" s="250"/>
      <c r="NQ504" s="250"/>
      <c r="NR504" s="250"/>
      <c r="NS504" s="250"/>
      <c r="NT504" s="250"/>
      <c r="NU504" s="250"/>
      <c r="NV504" s="250"/>
      <c r="NW504" s="250"/>
      <c r="NX504" s="250"/>
      <c r="NY504" s="250"/>
      <c r="NZ504" s="250"/>
      <c r="OA504" s="250"/>
      <c r="OB504" s="250"/>
      <c r="OC504" s="250"/>
      <c r="OD504" s="250"/>
      <c r="OE504" s="250"/>
      <c r="OF504" s="250"/>
      <c r="OG504" s="250"/>
      <c r="OH504" s="250"/>
      <c r="OI504" s="250"/>
      <c r="OJ504" s="250"/>
      <c r="OK504" s="250"/>
      <c r="OL504" s="250"/>
      <c r="OM504" s="250"/>
      <c r="ON504" s="250"/>
      <c r="OO504" s="250"/>
      <c r="OP504" s="250"/>
      <c r="OQ504" s="250"/>
      <c r="OR504" s="250"/>
      <c r="OS504" s="250"/>
      <c r="OT504" s="250"/>
      <c r="OU504" s="250"/>
      <c r="OV504" s="250"/>
      <c r="OW504" s="250"/>
      <c r="OX504" s="250"/>
      <c r="OY504" s="250"/>
      <c r="OZ504" s="250"/>
      <c r="PA504" s="250"/>
      <c r="PB504" s="250"/>
      <c r="PC504" s="250"/>
      <c r="PD504" s="250"/>
      <c r="PE504" s="250"/>
      <c r="PF504" s="250"/>
      <c r="PG504" s="250"/>
      <c r="PH504" s="250"/>
      <c r="PI504" s="250"/>
      <c r="PJ504" s="250"/>
      <c r="PK504" s="250"/>
      <c r="PL504" s="250"/>
      <c r="PM504" s="250"/>
      <c r="PN504" s="250"/>
      <c r="PO504" s="250"/>
      <c r="PP504" s="250"/>
      <c r="PQ504" s="250"/>
      <c r="PR504" s="250"/>
      <c r="PS504" s="250"/>
      <c r="PT504" s="250"/>
      <c r="PU504" s="250"/>
      <c r="PV504" s="250"/>
      <c r="PW504" s="250"/>
      <c r="PX504" s="250"/>
      <c r="PY504" s="250"/>
      <c r="PZ504" s="250"/>
      <c r="QA504" s="250"/>
      <c r="QB504" s="250"/>
      <c r="QC504" s="250"/>
      <c r="QD504" s="250"/>
      <c r="QE504" s="250"/>
      <c r="QF504" s="250"/>
      <c r="QG504" s="250"/>
      <c r="QH504" s="250"/>
      <c r="QI504" s="250"/>
      <c r="QJ504" s="250"/>
      <c r="QK504" s="250"/>
      <c r="QL504" s="250"/>
      <c r="QM504" s="250"/>
      <c r="QN504" s="250"/>
      <c r="QO504" s="250"/>
      <c r="QP504" s="250"/>
      <c r="QQ504" s="250"/>
      <c r="QR504" s="250"/>
      <c r="QS504" s="250"/>
      <c r="QT504" s="250"/>
      <c r="QU504" s="250"/>
      <c r="QV504" s="250"/>
      <c r="QW504" s="250"/>
      <c r="QX504" s="250"/>
      <c r="QY504" s="250"/>
      <c r="QZ504" s="250"/>
      <c r="RA504" s="250"/>
      <c r="RB504" s="250"/>
      <c r="RC504" s="250"/>
      <c r="RD504" s="250"/>
      <c r="RE504" s="250"/>
      <c r="RF504" s="250"/>
      <c r="RG504" s="250"/>
      <c r="RH504" s="250"/>
      <c r="RI504" s="250"/>
      <c r="RJ504" s="250"/>
      <c r="RK504" s="250"/>
      <c r="RL504" s="250"/>
      <c r="RM504" s="250"/>
      <c r="RN504" s="250"/>
      <c r="RO504" s="250"/>
      <c r="RP504" s="250"/>
      <c r="RQ504" s="250"/>
      <c r="RR504" s="250"/>
      <c r="RS504" s="250"/>
      <c r="RT504" s="250"/>
      <c r="RU504" s="250"/>
      <c r="RV504" s="250"/>
      <c r="RW504" s="250"/>
      <c r="RX504" s="250"/>
      <c r="RY504" s="250"/>
      <c r="RZ504" s="250"/>
      <c r="SA504" s="250"/>
      <c r="SB504" s="250"/>
      <c r="SC504" s="250"/>
      <c r="SD504" s="250"/>
      <c r="SE504" s="250"/>
      <c r="SF504" s="250"/>
      <c r="SG504" s="250"/>
      <c r="SH504" s="250"/>
      <c r="SI504" s="250"/>
      <c r="SJ504" s="250"/>
      <c r="SK504" s="250"/>
      <c r="SL504" s="250"/>
      <c r="SM504" s="250"/>
      <c r="SN504" s="250"/>
      <c r="SO504" s="250"/>
      <c r="SP504" s="250"/>
      <c r="SQ504" s="250"/>
      <c r="SR504" s="250"/>
      <c r="SS504" s="250"/>
      <c r="ST504" s="250"/>
      <c r="SU504" s="250"/>
      <c r="SV504" s="250"/>
      <c r="SW504" s="250"/>
      <c r="SX504" s="250"/>
      <c r="SY504" s="250"/>
      <c r="SZ504" s="250"/>
      <c r="TA504" s="250"/>
      <c r="TB504" s="250"/>
      <c r="TC504" s="250"/>
      <c r="TD504" s="250"/>
      <c r="TE504" s="250"/>
      <c r="TF504" s="250"/>
      <c r="TG504" s="250"/>
      <c r="TH504" s="250"/>
      <c r="TI504" s="250"/>
      <c r="TJ504" s="250"/>
      <c r="TK504" s="250"/>
      <c r="TL504" s="250"/>
      <c r="TM504" s="250"/>
      <c r="TN504" s="250"/>
      <c r="TO504" s="250"/>
      <c r="TP504" s="250"/>
      <c r="TQ504" s="250"/>
      <c r="TR504" s="250"/>
      <c r="TS504" s="250"/>
      <c r="TT504" s="250"/>
      <c r="TU504" s="250"/>
      <c r="TV504" s="250"/>
      <c r="TW504" s="250"/>
      <c r="TX504" s="250"/>
      <c r="TY504" s="250"/>
      <c r="TZ504" s="250"/>
      <c r="UA504" s="250"/>
      <c r="UB504" s="250"/>
      <c r="UC504" s="250"/>
      <c r="UD504" s="250"/>
      <c r="UE504" s="250"/>
      <c r="UF504" s="250"/>
      <c r="UG504" s="250"/>
      <c r="UH504" s="250"/>
      <c r="UI504" s="250"/>
      <c r="UJ504" s="250"/>
      <c r="UK504" s="250"/>
      <c r="UL504" s="250"/>
      <c r="UM504" s="250"/>
      <c r="UN504" s="250"/>
      <c r="UO504" s="250"/>
      <c r="UP504" s="250"/>
      <c r="UQ504" s="250"/>
      <c r="UR504" s="250"/>
      <c r="US504" s="250"/>
      <c r="UT504" s="250"/>
      <c r="UU504" s="250"/>
      <c r="UV504" s="250"/>
      <c r="UW504" s="250"/>
      <c r="UX504" s="250"/>
      <c r="UY504" s="250"/>
      <c r="UZ504" s="250"/>
      <c r="VA504" s="250"/>
      <c r="VB504" s="250"/>
      <c r="VC504" s="250"/>
      <c r="VD504" s="250"/>
      <c r="VE504" s="250"/>
      <c r="VF504" s="250"/>
      <c r="VG504" s="250"/>
      <c r="VH504" s="250"/>
      <c r="VI504" s="250"/>
      <c r="VJ504" s="250"/>
      <c r="VK504" s="250"/>
      <c r="VL504" s="250"/>
      <c r="VM504" s="250"/>
      <c r="VN504" s="250"/>
      <c r="VO504" s="250"/>
      <c r="VP504" s="250"/>
      <c r="VQ504" s="250"/>
      <c r="VR504" s="250"/>
      <c r="VS504" s="250"/>
      <c r="VT504" s="250"/>
      <c r="VU504" s="250"/>
      <c r="VV504" s="250"/>
      <c r="VW504" s="250"/>
      <c r="VX504" s="250"/>
      <c r="VY504" s="250"/>
      <c r="VZ504" s="250"/>
      <c r="WA504" s="250"/>
      <c r="WB504" s="250"/>
      <c r="WC504" s="250"/>
      <c r="WD504" s="250"/>
      <c r="WE504" s="250"/>
      <c r="WF504" s="250"/>
      <c r="WG504" s="250"/>
      <c r="WH504" s="250"/>
      <c r="WI504" s="250"/>
      <c r="WJ504" s="250"/>
      <c r="WK504" s="250"/>
      <c r="WL504" s="250"/>
      <c r="WM504" s="250"/>
      <c r="WN504" s="250"/>
      <c r="WO504" s="250"/>
      <c r="WP504" s="250"/>
      <c r="WQ504" s="250"/>
      <c r="WR504" s="250"/>
      <c r="WS504" s="250"/>
      <c r="WT504" s="250"/>
      <c r="WU504" s="250"/>
      <c r="WV504" s="250"/>
      <c r="WW504" s="250"/>
      <c r="WX504" s="250"/>
      <c r="WY504" s="250"/>
      <c r="WZ504" s="250"/>
      <c r="XA504" s="250"/>
      <c r="XB504" s="250"/>
      <c r="XC504" s="250"/>
      <c r="XD504" s="250"/>
      <c r="XE504" s="250"/>
      <c r="XF504" s="250"/>
      <c r="XG504" s="250"/>
      <c r="XH504" s="250"/>
      <c r="XI504" s="250"/>
      <c r="XJ504" s="250"/>
      <c r="XK504" s="250"/>
      <c r="XL504" s="250"/>
      <c r="XM504" s="250"/>
      <c r="XN504" s="250"/>
      <c r="XO504" s="250"/>
      <c r="XP504" s="250"/>
      <c r="XQ504" s="250"/>
      <c r="XR504" s="250"/>
      <c r="XS504" s="250"/>
      <c r="XT504" s="250"/>
      <c r="XU504" s="250"/>
      <c r="XV504" s="250"/>
      <c r="XW504" s="250"/>
      <c r="XX504" s="250"/>
      <c r="XY504" s="250"/>
      <c r="XZ504" s="250"/>
      <c r="YA504" s="250"/>
      <c r="YB504" s="250"/>
      <c r="YC504" s="250"/>
      <c r="YD504" s="250"/>
      <c r="YE504" s="250"/>
      <c r="YF504" s="250"/>
      <c r="YG504" s="250"/>
      <c r="YH504" s="250"/>
      <c r="YI504" s="250"/>
      <c r="YJ504" s="250"/>
      <c r="YK504" s="250"/>
      <c r="YL504" s="250"/>
      <c r="YM504" s="250"/>
      <c r="YN504" s="250"/>
      <c r="YO504" s="250"/>
      <c r="YP504" s="250"/>
      <c r="YQ504" s="250"/>
      <c r="YR504" s="250"/>
      <c r="YS504" s="250"/>
      <c r="YT504" s="250"/>
      <c r="YU504" s="250"/>
      <c r="YV504" s="250"/>
      <c r="YW504" s="250"/>
      <c r="YX504" s="250"/>
      <c r="YY504" s="250"/>
      <c r="YZ504" s="250"/>
      <c r="ZA504" s="250"/>
      <c r="ZB504" s="250"/>
      <c r="ZC504" s="250"/>
      <c r="ZD504" s="250"/>
      <c r="ZE504" s="250"/>
      <c r="ZF504" s="250"/>
      <c r="ZG504" s="250"/>
      <c r="ZH504" s="250"/>
      <c r="ZI504" s="250"/>
      <c r="ZJ504" s="250"/>
      <c r="ZK504" s="250"/>
      <c r="ZL504" s="250"/>
      <c r="ZM504" s="250"/>
      <c r="ZN504" s="250"/>
      <c r="ZO504" s="250"/>
      <c r="ZP504" s="250"/>
      <c r="ZQ504" s="250"/>
      <c r="ZR504" s="250"/>
      <c r="ZS504" s="250"/>
      <c r="ZT504" s="250"/>
      <c r="ZU504" s="250"/>
      <c r="ZV504" s="250"/>
      <c r="ZW504" s="250"/>
      <c r="ZX504" s="250"/>
      <c r="ZY504" s="250"/>
      <c r="ZZ504" s="250"/>
      <c r="AAA504" s="250"/>
      <c r="AAB504" s="250"/>
      <c r="AAC504" s="250"/>
      <c r="AAD504" s="250"/>
      <c r="AAE504" s="250"/>
      <c r="AAF504" s="250"/>
      <c r="AAG504" s="250"/>
      <c r="AAH504" s="250"/>
      <c r="AAI504" s="250"/>
      <c r="AAJ504" s="250"/>
      <c r="AAK504" s="250"/>
      <c r="AAL504" s="250"/>
      <c r="AAM504" s="250"/>
      <c r="AAN504" s="250"/>
      <c r="AAO504" s="250"/>
      <c r="AAP504" s="250"/>
      <c r="AAQ504" s="250"/>
      <c r="AAR504" s="250"/>
      <c r="AAS504" s="250"/>
      <c r="AAT504" s="250"/>
      <c r="AAU504" s="250"/>
      <c r="AAV504" s="250"/>
      <c r="AAW504" s="250"/>
      <c r="AAX504" s="250"/>
      <c r="AAY504" s="250"/>
      <c r="AAZ504" s="250"/>
      <c r="ABA504" s="250"/>
      <c r="ABB504" s="250"/>
      <c r="ABC504" s="250"/>
      <c r="ABD504" s="250"/>
      <c r="ABE504" s="250"/>
      <c r="ABF504" s="250"/>
      <c r="ABG504" s="250"/>
      <c r="ABH504" s="250"/>
      <c r="ABI504" s="250"/>
      <c r="ABJ504" s="250"/>
      <c r="ABK504" s="250"/>
      <c r="ABL504" s="250"/>
      <c r="ABM504" s="250"/>
      <c r="ABN504" s="250"/>
      <c r="ABO504" s="250"/>
      <c r="ABP504" s="250"/>
      <c r="ABQ504" s="250"/>
      <c r="ABR504" s="250"/>
      <c r="ABS504" s="250"/>
      <c r="ABT504" s="250"/>
      <c r="ABU504" s="250"/>
      <c r="ABV504" s="250"/>
      <c r="ABW504" s="250"/>
      <c r="ABX504" s="250"/>
      <c r="ABY504" s="250"/>
      <c r="ABZ504" s="250"/>
      <c r="ACA504" s="250"/>
      <c r="ACB504" s="250"/>
      <c r="ACC504" s="250"/>
      <c r="ACD504" s="250"/>
      <c r="ACE504" s="250"/>
      <c r="ACF504" s="250"/>
      <c r="ACG504" s="250"/>
      <c r="ACH504" s="250"/>
      <c r="ACI504" s="250"/>
      <c r="ACJ504" s="250"/>
      <c r="ACK504" s="250"/>
      <c r="ACL504" s="250"/>
      <c r="ACM504" s="250"/>
      <c r="ACN504" s="250"/>
      <c r="ACO504" s="250"/>
      <c r="ACP504" s="250"/>
      <c r="ACQ504" s="250"/>
      <c r="ACR504" s="250"/>
      <c r="ACS504" s="250"/>
      <c r="ACT504" s="250"/>
      <c r="ACU504" s="250"/>
      <c r="ACV504" s="250"/>
      <c r="ACW504" s="250"/>
      <c r="ACX504" s="250"/>
      <c r="ACY504" s="250"/>
      <c r="ACZ504" s="250"/>
      <c r="ADA504" s="250"/>
      <c r="ADB504" s="250"/>
      <c r="ADC504" s="250"/>
      <c r="ADD504" s="250"/>
      <c r="ADE504" s="250"/>
      <c r="ADF504" s="250"/>
      <c r="ADG504" s="250"/>
      <c r="ADH504" s="250"/>
      <c r="ADI504" s="250"/>
      <c r="ADJ504" s="250"/>
      <c r="ADK504" s="250"/>
      <c r="ADL504" s="250"/>
      <c r="ADM504" s="250"/>
      <c r="ADN504" s="250"/>
      <c r="ADO504" s="250"/>
      <c r="ADP504" s="250"/>
      <c r="ADQ504" s="250"/>
      <c r="ADR504" s="250"/>
      <c r="ADS504" s="250"/>
      <c r="ADT504" s="250"/>
      <c r="ADU504" s="250"/>
      <c r="ADV504" s="250"/>
      <c r="ADW504" s="250"/>
      <c r="ADX504" s="250"/>
      <c r="ADY504" s="250"/>
      <c r="ADZ504" s="250"/>
      <c r="AEA504" s="250"/>
      <c r="AEB504" s="250"/>
      <c r="AEC504" s="250"/>
      <c r="AED504" s="250"/>
      <c r="AEE504" s="250"/>
      <c r="AEF504" s="250"/>
      <c r="AEG504" s="250"/>
      <c r="AEH504" s="250"/>
      <c r="AEI504" s="250"/>
      <c r="AEJ504" s="250"/>
      <c r="AEK504" s="250"/>
      <c r="AEL504" s="250"/>
      <c r="AEM504" s="250"/>
      <c r="AEN504" s="250"/>
      <c r="AEO504" s="250"/>
      <c r="AEP504" s="250"/>
      <c r="AEQ504" s="250"/>
      <c r="AER504" s="250"/>
      <c r="AES504" s="250"/>
      <c r="AET504" s="250"/>
      <c r="AEU504" s="250"/>
      <c r="AEV504" s="250"/>
      <c r="AEW504" s="250"/>
      <c r="AEX504" s="250"/>
      <c r="AEY504" s="250"/>
      <c r="AEZ504" s="250"/>
      <c r="AFA504" s="250"/>
      <c r="AFB504" s="250"/>
      <c r="AFC504" s="250"/>
      <c r="AFD504" s="250"/>
      <c r="AFE504" s="250"/>
      <c r="AFF504" s="250"/>
      <c r="AFG504" s="250"/>
      <c r="AFH504" s="250"/>
      <c r="AFI504" s="250"/>
      <c r="AFJ504" s="250"/>
      <c r="AFK504" s="250"/>
      <c r="AFL504" s="250"/>
      <c r="AFM504" s="250"/>
      <c r="AFN504" s="250"/>
      <c r="AFO504" s="250"/>
      <c r="AFP504" s="250"/>
      <c r="AFQ504" s="250"/>
      <c r="AFR504" s="250"/>
      <c r="AFS504" s="250"/>
      <c r="AFT504" s="250"/>
      <c r="AFU504" s="250"/>
      <c r="AFV504" s="250"/>
      <c r="AFW504" s="250"/>
      <c r="AFX504" s="250"/>
      <c r="AFY504" s="250"/>
      <c r="AFZ504" s="250"/>
      <c r="AGA504" s="250"/>
      <c r="AGB504" s="250"/>
      <c r="AGC504" s="250"/>
      <c r="AGD504" s="250"/>
      <c r="AGE504" s="250"/>
      <c r="AGF504" s="250"/>
      <c r="AGG504" s="250"/>
      <c r="AGH504" s="250"/>
      <c r="AGI504" s="250"/>
      <c r="AGJ504" s="250"/>
      <c r="AGK504" s="250"/>
      <c r="AGL504" s="250"/>
      <c r="AGM504" s="250"/>
      <c r="AGN504" s="250"/>
      <c r="AGO504" s="250"/>
      <c r="AGP504" s="250"/>
      <c r="AGQ504" s="250"/>
      <c r="AGR504" s="250"/>
      <c r="AGS504" s="250"/>
      <c r="AGT504" s="250"/>
      <c r="AGU504" s="250"/>
      <c r="AGV504" s="250"/>
      <c r="AGW504" s="250"/>
      <c r="AGX504" s="250"/>
      <c r="AGY504" s="250"/>
      <c r="AGZ504" s="250"/>
      <c r="AHA504" s="250"/>
      <c r="AHB504" s="250"/>
      <c r="AHC504" s="250"/>
      <c r="AHD504" s="250"/>
      <c r="AHE504" s="250"/>
      <c r="AHF504" s="250"/>
      <c r="AHG504" s="250"/>
      <c r="AHH504" s="250"/>
      <c r="AHI504" s="250"/>
      <c r="AHJ504" s="250"/>
      <c r="AHK504" s="250"/>
      <c r="AHL504" s="250"/>
      <c r="AHM504" s="250"/>
      <c r="AHN504" s="250"/>
      <c r="AHO504" s="250"/>
      <c r="AHP504" s="250"/>
      <c r="AHQ504" s="250"/>
      <c r="AHR504" s="250"/>
      <c r="AHS504" s="250"/>
      <c r="AHT504" s="250"/>
      <c r="AHU504" s="250"/>
      <c r="AHV504" s="250"/>
      <c r="AHW504" s="250"/>
      <c r="AHX504" s="250"/>
      <c r="AHY504" s="250"/>
      <c r="AHZ504" s="250"/>
      <c r="AIA504" s="250"/>
      <c r="AIB504" s="250"/>
      <c r="AIC504" s="250"/>
      <c r="AID504" s="250"/>
      <c r="AIE504" s="250"/>
      <c r="AIF504" s="250"/>
      <c r="AIG504" s="250"/>
      <c r="AIH504" s="250"/>
      <c r="AII504" s="250"/>
      <c r="AIJ504" s="250"/>
      <c r="AIK504" s="250"/>
      <c r="AIL504" s="250"/>
      <c r="AIM504" s="250"/>
      <c r="AIN504" s="250"/>
      <c r="AIO504" s="250"/>
      <c r="AIP504" s="250"/>
      <c r="AIQ504" s="250"/>
      <c r="AIR504" s="250"/>
      <c r="AIS504" s="250"/>
      <c r="AIT504" s="250"/>
      <c r="AIU504" s="250"/>
      <c r="AIV504" s="250"/>
      <c r="AIW504" s="250"/>
      <c r="AIX504" s="250"/>
      <c r="AIY504" s="250"/>
      <c r="AIZ504" s="250"/>
      <c r="AJA504" s="250"/>
      <c r="AJB504" s="250"/>
      <c r="AJC504" s="250"/>
      <c r="AJD504" s="250"/>
      <c r="AJE504" s="250"/>
      <c r="AJF504" s="250"/>
      <c r="AJG504" s="250"/>
      <c r="AJH504" s="250"/>
      <c r="AJI504" s="250"/>
      <c r="AJJ504" s="250"/>
      <c r="AJK504" s="250"/>
      <c r="AJL504" s="250"/>
      <c r="AJM504" s="250"/>
      <c r="AJN504" s="250"/>
      <c r="AJO504" s="250"/>
      <c r="AJP504" s="250"/>
      <c r="AJQ504" s="250"/>
      <c r="AJR504" s="250"/>
      <c r="AJS504" s="250"/>
      <c r="AJT504" s="250"/>
      <c r="AJU504" s="250"/>
      <c r="AJV504" s="250"/>
      <c r="AJW504" s="250"/>
      <c r="AJX504" s="250"/>
      <c r="AJY504" s="250"/>
      <c r="AJZ504" s="250"/>
      <c r="AKA504" s="250"/>
      <c r="AKB504" s="250"/>
      <c r="AKC504" s="250"/>
      <c r="AKD504" s="250"/>
      <c r="AKE504" s="250"/>
      <c r="AKF504" s="250"/>
      <c r="AKG504" s="250"/>
      <c r="AKH504" s="250"/>
      <c r="AKI504" s="250"/>
      <c r="AKJ504" s="250"/>
      <c r="AKK504" s="250"/>
      <c r="AKL504" s="250"/>
      <c r="AKM504" s="250"/>
      <c r="AKN504" s="250"/>
      <c r="AKO504" s="250"/>
      <c r="AKP504" s="250"/>
      <c r="AKQ504" s="250"/>
      <c r="AKR504" s="250"/>
      <c r="AKS504" s="250"/>
      <c r="AKT504" s="250"/>
      <c r="AKU504" s="250"/>
      <c r="AKV504" s="250"/>
      <c r="AKW504" s="250"/>
      <c r="AKX504" s="250"/>
      <c r="AKY504" s="250"/>
      <c r="AKZ504" s="250"/>
      <c r="ALA504" s="250"/>
      <c r="ALB504" s="250"/>
      <c r="ALC504" s="250"/>
      <c r="ALD504" s="250"/>
    </row>
    <row r="505" spans="1:992" ht="38.25" customHeight="1">
      <c r="A505" s="2390" t="s">
        <v>328</v>
      </c>
      <c r="B505" s="2420" t="s">
        <v>345</v>
      </c>
      <c r="C505" s="2420" t="s">
        <v>2021</v>
      </c>
      <c r="D505" s="709" t="s">
        <v>296</v>
      </c>
      <c r="E505" s="468">
        <f>E506+E510</f>
        <v>26607777.390000001</v>
      </c>
      <c r="F505" s="468">
        <f>F506+F510</f>
        <v>26659822.329999998</v>
      </c>
      <c r="G505" s="2390"/>
      <c r="H505" s="732" t="s">
        <v>346</v>
      </c>
      <c r="I505" s="688" t="s">
        <v>306</v>
      </c>
      <c r="J505" s="688">
        <v>89</v>
      </c>
      <c r="K505" s="688">
        <v>73</v>
      </c>
      <c r="L505" s="1808" t="s">
        <v>2851</v>
      </c>
      <c r="M505" s="580"/>
    </row>
    <row r="506" spans="1:992" ht="38.25" customHeight="1">
      <c r="A506" s="2801"/>
      <c r="B506" s="2827"/>
      <c r="C506" s="2421"/>
      <c r="D506" s="709" t="s">
        <v>301</v>
      </c>
      <c r="E506" s="468">
        <f>E507+E508+E509</f>
        <v>26607777.390000001</v>
      </c>
      <c r="F506" s="468">
        <f>F507+F508+F509</f>
        <v>26659822.329999998</v>
      </c>
      <c r="G506" s="2391"/>
      <c r="H506" s="732" t="s">
        <v>126</v>
      </c>
      <c r="I506" s="794" t="s">
        <v>325</v>
      </c>
      <c r="J506" s="794">
        <v>534</v>
      </c>
      <c r="K506" s="794">
        <v>546</v>
      </c>
      <c r="L506" s="2723" t="s">
        <v>2852</v>
      </c>
      <c r="M506" s="580"/>
      <c r="N506" s="406"/>
      <c r="O506" s="406"/>
    </row>
    <row r="507" spans="1:992" ht="28.5" customHeight="1">
      <c r="A507" s="2801"/>
      <c r="B507" s="2827"/>
      <c r="C507" s="2421"/>
      <c r="D507" s="707" t="s">
        <v>303</v>
      </c>
      <c r="E507" s="468">
        <v>26607777.390000001</v>
      </c>
      <c r="F507" s="468">
        <v>26659822.329999998</v>
      </c>
      <c r="G507" s="2391"/>
      <c r="H507" s="732" t="s">
        <v>538</v>
      </c>
      <c r="I507" s="794" t="s">
        <v>121</v>
      </c>
      <c r="J507" s="794">
        <v>51767</v>
      </c>
      <c r="K507" s="794">
        <v>51792</v>
      </c>
      <c r="L507" s="2725"/>
      <c r="M507" s="580"/>
      <c r="N507" s="406"/>
      <c r="O507" s="406"/>
    </row>
    <row r="508" spans="1:992" ht="14.25" customHeight="1">
      <c r="A508" s="2801"/>
      <c r="B508" s="2827"/>
      <c r="C508" s="2421"/>
      <c r="D508" s="718" t="s">
        <v>304</v>
      </c>
      <c r="E508" s="374">
        <v>0</v>
      </c>
      <c r="F508" s="374">
        <v>0</v>
      </c>
      <c r="G508" s="2391"/>
      <c r="H508" s="2384" t="s">
        <v>1888</v>
      </c>
      <c r="I508" s="2579" t="s">
        <v>121</v>
      </c>
      <c r="J508" s="2579">
        <v>82577</v>
      </c>
      <c r="K508" s="2579">
        <v>82810</v>
      </c>
      <c r="L508" s="2723" t="s">
        <v>2853</v>
      </c>
      <c r="M508" s="580"/>
      <c r="N508" s="406"/>
      <c r="O508" s="406"/>
    </row>
    <row r="509" spans="1:992" ht="20.25" customHeight="1">
      <c r="A509" s="2801"/>
      <c r="B509" s="2827"/>
      <c r="C509" s="2421"/>
      <c r="D509" s="709" t="s">
        <v>305</v>
      </c>
      <c r="E509" s="374">
        <v>0</v>
      </c>
      <c r="F509" s="374">
        <v>0</v>
      </c>
      <c r="G509" s="2391"/>
      <c r="H509" s="2385"/>
      <c r="I509" s="2580"/>
      <c r="J509" s="2580"/>
      <c r="K509" s="2580"/>
      <c r="L509" s="2724"/>
      <c r="M509" s="580"/>
      <c r="N509" s="406"/>
      <c r="O509" s="406"/>
    </row>
    <row r="510" spans="1:992" ht="15.75" customHeight="1">
      <c r="A510" s="2801"/>
      <c r="B510" s="2827"/>
      <c r="C510" s="2421"/>
      <c r="D510" s="718" t="s">
        <v>302</v>
      </c>
      <c r="E510" s="374">
        <v>0</v>
      </c>
      <c r="F510" s="374">
        <v>0</v>
      </c>
      <c r="G510" s="2392"/>
      <c r="H510" s="2398"/>
      <c r="I510" s="734"/>
      <c r="J510" s="734"/>
      <c r="K510" s="734"/>
      <c r="L510" s="2725"/>
      <c r="M510" s="580"/>
      <c r="N510" s="406"/>
      <c r="O510" s="406"/>
    </row>
    <row r="511" spans="1:992" ht="20.25" customHeight="1">
      <c r="A511" s="2390" t="s">
        <v>329</v>
      </c>
      <c r="B511" s="2420" t="s">
        <v>1290</v>
      </c>
      <c r="C511" s="2420" t="s">
        <v>47</v>
      </c>
      <c r="D511" s="718" t="s">
        <v>296</v>
      </c>
      <c r="E511" s="468">
        <f>E512+E516</f>
        <v>63389497.770000003</v>
      </c>
      <c r="F511" s="468">
        <f>F512+F516</f>
        <v>63389497.770000003</v>
      </c>
      <c r="G511" s="2390"/>
      <c r="H511" s="2384" t="s">
        <v>127</v>
      </c>
      <c r="I511" s="2390" t="s">
        <v>306</v>
      </c>
      <c r="J511" s="2390">
        <v>100</v>
      </c>
      <c r="K511" s="2390">
        <v>108.7</v>
      </c>
      <c r="L511" s="2723" t="s">
        <v>2854</v>
      </c>
      <c r="M511" s="580"/>
      <c r="N511" s="406"/>
      <c r="O511" s="406"/>
    </row>
    <row r="512" spans="1:992" ht="19.5" customHeight="1">
      <c r="A512" s="2801"/>
      <c r="B512" s="2827"/>
      <c r="C512" s="2421"/>
      <c r="D512" s="709" t="s">
        <v>301</v>
      </c>
      <c r="E512" s="468">
        <f>E513+E514+E515</f>
        <v>63389497.770000003</v>
      </c>
      <c r="F512" s="468">
        <f>F513+F514+F515</f>
        <v>63389497.770000003</v>
      </c>
      <c r="G512" s="2391"/>
      <c r="H512" s="2821"/>
      <c r="I512" s="2391"/>
      <c r="J512" s="2391"/>
      <c r="K512" s="2391"/>
      <c r="L512" s="2724"/>
      <c r="M512" s="580"/>
      <c r="N512" s="406"/>
      <c r="O512" s="406"/>
    </row>
    <row r="513" spans="1:15" ht="14.25" customHeight="1">
      <c r="A513" s="2801"/>
      <c r="B513" s="2827"/>
      <c r="C513" s="2421"/>
      <c r="D513" s="707" t="s">
        <v>303</v>
      </c>
      <c r="E513" s="374">
        <v>63389497.770000003</v>
      </c>
      <c r="F513" s="1806">
        <v>63389497.770000003</v>
      </c>
      <c r="G513" s="2391"/>
      <c r="H513" s="2821"/>
      <c r="I513" s="2391"/>
      <c r="J513" s="2391"/>
      <c r="K513" s="2391"/>
      <c r="L513" s="2724"/>
      <c r="M513" s="580"/>
      <c r="N513" s="406"/>
      <c r="O513" s="406"/>
    </row>
    <row r="514" spans="1:15">
      <c r="A514" s="2801"/>
      <c r="B514" s="2827"/>
      <c r="C514" s="2421"/>
      <c r="D514" s="718" t="s">
        <v>304</v>
      </c>
      <c r="E514" s="468">
        <v>0</v>
      </c>
      <c r="F514" s="468">
        <v>0</v>
      </c>
      <c r="G514" s="2391"/>
      <c r="H514" s="2821"/>
      <c r="I514" s="2391"/>
      <c r="J514" s="2391"/>
      <c r="K514" s="2391"/>
      <c r="L514" s="2724"/>
      <c r="M514" s="580"/>
      <c r="N514" s="406"/>
      <c r="O514" s="406"/>
    </row>
    <row r="515" spans="1:15" ht="21.75" customHeight="1">
      <c r="A515" s="2801"/>
      <c r="B515" s="2827"/>
      <c r="C515" s="2421"/>
      <c r="D515" s="709" t="s">
        <v>305</v>
      </c>
      <c r="E515" s="375">
        <v>0</v>
      </c>
      <c r="F515" s="374">
        <v>0</v>
      </c>
      <c r="G515" s="2391"/>
      <c r="H515" s="2821"/>
      <c r="I515" s="2391"/>
      <c r="J515" s="2391"/>
      <c r="K515" s="2391"/>
      <c r="L515" s="2724"/>
      <c r="M515" s="580"/>
      <c r="N515" s="406"/>
      <c r="O515" s="406"/>
    </row>
    <row r="516" spans="1:15" ht="14.25" customHeight="1">
      <c r="A516" s="2751"/>
      <c r="B516" s="2827"/>
      <c r="C516" s="2421"/>
      <c r="D516" s="718" t="s">
        <v>302</v>
      </c>
      <c r="E516" s="374">
        <v>0</v>
      </c>
      <c r="F516" s="374">
        <v>0</v>
      </c>
      <c r="G516" s="2392"/>
      <c r="H516" s="2822"/>
      <c r="I516" s="2392"/>
      <c r="J516" s="2392"/>
      <c r="K516" s="2392"/>
      <c r="L516" s="2725"/>
      <c r="M516" s="580"/>
      <c r="N516" s="406"/>
      <c r="O516" s="406"/>
    </row>
    <row r="517" spans="1:15" ht="16.5" customHeight="1">
      <c r="A517" s="2390" t="s">
        <v>544</v>
      </c>
      <c r="B517" s="2420" t="s">
        <v>1048</v>
      </c>
      <c r="C517" s="2420" t="s">
        <v>1493</v>
      </c>
      <c r="D517" s="718" t="s">
        <v>296</v>
      </c>
      <c r="E517" s="468">
        <f>E518+E522</f>
        <v>36333090</v>
      </c>
      <c r="F517" s="468">
        <f>F518+F522</f>
        <v>36333090</v>
      </c>
      <c r="G517" s="2390"/>
      <c r="H517" s="2384" t="s">
        <v>1291</v>
      </c>
      <c r="I517" s="2390" t="s">
        <v>306</v>
      </c>
      <c r="J517" s="2390">
        <v>100</v>
      </c>
      <c r="K517" s="2390">
        <v>100</v>
      </c>
      <c r="L517" s="2791"/>
      <c r="M517" s="580"/>
      <c r="N517" s="406"/>
      <c r="O517" s="406"/>
    </row>
    <row r="518" spans="1:15" ht="19.5" customHeight="1">
      <c r="A518" s="2391"/>
      <c r="B518" s="2421"/>
      <c r="C518" s="2421"/>
      <c r="D518" s="709" t="s">
        <v>301</v>
      </c>
      <c r="E518" s="468">
        <f>E519+E520+E521</f>
        <v>36333090</v>
      </c>
      <c r="F518" s="468">
        <f>F519+F520+F521</f>
        <v>36333090</v>
      </c>
      <c r="G518" s="2391"/>
      <c r="H518" s="2385"/>
      <c r="I518" s="2391"/>
      <c r="J518" s="2391"/>
      <c r="K518" s="2391"/>
      <c r="L518" s="2792"/>
      <c r="M518" s="580"/>
      <c r="N518" s="406"/>
      <c r="O518" s="406"/>
    </row>
    <row r="519" spans="1:15" ht="14.25" customHeight="1">
      <c r="A519" s="2391"/>
      <c r="B519" s="2421"/>
      <c r="C519" s="2421"/>
      <c r="D519" s="707" t="s">
        <v>303</v>
      </c>
      <c r="E519" s="374">
        <v>36333090</v>
      </c>
      <c r="F519" s="1806">
        <v>36333090</v>
      </c>
      <c r="G519" s="2391"/>
      <c r="H519" s="2385"/>
      <c r="I519" s="2391"/>
      <c r="J519" s="2391"/>
      <c r="K519" s="2391"/>
      <c r="L519" s="2792"/>
      <c r="M519" s="580"/>
      <c r="N519" s="406"/>
      <c r="O519" s="406"/>
    </row>
    <row r="520" spans="1:15" ht="13.5" customHeight="1">
      <c r="A520" s="2391"/>
      <c r="B520" s="2421"/>
      <c r="C520" s="2421"/>
      <c r="D520" s="718" t="s">
        <v>304</v>
      </c>
      <c r="E520" s="468">
        <v>0</v>
      </c>
      <c r="F520" s="468">
        <v>0</v>
      </c>
      <c r="G520" s="2391"/>
      <c r="H520" s="2385"/>
      <c r="I520" s="2391"/>
      <c r="J520" s="2391"/>
      <c r="K520" s="2391"/>
      <c r="L520" s="2792"/>
      <c r="M520" s="580"/>
      <c r="N520" s="406"/>
      <c r="O520" s="406"/>
    </row>
    <row r="521" spans="1:15" ht="21.75" customHeight="1">
      <c r="A521" s="2391"/>
      <c r="B521" s="2421"/>
      <c r="C521" s="2421"/>
      <c r="D521" s="709" t="s">
        <v>305</v>
      </c>
      <c r="E521" s="375">
        <v>0</v>
      </c>
      <c r="F521" s="374">
        <v>0</v>
      </c>
      <c r="G521" s="2391"/>
      <c r="H521" s="2385"/>
      <c r="I521" s="2391"/>
      <c r="J521" s="2391"/>
      <c r="K521" s="2391"/>
      <c r="L521" s="2792"/>
      <c r="M521" s="580"/>
      <c r="N521" s="406"/>
      <c r="O521" s="406"/>
    </row>
    <row r="522" spans="1:15" ht="13.5" customHeight="1">
      <c r="A522" s="2392"/>
      <c r="B522" s="2422"/>
      <c r="C522" s="2422"/>
      <c r="D522" s="718" t="s">
        <v>302</v>
      </c>
      <c r="E522" s="374">
        <v>0</v>
      </c>
      <c r="F522" s="374">
        <v>0</v>
      </c>
      <c r="G522" s="2392"/>
      <c r="H522" s="2398"/>
      <c r="I522" s="2392"/>
      <c r="J522" s="2392"/>
      <c r="K522" s="2392"/>
      <c r="L522" s="2793"/>
      <c r="M522" s="580"/>
      <c r="N522" s="406"/>
      <c r="O522" s="406"/>
    </row>
    <row r="523" spans="1:15" ht="20.25" customHeight="1">
      <c r="A523" s="2390" t="s">
        <v>545</v>
      </c>
      <c r="B523" s="2420" t="s">
        <v>1049</v>
      </c>
      <c r="C523" s="2420" t="s">
        <v>782</v>
      </c>
      <c r="D523" s="718" t="s">
        <v>296</v>
      </c>
      <c r="E523" s="468">
        <f>E524+E528</f>
        <v>103664216</v>
      </c>
      <c r="F523" s="468">
        <f>F524+F528</f>
        <v>103664216</v>
      </c>
      <c r="G523" s="2390"/>
      <c r="H523" s="2384" t="s">
        <v>1291</v>
      </c>
      <c r="I523" s="2390" t="s">
        <v>306</v>
      </c>
      <c r="J523" s="2390">
        <v>100</v>
      </c>
      <c r="K523" s="2390">
        <v>116.3</v>
      </c>
      <c r="L523" s="2723" t="s">
        <v>2855</v>
      </c>
      <c r="M523" s="580"/>
      <c r="N523" s="406"/>
      <c r="O523" s="406"/>
    </row>
    <row r="524" spans="1:15" ht="19.5" customHeight="1">
      <c r="A524" s="2391"/>
      <c r="B524" s="2827"/>
      <c r="C524" s="2421"/>
      <c r="D524" s="709" t="s">
        <v>301</v>
      </c>
      <c r="E524" s="468">
        <f>E525+E526+E527</f>
        <v>103664216</v>
      </c>
      <c r="F524" s="468">
        <f>F525+F526+F527</f>
        <v>103664216</v>
      </c>
      <c r="G524" s="2391"/>
      <c r="H524" s="2821"/>
      <c r="I524" s="2391"/>
      <c r="J524" s="2391"/>
      <c r="K524" s="2391"/>
      <c r="L524" s="2724"/>
      <c r="M524" s="580"/>
      <c r="N524" s="406"/>
      <c r="O524" s="406"/>
    </row>
    <row r="525" spans="1:15" ht="14.25" customHeight="1">
      <c r="A525" s="2391"/>
      <c r="B525" s="2827"/>
      <c r="C525" s="2421"/>
      <c r="D525" s="707" t="s">
        <v>303</v>
      </c>
      <c r="E525" s="374">
        <v>103664216</v>
      </c>
      <c r="F525" s="1806">
        <v>103664216</v>
      </c>
      <c r="G525" s="2391"/>
      <c r="H525" s="2821"/>
      <c r="I525" s="2391"/>
      <c r="J525" s="2391"/>
      <c r="K525" s="2391"/>
      <c r="L525" s="2724"/>
      <c r="M525" s="580"/>
      <c r="N525" s="406"/>
      <c r="O525" s="406"/>
    </row>
    <row r="526" spans="1:15" ht="13.5" customHeight="1">
      <c r="A526" s="2391"/>
      <c r="B526" s="2827"/>
      <c r="C526" s="2421"/>
      <c r="D526" s="718" t="s">
        <v>304</v>
      </c>
      <c r="E526" s="468">
        <v>0</v>
      </c>
      <c r="F526" s="468">
        <v>0</v>
      </c>
      <c r="G526" s="2391"/>
      <c r="H526" s="2821"/>
      <c r="I526" s="2391"/>
      <c r="J526" s="2391"/>
      <c r="K526" s="2391"/>
      <c r="L526" s="2724"/>
      <c r="M526" s="580"/>
      <c r="N526" s="406"/>
      <c r="O526" s="406"/>
    </row>
    <row r="527" spans="1:15" ht="21.75" customHeight="1">
      <c r="A527" s="2391"/>
      <c r="B527" s="2827"/>
      <c r="C527" s="2421"/>
      <c r="D527" s="709" t="s">
        <v>305</v>
      </c>
      <c r="E527" s="375">
        <v>0</v>
      </c>
      <c r="F527" s="375">
        <v>0</v>
      </c>
      <c r="G527" s="2391"/>
      <c r="H527" s="2821"/>
      <c r="I527" s="2391"/>
      <c r="J527" s="2391"/>
      <c r="K527" s="2391"/>
      <c r="L527" s="2724"/>
      <c r="M527" s="580"/>
      <c r="N527" s="406"/>
      <c r="O527" s="406"/>
    </row>
    <row r="528" spans="1:15" ht="15.75" customHeight="1">
      <c r="A528" s="2392"/>
      <c r="B528" s="2827"/>
      <c r="C528" s="2421"/>
      <c r="D528" s="718" t="s">
        <v>302</v>
      </c>
      <c r="E528" s="374">
        <v>0</v>
      </c>
      <c r="F528" s="374">
        <v>0</v>
      </c>
      <c r="G528" s="2392"/>
      <c r="H528" s="2822"/>
      <c r="I528" s="2392"/>
      <c r="J528" s="2392"/>
      <c r="K528" s="2392"/>
      <c r="L528" s="2725"/>
      <c r="M528" s="580"/>
      <c r="N528" s="406"/>
      <c r="O528" s="406"/>
    </row>
    <row r="529" spans="1:992" s="672" customFormat="1" ht="15.75" customHeight="1">
      <c r="A529" s="2390" t="s">
        <v>770</v>
      </c>
      <c r="B529" s="2420" t="s">
        <v>2550</v>
      </c>
      <c r="C529" s="2420" t="s">
        <v>782</v>
      </c>
      <c r="D529" s="1373" t="s">
        <v>296</v>
      </c>
      <c r="E529" s="468">
        <f>E530+E534</f>
        <v>2200000</v>
      </c>
      <c r="F529" s="468">
        <f>F530+F534</f>
        <v>1000549.96</v>
      </c>
      <c r="G529" s="2384" t="s">
        <v>3316</v>
      </c>
      <c r="H529" s="2384" t="s">
        <v>2192</v>
      </c>
      <c r="I529" s="1361" t="s">
        <v>591</v>
      </c>
      <c r="J529" s="1361">
        <v>1</v>
      </c>
      <c r="K529" s="1361">
        <v>1</v>
      </c>
      <c r="L529" s="2791"/>
      <c r="M529" s="580"/>
      <c r="N529" s="406"/>
      <c r="O529" s="406"/>
      <c r="P529" s="406"/>
      <c r="Q529" s="406"/>
      <c r="R529" s="406"/>
      <c r="S529" s="406"/>
      <c r="T529" s="406"/>
      <c r="U529" s="406"/>
      <c r="V529" s="406"/>
      <c r="W529" s="406"/>
      <c r="X529" s="406"/>
      <c r="Y529" s="406"/>
      <c r="Z529" s="406"/>
      <c r="AA529" s="406"/>
      <c r="AB529" s="406"/>
      <c r="AC529" s="406"/>
      <c r="AD529" s="406"/>
      <c r="AE529" s="406"/>
      <c r="AF529" s="406"/>
      <c r="AG529" s="406"/>
      <c r="AH529" s="406"/>
      <c r="AI529" s="406"/>
      <c r="AJ529" s="406"/>
      <c r="AK529" s="406"/>
      <c r="AL529" s="406"/>
      <c r="AM529" s="406"/>
      <c r="AN529" s="406"/>
      <c r="AO529" s="406"/>
      <c r="AP529" s="406"/>
      <c r="AQ529" s="406"/>
      <c r="AR529" s="406"/>
      <c r="AS529" s="406"/>
      <c r="AT529" s="406"/>
      <c r="AU529" s="406"/>
      <c r="AV529" s="406"/>
      <c r="AW529" s="406"/>
      <c r="AX529" s="406"/>
      <c r="AY529" s="406"/>
      <c r="AZ529" s="406"/>
      <c r="BA529" s="406"/>
      <c r="BB529" s="406"/>
      <c r="BC529" s="406"/>
      <c r="BD529" s="406"/>
      <c r="BE529" s="406"/>
      <c r="BF529" s="406"/>
      <c r="BG529" s="406"/>
      <c r="BH529" s="406"/>
      <c r="BI529" s="406"/>
      <c r="BJ529" s="406"/>
      <c r="BK529" s="406"/>
      <c r="BL529" s="406"/>
      <c r="BM529" s="406"/>
      <c r="BN529" s="406"/>
      <c r="BO529" s="406"/>
      <c r="BP529" s="406"/>
      <c r="BQ529" s="406"/>
      <c r="BR529" s="406"/>
      <c r="BS529" s="406"/>
      <c r="BT529" s="406"/>
      <c r="BU529" s="406"/>
      <c r="BV529" s="406"/>
      <c r="BW529" s="406"/>
      <c r="BX529" s="406"/>
      <c r="BY529" s="406"/>
      <c r="BZ529" s="406"/>
      <c r="CA529" s="406"/>
      <c r="CB529" s="406"/>
      <c r="CC529" s="406"/>
      <c r="CD529" s="406"/>
      <c r="CE529" s="406"/>
      <c r="CF529" s="406"/>
      <c r="CG529" s="406"/>
      <c r="CH529" s="406"/>
      <c r="CI529" s="406"/>
      <c r="CJ529" s="406"/>
      <c r="CK529" s="406"/>
      <c r="CL529" s="406"/>
      <c r="CM529" s="406"/>
      <c r="CN529" s="406"/>
      <c r="CO529" s="406"/>
      <c r="CP529" s="406"/>
      <c r="CQ529" s="406"/>
      <c r="CR529" s="406"/>
      <c r="CS529" s="406"/>
      <c r="CT529" s="406"/>
      <c r="CU529" s="406"/>
      <c r="CV529" s="406"/>
      <c r="CW529" s="406"/>
      <c r="CX529" s="406"/>
      <c r="CY529" s="406"/>
      <c r="CZ529" s="406"/>
      <c r="DA529" s="406"/>
      <c r="DB529" s="406"/>
      <c r="DC529" s="406"/>
      <c r="DD529" s="406"/>
      <c r="DE529" s="406"/>
      <c r="DF529" s="406"/>
      <c r="DG529" s="406"/>
      <c r="DH529" s="406"/>
      <c r="DI529" s="406"/>
      <c r="DJ529" s="406"/>
      <c r="DK529" s="406"/>
      <c r="DL529" s="406"/>
      <c r="DM529" s="406"/>
      <c r="DN529" s="406"/>
      <c r="DO529" s="406"/>
      <c r="DP529" s="406"/>
      <c r="DQ529" s="406"/>
      <c r="DR529" s="406"/>
      <c r="DS529" s="406"/>
      <c r="DT529" s="406"/>
      <c r="DU529" s="406"/>
      <c r="DV529" s="406"/>
      <c r="DW529" s="406"/>
      <c r="DX529" s="406"/>
      <c r="DY529" s="406"/>
      <c r="DZ529" s="406"/>
      <c r="EA529" s="406"/>
      <c r="EB529" s="406"/>
      <c r="EC529" s="406"/>
      <c r="ED529" s="406"/>
      <c r="EE529" s="406"/>
      <c r="EF529" s="406"/>
      <c r="EG529" s="406"/>
      <c r="EH529" s="406"/>
      <c r="EI529" s="406"/>
      <c r="EJ529" s="406"/>
      <c r="EK529" s="406"/>
      <c r="EL529" s="406"/>
      <c r="EM529" s="406"/>
      <c r="EN529" s="406"/>
      <c r="EO529" s="406"/>
      <c r="EP529" s="406"/>
      <c r="EQ529" s="406"/>
      <c r="ER529" s="406"/>
      <c r="ES529" s="406"/>
      <c r="ET529" s="406"/>
      <c r="EU529" s="406"/>
      <c r="EV529" s="406"/>
      <c r="EW529" s="406"/>
      <c r="EX529" s="406"/>
      <c r="EY529" s="406"/>
      <c r="EZ529" s="406"/>
      <c r="FA529" s="406"/>
      <c r="FB529" s="406"/>
      <c r="FC529" s="406"/>
      <c r="FD529" s="406"/>
      <c r="FE529" s="406"/>
      <c r="FF529" s="406"/>
      <c r="FG529" s="406"/>
      <c r="FH529" s="406"/>
      <c r="FI529" s="406"/>
      <c r="FJ529" s="406"/>
      <c r="FK529" s="406"/>
      <c r="FL529" s="406"/>
      <c r="FM529" s="406"/>
      <c r="FN529" s="406"/>
      <c r="FO529" s="406"/>
      <c r="FP529" s="406"/>
      <c r="FQ529" s="406"/>
      <c r="FR529" s="406"/>
      <c r="FS529" s="406"/>
      <c r="FT529" s="406"/>
      <c r="FU529" s="406"/>
      <c r="FV529" s="406"/>
      <c r="FW529" s="406"/>
      <c r="FX529" s="406"/>
      <c r="FY529" s="406"/>
      <c r="FZ529" s="406"/>
      <c r="GA529" s="406"/>
      <c r="GB529" s="406"/>
      <c r="GC529" s="406"/>
      <c r="GD529" s="406"/>
      <c r="GE529" s="406"/>
      <c r="GF529" s="406"/>
      <c r="GG529" s="406"/>
      <c r="GH529" s="406"/>
      <c r="GI529" s="406"/>
      <c r="GJ529" s="406"/>
      <c r="GK529" s="406"/>
      <c r="GL529" s="406"/>
      <c r="GM529" s="406"/>
      <c r="GN529" s="406"/>
      <c r="GO529" s="406"/>
      <c r="GP529" s="406"/>
      <c r="GQ529" s="406"/>
      <c r="GR529" s="406"/>
      <c r="GS529" s="406"/>
      <c r="GT529" s="406"/>
      <c r="GU529" s="406"/>
      <c r="GV529" s="406"/>
      <c r="GW529" s="406"/>
      <c r="GX529" s="406"/>
      <c r="GY529" s="406"/>
      <c r="GZ529" s="406"/>
      <c r="HA529" s="406"/>
      <c r="HB529" s="406"/>
      <c r="HC529" s="406"/>
      <c r="HD529" s="406"/>
      <c r="HE529" s="406"/>
      <c r="HF529" s="406"/>
      <c r="HG529" s="406"/>
      <c r="HH529" s="406"/>
      <c r="HI529" s="406"/>
      <c r="HJ529" s="406"/>
      <c r="HK529" s="406"/>
      <c r="HL529" s="406"/>
      <c r="HM529" s="406"/>
      <c r="HN529" s="406"/>
      <c r="HO529" s="406"/>
      <c r="HP529" s="406"/>
      <c r="HQ529" s="406"/>
      <c r="HR529" s="406"/>
      <c r="HS529" s="406"/>
      <c r="HT529" s="406"/>
      <c r="HU529" s="406"/>
      <c r="HV529" s="406"/>
      <c r="HW529" s="406"/>
      <c r="HX529" s="406"/>
      <c r="HY529" s="406"/>
      <c r="HZ529" s="406"/>
      <c r="IA529" s="406"/>
      <c r="IB529" s="406"/>
      <c r="IC529" s="406"/>
      <c r="ID529" s="406"/>
      <c r="IE529" s="406"/>
      <c r="IF529" s="406"/>
      <c r="IG529" s="406"/>
      <c r="IH529" s="406"/>
      <c r="II529" s="406"/>
      <c r="IJ529" s="406"/>
      <c r="IK529" s="406"/>
      <c r="IL529" s="406"/>
      <c r="IM529" s="406"/>
      <c r="IN529" s="406"/>
      <c r="IO529" s="406"/>
      <c r="IP529" s="406"/>
      <c r="IQ529" s="406"/>
      <c r="IR529" s="406"/>
      <c r="IS529" s="406"/>
      <c r="IT529" s="406"/>
      <c r="IU529" s="406"/>
      <c r="IV529" s="406"/>
      <c r="IW529" s="406"/>
      <c r="IX529" s="406"/>
      <c r="IY529" s="406"/>
      <c r="IZ529" s="406"/>
      <c r="JA529" s="406"/>
      <c r="JB529" s="406"/>
      <c r="JC529" s="406"/>
      <c r="JD529" s="406"/>
      <c r="JE529" s="406"/>
      <c r="JF529" s="406"/>
      <c r="JG529" s="406"/>
      <c r="JH529" s="406"/>
      <c r="JI529" s="406"/>
      <c r="JJ529" s="406"/>
      <c r="JK529" s="406"/>
      <c r="JL529" s="406"/>
      <c r="JM529" s="406"/>
      <c r="JN529" s="406"/>
      <c r="JO529" s="406"/>
      <c r="JP529" s="406"/>
      <c r="JQ529" s="406"/>
      <c r="JR529" s="406"/>
      <c r="JS529" s="406"/>
      <c r="JT529" s="406"/>
      <c r="JU529" s="406"/>
      <c r="JV529" s="406"/>
      <c r="JW529" s="406"/>
      <c r="JX529" s="406"/>
      <c r="JY529" s="406"/>
      <c r="JZ529" s="406"/>
      <c r="KA529" s="406"/>
      <c r="KB529" s="406"/>
      <c r="KC529" s="406"/>
      <c r="KD529" s="406"/>
      <c r="KE529" s="406"/>
      <c r="KF529" s="406"/>
      <c r="KG529" s="406"/>
      <c r="KH529" s="406"/>
      <c r="KI529" s="406"/>
      <c r="KJ529" s="406"/>
      <c r="KK529" s="406"/>
      <c r="KL529" s="406"/>
      <c r="KM529" s="406"/>
      <c r="KN529" s="406"/>
      <c r="KO529" s="406"/>
      <c r="KP529" s="406"/>
      <c r="KQ529" s="406"/>
      <c r="KR529" s="406"/>
      <c r="KS529" s="406"/>
      <c r="KT529" s="406"/>
      <c r="KU529" s="406"/>
      <c r="KV529" s="406"/>
      <c r="KW529" s="406"/>
      <c r="KX529" s="406"/>
      <c r="KY529" s="406"/>
      <c r="KZ529" s="406"/>
      <c r="LA529" s="406"/>
      <c r="LB529" s="406"/>
      <c r="LC529" s="406"/>
      <c r="LD529" s="406"/>
      <c r="LE529" s="406"/>
      <c r="LF529" s="406"/>
      <c r="LG529" s="406"/>
      <c r="LH529" s="406"/>
      <c r="LI529" s="406"/>
      <c r="LJ529" s="406"/>
      <c r="LK529" s="406"/>
      <c r="LL529" s="406"/>
      <c r="LM529" s="406"/>
      <c r="LN529" s="406"/>
      <c r="LO529" s="406"/>
      <c r="LP529" s="406"/>
      <c r="LQ529" s="406"/>
      <c r="LR529" s="406"/>
      <c r="LS529" s="406"/>
      <c r="LT529" s="406"/>
      <c r="LU529" s="406"/>
      <c r="LV529" s="406"/>
      <c r="LW529" s="406"/>
      <c r="LX529" s="406"/>
      <c r="LY529" s="406"/>
      <c r="LZ529" s="406"/>
      <c r="MA529" s="406"/>
      <c r="MB529" s="406"/>
      <c r="MC529" s="406"/>
      <c r="MD529" s="406"/>
      <c r="ME529" s="406"/>
      <c r="MF529" s="406"/>
      <c r="MG529" s="406"/>
      <c r="MH529" s="406"/>
      <c r="MI529" s="406"/>
      <c r="MJ529" s="406"/>
      <c r="MK529" s="406"/>
      <c r="ML529" s="406"/>
      <c r="MM529" s="406"/>
      <c r="MN529" s="406"/>
      <c r="MO529" s="406"/>
      <c r="MP529" s="406"/>
      <c r="MQ529" s="406"/>
      <c r="MR529" s="406"/>
      <c r="MS529" s="406"/>
      <c r="MT529" s="406"/>
      <c r="MU529" s="406"/>
      <c r="MV529" s="406"/>
      <c r="MW529" s="406"/>
      <c r="MX529" s="406"/>
      <c r="MY529" s="406"/>
      <c r="MZ529" s="406"/>
      <c r="NA529" s="406"/>
      <c r="NB529" s="406"/>
      <c r="NC529" s="406"/>
      <c r="ND529" s="406"/>
      <c r="NE529" s="406"/>
      <c r="NF529" s="406"/>
      <c r="NG529" s="406"/>
      <c r="NH529" s="406"/>
      <c r="NI529" s="406"/>
      <c r="NJ529" s="406"/>
      <c r="NK529" s="406"/>
      <c r="NL529" s="406"/>
      <c r="NM529" s="406"/>
      <c r="NN529" s="406"/>
      <c r="NO529" s="406"/>
      <c r="NP529" s="406"/>
      <c r="NQ529" s="406"/>
      <c r="NR529" s="406"/>
      <c r="NS529" s="406"/>
      <c r="NT529" s="406"/>
      <c r="NU529" s="406"/>
      <c r="NV529" s="406"/>
      <c r="NW529" s="406"/>
      <c r="NX529" s="406"/>
      <c r="NY529" s="406"/>
      <c r="NZ529" s="406"/>
      <c r="OA529" s="406"/>
      <c r="OB529" s="406"/>
      <c r="OC529" s="406"/>
      <c r="OD529" s="406"/>
      <c r="OE529" s="406"/>
      <c r="OF529" s="406"/>
      <c r="OG529" s="406"/>
      <c r="OH529" s="406"/>
      <c r="OI529" s="406"/>
      <c r="OJ529" s="406"/>
      <c r="OK529" s="406"/>
      <c r="OL529" s="406"/>
      <c r="OM529" s="406"/>
      <c r="ON529" s="406"/>
      <c r="OO529" s="406"/>
      <c r="OP529" s="406"/>
      <c r="OQ529" s="406"/>
      <c r="OR529" s="406"/>
      <c r="OS529" s="406"/>
      <c r="OT529" s="406"/>
      <c r="OU529" s="406"/>
      <c r="OV529" s="406"/>
      <c r="OW529" s="406"/>
      <c r="OX529" s="406"/>
      <c r="OY529" s="406"/>
      <c r="OZ529" s="406"/>
      <c r="PA529" s="406"/>
      <c r="PB529" s="406"/>
      <c r="PC529" s="406"/>
      <c r="PD529" s="406"/>
      <c r="PE529" s="406"/>
      <c r="PF529" s="406"/>
      <c r="PG529" s="406"/>
      <c r="PH529" s="406"/>
      <c r="PI529" s="406"/>
      <c r="PJ529" s="406"/>
      <c r="PK529" s="406"/>
      <c r="PL529" s="406"/>
      <c r="PM529" s="406"/>
      <c r="PN529" s="406"/>
      <c r="PO529" s="406"/>
      <c r="PP529" s="406"/>
      <c r="PQ529" s="406"/>
      <c r="PR529" s="406"/>
      <c r="PS529" s="406"/>
      <c r="PT529" s="406"/>
      <c r="PU529" s="406"/>
      <c r="PV529" s="406"/>
      <c r="PW529" s="406"/>
      <c r="PX529" s="406"/>
      <c r="PY529" s="406"/>
      <c r="PZ529" s="406"/>
      <c r="QA529" s="406"/>
      <c r="QB529" s="406"/>
      <c r="QC529" s="406"/>
      <c r="QD529" s="406"/>
      <c r="QE529" s="406"/>
      <c r="QF529" s="406"/>
      <c r="QG529" s="406"/>
      <c r="QH529" s="406"/>
      <c r="QI529" s="406"/>
      <c r="QJ529" s="406"/>
      <c r="QK529" s="406"/>
      <c r="QL529" s="406"/>
      <c r="QM529" s="406"/>
      <c r="QN529" s="406"/>
      <c r="QO529" s="406"/>
      <c r="QP529" s="406"/>
      <c r="QQ529" s="406"/>
      <c r="QR529" s="406"/>
      <c r="QS529" s="406"/>
      <c r="QT529" s="406"/>
      <c r="QU529" s="406"/>
      <c r="QV529" s="406"/>
      <c r="QW529" s="406"/>
      <c r="QX529" s="406"/>
      <c r="QY529" s="406"/>
      <c r="QZ529" s="406"/>
      <c r="RA529" s="406"/>
      <c r="RB529" s="406"/>
      <c r="RC529" s="406"/>
      <c r="RD529" s="406"/>
      <c r="RE529" s="406"/>
      <c r="RF529" s="406"/>
      <c r="RG529" s="406"/>
      <c r="RH529" s="406"/>
      <c r="RI529" s="406"/>
      <c r="RJ529" s="406"/>
      <c r="RK529" s="406"/>
      <c r="RL529" s="406"/>
      <c r="RM529" s="406"/>
      <c r="RN529" s="406"/>
      <c r="RO529" s="406"/>
      <c r="RP529" s="406"/>
      <c r="RQ529" s="406"/>
      <c r="RR529" s="406"/>
      <c r="RS529" s="406"/>
      <c r="RT529" s="406"/>
      <c r="RU529" s="406"/>
      <c r="RV529" s="406"/>
      <c r="RW529" s="406"/>
      <c r="RX529" s="406"/>
      <c r="RY529" s="406"/>
      <c r="RZ529" s="406"/>
      <c r="SA529" s="406"/>
      <c r="SB529" s="406"/>
      <c r="SC529" s="406"/>
      <c r="SD529" s="406"/>
      <c r="SE529" s="406"/>
      <c r="SF529" s="406"/>
      <c r="SG529" s="406"/>
      <c r="SH529" s="406"/>
      <c r="SI529" s="406"/>
      <c r="SJ529" s="406"/>
      <c r="SK529" s="406"/>
      <c r="SL529" s="406"/>
      <c r="SM529" s="406"/>
      <c r="SN529" s="406"/>
      <c r="SO529" s="406"/>
      <c r="SP529" s="406"/>
      <c r="SQ529" s="406"/>
      <c r="SR529" s="406"/>
      <c r="SS529" s="406"/>
      <c r="ST529" s="406"/>
      <c r="SU529" s="406"/>
      <c r="SV529" s="406"/>
      <c r="SW529" s="406"/>
      <c r="SX529" s="406"/>
      <c r="SY529" s="406"/>
      <c r="SZ529" s="406"/>
      <c r="TA529" s="406"/>
      <c r="TB529" s="406"/>
      <c r="TC529" s="406"/>
      <c r="TD529" s="406"/>
      <c r="TE529" s="406"/>
      <c r="TF529" s="406"/>
      <c r="TG529" s="406"/>
      <c r="TH529" s="406"/>
      <c r="TI529" s="406"/>
      <c r="TJ529" s="406"/>
      <c r="TK529" s="406"/>
      <c r="TL529" s="406"/>
      <c r="TM529" s="406"/>
      <c r="TN529" s="406"/>
      <c r="TO529" s="406"/>
      <c r="TP529" s="406"/>
      <c r="TQ529" s="406"/>
      <c r="TR529" s="406"/>
      <c r="TS529" s="406"/>
      <c r="TT529" s="406"/>
      <c r="TU529" s="406"/>
      <c r="TV529" s="406"/>
      <c r="TW529" s="406"/>
      <c r="TX529" s="406"/>
      <c r="TY529" s="406"/>
      <c r="TZ529" s="406"/>
      <c r="UA529" s="406"/>
      <c r="UB529" s="406"/>
      <c r="UC529" s="406"/>
      <c r="UD529" s="406"/>
      <c r="UE529" s="406"/>
      <c r="UF529" s="406"/>
      <c r="UG529" s="406"/>
      <c r="UH529" s="406"/>
      <c r="UI529" s="406"/>
      <c r="UJ529" s="406"/>
      <c r="UK529" s="406"/>
      <c r="UL529" s="406"/>
      <c r="UM529" s="406"/>
      <c r="UN529" s="406"/>
      <c r="UO529" s="406"/>
      <c r="UP529" s="406"/>
      <c r="UQ529" s="406"/>
      <c r="UR529" s="406"/>
      <c r="US529" s="406"/>
      <c r="UT529" s="406"/>
      <c r="UU529" s="406"/>
      <c r="UV529" s="406"/>
      <c r="UW529" s="406"/>
      <c r="UX529" s="406"/>
      <c r="UY529" s="406"/>
      <c r="UZ529" s="406"/>
      <c r="VA529" s="406"/>
      <c r="VB529" s="406"/>
      <c r="VC529" s="406"/>
      <c r="VD529" s="406"/>
      <c r="VE529" s="406"/>
      <c r="VF529" s="406"/>
      <c r="VG529" s="406"/>
      <c r="VH529" s="406"/>
      <c r="VI529" s="406"/>
      <c r="VJ529" s="406"/>
      <c r="VK529" s="406"/>
      <c r="VL529" s="406"/>
      <c r="VM529" s="406"/>
      <c r="VN529" s="406"/>
      <c r="VO529" s="406"/>
      <c r="VP529" s="406"/>
      <c r="VQ529" s="406"/>
      <c r="VR529" s="406"/>
      <c r="VS529" s="406"/>
      <c r="VT529" s="406"/>
      <c r="VU529" s="406"/>
      <c r="VV529" s="406"/>
      <c r="VW529" s="406"/>
      <c r="VX529" s="406"/>
      <c r="VY529" s="406"/>
      <c r="VZ529" s="406"/>
      <c r="WA529" s="406"/>
      <c r="WB529" s="406"/>
      <c r="WC529" s="406"/>
      <c r="WD529" s="406"/>
      <c r="WE529" s="406"/>
      <c r="WF529" s="406"/>
      <c r="WG529" s="406"/>
      <c r="WH529" s="406"/>
      <c r="WI529" s="406"/>
      <c r="WJ529" s="406"/>
      <c r="WK529" s="406"/>
      <c r="WL529" s="406"/>
      <c r="WM529" s="406"/>
      <c r="WN529" s="406"/>
      <c r="WO529" s="406"/>
      <c r="WP529" s="406"/>
      <c r="WQ529" s="406"/>
      <c r="WR529" s="406"/>
      <c r="WS529" s="406"/>
      <c r="WT529" s="406"/>
      <c r="WU529" s="406"/>
      <c r="WV529" s="406"/>
      <c r="WW529" s="406"/>
      <c r="WX529" s="406"/>
      <c r="WY529" s="406"/>
      <c r="WZ529" s="406"/>
      <c r="XA529" s="406"/>
      <c r="XB529" s="406"/>
      <c r="XC529" s="406"/>
      <c r="XD529" s="406"/>
      <c r="XE529" s="406"/>
      <c r="XF529" s="406"/>
      <c r="XG529" s="406"/>
      <c r="XH529" s="406"/>
      <c r="XI529" s="406"/>
      <c r="XJ529" s="406"/>
      <c r="XK529" s="406"/>
      <c r="XL529" s="406"/>
      <c r="XM529" s="406"/>
      <c r="XN529" s="406"/>
      <c r="XO529" s="406"/>
      <c r="XP529" s="406"/>
      <c r="XQ529" s="406"/>
      <c r="XR529" s="406"/>
      <c r="XS529" s="406"/>
      <c r="XT529" s="406"/>
      <c r="XU529" s="406"/>
      <c r="XV529" s="406"/>
      <c r="XW529" s="406"/>
      <c r="XX529" s="406"/>
      <c r="XY529" s="406"/>
      <c r="XZ529" s="406"/>
      <c r="YA529" s="406"/>
      <c r="YB529" s="406"/>
      <c r="YC529" s="406"/>
      <c r="YD529" s="406"/>
      <c r="YE529" s="406"/>
      <c r="YF529" s="406"/>
      <c r="YG529" s="406"/>
      <c r="YH529" s="406"/>
      <c r="YI529" s="406"/>
      <c r="YJ529" s="406"/>
      <c r="YK529" s="406"/>
      <c r="YL529" s="406"/>
      <c r="YM529" s="406"/>
      <c r="YN529" s="406"/>
      <c r="YO529" s="406"/>
      <c r="YP529" s="406"/>
      <c r="YQ529" s="406"/>
      <c r="YR529" s="406"/>
      <c r="YS529" s="406"/>
      <c r="YT529" s="406"/>
      <c r="YU529" s="406"/>
      <c r="YV529" s="406"/>
      <c r="YW529" s="406"/>
      <c r="YX529" s="406"/>
      <c r="YY529" s="406"/>
      <c r="YZ529" s="406"/>
      <c r="ZA529" s="406"/>
      <c r="ZB529" s="406"/>
      <c r="ZC529" s="406"/>
      <c r="ZD529" s="406"/>
      <c r="ZE529" s="406"/>
      <c r="ZF529" s="406"/>
      <c r="ZG529" s="406"/>
      <c r="ZH529" s="406"/>
      <c r="ZI529" s="406"/>
      <c r="ZJ529" s="406"/>
      <c r="ZK529" s="406"/>
      <c r="ZL529" s="406"/>
      <c r="ZM529" s="406"/>
      <c r="ZN529" s="406"/>
      <c r="ZO529" s="406"/>
      <c r="ZP529" s="406"/>
      <c r="ZQ529" s="406"/>
      <c r="ZR529" s="406"/>
      <c r="ZS529" s="406"/>
      <c r="ZT529" s="406"/>
      <c r="ZU529" s="406"/>
      <c r="ZV529" s="406"/>
      <c r="ZW529" s="406"/>
      <c r="ZX529" s="406"/>
      <c r="ZY529" s="406"/>
      <c r="ZZ529" s="406"/>
      <c r="AAA529" s="406"/>
      <c r="AAB529" s="406"/>
      <c r="AAC529" s="406"/>
      <c r="AAD529" s="406"/>
      <c r="AAE529" s="406"/>
      <c r="AAF529" s="406"/>
      <c r="AAG529" s="406"/>
      <c r="AAH529" s="406"/>
      <c r="AAI529" s="406"/>
      <c r="AAJ529" s="406"/>
      <c r="AAK529" s="406"/>
      <c r="AAL529" s="406"/>
      <c r="AAM529" s="406"/>
      <c r="AAN529" s="406"/>
      <c r="AAO529" s="406"/>
      <c r="AAP529" s="406"/>
      <c r="AAQ529" s="406"/>
      <c r="AAR529" s="406"/>
      <c r="AAS529" s="406"/>
      <c r="AAT529" s="406"/>
      <c r="AAU529" s="406"/>
      <c r="AAV529" s="406"/>
      <c r="AAW529" s="406"/>
      <c r="AAX529" s="406"/>
      <c r="AAY529" s="406"/>
      <c r="AAZ529" s="406"/>
      <c r="ABA529" s="406"/>
      <c r="ABB529" s="406"/>
      <c r="ABC529" s="406"/>
      <c r="ABD529" s="406"/>
      <c r="ABE529" s="406"/>
      <c r="ABF529" s="406"/>
      <c r="ABG529" s="406"/>
      <c r="ABH529" s="406"/>
      <c r="ABI529" s="406"/>
      <c r="ABJ529" s="406"/>
      <c r="ABK529" s="406"/>
      <c r="ABL529" s="406"/>
      <c r="ABM529" s="406"/>
      <c r="ABN529" s="406"/>
      <c r="ABO529" s="406"/>
      <c r="ABP529" s="406"/>
      <c r="ABQ529" s="406"/>
      <c r="ABR529" s="406"/>
      <c r="ABS529" s="406"/>
      <c r="ABT529" s="406"/>
      <c r="ABU529" s="406"/>
      <c r="ABV529" s="406"/>
      <c r="ABW529" s="406"/>
      <c r="ABX529" s="406"/>
      <c r="ABY529" s="406"/>
      <c r="ABZ529" s="406"/>
      <c r="ACA529" s="406"/>
      <c r="ACB529" s="406"/>
      <c r="ACC529" s="406"/>
      <c r="ACD529" s="406"/>
      <c r="ACE529" s="406"/>
      <c r="ACF529" s="406"/>
      <c r="ACG529" s="406"/>
      <c r="ACH529" s="406"/>
      <c r="ACI529" s="406"/>
      <c r="ACJ529" s="406"/>
      <c r="ACK529" s="406"/>
      <c r="ACL529" s="406"/>
      <c r="ACM529" s="406"/>
      <c r="ACN529" s="406"/>
      <c r="ACO529" s="406"/>
      <c r="ACP529" s="406"/>
      <c r="ACQ529" s="406"/>
      <c r="ACR529" s="406"/>
      <c r="ACS529" s="406"/>
      <c r="ACT529" s="406"/>
      <c r="ACU529" s="406"/>
      <c r="ACV529" s="406"/>
      <c r="ACW529" s="406"/>
      <c r="ACX529" s="406"/>
      <c r="ACY529" s="406"/>
      <c r="ACZ529" s="406"/>
      <c r="ADA529" s="406"/>
      <c r="ADB529" s="406"/>
      <c r="ADC529" s="406"/>
      <c r="ADD529" s="406"/>
      <c r="ADE529" s="406"/>
      <c r="ADF529" s="406"/>
      <c r="ADG529" s="406"/>
      <c r="ADH529" s="406"/>
      <c r="ADI529" s="406"/>
      <c r="ADJ529" s="406"/>
      <c r="ADK529" s="406"/>
      <c r="ADL529" s="406"/>
      <c r="ADM529" s="406"/>
      <c r="ADN529" s="406"/>
      <c r="ADO529" s="406"/>
      <c r="ADP529" s="406"/>
      <c r="ADQ529" s="406"/>
      <c r="ADR529" s="406"/>
      <c r="ADS529" s="406"/>
      <c r="ADT529" s="406"/>
      <c r="ADU529" s="406"/>
      <c r="ADV529" s="406"/>
      <c r="ADW529" s="406"/>
      <c r="ADX529" s="406"/>
      <c r="ADY529" s="406"/>
      <c r="ADZ529" s="406"/>
      <c r="AEA529" s="406"/>
      <c r="AEB529" s="406"/>
      <c r="AEC529" s="406"/>
      <c r="AED529" s="406"/>
      <c r="AEE529" s="406"/>
      <c r="AEF529" s="406"/>
      <c r="AEG529" s="406"/>
      <c r="AEH529" s="406"/>
      <c r="AEI529" s="406"/>
      <c r="AEJ529" s="406"/>
      <c r="AEK529" s="406"/>
      <c r="AEL529" s="406"/>
      <c r="AEM529" s="406"/>
      <c r="AEN529" s="406"/>
      <c r="AEO529" s="406"/>
      <c r="AEP529" s="406"/>
      <c r="AEQ529" s="406"/>
      <c r="AER529" s="406"/>
      <c r="AES529" s="406"/>
      <c r="AET529" s="406"/>
      <c r="AEU529" s="406"/>
      <c r="AEV529" s="406"/>
      <c r="AEW529" s="406"/>
      <c r="AEX529" s="406"/>
      <c r="AEY529" s="406"/>
      <c r="AEZ529" s="406"/>
      <c r="AFA529" s="406"/>
      <c r="AFB529" s="406"/>
      <c r="AFC529" s="406"/>
      <c r="AFD529" s="406"/>
      <c r="AFE529" s="406"/>
      <c r="AFF529" s="406"/>
      <c r="AFG529" s="406"/>
      <c r="AFH529" s="406"/>
      <c r="AFI529" s="406"/>
      <c r="AFJ529" s="406"/>
      <c r="AFK529" s="406"/>
      <c r="AFL529" s="406"/>
      <c r="AFM529" s="406"/>
      <c r="AFN529" s="406"/>
      <c r="AFO529" s="406"/>
      <c r="AFP529" s="406"/>
      <c r="AFQ529" s="406"/>
      <c r="AFR529" s="406"/>
      <c r="AFS529" s="406"/>
      <c r="AFT529" s="406"/>
      <c r="AFU529" s="406"/>
      <c r="AFV529" s="406"/>
      <c r="AFW529" s="406"/>
      <c r="AFX529" s="406"/>
      <c r="AFY529" s="406"/>
      <c r="AFZ529" s="406"/>
      <c r="AGA529" s="406"/>
      <c r="AGB529" s="406"/>
      <c r="AGC529" s="406"/>
      <c r="AGD529" s="406"/>
      <c r="AGE529" s="406"/>
      <c r="AGF529" s="406"/>
      <c r="AGG529" s="406"/>
      <c r="AGH529" s="406"/>
      <c r="AGI529" s="406"/>
      <c r="AGJ529" s="406"/>
      <c r="AGK529" s="406"/>
      <c r="AGL529" s="406"/>
      <c r="AGM529" s="406"/>
      <c r="AGN529" s="406"/>
      <c r="AGO529" s="406"/>
      <c r="AGP529" s="406"/>
      <c r="AGQ529" s="406"/>
      <c r="AGR529" s="406"/>
      <c r="AGS529" s="406"/>
      <c r="AGT529" s="406"/>
      <c r="AGU529" s="406"/>
      <c r="AGV529" s="406"/>
      <c r="AGW529" s="406"/>
      <c r="AGX529" s="406"/>
      <c r="AGY529" s="406"/>
      <c r="AGZ529" s="406"/>
      <c r="AHA529" s="406"/>
      <c r="AHB529" s="406"/>
      <c r="AHC529" s="406"/>
      <c r="AHD529" s="406"/>
      <c r="AHE529" s="406"/>
      <c r="AHF529" s="406"/>
      <c r="AHG529" s="406"/>
      <c r="AHH529" s="406"/>
      <c r="AHI529" s="406"/>
      <c r="AHJ529" s="406"/>
      <c r="AHK529" s="406"/>
      <c r="AHL529" s="406"/>
      <c r="AHM529" s="406"/>
      <c r="AHN529" s="406"/>
      <c r="AHO529" s="406"/>
      <c r="AHP529" s="406"/>
      <c r="AHQ529" s="406"/>
      <c r="AHR529" s="406"/>
      <c r="AHS529" s="406"/>
      <c r="AHT529" s="406"/>
      <c r="AHU529" s="406"/>
      <c r="AHV529" s="406"/>
      <c r="AHW529" s="406"/>
      <c r="AHX529" s="406"/>
      <c r="AHY529" s="406"/>
      <c r="AHZ529" s="406"/>
      <c r="AIA529" s="406"/>
      <c r="AIB529" s="406"/>
      <c r="AIC529" s="406"/>
      <c r="AID529" s="406"/>
      <c r="AIE529" s="406"/>
      <c r="AIF529" s="406"/>
      <c r="AIG529" s="406"/>
      <c r="AIH529" s="406"/>
      <c r="AII529" s="406"/>
      <c r="AIJ529" s="406"/>
      <c r="AIK529" s="406"/>
      <c r="AIL529" s="406"/>
      <c r="AIM529" s="406"/>
      <c r="AIN529" s="406"/>
      <c r="AIO529" s="406"/>
      <c r="AIP529" s="406"/>
      <c r="AIQ529" s="406"/>
      <c r="AIR529" s="406"/>
      <c r="AIS529" s="406"/>
      <c r="AIT529" s="406"/>
      <c r="AIU529" s="406"/>
      <c r="AIV529" s="406"/>
      <c r="AIW529" s="406"/>
      <c r="AIX529" s="406"/>
      <c r="AIY529" s="406"/>
      <c r="AIZ529" s="406"/>
      <c r="AJA529" s="406"/>
      <c r="AJB529" s="406"/>
      <c r="AJC529" s="406"/>
      <c r="AJD529" s="406"/>
      <c r="AJE529" s="406"/>
      <c r="AJF529" s="406"/>
      <c r="AJG529" s="406"/>
      <c r="AJH529" s="406"/>
      <c r="AJI529" s="406"/>
      <c r="AJJ529" s="406"/>
      <c r="AJK529" s="406"/>
      <c r="AJL529" s="406"/>
      <c r="AJM529" s="406"/>
      <c r="AJN529" s="406"/>
      <c r="AJO529" s="406"/>
      <c r="AJP529" s="406"/>
      <c r="AJQ529" s="406"/>
      <c r="AJR529" s="406"/>
      <c r="AJS529" s="406"/>
      <c r="AJT529" s="406"/>
      <c r="AJU529" s="406"/>
      <c r="AJV529" s="406"/>
      <c r="AJW529" s="406"/>
      <c r="AJX529" s="406"/>
      <c r="AJY529" s="406"/>
      <c r="AJZ529" s="406"/>
      <c r="AKA529" s="406"/>
      <c r="AKB529" s="406"/>
      <c r="AKC529" s="406"/>
      <c r="AKD529" s="406"/>
      <c r="AKE529" s="406"/>
      <c r="AKF529" s="406"/>
      <c r="AKG529" s="406"/>
      <c r="AKH529" s="406"/>
      <c r="AKI529" s="406"/>
      <c r="AKJ529" s="406"/>
      <c r="AKK529" s="406"/>
      <c r="AKL529" s="406"/>
      <c r="AKM529" s="406"/>
      <c r="AKN529" s="406"/>
      <c r="AKO529" s="406"/>
      <c r="AKP529" s="406"/>
      <c r="AKQ529" s="406"/>
      <c r="AKR529" s="406"/>
      <c r="AKS529" s="406"/>
      <c r="AKT529" s="406"/>
      <c r="AKU529" s="406"/>
      <c r="AKV529" s="406"/>
      <c r="AKW529" s="406"/>
      <c r="AKX529" s="406"/>
      <c r="AKY529" s="406"/>
      <c r="AKZ529" s="406"/>
      <c r="ALA529" s="406"/>
      <c r="ALB529" s="406"/>
      <c r="ALC529" s="406"/>
      <c r="ALD529" s="406"/>
    </row>
    <row r="530" spans="1:992" s="672" customFormat="1" ht="15.75" customHeight="1">
      <c r="A530" s="2391"/>
      <c r="B530" s="2421"/>
      <c r="C530" s="2421"/>
      <c r="D530" s="1366" t="s">
        <v>301</v>
      </c>
      <c r="E530" s="468">
        <f>E531+E532+E533</f>
        <v>2200000</v>
      </c>
      <c r="F530" s="468">
        <f>F531+F532+F533</f>
        <v>1000549.96</v>
      </c>
      <c r="G530" s="2385"/>
      <c r="H530" s="2385"/>
      <c r="I530" s="1361"/>
      <c r="J530" s="1361"/>
      <c r="K530" s="1361"/>
      <c r="L530" s="2792"/>
      <c r="M530" s="580"/>
      <c r="N530" s="406"/>
      <c r="O530" s="406"/>
      <c r="P530" s="406"/>
      <c r="Q530" s="406"/>
      <c r="R530" s="406"/>
      <c r="S530" s="406"/>
      <c r="T530" s="406"/>
      <c r="U530" s="406"/>
      <c r="V530" s="406"/>
      <c r="W530" s="406"/>
      <c r="X530" s="406"/>
      <c r="Y530" s="406"/>
      <c r="Z530" s="406"/>
      <c r="AA530" s="406"/>
      <c r="AB530" s="406"/>
      <c r="AC530" s="406"/>
      <c r="AD530" s="406"/>
      <c r="AE530" s="406"/>
      <c r="AF530" s="406"/>
      <c r="AG530" s="406"/>
      <c r="AH530" s="406"/>
      <c r="AI530" s="406"/>
      <c r="AJ530" s="406"/>
      <c r="AK530" s="406"/>
      <c r="AL530" s="406"/>
      <c r="AM530" s="406"/>
      <c r="AN530" s="406"/>
      <c r="AO530" s="406"/>
      <c r="AP530" s="406"/>
      <c r="AQ530" s="406"/>
      <c r="AR530" s="406"/>
      <c r="AS530" s="406"/>
      <c r="AT530" s="406"/>
      <c r="AU530" s="406"/>
      <c r="AV530" s="406"/>
      <c r="AW530" s="406"/>
      <c r="AX530" s="406"/>
      <c r="AY530" s="406"/>
      <c r="AZ530" s="406"/>
      <c r="BA530" s="406"/>
      <c r="BB530" s="406"/>
      <c r="BC530" s="406"/>
      <c r="BD530" s="406"/>
      <c r="BE530" s="406"/>
      <c r="BF530" s="406"/>
      <c r="BG530" s="406"/>
      <c r="BH530" s="406"/>
      <c r="BI530" s="406"/>
      <c r="BJ530" s="406"/>
      <c r="BK530" s="406"/>
      <c r="BL530" s="406"/>
      <c r="BM530" s="406"/>
      <c r="BN530" s="406"/>
      <c r="BO530" s="406"/>
      <c r="BP530" s="406"/>
      <c r="BQ530" s="406"/>
      <c r="BR530" s="406"/>
      <c r="BS530" s="406"/>
      <c r="BT530" s="406"/>
      <c r="BU530" s="406"/>
      <c r="BV530" s="406"/>
      <c r="BW530" s="406"/>
      <c r="BX530" s="406"/>
      <c r="BY530" s="406"/>
      <c r="BZ530" s="406"/>
      <c r="CA530" s="406"/>
      <c r="CB530" s="406"/>
      <c r="CC530" s="406"/>
      <c r="CD530" s="406"/>
      <c r="CE530" s="406"/>
      <c r="CF530" s="406"/>
      <c r="CG530" s="406"/>
      <c r="CH530" s="406"/>
      <c r="CI530" s="406"/>
      <c r="CJ530" s="406"/>
      <c r="CK530" s="406"/>
      <c r="CL530" s="406"/>
      <c r="CM530" s="406"/>
      <c r="CN530" s="406"/>
      <c r="CO530" s="406"/>
      <c r="CP530" s="406"/>
      <c r="CQ530" s="406"/>
      <c r="CR530" s="406"/>
      <c r="CS530" s="406"/>
      <c r="CT530" s="406"/>
      <c r="CU530" s="406"/>
      <c r="CV530" s="406"/>
      <c r="CW530" s="406"/>
      <c r="CX530" s="406"/>
      <c r="CY530" s="406"/>
      <c r="CZ530" s="406"/>
      <c r="DA530" s="406"/>
      <c r="DB530" s="406"/>
      <c r="DC530" s="406"/>
      <c r="DD530" s="406"/>
      <c r="DE530" s="406"/>
      <c r="DF530" s="406"/>
      <c r="DG530" s="406"/>
      <c r="DH530" s="406"/>
      <c r="DI530" s="406"/>
      <c r="DJ530" s="406"/>
      <c r="DK530" s="406"/>
      <c r="DL530" s="406"/>
      <c r="DM530" s="406"/>
      <c r="DN530" s="406"/>
      <c r="DO530" s="406"/>
      <c r="DP530" s="406"/>
      <c r="DQ530" s="406"/>
      <c r="DR530" s="406"/>
      <c r="DS530" s="406"/>
      <c r="DT530" s="406"/>
      <c r="DU530" s="406"/>
      <c r="DV530" s="406"/>
      <c r="DW530" s="406"/>
      <c r="DX530" s="406"/>
      <c r="DY530" s="406"/>
      <c r="DZ530" s="406"/>
      <c r="EA530" s="406"/>
      <c r="EB530" s="406"/>
      <c r="EC530" s="406"/>
      <c r="ED530" s="406"/>
      <c r="EE530" s="406"/>
      <c r="EF530" s="406"/>
      <c r="EG530" s="406"/>
      <c r="EH530" s="406"/>
      <c r="EI530" s="406"/>
      <c r="EJ530" s="406"/>
      <c r="EK530" s="406"/>
      <c r="EL530" s="406"/>
      <c r="EM530" s="406"/>
      <c r="EN530" s="406"/>
      <c r="EO530" s="406"/>
      <c r="EP530" s="406"/>
      <c r="EQ530" s="406"/>
      <c r="ER530" s="406"/>
      <c r="ES530" s="406"/>
      <c r="ET530" s="406"/>
      <c r="EU530" s="406"/>
      <c r="EV530" s="406"/>
      <c r="EW530" s="406"/>
      <c r="EX530" s="406"/>
      <c r="EY530" s="406"/>
      <c r="EZ530" s="406"/>
      <c r="FA530" s="406"/>
      <c r="FB530" s="406"/>
      <c r="FC530" s="406"/>
      <c r="FD530" s="406"/>
      <c r="FE530" s="406"/>
      <c r="FF530" s="406"/>
      <c r="FG530" s="406"/>
      <c r="FH530" s="406"/>
      <c r="FI530" s="406"/>
      <c r="FJ530" s="406"/>
      <c r="FK530" s="406"/>
      <c r="FL530" s="406"/>
      <c r="FM530" s="406"/>
      <c r="FN530" s="406"/>
      <c r="FO530" s="406"/>
      <c r="FP530" s="406"/>
      <c r="FQ530" s="406"/>
      <c r="FR530" s="406"/>
      <c r="FS530" s="406"/>
      <c r="FT530" s="406"/>
      <c r="FU530" s="406"/>
      <c r="FV530" s="406"/>
      <c r="FW530" s="406"/>
      <c r="FX530" s="406"/>
      <c r="FY530" s="406"/>
      <c r="FZ530" s="406"/>
      <c r="GA530" s="406"/>
      <c r="GB530" s="406"/>
      <c r="GC530" s="406"/>
      <c r="GD530" s="406"/>
      <c r="GE530" s="406"/>
      <c r="GF530" s="406"/>
      <c r="GG530" s="406"/>
      <c r="GH530" s="406"/>
      <c r="GI530" s="406"/>
      <c r="GJ530" s="406"/>
      <c r="GK530" s="406"/>
      <c r="GL530" s="406"/>
      <c r="GM530" s="406"/>
      <c r="GN530" s="406"/>
      <c r="GO530" s="406"/>
      <c r="GP530" s="406"/>
      <c r="GQ530" s="406"/>
      <c r="GR530" s="406"/>
      <c r="GS530" s="406"/>
      <c r="GT530" s="406"/>
      <c r="GU530" s="406"/>
      <c r="GV530" s="406"/>
      <c r="GW530" s="406"/>
      <c r="GX530" s="406"/>
      <c r="GY530" s="406"/>
      <c r="GZ530" s="406"/>
      <c r="HA530" s="406"/>
      <c r="HB530" s="406"/>
      <c r="HC530" s="406"/>
      <c r="HD530" s="406"/>
      <c r="HE530" s="406"/>
      <c r="HF530" s="406"/>
      <c r="HG530" s="406"/>
      <c r="HH530" s="406"/>
      <c r="HI530" s="406"/>
      <c r="HJ530" s="406"/>
      <c r="HK530" s="406"/>
      <c r="HL530" s="406"/>
      <c r="HM530" s="406"/>
      <c r="HN530" s="406"/>
      <c r="HO530" s="406"/>
      <c r="HP530" s="406"/>
      <c r="HQ530" s="406"/>
      <c r="HR530" s="406"/>
      <c r="HS530" s="406"/>
      <c r="HT530" s="406"/>
      <c r="HU530" s="406"/>
      <c r="HV530" s="406"/>
      <c r="HW530" s="406"/>
      <c r="HX530" s="406"/>
      <c r="HY530" s="406"/>
      <c r="HZ530" s="406"/>
      <c r="IA530" s="406"/>
      <c r="IB530" s="406"/>
      <c r="IC530" s="406"/>
      <c r="ID530" s="406"/>
      <c r="IE530" s="406"/>
      <c r="IF530" s="406"/>
      <c r="IG530" s="406"/>
      <c r="IH530" s="406"/>
      <c r="II530" s="406"/>
      <c r="IJ530" s="406"/>
      <c r="IK530" s="406"/>
      <c r="IL530" s="406"/>
      <c r="IM530" s="406"/>
      <c r="IN530" s="406"/>
      <c r="IO530" s="406"/>
      <c r="IP530" s="406"/>
      <c r="IQ530" s="406"/>
      <c r="IR530" s="406"/>
      <c r="IS530" s="406"/>
      <c r="IT530" s="406"/>
      <c r="IU530" s="406"/>
      <c r="IV530" s="406"/>
      <c r="IW530" s="406"/>
      <c r="IX530" s="406"/>
      <c r="IY530" s="406"/>
      <c r="IZ530" s="406"/>
      <c r="JA530" s="406"/>
      <c r="JB530" s="406"/>
      <c r="JC530" s="406"/>
      <c r="JD530" s="406"/>
      <c r="JE530" s="406"/>
      <c r="JF530" s="406"/>
      <c r="JG530" s="406"/>
      <c r="JH530" s="406"/>
      <c r="JI530" s="406"/>
      <c r="JJ530" s="406"/>
      <c r="JK530" s="406"/>
      <c r="JL530" s="406"/>
      <c r="JM530" s="406"/>
      <c r="JN530" s="406"/>
      <c r="JO530" s="406"/>
      <c r="JP530" s="406"/>
      <c r="JQ530" s="406"/>
      <c r="JR530" s="406"/>
      <c r="JS530" s="406"/>
      <c r="JT530" s="406"/>
      <c r="JU530" s="406"/>
      <c r="JV530" s="406"/>
      <c r="JW530" s="406"/>
      <c r="JX530" s="406"/>
      <c r="JY530" s="406"/>
      <c r="JZ530" s="406"/>
      <c r="KA530" s="406"/>
      <c r="KB530" s="406"/>
      <c r="KC530" s="406"/>
      <c r="KD530" s="406"/>
      <c r="KE530" s="406"/>
      <c r="KF530" s="406"/>
      <c r="KG530" s="406"/>
      <c r="KH530" s="406"/>
      <c r="KI530" s="406"/>
      <c r="KJ530" s="406"/>
      <c r="KK530" s="406"/>
      <c r="KL530" s="406"/>
      <c r="KM530" s="406"/>
      <c r="KN530" s="406"/>
      <c r="KO530" s="406"/>
      <c r="KP530" s="406"/>
      <c r="KQ530" s="406"/>
      <c r="KR530" s="406"/>
      <c r="KS530" s="406"/>
      <c r="KT530" s="406"/>
      <c r="KU530" s="406"/>
      <c r="KV530" s="406"/>
      <c r="KW530" s="406"/>
      <c r="KX530" s="406"/>
      <c r="KY530" s="406"/>
      <c r="KZ530" s="406"/>
      <c r="LA530" s="406"/>
      <c r="LB530" s="406"/>
      <c r="LC530" s="406"/>
      <c r="LD530" s="406"/>
      <c r="LE530" s="406"/>
      <c r="LF530" s="406"/>
      <c r="LG530" s="406"/>
      <c r="LH530" s="406"/>
      <c r="LI530" s="406"/>
      <c r="LJ530" s="406"/>
      <c r="LK530" s="406"/>
      <c r="LL530" s="406"/>
      <c r="LM530" s="406"/>
      <c r="LN530" s="406"/>
      <c r="LO530" s="406"/>
      <c r="LP530" s="406"/>
      <c r="LQ530" s="406"/>
      <c r="LR530" s="406"/>
      <c r="LS530" s="406"/>
      <c r="LT530" s="406"/>
      <c r="LU530" s="406"/>
      <c r="LV530" s="406"/>
      <c r="LW530" s="406"/>
      <c r="LX530" s="406"/>
      <c r="LY530" s="406"/>
      <c r="LZ530" s="406"/>
      <c r="MA530" s="406"/>
      <c r="MB530" s="406"/>
      <c r="MC530" s="406"/>
      <c r="MD530" s="406"/>
      <c r="ME530" s="406"/>
      <c r="MF530" s="406"/>
      <c r="MG530" s="406"/>
      <c r="MH530" s="406"/>
      <c r="MI530" s="406"/>
      <c r="MJ530" s="406"/>
      <c r="MK530" s="406"/>
      <c r="ML530" s="406"/>
      <c r="MM530" s="406"/>
      <c r="MN530" s="406"/>
      <c r="MO530" s="406"/>
      <c r="MP530" s="406"/>
      <c r="MQ530" s="406"/>
      <c r="MR530" s="406"/>
      <c r="MS530" s="406"/>
      <c r="MT530" s="406"/>
      <c r="MU530" s="406"/>
      <c r="MV530" s="406"/>
      <c r="MW530" s="406"/>
      <c r="MX530" s="406"/>
      <c r="MY530" s="406"/>
      <c r="MZ530" s="406"/>
      <c r="NA530" s="406"/>
      <c r="NB530" s="406"/>
      <c r="NC530" s="406"/>
      <c r="ND530" s="406"/>
      <c r="NE530" s="406"/>
      <c r="NF530" s="406"/>
      <c r="NG530" s="406"/>
      <c r="NH530" s="406"/>
      <c r="NI530" s="406"/>
      <c r="NJ530" s="406"/>
      <c r="NK530" s="406"/>
      <c r="NL530" s="406"/>
      <c r="NM530" s="406"/>
      <c r="NN530" s="406"/>
      <c r="NO530" s="406"/>
      <c r="NP530" s="406"/>
      <c r="NQ530" s="406"/>
      <c r="NR530" s="406"/>
      <c r="NS530" s="406"/>
      <c r="NT530" s="406"/>
      <c r="NU530" s="406"/>
      <c r="NV530" s="406"/>
      <c r="NW530" s="406"/>
      <c r="NX530" s="406"/>
      <c r="NY530" s="406"/>
      <c r="NZ530" s="406"/>
      <c r="OA530" s="406"/>
      <c r="OB530" s="406"/>
      <c r="OC530" s="406"/>
      <c r="OD530" s="406"/>
      <c r="OE530" s="406"/>
      <c r="OF530" s="406"/>
      <c r="OG530" s="406"/>
      <c r="OH530" s="406"/>
      <c r="OI530" s="406"/>
      <c r="OJ530" s="406"/>
      <c r="OK530" s="406"/>
      <c r="OL530" s="406"/>
      <c r="OM530" s="406"/>
      <c r="ON530" s="406"/>
      <c r="OO530" s="406"/>
      <c r="OP530" s="406"/>
      <c r="OQ530" s="406"/>
      <c r="OR530" s="406"/>
      <c r="OS530" s="406"/>
      <c r="OT530" s="406"/>
      <c r="OU530" s="406"/>
      <c r="OV530" s="406"/>
      <c r="OW530" s="406"/>
      <c r="OX530" s="406"/>
      <c r="OY530" s="406"/>
      <c r="OZ530" s="406"/>
      <c r="PA530" s="406"/>
      <c r="PB530" s="406"/>
      <c r="PC530" s="406"/>
      <c r="PD530" s="406"/>
      <c r="PE530" s="406"/>
      <c r="PF530" s="406"/>
      <c r="PG530" s="406"/>
      <c r="PH530" s="406"/>
      <c r="PI530" s="406"/>
      <c r="PJ530" s="406"/>
      <c r="PK530" s="406"/>
      <c r="PL530" s="406"/>
      <c r="PM530" s="406"/>
      <c r="PN530" s="406"/>
      <c r="PO530" s="406"/>
      <c r="PP530" s="406"/>
      <c r="PQ530" s="406"/>
      <c r="PR530" s="406"/>
      <c r="PS530" s="406"/>
      <c r="PT530" s="406"/>
      <c r="PU530" s="406"/>
      <c r="PV530" s="406"/>
      <c r="PW530" s="406"/>
      <c r="PX530" s="406"/>
      <c r="PY530" s="406"/>
      <c r="PZ530" s="406"/>
      <c r="QA530" s="406"/>
      <c r="QB530" s="406"/>
      <c r="QC530" s="406"/>
      <c r="QD530" s="406"/>
      <c r="QE530" s="406"/>
      <c r="QF530" s="406"/>
      <c r="QG530" s="406"/>
      <c r="QH530" s="406"/>
      <c r="QI530" s="406"/>
      <c r="QJ530" s="406"/>
      <c r="QK530" s="406"/>
      <c r="QL530" s="406"/>
      <c r="QM530" s="406"/>
      <c r="QN530" s="406"/>
      <c r="QO530" s="406"/>
      <c r="QP530" s="406"/>
      <c r="QQ530" s="406"/>
      <c r="QR530" s="406"/>
      <c r="QS530" s="406"/>
      <c r="QT530" s="406"/>
      <c r="QU530" s="406"/>
      <c r="QV530" s="406"/>
      <c r="QW530" s="406"/>
      <c r="QX530" s="406"/>
      <c r="QY530" s="406"/>
      <c r="QZ530" s="406"/>
      <c r="RA530" s="406"/>
      <c r="RB530" s="406"/>
      <c r="RC530" s="406"/>
      <c r="RD530" s="406"/>
      <c r="RE530" s="406"/>
      <c r="RF530" s="406"/>
      <c r="RG530" s="406"/>
      <c r="RH530" s="406"/>
      <c r="RI530" s="406"/>
      <c r="RJ530" s="406"/>
      <c r="RK530" s="406"/>
      <c r="RL530" s="406"/>
      <c r="RM530" s="406"/>
      <c r="RN530" s="406"/>
      <c r="RO530" s="406"/>
      <c r="RP530" s="406"/>
      <c r="RQ530" s="406"/>
      <c r="RR530" s="406"/>
      <c r="RS530" s="406"/>
      <c r="RT530" s="406"/>
      <c r="RU530" s="406"/>
      <c r="RV530" s="406"/>
      <c r="RW530" s="406"/>
      <c r="RX530" s="406"/>
      <c r="RY530" s="406"/>
      <c r="RZ530" s="406"/>
      <c r="SA530" s="406"/>
      <c r="SB530" s="406"/>
      <c r="SC530" s="406"/>
      <c r="SD530" s="406"/>
      <c r="SE530" s="406"/>
      <c r="SF530" s="406"/>
      <c r="SG530" s="406"/>
      <c r="SH530" s="406"/>
      <c r="SI530" s="406"/>
      <c r="SJ530" s="406"/>
      <c r="SK530" s="406"/>
      <c r="SL530" s="406"/>
      <c r="SM530" s="406"/>
      <c r="SN530" s="406"/>
      <c r="SO530" s="406"/>
      <c r="SP530" s="406"/>
      <c r="SQ530" s="406"/>
      <c r="SR530" s="406"/>
      <c r="SS530" s="406"/>
      <c r="ST530" s="406"/>
      <c r="SU530" s="406"/>
      <c r="SV530" s="406"/>
      <c r="SW530" s="406"/>
      <c r="SX530" s="406"/>
      <c r="SY530" s="406"/>
      <c r="SZ530" s="406"/>
      <c r="TA530" s="406"/>
      <c r="TB530" s="406"/>
      <c r="TC530" s="406"/>
      <c r="TD530" s="406"/>
      <c r="TE530" s="406"/>
      <c r="TF530" s="406"/>
      <c r="TG530" s="406"/>
      <c r="TH530" s="406"/>
      <c r="TI530" s="406"/>
      <c r="TJ530" s="406"/>
      <c r="TK530" s="406"/>
      <c r="TL530" s="406"/>
      <c r="TM530" s="406"/>
      <c r="TN530" s="406"/>
      <c r="TO530" s="406"/>
      <c r="TP530" s="406"/>
      <c r="TQ530" s="406"/>
      <c r="TR530" s="406"/>
      <c r="TS530" s="406"/>
      <c r="TT530" s="406"/>
      <c r="TU530" s="406"/>
      <c r="TV530" s="406"/>
      <c r="TW530" s="406"/>
      <c r="TX530" s="406"/>
      <c r="TY530" s="406"/>
      <c r="TZ530" s="406"/>
      <c r="UA530" s="406"/>
      <c r="UB530" s="406"/>
      <c r="UC530" s="406"/>
      <c r="UD530" s="406"/>
      <c r="UE530" s="406"/>
      <c r="UF530" s="406"/>
      <c r="UG530" s="406"/>
      <c r="UH530" s="406"/>
      <c r="UI530" s="406"/>
      <c r="UJ530" s="406"/>
      <c r="UK530" s="406"/>
      <c r="UL530" s="406"/>
      <c r="UM530" s="406"/>
      <c r="UN530" s="406"/>
      <c r="UO530" s="406"/>
      <c r="UP530" s="406"/>
      <c r="UQ530" s="406"/>
      <c r="UR530" s="406"/>
      <c r="US530" s="406"/>
      <c r="UT530" s="406"/>
      <c r="UU530" s="406"/>
      <c r="UV530" s="406"/>
      <c r="UW530" s="406"/>
      <c r="UX530" s="406"/>
      <c r="UY530" s="406"/>
      <c r="UZ530" s="406"/>
      <c r="VA530" s="406"/>
      <c r="VB530" s="406"/>
      <c r="VC530" s="406"/>
      <c r="VD530" s="406"/>
      <c r="VE530" s="406"/>
      <c r="VF530" s="406"/>
      <c r="VG530" s="406"/>
      <c r="VH530" s="406"/>
      <c r="VI530" s="406"/>
      <c r="VJ530" s="406"/>
      <c r="VK530" s="406"/>
      <c r="VL530" s="406"/>
      <c r="VM530" s="406"/>
      <c r="VN530" s="406"/>
      <c r="VO530" s="406"/>
      <c r="VP530" s="406"/>
      <c r="VQ530" s="406"/>
      <c r="VR530" s="406"/>
      <c r="VS530" s="406"/>
      <c r="VT530" s="406"/>
      <c r="VU530" s="406"/>
      <c r="VV530" s="406"/>
      <c r="VW530" s="406"/>
      <c r="VX530" s="406"/>
      <c r="VY530" s="406"/>
      <c r="VZ530" s="406"/>
      <c r="WA530" s="406"/>
      <c r="WB530" s="406"/>
      <c r="WC530" s="406"/>
      <c r="WD530" s="406"/>
      <c r="WE530" s="406"/>
      <c r="WF530" s="406"/>
      <c r="WG530" s="406"/>
      <c r="WH530" s="406"/>
      <c r="WI530" s="406"/>
      <c r="WJ530" s="406"/>
      <c r="WK530" s="406"/>
      <c r="WL530" s="406"/>
      <c r="WM530" s="406"/>
      <c r="WN530" s="406"/>
      <c r="WO530" s="406"/>
      <c r="WP530" s="406"/>
      <c r="WQ530" s="406"/>
      <c r="WR530" s="406"/>
      <c r="WS530" s="406"/>
      <c r="WT530" s="406"/>
      <c r="WU530" s="406"/>
      <c r="WV530" s="406"/>
      <c r="WW530" s="406"/>
      <c r="WX530" s="406"/>
      <c r="WY530" s="406"/>
      <c r="WZ530" s="406"/>
      <c r="XA530" s="406"/>
      <c r="XB530" s="406"/>
      <c r="XC530" s="406"/>
      <c r="XD530" s="406"/>
      <c r="XE530" s="406"/>
      <c r="XF530" s="406"/>
      <c r="XG530" s="406"/>
      <c r="XH530" s="406"/>
      <c r="XI530" s="406"/>
      <c r="XJ530" s="406"/>
      <c r="XK530" s="406"/>
      <c r="XL530" s="406"/>
      <c r="XM530" s="406"/>
      <c r="XN530" s="406"/>
      <c r="XO530" s="406"/>
      <c r="XP530" s="406"/>
      <c r="XQ530" s="406"/>
      <c r="XR530" s="406"/>
      <c r="XS530" s="406"/>
      <c r="XT530" s="406"/>
      <c r="XU530" s="406"/>
      <c r="XV530" s="406"/>
      <c r="XW530" s="406"/>
      <c r="XX530" s="406"/>
      <c r="XY530" s="406"/>
      <c r="XZ530" s="406"/>
      <c r="YA530" s="406"/>
      <c r="YB530" s="406"/>
      <c r="YC530" s="406"/>
      <c r="YD530" s="406"/>
      <c r="YE530" s="406"/>
      <c r="YF530" s="406"/>
      <c r="YG530" s="406"/>
      <c r="YH530" s="406"/>
      <c r="YI530" s="406"/>
      <c r="YJ530" s="406"/>
      <c r="YK530" s="406"/>
      <c r="YL530" s="406"/>
      <c r="YM530" s="406"/>
      <c r="YN530" s="406"/>
      <c r="YO530" s="406"/>
      <c r="YP530" s="406"/>
      <c r="YQ530" s="406"/>
      <c r="YR530" s="406"/>
      <c r="YS530" s="406"/>
      <c r="YT530" s="406"/>
      <c r="YU530" s="406"/>
      <c r="YV530" s="406"/>
      <c r="YW530" s="406"/>
      <c r="YX530" s="406"/>
      <c r="YY530" s="406"/>
      <c r="YZ530" s="406"/>
      <c r="ZA530" s="406"/>
      <c r="ZB530" s="406"/>
      <c r="ZC530" s="406"/>
      <c r="ZD530" s="406"/>
      <c r="ZE530" s="406"/>
      <c r="ZF530" s="406"/>
      <c r="ZG530" s="406"/>
      <c r="ZH530" s="406"/>
      <c r="ZI530" s="406"/>
      <c r="ZJ530" s="406"/>
      <c r="ZK530" s="406"/>
      <c r="ZL530" s="406"/>
      <c r="ZM530" s="406"/>
      <c r="ZN530" s="406"/>
      <c r="ZO530" s="406"/>
      <c r="ZP530" s="406"/>
      <c r="ZQ530" s="406"/>
      <c r="ZR530" s="406"/>
      <c r="ZS530" s="406"/>
      <c r="ZT530" s="406"/>
      <c r="ZU530" s="406"/>
      <c r="ZV530" s="406"/>
      <c r="ZW530" s="406"/>
      <c r="ZX530" s="406"/>
      <c r="ZY530" s="406"/>
      <c r="ZZ530" s="406"/>
      <c r="AAA530" s="406"/>
      <c r="AAB530" s="406"/>
      <c r="AAC530" s="406"/>
      <c r="AAD530" s="406"/>
      <c r="AAE530" s="406"/>
      <c r="AAF530" s="406"/>
      <c r="AAG530" s="406"/>
      <c r="AAH530" s="406"/>
      <c r="AAI530" s="406"/>
      <c r="AAJ530" s="406"/>
      <c r="AAK530" s="406"/>
      <c r="AAL530" s="406"/>
      <c r="AAM530" s="406"/>
      <c r="AAN530" s="406"/>
      <c r="AAO530" s="406"/>
      <c r="AAP530" s="406"/>
      <c r="AAQ530" s="406"/>
      <c r="AAR530" s="406"/>
      <c r="AAS530" s="406"/>
      <c r="AAT530" s="406"/>
      <c r="AAU530" s="406"/>
      <c r="AAV530" s="406"/>
      <c r="AAW530" s="406"/>
      <c r="AAX530" s="406"/>
      <c r="AAY530" s="406"/>
      <c r="AAZ530" s="406"/>
      <c r="ABA530" s="406"/>
      <c r="ABB530" s="406"/>
      <c r="ABC530" s="406"/>
      <c r="ABD530" s="406"/>
      <c r="ABE530" s="406"/>
      <c r="ABF530" s="406"/>
      <c r="ABG530" s="406"/>
      <c r="ABH530" s="406"/>
      <c r="ABI530" s="406"/>
      <c r="ABJ530" s="406"/>
      <c r="ABK530" s="406"/>
      <c r="ABL530" s="406"/>
      <c r="ABM530" s="406"/>
      <c r="ABN530" s="406"/>
      <c r="ABO530" s="406"/>
      <c r="ABP530" s="406"/>
      <c r="ABQ530" s="406"/>
      <c r="ABR530" s="406"/>
      <c r="ABS530" s="406"/>
      <c r="ABT530" s="406"/>
      <c r="ABU530" s="406"/>
      <c r="ABV530" s="406"/>
      <c r="ABW530" s="406"/>
      <c r="ABX530" s="406"/>
      <c r="ABY530" s="406"/>
      <c r="ABZ530" s="406"/>
      <c r="ACA530" s="406"/>
      <c r="ACB530" s="406"/>
      <c r="ACC530" s="406"/>
      <c r="ACD530" s="406"/>
      <c r="ACE530" s="406"/>
      <c r="ACF530" s="406"/>
      <c r="ACG530" s="406"/>
      <c r="ACH530" s="406"/>
      <c r="ACI530" s="406"/>
      <c r="ACJ530" s="406"/>
      <c r="ACK530" s="406"/>
      <c r="ACL530" s="406"/>
      <c r="ACM530" s="406"/>
      <c r="ACN530" s="406"/>
      <c r="ACO530" s="406"/>
      <c r="ACP530" s="406"/>
      <c r="ACQ530" s="406"/>
      <c r="ACR530" s="406"/>
      <c r="ACS530" s="406"/>
      <c r="ACT530" s="406"/>
      <c r="ACU530" s="406"/>
      <c r="ACV530" s="406"/>
      <c r="ACW530" s="406"/>
      <c r="ACX530" s="406"/>
      <c r="ACY530" s="406"/>
      <c r="ACZ530" s="406"/>
      <c r="ADA530" s="406"/>
      <c r="ADB530" s="406"/>
      <c r="ADC530" s="406"/>
      <c r="ADD530" s="406"/>
      <c r="ADE530" s="406"/>
      <c r="ADF530" s="406"/>
      <c r="ADG530" s="406"/>
      <c r="ADH530" s="406"/>
      <c r="ADI530" s="406"/>
      <c r="ADJ530" s="406"/>
      <c r="ADK530" s="406"/>
      <c r="ADL530" s="406"/>
      <c r="ADM530" s="406"/>
      <c r="ADN530" s="406"/>
      <c r="ADO530" s="406"/>
      <c r="ADP530" s="406"/>
      <c r="ADQ530" s="406"/>
      <c r="ADR530" s="406"/>
      <c r="ADS530" s="406"/>
      <c r="ADT530" s="406"/>
      <c r="ADU530" s="406"/>
      <c r="ADV530" s="406"/>
      <c r="ADW530" s="406"/>
      <c r="ADX530" s="406"/>
      <c r="ADY530" s="406"/>
      <c r="ADZ530" s="406"/>
      <c r="AEA530" s="406"/>
      <c r="AEB530" s="406"/>
      <c r="AEC530" s="406"/>
      <c r="AED530" s="406"/>
      <c r="AEE530" s="406"/>
      <c r="AEF530" s="406"/>
      <c r="AEG530" s="406"/>
      <c r="AEH530" s="406"/>
      <c r="AEI530" s="406"/>
      <c r="AEJ530" s="406"/>
      <c r="AEK530" s="406"/>
      <c r="AEL530" s="406"/>
      <c r="AEM530" s="406"/>
      <c r="AEN530" s="406"/>
      <c r="AEO530" s="406"/>
      <c r="AEP530" s="406"/>
      <c r="AEQ530" s="406"/>
      <c r="AER530" s="406"/>
      <c r="AES530" s="406"/>
      <c r="AET530" s="406"/>
      <c r="AEU530" s="406"/>
      <c r="AEV530" s="406"/>
      <c r="AEW530" s="406"/>
      <c r="AEX530" s="406"/>
      <c r="AEY530" s="406"/>
      <c r="AEZ530" s="406"/>
      <c r="AFA530" s="406"/>
      <c r="AFB530" s="406"/>
      <c r="AFC530" s="406"/>
      <c r="AFD530" s="406"/>
      <c r="AFE530" s="406"/>
      <c r="AFF530" s="406"/>
      <c r="AFG530" s="406"/>
      <c r="AFH530" s="406"/>
      <c r="AFI530" s="406"/>
      <c r="AFJ530" s="406"/>
      <c r="AFK530" s="406"/>
      <c r="AFL530" s="406"/>
      <c r="AFM530" s="406"/>
      <c r="AFN530" s="406"/>
      <c r="AFO530" s="406"/>
      <c r="AFP530" s="406"/>
      <c r="AFQ530" s="406"/>
      <c r="AFR530" s="406"/>
      <c r="AFS530" s="406"/>
      <c r="AFT530" s="406"/>
      <c r="AFU530" s="406"/>
      <c r="AFV530" s="406"/>
      <c r="AFW530" s="406"/>
      <c r="AFX530" s="406"/>
      <c r="AFY530" s="406"/>
      <c r="AFZ530" s="406"/>
      <c r="AGA530" s="406"/>
      <c r="AGB530" s="406"/>
      <c r="AGC530" s="406"/>
      <c r="AGD530" s="406"/>
      <c r="AGE530" s="406"/>
      <c r="AGF530" s="406"/>
      <c r="AGG530" s="406"/>
      <c r="AGH530" s="406"/>
      <c r="AGI530" s="406"/>
      <c r="AGJ530" s="406"/>
      <c r="AGK530" s="406"/>
      <c r="AGL530" s="406"/>
      <c r="AGM530" s="406"/>
      <c r="AGN530" s="406"/>
      <c r="AGO530" s="406"/>
      <c r="AGP530" s="406"/>
      <c r="AGQ530" s="406"/>
      <c r="AGR530" s="406"/>
      <c r="AGS530" s="406"/>
      <c r="AGT530" s="406"/>
      <c r="AGU530" s="406"/>
      <c r="AGV530" s="406"/>
      <c r="AGW530" s="406"/>
      <c r="AGX530" s="406"/>
      <c r="AGY530" s="406"/>
      <c r="AGZ530" s="406"/>
      <c r="AHA530" s="406"/>
      <c r="AHB530" s="406"/>
      <c r="AHC530" s="406"/>
      <c r="AHD530" s="406"/>
      <c r="AHE530" s="406"/>
      <c r="AHF530" s="406"/>
      <c r="AHG530" s="406"/>
      <c r="AHH530" s="406"/>
      <c r="AHI530" s="406"/>
      <c r="AHJ530" s="406"/>
      <c r="AHK530" s="406"/>
      <c r="AHL530" s="406"/>
      <c r="AHM530" s="406"/>
      <c r="AHN530" s="406"/>
      <c r="AHO530" s="406"/>
      <c r="AHP530" s="406"/>
      <c r="AHQ530" s="406"/>
      <c r="AHR530" s="406"/>
      <c r="AHS530" s="406"/>
      <c r="AHT530" s="406"/>
      <c r="AHU530" s="406"/>
      <c r="AHV530" s="406"/>
      <c r="AHW530" s="406"/>
      <c r="AHX530" s="406"/>
      <c r="AHY530" s="406"/>
      <c r="AHZ530" s="406"/>
      <c r="AIA530" s="406"/>
      <c r="AIB530" s="406"/>
      <c r="AIC530" s="406"/>
      <c r="AID530" s="406"/>
      <c r="AIE530" s="406"/>
      <c r="AIF530" s="406"/>
      <c r="AIG530" s="406"/>
      <c r="AIH530" s="406"/>
      <c r="AII530" s="406"/>
      <c r="AIJ530" s="406"/>
      <c r="AIK530" s="406"/>
      <c r="AIL530" s="406"/>
      <c r="AIM530" s="406"/>
      <c r="AIN530" s="406"/>
      <c r="AIO530" s="406"/>
      <c r="AIP530" s="406"/>
      <c r="AIQ530" s="406"/>
      <c r="AIR530" s="406"/>
      <c r="AIS530" s="406"/>
      <c r="AIT530" s="406"/>
      <c r="AIU530" s="406"/>
      <c r="AIV530" s="406"/>
      <c r="AIW530" s="406"/>
      <c r="AIX530" s="406"/>
      <c r="AIY530" s="406"/>
      <c r="AIZ530" s="406"/>
      <c r="AJA530" s="406"/>
      <c r="AJB530" s="406"/>
      <c r="AJC530" s="406"/>
      <c r="AJD530" s="406"/>
      <c r="AJE530" s="406"/>
      <c r="AJF530" s="406"/>
      <c r="AJG530" s="406"/>
      <c r="AJH530" s="406"/>
      <c r="AJI530" s="406"/>
      <c r="AJJ530" s="406"/>
      <c r="AJK530" s="406"/>
      <c r="AJL530" s="406"/>
      <c r="AJM530" s="406"/>
      <c r="AJN530" s="406"/>
      <c r="AJO530" s="406"/>
      <c r="AJP530" s="406"/>
      <c r="AJQ530" s="406"/>
      <c r="AJR530" s="406"/>
      <c r="AJS530" s="406"/>
      <c r="AJT530" s="406"/>
      <c r="AJU530" s="406"/>
      <c r="AJV530" s="406"/>
      <c r="AJW530" s="406"/>
      <c r="AJX530" s="406"/>
      <c r="AJY530" s="406"/>
      <c r="AJZ530" s="406"/>
      <c r="AKA530" s="406"/>
      <c r="AKB530" s="406"/>
      <c r="AKC530" s="406"/>
      <c r="AKD530" s="406"/>
      <c r="AKE530" s="406"/>
      <c r="AKF530" s="406"/>
      <c r="AKG530" s="406"/>
      <c r="AKH530" s="406"/>
      <c r="AKI530" s="406"/>
      <c r="AKJ530" s="406"/>
      <c r="AKK530" s="406"/>
      <c r="AKL530" s="406"/>
      <c r="AKM530" s="406"/>
      <c r="AKN530" s="406"/>
      <c r="AKO530" s="406"/>
      <c r="AKP530" s="406"/>
      <c r="AKQ530" s="406"/>
      <c r="AKR530" s="406"/>
      <c r="AKS530" s="406"/>
      <c r="AKT530" s="406"/>
      <c r="AKU530" s="406"/>
      <c r="AKV530" s="406"/>
      <c r="AKW530" s="406"/>
      <c r="AKX530" s="406"/>
      <c r="AKY530" s="406"/>
      <c r="AKZ530" s="406"/>
      <c r="ALA530" s="406"/>
      <c r="ALB530" s="406"/>
      <c r="ALC530" s="406"/>
      <c r="ALD530" s="406"/>
    </row>
    <row r="531" spans="1:992" s="672" customFormat="1" ht="15.75" customHeight="1">
      <c r="A531" s="2391"/>
      <c r="B531" s="2421"/>
      <c r="C531" s="2421"/>
      <c r="D531" s="1365" t="s">
        <v>303</v>
      </c>
      <c r="E531" s="1388">
        <v>2200000</v>
      </c>
      <c r="F531" s="1388">
        <v>1000549.96</v>
      </c>
      <c r="G531" s="2385"/>
      <c r="H531" s="2385"/>
      <c r="I531" s="1361"/>
      <c r="J531" s="1361"/>
      <c r="K531" s="1361"/>
      <c r="L531" s="2792"/>
      <c r="M531" s="580"/>
      <c r="N531" s="406"/>
      <c r="O531" s="406"/>
      <c r="P531" s="406"/>
      <c r="Q531" s="406"/>
      <c r="R531" s="406"/>
      <c r="S531" s="406"/>
      <c r="T531" s="406"/>
      <c r="U531" s="406"/>
      <c r="V531" s="406"/>
      <c r="W531" s="406"/>
      <c r="X531" s="406"/>
      <c r="Y531" s="406"/>
      <c r="Z531" s="406"/>
      <c r="AA531" s="406"/>
      <c r="AB531" s="406"/>
      <c r="AC531" s="406"/>
      <c r="AD531" s="406"/>
      <c r="AE531" s="406"/>
      <c r="AF531" s="406"/>
      <c r="AG531" s="406"/>
      <c r="AH531" s="406"/>
      <c r="AI531" s="406"/>
      <c r="AJ531" s="406"/>
      <c r="AK531" s="406"/>
      <c r="AL531" s="406"/>
      <c r="AM531" s="406"/>
      <c r="AN531" s="406"/>
      <c r="AO531" s="406"/>
      <c r="AP531" s="406"/>
      <c r="AQ531" s="406"/>
      <c r="AR531" s="406"/>
      <c r="AS531" s="406"/>
      <c r="AT531" s="406"/>
      <c r="AU531" s="406"/>
      <c r="AV531" s="406"/>
      <c r="AW531" s="406"/>
      <c r="AX531" s="406"/>
      <c r="AY531" s="406"/>
      <c r="AZ531" s="406"/>
      <c r="BA531" s="406"/>
      <c r="BB531" s="406"/>
      <c r="BC531" s="406"/>
      <c r="BD531" s="406"/>
      <c r="BE531" s="406"/>
      <c r="BF531" s="406"/>
      <c r="BG531" s="406"/>
      <c r="BH531" s="406"/>
      <c r="BI531" s="406"/>
      <c r="BJ531" s="406"/>
      <c r="BK531" s="406"/>
      <c r="BL531" s="406"/>
      <c r="BM531" s="406"/>
      <c r="BN531" s="406"/>
      <c r="BO531" s="406"/>
      <c r="BP531" s="406"/>
      <c r="BQ531" s="406"/>
      <c r="BR531" s="406"/>
      <c r="BS531" s="406"/>
      <c r="BT531" s="406"/>
      <c r="BU531" s="406"/>
      <c r="BV531" s="406"/>
      <c r="BW531" s="406"/>
      <c r="BX531" s="406"/>
      <c r="BY531" s="406"/>
      <c r="BZ531" s="406"/>
      <c r="CA531" s="406"/>
      <c r="CB531" s="406"/>
      <c r="CC531" s="406"/>
      <c r="CD531" s="406"/>
      <c r="CE531" s="406"/>
      <c r="CF531" s="406"/>
      <c r="CG531" s="406"/>
      <c r="CH531" s="406"/>
      <c r="CI531" s="406"/>
      <c r="CJ531" s="406"/>
      <c r="CK531" s="406"/>
      <c r="CL531" s="406"/>
      <c r="CM531" s="406"/>
      <c r="CN531" s="406"/>
      <c r="CO531" s="406"/>
      <c r="CP531" s="406"/>
      <c r="CQ531" s="406"/>
      <c r="CR531" s="406"/>
      <c r="CS531" s="406"/>
      <c r="CT531" s="406"/>
      <c r="CU531" s="406"/>
      <c r="CV531" s="406"/>
      <c r="CW531" s="406"/>
      <c r="CX531" s="406"/>
      <c r="CY531" s="406"/>
      <c r="CZ531" s="406"/>
      <c r="DA531" s="406"/>
      <c r="DB531" s="406"/>
      <c r="DC531" s="406"/>
      <c r="DD531" s="406"/>
      <c r="DE531" s="406"/>
      <c r="DF531" s="406"/>
      <c r="DG531" s="406"/>
      <c r="DH531" s="406"/>
      <c r="DI531" s="406"/>
      <c r="DJ531" s="406"/>
      <c r="DK531" s="406"/>
      <c r="DL531" s="406"/>
      <c r="DM531" s="406"/>
      <c r="DN531" s="406"/>
      <c r="DO531" s="406"/>
      <c r="DP531" s="406"/>
      <c r="DQ531" s="406"/>
      <c r="DR531" s="406"/>
      <c r="DS531" s="406"/>
      <c r="DT531" s="406"/>
      <c r="DU531" s="406"/>
      <c r="DV531" s="406"/>
      <c r="DW531" s="406"/>
      <c r="DX531" s="406"/>
      <c r="DY531" s="406"/>
      <c r="DZ531" s="406"/>
      <c r="EA531" s="406"/>
      <c r="EB531" s="406"/>
      <c r="EC531" s="406"/>
      <c r="ED531" s="406"/>
      <c r="EE531" s="406"/>
      <c r="EF531" s="406"/>
      <c r="EG531" s="406"/>
      <c r="EH531" s="406"/>
      <c r="EI531" s="406"/>
      <c r="EJ531" s="406"/>
      <c r="EK531" s="406"/>
      <c r="EL531" s="406"/>
      <c r="EM531" s="406"/>
      <c r="EN531" s="406"/>
      <c r="EO531" s="406"/>
      <c r="EP531" s="406"/>
      <c r="EQ531" s="406"/>
      <c r="ER531" s="406"/>
      <c r="ES531" s="406"/>
      <c r="ET531" s="406"/>
      <c r="EU531" s="406"/>
      <c r="EV531" s="406"/>
      <c r="EW531" s="406"/>
      <c r="EX531" s="406"/>
      <c r="EY531" s="406"/>
      <c r="EZ531" s="406"/>
      <c r="FA531" s="406"/>
      <c r="FB531" s="406"/>
      <c r="FC531" s="406"/>
      <c r="FD531" s="406"/>
      <c r="FE531" s="406"/>
      <c r="FF531" s="406"/>
      <c r="FG531" s="406"/>
      <c r="FH531" s="406"/>
      <c r="FI531" s="406"/>
      <c r="FJ531" s="406"/>
      <c r="FK531" s="406"/>
      <c r="FL531" s="406"/>
      <c r="FM531" s="406"/>
      <c r="FN531" s="406"/>
      <c r="FO531" s="406"/>
      <c r="FP531" s="406"/>
      <c r="FQ531" s="406"/>
      <c r="FR531" s="406"/>
      <c r="FS531" s="406"/>
      <c r="FT531" s="406"/>
      <c r="FU531" s="406"/>
      <c r="FV531" s="406"/>
      <c r="FW531" s="406"/>
      <c r="FX531" s="406"/>
      <c r="FY531" s="406"/>
      <c r="FZ531" s="406"/>
      <c r="GA531" s="406"/>
      <c r="GB531" s="406"/>
      <c r="GC531" s="406"/>
      <c r="GD531" s="406"/>
      <c r="GE531" s="406"/>
      <c r="GF531" s="406"/>
      <c r="GG531" s="406"/>
      <c r="GH531" s="406"/>
      <c r="GI531" s="406"/>
      <c r="GJ531" s="406"/>
      <c r="GK531" s="406"/>
      <c r="GL531" s="406"/>
      <c r="GM531" s="406"/>
      <c r="GN531" s="406"/>
      <c r="GO531" s="406"/>
      <c r="GP531" s="406"/>
      <c r="GQ531" s="406"/>
      <c r="GR531" s="406"/>
      <c r="GS531" s="406"/>
      <c r="GT531" s="406"/>
      <c r="GU531" s="406"/>
      <c r="GV531" s="406"/>
      <c r="GW531" s="406"/>
      <c r="GX531" s="406"/>
      <c r="GY531" s="406"/>
      <c r="GZ531" s="406"/>
      <c r="HA531" s="406"/>
      <c r="HB531" s="406"/>
      <c r="HC531" s="406"/>
      <c r="HD531" s="406"/>
      <c r="HE531" s="406"/>
      <c r="HF531" s="406"/>
      <c r="HG531" s="406"/>
      <c r="HH531" s="406"/>
      <c r="HI531" s="406"/>
      <c r="HJ531" s="406"/>
      <c r="HK531" s="406"/>
      <c r="HL531" s="406"/>
      <c r="HM531" s="406"/>
      <c r="HN531" s="406"/>
      <c r="HO531" s="406"/>
      <c r="HP531" s="406"/>
      <c r="HQ531" s="406"/>
      <c r="HR531" s="406"/>
      <c r="HS531" s="406"/>
      <c r="HT531" s="406"/>
      <c r="HU531" s="406"/>
      <c r="HV531" s="406"/>
      <c r="HW531" s="406"/>
      <c r="HX531" s="406"/>
      <c r="HY531" s="406"/>
      <c r="HZ531" s="406"/>
      <c r="IA531" s="406"/>
      <c r="IB531" s="406"/>
      <c r="IC531" s="406"/>
      <c r="ID531" s="406"/>
      <c r="IE531" s="406"/>
      <c r="IF531" s="406"/>
      <c r="IG531" s="406"/>
      <c r="IH531" s="406"/>
      <c r="II531" s="406"/>
      <c r="IJ531" s="406"/>
      <c r="IK531" s="406"/>
      <c r="IL531" s="406"/>
      <c r="IM531" s="406"/>
      <c r="IN531" s="406"/>
      <c r="IO531" s="406"/>
      <c r="IP531" s="406"/>
      <c r="IQ531" s="406"/>
      <c r="IR531" s="406"/>
      <c r="IS531" s="406"/>
      <c r="IT531" s="406"/>
      <c r="IU531" s="406"/>
      <c r="IV531" s="406"/>
      <c r="IW531" s="406"/>
      <c r="IX531" s="406"/>
      <c r="IY531" s="406"/>
      <c r="IZ531" s="406"/>
      <c r="JA531" s="406"/>
      <c r="JB531" s="406"/>
      <c r="JC531" s="406"/>
      <c r="JD531" s="406"/>
      <c r="JE531" s="406"/>
      <c r="JF531" s="406"/>
      <c r="JG531" s="406"/>
      <c r="JH531" s="406"/>
      <c r="JI531" s="406"/>
      <c r="JJ531" s="406"/>
      <c r="JK531" s="406"/>
      <c r="JL531" s="406"/>
      <c r="JM531" s="406"/>
      <c r="JN531" s="406"/>
      <c r="JO531" s="406"/>
      <c r="JP531" s="406"/>
      <c r="JQ531" s="406"/>
      <c r="JR531" s="406"/>
      <c r="JS531" s="406"/>
      <c r="JT531" s="406"/>
      <c r="JU531" s="406"/>
      <c r="JV531" s="406"/>
      <c r="JW531" s="406"/>
      <c r="JX531" s="406"/>
      <c r="JY531" s="406"/>
      <c r="JZ531" s="406"/>
      <c r="KA531" s="406"/>
      <c r="KB531" s="406"/>
      <c r="KC531" s="406"/>
      <c r="KD531" s="406"/>
      <c r="KE531" s="406"/>
      <c r="KF531" s="406"/>
      <c r="KG531" s="406"/>
      <c r="KH531" s="406"/>
      <c r="KI531" s="406"/>
      <c r="KJ531" s="406"/>
      <c r="KK531" s="406"/>
      <c r="KL531" s="406"/>
      <c r="KM531" s="406"/>
      <c r="KN531" s="406"/>
      <c r="KO531" s="406"/>
      <c r="KP531" s="406"/>
      <c r="KQ531" s="406"/>
      <c r="KR531" s="406"/>
      <c r="KS531" s="406"/>
      <c r="KT531" s="406"/>
      <c r="KU531" s="406"/>
      <c r="KV531" s="406"/>
      <c r="KW531" s="406"/>
      <c r="KX531" s="406"/>
      <c r="KY531" s="406"/>
      <c r="KZ531" s="406"/>
      <c r="LA531" s="406"/>
      <c r="LB531" s="406"/>
      <c r="LC531" s="406"/>
      <c r="LD531" s="406"/>
      <c r="LE531" s="406"/>
      <c r="LF531" s="406"/>
      <c r="LG531" s="406"/>
      <c r="LH531" s="406"/>
      <c r="LI531" s="406"/>
      <c r="LJ531" s="406"/>
      <c r="LK531" s="406"/>
      <c r="LL531" s="406"/>
      <c r="LM531" s="406"/>
      <c r="LN531" s="406"/>
      <c r="LO531" s="406"/>
      <c r="LP531" s="406"/>
      <c r="LQ531" s="406"/>
      <c r="LR531" s="406"/>
      <c r="LS531" s="406"/>
      <c r="LT531" s="406"/>
      <c r="LU531" s="406"/>
      <c r="LV531" s="406"/>
      <c r="LW531" s="406"/>
      <c r="LX531" s="406"/>
      <c r="LY531" s="406"/>
      <c r="LZ531" s="406"/>
      <c r="MA531" s="406"/>
      <c r="MB531" s="406"/>
      <c r="MC531" s="406"/>
      <c r="MD531" s="406"/>
      <c r="ME531" s="406"/>
      <c r="MF531" s="406"/>
      <c r="MG531" s="406"/>
      <c r="MH531" s="406"/>
      <c r="MI531" s="406"/>
      <c r="MJ531" s="406"/>
      <c r="MK531" s="406"/>
      <c r="ML531" s="406"/>
      <c r="MM531" s="406"/>
      <c r="MN531" s="406"/>
      <c r="MO531" s="406"/>
      <c r="MP531" s="406"/>
      <c r="MQ531" s="406"/>
      <c r="MR531" s="406"/>
      <c r="MS531" s="406"/>
      <c r="MT531" s="406"/>
      <c r="MU531" s="406"/>
      <c r="MV531" s="406"/>
      <c r="MW531" s="406"/>
      <c r="MX531" s="406"/>
      <c r="MY531" s="406"/>
      <c r="MZ531" s="406"/>
      <c r="NA531" s="406"/>
      <c r="NB531" s="406"/>
      <c r="NC531" s="406"/>
      <c r="ND531" s="406"/>
      <c r="NE531" s="406"/>
      <c r="NF531" s="406"/>
      <c r="NG531" s="406"/>
      <c r="NH531" s="406"/>
      <c r="NI531" s="406"/>
      <c r="NJ531" s="406"/>
      <c r="NK531" s="406"/>
      <c r="NL531" s="406"/>
      <c r="NM531" s="406"/>
      <c r="NN531" s="406"/>
      <c r="NO531" s="406"/>
      <c r="NP531" s="406"/>
      <c r="NQ531" s="406"/>
      <c r="NR531" s="406"/>
      <c r="NS531" s="406"/>
      <c r="NT531" s="406"/>
      <c r="NU531" s="406"/>
      <c r="NV531" s="406"/>
      <c r="NW531" s="406"/>
      <c r="NX531" s="406"/>
      <c r="NY531" s="406"/>
      <c r="NZ531" s="406"/>
      <c r="OA531" s="406"/>
      <c r="OB531" s="406"/>
      <c r="OC531" s="406"/>
      <c r="OD531" s="406"/>
      <c r="OE531" s="406"/>
      <c r="OF531" s="406"/>
      <c r="OG531" s="406"/>
      <c r="OH531" s="406"/>
      <c r="OI531" s="406"/>
      <c r="OJ531" s="406"/>
      <c r="OK531" s="406"/>
      <c r="OL531" s="406"/>
      <c r="OM531" s="406"/>
      <c r="ON531" s="406"/>
      <c r="OO531" s="406"/>
      <c r="OP531" s="406"/>
      <c r="OQ531" s="406"/>
      <c r="OR531" s="406"/>
      <c r="OS531" s="406"/>
      <c r="OT531" s="406"/>
      <c r="OU531" s="406"/>
      <c r="OV531" s="406"/>
      <c r="OW531" s="406"/>
      <c r="OX531" s="406"/>
      <c r="OY531" s="406"/>
      <c r="OZ531" s="406"/>
      <c r="PA531" s="406"/>
      <c r="PB531" s="406"/>
      <c r="PC531" s="406"/>
      <c r="PD531" s="406"/>
      <c r="PE531" s="406"/>
      <c r="PF531" s="406"/>
      <c r="PG531" s="406"/>
      <c r="PH531" s="406"/>
      <c r="PI531" s="406"/>
      <c r="PJ531" s="406"/>
      <c r="PK531" s="406"/>
      <c r="PL531" s="406"/>
      <c r="PM531" s="406"/>
      <c r="PN531" s="406"/>
      <c r="PO531" s="406"/>
      <c r="PP531" s="406"/>
      <c r="PQ531" s="406"/>
      <c r="PR531" s="406"/>
      <c r="PS531" s="406"/>
      <c r="PT531" s="406"/>
      <c r="PU531" s="406"/>
      <c r="PV531" s="406"/>
      <c r="PW531" s="406"/>
      <c r="PX531" s="406"/>
      <c r="PY531" s="406"/>
      <c r="PZ531" s="406"/>
      <c r="QA531" s="406"/>
      <c r="QB531" s="406"/>
      <c r="QC531" s="406"/>
      <c r="QD531" s="406"/>
      <c r="QE531" s="406"/>
      <c r="QF531" s="406"/>
      <c r="QG531" s="406"/>
      <c r="QH531" s="406"/>
      <c r="QI531" s="406"/>
      <c r="QJ531" s="406"/>
      <c r="QK531" s="406"/>
      <c r="QL531" s="406"/>
      <c r="QM531" s="406"/>
      <c r="QN531" s="406"/>
      <c r="QO531" s="406"/>
      <c r="QP531" s="406"/>
      <c r="QQ531" s="406"/>
      <c r="QR531" s="406"/>
      <c r="QS531" s="406"/>
      <c r="QT531" s="406"/>
      <c r="QU531" s="406"/>
      <c r="QV531" s="406"/>
      <c r="QW531" s="406"/>
      <c r="QX531" s="406"/>
      <c r="QY531" s="406"/>
      <c r="QZ531" s="406"/>
      <c r="RA531" s="406"/>
      <c r="RB531" s="406"/>
      <c r="RC531" s="406"/>
      <c r="RD531" s="406"/>
      <c r="RE531" s="406"/>
      <c r="RF531" s="406"/>
      <c r="RG531" s="406"/>
      <c r="RH531" s="406"/>
      <c r="RI531" s="406"/>
      <c r="RJ531" s="406"/>
      <c r="RK531" s="406"/>
      <c r="RL531" s="406"/>
      <c r="RM531" s="406"/>
      <c r="RN531" s="406"/>
      <c r="RO531" s="406"/>
      <c r="RP531" s="406"/>
      <c r="RQ531" s="406"/>
      <c r="RR531" s="406"/>
      <c r="RS531" s="406"/>
      <c r="RT531" s="406"/>
      <c r="RU531" s="406"/>
      <c r="RV531" s="406"/>
      <c r="RW531" s="406"/>
      <c r="RX531" s="406"/>
      <c r="RY531" s="406"/>
      <c r="RZ531" s="406"/>
      <c r="SA531" s="406"/>
      <c r="SB531" s="406"/>
      <c r="SC531" s="406"/>
      <c r="SD531" s="406"/>
      <c r="SE531" s="406"/>
      <c r="SF531" s="406"/>
      <c r="SG531" s="406"/>
      <c r="SH531" s="406"/>
      <c r="SI531" s="406"/>
      <c r="SJ531" s="406"/>
      <c r="SK531" s="406"/>
      <c r="SL531" s="406"/>
      <c r="SM531" s="406"/>
      <c r="SN531" s="406"/>
      <c r="SO531" s="406"/>
      <c r="SP531" s="406"/>
      <c r="SQ531" s="406"/>
      <c r="SR531" s="406"/>
      <c r="SS531" s="406"/>
      <c r="ST531" s="406"/>
      <c r="SU531" s="406"/>
      <c r="SV531" s="406"/>
      <c r="SW531" s="406"/>
      <c r="SX531" s="406"/>
      <c r="SY531" s="406"/>
      <c r="SZ531" s="406"/>
      <c r="TA531" s="406"/>
      <c r="TB531" s="406"/>
      <c r="TC531" s="406"/>
      <c r="TD531" s="406"/>
      <c r="TE531" s="406"/>
      <c r="TF531" s="406"/>
      <c r="TG531" s="406"/>
      <c r="TH531" s="406"/>
      <c r="TI531" s="406"/>
      <c r="TJ531" s="406"/>
      <c r="TK531" s="406"/>
      <c r="TL531" s="406"/>
      <c r="TM531" s="406"/>
      <c r="TN531" s="406"/>
      <c r="TO531" s="406"/>
      <c r="TP531" s="406"/>
      <c r="TQ531" s="406"/>
      <c r="TR531" s="406"/>
      <c r="TS531" s="406"/>
      <c r="TT531" s="406"/>
      <c r="TU531" s="406"/>
      <c r="TV531" s="406"/>
      <c r="TW531" s="406"/>
      <c r="TX531" s="406"/>
      <c r="TY531" s="406"/>
      <c r="TZ531" s="406"/>
      <c r="UA531" s="406"/>
      <c r="UB531" s="406"/>
      <c r="UC531" s="406"/>
      <c r="UD531" s="406"/>
      <c r="UE531" s="406"/>
      <c r="UF531" s="406"/>
      <c r="UG531" s="406"/>
      <c r="UH531" s="406"/>
      <c r="UI531" s="406"/>
      <c r="UJ531" s="406"/>
      <c r="UK531" s="406"/>
      <c r="UL531" s="406"/>
      <c r="UM531" s="406"/>
      <c r="UN531" s="406"/>
      <c r="UO531" s="406"/>
      <c r="UP531" s="406"/>
      <c r="UQ531" s="406"/>
      <c r="UR531" s="406"/>
      <c r="US531" s="406"/>
      <c r="UT531" s="406"/>
      <c r="UU531" s="406"/>
      <c r="UV531" s="406"/>
      <c r="UW531" s="406"/>
      <c r="UX531" s="406"/>
      <c r="UY531" s="406"/>
      <c r="UZ531" s="406"/>
      <c r="VA531" s="406"/>
      <c r="VB531" s="406"/>
      <c r="VC531" s="406"/>
      <c r="VD531" s="406"/>
      <c r="VE531" s="406"/>
      <c r="VF531" s="406"/>
      <c r="VG531" s="406"/>
      <c r="VH531" s="406"/>
      <c r="VI531" s="406"/>
      <c r="VJ531" s="406"/>
      <c r="VK531" s="406"/>
      <c r="VL531" s="406"/>
      <c r="VM531" s="406"/>
      <c r="VN531" s="406"/>
      <c r="VO531" s="406"/>
      <c r="VP531" s="406"/>
      <c r="VQ531" s="406"/>
      <c r="VR531" s="406"/>
      <c r="VS531" s="406"/>
      <c r="VT531" s="406"/>
      <c r="VU531" s="406"/>
      <c r="VV531" s="406"/>
      <c r="VW531" s="406"/>
      <c r="VX531" s="406"/>
      <c r="VY531" s="406"/>
      <c r="VZ531" s="406"/>
      <c r="WA531" s="406"/>
      <c r="WB531" s="406"/>
      <c r="WC531" s="406"/>
      <c r="WD531" s="406"/>
      <c r="WE531" s="406"/>
      <c r="WF531" s="406"/>
      <c r="WG531" s="406"/>
      <c r="WH531" s="406"/>
      <c r="WI531" s="406"/>
      <c r="WJ531" s="406"/>
      <c r="WK531" s="406"/>
      <c r="WL531" s="406"/>
      <c r="WM531" s="406"/>
      <c r="WN531" s="406"/>
      <c r="WO531" s="406"/>
      <c r="WP531" s="406"/>
      <c r="WQ531" s="406"/>
      <c r="WR531" s="406"/>
      <c r="WS531" s="406"/>
      <c r="WT531" s="406"/>
      <c r="WU531" s="406"/>
      <c r="WV531" s="406"/>
      <c r="WW531" s="406"/>
      <c r="WX531" s="406"/>
      <c r="WY531" s="406"/>
      <c r="WZ531" s="406"/>
      <c r="XA531" s="406"/>
      <c r="XB531" s="406"/>
      <c r="XC531" s="406"/>
      <c r="XD531" s="406"/>
      <c r="XE531" s="406"/>
      <c r="XF531" s="406"/>
      <c r="XG531" s="406"/>
      <c r="XH531" s="406"/>
      <c r="XI531" s="406"/>
      <c r="XJ531" s="406"/>
      <c r="XK531" s="406"/>
      <c r="XL531" s="406"/>
      <c r="XM531" s="406"/>
      <c r="XN531" s="406"/>
      <c r="XO531" s="406"/>
      <c r="XP531" s="406"/>
      <c r="XQ531" s="406"/>
      <c r="XR531" s="406"/>
      <c r="XS531" s="406"/>
      <c r="XT531" s="406"/>
      <c r="XU531" s="406"/>
      <c r="XV531" s="406"/>
      <c r="XW531" s="406"/>
      <c r="XX531" s="406"/>
      <c r="XY531" s="406"/>
      <c r="XZ531" s="406"/>
      <c r="YA531" s="406"/>
      <c r="YB531" s="406"/>
      <c r="YC531" s="406"/>
      <c r="YD531" s="406"/>
      <c r="YE531" s="406"/>
      <c r="YF531" s="406"/>
      <c r="YG531" s="406"/>
      <c r="YH531" s="406"/>
      <c r="YI531" s="406"/>
      <c r="YJ531" s="406"/>
      <c r="YK531" s="406"/>
      <c r="YL531" s="406"/>
      <c r="YM531" s="406"/>
      <c r="YN531" s="406"/>
      <c r="YO531" s="406"/>
      <c r="YP531" s="406"/>
      <c r="YQ531" s="406"/>
      <c r="YR531" s="406"/>
      <c r="YS531" s="406"/>
      <c r="YT531" s="406"/>
      <c r="YU531" s="406"/>
      <c r="YV531" s="406"/>
      <c r="YW531" s="406"/>
      <c r="YX531" s="406"/>
      <c r="YY531" s="406"/>
      <c r="YZ531" s="406"/>
      <c r="ZA531" s="406"/>
      <c r="ZB531" s="406"/>
      <c r="ZC531" s="406"/>
      <c r="ZD531" s="406"/>
      <c r="ZE531" s="406"/>
      <c r="ZF531" s="406"/>
      <c r="ZG531" s="406"/>
      <c r="ZH531" s="406"/>
      <c r="ZI531" s="406"/>
      <c r="ZJ531" s="406"/>
      <c r="ZK531" s="406"/>
      <c r="ZL531" s="406"/>
      <c r="ZM531" s="406"/>
      <c r="ZN531" s="406"/>
      <c r="ZO531" s="406"/>
      <c r="ZP531" s="406"/>
      <c r="ZQ531" s="406"/>
      <c r="ZR531" s="406"/>
      <c r="ZS531" s="406"/>
      <c r="ZT531" s="406"/>
      <c r="ZU531" s="406"/>
      <c r="ZV531" s="406"/>
      <c r="ZW531" s="406"/>
      <c r="ZX531" s="406"/>
      <c r="ZY531" s="406"/>
      <c r="ZZ531" s="406"/>
      <c r="AAA531" s="406"/>
      <c r="AAB531" s="406"/>
      <c r="AAC531" s="406"/>
      <c r="AAD531" s="406"/>
      <c r="AAE531" s="406"/>
      <c r="AAF531" s="406"/>
      <c r="AAG531" s="406"/>
      <c r="AAH531" s="406"/>
      <c r="AAI531" s="406"/>
      <c r="AAJ531" s="406"/>
      <c r="AAK531" s="406"/>
      <c r="AAL531" s="406"/>
      <c r="AAM531" s="406"/>
      <c r="AAN531" s="406"/>
      <c r="AAO531" s="406"/>
      <c r="AAP531" s="406"/>
      <c r="AAQ531" s="406"/>
      <c r="AAR531" s="406"/>
      <c r="AAS531" s="406"/>
      <c r="AAT531" s="406"/>
      <c r="AAU531" s="406"/>
      <c r="AAV531" s="406"/>
      <c r="AAW531" s="406"/>
      <c r="AAX531" s="406"/>
      <c r="AAY531" s="406"/>
      <c r="AAZ531" s="406"/>
      <c r="ABA531" s="406"/>
      <c r="ABB531" s="406"/>
      <c r="ABC531" s="406"/>
      <c r="ABD531" s="406"/>
      <c r="ABE531" s="406"/>
      <c r="ABF531" s="406"/>
      <c r="ABG531" s="406"/>
      <c r="ABH531" s="406"/>
      <c r="ABI531" s="406"/>
      <c r="ABJ531" s="406"/>
      <c r="ABK531" s="406"/>
      <c r="ABL531" s="406"/>
      <c r="ABM531" s="406"/>
      <c r="ABN531" s="406"/>
      <c r="ABO531" s="406"/>
      <c r="ABP531" s="406"/>
      <c r="ABQ531" s="406"/>
      <c r="ABR531" s="406"/>
      <c r="ABS531" s="406"/>
      <c r="ABT531" s="406"/>
      <c r="ABU531" s="406"/>
      <c r="ABV531" s="406"/>
      <c r="ABW531" s="406"/>
      <c r="ABX531" s="406"/>
      <c r="ABY531" s="406"/>
      <c r="ABZ531" s="406"/>
      <c r="ACA531" s="406"/>
      <c r="ACB531" s="406"/>
      <c r="ACC531" s="406"/>
      <c r="ACD531" s="406"/>
      <c r="ACE531" s="406"/>
      <c r="ACF531" s="406"/>
      <c r="ACG531" s="406"/>
      <c r="ACH531" s="406"/>
      <c r="ACI531" s="406"/>
      <c r="ACJ531" s="406"/>
      <c r="ACK531" s="406"/>
      <c r="ACL531" s="406"/>
      <c r="ACM531" s="406"/>
      <c r="ACN531" s="406"/>
      <c r="ACO531" s="406"/>
      <c r="ACP531" s="406"/>
      <c r="ACQ531" s="406"/>
      <c r="ACR531" s="406"/>
      <c r="ACS531" s="406"/>
      <c r="ACT531" s="406"/>
      <c r="ACU531" s="406"/>
      <c r="ACV531" s="406"/>
      <c r="ACW531" s="406"/>
      <c r="ACX531" s="406"/>
      <c r="ACY531" s="406"/>
      <c r="ACZ531" s="406"/>
      <c r="ADA531" s="406"/>
      <c r="ADB531" s="406"/>
      <c r="ADC531" s="406"/>
      <c r="ADD531" s="406"/>
      <c r="ADE531" s="406"/>
      <c r="ADF531" s="406"/>
      <c r="ADG531" s="406"/>
      <c r="ADH531" s="406"/>
      <c r="ADI531" s="406"/>
      <c r="ADJ531" s="406"/>
      <c r="ADK531" s="406"/>
      <c r="ADL531" s="406"/>
      <c r="ADM531" s="406"/>
      <c r="ADN531" s="406"/>
      <c r="ADO531" s="406"/>
      <c r="ADP531" s="406"/>
      <c r="ADQ531" s="406"/>
      <c r="ADR531" s="406"/>
      <c r="ADS531" s="406"/>
      <c r="ADT531" s="406"/>
      <c r="ADU531" s="406"/>
      <c r="ADV531" s="406"/>
      <c r="ADW531" s="406"/>
      <c r="ADX531" s="406"/>
      <c r="ADY531" s="406"/>
      <c r="ADZ531" s="406"/>
      <c r="AEA531" s="406"/>
      <c r="AEB531" s="406"/>
      <c r="AEC531" s="406"/>
      <c r="AED531" s="406"/>
      <c r="AEE531" s="406"/>
      <c r="AEF531" s="406"/>
      <c r="AEG531" s="406"/>
      <c r="AEH531" s="406"/>
      <c r="AEI531" s="406"/>
      <c r="AEJ531" s="406"/>
      <c r="AEK531" s="406"/>
      <c r="AEL531" s="406"/>
      <c r="AEM531" s="406"/>
      <c r="AEN531" s="406"/>
      <c r="AEO531" s="406"/>
      <c r="AEP531" s="406"/>
      <c r="AEQ531" s="406"/>
      <c r="AER531" s="406"/>
      <c r="AES531" s="406"/>
      <c r="AET531" s="406"/>
      <c r="AEU531" s="406"/>
      <c r="AEV531" s="406"/>
      <c r="AEW531" s="406"/>
      <c r="AEX531" s="406"/>
      <c r="AEY531" s="406"/>
      <c r="AEZ531" s="406"/>
      <c r="AFA531" s="406"/>
      <c r="AFB531" s="406"/>
      <c r="AFC531" s="406"/>
      <c r="AFD531" s="406"/>
      <c r="AFE531" s="406"/>
      <c r="AFF531" s="406"/>
      <c r="AFG531" s="406"/>
      <c r="AFH531" s="406"/>
      <c r="AFI531" s="406"/>
      <c r="AFJ531" s="406"/>
      <c r="AFK531" s="406"/>
      <c r="AFL531" s="406"/>
      <c r="AFM531" s="406"/>
      <c r="AFN531" s="406"/>
      <c r="AFO531" s="406"/>
      <c r="AFP531" s="406"/>
      <c r="AFQ531" s="406"/>
      <c r="AFR531" s="406"/>
      <c r="AFS531" s="406"/>
      <c r="AFT531" s="406"/>
      <c r="AFU531" s="406"/>
      <c r="AFV531" s="406"/>
      <c r="AFW531" s="406"/>
      <c r="AFX531" s="406"/>
      <c r="AFY531" s="406"/>
      <c r="AFZ531" s="406"/>
      <c r="AGA531" s="406"/>
      <c r="AGB531" s="406"/>
      <c r="AGC531" s="406"/>
      <c r="AGD531" s="406"/>
      <c r="AGE531" s="406"/>
      <c r="AGF531" s="406"/>
      <c r="AGG531" s="406"/>
      <c r="AGH531" s="406"/>
      <c r="AGI531" s="406"/>
      <c r="AGJ531" s="406"/>
      <c r="AGK531" s="406"/>
      <c r="AGL531" s="406"/>
      <c r="AGM531" s="406"/>
      <c r="AGN531" s="406"/>
      <c r="AGO531" s="406"/>
      <c r="AGP531" s="406"/>
      <c r="AGQ531" s="406"/>
      <c r="AGR531" s="406"/>
      <c r="AGS531" s="406"/>
      <c r="AGT531" s="406"/>
      <c r="AGU531" s="406"/>
      <c r="AGV531" s="406"/>
      <c r="AGW531" s="406"/>
      <c r="AGX531" s="406"/>
      <c r="AGY531" s="406"/>
      <c r="AGZ531" s="406"/>
      <c r="AHA531" s="406"/>
      <c r="AHB531" s="406"/>
      <c r="AHC531" s="406"/>
      <c r="AHD531" s="406"/>
      <c r="AHE531" s="406"/>
      <c r="AHF531" s="406"/>
      <c r="AHG531" s="406"/>
      <c r="AHH531" s="406"/>
      <c r="AHI531" s="406"/>
      <c r="AHJ531" s="406"/>
      <c r="AHK531" s="406"/>
      <c r="AHL531" s="406"/>
      <c r="AHM531" s="406"/>
      <c r="AHN531" s="406"/>
      <c r="AHO531" s="406"/>
      <c r="AHP531" s="406"/>
      <c r="AHQ531" s="406"/>
      <c r="AHR531" s="406"/>
      <c r="AHS531" s="406"/>
      <c r="AHT531" s="406"/>
      <c r="AHU531" s="406"/>
      <c r="AHV531" s="406"/>
      <c r="AHW531" s="406"/>
      <c r="AHX531" s="406"/>
      <c r="AHY531" s="406"/>
      <c r="AHZ531" s="406"/>
      <c r="AIA531" s="406"/>
      <c r="AIB531" s="406"/>
      <c r="AIC531" s="406"/>
      <c r="AID531" s="406"/>
      <c r="AIE531" s="406"/>
      <c r="AIF531" s="406"/>
      <c r="AIG531" s="406"/>
      <c r="AIH531" s="406"/>
      <c r="AII531" s="406"/>
      <c r="AIJ531" s="406"/>
      <c r="AIK531" s="406"/>
      <c r="AIL531" s="406"/>
      <c r="AIM531" s="406"/>
      <c r="AIN531" s="406"/>
      <c r="AIO531" s="406"/>
      <c r="AIP531" s="406"/>
      <c r="AIQ531" s="406"/>
      <c r="AIR531" s="406"/>
      <c r="AIS531" s="406"/>
      <c r="AIT531" s="406"/>
      <c r="AIU531" s="406"/>
      <c r="AIV531" s="406"/>
      <c r="AIW531" s="406"/>
      <c r="AIX531" s="406"/>
      <c r="AIY531" s="406"/>
      <c r="AIZ531" s="406"/>
      <c r="AJA531" s="406"/>
      <c r="AJB531" s="406"/>
      <c r="AJC531" s="406"/>
      <c r="AJD531" s="406"/>
      <c r="AJE531" s="406"/>
      <c r="AJF531" s="406"/>
      <c r="AJG531" s="406"/>
      <c r="AJH531" s="406"/>
      <c r="AJI531" s="406"/>
      <c r="AJJ531" s="406"/>
      <c r="AJK531" s="406"/>
      <c r="AJL531" s="406"/>
      <c r="AJM531" s="406"/>
      <c r="AJN531" s="406"/>
      <c r="AJO531" s="406"/>
      <c r="AJP531" s="406"/>
      <c r="AJQ531" s="406"/>
      <c r="AJR531" s="406"/>
      <c r="AJS531" s="406"/>
      <c r="AJT531" s="406"/>
      <c r="AJU531" s="406"/>
      <c r="AJV531" s="406"/>
      <c r="AJW531" s="406"/>
      <c r="AJX531" s="406"/>
      <c r="AJY531" s="406"/>
      <c r="AJZ531" s="406"/>
      <c r="AKA531" s="406"/>
      <c r="AKB531" s="406"/>
      <c r="AKC531" s="406"/>
      <c r="AKD531" s="406"/>
      <c r="AKE531" s="406"/>
      <c r="AKF531" s="406"/>
      <c r="AKG531" s="406"/>
      <c r="AKH531" s="406"/>
      <c r="AKI531" s="406"/>
      <c r="AKJ531" s="406"/>
      <c r="AKK531" s="406"/>
      <c r="AKL531" s="406"/>
      <c r="AKM531" s="406"/>
      <c r="AKN531" s="406"/>
      <c r="AKO531" s="406"/>
      <c r="AKP531" s="406"/>
      <c r="AKQ531" s="406"/>
      <c r="AKR531" s="406"/>
      <c r="AKS531" s="406"/>
      <c r="AKT531" s="406"/>
      <c r="AKU531" s="406"/>
      <c r="AKV531" s="406"/>
      <c r="AKW531" s="406"/>
      <c r="AKX531" s="406"/>
      <c r="AKY531" s="406"/>
      <c r="AKZ531" s="406"/>
      <c r="ALA531" s="406"/>
      <c r="ALB531" s="406"/>
      <c r="ALC531" s="406"/>
      <c r="ALD531" s="406"/>
    </row>
    <row r="532" spans="1:992" s="672" customFormat="1" ht="15.75" customHeight="1">
      <c r="A532" s="2391"/>
      <c r="B532" s="2421"/>
      <c r="C532" s="2421"/>
      <c r="D532" s="1373" t="s">
        <v>304</v>
      </c>
      <c r="E532" s="468">
        <v>0</v>
      </c>
      <c r="F532" s="468">
        <v>0</v>
      </c>
      <c r="G532" s="2385"/>
      <c r="H532" s="2385"/>
      <c r="I532" s="1361"/>
      <c r="J532" s="1361"/>
      <c r="K532" s="1361"/>
      <c r="L532" s="2792"/>
      <c r="M532" s="580"/>
      <c r="N532" s="406"/>
      <c r="O532" s="406"/>
      <c r="P532" s="406"/>
      <c r="Q532" s="406"/>
      <c r="R532" s="406"/>
      <c r="S532" s="406"/>
      <c r="T532" s="406"/>
      <c r="U532" s="406"/>
      <c r="V532" s="406"/>
      <c r="W532" s="406"/>
      <c r="X532" s="406"/>
      <c r="Y532" s="406"/>
      <c r="Z532" s="406"/>
      <c r="AA532" s="406"/>
      <c r="AB532" s="406"/>
      <c r="AC532" s="406"/>
      <c r="AD532" s="406"/>
      <c r="AE532" s="406"/>
      <c r="AF532" s="406"/>
      <c r="AG532" s="406"/>
      <c r="AH532" s="406"/>
      <c r="AI532" s="406"/>
      <c r="AJ532" s="406"/>
      <c r="AK532" s="406"/>
      <c r="AL532" s="406"/>
      <c r="AM532" s="406"/>
      <c r="AN532" s="406"/>
      <c r="AO532" s="406"/>
      <c r="AP532" s="406"/>
      <c r="AQ532" s="406"/>
      <c r="AR532" s="406"/>
      <c r="AS532" s="406"/>
      <c r="AT532" s="406"/>
      <c r="AU532" s="406"/>
      <c r="AV532" s="406"/>
      <c r="AW532" s="406"/>
      <c r="AX532" s="406"/>
      <c r="AY532" s="406"/>
      <c r="AZ532" s="406"/>
      <c r="BA532" s="406"/>
      <c r="BB532" s="406"/>
      <c r="BC532" s="406"/>
      <c r="BD532" s="406"/>
      <c r="BE532" s="406"/>
      <c r="BF532" s="406"/>
      <c r="BG532" s="406"/>
      <c r="BH532" s="406"/>
      <c r="BI532" s="406"/>
      <c r="BJ532" s="406"/>
      <c r="BK532" s="406"/>
      <c r="BL532" s="406"/>
      <c r="BM532" s="406"/>
      <c r="BN532" s="406"/>
      <c r="BO532" s="406"/>
      <c r="BP532" s="406"/>
      <c r="BQ532" s="406"/>
      <c r="BR532" s="406"/>
      <c r="BS532" s="406"/>
      <c r="BT532" s="406"/>
      <c r="BU532" s="406"/>
      <c r="BV532" s="406"/>
      <c r="BW532" s="406"/>
      <c r="BX532" s="406"/>
      <c r="BY532" s="406"/>
      <c r="BZ532" s="406"/>
      <c r="CA532" s="406"/>
      <c r="CB532" s="406"/>
      <c r="CC532" s="406"/>
      <c r="CD532" s="406"/>
      <c r="CE532" s="406"/>
      <c r="CF532" s="406"/>
      <c r="CG532" s="406"/>
      <c r="CH532" s="406"/>
      <c r="CI532" s="406"/>
      <c r="CJ532" s="406"/>
      <c r="CK532" s="406"/>
      <c r="CL532" s="406"/>
      <c r="CM532" s="406"/>
      <c r="CN532" s="406"/>
      <c r="CO532" s="406"/>
      <c r="CP532" s="406"/>
      <c r="CQ532" s="406"/>
      <c r="CR532" s="406"/>
      <c r="CS532" s="406"/>
      <c r="CT532" s="406"/>
      <c r="CU532" s="406"/>
      <c r="CV532" s="406"/>
      <c r="CW532" s="406"/>
      <c r="CX532" s="406"/>
      <c r="CY532" s="406"/>
      <c r="CZ532" s="406"/>
      <c r="DA532" s="406"/>
      <c r="DB532" s="406"/>
      <c r="DC532" s="406"/>
      <c r="DD532" s="406"/>
      <c r="DE532" s="406"/>
      <c r="DF532" s="406"/>
      <c r="DG532" s="406"/>
      <c r="DH532" s="406"/>
      <c r="DI532" s="406"/>
      <c r="DJ532" s="406"/>
      <c r="DK532" s="406"/>
      <c r="DL532" s="406"/>
      <c r="DM532" s="406"/>
      <c r="DN532" s="406"/>
      <c r="DO532" s="406"/>
      <c r="DP532" s="406"/>
      <c r="DQ532" s="406"/>
      <c r="DR532" s="406"/>
      <c r="DS532" s="406"/>
      <c r="DT532" s="406"/>
      <c r="DU532" s="406"/>
      <c r="DV532" s="406"/>
      <c r="DW532" s="406"/>
      <c r="DX532" s="406"/>
      <c r="DY532" s="406"/>
      <c r="DZ532" s="406"/>
      <c r="EA532" s="406"/>
      <c r="EB532" s="406"/>
      <c r="EC532" s="406"/>
      <c r="ED532" s="406"/>
      <c r="EE532" s="406"/>
      <c r="EF532" s="406"/>
      <c r="EG532" s="406"/>
      <c r="EH532" s="406"/>
      <c r="EI532" s="406"/>
      <c r="EJ532" s="406"/>
      <c r="EK532" s="406"/>
      <c r="EL532" s="406"/>
      <c r="EM532" s="406"/>
      <c r="EN532" s="406"/>
      <c r="EO532" s="406"/>
      <c r="EP532" s="406"/>
      <c r="EQ532" s="406"/>
      <c r="ER532" s="406"/>
      <c r="ES532" s="406"/>
      <c r="ET532" s="406"/>
      <c r="EU532" s="406"/>
      <c r="EV532" s="406"/>
      <c r="EW532" s="406"/>
      <c r="EX532" s="406"/>
      <c r="EY532" s="406"/>
      <c r="EZ532" s="406"/>
      <c r="FA532" s="406"/>
      <c r="FB532" s="406"/>
      <c r="FC532" s="406"/>
      <c r="FD532" s="406"/>
      <c r="FE532" s="406"/>
      <c r="FF532" s="406"/>
      <c r="FG532" s="406"/>
      <c r="FH532" s="406"/>
      <c r="FI532" s="406"/>
      <c r="FJ532" s="406"/>
      <c r="FK532" s="406"/>
      <c r="FL532" s="406"/>
      <c r="FM532" s="406"/>
      <c r="FN532" s="406"/>
      <c r="FO532" s="406"/>
      <c r="FP532" s="406"/>
      <c r="FQ532" s="406"/>
      <c r="FR532" s="406"/>
      <c r="FS532" s="406"/>
      <c r="FT532" s="406"/>
      <c r="FU532" s="406"/>
      <c r="FV532" s="406"/>
      <c r="FW532" s="406"/>
      <c r="FX532" s="406"/>
      <c r="FY532" s="406"/>
      <c r="FZ532" s="406"/>
      <c r="GA532" s="406"/>
      <c r="GB532" s="406"/>
      <c r="GC532" s="406"/>
      <c r="GD532" s="406"/>
      <c r="GE532" s="406"/>
      <c r="GF532" s="406"/>
      <c r="GG532" s="406"/>
      <c r="GH532" s="406"/>
      <c r="GI532" s="406"/>
      <c r="GJ532" s="406"/>
      <c r="GK532" s="406"/>
      <c r="GL532" s="406"/>
      <c r="GM532" s="406"/>
      <c r="GN532" s="406"/>
      <c r="GO532" s="406"/>
      <c r="GP532" s="406"/>
      <c r="GQ532" s="406"/>
      <c r="GR532" s="406"/>
      <c r="GS532" s="406"/>
      <c r="GT532" s="406"/>
      <c r="GU532" s="406"/>
      <c r="GV532" s="406"/>
      <c r="GW532" s="406"/>
      <c r="GX532" s="406"/>
      <c r="GY532" s="406"/>
      <c r="GZ532" s="406"/>
      <c r="HA532" s="406"/>
      <c r="HB532" s="406"/>
      <c r="HC532" s="406"/>
      <c r="HD532" s="406"/>
      <c r="HE532" s="406"/>
      <c r="HF532" s="406"/>
      <c r="HG532" s="406"/>
      <c r="HH532" s="406"/>
      <c r="HI532" s="406"/>
      <c r="HJ532" s="406"/>
      <c r="HK532" s="406"/>
      <c r="HL532" s="406"/>
      <c r="HM532" s="406"/>
      <c r="HN532" s="406"/>
      <c r="HO532" s="406"/>
      <c r="HP532" s="406"/>
      <c r="HQ532" s="406"/>
      <c r="HR532" s="406"/>
      <c r="HS532" s="406"/>
      <c r="HT532" s="406"/>
      <c r="HU532" s="406"/>
      <c r="HV532" s="406"/>
      <c r="HW532" s="406"/>
      <c r="HX532" s="406"/>
      <c r="HY532" s="406"/>
      <c r="HZ532" s="406"/>
      <c r="IA532" s="406"/>
      <c r="IB532" s="406"/>
      <c r="IC532" s="406"/>
      <c r="ID532" s="406"/>
      <c r="IE532" s="406"/>
      <c r="IF532" s="406"/>
      <c r="IG532" s="406"/>
      <c r="IH532" s="406"/>
      <c r="II532" s="406"/>
      <c r="IJ532" s="406"/>
      <c r="IK532" s="406"/>
      <c r="IL532" s="406"/>
      <c r="IM532" s="406"/>
      <c r="IN532" s="406"/>
      <c r="IO532" s="406"/>
      <c r="IP532" s="406"/>
      <c r="IQ532" s="406"/>
      <c r="IR532" s="406"/>
      <c r="IS532" s="406"/>
      <c r="IT532" s="406"/>
      <c r="IU532" s="406"/>
      <c r="IV532" s="406"/>
      <c r="IW532" s="406"/>
      <c r="IX532" s="406"/>
      <c r="IY532" s="406"/>
      <c r="IZ532" s="406"/>
      <c r="JA532" s="406"/>
      <c r="JB532" s="406"/>
      <c r="JC532" s="406"/>
      <c r="JD532" s="406"/>
      <c r="JE532" s="406"/>
      <c r="JF532" s="406"/>
      <c r="JG532" s="406"/>
      <c r="JH532" s="406"/>
      <c r="JI532" s="406"/>
      <c r="JJ532" s="406"/>
      <c r="JK532" s="406"/>
      <c r="JL532" s="406"/>
      <c r="JM532" s="406"/>
      <c r="JN532" s="406"/>
      <c r="JO532" s="406"/>
      <c r="JP532" s="406"/>
      <c r="JQ532" s="406"/>
      <c r="JR532" s="406"/>
      <c r="JS532" s="406"/>
      <c r="JT532" s="406"/>
      <c r="JU532" s="406"/>
      <c r="JV532" s="406"/>
      <c r="JW532" s="406"/>
      <c r="JX532" s="406"/>
      <c r="JY532" s="406"/>
      <c r="JZ532" s="406"/>
      <c r="KA532" s="406"/>
      <c r="KB532" s="406"/>
      <c r="KC532" s="406"/>
      <c r="KD532" s="406"/>
      <c r="KE532" s="406"/>
      <c r="KF532" s="406"/>
      <c r="KG532" s="406"/>
      <c r="KH532" s="406"/>
      <c r="KI532" s="406"/>
      <c r="KJ532" s="406"/>
      <c r="KK532" s="406"/>
      <c r="KL532" s="406"/>
      <c r="KM532" s="406"/>
      <c r="KN532" s="406"/>
      <c r="KO532" s="406"/>
      <c r="KP532" s="406"/>
      <c r="KQ532" s="406"/>
      <c r="KR532" s="406"/>
      <c r="KS532" s="406"/>
      <c r="KT532" s="406"/>
      <c r="KU532" s="406"/>
      <c r="KV532" s="406"/>
      <c r="KW532" s="406"/>
      <c r="KX532" s="406"/>
      <c r="KY532" s="406"/>
      <c r="KZ532" s="406"/>
      <c r="LA532" s="406"/>
      <c r="LB532" s="406"/>
      <c r="LC532" s="406"/>
      <c r="LD532" s="406"/>
      <c r="LE532" s="406"/>
      <c r="LF532" s="406"/>
      <c r="LG532" s="406"/>
      <c r="LH532" s="406"/>
      <c r="LI532" s="406"/>
      <c r="LJ532" s="406"/>
      <c r="LK532" s="406"/>
      <c r="LL532" s="406"/>
      <c r="LM532" s="406"/>
      <c r="LN532" s="406"/>
      <c r="LO532" s="406"/>
      <c r="LP532" s="406"/>
      <c r="LQ532" s="406"/>
      <c r="LR532" s="406"/>
      <c r="LS532" s="406"/>
      <c r="LT532" s="406"/>
      <c r="LU532" s="406"/>
      <c r="LV532" s="406"/>
      <c r="LW532" s="406"/>
      <c r="LX532" s="406"/>
      <c r="LY532" s="406"/>
      <c r="LZ532" s="406"/>
      <c r="MA532" s="406"/>
      <c r="MB532" s="406"/>
      <c r="MC532" s="406"/>
      <c r="MD532" s="406"/>
      <c r="ME532" s="406"/>
      <c r="MF532" s="406"/>
      <c r="MG532" s="406"/>
      <c r="MH532" s="406"/>
      <c r="MI532" s="406"/>
      <c r="MJ532" s="406"/>
      <c r="MK532" s="406"/>
      <c r="ML532" s="406"/>
      <c r="MM532" s="406"/>
      <c r="MN532" s="406"/>
      <c r="MO532" s="406"/>
      <c r="MP532" s="406"/>
      <c r="MQ532" s="406"/>
      <c r="MR532" s="406"/>
      <c r="MS532" s="406"/>
      <c r="MT532" s="406"/>
      <c r="MU532" s="406"/>
      <c r="MV532" s="406"/>
      <c r="MW532" s="406"/>
      <c r="MX532" s="406"/>
      <c r="MY532" s="406"/>
      <c r="MZ532" s="406"/>
      <c r="NA532" s="406"/>
      <c r="NB532" s="406"/>
      <c r="NC532" s="406"/>
      <c r="ND532" s="406"/>
      <c r="NE532" s="406"/>
      <c r="NF532" s="406"/>
      <c r="NG532" s="406"/>
      <c r="NH532" s="406"/>
      <c r="NI532" s="406"/>
      <c r="NJ532" s="406"/>
      <c r="NK532" s="406"/>
      <c r="NL532" s="406"/>
      <c r="NM532" s="406"/>
      <c r="NN532" s="406"/>
      <c r="NO532" s="406"/>
      <c r="NP532" s="406"/>
      <c r="NQ532" s="406"/>
      <c r="NR532" s="406"/>
      <c r="NS532" s="406"/>
      <c r="NT532" s="406"/>
      <c r="NU532" s="406"/>
      <c r="NV532" s="406"/>
      <c r="NW532" s="406"/>
      <c r="NX532" s="406"/>
      <c r="NY532" s="406"/>
      <c r="NZ532" s="406"/>
      <c r="OA532" s="406"/>
      <c r="OB532" s="406"/>
      <c r="OC532" s="406"/>
      <c r="OD532" s="406"/>
      <c r="OE532" s="406"/>
      <c r="OF532" s="406"/>
      <c r="OG532" s="406"/>
      <c r="OH532" s="406"/>
      <c r="OI532" s="406"/>
      <c r="OJ532" s="406"/>
      <c r="OK532" s="406"/>
      <c r="OL532" s="406"/>
      <c r="OM532" s="406"/>
      <c r="ON532" s="406"/>
      <c r="OO532" s="406"/>
      <c r="OP532" s="406"/>
      <c r="OQ532" s="406"/>
      <c r="OR532" s="406"/>
      <c r="OS532" s="406"/>
      <c r="OT532" s="406"/>
      <c r="OU532" s="406"/>
      <c r="OV532" s="406"/>
      <c r="OW532" s="406"/>
      <c r="OX532" s="406"/>
      <c r="OY532" s="406"/>
      <c r="OZ532" s="406"/>
      <c r="PA532" s="406"/>
      <c r="PB532" s="406"/>
      <c r="PC532" s="406"/>
      <c r="PD532" s="406"/>
      <c r="PE532" s="406"/>
      <c r="PF532" s="406"/>
      <c r="PG532" s="406"/>
      <c r="PH532" s="406"/>
      <c r="PI532" s="406"/>
      <c r="PJ532" s="406"/>
      <c r="PK532" s="406"/>
      <c r="PL532" s="406"/>
      <c r="PM532" s="406"/>
      <c r="PN532" s="406"/>
      <c r="PO532" s="406"/>
      <c r="PP532" s="406"/>
      <c r="PQ532" s="406"/>
      <c r="PR532" s="406"/>
      <c r="PS532" s="406"/>
      <c r="PT532" s="406"/>
      <c r="PU532" s="406"/>
      <c r="PV532" s="406"/>
      <c r="PW532" s="406"/>
      <c r="PX532" s="406"/>
      <c r="PY532" s="406"/>
      <c r="PZ532" s="406"/>
      <c r="QA532" s="406"/>
      <c r="QB532" s="406"/>
      <c r="QC532" s="406"/>
      <c r="QD532" s="406"/>
      <c r="QE532" s="406"/>
      <c r="QF532" s="406"/>
      <c r="QG532" s="406"/>
      <c r="QH532" s="406"/>
      <c r="QI532" s="406"/>
      <c r="QJ532" s="406"/>
      <c r="QK532" s="406"/>
      <c r="QL532" s="406"/>
      <c r="QM532" s="406"/>
      <c r="QN532" s="406"/>
      <c r="QO532" s="406"/>
      <c r="QP532" s="406"/>
      <c r="QQ532" s="406"/>
      <c r="QR532" s="406"/>
      <c r="QS532" s="406"/>
      <c r="QT532" s="406"/>
      <c r="QU532" s="406"/>
      <c r="QV532" s="406"/>
      <c r="QW532" s="406"/>
      <c r="QX532" s="406"/>
      <c r="QY532" s="406"/>
      <c r="QZ532" s="406"/>
      <c r="RA532" s="406"/>
      <c r="RB532" s="406"/>
      <c r="RC532" s="406"/>
      <c r="RD532" s="406"/>
      <c r="RE532" s="406"/>
      <c r="RF532" s="406"/>
      <c r="RG532" s="406"/>
      <c r="RH532" s="406"/>
      <c r="RI532" s="406"/>
      <c r="RJ532" s="406"/>
      <c r="RK532" s="406"/>
      <c r="RL532" s="406"/>
      <c r="RM532" s="406"/>
      <c r="RN532" s="406"/>
      <c r="RO532" s="406"/>
      <c r="RP532" s="406"/>
      <c r="RQ532" s="406"/>
      <c r="RR532" s="406"/>
      <c r="RS532" s="406"/>
      <c r="RT532" s="406"/>
      <c r="RU532" s="406"/>
      <c r="RV532" s="406"/>
      <c r="RW532" s="406"/>
      <c r="RX532" s="406"/>
      <c r="RY532" s="406"/>
      <c r="RZ532" s="406"/>
      <c r="SA532" s="406"/>
      <c r="SB532" s="406"/>
      <c r="SC532" s="406"/>
      <c r="SD532" s="406"/>
      <c r="SE532" s="406"/>
      <c r="SF532" s="406"/>
      <c r="SG532" s="406"/>
      <c r="SH532" s="406"/>
      <c r="SI532" s="406"/>
      <c r="SJ532" s="406"/>
      <c r="SK532" s="406"/>
      <c r="SL532" s="406"/>
      <c r="SM532" s="406"/>
      <c r="SN532" s="406"/>
      <c r="SO532" s="406"/>
      <c r="SP532" s="406"/>
      <c r="SQ532" s="406"/>
      <c r="SR532" s="406"/>
      <c r="SS532" s="406"/>
      <c r="ST532" s="406"/>
      <c r="SU532" s="406"/>
      <c r="SV532" s="406"/>
      <c r="SW532" s="406"/>
      <c r="SX532" s="406"/>
      <c r="SY532" s="406"/>
      <c r="SZ532" s="406"/>
      <c r="TA532" s="406"/>
      <c r="TB532" s="406"/>
      <c r="TC532" s="406"/>
      <c r="TD532" s="406"/>
      <c r="TE532" s="406"/>
      <c r="TF532" s="406"/>
      <c r="TG532" s="406"/>
      <c r="TH532" s="406"/>
      <c r="TI532" s="406"/>
      <c r="TJ532" s="406"/>
      <c r="TK532" s="406"/>
      <c r="TL532" s="406"/>
      <c r="TM532" s="406"/>
      <c r="TN532" s="406"/>
      <c r="TO532" s="406"/>
      <c r="TP532" s="406"/>
      <c r="TQ532" s="406"/>
      <c r="TR532" s="406"/>
      <c r="TS532" s="406"/>
      <c r="TT532" s="406"/>
      <c r="TU532" s="406"/>
      <c r="TV532" s="406"/>
      <c r="TW532" s="406"/>
      <c r="TX532" s="406"/>
      <c r="TY532" s="406"/>
      <c r="TZ532" s="406"/>
      <c r="UA532" s="406"/>
      <c r="UB532" s="406"/>
      <c r="UC532" s="406"/>
      <c r="UD532" s="406"/>
      <c r="UE532" s="406"/>
      <c r="UF532" s="406"/>
      <c r="UG532" s="406"/>
      <c r="UH532" s="406"/>
      <c r="UI532" s="406"/>
      <c r="UJ532" s="406"/>
      <c r="UK532" s="406"/>
      <c r="UL532" s="406"/>
      <c r="UM532" s="406"/>
      <c r="UN532" s="406"/>
      <c r="UO532" s="406"/>
      <c r="UP532" s="406"/>
      <c r="UQ532" s="406"/>
      <c r="UR532" s="406"/>
      <c r="US532" s="406"/>
      <c r="UT532" s="406"/>
      <c r="UU532" s="406"/>
      <c r="UV532" s="406"/>
      <c r="UW532" s="406"/>
      <c r="UX532" s="406"/>
      <c r="UY532" s="406"/>
      <c r="UZ532" s="406"/>
      <c r="VA532" s="406"/>
      <c r="VB532" s="406"/>
      <c r="VC532" s="406"/>
      <c r="VD532" s="406"/>
      <c r="VE532" s="406"/>
      <c r="VF532" s="406"/>
      <c r="VG532" s="406"/>
      <c r="VH532" s="406"/>
      <c r="VI532" s="406"/>
      <c r="VJ532" s="406"/>
      <c r="VK532" s="406"/>
      <c r="VL532" s="406"/>
      <c r="VM532" s="406"/>
      <c r="VN532" s="406"/>
      <c r="VO532" s="406"/>
      <c r="VP532" s="406"/>
      <c r="VQ532" s="406"/>
      <c r="VR532" s="406"/>
      <c r="VS532" s="406"/>
      <c r="VT532" s="406"/>
      <c r="VU532" s="406"/>
      <c r="VV532" s="406"/>
      <c r="VW532" s="406"/>
      <c r="VX532" s="406"/>
      <c r="VY532" s="406"/>
      <c r="VZ532" s="406"/>
      <c r="WA532" s="406"/>
      <c r="WB532" s="406"/>
      <c r="WC532" s="406"/>
      <c r="WD532" s="406"/>
      <c r="WE532" s="406"/>
      <c r="WF532" s="406"/>
      <c r="WG532" s="406"/>
      <c r="WH532" s="406"/>
      <c r="WI532" s="406"/>
      <c r="WJ532" s="406"/>
      <c r="WK532" s="406"/>
      <c r="WL532" s="406"/>
      <c r="WM532" s="406"/>
      <c r="WN532" s="406"/>
      <c r="WO532" s="406"/>
      <c r="WP532" s="406"/>
      <c r="WQ532" s="406"/>
      <c r="WR532" s="406"/>
      <c r="WS532" s="406"/>
      <c r="WT532" s="406"/>
      <c r="WU532" s="406"/>
      <c r="WV532" s="406"/>
      <c r="WW532" s="406"/>
      <c r="WX532" s="406"/>
      <c r="WY532" s="406"/>
      <c r="WZ532" s="406"/>
      <c r="XA532" s="406"/>
      <c r="XB532" s="406"/>
      <c r="XC532" s="406"/>
      <c r="XD532" s="406"/>
      <c r="XE532" s="406"/>
      <c r="XF532" s="406"/>
      <c r="XG532" s="406"/>
      <c r="XH532" s="406"/>
      <c r="XI532" s="406"/>
      <c r="XJ532" s="406"/>
      <c r="XK532" s="406"/>
      <c r="XL532" s="406"/>
      <c r="XM532" s="406"/>
      <c r="XN532" s="406"/>
      <c r="XO532" s="406"/>
      <c r="XP532" s="406"/>
      <c r="XQ532" s="406"/>
      <c r="XR532" s="406"/>
      <c r="XS532" s="406"/>
      <c r="XT532" s="406"/>
      <c r="XU532" s="406"/>
      <c r="XV532" s="406"/>
      <c r="XW532" s="406"/>
      <c r="XX532" s="406"/>
      <c r="XY532" s="406"/>
      <c r="XZ532" s="406"/>
      <c r="YA532" s="406"/>
      <c r="YB532" s="406"/>
      <c r="YC532" s="406"/>
      <c r="YD532" s="406"/>
      <c r="YE532" s="406"/>
      <c r="YF532" s="406"/>
      <c r="YG532" s="406"/>
      <c r="YH532" s="406"/>
      <c r="YI532" s="406"/>
      <c r="YJ532" s="406"/>
      <c r="YK532" s="406"/>
      <c r="YL532" s="406"/>
      <c r="YM532" s="406"/>
      <c r="YN532" s="406"/>
      <c r="YO532" s="406"/>
      <c r="YP532" s="406"/>
      <c r="YQ532" s="406"/>
      <c r="YR532" s="406"/>
      <c r="YS532" s="406"/>
      <c r="YT532" s="406"/>
      <c r="YU532" s="406"/>
      <c r="YV532" s="406"/>
      <c r="YW532" s="406"/>
      <c r="YX532" s="406"/>
      <c r="YY532" s="406"/>
      <c r="YZ532" s="406"/>
      <c r="ZA532" s="406"/>
      <c r="ZB532" s="406"/>
      <c r="ZC532" s="406"/>
      <c r="ZD532" s="406"/>
      <c r="ZE532" s="406"/>
      <c r="ZF532" s="406"/>
      <c r="ZG532" s="406"/>
      <c r="ZH532" s="406"/>
      <c r="ZI532" s="406"/>
      <c r="ZJ532" s="406"/>
      <c r="ZK532" s="406"/>
      <c r="ZL532" s="406"/>
      <c r="ZM532" s="406"/>
      <c r="ZN532" s="406"/>
      <c r="ZO532" s="406"/>
      <c r="ZP532" s="406"/>
      <c r="ZQ532" s="406"/>
      <c r="ZR532" s="406"/>
      <c r="ZS532" s="406"/>
      <c r="ZT532" s="406"/>
      <c r="ZU532" s="406"/>
      <c r="ZV532" s="406"/>
      <c r="ZW532" s="406"/>
      <c r="ZX532" s="406"/>
      <c r="ZY532" s="406"/>
      <c r="ZZ532" s="406"/>
      <c r="AAA532" s="406"/>
      <c r="AAB532" s="406"/>
      <c r="AAC532" s="406"/>
      <c r="AAD532" s="406"/>
      <c r="AAE532" s="406"/>
      <c r="AAF532" s="406"/>
      <c r="AAG532" s="406"/>
      <c r="AAH532" s="406"/>
      <c r="AAI532" s="406"/>
      <c r="AAJ532" s="406"/>
      <c r="AAK532" s="406"/>
      <c r="AAL532" s="406"/>
      <c r="AAM532" s="406"/>
      <c r="AAN532" s="406"/>
      <c r="AAO532" s="406"/>
      <c r="AAP532" s="406"/>
      <c r="AAQ532" s="406"/>
      <c r="AAR532" s="406"/>
      <c r="AAS532" s="406"/>
      <c r="AAT532" s="406"/>
      <c r="AAU532" s="406"/>
      <c r="AAV532" s="406"/>
      <c r="AAW532" s="406"/>
      <c r="AAX532" s="406"/>
      <c r="AAY532" s="406"/>
      <c r="AAZ532" s="406"/>
      <c r="ABA532" s="406"/>
      <c r="ABB532" s="406"/>
      <c r="ABC532" s="406"/>
      <c r="ABD532" s="406"/>
      <c r="ABE532" s="406"/>
      <c r="ABF532" s="406"/>
      <c r="ABG532" s="406"/>
      <c r="ABH532" s="406"/>
      <c r="ABI532" s="406"/>
      <c r="ABJ532" s="406"/>
      <c r="ABK532" s="406"/>
      <c r="ABL532" s="406"/>
      <c r="ABM532" s="406"/>
      <c r="ABN532" s="406"/>
      <c r="ABO532" s="406"/>
      <c r="ABP532" s="406"/>
      <c r="ABQ532" s="406"/>
      <c r="ABR532" s="406"/>
      <c r="ABS532" s="406"/>
      <c r="ABT532" s="406"/>
      <c r="ABU532" s="406"/>
      <c r="ABV532" s="406"/>
      <c r="ABW532" s="406"/>
      <c r="ABX532" s="406"/>
      <c r="ABY532" s="406"/>
      <c r="ABZ532" s="406"/>
      <c r="ACA532" s="406"/>
      <c r="ACB532" s="406"/>
      <c r="ACC532" s="406"/>
      <c r="ACD532" s="406"/>
      <c r="ACE532" s="406"/>
      <c r="ACF532" s="406"/>
      <c r="ACG532" s="406"/>
      <c r="ACH532" s="406"/>
      <c r="ACI532" s="406"/>
      <c r="ACJ532" s="406"/>
      <c r="ACK532" s="406"/>
      <c r="ACL532" s="406"/>
      <c r="ACM532" s="406"/>
      <c r="ACN532" s="406"/>
      <c r="ACO532" s="406"/>
      <c r="ACP532" s="406"/>
      <c r="ACQ532" s="406"/>
      <c r="ACR532" s="406"/>
      <c r="ACS532" s="406"/>
      <c r="ACT532" s="406"/>
      <c r="ACU532" s="406"/>
      <c r="ACV532" s="406"/>
      <c r="ACW532" s="406"/>
      <c r="ACX532" s="406"/>
      <c r="ACY532" s="406"/>
      <c r="ACZ532" s="406"/>
      <c r="ADA532" s="406"/>
      <c r="ADB532" s="406"/>
      <c r="ADC532" s="406"/>
      <c r="ADD532" s="406"/>
      <c r="ADE532" s="406"/>
      <c r="ADF532" s="406"/>
      <c r="ADG532" s="406"/>
      <c r="ADH532" s="406"/>
      <c r="ADI532" s="406"/>
      <c r="ADJ532" s="406"/>
      <c r="ADK532" s="406"/>
      <c r="ADL532" s="406"/>
      <c r="ADM532" s="406"/>
      <c r="ADN532" s="406"/>
      <c r="ADO532" s="406"/>
      <c r="ADP532" s="406"/>
      <c r="ADQ532" s="406"/>
      <c r="ADR532" s="406"/>
      <c r="ADS532" s="406"/>
      <c r="ADT532" s="406"/>
      <c r="ADU532" s="406"/>
      <c r="ADV532" s="406"/>
      <c r="ADW532" s="406"/>
      <c r="ADX532" s="406"/>
      <c r="ADY532" s="406"/>
      <c r="ADZ532" s="406"/>
      <c r="AEA532" s="406"/>
      <c r="AEB532" s="406"/>
      <c r="AEC532" s="406"/>
      <c r="AED532" s="406"/>
      <c r="AEE532" s="406"/>
      <c r="AEF532" s="406"/>
      <c r="AEG532" s="406"/>
      <c r="AEH532" s="406"/>
      <c r="AEI532" s="406"/>
      <c r="AEJ532" s="406"/>
      <c r="AEK532" s="406"/>
      <c r="AEL532" s="406"/>
      <c r="AEM532" s="406"/>
      <c r="AEN532" s="406"/>
      <c r="AEO532" s="406"/>
      <c r="AEP532" s="406"/>
      <c r="AEQ532" s="406"/>
      <c r="AER532" s="406"/>
      <c r="AES532" s="406"/>
      <c r="AET532" s="406"/>
      <c r="AEU532" s="406"/>
      <c r="AEV532" s="406"/>
      <c r="AEW532" s="406"/>
      <c r="AEX532" s="406"/>
      <c r="AEY532" s="406"/>
      <c r="AEZ532" s="406"/>
      <c r="AFA532" s="406"/>
      <c r="AFB532" s="406"/>
      <c r="AFC532" s="406"/>
      <c r="AFD532" s="406"/>
      <c r="AFE532" s="406"/>
      <c r="AFF532" s="406"/>
      <c r="AFG532" s="406"/>
      <c r="AFH532" s="406"/>
      <c r="AFI532" s="406"/>
      <c r="AFJ532" s="406"/>
      <c r="AFK532" s="406"/>
      <c r="AFL532" s="406"/>
      <c r="AFM532" s="406"/>
      <c r="AFN532" s="406"/>
      <c r="AFO532" s="406"/>
      <c r="AFP532" s="406"/>
      <c r="AFQ532" s="406"/>
      <c r="AFR532" s="406"/>
      <c r="AFS532" s="406"/>
      <c r="AFT532" s="406"/>
      <c r="AFU532" s="406"/>
      <c r="AFV532" s="406"/>
      <c r="AFW532" s="406"/>
      <c r="AFX532" s="406"/>
      <c r="AFY532" s="406"/>
      <c r="AFZ532" s="406"/>
      <c r="AGA532" s="406"/>
      <c r="AGB532" s="406"/>
      <c r="AGC532" s="406"/>
      <c r="AGD532" s="406"/>
      <c r="AGE532" s="406"/>
      <c r="AGF532" s="406"/>
      <c r="AGG532" s="406"/>
      <c r="AGH532" s="406"/>
      <c r="AGI532" s="406"/>
      <c r="AGJ532" s="406"/>
      <c r="AGK532" s="406"/>
      <c r="AGL532" s="406"/>
      <c r="AGM532" s="406"/>
      <c r="AGN532" s="406"/>
      <c r="AGO532" s="406"/>
      <c r="AGP532" s="406"/>
      <c r="AGQ532" s="406"/>
      <c r="AGR532" s="406"/>
      <c r="AGS532" s="406"/>
      <c r="AGT532" s="406"/>
      <c r="AGU532" s="406"/>
      <c r="AGV532" s="406"/>
      <c r="AGW532" s="406"/>
      <c r="AGX532" s="406"/>
      <c r="AGY532" s="406"/>
      <c r="AGZ532" s="406"/>
      <c r="AHA532" s="406"/>
      <c r="AHB532" s="406"/>
      <c r="AHC532" s="406"/>
      <c r="AHD532" s="406"/>
      <c r="AHE532" s="406"/>
      <c r="AHF532" s="406"/>
      <c r="AHG532" s="406"/>
      <c r="AHH532" s="406"/>
      <c r="AHI532" s="406"/>
      <c r="AHJ532" s="406"/>
      <c r="AHK532" s="406"/>
      <c r="AHL532" s="406"/>
      <c r="AHM532" s="406"/>
      <c r="AHN532" s="406"/>
      <c r="AHO532" s="406"/>
      <c r="AHP532" s="406"/>
      <c r="AHQ532" s="406"/>
      <c r="AHR532" s="406"/>
      <c r="AHS532" s="406"/>
      <c r="AHT532" s="406"/>
      <c r="AHU532" s="406"/>
      <c r="AHV532" s="406"/>
      <c r="AHW532" s="406"/>
      <c r="AHX532" s="406"/>
      <c r="AHY532" s="406"/>
      <c r="AHZ532" s="406"/>
      <c r="AIA532" s="406"/>
      <c r="AIB532" s="406"/>
      <c r="AIC532" s="406"/>
      <c r="AID532" s="406"/>
      <c r="AIE532" s="406"/>
      <c r="AIF532" s="406"/>
      <c r="AIG532" s="406"/>
      <c r="AIH532" s="406"/>
      <c r="AII532" s="406"/>
      <c r="AIJ532" s="406"/>
      <c r="AIK532" s="406"/>
      <c r="AIL532" s="406"/>
      <c r="AIM532" s="406"/>
      <c r="AIN532" s="406"/>
      <c r="AIO532" s="406"/>
      <c r="AIP532" s="406"/>
      <c r="AIQ532" s="406"/>
      <c r="AIR532" s="406"/>
      <c r="AIS532" s="406"/>
      <c r="AIT532" s="406"/>
      <c r="AIU532" s="406"/>
      <c r="AIV532" s="406"/>
      <c r="AIW532" s="406"/>
      <c r="AIX532" s="406"/>
      <c r="AIY532" s="406"/>
      <c r="AIZ532" s="406"/>
      <c r="AJA532" s="406"/>
      <c r="AJB532" s="406"/>
      <c r="AJC532" s="406"/>
      <c r="AJD532" s="406"/>
      <c r="AJE532" s="406"/>
      <c r="AJF532" s="406"/>
      <c r="AJG532" s="406"/>
      <c r="AJH532" s="406"/>
      <c r="AJI532" s="406"/>
      <c r="AJJ532" s="406"/>
      <c r="AJK532" s="406"/>
      <c r="AJL532" s="406"/>
      <c r="AJM532" s="406"/>
      <c r="AJN532" s="406"/>
      <c r="AJO532" s="406"/>
      <c r="AJP532" s="406"/>
      <c r="AJQ532" s="406"/>
      <c r="AJR532" s="406"/>
      <c r="AJS532" s="406"/>
      <c r="AJT532" s="406"/>
      <c r="AJU532" s="406"/>
      <c r="AJV532" s="406"/>
      <c r="AJW532" s="406"/>
      <c r="AJX532" s="406"/>
      <c r="AJY532" s="406"/>
      <c r="AJZ532" s="406"/>
      <c r="AKA532" s="406"/>
      <c r="AKB532" s="406"/>
      <c r="AKC532" s="406"/>
      <c r="AKD532" s="406"/>
      <c r="AKE532" s="406"/>
      <c r="AKF532" s="406"/>
      <c r="AKG532" s="406"/>
      <c r="AKH532" s="406"/>
      <c r="AKI532" s="406"/>
      <c r="AKJ532" s="406"/>
      <c r="AKK532" s="406"/>
      <c r="AKL532" s="406"/>
      <c r="AKM532" s="406"/>
      <c r="AKN532" s="406"/>
      <c r="AKO532" s="406"/>
      <c r="AKP532" s="406"/>
      <c r="AKQ532" s="406"/>
      <c r="AKR532" s="406"/>
      <c r="AKS532" s="406"/>
      <c r="AKT532" s="406"/>
      <c r="AKU532" s="406"/>
      <c r="AKV532" s="406"/>
      <c r="AKW532" s="406"/>
      <c r="AKX532" s="406"/>
      <c r="AKY532" s="406"/>
      <c r="AKZ532" s="406"/>
      <c r="ALA532" s="406"/>
      <c r="ALB532" s="406"/>
      <c r="ALC532" s="406"/>
      <c r="ALD532" s="406"/>
    </row>
    <row r="533" spans="1:992" s="672" customFormat="1" ht="21.75" customHeight="1">
      <c r="A533" s="2391"/>
      <c r="B533" s="2421"/>
      <c r="C533" s="2421"/>
      <c r="D533" s="1366" t="s">
        <v>305</v>
      </c>
      <c r="E533" s="1047">
        <v>0</v>
      </c>
      <c r="F533" s="1388">
        <v>0</v>
      </c>
      <c r="G533" s="2385"/>
      <c r="H533" s="2385"/>
      <c r="I533" s="1361"/>
      <c r="J533" s="1361"/>
      <c r="K533" s="1361"/>
      <c r="L533" s="2792"/>
      <c r="M533" s="580"/>
      <c r="N533" s="406"/>
      <c r="O533" s="406"/>
      <c r="P533" s="406"/>
      <c r="Q533" s="406"/>
      <c r="R533" s="406"/>
      <c r="S533" s="406"/>
      <c r="T533" s="406"/>
      <c r="U533" s="406"/>
      <c r="V533" s="406"/>
      <c r="W533" s="406"/>
      <c r="X533" s="406"/>
      <c r="Y533" s="406"/>
      <c r="Z533" s="406"/>
      <c r="AA533" s="406"/>
      <c r="AB533" s="406"/>
      <c r="AC533" s="406"/>
      <c r="AD533" s="406"/>
      <c r="AE533" s="406"/>
      <c r="AF533" s="406"/>
      <c r="AG533" s="406"/>
      <c r="AH533" s="406"/>
      <c r="AI533" s="406"/>
      <c r="AJ533" s="406"/>
      <c r="AK533" s="406"/>
      <c r="AL533" s="406"/>
      <c r="AM533" s="406"/>
      <c r="AN533" s="406"/>
      <c r="AO533" s="406"/>
      <c r="AP533" s="406"/>
      <c r="AQ533" s="406"/>
      <c r="AR533" s="406"/>
      <c r="AS533" s="406"/>
      <c r="AT533" s="406"/>
      <c r="AU533" s="406"/>
      <c r="AV533" s="406"/>
      <c r="AW533" s="406"/>
      <c r="AX533" s="406"/>
      <c r="AY533" s="406"/>
      <c r="AZ533" s="406"/>
      <c r="BA533" s="406"/>
      <c r="BB533" s="406"/>
      <c r="BC533" s="406"/>
      <c r="BD533" s="406"/>
      <c r="BE533" s="406"/>
      <c r="BF533" s="406"/>
      <c r="BG533" s="406"/>
      <c r="BH533" s="406"/>
      <c r="BI533" s="406"/>
      <c r="BJ533" s="406"/>
      <c r="BK533" s="406"/>
      <c r="BL533" s="406"/>
      <c r="BM533" s="406"/>
      <c r="BN533" s="406"/>
      <c r="BO533" s="406"/>
      <c r="BP533" s="406"/>
      <c r="BQ533" s="406"/>
      <c r="BR533" s="406"/>
      <c r="BS533" s="406"/>
      <c r="BT533" s="406"/>
      <c r="BU533" s="406"/>
      <c r="BV533" s="406"/>
      <c r="BW533" s="406"/>
      <c r="BX533" s="406"/>
      <c r="BY533" s="406"/>
      <c r="BZ533" s="406"/>
      <c r="CA533" s="406"/>
      <c r="CB533" s="406"/>
      <c r="CC533" s="406"/>
      <c r="CD533" s="406"/>
      <c r="CE533" s="406"/>
      <c r="CF533" s="406"/>
      <c r="CG533" s="406"/>
      <c r="CH533" s="406"/>
      <c r="CI533" s="406"/>
      <c r="CJ533" s="406"/>
      <c r="CK533" s="406"/>
      <c r="CL533" s="406"/>
      <c r="CM533" s="406"/>
      <c r="CN533" s="406"/>
      <c r="CO533" s="406"/>
      <c r="CP533" s="406"/>
      <c r="CQ533" s="406"/>
      <c r="CR533" s="406"/>
      <c r="CS533" s="406"/>
      <c r="CT533" s="406"/>
      <c r="CU533" s="406"/>
      <c r="CV533" s="406"/>
      <c r="CW533" s="406"/>
      <c r="CX533" s="406"/>
      <c r="CY533" s="406"/>
      <c r="CZ533" s="406"/>
      <c r="DA533" s="406"/>
      <c r="DB533" s="406"/>
      <c r="DC533" s="406"/>
      <c r="DD533" s="406"/>
      <c r="DE533" s="406"/>
      <c r="DF533" s="406"/>
      <c r="DG533" s="406"/>
      <c r="DH533" s="406"/>
      <c r="DI533" s="406"/>
      <c r="DJ533" s="406"/>
      <c r="DK533" s="406"/>
      <c r="DL533" s="406"/>
      <c r="DM533" s="406"/>
      <c r="DN533" s="406"/>
      <c r="DO533" s="406"/>
      <c r="DP533" s="406"/>
      <c r="DQ533" s="406"/>
      <c r="DR533" s="406"/>
      <c r="DS533" s="406"/>
      <c r="DT533" s="406"/>
      <c r="DU533" s="406"/>
      <c r="DV533" s="406"/>
      <c r="DW533" s="406"/>
      <c r="DX533" s="406"/>
      <c r="DY533" s="406"/>
      <c r="DZ533" s="406"/>
      <c r="EA533" s="406"/>
      <c r="EB533" s="406"/>
      <c r="EC533" s="406"/>
      <c r="ED533" s="406"/>
      <c r="EE533" s="406"/>
      <c r="EF533" s="406"/>
      <c r="EG533" s="406"/>
      <c r="EH533" s="406"/>
      <c r="EI533" s="406"/>
      <c r="EJ533" s="406"/>
      <c r="EK533" s="406"/>
      <c r="EL533" s="406"/>
      <c r="EM533" s="406"/>
      <c r="EN533" s="406"/>
      <c r="EO533" s="406"/>
      <c r="EP533" s="406"/>
      <c r="EQ533" s="406"/>
      <c r="ER533" s="406"/>
      <c r="ES533" s="406"/>
      <c r="ET533" s="406"/>
      <c r="EU533" s="406"/>
      <c r="EV533" s="406"/>
      <c r="EW533" s="406"/>
      <c r="EX533" s="406"/>
      <c r="EY533" s="406"/>
      <c r="EZ533" s="406"/>
      <c r="FA533" s="406"/>
      <c r="FB533" s="406"/>
      <c r="FC533" s="406"/>
      <c r="FD533" s="406"/>
      <c r="FE533" s="406"/>
      <c r="FF533" s="406"/>
      <c r="FG533" s="406"/>
      <c r="FH533" s="406"/>
      <c r="FI533" s="406"/>
      <c r="FJ533" s="406"/>
      <c r="FK533" s="406"/>
      <c r="FL533" s="406"/>
      <c r="FM533" s="406"/>
      <c r="FN533" s="406"/>
      <c r="FO533" s="406"/>
      <c r="FP533" s="406"/>
      <c r="FQ533" s="406"/>
      <c r="FR533" s="406"/>
      <c r="FS533" s="406"/>
      <c r="FT533" s="406"/>
      <c r="FU533" s="406"/>
      <c r="FV533" s="406"/>
      <c r="FW533" s="406"/>
      <c r="FX533" s="406"/>
      <c r="FY533" s="406"/>
      <c r="FZ533" s="406"/>
      <c r="GA533" s="406"/>
      <c r="GB533" s="406"/>
      <c r="GC533" s="406"/>
      <c r="GD533" s="406"/>
      <c r="GE533" s="406"/>
      <c r="GF533" s="406"/>
      <c r="GG533" s="406"/>
      <c r="GH533" s="406"/>
      <c r="GI533" s="406"/>
      <c r="GJ533" s="406"/>
      <c r="GK533" s="406"/>
      <c r="GL533" s="406"/>
      <c r="GM533" s="406"/>
      <c r="GN533" s="406"/>
      <c r="GO533" s="406"/>
      <c r="GP533" s="406"/>
      <c r="GQ533" s="406"/>
      <c r="GR533" s="406"/>
      <c r="GS533" s="406"/>
      <c r="GT533" s="406"/>
      <c r="GU533" s="406"/>
      <c r="GV533" s="406"/>
      <c r="GW533" s="406"/>
      <c r="GX533" s="406"/>
      <c r="GY533" s="406"/>
      <c r="GZ533" s="406"/>
      <c r="HA533" s="406"/>
      <c r="HB533" s="406"/>
      <c r="HC533" s="406"/>
      <c r="HD533" s="406"/>
      <c r="HE533" s="406"/>
      <c r="HF533" s="406"/>
      <c r="HG533" s="406"/>
      <c r="HH533" s="406"/>
      <c r="HI533" s="406"/>
      <c r="HJ533" s="406"/>
      <c r="HK533" s="406"/>
      <c r="HL533" s="406"/>
      <c r="HM533" s="406"/>
      <c r="HN533" s="406"/>
      <c r="HO533" s="406"/>
      <c r="HP533" s="406"/>
      <c r="HQ533" s="406"/>
      <c r="HR533" s="406"/>
      <c r="HS533" s="406"/>
      <c r="HT533" s="406"/>
      <c r="HU533" s="406"/>
      <c r="HV533" s="406"/>
      <c r="HW533" s="406"/>
      <c r="HX533" s="406"/>
      <c r="HY533" s="406"/>
      <c r="HZ533" s="406"/>
      <c r="IA533" s="406"/>
      <c r="IB533" s="406"/>
      <c r="IC533" s="406"/>
      <c r="ID533" s="406"/>
      <c r="IE533" s="406"/>
      <c r="IF533" s="406"/>
      <c r="IG533" s="406"/>
      <c r="IH533" s="406"/>
      <c r="II533" s="406"/>
      <c r="IJ533" s="406"/>
      <c r="IK533" s="406"/>
      <c r="IL533" s="406"/>
      <c r="IM533" s="406"/>
      <c r="IN533" s="406"/>
      <c r="IO533" s="406"/>
      <c r="IP533" s="406"/>
      <c r="IQ533" s="406"/>
      <c r="IR533" s="406"/>
      <c r="IS533" s="406"/>
      <c r="IT533" s="406"/>
      <c r="IU533" s="406"/>
      <c r="IV533" s="406"/>
      <c r="IW533" s="406"/>
      <c r="IX533" s="406"/>
      <c r="IY533" s="406"/>
      <c r="IZ533" s="406"/>
      <c r="JA533" s="406"/>
      <c r="JB533" s="406"/>
      <c r="JC533" s="406"/>
      <c r="JD533" s="406"/>
      <c r="JE533" s="406"/>
      <c r="JF533" s="406"/>
      <c r="JG533" s="406"/>
      <c r="JH533" s="406"/>
      <c r="JI533" s="406"/>
      <c r="JJ533" s="406"/>
      <c r="JK533" s="406"/>
      <c r="JL533" s="406"/>
      <c r="JM533" s="406"/>
      <c r="JN533" s="406"/>
      <c r="JO533" s="406"/>
      <c r="JP533" s="406"/>
      <c r="JQ533" s="406"/>
      <c r="JR533" s="406"/>
      <c r="JS533" s="406"/>
      <c r="JT533" s="406"/>
      <c r="JU533" s="406"/>
      <c r="JV533" s="406"/>
      <c r="JW533" s="406"/>
      <c r="JX533" s="406"/>
      <c r="JY533" s="406"/>
      <c r="JZ533" s="406"/>
      <c r="KA533" s="406"/>
      <c r="KB533" s="406"/>
      <c r="KC533" s="406"/>
      <c r="KD533" s="406"/>
      <c r="KE533" s="406"/>
      <c r="KF533" s="406"/>
      <c r="KG533" s="406"/>
      <c r="KH533" s="406"/>
      <c r="KI533" s="406"/>
      <c r="KJ533" s="406"/>
      <c r="KK533" s="406"/>
      <c r="KL533" s="406"/>
      <c r="KM533" s="406"/>
      <c r="KN533" s="406"/>
      <c r="KO533" s="406"/>
      <c r="KP533" s="406"/>
      <c r="KQ533" s="406"/>
      <c r="KR533" s="406"/>
      <c r="KS533" s="406"/>
      <c r="KT533" s="406"/>
      <c r="KU533" s="406"/>
      <c r="KV533" s="406"/>
      <c r="KW533" s="406"/>
      <c r="KX533" s="406"/>
      <c r="KY533" s="406"/>
      <c r="KZ533" s="406"/>
      <c r="LA533" s="406"/>
      <c r="LB533" s="406"/>
      <c r="LC533" s="406"/>
      <c r="LD533" s="406"/>
      <c r="LE533" s="406"/>
      <c r="LF533" s="406"/>
      <c r="LG533" s="406"/>
      <c r="LH533" s="406"/>
      <c r="LI533" s="406"/>
      <c r="LJ533" s="406"/>
      <c r="LK533" s="406"/>
      <c r="LL533" s="406"/>
      <c r="LM533" s="406"/>
      <c r="LN533" s="406"/>
      <c r="LO533" s="406"/>
      <c r="LP533" s="406"/>
      <c r="LQ533" s="406"/>
      <c r="LR533" s="406"/>
      <c r="LS533" s="406"/>
      <c r="LT533" s="406"/>
      <c r="LU533" s="406"/>
      <c r="LV533" s="406"/>
      <c r="LW533" s="406"/>
      <c r="LX533" s="406"/>
      <c r="LY533" s="406"/>
      <c r="LZ533" s="406"/>
      <c r="MA533" s="406"/>
      <c r="MB533" s="406"/>
      <c r="MC533" s="406"/>
      <c r="MD533" s="406"/>
      <c r="ME533" s="406"/>
      <c r="MF533" s="406"/>
      <c r="MG533" s="406"/>
      <c r="MH533" s="406"/>
      <c r="MI533" s="406"/>
      <c r="MJ533" s="406"/>
      <c r="MK533" s="406"/>
      <c r="ML533" s="406"/>
      <c r="MM533" s="406"/>
      <c r="MN533" s="406"/>
      <c r="MO533" s="406"/>
      <c r="MP533" s="406"/>
      <c r="MQ533" s="406"/>
      <c r="MR533" s="406"/>
      <c r="MS533" s="406"/>
      <c r="MT533" s="406"/>
      <c r="MU533" s="406"/>
      <c r="MV533" s="406"/>
      <c r="MW533" s="406"/>
      <c r="MX533" s="406"/>
      <c r="MY533" s="406"/>
      <c r="MZ533" s="406"/>
      <c r="NA533" s="406"/>
      <c r="NB533" s="406"/>
      <c r="NC533" s="406"/>
      <c r="ND533" s="406"/>
      <c r="NE533" s="406"/>
      <c r="NF533" s="406"/>
      <c r="NG533" s="406"/>
      <c r="NH533" s="406"/>
      <c r="NI533" s="406"/>
      <c r="NJ533" s="406"/>
      <c r="NK533" s="406"/>
      <c r="NL533" s="406"/>
      <c r="NM533" s="406"/>
      <c r="NN533" s="406"/>
      <c r="NO533" s="406"/>
      <c r="NP533" s="406"/>
      <c r="NQ533" s="406"/>
      <c r="NR533" s="406"/>
      <c r="NS533" s="406"/>
      <c r="NT533" s="406"/>
      <c r="NU533" s="406"/>
      <c r="NV533" s="406"/>
      <c r="NW533" s="406"/>
      <c r="NX533" s="406"/>
      <c r="NY533" s="406"/>
      <c r="NZ533" s="406"/>
      <c r="OA533" s="406"/>
      <c r="OB533" s="406"/>
      <c r="OC533" s="406"/>
      <c r="OD533" s="406"/>
      <c r="OE533" s="406"/>
      <c r="OF533" s="406"/>
      <c r="OG533" s="406"/>
      <c r="OH533" s="406"/>
      <c r="OI533" s="406"/>
      <c r="OJ533" s="406"/>
      <c r="OK533" s="406"/>
      <c r="OL533" s="406"/>
      <c r="OM533" s="406"/>
      <c r="ON533" s="406"/>
      <c r="OO533" s="406"/>
      <c r="OP533" s="406"/>
      <c r="OQ533" s="406"/>
      <c r="OR533" s="406"/>
      <c r="OS533" s="406"/>
      <c r="OT533" s="406"/>
      <c r="OU533" s="406"/>
      <c r="OV533" s="406"/>
      <c r="OW533" s="406"/>
      <c r="OX533" s="406"/>
      <c r="OY533" s="406"/>
      <c r="OZ533" s="406"/>
      <c r="PA533" s="406"/>
      <c r="PB533" s="406"/>
      <c r="PC533" s="406"/>
      <c r="PD533" s="406"/>
      <c r="PE533" s="406"/>
      <c r="PF533" s="406"/>
      <c r="PG533" s="406"/>
      <c r="PH533" s="406"/>
      <c r="PI533" s="406"/>
      <c r="PJ533" s="406"/>
      <c r="PK533" s="406"/>
      <c r="PL533" s="406"/>
      <c r="PM533" s="406"/>
      <c r="PN533" s="406"/>
      <c r="PO533" s="406"/>
      <c r="PP533" s="406"/>
      <c r="PQ533" s="406"/>
      <c r="PR533" s="406"/>
      <c r="PS533" s="406"/>
      <c r="PT533" s="406"/>
      <c r="PU533" s="406"/>
      <c r="PV533" s="406"/>
      <c r="PW533" s="406"/>
      <c r="PX533" s="406"/>
      <c r="PY533" s="406"/>
      <c r="PZ533" s="406"/>
      <c r="QA533" s="406"/>
      <c r="QB533" s="406"/>
      <c r="QC533" s="406"/>
      <c r="QD533" s="406"/>
      <c r="QE533" s="406"/>
      <c r="QF533" s="406"/>
      <c r="QG533" s="406"/>
      <c r="QH533" s="406"/>
      <c r="QI533" s="406"/>
      <c r="QJ533" s="406"/>
      <c r="QK533" s="406"/>
      <c r="QL533" s="406"/>
      <c r="QM533" s="406"/>
      <c r="QN533" s="406"/>
      <c r="QO533" s="406"/>
      <c r="QP533" s="406"/>
      <c r="QQ533" s="406"/>
      <c r="QR533" s="406"/>
      <c r="QS533" s="406"/>
      <c r="QT533" s="406"/>
      <c r="QU533" s="406"/>
      <c r="QV533" s="406"/>
      <c r="QW533" s="406"/>
      <c r="QX533" s="406"/>
      <c r="QY533" s="406"/>
      <c r="QZ533" s="406"/>
      <c r="RA533" s="406"/>
      <c r="RB533" s="406"/>
      <c r="RC533" s="406"/>
      <c r="RD533" s="406"/>
      <c r="RE533" s="406"/>
      <c r="RF533" s="406"/>
      <c r="RG533" s="406"/>
      <c r="RH533" s="406"/>
      <c r="RI533" s="406"/>
      <c r="RJ533" s="406"/>
      <c r="RK533" s="406"/>
      <c r="RL533" s="406"/>
      <c r="RM533" s="406"/>
      <c r="RN533" s="406"/>
      <c r="RO533" s="406"/>
      <c r="RP533" s="406"/>
      <c r="RQ533" s="406"/>
      <c r="RR533" s="406"/>
      <c r="RS533" s="406"/>
      <c r="RT533" s="406"/>
      <c r="RU533" s="406"/>
      <c r="RV533" s="406"/>
      <c r="RW533" s="406"/>
      <c r="RX533" s="406"/>
      <c r="RY533" s="406"/>
      <c r="RZ533" s="406"/>
      <c r="SA533" s="406"/>
      <c r="SB533" s="406"/>
      <c r="SC533" s="406"/>
      <c r="SD533" s="406"/>
      <c r="SE533" s="406"/>
      <c r="SF533" s="406"/>
      <c r="SG533" s="406"/>
      <c r="SH533" s="406"/>
      <c r="SI533" s="406"/>
      <c r="SJ533" s="406"/>
      <c r="SK533" s="406"/>
      <c r="SL533" s="406"/>
      <c r="SM533" s="406"/>
      <c r="SN533" s="406"/>
      <c r="SO533" s="406"/>
      <c r="SP533" s="406"/>
      <c r="SQ533" s="406"/>
      <c r="SR533" s="406"/>
      <c r="SS533" s="406"/>
      <c r="ST533" s="406"/>
      <c r="SU533" s="406"/>
      <c r="SV533" s="406"/>
      <c r="SW533" s="406"/>
      <c r="SX533" s="406"/>
      <c r="SY533" s="406"/>
      <c r="SZ533" s="406"/>
      <c r="TA533" s="406"/>
      <c r="TB533" s="406"/>
      <c r="TC533" s="406"/>
      <c r="TD533" s="406"/>
      <c r="TE533" s="406"/>
      <c r="TF533" s="406"/>
      <c r="TG533" s="406"/>
      <c r="TH533" s="406"/>
      <c r="TI533" s="406"/>
      <c r="TJ533" s="406"/>
      <c r="TK533" s="406"/>
      <c r="TL533" s="406"/>
      <c r="TM533" s="406"/>
      <c r="TN533" s="406"/>
      <c r="TO533" s="406"/>
      <c r="TP533" s="406"/>
      <c r="TQ533" s="406"/>
      <c r="TR533" s="406"/>
      <c r="TS533" s="406"/>
      <c r="TT533" s="406"/>
      <c r="TU533" s="406"/>
      <c r="TV533" s="406"/>
      <c r="TW533" s="406"/>
      <c r="TX533" s="406"/>
      <c r="TY533" s="406"/>
      <c r="TZ533" s="406"/>
      <c r="UA533" s="406"/>
      <c r="UB533" s="406"/>
      <c r="UC533" s="406"/>
      <c r="UD533" s="406"/>
      <c r="UE533" s="406"/>
      <c r="UF533" s="406"/>
      <c r="UG533" s="406"/>
      <c r="UH533" s="406"/>
      <c r="UI533" s="406"/>
      <c r="UJ533" s="406"/>
      <c r="UK533" s="406"/>
      <c r="UL533" s="406"/>
      <c r="UM533" s="406"/>
      <c r="UN533" s="406"/>
      <c r="UO533" s="406"/>
      <c r="UP533" s="406"/>
      <c r="UQ533" s="406"/>
      <c r="UR533" s="406"/>
      <c r="US533" s="406"/>
      <c r="UT533" s="406"/>
      <c r="UU533" s="406"/>
      <c r="UV533" s="406"/>
      <c r="UW533" s="406"/>
      <c r="UX533" s="406"/>
      <c r="UY533" s="406"/>
      <c r="UZ533" s="406"/>
      <c r="VA533" s="406"/>
      <c r="VB533" s="406"/>
      <c r="VC533" s="406"/>
      <c r="VD533" s="406"/>
      <c r="VE533" s="406"/>
      <c r="VF533" s="406"/>
      <c r="VG533" s="406"/>
      <c r="VH533" s="406"/>
      <c r="VI533" s="406"/>
      <c r="VJ533" s="406"/>
      <c r="VK533" s="406"/>
      <c r="VL533" s="406"/>
      <c r="VM533" s="406"/>
      <c r="VN533" s="406"/>
      <c r="VO533" s="406"/>
      <c r="VP533" s="406"/>
      <c r="VQ533" s="406"/>
      <c r="VR533" s="406"/>
      <c r="VS533" s="406"/>
      <c r="VT533" s="406"/>
      <c r="VU533" s="406"/>
      <c r="VV533" s="406"/>
      <c r="VW533" s="406"/>
      <c r="VX533" s="406"/>
      <c r="VY533" s="406"/>
      <c r="VZ533" s="406"/>
      <c r="WA533" s="406"/>
      <c r="WB533" s="406"/>
      <c r="WC533" s="406"/>
      <c r="WD533" s="406"/>
      <c r="WE533" s="406"/>
      <c r="WF533" s="406"/>
      <c r="WG533" s="406"/>
      <c r="WH533" s="406"/>
      <c r="WI533" s="406"/>
      <c r="WJ533" s="406"/>
      <c r="WK533" s="406"/>
      <c r="WL533" s="406"/>
      <c r="WM533" s="406"/>
      <c r="WN533" s="406"/>
      <c r="WO533" s="406"/>
      <c r="WP533" s="406"/>
      <c r="WQ533" s="406"/>
      <c r="WR533" s="406"/>
      <c r="WS533" s="406"/>
      <c r="WT533" s="406"/>
      <c r="WU533" s="406"/>
      <c r="WV533" s="406"/>
      <c r="WW533" s="406"/>
      <c r="WX533" s="406"/>
      <c r="WY533" s="406"/>
      <c r="WZ533" s="406"/>
      <c r="XA533" s="406"/>
      <c r="XB533" s="406"/>
      <c r="XC533" s="406"/>
      <c r="XD533" s="406"/>
      <c r="XE533" s="406"/>
      <c r="XF533" s="406"/>
      <c r="XG533" s="406"/>
      <c r="XH533" s="406"/>
      <c r="XI533" s="406"/>
      <c r="XJ533" s="406"/>
      <c r="XK533" s="406"/>
      <c r="XL533" s="406"/>
      <c r="XM533" s="406"/>
      <c r="XN533" s="406"/>
      <c r="XO533" s="406"/>
      <c r="XP533" s="406"/>
      <c r="XQ533" s="406"/>
      <c r="XR533" s="406"/>
      <c r="XS533" s="406"/>
      <c r="XT533" s="406"/>
      <c r="XU533" s="406"/>
      <c r="XV533" s="406"/>
      <c r="XW533" s="406"/>
      <c r="XX533" s="406"/>
      <c r="XY533" s="406"/>
      <c r="XZ533" s="406"/>
      <c r="YA533" s="406"/>
      <c r="YB533" s="406"/>
      <c r="YC533" s="406"/>
      <c r="YD533" s="406"/>
      <c r="YE533" s="406"/>
      <c r="YF533" s="406"/>
      <c r="YG533" s="406"/>
      <c r="YH533" s="406"/>
      <c r="YI533" s="406"/>
      <c r="YJ533" s="406"/>
      <c r="YK533" s="406"/>
      <c r="YL533" s="406"/>
      <c r="YM533" s="406"/>
      <c r="YN533" s="406"/>
      <c r="YO533" s="406"/>
      <c r="YP533" s="406"/>
      <c r="YQ533" s="406"/>
      <c r="YR533" s="406"/>
      <c r="YS533" s="406"/>
      <c r="YT533" s="406"/>
      <c r="YU533" s="406"/>
      <c r="YV533" s="406"/>
      <c r="YW533" s="406"/>
      <c r="YX533" s="406"/>
      <c r="YY533" s="406"/>
      <c r="YZ533" s="406"/>
      <c r="ZA533" s="406"/>
      <c r="ZB533" s="406"/>
      <c r="ZC533" s="406"/>
      <c r="ZD533" s="406"/>
      <c r="ZE533" s="406"/>
      <c r="ZF533" s="406"/>
      <c r="ZG533" s="406"/>
      <c r="ZH533" s="406"/>
      <c r="ZI533" s="406"/>
      <c r="ZJ533" s="406"/>
      <c r="ZK533" s="406"/>
      <c r="ZL533" s="406"/>
      <c r="ZM533" s="406"/>
      <c r="ZN533" s="406"/>
      <c r="ZO533" s="406"/>
      <c r="ZP533" s="406"/>
      <c r="ZQ533" s="406"/>
      <c r="ZR533" s="406"/>
      <c r="ZS533" s="406"/>
      <c r="ZT533" s="406"/>
      <c r="ZU533" s="406"/>
      <c r="ZV533" s="406"/>
      <c r="ZW533" s="406"/>
      <c r="ZX533" s="406"/>
      <c r="ZY533" s="406"/>
      <c r="ZZ533" s="406"/>
      <c r="AAA533" s="406"/>
      <c r="AAB533" s="406"/>
      <c r="AAC533" s="406"/>
      <c r="AAD533" s="406"/>
      <c r="AAE533" s="406"/>
      <c r="AAF533" s="406"/>
      <c r="AAG533" s="406"/>
      <c r="AAH533" s="406"/>
      <c r="AAI533" s="406"/>
      <c r="AAJ533" s="406"/>
      <c r="AAK533" s="406"/>
      <c r="AAL533" s="406"/>
      <c r="AAM533" s="406"/>
      <c r="AAN533" s="406"/>
      <c r="AAO533" s="406"/>
      <c r="AAP533" s="406"/>
      <c r="AAQ533" s="406"/>
      <c r="AAR533" s="406"/>
      <c r="AAS533" s="406"/>
      <c r="AAT533" s="406"/>
      <c r="AAU533" s="406"/>
      <c r="AAV533" s="406"/>
      <c r="AAW533" s="406"/>
      <c r="AAX533" s="406"/>
      <c r="AAY533" s="406"/>
      <c r="AAZ533" s="406"/>
      <c r="ABA533" s="406"/>
      <c r="ABB533" s="406"/>
      <c r="ABC533" s="406"/>
      <c r="ABD533" s="406"/>
      <c r="ABE533" s="406"/>
      <c r="ABF533" s="406"/>
      <c r="ABG533" s="406"/>
      <c r="ABH533" s="406"/>
      <c r="ABI533" s="406"/>
      <c r="ABJ533" s="406"/>
      <c r="ABK533" s="406"/>
      <c r="ABL533" s="406"/>
      <c r="ABM533" s="406"/>
      <c r="ABN533" s="406"/>
      <c r="ABO533" s="406"/>
      <c r="ABP533" s="406"/>
      <c r="ABQ533" s="406"/>
      <c r="ABR533" s="406"/>
      <c r="ABS533" s="406"/>
      <c r="ABT533" s="406"/>
      <c r="ABU533" s="406"/>
      <c r="ABV533" s="406"/>
      <c r="ABW533" s="406"/>
      <c r="ABX533" s="406"/>
      <c r="ABY533" s="406"/>
      <c r="ABZ533" s="406"/>
      <c r="ACA533" s="406"/>
      <c r="ACB533" s="406"/>
      <c r="ACC533" s="406"/>
      <c r="ACD533" s="406"/>
      <c r="ACE533" s="406"/>
      <c r="ACF533" s="406"/>
      <c r="ACG533" s="406"/>
      <c r="ACH533" s="406"/>
      <c r="ACI533" s="406"/>
      <c r="ACJ533" s="406"/>
      <c r="ACK533" s="406"/>
      <c r="ACL533" s="406"/>
      <c r="ACM533" s="406"/>
      <c r="ACN533" s="406"/>
      <c r="ACO533" s="406"/>
      <c r="ACP533" s="406"/>
      <c r="ACQ533" s="406"/>
      <c r="ACR533" s="406"/>
      <c r="ACS533" s="406"/>
      <c r="ACT533" s="406"/>
      <c r="ACU533" s="406"/>
      <c r="ACV533" s="406"/>
      <c r="ACW533" s="406"/>
      <c r="ACX533" s="406"/>
      <c r="ACY533" s="406"/>
      <c r="ACZ533" s="406"/>
      <c r="ADA533" s="406"/>
      <c r="ADB533" s="406"/>
      <c r="ADC533" s="406"/>
      <c r="ADD533" s="406"/>
      <c r="ADE533" s="406"/>
      <c r="ADF533" s="406"/>
      <c r="ADG533" s="406"/>
      <c r="ADH533" s="406"/>
      <c r="ADI533" s="406"/>
      <c r="ADJ533" s="406"/>
      <c r="ADK533" s="406"/>
      <c r="ADL533" s="406"/>
      <c r="ADM533" s="406"/>
      <c r="ADN533" s="406"/>
      <c r="ADO533" s="406"/>
      <c r="ADP533" s="406"/>
      <c r="ADQ533" s="406"/>
      <c r="ADR533" s="406"/>
      <c r="ADS533" s="406"/>
      <c r="ADT533" s="406"/>
      <c r="ADU533" s="406"/>
      <c r="ADV533" s="406"/>
      <c r="ADW533" s="406"/>
      <c r="ADX533" s="406"/>
      <c r="ADY533" s="406"/>
      <c r="ADZ533" s="406"/>
      <c r="AEA533" s="406"/>
      <c r="AEB533" s="406"/>
      <c r="AEC533" s="406"/>
      <c r="AED533" s="406"/>
      <c r="AEE533" s="406"/>
      <c r="AEF533" s="406"/>
      <c r="AEG533" s="406"/>
      <c r="AEH533" s="406"/>
      <c r="AEI533" s="406"/>
      <c r="AEJ533" s="406"/>
      <c r="AEK533" s="406"/>
      <c r="AEL533" s="406"/>
      <c r="AEM533" s="406"/>
      <c r="AEN533" s="406"/>
      <c r="AEO533" s="406"/>
      <c r="AEP533" s="406"/>
      <c r="AEQ533" s="406"/>
      <c r="AER533" s="406"/>
      <c r="AES533" s="406"/>
      <c r="AET533" s="406"/>
      <c r="AEU533" s="406"/>
      <c r="AEV533" s="406"/>
      <c r="AEW533" s="406"/>
      <c r="AEX533" s="406"/>
      <c r="AEY533" s="406"/>
      <c r="AEZ533" s="406"/>
      <c r="AFA533" s="406"/>
      <c r="AFB533" s="406"/>
      <c r="AFC533" s="406"/>
      <c r="AFD533" s="406"/>
      <c r="AFE533" s="406"/>
      <c r="AFF533" s="406"/>
      <c r="AFG533" s="406"/>
      <c r="AFH533" s="406"/>
      <c r="AFI533" s="406"/>
      <c r="AFJ533" s="406"/>
      <c r="AFK533" s="406"/>
      <c r="AFL533" s="406"/>
      <c r="AFM533" s="406"/>
      <c r="AFN533" s="406"/>
      <c r="AFO533" s="406"/>
      <c r="AFP533" s="406"/>
      <c r="AFQ533" s="406"/>
      <c r="AFR533" s="406"/>
      <c r="AFS533" s="406"/>
      <c r="AFT533" s="406"/>
      <c r="AFU533" s="406"/>
      <c r="AFV533" s="406"/>
      <c r="AFW533" s="406"/>
      <c r="AFX533" s="406"/>
      <c r="AFY533" s="406"/>
      <c r="AFZ533" s="406"/>
      <c r="AGA533" s="406"/>
      <c r="AGB533" s="406"/>
      <c r="AGC533" s="406"/>
      <c r="AGD533" s="406"/>
      <c r="AGE533" s="406"/>
      <c r="AGF533" s="406"/>
      <c r="AGG533" s="406"/>
      <c r="AGH533" s="406"/>
      <c r="AGI533" s="406"/>
      <c r="AGJ533" s="406"/>
      <c r="AGK533" s="406"/>
      <c r="AGL533" s="406"/>
      <c r="AGM533" s="406"/>
      <c r="AGN533" s="406"/>
      <c r="AGO533" s="406"/>
      <c r="AGP533" s="406"/>
      <c r="AGQ533" s="406"/>
      <c r="AGR533" s="406"/>
      <c r="AGS533" s="406"/>
      <c r="AGT533" s="406"/>
      <c r="AGU533" s="406"/>
      <c r="AGV533" s="406"/>
      <c r="AGW533" s="406"/>
      <c r="AGX533" s="406"/>
      <c r="AGY533" s="406"/>
      <c r="AGZ533" s="406"/>
      <c r="AHA533" s="406"/>
      <c r="AHB533" s="406"/>
      <c r="AHC533" s="406"/>
      <c r="AHD533" s="406"/>
      <c r="AHE533" s="406"/>
      <c r="AHF533" s="406"/>
      <c r="AHG533" s="406"/>
      <c r="AHH533" s="406"/>
      <c r="AHI533" s="406"/>
      <c r="AHJ533" s="406"/>
      <c r="AHK533" s="406"/>
      <c r="AHL533" s="406"/>
      <c r="AHM533" s="406"/>
      <c r="AHN533" s="406"/>
      <c r="AHO533" s="406"/>
      <c r="AHP533" s="406"/>
      <c r="AHQ533" s="406"/>
      <c r="AHR533" s="406"/>
      <c r="AHS533" s="406"/>
      <c r="AHT533" s="406"/>
      <c r="AHU533" s="406"/>
      <c r="AHV533" s="406"/>
      <c r="AHW533" s="406"/>
      <c r="AHX533" s="406"/>
      <c r="AHY533" s="406"/>
      <c r="AHZ533" s="406"/>
      <c r="AIA533" s="406"/>
      <c r="AIB533" s="406"/>
      <c r="AIC533" s="406"/>
      <c r="AID533" s="406"/>
      <c r="AIE533" s="406"/>
      <c r="AIF533" s="406"/>
      <c r="AIG533" s="406"/>
      <c r="AIH533" s="406"/>
      <c r="AII533" s="406"/>
      <c r="AIJ533" s="406"/>
      <c r="AIK533" s="406"/>
      <c r="AIL533" s="406"/>
      <c r="AIM533" s="406"/>
      <c r="AIN533" s="406"/>
      <c r="AIO533" s="406"/>
      <c r="AIP533" s="406"/>
      <c r="AIQ533" s="406"/>
      <c r="AIR533" s="406"/>
      <c r="AIS533" s="406"/>
      <c r="AIT533" s="406"/>
      <c r="AIU533" s="406"/>
      <c r="AIV533" s="406"/>
      <c r="AIW533" s="406"/>
      <c r="AIX533" s="406"/>
      <c r="AIY533" s="406"/>
      <c r="AIZ533" s="406"/>
      <c r="AJA533" s="406"/>
      <c r="AJB533" s="406"/>
      <c r="AJC533" s="406"/>
      <c r="AJD533" s="406"/>
      <c r="AJE533" s="406"/>
      <c r="AJF533" s="406"/>
      <c r="AJG533" s="406"/>
      <c r="AJH533" s="406"/>
      <c r="AJI533" s="406"/>
      <c r="AJJ533" s="406"/>
      <c r="AJK533" s="406"/>
      <c r="AJL533" s="406"/>
      <c r="AJM533" s="406"/>
      <c r="AJN533" s="406"/>
      <c r="AJO533" s="406"/>
      <c r="AJP533" s="406"/>
      <c r="AJQ533" s="406"/>
      <c r="AJR533" s="406"/>
      <c r="AJS533" s="406"/>
      <c r="AJT533" s="406"/>
      <c r="AJU533" s="406"/>
      <c r="AJV533" s="406"/>
      <c r="AJW533" s="406"/>
      <c r="AJX533" s="406"/>
      <c r="AJY533" s="406"/>
      <c r="AJZ533" s="406"/>
      <c r="AKA533" s="406"/>
      <c r="AKB533" s="406"/>
      <c r="AKC533" s="406"/>
      <c r="AKD533" s="406"/>
      <c r="AKE533" s="406"/>
      <c r="AKF533" s="406"/>
      <c r="AKG533" s="406"/>
      <c r="AKH533" s="406"/>
      <c r="AKI533" s="406"/>
      <c r="AKJ533" s="406"/>
      <c r="AKK533" s="406"/>
      <c r="AKL533" s="406"/>
      <c r="AKM533" s="406"/>
      <c r="AKN533" s="406"/>
      <c r="AKO533" s="406"/>
      <c r="AKP533" s="406"/>
      <c r="AKQ533" s="406"/>
      <c r="AKR533" s="406"/>
      <c r="AKS533" s="406"/>
      <c r="AKT533" s="406"/>
      <c r="AKU533" s="406"/>
      <c r="AKV533" s="406"/>
      <c r="AKW533" s="406"/>
      <c r="AKX533" s="406"/>
      <c r="AKY533" s="406"/>
      <c r="AKZ533" s="406"/>
      <c r="ALA533" s="406"/>
      <c r="ALB533" s="406"/>
      <c r="ALC533" s="406"/>
      <c r="ALD533" s="406"/>
    </row>
    <row r="534" spans="1:992" s="672" customFormat="1" ht="17.25" customHeight="1">
      <c r="A534" s="2392"/>
      <c r="B534" s="2422"/>
      <c r="C534" s="2422"/>
      <c r="D534" s="1373" t="s">
        <v>302</v>
      </c>
      <c r="E534" s="1388">
        <v>0</v>
      </c>
      <c r="F534" s="1388">
        <v>0</v>
      </c>
      <c r="G534" s="2398"/>
      <c r="H534" s="2398"/>
      <c r="I534" s="1370"/>
      <c r="J534" s="1370"/>
      <c r="K534" s="1370"/>
      <c r="L534" s="2793"/>
      <c r="M534" s="580"/>
      <c r="N534" s="406"/>
      <c r="O534" s="406"/>
      <c r="P534" s="406"/>
      <c r="Q534" s="406"/>
      <c r="R534" s="406"/>
      <c r="S534" s="406"/>
      <c r="T534" s="406"/>
      <c r="U534" s="406"/>
      <c r="V534" s="406"/>
      <c r="W534" s="406"/>
      <c r="X534" s="406"/>
      <c r="Y534" s="406"/>
      <c r="Z534" s="406"/>
      <c r="AA534" s="406"/>
      <c r="AB534" s="406"/>
      <c r="AC534" s="406"/>
      <c r="AD534" s="406"/>
      <c r="AE534" s="406"/>
      <c r="AF534" s="406"/>
      <c r="AG534" s="406"/>
      <c r="AH534" s="406"/>
      <c r="AI534" s="406"/>
      <c r="AJ534" s="406"/>
      <c r="AK534" s="406"/>
      <c r="AL534" s="406"/>
      <c r="AM534" s="406"/>
      <c r="AN534" s="406"/>
      <c r="AO534" s="406"/>
      <c r="AP534" s="406"/>
      <c r="AQ534" s="406"/>
      <c r="AR534" s="406"/>
      <c r="AS534" s="406"/>
      <c r="AT534" s="406"/>
      <c r="AU534" s="406"/>
      <c r="AV534" s="406"/>
      <c r="AW534" s="406"/>
      <c r="AX534" s="406"/>
      <c r="AY534" s="406"/>
      <c r="AZ534" s="406"/>
      <c r="BA534" s="406"/>
      <c r="BB534" s="406"/>
      <c r="BC534" s="406"/>
      <c r="BD534" s="406"/>
      <c r="BE534" s="406"/>
      <c r="BF534" s="406"/>
      <c r="BG534" s="406"/>
      <c r="BH534" s="406"/>
      <c r="BI534" s="406"/>
      <c r="BJ534" s="406"/>
      <c r="BK534" s="406"/>
      <c r="BL534" s="406"/>
      <c r="BM534" s="406"/>
      <c r="BN534" s="406"/>
      <c r="BO534" s="406"/>
      <c r="BP534" s="406"/>
      <c r="BQ534" s="406"/>
      <c r="BR534" s="406"/>
      <c r="BS534" s="406"/>
      <c r="BT534" s="406"/>
      <c r="BU534" s="406"/>
      <c r="BV534" s="406"/>
      <c r="BW534" s="406"/>
      <c r="BX534" s="406"/>
      <c r="BY534" s="406"/>
      <c r="BZ534" s="406"/>
      <c r="CA534" s="406"/>
      <c r="CB534" s="406"/>
      <c r="CC534" s="406"/>
      <c r="CD534" s="406"/>
      <c r="CE534" s="406"/>
      <c r="CF534" s="406"/>
      <c r="CG534" s="406"/>
      <c r="CH534" s="406"/>
      <c r="CI534" s="406"/>
      <c r="CJ534" s="406"/>
      <c r="CK534" s="406"/>
      <c r="CL534" s="406"/>
      <c r="CM534" s="406"/>
      <c r="CN534" s="406"/>
      <c r="CO534" s="406"/>
      <c r="CP534" s="406"/>
      <c r="CQ534" s="406"/>
      <c r="CR534" s="406"/>
      <c r="CS534" s="406"/>
      <c r="CT534" s="406"/>
      <c r="CU534" s="406"/>
      <c r="CV534" s="406"/>
      <c r="CW534" s="406"/>
      <c r="CX534" s="406"/>
      <c r="CY534" s="406"/>
      <c r="CZ534" s="406"/>
      <c r="DA534" s="406"/>
      <c r="DB534" s="406"/>
      <c r="DC534" s="406"/>
      <c r="DD534" s="406"/>
      <c r="DE534" s="406"/>
      <c r="DF534" s="406"/>
      <c r="DG534" s="406"/>
      <c r="DH534" s="406"/>
      <c r="DI534" s="406"/>
      <c r="DJ534" s="406"/>
      <c r="DK534" s="406"/>
      <c r="DL534" s="406"/>
      <c r="DM534" s="406"/>
      <c r="DN534" s="406"/>
      <c r="DO534" s="406"/>
      <c r="DP534" s="406"/>
      <c r="DQ534" s="406"/>
      <c r="DR534" s="406"/>
      <c r="DS534" s="406"/>
      <c r="DT534" s="406"/>
      <c r="DU534" s="406"/>
      <c r="DV534" s="406"/>
      <c r="DW534" s="406"/>
      <c r="DX534" s="406"/>
      <c r="DY534" s="406"/>
      <c r="DZ534" s="406"/>
      <c r="EA534" s="406"/>
      <c r="EB534" s="406"/>
      <c r="EC534" s="406"/>
      <c r="ED534" s="406"/>
      <c r="EE534" s="406"/>
      <c r="EF534" s="406"/>
      <c r="EG534" s="406"/>
      <c r="EH534" s="406"/>
      <c r="EI534" s="406"/>
      <c r="EJ534" s="406"/>
      <c r="EK534" s="406"/>
      <c r="EL534" s="406"/>
      <c r="EM534" s="406"/>
      <c r="EN534" s="406"/>
      <c r="EO534" s="406"/>
      <c r="EP534" s="406"/>
      <c r="EQ534" s="406"/>
      <c r="ER534" s="406"/>
      <c r="ES534" s="406"/>
      <c r="ET534" s="406"/>
      <c r="EU534" s="406"/>
      <c r="EV534" s="406"/>
      <c r="EW534" s="406"/>
      <c r="EX534" s="406"/>
      <c r="EY534" s="406"/>
      <c r="EZ534" s="406"/>
      <c r="FA534" s="406"/>
      <c r="FB534" s="406"/>
      <c r="FC534" s="406"/>
      <c r="FD534" s="406"/>
      <c r="FE534" s="406"/>
      <c r="FF534" s="406"/>
      <c r="FG534" s="406"/>
      <c r="FH534" s="406"/>
      <c r="FI534" s="406"/>
      <c r="FJ534" s="406"/>
      <c r="FK534" s="406"/>
      <c r="FL534" s="406"/>
      <c r="FM534" s="406"/>
      <c r="FN534" s="406"/>
      <c r="FO534" s="406"/>
      <c r="FP534" s="406"/>
      <c r="FQ534" s="406"/>
      <c r="FR534" s="406"/>
      <c r="FS534" s="406"/>
      <c r="FT534" s="406"/>
      <c r="FU534" s="406"/>
      <c r="FV534" s="406"/>
      <c r="FW534" s="406"/>
      <c r="FX534" s="406"/>
      <c r="FY534" s="406"/>
      <c r="FZ534" s="406"/>
      <c r="GA534" s="406"/>
      <c r="GB534" s="406"/>
      <c r="GC534" s="406"/>
      <c r="GD534" s="406"/>
      <c r="GE534" s="406"/>
      <c r="GF534" s="406"/>
      <c r="GG534" s="406"/>
      <c r="GH534" s="406"/>
      <c r="GI534" s="406"/>
      <c r="GJ534" s="406"/>
      <c r="GK534" s="406"/>
      <c r="GL534" s="406"/>
      <c r="GM534" s="406"/>
      <c r="GN534" s="406"/>
      <c r="GO534" s="406"/>
      <c r="GP534" s="406"/>
      <c r="GQ534" s="406"/>
      <c r="GR534" s="406"/>
      <c r="GS534" s="406"/>
      <c r="GT534" s="406"/>
      <c r="GU534" s="406"/>
      <c r="GV534" s="406"/>
      <c r="GW534" s="406"/>
      <c r="GX534" s="406"/>
      <c r="GY534" s="406"/>
      <c r="GZ534" s="406"/>
      <c r="HA534" s="406"/>
      <c r="HB534" s="406"/>
      <c r="HC534" s="406"/>
      <c r="HD534" s="406"/>
      <c r="HE534" s="406"/>
      <c r="HF534" s="406"/>
      <c r="HG534" s="406"/>
      <c r="HH534" s="406"/>
      <c r="HI534" s="406"/>
      <c r="HJ534" s="406"/>
      <c r="HK534" s="406"/>
      <c r="HL534" s="406"/>
      <c r="HM534" s="406"/>
      <c r="HN534" s="406"/>
      <c r="HO534" s="406"/>
      <c r="HP534" s="406"/>
      <c r="HQ534" s="406"/>
      <c r="HR534" s="406"/>
      <c r="HS534" s="406"/>
      <c r="HT534" s="406"/>
      <c r="HU534" s="406"/>
      <c r="HV534" s="406"/>
      <c r="HW534" s="406"/>
      <c r="HX534" s="406"/>
      <c r="HY534" s="406"/>
      <c r="HZ534" s="406"/>
      <c r="IA534" s="406"/>
      <c r="IB534" s="406"/>
      <c r="IC534" s="406"/>
      <c r="ID534" s="406"/>
      <c r="IE534" s="406"/>
      <c r="IF534" s="406"/>
      <c r="IG534" s="406"/>
      <c r="IH534" s="406"/>
      <c r="II534" s="406"/>
      <c r="IJ534" s="406"/>
      <c r="IK534" s="406"/>
      <c r="IL534" s="406"/>
      <c r="IM534" s="406"/>
      <c r="IN534" s="406"/>
      <c r="IO534" s="406"/>
      <c r="IP534" s="406"/>
      <c r="IQ534" s="406"/>
      <c r="IR534" s="406"/>
      <c r="IS534" s="406"/>
      <c r="IT534" s="406"/>
      <c r="IU534" s="406"/>
      <c r="IV534" s="406"/>
      <c r="IW534" s="406"/>
      <c r="IX534" s="406"/>
      <c r="IY534" s="406"/>
      <c r="IZ534" s="406"/>
      <c r="JA534" s="406"/>
      <c r="JB534" s="406"/>
      <c r="JC534" s="406"/>
      <c r="JD534" s="406"/>
      <c r="JE534" s="406"/>
      <c r="JF534" s="406"/>
      <c r="JG534" s="406"/>
      <c r="JH534" s="406"/>
      <c r="JI534" s="406"/>
      <c r="JJ534" s="406"/>
      <c r="JK534" s="406"/>
      <c r="JL534" s="406"/>
      <c r="JM534" s="406"/>
      <c r="JN534" s="406"/>
      <c r="JO534" s="406"/>
      <c r="JP534" s="406"/>
      <c r="JQ534" s="406"/>
      <c r="JR534" s="406"/>
      <c r="JS534" s="406"/>
      <c r="JT534" s="406"/>
      <c r="JU534" s="406"/>
      <c r="JV534" s="406"/>
      <c r="JW534" s="406"/>
      <c r="JX534" s="406"/>
      <c r="JY534" s="406"/>
      <c r="JZ534" s="406"/>
      <c r="KA534" s="406"/>
      <c r="KB534" s="406"/>
      <c r="KC534" s="406"/>
      <c r="KD534" s="406"/>
      <c r="KE534" s="406"/>
      <c r="KF534" s="406"/>
      <c r="KG534" s="406"/>
      <c r="KH534" s="406"/>
      <c r="KI534" s="406"/>
      <c r="KJ534" s="406"/>
      <c r="KK534" s="406"/>
      <c r="KL534" s="406"/>
      <c r="KM534" s="406"/>
      <c r="KN534" s="406"/>
      <c r="KO534" s="406"/>
      <c r="KP534" s="406"/>
      <c r="KQ534" s="406"/>
      <c r="KR534" s="406"/>
      <c r="KS534" s="406"/>
      <c r="KT534" s="406"/>
      <c r="KU534" s="406"/>
      <c r="KV534" s="406"/>
      <c r="KW534" s="406"/>
      <c r="KX534" s="406"/>
      <c r="KY534" s="406"/>
      <c r="KZ534" s="406"/>
      <c r="LA534" s="406"/>
      <c r="LB534" s="406"/>
      <c r="LC534" s="406"/>
      <c r="LD534" s="406"/>
      <c r="LE534" s="406"/>
      <c r="LF534" s="406"/>
      <c r="LG534" s="406"/>
      <c r="LH534" s="406"/>
      <c r="LI534" s="406"/>
      <c r="LJ534" s="406"/>
      <c r="LK534" s="406"/>
      <c r="LL534" s="406"/>
      <c r="LM534" s="406"/>
      <c r="LN534" s="406"/>
      <c r="LO534" s="406"/>
      <c r="LP534" s="406"/>
      <c r="LQ534" s="406"/>
      <c r="LR534" s="406"/>
      <c r="LS534" s="406"/>
      <c r="LT534" s="406"/>
      <c r="LU534" s="406"/>
      <c r="LV534" s="406"/>
      <c r="LW534" s="406"/>
      <c r="LX534" s="406"/>
      <c r="LY534" s="406"/>
      <c r="LZ534" s="406"/>
      <c r="MA534" s="406"/>
      <c r="MB534" s="406"/>
      <c r="MC534" s="406"/>
      <c r="MD534" s="406"/>
      <c r="ME534" s="406"/>
      <c r="MF534" s="406"/>
      <c r="MG534" s="406"/>
      <c r="MH534" s="406"/>
      <c r="MI534" s="406"/>
      <c r="MJ534" s="406"/>
      <c r="MK534" s="406"/>
      <c r="ML534" s="406"/>
      <c r="MM534" s="406"/>
      <c r="MN534" s="406"/>
      <c r="MO534" s="406"/>
      <c r="MP534" s="406"/>
      <c r="MQ534" s="406"/>
      <c r="MR534" s="406"/>
      <c r="MS534" s="406"/>
      <c r="MT534" s="406"/>
      <c r="MU534" s="406"/>
      <c r="MV534" s="406"/>
      <c r="MW534" s="406"/>
      <c r="MX534" s="406"/>
      <c r="MY534" s="406"/>
      <c r="MZ534" s="406"/>
      <c r="NA534" s="406"/>
      <c r="NB534" s="406"/>
      <c r="NC534" s="406"/>
      <c r="ND534" s="406"/>
      <c r="NE534" s="406"/>
      <c r="NF534" s="406"/>
      <c r="NG534" s="406"/>
      <c r="NH534" s="406"/>
      <c r="NI534" s="406"/>
      <c r="NJ534" s="406"/>
      <c r="NK534" s="406"/>
      <c r="NL534" s="406"/>
      <c r="NM534" s="406"/>
      <c r="NN534" s="406"/>
      <c r="NO534" s="406"/>
      <c r="NP534" s="406"/>
      <c r="NQ534" s="406"/>
      <c r="NR534" s="406"/>
      <c r="NS534" s="406"/>
      <c r="NT534" s="406"/>
      <c r="NU534" s="406"/>
      <c r="NV534" s="406"/>
      <c r="NW534" s="406"/>
      <c r="NX534" s="406"/>
      <c r="NY534" s="406"/>
      <c r="NZ534" s="406"/>
      <c r="OA534" s="406"/>
      <c r="OB534" s="406"/>
      <c r="OC534" s="406"/>
      <c r="OD534" s="406"/>
      <c r="OE534" s="406"/>
      <c r="OF534" s="406"/>
      <c r="OG534" s="406"/>
      <c r="OH534" s="406"/>
      <c r="OI534" s="406"/>
      <c r="OJ534" s="406"/>
      <c r="OK534" s="406"/>
      <c r="OL534" s="406"/>
      <c r="OM534" s="406"/>
      <c r="ON534" s="406"/>
      <c r="OO534" s="406"/>
      <c r="OP534" s="406"/>
      <c r="OQ534" s="406"/>
      <c r="OR534" s="406"/>
      <c r="OS534" s="406"/>
      <c r="OT534" s="406"/>
      <c r="OU534" s="406"/>
      <c r="OV534" s="406"/>
      <c r="OW534" s="406"/>
      <c r="OX534" s="406"/>
      <c r="OY534" s="406"/>
      <c r="OZ534" s="406"/>
      <c r="PA534" s="406"/>
      <c r="PB534" s="406"/>
      <c r="PC534" s="406"/>
      <c r="PD534" s="406"/>
      <c r="PE534" s="406"/>
      <c r="PF534" s="406"/>
      <c r="PG534" s="406"/>
      <c r="PH534" s="406"/>
      <c r="PI534" s="406"/>
      <c r="PJ534" s="406"/>
      <c r="PK534" s="406"/>
      <c r="PL534" s="406"/>
      <c r="PM534" s="406"/>
      <c r="PN534" s="406"/>
      <c r="PO534" s="406"/>
      <c r="PP534" s="406"/>
      <c r="PQ534" s="406"/>
      <c r="PR534" s="406"/>
      <c r="PS534" s="406"/>
      <c r="PT534" s="406"/>
      <c r="PU534" s="406"/>
      <c r="PV534" s="406"/>
      <c r="PW534" s="406"/>
      <c r="PX534" s="406"/>
      <c r="PY534" s="406"/>
      <c r="PZ534" s="406"/>
      <c r="QA534" s="406"/>
      <c r="QB534" s="406"/>
      <c r="QC534" s="406"/>
      <c r="QD534" s="406"/>
      <c r="QE534" s="406"/>
      <c r="QF534" s="406"/>
      <c r="QG534" s="406"/>
      <c r="QH534" s="406"/>
      <c r="QI534" s="406"/>
      <c r="QJ534" s="406"/>
      <c r="QK534" s="406"/>
      <c r="QL534" s="406"/>
      <c r="QM534" s="406"/>
      <c r="QN534" s="406"/>
      <c r="QO534" s="406"/>
      <c r="QP534" s="406"/>
      <c r="QQ534" s="406"/>
      <c r="QR534" s="406"/>
      <c r="QS534" s="406"/>
      <c r="QT534" s="406"/>
      <c r="QU534" s="406"/>
      <c r="QV534" s="406"/>
      <c r="QW534" s="406"/>
      <c r="QX534" s="406"/>
      <c r="QY534" s="406"/>
      <c r="QZ534" s="406"/>
      <c r="RA534" s="406"/>
      <c r="RB534" s="406"/>
      <c r="RC534" s="406"/>
      <c r="RD534" s="406"/>
      <c r="RE534" s="406"/>
      <c r="RF534" s="406"/>
      <c r="RG534" s="406"/>
      <c r="RH534" s="406"/>
      <c r="RI534" s="406"/>
      <c r="RJ534" s="406"/>
      <c r="RK534" s="406"/>
      <c r="RL534" s="406"/>
      <c r="RM534" s="406"/>
      <c r="RN534" s="406"/>
      <c r="RO534" s="406"/>
      <c r="RP534" s="406"/>
      <c r="RQ534" s="406"/>
      <c r="RR534" s="406"/>
      <c r="RS534" s="406"/>
      <c r="RT534" s="406"/>
      <c r="RU534" s="406"/>
      <c r="RV534" s="406"/>
      <c r="RW534" s="406"/>
      <c r="RX534" s="406"/>
      <c r="RY534" s="406"/>
      <c r="RZ534" s="406"/>
      <c r="SA534" s="406"/>
      <c r="SB534" s="406"/>
      <c r="SC534" s="406"/>
      <c r="SD534" s="406"/>
      <c r="SE534" s="406"/>
      <c r="SF534" s="406"/>
      <c r="SG534" s="406"/>
      <c r="SH534" s="406"/>
      <c r="SI534" s="406"/>
      <c r="SJ534" s="406"/>
      <c r="SK534" s="406"/>
      <c r="SL534" s="406"/>
      <c r="SM534" s="406"/>
      <c r="SN534" s="406"/>
      <c r="SO534" s="406"/>
      <c r="SP534" s="406"/>
      <c r="SQ534" s="406"/>
      <c r="SR534" s="406"/>
      <c r="SS534" s="406"/>
      <c r="ST534" s="406"/>
      <c r="SU534" s="406"/>
      <c r="SV534" s="406"/>
      <c r="SW534" s="406"/>
      <c r="SX534" s="406"/>
      <c r="SY534" s="406"/>
      <c r="SZ534" s="406"/>
      <c r="TA534" s="406"/>
      <c r="TB534" s="406"/>
      <c r="TC534" s="406"/>
      <c r="TD534" s="406"/>
      <c r="TE534" s="406"/>
      <c r="TF534" s="406"/>
      <c r="TG534" s="406"/>
      <c r="TH534" s="406"/>
      <c r="TI534" s="406"/>
      <c r="TJ534" s="406"/>
      <c r="TK534" s="406"/>
      <c r="TL534" s="406"/>
      <c r="TM534" s="406"/>
      <c r="TN534" s="406"/>
      <c r="TO534" s="406"/>
      <c r="TP534" s="406"/>
      <c r="TQ534" s="406"/>
      <c r="TR534" s="406"/>
      <c r="TS534" s="406"/>
      <c r="TT534" s="406"/>
      <c r="TU534" s="406"/>
      <c r="TV534" s="406"/>
      <c r="TW534" s="406"/>
      <c r="TX534" s="406"/>
      <c r="TY534" s="406"/>
      <c r="TZ534" s="406"/>
      <c r="UA534" s="406"/>
      <c r="UB534" s="406"/>
      <c r="UC534" s="406"/>
      <c r="UD534" s="406"/>
      <c r="UE534" s="406"/>
      <c r="UF534" s="406"/>
      <c r="UG534" s="406"/>
      <c r="UH534" s="406"/>
      <c r="UI534" s="406"/>
      <c r="UJ534" s="406"/>
      <c r="UK534" s="406"/>
      <c r="UL534" s="406"/>
      <c r="UM534" s="406"/>
      <c r="UN534" s="406"/>
      <c r="UO534" s="406"/>
      <c r="UP534" s="406"/>
      <c r="UQ534" s="406"/>
      <c r="UR534" s="406"/>
      <c r="US534" s="406"/>
      <c r="UT534" s="406"/>
      <c r="UU534" s="406"/>
      <c r="UV534" s="406"/>
      <c r="UW534" s="406"/>
      <c r="UX534" s="406"/>
      <c r="UY534" s="406"/>
      <c r="UZ534" s="406"/>
      <c r="VA534" s="406"/>
      <c r="VB534" s="406"/>
      <c r="VC534" s="406"/>
      <c r="VD534" s="406"/>
      <c r="VE534" s="406"/>
      <c r="VF534" s="406"/>
      <c r="VG534" s="406"/>
      <c r="VH534" s="406"/>
      <c r="VI534" s="406"/>
      <c r="VJ534" s="406"/>
      <c r="VK534" s="406"/>
      <c r="VL534" s="406"/>
      <c r="VM534" s="406"/>
      <c r="VN534" s="406"/>
      <c r="VO534" s="406"/>
      <c r="VP534" s="406"/>
      <c r="VQ534" s="406"/>
      <c r="VR534" s="406"/>
      <c r="VS534" s="406"/>
      <c r="VT534" s="406"/>
      <c r="VU534" s="406"/>
      <c r="VV534" s="406"/>
      <c r="VW534" s="406"/>
      <c r="VX534" s="406"/>
      <c r="VY534" s="406"/>
      <c r="VZ534" s="406"/>
      <c r="WA534" s="406"/>
      <c r="WB534" s="406"/>
      <c r="WC534" s="406"/>
      <c r="WD534" s="406"/>
      <c r="WE534" s="406"/>
      <c r="WF534" s="406"/>
      <c r="WG534" s="406"/>
      <c r="WH534" s="406"/>
      <c r="WI534" s="406"/>
      <c r="WJ534" s="406"/>
      <c r="WK534" s="406"/>
      <c r="WL534" s="406"/>
      <c r="WM534" s="406"/>
      <c r="WN534" s="406"/>
      <c r="WO534" s="406"/>
      <c r="WP534" s="406"/>
      <c r="WQ534" s="406"/>
      <c r="WR534" s="406"/>
      <c r="WS534" s="406"/>
      <c r="WT534" s="406"/>
      <c r="WU534" s="406"/>
      <c r="WV534" s="406"/>
      <c r="WW534" s="406"/>
      <c r="WX534" s="406"/>
      <c r="WY534" s="406"/>
      <c r="WZ534" s="406"/>
      <c r="XA534" s="406"/>
      <c r="XB534" s="406"/>
      <c r="XC534" s="406"/>
      <c r="XD534" s="406"/>
      <c r="XE534" s="406"/>
      <c r="XF534" s="406"/>
      <c r="XG534" s="406"/>
      <c r="XH534" s="406"/>
      <c r="XI534" s="406"/>
      <c r="XJ534" s="406"/>
      <c r="XK534" s="406"/>
      <c r="XL534" s="406"/>
      <c r="XM534" s="406"/>
      <c r="XN534" s="406"/>
      <c r="XO534" s="406"/>
      <c r="XP534" s="406"/>
      <c r="XQ534" s="406"/>
      <c r="XR534" s="406"/>
      <c r="XS534" s="406"/>
      <c r="XT534" s="406"/>
      <c r="XU534" s="406"/>
      <c r="XV534" s="406"/>
      <c r="XW534" s="406"/>
      <c r="XX534" s="406"/>
      <c r="XY534" s="406"/>
      <c r="XZ534" s="406"/>
      <c r="YA534" s="406"/>
      <c r="YB534" s="406"/>
      <c r="YC534" s="406"/>
      <c r="YD534" s="406"/>
      <c r="YE534" s="406"/>
      <c r="YF534" s="406"/>
      <c r="YG534" s="406"/>
      <c r="YH534" s="406"/>
      <c r="YI534" s="406"/>
      <c r="YJ534" s="406"/>
      <c r="YK534" s="406"/>
      <c r="YL534" s="406"/>
      <c r="YM534" s="406"/>
      <c r="YN534" s="406"/>
      <c r="YO534" s="406"/>
      <c r="YP534" s="406"/>
      <c r="YQ534" s="406"/>
      <c r="YR534" s="406"/>
      <c r="YS534" s="406"/>
      <c r="YT534" s="406"/>
      <c r="YU534" s="406"/>
      <c r="YV534" s="406"/>
      <c r="YW534" s="406"/>
      <c r="YX534" s="406"/>
      <c r="YY534" s="406"/>
      <c r="YZ534" s="406"/>
      <c r="ZA534" s="406"/>
      <c r="ZB534" s="406"/>
      <c r="ZC534" s="406"/>
      <c r="ZD534" s="406"/>
      <c r="ZE534" s="406"/>
      <c r="ZF534" s="406"/>
      <c r="ZG534" s="406"/>
      <c r="ZH534" s="406"/>
      <c r="ZI534" s="406"/>
      <c r="ZJ534" s="406"/>
      <c r="ZK534" s="406"/>
      <c r="ZL534" s="406"/>
      <c r="ZM534" s="406"/>
      <c r="ZN534" s="406"/>
      <c r="ZO534" s="406"/>
      <c r="ZP534" s="406"/>
      <c r="ZQ534" s="406"/>
      <c r="ZR534" s="406"/>
      <c r="ZS534" s="406"/>
      <c r="ZT534" s="406"/>
      <c r="ZU534" s="406"/>
      <c r="ZV534" s="406"/>
      <c r="ZW534" s="406"/>
      <c r="ZX534" s="406"/>
      <c r="ZY534" s="406"/>
      <c r="ZZ534" s="406"/>
      <c r="AAA534" s="406"/>
      <c r="AAB534" s="406"/>
      <c r="AAC534" s="406"/>
      <c r="AAD534" s="406"/>
      <c r="AAE534" s="406"/>
      <c r="AAF534" s="406"/>
      <c r="AAG534" s="406"/>
      <c r="AAH534" s="406"/>
      <c r="AAI534" s="406"/>
      <c r="AAJ534" s="406"/>
      <c r="AAK534" s="406"/>
      <c r="AAL534" s="406"/>
      <c r="AAM534" s="406"/>
      <c r="AAN534" s="406"/>
      <c r="AAO534" s="406"/>
      <c r="AAP534" s="406"/>
      <c r="AAQ534" s="406"/>
      <c r="AAR534" s="406"/>
      <c r="AAS534" s="406"/>
      <c r="AAT534" s="406"/>
      <c r="AAU534" s="406"/>
      <c r="AAV534" s="406"/>
      <c r="AAW534" s="406"/>
      <c r="AAX534" s="406"/>
      <c r="AAY534" s="406"/>
      <c r="AAZ534" s="406"/>
      <c r="ABA534" s="406"/>
      <c r="ABB534" s="406"/>
      <c r="ABC534" s="406"/>
      <c r="ABD534" s="406"/>
      <c r="ABE534" s="406"/>
      <c r="ABF534" s="406"/>
      <c r="ABG534" s="406"/>
      <c r="ABH534" s="406"/>
      <c r="ABI534" s="406"/>
      <c r="ABJ534" s="406"/>
      <c r="ABK534" s="406"/>
      <c r="ABL534" s="406"/>
      <c r="ABM534" s="406"/>
      <c r="ABN534" s="406"/>
      <c r="ABO534" s="406"/>
      <c r="ABP534" s="406"/>
      <c r="ABQ534" s="406"/>
      <c r="ABR534" s="406"/>
      <c r="ABS534" s="406"/>
      <c r="ABT534" s="406"/>
      <c r="ABU534" s="406"/>
      <c r="ABV534" s="406"/>
      <c r="ABW534" s="406"/>
      <c r="ABX534" s="406"/>
      <c r="ABY534" s="406"/>
      <c r="ABZ534" s="406"/>
      <c r="ACA534" s="406"/>
      <c r="ACB534" s="406"/>
      <c r="ACC534" s="406"/>
      <c r="ACD534" s="406"/>
      <c r="ACE534" s="406"/>
      <c r="ACF534" s="406"/>
      <c r="ACG534" s="406"/>
      <c r="ACH534" s="406"/>
      <c r="ACI534" s="406"/>
      <c r="ACJ534" s="406"/>
      <c r="ACK534" s="406"/>
      <c r="ACL534" s="406"/>
      <c r="ACM534" s="406"/>
      <c r="ACN534" s="406"/>
      <c r="ACO534" s="406"/>
      <c r="ACP534" s="406"/>
      <c r="ACQ534" s="406"/>
      <c r="ACR534" s="406"/>
      <c r="ACS534" s="406"/>
      <c r="ACT534" s="406"/>
      <c r="ACU534" s="406"/>
      <c r="ACV534" s="406"/>
      <c r="ACW534" s="406"/>
      <c r="ACX534" s="406"/>
      <c r="ACY534" s="406"/>
      <c r="ACZ534" s="406"/>
      <c r="ADA534" s="406"/>
      <c r="ADB534" s="406"/>
      <c r="ADC534" s="406"/>
      <c r="ADD534" s="406"/>
      <c r="ADE534" s="406"/>
      <c r="ADF534" s="406"/>
      <c r="ADG534" s="406"/>
      <c r="ADH534" s="406"/>
      <c r="ADI534" s="406"/>
      <c r="ADJ534" s="406"/>
      <c r="ADK534" s="406"/>
      <c r="ADL534" s="406"/>
      <c r="ADM534" s="406"/>
      <c r="ADN534" s="406"/>
      <c r="ADO534" s="406"/>
      <c r="ADP534" s="406"/>
      <c r="ADQ534" s="406"/>
      <c r="ADR534" s="406"/>
      <c r="ADS534" s="406"/>
      <c r="ADT534" s="406"/>
      <c r="ADU534" s="406"/>
      <c r="ADV534" s="406"/>
      <c r="ADW534" s="406"/>
      <c r="ADX534" s="406"/>
      <c r="ADY534" s="406"/>
      <c r="ADZ534" s="406"/>
      <c r="AEA534" s="406"/>
      <c r="AEB534" s="406"/>
      <c r="AEC534" s="406"/>
      <c r="AED534" s="406"/>
      <c r="AEE534" s="406"/>
      <c r="AEF534" s="406"/>
      <c r="AEG534" s="406"/>
      <c r="AEH534" s="406"/>
      <c r="AEI534" s="406"/>
      <c r="AEJ534" s="406"/>
      <c r="AEK534" s="406"/>
      <c r="AEL534" s="406"/>
      <c r="AEM534" s="406"/>
      <c r="AEN534" s="406"/>
      <c r="AEO534" s="406"/>
      <c r="AEP534" s="406"/>
      <c r="AEQ534" s="406"/>
      <c r="AER534" s="406"/>
      <c r="AES534" s="406"/>
      <c r="AET534" s="406"/>
      <c r="AEU534" s="406"/>
      <c r="AEV534" s="406"/>
      <c r="AEW534" s="406"/>
      <c r="AEX534" s="406"/>
      <c r="AEY534" s="406"/>
      <c r="AEZ534" s="406"/>
      <c r="AFA534" s="406"/>
      <c r="AFB534" s="406"/>
      <c r="AFC534" s="406"/>
      <c r="AFD534" s="406"/>
      <c r="AFE534" s="406"/>
      <c r="AFF534" s="406"/>
      <c r="AFG534" s="406"/>
      <c r="AFH534" s="406"/>
      <c r="AFI534" s="406"/>
      <c r="AFJ534" s="406"/>
      <c r="AFK534" s="406"/>
      <c r="AFL534" s="406"/>
      <c r="AFM534" s="406"/>
      <c r="AFN534" s="406"/>
      <c r="AFO534" s="406"/>
      <c r="AFP534" s="406"/>
      <c r="AFQ534" s="406"/>
      <c r="AFR534" s="406"/>
      <c r="AFS534" s="406"/>
      <c r="AFT534" s="406"/>
      <c r="AFU534" s="406"/>
      <c r="AFV534" s="406"/>
      <c r="AFW534" s="406"/>
      <c r="AFX534" s="406"/>
      <c r="AFY534" s="406"/>
      <c r="AFZ534" s="406"/>
      <c r="AGA534" s="406"/>
      <c r="AGB534" s="406"/>
      <c r="AGC534" s="406"/>
      <c r="AGD534" s="406"/>
      <c r="AGE534" s="406"/>
      <c r="AGF534" s="406"/>
      <c r="AGG534" s="406"/>
      <c r="AGH534" s="406"/>
      <c r="AGI534" s="406"/>
      <c r="AGJ534" s="406"/>
      <c r="AGK534" s="406"/>
      <c r="AGL534" s="406"/>
      <c r="AGM534" s="406"/>
      <c r="AGN534" s="406"/>
      <c r="AGO534" s="406"/>
      <c r="AGP534" s="406"/>
      <c r="AGQ534" s="406"/>
      <c r="AGR534" s="406"/>
      <c r="AGS534" s="406"/>
      <c r="AGT534" s="406"/>
      <c r="AGU534" s="406"/>
      <c r="AGV534" s="406"/>
      <c r="AGW534" s="406"/>
      <c r="AGX534" s="406"/>
      <c r="AGY534" s="406"/>
      <c r="AGZ534" s="406"/>
      <c r="AHA534" s="406"/>
      <c r="AHB534" s="406"/>
      <c r="AHC534" s="406"/>
      <c r="AHD534" s="406"/>
      <c r="AHE534" s="406"/>
      <c r="AHF534" s="406"/>
      <c r="AHG534" s="406"/>
      <c r="AHH534" s="406"/>
      <c r="AHI534" s="406"/>
      <c r="AHJ534" s="406"/>
      <c r="AHK534" s="406"/>
      <c r="AHL534" s="406"/>
      <c r="AHM534" s="406"/>
      <c r="AHN534" s="406"/>
      <c r="AHO534" s="406"/>
      <c r="AHP534" s="406"/>
      <c r="AHQ534" s="406"/>
      <c r="AHR534" s="406"/>
      <c r="AHS534" s="406"/>
      <c r="AHT534" s="406"/>
      <c r="AHU534" s="406"/>
      <c r="AHV534" s="406"/>
      <c r="AHW534" s="406"/>
      <c r="AHX534" s="406"/>
      <c r="AHY534" s="406"/>
      <c r="AHZ534" s="406"/>
      <c r="AIA534" s="406"/>
      <c r="AIB534" s="406"/>
      <c r="AIC534" s="406"/>
      <c r="AID534" s="406"/>
      <c r="AIE534" s="406"/>
      <c r="AIF534" s="406"/>
      <c r="AIG534" s="406"/>
      <c r="AIH534" s="406"/>
      <c r="AII534" s="406"/>
      <c r="AIJ534" s="406"/>
      <c r="AIK534" s="406"/>
      <c r="AIL534" s="406"/>
      <c r="AIM534" s="406"/>
      <c r="AIN534" s="406"/>
      <c r="AIO534" s="406"/>
      <c r="AIP534" s="406"/>
      <c r="AIQ534" s="406"/>
      <c r="AIR534" s="406"/>
      <c r="AIS534" s="406"/>
      <c r="AIT534" s="406"/>
      <c r="AIU534" s="406"/>
      <c r="AIV534" s="406"/>
      <c r="AIW534" s="406"/>
      <c r="AIX534" s="406"/>
      <c r="AIY534" s="406"/>
      <c r="AIZ534" s="406"/>
      <c r="AJA534" s="406"/>
      <c r="AJB534" s="406"/>
      <c r="AJC534" s="406"/>
      <c r="AJD534" s="406"/>
      <c r="AJE534" s="406"/>
      <c r="AJF534" s="406"/>
      <c r="AJG534" s="406"/>
      <c r="AJH534" s="406"/>
      <c r="AJI534" s="406"/>
      <c r="AJJ534" s="406"/>
      <c r="AJK534" s="406"/>
      <c r="AJL534" s="406"/>
      <c r="AJM534" s="406"/>
      <c r="AJN534" s="406"/>
      <c r="AJO534" s="406"/>
      <c r="AJP534" s="406"/>
      <c r="AJQ534" s="406"/>
      <c r="AJR534" s="406"/>
      <c r="AJS534" s="406"/>
      <c r="AJT534" s="406"/>
      <c r="AJU534" s="406"/>
      <c r="AJV534" s="406"/>
      <c r="AJW534" s="406"/>
      <c r="AJX534" s="406"/>
      <c r="AJY534" s="406"/>
      <c r="AJZ534" s="406"/>
      <c r="AKA534" s="406"/>
      <c r="AKB534" s="406"/>
      <c r="AKC534" s="406"/>
      <c r="AKD534" s="406"/>
      <c r="AKE534" s="406"/>
      <c r="AKF534" s="406"/>
      <c r="AKG534" s="406"/>
      <c r="AKH534" s="406"/>
      <c r="AKI534" s="406"/>
      <c r="AKJ534" s="406"/>
      <c r="AKK534" s="406"/>
      <c r="AKL534" s="406"/>
      <c r="AKM534" s="406"/>
      <c r="AKN534" s="406"/>
      <c r="AKO534" s="406"/>
      <c r="AKP534" s="406"/>
      <c r="AKQ534" s="406"/>
      <c r="AKR534" s="406"/>
      <c r="AKS534" s="406"/>
      <c r="AKT534" s="406"/>
      <c r="AKU534" s="406"/>
      <c r="AKV534" s="406"/>
      <c r="AKW534" s="406"/>
      <c r="AKX534" s="406"/>
      <c r="AKY534" s="406"/>
      <c r="AKZ534" s="406"/>
      <c r="ALA534" s="406"/>
      <c r="ALB534" s="406"/>
      <c r="ALC534" s="406"/>
      <c r="ALD534" s="406"/>
    </row>
    <row r="535" spans="1:992" s="5" customFormat="1" ht="13.5" customHeight="1">
      <c r="A535" s="2366" t="s">
        <v>771</v>
      </c>
      <c r="B535" s="2368" t="s">
        <v>169</v>
      </c>
      <c r="C535" s="2368"/>
      <c r="D535" s="716" t="s">
        <v>296</v>
      </c>
      <c r="E535" s="269">
        <f>E536+E540</f>
        <v>27629416.030000001</v>
      </c>
      <c r="F535" s="269">
        <f>F536+F540</f>
        <v>26952560.100000001</v>
      </c>
      <c r="G535" s="2405"/>
      <c r="H535" s="711"/>
      <c r="I535" s="711"/>
      <c r="J535" s="711"/>
      <c r="K535" s="711"/>
      <c r="L535" s="2802"/>
      <c r="M535" s="580"/>
      <c r="N535" s="250"/>
      <c r="O535" s="250"/>
      <c r="P535" s="250"/>
      <c r="Q535" s="250"/>
      <c r="R535" s="250"/>
      <c r="S535" s="250"/>
      <c r="T535" s="250"/>
      <c r="U535" s="250"/>
      <c r="V535" s="250"/>
      <c r="W535" s="250"/>
      <c r="X535" s="250"/>
      <c r="Y535" s="250"/>
      <c r="Z535" s="250"/>
      <c r="AA535" s="250"/>
      <c r="AB535" s="250"/>
      <c r="AC535" s="250"/>
      <c r="AD535" s="250"/>
      <c r="AE535" s="250"/>
      <c r="AF535" s="250"/>
      <c r="AG535" s="250"/>
      <c r="AH535" s="250"/>
      <c r="AI535" s="250"/>
      <c r="AJ535" s="250"/>
      <c r="AK535" s="250"/>
      <c r="AL535" s="250"/>
      <c r="AM535" s="250"/>
      <c r="AN535" s="250"/>
      <c r="AO535" s="250"/>
      <c r="AP535" s="250"/>
      <c r="AQ535" s="250"/>
      <c r="AR535" s="250"/>
      <c r="AS535" s="250"/>
      <c r="AT535" s="250"/>
      <c r="AU535" s="250"/>
      <c r="AV535" s="250"/>
      <c r="AW535" s="250"/>
      <c r="AX535" s="250"/>
      <c r="AY535" s="250"/>
      <c r="AZ535" s="250"/>
      <c r="BA535" s="250"/>
      <c r="BB535" s="250"/>
      <c r="BC535" s="250"/>
      <c r="BD535" s="250"/>
      <c r="BE535" s="250"/>
      <c r="BF535" s="250"/>
      <c r="BG535" s="250"/>
      <c r="BH535" s="250"/>
      <c r="BI535" s="250"/>
      <c r="BJ535" s="250"/>
      <c r="BK535" s="250"/>
      <c r="BL535" s="250"/>
      <c r="BM535" s="250"/>
      <c r="BN535" s="250"/>
      <c r="BO535" s="250"/>
      <c r="BP535" s="250"/>
      <c r="BQ535" s="250"/>
      <c r="BR535" s="250"/>
      <c r="BS535" s="250"/>
      <c r="BT535" s="250"/>
      <c r="BU535" s="250"/>
      <c r="BV535" s="250"/>
      <c r="BW535" s="250"/>
      <c r="BX535" s="250"/>
      <c r="BY535" s="250"/>
      <c r="BZ535" s="250"/>
      <c r="CA535" s="250"/>
      <c r="CB535" s="250"/>
      <c r="CC535" s="250"/>
      <c r="CD535" s="250"/>
      <c r="CE535" s="250"/>
      <c r="CF535" s="250"/>
      <c r="CG535" s="250"/>
      <c r="CH535" s="250"/>
      <c r="CI535" s="250"/>
      <c r="CJ535" s="250"/>
      <c r="CK535" s="250"/>
      <c r="CL535" s="250"/>
      <c r="CM535" s="250"/>
      <c r="CN535" s="250"/>
      <c r="CO535" s="250"/>
      <c r="CP535" s="250"/>
      <c r="CQ535" s="250"/>
      <c r="CR535" s="250"/>
      <c r="CS535" s="250"/>
      <c r="CT535" s="250"/>
      <c r="CU535" s="250"/>
      <c r="CV535" s="250"/>
      <c r="CW535" s="250"/>
      <c r="CX535" s="250"/>
      <c r="CY535" s="250"/>
      <c r="CZ535" s="250"/>
      <c r="DA535" s="250"/>
      <c r="DB535" s="250"/>
      <c r="DC535" s="250"/>
      <c r="DD535" s="250"/>
      <c r="DE535" s="250"/>
      <c r="DF535" s="250"/>
      <c r="DG535" s="250"/>
      <c r="DH535" s="250"/>
      <c r="DI535" s="250"/>
      <c r="DJ535" s="250"/>
      <c r="DK535" s="250"/>
      <c r="DL535" s="250"/>
      <c r="DM535" s="250"/>
      <c r="DN535" s="250"/>
      <c r="DO535" s="250"/>
      <c r="DP535" s="250"/>
      <c r="DQ535" s="250"/>
      <c r="DR535" s="250"/>
      <c r="DS535" s="250"/>
      <c r="DT535" s="250"/>
      <c r="DU535" s="250"/>
      <c r="DV535" s="250"/>
      <c r="DW535" s="250"/>
      <c r="DX535" s="250"/>
      <c r="DY535" s="250"/>
      <c r="DZ535" s="250"/>
      <c r="EA535" s="250"/>
      <c r="EB535" s="250"/>
      <c r="EC535" s="250"/>
      <c r="ED535" s="250"/>
      <c r="EE535" s="250"/>
      <c r="EF535" s="250"/>
      <c r="EG535" s="250"/>
      <c r="EH535" s="250"/>
      <c r="EI535" s="250"/>
      <c r="EJ535" s="250"/>
      <c r="EK535" s="250"/>
      <c r="EL535" s="250"/>
      <c r="EM535" s="250"/>
      <c r="EN535" s="250"/>
      <c r="EO535" s="250"/>
      <c r="EP535" s="250"/>
      <c r="EQ535" s="250"/>
      <c r="ER535" s="250"/>
      <c r="ES535" s="250"/>
      <c r="ET535" s="250"/>
      <c r="EU535" s="250"/>
      <c r="EV535" s="250"/>
      <c r="EW535" s="250"/>
      <c r="EX535" s="250"/>
      <c r="EY535" s="250"/>
      <c r="EZ535" s="250"/>
      <c r="FA535" s="250"/>
      <c r="FB535" s="250"/>
      <c r="FC535" s="250"/>
      <c r="FD535" s="250"/>
      <c r="FE535" s="250"/>
      <c r="FF535" s="250"/>
      <c r="FG535" s="250"/>
      <c r="FH535" s="250"/>
      <c r="FI535" s="250"/>
      <c r="FJ535" s="250"/>
      <c r="FK535" s="250"/>
      <c r="FL535" s="250"/>
      <c r="FM535" s="250"/>
      <c r="FN535" s="250"/>
      <c r="FO535" s="250"/>
      <c r="FP535" s="250"/>
      <c r="FQ535" s="250"/>
      <c r="FR535" s="250"/>
      <c r="FS535" s="250"/>
      <c r="FT535" s="250"/>
      <c r="FU535" s="250"/>
      <c r="FV535" s="250"/>
      <c r="FW535" s="250"/>
      <c r="FX535" s="250"/>
      <c r="FY535" s="250"/>
      <c r="FZ535" s="250"/>
      <c r="GA535" s="250"/>
      <c r="GB535" s="250"/>
      <c r="GC535" s="250"/>
      <c r="GD535" s="250"/>
      <c r="GE535" s="250"/>
      <c r="GF535" s="250"/>
      <c r="GG535" s="250"/>
      <c r="GH535" s="250"/>
      <c r="GI535" s="250"/>
      <c r="GJ535" s="250"/>
      <c r="GK535" s="250"/>
      <c r="GL535" s="250"/>
      <c r="GM535" s="250"/>
      <c r="GN535" s="250"/>
      <c r="GO535" s="250"/>
      <c r="GP535" s="250"/>
      <c r="GQ535" s="250"/>
      <c r="GR535" s="250"/>
      <c r="GS535" s="250"/>
      <c r="GT535" s="250"/>
      <c r="GU535" s="250"/>
      <c r="GV535" s="250"/>
      <c r="GW535" s="250"/>
      <c r="GX535" s="250"/>
      <c r="GY535" s="250"/>
      <c r="GZ535" s="250"/>
      <c r="HA535" s="250"/>
      <c r="HB535" s="250"/>
      <c r="HC535" s="250"/>
      <c r="HD535" s="250"/>
      <c r="HE535" s="250"/>
      <c r="HF535" s="250"/>
      <c r="HG535" s="250"/>
      <c r="HH535" s="250"/>
      <c r="HI535" s="250"/>
      <c r="HJ535" s="250"/>
      <c r="HK535" s="250"/>
      <c r="HL535" s="250"/>
      <c r="HM535" s="250"/>
      <c r="HN535" s="250"/>
      <c r="HO535" s="250"/>
      <c r="HP535" s="250"/>
      <c r="HQ535" s="250"/>
      <c r="HR535" s="250"/>
      <c r="HS535" s="250"/>
      <c r="HT535" s="250"/>
      <c r="HU535" s="250"/>
      <c r="HV535" s="250"/>
      <c r="HW535" s="250"/>
      <c r="HX535" s="250"/>
      <c r="HY535" s="250"/>
      <c r="HZ535" s="250"/>
      <c r="IA535" s="250"/>
      <c r="IB535" s="250"/>
      <c r="IC535" s="250"/>
      <c r="ID535" s="250"/>
      <c r="IE535" s="250"/>
      <c r="IF535" s="250"/>
      <c r="IG535" s="250"/>
      <c r="IH535" s="250"/>
      <c r="II535" s="250"/>
      <c r="IJ535" s="250"/>
      <c r="IK535" s="250"/>
      <c r="IL535" s="250"/>
      <c r="IM535" s="250"/>
      <c r="IN535" s="250"/>
      <c r="IO535" s="250"/>
      <c r="IP535" s="250"/>
      <c r="IQ535" s="250"/>
      <c r="IR535" s="250"/>
      <c r="IS535" s="250"/>
      <c r="IT535" s="250"/>
      <c r="IU535" s="250"/>
      <c r="IV535" s="250"/>
      <c r="IW535" s="250"/>
      <c r="IX535" s="250"/>
      <c r="IY535" s="250"/>
      <c r="IZ535" s="250"/>
      <c r="JA535" s="250"/>
      <c r="JB535" s="250"/>
      <c r="JC535" s="250"/>
      <c r="JD535" s="250"/>
      <c r="JE535" s="250"/>
      <c r="JF535" s="250"/>
      <c r="JG535" s="250"/>
      <c r="JH535" s="250"/>
      <c r="JI535" s="250"/>
      <c r="JJ535" s="250"/>
      <c r="JK535" s="250"/>
      <c r="JL535" s="250"/>
      <c r="JM535" s="250"/>
      <c r="JN535" s="250"/>
      <c r="JO535" s="250"/>
      <c r="JP535" s="250"/>
      <c r="JQ535" s="250"/>
      <c r="JR535" s="250"/>
      <c r="JS535" s="250"/>
      <c r="JT535" s="250"/>
      <c r="JU535" s="250"/>
      <c r="JV535" s="250"/>
      <c r="JW535" s="250"/>
      <c r="JX535" s="250"/>
      <c r="JY535" s="250"/>
      <c r="JZ535" s="250"/>
      <c r="KA535" s="250"/>
      <c r="KB535" s="250"/>
      <c r="KC535" s="250"/>
      <c r="KD535" s="250"/>
      <c r="KE535" s="250"/>
      <c r="KF535" s="250"/>
      <c r="KG535" s="250"/>
      <c r="KH535" s="250"/>
      <c r="KI535" s="250"/>
      <c r="KJ535" s="250"/>
      <c r="KK535" s="250"/>
      <c r="KL535" s="250"/>
      <c r="KM535" s="250"/>
      <c r="KN535" s="250"/>
      <c r="KO535" s="250"/>
      <c r="KP535" s="250"/>
      <c r="KQ535" s="250"/>
      <c r="KR535" s="250"/>
      <c r="KS535" s="250"/>
      <c r="KT535" s="250"/>
      <c r="KU535" s="250"/>
      <c r="KV535" s="250"/>
      <c r="KW535" s="250"/>
      <c r="KX535" s="250"/>
      <c r="KY535" s="250"/>
      <c r="KZ535" s="250"/>
      <c r="LA535" s="250"/>
      <c r="LB535" s="250"/>
      <c r="LC535" s="250"/>
      <c r="LD535" s="250"/>
      <c r="LE535" s="250"/>
      <c r="LF535" s="250"/>
      <c r="LG535" s="250"/>
      <c r="LH535" s="250"/>
      <c r="LI535" s="250"/>
      <c r="LJ535" s="250"/>
      <c r="LK535" s="250"/>
      <c r="LL535" s="250"/>
      <c r="LM535" s="250"/>
      <c r="LN535" s="250"/>
      <c r="LO535" s="250"/>
      <c r="LP535" s="250"/>
      <c r="LQ535" s="250"/>
      <c r="LR535" s="250"/>
      <c r="LS535" s="250"/>
      <c r="LT535" s="250"/>
      <c r="LU535" s="250"/>
      <c r="LV535" s="250"/>
      <c r="LW535" s="250"/>
      <c r="LX535" s="250"/>
      <c r="LY535" s="250"/>
      <c r="LZ535" s="250"/>
      <c r="MA535" s="250"/>
      <c r="MB535" s="250"/>
      <c r="MC535" s="250"/>
      <c r="MD535" s="250"/>
      <c r="ME535" s="250"/>
      <c r="MF535" s="250"/>
      <c r="MG535" s="250"/>
      <c r="MH535" s="250"/>
      <c r="MI535" s="250"/>
      <c r="MJ535" s="250"/>
      <c r="MK535" s="250"/>
      <c r="ML535" s="250"/>
      <c r="MM535" s="250"/>
      <c r="MN535" s="250"/>
      <c r="MO535" s="250"/>
      <c r="MP535" s="250"/>
      <c r="MQ535" s="250"/>
      <c r="MR535" s="250"/>
      <c r="MS535" s="250"/>
      <c r="MT535" s="250"/>
      <c r="MU535" s="250"/>
      <c r="MV535" s="250"/>
      <c r="MW535" s="250"/>
      <c r="MX535" s="250"/>
      <c r="MY535" s="250"/>
      <c r="MZ535" s="250"/>
      <c r="NA535" s="250"/>
      <c r="NB535" s="250"/>
      <c r="NC535" s="250"/>
      <c r="ND535" s="250"/>
      <c r="NE535" s="250"/>
      <c r="NF535" s="250"/>
      <c r="NG535" s="250"/>
      <c r="NH535" s="250"/>
      <c r="NI535" s="250"/>
      <c r="NJ535" s="250"/>
      <c r="NK535" s="250"/>
      <c r="NL535" s="250"/>
      <c r="NM535" s="250"/>
      <c r="NN535" s="250"/>
      <c r="NO535" s="250"/>
      <c r="NP535" s="250"/>
      <c r="NQ535" s="250"/>
      <c r="NR535" s="250"/>
      <c r="NS535" s="250"/>
      <c r="NT535" s="250"/>
      <c r="NU535" s="250"/>
      <c r="NV535" s="250"/>
      <c r="NW535" s="250"/>
      <c r="NX535" s="250"/>
      <c r="NY535" s="250"/>
      <c r="NZ535" s="250"/>
      <c r="OA535" s="250"/>
      <c r="OB535" s="250"/>
      <c r="OC535" s="250"/>
      <c r="OD535" s="250"/>
      <c r="OE535" s="250"/>
      <c r="OF535" s="250"/>
      <c r="OG535" s="250"/>
      <c r="OH535" s="250"/>
      <c r="OI535" s="250"/>
      <c r="OJ535" s="250"/>
      <c r="OK535" s="250"/>
      <c r="OL535" s="250"/>
      <c r="OM535" s="250"/>
      <c r="ON535" s="250"/>
      <c r="OO535" s="250"/>
      <c r="OP535" s="250"/>
      <c r="OQ535" s="250"/>
      <c r="OR535" s="250"/>
      <c r="OS535" s="250"/>
      <c r="OT535" s="250"/>
      <c r="OU535" s="250"/>
      <c r="OV535" s="250"/>
      <c r="OW535" s="250"/>
      <c r="OX535" s="250"/>
      <c r="OY535" s="250"/>
      <c r="OZ535" s="250"/>
      <c r="PA535" s="250"/>
      <c r="PB535" s="250"/>
      <c r="PC535" s="250"/>
      <c r="PD535" s="250"/>
      <c r="PE535" s="250"/>
      <c r="PF535" s="250"/>
      <c r="PG535" s="250"/>
      <c r="PH535" s="250"/>
      <c r="PI535" s="250"/>
      <c r="PJ535" s="250"/>
      <c r="PK535" s="250"/>
      <c r="PL535" s="250"/>
      <c r="PM535" s="250"/>
      <c r="PN535" s="250"/>
      <c r="PO535" s="250"/>
      <c r="PP535" s="250"/>
      <c r="PQ535" s="250"/>
      <c r="PR535" s="250"/>
      <c r="PS535" s="250"/>
      <c r="PT535" s="250"/>
      <c r="PU535" s="250"/>
      <c r="PV535" s="250"/>
      <c r="PW535" s="250"/>
      <c r="PX535" s="250"/>
      <c r="PY535" s="250"/>
      <c r="PZ535" s="250"/>
      <c r="QA535" s="250"/>
      <c r="QB535" s="250"/>
      <c r="QC535" s="250"/>
      <c r="QD535" s="250"/>
      <c r="QE535" s="250"/>
      <c r="QF535" s="250"/>
      <c r="QG535" s="250"/>
      <c r="QH535" s="250"/>
      <c r="QI535" s="250"/>
      <c r="QJ535" s="250"/>
      <c r="QK535" s="250"/>
      <c r="QL535" s="250"/>
      <c r="QM535" s="250"/>
      <c r="QN535" s="250"/>
      <c r="QO535" s="250"/>
      <c r="QP535" s="250"/>
      <c r="QQ535" s="250"/>
      <c r="QR535" s="250"/>
      <c r="QS535" s="250"/>
      <c r="QT535" s="250"/>
      <c r="QU535" s="250"/>
      <c r="QV535" s="250"/>
      <c r="QW535" s="250"/>
      <c r="QX535" s="250"/>
      <c r="QY535" s="250"/>
      <c r="QZ535" s="250"/>
      <c r="RA535" s="250"/>
      <c r="RB535" s="250"/>
      <c r="RC535" s="250"/>
      <c r="RD535" s="250"/>
      <c r="RE535" s="250"/>
      <c r="RF535" s="250"/>
      <c r="RG535" s="250"/>
      <c r="RH535" s="250"/>
      <c r="RI535" s="250"/>
      <c r="RJ535" s="250"/>
      <c r="RK535" s="250"/>
      <c r="RL535" s="250"/>
      <c r="RM535" s="250"/>
      <c r="RN535" s="250"/>
      <c r="RO535" s="250"/>
      <c r="RP535" s="250"/>
      <c r="RQ535" s="250"/>
      <c r="RR535" s="250"/>
      <c r="RS535" s="250"/>
      <c r="RT535" s="250"/>
      <c r="RU535" s="250"/>
      <c r="RV535" s="250"/>
      <c r="RW535" s="250"/>
      <c r="RX535" s="250"/>
      <c r="RY535" s="250"/>
      <c r="RZ535" s="250"/>
      <c r="SA535" s="250"/>
      <c r="SB535" s="250"/>
      <c r="SC535" s="250"/>
      <c r="SD535" s="250"/>
      <c r="SE535" s="250"/>
      <c r="SF535" s="250"/>
      <c r="SG535" s="250"/>
      <c r="SH535" s="250"/>
      <c r="SI535" s="250"/>
      <c r="SJ535" s="250"/>
      <c r="SK535" s="250"/>
      <c r="SL535" s="250"/>
      <c r="SM535" s="250"/>
      <c r="SN535" s="250"/>
      <c r="SO535" s="250"/>
      <c r="SP535" s="250"/>
      <c r="SQ535" s="250"/>
      <c r="SR535" s="250"/>
      <c r="SS535" s="250"/>
      <c r="ST535" s="250"/>
      <c r="SU535" s="250"/>
      <c r="SV535" s="250"/>
      <c r="SW535" s="250"/>
      <c r="SX535" s="250"/>
      <c r="SY535" s="250"/>
      <c r="SZ535" s="250"/>
      <c r="TA535" s="250"/>
      <c r="TB535" s="250"/>
      <c r="TC535" s="250"/>
      <c r="TD535" s="250"/>
      <c r="TE535" s="250"/>
      <c r="TF535" s="250"/>
      <c r="TG535" s="250"/>
      <c r="TH535" s="250"/>
      <c r="TI535" s="250"/>
      <c r="TJ535" s="250"/>
      <c r="TK535" s="250"/>
      <c r="TL535" s="250"/>
      <c r="TM535" s="250"/>
      <c r="TN535" s="250"/>
      <c r="TO535" s="250"/>
      <c r="TP535" s="250"/>
      <c r="TQ535" s="250"/>
      <c r="TR535" s="250"/>
      <c r="TS535" s="250"/>
      <c r="TT535" s="250"/>
      <c r="TU535" s="250"/>
      <c r="TV535" s="250"/>
      <c r="TW535" s="250"/>
      <c r="TX535" s="250"/>
      <c r="TY535" s="250"/>
      <c r="TZ535" s="250"/>
      <c r="UA535" s="250"/>
      <c r="UB535" s="250"/>
      <c r="UC535" s="250"/>
      <c r="UD535" s="250"/>
      <c r="UE535" s="250"/>
      <c r="UF535" s="250"/>
      <c r="UG535" s="250"/>
      <c r="UH535" s="250"/>
      <c r="UI535" s="250"/>
      <c r="UJ535" s="250"/>
      <c r="UK535" s="250"/>
      <c r="UL535" s="250"/>
      <c r="UM535" s="250"/>
      <c r="UN535" s="250"/>
      <c r="UO535" s="250"/>
      <c r="UP535" s="250"/>
      <c r="UQ535" s="250"/>
      <c r="UR535" s="250"/>
      <c r="US535" s="250"/>
      <c r="UT535" s="250"/>
      <c r="UU535" s="250"/>
      <c r="UV535" s="250"/>
      <c r="UW535" s="250"/>
      <c r="UX535" s="250"/>
      <c r="UY535" s="250"/>
      <c r="UZ535" s="250"/>
      <c r="VA535" s="250"/>
      <c r="VB535" s="250"/>
      <c r="VC535" s="250"/>
      <c r="VD535" s="250"/>
      <c r="VE535" s="250"/>
      <c r="VF535" s="250"/>
      <c r="VG535" s="250"/>
      <c r="VH535" s="250"/>
      <c r="VI535" s="250"/>
      <c r="VJ535" s="250"/>
      <c r="VK535" s="250"/>
      <c r="VL535" s="250"/>
      <c r="VM535" s="250"/>
      <c r="VN535" s="250"/>
      <c r="VO535" s="250"/>
      <c r="VP535" s="250"/>
      <c r="VQ535" s="250"/>
      <c r="VR535" s="250"/>
      <c r="VS535" s="250"/>
      <c r="VT535" s="250"/>
      <c r="VU535" s="250"/>
      <c r="VV535" s="250"/>
      <c r="VW535" s="250"/>
      <c r="VX535" s="250"/>
      <c r="VY535" s="250"/>
      <c r="VZ535" s="250"/>
      <c r="WA535" s="250"/>
      <c r="WB535" s="250"/>
      <c r="WC535" s="250"/>
      <c r="WD535" s="250"/>
      <c r="WE535" s="250"/>
      <c r="WF535" s="250"/>
      <c r="WG535" s="250"/>
      <c r="WH535" s="250"/>
      <c r="WI535" s="250"/>
      <c r="WJ535" s="250"/>
      <c r="WK535" s="250"/>
      <c r="WL535" s="250"/>
      <c r="WM535" s="250"/>
      <c r="WN535" s="250"/>
      <c r="WO535" s="250"/>
      <c r="WP535" s="250"/>
      <c r="WQ535" s="250"/>
      <c r="WR535" s="250"/>
      <c r="WS535" s="250"/>
      <c r="WT535" s="250"/>
      <c r="WU535" s="250"/>
      <c r="WV535" s="250"/>
      <c r="WW535" s="250"/>
      <c r="WX535" s="250"/>
      <c r="WY535" s="250"/>
      <c r="WZ535" s="250"/>
      <c r="XA535" s="250"/>
      <c r="XB535" s="250"/>
      <c r="XC535" s="250"/>
      <c r="XD535" s="250"/>
      <c r="XE535" s="250"/>
      <c r="XF535" s="250"/>
      <c r="XG535" s="250"/>
      <c r="XH535" s="250"/>
      <c r="XI535" s="250"/>
      <c r="XJ535" s="250"/>
      <c r="XK535" s="250"/>
      <c r="XL535" s="250"/>
      <c r="XM535" s="250"/>
      <c r="XN535" s="250"/>
      <c r="XO535" s="250"/>
      <c r="XP535" s="250"/>
      <c r="XQ535" s="250"/>
      <c r="XR535" s="250"/>
      <c r="XS535" s="250"/>
      <c r="XT535" s="250"/>
      <c r="XU535" s="250"/>
      <c r="XV535" s="250"/>
      <c r="XW535" s="250"/>
      <c r="XX535" s="250"/>
      <c r="XY535" s="250"/>
      <c r="XZ535" s="250"/>
      <c r="YA535" s="250"/>
      <c r="YB535" s="250"/>
      <c r="YC535" s="250"/>
      <c r="YD535" s="250"/>
      <c r="YE535" s="250"/>
      <c r="YF535" s="250"/>
      <c r="YG535" s="250"/>
      <c r="YH535" s="250"/>
      <c r="YI535" s="250"/>
      <c r="YJ535" s="250"/>
      <c r="YK535" s="250"/>
      <c r="YL535" s="250"/>
      <c r="YM535" s="250"/>
      <c r="YN535" s="250"/>
      <c r="YO535" s="250"/>
      <c r="YP535" s="250"/>
      <c r="YQ535" s="250"/>
      <c r="YR535" s="250"/>
      <c r="YS535" s="250"/>
      <c r="YT535" s="250"/>
      <c r="YU535" s="250"/>
      <c r="YV535" s="250"/>
      <c r="YW535" s="250"/>
      <c r="YX535" s="250"/>
      <c r="YY535" s="250"/>
      <c r="YZ535" s="250"/>
      <c r="ZA535" s="250"/>
      <c r="ZB535" s="250"/>
      <c r="ZC535" s="250"/>
      <c r="ZD535" s="250"/>
      <c r="ZE535" s="250"/>
      <c r="ZF535" s="250"/>
      <c r="ZG535" s="250"/>
      <c r="ZH535" s="250"/>
      <c r="ZI535" s="250"/>
      <c r="ZJ535" s="250"/>
      <c r="ZK535" s="250"/>
      <c r="ZL535" s="250"/>
      <c r="ZM535" s="250"/>
      <c r="ZN535" s="250"/>
      <c r="ZO535" s="250"/>
      <c r="ZP535" s="250"/>
      <c r="ZQ535" s="250"/>
      <c r="ZR535" s="250"/>
      <c r="ZS535" s="250"/>
      <c r="ZT535" s="250"/>
      <c r="ZU535" s="250"/>
      <c r="ZV535" s="250"/>
      <c r="ZW535" s="250"/>
      <c r="ZX535" s="250"/>
      <c r="ZY535" s="250"/>
      <c r="ZZ535" s="250"/>
      <c r="AAA535" s="250"/>
      <c r="AAB535" s="250"/>
      <c r="AAC535" s="250"/>
      <c r="AAD535" s="250"/>
      <c r="AAE535" s="250"/>
      <c r="AAF535" s="250"/>
      <c r="AAG535" s="250"/>
      <c r="AAH535" s="250"/>
      <c r="AAI535" s="250"/>
      <c r="AAJ535" s="250"/>
      <c r="AAK535" s="250"/>
      <c r="AAL535" s="250"/>
      <c r="AAM535" s="250"/>
      <c r="AAN535" s="250"/>
      <c r="AAO535" s="250"/>
      <c r="AAP535" s="250"/>
      <c r="AAQ535" s="250"/>
      <c r="AAR535" s="250"/>
      <c r="AAS535" s="250"/>
      <c r="AAT535" s="250"/>
      <c r="AAU535" s="250"/>
      <c r="AAV535" s="250"/>
      <c r="AAW535" s="250"/>
      <c r="AAX535" s="250"/>
      <c r="AAY535" s="250"/>
      <c r="AAZ535" s="250"/>
      <c r="ABA535" s="250"/>
      <c r="ABB535" s="250"/>
      <c r="ABC535" s="250"/>
      <c r="ABD535" s="250"/>
      <c r="ABE535" s="250"/>
      <c r="ABF535" s="250"/>
      <c r="ABG535" s="250"/>
      <c r="ABH535" s="250"/>
      <c r="ABI535" s="250"/>
      <c r="ABJ535" s="250"/>
      <c r="ABK535" s="250"/>
      <c r="ABL535" s="250"/>
      <c r="ABM535" s="250"/>
      <c r="ABN535" s="250"/>
      <c r="ABO535" s="250"/>
      <c r="ABP535" s="250"/>
      <c r="ABQ535" s="250"/>
      <c r="ABR535" s="250"/>
      <c r="ABS535" s="250"/>
      <c r="ABT535" s="250"/>
      <c r="ABU535" s="250"/>
      <c r="ABV535" s="250"/>
      <c r="ABW535" s="250"/>
      <c r="ABX535" s="250"/>
      <c r="ABY535" s="250"/>
      <c r="ABZ535" s="250"/>
      <c r="ACA535" s="250"/>
      <c r="ACB535" s="250"/>
      <c r="ACC535" s="250"/>
      <c r="ACD535" s="250"/>
      <c r="ACE535" s="250"/>
      <c r="ACF535" s="250"/>
      <c r="ACG535" s="250"/>
      <c r="ACH535" s="250"/>
      <c r="ACI535" s="250"/>
      <c r="ACJ535" s="250"/>
      <c r="ACK535" s="250"/>
      <c r="ACL535" s="250"/>
      <c r="ACM535" s="250"/>
      <c r="ACN535" s="250"/>
      <c r="ACO535" s="250"/>
      <c r="ACP535" s="250"/>
      <c r="ACQ535" s="250"/>
      <c r="ACR535" s="250"/>
      <c r="ACS535" s="250"/>
      <c r="ACT535" s="250"/>
      <c r="ACU535" s="250"/>
      <c r="ACV535" s="250"/>
      <c r="ACW535" s="250"/>
      <c r="ACX535" s="250"/>
      <c r="ACY535" s="250"/>
      <c r="ACZ535" s="250"/>
      <c r="ADA535" s="250"/>
      <c r="ADB535" s="250"/>
      <c r="ADC535" s="250"/>
      <c r="ADD535" s="250"/>
      <c r="ADE535" s="250"/>
      <c r="ADF535" s="250"/>
      <c r="ADG535" s="250"/>
      <c r="ADH535" s="250"/>
      <c r="ADI535" s="250"/>
      <c r="ADJ535" s="250"/>
      <c r="ADK535" s="250"/>
      <c r="ADL535" s="250"/>
      <c r="ADM535" s="250"/>
      <c r="ADN535" s="250"/>
      <c r="ADO535" s="250"/>
      <c r="ADP535" s="250"/>
      <c r="ADQ535" s="250"/>
      <c r="ADR535" s="250"/>
      <c r="ADS535" s="250"/>
      <c r="ADT535" s="250"/>
      <c r="ADU535" s="250"/>
      <c r="ADV535" s="250"/>
      <c r="ADW535" s="250"/>
      <c r="ADX535" s="250"/>
      <c r="ADY535" s="250"/>
      <c r="ADZ535" s="250"/>
      <c r="AEA535" s="250"/>
      <c r="AEB535" s="250"/>
      <c r="AEC535" s="250"/>
      <c r="AED535" s="250"/>
      <c r="AEE535" s="250"/>
      <c r="AEF535" s="250"/>
      <c r="AEG535" s="250"/>
      <c r="AEH535" s="250"/>
      <c r="AEI535" s="250"/>
      <c r="AEJ535" s="250"/>
      <c r="AEK535" s="250"/>
      <c r="AEL535" s="250"/>
      <c r="AEM535" s="250"/>
      <c r="AEN535" s="250"/>
      <c r="AEO535" s="250"/>
      <c r="AEP535" s="250"/>
      <c r="AEQ535" s="250"/>
      <c r="AER535" s="250"/>
      <c r="AES535" s="250"/>
      <c r="AET535" s="250"/>
      <c r="AEU535" s="250"/>
      <c r="AEV535" s="250"/>
      <c r="AEW535" s="250"/>
      <c r="AEX535" s="250"/>
      <c r="AEY535" s="250"/>
      <c r="AEZ535" s="250"/>
      <c r="AFA535" s="250"/>
      <c r="AFB535" s="250"/>
      <c r="AFC535" s="250"/>
      <c r="AFD535" s="250"/>
      <c r="AFE535" s="250"/>
      <c r="AFF535" s="250"/>
      <c r="AFG535" s="250"/>
      <c r="AFH535" s="250"/>
      <c r="AFI535" s="250"/>
      <c r="AFJ535" s="250"/>
      <c r="AFK535" s="250"/>
      <c r="AFL535" s="250"/>
      <c r="AFM535" s="250"/>
      <c r="AFN535" s="250"/>
      <c r="AFO535" s="250"/>
      <c r="AFP535" s="250"/>
      <c r="AFQ535" s="250"/>
      <c r="AFR535" s="250"/>
      <c r="AFS535" s="250"/>
      <c r="AFT535" s="250"/>
      <c r="AFU535" s="250"/>
      <c r="AFV535" s="250"/>
      <c r="AFW535" s="250"/>
      <c r="AFX535" s="250"/>
      <c r="AFY535" s="250"/>
      <c r="AFZ535" s="250"/>
      <c r="AGA535" s="250"/>
      <c r="AGB535" s="250"/>
      <c r="AGC535" s="250"/>
      <c r="AGD535" s="250"/>
      <c r="AGE535" s="250"/>
      <c r="AGF535" s="250"/>
      <c r="AGG535" s="250"/>
      <c r="AGH535" s="250"/>
      <c r="AGI535" s="250"/>
      <c r="AGJ535" s="250"/>
      <c r="AGK535" s="250"/>
      <c r="AGL535" s="250"/>
      <c r="AGM535" s="250"/>
      <c r="AGN535" s="250"/>
      <c r="AGO535" s="250"/>
      <c r="AGP535" s="250"/>
      <c r="AGQ535" s="250"/>
      <c r="AGR535" s="250"/>
      <c r="AGS535" s="250"/>
      <c r="AGT535" s="250"/>
      <c r="AGU535" s="250"/>
      <c r="AGV535" s="250"/>
      <c r="AGW535" s="250"/>
      <c r="AGX535" s="250"/>
      <c r="AGY535" s="250"/>
      <c r="AGZ535" s="250"/>
      <c r="AHA535" s="250"/>
      <c r="AHB535" s="250"/>
      <c r="AHC535" s="250"/>
      <c r="AHD535" s="250"/>
      <c r="AHE535" s="250"/>
      <c r="AHF535" s="250"/>
      <c r="AHG535" s="250"/>
      <c r="AHH535" s="250"/>
      <c r="AHI535" s="250"/>
      <c r="AHJ535" s="250"/>
      <c r="AHK535" s="250"/>
      <c r="AHL535" s="250"/>
      <c r="AHM535" s="250"/>
      <c r="AHN535" s="250"/>
      <c r="AHO535" s="250"/>
      <c r="AHP535" s="250"/>
      <c r="AHQ535" s="250"/>
      <c r="AHR535" s="250"/>
      <c r="AHS535" s="250"/>
      <c r="AHT535" s="250"/>
      <c r="AHU535" s="250"/>
      <c r="AHV535" s="250"/>
      <c r="AHW535" s="250"/>
      <c r="AHX535" s="250"/>
      <c r="AHY535" s="250"/>
      <c r="AHZ535" s="250"/>
      <c r="AIA535" s="250"/>
      <c r="AIB535" s="250"/>
      <c r="AIC535" s="250"/>
      <c r="AID535" s="250"/>
      <c r="AIE535" s="250"/>
      <c r="AIF535" s="250"/>
      <c r="AIG535" s="250"/>
      <c r="AIH535" s="250"/>
      <c r="AII535" s="250"/>
      <c r="AIJ535" s="250"/>
      <c r="AIK535" s="250"/>
      <c r="AIL535" s="250"/>
      <c r="AIM535" s="250"/>
      <c r="AIN535" s="250"/>
      <c r="AIO535" s="250"/>
      <c r="AIP535" s="250"/>
      <c r="AIQ535" s="250"/>
      <c r="AIR535" s="250"/>
      <c r="AIS535" s="250"/>
      <c r="AIT535" s="250"/>
      <c r="AIU535" s="250"/>
      <c r="AIV535" s="250"/>
      <c r="AIW535" s="250"/>
      <c r="AIX535" s="250"/>
      <c r="AIY535" s="250"/>
      <c r="AIZ535" s="250"/>
      <c r="AJA535" s="250"/>
      <c r="AJB535" s="250"/>
      <c r="AJC535" s="250"/>
      <c r="AJD535" s="250"/>
      <c r="AJE535" s="250"/>
      <c r="AJF535" s="250"/>
      <c r="AJG535" s="250"/>
      <c r="AJH535" s="250"/>
      <c r="AJI535" s="250"/>
      <c r="AJJ535" s="250"/>
      <c r="AJK535" s="250"/>
      <c r="AJL535" s="250"/>
      <c r="AJM535" s="250"/>
      <c r="AJN535" s="250"/>
      <c r="AJO535" s="250"/>
      <c r="AJP535" s="250"/>
      <c r="AJQ535" s="250"/>
      <c r="AJR535" s="250"/>
      <c r="AJS535" s="250"/>
      <c r="AJT535" s="250"/>
      <c r="AJU535" s="250"/>
      <c r="AJV535" s="250"/>
      <c r="AJW535" s="250"/>
      <c r="AJX535" s="250"/>
      <c r="AJY535" s="250"/>
      <c r="AJZ535" s="250"/>
      <c r="AKA535" s="250"/>
      <c r="AKB535" s="250"/>
      <c r="AKC535" s="250"/>
      <c r="AKD535" s="250"/>
      <c r="AKE535" s="250"/>
      <c r="AKF535" s="250"/>
      <c r="AKG535" s="250"/>
      <c r="AKH535" s="250"/>
      <c r="AKI535" s="250"/>
      <c r="AKJ535" s="250"/>
      <c r="AKK535" s="250"/>
      <c r="AKL535" s="250"/>
      <c r="AKM535" s="250"/>
      <c r="AKN535" s="250"/>
      <c r="AKO535" s="250"/>
      <c r="AKP535" s="250"/>
      <c r="AKQ535" s="250"/>
      <c r="AKR535" s="250"/>
      <c r="AKS535" s="250"/>
      <c r="AKT535" s="250"/>
      <c r="AKU535" s="250"/>
      <c r="AKV535" s="250"/>
      <c r="AKW535" s="250"/>
      <c r="AKX535" s="250"/>
      <c r="AKY535" s="250"/>
      <c r="AKZ535" s="250"/>
      <c r="ALA535" s="250"/>
      <c r="ALB535" s="250"/>
      <c r="ALC535" s="250"/>
      <c r="ALD535" s="250"/>
    </row>
    <row r="536" spans="1:992" s="5" customFormat="1" ht="18" customHeight="1">
      <c r="A536" s="2415"/>
      <c r="B536" s="2387"/>
      <c r="C536" s="2467"/>
      <c r="D536" s="722" t="s">
        <v>301</v>
      </c>
      <c r="E536" s="271">
        <f>E537+E538+E539</f>
        <v>27629416.030000001</v>
      </c>
      <c r="F536" s="271">
        <f>F537+F538+F539</f>
        <v>26952560.100000001</v>
      </c>
      <c r="G536" s="2406"/>
      <c r="H536" s="712"/>
      <c r="I536" s="712"/>
      <c r="J536" s="712"/>
      <c r="K536" s="712"/>
      <c r="L536" s="2803"/>
      <c r="M536" s="580"/>
      <c r="N536" s="250"/>
      <c r="O536" s="250"/>
      <c r="P536" s="250"/>
      <c r="Q536" s="250"/>
      <c r="R536" s="250"/>
      <c r="S536" s="250"/>
      <c r="T536" s="250"/>
      <c r="U536" s="250"/>
      <c r="V536" s="250"/>
      <c r="W536" s="250"/>
      <c r="X536" s="250"/>
      <c r="Y536" s="250"/>
      <c r="Z536" s="250"/>
      <c r="AA536" s="250"/>
      <c r="AB536" s="250"/>
      <c r="AC536" s="250"/>
      <c r="AD536" s="250"/>
      <c r="AE536" s="250"/>
      <c r="AF536" s="250"/>
      <c r="AG536" s="250"/>
      <c r="AH536" s="250"/>
      <c r="AI536" s="250"/>
      <c r="AJ536" s="250"/>
      <c r="AK536" s="250"/>
      <c r="AL536" s="250"/>
      <c r="AM536" s="250"/>
      <c r="AN536" s="250"/>
      <c r="AO536" s="250"/>
      <c r="AP536" s="250"/>
      <c r="AQ536" s="250"/>
      <c r="AR536" s="250"/>
      <c r="AS536" s="250"/>
      <c r="AT536" s="250"/>
      <c r="AU536" s="250"/>
      <c r="AV536" s="250"/>
      <c r="AW536" s="250"/>
      <c r="AX536" s="250"/>
      <c r="AY536" s="250"/>
      <c r="AZ536" s="250"/>
      <c r="BA536" s="250"/>
      <c r="BB536" s="250"/>
      <c r="BC536" s="250"/>
      <c r="BD536" s="250"/>
      <c r="BE536" s="250"/>
      <c r="BF536" s="250"/>
      <c r="BG536" s="250"/>
      <c r="BH536" s="250"/>
      <c r="BI536" s="250"/>
      <c r="BJ536" s="250"/>
      <c r="BK536" s="250"/>
      <c r="BL536" s="250"/>
      <c r="BM536" s="250"/>
      <c r="BN536" s="250"/>
      <c r="BO536" s="250"/>
      <c r="BP536" s="250"/>
      <c r="BQ536" s="250"/>
      <c r="BR536" s="250"/>
      <c r="BS536" s="250"/>
      <c r="BT536" s="250"/>
      <c r="BU536" s="250"/>
      <c r="BV536" s="250"/>
      <c r="BW536" s="250"/>
      <c r="BX536" s="250"/>
      <c r="BY536" s="250"/>
      <c r="BZ536" s="250"/>
      <c r="CA536" s="250"/>
      <c r="CB536" s="250"/>
      <c r="CC536" s="250"/>
      <c r="CD536" s="250"/>
      <c r="CE536" s="250"/>
      <c r="CF536" s="250"/>
      <c r="CG536" s="250"/>
      <c r="CH536" s="250"/>
      <c r="CI536" s="250"/>
      <c r="CJ536" s="250"/>
      <c r="CK536" s="250"/>
      <c r="CL536" s="250"/>
      <c r="CM536" s="250"/>
      <c r="CN536" s="250"/>
      <c r="CO536" s="250"/>
      <c r="CP536" s="250"/>
      <c r="CQ536" s="250"/>
      <c r="CR536" s="250"/>
      <c r="CS536" s="250"/>
      <c r="CT536" s="250"/>
      <c r="CU536" s="250"/>
      <c r="CV536" s="250"/>
      <c r="CW536" s="250"/>
      <c r="CX536" s="250"/>
      <c r="CY536" s="250"/>
      <c r="CZ536" s="250"/>
      <c r="DA536" s="250"/>
      <c r="DB536" s="250"/>
      <c r="DC536" s="250"/>
      <c r="DD536" s="250"/>
      <c r="DE536" s="250"/>
      <c r="DF536" s="250"/>
      <c r="DG536" s="250"/>
      <c r="DH536" s="250"/>
      <c r="DI536" s="250"/>
      <c r="DJ536" s="250"/>
      <c r="DK536" s="250"/>
      <c r="DL536" s="250"/>
      <c r="DM536" s="250"/>
      <c r="DN536" s="250"/>
      <c r="DO536" s="250"/>
      <c r="DP536" s="250"/>
      <c r="DQ536" s="250"/>
      <c r="DR536" s="250"/>
      <c r="DS536" s="250"/>
      <c r="DT536" s="250"/>
      <c r="DU536" s="250"/>
      <c r="DV536" s="250"/>
      <c r="DW536" s="250"/>
      <c r="DX536" s="250"/>
      <c r="DY536" s="250"/>
      <c r="DZ536" s="250"/>
      <c r="EA536" s="250"/>
      <c r="EB536" s="250"/>
      <c r="EC536" s="250"/>
      <c r="ED536" s="250"/>
      <c r="EE536" s="250"/>
      <c r="EF536" s="250"/>
      <c r="EG536" s="250"/>
      <c r="EH536" s="250"/>
      <c r="EI536" s="250"/>
      <c r="EJ536" s="250"/>
      <c r="EK536" s="250"/>
      <c r="EL536" s="250"/>
      <c r="EM536" s="250"/>
      <c r="EN536" s="250"/>
      <c r="EO536" s="250"/>
      <c r="EP536" s="250"/>
      <c r="EQ536" s="250"/>
      <c r="ER536" s="250"/>
      <c r="ES536" s="250"/>
      <c r="ET536" s="250"/>
      <c r="EU536" s="250"/>
      <c r="EV536" s="250"/>
      <c r="EW536" s="250"/>
      <c r="EX536" s="250"/>
      <c r="EY536" s="250"/>
      <c r="EZ536" s="250"/>
      <c r="FA536" s="250"/>
      <c r="FB536" s="250"/>
      <c r="FC536" s="250"/>
      <c r="FD536" s="250"/>
      <c r="FE536" s="250"/>
      <c r="FF536" s="250"/>
      <c r="FG536" s="250"/>
      <c r="FH536" s="250"/>
      <c r="FI536" s="250"/>
      <c r="FJ536" s="250"/>
      <c r="FK536" s="250"/>
      <c r="FL536" s="250"/>
      <c r="FM536" s="250"/>
      <c r="FN536" s="250"/>
      <c r="FO536" s="250"/>
      <c r="FP536" s="250"/>
      <c r="FQ536" s="250"/>
      <c r="FR536" s="250"/>
      <c r="FS536" s="250"/>
      <c r="FT536" s="250"/>
      <c r="FU536" s="250"/>
      <c r="FV536" s="250"/>
      <c r="FW536" s="250"/>
      <c r="FX536" s="250"/>
      <c r="FY536" s="250"/>
      <c r="FZ536" s="250"/>
      <c r="GA536" s="250"/>
      <c r="GB536" s="250"/>
      <c r="GC536" s="250"/>
      <c r="GD536" s="250"/>
      <c r="GE536" s="250"/>
      <c r="GF536" s="250"/>
      <c r="GG536" s="250"/>
      <c r="GH536" s="250"/>
      <c r="GI536" s="250"/>
      <c r="GJ536" s="250"/>
      <c r="GK536" s="250"/>
      <c r="GL536" s="250"/>
      <c r="GM536" s="250"/>
      <c r="GN536" s="250"/>
      <c r="GO536" s="250"/>
      <c r="GP536" s="250"/>
      <c r="GQ536" s="250"/>
      <c r="GR536" s="250"/>
      <c r="GS536" s="250"/>
      <c r="GT536" s="250"/>
      <c r="GU536" s="250"/>
      <c r="GV536" s="250"/>
      <c r="GW536" s="250"/>
      <c r="GX536" s="250"/>
      <c r="GY536" s="250"/>
      <c r="GZ536" s="250"/>
      <c r="HA536" s="250"/>
      <c r="HB536" s="250"/>
      <c r="HC536" s="250"/>
      <c r="HD536" s="250"/>
      <c r="HE536" s="250"/>
      <c r="HF536" s="250"/>
      <c r="HG536" s="250"/>
      <c r="HH536" s="250"/>
      <c r="HI536" s="250"/>
      <c r="HJ536" s="250"/>
      <c r="HK536" s="250"/>
      <c r="HL536" s="250"/>
      <c r="HM536" s="250"/>
      <c r="HN536" s="250"/>
      <c r="HO536" s="250"/>
      <c r="HP536" s="250"/>
      <c r="HQ536" s="250"/>
      <c r="HR536" s="250"/>
      <c r="HS536" s="250"/>
      <c r="HT536" s="250"/>
      <c r="HU536" s="250"/>
      <c r="HV536" s="250"/>
      <c r="HW536" s="250"/>
      <c r="HX536" s="250"/>
      <c r="HY536" s="250"/>
      <c r="HZ536" s="250"/>
      <c r="IA536" s="250"/>
      <c r="IB536" s="250"/>
      <c r="IC536" s="250"/>
      <c r="ID536" s="250"/>
      <c r="IE536" s="250"/>
      <c r="IF536" s="250"/>
      <c r="IG536" s="250"/>
      <c r="IH536" s="250"/>
      <c r="II536" s="250"/>
      <c r="IJ536" s="250"/>
      <c r="IK536" s="250"/>
      <c r="IL536" s="250"/>
      <c r="IM536" s="250"/>
      <c r="IN536" s="250"/>
      <c r="IO536" s="250"/>
      <c r="IP536" s="250"/>
      <c r="IQ536" s="250"/>
      <c r="IR536" s="250"/>
      <c r="IS536" s="250"/>
      <c r="IT536" s="250"/>
      <c r="IU536" s="250"/>
      <c r="IV536" s="250"/>
      <c r="IW536" s="250"/>
      <c r="IX536" s="250"/>
      <c r="IY536" s="250"/>
      <c r="IZ536" s="250"/>
      <c r="JA536" s="250"/>
      <c r="JB536" s="250"/>
      <c r="JC536" s="250"/>
      <c r="JD536" s="250"/>
      <c r="JE536" s="250"/>
      <c r="JF536" s="250"/>
      <c r="JG536" s="250"/>
      <c r="JH536" s="250"/>
      <c r="JI536" s="250"/>
      <c r="JJ536" s="250"/>
      <c r="JK536" s="250"/>
      <c r="JL536" s="250"/>
      <c r="JM536" s="250"/>
      <c r="JN536" s="250"/>
      <c r="JO536" s="250"/>
      <c r="JP536" s="250"/>
      <c r="JQ536" s="250"/>
      <c r="JR536" s="250"/>
      <c r="JS536" s="250"/>
      <c r="JT536" s="250"/>
      <c r="JU536" s="250"/>
      <c r="JV536" s="250"/>
      <c r="JW536" s="250"/>
      <c r="JX536" s="250"/>
      <c r="JY536" s="250"/>
      <c r="JZ536" s="250"/>
      <c r="KA536" s="250"/>
      <c r="KB536" s="250"/>
      <c r="KC536" s="250"/>
      <c r="KD536" s="250"/>
      <c r="KE536" s="250"/>
      <c r="KF536" s="250"/>
      <c r="KG536" s="250"/>
      <c r="KH536" s="250"/>
      <c r="KI536" s="250"/>
      <c r="KJ536" s="250"/>
      <c r="KK536" s="250"/>
      <c r="KL536" s="250"/>
      <c r="KM536" s="250"/>
      <c r="KN536" s="250"/>
      <c r="KO536" s="250"/>
      <c r="KP536" s="250"/>
      <c r="KQ536" s="250"/>
      <c r="KR536" s="250"/>
      <c r="KS536" s="250"/>
      <c r="KT536" s="250"/>
      <c r="KU536" s="250"/>
      <c r="KV536" s="250"/>
      <c r="KW536" s="250"/>
      <c r="KX536" s="250"/>
      <c r="KY536" s="250"/>
      <c r="KZ536" s="250"/>
      <c r="LA536" s="250"/>
      <c r="LB536" s="250"/>
      <c r="LC536" s="250"/>
      <c r="LD536" s="250"/>
      <c r="LE536" s="250"/>
      <c r="LF536" s="250"/>
      <c r="LG536" s="250"/>
      <c r="LH536" s="250"/>
      <c r="LI536" s="250"/>
      <c r="LJ536" s="250"/>
      <c r="LK536" s="250"/>
      <c r="LL536" s="250"/>
      <c r="LM536" s="250"/>
      <c r="LN536" s="250"/>
      <c r="LO536" s="250"/>
      <c r="LP536" s="250"/>
      <c r="LQ536" s="250"/>
      <c r="LR536" s="250"/>
      <c r="LS536" s="250"/>
      <c r="LT536" s="250"/>
      <c r="LU536" s="250"/>
      <c r="LV536" s="250"/>
      <c r="LW536" s="250"/>
      <c r="LX536" s="250"/>
      <c r="LY536" s="250"/>
      <c r="LZ536" s="250"/>
      <c r="MA536" s="250"/>
      <c r="MB536" s="250"/>
      <c r="MC536" s="250"/>
      <c r="MD536" s="250"/>
      <c r="ME536" s="250"/>
      <c r="MF536" s="250"/>
      <c r="MG536" s="250"/>
      <c r="MH536" s="250"/>
      <c r="MI536" s="250"/>
      <c r="MJ536" s="250"/>
      <c r="MK536" s="250"/>
      <c r="ML536" s="250"/>
      <c r="MM536" s="250"/>
      <c r="MN536" s="250"/>
      <c r="MO536" s="250"/>
      <c r="MP536" s="250"/>
      <c r="MQ536" s="250"/>
      <c r="MR536" s="250"/>
      <c r="MS536" s="250"/>
      <c r="MT536" s="250"/>
      <c r="MU536" s="250"/>
      <c r="MV536" s="250"/>
      <c r="MW536" s="250"/>
      <c r="MX536" s="250"/>
      <c r="MY536" s="250"/>
      <c r="MZ536" s="250"/>
      <c r="NA536" s="250"/>
      <c r="NB536" s="250"/>
      <c r="NC536" s="250"/>
      <c r="ND536" s="250"/>
      <c r="NE536" s="250"/>
      <c r="NF536" s="250"/>
      <c r="NG536" s="250"/>
      <c r="NH536" s="250"/>
      <c r="NI536" s="250"/>
      <c r="NJ536" s="250"/>
      <c r="NK536" s="250"/>
      <c r="NL536" s="250"/>
      <c r="NM536" s="250"/>
      <c r="NN536" s="250"/>
      <c r="NO536" s="250"/>
      <c r="NP536" s="250"/>
      <c r="NQ536" s="250"/>
      <c r="NR536" s="250"/>
      <c r="NS536" s="250"/>
      <c r="NT536" s="250"/>
      <c r="NU536" s="250"/>
      <c r="NV536" s="250"/>
      <c r="NW536" s="250"/>
      <c r="NX536" s="250"/>
      <c r="NY536" s="250"/>
      <c r="NZ536" s="250"/>
      <c r="OA536" s="250"/>
      <c r="OB536" s="250"/>
      <c r="OC536" s="250"/>
      <c r="OD536" s="250"/>
      <c r="OE536" s="250"/>
      <c r="OF536" s="250"/>
      <c r="OG536" s="250"/>
      <c r="OH536" s="250"/>
      <c r="OI536" s="250"/>
      <c r="OJ536" s="250"/>
      <c r="OK536" s="250"/>
      <c r="OL536" s="250"/>
      <c r="OM536" s="250"/>
      <c r="ON536" s="250"/>
      <c r="OO536" s="250"/>
      <c r="OP536" s="250"/>
      <c r="OQ536" s="250"/>
      <c r="OR536" s="250"/>
      <c r="OS536" s="250"/>
      <c r="OT536" s="250"/>
      <c r="OU536" s="250"/>
      <c r="OV536" s="250"/>
      <c r="OW536" s="250"/>
      <c r="OX536" s="250"/>
      <c r="OY536" s="250"/>
      <c r="OZ536" s="250"/>
      <c r="PA536" s="250"/>
      <c r="PB536" s="250"/>
      <c r="PC536" s="250"/>
      <c r="PD536" s="250"/>
      <c r="PE536" s="250"/>
      <c r="PF536" s="250"/>
      <c r="PG536" s="250"/>
      <c r="PH536" s="250"/>
      <c r="PI536" s="250"/>
      <c r="PJ536" s="250"/>
      <c r="PK536" s="250"/>
      <c r="PL536" s="250"/>
      <c r="PM536" s="250"/>
      <c r="PN536" s="250"/>
      <c r="PO536" s="250"/>
      <c r="PP536" s="250"/>
      <c r="PQ536" s="250"/>
      <c r="PR536" s="250"/>
      <c r="PS536" s="250"/>
      <c r="PT536" s="250"/>
      <c r="PU536" s="250"/>
      <c r="PV536" s="250"/>
      <c r="PW536" s="250"/>
      <c r="PX536" s="250"/>
      <c r="PY536" s="250"/>
      <c r="PZ536" s="250"/>
      <c r="QA536" s="250"/>
      <c r="QB536" s="250"/>
      <c r="QC536" s="250"/>
      <c r="QD536" s="250"/>
      <c r="QE536" s="250"/>
      <c r="QF536" s="250"/>
      <c r="QG536" s="250"/>
      <c r="QH536" s="250"/>
      <c r="QI536" s="250"/>
      <c r="QJ536" s="250"/>
      <c r="QK536" s="250"/>
      <c r="QL536" s="250"/>
      <c r="QM536" s="250"/>
      <c r="QN536" s="250"/>
      <c r="QO536" s="250"/>
      <c r="QP536" s="250"/>
      <c r="QQ536" s="250"/>
      <c r="QR536" s="250"/>
      <c r="QS536" s="250"/>
      <c r="QT536" s="250"/>
      <c r="QU536" s="250"/>
      <c r="QV536" s="250"/>
      <c r="QW536" s="250"/>
      <c r="QX536" s="250"/>
      <c r="QY536" s="250"/>
      <c r="QZ536" s="250"/>
      <c r="RA536" s="250"/>
      <c r="RB536" s="250"/>
      <c r="RC536" s="250"/>
      <c r="RD536" s="250"/>
      <c r="RE536" s="250"/>
      <c r="RF536" s="250"/>
      <c r="RG536" s="250"/>
      <c r="RH536" s="250"/>
      <c r="RI536" s="250"/>
      <c r="RJ536" s="250"/>
      <c r="RK536" s="250"/>
      <c r="RL536" s="250"/>
      <c r="RM536" s="250"/>
      <c r="RN536" s="250"/>
      <c r="RO536" s="250"/>
      <c r="RP536" s="250"/>
      <c r="RQ536" s="250"/>
      <c r="RR536" s="250"/>
      <c r="RS536" s="250"/>
      <c r="RT536" s="250"/>
      <c r="RU536" s="250"/>
      <c r="RV536" s="250"/>
      <c r="RW536" s="250"/>
      <c r="RX536" s="250"/>
      <c r="RY536" s="250"/>
      <c r="RZ536" s="250"/>
      <c r="SA536" s="250"/>
      <c r="SB536" s="250"/>
      <c r="SC536" s="250"/>
      <c r="SD536" s="250"/>
      <c r="SE536" s="250"/>
      <c r="SF536" s="250"/>
      <c r="SG536" s="250"/>
      <c r="SH536" s="250"/>
      <c r="SI536" s="250"/>
      <c r="SJ536" s="250"/>
      <c r="SK536" s="250"/>
      <c r="SL536" s="250"/>
      <c r="SM536" s="250"/>
      <c r="SN536" s="250"/>
      <c r="SO536" s="250"/>
      <c r="SP536" s="250"/>
      <c r="SQ536" s="250"/>
      <c r="SR536" s="250"/>
      <c r="SS536" s="250"/>
      <c r="ST536" s="250"/>
      <c r="SU536" s="250"/>
      <c r="SV536" s="250"/>
      <c r="SW536" s="250"/>
      <c r="SX536" s="250"/>
      <c r="SY536" s="250"/>
      <c r="SZ536" s="250"/>
      <c r="TA536" s="250"/>
      <c r="TB536" s="250"/>
      <c r="TC536" s="250"/>
      <c r="TD536" s="250"/>
      <c r="TE536" s="250"/>
      <c r="TF536" s="250"/>
      <c r="TG536" s="250"/>
      <c r="TH536" s="250"/>
      <c r="TI536" s="250"/>
      <c r="TJ536" s="250"/>
      <c r="TK536" s="250"/>
      <c r="TL536" s="250"/>
      <c r="TM536" s="250"/>
      <c r="TN536" s="250"/>
      <c r="TO536" s="250"/>
      <c r="TP536" s="250"/>
      <c r="TQ536" s="250"/>
      <c r="TR536" s="250"/>
      <c r="TS536" s="250"/>
      <c r="TT536" s="250"/>
      <c r="TU536" s="250"/>
      <c r="TV536" s="250"/>
      <c r="TW536" s="250"/>
      <c r="TX536" s="250"/>
      <c r="TY536" s="250"/>
      <c r="TZ536" s="250"/>
      <c r="UA536" s="250"/>
      <c r="UB536" s="250"/>
      <c r="UC536" s="250"/>
      <c r="UD536" s="250"/>
      <c r="UE536" s="250"/>
      <c r="UF536" s="250"/>
      <c r="UG536" s="250"/>
      <c r="UH536" s="250"/>
      <c r="UI536" s="250"/>
      <c r="UJ536" s="250"/>
      <c r="UK536" s="250"/>
      <c r="UL536" s="250"/>
      <c r="UM536" s="250"/>
      <c r="UN536" s="250"/>
      <c r="UO536" s="250"/>
      <c r="UP536" s="250"/>
      <c r="UQ536" s="250"/>
      <c r="UR536" s="250"/>
      <c r="US536" s="250"/>
      <c r="UT536" s="250"/>
      <c r="UU536" s="250"/>
      <c r="UV536" s="250"/>
      <c r="UW536" s="250"/>
      <c r="UX536" s="250"/>
      <c r="UY536" s="250"/>
      <c r="UZ536" s="250"/>
      <c r="VA536" s="250"/>
      <c r="VB536" s="250"/>
      <c r="VC536" s="250"/>
      <c r="VD536" s="250"/>
      <c r="VE536" s="250"/>
      <c r="VF536" s="250"/>
      <c r="VG536" s="250"/>
      <c r="VH536" s="250"/>
      <c r="VI536" s="250"/>
      <c r="VJ536" s="250"/>
      <c r="VK536" s="250"/>
      <c r="VL536" s="250"/>
      <c r="VM536" s="250"/>
      <c r="VN536" s="250"/>
      <c r="VO536" s="250"/>
      <c r="VP536" s="250"/>
      <c r="VQ536" s="250"/>
      <c r="VR536" s="250"/>
      <c r="VS536" s="250"/>
      <c r="VT536" s="250"/>
      <c r="VU536" s="250"/>
      <c r="VV536" s="250"/>
      <c r="VW536" s="250"/>
      <c r="VX536" s="250"/>
      <c r="VY536" s="250"/>
      <c r="VZ536" s="250"/>
      <c r="WA536" s="250"/>
      <c r="WB536" s="250"/>
      <c r="WC536" s="250"/>
      <c r="WD536" s="250"/>
      <c r="WE536" s="250"/>
      <c r="WF536" s="250"/>
      <c r="WG536" s="250"/>
      <c r="WH536" s="250"/>
      <c r="WI536" s="250"/>
      <c r="WJ536" s="250"/>
      <c r="WK536" s="250"/>
      <c r="WL536" s="250"/>
      <c r="WM536" s="250"/>
      <c r="WN536" s="250"/>
      <c r="WO536" s="250"/>
      <c r="WP536" s="250"/>
      <c r="WQ536" s="250"/>
      <c r="WR536" s="250"/>
      <c r="WS536" s="250"/>
      <c r="WT536" s="250"/>
      <c r="WU536" s="250"/>
      <c r="WV536" s="250"/>
      <c r="WW536" s="250"/>
      <c r="WX536" s="250"/>
      <c r="WY536" s="250"/>
      <c r="WZ536" s="250"/>
      <c r="XA536" s="250"/>
      <c r="XB536" s="250"/>
      <c r="XC536" s="250"/>
      <c r="XD536" s="250"/>
      <c r="XE536" s="250"/>
      <c r="XF536" s="250"/>
      <c r="XG536" s="250"/>
      <c r="XH536" s="250"/>
      <c r="XI536" s="250"/>
      <c r="XJ536" s="250"/>
      <c r="XK536" s="250"/>
      <c r="XL536" s="250"/>
      <c r="XM536" s="250"/>
      <c r="XN536" s="250"/>
      <c r="XO536" s="250"/>
      <c r="XP536" s="250"/>
      <c r="XQ536" s="250"/>
      <c r="XR536" s="250"/>
      <c r="XS536" s="250"/>
      <c r="XT536" s="250"/>
      <c r="XU536" s="250"/>
      <c r="XV536" s="250"/>
      <c r="XW536" s="250"/>
      <c r="XX536" s="250"/>
      <c r="XY536" s="250"/>
      <c r="XZ536" s="250"/>
      <c r="YA536" s="250"/>
      <c r="YB536" s="250"/>
      <c r="YC536" s="250"/>
      <c r="YD536" s="250"/>
      <c r="YE536" s="250"/>
      <c r="YF536" s="250"/>
      <c r="YG536" s="250"/>
      <c r="YH536" s="250"/>
      <c r="YI536" s="250"/>
      <c r="YJ536" s="250"/>
      <c r="YK536" s="250"/>
      <c r="YL536" s="250"/>
      <c r="YM536" s="250"/>
      <c r="YN536" s="250"/>
      <c r="YO536" s="250"/>
      <c r="YP536" s="250"/>
      <c r="YQ536" s="250"/>
      <c r="YR536" s="250"/>
      <c r="YS536" s="250"/>
      <c r="YT536" s="250"/>
      <c r="YU536" s="250"/>
      <c r="YV536" s="250"/>
      <c r="YW536" s="250"/>
      <c r="YX536" s="250"/>
      <c r="YY536" s="250"/>
      <c r="YZ536" s="250"/>
      <c r="ZA536" s="250"/>
      <c r="ZB536" s="250"/>
      <c r="ZC536" s="250"/>
      <c r="ZD536" s="250"/>
      <c r="ZE536" s="250"/>
      <c r="ZF536" s="250"/>
      <c r="ZG536" s="250"/>
      <c r="ZH536" s="250"/>
      <c r="ZI536" s="250"/>
      <c r="ZJ536" s="250"/>
      <c r="ZK536" s="250"/>
      <c r="ZL536" s="250"/>
      <c r="ZM536" s="250"/>
      <c r="ZN536" s="250"/>
      <c r="ZO536" s="250"/>
      <c r="ZP536" s="250"/>
      <c r="ZQ536" s="250"/>
      <c r="ZR536" s="250"/>
      <c r="ZS536" s="250"/>
      <c r="ZT536" s="250"/>
      <c r="ZU536" s="250"/>
      <c r="ZV536" s="250"/>
      <c r="ZW536" s="250"/>
      <c r="ZX536" s="250"/>
      <c r="ZY536" s="250"/>
      <c r="ZZ536" s="250"/>
      <c r="AAA536" s="250"/>
      <c r="AAB536" s="250"/>
      <c r="AAC536" s="250"/>
      <c r="AAD536" s="250"/>
      <c r="AAE536" s="250"/>
      <c r="AAF536" s="250"/>
      <c r="AAG536" s="250"/>
      <c r="AAH536" s="250"/>
      <c r="AAI536" s="250"/>
      <c r="AAJ536" s="250"/>
      <c r="AAK536" s="250"/>
      <c r="AAL536" s="250"/>
      <c r="AAM536" s="250"/>
      <c r="AAN536" s="250"/>
      <c r="AAO536" s="250"/>
      <c r="AAP536" s="250"/>
      <c r="AAQ536" s="250"/>
      <c r="AAR536" s="250"/>
      <c r="AAS536" s="250"/>
      <c r="AAT536" s="250"/>
      <c r="AAU536" s="250"/>
      <c r="AAV536" s="250"/>
      <c r="AAW536" s="250"/>
      <c r="AAX536" s="250"/>
      <c r="AAY536" s="250"/>
      <c r="AAZ536" s="250"/>
      <c r="ABA536" s="250"/>
      <c r="ABB536" s="250"/>
      <c r="ABC536" s="250"/>
      <c r="ABD536" s="250"/>
      <c r="ABE536" s="250"/>
      <c r="ABF536" s="250"/>
      <c r="ABG536" s="250"/>
      <c r="ABH536" s="250"/>
      <c r="ABI536" s="250"/>
      <c r="ABJ536" s="250"/>
      <c r="ABK536" s="250"/>
      <c r="ABL536" s="250"/>
      <c r="ABM536" s="250"/>
      <c r="ABN536" s="250"/>
      <c r="ABO536" s="250"/>
      <c r="ABP536" s="250"/>
      <c r="ABQ536" s="250"/>
      <c r="ABR536" s="250"/>
      <c r="ABS536" s="250"/>
      <c r="ABT536" s="250"/>
      <c r="ABU536" s="250"/>
      <c r="ABV536" s="250"/>
      <c r="ABW536" s="250"/>
      <c r="ABX536" s="250"/>
      <c r="ABY536" s="250"/>
      <c r="ABZ536" s="250"/>
      <c r="ACA536" s="250"/>
      <c r="ACB536" s="250"/>
      <c r="ACC536" s="250"/>
      <c r="ACD536" s="250"/>
      <c r="ACE536" s="250"/>
      <c r="ACF536" s="250"/>
      <c r="ACG536" s="250"/>
      <c r="ACH536" s="250"/>
      <c r="ACI536" s="250"/>
      <c r="ACJ536" s="250"/>
      <c r="ACK536" s="250"/>
      <c r="ACL536" s="250"/>
      <c r="ACM536" s="250"/>
      <c r="ACN536" s="250"/>
      <c r="ACO536" s="250"/>
      <c r="ACP536" s="250"/>
      <c r="ACQ536" s="250"/>
      <c r="ACR536" s="250"/>
      <c r="ACS536" s="250"/>
      <c r="ACT536" s="250"/>
      <c r="ACU536" s="250"/>
      <c r="ACV536" s="250"/>
      <c r="ACW536" s="250"/>
      <c r="ACX536" s="250"/>
      <c r="ACY536" s="250"/>
      <c r="ACZ536" s="250"/>
      <c r="ADA536" s="250"/>
      <c r="ADB536" s="250"/>
      <c r="ADC536" s="250"/>
      <c r="ADD536" s="250"/>
      <c r="ADE536" s="250"/>
      <c r="ADF536" s="250"/>
      <c r="ADG536" s="250"/>
      <c r="ADH536" s="250"/>
      <c r="ADI536" s="250"/>
      <c r="ADJ536" s="250"/>
      <c r="ADK536" s="250"/>
      <c r="ADL536" s="250"/>
      <c r="ADM536" s="250"/>
      <c r="ADN536" s="250"/>
      <c r="ADO536" s="250"/>
      <c r="ADP536" s="250"/>
      <c r="ADQ536" s="250"/>
      <c r="ADR536" s="250"/>
      <c r="ADS536" s="250"/>
      <c r="ADT536" s="250"/>
      <c r="ADU536" s="250"/>
      <c r="ADV536" s="250"/>
      <c r="ADW536" s="250"/>
      <c r="ADX536" s="250"/>
      <c r="ADY536" s="250"/>
      <c r="ADZ536" s="250"/>
      <c r="AEA536" s="250"/>
      <c r="AEB536" s="250"/>
      <c r="AEC536" s="250"/>
      <c r="AED536" s="250"/>
      <c r="AEE536" s="250"/>
      <c r="AEF536" s="250"/>
      <c r="AEG536" s="250"/>
      <c r="AEH536" s="250"/>
      <c r="AEI536" s="250"/>
      <c r="AEJ536" s="250"/>
      <c r="AEK536" s="250"/>
      <c r="AEL536" s="250"/>
      <c r="AEM536" s="250"/>
      <c r="AEN536" s="250"/>
      <c r="AEO536" s="250"/>
      <c r="AEP536" s="250"/>
      <c r="AEQ536" s="250"/>
      <c r="AER536" s="250"/>
      <c r="AES536" s="250"/>
      <c r="AET536" s="250"/>
      <c r="AEU536" s="250"/>
      <c r="AEV536" s="250"/>
      <c r="AEW536" s="250"/>
      <c r="AEX536" s="250"/>
      <c r="AEY536" s="250"/>
      <c r="AEZ536" s="250"/>
      <c r="AFA536" s="250"/>
      <c r="AFB536" s="250"/>
      <c r="AFC536" s="250"/>
      <c r="AFD536" s="250"/>
      <c r="AFE536" s="250"/>
      <c r="AFF536" s="250"/>
      <c r="AFG536" s="250"/>
      <c r="AFH536" s="250"/>
      <c r="AFI536" s="250"/>
      <c r="AFJ536" s="250"/>
      <c r="AFK536" s="250"/>
      <c r="AFL536" s="250"/>
      <c r="AFM536" s="250"/>
      <c r="AFN536" s="250"/>
      <c r="AFO536" s="250"/>
      <c r="AFP536" s="250"/>
      <c r="AFQ536" s="250"/>
      <c r="AFR536" s="250"/>
      <c r="AFS536" s="250"/>
      <c r="AFT536" s="250"/>
      <c r="AFU536" s="250"/>
      <c r="AFV536" s="250"/>
      <c r="AFW536" s="250"/>
      <c r="AFX536" s="250"/>
      <c r="AFY536" s="250"/>
      <c r="AFZ536" s="250"/>
      <c r="AGA536" s="250"/>
      <c r="AGB536" s="250"/>
      <c r="AGC536" s="250"/>
      <c r="AGD536" s="250"/>
      <c r="AGE536" s="250"/>
      <c r="AGF536" s="250"/>
      <c r="AGG536" s="250"/>
      <c r="AGH536" s="250"/>
      <c r="AGI536" s="250"/>
      <c r="AGJ536" s="250"/>
      <c r="AGK536" s="250"/>
      <c r="AGL536" s="250"/>
      <c r="AGM536" s="250"/>
      <c r="AGN536" s="250"/>
      <c r="AGO536" s="250"/>
      <c r="AGP536" s="250"/>
      <c r="AGQ536" s="250"/>
      <c r="AGR536" s="250"/>
      <c r="AGS536" s="250"/>
      <c r="AGT536" s="250"/>
      <c r="AGU536" s="250"/>
      <c r="AGV536" s="250"/>
      <c r="AGW536" s="250"/>
      <c r="AGX536" s="250"/>
      <c r="AGY536" s="250"/>
      <c r="AGZ536" s="250"/>
      <c r="AHA536" s="250"/>
      <c r="AHB536" s="250"/>
      <c r="AHC536" s="250"/>
      <c r="AHD536" s="250"/>
      <c r="AHE536" s="250"/>
      <c r="AHF536" s="250"/>
      <c r="AHG536" s="250"/>
      <c r="AHH536" s="250"/>
      <c r="AHI536" s="250"/>
      <c r="AHJ536" s="250"/>
      <c r="AHK536" s="250"/>
      <c r="AHL536" s="250"/>
      <c r="AHM536" s="250"/>
      <c r="AHN536" s="250"/>
      <c r="AHO536" s="250"/>
      <c r="AHP536" s="250"/>
      <c r="AHQ536" s="250"/>
      <c r="AHR536" s="250"/>
      <c r="AHS536" s="250"/>
      <c r="AHT536" s="250"/>
      <c r="AHU536" s="250"/>
      <c r="AHV536" s="250"/>
      <c r="AHW536" s="250"/>
      <c r="AHX536" s="250"/>
      <c r="AHY536" s="250"/>
      <c r="AHZ536" s="250"/>
      <c r="AIA536" s="250"/>
      <c r="AIB536" s="250"/>
      <c r="AIC536" s="250"/>
      <c r="AID536" s="250"/>
      <c r="AIE536" s="250"/>
      <c r="AIF536" s="250"/>
      <c r="AIG536" s="250"/>
      <c r="AIH536" s="250"/>
      <c r="AII536" s="250"/>
      <c r="AIJ536" s="250"/>
      <c r="AIK536" s="250"/>
      <c r="AIL536" s="250"/>
      <c r="AIM536" s="250"/>
      <c r="AIN536" s="250"/>
      <c r="AIO536" s="250"/>
      <c r="AIP536" s="250"/>
      <c r="AIQ536" s="250"/>
      <c r="AIR536" s="250"/>
      <c r="AIS536" s="250"/>
      <c r="AIT536" s="250"/>
      <c r="AIU536" s="250"/>
      <c r="AIV536" s="250"/>
      <c r="AIW536" s="250"/>
      <c r="AIX536" s="250"/>
      <c r="AIY536" s="250"/>
      <c r="AIZ536" s="250"/>
      <c r="AJA536" s="250"/>
      <c r="AJB536" s="250"/>
      <c r="AJC536" s="250"/>
      <c r="AJD536" s="250"/>
      <c r="AJE536" s="250"/>
      <c r="AJF536" s="250"/>
      <c r="AJG536" s="250"/>
      <c r="AJH536" s="250"/>
      <c r="AJI536" s="250"/>
      <c r="AJJ536" s="250"/>
      <c r="AJK536" s="250"/>
      <c r="AJL536" s="250"/>
      <c r="AJM536" s="250"/>
      <c r="AJN536" s="250"/>
      <c r="AJO536" s="250"/>
      <c r="AJP536" s="250"/>
      <c r="AJQ536" s="250"/>
      <c r="AJR536" s="250"/>
      <c r="AJS536" s="250"/>
      <c r="AJT536" s="250"/>
      <c r="AJU536" s="250"/>
      <c r="AJV536" s="250"/>
      <c r="AJW536" s="250"/>
      <c r="AJX536" s="250"/>
      <c r="AJY536" s="250"/>
      <c r="AJZ536" s="250"/>
      <c r="AKA536" s="250"/>
      <c r="AKB536" s="250"/>
      <c r="AKC536" s="250"/>
      <c r="AKD536" s="250"/>
      <c r="AKE536" s="250"/>
      <c r="AKF536" s="250"/>
      <c r="AKG536" s="250"/>
      <c r="AKH536" s="250"/>
      <c r="AKI536" s="250"/>
      <c r="AKJ536" s="250"/>
      <c r="AKK536" s="250"/>
      <c r="AKL536" s="250"/>
      <c r="AKM536" s="250"/>
      <c r="AKN536" s="250"/>
      <c r="AKO536" s="250"/>
      <c r="AKP536" s="250"/>
      <c r="AKQ536" s="250"/>
      <c r="AKR536" s="250"/>
      <c r="AKS536" s="250"/>
      <c r="AKT536" s="250"/>
      <c r="AKU536" s="250"/>
      <c r="AKV536" s="250"/>
      <c r="AKW536" s="250"/>
      <c r="AKX536" s="250"/>
      <c r="AKY536" s="250"/>
      <c r="AKZ536" s="250"/>
      <c r="ALA536" s="250"/>
      <c r="ALB536" s="250"/>
      <c r="ALC536" s="250"/>
      <c r="ALD536" s="250"/>
    </row>
    <row r="537" spans="1:992" s="5" customFormat="1" ht="11.25" customHeight="1">
      <c r="A537" s="2415"/>
      <c r="B537" s="2387"/>
      <c r="C537" s="2467"/>
      <c r="D537" s="722" t="s">
        <v>303</v>
      </c>
      <c r="E537" s="271">
        <f>E543+E549+E555+E561+E567+E573+E579+E585+E591+E597+E603</f>
        <v>27629416.030000001</v>
      </c>
      <c r="F537" s="271">
        <f>F543+F549+F555+F561+F567+F573+F579+F585+F591+F597+F603</f>
        <v>26952560.100000001</v>
      </c>
      <c r="G537" s="2406"/>
      <c r="H537" s="712"/>
      <c r="I537" s="712"/>
      <c r="J537" s="712"/>
      <c r="K537" s="712"/>
      <c r="L537" s="2803"/>
      <c r="M537" s="580"/>
      <c r="N537" s="250"/>
      <c r="O537" s="250"/>
      <c r="P537" s="250"/>
      <c r="Q537" s="250"/>
      <c r="R537" s="250"/>
      <c r="S537" s="250"/>
      <c r="T537" s="250"/>
      <c r="U537" s="250"/>
      <c r="V537" s="250"/>
      <c r="W537" s="250"/>
      <c r="X537" s="250"/>
      <c r="Y537" s="250"/>
      <c r="Z537" s="250"/>
      <c r="AA537" s="250"/>
      <c r="AB537" s="250"/>
      <c r="AC537" s="250"/>
      <c r="AD537" s="250"/>
      <c r="AE537" s="250"/>
      <c r="AF537" s="250"/>
      <c r="AG537" s="250"/>
      <c r="AH537" s="250"/>
      <c r="AI537" s="250"/>
      <c r="AJ537" s="250"/>
      <c r="AK537" s="250"/>
      <c r="AL537" s="250"/>
      <c r="AM537" s="250"/>
      <c r="AN537" s="250"/>
      <c r="AO537" s="250"/>
      <c r="AP537" s="250"/>
      <c r="AQ537" s="250"/>
      <c r="AR537" s="250"/>
      <c r="AS537" s="250"/>
      <c r="AT537" s="250"/>
      <c r="AU537" s="250"/>
      <c r="AV537" s="250"/>
      <c r="AW537" s="250"/>
      <c r="AX537" s="250"/>
      <c r="AY537" s="250"/>
      <c r="AZ537" s="250"/>
      <c r="BA537" s="250"/>
      <c r="BB537" s="250"/>
      <c r="BC537" s="250"/>
      <c r="BD537" s="250"/>
      <c r="BE537" s="250"/>
      <c r="BF537" s="250"/>
      <c r="BG537" s="250"/>
      <c r="BH537" s="250"/>
      <c r="BI537" s="250"/>
      <c r="BJ537" s="250"/>
      <c r="BK537" s="250"/>
      <c r="BL537" s="250"/>
      <c r="BM537" s="250"/>
      <c r="BN537" s="250"/>
      <c r="BO537" s="250"/>
      <c r="BP537" s="250"/>
      <c r="BQ537" s="250"/>
      <c r="BR537" s="250"/>
      <c r="BS537" s="250"/>
      <c r="BT537" s="250"/>
      <c r="BU537" s="250"/>
      <c r="BV537" s="250"/>
      <c r="BW537" s="250"/>
      <c r="BX537" s="250"/>
      <c r="BY537" s="250"/>
      <c r="BZ537" s="250"/>
      <c r="CA537" s="250"/>
      <c r="CB537" s="250"/>
      <c r="CC537" s="250"/>
      <c r="CD537" s="250"/>
      <c r="CE537" s="250"/>
      <c r="CF537" s="250"/>
      <c r="CG537" s="250"/>
      <c r="CH537" s="250"/>
      <c r="CI537" s="250"/>
      <c r="CJ537" s="250"/>
      <c r="CK537" s="250"/>
      <c r="CL537" s="250"/>
      <c r="CM537" s="250"/>
      <c r="CN537" s="250"/>
      <c r="CO537" s="250"/>
      <c r="CP537" s="250"/>
      <c r="CQ537" s="250"/>
      <c r="CR537" s="250"/>
      <c r="CS537" s="250"/>
      <c r="CT537" s="250"/>
      <c r="CU537" s="250"/>
      <c r="CV537" s="250"/>
      <c r="CW537" s="250"/>
      <c r="CX537" s="250"/>
      <c r="CY537" s="250"/>
      <c r="CZ537" s="250"/>
      <c r="DA537" s="250"/>
      <c r="DB537" s="250"/>
      <c r="DC537" s="250"/>
      <c r="DD537" s="250"/>
      <c r="DE537" s="250"/>
      <c r="DF537" s="250"/>
      <c r="DG537" s="250"/>
      <c r="DH537" s="250"/>
      <c r="DI537" s="250"/>
      <c r="DJ537" s="250"/>
      <c r="DK537" s="250"/>
      <c r="DL537" s="250"/>
      <c r="DM537" s="250"/>
      <c r="DN537" s="250"/>
      <c r="DO537" s="250"/>
      <c r="DP537" s="250"/>
      <c r="DQ537" s="250"/>
      <c r="DR537" s="250"/>
      <c r="DS537" s="250"/>
      <c r="DT537" s="250"/>
      <c r="DU537" s="250"/>
      <c r="DV537" s="250"/>
      <c r="DW537" s="250"/>
      <c r="DX537" s="250"/>
      <c r="DY537" s="250"/>
      <c r="DZ537" s="250"/>
      <c r="EA537" s="250"/>
      <c r="EB537" s="250"/>
      <c r="EC537" s="250"/>
      <c r="ED537" s="250"/>
      <c r="EE537" s="250"/>
      <c r="EF537" s="250"/>
      <c r="EG537" s="250"/>
      <c r="EH537" s="250"/>
      <c r="EI537" s="250"/>
      <c r="EJ537" s="250"/>
      <c r="EK537" s="250"/>
      <c r="EL537" s="250"/>
      <c r="EM537" s="250"/>
      <c r="EN537" s="250"/>
      <c r="EO537" s="250"/>
      <c r="EP537" s="250"/>
      <c r="EQ537" s="250"/>
      <c r="ER537" s="250"/>
      <c r="ES537" s="250"/>
      <c r="ET537" s="250"/>
      <c r="EU537" s="250"/>
      <c r="EV537" s="250"/>
      <c r="EW537" s="250"/>
      <c r="EX537" s="250"/>
      <c r="EY537" s="250"/>
      <c r="EZ537" s="250"/>
      <c r="FA537" s="250"/>
      <c r="FB537" s="250"/>
      <c r="FC537" s="250"/>
      <c r="FD537" s="250"/>
      <c r="FE537" s="250"/>
      <c r="FF537" s="250"/>
      <c r="FG537" s="250"/>
      <c r="FH537" s="250"/>
      <c r="FI537" s="250"/>
      <c r="FJ537" s="250"/>
      <c r="FK537" s="250"/>
      <c r="FL537" s="250"/>
      <c r="FM537" s="250"/>
      <c r="FN537" s="250"/>
      <c r="FO537" s="250"/>
      <c r="FP537" s="250"/>
      <c r="FQ537" s="250"/>
      <c r="FR537" s="250"/>
      <c r="FS537" s="250"/>
      <c r="FT537" s="250"/>
      <c r="FU537" s="250"/>
      <c r="FV537" s="250"/>
      <c r="FW537" s="250"/>
      <c r="FX537" s="250"/>
      <c r="FY537" s="250"/>
      <c r="FZ537" s="250"/>
      <c r="GA537" s="250"/>
      <c r="GB537" s="250"/>
      <c r="GC537" s="250"/>
      <c r="GD537" s="250"/>
      <c r="GE537" s="250"/>
      <c r="GF537" s="250"/>
      <c r="GG537" s="250"/>
      <c r="GH537" s="250"/>
      <c r="GI537" s="250"/>
      <c r="GJ537" s="250"/>
      <c r="GK537" s="250"/>
      <c r="GL537" s="250"/>
      <c r="GM537" s="250"/>
      <c r="GN537" s="250"/>
      <c r="GO537" s="250"/>
      <c r="GP537" s="250"/>
      <c r="GQ537" s="250"/>
      <c r="GR537" s="250"/>
      <c r="GS537" s="250"/>
      <c r="GT537" s="250"/>
      <c r="GU537" s="250"/>
      <c r="GV537" s="250"/>
      <c r="GW537" s="250"/>
      <c r="GX537" s="250"/>
      <c r="GY537" s="250"/>
      <c r="GZ537" s="250"/>
      <c r="HA537" s="250"/>
      <c r="HB537" s="250"/>
      <c r="HC537" s="250"/>
      <c r="HD537" s="250"/>
      <c r="HE537" s="250"/>
      <c r="HF537" s="250"/>
      <c r="HG537" s="250"/>
      <c r="HH537" s="250"/>
      <c r="HI537" s="250"/>
      <c r="HJ537" s="250"/>
      <c r="HK537" s="250"/>
      <c r="HL537" s="250"/>
      <c r="HM537" s="250"/>
      <c r="HN537" s="250"/>
      <c r="HO537" s="250"/>
      <c r="HP537" s="250"/>
      <c r="HQ537" s="250"/>
      <c r="HR537" s="250"/>
      <c r="HS537" s="250"/>
      <c r="HT537" s="250"/>
      <c r="HU537" s="250"/>
      <c r="HV537" s="250"/>
      <c r="HW537" s="250"/>
      <c r="HX537" s="250"/>
      <c r="HY537" s="250"/>
      <c r="HZ537" s="250"/>
      <c r="IA537" s="250"/>
      <c r="IB537" s="250"/>
      <c r="IC537" s="250"/>
      <c r="ID537" s="250"/>
      <c r="IE537" s="250"/>
      <c r="IF537" s="250"/>
      <c r="IG537" s="250"/>
      <c r="IH537" s="250"/>
      <c r="II537" s="250"/>
      <c r="IJ537" s="250"/>
      <c r="IK537" s="250"/>
      <c r="IL537" s="250"/>
      <c r="IM537" s="250"/>
      <c r="IN537" s="250"/>
      <c r="IO537" s="250"/>
      <c r="IP537" s="250"/>
      <c r="IQ537" s="250"/>
      <c r="IR537" s="250"/>
      <c r="IS537" s="250"/>
      <c r="IT537" s="250"/>
      <c r="IU537" s="250"/>
      <c r="IV537" s="250"/>
      <c r="IW537" s="250"/>
      <c r="IX537" s="250"/>
      <c r="IY537" s="250"/>
      <c r="IZ537" s="250"/>
      <c r="JA537" s="250"/>
      <c r="JB537" s="250"/>
      <c r="JC537" s="250"/>
      <c r="JD537" s="250"/>
      <c r="JE537" s="250"/>
      <c r="JF537" s="250"/>
      <c r="JG537" s="250"/>
      <c r="JH537" s="250"/>
      <c r="JI537" s="250"/>
      <c r="JJ537" s="250"/>
      <c r="JK537" s="250"/>
      <c r="JL537" s="250"/>
      <c r="JM537" s="250"/>
      <c r="JN537" s="250"/>
      <c r="JO537" s="250"/>
      <c r="JP537" s="250"/>
      <c r="JQ537" s="250"/>
      <c r="JR537" s="250"/>
      <c r="JS537" s="250"/>
      <c r="JT537" s="250"/>
      <c r="JU537" s="250"/>
      <c r="JV537" s="250"/>
      <c r="JW537" s="250"/>
      <c r="JX537" s="250"/>
      <c r="JY537" s="250"/>
      <c r="JZ537" s="250"/>
      <c r="KA537" s="250"/>
      <c r="KB537" s="250"/>
      <c r="KC537" s="250"/>
      <c r="KD537" s="250"/>
      <c r="KE537" s="250"/>
      <c r="KF537" s="250"/>
      <c r="KG537" s="250"/>
      <c r="KH537" s="250"/>
      <c r="KI537" s="250"/>
      <c r="KJ537" s="250"/>
      <c r="KK537" s="250"/>
      <c r="KL537" s="250"/>
      <c r="KM537" s="250"/>
      <c r="KN537" s="250"/>
      <c r="KO537" s="250"/>
      <c r="KP537" s="250"/>
      <c r="KQ537" s="250"/>
      <c r="KR537" s="250"/>
      <c r="KS537" s="250"/>
      <c r="KT537" s="250"/>
      <c r="KU537" s="250"/>
      <c r="KV537" s="250"/>
      <c r="KW537" s="250"/>
      <c r="KX537" s="250"/>
      <c r="KY537" s="250"/>
      <c r="KZ537" s="250"/>
      <c r="LA537" s="250"/>
      <c r="LB537" s="250"/>
      <c r="LC537" s="250"/>
      <c r="LD537" s="250"/>
      <c r="LE537" s="250"/>
      <c r="LF537" s="250"/>
      <c r="LG537" s="250"/>
      <c r="LH537" s="250"/>
      <c r="LI537" s="250"/>
      <c r="LJ537" s="250"/>
      <c r="LK537" s="250"/>
      <c r="LL537" s="250"/>
      <c r="LM537" s="250"/>
      <c r="LN537" s="250"/>
      <c r="LO537" s="250"/>
      <c r="LP537" s="250"/>
      <c r="LQ537" s="250"/>
      <c r="LR537" s="250"/>
      <c r="LS537" s="250"/>
      <c r="LT537" s="250"/>
      <c r="LU537" s="250"/>
      <c r="LV537" s="250"/>
      <c r="LW537" s="250"/>
      <c r="LX537" s="250"/>
      <c r="LY537" s="250"/>
      <c r="LZ537" s="250"/>
      <c r="MA537" s="250"/>
      <c r="MB537" s="250"/>
      <c r="MC537" s="250"/>
      <c r="MD537" s="250"/>
      <c r="ME537" s="250"/>
      <c r="MF537" s="250"/>
      <c r="MG537" s="250"/>
      <c r="MH537" s="250"/>
      <c r="MI537" s="250"/>
      <c r="MJ537" s="250"/>
      <c r="MK537" s="250"/>
      <c r="ML537" s="250"/>
      <c r="MM537" s="250"/>
      <c r="MN537" s="250"/>
      <c r="MO537" s="250"/>
      <c r="MP537" s="250"/>
      <c r="MQ537" s="250"/>
      <c r="MR537" s="250"/>
      <c r="MS537" s="250"/>
      <c r="MT537" s="250"/>
      <c r="MU537" s="250"/>
      <c r="MV537" s="250"/>
      <c r="MW537" s="250"/>
      <c r="MX537" s="250"/>
      <c r="MY537" s="250"/>
      <c r="MZ537" s="250"/>
      <c r="NA537" s="250"/>
      <c r="NB537" s="250"/>
      <c r="NC537" s="250"/>
      <c r="ND537" s="250"/>
      <c r="NE537" s="250"/>
      <c r="NF537" s="250"/>
      <c r="NG537" s="250"/>
      <c r="NH537" s="250"/>
      <c r="NI537" s="250"/>
      <c r="NJ537" s="250"/>
      <c r="NK537" s="250"/>
      <c r="NL537" s="250"/>
      <c r="NM537" s="250"/>
      <c r="NN537" s="250"/>
      <c r="NO537" s="250"/>
      <c r="NP537" s="250"/>
      <c r="NQ537" s="250"/>
      <c r="NR537" s="250"/>
      <c r="NS537" s="250"/>
      <c r="NT537" s="250"/>
      <c r="NU537" s="250"/>
      <c r="NV537" s="250"/>
      <c r="NW537" s="250"/>
      <c r="NX537" s="250"/>
      <c r="NY537" s="250"/>
      <c r="NZ537" s="250"/>
      <c r="OA537" s="250"/>
      <c r="OB537" s="250"/>
      <c r="OC537" s="250"/>
      <c r="OD537" s="250"/>
      <c r="OE537" s="250"/>
      <c r="OF537" s="250"/>
      <c r="OG537" s="250"/>
      <c r="OH537" s="250"/>
      <c r="OI537" s="250"/>
      <c r="OJ537" s="250"/>
      <c r="OK537" s="250"/>
      <c r="OL537" s="250"/>
      <c r="OM537" s="250"/>
      <c r="ON537" s="250"/>
      <c r="OO537" s="250"/>
      <c r="OP537" s="250"/>
      <c r="OQ537" s="250"/>
      <c r="OR537" s="250"/>
      <c r="OS537" s="250"/>
      <c r="OT537" s="250"/>
      <c r="OU537" s="250"/>
      <c r="OV537" s="250"/>
      <c r="OW537" s="250"/>
      <c r="OX537" s="250"/>
      <c r="OY537" s="250"/>
      <c r="OZ537" s="250"/>
      <c r="PA537" s="250"/>
      <c r="PB537" s="250"/>
      <c r="PC537" s="250"/>
      <c r="PD537" s="250"/>
      <c r="PE537" s="250"/>
      <c r="PF537" s="250"/>
      <c r="PG537" s="250"/>
      <c r="PH537" s="250"/>
      <c r="PI537" s="250"/>
      <c r="PJ537" s="250"/>
      <c r="PK537" s="250"/>
      <c r="PL537" s="250"/>
      <c r="PM537" s="250"/>
      <c r="PN537" s="250"/>
      <c r="PO537" s="250"/>
      <c r="PP537" s="250"/>
      <c r="PQ537" s="250"/>
      <c r="PR537" s="250"/>
      <c r="PS537" s="250"/>
      <c r="PT537" s="250"/>
      <c r="PU537" s="250"/>
      <c r="PV537" s="250"/>
      <c r="PW537" s="250"/>
      <c r="PX537" s="250"/>
      <c r="PY537" s="250"/>
      <c r="PZ537" s="250"/>
      <c r="QA537" s="250"/>
      <c r="QB537" s="250"/>
      <c r="QC537" s="250"/>
      <c r="QD537" s="250"/>
      <c r="QE537" s="250"/>
      <c r="QF537" s="250"/>
      <c r="QG537" s="250"/>
      <c r="QH537" s="250"/>
      <c r="QI537" s="250"/>
      <c r="QJ537" s="250"/>
      <c r="QK537" s="250"/>
      <c r="QL537" s="250"/>
      <c r="QM537" s="250"/>
      <c r="QN537" s="250"/>
      <c r="QO537" s="250"/>
      <c r="QP537" s="250"/>
      <c r="QQ537" s="250"/>
      <c r="QR537" s="250"/>
      <c r="QS537" s="250"/>
      <c r="QT537" s="250"/>
      <c r="QU537" s="250"/>
      <c r="QV537" s="250"/>
      <c r="QW537" s="250"/>
      <c r="QX537" s="250"/>
      <c r="QY537" s="250"/>
      <c r="QZ537" s="250"/>
      <c r="RA537" s="250"/>
      <c r="RB537" s="250"/>
      <c r="RC537" s="250"/>
      <c r="RD537" s="250"/>
      <c r="RE537" s="250"/>
      <c r="RF537" s="250"/>
      <c r="RG537" s="250"/>
      <c r="RH537" s="250"/>
      <c r="RI537" s="250"/>
      <c r="RJ537" s="250"/>
      <c r="RK537" s="250"/>
      <c r="RL537" s="250"/>
      <c r="RM537" s="250"/>
      <c r="RN537" s="250"/>
      <c r="RO537" s="250"/>
      <c r="RP537" s="250"/>
      <c r="RQ537" s="250"/>
      <c r="RR537" s="250"/>
      <c r="RS537" s="250"/>
      <c r="RT537" s="250"/>
      <c r="RU537" s="250"/>
      <c r="RV537" s="250"/>
      <c r="RW537" s="250"/>
      <c r="RX537" s="250"/>
      <c r="RY537" s="250"/>
      <c r="RZ537" s="250"/>
      <c r="SA537" s="250"/>
      <c r="SB537" s="250"/>
      <c r="SC537" s="250"/>
      <c r="SD537" s="250"/>
      <c r="SE537" s="250"/>
      <c r="SF537" s="250"/>
      <c r="SG537" s="250"/>
      <c r="SH537" s="250"/>
      <c r="SI537" s="250"/>
      <c r="SJ537" s="250"/>
      <c r="SK537" s="250"/>
      <c r="SL537" s="250"/>
      <c r="SM537" s="250"/>
      <c r="SN537" s="250"/>
      <c r="SO537" s="250"/>
      <c r="SP537" s="250"/>
      <c r="SQ537" s="250"/>
      <c r="SR537" s="250"/>
      <c r="SS537" s="250"/>
      <c r="ST537" s="250"/>
      <c r="SU537" s="250"/>
      <c r="SV537" s="250"/>
      <c r="SW537" s="250"/>
      <c r="SX537" s="250"/>
      <c r="SY537" s="250"/>
      <c r="SZ537" s="250"/>
      <c r="TA537" s="250"/>
      <c r="TB537" s="250"/>
      <c r="TC537" s="250"/>
      <c r="TD537" s="250"/>
      <c r="TE537" s="250"/>
      <c r="TF537" s="250"/>
      <c r="TG537" s="250"/>
      <c r="TH537" s="250"/>
      <c r="TI537" s="250"/>
      <c r="TJ537" s="250"/>
      <c r="TK537" s="250"/>
      <c r="TL537" s="250"/>
      <c r="TM537" s="250"/>
      <c r="TN537" s="250"/>
      <c r="TO537" s="250"/>
      <c r="TP537" s="250"/>
      <c r="TQ537" s="250"/>
      <c r="TR537" s="250"/>
      <c r="TS537" s="250"/>
      <c r="TT537" s="250"/>
      <c r="TU537" s="250"/>
      <c r="TV537" s="250"/>
      <c r="TW537" s="250"/>
      <c r="TX537" s="250"/>
      <c r="TY537" s="250"/>
      <c r="TZ537" s="250"/>
      <c r="UA537" s="250"/>
      <c r="UB537" s="250"/>
      <c r="UC537" s="250"/>
      <c r="UD537" s="250"/>
      <c r="UE537" s="250"/>
      <c r="UF537" s="250"/>
      <c r="UG537" s="250"/>
      <c r="UH537" s="250"/>
      <c r="UI537" s="250"/>
      <c r="UJ537" s="250"/>
      <c r="UK537" s="250"/>
      <c r="UL537" s="250"/>
      <c r="UM537" s="250"/>
      <c r="UN537" s="250"/>
      <c r="UO537" s="250"/>
      <c r="UP537" s="250"/>
      <c r="UQ537" s="250"/>
      <c r="UR537" s="250"/>
      <c r="US537" s="250"/>
      <c r="UT537" s="250"/>
      <c r="UU537" s="250"/>
      <c r="UV537" s="250"/>
      <c r="UW537" s="250"/>
      <c r="UX537" s="250"/>
      <c r="UY537" s="250"/>
      <c r="UZ537" s="250"/>
      <c r="VA537" s="250"/>
      <c r="VB537" s="250"/>
      <c r="VC537" s="250"/>
      <c r="VD537" s="250"/>
      <c r="VE537" s="250"/>
      <c r="VF537" s="250"/>
      <c r="VG537" s="250"/>
      <c r="VH537" s="250"/>
      <c r="VI537" s="250"/>
      <c r="VJ537" s="250"/>
      <c r="VK537" s="250"/>
      <c r="VL537" s="250"/>
      <c r="VM537" s="250"/>
      <c r="VN537" s="250"/>
      <c r="VO537" s="250"/>
      <c r="VP537" s="250"/>
      <c r="VQ537" s="250"/>
      <c r="VR537" s="250"/>
      <c r="VS537" s="250"/>
      <c r="VT537" s="250"/>
      <c r="VU537" s="250"/>
      <c r="VV537" s="250"/>
      <c r="VW537" s="250"/>
      <c r="VX537" s="250"/>
      <c r="VY537" s="250"/>
      <c r="VZ537" s="250"/>
      <c r="WA537" s="250"/>
      <c r="WB537" s="250"/>
      <c r="WC537" s="250"/>
      <c r="WD537" s="250"/>
      <c r="WE537" s="250"/>
      <c r="WF537" s="250"/>
      <c r="WG537" s="250"/>
      <c r="WH537" s="250"/>
      <c r="WI537" s="250"/>
      <c r="WJ537" s="250"/>
      <c r="WK537" s="250"/>
      <c r="WL537" s="250"/>
      <c r="WM537" s="250"/>
      <c r="WN537" s="250"/>
      <c r="WO537" s="250"/>
      <c r="WP537" s="250"/>
      <c r="WQ537" s="250"/>
      <c r="WR537" s="250"/>
      <c r="WS537" s="250"/>
      <c r="WT537" s="250"/>
      <c r="WU537" s="250"/>
      <c r="WV537" s="250"/>
      <c r="WW537" s="250"/>
      <c r="WX537" s="250"/>
      <c r="WY537" s="250"/>
      <c r="WZ537" s="250"/>
      <c r="XA537" s="250"/>
      <c r="XB537" s="250"/>
      <c r="XC537" s="250"/>
      <c r="XD537" s="250"/>
      <c r="XE537" s="250"/>
      <c r="XF537" s="250"/>
      <c r="XG537" s="250"/>
      <c r="XH537" s="250"/>
      <c r="XI537" s="250"/>
      <c r="XJ537" s="250"/>
      <c r="XK537" s="250"/>
      <c r="XL537" s="250"/>
      <c r="XM537" s="250"/>
      <c r="XN537" s="250"/>
      <c r="XO537" s="250"/>
      <c r="XP537" s="250"/>
      <c r="XQ537" s="250"/>
      <c r="XR537" s="250"/>
      <c r="XS537" s="250"/>
      <c r="XT537" s="250"/>
      <c r="XU537" s="250"/>
      <c r="XV537" s="250"/>
      <c r="XW537" s="250"/>
      <c r="XX537" s="250"/>
      <c r="XY537" s="250"/>
      <c r="XZ537" s="250"/>
      <c r="YA537" s="250"/>
      <c r="YB537" s="250"/>
      <c r="YC537" s="250"/>
      <c r="YD537" s="250"/>
      <c r="YE537" s="250"/>
      <c r="YF537" s="250"/>
      <c r="YG537" s="250"/>
      <c r="YH537" s="250"/>
      <c r="YI537" s="250"/>
      <c r="YJ537" s="250"/>
      <c r="YK537" s="250"/>
      <c r="YL537" s="250"/>
      <c r="YM537" s="250"/>
      <c r="YN537" s="250"/>
      <c r="YO537" s="250"/>
      <c r="YP537" s="250"/>
      <c r="YQ537" s="250"/>
      <c r="YR537" s="250"/>
      <c r="YS537" s="250"/>
      <c r="YT537" s="250"/>
      <c r="YU537" s="250"/>
      <c r="YV537" s="250"/>
      <c r="YW537" s="250"/>
      <c r="YX537" s="250"/>
      <c r="YY537" s="250"/>
      <c r="YZ537" s="250"/>
      <c r="ZA537" s="250"/>
      <c r="ZB537" s="250"/>
      <c r="ZC537" s="250"/>
      <c r="ZD537" s="250"/>
      <c r="ZE537" s="250"/>
      <c r="ZF537" s="250"/>
      <c r="ZG537" s="250"/>
      <c r="ZH537" s="250"/>
      <c r="ZI537" s="250"/>
      <c r="ZJ537" s="250"/>
      <c r="ZK537" s="250"/>
      <c r="ZL537" s="250"/>
      <c r="ZM537" s="250"/>
      <c r="ZN537" s="250"/>
      <c r="ZO537" s="250"/>
      <c r="ZP537" s="250"/>
      <c r="ZQ537" s="250"/>
      <c r="ZR537" s="250"/>
      <c r="ZS537" s="250"/>
      <c r="ZT537" s="250"/>
      <c r="ZU537" s="250"/>
      <c r="ZV537" s="250"/>
      <c r="ZW537" s="250"/>
      <c r="ZX537" s="250"/>
      <c r="ZY537" s="250"/>
      <c r="ZZ537" s="250"/>
      <c r="AAA537" s="250"/>
      <c r="AAB537" s="250"/>
      <c r="AAC537" s="250"/>
      <c r="AAD537" s="250"/>
      <c r="AAE537" s="250"/>
      <c r="AAF537" s="250"/>
      <c r="AAG537" s="250"/>
      <c r="AAH537" s="250"/>
      <c r="AAI537" s="250"/>
      <c r="AAJ537" s="250"/>
      <c r="AAK537" s="250"/>
      <c r="AAL537" s="250"/>
      <c r="AAM537" s="250"/>
      <c r="AAN537" s="250"/>
      <c r="AAO537" s="250"/>
      <c r="AAP537" s="250"/>
      <c r="AAQ537" s="250"/>
      <c r="AAR537" s="250"/>
      <c r="AAS537" s="250"/>
      <c r="AAT537" s="250"/>
      <c r="AAU537" s="250"/>
      <c r="AAV537" s="250"/>
      <c r="AAW537" s="250"/>
      <c r="AAX537" s="250"/>
      <c r="AAY537" s="250"/>
      <c r="AAZ537" s="250"/>
      <c r="ABA537" s="250"/>
      <c r="ABB537" s="250"/>
      <c r="ABC537" s="250"/>
      <c r="ABD537" s="250"/>
      <c r="ABE537" s="250"/>
      <c r="ABF537" s="250"/>
      <c r="ABG537" s="250"/>
      <c r="ABH537" s="250"/>
      <c r="ABI537" s="250"/>
      <c r="ABJ537" s="250"/>
      <c r="ABK537" s="250"/>
      <c r="ABL537" s="250"/>
      <c r="ABM537" s="250"/>
      <c r="ABN537" s="250"/>
      <c r="ABO537" s="250"/>
      <c r="ABP537" s="250"/>
      <c r="ABQ537" s="250"/>
      <c r="ABR537" s="250"/>
      <c r="ABS537" s="250"/>
      <c r="ABT537" s="250"/>
      <c r="ABU537" s="250"/>
      <c r="ABV537" s="250"/>
      <c r="ABW537" s="250"/>
      <c r="ABX537" s="250"/>
      <c r="ABY537" s="250"/>
      <c r="ABZ537" s="250"/>
      <c r="ACA537" s="250"/>
      <c r="ACB537" s="250"/>
      <c r="ACC537" s="250"/>
      <c r="ACD537" s="250"/>
      <c r="ACE537" s="250"/>
      <c r="ACF537" s="250"/>
      <c r="ACG537" s="250"/>
      <c r="ACH537" s="250"/>
      <c r="ACI537" s="250"/>
      <c r="ACJ537" s="250"/>
      <c r="ACK537" s="250"/>
      <c r="ACL537" s="250"/>
      <c r="ACM537" s="250"/>
      <c r="ACN537" s="250"/>
      <c r="ACO537" s="250"/>
      <c r="ACP537" s="250"/>
      <c r="ACQ537" s="250"/>
      <c r="ACR537" s="250"/>
      <c r="ACS537" s="250"/>
      <c r="ACT537" s="250"/>
      <c r="ACU537" s="250"/>
      <c r="ACV537" s="250"/>
      <c r="ACW537" s="250"/>
      <c r="ACX537" s="250"/>
      <c r="ACY537" s="250"/>
      <c r="ACZ537" s="250"/>
      <c r="ADA537" s="250"/>
      <c r="ADB537" s="250"/>
      <c r="ADC537" s="250"/>
      <c r="ADD537" s="250"/>
      <c r="ADE537" s="250"/>
      <c r="ADF537" s="250"/>
      <c r="ADG537" s="250"/>
      <c r="ADH537" s="250"/>
      <c r="ADI537" s="250"/>
      <c r="ADJ537" s="250"/>
      <c r="ADK537" s="250"/>
      <c r="ADL537" s="250"/>
      <c r="ADM537" s="250"/>
      <c r="ADN537" s="250"/>
      <c r="ADO537" s="250"/>
      <c r="ADP537" s="250"/>
      <c r="ADQ537" s="250"/>
      <c r="ADR537" s="250"/>
      <c r="ADS537" s="250"/>
      <c r="ADT537" s="250"/>
      <c r="ADU537" s="250"/>
      <c r="ADV537" s="250"/>
      <c r="ADW537" s="250"/>
      <c r="ADX537" s="250"/>
      <c r="ADY537" s="250"/>
      <c r="ADZ537" s="250"/>
      <c r="AEA537" s="250"/>
      <c r="AEB537" s="250"/>
      <c r="AEC537" s="250"/>
      <c r="AED537" s="250"/>
      <c r="AEE537" s="250"/>
      <c r="AEF537" s="250"/>
      <c r="AEG537" s="250"/>
      <c r="AEH537" s="250"/>
      <c r="AEI537" s="250"/>
      <c r="AEJ537" s="250"/>
      <c r="AEK537" s="250"/>
      <c r="AEL537" s="250"/>
      <c r="AEM537" s="250"/>
      <c r="AEN537" s="250"/>
      <c r="AEO537" s="250"/>
      <c r="AEP537" s="250"/>
      <c r="AEQ537" s="250"/>
      <c r="AER537" s="250"/>
      <c r="AES537" s="250"/>
      <c r="AET537" s="250"/>
      <c r="AEU537" s="250"/>
      <c r="AEV537" s="250"/>
      <c r="AEW537" s="250"/>
      <c r="AEX537" s="250"/>
      <c r="AEY537" s="250"/>
      <c r="AEZ537" s="250"/>
      <c r="AFA537" s="250"/>
      <c r="AFB537" s="250"/>
      <c r="AFC537" s="250"/>
      <c r="AFD537" s="250"/>
      <c r="AFE537" s="250"/>
      <c r="AFF537" s="250"/>
      <c r="AFG537" s="250"/>
      <c r="AFH537" s="250"/>
      <c r="AFI537" s="250"/>
      <c r="AFJ537" s="250"/>
      <c r="AFK537" s="250"/>
      <c r="AFL537" s="250"/>
      <c r="AFM537" s="250"/>
      <c r="AFN537" s="250"/>
      <c r="AFO537" s="250"/>
      <c r="AFP537" s="250"/>
      <c r="AFQ537" s="250"/>
      <c r="AFR537" s="250"/>
      <c r="AFS537" s="250"/>
      <c r="AFT537" s="250"/>
      <c r="AFU537" s="250"/>
      <c r="AFV537" s="250"/>
      <c r="AFW537" s="250"/>
      <c r="AFX537" s="250"/>
      <c r="AFY537" s="250"/>
      <c r="AFZ537" s="250"/>
      <c r="AGA537" s="250"/>
      <c r="AGB537" s="250"/>
      <c r="AGC537" s="250"/>
      <c r="AGD537" s="250"/>
      <c r="AGE537" s="250"/>
      <c r="AGF537" s="250"/>
      <c r="AGG537" s="250"/>
      <c r="AGH537" s="250"/>
      <c r="AGI537" s="250"/>
      <c r="AGJ537" s="250"/>
      <c r="AGK537" s="250"/>
      <c r="AGL537" s="250"/>
      <c r="AGM537" s="250"/>
      <c r="AGN537" s="250"/>
      <c r="AGO537" s="250"/>
      <c r="AGP537" s="250"/>
      <c r="AGQ537" s="250"/>
      <c r="AGR537" s="250"/>
      <c r="AGS537" s="250"/>
      <c r="AGT537" s="250"/>
      <c r="AGU537" s="250"/>
      <c r="AGV537" s="250"/>
      <c r="AGW537" s="250"/>
      <c r="AGX537" s="250"/>
      <c r="AGY537" s="250"/>
      <c r="AGZ537" s="250"/>
      <c r="AHA537" s="250"/>
      <c r="AHB537" s="250"/>
      <c r="AHC537" s="250"/>
      <c r="AHD537" s="250"/>
      <c r="AHE537" s="250"/>
      <c r="AHF537" s="250"/>
      <c r="AHG537" s="250"/>
      <c r="AHH537" s="250"/>
      <c r="AHI537" s="250"/>
      <c r="AHJ537" s="250"/>
      <c r="AHK537" s="250"/>
      <c r="AHL537" s="250"/>
      <c r="AHM537" s="250"/>
      <c r="AHN537" s="250"/>
      <c r="AHO537" s="250"/>
      <c r="AHP537" s="250"/>
      <c r="AHQ537" s="250"/>
      <c r="AHR537" s="250"/>
      <c r="AHS537" s="250"/>
      <c r="AHT537" s="250"/>
      <c r="AHU537" s="250"/>
      <c r="AHV537" s="250"/>
      <c r="AHW537" s="250"/>
      <c r="AHX537" s="250"/>
      <c r="AHY537" s="250"/>
      <c r="AHZ537" s="250"/>
      <c r="AIA537" s="250"/>
      <c r="AIB537" s="250"/>
      <c r="AIC537" s="250"/>
      <c r="AID537" s="250"/>
      <c r="AIE537" s="250"/>
      <c r="AIF537" s="250"/>
      <c r="AIG537" s="250"/>
      <c r="AIH537" s="250"/>
      <c r="AII537" s="250"/>
      <c r="AIJ537" s="250"/>
      <c r="AIK537" s="250"/>
      <c r="AIL537" s="250"/>
      <c r="AIM537" s="250"/>
      <c r="AIN537" s="250"/>
      <c r="AIO537" s="250"/>
      <c r="AIP537" s="250"/>
      <c r="AIQ537" s="250"/>
      <c r="AIR537" s="250"/>
      <c r="AIS537" s="250"/>
      <c r="AIT537" s="250"/>
      <c r="AIU537" s="250"/>
      <c r="AIV537" s="250"/>
      <c r="AIW537" s="250"/>
      <c r="AIX537" s="250"/>
      <c r="AIY537" s="250"/>
      <c r="AIZ537" s="250"/>
      <c r="AJA537" s="250"/>
      <c r="AJB537" s="250"/>
      <c r="AJC537" s="250"/>
      <c r="AJD537" s="250"/>
      <c r="AJE537" s="250"/>
      <c r="AJF537" s="250"/>
      <c r="AJG537" s="250"/>
      <c r="AJH537" s="250"/>
      <c r="AJI537" s="250"/>
      <c r="AJJ537" s="250"/>
      <c r="AJK537" s="250"/>
      <c r="AJL537" s="250"/>
      <c r="AJM537" s="250"/>
      <c r="AJN537" s="250"/>
      <c r="AJO537" s="250"/>
      <c r="AJP537" s="250"/>
      <c r="AJQ537" s="250"/>
      <c r="AJR537" s="250"/>
      <c r="AJS537" s="250"/>
      <c r="AJT537" s="250"/>
      <c r="AJU537" s="250"/>
      <c r="AJV537" s="250"/>
      <c r="AJW537" s="250"/>
      <c r="AJX537" s="250"/>
      <c r="AJY537" s="250"/>
      <c r="AJZ537" s="250"/>
      <c r="AKA537" s="250"/>
      <c r="AKB537" s="250"/>
      <c r="AKC537" s="250"/>
      <c r="AKD537" s="250"/>
      <c r="AKE537" s="250"/>
      <c r="AKF537" s="250"/>
      <c r="AKG537" s="250"/>
      <c r="AKH537" s="250"/>
      <c r="AKI537" s="250"/>
      <c r="AKJ537" s="250"/>
      <c r="AKK537" s="250"/>
      <c r="AKL537" s="250"/>
      <c r="AKM537" s="250"/>
      <c r="AKN537" s="250"/>
      <c r="AKO537" s="250"/>
      <c r="AKP537" s="250"/>
      <c r="AKQ537" s="250"/>
      <c r="AKR537" s="250"/>
      <c r="AKS537" s="250"/>
      <c r="AKT537" s="250"/>
      <c r="AKU537" s="250"/>
      <c r="AKV537" s="250"/>
      <c r="AKW537" s="250"/>
      <c r="AKX537" s="250"/>
      <c r="AKY537" s="250"/>
      <c r="AKZ537" s="250"/>
      <c r="ALA537" s="250"/>
      <c r="ALB537" s="250"/>
      <c r="ALC537" s="250"/>
      <c r="ALD537" s="250"/>
    </row>
    <row r="538" spans="1:992" s="5" customFormat="1" ht="13.5" customHeight="1">
      <c r="A538" s="2415"/>
      <c r="B538" s="2387"/>
      <c r="C538" s="2467"/>
      <c r="D538" s="716" t="s">
        <v>304</v>
      </c>
      <c r="E538" s="271">
        <f>E544+E550+E556+E562+E568+E574+E580+E586+E592+E598</f>
        <v>0</v>
      </c>
      <c r="F538" s="271">
        <f t="shared" ref="E538:F540" si="9">F544+F550+F556+F562+F568+F574+F580+F586+F592+F598</f>
        <v>0</v>
      </c>
      <c r="G538" s="2406"/>
      <c r="H538" s="712"/>
      <c r="I538" s="712"/>
      <c r="J538" s="712"/>
      <c r="K538" s="712"/>
      <c r="L538" s="2803"/>
      <c r="M538" s="580"/>
      <c r="N538" s="250"/>
      <c r="O538" s="250"/>
      <c r="P538" s="250"/>
      <c r="Q538" s="250"/>
      <c r="R538" s="250"/>
      <c r="S538" s="250"/>
      <c r="T538" s="250"/>
      <c r="U538" s="250"/>
      <c r="V538" s="250"/>
      <c r="W538" s="250"/>
      <c r="X538" s="250"/>
      <c r="Y538" s="250"/>
      <c r="Z538" s="250"/>
      <c r="AA538" s="250"/>
      <c r="AB538" s="250"/>
      <c r="AC538" s="250"/>
      <c r="AD538" s="250"/>
      <c r="AE538" s="250"/>
      <c r="AF538" s="250"/>
      <c r="AG538" s="250"/>
      <c r="AH538" s="250"/>
      <c r="AI538" s="250"/>
      <c r="AJ538" s="250"/>
      <c r="AK538" s="250"/>
      <c r="AL538" s="250"/>
      <c r="AM538" s="250"/>
      <c r="AN538" s="250"/>
      <c r="AO538" s="250"/>
      <c r="AP538" s="250"/>
      <c r="AQ538" s="250"/>
      <c r="AR538" s="250"/>
      <c r="AS538" s="250"/>
      <c r="AT538" s="250"/>
      <c r="AU538" s="250"/>
      <c r="AV538" s="250"/>
      <c r="AW538" s="250"/>
      <c r="AX538" s="250"/>
      <c r="AY538" s="250"/>
      <c r="AZ538" s="250"/>
      <c r="BA538" s="250"/>
      <c r="BB538" s="250"/>
      <c r="BC538" s="250"/>
      <c r="BD538" s="250"/>
      <c r="BE538" s="250"/>
      <c r="BF538" s="250"/>
      <c r="BG538" s="250"/>
      <c r="BH538" s="250"/>
      <c r="BI538" s="250"/>
      <c r="BJ538" s="250"/>
      <c r="BK538" s="250"/>
      <c r="BL538" s="250"/>
      <c r="BM538" s="250"/>
      <c r="BN538" s="250"/>
      <c r="BO538" s="250"/>
      <c r="BP538" s="250"/>
      <c r="BQ538" s="250"/>
      <c r="BR538" s="250"/>
      <c r="BS538" s="250"/>
      <c r="BT538" s="250"/>
      <c r="BU538" s="250"/>
      <c r="BV538" s="250"/>
      <c r="BW538" s="250"/>
      <c r="BX538" s="250"/>
      <c r="BY538" s="250"/>
      <c r="BZ538" s="250"/>
      <c r="CA538" s="250"/>
      <c r="CB538" s="250"/>
      <c r="CC538" s="250"/>
      <c r="CD538" s="250"/>
      <c r="CE538" s="250"/>
      <c r="CF538" s="250"/>
      <c r="CG538" s="250"/>
      <c r="CH538" s="250"/>
      <c r="CI538" s="250"/>
      <c r="CJ538" s="250"/>
      <c r="CK538" s="250"/>
      <c r="CL538" s="250"/>
      <c r="CM538" s="250"/>
      <c r="CN538" s="250"/>
      <c r="CO538" s="250"/>
      <c r="CP538" s="250"/>
      <c r="CQ538" s="250"/>
      <c r="CR538" s="250"/>
      <c r="CS538" s="250"/>
      <c r="CT538" s="250"/>
      <c r="CU538" s="250"/>
      <c r="CV538" s="250"/>
      <c r="CW538" s="250"/>
      <c r="CX538" s="250"/>
      <c r="CY538" s="250"/>
      <c r="CZ538" s="250"/>
      <c r="DA538" s="250"/>
      <c r="DB538" s="250"/>
      <c r="DC538" s="250"/>
      <c r="DD538" s="250"/>
      <c r="DE538" s="250"/>
      <c r="DF538" s="250"/>
      <c r="DG538" s="250"/>
      <c r="DH538" s="250"/>
      <c r="DI538" s="250"/>
      <c r="DJ538" s="250"/>
      <c r="DK538" s="250"/>
      <c r="DL538" s="250"/>
      <c r="DM538" s="250"/>
      <c r="DN538" s="250"/>
      <c r="DO538" s="250"/>
      <c r="DP538" s="250"/>
      <c r="DQ538" s="250"/>
      <c r="DR538" s="250"/>
      <c r="DS538" s="250"/>
      <c r="DT538" s="250"/>
      <c r="DU538" s="250"/>
      <c r="DV538" s="250"/>
      <c r="DW538" s="250"/>
      <c r="DX538" s="250"/>
      <c r="DY538" s="250"/>
      <c r="DZ538" s="250"/>
      <c r="EA538" s="250"/>
      <c r="EB538" s="250"/>
      <c r="EC538" s="250"/>
      <c r="ED538" s="250"/>
      <c r="EE538" s="250"/>
      <c r="EF538" s="250"/>
      <c r="EG538" s="250"/>
      <c r="EH538" s="250"/>
      <c r="EI538" s="250"/>
      <c r="EJ538" s="250"/>
      <c r="EK538" s="250"/>
      <c r="EL538" s="250"/>
      <c r="EM538" s="250"/>
      <c r="EN538" s="250"/>
      <c r="EO538" s="250"/>
      <c r="EP538" s="250"/>
      <c r="EQ538" s="250"/>
      <c r="ER538" s="250"/>
      <c r="ES538" s="250"/>
      <c r="ET538" s="250"/>
      <c r="EU538" s="250"/>
      <c r="EV538" s="250"/>
      <c r="EW538" s="250"/>
      <c r="EX538" s="250"/>
      <c r="EY538" s="250"/>
      <c r="EZ538" s="250"/>
      <c r="FA538" s="250"/>
      <c r="FB538" s="250"/>
      <c r="FC538" s="250"/>
      <c r="FD538" s="250"/>
      <c r="FE538" s="250"/>
      <c r="FF538" s="250"/>
      <c r="FG538" s="250"/>
      <c r="FH538" s="250"/>
      <c r="FI538" s="250"/>
      <c r="FJ538" s="250"/>
      <c r="FK538" s="250"/>
      <c r="FL538" s="250"/>
      <c r="FM538" s="250"/>
      <c r="FN538" s="250"/>
      <c r="FO538" s="250"/>
      <c r="FP538" s="250"/>
      <c r="FQ538" s="250"/>
      <c r="FR538" s="250"/>
      <c r="FS538" s="250"/>
      <c r="FT538" s="250"/>
      <c r="FU538" s="250"/>
      <c r="FV538" s="250"/>
      <c r="FW538" s="250"/>
      <c r="FX538" s="250"/>
      <c r="FY538" s="250"/>
      <c r="FZ538" s="250"/>
      <c r="GA538" s="250"/>
      <c r="GB538" s="250"/>
      <c r="GC538" s="250"/>
      <c r="GD538" s="250"/>
      <c r="GE538" s="250"/>
      <c r="GF538" s="250"/>
      <c r="GG538" s="250"/>
      <c r="GH538" s="250"/>
      <c r="GI538" s="250"/>
      <c r="GJ538" s="250"/>
      <c r="GK538" s="250"/>
      <c r="GL538" s="250"/>
      <c r="GM538" s="250"/>
      <c r="GN538" s="250"/>
      <c r="GO538" s="250"/>
      <c r="GP538" s="250"/>
      <c r="GQ538" s="250"/>
      <c r="GR538" s="250"/>
      <c r="GS538" s="250"/>
      <c r="GT538" s="250"/>
      <c r="GU538" s="250"/>
      <c r="GV538" s="250"/>
      <c r="GW538" s="250"/>
      <c r="GX538" s="250"/>
      <c r="GY538" s="250"/>
      <c r="GZ538" s="250"/>
      <c r="HA538" s="250"/>
      <c r="HB538" s="250"/>
      <c r="HC538" s="250"/>
      <c r="HD538" s="250"/>
      <c r="HE538" s="250"/>
      <c r="HF538" s="250"/>
      <c r="HG538" s="250"/>
      <c r="HH538" s="250"/>
      <c r="HI538" s="250"/>
      <c r="HJ538" s="250"/>
      <c r="HK538" s="250"/>
      <c r="HL538" s="250"/>
      <c r="HM538" s="250"/>
      <c r="HN538" s="250"/>
      <c r="HO538" s="250"/>
      <c r="HP538" s="250"/>
      <c r="HQ538" s="250"/>
      <c r="HR538" s="250"/>
      <c r="HS538" s="250"/>
      <c r="HT538" s="250"/>
      <c r="HU538" s="250"/>
      <c r="HV538" s="250"/>
      <c r="HW538" s="250"/>
      <c r="HX538" s="250"/>
      <c r="HY538" s="250"/>
      <c r="HZ538" s="250"/>
      <c r="IA538" s="250"/>
      <c r="IB538" s="250"/>
      <c r="IC538" s="250"/>
      <c r="ID538" s="250"/>
      <c r="IE538" s="250"/>
      <c r="IF538" s="250"/>
      <c r="IG538" s="250"/>
      <c r="IH538" s="250"/>
      <c r="II538" s="250"/>
      <c r="IJ538" s="250"/>
      <c r="IK538" s="250"/>
      <c r="IL538" s="250"/>
      <c r="IM538" s="250"/>
      <c r="IN538" s="250"/>
      <c r="IO538" s="250"/>
      <c r="IP538" s="250"/>
      <c r="IQ538" s="250"/>
      <c r="IR538" s="250"/>
      <c r="IS538" s="250"/>
      <c r="IT538" s="250"/>
      <c r="IU538" s="250"/>
      <c r="IV538" s="250"/>
      <c r="IW538" s="250"/>
      <c r="IX538" s="250"/>
      <c r="IY538" s="250"/>
      <c r="IZ538" s="250"/>
      <c r="JA538" s="250"/>
      <c r="JB538" s="250"/>
      <c r="JC538" s="250"/>
      <c r="JD538" s="250"/>
      <c r="JE538" s="250"/>
      <c r="JF538" s="250"/>
      <c r="JG538" s="250"/>
      <c r="JH538" s="250"/>
      <c r="JI538" s="250"/>
      <c r="JJ538" s="250"/>
      <c r="JK538" s="250"/>
      <c r="JL538" s="250"/>
      <c r="JM538" s="250"/>
      <c r="JN538" s="250"/>
      <c r="JO538" s="250"/>
      <c r="JP538" s="250"/>
      <c r="JQ538" s="250"/>
      <c r="JR538" s="250"/>
      <c r="JS538" s="250"/>
      <c r="JT538" s="250"/>
      <c r="JU538" s="250"/>
      <c r="JV538" s="250"/>
      <c r="JW538" s="250"/>
      <c r="JX538" s="250"/>
      <c r="JY538" s="250"/>
      <c r="JZ538" s="250"/>
      <c r="KA538" s="250"/>
      <c r="KB538" s="250"/>
      <c r="KC538" s="250"/>
      <c r="KD538" s="250"/>
      <c r="KE538" s="250"/>
      <c r="KF538" s="250"/>
      <c r="KG538" s="250"/>
      <c r="KH538" s="250"/>
      <c r="KI538" s="250"/>
      <c r="KJ538" s="250"/>
      <c r="KK538" s="250"/>
      <c r="KL538" s="250"/>
      <c r="KM538" s="250"/>
      <c r="KN538" s="250"/>
      <c r="KO538" s="250"/>
      <c r="KP538" s="250"/>
      <c r="KQ538" s="250"/>
      <c r="KR538" s="250"/>
      <c r="KS538" s="250"/>
      <c r="KT538" s="250"/>
      <c r="KU538" s="250"/>
      <c r="KV538" s="250"/>
      <c r="KW538" s="250"/>
      <c r="KX538" s="250"/>
      <c r="KY538" s="250"/>
      <c r="KZ538" s="250"/>
      <c r="LA538" s="250"/>
      <c r="LB538" s="250"/>
      <c r="LC538" s="250"/>
      <c r="LD538" s="250"/>
      <c r="LE538" s="250"/>
      <c r="LF538" s="250"/>
      <c r="LG538" s="250"/>
      <c r="LH538" s="250"/>
      <c r="LI538" s="250"/>
      <c r="LJ538" s="250"/>
      <c r="LK538" s="250"/>
      <c r="LL538" s="250"/>
      <c r="LM538" s="250"/>
      <c r="LN538" s="250"/>
      <c r="LO538" s="250"/>
      <c r="LP538" s="250"/>
      <c r="LQ538" s="250"/>
      <c r="LR538" s="250"/>
      <c r="LS538" s="250"/>
      <c r="LT538" s="250"/>
      <c r="LU538" s="250"/>
      <c r="LV538" s="250"/>
      <c r="LW538" s="250"/>
      <c r="LX538" s="250"/>
      <c r="LY538" s="250"/>
      <c r="LZ538" s="250"/>
      <c r="MA538" s="250"/>
      <c r="MB538" s="250"/>
      <c r="MC538" s="250"/>
      <c r="MD538" s="250"/>
      <c r="ME538" s="250"/>
      <c r="MF538" s="250"/>
      <c r="MG538" s="250"/>
      <c r="MH538" s="250"/>
      <c r="MI538" s="250"/>
      <c r="MJ538" s="250"/>
      <c r="MK538" s="250"/>
      <c r="ML538" s="250"/>
      <c r="MM538" s="250"/>
      <c r="MN538" s="250"/>
      <c r="MO538" s="250"/>
      <c r="MP538" s="250"/>
      <c r="MQ538" s="250"/>
      <c r="MR538" s="250"/>
      <c r="MS538" s="250"/>
      <c r="MT538" s="250"/>
      <c r="MU538" s="250"/>
      <c r="MV538" s="250"/>
      <c r="MW538" s="250"/>
      <c r="MX538" s="250"/>
      <c r="MY538" s="250"/>
      <c r="MZ538" s="250"/>
      <c r="NA538" s="250"/>
      <c r="NB538" s="250"/>
      <c r="NC538" s="250"/>
      <c r="ND538" s="250"/>
      <c r="NE538" s="250"/>
      <c r="NF538" s="250"/>
      <c r="NG538" s="250"/>
      <c r="NH538" s="250"/>
      <c r="NI538" s="250"/>
      <c r="NJ538" s="250"/>
      <c r="NK538" s="250"/>
      <c r="NL538" s="250"/>
      <c r="NM538" s="250"/>
      <c r="NN538" s="250"/>
      <c r="NO538" s="250"/>
      <c r="NP538" s="250"/>
      <c r="NQ538" s="250"/>
      <c r="NR538" s="250"/>
      <c r="NS538" s="250"/>
      <c r="NT538" s="250"/>
      <c r="NU538" s="250"/>
      <c r="NV538" s="250"/>
      <c r="NW538" s="250"/>
      <c r="NX538" s="250"/>
      <c r="NY538" s="250"/>
      <c r="NZ538" s="250"/>
      <c r="OA538" s="250"/>
      <c r="OB538" s="250"/>
      <c r="OC538" s="250"/>
      <c r="OD538" s="250"/>
      <c r="OE538" s="250"/>
      <c r="OF538" s="250"/>
      <c r="OG538" s="250"/>
      <c r="OH538" s="250"/>
      <c r="OI538" s="250"/>
      <c r="OJ538" s="250"/>
      <c r="OK538" s="250"/>
      <c r="OL538" s="250"/>
      <c r="OM538" s="250"/>
      <c r="ON538" s="250"/>
      <c r="OO538" s="250"/>
      <c r="OP538" s="250"/>
      <c r="OQ538" s="250"/>
      <c r="OR538" s="250"/>
      <c r="OS538" s="250"/>
      <c r="OT538" s="250"/>
      <c r="OU538" s="250"/>
      <c r="OV538" s="250"/>
      <c r="OW538" s="250"/>
      <c r="OX538" s="250"/>
      <c r="OY538" s="250"/>
      <c r="OZ538" s="250"/>
      <c r="PA538" s="250"/>
      <c r="PB538" s="250"/>
      <c r="PC538" s="250"/>
      <c r="PD538" s="250"/>
      <c r="PE538" s="250"/>
      <c r="PF538" s="250"/>
      <c r="PG538" s="250"/>
      <c r="PH538" s="250"/>
      <c r="PI538" s="250"/>
      <c r="PJ538" s="250"/>
      <c r="PK538" s="250"/>
      <c r="PL538" s="250"/>
      <c r="PM538" s="250"/>
      <c r="PN538" s="250"/>
      <c r="PO538" s="250"/>
      <c r="PP538" s="250"/>
      <c r="PQ538" s="250"/>
      <c r="PR538" s="250"/>
      <c r="PS538" s="250"/>
      <c r="PT538" s="250"/>
      <c r="PU538" s="250"/>
      <c r="PV538" s="250"/>
      <c r="PW538" s="250"/>
      <c r="PX538" s="250"/>
      <c r="PY538" s="250"/>
      <c r="PZ538" s="250"/>
      <c r="QA538" s="250"/>
      <c r="QB538" s="250"/>
      <c r="QC538" s="250"/>
      <c r="QD538" s="250"/>
      <c r="QE538" s="250"/>
      <c r="QF538" s="250"/>
      <c r="QG538" s="250"/>
      <c r="QH538" s="250"/>
      <c r="QI538" s="250"/>
      <c r="QJ538" s="250"/>
      <c r="QK538" s="250"/>
      <c r="QL538" s="250"/>
      <c r="QM538" s="250"/>
      <c r="QN538" s="250"/>
      <c r="QO538" s="250"/>
      <c r="QP538" s="250"/>
      <c r="QQ538" s="250"/>
      <c r="QR538" s="250"/>
      <c r="QS538" s="250"/>
      <c r="QT538" s="250"/>
      <c r="QU538" s="250"/>
      <c r="QV538" s="250"/>
      <c r="QW538" s="250"/>
      <c r="QX538" s="250"/>
      <c r="QY538" s="250"/>
      <c r="QZ538" s="250"/>
      <c r="RA538" s="250"/>
      <c r="RB538" s="250"/>
      <c r="RC538" s="250"/>
      <c r="RD538" s="250"/>
      <c r="RE538" s="250"/>
      <c r="RF538" s="250"/>
      <c r="RG538" s="250"/>
      <c r="RH538" s="250"/>
      <c r="RI538" s="250"/>
      <c r="RJ538" s="250"/>
      <c r="RK538" s="250"/>
      <c r="RL538" s="250"/>
      <c r="RM538" s="250"/>
      <c r="RN538" s="250"/>
      <c r="RO538" s="250"/>
      <c r="RP538" s="250"/>
      <c r="RQ538" s="250"/>
      <c r="RR538" s="250"/>
      <c r="RS538" s="250"/>
      <c r="RT538" s="250"/>
      <c r="RU538" s="250"/>
      <c r="RV538" s="250"/>
      <c r="RW538" s="250"/>
      <c r="RX538" s="250"/>
      <c r="RY538" s="250"/>
      <c r="RZ538" s="250"/>
      <c r="SA538" s="250"/>
      <c r="SB538" s="250"/>
      <c r="SC538" s="250"/>
      <c r="SD538" s="250"/>
      <c r="SE538" s="250"/>
      <c r="SF538" s="250"/>
      <c r="SG538" s="250"/>
      <c r="SH538" s="250"/>
      <c r="SI538" s="250"/>
      <c r="SJ538" s="250"/>
      <c r="SK538" s="250"/>
      <c r="SL538" s="250"/>
      <c r="SM538" s="250"/>
      <c r="SN538" s="250"/>
      <c r="SO538" s="250"/>
      <c r="SP538" s="250"/>
      <c r="SQ538" s="250"/>
      <c r="SR538" s="250"/>
      <c r="SS538" s="250"/>
      <c r="ST538" s="250"/>
      <c r="SU538" s="250"/>
      <c r="SV538" s="250"/>
      <c r="SW538" s="250"/>
      <c r="SX538" s="250"/>
      <c r="SY538" s="250"/>
      <c r="SZ538" s="250"/>
      <c r="TA538" s="250"/>
      <c r="TB538" s="250"/>
      <c r="TC538" s="250"/>
      <c r="TD538" s="250"/>
      <c r="TE538" s="250"/>
      <c r="TF538" s="250"/>
      <c r="TG538" s="250"/>
      <c r="TH538" s="250"/>
      <c r="TI538" s="250"/>
      <c r="TJ538" s="250"/>
      <c r="TK538" s="250"/>
      <c r="TL538" s="250"/>
      <c r="TM538" s="250"/>
      <c r="TN538" s="250"/>
      <c r="TO538" s="250"/>
      <c r="TP538" s="250"/>
      <c r="TQ538" s="250"/>
      <c r="TR538" s="250"/>
      <c r="TS538" s="250"/>
      <c r="TT538" s="250"/>
      <c r="TU538" s="250"/>
      <c r="TV538" s="250"/>
      <c r="TW538" s="250"/>
      <c r="TX538" s="250"/>
      <c r="TY538" s="250"/>
      <c r="TZ538" s="250"/>
      <c r="UA538" s="250"/>
      <c r="UB538" s="250"/>
      <c r="UC538" s="250"/>
      <c r="UD538" s="250"/>
      <c r="UE538" s="250"/>
      <c r="UF538" s="250"/>
      <c r="UG538" s="250"/>
      <c r="UH538" s="250"/>
      <c r="UI538" s="250"/>
      <c r="UJ538" s="250"/>
      <c r="UK538" s="250"/>
      <c r="UL538" s="250"/>
      <c r="UM538" s="250"/>
      <c r="UN538" s="250"/>
      <c r="UO538" s="250"/>
      <c r="UP538" s="250"/>
      <c r="UQ538" s="250"/>
      <c r="UR538" s="250"/>
      <c r="US538" s="250"/>
      <c r="UT538" s="250"/>
      <c r="UU538" s="250"/>
      <c r="UV538" s="250"/>
      <c r="UW538" s="250"/>
      <c r="UX538" s="250"/>
      <c r="UY538" s="250"/>
      <c r="UZ538" s="250"/>
      <c r="VA538" s="250"/>
      <c r="VB538" s="250"/>
      <c r="VC538" s="250"/>
      <c r="VD538" s="250"/>
      <c r="VE538" s="250"/>
      <c r="VF538" s="250"/>
      <c r="VG538" s="250"/>
      <c r="VH538" s="250"/>
      <c r="VI538" s="250"/>
      <c r="VJ538" s="250"/>
      <c r="VK538" s="250"/>
      <c r="VL538" s="250"/>
      <c r="VM538" s="250"/>
      <c r="VN538" s="250"/>
      <c r="VO538" s="250"/>
      <c r="VP538" s="250"/>
      <c r="VQ538" s="250"/>
      <c r="VR538" s="250"/>
      <c r="VS538" s="250"/>
      <c r="VT538" s="250"/>
      <c r="VU538" s="250"/>
      <c r="VV538" s="250"/>
      <c r="VW538" s="250"/>
      <c r="VX538" s="250"/>
      <c r="VY538" s="250"/>
      <c r="VZ538" s="250"/>
      <c r="WA538" s="250"/>
      <c r="WB538" s="250"/>
      <c r="WC538" s="250"/>
      <c r="WD538" s="250"/>
      <c r="WE538" s="250"/>
      <c r="WF538" s="250"/>
      <c r="WG538" s="250"/>
      <c r="WH538" s="250"/>
      <c r="WI538" s="250"/>
      <c r="WJ538" s="250"/>
      <c r="WK538" s="250"/>
      <c r="WL538" s="250"/>
      <c r="WM538" s="250"/>
      <c r="WN538" s="250"/>
      <c r="WO538" s="250"/>
      <c r="WP538" s="250"/>
      <c r="WQ538" s="250"/>
      <c r="WR538" s="250"/>
      <c r="WS538" s="250"/>
      <c r="WT538" s="250"/>
      <c r="WU538" s="250"/>
      <c r="WV538" s="250"/>
      <c r="WW538" s="250"/>
      <c r="WX538" s="250"/>
      <c r="WY538" s="250"/>
      <c r="WZ538" s="250"/>
      <c r="XA538" s="250"/>
      <c r="XB538" s="250"/>
      <c r="XC538" s="250"/>
      <c r="XD538" s="250"/>
      <c r="XE538" s="250"/>
      <c r="XF538" s="250"/>
      <c r="XG538" s="250"/>
      <c r="XH538" s="250"/>
      <c r="XI538" s="250"/>
      <c r="XJ538" s="250"/>
      <c r="XK538" s="250"/>
      <c r="XL538" s="250"/>
      <c r="XM538" s="250"/>
      <c r="XN538" s="250"/>
      <c r="XO538" s="250"/>
      <c r="XP538" s="250"/>
      <c r="XQ538" s="250"/>
      <c r="XR538" s="250"/>
      <c r="XS538" s="250"/>
      <c r="XT538" s="250"/>
      <c r="XU538" s="250"/>
      <c r="XV538" s="250"/>
      <c r="XW538" s="250"/>
      <c r="XX538" s="250"/>
      <c r="XY538" s="250"/>
      <c r="XZ538" s="250"/>
      <c r="YA538" s="250"/>
      <c r="YB538" s="250"/>
      <c r="YC538" s="250"/>
      <c r="YD538" s="250"/>
      <c r="YE538" s="250"/>
      <c r="YF538" s="250"/>
      <c r="YG538" s="250"/>
      <c r="YH538" s="250"/>
      <c r="YI538" s="250"/>
      <c r="YJ538" s="250"/>
      <c r="YK538" s="250"/>
      <c r="YL538" s="250"/>
      <c r="YM538" s="250"/>
      <c r="YN538" s="250"/>
      <c r="YO538" s="250"/>
      <c r="YP538" s="250"/>
      <c r="YQ538" s="250"/>
      <c r="YR538" s="250"/>
      <c r="YS538" s="250"/>
      <c r="YT538" s="250"/>
      <c r="YU538" s="250"/>
      <c r="YV538" s="250"/>
      <c r="YW538" s="250"/>
      <c r="YX538" s="250"/>
      <c r="YY538" s="250"/>
      <c r="YZ538" s="250"/>
      <c r="ZA538" s="250"/>
      <c r="ZB538" s="250"/>
      <c r="ZC538" s="250"/>
      <c r="ZD538" s="250"/>
      <c r="ZE538" s="250"/>
      <c r="ZF538" s="250"/>
      <c r="ZG538" s="250"/>
      <c r="ZH538" s="250"/>
      <c r="ZI538" s="250"/>
      <c r="ZJ538" s="250"/>
      <c r="ZK538" s="250"/>
      <c r="ZL538" s="250"/>
      <c r="ZM538" s="250"/>
      <c r="ZN538" s="250"/>
      <c r="ZO538" s="250"/>
      <c r="ZP538" s="250"/>
      <c r="ZQ538" s="250"/>
      <c r="ZR538" s="250"/>
      <c r="ZS538" s="250"/>
      <c r="ZT538" s="250"/>
      <c r="ZU538" s="250"/>
      <c r="ZV538" s="250"/>
      <c r="ZW538" s="250"/>
      <c r="ZX538" s="250"/>
      <c r="ZY538" s="250"/>
      <c r="ZZ538" s="250"/>
      <c r="AAA538" s="250"/>
      <c r="AAB538" s="250"/>
      <c r="AAC538" s="250"/>
      <c r="AAD538" s="250"/>
      <c r="AAE538" s="250"/>
      <c r="AAF538" s="250"/>
      <c r="AAG538" s="250"/>
      <c r="AAH538" s="250"/>
      <c r="AAI538" s="250"/>
      <c r="AAJ538" s="250"/>
      <c r="AAK538" s="250"/>
      <c r="AAL538" s="250"/>
      <c r="AAM538" s="250"/>
      <c r="AAN538" s="250"/>
      <c r="AAO538" s="250"/>
      <c r="AAP538" s="250"/>
      <c r="AAQ538" s="250"/>
      <c r="AAR538" s="250"/>
      <c r="AAS538" s="250"/>
      <c r="AAT538" s="250"/>
      <c r="AAU538" s="250"/>
      <c r="AAV538" s="250"/>
      <c r="AAW538" s="250"/>
      <c r="AAX538" s="250"/>
      <c r="AAY538" s="250"/>
      <c r="AAZ538" s="250"/>
      <c r="ABA538" s="250"/>
      <c r="ABB538" s="250"/>
      <c r="ABC538" s="250"/>
      <c r="ABD538" s="250"/>
      <c r="ABE538" s="250"/>
      <c r="ABF538" s="250"/>
      <c r="ABG538" s="250"/>
      <c r="ABH538" s="250"/>
      <c r="ABI538" s="250"/>
      <c r="ABJ538" s="250"/>
      <c r="ABK538" s="250"/>
      <c r="ABL538" s="250"/>
      <c r="ABM538" s="250"/>
      <c r="ABN538" s="250"/>
      <c r="ABO538" s="250"/>
      <c r="ABP538" s="250"/>
      <c r="ABQ538" s="250"/>
      <c r="ABR538" s="250"/>
      <c r="ABS538" s="250"/>
      <c r="ABT538" s="250"/>
      <c r="ABU538" s="250"/>
      <c r="ABV538" s="250"/>
      <c r="ABW538" s="250"/>
      <c r="ABX538" s="250"/>
      <c r="ABY538" s="250"/>
      <c r="ABZ538" s="250"/>
      <c r="ACA538" s="250"/>
      <c r="ACB538" s="250"/>
      <c r="ACC538" s="250"/>
      <c r="ACD538" s="250"/>
      <c r="ACE538" s="250"/>
      <c r="ACF538" s="250"/>
      <c r="ACG538" s="250"/>
      <c r="ACH538" s="250"/>
      <c r="ACI538" s="250"/>
      <c r="ACJ538" s="250"/>
      <c r="ACK538" s="250"/>
      <c r="ACL538" s="250"/>
      <c r="ACM538" s="250"/>
      <c r="ACN538" s="250"/>
      <c r="ACO538" s="250"/>
      <c r="ACP538" s="250"/>
      <c r="ACQ538" s="250"/>
      <c r="ACR538" s="250"/>
      <c r="ACS538" s="250"/>
      <c r="ACT538" s="250"/>
      <c r="ACU538" s="250"/>
      <c r="ACV538" s="250"/>
      <c r="ACW538" s="250"/>
      <c r="ACX538" s="250"/>
      <c r="ACY538" s="250"/>
      <c r="ACZ538" s="250"/>
      <c r="ADA538" s="250"/>
      <c r="ADB538" s="250"/>
      <c r="ADC538" s="250"/>
      <c r="ADD538" s="250"/>
      <c r="ADE538" s="250"/>
      <c r="ADF538" s="250"/>
      <c r="ADG538" s="250"/>
      <c r="ADH538" s="250"/>
      <c r="ADI538" s="250"/>
      <c r="ADJ538" s="250"/>
      <c r="ADK538" s="250"/>
      <c r="ADL538" s="250"/>
      <c r="ADM538" s="250"/>
      <c r="ADN538" s="250"/>
      <c r="ADO538" s="250"/>
      <c r="ADP538" s="250"/>
      <c r="ADQ538" s="250"/>
      <c r="ADR538" s="250"/>
      <c r="ADS538" s="250"/>
      <c r="ADT538" s="250"/>
      <c r="ADU538" s="250"/>
      <c r="ADV538" s="250"/>
      <c r="ADW538" s="250"/>
      <c r="ADX538" s="250"/>
      <c r="ADY538" s="250"/>
      <c r="ADZ538" s="250"/>
      <c r="AEA538" s="250"/>
      <c r="AEB538" s="250"/>
      <c r="AEC538" s="250"/>
      <c r="AED538" s="250"/>
      <c r="AEE538" s="250"/>
      <c r="AEF538" s="250"/>
      <c r="AEG538" s="250"/>
      <c r="AEH538" s="250"/>
      <c r="AEI538" s="250"/>
      <c r="AEJ538" s="250"/>
      <c r="AEK538" s="250"/>
      <c r="AEL538" s="250"/>
      <c r="AEM538" s="250"/>
      <c r="AEN538" s="250"/>
      <c r="AEO538" s="250"/>
      <c r="AEP538" s="250"/>
      <c r="AEQ538" s="250"/>
      <c r="AER538" s="250"/>
      <c r="AES538" s="250"/>
      <c r="AET538" s="250"/>
      <c r="AEU538" s="250"/>
      <c r="AEV538" s="250"/>
      <c r="AEW538" s="250"/>
      <c r="AEX538" s="250"/>
      <c r="AEY538" s="250"/>
      <c r="AEZ538" s="250"/>
      <c r="AFA538" s="250"/>
      <c r="AFB538" s="250"/>
      <c r="AFC538" s="250"/>
      <c r="AFD538" s="250"/>
      <c r="AFE538" s="250"/>
      <c r="AFF538" s="250"/>
      <c r="AFG538" s="250"/>
      <c r="AFH538" s="250"/>
      <c r="AFI538" s="250"/>
      <c r="AFJ538" s="250"/>
      <c r="AFK538" s="250"/>
      <c r="AFL538" s="250"/>
      <c r="AFM538" s="250"/>
      <c r="AFN538" s="250"/>
      <c r="AFO538" s="250"/>
      <c r="AFP538" s="250"/>
      <c r="AFQ538" s="250"/>
      <c r="AFR538" s="250"/>
      <c r="AFS538" s="250"/>
      <c r="AFT538" s="250"/>
      <c r="AFU538" s="250"/>
      <c r="AFV538" s="250"/>
      <c r="AFW538" s="250"/>
      <c r="AFX538" s="250"/>
      <c r="AFY538" s="250"/>
      <c r="AFZ538" s="250"/>
      <c r="AGA538" s="250"/>
      <c r="AGB538" s="250"/>
      <c r="AGC538" s="250"/>
      <c r="AGD538" s="250"/>
      <c r="AGE538" s="250"/>
      <c r="AGF538" s="250"/>
      <c r="AGG538" s="250"/>
      <c r="AGH538" s="250"/>
      <c r="AGI538" s="250"/>
      <c r="AGJ538" s="250"/>
      <c r="AGK538" s="250"/>
      <c r="AGL538" s="250"/>
      <c r="AGM538" s="250"/>
      <c r="AGN538" s="250"/>
      <c r="AGO538" s="250"/>
      <c r="AGP538" s="250"/>
      <c r="AGQ538" s="250"/>
      <c r="AGR538" s="250"/>
      <c r="AGS538" s="250"/>
      <c r="AGT538" s="250"/>
      <c r="AGU538" s="250"/>
      <c r="AGV538" s="250"/>
      <c r="AGW538" s="250"/>
      <c r="AGX538" s="250"/>
      <c r="AGY538" s="250"/>
      <c r="AGZ538" s="250"/>
      <c r="AHA538" s="250"/>
      <c r="AHB538" s="250"/>
      <c r="AHC538" s="250"/>
      <c r="AHD538" s="250"/>
      <c r="AHE538" s="250"/>
      <c r="AHF538" s="250"/>
      <c r="AHG538" s="250"/>
      <c r="AHH538" s="250"/>
      <c r="AHI538" s="250"/>
      <c r="AHJ538" s="250"/>
      <c r="AHK538" s="250"/>
      <c r="AHL538" s="250"/>
      <c r="AHM538" s="250"/>
      <c r="AHN538" s="250"/>
      <c r="AHO538" s="250"/>
      <c r="AHP538" s="250"/>
      <c r="AHQ538" s="250"/>
      <c r="AHR538" s="250"/>
      <c r="AHS538" s="250"/>
      <c r="AHT538" s="250"/>
      <c r="AHU538" s="250"/>
      <c r="AHV538" s="250"/>
      <c r="AHW538" s="250"/>
      <c r="AHX538" s="250"/>
      <c r="AHY538" s="250"/>
      <c r="AHZ538" s="250"/>
      <c r="AIA538" s="250"/>
      <c r="AIB538" s="250"/>
      <c r="AIC538" s="250"/>
      <c r="AID538" s="250"/>
      <c r="AIE538" s="250"/>
      <c r="AIF538" s="250"/>
      <c r="AIG538" s="250"/>
      <c r="AIH538" s="250"/>
      <c r="AII538" s="250"/>
      <c r="AIJ538" s="250"/>
      <c r="AIK538" s="250"/>
      <c r="AIL538" s="250"/>
      <c r="AIM538" s="250"/>
      <c r="AIN538" s="250"/>
      <c r="AIO538" s="250"/>
      <c r="AIP538" s="250"/>
      <c r="AIQ538" s="250"/>
      <c r="AIR538" s="250"/>
      <c r="AIS538" s="250"/>
      <c r="AIT538" s="250"/>
      <c r="AIU538" s="250"/>
      <c r="AIV538" s="250"/>
      <c r="AIW538" s="250"/>
      <c r="AIX538" s="250"/>
      <c r="AIY538" s="250"/>
      <c r="AIZ538" s="250"/>
      <c r="AJA538" s="250"/>
      <c r="AJB538" s="250"/>
      <c r="AJC538" s="250"/>
      <c r="AJD538" s="250"/>
      <c r="AJE538" s="250"/>
      <c r="AJF538" s="250"/>
      <c r="AJG538" s="250"/>
      <c r="AJH538" s="250"/>
      <c r="AJI538" s="250"/>
      <c r="AJJ538" s="250"/>
      <c r="AJK538" s="250"/>
      <c r="AJL538" s="250"/>
      <c r="AJM538" s="250"/>
      <c r="AJN538" s="250"/>
      <c r="AJO538" s="250"/>
      <c r="AJP538" s="250"/>
      <c r="AJQ538" s="250"/>
      <c r="AJR538" s="250"/>
      <c r="AJS538" s="250"/>
      <c r="AJT538" s="250"/>
      <c r="AJU538" s="250"/>
      <c r="AJV538" s="250"/>
      <c r="AJW538" s="250"/>
      <c r="AJX538" s="250"/>
      <c r="AJY538" s="250"/>
      <c r="AJZ538" s="250"/>
      <c r="AKA538" s="250"/>
      <c r="AKB538" s="250"/>
      <c r="AKC538" s="250"/>
      <c r="AKD538" s="250"/>
      <c r="AKE538" s="250"/>
      <c r="AKF538" s="250"/>
      <c r="AKG538" s="250"/>
      <c r="AKH538" s="250"/>
      <c r="AKI538" s="250"/>
      <c r="AKJ538" s="250"/>
      <c r="AKK538" s="250"/>
      <c r="AKL538" s="250"/>
      <c r="AKM538" s="250"/>
      <c r="AKN538" s="250"/>
      <c r="AKO538" s="250"/>
      <c r="AKP538" s="250"/>
      <c r="AKQ538" s="250"/>
      <c r="AKR538" s="250"/>
      <c r="AKS538" s="250"/>
      <c r="AKT538" s="250"/>
      <c r="AKU538" s="250"/>
      <c r="AKV538" s="250"/>
      <c r="AKW538" s="250"/>
      <c r="AKX538" s="250"/>
      <c r="AKY538" s="250"/>
      <c r="AKZ538" s="250"/>
      <c r="ALA538" s="250"/>
      <c r="ALB538" s="250"/>
      <c r="ALC538" s="250"/>
      <c r="ALD538" s="250"/>
    </row>
    <row r="539" spans="1:992" s="5" customFormat="1" ht="22.5" customHeight="1">
      <c r="A539" s="2415"/>
      <c r="B539" s="2387"/>
      <c r="C539" s="2467"/>
      <c r="D539" s="722" t="s">
        <v>305</v>
      </c>
      <c r="E539" s="271">
        <f t="shared" si="9"/>
        <v>0</v>
      </c>
      <c r="F539" s="271">
        <f t="shared" si="9"/>
        <v>0</v>
      </c>
      <c r="G539" s="2406"/>
      <c r="H539" s="712"/>
      <c r="I539" s="712"/>
      <c r="J539" s="712"/>
      <c r="K539" s="712"/>
      <c r="L539" s="2803"/>
      <c r="M539" s="580"/>
      <c r="N539" s="250"/>
      <c r="O539" s="250"/>
      <c r="P539" s="250"/>
      <c r="Q539" s="250"/>
      <c r="R539" s="250"/>
      <c r="S539" s="250"/>
      <c r="T539" s="250"/>
      <c r="U539" s="250"/>
      <c r="V539" s="250"/>
      <c r="W539" s="250"/>
      <c r="X539" s="250"/>
      <c r="Y539" s="250"/>
      <c r="Z539" s="250"/>
      <c r="AA539" s="250"/>
      <c r="AB539" s="250"/>
      <c r="AC539" s="250"/>
      <c r="AD539" s="250"/>
      <c r="AE539" s="250"/>
      <c r="AF539" s="250"/>
      <c r="AG539" s="250"/>
      <c r="AH539" s="250"/>
      <c r="AI539" s="250"/>
      <c r="AJ539" s="250"/>
      <c r="AK539" s="250"/>
      <c r="AL539" s="250"/>
      <c r="AM539" s="250"/>
      <c r="AN539" s="250"/>
      <c r="AO539" s="250"/>
      <c r="AP539" s="250"/>
      <c r="AQ539" s="250"/>
      <c r="AR539" s="250"/>
      <c r="AS539" s="250"/>
      <c r="AT539" s="250"/>
      <c r="AU539" s="250"/>
      <c r="AV539" s="250"/>
      <c r="AW539" s="250"/>
      <c r="AX539" s="250"/>
      <c r="AY539" s="250"/>
      <c r="AZ539" s="250"/>
      <c r="BA539" s="250"/>
      <c r="BB539" s="250"/>
      <c r="BC539" s="250"/>
      <c r="BD539" s="250"/>
      <c r="BE539" s="250"/>
      <c r="BF539" s="250"/>
      <c r="BG539" s="250"/>
      <c r="BH539" s="250"/>
      <c r="BI539" s="250"/>
      <c r="BJ539" s="250"/>
      <c r="BK539" s="250"/>
      <c r="BL539" s="250"/>
      <c r="BM539" s="250"/>
      <c r="BN539" s="250"/>
      <c r="BO539" s="250"/>
      <c r="BP539" s="250"/>
      <c r="BQ539" s="250"/>
      <c r="BR539" s="250"/>
      <c r="BS539" s="250"/>
      <c r="BT539" s="250"/>
      <c r="BU539" s="250"/>
      <c r="BV539" s="250"/>
      <c r="BW539" s="250"/>
      <c r="BX539" s="250"/>
      <c r="BY539" s="250"/>
      <c r="BZ539" s="250"/>
      <c r="CA539" s="250"/>
      <c r="CB539" s="250"/>
      <c r="CC539" s="250"/>
      <c r="CD539" s="250"/>
      <c r="CE539" s="250"/>
      <c r="CF539" s="250"/>
      <c r="CG539" s="250"/>
      <c r="CH539" s="250"/>
      <c r="CI539" s="250"/>
      <c r="CJ539" s="250"/>
      <c r="CK539" s="250"/>
      <c r="CL539" s="250"/>
      <c r="CM539" s="250"/>
      <c r="CN539" s="250"/>
      <c r="CO539" s="250"/>
      <c r="CP539" s="250"/>
      <c r="CQ539" s="250"/>
      <c r="CR539" s="250"/>
      <c r="CS539" s="250"/>
      <c r="CT539" s="250"/>
      <c r="CU539" s="250"/>
      <c r="CV539" s="250"/>
      <c r="CW539" s="250"/>
      <c r="CX539" s="250"/>
      <c r="CY539" s="250"/>
      <c r="CZ539" s="250"/>
      <c r="DA539" s="250"/>
      <c r="DB539" s="250"/>
      <c r="DC539" s="250"/>
      <c r="DD539" s="250"/>
      <c r="DE539" s="250"/>
      <c r="DF539" s="250"/>
      <c r="DG539" s="250"/>
      <c r="DH539" s="250"/>
      <c r="DI539" s="250"/>
      <c r="DJ539" s="250"/>
      <c r="DK539" s="250"/>
      <c r="DL539" s="250"/>
      <c r="DM539" s="250"/>
      <c r="DN539" s="250"/>
      <c r="DO539" s="250"/>
      <c r="DP539" s="250"/>
      <c r="DQ539" s="250"/>
      <c r="DR539" s="250"/>
      <c r="DS539" s="250"/>
      <c r="DT539" s="250"/>
      <c r="DU539" s="250"/>
      <c r="DV539" s="250"/>
      <c r="DW539" s="250"/>
      <c r="DX539" s="250"/>
      <c r="DY539" s="250"/>
      <c r="DZ539" s="250"/>
      <c r="EA539" s="250"/>
      <c r="EB539" s="250"/>
      <c r="EC539" s="250"/>
      <c r="ED539" s="250"/>
      <c r="EE539" s="250"/>
      <c r="EF539" s="250"/>
      <c r="EG539" s="250"/>
      <c r="EH539" s="250"/>
      <c r="EI539" s="250"/>
      <c r="EJ539" s="250"/>
      <c r="EK539" s="250"/>
      <c r="EL539" s="250"/>
      <c r="EM539" s="250"/>
      <c r="EN539" s="250"/>
      <c r="EO539" s="250"/>
      <c r="EP539" s="250"/>
      <c r="EQ539" s="250"/>
      <c r="ER539" s="250"/>
      <c r="ES539" s="250"/>
      <c r="ET539" s="250"/>
      <c r="EU539" s="250"/>
      <c r="EV539" s="250"/>
      <c r="EW539" s="250"/>
      <c r="EX539" s="250"/>
      <c r="EY539" s="250"/>
      <c r="EZ539" s="250"/>
      <c r="FA539" s="250"/>
      <c r="FB539" s="250"/>
      <c r="FC539" s="250"/>
      <c r="FD539" s="250"/>
      <c r="FE539" s="250"/>
      <c r="FF539" s="250"/>
      <c r="FG539" s="250"/>
      <c r="FH539" s="250"/>
      <c r="FI539" s="250"/>
      <c r="FJ539" s="250"/>
      <c r="FK539" s="250"/>
      <c r="FL539" s="250"/>
      <c r="FM539" s="250"/>
      <c r="FN539" s="250"/>
      <c r="FO539" s="250"/>
      <c r="FP539" s="250"/>
      <c r="FQ539" s="250"/>
      <c r="FR539" s="250"/>
      <c r="FS539" s="250"/>
      <c r="FT539" s="250"/>
      <c r="FU539" s="250"/>
      <c r="FV539" s="250"/>
      <c r="FW539" s="250"/>
      <c r="FX539" s="250"/>
      <c r="FY539" s="250"/>
      <c r="FZ539" s="250"/>
      <c r="GA539" s="250"/>
      <c r="GB539" s="250"/>
      <c r="GC539" s="250"/>
      <c r="GD539" s="250"/>
      <c r="GE539" s="250"/>
      <c r="GF539" s="250"/>
      <c r="GG539" s="250"/>
      <c r="GH539" s="250"/>
      <c r="GI539" s="250"/>
      <c r="GJ539" s="250"/>
      <c r="GK539" s="250"/>
      <c r="GL539" s="250"/>
      <c r="GM539" s="250"/>
      <c r="GN539" s="250"/>
      <c r="GO539" s="250"/>
      <c r="GP539" s="250"/>
      <c r="GQ539" s="250"/>
      <c r="GR539" s="250"/>
      <c r="GS539" s="250"/>
      <c r="GT539" s="250"/>
      <c r="GU539" s="250"/>
      <c r="GV539" s="250"/>
      <c r="GW539" s="250"/>
      <c r="GX539" s="250"/>
      <c r="GY539" s="250"/>
      <c r="GZ539" s="250"/>
      <c r="HA539" s="250"/>
      <c r="HB539" s="250"/>
      <c r="HC539" s="250"/>
      <c r="HD539" s="250"/>
      <c r="HE539" s="250"/>
      <c r="HF539" s="250"/>
      <c r="HG539" s="250"/>
      <c r="HH539" s="250"/>
      <c r="HI539" s="250"/>
      <c r="HJ539" s="250"/>
      <c r="HK539" s="250"/>
      <c r="HL539" s="250"/>
      <c r="HM539" s="250"/>
      <c r="HN539" s="250"/>
      <c r="HO539" s="250"/>
      <c r="HP539" s="250"/>
      <c r="HQ539" s="250"/>
      <c r="HR539" s="250"/>
      <c r="HS539" s="250"/>
      <c r="HT539" s="250"/>
      <c r="HU539" s="250"/>
      <c r="HV539" s="250"/>
      <c r="HW539" s="250"/>
      <c r="HX539" s="250"/>
      <c r="HY539" s="250"/>
      <c r="HZ539" s="250"/>
      <c r="IA539" s="250"/>
      <c r="IB539" s="250"/>
      <c r="IC539" s="250"/>
      <c r="ID539" s="250"/>
      <c r="IE539" s="250"/>
      <c r="IF539" s="250"/>
      <c r="IG539" s="250"/>
      <c r="IH539" s="250"/>
      <c r="II539" s="250"/>
      <c r="IJ539" s="250"/>
      <c r="IK539" s="250"/>
      <c r="IL539" s="250"/>
      <c r="IM539" s="250"/>
      <c r="IN539" s="250"/>
      <c r="IO539" s="250"/>
      <c r="IP539" s="250"/>
      <c r="IQ539" s="250"/>
      <c r="IR539" s="250"/>
      <c r="IS539" s="250"/>
      <c r="IT539" s="250"/>
      <c r="IU539" s="250"/>
      <c r="IV539" s="250"/>
      <c r="IW539" s="250"/>
      <c r="IX539" s="250"/>
      <c r="IY539" s="250"/>
      <c r="IZ539" s="250"/>
      <c r="JA539" s="250"/>
      <c r="JB539" s="250"/>
      <c r="JC539" s="250"/>
      <c r="JD539" s="250"/>
      <c r="JE539" s="250"/>
      <c r="JF539" s="250"/>
      <c r="JG539" s="250"/>
      <c r="JH539" s="250"/>
      <c r="JI539" s="250"/>
      <c r="JJ539" s="250"/>
      <c r="JK539" s="250"/>
      <c r="JL539" s="250"/>
      <c r="JM539" s="250"/>
      <c r="JN539" s="250"/>
      <c r="JO539" s="250"/>
      <c r="JP539" s="250"/>
      <c r="JQ539" s="250"/>
      <c r="JR539" s="250"/>
      <c r="JS539" s="250"/>
      <c r="JT539" s="250"/>
      <c r="JU539" s="250"/>
      <c r="JV539" s="250"/>
      <c r="JW539" s="250"/>
      <c r="JX539" s="250"/>
      <c r="JY539" s="250"/>
      <c r="JZ539" s="250"/>
      <c r="KA539" s="250"/>
      <c r="KB539" s="250"/>
      <c r="KC539" s="250"/>
      <c r="KD539" s="250"/>
      <c r="KE539" s="250"/>
      <c r="KF539" s="250"/>
      <c r="KG539" s="250"/>
      <c r="KH539" s="250"/>
      <c r="KI539" s="250"/>
      <c r="KJ539" s="250"/>
      <c r="KK539" s="250"/>
      <c r="KL539" s="250"/>
      <c r="KM539" s="250"/>
      <c r="KN539" s="250"/>
      <c r="KO539" s="250"/>
      <c r="KP539" s="250"/>
      <c r="KQ539" s="250"/>
      <c r="KR539" s="250"/>
      <c r="KS539" s="250"/>
      <c r="KT539" s="250"/>
      <c r="KU539" s="250"/>
      <c r="KV539" s="250"/>
      <c r="KW539" s="250"/>
      <c r="KX539" s="250"/>
      <c r="KY539" s="250"/>
      <c r="KZ539" s="250"/>
      <c r="LA539" s="250"/>
      <c r="LB539" s="250"/>
      <c r="LC539" s="250"/>
      <c r="LD539" s="250"/>
      <c r="LE539" s="250"/>
      <c r="LF539" s="250"/>
      <c r="LG539" s="250"/>
      <c r="LH539" s="250"/>
      <c r="LI539" s="250"/>
      <c r="LJ539" s="250"/>
      <c r="LK539" s="250"/>
      <c r="LL539" s="250"/>
      <c r="LM539" s="250"/>
      <c r="LN539" s="250"/>
      <c r="LO539" s="250"/>
      <c r="LP539" s="250"/>
      <c r="LQ539" s="250"/>
      <c r="LR539" s="250"/>
      <c r="LS539" s="250"/>
      <c r="LT539" s="250"/>
      <c r="LU539" s="250"/>
      <c r="LV539" s="250"/>
      <c r="LW539" s="250"/>
      <c r="LX539" s="250"/>
      <c r="LY539" s="250"/>
      <c r="LZ539" s="250"/>
      <c r="MA539" s="250"/>
      <c r="MB539" s="250"/>
      <c r="MC539" s="250"/>
      <c r="MD539" s="250"/>
      <c r="ME539" s="250"/>
      <c r="MF539" s="250"/>
      <c r="MG539" s="250"/>
      <c r="MH539" s="250"/>
      <c r="MI539" s="250"/>
      <c r="MJ539" s="250"/>
      <c r="MK539" s="250"/>
      <c r="ML539" s="250"/>
      <c r="MM539" s="250"/>
      <c r="MN539" s="250"/>
      <c r="MO539" s="250"/>
      <c r="MP539" s="250"/>
      <c r="MQ539" s="250"/>
      <c r="MR539" s="250"/>
      <c r="MS539" s="250"/>
      <c r="MT539" s="250"/>
      <c r="MU539" s="250"/>
      <c r="MV539" s="250"/>
      <c r="MW539" s="250"/>
      <c r="MX539" s="250"/>
      <c r="MY539" s="250"/>
      <c r="MZ539" s="250"/>
      <c r="NA539" s="250"/>
      <c r="NB539" s="250"/>
      <c r="NC539" s="250"/>
      <c r="ND539" s="250"/>
      <c r="NE539" s="250"/>
      <c r="NF539" s="250"/>
      <c r="NG539" s="250"/>
      <c r="NH539" s="250"/>
      <c r="NI539" s="250"/>
      <c r="NJ539" s="250"/>
      <c r="NK539" s="250"/>
      <c r="NL539" s="250"/>
      <c r="NM539" s="250"/>
      <c r="NN539" s="250"/>
      <c r="NO539" s="250"/>
      <c r="NP539" s="250"/>
      <c r="NQ539" s="250"/>
      <c r="NR539" s="250"/>
      <c r="NS539" s="250"/>
      <c r="NT539" s="250"/>
      <c r="NU539" s="250"/>
      <c r="NV539" s="250"/>
      <c r="NW539" s="250"/>
      <c r="NX539" s="250"/>
      <c r="NY539" s="250"/>
      <c r="NZ539" s="250"/>
      <c r="OA539" s="250"/>
      <c r="OB539" s="250"/>
      <c r="OC539" s="250"/>
      <c r="OD539" s="250"/>
      <c r="OE539" s="250"/>
      <c r="OF539" s="250"/>
      <c r="OG539" s="250"/>
      <c r="OH539" s="250"/>
      <c r="OI539" s="250"/>
      <c r="OJ539" s="250"/>
      <c r="OK539" s="250"/>
      <c r="OL539" s="250"/>
      <c r="OM539" s="250"/>
      <c r="ON539" s="250"/>
      <c r="OO539" s="250"/>
      <c r="OP539" s="250"/>
      <c r="OQ539" s="250"/>
      <c r="OR539" s="250"/>
      <c r="OS539" s="250"/>
      <c r="OT539" s="250"/>
      <c r="OU539" s="250"/>
      <c r="OV539" s="250"/>
      <c r="OW539" s="250"/>
      <c r="OX539" s="250"/>
      <c r="OY539" s="250"/>
      <c r="OZ539" s="250"/>
      <c r="PA539" s="250"/>
      <c r="PB539" s="250"/>
      <c r="PC539" s="250"/>
      <c r="PD539" s="250"/>
      <c r="PE539" s="250"/>
      <c r="PF539" s="250"/>
      <c r="PG539" s="250"/>
      <c r="PH539" s="250"/>
      <c r="PI539" s="250"/>
      <c r="PJ539" s="250"/>
      <c r="PK539" s="250"/>
      <c r="PL539" s="250"/>
      <c r="PM539" s="250"/>
      <c r="PN539" s="250"/>
      <c r="PO539" s="250"/>
      <c r="PP539" s="250"/>
      <c r="PQ539" s="250"/>
      <c r="PR539" s="250"/>
      <c r="PS539" s="250"/>
      <c r="PT539" s="250"/>
      <c r="PU539" s="250"/>
      <c r="PV539" s="250"/>
      <c r="PW539" s="250"/>
      <c r="PX539" s="250"/>
      <c r="PY539" s="250"/>
      <c r="PZ539" s="250"/>
      <c r="QA539" s="250"/>
      <c r="QB539" s="250"/>
      <c r="QC539" s="250"/>
      <c r="QD539" s="250"/>
      <c r="QE539" s="250"/>
      <c r="QF539" s="250"/>
      <c r="QG539" s="250"/>
      <c r="QH539" s="250"/>
      <c r="QI539" s="250"/>
      <c r="QJ539" s="250"/>
      <c r="QK539" s="250"/>
      <c r="QL539" s="250"/>
      <c r="QM539" s="250"/>
      <c r="QN539" s="250"/>
      <c r="QO539" s="250"/>
      <c r="QP539" s="250"/>
      <c r="QQ539" s="250"/>
      <c r="QR539" s="250"/>
      <c r="QS539" s="250"/>
      <c r="QT539" s="250"/>
      <c r="QU539" s="250"/>
      <c r="QV539" s="250"/>
      <c r="QW539" s="250"/>
      <c r="QX539" s="250"/>
      <c r="QY539" s="250"/>
      <c r="QZ539" s="250"/>
      <c r="RA539" s="250"/>
      <c r="RB539" s="250"/>
      <c r="RC539" s="250"/>
      <c r="RD539" s="250"/>
      <c r="RE539" s="250"/>
      <c r="RF539" s="250"/>
      <c r="RG539" s="250"/>
      <c r="RH539" s="250"/>
      <c r="RI539" s="250"/>
      <c r="RJ539" s="250"/>
      <c r="RK539" s="250"/>
      <c r="RL539" s="250"/>
      <c r="RM539" s="250"/>
      <c r="RN539" s="250"/>
      <c r="RO539" s="250"/>
      <c r="RP539" s="250"/>
      <c r="RQ539" s="250"/>
      <c r="RR539" s="250"/>
      <c r="RS539" s="250"/>
      <c r="RT539" s="250"/>
      <c r="RU539" s="250"/>
      <c r="RV539" s="250"/>
      <c r="RW539" s="250"/>
      <c r="RX539" s="250"/>
      <c r="RY539" s="250"/>
      <c r="RZ539" s="250"/>
      <c r="SA539" s="250"/>
      <c r="SB539" s="250"/>
      <c r="SC539" s="250"/>
      <c r="SD539" s="250"/>
      <c r="SE539" s="250"/>
      <c r="SF539" s="250"/>
      <c r="SG539" s="250"/>
      <c r="SH539" s="250"/>
      <c r="SI539" s="250"/>
      <c r="SJ539" s="250"/>
      <c r="SK539" s="250"/>
      <c r="SL539" s="250"/>
      <c r="SM539" s="250"/>
      <c r="SN539" s="250"/>
      <c r="SO539" s="250"/>
      <c r="SP539" s="250"/>
      <c r="SQ539" s="250"/>
      <c r="SR539" s="250"/>
      <c r="SS539" s="250"/>
      <c r="ST539" s="250"/>
      <c r="SU539" s="250"/>
      <c r="SV539" s="250"/>
      <c r="SW539" s="250"/>
      <c r="SX539" s="250"/>
      <c r="SY539" s="250"/>
      <c r="SZ539" s="250"/>
      <c r="TA539" s="250"/>
      <c r="TB539" s="250"/>
      <c r="TC539" s="250"/>
      <c r="TD539" s="250"/>
      <c r="TE539" s="250"/>
      <c r="TF539" s="250"/>
      <c r="TG539" s="250"/>
      <c r="TH539" s="250"/>
      <c r="TI539" s="250"/>
      <c r="TJ539" s="250"/>
      <c r="TK539" s="250"/>
      <c r="TL539" s="250"/>
      <c r="TM539" s="250"/>
      <c r="TN539" s="250"/>
      <c r="TO539" s="250"/>
      <c r="TP539" s="250"/>
      <c r="TQ539" s="250"/>
      <c r="TR539" s="250"/>
      <c r="TS539" s="250"/>
      <c r="TT539" s="250"/>
      <c r="TU539" s="250"/>
      <c r="TV539" s="250"/>
      <c r="TW539" s="250"/>
      <c r="TX539" s="250"/>
      <c r="TY539" s="250"/>
      <c r="TZ539" s="250"/>
      <c r="UA539" s="250"/>
      <c r="UB539" s="250"/>
      <c r="UC539" s="250"/>
      <c r="UD539" s="250"/>
      <c r="UE539" s="250"/>
      <c r="UF539" s="250"/>
      <c r="UG539" s="250"/>
      <c r="UH539" s="250"/>
      <c r="UI539" s="250"/>
      <c r="UJ539" s="250"/>
      <c r="UK539" s="250"/>
      <c r="UL539" s="250"/>
      <c r="UM539" s="250"/>
      <c r="UN539" s="250"/>
      <c r="UO539" s="250"/>
      <c r="UP539" s="250"/>
      <c r="UQ539" s="250"/>
      <c r="UR539" s="250"/>
      <c r="US539" s="250"/>
      <c r="UT539" s="250"/>
      <c r="UU539" s="250"/>
      <c r="UV539" s="250"/>
      <c r="UW539" s="250"/>
      <c r="UX539" s="250"/>
      <c r="UY539" s="250"/>
      <c r="UZ539" s="250"/>
      <c r="VA539" s="250"/>
      <c r="VB539" s="250"/>
      <c r="VC539" s="250"/>
      <c r="VD539" s="250"/>
      <c r="VE539" s="250"/>
      <c r="VF539" s="250"/>
      <c r="VG539" s="250"/>
      <c r="VH539" s="250"/>
      <c r="VI539" s="250"/>
      <c r="VJ539" s="250"/>
      <c r="VK539" s="250"/>
      <c r="VL539" s="250"/>
      <c r="VM539" s="250"/>
      <c r="VN539" s="250"/>
      <c r="VO539" s="250"/>
      <c r="VP539" s="250"/>
      <c r="VQ539" s="250"/>
      <c r="VR539" s="250"/>
      <c r="VS539" s="250"/>
      <c r="VT539" s="250"/>
      <c r="VU539" s="250"/>
      <c r="VV539" s="250"/>
      <c r="VW539" s="250"/>
      <c r="VX539" s="250"/>
      <c r="VY539" s="250"/>
      <c r="VZ539" s="250"/>
      <c r="WA539" s="250"/>
      <c r="WB539" s="250"/>
      <c r="WC539" s="250"/>
      <c r="WD539" s="250"/>
      <c r="WE539" s="250"/>
      <c r="WF539" s="250"/>
      <c r="WG539" s="250"/>
      <c r="WH539" s="250"/>
      <c r="WI539" s="250"/>
      <c r="WJ539" s="250"/>
      <c r="WK539" s="250"/>
      <c r="WL539" s="250"/>
      <c r="WM539" s="250"/>
      <c r="WN539" s="250"/>
      <c r="WO539" s="250"/>
      <c r="WP539" s="250"/>
      <c r="WQ539" s="250"/>
      <c r="WR539" s="250"/>
      <c r="WS539" s="250"/>
      <c r="WT539" s="250"/>
      <c r="WU539" s="250"/>
      <c r="WV539" s="250"/>
      <c r="WW539" s="250"/>
      <c r="WX539" s="250"/>
      <c r="WY539" s="250"/>
      <c r="WZ539" s="250"/>
      <c r="XA539" s="250"/>
      <c r="XB539" s="250"/>
      <c r="XC539" s="250"/>
      <c r="XD539" s="250"/>
      <c r="XE539" s="250"/>
      <c r="XF539" s="250"/>
      <c r="XG539" s="250"/>
      <c r="XH539" s="250"/>
      <c r="XI539" s="250"/>
      <c r="XJ539" s="250"/>
      <c r="XK539" s="250"/>
      <c r="XL539" s="250"/>
      <c r="XM539" s="250"/>
      <c r="XN539" s="250"/>
      <c r="XO539" s="250"/>
      <c r="XP539" s="250"/>
      <c r="XQ539" s="250"/>
      <c r="XR539" s="250"/>
      <c r="XS539" s="250"/>
      <c r="XT539" s="250"/>
      <c r="XU539" s="250"/>
      <c r="XV539" s="250"/>
      <c r="XW539" s="250"/>
      <c r="XX539" s="250"/>
      <c r="XY539" s="250"/>
      <c r="XZ539" s="250"/>
      <c r="YA539" s="250"/>
      <c r="YB539" s="250"/>
      <c r="YC539" s="250"/>
      <c r="YD539" s="250"/>
      <c r="YE539" s="250"/>
      <c r="YF539" s="250"/>
      <c r="YG539" s="250"/>
      <c r="YH539" s="250"/>
      <c r="YI539" s="250"/>
      <c r="YJ539" s="250"/>
      <c r="YK539" s="250"/>
      <c r="YL539" s="250"/>
      <c r="YM539" s="250"/>
      <c r="YN539" s="250"/>
      <c r="YO539" s="250"/>
      <c r="YP539" s="250"/>
      <c r="YQ539" s="250"/>
      <c r="YR539" s="250"/>
      <c r="YS539" s="250"/>
      <c r="YT539" s="250"/>
      <c r="YU539" s="250"/>
      <c r="YV539" s="250"/>
      <c r="YW539" s="250"/>
      <c r="YX539" s="250"/>
      <c r="YY539" s="250"/>
      <c r="YZ539" s="250"/>
      <c r="ZA539" s="250"/>
      <c r="ZB539" s="250"/>
      <c r="ZC539" s="250"/>
      <c r="ZD539" s="250"/>
      <c r="ZE539" s="250"/>
      <c r="ZF539" s="250"/>
      <c r="ZG539" s="250"/>
      <c r="ZH539" s="250"/>
      <c r="ZI539" s="250"/>
      <c r="ZJ539" s="250"/>
      <c r="ZK539" s="250"/>
      <c r="ZL539" s="250"/>
      <c r="ZM539" s="250"/>
      <c r="ZN539" s="250"/>
      <c r="ZO539" s="250"/>
      <c r="ZP539" s="250"/>
      <c r="ZQ539" s="250"/>
      <c r="ZR539" s="250"/>
      <c r="ZS539" s="250"/>
      <c r="ZT539" s="250"/>
      <c r="ZU539" s="250"/>
      <c r="ZV539" s="250"/>
      <c r="ZW539" s="250"/>
      <c r="ZX539" s="250"/>
      <c r="ZY539" s="250"/>
      <c r="ZZ539" s="250"/>
      <c r="AAA539" s="250"/>
      <c r="AAB539" s="250"/>
      <c r="AAC539" s="250"/>
      <c r="AAD539" s="250"/>
      <c r="AAE539" s="250"/>
      <c r="AAF539" s="250"/>
      <c r="AAG539" s="250"/>
      <c r="AAH539" s="250"/>
      <c r="AAI539" s="250"/>
      <c r="AAJ539" s="250"/>
      <c r="AAK539" s="250"/>
      <c r="AAL539" s="250"/>
      <c r="AAM539" s="250"/>
      <c r="AAN539" s="250"/>
      <c r="AAO539" s="250"/>
      <c r="AAP539" s="250"/>
      <c r="AAQ539" s="250"/>
      <c r="AAR539" s="250"/>
      <c r="AAS539" s="250"/>
      <c r="AAT539" s="250"/>
      <c r="AAU539" s="250"/>
      <c r="AAV539" s="250"/>
      <c r="AAW539" s="250"/>
      <c r="AAX539" s="250"/>
      <c r="AAY539" s="250"/>
      <c r="AAZ539" s="250"/>
      <c r="ABA539" s="250"/>
      <c r="ABB539" s="250"/>
      <c r="ABC539" s="250"/>
      <c r="ABD539" s="250"/>
      <c r="ABE539" s="250"/>
      <c r="ABF539" s="250"/>
      <c r="ABG539" s="250"/>
      <c r="ABH539" s="250"/>
      <c r="ABI539" s="250"/>
      <c r="ABJ539" s="250"/>
      <c r="ABK539" s="250"/>
      <c r="ABL539" s="250"/>
      <c r="ABM539" s="250"/>
      <c r="ABN539" s="250"/>
      <c r="ABO539" s="250"/>
      <c r="ABP539" s="250"/>
      <c r="ABQ539" s="250"/>
      <c r="ABR539" s="250"/>
      <c r="ABS539" s="250"/>
      <c r="ABT539" s="250"/>
      <c r="ABU539" s="250"/>
      <c r="ABV539" s="250"/>
      <c r="ABW539" s="250"/>
      <c r="ABX539" s="250"/>
      <c r="ABY539" s="250"/>
      <c r="ABZ539" s="250"/>
      <c r="ACA539" s="250"/>
      <c r="ACB539" s="250"/>
      <c r="ACC539" s="250"/>
      <c r="ACD539" s="250"/>
      <c r="ACE539" s="250"/>
      <c r="ACF539" s="250"/>
      <c r="ACG539" s="250"/>
      <c r="ACH539" s="250"/>
      <c r="ACI539" s="250"/>
      <c r="ACJ539" s="250"/>
      <c r="ACK539" s="250"/>
      <c r="ACL539" s="250"/>
      <c r="ACM539" s="250"/>
      <c r="ACN539" s="250"/>
      <c r="ACO539" s="250"/>
      <c r="ACP539" s="250"/>
      <c r="ACQ539" s="250"/>
      <c r="ACR539" s="250"/>
      <c r="ACS539" s="250"/>
      <c r="ACT539" s="250"/>
      <c r="ACU539" s="250"/>
      <c r="ACV539" s="250"/>
      <c r="ACW539" s="250"/>
      <c r="ACX539" s="250"/>
      <c r="ACY539" s="250"/>
      <c r="ACZ539" s="250"/>
      <c r="ADA539" s="250"/>
      <c r="ADB539" s="250"/>
      <c r="ADC539" s="250"/>
      <c r="ADD539" s="250"/>
      <c r="ADE539" s="250"/>
      <c r="ADF539" s="250"/>
      <c r="ADG539" s="250"/>
      <c r="ADH539" s="250"/>
      <c r="ADI539" s="250"/>
      <c r="ADJ539" s="250"/>
      <c r="ADK539" s="250"/>
      <c r="ADL539" s="250"/>
      <c r="ADM539" s="250"/>
      <c r="ADN539" s="250"/>
      <c r="ADO539" s="250"/>
      <c r="ADP539" s="250"/>
      <c r="ADQ539" s="250"/>
      <c r="ADR539" s="250"/>
      <c r="ADS539" s="250"/>
      <c r="ADT539" s="250"/>
      <c r="ADU539" s="250"/>
      <c r="ADV539" s="250"/>
      <c r="ADW539" s="250"/>
      <c r="ADX539" s="250"/>
      <c r="ADY539" s="250"/>
      <c r="ADZ539" s="250"/>
      <c r="AEA539" s="250"/>
      <c r="AEB539" s="250"/>
      <c r="AEC539" s="250"/>
      <c r="AED539" s="250"/>
      <c r="AEE539" s="250"/>
      <c r="AEF539" s="250"/>
      <c r="AEG539" s="250"/>
      <c r="AEH539" s="250"/>
      <c r="AEI539" s="250"/>
      <c r="AEJ539" s="250"/>
      <c r="AEK539" s="250"/>
      <c r="AEL539" s="250"/>
      <c r="AEM539" s="250"/>
      <c r="AEN539" s="250"/>
      <c r="AEO539" s="250"/>
      <c r="AEP539" s="250"/>
      <c r="AEQ539" s="250"/>
      <c r="AER539" s="250"/>
      <c r="AES539" s="250"/>
      <c r="AET539" s="250"/>
      <c r="AEU539" s="250"/>
      <c r="AEV539" s="250"/>
      <c r="AEW539" s="250"/>
      <c r="AEX539" s="250"/>
      <c r="AEY539" s="250"/>
      <c r="AEZ539" s="250"/>
      <c r="AFA539" s="250"/>
      <c r="AFB539" s="250"/>
      <c r="AFC539" s="250"/>
      <c r="AFD539" s="250"/>
      <c r="AFE539" s="250"/>
      <c r="AFF539" s="250"/>
      <c r="AFG539" s="250"/>
      <c r="AFH539" s="250"/>
      <c r="AFI539" s="250"/>
      <c r="AFJ539" s="250"/>
      <c r="AFK539" s="250"/>
      <c r="AFL539" s="250"/>
      <c r="AFM539" s="250"/>
      <c r="AFN539" s="250"/>
      <c r="AFO539" s="250"/>
      <c r="AFP539" s="250"/>
      <c r="AFQ539" s="250"/>
      <c r="AFR539" s="250"/>
      <c r="AFS539" s="250"/>
      <c r="AFT539" s="250"/>
      <c r="AFU539" s="250"/>
      <c r="AFV539" s="250"/>
      <c r="AFW539" s="250"/>
      <c r="AFX539" s="250"/>
      <c r="AFY539" s="250"/>
      <c r="AFZ539" s="250"/>
      <c r="AGA539" s="250"/>
      <c r="AGB539" s="250"/>
      <c r="AGC539" s="250"/>
      <c r="AGD539" s="250"/>
      <c r="AGE539" s="250"/>
      <c r="AGF539" s="250"/>
      <c r="AGG539" s="250"/>
      <c r="AGH539" s="250"/>
      <c r="AGI539" s="250"/>
      <c r="AGJ539" s="250"/>
      <c r="AGK539" s="250"/>
      <c r="AGL539" s="250"/>
      <c r="AGM539" s="250"/>
      <c r="AGN539" s="250"/>
      <c r="AGO539" s="250"/>
      <c r="AGP539" s="250"/>
      <c r="AGQ539" s="250"/>
      <c r="AGR539" s="250"/>
      <c r="AGS539" s="250"/>
      <c r="AGT539" s="250"/>
      <c r="AGU539" s="250"/>
      <c r="AGV539" s="250"/>
      <c r="AGW539" s="250"/>
      <c r="AGX539" s="250"/>
      <c r="AGY539" s="250"/>
      <c r="AGZ539" s="250"/>
      <c r="AHA539" s="250"/>
      <c r="AHB539" s="250"/>
      <c r="AHC539" s="250"/>
      <c r="AHD539" s="250"/>
      <c r="AHE539" s="250"/>
      <c r="AHF539" s="250"/>
      <c r="AHG539" s="250"/>
      <c r="AHH539" s="250"/>
      <c r="AHI539" s="250"/>
      <c r="AHJ539" s="250"/>
      <c r="AHK539" s="250"/>
      <c r="AHL539" s="250"/>
      <c r="AHM539" s="250"/>
      <c r="AHN539" s="250"/>
      <c r="AHO539" s="250"/>
      <c r="AHP539" s="250"/>
      <c r="AHQ539" s="250"/>
      <c r="AHR539" s="250"/>
      <c r="AHS539" s="250"/>
      <c r="AHT539" s="250"/>
      <c r="AHU539" s="250"/>
      <c r="AHV539" s="250"/>
      <c r="AHW539" s="250"/>
      <c r="AHX539" s="250"/>
      <c r="AHY539" s="250"/>
      <c r="AHZ539" s="250"/>
      <c r="AIA539" s="250"/>
      <c r="AIB539" s="250"/>
      <c r="AIC539" s="250"/>
      <c r="AID539" s="250"/>
      <c r="AIE539" s="250"/>
      <c r="AIF539" s="250"/>
      <c r="AIG539" s="250"/>
      <c r="AIH539" s="250"/>
      <c r="AII539" s="250"/>
      <c r="AIJ539" s="250"/>
      <c r="AIK539" s="250"/>
      <c r="AIL539" s="250"/>
      <c r="AIM539" s="250"/>
      <c r="AIN539" s="250"/>
      <c r="AIO539" s="250"/>
      <c r="AIP539" s="250"/>
      <c r="AIQ539" s="250"/>
      <c r="AIR539" s="250"/>
      <c r="AIS539" s="250"/>
      <c r="AIT539" s="250"/>
      <c r="AIU539" s="250"/>
      <c r="AIV539" s="250"/>
      <c r="AIW539" s="250"/>
      <c r="AIX539" s="250"/>
      <c r="AIY539" s="250"/>
      <c r="AIZ539" s="250"/>
      <c r="AJA539" s="250"/>
      <c r="AJB539" s="250"/>
      <c r="AJC539" s="250"/>
      <c r="AJD539" s="250"/>
      <c r="AJE539" s="250"/>
      <c r="AJF539" s="250"/>
      <c r="AJG539" s="250"/>
      <c r="AJH539" s="250"/>
      <c r="AJI539" s="250"/>
      <c r="AJJ539" s="250"/>
      <c r="AJK539" s="250"/>
      <c r="AJL539" s="250"/>
      <c r="AJM539" s="250"/>
      <c r="AJN539" s="250"/>
      <c r="AJO539" s="250"/>
      <c r="AJP539" s="250"/>
      <c r="AJQ539" s="250"/>
      <c r="AJR539" s="250"/>
      <c r="AJS539" s="250"/>
      <c r="AJT539" s="250"/>
      <c r="AJU539" s="250"/>
      <c r="AJV539" s="250"/>
      <c r="AJW539" s="250"/>
      <c r="AJX539" s="250"/>
      <c r="AJY539" s="250"/>
      <c r="AJZ539" s="250"/>
      <c r="AKA539" s="250"/>
      <c r="AKB539" s="250"/>
      <c r="AKC539" s="250"/>
      <c r="AKD539" s="250"/>
      <c r="AKE539" s="250"/>
      <c r="AKF539" s="250"/>
      <c r="AKG539" s="250"/>
      <c r="AKH539" s="250"/>
      <c r="AKI539" s="250"/>
      <c r="AKJ539" s="250"/>
      <c r="AKK539" s="250"/>
      <c r="AKL539" s="250"/>
      <c r="AKM539" s="250"/>
      <c r="AKN539" s="250"/>
      <c r="AKO539" s="250"/>
      <c r="AKP539" s="250"/>
      <c r="AKQ539" s="250"/>
      <c r="AKR539" s="250"/>
      <c r="AKS539" s="250"/>
      <c r="AKT539" s="250"/>
      <c r="AKU539" s="250"/>
      <c r="AKV539" s="250"/>
      <c r="AKW539" s="250"/>
      <c r="AKX539" s="250"/>
      <c r="AKY539" s="250"/>
      <c r="AKZ539" s="250"/>
      <c r="ALA539" s="250"/>
      <c r="ALB539" s="250"/>
      <c r="ALC539" s="250"/>
      <c r="ALD539" s="250"/>
    </row>
    <row r="540" spans="1:992" s="5" customFormat="1" ht="15" customHeight="1">
      <c r="A540" s="2415"/>
      <c r="B540" s="2387"/>
      <c r="C540" s="2467"/>
      <c r="D540" s="716" t="s">
        <v>302</v>
      </c>
      <c r="E540" s="271">
        <f t="shared" si="9"/>
        <v>0</v>
      </c>
      <c r="F540" s="271">
        <f t="shared" si="9"/>
        <v>0</v>
      </c>
      <c r="G540" s="2406"/>
      <c r="H540" s="723"/>
      <c r="I540" s="723"/>
      <c r="J540" s="723"/>
      <c r="K540" s="723"/>
      <c r="L540" s="2804"/>
      <c r="M540" s="580"/>
      <c r="N540" s="250"/>
      <c r="O540" s="250"/>
      <c r="P540" s="250"/>
      <c r="Q540" s="250"/>
      <c r="R540" s="250"/>
      <c r="S540" s="250"/>
      <c r="T540" s="250"/>
      <c r="U540" s="250"/>
      <c r="V540" s="250"/>
      <c r="W540" s="250"/>
      <c r="X540" s="250"/>
      <c r="Y540" s="250"/>
      <c r="Z540" s="250"/>
      <c r="AA540" s="250"/>
      <c r="AB540" s="250"/>
      <c r="AC540" s="250"/>
      <c r="AD540" s="250"/>
      <c r="AE540" s="250"/>
      <c r="AF540" s="250"/>
      <c r="AG540" s="250"/>
      <c r="AH540" s="250"/>
      <c r="AI540" s="250"/>
      <c r="AJ540" s="250"/>
      <c r="AK540" s="250"/>
      <c r="AL540" s="250"/>
      <c r="AM540" s="250"/>
      <c r="AN540" s="250"/>
      <c r="AO540" s="250"/>
      <c r="AP540" s="250"/>
      <c r="AQ540" s="250"/>
      <c r="AR540" s="250"/>
      <c r="AS540" s="250"/>
      <c r="AT540" s="250"/>
      <c r="AU540" s="250"/>
      <c r="AV540" s="250"/>
      <c r="AW540" s="250"/>
      <c r="AX540" s="250"/>
      <c r="AY540" s="250"/>
      <c r="AZ540" s="250"/>
      <c r="BA540" s="250"/>
      <c r="BB540" s="250"/>
      <c r="BC540" s="250"/>
      <c r="BD540" s="250"/>
      <c r="BE540" s="250"/>
      <c r="BF540" s="250"/>
      <c r="BG540" s="250"/>
      <c r="BH540" s="250"/>
      <c r="BI540" s="250"/>
      <c r="BJ540" s="250"/>
      <c r="BK540" s="250"/>
      <c r="BL540" s="250"/>
      <c r="BM540" s="250"/>
      <c r="BN540" s="250"/>
      <c r="BO540" s="250"/>
      <c r="BP540" s="250"/>
      <c r="BQ540" s="250"/>
      <c r="BR540" s="250"/>
      <c r="BS540" s="250"/>
      <c r="BT540" s="250"/>
      <c r="BU540" s="250"/>
      <c r="BV540" s="250"/>
      <c r="BW540" s="250"/>
      <c r="BX540" s="250"/>
      <c r="BY540" s="250"/>
      <c r="BZ540" s="250"/>
      <c r="CA540" s="250"/>
      <c r="CB540" s="250"/>
      <c r="CC540" s="250"/>
      <c r="CD540" s="250"/>
      <c r="CE540" s="250"/>
      <c r="CF540" s="250"/>
      <c r="CG540" s="250"/>
      <c r="CH540" s="250"/>
      <c r="CI540" s="250"/>
      <c r="CJ540" s="250"/>
      <c r="CK540" s="250"/>
      <c r="CL540" s="250"/>
      <c r="CM540" s="250"/>
      <c r="CN540" s="250"/>
      <c r="CO540" s="250"/>
      <c r="CP540" s="250"/>
      <c r="CQ540" s="250"/>
      <c r="CR540" s="250"/>
      <c r="CS540" s="250"/>
      <c r="CT540" s="250"/>
      <c r="CU540" s="250"/>
      <c r="CV540" s="250"/>
      <c r="CW540" s="250"/>
      <c r="CX540" s="250"/>
      <c r="CY540" s="250"/>
      <c r="CZ540" s="250"/>
      <c r="DA540" s="250"/>
      <c r="DB540" s="250"/>
      <c r="DC540" s="250"/>
      <c r="DD540" s="250"/>
      <c r="DE540" s="250"/>
      <c r="DF540" s="250"/>
      <c r="DG540" s="250"/>
      <c r="DH540" s="250"/>
      <c r="DI540" s="250"/>
      <c r="DJ540" s="250"/>
      <c r="DK540" s="250"/>
      <c r="DL540" s="250"/>
      <c r="DM540" s="250"/>
      <c r="DN540" s="250"/>
      <c r="DO540" s="250"/>
      <c r="DP540" s="250"/>
      <c r="DQ540" s="250"/>
      <c r="DR540" s="250"/>
      <c r="DS540" s="250"/>
      <c r="DT540" s="250"/>
      <c r="DU540" s="250"/>
      <c r="DV540" s="250"/>
      <c r="DW540" s="250"/>
      <c r="DX540" s="250"/>
      <c r="DY540" s="250"/>
      <c r="DZ540" s="250"/>
      <c r="EA540" s="250"/>
      <c r="EB540" s="250"/>
      <c r="EC540" s="250"/>
      <c r="ED540" s="250"/>
      <c r="EE540" s="250"/>
      <c r="EF540" s="250"/>
      <c r="EG540" s="250"/>
      <c r="EH540" s="250"/>
      <c r="EI540" s="250"/>
      <c r="EJ540" s="250"/>
      <c r="EK540" s="250"/>
      <c r="EL540" s="250"/>
      <c r="EM540" s="250"/>
      <c r="EN540" s="250"/>
      <c r="EO540" s="250"/>
      <c r="EP540" s="250"/>
      <c r="EQ540" s="250"/>
      <c r="ER540" s="250"/>
      <c r="ES540" s="250"/>
      <c r="ET540" s="250"/>
      <c r="EU540" s="250"/>
      <c r="EV540" s="250"/>
      <c r="EW540" s="250"/>
      <c r="EX540" s="250"/>
      <c r="EY540" s="250"/>
      <c r="EZ540" s="250"/>
      <c r="FA540" s="250"/>
      <c r="FB540" s="250"/>
      <c r="FC540" s="250"/>
      <c r="FD540" s="250"/>
      <c r="FE540" s="250"/>
      <c r="FF540" s="250"/>
      <c r="FG540" s="250"/>
      <c r="FH540" s="250"/>
      <c r="FI540" s="250"/>
      <c r="FJ540" s="250"/>
      <c r="FK540" s="250"/>
      <c r="FL540" s="250"/>
      <c r="FM540" s="250"/>
      <c r="FN540" s="250"/>
      <c r="FO540" s="250"/>
      <c r="FP540" s="250"/>
      <c r="FQ540" s="250"/>
      <c r="FR540" s="250"/>
      <c r="FS540" s="250"/>
      <c r="FT540" s="250"/>
      <c r="FU540" s="250"/>
      <c r="FV540" s="250"/>
      <c r="FW540" s="250"/>
      <c r="FX540" s="250"/>
      <c r="FY540" s="250"/>
      <c r="FZ540" s="250"/>
      <c r="GA540" s="250"/>
      <c r="GB540" s="250"/>
      <c r="GC540" s="250"/>
      <c r="GD540" s="250"/>
      <c r="GE540" s="250"/>
      <c r="GF540" s="250"/>
      <c r="GG540" s="250"/>
      <c r="GH540" s="250"/>
      <c r="GI540" s="250"/>
      <c r="GJ540" s="250"/>
      <c r="GK540" s="250"/>
      <c r="GL540" s="250"/>
      <c r="GM540" s="250"/>
      <c r="GN540" s="250"/>
      <c r="GO540" s="250"/>
      <c r="GP540" s="250"/>
      <c r="GQ540" s="250"/>
      <c r="GR540" s="250"/>
      <c r="GS540" s="250"/>
      <c r="GT540" s="250"/>
      <c r="GU540" s="250"/>
      <c r="GV540" s="250"/>
      <c r="GW540" s="250"/>
      <c r="GX540" s="250"/>
      <c r="GY540" s="250"/>
      <c r="GZ540" s="250"/>
      <c r="HA540" s="250"/>
      <c r="HB540" s="250"/>
      <c r="HC540" s="250"/>
      <c r="HD540" s="250"/>
      <c r="HE540" s="250"/>
      <c r="HF540" s="250"/>
      <c r="HG540" s="250"/>
      <c r="HH540" s="250"/>
      <c r="HI540" s="250"/>
      <c r="HJ540" s="250"/>
      <c r="HK540" s="250"/>
      <c r="HL540" s="250"/>
      <c r="HM540" s="250"/>
      <c r="HN540" s="250"/>
      <c r="HO540" s="250"/>
      <c r="HP540" s="250"/>
      <c r="HQ540" s="250"/>
      <c r="HR540" s="250"/>
      <c r="HS540" s="250"/>
      <c r="HT540" s="250"/>
      <c r="HU540" s="250"/>
      <c r="HV540" s="250"/>
      <c r="HW540" s="250"/>
      <c r="HX540" s="250"/>
      <c r="HY540" s="250"/>
      <c r="HZ540" s="250"/>
      <c r="IA540" s="250"/>
      <c r="IB540" s="250"/>
      <c r="IC540" s="250"/>
      <c r="ID540" s="250"/>
      <c r="IE540" s="250"/>
      <c r="IF540" s="250"/>
      <c r="IG540" s="250"/>
      <c r="IH540" s="250"/>
      <c r="II540" s="250"/>
      <c r="IJ540" s="250"/>
      <c r="IK540" s="250"/>
      <c r="IL540" s="250"/>
      <c r="IM540" s="250"/>
      <c r="IN540" s="250"/>
      <c r="IO540" s="250"/>
      <c r="IP540" s="250"/>
      <c r="IQ540" s="250"/>
      <c r="IR540" s="250"/>
      <c r="IS540" s="250"/>
      <c r="IT540" s="250"/>
      <c r="IU540" s="250"/>
      <c r="IV540" s="250"/>
      <c r="IW540" s="250"/>
      <c r="IX540" s="250"/>
      <c r="IY540" s="250"/>
      <c r="IZ540" s="250"/>
      <c r="JA540" s="250"/>
      <c r="JB540" s="250"/>
      <c r="JC540" s="250"/>
      <c r="JD540" s="250"/>
      <c r="JE540" s="250"/>
      <c r="JF540" s="250"/>
      <c r="JG540" s="250"/>
      <c r="JH540" s="250"/>
      <c r="JI540" s="250"/>
      <c r="JJ540" s="250"/>
      <c r="JK540" s="250"/>
      <c r="JL540" s="250"/>
      <c r="JM540" s="250"/>
      <c r="JN540" s="250"/>
      <c r="JO540" s="250"/>
      <c r="JP540" s="250"/>
      <c r="JQ540" s="250"/>
      <c r="JR540" s="250"/>
      <c r="JS540" s="250"/>
      <c r="JT540" s="250"/>
      <c r="JU540" s="250"/>
      <c r="JV540" s="250"/>
      <c r="JW540" s="250"/>
      <c r="JX540" s="250"/>
      <c r="JY540" s="250"/>
      <c r="JZ540" s="250"/>
      <c r="KA540" s="250"/>
      <c r="KB540" s="250"/>
      <c r="KC540" s="250"/>
      <c r="KD540" s="250"/>
      <c r="KE540" s="250"/>
      <c r="KF540" s="250"/>
      <c r="KG540" s="250"/>
      <c r="KH540" s="250"/>
      <c r="KI540" s="250"/>
      <c r="KJ540" s="250"/>
      <c r="KK540" s="250"/>
      <c r="KL540" s="250"/>
      <c r="KM540" s="250"/>
      <c r="KN540" s="250"/>
      <c r="KO540" s="250"/>
      <c r="KP540" s="250"/>
      <c r="KQ540" s="250"/>
      <c r="KR540" s="250"/>
      <c r="KS540" s="250"/>
      <c r="KT540" s="250"/>
      <c r="KU540" s="250"/>
      <c r="KV540" s="250"/>
      <c r="KW540" s="250"/>
      <c r="KX540" s="250"/>
      <c r="KY540" s="250"/>
      <c r="KZ540" s="250"/>
      <c r="LA540" s="250"/>
      <c r="LB540" s="250"/>
      <c r="LC540" s="250"/>
      <c r="LD540" s="250"/>
      <c r="LE540" s="250"/>
      <c r="LF540" s="250"/>
      <c r="LG540" s="250"/>
      <c r="LH540" s="250"/>
      <c r="LI540" s="250"/>
      <c r="LJ540" s="250"/>
      <c r="LK540" s="250"/>
      <c r="LL540" s="250"/>
      <c r="LM540" s="250"/>
      <c r="LN540" s="250"/>
      <c r="LO540" s="250"/>
      <c r="LP540" s="250"/>
      <c r="LQ540" s="250"/>
      <c r="LR540" s="250"/>
      <c r="LS540" s="250"/>
      <c r="LT540" s="250"/>
      <c r="LU540" s="250"/>
      <c r="LV540" s="250"/>
      <c r="LW540" s="250"/>
      <c r="LX540" s="250"/>
      <c r="LY540" s="250"/>
      <c r="LZ540" s="250"/>
      <c r="MA540" s="250"/>
      <c r="MB540" s="250"/>
      <c r="MC540" s="250"/>
      <c r="MD540" s="250"/>
      <c r="ME540" s="250"/>
      <c r="MF540" s="250"/>
      <c r="MG540" s="250"/>
      <c r="MH540" s="250"/>
      <c r="MI540" s="250"/>
      <c r="MJ540" s="250"/>
      <c r="MK540" s="250"/>
      <c r="ML540" s="250"/>
      <c r="MM540" s="250"/>
      <c r="MN540" s="250"/>
      <c r="MO540" s="250"/>
      <c r="MP540" s="250"/>
      <c r="MQ540" s="250"/>
      <c r="MR540" s="250"/>
      <c r="MS540" s="250"/>
      <c r="MT540" s="250"/>
      <c r="MU540" s="250"/>
      <c r="MV540" s="250"/>
      <c r="MW540" s="250"/>
      <c r="MX540" s="250"/>
      <c r="MY540" s="250"/>
      <c r="MZ540" s="250"/>
      <c r="NA540" s="250"/>
      <c r="NB540" s="250"/>
      <c r="NC540" s="250"/>
      <c r="ND540" s="250"/>
      <c r="NE540" s="250"/>
      <c r="NF540" s="250"/>
      <c r="NG540" s="250"/>
      <c r="NH540" s="250"/>
      <c r="NI540" s="250"/>
      <c r="NJ540" s="250"/>
      <c r="NK540" s="250"/>
      <c r="NL540" s="250"/>
      <c r="NM540" s="250"/>
      <c r="NN540" s="250"/>
      <c r="NO540" s="250"/>
      <c r="NP540" s="250"/>
      <c r="NQ540" s="250"/>
      <c r="NR540" s="250"/>
      <c r="NS540" s="250"/>
      <c r="NT540" s="250"/>
      <c r="NU540" s="250"/>
      <c r="NV540" s="250"/>
      <c r="NW540" s="250"/>
      <c r="NX540" s="250"/>
      <c r="NY540" s="250"/>
      <c r="NZ540" s="250"/>
      <c r="OA540" s="250"/>
      <c r="OB540" s="250"/>
      <c r="OC540" s="250"/>
      <c r="OD540" s="250"/>
      <c r="OE540" s="250"/>
      <c r="OF540" s="250"/>
      <c r="OG540" s="250"/>
      <c r="OH540" s="250"/>
      <c r="OI540" s="250"/>
      <c r="OJ540" s="250"/>
      <c r="OK540" s="250"/>
      <c r="OL540" s="250"/>
      <c r="OM540" s="250"/>
      <c r="ON540" s="250"/>
      <c r="OO540" s="250"/>
      <c r="OP540" s="250"/>
      <c r="OQ540" s="250"/>
      <c r="OR540" s="250"/>
      <c r="OS540" s="250"/>
      <c r="OT540" s="250"/>
      <c r="OU540" s="250"/>
      <c r="OV540" s="250"/>
      <c r="OW540" s="250"/>
      <c r="OX540" s="250"/>
      <c r="OY540" s="250"/>
      <c r="OZ540" s="250"/>
      <c r="PA540" s="250"/>
      <c r="PB540" s="250"/>
      <c r="PC540" s="250"/>
      <c r="PD540" s="250"/>
      <c r="PE540" s="250"/>
      <c r="PF540" s="250"/>
      <c r="PG540" s="250"/>
      <c r="PH540" s="250"/>
      <c r="PI540" s="250"/>
      <c r="PJ540" s="250"/>
      <c r="PK540" s="250"/>
      <c r="PL540" s="250"/>
      <c r="PM540" s="250"/>
      <c r="PN540" s="250"/>
      <c r="PO540" s="250"/>
      <c r="PP540" s="250"/>
      <c r="PQ540" s="250"/>
      <c r="PR540" s="250"/>
      <c r="PS540" s="250"/>
      <c r="PT540" s="250"/>
      <c r="PU540" s="250"/>
      <c r="PV540" s="250"/>
      <c r="PW540" s="250"/>
      <c r="PX540" s="250"/>
      <c r="PY540" s="250"/>
      <c r="PZ540" s="250"/>
      <c r="QA540" s="250"/>
      <c r="QB540" s="250"/>
      <c r="QC540" s="250"/>
      <c r="QD540" s="250"/>
      <c r="QE540" s="250"/>
      <c r="QF540" s="250"/>
      <c r="QG540" s="250"/>
      <c r="QH540" s="250"/>
      <c r="QI540" s="250"/>
      <c r="QJ540" s="250"/>
      <c r="QK540" s="250"/>
      <c r="QL540" s="250"/>
      <c r="QM540" s="250"/>
      <c r="QN540" s="250"/>
      <c r="QO540" s="250"/>
      <c r="QP540" s="250"/>
      <c r="QQ540" s="250"/>
      <c r="QR540" s="250"/>
      <c r="QS540" s="250"/>
      <c r="QT540" s="250"/>
      <c r="QU540" s="250"/>
      <c r="QV540" s="250"/>
      <c r="QW540" s="250"/>
      <c r="QX540" s="250"/>
      <c r="QY540" s="250"/>
      <c r="QZ540" s="250"/>
      <c r="RA540" s="250"/>
      <c r="RB540" s="250"/>
      <c r="RC540" s="250"/>
      <c r="RD540" s="250"/>
      <c r="RE540" s="250"/>
      <c r="RF540" s="250"/>
      <c r="RG540" s="250"/>
      <c r="RH540" s="250"/>
      <c r="RI540" s="250"/>
      <c r="RJ540" s="250"/>
      <c r="RK540" s="250"/>
      <c r="RL540" s="250"/>
      <c r="RM540" s="250"/>
      <c r="RN540" s="250"/>
      <c r="RO540" s="250"/>
      <c r="RP540" s="250"/>
      <c r="RQ540" s="250"/>
      <c r="RR540" s="250"/>
      <c r="RS540" s="250"/>
      <c r="RT540" s="250"/>
      <c r="RU540" s="250"/>
      <c r="RV540" s="250"/>
      <c r="RW540" s="250"/>
      <c r="RX540" s="250"/>
      <c r="RY540" s="250"/>
      <c r="RZ540" s="250"/>
      <c r="SA540" s="250"/>
      <c r="SB540" s="250"/>
      <c r="SC540" s="250"/>
      <c r="SD540" s="250"/>
      <c r="SE540" s="250"/>
      <c r="SF540" s="250"/>
      <c r="SG540" s="250"/>
      <c r="SH540" s="250"/>
      <c r="SI540" s="250"/>
      <c r="SJ540" s="250"/>
      <c r="SK540" s="250"/>
      <c r="SL540" s="250"/>
      <c r="SM540" s="250"/>
      <c r="SN540" s="250"/>
      <c r="SO540" s="250"/>
      <c r="SP540" s="250"/>
      <c r="SQ540" s="250"/>
      <c r="SR540" s="250"/>
      <c r="SS540" s="250"/>
      <c r="ST540" s="250"/>
      <c r="SU540" s="250"/>
      <c r="SV540" s="250"/>
      <c r="SW540" s="250"/>
      <c r="SX540" s="250"/>
      <c r="SY540" s="250"/>
      <c r="SZ540" s="250"/>
      <c r="TA540" s="250"/>
      <c r="TB540" s="250"/>
      <c r="TC540" s="250"/>
      <c r="TD540" s="250"/>
      <c r="TE540" s="250"/>
      <c r="TF540" s="250"/>
      <c r="TG540" s="250"/>
      <c r="TH540" s="250"/>
      <c r="TI540" s="250"/>
      <c r="TJ540" s="250"/>
      <c r="TK540" s="250"/>
      <c r="TL540" s="250"/>
      <c r="TM540" s="250"/>
      <c r="TN540" s="250"/>
      <c r="TO540" s="250"/>
      <c r="TP540" s="250"/>
      <c r="TQ540" s="250"/>
      <c r="TR540" s="250"/>
      <c r="TS540" s="250"/>
      <c r="TT540" s="250"/>
      <c r="TU540" s="250"/>
      <c r="TV540" s="250"/>
      <c r="TW540" s="250"/>
      <c r="TX540" s="250"/>
      <c r="TY540" s="250"/>
      <c r="TZ540" s="250"/>
      <c r="UA540" s="250"/>
      <c r="UB540" s="250"/>
      <c r="UC540" s="250"/>
      <c r="UD540" s="250"/>
      <c r="UE540" s="250"/>
      <c r="UF540" s="250"/>
      <c r="UG540" s="250"/>
      <c r="UH540" s="250"/>
      <c r="UI540" s="250"/>
      <c r="UJ540" s="250"/>
      <c r="UK540" s="250"/>
      <c r="UL540" s="250"/>
      <c r="UM540" s="250"/>
      <c r="UN540" s="250"/>
      <c r="UO540" s="250"/>
      <c r="UP540" s="250"/>
      <c r="UQ540" s="250"/>
      <c r="UR540" s="250"/>
      <c r="US540" s="250"/>
      <c r="UT540" s="250"/>
      <c r="UU540" s="250"/>
      <c r="UV540" s="250"/>
      <c r="UW540" s="250"/>
      <c r="UX540" s="250"/>
      <c r="UY540" s="250"/>
      <c r="UZ540" s="250"/>
      <c r="VA540" s="250"/>
      <c r="VB540" s="250"/>
      <c r="VC540" s="250"/>
      <c r="VD540" s="250"/>
      <c r="VE540" s="250"/>
      <c r="VF540" s="250"/>
      <c r="VG540" s="250"/>
      <c r="VH540" s="250"/>
      <c r="VI540" s="250"/>
      <c r="VJ540" s="250"/>
      <c r="VK540" s="250"/>
      <c r="VL540" s="250"/>
      <c r="VM540" s="250"/>
      <c r="VN540" s="250"/>
      <c r="VO540" s="250"/>
      <c r="VP540" s="250"/>
      <c r="VQ540" s="250"/>
      <c r="VR540" s="250"/>
      <c r="VS540" s="250"/>
      <c r="VT540" s="250"/>
      <c r="VU540" s="250"/>
      <c r="VV540" s="250"/>
      <c r="VW540" s="250"/>
      <c r="VX540" s="250"/>
      <c r="VY540" s="250"/>
      <c r="VZ540" s="250"/>
      <c r="WA540" s="250"/>
      <c r="WB540" s="250"/>
      <c r="WC540" s="250"/>
      <c r="WD540" s="250"/>
      <c r="WE540" s="250"/>
      <c r="WF540" s="250"/>
      <c r="WG540" s="250"/>
      <c r="WH540" s="250"/>
      <c r="WI540" s="250"/>
      <c r="WJ540" s="250"/>
      <c r="WK540" s="250"/>
      <c r="WL540" s="250"/>
      <c r="WM540" s="250"/>
      <c r="WN540" s="250"/>
      <c r="WO540" s="250"/>
      <c r="WP540" s="250"/>
      <c r="WQ540" s="250"/>
      <c r="WR540" s="250"/>
      <c r="WS540" s="250"/>
      <c r="WT540" s="250"/>
      <c r="WU540" s="250"/>
      <c r="WV540" s="250"/>
      <c r="WW540" s="250"/>
      <c r="WX540" s="250"/>
      <c r="WY540" s="250"/>
      <c r="WZ540" s="250"/>
      <c r="XA540" s="250"/>
      <c r="XB540" s="250"/>
      <c r="XC540" s="250"/>
      <c r="XD540" s="250"/>
      <c r="XE540" s="250"/>
      <c r="XF540" s="250"/>
      <c r="XG540" s="250"/>
      <c r="XH540" s="250"/>
      <c r="XI540" s="250"/>
      <c r="XJ540" s="250"/>
      <c r="XK540" s="250"/>
      <c r="XL540" s="250"/>
      <c r="XM540" s="250"/>
      <c r="XN540" s="250"/>
      <c r="XO540" s="250"/>
      <c r="XP540" s="250"/>
      <c r="XQ540" s="250"/>
      <c r="XR540" s="250"/>
      <c r="XS540" s="250"/>
      <c r="XT540" s="250"/>
      <c r="XU540" s="250"/>
      <c r="XV540" s="250"/>
      <c r="XW540" s="250"/>
      <c r="XX540" s="250"/>
      <c r="XY540" s="250"/>
      <c r="XZ540" s="250"/>
      <c r="YA540" s="250"/>
      <c r="YB540" s="250"/>
      <c r="YC540" s="250"/>
      <c r="YD540" s="250"/>
      <c r="YE540" s="250"/>
      <c r="YF540" s="250"/>
      <c r="YG540" s="250"/>
      <c r="YH540" s="250"/>
      <c r="YI540" s="250"/>
      <c r="YJ540" s="250"/>
      <c r="YK540" s="250"/>
      <c r="YL540" s="250"/>
      <c r="YM540" s="250"/>
      <c r="YN540" s="250"/>
      <c r="YO540" s="250"/>
      <c r="YP540" s="250"/>
      <c r="YQ540" s="250"/>
      <c r="YR540" s="250"/>
      <c r="YS540" s="250"/>
      <c r="YT540" s="250"/>
      <c r="YU540" s="250"/>
      <c r="YV540" s="250"/>
      <c r="YW540" s="250"/>
      <c r="YX540" s="250"/>
      <c r="YY540" s="250"/>
      <c r="YZ540" s="250"/>
      <c r="ZA540" s="250"/>
      <c r="ZB540" s="250"/>
      <c r="ZC540" s="250"/>
      <c r="ZD540" s="250"/>
      <c r="ZE540" s="250"/>
      <c r="ZF540" s="250"/>
      <c r="ZG540" s="250"/>
      <c r="ZH540" s="250"/>
      <c r="ZI540" s="250"/>
      <c r="ZJ540" s="250"/>
      <c r="ZK540" s="250"/>
      <c r="ZL540" s="250"/>
      <c r="ZM540" s="250"/>
      <c r="ZN540" s="250"/>
      <c r="ZO540" s="250"/>
      <c r="ZP540" s="250"/>
      <c r="ZQ540" s="250"/>
      <c r="ZR540" s="250"/>
      <c r="ZS540" s="250"/>
      <c r="ZT540" s="250"/>
      <c r="ZU540" s="250"/>
      <c r="ZV540" s="250"/>
      <c r="ZW540" s="250"/>
      <c r="ZX540" s="250"/>
      <c r="ZY540" s="250"/>
      <c r="ZZ540" s="250"/>
      <c r="AAA540" s="250"/>
      <c r="AAB540" s="250"/>
      <c r="AAC540" s="250"/>
      <c r="AAD540" s="250"/>
      <c r="AAE540" s="250"/>
      <c r="AAF540" s="250"/>
      <c r="AAG540" s="250"/>
      <c r="AAH540" s="250"/>
      <c r="AAI540" s="250"/>
      <c r="AAJ540" s="250"/>
      <c r="AAK540" s="250"/>
      <c r="AAL540" s="250"/>
      <c r="AAM540" s="250"/>
      <c r="AAN540" s="250"/>
      <c r="AAO540" s="250"/>
      <c r="AAP540" s="250"/>
      <c r="AAQ540" s="250"/>
      <c r="AAR540" s="250"/>
      <c r="AAS540" s="250"/>
      <c r="AAT540" s="250"/>
      <c r="AAU540" s="250"/>
      <c r="AAV540" s="250"/>
      <c r="AAW540" s="250"/>
      <c r="AAX540" s="250"/>
      <c r="AAY540" s="250"/>
      <c r="AAZ540" s="250"/>
      <c r="ABA540" s="250"/>
      <c r="ABB540" s="250"/>
      <c r="ABC540" s="250"/>
      <c r="ABD540" s="250"/>
      <c r="ABE540" s="250"/>
      <c r="ABF540" s="250"/>
      <c r="ABG540" s="250"/>
      <c r="ABH540" s="250"/>
      <c r="ABI540" s="250"/>
      <c r="ABJ540" s="250"/>
      <c r="ABK540" s="250"/>
      <c r="ABL540" s="250"/>
      <c r="ABM540" s="250"/>
      <c r="ABN540" s="250"/>
      <c r="ABO540" s="250"/>
      <c r="ABP540" s="250"/>
      <c r="ABQ540" s="250"/>
      <c r="ABR540" s="250"/>
      <c r="ABS540" s="250"/>
      <c r="ABT540" s="250"/>
      <c r="ABU540" s="250"/>
      <c r="ABV540" s="250"/>
      <c r="ABW540" s="250"/>
      <c r="ABX540" s="250"/>
      <c r="ABY540" s="250"/>
      <c r="ABZ540" s="250"/>
      <c r="ACA540" s="250"/>
      <c r="ACB540" s="250"/>
      <c r="ACC540" s="250"/>
      <c r="ACD540" s="250"/>
      <c r="ACE540" s="250"/>
      <c r="ACF540" s="250"/>
      <c r="ACG540" s="250"/>
      <c r="ACH540" s="250"/>
      <c r="ACI540" s="250"/>
      <c r="ACJ540" s="250"/>
      <c r="ACK540" s="250"/>
      <c r="ACL540" s="250"/>
      <c r="ACM540" s="250"/>
      <c r="ACN540" s="250"/>
      <c r="ACO540" s="250"/>
      <c r="ACP540" s="250"/>
      <c r="ACQ540" s="250"/>
      <c r="ACR540" s="250"/>
      <c r="ACS540" s="250"/>
      <c r="ACT540" s="250"/>
      <c r="ACU540" s="250"/>
      <c r="ACV540" s="250"/>
      <c r="ACW540" s="250"/>
      <c r="ACX540" s="250"/>
      <c r="ACY540" s="250"/>
      <c r="ACZ540" s="250"/>
      <c r="ADA540" s="250"/>
      <c r="ADB540" s="250"/>
      <c r="ADC540" s="250"/>
      <c r="ADD540" s="250"/>
      <c r="ADE540" s="250"/>
      <c r="ADF540" s="250"/>
      <c r="ADG540" s="250"/>
      <c r="ADH540" s="250"/>
      <c r="ADI540" s="250"/>
      <c r="ADJ540" s="250"/>
      <c r="ADK540" s="250"/>
      <c r="ADL540" s="250"/>
      <c r="ADM540" s="250"/>
      <c r="ADN540" s="250"/>
      <c r="ADO540" s="250"/>
      <c r="ADP540" s="250"/>
      <c r="ADQ540" s="250"/>
      <c r="ADR540" s="250"/>
      <c r="ADS540" s="250"/>
      <c r="ADT540" s="250"/>
      <c r="ADU540" s="250"/>
      <c r="ADV540" s="250"/>
      <c r="ADW540" s="250"/>
      <c r="ADX540" s="250"/>
      <c r="ADY540" s="250"/>
      <c r="ADZ540" s="250"/>
      <c r="AEA540" s="250"/>
      <c r="AEB540" s="250"/>
      <c r="AEC540" s="250"/>
      <c r="AED540" s="250"/>
      <c r="AEE540" s="250"/>
      <c r="AEF540" s="250"/>
      <c r="AEG540" s="250"/>
      <c r="AEH540" s="250"/>
      <c r="AEI540" s="250"/>
      <c r="AEJ540" s="250"/>
      <c r="AEK540" s="250"/>
      <c r="AEL540" s="250"/>
      <c r="AEM540" s="250"/>
      <c r="AEN540" s="250"/>
      <c r="AEO540" s="250"/>
      <c r="AEP540" s="250"/>
      <c r="AEQ540" s="250"/>
      <c r="AER540" s="250"/>
      <c r="AES540" s="250"/>
      <c r="AET540" s="250"/>
      <c r="AEU540" s="250"/>
      <c r="AEV540" s="250"/>
      <c r="AEW540" s="250"/>
      <c r="AEX540" s="250"/>
      <c r="AEY540" s="250"/>
      <c r="AEZ540" s="250"/>
      <c r="AFA540" s="250"/>
      <c r="AFB540" s="250"/>
      <c r="AFC540" s="250"/>
      <c r="AFD540" s="250"/>
      <c r="AFE540" s="250"/>
      <c r="AFF540" s="250"/>
      <c r="AFG540" s="250"/>
      <c r="AFH540" s="250"/>
      <c r="AFI540" s="250"/>
      <c r="AFJ540" s="250"/>
      <c r="AFK540" s="250"/>
      <c r="AFL540" s="250"/>
      <c r="AFM540" s="250"/>
      <c r="AFN540" s="250"/>
      <c r="AFO540" s="250"/>
      <c r="AFP540" s="250"/>
      <c r="AFQ540" s="250"/>
      <c r="AFR540" s="250"/>
      <c r="AFS540" s="250"/>
      <c r="AFT540" s="250"/>
      <c r="AFU540" s="250"/>
      <c r="AFV540" s="250"/>
      <c r="AFW540" s="250"/>
      <c r="AFX540" s="250"/>
      <c r="AFY540" s="250"/>
      <c r="AFZ540" s="250"/>
      <c r="AGA540" s="250"/>
      <c r="AGB540" s="250"/>
      <c r="AGC540" s="250"/>
      <c r="AGD540" s="250"/>
      <c r="AGE540" s="250"/>
      <c r="AGF540" s="250"/>
      <c r="AGG540" s="250"/>
      <c r="AGH540" s="250"/>
      <c r="AGI540" s="250"/>
      <c r="AGJ540" s="250"/>
      <c r="AGK540" s="250"/>
      <c r="AGL540" s="250"/>
      <c r="AGM540" s="250"/>
      <c r="AGN540" s="250"/>
      <c r="AGO540" s="250"/>
      <c r="AGP540" s="250"/>
      <c r="AGQ540" s="250"/>
      <c r="AGR540" s="250"/>
      <c r="AGS540" s="250"/>
      <c r="AGT540" s="250"/>
      <c r="AGU540" s="250"/>
      <c r="AGV540" s="250"/>
      <c r="AGW540" s="250"/>
      <c r="AGX540" s="250"/>
      <c r="AGY540" s="250"/>
      <c r="AGZ540" s="250"/>
      <c r="AHA540" s="250"/>
      <c r="AHB540" s="250"/>
      <c r="AHC540" s="250"/>
      <c r="AHD540" s="250"/>
      <c r="AHE540" s="250"/>
      <c r="AHF540" s="250"/>
      <c r="AHG540" s="250"/>
      <c r="AHH540" s="250"/>
      <c r="AHI540" s="250"/>
      <c r="AHJ540" s="250"/>
      <c r="AHK540" s="250"/>
      <c r="AHL540" s="250"/>
      <c r="AHM540" s="250"/>
      <c r="AHN540" s="250"/>
      <c r="AHO540" s="250"/>
      <c r="AHP540" s="250"/>
      <c r="AHQ540" s="250"/>
      <c r="AHR540" s="250"/>
      <c r="AHS540" s="250"/>
      <c r="AHT540" s="250"/>
      <c r="AHU540" s="250"/>
      <c r="AHV540" s="250"/>
      <c r="AHW540" s="250"/>
      <c r="AHX540" s="250"/>
      <c r="AHY540" s="250"/>
      <c r="AHZ540" s="250"/>
      <c r="AIA540" s="250"/>
      <c r="AIB540" s="250"/>
      <c r="AIC540" s="250"/>
      <c r="AID540" s="250"/>
      <c r="AIE540" s="250"/>
      <c r="AIF540" s="250"/>
      <c r="AIG540" s="250"/>
      <c r="AIH540" s="250"/>
      <c r="AII540" s="250"/>
      <c r="AIJ540" s="250"/>
      <c r="AIK540" s="250"/>
      <c r="AIL540" s="250"/>
      <c r="AIM540" s="250"/>
      <c r="AIN540" s="250"/>
      <c r="AIO540" s="250"/>
      <c r="AIP540" s="250"/>
      <c r="AIQ540" s="250"/>
      <c r="AIR540" s="250"/>
      <c r="AIS540" s="250"/>
      <c r="AIT540" s="250"/>
      <c r="AIU540" s="250"/>
      <c r="AIV540" s="250"/>
      <c r="AIW540" s="250"/>
      <c r="AIX540" s="250"/>
      <c r="AIY540" s="250"/>
      <c r="AIZ540" s="250"/>
      <c r="AJA540" s="250"/>
      <c r="AJB540" s="250"/>
      <c r="AJC540" s="250"/>
      <c r="AJD540" s="250"/>
      <c r="AJE540" s="250"/>
      <c r="AJF540" s="250"/>
      <c r="AJG540" s="250"/>
      <c r="AJH540" s="250"/>
      <c r="AJI540" s="250"/>
      <c r="AJJ540" s="250"/>
      <c r="AJK540" s="250"/>
      <c r="AJL540" s="250"/>
      <c r="AJM540" s="250"/>
      <c r="AJN540" s="250"/>
      <c r="AJO540" s="250"/>
      <c r="AJP540" s="250"/>
      <c r="AJQ540" s="250"/>
      <c r="AJR540" s="250"/>
      <c r="AJS540" s="250"/>
      <c r="AJT540" s="250"/>
      <c r="AJU540" s="250"/>
      <c r="AJV540" s="250"/>
      <c r="AJW540" s="250"/>
      <c r="AJX540" s="250"/>
      <c r="AJY540" s="250"/>
      <c r="AJZ540" s="250"/>
      <c r="AKA540" s="250"/>
      <c r="AKB540" s="250"/>
      <c r="AKC540" s="250"/>
      <c r="AKD540" s="250"/>
      <c r="AKE540" s="250"/>
      <c r="AKF540" s="250"/>
      <c r="AKG540" s="250"/>
      <c r="AKH540" s="250"/>
      <c r="AKI540" s="250"/>
      <c r="AKJ540" s="250"/>
      <c r="AKK540" s="250"/>
      <c r="AKL540" s="250"/>
      <c r="AKM540" s="250"/>
      <c r="AKN540" s="250"/>
      <c r="AKO540" s="250"/>
      <c r="AKP540" s="250"/>
      <c r="AKQ540" s="250"/>
      <c r="AKR540" s="250"/>
      <c r="AKS540" s="250"/>
      <c r="AKT540" s="250"/>
      <c r="AKU540" s="250"/>
      <c r="AKV540" s="250"/>
      <c r="AKW540" s="250"/>
      <c r="AKX540" s="250"/>
      <c r="AKY540" s="250"/>
      <c r="AKZ540" s="250"/>
      <c r="ALA540" s="250"/>
      <c r="ALB540" s="250"/>
      <c r="ALC540" s="250"/>
      <c r="ALD540" s="250"/>
    </row>
    <row r="541" spans="1:992" ht="20.25" customHeight="1">
      <c r="A541" s="2390" t="s">
        <v>772</v>
      </c>
      <c r="B541" s="2420" t="s">
        <v>128</v>
      </c>
      <c r="C541" s="2420" t="s">
        <v>47</v>
      </c>
      <c r="D541" s="718" t="s">
        <v>296</v>
      </c>
      <c r="E541" s="468">
        <f>E542+E546</f>
        <v>47000</v>
      </c>
      <c r="F541" s="468">
        <f>F542+F546</f>
        <v>47000</v>
      </c>
      <c r="G541" s="2384"/>
      <c r="H541" s="2384" t="s">
        <v>129</v>
      </c>
      <c r="I541" s="2390" t="s">
        <v>591</v>
      </c>
      <c r="J541" s="2390">
        <v>42</v>
      </c>
      <c r="K541" s="2390">
        <v>42</v>
      </c>
      <c r="L541" s="2791"/>
      <c r="M541" s="580"/>
      <c r="N541" s="406"/>
      <c r="O541" s="406"/>
    </row>
    <row r="542" spans="1:992" ht="19.5" customHeight="1">
      <c r="A542" s="2801"/>
      <c r="B542" s="2827"/>
      <c r="C542" s="2421"/>
      <c r="D542" s="709" t="s">
        <v>301</v>
      </c>
      <c r="E542" s="468">
        <f>E543+E544+E545</f>
        <v>47000</v>
      </c>
      <c r="F542" s="468">
        <f>F543+F544+F545</f>
        <v>47000</v>
      </c>
      <c r="G542" s="2385"/>
      <c r="H542" s="2821"/>
      <c r="I542" s="2391"/>
      <c r="J542" s="2391"/>
      <c r="K542" s="2391"/>
      <c r="L542" s="2792"/>
      <c r="M542" s="580"/>
      <c r="N542" s="406"/>
      <c r="O542" s="406"/>
    </row>
    <row r="543" spans="1:992" ht="14.25" customHeight="1">
      <c r="A543" s="2801"/>
      <c r="B543" s="2827"/>
      <c r="C543" s="2421"/>
      <c r="D543" s="707" t="s">
        <v>303</v>
      </c>
      <c r="E543" s="374">
        <v>47000</v>
      </c>
      <c r="F543" s="1806">
        <v>47000</v>
      </c>
      <c r="G543" s="2385"/>
      <c r="H543" s="2821"/>
      <c r="I543" s="2391"/>
      <c r="J543" s="2391"/>
      <c r="K543" s="2391"/>
      <c r="L543" s="2792"/>
      <c r="M543" s="580"/>
      <c r="N543" s="406"/>
      <c r="O543" s="406"/>
    </row>
    <row r="544" spans="1:992" ht="13.5" customHeight="1">
      <c r="A544" s="2801"/>
      <c r="B544" s="2827"/>
      <c r="C544" s="2421"/>
      <c r="D544" s="718" t="s">
        <v>304</v>
      </c>
      <c r="E544" s="468">
        <v>0</v>
      </c>
      <c r="F544" s="468">
        <v>0</v>
      </c>
      <c r="G544" s="2385"/>
      <c r="H544" s="2821"/>
      <c r="I544" s="2391"/>
      <c r="J544" s="2391"/>
      <c r="K544" s="2391"/>
      <c r="L544" s="2792"/>
      <c r="M544" s="580"/>
      <c r="N544" s="406"/>
      <c r="O544" s="406"/>
    </row>
    <row r="545" spans="1:15" ht="21.75" customHeight="1">
      <c r="A545" s="2801"/>
      <c r="B545" s="2827"/>
      <c r="C545" s="2421"/>
      <c r="D545" s="709" t="s">
        <v>305</v>
      </c>
      <c r="E545" s="375">
        <v>0</v>
      </c>
      <c r="F545" s="374">
        <v>0</v>
      </c>
      <c r="G545" s="2385"/>
      <c r="H545" s="2821"/>
      <c r="I545" s="2391"/>
      <c r="J545" s="2391"/>
      <c r="K545" s="2391"/>
      <c r="L545" s="2792"/>
      <c r="M545" s="580"/>
      <c r="N545" s="406"/>
      <c r="O545" s="406"/>
    </row>
    <row r="546" spans="1:15" ht="16.5" customHeight="1">
      <c r="A546" s="2751"/>
      <c r="B546" s="2827"/>
      <c r="C546" s="2421"/>
      <c r="D546" s="718" t="s">
        <v>302</v>
      </c>
      <c r="E546" s="374">
        <v>0</v>
      </c>
      <c r="F546" s="374">
        <v>0</v>
      </c>
      <c r="G546" s="2398"/>
      <c r="H546" s="2822"/>
      <c r="I546" s="2392"/>
      <c r="J546" s="2392"/>
      <c r="K546" s="2392"/>
      <c r="L546" s="2793"/>
      <c r="M546" s="580"/>
      <c r="N546" s="406"/>
      <c r="O546" s="406"/>
    </row>
    <row r="547" spans="1:15" ht="15" customHeight="1">
      <c r="A547" s="2390" t="s">
        <v>130</v>
      </c>
      <c r="B547" s="2420" t="s">
        <v>983</v>
      </c>
      <c r="C547" s="2420" t="s">
        <v>47</v>
      </c>
      <c r="D547" s="718" t="s">
        <v>296</v>
      </c>
      <c r="E547" s="468">
        <f>E548+E552</f>
        <v>139000</v>
      </c>
      <c r="F547" s="468">
        <f>F548+F552</f>
        <v>132000</v>
      </c>
      <c r="G547" s="2384" t="s">
        <v>2796</v>
      </c>
      <c r="H547" s="2384" t="s">
        <v>984</v>
      </c>
      <c r="I547" s="2390" t="s">
        <v>325</v>
      </c>
      <c r="J547" s="2390">
        <v>200</v>
      </c>
      <c r="K547" s="2390">
        <v>200</v>
      </c>
      <c r="L547" s="2791"/>
      <c r="M547" s="580"/>
      <c r="N547" s="406"/>
      <c r="O547" s="406"/>
    </row>
    <row r="548" spans="1:15" ht="19.5" customHeight="1">
      <c r="A548" s="2801"/>
      <c r="B548" s="2827"/>
      <c r="C548" s="2421"/>
      <c r="D548" s="709" t="s">
        <v>301</v>
      </c>
      <c r="E548" s="468">
        <f>E549+E550+E551</f>
        <v>139000</v>
      </c>
      <c r="F548" s="468">
        <f>F549+F550+F551</f>
        <v>132000</v>
      </c>
      <c r="G548" s="2385"/>
      <c r="H548" s="2821"/>
      <c r="I548" s="2391"/>
      <c r="J548" s="2391"/>
      <c r="K548" s="2391"/>
      <c r="L548" s="2792"/>
      <c r="M548" s="580"/>
      <c r="N548" s="406"/>
      <c r="O548" s="406"/>
    </row>
    <row r="549" spans="1:15" ht="14.25" customHeight="1">
      <c r="A549" s="2801"/>
      <c r="B549" s="2827"/>
      <c r="C549" s="2421"/>
      <c r="D549" s="707" t="s">
        <v>303</v>
      </c>
      <c r="E549" s="374">
        <v>139000</v>
      </c>
      <c r="F549" s="468">
        <v>132000</v>
      </c>
      <c r="G549" s="2385"/>
      <c r="H549" s="2821"/>
      <c r="I549" s="2391"/>
      <c r="J549" s="2391"/>
      <c r="K549" s="2391"/>
      <c r="L549" s="2792"/>
      <c r="M549" s="580"/>
      <c r="N549" s="406"/>
      <c r="O549" s="406"/>
    </row>
    <row r="550" spans="1:15" ht="13.5" customHeight="1">
      <c r="A550" s="2801"/>
      <c r="B550" s="2827"/>
      <c r="C550" s="2421"/>
      <c r="D550" s="718" t="s">
        <v>304</v>
      </c>
      <c r="E550" s="468">
        <v>0</v>
      </c>
      <c r="F550" s="468">
        <v>0</v>
      </c>
      <c r="G550" s="2385"/>
      <c r="H550" s="2821"/>
      <c r="I550" s="2391"/>
      <c r="J550" s="2391"/>
      <c r="K550" s="2391"/>
      <c r="L550" s="2792"/>
      <c r="M550" s="580"/>
      <c r="N550" s="406"/>
      <c r="O550" s="406"/>
    </row>
    <row r="551" spans="1:15" ht="21.75" customHeight="1">
      <c r="A551" s="2801"/>
      <c r="B551" s="2827"/>
      <c r="C551" s="2421"/>
      <c r="D551" s="709" t="s">
        <v>305</v>
      </c>
      <c r="E551" s="375">
        <v>0</v>
      </c>
      <c r="F551" s="374">
        <v>0</v>
      </c>
      <c r="G551" s="2385"/>
      <c r="H551" s="2821"/>
      <c r="I551" s="2391"/>
      <c r="J551" s="2391"/>
      <c r="K551" s="2391"/>
      <c r="L551" s="2792"/>
      <c r="M551" s="580"/>
      <c r="N551" s="406"/>
      <c r="O551" s="406"/>
    </row>
    <row r="552" spans="1:15" ht="16.5" customHeight="1">
      <c r="A552" s="2751"/>
      <c r="B552" s="2827"/>
      <c r="C552" s="2421"/>
      <c r="D552" s="718" t="s">
        <v>302</v>
      </c>
      <c r="E552" s="374">
        <v>0</v>
      </c>
      <c r="F552" s="374">
        <v>0</v>
      </c>
      <c r="G552" s="2398"/>
      <c r="H552" s="2822"/>
      <c r="I552" s="2392"/>
      <c r="J552" s="2392"/>
      <c r="K552" s="2392"/>
      <c r="L552" s="2793"/>
      <c r="M552" s="580"/>
      <c r="N552" s="406"/>
      <c r="O552" s="406"/>
    </row>
    <row r="553" spans="1:15" ht="14.25" customHeight="1">
      <c r="A553" s="2390" t="s">
        <v>982</v>
      </c>
      <c r="B553" s="2420" t="s">
        <v>986</v>
      </c>
      <c r="C553" s="2420" t="s">
        <v>47</v>
      </c>
      <c r="D553" s="718" t="s">
        <v>296</v>
      </c>
      <c r="E553" s="468">
        <f>E554+E558</f>
        <v>200000</v>
      </c>
      <c r="F553" s="468">
        <f>F554+F558</f>
        <v>149250</v>
      </c>
      <c r="G553" s="2384" t="s">
        <v>3270</v>
      </c>
      <c r="H553" s="2384" t="s">
        <v>987</v>
      </c>
      <c r="I553" s="2390" t="s">
        <v>591</v>
      </c>
      <c r="J553" s="2390">
        <v>3</v>
      </c>
      <c r="K553" s="2390">
        <v>2</v>
      </c>
      <c r="L553" s="2723" t="s">
        <v>2856</v>
      </c>
      <c r="M553" s="580"/>
      <c r="N553" s="406"/>
      <c r="O553" s="406"/>
    </row>
    <row r="554" spans="1:15" ht="19.5" customHeight="1">
      <c r="A554" s="2801"/>
      <c r="B554" s="2827"/>
      <c r="C554" s="2421"/>
      <c r="D554" s="709" t="s">
        <v>301</v>
      </c>
      <c r="E554" s="468">
        <f>E555+E556+E557</f>
        <v>200000</v>
      </c>
      <c r="F554" s="468">
        <f>F555+F556+F557</f>
        <v>149250</v>
      </c>
      <c r="G554" s="2385"/>
      <c r="H554" s="2821"/>
      <c r="I554" s="2391"/>
      <c r="J554" s="2391"/>
      <c r="K554" s="2391"/>
      <c r="L554" s="2724"/>
      <c r="M554" s="580"/>
      <c r="N554" s="406"/>
      <c r="O554" s="406"/>
    </row>
    <row r="555" spans="1:15" ht="14.25" customHeight="1">
      <c r="A555" s="2801"/>
      <c r="B555" s="2827"/>
      <c r="C555" s="2421"/>
      <c r="D555" s="707" t="s">
        <v>303</v>
      </c>
      <c r="E555" s="374">
        <v>200000</v>
      </c>
      <c r="F555" s="468">
        <v>149250</v>
      </c>
      <c r="G555" s="2385"/>
      <c r="H555" s="2821"/>
      <c r="I555" s="2391"/>
      <c r="J555" s="2391"/>
      <c r="K555" s="2391"/>
      <c r="L555" s="2724"/>
      <c r="M555" s="580"/>
      <c r="N555" s="406"/>
      <c r="O555" s="406"/>
    </row>
    <row r="556" spans="1:15" ht="13.5" customHeight="1">
      <c r="A556" s="2801"/>
      <c r="B556" s="2827"/>
      <c r="C556" s="2421"/>
      <c r="D556" s="718" t="s">
        <v>304</v>
      </c>
      <c r="E556" s="468">
        <v>0</v>
      </c>
      <c r="F556" s="468">
        <v>0</v>
      </c>
      <c r="G556" s="2385"/>
      <c r="H556" s="2821"/>
      <c r="I556" s="2391"/>
      <c r="J556" s="2391"/>
      <c r="K556" s="2391"/>
      <c r="L556" s="2724"/>
      <c r="M556" s="580"/>
      <c r="N556" s="406"/>
      <c r="O556" s="406"/>
    </row>
    <row r="557" spans="1:15" ht="21.75" customHeight="1">
      <c r="A557" s="2801"/>
      <c r="B557" s="2827"/>
      <c r="C557" s="2421"/>
      <c r="D557" s="709" t="s">
        <v>305</v>
      </c>
      <c r="E557" s="375">
        <v>0</v>
      </c>
      <c r="F557" s="374">
        <v>0</v>
      </c>
      <c r="G557" s="2385"/>
      <c r="H557" s="2821"/>
      <c r="I557" s="2391"/>
      <c r="J557" s="2391"/>
      <c r="K557" s="2391"/>
      <c r="L557" s="2724"/>
      <c r="M557" s="580"/>
      <c r="N557" s="406"/>
      <c r="O557" s="406"/>
    </row>
    <row r="558" spans="1:15" ht="17.25" customHeight="1">
      <c r="A558" s="2751"/>
      <c r="B558" s="2827"/>
      <c r="C558" s="2421"/>
      <c r="D558" s="718" t="s">
        <v>302</v>
      </c>
      <c r="E558" s="374">
        <v>0</v>
      </c>
      <c r="F558" s="374">
        <v>0</v>
      </c>
      <c r="G558" s="2398"/>
      <c r="H558" s="2822"/>
      <c r="I558" s="2392"/>
      <c r="J558" s="2392"/>
      <c r="K558" s="2392"/>
      <c r="L558" s="2725"/>
      <c r="M558" s="580"/>
      <c r="N558" s="406"/>
      <c r="O558" s="406"/>
    </row>
    <row r="559" spans="1:15" ht="12.75" customHeight="1">
      <c r="A559" s="2390" t="s">
        <v>985</v>
      </c>
      <c r="B559" s="2420" t="s">
        <v>132</v>
      </c>
      <c r="C559" s="2420" t="s">
        <v>47</v>
      </c>
      <c r="D559" s="718" t="s">
        <v>296</v>
      </c>
      <c r="E559" s="468">
        <f>E560+E564</f>
        <v>147500</v>
      </c>
      <c r="F559" s="468">
        <f>F560+F564</f>
        <v>147500</v>
      </c>
      <c r="G559" s="2384"/>
      <c r="H559" s="2384" t="s">
        <v>133</v>
      </c>
      <c r="I559" s="2390" t="s">
        <v>591</v>
      </c>
      <c r="J559" s="2390">
        <v>2</v>
      </c>
      <c r="K559" s="2390">
        <v>2</v>
      </c>
      <c r="L559" s="2791"/>
      <c r="M559" s="580"/>
      <c r="N559" s="406"/>
      <c r="O559" s="406"/>
    </row>
    <row r="560" spans="1:15" ht="19.5" customHeight="1">
      <c r="A560" s="2801"/>
      <c r="B560" s="2827"/>
      <c r="C560" s="2421"/>
      <c r="D560" s="709" t="s">
        <v>301</v>
      </c>
      <c r="E560" s="468">
        <f>E561+E562+E563</f>
        <v>147500</v>
      </c>
      <c r="F560" s="468">
        <f>F561+F562+F563</f>
        <v>147500</v>
      </c>
      <c r="G560" s="2821"/>
      <c r="H560" s="2821"/>
      <c r="I560" s="2391"/>
      <c r="J560" s="2391"/>
      <c r="K560" s="2391"/>
      <c r="L560" s="2792"/>
      <c r="M560" s="580"/>
      <c r="N560" s="406"/>
      <c r="O560" s="406"/>
    </row>
    <row r="561" spans="1:15" ht="15" customHeight="1">
      <c r="A561" s="2801"/>
      <c r="B561" s="2827"/>
      <c r="C561" s="2421"/>
      <c r="D561" s="707" t="s">
        <v>303</v>
      </c>
      <c r="E561" s="374">
        <v>147500</v>
      </c>
      <c r="F561" s="1806">
        <v>147500</v>
      </c>
      <c r="G561" s="2821"/>
      <c r="H561" s="2821"/>
      <c r="I561" s="2391"/>
      <c r="J561" s="2391"/>
      <c r="K561" s="2391"/>
      <c r="L561" s="2792"/>
      <c r="M561" s="580"/>
      <c r="N561" s="406"/>
      <c r="O561" s="406"/>
    </row>
    <row r="562" spans="1:15" ht="16.5" customHeight="1">
      <c r="A562" s="2801"/>
      <c r="B562" s="2827"/>
      <c r="C562" s="2421"/>
      <c r="D562" s="718" t="s">
        <v>304</v>
      </c>
      <c r="E562" s="468">
        <v>0</v>
      </c>
      <c r="F562" s="468">
        <v>0</v>
      </c>
      <c r="G562" s="2821"/>
      <c r="H562" s="2821"/>
      <c r="I562" s="2391"/>
      <c r="J562" s="2391"/>
      <c r="K562" s="2391"/>
      <c r="L562" s="2792"/>
      <c r="M562" s="580"/>
      <c r="N562" s="406"/>
      <c r="O562" s="406"/>
    </row>
    <row r="563" spans="1:15" ht="21.75" customHeight="1">
      <c r="A563" s="2801"/>
      <c r="B563" s="2827"/>
      <c r="C563" s="2421"/>
      <c r="D563" s="709" t="s">
        <v>305</v>
      </c>
      <c r="E563" s="375">
        <v>0</v>
      </c>
      <c r="F563" s="374">
        <v>0</v>
      </c>
      <c r="G563" s="2821"/>
      <c r="H563" s="2821"/>
      <c r="I563" s="2391"/>
      <c r="J563" s="2391"/>
      <c r="K563" s="2391"/>
      <c r="L563" s="2792"/>
      <c r="M563" s="580"/>
      <c r="N563" s="406"/>
      <c r="O563" s="406"/>
    </row>
    <row r="564" spans="1:15" ht="18" customHeight="1">
      <c r="A564" s="2751"/>
      <c r="B564" s="2827"/>
      <c r="C564" s="2421"/>
      <c r="D564" s="718" t="s">
        <v>302</v>
      </c>
      <c r="E564" s="374">
        <v>0</v>
      </c>
      <c r="F564" s="374">
        <v>0</v>
      </c>
      <c r="G564" s="2822"/>
      <c r="H564" s="2822"/>
      <c r="I564" s="2392"/>
      <c r="J564" s="2392"/>
      <c r="K564" s="2392"/>
      <c r="L564" s="2793"/>
      <c r="M564" s="580"/>
      <c r="N564" s="406"/>
      <c r="O564" s="406"/>
    </row>
    <row r="565" spans="1:15" ht="14.25" customHeight="1">
      <c r="A565" s="2390" t="s">
        <v>988</v>
      </c>
      <c r="B565" s="2420" t="s">
        <v>135</v>
      </c>
      <c r="C565" s="2420" t="s">
        <v>47</v>
      </c>
      <c r="D565" s="718" t="s">
        <v>296</v>
      </c>
      <c r="E565" s="468">
        <f>E566+E570</f>
        <v>166600</v>
      </c>
      <c r="F565" s="468">
        <f>F566+F570</f>
        <v>22400</v>
      </c>
      <c r="G565" s="2384" t="s">
        <v>2857</v>
      </c>
      <c r="H565" s="2384" t="s">
        <v>351</v>
      </c>
      <c r="I565" s="2390" t="s">
        <v>591</v>
      </c>
      <c r="J565" s="2390">
        <v>4</v>
      </c>
      <c r="K565" s="2390">
        <v>3</v>
      </c>
      <c r="L565" s="2723" t="s">
        <v>2858</v>
      </c>
      <c r="M565" s="580"/>
      <c r="N565" s="406"/>
      <c r="O565" s="406"/>
    </row>
    <row r="566" spans="1:15" ht="19.5" customHeight="1">
      <c r="A566" s="2801"/>
      <c r="B566" s="2827"/>
      <c r="C566" s="2421"/>
      <c r="D566" s="709" t="s">
        <v>301</v>
      </c>
      <c r="E566" s="468">
        <f>E567+E568+E569</f>
        <v>166600</v>
      </c>
      <c r="F566" s="468">
        <f>F567+F568+F569</f>
        <v>22400</v>
      </c>
      <c r="G566" s="2385"/>
      <c r="H566" s="2821"/>
      <c r="I566" s="2391"/>
      <c r="J566" s="2391"/>
      <c r="K566" s="2391"/>
      <c r="L566" s="2724"/>
      <c r="M566" s="580"/>
      <c r="N566" s="406"/>
      <c r="O566" s="406"/>
    </row>
    <row r="567" spans="1:15" ht="14.25" customHeight="1">
      <c r="A567" s="2801"/>
      <c r="B567" s="2827"/>
      <c r="C567" s="2421"/>
      <c r="D567" s="707" t="s">
        <v>303</v>
      </c>
      <c r="E567" s="374">
        <v>166600</v>
      </c>
      <c r="F567" s="468">
        <v>22400</v>
      </c>
      <c r="G567" s="2385"/>
      <c r="H567" s="2821"/>
      <c r="I567" s="2391"/>
      <c r="J567" s="2391"/>
      <c r="K567" s="2391"/>
      <c r="L567" s="2724"/>
      <c r="M567" s="580"/>
      <c r="N567" s="406"/>
      <c r="O567" s="406"/>
    </row>
    <row r="568" spans="1:15" ht="13.5" customHeight="1">
      <c r="A568" s="2801"/>
      <c r="B568" s="2827"/>
      <c r="C568" s="2421"/>
      <c r="D568" s="718" t="s">
        <v>304</v>
      </c>
      <c r="E568" s="468">
        <v>0</v>
      </c>
      <c r="F568" s="468">
        <v>0</v>
      </c>
      <c r="G568" s="2385"/>
      <c r="H568" s="2821"/>
      <c r="I568" s="2391"/>
      <c r="J568" s="2391"/>
      <c r="K568" s="2391"/>
      <c r="L568" s="2724"/>
      <c r="M568" s="580"/>
      <c r="N568" s="406"/>
      <c r="O568" s="406"/>
    </row>
    <row r="569" spans="1:15" ht="21.75" customHeight="1">
      <c r="A569" s="2801"/>
      <c r="B569" s="2827"/>
      <c r="C569" s="2421"/>
      <c r="D569" s="709" t="s">
        <v>305</v>
      </c>
      <c r="E569" s="375">
        <v>0</v>
      </c>
      <c r="F569" s="374">
        <v>0</v>
      </c>
      <c r="G569" s="2385"/>
      <c r="H569" s="2821"/>
      <c r="I569" s="2391"/>
      <c r="J569" s="2391"/>
      <c r="K569" s="2391"/>
      <c r="L569" s="2724"/>
      <c r="M569" s="580"/>
      <c r="N569" s="406"/>
      <c r="O569" s="406"/>
    </row>
    <row r="570" spans="1:15" ht="16.5" customHeight="1">
      <c r="A570" s="2751"/>
      <c r="B570" s="2827"/>
      <c r="C570" s="2421"/>
      <c r="D570" s="718" t="s">
        <v>302</v>
      </c>
      <c r="E570" s="374">
        <v>0</v>
      </c>
      <c r="F570" s="374">
        <v>0</v>
      </c>
      <c r="G570" s="2398"/>
      <c r="H570" s="2822"/>
      <c r="I570" s="2392"/>
      <c r="J570" s="2392"/>
      <c r="K570" s="2392"/>
      <c r="L570" s="2725"/>
      <c r="M570" s="580"/>
      <c r="N570" s="406"/>
      <c r="O570" s="406"/>
    </row>
    <row r="571" spans="1:15" ht="21" customHeight="1">
      <c r="A571" s="2391" t="s">
        <v>134</v>
      </c>
      <c r="B571" s="2420" t="s">
        <v>1016</v>
      </c>
      <c r="C571" s="2420" t="s">
        <v>47</v>
      </c>
      <c r="D571" s="709" t="s">
        <v>296</v>
      </c>
      <c r="E571" s="468">
        <f>E572+E576</f>
        <v>21485216.030000001</v>
      </c>
      <c r="F571" s="468">
        <f>F572+F576</f>
        <v>21485216.030000001</v>
      </c>
      <c r="G571" s="2390"/>
      <c r="H571" s="2384" t="s">
        <v>353</v>
      </c>
      <c r="I571" s="2390" t="s">
        <v>591</v>
      </c>
      <c r="J571" s="2390">
        <v>200</v>
      </c>
      <c r="K571" s="2390">
        <v>200</v>
      </c>
      <c r="L571" s="2791"/>
      <c r="M571" s="580"/>
      <c r="N571" s="406"/>
      <c r="O571" s="406"/>
    </row>
    <row r="572" spans="1:15" ht="39" customHeight="1">
      <c r="A572" s="2801"/>
      <c r="B572" s="2827"/>
      <c r="C572" s="2421"/>
      <c r="D572" s="709" t="s">
        <v>301</v>
      </c>
      <c r="E572" s="468">
        <f>E573+E574+E575</f>
        <v>21485216.030000001</v>
      </c>
      <c r="F572" s="468">
        <f>F573+F574+F575</f>
        <v>21485216.030000001</v>
      </c>
      <c r="G572" s="2391"/>
      <c r="H572" s="2398"/>
      <c r="I572" s="2392"/>
      <c r="J572" s="2392"/>
      <c r="K572" s="2392"/>
      <c r="L572" s="2793"/>
      <c r="M572" s="580"/>
      <c r="N572" s="406"/>
      <c r="O572" s="406"/>
    </row>
    <row r="573" spans="1:15" ht="18.75" customHeight="1">
      <c r="A573" s="2801"/>
      <c r="B573" s="2827"/>
      <c r="C573" s="2421"/>
      <c r="D573" s="707" t="s">
        <v>303</v>
      </c>
      <c r="E573" s="374">
        <v>21485216.030000001</v>
      </c>
      <c r="F573" s="1806">
        <v>21485216.030000001</v>
      </c>
      <c r="G573" s="2391"/>
      <c r="H573" s="686" t="s">
        <v>354</v>
      </c>
      <c r="I573" s="692" t="s">
        <v>591</v>
      </c>
      <c r="J573" s="688">
        <v>127</v>
      </c>
      <c r="K573" s="692">
        <v>127</v>
      </c>
      <c r="L573" s="1388"/>
      <c r="M573" s="580"/>
      <c r="N573" s="406"/>
      <c r="O573" s="406"/>
    </row>
    <row r="574" spans="1:15" ht="34.5" customHeight="1">
      <c r="A574" s="2801"/>
      <c r="B574" s="2827"/>
      <c r="C574" s="2421"/>
      <c r="D574" s="718" t="s">
        <v>304</v>
      </c>
      <c r="E574" s="468">
        <v>0</v>
      </c>
      <c r="F574" s="468">
        <v>0</v>
      </c>
      <c r="G574" s="2391"/>
      <c r="H574" s="2384" t="s">
        <v>355</v>
      </c>
      <c r="I574" s="2390" t="s">
        <v>325</v>
      </c>
      <c r="J574" s="2390">
        <v>26984</v>
      </c>
      <c r="K574" s="2390">
        <v>28040</v>
      </c>
      <c r="L574" s="2723" t="s">
        <v>2859</v>
      </c>
      <c r="M574" s="580"/>
      <c r="N574" s="406"/>
      <c r="O574" s="406"/>
    </row>
    <row r="575" spans="1:15" ht="24" customHeight="1">
      <c r="A575" s="2801"/>
      <c r="B575" s="2827"/>
      <c r="C575" s="2421"/>
      <c r="D575" s="709" t="s">
        <v>305</v>
      </c>
      <c r="E575" s="375">
        <v>0</v>
      </c>
      <c r="F575" s="374">
        <v>0</v>
      </c>
      <c r="G575" s="2391"/>
      <c r="H575" s="2398"/>
      <c r="I575" s="2392"/>
      <c r="J575" s="2392"/>
      <c r="K575" s="2392"/>
      <c r="L575" s="2724"/>
      <c r="M575" s="580"/>
      <c r="N575" s="406"/>
      <c r="O575" s="406"/>
    </row>
    <row r="576" spans="1:15" ht="24" customHeight="1">
      <c r="A576" s="2801"/>
      <c r="B576" s="2827"/>
      <c r="C576" s="2421"/>
      <c r="D576" s="707" t="s">
        <v>302</v>
      </c>
      <c r="E576" s="374">
        <v>0</v>
      </c>
      <c r="F576" s="374">
        <v>0</v>
      </c>
      <c r="G576" s="2392"/>
      <c r="H576" s="696" t="s">
        <v>354</v>
      </c>
      <c r="I576" s="688" t="s">
        <v>325</v>
      </c>
      <c r="J576" s="692">
        <v>20884</v>
      </c>
      <c r="K576" s="692">
        <v>21940</v>
      </c>
      <c r="L576" s="2725"/>
      <c r="M576" s="580"/>
      <c r="N576" s="406"/>
      <c r="O576" s="406"/>
    </row>
    <row r="577" spans="1:15" ht="12.75" customHeight="1">
      <c r="A577" s="2390" t="s">
        <v>352</v>
      </c>
      <c r="B577" s="2420" t="s">
        <v>1370</v>
      </c>
      <c r="C577" s="2420" t="s">
        <v>47</v>
      </c>
      <c r="D577" s="718" t="s">
        <v>296</v>
      </c>
      <c r="E577" s="468">
        <f>E578+E582</f>
        <v>869500</v>
      </c>
      <c r="F577" s="468">
        <f>F578+F582</f>
        <v>869500</v>
      </c>
      <c r="G577" s="2384"/>
      <c r="H577" s="2384" t="s">
        <v>1371</v>
      </c>
      <c r="I577" s="2390" t="s">
        <v>409</v>
      </c>
      <c r="J577" s="2390">
        <v>4</v>
      </c>
      <c r="K577" s="2390">
        <v>4</v>
      </c>
      <c r="L577" s="2791"/>
      <c r="M577" s="580"/>
      <c r="N577" s="406"/>
      <c r="O577" s="406"/>
    </row>
    <row r="578" spans="1:15" ht="19.5" customHeight="1">
      <c r="A578" s="2801"/>
      <c r="B578" s="2827"/>
      <c r="C578" s="2421"/>
      <c r="D578" s="709" t="s">
        <v>301</v>
      </c>
      <c r="E578" s="468">
        <f>E579+E580+E581</f>
        <v>869500</v>
      </c>
      <c r="F578" s="468">
        <f>F579+F580+F581</f>
        <v>869500</v>
      </c>
      <c r="G578" s="2385"/>
      <c r="H578" s="2821"/>
      <c r="I578" s="2391"/>
      <c r="J578" s="2391"/>
      <c r="K578" s="2391"/>
      <c r="L578" s="2792"/>
      <c r="M578" s="580"/>
      <c r="N578" s="406"/>
      <c r="O578" s="406"/>
    </row>
    <row r="579" spans="1:15" ht="14.25" customHeight="1">
      <c r="A579" s="2801"/>
      <c r="B579" s="2827"/>
      <c r="C579" s="2421"/>
      <c r="D579" s="707" t="s">
        <v>303</v>
      </c>
      <c r="E579" s="374">
        <v>869500</v>
      </c>
      <c r="F579" s="1806">
        <v>869500</v>
      </c>
      <c r="G579" s="2385"/>
      <c r="H579" s="2821"/>
      <c r="I579" s="2391"/>
      <c r="J579" s="2391"/>
      <c r="K579" s="2391"/>
      <c r="L579" s="2792"/>
      <c r="M579" s="580"/>
      <c r="N579" s="406"/>
      <c r="O579" s="406"/>
    </row>
    <row r="580" spans="1:15" ht="13.5" customHeight="1">
      <c r="A580" s="2801"/>
      <c r="B580" s="2827"/>
      <c r="C580" s="2421"/>
      <c r="D580" s="718" t="s">
        <v>304</v>
      </c>
      <c r="E580" s="468">
        <v>0</v>
      </c>
      <c r="F580" s="468">
        <v>0</v>
      </c>
      <c r="G580" s="2385"/>
      <c r="H580" s="2821"/>
      <c r="I580" s="2391"/>
      <c r="J580" s="2391"/>
      <c r="K580" s="2391"/>
      <c r="L580" s="2792"/>
      <c r="M580" s="580"/>
      <c r="N580" s="406"/>
      <c r="O580" s="406"/>
    </row>
    <row r="581" spans="1:15" ht="21.75" customHeight="1">
      <c r="A581" s="2801"/>
      <c r="B581" s="2827"/>
      <c r="C581" s="2421"/>
      <c r="D581" s="709" t="s">
        <v>305</v>
      </c>
      <c r="E581" s="375">
        <v>0</v>
      </c>
      <c r="F581" s="374">
        <v>0</v>
      </c>
      <c r="G581" s="2385"/>
      <c r="H581" s="2821"/>
      <c r="I581" s="2391"/>
      <c r="J581" s="2391"/>
      <c r="K581" s="2391"/>
      <c r="L581" s="2792"/>
      <c r="M581" s="580"/>
      <c r="N581" s="406"/>
      <c r="O581" s="406"/>
    </row>
    <row r="582" spans="1:15" ht="16.5" customHeight="1">
      <c r="A582" s="2751"/>
      <c r="B582" s="2827"/>
      <c r="C582" s="2421"/>
      <c r="D582" s="718" t="s">
        <v>302</v>
      </c>
      <c r="E582" s="374">
        <v>0</v>
      </c>
      <c r="F582" s="374">
        <v>0</v>
      </c>
      <c r="G582" s="2398"/>
      <c r="H582" s="2822"/>
      <c r="I582" s="2392"/>
      <c r="J582" s="2392"/>
      <c r="K582" s="2392"/>
      <c r="L582" s="2793"/>
      <c r="M582" s="580"/>
      <c r="N582" s="406"/>
      <c r="O582" s="406"/>
    </row>
    <row r="583" spans="1:15" ht="14.25" customHeight="1">
      <c r="A583" s="2390" t="s">
        <v>356</v>
      </c>
      <c r="B583" s="2420" t="s">
        <v>1372</v>
      </c>
      <c r="C583" s="2420" t="s">
        <v>47</v>
      </c>
      <c r="D583" s="718" t="s">
        <v>296</v>
      </c>
      <c r="E583" s="468">
        <f>E584+E588</f>
        <v>2924800</v>
      </c>
      <c r="F583" s="468">
        <f>F584+F588</f>
        <v>2727696.06</v>
      </c>
      <c r="G583" s="2384" t="s">
        <v>2857</v>
      </c>
      <c r="H583" s="2384" t="s">
        <v>1373</v>
      </c>
      <c r="I583" s="2390" t="s">
        <v>306</v>
      </c>
      <c r="J583" s="2390">
        <v>46</v>
      </c>
      <c r="K583" s="2390">
        <v>46</v>
      </c>
      <c r="L583" s="2791"/>
      <c r="M583" s="580"/>
      <c r="N583" s="406"/>
      <c r="O583" s="406"/>
    </row>
    <row r="584" spans="1:15" ht="19.5" customHeight="1">
      <c r="A584" s="2391"/>
      <c r="B584" s="2827"/>
      <c r="C584" s="2421"/>
      <c r="D584" s="709" t="s">
        <v>301</v>
      </c>
      <c r="E584" s="468">
        <f>E585+E586+E587</f>
        <v>2924800</v>
      </c>
      <c r="F584" s="468">
        <f>F585+F586+F587</f>
        <v>2727696.06</v>
      </c>
      <c r="G584" s="2385"/>
      <c r="H584" s="2821"/>
      <c r="I584" s="2391"/>
      <c r="J584" s="2391"/>
      <c r="K584" s="2391"/>
      <c r="L584" s="2792"/>
      <c r="M584" s="580"/>
      <c r="N584" s="406"/>
      <c r="O584" s="406"/>
    </row>
    <row r="585" spans="1:15" ht="14.25" customHeight="1">
      <c r="A585" s="2391"/>
      <c r="B585" s="2827"/>
      <c r="C585" s="2421"/>
      <c r="D585" s="707" t="s">
        <v>303</v>
      </c>
      <c r="E585" s="374">
        <v>2924800</v>
      </c>
      <c r="F585" s="468">
        <v>2727696.06</v>
      </c>
      <c r="G585" s="2385"/>
      <c r="H585" s="2821"/>
      <c r="I585" s="2391"/>
      <c r="J585" s="2391"/>
      <c r="K585" s="2391"/>
      <c r="L585" s="2792"/>
      <c r="M585" s="580"/>
      <c r="N585" s="406"/>
      <c r="O585" s="406"/>
    </row>
    <row r="586" spans="1:15" ht="13.5" customHeight="1">
      <c r="A586" s="2391"/>
      <c r="B586" s="2827"/>
      <c r="C586" s="2421"/>
      <c r="D586" s="718" t="s">
        <v>304</v>
      </c>
      <c r="E586" s="468">
        <v>0</v>
      </c>
      <c r="F586" s="468">
        <v>0</v>
      </c>
      <c r="G586" s="2385"/>
      <c r="H586" s="2821"/>
      <c r="I586" s="2391"/>
      <c r="J586" s="2391"/>
      <c r="K586" s="2391"/>
      <c r="L586" s="2792"/>
      <c r="M586" s="580"/>
      <c r="N586" s="406"/>
      <c r="O586" s="406"/>
    </row>
    <row r="587" spans="1:15" ht="21.75" customHeight="1">
      <c r="A587" s="2391"/>
      <c r="B587" s="2827"/>
      <c r="C587" s="2421"/>
      <c r="D587" s="709" t="s">
        <v>305</v>
      </c>
      <c r="E587" s="375">
        <v>0</v>
      </c>
      <c r="F587" s="374">
        <v>0</v>
      </c>
      <c r="G587" s="2385"/>
      <c r="H587" s="2821"/>
      <c r="I587" s="2391"/>
      <c r="J587" s="2391"/>
      <c r="K587" s="2391"/>
      <c r="L587" s="2792"/>
      <c r="M587" s="580"/>
      <c r="N587" s="406"/>
      <c r="O587" s="406"/>
    </row>
    <row r="588" spans="1:15" ht="12" customHeight="1">
      <c r="A588" s="2392"/>
      <c r="B588" s="2827"/>
      <c r="C588" s="2421"/>
      <c r="D588" s="718" t="s">
        <v>302</v>
      </c>
      <c r="E588" s="374">
        <v>0</v>
      </c>
      <c r="F588" s="374">
        <v>0</v>
      </c>
      <c r="G588" s="2398"/>
      <c r="H588" s="2822"/>
      <c r="I588" s="2392"/>
      <c r="J588" s="2392"/>
      <c r="K588" s="2392"/>
      <c r="L588" s="2793"/>
      <c r="M588" s="580"/>
      <c r="N588" s="406"/>
      <c r="O588" s="406"/>
    </row>
    <row r="589" spans="1:15" ht="13.5" customHeight="1">
      <c r="A589" s="2390" t="s">
        <v>357</v>
      </c>
      <c r="B589" s="2420" t="s">
        <v>86</v>
      </c>
      <c r="C589" s="2420" t="s">
        <v>47</v>
      </c>
      <c r="D589" s="718" t="s">
        <v>296</v>
      </c>
      <c r="E589" s="468">
        <f>E590+E594</f>
        <v>451300</v>
      </c>
      <c r="F589" s="468">
        <f>F590+F594</f>
        <v>173498.01</v>
      </c>
      <c r="G589" s="2384" t="s">
        <v>2857</v>
      </c>
      <c r="H589" s="2384" t="s">
        <v>87</v>
      </c>
      <c r="I589" s="2390" t="s">
        <v>325</v>
      </c>
      <c r="J589" s="2390">
        <v>120</v>
      </c>
      <c r="K589" s="2390">
        <v>120</v>
      </c>
      <c r="L589" s="2791"/>
      <c r="M589" s="580"/>
      <c r="N589" s="406"/>
      <c r="O589" s="406"/>
    </row>
    <row r="590" spans="1:15" ht="22.5" customHeight="1">
      <c r="A590" s="2801"/>
      <c r="B590" s="2827"/>
      <c r="C590" s="2421"/>
      <c r="D590" s="709" t="s">
        <v>301</v>
      </c>
      <c r="E590" s="468">
        <f>E591+E592+E593</f>
        <v>451300</v>
      </c>
      <c r="F590" s="468">
        <f>F591+F592+F593</f>
        <v>173498.01</v>
      </c>
      <c r="G590" s="2385"/>
      <c r="H590" s="2821"/>
      <c r="I590" s="2391"/>
      <c r="J590" s="2391"/>
      <c r="K590" s="2391"/>
      <c r="L590" s="2792"/>
      <c r="M590" s="580"/>
      <c r="N590" s="406"/>
      <c r="O590" s="406"/>
    </row>
    <row r="591" spans="1:15" ht="15" customHeight="1">
      <c r="A591" s="2801"/>
      <c r="B591" s="2827"/>
      <c r="C591" s="2421"/>
      <c r="D591" s="707" t="s">
        <v>303</v>
      </c>
      <c r="E591" s="374">
        <v>451300</v>
      </c>
      <c r="F591" s="468">
        <v>173498.01</v>
      </c>
      <c r="G591" s="2385"/>
      <c r="H591" s="2821"/>
      <c r="I591" s="2391"/>
      <c r="J591" s="2391"/>
      <c r="K591" s="2391"/>
      <c r="L591" s="2792"/>
      <c r="M591" s="580"/>
      <c r="N591" s="406"/>
      <c r="O591" s="406"/>
    </row>
    <row r="592" spans="1:15" ht="16.5" customHeight="1">
      <c r="A592" s="2801"/>
      <c r="B592" s="2827"/>
      <c r="C592" s="2421"/>
      <c r="D592" s="718" t="s">
        <v>304</v>
      </c>
      <c r="E592" s="468">
        <v>0</v>
      </c>
      <c r="F592" s="468">
        <v>0</v>
      </c>
      <c r="G592" s="2385"/>
      <c r="H592" s="2821"/>
      <c r="I592" s="2391"/>
      <c r="J592" s="2391"/>
      <c r="K592" s="2391"/>
      <c r="L592" s="2792"/>
      <c r="M592" s="580"/>
      <c r="N592" s="406"/>
      <c r="O592" s="406"/>
    </row>
    <row r="593" spans="1:992" ht="22.5" customHeight="1">
      <c r="A593" s="2801"/>
      <c r="B593" s="2827"/>
      <c r="C593" s="2421"/>
      <c r="D593" s="709" t="s">
        <v>305</v>
      </c>
      <c r="E593" s="375">
        <v>0</v>
      </c>
      <c r="F593" s="374">
        <v>0</v>
      </c>
      <c r="G593" s="2385"/>
      <c r="H593" s="2821"/>
      <c r="I593" s="2391"/>
      <c r="J593" s="2391"/>
      <c r="K593" s="2391"/>
      <c r="L593" s="2792"/>
      <c r="M593" s="580"/>
      <c r="N593" s="406"/>
      <c r="O593" s="406"/>
    </row>
    <row r="594" spans="1:992" ht="16.5" customHeight="1">
      <c r="A594" s="2751"/>
      <c r="B594" s="2827"/>
      <c r="C594" s="2421"/>
      <c r="D594" s="718" t="s">
        <v>302</v>
      </c>
      <c r="E594" s="374">
        <v>0</v>
      </c>
      <c r="F594" s="374">
        <v>0</v>
      </c>
      <c r="G594" s="2398"/>
      <c r="H594" s="2822"/>
      <c r="I594" s="2392"/>
      <c r="J594" s="2392"/>
      <c r="K594" s="2392"/>
      <c r="L594" s="2793"/>
      <c r="M594" s="580"/>
      <c r="N594" s="406"/>
      <c r="O594" s="406"/>
    </row>
    <row r="595" spans="1:992" ht="14.25" customHeight="1">
      <c r="A595" s="2880" t="s">
        <v>84</v>
      </c>
      <c r="B595" s="2420" t="s">
        <v>88</v>
      </c>
      <c r="C595" s="2420" t="s">
        <v>47</v>
      </c>
      <c r="D595" s="718" t="s">
        <v>296</v>
      </c>
      <c r="E595" s="468">
        <f>E596+E600</f>
        <v>270000</v>
      </c>
      <c r="F595" s="468">
        <f>F596+F600</f>
        <v>270000</v>
      </c>
      <c r="G595" s="2384"/>
      <c r="H595" s="2384" t="s">
        <v>89</v>
      </c>
      <c r="I595" s="2390" t="s">
        <v>325</v>
      </c>
      <c r="J595" s="2390">
        <v>35</v>
      </c>
      <c r="K595" s="2390">
        <v>11</v>
      </c>
      <c r="L595" s="2723" t="s">
        <v>2860</v>
      </c>
      <c r="M595" s="580"/>
      <c r="N595" s="406"/>
      <c r="O595" s="406"/>
    </row>
    <row r="596" spans="1:992" ht="19.5" customHeight="1">
      <c r="A596" s="2881"/>
      <c r="B596" s="2421"/>
      <c r="C596" s="2421"/>
      <c r="D596" s="709" t="s">
        <v>301</v>
      </c>
      <c r="E596" s="468">
        <f>E597+E598+E599</f>
        <v>270000</v>
      </c>
      <c r="F596" s="468">
        <f>F597+F598+F599</f>
        <v>270000</v>
      </c>
      <c r="G596" s="2385"/>
      <c r="H596" s="2385"/>
      <c r="I596" s="2391"/>
      <c r="J596" s="2391"/>
      <c r="K596" s="2391"/>
      <c r="L596" s="2724"/>
      <c r="M596" s="580"/>
      <c r="N596" s="406"/>
      <c r="O596" s="406"/>
    </row>
    <row r="597" spans="1:992" ht="14.25" customHeight="1">
      <c r="A597" s="2881"/>
      <c r="B597" s="2421"/>
      <c r="C597" s="2421"/>
      <c r="D597" s="707" t="s">
        <v>303</v>
      </c>
      <c r="E597" s="374">
        <v>270000</v>
      </c>
      <c r="F597" s="1806">
        <v>270000</v>
      </c>
      <c r="G597" s="2385"/>
      <c r="H597" s="2385"/>
      <c r="I597" s="2391"/>
      <c r="J597" s="2391"/>
      <c r="K597" s="2391"/>
      <c r="L597" s="2724"/>
      <c r="M597" s="580"/>
      <c r="N597" s="406"/>
      <c r="O597" s="406"/>
    </row>
    <row r="598" spans="1:992" ht="13.5" customHeight="1">
      <c r="A598" s="2881"/>
      <c r="B598" s="2421"/>
      <c r="C598" s="2421"/>
      <c r="D598" s="718" t="s">
        <v>304</v>
      </c>
      <c r="E598" s="468">
        <v>0</v>
      </c>
      <c r="F598" s="468">
        <v>0</v>
      </c>
      <c r="G598" s="2385"/>
      <c r="H598" s="2385"/>
      <c r="I598" s="2391"/>
      <c r="J598" s="2391"/>
      <c r="K598" s="2391"/>
      <c r="L598" s="2724"/>
      <c r="M598" s="580"/>
      <c r="N598" s="406"/>
      <c r="O598" s="406"/>
    </row>
    <row r="599" spans="1:992" ht="21.75" customHeight="1">
      <c r="A599" s="2881"/>
      <c r="B599" s="2421"/>
      <c r="C599" s="2421"/>
      <c r="D599" s="709" t="s">
        <v>305</v>
      </c>
      <c r="E599" s="375">
        <v>0</v>
      </c>
      <c r="F599" s="374">
        <v>0</v>
      </c>
      <c r="G599" s="2385"/>
      <c r="H599" s="2385"/>
      <c r="I599" s="2391"/>
      <c r="J599" s="2391"/>
      <c r="K599" s="2391"/>
      <c r="L599" s="2724"/>
      <c r="M599" s="580"/>
      <c r="N599" s="406"/>
      <c r="O599" s="406"/>
    </row>
    <row r="600" spans="1:992" ht="19.5" customHeight="1">
      <c r="A600" s="2882"/>
      <c r="B600" s="2421"/>
      <c r="C600" s="2421"/>
      <c r="D600" s="718" t="s">
        <v>302</v>
      </c>
      <c r="E600" s="374">
        <v>0</v>
      </c>
      <c r="F600" s="374">
        <v>0</v>
      </c>
      <c r="G600" s="2398"/>
      <c r="H600" s="2398"/>
      <c r="I600" s="2392"/>
      <c r="J600" s="2392"/>
      <c r="K600" s="2392"/>
      <c r="L600" s="2725"/>
      <c r="M600" s="580"/>
      <c r="N600" s="406"/>
      <c r="O600" s="406"/>
    </row>
    <row r="601" spans="1:992" ht="12.75" customHeight="1">
      <c r="A601" s="2880" t="s">
        <v>85</v>
      </c>
      <c r="B601" s="2420" t="s">
        <v>1529</v>
      </c>
      <c r="C601" s="2420" t="s">
        <v>47</v>
      </c>
      <c r="D601" s="718" t="s">
        <v>296</v>
      </c>
      <c r="E601" s="468">
        <f>E602+E606</f>
        <v>928500</v>
      </c>
      <c r="F601" s="468">
        <f>F602+F606</f>
        <v>928500</v>
      </c>
      <c r="G601" s="2390"/>
      <c r="H601" s="2384" t="s">
        <v>1530</v>
      </c>
      <c r="I601" s="2390" t="s">
        <v>591</v>
      </c>
      <c r="J601" s="2390">
        <v>24</v>
      </c>
      <c r="K601" s="2390">
        <v>24</v>
      </c>
      <c r="L601" s="2791"/>
      <c r="M601" s="580"/>
      <c r="N601" s="406"/>
      <c r="O601" s="406"/>
    </row>
    <row r="602" spans="1:992" ht="19.5" customHeight="1">
      <c r="A602" s="2881"/>
      <c r="B602" s="2421"/>
      <c r="C602" s="2421"/>
      <c r="D602" s="709" t="s">
        <v>301</v>
      </c>
      <c r="E602" s="468">
        <f>E603+E604+E605</f>
        <v>928500</v>
      </c>
      <c r="F602" s="468">
        <f>F603+F604+F605</f>
        <v>928500</v>
      </c>
      <c r="G602" s="2391"/>
      <c r="H602" s="2385"/>
      <c r="I602" s="2391"/>
      <c r="J602" s="2391"/>
      <c r="K602" s="2391"/>
      <c r="L602" s="2792"/>
      <c r="M602" s="580"/>
      <c r="N602" s="406"/>
      <c r="O602" s="406"/>
    </row>
    <row r="603" spans="1:992">
      <c r="A603" s="2881"/>
      <c r="B603" s="2421"/>
      <c r="C603" s="2421"/>
      <c r="D603" s="707" t="s">
        <v>303</v>
      </c>
      <c r="E603" s="374">
        <v>928500</v>
      </c>
      <c r="F603" s="1806">
        <v>928500</v>
      </c>
      <c r="G603" s="2391"/>
      <c r="H603" s="2385"/>
      <c r="I603" s="2391"/>
      <c r="J603" s="2391"/>
      <c r="K603" s="2391"/>
      <c r="L603" s="2792"/>
      <c r="M603" s="580"/>
      <c r="N603" s="406"/>
      <c r="O603" s="406"/>
    </row>
    <row r="604" spans="1:992">
      <c r="A604" s="2881"/>
      <c r="B604" s="2421"/>
      <c r="C604" s="2421"/>
      <c r="D604" s="718" t="s">
        <v>304</v>
      </c>
      <c r="E604" s="468">
        <v>0</v>
      </c>
      <c r="F604" s="468">
        <v>0</v>
      </c>
      <c r="G604" s="2391"/>
      <c r="H604" s="2385"/>
      <c r="I604" s="2391"/>
      <c r="J604" s="2391"/>
      <c r="K604" s="2391"/>
      <c r="L604" s="2792"/>
      <c r="M604" s="580"/>
      <c r="N604" s="406"/>
      <c r="O604" s="406"/>
    </row>
    <row r="605" spans="1:992" ht="19.5" customHeight="1">
      <c r="A605" s="2881"/>
      <c r="B605" s="2421"/>
      <c r="C605" s="2421"/>
      <c r="D605" s="709" t="s">
        <v>305</v>
      </c>
      <c r="E605" s="375">
        <v>0</v>
      </c>
      <c r="F605" s="374">
        <v>0</v>
      </c>
      <c r="G605" s="2391"/>
      <c r="H605" s="2385"/>
      <c r="I605" s="2391"/>
      <c r="J605" s="2391"/>
      <c r="K605" s="2391"/>
      <c r="L605" s="2792"/>
      <c r="M605" s="580"/>
      <c r="N605" s="406"/>
      <c r="O605" s="406"/>
    </row>
    <row r="606" spans="1:992">
      <c r="A606" s="2882"/>
      <c r="B606" s="2421"/>
      <c r="C606" s="2421"/>
      <c r="D606" s="718" t="s">
        <v>302</v>
      </c>
      <c r="E606" s="374">
        <v>0</v>
      </c>
      <c r="F606" s="374">
        <v>0</v>
      </c>
      <c r="G606" s="2392"/>
      <c r="H606" s="2398"/>
      <c r="I606" s="2392"/>
      <c r="J606" s="2392"/>
      <c r="K606" s="2392"/>
      <c r="L606" s="2793"/>
      <c r="M606" s="580"/>
      <c r="N606" s="406"/>
      <c r="O606" s="406"/>
    </row>
    <row r="607" spans="1:992" s="5" customFormat="1" ht="13.5" customHeight="1">
      <c r="A607" s="2366" t="s">
        <v>139</v>
      </c>
      <c r="B607" s="2368" t="s">
        <v>90</v>
      </c>
      <c r="C607" s="2368"/>
      <c r="D607" s="716" t="s">
        <v>296</v>
      </c>
      <c r="E607" s="269">
        <f>E608+E612</f>
        <v>3716398.87</v>
      </c>
      <c r="F607" s="269">
        <f>F608+F612</f>
        <v>3586864.74</v>
      </c>
      <c r="G607" s="2414"/>
      <c r="H607" s="711"/>
      <c r="I607" s="711"/>
      <c r="J607" s="711"/>
      <c r="K607" s="711"/>
      <c r="L607" s="2802"/>
      <c r="M607" s="580"/>
      <c r="N607" s="250"/>
      <c r="O607" s="250"/>
      <c r="P607" s="250"/>
      <c r="Q607" s="250"/>
      <c r="R607" s="250"/>
      <c r="S607" s="250"/>
      <c r="T607" s="250"/>
      <c r="U607" s="250"/>
      <c r="V607" s="250"/>
      <c r="W607" s="250"/>
      <c r="X607" s="250"/>
      <c r="Y607" s="250"/>
      <c r="Z607" s="250"/>
      <c r="AA607" s="250"/>
      <c r="AB607" s="250"/>
      <c r="AC607" s="250"/>
      <c r="AD607" s="250"/>
      <c r="AE607" s="250"/>
      <c r="AF607" s="250"/>
      <c r="AG607" s="250"/>
      <c r="AH607" s="250"/>
      <c r="AI607" s="250"/>
      <c r="AJ607" s="250"/>
      <c r="AK607" s="250"/>
      <c r="AL607" s="250"/>
      <c r="AM607" s="250"/>
      <c r="AN607" s="250"/>
      <c r="AO607" s="250"/>
      <c r="AP607" s="250"/>
      <c r="AQ607" s="250"/>
      <c r="AR607" s="250"/>
      <c r="AS607" s="250"/>
      <c r="AT607" s="250"/>
      <c r="AU607" s="250"/>
      <c r="AV607" s="250"/>
      <c r="AW607" s="250"/>
      <c r="AX607" s="250"/>
      <c r="AY607" s="250"/>
      <c r="AZ607" s="250"/>
      <c r="BA607" s="250"/>
      <c r="BB607" s="250"/>
      <c r="BC607" s="250"/>
      <c r="BD607" s="250"/>
      <c r="BE607" s="250"/>
      <c r="BF607" s="250"/>
      <c r="BG607" s="250"/>
      <c r="BH607" s="250"/>
      <c r="BI607" s="250"/>
      <c r="BJ607" s="250"/>
      <c r="BK607" s="250"/>
      <c r="BL607" s="250"/>
      <c r="BM607" s="250"/>
      <c r="BN607" s="250"/>
      <c r="BO607" s="250"/>
      <c r="BP607" s="250"/>
      <c r="BQ607" s="250"/>
      <c r="BR607" s="250"/>
      <c r="BS607" s="250"/>
      <c r="BT607" s="250"/>
      <c r="BU607" s="250"/>
      <c r="BV607" s="250"/>
      <c r="BW607" s="250"/>
      <c r="BX607" s="250"/>
      <c r="BY607" s="250"/>
      <c r="BZ607" s="250"/>
      <c r="CA607" s="250"/>
      <c r="CB607" s="250"/>
      <c r="CC607" s="250"/>
      <c r="CD607" s="250"/>
      <c r="CE607" s="250"/>
      <c r="CF607" s="250"/>
      <c r="CG607" s="250"/>
      <c r="CH607" s="250"/>
      <c r="CI607" s="250"/>
      <c r="CJ607" s="250"/>
      <c r="CK607" s="250"/>
      <c r="CL607" s="250"/>
      <c r="CM607" s="250"/>
      <c r="CN607" s="250"/>
      <c r="CO607" s="250"/>
      <c r="CP607" s="250"/>
      <c r="CQ607" s="250"/>
      <c r="CR607" s="250"/>
      <c r="CS607" s="250"/>
      <c r="CT607" s="250"/>
      <c r="CU607" s="250"/>
      <c r="CV607" s="250"/>
      <c r="CW607" s="250"/>
      <c r="CX607" s="250"/>
      <c r="CY607" s="250"/>
      <c r="CZ607" s="250"/>
      <c r="DA607" s="250"/>
      <c r="DB607" s="250"/>
      <c r="DC607" s="250"/>
      <c r="DD607" s="250"/>
      <c r="DE607" s="250"/>
      <c r="DF607" s="250"/>
      <c r="DG607" s="250"/>
      <c r="DH607" s="250"/>
      <c r="DI607" s="250"/>
      <c r="DJ607" s="250"/>
      <c r="DK607" s="250"/>
      <c r="DL607" s="250"/>
      <c r="DM607" s="250"/>
      <c r="DN607" s="250"/>
      <c r="DO607" s="250"/>
      <c r="DP607" s="250"/>
      <c r="DQ607" s="250"/>
      <c r="DR607" s="250"/>
      <c r="DS607" s="250"/>
      <c r="DT607" s="250"/>
      <c r="DU607" s="250"/>
      <c r="DV607" s="250"/>
      <c r="DW607" s="250"/>
      <c r="DX607" s="250"/>
      <c r="DY607" s="250"/>
      <c r="DZ607" s="250"/>
      <c r="EA607" s="250"/>
      <c r="EB607" s="250"/>
      <c r="EC607" s="250"/>
      <c r="ED607" s="250"/>
      <c r="EE607" s="250"/>
      <c r="EF607" s="250"/>
      <c r="EG607" s="250"/>
      <c r="EH607" s="250"/>
      <c r="EI607" s="250"/>
      <c r="EJ607" s="250"/>
      <c r="EK607" s="250"/>
      <c r="EL607" s="250"/>
      <c r="EM607" s="250"/>
      <c r="EN607" s="250"/>
      <c r="EO607" s="250"/>
      <c r="EP607" s="250"/>
      <c r="EQ607" s="250"/>
      <c r="ER607" s="250"/>
      <c r="ES607" s="250"/>
      <c r="ET607" s="250"/>
      <c r="EU607" s="250"/>
      <c r="EV607" s="250"/>
      <c r="EW607" s="250"/>
      <c r="EX607" s="250"/>
      <c r="EY607" s="250"/>
      <c r="EZ607" s="250"/>
      <c r="FA607" s="250"/>
      <c r="FB607" s="250"/>
      <c r="FC607" s="250"/>
      <c r="FD607" s="250"/>
      <c r="FE607" s="250"/>
      <c r="FF607" s="250"/>
      <c r="FG607" s="250"/>
      <c r="FH607" s="250"/>
      <c r="FI607" s="250"/>
      <c r="FJ607" s="250"/>
      <c r="FK607" s="250"/>
      <c r="FL607" s="250"/>
      <c r="FM607" s="250"/>
      <c r="FN607" s="250"/>
      <c r="FO607" s="250"/>
      <c r="FP607" s="250"/>
      <c r="FQ607" s="250"/>
      <c r="FR607" s="250"/>
      <c r="FS607" s="250"/>
      <c r="FT607" s="250"/>
      <c r="FU607" s="250"/>
      <c r="FV607" s="250"/>
      <c r="FW607" s="250"/>
      <c r="FX607" s="250"/>
      <c r="FY607" s="250"/>
      <c r="FZ607" s="250"/>
      <c r="GA607" s="250"/>
      <c r="GB607" s="250"/>
      <c r="GC607" s="250"/>
      <c r="GD607" s="250"/>
      <c r="GE607" s="250"/>
      <c r="GF607" s="250"/>
      <c r="GG607" s="250"/>
      <c r="GH607" s="250"/>
      <c r="GI607" s="250"/>
      <c r="GJ607" s="250"/>
      <c r="GK607" s="250"/>
      <c r="GL607" s="250"/>
      <c r="GM607" s="250"/>
      <c r="GN607" s="250"/>
      <c r="GO607" s="250"/>
      <c r="GP607" s="250"/>
      <c r="GQ607" s="250"/>
      <c r="GR607" s="250"/>
      <c r="GS607" s="250"/>
      <c r="GT607" s="250"/>
      <c r="GU607" s="250"/>
      <c r="GV607" s="250"/>
      <c r="GW607" s="250"/>
      <c r="GX607" s="250"/>
      <c r="GY607" s="250"/>
      <c r="GZ607" s="250"/>
      <c r="HA607" s="250"/>
      <c r="HB607" s="250"/>
      <c r="HC607" s="250"/>
      <c r="HD607" s="250"/>
      <c r="HE607" s="250"/>
      <c r="HF607" s="250"/>
      <c r="HG607" s="250"/>
      <c r="HH607" s="250"/>
      <c r="HI607" s="250"/>
      <c r="HJ607" s="250"/>
      <c r="HK607" s="250"/>
      <c r="HL607" s="250"/>
      <c r="HM607" s="250"/>
      <c r="HN607" s="250"/>
      <c r="HO607" s="250"/>
      <c r="HP607" s="250"/>
      <c r="HQ607" s="250"/>
      <c r="HR607" s="250"/>
      <c r="HS607" s="250"/>
      <c r="HT607" s="250"/>
      <c r="HU607" s="250"/>
      <c r="HV607" s="250"/>
      <c r="HW607" s="250"/>
      <c r="HX607" s="250"/>
      <c r="HY607" s="250"/>
      <c r="HZ607" s="250"/>
      <c r="IA607" s="250"/>
      <c r="IB607" s="250"/>
      <c r="IC607" s="250"/>
      <c r="ID607" s="250"/>
      <c r="IE607" s="250"/>
      <c r="IF607" s="250"/>
      <c r="IG607" s="250"/>
      <c r="IH607" s="250"/>
      <c r="II607" s="250"/>
      <c r="IJ607" s="250"/>
      <c r="IK607" s="250"/>
      <c r="IL607" s="250"/>
      <c r="IM607" s="250"/>
      <c r="IN607" s="250"/>
      <c r="IO607" s="250"/>
      <c r="IP607" s="250"/>
      <c r="IQ607" s="250"/>
      <c r="IR607" s="250"/>
      <c r="IS607" s="250"/>
      <c r="IT607" s="250"/>
      <c r="IU607" s="250"/>
      <c r="IV607" s="250"/>
      <c r="IW607" s="250"/>
      <c r="IX607" s="250"/>
      <c r="IY607" s="250"/>
      <c r="IZ607" s="250"/>
      <c r="JA607" s="250"/>
      <c r="JB607" s="250"/>
      <c r="JC607" s="250"/>
      <c r="JD607" s="250"/>
      <c r="JE607" s="250"/>
      <c r="JF607" s="250"/>
      <c r="JG607" s="250"/>
      <c r="JH607" s="250"/>
      <c r="JI607" s="250"/>
      <c r="JJ607" s="250"/>
      <c r="JK607" s="250"/>
      <c r="JL607" s="250"/>
      <c r="JM607" s="250"/>
      <c r="JN607" s="250"/>
      <c r="JO607" s="250"/>
      <c r="JP607" s="250"/>
      <c r="JQ607" s="250"/>
      <c r="JR607" s="250"/>
      <c r="JS607" s="250"/>
      <c r="JT607" s="250"/>
      <c r="JU607" s="250"/>
      <c r="JV607" s="250"/>
      <c r="JW607" s="250"/>
      <c r="JX607" s="250"/>
      <c r="JY607" s="250"/>
      <c r="JZ607" s="250"/>
      <c r="KA607" s="250"/>
      <c r="KB607" s="250"/>
      <c r="KC607" s="250"/>
      <c r="KD607" s="250"/>
      <c r="KE607" s="250"/>
      <c r="KF607" s="250"/>
      <c r="KG607" s="250"/>
      <c r="KH607" s="250"/>
      <c r="KI607" s="250"/>
      <c r="KJ607" s="250"/>
      <c r="KK607" s="250"/>
      <c r="KL607" s="250"/>
      <c r="KM607" s="250"/>
      <c r="KN607" s="250"/>
      <c r="KO607" s="250"/>
      <c r="KP607" s="250"/>
      <c r="KQ607" s="250"/>
      <c r="KR607" s="250"/>
      <c r="KS607" s="250"/>
      <c r="KT607" s="250"/>
      <c r="KU607" s="250"/>
      <c r="KV607" s="250"/>
      <c r="KW607" s="250"/>
      <c r="KX607" s="250"/>
      <c r="KY607" s="250"/>
      <c r="KZ607" s="250"/>
      <c r="LA607" s="250"/>
      <c r="LB607" s="250"/>
      <c r="LC607" s="250"/>
      <c r="LD607" s="250"/>
      <c r="LE607" s="250"/>
      <c r="LF607" s="250"/>
      <c r="LG607" s="250"/>
      <c r="LH607" s="250"/>
      <c r="LI607" s="250"/>
      <c r="LJ607" s="250"/>
      <c r="LK607" s="250"/>
      <c r="LL607" s="250"/>
      <c r="LM607" s="250"/>
      <c r="LN607" s="250"/>
      <c r="LO607" s="250"/>
      <c r="LP607" s="250"/>
      <c r="LQ607" s="250"/>
      <c r="LR607" s="250"/>
      <c r="LS607" s="250"/>
      <c r="LT607" s="250"/>
      <c r="LU607" s="250"/>
      <c r="LV607" s="250"/>
      <c r="LW607" s="250"/>
      <c r="LX607" s="250"/>
      <c r="LY607" s="250"/>
      <c r="LZ607" s="250"/>
      <c r="MA607" s="250"/>
      <c r="MB607" s="250"/>
      <c r="MC607" s="250"/>
      <c r="MD607" s="250"/>
      <c r="ME607" s="250"/>
      <c r="MF607" s="250"/>
      <c r="MG607" s="250"/>
      <c r="MH607" s="250"/>
      <c r="MI607" s="250"/>
      <c r="MJ607" s="250"/>
      <c r="MK607" s="250"/>
      <c r="ML607" s="250"/>
      <c r="MM607" s="250"/>
      <c r="MN607" s="250"/>
      <c r="MO607" s="250"/>
      <c r="MP607" s="250"/>
      <c r="MQ607" s="250"/>
      <c r="MR607" s="250"/>
      <c r="MS607" s="250"/>
      <c r="MT607" s="250"/>
      <c r="MU607" s="250"/>
      <c r="MV607" s="250"/>
      <c r="MW607" s="250"/>
      <c r="MX607" s="250"/>
      <c r="MY607" s="250"/>
      <c r="MZ607" s="250"/>
      <c r="NA607" s="250"/>
      <c r="NB607" s="250"/>
      <c r="NC607" s="250"/>
      <c r="ND607" s="250"/>
      <c r="NE607" s="250"/>
      <c r="NF607" s="250"/>
      <c r="NG607" s="250"/>
      <c r="NH607" s="250"/>
      <c r="NI607" s="250"/>
      <c r="NJ607" s="250"/>
      <c r="NK607" s="250"/>
      <c r="NL607" s="250"/>
      <c r="NM607" s="250"/>
      <c r="NN607" s="250"/>
      <c r="NO607" s="250"/>
      <c r="NP607" s="250"/>
      <c r="NQ607" s="250"/>
      <c r="NR607" s="250"/>
      <c r="NS607" s="250"/>
      <c r="NT607" s="250"/>
      <c r="NU607" s="250"/>
      <c r="NV607" s="250"/>
      <c r="NW607" s="250"/>
      <c r="NX607" s="250"/>
      <c r="NY607" s="250"/>
      <c r="NZ607" s="250"/>
      <c r="OA607" s="250"/>
      <c r="OB607" s="250"/>
      <c r="OC607" s="250"/>
      <c r="OD607" s="250"/>
      <c r="OE607" s="250"/>
      <c r="OF607" s="250"/>
      <c r="OG607" s="250"/>
      <c r="OH607" s="250"/>
      <c r="OI607" s="250"/>
      <c r="OJ607" s="250"/>
      <c r="OK607" s="250"/>
      <c r="OL607" s="250"/>
      <c r="OM607" s="250"/>
      <c r="ON607" s="250"/>
      <c r="OO607" s="250"/>
      <c r="OP607" s="250"/>
      <c r="OQ607" s="250"/>
      <c r="OR607" s="250"/>
      <c r="OS607" s="250"/>
      <c r="OT607" s="250"/>
      <c r="OU607" s="250"/>
      <c r="OV607" s="250"/>
      <c r="OW607" s="250"/>
      <c r="OX607" s="250"/>
      <c r="OY607" s="250"/>
      <c r="OZ607" s="250"/>
      <c r="PA607" s="250"/>
      <c r="PB607" s="250"/>
      <c r="PC607" s="250"/>
      <c r="PD607" s="250"/>
      <c r="PE607" s="250"/>
      <c r="PF607" s="250"/>
      <c r="PG607" s="250"/>
      <c r="PH607" s="250"/>
      <c r="PI607" s="250"/>
      <c r="PJ607" s="250"/>
      <c r="PK607" s="250"/>
      <c r="PL607" s="250"/>
      <c r="PM607" s="250"/>
      <c r="PN607" s="250"/>
      <c r="PO607" s="250"/>
      <c r="PP607" s="250"/>
      <c r="PQ607" s="250"/>
      <c r="PR607" s="250"/>
      <c r="PS607" s="250"/>
      <c r="PT607" s="250"/>
      <c r="PU607" s="250"/>
      <c r="PV607" s="250"/>
      <c r="PW607" s="250"/>
      <c r="PX607" s="250"/>
      <c r="PY607" s="250"/>
      <c r="PZ607" s="250"/>
      <c r="QA607" s="250"/>
      <c r="QB607" s="250"/>
      <c r="QC607" s="250"/>
      <c r="QD607" s="250"/>
      <c r="QE607" s="250"/>
      <c r="QF607" s="250"/>
      <c r="QG607" s="250"/>
      <c r="QH607" s="250"/>
      <c r="QI607" s="250"/>
      <c r="QJ607" s="250"/>
      <c r="QK607" s="250"/>
      <c r="QL607" s="250"/>
      <c r="QM607" s="250"/>
      <c r="QN607" s="250"/>
      <c r="QO607" s="250"/>
      <c r="QP607" s="250"/>
      <c r="QQ607" s="250"/>
      <c r="QR607" s="250"/>
      <c r="QS607" s="250"/>
      <c r="QT607" s="250"/>
      <c r="QU607" s="250"/>
      <c r="QV607" s="250"/>
      <c r="QW607" s="250"/>
      <c r="QX607" s="250"/>
      <c r="QY607" s="250"/>
      <c r="QZ607" s="250"/>
      <c r="RA607" s="250"/>
      <c r="RB607" s="250"/>
      <c r="RC607" s="250"/>
      <c r="RD607" s="250"/>
      <c r="RE607" s="250"/>
      <c r="RF607" s="250"/>
      <c r="RG607" s="250"/>
      <c r="RH607" s="250"/>
      <c r="RI607" s="250"/>
      <c r="RJ607" s="250"/>
      <c r="RK607" s="250"/>
      <c r="RL607" s="250"/>
      <c r="RM607" s="250"/>
      <c r="RN607" s="250"/>
      <c r="RO607" s="250"/>
      <c r="RP607" s="250"/>
      <c r="RQ607" s="250"/>
      <c r="RR607" s="250"/>
      <c r="RS607" s="250"/>
      <c r="RT607" s="250"/>
      <c r="RU607" s="250"/>
      <c r="RV607" s="250"/>
      <c r="RW607" s="250"/>
      <c r="RX607" s="250"/>
      <c r="RY607" s="250"/>
      <c r="RZ607" s="250"/>
      <c r="SA607" s="250"/>
      <c r="SB607" s="250"/>
      <c r="SC607" s="250"/>
      <c r="SD607" s="250"/>
      <c r="SE607" s="250"/>
      <c r="SF607" s="250"/>
      <c r="SG607" s="250"/>
      <c r="SH607" s="250"/>
      <c r="SI607" s="250"/>
      <c r="SJ607" s="250"/>
      <c r="SK607" s="250"/>
      <c r="SL607" s="250"/>
      <c r="SM607" s="250"/>
      <c r="SN607" s="250"/>
      <c r="SO607" s="250"/>
      <c r="SP607" s="250"/>
      <c r="SQ607" s="250"/>
      <c r="SR607" s="250"/>
      <c r="SS607" s="250"/>
      <c r="ST607" s="250"/>
      <c r="SU607" s="250"/>
      <c r="SV607" s="250"/>
      <c r="SW607" s="250"/>
      <c r="SX607" s="250"/>
      <c r="SY607" s="250"/>
      <c r="SZ607" s="250"/>
      <c r="TA607" s="250"/>
      <c r="TB607" s="250"/>
      <c r="TC607" s="250"/>
      <c r="TD607" s="250"/>
      <c r="TE607" s="250"/>
      <c r="TF607" s="250"/>
      <c r="TG607" s="250"/>
      <c r="TH607" s="250"/>
      <c r="TI607" s="250"/>
      <c r="TJ607" s="250"/>
      <c r="TK607" s="250"/>
      <c r="TL607" s="250"/>
      <c r="TM607" s="250"/>
      <c r="TN607" s="250"/>
      <c r="TO607" s="250"/>
      <c r="TP607" s="250"/>
      <c r="TQ607" s="250"/>
      <c r="TR607" s="250"/>
      <c r="TS607" s="250"/>
      <c r="TT607" s="250"/>
      <c r="TU607" s="250"/>
      <c r="TV607" s="250"/>
      <c r="TW607" s="250"/>
      <c r="TX607" s="250"/>
      <c r="TY607" s="250"/>
      <c r="TZ607" s="250"/>
      <c r="UA607" s="250"/>
      <c r="UB607" s="250"/>
      <c r="UC607" s="250"/>
      <c r="UD607" s="250"/>
      <c r="UE607" s="250"/>
      <c r="UF607" s="250"/>
      <c r="UG607" s="250"/>
      <c r="UH607" s="250"/>
      <c r="UI607" s="250"/>
      <c r="UJ607" s="250"/>
      <c r="UK607" s="250"/>
      <c r="UL607" s="250"/>
      <c r="UM607" s="250"/>
      <c r="UN607" s="250"/>
      <c r="UO607" s="250"/>
      <c r="UP607" s="250"/>
      <c r="UQ607" s="250"/>
      <c r="UR607" s="250"/>
      <c r="US607" s="250"/>
      <c r="UT607" s="250"/>
      <c r="UU607" s="250"/>
      <c r="UV607" s="250"/>
      <c r="UW607" s="250"/>
      <c r="UX607" s="250"/>
      <c r="UY607" s="250"/>
      <c r="UZ607" s="250"/>
      <c r="VA607" s="250"/>
      <c r="VB607" s="250"/>
      <c r="VC607" s="250"/>
      <c r="VD607" s="250"/>
      <c r="VE607" s="250"/>
      <c r="VF607" s="250"/>
      <c r="VG607" s="250"/>
      <c r="VH607" s="250"/>
      <c r="VI607" s="250"/>
      <c r="VJ607" s="250"/>
      <c r="VK607" s="250"/>
      <c r="VL607" s="250"/>
      <c r="VM607" s="250"/>
      <c r="VN607" s="250"/>
      <c r="VO607" s="250"/>
      <c r="VP607" s="250"/>
      <c r="VQ607" s="250"/>
      <c r="VR607" s="250"/>
      <c r="VS607" s="250"/>
      <c r="VT607" s="250"/>
      <c r="VU607" s="250"/>
      <c r="VV607" s="250"/>
      <c r="VW607" s="250"/>
      <c r="VX607" s="250"/>
      <c r="VY607" s="250"/>
      <c r="VZ607" s="250"/>
      <c r="WA607" s="250"/>
      <c r="WB607" s="250"/>
      <c r="WC607" s="250"/>
      <c r="WD607" s="250"/>
      <c r="WE607" s="250"/>
      <c r="WF607" s="250"/>
      <c r="WG607" s="250"/>
      <c r="WH607" s="250"/>
      <c r="WI607" s="250"/>
      <c r="WJ607" s="250"/>
      <c r="WK607" s="250"/>
      <c r="WL607" s="250"/>
      <c r="WM607" s="250"/>
      <c r="WN607" s="250"/>
      <c r="WO607" s="250"/>
      <c r="WP607" s="250"/>
      <c r="WQ607" s="250"/>
      <c r="WR607" s="250"/>
      <c r="WS607" s="250"/>
      <c r="WT607" s="250"/>
      <c r="WU607" s="250"/>
      <c r="WV607" s="250"/>
      <c r="WW607" s="250"/>
      <c r="WX607" s="250"/>
      <c r="WY607" s="250"/>
      <c r="WZ607" s="250"/>
      <c r="XA607" s="250"/>
      <c r="XB607" s="250"/>
      <c r="XC607" s="250"/>
      <c r="XD607" s="250"/>
      <c r="XE607" s="250"/>
      <c r="XF607" s="250"/>
      <c r="XG607" s="250"/>
      <c r="XH607" s="250"/>
      <c r="XI607" s="250"/>
      <c r="XJ607" s="250"/>
      <c r="XK607" s="250"/>
      <c r="XL607" s="250"/>
      <c r="XM607" s="250"/>
      <c r="XN607" s="250"/>
      <c r="XO607" s="250"/>
      <c r="XP607" s="250"/>
      <c r="XQ607" s="250"/>
      <c r="XR607" s="250"/>
      <c r="XS607" s="250"/>
      <c r="XT607" s="250"/>
      <c r="XU607" s="250"/>
      <c r="XV607" s="250"/>
      <c r="XW607" s="250"/>
      <c r="XX607" s="250"/>
      <c r="XY607" s="250"/>
      <c r="XZ607" s="250"/>
      <c r="YA607" s="250"/>
      <c r="YB607" s="250"/>
      <c r="YC607" s="250"/>
      <c r="YD607" s="250"/>
      <c r="YE607" s="250"/>
      <c r="YF607" s="250"/>
      <c r="YG607" s="250"/>
      <c r="YH607" s="250"/>
      <c r="YI607" s="250"/>
      <c r="YJ607" s="250"/>
      <c r="YK607" s="250"/>
      <c r="YL607" s="250"/>
      <c r="YM607" s="250"/>
      <c r="YN607" s="250"/>
      <c r="YO607" s="250"/>
      <c r="YP607" s="250"/>
      <c r="YQ607" s="250"/>
      <c r="YR607" s="250"/>
      <c r="YS607" s="250"/>
      <c r="YT607" s="250"/>
      <c r="YU607" s="250"/>
      <c r="YV607" s="250"/>
      <c r="YW607" s="250"/>
      <c r="YX607" s="250"/>
      <c r="YY607" s="250"/>
      <c r="YZ607" s="250"/>
      <c r="ZA607" s="250"/>
      <c r="ZB607" s="250"/>
      <c r="ZC607" s="250"/>
      <c r="ZD607" s="250"/>
      <c r="ZE607" s="250"/>
      <c r="ZF607" s="250"/>
      <c r="ZG607" s="250"/>
      <c r="ZH607" s="250"/>
      <c r="ZI607" s="250"/>
      <c r="ZJ607" s="250"/>
      <c r="ZK607" s="250"/>
      <c r="ZL607" s="250"/>
      <c r="ZM607" s="250"/>
      <c r="ZN607" s="250"/>
      <c r="ZO607" s="250"/>
      <c r="ZP607" s="250"/>
      <c r="ZQ607" s="250"/>
      <c r="ZR607" s="250"/>
      <c r="ZS607" s="250"/>
      <c r="ZT607" s="250"/>
      <c r="ZU607" s="250"/>
      <c r="ZV607" s="250"/>
      <c r="ZW607" s="250"/>
      <c r="ZX607" s="250"/>
      <c r="ZY607" s="250"/>
      <c r="ZZ607" s="250"/>
      <c r="AAA607" s="250"/>
      <c r="AAB607" s="250"/>
      <c r="AAC607" s="250"/>
      <c r="AAD607" s="250"/>
      <c r="AAE607" s="250"/>
      <c r="AAF607" s="250"/>
      <c r="AAG607" s="250"/>
      <c r="AAH607" s="250"/>
      <c r="AAI607" s="250"/>
      <c r="AAJ607" s="250"/>
      <c r="AAK607" s="250"/>
      <c r="AAL607" s="250"/>
      <c r="AAM607" s="250"/>
      <c r="AAN607" s="250"/>
      <c r="AAO607" s="250"/>
      <c r="AAP607" s="250"/>
      <c r="AAQ607" s="250"/>
      <c r="AAR607" s="250"/>
      <c r="AAS607" s="250"/>
      <c r="AAT607" s="250"/>
      <c r="AAU607" s="250"/>
      <c r="AAV607" s="250"/>
      <c r="AAW607" s="250"/>
      <c r="AAX607" s="250"/>
      <c r="AAY607" s="250"/>
      <c r="AAZ607" s="250"/>
      <c r="ABA607" s="250"/>
      <c r="ABB607" s="250"/>
      <c r="ABC607" s="250"/>
      <c r="ABD607" s="250"/>
      <c r="ABE607" s="250"/>
      <c r="ABF607" s="250"/>
      <c r="ABG607" s="250"/>
      <c r="ABH607" s="250"/>
      <c r="ABI607" s="250"/>
      <c r="ABJ607" s="250"/>
      <c r="ABK607" s="250"/>
      <c r="ABL607" s="250"/>
      <c r="ABM607" s="250"/>
      <c r="ABN607" s="250"/>
      <c r="ABO607" s="250"/>
      <c r="ABP607" s="250"/>
      <c r="ABQ607" s="250"/>
      <c r="ABR607" s="250"/>
      <c r="ABS607" s="250"/>
      <c r="ABT607" s="250"/>
      <c r="ABU607" s="250"/>
      <c r="ABV607" s="250"/>
      <c r="ABW607" s="250"/>
      <c r="ABX607" s="250"/>
      <c r="ABY607" s="250"/>
      <c r="ABZ607" s="250"/>
      <c r="ACA607" s="250"/>
      <c r="ACB607" s="250"/>
      <c r="ACC607" s="250"/>
      <c r="ACD607" s="250"/>
      <c r="ACE607" s="250"/>
      <c r="ACF607" s="250"/>
      <c r="ACG607" s="250"/>
      <c r="ACH607" s="250"/>
      <c r="ACI607" s="250"/>
      <c r="ACJ607" s="250"/>
      <c r="ACK607" s="250"/>
      <c r="ACL607" s="250"/>
      <c r="ACM607" s="250"/>
      <c r="ACN607" s="250"/>
      <c r="ACO607" s="250"/>
      <c r="ACP607" s="250"/>
      <c r="ACQ607" s="250"/>
      <c r="ACR607" s="250"/>
      <c r="ACS607" s="250"/>
      <c r="ACT607" s="250"/>
      <c r="ACU607" s="250"/>
      <c r="ACV607" s="250"/>
      <c r="ACW607" s="250"/>
      <c r="ACX607" s="250"/>
      <c r="ACY607" s="250"/>
      <c r="ACZ607" s="250"/>
      <c r="ADA607" s="250"/>
      <c r="ADB607" s="250"/>
      <c r="ADC607" s="250"/>
      <c r="ADD607" s="250"/>
      <c r="ADE607" s="250"/>
      <c r="ADF607" s="250"/>
      <c r="ADG607" s="250"/>
      <c r="ADH607" s="250"/>
      <c r="ADI607" s="250"/>
      <c r="ADJ607" s="250"/>
      <c r="ADK607" s="250"/>
      <c r="ADL607" s="250"/>
      <c r="ADM607" s="250"/>
      <c r="ADN607" s="250"/>
      <c r="ADO607" s="250"/>
      <c r="ADP607" s="250"/>
      <c r="ADQ607" s="250"/>
      <c r="ADR607" s="250"/>
      <c r="ADS607" s="250"/>
      <c r="ADT607" s="250"/>
      <c r="ADU607" s="250"/>
      <c r="ADV607" s="250"/>
      <c r="ADW607" s="250"/>
      <c r="ADX607" s="250"/>
      <c r="ADY607" s="250"/>
      <c r="ADZ607" s="250"/>
      <c r="AEA607" s="250"/>
      <c r="AEB607" s="250"/>
      <c r="AEC607" s="250"/>
      <c r="AED607" s="250"/>
      <c r="AEE607" s="250"/>
      <c r="AEF607" s="250"/>
      <c r="AEG607" s="250"/>
      <c r="AEH607" s="250"/>
      <c r="AEI607" s="250"/>
      <c r="AEJ607" s="250"/>
      <c r="AEK607" s="250"/>
      <c r="AEL607" s="250"/>
      <c r="AEM607" s="250"/>
      <c r="AEN607" s="250"/>
      <c r="AEO607" s="250"/>
      <c r="AEP607" s="250"/>
      <c r="AEQ607" s="250"/>
      <c r="AER607" s="250"/>
      <c r="AES607" s="250"/>
      <c r="AET607" s="250"/>
      <c r="AEU607" s="250"/>
      <c r="AEV607" s="250"/>
      <c r="AEW607" s="250"/>
      <c r="AEX607" s="250"/>
      <c r="AEY607" s="250"/>
      <c r="AEZ607" s="250"/>
      <c r="AFA607" s="250"/>
      <c r="AFB607" s="250"/>
      <c r="AFC607" s="250"/>
      <c r="AFD607" s="250"/>
      <c r="AFE607" s="250"/>
      <c r="AFF607" s="250"/>
      <c r="AFG607" s="250"/>
      <c r="AFH607" s="250"/>
      <c r="AFI607" s="250"/>
      <c r="AFJ607" s="250"/>
      <c r="AFK607" s="250"/>
      <c r="AFL607" s="250"/>
      <c r="AFM607" s="250"/>
      <c r="AFN607" s="250"/>
      <c r="AFO607" s="250"/>
      <c r="AFP607" s="250"/>
      <c r="AFQ607" s="250"/>
      <c r="AFR607" s="250"/>
      <c r="AFS607" s="250"/>
      <c r="AFT607" s="250"/>
      <c r="AFU607" s="250"/>
      <c r="AFV607" s="250"/>
      <c r="AFW607" s="250"/>
      <c r="AFX607" s="250"/>
      <c r="AFY607" s="250"/>
      <c r="AFZ607" s="250"/>
      <c r="AGA607" s="250"/>
      <c r="AGB607" s="250"/>
      <c r="AGC607" s="250"/>
      <c r="AGD607" s="250"/>
      <c r="AGE607" s="250"/>
      <c r="AGF607" s="250"/>
      <c r="AGG607" s="250"/>
      <c r="AGH607" s="250"/>
      <c r="AGI607" s="250"/>
      <c r="AGJ607" s="250"/>
      <c r="AGK607" s="250"/>
      <c r="AGL607" s="250"/>
      <c r="AGM607" s="250"/>
      <c r="AGN607" s="250"/>
      <c r="AGO607" s="250"/>
      <c r="AGP607" s="250"/>
      <c r="AGQ607" s="250"/>
      <c r="AGR607" s="250"/>
      <c r="AGS607" s="250"/>
      <c r="AGT607" s="250"/>
      <c r="AGU607" s="250"/>
      <c r="AGV607" s="250"/>
      <c r="AGW607" s="250"/>
      <c r="AGX607" s="250"/>
      <c r="AGY607" s="250"/>
      <c r="AGZ607" s="250"/>
      <c r="AHA607" s="250"/>
      <c r="AHB607" s="250"/>
      <c r="AHC607" s="250"/>
      <c r="AHD607" s="250"/>
      <c r="AHE607" s="250"/>
      <c r="AHF607" s="250"/>
      <c r="AHG607" s="250"/>
      <c r="AHH607" s="250"/>
      <c r="AHI607" s="250"/>
      <c r="AHJ607" s="250"/>
      <c r="AHK607" s="250"/>
      <c r="AHL607" s="250"/>
      <c r="AHM607" s="250"/>
      <c r="AHN607" s="250"/>
      <c r="AHO607" s="250"/>
      <c r="AHP607" s="250"/>
      <c r="AHQ607" s="250"/>
      <c r="AHR607" s="250"/>
      <c r="AHS607" s="250"/>
      <c r="AHT607" s="250"/>
      <c r="AHU607" s="250"/>
      <c r="AHV607" s="250"/>
      <c r="AHW607" s="250"/>
      <c r="AHX607" s="250"/>
      <c r="AHY607" s="250"/>
      <c r="AHZ607" s="250"/>
      <c r="AIA607" s="250"/>
      <c r="AIB607" s="250"/>
      <c r="AIC607" s="250"/>
      <c r="AID607" s="250"/>
      <c r="AIE607" s="250"/>
      <c r="AIF607" s="250"/>
      <c r="AIG607" s="250"/>
      <c r="AIH607" s="250"/>
      <c r="AII607" s="250"/>
      <c r="AIJ607" s="250"/>
      <c r="AIK607" s="250"/>
      <c r="AIL607" s="250"/>
      <c r="AIM607" s="250"/>
      <c r="AIN607" s="250"/>
      <c r="AIO607" s="250"/>
      <c r="AIP607" s="250"/>
      <c r="AIQ607" s="250"/>
      <c r="AIR607" s="250"/>
      <c r="AIS607" s="250"/>
      <c r="AIT607" s="250"/>
      <c r="AIU607" s="250"/>
      <c r="AIV607" s="250"/>
      <c r="AIW607" s="250"/>
      <c r="AIX607" s="250"/>
      <c r="AIY607" s="250"/>
      <c r="AIZ607" s="250"/>
      <c r="AJA607" s="250"/>
      <c r="AJB607" s="250"/>
      <c r="AJC607" s="250"/>
      <c r="AJD607" s="250"/>
      <c r="AJE607" s="250"/>
      <c r="AJF607" s="250"/>
      <c r="AJG607" s="250"/>
      <c r="AJH607" s="250"/>
      <c r="AJI607" s="250"/>
      <c r="AJJ607" s="250"/>
      <c r="AJK607" s="250"/>
      <c r="AJL607" s="250"/>
      <c r="AJM607" s="250"/>
      <c r="AJN607" s="250"/>
      <c r="AJO607" s="250"/>
      <c r="AJP607" s="250"/>
      <c r="AJQ607" s="250"/>
      <c r="AJR607" s="250"/>
      <c r="AJS607" s="250"/>
      <c r="AJT607" s="250"/>
      <c r="AJU607" s="250"/>
      <c r="AJV607" s="250"/>
      <c r="AJW607" s="250"/>
      <c r="AJX607" s="250"/>
      <c r="AJY607" s="250"/>
      <c r="AJZ607" s="250"/>
      <c r="AKA607" s="250"/>
      <c r="AKB607" s="250"/>
      <c r="AKC607" s="250"/>
      <c r="AKD607" s="250"/>
      <c r="AKE607" s="250"/>
      <c r="AKF607" s="250"/>
      <c r="AKG607" s="250"/>
      <c r="AKH607" s="250"/>
      <c r="AKI607" s="250"/>
      <c r="AKJ607" s="250"/>
      <c r="AKK607" s="250"/>
      <c r="AKL607" s="250"/>
      <c r="AKM607" s="250"/>
      <c r="AKN607" s="250"/>
      <c r="AKO607" s="250"/>
      <c r="AKP607" s="250"/>
      <c r="AKQ607" s="250"/>
      <c r="AKR607" s="250"/>
      <c r="AKS607" s="250"/>
      <c r="AKT607" s="250"/>
      <c r="AKU607" s="250"/>
      <c r="AKV607" s="250"/>
      <c r="AKW607" s="250"/>
      <c r="AKX607" s="250"/>
      <c r="AKY607" s="250"/>
      <c r="AKZ607" s="250"/>
      <c r="ALA607" s="250"/>
      <c r="ALB607" s="250"/>
      <c r="ALC607" s="250"/>
      <c r="ALD607" s="250"/>
    </row>
    <row r="608" spans="1:992" s="5" customFormat="1" ht="18" customHeight="1">
      <c r="A608" s="2415"/>
      <c r="B608" s="2387"/>
      <c r="C608" s="2467"/>
      <c r="D608" s="722" t="s">
        <v>301</v>
      </c>
      <c r="E608" s="271">
        <f>E609+E610+E611</f>
        <v>3716398.87</v>
      </c>
      <c r="F608" s="271">
        <f>F609+F610+F611</f>
        <v>3586864.74</v>
      </c>
      <c r="G608" s="2415"/>
      <c r="H608" s="712"/>
      <c r="I608" s="712"/>
      <c r="J608" s="712"/>
      <c r="K608" s="712"/>
      <c r="L608" s="2803"/>
      <c r="M608" s="580"/>
      <c r="N608" s="250"/>
      <c r="O608" s="250"/>
      <c r="P608" s="250"/>
      <c r="Q608" s="250"/>
      <c r="R608" s="250"/>
      <c r="S608" s="250"/>
      <c r="T608" s="250"/>
      <c r="U608" s="250"/>
      <c r="V608" s="250"/>
      <c r="W608" s="250"/>
      <c r="X608" s="250"/>
      <c r="Y608" s="250"/>
      <c r="Z608" s="250"/>
      <c r="AA608" s="250"/>
      <c r="AB608" s="250"/>
      <c r="AC608" s="250"/>
      <c r="AD608" s="250"/>
      <c r="AE608" s="250"/>
      <c r="AF608" s="250"/>
      <c r="AG608" s="250"/>
      <c r="AH608" s="250"/>
      <c r="AI608" s="250"/>
      <c r="AJ608" s="250"/>
      <c r="AK608" s="250"/>
      <c r="AL608" s="250"/>
      <c r="AM608" s="250"/>
      <c r="AN608" s="250"/>
      <c r="AO608" s="250"/>
      <c r="AP608" s="250"/>
      <c r="AQ608" s="250"/>
      <c r="AR608" s="250"/>
      <c r="AS608" s="250"/>
      <c r="AT608" s="250"/>
      <c r="AU608" s="250"/>
      <c r="AV608" s="250"/>
      <c r="AW608" s="250"/>
      <c r="AX608" s="250"/>
      <c r="AY608" s="250"/>
      <c r="AZ608" s="250"/>
      <c r="BA608" s="250"/>
      <c r="BB608" s="250"/>
      <c r="BC608" s="250"/>
      <c r="BD608" s="250"/>
      <c r="BE608" s="250"/>
      <c r="BF608" s="250"/>
      <c r="BG608" s="250"/>
      <c r="BH608" s="250"/>
      <c r="BI608" s="250"/>
      <c r="BJ608" s="250"/>
      <c r="BK608" s="250"/>
      <c r="BL608" s="250"/>
      <c r="BM608" s="250"/>
      <c r="BN608" s="250"/>
      <c r="BO608" s="250"/>
      <c r="BP608" s="250"/>
      <c r="BQ608" s="250"/>
      <c r="BR608" s="250"/>
      <c r="BS608" s="250"/>
      <c r="BT608" s="250"/>
      <c r="BU608" s="250"/>
      <c r="BV608" s="250"/>
      <c r="BW608" s="250"/>
      <c r="BX608" s="250"/>
      <c r="BY608" s="250"/>
      <c r="BZ608" s="250"/>
      <c r="CA608" s="250"/>
      <c r="CB608" s="250"/>
      <c r="CC608" s="250"/>
      <c r="CD608" s="250"/>
      <c r="CE608" s="250"/>
      <c r="CF608" s="250"/>
      <c r="CG608" s="250"/>
      <c r="CH608" s="250"/>
      <c r="CI608" s="250"/>
      <c r="CJ608" s="250"/>
      <c r="CK608" s="250"/>
      <c r="CL608" s="250"/>
      <c r="CM608" s="250"/>
      <c r="CN608" s="250"/>
      <c r="CO608" s="250"/>
      <c r="CP608" s="250"/>
      <c r="CQ608" s="250"/>
      <c r="CR608" s="250"/>
      <c r="CS608" s="250"/>
      <c r="CT608" s="250"/>
      <c r="CU608" s="250"/>
      <c r="CV608" s="250"/>
      <c r="CW608" s="250"/>
      <c r="CX608" s="250"/>
      <c r="CY608" s="250"/>
      <c r="CZ608" s="250"/>
      <c r="DA608" s="250"/>
      <c r="DB608" s="250"/>
      <c r="DC608" s="250"/>
      <c r="DD608" s="250"/>
      <c r="DE608" s="250"/>
      <c r="DF608" s="250"/>
      <c r="DG608" s="250"/>
      <c r="DH608" s="250"/>
      <c r="DI608" s="250"/>
      <c r="DJ608" s="250"/>
      <c r="DK608" s="250"/>
      <c r="DL608" s="250"/>
      <c r="DM608" s="250"/>
      <c r="DN608" s="250"/>
      <c r="DO608" s="250"/>
      <c r="DP608" s="250"/>
      <c r="DQ608" s="250"/>
      <c r="DR608" s="250"/>
      <c r="DS608" s="250"/>
      <c r="DT608" s="250"/>
      <c r="DU608" s="250"/>
      <c r="DV608" s="250"/>
      <c r="DW608" s="250"/>
      <c r="DX608" s="250"/>
      <c r="DY608" s="250"/>
      <c r="DZ608" s="250"/>
      <c r="EA608" s="250"/>
      <c r="EB608" s="250"/>
      <c r="EC608" s="250"/>
      <c r="ED608" s="250"/>
      <c r="EE608" s="250"/>
      <c r="EF608" s="250"/>
      <c r="EG608" s="250"/>
      <c r="EH608" s="250"/>
      <c r="EI608" s="250"/>
      <c r="EJ608" s="250"/>
      <c r="EK608" s="250"/>
      <c r="EL608" s="250"/>
      <c r="EM608" s="250"/>
      <c r="EN608" s="250"/>
      <c r="EO608" s="250"/>
      <c r="EP608" s="250"/>
      <c r="EQ608" s="250"/>
      <c r="ER608" s="250"/>
      <c r="ES608" s="250"/>
      <c r="ET608" s="250"/>
      <c r="EU608" s="250"/>
      <c r="EV608" s="250"/>
      <c r="EW608" s="250"/>
      <c r="EX608" s="250"/>
      <c r="EY608" s="250"/>
      <c r="EZ608" s="250"/>
      <c r="FA608" s="250"/>
      <c r="FB608" s="250"/>
      <c r="FC608" s="250"/>
      <c r="FD608" s="250"/>
      <c r="FE608" s="250"/>
      <c r="FF608" s="250"/>
      <c r="FG608" s="250"/>
      <c r="FH608" s="250"/>
      <c r="FI608" s="250"/>
      <c r="FJ608" s="250"/>
      <c r="FK608" s="250"/>
      <c r="FL608" s="250"/>
      <c r="FM608" s="250"/>
      <c r="FN608" s="250"/>
      <c r="FO608" s="250"/>
      <c r="FP608" s="250"/>
      <c r="FQ608" s="250"/>
      <c r="FR608" s="250"/>
      <c r="FS608" s="250"/>
      <c r="FT608" s="250"/>
      <c r="FU608" s="250"/>
      <c r="FV608" s="250"/>
      <c r="FW608" s="250"/>
      <c r="FX608" s="250"/>
      <c r="FY608" s="250"/>
      <c r="FZ608" s="250"/>
      <c r="GA608" s="250"/>
      <c r="GB608" s="250"/>
      <c r="GC608" s="250"/>
      <c r="GD608" s="250"/>
      <c r="GE608" s="250"/>
      <c r="GF608" s="250"/>
      <c r="GG608" s="250"/>
      <c r="GH608" s="250"/>
      <c r="GI608" s="250"/>
      <c r="GJ608" s="250"/>
      <c r="GK608" s="250"/>
      <c r="GL608" s="250"/>
      <c r="GM608" s="250"/>
      <c r="GN608" s="250"/>
      <c r="GO608" s="250"/>
      <c r="GP608" s="250"/>
      <c r="GQ608" s="250"/>
      <c r="GR608" s="250"/>
      <c r="GS608" s="250"/>
      <c r="GT608" s="250"/>
      <c r="GU608" s="250"/>
      <c r="GV608" s="250"/>
      <c r="GW608" s="250"/>
      <c r="GX608" s="250"/>
      <c r="GY608" s="250"/>
      <c r="GZ608" s="250"/>
      <c r="HA608" s="250"/>
      <c r="HB608" s="250"/>
      <c r="HC608" s="250"/>
      <c r="HD608" s="250"/>
      <c r="HE608" s="250"/>
      <c r="HF608" s="250"/>
      <c r="HG608" s="250"/>
      <c r="HH608" s="250"/>
      <c r="HI608" s="250"/>
      <c r="HJ608" s="250"/>
      <c r="HK608" s="250"/>
      <c r="HL608" s="250"/>
      <c r="HM608" s="250"/>
      <c r="HN608" s="250"/>
      <c r="HO608" s="250"/>
      <c r="HP608" s="250"/>
      <c r="HQ608" s="250"/>
      <c r="HR608" s="250"/>
      <c r="HS608" s="250"/>
      <c r="HT608" s="250"/>
      <c r="HU608" s="250"/>
      <c r="HV608" s="250"/>
      <c r="HW608" s="250"/>
      <c r="HX608" s="250"/>
      <c r="HY608" s="250"/>
      <c r="HZ608" s="250"/>
      <c r="IA608" s="250"/>
      <c r="IB608" s="250"/>
      <c r="IC608" s="250"/>
      <c r="ID608" s="250"/>
      <c r="IE608" s="250"/>
      <c r="IF608" s="250"/>
      <c r="IG608" s="250"/>
      <c r="IH608" s="250"/>
      <c r="II608" s="250"/>
      <c r="IJ608" s="250"/>
      <c r="IK608" s="250"/>
      <c r="IL608" s="250"/>
      <c r="IM608" s="250"/>
      <c r="IN608" s="250"/>
      <c r="IO608" s="250"/>
      <c r="IP608" s="250"/>
      <c r="IQ608" s="250"/>
      <c r="IR608" s="250"/>
      <c r="IS608" s="250"/>
      <c r="IT608" s="250"/>
      <c r="IU608" s="250"/>
      <c r="IV608" s="250"/>
      <c r="IW608" s="250"/>
      <c r="IX608" s="250"/>
      <c r="IY608" s="250"/>
      <c r="IZ608" s="250"/>
      <c r="JA608" s="250"/>
      <c r="JB608" s="250"/>
      <c r="JC608" s="250"/>
      <c r="JD608" s="250"/>
      <c r="JE608" s="250"/>
      <c r="JF608" s="250"/>
      <c r="JG608" s="250"/>
      <c r="JH608" s="250"/>
      <c r="JI608" s="250"/>
      <c r="JJ608" s="250"/>
      <c r="JK608" s="250"/>
      <c r="JL608" s="250"/>
      <c r="JM608" s="250"/>
      <c r="JN608" s="250"/>
      <c r="JO608" s="250"/>
      <c r="JP608" s="250"/>
      <c r="JQ608" s="250"/>
      <c r="JR608" s="250"/>
      <c r="JS608" s="250"/>
      <c r="JT608" s="250"/>
      <c r="JU608" s="250"/>
      <c r="JV608" s="250"/>
      <c r="JW608" s="250"/>
      <c r="JX608" s="250"/>
      <c r="JY608" s="250"/>
      <c r="JZ608" s="250"/>
      <c r="KA608" s="250"/>
      <c r="KB608" s="250"/>
      <c r="KC608" s="250"/>
      <c r="KD608" s="250"/>
      <c r="KE608" s="250"/>
      <c r="KF608" s="250"/>
      <c r="KG608" s="250"/>
      <c r="KH608" s="250"/>
      <c r="KI608" s="250"/>
      <c r="KJ608" s="250"/>
      <c r="KK608" s="250"/>
      <c r="KL608" s="250"/>
      <c r="KM608" s="250"/>
      <c r="KN608" s="250"/>
      <c r="KO608" s="250"/>
      <c r="KP608" s="250"/>
      <c r="KQ608" s="250"/>
      <c r="KR608" s="250"/>
      <c r="KS608" s="250"/>
      <c r="KT608" s="250"/>
      <c r="KU608" s="250"/>
      <c r="KV608" s="250"/>
      <c r="KW608" s="250"/>
      <c r="KX608" s="250"/>
      <c r="KY608" s="250"/>
      <c r="KZ608" s="250"/>
      <c r="LA608" s="250"/>
      <c r="LB608" s="250"/>
      <c r="LC608" s="250"/>
      <c r="LD608" s="250"/>
      <c r="LE608" s="250"/>
      <c r="LF608" s="250"/>
      <c r="LG608" s="250"/>
      <c r="LH608" s="250"/>
      <c r="LI608" s="250"/>
      <c r="LJ608" s="250"/>
      <c r="LK608" s="250"/>
      <c r="LL608" s="250"/>
      <c r="LM608" s="250"/>
      <c r="LN608" s="250"/>
      <c r="LO608" s="250"/>
      <c r="LP608" s="250"/>
      <c r="LQ608" s="250"/>
      <c r="LR608" s="250"/>
      <c r="LS608" s="250"/>
      <c r="LT608" s="250"/>
      <c r="LU608" s="250"/>
      <c r="LV608" s="250"/>
      <c r="LW608" s="250"/>
      <c r="LX608" s="250"/>
      <c r="LY608" s="250"/>
      <c r="LZ608" s="250"/>
      <c r="MA608" s="250"/>
      <c r="MB608" s="250"/>
      <c r="MC608" s="250"/>
      <c r="MD608" s="250"/>
      <c r="ME608" s="250"/>
      <c r="MF608" s="250"/>
      <c r="MG608" s="250"/>
      <c r="MH608" s="250"/>
      <c r="MI608" s="250"/>
      <c r="MJ608" s="250"/>
      <c r="MK608" s="250"/>
      <c r="ML608" s="250"/>
      <c r="MM608" s="250"/>
      <c r="MN608" s="250"/>
      <c r="MO608" s="250"/>
      <c r="MP608" s="250"/>
      <c r="MQ608" s="250"/>
      <c r="MR608" s="250"/>
      <c r="MS608" s="250"/>
      <c r="MT608" s="250"/>
      <c r="MU608" s="250"/>
      <c r="MV608" s="250"/>
      <c r="MW608" s="250"/>
      <c r="MX608" s="250"/>
      <c r="MY608" s="250"/>
      <c r="MZ608" s="250"/>
      <c r="NA608" s="250"/>
      <c r="NB608" s="250"/>
      <c r="NC608" s="250"/>
      <c r="ND608" s="250"/>
      <c r="NE608" s="250"/>
      <c r="NF608" s="250"/>
      <c r="NG608" s="250"/>
      <c r="NH608" s="250"/>
      <c r="NI608" s="250"/>
      <c r="NJ608" s="250"/>
      <c r="NK608" s="250"/>
      <c r="NL608" s="250"/>
      <c r="NM608" s="250"/>
      <c r="NN608" s="250"/>
      <c r="NO608" s="250"/>
      <c r="NP608" s="250"/>
      <c r="NQ608" s="250"/>
      <c r="NR608" s="250"/>
      <c r="NS608" s="250"/>
      <c r="NT608" s="250"/>
      <c r="NU608" s="250"/>
      <c r="NV608" s="250"/>
      <c r="NW608" s="250"/>
      <c r="NX608" s="250"/>
      <c r="NY608" s="250"/>
      <c r="NZ608" s="250"/>
      <c r="OA608" s="250"/>
      <c r="OB608" s="250"/>
      <c r="OC608" s="250"/>
      <c r="OD608" s="250"/>
      <c r="OE608" s="250"/>
      <c r="OF608" s="250"/>
      <c r="OG608" s="250"/>
      <c r="OH608" s="250"/>
      <c r="OI608" s="250"/>
      <c r="OJ608" s="250"/>
      <c r="OK608" s="250"/>
      <c r="OL608" s="250"/>
      <c r="OM608" s="250"/>
      <c r="ON608" s="250"/>
      <c r="OO608" s="250"/>
      <c r="OP608" s="250"/>
      <c r="OQ608" s="250"/>
      <c r="OR608" s="250"/>
      <c r="OS608" s="250"/>
      <c r="OT608" s="250"/>
      <c r="OU608" s="250"/>
      <c r="OV608" s="250"/>
      <c r="OW608" s="250"/>
      <c r="OX608" s="250"/>
      <c r="OY608" s="250"/>
      <c r="OZ608" s="250"/>
      <c r="PA608" s="250"/>
      <c r="PB608" s="250"/>
      <c r="PC608" s="250"/>
      <c r="PD608" s="250"/>
      <c r="PE608" s="250"/>
      <c r="PF608" s="250"/>
      <c r="PG608" s="250"/>
      <c r="PH608" s="250"/>
      <c r="PI608" s="250"/>
      <c r="PJ608" s="250"/>
      <c r="PK608" s="250"/>
      <c r="PL608" s="250"/>
      <c r="PM608" s="250"/>
      <c r="PN608" s="250"/>
      <c r="PO608" s="250"/>
      <c r="PP608" s="250"/>
      <c r="PQ608" s="250"/>
      <c r="PR608" s="250"/>
      <c r="PS608" s="250"/>
      <c r="PT608" s="250"/>
      <c r="PU608" s="250"/>
      <c r="PV608" s="250"/>
      <c r="PW608" s="250"/>
      <c r="PX608" s="250"/>
      <c r="PY608" s="250"/>
      <c r="PZ608" s="250"/>
      <c r="QA608" s="250"/>
      <c r="QB608" s="250"/>
      <c r="QC608" s="250"/>
      <c r="QD608" s="250"/>
      <c r="QE608" s="250"/>
      <c r="QF608" s="250"/>
      <c r="QG608" s="250"/>
      <c r="QH608" s="250"/>
      <c r="QI608" s="250"/>
      <c r="QJ608" s="250"/>
      <c r="QK608" s="250"/>
      <c r="QL608" s="250"/>
      <c r="QM608" s="250"/>
      <c r="QN608" s="250"/>
      <c r="QO608" s="250"/>
      <c r="QP608" s="250"/>
      <c r="QQ608" s="250"/>
      <c r="QR608" s="250"/>
      <c r="QS608" s="250"/>
      <c r="QT608" s="250"/>
      <c r="QU608" s="250"/>
      <c r="QV608" s="250"/>
      <c r="QW608" s="250"/>
      <c r="QX608" s="250"/>
      <c r="QY608" s="250"/>
      <c r="QZ608" s="250"/>
      <c r="RA608" s="250"/>
      <c r="RB608" s="250"/>
      <c r="RC608" s="250"/>
      <c r="RD608" s="250"/>
      <c r="RE608" s="250"/>
      <c r="RF608" s="250"/>
      <c r="RG608" s="250"/>
      <c r="RH608" s="250"/>
      <c r="RI608" s="250"/>
      <c r="RJ608" s="250"/>
      <c r="RK608" s="250"/>
      <c r="RL608" s="250"/>
      <c r="RM608" s="250"/>
      <c r="RN608" s="250"/>
      <c r="RO608" s="250"/>
      <c r="RP608" s="250"/>
      <c r="RQ608" s="250"/>
      <c r="RR608" s="250"/>
      <c r="RS608" s="250"/>
      <c r="RT608" s="250"/>
      <c r="RU608" s="250"/>
      <c r="RV608" s="250"/>
      <c r="RW608" s="250"/>
      <c r="RX608" s="250"/>
      <c r="RY608" s="250"/>
      <c r="RZ608" s="250"/>
      <c r="SA608" s="250"/>
      <c r="SB608" s="250"/>
      <c r="SC608" s="250"/>
      <c r="SD608" s="250"/>
      <c r="SE608" s="250"/>
      <c r="SF608" s="250"/>
      <c r="SG608" s="250"/>
      <c r="SH608" s="250"/>
      <c r="SI608" s="250"/>
      <c r="SJ608" s="250"/>
      <c r="SK608" s="250"/>
      <c r="SL608" s="250"/>
      <c r="SM608" s="250"/>
      <c r="SN608" s="250"/>
      <c r="SO608" s="250"/>
      <c r="SP608" s="250"/>
      <c r="SQ608" s="250"/>
      <c r="SR608" s="250"/>
      <c r="SS608" s="250"/>
      <c r="ST608" s="250"/>
      <c r="SU608" s="250"/>
      <c r="SV608" s="250"/>
      <c r="SW608" s="250"/>
      <c r="SX608" s="250"/>
      <c r="SY608" s="250"/>
      <c r="SZ608" s="250"/>
      <c r="TA608" s="250"/>
      <c r="TB608" s="250"/>
      <c r="TC608" s="250"/>
      <c r="TD608" s="250"/>
      <c r="TE608" s="250"/>
      <c r="TF608" s="250"/>
      <c r="TG608" s="250"/>
      <c r="TH608" s="250"/>
      <c r="TI608" s="250"/>
      <c r="TJ608" s="250"/>
      <c r="TK608" s="250"/>
      <c r="TL608" s="250"/>
      <c r="TM608" s="250"/>
      <c r="TN608" s="250"/>
      <c r="TO608" s="250"/>
      <c r="TP608" s="250"/>
      <c r="TQ608" s="250"/>
      <c r="TR608" s="250"/>
      <c r="TS608" s="250"/>
      <c r="TT608" s="250"/>
      <c r="TU608" s="250"/>
      <c r="TV608" s="250"/>
      <c r="TW608" s="250"/>
      <c r="TX608" s="250"/>
      <c r="TY608" s="250"/>
      <c r="TZ608" s="250"/>
      <c r="UA608" s="250"/>
      <c r="UB608" s="250"/>
      <c r="UC608" s="250"/>
      <c r="UD608" s="250"/>
      <c r="UE608" s="250"/>
      <c r="UF608" s="250"/>
      <c r="UG608" s="250"/>
      <c r="UH608" s="250"/>
      <c r="UI608" s="250"/>
      <c r="UJ608" s="250"/>
      <c r="UK608" s="250"/>
      <c r="UL608" s="250"/>
      <c r="UM608" s="250"/>
      <c r="UN608" s="250"/>
      <c r="UO608" s="250"/>
      <c r="UP608" s="250"/>
      <c r="UQ608" s="250"/>
      <c r="UR608" s="250"/>
      <c r="US608" s="250"/>
      <c r="UT608" s="250"/>
      <c r="UU608" s="250"/>
      <c r="UV608" s="250"/>
      <c r="UW608" s="250"/>
      <c r="UX608" s="250"/>
      <c r="UY608" s="250"/>
      <c r="UZ608" s="250"/>
      <c r="VA608" s="250"/>
      <c r="VB608" s="250"/>
      <c r="VC608" s="250"/>
      <c r="VD608" s="250"/>
      <c r="VE608" s="250"/>
      <c r="VF608" s="250"/>
      <c r="VG608" s="250"/>
      <c r="VH608" s="250"/>
      <c r="VI608" s="250"/>
      <c r="VJ608" s="250"/>
      <c r="VK608" s="250"/>
      <c r="VL608" s="250"/>
      <c r="VM608" s="250"/>
      <c r="VN608" s="250"/>
      <c r="VO608" s="250"/>
      <c r="VP608" s="250"/>
      <c r="VQ608" s="250"/>
      <c r="VR608" s="250"/>
      <c r="VS608" s="250"/>
      <c r="VT608" s="250"/>
      <c r="VU608" s="250"/>
      <c r="VV608" s="250"/>
      <c r="VW608" s="250"/>
      <c r="VX608" s="250"/>
      <c r="VY608" s="250"/>
      <c r="VZ608" s="250"/>
      <c r="WA608" s="250"/>
      <c r="WB608" s="250"/>
      <c r="WC608" s="250"/>
      <c r="WD608" s="250"/>
      <c r="WE608" s="250"/>
      <c r="WF608" s="250"/>
      <c r="WG608" s="250"/>
      <c r="WH608" s="250"/>
      <c r="WI608" s="250"/>
      <c r="WJ608" s="250"/>
      <c r="WK608" s="250"/>
      <c r="WL608" s="250"/>
      <c r="WM608" s="250"/>
      <c r="WN608" s="250"/>
      <c r="WO608" s="250"/>
      <c r="WP608" s="250"/>
      <c r="WQ608" s="250"/>
      <c r="WR608" s="250"/>
      <c r="WS608" s="250"/>
      <c r="WT608" s="250"/>
      <c r="WU608" s="250"/>
      <c r="WV608" s="250"/>
      <c r="WW608" s="250"/>
      <c r="WX608" s="250"/>
      <c r="WY608" s="250"/>
      <c r="WZ608" s="250"/>
      <c r="XA608" s="250"/>
      <c r="XB608" s="250"/>
      <c r="XC608" s="250"/>
      <c r="XD608" s="250"/>
      <c r="XE608" s="250"/>
      <c r="XF608" s="250"/>
      <c r="XG608" s="250"/>
      <c r="XH608" s="250"/>
      <c r="XI608" s="250"/>
      <c r="XJ608" s="250"/>
      <c r="XK608" s="250"/>
      <c r="XL608" s="250"/>
      <c r="XM608" s="250"/>
      <c r="XN608" s="250"/>
      <c r="XO608" s="250"/>
      <c r="XP608" s="250"/>
      <c r="XQ608" s="250"/>
      <c r="XR608" s="250"/>
      <c r="XS608" s="250"/>
      <c r="XT608" s="250"/>
      <c r="XU608" s="250"/>
      <c r="XV608" s="250"/>
      <c r="XW608" s="250"/>
      <c r="XX608" s="250"/>
      <c r="XY608" s="250"/>
      <c r="XZ608" s="250"/>
      <c r="YA608" s="250"/>
      <c r="YB608" s="250"/>
      <c r="YC608" s="250"/>
      <c r="YD608" s="250"/>
      <c r="YE608" s="250"/>
      <c r="YF608" s="250"/>
      <c r="YG608" s="250"/>
      <c r="YH608" s="250"/>
      <c r="YI608" s="250"/>
      <c r="YJ608" s="250"/>
      <c r="YK608" s="250"/>
      <c r="YL608" s="250"/>
      <c r="YM608" s="250"/>
      <c r="YN608" s="250"/>
      <c r="YO608" s="250"/>
      <c r="YP608" s="250"/>
      <c r="YQ608" s="250"/>
      <c r="YR608" s="250"/>
      <c r="YS608" s="250"/>
      <c r="YT608" s="250"/>
      <c r="YU608" s="250"/>
      <c r="YV608" s="250"/>
      <c r="YW608" s="250"/>
      <c r="YX608" s="250"/>
      <c r="YY608" s="250"/>
      <c r="YZ608" s="250"/>
      <c r="ZA608" s="250"/>
      <c r="ZB608" s="250"/>
      <c r="ZC608" s="250"/>
      <c r="ZD608" s="250"/>
      <c r="ZE608" s="250"/>
      <c r="ZF608" s="250"/>
      <c r="ZG608" s="250"/>
      <c r="ZH608" s="250"/>
      <c r="ZI608" s="250"/>
      <c r="ZJ608" s="250"/>
      <c r="ZK608" s="250"/>
      <c r="ZL608" s="250"/>
      <c r="ZM608" s="250"/>
      <c r="ZN608" s="250"/>
      <c r="ZO608" s="250"/>
      <c r="ZP608" s="250"/>
      <c r="ZQ608" s="250"/>
      <c r="ZR608" s="250"/>
      <c r="ZS608" s="250"/>
      <c r="ZT608" s="250"/>
      <c r="ZU608" s="250"/>
      <c r="ZV608" s="250"/>
      <c r="ZW608" s="250"/>
      <c r="ZX608" s="250"/>
      <c r="ZY608" s="250"/>
      <c r="ZZ608" s="250"/>
      <c r="AAA608" s="250"/>
      <c r="AAB608" s="250"/>
      <c r="AAC608" s="250"/>
      <c r="AAD608" s="250"/>
      <c r="AAE608" s="250"/>
      <c r="AAF608" s="250"/>
      <c r="AAG608" s="250"/>
      <c r="AAH608" s="250"/>
      <c r="AAI608" s="250"/>
      <c r="AAJ608" s="250"/>
      <c r="AAK608" s="250"/>
      <c r="AAL608" s="250"/>
      <c r="AAM608" s="250"/>
      <c r="AAN608" s="250"/>
      <c r="AAO608" s="250"/>
      <c r="AAP608" s="250"/>
      <c r="AAQ608" s="250"/>
      <c r="AAR608" s="250"/>
      <c r="AAS608" s="250"/>
      <c r="AAT608" s="250"/>
      <c r="AAU608" s="250"/>
      <c r="AAV608" s="250"/>
      <c r="AAW608" s="250"/>
      <c r="AAX608" s="250"/>
      <c r="AAY608" s="250"/>
      <c r="AAZ608" s="250"/>
      <c r="ABA608" s="250"/>
      <c r="ABB608" s="250"/>
      <c r="ABC608" s="250"/>
      <c r="ABD608" s="250"/>
      <c r="ABE608" s="250"/>
      <c r="ABF608" s="250"/>
      <c r="ABG608" s="250"/>
      <c r="ABH608" s="250"/>
      <c r="ABI608" s="250"/>
      <c r="ABJ608" s="250"/>
      <c r="ABK608" s="250"/>
      <c r="ABL608" s="250"/>
      <c r="ABM608" s="250"/>
      <c r="ABN608" s="250"/>
      <c r="ABO608" s="250"/>
      <c r="ABP608" s="250"/>
      <c r="ABQ608" s="250"/>
      <c r="ABR608" s="250"/>
      <c r="ABS608" s="250"/>
      <c r="ABT608" s="250"/>
      <c r="ABU608" s="250"/>
      <c r="ABV608" s="250"/>
      <c r="ABW608" s="250"/>
      <c r="ABX608" s="250"/>
      <c r="ABY608" s="250"/>
      <c r="ABZ608" s="250"/>
      <c r="ACA608" s="250"/>
      <c r="ACB608" s="250"/>
      <c r="ACC608" s="250"/>
      <c r="ACD608" s="250"/>
      <c r="ACE608" s="250"/>
      <c r="ACF608" s="250"/>
      <c r="ACG608" s="250"/>
      <c r="ACH608" s="250"/>
      <c r="ACI608" s="250"/>
      <c r="ACJ608" s="250"/>
      <c r="ACK608" s="250"/>
      <c r="ACL608" s="250"/>
      <c r="ACM608" s="250"/>
      <c r="ACN608" s="250"/>
      <c r="ACO608" s="250"/>
      <c r="ACP608" s="250"/>
      <c r="ACQ608" s="250"/>
      <c r="ACR608" s="250"/>
      <c r="ACS608" s="250"/>
      <c r="ACT608" s="250"/>
      <c r="ACU608" s="250"/>
      <c r="ACV608" s="250"/>
      <c r="ACW608" s="250"/>
      <c r="ACX608" s="250"/>
      <c r="ACY608" s="250"/>
      <c r="ACZ608" s="250"/>
      <c r="ADA608" s="250"/>
      <c r="ADB608" s="250"/>
      <c r="ADC608" s="250"/>
      <c r="ADD608" s="250"/>
      <c r="ADE608" s="250"/>
      <c r="ADF608" s="250"/>
      <c r="ADG608" s="250"/>
      <c r="ADH608" s="250"/>
      <c r="ADI608" s="250"/>
      <c r="ADJ608" s="250"/>
      <c r="ADK608" s="250"/>
      <c r="ADL608" s="250"/>
      <c r="ADM608" s="250"/>
      <c r="ADN608" s="250"/>
      <c r="ADO608" s="250"/>
      <c r="ADP608" s="250"/>
      <c r="ADQ608" s="250"/>
      <c r="ADR608" s="250"/>
      <c r="ADS608" s="250"/>
      <c r="ADT608" s="250"/>
      <c r="ADU608" s="250"/>
      <c r="ADV608" s="250"/>
      <c r="ADW608" s="250"/>
      <c r="ADX608" s="250"/>
      <c r="ADY608" s="250"/>
      <c r="ADZ608" s="250"/>
      <c r="AEA608" s="250"/>
      <c r="AEB608" s="250"/>
      <c r="AEC608" s="250"/>
      <c r="AED608" s="250"/>
      <c r="AEE608" s="250"/>
      <c r="AEF608" s="250"/>
      <c r="AEG608" s="250"/>
      <c r="AEH608" s="250"/>
      <c r="AEI608" s="250"/>
      <c r="AEJ608" s="250"/>
      <c r="AEK608" s="250"/>
      <c r="AEL608" s="250"/>
      <c r="AEM608" s="250"/>
      <c r="AEN608" s="250"/>
      <c r="AEO608" s="250"/>
      <c r="AEP608" s="250"/>
      <c r="AEQ608" s="250"/>
      <c r="AER608" s="250"/>
      <c r="AES608" s="250"/>
      <c r="AET608" s="250"/>
      <c r="AEU608" s="250"/>
      <c r="AEV608" s="250"/>
      <c r="AEW608" s="250"/>
      <c r="AEX608" s="250"/>
      <c r="AEY608" s="250"/>
      <c r="AEZ608" s="250"/>
      <c r="AFA608" s="250"/>
      <c r="AFB608" s="250"/>
      <c r="AFC608" s="250"/>
      <c r="AFD608" s="250"/>
      <c r="AFE608" s="250"/>
      <c r="AFF608" s="250"/>
      <c r="AFG608" s="250"/>
      <c r="AFH608" s="250"/>
      <c r="AFI608" s="250"/>
      <c r="AFJ608" s="250"/>
      <c r="AFK608" s="250"/>
      <c r="AFL608" s="250"/>
      <c r="AFM608" s="250"/>
      <c r="AFN608" s="250"/>
      <c r="AFO608" s="250"/>
      <c r="AFP608" s="250"/>
      <c r="AFQ608" s="250"/>
      <c r="AFR608" s="250"/>
      <c r="AFS608" s="250"/>
      <c r="AFT608" s="250"/>
      <c r="AFU608" s="250"/>
      <c r="AFV608" s="250"/>
      <c r="AFW608" s="250"/>
      <c r="AFX608" s="250"/>
      <c r="AFY608" s="250"/>
      <c r="AFZ608" s="250"/>
      <c r="AGA608" s="250"/>
      <c r="AGB608" s="250"/>
      <c r="AGC608" s="250"/>
      <c r="AGD608" s="250"/>
      <c r="AGE608" s="250"/>
      <c r="AGF608" s="250"/>
      <c r="AGG608" s="250"/>
      <c r="AGH608" s="250"/>
      <c r="AGI608" s="250"/>
      <c r="AGJ608" s="250"/>
      <c r="AGK608" s="250"/>
      <c r="AGL608" s="250"/>
      <c r="AGM608" s="250"/>
      <c r="AGN608" s="250"/>
      <c r="AGO608" s="250"/>
      <c r="AGP608" s="250"/>
      <c r="AGQ608" s="250"/>
      <c r="AGR608" s="250"/>
      <c r="AGS608" s="250"/>
      <c r="AGT608" s="250"/>
      <c r="AGU608" s="250"/>
      <c r="AGV608" s="250"/>
      <c r="AGW608" s="250"/>
      <c r="AGX608" s="250"/>
      <c r="AGY608" s="250"/>
      <c r="AGZ608" s="250"/>
      <c r="AHA608" s="250"/>
      <c r="AHB608" s="250"/>
      <c r="AHC608" s="250"/>
      <c r="AHD608" s="250"/>
      <c r="AHE608" s="250"/>
      <c r="AHF608" s="250"/>
      <c r="AHG608" s="250"/>
      <c r="AHH608" s="250"/>
      <c r="AHI608" s="250"/>
      <c r="AHJ608" s="250"/>
      <c r="AHK608" s="250"/>
      <c r="AHL608" s="250"/>
      <c r="AHM608" s="250"/>
      <c r="AHN608" s="250"/>
      <c r="AHO608" s="250"/>
      <c r="AHP608" s="250"/>
      <c r="AHQ608" s="250"/>
      <c r="AHR608" s="250"/>
      <c r="AHS608" s="250"/>
      <c r="AHT608" s="250"/>
      <c r="AHU608" s="250"/>
      <c r="AHV608" s="250"/>
      <c r="AHW608" s="250"/>
      <c r="AHX608" s="250"/>
      <c r="AHY608" s="250"/>
      <c r="AHZ608" s="250"/>
      <c r="AIA608" s="250"/>
      <c r="AIB608" s="250"/>
      <c r="AIC608" s="250"/>
      <c r="AID608" s="250"/>
      <c r="AIE608" s="250"/>
      <c r="AIF608" s="250"/>
      <c r="AIG608" s="250"/>
      <c r="AIH608" s="250"/>
      <c r="AII608" s="250"/>
      <c r="AIJ608" s="250"/>
      <c r="AIK608" s="250"/>
      <c r="AIL608" s="250"/>
      <c r="AIM608" s="250"/>
      <c r="AIN608" s="250"/>
      <c r="AIO608" s="250"/>
      <c r="AIP608" s="250"/>
      <c r="AIQ608" s="250"/>
      <c r="AIR608" s="250"/>
      <c r="AIS608" s="250"/>
      <c r="AIT608" s="250"/>
      <c r="AIU608" s="250"/>
      <c r="AIV608" s="250"/>
      <c r="AIW608" s="250"/>
      <c r="AIX608" s="250"/>
      <c r="AIY608" s="250"/>
      <c r="AIZ608" s="250"/>
      <c r="AJA608" s="250"/>
      <c r="AJB608" s="250"/>
      <c r="AJC608" s="250"/>
      <c r="AJD608" s="250"/>
      <c r="AJE608" s="250"/>
      <c r="AJF608" s="250"/>
      <c r="AJG608" s="250"/>
      <c r="AJH608" s="250"/>
      <c r="AJI608" s="250"/>
      <c r="AJJ608" s="250"/>
      <c r="AJK608" s="250"/>
      <c r="AJL608" s="250"/>
      <c r="AJM608" s="250"/>
      <c r="AJN608" s="250"/>
      <c r="AJO608" s="250"/>
      <c r="AJP608" s="250"/>
      <c r="AJQ608" s="250"/>
      <c r="AJR608" s="250"/>
      <c r="AJS608" s="250"/>
      <c r="AJT608" s="250"/>
      <c r="AJU608" s="250"/>
      <c r="AJV608" s="250"/>
      <c r="AJW608" s="250"/>
      <c r="AJX608" s="250"/>
      <c r="AJY608" s="250"/>
      <c r="AJZ608" s="250"/>
      <c r="AKA608" s="250"/>
      <c r="AKB608" s="250"/>
      <c r="AKC608" s="250"/>
      <c r="AKD608" s="250"/>
      <c r="AKE608" s="250"/>
      <c r="AKF608" s="250"/>
      <c r="AKG608" s="250"/>
      <c r="AKH608" s="250"/>
      <c r="AKI608" s="250"/>
      <c r="AKJ608" s="250"/>
      <c r="AKK608" s="250"/>
      <c r="AKL608" s="250"/>
      <c r="AKM608" s="250"/>
      <c r="AKN608" s="250"/>
      <c r="AKO608" s="250"/>
      <c r="AKP608" s="250"/>
      <c r="AKQ608" s="250"/>
      <c r="AKR608" s="250"/>
      <c r="AKS608" s="250"/>
      <c r="AKT608" s="250"/>
      <c r="AKU608" s="250"/>
      <c r="AKV608" s="250"/>
      <c r="AKW608" s="250"/>
      <c r="AKX608" s="250"/>
      <c r="AKY608" s="250"/>
      <c r="AKZ608" s="250"/>
      <c r="ALA608" s="250"/>
      <c r="ALB608" s="250"/>
      <c r="ALC608" s="250"/>
      <c r="ALD608" s="250"/>
    </row>
    <row r="609" spans="1:992" s="5" customFormat="1" ht="11.25" customHeight="1">
      <c r="A609" s="2415"/>
      <c r="B609" s="2387"/>
      <c r="C609" s="2467"/>
      <c r="D609" s="722" t="s">
        <v>303</v>
      </c>
      <c r="E609" s="271">
        <f t="shared" ref="E609:F612" si="10">E615+E621</f>
        <v>3716398.87</v>
      </c>
      <c r="F609" s="271">
        <f t="shared" si="10"/>
        <v>3586864.74</v>
      </c>
      <c r="G609" s="2415"/>
      <c r="H609" s="712"/>
      <c r="I609" s="712"/>
      <c r="J609" s="712"/>
      <c r="K609" s="712"/>
      <c r="L609" s="2803"/>
      <c r="M609" s="580"/>
      <c r="N609" s="250"/>
      <c r="O609" s="250"/>
      <c r="P609" s="250"/>
      <c r="Q609" s="250"/>
      <c r="R609" s="250"/>
      <c r="S609" s="250"/>
      <c r="T609" s="250"/>
      <c r="U609" s="250"/>
      <c r="V609" s="250"/>
      <c r="W609" s="250"/>
      <c r="X609" s="250"/>
      <c r="Y609" s="250"/>
      <c r="Z609" s="250"/>
      <c r="AA609" s="250"/>
      <c r="AB609" s="250"/>
      <c r="AC609" s="250"/>
      <c r="AD609" s="250"/>
      <c r="AE609" s="250"/>
      <c r="AF609" s="250"/>
      <c r="AG609" s="250"/>
      <c r="AH609" s="250"/>
      <c r="AI609" s="250"/>
      <c r="AJ609" s="250"/>
      <c r="AK609" s="250"/>
      <c r="AL609" s="250"/>
      <c r="AM609" s="250"/>
      <c r="AN609" s="250"/>
      <c r="AO609" s="250"/>
      <c r="AP609" s="250"/>
      <c r="AQ609" s="250"/>
      <c r="AR609" s="250"/>
      <c r="AS609" s="250"/>
      <c r="AT609" s="250"/>
      <c r="AU609" s="250"/>
      <c r="AV609" s="250"/>
      <c r="AW609" s="250"/>
      <c r="AX609" s="250"/>
      <c r="AY609" s="250"/>
      <c r="AZ609" s="250"/>
      <c r="BA609" s="250"/>
      <c r="BB609" s="250"/>
      <c r="BC609" s="250"/>
      <c r="BD609" s="250"/>
      <c r="BE609" s="250"/>
      <c r="BF609" s="250"/>
      <c r="BG609" s="250"/>
      <c r="BH609" s="250"/>
      <c r="BI609" s="250"/>
      <c r="BJ609" s="250"/>
      <c r="BK609" s="250"/>
      <c r="BL609" s="250"/>
      <c r="BM609" s="250"/>
      <c r="BN609" s="250"/>
      <c r="BO609" s="250"/>
      <c r="BP609" s="250"/>
      <c r="BQ609" s="250"/>
      <c r="BR609" s="250"/>
      <c r="BS609" s="250"/>
      <c r="BT609" s="250"/>
      <c r="BU609" s="250"/>
      <c r="BV609" s="250"/>
      <c r="BW609" s="250"/>
      <c r="BX609" s="250"/>
      <c r="BY609" s="250"/>
      <c r="BZ609" s="250"/>
      <c r="CA609" s="250"/>
      <c r="CB609" s="250"/>
      <c r="CC609" s="250"/>
      <c r="CD609" s="250"/>
      <c r="CE609" s="250"/>
      <c r="CF609" s="250"/>
      <c r="CG609" s="250"/>
      <c r="CH609" s="250"/>
      <c r="CI609" s="250"/>
      <c r="CJ609" s="250"/>
      <c r="CK609" s="250"/>
      <c r="CL609" s="250"/>
      <c r="CM609" s="250"/>
      <c r="CN609" s="250"/>
      <c r="CO609" s="250"/>
      <c r="CP609" s="250"/>
      <c r="CQ609" s="250"/>
      <c r="CR609" s="250"/>
      <c r="CS609" s="250"/>
      <c r="CT609" s="250"/>
      <c r="CU609" s="250"/>
      <c r="CV609" s="250"/>
      <c r="CW609" s="250"/>
      <c r="CX609" s="250"/>
      <c r="CY609" s="250"/>
      <c r="CZ609" s="250"/>
      <c r="DA609" s="250"/>
      <c r="DB609" s="250"/>
      <c r="DC609" s="250"/>
      <c r="DD609" s="250"/>
      <c r="DE609" s="250"/>
      <c r="DF609" s="250"/>
      <c r="DG609" s="250"/>
      <c r="DH609" s="250"/>
      <c r="DI609" s="250"/>
      <c r="DJ609" s="250"/>
      <c r="DK609" s="250"/>
      <c r="DL609" s="250"/>
      <c r="DM609" s="250"/>
      <c r="DN609" s="250"/>
      <c r="DO609" s="250"/>
      <c r="DP609" s="250"/>
      <c r="DQ609" s="250"/>
      <c r="DR609" s="250"/>
      <c r="DS609" s="250"/>
      <c r="DT609" s="250"/>
      <c r="DU609" s="250"/>
      <c r="DV609" s="250"/>
      <c r="DW609" s="250"/>
      <c r="DX609" s="250"/>
      <c r="DY609" s="250"/>
      <c r="DZ609" s="250"/>
      <c r="EA609" s="250"/>
      <c r="EB609" s="250"/>
      <c r="EC609" s="250"/>
      <c r="ED609" s="250"/>
      <c r="EE609" s="250"/>
      <c r="EF609" s="250"/>
      <c r="EG609" s="250"/>
      <c r="EH609" s="250"/>
      <c r="EI609" s="250"/>
      <c r="EJ609" s="250"/>
      <c r="EK609" s="250"/>
      <c r="EL609" s="250"/>
      <c r="EM609" s="250"/>
      <c r="EN609" s="250"/>
      <c r="EO609" s="250"/>
      <c r="EP609" s="250"/>
      <c r="EQ609" s="250"/>
      <c r="ER609" s="250"/>
      <c r="ES609" s="250"/>
      <c r="ET609" s="250"/>
      <c r="EU609" s="250"/>
      <c r="EV609" s="250"/>
      <c r="EW609" s="250"/>
      <c r="EX609" s="250"/>
      <c r="EY609" s="250"/>
      <c r="EZ609" s="250"/>
      <c r="FA609" s="250"/>
      <c r="FB609" s="250"/>
      <c r="FC609" s="250"/>
      <c r="FD609" s="250"/>
      <c r="FE609" s="250"/>
      <c r="FF609" s="250"/>
      <c r="FG609" s="250"/>
      <c r="FH609" s="250"/>
      <c r="FI609" s="250"/>
      <c r="FJ609" s="250"/>
      <c r="FK609" s="250"/>
      <c r="FL609" s="250"/>
      <c r="FM609" s="250"/>
      <c r="FN609" s="250"/>
      <c r="FO609" s="250"/>
      <c r="FP609" s="250"/>
      <c r="FQ609" s="250"/>
      <c r="FR609" s="250"/>
      <c r="FS609" s="250"/>
      <c r="FT609" s="250"/>
      <c r="FU609" s="250"/>
      <c r="FV609" s="250"/>
      <c r="FW609" s="250"/>
      <c r="FX609" s="250"/>
      <c r="FY609" s="250"/>
      <c r="FZ609" s="250"/>
      <c r="GA609" s="250"/>
      <c r="GB609" s="250"/>
      <c r="GC609" s="250"/>
      <c r="GD609" s="250"/>
      <c r="GE609" s="250"/>
      <c r="GF609" s="250"/>
      <c r="GG609" s="250"/>
      <c r="GH609" s="250"/>
      <c r="GI609" s="250"/>
      <c r="GJ609" s="250"/>
      <c r="GK609" s="250"/>
      <c r="GL609" s="250"/>
      <c r="GM609" s="250"/>
      <c r="GN609" s="250"/>
      <c r="GO609" s="250"/>
      <c r="GP609" s="250"/>
      <c r="GQ609" s="250"/>
      <c r="GR609" s="250"/>
      <c r="GS609" s="250"/>
      <c r="GT609" s="250"/>
      <c r="GU609" s="250"/>
      <c r="GV609" s="250"/>
      <c r="GW609" s="250"/>
      <c r="GX609" s="250"/>
      <c r="GY609" s="250"/>
      <c r="GZ609" s="250"/>
      <c r="HA609" s="250"/>
      <c r="HB609" s="250"/>
      <c r="HC609" s="250"/>
      <c r="HD609" s="250"/>
      <c r="HE609" s="250"/>
      <c r="HF609" s="250"/>
      <c r="HG609" s="250"/>
      <c r="HH609" s="250"/>
      <c r="HI609" s="250"/>
      <c r="HJ609" s="250"/>
      <c r="HK609" s="250"/>
      <c r="HL609" s="250"/>
      <c r="HM609" s="250"/>
      <c r="HN609" s="250"/>
      <c r="HO609" s="250"/>
      <c r="HP609" s="250"/>
      <c r="HQ609" s="250"/>
      <c r="HR609" s="250"/>
      <c r="HS609" s="250"/>
      <c r="HT609" s="250"/>
      <c r="HU609" s="250"/>
      <c r="HV609" s="250"/>
      <c r="HW609" s="250"/>
      <c r="HX609" s="250"/>
      <c r="HY609" s="250"/>
      <c r="HZ609" s="250"/>
      <c r="IA609" s="250"/>
      <c r="IB609" s="250"/>
      <c r="IC609" s="250"/>
      <c r="ID609" s="250"/>
      <c r="IE609" s="250"/>
      <c r="IF609" s="250"/>
      <c r="IG609" s="250"/>
      <c r="IH609" s="250"/>
      <c r="II609" s="250"/>
      <c r="IJ609" s="250"/>
      <c r="IK609" s="250"/>
      <c r="IL609" s="250"/>
      <c r="IM609" s="250"/>
      <c r="IN609" s="250"/>
      <c r="IO609" s="250"/>
      <c r="IP609" s="250"/>
      <c r="IQ609" s="250"/>
      <c r="IR609" s="250"/>
      <c r="IS609" s="250"/>
      <c r="IT609" s="250"/>
      <c r="IU609" s="250"/>
      <c r="IV609" s="250"/>
      <c r="IW609" s="250"/>
      <c r="IX609" s="250"/>
      <c r="IY609" s="250"/>
      <c r="IZ609" s="250"/>
      <c r="JA609" s="250"/>
      <c r="JB609" s="250"/>
      <c r="JC609" s="250"/>
      <c r="JD609" s="250"/>
      <c r="JE609" s="250"/>
      <c r="JF609" s="250"/>
      <c r="JG609" s="250"/>
      <c r="JH609" s="250"/>
      <c r="JI609" s="250"/>
      <c r="JJ609" s="250"/>
      <c r="JK609" s="250"/>
      <c r="JL609" s="250"/>
      <c r="JM609" s="250"/>
      <c r="JN609" s="250"/>
      <c r="JO609" s="250"/>
      <c r="JP609" s="250"/>
      <c r="JQ609" s="250"/>
      <c r="JR609" s="250"/>
      <c r="JS609" s="250"/>
      <c r="JT609" s="250"/>
      <c r="JU609" s="250"/>
      <c r="JV609" s="250"/>
      <c r="JW609" s="250"/>
      <c r="JX609" s="250"/>
      <c r="JY609" s="250"/>
      <c r="JZ609" s="250"/>
      <c r="KA609" s="250"/>
      <c r="KB609" s="250"/>
      <c r="KC609" s="250"/>
      <c r="KD609" s="250"/>
      <c r="KE609" s="250"/>
      <c r="KF609" s="250"/>
      <c r="KG609" s="250"/>
      <c r="KH609" s="250"/>
      <c r="KI609" s="250"/>
      <c r="KJ609" s="250"/>
      <c r="KK609" s="250"/>
      <c r="KL609" s="250"/>
      <c r="KM609" s="250"/>
      <c r="KN609" s="250"/>
      <c r="KO609" s="250"/>
      <c r="KP609" s="250"/>
      <c r="KQ609" s="250"/>
      <c r="KR609" s="250"/>
      <c r="KS609" s="250"/>
      <c r="KT609" s="250"/>
      <c r="KU609" s="250"/>
      <c r="KV609" s="250"/>
      <c r="KW609" s="250"/>
      <c r="KX609" s="250"/>
      <c r="KY609" s="250"/>
      <c r="KZ609" s="250"/>
      <c r="LA609" s="250"/>
      <c r="LB609" s="250"/>
      <c r="LC609" s="250"/>
      <c r="LD609" s="250"/>
      <c r="LE609" s="250"/>
      <c r="LF609" s="250"/>
      <c r="LG609" s="250"/>
      <c r="LH609" s="250"/>
      <c r="LI609" s="250"/>
      <c r="LJ609" s="250"/>
      <c r="LK609" s="250"/>
      <c r="LL609" s="250"/>
      <c r="LM609" s="250"/>
      <c r="LN609" s="250"/>
      <c r="LO609" s="250"/>
      <c r="LP609" s="250"/>
      <c r="LQ609" s="250"/>
      <c r="LR609" s="250"/>
      <c r="LS609" s="250"/>
      <c r="LT609" s="250"/>
      <c r="LU609" s="250"/>
      <c r="LV609" s="250"/>
      <c r="LW609" s="250"/>
      <c r="LX609" s="250"/>
      <c r="LY609" s="250"/>
      <c r="LZ609" s="250"/>
      <c r="MA609" s="250"/>
      <c r="MB609" s="250"/>
      <c r="MC609" s="250"/>
      <c r="MD609" s="250"/>
      <c r="ME609" s="250"/>
      <c r="MF609" s="250"/>
      <c r="MG609" s="250"/>
      <c r="MH609" s="250"/>
      <c r="MI609" s="250"/>
      <c r="MJ609" s="250"/>
      <c r="MK609" s="250"/>
      <c r="ML609" s="250"/>
      <c r="MM609" s="250"/>
      <c r="MN609" s="250"/>
      <c r="MO609" s="250"/>
      <c r="MP609" s="250"/>
      <c r="MQ609" s="250"/>
      <c r="MR609" s="250"/>
      <c r="MS609" s="250"/>
      <c r="MT609" s="250"/>
      <c r="MU609" s="250"/>
      <c r="MV609" s="250"/>
      <c r="MW609" s="250"/>
      <c r="MX609" s="250"/>
      <c r="MY609" s="250"/>
      <c r="MZ609" s="250"/>
      <c r="NA609" s="250"/>
      <c r="NB609" s="250"/>
      <c r="NC609" s="250"/>
      <c r="ND609" s="250"/>
      <c r="NE609" s="250"/>
      <c r="NF609" s="250"/>
      <c r="NG609" s="250"/>
      <c r="NH609" s="250"/>
      <c r="NI609" s="250"/>
      <c r="NJ609" s="250"/>
      <c r="NK609" s="250"/>
      <c r="NL609" s="250"/>
      <c r="NM609" s="250"/>
      <c r="NN609" s="250"/>
      <c r="NO609" s="250"/>
      <c r="NP609" s="250"/>
      <c r="NQ609" s="250"/>
      <c r="NR609" s="250"/>
      <c r="NS609" s="250"/>
      <c r="NT609" s="250"/>
      <c r="NU609" s="250"/>
      <c r="NV609" s="250"/>
      <c r="NW609" s="250"/>
      <c r="NX609" s="250"/>
      <c r="NY609" s="250"/>
      <c r="NZ609" s="250"/>
      <c r="OA609" s="250"/>
      <c r="OB609" s="250"/>
      <c r="OC609" s="250"/>
      <c r="OD609" s="250"/>
      <c r="OE609" s="250"/>
      <c r="OF609" s="250"/>
      <c r="OG609" s="250"/>
      <c r="OH609" s="250"/>
      <c r="OI609" s="250"/>
      <c r="OJ609" s="250"/>
      <c r="OK609" s="250"/>
      <c r="OL609" s="250"/>
      <c r="OM609" s="250"/>
      <c r="ON609" s="250"/>
      <c r="OO609" s="250"/>
      <c r="OP609" s="250"/>
      <c r="OQ609" s="250"/>
      <c r="OR609" s="250"/>
      <c r="OS609" s="250"/>
      <c r="OT609" s="250"/>
      <c r="OU609" s="250"/>
      <c r="OV609" s="250"/>
      <c r="OW609" s="250"/>
      <c r="OX609" s="250"/>
      <c r="OY609" s="250"/>
      <c r="OZ609" s="250"/>
      <c r="PA609" s="250"/>
      <c r="PB609" s="250"/>
      <c r="PC609" s="250"/>
      <c r="PD609" s="250"/>
      <c r="PE609" s="250"/>
      <c r="PF609" s="250"/>
      <c r="PG609" s="250"/>
      <c r="PH609" s="250"/>
      <c r="PI609" s="250"/>
      <c r="PJ609" s="250"/>
      <c r="PK609" s="250"/>
      <c r="PL609" s="250"/>
      <c r="PM609" s="250"/>
      <c r="PN609" s="250"/>
      <c r="PO609" s="250"/>
      <c r="PP609" s="250"/>
      <c r="PQ609" s="250"/>
      <c r="PR609" s="250"/>
      <c r="PS609" s="250"/>
      <c r="PT609" s="250"/>
      <c r="PU609" s="250"/>
      <c r="PV609" s="250"/>
      <c r="PW609" s="250"/>
      <c r="PX609" s="250"/>
      <c r="PY609" s="250"/>
      <c r="PZ609" s="250"/>
      <c r="QA609" s="250"/>
      <c r="QB609" s="250"/>
      <c r="QC609" s="250"/>
      <c r="QD609" s="250"/>
      <c r="QE609" s="250"/>
      <c r="QF609" s="250"/>
      <c r="QG609" s="250"/>
      <c r="QH609" s="250"/>
      <c r="QI609" s="250"/>
      <c r="QJ609" s="250"/>
      <c r="QK609" s="250"/>
      <c r="QL609" s="250"/>
      <c r="QM609" s="250"/>
      <c r="QN609" s="250"/>
      <c r="QO609" s="250"/>
      <c r="QP609" s="250"/>
      <c r="QQ609" s="250"/>
      <c r="QR609" s="250"/>
      <c r="QS609" s="250"/>
      <c r="QT609" s="250"/>
      <c r="QU609" s="250"/>
      <c r="QV609" s="250"/>
      <c r="QW609" s="250"/>
      <c r="QX609" s="250"/>
      <c r="QY609" s="250"/>
      <c r="QZ609" s="250"/>
      <c r="RA609" s="250"/>
      <c r="RB609" s="250"/>
      <c r="RC609" s="250"/>
      <c r="RD609" s="250"/>
      <c r="RE609" s="250"/>
      <c r="RF609" s="250"/>
      <c r="RG609" s="250"/>
      <c r="RH609" s="250"/>
      <c r="RI609" s="250"/>
      <c r="RJ609" s="250"/>
      <c r="RK609" s="250"/>
      <c r="RL609" s="250"/>
      <c r="RM609" s="250"/>
      <c r="RN609" s="250"/>
      <c r="RO609" s="250"/>
      <c r="RP609" s="250"/>
      <c r="RQ609" s="250"/>
      <c r="RR609" s="250"/>
      <c r="RS609" s="250"/>
      <c r="RT609" s="250"/>
      <c r="RU609" s="250"/>
      <c r="RV609" s="250"/>
      <c r="RW609" s="250"/>
      <c r="RX609" s="250"/>
      <c r="RY609" s="250"/>
      <c r="RZ609" s="250"/>
      <c r="SA609" s="250"/>
      <c r="SB609" s="250"/>
      <c r="SC609" s="250"/>
      <c r="SD609" s="250"/>
      <c r="SE609" s="250"/>
      <c r="SF609" s="250"/>
      <c r="SG609" s="250"/>
      <c r="SH609" s="250"/>
      <c r="SI609" s="250"/>
      <c r="SJ609" s="250"/>
      <c r="SK609" s="250"/>
      <c r="SL609" s="250"/>
      <c r="SM609" s="250"/>
      <c r="SN609" s="250"/>
      <c r="SO609" s="250"/>
      <c r="SP609" s="250"/>
      <c r="SQ609" s="250"/>
      <c r="SR609" s="250"/>
      <c r="SS609" s="250"/>
      <c r="ST609" s="250"/>
      <c r="SU609" s="250"/>
      <c r="SV609" s="250"/>
      <c r="SW609" s="250"/>
      <c r="SX609" s="250"/>
      <c r="SY609" s="250"/>
      <c r="SZ609" s="250"/>
      <c r="TA609" s="250"/>
      <c r="TB609" s="250"/>
      <c r="TC609" s="250"/>
      <c r="TD609" s="250"/>
      <c r="TE609" s="250"/>
      <c r="TF609" s="250"/>
      <c r="TG609" s="250"/>
      <c r="TH609" s="250"/>
      <c r="TI609" s="250"/>
      <c r="TJ609" s="250"/>
      <c r="TK609" s="250"/>
      <c r="TL609" s="250"/>
      <c r="TM609" s="250"/>
      <c r="TN609" s="250"/>
      <c r="TO609" s="250"/>
      <c r="TP609" s="250"/>
      <c r="TQ609" s="250"/>
      <c r="TR609" s="250"/>
      <c r="TS609" s="250"/>
      <c r="TT609" s="250"/>
      <c r="TU609" s="250"/>
      <c r="TV609" s="250"/>
      <c r="TW609" s="250"/>
      <c r="TX609" s="250"/>
      <c r="TY609" s="250"/>
      <c r="TZ609" s="250"/>
      <c r="UA609" s="250"/>
      <c r="UB609" s="250"/>
      <c r="UC609" s="250"/>
      <c r="UD609" s="250"/>
      <c r="UE609" s="250"/>
      <c r="UF609" s="250"/>
      <c r="UG609" s="250"/>
      <c r="UH609" s="250"/>
      <c r="UI609" s="250"/>
      <c r="UJ609" s="250"/>
      <c r="UK609" s="250"/>
      <c r="UL609" s="250"/>
      <c r="UM609" s="250"/>
      <c r="UN609" s="250"/>
      <c r="UO609" s="250"/>
      <c r="UP609" s="250"/>
      <c r="UQ609" s="250"/>
      <c r="UR609" s="250"/>
      <c r="US609" s="250"/>
      <c r="UT609" s="250"/>
      <c r="UU609" s="250"/>
      <c r="UV609" s="250"/>
      <c r="UW609" s="250"/>
      <c r="UX609" s="250"/>
      <c r="UY609" s="250"/>
      <c r="UZ609" s="250"/>
      <c r="VA609" s="250"/>
      <c r="VB609" s="250"/>
      <c r="VC609" s="250"/>
      <c r="VD609" s="250"/>
      <c r="VE609" s="250"/>
      <c r="VF609" s="250"/>
      <c r="VG609" s="250"/>
      <c r="VH609" s="250"/>
      <c r="VI609" s="250"/>
      <c r="VJ609" s="250"/>
      <c r="VK609" s="250"/>
      <c r="VL609" s="250"/>
      <c r="VM609" s="250"/>
      <c r="VN609" s="250"/>
      <c r="VO609" s="250"/>
      <c r="VP609" s="250"/>
      <c r="VQ609" s="250"/>
      <c r="VR609" s="250"/>
      <c r="VS609" s="250"/>
      <c r="VT609" s="250"/>
      <c r="VU609" s="250"/>
      <c r="VV609" s="250"/>
      <c r="VW609" s="250"/>
      <c r="VX609" s="250"/>
      <c r="VY609" s="250"/>
      <c r="VZ609" s="250"/>
      <c r="WA609" s="250"/>
      <c r="WB609" s="250"/>
      <c r="WC609" s="250"/>
      <c r="WD609" s="250"/>
      <c r="WE609" s="250"/>
      <c r="WF609" s="250"/>
      <c r="WG609" s="250"/>
      <c r="WH609" s="250"/>
      <c r="WI609" s="250"/>
      <c r="WJ609" s="250"/>
      <c r="WK609" s="250"/>
      <c r="WL609" s="250"/>
      <c r="WM609" s="250"/>
      <c r="WN609" s="250"/>
      <c r="WO609" s="250"/>
      <c r="WP609" s="250"/>
      <c r="WQ609" s="250"/>
      <c r="WR609" s="250"/>
      <c r="WS609" s="250"/>
      <c r="WT609" s="250"/>
      <c r="WU609" s="250"/>
      <c r="WV609" s="250"/>
      <c r="WW609" s="250"/>
      <c r="WX609" s="250"/>
      <c r="WY609" s="250"/>
      <c r="WZ609" s="250"/>
      <c r="XA609" s="250"/>
      <c r="XB609" s="250"/>
      <c r="XC609" s="250"/>
      <c r="XD609" s="250"/>
      <c r="XE609" s="250"/>
      <c r="XF609" s="250"/>
      <c r="XG609" s="250"/>
      <c r="XH609" s="250"/>
      <c r="XI609" s="250"/>
      <c r="XJ609" s="250"/>
      <c r="XK609" s="250"/>
      <c r="XL609" s="250"/>
      <c r="XM609" s="250"/>
      <c r="XN609" s="250"/>
      <c r="XO609" s="250"/>
      <c r="XP609" s="250"/>
      <c r="XQ609" s="250"/>
      <c r="XR609" s="250"/>
      <c r="XS609" s="250"/>
      <c r="XT609" s="250"/>
      <c r="XU609" s="250"/>
      <c r="XV609" s="250"/>
      <c r="XW609" s="250"/>
      <c r="XX609" s="250"/>
      <c r="XY609" s="250"/>
      <c r="XZ609" s="250"/>
      <c r="YA609" s="250"/>
      <c r="YB609" s="250"/>
      <c r="YC609" s="250"/>
      <c r="YD609" s="250"/>
      <c r="YE609" s="250"/>
      <c r="YF609" s="250"/>
      <c r="YG609" s="250"/>
      <c r="YH609" s="250"/>
      <c r="YI609" s="250"/>
      <c r="YJ609" s="250"/>
      <c r="YK609" s="250"/>
      <c r="YL609" s="250"/>
      <c r="YM609" s="250"/>
      <c r="YN609" s="250"/>
      <c r="YO609" s="250"/>
      <c r="YP609" s="250"/>
      <c r="YQ609" s="250"/>
      <c r="YR609" s="250"/>
      <c r="YS609" s="250"/>
      <c r="YT609" s="250"/>
      <c r="YU609" s="250"/>
      <c r="YV609" s="250"/>
      <c r="YW609" s="250"/>
      <c r="YX609" s="250"/>
      <c r="YY609" s="250"/>
      <c r="YZ609" s="250"/>
      <c r="ZA609" s="250"/>
      <c r="ZB609" s="250"/>
      <c r="ZC609" s="250"/>
      <c r="ZD609" s="250"/>
      <c r="ZE609" s="250"/>
      <c r="ZF609" s="250"/>
      <c r="ZG609" s="250"/>
      <c r="ZH609" s="250"/>
      <c r="ZI609" s="250"/>
      <c r="ZJ609" s="250"/>
      <c r="ZK609" s="250"/>
      <c r="ZL609" s="250"/>
      <c r="ZM609" s="250"/>
      <c r="ZN609" s="250"/>
      <c r="ZO609" s="250"/>
      <c r="ZP609" s="250"/>
      <c r="ZQ609" s="250"/>
      <c r="ZR609" s="250"/>
      <c r="ZS609" s="250"/>
      <c r="ZT609" s="250"/>
      <c r="ZU609" s="250"/>
      <c r="ZV609" s="250"/>
      <c r="ZW609" s="250"/>
      <c r="ZX609" s="250"/>
      <c r="ZY609" s="250"/>
      <c r="ZZ609" s="250"/>
      <c r="AAA609" s="250"/>
      <c r="AAB609" s="250"/>
      <c r="AAC609" s="250"/>
      <c r="AAD609" s="250"/>
      <c r="AAE609" s="250"/>
      <c r="AAF609" s="250"/>
      <c r="AAG609" s="250"/>
      <c r="AAH609" s="250"/>
      <c r="AAI609" s="250"/>
      <c r="AAJ609" s="250"/>
      <c r="AAK609" s="250"/>
      <c r="AAL609" s="250"/>
      <c r="AAM609" s="250"/>
      <c r="AAN609" s="250"/>
      <c r="AAO609" s="250"/>
      <c r="AAP609" s="250"/>
      <c r="AAQ609" s="250"/>
      <c r="AAR609" s="250"/>
      <c r="AAS609" s="250"/>
      <c r="AAT609" s="250"/>
      <c r="AAU609" s="250"/>
      <c r="AAV609" s="250"/>
      <c r="AAW609" s="250"/>
      <c r="AAX609" s="250"/>
      <c r="AAY609" s="250"/>
      <c r="AAZ609" s="250"/>
      <c r="ABA609" s="250"/>
      <c r="ABB609" s="250"/>
      <c r="ABC609" s="250"/>
      <c r="ABD609" s="250"/>
      <c r="ABE609" s="250"/>
      <c r="ABF609" s="250"/>
      <c r="ABG609" s="250"/>
      <c r="ABH609" s="250"/>
      <c r="ABI609" s="250"/>
      <c r="ABJ609" s="250"/>
      <c r="ABK609" s="250"/>
      <c r="ABL609" s="250"/>
      <c r="ABM609" s="250"/>
      <c r="ABN609" s="250"/>
      <c r="ABO609" s="250"/>
      <c r="ABP609" s="250"/>
      <c r="ABQ609" s="250"/>
      <c r="ABR609" s="250"/>
      <c r="ABS609" s="250"/>
      <c r="ABT609" s="250"/>
      <c r="ABU609" s="250"/>
      <c r="ABV609" s="250"/>
      <c r="ABW609" s="250"/>
      <c r="ABX609" s="250"/>
      <c r="ABY609" s="250"/>
      <c r="ABZ609" s="250"/>
      <c r="ACA609" s="250"/>
      <c r="ACB609" s="250"/>
      <c r="ACC609" s="250"/>
      <c r="ACD609" s="250"/>
      <c r="ACE609" s="250"/>
      <c r="ACF609" s="250"/>
      <c r="ACG609" s="250"/>
      <c r="ACH609" s="250"/>
      <c r="ACI609" s="250"/>
      <c r="ACJ609" s="250"/>
      <c r="ACK609" s="250"/>
      <c r="ACL609" s="250"/>
      <c r="ACM609" s="250"/>
      <c r="ACN609" s="250"/>
      <c r="ACO609" s="250"/>
      <c r="ACP609" s="250"/>
      <c r="ACQ609" s="250"/>
      <c r="ACR609" s="250"/>
      <c r="ACS609" s="250"/>
      <c r="ACT609" s="250"/>
      <c r="ACU609" s="250"/>
      <c r="ACV609" s="250"/>
      <c r="ACW609" s="250"/>
      <c r="ACX609" s="250"/>
      <c r="ACY609" s="250"/>
      <c r="ACZ609" s="250"/>
      <c r="ADA609" s="250"/>
      <c r="ADB609" s="250"/>
      <c r="ADC609" s="250"/>
      <c r="ADD609" s="250"/>
      <c r="ADE609" s="250"/>
      <c r="ADF609" s="250"/>
      <c r="ADG609" s="250"/>
      <c r="ADH609" s="250"/>
      <c r="ADI609" s="250"/>
      <c r="ADJ609" s="250"/>
      <c r="ADK609" s="250"/>
      <c r="ADL609" s="250"/>
      <c r="ADM609" s="250"/>
      <c r="ADN609" s="250"/>
      <c r="ADO609" s="250"/>
      <c r="ADP609" s="250"/>
      <c r="ADQ609" s="250"/>
      <c r="ADR609" s="250"/>
      <c r="ADS609" s="250"/>
      <c r="ADT609" s="250"/>
      <c r="ADU609" s="250"/>
      <c r="ADV609" s="250"/>
      <c r="ADW609" s="250"/>
      <c r="ADX609" s="250"/>
      <c r="ADY609" s="250"/>
      <c r="ADZ609" s="250"/>
      <c r="AEA609" s="250"/>
      <c r="AEB609" s="250"/>
      <c r="AEC609" s="250"/>
      <c r="AED609" s="250"/>
      <c r="AEE609" s="250"/>
      <c r="AEF609" s="250"/>
      <c r="AEG609" s="250"/>
      <c r="AEH609" s="250"/>
      <c r="AEI609" s="250"/>
      <c r="AEJ609" s="250"/>
      <c r="AEK609" s="250"/>
      <c r="AEL609" s="250"/>
      <c r="AEM609" s="250"/>
      <c r="AEN609" s="250"/>
      <c r="AEO609" s="250"/>
      <c r="AEP609" s="250"/>
      <c r="AEQ609" s="250"/>
      <c r="AER609" s="250"/>
      <c r="AES609" s="250"/>
      <c r="AET609" s="250"/>
      <c r="AEU609" s="250"/>
      <c r="AEV609" s="250"/>
      <c r="AEW609" s="250"/>
      <c r="AEX609" s="250"/>
      <c r="AEY609" s="250"/>
      <c r="AEZ609" s="250"/>
      <c r="AFA609" s="250"/>
      <c r="AFB609" s="250"/>
      <c r="AFC609" s="250"/>
      <c r="AFD609" s="250"/>
      <c r="AFE609" s="250"/>
      <c r="AFF609" s="250"/>
      <c r="AFG609" s="250"/>
      <c r="AFH609" s="250"/>
      <c r="AFI609" s="250"/>
      <c r="AFJ609" s="250"/>
      <c r="AFK609" s="250"/>
      <c r="AFL609" s="250"/>
      <c r="AFM609" s="250"/>
      <c r="AFN609" s="250"/>
      <c r="AFO609" s="250"/>
      <c r="AFP609" s="250"/>
      <c r="AFQ609" s="250"/>
      <c r="AFR609" s="250"/>
      <c r="AFS609" s="250"/>
      <c r="AFT609" s="250"/>
      <c r="AFU609" s="250"/>
      <c r="AFV609" s="250"/>
      <c r="AFW609" s="250"/>
      <c r="AFX609" s="250"/>
      <c r="AFY609" s="250"/>
      <c r="AFZ609" s="250"/>
      <c r="AGA609" s="250"/>
      <c r="AGB609" s="250"/>
      <c r="AGC609" s="250"/>
      <c r="AGD609" s="250"/>
      <c r="AGE609" s="250"/>
      <c r="AGF609" s="250"/>
      <c r="AGG609" s="250"/>
      <c r="AGH609" s="250"/>
      <c r="AGI609" s="250"/>
      <c r="AGJ609" s="250"/>
      <c r="AGK609" s="250"/>
      <c r="AGL609" s="250"/>
      <c r="AGM609" s="250"/>
      <c r="AGN609" s="250"/>
      <c r="AGO609" s="250"/>
      <c r="AGP609" s="250"/>
      <c r="AGQ609" s="250"/>
      <c r="AGR609" s="250"/>
      <c r="AGS609" s="250"/>
      <c r="AGT609" s="250"/>
      <c r="AGU609" s="250"/>
      <c r="AGV609" s="250"/>
      <c r="AGW609" s="250"/>
      <c r="AGX609" s="250"/>
      <c r="AGY609" s="250"/>
      <c r="AGZ609" s="250"/>
      <c r="AHA609" s="250"/>
      <c r="AHB609" s="250"/>
      <c r="AHC609" s="250"/>
      <c r="AHD609" s="250"/>
      <c r="AHE609" s="250"/>
      <c r="AHF609" s="250"/>
      <c r="AHG609" s="250"/>
      <c r="AHH609" s="250"/>
      <c r="AHI609" s="250"/>
      <c r="AHJ609" s="250"/>
      <c r="AHK609" s="250"/>
      <c r="AHL609" s="250"/>
      <c r="AHM609" s="250"/>
      <c r="AHN609" s="250"/>
      <c r="AHO609" s="250"/>
      <c r="AHP609" s="250"/>
      <c r="AHQ609" s="250"/>
      <c r="AHR609" s="250"/>
      <c r="AHS609" s="250"/>
      <c r="AHT609" s="250"/>
      <c r="AHU609" s="250"/>
      <c r="AHV609" s="250"/>
      <c r="AHW609" s="250"/>
      <c r="AHX609" s="250"/>
      <c r="AHY609" s="250"/>
      <c r="AHZ609" s="250"/>
      <c r="AIA609" s="250"/>
      <c r="AIB609" s="250"/>
      <c r="AIC609" s="250"/>
      <c r="AID609" s="250"/>
      <c r="AIE609" s="250"/>
      <c r="AIF609" s="250"/>
      <c r="AIG609" s="250"/>
      <c r="AIH609" s="250"/>
      <c r="AII609" s="250"/>
      <c r="AIJ609" s="250"/>
      <c r="AIK609" s="250"/>
      <c r="AIL609" s="250"/>
      <c r="AIM609" s="250"/>
      <c r="AIN609" s="250"/>
      <c r="AIO609" s="250"/>
      <c r="AIP609" s="250"/>
      <c r="AIQ609" s="250"/>
      <c r="AIR609" s="250"/>
      <c r="AIS609" s="250"/>
      <c r="AIT609" s="250"/>
      <c r="AIU609" s="250"/>
      <c r="AIV609" s="250"/>
      <c r="AIW609" s="250"/>
      <c r="AIX609" s="250"/>
      <c r="AIY609" s="250"/>
      <c r="AIZ609" s="250"/>
      <c r="AJA609" s="250"/>
      <c r="AJB609" s="250"/>
      <c r="AJC609" s="250"/>
      <c r="AJD609" s="250"/>
      <c r="AJE609" s="250"/>
      <c r="AJF609" s="250"/>
      <c r="AJG609" s="250"/>
      <c r="AJH609" s="250"/>
      <c r="AJI609" s="250"/>
      <c r="AJJ609" s="250"/>
      <c r="AJK609" s="250"/>
      <c r="AJL609" s="250"/>
      <c r="AJM609" s="250"/>
      <c r="AJN609" s="250"/>
      <c r="AJO609" s="250"/>
      <c r="AJP609" s="250"/>
      <c r="AJQ609" s="250"/>
      <c r="AJR609" s="250"/>
      <c r="AJS609" s="250"/>
      <c r="AJT609" s="250"/>
      <c r="AJU609" s="250"/>
      <c r="AJV609" s="250"/>
      <c r="AJW609" s="250"/>
      <c r="AJX609" s="250"/>
      <c r="AJY609" s="250"/>
      <c r="AJZ609" s="250"/>
      <c r="AKA609" s="250"/>
      <c r="AKB609" s="250"/>
      <c r="AKC609" s="250"/>
      <c r="AKD609" s="250"/>
      <c r="AKE609" s="250"/>
      <c r="AKF609" s="250"/>
      <c r="AKG609" s="250"/>
      <c r="AKH609" s="250"/>
      <c r="AKI609" s="250"/>
      <c r="AKJ609" s="250"/>
      <c r="AKK609" s="250"/>
      <c r="AKL609" s="250"/>
      <c r="AKM609" s="250"/>
      <c r="AKN609" s="250"/>
      <c r="AKO609" s="250"/>
      <c r="AKP609" s="250"/>
      <c r="AKQ609" s="250"/>
      <c r="AKR609" s="250"/>
      <c r="AKS609" s="250"/>
      <c r="AKT609" s="250"/>
      <c r="AKU609" s="250"/>
      <c r="AKV609" s="250"/>
      <c r="AKW609" s="250"/>
      <c r="AKX609" s="250"/>
      <c r="AKY609" s="250"/>
      <c r="AKZ609" s="250"/>
      <c r="ALA609" s="250"/>
      <c r="ALB609" s="250"/>
      <c r="ALC609" s="250"/>
      <c r="ALD609" s="250"/>
    </row>
    <row r="610" spans="1:992" s="5" customFormat="1" ht="13.5" customHeight="1">
      <c r="A610" s="2415"/>
      <c r="B610" s="2387"/>
      <c r="C610" s="2467"/>
      <c r="D610" s="716" t="s">
        <v>304</v>
      </c>
      <c r="E610" s="271">
        <f t="shared" si="10"/>
        <v>0</v>
      </c>
      <c r="F610" s="271">
        <f t="shared" si="10"/>
        <v>0</v>
      </c>
      <c r="G610" s="2415"/>
      <c r="H610" s="712"/>
      <c r="I610" s="712"/>
      <c r="J610" s="712"/>
      <c r="K610" s="712"/>
      <c r="L610" s="2803"/>
      <c r="M610" s="580"/>
      <c r="N610" s="250"/>
      <c r="O610" s="250"/>
      <c r="P610" s="250"/>
      <c r="Q610" s="250"/>
      <c r="R610" s="250"/>
      <c r="S610" s="250"/>
      <c r="T610" s="250"/>
      <c r="U610" s="250"/>
      <c r="V610" s="250"/>
      <c r="W610" s="250"/>
      <c r="X610" s="250"/>
      <c r="Y610" s="250"/>
      <c r="Z610" s="250"/>
      <c r="AA610" s="250"/>
      <c r="AB610" s="250"/>
      <c r="AC610" s="250"/>
      <c r="AD610" s="250"/>
      <c r="AE610" s="250"/>
      <c r="AF610" s="250"/>
      <c r="AG610" s="250"/>
      <c r="AH610" s="250"/>
      <c r="AI610" s="250"/>
      <c r="AJ610" s="250"/>
      <c r="AK610" s="250"/>
      <c r="AL610" s="250"/>
      <c r="AM610" s="250"/>
      <c r="AN610" s="250"/>
      <c r="AO610" s="250"/>
      <c r="AP610" s="250"/>
      <c r="AQ610" s="250"/>
      <c r="AR610" s="250"/>
      <c r="AS610" s="250"/>
      <c r="AT610" s="250"/>
      <c r="AU610" s="250"/>
      <c r="AV610" s="250"/>
      <c r="AW610" s="250"/>
      <c r="AX610" s="250"/>
      <c r="AY610" s="250"/>
      <c r="AZ610" s="250"/>
      <c r="BA610" s="250"/>
      <c r="BB610" s="250"/>
      <c r="BC610" s="250"/>
      <c r="BD610" s="250"/>
      <c r="BE610" s="250"/>
      <c r="BF610" s="250"/>
      <c r="BG610" s="250"/>
      <c r="BH610" s="250"/>
      <c r="BI610" s="250"/>
      <c r="BJ610" s="250"/>
      <c r="BK610" s="250"/>
      <c r="BL610" s="250"/>
      <c r="BM610" s="250"/>
      <c r="BN610" s="250"/>
      <c r="BO610" s="250"/>
      <c r="BP610" s="250"/>
      <c r="BQ610" s="250"/>
      <c r="BR610" s="250"/>
      <c r="BS610" s="250"/>
      <c r="BT610" s="250"/>
      <c r="BU610" s="250"/>
      <c r="BV610" s="250"/>
      <c r="BW610" s="250"/>
      <c r="BX610" s="250"/>
      <c r="BY610" s="250"/>
      <c r="BZ610" s="250"/>
      <c r="CA610" s="250"/>
      <c r="CB610" s="250"/>
      <c r="CC610" s="250"/>
      <c r="CD610" s="250"/>
      <c r="CE610" s="250"/>
      <c r="CF610" s="250"/>
      <c r="CG610" s="250"/>
      <c r="CH610" s="250"/>
      <c r="CI610" s="250"/>
      <c r="CJ610" s="250"/>
      <c r="CK610" s="250"/>
      <c r="CL610" s="250"/>
      <c r="CM610" s="250"/>
      <c r="CN610" s="250"/>
      <c r="CO610" s="250"/>
      <c r="CP610" s="250"/>
      <c r="CQ610" s="250"/>
      <c r="CR610" s="250"/>
      <c r="CS610" s="250"/>
      <c r="CT610" s="250"/>
      <c r="CU610" s="250"/>
      <c r="CV610" s="250"/>
      <c r="CW610" s="250"/>
      <c r="CX610" s="250"/>
      <c r="CY610" s="250"/>
      <c r="CZ610" s="250"/>
      <c r="DA610" s="250"/>
      <c r="DB610" s="250"/>
      <c r="DC610" s="250"/>
      <c r="DD610" s="250"/>
      <c r="DE610" s="250"/>
      <c r="DF610" s="250"/>
      <c r="DG610" s="250"/>
      <c r="DH610" s="250"/>
      <c r="DI610" s="250"/>
      <c r="DJ610" s="250"/>
      <c r="DK610" s="250"/>
      <c r="DL610" s="250"/>
      <c r="DM610" s="250"/>
      <c r="DN610" s="250"/>
      <c r="DO610" s="250"/>
      <c r="DP610" s="250"/>
      <c r="DQ610" s="250"/>
      <c r="DR610" s="250"/>
      <c r="DS610" s="250"/>
      <c r="DT610" s="250"/>
      <c r="DU610" s="250"/>
      <c r="DV610" s="250"/>
      <c r="DW610" s="250"/>
      <c r="DX610" s="250"/>
      <c r="DY610" s="250"/>
      <c r="DZ610" s="250"/>
      <c r="EA610" s="250"/>
      <c r="EB610" s="250"/>
      <c r="EC610" s="250"/>
      <c r="ED610" s="250"/>
      <c r="EE610" s="250"/>
      <c r="EF610" s="250"/>
      <c r="EG610" s="250"/>
      <c r="EH610" s="250"/>
      <c r="EI610" s="250"/>
      <c r="EJ610" s="250"/>
      <c r="EK610" s="250"/>
      <c r="EL610" s="250"/>
      <c r="EM610" s="250"/>
      <c r="EN610" s="250"/>
      <c r="EO610" s="250"/>
      <c r="EP610" s="250"/>
      <c r="EQ610" s="250"/>
      <c r="ER610" s="250"/>
      <c r="ES610" s="250"/>
      <c r="ET610" s="250"/>
      <c r="EU610" s="250"/>
      <c r="EV610" s="250"/>
      <c r="EW610" s="250"/>
      <c r="EX610" s="250"/>
      <c r="EY610" s="250"/>
      <c r="EZ610" s="250"/>
      <c r="FA610" s="250"/>
      <c r="FB610" s="250"/>
      <c r="FC610" s="250"/>
      <c r="FD610" s="250"/>
      <c r="FE610" s="250"/>
      <c r="FF610" s="250"/>
      <c r="FG610" s="250"/>
      <c r="FH610" s="250"/>
      <c r="FI610" s="250"/>
      <c r="FJ610" s="250"/>
      <c r="FK610" s="250"/>
      <c r="FL610" s="250"/>
      <c r="FM610" s="250"/>
      <c r="FN610" s="250"/>
      <c r="FO610" s="250"/>
      <c r="FP610" s="250"/>
      <c r="FQ610" s="250"/>
      <c r="FR610" s="250"/>
      <c r="FS610" s="250"/>
      <c r="FT610" s="250"/>
      <c r="FU610" s="250"/>
      <c r="FV610" s="250"/>
      <c r="FW610" s="250"/>
      <c r="FX610" s="250"/>
      <c r="FY610" s="250"/>
      <c r="FZ610" s="250"/>
      <c r="GA610" s="250"/>
      <c r="GB610" s="250"/>
      <c r="GC610" s="250"/>
      <c r="GD610" s="250"/>
      <c r="GE610" s="250"/>
      <c r="GF610" s="250"/>
      <c r="GG610" s="250"/>
      <c r="GH610" s="250"/>
      <c r="GI610" s="250"/>
      <c r="GJ610" s="250"/>
      <c r="GK610" s="250"/>
      <c r="GL610" s="250"/>
      <c r="GM610" s="250"/>
      <c r="GN610" s="250"/>
      <c r="GO610" s="250"/>
      <c r="GP610" s="250"/>
      <c r="GQ610" s="250"/>
      <c r="GR610" s="250"/>
      <c r="GS610" s="250"/>
      <c r="GT610" s="250"/>
      <c r="GU610" s="250"/>
      <c r="GV610" s="250"/>
      <c r="GW610" s="250"/>
      <c r="GX610" s="250"/>
      <c r="GY610" s="250"/>
      <c r="GZ610" s="250"/>
      <c r="HA610" s="250"/>
      <c r="HB610" s="250"/>
      <c r="HC610" s="250"/>
      <c r="HD610" s="250"/>
      <c r="HE610" s="250"/>
      <c r="HF610" s="250"/>
      <c r="HG610" s="250"/>
      <c r="HH610" s="250"/>
      <c r="HI610" s="250"/>
      <c r="HJ610" s="250"/>
      <c r="HK610" s="250"/>
      <c r="HL610" s="250"/>
      <c r="HM610" s="250"/>
      <c r="HN610" s="250"/>
      <c r="HO610" s="250"/>
      <c r="HP610" s="250"/>
      <c r="HQ610" s="250"/>
      <c r="HR610" s="250"/>
      <c r="HS610" s="250"/>
      <c r="HT610" s="250"/>
      <c r="HU610" s="250"/>
      <c r="HV610" s="250"/>
      <c r="HW610" s="250"/>
      <c r="HX610" s="250"/>
      <c r="HY610" s="250"/>
      <c r="HZ610" s="250"/>
      <c r="IA610" s="250"/>
      <c r="IB610" s="250"/>
      <c r="IC610" s="250"/>
      <c r="ID610" s="250"/>
      <c r="IE610" s="250"/>
      <c r="IF610" s="250"/>
      <c r="IG610" s="250"/>
      <c r="IH610" s="250"/>
      <c r="II610" s="250"/>
      <c r="IJ610" s="250"/>
      <c r="IK610" s="250"/>
      <c r="IL610" s="250"/>
      <c r="IM610" s="250"/>
      <c r="IN610" s="250"/>
      <c r="IO610" s="250"/>
      <c r="IP610" s="250"/>
      <c r="IQ610" s="250"/>
      <c r="IR610" s="250"/>
      <c r="IS610" s="250"/>
      <c r="IT610" s="250"/>
      <c r="IU610" s="250"/>
      <c r="IV610" s="250"/>
      <c r="IW610" s="250"/>
      <c r="IX610" s="250"/>
      <c r="IY610" s="250"/>
      <c r="IZ610" s="250"/>
      <c r="JA610" s="250"/>
      <c r="JB610" s="250"/>
      <c r="JC610" s="250"/>
      <c r="JD610" s="250"/>
      <c r="JE610" s="250"/>
      <c r="JF610" s="250"/>
      <c r="JG610" s="250"/>
      <c r="JH610" s="250"/>
      <c r="JI610" s="250"/>
      <c r="JJ610" s="250"/>
      <c r="JK610" s="250"/>
      <c r="JL610" s="250"/>
      <c r="JM610" s="250"/>
      <c r="JN610" s="250"/>
      <c r="JO610" s="250"/>
      <c r="JP610" s="250"/>
      <c r="JQ610" s="250"/>
      <c r="JR610" s="250"/>
      <c r="JS610" s="250"/>
      <c r="JT610" s="250"/>
      <c r="JU610" s="250"/>
      <c r="JV610" s="250"/>
      <c r="JW610" s="250"/>
      <c r="JX610" s="250"/>
      <c r="JY610" s="250"/>
      <c r="JZ610" s="250"/>
      <c r="KA610" s="250"/>
      <c r="KB610" s="250"/>
      <c r="KC610" s="250"/>
      <c r="KD610" s="250"/>
      <c r="KE610" s="250"/>
      <c r="KF610" s="250"/>
      <c r="KG610" s="250"/>
      <c r="KH610" s="250"/>
      <c r="KI610" s="250"/>
      <c r="KJ610" s="250"/>
      <c r="KK610" s="250"/>
      <c r="KL610" s="250"/>
      <c r="KM610" s="250"/>
      <c r="KN610" s="250"/>
      <c r="KO610" s="250"/>
      <c r="KP610" s="250"/>
      <c r="KQ610" s="250"/>
      <c r="KR610" s="250"/>
      <c r="KS610" s="250"/>
      <c r="KT610" s="250"/>
      <c r="KU610" s="250"/>
      <c r="KV610" s="250"/>
      <c r="KW610" s="250"/>
      <c r="KX610" s="250"/>
      <c r="KY610" s="250"/>
      <c r="KZ610" s="250"/>
      <c r="LA610" s="250"/>
      <c r="LB610" s="250"/>
      <c r="LC610" s="250"/>
      <c r="LD610" s="250"/>
      <c r="LE610" s="250"/>
      <c r="LF610" s="250"/>
      <c r="LG610" s="250"/>
      <c r="LH610" s="250"/>
      <c r="LI610" s="250"/>
      <c r="LJ610" s="250"/>
      <c r="LK610" s="250"/>
      <c r="LL610" s="250"/>
      <c r="LM610" s="250"/>
      <c r="LN610" s="250"/>
      <c r="LO610" s="250"/>
      <c r="LP610" s="250"/>
      <c r="LQ610" s="250"/>
      <c r="LR610" s="250"/>
      <c r="LS610" s="250"/>
      <c r="LT610" s="250"/>
      <c r="LU610" s="250"/>
      <c r="LV610" s="250"/>
      <c r="LW610" s="250"/>
      <c r="LX610" s="250"/>
      <c r="LY610" s="250"/>
      <c r="LZ610" s="250"/>
      <c r="MA610" s="250"/>
      <c r="MB610" s="250"/>
      <c r="MC610" s="250"/>
      <c r="MD610" s="250"/>
      <c r="ME610" s="250"/>
      <c r="MF610" s="250"/>
      <c r="MG610" s="250"/>
      <c r="MH610" s="250"/>
      <c r="MI610" s="250"/>
      <c r="MJ610" s="250"/>
      <c r="MK610" s="250"/>
      <c r="ML610" s="250"/>
      <c r="MM610" s="250"/>
      <c r="MN610" s="250"/>
      <c r="MO610" s="250"/>
      <c r="MP610" s="250"/>
      <c r="MQ610" s="250"/>
      <c r="MR610" s="250"/>
      <c r="MS610" s="250"/>
      <c r="MT610" s="250"/>
      <c r="MU610" s="250"/>
      <c r="MV610" s="250"/>
      <c r="MW610" s="250"/>
      <c r="MX610" s="250"/>
      <c r="MY610" s="250"/>
      <c r="MZ610" s="250"/>
      <c r="NA610" s="250"/>
      <c r="NB610" s="250"/>
      <c r="NC610" s="250"/>
      <c r="ND610" s="250"/>
      <c r="NE610" s="250"/>
      <c r="NF610" s="250"/>
      <c r="NG610" s="250"/>
      <c r="NH610" s="250"/>
      <c r="NI610" s="250"/>
      <c r="NJ610" s="250"/>
      <c r="NK610" s="250"/>
      <c r="NL610" s="250"/>
      <c r="NM610" s="250"/>
      <c r="NN610" s="250"/>
      <c r="NO610" s="250"/>
      <c r="NP610" s="250"/>
      <c r="NQ610" s="250"/>
      <c r="NR610" s="250"/>
      <c r="NS610" s="250"/>
      <c r="NT610" s="250"/>
      <c r="NU610" s="250"/>
      <c r="NV610" s="250"/>
      <c r="NW610" s="250"/>
      <c r="NX610" s="250"/>
      <c r="NY610" s="250"/>
      <c r="NZ610" s="250"/>
      <c r="OA610" s="250"/>
      <c r="OB610" s="250"/>
      <c r="OC610" s="250"/>
      <c r="OD610" s="250"/>
      <c r="OE610" s="250"/>
      <c r="OF610" s="250"/>
      <c r="OG610" s="250"/>
      <c r="OH610" s="250"/>
      <c r="OI610" s="250"/>
      <c r="OJ610" s="250"/>
      <c r="OK610" s="250"/>
      <c r="OL610" s="250"/>
      <c r="OM610" s="250"/>
      <c r="ON610" s="250"/>
      <c r="OO610" s="250"/>
      <c r="OP610" s="250"/>
      <c r="OQ610" s="250"/>
      <c r="OR610" s="250"/>
      <c r="OS610" s="250"/>
      <c r="OT610" s="250"/>
      <c r="OU610" s="250"/>
      <c r="OV610" s="250"/>
      <c r="OW610" s="250"/>
      <c r="OX610" s="250"/>
      <c r="OY610" s="250"/>
      <c r="OZ610" s="250"/>
      <c r="PA610" s="250"/>
      <c r="PB610" s="250"/>
      <c r="PC610" s="250"/>
      <c r="PD610" s="250"/>
      <c r="PE610" s="250"/>
      <c r="PF610" s="250"/>
      <c r="PG610" s="250"/>
      <c r="PH610" s="250"/>
      <c r="PI610" s="250"/>
      <c r="PJ610" s="250"/>
      <c r="PK610" s="250"/>
      <c r="PL610" s="250"/>
      <c r="PM610" s="250"/>
      <c r="PN610" s="250"/>
      <c r="PO610" s="250"/>
      <c r="PP610" s="250"/>
      <c r="PQ610" s="250"/>
      <c r="PR610" s="250"/>
      <c r="PS610" s="250"/>
      <c r="PT610" s="250"/>
      <c r="PU610" s="250"/>
      <c r="PV610" s="250"/>
      <c r="PW610" s="250"/>
      <c r="PX610" s="250"/>
      <c r="PY610" s="250"/>
      <c r="PZ610" s="250"/>
      <c r="QA610" s="250"/>
      <c r="QB610" s="250"/>
      <c r="QC610" s="250"/>
      <c r="QD610" s="250"/>
      <c r="QE610" s="250"/>
      <c r="QF610" s="250"/>
      <c r="QG610" s="250"/>
      <c r="QH610" s="250"/>
      <c r="QI610" s="250"/>
      <c r="QJ610" s="250"/>
      <c r="QK610" s="250"/>
      <c r="QL610" s="250"/>
      <c r="QM610" s="250"/>
      <c r="QN610" s="250"/>
      <c r="QO610" s="250"/>
      <c r="QP610" s="250"/>
      <c r="QQ610" s="250"/>
      <c r="QR610" s="250"/>
      <c r="QS610" s="250"/>
      <c r="QT610" s="250"/>
      <c r="QU610" s="250"/>
      <c r="QV610" s="250"/>
      <c r="QW610" s="250"/>
      <c r="QX610" s="250"/>
      <c r="QY610" s="250"/>
      <c r="QZ610" s="250"/>
      <c r="RA610" s="250"/>
      <c r="RB610" s="250"/>
      <c r="RC610" s="250"/>
      <c r="RD610" s="250"/>
      <c r="RE610" s="250"/>
      <c r="RF610" s="250"/>
      <c r="RG610" s="250"/>
      <c r="RH610" s="250"/>
      <c r="RI610" s="250"/>
      <c r="RJ610" s="250"/>
      <c r="RK610" s="250"/>
      <c r="RL610" s="250"/>
      <c r="RM610" s="250"/>
      <c r="RN610" s="250"/>
      <c r="RO610" s="250"/>
      <c r="RP610" s="250"/>
      <c r="RQ610" s="250"/>
      <c r="RR610" s="250"/>
      <c r="RS610" s="250"/>
      <c r="RT610" s="250"/>
      <c r="RU610" s="250"/>
      <c r="RV610" s="250"/>
      <c r="RW610" s="250"/>
      <c r="RX610" s="250"/>
      <c r="RY610" s="250"/>
      <c r="RZ610" s="250"/>
      <c r="SA610" s="250"/>
      <c r="SB610" s="250"/>
      <c r="SC610" s="250"/>
      <c r="SD610" s="250"/>
      <c r="SE610" s="250"/>
      <c r="SF610" s="250"/>
      <c r="SG610" s="250"/>
      <c r="SH610" s="250"/>
      <c r="SI610" s="250"/>
      <c r="SJ610" s="250"/>
      <c r="SK610" s="250"/>
      <c r="SL610" s="250"/>
      <c r="SM610" s="250"/>
      <c r="SN610" s="250"/>
      <c r="SO610" s="250"/>
      <c r="SP610" s="250"/>
      <c r="SQ610" s="250"/>
      <c r="SR610" s="250"/>
      <c r="SS610" s="250"/>
      <c r="ST610" s="250"/>
      <c r="SU610" s="250"/>
      <c r="SV610" s="250"/>
      <c r="SW610" s="250"/>
      <c r="SX610" s="250"/>
      <c r="SY610" s="250"/>
      <c r="SZ610" s="250"/>
      <c r="TA610" s="250"/>
      <c r="TB610" s="250"/>
      <c r="TC610" s="250"/>
      <c r="TD610" s="250"/>
      <c r="TE610" s="250"/>
      <c r="TF610" s="250"/>
      <c r="TG610" s="250"/>
      <c r="TH610" s="250"/>
      <c r="TI610" s="250"/>
      <c r="TJ610" s="250"/>
      <c r="TK610" s="250"/>
      <c r="TL610" s="250"/>
      <c r="TM610" s="250"/>
      <c r="TN610" s="250"/>
      <c r="TO610" s="250"/>
      <c r="TP610" s="250"/>
      <c r="TQ610" s="250"/>
      <c r="TR610" s="250"/>
      <c r="TS610" s="250"/>
      <c r="TT610" s="250"/>
      <c r="TU610" s="250"/>
      <c r="TV610" s="250"/>
      <c r="TW610" s="250"/>
      <c r="TX610" s="250"/>
      <c r="TY610" s="250"/>
      <c r="TZ610" s="250"/>
      <c r="UA610" s="250"/>
      <c r="UB610" s="250"/>
      <c r="UC610" s="250"/>
      <c r="UD610" s="250"/>
      <c r="UE610" s="250"/>
      <c r="UF610" s="250"/>
      <c r="UG610" s="250"/>
      <c r="UH610" s="250"/>
      <c r="UI610" s="250"/>
      <c r="UJ610" s="250"/>
      <c r="UK610" s="250"/>
      <c r="UL610" s="250"/>
      <c r="UM610" s="250"/>
      <c r="UN610" s="250"/>
      <c r="UO610" s="250"/>
      <c r="UP610" s="250"/>
      <c r="UQ610" s="250"/>
      <c r="UR610" s="250"/>
      <c r="US610" s="250"/>
      <c r="UT610" s="250"/>
      <c r="UU610" s="250"/>
      <c r="UV610" s="250"/>
      <c r="UW610" s="250"/>
      <c r="UX610" s="250"/>
      <c r="UY610" s="250"/>
      <c r="UZ610" s="250"/>
      <c r="VA610" s="250"/>
      <c r="VB610" s="250"/>
      <c r="VC610" s="250"/>
      <c r="VD610" s="250"/>
      <c r="VE610" s="250"/>
      <c r="VF610" s="250"/>
      <c r="VG610" s="250"/>
      <c r="VH610" s="250"/>
      <c r="VI610" s="250"/>
      <c r="VJ610" s="250"/>
      <c r="VK610" s="250"/>
      <c r="VL610" s="250"/>
      <c r="VM610" s="250"/>
      <c r="VN610" s="250"/>
      <c r="VO610" s="250"/>
      <c r="VP610" s="250"/>
      <c r="VQ610" s="250"/>
      <c r="VR610" s="250"/>
      <c r="VS610" s="250"/>
      <c r="VT610" s="250"/>
      <c r="VU610" s="250"/>
      <c r="VV610" s="250"/>
      <c r="VW610" s="250"/>
      <c r="VX610" s="250"/>
      <c r="VY610" s="250"/>
      <c r="VZ610" s="250"/>
      <c r="WA610" s="250"/>
      <c r="WB610" s="250"/>
      <c r="WC610" s="250"/>
      <c r="WD610" s="250"/>
      <c r="WE610" s="250"/>
      <c r="WF610" s="250"/>
      <c r="WG610" s="250"/>
      <c r="WH610" s="250"/>
      <c r="WI610" s="250"/>
      <c r="WJ610" s="250"/>
      <c r="WK610" s="250"/>
      <c r="WL610" s="250"/>
      <c r="WM610" s="250"/>
      <c r="WN610" s="250"/>
      <c r="WO610" s="250"/>
      <c r="WP610" s="250"/>
      <c r="WQ610" s="250"/>
      <c r="WR610" s="250"/>
      <c r="WS610" s="250"/>
      <c r="WT610" s="250"/>
      <c r="WU610" s="250"/>
      <c r="WV610" s="250"/>
      <c r="WW610" s="250"/>
      <c r="WX610" s="250"/>
      <c r="WY610" s="250"/>
      <c r="WZ610" s="250"/>
      <c r="XA610" s="250"/>
      <c r="XB610" s="250"/>
      <c r="XC610" s="250"/>
      <c r="XD610" s="250"/>
      <c r="XE610" s="250"/>
      <c r="XF610" s="250"/>
      <c r="XG610" s="250"/>
      <c r="XH610" s="250"/>
      <c r="XI610" s="250"/>
      <c r="XJ610" s="250"/>
      <c r="XK610" s="250"/>
      <c r="XL610" s="250"/>
      <c r="XM610" s="250"/>
      <c r="XN610" s="250"/>
      <c r="XO610" s="250"/>
      <c r="XP610" s="250"/>
      <c r="XQ610" s="250"/>
      <c r="XR610" s="250"/>
      <c r="XS610" s="250"/>
      <c r="XT610" s="250"/>
      <c r="XU610" s="250"/>
      <c r="XV610" s="250"/>
      <c r="XW610" s="250"/>
      <c r="XX610" s="250"/>
      <c r="XY610" s="250"/>
      <c r="XZ610" s="250"/>
      <c r="YA610" s="250"/>
      <c r="YB610" s="250"/>
      <c r="YC610" s="250"/>
      <c r="YD610" s="250"/>
      <c r="YE610" s="250"/>
      <c r="YF610" s="250"/>
      <c r="YG610" s="250"/>
      <c r="YH610" s="250"/>
      <c r="YI610" s="250"/>
      <c r="YJ610" s="250"/>
      <c r="YK610" s="250"/>
      <c r="YL610" s="250"/>
      <c r="YM610" s="250"/>
      <c r="YN610" s="250"/>
      <c r="YO610" s="250"/>
      <c r="YP610" s="250"/>
      <c r="YQ610" s="250"/>
      <c r="YR610" s="250"/>
      <c r="YS610" s="250"/>
      <c r="YT610" s="250"/>
      <c r="YU610" s="250"/>
      <c r="YV610" s="250"/>
      <c r="YW610" s="250"/>
      <c r="YX610" s="250"/>
      <c r="YY610" s="250"/>
      <c r="YZ610" s="250"/>
      <c r="ZA610" s="250"/>
      <c r="ZB610" s="250"/>
      <c r="ZC610" s="250"/>
      <c r="ZD610" s="250"/>
      <c r="ZE610" s="250"/>
      <c r="ZF610" s="250"/>
      <c r="ZG610" s="250"/>
      <c r="ZH610" s="250"/>
      <c r="ZI610" s="250"/>
      <c r="ZJ610" s="250"/>
      <c r="ZK610" s="250"/>
      <c r="ZL610" s="250"/>
      <c r="ZM610" s="250"/>
      <c r="ZN610" s="250"/>
      <c r="ZO610" s="250"/>
      <c r="ZP610" s="250"/>
      <c r="ZQ610" s="250"/>
      <c r="ZR610" s="250"/>
      <c r="ZS610" s="250"/>
      <c r="ZT610" s="250"/>
      <c r="ZU610" s="250"/>
      <c r="ZV610" s="250"/>
      <c r="ZW610" s="250"/>
      <c r="ZX610" s="250"/>
      <c r="ZY610" s="250"/>
      <c r="ZZ610" s="250"/>
      <c r="AAA610" s="250"/>
      <c r="AAB610" s="250"/>
      <c r="AAC610" s="250"/>
      <c r="AAD610" s="250"/>
      <c r="AAE610" s="250"/>
      <c r="AAF610" s="250"/>
      <c r="AAG610" s="250"/>
      <c r="AAH610" s="250"/>
      <c r="AAI610" s="250"/>
      <c r="AAJ610" s="250"/>
      <c r="AAK610" s="250"/>
      <c r="AAL610" s="250"/>
      <c r="AAM610" s="250"/>
      <c r="AAN610" s="250"/>
      <c r="AAO610" s="250"/>
      <c r="AAP610" s="250"/>
      <c r="AAQ610" s="250"/>
      <c r="AAR610" s="250"/>
      <c r="AAS610" s="250"/>
      <c r="AAT610" s="250"/>
      <c r="AAU610" s="250"/>
      <c r="AAV610" s="250"/>
      <c r="AAW610" s="250"/>
      <c r="AAX610" s="250"/>
      <c r="AAY610" s="250"/>
      <c r="AAZ610" s="250"/>
      <c r="ABA610" s="250"/>
      <c r="ABB610" s="250"/>
      <c r="ABC610" s="250"/>
      <c r="ABD610" s="250"/>
      <c r="ABE610" s="250"/>
      <c r="ABF610" s="250"/>
      <c r="ABG610" s="250"/>
      <c r="ABH610" s="250"/>
      <c r="ABI610" s="250"/>
      <c r="ABJ610" s="250"/>
      <c r="ABK610" s="250"/>
      <c r="ABL610" s="250"/>
      <c r="ABM610" s="250"/>
      <c r="ABN610" s="250"/>
      <c r="ABO610" s="250"/>
      <c r="ABP610" s="250"/>
      <c r="ABQ610" s="250"/>
      <c r="ABR610" s="250"/>
      <c r="ABS610" s="250"/>
      <c r="ABT610" s="250"/>
      <c r="ABU610" s="250"/>
      <c r="ABV610" s="250"/>
      <c r="ABW610" s="250"/>
      <c r="ABX610" s="250"/>
      <c r="ABY610" s="250"/>
      <c r="ABZ610" s="250"/>
      <c r="ACA610" s="250"/>
      <c r="ACB610" s="250"/>
      <c r="ACC610" s="250"/>
      <c r="ACD610" s="250"/>
      <c r="ACE610" s="250"/>
      <c r="ACF610" s="250"/>
      <c r="ACG610" s="250"/>
      <c r="ACH610" s="250"/>
      <c r="ACI610" s="250"/>
      <c r="ACJ610" s="250"/>
      <c r="ACK610" s="250"/>
      <c r="ACL610" s="250"/>
      <c r="ACM610" s="250"/>
      <c r="ACN610" s="250"/>
      <c r="ACO610" s="250"/>
      <c r="ACP610" s="250"/>
      <c r="ACQ610" s="250"/>
      <c r="ACR610" s="250"/>
      <c r="ACS610" s="250"/>
      <c r="ACT610" s="250"/>
      <c r="ACU610" s="250"/>
      <c r="ACV610" s="250"/>
      <c r="ACW610" s="250"/>
      <c r="ACX610" s="250"/>
      <c r="ACY610" s="250"/>
      <c r="ACZ610" s="250"/>
      <c r="ADA610" s="250"/>
      <c r="ADB610" s="250"/>
      <c r="ADC610" s="250"/>
      <c r="ADD610" s="250"/>
      <c r="ADE610" s="250"/>
      <c r="ADF610" s="250"/>
      <c r="ADG610" s="250"/>
      <c r="ADH610" s="250"/>
      <c r="ADI610" s="250"/>
      <c r="ADJ610" s="250"/>
      <c r="ADK610" s="250"/>
      <c r="ADL610" s="250"/>
      <c r="ADM610" s="250"/>
      <c r="ADN610" s="250"/>
      <c r="ADO610" s="250"/>
      <c r="ADP610" s="250"/>
      <c r="ADQ610" s="250"/>
      <c r="ADR610" s="250"/>
      <c r="ADS610" s="250"/>
      <c r="ADT610" s="250"/>
      <c r="ADU610" s="250"/>
      <c r="ADV610" s="250"/>
      <c r="ADW610" s="250"/>
      <c r="ADX610" s="250"/>
      <c r="ADY610" s="250"/>
      <c r="ADZ610" s="250"/>
      <c r="AEA610" s="250"/>
      <c r="AEB610" s="250"/>
      <c r="AEC610" s="250"/>
      <c r="AED610" s="250"/>
      <c r="AEE610" s="250"/>
      <c r="AEF610" s="250"/>
      <c r="AEG610" s="250"/>
      <c r="AEH610" s="250"/>
      <c r="AEI610" s="250"/>
      <c r="AEJ610" s="250"/>
      <c r="AEK610" s="250"/>
      <c r="AEL610" s="250"/>
      <c r="AEM610" s="250"/>
      <c r="AEN610" s="250"/>
      <c r="AEO610" s="250"/>
      <c r="AEP610" s="250"/>
      <c r="AEQ610" s="250"/>
      <c r="AER610" s="250"/>
      <c r="AES610" s="250"/>
      <c r="AET610" s="250"/>
      <c r="AEU610" s="250"/>
      <c r="AEV610" s="250"/>
      <c r="AEW610" s="250"/>
      <c r="AEX610" s="250"/>
      <c r="AEY610" s="250"/>
      <c r="AEZ610" s="250"/>
      <c r="AFA610" s="250"/>
      <c r="AFB610" s="250"/>
      <c r="AFC610" s="250"/>
      <c r="AFD610" s="250"/>
      <c r="AFE610" s="250"/>
      <c r="AFF610" s="250"/>
      <c r="AFG610" s="250"/>
      <c r="AFH610" s="250"/>
      <c r="AFI610" s="250"/>
      <c r="AFJ610" s="250"/>
      <c r="AFK610" s="250"/>
      <c r="AFL610" s="250"/>
      <c r="AFM610" s="250"/>
      <c r="AFN610" s="250"/>
      <c r="AFO610" s="250"/>
      <c r="AFP610" s="250"/>
      <c r="AFQ610" s="250"/>
      <c r="AFR610" s="250"/>
      <c r="AFS610" s="250"/>
      <c r="AFT610" s="250"/>
      <c r="AFU610" s="250"/>
      <c r="AFV610" s="250"/>
      <c r="AFW610" s="250"/>
      <c r="AFX610" s="250"/>
      <c r="AFY610" s="250"/>
      <c r="AFZ610" s="250"/>
      <c r="AGA610" s="250"/>
      <c r="AGB610" s="250"/>
      <c r="AGC610" s="250"/>
      <c r="AGD610" s="250"/>
      <c r="AGE610" s="250"/>
      <c r="AGF610" s="250"/>
      <c r="AGG610" s="250"/>
      <c r="AGH610" s="250"/>
      <c r="AGI610" s="250"/>
      <c r="AGJ610" s="250"/>
      <c r="AGK610" s="250"/>
      <c r="AGL610" s="250"/>
      <c r="AGM610" s="250"/>
      <c r="AGN610" s="250"/>
      <c r="AGO610" s="250"/>
      <c r="AGP610" s="250"/>
      <c r="AGQ610" s="250"/>
      <c r="AGR610" s="250"/>
      <c r="AGS610" s="250"/>
      <c r="AGT610" s="250"/>
      <c r="AGU610" s="250"/>
      <c r="AGV610" s="250"/>
      <c r="AGW610" s="250"/>
      <c r="AGX610" s="250"/>
      <c r="AGY610" s="250"/>
      <c r="AGZ610" s="250"/>
      <c r="AHA610" s="250"/>
      <c r="AHB610" s="250"/>
      <c r="AHC610" s="250"/>
      <c r="AHD610" s="250"/>
      <c r="AHE610" s="250"/>
      <c r="AHF610" s="250"/>
      <c r="AHG610" s="250"/>
      <c r="AHH610" s="250"/>
      <c r="AHI610" s="250"/>
      <c r="AHJ610" s="250"/>
      <c r="AHK610" s="250"/>
      <c r="AHL610" s="250"/>
      <c r="AHM610" s="250"/>
      <c r="AHN610" s="250"/>
      <c r="AHO610" s="250"/>
      <c r="AHP610" s="250"/>
      <c r="AHQ610" s="250"/>
      <c r="AHR610" s="250"/>
      <c r="AHS610" s="250"/>
      <c r="AHT610" s="250"/>
      <c r="AHU610" s="250"/>
      <c r="AHV610" s="250"/>
      <c r="AHW610" s="250"/>
      <c r="AHX610" s="250"/>
      <c r="AHY610" s="250"/>
      <c r="AHZ610" s="250"/>
      <c r="AIA610" s="250"/>
      <c r="AIB610" s="250"/>
      <c r="AIC610" s="250"/>
      <c r="AID610" s="250"/>
      <c r="AIE610" s="250"/>
      <c r="AIF610" s="250"/>
      <c r="AIG610" s="250"/>
      <c r="AIH610" s="250"/>
      <c r="AII610" s="250"/>
      <c r="AIJ610" s="250"/>
      <c r="AIK610" s="250"/>
      <c r="AIL610" s="250"/>
      <c r="AIM610" s="250"/>
      <c r="AIN610" s="250"/>
      <c r="AIO610" s="250"/>
      <c r="AIP610" s="250"/>
      <c r="AIQ610" s="250"/>
      <c r="AIR610" s="250"/>
      <c r="AIS610" s="250"/>
      <c r="AIT610" s="250"/>
      <c r="AIU610" s="250"/>
      <c r="AIV610" s="250"/>
      <c r="AIW610" s="250"/>
      <c r="AIX610" s="250"/>
      <c r="AIY610" s="250"/>
      <c r="AIZ610" s="250"/>
      <c r="AJA610" s="250"/>
      <c r="AJB610" s="250"/>
      <c r="AJC610" s="250"/>
      <c r="AJD610" s="250"/>
      <c r="AJE610" s="250"/>
      <c r="AJF610" s="250"/>
      <c r="AJG610" s="250"/>
      <c r="AJH610" s="250"/>
      <c r="AJI610" s="250"/>
      <c r="AJJ610" s="250"/>
      <c r="AJK610" s="250"/>
      <c r="AJL610" s="250"/>
      <c r="AJM610" s="250"/>
      <c r="AJN610" s="250"/>
      <c r="AJO610" s="250"/>
      <c r="AJP610" s="250"/>
      <c r="AJQ610" s="250"/>
      <c r="AJR610" s="250"/>
      <c r="AJS610" s="250"/>
      <c r="AJT610" s="250"/>
      <c r="AJU610" s="250"/>
      <c r="AJV610" s="250"/>
      <c r="AJW610" s="250"/>
      <c r="AJX610" s="250"/>
      <c r="AJY610" s="250"/>
      <c r="AJZ610" s="250"/>
      <c r="AKA610" s="250"/>
      <c r="AKB610" s="250"/>
      <c r="AKC610" s="250"/>
      <c r="AKD610" s="250"/>
      <c r="AKE610" s="250"/>
      <c r="AKF610" s="250"/>
      <c r="AKG610" s="250"/>
      <c r="AKH610" s="250"/>
      <c r="AKI610" s="250"/>
      <c r="AKJ610" s="250"/>
      <c r="AKK610" s="250"/>
      <c r="AKL610" s="250"/>
      <c r="AKM610" s="250"/>
      <c r="AKN610" s="250"/>
      <c r="AKO610" s="250"/>
      <c r="AKP610" s="250"/>
      <c r="AKQ610" s="250"/>
      <c r="AKR610" s="250"/>
      <c r="AKS610" s="250"/>
      <c r="AKT610" s="250"/>
      <c r="AKU610" s="250"/>
      <c r="AKV610" s="250"/>
      <c r="AKW610" s="250"/>
      <c r="AKX610" s="250"/>
      <c r="AKY610" s="250"/>
      <c r="AKZ610" s="250"/>
      <c r="ALA610" s="250"/>
      <c r="ALB610" s="250"/>
      <c r="ALC610" s="250"/>
      <c r="ALD610" s="250"/>
    </row>
    <row r="611" spans="1:992" s="5" customFormat="1" ht="22.5" customHeight="1">
      <c r="A611" s="2415"/>
      <c r="B611" s="2387"/>
      <c r="C611" s="2467"/>
      <c r="D611" s="722" t="s">
        <v>305</v>
      </c>
      <c r="E611" s="271">
        <f t="shared" si="10"/>
        <v>0</v>
      </c>
      <c r="F611" s="271">
        <f t="shared" si="10"/>
        <v>0</v>
      </c>
      <c r="G611" s="2415"/>
      <c r="H611" s="712"/>
      <c r="I611" s="712"/>
      <c r="J611" s="712"/>
      <c r="K611" s="712"/>
      <c r="L611" s="2803"/>
      <c r="M611" s="580"/>
      <c r="N611" s="250"/>
      <c r="O611" s="250"/>
      <c r="P611" s="250"/>
      <c r="Q611" s="250"/>
      <c r="R611" s="250"/>
      <c r="S611" s="250"/>
      <c r="T611" s="250"/>
      <c r="U611" s="250"/>
      <c r="V611" s="250"/>
      <c r="W611" s="250"/>
      <c r="X611" s="250"/>
      <c r="Y611" s="250"/>
      <c r="Z611" s="250"/>
      <c r="AA611" s="250"/>
      <c r="AB611" s="250"/>
      <c r="AC611" s="250"/>
      <c r="AD611" s="250"/>
      <c r="AE611" s="250"/>
      <c r="AF611" s="250"/>
      <c r="AG611" s="250"/>
      <c r="AH611" s="250"/>
      <c r="AI611" s="250"/>
      <c r="AJ611" s="250"/>
      <c r="AK611" s="250"/>
      <c r="AL611" s="250"/>
      <c r="AM611" s="250"/>
      <c r="AN611" s="250"/>
      <c r="AO611" s="250"/>
      <c r="AP611" s="250"/>
      <c r="AQ611" s="250"/>
      <c r="AR611" s="250"/>
      <c r="AS611" s="250"/>
      <c r="AT611" s="250"/>
      <c r="AU611" s="250"/>
      <c r="AV611" s="250"/>
      <c r="AW611" s="250"/>
      <c r="AX611" s="250"/>
      <c r="AY611" s="250"/>
      <c r="AZ611" s="250"/>
      <c r="BA611" s="250"/>
      <c r="BB611" s="250"/>
      <c r="BC611" s="250"/>
      <c r="BD611" s="250"/>
      <c r="BE611" s="250"/>
      <c r="BF611" s="250"/>
      <c r="BG611" s="250"/>
      <c r="BH611" s="250"/>
      <c r="BI611" s="250"/>
      <c r="BJ611" s="250"/>
      <c r="BK611" s="250"/>
      <c r="BL611" s="250"/>
      <c r="BM611" s="250"/>
      <c r="BN611" s="250"/>
      <c r="BO611" s="250"/>
      <c r="BP611" s="250"/>
      <c r="BQ611" s="250"/>
      <c r="BR611" s="250"/>
      <c r="BS611" s="250"/>
      <c r="BT611" s="250"/>
      <c r="BU611" s="250"/>
      <c r="BV611" s="250"/>
      <c r="BW611" s="250"/>
      <c r="BX611" s="250"/>
      <c r="BY611" s="250"/>
      <c r="BZ611" s="250"/>
      <c r="CA611" s="250"/>
      <c r="CB611" s="250"/>
      <c r="CC611" s="250"/>
      <c r="CD611" s="250"/>
      <c r="CE611" s="250"/>
      <c r="CF611" s="250"/>
      <c r="CG611" s="250"/>
      <c r="CH611" s="250"/>
      <c r="CI611" s="250"/>
      <c r="CJ611" s="250"/>
      <c r="CK611" s="250"/>
      <c r="CL611" s="250"/>
      <c r="CM611" s="250"/>
      <c r="CN611" s="250"/>
      <c r="CO611" s="250"/>
      <c r="CP611" s="250"/>
      <c r="CQ611" s="250"/>
      <c r="CR611" s="250"/>
      <c r="CS611" s="250"/>
      <c r="CT611" s="250"/>
      <c r="CU611" s="250"/>
      <c r="CV611" s="250"/>
      <c r="CW611" s="250"/>
      <c r="CX611" s="250"/>
      <c r="CY611" s="250"/>
      <c r="CZ611" s="250"/>
      <c r="DA611" s="250"/>
      <c r="DB611" s="250"/>
      <c r="DC611" s="250"/>
      <c r="DD611" s="250"/>
      <c r="DE611" s="250"/>
      <c r="DF611" s="250"/>
      <c r="DG611" s="250"/>
      <c r="DH611" s="250"/>
      <c r="DI611" s="250"/>
      <c r="DJ611" s="250"/>
      <c r="DK611" s="250"/>
      <c r="DL611" s="250"/>
      <c r="DM611" s="250"/>
      <c r="DN611" s="250"/>
      <c r="DO611" s="250"/>
      <c r="DP611" s="250"/>
      <c r="DQ611" s="250"/>
      <c r="DR611" s="250"/>
      <c r="DS611" s="250"/>
      <c r="DT611" s="250"/>
      <c r="DU611" s="250"/>
      <c r="DV611" s="250"/>
      <c r="DW611" s="250"/>
      <c r="DX611" s="250"/>
      <c r="DY611" s="250"/>
      <c r="DZ611" s="250"/>
      <c r="EA611" s="250"/>
      <c r="EB611" s="250"/>
      <c r="EC611" s="250"/>
      <c r="ED611" s="250"/>
      <c r="EE611" s="250"/>
      <c r="EF611" s="250"/>
      <c r="EG611" s="250"/>
      <c r="EH611" s="250"/>
      <c r="EI611" s="250"/>
      <c r="EJ611" s="250"/>
      <c r="EK611" s="250"/>
      <c r="EL611" s="250"/>
      <c r="EM611" s="250"/>
      <c r="EN611" s="250"/>
      <c r="EO611" s="250"/>
      <c r="EP611" s="250"/>
      <c r="EQ611" s="250"/>
      <c r="ER611" s="250"/>
      <c r="ES611" s="250"/>
      <c r="ET611" s="250"/>
      <c r="EU611" s="250"/>
      <c r="EV611" s="250"/>
      <c r="EW611" s="250"/>
      <c r="EX611" s="250"/>
      <c r="EY611" s="250"/>
      <c r="EZ611" s="250"/>
      <c r="FA611" s="250"/>
      <c r="FB611" s="250"/>
      <c r="FC611" s="250"/>
      <c r="FD611" s="250"/>
      <c r="FE611" s="250"/>
      <c r="FF611" s="250"/>
      <c r="FG611" s="250"/>
      <c r="FH611" s="250"/>
      <c r="FI611" s="250"/>
      <c r="FJ611" s="250"/>
      <c r="FK611" s="250"/>
      <c r="FL611" s="250"/>
      <c r="FM611" s="250"/>
      <c r="FN611" s="250"/>
      <c r="FO611" s="250"/>
      <c r="FP611" s="250"/>
      <c r="FQ611" s="250"/>
      <c r="FR611" s="250"/>
      <c r="FS611" s="250"/>
      <c r="FT611" s="250"/>
      <c r="FU611" s="250"/>
      <c r="FV611" s="250"/>
      <c r="FW611" s="250"/>
      <c r="FX611" s="250"/>
      <c r="FY611" s="250"/>
      <c r="FZ611" s="250"/>
      <c r="GA611" s="250"/>
      <c r="GB611" s="250"/>
      <c r="GC611" s="250"/>
      <c r="GD611" s="250"/>
      <c r="GE611" s="250"/>
      <c r="GF611" s="250"/>
      <c r="GG611" s="250"/>
      <c r="GH611" s="250"/>
      <c r="GI611" s="250"/>
      <c r="GJ611" s="250"/>
      <c r="GK611" s="250"/>
      <c r="GL611" s="250"/>
      <c r="GM611" s="250"/>
      <c r="GN611" s="250"/>
      <c r="GO611" s="250"/>
      <c r="GP611" s="250"/>
      <c r="GQ611" s="250"/>
      <c r="GR611" s="250"/>
      <c r="GS611" s="250"/>
      <c r="GT611" s="250"/>
      <c r="GU611" s="250"/>
      <c r="GV611" s="250"/>
      <c r="GW611" s="250"/>
      <c r="GX611" s="250"/>
      <c r="GY611" s="250"/>
      <c r="GZ611" s="250"/>
      <c r="HA611" s="250"/>
      <c r="HB611" s="250"/>
      <c r="HC611" s="250"/>
      <c r="HD611" s="250"/>
      <c r="HE611" s="250"/>
      <c r="HF611" s="250"/>
      <c r="HG611" s="250"/>
      <c r="HH611" s="250"/>
      <c r="HI611" s="250"/>
      <c r="HJ611" s="250"/>
      <c r="HK611" s="250"/>
      <c r="HL611" s="250"/>
      <c r="HM611" s="250"/>
      <c r="HN611" s="250"/>
      <c r="HO611" s="250"/>
      <c r="HP611" s="250"/>
      <c r="HQ611" s="250"/>
      <c r="HR611" s="250"/>
      <c r="HS611" s="250"/>
      <c r="HT611" s="250"/>
      <c r="HU611" s="250"/>
      <c r="HV611" s="250"/>
      <c r="HW611" s="250"/>
      <c r="HX611" s="250"/>
      <c r="HY611" s="250"/>
      <c r="HZ611" s="250"/>
      <c r="IA611" s="250"/>
      <c r="IB611" s="250"/>
      <c r="IC611" s="250"/>
      <c r="ID611" s="250"/>
      <c r="IE611" s="250"/>
      <c r="IF611" s="250"/>
      <c r="IG611" s="250"/>
      <c r="IH611" s="250"/>
      <c r="II611" s="250"/>
      <c r="IJ611" s="250"/>
      <c r="IK611" s="250"/>
      <c r="IL611" s="250"/>
      <c r="IM611" s="250"/>
      <c r="IN611" s="250"/>
      <c r="IO611" s="250"/>
      <c r="IP611" s="250"/>
      <c r="IQ611" s="250"/>
      <c r="IR611" s="250"/>
      <c r="IS611" s="250"/>
      <c r="IT611" s="250"/>
      <c r="IU611" s="250"/>
      <c r="IV611" s="250"/>
      <c r="IW611" s="250"/>
      <c r="IX611" s="250"/>
      <c r="IY611" s="250"/>
      <c r="IZ611" s="250"/>
      <c r="JA611" s="250"/>
      <c r="JB611" s="250"/>
      <c r="JC611" s="250"/>
      <c r="JD611" s="250"/>
      <c r="JE611" s="250"/>
      <c r="JF611" s="250"/>
      <c r="JG611" s="250"/>
      <c r="JH611" s="250"/>
      <c r="JI611" s="250"/>
      <c r="JJ611" s="250"/>
      <c r="JK611" s="250"/>
      <c r="JL611" s="250"/>
      <c r="JM611" s="250"/>
      <c r="JN611" s="250"/>
      <c r="JO611" s="250"/>
      <c r="JP611" s="250"/>
      <c r="JQ611" s="250"/>
      <c r="JR611" s="250"/>
      <c r="JS611" s="250"/>
      <c r="JT611" s="250"/>
      <c r="JU611" s="250"/>
      <c r="JV611" s="250"/>
      <c r="JW611" s="250"/>
      <c r="JX611" s="250"/>
      <c r="JY611" s="250"/>
      <c r="JZ611" s="250"/>
      <c r="KA611" s="250"/>
      <c r="KB611" s="250"/>
      <c r="KC611" s="250"/>
      <c r="KD611" s="250"/>
      <c r="KE611" s="250"/>
      <c r="KF611" s="250"/>
      <c r="KG611" s="250"/>
      <c r="KH611" s="250"/>
      <c r="KI611" s="250"/>
      <c r="KJ611" s="250"/>
      <c r="KK611" s="250"/>
      <c r="KL611" s="250"/>
      <c r="KM611" s="250"/>
      <c r="KN611" s="250"/>
      <c r="KO611" s="250"/>
      <c r="KP611" s="250"/>
      <c r="KQ611" s="250"/>
      <c r="KR611" s="250"/>
      <c r="KS611" s="250"/>
      <c r="KT611" s="250"/>
      <c r="KU611" s="250"/>
      <c r="KV611" s="250"/>
      <c r="KW611" s="250"/>
      <c r="KX611" s="250"/>
      <c r="KY611" s="250"/>
      <c r="KZ611" s="250"/>
      <c r="LA611" s="250"/>
      <c r="LB611" s="250"/>
      <c r="LC611" s="250"/>
      <c r="LD611" s="250"/>
      <c r="LE611" s="250"/>
      <c r="LF611" s="250"/>
      <c r="LG611" s="250"/>
      <c r="LH611" s="250"/>
      <c r="LI611" s="250"/>
      <c r="LJ611" s="250"/>
      <c r="LK611" s="250"/>
      <c r="LL611" s="250"/>
      <c r="LM611" s="250"/>
      <c r="LN611" s="250"/>
      <c r="LO611" s="250"/>
      <c r="LP611" s="250"/>
      <c r="LQ611" s="250"/>
      <c r="LR611" s="250"/>
      <c r="LS611" s="250"/>
      <c r="LT611" s="250"/>
      <c r="LU611" s="250"/>
      <c r="LV611" s="250"/>
      <c r="LW611" s="250"/>
      <c r="LX611" s="250"/>
      <c r="LY611" s="250"/>
      <c r="LZ611" s="250"/>
      <c r="MA611" s="250"/>
      <c r="MB611" s="250"/>
      <c r="MC611" s="250"/>
      <c r="MD611" s="250"/>
      <c r="ME611" s="250"/>
      <c r="MF611" s="250"/>
      <c r="MG611" s="250"/>
      <c r="MH611" s="250"/>
      <c r="MI611" s="250"/>
      <c r="MJ611" s="250"/>
      <c r="MK611" s="250"/>
      <c r="ML611" s="250"/>
      <c r="MM611" s="250"/>
      <c r="MN611" s="250"/>
      <c r="MO611" s="250"/>
      <c r="MP611" s="250"/>
      <c r="MQ611" s="250"/>
      <c r="MR611" s="250"/>
      <c r="MS611" s="250"/>
      <c r="MT611" s="250"/>
      <c r="MU611" s="250"/>
      <c r="MV611" s="250"/>
      <c r="MW611" s="250"/>
      <c r="MX611" s="250"/>
      <c r="MY611" s="250"/>
      <c r="MZ611" s="250"/>
      <c r="NA611" s="250"/>
      <c r="NB611" s="250"/>
      <c r="NC611" s="250"/>
      <c r="ND611" s="250"/>
      <c r="NE611" s="250"/>
      <c r="NF611" s="250"/>
      <c r="NG611" s="250"/>
      <c r="NH611" s="250"/>
      <c r="NI611" s="250"/>
      <c r="NJ611" s="250"/>
      <c r="NK611" s="250"/>
      <c r="NL611" s="250"/>
      <c r="NM611" s="250"/>
      <c r="NN611" s="250"/>
      <c r="NO611" s="250"/>
      <c r="NP611" s="250"/>
      <c r="NQ611" s="250"/>
      <c r="NR611" s="250"/>
      <c r="NS611" s="250"/>
      <c r="NT611" s="250"/>
      <c r="NU611" s="250"/>
      <c r="NV611" s="250"/>
      <c r="NW611" s="250"/>
      <c r="NX611" s="250"/>
      <c r="NY611" s="250"/>
      <c r="NZ611" s="250"/>
      <c r="OA611" s="250"/>
      <c r="OB611" s="250"/>
      <c r="OC611" s="250"/>
      <c r="OD611" s="250"/>
      <c r="OE611" s="250"/>
      <c r="OF611" s="250"/>
      <c r="OG611" s="250"/>
      <c r="OH611" s="250"/>
      <c r="OI611" s="250"/>
      <c r="OJ611" s="250"/>
      <c r="OK611" s="250"/>
      <c r="OL611" s="250"/>
      <c r="OM611" s="250"/>
      <c r="ON611" s="250"/>
      <c r="OO611" s="250"/>
      <c r="OP611" s="250"/>
      <c r="OQ611" s="250"/>
      <c r="OR611" s="250"/>
      <c r="OS611" s="250"/>
      <c r="OT611" s="250"/>
      <c r="OU611" s="250"/>
      <c r="OV611" s="250"/>
      <c r="OW611" s="250"/>
      <c r="OX611" s="250"/>
      <c r="OY611" s="250"/>
      <c r="OZ611" s="250"/>
      <c r="PA611" s="250"/>
      <c r="PB611" s="250"/>
      <c r="PC611" s="250"/>
      <c r="PD611" s="250"/>
      <c r="PE611" s="250"/>
      <c r="PF611" s="250"/>
      <c r="PG611" s="250"/>
      <c r="PH611" s="250"/>
      <c r="PI611" s="250"/>
      <c r="PJ611" s="250"/>
      <c r="PK611" s="250"/>
      <c r="PL611" s="250"/>
      <c r="PM611" s="250"/>
      <c r="PN611" s="250"/>
      <c r="PO611" s="250"/>
      <c r="PP611" s="250"/>
      <c r="PQ611" s="250"/>
      <c r="PR611" s="250"/>
      <c r="PS611" s="250"/>
      <c r="PT611" s="250"/>
      <c r="PU611" s="250"/>
      <c r="PV611" s="250"/>
      <c r="PW611" s="250"/>
      <c r="PX611" s="250"/>
      <c r="PY611" s="250"/>
      <c r="PZ611" s="250"/>
      <c r="QA611" s="250"/>
      <c r="QB611" s="250"/>
      <c r="QC611" s="250"/>
      <c r="QD611" s="250"/>
      <c r="QE611" s="250"/>
      <c r="QF611" s="250"/>
      <c r="QG611" s="250"/>
      <c r="QH611" s="250"/>
      <c r="QI611" s="250"/>
      <c r="QJ611" s="250"/>
      <c r="QK611" s="250"/>
      <c r="QL611" s="250"/>
      <c r="QM611" s="250"/>
      <c r="QN611" s="250"/>
      <c r="QO611" s="250"/>
      <c r="QP611" s="250"/>
      <c r="QQ611" s="250"/>
      <c r="QR611" s="250"/>
      <c r="QS611" s="250"/>
      <c r="QT611" s="250"/>
      <c r="QU611" s="250"/>
      <c r="QV611" s="250"/>
      <c r="QW611" s="250"/>
      <c r="QX611" s="250"/>
      <c r="QY611" s="250"/>
      <c r="QZ611" s="250"/>
      <c r="RA611" s="250"/>
      <c r="RB611" s="250"/>
      <c r="RC611" s="250"/>
      <c r="RD611" s="250"/>
      <c r="RE611" s="250"/>
      <c r="RF611" s="250"/>
      <c r="RG611" s="250"/>
      <c r="RH611" s="250"/>
      <c r="RI611" s="250"/>
      <c r="RJ611" s="250"/>
      <c r="RK611" s="250"/>
      <c r="RL611" s="250"/>
      <c r="RM611" s="250"/>
      <c r="RN611" s="250"/>
      <c r="RO611" s="250"/>
      <c r="RP611" s="250"/>
      <c r="RQ611" s="250"/>
      <c r="RR611" s="250"/>
      <c r="RS611" s="250"/>
      <c r="RT611" s="250"/>
      <c r="RU611" s="250"/>
      <c r="RV611" s="250"/>
      <c r="RW611" s="250"/>
      <c r="RX611" s="250"/>
      <c r="RY611" s="250"/>
      <c r="RZ611" s="250"/>
      <c r="SA611" s="250"/>
      <c r="SB611" s="250"/>
      <c r="SC611" s="250"/>
      <c r="SD611" s="250"/>
      <c r="SE611" s="250"/>
      <c r="SF611" s="250"/>
      <c r="SG611" s="250"/>
      <c r="SH611" s="250"/>
      <c r="SI611" s="250"/>
      <c r="SJ611" s="250"/>
      <c r="SK611" s="250"/>
      <c r="SL611" s="250"/>
      <c r="SM611" s="250"/>
      <c r="SN611" s="250"/>
      <c r="SO611" s="250"/>
      <c r="SP611" s="250"/>
      <c r="SQ611" s="250"/>
      <c r="SR611" s="250"/>
      <c r="SS611" s="250"/>
      <c r="ST611" s="250"/>
      <c r="SU611" s="250"/>
      <c r="SV611" s="250"/>
      <c r="SW611" s="250"/>
      <c r="SX611" s="250"/>
      <c r="SY611" s="250"/>
      <c r="SZ611" s="250"/>
      <c r="TA611" s="250"/>
      <c r="TB611" s="250"/>
      <c r="TC611" s="250"/>
      <c r="TD611" s="250"/>
      <c r="TE611" s="250"/>
      <c r="TF611" s="250"/>
      <c r="TG611" s="250"/>
      <c r="TH611" s="250"/>
      <c r="TI611" s="250"/>
      <c r="TJ611" s="250"/>
      <c r="TK611" s="250"/>
      <c r="TL611" s="250"/>
      <c r="TM611" s="250"/>
      <c r="TN611" s="250"/>
      <c r="TO611" s="250"/>
      <c r="TP611" s="250"/>
      <c r="TQ611" s="250"/>
      <c r="TR611" s="250"/>
      <c r="TS611" s="250"/>
      <c r="TT611" s="250"/>
      <c r="TU611" s="250"/>
      <c r="TV611" s="250"/>
      <c r="TW611" s="250"/>
      <c r="TX611" s="250"/>
      <c r="TY611" s="250"/>
      <c r="TZ611" s="250"/>
      <c r="UA611" s="250"/>
      <c r="UB611" s="250"/>
      <c r="UC611" s="250"/>
      <c r="UD611" s="250"/>
      <c r="UE611" s="250"/>
      <c r="UF611" s="250"/>
      <c r="UG611" s="250"/>
      <c r="UH611" s="250"/>
      <c r="UI611" s="250"/>
      <c r="UJ611" s="250"/>
      <c r="UK611" s="250"/>
      <c r="UL611" s="250"/>
      <c r="UM611" s="250"/>
      <c r="UN611" s="250"/>
      <c r="UO611" s="250"/>
      <c r="UP611" s="250"/>
      <c r="UQ611" s="250"/>
      <c r="UR611" s="250"/>
      <c r="US611" s="250"/>
      <c r="UT611" s="250"/>
      <c r="UU611" s="250"/>
      <c r="UV611" s="250"/>
      <c r="UW611" s="250"/>
      <c r="UX611" s="250"/>
      <c r="UY611" s="250"/>
      <c r="UZ611" s="250"/>
      <c r="VA611" s="250"/>
      <c r="VB611" s="250"/>
      <c r="VC611" s="250"/>
      <c r="VD611" s="250"/>
      <c r="VE611" s="250"/>
      <c r="VF611" s="250"/>
      <c r="VG611" s="250"/>
      <c r="VH611" s="250"/>
      <c r="VI611" s="250"/>
      <c r="VJ611" s="250"/>
      <c r="VK611" s="250"/>
      <c r="VL611" s="250"/>
      <c r="VM611" s="250"/>
      <c r="VN611" s="250"/>
      <c r="VO611" s="250"/>
      <c r="VP611" s="250"/>
      <c r="VQ611" s="250"/>
      <c r="VR611" s="250"/>
      <c r="VS611" s="250"/>
      <c r="VT611" s="250"/>
      <c r="VU611" s="250"/>
      <c r="VV611" s="250"/>
      <c r="VW611" s="250"/>
      <c r="VX611" s="250"/>
      <c r="VY611" s="250"/>
      <c r="VZ611" s="250"/>
      <c r="WA611" s="250"/>
      <c r="WB611" s="250"/>
      <c r="WC611" s="250"/>
      <c r="WD611" s="250"/>
      <c r="WE611" s="250"/>
      <c r="WF611" s="250"/>
      <c r="WG611" s="250"/>
      <c r="WH611" s="250"/>
      <c r="WI611" s="250"/>
      <c r="WJ611" s="250"/>
      <c r="WK611" s="250"/>
      <c r="WL611" s="250"/>
      <c r="WM611" s="250"/>
      <c r="WN611" s="250"/>
      <c r="WO611" s="250"/>
      <c r="WP611" s="250"/>
      <c r="WQ611" s="250"/>
      <c r="WR611" s="250"/>
      <c r="WS611" s="250"/>
      <c r="WT611" s="250"/>
      <c r="WU611" s="250"/>
      <c r="WV611" s="250"/>
      <c r="WW611" s="250"/>
      <c r="WX611" s="250"/>
      <c r="WY611" s="250"/>
      <c r="WZ611" s="250"/>
      <c r="XA611" s="250"/>
      <c r="XB611" s="250"/>
      <c r="XC611" s="250"/>
      <c r="XD611" s="250"/>
      <c r="XE611" s="250"/>
      <c r="XF611" s="250"/>
      <c r="XG611" s="250"/>
      <c r="XH611" s="250"/>
      <c r="XI611" s="250"/>
      <c r="XJ611" s="250"/>
      <c r="XK611" s="250"/>
      <c r="XL611" s="250"/>
      <c r="XM611" s="250"/>
      <c r="XN611" s="250"/>
      <c r="XO611" s="250"/>
      <c r="XP611" s="250"/>
      <c r="XQ611" s="250"/>
      <c r="XR611" s="250"/>
      <c r="XS611" s="250"/>
      <c r="XT611" s="250"/>
      <c r="XU611" s="250"/>
      <c r="XV611" s="250"/>
      <c r="XW611" s="250"/>
      <c r="XX611" s="250"/>
      <c r="XY611" s="250"/>
      <c r="XZ611" s="250"/>
      <c r="YA611" s="250"/>
      <c r="YB611" s="250"/>
      <c r="YC611" s="250"/>
      <c r="YD611" s="250"/>
      <c r="YE611" s="250"/>
      <c r="YF611" s="250"/>
      <c r="YG611" s="250"/>
      <c r="YH611" s="250"/>
      <c r="YI611" s="250"/>
      <c r="YJ611" s="250"/>
      <c r="YK611" s="250"/>
      <c r="YL611" s="250"/>
      <c r="YM611" s="250"/>
      <c r="YN611" s="250"/>
      <c r="YO611" s="250"/>
      <c r="YP611" s="250"/>
      <c r="YQ611" s="250"/>
      <c r="YR611" s="250"/>
      <c r="YS611" s="250"/>
      <c r="YT611" s="250"/>
      <c r="YU611" s="250"/>
      <c r="YV611" s="250"/>
      <c r="YW611" s="250"/>
      <c r="YX611" s="250"/>
      <c r="YY611" s="250"/>
      <c r="YZ611" s="250"/>
      <c r="ZA611" s="250"/>
      <c r="ZB611" s="250"/>
      <c r="ZC611" s="250"/>
      <c r="ZD611" s="250"/>
      <c r="ZE611" s="250"/>
      <c r="ZF611" s="250"/>
      <c r="ZG611" s="250"/>
      <c r="ZH611" s="250"/>
      <c r="ZI611" s="250"/>
      <c r="ZJ611" s="250"/>
      <c r="ZK611" s="250"/>
      <c r="ZL611" s="250"/>
      <c r="ZM611" s="250"/>
      <c r="ZN611" s="250"/>
      <c r="ZO611" s="250"/>
      <c r="ZP611" s="250"/>
      <c r="ZQ611" s="250"/>
      <c r="ZR611" s="250"/>
      <c r="ZS611" s="250"/>
      <c r="ZT611" s="250"/>
      <c r="ZU611" s="250"/>
      <c r="ZV611" s="250"/>
      <c r="ZW611" s="250"/>
      <c r="ZX611" s="250"/>
      <c r="ZY611" s="250"/>
      <c r="ZZ611" s="250"/>
      <c r="AAA611" s="250"/>
      <c r="AAB611" s="250"/>
      <c r="AAC611" s="250"/>
      <c r="AAD611" s="250"/>
      <c r="AAE611" s="250"/>
      <c r="AAF611" s="250"/>
      <c r="AAG611" s="250"/>
      <c r="AAH611" s="250"/>
      <c r="AAI611" s="250"/>
      <c r="AAJ611" s="250"/>
      <c r="AAK611" s="250"/>
      <c r="AAL611" s="250"/>
      <c r="AAM611" s="250"/>
      <c r="AAN611" s="250"/>
      <c r="AAO611" s="250"/>
      <c r="AAP611" s="250"/>
      <c r="AAQ611" s="250"/>
      <c r="AAR611" s="250"/>
      <c r="AAS611" s="250"/>
      <c r="AAT611" s="250"/>
      <c r="AAU611" s="250"/>
      <c r="AAV611" s="250"/>
      <c r="AAW611" s="250"/>
      <c r="AAX611" s="250"/>
      <c r="AAY611" s="250"/>
      <c r="AAZ611" s="250"/>
      <c r="ABA611" s="250"/>
      <c r="ABB611" s="250"/>
      <c r="ABC611" s="250"/>
      <c r="ABD611" s="250"/>
      <c r="ABE611" s="250"/>
      <c r="ABF611" s="250"/>
      <c r="ABG611" s="250"/>
      <c r="ABH611" s="250"/>
      <c r="ABI611" s="250"/>
      <c r="ABJ611" s="250"/>
      <c r="ABK611" s="250"/>
      <c r="ABL611" s="250"/>
      <c r="ABM611" s="250"/>
      <c r="ABN611" s="250"/>
      <c r="ABO611" s="250"/>
      <c r="ABP611" s="250"/>
      <c r="ABQ611" s="250"/>
      <c r="ABR611" s="250"/>
      <c r="ABS611" s="250"/>
      <c r="ABT611" s="250"/>
      <c r="ABU611" s="250"/>
      <c r="ABV611" s="250"/>
      <c r="ABW611" s="250"/>
      <c r="ABX611" s="250"/>
      <c r="ABY611" s="250"/>
      <c r="ABZ611" s="250"/>
      <c r="ACA611" s="250"/>
      <c r="ACB611" s="250"/>
      <c r="ACC611" s="250"/>
      <c r="ACD611" s="250"/>
      <c r="ACE611" s="250"/>
      <c r="ACF611" s="250"/>
      <c r="ACG611" s="250"/>
      <c r="ACH611" s="250"/>
      <c r="ACI611" s="250"/>
      <c r="ACJ611" s="250"/>
      <c r="ACK611" s="250"/>
      <c r="ACL611" s="250"/>
      <c r="ACM611" s="250"/>
      <c r="ACN611" s="250"/>
      <c r="ACO611" s="250"/>
      <c r="ACP611" s="250"/>
      <c r="ACQ611" s="250"/>
      <c r="ACR611" s="250"/>
      <c r="ACS611" s="250"/>
      <c r="ACT611" s="250"/>
      <c r="ACU611" s="250"/>
      <c r="ACV611" s="250"/>
      <c r="ACW611" s="250"/>
      <c r="ACX611" s="250"/>
      <c r="ACY611" s="250"/>
      <c r="ACZ611" s="250"/>
      <c r="ADA611" s="250"/>
      <c r="ADB611" s="250"/>
      <c r="ADC611" s="250"/>
      <c r="ADD611" s="250"/>
      <c r="ADE611" s="250"/>
      <c r="ADF611" s="250"/>
      <c r="ADG611" s="250"/>
      <c r="ADH611" s="250"/>
      <c r="ADI611" s="250"/>
      <c r="ADJ611" s="250"/>
      <c r="ADK611" s="250"/>
      <c r="ADL611" s="250"/>
      <c r="ADM611" s="250"/>
      <c r="ADN611" s="250"/>
      <c r="ADO611" s="250"/>
      <c r="ADP611" s="250"/>
      <c r="ADQ611" s="250"/>
      <c r="ADR611" s="250"/>
      <c r="ADS611" s="250"/>
      <c r="ADT611" s="250"/>
      <c r="ADU611" s="250"/>
      <c r="ADV611" s="250"/>
      <c r="ADW611" s="250"/>
      <c r="ADX611" s="250"/>
      <c r="ADY611" s="250"/>
      <c r="ADZ611" s="250"/>
      <c r="AEA611" s="250"/>
      <c r="AEB611" s="250"/>
      <c r="AEC611" s="250"/>
      <c r="AED611" s="250"/>
      <c r="AEE611" s="250"/>
      <c r="AEF611" s="250"/>
      <c r="AEG611" s="250"/>
      <c r="AEH611" s="250"/>
      <c r="AEI611" s="250"/>
      <c r="AEJ611" s="250"/>
      <c r="AEK611" s="250"/>
      <c r="AEL611" s="250"/>
      <c r="AEM611" s="250"/>
      <c r="AEN611" s="250"/>
      <c r="AEO611" s="250"/>
      <c r="AEP611" s="250"/>
      <c r="AEQ611" s="250"/>
      <c r="AER611" s="250"/>
      <c r="AES611" s="250"/>
      <c r="AET611" s="250"/>
      <c r="AEU611" s="250"/>
      <c r="AEV611" s="250"/>
      <c r="AEW611" s="250"/>
      <c r="AEX611" s="250"/>
      <c r="AEY611" s="250"/>
      <c r="AEZ611" s="250"/>
      <c r="AFA611" s="250"/>
      <c r="AFB611" s="250"/>
      <c r="AFC611" s="250"/>
      <c r="AFD611" s="250"/>
      <c r="AFE611" s="250"/>
      <c r="AFF611" s="250"/>
      <c r="AFG611" s="250"/>
      <c r="AFH611" s="250"/>
      <c r="AFI611" s="250"/>
      <c r="AFJ611" s="250"/>
      <c r="AFK611" s="250"/>
      <c r="AFL611" s="250"/>
      <c r="AFM611" s="250"/>
      <c r="AFN611" s="250"/>
      <c r="AFO611" s="250"/>
      <c r="AFP611" s="250"/>
      <c r="AFQ611" s="250"/>
      <c r="AFR611" s="250"/>
      <c r="AFS611" s="250"/>
      <c r="AFT611" s="250"/>
      <c r="AFU611" s="250"/>
      <c r="AFV611" s="250"/>
      <c r="AFW611" s="250"/>
      <c r="AFX611" s="250"/>
      <c r="AFY611" s="250"/>
      <c r="AFZ611" s="250"/>
      <c r="AGA611" s="250"/>
      <c r="AGB611" s="250"/>
      <c r="AGC611" s="250"/>
      <c r="AGD611" s="250"/>
      <c r="AGE611" s="250"/>
      <c r="AGF611" s="250"/>
      <c r="AGG611" s="250"/>
      <c r="AGH611" s="250"/>
      <c r="AGI611" s="250"/>
      <c r="AGJ611" s="250"/>
      <c r="AGK611" s="250"/>
      <c r="AGL611" s="250"/>
      <c r="AGM611" s="250"/>
      <c r="AGN611" s="250"/>
      <c r="AGO611" s="250"/>
      <c r="AGP611" s="250"/>
      <c r="AGQ611" s="250"/>
      <c r="AGR611" s="250"/>
      <c r="AGS611" s="250"/>
      <c r="AGT611" s="250"/>
      <c r="AGU611" s="250"/>
      <c r="AGV611" s="250"/>
      <c r="AGW611" s="250"/>
      <c r="AGX611" s="250"/>
      <c r="AGY611" s="250"/>
      <c r="AGZ611" s="250"/>
      <c r="AHA611" s="250"/>
      <c r="AHB611" s="250"/>
      <c r="AHC611" s="250"/>
      <c r="AHD611" s="250"/>
      <c r="AHE611" s="250"/>
      <c r="AHF611" s="250"/>
      <c r="AHG611" s="250"/>
      <c r="AHH611" s="250"/>
      <c r="AHI611" s="250"/>
      <c r="AHJ611" s="250"/>
      <c r="AHK611" s="250"/>
      <c r="AHL611" s="250"/>
      <c r="AHM611" s="250"/>
      <c r="AHN611" s="250"/>
      <c r="AHO611" s="250"/>
      <c r="AHP611" s="250"/>
      <c r="AHQ611" s="250"/>
      <c r="AHR611" s="250"/>
      <c r="AHS611" s="250"/>
      <c r="AHT611" s="250"/>
      <c r="AHU611" s="250"/>
      <c r="AHV611" s="250"/>
      <c r="AHW611" s="250"/>
      <c r="AHX611" s="250"/>
      <c r="AHY611" s="250"/>
      <c r="AHZ611" s="250"/>
      <c r="AIA611" s="250"/>
      <c r="AIB611" s="250"/>
      <c r="AIC611" s="250"/>
      <c r="AID611" s="250"/>
      <c r="AIE611" s="250"/>
      <c r="AIF611" s="250"/>
      <c r="AIG611" s="250"/>
      <c r="AIH611" s="250"/>
      <c r="AII611" s="250"/>
      <c r="AIJ611" s="250"/>
      <c r="AIK611" s="250"/>
      <c r="AIL611" s="250"/>
      <c r="AIM611" s="250"/>
      <c r="AIN611" s="250"/>
      <c r="AIO611" s="250"/>
      <c r="AIP611" s="250"/>
      <c r="AIQ611" s="250"/>
      <c r="AIR611" s="250"/>
      <c r="AIS611" s="250"/>
      <c r="AIT611" s="250"/>
      <c r="AIU611" s="250"/>
      <c r="AIV611" s="250"/>
      <c r="AIW611" s="250"/>
      <c r="AIX611" s="250"/>
      <c r="AIY611" s="250"/>
      <c r="AIZ611" s="250"/>
      <c r="AJA611" s="250"/>
      <c r="AJB611" s="250"/>
      <c r="AJC611" s="250"/>
      <c r="AJD611" s="250"/>
      <c r="AJE611" s="250"/>
      <c r="AJF611" s="250"/>
      <c r="AJG611" s="250"/>
      <c r="AJH611" s="250"/>
      <c r="AJI611" s="250"/>
      <c r="AJJ611" s="250"/>
      <c r="AJK611" s="250"/>
      <c r="AJL611" s="250"/>
      <c r="AJM611" s="250"/>
      <c r="AJN611" s="250"/>
      <c r="AJO611" s="250"/>
      <c r="AJP611" s="250"/>
      <c r="AJQ611" s="250"/>
      <c r="AJR611" s="250"/>
      <c r="AJS611" s="250"/>
      <c r="AJT611" s="250"/>
      <c r="AJU611" s="250"/>
      <c r="AJV611" s="250"/>
      <c r="AJW611" s="250"/>
      <c r="AJX611" s="250"/>
      <c r="AJY611" s="250"/>
      <c r="AJZ611" s="250"/>
      <c r="AKA611" s="250"/>
      <c r="AKB611" s="250"/>
      <c r="AKC611" s="250"/>
      <c r="AKD611" s="250"/>
      <c r="AKE611" s="250"/>
      <c r="AKF611" s="250"/>
      <c r="AKG611" s="250"/>
      <c r="AKH611" s="250"/>
      <c r="AKI611" s="250"/>
      <c r="AKJ611" s="250"/>
      <c r="AKK611" s="250"/>
      <c r="AKL611" s="250"/>
      <c r="AKM611" s="250"/>
      <c r="AKN611" s="250"/>
      <c r="AKO611" s="250"/>
      <c r="AKP611" s="250"/>
      <c r="AKQ611" s="250"/>
      <c r="AKR611" s="250"/>
      <c r="AKS611" s="250"/>
      <c r="AKT611" s="250"/>
      <c r="AKU611" s="250"/>
      <c r="AKV611" s="250"/>
      <c r="AKW611" s="250"/>
      <c r="AKX611" s="250"/>
      <c r="AKY611" s="250"/>
      <c r="AKZ611" s="250"/>
      <c r="ALA611" s="250"/>
      <c r="ALB611" s="250"/>
      <c r="ALC611" s="250"/>
      <c r="ALD611" s="250"/>
    </row>
    <row r="612" spans="1:992" s="5" customFormat="1" ht="12.75" customHeight="1">
      <c r="A612" s="2415"/>
      <c r="B612" s="2387"/>
      <c r="C612" s="2589"/>
      <c r="D612" s="716" t="s">
        <v>302</v>
      </c>
      <c r="E612" s="271">
        <f t="shared" si="10"/>
        <v>0</v>
      </c>
      <c r="F612" s="271">
        <f t="shared" si="10"/>
        <v>0</v>
      </c>
      <c r="G612" s="2416"/>
      <c r="H612" s="723"/>
      <c r="I612" s="723"/>
      <c r="J612" s="723"/>
      <c r="K612" s="723"/>
      <c r="L612" s="2804"/>
      <c r="M612" s="580"/>
      <c r="N612" s="250"/>
      <c r="O612" s="250"/>
      <c r="P612" s="250"/>
      <c r="Q612" s="250"/>
      <c r="R612" s="250"/>
      <c r="S612" s="250"/>
      <c r="T612" s="250"/>
      <c r="U612" s="250"/>
      <c r="V612" s="250"/>
      <c r="W612" s="250"/>
      <c r="X612" s="250"/>
      <c r="Y612" s="250"/>
      <c r="Z612" s="250"/>
      <c r="AA612" s="250"/>
      <c r="AB612" s="250"/>
      <c r="AC612" s="250"/>
      <c r="AD612" s="250"/>
      <c r="AE612" s="250"/>
      <c r="AF612" s="250"/>
      <c r="AG612" s="250"/>
      <c r="AH612" s="250"/>
      <c r="AI612" s="250"/>
      <c r="AJ612" s="250"/>
      <c r="AK612" s="250"/>
      <c r="AL612" s="250"/>
      <c r="AM612" s="250"/>
      <c r="AN612" s="250"/>
      <c r="AO612" s="250"/>
      <c r="AP612" s="250"/>
      <c r="AQ612" s="250"/>
      <c r="AR612" s="250"/>
      <c r="AS612" s="250"/>
      <c r="AT612" s="250"/>
      <c r="AU612" s="250"/>
      <c r="AV612" s="250"/>
      <c r="AW612" s="250"/>
      <c r="AX612" s="250"/>
      <c r="AY612" s="250"/>
      <c r="AZ612" s="250"/>
      <c r="BA612" s="250"/>
      <c r="BB612" s="250"/>
      <c r="BC612" s="250"/>
      <c r="BD612" s="250"/>
      <c r="BE612" s="250"/>
      <c r="BF612" s="250"/>
      <c r="BG612" s="250"/>
      <c r="BH612" s="250"/>
      <c r="BI612" s="250"/>
      <c r="BJ612" s="250"/>
      <c r="BK612" s="250"/>
      <c r="BL612" s="250"/>
      <c r="BM612" s="250"/>
      <c r="BN612" s="250"/>
      <c r="BO612" s="250"/>
      <c r="BP612" s="250"/>
      <c r="BQ612" s="250"/>
      <c r="BR612" s="250"/>
      <c r="BS612" s="250"/>
      <c r="BT612" s="250"/>
      <c r="BU612" s="250"/>
      <c r="BV612" s="250"/>
      <c r="BW612" s="250"/>
      <c r="BX612" s="250"/>
      <c r="BY612" s="250"/>
      <c r="BZ612" s="250"/>
      <c r="CA612" s="250"/>
      <c r="CB612" s="250"/>
      <c r="CC612" s="250"/>
      <c r="CD612" s="250"/>
      <c r="CE612" s="250"/>
      <c r="CF612" s="250"/>
      <c r="CG612" s="250"/>
      <c r="CH612" s="250"/>
      <c r="CI612" s="250"/>
      <c r="CJ612" s="250"/>
      <c r="CK612" s="250"/>
      <c r="CL612" s="250"/>
      <c r="CM612" s="250"/>
      <c r="CN612" s="250"/>
      <c r="CO612" s="250"/>
      <c r="CP612" s="250"/>
      <c r="CQ612" s="250"/>
      <c r="CR612" s="250"/>
      <c r="CS612" s="250"/>
      <c r="CT612" s="250"/>
      <c r="CU612" s="250"/>
      <c r="CV612" s="250"/>
      <c r="CW612" s="250"/>
      <c r="CX612" s="250"/>
      <c r="CY612" s="250"/>
      <c r="CZ612" s="250"/>
      <c r="DA612" s="250"/>
      <c r="DB612" s="250"/>
      <c r="DC612" s="250"/>
      <c r="DD612" s="250"/>
      <c r="DE612" s="250"/>
      <c r="DF612" s="250"/>
      <c r="DG612" s="250"/>
      <c r="DH612" s="250"/>
      <c r="DI612" s="250"/>
      <c r="DJ612" s="250"/>
      <c r="DK612" s="250"/>
      <c r="DL612" s="250"/>
      <c r="DM612" s="250"/>
      <c r="DN612" s="250"/>
      <c r="DO612" s="250"/>
      <c r="DP612" s="250"/>
      <c r="DQ612" s="250"/>
      <c r="DR612" s="250"/>
      <c r="DS612" s="250"/>
      <c r="DT612" s="250"/>
      <c r="DU612" s="250"/>
      <c r="DV612" s="250"/>
      <c r="DW612" s="250"/>
      <c r="DX612" s="250"/>
      <c r="DY612" s="250"/>
      <c r="DZ612" s="250"/>
      <c r="EA612" s="250"/>
      <c r="EB612" s="250"/>
      <c r="EC612" s="250"/>
      <c r="ED612" s="250"/>
      <c r="EE612" s="250"/>
      <c r="EF612" s="250"/>
      <c r="EG612" s="250"/>
      <c r="EH612" s="250"/>
      <c r="EI612" s="250"/>
      <c r="EJ612" s="250"/>
      <c r="EK612" s="250"/>
      <c r="EL612" s="250"/>
      <c r="EM612" s="250"/>
      <c r="EN612" s="250"/>
      <c r="EO612" s="250"/>
      <c r="EP612" s="250"/>
      <c r="EQ612" s="250"/>
      <c r="ER612" s="250"/>
      <c r="ES612" s="250"/>
      <c r="ET612" s="250"/>
      <c r="EU612" s="250"/>
      <c r="EV612" s="250"/>
      <c r="EW612" s="250"/>
      <c r="EX612" s="250"/>
      <c r="EY612" s="250"/>
      <c r="EZ612" s="250"/>
      <c r="FA612" s="250"/>
      <c r="FB612" s="250"/>
      <c r="FC612" s="250"/>
      <c r="FD612" s="250"/>
      <c r="FE612" s="250"/>
      <c r="FF612" s="250"/>
      <c r="FG612" s="250"/>
      <c r="FH612" s="250"/>
      <c r="FI612" s="250"/>
      <c r="FJ612" s="250"/>
      <c r="FK612" s="250"/>
      <c r="FL612" s="250"/>
      <c r="FM612" s="250"/>
      <c r="FN612" s="250"/>
      <c r="FO612" s="250"/>
      <c r="FP612" s="250"/>
      <c r="FQ612" s="250"/>
      <c r="FR612" s="250"/>
      <c r="FS612" s="250"/>
      <c r="FT612" s="250"/>
      <c r="FU612" s="250"/>
      <c r="FV612" s="250"/>
      <c r="FW612" s="250"/>
      <c r="FX612" s="250"/>
      <c r="FY612" s="250"/>
      <c r="FZ612" s="250"/>
      <c r="GA612" s="250"/>
      <c r="GB612" s="250"/>
      <c r="GC612" s="250"/>
      <c r="GD612" s="250"/>
      <c r="GE612" s="250"/>
      <c r="GF612" s="250"/>
      <c r="GG612" s="250"/>
      <c r="GH612" s="250"/>
      <c r="GI612" s="250"/>
      <c r="GJ612" s="250"/>
      <c r="GK612" s="250"/>
      <c r="GL612" s="250"/>
      <c r="GM612" s="250"/>
      <c r="GN612" s="250"/>
      <c r="GO612" s="250"/>
      <c r="GP612" s="250"/>
      <c r="GQ612" s="250"/>
      <c r="GR612" s="250"/>
      <c r="GS612" s="250"/>
      <c r="GT612" s="250"/>
      <c r="GU612" s="250"/>
      <c r="GV612" s="250"/>
      <c r="GW612" s="250"/>
      <c r="GX612" s="250"/>
      <c r="GY612" s="250"/>
      <c r="GZ612" s="250"/>
      <c r="HA612" s="250"/>
      <c r="HB612" s="250"/>
      <c r="HC612" s="250"/>
      <c r="HD612" s="250"/>
      <c r="HE612" s="250"/>
      <c r="HF612" s="250"/>
      <c r="HG612" s="250"/>
      <c r="HH612" s="250"/>
      <c r="HI612" s="250"/>
      <c r="HJ612" s="250"/>
      <c r="HK612" s="250"/>
      <c r="HL612" s="250"/>
      <c r="HM612" s="250"/>
      <c r="HN612" s="250"/>
      <c r="HO612" s="250"/>
      <c r="HP612" s="250"/>
      <c r="HQ612" s="250"/>
      <c r="HR612" s="250"/>
      <c r="HS612" s="250"/>
      <c r="HT612" s="250"/>
      <c r="HU612" s="250"/>
      <c r="HV612" s="250"/>
      <c r="HW612" s="250"/>
      <c r="HX612" s="250"/>
      <c r="HY612" s="250"/>
      <c r="HZ612" s="250"/>
      <c r="IA612" s="250"/>
      <c r="IB612" s="250"/>
      <c r="IC612" s="250"/>
      <c r="ID612" s="250"/>
      <c r="IE612" s="250"/>
      <c r="IF612" s="250"/>
      <c r="IG612" s="250"/>
      <c r="IH612" s="250"/>
      <c r="II612" s="250"/>
      <c r="IJ612" s="250"/>
      <c r="IK612" s="250"/>
      <c r="IL612" s="250"/>
      <c r="IM612" s="250"/>
      <c r="IN612" s="250"/>
      <c r="IO612" s="250"/>
      <c r="IP612" s="250"/>
      <c r="IQ612" s="250"/>
      <c r="IR612" s="250"/>
      <c r="IS612" s="250"/>
      <c r="IT612" s="250"/>
      <c r="IU612" s="250"/>
      <c r="IV612" s="250"/>
      <c r="IW612" s="250"/>
      <c r="IX612" s="250"/>
      <c r="IY612" s="250"/>
      <c r="IZ612" s="250"/>
      <c r="JA612" s="250"/>
      <c r="JB612" s="250"/>
      <c r="JC612" s="250"/>
      <c r="JD612" s="250"/>
      <c r="JE612" s="250"/>
      <c r="JF612" s="250"/>
      <c r="JG612" s="250"/>
      <c r="JH612" s="250"/>
      <c r="JI612" s="250"/>
      <c r="JJ612" s="250"/>
      <c r="JK612" s="250"/>
      <c r="JL612" s="250"/>
      <c r="JM612" s="250"/>
      <c r="JN612" s="250"/>
      <c r="JO612" s="250"/>
      <c r="JP612" s="250"/>
      <c r="JQ612" s="250"/>
      <c r="JR612" s="250"/>
      <c r="JS612" s="250"/>
      <c r="JT612" s="250"/>
      <c r="JU612" s="250"/>
      <c r="JV612" s="250"/>
      <c r="JW612" s="250"/>
      <c r="JX612" s="250"/>
      <c r="JY612" s="250"/>
      <c r="JZ612" s="250"/>
      <c r="KA612" s="250"/>
      <c r="KB612" s="250"/>
      <c r="KC612" s="250"/>
      <c r="KD612" s="250"/>
      <c r="KE612" s="250"/>
      <c r="KF612" s="250"/>
      <c r="KG612" s="250"/>
      <c r="KH612" s="250"/>
      <c r="KI612" s="250"/>
      <c r="KJ612" s="250"/>
      <c r="KK612" s="250"/>
      <c r="KL612" s="250"/>
      <c r="KM612" s="250"/>
      <c r="KN612" s="250"/>
      <c r="KO612" s="250"/>
      <c r="KP612" s="250"/>
      <c r="KQ612" s="250"/>
      <c r="KR612" s="250"/>
      <c r="KS612" s="250"/>
      <c r="KT612" s="250"/>
      <c r="KU612" s="250"/>
      <c r="KV612" s="250"/>
      <c r="KW612" s="250"/>
      <c r="KX612" s="250"/>
      <c r="KY612" s="250"/>
      <c r="KZ612" s="250"/>
      <c r="LA612" s="250"/>
      <c r="LB612" s="250"/>
      <c r="LC612" s="250"/>
      <c r="LD612" s="250"/>
      <c r="LE612" s="250"/>
      <c r="LF612" s="250"/>
      <c r="LG612" s="250"/>
      <c r="LH612" s="250"/>
      <c r="LI612" s="250"/>
      <c r="LJ612" s="250"/>
      <c r="LK612" s="250"/>
      <c r="LL612" s="250"/>
      <c r="LM612" s="250"/>
      <c r="LN612" s="250"/>
      <c r="LO612" s="250"/>
      <c r="LP612" s="250"/>
      <c r="LQ612" s="250"/>
      <c r="LR612" s="250"/>
      <c r="LS612" s="250"/>
      <c r="LT612" s="250"/>
      <c r="LU612" s="250"/>
      <c r="LV612" s="250"/>
      <c r="LW612" s="250"/>
      <c r="LX612" s="250"/>
      <c r="LY612" s="250"/>
      <c r="LZ612" s="250"/>
      <c r="MA612" s="250"/>
      <c r="MB612" s="250"/>
      <c r="MC612" s="250"/>
      <c r="MD612" s="250"/>
      <c r="ME612" s="250"/>
      <c r="MF612" s="250"/>
      <c r="MG612" s="250"/>
      <c r="MH612" s="250"/>
      <c r="MI612" s="250"/>
      <c r="MJ612" s="250"/>
      <c r="MK612" s="250"/>
      <c r="ML612" s="250"/>
      <c r="MM612" s="250"/>
      <c r="MN612" s="250"/>
      <c r="MO612" s="250"/>
      <c r="MP612" s="250"/>
      <c r="MQ612" s="250"/>
      <c r="MR612" s="250"/>
      <c r="MS612" s="250"/>
      <c r="MT612" s="250"/>
      <c r="MU612" s="250"/>
      <c r="MV612" s="250"/>
      <c r="MW612" s="250"/>
      <c r="MX612" s="250"/>
      <c r="MY612" s="250"/>
      <c r="MZ612" s="250"/>
      <c r="NA612" s="250"/>
      <c r="NB612" s="250"/>
      <c r="NC612" s="250"/>
      <c r="ND612" s="250"/>
      <c r="NE612" s="250"/>
      <c r="NF612" s="250"/>
      <c r="NG612" s="250"/>
      <c r="NH612" s="250"/>
      <c r="NI612" s="250"/>
      <c r="NJ612" s="250"/>
      <c r="NK612" s="250"/>
      <c r="NL612" s="250"/>
      <c r="NM612" s="250"/>
      <c r="NN612" s="250"/>
      <c r="NO612" s="250"/>
      <c r="NP612" s="250"/>
      <c r="NQ612" s="250"/>
      <c r="NR612" s="250"/>
      <c r="NS612" s="250"/>
      <c r="NT612" s="250"/>
      <c r="NU612" s="250"/>
      <c r="NV612" s="250"/>
      <c r="NW612" s="250"/>
      <c r="NX612" s="250"/>
      <c r="NY612" s="250"/>
      <c r="NZ612" s="250"/>
      <c r="OA612" s="250"/>
      <c r="OB612" s="250"/>
      <c r="OC612" s="250"/>
      <c r="OD612" s="250"/>
      <c r="OE612" s="250"/>
      <c r="OF612" s="250"/>
      <c r="OG612" s="250"/>
      <c r="OH612" s="250"/>
      <c r="OI612" s="250"/>
      <c r="OJ612" s="250"/>
      <c r="OK612" s="250"/>
      <c r="OL612" s="250"/>
      <c r="OM612" s="250"/>
      <c r="ON612" s="250"/>
      <c r="OO612" s="250"/>
      <c r="OP612" s="250"/>
      <c r="OQ612" s="250"/>
      <c r="OR612" s="250"/>
      <c r="OS612" s="250"/>
      <c r="OT612" s="250"/>
      <c r="OU612" s="250"/>
      <c r="OV612" s="250"/>
      <c r="OW612" s="250"/>
      <c r="OX612" s="250"/>
      <c r="OY612" s="250"/>
      <c r="OZ612" s="250"/>
      <c r="PA612" s="250"/>
      <c r="PB612" s="250"/>
      <c r="PC612" s="250"/>
      <c r="PD612" s="250"/>
      <c r="PE612" s="250"/>
      <c r="PF612" s="250"/>
      <c r="PG612" s="250"/>
      <c r="PH612" s="250"/>
      <c r="PI612" s="250"/>
      <c r="PJ612" s="250"/>
      <c r="PK612" s="250"/>
      <c r="PL612" s="250"/>
      <c r="PM612" s="250"/>
      <c r="PN612" s="250"/>
      <c r="PO612" s="250"/>
      <c r="PP612" s="250"/>
      <c r="PQ612" s="250"/>
      <c r="PR612" s="250"/>
      <c r="PS612" s="250"/>
      <c r="PT612" s="250"/>
      <c r="PU612" s="250"/>
      <c r="PV612" s="250"/>
      <c r="PW612" s="250"/>
      <c r="PX612" s="250"/>
      <c r="PY612" s="250"/>
      <c r="PZ612" s="250"/>
      <c r="QA612" s="250"/>
      <c r="QB612" s="250"/>
      <c r="QC612" s="250"/>
      <c r="QD612" s="250"/>
      <c r="QE612" s="250"/>
      <c r="QF612" s="250"/>
      <c r="QG612" s="250"/>
      <c r="QH612" s="250"/>
      <c r="QI612" s="250"/>
      <c r="QJ612" s="250"/>
      <c r="QK612" s="250"/>
      <c r="QL612" s="250"/>
      <c r="QM612" s="250"/>
      <c r="QN612" s="250"/>
      <c r="QO612" s="250"/>
      <c r="QP612" s="250"/>
      <c r="QQ612" s="250"/>
      <c r="QR612" s="250"/>
      <c r="QS612" s="250"/>
      <c r="QT612" s="250"/>
      <c r="QU612" s="250"/>
      <c r="QV612" s="250"/>
      <c r="QW612" s="250"/>
      <c r="QX612" s="250"/>
      <c r="QY612" s="250"/>
      <c r="QZ612" s="250"/>
      <c r="RA612" s="250"/>
      <c r="RB612" s="250"/>
      <c r="RC612" s="250"/>
      <c r="RD612" s="250"/>
      <c r="RE612" s="250"/>
      <c r="RF612" s="250"/>
      <c r="RG612" s="250"/>
      <c r="RH612" s="250"/>
      <c r="RI612" s="250"/>
      <c r="RJ612" s="250"/>
      <c r="RK612" s="250"/>
      <c r="RL612" s="250"/>
      <c r="RM612" s="250"/>
      <c r="RN612" s="250"/>
      <c r="RO612" s="250"/>
      <c r="RP612" s="250"/>
      <c r="RQ612" s="250"/>
      <c r="RR612" s="250"/>
      <c r="RS612" s="250"/>
      <c r="RT612" s="250"/>
      <c r="RU612" s="250"/>
      <c r="RV612" s="250"/>
      <c r="RW612" s="250"/>
      <c r="RX612" s="250"/>
      <c r="RY612" s="250"/>
      <c r="RZ612" s="250"/>
      <c r="SA612" s="250"/>
      <c r="SB612" s="250"/>
      <c r="SC612" s="250"/>
      <c r="SD612" s="250"/>
      <c r="SE612" s="250"/>
      <c r="SF612" s="250"/>
      <c r="SG612" s="250"/>
      <c r="SH612" s="250"/>
      <c r="SI612" s="250"/>
      <c r="SJ612" s="250"/>
      <c r="SK612" s="250"/>
      <c r="SL612" s="250"/>
      <c r="SM612" s="250"/>
      <c r="SN612" s="250"/>
      <c r="SO612" s="250"/>
      <c r="SP612" s="250"/>
      <c r="SQ612" s="250"/>
      <c r="SR612" s="250"/>
      <c r="SS612" s="250"/>
      <c r="ST612" s="250"/>
      <c r="SU612" s="250"/>
      <c r="SV612" s="250"/>
      <c r="SW612" s="250"/>
      <c r="SX612" s="250"/>
      <c r="SY612" s="250"/>
      <c r="SZ612" s="250"/>
      <c r="TA612" s="250"/>
      <c r="TB612" s="250"/>
      <c r="TC612" s="250"/>
      <c r="TD612" s="250"/>
      <c r="TE612" s="250"/>
      <c r="TF612" s="250"/>
      <c r="TG612" s="250"/>
      <c r="TH612" s="250"/>
      <c r="TI612" s="250"/>
      <c r="TJ612" s="250"/>
      <c r="TK612" s="250"/>
      <c r="TL612" s="250"/>
      <c r="TM612" s="250"/>
      <c r="TN612" s="250"/>
      <c r="TO612" s="250"/>
      <c r="TP612" s="250"/>
      <c r="TQ612" s="250"/>
      <c r="TR612" s="250"/>
      <c r="TS612" s="250"/>
      <c r="TT612" s="250"/>
      <c r="TU612" s="250"/>
      <c r="TV612" s="250"/>
      <c r="TW612" s="250"/>
      <c r="TX612" s="250"/>
      <c r="TY612" s="250"/>
      <c r="TZ612" s="250"/>
      <c r="UA612" s="250"/>
      <c r="UB612" s="250"/>
      <c r="UC612" s="250"/>
      <c r="UD612" s="250"/>
      <c r="UE612" s="250"/>
      <c r="UF612" s="250"/>
      <c r="UG612" s="250"/>
      <c r="UH612" s="250"/>
      <c r="UI612" s="250"/>
      <c r="UJ612" s="250"/>
      <c r="UK612" s="250"/>
      <c r="UL612" s="250"/>
      <c r="UM612" s="250"/>
      <c r="UN612" s="250"/>
      <c r="UO612" s="250"/>
      <c r="UP612" s="250"/>
      <c r="UQ612" s="250"/>
      <c r="UR612" s="250"/>
      <c r="US612" s="250"/>
      <c r="UT612" s="250"/>
      <c r="UU612" s="250"/>
      <c r="UV612" s="250"/>
      <c r="UW612" s="250"/>
      <c r="UX612" s="250"/>
      <c r="UY612" s="250"/>
      <c r="UZ612" s="250"/>
      <c r="VA612" s="250"/>
      <c r="VB612" s="250"/>
      <c r="VC612" s="250"/>
      <c r="VD612" s="250"/>
      <c r="VE612" s="250"/>
      <c r="VF612" s="250"/>
      <c r="VG612" s="250"/>
      <c r="VH612" s="250"/>
      <c r="VI612" s="250"/>
      <c r="VJ612" s="250"/>
      <c r="VK612" s="250"/>
      <c r="VL612" s="250"/>
      <c r="VM612" s="250"/>
      <c r="VN612" s="250"/>
      <c r="VO612" s="250"/>
      <c r="VP612" s="250"/>
      <c r="VQ612" s="250"/>
      <c r="VR612" s="250"/>
      <c r="VS612" s="250"/>
      <c r="VT612" s="250"/>
      <c r="VU612" s="250"/>
      <c r="VV612" s="250"/>
      <c r="VW612" s="250"/>
      <c r="VX612" s="250"/>
      <c r="VY612" s="250"/>
      <c r="VZ612" s="250"/>
      <c r="WA612" s="250"/>
      <c r="WB612" s="250"/>
      <c r="WC612" s="250"/>
      <c r="WD612" s="250"/>
      <c r="WE612" s="250"/>
      <c r="WF612" s="250"/>
      <c r="WG612" s="250"/>
      <c r="WH612" s="250"/>
      <c r="WI612" s="250"/>
      <c r="WJ612" s="250"/>
      <c r="WK612" s="250"/>
      <c r="WL612" s="250"/>
      <c r="WM612" s="250"/>
      <c r="WN612" s="250"/>
      <c r="WO612" s="250"/>
      <c r="WP612" s="250"/>
      <c r="WQ612" s="250"/>
      <c r="WR612" s="250"/>
      <c r="WS612" s="250"/>
      <c r="WT612" s="250"/>
      <c r="WU612" s="250"/>
      <c r="WV612" s="250"/>
      <c r="WW612" s="250"/>
      <c r="WX612" s="250"/>
      <c r="WY612" s="250"/>
      <c r="WZ612" s="250"/>
      <c r="XA612" s="250"/>
      <c r="XB612" s="250"/>
      <c r="XC612" s="250"/>
      <c r="XD612" s="250"/>
      <c r="XE612" s="250"/>
      <c r="XF612" s="250"/>
      <c r="XG612" s="250"/>
      <c r="XH612" s="250"/>
      <c r="XI612" s="250"/>
      <c r="XJ612" s="250"/>
      <c r="XK612" s="250"/>
      <c r="XL612" s="250"/>
      <c r="XM612" s="250"/>
      <c r="XN612" s="250"/>
      <c r="XO612" s="250"/>
      <c r="XP612" s="250"/>
      <c r="XQ612" s="250"/>
      <c r="XR612" s="250"/>
      <c r="XS612" s="250"/>
      <c r="XT612" s="250"/>
      <c r="XU612" s="250"/>
      <c r="XV612" s="250"/>
      <c r="XW612" s="250"/>
      <c r="XX612" s="250"/>
      <c r="XY612" s="250"/>
      <c r="XZ612" s="250"/>
      <c r="YA612" s="250"/>
      <c r="YB612" s="250"/>
      <c r="YC612" s="250"/>
      <c r="YD612" s="250"/>
      <c r="YE612" s="250"/>
      <c r="YF612" s="250"/>
      <c r="YG612" s="250"/>
      <c r="YH612" s="250"/>
      <c r="YI612" s="250"/>
      <c r="YJ612" s="250"/>
      <c r="YK612" s="250"/>
      <c r="YL612" s="250"/>
      <c r="YM612" s="250"/>
      <c r="YN612" s="250"/>
      <c r="YO612" s="250"/>
      <c r="YP612" s="250"/>
      <c r="YQ612" s="250"/>
      <c r="YR612" s="250"/>
      <c r="YS612" s="250"/>
      <c r="YT612" s="250"/>
      <c r="YU612" s="250"/>
      <c r="YV612" s="250"/>
      <c r="YW612" s="250"/>
      <c r="YX612" s="250"/>
      <c r="YY612" s="250"/>
      <c r="YZ612" s="250"/>
      <c r="ZA612" s="250"/>
      <c r="ZB612" s="250"/>
      <c r="ZC612" s="250"/>
      <c r="ZD612" s="250"/>
      <c r="ZE612" s="250"/>
      <c r="ZF612" s="250"/>
      <c r="ZG612" s="250"/>
      <c r="ZH612" s="250"/>
      <c r="ZI612" s="250"/>
      <c r="ZJ612" s="250"/>
      <c r="ZK612" s="250"/>
      <c r="ZL612" s="250"/>
      <c r="ZM612" s="250"/>
      <c r="ZN612" s="250"/>
      <c r="ZO612" s="250"/>
      <c r="ZP612" s="250"/>
      <c r="ZQ612" s="250"/>
      <c r="ZR612" s="250"/>
      <c r="ZS612" s="250"/>
      <c r="ZT612" s="250"/>
      <c r="ZU612" s="250"/>
      <c r="ZV612" s="250"/>
      <c r="ZW612" s="250"/>
      <c r="ZX612" s="250"/>
      <c r="ZY612" s="250"/>
      <c r="ZZ612" s="250"/>
      <c r="AAA612" s="250"/>
      <c r="AAB612" s="250"/>
      <c r="AAC612" s="250"/>
      <c r="AAD612" s="250"/>
      <c r="AAE612" s="250"/>
      <c r="AAF612" s="250"/>
      <c r="AAG612" s="250"/>
      <c r="AAH612" s="250"/>
      <c r="AAI612" s="250"/>
      <c r="AAJ612" s="250"/>
      <c r="AAK612" s="250"/>
      <c r="AAL612" s="250"/>
      <c r="AAM612" s="250"/>
      <c r="AAN612" s="250"/>
      <c r="AAO612" s="250"/>
      <c r="AAP612" s="250"/>
      <c r="AAQ612" s="250"/>
      <c r="AAR612" s="250"/>
      <c r="AAS612" s="250"/>
      <c r="AAT612" s="250"/>
      <c r="AAU612" s="250"/>
      <c r="AAV612" s="250"/>
      <c r="AAW612" s="250"/>
      <c r="AAX612" s="250"/>
      <c r="AAY612" s="250"/>
      <c r="AAZ612" s="250"/>
      <c r="ABA612" s="250"/>
      <c r="ABB612" s="250"/>
      <c r="ABC612" s="250"/>
      <c r="ABD612" s="250"/>
      <c r="ABE612" s="250"/>
      <c r="ABF612" s="250"/>
      <c r="ABG612" s="250"/>
      <c r="ABH612" s="250"/>
      <c r="ABI612" s="250"/>
      <c r="ABJ612" s="250"/>
      <c r="ABK612" s="250"/>
      <c r="ABL612" s="250"/>
      <c r="ABM612" s="250"/>
      <c r="ABN612" s="250"/>
      <c r="ABO612" s="250"/>
      <c r="ABP612" s="250"/>
      <c r="ABQ612" s="250"/>
      <c r="ABR612" s="250"/>
      <c r="ABS612" s="250"/>
      <c r="ABT612" s="250"/>
      <c r="ABU612" s="250"/>
      <c r="ABV612" s="250"/>
      <c r="ABW612" s="250"/>
      <c r="ABX612" s="250"/>
      <c r="ABY612" s="250"/>
      <c r="ABZ612" s="250"/>
      <c r="ACA612" s="250"/>
      <c r="ACB612" s="250"/>
      <c r="ACC612" s="250"/>
      <c r="ACD612" s="250"/>
      <c r="ACE612" s="250"/>
      <c r="ACF612" s="250"/>
      <c r="ACG612" s="250"/>
      <c r="ACH612" s="250"/>
      <c r="ACI612" s="250"/>
      <c r="ACJ612" s="250"/>
      <c r="ACK612" s="250"/>
      <c r="ACL612" s="250"/>
      <c r="ACM612" s="250"/>
      <c r="ACN612" s="250"/>
      <c r="ACO612" s="250"/>
      <c r="ACP612" s="250"/>
      <c r="ACQ612" s="250"/>
      <c r="ACR612" s="250"/>
      <c r="ACS612" s="250"/>
      <c r="ACT612" s="250"/>
      <c r="ACU612" s="250"/>
      <c r="ACV612" s="250"/>
      <c r="ACW612" s="250"/>
      <c r="ACX612" s="250"/>
      <c r="ACY612" s="250"/>
      <c r="ACZ612" s="250"/>
      <c r="ADA612" s="250"/>
      <c r="ADB612" s="250"/>
      <c r="ADC612" s="250"/>
      <c r="ADD612" s="250"/>
      <c r="ADE612" s="250"/>
      <c r="ADF612" s="250"/>
      <c r="ADG612" s="250"/>
      <c r="ADH612" s="250"/>
      <c r="ADI612" s="250"/>
      <c r="ADJ612" s="250"/>
      <c r="ADK612" s="250"/>
      <c r="ADL612" s="250"/>
      <c r="ADM612" s="250"/>
      <c r="ADN612" s="250"/>
      <c r="ADO612" s="250"/>
      <c r="ADP612" s="250"/>
      <c r="ADQ612" s="250"/>
      <c r="ADR612" s="250"/>
      <c r="ADS612" s="250"/>
      <c r="ADT612" s="250"/>
      <c r="ADU612" s="250"/>
      <c r="ADV612" s="250"/>
      <c r="ADW612" s="250"/>
      <c r="ADX612" s="250"/>
      <c r="ADY612" s="250"/>
      <c r="ADZ612" s="250"/>
      <c r="AEA612" s="250"/>
      <c r="AEB612" s="250"/>
      <c r="AEC612" s="250"/>
      <c r="AED612" s="250"/>
      <c r="AEE612" s="250"/>
      <c r="AEF612" s="250"/>
      <c r="AEG612" s="250"/>
      <c r="AEH612" s="250"/>
      <c r="AEI612" s="250"/>
      <c r="AEJ612" s="250"/>
      <c r="AEK612" s="250"/>
      <c r="AEL612" s="250"/>
      <c r="AEM612" s="250"/>
      <c r="AEN612" s="250"/>
      <c r="AEO612" s="250"/>
      <c r="AEP612" s="250"/>
      <c r="AEQ612" s="250"/>
      <c r="AER612" s="250"/>
      <c r="AES612" s="250"/>
      <c r="AET612" s="250"/>
      <c r="AEU612" s="250"/>
      <c r="AEV612" s="250"/>
      <c r="AEW612" s="250"/>
      <c r="AEX612" s="250"/>
      <c r="AEY612" s="250"/>
      <c r="AEZ612" s="250"/>
      <c r="AFA612" s="250"/>
      <c r="AFB612" s="250"/>
      <c r="AFC612" s="250"/>
      <c r="AFD612" s="250"/>
      <c r="AFE612" s="250"/>
      <c r="AFF612" s="250"/>
      <c r="AFG612" s="250"/>
      <c r="AFH612" s="250"/>
      <c r="AFI612" s="250"/>
      <c r="AFJ612" s="250"/>
      <c r="AFK612" s="250"/>
      <c r="AFL612" s="250"/>
      <c r="AFM612" s="250"/>
      <c r="AFN612" s="250"/>
      <c r="AFO612" s="250"/>
      <c r="AFP612" s="250"/>
      <c r="AFQ612" s="250"/>
      <c r="AFR612" s="250"/>
      <c r="AFS612" s="250"/>
      <c r="AFT612" s="250"/>
      <c r="AFU612" s="250"/>
      <c r="AFV612" s="250"/>
      <c r="AFW612" s="250"/>
      <c r="AFX612" s="250"/>
      <c r="AFY612" s="250"/>
      <c r="AFZ612" s="250"/>
      <c r="AGA612" s="250"/>
      <c r="AGB612" s="250"/>
      <c r="AGC612" s="250"/>
      <c r="AGD612" s="250"/>
      <c r="AGE612" s="250"/>
      <c r="AGF612" s="250"/>
      <c r="AGG612" s="250"/>
      <c r="AGH612" s="250"/>
      <c r="AGI612" s="250"/>
      <c r="AGJ612" s="250"/>
      <c r="AGK612" s="250"/>
      <c r="AGL612" s="250"/>
      <c r="AGM612" s="250"/>
      <c r="AGN612" s="250"/>
      <c r="AGO612" s="250"/>
      <c r="AGP612" s="250"/>
      <c r="AGQ612" s="250"/>
      <c r="AGR612" s="250"/>
      <c r="AGS612" s="250"/>
      <c r="AGT612" s="250"/>
      <c r="AGU612" s="250"/>
      <c r="AGV612" s="250"/>
      <c r="AGW612" s="250"/>
      <c r="AGX612" s="250"/>
      <c r="AGY612" s="250"/>
      <c r="AGZ612" s="250"/>
      <c r="AHA612" s="250"/>
      <c r="AHB612" s="250"/>
      <c r="AHC612" s="250"/>
      <c r="AHD612" s="250"/>
      <c r="AHE612" s="250"/>
      <c r="AHF612" s="250"/>
      <c r="AHG612" s="250"/>
      <c r="AHH612" s="250"/>
      <c r="AHI612" s="250"/>
      <c r="AHJ612" s="250"/>
      <c r="AHK612" s="250"/>
      <c r="AHL612" s="250"/>
      <c r="AHM612" s="250"/>
      <c r="AHN612" s="250"/>
      <c r="AHO612" s="250"/>
      <c r="AHP612" s="250"/>
      <c r="AHQ612" s="250"/>
      <c r="AHR612" s="250"/>
      <c r="AHS612" s="250"/>
      <c r="AHT612" s="250"/>
      <c r="AHU612" s="250"/>
      <c r="AHV612" s="250"/>
      <c r="AHW612" s="250"/>
      <c r="AHX612" s="250"/>
      <c r="AHY612" s="250"/>
      <c r="AHZ612" s="250"/>
      <c r="AIA612" s="250"/>
      <c r="AIB612" s="250"/>
      <c r="AIC612" s="250"/>
      <c r="AID612" s="250"/>
      <c r="AIE612" s="250"/>
      <c r="AIF612" s="250"/>
      <c r="AIG612" s="250"/>
      <c r="AIH612" s="250"/>
      <c r="AII612" s="250"/>
      <c r="AIJ612" s="250"/>
      <c r="AIK612" s="250"/>
      <c r="AIL612" s="250"/>
      <c r="AIM612" s="250"/>
      <c r="AIN612" s="250"/>
      <c r="AIO612" s="250"/>
      <c r="AIP612" s="250"/>
      <c r="AIQ612" s="250"/>
      <c r="AIR612" s="250"/>
      <c r="AIS612" s="250"/>
      <c r="AIT612" s="250"/>
      <c r="AIU612" s="250"/>
      <c r="AIV612" s="250"/>
      <c r="AIW612" s="250"/>
      <c r="AIX612" s="250"/>
      <c r="AIY612" s="250"/>
      <c r="AIZ612" s="250"/>
      <c r="AJA612" s="250"/>
      <c r="AJB612" s="250"/>
      <c r="AJC612" s="250"/>
      <c r="AJD612" s="250"/>
      <c r="AJE612" s="250"/>
      <c r="AJF612" s="250"/>
      <c r="AJG612" s="250"/>
      <c r="AJH612" s="250"/>
      <c r="AJI612" s="250"/>
      <c r="AJJ612" s="250"/>
      <c r="AJK612" s="250"/>
      <c r="AJL612" s="250"/>
      <c r="AJM612" s="250"/>
      <c r="AJN612" s="250"/>
      <c r="AJO612" s="250"/>
      <c r="AJP612" s="250"/>
      <c r="AJQ612" s="250"/>
      <c r="AJR612" s="250"/>
      <c r="AJS612" s="250"/>
      <c r="AJT612" s="250"/>
      <c r="AJU612" s="250"/>
      <c r="AJV612" s="250"/>
      <c r="AJW612" s="250"/>
      <c r="AJX612" s="250"/>
      <c r="AJY612" s="250"/>
      <c r="AJZ612" s="250"/>
      <c r="AKA612" s="250"/>
      <c r="AKB612" s="250"/>
      <c r="AKC612" s="250"/>
      <c r="AKD612" s="250"/>
      <c r="AKE612" s="250"/>
      <c r="AKF612" s="250"/>
      <c r="AKG612" s="250"/>
      <c r="AKH612" s="250"/>
      <c r="AKI612" s="250"/>
      <c r="AKJ612" s="250"/>
      <c r="AKK612" s="250"/>
      <c r="AKL612" s="250"/>
      <c r="AKM612" s="250"/>
      <c r="AKN612" s="250"/>
      <c r="AKO612" s="250"/>
      <c r="AKP612" s="250"/>
      <c r="AKQ612" s="250"/>
      <c r="AKR612" s="250"/>
      <c r="AKS612" s="250"/>
      <c r="AKT612" s="250"/>
      <c r="AKU612" s="250"/>
      <c r="AKV612" s="250"/>
      <c r="AKW612" s="250"/>
      <c r="AKX612" s="250"/>
      <c r="AKY612" s="250"/>
      <c r="AKZ612" s="250"/>
      <c r="ALA612" s="250"/>
      <c r="ALB612" s="250"/>
      <c r="ALC612" s="250"/>
      <c r="ALD612" s="250"/>
    </row>
    <row r="613" spans="1:992" ht="15" customHeight="1">
      <c r="A613" s="2390" t="s">
        <v>141</v>
      </c>
      <c r="B613" s="2420" t="s">
        <v>1845</v>
      </c>
      <c r="C613" s="2420" t="s">
        <v>47</v>
      </c>
      <c r="D613" s="709" t="s">
        <v>296</v>
      </c>
      <c r="E613" s="468">
        <f>E614+E618</f>
        <v>2716398.87</v>
      </c>
      <c r="F613" s="468">
        <f>F614+F618</f>
        <v>2586864.7400000002</v>
      </c>
      <c r="G613" s="2384" t="s">
        <v>2861</v>
      </c>
      <c r="H613" s="2384" t="s">
        <v>1743</v>
      </c>
      <c r="I613" s="2390" t="s">
        <v>325</v>
      </c>
      <c r="J613" s="2390">
        <v>8599</v>
      </c>
      <c r="K613" s="2390">
        <v>8599</v>
      </c>
      <c r="L613" s="2791"/>
      <c r="M613" s="580"/>
      <c r="N613" s="406"/>
      <c r="O613" s="406"/>
    </row>
    <row r="614" spans="1:992" ht="20.25" customHeight="1">
      <c r="A614" s="2391"/>
      <c r="B614" s="2421"/>
      <c r="C614" s="2421"/>
      <c r="D614" s="709" t="s">
        <v>301</v>
      </c>
      <c r="E614" s="468">
        <f>E615+E616+E617</f>
        <v>2716398.87</v>
      </c>
      <c r="F614" s="468">
        <f>F615+F616+F617</f>
        <v>2586864.7400000002</v>
      </c>
      <c r="G614" s="2385"/>
      <c r="H614" s="2385"/>
      <c r="I614" s="2391"/>
      <c r="J614" s="2391"/>
      <c r="K614" s="2391"/>
      <c r="L614" s="2792"/>
      <c r="M614" s="580"/>
      <c r="N614" s="406"/>
      <c r="O614" s="406"/>
    </row>
    <row r="615" spans="1:992" ht="12.75" customHeight="1">
      <c r="A615" s="2391"/>
      <c r="B615" s="2421"/>
      <c r="C615" s="2421"/>
      <c r="D615" s="707" t="s">
        <v>303</v>
      </c>
      <c r="E615" s="374">
        <v>2716398.87</v>
      </c>
      <c r="F615" s="468">
        <v>2586864.7400000002</v>
      </c>
      <c r="G615" s="2385"/>
      <c r="H615" s="2398"/>
      <c r="I615" s="2392"/>
      <c r="J615" s="2392"/>
      <c r="K615" s="2392"/>
      <c r="L615" s="2793"/>
      <c r="M615" s="580"/>
      <c r="N615" s="406"/>
      <c r="O615" s="406"/>
    </row>
    <row r="616" spans="1:992" ht="12.75" customHeight="1">
      <c r="A616" s="2391"/>
      <c r="B616" s="2421"/>
      <c r="C616" s="2421"/>
      <c r="D616" s="718" t="s">
        <v>304</v>
      </c>
      <c r="E616" s="468">
        <v>0</v>
      </c>
      <c r="F616" s="468">
        <v>0</v>
      </c>
      <c r="G616" s="2385"/>
      <c r="H616" s="2384" t="s">
        <v>1744</v>
      </c>
      <c r="I616" s="1016" t="s">
        <v>306</v>
      </c>
      <c r="J616" s="1016">
        <v>21.7</v>
      </c>
      <c r="K616" s="1016">
        <v>21.7</v>
      </c>
      <c r="L616" s="2791"/>
      <c r="M616" s="580"/>
      <c r="N616" s="406"/>
      <c r="O616" s="406"/>
    </row>
    <row r="617" spans="1:992" ht="21.75" customHeight="1">
      <c r="A617" s="2391"/>
      <c r="B617" s="2421"/>
      <c r="C617" s="2421"/>
      <c r="D617" s="709" t="s">
        <v>305</v>
      </c>
      <c r="E617" s="375">
        <v>0</v>
      </c>
      <c r="F617" s="374">
        <v>0</v>
      </c>
      <c r="G617" s="2385"/>
      <c r="H617" s="2398"/>
      <c r="I617" s="1027"/>
      <c r="J617" s="1027"/>
      <c r="K617" s="1027"/>
      <c r="L617" s="2793"/>
      <c r="M617" s="580"/>
      <c r="N617" s="406"/>
      <c r="O617" s="406"/>
    </row>
    <row r="618" spans="1:992" ht="24.75" customHeight="1">
      <c r="A618" s="2392"/>
      <c r="B618" s="2422"/>
      <c r="C618" s="2422"/>
      <c r="D618" s="718" t="s">
        <v>302</v>
      </c>
      <c r="E618" s="374">
        <v>0</v>
      </c>
      <c r="F618" s="374">
        <v>0</v>
      </c>
      <c r="G618" s="2398"/>
      <c r="H618" s="1027" t="s">
        <v>2410</v>
      </c>
      <c r="I618" s="1023" t="s">
        <v>591</v>
      </c>
      <c r="J618" s="1023">
        <v>6</v>
      </c>
      <c r="K618" s="1439">
        <v>6</v>
      </c>
      <c r="L618" s="1388"/>
      <c r="M618" s="580"/>
      <c r="N618" s="406"/>
      <c r="O618" s="406"/>
    </row>
    <row r="619" spans="1:992" s="253" customFormat="1" ht="12.75" customHeight="1">
      <c r="A619" s="2390" t="s">
        <v>142</v>
      </c>
      <c r="B619" s="2420" t="s">
        <v>2551</v>
      </c>
      <c r="C619" s="2420" t="s">
        <v>394</v>
      </c>
      <c r="D619" s="1373" t="s">
        <v>296</v>
      </c>
      <c r="E619" s="468">
        <f>E620+E624</f>
        <v>1000000</v>
      </c>
      <c r="F619" s="468">
        <f>F620+F624</f>
        <v>1000000</v>
      </c>
      <c r="G619" s="2390"/>
      <c r="H619" s="2384" t="s">
        <v>2552</v>
      </c>
      <c r="I619" s="1360" t="s">
        <v>325</v>
      </c>
      <c r="J619" s="1360">
        <v>120</v>
      </c>
      <c r="K619" s="1360">
        <v>120</v>
      </c>
      <c r="L619" s="2791"/>
      <c r="M619" s="1394"/>
      <c r="N619" s="370"/>
      <c r="O619" s="370"/>
      <c r="P619" s="370"/>
      <c r="Q619" s="370"/>
      <c r="R619" s="370"/>
      <c r="S619" s="370"/>
      <c r="T619" s="370"/>
      <c r="U619" s="370"/>
      <c r="V619" s="370"/>
      <c r="W619" s="370"/>
      <c r="X619" s="370"/>
      <c r="Y619" s="370"/>
      <c r="Z619" s="370"/>
      <c r="AA619" s="370"/>
      <c r="AB619" s="370"/>
      <c r="AC619" s="370"/>
      <c r="AD619" s="370"/>
      <c r="AE619" s="370"/>
      <c r="AF619" s="370"/>
      <c r="AG619" s="370"/>
      <c r="AH619" s="370"/>
      <c r="AI619" s="370"/>
      <c r="AJ619" s="370"/>
      <c r="AK619" s="370"/>
      <c r="AL619" s="370"/>
      <c r="AM619" s="370"/>
      <c r="AN619" s="370"/>
      <c r="AO619" s="370"/>
      <c r="AP619" s="370"/>
      <c r="AQ619" s="370"/>
      <c r="AR619" s="370"/>
      <c r="AS619" s="370"/>
      <c r="AT619" s="370"/>
      <c r="AU619" s="370"/>
      <c r="AV619" s="370"/>
      <c r="AW619" s="370"/>
      <c r="AX619" s="370"/>
      <c r="AY619" s="370"/>
      <c r="AZ619" s="370"/>
      <c r="BA619" s="370"/>
      <c r="BB619" s="370"/>
      <c r="BC619" s="370"/>
      <c r="BD619" s="370"/>
      <c r="BE619" s="370"/>
      <c r="BF619" s="370"/>
      <c r="BG619" s="370"/>
      <c r="BH619" s="370"/>
      <c r="BI619" s="370"/>
      <c r="BJ619" s="370"/>
      <c r="BK619" s="370"/>
      <c r="BL619" s="370"/>
      <c r="BM619" s="370"/>
      <c r="BN619" s="370"/>
      <c r="BO619" s="370"/>
      <c r="BP619" s="370"/>
      <c r="BQ619" s="370"/>
      <c r="BR619" s="370"/>
      <c r="BS619" s="370"/>
      <c r="BT619" s="370"/>
      <c r="BU619" s="370"/>
      <c r="BV619" s="370"/>
      <c r="BW619" s="370"/>
      <c r="BX619" s="370"/>
      <c r="BY619" s="370"/>
      <c r="BZ619" s="370"/>
      <c r="CA619" s="370"/>
      <c r="CB619" s="370"/>
      <c r="CC619" s="370"/>
      <c r="CD619" s="370"/>
      <c r="CE619" s="370"/>
      <c r="CF619" s="370"/>
      <c r="CG619" s="370"/>
      <c r="CH619" s="370"/>
      <c r="CI619" s="370"/>
      <c r="CJ619" s="370"/>
      <c r="CK619" s="370"/>
      <c r="CL619" s="370"/>
      <c r="CM619" s="370"/>
      <c r="CN619" s="370"/>
      <c r="CO619" s="370"/>
      <c r="CP619" s="370"/>
      <c r="CQ619" s="370"/>
      <c r="CR619" s="370"/>
      <c r="CS619" s="370"/>
      <c r="CT619" s="370"/>
      <c r="CU619" s="370"/>
      <c r="CV619" s="370"/>
      <c r="CW619" s="370"/>
      <c r="CX619" s="370"/>
      <c r="CY619" s="370"/>
      <c r="CZ619" s="370"/>
      <c r="DA619" s="370"/>
      <c r="DB619" s="370"/>
      <c r="DC619" s="370"/>
      <c r="DD619" s="370"/>
      <c r="DE619" s="370"/>
      <c r="DF619" s="370"/>
      <c r="DG619" s="370"/>
      <c r="DH619" s="370"/>
      <c r="DI619" s="370"/>
      <c r="DJ619" s="370"/>
      <c r="DK619" s="370"/>
      <c r="DL619" s="370"/>
      <c r="DM619" s="370"/>
      <c r="DN619" s="370"/>
      <c r="DO619" s="370"/>
      <c r="DP619" s="370"/>
      <c r="DQ619" s="370"/>
      <c r="DR619" s="370"/>
      <c r="DS619" s="370"/>
      <c r="DT619" s="370"/>
      <c r="DU619" s="370"/>
      <c r="DV619" s="370"/>
      <c r="DW619" s="370"/>
      <c r="DX619" s="370"/>
      <c r="DY619" s="370"/>
      <c r="DZ619" s="370"/>
      <c r="EA619" s="370"/>
      <c r="EB619" s="370"/>
      <c r="EC619" s="370"/>
      <c r="ED619" s="370"/>
      <c r="EE619" s="370"/>
      <c r="EF619" s="370"/>
      <c r="EG619" s="370"/>
      <c r="EH619" s="370"/>
      <c r="EI619" s="370"/>
      <c r="EJ619" s="370"/>
      <c r="EK619" s="370"/>
      <c r="EL619" s="370"/>
      <c r="EM619" s="370"/>
      <c r="EN619" s="370"/>
      <c r="EO619" s="370"/>
      <c r="EP619" s="370"/>
      <c r="EQ619" s="370"/>
      <c r="ER619" s="370"/>
      <c r="ES619" s="370"/>
      <c r="ET619" s="370"/>
      <c r="EU619" s="370"/>
      <c r="EV619" s="370"/>
      <c r="EW619" s="370"/>
      <c r="EX619" s="370"/>
      <c r="EY619" s="370"/>
      <c r="EZ619" s="370"/>
      <c r="FA619" s="370"/>
      <c r="FB619" s="370"/>
      <c r="FC619" s="370"/>
      <c r="FD619" s="370"/>
      <c r="FE619" s="370"/>
      <c r="FF619" s="370"/>
      <c r="FG619" s="370"/>
      <c r="FH619" s="370"/>
      <c r="FI619" s="370"/>
      <c r="FJ619" s="370"/>
      <c r="FK619" s="370"/>
      <c r="FL619" s="370"/>
      <c r="FM619" s="370"/>
      <c r="FN619" s="370"/>
      <c r="FO619" s="370"/>
      <c r="FP619" s="370"/>
      <c r="FQ619" s="370"/>
      <c r="FR619" s="370"/>
      <c r="FS619" s="370"/>
      <c r="FT619" s="370"/>
      <c r="FU619" s="370"/>
      <c r="FV619" s="370"/>
      <c r="FW619" s="370"/>
      <c r="FX619" s="370"/>
      <c r="FY619" s="370"/>
      <c r="FZ619" s="370"/>
      <c r="GA619" s="370"/>
      <c r="GB619" s="370"/>
      <c r="GC619" s="370"/>
      <c r="GD619" s="370"/>
      <c r="GE619" s="370"/>
      <c r="GF619" s="370"/>
      <c r="GG619" s="370"/>
      <c r="GH619" s="370"/>
      <c r="GI619" s="370"/>
      <c r="GJ619" s="370"/>
      <c r="GK619" s="370"/>
      <c r="GL619" s="370"/>
      <c r="GM619" s="370"/>
      <c r="GN619" s="370"/>
      <c r="GO619" s="370"/>
      <c r="GP619" s="370"/>
      <c r="GQ619" s="370"/>
      <c r="GR619" s="370"/>
      <c r="GS619" s="370"/>
      <c r="GT619" s="370"/>
      <c r="GU619" s="370"/>
      <c r="GV619" s="370"/>
      <c r="GW619" s="370"/>
      <c r="GX619" s="370"/>
      <c r="GY619" s="370"/>
      <c r="GZ619" s="370"/>
      <c r="HA619" s="370"/>
      <c r="HB619" s="370"/>
      <c r="HC619" s="370"/>
      <c r="HD619" s="370"/>
      <c r="HE619" s="370"/>
      <c r="HF619" s="370"/>
      <c r="HG619" s="370"/>
      <c r="HH619" s="370"/>
      <c r="HI619" s="370"/>
      <c r="HJ619" s="370"/>
      <c r="HK619" s="370"/>
      <c r="HL619" s="370"/>
      <c r="HM619" s="370"/>
      <c r="HN619" s="370"/>
      <c r="HO619" s="370"/>
      <c r="HP619" s="370"/>
      <c r="HQ619" s="370"/>
      <c r="HR619" s="370"/>
      <c r="HS619" s="370"/>
      <c r="HT619" s="370"/>
      <c r="HU619" s="370"/>
      <c r="HV619" s="370"/>
      <c r="HW619" s="370"/>
      <c r="HX619" s="370"/>
      <c r="HY619" s="370"/>
      <c r="HZ619" s="370"/>
      <c r="IA619" s="370"/>
      <c r="IB619" s="370"/>
      <c r="IC619" s="370"/>
      <c r="ID619" s="370"/>
      <c r="IE619" s="370"/>
      <c r="IF619" s="370"/>
      <c r="IG619" s="370"/>
      <c r="IH619" s="370"/>
      <c r="II619" s="370"/>
      <c r="IJ619" s="370"/>
      <c r="IK619" s="370"/>
      <c r="IL619" s="370"/>
      <c r="IM619" s="370"/>
      <c r="IN619" s="370"/>
      <c r="IO619" s="370"/>
      <c r="IP619" s="370"/>
      <c r="IQ619" s="370"/>
      <c r="IR619" s="370"/>
      <c r="IS619" s="370"/>
      <c r="IT619" s="370"/>
      <c r="IU619" s="370"/>
      <c r="IV619" s="370"/>
      <c r="IW619" s="370"/>
      <c r="IX619" s="370"/>
      <c r="IY619" s="370"/>
      <c r="IZ619" s="370"/>
      <c r="JA619" s="370"/>
      <c r="JB619" s="370"/>
      <c r="JC619" s="370"/>
      <c r="JD619" s="370"/>
      <c r="JE619" s="370"/>
      <c r="JF619" s="370"/>
      <c r="JG619" s="370"/>
      <c r="JH619" s="370"/>
      <c r="JI619" s="370"/>
      <c r="JJ619" s="370"/>
      <c r="JK619" s="370"/>
      <c r="JL619" s="370"/>
      <c r="JM619" s="370"/>
      <c r="JN619" s="370"/>
      <c r="JO619" s="370"/>
      <c r="JP619" s="370"/>
      <c r="JQ619" s="370"/>
      <c r="JR619" s="370"/>
      <c r="JS619" s="370"/>
      <c r="JT619" s="370"/>
      <c r="JU619" s="370"/>
      <c r="JV619" s="370"/>
      <c r="JW619" s="370"/>
      <c r="JX619" s="370"/>
      <c r="JY619" s="370"/>
      <c r="JZ619" s="370"/>
      <c r="KA619" s="370"/>
      <c r="KB619" s="370"/>
      <c r="KC619" s="370"/>
      <c r="KD619" s="370"/>
      <c r="KE619" s="370"/>
      <c r="KF619" s="370"/>
      <c r="KG619" s="370"/>
      <c r="KH619" s="370"/>
      <c r="KI619" s="370"/>
      <c r="KJ619" s="370"/>
      <c r="KK619" s="370"/>
      <c r="KL619" s="370"/>
      <c r="KM619" s="370"/>
      <c r="KN619" s="370"/>
      <c r="KO619" s="370"/>
      <c r="KP619" s="370"/>
      <c r="KQ619" s="370"/>
      <c r="KR619" s="370"/>
      <c r="KS619" s="370"/>
      <c r="KT619" s="370"/>
      <c r="KU619" s="370"/>
      <c r="KV619" s="370"/>
      <c r="KW619" s="370"/>
      <c r="KX619" s="370"/>
      <c r="KY619" s="370"/>
      <c r="KZ619" s="370"/>
      <c r="LA619" s="370"/>
      <c r="LB619" s="370"/>
      <c r="LC619" s="370"/>
      <c r="LD619" s="370"/>
      <c r="LE619" s="370"/>
      <c r="LF619" s="370"/>
      <c r="LG619" s="370"/>
      <c r="LH619" s="370"/>
      <c r="LI619" s="370"/>
      <c r="LJ619" s="370"/>
      <c r="LK619" s="370"/>
      <c r="LL619" s="370"/>
      <c r="LM619" s="370"/>
      <c r="LN619" s="370"/>
      <c r="LO619" s="370"/>
      <c r="LP619" s="370"/>
      <c r="LQ619" s="370"/>
      <c r="LR619" s="370"/>
      <c r="LS619" s="370"/>
      <c r="LT619" s="370"/>
      <c r="LU619" s="370"/>
      <c r="LV619" s="370"/>
      <c r="LW619" s="370"/>
      <c r="LX619" s="370"/>
      <c r="LY619" s="370"/>
      <c r="LZ619" s="370"/>
      <c r="MA619" s="370"/>
      <c r="MB619" s="370"/>
      <c r="MC619" s="370"/>
      <c r="MD619" s="370"/>
      <c r="ME619" s="370"/>
      <c r="MF619" s="370"/>
      <c r="MG619" s="370"/>
      <c r="MH619" s="370"/>
      <c r="MI619" s="370"/>
      <c r="MJ619" s="370"/>
      <c r="MK619" s="370"/>
      <c r="ML619" s="370"/>
      <c r="MM619" s="370"/>
      <c r="MN619" s="370"/>
      <c r="MO619" s="370"/>
      <c r="MP619" s="370"/>
      <c r="MQ619" s="370"/>
      <c r="MR619" s="370"/>
      <c r="MS619" s="370"/>
      <c r="MT619" s="370"/>
      <c r="MU619" s="370"/>
      <c r="MV619" s="370"/>
      <c r="MW619" s="370"/>
      <c r="MX619" s="370"/>
      <c r="MY619" s="370"/>
      <c r="MZ619" s="370"/>
      <c r="NA619" s="370"/>
      <c r="NB619" s="370"/>
      <c r="NC619" s="370"/>
      <c r="ND619" s="370"/>
      <c r="NE619" s="370"/>
      <c r="NF619" s="370"/>
      <c r="NG619" s="370"/>
      <c r="NH619" s="370"/>
      <c r="NI619" s="370"/>
      <c r="NJ619" s="370"/>
      <c r="NK619" s="370"/>
      <c r="NL619" s="370"/>
      <c r="NM619" s="370"/>
      <c r="NN619" s="370"/>
      <c r="NO619" s="370"/>
      <c r="NP619" s="370"/>
      <c r="NQ619" s="370"/>
      <c r="NR619" s="370"/>
      <c r="NS619" s="370"/>
      <c r="NT619" s="370"/>
      <c r="NU619" s="370"/>
      <c r="NV619" s="370"/>
      <c r="NW619" s="370"/>
      <c r="NX619" s="370"/>
      <c r="NY619" s="370"/>
      <c r="NZ619" s="370"/>
      <c r="OA619" s="370"/>
      <c r="OB619" s="370"/>
      <c r="OC619" s="370"/>
      <c r="OD619" s="370"/>
      <c r="OE619" s="370"/>
      <c r="OF619" s="370"/>
      <c r="OG619" s="370"/>
      <c r="OH619" s="370"/>
      <c r="OI619" s="370"/>
      <c r="OJ619" s="370"/>
      <c r="OK619" s="370"/>
      <c r="OL619" s="370"/>
      <c r="OM619" s="370"/>
      <c r="ON619" s="370"/>
      <c r="OO619" s="370"/>
      <c r="OP619" s="370"/>
      <c r="OQ619" s="370"/>
      <c r="OR619" s="370"/>
      <c r="OS619" s="370"/>
      <c r="OT619" s="370"/>
      <c r="OU619" s="370"/>
      <c r="OV619" s="370"/>
      <c r="OW619" s="370"/>
      <c r="OX619" s="370"/>
      <c r="OY619" s="370"/>
      <c r="OZ619" s="370"/>
      <c r="PA619" s="370"/>
      <c r="PB619" s="370"/>
      <c r="PC619" s="370"/>
      <c r="PD619" s="370"/>
      <c r="PE619" s="370"/>
      <c r="PF619" s="370"/>
      <c r="PG619" s="370"/>
      <c r="PH619" s="370"/>
      <c r="PI619" s="370"/>
      <c r="PJ619" s="370"/>
      <c r="PK619" s="370"/>
      <c r="PL619" s="370"/>
      <c r="PM619" s="370"/>
      <c r="PN619" s="370"/>
      <c r="PO619" s="370"/>
      <c r="PP619" s="370"/>
      <c r="PQ619" s="370"/>
      <c r="PR619" s="370"/>
      <c r="PS619" s="370"/>
      <c r="PT619" s="370"/>
      <c r="PU619" s="370"/>
      <c r="PV619" s="370"/>
      <c r="PW619" s="370"/>
      <c r="PX619" s="370"/>
      <c r="PY619" s="370"/>
      <c r="PZ619" s="370"/>
      <c r="QA619" s="370"/>
      <c r="QB619" s="370"/>
      <c r="QC619" s="370"/>
      <c r="QD619" s="370"/>
      <c r="QE619" s="370"/>
      <c r="QF619" s="370"/>
      <c r="QG619" s="370"/>
      <c r="QH619" s="370"/>
      <c r="QI619" s="370"/>
      <c r="QJ619" s="370"/>
      <c r="QK619" s="370"/>
      <c r="QL619" s="370"/>
      <c r="QM619" s="370"/>
      <c r="QN619" s="370"/>
      <c r="QO619" s="370"/>
      <c r="QP619" s="370"/>
      <c r="QQ619" s="370"/>
      <c r="QR619" s="370"/>
      <c r="QS619" s="370"/>
      <c r="QT619" s="370"/>
      <c r="QU619" s="370"/>
      <c r="QV619" s="370"/>
      <c r="QW619" s="370"/>
      <c r="QX619" s="370"/>
      <c r="QY619" s="370"/>
      <c r="QZ619" s="370"/>
      <c r="RA619" s="370"/>
      <c r="RB619" s="370"/>
      <c r="RC619" s="370"/>
      <c r="RD619" s="370"/>
      <c r="RE619" s="370"/>
      <c r="RF619" s="370"/>
      <c r="RG619" s="370"/>
      <c r="RH619" s="370"/>
      <c r="RI619" s="370"/>
      <c r="RJ619" s="370"/>
      <c r="RK619" s="370"/>
      <c r="RL619" s="370"/>
      <c r="RM619" s="370"/>
      <c r="RN619" s="370"/>
      <c r="RO619" s="370"/>
      <c r="RP619" s="370"/>
      <c r="RQ619" s="370"/>
      <c r="RR619" s="370"/>
      <c r="RS619" s="370"/>
      <c r="RT619" s="370"/>
      <c r="RU619" s="370"/>
      <c r="RV619" s="370"/>
      <c r="RW619" s="370"/>
      <c r="RX619" s="370"/>
      <c r="RY619" s="370"/>
      <c r="RZ619" s="370"/>
      <c r="SA619" s="370"/>
      <c r="SB619" s="370"/>
      <c r="SC619" s="370"/>
      <c r="SD619" s="370"/>
      <c r="SE619" s="370"/>
      <c r="SF619" s="370"/>
      <c r="SG619" s="370"/>
      <c r="SH619" s="370"/>
      <c r="SI619" s="370"/>
      <c r="SJ619" s="370"/>
      <c r="SK619" s="370"/>
      <c r="SL619" s="370"/>
      <c r="SM619" s="370"/>
      <c r="SN619" s="370"/>
      <c r="SO619" s="370"/>
      <c r="SP619" s="370"/>
      <c r="SQ619" s="370"/>
      <c r="SR619" s="370"/>
      <c r="SS619" s="370"/>
      <c r="ST619" s="370"/>
      <c r="SU619" s="370"/>
      <c r="SV619" s="370"/>
      <c r="SW619" s="370"/>
      <c r="SX619" s="370"/>
      <c r="SY619" s="370"/>
      <c r="SZ619" s="370"/>
      <c r="TA619" s="370"/>
      <c r="TB619" s="370"/>
      <c r="TC619" s="370"/>
      <c r="TD619" s="370"/>
      <c r="TE619" s="370"/>
      <c r="TF619" s="370"/>
      <c r="TG619" s="370"/>
      <c r="TH619" s="370"/>
      <c r="TI619" s="370"/>
      <c r="TJ619" s="370"/>
      <c r="TK619" s="370"/>
      <c r="TL619" s="370"/>
      <c r="TM619" s="370"/>
      <c r="TN619" s="370"/>
      <c r="TO619" s="370"/>
      <c r="TP619" s="370"/>
      <c r="TQ619" s="370"/>
      <c r="TR619" s="370"/>
      <c r="TS619" s="370"/>
      <c r="TT619" s="370"/>
      <c r="TU619" s="370"/>
      <c r="TV619" s="370"/>
      <c r="TW619" s="370"/>
      <c r="TX619" s="370"/>
      <c r="TY619" s="370"/>
      <c r="TZ619" s="370"/>
      <c r="UA619" s="370"/>
      <c r="UB619" s="370"/>
      <c r="UC619" s="370"/>
      <c r="UD619" s="370"/>
      <c r="UE619" s="370"/>
      <c r="UF619" s="370"/>
      <c r="UG619" s="370"/>
      <c r="UH619" s="370"/>
      <c r="UI619" s="370"/>
      <c r="UJ619" s="370"/>
      <c r="UK619" s="370"/>
      <c r="UL619" s="370"/>
      <c r="UM619" s="370"/>
      <c r="UN619" s="370"/>
      <c r="UO619" s="370"/>
      <c r="UP619" s="370"/>
      <c r="UQ619" s="370"/>
      <c r="UR619" s="370"/>
      <c r="US619" s="370"/>
      <c r="UT619" s="370"/>
      <c r="UU619" s="370"/>
      <c r="UV619" s="370"/>
      <c r="UW619" s="370"/>
      <c r="UX619" s="370"/>
      <c r="UY619" s="370"/>
      <c r="UZ619" s="370"/>
      <c r="VA619" s="370"/>
      <c r="VB619" s="370"/>
      <c r="VC619" s="370"/>
      <c r="VD619" s="370"/>
      <c r="VE619" s="370"/>
      <c r="VF619" s="370"/>
      <c r="VG619" s="370"/>
      <c r="VH619" s="370"/>
      <c r="VI619" s="370"/>
      <c r="VJ619" s="370"/>
      <c r="VK619" s="370"/>
      <c r="VL619" s="370"/>
      <c r="VM619" s="370"/>
      <c r="VN619" s="370"/>
      <c r="VO619" s="370"/>
      <c r="VP619" s="370"/>
      <c r="VQ619" s="370"/>
      <c r="VR619" s="370"/>
      <c r="VS619" s="370"/>
      <c r="VT619" s="370"/>
      <c r="VU619" s="370"/>
      <c r="VV619" s="370"/>
      <c r="VW619" s="370"/>
      <c r="VX619" s="370"/>
      <c r="VY619" s="370"/>
      <c r="VZ619" s="370"/>
      <c r="WA619" s="370"/>
      <c r="WB619" s="370"/>
      <c r="WC619" s="370"/>
      <c r="WD619" s="370"/>
      <c r="WE619" s="370"/>
      <c r="WF619" s="370"/>
      <c r="WG619" s="370"/>
      <c r="WH619" s="370"/>
      <c r="WI619" s="370"/>
      <c r="WJ619" s="370"/>
      <c r="WK619" s="370"/>
      <c r="WL619" s="370"/>
      <c r="WM619" s="370"/>
      <c r="WN619" s="370"/>
      <c r="WO619" s="370"/>
      <c r="WP619" s="370"/>
      <c r="WQ619" s="370"/>
      <c r="WR619" s="370"/>
      <c r="WS619" s="370"/>
      <c r="WT619" s="370"/>
      <c r="WU619" s="370"/>
      <c r="WV619" s="370"/>
      <c r="WW619" s="370"/>
      <c r="WX619" s="370"/>
      <c r="WY619" s="370"/>
      <c r="WZ619" s="370"/>
      <c r="XA619" s="370"/>
      <c r="XB619" s="370"/>
      <c r="XC619" s="370"/>
      <c r="XD619" s="370"/>
      <c r="XE619" s="370"/>
      <c r="XF619" s="370"/>
      <c r="XG619" s="370"/>
      <c r="XH619" s="370"/>
      <c r="XI619" s="370"/>
      <c r="XJ619" s="370"/>
      <c r="XK619" s="370"/>
      <c r="XL619" s="370"/>
      <c r="XM619" s="370"/>
      <c r="XN619" s="370"/>
      <c r="XO619" s="370"/>
      <c r="XP619" s="370"/>
      <c r="XQ619" s="370"/>
      <c r="XR619" s="370"/>
      <c r="XS619" s="370"/>
      <c r="XT619" s="370"/>
      <c r="XU619" s="370"/>
      <c r="XV619" s="370"/>
      <c r="XW619" s="370"/>
      <c r="XX619" s="370"/>
      <c r="XY619" s="370"/>
      <c r="XZ619" s="370"/>
      <c r="YA619" s="370"/>
      <c r="YB619" s="370"/>
      <c r="YC619" s="370"/>
      <c r="YD619" s="370"/>
      <c r="YE619" s="370"/>
      <c r="YF619" s="370"/>
      <c r="YG619" s="370"/>
      <c r="YH619" s="370"/>
      <c r="YI619" s="370"/>
      <c r="YJ619" s="370"/>
      <c r="YK619" s="370"/>
      <c r="YL619" s="370"/>
      <c r="YM619" s="370"/>
      <c r="YN619" s="370"/>
      <c r="YO619" s="370"/>
      <c r="YP619" s="370"/>
      <c r="YQ619" s="370"/>
      <c r="YR619" s="370"/>
      <c r="YS619" s="370"/>
      <c r="YT619" s="370"/>
      <c r="YU619" s="370"/>
      <c r="YV619" s="370"/>
      <c r="YW619" s="370"/>
      <c r="YX619" s="370"/>
      <c r="YY619" s="370"/>
      <c r="YZ619" s="370"/>
      <c r="ZA619" s="370"/>
      <c r="ZB619" s="370"/>
      <c r="ZC619" s="370"/>
      <c r="ZD619" s="370"/>
      <c r="ZE619" s="370"/>
      <c r="ZF619" s="370"/>
      <c r="ZG619" s="370"/>
      <c r="ZH619" s="370"/>
      <c r="ZI619" s="370"/>
      <c r="ZJ619" s="370"/>
      <c r="ZK619" s="370"/>
      <c r="ZL619" s="370"/>
      <c r="ZM619" s="370"/>
      <c r="ZN619" s="370"/>
      <c r="ZO619" s="370"/>
      <c r="ZP619" s="370"/>
      <c r="ZQ619" s="370"/>
      <c r="ZR619" s="370"/>
      <c r="ZS619" s="370"/>
      <c r="ZT619" s="370"/>
      <c r="ZU619" s="370"/>
      <c r="ZV619" s="370"/>
      <c r="ZW619" s="370"/>
      <c r="ZX619" s="370"/>
      <c r="ZY619" s="370"/>
      <c r="ZZ619" s="370"/>
      <c r="AAA619" s="370"/>
      <c r="AAB619" s="370"/>
      <c r="AAC619" s="370"/>
      <c r="AAD619" s="370"/>
      <c r="AAE619" s="370"/>
      <c r="AAF619" s="370"/>
      <c r="AAG619" s="370"/>
      <c r="AAH619" s="370"/>
      <c r="AAI619" s="370"/>
      <c r="AAJ619" s="370"/>
      <c r="AAK619" s="370"/>
      <c r="AAL619" s="370"/>
      <c r="AAM619" s="370"/>
      <c r="AAN619" s="370"/>
      <c r="AAO619" s="370"/>
      <c r="AAP619" s="370"/>
      <c r="AAQ619" s="370"/>
      <c r="AAR619" s="370"/>
      <c r="AAS619" s="370"/>
      <c r="AAT619" s="370"/>
      <c r="AAU619" s="370"/>
      <c r="AAV619" s="370"/>
      <c r="AAW619" s="370"/>
      <c r="AAX619" s="370"/>
      <c r="AAY619" s="370"/>
      <c r="AAZ619" s="370"/>
      <c r="ABA619" s="370"/>
      <c r="ABB619" s="370"/>
      <c r="ABC619" s="370"/>
      <c r="ABD619" s="370"/>
      <c r="ABE619" s="370"/>
      <c r="ABF619" s="370"/>
      <c r="ABG619" s="370"/>
      <c r="ABH619" s="370"/>
      <c r="ABI619" s="370"/>
      <c r="ABJ619" s="370"/>
      <c r="ABK619" s="370"/>
      <c r="ABL619" s="370"/>
      <c r="ABM619" s="370"/>
      <c r="ABN619" s="370"/>
      <c r="ABO619" s="370"/>
      <c r="ABP619" s="370"/>
      <c r="ABQ619" s="370"/>
      <c r="ABR619" s="370"/>
      <c r="ABS619" s="370"/>
      <c r="ABT619" s="370"/>
      <c r="ABU619" s="370"/>
      <c r="ABV619" s="370"/>
      <c r="ABW619" s="370"/>
      <c r="ABX619" s="370"/>
      <c r="ABY619" s="370"/>
      <c r="ABZ619" s="370"/>
      <c r="ACA619" s="370"/>
      <c r="ACB619" s="370"/>
      <c r="ACC619" s="370"/>
      <c r="ACD619" s="370"/>
      <c r="ACE619" s="370"/>
      <c r="ACF619" s="370"/>
      <c r="ACG619" s="370"/>
      <c r="ACH619" s="370"/>
      <c r="ACI619" s="370"/>
      <c r="ACJ619" s="370"/>
      <c r="ACK619" s="370"/>
      <c r="ACL619" s="370"/>
      <c r="ACM619" s="370"/>
      <c r="ACN619" s="370"/>
      <c r="ACO619" s="370"/>
      <c r="ACP619" s="370"/>
      <c r="ACQ619" s="370"/>
      <c r="ACR619" s="370"/>
      <c r="ACS619" s="370"/>
      <c r="ACT619" s="370"/>
      <c r="ACU619" s="370"/>
      <c r="ACV619" s="370"/>
      <c r="ACW619" s="370"/>
      <c r="ACX619" s="370"/>
      <c r="ACY619" s="370"/>
      <c r="ACZ619" s="370"/>
      <c r="ADA619" s="370"/>
      <c r="ADB619" s="370"/>
      <c r="ADC619" s="370"/>
      <c r="ADD619" s="370"/>
      <c r="ADE619" s="370"/>
      <c r="ADF619" s="370"/>
      <c r="ADG619" s="370"/>
      <c r="ADH619" s="370"/>
      <c r="ADI619" s="370"/>
      <c r="ADJ619" s="370"/>
      <c r="ADK619" s="370"/>
      <c r="ADL619" s="370"/>
      <c r="ADM619" s="370"/>
      <c r="ADN619" s="370"/>
      <c r="ADO619" s="370"/>
      <c r="ADP619" s="370"/>
      <c r="ADQ619" s="370"/>
      <c r="ADR619" s="370"/>
      <c r="ADS619" s="370"/>
      <c r="ADT619" s="370"/>
      <c r="ADU619" s="370"/>
      <c r="ADV619" s="370"/>
      <c r="ADW619" s="370"/>
      <c r="ADX619" s="370"/>
      <c r="ADY619" s="370"/>
      <c r="ADZ619" s="370"/>
      <c r="AEA619" s="370"/>
      <c r="AEB619" s="370"/>
      <c r="AEC619" s="370"/>
      <c r="AED619" s="370"/>
      <c r="AEE619" s="370"/>
      <c r="AEF619" s="370"/>
      <c r="AEG619" s="370"/>
      <c r="AEH619" s="370"/>
      <c r="AEI619" s="370"/>
      <c r="AEJ619" s="370"/>
      <c r="AEK619" s="370"/>
      <c r="AEL619" s="370"/>
      <c r="AEM619" s="370"/>
      <c r="AEN619" s="370"/>
      <c r="AEO619" s="370"/>
      <c r="AEP619" s="370"/>
      <c r="AEQ619" s="370"/>
      <c r="AER619" s="370"/>
      <c r="AES619" s="370"/>
      <c r="AET619" s="370"/>
      <c r="AEU619" s="370"/>
      <c r="AEV619" s="370"/>
      <c r="AEW619" s="370"/>
      <c r="AEX619" s="370"/>
      <c r="AEY619" s="370"/>
      <c r="AEZ619" s="370"/>
      <c r="AFA619" s="370"/>
      <c r="AFB619" s="370"/>
      <c r="AFC619" s="370"/>
      <c r="AFD619" s="370"/>
      <c r="AFE619" s="370"/>
      <c r="AFF619" s="370"/>
      <c r="AFG619" s="370"/>
      <c r="AFH619" s="370"/>
      <c r="AFI619" s="370"/>
      <c r="AFJ619" s="370"/>
      <c r="AFK619" s="370"/>
      <c r="AFL619" s="370"/>
      <c r="AFM619" s="370"/>
      <c r="AFN619" s="370"/>
      <c r="AFO619" s="370"/>
      <c r="AFP619" s="370"/>
      <c r="AFQ619" s="370"/>
      <c r="AFR619" s="370"/>
      <c r="AFS619" s="370"/>
      <c r="AFT619" s="370"/>
      <c r="AFU619" s="370"/>
      <c r="AFV619" s="370"/>
      <c r="AFW619" s="370"/>
      <c r="AFX619" s="370"/>
      <c r="AFY619" s="370"/>
      <c r="AFZ619" s="370"/>
      <c r="AGA619" s="370"/>
      <c r="AGB619" s="370"/>
      <c r="AGC619" s="370"/>
      <c r="AGD619" s="370"/>
      <c r="AGE619" s="370"/>
      <c r="AGF619" s="370"/>
      <c r="AGG619" s="370"/>
      <c r="AGH619" s="370"/>
      <c r="AGI619" s="370"/>
      <c r="AGJ619" s="370"/>
      <c r="AGK619" s="370"/>
      <c r="AGL619" s="370"/>
      <c r="AGM619" s="370"/>
      <c r="AGN619" s="370"/>
      <c r="AGO619" s="370"/>
      <c r="AGP619" s="370"/>
      <c r="AGQ619" s="370"/>
      <c r="AGR619" s="370"/>
      <c r="AGS619" s="370"/>
      <c r="AGT619" s="370"/>
      <c r="AGU619" s="370"/>
      <c r="AGV619" s="370"/>
      <c r="AGW619" s="370"/>
      <c r="AGX619" s="370"/>
      <c r="AGY619" s="370"/>
      <c r="AGZ619" s="370"/>
      <c r="AHA619" s="370"/>
      <c r="AHB619" s="370"/>
      <c r="AHC619" s="370"/>
      <c r="AHD619" s="370"/>
      <c r="AHE619" s="370"/>
      <c r="AHF619" s="370"/>
      <c r="AHG619" s="370"/>
      <c r="AHH619" s="370"/>
      <c r="AHI619" s="370"/>
      <c r="AHJ619" s="370"/>
      <c r="AHK619" s="370"/>
      <c r="AHL619" s="370"/>
      <c r="AHM619" s="370"/>
      <c r="AHN619" s="370"/>
      <c r="AHO619" s="370"/>
      <c r="AHP619" s="370"/>
      <c r="AHQ619" s="370"/>
      <c r="AHR619" s="370"/>
      <c r="AHS619" s="370"/>
      <c r="AHT619" s="370"/>
      <c r="AHU619" s="370"/>
      <c r="AHV619" s="370"/>
      <c r="AHW619" s="370"/>
      <c r="AHX619" s="370"/>
      <c r="AHY619" s="370"/>
      <c r="AHZ619" s="370"/>
      <c r="AIA619" s="370"/>
      <c r="AIB619" s="370"/>
      <c r="AIC619" s="370"/>
      <c r="AID619" s="370"/>
      <c r="AIE619" s="370"/>
      <c r="AIF619" s="370"/>
      <c r="AIG619" s="370"/>
      <c r="AIH619" s="370"/>
      <c r="AII619" s="370"/>
      <c r="AIJ619" s="370"/>
      <c r="AIK619" s="370"/>
      <c r="AIL619" s="370"/>
      <c r="AIM619" s="370"/>
      <c r="AIN619" s="370"/>
      <c r="AIO619" s="370"/>
      <c r="AIP619" s="370"/>
      <c r="AIQ619" s="370"/>
      <c r="AIR619" s="370"/>
      <c r="AIS619" s="370"/>
      <c r="AIT619" s="370"/>
      <c r="AIU619" s="370"/>
      <c r="AIV619" s="370"/>
      <c r="AIW619" s="370"/>
      <c r="AIX619" s="370"/>
      <c r="AIY619" s="370"/>
      <c r="AIZ619" s="370"/>
      <c r="AJA619" s="370"/>
      <c r="AJB619" s="370"/>
      <c r="AJC619" s="370"/>
      <c r="AJD619" s="370"/>
      <c r="AJE619" s="370"/>
      <c r="AJF619" s="370"/>
      <c r="AJG619" s="370"/>
      <c r="AJH619" s="370"/>
      <c r="AJI619" s="370"/>
      <c r="AJJ619" s="370"/>
      <c r="AJK619" s="370"/>
      <c r="AJL619" s="370"/>
      <c r="AJM619" s="370"/>
      <c r="AJN619" s="370"/>
      <c r="AJO619" s="370"/>
      <c r="AJP619" s="370"/>
      <c r="AJQ619" s="370"/>
      <c r="AJR619" s="370"/>
      <c r="AJS619" s="370"/>
      <c r="AJT619" s="370"/>
      <c r="AJU619" s="370"/>
      <c r="AJV619" s="370"/>
      <c r="AJW619" s="370"/>
      <c r="AJX619" s="370"/>
      <c r="AJY619" s="370"/>
      <c r="AJZ619" s="370"/>
      <c r="AKA619" s="370"/>
      <c r="AKB619" s="370"/>
      <c r="AKC619" s="370"/>
      <c r="AKD619" s="370"/>
      <c r="AKE619" s="370"/>
      <c r="AKF619" s="370"/>
      <c r="AKG619" s="370"/>
      <c r="AKH619" s="370"/>
      <c r="AKI619" s="370"/>
      <c r="AKJ619" s="370"/>
      <c r="AKK619" s="370"/>
      <c r="AKL619" s="370"/>
      <c r="AKM619" s="370"/>
      <c r="AKN619" s="370"/>
      <c r="AKO619" s="370"/>
      <c r="AKP619" s="370"/>
      <c r="AKQ619" s="370"/>
      <c r="AKR619" s="370"/>
      <c r="AKS619" s="370"/>
      <c r="AKT619" s="370"/>
      <c r="AKU619" s="370"/>
      <c r="AKV619" s="370"/>
      <c r="AKW619" s="370"/>
      <c r="AKX619" s="370"/>
      <c r="AKY619" s="370"/>
      <c r="AKZ619" s="370"/>
      <c r="ALA619" s="370"/>
      <c r="ALB619" s="370"/>
      <c r="ALC619" s="370"/>
      <c r="ALD619" s="370"/>
    </row>
    <row r="620" spans="1:992" s="253" customFormat="1" ht="19.5" customHeight="1">
      <c r="A620" s="2391"/>
      <c r="B620" s="2828"/>
      <c r="C620" s="2421"/>
      <c r="D620" s="1366" t="s">
        <v>301</v>
      </c>
      <c r="E620" s="468">
        <f>E621+E622+E623</f>
        <v>1000000</v>
      </c>
      <c r="F620" s="468">
        <f>F621+F622+F623</f>
        <v>1000000</v>
      </c>
      <c r="G620" s="2391"/>
      <c r="H620" s="2385"/>
      <c r="I620" s="1361"/>
      <c r="J620" s="1361"/>
      <c r="K620" s="1361"/>
      <c r="L620" s="2792"/>
      <c r="M620" s="1394"/>
      <c r="N620" s="370"/>
      <c r="O620" s="370"/>
      <c r="P620" s="370"/>
      <c r="Q620" s="370"/>
      <c r="R620" s="370"/>
      <c r="S620" s="370"/>
      <c r="T620" s="370"/>
      <c r="U620" s="370"/>
      <c r="V620" s="370"/>
      <c r="W620" s="370"/>
      <c r="X620" s="370"/>
      <c r="Y620" s="370"/>
      <c r="Z620" s="370"/>
      <c r="AA620" s="370"/>
      <c r="AB620" s="370"/>
      <c r="AC620" s="370"/>
      <c r="AD620" s="370"/>
      <c r="AE620" s="370"/>
      <c r="AF620" s="370"/>
      <c r="AG620" s="370"/>
      <c r="AH620" s="370"/>
      <c r="AI620" s="370"/>
      <c r="AJ620" s="370"/>
      <c r="AK620" s="370"/>
      <c r="AL620" s="370"/>
      <c r="AM620" s="370"/>
      <c r="AN620" s="370"/>
      <c r="AO620" s="370"/>
      <c r="AP620" s="370"/>
      <c r="AQ620" s="370"/>
      <c r="AR620" s="370"/>
      <c r="AS620" s="370"/>
      <c r="AT620" s="370"/>
      <c r="AU620" s="370"/>
      <c r="AV620" s="370"/>
      <c r="AW620" s="370"/>
      <c r="AX620" s="370"/>
      <c r="AY620" s="370"/>
      <c r="AZ620" s="370"/>
      <c r="BA620" s="370"/>
      <c r="BB620" s="370"/>
      <c r="BC620" s="370"/>
      <c r="BD620" s="370"/>
      <c r="BE620" s="370"/>
      <c r="BF620" s="370"/>
      <c r="BG620" s="370"/>
      <c r="BH620" s="370"/>
      <c r="BI620" s="370"/>
      <c r="BJ620" s="370"/>
      <c r="BK620" s="370"/>
      <c r="BL620" s="370"/>
      <c r="BM620" s="370"/>
      <c r="BN620" s="370"/>
      <c r="BO620" s="370"/>
      <c r="BP620" s="370"/>
      <c r="BQ620" s="370"/>
      <c r="BR620" s="370"/>
      <c r="BS620" s="370"/>
      <c r="BT620" s="370"/>
      <c r="BU620" s="370"/>
      <c r="BV620" s="370"/>
      <c r="BW620" s="370"/>
      <c r="BX620" s="370"/>
      <c r="BY620" s="370"/>
      <c r="BZ620" s="370"/>
      <c r="CA620" s="370"/>
      <c r="CB620" s="370"/>
      <c r="CC620" s="370"/>
      <c r="CD620" s="370"/>
      <c r="CE620" s="370"/>
      <c r="CF620" s="370"/>
      <c r="CG620" s="370"/>
      <c r="CH620" s="370"/>
      <c r="CI620" s="370"/>
      <c r="CJ620" s="370"/>
      <c r="CK620" s="370"/>
      <c r="CL620" s="370"/>
      <c r="CM620" s="370"/>
      <c r="CN620" s="370"/>
      <c r="CO620" s="370"/>
      <c r="CP620" s="370"/>
      <c r="CQ620" s="370"/>
      <c r="CR620" s="370"/>
      <c r="CS620" s="370"/>
      <c r="CT620" s="370"/>
      <c r="CU620" s="370"/>
      <c r="CV620" s="370"/>
      <c r="CW620" s="370"/>
      <c r="CX620" s="370"/>
      <c r="CY620" s="370"/>
      <c r="CZ620" s="370"/>
      <c r="DA620" s="370"/>
      <c r="DB620" s="370"/>
      <c r="DC620" s="370"/>
      <c r="DD620" s="370"/>
      <c r="DE620" s="370"/>
      <c r="DF620" s="370"/>
      <c r="DG620" s="370"/>
      <c r="DH620" s="370"/>
      <c r="DI620" s="370"/>
      <c r="DJ620" s="370"/>
      <c r="DK620" s="370"/>
      <c r="DL620" s="370"/>
      <c r="DM620" s="370"/>
      <c r="DN620" s="370"/>
      <c r="DO620" s="370"/>
      <c r="DP620" s="370"/>
      <c r="DQ620" s="370"/>
      <c r="DR620" s="370"/>
      <c r="DS620" s="370"/>
      <c r="DT620" s="370"/>
      <c r="DU620" s="370"/>
      <c r="DV620" s="370"/>
      <c r="DW620" s="370"/>
      <c r="DX620" s="370"/>
      <c r="DY620" s="370"/>
      <c r="DZ620" s="370"/>
      <c r="EA620" s="370"/>
      <c r="EB620" s="370"/>
      <c r="EC620" s="370"/>
      <c r="ED620" s="370"/>
      <c r="EE620" s="370"/>
      <c r="EF620" s="370"/>
      <c r="EG620" s="370"/>
      <c r="EH620" s="370"/>
      <c r="EI620" s="370"/>
      <c r="EJ620" s="370"/>
      <c r="EK620" s="370"/>
      <c r="EL620" s="370"/>
      <c r="EM620" s="370"/>
      <c r="EN620" s="370"/>
      <c r="EO620" s="370"/>
      <c r="EP620" s="370"/>
      <c r="EQ620" s="370"/>
      <c r="ER620" s="370"/>
      <c r="ES620" s="370"/>
      <c r="ET620" s="370"/>
      <c r="EU620" s="370"/>
      <c r="EV620" s="370"/>
      <c r="EW620" s="370"/>
      <c r="EX620" s="370"/>
      <c r="EY620" s="370"/>
      <c r="EZ620" s="370"/>
      <c r="FA620" s="370"/>
      <c r="FB620" s="370"/>
      <c r="FC620" s="370"/>
      <c r="FD620" s="370"/>
      <c r="FE620" s="370"/>
      <c r="FF620" s="370"/>
      <c r="FG620" s="370"/>
      <c r="FH620" s="370"/>
      <c r="FI620" s="370"/>
      <c r="FJ620" s="370"/>
      <c r="FK620" s="370"/>
      <c r="FL620" s="370"/>
      <c r="FM620" s="370"/>
      <c r="FN620" s="370"/>
      <c r="FO620" s="370"/>
      <c r="FP620" s="370"/>
      <c r="FQ620" s="370"/>
      <c r="FR620" s="370"/>
      <c r="FS620" s="370"/>
      <c r="FT620" s="370"/>
      <c r="FU620" s="370"/>
      <c r="FV620" s="370"/>
      <c r="FW620" s="370"/>
      <c r="FX620" s="370"/>
      <c r="FY620" s="370"/>
      <c r="FZ620" s="370"/>
      <c r="GA620" s="370"/>
      <c r="GB620" s="370"/>
      <c r="GC620" s="370"/>
      <c r="GD620" s="370"/>
      <c r="GE620" s="370"/>
      <c r="GF620" s="370"/>
      <c r="GG620" s="370"/>
      <c r="GH620" s="370"/>
      <c r="GI620" s="370"/>
      <c r="GJ620" s="370"/>
      <c r="GK620" s="370"/>
      <c r="GL620" s="370"/>
      <c r="GM620" s="370"/>
      <c r="GN620" s="370"/>
      <c r="GO620" s="370"/>
      <c r="GP620" s="370"/>
      <c r="GQ620" s="370"/>
      <c r="GR620" s="370"/>
      <c r="GS620" s="370"/>
      <c r="GT620" s="370"/>
      <c r="GU620" s="370"/>
      <c r="GV620" s="370"/>
      <c r="GW620" s="370"/>
      <c r="GX620" s="370"/>
      <c r="GY620" s="370"/>
      <c r="GZ620" s="370"/>
      <c r="HA620" s="370"/>
      <c r="HB620" s="370"/>
      <c r="HC620" s="370"/>
      <c r="HD620" s="370"/>
      <c r="HE620" s="370"/>
      <c r="HF620" s="370"/>
      <c r="HG620" s="370"/>
      <c r="HH620" s="370"/>
      <c r="HI620" s="370"/>
      <c r="HJ620" s="370"/>
      <c r="HK620" s="370"/>
      <c r="HL620" s="370"/>
      <c r="HM620" s="370"/>
      <c r="HN620" s="370"/>
      <c r="HO620" s="370"/>
      <c r="HP620" s="370"/>
      <c r="HQ620" s="370"/>
      <c r="HR620" s="370"/>
      <c r="HS620" s="370"/>
      <c r="HT620" s="370"/>
      <c r="HU620" s="370"/>
      <c r="HV620" s="370"/>
      <c r="HW620" s="370"/>
      <c r="HX620" s="370"/>
      <c r="HY620" s="370"/>
      <c r="HZ620" s="370"/>
      <c r="IA620" s="370"/>
      <c r="IB620" s="370"/>
      <c r="IC620" s="370"/>
      <c r="ID620" s="370"/>
      <c r="IE620" s="370"/>
      <c r="IF620" s="370"/>
      <c r="IG620" s="370"/>
      <c r="IH620" s="370"/>
      <c r="II620" s="370"/>
      <c r="IJ620" s="370"/>
      <c r="IK620" s="370"/>
      <c r="IL620" s="370"/>
      <c r="IM620" s="370"/>
      <c r="IN620" s="370"/>
      <c r="IO620" s="370"/>
      <c r="IP620" s="370"/>
      <c r="IQ620" s="370"/>
      <c r="IR620" s="370"/>
      <c r="IS620" s="370"/>
      <c r="IT620" s="370"/>
      <c r="IU620" s="370"/>
      <c r="IV620" s="370"/>
      <c r="IW620" s="370"/>
      <c r="IX620" s="370"/>
      <c r="IY620" s="370"/>
      <c r="IZ620" s="370"/>
      <c r="JA620" s="370"/>
      <c r="JB620" s="370"/>
      <c r="JC620" s="370"/>
      <c r="JD620" s="370"/>
      <c r="JE620" s="370"/>
      <c r="JF620" s="370"/>
      <c r="JG620" s="370"/>
      <c r="JH620" s="370"/>
      <c r="JI620" s="370"/>
      <c r="JJ620" s="370"/>
      <c r="JK620" s="370"/>
      <c r="JL620" s="370"/>
      <c r="JM620" s="370"/>
      <c r="JN620" s="370"/>
      <c r="JO620" s="370"/>
      <c r="JP620" s="370"/>
      <c r="JQ620" s="370"/>
      <c r="JR620" s="370"/>
      <c r="JS620" s="370"/>
      <c r="JT620" s="370"/>
      <c r="JU620" s="370"/>
      <c r="JV620" s="370"/>
      <c r="JW620" s="370"/>
      <c r="JX620" s="370"/>
      <c r="JY620" s="370"/>
      <c r="JZ620" s="370"/>
      <c r="KA620" s="370"/>
      <c r="KB620" s="370"/>
      <c r="KC620" s="370"/>
      <c r="KD620" s="370"/>
      <c r="KE620" s="370"/>
      <c r="KF620" s="370"/>
      <c r="KG620" s="370"/>
      <c r="KH620" s="370"/>
      <c r="KI620" s="370"/>
      <c r="KJ620" s="370"/>
      <c r="KK620" s="370"/>
      <c r="KL620" s="370"/>
      <c r="KM620" s="370"/>
      <c r="KN620" s="370"/>
      <c r="KO620" s="370"/>
      <c r="KP620" s="370"/>
      <c r="KQ620" s="370"/>
      <c r="KR620" s="370"/>
      <c r="KS620" s="370"/>
      <c r="KT620" s="370"/>
      <c r="KU620" s="370"/>
      <c r="KV620" s="370"/>
      <c r="KW620" s="370"/>
      <c r="KX620" s="370"/>
      <c r="KY620" s="370"/>
      <c r="KZ620" s="370"/>
      <c r="LA620" s="370"/>
      <c r="LB620" s="370"/>
      <c r="LC620" s="370"/>
      <c r="LD620" s="370"/>
      <c r="LE620" s="370"/>
      <c r="LF620" s="370"/>
      <c r="LG620" s="370"/>
      <c r="LH620" s="370"/>
      <c r="LI620" s="370"/>
      <c r="LJ620" s="370"/>
      <c r="LK620" s="370"/>
      <c r="LL620" s="370"/>
      <c r="LM620" s="370"/>
      <c r="LN620" s="370"/>
      <c r="LO620" s="370"/>
      <c r="LP620" s="370"/>
      <c r="LQ620" s="370"/>
      <c r="LR620" s="370"/>
      <c r="LS620" s="370"/>
      <c r="LT620" s="370"/>
      <c r="LU620" s="370"/>
      <c r="LV620" s="370"/>
      <c r="LW620" s="370"/>
      <c r="LX620" s="370"/>
      <c r="LY620" s="370"/>
      <c r="LZ620" s="370"/>
      <c r="MA620" s="370"/>
      <c r="MB620" s="370"/>
      <c r="MC620" s="370"/>
      <c r="MD620" s="370"/>
      <c r="ME620" s="370"/>
      <c r="MF620" s="370"/>
      <c r="MG620" s="370"/>
      <c r="MH620" s="370"/>
      <c r="MI620" s="370"/>
      <c r="MJ620" s="370"/>
      <c r="MK620" s="370"/>
      <c r="ML620" s="370"/>
      <c r="MM620" s="370"/>
      <c r="MN620" s="370"/>
      <c r="MO620" s="370"/>
      <c r="MP620" s="370"/>
      <c r="MQ620" s="370"/>
      <c r="MR620" s="370"/>
      <c r="MS620" s="370"/>
      <c r="MT620" s="370"/>
      <c r="MU620" s="370"/>
      <c r="MV620" s="370"/>
      <c r="MW620" s="370"/>
      <c r="MX620" s="370"/>
      <c r="MY620" s="370"/>
      <c r="MZ620" s="370"/>
      <c r="NA620" s="370"/>
      <c r="NB620" s="370"/>
      <c r="NC620" s="370"/>
      <c r="ND620" s="370"/>
      <c r="NE620" s="370"/>
      <c r="NF620" s="370"/>
      <c r="NG620" s="370"/>
      <c r="NH620" s="370"/>
      <c r="NI620" s="370"/>
      <c r="NJ620" s="370"/>
      <c r="NK620" s="370"/>
      <c r="NL620" s="370"/>
      <c r="NM620" s="370"/>
      <c r="NN620" s="370"/>
      <c r="NO620" s="370"/>
      <c r="NP620" s="370"/>
      <c r="NQ620" s="370"/>
      <c r="NR620" s="370"/>
      <c r="NS620" s="370"/>
      <c r="NT620" s="370"/>
      <c r="NU620" s="370"/>
      <c r="NV620" s="370"/>
      <c r="NW620" s="370"/>
      <c r="NX620" s="370"/>
      <c r="NY620" s="370"/>
      <c r="NZ620" s="370"/>
      <c r="OA620" s="370"/>
      <c r="OB620" s="370"/>
      <c r="OC620" s="370"/>
      <c r="OD620" s="370"/>
      <c r="OE620" s="370"/>
      <c r="OF620" s="370"/>
      <c r="OG620" s="370"/>
      <c r="OH620" s="370"/>
      <c r="OI620" s="370"/>
      <c r="OJ620" s="370"/>
      <c r="OK620" s="370"/>
      <c r="OL620" s="370"/>
      <c r="OM620" s="370"/>
      <c r="ON620" s="370"/>
      <c r="OO620" s="370"/>
      <c r="OP620" s="370"/>
      <c r="OQ620" s="370"/>
      <c r="OR620" s="370"/>
      <c r="OS620" s="370"/>
      <c r="OT620" s="370"/>
      <c r="OU620" s="370"/>
      <c r="OV620" s="370"/>
      <c r="OW620" s="370"/>
      <c r="OX620" s="370"/>
      <c r="OY620" s="370"/>
      <c r="OZ620" s="370"/>
      <c r="PA620" s="370"/>
      <c r="PB620" s="370"/>
      <c r="PC620" s="370"/>
      <c r="PD620" s="370"/>
      <c r="PE620" s="370"/>
      <c r="PF620" s="370"/>
      <c r="PG620" s="370"/>
      <c r="PH620" s="370"/>
      <c r="PI620" s="370"/>
      <c r="PJ620" s="370"/>
      <c r="PK620" s="370"/>
      <c r="PL620" s="370"/>
      <c r="PM620" s="370"/>
      <c r="PN620" s="370"/>
      <c r="PO620" s="370"/>
      <c r="PP620" s="370"/>
      <c r="PQ620" s="370"/>
      <c r="PR620" s="370"/>
      <c r="PS620" s="370"/>
      <c r="PT620" s="370"/>
      <c r="PU620" s="370"/>
      <c r="PV620" s="370"/>
      <c r="PW620" s="370"/>
      <c r="PX620" s="370"/>
      <c r="PY620" s="370"/>
      <c r="PZ620" s="370"/>
      <c r="QA620" s="370"/>
      <c r="QB620" s="370"/>
      <c r="QC620" s="370"/>
      <c r="QD620" s="370"/>
      <c r="QE620" s="370"/>
      <c r="QF620" s="370"/>
      <c r="QG620" s="370"/>
      <c r="QH620" s="370"/>
      <c r="QI620" s="370"/>
      <c r="QJ620" s="370"/>
      <c r="QK620" s="370"/>
      <c r="QL620" s="370"/>
      <c r="QM620" s="370"/>
      <c r="QN620" s="370"/>
      <c r="QO620" s="370"/>
      <c r="QP620" s="370"/>
      <c r="QQ620" s="370"/>
      <c r="QR620" s="370"/>
      <c r="QS620" s="370"/>
      <c r="QT620" s="370"/>
      <c r="QU620" s="370"/>
      <c r="QV620" s="370"/>
      <c r="QW620" s="370"/>
      <c r="QX620" s="370"/>
      <c r="QY620" s="370"/>
      <c r="QZ620" s="370"/>
      <c r="RA620" s="370"/>
      <c r="RB620" s="370"/>
      <c r="RC620" s="370"/>
      <c r="RD620" s="370"/>
      <c r="RE620" s="370"/>
      <c r="RF620" s="370"/>
      <c r="RG620" s="370"/>
      <c r="RH620" s="370"/>
      <c r="RI620" s="370"/>
      <c r="RJ620" s="370"/>
      <c r="RK620" s="370"/>
      <c r="RL620" s="370"/>
      <c r="RM620" s="370"/>
      <c r="RN620" s="370"/>
      <c r="RO620" s="370"/>
      <c r="RP620" s="370"/>
      <c r="RQ620" s="370"/>
      <c r="RR620" s="370"/>
      <c r="RS620" s="370"/>
      <c r="RT620" s="370"/>
      <c r="RU620" s="370"/>
      <c r="RV620" s="370"/>
      <c r="RW620" s="370"/>
      <c r="RX620" s="370"/>
      <c r="RY620" s="370"/>
      <c r="RZ620" s="370"/>
      <c r="SA620" s="370"/>
      <c r="SB620" s="370"/>
      <c r="SC620" s="370"/>
      <c r="SD620" s="370"/>
      <c r="SE620" s="370"/>
      <c r="SF620" s="370"/>
      <c r="SG620" s="370"/>
      <c r="SH620" s="370"/>
      <c r="SI620" s="370"/>
      <c r="SJ620" s="370"/>
      <c r="SK620" s="370"/>
      <c r="SL620" s="370"/>
      <c r="SM620" s="370"/>
      <c r="SN620" s="370"/>
      <c r="SO620" s="370"/>
      <c r="SP620" s="370"/>
      <c r="SQ620" s="370"/>
      <c r="SR620" s="370"/>
      <c r="SS620" s="370"/>
      <c r="ST620" s="370"/>
      <c r="SU620" s="370"/>
      <c r="SV620" s="370"/>
      <c r="SW620" s="370"/>
      <c r="SX620" s="370"/>
      <c r="SY620" s="370"/>
      <c r="SZ620" s="370"/>
      <c r="TA620" s="370"/>
      <c r="TB620" s="370"/>
      <c r="TC620" s="370"/>
      <c r="TD620" s="370"/>
      <c r="TE620" s="370"/>
      <c r="TF620" s="370"/>
      <c r="TG620" s="370"/>
      <c r="TH620" s="370"/>
      <c r="TI620" s="370"/>
      <c r="TJ620" s="370"/>
      <c r="TK620" s="370"/>
      <c r="TL620" s="370"/>
      <c r="TM620" s="370"/>
      <c r="TN620" s="370"/>
      <c r="TO620" s="370"/>
      <c r="TP620" s="370"/>
      <c r="TQ620" s="370"/>
      <c r="TR620" s="370"/>
      <c r="TS620" s="370"/>
      <c r="TT620" s="370"/>
      <c r="TU620" s="370"/>
      <c r="TV620" s="370"/>
      <c r="TW620" s="370"/>
      <c r="TX620" s="370"/>
      <c r="TY620" s="370"/>
      <c r="TZ620" s="370"/>
      <c r="UA620" s="370"/>
      <c r="UB620" s="370"/>
      <c r="UC620" s="370"/>
      <c r="UD620" s="370"/>
      <c r="UE620" s="370"/>
      <c r="UF620" s="370"/>
      <c r="UG620" s="370"/>
      <c r="UH620" s="370"/>
      <c r="UI620" s="370"/>
      <c r="UJ620" s="370"/>
      <c r="UK620" s="370"/>
      <c r="UL620" s="370"/>
      <c r="UM620" s="370"/>
      <c r="UN620" s="370"/>
      <c r="UO620" s="370"/>
      <c r="UP620" s="370"/>
      <c r="UQ620" s="370"/>
      <c r="UR620" s="370"/>
      <c r="US620" s="370"/>
      <c r="UT620" s="370"/>
      <c r="UU620" s="370"/>
      <c r="UV620" s="370"/>
      <c r="UW620" s="370"/>
      <c r="UX620" s="370"/>
      <c r="UY620" s="370"/>
      <c r="UZ620" s="370"/>
      <c r="VA620" s="370"/>
      <c r="VB620" s="370"/>
      <c r="VC620" s="370"/>
      <c r="VD620" s="370"/>
      <c r="VE620" s="370"/>
      <c r="VF620" s="370"/>
      <c r="VG620" s="370"/>
      <c r="VH620" s="370"/>
      <c r="VI620" s="370"/>
      <c r="VJ620" s="370"/>
      <c r="VK620" s="370"/>
      <c r="VL620" s="370"/>
      <c r="VM620" s="370"/>
      <c r="VN620" s="370"/>
      <c r="VO620" s="370"/>
      <c r="VP620" s="370"/>
      <c r="VQ620" s="370"/>
      <c r="VR620" s="370"/>
      <c r="VS620" s="370"/>
      <c r="VT620" s="370"/>
      <c r="VU620" s="370"/>
      <c r="VV620" s="370"/>
      <c r="VW620" s="370"/>
      <c r="VX620" s="370"/>
      <c r="VY620" s="370"/>
      <c r="VZ620" s="370"/>
      <c r="WA620" s="370"/>
      <c r="WB620" s="370"/>
      <c r="WC620" s="370"/>
      <c r="WD620" s="370"/>
      <c r="WE620" s="370"/>
      <c r="WF620" s="370"/>
      <c r="WG620" s="370"/>
      <c r="WH620" s="370"/>
      <c r="WI620" s="370"/>
      <c r="WJ620" s="370"/>
      <c r="WK620" s="370"/>
      <c r="WL620" s="370"/>
      <c r="WM620" s="370"/>
      <c r="WN620" s="370"/>
      <c r="WO620" s="370"/>
      <c r="WP620" s="370"/>
      <c r="WQ620" s="370"/>
      <c r="WR620" s="370"/>
      <c r="WS620" s="370"/>
      <c r="WT620" s="370"/>
      <c r="WU620" s="370"/>
      <c r="WV620" s="370"/>
      <c r="WW620" s="370"/>
      <c r="WX620" s="370"/>
      <c r="WY620" s="370"/>
      <c r="WZ620" s="370"/>
      <c r="XA620" s="370"/>
      <c r="XB620" s="370"/>
      <c r="XC620" s="370"/>
      <c r="XD620" s="370"/>
      <c r="XE620" s="370"/>
      <c r="XF620" s="370"/>
      <c r="XG620" s="370"/>
      <c r="XH620" s="370"/>
      <c r="XI620" s="370"/>
      <c r="XJ620" s="370"/>
      <c r="XK620" s="370"/>
      <c r="XL620" s="370"/>
      <c r="XM620" s="370"/>
      <c r="XN620" s="370"/>
      <c r="XO620" s="370"/>
      <c r="XP620" s="370"/>
      <c r="XQ620" s="370"/>
      <c r="XR620" s="370"/>
      <c r="XS620" s="370"/>
      <c r="XT620" s="370"/>
      <c r="XU620" s="370"/>
      <c r="XV620" s="370"/>
      <c r="XW620" s="370"/>
      <c r="XX620" s="370"/>
      <c r="XY620" s="370"/>
      <c r="XZ620" s="370"/>
      <c r="YA620" s="370"/>
      <c r="YB620" s="370"/>
      <c r="YC620" s="370"/>
      <c r="YD620" s="370"/>
      <c r="YE620" s="370"/>
      <c r="YF620" s="370"/>
      <c r="YG620" s="370"/>
      <c r="YH620" s="370"/>
      <c r="YI620" s="370"/>
      <c r="YJ620" s="370"/>
      <c r="YK620" s="370"/>
      <c r="YL620" s="370"/>
      <c r="YM620" s="370"/>
      <c r="YN620" s="370"/>
      <c r="YO620" s="370"/>
      <c r="YP620" s="370"/>
      <c r="YQ620" s="370"/>
      <c r="YR620" s="370"/>
      <c r="YS620" s="370"/>
      <c r="YT620" s="370"/>
      <c r="YU620" s="370"/>
      <c r="YV620" s="370"/>
      <c r="YW620" s="370"/>
      <c r="YX620" s="370"/>
      <c r="YY620" s="370"/>
      <c r="YZ620" s="370"/>
      <c r="ZA620" s="370"/>
      <c r="ZB620" s="370"/>
      <c r="ZC620" s="370"/>
      <c r="ZD620" s="370"/>
      <c r="ZE620" s="370"/>
      <c r="ZF620" s="370"/>
      <c r="ZG620" s="370"/>
      <c r="ZH620" s="370"/>
      <c r="ZI620" s="370"/>
      <c r="ZJ620" s="370"/>
      <c r="ZK620" s="370"/>
      <c r="ZL620" s="370"/>
      <c r="ZM620" s="370"/>
      <c r="ZN620" s="370"/>
      <c r="ZO620" s="370"/>
      <c r="ZP620" s="370"/>
      <c r="ZQ620" s="370"/>
      <c r="ZR620" s="370"/>
      <c r="ZS620" s="370"/>
      <c r="ZT620" s="370"/>
      <c r="ZU620" s="370"/>
      <c r="ZV620" s="370"/>
      <c r="ZW620" s="370"/>
      <c r="ZX620" s="370"/>
      <c r="ZY620" s="370"/>
      <c r="ZZ620" s="370"/>
      <c r="AAA620" s="370"/>
      <c r="AAB620" s="370"/>
      <c r="AAC620" s="370"/>
      <c r="AAD620" s="370"/>
      <c r="AAE620" s="370"/>
      <c r="AAF620" s="370"/>
      <c r="AAG620" s="370"/>
      <c r="AAH620" s="370"/>
      <c r="AAI620" s="370"/>
      <c r="AAJ620" s="370"/>
      <c r="AAK620" s="370"/>
      <c r="AAL620" s="370"/>
      <c r="AAM620" s="370"/>
      <c r="AAN620" s="370"/>
      <c r="AAO620" s="370"/>
      <c r="AAP620" s="370"/>
      <c r="AAQ620" s="370"/>
      <c r="AAR620" s="370"/>
      <c r="AAS620" s="370"/>
      <c r="AAT620" s="370"/>
      <c r="AAU620" s="370"/>
      <c r="AAV620" s="370"/>
      <c r="AAW620" s="370"/>
      <c r="AAX620" s="370"/>
      <c r="AAY620" s="370"/>
      <c r="AAZ620" s="370"/>
      <c r="ABA620" s="370"/>
      <c r="ABB620" s="370"/>
      <c r="ABC620" s="370"/>
      <c r="ABD620" s="370"/>
      <c r="ABE620" s="370"/>
      <c r="ABF620" s="370"/>
      <c r="ABG620" s="370"/>
      <c r="ABH620" s="370"/>
      <c r="ABI620" s="370"/>
      <c r="ABJ620" s="370"/>
      <c r="ABK620" s="370"/>
      <c r="ABL620" s="370"/>
      <c r="ABM620" s="370"/>
      <c r="ABN620" s="370"/>
      <c r="ABO620" s="370"/>
      <c r="ABP620" s="370"/>
      <c r="ABQ620" s="370"/>
      <c r="ABR620" s="370"/>
      <c r="ABS620" s="370"/>
      <c r="ABT620" s="370"/>
      <c r="ABU620" s="370"/>
      <c r="ABV620" s="370"/>
      <c r="ABW620" s="370"/>
      <c r="ABX620" s="370"/>
      <c r="ABY620" s="370"/>
      <c r="ABZ620" s="370"/>
      <c r="ACA620" s="370"/>
      <c r="ACB620" s="370"/>
      <c r="ACC620" s="370"/>
      <c r="ACD620" s="370"/>
      <c r="ACE620" s="370"/>
      <c r="ACF620" s="370"/>
      <c r="ACG620" s="370"/>
      <c r="ACH620" s="370"/>
      <c r="ACI620" s="370"/>
      <c r="ACJ620" s="370"/>
      <c r="ACK620" s="370"/>
      <c r="ACL620" s="370"/>
      <c r="ACM620" s="370"/>
      <c r="ACN620" s="370"/>
      <c r="ACO620" s="370"/>
      <c r="ACP620" s="370"/>
      <c r="ACQ620" s="370"/>
      <c r="ACR620" s="370"/>
      <c r="ACS620" s="370"/>
      <c r="ACT620" s="370"/>
      <c r="ACU620" s="370"/>
      <c r="ACV620" s="370"/>
      <c r="ACW620" s="370"/>
      <c r="ACX620" s="370"/>
      <c r="ACY620" s="370"/>
      <c r="ACZ620" s="370"/>
      <c r="ADA620" s="370"/>
      <c r="ADB620" s="370"/>
      <c r="ADC620" s="370"/>
      <c r="ADD620" s="370"/>
      <c r="ADE620" s="370"/>
      <c r="ADF620" s="370"/>
      <c r="ADG620" s="370"/>
      <c r="ADH620" s="370"/>
      <c r="ADI620" s="370"/>
      <c r="ADJ620" s="370"/>
      <c r="ADK620" s="370"/>
      <c r="ADL620" s="370"/>
      <c r="ADM620" s="370"/>
      <c r="ADN620" s="370"/>
      <c r="ADO620" s="370"/>
      <c r="ADP620" s="370"/>
      <c r="ADQ620" s="370"/>
      <c r="ADR620" s="370"/>
      <c r="ADS620" s="370"/>
      <c r="ADT620" s="370"/>
      <c r="ADU620" s="370"/>
      <c r="ADV620" s="370"/>
      <c r="ADW620" s="370"/>
      <c r="ADX620" s="370"/>
      <c r="ADY620" s="370"/>
      <c r="ADZ620" s="370"/>
      <c r="AEA620" s="370"/>
      <c r="AEB620" s="370"/>
      <c r="AEC620" s="370"/>
      <c r="AED620" s="370"/>
      <c r="AEE620" s="370"/>
      <c r="AEF620" s="370"/>
      <c r="AEG620" s="370"/>
      <c r="AEH620" s="370"/>
      <c r="AEI620" s="370"/>
      <c r="AEJ620" s="370"/>
      <c r="AEK620" s="370"/>
      <c r="AEL620" s="370"/>
      <c r="AEM620" s="370"/>
      <c r="AEN620" s="370"/>
      <c r="AEO620" s="370"/>
      <c r="AEP620" s="370"/>
      <c r="AEQ620" s="370"/>
      <c r="AER620" s="370"/>
      <c r="AES620" s="370"/>
      <c r="AET620" s="370"/>
      <c r="AEU620" s="370"/>
      <c r="AEV620" s="370"/>
      <c r="AEW620" s="370"/>
      <c r="AEX620" s="370"/>
      <c r="AEY620" s="370"/>
      <c r="AEZ620" s="370"/>
      <c r="AFA620" s="370"/>
      <c r="AFB620" s="370"/>
      <c r="AFC620" s="370"/>
      <c r="AFD620" s="370"/>
      <c r="AFE620" s="370"/>
      <c r="AFF620" s="370"/>
      <c r="AFG620" s="370"/>
      <c r="AFH620" s="370"/>
      <c r="AFI620" s="370"/>
      <c r="AFJ620" s="370"/>
      <c r="AFK620" s="370"/>
      <c r="AFL620" s="370"/>
      <c r="AFM620" s="370"/>
      <c r="AFN620" s="370"/>
      <c r="AFO620" s="370"/>
      <c r="AFP620" s="370"/>
      <c r="AFQ620" s="370"/>
      <c r="AFR620" s="370"/>
      <c r="AFS620" s="370"/>
      <c r="AFT620" s="370"/>
      <c r="AFU620" s="370"/>
      <c r="AFV620" s="370"/>
      <c r="AFW620" s="370"/>
      <c r="AFX620" s="370"/>
      <c r="AFY620" s="370"/>
      <c r="AFZ620" s="370"/>
      <c r="AGA620" s="370"/>
      <c r="AGB620" s="370"/>
      <c r="AGC620" s="370"/>
      <c r="AGD620" s="370"/>
      <c r="AGE620" s="370"/>
      <c r="AGF620" s="370"/>
      <c r="AGG620" s="370"/>
      <c r="AGH620" s="370"/>
      <c r="AGI620" s="370"/>
      <c r="AGJ620" s="370"/>
      <c r="AGK620" s="370"/>
      <c r="AGL620" s="370"/>
      <c r="AGM620" s="370"/>
      <c r="AGN620" s="370"/>
      <c r="AGO620" s="370"/>
      <c r="AGP620" s="370"/>
      <c r="AGQ620" s="370"/>
      <c r="AGR620" s="370"/>
      <c r="AGS620" s="370"/>
      <c r="AGT620" s="370"/>
      <c r="AGU620" s="370"/>
      <c r="AGV620" s="370"/>
      <c r="AGW620" s="370"/>
      <c r="AGX620" s="370"/>
      <c r="AGY620" s="370"/>
      <c r="AGZ620" s="370"/>
      <c r="AHA620" s="370"/>
      <c r="AHB620" s="370"/>
      <c r="AHC620" s="370"/>
      <c r="AHD620" s="370"/>
      <c r="AHE620" s="370"/>
      <c r="AHF620" s="370"/>
      <c r="AHG620" s="370"/>
      <c r="AHH620" s="370"/>
      <c r="AHI620" s="370"/>
      <c r="AHJ620" s="370"/>
      <c r="AHK620" s="370"/>
      <c r="AHL620" s="370"/>
      <c r="AHM620" s="370"/>
      <c r="AHN620" s="370"/>
      <c r="AHO620" s="370"/>
      <c r="AHP620" s="370"/>
      <c r="AHQ620" s="370"/>
      <c r="AHR620" s="370"/>
      <c r="AHS620" s="370"/>
      <c r="AHT620" s="370"/>
      <c r="AHU620" s="370"/>
      <c r="AHV620" s="370"/>
      <c r="AHW620" s="370"/>
      <c r="AHX620" s="370"/>
      <c r="AHY620" s="370"/>
      <c r="AHZ620" s="370"/>
      <c r="AIA620" s="370"/>
      <c r="AIB620" s="370"/>
      <c r="AIC620" s="370"/>
      <c r="AID620" s="370"/>
      <c r="AIE620" s="370"/>
      <c r="AIF620" s="370"/>
      <c r="AIG620" s="370"/>
      <c r="AIH620" s="370"/>
      <c r="AII620" s="370"/>
      <c r="AIJ620" s="370"/>
      <c r="AIK620" s="370"/>
      <c r="AIL620" s="370"/>
      <c r="AIM620" s="370"/>
      <c r="AIN620" s="370"/>
      <c r="AIO620" s="370"/>
      <c r="AIP620" s="370"/>
      <c r="AIQ620" s="370"/>
      <c r="AIR620" s="370"/>
      <c r="AIS620" s="370"/>
      <c r="AIT620" s="370"/>
      <c r="AIU620" s="370"/>
      <c r="AIV620" s="370"/>
      <c r="AIW620" s="370"/>
      <c r="AIX620" s="370"/>
      <c r="AIY620" s="370"/>
      <c r="AIZ620" s="370"/>
      <c r="AJA620" s="370"/>
      <c r="AJB620" s="370"/>
      <c r="AJC620" s="370"/>
      <c r="AJD620" s="370"/>
      <c r="AJE620" s="370"/>
      <c r="AJF620" s="370"/>
      <c r="AJG620" s="370"/>
      <c r="AJH620" s="370"/>
      <c r="AJI620" s="370"/>
      <c r="AJJ620" s="370"/>
      <c r="AJK620" s="370"/>
      <c r="AJL620" s="370"/>
      <c r="AJM620" s="370"/>
      <c r="AJN620" s="370"/>
      <c r="AJO620" s="370"/>
      <c r="AJP620" s="370"/>
      <c r="AJQ620" s="370"/>
      <c r="AJR620" s="370"/>
      <c r="AJS620" s="370"/>
      <c r="AJT620" s="370"/>
      <c r="AJU620" s="370"/>
      <c r="AJV620" s="370"/>
      <c r="AJW620" s="370"/>
      <c r="AJX620" s="370"/>
      <c r="AJY620" s="370"/>
      <c r="AJZ620" s="370"/>
      <c r="AKA620" s="370"/>
      <c r="AKB620" s="370"/>
      <c r="AKC620" s="370"/>
      <c r="AKD620" s="370"/>
      <c r="AKE620" s="370"/>
      <c r="AKF620" s="370"/>
      <c r="AKG620" s="370"/>
      <c r="AKH620" s="370"/>
      <c r="AKI620" s="370"/>
      <c r="AKJ620" s="370"/>
      <c r="AKK620" s="370"/>
      <c r="AKL620" s="370"/>
      <c r="AKM620" s="370"/>
      <c r="AKN620" s="370"/>
      <c r="AKO620" s="370"/>
      <c r="AKP620" s="370"/>
      <c r="AKQ620" s="370"/>
      <c r="AKR620" s="370"/>
      <c r="AKS620" s="370"/>
      <c r="AKT620" s="370"/>
      <c r="AKU620" s="370"/>
      <c r="AKV620" s="370"/>
      <c r="AKW620" s="370"/>
      <c r="AKX620" s="370"/>
      <c r="AKY620" s="370"/>
      <c r="AKZ620" s="370"/>
      <c r="ALA620" s="370"/>
      <c r="ALB620" s="370"/>
      <c r="ALC620" s="370"/>
      <c r="ALD620" s="370"/>
    </row>
    <row r="621" spans="1:992" s="253" customFormat="1" ht="15" customHeight="1">
      <c r="A621" s="2391"/>
      <c r="B621" s="2828"/>
      <c r="C621" s="2421"/>
      <c r="D621" s="1365" t="s">
        <v>303</v>
      </c>
      <c r="E621" s="1388">
        <v>1000000</v>
      </c>
      <c r="F621" s="1660">
        <v>1000000</v>
      </c>
      <c r="G621" s="2391"/>
      <c r="H621" s="2398"/>
      <c r="I621" s="1370"/>
      <c r="J621" s="1370"/>
      <c r="K621" s="1370"/>
      <c r="L621" s="2793"/>
      <c r="M621" s="1394"/>
      <c r="N621" s="370"/>
      <c r="O621" s="370"/>
      <c r="P621" s="370"/>
      <c r="Q621" s="370"/>
      <c r="R621" s="370"/>
      <c r="S621" s="370"/>
      <c r="T621" s="370"/>
      <c r="U621" s="370"/>
      <c r="V621" s="370"/>
      <c r="W621" s="370"/>
      <c r="X621" s="370"/>
      <c r="Y621" s="370"/>
      <c r="Z621" s="370"/>
      <c r="AA621" s="370"/>
      <c r="AB621" s="370"/>
      <c r="AC621" s="370"/>
      <c r="AD621" s="370"/>
      <c r="AE621" s="370"/>
      <c r="AF621" s="370"/>
      <c r="AG621" s="370"/>
      <c r="AH621" s="370"/>
      <c r="AI621" s="370"/>
      <c r="AJ621" s="370"/>
      <c r="AK621" s="370"/>
      <c r="AL621" s="370"/>
      <c r="AM621" s="370"/>
      <c r="AN621" s="370"/>
      <c r="AO621" s="370"/>
      <c r="AP621" s="370"/>
      <c r="AQ621" s="370"/>
      <c r="AR621" s="370"/>
      <c r="AS621" s="370"/>
      <c r="AT621" s="370"/>
      <c r="AU621" s="370"/>
      <c r="AV621" s="370"/>
      <c r="AW621" s="370"/>
      <c r="AX621" s="370"/>
      <c r="AY621" s="370"/>
      <c r="AZ621" s="370"/>
      <c r="BA621" s="370"/>
      <c r="BB621" s="370"/>
      <c r="BC621" s="370"/>
      <c r="BD621" s="370"/>
      <c r="BE621" s="370"/>
      <c r="BF621" s="370"/>
      <c r="BG621" s="370"/>
      <c r="BH621" s="370"/>
      <c r="BI621" s="370"/>
      <c r="BJ621" s="370"/>
      <c r="BK621" s="370"/>
      <c r="BL621" s="370"/>
      <c r="BM621" s="370"/>
      <c r="BN621" s="370"/>
      <c r="BO621" s="370"/>
      <c r="BP621" s="370"/>
      <c r="BQ621" s="370"/>
      <c r="BR621" s="370"/>
      <c r="BS621" s="370"/>
      <c r="BT621" s="370"/>
      <c r="BU621" s="370"/>
      <c r="BV621" s="370"/>
      <c r="BW621" s="370"/>
      <c r="BX621" s="370"/>
      <c r="BY621" s="370"/>
      <c r="BZ621" s="370"/>
      <c r="CA621" s="370"/>
      <c r="CB621" s="370"/>
      <c r="CC621" s="370"/>
      <c r="CD621" s="370"/>
      <c r="CE621" s="370"/>
      <c r="CF621" s="370"/>
      <c r="CG621" s="370"/>
      <c r="CH621" s="370"/>
      <c r="CI621" s="370"/>
      <c r="CJ621" s="370"/>
      <c r="CK621" s="370"/>
      <c r="CL621" s="370"/>
      <c r="CM621" s="370"/>
      <c r="CN621" s="370"/>
      <c r="CO621" s="370"/>
      <c r="CP621" s="370"/>
      <c r="CQ621" s="370"/>
      <c r="CR621" s="370"/>
      <c r="CS621" s="370"/>
      <c r="CT621" s="370"/>
      <c r="CU621" s="370"/>
      <c r="CV621" s="370"/>
      <c r="CW621" s="370"/>
      <c r="CX621" s="370"/>
      <c r="CY621" s="370"/>
      <c r="CZ621" s="370"/>
      <c r="DA621" s="370"/>
      <c r="DB621" s="370"/>
      <c r="DC621" s="370"/>
      <c r="DD621" s="370"/>
      <c r="DE621" s="370"/>
      <c r="DF621" s="370"/>
      <c r="DG621" s="370"/>
      <c r="DH621" s="370"/>
      <c r="DI621" s="370"/>
      <c r="DJ621" s="370"/>
      <c r="DK621" s="370"/>
      <c r="DL621" s="370"/>
      <c r="DM621" s="370"/>
      <c r="DN621" s="370"/>
      <c r="DO621" s="370"/>
      <c r="DP621" s="370"/>
      <c r="DQ621" s="370"/>
      <c r="DR621" s="370"/>
      <c r="DS621" s="370"/>
      <c r="DT621" s="370"/>
      <c r="DU621" s="370"/>
      <c r="DV621" s="370"/>
      <c r="DW621" s="370"/>
      <c r="DX621" s="370"/>
      <c r="DY621" s="370"/>
      <c r="DZ621" s="370"/>
      <c r="EA621" s="370"/>
      <c r="EB621" s="370"/>
      <c r="EC621" s="370"/>
      <c r="ED621" s="370"/>
      <c r="EE621" s="370"/>
      <c r="EF621" s="370"/>
      <c r="EG621" s="370"/>
      <c r="EH621" s="370"/>
      <c r="EI621" s="370"/>
      <c r="EJ621" s="370"/>
      <c r="EK621" s="370"/>
      <c r="EL621" s="370"/>
      <c r="EM621" s="370"/>
      <c r="EN621" s="370"/>
      <c r="EO621" s="370"/>
      <c r="EP621" s="370"/>
      <c r="EQ621" s="370"/>
      <c r="ER621" s="370"/>
      <c r="ES621" s="370"/>
      <c r="ET621" s="370"/>
      <c r="EU621" s="370"/>
      <c r="EV621" s="370"/>
      <c r="EW621" s="370"/>
      <c r="EX621" s="370"/>
      <c r="EY621" s="370"/>
      <c r="EZ621" s="370"/>
      <c r="FA621" s="370"/>
      <c r="FB621" s="370"/>
      <c r="FC621" s="370"/>
      <c r="FD621" s="370"/>
      <c r="FE621" s="370"/>
      <c r="FF621" s="370"/>
      <c r="FG621" s="370"/>
      <c r="FH621" s="370"/>
      <c r="FI621" s="370"/>
      <c r="FJ621" s="370"/>
      <c r="FK621" s="370"/>
      <c r="FL621" s="370"/>
      <c r="FM621" s="370"/>
      <c r="FN621" s="370"/>
      <c r="FO621" s="370"/>
      <c r="FP621" s="370"/>
      <c r="FQ621" s="370"/>
      <c r="FR621" s="370"/>
      <c r="FS621" s="370"/>
      <c r="FT621" s="370"/>
      <c r="FU621" s="370"/>
      <c r="FV621" s="370"/>
      <c r="FW621" s="370"/>
      <c r="FX621" s="370"/>
      <c r="FY621" s="370"/>
      <c r="FZ621" s="370"/>
      <c r="GA621" s="370"/>
      <c r="GB621" s="370"/>
      <c r="GC621" s="370"/>
      <c r="GD621" s="370"/>
      <c r="GE621" s="370"/>
      <c r="GF621" s="370"/>
      <c r="GG621" s="370"/>
      <c r="GH621" s="370"/>
      <c r="GI621" s="370"/>
      <c r="GJ621" s="370"/>
      <c r="GK621" s="370"/>
      <c r="GL621" s="370"/>
      <c r="GM621" s="370"/>
      <c r="GN621" s="370"/>
      <c r="GO621" s="370"/>
      <c r="GP621" s="370"/>
      <c r="GQ621" s="370"/>
      <c r="GR621" s="370"/>
      <c r="GS621" s="370"/>
      <c r="GT621" s="370"/>
      <c r="GU621" s="370"/>
      <c r="GV621" s="370"/>
      <c r="GW621" s="370"/>
      <c r="GX621" s="370"/>
      <c r="GY621" s="370"/>
      <c r="GZ621" s="370"/>
      <c r="HA621" s="370"/>
      <c r="HB621" s="370"/>
      <c r="HC621" s="370"/>
      <c r="HD621" s="370"/>
      <c r="HE621" s="370"/>
      <c r="HF621" s="370"/>
      <c r="HG621" s="370"/>
      <c r="HH621" s="370"/>
      <c r="HI621" s="370"/>
      <c r="HJ621" s="370"/>
      <c r="HK621" s="370"/>
      <c r="HL621" s="370"/>
      <c r="HM621" s="370"/>
      <c r="HN621" s="370"/>
      <c r="HO621" s="370"/>
      <c r="HP621" s="370"/>
      <c r="HQ621" s="370"/>
      <c r="HR621" s="370"/>
      <c r="HS621" s="370"/>
      <c r="HT621" s="370"/>
      <c r="HU621" s="370"/>
      <c r="HV621" s="370"/>
      <c r="HW621" s="370"/>
      <c r="HX621" s="370"/>
      <c r="HY621" s="370"/>
      <c r="HZ621" s="370"/>
      <c r="IA621" s="370"/>
      <c r="IB621" s="370"/>
      <c r="IC621" s="370"/>
      <c r="ID621" s="370"/>
      <c r="IE621" s="370"/>
      <c r="IF621" s="370"/>
      <c r="IG621" s="370"/>
      <c r="IH621" s="370"/>
      <c r="II621" s="370"/>
      <c r="IJ621" s="370"/>
      <c r="IK621" s="370"/>
      <c r="IL621" s="370"/>
      <c r="IM621" s="370"/>
      <c r="IN621" s="370"/>
      <c r="IO621" s="370"/>
      <c r="IP621" s="370"/>
      <c r="IQ621" s="370"/>
      <c r="IR621" s="370"/>
      <c r="IS621" s="370"/>
      <c r="IT621" s="370"/>
      <c r="IU621" s="370"/>
      <c r="IV621" s="370"/>
      <c r="IW621" s="370"/>
      <c r="IX621" s="370"/>
      <c r="IY621" s="370"/>
      <c r="IZ621" s="370"/>
      <c r="JA621" s="370"/>
      <c r="JB621" s="370"/>
      <c r="JC621" s="370"/>
      <c r="JD621" s="370"/>
      <c r="JE621" s="370"/>
      <c r="JF621" s="370"/>
      <c r="JG621" s="370"/>
      <c r="JH621" s="370"/>
      <c r="JI621" s="370"/>
      <c r="JJ621" s="370"/>
      <c r="JK621" s="370"/>
      <c r="JL621" s="370"/>
      <c r="JM621" s="370"/>
      <c r="JN621" s="370"/>
      <c r="JO621" s="370"/>
      <c r="JP621" s="370"/>
      <c r="JQ621" s="370"/>
      <c r="JR621" s="370"/>
      <c r="JS621" s="370"/>
      <c r="JT621" s="370"/>
      <c r="JU621" s="370"/>
      <c r="JV621" s="370"/>
      <c r="JW621" s="370"/>
      <c r="JX621" s="370"/>
      <c r="JY621" s="370"/>
      <c r="JZ621" s="370"/>
      <c r="KA621" s="370"/>
      <c r="KB621" s="370"/>
      <c r="KC621" s="370"/>
      <c r="KD621" s="370"/>
      <c r="KE621" s="370"/>
      <c r="KF621" s="370"/>
      <c r="KG621" s="370"/>
      <c r="KH621" s="370"/>
      <c r="KI621" s="370"/>
      <c r="KJ621" s="370"/>
      <c r="KK621" s="370"/>
      <c r="KL621" s="370"/>
      <c r="KM621" s="370"/>
      <c r="KN621" s="370"/>
      <c r="KO621" s="370"/>
      <c r="KP621" s="370"/>
      <c r="KQ621" s="370"/>
      <c r="KR621" s="370"/>
      <c r="KS621" s="370"/>
      <c r="KT621" s="370"/>
      <c r="KU621" s="370"/>
      <c r="KV621" s="370"/>
      <c r="KW621" s="370"/>
      <c r="KX621" s="370"/>
      <c r="KY621" s="370"/>
      <c r="KZ621" s="370"/>
      <c r="LA621" s="370"/>
      <c r="LB621" s="370"/>
      <c r="LC621" s="370"/>
      <c r="LD621" s="370"/>
      <c r="LE621" s="370"/>
      <c r="LF621" s="370"/>
      <c r="LG621" s="370"/>
      <c r="LH621" s="370"/>
      <c r="LI621" s="370"/>
      <c r="LJ621" s="370"/>
      <c r="LK621" s="370"/>
      <c r="LL621" s="370"/>
      <c r="LM621" s="370"/>
      <c r="LN621" s="370"/>
      <c r="LO621" s="370"/>
      <c r="LP621" s="370"/>
      <c r="LQ621" s="370"/>
      <c r="LR621" s="370"/>
      <c r="LS621" s="370"/>
      <c r="LT621" s="370"/>
      <c r="LU621" s="370"/>
      <c r="LV621" s="370"/>
      <c r="LW621" s="370"/>
      <c r="LX621" s="370"/>
      <c r="LY621" s="370"/>
      <c r="LZ621" s="370"/>
      <c r="MA621" s="370"/>
      <c r="MB621" s="370"/>
      <c r="MC621" s="370"/>
      <c r="MD621" s="370"/>
      <c r="ME621" s="370"/>
      <c r="MF621" s="370"/>
      <c r="MG621" s="370"/>
      <c r="MH621" s="370"/>
      <c r="MI621" s="370"/>
      <c r="MJ621" s="370"/>
      <c r="MK621" s="370"/>
      <c r="ML621" s="370"/>
      <c r="MM621" s="370"/>
      <c r="MN621" s="370"/>
      <c r="MO621" s="370"/>
      <c r="MP621" s="370"/>
      <c r="MQ621" s="370"/>
      <c r="MR621" s="370"/>
      <c r="MS621" s="370"/>
      <c r="MT621" s="370"/>
      <c r="MU621" s="370"/>
      <c r="MV621" s="370"/>
      <c r="MW621" s="370"/>
      <c r="MX621" s="370"/>
      <c r="MY621" s="370"/>
      <c r="MZ621" s="370"/>
      <c r="NA621" s="370"/>
      <c r="NB621" s="370"/>
      <c r="NC621" s="370"/>
      <c r="ND621" s="370"/>
      <c r="NE621" s="370"/>
      <c r="NF621" s="370"/>
      <c r="NG621" s="370"/>
      <c r="NH621" s="370"/>
      <c r="NI621" s="370"/>
      <c r="NJ621" s="370"/>
      <c r="NK621" s="370"/>
      <c r="NL621" s="370"/>
      <c r="NM621" s="370"/>
      <c r="NN621" s="370"/>
      <c r="NO621" s="370"/>
      <c r="NP621" s="370"/>
      <c r="NQ621" s="370"/>
      <c r="NR621" s="370"/>
      <c r="NS621" s="370"/>
      <c r="NT621" s="370"/>
      <c r="NU621" s="370"/>
      <c r="NV621" s="370"/>
      <c r="NW621" s="370"/>
      <c r="NX621" s="370"/>
      <c r="NY621" s="370"/>
      <c r="NZ621" s="370"/>
      <c r="OA621" s="370"/>
      <c r="OB621" s="370"/>
      <c r="OC621" s="370"/>
      <c r="OD621" s="370"/>
      <c r="OE621" s="370"/>
      <c r="OF621" s="370"/>
      <c r="OG621" s="370"/>
      <c r="OH621" s="370"/>
      <c r="OI621" s="370"/>
      <c r="OJ621" s="370"/>
      <c r="OK621" s="370"/>
      <c r="OL621" s="370"/>
      <c r="OM621" s="370"/>
      <c r="ON621" s="370"/>
      <c r="OO621" s="370"/>
      <c r="OP621" s="370"/>
      <c r="OQ621" s="370"/>
      <c r="OR621" s="370"/>
      <c r="OS621" s="370"/>
      <c r="OT621" s="370"/>
      <c r="OU621" s="370"/>
      <c r="OV621" s="370"/>
      <c r="OW621" s="370"/>
      <c r="OX621" s="370"/>
      <c r="OY621" s="370"/>
      <c r="OZ621" s="370"/>
      <c r="PA621" s="370"/>
      <c r="PB621" s="370"/>
      <c r="PC621" s="370"/>
      <c r="PD621" s="370"/>
      <c r="PE621" s="370"/>
      <c r="PF621" s="370"/>
      <c r="PG621" s="370"/>
      <c r="PH621" s="370"/>
      <c r="PI621" s="370"/>
      <c r="PJ621" s="370"/>
      <c r="PK621" s="370"/>
      <c r="PL621" s="370"/>
      <c r="PM621" s="370"/>
      <c r="PN621" s="370"/>
      <c r="PO621" s="370"/>
      <c r="PP621" s="370"/>
      <c r="PQ621" s="370"/>
      <c r="PR621" s="370"/>
      <c r="PS621" s="370"/>
      <c r="PT621" s="370"/>
      <c r="PU621" s="370"/>
      <c r="PV621" s="370"/>
      <c r="PW621" s="370"/>
      <c r="PX621" s="370"/>
      <c r="PY621" s="370"/>
      <c r="PZ621" s="370"/>
      <c r="QA621" s="370"/>
      <c r="QB621" s="370"/>
      <c r="QC621" s="370"/>
      <c r="QD621" s="370"/>
      <c r="QE621" s="370"/>
      <c r="QF621" s="370"/>
      <c r="QG621" s="370"/>
      <c r="QH621" s="370"/>
      <c r="QI621" s="370"/>
      <c r="QJ621" s="370"/>
      <c r="QK621" s="370"/>
      <c r="QL621" s="370"/>
      <c r="QM621" s="370"/>
      <c r="QN621" s="370"/>
      <c r="QO621" s="370"/>
      <c r="QP621" s="370"/>
      <c r="QQ621" s="370"/>
      <c r="QR621" s="370"/>
      <c r="QS621" s="370"/>
      <c r="QT621" s="370"/>
      <c r="QU621" s="370"/>
      <c r="QV621" s="370"/>
      <c r="QW621" s="370"/>
      <c r="QX621" s="370"/>
      <c r="QY621" s="370"/>
      <c r="QZ621" s="370"/>
      <c r="RA621" s="370"/>
      <c r="RB621" s="370"/>
      <c r="RC621" s="370"/>
      <c r="RD621" s="370"/>
      <c r="RE621" s="370"/>
      <c r="RF621" s="370"/>
      <c r="RG621" s="370"/>
      <c r="RH621" s="370"/>
      <c r="RI621" s="370"/>
      <c r="RJ621" s="370"/>
      <c r="RK621" s="370"/>
      <c r="RL621" s="370"/>
      <c r="RM621" s="370"/>
      <c r="RN621" s="370"/>
      <c r="RO621" s="370"/>
      <c r="RP621" s="370"/>
      <c r="RQ621" s="370"/>
      <c r="RR621" s="370"/>
      <c r="RS621" s="370"/>
      <c r="RT621" s="370"/>
      <c r="RU621" s="370"/>
      <c r="RV621" s="370"/>
      <c r="RW621" s="370"/>
      <c r="RX621" s="370"/>
      <c r="RY621" s="370"/>
      <c r="RZ621" s="370"/>
      <c r="SA621" s="370"/>
      <c r="SB621" s="370"/>
      <c r="SC621" s="370"/>
      <c r="SD621" s="370"/>
      <c r="SE621" s="370"/>
      <c r="SF621" s="370"/>
      <c r="SG621" s="370"/>
      <c r="SH621" s="370"/>
      <c r="SI621" s="370"/>
      <c r="SJ621" s="370"/>
      <c r="SK621" s="370"/>
      <c r="SL621" s="370"/>
      <c r="SM621" s="370"/>
      <c r="SN621" s="370"/>
      <c r="SO621" s="370"/>
      <c r="SP621" s="370"/>
      <c r="SQ621" s="370"/>
      <c r="SR621" s="370"/>
      <c r="SS621" s="370"/>
      <c r="ST621" s="370"/>
      <c r="SU621" s="370"/>
      <c r="SV621" s="370"/>
      <c r="SW621" s="370"/>
      <c r="SX621" s="370"/>
      <c r="SY621" s="370"/>
      <c r="SZ621" s="370"/>
      <c r="TA621" s="370"/>
      <c r="TB621" s="370"/>
      <c r="TC621" s="370"/>
      <c r="TD621" s="370"/>
      <c r="TE621" s="370"/>
      <c r="TF621" s="370"/>
      <c r="TG621" s="370"/>
      <c r="TH621" s="370"/>
      <c r="TI621" s="370"/>
      <c r="TJ621" s="370"/>
      <c r="TK621" s="370"/>
      <c r="TL621" s="370"/>
      <c r="TM621" s="370"/>
      <c r="TN621" s="370"/>
      <c r="TO621" s="370"/>
      <c r="TP621" s="370"/>
      <c r="TQ621" s="370"/>
      <c r="TR621" s="370"/>
      <c r="TS621" s="370"/>
      <c r="TT621" s="370"/>
      <c r="TU621" s="370"/>
      <c r="TV621" s="370"/>
      <c r="TW621" s="370"/>
      <c r="TX621" s="370"/>
      <c r="TY621" s="370"/>
      <c r="TZ621" s="370"/>
      <c r="UA621" s="370"/>
      <c r="UB621" s="370"/>
      <c r="UC621" s="370"/>
      <c r="UD621" s="370"/>
      <c r="UE621" s="370"/>
      <c r="UF621" s="370"/>
      <c r="UG621" s="370"/>
      <c r="UH621" s="370"/>
      <c r="UI621" s="370"/>
      <c r="UJ621" s="370"/>
      <c r="UK621" s="370"/>
      <c r="UL621" s="370"/>
      <c r="UM621" s="370"/>
      <c r="UN621" s="370"/>
      <c r="UO621" s="370"/>
      <c r="UP621" s="370"/>
      <c r="UQ621" s="370"/>
      <c r="UR621" s="370"/>
      <c r="US621" s="370"/>
      <c r="UT621" s="370"/>
      <c r="UU621" s="370"/>
      <c r="UV621" s="370"/>
      <c r="UW621" s="370"/>
      <c r="UX621" s="370"/>
      <c r="UY621" s="370"/>
      <c r="UZ621" s="370"/>
      <c r="VA621" s="370"/>
      <c r="VB621" s="370"/>
      <c r="VC621" s="370"/>
      <c r="VD621" s="370"/>
      <c r="VE621" s="370"/>
      <c r="VF621" s="370"/>
      <c r="VG621" s="370"/>
      <c r="VH621" s="370"/>
      <c r="VI621" s="370"/>
      <c r="VJ621" s="370"/>
      <c r="VK621" s="370"/>
      <c r="VL621" s="370"/>
      <c r="VM621" s="370"/>
      <c r="VN621" s="370"/>
      <c r="VO621" s="370"/>
      <c r="VP621" s="370"/>
      <c r="VQ621" s="370"/>
      <c r="VR621" s="370"/>
      <c r="VS621" s="370"/>
      <c r="VT621" s="370"/>
      <c r="VU621" s="370"/>
      <c r="VV621" s="370"/>
      <c r="VW621" s="370"/>
      <c r="VX621" s="370"/>
      <c r="VY621" s="370"/>
      <c r="VZ621" s="370"/>
      <c r="WA621" s="370"/>
      <c r="WB621" s="370"/>
      <c r="WC621" s="370"/>
      <c r="WD621" s="370"/>
      <c r="WE621" s="370"/>
      <c r="WF621" s="370"/>
      <c r="WG621" s="370"/>
      <c r="WH621" s="370"/>
      <c r="WI621" s="370"/>
      <c r="WJ621" s="370"/>
      <c r="WK621" s="370"/>
      <c r="WL621" s="370"/>
      <c r="WM621" s="370"/>
      <c r="WN621" s="370"/>
      <c r="WO621" s="370"/>
      <c r="WP621" s="370"/>
      <c r="WQ621" s="370"/>
      <c r="WR621" s="370"/>
      <c r="WS621" s="370"/>
      <c r="WT621" s="370"/>
      <c r="WU621" s="370"/>
      <c r="WV621" s="370"/>
      <c r="WW621" s="370"/>
      <c r="WX621" s="370"/>
      <c r="WY621" s="370"/>
      <c r="WZ621" s="370"/>
      <c r="XA621" s="370"/>
      <c r="XB621" s="370"/>
      <c r="XC621" s="370"/>
      <c r="XD621" s="370"/>
      <c r="XE621" s="370"/>
      <c r="XF621" s="370"/>
      <c r="XG621" s="370"/>
      <c r="XH621" s="370"/>
      <c r="XI621" s="370"/>
      <c r="XJ621" s="370"/>
      <c r="XK621" s="370"/>
      <c r="XL621" s="370"/>
      <c r="XM621" s="370"/>
      <c r="XN621" s="370"/>
      <c r="XO621" s="370"/>
      <c r="XP621" s="370"/>
      <c r="XQ621" s="370"/>
      <c r="XR621" s="370"/>
      <c r="XS621" s="370"/>
      <c r="XT621" s="370"/>
      <c r="XU621" s="370"/>
      <c r="XV621" s="370"/>
      <c r="XW621" s="370"/>
      <c r="XX621" s="370"/>
      <c r="XY621" s="370"/>
      <c r="XZ621" s="370"/>
      <c r="YA621" s="370"/>
      <c r="YB621" s="370"/>
      <c r="YC621" s="370"/>
      <c r="YD621" s="370"/>
      <c r="YE621" s="370"/>
      <c r="YF621" s="370"/>
      <c r="YG621" s="370"/>
      <c r="YH621" s="370"/>
      <c r="YI621" s="370"/>
      <c r="YJ621" s="370"/>
      <c r="YK621" s="370"/>
      <c r="YL621" s="370"/>
      <c r="YM621" s="370"/>
      <c r="YN621" s="370"/>
      <c r="YO621" s="370"/>
      <c r="YP621" s="370"/>
      <c r="YQ621" s="370"/>
      <c r="YR621" s="370"/>
      <c r="YS621" s="370"/>
      <c r="YT621" s="370"/>
      <c r="YU621" s="370"/>
      <c r="YV621" s="370"/>
      <c r="YW621" s="370"/>
      <c r="YX621" s="370"/>
      <c r="YY621" s="370"/>
      <c r="YZ621" s="370"/>
      <c r="ZA621" s="370"/>
      <c r="ZB621" s="370"/>
      <c r="ZC621" s="370"/>
      <c r="ZD621" s="370"/>
      <c r="ZE621" s="370"/>
      <c r="ZF621" s="370"/>
      <c r="ZG621" s="370"/>
      <c r="ZH621" s="370"/>
      <c r="ZI621" s="370"/>
      <c r="ZJ621" s="370"/>
      <c r="ZK621" s="370"/>
      <c r="ZL621" s="370"/>
      <c r="ZM621" s="370"/>
      <c r="ZN621" s="370"/>
      <c r="ZO621" s="370"/>
      <c r="ZP621" s="370"/>
      <c r="ZQ621" s="370"/>
      <c r="ZR621" s="370"/>
      <c r="ZS621" s="370"/>
      <c r="ZT621" s="370"/>
      <c r="ZU621" s="370"/>
      <c r="ZV621" s="370"/>
      <c r="ZW621" s="370"/>
      <c r="ZX621" s="370"/>
      <c r="ZY621" s="370"/>
      <c r="ZZ621" s="370"/>
      <c r="AAA621" s="370"/>
      <c r="AAB621" s="370"/>
      <c r="AAC621" s="370"/>
      <c r="AAD621" s="370"/>
      <c r="AAE621" s="370"/>
      <c r="AAF621" s="370"/>
      <c r="AAG621" s="370"/>
      <c r="AAH621" s="370"/>
      <c r="AAI621" s="370"/>
      <c r="AAJ621" s="370"/>
      <c r="AAK621" s="370"/>
      <c r="AAL621" s="370"/>
      <c r="AAM621" s="370"/>
      <c r="AAN621" s="370"/>
      <c r="AAO621" s="370"/>
      <c r="AAP621" s="370"/>
      <c r="AAQ621" s="370"/>
      <c r="AAR621" s="370"/>
      <c r="AAS621" s="370"/>
      <c r="AAT621" s="370"/>
      <c r="AAU621" s="370"/>
      <c r="AAV621" s="370"/>
      <c r="AAW621" s="370"/>
      <c r="AAX621" s="370"/>
      <c r="AAY621" s="370"/>
      <c r="AAZ621" s="370"/>
      <c r="ABA621" s="370"/>
      <c r="ABB621" s="370"/>
      <c r="ABC621" s="370"/>
      <c r="ABD621" s="370"/>
      <c r="ABE621" s="370"/>
      <c r="ABF621" s="370"/>
      <c r="ABG621" s="370"/>
      <c r="ABH621" s="370"/>
      <c r="ABI621" s="370"/>
      <c r="ABJ621" s="370"/>
      <c r="ABK621" s="370"/>
      <c r="ABL621" s="370"/>
      <c r="ABM621" s="370"/>
      <c r="ABN621" s="370"/>
      <c r="ABO621" s="370"/>
      <c r="ABP621" s="370"/>
      <c r="ABQ621" s="370"/>
      <c r="ABR621" s="370"/>
      <c r="ABS621" s="370"/>
      <c r="ABT621" s="370"/>
      <c r="ABU621" s="370"/>
      <c r="ABV621" s="370"/>
      <c r="ABW621" s="370"/>
      <c r="ABX621" s="370"/>
      <c r="ABY621" s="370"/>
      <c r="ABZ621" s="370"/>
      <c r="ACA621" s="370"/>
      <c r="ACB621" s="370"/>
      <c r="ACC621" s="370"/>
      <c r="ACD621" s="370"/>
      <c r="ACE621" s="370"/>
      <c r="ACF621" s="370"/>
      <c r="ACG621" s="370"/>
      <c r="ACH621" s="370"/>
      <c r="ACI621" s="370"/>
      <c r="ACJ621" s="370"/>
      <c r="ACK621" s="370"/>
      <c r="ACL621" s="370"/>
      <c r="ACM621" s="370"/>
      <c r="ACN621" s="370"/>
      <c r="ACO621" s="370"/>
      <c r="ACP621" s="370"/>
      <c r="ACQ621" s="370"/>
      <c r="ACR621" s="370"/>
      <c r="ACS621" s="370"/>
      <c r="ACT621" s="370"/>
      <c r="ACU621" s="370"/>
      <c r="ACV621" s="370"/>
      <c r="ACW621" s="370"/>
      <c r="ACX621" s="370"/>
      <c r="ACY621" s="370"/>
      <c r="ACZ621" s="370"/>
      <c r="ADA621" s="370"/>
      <c r="ADB621" s="370"/>
      <c r="ADC621" s="370"/>
      <c r="ADD621" s="370"/>
      <c r="ADE621" s="370"/>
      <c r="ADF621" s="370"/>
      <c r="ADG621" s="370"/>
      <c r="ADH621" s="370"/>
      <c r="ADI621" s="370"/>
      <c r="ADJ621" s="370"/>
      <c r="ADK621" s="370"/>
      <c r="ADL621" s="370"/>
      <c r="ADM621" s="370"/>
      <c r="ADN621" s="370"/>
      <c r="ADO621" s="370"/>
      <c r="ADP621" s="370"/>
      <c r="ADQ621" s="370"/>
      <c r="ADR621" s="370"/>
      <c r="ADS621" s="370"/>
      <c r="ADT621" s="370"/>
      <c r="ADU621" s="370"/>
      <c r="ADV621" s="370"/>
      <c r="ADW621" s="370"/>
      <c r="ADX621" s="370"/>
      <c r="ADY621" s="370"/>
      <c r="ADZ621" s="370"/>
      <c r="AEA621" s="370"/>
      <c r="AEB621" s="370"/>
      <c r="AEC621" s="370"/>
      <c r="AED621" s="370"/>
      <c r="AEE621" s="370"/>
      <c r="AEF621" s="370"/>
      <c r="AEG621" s="370"/>
      <c r="AEH621" s="370"/>
      <c r="AEI621" s="370"/>
      <c r="AEJ621" s="370"/>
      <c r="AEK621" s="370"/>
      <c r="AEL621" s="370"/>
      <c r="AEM621" s="370"/>
      <c r="AEN621" s="370"/>
      <c r="AEO621" s="370"/>
      <c r="AEP621" s="370"/>
      <c r="AEQ621" s="370"/>
      <c r="AER621" s="370"/>
      <c r="AES621" s="370"/>
      <c r="AET621" s="370"/>
      <c r="AEU621" s="370"/>
      <c r="AEV621" s="370"/>
      <c r="AEW621" s="370"/>
      <c r="AEX621" s="370"/>
      <c r="AEY621" s="370"/>
      <c r="AEZ621" s="370"/>
      <c r="AFA621" s="370"/>
      <c r="AFB621" s="370"/>
      <c r="AFC621" s="370"/>
      <c r="AFD621" s="370"/>
      <c r="AFE621" s="370"/>
      <c r="AFF621" s="370"/>
      <c r="AFG621" s="370"/>
      <c r="AFH621" s="370"/>
      <c r="AFI621" s="370"/>
      <c r="AFJ621" s="370"/>
      <c r="AFK621" s="370"/>
      <c r="AFL621" s="370"/>
      <c r="AFM621" s="370"/>
      <c r="AFN621" s="370"/>
      <c r="AFO621" s="370"/>
      <c r="AFP621" s="370"/>
      <c r="AFQ621" s="370"/>
      <c r="AFR621" s="370"/>
      <c r="AFS621" s="370"/>
      <c r="AFT621" s="370"/>
      <c r="AFU621" s="370"/>
      <c r="AFV621" s="370"/>
      <c r="AFW621" s="370"/>
      <c r="AFX621" s="370"/>
      <c r="AFY621" s="370"/>
      <c r="AFZ621" s="370"/>
      <c r="AGA621" s="370"/>
      <c r="AGB621" s="370"/>
      <c r="AGC621" s="370"/>
      <c r="AGD621" s="370"/>
      <c r="AGE621" s="370"/>
      <c r="AGF621" s="370"/>
      <c r="AGG621" s="370"/>
      <c r="AGH621" s="370"/>
      <c r="AGI621" s="370"/>
      <c r="AGJ621" s="370"/>
      <c r="AGK621" s="370"/>
      <c r="AGL621" s="370"/>
      <c r="AGM621" s="370"/>
      <c r="AGN621" s="370"/>
      <c r="AGO621" s="370"/>
      <c r="AGP621" s="370"/>
      <c r="AGQ621" s="370"/>
      <c r="AGR621" s="370"/>
      <c r="AGS621" s="370"/>
      <c r="AGT621" s="370"/>
      <c r="AGU621" s="370"/>
      <c r="AGV621" s="370"/>
      <c r="AGW621" s="370"/>
      <c r="AGX621" s="370"/>
      <c r="AGY621" s="370"/>
      <c r="AGZ621" s="370"/>
      <c r="AHA621" s="370"/>
      <c r="AHB621" s="370"/>
      <c r="AHC621" s="370"/>
      <c r="AHD621" s="370"/>
      <c r="AHE621" s="370"/>
      <c r="AHF621" s="370"/>
      <c r="AHG621" s="370"/>
      <c r="AHH621" s="370"/>
      <c r="AHI621" s="370"/>
      <c r="AHJ621" s="370"/>
      <c r="AHK621" s="370"/>
      <c r="AHL621" s="370"/>
      <c r="AHM621" s="370"/>
      <c r="AHN621" s="370"/>
      <c r="AHO621" s="370"/>
      <c r="AHP621" s="370"/>
      <c r="AHQ621" s="370"/>
      <c r="AHR621" s="370"/>
      <c r="AHS621" s="370"/>
      <c r="AHT621" s="370"/>
      <c r="AHU621" s="370"/>
      <c r="AHV621" s="370"/>
      <c r="AHW621" s="370"/>
      <c r="AHX621" s="370"/>
      <c r="AHY621" s="370"/>
      <c r="AHZ621" s="370"/>
      <c r="AIA621" s="370"/>
      <c r="AIB621" s="370"/>
      <c r="AIC621" s="370"/>
      <c r="AID621" s="370"/>
      <c r="AIE621" s="370"/>
      <c r="AIF621" s="370"/>
      <c r="AIG621" s="370"/>
      <c r="AIH621" s="370"/>
      <c r="AII621" s="370"/>
      <c r="AIJ621" s="370"/>
      <c r="AIK621" s="370"/>
      <c r="AIL621" s="370"/>
      <c r="AIM621" s="370"/>
      <c r="AIN621" s="370"/>
      <c r="AIO621" s="370"/>
      <c r="AIP621" s="370"/>
      <c r="AIQ621" s="370"/>
      <c r="AIR621" s="370"/>
      <c r="AIS621" s="370"/>
      <c r="AIT621" s="370"/>
      <c r="AIU621" s="370"/>
      <c r="AIV621" s="370"/>
      <c r="AIW621" s="370"/>
      <c r="AIX621" s="370"/>
      <c r="AIY621" s="370"/>
      <c r="AIZ621" s="370"/>
      <c r="AJA621" s="370"/>
      <c r="AJB621" s="370"/>
      <c r="AJC621" s="370"/>
      <c r="AJD621" s="370"/>
      <c r="AJE621" s="370"/>
      <c r="AJF621" s="370"/>
      <c r="AJG621" s="370"/>
      <c r="AJH621" s="370"/>
      <c r="AJI621" s="370"/>
      <c r="AJJ621" s="370"/>
      <c r="AJK621" s="370"/>
      <c r="AJL621" s="370"/>
      <c r="AJM621" s="370"/>
      <c r="AJN621" s="370"/>
      <c r="AJO621" s="370"/>
      <c r="AJP621" s="370"/>
      <c r="AJQ621" s="370"/>
      <c r="AJR621" s="370"/>
      <c r="AJS621" s="370"/>
      <c r="AJT621" s="370"/>
      <c r="AJU621" s="370"/>
      <c r="AJV621" s="370"/>
      <c r="AJW621" s="370"/>
      <c r="AJX621" s="370"/>
      <c r="AJY621" s="370"/>
      <c r="AJZ621" s="370"/>
      <c r="AKA621" s="370"/>
      <c r="AKB621" s="370"/>
      <c r="AKC621" s="370"/>
      <c r="AKD621" s="370"/>
      <c r="AKE621" s="370"/>
      <c r="AKF621" s="370"/>
      <c r="AKG621" s="370"/>
      <c r="AKH621" s="370"/>
      <c r="AKI621" s="370"/>
      <c r="AKJ621" s="370"/>
      <c r="AKK621" s="370"/>
      <c r="AKL621" s="370"/>
      <c r="AKM621" s="370"/>
      <c r="AKN621" s="370"/>
      <c r="AKO621" s="370"/>
      <c r="AKP621" s="370"/>
      <c r="AKQ621" s="370"/>
      <c r="AKR621" s="370"/>
      <c r="AKS621" s="370"/>
      <c r="AKT621" s="370"/>
      <c r="AKU621" s="370"/>
      <c r="AKV621" s="370"/>
      <c r="AKW621" s="370"/>
      <c r="AKX621" s="370"/>
      <c r="AKY621" s="370"/>
      <c r="AKZ621" s="370"/>
      <c r="ALA621" s="370"/>
      <c r="ALB621" s="370"/>
      <c r="ALC621" s="370"/>
      <c r="ALD621" s="370"/>
    </row>
    <row r="622" spans="1:992" s="253" customFormat="1" ht="16.5" customHeight="1">
      <c r="A622" s="2391"/>
      <c r="B622" s="2828"/>
      <c r="C622" s="2421"/>
      <c r="D622" s="1373" t="s">
        <v>304</v>
      </c>
      <c r="E622" s="468">
        <v>0</v>
      </c>
      <c r="F622" s="468">
        <v>0</v>
      </c>
      <c r="G622" s="2391"/>
      <c r="H622" s="2384" t="s">
        <v>2410</v>
      </c>
      <c r="I622" s="1360" t="s">
        <v>591</v>
      </c>
      <c r="J622" s="1361">
        <v>2</v>
      </c>
      <c r="K622" s="1361">
        <v>2</v>
      </c>
      <c r="L622" s="2791"/>
      <c r="M622" s="1394"/>
      <c r="N622" s="370"/>
      <c r="O622" s="370"/>
      <c r="P622" s="370"/>
      <c r="Q622" s="370"/>
      <c r="R622" s="370"/>
      <c r="S622" s="370"/>
      <c r="T622" s="370"/>
      <c r="U622" s="370"/>
      <c r="V622" s="370"/>
      <c r="W622" s="370"/>
      <c r="X622" s="370"/>
      <c r="Y622" s="370"/>
      <c r="Z622" s="370"/>
      <c r="AA622" s="370"/>
      <c r="AB622" s="370"/>
      <c r="AC622" s="370"/>
      <c r="AD622" s="370"/>
      <c r="AE622" s="370"/>
      <c r="AF622" s="370"/>
      <c r="AG622" s="370"/>
      <c r="AH622" s="370"/>
      <c r="AI622" s="370"/>
      <c r="AJ622" s="370"/>
      <c r="AK622" s="370"/>
      <c r="AL622" s="370"/>
      <c r="AM622" s="370"/>
      <c r="AN622" s="370"/>
      <c r="AO622" s="370"/>
      <c r="AP622" s="370"/>
      <c r="AQ622" s="370"/>
      <c r="AR622" s="370"/>
      <c r="AS622" s="370"/>
      <c r="AT622" s="370"/>
      <c r="AU622" s="370"/>
      <c r="AV622" s="370"/>
      <c r="AW622" s="370"/>
      <c r="AX622" s="370"/>
      <c r="AY622" s="370"/>
      <c r="AZ622" s="370"/>
      <c r="BA622" s="370"/>
      <c r="BB622" s="370"/>
      <c r="BC622" s="370"/>
      <c r="BD622" s="370"/>
      <c r="BE622" s="370"/>
      <c r="BF622" s="370"/>
      <c r="BG622" s="370"/>
      <c r="BH622" s="370"/>
      <c r="BI622" s="370"/>
      <c r="BJ622" s="370"/>
      <c r="BK622" s="370"/>
      <c r="BL622" s="370"/>
      <c r="BM622" s="370"/>
      <c r="BN622" s="370"/>
      <c r="BO622" s="370"/>
      <c r="BP622" s="370"/>
      <c r="BQ622" s="370"/>
      <c r="BR622" s="370"/>
      <c r="BS622" s="370"/>
      <c r="BT622" s="370"/>
      <c r="BU622" s="370"/>
      <c r="BV622" s="370"/>
      <c r="BW622" s="370"/>
      <c r="BX622" s="370"/>
      <c r="BY622" s="370"/>
      <c r="BZ622" s="370"/>
      <c r="CA622" s="370"/>
      <c r="CB622" s="370"/>
      <c r="CC622" s="370"/>
      <c r="CD622" s="370"/>
      <c r="CE622" s="370"/>
      <c r="CF622" s="370"/>
      <c r="CG622" s="370"/>
      <c r="CH622" s="370"/>
      <c r="CI622" s="370"/>
      <c r="CJ622" s="370"/>
      <c r="CK622" s="370"/>
      <c r="CL622" s="370"/>
      <c r="CM622" s="370"/>
      <c r="CN622" s="370"/>
      <c r="CO622" s="370"/>
      <c r="CP622" s="370"/>
      <c r="CQ622" s="370"/>
      <c r="CR622" s="370"/>
      <c r="CS622" s="370"/>
      <c r="CT622" s="370"/>
      <c r="CU622" s="370"/>
      <c r="CV622" s="370"/>
      <c r="CW622" s="370"/>
      <c r="CX622" s="370"/>
      <c r="CY622" s="370"/>
      <c r="CZ622" s="370"/>
      <c r="DA622" s="370"/>
      <c r="DB622" s="370"/>
      <c r="DC622" s="370"/>
      <c r="DD622" s="370"/>
      <c r="DE622" s="370"/>
      <c r="DF622" s="370"/>
      <c r="DG622" s="370"/>
      <c r="DH622" s="370"/>
      <c r="DI622" s="370"/>
      <c r="DJ622" s="370"/>
      <c r="DK622" s="370"/>
      <c r="DL622" s="370"/>
      <c r="DM622" s="370"/>
      <c r="DN622" s="370"/>
      <c r="DO622" s="370"/>
      <c r="DP622" s="370"/>
      <c r="DQ622" s="370"/>
      <c r="DR622" s="370"/>
      <c r="DS622" s="370"/>
      <c r="DT622" s="370"/>
      <c r="DU622" s="370"/>
      <c r="DV622" s="370"/>
      <c r="DW622" s="370"/>
      <c r="DX622" s="370"/>
      <c r="DY622" s="370"/>
      <c r="DZ622" s="370"/>
      <c r="EA622" s="370"/>
      <c r="EB622" s="370"/>
      <c r="EC622" s="370"/>
      <c r="ED622" s="370"/>
      <c r="EE622" s="370"/>
      <c r="EF622" s="370"/>
      <c r="EG622" s="370"/>
      <c r="EH622" s="370"/>
      <c r="EI622" s="370"/>
      <c r="EJ622" s="370"/>
      <c r="EK622" s="370"/>
      <c r="EL622" s="370"/>
      <c r="EM622" s="370"/>
      <c r="EN622" s="370"/>
      <c r="EO622" s="370"/>
      <c r="EP622" s="370"/>
      <c r="EQ622" s="370"/>
      <c r="ER622" s="370"/>
      <c r="ES622" s="370"/>
      <c r="ET622" s="370"/>
      <c r="EU622" s="370"/>
      <c r="EV622" s="370"/>
      <c r="EW622" s="370"/>
      <c r="EX622" s="370"/>
      <c r="EY622" s="370"/>
      <c r="EZ622" s="370"/>
      <c r="FA622" s="370"/>
      <c r="FB622" s="370"/>
      <c r="FC622" s="370"/>
      <c r="FD622" s="370"/>
      <c r="FE622" s="370"/>
      <c r="FF622" s="370"/>
      <c r="FG622" s="370"/>
      <c r="FH622" s="370"/>
      <c r="FI622" s="370"/>
      <c r="FJ622" s="370"/>
      <c r="FK622" s="370"/>
      <c r="FL622" s="370"/>
      <c r="FM622" s="370"/>
      <c r="FN622" s="370"/>
      <c r="FO622" s="370"/>
      <c r="FP622" s="370"/>
      <c r="FQ622" s="370"/>
      <c r="FR622" s="370"/>
      <c r="FS622" s="370"/>
      <c r="FT622" s="370"/>
      <c r="FU622" s="370"/>
      <c r="FV622" s="370"/>
      <c r="FW622" s="370"/>
      <c r="FX622" s="370"/>
      <c r="FY622" s="370"/>
      <c r="FZ622" s="370"/>
      <c r="GA622" s="370"/>
      <c r="GB622" s="370"/>
      <c r="GC622" s="370"/>
      <c r="GD622" s="370"/>
      <c r="GE622" s="370"/>
      <c r="GF622" s="370"/>
      <c r="GG622" s="370"/>
      <c r="GH622" s="370"/>
      <c r="GI622" s="370"/>
      <c r="GJ622" s="370"/>
      <c r="GK622" s="370"/>
      <c r="GL622" s="370"/>
      <c r="GM622" s="370"/>
      <c r="GN622" s="370"/>
      <c r="GO622" s="370"/>
      <c r="GP622" s="370"/>
      <c r="GQ622" s="370"/>
      <c r="GR622" s="370"/>
      <c r="GS622" s="370"/>
      <c r="GT622" s="370"/>
      <c r="GU622" s="370"/>
      <c r="GV622" s="370"/>
      <c r="GW622" s="370"/>
      <c r="GX622" s="370"/>
      <c r="GY622" s="370"/>
      <c r="GZ622" s="370"/>
      <c r="HA622" s="370"/>
      <c r="HB622" s="370"/>
      <c r="HC622" s="370"/>
      <c r="HD622" s="370"/>
      <c r="HE622" s="370"/>
      <c r="HF622" s="370"/>
      <c r="HG622" s="370"/>
      <c r="HH622" s="370"/>
      <c r="HI622" s="370"/>
      <c r="HJ622" s="370"/>
      <c r="HK622" s="370"/>
      <c r="HL622" s="370"/>
      <c r="HM622" s="370"/>
      <c r="HN622" s="370"/>
      <c r="HO622" s="370"/>
      <c r="HP622" s="370"/>
      <c r="HQ622" s="370"/>
      <c r="HR622" s="370"/>
      <c r="HS622" s="370"/>
      <c r="HT622" s="370"/>
      <c r="HU622" s="370"/>
      <c r="HV622" s="370"/>
      <c r="HW622" s="370"/>
      <c r="HX622" s="370"/>
      <c r="HY622" s="370"/>
      <c r="HZ622" s="370"/>
      <c r="IA622" s="370"/>
      <c r="IB622" s="370"/>
      <c r="IC622" s="370"/>
      <c r="ID622" s="370"/>
      <c r="IE622" s="370"/>
      <c r="IF622" s="370"/>
      <c r="IG622" s="370"/>
      <c r="IH622" s="370"/>
      <c r="II622" s="370"/>
      <c r="IJ622" s="370"/>
      <c r="IK622" s="370"/>
      <c r="IL622" s="370"/>
      <c r="IM622" s="370"/>
      <c r="IN622" s="370"/>
      <c r="IO622" s="370"/>
      <c r="IP622" s="370"/>
      <c r="IQ622" s="370"/>
      <c r="IR622" s="370"/>
      <c r="IS622" s="370"/>
      <c r="IT622" s="370"/>
      <c r="IU622" s="370"/>
      <c r="IV622" s="370"/>
      <c r="IW622" s="370"/>
      <c r="IX622" s="370"/>
      <c r="IY622" s="370"/>
      <c r="IZ622" s="370"/>
      <c r="JA622" s="370"/>
      <c r="JB622" s="370"/>
      <c r="JC622" s="370"/>
      <c r="JD622" s="370"/>
      <c r="JE622" s="370"/>
      <c r="JF622" s="370"/>
      <c r="JG622" s="370"/>
      <c r="JH622" s="370"/>
      <c r="JI622" s="370"/>
      <c r="JJ622" s="370"/>
      <c r="JK622" s="370"/>
      <c r="JL622" s="370"/>
      <c r="JM622" s="370"/>
      <c r="JN622" s="370"/>
      <c r="JO622" s="370"/>
      <c r="JP622" s="370"/>
      <c r="JQ622" s="370"/>
      <c r="JR622" s="370"/>
      <c r="JS622" s="370"/>
      <c r="JT622" s="370"/>
      <c r="JU622" s="370"/>
      <c r="JV622" s="370"/>
      <c r="JW622" s="370"/>
      <c r="JX622" s="370"/>
      <c r="JY622" s="370"/>
      <c r="JZ622" s="370"/>
      <c r="KA622" s="370"/>
      <c r="KB622" s="370"/>
      <c r="KC622" s="370"/>
      <c r="KD622" s="370"/>
      <c r="KE622" s="370"/>
      <c r="KF622" s="370"/>
      <c r="KG622" s="370"/>
      <c r="KH622" s="370"/>
      <c r="KI622" s="370"/>
      <c r="KJ622" s="370"/>
      <c r="KK622" s="370"/>
      <c r="KL622" s="370"/>
      <c r="KM622" s="370"/>
      <c r="KN622" s="370"/>
      <c r="KO622" s="370"/>
      <c r="KP622" s="370"/>
      <c r="KQ622" s="370"/>
      <c r="KR622" s="370"/>
      <c r="KS622" s="370"/>
      <c r="KT622" s="370"/>
      <c r="KU622" s="370"/>
      <c r="KV622" s="370"/>
      <c r="KW622" s="370"/>
      <c r="KX622" s="370"/>
      <c r="KY622" s="370"/>
      <c r="KZ622" s="370"/>
      <c r="LA622" s="370"/>
      <c r="LB622" s="370"/>
      <c r="LC622" s="370"/>
      <c r="LD622" s="370"/>
      <c r="LE622" s="370"/>
      <c r="LF622" s="370"/>
      <c r="LG622" s="370"/>
      <c r="LH622" s="370"/>
      <c r="LI622" s="370"/>
      <c r="LJ622" s="370"/>
      <c r="LK622" s="370"/>
      <c r="LL622" s="370"/>
      <c r="LM622" s="370"/>
      <c r="LN622" s="370"/>
      <c r="LO622" s="370"/>
      <c r="LP622" s="370"/>
      <c r="LQ622" s="370"/>
      <c r="LR622" s="370"/>
      <c r="LS622" s="370"/>
      <c r="LT622" s="370"/>
      <c r="LU622" s="370"/>
      <c r="LV622" s="370"/>
      <c r="LW622" s="370"/>
      <c r="LX622" s="370"/>
      <c r="LY622" s="370"/>
      <c r="LZ622" s="370"/>
      <c r="MA622" s="370"/>
      <c r="MB622" s="370"/>
      <c r="MC622" s="370"/>
      <c r="MD622" s="370"/>
      <c r="ME622" s="370"/>
      <c r="MF622" s="370"/>
      <c r="MG622" s="370"/>
      <c r="MH622" s="370"/>
      <c r="MI622" s="370"/>
      <c r="MJ622" s="370"/>
      <c r="MK622" s="370"/>
      <c r="ML622" s="370"/>
      <c r="MM622" s="370"/>
      <c r="MN622" s="370"/>
      <c r="MO622" s="370"/>
      <c r="MP622" s="370"/>
      <c r="MQ622" s="370"/>
      <c r="MR622" s="370"/>
      <c r="MS622" s="370"/>
      <c r="MT622" s="370"/>
      <c r="MU622" s="370"/>
      <c r="MV622" s="370"/>
      <c r="MW622" s="370"/>
      <c r="MX622" s="370"/>
      <c r="MY622" s="370"/>
      <c r="MZ622" s="370"/>
      <c r="NA622" s="370"/>
      <c r="NB622" s="370"/>
      <c r="NC622" s="370"/>
      <c r="ND622" s="370"/>
      <c r="NE622" s="370"/>
      <c r="NF622" s="370"/>
      <c r="NG622" s="370"/>
      <c r="NH622" s="370"/>
      <c r="NI622" s="370"/>
      <c r="NJ622" s="370"/>
      <c r="NK622" s="370"/>
      <c r="NL622" s="370"/>
      <c r="NM622" s="370"/>
      <c r="NN622" s="370"/>
      <c r="NO622" s="370"/>
      <c r="NP622" s="370"/>
      <c r="NQ622" s="370"/>
      <c r="NR622" s="370"/>
      <c r="NS622" s="370"/>
      <c r="NT622" s="370"/>
      <c r="NU622" s="370"/>
      <c r="NV622" s="370"/>
      <c r="NW622" s="370"/>
      <c r="NX622" s="370"/>
      <c r="NY622" s="370"/>
      <c r="NZ622" s="370"/>
      <c r="OA622" s="370"/>
      <c r="OB622" s="370"/>
      <c r="OC622" s="370"/>
      <c r="OD622" s="370"/>
      <c r="OE622" s="370"/>
      <c r="OF622" s="370"/>
      <c r="OG622" s="370"/>
      <c r="OH622" s="370"/>
      <c r="OI622" s="370"/>
      <c r="OJ622" s="370"/>
      <c r="OK622" s="370"/>
      <c r="OL622" s="370"/>
      <c r="OM622" s="370"/>
      <c r="ON622" s="370"/>
      <c r="OO622" s="370"/>
      <c r="OP622" s="370"/>
      <c r="OQ622" s="370"/>
      <c r="OR622" s="370"/>
      <c r="OS622" s="370"/>
      <c r="OT622" s="370"/>
      <c r="OU622" s="370"/>
      <c r="OV622" s="370"/>
      <c r="OW622" s="370"/>
      <c r="OX622" s="370"/>
      <c r="OY622" s="370"/>
      <c r="OZ622" s="370"/>
      <c r="PA622" s="370"/>
      <c r="PB622" s="370"/>
      <c r="PC622" s="370"/>
      <c r="PD622" s="370"/>
      <c r="PE622" s="370"/>
      <c r="PF622" s="370"/>
      <c r="PG622" s="370"/>
      <c r="PH622" s="370"/>
      <c r="PI622" s="370"/>
      <c r="PJ622" s="370"/>
      <c r="PK622" s="370"/>
      <c r="PL622" s="370"/>
      <c r="PM622" s="370"/>
      <c r="PN622" s="370"/>
      <c r="PO622" s="370"/>
      <c r="PP622" s="370"/>
      <c r="PQ622" s="370"/>
      <c r="PR622" s="370"/>
      <c r="PS622" s="370"/>
      <c r="PT622" s="370"/>
      <c r="PU622" s="370"/>
      <c r="PV622" s="370"/>
      <c r="PW622" s="370"/>
      <c r="PX622" s="370"/>
      <c r="PY622" s="370"/>
      <c r="PZ622" s="370"/>
      <c r="QA622" s="370"/>
      <c r="QB622" s="370"/>
      <c r="QC622" s="370"/>
      <c r="QD622" s="370"/>
      <c r="QE622" s="370"/>
      <c r="QF622" s="370"/>
      <c r="QG622" s="370"/>
      <c r="QH622" s="370"/>
      <c r="QI622" s="370"/>
      <c r="QJ622" s="370"/>
      <c r="QK622" s="370"/>
      <c r="QL622" s="370"/>
      <c r="QM622" s="370"/>
      <c r="QN622" s="370"/>
      <c r="QO622" s="370"/>
      <c r="QP622" s="370"/>
      <c r="QQ622" s="370"/>
      <c r="QR622" s="370"/>
      <c r="QS622" s="370"/>
      <c r="QT622" s="370"/>
      <c r="QU622" s="370"/>
      <c r="QV622" s="370"/>
      <c r="QW622" s="370"/>
      <c r="QX622" s="370"/>
      <c r="QY622" s="370"/>
      <c r="QZ622" s="370"/>
      <c r="RA622" s="370"/>
      <c r="RB622" s="370"/>
      <c r="RC622" s="370"/>
      <c r="RD622" s="370"/>
      <c r="RE622" s="370"/>
      <c r="RF622" s="370"/>
      <c r="RG622" s="370"/>
      <c r="RH622" s="370"/>
      <c r="RI622" s="370"/>
      <c r="RJ622" s="370"/>
      <c r="RK622" s="370"/>
      <c r="RL622" s="370"/>
      <c r="RM622" s="370"/>
      <c r="RN622" s="370"/>
      <c r="RO622" s="370"/>
      <c r="RP622" s="370"/>
      <c r="RQ622" s="370"/>
      <c r="RR622" s="370"/>
      <c r="RS622" s="370"/>
      <c r="RT622" s="370"/>
      <c r="RU622" s="370"/>
      <c r="RV622" s="370"/>
      <c r="RW622" s="370"/>
      <c r="RX622" s="370"/>
      <c r="RY622" s="370"/>
      <c r="RZ622" s="370"/>
      <c r="SA622" s="370"/>
      <c r="SB622" s="370"/>
      <c r="SC622" s="370"/>
      <c r="SD622" s="370"/>
      <c r="SE622" s="370"/>
      <c r="SF622" s="370"/>
      <c r="SG622" s="370"/>
      <c r="SH622" s="370"/>
      <c r="SI622" s="370"/>
      <c r="SJ622" s="370"/>
      <c r="SK622" s="370"/>
      <c r="SL622" s="370"/>
      <c r="SM622" s="370"/>
      <c r="SN622" s="370"/>
      <c r="SO622" s="370"/>
      <c r="SP622" s="370"/>
      <c r="SQ622" s="370"/>
      <c r="SR622" s="370"/>
      <c r="SS622" s="370"/>
      <c r="ST622" s="370"/>
      <c r="SU622" s="370"/>
      <c r="SV622" s="370"/>
      <c r="SW622" s="370"/>
      <c r="SX622" s="370"/>
      <c r="SY622" s="370"/>
      <c r="SZ622" s="370"/>
      <c r="TA622" s="370"/>
      <c r="TB622" s="370"/>
      <c r="TC622" s="370"/>
      <c r="TD622" s="370"/>
      <c r="TE622" s="370"/>
      <c r="TF622" s="370"/>
      <c r="TG622" s="370"/>
      <c r="TH622" s="370"/>
      <c r="TI622" s="370"/>
      <c r="TJ622" s="370"/>
      <c r="TK622" s="370"/>
      <c r="TL622" s="370"/>
      <c r="TM622" s="370"/>
      <c r="TN622" s="370"/>
      <c r="TO622" s="370"/>
      <c r="TP622" s="370"/>
      <c r="TQ622" s="370"/>
      <c r="TR622" s="370"/>
      <c r="TS622" s="370"/>
      <c r="TT622" s="370"/>
      <c r="TU622" s="370"/>
      <c r="TV622" s="370"/>
      <c r="TW622" s="370"/>
      <c r="TX622" s="370"/>
      <c r="TY622" s="370"/>
      <c r="TZ622" s="370"/>
      <c r="UA622" s="370"/>
      <c r="UB622" s="370"/>
      <c r="UC622" s="370"/>
      <c r="UD622" s="370"/>
      <c r="UE622" s="370"/>
      <c r="UF622" s="370"/>
      <c r="UG622" s="370"/>
      <c r="UH622" s="370"/>
      <c r="UI622" s="370"/>
      <c r="UJ622" s="370"/>
      <c r="UK622" s="370"/>
      <c r="UL622" s="370"/>
      <c r="UM622" s="370"/>
      <c r="UN622" s="370"/>
      <c r="UO622" s="370"/>
      <c r="UP622" s="370"/>
      <c r="UQ622" s="370"/>
      <c r="UR622" s="370"/>
      <c r="US622" s="370"/>
      <c r="UT622" s="370"/>
      <c r="UU622" s="370"/>
      <c r="UV622" s="370"/>
      <c r="UW622" s="370"/>
      <c r="UX622" s="370"/>
      <c r="UY622" s="370"/>
      <c r="UZ622" s="370"/>
      <c r="VA622" s="370"/>
      <c r="VB622" s="370"/>
      <c r="VC622" s="370"/>
      <c r="VD622" s="370"/>
      <c r="VE622" s="370"/>
      <c r="VF622" s="370"/>
      <c r="VG622" s="370"/>
      <c r="VH622" s="370"/>
      <c r="VI622" s="370"/>
      <c r="VJ622" s="370"/>
      <c r="VK622" s="370"/>
      <c r="VL622" s="370"/>
      <c r="VM622" s="370"/>
      <c r="VN622" s="370"/>
      <c r="VO622" s="370"/>
      <c r="VP622" s="370"/>
      <c r="VQ622" s="370"/>
      <c r="VR622" s="370"/>
      <c r="VS622" s="370"/>
      <c r="VT622" s="370"/>
      <c r="VU622" s="370"/>
      <c r="VV622" s="370"/>
      <c r="VW622" s="370"/>
      <c r="VX622" s="370"/>
      <c r="VY622" s="370"/>
      <c r="VZ622" s="370"/>
      <c r="WA622" s="370"/>
      <c r="WB622" s="370"/>
      <c r="WC622" s="370"/>
      <c r="WD622" s="370"/>
      <c r="WE622" s="370"/>
      <c r="WF622" s="370"/>
      <c r="WG622" s="370"/>
      <c r="WH622" s="370"/>
      <c r="WI622" s="370"/>
      <c r="WJ622" s="370"/>
      <c r="WK622" s="370"/>
      <c r="WL622" s="370"/>
      <c r="WM622" s="370"/>
      <c r="WN622" s="370"/>
      <c r="WO622" s="370"/>
      <c r="WP622" s="370"/>
      <c r="WQ622" s="370"/>
      <c r="WR622" s="370"/>
      <c r="WS622" s="370"/>
      <c r="WT622" s="370"/>
      <c r="WU622" s="370"/>
      <c r="WV622" s="370"/>
      <c r="WW622" s="370"/>
      <c r="WX622" s="370"/>
      <c r="WY622" s="370"/>
      <c r="WZ622" s="370"/>
      <c r="XA622" s="370"/>
      <c r="XB622" s="370"/>
      <c r="XC622" s="370"/>
      <c r="XD622" s="370"/>
      <c r="XE622" s="370"/>
      <c r="XF622" s="370"/>
      <c r="XG622" s="370"/>
      <c r="XH622" s="370"/>
      <c r="XI622" s="370"/>
      <c r="XJ622" s="370"/>
      <c r="XK622" s="370"/>
      <c r="XL622" s="370"/>
      <c r="XM622" s="370"/>
      <c r="XN622" s="370"/>
      <c r="XO622" s="370"/>
      <c r="XP622" s="370"/>
      <c r="XQ622" s="370"/>
      <c r="XR622" s="370"/>
      <c r="XS622" s="370"/>
      <c r="XT622" s="370"/>
      <c r="XU622" s="370"/>
      <c r="XV622" s="370"/>
      <c r="XW622" s="370"/>
      <c r="XX622" s="370"/>
      <c r="XY622" s="370"/>
      <c r="XZ622" s="370"/>
      <c r="YA622" s="370"/>
      <c r="YB622" s="370"/>
      <c r="YC622" s="370"/>
      <c r="YD622" s="370"/>
      <c r="YE622" s="370"/>
      <c r="YF622" s="370"/>
      <c r="YG622" s="370"/>
      <c r="YH622" s="370"/>
      <c r="YI622" s="370"/>
      <c r="YJ622" s="370"/>
      <c r="YK622" s="370"/>
      <c r="YL622" s="370"/>
      <c r="YM622" s="370"/>
      <c r="YN622" s="370"/>
      <c r="YO622" s="370"/>
      <c r="YP622" s="370"/>
      <c r="YQ622" s="370"/>
      <c r="YR622" s="370"/>
      <c r="YS622" s="370"/>
      <c r="YT622" s="370"/>
      <c r="YU622" s="370"/>
      <c r="YV622" s="370"/>
      <c r="YW622" s="370"/>
      <c r="YX622" s="370"/>
      <c r="YY622" s="370"/>
      <c r="YZ622" s="370"/>
      <c r="ZA622" s="370"/>
      <c r="ZB622" s="370"/>
      <c r="ZC622" s="370"/>
      <c r="ZD622" s="370"/>
      <c r="ZE622" s="370"/>
      <c r="ZF622" s="370"/>
      <c r="ZG622" s="370"/>
      <c r="ZH622" s="370"/>
      <c r="ZI622" s="370"/>
      <c r="ZJ622" s="370"/>
      <c r="ZK622" s="370"/>
      <c r="ZL622" s="370"/>
      <c r="ZM622" s="370"/>
      <c r="ZN622" s="370"/>
      <c r="ZO622" s="370"/>
      <c r="ZP622" s="370"/>
      <c r="ZQ622" s="370"/>
      <c r="ZR622" s="370"/>
      <c r="ZS622" s="370"/>
      <c r="ZT622" s="370"/>
      <c r="ZU622" s="370"/>
      <c r="ZV622" s="370"/>
      <c r="ZW622" s="370"/>
      <c r="ZX622" s="370"/>
      <c r="ZY622" s="370"/>
      <c r="ZZ622" s="370"/>
      <c r="AAA622" s="370"/>
      <c r="AAB622" s="370"/>
      <c r="AAC622" s="370"/>
      <c r="AAD622" s="370"/>
      <c r="AAE622" s="370"/>
      <c r="AAF622" s="370"/>
      <c r="AAG622" s="370"/>
      <c r="AAH622" s="370"/>
      <c r="AAI622" s="370"/>
      <c r="AAJ622" s="370"/>
      <c r="AAK622" s="370"/>
      <c r="AAL622" s="370"/>
      <c r="AAM622" s="370"/>
      <c r="AAN622" s="370"/>
      <c r="AAO622" s="370"/>
      <c r="AAP622" s="370"/>
      <c r="AAQ622" s="370"/>
      <c r="AAR622" s="370"/>
      <c r="AAS622" s="370"/>
      <c r="AAT622" s="370"/>
      <c r="AAU622" s="370"/>
      <c r="AAV622" s="370"/>
      <c r="AAW622" s="370"/>
      <c r="AAX622" s="370"/>
      <c r="AAY622" s="370"/>
      <c r="AAZ622" s="370"/>
      <c r="ABA622" s="370"/>
      <c r="ABB622" s="370"/>
      <c r="ABC622" s="370"/>
      <c r="ABD622" s="370"/>
      <c r="ABE622" s="370"/>
      <c r="ABF622" s="370"/>
      <c r="ABG622" s="370"/>
      <c r="ABH622" s="370"/>
      <c r="ABI622" s="370"/>
      <c r="ABJ622" s="370"/>
      <c r="ABK622" s="370"/>
      <c r="ABL622" s="370"/>
      <c r="ABM622" s="370"/>
      <c r="ABN622" s="370"/>
      <c r="ABO622" s="370"/>
      <c r="ABP622" s="370"/>
      <c r="ABQ622" s="370"/>
      <c r="ABR622" s="370"/>
      <c r="ABS622" s="370"/>
      <c r="ABT622" s="370"/>
      <c r="ABU622" s="370"/>
      <c r="ABV622" s="370"/>
      <c r="ABW622" s="370"/>
      <c r="ABX622" s="370"/>
      <c r="ABY622" s="370"/>
      <c r="ABZ622" s="370"/>
      <c r="ACA622" s="370"/>
      <c r="ACB622" s="370"/>
      <c r="ACC622" s="370"/>
      <c r="ACD622" s="370"/>
      <c r="ACE622" s="370"/>
      <c r="ACF622" s="370"/>
      <c r="ACG622" s="370"/>
      <c r="ACH622" s="370"/>
      <c r="ACI622" s="370"/>
      <c r="ACJ622" s="370"/>
      <c r="ACK622" s="370"/>
      <c r="ACL622" s="370"/>
      <c r="ACM622" s="370"/>
      <c r="ACN622" s="370"/>
      <c r="ACO622" s="370"/>
      <c r="ACP622" s="370"/>
      <c r="ACQ622" s="370"/>
      <c r="ACR622" s="370"/>
      <c r="ACS622" s="370"/>
      <c r="ACT622" s="370"/>
      <c r="ACU622" s="370"/>
      <c r="ACV622" s="370"/>
      <c r="ACW622" s="370"/>
      <c r="ACX622" s="370"/>
      <c r="ACY622" s="370"/>
      <c r="ACZ622" s="370"/>
      <c r="ADA622" s="370"/>
      <c r="ADB622" s="370"/>
      <c r="ADC622" s="370"/>
      <c r="ADD622" s="370"/>
      <c r="ADE622" s="370"/>
      <c r="ADF622" s="370"/>
      <c r="ADG622" s="370"/>
      <c r="ADH622" s="370"/>
      <c r="ADI622" s="370"/>
      <c r="ADJ622" s="370"/>
      <c r="ADK622" s="370"/>
      <c r="ADL622" s="370"/>
      <c r="ADM622" s="370"/>
      <c r="ADN622" s="370"/>
      <c r="ADO622" s="370"/>
      <c r="ADP622" s="370"/>
      <c r="ADQ622" s="370"/>
      <c r="ADR622" s="370"/>
      <c r="ADS622" s="370"/>
      <c r="ADT622" s="370"/>
      <c r="ADU622" s="370"/>
      <c r="ADV622" s="370"/>
      <c r="ADW622" s="370"/>
      <c r="ADX622" s="370"/>
      <c r="ADY622" s="370"/>
      <c r="ADZ622" s="370"/>
      <c r="AEA622" s="370"/>
      <c r="AEB622" s="370"/>
      <c r="AEC622" s="370"/>
      <c r="AED622" s="370"/>
      <c r="AEE622" s="370"/>
      <c r="AEF622" s="370"/>
      <c r="AEG622" s="370"/>
      <c r="AEH622" s="370"/>
      <c r="AEI622" s="370"/>
      <c r="AEJ622" s="370"/>
      <c r="AEK622" s="370"/>
      <c r="AEL622" s="370"/>
      <c r="AEM622" s="370"/>
      <c r="AEN622" s="370"/>
      <c r="AEO622" s="370"/>
      <c r="AEP622" s="370"/>
      <c r="AEQ622" s="370"/>
      <c r="AER622" s="370"/>
      <c r="AES622" s="370"/>
      <c r="AET622" s="370"/>
      <c r="AEU622" s="370"/>
      <c r="AEV622" s="370"/>
      <c r="AEW622" s="370"/>
      <c r="AEX622" s="370"/>
      <c r="AEY622" s="370"/>
      <c r="AEZ622" s="370"/>
      <c r="AFA622" s="370"/>
      <c r="AFB622" s="370"/>
      <c r="AFC622" s="370"/>
      <c r="AFD622" s="370"/>
      <c r="AFE622" s="370"/>
      <c r="AFF622" s="370"/>
      <c r="AFG622" s="370"/>
      <c r="AFH622" s="370"/>
      <c r="AFI622" s="370"/>
      <c r="AFJ622" s="370"/>
      <c r="AFK622" s="370"/>
      <c r="AFL622" s="370"/>
      <c r="AFM622" s="370"/>
      <c r="AFN622" s="370"/>
      <c r="AFO622" s="370"/>
      <c r="AFP622" s="370"/>
      <c r="AFQ622" s="370"/>
      <c r="AFR622" s="370"/>
      <c r="AFS622" s="370"/>
      <c r="AFT622" s="370"/>
      <c r="AFU622" s="370"/>
      <c r="AFV622" s="370"/>
      <c r="AFW622" s="370"/>
      <c r="AFX622" s="370"/>
      <c r="AFY622" s="370"/>
      <c r="AFZ622" s="370"/>
      <c r="AGA622" s="370"/>
      <c r="AGB622" s="370"/>
      <c r="AGC622" s="370"/>
      <c r="AGD622" s="370"/>
      <c r="AGE622" s="370"/>
      <c r="AGF622" s="370"/>
      <c r="AGG622" s="370"/>
      <c r="AGH622" s="370"/>
      <c r="AGI622" s="370"/>
      <c r="AGJ622" s="370"/>
      <c r="AGK622" s="370"/>
      <c r="AGL622" s="370"/>
      <c r="AGM622" s="370"/>
      <c r="AGN622" s="370"/>
      <c r="AGO622" s="370"/>
      <c r="AGP622" s="370"/>
      <c r="AGQ622" s="370"/>
      <c r="AGR622" s="370"/>
      <c r="AGS622" s="370"/>
      <c r="AGT622" s="370"/>
      <c r="AGU622" s="370"/>
      <c r="AGV622" s="370"/>
      <c r="AGW622" s="370"/>
      <c r="AGX622" s="370"/>
      <c r="AGY622" s="370"/>
      <c r="AGZ622" s="370"/>
      <c r="AHA622" s="370"/>
      <c r="AHB622" s="370"/>
      <c r="AHC622" s="370"/>
      <c r="AHD622" s="370"/>
      <c r="AHE622" s="370"/>
      <c r="AHF622" s="370"/>
      <c r="AHG622" s="370"/>
      <c r="AHH622" s="370"/>
      <c r="AHI622" s="370"/>
      <c r="AHJ622" s="370"/>
      <c r="AHK622" s="370"/>
      <c r="AHL622" s="370"/>
      <c r="AHM622" s="370"/>
      <c r="AHN622" s="370"/>
      <c r="AHO622" s="370"/>
      <c r="AHP622" s="370"/>
      <c r="AHQ622" s="370"/>
      <c r="AHR622" s="370"/>
      <c r="AHS622" s="370"/>
      <c r="AHT622" s="370"/>
      <c r="AHU622" s="370"/>
      <c r="AHV622" s="370"/>
      <c r="AHW622" s="370"/>
      <c r="AHX622" s="370"/>
      <c r="AHY622" s="370"/>
      <c r="AHZ622" s="370"/>
      <c r="AIA622" s="370"/>
      <c r="AIB622" s="370"/>
      <c r="AIC622" s="370"/>
      <c r="AID622" s="370"/>
      <c r="AIE622" s="370"/>
      <c r="AIF622" s="370"/>
      <c r="AIG622" s="370"/>
      <c r="AIH622" s="370"/>
      <c r="AII622" s="370"/>
      <c r="AIJ622" s="370"/>
      <c r="AIK622" s="370"/>
      <c r="AIL622" s="370"/>
      <c r="AIM622" s="370"/>
      <c r="AIN622" s="370"/>
      <c r="AIO622" s="370"/>
      <c r="AIP622" s="370"/>
      <c r="AIQ622" s="370"/>
      <c r="AIR622" s="370"/>
      <c r="AIS622" s="370"/>
      <c r="AIT622" s="370"/>
      <c r="AIU622" s="370"/>
      <c r="AIV622" s="370"/>
      <c r="AIW622" s="370"/>
      <c r="AIX622" s="370"/>
      <c r="AIY622" s="370"/>
      <c r="AIZ622" s="370"/>
      <c r="AJA622" s="370"/>
      <c r="AJB622" s="370"/>
      <c r="AJC622" s="370"/>
      <c r="AJD622" s="370"/>
      <c r="AJE622" s="370"/>
      <c r="AJF622" s="370"/>
      <c r="AJG622" s="370"/>
      <c r="AJH622" s="370"/>
      <c r="AJI622" s="370"/>
      <c r="AJJ622" s="370"/>
      <c r="AJK622" s="370"/>
      <c r="AJL622" s="370"/>
      <c r="AJM622" s="370"/>
      <c r="AJN622" s="370"/>
      <c r="AJO622" s="370"/>
      <c r="AJP622" s="370"/>
      <c r="AJQ622" s="370"/>
      <c r="AJR622" s="370"/>
      <c r="AJS622" s="370"/>
      <c r="AJT622" s="370"/>
      <c r="AJU622" s="370"/>
      <c r="AJV622" s="370"/>
      <c r="AJW622" s="370"/>
      <c r="AJX622" s="370"/>
      <c r="AJY622" s="370"/>
      <c r="AJZ622" s="370"/>
      <c r="AKA622" s="370"/>
      <c r="AKB622" s="370"/>
      <c r="AKC622" s="370"/>
      <c r="AKD622" s="370"/>
      <c r="AKE622" s="370"/>
      <c r="AKF622" s="370"/>
      <c r="AKG622" s="370"/>
      <c r="AKH622" s="370"/>
      <c r="AKI622" s="370"/>
      <c r="AKJ622" s="370"/>
      <c r="AKK622" s="370"/>
      <c r="AKL622" s="370"/>
      <c r="AKM622" s="370"/>
      <c r="AKN622" s="370"/>
      <c r="AKO622" s="370"/>
      <c r="AKP622" s="370"/>
      <c r="AKQ622" s="370"/>
      <c r="AKR622" s="370"/>
      <c r="AKS622" s="370"/>
      <c r="AKT622" s="370"/>
      <c r="AKU622" s="370"/>
      <c r="AKV622" s="370"/>
      <c r="AKW622" s="370"/>
      <c r="AKX622" s="370"/>
      <c r="AKY622" s="370"/>
      <c r="AKZ622" s="370"/>
      <c r="ALA622" s="370"/>
      <c r="ALB622" s="370"/>
      <c r="ALC622" s="370"/>
      <c r="ALD622" s="370"/>
    </row>
    <row r="623" spans="1:992" s="253" customFormat="1" ht="21.75" customHeight="1">
      <c r="A623" s="2391"/>
      <c r="B623" s="2828"/>
      <c r="C623" s="2421"/>
      <c r="D623" s="1366" t="s">
        <v>305</v>
      </c>
      <c r="E623" s="1047">
        <v>0</v>
      </c>
      <c r="F623" s="1388">
        <v>0</v>
      </c>
      <c r="G623" s="2391"/>
      <c r="H623" s="2821"/>
      <c r="I623" s="1361"/>
      <c r="J623" s="1361"/>
      <c r="K623" s="1361"/>
      <c r="L623" s="2792"/>
      <c r="M623" s="1394"/>
      <c r="N623" s="370"/>
      <c r="O623" s="370"/>
      <c r="P623" s="370"/>
      <c r="Q623" s="370"/>
      <c r="R623" s="370"/>
      <c r="S623" s="370"/>
      <c r="T623" s="370"/>
      <c r="U623" s="370"/>
      <c r="V623" s="370"/>
      <c r="W623" s="370"/>
      <c r="X623" s="370"/>
      <c r="Y623" s="370"/>
      <c r="Z623" s="370"/>
      <c r="AA623" s="370"/>
      <c r="AB623" s="370"/>
      <c r="AC623" s="370"/>
      <c r="AD623" s="370"/>
      <c r="AE623" s="370"/>
      <c r="AF623" s="370"/>
      <c r="AG623" s="370"/>
      <c r="AH623" s="370"/>
      <c r="AI623" s="370"/>
      <c r="AJ623" s="370"/>
      <c r="AK623" s="370"/>
      <c r="AL623" s="370"/>
      <c r="AM623" s="370"/>
      <c r="AN623" s="370"/>
      <c r="AO623" s="370"/>
      <c r="AP623" s="370"/>
      <c r="AQ623" s="370"/>
      <c r="AR623" s="370"/>
      <c r="AS623" s="370"/>
      <c r="AT623" s="370"/>
      <c r="AU623" s="370"/>
      <c r="AV623" s="370"/>
      <c r="AW623" s="370"/>
      <c r="AX623" s="370"/>
      <c r="AY623" s="370"/>
      <c r="AZ623" s="370"/>
      <c r="BA623" s="370"/>
      <c r="BB623" s="370"/>
      <c r="BC623" s="370"/>
      <c r="BD623" s="370"/>
      <c r="BE623" s="370"/>
      <c r="BF623" s="370"/>
      <c r="BG623" s="370"/>
      <c r="BH623" s="370"/>
      <c r="BI623" s="370"/>
      <c r="BJ623" s="370"/>
      <c r="BK623" s="370"/>
      <c r="BL623" s="370"/>
      <c r="BM623" s="370"/>
      <c r="BN623" s="370"/>
      <c r="BO623" s="370"/>
      <c r="BP623" s="370"/>
      <c r="BQ623" s="370"/>
      <c r="BR623" s="370"/>
      <c r="BS623" s="370"/>
      <c r="BT623" s="370"/>
      <c r="BU623" s="370"/>
      <c r="BV623" s="370"/>
      <c r="BW623" s="370"/>
      <c r="BX623" s="370"/>
      <c r="BY623" s="370"/>
      <c r="BZ623" s="370"/>
      <c r="CA623" s="370"/>
      <c r="CB623" s="370"/>
      <c r="CC623" s="370"/>
      <c r="CD623" s="370"/>
      <c r="CE623" s="370"/>
      <c r="CF623" s="370"/>
      <c r="CG623" s="370"/>
      <c r="CH623" s="370"/>
      <c r="CI623" s="370"/>
      <c r="CJ623" s="370"/>
      <c r="CK623" s="370"/>
      <c r="CL623" s="370"/>
      <c r="CM623" s="370"/>
      <c r="CN623" s="370"/>
      <c r="CO623" s="370"/>
      <c r="CP623" s="370"/>
      <c r="CQ623" s="370"/>
      <c r="CR623" s="370"/>
      <c r="CS623" s="370"/>
      <c r="CT623" s="370"/>
      <c r="CU623" s="370"/>
      <c r="CV623" s="370"/>
      <c r="CW623" s="370"/>
      <c r="CX623" s="370"/>
      <c r="CY623" s="370"/>
      <c r="CZ623" s="370"/>
      <c r="DA623" s="370"/>
      <c r="DB623" s="370"/>
      <c r="DC623" s="370"/>
      <c r="DD623" s="370"/>
      <c r="DE623" s="370"/>
      <c r="DF623" s="370"/>
      <c r="DG623" s="370"/>
      <c r="DH623" s="370"/>
      <c r="DI623" s="370"/>
      <c r="DJ623" s="370"/>
      <c r="DK623" s="370"/>
      <c r="DL623" s="370"/>
      <c r="DM623" s="370"/>
      <c r="DN623" s="370"/>
      <c r="DO623" s="370"/>
      <c r="DP623" s="370"/>
      <c r="DQ623" s="370"/>
      <c r="DR623" s="370"/>
      <c r="DS623" s="370"/>
      <c r="DT623" s="370"/>
      <c r="DU623" s="370"/>
      <c r="DV623" s="370"/>
      <c r="DW623" s="370"/>
      <c r="DX623" s="370"/>
      <c r="DY623" s="370"/>
      <c r="DZ623" s="370"/>
      <c r="EA623" s="370"/>
      <c r="EB623" s="370"/>
      <c r="EC623" s="370"/>
      <c r="ED623" s="370"/>
      <c r="EE623" s="370"/>
      <c r="EF623" s="370"/>
      <c r="EG623" s="370"/>
      <c r="EH623" s="370"/>
      <c r="EI623" s="370"/>
      <c r="EJ623" s="370"/>
      <c r="EK623" s="370"/>
      <c r="EL623" s="370"/>
      <c r="EM623" s="370"/>
      <c r="EN623" s="370"/>
      <c r="EO623" s="370"/>
      <c r="EP623" s="370"/>
      <c r="EQ623" s="370"/>
      <c r="ER623" s="370"/>
      <c r="ES623" s="370"/>
      <c r="ET623" s="370"/>
      <c r="EU623" s="370"/>
      <c r="EV623" s="370"/>
      <c r="EW623" s="370"/>
      <c r="EX623" s="370"/>
      <c r="EY623" s="370"/>
      <c r="EZ623" s="370"/>
      <c r="FA623" s="370"/>
      <c r="FB623" s="370"/>
      <c r="FC623" s="370"/>
      <c r="FD623" s="370"/>
      <c r="FE623" s="370"/>
      <c r="FF623" s="370"/>
      <c r="FG623" s="370"/>
      <c r="FH623" s="370"/>
      <c r="FI623" s="370"/>
      <c r="FJ623" s="370"/>
      <c r="FK623" s="370"/>
      <c r="FL623" s="370"/>
      <c r="FM623" s="370"/>
      <c r="FN623" s="370"/>
      <c r="FO623" s="370"/>
      <c r="FP623" s="370"/>
      <c r="FQ623" s="370"/>
      <c r="FR623" s="370"/>
      <c r="FS623" s="370"/>
      <c r="FT623" s="370"/>
      <c r="FU623" s="370"/>
      <c r="FV623" s="370"/>
      <c r="FW623" s="370"/>
      <c r="FX623" s="370"/>
      <c r="FY623" s="370"/>
      <c r="FZ623" s="370"/>
      <c r="GA623" s="370"/>
      <c r="GB623" s="370"/>
      <c r="GC623" s="370"/>
      <c r="GD623" s="370"/>
      <c r="GE623" s="370"/>
      <c r="GF623" s="370"/>
      <c r="GG623" s="370"/>
      <c r="GH623" s="370"/>
      <c r="GI623" s="370"/>
      <c r="GJ623" s="370"/>
      <c r="GK623" s="370"/>
      <c r="GL623" s="370"/>
      <c r="GM623" s="370"/>
      <c r="GN623" s="370"/>
      <c r="GO623" s="370"/>
      <c r="GP623" s="370"/>
      <c r="GQ623" s="370"/>
      <c r="GR623" s="370"/>
      <c r="GS623" s="370"/>
      <c r="GT623" s="370"/>
      <c r="GU623" s="370"/>
      <c r="GV623" s="370"/>
      <c r="GW623" s="370"/>
      <c r="GX623" s="370"/>
      <c r="GY623" s="370"/>
      <c r="GZ623" s="370"/>
      <c r="HA623" s="370"/>
      <c r="HB623" s="370"/>
      <c r="HC623" s="370"/>
      <c r="HD623" s="370"/>
      <c r="HE623" s="370"/>
      <c r="HF623" s="370"/>
      <c r="HG623" s="370"/>
      <c r="HH623" s="370"/>
      <c r="HI623" s="370"/>
      <c r="HJ623" s="370"/>
      <c r="HK623" s="370"/>
      <c r="HL623" s="370"/>
      <c r="HM623" s="370"/>
      <c r="HN623" s="370"/>
      <c r="HO623" s="370"/>
      <c r="HP623" s="370"/>
      <c r="HQ623" s="370"/>
      <c r="HR623" s="370"/>
      <c r="HS623" s="370"/>
      <c r="HT623" s="370"/>
      <c r="HU623" s="370"/>
      <c r="HV623" s="370"/>
      <c r="HW623" s="370"/>
      <c r="HX623" s="370"/>
      <c r="HY623" s="370"/>
      <c r="HZ623" s="370"/>
      <c r="IA623" s="370"/>
      <c r="IB623" s="370"/>
      <c r="IC623" s="370"/>
      <c r="ID623" s="370"/>
      <c r="IE623" s="370"/>
      <c r="IF623" s="370"/>
      <c r="IG623" s="370"/>
      <c r="IH623" s="370"/>
      <c r="II623" s="370"/>
      <c r="IJ623" s="370"/>
      <c r="IK623" s="370"/>
      <c r="IL623" s="370"/>
      <c r="IM623" s="370"/>
      <c r="IN623" s="370"/>
      <c r="IO623" s="370"/>
      <c r="IP623" s="370"/>
      <c r="IQ623" s="370"/>
      <c r="IR623" s="370"/>
      <c r="IS623" s="370"/>
      <c r="IT623" s="370"/>
      <c r="IU623" s="370"/>
      <c r="IV623" s="370"/>
      <c r="IW623" s="370"/>
      <c r="IX623" s="370"/>
      <c r="IY623" s="370"/>
      <c r="IZ623" s="370"/>
      <c r="JA623" s="370"/>
      <c r="JB623" s="370"/>
      <c r="JC623" s="370"/>
      <c r="JD623" s="370"/>
      <c r="JE623" s="370"/>
      <c r="JF623" s="370"/>
      <c r="JG623" s="370"/>
      <c r="JH623" s="370"/>
      <c r="JI623" s="370"/>
      <c r="JJ623" s="370"/>
      <c r="JK623" s="370"/>
      <c r="JL623" s="370"/>
      <c r="JM623" s="370"/>
      <c r="JN623" s="370"/>
      <c r="JO623" s="370"/>
      <c r="JP623" s="370"/>
      <c r="JQ623" s="370"/>
      <c r="JR623" s="370"/>
      <c r="JS623" s="370"/>
      <c r="JT623" s="370"/>
      <c r="JU623" s="370"/>
      <c r="JV623" s="370"/>
      <c r="JW623" s="370"/>
      <c r="JX623" s="370"/>
      <c r="JY623" s="370"/>
      <c r="JZ623" s="370"/>
      <c r="KA623" s="370"/>
      <c r="KB623" s="370"/>
      <c r="KC623" s="370"/>
      <c r="KD623" s="370"/>
      <c r="KE623" s="370"/>
      <c r="KF623" s="370"/>
      <c r="KG623" s="370"/>
      <c r="KH623" s="370"/>
      <c r="KI623" s="370"/>
      <c r="KJ623" s="370"/>
      <c r="KK623" s="370"/>
      <c r="KL623" s="370"/>
      <c r="KM623" s="370"/>
      <c r="KN623" s="370"/>
      <c r="KO623" s="370"/>
      <c r="KP623" s="370"/>
      <c r="KQ623" s="370"/>
      <c r="KR623" s="370"/>
      <c r="KS623" s="370"/>
      <c r="KT623" s="370"/>
      <c r="KU623" s="370"/>
      <c r="KV623" s="370"/>
      <c r="KW623" s="370"/>
      <c r="KX623" s="370"/>
      <c r="KY623" s="370"/>
      <c r="KZ623" s="370"/>
      <c r="LA623" s="370"/>
      <c r="LB623" s="370"/>
      <c r="LC623" s="370"/>
      <c r="LD623" s="370"/>
      <c r="LE623" s="370"/>
      <c r="LF623" s="370"/>
      <c r="LG623" s="370"/>
      <c r="LH623" s="370"/>
      <c r="LI623" s="370"/>
      <c r="LJ623" s="370"/>
      <c r="LK623" s="370"/>
      <c r="LL623" s="370"/>
      <c r="LM623" s="370"/>
      <c r="LN623" s="370"/>
      <c r="LO623" s="370"/>
      <c r="LP623" s="370"/>
      <c r="LQ623" s="370"/>
      <c r="LR623" s="370"/>
      <c r="LS623" s="370"/>
      <c r="LT623" s="370"/>
      <c r="LU623" s="370"/>
      <c r="LV623" s="370"/>
      <c r="LW623" s="370"/>
      <c r="LX623" s="370"/>
      <c r="LY623" s="370"/>
      <c r="LZ623" s="370"/>
      <c r="MA623" s="370"/>
      <c r="MB623" s="370"/>
      <c r="MC623" s="370"/>
      <c r="MD623" s="370"/>
      <c r="ME623" s="370"/>
      <c r="MF623" s="370"/>
      <c r="MG623" s="370"/>
      <c r="MH623" s="370"/>
      <c r="MI623" s="370"/>
      <c r="MJ623" s="370"/>
      <c r="MK623" s="370"/>
      <c r="ML623" s="370"/>
      <c r="MM623" s="370"/>
      <c r="MN623" s="370"/>
      <c r="MO623" s="370"/>
      <c r="MP623" s="370"/>
      <c r="MQ623" s="370"/>
      <c r="MR623" s="370"/>
      <c r="MS623" s="370"/>
      <c r="MT623" s="370"/>
      <c r="MU623" s="370"/>
      <c r="MV623" s="370"/>
      <c r="MW623" s="370"/>
      <c r="MX623" s="370"/>
      <c r="MY623" s="370"/>
      <c r="MZ623" s="370"/>
      <c r="NA623" s="370"/>
      <c r="NB623" s="370"/>
      <c r="NC623" s="370"/>
      <c r="ND623" s="370"/>
      <c r="NE623" s="370"/>
      <c r="NF623" s="370"/>
      <c r="NG623" s="370"/>
      <c r="NH623" s="370"/>
      <c r="NI623" s="370"/>
      <c r="NJ623" s="370"/>
      <c r="NK623" s="370"/>
      <c r="NL623" s="370"/>
      <c r="NM623" s="370"/>
      <c r="NN623" s="370"/>
      <c r="NO623" s="370"/>
      <c r="NP623" s="370"/>
      <c r="NQ623" s="370"/>
      <c r="NR623" s="370"/>
      <c r="NS623" s="370"/>
      <c r="NT623" s="370"/>
      <c r="NU623" s="370"/>
      <c r="NV623" s="370"/>
      <c r="NW623" s="370"/>
      <c r="NX623" s="370"/>
      <c r="NY623" s="370"/>
      <c r="NZ623" s="370"/>
      <c r="OA623" s="370"/>
      <c r="OB623" s="370"/>
      <c r="OC623" s="370"/>
      <c r="OD623" s="370"/>
      <c r="OE623" s="370"/>
      <c r="OF623" s="370"/>
      <c r="OG623" s="370"/>
      <c r="OH623" s="370"/>
      <c r="OI623" s="370"/>
      <c r="OJ623" s="370"/>
      <c r="OK623" s="370"/>
      <c r="OL623" s="370"/>
      <c r="OM623" s="370"/>
      <c r="ON623" s="370"/>
      <c r="OO623" s="370"/>
      <c r="OP623" s="370"/>
      <c r="OQ623" s="370"/>
      <c r="OR623" s="370"/>
      <c r="OS623" s="370"/>
      <c r="OT623" s="370"/>
      <c r="OU623" s="370"/>
      <c r="OV623" s="370"/>
      <c r="OW623" s="370"/>
      <c r="OX623" s="370"/>
      <c r="OY623" s="370"/>
      <c r="OZ623" s="370"/>
      <c r="PA623" s="370"/>
      <c r="PB623" s="370"/>
      <c r="PC623" s="370"/>
      <c r="PD623" s="370"/>
      <c r="PE623" s="370"/>
      <c r="PF623" s="370"/>
      <c r="PG623" s="370"/>
      <c r="PH623" s="370"/>
      <c r="PI623" s="370"/>
      <c r="PJ623" s="370"/>
      <c r="PK623" s="370"/>
      <c r="PL623" s="370"/>
      <c r="PM623" s="370"/>
      <c r="PN623" s="370"/>
      <c r="PO623" s="370"/>
      <c r="PP623" s="370"/>
      <c r="PQ623" s="370"/>
      <c r="PR623" s="370"/>
      <c r="PS623" s="370"/>
      <c r="PT623" s="370"/>
      <c r="PU623" s="370"/>
      <c r="PV623" s="370"/>
      <c r="PW623" s="370"/>
      <c r="PX623" s="370"/>
      <c r="PY623" s="370"/>
      <c r="PZ623" s="370"/>
      <c r="QA623" s="370"/>
      <c r="QB623" s="370"/>
      <c r="QC623" s="370"/>
      <c r="QD623" s="370"/>
      <c r="QE623" s="370"/>
      <c r="QF623" s="370"/>
      <c r="QG623" s="370"/>
      <c r="QH623" s="370"/>
      <c r="QI623" s="370"/>
      <c r="QJ623" s="370"/>
      <c r="QK623" s="370"/>
      <c r="QL623" s="370"/>
      <c r="QM623" s="370"/>
      <c r="QN623" s="370"/>
      <c r="QO623" s="370"/>
      <c r="QP623" s="370"/>
      <c r="QQ623" s="370"/>
      <c r="QR623" s="370"/>
      <c r="QS623" s="370"/>
      <c r="QT623" s="370"/>
      <c r="QU623" s="370"/>
      <c r="QV623" s="370"/>
      <c r="QW623" s="370"/>
      <c r="QX623" s="370"/>
      <c r="QY623" s="370"/>
      <c r="QZ623" s="370"/>
      <c r="RA623" s="370"/>
      <c r="RB623" s="370"/>
      <c r="RC623" s="370"/>
      <c r="RD623" s="370"/>
      <c r="RE623" s="370"/>
      <c r="RF623" s="370"/>
      <c r="RG623" s="370"/>
      <c r="RH623" s="370"/>
      <c r="RI623" s="370"/>
      <c r="RJ623" s="370"/>
      <c r="RK623" s="370"/>
      <c r="RL623" s="370"/>
      <c r="RM623" s="370"/>
      <c r="RN623" s="370"/>
      <c r="RO623" s="370"/>
      <c r="RP623" s="370"/>
      <c r="RQ623" s="370"/>
      <c r="RR623" s="370"/>
      <c r="RS623" s="370"/>
      <c r="RT623" s="370"/>
      <c r="RU623" s="370"/>
      <c r="RV623" s="370"/>
      <c r="RW623" s="370"/>
      <c r="RX623" s="370"/>
      <c r="RY623" s="370"/>
      <c r="RZ623" s="370"/>
      <c r="SA623" s="370"/>
      <c r="SB623" s="370"/>
      <c r="SC623" s="370"/>
      <c r="SD623" s="370"/>
      <c r="SE623" s="370"/>
      <c r="SF623" s="370"/>
      <c r="SG623" s="370"/>
      <c r="SH623" s="370"/>
      <c r="SI623" s="370"/>
      <c r="SJ623" s="370"/>
      <c r="SK623" s="370"/>
      <c r="SL623" s="370"/>
      <c r="SM623" s="370"/>
      <c r="SN623" s="370"/>
      <c r="SO623" s="370"/>
      <c r="SP623" s="370"/>
      <c r="SQ623" s="370"/>
      <c r="SR623" s="370"/>
      <c r="SS623" s="370"/>
      <c r="ST623" s="370"/>
      <c r="SU623" s="370"/>
      <c r="SV623" s="370"/>
      <c r="SW623" s="370"/>
      <c r="SX623" s="370"/>
      <c r="SY623" s="370"/>
      <c r="SZ623" s="370"/>
      <c r="TA623" s="370"/>
      <c r="TB623" s="370"/>
      <c r="TC623" s="370"/>
      <c r="TD623" s="370"/>
      <c r="TE623" s="370"/>
      <c r="TF623" s="370"/>
      <c r="TG623" s="370"/>
      <c r="TH623" s="370"/>
      <c r="TI623" s="370"/>
      <c r="TJ623" s="370"/>
      <c r="TK623" s="370"/>
      <c r="TL623" s="370"/>
      <c r="TM623" s="370"/>
      <c r="TN623" s="370"/>
      <c r="TO623" s="370"/>
      <c r="TP623" s="370"/>
      <c r="TQ623" s="370"/>
      <c r="TR623" s="370"/>
      <c r="TS623" s="370"/>
      <c r="TT623" s="370"/>
      <c r="TU623" s="370"/>
      <c r="TV623" s="370"/>
      <c r="TW623" s="370"/>
      <c r="TX623" s="370"/>
      <c r="TY623" s="370"/>
      <c r="TZ623" s="370"/>
      <c r="UA623" s="370"/>
      <c r="UB623" s="370"/>
      <c r="UC623" s="370"/>
      <c r="UD623" s="370"/>
      <c r="UE623" s="370"/>
      <c r="UF623" s="370"/>
      <c r="UG623" s="370"/>
      <c r="UH623" s="370"/>
      <c r="UI623" s="370"/>
      <c r="UJ623" s="370"/>
      <c r="UK623" s="370"/>
      <c r="UL623" s="370"/>
      <c r="UM623" s="370"/>
      <c r="UN623" s="370"/>
      <c r="UO623" s="370"/>
      <c r="UP623" s="370"/>
      <c r="UQ623" s="370"/>
      <c r="UR623" s="370"/>
      <c r="US623" s="370"/>
      <c r="UT623" s="370"/>
      <c r="UU623" s="370"/>
      <c r="UV623" s="370"/>
      <c r="UW623" s="370"/>
      <c r="UX623" s="370"/>
      <c r="UY623" s="370"/>
      <c r="UZ623" s="370"/>
      <c r="VA623" s="370"/>
      <c r="VB623" s="370"/>
      <c r="VC623" s="370"/>
      <c r="VD623" s="370"/>
      <c r="VE623" s="370"/>
      <c r="VF623" s="370"/>
      <c r="VG623" s="370"/>
      <c r="VH623" s="370"/>
      <c r="VI623" s="370"/>
      <c r="VJ623" s="370"/>
      <c r="VK623" s="370"/>
      <c r="VL623" s="370"/>
      <c r="VM623" s="370"/>
      <c r="VN623" s="370"/>
      <c r="VO623" s="370"/>
      <c r="VP623" s="370"/>
      <c r="VQ623" s="370"/>
      <c r="VR623" s="370"/>
      <c r="VS623" s="370"/>
      <c r="VT623" s="370"/>
      <c r="VU623" s="370"/>
      <c r="VV623" s="370"/>
      <c r="VW623" s="370"/>
      <c r="VX623" s="370"/>
      <c r="VY623" s="370"/>
      <c r="VZ623" s="370"/>
      <c r="WA623" s="370"/>
      <c r="WB623" s="370"/>
      <c r="WC623" s="370"/>
      <c r="WD623" s="370"/>
      <c r="WE623" s="370"/>
      <c r="WF623" s="370"/>
      <c r="WG623" s="370"/>
      <c r="WH623" s="370"/>
      <c r="WI623" s="370"/>
      <c r="WJ623" s="370"/>
      <c r="WK623" s="370"/>
      <c r="WL623" s="370"/>
      <c r="WM623" s="370"/>
      <c r="WN623" s="370"/>
      <c r="WO623" s="370"/>
      <c r="WP623" s="370"/>
      <c r="WQ623" s="370"/>
      <c r="WR623" s="370"/>
      <c r="WS623" s="370"/>
      <c r="WT623" s="370"/>
      <c r="WU623" s="370"/>
      <c r="WV623" s="370"/>
      <c r="WW623" s="370"/>
      <c r="WX623" s="370"/>
      <c r="WY623" s="370"/>
      <c r="WZ623" s="370"/>
      <c r="XA623" s="370"/>
      <c r="XB623" s="370"/>
      <c r="XC623" s="370"/>
      <c r="XD623" s="370"/>
      <c r="XE623" s="370"/>
      <c r="XF623" s="370"/>
      <c r="XG623" s="370"/>
      <c r="XH623" s="370"/>
      <c r="XI623" s="370"/>
      <c r="XJ623" s="370"/>
      <c r="XK623" s="370"/>
      <c r="XL623" s="370"/>
      <c r="XM623" s="370"/>
      <c r="XN623" s="370"/>
      <c r="XO623" s="370"/>
      <c r="XP623" s="370"/>
      <c r="XQ623" s="370"/>
      <c r="XR623" s="370"/>
      <c r="XS623" s="370"/>
      <c r="XT623" s="370"/>
      <c r="XU623" s="370"/>
      <c r="XV623" s="370"/>
      <c r="XW623" s="370"/>
      <c r="XX623" s="370"/>
      <c r="XY623" s="370"/>
      <c r="XZ623" s="370"/>
      <c r="YA623" s="370"/>
      <c r="YB623" s="370"/>
      <c r="YC623" s="370"/>
      <c r="YD623" s="370"/>
      <c r="YE623" s="370"/>
      <c r="YF623" s="370"/>
      <c r="YG623" s="370"/>
      <c r="YH623" s="370"/>
      <c r="YI623" s="370"/>
      <c r="YJ623" s="370"/>
      <c r="YK623" s="370"/>
      <c r="YL623" s="370"/>
      <c r="YM623" s="370"/>
      <c r="YN623" s="370"/>
      <c r="YO623" s="370"/>
      <c r="YP623" s="370"/>
      <c r="YQ623" s="370"/>
      <c r="YR623" s="370"/>
      <c r="YS623" s="370"/>
      <c r="YT623" s="370"/>
      <c r="YU623" s="370"/>
      <c r="YV623" s="370"/>
      <c r="YW623" s="370"/>
      <c r="YX623" s="370"/>
      <c r="YY623" s="370"/>
      <c r="YZ623" s="370"/>
      <c r="ZA623" s="370"/>
      <c r="ZB623" s="370"/>
      <c r="ZC623" s="370"/>
      <c r="ZD623" s="370"/>
      <c r="ZE623" s="370"/>
      <c r="ZF623" s="370"/>
      <c r="ZG623" s="370"/>
      <c r="ZH623" s="370"/>
      <c r="ZI623" s="370"/>
      <c r="ZJ623" s="370"/>
      <c r="ZK623" s="370"/>
      <c r="ZL623" s="370"/>
      <c r="ZM623" s="370"/>
      <c r="ZN623" s="370"/>
      <c r="ZO623" s="370"/>
      <c r="ZP623" s="370"/>
      <c r="ZQ623" s="370"/>
      <c r="ZR623" s="370"/>
      <c r="ZS623" s="370"/>
      <c r="ZT623" s="370"/>
      <c r="ZU623" s="370"/>
      <c r="ZV623" s="370"/>
      <c r="ZW623" s="370"/>
      <c r="ZX623" s="370"/>
      <c r="ZY623" s="370"/>
      <c r="ZZ623" s="370"/>
      <c r="AAA623" s="370"/>
      <c r="AAB623" s="370"/>
      <c r="AAC623" s="370"/>
      <c r="AAD623" s="370"/>
      <c r="AAE623" s="370"/>
      <c r="AAF623" s="370"/>
      <c r="AAG623" s="370"/>
      <c r="AAH623" s="370"/>
      <c r="AAI623" s="370"/>
      <c r="AAJ623" s="370"/>
      <c r="AAK623" s="370"/>
      <c r="AAL623" s="370"/>
      <c r="AAM623" s="370"/>
      <c r="AAN623" s="370"/>
      <c r="AAO623" s="370"/>
      <c r="AAP623" s="370"/>
      <c r="AAQ623" s="370"/>
      <c r="AAR623" s="370"/>
      <c r="AAS623" s="370"/>
      <c r="AAT623" s="370"/>
      <c r="AAU623" s="370"/>
      <c r="AAV623" s="370"/>
      <c r="AAW623" s="370"/>
      <c r="AAX623" s="370"/>
      <c r="AAY623" s="370"/>
      <c r="AAZ623" s="370"/>
      <c r="ABA623" s="370"/>
      <c r="ABB623" s="370"/>
      <c r="ABC623" s="370"/>
      <c r="ABD623" s="370"/>
      <c r="ABE623" s="370"/>
      <c r="ABF623" s="370"/>
      <c r="ABG623" s="370"/>
      <c r="ABH623" s="370"/>
      <c r="ABI623" s="370"/>
      <c r="ABJ623" s="370"/>
      <c r="ABK623" s="370"/>
      <c r="ABL623" s="370"/>
      <c r="ABM623" s="370"/>
      <c r="ABN623" s="370"/>
      <c r="ABO623" s="370"/>
      <c r="ABP623" s="370"/>
      <c r="ABQ623" s="370"/>
      <c r="ABR623" s="370"/>
      <c r="ABS623" s="370"/>
      <c r="ABT623" s="370"/>
      <c r="ABU623" s="370"/>
      <c r="ABV623" s="370"/>
      <c r="ABW623" s="370"/>
      <c r="ABX623" s="370"/>
      <c r="ABY623" s="370"/>
      <c r="ABZ623" s="370"/>
      <c r="ACA623" s="370"/>
      <c r="ACB623" s="370"/>
      <c r="ACC623" s="370"/>
      <c r="ACD623" s="370"/>
      <c r="ACE623" s="370"/>
      <c r="ACF623" s="370"/>
      <c r="ACG623" s="370"/>
      <c r="ACH623" s="370"/>
      <c r="ACI623" s="370"/>
      <c r="ACJ623" s="370"/>
      <c r="ACK623" s="370"/>
      <c r="ACL623" s="370"/>
      <c r="ACM623" s="370"/>
      <c r="ACN623" s="370"/>
      <c r="ACO623" s="370"/>
      <c r="ACP623" s="370"/>
      <c r="ACQ623" s="370"/>
      <c r="ACR623" s="370"/>
      <c r="ACS623" s="370"/>
      <c r="ACT623" s="370"/>
      <c r="ACU623" s="370"/>
      <c r="ACV623" s="370"/>
      <c r="ACW623" s="370"/>
      <c r="ACX623" s="370"/>
      <c r="ACY623" s="370"/>
      <c r="ACZ623" s="370"/>
      <c r="ADA623" s="370"/>
      <c r="ADB623" s="370"/>
      <c r="ADC623" s="370"/>
      <c r="ADD623" s="370"/>
      <c r="ADE623" s="370"/>
      <c r="ADF623" s="370"/>
      <c r="ADG623" s="370"/>
      <c r="ADH623" s="370"/>
      <c r="ADI623" s="370"/>
      <c r="ADJ623" s="370"/>
      <c r="ADK623" s="370"/>
      <c r="ADL623" s="370"/>
      <c r="ADM623" s="370"/>
      <c r="ADN623" s="370"/>
      <c r="ADO623" s="370"/>
      <c r="ADP623" s="370"/>
      <c r="ADQ623" s="370"/>
      <c r="ADR623" s="370"/>
      <c r="ADS623" s="370"/>
      <c r="ADT623" s="370"/>
      <c r="ADU623" s="370"/>
      <c r="ADV623" s="370"/>
      <c r="ADW623" s="370"/>
      <c r="ADX623" s="370"/>
      <c r="ADY623" s="370"/>
      <c r="ADZ623" s="370"/>
      <c r="AEA623" s="370"/>
      <c r="AEB623" s="370"/>
      <c r="AEC623" s="370"/>
      <c r="AED623" s="370"/>
      <c r="AEE623" s="370"/>
      <c r="AEF623" s="370"/>
      <c r="AEG623" s="370"/>
      <c r="AEH623" s="370"/>
      <c r="AEI623" s="370"/>
      <c r="AEJ623" s="370"/>
      <c r="AEK623" s="370"/>
      <c r="AEL623" s="370"/>
      <c r="AEM623" s="370"/>
      <c r="AEN623" s="370"/>
      <c r="AEO623" s="370"/>
      <c r="AEP623" s="370"/>
      <c r="AEQ623" s="370"/>
      <c r="AER623" s="370"/>
      <c r="AES623" s="370"/>
      <c r="AET623" s="370"/>
      <c r="AEU623" s="370"/>
      <c r="AEV623" s="370"/>
      <c r="AEW623" s="370"/>
      <c r="AEX623" s="370"/>
      <c r="AEY623" s="370"/>
      <c r="AEZ623" s="370"/>
      <c r="AFA623" s="370"/>
      <c r="AFB623" s="370"/>
      <c r="AFC623" s="370"/>
      <c r="AFD623" s="370"/>
      <c r="AFE623" s="370"/>
      <c r="AFF623" s="370"/>
      <c r="AFG623" s="370"/>
      <c r="AFH623" s="370"/>
      <c r="AFI623" s="370"/>
      <c r="AFJ623" s="370"/>
      <c r="AFK623" s="370"/>
      <c r="AFL623" s="370"/>
      <c r="AFM623" s="370"/>
      <c r="AFN623" s="370"/>
      <c r="AFO623" s="370"/>
      <c r="AFP623" s="370"/>
      <c r="AFQ623" s="370"/>
      <c r="AFR623" s="370"/>
      <c r="AFS623" s="370"/>
      <c r="AFT623" s="370"/>
      <c r="AFU623" s="370"/>
      <c r="AFV623" s="370"/>
      <c r="AFW623" s="370"/>
      <c r="AFX623" s="370"/>
      <c r="AFY623" s="370"/>
      <c r="AFZ623" s="370"/>
      <c r="AGA623" s="370"/>
      <c r="AGB623" s="370"/>
      <c r="AGC623" s="370"/>
      <c r="AGD623" s="370"/>
      <c r="AGE623" s="370"/>
      <c r="AGF623" s="370"/>
      <c r="AGG623" s="370"/>
      <c r="AGH623" s="370"/>
      <c r="AGI623" s="370"/>
      <c r="AGJ623" s="370"/>
      <c r="AGK623" s="370"/>
      <c r="AGL623" s="370"/>
      <c r="AGM623" s="370"/>
      <c r="AGN623" s="370"/>
      <c r="AGO623" s="370"/>
      <c r="AGP623" s="370"/>
      <c r="AGQ623" s="370"/>
      <c r="AGR623" s="370"/>
      <c r="AGS623" s="370"/>
      <c r="AGT623" s="370"/>
      <c r="AGU623" s="370"/>
      <c r="AGV623" s="370"/>
      <c r="AGW623" s="370"/>
      <c r="AGX623" s="370"/>
      <c r="AGY623" s="370"/>
      <c r="AGZ623" s="370"/>
      <c r="AHA623" s="370"/>
      <c r="AHB623" s="370"/>
      <c r="AHC623" s="370"/>
      <c r="AHD623" s="370"/>
      <c r="AHE623" s="370"/>
      <c r="AHF623" s="370"/>
      <c r="AHG623" s="370"/>
      <c r="AHH623" s="370"/>
      <c r="AHI623" s="370"/>
      <c r="AHJ623" s="370"/>
      <c r="AHK623" s="370"/>
      <c r="AHL623" s="370"/>
      <c r="AHM623" s="370"/>
      <c r="AHN623" s="370"/>
      <c r="AHO623" s="370"/>
      <c r="AHP623" s="370"/>
      <c r="AHQ623" s="370"/>
      <c r="AHR623" s="370"/>
      <c r="AHS623" s="370"/>
      <c r="AHT623" s="370"/>
      <c r="AHU623" s="370"/>
      <c r="AHV623" s="370"/>
      <c r="AHW623" s="370"/>
      <c r="AHX623" s="370"/>
      <c r="AHY623" s="370"/>
      <c r="AHZ623" s="370"/>
      <c r="AIA623" s="370"/>
      <c r="AIB623" s="370"/>
      <c r="AIC623" s="370"/>
      <c r="AID623" s="370"/>
      <c r="AIE623" s="370"/>
      <c r="AIF623" s="370"/>
      <c r="AIG623" s="370"/>
      <c r="AIH623" s="370"/>
      <c r="AII623" s="370"/>
      <c r="AIJ623" s="370"/>
      <c r="AIK623" s="370"/>
      <c r="AIL623" s="370"/>
      <c r="AIM623" s="370"/>
      <c r="AIN623" s="370"/>
      <c r="AIO623" s="370"/>
      <c r="AIP623" s="370"/>
      <c r="AIQ623" s="370"/>
      <c r="AIR623" s="370"/>
      <c r="AIS623" s="370"/>
      <c r="AIT623" s="370"/>
      <c r="AIU623" s="370"/>
      <c r="AIV623" s="370"/>
      <c r="AIW623" s="370"/>
      <c r="AIX623" s="370"/>
      <c r="AIY623" s="370"/>
      <c r="AIZ623" s="370"/>
      <c r="AJA623" s="370"/>
      <c r="AJB623" s="370"/>
      <c r="AJC623" s="370"/>
      <c r="AJD623" s="370"/>
      <c r="AJE623" s="370"/>
      <c r="AJF623" s="370"/>
      <c r="AJG623" s="370"/>
      <c r="AJH623" s="370"/>
      <c r="AJI623" s="370"/>
      <c r="AJJ623" s="370"/>
      <c r="AJK623" s="370"/>
      <c r="AJL623" s="370"/>
      <c r="AJM623" s="370"/>
      <c r="AJN623" s="370"/>
      <c r="AJO623" s="370"/>
      <c r="AJP623" s="370"/>
      <c r="AJQ623" s="370"/>
      <c r="AJR623" s="370"/>
      <c r="AJS623" s="370"/>
      <c r="AJT623" s="370"/>
      <c r="AJU623" s="370"/>
      <c r="AJV623" s="370"/>
      <c r="AJW623" s="370"/>
      <c r="AJX623" s="370"/>
      <c r="AJY623" s="370"/>
      <c r="AJZ623" s="370"/>
      <c r="AKA623" s="370"/>
      <c r="AKB623" s="370"/>
      <c r="AKC623" s="370"/>
      <c r="AKD623" s="370"/>
      <c r="AKE623" s="370"/>
      <c r="AKF623" s="370"/>
      <c r="AKG623" s="370"/>
      <c r="AKH623" s="370"/>
      <c r="AKI623" s="370"/>
      <c r="AKJ623" s="370"/>
      <c r="AKK623" s="370"/>
      <c r="AKL623" s="370"/>
      <c r="AKM623" s="370"/>
      <c r="AKN623" s="370"/>
      <c r="AKO623" s="370"/>
      <c r="AKP623" s="370"/>
      <c r="AKQ623" s="370"/>
      <c r="AKR623" s="370"/>
      <c r="AKS623" s="370"/>
      <c r="AKT623" s="370"/>
      <c r="AKU623" s="370"/>
      <c r="AKV623" s="370"/>
      <c r="AKW623" s="370"/>
      <c r="AKX623" s="370"/>
      <c r="AKY623" s="370"/>
      <c r="AKZ623" s="370"/>
      <c r="ALA623" s="370"/>
      <c r="ALB623" s="370"/>
      <c r="ALC623" s="370"/>
      <c r="ALD623" s="370"/>
    </row>
    <row r="624" spans="1:992" s="253" customFormat="1" ht="20.25" customHeight="1">
      <c r="A624" s="2392"/>
      <c r="B624" s="2828"/>
      <c r="C624" s="2421"/>
      <c r="D624" s="1373" t="s">
        <v>302</v>
      </c>
      <c r="E624" s="1388">
        <v>0</v>
      </c>
      <c r="F624" s="1388">
        <v>0</v>
      </c>
      <c r="G624" s="2392"/>
      <c r="H624" s="2822"/>
      <c r="I624" s="1370"/>
      <c r="J624" s="1370"/>
      <c r="K624" s="1370"/>
      <c r="L624" s="2793"/>
      <c r="M624" s="1394"/>
      <c r="N624" s="370"/>
      <c r="O624" s="370"/>
      <c r="P624" s="370"/>
      <c r="Q624" s="370"/>
      <c r="R624" s="370"/>
      <c r="S624" s="370"/>
      <c r="T624" s="370"/>
      <c r="U624" s="370"/>
      <c r="V624" s="370"/>
      <c r="W624" s="370"/>
      <c r="X624" s="370"/>
      <c r="Y624" s="370"/>
      <c r="Z624" s="370"/>
      <c r="AA624" s="370"/>
      <c r="AB624" s="370"/>
      <c r="AC624" s="370"/>
      <c r="AD624" s="370"/>
      <c r="AE624" s="370"/>
      <c r="AF624" s="370"/>
      <c r="AG624" s="370"/>
      <c r="AH624" s="370"/>
      <c r="AI624" s="370"/>
      <c r="AJ624" s="370"/>
      <c r="AK624" s="370"/>
      <c r="AL624" s="370"/>
      <c r="AM624" s="370"/>
      <c r="AN624" s="370"/>
      <c r="AO624" s="370"/>
      <c r="AP624" s="370"/>
      <c r="AQ624" s="370"/>
      <c r="AR624" s="370"/>
      <c r="AS624" s="370"/>
      <c r="AT624" s="370"/>
      <c r="AU624" s="370"/>
      <c r="AV624" s="370"/>
      <c r="AW624" s="370"/>
      <c r="AX624" s="370"/>
      <c r="AY624" s="370"/>
      <c r="AZ624" s="370"/>
      <c r="BA624" s="370"/>
      <c r="BB624" s="370"/>
      <c r="BC624" s="370"/>
      <c r="BD624" s="370"/>
      <c r="BE624" s="370"/>
      <c r="BF624" s="370"/>
      <c r="BG624" s="370"/>
      <c r="BH624" s="370"/>
      <c r="BI624" s="370"/>
      <c r="BJ624" s="370"/>
      <c r="BK624" s="370"/>
      <c r="BL624" s="370"/>
      <c r="BM624" s="370"/>
      <c r="BN624" s="370"/>
      <c r="BO624" s="370"/>
      <c r="BP624" s="370"/>
      <c r="BQ624" s="370"/>
      <c r="BR624" s="370"/>
      <c r="BS624" s="370"/>
      <c r="BT624" s="370"/>
      <c r="BU624" s="370"/>
      <c r="BV624" s="370"/>
      <c r="BW624" s="370"/>
      <c r="BX624" s="370"/>
      <c r="BY624" s="370"/>
      <c r="BZ624" s="370"/>
      <c r="CA624" s="370"/>
      <c r="CB624" s="370"/>
      <c r="CC624" s="370"/>
      <c r="CD624" s="370"/>
      <c r="CE624" s="370"/>
      <c r="CF624" s="370"/>
      <c r="CG624" s="370"/>
      <c r="CH624" s="370"/>
      <c r="CI624" s="370"/>
      <c r="CJ624" s="370"/>
      <c r="CK624" s="370"/>
      <c r="CL624" s="370"/>
      <c r="CM624" s="370"/>
      <c r="CN624" s="370"/>
      <c r="CO624" s="370"/>
      <c r="CP624" s="370"/>
      <c r="CQ624" s="370"/>
      <c r="CR624" s="370"/>
      <c r="CS624" s="370"/>
      <c r="CT624" s="370"/>
      <c r="CU624" s="370"/>
      <c r="CV624" s="370"/>
      <c r="CW624" s="370"/>
      <c r="CX624" s="370"/>
      <c r="CY624" s="370"/>
      <c r="CZ624" s="370"/>
      <c r="DA624" s="370"/>
      <c r="DB624" s="370"/>
      <c r="DC624" s="370"/>
      <c r="DD624" s="370"/>
      <c r="DE624" s="370"/>
      <c r="DF624" s="370"/>
      <c r="DG624" s="370"/>
      <c r="DH624" s="370"/>
      <c r="DI624" s="370"/>
      <c r="DJ624" s="370"/>
      <c r="DK624" s="370"/>
      <c r="DL624" s="370"/>
      <c r="DM624" s="370"/>
      <c r="DN624" s="370"/>
      <c r="DO624" s="370"/>
      <c r="DP624" s="370"/>
      <c r="DQ624" s="370"/>
      <c r="DR624" s="370"/>
      <c r="DS624" s="370"/>
      <c r="DT624" s="370"/>
      <c r="DU624" s="370"/>
      <c r="DV624" s="370"/>
      <c r="DW624" s="370"/>
      <c r="DX624" s="370"/>
      <c r="DY624" s="370"/>
      <c r="DZ624" s="370"/>
      <c r="EA624" s="370"/>
      <c r="EB624" s="370"/>
      <c r="EC624" s="370"/>
      <c r="ED624" s="370"/>
      <c r="EE624" s="370"/>
      <c r="EF624" s="370"/>
      <c r="EG624" s="370"/>
      <c r="EH624" s="370"/>
      <c r="EI624" s="370"/>
      <c r="EJ624" s="370"/>
      <c r="EK624" s="370"/>
      <c r="EL624" s="370"/>
      <c r="EM624" s="370"/>
      <c r="EN624" s="370"/>
      <c r="EO624" s="370"/>
      <c r="EP624" s="370"/>
      <c r="EQ624" s="370"/>
      <c r="ER624" s="370"/>
      <c r="ES624" s="370"/>
      <c r="ET624" s="370"/>
      <c r="EU624" s="370"/>
      <c r="EV624" s="370"/>
      <c r="EW624" s="370"/>
      <c r="EX624" s="370"/>
      <c r="EY624" s="370"/>
      <c r="EZ624" s="370"/>
      <c r="FA624" s="370"/>
      <c r="FB624" s="370"/>
      <c r="FC624" s="370"/>
      <c r="FD624" s="370"/>
      <c r="FE624" s="370"/>
      <c r="FF624" s="370"/>
      <c r="FG624" s="370"/>
      <c r="FH624" s="370"/>
      <c r="FI624" s="370"/>
      <c r="FJ624" s="370"/>
      <c r="FK624" s="370"/>
      <c r="FL624" s="370"/>
      <c r="FM624" s="370"/>
      <c r="FN624" s="370"/>
      <c r="FO624" s="370"/>
      <c r="FP624" s="370"/>
      <c r="FQ624" s="370"/>
      <c r="FR624" s="370"/>
      <c r="FS624" s="370"/>
      <c r="FT624" s="370"/>
      <c r="FU624" s="370"/>
      <c r="FV624" s="370"/>
      <c r="FW624" s="370"/>
      <c r="FX624" s="370"/>
      <c r="FY624" s="370"/>
      <c r="FZ624" s="370"/>
      <c r="GA624" s="370"/>
      <c r="GB624" s="370"/>
      <c r="GC624" s="370"/>
      <c r="GD624" s="370"/>
      <c r="GE624" s="370"/>
      <c r="GF624" s="370"/>
      <c r="GG624" s="370"/>
      <c r="GH624" s="370"/>
      <c r="GI624" s="370"/>
      <c r="GJ624" s="370"/>
      <c r="GK624" s="370"/>
      <c r="GL624" s="370"/>
      <c r="GM624" s="370"/>
      <c r="GN624" s="370"/>
      <c r="GO624" s="370"/>
      <c r="GP624" s="370"/>
      <c r="GQ624" s="370"/>
      <c r="GR624" s="370"/>
      <c r="GS624" s="370"/>
      <c r="GT624" s="370"/>
      <c r="GU624" s="370"/>
      <c r="GV624" s="370"/>
      <c r="GW624" s="370"/>
      <c r="GX624" s="370"/>
      <c r="GY624" s="370"/>
      <c r="GZ624" s="370"/>
      <c r="HA624" s="370"/>
      <c r="HB624" s="370"/>
      <c r="HC624" s="370"/>
      <c r="HD624" s="370"/>
      <c r="HE624" s="370"/>
      <c r="HF624" s="370"/>
      <c r="HG624" s="370"/>
      <c r="HH624" s="370"/>
      <c r="HI624" s="370"/>
      <c r="HJ624" s="370"/>
      <c r="HK624" s="370"/>
      <c r="HL624" s="370"/>
      <c r="HM624" s="370"/>
      <c r="HN624" s="370"/>
      <c r="HO624" s="370"/>
      <c r="HP624" s="370"/>
      <c r="HQ624" s="370"/>
      <c r="HR624" s="370"/>
      <c r="HS624" s="370"/>
      <c r="HT624" s="370"/>
      <c r="HU624" s="370"/>
      <c r="HV624" s="370"/>
      <c r="HW624" s="370"/>
      <c r="HX624" s="370"/>
      <c r="HY624" s="370"/>
      <c r="HZ624" s="370"/>
      <c r="IA624" s="370"/>
      <c r="IB624" s="370"/>
      <c r="IC624" s="370"/>
      <c r="ID624" s="370"/>
      <c r="IE624" s="370"/>
      <c r="IF624" s="370"/>
      <c r="IG624" s="370"/>
      <c r="IH624" s="370"/>
      <c r="II624" s="370"/>
      <c r="IJ624" s="370"/>
      <c r="IK624" s="370"/>
      <c r="IL624" s="370"/>
      <c r="IM624" s="370"/>
      <c r="IN624" s="370"/>
      <c r="IO624" s="370"/>
      <c r="IP624" s="370"/>
      <c r="IQ624" s="370"/>
      <c r="IR624" s="370"/>
      <c r="IS624" s="370"/>
      <c r="IT624" s="370"/>
      <c r="IU624" s="370"/>
      <c r="IV624" s="370"/>
      <c r="IW624" s="370"/>
      <c r="IX624" s="370"/>
      <c r="IY624" s="370"/>
      <c r="IZ624" s="370"/>
      <c r="JA624" s="370"/>
      <c r="JB624" s="370"/>
      <c r="JC624" s="370"/>
      <c r="JD624" s="370"/>
      <c r="JE624" s="370"/>
      <c r="JF624" s="370"/>
      <c r="JG624" s="370"/>
      <c r="JH624" s="370"/>
      <c r="JI624" s="370"/>
      <c r="JJ624" s="370"/>
      <c r="JK624" s="370"/>
      <c r="JL624" s="370"/>
      <c r="JM624" s="370"/>
      <c r="JN624" s="370"/>
      <c r="JO624" s="370"/>
      <c r="JP624" s="370"/>
      <c r="JQ624" s="370"/>
      <c r="JR624" s="370"/>
      <c r="JS624" s="370"/>
      <c r="JT624" s="370"/>
      <c r="JU624" s="370"/>
      <c r="JV624" s="370"/>
      <c r="JW624" s="370"/>
      <c r="JX624" s="370"/>
      <c r="JY624" s="370"/>
      <c r="JZ624" s="370"/>
      <c r="KA624" s="370"/>
      <c r="KB624" s="370"/>
      <c r="KC624" s="370"/>
      <c r="KD624" s="370"/>
      <c r="KE624" s="370"/>
      <c r="KF624" s="370"/>
      <c r="KG624" s="370"/>
      <c r="KH624" s="370"/>
      <c r="KI624" s="370"/>
      <c r="KJ624" s="370"/>
      <c r="KK624" s="370"/>
      <c r="KL624" s="370"/>
      <c r="KM624" s="370"/>
      <c r="KN624" s="370"/>
      <c r="KO624" s="370"/>
      <c r="KP624" s="370"/>
      <c r="KQ624" s="370"/>
      <c r="KR624" s="370"/>
      <c r="KS624" s="370"/>
      <c r="KT624" s="370"/>
      <c r="KU624" s="370"/>
      <c r="KV624" s="370"/>
      <c r="KW624" s="370"/>
      <c r="KX624" s="370"/>
      <c r="KY624" s="370"/>
      <c r="KZ624" s="370"/>
      <c r="LA624" s="370"/>
      <c r="LB624" s="370"/>
      <c r="LC624" s="370"/>
      <c r="LD624" s="370"/>
      <c r="LE624" s="370"/>
      <c r="LF624" s="370"/>
      <c r="LG624" s="370"/>
      <c r="LH624" s="370"/>
      <c r="LI624" s="370"/>
      <c r="LJ624" s="370"/>
      <c r="LK624" s="370"/>
      <c r="LL624" s="370"/>
      <c r="LM624" s="370"/>
      <c r="LN624" s="370"/>
      <c r="LO624" s="370"/>
      <c r="LP624" s="370"/>
      <c r="LQ624" s="370"/>
      <c r="LR624" s="370"/>
      <c r="LS624" s="370"/>
      <c r="LT624" s="370"/>
      <c r="LU624" s="370"/>
      <c r="LV624" s="370"/>
      <c r="LW624" s="370"/>
      <c r="LX624" s="370"/>
      <c r="LY624" s="370"/>
      <c r="LZ624" s="370"/>
      <c r="MA624" s="370"/>
      <c r="MB624" s="370"/>
      <c r="MC624" s="370"/>
      <c r="MD624" s="370"/>
      <c r="ME624" s="370"/>
      <c r="MF624" s="370"/>
      <c r="MG624" s="370"/>
      <c r="MH624" s="370"/>
      <c r="MI624" s="370"/>
      <c r="MJ624" s="370"/>
      <c r="MK624" s="370"/>
      <c r="ML624" s="370"/>
      <c r="MM624" s="370"/>
      <c r="MN624" s="370"/>
      <c r="MO624" s="370"/>
      <c r="MP624" s="370"/>
      <c r="MQ624" s="370"/>
      <c r="MR624" s="370"/>
      <c r="MS624" s="370"/>
      <c r="MT624" s="370"/>
      <c r="MU624" s="370"/>
      <c r="MV624" s="370"/>
      <c r="MW624" s="370"/>
      <c r="MX624" s="370"/>
      <c r="MY624" s="370"/>
      <c r="MZ624" s="370"/>
      <c r="NA624" s="370"/>
      <c r="NB624" s="370"/>
      <c r="NC624" s="370"/>
      <c r="ND624" s="370"/>
      <c r="NE624" s="370"/>
      <c r="NF624" s="370"/>
      <c r="NG624" s="370"/>
      <c r="NH624" s="370"/>
      <c r="NI624" s="370"/>
      <c r="NJ624" s="370"/>
      <c r="NK624" s="370"/>
      <c r="NL624" s="370"/>
      <c r="NM624" s="370"/>
      <c r="NN624" s="370"/>
      <c r="NO624" s="370"/>
      <c r="NP624" s="370"/>
      <c r="NQ624" s="370"/>
      <c r="NR624" s="370"/>
      <c r="NS624" s="370"/>
      <c r="NT624" s="370"/>
      <c r="NU624" s="370"/>
      <c r="NV624" s="370"/>
      <c r="NW624" s="370"/>
      <c r="NX624" s="370"/>
      <c r="NY624" s="370"/>
      <c r="NZ624" s="370"/>
      <c r="OA624" s="370"/>
      <c r="OB624" s="370"/>
      <c r="OC624" s="370"/>
      <c r="OD624" s="370"/>
      <c r="OE624" s="370"/>
      <c r="OF624" s="370"/>
      <c r="OG624" s="370"/>
      <c r="OH624" s="370"/>
      <c r="OI624" s="370"/>
      <c r="OJ624" s="370"/>
      <c r="OK624" s="370"/>
      <c r="OL624" s="370"/>
      <c r="OM624" s="370"/>
      <c r="ON624" s="370"/>
      <c r="OO624" s="370"/>
      <c r="OP624" s="370"/>
      <c r="OQ624" s="370"/>
      <c r="OR624" s="370"/>
      <c r="OS624" s="370"/>
      <c r="OT624" s="370"/>
      <c r="OU624" s="370"/>
      <c r="OV624" s="370"/>
      <c r="OW624" s="370"/>
      <c r="OX624" s="370"/>
      <c r="OY624" s="370"/>
      <c r="OZ624" s="370"/>
      <c r="PA624" s="370"/>
      <c r="PB624" s="370"/>
      <c r="PC624" s="370"/>
      <c r="PD624" s="370"/>
      <c r="PE624" s="370"/>
      <c r="PF624" s="370"/>
      <c r="PG624" s="370"/>
      <c r="PH624" s="370"/>
      <c r="PI624" s="370"/>
      <c r="PJ624" s="370"/>
      <c r="PK624" s="370"/>
      <c r="PL624" s="370"/>
      <c r="PM624" s="370"/>
      <c r="PN624" s="370"/>
      <c r="PO624" s="370"/>
      <c r="PP624" s="370"/>
      <c r="PQ624" s="370"/>
      <c r="PR624" s="370"/>
      <c r="PS624" s="370"/>
      <c r="PT624" s="370"/>
      <c r="PU624" s="370"/>
      <c r="PV624" s="370"/>
      <c r="PW624" s="370"/>
      <c r="PX624" s="370"/>
      <c r="PY624" s="370"/>
      <c r="PZ624" s="370"/>
      <c r="QA624" s="370"/>
      <c r="QB624" s="370"/>
      <c r="QC624" s="370"/>
      <c r="QD624" s="370"/>
      <c r="QE624" s="370"/>
      <c r="QF624" s="370"/>
      <c r="QG624" s="370"/>
      <c r="QH624" s="370"/>
      <c r="QI624" s="370"/>
      <c r="QJ624" s="370"/>
      <c r="QK624" s="370"/>
      <c r="QL624" s="370"/>
      <c r="QM624" s="370"/>
      <c r="QN624" s="370"/>
      <c r="QO624" s="370"/>
      <c r="QP624" s="370"/>
      <c r="QQ624" s="370"/>
      <c r="QR624" s="370"/>
      <c r="QS624" s="370"/>
      <c r="QT624" s="370"/>
      <c r="QU624" s="370"/>
      <c r="QV624" s="370"/>
      <c r="QW624" s="370"/>
      <c r="QX624" s="370"/>
      <c r="QY624" s="370"/>
      <c r="QZ624" s="370"/>
      <c r="RA624" s="370"/>
      <c r="RB624" s="370"/>
      <c r="RC624" s="370"/>
      <c r="RD624" s="370"/>
      <c r="RE624" s="370"/>
      <c r="RF624" s="370"/>
      <c r="RG624" s="370"/>
      <c r="RH624" s="370"/>
      <c r="RI624" s="370"/>
      <c r="RJ624" s="370"/>
      <c r="RK624" s="370"/>
      <c r="RL624" s="370"/>
      <c r="RM624" s="370"/>
      <c r="RN624" s="370"/>
      <c r="RO624" s="370"/>
      <c r="RP624" s="370"/>
      <c r="RQ624" s="370"/>
      <c r="RR624" s="370"/>
      <c r="RS624" s="370"/>
      <c r="RT624" s="370"/>
      <c r="RU624" s="370"/>
      <c r="RV624" s="370"/>
      <c r="RW624" s="370"/>
      <c r="RX624" s="370"/>
      <c r="RY624" s="370"/>
      <c r="RZ624" s="370"/>
      <c r="SA624" s="370"/>
      <c r="SB624" s="370"/>
      <c r="SC624" s="370"/>
      <c r="SD624" s="370"/>
      <c r="SE624" s="370"/>
      <c r="SF624" s="370"/>
      <c r="SG624" s="370"/>
      <c r="SH624" s="370"/>
      <c r="SI624" s="370"/>
      <c r="SJ624" s="370"/>
      <c r="SK624" s="370"/>
      <c r="SL624" s="370"/>
      <c r="SM624" s="370"/>
      <c r="SN624" s="370"/>
      <c r="SO624" s="370"/>
      <c r="SP624" s="370"/>
      <c r="SQ624" s="370"/>
      <c r="SR624" s="370"/>
      <c r="SS624" s="370"/>
      <c r="ST624" s="370"/>
      <c r="SU624" s="370"/>
      <c r="SV624" s="370"/>
      <c r="SW624" s="370"/>
      <c r="SX624" s="370"/>
      <c r="SY624" s="370"/>
      <c r="SZ624" s="370"/>
      <c r="TA624" s="370"/>
      <c r="TB624" s="370"/>
      <c r="TC624" s="370"/>
      <c r="TD624" s="370"/>
      <c r="TE624" s="370"/>
      <c r="TF624" s="370"/>
      <c r="TG624" s="370"/>
      <c r="TH624" s="370"/>
      <c r="TI624" s="370"/>
      <c r="TJ624" s="370"/>
      <c r="TK624" s="370"/>
      <c r="TL624" s="370"/>
      <c r="TM624" s="370"/>
      <c r="TN624" s="370"/>
      <c r="TO624" s="370"/>
      <c r="TP624" s="370"/>
      <c r="TQ624" s="370"/>
      <c r="TR624" s="370"/>
      <c r="TS624" s="370"/>
      <c r="TT624" s="370"/>
      <c r="TU624" s="370"/>
      <c r="TV624" s="370"/>
      <c r="TW624" s="370"/>
      <c r="TX624" s="370"/>
      <c r="TY624" s="370"/>
      <c r="TZ624" s="370"/>
      <c r="UA624" s="370"/>
      <c r="UB624" s="370"/>
      <c r="UC624" s="370"/>
      <c r="UD624" s="370"/>
      <c r="UE624" s="370"/>
      <c r="UF624" s="370"/>
      <c r="UG624" s="370"/>
      <c r="UH624" s="370"/>
      <c r="UI624" s="370"/>
      <c r="UJ624" s="370"/>
      <c r="UK624" s="370"/>
      <c r="UL624" s="370"/>
      <c r="UM624" s="370"/>
      <c r="UN624" s="370"/>
      <c r="UO624" s="370"/>
      <c r="UP624" s="370"/>
      <c r="UQ624" s="370"/>
      <c r="UR624" s="370"/>
      <c r="US624" s="370"/>
      <c r="UT624" s="370"/>
      <c r="UU624" s="370"/>
      <c r="UV624" s="370"/>
      <c r="UW624" s="370"/>
      <c r="UX624" s="370"/>
      <c r="UY624" s="370"/>
      <c r="UZ624" s="370"/>
      <c r="VA624" s="370"/>
      <c r="VB624" s="370"/>
      <c r="VC624" s="370"/>
      <c r="VD624" s="370"/>
      <c r="VE624" s="370"/>
      <c r="VF624" s="370"/>
      <c r="VG624" s="370"/>
      <c r="VH624" s="370"/>
      <c r="VI624" s="370"/>
      <c r="VJ624" s="370"/>
      <c r="VK624" s="370"/>
      <c r="VL624" s="370"/>
      <c r="VM624" s="370"/>
      <c r="VN624" s="370"/>
      <c r="VO624" s="370"/>
      <c r="VP624" s="370"/>
      <c r="VQ624" s="370"/>
      <c r="VR624" s="370"/>
      <c r="VS624" s="370"/>
      <c r="VT624" s="370"/>
      <c r="VU624" s="370"/>
      <c r="VV624" s="370"/>
      <c r="VW624" s="370"/>
      <c r="VX624" s="370"/>
      <c r="VY624" s="370"/>
      <c r="VZ624" s="370"/>
      <c r="WA624" s="370"/>
      <c r="WB624" s="370"/>
      <c r="WC624" s="370"/>
      <c r="WD624" s="370"/>
      <c r="WE624" s="370"/>
      <c r="WF624" s="370"/>
      <c r="WG624" s="370"/>
      <c r="WH624" s="370"/>
      <c r="WI624" s="370"/>
      <c r="WJ624" s="370"/>
      <c r="WK624" s="370"/>
      <c r="WL624" s="370"/>
      <c r="WM624" s="370"/>
      <c r="WN624" s="370"/>
      <c r="WO624" s="370"/>
      <c r="WP624" s="370"/>
      <c r="WQ624" s="370"/>
      <c r="WR624" s="370"/>
      <c r="WS624" s="370"/>
      <c r="WT624" s="370"/>
      <c r="WU624" s="370"/>
      <c r="WV624" s="370"/>
      <c r="WW624" s="370"/>
      <c r="WX624" s="370"/>
      <c r="WY624" s="370"/>
      <c r="WZ624" s="370"/>
      <c r="XA624" s="370"/>
      <c r="XB624" s="370"/>
      <c r="XC624" s="370"/>
      <c r="XD624" s="370"/>
      <c r="XE624" s="370"/>
      <c r="XF624" s="370"/>
      <c r="XG624" s="370"/>
      <c r="XH624" s="370"/>
      <c r="XI624" s="370"/>
      <c r="XJ624" s="370"/>
      <c r="XK624" s="370"/>
      <c r="XL624" s="370"/>
      <c r="XM624" s="370"/>
      <c r="XN624" s="370"/>
      <c r="XO624" s="370"/>
      <c r="XP624" s="370"/>
      <c r="XQ624" s="370"/>
      <c r="XR624" s="370"/>
      <c r="XS624" s="370"/>
      <c r="XT624" s="370"/>
      <c r="XU624" s="370"/>
      <c r="XV624" s="370"/>
      <c r="XW624" s="370"/>
      <c r="XX624" s="370"/>
      <c r="XY624" s="370"/>
      <c r="XZ624" s="370"/>
      <c r="YA624" s="370"/>
      <c r="YB624" s="370"/>
      <c r="YC624" s="370"/>
      <c r="YD624" s="370"/>
      <c r="YE624" s="370"/>
      <c r="YF624" s="370"/>
      <c r="YG624" s="370"/>
      <c r="YH624" s="370"/>
      <c r="YI624" s="370"/>
      <c r="YJ624" s="370"/>
      <c r="YK624" s="370"/>
      <c r="YL624" s="370"/>
      <c r="YM624" s="370"/>
      <c r="YN624" s="370"/>
      <c r="YO624" s="370"/>
      <c r="YP624" s="370"/>
      <c r="YQ624" s="370"/>
      <c r="YR624" s="370"/>
      <c r="YS624" s="370"/>
      <c r="YT624" s="370"/>
      <c r="YU624" s="370"/>
      <c r="YV624" s="370"/>
      <c r="YW624" s="370"/>
      <c r="YX624" s="370"/>
      <c r="YY624" s="370"/>
      <c r="YZ624" s="370"/>
      <c r="ZA624" s="370"/>
      <c r="ZB624" s="370"/>
      <c r="ZC624" s="370"/>
      <c r="ZD624" s="370"/>
      <c r="ZE624" s="370"/>
      <c r="ZF624" s="370"/>
      <c r="ZG624" s="370"/>
      <c r="ZH624" s="370"/>
      <c r="ZI624" s="370"/>
      <c r="ZJ624" s="370"/>
      <c r="ZK624" s="370"/>
      <c r="ZL624" s="370"/>
      <c r="ZM624" s="370"/>
      <c r="ZN624" s="370"/>
      <c r="ZO624" s="370"/>
      <c r="ZP624" s="370"/>
      <c r="ZQ624" s="370"/>
      <c r="ZR624" s="370"/>
      <c r="ZS624" s="370"/>
      <c r="ZT624" s="370"/>
      <c r="ZU624" s="370"/>
      <c r="ZV624" s="370"/>
      <c r="ZW624" s="370"/>
      <c r="ZX624" s="370"/>
      <c r="ZY624" s="370"/>
      <c r="ZZ624" s="370"/>
      <c r="AAA624" s="370"/>
      <c r="AAB624" s="370"/>
      <c r="AAC624" s="370"/>
      <c r="AAD624" s="370"/>
      <c r="AAE624" s="370"/>
      <c r="AAF624" s="370"/>
      <c r="AAG624" s="370"/>
      <c r="AAH624" s="370"/>
      <c r="AAI624" s="370"/>
      <c r="AAJ624" s="370"/>
      <c r="AAK624" s="370"/>
      <c r="AAL624" s="370"/>
      <c r="AAM624" s="370"/>
      <c r="AAN624" s="370"/>
      <c r="AAO624" s="370"/>
      <c r="AAP624" s="370"/>
      <c r="AAQ624" s="370"/>
      <c r="AAR624" s="370"/>
      <c r="AAS624" s="370"/>
      <c r="AAT624" s="370"/>
      <c r="AAU624" s="370"/>
      <c r="AAV624" s="370"/>
      <c r="AAW624" s="370"/>
      <c r="AAX624" s="370"/>
      <c r="AAY624" s="370"/>
      <c r="AAZ624" s="370"/>
      <c r="ABA624" s="370"/>
      <c r="ABB624" s="370"/>
      <c r="ABC624" s="370"/>
      <c r="ABD624" s="370"/>
      <c r="ABE624" s="370"/>
      <c r="ABF624" s="370"/>
      <c r="ABG624" s="370"/>
      <c r="ABH624" s="370"/>
      <c r="ABI624" s="370"/>
      <c r="ABJ624" s="370"/>
      <c r="ABK624" s="370"/>
      <c r="ABL624" s="370"/>
      <c r="ABM624" s="370"/>
      <c r="ABN624" s="370"/>
      <c r="ABO624" s="370"/>
      <c r="ABP624" s="370"/>
      <c r="ABQ624" s="370"/>
      <c r="ABR624" s="370"/>
      <c r="ABS624" s="370"/>
      <c r="ABT624" s="370"/>
      <c r="ABU624" s="370"/>
      <c r="ABV624" s="370"/>
      <c r="ABW624" s="370"/>
      <c r="ABX624" s="370"/>
      <c r="ABY624" s="370"/>
      <c r="ABZ624" s="370"/>
      <c r="ACA624" s="370"/>
      <c r="ACB624" s="370"/>
      <c r="ACC624" s="370"/>
      <c r="ACD624" s="370"/>
      <c r="ACE624" s="370"/>
      <c r="ACF624" s="370"/>
      <c r="ACG624" s="370"/>
      <c r="ACH624" s="370"/>
      <c r="ACI624" s="370"/>
      <c r="ACJ624" s="370"/>
      <c r="ACK624" s="370"/>
      <c r="ACL624" s="370"/>
      <c r="ACM624" s="370"/>
      <c r="ACN624" s="370"/>
      <c r="ACO624" s="370"/>
      <c r="ACP624" s="370"/>
      <c r="ACQ624" s="370"/>
      <c r="ACR624" s="370"/>
      <c r="ACS624" s="370"/>
      <c r="ACT624" s="370"/>
      <c r="ACU624" s="370"/>
      <c r="ACV624" s="370"/>
      <c r="ACW624" s="370"/>
      <c r="ACX624" s="370"/>
      <c r="ACY624" s="370"/>
      <c r="ACZ624" s="370"/>
      <c r="ADA624" s="370"/>
      <c r="ADB624" s="370"/>
      <c r="ADC624" s="370"/>
      <c r="ADD624" s="370"/>
      <c r="ADE624" s="370"/>
      <c r="ADF624" s="370"/>
      <c r="ADG624" s="370"/>
      <c r="ADH624" s="370"/>
      <c r="ADI624" s="370"/>
      <c r="ADJ624" s="370"/>
      <c r="ADK624" s="370"/>
      <c r="ADL624" s="370"/>
      <c r="ADM624" s="370"/>
      <c r="ADN624" s="370"/>
      <c r="ADO624" s="370"/>
      <c r="ADP624" s="370"/>
      <c r="ADQ624" s="370"/>
      <c r="ADR624" s="370"/>
      <c r="ADS624" s="370"/>
      <c r="ADT624" s="370"/>
      <c r="ADU624" s="370"/>
      <c r="ADV624" s="370"/>
      <c r="ADW624" s="370"/>
      <c r="ADX624" s="370"/>
      <c r="ADY624" s="370"/>
      <c r="ADZ624" s="370"/>
      <c r="AEA624" s="370"/>
      <c r="AEB624" s="370"/>
      <c r="AEC624" s="370"/>
      <c r="AED624" s="370"/>
      <c r="AEE624" s="370"/>
      <c r="AEF624" s="370"/>
      <c r="AEG624" s="370"/>
      <c r="AEH624" s="370"/>
      <c r="AEI624" s="370"/>
      <c r="AEJ624" s="370"/>
      <c r="AEK624" s="370"/>
      <c r="AEL624" s="370"/>
      <c r="AEM624" s="370"/>
      <c r="AEN624" s="370"/>
      <c r="AEO624" s="370"/>
      <c r="AEP624" s="370"/>
      <c r="AEQ624" s="370"/>
      <c r="AER624" s="370"/>
      <c r="AES624" s="370"/>
      <c r="AET624" s="370"/>
      <c r="AEU624" s="370"/>
      <c r="AEV624" s="370"/>
      <c r="AEW624" s="370"/>
      <c r="AEX624" s="370"/>
      <c r="AEY624" s="370"/>
      <c r="AEZ624" s="370"/>
      <c r="AFA624" s="370"/>
      <c r="AFB624" s="370"/>
      <c r="AFC624" s="370"/>
      <c r="AFD624" s="370"/>
      <c r="AFE624" s="370"/>
      <c r="AFF624" s="370"/>
      <c r="AFG624" s="370"/>
      <c r="AFH624" s="370"/>
      <c r="AFI624" s="370"/>
      <c r="AFJ624" s="370"/>
      <c r="AFK624" s="370"/>
      <c r="AFL624" s="370"/>
      <c r="AFM624" s="370"/>
      <c r="AFN624" s="370"/>
      <c r="AFO624" s="370"/>
      <c r="AFP624" s="370"/>
      <c r="AFQ624" s="370"/>
      <c r="AFR624" s="370"/>
      <c r="AFS624" s="370"/>
      <c r="AFT624" s="370"/>
      <c r="AFU624" s="370"/>
      <c r="AFV624" s="370"/>
      <c r="AFW624" s="370"/>
      <c r="AFX624" s="370"/>
      <c r="AFY624" s="370"/>
      <c r="AFZ624" s="370"/>
      <c r="AGA624" s="370"/>
      <c r="AGB624" s="370"/>
      <c r="AGC624" s="370"/>
      <c r="AGD624" s="370"/>
      <c r="AGE624" s="370"/>
      <c r="AGF624" s="370"/>
      <c r="AGG624" s="370"/>
      <c r="AGH624" s="370"/>
      <c r="AGI624" s="370"/>
      <c r="AGJ624" s="370"/>
      <c r="AGK624" s="370"/>
      <c r="AGL624" s="370"/>
      <c r="AGM624" s="370"/>
      <c r="AGN624" s="370"/>
      <c r="AGO624" s="370"/>
      <c r="AGP624" s="370"/>
      <c r="AGQ624" s="370"/>
      <c r="AGR624" s="370"/>
      <c r="AGS624" s="370"/>
      <c r="AGT624" s="370"/>
      <c r="AGU624" s="370"/>
      <c r="AGV624" s="370"/>
      <c r="AGW624" s="370"/>
      <c r="AGX624" s="370"/>
      <c r="AGY624" s="370"/>
      <c r="AGZ624" s="370"/>
      <c r="AHA624" s="370"/>
      <c r="AHB624" s="370"/>
      <c r="AHC624" s="370"/>
      <c r="AHD624" s="370"/>
      <c r="AHE624" s="370"/>
      <c r="AHF624" s="370"/>
      <c r="AHG624" s="370"/>
      <c r="AHH624" s="370"/>
      <c r="AHI624" s="370"/>
      <c r="AHJ624" s="370"/>
      <c r="AHK624" s="370"/>
      <c r="AHL624" s="370"/>
      <c r="AHM624" s="370"/>
      <c r="AHN624" s="370"/>
      <c r="AHO624" s="370"/>
      <c r="AHP624" s="370"/>
      <c r="AHQ624" s="370"/>
      <c r="AHR624" s="370"/>
      <c r="AHS624" s="370"/>
      <c r="AHT624" s="370"/>
      <c r="AHU624" s="370"/>
      <c r="AHV624" s="370"/>
      <c r="AHW624" s="370"/>
      <c r="AHX624" s="370"/>
      <c r="AHY624" s="370"/>
      <c r="AHZ624" s="370"/>
      <c r="AIA624" s="370"/>
      <c r="AIB624" s="370"/>
      <c r="AIC624" s="370"/>
      <c r="AID624" s="370"/>
      <c r="AIE624" s="370"/>
      <c r="AIF624" s="370"/>
      <c r="AIG624" s="370"/>
      <c r="AIH624" s="370"/>
      <c r="AII624" s="370"/>
      <c r="AIJ624" s="370"/>
      <c r="AIK624" s="370"/>
      <c r="AIL624" s="370"/>
      <c r="AIM624" s="370"/>
      <c r="AIN624" s="370"/>
      <c r="AIO624" s="370"/>
      <c r="AIP624" s="370"/>
      <c r="AIQ624" s="370"/>
      <c r="AIR624" s="370"/>
      <c r="AIS624" s="370"/>
      <c r="AIT624" s="370"/>
      <c r="AIU624" s="370"/>
      <c r="AIV624" s="370"/>
      <c r="AIW624" s="370"/>
      <c r="AIX624" s="370"/>
      <c r="AIY624" s="370"/>
      <c r="AIZ624" s="370"/>
      <c r="AJA624" s="370"/>
      <c r="AJB624" s="370"/>
      <c r="AJC624" s="370"/>
      <c r="AJD624" s="370"/>
      <c r="AJE624" s="370"/>
      <c r="AJF624" s="370"/>
      <c r="AJG624" s="370"/>
      <c r="AJH624" s="370"/>
      <c r="AJI624" s="370"/>
      <c r="AJJ624" s="370"/>
      <c r="AJK624" s="370"/>
      <c r="AJL624" s="370"/>
      <c r="AJM624" s="370"/>
      <c r="AJN624" s="370"/>
      <c r="AJO624" s="370"/>
      <c r="AJP624" s="370"/>
      <c r="AJQ624" s="370"/>
      <c r="AJR624" s="370"/>
      <c r="AJS624" s="370"/>
      <c r="AJT624" s="370"/>
      <c r="AJU624" s="370"/>
      <c r="AJV624" s="370"/>
      <c r="AJW624" s="370"/>
      <c r="AJX624" s="370"/>
      <c r="AJY624" s="370"/>
      <c r="AJZ624" s="370"/>
      <c r="AKA624" s="370"/>
      <c r="AKB624" s="370"/>
      <c r="AKC624" s="370"/>
      <c r="AKD624" s="370"/>
      <c r="AKE624" s="370"/>
      <c r="AKF624" s="370"/>
      <c r="AKG624" s="370"/>
      <c r="AKH624" s="370"/>
      <c r="AKI624" s="370"/>
      <c r="AKJ624" s="370"/>
      <c r="AKK624" s="370"/>
      <c r="AKL624" s="370"/>
      <c r="AKM624" s="370"/>
      <c r="AKN624" s="370"/>
      <c r="AKO624" s="370"/>
      <c r="AKP624" s="370"/>
      <c r="AKQ624" s="370"/>
      <c r="AKR624" s="370"/>
      <c r="AKS624" s="370"/>
      <c r="AKT624" s="370"/>
      <c r="AKU624" s="370"/>
      <c r="AKV624" s="370"/>
      <c r="AKW624" s="370"/>
      <c r="AKX624" s="370"/>
      <c r="AKY624" s="370"/>
      <c r="AKZ624" s="370"/>
      <c r="ALA624" s="370"/>
      <c r="ALB624" s="370"/>
      <c r="ALC624" s="370"/>
      <c r="ALD624" s="370"/>
    </row>
    <row r="625" spans="1:992" s="5" customFormat="1" ht="13.5" customHeight="1">
      <c r="A625" s="2366" t="s">
        <v>91</v>
      </c>
      <c r="B625" s="2368" t="s">
        <v>92</v>
      </c>
      <c r="C625" s="2368"/>
      <c r="D625" s="716" t="s">
        <v>296</v>
      </c>
      <c r="E625" s="269">
        <f>E626+E630</f>
        <v>22416058.119999997</v>
      </c>
      <c r="F625" s="269">
        <f>F626+F630</f>
        <v>22481938.119999997</v>
      </c>
      <c r="G625" s="2405"/>
      <c r="H625" s="711"/>
      <c r="I625" s="711"/>
      <c r="J625" s="711"/>
      <c r="K625" s="711"/>
      <c r="L625" s="2802"/>
      <c r="M625" s="580"/>
      <c r="N625" s="250"/>
      <c r="O625" s="250"/>
      <c r="P625" s="250"/>
      <c r="Q625" s="250"/>
      <c r="R625" s="250"/>
      <c r="S625" s="250"/>
      <c r="T625" s="250"/>
      <c r="U625" s="250"/>
      <c r="V625" s="250"/>
      <c r="W625" s="250"/>
      <c r="X625" s="250"/>
      <c r="Y625" s="250"/>
      <c r="Z625" s="250"/>
      <c r="AA625" s="250"/>
      <c r="AB625" s="250"/>
      <c r="AC625" s="250"/>
      <c r="AD625" s="250"/>
      <c r="AE625" s="250"/>
      <c r="AF625" s="250"/>
      <c r="AG625" s="250"/>
      <c r="AH625" s="250"/>
      <c r="AI625" s="250"/>
      <c r="AJ625" s="250"/>
      <c r="AK625" s="250"/>
      <c r="AL625" s="250"/>
      <c r="AM625" s="250"/>
      <c r="AN625" s="250"/>
      <c r="AO625" s="250"/>
      <c r="AP625" s="250"/>
      <c r="AQ625" s="250"/>
      <c r="AR625" s="250"/>
      <c r="AS625" s="250"/>
      <c r="AT625" s="250"/>
      <c r="AU625" s="250"/>
      <c r="AV625" s="250"/>
      <c r="AW625" s="250"/>
      <c r="AX625" s="250"/>
      <c r="AY625" s="250"/>
      <c r="AZ625" s="250"/>
      <c r="BA625" s="250"/>
      <c r="BB625" s="250"/>
      <c r="BC625" s="250"/>
      <c r="BD625" s="250"/>
      <c r="BE625" s="250"/>
      <c r="BF625" s="250"/>
      <c r="BG625" s="250"/>
      <c r="BH625" s="250"/>
      <c r="BI625" s="250"/>
      <c r="BJ625" s="250"/>
      <c r="BK625" s="250"/>
      <c r="BL625" s="250"/>
      <c r="BM625" s="250"/>
      <c r="BN625" s="250"/>
      <c r="BO625" s="250"/>
      <c r="BP625" s="250"/>
      <c r="BQ625" s="250"/>
      <c r="BR625" s="250"/>
      <c r="BS625" s="250"/>
      <c r="BT625" s="250"/>
      <c r="BU625" s="250"/>
      <c r="BV625" s="250"/>
      <c r="BW625" s="250"/>
      <c r="BX625" s="250"/>
      <c r="BY625" s="250"/>
      <c r="BZ625" s="250"/>
      <c r="CA625" s="250"/>
      <c r="CB625" s="250"/>
      <c r="CC625" s="250"/>
      <c r="CD625" s="250"/>
      <c r="CE625" s="250"/>
      <c r="CF625" s="250"/>
      <c r="CG625" s="250"/>
      <c r="CH625" s="250"/>
      <c r="CI625" s="250"/>
      <c r="CJ625" s="250"/>
      <c r="CK625" s="250"/>
      <c r="CL625" s="250"/>
      <c r="CM625" s="250"/>
      <c r="CN625" s="250"/>
      <c r="CO625" s="250"/>
      <c r="CP625" s="250"/>
      <c r="CQ625" s="250"/>
      <c r="CR625" s="250"/>
      <c r="CS625" s="250"/>
      <c r="CT625" s="250"/>
      <c r="CU625" s="250"/>
      <c r="CV625" s="250"/>
      <c r="CW625" s="250"/>
      <c r="CX625" s="250"/>
      <c r="CY625" s="250"/>
      <c r="CZ625" s="250"/>
      <c r="DA625" s="250"/>
      <c r="DB625" s="250"/>
      <c r="DC625" s="250"/>
      <c r="DD625" s="250"/>
      <c r="DE625" s="250"/>
      <c r="DF625" s="250"/>
      <c r="DG625" s="250"/>
      <c r="DH625" s="250"/>
      <c r="DI625" s="250"/>
      <c r="DJ625" s="250"/>
      <c r="DK625" s="250"/>
      <c r="DL625" s="250"/>
      <c r="DM625" s="250"/>
      <c r="DN625" s="250"/>
      <c r="DO625" s="250"/>
      <c r="DP625" s="250"/>
      <c r="DQ625" s="250"/>
      <c r="DR625" s="250"/>
      <c r="DS625" s="250"/>
      <c r="DT625" s="250"/>
      <c r="DU625" s="250"/>
      <c r="DV625" s="250"/>
      <c r="DW625" s="250"/>
      <c r="DX625" s="250"/>
      <c r="DY625" s="250"/>
      <c r="DZ625" s="250"/>
      <c r="EA625" s="250"/>
      <c r="EB625" s="250"/>
      <c r="EC625" s="250"/>
      <c r="ED625" s="250"/>
      <c r="EE625" s="250"/>
      <c r="EF625" s="250"/>
      <c r="EG625" s="250"/>
      <c r="EH625" s="250"/>
      <c r="EI625" s="250"/>
      <c r="EJ625" s="250"/>
      <c r="EK625" s="250"/>
      <c r="EL625" s="250"/>
      <c r="EM625" s="250"/>
      <c r="EN625" s="250"/>
      <c r="EO625" s="250"/>
      <c r="EP625" s="250"/>
      <c r="EQ625" s="250"/>
      <c r="ER625" s="250"/>
      <c r="ES625" s="250"/>
      <c r="ET625" s="250"/>
      <c r="EU625" s="250"/>
      <c r="EV625" s="250"/>
      <c r="EW625" s="250"/>
      <c r="EX625" s="250"/>
      <c r="EY625" s="250"/>
      <c r="EZ625" s="250"/>
      <c r="FA625" s="250"/>
      <c r="FB625" s="250"/>
      <c r="FC625" s="250"/>
      <c r="FD625" s="250"/>
      <c r="FE625" s="250"/>
      <c r="FF625" s="250"/>
      <c r="FG625" s="250"/>
      <c r="FH625" s="250"/>
      <c r="FI625" s="250"/>
      <c r="FJ625" s="250"/>
      <c r="FK625" s="250"/>
      <c r="FL625" s="250"/>
      <c r="FM625" s="250"/>
      <c r="FN625" s="250"/>
      <c r="FO625" s="250"/>
      <c r="FP625" s="250"/>
      <c r="FQ625" s="250"/>
      <c r="FR625" s="250"/>
      <c r="FS625" s="250"/>
      <c r="FT625" s="250"/>
      <c r="FU625" s="250"/>
      <c r="FV625" s="250"/>
      <c r="FW625" s="250"/>
      <c r="FX625" s="250"/>
      <c r="FY625" s="250"/>
      <c r="FZ625" s="250"/>
      <c r="GA625" s="250"/>
      <c r="GB625" s="250"/>
      <c r="GC625" s="250"/>
      <c r="GD625" s="250"/>
      <c r="GE625" s="250"/>
      <c r="GF625" s="250"/>
      <c r="GG625" s="250"/>
      <c r="GH625" s="250"/>
      <c r="GI625" s="250"/>
      <c r="GJ625" s="250"/>
      <c r="GK625" s="250"/>
      <c r="GL625" s="250"/>
      <c r="GM625" s="250"/>
      <c r="GN625" s="250"/>
      <c r="GO625" s="250"/>
      <c r="GP625" s="250"/>
      <c r="GQ625" s="250"/>
      <c r="GR625" s="250"/>
      <c r="GS625" s="250"/>
      <c r="GT625" s="250"/>
      <c r="GU625" s="250"/>
      <c r="GV625" s="250"/>
      <c r="GW625" s="250"/>
      <c r="GX625" s="250"/>
      <c r="GY625" s="250"/>
      <c r="GZ625" s="250"/>
      <c r="HA625" s="250"/>
      <c r="HB625" s="250"/>
      <c r="HC625" s="250"/>
      <c r="HD625" s="250"/>
      <c r="HE625" s="250"/>
      <c r="HF625" s="250"/>
      <c r="HG625" s="250"/>
      <c r="HH625" s="250"/>
      <c r="HI625" s="250"/>
      <c r="HJ625" s="250"/>
      <c r="HK625" s="250"/>
      <c r="HL625" s="250"/>
      <c r="HM625" s="250"/>
      <c r="HN625" s="250"/>
      <c r="HO625" s="250"/>
      <c r="HP625" s="250"/>
      <c r="HQ625" s="250"/>
      <c r="HR625" s="250"/>
      <c r="HS625" s="250"/>
      <c r="HT625" s="250"/>
      <c r="HU625" s="250"/>
      <c r="HV625" s="250"/>
      <c r="HW625" s="250"/>
      <c r="HX625" s="250"/>
      <c r="HY625" s="250"/>
      <c r="HZ625" s="250"/>
      <c r="IA625" s="250"/>
      <c r="IB625" s="250"/>
      <c r="IC625" s="250"/>
      <c r="ID625" s="250"/>
      <c r="IE625" s="250"/>
      <c r="IF625" s="250"/>
      <c r="IG625" s="250"/>
      <c r="IH625" s="250"/>
      <c r="II625" s="250"/>
      <c r="IJ625" s="250"/>
      <c r="IK625" s="250"/>
      <c r="IL625" s="250"/>
      <c r="IM625" s="250"/>
      <c r="IN625" s="250"/>
      <c r="IO625" s="250"/>
      <c r="IP625" s="250"/>
      <c r="IQ625" s="250"/>
      <c r="IR625" s="250"/>
      <c r="IS625" s="250"/>
      <c r="IT625" s="250"/>
      <c r="IU625" s="250"/>
      <c r="IV625" s="250"/>
      <c r="IW625" s="250"/>
      <c r="IX625" s="250"/>
      <c r="IY625" s="250"/>
      <c r="IZ625" s="250"/>
      <c r="JA625" s="250"/>
      <c r="JB625" s="250"/>
      <c r="JC625" s="250"/>
      <c r="JD625" s="250"/>
      <c r="JE625" s="250"/>
      <c r="JF625" s="250"/>
      <c r="JG625" s="250"/>
      <c r="JH625" s="250"/>
      <c r="JI625" s="250"/>
      <c r="JJ625" s="250"/>
      <c r="JK625" s="250"/>
      <c r="JL625" s="250"/>
      <c r="JM625" s="250"/>
      <c r="JN625" s="250"/>
      <c r="JO625" s="250"/>
      <c r="JP625" s="250"/>
      <c r="JQ625" s="250"/>
      <c r="JR625" s="250"/>
      <c r="JS625" s="250"/>
      <c r="JT625" s="250"/>
      <c r="JU625" s="250"/>
      <c r="JV625" s="250"/>
      <c r="JW625" s="250"/>
      <c r="JX625" s="250"/>
      <c r="JY625" s="250"/>
      <c r="JZ625" s="250"/>
      <c r="KA625" s="250"/>
      <c r="KB625" s="250"/>
      <c r="KC625" s="250"/>
      <c r="KD625" s="250"/>
      <c r="KE625" s="250"/>
      <c r="KF625" s="250"/>
      <c r="KG625" s="250"/>
      <c r="KH625" s="250"/>
      <c r="KI625" s="250"/>
      <c r="KJ625" s="250"/>
      <c r="KK625" s="250"/>
      <c r="KL625" s="250"/>
      <c r="KM625" s="250"/>
      <c r="KN625" s="250"/>
      <c r="KO625" s="250"/>
      <c r="KP625" s="250"/>
      <c r="KQ625" s="250"/>
      <c r="KR625" s="250"/>
      <c r="KS625" s="250"/>
      <c r="KT625" s="250"/>
      <c r="KU625" s="250"/>
      <c r="KV625" s="250"/>
      <c r="KW625" s="250"/>
      <c r="KX625" s="250"/>
      <c r="KY625" s="250"/>
      <c r="KZ625" s="250"/>
      <c r="LA625" s="250"/>
      <c r="LB625" s="250"/>
      <c r="LC625" s="250"/>
      <c r="LD625" s="250"/>
      <c r="LE625" s="250"/>
      <c r="LF625" s="250"/>
      <c r="LG625" s="250"/>
      <c r="LH625" s="250"/>
      <c r="LI625" s="250"/>
      <c r="LJ625" s="250"/>
      <c r="LK625" s="250"/>
      <c r="LL625" s="250"/>
      <c r="LM625" s="250"/>
      <c r="LN625" s="250"/>
      <c r="LO625" s="250"/>
      <c r="LP625" s="250"/>
      <c r="LQ625" s="250"/>
      <c r="LR625" s="250"/>
      <c r="LS625" s="250"/>
      <c r="LT625" s="250"/>
      <c r="LU625" s="250"/>
      <c r="LV625" s="250"/>
      <c r="LW625" s="250"/>
      <c r="LX625" s="250"/>
      <c r="LY625" s="250"/>
      <c r="LZ625" s="250"/>
      <c r="MA625" s="250"/>
      <c r="MB625" s="250"/>
      <c r="MC625" s="250"/>
      <c r="MD625" s="250"/>
      <c r="ME625" s="250"/>
      <c r="MF625" s="250"/>
      <c r="MG625" s="250"/>
      <c r="MH625" s="250"/>
      <c r="MI625" s="250"/>
      <c r="MJ625" s="250"/>
      <c r="MK625" s="250"/>
      <c r="ML625" s="250"/>
      <c r="MM625" s="250"/>
      <c r="MN625" s="250"/>
      <c r="MO625" s="250"/>
      <c r="MP625" s="250"/>
      <c r="MQ625" s="250"/>
      <c r="MR625" s="250"/>
      <c r="MS625" s="250"/>
      <c r="MT625" s="250"/>
      <c r="MU625" s="250"/>
      <c r="MV625" s="250"/>
      <c r="MW625" s="250"/>
      <c r="MX625" s="250"/>
      <c r="MY625" s="250"/>
      <c r="MZ625" s="250"/>
      <c r="NA625" s="250"/>
      <c r="NB625" s="250"/>
      <c r="NC625" s="250"/>
      <c r="ND625" s="250"/>
      <c r="NE625" s="250"/>
      <c r="NF625" s="250"/>
      <c r="NG625" s="250"/>
      <c r="NH625" s="250"/>
      <c r="NI625" s="250"/>
      <c r="NJ625" s="250"/>
      <c r="NK625" s="250"/>
      <c r="NL625" s="250"/>
      <c r="NM625" s="250"/>
      <c r="NN625" s="250"/>
      <c r="NO625" s="250"/>
      <c r="NP625" s="250"/>
      <c r="NQ625" s="250"/>
      <c r="NR625" s="250"/>
      <c r="NS625" s="250"/>
      <c r="NT625" s="250"/>
      <c r="NU625" s="250"/>
      <c r="NV625" s="250"/>
      <c r="NW625" s="250"/>
      <c r="NX625" s="250"/>
      <c r="NY625" s="250"/>
      <c r="NZ625" s="250"/>
      <c r="OA625" s="250"/>
      <c r="OB625" s="250"/>
      <c r="OC625" s="250"/>
      <c r="OD625" s="250"/>
      <c r="OE625" s="250"/>
      <c r="OF625" s="250"/>
      <c r="OG625" s="250"/>
      <c r="OH625" s="250"/>
      <c r="OI625" s="250"/>
      <c r="OJ625" s="250"/>
      <c r="OK625" s="250"/>
      <c r="OL625" s="250"/>
      <c r="OM625" s="250"/>
      <c r="ON625" s="250"/>
      <c r="OO625" s="250"/>
      <c r="OP625" s="250"/>
      <c r="OQ625" s="250"/>
      <c r="OR625" s="250"/>
      <c r="OS625" s="250"/>
      <c r="OT625" s="250"/>
      <c r="OU625" s="250"/>
      <c r="OV625" s="250"/>
      <c r="OW625" s="250"/>
      <c r="OX625" s="250"/>
      <c r="OY625" s="250"/>
      <c r="OZ625" s="250"/>
      <c r="PA625" s="250"/>
      <c r="PB625" s="250"/>
      <c r="PC625" s="250"/>
      <c r="PD625" s="250"/>
      <c r="PE625" s="250"/>
      <c r="PF625" s="250"/>
      <c r="PG625" s="250"/>
      <c r="PH625" s="250"/>
      <c r="PI625" s="250"/>
      <c r="PJ625" s="250"/>
      <c r="PK625" s="250"/>
      <c r="PL625" s="250"/>
      <c r="PM625" s="250"/>
      <c r="PN625" s="250"/>
      <c r="PO625" s="250"/>
      <c r="PP625" s="250"/>
      <c r="PQ625" s="250"/>
      <c r="PR625" s="250"/>
      <c r="PS625" s="250"/>
      <c r="PT625" s="250"/>
      <c r="PU625" s="250"/>
      <c r="PV625" s="250"/>
      <c r="PW625" s="250"/>
      <c r="PX625" s="250"/>
      <c r="PY625" s="250"/>
      <c r="PZ625" s="250"/>
      <c r="QA625" s="250"/>
      <c r="QB625" s="250"/>
      <c r="QC625" s="250"/>
      <c r="QD625" s="250"/>
      <c r="QE625" s="250"/>
      <c r="QF625" s="250"/>
      <c r="QG625" s="250"/>
      <c r="QH625" s="250"/>
      <c r="QI625" s="250"/>
      <c r="QJ625" s="250"/>
      <c r="QK625" s="250"/>
      <c r="QL625" s="250"/>
      <c r="QM625" s="250"/>
      <c r="QN625" s="250"/>
      <c r="QO625" s="250"/>
      <c r="QP625" s="250"/>
      <c r="QQ625" s="250"/>
      <c r="QR625" s="250"/>
      <c r="QS625" s="250"/>
      <c r="QT625" s="250"/>
      <c r="QU625" s="250"/>
      <c r="QV625" s="250"/>
      <c r="QW625" s="250"/>
      <c r="QX625" s="250"/>
      <c r="QY625" s="250"/>
      <c r="QZ625" s="250"/>
      <c r="RA625" s="250"/>
      <c r="RB625" s="250"/>
      <c r="RC625" s="250"/>
      <c r="RD625" s="250"/>
      <c r="RE625" s="250"/>
      <c r="RF625" s="250"/>
      <c r="RG625" s="250"/>
      <c r="RH625" s="250"/>
      <c r="RI625" s="250"/>
      <c r="RJ625" s="250"/>
      <c r="RK625" s="250"/>
      <c r="RL625" s="250"/>
      <c r="RM625" s="250"/>
      <c r="RN625" s="250"/>
      <c r="RO625" s="250"/>
      <c r="RP625" s="250"/>
      <c r="RQ625" s="250"/>
      <c r="RR625" s="250"/>
      <c r="RS625" s="250"/>
      <c r="RT625" s="250"/>
      <c r="RU625" s="250"/>
      <c r="RV625" s="250"/>
      <c r="RW625" s="250"/>
      <c r="RX625" s="250"/>
      <c r="RY625" s="250"/>
      <c r="RZ625" s="250"/>
      <c r="SA625" s="250"/>
      <c r="SB625" s="250"/>
      <c r="SC625" s="250"/>
      <c r="SD625" s="250"/>
      <c r="SE625" s="250"/>
      <c r="SF625" s="250"/>
      <c r="SG625" s="250"/>
      <c r="SH625" s="250"/>
      <c r="SI625" s="250"/>
      <c r="SJ625" s="250"/>
      <c r="SK625" s="250"/>
      <c r="SL625" s="250"/>
      <c r="SM625" s="250"/>
      <c r="SN625" s="250"/>
      <c r="SO625" s="250"/>
      <c r="SP625" s="250"/>
      <c r="SQ625" s="250"/>
      <c r="SR625" s="250"/>
      <c r="SS625" s="250"/>
      <c r="ST625" s="250"/>
      <c r="SU625" s="250"/>
      <c r="SV625" s="250"/>
      <c r="SW625" s="250"/>
      <c r="SX625" s="250"/>
      <c r="SY625" s="250"/>
      <c r="SZ625" s="250"/>
      <c r="TA625" s="250"/>
      <c r="TB625" s="250"/>
      <c r="TC625" s="250"/>
      <c r="TD625" s="250"/>
      <c r="TE625" s="250"/>
      <c r="TF625" s="250"/>
      <c r="TG625" s="250"/>
      <c r="TH625" s="250"/>
      <c r="TI625" s="250"/>
      <c r="TJ625" s="250"/>
      <c r="TK625" s="250"/>
      <c r="TL625" s="250"/>
      <c r="TM625" s="250"/>
      <c r="TN625" s="250"/>
      <c r="TO625" s="250"/>
      <c r="TP625" s="250"/>
      <c r="TQ625" s="250"/>
      <c r="TR625" s="250"/>
      <c r="TS625" s="250"/>
      <c r="TT625" s="250"/>
      <c r="TU625" s="250"/>
      <c r="TV625" s="250"/>
      <c r="TW625" s="250"/>
      <c r="TX625" s="250"/>
      <c r="TY625" s="250"/>
      <c r="TZ625" s="250"/>
      <c r="UA625" s="250"/>
      <c r="UB625" s="250"/>
      <c r="UC625" s="250"/>
      <c r="UD625" s="250"/>
      <c r="UE625" s="250"/>
      <c r="UF625" s="250"/>
      <c r="UG625" s="250"/>
      <c r="UH625" s="250"/>
      <c r="UI625" s="250"/>
      <c r="UJ625" s="250"/>
      <c r="UK625" s="250"/>
      <c r="UL625" s="250"/>
      <c r="UM625" s="250"/>
      <c r="UN625" s="250"/>
      <c r="UO625" s="250"/>
      <c r="UP625" s="250"/>
      <c r="UQ625" s="250"/>
      <c r="UR625" s="250"/>
      <c r="US625" s="250"/>
      <c r="UT625" s="250"/>
      <c r="UU625" s="250"/>
      <c r="UV625" s="250"/>
      <c r="UW625" s="250"/>
      <c r="UX625" s="250"/>
      <c r="UY625" s="250"/>
      <c r="UZ625" s="250"/>
      <c r="VA625" s="250"/>
      <c r="VB625" s="250"/>
      <c r="VC625" s="250"/>
      <c r="VD625" s="250"/>
      <c r="VE625" s="250"/>
      <c r="VF625" s="250"/>
      <c r="VG625" s="250"/>
      <c r="VH625" s="250"/>
      <c r="VI625" s="250"/>
      <c r="VJ625" s="250"/>
      <c r="VK625" s="250"/>
      <c r="VL625" s="250"/>
      <c r="VM625" s="250"/>
      <c r="VN625" s="250"/>
      <c r="VO625" s="250"/>
      <c r="VP625" s="250"/>
      <c r="VQ625" s="250"/>
      <c r="VR625" s="250"/>
      <c r="VS625" s="250"/>
      <c r="VT625" s="250"/>
      <c r="VU625" s="250"/>
      <c r="VV625" s="250"/>
      <c r="VW625" s="250"/>
      <c r="VX625" s="250"/>
      <c r="VY625" s="250"/>
      <c r="VZ625" s="250"/>
      <c r="WA625" s="250"/>
      <c r="WB625" s="250"/>
      <c r="WC625" s="250"/>
      <c r="WD625" s="250"/>
      <c r="WE625" s="250"/>
      <c r="WF625" s="250"/>
      <c r="WG625" s="250"/>
      <c r="WH625" s="250"/>
      <c r="WI625" s="250"/>
      <c r="WJ625" s="250"/>
      <c r="WK625" s="250"/>
      <c r="WL625" s="250"/>
      <c r="WM625" s="250"/>
      <c r="WN625" s="250"/>
      <c r="WO625" s="250"/>
      <c r="WP625" s="250"/>
      <c r="WQ625" s="250"/>
      <c r="WR625" s="250"/>
      <c r="WS625" s="250"/>
      <c r="WT625" s="250"/>
      <c r="WU625" s="250"/>
      <c r="WV625" s="250"/>
      <c r="WW625" s="250"/>
      <c r="WX625" s="250"/>
      <c r="WY625" s="250"/>
      <c r="WZ625" s="250"/>
      <c r="XA625" s="250"/>
      <c r="XB625" s="250"/>
      <c r="XC625" s="250"/>
      <c r="XD625" s="250"/>
      <c r="XE625" s="250"/>
      <c r="XF625" s="250"/>
      <c r="XG625" s="250"/>
      <c r="XH625" s="250"/>
      <c r="XI625" s="250"/>
      <c r="XJ625" s="250"/>
      <c r="XK625" s="250"/>
      <c r="XL625" s="250"/>
      <c r="XM625" s="250"/>
      <c r="XN625" s="250"/>
      <c r="XO625" s="250"/>
      <c r="XP625" s="250"/>
      <c r="XQ625" s="250"/>
      <c r="XR625" s="250"/>
      <c r="XS625" s="250"/>
      <c r="XT625" s="250"/>
      <c r="XU625" s="250"/>
      <c r="XV625" s="250"/>
      <c r="XW625" s="250"/>
      <c r="XX625" s="250"/>
      <c r="XY625" s="250"/>
      <c r="XZ625" s="250"/>
      <c r="YA625" s="250"/>
      <c r="YB625" s="250"/>
      <c r="YC625" s="250"/>
      <c r="YD625" s="250"/>
      <c r="YE625" s="250"/>
      <c r="YF625" s="250"/>
      <c r="YG625" s="250"/>
      <c r="YH625" s="250"/>
      <c r="YI625" s="250"/>
      <c r="YJ625" s="250"/>
      <c r="YK625" s="250"/>
      <c r="YL625" s="250"/>
      <c r="YM625" s="250"/>
      <c r="YN625" s="250"/>
      <c r="YO625" s="250"/>
      <c r="YP625" s="250"/>
      <c r="YQ625" s="250"/>
      <c r="YR625" s="250"/>
      <c r="YS625" s="250"/>
      <c r="YT625" s="250"/>
      <c r="YU625" s="250"/>
      <c r="YV625" s="250"/>
      <c r="YW625" s="250"/>
      <c r="YX625" s="250"/>
      <c r="YY625" s="250"/>
      <c r="YZ625" s="250"/>
      <c r="ZA625" s="250"/>
      <c r="ZB625" s="250"/>
      <c r="ZC625" s="250"/>
      <c r="ZD625" s="250"/>
      <c r="ZE625" s="250"/>
      <c r="ZF625" s="250"/>
      <c r="ZG625" s="250"/>
      <c r="ZH625" s="250"/>
      <c r="ZI625" s="250"/>
      <c r="ZJ625" s="250"/>
      <c r="ZK625" s="250"/>
      <c r="ZL625" s="250"/>
      <c r="ZM625" s="250"/>
      <c r="ZN625" s="250"/>
      <c r="ZO625" s="250"/>
      <c r="ZP625" s="250"/>
      <c r="ZQ625" s="250"/>
      <c r="ZR625" s="250"/>
      <c r="ZS625" s="250"/>
      <c r="ZT625" s="250"/>
      <c r="ZU625" s="250"/>
      <c r="ZV625" s="250"/>
      <c r="ZW625" s="250"/>
      <c r="ZX625" s="250"/>
      <c r="ZY625" s="250"/>
      <c r="ZZ625" s="250"/>
      <c r="AAA625" s="250"/>
      <c r="AAB625" s="250"/>
      <c r="AAC625" s="250"/>
      <c r="AAD625" s="250"/>
      <c r="AAE625" s="250"/>
      <c r="AAF625" s="250"/>
      <c r="AAG625" s="250"/>
      <c r="AAH625" s="250"/>
      <c r="AAI625" s="250"/>
      <c r="AAJ625" s="250"/>
      <c r="AAK625" s="250"/>
      <c r="AAL625" s="250"/>
      <c r="AAM625" s="250"/>
      <c r="AAN625" s="250"/>
      <c r="AAO625" s="250"/>
      <c r="AAP625" s="250"/>
      <c r="AAQ625" s="250"/>
      <c r="AAR625" s="250"/>
      <c r="AAS625" s="250"/>
      <c r="AAT625" s="250"/>
      <c r="AAU625" s="250"/>
      <c r="AAV625" s="250"/>
      <c r="AAW625" s="250"/>
      <c r="AAX625" s="250"/>
      <c r="AAY625" s="250"/>
      <c r="AAZ625" s="250"/>
      <c r="ABA625" s="250"/>
      <c r="ABB625" s="250"/>
      <c r="ABC625" s="250"/>
      <c r="ABD625" s="250"/>
      <c r="ABE625" s="250"/>
      <c r="ABF625" s="250"/>
      <c r="ABG625" s="250"/>
      <c r="ABH625" s="250"/>
      <c r="ABI625" s="250"/>
      <c r="ABJ625" s="250"/>
      <c r="ABK625" s="250"/>
      <c r="ABL625" s="250"/>
      <c r="ABM625" s="250"/>
      <c r="ABN625" s="250"/>
      <c r="ABO625" s="250"/>
      <c r="ABP625" s="250"/>
      <c r="ABQ625" s="250"/>
      <c r="ABR625" s="250"/>
      <c r="ABS625" s="250"/>
      <c r="ABT625" s="250"/>
      <c r="ABU625" s="250"/>
      <c r="ABV625" s="250"/>
      <c r="ABW625" s="250"/>
      <c r="ABX625" s="250"/>
      <c r="ABY625" s="250"/>
      <c r="ABZ625" s="250"/>
      <c r="ACA625" s="250"/>
      <c r="ACB625" s="250"/>
      <c r="ACC625" s="250"/>
      <c r="ACD625" s="250"/>
      <c r="ACE625" s="250"/>
      <c r="ACF625" s="250"/>
      <c r="ACG625" s="250"/>
      <c r="ACH625" s="250"/>
      <c r="ACI625" s="250"/>
      <c r="ACJ625" s="250"/>
      <c r="ACK625" s="250"/>
      <c r="ACL625" s="250"/>
      <c r="ACM625" s="250"/>
      <c r="ACN625" s="250"/>
      <c r="ACO625" s="250"/>
      <c r="ACP625" s="250"/>
      <c r="ACQ625" s="250"/>
      <c r="ACR625" s="250"/>
      <c r="ACS625" s="250"/>
      <c r="ACT625" s="250"/>
      <c r="ACU625" s="250"/>
      <c r="ACV625" s="250"/>
      <c r="ACW625" s="250"/>
      <c r="ACX625" s="250"/>
      <c r="ACY625" s="250"/>
      <c r="ACZ625" s="250"/>
      <c r="ADA625" s="250"/>
      <c r="ADB625" s="250"/>
      <c r="ADC625" s="250"/>
      <c r="ADD625" s="250"/>
      <c r="ADE625" s="250"/>
      <c r="ADF625" s="250"/>
      <c r="ADG625" s="250"/>
      <c r="ADH625" s="250"/>
      <c r="ADI625" s="250"/>
      <c r="ADJ625" s="250"/>
      <c r="ADK625" s="250"/>
      <c r="ADL625" s="250"/>
      <c r="ADM625" s="250"/>
      <c r="ADN625" s="250"/>
      <c r="ADO625" s="250"/>
      <c r="ADP625" s="250"/>
      <c r="ADQ625" s="250"/>
      <c r="ADR625" s="250"/>
      <c r="ADS625" s="250"/>
      <c r="ADT625" s="250"/>
      <c r="ADU625" s="250"/>
      <c r="ADV625" s="250"/>
      <c r="ADW625" s="250"/>
      <c r="ADX625" s="250"/>
      <c r="ADY625" s="250"/>
      <c r="ADZ625" s="250"/>
      <c r="AEA625" s="250"/>
      <c r="AEB625" s="250"/>
      <c r="AEC625" s="250"/>
      <c r="AED625" s="250"/>
      <c r="AEE625" s="250"/>
      <c r="AEF625" s="250"/>
      <c r="AEG625" s="250"/>
      <c r="AEH625" s="250"/>
      <c r="AEI625" s="250"/>
      <c r="AEJ625" s="250"/>
      <c r="AEK625" s="250"/>
      <c r="AEL625" s="250"/>
      <c r="AEM625" s="250"/>
      <c r="AEN625" s="250"/>
      <c r="AEO625" s="250"/>
      <c r="AEP625" s="250"/>
      <c r="AEQ625" s="250"/>
      <c r="AER625" s="250"/>
      <c r="AES625" s="250"/>
      <c r="AET625" s="250"/>
      <c r="AEU625" s="250"/>
      <c r="AEV625" s="250"/>
      <c r="AEW625" s="250"/>
      <c r="AEX625" s="250"/>
      <c r="AEY625" s="250"/>
      <c r="AEZ625" s="250"/>
      <c r="AFA625" s="250"/>
      <c r="AFB625" s="250"/>
      <c r="AFC625" s="250"/>
      <c r="AFD625" s="250"/>
      <c r="AFE625" s="250"/>
      <c r="AFF625" s="250"/>
      <c r="AFG625" s="250"/>
      <c r="AFH625" s="250"/>
      <c r="AFI625" s="250"/>
      <c r="AFJ625" s="250"/>
      <c r="AFK625" s="250"/>
      <c r="AFL625" s="250"/>
      <c r="AFM625" s="250"/>
      <c r="AFN625" s="250"/>
      <c r="AFO625" s="250"/>
      <c r="AFP625" s="250"/>
      <c r="AFQ625" s="250"/>
      <c r="AFR625" s="250"/>
      <c r="AFS625" s="250"/>
      <c r="AFT625" s="250"/>
      <c r="AFU625" s="250"/>
      <c r="AFV625" s="250"/>
      <c r="AFW625" s="250"/>
      <c r="AFX625" s="250"/>
      <c r="AFY625" s="250"/>
      <c r="AFZ625" s="250"/>
      <c r="AGA625" s="250"/>
      <c r="AGB625" s="250"/>
      <c r="AGC625" s="250"/>
      <c r="AGD625" s="250"/>
      <c r="AGE625" s="250"/>
      <c r="AGF625" s="250"/>
      <c r="AGG625" s="250"/>
      <c r="AGH625" s="250"/>
      <c r="AGI625" s="250"/>
      <c r="AGJ625" s="250"/>
      <c r="AGK625" s="250"/>
      <c r="AGL625" s="250"/>
      <c r="AGM625" s="250"/>
      <c r="AGN625" s="250"/>
      <c r="AGO625" s="250"/>
      <c r="AGP625" s="250"/>
      <c r="AGQ625" s="250"/>
      <c r="AGR625" s="250"/>
      <c r="AGS625" s="250"/>
      <c r="AGT625" s="250"/>
      <c r="AGU625" s="250"/>
      <c r="AGV625" s="250"/>
      <c r="AGW625" s="250"/>
      <c r="AGX625" s="250"/>
      <c r="AGY625" s="250"/>
      <c r="AGZ625" s="250"/>
      <c r="AHA625" s="250"/>
      <c r="AHB625" s="250"/>
      <c r="AHC625" s="250"/>
      <c r="AHD625" s="250"/>
      <c r="AHE625" s="250"/>
      <c r="AHF625" s="250"/>
      <c r="AHG625" s="250"/>
      <c r="AHH625" s="250"/>
      <c r="AHI625" s="250"/>
      <c r="AHJ625" s="250"/>
      <c r="AHK625" s="250"/>
      <c r="AHL625" s="250"/>
      <c r="AHM625" s="250"/>
      <c r="AHN625" s="250"/>
      <c r="AHO625" s="250"/>
      <c r="AHP625" s="250"/>
      <c r="AHQ625" s="250"/>
      <c r="AHR625" s="250"/>
      <c r="AHS625" s="250"/>
      <c r="AHT625" s="250"/>
      <c r="AHU625" s="250"/>
      <c r="AHV625" s="250"/>
      <c r="AHW625" s="250"/>
      <c r="AHX625" s="250"/>
      <c r="AHY625" s="250"/>
      <c r="AHZ625" s="250"/>
      <c r="AIA625" s="250"/>
      <c r="AIB625" s="250"/>
      <c r="AIC625" s="250"/>
      <c r="AID625" s="250"/>
      <c r="AIE625" s="250"/>
      <c r="AIF625" s="250"/>
      <c r="AIG625" s="250"/>
      <c r="AIH625" s="250"/>
      <c r="AII625" s="250"/>
      <c r="AIJ625" s="250"/>
      <c r="AIK625" s="250"/>
      <c r="AIL625" s="250"/>
      <c r="AIM625" s="250"/>
      <c r="AIN625" s="250"/>
      <c r="AIO625" s="250"/>
      <c r="AIP625" s="250"/>
      <c r="AIQ625" s="250"/>
      <c r="AIR625" s="250"/>
      <c r="AIS625" s="250"/>
      <c r="AIT625" s="250"/>
      <c r="AIU625" s="250"/>
      <c r="AIV625" s="250"/>
      <c r="AIW625" s="250"/>
      <c r="AIX625" s="250"/>
      <c r="AIY625" s="250"/>
      <c r="AIZ625" s="250"/>
      <c r="AJA625" s="250"/>
      <c r="AJB625" s="250"/>
      <c r="AJC625" s="250"/>
      <c r="AJD625" s="250"/>
      <c r="AJE625" s="250"/>
      <c r="AJF625" s="250"/>
      <c r="AJG625" s="250"/>
      <c r="AJH625" s="250"/>
      <c r="AJI625" s="250"/>
      <c r="AJJ625" s="250"/>
      <c r="AJK625" s="250"/>
      <c r="AJL625" s="250"/>
      <c r="AJM625" s="250"/>
      <c r="AJN625" s="250"/>
      <c r="AJO625" s="250"/>
      <c r="AJP625" s="250"/>
      <c r="AJQ625" s="250"/>
      <c r="AJR625" s="250"/>
      <c r="AJS625" s="250"/>
      <c r="AJT625" s="250"/>
      <c r="AJU625" s="250"/>
      <c r="AJV625" s="250"/>
      <c r="AJW625" s="250"/>
      <c r="AJX625" s="250"/>
      <c r="AJY625" s="250"/>
      <c r="AJZ625" s="250"/>
      <c r="AKA625" s="250"/>
      <c r="AKB625" s="250"/>
      <c r="AKC625" s="250"/>
      <c r="AKD625" s="250"/>
      <c r="AKE625" s="250"/>
      <c r="AKF625" s="250"/>
      <c r="AKG625" s="250"/>
      <c r="AKH625" s="250"/>
      <c r="AKI625" s="250"/>
      <c r="AKJ625" s="250"/>
      <c r="AKK625" s="250"/>
      <c r="AKL625" s="250"/>
      <c r="AKM625" s="250"/>
      <c r="AKN625" s="250"/>
      <c r="AKO625" s="250"/>
      <c r="AKP625" s="250"/>
      <c r="AKQ625" s="250"/>
      <c r="AKR625" s="250"/>
      <c r="AKS625" s="250"/>
      <c r="AKT625" s="250"/>
      <c r="AKU625" s="250"/>
      <c r="AKV625" s="250"/>
      <c r="AKW625" s="250"/>
      <c r="AKX625" s="250"/>
      <c r="AKY625" s="250"/>
      <c r="AKZ625" s="250"/>
      <c r="ALA625" s="250"/>
      <c r="ALB625" s="250"/>
      <c r="ALC625" s="250"/>
      <c r="ALD625" s="250"/>
    </row>
    <row r="626" spans="1:992" s="5" customFormat="1" ht="18" customHeight="1">
      <c r="A626" s="2415"/>
      <c r="B626" s="2387"/>
      <c r="C626" s="2467"/>
      <c r="D626" s="722" t="s">
        <v>301</v>
      </c>
      <c r="E626" s="271">
        <f>E627+E628+E629</f>
        <v>22416058.119999997</v>
      </c>
      <c r="F626" s="271">
        <f>F627+F628+F629</f>
        <v>22481938.119999997</v>
      </c>
      <c r="G626" s="2406"/>
      <c r="H626" s="712"/>
      <c r="I626" s="712"/>
      <c r="J626" s="712"/>
      <c r="K626" s="712"/>
      <c r="L626" s="2803"/>
      <c r="M626" s="580"/>
      <c r="N626" s="250"/>
      <c r="O626" s="250"/>
      <c r="P626" s="250"/>
      <c r="Q626" s="250"/>
      <c r="R626" s="250"/>
      <c r="S626" s="250"/>
      <c r="T626" s="250"/>
      <c r="U626" s="250"/>
      <c r="V626" s="250"/>
      <c r="W626" s="250"/>
      <c r="X626" s="250"/>
      <c r="Y626" s="250"/>
      <c r="Z626" s="250"/>
      <c r="AA626" s="250"/>
      <c r="AB626" s="250"/>
      <c r="AC626" s="250"/>
      <c r="AD626" s="250"/>
      <c r="AE626" s="250"/>
      <c r="AF626" s="250"/>
      <c r="AG626" s="250"/>
      <c r="AH626" s="250"/>
      <c r="AI626" s="250"/>
      <c r="AJ626" s="250"/>
      <c r="AK626" s="250"/>
      <c r="AL626" s="250"/>
      <c r="AM626" s="250"/>
      <c r="AN626" s="250"/>
      <c r="AO626" s="250"/>
      <c r="AP626" s="250"/>
      <c r="AQ626" s="250"/>
      <c r="AR626" s="250"/>
      <c r="AS626" s="250"/>
      <c r="AT626" s="250"/>
      <c r="AU626" s="250"/>
      <c r="AV626" s="250"/>
      <c r="AW626" s="250"/>
      <c r="AX626" s="250"/>
      <c r="AY626" s="250"/>
      <c r="AZ626" s="250"/>
      <c r="BA626" s="250"/>
      <c r="BB626" s="250"/>
      <c r="BC626" s="250"/>
      <c r="BD626" s="250"/>
      <c r="BE626" s="250"/>
      <c r="BF626" s="250"/>
      <c r="BG626" s="250"/>
      <c r="BH626" s="250"/>
      <c r="BI626" s="250"/>
      <c r="BJ626" s="250"/>
      <c r="BK626" s="250"/>
      <c r="BL626" s="250"/>
      <c r="BM626" s="250"/>
      <c r="BN626" s="250"/>
      <c r="BO626" s="250"/>
      <c r="BP626" s="250"/>
      <c r="BQ626" s="250"/>
      <c r="BR626" s="250"/>
      <c r="BS626" s="250"/>
      <c r="BT626" s="250"/>
      <c r="BU626" s="250"/>
      <c r="BV626" s="250"/>
      <c r="BW626" s="250"/>
      <c r="BX626" s="250"/>
      <c r="BY626" s="250"/>
      <c r="BZ626" s="250"/>
      <c r="CA626" s="250"/>
      <c r="CB626" s="250"/>
      <c r="CC626" s="250"/>
      <c r="CD626" s="250"/>
      <c r="CE626" s="250"/>
      <c r="CF626" s="250"/>
      <c r="CG626" s="250"/>
      <c r="CH626" s="250"/>
      <c r="CI626" s="250"/>
      <c r="CJ626" s="250"/>
      <c r="CK626" s="250"/>
      <c r="CL626" s="250"/>
      <c r="CM626" s="250"/>
      <c r="CN626" s="250"/>
      <c r="CO626" s="250"/>
      <c r="CP626" s="250"/>
      <c r="CQ626" s="250"/>
      <c r="CR626" s="250"/>
      <c r="CS626" s="250"/>
      <c r="CT626" s="250"/>
      <c r="CU626" s="250"/>
      <c r="CV626" s="250"/>
      <c r="CW626" s="250"/>
      <c r="CX626" s="250"/>
      <c r="CY626" s="250"/>
      <c r="CZ626" s="250"/>
      <c r="DA626" s="250"/>
      <c r="DB626" s="250"/>
      <c r="DC626" s="250"/>
      <c r="DD626" s="250"/>
      <c r="DE626" s="250"/>
      <c r="DF626" s="250"/>
      <c r="DG626" s="250"/>
      <c r="DH626" s="250"/>
      <c r="DI626" s="250"/>
      <c r="DJ626" s="250"/>
      <c r="DK626" s="250"/>
      <c r="DL626" s="250"/>
      <c r="DM626" s="250"/>
      <c r="DN626" s="250"/>
      <c r="DO626" s="250"/>
      <c r="DP626" s="250"/>
      <c r="DQ626" s="250"/>
      <c r="DR626" s="250"/>
      <c r="DS626" s="250"/>
      <c r="DT626" s="250"/>
      <c r="DU626" s="250"/>
      <c r="DV626" s="250"/>
      <c r="DW626" s="250"/>
      <c r="DX626" s="250"/>
      <c r="DY626" s="250"/>
      <c r="DZ626" s="250"/>
      <c r="EA626" s="250"/>
      <c r="EB626" s="250"/>
      <c r="EC626" s="250"/>
      <c r="ED626" s="250"/>
      <c r="EE626" s="250"/>
      <c r="EF626" s="250"/>
      <c r="EG626" s="250"/>
      <c r="EH626" s="250"/>
      <c r="EI626" s="250"/>
      <c r="EJ626" s="250"/>
      <c r="EK626" s="250"/>
      <c r="EL626" s="250"/>
      <c r="EM626" s="250"/>
      <c r="EN626" s="250"/>
      <c r="EO626" s="250"/>
      <c r="EP626" s="250"/>
      <c r="EQ626" s="250"/>
      <c r="ER626" s="250"/>
      <c r="ES626" s="250"/>
      <c r="ET626" s="250"/>
      <c r="EU626" s="250"/>
      <c r="EV626" s="250"/>
      <c r="EW626" s="250"/>
      <c r="EX626" s="250"/>
      <c r="EY626" s="250"/>
      <c r="EZ626" s="250"/>
      <c r="FA626" s="250"/>
      <c r="FB626" s="250"/>
      <c r="FC626" s="250"/>
      <c r="FD626" s="250"/>
      <c r="FE626" s="250"/>
      <c r="FF626" s="250"/>
      <c r="FG626" s="250"/>
      <c r="FH626" s="250"/>
      <c r="FI626" s="250"/>
      <c r="FJ626" s="250"/>
      <c r="FK626" s="250"/>
      <c r="FL626" s="250"/>
      <c r="FM626" s="250"/>
      <c r="FN626" s="250"/>
      <c r="FO626" s="250"/>
      <c r="FP626" s="250"/>
      <c r="FQ626" s="250"/>
      <c r="FR626" s="250"/>
      <c r="FS626" s="250"/>
      <c r="FT626" s="250"/>
      <c r="FU626" s="250"/>
      <c r="FV626" s="250"/>
      <c r="FW626" s="250"/>
      <c r="FX626" s="250"/>
      <c r="FY626" s="250"/>
      <c r="FZ626" s="250"/>
      <c r="GA626" s="250"/>
      <c r="GB626" s="250"/>
      <c r="GC626" s="250"/>
      <c r="GD626" s="250"/>
      <c r="GE626" s="250"/>
      <c r="GF626" s="250"/>
      <c r="GG626" s="250"/>
      <c r="GH626" s="250"/>
      <c r="GI626" s="250"/>
      <c r="GJ626" s="250"/>
      <c r="GK626" s="250"/>
      <c r="GL626" s="250"/>
      <c r="GM626" s="250"/>
      <c r="GN626" s="250"/>
      <c r="GO626" s="250"/>
      <c r="GP626" s="250"/>
      <c r="GQ626" s="250"/>
      <c r="GR626" s="250"/>
      <c r="GS626" s="250"/>
      <c r="GT626" s="250"/>
      <c r="GU626" s="250"/>
      <c r="GV626" s="250"/>
      <c r="GW626" s="250"/>
      <c r="GX626" s="250"/>
      <c r="GY626" s="250"/>
      <c r="GZ626" s="250"/>
      <c r="HA626" s="250"/>
      <c r="HB626" s="250"/>
      <c r="HC626" s="250"/>
      <c r="HD626" s="250"/>
      <c r="HE626" s="250"/>
      <c r="HF626" s="250"/>
      <c r="HG626" s="250"/>
      <c r="HH626" s="250"/>
      <c r="HI626" s="250"/>
      <c r="HJ626" s="250"/>
      <c r="HK626" s="250"/>
      <c r="HL626" s="250"/>
      <c r="HM626" s="250"/>
      <c r="HN626" s="250"/>
      <c r="HO626" s="250"/>
      <c r="HP626" s="250"/>
      <c r="HQ626" s="250"/>
      <c r="HR626" s="250"/>
      <c r="HS626" s="250"/>
      <c r="HT626" s="250"/>
      <c r="HU626" s="250"/>
      <c r="HV626" s="250"/>
      <c r="HW626" s="250"/>
      <c r="HX626" s="250"/>
      <c r="HY626" s="250"/>
      <c r="HZ626" s="250"/>
      <c r="IA626" s="250"/>
      <c r="IB626" s="250"/>
      <c r="IC626" s="250"/>
      <c r="ID626" s="250"/>
      <c r="IE626" s="250"/>
      <c r="IF626" s="250"/>
      <c r="IG626" s="250"/>
      <c r="IH626" s="250"/>
      <c r="II626" s="250"/>
      <c r="IJ626" s="250"/>
      <c r="IK626" s="250"/>
      <c r="IL626" s="250"/>
      <c r="IM626" s="250"/>
      <c r="IN626" s="250"/>
      <c r="IO626" s="250"/>
      <c r="IP626" s="250"/>
      <c r="IQ626" s="250"/>
      <c r="IR626" s="250"/>
      <c r="IS626" s="250"/>
      <c r="IT626" s="250"/>
      <c r="IU626" s="250"/>
      <c r="IV626" s="250"/>
      <c r="IW626" s="250"/>
      <c r="IX626" s="250"/>
      <c r="IY626" s="250"/>
      <c r="IZ626" s="250"/>
      <c r="JA626" s="250"/>
      <c r="JB626" s="250"/>
      <c r="JC626" s="250"/>
      <c r="JD626" s="250"/>
      <c r="JE626" s="250"/>
      <c r="JF626" s="250"/>
      <c r="JG626" s="250"/>
      <c r="JH626" s="250"/>
      <c r="JI626" s="250"/>
      <c r="JJ626" s="250"/>
      <c r="JK626" s="250"/>
      <c r="JL626" s="250"/>
      <c r="JM626" s="250"/>
      <c r="JN626" s="250"/>
      <c r="JO626" s="250"/>
      <c r="JP626" s="250"/>
      <c r="JQ626" s="250"/>
      <c r="JR626" s="250"/>
      <c r="JS626" s="250"/>
      <c r="JT626" s="250"/>
      <c r="JU626" s="250"/>
      <c r="JV626" s="250"/>
      <c r="JW626" s="250"/>
      <c r="JX626" s="250"/>
      <c r="JY626" s="250"/>
      <c r="JZ626" s="250"/>
      <c r="KA626" s="250"/>
      <c r="KB626" s="250"/>
      <c r="KC626" s="250"/>
      <c r="KD626" s="250"/>
      <c r="KE626" s="250"/>
      <c r="KF626" s="250"/>
      <c r="KG626" s="250"/>
      <c r="KH626" s="250"/>
      <c r="KI626" s="250"/>
      <c r="KJ626" s="250"/>
      <c r="KK626" s="250"/>
      <c r="KL626" s="250"/>
      <c r="KM626" s="250"/>
      <c r="KN626" s="250"/>
      <c r="KO626" s="250"/>
      <c r="KP626" s="250"/>
      <c r="KQ626" s="250"/>
      <c r="KR626" s="250"/>
      <c r="KS626" s="250"/>
      <c r="KT626" s="250"/>
      <c r="KU626" s="250"/>
      <c r="KV626" s="250"/>
      <c r="KW626" s="250"/>
      <c r="KX626" s="250"/>
      <c r="KY626" s="250"/>
      <c r="KZ626" s="250"/>
      <c r="LA626" s="250"/>
      <c r="LB626" s="250"/>
      <c r="LC626" s="250"/>
      <c r="LD626" s="250"/>
      <c r="LE626" s="250"/>
      <c r="LF626" s="250"/>
      <c r="LG626" s="250"/>
      <c r="LH626" s="250"/>
      <c r="LI626" s="250"/>
      <c r="LJ626" s="250"/>
      <c r="LK626" s="250"/>
      <c r="LL626" s="250"/>
      <c r="LM626" s="250"/>
      <c r="LN626" s="250"/>
      <c r="LO626" s="250"/>
      <c r="LP626" s="250"/>
      <c r="LQ626" s="250"/>
      <c r="LR626" s="250"/>
      <c r="LS626" s="250"/>
      <c r="LT626" s="250"/>
      <c r="LU626" s="250"/>
      <c r="LV626" s="250"/>
      <c r="LW626" s="250"/>
      <c r="LX626" s="250"/>
      <c r="LY626" s="250"/>
      <c r="LZ626" s="250"/>
      <c r="MA626" s="250"/>
      <c r="MB626" s="250"/>
      <c r="MC626" s="250"/>
      <c r="MD626" s="250"/>
      <c r="ME626" s="250"/>
      <c r="MF626" s="250"/>
      <c r="MG626" s="250"/>
      <c r="MH626" s="250"/>
      <c r="MI626" s="250"/>
      <c r="MJ626" s="250"/>
      <c r="MK626" s="250"/>
      <c r="ML626" s="250"/>
      <c r="MM626" s="250"/>
      <c r="MN626" s="250"/>
      <c r="MO626" s="250"/>
      <c r="MP626" s="250"/>
      <c r="MQ626" s="250"/>
      <c r="MR626" s="250"/>
      <c r="MS626" s="250"/>
      <c r="MT626" s="250"/>
      <c r="MU626" s="250"/>
      <c r="MV626" s="250"/>
      <c r="MW626" s="250"/>
      <c r="MX626" s="250"/>
      <c r="MY626" s="250"/>
      <c r="MZ626" s="250"/>
      <c r="NA626" s="250"/>
      <c r="NB626" s="250"/>
      <c r="NC626" s="250"/>
      <c r="ND626" s="250"/>
      <c r="NE626" s="250"/>
      <c r="NF626" s="250"/>
      <c r="NG626" s="250"/>
      <c r="NH626" s="250"/>
      <c r="NI626" s="250"/>
      <c r="NJ626" s="250"/>
      <c r="NK626" s="250"/>
      <c r="NL626" s="250"/>
      <c r="NM626" s="250"/>
      <c r="NN626" s="250"/>
      <c r="NO626" s="250"/>
      <c r="NP626" s="250"/>
      <c r="NQ626" s="250"/>
      <c r="NR626" s="250"/>
      <c r="NS626" s="250"/>
      <c r="NT626" s="250"/>
      <c r="NU626" s="250"/>
      <c r="NV626" s="250"/>
      <c r="NW626" s="250"/>
      <c r="NX626" s="250"/>
      <c r="NY626" s="250"/>
      <c r="NZ626" s="250"/>
      <c r="OA626" s="250"/>
      <c r="OB626" s="250"/>
      <c r="OC626" s="250"/>
      <c r="OD626" s="250"/>
      <c r="OE626" s="250"/>
      <c r="OF626" s="250"/>
      <c r="OG626" s="250"/>
      <c r="OH626" s="250"/>
      <c r="OI626" s="250"/>
      <c r="OJ626" s="250"/>
      <c r="OK626" s="250"/>
      <c r="OL626" s="250"/>
      <c r="OM626" s="250"/>
      <c r="ON626" s="250"/>
      <c r="OO626" s="250"/>
      <c r="OP626" s="250"/>
      <c r="OQ626" s="250"/>
      <c r="OR626" s="250"/>
      <c r="OS626" s="250"/>
      <c r="OT626" s="250"/>
      <c r="OU626" s="250"/>
      <c r="OV626" s="250"/>
      <c r="OW626" s="250"/>
      <c r="OX626" s="250"/>
      <c r="OY626" s="250"/>
      <c r="OZ626" s="250"/>
      <c r="PA626" s="250"/>
      <c r="PB626" s="250"/>
      <c r="PC626" s="250"/>
      <c r="PD626" s="250"/>
      <c r="PE626" s="250"/>
      <c r="PF626" s="250"/>
      <c r="PG626" s="250"/>
      <c r="PH626" s="250"/>
      <c r="PI626" s="250"/>
      <c r="PJ626" s="250"/>
      <c r="PK626" s="250"/>
      <c r="PL626" s="250"/>
      <c r="PM626" s="250"/>
      <c r="PN626" s="250"/>
      <c r="PO626" s="250"/>
      <c r="PP626" s="250"/>
      <c r="PQ626" s="250"/>
      <c r="PR626" s="250"/>
      <c r="PS626" s="250"/>
      <c r="PT626" s="250"/>
      <c r="PU626" s="250"/>
      <c r="PV626" s="250"/>
      <c r="PW626" s="250"/>
      <c r="PX626" s="250"/>
      <c r="PY626" s="250"/>
      <c r="PZ626" s="250"/>
      <c r="QA626" s="250"/>
      <c r="QB626" s="250"/>
      <c r="QC626" s="250"/>
      <c r="QD626" s="250"/>
      <c r="QE626" s="250"/>
      <c r="QF626" s="250"/>
      <c r="QG626" s="250"/>
      <c r="QH626" s="250"/>
      <c r="QI626" s="250"/>
      <c r="QJ626" s="250"/>
      <c r="QK626" s="250"/>
      <c r="QL626" s="250"/>
      <c r="QM626" s="250"/>
      <c r="QN626" s="250"/>
      <c r="QO626" s="250"/>
      <c r="QP626" s="250"/>
      <c r="QQ626" s="250"/>
      <c r="QR626" s="250"/>
      <c r="QS626" s="250"/>
      <c r="QT626" s="250"/>
      <c r="QU626" s="250"/>
      <c r="QV626" s="250"/>
      <c r="QW626" s="250"/>
      <c r="QX626" s="250"/>
      <c r="QY626" s="250"/>
      <c r="QZ626" s="250"/>
      <c r="RA626" s="250"/>
      <c r="RB626" s="250"/>
      <c r="RC626" s="250"/>
      <c r="RD626" s="250"/>
      <c r="RE626" s="250"/>
      <c r="RF626" s="250"/>
      <c r="RG626" s="250"/>
      <c r="RH626" s="250"/>
      <c r="RI626" s="250"/>
      <c r="RJ626" s="250"/>
      <c r="RK626" s="250"/>
      <c r="RL626" s="250"/>
      <c r="RM626" s="250"/>
      <c r="RN626" s="250"/>
      <c r="RO626" s="250"/>
      <c r="RP626" s="250"/>
      <c r="RQ626" s="250"/>
      <c r="RR626" s="250"/>
      <c r="RS626" s="250"/>
      <c r="RT626" s="250"/>
      <c r="RU626" s="250"/>
      <c r="RV626" s="250"/>
      <c r="RW626" s="250"/>
      <c r="RX626" s="250"/>
      <c r="RY626" s="250"/>
      <c r="RZ626" s="250"/>
      <c r="SA626" s="250"/>
      <c r="SB626" s="250"/>
      <c r="SC626" s="250"/>
      <c r="SD626" s="250"/>
      <c r="SE626" s="250"/>
      <c r="SF626" s="250"/>
      <c r="SG626" s="250"/>
      <c r="SH626" s="250"/>
      <c r="SI626" s="250"/>
      <c r="SJ626" s="250"/>
      <c r="SK626" s="250"/>
      <c r="SL626" s="250"/>
      <c r="SM626" s="250"/>
      <c r="SN626" s="250"/>
      <c r="SO626" s="250"/>
      <c r="SP626" s="250"/>
      <c r="SQ626" s="250"/>
      <c r="SR626" s="250"/>
      <c r="SS626" s="250"/>
      <c r="ST626" s="250"/>
      <c r="SU626" s="250"/>
      <c r="SV626" s="250"/>
      <c r="SW626" s="250"/>
      <c r="SX626" s="250"/>
      <c r="SY626" s="250"/>
      <c r="SZ626" s="250"/>
      <c r="TA626" s="250"/>
      <c r="TB626" s="250"/>
      <c r="TC626" s="250"/>
      <c r="TD626" s="250"/>
      <c r="TE626" s="250"/>
      <c r="TF626" s="250"/>
      <c r="TG626" s="250"/>
      <c r="TH626" s="250"/>
      <c r="TI626" s="250"/>
      <c r="TJ626" s="250"/>
      <c r="TK626" s="250"/>
      <c r="TL626" s="250"/>
      <c r="TM626" s="250"/>
      <c r="TN626" s="250"/>
      <c r="TO626" s="250"/>
      <c r="TP626" s="250"/>
      <c r="TQ626" s="250"/>
      <c r="TR626" s="250"/>
      <c r="TS626" s="250"/>
      <c r="TT626" s="250"/>
      <c r="TU626" s="250"/>
      <c r="TV626" s="250"/>
      <c r="TW626" s="250"/>
      <c r="TX626" s="250"/>
      <c r="TY626" s="250"/>
      <c r="TZ626" s="250"/>
      <c r="UA626" s="250"/>
      <c r="UB626" s="250"/>
      <c r="UC626" s="250"/>
      <c r="UD626" s="250"/>
      <c r="UE626" s="250"/>
      <c r="UF626" s="250"/>
      <c r="UG626" s="250"/>
      <c r="UH626" s="250"/>
      <c r="UI626" s="250"/>
      <c r="UJ626" s="250"/>
      <c r="UK626" s="250"/>
      <c r="UL626" s="250"/>
      <c r="UM626" s="250"/>
      <c r="UN626" s="250"/>
      <c r="UO626" s="250"/>
      <c r="UP626" s="250"/>
      <c r="UQ626" s="250"/>
      <c r="UR626" s="250"/>
      <c r="US626" s="250"/>
      <c r="UT626" s="250"/>
      <c r="UU626" s="250"/>
      <c r="UV626" s="250"/>
      <c r="UW626" s="250"/>
      <c r="UX626" s="250"/>
      <c r="UY626" s="250"/>
      <c r="UZ626" s="250"/>
      <c r="VA626" s="250"/>
      <c r="VB626" s="250"/>
      <c r="VC626" s="250"/>
      <c r="VD626" s="250"/>
      <c r="VE626" s="250"/>
      <c r="VF626" s="250"/>
      <c r="VG626" s="250"/>
      <c r="VH626" s="250"/>
      <c r="VI626" s="250"/>
      <c r="VJ626" s="250"/>
      <c r="VK626" s="250"/>
      <c r="VL626" s="250"/>
      <c r="VM626" s="250"/>
      <c r="VN626" s="250"/>
      <c r="VO626" s="250"/>
      <c r="VP626" s="250"/>
      <c r="VQ626" s="250"/>
      <c r="VR626" s="250"/>
      <c r="VS626" s="250"/>
      <c r="VT626" s="250"/>
      <c r="VU626" s="250"/>
      <c r="VV626" s="250"/>
      <c r="VW626" s="250"/>
      <c r="VX626" s="250"/>
      <c r="VY626" s="250"/>
      <c r="VZ626" s="250"/>
      <c r="WA626" s="250"/>
      <c r="WB626" s="250"/>
      <c r="WC626" s="250"/>
      <c r="WD626" s="250"/>
      <c r="WE626" s="250"/>
      <c r="WF626" s="250"/>
      <c r="WG626" s="250"/>
      <c r="WH626" s="250"/>
      <c r="WI626" s="250"/>
      <c r="WJ626" s="250"/>
      <c r="WK626" s="250"/>
      <c r="WL626" s="250"/>
      <c r="WM626" s="250"/>
      <c r="WN626" s="250"/>
      <c r="WO626" s="250"/>
      <c r="WP626" s="250"/>
      <c r="WQ626" s="250"/>
      <c r="WR626" s="250"/>
      <c r="WS626" s="250"/>
      <c r="WT626" s="250"/>
      <c r="WU626" s="250"/>
      <c r="WV626" s="250"/>
      <c r="WW626" s="250"/>
      <c r="WX626" s="250"/>
      <c r="WY626" s="250"/>
      <c r="WZ626" s="250"/>
      <c r="XA626" s="250"/>
      <c r="XB626" s="250"/>
      <c r="XC626" s="250"/>
      <c r="XD626" s="250"/>
      <c r="XE626" s="250"/>
      <c r="XF626" s="250"/>
      <c r="XG626" s="250"/>
      <c r="XH626" s="250"/>
      <c r="XI626" s="250"/>
      <c r="XJ626" s="250"/>
      <c r="XK626" s="250"/>
      <c r="XL626" s="250"/>
      <c r="XM626" s="250"/>
      <c r="XN626" s="250"/>
      <c r="XO626" s="250"/>
      <c r="XP626" s="250"/>
      <c r="XQ626" s="250"/>
      <c r="XR626" s="250"/>
      <c r="XS626" s="250"/>
      <c r="XT626" s="250"/>
      <c r="XU626" s="250"/>
      <c r="XV626" s="250"/>
      <c r="XW626" s="250"/>
      <c r="XX626" s="250"/>
      <c r="XY626" s="250"/>
      <c r="XZ626" s="250"/>
      <c r="YA626" s="250"/>
      <c r="YB626" s="250"/>
      <c r="YC626" s="250"/>
      <c r="YD626" s="250"/>
      <c r="YE626" s="250"/>
      <c r="YF626" s="250"/>
      <c r="YG626" s="250"/>
      <c r="YH626" s="250"/>
      <c r="YI626" s="250"/>
      <c r="YJ626" s="250"/>
      <c r="YK626" s="250"/>
      <c r="YL626" s="250"/>
      <c r="YM626" s="250"/>
      <c r="YN626" s="250"/>
      <c r="YO626" s="250"/>
      <c r="YP626" s="250"/>
      <c r="YQ626" s="250"/>
      <c r="YR626" s="250"/>
      <c r="YS626" s="250"/>
      <c r="YT626" s="250"/>
      <c r="YU626" s="250"/>
      <c r="YV626" s="250"/>
      <c r="YW626" s="250"/>
      <c r="YX626" s="250"/>
      <c r="YY626" s="250"/>
      <c r="YZ626" s="250"/>
      <c r="ZA626" s="250"/>
      <c r="ZB626" s="250"/>
      <c r="ZC626" s="250"/>
      <c r="ZD626" s="250"/>
      <c r="ZE626" s="250"/>
      <c r="ZF626" s="250"/>
      <c r="ZG626" s="250"/>
      <c r="ZH626" s="250"/>
      <c r="ZI626" s="250"/>
      <c r="ZJ626" s="250"/>
      <c r="ZK626" s="250"/>
      <c r="ZL626" s="250"/>
      <c r="ZM626" s="250"/>
      <c r="ZN626" s="250"/>
      <c r="ZO626" s="250"/>
      <c r="ZP626" s="250"/>
      <c r="ZQ626" s="250"/>
      <c r="ZR626" s="250"/>
      <c r="ZS626" s="250"/>
      <c r="ZT626" s="250"/>
      <c r="ZU626" s="250"/>
      <c r="ZV626" s="250"/>
      <c r="ZW626" s="250"/>
      <c r="ZX626" s="250"/>
      <c r="ZY626" s="250"/>
      <c r="ZZ626" s="250"/>
      <c r="AAA626" s="250"/>
      <c r="AAB626" s="250"/>
      <c r="AAC626" s="250"/>
      <c r="AAD626" s="250"/>
      <c r="AAE626" s="250"/>
      <c r="AAF626" s="250"/>
      <c r="AAG626" s="250"/>
      <c r="AAH626" s="250"/>
      <c r="AAI626" s="250"/>
      <c r="AAJ626" s="250"/>
      <c r="AAK626" s="250"/>
      <c r="AAL626" s="250"/>
      <c r="AAM626" s="250"/>
      <c r="AAN626" s="250"/>
      <c r="AAO626" s="250"/>
      <c r="AAP626" s="250"/>
      <c r="AAQ626" s="250"/>
      <c r="AAR626" s="250"/>
      <c r="AAS626" s="250"/>
      <c r="AAT626" s="250"/>
      <c r="AAU626" s="250"/>
      <c r="AAV626" s="250"/>
      <c r="AAW626" s="250"/>
      <c r="AAX626" s="250"/>
      <c r="AAY626" s="250"/>
      <c r="AAZ626" s="250"/>
      <c r="ABA626" s="250"/>
      <c r="ABB626" s="250"/>
      <c r="ABC626" s="250"/>
      <c r="ABD626" s="250"/>
      <c r="ABE626" s="250"/>
      <c r="ABF626" s="250"/>
      <c r="ABG626" s="250"/>
      <c r="ABH626" s="250"/>
      <c r="ABI626" s="250"/>
      <c r="ABJ626" s="250"/>
      <c r="ABK626" s="250"/>
      <c r="ABL626" s="250"/>
      <c r="ABM626" s="250"/>
      <c r="ABN626" s="250"/>
      <c r="ABO626" s="250"/>
      <c r="ABP626" s="250"/>
      <c r="ABQ626" s="250"/>
      <c r="ABR626" s="250"/>
      <c r="ABS626" s="250"/>
      <c r="ABT626" s="250"/>
      <c r="ABU626" s="250"/>
      <c r="ABV626" s="250"/>
      <c r="ABW626" s="250"/>
      <c r="ABX626" s="250"/>
      <c r="ABY626" s="250"/>
      <c r="ABZ626" s="250"/>
      <c r="ACA626" s="250"/>
      <c r="ACB626" s="250"/>
      <c r="ACC626" s="250"/>
      <c r="ACD626" s="250"/>
      <c r="ACE626" s="250"/>
      <c r="ACF626" s="250"/>
      <c r="ACG626" s="250"/>
      <c r="ACH626" s="250"/>
      <c r="ACI626" s="250"/>
      <c r="ACJ626" s="250"/>
      <c r="ACK626" s="250"/>
      <c r="ACL626" s="250"/>
      <c r="ACM626" s="250"/>
      <c r="ACN626" s="250"/>
      <c r="ACO626" s="250"/>
      <c r="ACP626" s="250"/>
      <c r="ACQ626" s="250"/>
      <c r="ACR626" s="250"/>
      <c r="ACS626" s="250"/>
      <c r="ACT626" s="250"/>
      <c r="ACU626" s="250"/>
      <c r="ACV626" s="250"/>
      <c r="ACW626" s="250"/>
      <c r="ACX626" s="250"/>
      <c r="ACY626" s="250"/>
      <c r="ACZ626" s="250"/>
      <c r="ADA626" s="250"/>
      <c r="ADB626" s="250"/>
      <c r="ADC626" s="250"/>
      <c r="ADD626" s="250"/>
      <c r="ADE626" s="250"/>
      <c r="ADF626" s="250"/>
      <c r="ADG626" s="250"/>
      <c r="ADH626" s="250"/>
      <c r="ADI626" s="250"/>
      <c r="ADJ626" s="250"/>
      <c r="ADK626" s="250"/>
      <c r="ADL626" s="250"/>
      <c r="ADM626" s="250"/>
      <c r="ADN626" s="250"/>
      <c r="ADO626" s="250"/>
      <c r="ADP626" s="250"/>
      <c r="ADQ626" s="250"/>
      <c r="ADR626" s="250"/>
      <c r="ADS626" s="250"/>
      <c r="ADT626" s="250"/>
      <c r="ADU626" s="250"/>
      <c r="ADV626" s="250"/>
      <c r="ADW626" s="250"/>
      <c r="ADX626" s="250"/>
      <c r="ADY626" s="250"/>
      <c r="ADZ626" s="250"/>
      <c r="AEA626" s="250"/>
      <c r="AEB626" s="250"/>
      <c r="AEC626" s="250"/>
      <c r="AED626" s="250"/>
      <c r="AEE626" s="250"/>
      <c r="AEF626" s="250"/>
      <c r="AEG626" s="250"/>
      <c r="AEH626" s="250"/>
      <c r="AEI626" s="250"/>
      <c r="AEJ626" s="250"/>
      <c r="AEK626" s="250"/>
      <c r="AEL626" s="250"/>
      <c r="AEM626" s="250"/>
      <c r="AEN626" s="250"/>
      <c r="AEO626" s="250"/>
      <c r="AEP626" s="250"/>
      <c r="AEQ626" s="250"/>
      <c r="AER626" s="250"/>
      <c r="AES626" s="250"/>
      <c r="AET626" s="250"/>
      <c r="AEU626" s="250"/>
      <c r="AEV626" s="250"/>
      <c r="AEW626" s="250"/>
      <c r="AEX626" s="250"/>
      <c r="AEY626" s="250"/>
      <c r="AEZ626" s="250"/>
      <c r="AFA626" s="250"/>
      <c r="AFB626" s="250"/>
      <c r="AFC626" s="250"/>
      <c r="AFD626" s="250"/>
      <c r="AFE626" s="250"/>
      <c r="AFF626" s="250"/>
      <c r="AFG626" s="250"/>
      <c r="AFH626" s="250"/>
      <c r="AFI626" s="250"/>
      <c r="AFJ626" s="250"/>
      <c r="AFK626" s="250"/>
      <c r="AFL626" s="250"/>
      <c r="AFM626" s="250"/>
      <c r="AFN626" s="250"/>
      <c r="AFO626" s="250"/>
      <c r="AFP626" s="250"/>
      <c r="AFQ626" s="250"/>
      <c r="AFR626" s="250"/>
      <c r="AFS626" s="250"/>
      <c r="AFT626" s="250"/>
      <c r="AFU626" s="250"/>
      <c r="AFV626" s="250"/>
      <c r="AFW626" s="250"/>
      <c r="AFX626" s="250"/>
      <c r="AFY626" s="250"/>
      <c r="AFZ626" s="250"/>
      <c r="AGA626" s="250"/>
      <c r="AGB626" s="250"/>
      <c r="AGC626" s="250"/>
      <c r="AGD626" s="250"/>
      <c r="AGE626" s="250"/>
      <c r="AGF626" s="250"/>
      <c r="AGG626" s="250"/>
      <c r="AGH626" s="250"/>
      <c r="AGI626" s="250"/>
      <c r="AGJ626" s="250"/>
      <c r="AGK626" s="250"/>
      <c r="AGL626" s="250"/>
      <c r="AGM626" s="250"/>
      <c r="AGN626" s="250"/>
      <c r="AGO626" s="250"/>
      <c r="AGP626" s="250"/>
      <c r="AGQ626" s="250"/>
      <c r="AGR626" s="250"/>
      <c r="AGS626" s="250"/>
      <c r="AGT626" s="250"/>
      <c r="AGU626" s="250"/>
      <c r="AGV626" s="250"/>
      <c r="AGW626" s="250"/>
      <c r="AGX626" s="250"/>
      <c r="AGY626" s="250"/>
      <c r="AGZ626" s="250"/>
      <c r="AHA626" s="250"/>
      <c r="AHB626" s="250"/>
      <c r="AHC626" s="250"/>
      <c r="AHD626" s="250"/>
      <c r="AHE626" s="250"/>
      <c r="AHF626" s="250"/>
      <c r="AHG626" s="250"/>
      <c r="AHH626" s="250"/>
      <c r="AHI626" s="250"/>
      <c r="AHJ626" s="250"/>
      <c r="AHK626" s="250"/>
      <c r="AHL626" s="250"/>
      <c r="AHM626" s="250"/>
      <c r="AHN626" s="250"/>
      <c r="AHO626" s="250"/>
      <c r="AHP626" s="250"/>
      <c r="AHQ626" s="250"/>
      <c r="AHR626" s="250"/>
      <c r="AHS626" s="250"/>
      <c r="AHT626" s="250"/>
      <c r="AHU626" s="250"/>
      <c r="AHV626" s="250"/>
      <c r="AHW626" s="250"/>
      <c r="AHX626" s="250"/>
      <c r="AHY626" s="250"/>
      <c r="AHZ626" s="250"/>
      <c r="AIA626" s="250"/>
      <c r="AIB626" s="250"/>
      <c r="AIC626" s="250"/>
      <c r="AID626" s="250"/>
      <c r="AIE626" s="250"/>
      <c r="AIF626" s="250"/>
      <c r="AIG626" s="250"/>
      <c r="AIH626" s="250"/>
      <c r="AII626" s="250"/>
      <c r="AIJ626" s="250"/>
      <c r="AIK626" s="250"/>
      <c r="AIL626" s="250"/>
      <c r="AIM626" s="250"/>
      <c r="AIN626" s="250"/>
      <c r="AIO626" s="250"/>
      <c r="AIP626" s="250"/>
      <c r="AIQ626" s="250"/>
      <c r="AIR626" s="250"/>
      <c r="AIS626" s="250"/>
      <c r="AIT626" s="250"/>
      <c r="AIU626" s="250"/>
      <c r="AIV626" s="250"/>
      <c r="AIW626" s="250"/>
      <c r="AIX626" s="250"/>
      <c r="AIY626" s="250"/>
      <c r="AIZ626" s="250"/>
      <c r="AJA626" s="250"/>
      <c r="AJB626" s="250"/>
      <c r="AJC626" s="250"/>
      <c r="AJD626" s="250"/>
      <c r="AJE626" s="250"/>
      <c r="AJF626" s="250"/>
      <c r="AJG626" s="250"/>
      <c r="AJH626" s="250"/>
      <c r="AJI626" s="250"/>
      <c r="AJJ626" s="250"/>
      <c r="AJK626" s="250"/>
      <c r="AJL626" s="250"/>
      <c r="AJM626" s="250"/>
      <c r="AJN626" s="250"/>
      <c r="AJO626" s="250"/>
      <c r="AJP626" s="250"/>
      <c r="AJQ626" s="250"/>
      <c r="AJR626" s="250"/>
      <c r="AJS626" s="250"/>
      <c r="AJT626" s="250"/>
      <c r="AJU626" s="250"/>
      <c r="AJV626" s="250"/>
      <c r="AJW626" s="250"/>
      <c r="AJX626" s="250"/>
      <c r="AJY626" s="250"/>
      <c r="AJZ626" s="250"/>
      <c r="AKA626" s="250"/>
      <c r="AKB626" s="250"/>
      <c r="AKC626" s="250"/>
      <c r="AKD626" s="250"/>
      <c r="AKE626" s="250"/>
      <c r="AKF626" s="250"/>
      <c r="AKG626" s="250"/>
      <c r="AKH626" s="250"/>
      <c r="AKI626" s="250"/>
      <c r="AKJ626" s="250"/>
      <c r="AKK626" s="250"/>
      <c r="AKL626" s="250"/>
      <c r="AKM626" s="250"/>
      <c r="AKN626" s="250"/>
      <c r="AKO626" s="250"/>
      <c r="AKP626" s="250"/>
      <c r="AKQ626" s="250"/>
      <c r="AKR626" s="250"/>
      <c r="AKS626" s="250"/>
      <c r="AKT626" s="250"/>
      <c r="AKU626" s="250"/>
      <c r="AKV626" s="250"/>
      <c r="AKW626" s="250"/>
      <c r="AKX626" s="250"/>
      <c r="AKY626" s="250"/>
      <c r="AKZ626" s="250"/>
      <c r="ALA626" s="250"/>
      <c r="ALB626" s="250"/>
      <c r="ALC626" s="250"/>
      <c r="ALD626" s="250"/>
    </row>
    <row r="627" spans="1:992" s="5" customFormat="1" ht="11.25" customHeight="1">
      <c r="A627" s="2415"/>
      <c r="B627" s="2387"/>
      <c r="C627" s="2467"/>
      <c r="D627" s="722" t="s">
        <v>303</v>
      </c>
      <c r="E627" s="271">
        <f>E633+E639+E645</f>
        <v>22416058.119999997</v>
      </c>
      <c r="F627" s="969">
        <f>F633+F639+F645</f>
        <v>22481938.119999997</v>
      </c>
      <c r="G627" s="2406"/>
      <c r="H627" s="712"/>
      <c r="I627" s="712"/>
      <c r="J627" s="712"/>
      <c r="K627" s="712"/>
      <c r="L627" s="2803"/>
      <c r="M627" s="580"/>
      <c r="N627" s="250"/>
      <c r="O627" s="250"/>
      <c r="P627" s="250"/>
      <c r="Q627" s="250"/>
      <c r="R627" s="250"/>
      <c r="S627" s="250"/>
      <c r="T627" s="250"/>
      <c r="U627" s="250"/>
      <c r="V627" s="250"/>
      <c r="W627" s="250"/>
      <c r="X627" s="250"/>
      <c r="Y627" s="250"/>
      <c r="Z627" s="250"/>
      <c r="AA627" s="250"/>
      <c r="AB627" s="250"/>
      <c r="AC627" s="250"/>
      <c r="AD627" s="250"/>
      <c r="AE627" s="250"/>
      <c r="AF627" s="250"/>
      <c r="AG627" s="250"/>
      <c r="AH627" s="250"/>
      <c r="AI627" s="250"/>
      <c r="AJ627" s="250"/>
      <c r="AK627" s="250"/>
      <c r="AL627" s="250"/>
      <c r="AM627" s="250"/>
      <c r="AN627" s="250"/>
      <c r="AO627" s="250"/>
      <c r="AP627" s="250"/>
      <c r="AQ627" s="250"/>
      <c r="AR627" s="250"/>
      <c r="AS627" s="250"/>
      <c r="AT627" s="250"/>
      <c r="AU627" s="250"/>
      <c r="AV627" s="250"/>
      <c r="AW627" s="250"/>
      <c r="AX627" s="250"/>
      <c r="AY627" s="250"/>
      <c r="AZ627" s="250"/>
      <c r="BA627" s="250"/>
      <c r="BB627" s="250"/>
      <c r="BC627" s="250"/>
      <c r="BD627" s="250"/>
      <c r="BE627" s="250"/>
      <c r="BF627" s="250"/>
      <c r="BG627" s="250"/>
      <c r="BH627" s="250"/>
      <c r="BI627" s="250"/>
      <c r="BJ627" s="250"/>
      <c r="BK627" s="250"/>
      <c r="BL627" s="250"/>
      <c r="BM627" s="250"/>
      <c r="BN627" s="250"/>
      <c r="BO627" s="250"/>
      <c r="BP627" s="250"/>
      <c r="BQ627" s="250"/>
      <c r="BR627" s="250"/>
      <c r="BS627" s="250"/>
      <c r="BT627" s="250"/>
      <c r="BU627" s="250"/>
      <c r="BV627" s="250"/>
      <c r="BW627" s="250"/>
      <c r="BX627" s="250"/>
      <c r="BY627" s="250"/>
      <c r="BZ627" s="250"/>
      <c r="CA627" s="250"/>
      <c r="CB627" s="250"/>
      <c r="CC627" s="250"/>
      <c r="CD627" s="250"/>
      <c r="CE627" s="250"/>
      <c r="CF627" s="250"/>
      <c r="CG627" s="250"/>
      <c r="CH627" s="250"/>
      <c r="CI627" s="250"/>
      <c r="CJ627" s="250"/>
      <c r="CK627" s="250"/>
      <c r="CL627" s="250"/>
      <c r="CM627" s="250"/>
      <c r="CN627" s="250"/>
      <c r="CO627" s="250"/>
      <c r="CP627" s="250"/>
      <c r="CQ627" s="250"/>
      <c r="CR627" s="250"/>
      <c r="CS627" s="250"/>
      <c r="CT627" s="250"/>
      <c r="CU627" s="250"/>
      <c r="CV627" s="250"/>
      <c r="CW627" s="250"/>
      <c r="CX627" s="250"/>
      <c r="CY627" s="250"/>
      <c r="CZ627" s="250"/>
      <c r="DA627" s="250"/>
      <c r="DB627" s="250"/>
      <c r="DC627" s="250"/>
      <c r="DD627" s="250"/>
      <c r="DE627" s="250"/>
      <c r="DF627" s="250"/>
      <c r="DG627" s="250"/>
      <c r="DH627" s="250"/>
      <c r="DI627" s="250"/>
      <c r="DJ627" s="250"/>
      <c r="DK627" s="250"/>
      <c r="DL627" s="250"/>
      <c r="DM627" s="250"/>
      <c r="DN627" s="250"/>
      <c r="DO627" s="250"/>
      <c r="DP627" s="250"/>
      <c r="DQ627" s="250"/>
      <c r="DR627" s="250"/>
      <c r="DS627" s="250"/>
      <c r="DT627" s="250"/>
      <c r="DU627" s="250"/>
      <c r="DV627" s="250"/>
      <c r="DW627" s="250"/>
      <c r="DX627" s="250"/>
      <c r="DY627" s="250"/>
      <c r="DZ627" s="250"/>
      <c r="EA627" s="250"/>
      <c r="EB627" s="250"/>
      <c r="EC627" s="250"/>
      <c r="ED627" s="250"/>
      <c r="EE627" s="250"/>
      <c r="EF627" s="250"/>
      <c r="EG627" s="250"/>
      <c r="EH627" s="250"/>
      <c r="EI627" s="250"/>
      <c r="EJ627" s="250"/>
      <c r="EK627" s="250"/>
      <c r="EL627" s="250"/>
      <c r="EM627" s="250"/>
      <c r="EN627" s="250"/>
      <c r="EO627" s="250"/>
      <c r="EP627" s="250"/>
      <c r="EQ627" s="250"/>
      <c r="ER627" s="250"/>
      <c r="ES627" s="250"/>
      <c r="ET627" s="250"/>
      <c r="EU627" s="250"/>
      <c r="EV627" s="250"/>
      <c r="EW627" s="250"/>
      <c r="EX627" s="250"/>
      <c r="EY627" s="250"/>
      <c r="EZ627" s="250"/>
      <c r="FA627" s="250"/>
      <c r="FB627" s="250"/>
      <c r="FC627" s="250"/>
      <c r="FD627" s="250"/>
      <c r="FE627" s="250"/>
      <c r="FF627" s="250"/>
      <c r="FG627" s="250"/>
      <c r="FH627" s="250"/>
      <c r="FI627" s="250"/>
      <c r="FJ627" s="250"/>
      <c r="FK627" s="250"/>
      <c r="FL627" s="250"/>
      <c r="FM627" s="250"/>
      <c r="FN627" s="250"/>
      <c r="FO627" s="250"/>
      <c r="FP627" s="250"/>
      <c r="FQ627" s="250"/>
      <c r="FR627" s="250"/>
      <c r="FS627" s="250"/>
      <c r="FT627" s="250"/>
      <c r="FU627" s="250"/>
      <c r="FV627" s="250"/>
      <c r="FW627" s="250"/>
      <c r="FX627" s="250"/>
      <c r="FY627" s="250"/>
      <c r="FZ627" s="250"/>
      <c r="GA627" s="250"/>
      <c r="GB627" s="250"/>
      <c r="GC627" s="250"/>
      <c r="GD627" s="250"/>
      <c r="GE627" s="250"/>
      <c r="GF627" s="250"/>
      <c r="GG627" s="250"/>
      <c r="GH627" s="250"/>
      <c r="GI627" s="250"/>
      <c r="GJ627" s="250"/>
      <c r="GK627" s="250"/>
      <c r="GL627" s="250"/>
      <c r="GM627" s="250"/>
      <c r="GN627" s="250"/>
      <c r="GO627" s="250"/>
      <c r="GP627" s="250"/>
      <c r="GQ627" s="250"/>
      <c r="GR627" s="250"/>
      <c r="GS627" s="250"/>
      <c r="GT627" s="250"/>
      <c r="GU627" s="250"/>
      <c r="GV627" s="250"/>
      <c r="GW627" s="250"/>
      <c r="GX627" s="250"/>
      <c r="GY627" s="250"/>
      <c r="GZ627" s="250"/>
      <c r="HA627" s="250"/>
      <c r="HB627" s="250"/>
      <c r="HC627" s="250"/>
      <c r="HD627" s="250"/>
      <c r="HE627" s="250"/>
      <c r="HF627" s="250"/>
      <c r="HG627" s="250"/>
      <c r="HH627" s="250"/>
      <c r="HI627" s="250"/>
      <c r="HJ627" s="250"/>
      <c r="HK627" s="250"/>
      <c r="HL627" s="250"/>
      <c r="HM627" s="250"/>
      <c r="HN627" s="250"/>
      <c r="HO627" s="250"/>
      <c r="HP627" s="250"/>
      <c r="HQ627" s="250"/>
      <c r="HR627" s="250"/>
      <c r="HS627" s="250"/>
      <c r="HT627" s="250"/>
      <c r="HU627" s="250"/>
      <c r="HV627" s="250"/>
      <c r="HW627" s="250"/>
      <c r="HX627" s="250"/>
      <c r="HY627" s="250"/>
      <c r="HZ627" s="250"/>
      <c r="IA627" s="250"/>
      <c r="IB627" s="250"/>
      <c r="IC627" s="250"/>
      <c r="ID627" s="250"/>
      <c r="IE627" s="250"/>
      <c r="IF627" s="250"/>
      <c r="IG627" s="250"/>
      <c r="IH627" s="250"/>
      <c r="II627" s="250"/>
      <c r="IJ627" s="250"/>
      <c r="IK627" s="250"/>
      <c r="IL627" s="250"/>
      <c r="IM627" s="250"/>
      <c r="IN627" s="250"/>
      <c r="IO627" s="250"/>
      <c r="IP627" s="250"/>
      <c r="IQ627" s="250"/>
      <c r="IR627" s="250"/>
      <c r="IS627" s="250"/>
      <c r="IT627" s="250"/>
      <c r="IU627" s="250"/>
      <c r="IV627" s="250"/>
      <c r="IW627" s="250"/>
      <c r="IX627" s="250"/>
      <c r="IY627" s="250"/>
      <c r="IZ627" s="250"/>
      <c r="JA627" s="250"/>
      <c r="JB627" s="250"/>
      <c r="JC627" s="250"/>
      <c r="JD627" s="250"/>
      <c r="JE627" s="250"/>
      <c r="JF627" s="250"/>
      <c r="JG627" s="250"/>
      <c r="JH627" s="250"/>
      <c r="JI627" s="250"/>
      <c r="JJ627" s="250"/>
      <c r="JK627" s="250"/>
      <c r="JL627" s="250"/>
      <c r="JM627" s="250"/>
      <c r="JN627" s="250"/>
      <c r="JO627" s="250"/>
      <c r="JP627" s="250"/>
      <c r="JQ627" s="250"/>
      <c r="JR627" s="250"/>
      <c r="JS627" s="250"/>
      <c r="JT627" s="250"/>
      <c r="JU627" s="250"/>
      <c r="JV627" s="250"/>
      <c r="JW627" s="250"/>
      <c r="JX627" s="250"/>
      <c r="JY627" s="250"/>
      <c r="JZ627" s="250"/>
      <c r="KA627" s="250"/>
      <c r="KB627" s="250"/>
      <c r="KC627" s="250"/>
      <c r="KD627" s="250"/>
      <c r="KE627" s="250"/>
      <c r="KF627" s="250"/>
      <c r="KG627" s="250"/>
      <c r="KH627" s="250"/>
      <c r="KI627" s="250"/>
      <c r="KJ627" s="250"/>
      <c r="KK627" s="250"/>
      <c r="KL627" s="250"/>
      <c r="KM627" s="250"/>
      <c r="KN627" s="250"/>
      <c r="KO627" s="250"/>
      <c r="KP627" s="250"/>
      <c r="KQ627" s="250"/>
      <c r="KR627" s="250"/>
      <c r="KS627" s="250"/>
      <c r="KT627" s="250"/>
      <c r="KU627" s="250"/>
      <c r="KV627" s="250"/>
      <c r="KW627" s="250"/>
      <c r="KX627" s="250"/>
      <c r="KY627" s="250"/>
      <c r="KZ627" s="250"/>
      <c r="LA627" s="250"/>
      <c r="LB627" s="250"/>
      <c r="LC627" s="250"/>
      <c r="LD627" s="250"/>
      <c r="LE627" s="250"/>
      <c r="LF627" s="250"/>
      <c r="LG627" s="250"/>
      <c r="LH627" s="250"/>
      <c r="LI627" s="250"/>
      <c r="LJ627" s="250"/>
      <c r="LK627" s="250"/>
      <c r="LL627" s="250"/>
      <c r="LM627" s="250"/>
      <c r="LN627" s="250"/>
      <c r="LO627" s="250"/>
      <c r="LP627" s="250"/>
      <c r="LQ627" s="250"/>
      <c r="LR627" s="250"/>
      <c r="LS627" s="250"/>
      <c r="LT627" s="250"/>
      <c r="LU627" s="250"/>
      <c r="LV627" s="250"/>
      <c r="LW627" s="250"/>
      <c r="LX627" s="250"/>
      <c r="LY627" s="250"/>
      <c r="LZ627" s="250"/>
      <c r="MA627" s="250"/>
      <c r="MB627" s="250"/>
      <c r="MC627" s="250"/>
      <c r="MD627" s="250"/>
      <c r="ME627" s="250"/>
      <c r="MF627" s="250"/>
      <c r="MG627" s="250"/>
      <c r="MH627" s="250"/>
      <c r="MI627" s="250"/>
      <c r="MJ627" s="250"/>
      <c r="MK627" s="250"/>
      <c r="ML627" s="250"/>
      <c r="MM627" s="250"/>
      <c r="MN627" s="250"/>
      <c r="MO627" s="250"/>
      <c r="MP627" s="250"/>
      <c r="MQ627" s="250"/>
      <c r="MR627" s="250"/>
      <c r="MS627" s="250"/>
      <c r="MT627" s="250"/>
      <c r="MU627" s="250"/>
      <c r="MV627" s="250"/>
      <c r="MW627" s="250"/>
      <c r="MX627" s="250"/>
      <c r="MY627" s="250"/>
      <c r="MZ627" s="250"/>
      <c r="NA627" s="250"/>
      <c r="NB627" s="250"/>
      <c r="NC627" s="250"/>
      <c r="ND627" s="250"/>
      <c r="NE627" s="250"/>
      <c r="NF627" s="250"/>
      <c r="NG627" s="250"/>
      <c r="NH627" s="250"/>
      <c r="NI627" s="250"/>
      <c r="NJ627" s="250"/>
      <c r="NK627" s="250"/>
      <c r="NL627" s="250"/>
      <c r="NM627" s="250"/>
      <c r="NN627" s="250"/>
      <c r="NO627" s="250"/>
      <c r="NP627" s="250"/>
      <c r="NQ627" s="250"/>
      <c r="NR627" s="250"/>
      <c r="NS627" s="250"/>
      <c r="NT627" s="250"/>
      <c r="NU627" s="250"/>
      <c r="NV627" s="250"/>
      <c r="NW627" s="250"/>
      <c r="NX627" s="250"/>
      <c r="NY627" s="250"/>
      <c r="NZ627" s="250"/>
      <c r="OA627" s="250"/>
      <c r="OB627" s="250"/>
      <c r="OC627" s="250"/>
      <c r="OD627" s="250"/>
      <c r="OE627" s="250"/>
      <c r="OF627" s="250"/>
      <c r="OG627" s="250"/>
      <c r="OH627" s="250"/>
      <c r="OI627" s="250"/>
      <c r="OJ627" s="250"/>
      <c r="OK627" s="250"/>
      <c r="OL627" s="250"/>
      <c r="OM627" s="250"/>
      <c r="ON627" s="250"/>
      <c r="OO627" s="250"/>
      <c r="OP627" s="250"/>
      <c r="OQ627" s="250"/>
      <c r="OR627" s="250"/>
      <c r="OS627" s="250"/>
      <c r="OT627" s="250"/>
      <c r="OU627" s="250"/>
      <c r="OV627" s="250"/>
      <c r="OW627" s="250"/>
      <c r="OX627" s="250"/>
      <c r="OY627" s="250"/>
      <c r="OZ627" s="250"/>
      <c r="PA627" s="250"/>
      <c r="PB627" s="250"/>
      <c r="PC627" s="250"/>
      <c r="PD627" s="250"/>
      <c r="PE627" s="250"/>
      <c r="PF627" s="250"/>
      <c r="PG627" s="250"/>
      <c r="PH627" s="250"/>
      <c r="PI627" s="250"/>
      <c r="PJ627" s="250"/>
      <c r="PK627" s="250"/>
      <c r="PL627" s="250"/>
      <c r="PM627" s="250"/>
      <c r="PN627" s="250"/>
      <c r="PO627" s="250"/>
      <c r="PP627" s="250"/>
      <c r="PQ627" s="250"/>
      <c r="PR627" s="250"/>
      <c r="PS627" s="250"/>
      <c r="PT627" s="250"/>
      <c r="PU627" s="250"/>
      <c r="PV627" s="250"/>
      <c r="PW627" s="250"/>
      <c r="PX627" s="250"/>
      <c r="PY627" s="250"/>
      <c r="PZ627" s="250"/>
      <c r="QA627" s="250"/>
      <c r="QB627" s="250"/>
      <c r="QC627" s="250"/>
      <c r="QD627" s="250"/>
      <c r="QE627" s="250"/>
      <c r="QF627" s="250"/>
      <c r="QG627" s="250"/>
      <c r="QH627" s="250"/>
      <c r="QI627" s="250"/>
      <c r="QJ627" s="250"/>
      <c r="QK627" s="250"/>
      <c r="QL627" s="250"/>
      <c r="QM627" s="250"/>
      <c r="QN627" s="250"/>
      <c r="QO627" s="250"/>
      <c r="QP627" s="250"/>
      <c r="QQ627" s="250"/>
      <c r="QR627" s="250"/>
      <c r="QS627" s="250"/>
      <c r="QT627" s="250"/>
      <c r="QU627" s="250"/>
      <c r="QV627" s="250"/>
      <c r="QW627" s="250"/>
      <c r="QX627" s="250"/>
      <c r="QY627" s="250"/>
      <c r="QZ627" s="250"/>
      <c r="RA627" s="250"/>
      <c r="RB627" s="250"/>
      <c r="RC627" s="250"/>
      <c r="RD627" s="250"/>
      <c r="RE627" s="250"/>
      <c r="RF627" s="250"/>
      <c r="RG627" s="250"/>
      <c r="RH627" s="250"/>
      <c r="RI627" s="250"/>
      <c r="RJ627" s="250"/>
      <c r="RK627" s="250"/>
      <c r="RL627" s="250"/>
      <c r="RM627" s="250"/>
      <c r="RN627" s="250"/>
      <c r="RO627" s="250"/>
      <c r="RP627" s="250"/>
      <c r="RQ627" s="250"/>
      <c r="RR627" s="250"/>
      <c r="RS627" s="250"/>
      <c r="RT627" s="250"/>
      <c r="RU627" s="250"/>
      <c r="RV627" s="250"/>
      <c r="RW627" s="250"/>
      <c r="RX627" s="250"/>
      <c r="RY627" s="250"/>
      <c r="RZ627" s="250"/>
      <c r="SA627" s="250"/>
      <c r="SB627" s="250"/>
      <c r="SC627" s="250"/>
      <c r="SD627" s="250"/>
      <c r="SE627" s="250"/>
      <c r="SF627" s="250"/>
      <c r="SG627" s="250"/>
      <c r="SH627" s="250"/>
      <c r="SI627" s="250"/>
      <c r="SJ627" s="250"/>
      <c r="SK627" s="250"/>
      <c r="SL627" s="250"/>
      <c r="SM627" s="250"/>
      <c r="SN627" s="250"/>
      <c r="SO627" s="250"/>
      <c r="SP627" s="250"/>
      <c r="SQ627" s="250"/>
      <c r="SR627" s="250"/>
      <c r="SS627" s="250"/>
      <c r="ST627" s="250"/>
      <c r="SU627" s="250"/>
      <c r="SV627" s="250"/>
      <c r="SW627" s="250"/>
      <c r="SX627" s="250"/>
      <c r="SY627" s="250"/>
      <c r="SZ627" s="250"/>
      <c r="TA627" s="250"/>
      <c r="TB627" s="250"/>
      <c r="TC627" s="250"/>
      <c r="TD627" s="250"/>
      <c r="TE627" s="250"/>
      <c r="TF627" s="250"/>
      <c r="TG627" s="250"/>
      <c r="TH627" s="250"/>
      <c r="TI627" s="250"/>
      <c r="TJ627" s="250"/>
      <c r="TK627" s="250"/>
      <c r="TL627" s="250"/>
      <c r="TM627" s="250"/>
      <c r="TN627" s="250"/>
      <c r="TO627" s="250"/>
      <c r="TP627" s="250"/>
      <c r="TQ627" s="250"/>
      <c r="TR627" s="250"/>
      <c r="TS627" s="250"/>
      <c r="TT627" s="250"/>
      <c r="TU627" s="250"/>
      <c r="TV627" s="250"/>
      <c r="TW627" s="250"/>
      <c r="TX627" s="250"/>
      <c r="TY627" s="250"/>
      <c r="TZ627" s="250"/>
      <c r="UA627" s="250"/>
      <c r="UB627" s="250"/>
      <c r="UC627" s="250"/>
      <c r="UD627" s="250"/>
      <c r="UE627" s="250"/>
      <c r="UF627" s="250"/>
      <c r="UG627" s="250"/>
      <c r="UH627" s="250"/>
      <c r="UI627" s="250"/>
      <c r="UJ627" s="250"/>
      <c r="UK627" s="250"/>
      <c r="UL627" s="250"/>
      <c r="UM627" s="250"/>
      <c r="UN627" s="250"/>
      <c r="UO627" s="250"/>
      <c r="UP627" s="250"/>
      <c r="UQ627" s="250"/>
      <c r="UR627" s="250"/>
      <c r="US627" s="250"/>
      <c r="UT627" s="250"/>
      <c r="UU627" s="250"/>
      <c r="UV627" s="250"/>
      <c r="UW627" s="250"/>
      <c r="UX627" s="250"/>
      <c r="UY627" s="250"/>
      <c r="UZ627" s="250"/>
      <c r="VA627" s="250"/>
      <c r="VB627" s="250"/>
      <c r="VC627" s="250"/>
      <c r="VD627" s="250"/>
      <c r="VE627" s="250"/>
      <c r="VF627" s="250"/>
      <c r="VG627" s="250"/>
      <c r="VH627" s="250"/>
      <c r="VI627" s="250"/>
      <c r="VJ627" s="250"/>
      <c r="VK627" s="250"/>
      <c r="VL627" s="250"/>
      <c r="VM627" s="250"/>
      <c r="VN627" s="250"/>
      <c r="VO627" s="250"/>
      <c r="VP627" s="250"/>
      <c r="VQ627" s="250"/>
      <c r="VR627" s="250"/>
      <c r="VS627" s="250"/>
      <c r="VT627" s="250"/>
      <c r="VU627" s="250"/>
      <c r="VV627" s="250"/>
      <c r="VW627" s="250"/>
      <c r="VX627" s="250"/>
      <c r="VY627" s="250"/>
      <c r="VZ627" s="250"/>
      <c r="WA627" s="250"/>
      <c r="WB627" s="250"/>
      <c r="WC627" s="250"/>
      <c r="WD627" s="250"/>
      <c r="WE627" s="250"/>
      <c r="WF627" s="250"/>
      <c r="WG627" s="250"/>
      <c r="WH627" s="250"/>
      <c r="WI627" s="250"/>
      <c r="WJ627" s="250"/>
      <c r="WK627" s="250"/>
      <c r="WL627" s="250"/>
      <c r="WM627" s="250"/>
      <c r="WN627" s="250"/>
      <c r="WO627" s="250"/>
      <c r="WP627" s="250"/>
      <c r="WQ627" s="250"/>
      <c r="WR627" s="250"/>
      <c r="WS627" s="250"/>
      <c r="WT627" s="250"/>
      <c r="WU627" s="250"/>
      <c r="WV627" s="250"/>
      <c r="WW627" s="250"/>
      <c r="WX627" s="250"/>
      <c r="WY627" s="250"/>
      <c r="WZ627" s="250"/>
      <c r="XA627" s="250"/>
      <c r="XB627" s="250"/>
      <c r="XC627" s="250"/>
      <c r="XD627" s="250"/>
      <c r="XE627" s="250"/>
      <c r="XF627" s="250"/>
      <c r="XG627" s="250"/>
      <c r="XH627" s="250"/>
      <c r="XI627" s="250"/>
      <c r="XJ627" s="250"/>
      <c r="XK627" s="250"/>
      <c r="XL627" s="250"/>
      <c r="XM627" s="250"/>
      <c r="XN627" s="250"/>
      <c r="XO627" s="250"/>
      <c r="XP627" s="250"/>
      <c r="XQ627" s="250"/>
      <c r="XR627" s="250"/>
      <c r="XS627" s="250"/>
      <c r="XT627" s="250"/>
      <c r="XU627" s="250"/>
      <c r="XV627" s="250"/>
      <c r="XW627" s="250"/>
      <c r="XX627" s="250"/>
      <c r="XY627" s="250"/>
      <c r="XZ627" s="250"/>
      <c r="YA627" s="250"/>
      <c r="YB627" s="250"/>
      <c r="YC627" s="250"/>
      <c r="YD627" s="250"/>
      <c r="YE627" s="250"/>
      <c r="YF627" s="250"/>
      <c r="YG627" s="250"/>
      <c r="YH627" s="250"/>
      <c r="YI627" s="250"/>
      <c r="YJ627" s="250"/>
      <c r="YK627" s="250"/>
      <c r="YL627" s="250"/>
      <c r="YM627" s="250"/>
      <c r="YN627" s="250"/>
      <c r="YO627" s="250"/>
      <c r="YP627" s="250"/>
      <c r="YQ627" s="250"/>
      <c r="YR627" s="250"/>
      <c r="YS627" s="250"/>
      <c r="YT627" s="250"/>
      <c r="YU627" s="250"/>
      <c r="YV627" s="250"/>
      <c r="YW627" s="250"/>
      <c r="YX627" s="250"/>
      <c r="YY627" s="250"/>
      <c r="YZ627" s="250"/>
      <c r="ZA627" s="250"/>
      <c r="ZB627" s="250"/>
      <c r="ZC627" s="250"/>
      <c r="ZD627" s="250"/>
      <c r="ZE627" s="250"/>
      <c r="ZF627" s="250"/>
      <c r="ZG627" s="250"/>
      <c r="ZH627" s="250"/>
      <c r="ZI627" s="250"/>
      <c r="ZJ627" s="250"/>
      <c r="ZK627" s="250"/>
      <c r="ZL627" s="250"/>
      <c r="ZM627" s="250"/>
      <c r="ZN627" s="250"/>
      <c r="ZO627" s="250"/>
      <c r="ZP627" s="250"/>
      <c r="ZQ627" s="250"/>
      <c r="ZR627" s="250"/>
      <c r="ZS627" s="250"/>
      <c r="ZT627" s="250"/>
      <c r="ZU627" s="250"/>
      <c r="ZV627" s="250"/>
      <c r="ZW627" s="250"/>
      <c r="ZX627" s="250"/>
      <c r="ZY627" s="250"/>
      <c r="ZZ627" s="250"/>
      <c r="AAA627" s="250"/>
      <c r="AAB627" s="250"/>
      <c r="AAC627" s="250"/>
      <c r="AAD627" s="250"/>
      <c r="AAE627" s="250"/>
      <c r="AAF627" s="250"/>
      <c r="AAG627" s="250"/>
      <c r="AAH627" s="250"/>
      <c r="AAI627" s="250"/>
      <c r="AAJ627" s="250"/>
      <c r="AAK627" s="250"/>
      <c r="AAL627" s="250"/>
      <c r="AAM627" s="250"/>
      <c r="AAN627" s="250"/>
      <c r="AAO627" s="250"/>
      <c r="AAP627" s="250"/>
      <c r="AAQ627" s="250"/>
      <c r="AAR627" s="250"/>
      <c r="AAS627" s="250"/>
      <c r="AAT627" s="250"/>
      <c r="AAU627" s="250"/>
      <c r="AAV627" s="250"/>
      <c r="AAW627" s="250"/>
      <c r="AAX627" s="250"/>
      <c r="AAY627" s="250"/>
      <c r="AAZ627" s="250"/>
      <c r="ABA627" s="250"/>
      <c r="ABB627" s="250"/>
      <c r="ABC627" s="250"/>
      <c r="ABD627" s="250"/>
      <c r="ABE627" s="250"/>
      <c r="ABF627" s="250"/>
      <c r="ABG627" s="250"/>
      <c r="ABH627" s="250"/>
      <c r="ABI627" s="250"/>
      <c r="ABJ627" s="250"/>
      <c r="ABK627" s="250"/>
      <c r="ABL627" s="250"/>
      <c r="ABM627" s="250"/>
      <c r="ABN627" s="250"/>
      <c r="ABO627" s="250"/>
      <c r="ABP627" s="250"/>
      <c r="ABQ627" s="250"/>
      <c r="ABR627" s="250"/>
      <c r="ABS627" s="250"/>
      <c r="ABT627" s="250"/>
      <c r="ABU627" s="250"/>
      <c r="ABV627" s="250"/>
      <c r="ABW627" s="250"/>
      <c r="ABX627" s="250"/>
      <c r="ABY627" s="250"/>
      <c r="ABZ627" s="250"/>
      <c r="ACA627" s="250"/>
      <c r="ACB627" s="250"/>
      <c r="ACC627" s="250"/>
      <c r="ACD627" s="250"/>
      <c r="ACE627" s="250"/>
      <c r="ACF627" s="250"/>
      <c r="ACG627" s="250"/>
      <c r="ACH627" s="250"/>
      <c r="ACI627" s="250"/>
      <c r="ACJ627" s="250"/>
      <c r="ACK627" s="250"/>
      <c r="ACL627" s="250"/>
      <c r="ACM627" s="250"/>
      <c r="ACN627" s="250"/>
      <c r="ACO627" s="250"/>
      <c r="ACP627" s="250"/>
      <c r="ACQ627" s="250"/>
      <c r="ACR627" s="250"/>
      <c r="ACS627" s="250"/>
      <c r="ACT627" s="250"/>
      <c r="ACU627" s="250"/>
      <c r="ACV627" s="250"/>
      <c r="ACW627" s="250"/>
      <c r="ACX627" s="250"/>
      <c r="ACY627" s="250"/>
      <c r="ACZ627" s="250"/>
      <c r="ADA627" s="250"/>
      <c r="ADB627" s="250"/>
      <c r="ADC627" s="250"/>
      <c r="ADD627" s="250"/>
      <c r="ADE627" s="250"/>
      <c r="ADF627" s="250"/>
      <c r="ADG627" s="250"/>
      <c r="ADH627" s="250"/>
      <c r="ADI627" s="250"/>
      <c r="ADJ627" s="250"/>
      <c r="ADK627" s="250"/>
      <c r="ADL627" s="250"/>
      <c r="ADM627" s="250"/>
      <c r="ADN627" s="250"/>
      <c r="ADO627" s="250"/>
      <c r="ADP627" s="250"/>
      <c r="ADQ627" s="250"/>
      <c r="ADR627" s="250"/>
      <c r="ADS627" s="250"/>
      <c r="ADT627" s="250"/>
      <c r="ADU627" s="250"/>
      <c r="ADV627" s="250"/>
      <c r="ADW627" s="250"/>
      <c r="ADX627" s="250"/>
      <c r="ADY627" s="250"/>
      <c r="ADZ627" s="250"/>
      <c r="AEA627" s="250"/>
      <c r="AEB627" s="250"/>
      <c r="AEC627" s="250"/>
      <c r="AED627" s="250"/>
      <c r="AEE627" s="250"/>
      <c r="AEF627" s="250"/>
      <c r="AEG627" s="250"/>
      <c r="AEH627" s="250"/>
      <c r="AEI627" s="250"/>
      <c r="AEJ627" s="250"/>
      <c r="AEK627" s="250"/>
      <c r="AEL627" s="250"/>
      <c r="AEM627" s="250"/>
      <c r="AEN627" s="250"/>
      <c r="AEO627" s="250"/>
      <c r="AEP627" s="250"/>
      <c r="AEQ627" s="250"/>
      <c r="AER627" s="250"/>
      <c r="AES627" s="250"/>
      <c r="AET627" s="250"/>
      <c r="AEU627" s="250"/>
      <c r="AEV627" s="250"/>
      <c r="AEW627" s="250"/>
      <c r="AEX627" s="250"/>
      <c r="AEY627" s="250"/>
      <c r="AEZ627" s="250"/>
      <c r="AFA627" s="250"/>
      <c r="AFB627" s="250"/>
      <c r="AFC627" s="250"/>
      <c r="AFD627" s="250"/>
      <c r="AFE627" s="250"/>
      <c r="AFF627" s="250"/>
      <c r="AFG627" s="250"/>
      <c r="AFH627" s="250"/>
      <c r="AFI627" s="250"/>
      <c r="AFJ627" s="250"/>
      <c r="AFK627" s="250"/>
      <c r="AFL627" s="250"/>
      <c r="AFM627" s="250"/>
      <c r="AFN627" s="250"/>
      <c r="AFO627" s="250"/>
      <c r="AFP627" s="250"/>
      <c r="AFQ627" s="250"/>
      <c r="AFR627" s="250"/>
      <c r="AFS627" s="250"/>
      <c r="AFT627" s="250"/>
      <c r="AFU627" s="250"/>
      <c r="AFV627" s="250"/>
      <c r="AFW627" s="250"/>
      <c r="AFX627" s="250"/>
      <c r="AFY627" s="250"/>
      <c r="AFZ627" s="250"/>
      <c r="AGA627" s="250"/>
      <c r="AGB627" s="250"/>
      <c r="AGC627" s="250"/>
      <c r="AGD627" s="250"/>
      <c r="AGE627" s="250"/>
      <c r="AGF627" s="250"/>
      <c r="AGG627" s="250"/>
      <c r="AGH627" s="250"/>
      <c r="AGI627" s="250"/>
      <c r="AGJ627" s="250"/>
      <c r="AGK627" s="250"/>
      <c r="AGL627" s="250"/>
      <c r="AGM627" s="250"/>
      <c r="AGN627" s="250"/>
      <c r="AGO627" s="250"/>
      <c r="AGP627" s="250"/>
      <c r="AGQ627" s="250"/>
      <c r="AGR627" s="250"/>
      <c r="AGS627" s="250"/>
      <c r="AGT627" s="250"/>
      <c r="AGU627" s="250"/>
      <c r="AGV627" s="250"/>
      <c r="AGW627" s="250"/>
      <c r="AGX627" s="250"/>
      <c r="AGY627" s="250"/>
      <c r="AGZ627" s="250"/>
      <c r="AHA627" s="250"/>
      <c r="AHB627" s="250"/>
      <c r="AHC627" s="250"/>
      <c r="AHD627" s="250"/>
      <c r="AHE627" s="250"/>
      <c r="AHF627" s="250"/>
      <c r="AHG627" s="250"/>
      <c r="AHH627" s="250"/>
      <c r="AHI627" s="250"/>
      <c r="AHJ627" s="250"/>
      <c r="AHK627" s="250"/>
      <c r="AHL627" s="250"/>
      <c r="AHM627" s="250"/>
      <c r="AHN627" s="250"/>
      <c r="AHO627" s="250"/>
      <c r="AHP627" s="250"/>
      <c r="AHQ627" s="250"/>
      <c r="AHR627" s="250"/>
      <c r="AHS627" s="250"/>
      <c r="AHT627" s="250"/>
      <c r="AHU627" s="250"/>
      <c r="AHV627" s="250"/>
      <c r="AHW627" s="250"/>
      <c r="AHX627" s="250"/>
      <c r="AHY627" s="250"/>
      <c r="AHZ627" s="250"/>
      <c r="AIA627" s="250"/>
      <c r="AIB627" s="250"/>
      <c r="AIC627" s="250"/>
      <c r="AID627" s="250"/>
      <c r="AIE627" s="250"/>
      <c r="AIF627" s="250"/>
      <c r="AIG627" s="250"/>
      <c r="AIH627" s="250"/>
      <c r="AII627" s="250"/>
      <c r="AIJ627" s="250"/>
      <c r="AIK627" s="250"/>
      <c r="AIL627" s="250"/>
      <c r="AIM627" s="250"/>
      <c r="AIN627" s="250"/>
      <c r="AIO627" s="250"/>
      <c r="AIP627" s="250"/>
      <c r="AIQ627" s="250"/>
      <c r="AIR627" s="250"/>
      <c r="AIS627" s="250"/>
      <c r="AIT627" s="250"/>
      <c r="AIU627" s="250"/>
      <c r="AIV627" s="250"/>
      <c r="AIW627" s="250"/>
      <c r="AIX627" s="250"/>
      <c r="AIY627" s="250"/>
      <c r="AIZ627" s="250"/>
      <c r="AJA627" s="250"/>
      <c r="AJB627" s="250"/>
      <c r="AJC627" s="250"/>
      <c r="AJD627" s="250"/>
      <c r="AJE627" s="250"/>
      <c r="AJF627" s="250"/>
      <c r="AJG627" s="250"/>
      <c r="AJH627" s="250"/>
      <c r="AJI627" s="250"/>
      <c r="AJJ627" s="250"/>
      <c r="AJK627" s="250"/>
      <c r="AJL627" s="250"/>
      <c r="AJM627" s="250"/>
      <c r="AJN627" s="250"/>
      <c r="AJO627" s="250"/>
      <c r="AJP627" s="250"/>
      <c r="AJQ627" s="250"/>
      <c r="AJR627" s="250"/>
      <c r="AJS627" s="250"/>
      <c r="AJT627" s="250"/>
      <c r="AJU627" s="250"/>
      <c r="AJV627" s="250"/>
      <c r="AJW627" s="250"/>
      <c r="AJX627" s="250"/>
      <c r="AJY627" s="250"/>
      <c r="AJZ627" s="250"/>
      <c r="AKA627" s="250"/>
      <c r="AKB627" s="250"/>
      <c r="AKC627" s="250"/>
      <c r="AKD627" s="250"/>
      <c r="AKE627" s="250"/>
      <c r="AKF627" s="250"/>
      <c r="AKG627" s="250"/>
      <c r="AKH627" s="250"/>
      <c r="AKI627" s="250"/>
      <c r="AKJ627" s="250"/>
      <c r="AKK627" s="250"/>
      <c r="AKL627" s="250"/>
      <c r="AKM627" s="250"/>
      <c r="AKN627" s="250"/>
      <c r="AKO627" s="250"/>
      <c r="AKP627" s="250"/>
      <c r="AKQ627" s="250"/>
      <c r="AKR627" s="250"/>
      <c r="AKS627" s="250"/>
      <c r="AKT627" s="250"/>
      <c r="AKU627" s="250"/>
      <c r="AKV627" s="250"/>
      <c r="AKW627" s="250"/>
      <c r="AKX627" s="250"/>
      <c r="AKY627" s="250"/>
      <c r="AKZ627" s="250"/>
      <c r="ALA627" s="250"/>
      <c r="ALB627" s="250"/>
      <c r="ALC627" s="250"/>
      <c r="ALD627" s="250"/>
    </row>
    <row r="628" spans="1:992" s="5" customFormat="1" ht="13.5" customHeight="1">
      <c r="A628" s="2415"/>
      <c r="B628" s="2387"/>
      <c r="C628" s="2467"/>
      <c r="D628" s="716" t="s">
        <v>304</v>
      </c>
      <c r="E628" s="271">
        <f t="shared" ref="E628:F630" si="11">E634+E640</f>
        <v>0</v>
      </c>
      <c r="F628" s="969">
        <f t="shared" si="11"/>
        <v>0</v>
      </c>
      <c r="G628" s="2406"/>
      <c r="H628" s="712"/>
      <c r="I628" s="712"/>
      <c r="J628" s="712"/>
      <c r="K628" s="712"/>
      <c r="L628" s="2803"/>
      <c r="M628" s="580"/>
      <c r="N628" s="250"/>
      <c r="O628" s="250"/>
      <c r="P628" s="250"/>
      <c r="Q628" s="250"/>
      <c r="R628" s="250"/>
      <c r="S628" s="250"/>
      <c r="T628" s="250"/>
      <c r="U628" s="250"/>
      <c r="V628" s="250"/>
      <c r="W628" s="250"/>
      <c r="X628" s="250"/>
      <c r="Y628" s="250"/>
      <c r="Z628" s="250"/>
      <c r="AA628" s="250"/>
      <c r="AB628" s="250"/>
      <c r="AC628" s="250"/>
      <c r="AD628" s="250"/>
      <c r="AE628" s="250"/>
      <c r="AF628" s="250"/>
      <c r="AG628" s="250"/>
      <c r="AH628" s="250"/>
      <c r="AI628" s="250"/>
      <c r="AJ628" s="250"/>
      <c r="AK628" s="250"/>
      <c r="AL628" s="250"/>
      <c r="AM628" s="250"/>
      <c r="AN628" s="250"/>
      <c r="AO628" s="250"/>
      <c r="AP628" s="250"/>
      <c r="AQ628" s="250"/>
      <c r="AR628" s="250"/>
      <c r="AS628" s="250"/>
      <c r="AT628" s="250"/>
      <c r="AU628" s="250"/>
      <c r="AV628" s="250"/>
      <c r="AW628" s="250"/>
      <c r="AX628" s="250"/>
      <c r="AY628" s="250"/>
      <c r="AZ628" s="250"/>
      <c r="BA628" s="250"/>
      <c r="BB628" s="250"/>
      <c r="BC628" s="250"/>
      <c r="BD628" s="250"/>
      <c r="BE628" s="250"/>
      <c r="BF628" s="250"/>
      <c r="BG628" s="250"/>
      <c r="BH628" s="250"/>
      <c r="BI628" s="250"/>
      <c r="BJ628" s="250"/>
      <c r="BK628" s="250"/>
      <c r="BL628" s="250"/>
      <c r="BM628" s="250"/>
      <c r="BN628" s="250"/>
      <c r="BO628" s="250"/>
      <c r="BP628" s="250"/>
      <c r="BQ628" s="250"/>
      <c r="BR628" s="250"/>
      <c r="BS628" s="250"/>
      <c r="BT628" s="250"/>
      <c r="BU628" s="250"/>
      <c r="BV628" s="250"/>
      <c r="BW628" s="250"/>
      <c r="BX628" s="250"/>
      <c r="BY628" s="250"/>
      <c r="BZ628" s="250"/>
      <c r="CA628" s="250"/>
      <c r="CB628" s="250"/>
      <c r="CC628" s="250"/>
      <c r="CD628" s="250"/>
      <c r="CE628" s="250"/>
      <c r="CF628" s="250"/>
      <c r="CG628" s="250"/>
      <c r="CH628" s="250"/>
      <c r="CI628" s="250"/>
      <c r="CJ628" s="250"/>
      <c r="CK628" s="250"/>
      <c r="CL628" s="250"/>
      <c r="CM628" s="250"/>
      <c r="CN628" s="250"/>
      <c r="CO628" s="250"/>
      <c r="CP628" s="250"/>
      <c r="CQ628" s="250"/>
      <c r="CR628" s="250"/>
      <c r="CS628" s="250"/>
      <c r="CT628" s="250"/>
      <c r="CU628" s="250"/>
      <c r="CV628" s="250"/>
      <c r="CW628" s="250"/>
      <c r="CX628" s="250"/>
      <c r="CY628" s="250"/>
      <c r="CZ628" s="250"/>
      <c r="DA628" s="250"/>
      <c r="DB628" s="250"/>
      <c r="DC628" s="250"/>
      <c r="DD628" s="250"/>
      <c r="DE628" s="250"/>
      <c r="DF628" s="250"/>
      <c r="DG628" s="250"/>
      <c r="DH628" s="250"/>
      <c r="DI628" s="250"/>
      <c r="DJ628" s="250"/>
      <c r="DK628" s="250"/>
      <c r="DL628" s="250"/>
      <c r="DM628" s="250"/>
      <c r="DN628" s="250"/>
      <c r="DO628" s="250"/>
      <c r="DP628" s="250"/>
      <c r="DQ628" s="250"/>
      <c r="DR628" s="250"/>
      <c r="DS628" s="250"/>
      <c r="DT628" s="250"/>
      <c r="DU628" s="250"/>
      <c r="DV628" s="250"/>
      <c r="DW628" s="250"/>
      <c r="DX628" s="250"/>
      <c r="DY628" s="250"/>
      <c r="DZ628" s="250"/>
      <c r="EA628" s="250"/>
      <c r="EB628" s="250"/>
      <c r="EC628" s="250"/>
      <c r="ED628" s="250"/>
      <c r="EE628" s="250"/>
      <c r="EF628" s="250"/>
      <c r="EG628" s="250"/>
      <c r="EH628" s="250"/>
      <c r="EI628" s="250"/>
      <c r="EJ628" s="250"/>
      <c r="EK628" s="250"/>
      <c r="EL628" s="250"/>
      <c r="EM628" s="250"/>
      <c r="EN628" s="250"/>
      <c r="EO628" s="250"/>
      <c r="EP628" s="250"/>
      <c r="EQ628" s="250"/>
      <c r="ER628" s="250"/>
      <c r="ES628" s="250"/>
      <c r="ET628" s="250"/>
      <c r="EU628" s="250"/>
      <c r="EV628" s="250"/>
      <c r="EW628" s="250"/>
      <c r="EX628" s="250"/>
      <c r="EY628" s="250"/>
      <c r="EZ628" s="250"/>
      <c r="FA628" s="250"/>
      <c r="FB628" s="250"/>
      <c r="FC628" s="250"/>
      <c r="FD628" s="250"/>
      <c r="FE628" s="250"/>
      <c r="FF628" s="250"/>
      <c r="FG628" s="250"/>
      <c r="FH628" s="250"/>
      <c r="FI628" s="250"/>
      <c r="FJ628" s="250"/>
      <c r="FK628" s="250"/>
      <c r="FL628" s="250"/>
      <c r="FM628" s="250"/>
      <c r="FN628" s="250"/>
      <c r="FO628" s="250"/>
      <c r="FP628" s="250"/>
      <c r="FQ628" s="250"/>
      <c r="FR628" s="250"/>
      <c r="FS628" s="250"/>
      <c r="FT628" s="250"/>
      <c r="FU628" s="250"/>
      <c r="FV628" s="250"/>
      <c r="FW628" s="250"/>
      <c r="FX628" s="250"/>
      <c r="FY628" s="250"/>
      <c r="FZ628" s="250"/>
      <c r="GA628" s="250"/>
      <c r="GB628" s="250"/>
      <c r="GC628" s="250"/>
      <c r="GD628" s="250"/>
      <c r="GE628" s="250"/>
      <c r="GF628" s="250"/>
      <c r="GG628" s="250"/>
      <c r="GH628" s="250"/>
      <c r="GI628" s="250"/>
      <c r="GJ628" s="250"/>
      <c r="GK628" s="250"/>
      <c r="GL628" s="250"/>
      <c r="GM628" s="250"/>
      <c r="GN628" s="250"/>
      <c r="GO628" s="250"/>
      <c r="GP628" s="250"/>
      <c r="GQ628" s="250"/>
      <c r="GR628" s="250"/>
      <c r="GS628" s="250"/>
      <c r="GT628" s="250"/>
      <c r="GU628" s="250"/>
      <c r="GV628" s="250"/>
      <c r="GW628" s="250"/>
      <c r="GX628" s="250"/>
      <c r="GY628" s="250"/>
      <c r="GZ628" s="250"/>
      <c r="HA628" s="250"/>
      <c r="HB628" s="250"/>
      <c r="HC628" s="250"/>
      <c r="HD628" s="250"/>
      <c r="HE628" s="250"/>
      <c r="HF628" s="250"/>
      <c r="HG628" s="250"/>
      <c r="HH628" s="250"/>
      <c r="HI628" s="250"/>
      <c r="HJ628" s="250"/>
      <c r="HK628" s="250"/>
      <c r="HL628" s="250"/>
      <c r="HM628" s="250"/>
      <c r="HN628" s="250"/>
      <c r="HO628" s="250"/>
      <c r="HP628" s="250"/>
      <c r="HQ628" s="250"/>
      <c r="HR628" s="250"/>
      <c r="HS628" s="250"/>
      <c r="HT628" s="250"/>
      <c r="HU628" s="250"/>
      <c r="HV628" s="250"/>
      <c r="HW628" s="250"/>
      <c r="HX628" s="250"/>
      <c r="HY628" s="250"/>
      <c r="HZ628" s="250"/>
      <c r="IA628" s="250"/>
      <c r="IB628" s="250"/>
      <c r="IC628" s="250"/>
      <c r="ID628" s="250"/>
      <c r="IE628" s="250"/>
      <c r="IF628" s="250"/>
      <c r="IG628" s="250"/>
      <c r="IH628" s="250"/>
      <c r="II628" s="250"/>
      <c r="IJ628" s="250"/>
      <c r="IK628" s="250"/>
      <c r="IL628" s="250"/>
      <c r="IM628" s="250"/>
      <c r="IN628" s="250"/>
      <c r="IO628" s="250"/>
      <c r="IP628" s="250"/>
      <c r="IQ628" s="250"/>
      <c r="IR628" s="250"/>
      <c r="IS628" s="250"/>
      <c r="IT628" s="250"/>
      <c r="IU628" s="250"/>
      <c r="IV628" s="250"/>
      <c r="IW628" s="250"/>
      <c r="IX628" s="250"/>
      <c r="IY628" s="250"/>
      <c r="IZ628" s="250"/>
      <c r="JA628" s="250"/>
      <c r="JB628" s="250"/>
      <c r="JC628" s="250"/>
      <c r="JD628" s="250"/>
      <c r="JE628" s="250"/>
      <c r="JF628" s="250"/>
      <c r="JG628" s="250"/>
      <c r="JH628" s="250"/>
      <c r="JI628" s="250"/>
      <c r="JJ628" s="250"/>
      <c r="JK628" s="250"/>
      <c r="JL628" s="250"/>
      <c r="JM628" s="250"/>
      <c r="JN628" s="250"/>
      <c r="JO628" s="250"/>
      <c r="JP628" s="250"/>
      <c r="JQ628" s="250"/>
      <c r="JR628" s="250"/>
      <c r="JS628" s="250"/>
      <c r="JT628" s="250"/>
      <c r="JU628" s="250"/>
      <c r="JV628" s="250"/>
      <c r="JW628" s="250"/>
      <c r="JX628" s="250"/>
      <c r="JY628" s="250"/>
      <c r="JZ628" s="250"/>
      <c r="KA628" s="250"/>
      <c r="KB628" s="250"/>
      <c r="KC628" s="250"/>
      <c r="KD628" s="250"/>
      <c r="KE628" s="250"/>
      <c r="KF628" s="250"/>
      <c r="KG628" s="250"/>
      <c r="KH628" s="250"/>
      <c r="KI628" s="250"/>
      <c r="KJ628" s="250"/>
      <c r="KK628" s="250"/>
      <c r="KL628" s="250"/>
      <c r="KM628" s="250"/>
      <c r="KN628" s="250"/>
      <c r="KO628" s="250"/>
      <c r="KP628" s="250"/>
      <c r="KQ628" s="250"/>
      <c r="KR628" s="250"/>
      <c r="KS628" s="250"/>
      <c r="KT628" s="250"/>
      <c r="KU628" s="250"/>
      <c r="KV628" s="250"/>
      <c r="KW628" s="250"/>
      <c r="KX628" s="250"/>
      <c r="KY628" s="250"/>
      <c r="KZ628" s="250"/>
      <c r="LA628" s="250"/>
      <c r="LB628" s="250"/>
      <c r="LC628" s="250"/>
      <c r="LD628" s="250"/>
      <c r="LE628" s="250"/>
      <c r="LF628" s="250"/>
      <c r="LG628" s="250"/>
      <c r="LH628" s="250"/>
      <c r="LI628" s="250"/>
      <c r="LJ628" s="250"/>
      <c r="LK628" s="250"/>
      <c r="LL628" s="250"/>
      <c r="LM628" s="250"/>
      <c r="LN628" s="250"/>
      <c r="LO628" s="250"/>
      <c r="LP628" s="250"/>
      <c r="LQ628" s="250"/>
      <c r="LR628" s="250"/>
      <c r="LS628" s="250"/>
      <c r="LT628" s="250"/>
      <c r="LU628" s="250"/>
      <c r="LV628" s="250"/>
      <c r="LW628" s="250"/>
      <c r="LX628" s="250"/>
      <c r="LY628" s="250"/>
      <c r="LZ628" s="250"/>
      <c r="MA628" s="250"/>
      <c r="MB628" s="250"/>
      <c r="MC628" s="250"/>
      <c r="MD628" s="250"/>
      <c r="ME628" s="250"/>
      <c r="MF628" s="250"/>
      <c r="MG628" s="250"/>
      <c r="MH628" s="250"/>
      <c r="MI628" s="250"/>
      <c r="MJ628" s="250"/>
      <c r="MK628" s="250"/>
      <c r="ML628" s="250"/>
      <c r="MM628" s="250"/>
      <c r="MN628" s="250"/>
      <c r="MO628" s="250"/>
      <c r="MP628" s="250"/>
      <c r="MQ628" s="250"/>
      <c r="MR628" s="250"/>
      <c r="MS628" s="250"/>
      <c r="MT628" s="250"/>
      <c r="MU628" s="250"/>
      <c r="MV628" s="250"/>
      <c r="MW628" s="250"/>
      <c r="MX628" s="250"/>
      <c r="MY628" s="250"/>
      <c r="MZ628" s="250"/>
      <c r="NA628" s="250"/>
      <c r="NB628" s="250"/>
      <c r="NC628" s="250"/>
      <c r="ND628" s="250"/>
      <c r="NE628" s="250"/>
      <c r="NF628" s="250"/>
      <c r="NG628" s="250"/>
      <c r="NH628" s="250"/>
      <c r="NI628" s="250"/>
      <c r="NJ628" s="250"/>
      <c r="NK628" s="250"/>
      <c r="NL628" s="250"/>
      <c r="NM628" s="250"/>
      <c r="NN628" s="250"/>
      <c r="NO628" s="250"/>
      <c r="NP628" s="250"/>
      <c r="NQ628" s="250"/>
      <c r="NR628" s="250"/>
      <c r="NS628" s="250"/>
      <c r="NT628" s="250"/>
      <c r="NU628" s="250"/>
      <c r="NV628" s="250"/>
      <c r="NW628" s="250"/>
      <c r="NX628" s="250"/>
      <c r="NY628" s="250"/>
      <c r="NZ628" s="250"/>
      <c r="OA628" s="250"/>
      <c r="OB628" s="250"/>
      <c r="OC628" s="250"/>
      <c r="OD628" s="250"/>
      <c r="OE628" s="250"/>
      <c r="OF628" s="250"/>
      <c r="OG628" s="250"/>
      <c r="OH628" s="250"/>
      <c r="OI628" s="250"/>
      <c r="OJ628" s="250"/>
      <c r="OK628" s="250"/>
      <c r="OL628" s="250"/>
      <c r="OM628" s="250"/>
      <c r="ON628" s="250"/>
      <c r="OO628" s="250"/>
      <c r="OP628" s="250"/>
      <c r="OQ628" s="250"/>
      <c r="OR628" s="250"/>
      <c r="OS628" s="250"/>
      <c r="OT628" s="250"/>
      <c r="OU628" s="250"/>
      <c r="OV628" s="250"/>
      <c r="OW628" s="250"/>
      <c r="OX628" s="250"/>
      <c r="OY628" s="250"/>
      <c r="OZ628" s="250"/>
      <c r="PA628" s="250"/>
      <c r="PB628" s="250"/>
      <c r="PC628" s="250"/>
      <c r="PD628" s="250"/>
      <c r="PE628" s="250"/>
      <c r="PF628" s="250"/>
      <c r="PG628" s="250"/>
      <c r="PH628" s="250"/>
      <c r="PI628" s="250"/>
      <c r="PJ628" s="250"/>
      <c r="PK628" s="250"/>
      <c r="PL628" s="250"/>
      <c r="PM628" s="250"/>
      <c r="PN628" s="250"/>
      <c r="PO628" s="250"/>
      <c r="PP628" s="250"/>
      <c r="PQ628" s="250"/>
      <c r="PR628" s="250"/>
      <c r="PS628" s="250"/>
      <c r="PT628" s="250"/>
      <c r="PU628" s="250"/>
      <c r="PV628" s="250"/>
      <c r="PW628" s="250"/>
      <c r="PX628" s="250"/>
      <c r="PY628" s="250"/>
      <c r="PZ628" s="250"/>
      <c r="QA628" s="250"/>
      <c r="QB628" s="250"/>
      <c r="QC628" s="250"/>
      <c r="QD628" s="250"/>
      <c r="QE628" s="250"/>
      <c r="QF628" s="250"/>
      <c r="QG628" s="250"/>
      <c r="QH628" s="250"/>
      <c r="QI628" s="250"/>
      <c r="QJ628" s="250"/>
      <c r="QK628" s="250"/>
      <c r="QL628" s="250"/>
      <c r="QM628" s="250"/>
      <c r="QN628" s="250"/>
      <c r="QO628" s="250"/>
      <c r="QP628" s="250"/>
      <c r="QQ628" s="250"/>
      <c r="QR628" s="250"/>
      <c r="QS628" s="250"/>
      <c r="QT628" s="250"/>
      <c r="QU628" s="250"/>
      <c r="QV628" s="250"/>
      <c r="QW628" s="250"/>
      <c r="QX628" s="250"/>
      <c r="QY628" s="250"/>
      <c r="QZ628" s="250"/>
      <c r="RA628" s="250"/>
      <c r="RB628" s="250"/>
      <c r="RC628" s="250"/>
      <c r="RD628" s="250"/>
      <c r="RE628" s="250"/>
      <c r="RF628" s="250"/>
      <c r="RG628" s="250"/>
      <c r="RH628" s="250"/>
      <c r="RI628" s="250"/>
      <c r="RJ628" s="250"/>
      <c r="RK628" s="250"/>
      <c r="RL628" s="250"/>
      <c r="RM628" s="250"/>
      <c r="RN628" s="250"/>
      <c r="RO628" s="250"/>
      <c r="RP628" s="250"/>
      <c r="RQ628" s="250"/>
      <c r="RR628" s="250"/>
      <c r="RS628" s="250"/>
      <c r="RT628" s="250"/>
      <c r="RU628" s="250"/>
      <c r="RV628" s="250"/>
      <c r="RW628" s="250"/>
      <c r="RX628" s="250"/>
      <c r="RY628" s="250"/>
      <c r="RZ628" s="250"/>
      <c r="SA628" s="250"/>
      <c r="SB628" s="250"/>
      <c r="SC628" s="250"/>
      <c r="SD628" s="250"/>
      <c r="SE628" s="250"/>
      <c r="SF628" s="250"/>
      <c r="SG628" s="250"/>
      <c r="SH628" s="250"/>
      <c r="SI628" s="250"/>
      <c r="SJ628" s="250"/>
      <c r="SK628" s="250"/>
      <c r="SL628" s="250"/>
      <c r="SM628" s="250"/>
      <c r="SN628" s="250"/>
      <c r="SO628" s="250"/>
      <c r="SP628" s="250"/>
      <c r="SQ628" s="250"/>
      <c r="SR628" s="250"/>
      <c r="SS628" s="250"/>
      <c r="ST628" s="250"/>
      <c r="SU628" s="250"/>
      <c r="SV628" s="250"/>
      <c r="SW628" s="250"/>
      <c r="SX628" s="250"/>
      <c r="SY628" s="250"/>
      <c r="SZ628" s="250"/>
      <c r="TA628" s="250"/>
      <c r="TB628" s="250"/>
      <c r="TC628" s="250"/>
      <c r="TD628" s="250"/>
      <c r="TE628" s="250"/>
      <c r="TF628" s="250"/>
      <c r="TG628" s="250"/>
      <c r="TH628" s="250"/>
      <c r="TI628" s="250"/>
      <c r="TJ628" s="250"/>
      <c r="TK628" s="250"/>
      <c r="TL628" s="250"/>
      <c r="TM628" s="250"/>
      <c r="TN628" s="250"/>
      <c r="TO628" s="250"/>
      <c r="TP628" s="250"/>
      <c r="TQ628" s="250"/>
      <c r="TR628" s="250"/>
      <c r="TS628" s="250"/>
      <c r="TT628" s="250"/>
      <c r="TU628" s="250"/>
      <c r="TV628" s="250"/>
      <c r="TW628" s="250"/>
      <c r="TX628" s="250"/>
      <c r="TY628" s="250"/>
      <c r="TZ628" s="250"/>
      <c r="UA628" s="250"/>
      <c r="UB628" s="250"/>
      <c r="UC628" s="250"/>
      <c r="UD628" s="250"/>
      <c r="UE628" s="250"/>
      <c r="UF628" s="250"/>
      <c r="UG628" s="250"/>
      <c r="UH628" s="250"/>
      <c r="UI628" s="250"/>
      <c r="UJ628" s="250"/>
      <c r="UK628" s="250"/>
      <c r="UL628" s="250"/>
      <c r="UM628" s="250"/>
      <c r="UN628" s="250"/>
      <c r="UO628" s="250"/>
      <c r="UP628" s="250"/>
      <c r="UQ628" s="250"/>
      <c r="UR628" s="250"/>
      <c r="US628" s="250"/>
      <c r="UT628" s="250"/>
      <c r="UU628" s="250"/>
      <c r="UV628" s="250"/>
      <c r="UW628" s="250"/>
      <c r="UX628" s="250"/>
      <c r="UY628" s="250"/>
      <c r="UZ628" s="250"/>
      <c r="VA628" s="250"/>
      <c r="VB628" s="250"/>
      <c r="VC628" s="250"/>
      <c r="VD628" s="250"/>
      <c r="VE628" s="250"/>
      <c r="VF628" s="250"/>
      <c r="VG628" s="250"/>
      <c r="VH628" s="250"/>
      <c r="VI628" s="250"/>
      <c r="VJ628" s="250"/>
      <c r="VK628" s="250"/>
      <c r="VL628" s="250"/>
      <c r="VM628" s="250"/>
      <c r="VN628" s="250"/>
      <c r="VO628" s="250"/>
      <c r="VP628" s="250"/>
      <c r="VQ628" s="250"/>
      <c r="VR628" s="250"/>
      <c r="VS628" s="250"/>
      <c r="VT628" s="250"/>
      <c r="VU628" s="250"/>
      <c r="VV628" s="250"/>
      <c r="VW628" s="250"/>
      <c r="VX628" s="250"/>
      <c r="VY628" s="250"/>
      <c r="VZ628" s="250"/>
      <c r="WA628" s="250"/>
      <c r="WB628" s="250"/>
      <c r="WC628" s="250"/>
      <c r="WD628" s="250"/>
      <c r="WE628" s="250"/>
      <c r="WF628" s="250"/>
      <c r="WG628" s="250"/>
      <c r="WH628" s="250"/>
      <c r="WI628" s="250"/>
      <c r="WJ628" s="250"/>
      <c r="WK628" s="250"/>
      <c r="WL628" s="250"/>
      <c r="WM628" s="250"/>
      <c r="WN628" s="250"/>
      <c r="WO628" s="250"/>
      <c r="WP628" s="250"/>
      <c r="WQ628" s="250"/>
      <c r="WR628" s="250"/>
      <c r="WS628" s="250"/>
      <c r="WT628" s="250"/>
      <c r="WU628" s="250"/>
      <c r="WV628" s="250"/>
      <c r="WW628" s="250"/>
      <c r="WX628" s="250"/>
      <c r="WY628" s="250"/>
      <c r="WZ628" s="250"/>
      <c r="XA628" s="250"/>
      <c r="XB628" s="250"/>
      <c r="XC628" s="250"/>
      <c r="XD628" s="250"/>
      <c r="XE628" s="250"/>
      <c r="XF628" s="250"/>
      <c r="XG628" s="250"/>
      <c r="XH628" s="250"/>
      <c r="XI628" s="250"/>
      <c r="XJ628" s="250"/>
      <c r="XK628" s="250"/>
      <c r="XL628" s="250"/>
      <c r="XM628" s="250"/>
      <c r="XN628" s="250"/>
      <c r="XO628" s="250"/>
      <c r="XP628" s="250"/>
      <c r="XQ628" s="250"/>
      <c r="XR628" s="250"/>
      <c r="XS628" s="250"/>
      <c r="XT628" s="250"/>
      <c r="XU628" s="250"/>
      <c r="XV628" s="250"/>
      <c r="XW628" s="250"/>
      <c r="XX628" s="250"/>
      <c r="XY628" s="250"/>
      <c r="XZ628" s="250"/>
      <c r="YA628" s="250"/>
      <c r="YB628" s="250"/>
      <c r="YC628" s="250"/>
      <c r="YD628" s="250"/>
      <c r="YE628" s="250"/>
      <c r="YF628" s="250"/>
      <c r="YG628" s="250"/>
      <c r="YH628" s="250"/>
      <c r="YI628" s="250"/>
      <c r="YJ628" s="250"/>
      <c r="YK628" s="250"/>
      <c r="YL628" s="250"/>
      <c r="YM628" s="250"/>
      <c r="YN628" s="250"/>
      <c r="YO628" s="250"/>
      <c r="YP628" s="250"/>
      <c r="YQ628" s="250"/>
      <c r="YR628" s="250"/>
      <c r="YS628" s="250"/>
      <c r="YT628" s="250"/>
      <c r="YU628" s="250"/>
      <c r="YV628" s="250"/>
      <c r="YW628" s="250"/>
      <c r="YX628" s="250"/>
      <c r="YY628" s="250"/>
      <c r="YZ628" s="250"/>
      <c r="ZA628" s="250"/>
      <c r="ZB628" s="250"/>
      <c r="ZC628" s="250"/>
      <c r="ZD628" s="250"/>
      <c r="ZE628" s="250"/>
      <c r="ZF628" s="250"/>
      <c r="ZG628" s="250"/>
      <c r="ZH628" s="250"/>
      <c r="ZI628" s="250"/>
      <c r="ZJ628" s="250"/>
      <c r="ZK628" s="250"/>
      <c r="ZL628" s="250"/>
      <c r="ZM628" s="250"/>
      <c r="ZN628" s="250"/>
      <c r="ZO628" s="250"/>
      <c r="ZP628" s="250"/>
      <c r="ZQ628" s="250"/>
      <c r="ZR628" s="250"/>
      <c r="ZS628" s="250"/>
      <c r="ZT628" s="250"/>
      <c r="ZU628" s="250"/>
      <c r="ZV628" s="250"/>
      <c r="ZW628" s="250"/>
      <c r="ZX628" s="250"/>
      <c r="ZY628" s="250"/>
      <c r="ZZ628" s="250"/>
      <c r="AAA628" s="250"/>
      <c r="AAB628" s="250"/>
      <c r="AAC628" s="250"/>
      <c r="AAD628" s="250"/>
      <c r="AAE628" s="250"/>
      <c r="AAF628" s="250"/>
      <c r="AAG628" s="250"/>
      <c r="AAH628" s="250"/>
      <c r="AAI628" s="250"/>
      <c r="AAJ628" s="250"/>
      <c r="AAK628" s="250"/>
      <c r="AAL628" s="250"/>
      <c r="AAM628" s="250"/>
      <c r="AAN628" s="250"/>
      <c r="AAO628" s="250"/>
      <c r="AAP628" s="250"/>
      <c r="AAQ628" s="250"/>
      <c r="AAR628" s="250"/>
      <c r="AAS628" s="250"/>
      <c r="AAT628" s="250"/>
      <c r="AAU628" s="250"/>
      <c r="AAV628" s="250"/>
      <c r="AAW628" s="250"/>
      <c r="AAX628" s="250"/>
      <c r="AAY628" s="250"/>
      <c r="AAZ628" s="250"/>
      <c r="ABA628" s="250"/>
      <c r="ABB628" s="250"/>
      <c r="ABC628" s="250"/>
      <c r="ABD628" s="250"/>
      <c r="ABE628" s="250"/>
      <c r="ABF628" s="250"/>
      <c r="ABG628" s="250"/>
      <c r="ABH628" s="250"/>
      <c r="ABI628" s="250"/>
      <c r="ABJ628" s="250"/>
      <c r="ABK628" s="250"/>
      <c r="ABL628" s="250"/>
      <c r="ABM628" s="250"/>
      <c r="ABN628" s="250"/>
      <c r="ABO628" s="250"/>
      <c r="ABP628" s="250"/>
      <c r="ABQ628" s="250"/>
      <c r="ABR628" s="250"/>
      <c r="ABS628" s="250"/>
      <c r="ABT628" s="250"/>
      <c r="ABU628" s="250"/>
      <c r="ABV628" s="250"/>
      <c r="ABW628" s="250"/>
      <c r="ABX628" s="250"/>
      <c r="ABY628" s="250"/>
      <c r="ABZ628" s="250"/>
      <c r="ACA628" s="250"/>
      <c r="ACB628" s="250"/>
      <c r="ACC628" s="250"/>
      <c r="ACD628" s="250"/>
      <c r="ACE628" s="250"/>
      <c r="ACF628" s="250"/>
      <c r="ACG628" s="250"/>
      <c r="ACH628" s="250"/>
      <c r="ACI628" s="250"/>
      <c r="ACJ628" s="250"/>
      <c r="ACK628" s="250"/>
      <c r="ACL628" s="250"/>
      <c r="ACM628" s="250"/>
      <c r="ACN628" s="250"/>
      <c r="ACO628" s="250"/>
      <c r="ACP628" s="250"/>
      <c r="ACQ628" s="250"/>
      <c r="ACR628" s="250"/>
      <c r="ACS628" s="250"/>
      <c r="ACT628" s="250"/>
      <c r="ACU628" s="250"/>
      <c r="ACV628" s="250"/>
      <c r="ACW628" s="250"/>
      <c r="ACX628" s="250"/>
      <c r="ACY628" s="250"/>
      <c r="ACZ628" s="250"/>
      <c r="ADA628" s="250"/>
      <c r="ADB628" s="250"/>
      <c r="ADC628" s="250"/>
      <c r="ADD628" s="250"/>
      <c r="ADE628" s="250"/>
      <c r="ADF628" s="250"/>
      <c r="ADG628" s="250"/>
      <c r="ADH628" s="250"/>
      <c r="ADI628" s="250"/>
      <c r="ADJ628" s="250"/>
      <c r="ADK628" s="250"/>
      <c r="ADL628" s="250"/>
      <c r="ADM628" s="250"/>
      <c r="ADN628" s="250"/>
      <c r="ADO628" s="250"/>
      <c r="ADP628" s="250"/>
      <c r="ADQ628" s="250"/>
      <c r="ADR628" s="250"/>
      <c r="ADS628" s="250"/>
      <c r="ADT628" s="250"/>
      <c r="ADU628" s="250"/>
      <c r="ADV628" s="250"/>
      <c r="ADW628" s="250"/>
      <c r="ADX628" s="250"/>
      <c r="ADY628" s="250"/>
      <c r="ADZ628" s="250"/>
      <c r="AEA628" s="250"/>
      <c r="AEB628" s="250"/>
      <c r="AEC628" s="250"/>
      <c r="AED628" s="250"/>
      <c r="AEE628" s="250"/>
      <c r="AEF628" s="250"/>
      <c r="AEG628" s="250"/>
      <c r="AEH628" s="250"/>
      <c r="AEI628" s="250"/>
      <c r="AEJ628" s="250"/>
      <c r="AEK628" s="250"/>
      <c r="AEL628" s="250"/>
      <c r="AEM628" s="250"/>
      <c r="AEN628" s="250"/>
      <c r="AEO628" s="250"/>
      <c r="AEP628" s="250"/>
      <c r="AEQ628" s="250"/>
      <c r="AER628" s="250"/>
      <c r="AES628" s="250"/>
      <c r="AET628" s="250"/>
      <c r="AEU628" s="250"/>
      <c r="AEV628" s="250"/>
      <c r="AEW628" s="250"/>
      <c r="AEX628" s="250"/>
      <c r="AEY628" s="250"/>
      <c r="AEZ628" s="250"/>
      <c r="AFA628" s="250"/>
      <c r="AFB628" s="250"/>
      <c r="AFC628" s="250"/>
      <c r="AFD628" s="250"/>
      <c r="AFE628" s="250"/>
      <c r="AFF628" s="250"/>
      <c r="AFG628" s="250"/>
      <c r="AFH628" s="250"/>
      <c r="AFI628" s="250"/>
      <c r="AFJ628" s="250"/>
      <c r="AFK628" s="250"/>
      <c r="AFL628" s="250"/>
      <c r="AFM628" s="250"/>
      <c r="AFN628" s="250"/>
      <c r="AFO628" s="250"/>
      <c r="AFP628" s="250"/>
      <c r="AFQ628" s="250"/>
      <c r="AFR628" s="250"/>
      <c r="AFS628" s="250"/>
      <c r="AFT628" s="250"/>
      <c r="AFU628" s="250"/>
      <c r="AFV628" s="250"/>
      <c r="AFW628" s="250"/>
      <c r="AFX628" s="250"/>
      <c r="AFY628" s="250"/>
      <c r="AFZ628" s="250"/>
      <c r="AGA628" s="250"/>
      <c r="AGB628" s="250"/>
      <c r="AGC628" s="250"/>
      <c r="AGD628" s="250"/>
      <c r="AGE628" s="250"/>
      <c r="AGF628" s="250"/>
      <c r="AGG628" s="250"/>
      <c r="AGH628" s="250"/>
      <c r="AGI628" s="250"/>
      <c r="AGJ628" s="250"/>
      <c r="AGK628" s="250"/>
      <c r="AGL628" s="250"/>
      <c r="AGM628" s="250"/>
      <c r="AGN628" s="250"/>
      <c r="AGO628" s="250"/>
      <c r="AGP628" s="250"/>
      <c r="AGQ628" s="250"/>
      <c r="AGR628" s="250"/>
      <c r="AGS628" s="250"/>
      <c r="AGT628" s="250"/>
      <c r="AGU628" s="250"/>
      <c r="AGV628" s="250"/>
      <c r="AGW628" s="250"/>
      <c r="AGX628" s="250"/>
      <c r="AGY628" s="250"/>
      <c r="AGZ628" s="250"/>
      <c r="AHA628" s="250"/>
      <c r="AHB628" s="250"/>
      <c r="AHC628" s="250"/>
      <c r="AHD628" s="250"/>
      <c r="AHE628" s="250"/>
      <c r="AHF628" s="250"/>
      <c r="AHG628" s="250"/>
      <c r="AHH628" s="250"/>
      <c r="AHI628" s="250"/>
      <c r="AHJ628" s="250"/>
      <c r="AHK628" s="250"/>
      <c r="AHL628" s="250"/>
      <c r="AHM628" s="250"/>
      <c r="AHN628" s="250"/>
      <c r="AHO628" s="250"/>
      <c r="AHP628" s="250"/>
      <c r="AHQ628" s="250"/>
      <c r="AHR628" s="250"/>
      <c r="AHS628" s="250"/>
      <c r="AHT628" s="250"/>
      <c r="AHU628" s="250"/>
      <c r="AHV628" s="250"/>
      <c r="AHW628" s="250"/>
      <c r="AHX628" s="250"/>
      <c r="AHY628" s="250"/>
      <c r="AHZ628" s="250"/>
      <c r="AIA628" s="250"/>
      <c r="AIB628" s="250"/>
      <c r="AIC628" s="250"/>
      <c r="AID628" s="250"/>
      <c r="AIE628" s="250"/>
      <c r="AIF628" s="250"/>
      <c r="AIG628" s="250"/>
      <c r="AIH628" s="250"/>
      <c r="AII628" s="250"/>
      <c r="AIJ628" s="250"/>
      <c r="AIK628" s="250"/>
      <c r="AIL628" s="250"/>
      <c r="AIM628" s="250"/>
      <c r="AIN628" s="250"/>
      <c r="AIO628" s="250"/>
      <c r="AIP628" s="250"/>
      <c r="AIQ628" s="250"/>
      <c r="AIR628" s="250"/>
      <c r="AIS628" s="250"/>
      <c r="AIT628" s="250"/>
      <c r="AIU628" s="250"/>
      <c r="AIV628" s="250"/>
      <c r="AIW628" s="250"/>
      <c r="AIX628" s="250"/>
      <c r="AIY628" s="250"/>
      <c r="AIZ628" s="250"/>
      <c r="AJA628" s="250"/>
      <c r="AJB628" s="250"/>
      <c r="AJC628" s="250"/>
      <c r="AJD628" s="250"/>
      <c r="AJE628" s="250"/>
      <c r="AJF628" s="250"/>
      <c r="AJG628" s="250"/>
      <c r="AJH628" s="250"/>
      <c r="AJI628" s="250"/>
      <c r="AJJ628" s="250"/>
      <c r="AJK628" s="250"/>
      <c r="AJL628" s="250"/>
      <c r="AJM628" s="250"/>
      <c r="AJN628" s="250"/>
      <c r="AJO628" s="250"/>
      <c r="AJP628" s="250"/>
      <c r="AJQ628" s="250"/>
      <c r="AJR628" s="250"/>
      <c r="AJS628" s="250"/>
      <c r="AJT628" s="250"/>
      <c r="AJU628" s="250"/>
      <c r="AJV628" s="250"/>
      <c r="AJW628" s="250"/>
      <c r="AJX628" s="250"/>
      <c r="AJY628" s="250"/>
      <c r="AJZ628" s="250"/>
      <c r="AKA628" s="250"/>
      <c r="AKB628" s="250"/>
      <c r="AKC628" s="250"/>
      <c r="AKD628" s="250"/>
      <c r="AKE628" s="250"/>
      <c r="AKF628" s="250"/>
      <c r="AKG628" s="250"/>
      <c r="AKH628" s="250"/>
      <c r="AKI628" s="250"/>
      <c r="AKJ628" s="250"/>
      <c r="AKK628" s="250"/>
      <c r="AKL628" s="250"/>
      <c r="AKM628" s="250"/>
      <c r="AKN628" s="250"/>
      <c r="AKO628" s="250"/>
      <c r="AKP628" s="250"/>
      <c r="AKQ628" s="250"/>
      <c r="AKR628" s="250"/>
      <c r="AKS628" s="250"/>
      <c r="AKT628" s="250"/>
      <c r="AKU628" s="250"/>
      <c r="AKV628" s="250"/>
      <c r="AKW628" s="250"/>
      <c r="AKX628" s="250"/>
      <c r="AKY628" s="250"/>
      <c r="AKZ628" s="250"/>
      <c r="ALA628" s="250"/>
      <c r="ALB628" s="250"/>
      <c r="ALC628" s="250"/>
      <c r="ALD628" s="250"/>
    </row>
    <row r="629" spans="1:992" s="5" customFormat="1" ht="22.5" customHeight="1">
      <c r="A629" s="2415"/>
      <c r="B629" s="2387"/>
      <c r="C629" s="2467"/>
      <c r="D629" s="722" t="s">
        <v>305</v>
      </c>
      <c r="E629" s="271">
        <f t="shared" si="11"/>
        <v>0</v>
      </c>
      <c r="F629" s="969">
        <f t="shared" si="11"/>
        <v>0</v>
      </c>
      <c r="G629" s="2406"/>
      <c r="H629" s="712"/>
      <c r="I629" s="712"/>
      <c r="J629" s="712"/>
      <c r="K629" s="712"/>
      <c r="L629" s="2803"/>
      <c r="M629" s="580"/>
      <c r="N629" s="250"/>
      <c r="O629" s="250"/>
      <c r="P629" s="250"/>
      <c r="Q629" s="250"/>
      <c r="R629" s="250"/>
      <c r="S629" s="250"/>
      <c r="T629" s="250"/>
      <c r="U629" s="250"/>
      <c r="V629" s="250"/>
      <c r="W629" s="250"/>
      <c r="X629" s="250"/>
      <c r="Y629" s="250"/>
      <c r="Z629" s="250"/>
      <c r="AA629" s="250"/>
      <c r="AB629" s="250"/>
      <c r="AC629" s="250"/>
      <c r="AD629" s="250"/>
      <c r="AE629" s="250"/>
      <c r="AF629" s="250"/>
      <c r="AG629" s="250"/>
      <c r="AH629" s="250"/>
      <c r="AI629" s="250"/>
      <c r="AJ629" s="250"/>
      <c r="AK629" s="250"/>
      <c r="AL629" s="250"/>
      <c r="AM629" s="250"/>
      <c r="AN629" s="250"/>
      <c r="AO629" s="250"/>
      <c r="AP629" s="250"/>
      <c r="AQ629" s="250"/>
      <c r="AR629" s="250"/>
      <c r="AS629" s="250"/>
      <c r="AT629" s="250"/>
      <c r="AU629" s="250"/>
      <c r="AV629" s="250"/>
      <c r="AW629" s="250"/>
      <c r="AX629" s="250"/>
      <c r="AY629" s="250"/>
      <c r="AZ629" s="250"/>
      <c r="BA629" s="250"/>
      <c r="BB629" s="250"/>
      <c r="BC629" s="250"/>
      <c r="BD629" s="250"/>
      <c r="BE629" s="250"/>
      <c r="BF629" s="250"/>
      <c r="BG629" s="250"/>
      <c r="BH629" s="250"/>
      <c r="BI629" s="250"/>
      <c r="BJ629" s="250"/>
      <c r="BK629" s="250"/>
      <c r="BL629" s="250"/>
      <c r="BM629" s="250"/>
      <c r="BN629" s="250"/>
      <c r="BO629" s="250"/>
      <c r="BP629" s="250"/>
      <c r="BQ629" s="250"/>
      <c r="BR629" s="250"/>
      <c r="BS629" s="250"/>
      <c r="BT629" s="250"/>
      <c r="BU629" s="250"/>
      <c r="BV629" s="250"/>
      <c r="BW629" s="250"/>
      <c r="BX629" s="250"/>
      <c r="BY629" s="250"/>
      <c r="BZ629" s="250"/>
      <c r="CA629" s="250"/>
      <c r="CB629" s="250"/>
      <c r="CC629" s="250"/>
      <c r="CD629" s="250"/>
      <c r="CE629" s="250"/>
      <c r="CF629" s="250"/>
      <c r="CG629" s="250"/>
      <c r="CH629" s="250"/>
      <c r="CI629" s="250"/>
      <c r="CJ629" s="250"/>
      <c r="CK629" s="250"/>
      <c r="CL629" s="250"/>
      <c r="CM629" s="250"/>
      <c r="CN629" s="250"/>
      <c r="CO629" s="250"/>
      <c r="CP629" s="250"/>
      <c r="CQ629" s="250"/>
      <c r="CR629" s="250"/>
      <c r="CS629" s="250"/>
      <c r="CT629" s="250"/>
      <c r="CU629" s="250"/>
      <c r="CV629" s="250"/>
      <c r="CW629" s="250"/>
      <c r="CX629" s="250"/>
      <c r="CY629" s="250"/>
      <c r="CZ629" s="250"/>
      <c r="DA629" s="250"/>
      <c r="DB629" s="250"/>
      <c r="DC629" s="250"/>
      <c r="DD629" s="250"/>
      <c r="DE629" s="250"/>
      <c r="DF629" s="250"/>
      <c r="DG629" s="250"/>
      <c r="DH629" s="250"/>
      <c r="DI629" s="250"/>
      <c r="DJ629" s="250"/>
      <c r="DK629" s="250"/>
      <c r="DL629" s="250"/>
      <c r="DM629" s="250"/>
      <c r="DN629" s="250"/>
      <c r="DO629" s="250"/>
      <c r="DP629" s="250"/>
      <c r="DQ629" s="250"/>
      <c r="DR629" s="250"/>
      <c r="DS629" s="250"/>
      <c r="DT629" s="250"/>
      <c r="DU629" s="250"/>
      <c r="DV629" s="250"/>
      <c r="DW629" s="250"/>
      <c r="DX629" s="250"/>
      <c r="DY629" s="250"/>
      <c r="DZ629" s="250"/>
      <c r="EA629" s="250"/>
      <c r="EB629" s="250"/>
      <c r="EC629" s="250"/>
      <c r="ED629" s="250"/>
      <c r="EE629" s="250"/>
      <c r="EF629" s="250"/>
      <c r="EG629" s="250"/>
      <c r="EH629" s="250"/>
      <c r="EI629" s="250"/>
      <c r="EJ629" s="250"/>
      <c r="EK629" s="250"/>
      <c r="EL629" s="250"/>
      <c r="EM629" s="250"/>
      <c r="EN629" s="250"/>
      <c r="EO629" s="250"/>
      <c r="EP629" s="250"/>
      <c r="EQ629" s="250"/>
      <c r="ER629" s="250"/>
      <c r="ES629" s="250"/>
      <c r="ET629" s="250"/>
      <c r="EU629" s="250"/>
      <c r="EV629" s="250"/>
      <c r="EW629" s="250"/>
      <c r="EX629" s="250"/>
      <c r="EY629" s="250"/>
      <c r="EZ629" s="250"/>
      <c r="FA629" s="250"/>
      <c r="FB629" s="250"/>
      <c r="FC629" s="250"/>
      <c r="FD629" s="250"/>
      <c r="FE629" s="250"/>
      <c r="FF629" s="250"/>
      <c r="FG629" s="250"/>
      <c r="FH629" s="250"/>
      <c r="FI629" s="250"/>
      <c r="FJ629" s="250"/>
      <c r="FK629" s="250"/>
      <c r="FL629" s="250"/>
      <c r="FM629" s="250"/>
      <c r="FN629" s="250"/>
      <c r="FO629" s="250"/>
      <c r="FP629" s="250"/>
      <c r="FQ629" s="250"/>
      <c r="FR629" s="250"/>
      <c r="FS629" s="250"/>
      <c r="FT629" s="250"/>
      <c r="FU629" s="250"/>
      <c r="FV629" s="250"/>
      <c r="FW629" s="250"/>
      <c r="FX629" s="250"/>
      <c r="FY629" s="250"/>
      <c r="FZ629" s="250"/>
      <c r="GA629" s="250"/>
      <c r="GB629" s="250"/>
      <c r="GC629" s="250"/>
      <c r="GD629" s="250"/>
      <c r="GE629" s="250"/>
      <c r="GF629" s="250"/>
      <c r="GG629" s="250"/>
      <c r="GH629" s="250"/>
      <c r="GI629" s="250"/>
      <c r="GJ629" s="250"/>
      <c r="GK629" s="250"/>
      <c r="GL629" s="250"/>
      <c r="GM629" s="250"/>
      <c r="GN629" s="250"/>
      <c r="GO629" s="250"/>
      <c r="GP629" s="250"/>
      <c r="GQ629" s="250"/>
      <c r="GR629" s="250"/>
      <c r="GS629" s="250"/>
      <c r="GT629" s="250"/>
      <c r="GU629" s="250"/>
      <c r="GV629" s="250"/>
      <c r="GW629" s="250"/>
      <c r="GX629" s="250"/>
      <c r="GY629" s="250"/>
      <c r="GZ629" s="250"/>
      <c r="HA629" s="250"/>
      <c r="HB629" s="250"/>
      <c r="HC629" s="250"/>
      <c r="HD629" s="250"/>
      <c r="HE629" s="250"/>
      <c r="HF629" s="250"/>
      <c r="HG629" s="250"/>
      <c r="HH629" s="250"/>
      <c r="HI629" s="250"/>
      <c r="HJ629" s="250"/>
      <c r="HK629" s="250"/>
      <c r="HL629" s="250"/>
      <c r="HM629" s="250"/>
      <c r="HN629" s="250"/>
      <c r="HO629" s="250"/>
      <c r="HP629" s="250"/>
      <c r="HQ629" s="250"/>
      <c r="HR629" s="250"/>
      <c r="HS629" s="250"/>
      <c r="HT629" s="250"/>
      <c r="HU629" s="250"/>
      <c r="HV629" s="250"/>
      <c r="HW629" s="250"/>
      <c r="HX629" s="250"/>
      <c r="HY629" s="250"/>
      <c r="HZ629" s="250"/>
      <c r="IA629" s="250"/>
      <c r="IB629" s="250"/>
      <c r="IC629" s="250"/>
      <c r="ID629" s="250"/>
      <c r="IE629" s="250"/>
      <c r="IF629" s="250"/>
      <c r="IG629" s="250"/>
      <c r="IH629" s="250"/>
      <c r="II629" s="250"/>
      <c r="IJ629" s="250"/>
      <c r="IK629" s="250"/>
      <c r="IL629" s="250"/>
      <c r="IM629" s="250"/>
      <c r="IN629" s="250"/>
      <c r="IO629" s="250"/>
      <c r="IP629" s="250"/>
      <c r="IQ629" s="250"/>
      <c r="IR629" s="250"/>
      <c r="IS629" s="250"/>
      <c r="IT629" s="250"/>
      <c r="IU629" s="250"/>
      <c r="IV629" s="250"/>
      <c r="IW629" s="250"/>
      <c r="IX629" s="250"/>
      <c r="IY629" s="250"/>
      <c r="IZ629" s="250"/>
      <c r="JA629" s="250"/>
      <c r="JB629" s="250"/>
      <c r="JC629" s="250"/>
      <c r="JD629" s="250"/>
      <c r="JE629" s="250"/>
      <c r="JF629" s="250"/>
      <c r="JG629" s="250"/>
      <c r="JH629" s="250"/>
      <c r="JI629" s="250"/>
      <c r="JJ629" s="250"/>
      <c r="JK629" s="250"/>
      <c r="JL629" s="250"/>
      <c r="JM629" s="250"/>
      <c r="JN629" s="250"/>
      <c r="JO629" s="250"/>
      <c r="JP629" s="250"/>
      <c r="JQ629" s="250"/>
      <c r="JR629" s="250"/>
      <c r="JS629" s="250"/>
      <c r="JT629" s="250"/>
      <c r="JU629" s="250"/>
      <c r="JV629" s="250"/>
      <c r="JW629" s="250"/>
      <c r="JX629" s="250"/>
      <c r="JY629" s="250"/>
      <c r="JZ629" s="250"/>
      <c r="KA629" s="250"/>
      <c r="KB629" s="250"/>
      <c r="KC629" s="250"/>
      <c r="KD629" s="250"/>
      <c r="KE629" s="250"/>
      <c r="KF629" s="250"/>
      <c r="KG629" s="250"/>
      <c r="KH629" s="250"/>
      <c r="KI629" s="250"/>
      <c r="KJ629" s="250"/>
      <c r="KK629" s="250"/>
      <c r="KL629" s="250"/>
      <c r="KM629" s="250"/>
      <c r="KN629" s="250"/>
      <c r="KO629" s="250"/>
      <c r="KP629" s="250"/>
      <c r="KQ629" s="250"/>
      <c r="KR629" s="250"/>
      <c r="KS629" s="250"/>
      <c r="KT629" s="250"/>
      <c r="KU629" s="250"/>
      <c r="KV629" s="250"/>
      <c r="KW629" s="250"/>
      <c r="KX629" s="250"/>
      <c r="KY629" s="250"/>
      <c r="KZ629" s="250"/>
      <c r="LA629" s="250"/>
      <c r="LB629" s="250"/>
      <c r="LC629" s="250"/>
      <c r="LD629" s="250"/>
      <c r="LE629" s="250"/>
      <c r="LF629" s="250"/>
      <c r="LG629" s="250"/>
      <c r="LH629" s="250"/>
      <c r="LI629" s="250"/>
      <c r="LJ629" s="250"/>
      <c r="LK629" s="250"/>
      <c r="LL629" s="250"/>
      <c r="LM629" s="250"/>
      <c r="LN629" s="250"/>
      <c r="LO629" s="250"/>
      <c r="LP629" s="250"/>
      <c r="LQ629" s="250"/>
      <c r="LR629" s="250"/>
      <c r="LS629" s="250"/>
      <c r="LT629" s="250"/>
      <c r="LU629" s="250"/>
      <c r="LV629" s="250"/>
      <c r="LW629" s="250"/>
      <c r="LX629" s="250"/>
      <c r="LY629" s="250"/>
      <c r="LZ629" s="250"/>
      <c r="MA629" s="250"/>
      <c r="MB629" s="250"/>
      <c r="MC629" s="250"/>
      <c r="MD629" s="250"/>
      <c r="ME629" s="250"/>
      <c r="MF629" s="250"/>
      <c r="MG629" s="250"/>
      <c r="MH629" s="250"/>
      <c r="MI629" s="250"/>
      <c r="MJ629" s="250"/>
      <c r="MK629" s="250"/>
      <c r="ML629" s="250"/>
      <c r="MM629" s="250"/>
      <c r="MN629" s="250"/>
      <c r="MO629" s="250"/>
      <c r="MP629" s="250"/>
      <c r="MQ629" s="250"/>
      <c r="MR629" s="250"/>
      <c r="MS629" s="250"/>
      <c r="MT629" s="250"/>
      <c r="MU629" s="250"/>
      <c r="MV629" s="250"/>
      <c r="MW629" s="250"/>
      <c r="MX629" s="250"/>
      <c r="MY629" s="250"/>
      <c r="MZ629" s="250"/>
      <c r="NA629" s="250"/>
      <c r="NB629" s="250"/>
      <c r="NC629" s="250"/>
      <c r="ND629" s="250"/>
      <c r="NE629" s="250"/>
      <c r="NF629" s="250"/>
      <c r="NG629" s="250"/>
      <c r="NH629" s="250"/>
      <c r="NI629" s="250"/>
      <c r="NJ629" s="250"/>
      <c r="NK629" s="250"/>
      <c r="NL629" s="250"/>
      <c r="NM629" s="250"/>
      <c r="NN629" s="250"/>
      <c r="NO629" s="250"/>
      <c r="NP629" s="250"/>
      <c r="NQ629" s="250"/>
      <c r="NR629" s="250"/>
      <c r="NS629" s="250"/>
      <c r="NT629" s="250"/>
      <c r="NU629" s="250"/>
      <c r="NV629" s="250"/>
      <c r="NW629" s="250"/>
      <c r="NX629" s="250"/>
      <c r="NY629" s="250"/>
      <c r="NZ629" s="250"/>
      <c r="OA629" s="250"/>
      <c r="OB629" s="250"/>
      <c r="OC629" s="250"/>
      <c r="OD629" s="250"/>
      <c r="OE629" s="250"/>
      <c r="OF629" s="250"/>
      <c r="OG629" s="250"/>
      <c r="OH629" s="250"/>
      <c r="OI629" s="250"/>
      <c r="OJ629" s="250"/>
      <c r="OK629" s="250"/>
      <c r="OL629" s="250"/>
      <c r="OM629" s="250"/>
      <c r="ON629" s="250"/>
      <c r="OO629" s="250"/>
      <c r="OP629" s="250"/>
      <c r="OQ629" s="250"/>
      <c r="OR629" s="250"/>
      <c r="OS629" s="250"/>
      <c r="OT629" s="250"/>
      <c r="OU629" s="250"/>
      <c r="OV629" s="250"/>
      <c r="OW629" s="250"/>
      <c r="OX629" s="250"/>
      <c r="OY629" s="250"/>
      <c r="OZ629" s="250"/>
      <c r="PA629" s="250"/>
      <c r="PB629" s="250"/>
      <c r="PC629" s="250"/>
      <c r="PD629" s="250"/>
      <c r="PE629" s="250"/>
      <c r="PF629" s="250"/>
      <c r="PG629" s="250"/>
      <c r="PH629" s="250"/>
      <c r="PI629" s="250"/>
      <c r="PJ629" s="250"/>
      <c r="PK629" s="250"/>
      <c r="PL629" s="250"/>
      <c r="PM629" s="250"/>
      <c r="PN629" s="250"/>
      <c r="PO629" s="250"/>
      <c r="PP629" s="250"/>
      <c r="PQ629" s="250"/>
      <c r="PR629" s="250"/>
      <c r="PS629" s="250"/>
      <c r="PT629" s="250"/>
      <c r="PU629" s="250"/>
      <c r="PV629" s="250"/>
      <c r="PW629" s="250"/>
      <c r="PX629" s="250"/>
      <c r="PY629" s="250"/>
      <c r="PZ629" s="250"/>
      <c r="QA629" s="250"/>
      <c r="QB629" s="250"/>
      <c r="QC629" s="250"/>
      <c r="QD629" s="250"/>
      <c r="QE629" s="250"/>
      <c r="QF629" s="250"/>
      <c r="QG629" s="250"/>
      <c r="QH629" s="250"/>
      <c r="QI629" s="250"/>
      <c r="QJ629" s="250"/>
      <c r="QK629" s="250"/>
      <c r="QL629" s="250"/>
      <c r="QM629" s="250"/>
      <c r="QN629" s="250"/>
      <c r="QO629" s="250"/>
      <c r="QP629" s="250"/>
      <c r="QQ629" s="250"/>
      <c r="QR629" s="250"/>
      <c r="QS629" s="250"/>
      <c r="QT629" s="250"/>
      <c r="QU629" s="250"/>
      <c r="QV629" s="250"/>
      <c r="QW629" s="250"/>
      <c r="QX629" s="250"/>
      <c r="QY629" s="250"/>
      <c r="QZ629" s="250"/>
      <c r="RA629" s="250"/>
      <c r="RB629" s="250"/>
      <c r="RC629" s="250"/>
      <c r="RD629" s="250"/>
      <c r="RE629" s="250"/>
      <c r="RF629" s="250"/>
      <c r="RG629" s="250"/>
      <c r="RH629" s="250"/>
      <c r="RI629" s="250"/>
      <c r="RJ629" s="250"/>
      <c r="RK629" s="250"/>
      <c r="RL629" s="250"/>
      <c r="RM629" s="250"/>
      <c r="RN629" s="250"/>
      <c r="RO629" s="250"/>
      <c r="RP629" s="250"/>
      <c r="RQ629" s="250"/>
      <c r="RR629" s="250"/>
      <c r="RS629" s="250"/>
      <c r="RT629" s="250"/>
      <c r="RU629" s="250"/>
      <c r="RV629" s="250"/>
      <c r="RW629" s="250"/>
      <c r="RX629" s="250"/>
      <c r="RY629" s="250"/>
      <c r="RZ629" s="250"/>
      <c r="SA629" s="250"/>
      <c r="SB629" s="250"/>
      <c r="SC629" s="250"/>
      <c r="SD629" s="250"/>
      <c r="SE629" s="250"/>
      <c r="SF629" s="250"/>
      <c r="SG629" s="250"/>
      <c r="SH629" s="250"/>
      <c r="SI629" s="250"/>
      <c r="SJ629" s="250"/>
      <c r="SK629" s="250"/>
      <c r="SL629" s="250"/>
      <c r="SM629" s="250"/>
      <c r="SN629" s="250"/>
      <c r="SO629" s="250"/>
      <c r="SP629" s="250"/>
      <c r="SQ629" s="250"/>
      <c r="SR629" s="250"/>
      <c r="SS629" s="250"/>
      <c r="ST629" s="250"/>
      <c r="SU629" s="250"/>
      <c r="SV629" s="250"/>
      <c r="SW629" s="250"/>
      <c r="SX629" s="250"/>
      <c r="SY629" s="250"/>
      <c r="SZ629" s="250"/>
      <c r="TA629" s="250"/>
      <c r="TB629" s="250"/>
      <c r="TC629" s="250"/>
      <c r="TD629" s="250"/>
      <c r="TE629" s="250"/>
      <c r="TF629" s="250"/>
      <c r="TG629" s="250"/>
      <c r="TH629" s="250"/>
      <c r="TI629" s="250"/>
      <c r="TJ629" s="250"/>
      <c r="TK629" s="250"/>
      <c r="TL629" s="250"/>
      <c r="TM629" s="250"/>
      <c r="TN629" s="250"/>
      <c r="TO629" s="250"/>
      <c r="TP629" s="250"/>
      <c r="TQ629" s="250"/>
      <c r="TR629" s="250"/>
      <c r="TS629" s="250"/>
      <c r="TT629" s="250"/>
      <c r="TU629" s="250"/>
      <c r="TV629" s="250"/>
      <c r="TW629" s="250"/>
      <c r="TX629" s="250"/>
      <c r="TY629" s="250"/>
      <c r="TZ629" s="250"/>
      <c r="UA629" s="250"/>
      <c r="UB629" s="250"/>
      <c r="UC629" s="250"/>
      <c r="UD629" s="250"/>
      <c r="UE629" s="250"/>
      <c r="UF629" s="250"/>
      <c r="UG629" s="250"/>
      <c r="UH629" s="250"/>
      <c r="UI629" s="250"/>
      <c r="UJ629" s="250"/>
      <c r="UK629" s="250"/>
      <c r="UL629" s="250"/>
      <c r="UM629" s="250"/>
      <c r="UN629" s="250"/>
      <c r="UO629" s="250"/>
      <c r="UP629" s="250"/>
      <c r="UQ629" s="250"/>
      <c r="UR629" s="250"/>
      <c r="US629" s="250"/>
      <c r="UT629" s="250"/>
      <c r="UU629" s="250"/>
      <c r="UV629" s="250"/>
      <c r="UW629" s="250"/>
      <c r="UX629" s="250"/>
      <c r="UY629" s="250"/>
      <c r="UZ629" s="250"/>
      <c r="VA629" s="250"/>
      <c r="VB629" s="250"/>
      <c r="VC629" s="250"/>
      <c r="VD629" s="250"/>
      <c r="VE629" s="250"/>
      <c r="VF629" s="250"/>
      <c r="VG629" s="250"/>
      <c r="VH629" s="250"/>
      <c r="VI629" s="250"/>
      <c r="VJ629" s="250"/>
      <c r="VK629" s="250"/>
      <c r="VL629" s="250"/>
      <c r="VM629" s="250"/>
      <c r="VN629" s="250"/>
      <c r="VO629" s="250"/>
      <c r="VP629" s="250"/>
      <c r="VQ629" s="250"/>
      <c r="VR629" s="250"/>
      <c r="VS629" s="250"/>
      <c r="VT629" s="250"/>
      <c r="VU629" s="250"/>
      <c r="VV629" s="250"/>
      <c r="VW629" s="250"/>
      <c r="VX629" s="250"/>
      <c r="VY629" s="250"/>
      <c r="VZ629" s="250"/>
      <c r="WA629" s="250"/>
      <c r="WB629" s="250"/>
      <c r="WC629" s="250"/>
      <c r="WD629" s="250"/>
      <c r="WE629" s="250"/>
      <c r="WF629" s="250"/>
      <c r="WG629" s="250"/>
      <c r="WH629" s="250"/>
      <c r="WI629" s="250"/>
      <c r="WJ629" s="250"/>
      <c r="WK629" s="250"/>
      <c r="WL629" s="250"/>
      <c r="WM629" s="250"/>
      <c r="WN629" s="250"/>
      <c r="WO629" s="250"/>
      <c r="WP629" s="250"/>
      <c r="WQ629" s="250"/>
      <c r="WR629" s="250"/>
      <c r="WS629" s="250"/>
      <c r="WT629" s="250"/>
      <c r="WU629" s="250"/>
      <c r="WV629" s="250"/>
      <c r="WW629" s="250"/>
      <c r="WX629" s="250"/>
      <c r="WY629" s="250"/>
      <c r="WZ629" s="250"/>
      <c r="XA629" s="250"/>
      <c r="XB629" s="250"/>
      <c r="XC629" s="250"/>
      <c r="XD629" s="250"/>
      <c r="XE629" s="250"/>
      <c r="XF629" s="250"/>
      <c r="XG629" s="250"/>
      <c r="XH629" s="250"/>
      <c r="XI629" s="250"/>
      <c r="XJ629" s="250"/>
      <c r="XK629" s="250"/>
      <c r="XL629" s="250"/>
      <c r="XM629" s="250"/>
      <c r="XN629" s="250"/>
      <c r="XO629" s="250"/>
      <c r="XP629" s="250"/>
      <c r="XQ629" s="250"/>
      <c r="XR629" s="250"/>
      <c r="XS629" s="250"/>
      <c r="XT629" s="250"/>
      <c r="XU629" s="250"/>
      <c r="XV629" s="250"/>
      <c r="XW629" s="250"/>
      <c r="XX629" s="250"/>
      <c r="XY629" s="250"/>
      <c r="XZ629" s="250"/>
      <c r="YA629" s="250"/>
      <c r="YB629" s="250"/>
      <c r="YC629" s="250"/>
      <c r="YD629" s="250"/>
      <c r="YE629" s="250"/>
      <c r="YF629" s="250"/>
      <c r="YG629" s="250"/>
      <c r="YH629" s="250"/>
      <c r="YI629" s="250"/>
      <c r="YJ629" s="250"/>
      <c r="YK629" s="250"/>
      <c r="YL629" s="250"/>
      <c r="YM629" s="250"/>
      <c r="YN629" s="250"/>
      <c r="YO629" s="250"/>
      <c r="YP629" s="250"/>
      <c r="YQ629" s="250"/>
      <c r="YR629" s="250"/>
      <c r="YS629" s="250"/>
      <c r="YT629" s="250"/>
      <c r="YU629" s="250"/>
      <c r="YV629" s="250"/>
      <c r="YW629" s="250"/>
      <c r="YX629" s="250"/>
      <c r="YY629" s="250"/>
      <c r="YZ629" s="250"/>
      <c r="ZA629" s="250"/>
      <c r="ZB629" s="250"/>
      <c r="ZC629" s="250"/>
      <c r="ZD629" s="250"/>
      <c r="ZE629" s="250"/>
      <c r="ZF629" s="250"/>
      <c r="ZG629" s="250"/>
      <c r="ZH629" s="250"/>
      <c r="ZI629" s="250"/>
      <c r="ZJ629" s="250"/>
      <c r="ZK629" s="250"/>
      <c r="ZL629" s="250"/>
      <c r="ZM629" s="250"/>
      <c r="ZN629" s="250"/>
      <c r="ZO629" s="250"/>
      <c r="ZP629" s="250"/>
      <c r="ZQ629" s="250"/>
      <c r="ZR629" s="250"/>
      <c r="ZS629" s="250"/>
      <c r="ZT629" s="250"/>
      <c r="ZU629" s="250"/>
      <c r="ZV629" s="250"/>
      <c r="ZW629" s="250"/>
      <c r="ZX629" s="250"/>
      <c r="ZY629" s="250"/>
      <c r="ZZ629" s="250"/>
      <c r="AAA629" s="250"/>
      <c r="AAB629" s="250"/>
      <c r="AAC629" s="250"/>
      <c r="AAD629" s="250"/>
      <c r="AAE629" s="250"/>
      <c r="AAF629" s="250"/>
      <c r="AAG629" s="250"/>
      <c r="AAH629" s="250"/>
      <c r="AAI629" s="250"/>
      <c r="AAJ629" s="250"/>
      <c r="AAK629" s="250"/>
      <c r="AAL629" s="250"/>
      <c r="AAM629" s="250"/>
      <c r="AAN629" s="250"/>
      <c r="AAO629" s="250"/>
      <c r="AAP629" s="250"/>
      <c r="AAQ629" s="250"/>
      <c r="AAR629" s="250"/>
      <c r="AAS629" s="250"/>
      <c r="AAT629" s="250"/>
      <c r="AAU629" s="250"/>
      <c r="AAV629" s="250"/>
      <c r="AAW629" s="250"/>
      <c r="AAX629" s="250"/>
      <c r="AAY629" s="250"/>
      <c r="AAZ629" s="250"/>
      <c r="ABA629" s="250"/>
      <c r="ABB629" s="250"/>
      <c r="ABC629" s="250"/>
      <c r="ABD629" s="250"/>
      <c r="ABE629" s="250"/>
      <c r="ABF629" s="250"/>
      <c r="ABG629" s="250"/>
      <c r="ABH629" s="250"/>
      <c r="ABI629" s="250"/>
      <c r="ABJ629" s="250"/>
      <c r="ABK629" s="250"/>
      <c r="ABL629" s="250"/>
      <c r="ABM629" s="250"/>
      <c r="ABN629" s="250"/>
      <c r="ABO629" s="250"/>
      <c r="ABP629" s="250"/>
      <c r="ABQ629" s="250"/>
      <c r="ABR629" s="250"/>
      <c r="ABS629" s="250"/>
      <c r="ABT629" s="250"/>
      <c r="ABU629" s="250"/>
      <c r="ABV629" s="250"/>
      <c r="ABW629" s="250"/>
      <c r="ABX629" s="250"/>
      <c r="ABY629" s="250"/>
      <c r="ABZ629" s="250"/>
      <c r="ACA629" s="250"/>
      <c r="ACB629" s="250"/>
      <c r="ACC629" s="250"/>
      <c r="ACD629" s="250"/>
      <c r="ACE629" s="250"/>
      <c r="ACF629" s="250"/>
      <c r="ACG629" s="250"/>
      <c r="ACH629" s="250"/>
      <c r="ACI629" s="250"/>
      <c r="ACJ629" s="250"/>
      <c r="ACK629" s="250"/>
      <c r="ACL629" s="250"/>
      <c r="ACM629" s="250"/>
      <c r="ACN629" s="250"/>
      <c r="ACO629" s="250"/>
      <c r="ACP629" s="250"/>
      <c r="ACQ629" s="250"/>
      <c r="ACR629" s="250"/>
      <c r="ACS629" s="250"/>
      <c r="ACT629" s="250"/>
      <c r="ACU629" s="250"/>
      <c r="ACV629" s="250"/>
      <c r="ACW629" s="250"/>
      <c r="ACX629" s="250"/>
      <c r="ACY629" s="250"/>
      <c r="ACZ629" s="250"/>
      <c r="ADA629" s="250"/>
      <c r="ADB629" s="250"/>
      <c r="ADC629" s="250"/>
      <c r="ADD629" s="250"/>
      <c r="ADE629" s="250"/>
      <c r="ADF629" s="250"/>
      <c r="ADG629" s="250"/>
      <c r="ADH629" s="250"/>
      <c r="ADI629" s="250"/>
      <c r="ADJ629" s="250"/>
      <c r="ADK629" s="250"/>
      <c r="ADL629" s="250"/>
      <c r="ADM629" s="250"/>
      <c r="ADN629" s="250"/>
      <c r="ADO629" s="250"/>
      <c r="ADP629" s="250"/>
      <c r="ADQ629" s="250"/>
      <c r="ADR629" s="250"/>
      <c r="ADS629" s="250"/>
      <c r="ADT629" s="250"/>
      <c r="ADU629" s="250"/>
      <c r="ADV629" s="250"/>
      <c r="ADW629" s="250"/>
      <c r="ADX629" s="250"/>
      <c r="ADY629" s="250"/>
      <c r="ADZ629" s="250"/>
      <c r="AEA629" s="250"/>
      <c r="AEB629" s="250"/>
      <c r="AEC629" s="250"/>
      <c r="AED629" s="250"/>
      <c r="AEE629" s="250"/>
      <c r="AEF629" s="250"/>
      <c r="AEG629" s="250"/>
      <c r="AEH629" s="250"/>
      <c r="AEI629" s="250"/>
      <c r="AEJ629" s="250"/>
      <c r="AEK629" s="250"/>
      <c r="AEL629" s="250"/>
      <c r="AEM629" s="250"/>
      <c r="AEN629" s="250"/>
      <c r="AEO629" s="250"/>
      <c r="AEP629" s="250"/>
      <c r="AEQ629" s="250"/>
      <c r="AER629" s="250"/>
      <c r="AES629" s="250"/>
      <c r="AET629" s="250"/>
      <c r="AEU629" s="250"/>
      <c r="AEV629" s="250"/>
      <c r="AEW629" s="250"/>
      <c r="AEX629" s="250"/>
      <c r="AEY629" s="250"/>
      <c r="AEZ629" s="250"/>
      <c r="AFA629" s="250"/>
      <c r="AFB629" s="250"/>
      <c r="AFC629" s="250"/>
      <c r="AFD629" s="250"/>
      <c r="AFE629" s="250"/>
      <c r="AFF629" s="250"/>
      <c r="AFG629" s="250"/>
      <c r="AFH629" s="250"/>
      <c r="AFI629" s="250"/>
      <c r="AFJ629" s="250"/>
      <c r="AFK629" s="250"/>
      <c r="AFL629" s="250"/>
      <c r="AFM629" s="250"/>
      <c r="AFN629" s="250"/>
      <c r="AFO629" s="250"/>
      <c r="AFP629" s="250"/>
      <c r="AFQ629" s="250"/>
      <c r="AFR629" s="250"/>
      <c r="AFS629" s="250"/>
      <c r="AFT629" s="250"/>
      <c r="AFU629" s="250"/>
      <c r="AFV629" s="250"/>
      <c r="AFW629" s="250"/>
      <c r="AFX629" s="250"/>
      <c r="AFY629" s="250"/>
      <c r="AFZ629" s="250"/>
      <c r="AGA629" s="250"/>
      <c r="AGB629" s="250"/>
      <c r="AGC629" s="250"/>
      <c r="AGD629" s="250"/>
      <c r="AGE629" s="250"/>
      <c r="AGF629" s="250"/>
      <c r="AGG629" s="250"/>
      <c r="AGH629" s="250"/>
      <c r="AGI629" s="250"/>
      <c r="AGJ629" s="250"/>
      <c r="AGK629" s="250"/>
      <c r="AGL629" s="250"/>
      <c r="AGM629" s="250"/>
      <c r="AGN629" s="250"/>
      <c r="AGO629" s="250"/>
      <c r="AGP629" s="250"/>
      <c r="AGQ629" s="250"/>
      <c r="AGR629" s="250"/>
      <c r="AGS629" s="250"/>
      <c r="AGT629" s="250"/>
      <c r="AGU629" s="250"/>
      <c r="AGV629" s="250"/>
      <c r="AGW629" s="250"/>
      <c r="AGX629" s="250"/>
      <c r="AGY629" s="250"/>
      <c r="AGZ629" s="250"/>
      <c r="AHA629" s="250"/>
      <c r="AHB629" s="250"/>
      <c r="AHC629" s="250"/>
      <c r="AHD629" s="250"/>
      <c r="AHE629" s="250"/>
      <c r="AHF629" s="250"/>
      <c r="AHG629" s="250"/>
      <c r="AHH629" s="250"/>
      <c r="AHI629" s="250"/>
      <c r="AHJ629" s="250"/>
      <c r="AHK629" s="250"/>
      <c r="AHL629" s="250"/>
      <c r="AHM629" s="250"/>
      <c r="AHN629" s="250"/>
      <c r="AHO629" s="250"/>
      <c r="AHP629" s="250"/>
      <c r="AHQ629" s="250"/>
      <c r="AHR629" s="250"/>
      <c r="AHS629" s="250"/>
      <c r="AHT629" s="250"/>
      <c r="AHU629" s="250"/>
      <c r="AHV629" s="250"/>
      <c r="AHW629" s="250"/>
      <c r="AHX629" s="250"/>
      <c r="AHY629" s="250"/>
      <c r="AHZ629" s="250"/>
      <c r="AIA629" s="250"/>
      <c r="AIB629" s="250"/>
      <c r="AIC629" s="250"/>
      <c r="AID629" s="250"/>
      <c r="AIE629" s="250"/>
      <c r="AIF629" s="250"/>
      <c r="AIG629" s="250"/>
      <c r="AIH629" s="250"/>
      <c r="AII629" s="250"/>
      <c r="AIJ629" s="250"/>
      <c r="AIK629" s="250"/>
      <c r="AIL629" s="250"/>
      <c r="AIM629" s="250"/>
      <c r="AIN629" s="250"/>
      <c r="AIO629" s="250"/>
      <c r="AIP629" s="250"/>
      <c r="AIQ629" s="250"/>
      <c r="AIR629" s="250"/>
      <c r="AIS629" s="250"/>
      <c r="AIT629" s="250"/>
      <c r="AIU629" s="250"/>
      <c r="AIV629" s="250"/>
      <c r="AIW629" s="250"/>
      <c r="AIX629" s="250"/>
      <c r="AIY629" s="250"/>
      <c r="AIZ629" s="250"/>
      <c r="AJA629" s="250"/>
      <c r="AJB629" s="250"/>
      <c r="AJC629" s="250"/>
      <c r="AJD629" s="250"/>
      <c r="AJE629" s="250"/>
      <c r="AJF629" s="250"/>
      <c r="AJG629" s="250"/>
      <c r="AJH629" s="250"/>
      <c r="AJI629" s="250"/>
      <c r="AJJ629" s="250"/>
      <c r="AJK629" s="250"/>
      <c r="AJL629" s="250"/>
      <c r="AJM629" s="250"/>
      <c r="AJN629" s="250"/>
      <c r="AJO629" s="250"/>
      <c r="AJP629" s="250"/>
      <c r="AJQ629" s="250"/>
      <c r="AJR629" s="250"/>
      <c r="AJS629" s="250"/>
      <c r="AJT629" s="250"/>
      <c r="AJU629" s="250"/>
      <c r="AJV629" s="250"/>
      <c r="AJW629" s="250"/>
      <c r="AJX629" s="250"/>
      <c r="AJY629" s="250"/>
      <c r="AJZ629" s="250"/>
      <c r="AKA629" s="250"/>
      <c r="AKB629" s="250"/>
      <c r="AKC629" s="250"/>
      <c r="AKD629" s="250"/>
      <c r="AKE629" s="250"/>
      <c r="AKF629" s="250"/>
      <c r="AKG629" s="250"/>
      <c r="AKH629" s="250"/>
      <c r="AKI629" s="250"/>
      <c r="AKJ629" s="250"/>
      <c r="AKK629" s="250"/>
      <c r="AKL629" s="250"/>
      <c r="AKM629" s="250"/>
      <c r="AKN629" s="250"/>
      <c r="AKO629" s="250"/>
      <c r="AKP629" s="250"/>
      <c r="AKQ629" s="250"/>
      <c r="AKR629" s="250"/>
      <c r="AKS629" s="250"/>
      <c r="AKT629" s="250"/>
      <c r="AKU629" s="250"/>
      <c r="AKV629" s="250"/>
      <c r="AKW629" s="250"/>
      <c r="AKX629" s="250"/>
      <c r="AKY629" s="250"/>
      <c r="AKZ629" s="250"/>
      <c r="ALA629" s="250"/>
      <c r="ALB629" s="250"/>
      <c r="ALC629" s="250"/>
      <c r="ALD629" s="250"/>
    </row>
    <row r="630" spans="1:992" s="5" customFormat="1" ht="12.75" customHeight="1">
      <c r="A630" s="2415"/>
      <c r="B630" s="2387"/>
      <c r="C630" s="2589"/>
      <c r="D630" s="716" t="s">
        <v>302</v>
      </c>
      <c r="E630" s="271">
        <f t="shared" si="11"/>
        <v>0</v>
      </c>
      <c r="F630" s="969">
        <f t="shared" si="11"/>
        <v>0</v>
      </c>
      <c r="G630" s="2406"/>
      <c r="H630" s="723"/>
      <c r="I630" s="723"/>
      <c r="J630" s="723"/>
      <c r="K630" s="723"/>
      <c r="L630" s="2804"/>
      <c r="M630" s="580"/>
      <c r="N630" s="250"/>
      <c r="O630" s="250"/>
      <c r="P630" s="250"/>
      <c r="Q630" s="250"/>
      <c r="R630" s="250"/>
      <c r="S630" s="250"/>
      <c r="T630" s="250"/>
      <c r="U630" s="250"/>
      <c r="V630" s="250"/>
      <c r="W630" s="250"/>
      <c r="X630" s="250"/>
      <c r="Y630" s="250"/>
      <c r="Z630" s="250"/>
      <c r="AA630" s="250"/>
      <c r="AB630" s="250"/>
      <c r="AC630" s="250"/>
      <c r="AD630" s="250"/>
      <c r="AE630" s="250"/>
      <c r="AF630" s="250"/>
      <c r="AG630" s="250"/>
      <c r="AH630" s="250"/>
      <c r="AI630" s="250"/>
      <c r="AJ630" s="250"/>
      <c r="AK630" s="250"/>
      <c r="AL630" s="250"/>
      <c r="AM630" s="250"/>
      <c r="AN630" s="250"/>
      <c r="AO630" s="250"/>
      <c r="AP630" s="250"/>
      <c r="AQ630" s="250"/>
      <c r="AR630" s="250"/>
      <c r="AS630" s="250"/>
      <c r="AT630" s="250"/>
      <c r="AU630" s="250"/>
      <c r="AV630" s="250"/>
      <c r="AW630" s="250"/>
      <c r="AX630" s="250"/>
      <c r="AY630" s="250"/>
      <c r="AZ630" s="250"/>
      <c r="BA630" s="250"/>
      <c r="BB630" s="250"/>
      <c r="BC630" s="250"/>
      <c r="BD630" s="250"/>
      <c r="BE630" s="250"/>
      <c r="BF630" s="250"/>
      <c r="BG630" s="250"/>
      <c r="BH630" s="250"/>
      <c r="BI630" s="250"/>
      <c r="BJ630" s="250"/>
      <c r="BK630" s="250"/>
      <c r="BL630" s="250"/>
      <c r="BM630" s="250"/>
      <c r="BN630" s="250"/>
      <c r="BO630" s="250"/>
      <c r="BP630" s="250"/>
      <c r="BQ630" s="250"/>
      <c r="BR630" s="250"/>
      <c r="BS630" s="250"/>
      <c r="BT630" s="250"/>
      <c r="BU630" s="250"/>
      <c r="BV630" s="250"/>
      <c r="BW630" s="250"/>
      <c r="BX630" s="250"/>
      <c r="BY630" s="250"/>
      <c r="BZ630" s="250"/>
      <c r="CA630" s="250"/>
      <c r="CB630" s="250"/>
      <c r="CC630" s="250"/>
      <c r="CD630" s="250"/>
      <c r="CE630" s="250"/>
      <c r="CF630" s="250"/>
      <c r="CG630" s="250"/>
      <c r="CH630" s="250"/>
      <c r="CI630" s="250"/>
      <c r="CJ630" s="250"/>
      <c r="CK630" s="250"/>
      <c r="CL630" s="250"/>
      <c r="CM630" s="250"/>
      <c r="CN630" s="250"/>
      <c r="CO630" s="250"/>
      <c r="CP630" s="250"/>
      <c r="CQ630" s="250"/>
      <c r="CR630" s="250"/>
      <c r="CS630" s="250"/>
      <c r="CT630" s="250"/>
      <c r="CU630" s="250"/>
      <c r="CV630" s="250"/>
      <c r="CW630" s="250"/>
      <c r="CX630" s="250"/>
      <c r="CY630" s="250"/>
      <c r="CZ630" s="250"/>
      <c r="DA630" s="250"/>
      <c r="DB630" s="250"/>
      <c r="DC630" s="250"/>
      <c r="DD630" s="250"/>
      <c r="DE630" s="250"/>
      <c r="DF630" s="250"/>
      <c r="DG630" s="250"/>
      <c r="DH630" s="250"/>
      <c r="DI630" s="250"/>
      <c r="DJ630" s="250"/>
      <c r="DK630" s="250"/>
      <c r="DL630" s="250"/>
      <c r="DM630" s="250"/>
      <c r="DN630" s="250"/>
      <c r="DO630" s="250"/>
      <c r="DP630" s="250"/>
      <c r="DQ630" s="250"/>
      <c r="DR630" s="250"/>
      <c r="DS630" s="250"/>
      <c r="DT630" s="250"/>
      <c r="DU630" s="250"/>
      <c r="DV630" s="250"/>
      <c r="DW630" s="250"/>
      <c r="DX630" s="250"/>
      <c r="DY630" s="250"/>
      <c r="DZ630" s="250"/>
      <c r="EA630" s="250"/>
      <c r="EB630" s="250"/>
      <c r="EC630" s="250"/>
      <c r="ED630" s="250"/>
      <c r="EE630" s="250"/>
      <c r="EF630" s="250"/>
      <c r="EG630" s="250"/>
      <c r="EH630" s="250"/>
      <c r="EI630" s="250"/>
      <c r="EJ630" s="250"/>
      <c r="EK630" s="250"/>
      <c r="EL630" s="250"/>
      <c r="EM630" s="250"/>
      <c r="EN630" s="250"/>
      <c r="EO630" s="250"/>
      <c r="EP630" s="250"/>
      <c r="EQ630" s="250"/>
      <c r="ER630" s="250"/>
      <c r="ES630" s="250"/>
      <c r="ET630" s="250"/>
      <c r="EU630" s="250"/>
      <c r="EV630" s="250"/>
      <c r="EW630" s="250"/>
      <c r="EX630" s="250"/>
      <c r="EY630" s="250"/>
      <c r="EZ630" s="250"/>
      <c r="FA630" s="250"/>
      <c r="FB630" s="250"/>
      <c r="FC630" s="250"/>
      <c r="FD630" s="250"/>
      <c r="FE630" s="250"/>
      <c r="FF630" s="250"/>
      <c r="FG630" s="250"/>
      <c r="FH630" s="250"/>
      <c r="FI630" s="250"/>
      <c r="FJ630" s="250"/>
      <c r="FK630" s="250"/>
      <c r="FL630" s="250"/>
      <c r="FM630" s="250"/>
      <c r="FN630" s="250"/>
      <c r="FO630" s="250"/>
      <c r="FP630" s="250"/>
      <c r="FQ630" s="250"/>
      <c r="FR630" s="250"/>
      <c r="FS630" s="250"/>
      <c r="FT630" s="250"/>
      <c r="FU630" s="250"/>
      <c r="FV630" s="250"/>
      <c r="FW630" s="250"/>
      <c r="FX630" s="250"/>
      <c r="FY630" s="250"/>
      <c r="FZ630" s="250"/>
      <c r="GA630" s="250"/>
      <c r="GB630" s="250"/>
      <c r="GC630" s="250"/>
      <c r="GD630" s="250"/>
      <c r="GE630" s="250"/>
      <c r="GF630" s="250"/>
      <c r="GG630" s="250"/>
      <c r="GH630" s="250"/>
      <c r="GI630" s="250"/>
      <c r="GJ630" s="250"/>
      <c r="GK630" s="250"/>
      <c r="GL630" s="250"/>
      <c r="GM630" s="250"/>
      <c r="GN630" s="250"/>
      <c r="GO630" s="250"/>
      <c r="GP630" s="250"/>
      <c r="GQ630" s="250"/>
      <c r="GR630" s="250"/>
      <c r="GS630" s="250"/>
      <c r="GT630" s="250"/>
      <c r="GU630" s="250"/>
      <c r="GV630" s="250"/>
      <c r="GW630" s="250"/>
      <c r="GX630" s="250"/>
      <c r="GY630" s="250"/>
      <c r="GZ630" s="250"/>
      <c r="HA630" s="250"/>
      <c r="HB630" s="250"/>
      <c r="HC630" s="250"/>
      <c r="HD630" s="250"/>
      <c r="HE630" s="250"/>
      <c r="HF630" s="250"/>
      <c r="HG630" s="250"/>
      <c r="HH630" s="250"/>
      <c r="HI630" s="250"/>
      <c r="HJ630" s="250"/>
      <c r="HK630" s="250"/>
      <c r="HL630" s="250"/>
      <c r="HM630" s="250"/>
      <c r="HN630" s="250"/>
      <c r="HO630" s="250"/>
      <c r="HP630" s="250"/>
      <c r="HQ630" s="250"/>
      <c r="HR630" s="250"/>
      <c r="HS630" s="250"/>
      <c r="HT630" s="250"/>
      <c r="HU630" s="250"/>
      <c r="HV630" s="250"/>
      <c r="HW630" s="250"/>
      <c r="HX630" s="250"/>
      <c r="HY630" s="250"/>
      <c r="HZ630" s="250"/>
      <c r="IA630" s="250"/>
      <c r="IB630" s="250"/>
      <c r="IC630" s="250"/>
      <c r="ID630" s="250"/>
      <c r="IE630" s="250"/>
      <c r="IF630" s="250"/>
      <c r="IG630" s="250"/>
      <c r="IH630" s="250"/>
      <c r="II630" s="250"/>
      <c r="IJ630" s="250"/>
      <c r="IK630" s="250"/>
      <c r="IL630" s="250"/>
      <c r="IM630" s="250"/>
      <c r="IN630" s="250"/>
      <c r="IO630" s="250"/>
      <c r="IP630" s="250"/>
      <c r="IQ630" s="250"/>
      <c r="IR630" s="250"/>
      <c r="IS630" s="250"/>
      <c r="IT630" s="250"/>
      <c r="IU630" s="250"/>
      <c r="IV630" s="250"/>
      <c r="IW630" s="250"/>
      <c r="IX630" s="250"/>
      <c r="IY630" s="250"/>
      <c r="IZ630" s="250"/>
      <c r="JA630" s="250"/>
      <c r="JB630" s="250"/>
      <c r="JC630" s="250"/>
      <c r="JD630" s="250"/>
      <c r="JE630" s="250"/>
      <c r="JF630" s="250"/>
      <c r="JG630" s="250"/>
      <c r="JH630" s="250"/>
      <c r="JI630" s="250"/>
      <c r="JJ630" s="250"/>
      <c r="JK630" s="250"/>
      <c r="JL630" s="250"/>
      <c r="JM630" s="250"/>
      <c r="JN630" s="250"/>
      <c r="JO630" s="250"/>
      <c r="JP630" s="250"/>
      <c r="JQ630" s="250"/>
      <c r="JR630" s="250"/>
      <c r="JS630" s="250"/>
      <c r="JT630" s="250"/>
      <c r="JU630" s="250"/>
      <c r="JV630" s="250"/>
      <c r="JW630" s="250"/>
      <c r="JX630" s="250"/>
      <c r="JY630" s="250"/>
      <c r="JZ630" s="250"/>
      <c r="KA630" s="250"/>
      <c r="KB630" s="250"/>
      <c r="KC630" s="250"/>
      <c r="KD630" s="250"/>
      <c r="KE630" s="250"/>
      <c r="KF630" s="250"/>
      <c r="KG630" s="250"/>
      <c r="KH630" s="250"/>
      <c r="KI630" s="250"/>
      <c r="KJ630" s="250"/>
      <c r="KK630" s="250"/>
      <c r="KL630" s="250"/>
      <c r="KM630" s="250"/>
      <c r="KN630" s="250"/>
      <c r="KO630" s="250"/>
      <c r="KP630" s="250"/>
      <c r="KQ630" s="250"/>
      <c r="KR630" s="250"/>
      <c r="KS630" s="250"/>
      <c r="KT630" s="250"/>
      <c r="KU630" s="250"/>
      <c r="KV630" s="250"/>
      <c r="KW630" s="250"/>
      <c r="KX630" s="250"/>
      <c r="KY630" s="250"/>
      <c r="KZ630" s="250"/>
      <c r="LA630" s="250"/>
      <c r="LB630" s="250"/>
      <c r="LC630" s="250"/>
      <c r="LD630" s="250"/>
      <c r="LE630" s="250"/>
      <c r="LF630" s="250"/>
      <c r="LG630" s="250"/>
      <c r="LH630" s="250"/>
      <c r="LI630" s="250"/>
      <c r="LJ630" s="250"/>
      <c r="LK630" s="250"/>
      <c r="LL630" s="250"/>
      <c r="LM630" s="250"/>
      <c r="LN630" s="250"/>
      <c r="LO630" s="250"/>
      <c r="LP630" s="250"/>
      <c r="LQ630" s="250"/>
      <c r="LR630" s="250"/>
      <c r="LS630" s="250"/>
      <c r="LT630" s="250"/>
      <c r="LU630" s="250"/>
      <c r="LV630" s="250"/>
      <c r="LW630" s="250"/>
      <c r="LX630" s="250"/>
      <c r="LY630" s="250"/>
      <c r="LZ630" s="250"/>
      <c r="MA630" s="250"/>
      <c r="MB630" s="250"/>
      <c r="MC630" s="250"/>
      <c r="MD630" s="250"/>
      <c r="ME630" s="250"/>
      <c r="MF630" s="250"/>
      <c r="MG630" s="250"/>
      <c r="MH630" s="250"/>
      <c r="MI630" s="250"/>
      <c r="MJ630" s="250"/>
      <c r="MK630" s="250"/>
      <c r="ML630" s="250"/>
      <c r="MM630" s="250"/>
      <c r="MN630" s="250"/>
      <c r="MO630" s="250"/>
      <c r="MP630" s="250"/>
      <c r="MQ630" s="250"/>
      <c r="MR630" s="250"/>
      <c r="MS630" s="250"/>
      <c r="MT630" s="250"/>
      <c r="MU630" s="250"/>
      <c r="MV630" s="250"/>
      <c r="MW630" s="250"/>
      <c r="MX630" s="250"/>
      <c r="MY630" s="250"/>
      <c r="MZ630" s="250"/>
      <c r="NA630" s="250"/>
      <c r="NB630" s="250"/>
      <c r="NC630" s="250"/>
      <c r="ND630" s="250"/>
      <c r="NE630" s="250"/>
      <c r="NF630" s="250"/>
      <c r="NG630" s="250"/>
      <c r="NH630" s="250"/>
      <c r="NI630" s="250"/>
      <c r="NJ630" s="250"/>
      <c r="NK630" s="250"/>
      <c r="NL630" s="250"/>
      <c r="NM630" s="250"/>
      <c r="NN630" s="250"/>
      <c r="NO630" s="250"/>
      <c r="NP630" s="250"/>
      <c r="NQ630" s="250"/>
      <c r="NR630" s="250"/>
      <c r="NS630" s="250"/>
      <c r="NT630" s="250"/>
      <c r="NU630" s="250"/>
      <c r="NV630" s="250"/>
      <c r="NW630" s="250"/>
      <c r="NX630" s="250"/>
      <c r="NY630" s="250"/>
      <c r="NZ630" s="250"/>
      <c r="OA630" s="250"/>
      <c r="OB630" s="250"/>
      <c r="OC630" s="250"/>
      <c r="OD630" s="250"/>
      <c r="OE630" s="250"/>
      <c r="OF630" s="250"/>
      <c r="OG630" s="250"/>
      <c r="OH630" s="250"/>
      <c r="OI630" s="250"/>
      <c r="OJ630" s="250"/>
      <c r="OK630" s="250"/>
      <c r="OL630" s="250"/>
      <c r="OM630" s="250"/>
      <c r="ON630" s="250"/>
      <c r="OO630" s="250"/>
      <c r="OP630" s="250"/>
      <c r="OQ630" s="250"/>
      <c r="OR630" s="250"/>
      <c r="OS630" s="250"/>
      <c r="OT630" s="250"/>
      <c r="OU630" s="250"/>
      <c r="OV630" s="250"/>
      <c r="OW630" s="250"/>
      <c r="OX630" s="250"/>
      <c r="OY630" s="250"/>
      <c r="OZ630" s="250"/>
      <c r="PA630" s="250"/>
      <c r="PB630" s="250"/>
      <c r="PC630" s="250"/>
      <c r="PD630" s="250"/>
      <c r="PE630" s="250"/>
      <c r="PF630" s="250"/>
      <c r="PG630" s="250"/>
      <c r="PH630" s="250"/>
      <c r="PI630" s="250"/>
      <c r="PJ630" s="250"/>
      <c r="PK630" s="250"/>
      <c r="PL630" s="250"/>
      <c r="PM630" s="250"/>
      <c r="PN630" s="250"/>
      <c r="PO630" s="250"/>
      <c r="PP630" s="250"/>
      <c r="PQ630" s="250"/>
      <c r="PR630" s="250"/>
      <c r="PS630" s="250"/>
      <c r="PT630" s="250"/>
      <c r="PU630" s="250"/>
      <c r="PV630" s="250"/>
      <c r="PW630" s="250"/>
      <c r="PX630" s="250"/>
      <c r="PY630" s="250"/>
      <c r="PZ630" s="250"/>
      <c r="QA630" s="250"/>
      <c r="QB630" s="250"/>
      <c r="QC630" s="250"/>
      <c r="QD630" s="250"/>
      <c r="QE630" s="250"/>
      <c r="QF630" s="250"/>
      <c r="QG630" s="250"/>
      <c r="QH630" s="250"/>
      <c r="QI630" s="250"/>
      <c r="QJ630" s="250"/>
      <c r="QK630" s="250"/>
      <c r="QL630" s="250"/>
      <c r="QM630" s="250"/>
      <c r="QN630" s="250"/>
      <c r="QO630" s="250"/>
      <c r="QP630" s="250"/>
      <c r="QQ630" s="250"/>
      <c r="QR630" s="250"/>
      <c r="QS630" s="250"/>
      <c r="QT630" s="250"/>
      <c r="QU630" s="250"/>
      <c r="QV630" s="250"/>
      <c r="QW630" s="250"/>
      <c r="QX630" s="250"/>
      <c r="QY630" s="250"/>
      <c r="QZ630" s="250"/>
      <c r="RA630" s="250"/>
      <c r="RB630" s="250"/>
      <c r="RC630" s="250"/>
      <c r="RD630" s="250"/>
      <c r="RE630" s="250"/>
      <c r="RF630" s="250"/>
      <c r="RG630" s="250"/>
      <c r="RH630" s="250"/>
      <c r="RI630" s="250"/>
      <c r="RJ630" s="250"/>
      <c r="RK630" s="250"/>
      <c r="RL630" s="250"/>
      <c r="RM630" s="250"/>
      <c r="RN630" s="250"/>
      <c r="RO630" s="250"/>
      <c r="RP630" s="250"/>
      <c r="RQ630" s="250"/>
      <c r="RR630" s="250"/>
      <c r="RS630" s="250"/>
      <c r="RT630" s="250"/>
      <c r="RU630" s="250"/>
      <c r="RV630" s="250"/>
      <c r="RW630" s="250"/>
      <c r="RX630" s="250"/>
      <c r="RY630" s="250"/>
      <c r="RZ630" s="250"/>
      <c r="SA630" s="250"/>
      <c r="SB630" s="250"/>
      <c r="SC630" s="250"/>
      <c r="SD630" s="250"/>
      <c r="SE630" s="250"/>
      <c r="SF630" s="250"/>
      <c r="SG630" s="250"/>
      <c r="SH630" s="250"/>
      <c r="SI630" s="250"/>
      <c r="SJ630" s="250"/>
      <c r="SK630" s="250"/>
      <c r="SL630" s="250"/>
      <c r="SM630" s="250"/>
      <c r="SN630" s="250"/>
      <c r="SO630" s="250"/>
      <c r="SP630" s="250"/>
      <c r="SQ630" s="250"/>
      <c r="SR630" s="250"/>
      <c r="SS630" s="250"/>
      <c r="ST630" s="250"/>
      <c r="SU630" s="250"/>
      <c r="SV630" s="250"/>
      <c r="SW630" s="250"/>
      <c r="SX630" s="250"/>
      <c r="SY630" s="250"/>
      <c r="SZ630" s="250"/>
      <c r="TA630" s="250"/>
      <c r="TB630" s="250"/>
      <c r="TC630" s="250"/>
      <c r="TD630" s="250"/>
      <c r="TE630" s="250"/>
      <c r="TF630" s="250"/>
      <c r="TG630" s="250"/>
      <c r="TH630" s="250"/>
      <c r="TI630" s="250"/>
      <c r="TJ630" s="250"/>
      <c r="TK630" s="250"/>
      <c r="TL630" s="250"/>
      <c r="TM630" s="250"/>
      <c r="TN630" s="250"/>
      <c r="TO630" s="250"/>
      <c r="TP630" s="250"/>
      <c r="TQ630" s="250"/>
      <c r="TR630" s="250"/>
      <c r="TS630" s="250"/>
      <c r="TT630" s="250"/>
      <c r="TU630" s="250"/>
      <c r="TV630" s="250"/>
      <c r="TW630" s="250"/>
      <c r="TX630" s="250"/>
      <c r="TY630" s="250"/>
      <c r="TZ630" s="250"/>
      <c r="UA630" s="250"/>
      <c r="UB630" s="250"/>
      <c r="UC630" s="250"/>
      <c r="UD630" s="250"/>
      <c r="UE630" s="250"/>
      <c r="UF630" s="250"/>
      <c r="UG630" s="250"/>
      <c r="UH630" s="250"/>
      <c r="UI630" s="250"/>
      <c r="UJ630" s="250"/>
      <c r="UK630" s="250"/>
      <c r="UL630" s="250"/>
      <c r="UM630" s="250"/>
      <c r="UN630" s="250"/>
      <c r="UO630" s="250"/>
      <c r="UP630" s="250"/>
      <c r="UQ630" s="250"/>
      <c r="UR630" s="250"/>
      <c r="US630" s="250"/>
      <c r="UT630" s="250"/>
      <c r="UU630" s="250"/>
      <c r="UV630" s="250"/>
      <c r="UW630" s="250"/>
      <c r="UX630" s="250"/>
      <c r="UY630" s="250"/>
      <c r="UZ630" s="250"/>
      <c r="VA630" s="250"/>
      <c r="VB630" s="250"/>
      <c r="VC630" s="250"/>
      <c r="VD630" s="250"/>
      <c r="VE630" s="250"/>
      <c r="VF630" s="250"/>
      <c r="VG630" s="250"/>
      <c r="VH630" s="250"/>
      <c r="VI630" s="250"/>
      <c r="VJ630" s="250"/>
      <c r="VK630" s="250"/>
      <c r="VL630" s="250"/>
      <c r="VM630" s="250"/>
      <c r="VN630" s="250"/>
      <c r="VO630" s="250"/>
      <c r="VP630" s="250"/>
      <c r="VQ630" s="250"/>
      <c r="VR630" s="250"/>
      <c r="VS630" s="250"/>
      <c r="VT630" s="250"/>
      <c r="VU630" s="250"/>
      <c r="VV630" s="250"/>
      <c r="VW630" s="250"/>
      <c r="VX630" s="250"/>
      <c r="VY630" s="250"/>
      <c r="VZ630" s="250"/>
      <c r="WA630" s="250"/>
      <c r="WB630" s="250"/>
      <c r="WC630" s="250"/>
      <c r="WD630" s="250"/>
      <c r="WE630" s="250"/>
      <c r="WF630" s="250"/>
      <c r="WG630" s="250"/>
      <c r="WH630" s="250"/>
      <c r="WI630" s="250"/>
      <c r="WJ630" s="250"/>
      <c r="WK630" s="250"/>
      <c r="WL630" s="250"/>
      <c r="WM630" s="250"/>
      <c r="WN630" s="250"/>
      <c r="WO630" s="250"/>
      <c r="WP630" s="250"/>
      <c r="WQ630" s="250"/>
      <c r="WR630" s="250"/>
      <c r="WS630" s="250"/>
      <c r="WT630" s="250"/>
      <c r="WU630" s="250"/>
      <c r="WV630" s="250"/>
      <c r="WW630" s="250"/>
      <c r="WX630" s="250"/>
      <c r="WY630" s="250"/>
      <c r="WZ630" s="250"/>
      <c r="XA630" s="250"/>
      <c r="XB630" s="250"/>
      <c r="XC630" s="250"/>
      <c r="XD630" s="250"/>
      <c r="XE630" s="250"/>
      <c r="XF630" s="250"/>
      <c r="XG630" s="250"/>
      <c r="XH630" s="250"/>
      <c r="XI630" s="250"/>
      <c r="XJ630" s="250"/>
      <c r="XK630" s="250"/>
      <c r="XL630" s="250"/>
      <c r="XM630" s="250"/>
      <c r="XN630" s="250"/>
      <c r="XO630" s="250"/>
      <c r="XP630" s="250"/>
      <c r="XQ630" s="250"/>
      <c r="XR630" s="250"/>
      <c r="XS630" s="250"/>
      <c r="XT630" s="250"/>
      <c r="XU630" s="250"/>
      <c r="XV630" s="250"/>
      <c r="XW630" s="250"/>
      <c r="XX630" s="250"/>
      <c r="XY630" s="250"/>
      <c r="XZ630" s="250"/>
      <c r="YA630" s="250"/>
      <c r="YB630" s="250"/>
      <c r="YC630" s="250"/>
      <c r="YD630" s="250"/>
      <c r="YE630" s="250"/>
      <c r="YF630" s="250"/>
      <c r="YG630" s="250"/>
      <c r="YH630" s="250"/>
      <c r="YI630" s="250"/>
      <c r="YJ630" s="250"/>
      <c r="YK630" s="250"/>
      <c r="YL630" s="250"/>
      <c r="YM630" s="250"/>
      <c r="YN630" s="250"/>
      <c r="YO630" s="250"/>
      <c r="YP630" s="250"/>
      <c r="YQ630" s="250"/>
      <c r="YR630" s="250"/>
      <c r="YS630" s="250"/>
      <c r="YT630" s="250"/>
      <c r="YU630" s="250"/>
      <c r="YV630" s="250"/>
      <c r="YW630" s="250"/>
      <c r="YX630" s="250"/>
      <c r="YY630" s="250"/>
      <c r="YZ630" s="250"/>
      <c r="ZA630" s="250"/>
      <c r="ZB630" s="250"/>
      <c r="ZC630" s="250"/>
      <c r="ZD630" s="250"/>
      <c r="ZE630" s="250"/>
      <c r="ZF630" s="250"/>
      <c r="ZG630" s="250"/>
      <c r="ZH630" s="250"/>
      <c r="ZI630" s="250"/>
      <c r="ZJ630" s="250"/>
      <c r="ZK630" s="250"/>
      <c r="ZL630" s="250"/>
      <c r="ZM630" s="250"/>
      <c r="ZN630" s="250"/>
      <c r="ZO630" s="250"/>
      <c r="ZP630" s="250"/>
      <c r="ZQ630" s="250"/>
      <c r="ZR630" s="250"/>
      <c r="ZS630" s="250"/>
      <c r="ZT630" s="250"/>
      <c r="ZU630" s="250"/>
      <c r="ZV630" s="250"/>
      <c r="ZW630" s="250"/>
      <c r="ZX630" s="250"/>
      <c r="ZY630" s="250"/>
      <c r="ZZ630" s="250"/>
      <c r="AAA630" s="250"/>
      <c r="AAB630" s="250"/>
      <c r="AAC630" s="250"/>
      <c r="AAD630" s="250"/>
      <c r="AAE630" s="250"/>
      <c r="AAF630" s="250"/>
      <c r="AAG630" s="250"/>
      <c r="AAH630" s="250"/>
      <c r="AAI630" s="250"/>
      <c r="AAJ630" s="250"/>
      <c r="AAK630" s="250"/>
      <c r="AAL630" s="250"/>
      <c r="AAM630" s="250"/>
      <c r="AAN630" s="250"/>
      <c r="AAO630" s="250"/>
      <c r="AAP630" s="250"/>
      <c r="AAQ630" s="250"/>
      <c r="AAR630" s="250"/>
      <c r="AAS630" s="250"/>
      <c r="AAT630" s="250"/>
      <c r="AAU630" s="250"/>
      <c r="AAV630" s="250"/>
      <c r="AAW630" s="250"/>
      <c r="AAX630" s="250"/>
      <c r="AAY630" s="250"/>
      <c r="AAZ630" s="250"/>
      <c r="ABA630" s="250"/>
      <c r="ABB630" s="250"/>
      <c r="ABC630" s="250"/>
      <c r="ABD630" s="250"/>
      <c r="ABE630" s="250"/>
      <c r="ABF630" s="250"/>
      <c r="ABG630" s="250"/>
      <c r="ABH630" s="250"/>
      <c r="ABI630" s="250"/>
      <c r="ABJ630" s="250"/>
      <c r="ABK630" s="250"/>
      <c r="ABL630" s="250"/>
      <c r="ABM630" s="250"/>
      <c r="ABN630" s="250"/>
      <c r="ABO630" s="250"/>
      <c r="ABP630" s="250"/>
      <c r="ABQ630" s="250"/>
      <c r="ABR630" s="250"/>
      <c r="ABS630" s="250"/>
      <c r="ABT630" s="250"/>
      <c r="ABU630" s="250"/>
      <c r="ABV630" s="250"/>
      <c r="ABW630" s="250"/>
      <c r="ABX630" s="250"/>
      <c r="ABY630" s="250"/>
      <c r="ABZ630" s="250"/>
      <c r="ACA630" s="250"/>
      <c r="ACB630" s="250"/>
      <c r="ACC630" s="250"/>
      <c r="ACD630" s="250"/>
      <c r="ACE630" s="250"/>
      <c r="ACF630" s="250"/>
      <c r="ACG630" s="250"/>
      <c r="ACH630" s="250"/>
      <c r="ACI630" s="250"/>
      <c r="ACJ630" s="250"/>
      <c r="ACK630" s="250"/>
      <c r="ACL630" s="250"/>
      <c r="ACM630" s="250"/>
      <c r="ACN630" s="250"/>
      <c r="ACO630" s="250"/>
      <c r="ACP630" s="250"/>
      <c r="ACQ630" s="250"/>
      <c r="ACR630" s="250"/>
      <c r="ACS630" s="250"/>
      <c r="ACT630" s="250"/>
      <c r="ACU630" s="250"/>
      <c r="ACV630" s="250"/>
      <c r="ACW630" s="250"/>
      <c r="ACX630" s="250"/>
      <c r="ACY630" s="250"/>
      <c r="ACZ630" s="250"/>
      <c r="ADA630" s="250"/>
      <c r="ADB630" s="250"/>
      <c r="ADC630" s="250"/>
      <c r="ADD630" s="250"/>
      <c r="ADE630" s="250"/>
      <c r="ADF630" s="250"/>
      <c r="ADG630" s="250"/>
      <c r="ADH630" s="250"/>
      <c r="ADI630" s="250"/>
      <c r="ADJ630" s="250"/>
      <c r="ADK630" s="250"/>
      <c r="ADL630" s="250"/>
      <c r="ADM630" s="250"/>
      <c r="ADN630" s="250"/>
      <c r="ADO630" s="250"/>
      <c r="ADP630" s="250"/>
      <c r="ADQ630" s="250"/>
      <c r="ADR630" s="250"/>
      <c r="ADS630" s="250"/>
      <c r="ADT630" s="250"/>
      <c r="ADU630" s="250"/>
      <c r="ADV630" s="250"/>
      <c r="ADW630" s="250"/>
      <c r="ADX630" s="250"/>
      <c r="ADY630" s="250"/>
      <c r="ADZ630" s="250"/>
      <c r="AEA630" s="250"/>
      <c r="AEB630" s="250"/>
      <c r="AEC630" s="250"/>
      <c r="AED630" s="250"/>
      <c r="AEE630" s="250"/>
      <c r="AEF630" s="250"/>
      <c r="AEG630" s="250"/>
      <c r="AEH630" s="250"/>
      <c r="AEI630" s="250"/>
      <c r="AEJ630" s="250"/>
      <c r="AEK630" s="250"/>
      <c r="AEL630" s="250"/>
      <c r="AEM630" s="250"/>
      <c r="AEN630" s="250"/>
      <c r="AEO630" s="250"/>
      <c r="AEP630" s="250"/>
      <c r="AEQ630" s="250"/>
      <c r="AER630" s="250"/>
      <c r="AES630" s="250"/>
      <c r="AET630" s="250"/>
      <c r="AEU630" s="250"/>
      <c r="AEV630" s="250"/>
      <c r="AEW630" s="250"/>
      <c r="AEX630" s="250"/>
      <c r="AEY630" s="250"/>
      <c r="AEZ630" s="250"/>
      <c r="AFA630" s="250"/>
      <c r="AFB630" s="250"/>
      <c r="AFC630" s="250"/>
      <c r="AFD630" s="250"/>
      <c r="AFE630" s="250"/>
      <c r="AFF630" s="250"/>
      <c r="AFG630" s="250"/>
      <c r="AFH630" s="250"/>
      <c r="AFI630" s="250"/>
      <c r="AFJ630" s="250"/>
      <c r="AFK630" s="250"/>
      <c r="AFL630" s="250"/>
      <c r="AFM630" s="250"/>
      <c r="AFN630" s="250"/>
      <c r="AFO630" s="250"/>
      <c r="AFP630" s="250"/>
      <c r="AFQ630" s="250"/>
      <c r="AFR630" s="250"/>
      <c r="AFS630" s="250"/>
      <c r="AFT630" s="250"/>
      <c r="AFU630" s="250"/>
      <c r="AFV630" s="250"/>
      <c r="AFW630" s="250"/>
      <c r="AFX630" s="250"/>
      <c r="AFY630" s="250"/>
      <c r="AFZ630" s="250"/>
      <c r="AGA630" s="250"/>
      <c r="AGB630" s="250"/>
      <c r="AGC630" s="250"/>
      <c r="AGD630" s="250"/>
      <c r="AGE630" s="250"/>
      <c r="AGF630" s="250"/>
      <c r="AGG630" s="250"/>
      <c r="AGH630" s="250"/>
      <c r="AGI630" s="250"/>
      <c r="AGJ630" s="250"/>
      <c r="AGK630" s="250"/>
      <c r="AGL630" s="250"/>
      <c r="AGM630" s="250"/>
      <c r="AGN630" s="250"/>
      <c r="AGO630" s="250"/>
      <c r="AGP630" s="250"/>
      <c r="AGQ630" s="250"/>
      <c r="AGR630" s="250"/>
      <c r="AGS630" s="250"/>
      <c r="AGT630" s="250"/>
      <c r="AGU630" s="250"/>
      <c r="AGV630" s="250"/>
      <c r="AGW630" s="250"/>
      <c r="AGX630" s="250"/>
      <c r="AGY630" s="250"/>
      <c r="AGZ630" s="250"/>
      <c r="AHA630" s="250"/>
      <c r="AHB630" s="250"/>
      <c r="AHC630" s="250"/>
      <c r="AHD630" s="250"/>
      <c r="AHE630" s="250"/>
      <c r="AHF630" s="250"/>
      <c r="AHG630" s="250"/>
      <c r="AHH630" s="250"/>
      <c r="AHI630" s="250"/>
      <c r="AHJ630" s="250"/>
      <c r="AHK630" s="250"/>
      <c r="AHL630" s="250"/>
      <c r="AHM630" s="250"/>
      <c r="AHN630" s="250"/>
      <c r="AHO630" s="250"/>
      <c r="AHP630" s="250"/>
      <c r="AHQ630" s="250"/>
      <c r="AHR630" s="250"/>
      <c r="AHS630" s="250"/>
      <c r="AHT630" s="250"/>
      <c r="AHU630" s="250"/>
      <c r="AHV630" s="250"/>
      <c r="AHW630" s="250"/>
      <c r="AHX630" s="250"/>
      <c r="AHY630" s="250"/>
      <c r="AHZ630" s="250"/>
      <c r="AIA630" s="250"/>
      <c r="AIB630" s="250"/>
      <c r="AIC630" s="250"/>
      <c r="AID630" s="250"/>
      <c r="AIE630" s="250"/>
      <c r="AIF630" s="250"/>
      <c r="AIG630" s="250"/>
      <c r="AIH630" s="250"/>
      <c r="AII630" s="250"/>
      <c r="AIJ630" s="250"/>
      <c r="AIK630" s="250"/>
      <c r="AIL630" s="250"/>
      <c r="AIM630" s="250"/>
      <c r="AIN630" s="250"/>
      <c r="AIO630" s="250"/>
      <c r="AIP630" s="250"/>
      <c r="AIQ630" s="250"/>
      <c r="AIR630" s="250"/>
      <c r="AIS630" s="250"/>
      <c r="AIT630" s="250"/>
      <c r="AIU630" s="250"/>
      <c r="AIV630" s="250"/>
      <c r="AIW630" s="250"/>
      <c r="AIX630" s="250"/>
      <c r="AIY630" s="250"/>
      <c r="AIZ630" s="250"/>
      <c r="AJA630" s="250"/>
      <c r="AJB630" s="250"/>
      <c r="AJC630" s="250"/>
      <c r="AJD630" s="250"/>
      <c r="AJE630" s="250"/>
      <c r="AJF630" s="250"/>
      <c r="AJG630" s="250"/>
      <c r="AJH630" s="250"/>
      <c r="AJI630" s="250"/>
      <c r="AJJ630" s="250"/>
      <c r="AJK630" s="250"/>
      <c r="AJL630" s="250"/>
      <c r="AJM630" s="250"/>
      <c r="AJN630" s="250"/>
      <c r="AJO630" s="250"/>
      <c r="AJP630" s="250"/>
      <c r="AJQ630" s="250"/>
      <c r="AJR630" s="250"/>
      <c r="AJS630" s="250"/>
      <c r="AJT630" s="250"/>
      <c r="AJU630" s="250"/>
      <c r="AJV630" s="250"/>
      <c r="AJW630" s="250"/>
      <c r="AJX630" s="250"/>
      <c r="AJY630" s="250"/>
      <c r="AJZ630" s="250"/>
      <c r="AKA630" s="250"/>
      <c r="AKB630" s="250"/>
      <c r="AKC630" s="250"/>
      <c r="AKD630" s="250"/>
      <c r="AKE630" s="250"/>
      <c r="AKF630" s="250"/>
      <c r="AKG630" s="250"/>
      <c r="AKH630" s="250"/>
      <c r="AKI630" s="250"/>
      <c r="AKJ630" s="250"/>
      <c r="AKK630" s="250"/>
      <c r="AKL630" s="250"/>
      <c r="AKM630" s="250"/>
      <c r="AKN630" s="250"/>
      <c r="AKO630" s="250"/>
      <c r="AKP630" s="250"/>
      <c r="AKQ630" s="250"/>
      <c r="AKR630" s="250"/>
      <c r="AKS630" s="250"/>
      <c r="AKT630" s="250"/>
      <c r="AKU630" s="250"/>
      <c r="AKV630" s="250"/>
      <c r="AKW630" s="250"/>
      <c r="AKX630" s="250"/>
      <c r="AKY630" s="250"/>
      <c r="AKZ630" s="250"/>
      <c r="ALA630" s="250"/>
      <c r="ALB630" s="250"/>
      <c r="ALC630" s="250"/>
      <c r="ALD630" s="250"/>
    </row>
    <row r="631" spans="1:992" ht="13.5" customHeight="1">
      <c r="A631" s="2390" t="s">
        <v>93</v>
      </c>
      <c r="B631" s="2420" t="s">
        <v>422</v>
      </c>
      <c r="C631" s="2420" t="s">
        <v>47</v>
      </c>
      <c r="D631" s="709" t="s">
        <v>296</v>
      </c>
      <c r="E631" s="468">
        <f>E632+E636</f>
        <v>12149235.6</v>
      </c>
      <c r="F631" s="468">
        <f>F632+F636</f>
        <v>12215115.6</v>
      </c>
      <c r="G631" s="2384" t="s">
        <v>2857</v>
      </c>
      <c r="H631" s="2384" t="s">
        <v>94</v>
      </c>
      <c r="I631" s="2390" t="s">
        <v>95</v>
      </c>
      <c r="J631" s="2390">
        <v>65880</v>
      </c>
      <c r="K631" s="2390">
        <v>66924</v>
      </c>
      <c r="L631" s="2723" t="s">
        <v>2862</v>
      </c>
      <c r="M631" s="580"/>
      <c r="N631" s="406"/>
      <c r="O631" s="406"/>
    </row>
    <row r="632" spans="1:992" ht="19.5" customHeight="1">
      <c r="A632" s="2801"/>
      <c r="B632" s="2827"/>
      <c r="C632" s="2421"/>
      <c r="D632" s="709" t="s">
        <v>301</v>
      </c>
      <c r="E632" s="468">
        <f>E633+E634+E635</f>
        <v>12149235.6</v>
      </c>
      <c r="F632" s="468">
        <f>F633+F634+F635</f>
        <v>12215115.6</v>
      </c>
      <c r="G632" s="2385"/>
      <c r="H632" s="2821"/>
      <c r="I632" s="2391"/>
      <c r="J632" s="2391"/>
      <c r="K632" s="2391"/>
      <c r="L632" s="2724"/>
      <c r="M632" s="580"/>
      <c r="N632" s="406"/>
      <c r="O632" s="406"/>
    </row>
    <row r="633" spans="1:992">
      <c r="A633" s="2801"/>
      <c r="B633" s="2827"/>
      <c r="C633" s="2421"/>
      <c r="D633" s="707" t="s">
        <v>303</v>
      </c>
      <c r="E633" s="374">
        <v>12149235.6</v>
      </c>
      <c r="F633" s="374">
        <v>12215115.6</v>
      </c>
      <c r="G633" s="2385"/>
      <c r="H633" s="2821"/>
      <c r="I633" s="2391"/>
      <c r="J633" s="2391"/>
      <c r="K633" s="2391"/>
      <c r="L633" s="2724"/>
      <c r="M633" s="580"/>
      <c r="N633" s="406"/>
      <c r="O633" s="406"/>
    </row>
    <row r="634" spans="1:992" ht="29.25" customHeight="1">
      <c r="A634" s="2801"/>
      <c r="B634" s="2827"/>
      <c r="C634" s="2421"/>
      <c r="D634" s="718" t="s">
        <v>304</v>
      </c>
      <c r="E634" s="468">
        <v>0</v>
      </c>
      <c r="F634" s="468">
        <v>0</v>
      </c>
      <c r="G634" s="2385"/>
      <c r="H634" s="2384" t="s">
        <v>96</v>
      </c>
      <c r="I634" s="2390" t="s">
        <v>325</v>
      </c>
      <c r="J634" s="2390">
        <v>627</v>
      </c>
      <c r="K634" s="2390">
        <v>653</v>
      </c>
      <c r="L634" s="2724"/>
      <c r="M634" s="580"/>
      <c r="N634" s="406"/>
      <c r="O634" s="406"/>
    </row>
    <row r="635" spans="1:992" ht="32.25" customHeight="1">
      <c r="A635" s="2801"/>
      <c r="B635" s="2827"/>
      <c r="C635" s="2421"/>
      <c r="D635" s="709" t="s">
        <v>305</v>
      </c>
      <c r="E635" s="375">
        <v>0</v>
      </c>
      <c r="F635" s="374">
        <v>0</v>
      </c>
      <c r="G635" s="2385"/>
      <c r="H635" s="2385"/>
      <c r="I635" s="2391"/>
      <c r="J635" s="2391"/>
      <c r="K635" s="2391"/>
      <c r="L635" s="2724"/>
      <c r="M635" s="580"/>
      <c r="N635" s="406"/>
      <c r="O635" s="406"/>
    </row>
    <row r="636" spans="1:992" ht="61.5" customHeight="1">
      <c r="A636" s="2751"/>
      <c r="B636" s="2832"/>
      <c r="C636" s="2421"/>
      <c r="D636" s="718" t="s">
        <v>302</v>
      </c>
      <c r="E636" s="374">
        <v>0</v>
      </c>
      <c r="F636" s="374">
        <v>0</v>
      </c>
      <c r="G636" s="2398"/>
      <c r="H636" s="2398"/>
      <c r="I636" s="2392"/>
      <c r="J636" s="2392"/>
      <c r="K636" s="2392"/>
      <c r="L636" s="2725"/>
      <c r="M636" s="580"/>
      <c r="N636" s="406"/>
      <c r="O636" s="406"/>
    </row>
    <row r="637" spans="1:992" ht="28.5" customHeight="1">
      <c r="A637" s="2390" t="s">
        <v>97</v>
      </c>
      <c r="B637" s="2420" t="s">
        <v>1913</v>
      </c>
      <c r="C637" s="2420" t="s">
        <v>930</v>
      </c>
      <c r="D637" s="709" t="s">
        <v>296</v>
      </c>
      <c r="E637" s="468">
        <f>E638+E642</f>
        <v>8390505.5199999996</v>
      </c>
      <c r="F637" s="468">
        <f>F638+F642</f>
        <v>8390505.5199999996</v>
      </c>
      <c r="G637" s="2390"/>
      <c r="H637" s="2384" t="s">
        <v>1531</v>
      </c>
      <c r="I637" s="2390" t="s">
        <v>325</v>
      </c>
      <c r="J637" s="2390">
        <v>915</v>
      </c>
      <c r="K637" s="2390">
        <v>797</v>
      </c>
      <c r="L637" s="2723" t="s">
        <v>2863</v>
      </c>
      <c r="M637" s="580"/>
      <c r="N637" s="406"/>
      <c r="O637" s="406"/>
    </row>
    <row r="638" spans="1:992" ht="22.5" customHeight="1">
      <c r="A638" s="2801"/>
      <c r="B638" s="2828"/>
      <c r="C638" s="2421"/>
      <c r="D638" s="709" t="s">
        <v>301</v>
      </c>
      <c r="E638" s="468">
        <f>E639+E640+E641</f>
        <v>8390505.5199999996</v>
      </c>
      <c r="F638" s="468">
        <f>F639+F640+F641</f>
        <v>8390505.5199999996</v>
      </c>
      <c r="G638" s="2391"/>
      <c r="H638" s="2398"/>
      <c r="I638" s="2392"/>
      <c r="J638" s="2392"/>
      <c r="K638" s="2392"/>
      <c r="L638" s="2724"/>
      <c r="M638" s="580"/>
      <c r="N638" s="406"/>
      <c r="O638" s="406"/>
    </row>
    <row r="639" spans="1:992" ht="22.5" customHeight="1">
      <c r="A639" s="2801"/>
      <c r="B639" s="2828"/>
      <c r="C639" s="2421"/>
      <c r="D639" s="707" t="s">
        <v>303</v>
      </c>
      <c r="E639" s="374">
        <v>8390505.5199999996</v>
      </c>
      <c r="F639" s="1806">
        <v>8390505.5199999996</v>
      </c>
      <c r="G639" s="2391"/>
      <c r="H639" s="2384" t="s">
        <v>1158</v>
      </c>
      <c r="I639" s="2579" t="s">
        <v>325</v>
      </c>
      <c r="J639" s="2579">
        <v>122</v>
      </c>
      <c r="K639" s="2579">
        <v>108</v>
      </c>
      <c r="L639" s="2724"/>
      <c r="M639" s="580"/>
      <c r="N639" s="406"/>
      <c r="O639" s="406"/>
    </row>
    <row r="640" spans="1:992" ht="29.25" customHeight="1">
      <c r="A640" s="2801"/>
      <c r="B640" s="2828"/>
      <c r="C640" s="2421"/>
      <c r="D640" s="718" t="s">
        <v>304</v>
      </c>
      <c r="E640" s="468">
        <v>0</v>
      </c>
      <c r="F640" s="468">
        <v>0</v>
      </c>
      <c r="G640" s="2391"/>
      <c r="H640" s="2398"/>
      <c r="I640" s="2876"/>
      <c r="J640" s="2580"/>
      <c r="K640" s="2876"/>
      <c r="L640" s="2724"/>
      <c r="M640" s="580"/>
      <c r="N640" s="406"/>
      <c r="O640" s="406"/>
    </row>
    <row r="641" spans="1:992" ht="28.5" customHeight="1">
      <c r="A641" s="2801"/>
      <c r="B641" s="2828"/>
      <c r="C641" s="2421"/>
      <c r="D641" s="709" t="s">
        <v>305</v>
      </c>
      <c r="E641" s="375">
        <v>0</v>
      </c>
      <c r="F641" s="374">
        <v>0</v>
      </c>
      <c r="G641" s="2391"/>
      <c r="H641" s="861" t="s">
        <v>1159</v>
      </c>
      <c r="I641" s="795" t="s">
        <v>121</v>
      </c>
      <c r="J641" s="51">
        <v>90360</v>
      </c>
      <c r="K641" s="51">
        <v>125352</v>
      </c>
      <c r="L641" s="2724"/>
      <c r="M641" s="580"/>
      <c r="N641" s="406"/>
      <c r="O641" s="406"/>
    </row>
    <row r="642" spans="1:992" ht="40.5" customHeight="1">
      <c r="A642" s="2751"/>
      <c r="B642" s="2829"/>
      <c r="C642" s="2421"/>
      <c r="D642" s="718" t="s">
        <v>302</v>
      </c>
      <c r="E642" s="374">
        <v>0</v>
      </c>
      <c r="F642" s="374">
        <v>0</v>
      </c>
      <c r="G642" s="2392"/>
      <c r="H642" s="734" t="s">
        <v>1160</v>
      </c>
      <c r="I642" s="51" t="s">
        <v>121</v>
      </c>
      <c r="J642" s="796">
        <v>25920</v>
      </c>
      <c r="K642" s="796">
        <v>45864</v>
      </c>
      <c r="L642" s="2725"/>
      <c r="M642" s="580"/>
      <c r="N642" s="406"/>
      <c r="O642" s="406"/>
    </row>
    <row r="643" spans="1:992" s="1687" customFormat="1" ht="16.5" customHeight="1">
      <c r="A643" s="2390" t="s">
        <v>2864</v>
      </c>
      <c r="B643" s="2420" t="s">
        <v>2865</v>
      </c>
      <c r="C643" s="2420" t="s">
        <v>47</v>
      </c>
      <c r="D643" s="1800" t="s">
        <v>296</v>
      </c>
      <c r="E643" s="468">
        <f>E644+E648</f>
        <v>1876317</v>
      </c>
      <c r="F643" s="468">
        <f>F644+F648</f>
        <v>1876317</v>
      </c>
      <c r="G643" s="2390"/>
      <c r="H643" s="2384" t="s">
        <v>2866</v>
      </c>
      <c r="I643" s="1804" t="s">
        <v>591</v>
      </c>
      <c r="J643" s="1805">
        <v>1</v>
      </c>
      <c r="K643" s="1805">
        <v>1</v>
      </c>
      <c r="L643" s="2910"/>
      <c r="M643" s="580"/>
      <c r="N643" s="406"/>
      <c r="O643" s="406"/>
      <c r="P643" s="406"/>
      <c r="Q643" s="406"/>
      <c r="R643" s="406"/>
      <c r="S643" s="406"/>
      <c r="T643" s="406"/>
      <c r="U643" s="406"/>
      <c r="V643" s="406"/>
      <c r="W643" s="406"/>
      <c r="X643" s="406"/>
      <c r="Y643" s="406"/>
      <c r="Z643" s="406"/>
      <c r="AA643" s="406"/>
      <c r="AB643" s="406"/>
      <c r="AC643" s="406"/>
      <c r="AD643" s="406"/>
      <c r="AE643" s="406"/>
      <c r="AF643" s="406"/>
      <c r="AG643" s="406"/>
      <c r="AH643" s="406"/>
      <c r="AI643" s="406"/>
      <c r="AJ643" s="406"/>
      <c r="AK643" s="406"/>
      <c r="AL643" s="406"/>
      <c r="AM643" s="406"/>
      <c r="AN643" s="406"/>
      <c r="AO643" s="406"/>
      <c r="AP643" s="406"/>
      <c r="AQ643" s="406"/>
      <c r="AR643" s="406"/>
      <c r="AS643" s="406"/>
      <c r="AT643" s="406"/>
      <c r="AU643" s="406"/>
      <c r="AV643" s="406"/>
      <c r="AW643" s="406"/>
      <c r="AX643" s="406"/>
      <c r="AY643" s="406"/>
      <c r="AZ643" s="406"/>
      <c r="BA643" s="406"/>
      <c r="BB643" s="406"/>
      <c r="BC643" s="406"/>
      <c r="BD643" s="406"/>
      <c r="BE643" s="406"/>
      <c r="BF643" s="406"/>
      <c r="BG643" s="406"/>
      <c r="BH643" s="406"/>
      <c r="BI643" s="406"/>
      <c r="BJ643" s="406"/>
      <c r="BK643" s="406"/>
      <c r="BL643" s="406"/>
      <c r="BM643" s="406"/>
      <c r="BN643" s="406"/>
      <c r="BO643" s="406"/>
      <c r="BP643" s="406"/>
      <c r="BQ643" s="406"/>
      <c r="BR643" s="406"/>
      <c r="BS643" s="406"/>
      <c r="BT643" s="406"/>
      <c r="BU643" s="406"/>
      <c r="BV643" s="406"/>
      <c r="BW643" s="406"/>
      <c r="BX643" s="406"/>
      <c r="BY643" s="406"/>
      <c r="BZ643" s="406"/>
      <c r="CA643" s="406"/>
      <c r="CB643" s="406"/>
      <c r="CC643" s="406"/>
      <c r="CD643" s="406"/>
      <c r="CE643" s="406"/>
      <c r="CF643" s="406"/>
      <c r="CG643" s="406"/>
      <c r="CH643" s="406"/>
      <c r="CI643" s="406"/>
      <c r="CJ643" s="406"/>
      <c r="CK643" s="406"/>
      <c r="CL643" s="406"/>
      <c r="CM643" s="406"/>
      <c r="CN643" s="406"/>
      <c r="CO643" s="406"/>
      <c r="CP643" s="406"/>
      <c r="CQ643" s="406"/>
      <c r="CR643" s="406"/>
      <c r="CS643" s="406"/>
      <c r="CT643" s="406"/>
      <c r="CU643" s="406"/>
      <c r="CV643" s="406"/>
      <c r="CW643" s="406"/>
      <c r="CX643" s="406"/>
      <c r="CY643" s="406"/>
      <c r="CZ643" s="406"/>
      <c r="DA643" s="406"/>
      <c r="DB643" s="406"/>
      <c r="DC643" s="406"/>
      <c r="DD643" s="406"/>
      <c r="DE643" s="406"/>
      <c r="DF643" s="406"/>
      <c r="DG643" s="406"/>
      <c r="DH643" s="406"/>
      <c r="DI643" s="406"/>
      <c r="DJ643" s="406"/>
      <c r="DK643" s="406"/>
      <c r="DL643" s="406"/>
      <c r="DM643" s="406"/>
      <c r="DN643" s="406"/>
      <c r="DO643" s="406"/>
      <c r="DP643" s="406"/>
      <c r="DQ643" s="406"/>
      <c r="DR643" s="406"/>
      <c r="DS643" s="406"/>
      <c r="DT643" s="406"/>
      <c r="DU643" s="406"/>
      <c r="DV643" s="406"/>
      <c r="DW643" s="406"/>
      <c r="DX643" s="406"/>
      <c r="DY643" s="406"/>
      <c r="DZ643" s="406"/>
      <c r="EA643" s="406"/>
      <c r="EB643" s="406"/>
      <c r="EC643" s="406"/>
      <c r="ED643" s="406"/>
      <c r="EE643" s="406"/>
      <c r="EF643" s="406"/>
      <c r="EG643" s="406"/>
      <c r="EH643" s="406"/>
      <c r="EI643" s="406"/>
      <c r="EJ643" s="406"/>
      <c r="EK643" s="406"/>
      <c r="EL643" s="406"/>
      <c r="EM643" s="406"/>
      <c r="EN643" s="406"/>
      <c r="EO643" s="406"/>
      <c r="EP643" s="406"/>
      <c r="EQ643" s="406"/>
      <c r="ER643" s="406"/>
      <c r="ES643" s="406"/>
      <c r="ET643" s="406"/>
      <c r="EU643" s="406"/>
      <c r="EV643" s="406"/>
      <c r="EW643" s="406"/>
      <c r="EX643" s="406"/>
      <c r="EY643" s="406"/>
      <c r="EZ643" s="406"/>
      <c r="FA643" s="406"/>
      <c r="FB643" s="406"/>
      <c r="FC643" s="406"/>
      <c r="FD643" s="406"/>
      <c r="FE643" s="406"/>
      <c r="FF643" s="406"/>
      <c r="FG643" s="406"/>
      <c r="FH643" s="406"/>
      <c r="FI643" s="406"/>
      <c r="FJ643" s="406"/>
      <c r="FK643" s="406"/>
      <c r="FL643" s="406"/>
      <c r="FM643" s="406"/>
      <c r="FN643" s="406"/>
      <c r="FO643" s="406"/>
      <c r="FP643" s="406"/>
      <c r="FQ643" s="406"/>
      <c r="FR643" s="406"/>
      <c r="FS643" s="406"/>
      <c r="FT643" s="406"/>
      <c r="FU643" s="406"/>
      <c r="FV643" s="406"/>
      <c r="FW643" s="406"/>
      <c r="FX643" s="406"/>
      <c r="FY643" s="406"/>
      <c r="FZ643" s="406"/>
      <c r="GA643" s="406"/>
      <c r="GB643" s="406"/>
      <c r="GC643" s="406"/>
      <c r="GD643" s="406"/>
      <c r="GE643" s="406"/>
      <c r="GF643" s="406"/>
      <c r="GG643" s="406"/>
      <c r="GH643" s="406"/>
      <c r="GI643" s="406"/>
      <c r="GJ643" s="406"/>
      <c r="GK643" s="406"/>
      <c r="GL643" s="406"/>
      <c r="GM643" s="406"/>
      <c r="GN643" s="406"/>
      <c r="GO643" s="406"/>
      <c r="GP643" s="406"/>
      <c r="GQ643" s="406"/>
      <c r="GR643" s="406"/>
      <c r="GS643" s="406"/>
      <c r="GT643" s="406"/>
      <c r="GU643" s="406"/>
      <c r="GV643" s="406"/>
      <c r="GW643" s="406"/>
      <c r="GX643" s="406"/>
      <c r="GY643" s="406"/>
      <c r="GZ643" s="406"/>
      <c r="HA643" s="406"/>
      <c r="HB643" s="406"/>
      <c r="HC643" s="406"/>
      <c r="HD643" s="406"/>
      <c r="HE643" s="406"/>
      <c r="HF643" s="406"/>
      <c r="HG643" s="406"/>
      <c r="HH643" s="406"/>
      <c r="HI643" s="406"/>
      <c r="HJ643" s="406"/>
      <c r="HK643" s="406"/>
      <c r="HL643" s="406"/>
      <c r="HM643" s="406"/>
      <c r="HN643" s="406"/>
      <c r="HO643" s="406"/>
      <c r="HP643" s="406"/>
      <c r="HQ643" s="406"/>
      <c r="HR643" s="406"/>
      <c r="HS643" s="406"/>
      <c r="HT643" s="406"/>
      <c r="HU643" s="406"/>
      <c r="HV643" s="406"/>
      <c r="HW643" s="406"/>
      <c r="HX643" s="406"/>
      <c r="HY643" s="406"/>
      <c r="HZ643" s="406"/>
      <c r="IA643" s="406"/>
      <c r="IB643" s="406"/>
      <c r="IC643" s="406"/>
      <c r="ID643" s="406"/>
      <c r="IE643" s="406"/>
      <c r="IF643" s="406"/>
      <c r="IG643" s="406"/>
      <c r="IH643" s="406"/>
      <c r="II643" s="406"/>
      <c r="IJ643" s="406"/>
      <c r="IK643" s="406"/>
      <c r="IL643" s="406"/>
      <c r="IM643" s="406"/>
      <c r="IN643" s="406"/>
      <c r="IO643" s="406"/>
      <c r="IP643" s="406"/>
      <c r="IQ643" s="406"/>
      <c r="IR643" s="406"/>
      <c r="IS643" s="406"/>
      <c r="IT643" s="406"/>
      <c r="IU643" s="406"/>
      <c r="IV643" s="406"/>
      <c r="IW643" s="406"/>
      <c r="IX643" s="406"/>
      <c r="IY643" s="406"/>
      <c r="IZ643" s="406"/>
      <c r="JA643" s="406"/>
      <c r="JB643" s="406"/>
      <c r="JC643" s="406"/>
      <c r="JD643" s="406"/>
      <c r="JE643" s="406"/>
      <c r="JF643" s="406"/>
      <c r="JG643" s="406"/>
      <c r="JH643" s="406"/>
      <c r="JI643" s="406"/>
      <c r="JJ643" s="406"/>
      <c r="JK643" s="406"/>
      <c r="JL643" s="406"/>
      <c r="JM643" s="406"/>
      <c r="JN643" s="406"/>
      <c r="JO643" s="406"/>
      <c r="JP643" s="406"/>
      <c r="JQ643" s="406"/>
      <c r="JR643" s="406"/>
      <c r="JS643" s="406"/>
      <c r="JT643" s="406"/>
      <c r="JU643" s="406"/>
      <c r="JV643" s="406"/>
      <c r="JW643" s="406"/>
      <c r="JX643" s="406"/>
      <c r="JY643" s="406"/>
      <c r="JZ643" s="406"/>
      <c r="KA643" s="406"/>
      <c r="KB643" s="406"/>
      <c r="KC643" s="406"/>
      <c r="KD643" s="406"/>
      <c r="KE643" s="406"/>
      <c r="KF643" s="406"/>
      <c r="KG643" s="406"/>
      <c r="KH643" s="406"/>
      <c r="KI643" s="406"/>
      <c r="KJ643" s="406"/>
      <c r="KK643" s="406"/>
      <c r="KL643" s="406"/>
      <c r="KM643" s="406"/>
      <c r="KN643" s="406"/>
      <c r="KO643" s="406"/>
      <c r="KP643" s="406"/>
      <c r="KQ643" s="406"/>
      <c r="KR643" s="406"/>
      <c r="KS643" s="406"/>
      <c r="KT643" s="406"/>
      <c r="KU643" s="406"/>
      <c r="KV643" s="406"/>
      <c r="KW643" s="406"/>
      <c r="KX643" s="406"/>
      <c r="KY643" s="406"/>
      <c r="KZ643" s="406"/>
      <c r="LA643" s="406"/>
      <c r="LB643" s="406"/>
      <c r="LC643" s="406"/>
      <c r="LD643" s="406"/>
      <c r="LE643" s="406"/>
      <c r="LF643" s="406"/>
      <c r="LG643" s="406"/>
      <c r="LH643" s="406"/>
      <c r="LI643" s="406"/>
      <c r="LJ643" s="406"/>
      <c r="LK643" s="406"/>
      <c r="LL643" s="406"/>
      <c r="LM643" s="406"/>
      <c r="LN643" s="406"/>
      <c r="LO643" s="406"/>
      <c r="LP643" s="406"/>
      <c r="LQ643" s="406"/>
      <c r="LR643" s="406"/>
      <c r="LS643" s="406"/>
      <c r="LT643" s="406"/>
      <c r="LU643" s="406"/>
      <c r="LV643" s="406"/>
      <c r="LW643" s="406"/>
      <c r="LX643" s="406"/>
      <c r="LY643" s="406"/>
      <c r="LZ643" s="406"/>
      <c r="MA643" s="406"/>
      <c r="MB643" s="406"/>
      <c r="MC643" s="406"/>
      <c r="MD643" s="406"/>
      <c r="ME643" s="406"/>
      <c r="MF643" s="406"/>
      <c r="MG643" s="406"/>
      <c r="MH643" s="406"/>
      <c r="MI643" s="406"/>
      <c r="MJ643" s="406"/>
      <c r="MK643" s="406"/>
      <c r="ML643" s="406"/>
      <c r="MM643" s="406"/>
      <c r="MN643" s="406"/>
      <c r="MO643" s="406"/>
      <c r="MP643" s="406"/>
      <c r="MQ643" s="406"/>
      <c r="MR643" s="406"/>
      <c r="MS643" s="406"/>
      <c r="MT643" s="406"/>
      <c r="MU643" s="406"/>
      <c r="MV643" s="406"/>
      <c r="MW643" s="406"/>
      <c r="MX643" s="406"/>
      <c r="MY643" s="406"/>
      <c r="MZ643" s="406"/>
      <c r="NA643" s="406"/>
      <c r="NB643" s="406"/>
      <c r="NC643" s="406"/>
      <c r="ND643" s="406"/>
      <c r="NE643" s="406"/>
      <c r="NF643" s="406"/>
      <c r="NG643" s="406"/>
      <c r="NH643" s="406"/>
      <c r="NI643" s="406"/>
      <c r="NJ643" s="406"/>
      <c r="NK643" s="406"/>
      <c r="NL643" s="406"/>
      <c r="NM643" s="406"/>
      <c r="NN643" s="406"/>
      <c r="NO643" s="406"/>
      <c r="NP643" s="406"/>
      <c r="NQ643" s="406"/>
      <c r="NR643" s="406"/>
      <c r="NS643" s="406"/>
      <c r="NT643" s="406"/>
      <c r="NU643" s="406"/>
      <c r="NV643" s="406"/>
      <c r="NW643" s="406"/>
      <c r="NX643" s="406"/>
      <c r="NY643" s="406"/>
      <c r="NZ643" s="406"/>
      <c r="OA643" s="406"/>
      <c r="OB643" s="406"/>
      <c r="OC643" s="406"/>
      <c r="OD643" s="406"/>
      <c r="OE643" s="406"/>
      <c r="OF643" s="406"/>
      <c r="OG643" s="406"/>
      <c r="OH643" s="406"/>
      <c r="OI643" s="406"/>
      <c r="OJ643" s="406"/>
      <c r="OK643" s="406"/>
      <c r="OL643" s="406"/>
      <c r="OM643" s="406"/>
      <c r="ON643" s="406"/>
      <c r="OO643" s="406"/>
      <c r="OP643" s="406"/>
      <c r="OQ643" s="406"/>
      <c r="OR643" s="406"/>
      <c r="OS643" s="406"/>
      <c r="OT643" s="406"/>
      <c r="OU643" s="406"/>
      <c r="OV643" s="406"/>
      <c r="OW643" s="406"/>
      <c r="OX643" s="406"/>
      <c r="OY643" s="406"/>
      <c r="OZ643" s="406"/>
      <c r="PA643" s="406"/>
      <c r="PB643" s="406"/>
      <c r="PC643" s="406"/>
      <c r="PD643" s="406"/>
      <c r="PE643" s="406"/>
      <c r="PF643" s="406"/>
      <c r="PG643" s="406"/>
      <c r="PH643" s="406"/>
      <c r="PI643" s="406"/>
      <c r="PJ643" s="406"/>
      <c r="PK643" s="406"/>
      <c r="PL643" s="406"/>
      <c r="PM643" s="406"/>
      <c r="PN643" s="406"/>
      <c r="PO643" s="406"/>
      <c r="PP643" s="406"/>
      <c r="PQ643" s="406"/>
      <c r="PR643" s="406"/>
      <c r="PS643" s="406"/>
      <c r="PT643" s="406"/>
      <c r="PU643" s="406"/>
      <c r="PV643" s="406"/>
      <c r="PW643" s="406"/>
      <c r="PX643" s="406"/>
      <c r="PY643" s="406"/>
      <c r="PZ643" s="406"/>
      <c r="QA643" s="406"/>
      <c r="QB643" s="406"/>
      <c r="QC643" s="406"/>
      <c r="QD643" s="406"/>
      <c r="QE643" s="406"/>
      <c r="QF643" s="406"/>
      <c r="QG643" s="406"/>
      <c r="QH643" s="406"/>
      <c r="QI643" s="406"/>
      <c r="QJ643" s="406"/>
      <c r="QK643" s="406"/>
      <c r="QL643" s="406"/>
      <c r="QM643" s="406"/>
      <c r="QN643" s="406"/>
      <c r="QO643" s="406"/>
      <c r="QP643" s="406"/>
      <c r="QQ643" s="406"/>
      <c r="QR643" s="406"/>
      <c r="QS643" s="406"/>
      <c r="QT643" s="406"/>
      <c r="QU643" s="406"/>
      <c r="QV643" s="406"/>
      <c r="QW643" s="406"/>
      <c r="QX643" s="406"/>
      <c r="QY643" s="406"/>
      <c r="QZ643" s="406"/>
      <c r="RA643" s="406"/>
      <c r="RB643" s="406"/>
      <c r="RC643" s="406"/>
      <c r="RD643" s="406"/>
      <c r="RE643" s="406"/>
      <c r="RF643" s="406"/>
      <c r="RG643" s="406"/>
      <c r="RH643" s="406"/>
      <c r="RI643" s="406"/>
      <c r="RJ643" s="406"/>
      <c r="RK643" s="406"/>
      <c r="RL643" s="406"/>
      <c r="RM643" s="406"/>
      <c r="RN643" s="406"/>
      <c r="RO643" s="406"/>
      <c r="RP643" s="406"/>
      <c r="RQ643" s="406"/>
      <c r="RR643" s="406"/>
      <c r="RS643" s="406"/>
      <c r="RT643" s="406"/>
      <c r="RU643" s="406"/>
      <c r="RV643" s="406"/>
      <c r="RW643" s="406"/>
      <c r="RX643" s="406"/>
      <c r="RY643" s="406"/>
      <c r="RZ643" s="406"/>
      <c r="SA643" s="406"/>
      <c r="SB643" s="406"/>
      <c r="SC643" s="406"/>
      <c r="SD643" s="406"/>
      <c r="SE643" s="406"/>
      <c r="SF643" s="406"/>
      <c r="SG643" s="406"/>
      <c r="SH643" s="406"/>
      <c r="SI643" s="406"/>
      <c r="SJ643" s="406"/>
      <c r="SK643" s="406"/>
      <c r="SL643" s="406"/>
      <c r="SM643" s="406"/>
      <c r="SN643" s="406"/>
      <c r="SO643" s="406"/>
      <c r="SP643" s="406"/>
      <c r="SQ643" s="406"/>
      <c r="SR643" s="406"/>
      <c r="SS643" s="406"/>
      <c r="ST643" s="406"/>
      <c r="SU643" s="406"/>
      <c r="SV643" s="406"/>
      <c r="SW643" s="406"/>
      <c r="SX643" s="406"/>
      <c r="SY643" s="406"/>
      <c r="SZ643" s="406"/>
      <c r="TA643" s="406"/>
      <c r="TB643" s="406"/>
      <c r="TC643" s="406"/>
      <c r="TD643" s="406"/>
      <c r="TE643" s="406"/>
      <c r="TF643" s="406"/>
      <c r="TG643" s="406"/>
      <c r="TH643" s="406"/>
      <c r="TI643" s="406"/>
      <c r="TJ643" s="406"/>
      <c r="TK643" s="406"/>
      <c r="TL643" s="406"/>
      <c r="TM643" s="406"/>
      <c r="TN643" s="406"/>
      <c r="TO643" s="406"/>
      <c r="TP643" s="406"/>
      <c r="TQ643" s="406"/>
      <c r="TR643" s="406"/>
      <c r="TS643" s="406"/>
      <c r="TT643" s="406"/>
      <c r="TU643" s="406"/>
      <c r="TV643" s="406"/>
      <c r="TW643" s="406"/>
      <c r="TX643" s="406"/>
      <c r="TY643" s="406"/>
      <c r="TZ643" s="406"/>
      <c r="UA643" s="406"/>
      <c r="UB643" s="406"/>
      <c r="UC643" s="406"/>
      <c r="UD643" s="406"/>
      <c r="UE643" s="406"/>
      <c r="UF643" s="406"/>
      <c r="UG643" s="406"/>
      <c r="UH643" s="406"/>
      <c r="UI643" s="406"/>
      <c r="UJ643" s="406"/>
      <c r="UK643" s="406"/>
      <c r="UL643" s="406"/>
      <c r="UM643" s="406"/>
      <c r="UN643" s="406"/>
      <c r="UO643" s="406"/>
      <c r="UP643" s="406"/>
      <c r="UQ643" s="406"/>
      <c r="UR643" s="406"/>
      <c r="US643" s="406"/>
      <c r="UT643" s="406"/>
      <c r="UU643" s="406"/>
      <c r="UV643" s="406"/>
      <c r="UW643" s="406"/>
      <c r="UX643" s="406"/>
      <c r="UY643" s="406"/>
      <c r="UZ643" s="406"/>
      <c r="VA643" s="406"/>
      <c r="VB643" s="406"/>
      <c r="VC643" s="406"/>
      <c r="VD643" s="406"/>
      <c r="VE643" s="406"/>
      <c r="VF643" s="406"/>
      <c r="VG643" s="406"/>
      <c r="VH643" s="406"/>
      <c r="VI643" s="406"/>
      <c r="VJ643" s="406"/>
      <c r="VK643" s="406"/>
      <c r="VL643" s="406"/>
      <c r="VM643" s="406"/>
      <c r="VN643" s="406"/>
      <c r="VO643" s="406"/>
      <c r="VP643" s="406"/>
      <c r="VQ643" s="406"/>
      <c r="VR643" s="406"/>
      <c r="VS643" s="406"/>
      <c r="VT643" s="406"/>
      <c r="VU643" s="406"/>
      <c r="VV643" s="406"/>
      <c r="VW643" s="406"/>
      <c r="VX643" s="406"/>
      <c r="VY643" s="406"/>
      <c r="VZ643" s="406"/>
      <c r="WA643" s="406"/>
      <c r="WB643" s="406"/>
      <c r="WC643" s="406"/>
      <c r="WD643" s="406"/>
      <c r="WE643" s="406"/>
      <c r="WF643" s="406"/>
      <c r="WG643" s="406"/>
      <c r="WH643" s="406"/>
      <c r="WI643" s="406"/>
      <c r="WJ643" s="406"/>
      <c r="WK643" s="406"/>
      <c r="WL643" s="406"/>
      <c r="WM643" s="406"/>
      <c r="WN643" s="406"/>
      <c r="WO643" s="406"/>
      <c r="WP643" s="406"/>
      <c r="WQ643" s="406"/>
      <c r="WR643" s="406"/>
      <c r="WS643" s="406"/>
      <c r="WT643" s="406"/>
      <c r="WU643" s="406"/>
      <c r="WV643" s="406"/>
      <c r="WW643" s="406"/>
      <c r="WX643" s="406"/>
      <c r="WY643" s="406"/>
      <c r="WZ643" s="406"/>
      <c r="XA643" s="406"/>
      <c r="XB643" s="406"/>
      <c r="XC643" s="406"/>
      <c r="XD643" s="406"/>
      <c r="XE643" s="406"/>
      <c r="XF643" s="406"/>
      <c r="XG643" s="406"/>
      <c r="XH643" s="406"/>
      <c r="XI643" s="406"/>
      <c r="XJ643" s="406"/>
      <c r="XK643" s="406"/>
      <c r="XL643" s="406"/>
      <c r="XM643" s="406"/>
      <c r="XN643" s="406"/>
      <c r="XO643" s="406"/>
      <c r="XP643" s="406"/>
      <c r="XQ643" s="406"/>
      <c r="XR643" s="406"/>
      <c r="XS643" s="406"/>
      <c r="XT643" s="406"/>
      <c r="XU643" s="406"/>
      <c r="XV643" s="406"/>
      <c r="XW643" s="406"/>
      <c r="XX643" s="406"/>
      <c r="XY643" s="406"/>
      <c r="XZ643" s="406"/>
      <c r="YA643" s="406"/>
      <c r="YB643" s="406"/>
      <c r="YC643" s="406"/>
      <c r="YD643" s="406"/>
      <c r="YE643" s="406"/>
      <c r="YF643" s="406"/>
      <c r="YG643" s="406"/>
      <c r="YH643" s="406"/>
      <c r="YI643" s="406"/>
      <c r="YJ643" s="406"/>
      <c r="YK643" s="406"/>
      <c r="YL643" s="406"/>
      <c r="YM643" s="406"/>
      <c r="YN643" s="406"/>
      <c r="YO643" s="406"/>
      <c r="YP643" s="406"/>
      <c r="YQ643" s="406"/>
      <c r="YR643" s="406"/>
      <c r="YS643" s="406"/>
      <c r="YT643" s="406"/>
      <c r="YU643" s="406"/>
      <c r="YV643" s="406"/>
      <c r="YW643" s="406"/>
      <c r="YX643" s="406"/>
      <c r="YY643" s="406"/>
      <c r="YZ643" s="406"/>
      <c r="ZA643" s="406"/>
      <c r="ZB643" s="406"/>
      <c r="ZC643" s="406"/>
      <c r="ZD643" s="406"/>
      <c r="ZE643" s="406"/>
      <c r="ZF643" s="406"/>
      <c r="ZG643" s="406"/>
      <c r="ZH643" s="406"/>
      <c r="ZI643" s="406"/>
      <c r="ZJ643" s="406"/>
      <c r="ZK643" s="406"/>
      <c r="ZL643" s="406"/>
      <c r="ZM643" s="406"/>
      <c r="ZN643" s="406"/>
      <c r="ZO643" s="406"/>
      <c r="ZP643" s="406"/>
      <c r="ZQ643" s="406"/>
      <c r="ZR643" s="406"/>
      <c r="ZS643" s="406"/>
      <c r="ZT643" s="406"/>
      <c r="ZU643" s="406"/>
      <c r="ZV643" s="406"/>
      <c r="ZW643" s="406"/>
      <c r="ZX643" s="406"/>
      <c r="ZY643" s="406"/>
      <c r="ZZ643" s="406"/>
      <c r="AAA643" s="406"/>
      <c r="AAB643" s="406"/>
      <c r="AAC643" s="406"/>
      <c r="AAD643" s="406"/>
      <c r="AAE643" s="406"/>
      <c r="AAF643" s="406"/>
      <c r="AAG643" s="406"/>
      <c r="AAH643" s="406"/>
      <c r="AAI643" s="406"/>
      <c r="AAJ643" s="406"/>
      <c r="AAK643" s="406"/>
      <c r="AAL643" s="406"/>
      <c r="AAM643" s="406"/>
      <c r="AAN643" s="406"/>
      <c r="AAO643" s="406"/>
      <c r="AAP643" s="406"/>
      <c r="AAQ643" s="406"/>
      <c r="AAR643" s="406"/>
      <c r="AAS643" s="406"/>
      <c r="AAT643" s="406"/>
      <c r="AAU643" s="406"/>
      <c r="AAV643" s="406"/>
      <c r="AAW643" s="406"/>
      <c r="AAX643" s="406"/>
      <c r="AAY643" s="406"/>
      <c r="AAZ643" s="406"/>
      <c r="ABA643" s="406"/>
      <c r="ABB643" s="406"/>
      <c r="ABC643" s="406"/>
      <c r="ABD643" s="406"/>
      <c r="ABE643" s="406"/>
      <c r="ABF643" s="406"/>
      <c r="ABG643" s="406"/>
      <c r="ABH643" s="406"/>
      <c r="ABI643" s="406"/>
      <c r="ABJ643" s="406"/>
      <c r="ABK643" s="406"/>
      <c r="ABL643" s="406"/>
      <c r="ABM643" s="406"/>
      <c r="ABN643" s="406"/>
      <c r="ABO643" s="406"/>
      <c r="ABP643" s="406"/>
      <c r="ABQ643" s="406"/>
      <c r="ABR643" s="406"/>
      <c r="ABS643" s="406"/>
      <c r="ABT643" s="406"/>
      <c r="ABU643" s="406"/>
      <c r="ABV643" s="406"/>
      <c r="ABW643" s="406"/>
      <c r="ABX643" s="406"/>
      <c r="ABY643" s="406"/>
      <c r="ABZ643" s="406"/>
      <c r="ACA643" s="406"/>
      <c r="ACB643" s="406"/>
      <c r="ACC643" s="406"/>
      <c r="ACD643" s="406"/>
      <c r="ACE643" s="406"/>
      <c r="ACF643" s="406"/>
      <c r="ACG643" s="406"/>
      <c r="ACH643" s="406"/>
      <c r="ACI643" s="406"/>
      <c r="ACJ643" s="406"/>
      <c r="ACK643" s="406"/>
      <c r="ACL643" s="406"/>
      <c r="ACM643" s="406"/>
      <c r="ACN643" s="406"/>
      <c r="ACO643" s="406"/>
      <c r="ACP643" s="406"/>
      <c r="ACQ643" s="406"/>
      <c r="ACR643" s="406"/>
      <c r="ACS643" s="406"/>
      <c r="ACT643" s="406"/>
      <c r="ACU643" s="406"/>
      <c r="ACV643" s="406"/>
      <c r="ACW643" s="406"/>
      <c r="ACX643" s="406"/>
      <c r="ACY643" s="406"/>
      <c r="ACZ643" s="406"/>
      <c r="ADA643" s="406"/>
      <c r="ADB643" s="406"/>
      <c r="ADC643" s="406"/>
      <c r="ADD643" s="406"/>
      <c r="ADE643" s="406"/>
      <c r="ADF643" s="406"/>
      <c r="ADG643" s="406"/>
      <c r="ADH643" s="406"/>
      <c r="ADI643" s="406"/>
      <c r="ADJ643" s="406"/>
      <c r="ADK643" s="406"/>
      <c r="ADL643" s="406"/>
      <c r="ADM643" s="406"/>
      <c r="ADN643" s="406"/>
      <c r="ADO643" s="406"/>
      <c r="ADP643" s="406"/>
      <c r="ADQ643" s="406"/>
      <c r="ADR643" s="406"/>
      <c r="ADS643" s="406"/>
      <c r="ADT643" s="406"/>
      <c r="ADU643" s="406"/>
      <c r="ADV643" s="406"/>
      <c r="ADW643" s="406"/>
      <c r="ADX643" s="406"/>
      <c r="ADY643" s="406"/>
      <c r="ADZ643" s="406"/>
      <c r="AEA643" s="406"/>
      <c r="AEB643" s="406"/>
      <c r="AEC643" s="406"/>
      <c r="AED643" s="406"/>
      <c r="AEE643" s="406"/>
      <c r="AEF643" s="406"/>
      <c r="AEG643" s="406"/>
      <c r="AEH643" s="406"/>
      <c r="AEI643" s="406"/>
      <c r="AEJ643" s="406"/>
      <c r="AEK643" s="406"/>
      <c r="AEL643" s="406"/>
      <c r="AEM643" s="406"/>
      <c r="AEN643" s="406"/>
      <c r="AEO643" s="406"/>
      <c r="AEP643" s="406"/>
      <c r="AEQ643" s="406"/>
      <c r="AER643" s="406"/>
      <c r="AES643" s="406"/>
      <c r="AET643" s="406"/>
      <c r="AEU643" s="406"/>
      <c r="AEV643" s="406"/>
      <c r="AEW643" s="406"/>
      <c r="AEX643" s="406"/>
      <c r="AEY643" s="406"/>
      <c r="AEZ643" s="406"/>
      <c r="AFA643" s="406"/>
      <c r="AFB643" s="406"/>
      <c r="AFC643" s="406"/>
      <c r="AFD643" s="406"/>
      <c r="AFE643" s="406"/>
      <c r="AFF643" s="406"/>
      <c r="AFG643" s="406"/>
      <c r="AFH643" s="406"/>
      <c r="AFI643" s="406"/>
      <c r="AFJ643" s="406"/>
      <c r="AFK643" s="406"/>
      <c r="AFL643" s="406"/>
      <c r="AFM643" s="406"/>
      <c r="AFN643" s="406"/>
      <c r="AFO643" s="406"/>
      <c r="AFP643" s="406"/>
      <c r="AFQ643" s="406"/>
      <c r="AFR643" s="406"/>
      <c r="AFS643" s="406"/>
      <c r="AFT643" s="406"/>
      <c r="AFU643" s="406"/>
      <c r="AFV643" s="406"/>
      <c r="AFW643" s="406"/>
      <c r="AFX643" s="406"/>
      <c r="AFY643" s="406"/>
      <c r="AFZ643" s="406"/>
      <c r="AGA643" s="406"/>
      <c r="AGB643" s="406"/>
      <c r="AGC643" s="406"/>
      <c r="AGD643" s="406"/>
      <c r="AGE643" s="406"/>
      <c r="AGF643" s="406"/>
      <c r="AGG643" s="406"/>
      <c r="AGH643" s="406"/>
      <c r="AGI643" s="406"/>
      <c r="AGJ643" s="406"/>
      <c r="AGK643" s="406"/>
      <c r="AGL643" s="406"/>
      <c r="AGM643" s="406"/>
      <c r="AGN643" s="406"/>
      <c r="AGO643" s="406"/>
      <c r="AGP643" s="406"/>
      <c r="AGQ643" s="406"/>
      <c r="AGR643" s="406"/>
      <c r="AGS643" s="406"/>
      <c r="AGT643" s="406"/>
      <c r="AGU643" s="406"/>
      <c r="AGV643" s="406"/>
      <c r="AGW643" s="406"/>
      <c r="AGX643" s="406"/>
      <c r="AGY643" s="406"/>
      <c r="AGZ643" s="406"/>
      <c r="AHA643" s="406"/>
      <c r="AHB643" s="406"/>
      <c r="AHC643" s="406"/>
      <c r="AHD643" s="406"/>
      <c r="AHE643" s="406"/>
      <c r="AHF643" s="406"/>
      <c r="AHG643" s="406"/>
      <c r="AHH643" s="406"/>
      <c r="AHI643" s="406"/>
      <c r="AHJ643" s="406"/>
      <c r="AHK643" s="406"/>
      <c r="AHL643" s="406"/>
      <c r="AHM643" s="406"/>
      <c r="AHN643" s="406"/>
      <c r="AHO643" s="406"/>
      <c r="AHP643" s="406"/>
      <c r="AHQ643" s="406"/>
      <c r="AHR643" s="406"/>
      <c r="AHS643" s="406"/>
      <c r="AHT643" s="406"/>
      <c r="AHU643" s="406"/>
      <c r="AHV643" s="406"/>
      <c r="AHW643" s="406"/>
      <c r="AHX643" s="406"/>
      <c r="AHY643" s="406"/>
      <c r="AHZ643" s="406"/>
      <c r="AIA643" s="406"/>
      <c r="AIB643" s="406"/>
      <c r="AIC643" s="406"/>
      <c r="AID643" s="406"/>
      <c r="AIE643" s="406"/>
      <c r="AIF643" s="406"/>
      <c r="AIG643" s="406"/>
      <c r="AIH643" s="406"/>
      <c r="AII643" s="406"/>
      <c r="AIJ643" s="406"/>
      <c r="AIK643" s="406"/>
      <c r="AIL643" s="406"/>
      <c r="AIM643" s="406"/>
      <c r="AIN643" s="406"/>
      <c r="AIO643" s="406"/>
      <c r="AIP643" s="406"/>
      <c r="AIQ643" s="406"/>
      <c r="AIR643" s="406"/>
      <c r="AIS643" s="406"/>
      <c r="AIT643" s="406"/>
      <c r="AIU643" s="406"/>
      <c r="AIV643" s="406"/>
      <c r="AIW643" s="406"/>
      <c r="AIX643" s="406"/>
      <c r="AIY643" s="406"/>
      <c r="AIZ643" s="406"/>
      <c r="AJA643" s="406"/>
      <c r="AJB643" s="406"/>
      <c r="AJC643" s="406"/>
      <c r="AJD643" s="406"/>
      <c r="AJE643" s="406"/>
      <c r="AJF643" s="406"/>
      <c r="AJG643" s="406"/>
      <c r="AJH643" s="406"/>
      <c r="AJI643" s="406"/>
      <c r="AJJ643" s="406"/>
      <c r="AJK643" s="406"/>
      <c r="AJL643" s="406"/>
      <c r="AJM643" s="406"/>
      <c r="AJN643" s="406"/>
      <c r="AJO643" s="406"/>
      <c r="AJP643" s="406"/>
      <c r="AJQ643" s="406"/>
      <c r="AJR643" s="406"/>
      <c r="AJS643" s="406"/>
      <c r="AJT643" s="406"/>
      <c r="AJU643" s="406"/>
      <c r="AJV643" s="406"/>
      <c r="AJW643" s="406"/>
      <c r="AJX643" s="406"/>
      <c r="AJY643" s="406"/>
      <c r="AJZ643" s="406"/>
      <c r="AKA643" s="406"/>
      <c r="AKB643" s="406"/>
      <c r="AKC643" s="406"/>
      <c r="AKD643" s="406"/>
      <c r="AKE643" s="406"/>
      <c r="AKF643" s="406"/>
      <c r="AKG643" s="406"/>
      <c r="AKH643" s="406"/>
      <c r="AKI643" s="406"/>
      <c r="AKJ643" s="406"/>
      <c r="AKK643" s="406"/>
      <c r="AKL643" s="406"/>
      <c r="AKM643" s="406"/>
      <c r="AKN643" s="406"/>
      <c r="AKO643" s="406"/>
      <c r="AKP643" s="406"/>
      <c r="AKQ643" s="406"/>
      <c r="AKR643" s="406"/>
      <c r="AKS643" s="406"/>
      <c r="AKT643" s="406"/>
      <c r="AKU643" s="406"/>
      <c r="AKV643" s="406"/>
      <c r="AKW643" s="406"/>
      <c r="AKX643" s="406"/>
      <c r="AKY643" s="406"/>
      <c r="AKZ643" s="406"/>
      <c r="ALA643" s="406"/>
      <c r="ALB643" s="406"/>
      <c r="ALC643" s="406"/>
      <c r="ALD643" s="406"/>
    </row>
    <row r="644" spans="1:992" s="1687" customFormat="1" ht="22.5" customHeight="1">
      <c r="A644" s="2801"/>
      <c r="B644" s="2828"/>
      <c r="C644" s="2421"/>
      <c r="D644" s="1800" t="s">
        <v>301</v>
      </c>
      <c r="E644" s="468">
        <f>E645+E646+E647</f>
        <v>1876317</v>
      </c>
      <c r="F644" s="468">
        <f>F645+F646+F647</f>
        <v>1876317</v>
      </c>
      <c r="G644" s="2391"/>
      <c r="H644" s="2385"/>
      <c r="I644" s="1805"/>
      <c r="J644" s="1805"/>
      <c r="K644" s="1805"/>
      <c r="L644" s="2911"/>
      <c r="M644" s="580"/>
      <c r="N644" s="406"/>
      <c r="O644" s="406"/>
      <c r="P644" s="406"/>
      <c r="Q644" s="406"/>
      <c r="R644" s="406"/>
      <c r="S644" s="406"/>
      <c r="T644" s="406"/>
      <c r="U644" s="406"/>
      <c r="V644" s="406"/>
      <c r="W644" s="406"/>
      <c r="X644" s="406"/>
      <c r="Y644" s="406"/>
      <c r="Z644" s="406"/>
      <c r="AA644" s="406"/>
      <c r="AB644" s="406"/>
      <c r="AC644" s="406"/>
      <c r="AD644" s="406"/>
      <c r="AE644" s="406"/>
      <c r="AF644" s="406"/>
      <c r="AG644" s="406"/>
      <c r="AH644" s="406"/>
      <c r="AI644" s="406"/>
      <c r="AJ644" s="406"/>
      <c r="AK644" s="406"/>
      <c r="AL644" s="406"/>
      <c r="AM644" s="406"/>
      <c r="AN644" s="406"/>
      <c r="AO644" s="406"/>
      <c r="AP644" s="406"/>
      <c r="AQ644" s="406"/>
      <c r="AR644" s="406"/>
      <c r="AS644" s="406"/>
      <c r="AT644" s="406"/>
      <c r="AU644" s="406"/>
      <c r="AV644" s="406"/>
      <c r="AW644" s="406"/>
      <c r="AX644" s="406"/>
      <c r="AY644" s="406"/>
      <c r="AZ644" s="406"/>
      <c r="BA644" s="406"/>
      <c r="BB644" s="406"/>
      <c r="BC644" s="406"/>
      <c r="BD644" s="406"/>
      <c r="BE644" s="406"/>
      <c r="BF644" s="406"/>
      <c r="BG644" s="406"/>
      <c r="BH644" s="406"/>
      <c r="BI644" s="406"/>
      <c r="BJ644" s="406"/>
      <c r="BK644" s="406"/>
      <c r="BL644" s="406"/>
      <c r="BM644" s="406"/>
      <c r="BN644" s="406"/>
      <c r="BO644" s="406"/>
      <c r="BP644" s="406"/>
      <c r="BQ644" s="406"/>
      <c r="BR644" s="406"/>
      <c r="BS644" s="406"/>
      <c r="BT644" s="406"/>
      <c r="BU644" s="406"/>
      <c r="BV644" s="406"/>
      <c r="BW644" s="406"/>
      <c r="BX644" s="406"/>
      <c r="BY644" s="406"/>
      <c r="BZ644" s="406"/>
      <c r="CA644" s="406"/>
      <c r="CB644" s="406"/>
      <c r="CC644" s="406"/>
      <c r="CD644" s="406"/>
      <c r="CE644" s="406"/>
      <c r="CF644" s="406"/>
      <c r="CG644" s="406"/>
      <c r="CH644" s="406"/>
      <c r="CI644" s="406"/>
      <c r="CJ644" s="406"/>
      <c r="CK644" s="406"/>
      <c r="CL644" s="406"/>
      <c r="CM644" s="406"/>
      <c r="CN644" s="406"/>
      <c r="CO644" s="406"/>
      <c r="CP644" s="406"/>
      <c r="CQ644" s="406"/>
      <c r="CR644" s="406"/>
      <c r="CS644" s="406"/>
      <c r="CT644" s="406"/>
      <c r="CU644" s="406"/>
      <c r="CV644" s="406"/>
      <c r="CW644" s="406"/>
      <c r="CX644" s="406"/>
      <c r="CY644" s="406"/>
      <c r="CZ644" s="406"/>
      <c r="DA644" s="406"/>
      <c r="DB644" s="406"/>
      <c r="DC644" s="406"/>
      <c r="DD644" s="406"/>
      <c r="DE644" s="406"/>
      <c r="DF644" s="406"/>
      <c r="DG644" s="406"/>
      <c r="DH644" s="406"/>
      <c r="DI644" s="406"/>
      <c r="DJ644" s="406"/>
      <c r="DK644" s="406"/>
      <c r="DL644" s="406"/>
      <c r="DM644" s="406"/>
      <c r="DN644" s="406"/>
      <c r="DO644" s="406"/>
      <c r="DP644" s="406"/>
      <c r="DQ644" s="406"/>
      <c r="DR644" s="406"/>
      <c r="DS644" s="406"/>
      <c r="DT644" s="406"/>
      <c r="DU644" s="406"/>
      <c r="DV644" s="406"/>
      <c r="DW644" s="406"/>
      <c r="DX644" s="406"/>
      <c r="DY644" s="406"/>
      <c r="DZ644" s="406"/>
      <c r="EA644" s="406"/>
      <c r="EB644" s="406"/>
      <c r="EC644" s="406"/>
      <c r="ED644" s="406"/>
      <c r="EE644" s="406"/>
      <c r="EF644" s="406"/>
      <c r="EG644" s="406"/>
      <c r="EH644" s="406"/>
      <c r="EI644" s="406"/>
      <c r="EJ644" s="406"/>
      <c r="EK644" s="406"/>
      <c r="EL644" s="406"/>
      <c r="EM644" s="406"/>
      <c r="EN644" s="406"/>
      <c r="EO644" s="406"/>
      <c r="EP644" s="406"/>
      <c r="EQ644" s="406"/>
      <c r="ER644" s="406"/>
      <c r="ES644" s="406"/>
      <c r="ET644" s="406"/>
      <c r="EU644" s="406"/>
      <c r="EV644" s="406"/>
      <c r="EW644" s="406"/>
      <c r="EX644" s="406"/>
      <c r="EY644" s="406"/>
      <c r="EZ644" s="406"/>
      <c r="FA644" s="406"/>
      <c r="FB644" s="406"/>
      <c r="FC644" s="406"/>
      <c r="FD644" s="406"/>
      <c r="FE644" s="406"/>
      <c r="FF644" s="406"/>
      <c r="FG644" s="406"/>
      <c r="FH644" s="406"/>
      <c r="FI644" s="406"/>
      <c r="FJ644" s="406"/>
      <c r="FK644" s="406"/>
      <c r="FL644" s="406"/>
      <c r="FM644" s="406"/>
      <c r="FN644" s="406"/>
      <c r="FO644" s="406"/>
      <c r="FP644" s="406"/>
      <c r="FQ644" s="406"/>
      <c r="FR644" s="406"/>
      <c r="FS644" s="406"/>
      <c r="FT644" s="406"/>
      <c r="FU644" s="406"/>
      <c r="FV644" s="406"/>
      <c r="FW644" s="406"/>
      <c r="FX644" s="406"/>
      <c r="FY644" s="406"/>
      <c r="FZ644" s="406"/>
      <c r="GA644" s="406"/>
      <c r="GB644" s="406"/>
      <c r="GC644" s="406"/>
      <c r="GD644" s="406"/>
      <c r="GE644" s="406"/>
      <c r="GF644" s="406"/>
      <c r="GG644" s="406"/>
      <c r="GH644" s="406"/>
      <c r="GI644" s="406"/>
      <c r="GJ644" s="406"/>
      <c r="GK644" s="406"/>
      <c r="GL644" s="406"/>
      <c r="GM644" s="406"/>
      <c r="GN644" s="406"/>
      <c r="GO644" s="406"/>
      <c r="GP644" s="406"/>
      <c r="GQ644" s="406"/>
      <c r="GR644" s="406"/>
      <c r="GS644" s="406"/>
      <c r="GT644" s="406"/>
      <c r="GU644" s="406"/>
      <c r="GV644" s="406"/>
      <c r="GW644" s="406"/>
      <c r="GX644" s="406"/>
      <c r="GY644" s="406"/>
      <c r="GZ644" s="406"/>
      <c r="HA644" s="406"/>
      <c r="HB644" s="406"/>
      <c r="HC644" s="406"/>
      <c r="HD644" s="406"/>
      <c r="HE644" s="406"/>
      <c r="HF644" s="406"/>
      <c r="HG644" s="406"/>
      <c r="HH644" s="406"/>
      <c r="HI644" s="406"/>
      <c r="HJ644" s="406"/>
      <c r="HK644" s="406"/>
      <c r="HL644" s="406"/>
      <c r="HM644" s="406"/>
      <c r="HN644" s="406"/>
      <c r="HO644" s="406"/>
      <c r="HP644" s="406"/>
      <c r="HQ644" s="406"/>
      <c r="HR644" s="406"/>
      <c r="HS644" s="406"/>
      <c r="HT644" s="406"/>
      <c r="HU644" s="406"/>
      <c r="HV644" s="406"/>
      <c r="HW644" s="406"/>
      <c r="HX644" s="406"/>
      <c r="HY644" s="406"/>
      <c r="HZ644" s="406"/>
      <c r="IA644" s="406"/>
      <c r="IB644" s="406"/>
      <c r="IC644" s="406"/>
      <c r="ID644" s="406"/>
      <c r="IE644" s="406"/>
      <c r="IF644" s="406"/>
      <c r="IG644" s="406"/>
      <c r="IH644" s="406"/>
      <c r="II644" s="406"/>
      <c r="IJ644" s="406"/>
      <c r="IK644" s="406"/>
      <c r="IL644" s="406"/>
      <c r="IM644" s="406"/>
      <c r="IN644" s="406"/>
      <c r="IO644" s="406"/>
      <c r="IP644" s="406"/>
      <c r="IQ644" s="406"/>
      <c r="IR644" s="406"/>
      <c r="IS644" s="406"/>
      <c r="IT644" s="406"/>
      <c r="IU644" s="406"/>
      <c r="IV644" s="406"/>
      <c r="IW644" s="406"/>
      <c r="IX644" s="406"/>
      <c r="IY644" s="406"/>
      <c r="IZ644" s="406"/>
      <c r="JA644" s="406"/>
      <c r="JB644" s="406"/>
      <c r="JC644" s="406"/>
      <c r="JD644" s="406"/>
      <c r="JE644" s="406"/>
      <c r="JF644" s="406"/>
      <c r="JG644" s="406"/>
      <c r="JH644" s="406"/>
      <c r="JI644" s="406"/>
      <c r="JJ644" s="406"/>
      <c r="JK644" s="406"/>
      <c r="JL644" s="406"/>
      <c r="JM644" s="406"/>
      <c r="JN644" s="406"/>
      <c r="JO644" s="406"/>
      <c r="JP644" s="406"/>
      <c r="JQ644" s="406"/>
      <c r="JR644" s="406"/>
      <c r="JS644" s="406"/>
      <c r="JT644" s="406"/>
      <c r="JU644" s="406"/>
      <c r="JV644" s="406"/>
      <c r="JW644" s="406"/>
      <c r="JX644" s="406"/>
      <c r="JY644" s="406"/>
      <c r="JZ644" s="406"/>
      <c r="KA644" s="406"/>
      <c r="KB644" s="406"/>
      <c r="KC644" s="406"/>
      <c r="KD644" s="406"/>
      <c r="KE644" s="406"/>
      <c r="KF644" s="406"/>
      <c r="KG644" s="406"/>
      <c r="KH644" s="406"/>
      <c r="KI644" s="406"/>
      <c r="KJ644" s="406"/>
      <c r="KK644" s="406"/>
      <c r="KL644" s="406"/>
      <c r="KM644" s="406"/>
      <c r="KN644" s="406"/>
      <c r="KO644" s="406"/>
      <c r="KP644" s="406"/>
      <c r="KQ644" s="406"/>
      <c r="KR644" s="406"/>
      <c r="KS644" s="406"/>
      <c r="KT644" s="406"/>
      <c r="KU644" s="406"/>
      <c r="KV644" s="406"/>
      <c r="KW644" s="406"/>
      <c r="KX644" s="406"/>
      <c r="KY644" s="406"/>
      <c r="KZ644" s="406"/>
      <c r="LA644" s="406"/>
      <c r="LB644" s="406"/>
      <c r="LC644" s="406"/>
      <c r="LD644" s="406"/>
      <c r="LE644" s="406"/>
      <c r="LF644" s="406"/>
      <c r="LG644" s="406"/>
      <c r="LH644" s="406"/>
      <c r="LI644" s="406"/>
      <c r="LJ644" s="406"/>
      <c r="LK644" s="406"/>
      <c r="LL644" s="406"/>
      <c r="LM644" s="406"/>
      <c r="LN644" s="406"/>
      <c r="LO644" s="406"/>
      <c r="LP644" s="406"/>
      <c r="LQ644" s="406"/>
      <c r="LR644" s="406"/>
      <c r="LS644" s="406"/>
      <c r="LT644" s="406"/>
      <c r="LU644" s="406"/>
      <c r="LV644" s="406"/>
      <c r="LW644" s="406"/>
      <c r="LX644" s="406"/>
      <c r="LY644" s="406"/>
      <c r="LZ644" s="406"/>
      <c r="MA644" s="406"/>
      <c r="MB644" s="406"/>
      <c r="MC644" s="406"/>
      <c r="MD644" s="406"/>
      <c r="ME644" s="406"/>
      <c r="MF644" s="406"/>
      <c r="MG644" s="406"/>
      <c r="MH644" s="406"/>
      <c r="MI644" s="406"/>
      <c r="MJ644" s="406"/>
      <c r="MK644" s="406"/>
      <c r="ML644" s="406"/>
      <c r="MM644" s="406"/>
      <c r="MN644" s="406"/>
      <c r="MO644" s="406"/>
      <c r="MP644" s="406"/>
      <c r="MQ644" s="406"/>
      <c r="MR644" s="406"/>
      <c r="MS644" s="406"/>
      <c r="MT644" s="406"/>
      <c r="MU644" s="406"/>
      <c r="MV644" s="406"/>
      <c r="MW644" s="406"/>
      <c r="MX644" s="406"/>
      <c r="MY644" s="406"/>
      <c r="MZ644" s="406"/>
      <c r="NA644" s="406"/>
      <c r="NB644" s="406"/>
      <c r="NC644" s="406"/>
      <c r="ND644" s="406"/>
      <c r="NE644" s="406"/>
      <c r="NF644" s="406"/>
      <c r="NG644" s="406"/>
      <c r="NH644" s="406"/>
      <c r="NI644" s="406"/>
      <c r="NJ644" s="406"/>
      <c r="NK644" s="406"/>
      <c r="NL644" s="406"/>
      <c r="NM644" s="406"/>
      <c r="NN644" s="406"/>
      <c r="NO644" s="406"/>
      <c r="NP644" s="406"/>
      <c r="NQ644" s="406"/>
      <c r="NR644" s="406"/>
      <c r="NS644" s="406"/>
      <c r="NT644" s="406"/>
      <c r="NU644" s="406"/>
      <c r="NV644" s="406"/>
      <c r="NW644" s="406"/>
      <c r="NX644" s="406"/>
      <c r="NY644" s="406"/>
      <c r="NZ644" s="406"/>
      <c r="OA644" s="406"/>
      <c r="OB644" s="406"/>
      <c r="OC644" s="406"/>
      <c r="OD644" s="406"/>
      <c r="OE644" s="406"/>
      <c r="OF644" s="406"/>
      <c r="OG644" s="406"/>
      <c r="OH644" s="406"/>
      <c r="OI644" s="406"/>
      <c r="OJ644" s="406"/>
      <c r="OK644" s="406"/>
      <c r="OL644" s="406"/>
      <c r="OM644" s="406"/>
      <c r="ON644" s="406"/>
      <c r="OO644" s="406"/>
      <c r="OP644" s="406"/>
      <c r="OQ644" s="406"/>
      <c r="OR644" s="406"/>
      <c r="OS644" s="406"/>
      <c r="OT644" s="406"/>
      <c r="OU644" s="406"/>
      <c r="OV644" s="406"/>
      <c r="OW644" s="406"/>
      <c r="OX644" s="406"/>
      <c r="OY644" s="406"/>
      <c r="OZ644" s="406"/>
      <c r="PA644" s="406"/>
      <c r="PB644" s="406"/>
      <c r="PC644" s="406"/>
      <c r="PD644" s="406"/>
      <c r="PE644" s="406"/>
      <c r="PF644" s="406"/>
      <c r="PG644" s="406"/>
      <c r="PH644" s="406"/>
      <c r="PI644" s="406"/>
      <c r="PJ644" s="406"/>
      <c r="PK644" s="406"/>
      <c r="PL644" s="406"/>
      <c r="PM644" s="406"/>
      <c r="PN644" s="406"/>
      <c r="PO644" s="406"/>
      <c r="PP644" s="406"/>
      <c r="PQ644" s="406"/>
      <c r="PR644" s="406"/>
      <c r="PS644" s="406"/>
      <c r="PT644" s="406"/>
      <c r="PU644" s="406"/>
      <c r="PV644" s="406"/>
      <c r="PW644" s="406"/>
      <c r="PX644" s="406"/>
      <c r="PY644" s="406"/>
      <c r="PZ644" s="406"/>
      <c r="QA644" s="406"/>
      <c r="QB644" s="406"/>
      <c r="QC644" s="406"/>
      <c r="QD644" s="406"/>
      <c r="QE644" s="406"/>
      <c r="QF644" s="406"/>
      <c r="QG644" s="406"/>
      <c r="QH644" s="406"/>
      <c r="QI644" s="406"/>
      <c r="QJ644" s="406"/>
      <c r="QK644" s="406"/>
      <c r="QL644" s="406"/>
      <c r="QM644" s="406"/>
      <c r="QN644" s="406"/>
      <c r="QO644" s="406"/>
      <c r="QP644" s="406"/>
      <c r="QQ644" s="406"/>
      <c r="QR644" s="406"/>
      <c r="QS644" s="406"/>
      <c r="QT644" s="406"/>
      <c r="QU644" s="406"/>
      <c r="QV644" s="406"/>
      <c r="QW644" s="406"/>
      <c r="QX644" s="406"/>
      <c r="QY644" s="406"/>
      <c r="QZ644" s="406"/>
      <c r="RA644" s="406"/>
      <c r="RB644" s="406"/>
      <c r="RC644" s="406"/>
      <c r="RD644" s="406"/>
      <c r="RE644" s="406"/>
      <c r="RF644" s="406"/>
      <c r="RG644" s="406"/>
      <c r="RH644" s="406"/>
      <c r="RI644" s="406"/>
      <c r="RJ644" s="406"/>
      <c r="RK644" s="406"/>
      <c r="RL644" s="406"/>
      <c r="RM644" s="406"/>
      <c r="RN644" s="406"/>
      <c r="RO644" s="406"/>
      <c r="RP644" s="406"/>
      <c r="RQ644" s="406"/>
      <c r="RR644" s="406"/>
      <c r="RS644" s="406"/>
      <c r="RT644" s="406"/>
      <c r="RU644" s="406"/>
      <c r="RV644" s="406"/>
      <c r="RW644" s="406"/>
      <c r="RX644" s="406"/>
      <c r="RY644" s="406"/>
      <c r="RZ644" s="406"/>
      <c r="SA644" s="406"/>
      <c r="SB644" s="406"/>
      <c r="SC644" s="406"/>
      <c r="SD644" s="406"/>
      <c r="SE644" s="406"/>
      <c r="SF644" s="406"/>
      <c r="SG644" s="406"/>
      <c r="SH644" s="406"/>
      <c r="SI644" s="406"/>
      <c r="SJ644" s="406"/>
      <c r="SK644" s="406"/>
      <c r="SL644" s="406"/>
      <c r="SM644" s="406"/>
      <c r="SN644" s="406"/>
      <c r="SO644" s="406"/>
      <c r="SP644" s="406"/>
      <c r="SQ644" s="406"/>
      <c r="SR644" s="406"/>
      <c r="SS644" s="406"/>
      <c r="ST644" s="406"/>
      <c r="SU644" s="406"/>
      <c r="SV644" s="406"/>
      <c r="SW644" s="406"/>
      <c r="SX644" s="406"/>
      <c r="SY644" s="406"/>
      <c r="SZ644" s="406"/>
      <c r="TA644" s="406"/>
      <c r="TB644" s="406"/>
      <c r="TC644" s="406"/>
      <c r="TD644" s="406"/>
      <c r="TE644" s="406"/>
      <c r="TF644" s="406"/>
      <c r="TG644" s="406"/>
      <c r="TH644" s="406"/>
      <c r="TI644" s="406"/>
      <c r="TJ644" s="406"/>
      <c r="TK644" s="406"/>
      <c r="TL644" s="406"/>
      <c r="TM644" s="406"/>
      <c r="TN644" s="406"/>
      <c r="TO644" s="406"/>
      <c r="TP644" s="406"/>
      <c r="TQ644" s="406"/>
      <c r="TR644" s="406"/>
      <c r="TS644" s="406"/>
      <c r="TT644" s="406"/>
      <c r="TU644" s="406"/>
      <c r="TV644" s="406"/>
      <c r="TW644" s="406"/>
      <c r="TX644" s="406"/>
      <c r="TY644" s="406"/>
      <c r="TZ644" s="406"/>
      <c r="UA644" s="406"/>
      <c r="UB644" s="406"/>
      <c r="UC644" s="406"/>
      <c r="UD644" s="406"/>
      <c r="UE644" s="406"/>
      <c r="UF644" s="406"/>
      <c r="UG644" s="406"/>
      <c r="UH644" s="406"/>
      <c r="UI644" s="406"/>
      <c r="UJ644" s="406"/>
      <c r="UK644" s="406"/>
      <c r="UL644" s="406"/>
      <c r="UM644" s="406"/>
      <c r="UN644" s="406"/>
      <c r="UO644" s="406"/>
      <c r="UP644" s="406"/>
      <c r="UQ644" s="406"/>
      <c r="UR644" s="406"/>
      <c r="US644" s="406"/>
      <c r="UT644" s="406"/>
      <c r="UU644" s="406"/>
      <c r="UV644" s="406"/>
      <c r="UW644" s="406"/>
      <c r="UX644" s="406"/>
      <c r="UY644" s="406"/>
      <c r="UZ644" s="406"/>
      <c r="VA644" s="406"/>
      <c r="VB644" s="406"/>
      <c r="VC644" s="406"/>
      <c r="VD644" s="406"/>
      <c r="VE644" s="406"/>
      <c r="VF644" s="406"/>
      <c r="VG644" s="406"/>
      <c r="VH644" s="406"/>
      <c r="VI644" s="406"/>
      <c r="VJ644" s="406"/>
      <c r="VK644" s="406"/>
      <c r="VL644" s="406"/>
      <c r="VM644" s="406"/>
      <c r="VN644" s="406"/>
      <c r="VO644" s="406"/>
      <c r="VP644" s="406"/>
      <c r="VQ644" s="406"/>
      <c r="VR644" s="406"/>
      <c r="VS644" s="406"/>
      <c r="VT644" s="406"/>
      <c r="VU644" s="406"/>
      <c r="VV644" s="406"/>
      <c r="VW644" s="406"/>
      <c r="VX644" s="406"/>
      <c r="VY644" s="406"/>
      <c r="VZ644" s="406"/>
      <c r="WA644" s="406"/>
      <c r="WB644" s="406"/>
      <c r="WC644" s="406"/>
      <c r="WD644" s="406"/>
      <c r="WE644" s="406"/>
      <c r="WF644" s="406"/>
      <c r="WG644" s="406"/>
      <c r="WH644" s="406"/>
      <c r="WI644" s="406"/>
      <c r="WJ644" s="406"/>
      <c r="WK644" s="406"/>
      <c r="WL644" s="406"/>
      <c r="WM644" s="406"/>
      <c r="WN644" s="406"/>
      <c r="WO644" s="406"/>
      <c r="WP644" s="406"/>
      <c r="WQ644" s="406"/>
      <c r="WR644" s="406"/>
      <c r="WS644" s="406"/>
      <c r="WT644" s="406"/>
      <c r="WU644" s="406"/>
      <c r="WV644" s="406"/>
      <c r="WW644" s="406"/>
      <c r="WX644" s="406"/>
      <c r="WY644" s="406"/>
      <c r="WZ644" s="406"/>
      <c r="XA644" s="406"/>
      <c r="XB644" s="406"/>
      <c r="XC644" s="406"/>
      <c r="XD644" s="406"/>
      <c r="XE644" s="406"/>
      <c r="XF644" s="406"/>
      <c r="XG644" s="406"/>
      <c r="XH644" s="406"/>
      <c r="XI644" s="406"/>
      <c r="XJ644" s="406"/>
      <c r="XK644" s="406"/>
      <c r="XL644" s="406"/>
      <c r="XM644" s="406"/>
      <c r="XN644" s="406"/>
      <c r="XO644" s="406"/>
      <c r="XP644" s="406"/>
      <c r="XQ644" s="406"/>
      <c r="XR644" s="406"/>
      <c r="XS644" s="406"/>
      <c r="XT644" s="406"/>
      <c r="XU644" s="406"/>
      <c r="XV644" s="406"/>
      <c r="XW644" s="406"/>
      <c r="XX644" s="406"/>
      <c r="XY644" s="406"/>
      <c r="XZ644" s="406"/>
      <c r="YA644" s="406"/>
      <c r="YB644" s="406"/>
      <c r="YC644" s="406"/>
      <c r="YD644" s="406"/>
      <c r="YE644" s="406"/>
      <c r="YF644" s="406"/>
      <c r="YG644" s="406"/>
      <c r="YH644" s="406"/>
      <c r="YI644" s="406"/>
      <c r="YJ644" s="406"/>
      <c r="YK644" s="406"/>
      <c r="YL644" s="406"/>
      <c r="YM644" s="406"/>
      <c r="YN644" s="406"/>
      <c r="YO644" s="406"/>
      <c r="YP644" s="406"/>
      <c r="YQ644" s="406"/>
      <c r="YR644" s="406"/>
      <c r="YS644" s="406"/>
      <c r="YT644" s="406"/>
      <c r="YU644" s="406"/>
      <c r="YV644" s="406"/>
      <c r="YW644" s="406"/>
      <c r="YX644" s="406"/>
      <c r="YY644" s="406"/>
      <c r="YZ644" s="406"/>
      <c r="ZA644" s="406"/>
      <c r="ZB644" s="406"/>
      <c r="ZC644" s="406"/>
      <c r="ZD644" s="406"/>
      <c r="ZE644" s="406"/>
      <c r="ZF644" s="406"/>
      <c r="ZG644" s="406"/>
      <c r="ZH644" s="406"/>
      <c r="ZI644" s="406"/>
      <c r="ZJ644" s="406"/>
      <c r="ZK644" s="406"/>
      <c r="ZL644" s="406"/>
      <c r="ZM644" s="406"/>
      <c r="ZN644" s="406"/>
      <c r="ZO644" s="406"/>
      <c r="ZP644" s="406"/>
      <c r="ZQ644" s="406"/>
      <c r="ZR644" s="406"/>
      <c r="ZS644" s="406"/>
      <c r="ZT644" s="406"/>
      <c r="ZU644" s="406"/>
      <c r="ZV644" s="406"/>
      <c r="ZW644" s="406"/>
      <c r="ZX644" s="406"/>
      <c r="ZY644" s="406"/>
      <c r="ZZ644" s="406"/>
      <c r="AAA644" s="406"/>
      <c r="AAB644" s="406"/>
      <c r="AAC644" s="406"/>
      <c r="AAD644" s="406"/>
      <c r="AAE644" s="406"/>
      <c r="AAF644" s="406"/>
      <c r="AAG644" s="406"/>
      <c r="AAH644" s="406"/>
      <c r="AAI644" s="406"/>
      <c r="AAJ644" s="406"/>
      <c r="AAK644" s="406"/>
      <c r="AAL644" s="406"/>
      <c r="AAM644" s="406"/>
      <c r="AAN644" s="406"/>
      <c r="AAO644" s="406"/>
      <c r="AAP644" s="406"/>
      <c r="AAQ644" s="406"/>
      <c r="AAR644" s="406"/>
      <c r="AAS644" s="406"/>
      <c r="AAT644" s="406"/>
      <c r="AAU644" s="406"/>
      <c r="AAV644" s="406"/>
      <c r="AAW644" s="406"/>
      <c r="AAX644" s="406"/>
      <c r="AAY644" s="406"/>
      <c r="AAZ644" s="406"/>
      <c r="ABA644" s="406"/>
      <c r="ABB644" s="406"/>
      <c r="ABC644" s="406"/>
      <c r="ABD644" s="406"/>
      <c r="ABE644" s="406"/>
      <c r="ABF644" s="406"/>
      <c r="ABG644" s="406"/>
      <c r="ABH644" s="406"/>
      <c r="ABI644" s="406"/>
      <c r="ABJ644" s="406"/>
      <c r="ABK644" s="406"/>
      <c r="ABL644" s="406"/>
      <c r="ABM644" s="406"/>
      <c r="ABN644" s="406"/>
      <c r="ABO644" s="406"/>
      <c r="ABP644" s="406"/>
      <c r="ABQ644" s="406"/>
      <c r="ABR644" s="406"/>
      <c r="ABS644" s="406"/>
      <c r="ABT644" s="406"/>
      <c r="ABU644" s="406"/>
      <c r="ABV644" s="406"/>
      <c r="ABW644" s="406"/>
      <c r="ABX644" s="406"/>
      <c r="ABY644" s="406"/>
      <c r="ABZ644" s="406"/>
      <c r="ACA644" s="406"/>
      <c r="ACB644" s="406"/>
      <c r="ACC644" s="406"/>
      <c r="ACD644" s="406"/>
      <c r="ACE644" s="406"/>
      <c r="ACF644" s="406"/>
      <c r="ACG644" s="406"/>
      <c r="ACH644" s="406"/>
      <c r="ACI644" s="406"/>
      <c r="ACJ644" s="406"/>
      <c r="ACK644" s="406"/>
      <c r="ACL644" s="406"/>
      <c r="ACM644" s="406"/>
      <c r="ACN644" s="406"/>
      <c r="ACO644" s="406"/>
      <c r="ACP644" s="406"/>
      <c r="ACQ644" s="406"/>
      <c r="ACR644" s="406"/>
      <c r="ACS644" s="406"/>
      <c r="ACT644" s="406"/>
      <c r="ACU644" s="406"/>
      <c r="ACV644" s="406"/>
      <c r="ACW644" s="406"/>
      <c r="ACX644" s="406"/>
      <c r="ACY644" s="406"/>
      <c r="ACZ644" s="406"/>
      <c r="ADA644" s="406"/>
      <c r="ADB644" s="406"/>
      <c r="ADC644" s="406"/>
      <c r="ADD644" s="406"/>
      <c r="ADE644" s="406"/>
      <c r="ADF644" s="406"/>
      <c r="ADG644" s="406"/>
      <c r="ADH644" s="406"/>
      <c r="ADI644" s="406"/>
      <c r="ADJ644" s="406"/>
      <c r="ADK644" s="406"/>
      <c r="ADL644" s="406"/>
      <c r="ADM644" s="406"/>
      <c r="ADN644" s="406"/>
      <c r="ADO644" s="406"/>
      <c r="ADP644" s="406"/>
      <c r="ADQ644" s="406"/>
      <c r="ADR644" s="406"/>
      <c r="ADS644" s="406"/>
      <c r="ADT644" s="406"/>
      <c r="ADU644" s="406"/>
      <c r="ADV644" s="406"/>
      <c r="ADW644" s="406"/>
      <c r="ADX644" s="406"/>
      <c r="ADY644" s="406"/>
      <c r="ADZ644" s="406"/>
      <c r="AEA644" s="406"/>
      <c r="AEB644" s="406"/>
      <c r="AEC644" s="406"/>
      <c r="AED644" s="406"/>
      <c r="AEE644" s="406"/>
      <c r="AEF644" s="406"/>
      <c r="AEG644" s="406"/>
      <c r="AEH644" s="406"/>
      <c r="AEI644" s="406"/>
      <c r="AEJ644" s="406"/>
      <c r="AEK644" s="406"/>
      <c r="AEL644" s="406"/>
      <c r="AEM644" s="406"/>
      <c r="AEN644" s="406"/>
      <c r="AEO644" s="406"/>
      <c r="AEP644" s="406"/>
      <c r="AEQ644" s="406"/>
      <c r="AER644" s="406"/>
      <c r="AES644" s="406"/>
      <c r="AET644" s="406"/>
      <c r="AEU644" s="406"/>
      <c r="AEV644" s="406"/>
      <c r="AEW644" s="406"/>
      <c r="AEX644" s="406"/>
      <c r="AEY644" s="406"/>
      <c r="AEZ644" s="406"/>
      <c r="AFA644" s="406"/>
      <c r="AFB644" s="406"/>
      <c r="AFC644" s="406"/>
      <c r="AFD644" s="406"/>
      <c r="AFE644" s="406"/>
      <c r="AFF644" s="406"/>
      <c r="AFG644" s="406"/>
      <c r="AFH644" s="406"/>
      <c r="AFI644" s="406"/>
      <c r="AFJ644" s="406"/>
      <c r="AFK644" s="406"/>
      <c r="AFL644" s="406"/>
      <c r="AFM644" s="406"/>
      <c r="AFN644" s="406"/>
      <c r="AFO644" s="406"/>
      <c r="AFP644" s="406"/>
      <c r="AFQ644" s="406"/>
      <c r="AFR644" s="406"/>
      <c r="AFS644" s="406"/>
      <c r="AFT644" s="406"/>
      <c r="AFU644" s="406"/>
      <c r="AFV644" s="406"/>
      <c r="AFW644" s="406"/>
      <c r="AFX644" s="406"/>
      <c r="AFY644" s="406"/>
      <c r="AFZ644" s="406"/>
      <c r="AGA644" s="406"/>
      <c r="AGB644" s="406"/>
      <c r="AGC644" s="406"/>
      <c r="AGD644" s="406"/>
      <c r="AGE644" s="406"/>
      <c r="AGF644" s="406"/>
      <c r="AGG644" s="406"/>
      <c r="AGH644" s="406"/>
      <c r="AGI644" s="406"/>
      <c r="AGJ644" s="406"/>
      <c r="AGK644" s="406"/>
      <c r="AGL644" s="406"/>
      <c r="AGM644" s="406"/>
      <c r="AGN644" s="406"/>
      <c r="AGO644" s="406"/>
      <c r="AGP644" s="406"/>
      <c r="AGQ644" s="406"/>
      <c r="AGR644" s="406"/>
      <c r="AGS644" s="406"/>
      <c r="AGT644" s="406"/>
      <c r="AGU644" s="406"/>
      <c r="AGV644" s="406"/>
      <c r="AGW644" s="406"/>
      <c r="AGX644" s="406"/>
      <c r="AGY644" s="406"/>
      <c r="AGZ644" s="406"/>
      <c r="AHA644" s="406"/>
      <c r="AHB644" s="406"/>
      <c r="AHC644" s="406"/>
      <c r="AHD644" s="406"/>
      <c r="AHE644" s="406"/>
      <c r="AHF644" s="406"/>
      <c r="AHG644" s="406"/>
      <c r="AHH644" s="406"/>
      <c r="AHI644" s="406"/>
      <c r="AHJ644" s="406"/>
      <c r="AHK644" s="406"/>
      <c r="AHL644" s="406"/>
      <c r="AHM644" s="406"/>
      <c r="AHN644" s="406"/>
      <c r="AHO644" s="406"/>
      <c r="AHP644" s="406"/>
      <c r="AHQ644" s="406"/>
      <c r="AHR644" s="406"/>
      <c r="AHS644" s="406"/>
      <c r="AHT644" s="406"/>
      <c r="AHU644" s="406"/>
      <c r="AHV644" s="406"/>
      <c r="AHW644" s="406"/>
      <c r="AHX644" s="406"/>
      <c r="AHY644" s="406"/>
      <c r="AHZ644" s="406"/>
      <c r="AIA644" s="406"/>
      <c r="AIB644" s="406"/>
      <c r="AIC644" s="406"/>
      <c r="AID644" s="406"/>
      <c r="AIE644" s="406"/>
      <c r="AIF644" s="406"/>
      <c r="AIG644" s="406"/>
      <c r="AIH644" s="406"/>
      <c r="AII644" s="406"/>
      <c r="AIJ644" s="406"/>
      <c r="AIK644" s="406"/>
      <c r="AIL644" s="406"/>
      <c r="AIM644" s="406"/>
      <c r="AIN644" s="406"/>
      <c r="AIO644" s="406"/>
      <c r="AIP644" s="406"/>
      <c r="AIQ644" s="406"/>
      <c r="AIR644" s="406"/>
      <c r="AIS644" s="406"/>
      <c r="AIT644" s="406"/>
      <c r="AIU644" s="406"/>
      <c r="AIV644" s="406"/>
      <c r="AIW644" s="406"/>
      <c r="AIX644" s="406"/>
      <c r="AIY644" s="406"/>
      <c r="AIZ644" s="406"/>
      <c r="AJA644" s="406"/>
      <c r="AJB644" s="406"/>
      <c r="AJC644" s="406"/>
      <c r="AJD644" s="406"/>
      <c r="AJE644" s="406"/>
      <c r="AJF644" s="406"/>
      <c r="AJG644" s="406"/>
      <c r="AJH644" s="406"/>
      <c r="AJI644" s="406"/>
      <c r="AJJ644" s="406"/>
      <c r="AJK644" s="406"/>
      <c r="AJL644" s="406"/>
      <c r="AJM644" s="406"/>
      <c r="AJN644" s="406"/>
      <c r="AJO644" s="406"/>
      <c r="AJP644" s="406"/>
      <c r="AJQ644" s="406"/>
      <c r="AJR644" s="406"/>
      <c r="AJS644" s="406"/>
      <c r="AJT644" s="406"/>
      <c r="AJU644" s="406"/>
      <c r="AJV644" s="406"/>
      <c r="AJW644" s="406"/>
      <c r="AJX644" s="406"/>
      <c r="AJY644" s="406"/>
      <c r="AJZ644" s="406"/>
      <c r="AKA644" s="406"/>
      <c r="AKB644" s="406"/>
      <c r="AKC644" s="406"/>
      <c r="AKD644" s="406"/>
      <c r="AKE644" s="406"/>
      <c r="AKF644" s="406"/>
      <c r="AKG644" s="406"/>
      <c r="AKH644" s="406"/>
      <c r="AKI644" s="406"/>
      <c r="AKJ644" s="406"/>
      <c r="AKK644" s="406"/>
      <c r="AKL644" s="406"/>
      <c r="AKM644" s="406"/>
      <c r="AKN644" s="406"/>
      <c r="AKO644" s="406"/>
      <c r="AKP644" s="406"/>
      <c r="AKQ644" s="406"/>
      <c r="AKR644" s="406"/>
      <c r="AKS644" s="406"/>
      <c r="AKT644" s="406"/>
      <c r="AKU644" s="406"/>
      <c r="AKV644" s="406"/>
      <c r="AKW644" s="406"/>
      <c r="AKX644" s="406"/>
      <c r="AKY644" s="406"/>
      <c r="AKZ644" s="406"/>
      <c r="ALA644" s="406"/>
      <c r="ALB644" s="406"/>
      <c r="ALC644" s="406"/>
      <c r="ALD644" s="406"/>
    </row>
    <row r="645" spans="1:992" s="1687" customFormat="1" ht="16.5" customHeight="1">
      <c r="A645" s="2801"/>
      <c r="B645" s="2828"/>
      <c r="C645" s="2421"/>
      <c r="D645" s="1799" t="s">
        <v>303</v>
      </c>
      <c r="E645" s="1806">
        <v>1876317</v>
      </c>
      <c r="F645" s="1806">
        <v>1876317</v>
      </c>
      <c r="G645" s="2391"/>
      <c r="H645" s="1802"/>
      <c r="I645" s="1805"/>
      <c r="J645" s="1805"/>
      <c r="K645" s="1805"/>
      <c r="L645" s="2911"/>
      <c r="M645" s="580"/>
      <c r="N645" s="406"/>
      <c r="O645" s="406"/>
      <c r="P645" s="406"/>
      <c r="Q645" s="406"/>
      <c r="R645" s="406"/>
      <c r="S645" s="406"/>
      <c r="T645" s="406"/>
      <c r="U645" s="406"/>
      <c r="V645" s="406"/>
      <c r="W645" s="406"/>
      <c r="X645" s="406"/>
      <c r="Y645" s="406"/>
      <c r="Z645" s="406"/>
      <c r="AA645" s="406"/>
      <c r="AB645" s="406"/>
      <c r="AC645" s="406"/>
      <c r="AD645" s="406"/>
      <c r="AE645" s="406"/>
      <c r="AF645" s="406"/>
      <c r="AG645" s="406"/>
      <c r="AH645" s="406"/>
      <c r="AI645" s="406"/>
      <c r="AJ645" s="406"/>
      <c r="AK645" s="406"/>
      <c r="AL645" s="406"/>
      <c r="AM645" s="406"/>
      <c r="AN645" s="406"/>
      <c r="AO645" s="406"/>
      <c r="AP645" s="406"/>
      <c r="AQ645" s="406"/>
      <c r="AR645" s="406"/>
      <c r="AS645" s="406"/>
      <c r="AT645" s="406"/>
      <c r="AU645" s="406"/>
      <c r="AV645" s="406"/>
      <c r="AW645" s="406"/>
      <c r="AX645" s="406"/>
      <c r="AY645" s="406"/>
      <c r="AZ645" s="406"/>
      <c r="BA645" s="406"/>
      <c r="BB645" s="406"/>
      <c r="BC645" s="406"/>
      <c r="BD645" s="406"/>
      <c r="BE645" s="406"/>
      <c r="BF645" s="406"/>
      <c r="BG645" s="406"/>
      <c r="BH645" s="406"/>
      <c r="BI645" s="406"/>
      <c r="BJ645" s="406"/>
      <c r="BK645" s="406"/>
      <c r="BL645" s="406"/>
      <c r="BM645" s="406"/>
      <c r="BN645" s="406"/>
      <c r="BO645" s="406"/>
      <c r="BP645" s="406"/>
      <c r="BQ645" s="406"/>
      <c r="BR645" s="406"/>
      <c r="BS645" s="406"/>
      <c r="BT645" s="406"/>
      <c r="BU645" s="406"/>
      <c r="BV645" s="406"/>
      <c r="BW645" s="406"/>
      <c r="BX645" s="406"/>
      <c r="BY645" s="406"/>
      <c r="BZ645" s="406"/>
      <c r="CA645" s="406"/>
      <c r="CB645" s="406"/>
      <c r="CC645" s="406"/>
      <c r="CD645" s="406"/>
      <c r="CE645" s="406"/>
      <c r="CF645" s="406"/>
      <c r="CG645" s="406"/>
      <c r="CH645" s="406"/>
      <c r="CI645" s="406"/>
      <c r="CJ645" s="406"/>
      <c r="CK645" s="406"/>
      <c r="CL645" s="406"/>
      <c r="CM645" s="406"/>
      <c r="CN645" s="406"/>
      <c r="CO645" s="406"/>
      <c r="CP645" s="406"/>
      <c r="CQ645" s="406"/>
      <c r="CR645" s="406"/>
      <c r="CS645" s="406"/>
      <c r="CT645" s="406"/>
      <c r="CU645" s="406"/>
      <c r="CV645" s="406"/>
      <c r="CW645" s="406"/>
      <c r="CX645" s="406"/>
      <c r="CY645" s="406"/>
      <c r="CZ645" s="406"/>
      <c r="DA645" s="406"/>
      <c r="DB645" s="406"/>
      <c r="DC645" s="406"/>
      <c r="DD645" s="406"/>
      <c r="DE645" s="406"/>
      <c r="DF645" s="406"/>
      <c r="DG645" s="406"/>
      <c r="DH645" s="406"/>
      <c r="DI645" s="406"/>
      <c r="DJ645" s="406"/>
      <c r="DK645" s="406"/>
      <c r="DL645" s="406"/>
      <c r="DM645" s="406"/>
      <c r="DN645" s="406"/>
      <c r="DO645" s="406"/>
      <c r="DP645" s="406"/>
      <c r="DQ645" s="406"/>
      <c r="DR645" s="406"/>
      <c r="DS645" s="406"/>
      <c r="DT645" s="406"/>
      <c r="DU645" s="406"/>
      <c r="DV645" s="406"/>
      <c r="DW645" s="406"/>
      <c r="DX645" s="406"/>
      <c r="DY645" s="406"/>
      <c r="DZ645" s="406"/>
      <c r="EA645" s="406"/>
      <c r="EB645" s="406"/>
      <c r="EC645" s="406"/>
      <c r="ED645" s="406"/>
      <c r="EE645" s="406"/>
      <c r="EF645" s="406"/>
      <c r="EG645" s="406"/>
      <c r="EH645" s="406"/>
      <c r="EI645" s="406"/>
      <c r="EJ645" s="406"/>
      <c r="EK645" s="406"/>
      <c r="EL645" s="406"/>
      <c r="EM645" s="406"/>
      <c r="EN645" s="406"/>
      <c r="EO645" s="406"/>
      <c r="EP645" s="406"/>
      <c r="EQ645" s="406"/>
      <c r="ER645" s="406"/>
      <c r="ES645" s="406"/>
      <c r="ET645" s="406"/>
      <c r="EU645" s="406"/>
      <c r="EV645" s="406"/>
      <c r="EW645" s="406"/>
      <c r="EX645" s="406"/>
      <c r="EY645" s="406"/>
      <c r="EZ645" s="406"/>
      <c r="FA645" s="406"/>
      <c r="FB645" s="406"/>
      <c r="FC645" s="406"/>
      <c r="FD645" s="406"/>
      <c r="FE645" s="406"/>
      <c r="FF645" s="406"/>
      <c r="FG645" s="406"/>
      <c r="FH645" s="406"/>
      <c r="FI645" s="406"/>
      <c r="FJ645" s="406"/>
      <c r="FK645" s="406"/>
      <c r="FL645" s="406"/>
      <c r="FM645" s="406"/>
      <c r="FN645" s="406"/>
      <c r="FO645" s="406"/>
      <c r="FP645" s="406"/>
      <c r="FQ645" s="406"/>
      <c r="FR645" s="406"/>
      <c r="FS645" s="406"/>
      <c r="FT645" s="406"/>
      <c r="FU645" s="406"/>
      <c r="FV645" s="406"/>
      <c r="FW645" s="406"/>
      <c r="FX645" s="406"/>
      <c r="FY645" s="406"/>
      <c r="FZ645" s="406"/>
      <c r="GA645" s="406"/>
      <c r="GB645" s="406"/>
      <c r="GC645" s="406"/>
      <c r="GD645" s="406"/>
      <c r="GE645" s="406"/>
      <c r="GF645" s="406"/>
      <c r="GG645" s="406"/>
      <c r="GH645" s="406"/>
      <c r="GI645" s="406"/>
      <c r="GJ645" s="406"/>
      <c r="GK645" s="406"/>
      <c r="GL645" s="406"/>
      <c r="GM645" s="406"/>
      <c r="GN645" s="406"/>
      <c r="GO645" s="406"/>
      <c r="GP645" s="406"/>
      <c r="GQ645" s="406"/>
      <c r="GR645" s="406"/>
      <c r="GS645" s="406"/>
      <c r="GT645" s="406"/>
      <c r="GU645" s="406"/>
      <c r="GV645" s="406"/>
      <c r="GW645" s="406"/>
      <c r="GX645" s="406"/>
      <c r="GY645" s="406"/>
      <c r="GZ645" s="406"/>
      <c r="HA645" s="406"/>
      <c r="HB645" s="406"/>
      <c r="HC645" s="406"/>
      <c r="HD645" s="406"/>
      <c r="HE645" s="406"/>
      <c r="HF645" s="406"/>
      <c r="HG645" s="406"/>
      <c r="HH645" s="406"/>
      <c r="HI645" s="406"/>
      <c r="HJ645" s="406"/>
      <c r="HK645" s="406"/>
      <c r="HL645" s="406"/>
      <c r="HM645" s="406"/>
      <c r="HN645" s="406"/>
      <c r="HO645" s="406"/>
      <c r="HP645" s="406"/>
      <c r="HQ645" s="406"/>
      <c r="HR645" s="406"/>
      <c r="HS645" s="406"/>
      <c r="HT645" s="406"/>
      <c r="HU645" s="406"/>
      <c r="HV645" s="406"/>
      <c r="HW645" s="406"/>
      <c r="HX645" s="406"/>
      <c r="HY645" s="406"/>
      <c r="HZ645" s="406"/>
      <c r="IA645" s="406"/>
      <c r="IB645" s="406"/>
      <c r="IC645" s="406"/>
      <c r="ID645" s="406"/>
      <c r="IE645" s="406"/>
      <c r="IF645" s="406"/>
      <c r="IG645" s="406"/>
      <c r="IH645" s="406"/>
      <c r="II645" s="406"/>
      <c r="IJ645" s="406"/>
      <c r="IK645" s="406"/>
      <c r="IL645" s="406"/>
      <c r="IM645" s="406"/>
      <c r="IN645" s="406"/>
      <c r="IO645" s="406"/>
      <c r="IP645" s="406"/>
      <c r="IQ645" s="406"/>
      <c r="IR645" s="406"/>
      <c r="IS645" s="406"/>
      <c r="IT645" s="406"/>
      <c r="IU645" s="406"/>
      <c r="IV645" s="406"/>
      <c r="IW645" s="406"/>
      <c r="IX645" s="406"/>
      <c r="IY645" s="406"/>
      <c r="IZ645" s="406"/>
      <c r="JA645" s="406"/>
      <c r="JB645" s="406"/>
      <c r="JC645" s="406"/>
      <c r="JD645" s="406"/>
      <c r="JE645" s="406"/>
      <c r="JF645" s="406"/>
      <c r="JG645" s="406"/>
      <c r="JH645" s="406"/>
      <c r="JI645" s="406"/>
      <c r="JJ645" s="406"/>
      <c r="JK645" s="406"/>
      <c r="JL645" s="406"/>
      <c r="JM645" s="406"/>
      <c r="JN645" s="406"/>
      <c r="JO645" s="406"/>
      <c r="JP645" s="406"/>
      <c r="JQ645" s="406"/>
      <c r="JR645" s="406"/>
      <c r="JS645" s="406"/>
      <c r="JT645" s="406"/>
      <c r="JU645" s="406"/>
      <c r="JV645" s="406"/>
      <c r="JW645" s="406"/>
      <c r="JX645" s="406"/>
      <c r="JY645" s="406"/>
      <c r="JZ645" s="406"/>
      <c r="KA645" s="406"/>
      <c r="KB645" s="406"/>
      <c r="KC645" s="406"/>
      <c r="KD645" s="406"/>
      <c r="KE645" s="406"/>
      <c r="KF645" s="406"/>
      <c r="KG645" s="406"/>
      <c r="KH645" s="406"/>
      <c r="KI645" s="406"/>
      <c r="KJ645" s="406"/>
      <c r="KK645" s="406"/>
      <c r="KL645" s="406"/>
      <c r="KM645" s="406"/>
      <c r="KN645" s="406"/>
      <c r="KO645" s="406"/>
      <c r="KP645" s="406"/>
      <c r="KQ645" s="406"/>
      <c r="KR645" s="406"/>
      <c r="KS645" s="406"/>
      <c r="KT645" s="406"/>
      <c r="KU645" s="406"/>
      <c r="KV645" s="406"/>
      <c r="KW645" s="406"/>
      <c r="KX645" s="406"/>
      <c r="KY645" s="406"/>
      <c r="KZ645" s="406"/>
      <c r="LA645" s="406"/>
      <c r="LB645" s="406"/>
      <c r="LC645" s="406"/>
      <c r="LD645" s="406"/>
      <c r="LE645" s="406"/>
      <c r="LF645" s="406"/>
      <c r="LG645" s="406"/>
      <c r="LH645" s="406"/>
      <c r="LI645" s="406"/>
      <c r="LJ645" s="406"/>
      <c r="LK645" s="406"/>
      <c r="LL645" s="406"/>
      <c r="LM645" s="406"/>
      <c r="LN645" s="406"/>
      <c r="LO645" s="406"/>
      <c r="LP645" s="406"/>
      <c r="LQ645" s="406"/>
      <c r="LR645" s="406"/>
      <c r="LS645" s="406"/>
      <c r="LT645" s="406"/>
      <c r="LU645" s="406"/>
      <c r="LV645" s="406"/>
      <c r="LW645" s="406"/>
      <c r="LX645" s="406"/>
      <c r="LY645" s="406"/>
      <c r="LZ645" s="406"/>
      <c r="MA645" s="406"/>
      <c r="MB645" s="406"/>
      <c r="MC645" s="406"/>
      <c r="MD645" s="406"/>
      <c r="ME645" s="406"/>
      <c r="MF645" s="406"/>
      <c r="MG645" s="406"/>
      <c r="MH645" s="406"/>
      <c r="MI645" s="406"/>
      <c r="MJ645" s="406"/>
      <c r="MK645" s="406"/>
      <c r="ML645" s="406"/>
      <c r="MM645" s="406"/>
      <c r="MN645" s="406"/>
      <c r="MO645" s="406"/>
      <c r="MP645" s="406"/>
      <c r="MQ645" s="406"/>
      <c r="MR645" s="406"/>
      <c r="MS645" s="406"/>
      <c r="MT645" s="406"/>
      <c r="MU645" s="406"/>
      <c r="MV645" s="406"/>
      <c r="MW645" s="406"/>
      <c r="MX645" s="406"/>
      <c r="MY645" s="406"/>
      <c r="MZ645" s="406"/>
      <c r="NA645" s="406"/>
      <c r="NB645" s="406"/>
      <c r="NC645" s="406"/>
      <c r="ND645" s="406"/>
      <c r="NE645" s="406"/>
      <c r="NF645" s="406"/>
      <c r="NG645" s="406"/>
      <c r="NH645" s="406"/>
      <c r="NI645" s="406"/>
      <c r="NJ645" s="406"/>
      <c r="NK645" s="406"/>
      <c r="NL645" s="406"/>
      <c r="NM645" s="406"/>
      <c r="NN645" s="406"/>
      <c r="NO645" s="406"/>
      <c r="NP645" s="406"/>
      <c r="NQ645" s="406"/>
      <c r="NR645" s="406"/>
      <c r="NS645" s="406"/>
      <c r="NT645" s="406"/>
      <c r="NU645" s="406"/>
      <c r="NV645" s="406"/>
      <c r="NW645" s="406"/>
      <c r="NX645" s="406"/>
      <c r="NY645" s="406"/>
      <c r="NZ645" s="406"/>
      <c r="OA645" s="406"/>
      <c r="OB645" s="406"/>
      <c r="OC645" s="406"/>
      <c r="OD645" s="406"/>
      <c r="OE645" s="406"/>
      <c r="OF645" s="406"/>
      <c r="OG645" s="406"/>
      <c r="OH645" s="406"/>
      <c r="OI645" s="406"/>
      <c r="OJ645" s="406"/>
      <c r="OK645" s="406"/>
      <c r="OL645" s="406"/>
      <c r="OM645" s="406"/>
      <c r="ON645" s="406"/>
      <c r="OO645" s="406"/>
      <c r="OP645" s="406"/>
      <c r="OQ645" s="406"/>
      <c r="OR645" s="406"/>
      <c r="OS645" s="406"/>
      <c r="OT645" s="406"/>
      <c r="OU645" s="406"/>
      <c r="OV645" s="406"/>
      <c r="OW645" s="406"/>
      <c r="OX645" s="406"/>
      <c r="OY645" s="406"/>
      <c r="OZ645" s="406"/>
      <c r="PA645" s="406"/>
      <c r="PB645" s="406"/>
      <c r="PC645" s="406"/>
      <c r="PD645" s="406"/>
      <c r="PE645" s="406"/>
      <c r="PF645" s="406"/>
      <c r="PG645" s="406"/>
      <c r="PH645" s="406"/>
      <c r="PI645" s="406"/>
      <c r="PJ645" s="406"/>
      <c r="PK645" s="406"/>
      <c r="PL645" s="406"/>
      <c r="PM645" s="406"/>
      <c r="PN645" s="406"/>
      <c r="PO645" s="406"/>
      <c r="PP645" s="406"/>
      <c r="PQ645" s="406"/>
      <c r="PR645" s="406"/>
      <c r="PS645" s="406"/>
      <c r="PT645" s="406"/>
      <c r="PU645" s="406"/>
      <c r="PV645" s="406"/>
      <c r="PW645" s="406"/>
      <c r="PX645" s="406"/>
      <c r="PY645" s="406"/>
      <c r="PZ645" s="406"/>
      <c r="QA645" s="406"/>
      <c r="QB645" s="406"/>
      <c r="QC645" s="406"/>
      <c r="QD645" s="406"/>
      <c r="QE645" s="406"/>
      <c r="QF645" s="406"/>
      <c r="QG645" s="406"/>
      <c r="QH645" s="406"/>
      <c r="QI645" s="406"/>
      <c r="QJ645" s="406"/>
      <c r="QK645" s="406"/>
      <c r="QL645" s="406"/>
      <c r="QM645" s="406"/>
      <c r="QN645" s="406"/>
      <c r="QO645" s="406"/>
      <c r="QP645" s="406"/>
      <c r="QQ645" s="406"/>
      <c r="QR645" s="406"/>
      <c r="QS645" s="406"/>
      <c r="QT645" s="406"/>
      <c r="QU645" s="406"/>
      <c r="QV645" s="406"/>
      <c r="QW645" s="406"/>
      <c r="QX645" s="406"/>
      <c r="QY645" s="406"/>
      <c r="QZ645" s="406"/>
      <c r="RA645" s="406"/>
      <c r="RB645" s="406"/>
      <c r="RC645" s="406"/>
      <c r="RD645" s="406"/>
      <c r="RE645" s="406"/>
      <c r="RF645" s="406"/>
      <c r="RG645" s="406"/>
      <c r="RH645" s="406"/>
      <c r="RI645" s="406"/>
      <c r="RJ645" s="406"/>
      <c r="RK645" s="406"/>
      <c r="RL645" s="406"/>
      <c r="RM645" s="406"/>
      <c r="RN645" s="406"/>
      <c r="RO645" s="406"/>
      <c r="RP645" s="406"/>
      <c r="RQ645" s="406"/>
      <c r="RR645" s="406"/>
      <c r="RS645" s="406"/>
      <c r="RT645" s="406"/>
      <c r="RU645" s="406"/>
      <c r="RV645" s="406"/>
      <c r="RW645" s="406"/>
      <c r="RX645" s="406"/>
      <c r="RY645" s="406"/>
      <c r="RZ645" s="406"/>
      <c r="SA645" s="406"/>
      <c r="SB645" s="406"/>
      <c r="SC645" s="406"/>
      <c r="SD645" s="406"/>
      <c r="SE645" s="406"/>
      <c r="SF645" s="406"/>
      <c r="SG645" s="406"/>
      <c r="SH645" s="406"/>
      <c r="SI645" s="406"/>
      <c r="SJ645" s="406"/>
      <c r="SK645" s="406"/>
      <c r="SL645" s="406"/>
      <c r="SM645" s="406"/>
      <c r="SN645" s="406"/>
      <c r="SO645" s="406"/>
      <c r="SP645" s="406"/>
      <c r="SQ645" s="406"/>
      <c r="SR645" s="406"/>
      <c r="SS645" s="406"/>
      <c r="ST645" s="406"/>
      <c r="SU645" s="406"/>
      <c r="SV645" s="406"/>
      <c r="SW645" s="406"/>
      <c r="SX645" s="406"/>
      <c r="SY645" s="406"/>
      <c r="SZ645" s="406"/>
      <c r="TA645" s="406"/>
      <c r="TB645" s="406"/>
      <c r="TC645" s="406"/>
      <c r="TD645" s="406"/>
      <c r="TE645" s="406"/>
      <c r="TF645" s="406"/>
      <c r="TG645" s="406"/>
      <c r="TH645" s="406"/>
      <c r="TI645" s="406"/>
      <c r="TJ645" s="406"/>
      <c r="TK645" s="406"/>
      <c r="TL645" s="406"/>
      <c r="TM645" s="406"/>
      <c r="TN645" s="406"/>
      <c r="TO645" s="406"/>
      <c r="TP645" s="406"/>
      <c r="TQ645" s="406"/>
      <c r="TR645" s="406"/>
      <c r="TS645" s="406"/>
      <c r="TT645" s="406"/>
      <c r="TU645" s="406"/>
      <c r="TV645" s="406"/>
      <c r="TW645" s="406"/>
      <c r="TX645" s="406"/>
      <c r="TY645" s="406"/>
      <c r="TZ645" s="406"/>
      <c r="UA645" s="406"/>
      <c r="UB645" s="406"/>
      <c r="UC645" s="406"/>
      <c r="UD645" s="406"/>
      <c r="UE645" s="406"/>
      <c r="UF645" s="406"/>
      <c r="UG645" s="406"/>
      <c r="UH645" s="406"/>
      <c r="UI645" s="406"/>
      <c r="UJ645" s="406"/>
      <c r="UK645" s="406"/>
      <c r="UL645" s="406"/>
      <c r="UM645" s="406"/>
      <c r="UN645" s="406"/>
      <c r="UO645" s="406"/>
      <c r="UP645" s="406"/>
      <c r="UQ645" s="406"/>
      <c r="UR645" s="406"/>
      <c r="US645" s="406"/>
      <c r="UT645" s="406"/>
      <c r="UU645" s="406"/>
      <c r="UV645" s="406"/>
      <c r="UW645" s="406"/>
      <c r="UX645" s="406"/>
      <c r="UY645" s="406"/>
      <c r="UZ645" s="406"/>
      <c r="VA645" s="406"/>
      <c r="VB645" s="406"/>
      <c r="VC645" s="406"/>
      <c r="VD645" s="406"/>
      <c r="VE645" s="406"/>
      <c r="VF645" s="406"/>
      <c r="VG645" s="406"/>
      <c r="VH645" s="406"/>
      <c r="VI645" s="406"/>
      <c r="VJ645" s="406"/>
      <c r="VK645" s="406"/>
      <c r="VL645" s="406"/>
      <c r="VM645" s="406"/>
      <c r="VN645" s="406"/>
      <c r="VO645" s="406"/>
      <c r="VP645" s="406"/>
      <c r="VQ645" s="406"/>
      <c r="VR645" s="406"/>
      <c r="VS645" s="406"/>
      <c r="VT645" s="406"/>
      <c r="VU645" s="406"/>
      <c r="VV645" s="406"/>
      <c r="VW645" s="406"/>
      <c r="VX645" s="406"/>
      <c r="VY645" s="406"/>
      <c r="VZ645" s="406"/>
      <c r="WA645" s="406"/>
      <c r="WB645" s="406"/>
      <c r="WC645" s="406"/>
      <c r="WD645" s="406"/>
      <c r="WE645" s="406"/>
      <c r="WF645" s="406"/>
      <c r="WG645" s="406"/>
      <c r="WH645" s="406"/>
      <c r="WI645" s="406"/>
      <c r="WJ645" s="406"/>
      <c r="WK645" s="406"/>
      <c r="WL645" s="406"/>
      <c r="WM645" s="406"/>
      <c r="WN645" s="406"/>
      <c r="WO645" s="406"/>
      <c r="WP645" s="406"/>
      <c r="WQ645" s="406"/>
      <c r="WR645" s="406"/>
      <c r="WS645" s="406"/>
      <c r="WT645" s="406"/>
      <c r="WU645" s="406"/>
      <c r="WV645" s="406"/>
      <c r="WW645" s="406"/>
      <c r="WX645" s="406"/>
      <c r="WY645" s="406"/>
      <c r="WZ645" s="406"/>
      <c r="XA645" s="406"/>
      <c r="XB645" s="406"/>
      <c r="XC645" s="406"/>
      <c r="XD645" s="406"/>
      <c r="XE645" s="406"/>
      <c r="XF645" s="406"/>
      <c r="XG645" s="406"/>
      <c r="XH645" s="406"/>
      <c r="XI645" s="406"/>
      <c r="XJ645" s="406"/>
      <c r="XK645" s="406"/>
      <c r="XL645" s="406"/>
      <c r="XM645" s="406"/>
      <c r="XN645" s="406"/>
      <c r="XO645" s="406"/>
      <c r="XP645" s="406"/>
      <c r="XQ645" s="406"/>
      <c r="XR645" s="406"/>
      <c r="XS645" s="406"/>
      <c r="XT645" s="406"/>
      <c r="XU645" s="406"/>
      <c r="XV645" s="406"/>
      <c r="XW645" s="406"/>
      <c r="XX645" s="406"/>
      <c r="XY645" s="406"/>
      <c r="XZ645" s="406"/>
      <c r="YA645" s="406"/>
      <c r="YB645" s="406"/>
      <c r="YC645" s="406"/>
      <c r="YD645" s="406"/>
      <c r="YE645" s="406"/>
      <c r="YF645" s="406"/>
      <c r="YG645" s="406"/>
      <c r="YH645" s="406"/>
      <c r="YI645" s="406"/>
      <c r="YJ645" s="406"/>
      <c r="YK645" s="406"/>
      <c r="YL645" s="406"/>
      <c r="YM645" s="406"/>
      <c r="YN645" s="406"/>
      <c r="YO645" s="406"/>
      <c r="YP645" s="406"/>
      <c r="YQ645" s="406"/>
      <c r="YR645" s="406"/>
      <c r="YS645" s="406"/>
      <c r="YT645" s="406"/>
      <c r="YU645" s="406"/>
      <c r="YV645" s="406"/>
      <c r="YW645" s="406"/>
      <c r="YX645" s="406"/>
      <c r="YY645" s="406"/>
      <c r="YZ645" s="406"/>
      <c r="ZA645" s="406"/>
      <c r="ZB645" s="406"/>
      <c r="ZC645" s="406"/>
      <c r="ZD645" s="406"/>
      <c r="ZE645" s="406"/>
      <c r="ZF645" s="406"/>
      <c r="ZG645" s="406"/>
      <c r="ZH645" s="406"/>
      <c r="ZI645" s="406"/>
      <c r="ZJ645" s="406"/>
      <c r="ZK645" s="406"/>
      <c r="ZL645" s="406"/>
      <c r="ZM645" s="406"/>
      <c r="ZN645" s="406"/>
      <c r="ZO645" s="406"/>
      <c r="ZP645" s="406"/>
      <c r="ZQ645" s="406"/>
      <c r="ZR645" s="406"/>
      <c r="ZS645" s="406"/>
      <c r="ZT645" s="406"/>
      <c r="ZU645" s="406"/>
      <c r="ZV645" s="406"/>
      <c r="ZW645" s="406"/>
      <c r="ZX645" s="406"/>
      <c r="ZY645" s="406"/>
      <c r="ZZ645" s="406"/>
      <c r="AAA645" s="406"/>
      <c r="AAB645" s="406"/>
      <c r="AAC645" s="406"/>
      <c r="AAD645" s="406"/>
      <c r="AAE645" s="406"/>
      <c r="AAF645" s="406"/>
      <c r="AAG645" s="406"/>
      <c r="AAH645" s="406"/>
      <c r="AAI645" s="406"/>
      <c r="AAJ645" s="406"/>
      <c r="AAK645" s="406"/>
      <c r="AAL645" s="406"/>
      <c r="AAM645" s="406"/>
      <c r="AAN645" s="406"/>
      <c r="AAO645" s="406"/>
      <c r="AAP645" s="406"/>
      <c r="AAQ645" s="406"/>
      <c r="AAR645" s="406"/>
      <c r="AAS645" s="406"/>
      <c r="AAT645" s="406"/>
      <c r="AAU645" s="406"/>
      <c r="AAV645" s="406"/>
      <c r="AAW645" s="406"/>
      <c r="AAX645" s="406"/>
      <c r="AAY645" s="406"/>
      <c r="AAZ645" s="406"/>
      <c r="ABA645" s="406"/>
      <c r="ABB645" s="406"/>
      <c r="ABC645" s="406"/>
      <c r="ABD645" s="406"/>
      <c r="ABE645" s="406"/>
      <c r="ABF645" s="406"/>
      <c r="ABG645" s="406"/>
      <c r="ABH645" s="406"/>
      <c r="ABI645" s="406"/>
      <c r="ABJ645" s="406"/>
      <c r="ABK645" s="406"/>
      <c r="ABL645" s="406"/>
      <c r="ABM645" s="406"/>
      <c r="ABN645" s="406"/>
      <c r="ABO645" s="406"/>
      <c r="ABP645" s="406"/>
      <c r="ABQ645" s="406"/>
      <c r="ABR645" s="406"/>
      <c r="ABS645" s="406"/>
      <c r="ABT645" s="406"/>
      <c r="ABU645" s="406"/>
      <c r="ABV645" s="406"/>
      <c r="ABW645" s="406"/>
      <c r="ABX645" s="406"/>
      <c r="ABY645" s="406"/>
      <c r="ABZ645" s="406"/>
      <c r="ACA645" s="406"/>
      <c r="ACB645" s="406"/>
      <c r="ACC645" s="406"/>
      <c r="ACD645" s="406"/>
      <c r="ACE645" s="406"/>
      <c r="ACF645" s="406"/>
      <c r="ACG645" s="406"/>
      <c r="ACH645" s="406"/>
      <c r="ACI645" s="406"/>
      <c r="ACJ645" s="406"/>
      <c r="ACK645" s="406"/>
      <c r="ACL645" s="406"/>
      <c r="ACM645" s="406"/>
      <c r="ACN645" s="406"/>
      <c r="ACO645" s="406"/>
      <c r="ACP645" s="406"/>
      <c r="ACQ645" s="406"/>
      <c r="ACR645" s="406"/>
      <c r="ACS645" s="406"/>
      <c r="ACT645" s="406"/>
      <c r="ACU645" s="406"/>
      <c r="ACV645" s="406"/>
      <c r="ACW645" s="406"/>
      <c r="ACX645" s="406"/>
      <c r="ACY645" s="406"/>
      <c r="ACZ645" s="406"/>
      <c r="ADA645" s="406"/>
      <c r="ADB645" s="406"/>
      <c r="ADC645" s="406"/>
      <c r="ADD645" s="406"/>
      <c r="ADE645" s="406"/>
      <c r="ADF645" s="406"/>
      <c r="ADG645" s="406"/>
      <c r="ADH645" s="406"/>
      <c r="ADI645" s="406"/>
      <c r="ADJ645" s="406"/>
      <c r="ADK645" s="406"/>
      <c r="ADL645" s="406"/>
      <c r="ADM645" s="406"/>
      <c r="ADN645" s="406"/>
      <c r="ADO645" s="406"/>
      <c r="ADP645" s="406"/>
      <c r="ADQ645" s="406"/>
      <c r="ADR645" s="406"/>
      <c r="ADS645" s="406"/>
      <c r="ADT645" s="406"/>
      <c r="ADU645" s="406"/>
      <c r="ADV645" s="406"/>
      <c r="ADW645" s="406"/>
      <c r="ADX645" s="406"/>
      <c r="ADY645" s="406"/>
      <c r="ADZ645" s="406"/>
      <c r="AEA645" s="406"/>
      <c r="AEB645" s="406"/>
      <c r="AEC645" s="406"/>
      <c r="AED645" s="406"/>
      <c r="AEE645" s="406"/>
      <c r="AEF645" s="406"/>
      <c r="AEG645" s="406"/>
      <c r="AEH645" s="406"/>
      <c r="AEI645" s="406"/>
      <c r="AEJ645" s="406"/>
      <c r="AEK645" s="406"/>
      <c r="AEL645" s="406"/>
      <c r="AEM645" s="406"/>
      <c r="AEN645" s="406"/>
      <c r="AEO645" s="406"/>
      <c r="AEP645" s="406"/>
      <c r="AEQ645" s="406"/>
      <c r="AER645" s="406"/>
      <c r="AES645" s="406"/>
      <c r="AET645" s="406"/>
      <c r="AEU645" s="406"/>
      <c r="AEV645" s="406"/>
      <c r="AEW645" s="406"/>
      <c r="AEX645" s="406"/>
      <c r="AEY645" s="406"/>
      <c r="AEZ645" s="406"/>
      <c r="AFA645" s="406"/>
      <c r="AFB645" s="406"/>
      <c r="AFC645" s="406"/>
      <c r="AFD645" s="406"/>
      <c r="AFE645" s="406"/>
      <c r="AFF645" s="406"/>
      <c r="AFG645" s="406"/>
      <c r="AFH645" s="406"/>
      <c r="AFI645" s="406"/>
      <c r="AFJ645" s="406"/>
      <c r="AFK645" s="406"/>
      <c r="AFL645" s="406"/>
      <c r="AFM645" s="406"/>
      <c r="AFN645" s="406"/>
      <c r="AFO645" s="406"/>
      <c r="AFP645" s="406"/>
      <c r="AFQ645" s="406"/>
      <c r="AFR645" s="406"/>
      <c r="AFS645" s="406"/>
      <c r="AFT645" s="406"/>
      <c r="AFU645" s="406"/>
      <c r="AFV645" s="406"/>
      <c r="AFW645" s="406"/>
      <c r="AFX645" s="406"/>
      <c r="AFY645" s="406"/>
      <c r="AFZ645" s="406"/>
      <c r="AGA645" s="406"/>
      <c r="AGB645" s="406"/>
      <c r="AGC645" s="406"/>
      <c r="AGD645" s="406"/>
      <c r="AGE645" s="406"/>
      <c r="AGF645" s="406"/>
      <c r="AGG645" s="406"/>
      <c r="AGH645" s="406"/>
      <c r="AGI645" s="406"/>
      <c r="AGJ645" s="406"/>
      <c r="AGK645" s="406"/>
      <c r="AGL645" s="406"/>
      <c r="AGM645" s="406"/>
      <c r="AGN645" s="406"/>
      <c r="AGO645" s="406"/>
      <c r="AGP645" s="406"/>
      <c r="AGQ645" s="406"/>
      <c r="AGR645" s="406"/>
      <c r="AGS645" s="406"/>
      <c r="AGT645" s="406"/>
      <c r="AGU645" s="406"/>
      <c r="AGV645" s="406"/>
      <c r="AGW645" s="406"/>
      <c r="AGX645" s="406"/>
      <c r="AGY645" s="406"/>
      <c r="AGZ645" s="406"/>
      <c r="AHA645" s="406"/>
      <c r="AHB645" s="406"/>
      <c r="AHC645" s="406"/>
      <c r="AHD645" s="406"/>
      <c r="AHE645" s="406"/>
      <c r="AHF645" s="406"/>
      <c r="AHG645" s="406"/>
      <c r="AHH645" s="406"/>
      <c r="AHI645" s="406"/>
      <c r="AHJ645" s="406"/>
      <c r="AHK645" s="406"/>
      <c r="AHL645" s="406"/>
      <c r="AHM645" s="406"/>
      <c r="AHN645" s="406"/>
      <c r="AHO645" s="406"/>
      <c r="AHP645" s="406"/>
      <c r="AHQ645" s="406"/>
      <c r="AHR645" s="406"/>
      <c r="AHS645" s="406"/>
      <c r="AHT645" s="406"/>
      <c r="AHU645" s="406"/>
      <c r="AHV645" s="406"/>
      <c r="AHW645" s="406"/>
      <c r="AHX645" s="406"/>
      <c r="AHY645" s="406"/>
      <c r="AHZ645" s="406"/>
      <c r="AIA645" s="406"/>
      <c r="AIB645" s="406"/>
      <c r="AIC645" s="406"/>
      <c r="AID645" s="406"/>
      <c r="AIE645" s="406"/>
      <c r="AIF645" s="406"/>
      <c r="AIG645" s="406"/>
      <c r="AIH645" s="406"/>
      <c r="AII645" s="406"/>
      <c r="AIJ645" s="406"/>
      <c r="AIK645" s="406"/>
      <c r="AIL645" s="406"/>
      <c r="AIM645" s="406"/>
      <c r="AIN645" s="406"/>
      <c r="AIO645" s="406"/>
      <c r="AIP645" s="406"/>
      <c r="AIQ645" s="406"/>
      <c r="AIR645" s="406"/>
      <c r="AIS645" s="406"/>
      <c r="AIT645" s="406"/>
      <c r="AIU645" s="406"/>
      <c r="AIV645" s="406"/>
      <c r="AIW645" s="406"/>
      <c r="AIX645" s="406"/>
      <c r="AIY645" s="406"/>
      <c r="AIZ645" s="406"/>
      <c r="AJA645" s="406"/>
      <c r="AJB645" s="406"/>
      <c r="AJC645" s="406"/>
      <c r="AJD645" s="406"/>
      <c r="AJE645" s="406"/>
      <c r="AJF645" s="406"/>
      <c r="AJG645" s="406"/>
      <c r="AJH645" s="406"/>
      <c r="AJI645" s="406"/>
      <c r="AJJ645" s="406"/>
      <c r="AJK645" s="406"/>
      <c r="AJL645" s="406"/>
      <c r="AJM645" s="406"/>
      <c r="AJN645" s="406"/>
      <c r="AJO645" s="406"/>
      <c r="AJP645" s="406"/>
      <c r="AJQ645" s="406"/>
      <c r="AJR645" s="406"/>
      <c r="AJS645" s="406"/>
      <c r="AJT645" s="406"/>
      <c r="AJU645" s="406"/>
      <c r="AJV645" s="406"/>
      <c r="AJW645" s="406"/>
      <c r="AJX645" s="406"/>
      <c r="AJY645" s="406"/>
      <c r="AJZ645" s="406"/>
      <c r="AKA645" s="406"/>
      <c r="AKB645" s="406"/>
      <c r="AKC645" s="406"/>
      <c r="AKD645" s="406"/>
      <c r="AKE645" s="406"/>
      <c r="AKF645" s="406"/>
      <c r="AKG645" s="406"/>
      <c r="AKH645" s="406"/>
      <c r="AKI645" s="406"/>
      <c r="AKJ645" s="406"/>
      <c r="AKK645" s="406"/>
      <c r="AKL645" s="406"/>
      <c r="AKM645" s="406"/>
      <c r="AKN645" s="406"/>
      <c r="AKO645" s="406"/>
      <c r="AKP645" s="406"/>
      <c r="AKQ645" s="406"/>
      <c r="AKR645" s="406"/>
      <c r="AKS645" s="406"/>
      <c r="AKT645" s="406"/>
      <c r="AKU645" s="406"/>
      <c r="AKV645" s="406"/>
      <c r="AKW645" s="406"/>
      <c r="AKX645" s="406"/>
      <c r="AKY645" s="406"/>
      <c r="AKZ645" s="406"/>
      <c r="ALA645" s="406"/>
      <c r="ALB645" s="406"/>
      <c r="ALC645" s="406"/>
      <c r="ALD645" s="406"/>
    </row>
    <row r="646" spans="1:992" s="1687" customFormat="1" ht="16.5" customHeight="1">
      <c r="A646" s="2801"/>
      <c r="B646" s="2828"/>
      <c r="C646" s="2421"/>
      <c r="D646" s="1801" t="s">
        <v>304</v>
      </c>
      <c r="E646" s="468">
        <v>0</v>
      </c>
      <c r="F646" s="468">
        <v>0</v>
      </c>
      <c r="G646" s="2391"/>
      <c r="H646" s="1802"/>
      <c r="I646" s="1805"/>
      <c r="J646" s="1805"/>
      <c r="K646" s="1805"/>
      <c r="L646" s="2911"/>
      <c r="M646" s="580"/>
      <c r="N646" s="406"/>
      <c r="O646" s="406"/>
      <c r="P646" s="406"/>
      <c r="Q646" s="406"/>
      <c r="R646" s="406"/>
      <c r="S646" s="406"/>
      <c r="T646" s="406"/>
      <c r="U646" s="406"/>
      <c r="V646" s="406"/>
      <c r="W646" s="406"/>
      <c r="X646" s="406"/>
      <c r="Y646" s="406"/>
      <c r="Z646" s="406"/>
      <c r="AA646" s="406"/>
      <c r="AB646" s="406"/>
      <c r="AC646" s="406"/>
      <c r="AD646" s="406"/>
      <c r="AE646" s="406"/>
      <c r="AF646" s="406"/>
      <c r="AG646" s="406"/>
      <c r="AH646" s="406"/>
      <c r="AI646" s="406"/>
      <c r="AJ646" s="406"/>
      <c r="AK646" s="406"/>
      <c r="AL646" s="406"/>
      <c r="AM646" s="406"/>
      <c r="AN646" s="406"/>
      <c r="AO646" s="406"/>
      <c r="AP646" s="406"/>
      <c r="AQ646" s="406"/>
      <c r="AR646" s="406"/>
      <c r="AS646" s="406"/>
      <c r="AT646" s="406"/>
      <c r="AU646" s="406"/>
      <c r="AV646" s="406"/>
      <c r="AW646" s="406"/>
      <c r="AX646" s="406"/>
      <c r="AY646" s="406"/>
      <c r="AZ646" s="406"/>
      <c r="BA646" s="406"/>
      <c r="BB646" s="406"/>
      <c r="BC646" s="406"/>
      <c r="BD646" s="406"/>
      <c r="BE646" s="406"/>
      <c r="BF646" s="406"/>
      <c r="BG646" s="406"/>
      <c r="BH646" s="406"/>
      <c r="BI646" s="406"/>
      <c r="BJ646" s="406"/>
      <c r="BK646" s="406"/>
      <c r="BL646" s="406"/>
      <c r="BM646" s="406"/>
      <c r="BN646" s="406"/>
      <c r="BO646" s="406"/>
      <c r="BP646" s="406"/>
      <c r="BQ646" s="406"/>
      <c r="BR646" s="406"/>
      <c r="BS646" s="406"/>
      <c r="BT646" s="406"/>
      <c r="BU646" s="406"/>
      <c r="BV646" s="406"/>
      <c r="BW646" s="406"/>
      <c r="BX646" s="406"/>
      <c r="BY646" s="406"/>
      <c r="BZ646" s="406"/>
      <c r="CA646" s="406"/>
      <c r="CB646" s="406"/>
      <c r="CC646" s="406"/>
      <c r="CD646" s="406"/>
      <c r="CE646" s="406"/>
      <c r="CF646" s="406"/>
      <c r="CG646" s="406"/>
      <c r="CH646" s="406"/>
      <c r="CI646" s="406"/>
      <c r="CJ646" s="406"/>
      <c r="CK646" s="406"/>
      <c r="CL646" s="406"/>
      <c r="CM646" s="406"/>
      <c r="CN646" s="406"/>
      <c r="CO646" s="406"/>
      <c r="CP646" s="406"/>
      <c r="CQ646" s="406"/>
      <c r="CR646" s="406"/>
      <c r="CS646" s="406"/>
      <c r="CT646" s="406"/>
      <c r="CU646" s="406"/>
      <c r="CV646" s="406"/>
      <c r="CW646" s="406"/>
      <c r="CX646" s="406"/>
      <c r="CY646" s="406"/>
      <c r="CZ646" s="406"/>
      <c r="DA646" s="406"/>
      <c r="DB646" s="406"/>
      <c r="DC646" s="406"/>
      <c r="DD646" s="406"/>
      <c r="DE646" s="406"/>
      <c r="DF646" s="406"/>
      <c r="DG646" s="406"/>
      <c r="DH646" s="406"/>
      <c r="DI646" s="406"/>
      <c r="DJ646" s="406"/>
      <c r="DK646" s="406"/>
      <c r="DL646" s="406"/>
      <c r="DM646" s="406"/>
      <c r="DN646" s="406"/>
      <c r="DO646" s="406"/>
      <c r="DP646" s="406"/>
      <c r="DQ646" s="406"/>
      <c r="DR646" s="406"/>
      <c r="DS646" s="406"/>
      <c r="DT646" s="406"/>
      <c r="DU646" s="406"/>
      <c r="DV646" s="406"/>
      <c r="DW646" s="406"/>
      <c r="DX646" s="406"/>
      <c r="DY646" s="406"/>
      <c r="DZ646" s="406"/>
      <c r="EA646" s="406"/>
      <c r="EB646" s="406"/>
      <c r="EC646" s="406"/>
      <c r="ED646" s="406"/>
      <c r="EE646" s="406"/>
      <c r="EF646" s="406"/>
      <c r="EG646" s="406"/>
      <c r="EH646" s="406"/>
      <c r="EI646" s="406"/>
      <c r="EJ646" s="406"/>
      <c r="EK646" s="406"/>
      <c r="EL646" s="406"/>
      <c r="EM646" s="406"/>
      <c r="EN646" s="406"/>
      <c r="EO646" s="406"/>
      <c r="EP646" s="406"/>
      <c r="EQ646" s="406"/>
      <c r="ER646" s="406"/>
      <c r="ES646" s="406"/>
      <c r="ET646" s="406"/>
      <c r="EU646" s="406"/>
      <c r="EV646" s="406"/>
      <c r="EW646" s="406"/>
      <c r="EX646" s="406"/>
      <c r="EY646" s="406"/>
      <c r="EZ646" s="406"/>
      <c r="FA646" s="406"/>
      <c r="FB646" s="406"/>
      <c r="FC646" s="406"/>
      <c r="FD646" s="406"/>
      <c r="FE646" s="406"/>
      <c r="FF646" s="406"/>
      <c r="FG646" s="406"/>
      <c r="FH646" s="406"/>
      <c r="FI646" s="406"/>
      <c r="FJ646" s="406"/>
      <c r="FK646" s="406"/>
      <c r="FL646" s="406"/>
      <c r="FM646" s="406"/>
      <c r="FN646" s="406"/>
      <c r="FO646" s="406"/>
      <c r="FP646" s="406"/>
      <c r="FQ646" s="406"/>
      <c r="FR646" s="406"/>
      <c r="FS646" s="406"/>
      <c r="FT646" s="406"/>
      <c r="FU646" s="406"/>
      <c r="FV646" s="406"/>
      <c r="FW646" s="406"/>
      <c r="FX646" s="406"/>
      <c r="FY646" s="406"/>
      <c r="FZ646" s="406"/>
      <c r="GA646" s="406"/>
      <c r="GB646" s="406"/>
      <c r="GC646" s="406"/>
      <c r="GD646" s="406"/>
      <c r="GE646" s="406"/>
      <c r="GF646" s="406"/>
      <c r="GG646" s="406"/>
      <c r="GH646" s="406"/>
      <c r="GI646" s="406"/>
      <c r="GJ646" s="406"/>
      <c r="GK646" s="406"/>
      <c r="GL646" s="406"/>
      <c r="GM646" s="406"/>
      <c r="GN646" s="406"/>
      <c r="GO646" s="406"/>
      <c r="GP646" s="406"/>
      <c r="GQ646" s="406"/>
      <c r="GR646" s="406"/>
      <c r="GS646" s="406"/>
      <c r="GT646" s="406"/>
      <c r="GU646" s="406"/>
      <c r="GV646" s="406"/>
      <c r="GW646" s="406"/>
      <c r="GX646" s="406"/>
      <c r="GY646" s="406"/>
      <c r="GZ646" s="406"/>
      <c r="HA646" s="406"/>
      <c r="HB646" s="406"/>
      <c r="HC646" s="406"/>
      <c r="HD646" s="406"/>
      <c r="HE646" s="406"/>
      <c r="HF646" s="406"/>
      <c r="HG646" s="406"/>
      <c r="HH646" s="406"/>
      <c r="HI646" s="406"/>
      <c r="HJ646" s="406"/>
      <c r="HK646" s="406"/>
      <c r="HL646" s="406"/>
      <c r="HM646" s="406"/>
      <c r="HN646" s="406"/>
      <c r="HO646" s="406"/>
      <c r="HP646" s="406"/>
      <c r="HQ646" s="406"/>
      <c r="HR646" s="406"/>
      <c r="HS646" s="406"/>
      <c r="HT646" s="406"/>
      <c r="HU646" s="406"/>
      <c r="HV646" s="406"/>
      <c r="HW646" s="406"/>
      <c r="HX646" s="406"/>
      <c r="HY646" s="406"/>
      <c r="HZ646" s="406"/>
      <c r="IA646" s="406"/>
      <c r="IB646" s="406"/>
      <c r="IC646" s="406"/>
      <c r="ID646" s="406"/>
      <c r="IE646" s="406"/>
      <c r="IF646" s="406"/>
      <c r="IG646" s="406"/>
      <c r="IH646" s="406"/>
      <c r="II646" s="406"/>
      <c r="IJ646" s="406"/>
      <c r="IK646" s="406"/>
      <c r="IL646" s="406"/>
      <c r="IM646" s="406"/>
      <c r="IN646" s="406"/>
      <c r="IO646" s="406"/>
      <c r="IP646" s="406"/>
      <c r="IQ646" s="406"/>
      <c r="IR646" s="406"/>
      <c r="IS646" s="406"/>
      <c r="IT646" s="406"/>
      <c r="IU646" s="406"/>
      <c r="IV646" s="406"/>
      <c r="IW646" s="406"/>
      <c r="IX646" s="406"/>
      <c r="IY646" s="406"/>
      <c r="IZ646" s="406"/>
      <c r="JA646" s="406"/>
      <c r="JB646" s="406"/>
      <c r="JC646" s="406"/>
      <c r="JD646" s="406"/>
      <c r="JE646" s="406"/>
      <c r="JF646" s="406"/>
      <c r="JG646" s="406"/>
      <c r="JH646" s="406"/>
      <c r="JI646" s="406"/>
      <c r="JJ646" s="406"/>
      <c r="JK646" s="406"/>
      <c r="JL646" s="406"/>
      <c r="JM646" s="406"/>
      <c r="JN646" s="406"/>
      <c r="JO646" s="406"/>
      <c r="JP646" s="406"/>
      <c r="JQ646" s="406"/>
      <c r="JR646" s="406"/>
      <c r="JS646" s="406"/>
      <c r="JT646" s="406"/>
      <c r="JU646" s="406"/>
      <c r="JV646" s="406"/>
      <c r="JW646" s="406"/>
      <c r="JX646" s="406"/>
      <c r="JY646" s="406"/>
      <c r="JZ646" s="406"/>
      <c r="KA646" s="406"/>
      <c r="KB646" s="406"/>
      <c r="KC646" s="406"/>
      <c r="KD646" s="406"/>
      <c r="KE646" s="406"/>
      <c r="KF646" s="406"/>
      <c r="KG646" s="406"/>
      <c r="KH646" s="406"/>
      <c r="KI646" s="406"/>
      <c r="KJ646" s="406"/>
      <c r="KK646" s="406"/>
      <c r="KL646" s="406"/>
      <c r="KM646" s="406"/>
      <c r="KN646" s="406"/>
      <c r="KO646" s="406"/>
      <c r="KP646" s="406"/>
      <c r="KQ646" s="406"/>
      <c r="KR646" s="406"/>
      <c r="KS646" s="406"/>
      <c r="KT646" s="406"/>
      <c r="KU646" s="406"/>
      <c r="KV646" s="406"/>
      <c r="KW646" s="406"/>
      <c r="KX646" s="406"/>
      <c r="KY646" s="406"/>
      <c r="KZ646" s="406"/>
      <c r="LA646" s="406"/>
      <c r="LB646" s="406"/>
      <c r="LC646" s="406"/>
      <c r="LD646" s="406"/>
      <c r="LE646" s="406"/>
      <c r="LF646" s="406"/>
      <c r="LG646" s="406"/>
      <c r="LH646" s="406"/>
      <c r="LI646" s="406"/>
      <c r="LJ646" s="406"/>
      <c r="LK646" s="406"/>
      <c r="LL646" s="406"/>
      <c r="LM646" s="406"/>
      <c r="LN646" s="406"/>
      <c r="LO646" s="406"/>
      <c r="LP646" s="406"/>
      <c r="LQ646" s="406"/>
      <c r="LR646" s="406"/>
      <c r="LS646" s="406"/>
      <c r="LT646" s="406"/>
      <c r="LU646" s="406"/>
      <c r="LV646" s="406"/>
      <c r="LW646" s="406"/>
      <c r="LX646" s="406"/>
      <c r="LY646" s="406"/>
      <c r="LZ646" s="406"/>
      <c r="MA646" s="406"/>
      <c r="MB646" s="406"/>
      <c r="MC646" s="406"/>
      <c r="MD646" s="406"/>
      <c r="ME646" s="406"/>
      <c r="MF646" s="406"/>
      <c r="MG646" s="406"/>
      <c r="MH646" s="406"/>
      <c r="MI646" s="406"/>
      <c r="MJ646" s="406"/>
      <c r="MK646" s="406"/>
      <c r="ML646" s="406"/>
      <c r="MM646" s="406"/>
      <c r="MN646" s="406"/>
      <c r="MO646" s="406"/>
      <c r="MP646" s="406"/>
      <c r="MQ646" s="406"/>
      <c r="MR646" s="406"/>
      <c r="MS646" s="406"/>
      <c r="MT646" s="406"/>
      <c r="MU646" s="406"/>
      <c r="MV646" s="406"/>
      <c r="MW646" s="406"/>
      <c r="MX646" s="406"/>
      <c r="MY646" s="406"/>
      <c r="MZ646" s="406"/>
      <c r="NA646" s="406"/>
      <c r="NB646" s="406"/>
      <c r="NC646" s="406"/>
      <c r="ND646" s="406"/>
      <c r="NE646" s="406"/>
      <c r="NF646" s="406"/>
      <c r="NG646" s="406"/>
      <c r="NH646" s="406"/>
      <c r="NI646" s="406"/>
      <c r="NJ646" s="406"/>
      <c r="NK646" s="406"/>
      <c r="NL646" s="406"/>
      <c r="NM646" s="406"/>
      <c r="NN646" s="406"/>
      <c r="NO646" s="406"/>
      <c r="NP646" s="406"/>
      <c r="NQ646" s="406"/>
      <c r="NR646" s="406"/>
      <c r="NS646" s="406"/>
      <c r="NT646" s="406"/>
      <c r="NU646" s="406"/>
      <c r="NV646" s="406"/>
      <c r="NW646" s="406"/>
      <c r="NX646" s="406"/>
      <c r="NY646" s="406"/>
      <c r="NZ646" s="406"/>
      <c r="OA646" s="406"/>
      <c r="OB646" s="406"/>
      <c r="OC646" s="406"/>
      <c r="OD646" s="406"/>
      <c r="OE646" s="406"/>
      <c r="OF646" s="406"/>
      <c r="OG646" s="406"/>
      <c r="OH646" s="406"/>
      <c r="OI646" s="406"/>
      <c r="OJ646" s="406"/>
      <c r="OK646" s="406"/>
      <c r="OL646" s="406"/>
      <c r="OM646" s="406"/>
      <c r="ON646" s="406"/>
      <c r="OO646" s="406"/>
      <c r="OP646" s="406"/>
      <c r="OQ646" s="406"/>
      <c r="OR646" s="406"/>
      <c r="OS646" s="406"/>
      <c r="OT646" s="406"/>
      <c r="OU646" s="406"/>
      <c r="OV646" s="406"/>
      <c r="OW646" s="406"/>
      <c r="OX646" s="406"/>
      <c r="OY646" s="406"/>
      <c r="OZ646" s="406"/>
      <c r="PA646" s="406"/>
      <c r="PB646" s="406"/>
      <c r="PC646" s="406"/>
      <c r="PD646" s="406"/>
      <c r="PE646" s="406"/>
      <c r="PF646" s="406"/>
      <c r="PG646" s="406"/>
      <c r="PH646" s="406"/>
      <c r="PI646" s="406"/>
      <c r="PJ646" s="406"/>
      <c r="PK646" s="406"/>
      <c r="PL646" s="406"/>
      <c r="PM646" s="406"/>
      <c r="PN646" s="406"/>
      <c r="PO646" s="406"/>
      <c r="PP646" s="406"/>
      <c r="PQ646" s="406"/>
      <c r="PR646" s="406"/>
      <c r="PS646" s="406"/>
      <c r="PT646" s="406"/>
      <c r="PU646" s="406"/>
      <c r="PV646" s="406"/>
      <c r="PW646" s="406"/>
      <c r="PX646" s="406"/>
      <c r="PY646" s="406"/>
      <c r="PZ646" s="406"/>
      <c r="QA646" s="406"/>
      <c r="QB646" s="406"/>
      <c r="QC646" s="406"/>
      <c r="QD646" s="406"/>
      <c r="QE646" s="406"/>
      <c r="QF646" s="406"/>
      <c r="QG646" s="406"/>
      <c r="QH646" s="406"/>
      <c r="QI646" s="406"/>
      <c r="QJ646" s="406"/>
      <c r="QK646" s="406"/>
      <c r="QL646" s="406"/>
      <c r="QM646" s="406"/>
      <c r="QN646" s="406"/>
      <c r="QO646" s="406"/>
      <c r="QP646" s="406"/>
      <c r="QQ646" s="406"/>
      <c r="QR646" s="406"/>
      <c r="QS646" s="406"/>
      <c r="QT646" s="406"/>
      <c r="QU646" s="406"/>
      <c r="QV646" s="406"/>
      <c r="QW646" s="406"/>
      <c r="QX646" s="406"/>
      <c r="QY646" s="406"/>
      <c r="QZ646" s="406"/>
      <c r="RA646" s="406"/>
      <c r="RB646" s="406"/>
      <c r="RC646" s="406"/>
      <c r="RD646" s="406"/>
      <c r="RE646" s="406"/>
      <c r="RF646" s="406"/>
      <c r="RG646" s="406"/>
      <c r="RH646" s="406"/>
      <c r="RI646" s="406"/>
      <c r="RJ646" s="406"/>
      <c r="RK646" s="406"/>
      <c r="RL646" s="406"/>
      <c r="RM646" s="406"/>
      <c r="RN646" s="406"/>
      <c r="RO646" s="406"/>
      <c r="RP646" s="406"/>
      <c r="RQ646" s="406"/>
      <c r="RR646" s="406"/>
      <c r="RS646" s="406"/>
      <c r="RT646" s="406"/>
      <c r="RU646" s="406"/>
      <c r="RV646" s="406"/>
      <c r="RW646" s="406"/>
      <c r="RX646" s="406"/>
      <c r="RY646" s="406"/>
      <c r="RZ646" s="406"/>
      <c r="SA646" s="406"/>
      <c r="SB646" s="406"/>
      <c r="SC646" s="406"/>
      <c r="SD646" s="406"/>
      <c r="SE646" s="406"/>
      <c r="SF646" s="406"/>
      <c r="SG646" s="406"/>
      <c r="SH646" s="406"/>
      <c r="SI646" s="406"/>
      <c r="SJ646" s="406"/>
      <c r="SK646" s="406"/>
      <c r="SL646" s="406"/>
      <c r="SM646" s="406"/>
      <c r="SN646" s="406"/>
      <c r="SO646" s="406"/>
      <c r="SP646" s="406"/>
      <c r="SQ646" s="406"/>
      <c r="SR646" s="406"/>
      <c r="SS646" s="406"/>
      <c r="ST646" s="406"/>
      <c r="SU646" s="406"/>
      <c r="SV646" s="406"/>
      <c r="SW646" s="406"/>
      <c r="SX646" s="406"/>
      <c r="SY646" s="406"/>
      <c r="SZ646" s="406"/>
      <c r="TA646" s="406"/>
      <c r="TB646" s="406"/>
      <c r="TC646" s="406"/>
      <c r="TD646" s="406"/>
      <c r="TE646" s="406"/>
      <c r="TF646" s="406"/>
      <c r="TG646" s="406"/>
      <c r="TH646" s="406"/>
      <c r="TI646" s="406"/>
      <c r="TJ646" s="406"/>
      <c r="TK646" s="406"/>
      <c r="TL646" s="406"/>
      <c r="TM646" s="406"/>
      <c r="TN646" s="406"/>
      <c r="TO646" s="406"/>
      <c r="TP646" s="406"/>
      <c r="TQ646" s="406"/>
      <c r="TR646" s="406"/>
      <c r="TS646" s="406"/>
      <c r="TT646" s="406"/>
      <c r="TU646" s="406"/>
      <c r="TV646" s="406"/>
      <c r="TW646" s="406"/>
      <c r="TX646" s="406"/>
      <c r="TY646" s="406"/>
      <c r="TZ646" s="406"/>
      <c r="UA646" s="406"/>
      <c r="UB646" s="406"/>
      <c r="UC646" s="406"/>
      <c r="UD646" s="406"/>
      <c r="UE646" s="406"/>
      <c r="UF646" s="406"/>
      <c r="UG646" s="406"/>
      <c r="UH646" s="406"/>
      <c r="UI646" s="406"/>
      <c r="UJ646" s="406"/>
      <c r="UK646" s="406"/>
      <c r="UL646" s="406"/>
      <c r="UM646" s="406"/>
      <c r="UN646" s="406"/>
      <c r="UO646" s="406"/>
      <c r="UP646" s="406"/>
      <c r="UQ646" s="406"/>
      <c r="UR646" s="406"/>
      <c r="US646" s="406"/>
      <c r="UT646" s="406"/>
      <c r="UU646" s="406"/>
      <c r="UV646" s="406"/>
      <c r="UW646" s="406"/>
      <c r="UX646" s="406"/>
      <c r="UY646" s="406"/>
      <c r="UZ646" s="406"/>
      <c r="VA646" s="406"/>
      <c r="VB646" s="406"/>
      <c r="VC646" s="406"/>
      <c r="VD646" s="406"/>
      <c r="VE646" s="406"/>
      <c r="VF646" s="406"/>
      <c r="VG646" s="406"/>
      <c r="VH646" s="406"/>
      <c r="VI646" s="406"/>
      <c r="VJ646" s="406"/>
      <c r="VK646" s="406"/>
      <c r="VL646" s="406"/>
      <c r="VM646" s="406"/>
      <c r="VN646" s="406"/>
      <c r="VO646" s="406"/>
      <c r="VP646" s="406"/>
      <c r="VQ646" s="406"/>
      <c r="VR646" s="406"/>
      <c r="VS646" s="406"/>
      <c r="VT646" s="406"/>
      <c r="VU646" s="406"/>
      <c r="VV646" s="406"/>
      <c r="VW646" s="406"/>
      <c r="VX646" s="406"/>
      <c r="VY646" s="406"/>
      <c r="VZ646" s="406"/>
      <c r="WA646" s="406"/>
      <c r="WB646" s="406"/>
      <c r="WC646" s="406"/>
      <c r="WD646" s="406"/>
      <c r="WE646" s="406"/>
      <c r="WF646" s="406"/>
      <c r="WG646" s="406"/>
      <c r="WH646" s="406"/>
      <c r="WI646" s="406"/>
      <c r="WJ646" s="406"/>
      <c r="WK646" s="406"/>
      <c r="WL646" s="406"/>
      <c r="WM646" s="406"/>
      <c r="WN646" s="406"/>
      <c r="WO646" s="406"/>
      <c r="WP646" s="406"/>
      <c r="WQ646" s="406"/>
      <c r="WR646" s="406"/>
      <c r="WS646" s="406"/>
      <c r="WT646" s="406"/>
      <c r="WU646" s="406"/>
      <c r="WV646" s="406"/>
      <c r="WW646" s="406"/>
      <c r="WX646" s="406"/>
      <c r="WY646" s="406"/>
      <c r="WZ646" s="406"/>
      <c r="XA646" s="406"/>
      <c r="XB646" s="406"/>
      <c r="XC646" s="406"/>
      <c r="XD646" s="406"/>
      <c r="XE646" s="406"/>
      <c r="XF646" s="406"/>
      <c r="XG646" s="406"/>
      <c r="XH646" s="406"/>
      <c r="XI646" s="406"/>
      <c r="XJ646" s="406"/>
      <c r="XK646" s="406"/>
      <c r="XL646" s="406"/>
      <c r="XM646" s="406"/>
      <c r="XN646" s="406"/>
      <c r="XO646" s="406"/>
      <c r="XP646" s="406"/>
      <c r="XQ646" s="406"/>
      <c r="XR646" s="406"/>
      <c r="XS646" s="406"/>
      <c r="XT646" s="406"/>
      <c r="XU646" s="406"/>
      <c r="XV646" s="406"/>
      <c r="XW646" s="406"/>
      <c r="XX646" s="406"/>
      <c r="XY646" s="406"/>
      <c r="XZ646" s="406"/>
      <c r="YA646" s="406"/>
      <c r="YB646" s="406"/>
      <c r="YC646" s="406"/>
      <c r="YD646" s="406"/>
      <c r="YE646" s="406"/>
      <c r="YF646" s="406"/>
      <c r="YG646" s="406"/>
      <c r="YH646" s="406"/>
      <c r="YI646" s="406"/>
      <c r="YJ646" s="406"/>
      <c r="YK646" s="406"/>
      <c r="YL646" s="406"/>
      <c r="YM646" s="406"/>
      <c r="YN646" s="406"/>
      <c r="YO646" s="406"/>
      <c r="YP646" s="406"/>
      <c r="YQ646" s="406"/>
      <c r="YR646" s="406"/>
      <c r="YS646" s="406"/>
      <c r="YT646" s="406"/>
      <c r="YU646" s="406"/>
      <c r="YV646" s="406"/>
      <c r="YW646" s="406"/>
      <c r="YX646" s="406"/>
      <c r="YY646" s="406"/>
      <c r="YZ646" s="406"/>
      <c r="ZA646" s="406"/>
      <c r="ZB646" s="406"/>
      <c r="ZC646" s="406"/>
      <c r="ZD646" s="406"/>
      <c r="ZE646" s="406"/>
      <c r="ZF646" s="406"/>
      <c r="ZG646" s="406"/>
      <c r="ZH646" s="406"/>
      <c r="ZI646" s="406"/>
      <c r="ZJ646" s="406"/>
      <c r="ZK646" s="406"/>
      <c r="ZL646" s="406"/>
      <c r="ZM646" s="406"/>
      <c r="ZN646" s="406"/>
      <c r="ZO646" s="406"/>
      <c r="ZP646" s="406"/>
      <c r="ZQ646" s="406"/>
      <c r="ZR646" s="406"/>
      <c r="ZS646" s="406"/>
      <c r="ZT646" s="406"/>
      <c r="ZU646" s="406"/>
      <c r="ZV646" s="406"/>
      <c r="ZW646" s="406"/>
      <c r="ZX646" s="406"/>
      <c r="ZY646" s="406"/>
      <c r="ZZ646" s="406"/>
      <c r="AAA646" s="406"/>
      <c r="AAB646" s="406"/>
      <c r="AAC646" s="406"/>
      <c r="AAD646" s="406"/>
      <c r="AAE646" s="406"/>
      <c r="AAF646" s="406"/>
      <c r="AAG646" s="406"/>
      <c r="AAH646" s="406"/>
      <c r="AAI646" s="406"/>
      <c r="AAJ646" s="406"/>
      <c r="AAK646" s="406"/>
      <c r="AAL646" s="406"/>
      <c r="AAM646" s="406"/>
      <c r="AAN646" s="406"/>
      <c r="AAO646" s="406"/>
      <c r="AAP646" s="406"/>
      <c r="AAQ646" s="406"/>
      <c r="AAR646" s="406"/>
      <c r="AAS646" s="406"/>
      <c r="AAT646" s="406"/>
      <c r="AAU646" s="406"/>
      <c r="AAV646" s="406"/>
      <c r="AAW646" s="406"/>
      <c r="AAX646" s="406"/>
      <c r="AAY646" s="406"/>
      <c r="AAZ646" s="406"/>
      <c r="ABA646" s="406"/>
      <c r="ABB646" s="406"/>
      <c r="ABC646" s="406"/>
      <c r="ABD646" s="406"/>
      <c r="ABE646" s="406"/>
      <c r="ABF646" s="406"/>
      <c r="ABG646" s="406"/>
      <c r="ABH646" s="406"/>
      <c r="ABI646" s="406"/>
      <c r="ABJ646" s="406"/>
      <c r="ABK646" s="406"/>
      <c r="ABL646" s="406"/>
      <c r="ABM646" s="406"/>
      <c r="ABN646" s="406"/>
      <c r="ABO646" s="406"/>
      <c r="ABP646" s="406"/>
      <c r="ABQ646" s="406"/>
      <c r="ABR646" s="406"/>
      <c r="ABS646" s="406"/>
      <c r="ABT646" s="406"/>
      <c r="ABU646" s="406"/>
      <c r="ABV646" s="406"/>
      <c r="ABW646" s="406"/>
      <c r="ABX646" s="406"/>
      <c r="ABY646" s="406"/>
      <c r="ABZ646" s="406"/>
      <c r="ACA646" s="406"/>
      <c r="ACB646" s="406"/>
      <c r="ACC646" s="406"/>
      <c r="ACD646" s="406"/>
      <c r="ACE646" s="406"/>
      <c r="ACF646" s="406"/>
      <c r="ACG646" s="406"/>
      <c r="ACH646" s="406"/>
      <c r="ACI646" s="406"/>
      <c r="ACJ646" s="406"/>
      <c r="ACK646" s="406"/>
      <c r="ACL646" s="406"/>
      <c r="ACM646" s="406"/>
      <c r="ACN646" s="406"/>
      <c r="ACO646" s="406"/>
      <c r="ACP646" s="406"/>
      <c r="ACQ646" s="406"/>
      <c r="ACR646" s="406"/>
      <c r="ACS646" s="406"/>
      <c r="ACT646" s="406"/>
      <c r="ACU646" s="406"/>
      <c r="ACV646" s="406"/>
      <c r="ACW646" s="406"/>
      <c r="ACX646" s="406"/>
      <c r="ACY646" s="406"/>
      <c r="ACZ646" s="406"/>
      <c r="ADA646" s="406"/>
      <c r="ADB646" s="406"/>
      <c r="ADC646" s="406"/>
      <c r="ADD646" s="406"/>
      <c r="ADE646" s="406"/>
      <c r="ADF646" s="406"/>
      <c r="ADG646" s="406"/>
      <c r="ADH646" s="406"/>
      <c r="ADI646" s="406"/>
      <c r="ADJ646" s="406"/>
      <c r="ADK646" s="406"/>
      <c r="ADL646" s="406"/>
      <c r="ADM646" s="406"/>
      <c r="ADN646" s="406"/>
      <c r="ADO646" s="406"/>
      <c r="ADP646" s="406"/>
      <c r="ADQ646" s="406"/>
      <c r="ADR646" s="406"/>
      <c r="ADS646" s="406"/>
      <c r="ADT646" s="406"/>
      <c r="ADU646" s="406"/>
      <c r="ADV646" s="406"/>
      <c r="ADW646" s="406"/>
      <c r="ADX646" s="406"/>
      <c r="ADY646" s="406"/>
      <c r="ADZ646" s="406"/>
      <c r="AEA646" s="406"/>
      <c r="AEB646" s="406"/>
      <c r="AEC646" s="406"/>
      <c r="AED646" s="406"/>
      <c r="AEE646" s="406"/>
      <c r="AEF646" s="406"/>
      <c r="AEG646" s="406"/>
      <c r="AEH646" s="406"/>
      <c r="AEI646" s="406"/>
      <c r="AEJ646" s="406"/>
      <c r="AEK646" s="406"/>
      <c r="AEL646" s="406"/>
      <c r="AEM646" s="406"/>
      <c r="AEN646" s="406"/>
      <c r="AEO646" s="406"/>
      <c r="AEP646" s="406"/>
      <c r="AEQ646" s="406"/>
      <c r="AER646" s="406"/>
      <c r="AES646" s="406"/>
      <c r="AET646" s="406"/>
      <c r="AEU646" s="406"/>
      <c r="AEV646" s="406"/>
      <c r="AEW646" s="406"/>
      <c r="AEX646" s="406"/>
      <c r="AEY646" s="406"/>
      <c r="AEZ646" s="406"/>
      <c r="AFA646" s="406"/>
      <c r="AFB646" s="406"/>
      <c r="AFC646" s="406"/>
      <c r="AFD646" s="406"/>
      <c r="AFE646" s="406"/>
      <c r="AFF646" s="406"/>
      <c r="AFG646" s="406"/>
      <c r="AFH646" s="406"/>
      <c r="AFI646" s="406"/>
      <c r="AFJ646" s="406"/>
      <c r="AFK646" s="406"/>
      <c r="AFL646" s="406"/>
      <c r="AFM646" s="406"/>
      <c r="AFN646" s="406"/>
      <c r="AFO646" s="406"/>
      <c r="AFP646" s="406"/>
      <c r="AFQ646" s="406"/>
      <c r="AFR646" s="406"/>
      <c r="AFS646" s="406"/>
      <c r="AFT646" s="406"/>
      <c r="AFU646" s="406"/>
      <c r="AFV646" s="406"/>
      <c r="AFW646" s="406"/>
      <c r="AFX646" s="406"/>
      <c r="AFY646" s="406"/>
      <c r="AFZ646" s="406"/>
      <c r="AGA646" s="406"/>
      <c r="AGB646" s="406"/>
      <c r="AGC646" s="406"/>
      <c r="AGD646" s="406"/>
      <c r="AGE646" s="406"/>
      <c r="AGF646" s="406"/>
      <c r="AGG646" s="406"/>
      <c r="AGH646" s="406"/>
      <c r="AGI646" s="406"/>
      <c r="AGJ646" s="406"/>
      <c r="AGK646" s="406"/>
      <c r="AGL646" s="406"/>
      <c r="AGM646" s="406"/>
      <c r="AGN646" s="406"/>
      <c r="AGO646" s="406"/>
      <c r="AGP646" s="406"/>
      <c r="AGQ646" s="406"/>
      <c r="AGR646" s="406"/>
      <c r="AGS646" s="406"/>
      <c r="AGT646" s="406"/>
      <c r="AGU646" s="406"/>
      <c r="AGV646" s="406"/>
      <c r="AGW646" s="406"/>
      <c r="AGX646" s="406"/>
      <c r="AGY646" s="406"/>
      <c r="AGZ646" s="406"/>
      <c r="AHA646" s="406"/>
      <c r="AHB646" s="406"/>
      <c r="AHC646" s="406"/>
      <c r="AHD646" s="406"/>
      <c r="AHE646" s="406"/>
      <c r="AHF646" s="406"/>
      <c r="AHG646" s="406"/>
      <c r="AHH646" s="406"/>
      <c r="AHI646" s="406"/>
      <c r="AHJ646" s="406"/>
      <c r="AHK646" s="406"/>
      <c r="AHL646" s="406"/>
      <c r="AHM646" s="406"/>
      <c r="AHN646" s="406"/>
      <c r="AHO646" s="406"/>
      <c r="AHP646" s="406"/>
      <c r="AHQ646" s="406"/>
      <c r="AHR646" s="406"/>
      <c r="AHS646" s="406"/>
      <c r="AHT646" s="406"/>
      <c r="AHU646" s="406"/>
      <c r="AHV646" s="406"/>
      <c r="AHW646" s="406"/>
      <c r="AHX646" s="406"/>
      <c r="AHY646" s="406"/>
      <c r="AHZ646" s="406"/>
      <c r="AIA646" s="406"/>
      <c r="AIB646" s="406"/>
      <c r="AIC646" s="406"/>
      <c r="AID646" s="406"/>
      <c r="AIE646" s="406"/>
      <c r="AIF646" s="406"/>
      <c r="AIG646" s="406"/>
      <c r="AIH646" s="406"/>
      <c r="AII646" s="406"/>
      <c r="AIJ646" s="406"/>
      <c r="AIK646" s="406"/>
      <c r="AIL646" s="406"/>
      <c r="AIM646" s="406"/>
      <c r="AIN646" s="406"/>
      <c r="AIO646" s="406"/>
      <c r="AIP646" s="406"/>
      <c r="AIQ646" s="406"/>
      <c r="AIR646" s="406"/>
      <c r="AIS646" s="406"/>
      <c r="AIT646" s="406"/>
      <c r="AIU646" s="406"/>
      <c r="AIV646" s="406"/>
      <c r="AIW646" s="406"/>
      <c r="AIX646" s="406"/>
      <c r="AIY646" s="406"/>
      <c r="AIZ646" s="406"/>
      <c r="AJA646" s="406"/>
      <c r="AJB646" s="406"/>
      <c r="AJC646" s="406"/>
      <c r="AJD646" s="406"/>
      <c r="AJE646" s="406"/>
      <c r="AJF646" s="406"/>
      <c r="AJG646" s="406"/>
      <c r="AJH646" s="406"/>
      <c r="AJI646" s="406"/>
      <c r="AJJ646" s="406"/>
      <c r="AJK646" s="406"/>
      <c r="AJL646" s="406"/>
      <c r="AJM646" s="406"/>
      <c r="AJN646" s="406"/>
      <c r="AJO646" s="406"/>
      <c r="AJP646" s="406"/>
      <c r="AJQ646" s="406"/>
      <c r="AJR646" s="406"/>
      <c r="AJS646" s="406"/>
      <c r="AJT646" s="406"/>
      <c r="AJU646" s="406"/>
      <c r="AJV646" s="406"/>
      <c r="AJW646" s="406"/>
      <c r="AJX646" s="406"/>
      <c r="AJY646" s="406"/>
      <c r="AJZ646" s="406"/>
      <c r="AKA646" s="406"/>
      <c r="AKB646" s="406"/>
      <c r="AKC646" s="406"/>
      <c r="AKD646" s="406"/>
      <c r="AKE646" s="406"/>
      <c r="AKF646" s="406"/>
      <c r="AKG646" s="406"/>
      <c r="AKH646" s="406"/>
      <c r="AKI646" s="406"/>
      <c r="AKJ646" s="406"/>
      <c r="AKK646" s="406"/>
      <c r="AKL646" s="406"/>
      <c r="AKM646" s="406"/>
      <c r="AKN646" s="406"/>
      <c r="AKO646" s="406"/>
      <c r="AKP646" s="406"/>
      <c r="AKQ646" s="406"/>
      <c r="AKR646" s="406"/>
      <c r="AKS646" s="406"/>
      <c r="AKT646" s="406"/>
      <c r="AKU646" s="406"/>
      <c r="AKV646" s="406"/>
      <c r="AKW646" s="406"/>
      <c r="AKX646" s="406"/>
      <c r="AKY646" s="406"/>
      <c r="AKZ646" s="406"/>
      <c r="ALA646" s="406"/>
      <c r="ALB646" s="406"/>
      <c r="ALC646" s="406"/>
      <c r="ALD646" s="406"/>
    </row>
    <row r="647" spans="1:992" s="1687" customFormat="1" ht="21.75" customHeight="1">
      <c r="A647" s="2801"/>
      <c r="B647" s="2828"/>
      <c r="C647" s="2421"/>
      <c r="D647" s="1800" t="s">
        <v>305</v>
      </c>
      <c r="E647" s="1807">
        <v>0</v>
      </c>
      <c r="F647" s="1806">
        <v>0</v>
      </c>
      <c r="G647" s="2391"/>
      <c r="H647" s="1802"/>
      <c r="I647" s="1805"/>
      <c r="J647" s="1805"/>
      <c r="K647" s="1805"/>
      <c r="L647" s="2911"/>
      <c r="M647" s="580"/>
      <c r="N647" s="406"/>
      <c r="O647" s="406"/>
      <c r="P647" s="406"/>
      <c r="Q647" s="406"/>
      <c r="R647" s="406"/>
      <c r="S647" s="406"/>
      <c r="T647" s="406"/>
      <c r="U647" s="406"/>
      <c r="V647" s="406"/>
      <c r="W647" s="406"/>
      <c r="X647" s="406"/>
      <c r="Y647" s="406"/>
      <c r="Z647" s="406"/>
      <c r="AA647" s="406"/>
      <c r="AB647" s="406"/>
      <c r="AC647" s="406"/>
      <c r="AD647" s="406"/>
      <c r="AE647" s="406"/>
      <c r="AF647" s="406"/>
      <c r="AG647" s="406"/>
      <c r="AH647" s="406"/>
      <c r="AI647" s="406"/>
      <c r="AJ647" s="406"/>
      <c r="AK647" s="406"/>
      <c r="AL647" s="406"/>
      <c r="AM647" s="406"/>
      <c r="AN647" s="406"/>
      <c r="AO647" s="406"/>
      <c r="AP647" s="406"/>
      <c r="AQ647" s="406"/>
      <c r="AR647" s="406"/>
      <c r="AS647" s="406"/>
      <c r="AT647" s="406"/>
      <c r="AU647" s="406"/>
      <c r="AV647" s="406"/>
      <c r="AW647" s="406"/>
      <c r="AX647" s="406"/>
      <c r="AY647" s="406"/>
      <c r="AZ647" s="406"/>
      <c r="BA647" s="406"/>
      <c r="BB647" s="406"/>
      <c r="BC647" s="406"/>
      <c r="BD647" s="406"/>
      <c r="BE647" s="406"/>
      <c r="BF647" s="406"/>
      <c r="BG647" s="406"/>
      <c r="BH647" s="406"/>
      <c r="BI647" s="406"/>
      <c r="BJ647" s="406"/>
      <c r="BK647" s="406"/>
      <c r="BL647" s="406"/>
      <c r="BM647" s="406"/>
      <c r="BN647" s="406"/>
      <c r="BO647" s="406"/>
      <c r="BP647" s="406"/>
      <c r="BQ647" s="406"/>
      <c r="BR647" s="406"/>
      <c r="BS647" s="406"/>
      <c r="BT647" s="406"/>
      <c r="BU647" s="406"/>
      <c r="BV647" s="406"/>
      <c r="BW647" s="406"/>
      <c r="BX647" s="406"/>
      <c r="BY647" s="406"/>
      <c r="BZ647" s="406"/>
      <c r="CA647" s="406"/>
      <c r="CB647" s="406"/>
      <c r="CC647" s="406"/>
      <c r="CD647" s="406"/>
      <c r="CE647" s="406"/>
      <c r="CF647" s="406"/>
      <c r="CG647" s="406"/>
      <c r="CH647" s="406"/>
      <c r="CI647" s="406"/>
      <c r="CJ647" s="406"/>
      <c r="CK647" s="406"/>
      <c r="CL647" s="406"/>
      <c r="CM647" s="406"/>
      <c r="CN647" s="406"/>
      <c r="CO647" s="406"/>
      <c r="CP647" s="406"/>
      <c r="CQ647" s="406"/>
      <c r="CR647" s="406"/>
      <c r="CS647" s="406"/>
      <c r="CT647" s="406"/>
      <c r="CU647" s="406"/>
      <c r="CV647" s="406"/>
      <c r="CW647" s="406"/>
      <c r="CX647" s="406"/>
      <c r="CY647" s="406"/>
      <c r="CZ647" s="406"/>
      <c r="DA647" s="406"/>
      <c r="DB647" s="406"/>
      <c r="DC647" s="406"/>
      <c r="DD647" s="406"/>
      <c r="DE647" s="406"/>
      <c r="DF647" s="406"/>
      <c r="DG647" s="406"/>
      <c r="DH647" s="406"/>
      <c r="DI647" s="406"/>
      <c r="DJ647" s="406"/>
      <c r="DK647" s="406"/>
      <c r="DL647" s="406"/>
      <c r="DM647" s="406"/>
      <c r="DN647" s="406"/>
      <c r="DO647" s="406"/>
      <c r="DP647" s="406"/>
      <c r="DQ647" s="406"/>
      <c r="DR647" s="406"/>
      <c r="DS647" s="406"/>
      <c r="DT647" s="406"/>
      <c r="DU647" s="406"/>
      <c r="DV647" s="406"/>
      <c r="DW647" s="406"/>
      <c r="DX647" s="406"/>
      <c r="DY647" s="406"/>
      <c r="DZ647" s="406"/>
      <c r="EA647" s="406"/>
      <c r="EB647" s="406"/>
      <c r="EC647" s="406"/>
      <c r="ED647" s="406"/>
      <c r="EE647" s="406"/>
      <c r="EF647" s="406"/>
      <c r="EG647" s="406"/>
      <c r="EH647" s="406"/>
      <c r="EI647" s="406"/>
      <c r="EJ647" s="406"/>
      <c r="EK647" s="406"/>
      <c r="EL647" s="406"/>
      <c r="EM647" s="406"/>
      <c r="EN647" s="406"/>
      <c r="EO647" s="406"/>
      <c r="EP647" s="406"/>
      <c r="EQ647" s="406"/>
      <c r="ER647" s="406"/>
      <c r="ES647" s="406"/>
      <c r="ET647" s="406"/>
      <c r="EU647" s="406"/>
      <c r="EV647" s="406"/>
      <c r="EW647" s="406"/>
      <c r="EX647" s="406"/>
      <c r="EY647" s="406"/>
      <c r="EZ647" s="406"/>
      <c r="FA647" s="406"/>
      <c r="FB647" s="406"/>
      <c r="FC647" s="406"/>
      <c r="FD647" s="406"/>
      <c r="FE647" s="406"/>
      <c r="FF647" s="406"/>
      <c r="FG647" s="406"/>
      <c r="FH647" s="406"/>
      <c r="FI647" s="406"/>
      <c r="FJ647" s="406"/>
      <c r="FK647" s="406"/>
      <c r="FL647" s="406"/>
      <c r="FM647" s="406"/>
      <c r="FN647" s="406"/>
      <c r="FO647" s="406"/>
      <c r="FP647" s="406"/>
      <c r="FQ647" s="406"/>
      <c r="FR647" s="406"/>
      <c r="FS647" s="406"/>
      <c r="FT647" s="406"/>
      <c r="FU647" s="406"/>
      <c r="FV647" s="406"/>
      <c r="FW647" s="406"/>
      <c r="FX647" s="406"/>
      <c r="FY647" s="406"/>
      <c r="FZ647" s="406"/>
      <c r="GA647" s="406"/>
      <c r="GB647" s="406"/>
      <c r="GC647" s="406"/>
      <c r="GD647" s="406"/>
      <c r="GE647" s="406"/>
      <c r="GF647" s="406"/>
      <c r="GG647" s="406"/>
      <c r="GH647" s="406"/>
      <c r="GI647" s="406"/>
      <c r="GJ647" s="406"/>
      <c r="GK647" s="406"/>
      <c r="GL647" s="406"/>
      <c r="GM647" s="406"/>
      <c r="GN647" s="406"/>
      <c r="GO647" s="406"/>
      <c r="GP647" s="406"/>
      <c r="GQ647" s="406"/>
      <c r="GR647" s="406"/>
      <c r="GS647" s="406"/>
      <c r="GT647" s="406"/>
      <c r="GU647" s="406"/>
      <c r="GV647" s="406"/>
      <c r="GW647" s="406"/>
      <c r="GX647" s="406"/>
      <c r="GY647" s="406"/>
      <c r="GZ647" s="406"/>
      <c r="HA647" s="406"/>
      <c r="HB647" s="406"/>
      <c r="HC647" s="406"/>
      <c r="HD647" s="406"/>
      <c r="HE647" s="406"/>
      <c r="HF647" s="406"/>
      <c r="HG647" s="406"/>
      <c r="HH647" s="406"/>
      <c r="HI647" s="406"/>
      <c r="HJ647" s="406"/>
      <c r="HK647" s="406"/>
      <c r="HL647" s="406"/>
      <c r="HM647" s="406"/>
      <c r="HN647" s="406"/>
      <c r="HO647" s="406"/>
      <c r="HP647" s="406"/>
      <c r="HQ647" s="406"/>
      <c r="HR647" s="406"/>
      <c r="HS647" s="406"/>
      <c r="HT647" s="406"/>
      <c r="HU647" s="406"/>
      <c r="HV647" s="406"/>
      <c r="HW647" s="406"/>
      <c r="HX647" s="406"/>
      <c r="HY647" s="406"/>
      <c r="HZ647" s="406"/>
      <c r="IA647" s="406"/>
      <c r="IB647" s="406"/>
      <c r="IC647" s="406"/>
      <c r="ID647" s="406"/>
      <c r="IE647" s="406"/>
      <c r="IF647" s="406"/>
      <c r="IG647" s="406"/>
      <c r="IH647" s="406"/>
      <c r="II647" s="406"/>
      <c r="IJ647" s="406"/>
      <c r="IK647" s="406"/>
      <c r="IL647" s="406"/>
      <c r="IM647" s="406"/>
      <c r="IN647" s="406"/>
      <c r="IO647" s="406"/>
      <c r="IP647" s="406"/>
      <c r="IQ647" s="406"/>
      <c r="IR647" s="406"/>
      <c r="IS647" s="406"/>
      <c r="IT647" s="406"/>
      <c r="IU647" s="406"/>
      <c r="IV647" s="406"/>
      <c r="IW647" s="406"/>
      <c r="IX647" s="406"/>
      <c r="IY647" s="406"/>
      <c r="IZ647" s="406"/>
      <c r="JA647" s="406"/>
      <c r="JB647" s="406"/>
      <c r="JC647" s="406"/>
      <c r="JD647" s="406"/>
      <c r="JE647" s="406"/>
      <c r="JF647" s="406"/>
      <c r="JG647" s="406"/>
      <c r="JH647" s="406"/>
      <c r="JI647" s="406"/>
      <c r="JJ647" s="406"/>
      <c r="JK647" s="406"/>
      <c r="JL647" s="406"/>
      <c r="JM647" s="406"/>
      <c r="JN647" s="406"/>
      <c r="JO647" s="406"/>
      <c r="JP647" s="406"/>
      <c r="JQ647" s="406"/>
      <c r="JR647" s="406"/>
      <c r="JS647" s="406"/>
      <c r="JT647" s="406"/>
      <c r="JU647" s="406"/>
      <c r="JV647" s="406"/>
      <c r="JW647" s="406"/>
      <c r="JX647" s="406"/>
      <c r="JY647" s="406"/>
      <c r="JZ647" s="406"/>
      <c r="KA647" s="406"/>
      <c r="KB647" s="406"/>
      <c r="KC647" s="406"/>
      <c r="KD647" s="406"/>
      <c r="KE647" s="406"/>
      <c r="KF647" s="406"/>
      <c r="KG647" s="406"/>
      <c r="KH647" s="406"/>
      <c r="KI647" s="406"/>
      <c r="KJ647" s="406"/>
      <c r="KK647" s="406"/>
      <c r="KL647" s="406"/>
      <c r="KM647" s="406"/>
      <c r="KN647" s="406"/>
      <c r="KO647" s="406"/>
      <c r="KP647" s="406"/>
      <c r="KQ647" s="406"/>
      <c r="KR647" s="406"/>
      <c r="KS647" s="406"/>
      <c r="KT647" s="406"/>
      <c r="KU647" s="406"/>
      <c r="KV647" s="406"/>
      <c r="KW647" s="406"/>
      <c r="KX647" s="406"/>
      <c r="KY647" s="406"/>
      <c r="KZ647" s="406"/>
      <c r="LA647" s="406"/>
      <c r="LB647" s="406"/>
      <c r="LC647" s="406"/>
      <c r="LD647" s="406"/>
      <c r="LE647" s="406"/>
      <c r="LF647" s="406"/>
      <c r="LG647" s="406"/>
      <c r="LH647" s="406"/>
      <c r="LI647" s="406"/>
      <c r="LJ647" s="406"/>
      <c r="LK647" s="406"/>
      <c r="LL647" s="406"/>
      <c r="LM647" s="406"/>
      <c r="LN647" s="406"/>
      <c r="LO647" s="406"/>
      <c r="LP647" s="406"/>
      <c r="LQ647" s="406"/>
      <c r="LR647" s="406"/>
      <c r="LS647" s="406"/>
      <c r="LT647" s="406"/>
      <c r="LU647" s="406"/>
      <c r="LV647" s="406"/>
      <c r="LW647" s="406"/>
      <c r="LX647" s="406"/>
      <c r="LY647" s="406"/>
      <c r="LZ647" s="406"/>
      <c r="MA647" s="406"/>
      <c r="MB647" s="406"/>
      <c r="MC647" s="406"/>
      <c r="MD647" s="406"/>
      <c r="ME647" s="406"/>
      <c r="MF647" s="406"/>
      <c r="MG647" s="406"/>
      <c r="MH647" s="406"/>
      <c r="MI647" s="406"/>
      <c r="MJ647" s="406"/>
      <c r="MK647" s="406"/>
      <c r="ML647" s="406"/>
      <c r="MM647" s="406"/>
      <c r="MN647" s="406"/>
      <c r="MO647" s="406"/>
      <c r="MP647" s="406"/>
      <c r="MQ647" s="406"/>
      <c r="MR647" s="406"/>
      <c r="MS647" s="406"/>
      <c r="MT647" s="406"/>
      <c r="MU647" s="406"/>
      <c r="MV647" s="406"/>
      <c r="MW647" s="406"/>
      <c r="MX647" s="406"/>
      <c r="MY647" s="406"/>
      <c r="MZ647" s="406"/>
      <c r="NA647" s="406"/>
      <c r="NB647" s="406"/>
      <c r="NC647" s="406"/>
      <c r="ND647" s="406"/>
      <c r="NE647" s="406"/>
      <c r="NF647" s="406"/>
      <c r="NG647" s="406"/>
      <c r="NH647" s="406"/>
      <c r="NI647" s="406"/>
      <c r="NJ647" s="406"/>
      <c r="NK647" s="406"/>
      <c r="NL647" s="406"/>
      <c r="NM647" s="406"/>
      <c r="NN647" s="406"/>
      <c r="NO647" s="406"/>
      <c r="NP647" s="406"/>
      <c r="NQ647" s="406"/>
      <c r="NR647" s="406"/>
      <c r="NS647" s="406"/>
      <c r="NT647" s="406"/>
      <c r="NU647" s="406"/>
      <c r="NV647" s="406"/>
      <c r="NW647" s="406"/>
      <c r="NX647" s="406"/>
      <c r="NY647" s="406"/>
      <c r="NZ647" s="406"/>
      <c r="OA647" s="406"/>
      <c r="OB647" s="406"/>
      <c r="OC647" s="406"/>
      <c r="OD647" s="406"/>
      <c r="OE647" s="406"/>
      <c r="OF647" s="406"/>
      <c r="OG647" s="406"/>
      <c r="OH647" s="406"/>
      <c r="OI647" s="406"/>
      <c r="OJ647" s="406"/>
      <c r="OK647" s="406"/>
      <c r="OL647" s="406"/>
      <c r="OM647" s="406"/>
      <c r="ON647" s="406"/>
      <c r="OO647" s="406"/>
      <c r="OP647" s="406"/>
      <c r="OQ647" s="406"/>
      <c r="OR647" s="406"/>
      <c r="OS647" s="406"/>
      <c r="OT647" s="406"/>
      <c r="OU647" s="406"/>
      <c r="OV647" s="406"/>
      <c r="OW647" s="406"/>
      <c r="OX647" s="406"/>
      <c r="OY647" s="406"/>
      <c r="OZ647" s="406"/>
      <c r="PA647" s="406"/>
      <c r="PB647" s="406"/>
      <c r="PC647" s="406"/>
      <c r="PD647" s="406"/>
      <c r="PE647" s="406"/>
      <c r="PF647" s="406"/>
      <c r="PG647" s="406"/>
      <c r="PH647" s="406"/>
      <c r="PI647" s="406"/>
      <c r="PJ647" s="406"/>
      <c r="PK647" s="406"/>
      <c r="PL647" s="406"/>
      <c r="PM647" s="406"/>
      <c r="PN647" s="406"/>
      <c r="PO647" s="406"/>
      <c r="PP647" s="406"/>
      <c r="PQ647" s="406"/>
      <c r="PR647" s="406"/>
      <c r="PS647" s="406"/>
      <c r="PT647" s="406"/>
      <c r="PU647" s="406"/>
      <c r="PV647" s="406"/>
      <c r="PW647" s="406"/>
      <c r="PX647" s="406"/>
      <c r="PY647" s="406"/>
      <c r="PZ647" s="406"/>
      <c r="QA647" s="406"/>
      <c r="QB647" s="406"/>
      <c r="QC647" s="406"/>
      <c r="QD647" s="406"/>
      <c r="QE647" s="406"/>
      <c r="QF647" s="406"/>
      <c r="QG647" s="406"/>
      <c r="QH647" s="406"/>
      <c r="QI647" s="406"/>
      <c r="QJ647" s="406"/>
      <c r="QK647" s="406"/>
      <c r="QL647" s="406"/>
      <c r="QM647" s="406"/>
      <c r="QN647" s="406"/>
      <c r="QO647" s="406"/>
      <c r="QP647" s="406"/>
      <c r="QQ647" s="406"/>
      <c r="QR647" s="406"/>
      <c r="QS647" s="406"/>
      <c r="QT647" s="406"/>
      <c r="QU647" s="406"/>
      <c r="QV647" s="406"/>
      <c r="QW647" s="406"/>
      <c r="QX647" s="406"/>
      <c r="QY647" s="406"/>
      <c r="QZ647" s="406"/>
      <c r="RA647" s="406"/>
      <c r="RB647" s="406"/>
      <c r="RC647" s="406"/>
      <c r="RD647" s="406"/>
      <c r="RE647" s="406"/>
      <c r="RF647" s="406"/>
      <c r="RG647" s="406"/>
      <c r="RH647" s="406"/>
      <c r="RI647" s="406"/>
      <c r="RJ647" s="406"/>
      <c r="RK647" s="406"/>
      <c r="RL647" s="406"/>
      <c r="RM647" s="406"/>
      <c r="RN647" s="406"/>
      <c r="RO647" s="406"/>
      <c r="RP647" s="406"/>
      <c r="RQ647" s="406"/>
      <c r="RR647" s="406"/>
      <c r="RS647" s="406"/>
      <c r="RT647" s="406"/>
      <c r="RU647" s="406"/>
      <c r="RV647" s="406"/>
      <c r="RW647" s="406"/>
      <c r="RX647" s="406"/>
      <c r="RY647" s="406"/>
      <c r="RZ647" s="406"/>
      <c r="SA647" s="406"/>
      <c r="SB647" s="406"/>
      <c r="SC647" s="406"/>
      <c r="SD647" s="406"/>
      <c r="SE647" s="406"/>
      <c r="SF647" s="406"/>
      <c r="SG647" s="406"/>
      <c r="SH647" s="406"/>
      <c r="SI647" s="406"/>
      <c r="SJ647" s="406"/>
      <c r="SK647" s="406"/>
      <c r="SL647" s="406"/>
      <c r="SM647" s="406"/>
      <c r="SN647" s="406"/>
      <c r="SO647" s="406"/>
      <c r="SP647" s="406"/>
      <c r="SQ647" s="406"/>
      <c r="SR647" s="406"/>
      <c r="SS647" s="406"/>
      <c r="ST647" s="406"/>
      <c r="SU647" s="406"/>
      <c r="SV647" s="406"/>
      <c r="SW647" s="406"/>
      <c r="SX647" s="406"/>
      <c r="SY647" s="406"/>
      <c r="SZ647" s="406"/>
      <c r="TA647" s="406"/>
      <c r="TB647" s="406"/>
      <c r="TC647" s="406"/>
      <c r="TD647" s="406"/>
      <c r="TE647" s="406"/>
      <c r="TF647" s="406"/>
      <c r="TG647" s="406"/>
      <c r="TH647" s="406"/>
      <c r="TI647" s="406"/>
      <c r="TJ647" s="406"/>
      <c r="TK647" s="406"/>
      <c r="TL647" s="406"/>
      <c r="TM647" s="406"/>
      <c r="TN647" s="406"/>
      <c r="TO647" s="406"/>
      <c r="TP647" s="406"/>
      <c r="TQ647" s="406"/>
      <c r="TR647" s="406"/>
      <c r="TS647" s="406"/>
      <c r="TT647" s="406"/>
      <c r="TU647" s="406"/>
      <c r="TV647" s="406"/>
      <c r="TW647" s="406"/>
      <c r="TX647" s="406"/>
      <c r="TY647" s="406"/>
      <c r="TZ647" s="406"/>
      <c r="UA647" s="406"/>
      <c r="UB647" s="406"/>
      <c r="UC647" s="406"/>
      <c r="UD647" s="406"/>
      <c r="UE647" s="406"/>
      <c r="UF647" s="406"/>
      <c r="UG647" s="406"/>
      <c r="UH647" s="406"/>
      <c r="UI647" s="406"/>
      <c r="UJ647" s="406"/>
      <c r="UK647" s="406"/>
      <c r="UL647" s="406"/>
      <c r="UM647" s="406"/>
      <c r="UN647" s="406"/>
      <c r="UO647" s="406"/>
      <c r="UP647" s="406"/>
      <c r="UQ647" s="406"/>
      <c r="UR647" s="406"/>
      <c r="US647" s="406"/>
      <c r="UT647" s="406"/>
      <c r="UU647" s="406"/>
      <c r="UV647" s="406"/>
      <c r="UW647" s="406"/>
      <c r="UX647" s="406"/>
      <c r="UY647" s="406"/>
      <c r="UZ647" s="406"/>
      <c r="VA647" s="406"/>
      <c r="VB647" s="406"/>
      <c r="VC647" s="406"/>
      <c r="VD647" s="406"/>
      <c r="VE647" s="406"/>
      <c r="VF647" s="406"/>
      <c r="VG647" s="406"/>
      <c r="VH647" s="406"/>
      <c r="VI647" s="406"/>
      <c r="VJ647" s="406"/>
      <c r="VK647" s="406"/>
      <c r="VL647" s="406"/>
      <c r="VM647" s="406"/>
      <c r="VN647" s="406"/>
      <c r="VO647" s="406"/>
      <c r="VP647" s="406"/>
      <c r="VQ647" s="406"/>
      <c r="VR647" s="406"/>
      <c r="VS647" s="406"/>
      <c r="VT647" s="406"/>
      <c r="VU647" s="406"/>
      <c r="VV647" s="406"/>
      <c r="VW647" s="406"/>
      <c r="VX647" s="406"/>
      <c r="VY647" s="406"/>
      <c r="VZ647" s="406"/>
      <c r="WA647" s="406"/>
      <c r="WB647" s="406"/>
      <c r="WC647" s="406"/>
      <c r="WD647" s="406"/>
      <c r="WE647" s="406"/>
      <c r="WF647" s="406"/>
      <c r="WG647" s="406"/>
      <c r="WH647" s="406"/>
      <c r="WI647" s="406"/>
      <c r="WJ647" s="406"/>
      <c r="WK647" s="406"/>
      <c r="WL647" s="406"/>
      <c r="WM647" s="406"/>
      <c r="WN647" s="406"/>
      <c r="WO647" s="406"/>
      <c r="WP647" s="406"/>
      <c r="WQ647" s="406"/>
      <c r="WR647" s="406"/>
      <c r="WS647" s="406"/>
      <c r="WT647" s="406"/>
      <c r="WU647" s="406"/>
      <c r="WV647" s="406"/>
      <c r="WW647" s="406"/>
      <c r="WX647" s="406"/>
      <c r="WY647" s="406"/>
      <c r="WZ647" s="406"/>
      <c r="XA647" s="406"/>
      <c r="XB647" s="406"/>
      <c r="XC647" s="406"/>
      <c r="XD647" s="406"/>
      <c r="XE647" s="406"/>
      <c r="XF647" s="406"/>
      <c r="XG647" s="406"/>
      <c r="XH647" s="406"/>
      <c r="XI647" s="406"/>
      <c r="XJ647" s="406"/>
      <c r="XK647" s="406"/>
      <c r="XL647" s="406"/>
      <c r="XM647" s="406"/>
      <c r="XN647" s="406"/>
      <c r="XO647" s="406"/>
      <c r="XP647" s="406"/>
      <c r="XQ647" s="406"/>
      <c r="XR647" s="406"/>
      <c r="XS647" s="406"/>
      <c r="XT647" s="406"/>
      <c r="XU647" s="406"/>
      <c r="XV647" s="406"/>
      <c r="XW647" s="406"/>
      <c r="XX647" s="406"/>
      <c r="XY647" s="406"/>
      <c r="XZ647" s="406"/>
      <c r="YA647" s="406"/>
      <c r="YB647" s="406"/>
      <c r="YC647" s="406"/>
      <c r="YD647" s="406"/>
      <c r="YE647" s="406"/>
      <c r="YF647" s="406"/>
      <c r="YG647" s="406"/>
      <c r="YH647" s="406"/>
      <c r="YI647" s="406"/>
      <c r="YJ647" s="406"/>
      <c r="YK647" s="406"/>
      <c r="YL647" s="406"/>
      <c r="YM647" s="406"/>
      <c r="YN647" s="406"/>
      <c r="YO647" s="406"/>
      <c r="YP647" s="406"/>
      <c r="YQ647" s="406"/>
      <c r="YR647" s="406"/>
      <c r="YS647" s="406"/>
      <c r="YT647" s="406"/>
      <c r="YU647" s="406"/>
      <c r="YV647" s="406"/>
      <c r="YW647" s="406"/>
      <c r="YX647" s="406"/>
      <c r="YY647" s="406"/>
      <c r="YZ647" s="406"/>
      <c r="ZA647" s="406"/>
      <c r="ZB647" s="406"/>
      <c r="ZC647" s="406"/>
      <c r="ZD647" s="406"/>
      <c r="ZE647" s="406"/>
      <c r="ZF647" s="406"/>
      <c r="ZG647" s="406"/>
      <c r="ZH647" s="406"/>
      <c r="ZI647" s="406"/>
      <c r="ZJ647" s="406"/>
      <c r="ZK647" s="406"/>
      <c r="ZL647" s="406"/>
      <c r="ZM647" s="406"/>
      <c r="ZN647" s="406"/>
      <c r="ZO647" s="406"/>
      <c r="ZP647" s="406"/>
      <c r="ZQ647" s="406"/>
      <c r="ZR647" s="406"/>
      <c r="ZS647" s="406"/>
      <c r="ZT647" s="406"/>
      <c r="ZU647" s="406"/>
      <c r="ZV647" s="406"/>
      <c r="ZW647" s="406"/>
      <c r="ZX647" s="406"/>
      <c r="ZY647" s="406"/>
      <c r="ZZ647" s="406"/>
      <c r="AAA647" s="406"/>
      <c r="AAB647" s="406"/>
      <c r="AAC647" s="406"/>
      <c r="AAD647" s="406"/>
      <c r="AAE647" s="406"/>
      <c r="AAF647" s="406"/>
      <c r="AAG647" s="406"/>
      <c r="AAH647" s="406"/>
      <c r="AAI647" s="406"/>
      <c r="AAJ647" s="406"/>
      <c r="AAK647" s="406"/>
      <c r="AAL647" s="406"/>
      <c r="AAM647" s="406"/>
      <c r="AAN647" s="406"/>
      <c r="AAO647" s="406"/>
      <c r="AAP647" s="406"/>
      <c r="AAQ647" s="406"/>
      <c r="AAR647" s="406"/>
      <c r="AAS647" s="406"/>
      <c r="AAT647" s="406"/>
      <c r="AAU647" s="406"/>
      <c r="AAV647" s="406"/>
      <c r="AAW647" s="406"/>
      <c r="AAX647" s="406"/>
      <c r="AAY647" s="406"/>
      <c r="AAZ647" s="406"/>
      <c r="ABA647" s="406"/>
      <c r="ABB647" s="406"/>
      <c r="ABC647" s="406"/>
      <c r="ABD647" s="406"/>
      <c r="ABE647" s="406"/>
      <c r="ABF647" s="406"/>
      <c r="ABG647" s="406"/>
      <c r="ABH647" s="406"/>
      <c r="ABI647" s="406"/>
      <c r="ABJ647" s="406"/>
      <c r="ABK647" s="406"/>
      <c r="ABL647" s="406"/>
      <c r="ABM647" s="406"/>
      <c r="ABN647" s="406"/>
      <c r="ABO647" s="406"/>
      <c r="ABP647" s="406"/>
      <c r="ABQ647" s="406"/>
      <c r="ABR647" s="406"/>
      <c r="ABS647" s="406"/>
      <c r="ABT647" s="406"/>
      <c r="ABU647" s="406"/>
      <c r="ABV647" s="406"/>
      <c r="ABW647" s="406"/>
      <c r="ABX647" s="406"/>
      <c r="ABY647" s="406"/>
      <c r="ABZ647" s="406"/>
      <c r="ACA647" s="406"/>
      <c r="ACB647" s="406"/>
      <c r="ACC647" s="406"/>
      <c r="ACD647" s="406"/>
      <c r="ACE647" s="406"/>
      <c r="ACF647" s="406"/>
      <c r="ACG647" s="406"/>
      <c r="ACH647" s="406"/>
      <c r="ACI647" s="406"/>
      <c r="ACJ647" s="406"/>
      <c r="ACK647" s="406"/>
      <c r="ACL647" s="406"/>
      <c r="ACM647" s="406"/>
      <c r="ACN647" s="406"/>
      <c r="ACO647" s="406"/>
      <c r="ACP647" s="406"/>
      <c r="ACQ647" s="406"/>
      <c r="ACR647" s="406"/>
      <c r="ACS647" s="406"/>
      <c r="ACT647" s="406"/>
      <c r="ACU647" s="406"/>
      <c r="ACV647" s="406"/>
      <c r="ACW647" s="406"/>
      <c r="ACX647" s="406"/>
      <c r="ACY647" s="406"/>
      <c r="ACZ647" s="406"/>
      <c r="ADA647" s="406"/>
      <c r="ADB647" s="406"/>
      <c r="ADC647" s="406"/>
      <c r="ADD647" s="406"/>
      <c r="ADE647" s="406"/>
      <c r="ADF647" s="406"/>
      <c r="ADG647" s="406"/>
      <c r="ADH647" s="406"/>
      <c r="ADI647" s="406"/>
      <c r="ADJ647" s="406"/>
      <c r="ADK647" s="406"/>
      <c r="ADL647" s="406"/>
      <c r="ADM647" s="406"/>
      <c r="ADN647" s="406"/>
      <c r="ADO647" s="406"/>
      <c r="ADP647" s="406"/>
      <c r="ADQ647" s="406"/>
      <c r="ADR647" s="406"/>
      <c r="ADS647" s="406"/>
      <c r="ADT647" s="406"/>
      <c r="ADU647" s="406"/>
      <c r="ADV647" s="406"/>
      <c r="ADW647" s="406"/>
      <c r="ADX647" s="406"/>
      <c r="ADY647" s="406"/>
      <c r="ADZ647" s="406"/>
      <c r="AEA647" s="406"/>
      <c r="AEB647" s="406"/>
      <c r="AEC647" s="406"/>
      <c r="AED647" s="406"/>
      <c r="AEE647" s="406"/>
      <c r="AEF647" s="406"/>
      <c r="AEG647" s="406"/>
      <c r="AEH647" s="406"/>
      <c r="AEI647" s="406"/>
      <c r="AEJ647" s="406"/>
      <c r="AEK647" s="406"/>
      <c r="AEL647" s="406"/>
      <c r="AEM647" s="406"/>
      <c r="AEN647" s="406"/>
      <c r="AEO647" s="406"/>
      <c r="AEP647" s="406"/>
      <c r="AEQ647" s="406"/>
      <c r="AER647" s="406"/>
      <c r="AES647" s="406"/>
      <c r="AET647" s="406"/>
      <c r="AEU647" s="406"/>
      <c r="AEV647" s="406"/>
      <c r="AEW647" s="406"/>
      <c r="AEX647" s="406"/>
      <c r="AEY647" s="406"/>
      <c r="AEZ647" s="406"/>
      <c r="AFA647" s="406"/>
      <c r="AFB647" s="406"/>
      <c r="AFC647" s="406"/>
      <c r="AFD647" s="406"/>
      <c r="AFE647" s="406"/>
      <c r="AFF647" s="406"/>
      <c r="AFG647" s="406"/>
      <c r="AFH647" s="406"/>
      <c r="AFI647" s="406"/>
      <c r="AFJ647" s="406"/>
      <c r="AFK647" s="406"/>
      <c r="AFL647" s="406"/>
      <c r="AFM647" s="406"/>
      <c r="AFN647" s="406"/>
      <c r="AFO647" s="406"/>
      <c r="AFP647" s="406"/>
      <c r="AFQ647" s="406"/>
      <c r="AFR647" s="406"/>
      <c r="AFS647" s="406"/>
      <c r="AFT647" s="406"/>
      <c r="AFU647" s="406"/>
      <c r="AFV647" s="406"/>
      <c r="AFW647" s="406"/>
      <c r="AFX647" s="406"/>
      <c r="AFY647" s="406"/>
      <c r="AFZ647" s="406"/>
      <c r="AGA647" s="406"/>
      <c r="AGB647" s="406"/>
      <c r="AGC647" s="406"/>
      <c r="AGD647" s="406"/>
      <c r="AGE647" s="406"/>
      <c r="AGF647" s="406"/>
      <c r="AGG647" s="406"/>
      <c r="AGH647" s="406"/>
      <c r="AGI647" s="406"/>
      <c r="AGJ647" s="406"/>
      <c r="AGK647" s="406"/>
      <c r="AGL647" s="406"/>
      <c r="AGM647" s="406"/>
      <c r="AGN647" s="406"/>
      <c r="AGO647" s="406"/>
      <c r="AGP647" s="406"/>
      <c r="AGQ647" s="406"/>
      <c r="AGR647" s="406"/>
      <c r="AGS647" s="406"/>
      <c r="AGT647" s="406"/>
      <c r="AGU647" s="406"/>
      <c r="AGV647" s="406"/>
      <c r="AGW647" s="406"/>
      <c r="AGX647" s="406"/>
      <c r="AGY647" s="406"/>
      <c r="AGZ647" s="406"/>
      <c r="AHA647" s="406"/>
      <c r="AHB647" s="406"/>
      <c r="AHC647" s="406"/>
      <c r="AHD647" s="406"/>
      <c r="AHE647" s="406"/>
      <c r="AHF647" s="406"/>
      <c r="AHG647" s="406"/>
      <c r="AHH647" s="406"/>
      <c r="AHI647" s="406"/>
      <c r="AHJ647" s="406"/>
      <c r="AHK647" s="406"/>
      <c r="AHL647" s="406"/>
      <c r="AHM647" s="406"/>
      <c r="AHN647" s="406"/>
      <c r="AHO647" s="406"/>
      <c r="AHP647" s="406"/>
      <c r="AHQ647" s="406"/>
      <c r="AHR647" s="406"/>
      <c r="AHS647" s="406"/>
      <c r="AHT647" s="406"/>
      <c r="AHU647" s="406"/>
      <c r="AHV647" s="406"/>
      <c r="AHW647" s="406"/>
      <c r="AHX647" s="406"/>
      <c r="AHY647" s="406"/>
      <c r="AHZ647" s="406"/>
      <c r="AIA647" s="406"/>
      <c r="AIB647" s="406"/>
      <c r="AIC647" s="406"/>
      <c r="AID647" s="406"/>
      <c r="AIE647" s="406"/>
      <c r="AIF647" s="406"/>
      <c r="AIG647" s="406"/>
      <c r="AIH647" s="406"/>
      <c r="AII647" s="406"/>
      <c r="AIJ647" s="406"/>
      <c r="AIK647" s="406"/>
      <c r="AIL647" s="406"/>
      <c r="AIM647" s="406"/>
      <c r="AIN647" s="406"/>
      <c r="AIO647" s="406"/>
      <c r="AIP647" s="406"/>
      <c r="AIQ647" s="406"/>
      <c r="AIR647" s="406"/>
      <c r="AIS647" s="406"/>
      <c r="AIT647" s="406"/>
      <c r="AIU647" s="406"/>
      <c r="AIV647" s="406"/>
      <c r="AIW647" s="406"/>
      <c r="AIX647" s="406"/>
      <c r="AIY647" s="406"/>
      <c r="AIZ647" s="406"/>
      <c r="AJA647" s="406"/>
      <c r="AJB647" s="406"/>
      <c r="AJC647" s="406"/>
      <c r="AJD647" s="406"/>
      <c r="AJE647" s="406"/>
      <c r="AJF647" s="406"/>
      <c r="AJG647" s="406"/>
      <c r="AJH647" s="406"/>
      <c r="AJI647" s="406"/>
      <c r="AJJ647" s="406"/>
      <c r="AJK647" s="406"/>
      <c r="AJL647" s="406"/>
      <c r="AJM647" s="406"/>
      <c r="AJN647" s="406"/>
      <c r="AJO647" s="406"/>
      <c r="AJP647" s="406"/>
      <c r="AJQ647" s="406"/>
      <c r="AJR647" s="406"/>
      <c r="AJS647" s="406"/>
      <c r="AJT647" s="406"/>
      <c r="AJU647" s="406"/>
      <c r="AJV647" s="406"/>
      <c r="AJW647" s="406"/>
      <c r="AJX647" s="406"/>
      <c r="AJY647" s="406"/>
      <c r="AJZ647" s="406"/>
      <c r="AKA647" s="406"/>
      <c r="AKB647" s="406"/>
      <c r="AKC647" s="406"/>
      <c r="AKD647" s="406"/>
      <c r="AKE647" s="406"/>
      <c r="AKF647" s="406"/>
      <c r="AKG647" s="406"/>
      <c r="AKH647" s="406"/>
      <c r="AKI647" s="406"/>
      <c r="AKJ647" s="406"/>
      <c r="AKK647" s="406"/>
      <c r="AKL647" s="406"/>
      <c r="AKM647" s="406"/>
      <c r="AKN647" s="406"/>
      <c r="AKO647" s="406"/>
      <c r="AKP647" s="406"/>
      <c r="AKQ647" s="406"/>
      <c r="AKR647" s="406"/>
      <c r="AKS647" s="406"/>
      <c r="AKT647" s="406"/>
      <c r="AKU647" s="406"/>
      <c r="AKV647" s="406"/>
      <c r="AKW647" s="406"/>
      <c r="AKX647" s="406"/>
      <c r="AKY647" s="406"/>
      <c r="AKZ647" s="406"/>
      <c r="ALA647" s="406"/>
      <c r="ALB647" s="406"/>
      <c r="ALC647" s="406"/>
      <c r="ALD647" s="406"/>
    </row>
    <row r="648" spans="1:992" s="1687" customFormat="1" ht="16.5" customHeight="1">
      <c r="A648" s="2751"/>
      <c r="B648" s="2829"/>
      <c r="C648" s="2421"/>
      <c r="D648" s="1801" t="s">
        <v>302</v>
      </c>
      <c r="E648" s="1806">
        <v>0</v>
      </c>
      <c r="F648" s="1806">
        <v>0</v>
      </c>
      <c r="G648" s="2392"/>
      <c r="H648" s="1802"/>
      <c r="I648" s="1805"/>
      <c r="J648" s="1805"/>
      <c r="K648" s="1805"/>
      <c r="L648" s="2912"/>
      <c r="M648" s="580"/>
      <c r="N648" s="406"/>
      <c r="O648" s="406"/>
      <c r="P648" s="406"/>
      <c r="Q648" s="406"/>
      <c r="R648" s="406"/>
      <c r="S648" s="406"/>
      <c r="T648" s="406"/>
      <c r="U648" s="406"/>
      <c r="V648" s="406"/>
      <c r="W648" s="406"/>
      <c r="X648" s="406"/>
      <c r="Y648" s="406"/>
      <c r="Z648" s="406"/>
      <c r="AA648" s="406"/>
      <c r="AB648" s="406"/>
      <c r="AC648" s="406"/>
      <c r="AD648" s="406"/>
      <c r="AE648" s="406"/>
      <c r="AF648" s="406"/>
      <c r="AG648" s="406"/>
      <c r="AH648" s="406"/>
      <c r="AI648" s="406"/>
      <c r="AJ648" s="406"/>
      <c r="AK648" s="406"/>
      <c r="AL648" s="406"/>
      <c r="AM648" s="406"/>
      <c r="AN648" s="406"/>
      <c r="AO648" s="406"/>
      <c r="AP648" s="406"/>
      <c r="AQ648" s="406"/>
      <c r="AR648" s="406"/>
      <c r="AS648" s="406"/>
      <c r="AT648" s="406"/>
      <c r="AU648" s="406"/>
      <c r="AV648" s="406"/>
      <c r="AW648" s="406"/>
      <c r="AX648" s="406"/>
      <c r="AY648" s="406"/>
      <c r="AZ648" s="406"/>
      <c r="BA648" s="406"/>
      <c r="BB648" s="406"/>
      <c r="BC648" s="406"/>
      <c r="BD648" s="406"/>
      <c r="BE648" s="406"/>
      <c r="BF648" s="406"/>
      <c r="BG648" s="406"/>
      <c r="BH648" s="406"/>
      <c r="BI648" s="406"/>
      <c r="BJ648" s="406"/>
      <c r="BK648" s="406"/>
      <c r="BL648" s="406"/>
      <c r="BM648" s="406"/>
      <c r="BN648" s="406"/>
      <c r="BO648" s="406"/>
      <c r="BP648" s="406"/>
      <c r="BQ648" s="406"/>
      <c r="BR648" s="406"/>
      <c r="BS648" s="406"/>
      <c r="BT648" s="406"/>
      <c r="BU648" s="406"/>
      <c r="BV648" s="406"/>
      <c r="BW648" s="406"/>
      <c r="BX648" s="406"/>
      <c r="BY648" s="406"/>
      <c r="BZ648" s="406"/>
      <c r="CA648" s="406"/>
      <c r="CB648" s="406"/>
      <c r="CC648" s="406"/>
      <c r="CD648" s="406"/>
      <c r="CE648" s="406"/>
      <c r="CF648" s="406"/>
      <c r="CG648" s="406"/>
      <c r="CH648" s="406"/>
      <c r="CI648" s="406"/>
      <c r="CJ648" s="406"/>
      <c r="CK648" s="406"/>
      <c r="CL648" s="406"/>
      <c r="CM648" s="406"/>
      <c r="CN648" s="406"/>
      <c r="CO648" s="406"/>
      <c r="CP648" s="406"/>
      <c r="CQ648" s="406"/>
      <c r="CR648" s="406"/>
      <c r="CS648" s="406"/>
      <c r="CT648" s="406"/>
      <c r="CU648" s="406"/>
      <c r="CV648" s="406"/>
      <c r="CW648" s="406"/>
      <c r="CX648" s="406"/>
      <c r="CY648" s="406"/>
      <c r="CZ648" s="406"/>
      <c r="DA648" s="406"/>
      <c r="DB648" s="406"/>
      <c r="DC648" s="406"/>
      <c r="DD648" s="406"/>
      <c r="DE648" s="406"/>
      <c r="DF648" s="406"/>
      <c r="DG648" s="406"/>
      <c r="DH648" s="406"/>
      <c r="DI648" s="406"/>
      <c r="DJ648" s="406"/>
      <c r="DK648" s="406"/>
      <c r="DL648" s="406"/>
      <c r="DM648" s="406"/>
      <c r="DN648" s="406"/>
      <c r="DO648" s="406"/>
      <c r="DP648" s="406"/>
      <c r="DQ648" s="406"/>
      <c r="DR648" s="406"/>
      <c r="DS648" s="406"/>
      <c r="DT648" s="406"/>
      <c r="DU648" s="406"/>
      <c r="DV648" s="406"/>
      <c r="DW648" s="406"/>
      <c r="DX648" s="406"/>
      <c r="DY648" s="406"/>
      <c r="DZ648" s="406"/>
      <c r="EA648" s="406"/>
      <c r="EB648" s="406"/>
      <c r="EC648" s="406"/>
      <c r="ED648" s="406"/>
      <c r="EE648" s="406"/>
      <c r="EF648" s="406"/>
      <c r="EG648" s="406"/>
      <c r="EH648" s="406"/>
      <c r="EI648" s="406"/>
      <c r="EJ648" s="406"/>
      <c r="EK648" s="406"/>
      <c r="EL648" s="406"/>
      <c r="EM648" s="406"/>
      <c r="EN648" s="406"/>
      <c r="EO648" s="406"/>
      <c r="EP648" s="406"/>
      <c r="EQ648" s="406"/>
      <c r="ER648" s="406"/>
      <c r="ES648" s="406"/>
      <c r="ET648" s="406"/>
      <c r="EU648" s="406"/>
      <c r="EV648" s="406"/>
      <c r="EW648" s="406"/>
      <c r="EX648" s="406"/>
      <c r="EY648" s="406"/>
      <c r="EZ648" s="406"/>
      <c r="FA648" s="406"/>
      <c r="FB648" s="406"/>
      <c r="FC648" s="406"/>
      <c r="FD648" s="406"/>
      <c r="FE648" s="406"/>
      <c r="FF648" s="406"/>
      <c r="FG648" s="406"/>
      <c r="FH648" s="406"/>
      <c r="FI648" s="406"/>
      <c r="FJ648" s="406"/>
      <c r="FK648" s="406"/>
      <c r="FL648" s="406"/>
      <c r="FM648" s="406"/>
      <c r="FN648" s="406"/>
      <c r="FO648" s="406"/>
      <c r="FP648" s="406"/>
      <c r="FQ648" s="406"/>
      <c r="FR648" s="406"/>
      <c r="FS648" s="406"/>
      <c r="FT648" s="406"/>
      <c r="FU648" s="406"/>
      <c r="FV648" s="406"/>
      <c r="FW648" s="406"/>
      <c r="FX648" s="406"/>
      <c r="FY648" s="406"/>
      <c r="FZ648" s="406"/>
      <c r="GA648" s="406"/>
      <c r="GB648" s="406"/>
      <c r="GC648" s="406"/>
      <c r="GD648" s="406"/>
      <c r="GE648" s="406"/>
      <c r="GF648" s="406"/>
      <c r="GG648" s="406"/>
      <c r="GH648" s="406"/>
      <c r="GI648" s="406"/>
      <c r="GJ648" s="406"/>
      <c r="GK648" s="406"/>
      <c r="GL648" s="406"/>
      <c r="GM648" s="406"/>
      <c r="GN648" s="406"/>
      <c r="GO648" s="406"/>
      <c r="GP648" s="406"/>
      <c r="GQ648" s="406"/>
      <c r="GR648" s="406"/>
      <c r="GS648" s="406"/>
      <c r="GT648" s="406"/>
      <c r="GU648" s="406"/>
      <c r="GV648" s="406"/>
      <c r="GW648" s="406"/>
      <c r="GX648" s="406"/>
      <c r="GY648" s="406"/>
      <c r="GZ648" s="406"/>
      <c r="HA648" s="406"/>
      <c r="HB648" s="406"/>
      <c r="HC648" s="406"/>
      <c r="HD648" s="406"/>
      <c r="HE648" s="406"/>
      <c r="HF648" s="406"/>
      <c r="HG648" s="406"/>
      <c r="HH648" s="406"/>
      <c r="HI648" s="406"/>
      <c r="HJ648" s="406"/>
      <c r="HK648" s="406"/>
      <c r="HL648" s="406"/>
      <c r="HM648" s="406"/>
      <c r="HN648" s="406"/>
      <c r="HO648" s="406"/>
      <c r="HP648" s="406"/>
      <c r="HQ648" s="406"/>
      <c r="HR648" s="406"/>
      <c r="HS648" s="406"/>
      <c r="HT648" s="406"/>
      <c r="HU648" s="406"/>
      <c r="HV648" s="406"/>
      <c r="HW648" s="406"/>
      <c r="HX648" s="406"/>
      <c r="HY648" s="406"/>
      <c r="HZ648" s="406"/>
      <c r="IA648" s="406"/>
      <c r="IB648" s="406"/>
      <c r="IC648" s="406"/>
      <c r="ID648" s="406"/>
      <c r="IE648" s="406"/>
      <c r="IF648" s="406"/>
      <c r="IG648" s="406"/>
      <c r="IH648" s="406"/>
      <c r="II648" s="406"/>
      <c r="IJ648" s="406"/>
      <c r="IK648" s="406"/>
      <c r="IL648" s="406"/>
      <c r="IM648" s="406"/>
      <c r="IN648" s="406"/>
      <c r="IO648" s="406"/>
      <c r="IP648" s="406"/>
      <c r="IQ648" s="406"/>
      <c r="IR648" s="406"/>
      <c r="IS648" s="406"/>
      <c r="IT648" s="406"/>
      <c r="IU648" s="406"/>
      <c r="IV648" s="406"/>
      <c r="IW648" s="406"/>
      <c r="IX648" s="406"/>
      <c r="IY648" s="406"/>
      <c r="IZ648" s="406"/>
      <c r="JA648" s="406"/>
      <c r="JB648" s="406"/>
      <c r="JC648" s="406"/>
      <c r="JD648" s="406"/>
      <c r="JE648" s="406"/>
      <c r="JF648" s="406"/>
      <c r="JG648" s="406"/>
      <c r="JH648" s="406"/>
      <c r="JI648" s="406"/>
      <c r="JJ648" s="406"/>
      <c r="JK648" s="406"/>
      <c r="JL648" s="406"/>
      <c r="JM648" s="406"/>
      <c r="JN648" s="406"/>
      <c r="JO648" s="406"/>
      <c r="JP648" s="406"/>
      <c r="JQ648" s="406"/>
      <c r="JR648" s="406"/>
      <c r="JS648" s="406"/>
      <c r="JT648" s="406"/>
      <c r="JU648" s="406"/>
      <c r="JV648" s="406"/>
      <c r="JW648" s="406"/>
      <c r="JX648" s="406"/>
      <c r="JY648" s="406"/>
      <c r="JZ648" s="406"/>
      <c r="KA648" s="406"/>
      <c r="KB648" s="406"/>
      <c r="KC648" s="406"/>
      <c r="KD648" s="406"/>
      <c r="KE648" s="406"/>
      <c r="KF648" s="406"/>
      <c r="KG648" s="406"/>
      <c r="KH648" s="406"/>
      <c r="KI648" s="406"/>
      <c r="KJ648" s="406"/>
      <c r="KK648" s="406"/>
      <c r="KL648" s="406"/>
      <c r="KM648" s="406"/>
      <c r="KN648" s="406"/>
      <c r="KO648" s="406"/>
      <c r="KP648" s="406"/>
      <c r="KQ648" s="406"/>
      <c r="KR648" s="406"/>
      <c r="KS648" s="406"/>
      <c r="KT648" s="406"/>
      <c r="KU648" s="406"/>
      <c r="KV648" s="406"/>
      <c r="KW648" s="406"/>
      <c r="KX648" s="406"/>
      <c r="KY648" s="406"/>
      <c r="KZ648" s="406"/>
      <c r="LA648" s="406"/>
      <c r="LB648" s="406"/>
      <c r="LC648" s="406"/>
      <c r="LD648" s="406"/>
      <c r="LE648" s="406"/>
      <c r="LF648" s="406"/>
      <c r="LG648" s="406"/>
      <c r="LH648" s="406"/>
      <c r="LI648" s="406"/>
      <c r="LJ648" s="406"/>
      <c r="LK648" s="406"/>
      <c r="LL648" s="406"/>
      <c r="LM648" s="406"/>
      <c r="LN648" s="406"/>
      <c r="LO648" s="406"/>
      <c r="LP648" s="406"/>
      <c r="LQ648" s="406"/>
      <c r="LR648" s="406"/>
      <c r="LS648" s="406"/>
      <c r="LT648" s="406"/>
      <c r="LU648" s="406"/>
      <c r="LV648" s="406"/>
      <c r="LW648" s="406"/>
      <c r="LX648" s="406"/>
      <c r="LY648" s="406"/>
      <c r="LZ648" s="406"/>
      <c r="MA648" s="406"/>
      <c r="MB648" s="406"/>
      <c r="MC648" s="406"/>
      <c r="MD648" s="406"/>
      <c r="ME648" s="406"/>
      <c r="MF648" s="406"/>
      <c r="MG648" s="406"/>
      <c r="MH648" s="406"/>
      <c r="MI648" s="406"/>
      <c r="MJ648" s="406"/>
      <c r="MK648" s="406"/>
      <c r="ML648" s="406"/>
      <c r="MM648" s="406"/>
      <c r="MN648" s="406"/>
      <c r="MO648" s="406"/>
      <c r="MP648" s="406"/>
      <c r="MQ648" s="406"/>
      <c r="MR648" s="406"/>
      <c r="MS648" s="406"/>
      <c r="MT648" s="406"/>
      <c r="MU648" s="406"/>
      <c r="MV648" s="406"/>
      <c r="MW648" s="406"/>
      <c r="MX648" s="406"/>
      <c r="MY648" s="406"/>
      <c r="MZ648" s="406"/>
      <c r="NA648" s="406"/>
      <c r="NB648" s="406"/>
      <c r="NC648" s="406"/>
      <c r="ND648" s="406"/>
      <c r="NE648" s="406"/>
      <c r="NF648" s="406"/>
      <c r="NG648" s="406"/>
      <c r="NH648" s="406"/>
      <c r="NI648" s="406"/>
      <c r="NJ648" s="406"/>
      <c r="NK648" s="406"/>
      <c r="NL648" s="406"/>
      <c r="NM648" s="406"/>
      <c r="NN648" s="406"/>
      <c r="NO648" s="406"/>
      <c r="NP648" s="406"/>
      <c r="NQ648" s="406"/>
      <c r="NR648" s="406"/>
      <c r="NS648" s="406"/>
      <c r="NT648" s="406"/>
      <c r="NU648" s="406"/>
      <c r="NV648" s="406"/>
      <c r="NW648" s="406"/>
      <c r="NX648" s="406"/>
      <c r="NY648" s="406"/>
      <c r="NZ648" s="406"/>
      <c r="OA648" s="406"/>
      <c r="OB648" s="406"/>
      <c r="OC648" s="406"/>
      <c r="OD648" s="406"/>
      <c r="OE648" s="406"/>
      <c r="OF648" s="406"/>
      <c r="OG648" s="406"/>
      <c r="OH648" s="406"/>
      <c r="OI648" s="406"/>
      <c r="OJ648" s="406"/>
      <c r="OK648" s="406"/>
      <c r="OL648" s="406"/>
      <c r="OM648" s="406"/>
      <c r="ON648" s="406"/>
      <c r="OO648" s="406"/>
      <c r="OP648" s="406"/>
      <c r="OQ648" s="406"/>
      <c r="OR648" s="406"/>
      <c r="OS648" s="406"/>
      <c r="OT648" s="406"/>
      <c r="OU648" s="406"/>
      <c r="OV648" s="406"/>
      <c r="OW648" s="406"/>
      <c r="OX648" s="406"/>
      <c r="OY648" s="406"/>
      <c r="OZ648" s="406"/>
      <c r="PA648" s="406"/>
      <c r="PB648" s="406"/>
      <c r="PC648" s="406"/>
      <c r="PD648" s="406"/>
      <c r="PE648" s="406"/>
      <c r="PF648" s="406"/>
      <c r="PG648" s="406"/>
      <c r="PH648" s="406"/>
      <c r="PI648" s="406"/>
      <c r="PJ648" s="406"/>
      <c r="PK648" s="406"/>
      <c r="PL648" s="406"/>
      <c r="PM648" s="406"/>
      <c r="PN648" s="406"/>
      <c r="PO648" s="406"/>
      <c r="PP648" s="406"/>
      <c r="PQ648" s="406"/>
      <c r="PR648" s="406"/>
      <c r="PS648" s="406"/>
      <c r="PT648" s="406"/>
      <c r="PU648" s="406"/>
      <c r="PV648" s="406"/>
      <c r="PW648" s="406"/>
      <c r="PX648" s="406"/>
      <c r="PY648" s="406"/>
      <c r="PZ648" s="406"/>
      <c r="QA648" s="406"/>
      <c r="QB648" s="406"/>
      <c r="QC648" s="406"/>
      <c r="QD648" s="406"/>
      <c r="QE648" s="406"/>
      <c r="QF648" s="406"/>
      <c r="QG648" s="406"/>
      <c r="QH648" s="406"/>
      <c r="QI648" s="406"/>
      <c r="QJ648" s="406"/>
      <c r="QK648" s="406"/>
      <c r="QL648" s="406"/>
      <c r="QM648" s="406"/>
      <c r="QN648" s="406"/>
      <c r="QO648" s="406"/>
      <c r="QP648" s="406"/>
      <c r="QQ648" s="406"/>
      <c r="QR648" s="406"/>
      <c r="QS648" s="406"/>
      <c r="QT648" s="406"/>
      <c r="QU648" s="406"/>
      <c r="QV648" s="406"/>
      <c r="QW648" s="406"/>
      <c r="QX648" s="406"/>
      <c r="QY648" s="406"/>
      <c r="QZ648" s="406"/>
      <c r="RA648" s="406"/>
      <c r="RB648" s="406"/>
      <c r="RC648" s="406"/>
      <c r="RD648" s="406"/>
      <c r="RE648" s="406"/>
      <c r="RF648" s="406"/>
      <c r="RG648" s="406"/>
      <c r="RH648" s="406"/>
      <c r="RI648" s="406"/>
      <c r="RJ648" s="406"/>
      <c r="RK648" s="406"/>
      <c r="RL648" s="406"/>
      <c r="RM648" s="406"/>
      <c r="RN648" s="406"/>
      <c r="RO648" s="406"/>
      <c r="RP648" s="406"/>
      <c r="RQ648" s="406"/>
      <c r="RR648" s="406"/>
      <c r="RS648" s="406"/>
      <c r="RT648" s="406"/>
      <c r="RU648" s="406"/>
      <c r="RV648" s="406"/>
      <c r="RW648" s="406"/>
      <c r="RX648" s="406"/>
      <c r="RY648" s="406"/>
      <c r="RZ648" s="406"/>
      <c r="SA648" s="406"/>
      <c r="SB648" s="406"/>
      <c r="SC648" s="406"/>
      <c r="SD648" s="406"/>
      <c r="SE648" s="406"/>
      <c r="SF648" s="406"/>
      <c r="SG648" s="406"/>
      <c r="SH648" s="406"/>
      <c r="SI648" s="406"/>
      <c r="SJ648" s="406"/>
      <c r="SK648" s="406"/>
      <c r="SL648" s="406"/>
      <c r="SM648" s="406"/>
      <c r="SN648" s="406"/>
      <c r="SO648" s="406"/>
      <c r="SP648" s="406"/>
      <c r="SQ648" s="406"/>
      <c r="SR648" s="406"/>
      <c r="SS648" s="406"/>
      <c r="ST648" s="406"/>
      <c r="SU648" s="406"/>
      <c r="SV648" s="406"/>
      <c r="SW648" s="406"/>
      <c r="SX648" s="406"/>
      <c r="SY648" s="406"/>
      <c r="SZ648" s="406"/>
      <c r="TA648" s="406"/>
      <c r="TB648" s="406"/>
      <c r="TC648" s="406"/>
      <c r="TD648" s="406"/>
      <c r="TE648" s="406"/>
      <c r="TF648" s="406"/>
      <c r="TG648" s="406"/>
      <c r="TH648" s="406"/>
      <c r="TI648" s="406"/>
      <c r="TJ648" s="406"/>
      <c r="TK648" s="406"/>
      <c r="TL648" s="406"/>
      <c r="TM648" s="406"/>
      <c r="TN648" s="406"/>
      <c r="TO648" s="406"/>
      <c r="TP648" s="406"/>
      <c r="TQ648" s="406"/>
      <c r="TR648" s="406"/>
      <c r="TS648" s="406"/>
      <c r="TT648" s="406"/>
      <c r="TU648" s="406"/>
      <c r="TV648" s="406"/>
      <c r="TW648" s="406"/>
      <c r="TX648" s="406"/>
      <c r="TY648" s="406"/>
      <c r="TZ648" s="406"/>
      <c r="UA648" s="406"/>
      <c r="UB648" s="406"/>
      <c r="UC648" s="406"/>
      <c r="UD648" s="406"/>
      <c r="UE648" s="406"/>
      <c r="UF648" s="406"/>
      <c r="UG648" s="406"/>
      <c r="UH648" s="406"/>
      <c r="UI648" s="406"/>
      <c r="UJ648" s="406"/>
      <c r="UK648" s="406"/>
      <c r="UL648" s="406"/>
      <c r="UM648" s="406"/>
      <c r="UN648" s="406"/>
      <c r="UO648" s="406"/>
      <c r="UP648" s="406"/>
      <c r="UQ648" s="406"/>
      <c r="UR648" s="406"/>
      <c r="US648" s="406"/>
      <c r="UT648" s="406"/>
      <c r="UU648" s="406"/>
      <c r="UV648" s="406"/>
      <c r="UW648" s="406"/>
      <c r="UX648" s="406"/>
      <c r="UY648" s="406"/>
      <c r="UZ648" s="406"/>
      <c r="VA648" s="406"/>
      <c r="VB648" s="406"/>
      <c r="VC648" s="406"/>
      <c r="VD648" s="406"/>
      <c r="VE648" s="406"/>
      <c r="VF648" s="406"/>
      <c r="VG648" s="406"/>
      <c r="VH648" s="406"/>
      <c r="VI648" s="406"/>
      <c r="VJ648" s="406"/>
      <c r="VK648" s="406"/>
      <c r="VL648" s="406"/>
      <c r="VM648" s="406"/>
      <c r="VN648" s="406"/>
      <c r="VO648" s="406"/>
      <c r="VP648" s="406"/>
      <c r="VQ648" s="406"/>
      <c r="VR648" s="406"/>
      <c r="VS648" s="406"/>
      <c r="VT648" s="406"/>
      <c r="VU648" s="406"/>
      <c r="VV648" s="406"/>
      <c r="VW648" s="406"/>
      <c r="VX648" s="406"/>
      <c r="VY648" s="406"/>
      <c r="VZ648" s="406"/>
      <c r="WA648" s="406"/>
      <c r="WB648" s="406"/>
      <c r="WC648" s="406"/>
      <c r="WD648" s="406"/>
      <c r="WE648" s="406"/>
      <c r="WF648" s="406"/>
      <c r="WG648" s="406"/>
      <c r="WH648" s="406"/>
      <c r="WI648" s="406"/>
      <c r="WJ648" s="406"/>
      <c r="WK648" s="406"/>
      <c r="WL648" s="406"/>
      <c r="WM648" s="406"/>
      <c r="WN648" s="406"/>
      <c r="WO648" s="406"/>
      <c r="WP648" s="406"/>
      <c r="WQ648" s="406"/>
      <c r="WR648" s="406"/>
      <c r="WS648" s="406"/>
      <c r="WT648" s="406"/>
      <c r="WU648" s="406"/>
      <c r="WV648" s="406"/>
      <c r="WW648" s="406"/>
      <c r="WX648" s="406"/>
      <c r="WY648" s="406"/>
      <c r="WZ648" s="406"/>
      <c r="XA648" s="406"/>
      <c r="XB648" s="406"/>
      <c r="XC648" s="406"/>
      <c r="XD648" s="406"/>
      <c r="XE648" s="406"/>
      <c r="XF648" s="406"/>
      <c r="XG648" s="406"/>
      <c r="XH648" s="406"/>
      <c r="XI648" s="406"/>
      <c r="XJ648" s="406"/>
      <c r="XK648" s="406"/>
      <c r="XL648" s="406"/>
      <c r="XM648" s="406"/>
      <c r="XN648" s="406"/>
      <c r="XO648" s="406"/>
      <c r="XP648" s="406"/>
      <c r="XQ648" s="406"/>
      <c r="XR648" s="406"/>
      <c r="XS648" s="406"/>
      <c r="XT648" s="406"/>
      <c r="XU648" s="406"/>
      <c r="XV648" s="406"/>
      <c r="XW648" s="406"/>
      <c r="XX648" s="406"/>
      <c r="XY648" s="406"/>
      <c r="XZ648" s="406"/>
      <c r="YA648" s="406"/>
      <c r="YB648" s="406"/>
      <c r="YC648" s="406"/>
      <c r="YD648" s="406"/>
      <c r="YE648" s="406"/>
      <c r="YF648" s="406"/>
      <c r="YG648" s="406"/>
      <c r="YH648" s="406"/>
      <c r="YI648" s="406"/>
      <c r="YJ648" s="406"/>
      <c r="YK648" s="406"/>
      <c r="YL648" s="406"/>
      <c r="YM648" s="406"/>
      <c r="YN648" s="406"/>
      <c r="YO648" s="406"/>
      <c r="YP648" s="406"/>
      <c r="YQ648" s="406"/>
      <c r="YR648" s="406"/>
      <c r="YS648" s="406"/>
      <c r="YT648" s="406"/>
      <c r="YU648" s="406"/>
      <c r="YV648" s="406"/>
      <c r="YW648" s="406"/>
      <c r="YX648" s="406"/>
      <c r="YY648" s="406"/>
      <c r="YZ648" s="406"/>
      <c r="ZA648" s="406"/>
      <c r="ZB648" s="406"/>
      <c r="ZC648" s="406"/>
      <c r="ZD648" s="406"/>
      <c r="ZE648" s="406"/>
      <c r="ZF648" s="406"/>
      <c r="ZG648" s="406"/>
      <c r="ZH648" s="406"/>
      <c r="ZI648" s="406"/>
      <c r="ZJ648" s="406"/>
      <c r="ZK648" s="406"/>
      <c r="ZL648" s="406"/>
      <c r="ZM648" s="406"/>
      <c r="ZN648" s="406"/>
      <c r="ZO648" s="406"/>
      <c r="ZP648" s="406"/>
      <c r="ZQ648" s="406"/>
      <c r="ZR648" s="406"/>
      <c r="ZS648" s="406"/>
      <c r="ZT648" s="406"/>
      <c r="ZU648" s="406"/>
      <c r="ZV648" s="406"/>
      <c r="ZW648" s="406"/>
      <c r="ZX648" s="406"/>
      <c r="ZY648" s="406"/>
      <c r="ZZ648" s="406"/>
      <c r="AAA648" s="406"/>
      <c r="AAB648" s="406"/>
      <c r="AAC648" s="406"/>
      <c r="AAD648" s="406"/>
      <c r="AAE648" s="406"/>
      <c r="AAF648" s="406"/>
      <c r="AAG648" s="406"/>
      <c r="AAH648" s="406"/>
      <c r="AAI648" s="406"/>
      <c r="AAJ648" s="406"/>
      <c r="AAK648" s="406"/>
      <c r="AAL648" s="406"/>
      <c r="AAM648" s="406"/>
      <c r="AAN648" s="406"/>
      <c r="AAO648" s="406"/>
      <c r="AAP648" s="406"/>
      <c r="AAQ648" s="406"/>
      <c r="AAR648" s="406"/>
      <c r="AAS648" s="406"/>
      <c r="AAT648" s="406"/>
      <c r="AAU648" s="406"/>
      <c r="AAV648" s="406"/>
      <c r="AAW648" s="406"/>
      <c r="AAX648" s="406"/>
      <c r="AAY648" s="406"/>
      <c r="AAZ648" s="406"/>
      <c r="ABA648" s="406"/>
      <c r="ABB648" s="406"/>
      <c r="ABC648" s="406"/>
      <c r="ABD648" s="406"/>
      <c r="ABE648" s="406"/>
      <c r="ABF648" s="406"/>
      <c r="ABG648" s="406"/>
      <c r="ABH648" s="406"/>
      <c r="ABI648" s="406"/>
      <c r="ABJ648" s="406"/>
      <c r="ABK648" s="406"/>
      <c r="ABL648" s="406"/>
      <c r="ABM648" s="406"/>
      <c r="ABN648" s="406"/>
      <c r="ABO648" s="406"/>
      <c r="ABP648" s="406"/>
      <c r="ABQ648" s="406"/>
      <c r="ABR648" s="406"/>
      <c r="ABS648" s="406"/>
      <c r="ABT648" s="406"/>
      <c r="ABU648" s="406"/>
      <c r="ABV648" s="406"/>
      <c r="ABW648" s="406"/>
      <c r="ABX648" s="406"/>
      <c r="ABY648" s="406"/>
      <c r="ABZ648" s="406"/>
      <c r="ACA648" s="406"/>
      <c r="ACB648" s="406"/>
      <c r="ACC648" s="406"/>
      <c r="ACD648" s="406"/>
      <c r="ACE648" s="406"/>
      <c r="ACF648" s="406"/>
      <c r="ACG648" s="406"/>
      <c r="ACH648" s="406"/>
      <c r="ACI648" s="406"/>
      <c r="ACJ648" s="406"/>
      <c r="ACK648" s="406"/>
      <c r="ACL648" s="406"/>
      <c r="ACM648" s="406"/>
      <c r="ACN648" s="406"/>
      <c r="ACO648" s="406"/>
      <c r="ACP648" s="406"/>
      <c r="ACQ648" s="406"/>
      <c r="ACR648" s="406"/>
      <c r="ACS648" s="406"/>
      <c r="ACT648" s="406"/>
      <c r="ACU648" s="406"/>
      <c r="ACV648" s="406"/>
      <c r="ACW648" s="406"/>
      <c r="ACX648" s="406"/>
      <c r="ACY648" s="406"/>
      <c r="ACZ648" s="406"/>
      <c r="ADA648" s="406"/>
      <c r="ADB648" s="406"/>
      <c r="ADC648" s="406"/>
      <c r="ADD648" s="406"/>
      <c r="ADE648" s="406"/>
      <c r="ADF648" s="406"/>
      <c r="ADG648" s="406"/>
      <c r="ADH648" s="406"/>
      <c r="ADI648" s="406"/>
      <c r="ADJ648" s="406"/>
      <c r="ADK648" s="406"/>
      <c r="ADL648" s="406"/>
      <c r="ADM648" s="406"/>
      <c r="ADN648" s="406"/>
      <c r="ADO648" s="406"/>
      <c r="ADP648" s="406"/>
      <c r="ADQ648" s="406"/>
      <c r="ADR648" s="406"/>
      <c r="ADS648" s="406"/>
      <c r="ADT648" s="406"/>
      <c r="ADU648" s="406"/>
      <c r="ADV648" s="406"/>
      <c r="ADW648" s="406"/>
      <c r="ADX648" s="406"/>
      <c r="ADY648" s="406"/>
      <c r="ADZ648" s="406"/>
      <c r="AEA648" s="406"/>
      <c r="AEB648" s="406"/>
      <c r="AEC648" s="406"/>
      <c r="AED648" s="406"/>
      <c r="AEE648" s="406"/>
      <c r="AEF648" s="406"/>
      <c r="AEG648" s="406"/>
      <c r="AEH648" s="406"/>
      <c r="AEI648" s="406"/>
      <c r="AEJ648" s="406"/>
      <c r="AEK648" s="406"/>
      <c r="AEL648" s="406"/>
      <c r="AEM648" s="406"/>
      <c r="AEN648" s="406"/>
      <c r="AEO648" s="406"/>
      <c r="AEP648" s="406"/>
      <c r="AEQ648" s="406"/>
      <c r="AER648" s="406"/>
      <c r="AES648" s="406"/>
      <c r="AET648" s="406"/>
      <c r="AEU648" s="406"/>
      <c r="AEV648" s="406"/>
      <c r="AEW648" s="406"/>
      <c r="AEX648" s="406"/>
      <c r="AEY648" s="406"/>
      <c r="AEZ648" s="406"/>
      <c r="AFA648" s="406"/>
      <c r="AFB648" s="406"/>
      <c r="AFC648" s="406"/>
      <c r="AFD648" s="406"/>
      <c r="AFE648" s="406"/>
      <c r="AFF648" s="406"/>
      <c r="AFG648" s="406"/>
      <c r="AFH648" s="406"/>
      <c r="AFI648" s="406"/>
      <c r="AFJ648" s="406"/>
      <c r="AFK648" s="406"/>
      <c r="AFL648" s="406"/>
      <c r="AFM648" s="406"/>
      <c r="AFN648" s="406"/>
      <c r="AFO648" s="406"/>
      <c r="AFP648" s="406"/>
      <c r="AFQ648" s="406"/>
      <c r="AFR648" s="406"/>
      <c r="AFS648" s="406"/>
      <c r="AFT648" s="406"/>
      <c r="AFU648" s="406"/>
      <c r="AFV648" s="406"/>
      <c r="AFW648" s="406"/>
      <c r="AFX648" s="406"/>
      <c r="AFY648" s="406"/>
      <c r="AFZ648" s="406"/>
      <c r="AGA648" s="406"/>
      <c r="AGB648" s="406"/>
      <c r="AGC648" s="406"/>
      <c r="AGD648" s="406"/>
      <c r="AGE648" s="406"/>
      <c r="AGF648" s="406"/>
      <c r="AGG648" s="406"/>
      <c r="AGH648" s="406"/>
      <c r="AGI648" s="406"/>
      <c r="AGJ648" s="406"/>
      <c r="AGK648" s="406"/>
      <c r="AGL648" s="406"/>
      <c r="AGM648" s="406"/>
      <c r="AGN648" s="406"/>
      <c r="AGO648" s="406"/>
      <c r="AGP648" s="406"/>
      <c r="AGQ648" s="406"/>
      <c r="AGR648" s="406"/>
      <c r="AGS648" s="406"/>
      <c r="AGT648" s="406"/>
      <c r="AGU648" s="406"/>
      <c r="AGV648" s="406"/>
      <c r="AGW648" s="406"/>
      <c r="AGX648" s="406"/>
      <c r="AGY648" s="406"/>
      <c r="AGZ648" s="406"/>
      <c r="AHA648" s="406"/>
      <c r="AHB648" s="406"/>
      <c r="AHC648" s="406"/>
      <c r="AHD648" s="406"/>
      <c r="AHE648" s="406"/>
      <c r="AHF648" s="406"/>
      <c r="AHG648" s="406"/>
      <c r="AHH648" s="406"/>
      <c r="AHI648" s="406"/>
      <c r="AHJ648" s="406"/>
      <c r="AHK648" s="406"/>
      <c r="AHL648" s="406"/>
      <c r="AHM648" s="406"/>
      <c r="AHN648" s="406"/>
      <c r="AHO648" s="406"/>
      <c r="AHP648" s="406"/>
      <c r="AHQ648" s="406"/>
      <c r="AHR648" s="406"/>
      <c r="AHS648" s="406"/>
      <c r="AHT648" s="406"/>
      <c r="AHU648" s="406"/>
      <c r="AHV648" s="406"/>
      <c r="AHW648" s="406"/>
      <c r="AHX648" s="406"/>
      <c r="AHY648" s="406"/>
      <c r="AHZ648" s="406"/>
      <c r="AIA648" s="406"/>
      <c r="AIB648" s="406"/>
      <c r="AIC648" s="406"/>
      <c r="AID648" s="406"/>
      <c r="AIE648" s="406"/>
      <c r="AIF648" s="406"/>
      <c r="AIG648" s="406"/>
      <c r="AIH648" s="406"/>
      <c r="AII648" s="406"/>
      <c r="AIJ648" s="406"/>
      <c r="AIK648" s="406"/>
      <c r="AIL648" s="406"/>
      <c r="AIM648" s="406"/>
      <c r="AIN648" s="406"/>
      <c r="AIO648" s="406"/>
      <c r="AIP648" s="406"/>
      <c r="AIQ648" s="406"/>
      <c r="AIR648" s="406"/>
      <c r="AIS648" s="406"/>
      <c r="AIT648" s="406"/>
      <c r="AIU648" s="406"/>
      <c r="AIV648" s="406"/>
      <c r="AIW648" s="406"/>
      <c r="AIX648" s="406"/>
      <c r="AIY648" s="406"/>
      <c r="AIZ648" s="406"/>
      <c r="AJA648" s="406"/>
      <c r="AJB648" s="406"/>
      <c r="AJC648" s="406"/>
      <c r="AJD648" s="406"/>
      <c r="AJE648" s="406"/>
      <c r="AJF648" s="406"/>
      <c r="AJG648" s="406"/>
      <c r="AJH648" s="406"/>
      <c r="AJI648" s="406"/>
      <c r="AJJ648" s="406"/>
      <c r="AJK648" s="406"/>
      <c r="AJL648" s="406"/>
      <c r="AJM648" s="406"/>
      <c r="AJN648" s="406"/>
      <c r="AJO648" s="406"/>
      <c r="AJP648" s="406"/>
      <c r="AJQ648" s="406"/>
      <c r="AJR648" s="406"/>
      <c r="AJS648" s="406"/>
      <c r="AJT648" s="406"/>
      <c r="AJU648" s="406"/>
      <c r="AJV648" s="406"/>
      <c r="AJW648" s="406"/>
      <c r="AJX648" s="406"/>
      <c r="AJY648" s="406"/>
      <c r="AJZ648" s="406"/>
      <c r="AKA648" s="406"/>
      <c r="AKB648" s="406"/>
      <c r="AKC648" s="406"/>
      <c r="AKD648" s="406"/>
      <c r="AKE648" s="406"/>
      <c r="AKF648" s="406"/>
      <c r="AKG648" s="406"/>
      <c r="AKH648" s="406"/>
      <c r="AKI648" s="406"/>
      <c r="AKJ648" s="406"/>
      <c r="AKK648" s="406"/>
      <c r="AKL648" s="406"/>
      <c r="AKM648" s="406"/>
      <c r="AKN648" s="406"/>
      <c r="AKO648" s="406"/>
      <c r="AKP648" s="406"/>
      <c r="AKQ648" s="406"/>
      <c r="AKR648" s="406"/>
      <c r="AKS648" s="406"/>
      <c r="AKT648" s="406"/>
      <c r="AKU648" s="406"/>
      <c r="AKV648" s="406"/>
      <c r="AKW648" s="406"/>
      <c r="AKX648" s="406"/>
      <c r="AKY648" s="406"/>
      <c r="AKZ648" s="406"/>
      <c r="ALA648" s="406"/>
      <c r="ALB648" s="406"/>
      <c r="ALC648" s="406"/>
      <c r="ALD648" s="406"/>
    </row>
    <row r="649" spans="1:992" s="137" customFormat="1" ht="15" customHeight="1">
      <c r="A649" s="2414" t="s">
        <v>874</v>
      </c>
      <c r="B649" s="2411" t="s">
        <v>1745</v>
      </c>
      <c r="C649" s="2466"/>
      <c r="D649" s="716" t="s">
        <v>296</v>
      </c>
      <c r="E649" s="899">
        <f>E650+E654</f>
        <v>0</v>
      </c>
      <c r="F649" s="899">
        <f>F650+F654</f>
        <v>0</v>
      </c>
      <c r="G649" s="2414"/>
      <c r="H649" s="736"/>
      <c r="I649" s="2414"/>
      <c r="J649" s="2414"/>
      <c r="K649" s="2414"/>
      <c r="L649" s="2797"/>
      <c r="M649" s="580"/>
      <c r="N649" s="406"/>
      <c r="O649" s="406"/>
      <c r="P649" s="191"/>
      <c r="Q649" s="191"/>
      <c r="R649" s="191"/>
      <c r="S649" s="191"/>
      <c r="T649" s="191"/>
      <c r="U649" s="191"/>
      <c r="V649" s="191"/>
      <c r="W649" s="191"/>
      <c r="X649" s="191"/>
      <c r="Y649" s="191"/>
      <c r="Z649" s="191"/>
      <c r="AA649" s="191"/>
      <c r="AB649" s="191"/>
      <c r="AC649" s="191"/>
      <c r="AD649" s="191"/>
      <c r="AE649" s="191"/>
      <c r="AF649" s="191"/>
      <c r="AG649" s="191"/>
      <c r="AH649" s="191"/>
      <c r="AI649" s="191"/>
      <c r="AJ649" s="191"/>
      <c r="AK649" s="191"/>
      <c r="AL649" s="191"/>
      <c r="AM649" s="191"/>
      <c r="AN649" s="191"/>
      <c r="AO649" s="191"/>
      <c r="AP649" s="191"/>
      <c r="AQ649" s="191"/>
      <c r="AR649" s="191"/>
      <c r="AS649" s="191"/>
      <c r="AT649" s="191"/>
      <c r="AU649" s="191"/>
      <c r="AV649" s="191"/>
      <c r="AW649" s="191"/>
      <c r="AX649" s="191"/>
      <c r="AY649" s="191"/>
      <c r="AZ649" s="191"/>
      <c r="BA649" s="191"/>
      <c r="BB649" s="191"/>
      <c r="BC649" s="191"/>
      <c r="BD649" s="191"/>
      <c r="BE649" s="191"/>
      <c r="BF649" s="191"/>
      <c r="BG649" s="191"/>
      <c r="BH649" s="191"/>
      <c r="BI649" s="191"/>
      <c r="BJ649" s="191"/>
      <c r="BK649" s="191"/>
      <c r="BL649" s="191"/>
      <c r="BM649" s="191"/>
      <c r="BN649" s="191"/>
      <c r="BO649" s="191"/>
      <c r="BP649" s="191"/>
      <c r="BQ649" s="191"/>
      <c r="BR649" s="191"/>
      <c r="BS649" s="191"/>
      <c r="BT649" s="191"/>
      <c r="BU649" s="191"/>
      <c r="BV649" s="191"/>
      <c r="BW649" s="191"/>
      <c r="BX649" s="191"/>
      <c r="BY649" s="191"/>
      <c r="BZ649" s="191"/>
      <c r="CA649" s="191"/>
      <c r="CB649" s="191"/>
      <c r="CC649" s="191"/>
      <c r="CD649" s="191"/>
      <c r="CE649" s="191"/>
      <c r="CF649" s="191"/>
      <c r="CG649" s="191"/>
      <c r="CH649" s="191"/>
      <c r="CI649" s="191"/>
      <c r="CJ649" s="191"/>
      <c r="CK649" s="191"/>
      <c r="CL649" s="191"/>
      <c r="CM649" s="191"/>
      <c r="CN649" s="191"/>
      <c r="CO649" s="191"/>
      <c r="CP649" s="191"/>
      <c r="CQ649" s="191"/>
      <c r="CR649" s="191"/>
      <c r="CS649" s="191"/>
      <c r="CT649" s="191"/>
      <c r="CU649" s="191"/>
      <c r="CV649" s="191"/>
      <c r="CW649" s="191"/>
      <c r="CX649" s="191"/>
      <c r="CY649" s="191"/>
      <c r="CZ649" s="191"/>
      <c r="DA649" s="191"/>
      <c r="DB649" s="191"/>
      <c r="DC649" s="191"/>
      <c r="DD649" s="191"/>
      <c r="DE649" s="191"/>
      <c r="DF649" s="191"/>
      <c r="DG649" s="191"/>
      <c r="DH649" s="191"/>
      <c r="DI649" s="191"/>
      <c r="DJ649" s="191"/>
      <c r="DK649" s="191"/>
      <c r="DL649" s="191"/>
      <c r="DM649" s="191"/>
      <c r="DN649" s="191"/>
      <c r="DO649" s="191"/>
      <c r="DP649" s="191"/>
      <c r="DQ649" s="191"/>
      <c r="DR649" s="191"/>
      <c r="DS649" s="191"/>
      <c r="DT649" s="191"/>
      <c r="DU649" s="191"/>
      <c r="DV649" s="191"/>
      <c r="DW649" s="191"/>
      <c r="DX649" s="191"/>
      <c r="DY649" s="191"/>
      <c r="DZ649" s="191"/>
      <c r="EA649" s="191"/>
      <c r="EB649" s="191"/>
      <c r="EC649" s="191"/>
      <c r="ED649" s="191"/>
      <c r="EE649" s="191"/>
      <c r="EF649" s="191"/>
      <c r="EG649" s="191"/>
      <c r="EH649" s="191"/>
      <c r="EI649" s="191"/>
      <c r="EJ649" s="191"/>
      <c r="EK649" s="191"/>
      <c r="EL649" s="191"/>
      <c r="EM649" s="191"/>
      <c r="EN649" s="191"/>
      <c r="EO649" s="191"/>
      <c r="EP649" s="191"/>
      <c r="EQ649" s="191"/>
      <c r="ER649" s="191"/>
      <c r="ES649" s="191"/>
      <c r="ET649" s="191"/>
      <c r="EU649" s="191"/>
      <c r="EV649" s="191"/>
      <c r="EW649" s="191"/>
      <c r="EX649" s="191"/>
      <c r="EY649" s="191"/>
      <c r="EZ649" s="191"/>
      <c r="FA649" s="191"/>
      <c r="FB649" s="191"/>
      <c r="FC649" s="191"/>
      <c r="FD649" s="191"/>
      <c r="FE649" s="191"/>
      <c r="FF649" s="191"/>
      <c r="FG649" s="191"/>
      <c r="FH649" s="191"/>
      <c r="FI649" s="191"/>
      <c r="FJ649" s="191"/>
      <c r="FK649" s="191"/>
      <c r="FL649" s="191"/>
      <c r="FM649" s="191"/>
      <c r="FN649" s="191"/>
      <c r="FO649" s="191"/>
      <c r="FP649" s="191"/>
      <c r="FQ649" s="191"/>
      <c r="FR649" s="191"/>
      <c r="FS649" s="191"/>
      <c r="FT649" s="191"/>
      <c r="FU649" s="191"/>
      <c r="FV649" s="191"/>
      <c r="FW649" s="191"/>
      <c r="FX649" s="191"/>
      <c r="FY649" s="191"/>
      <c r="FZ649" s="191"/>
      <c r="GA649" s="191"/>
      <c r="GB649" s="191"/>
      <c r="GC649" s="191"/>
      <c r="GD649" s="191"/>
      <c r="GE649" s="191"/>
      <c r="GF649" s="191"/>
      <c r="GG649" s="191"/>
      <c r="GH649" s="191"/>
      <c r="GI649" s="191"/>
      <c r="GJ649" s="191"/>
      <c r="GK649" s="191"/>
      <c r="GL649" s="191"/>
      <c r="GM649" s="191"/>
      <c r="GN649" s="191"/>
      <c r="GO649" s="191"/>
      <c r="GP649" s="191"/>
      <c r="GQ649" s="191"/>
      <c r="GR649" s="191"/>
      <c r="GS649" s="191"/>
      <c r="GT649" s="191"/>
      <c r="GU649" s="191"/>
      <c r="GV649" s="191"/>
      <c r="GW649" s="191"/>
      <c r="GX649" s="191"/>
      <c r="GY649" s="191"/>
      <c r="GZ649" s="191"/>
      <c r="HA649" s="191"/>
      <c r="HB649" s="191"/>
      <c r="HC649" s="191"/>
      <c r="HD649" s="191"/>
      <c r="HE649" s="191"/>
      <c r="HF649" s="191"/>
      <c r="HG649" s="191"/>
      <c r="HH649" s="191"/>
      <c r="HI649" s="191"/>
      <c r="HJ649" s="191"/>
      <c r="HK649" s="191"/>
      <c r="HL649" s="191"/>
      <c r="HM649" s="191"/>
      <c r="HN649" s="191"/>
      <c r="HO649" s="191"/>
      <c r="HP649" s="191"/>
      <c r="HQ649" s="191"/>
      <c r="HR649" s="191"/>
      <c r="HS649" s="191"/>
      <c r="HT649" s="191"/>
      <c r="HU649" s="191"/>
      <c r="HV649" s="191"/>
      <c r="HW649" s="191"/>
      <c r="HX649" s="191"/>
      <c r="HY649" s="191"/>
      <c r="HZ649" s="191"/>
      <c r="IA649" s="191"/>
      <c r="IB649" s="191"/>
      <c r="IC649" s="191"/>
      <c r="ID649" s="191"/>
      <c r="IE649" s="191"/>
      <c r="IF649" s="191"/>
      <c r="IG649" s="191"/>
      <c r="IH649" s="191"/>
      <c r="II649" s="191"/>
      <c r="IJ649" s="191"/>
      <c r="IK649" s="191"/>
      <c r="IL649" s="191"/>
      <c r="IM649" s="191"/>
      <c r="IN649" s="191"/>
      <c r="IO649" s="191"/>
      <c r="IP649" s="191"/>
      <c r="IQ649" s="191"/>
      <c r="IR649" s="191"/>
      <c r="IS649" s="191"/>
      <c r="IT649" s="191"/>
      <c r="IU649" s="191"/>
      <c r="IV649" s="191"/>
      <c r="IW649" s="191"/>
      <c r="IX649" s="191"/>
      <c r="IY649" s="191"/>
      <c r="IZ649" s="191"/>
      <c r="JA649" s="191"/>
      <c r="JB649" s="191"/>
      <c r="JC649" s="191"/>
      <c r="JD649" s="191"/>
      <c r="JE649" s="191"/>
      <c r="JF649" s="191"/>
      <c r="JG649" s="191"/>
      <c r="JH649" s="191"/>
      <c r="JI649" s="191"/>
      <c r="JJ649" s="191"/>
      <c r="JK649" s="191"/>
      <c r="JL649" s="191"/>
      <c r="JM649" s="191"/>
      <c r="JN649" s="191"/>
      <c r="JO649" s="191"/>
      <c r="JP649" s="191"/>
      <c r="JQ649" s="191"/>
      <c r="JR649" s="191"/>
      <c r="JS649" s="191"/>
      <c r="JT649" s="191"/>
      <c r="JU649" s="191"/>
      <c r="JV649" s="191"/>
      <c r="JW649" s="191"/>
      <c r="JX649" s="191"/>
      <c r="JY649" s="191"/>
      <c r="JZ649" s="191"/>
      <c r="KA649" s="191"/>
      <c r="KB649" s="191"/>
      <c r="KC649" s="191"/>
      <c r="KD649" s="191"/>
      <c r="KE649" s="191"/>
      <c r="KF649" s="191"/>
      <c r="KG649" s="191"/>
      <c r="KH649" s="191"/>
      <c r="KI649" s="191"/>
      <c r="KJ649" s="191"/>
      <c r="KK649" s="191"/>
      <c r="KL649" s="191"/>
      <c r="KM649" s="191"/>
      <c r="KN649" s="191"/>
      <c r="KO649" s="191"/>
      <c r="KP649" s="191"/>
      <c r="KQ649" s="191"/>
      <c r="KR649" s="191"/>
      <c r="KS649" s="191"/>
      <c r="KT649" s="191"/>
      <c r="KU649" s="191"/>
      <c r="KV649" s="191"/>
      <c r="KW649" s="191"/>
      <c r="KX649" s="191"/>
      <c r="KY649" s="191"/>
      <c r="KZ649" s="191"/>
      <c r="LA649" s="191"/>
      <c r="LB649" s="191"/>
      <c r="LC649" s="191"/>
      <c r="LD649" s="191"/>
      <c r="LE649" s="191"/>
      <c r="LF649" s="191"/>
      <c r="LG649" s="191"/>
      <c r="LH649" s="191"/>
      <c r="LI649" s="191"/>
      <c r="LJ649" s="191"/>
      <c r="LK649" s="191"/>
      <c r="LL649" s="191"/>
      <c r="LM649" s="191"/>
      <c r="LN649" s="191"/>
      <c r="LO649" s="191"/>
      <c r="LP649" s="191"/>
      <c r="LQ649" s="191"/>
      <c r="LR649" s="191"/>
      <c r="LS649" s="191"/>
      <c r="LT649" s="191"/>
      <c r="LU649" s="191"/>
      <c r="LV649" s="191"/>
      <c r="LW649" s="191"/>
      <c r="LX649" s="191"/>
      <c r="LY649" s="191"/>
      <c r="LZ649" s="191"/>
      <c r="MA649" s="191"/>
      <c r="MB649" s="191"/>
      <c r="MC649" s="191"/>
      <c r="MD649" s="191"/>
      <c r="ME649" s="191"/>
      <c r="MF649" s="191"/>
      <c r="MG649" s="191"/>
      <c r="MH649" s="191"/>
      <c r="MI649" s="191"/>
      <c r="MJ649" s="191"/>
      <c r="MK649" s="191"/>
      <c r="ML649" s="191"/>
      <c r="MM649" s="191"/>
      <c r="MN649" s="191"/>
      <c r="MO649" s="191"/>
      <c r="MP649" s="191"/>
      <c r="MQ649" s="191"/>
      <c r="MR649" s="191"/>
      <c r="MS649" s="191"/>
      <c r="MT649" s="191"/>
      <c r="MU649" s="191"/>
      <c r="MV649" s="191"/>
      <c r="MW649" s="191"/>
      <c r="MX649" s="191"/>
      <c r="MY649" s="191"/>
      <c r="MZ649" s="191"/>
      <c r="NA649" s="191"/>
      <c r="NB649" s="191"/>
      <c r="NC649" s="191"/>
      <c r="ND649" s="191"/>
      <c r="NE649" s="191"/>
      <c r="NF649" s="191"/>
      <c r="NG649" s="191"/>
      <c r="NH649" s="191"/>
      <c r="NI649" s="191"/>
      <c r="NJ649" s="191"/>
      <c r="NK649" s="191"/>
      <c r="NL649" s="191"/>
      <c r="NM649" s="191"/>
      <c r="NN649" s="191"/>
      <c r="NO649" s="191"/>
      <c r="NP649" s="191"/>
      <c r="NQ649" s="191"/>
      <c r="NR649" s="191"/>
      <c r="NS649" s="191"/>
      <c r="NT649" s="191"/>
      <c r="NU649" s="191"/>
      <c r="NV649" s="191"/>
      <c r="NW649" s="191"/>
      <c r="NX649" s="191"/>
      <c r="NY649" s="191"/>
      <c r="NZ649" s="191"/>
      <c r="OA649" s="191"/>
      <c r="OB649" s="191"/>
      <c r="OC649" s="191"/>
      <c r="OD649" s="191"/>
      <c r="OE649" s="191"/>
      <c r="OF649" s="191"/>
      <c r="OG649" s="191"/>
      <c r="OH649" s="191"/>
      <c r="OI649" s="191"/>
      <c r="OJ649" s="191"/>
      <c r="OK649" s="191"/>
      <c r="OL649" s="191"/>
      <c r="OM649" s="191"/>
      <c r="ON649" s="191"/>
      <c r="OO649" s="191"/>
      <c r="OP649" s="191"/>
      <c r="OQ649" s="191"/>
      <c r="OR649" s="191"/>
      <c r="OS649" s="191"/>
      <c r="OT649" s="191"/>
      <c r="OU649" s="191"/>
      <c r="OV649" s="191"/>
      <c r="OW649" s="191"/>
      <c r="OX649" s="191"/>
      <c r="OY649" s="191"/>
      <c r="OZ649" s="191"/>
      <c r="PA649" s="191"/>
      <c r="PB649" s="191"/>
      <c r="PC649" s="191"/>
      <c r="PD649" s="191"/>
      <c r="PE649" s="191"/>
      <c r="PF649" s="191"/>
      <c r="PG649" s="191"/>
      <c r="PH649" s="191"/>
      <c r="PI649" s="191"/>
      <c r="PJ649" s="191"/>
      <c r="PK649" s="191"/>
      <c r="PL649" s="191"/>
      <c r="PM649" s="191"/>
      <c r="PN649" s="191"/>
      <c r="PO649" s="191"/>
      <c r="PP649" s="191"/>
      <c r="PQ649" s="191"/>
      <c r="PR649" s="191"/>
      <c r="PS649" s="191"/>
      <c r="PT649" s="191"/>
      <c r="PU649" s="191"/>
      <c r="PV649" s="191"/>
      <c r="PW649" s="191"/>
      <c r="PX649" s="191"/>
      <c r="PY649" s="191"/>
      <c r="PZ649" s="191"/>
      <c r="QA649" s="191"/>
      <c r="QB649" s="191"/>
      <c r="QC649" s="191"/>
      <c r="QD649" s="191"/>
      <c r="QE649" s="191"/>
      <c r="QF649" s="191"/>
      <c r="QG649" s="191"/>
      <c r="QH649" s="191"/>
      <c r="QI649" s="191"/>
      <c r="QJ649" s="191"/>
      <c r="QK649" s="191"/>
      <c r="QL649" s="191"/>
      <c r="QM649" s="191"/>
      <c r="QN649" s="191"/>
      <c r="QO649" s="191"/>
      <c r="QP649" s="191"/>
      <c r="QQ649" s="191"/>
      <c r="QR649" s="191"/>
      <c r="QS649" s="191"/>
      <c r="QT649" s="191"/>
      <c r="QU649" s="191"/>
      <c r="QV649" s="191"/>
      <c r="QW649" s="191"/>
      <c r="QX649" s="191"/>
      <c r="QY649" s="191"/>
      <c r="QZ649" s="191"/>
      <c r="RA649" s="191"/>
      <c r="RB649" s="191"/>
      <c r="RC649" s="191"/>
      <c r="RD649" s="191"/>
      <c r="RE649" s="191"/>
      <c r="RF649" s="191"/>
      <c r="RG649" s="191"/>
      <c r="RH649" s="191"/>
      <c r="RI649" s="191"/>
      <c r="RJ649" s="191"/>
      <c r="RK649" s="191"/>
      <c r="RL649" s="191"/>
      <c r="RM649" s="191"/>
      <c r="RN649" s="191"/>
      <c r="RO649" s="191"/>
      <c r="RP649" s="191"/>
      <c r="RQ649" s="191"/>
      <c r="RR649" s="191"/>
      <c r="RS649" s="191"/>
      <c r="RT649" s="191"/>
      <c r="RU649" s="191"/>
      <c r="RV649" s="191"/>
      <c r="RW649" s="191"/>
      <c r="RX649" s="191"/>
      <c r="RY649" s="191"/>
      <c r="RZ649" s="191"/>
      <c r="SA649" s="191"/>
      <c r="SB649" s="191"/>
      <c r="SC649" s="191"/>
      <c r="SD649" s="191"/>
      <c r="SE649" s="191"/>
      <c r="SF649" s="191"/>
      <c r="SG649" s="191"/>
      <c r="SH649" s="191"/>
      <c r="SI649" s="191"/>
      <c r="SJ649" s="191"/>
      <c r="SK649" s="191"/>
      <c r="SL649" s="191"/>
      <c r="SM649" s="191"/>
      <c r="SN649" s="191"/>
      <c r="SO649" s="191"/>
      <c r="SP649" s="191"/>
      <c r="SQ649" s="191"/>
      <c r="SR649" s="191"/>
      <c r="SS649" s="191"/>
      <c r="ST649" s="191"/>
      <c r="SU649" s="191"/>
      <c r="SV649" s="191"/>
      <c r="SW649" s="191"/>
      <c r="SX649" s="191"/>
      <c r="SY649" s="191"/>
      <c r="SZ649" s="191"/>
      <c r="TA649" s="191"/>
      <c r="TB649" s="191"/>
      <c r="TC649" s="191"/>
      <c r="TD649" s="191"/>
      <c r="TE649" s="191"/>
      <c r="TF649" s="191"/>
      <c r="TG649" s="191"/>
      <c r="TH649" s="191"/>
      <c r="TI649" s="191"/>
      <c r="TJ649" s="191"/>
      <c r="TK649" s="191"/>
      <c r="TL649" s="191"/>
      <c r="TM649" s="191"/>
      <c r="TN649" s="191"/>
      <c r="TO649" s="191"/>
      <c r="TP649" s="191"/>
      <c r="TQ649" s="191"/>
      <c r="TR649" s="191"/>
      <c r="TS649" s="191"/>
      <c r="TT649" s="191"/>
      <c r="TU649" s="191"/>
      <c r="TV649" s="191"/>
      <c r="TW649" s="191"/>
      <c r="TX649" s="191"/>
      <c r="TY649" s="191"/>
      <c r="TZ649" s="191"/>
      <c r="UA649" s="191"/>
      <c r="UB649" s="191"/>
      <c r="UC649" s="191"/>
      <c r="UD649" s="191"/>
      <c r="UE649" s="191"/>
      <c r="UF649" s="191"/>
      <c r="UG649" s="191"/>
      <c r="UH649" s="191"/>
      <c r="UI649" s="191"/>
      <c r="UJ649" s="191"/>
      <c r="UK649" s="191"/>
      <c r="UL649" s="191"/>
      <c r="UM649" s="191"/>
      <c r="UN649" s="191"/>
      <c r="UO649" s="191"/>
      <c r="UP649" s="191"/>
      <c r="UQ649" s="191"/>
      <c r="UR649" s="191"/>
      <c r="US649" s="191"/>
      <c r="UT649" s="191"/>
      <c r="UU649" s="191"/>
      <c r="UV649" s="191"/>
      <c r="UW649" s="191"/>
      <c r="UX649" s="191"/>
      <c r="UY649" s="191"/>
      <c r="UZ649" s="191"/>
      <c r="VA649" s="191"/>
      <c r="VB649" s="191"/>
      <c r="VC649" s="191"/>
      <c r="VD649" s="191"/>
      <c r="VE649" s="191"/>
      <c r="VF649" s="191"/>
      <c r="VG649" s="191"/>
      <c r="VH649" s="191"/>
      <c r="VI649" s="191"/>
      <c r="VJ649" s="191"/>
      <c r="VK649" s="191"/>
      <c r="VL649" s="191"/>
      <c r="VM649" s="191"/>
      <c r="VN649" s="191"/>
      <c r="VO649" s="191"/>
      <c r="VP649" s="191"/>
      <c r="VQ649" s="191"/>
      <c r="VR649" s="191"/>
      <c r="VS649" s="191"/>
      <c r="VT649" s="191"/>
      <c r="VU649" s="191"/>
      <c r="VV649" s="191"/>
      <c r="VW649" s="191"/>
      <c r="VX649" s="191"/>
      <c r="VY649" s="191"/>
      <c r="VZ649" s="191"/>
      <c r="WA649" s="191"/>
      <c r="WB649" s="191"/>
      <c r="WC649" s="191"/>
      <c r="WD649" s="191"/>
      <c r="WE649" s="191"/>
      <c r="WF649" s="191"/>
      <c r="WG649" s="191"/>
      <c r="WH649" s="191"/>
      <c r="WI649" s="191"/>
      <c r="WJ649" s="191"/>
      <c r="WK649" s="191"/>
      <c r="WL649" s="191"/>
      <c r="WM649" s="191"/>
      <c r="WN649" s="191"/>
      <c r="WO649" s="191"/>
      <c r="WP649" s="191"/>
      <c r="WQ649" s="191"/>
      <c r="WR649" s="191"/>
      <c r="WS649" s="191"/>
      <c r="WT649" s="191"/>
      <c r="WU649" s="191"/>
      <c r="WV649" s="191"/>
      <c r="WW649" s="191"/>
      <c r="WX649" s="191"/>
      <c r="WY649" s="191"/>
      <c r="WZ649" s="191"/>
      <c r="XA649" s="191"/>
      <c r="XB649" s="191"/>
      <c r="XC649" s="191"/>
      <c r="XD649" s="191"/>
      <c r="XE649" s="191"/>
      <c r="XF649" s="191"/>
      <c r="XG649" s="191"/>
      <c r="XH649" s="191"/>
      <c r="XI649" s="191"/>
      <c r="XJ649" s="191"/>
      <c r="XK649" s="191"/>
      <c r="XL649" s="191"/>
      <c r="XM649" s="191"/>
      <c r="XN649" s="191"/>
      <c r="XO649" s="191"/>
      <c r="XP649" s="191"/>
      <c r="XQ649" s="191"/>
      <c r="XR649" s="191"/>
      <c r="XS649" s="191"/>
      <c r="XT649" s="191"/>
      <c r="XU649" s="191"/>
      <c r="XV649" s="191"/>
      <c r="XW649" s="191"/>
      <c r="XX649" s="191"/>
      <c r="XY649" s="191"/>
      <c r="XZ649" s="191"/>
      <c r="YA649" s="191"/>
      <c r="YB649" s="191"/>
      <c r="YC649" s="191"/>
      <c r="YD649" s="191"/>
      <c r="YE649" s="191"/>
      <c r="YF649" s="191"/>
      <c r="YG649" s="191"/>
      <c r="YH649" s="191"/>
      <c r="YI649" s="191"/>
      <c r="YJ649" s="191"/>
      <c r="YK649" s="191"/>
      <c r="YL649" s="191"/>
      <c r="YM649" s="191"/>
      <c r="YN649" s="191"/>
      <c r="YO649" s="191"/>
      <c r="YP649" s="191"/>
      <c r="YQ649" s="191"/>
      <c r="YR649" s="191"/>
      <c r="YS649" s="191"/>
      <c r="YT649" s="191"/>
      <c r="YU649" s="191"/>
      <c r="YV649" s="191"/>
      <c r="YW649" s="191"/>
      <c r="YX649" s="191"/>
      <c r="YY649" s="191"/>
      <c r="YZ649" s="191"/>
      <c r="ZA649" s="191"/>
      <c r="ZB649" s="191"/>
      <c r="ZC649" s="191"/>
      <c r="ZD649" s="191"/>
      <c r="ZE649" s="191"/>
      <c r="ZF649" s="191"/>
      <c r="ZG649" s="191"/>
      <c r="ZH649" s="191"/>
      <c r="ZI649" s="191"/>
      <c r="ZJ649" s="191"/>
      <c r="ZK649" s="191"/>
      <c r="ZL649" s="191"/>
      <c r="ZM649" s="191"/>
      <c r="ZN649" s="191"/>
      <c r="ZO649" s="191"/>
      <c r="ZP649" s="191"/>
      <c r="ZQ649" s="191"/>
      <c r="ZR649" s="191"/>
      <c r="ZS649" s="191"/>
      <c r="ZT649" s="191"/>
      <c r="ZU649" s="191"/>
      <c r="ZV649" s="191"/>
      <c r="ZW649" s="191"/>
      <c r="ZX649" s="191"/>
      <c r="ZY649" s="191"/>
      <c r="ZZ649" s="191"/>
      <c r="AAA649" s="191"/>
      <c r="AAB649" s="191"/>
      <c r="AAC649" s="191"/>
      <c r="AAD649" s="191"/>
      <c r="AAE649" s="191"/>
      <c r="AAF649" s="191"/>
      <c r="AAG649" s="191"/>
      <c r="AAH649" s="191"/>
      <c r="AAI649" s="191"/>
      <c r="AAJ649" s="191"/>
      <c r="AAK649" s="191"/>
      <c r="AAL649" s="191"/>
      <c r="AAM649" s="191"/>
      <c r="AAN649" s="191"/>
      <c r="AAO649" s="191"/>
      <c r="AAP649" s="191"/>
      <c r="AAQ649" s="191"/>
      <c r="AAR649" s="191"/>
      <c r="AAS649" s="191"/>
      <c r="AAT649" s="191"/>
      <c r="AAU649" s="191"/>
      <c r="AAV649" s="191"/>
      <c r="AAW649" s="191"/>
      <c r="AAX649" s="191"/>
      <c r="AAY649" s="191"/>
      <c r="AAZ649" s="191"/>
      <c r="ABA649" s="191"/>
      <c r="ABB649" s="191"/>
      <c r="ABC649" s="191"/>
      <c r="ABD649" s="191"/>
      <c r="ABE649" s="191"/>
      <c r="ABF649" s="191"/>
      <c r="ABG649" s="191"/>
      <c r="ABH649" s="191"/>
      <c r="ABI649" s="191"/>
      <c r="ABJ649" s="191"/>
      <c r="ABK649" s="191"/>
      <c r="ABL649" s="191"/>
      <c r="ABM649" s="191"/>
      <c r="ABN649" s="191"/>
      <c r="ABO649" s="191"/>
      <c r="ABP649" s="191"/>
      <c r="ABQ649" s="191"/>
      <c r="ABR649" s="191"/>
      <c r="ABS649" s="191"/>
      <c r="ABT649" s="191"/>
      <c r="ABU649" s="191"/>
      <c r="ABV649" s="191"/>
      <c r="ABW649" s="191"/>
      <c r="ABX649" s="191"/>
      <c r="ABY649" s="191"/>
      <c r="ABZ649" s="191"/>
      <c r="ACA649" s="191"/>
      <c r="ACB649" s="191"/>
      <c r="ACC649" s="191"/>
      <c r="ACD649" s="191"/>
      <c r="ACE649" s="191"/>
      <c r="ACF649" s="191"/>
      <c r="ACG649" s="191"/>
      <c r="ACH649" s="191"/>
      <c r="ACI649" s="191"/>
      <c r="ACJ649" s="191"/>
      <c r="ACK649" s="191"/>
      <c r="ACL649" s="191"/>
      <c r="ACM649" s="191"/>
      <c r="ACN649" s="191"/>
      <c r="ACO649" s="191"/>
      <c r="ACP649" s="191"/>
      <c r="ACQ649" s="191"/>
      <c r="ACR649" s="191"/>
      <c r="ACS649" s="191"/>
      <c r="ACT649" s="191"/>
      <c r="ACU649" s="191"/>
      <c r="ACV649" s="191"/>
      <c r="ACW649" s="191"/>
      <c r="ACX649" s="191"/>
      <c r="ACY649" s="191"/>
      <c r="ACZ649" s="191"/>
      <c r="ADA649" s="191"/>
      <c r="ADB649" s="191"/>
      <c r="ADC649" s="191"/>
      <c r="ADD649" s="191"/>
      <c r="ADE649" s="191"/>
      <c r="ADF649" s="191"/>
      <c r="ADG649" s="191"/>
      <c r="ADH649" s="191"/>
      <c r="ADI649" s="191"/>
      <c r="ADJ649" s="191"/>
      <c r="ADK649" s="191"/>
      <c r="ADL649" s="191"/>
      <c r="ADM649" s="191"/>
      <c r="ADN649" s="191"/>
      <c r="ADO649" s="191"/>
      <c r="ADP649" s="191"/>
      <c r="ADQ649" s="191"/>
      <c r="ADR649" s="191"/>
      <c r="ADS649" s="191"/>
      <c r="ADT649" s="191"/>
      <c r="ADU649" s="191"/>
      <c r="ADV649" s="191"/>
      <c r="ADW649" s="191"/>
      <c r="ADX649" s="191"/>
      <c r="ADY649" s="191"/>
      <c r="ADZ649" s="191"/>
      <c r="AEA649" s="191"/>
      <c r="AEB649" s="191"/>
      <c r="AEC649" s="191"/>
      <c r="AED649" s="191"/>
      <c r="AEE649" s="191"/>
      <c r="AEF649" s="191"/>
      <c r="AEG649" s="191"/>
      <c r="AEH649" s="191"/>
      <c r="AEI649" s="191"/>
      <c r="AEJ649" s="191"/>
      <c r="AEK649" s="191"/>
      <c r="AEL649" s="191"/>
      <c r="AEM649" s="191"/>
      <c r="AEN649" s="191"/>
      <c r="AEO649" s="191"/>
      <c r="AEP649" s="191"/>
      <c r="AEQ649" s="191"/>
      <c r="AER649" s="191"/>
      <c r="AES649" s="191"/>
      <c r="AET649" s="191"/>
      <c r="AEU649" s="191"/>
      <c r="AEV649" s="191"/>
      <c r="AEW649" s="191"/>
      <c r="AEX649" s="191"/>
      <c r="AEY649" s="191"/>
      <c r="AEZ649" s="191"/>
      <c r="AFA649" s="191"/>
      <c r="AFB649" s="191"/>
      <c r="AFC649" s="191"/>
      <c r="AFD649" s="191"/>
      <c r="AFE649" s="191"/>
      <c r="AFF649" s="191"/>
      <c r="AFG649" s="191"/>
      <c r="AFH649" s="191"/>
      <c r="AFI649" s="191"/>
      <c r="AFJ649" s="191"/>
      <c r="AFK649" s="191"/>
      <c r="AFL649" s="191"/>
      <c r="AFM649" s="191"/>
      <c r="AFN649" s="191"/>
      <c r="AFO649" s="191"/>
      <c r="AFP649" s="191"/>
      <c r="AFQ649" s="191"/>
      <c r="AFR649" s="191"/>
      <c r="AFS649" s="191"/>
      <c r="AFT649" s="191"/>
      <c r="AFU649" s="191"/>
      <c r="AFV649" s="191"/>
      <c r="AFW649" s="191"/>
      <c r="AFX649" s="191"/>
      <c r="AFY649" s="191"/>
      <c r="AFZ649" s="191"/>
      <c r="AGA649" s="191"/>
      <c r="AGB649" s="191"/>
      <c r="AGC649" s="191"/>
      <c r="AGD649" s="191"/>
      <c r="AGE649" s="191"/>
      <c r="AGF649" s="191"/>
      <c r="AGG649" s="191"/>
      <c r="AGH649" s="191"/>
      <c r="AGI649" s="191"/>
      <c r="AGJ649" s="191"/>
      <c r="AGK649" s="191"/>
      <c r="AGL649" s="191"/>
      <c r="AGM649" s="191"/>
      <c r="AGN649" s="191"/>
      <c r="AGO649" s="191"/>
      <c r="AGP649" s="191"/>
      <c r="AGQ649" s="191"/>
      <c r="AGR649" s="191"/>
      <c r="AGS649" s="191"/>
      <c r="AGT649" s="191"/>
      <c r="AGU649" s="191"/>
      <c r="AGV649" s="191"/>
      <c r="AGW649" s="191"/>
      <c r="AGX649" s="191"/>
      <c r="AGY649" s="191"/>
      <c r="AGZ649" s="191"/>
      <c r="AHA649" s="191"/>
      <c r="AHB649" s="191"/>
      <c r="AHC649" s="191"/>
      <c r="AHD649" s="191"/>
      <c r="AHE649" s="191"/>
      <c r="AHF649" s="191"/>
      <c r="AHG649" s="191"/>
      <c r="AHH649" s="191"/>
      <c r="AHI649" s="191"/>
      <c r="AHJ649" s="191"/>
      <c r="AHK649" s="191"/>
      <c r="AHL649" s="191"/>
      <c r="AHM649" s="191"/>
      <c r="AHN649" s="191"/>
      <c r="AHO649" s="191"/>
      <c r="AHP649" s="191"/>
      <c r="AHQ649" s="191"/>
      <c r="AHR649" s="191"/>
      <c r="AHS649" s="191"/>
      <c r="AHT649" s="191"/>
      <c r="AHU649" s="191"/>
      <c r="AHV649" s="191"/>
      <c r="AHW649" s="191"/>
      <c r="AHX649" s="191"/>
      <c r="AHY649" s="191"/>
      <c r="AHZ649" s="191"/>
      <c r="AIA649" s="191"/>
      <c r="AIB649" s="191"/>
      <c r="AIC649" s="191"/>
      <c r="AID649" s="191"/>
      <c r="AIE649" s="191"/>
      <c r="AIF649" s="191"/>
      <c r="AIG649" s="191"/>
      <c r="AIH649" s="191"/>
      <c r="AII649" s="191"/>
      <c r="AIJ649" s="191"/>
      <c r="AIK649" s="191"/>
      <c r="AIL649" s="191"/>
      <c r="AIM649" s="191"/>
      <c r="AIN649" s="191"/>
      <c r="AIO649" s="191"/>
      <c r="AIP649" s="191"/>
      <c r="AIQ649" s="191"/>
      <c r="AIR649" s="191"/>
      <c r="AIS649" s="191"/>
      <c r="AIT649" s="191"/>
      <c r="AIU649" s="191"/>
      <c r="AIV649" s="191"/>
      <c r="AIW649" s="191"/>
      <c r="AIX649" s="191"/>
      <c r="AIY649" s="191"/>
      <c r="AIZ649" s="191"/>
      <c r="AJA649" s="191"/>
      <c r="AJB649" s="191"/>
      <c r="AJC649" s="191"/>
      <c r="AJD649" s="191"/>
      <c r="AJE649" s="191"/>
      <c r="AJF649" s="191"/>
      <c r="AJG649" s="191"/>
      <c r="AJH649" s="191"/>
      <c r="AJI649" s="191"/>
      <c r="AJJ649" s="191"/>
      <c r="AJK649" s="191"/>
      <c r="AJL649" s="191"/>
      <c r="AJM649" s="191"/>
      <c r="AJN649" s="191"/>
      <c r="AJO649" s="191"/>
      <c r="AJP649" s="191"/>
      <c r="AJQ649" s="191"/>
      <c r="AJR649" s="191"/>
      <c r="AJS649" s="191"/>
      <c r="AJT649" s="191"/>
      <c r="AJU649" s="191"/>
      <c r="AJV649" s="191"/>
      <c r="AJW649" s="191"/>
      <c r="AJX649" s="191"/>
      <c r="AJY649" s="191"/>
      <c r="AJZ649" s="191"/>
      <c r="AKA649" s="191"/>
      <c r="AKB649" s="191"/>
      <c r="AKC649" s="191"/>
      <c r="AKD649" s="191"/>
      <c r="AKE649" s="191"/>
      <c r="AKF649" s="191"/>
      <c r="AKG649" s="191"/>
      <c r="AKH649" s="191"/>
      <c r="AKI649" s="191"/>
      <c r="AKJ649" s="191"/>
      <c r="AKK649" s="191"/>
      <c r="AKL649" s="191"/>
      <c r="AKM649" s="191"/>
      <c r="AKN649" s="191"/>
      <c r="AKO649" s="191"/>
      <c r="AKP649" s="191"/>
      <c r="AKQ649" s="191"/>
      <c r="AKR649" s="191"/>
      <c r="AKS649" s="191"/>
      <c r="AKT649" s="191"/>
      <c r="AKU649" s="191"/>
      <c r="AKV649" s="191"/>
      <c r="AKW649" s="191"/>
      <c r="AKX649" s="191"/>
      <c r="AKY649" s="191"/>
      <c r="AKZ649" s="191"/>
      <c r="ALA649" s="191"/>
      <c r="ALB649" s="191"/>
      <c r="ALC649" s="191"/>
      <c r="ALD649" s="191"/>
    </row>
    <row r="650" spans="1:992" s="137" customFormat="1" ht="15" customHeight="1">
      <c r="A650" s="2415"/>
      <c r="B650" s="2412"/>
      <c r="C650" s="2467"/>
      <c r="D650" s="722" t="s">
        <v>301</v>
      </c>
      <c r="E650" s="899">
        <f>E651+E652+E653</f>
        <v>0</v>
      </c>
      <c r="F650" s="899">
        <f>F651+F652+F653</f>
        <v>0</v>
      </c>
      <c r="G650" s="2415"/>
      <c r="H650" s="738"/>
      <c r="I650" s="2415"/>
      <c r="J650" s="2415"/>
      <c r="K650" s="2415"/>
      <c r="L650" s="2798"/>
      <c r="M650" s="580"/>
      <c r="N650" s="406"/>
      <c r="O650" s="406"/>
      <c r="P650" s="191"/>
      <c r="Q650" s="191"/>
      <c r="R650" s="191"/>
      <c r="S650" s="191"/>
      <c r="T650" s="191"/>
      <c r="U650" s="191"/>
      <c r="V650" s="191"/>
      <c r="W650" s="191"/>
      <c r="X650" s="191"/>
      <c r="Y650" s="191"/>
      <c r="Z650" s="191"/>
      <c r="AA650" s="191"/>
      <c r="AB650" s="191"/>
      <c r="AC650" s="191"/>
      <c r="AD650" s="191"/>
      <c r="AE650" s="191"/>
      <c r="AF650" s="191"/>
      <c r="AG650" s="191"/>
      <c r="AH650" s="191"/>
      <c r="AI650" s="191"/>
      <c r="AJ650" s="191"/>
      <c r="AK650" s="191"/>
      <c r="AL650" s="191"/>
      <c r="AM650" s="191"/>
      <c r="AN650" s="191"/>
      <c r="AO650" s="191"/>
      <c r="AP650" s="191"/>
      <c r="AQ650" s="191"/>
      <c r="AR650" s="191"/>
      <c r="AS650" s="191"/>
      <c r="AT650" s="191"/>
      <c r="AU650" s="191"/>
      <c r="AV650" s="191"/>
      <c r="AW650" s="191"/>
      <c r="AX650" s="191"/>
      <c r="AY650" s="191"/>
      <c r="AZ650" s="191"/>
      <c r="BA650" s="191"/>
      <c r="BB650" s="191"/>
      <c r="BC650" s="191"/>
      <c r="BD650" s="191"/>
      <c r="BE650" s="191"/>
      <c r="BF650" s="191"/>
      <c r="BG650" s="191"/>
      <c r="BH650" s="191"/>
      <c r="BI650" s="191"/>
      <c r="BJ650" s="191"/>
      <c r="BK650" s="191"/>
      <c r="BL650" s="191"/>
      <c r="BM650" s="191"/>
      <c r="BN650" s="191"/>
      <c r="BO650" s="191"/>
      <c r="BP650" s="191"/>
      <c r="BQ650" s="191"/>
      <c r="BR650" s="191"/>
      <c r="BS650" s="191"/>
      <c r="BT650" s="191"/>
      <c r="BU650" s="191"/>
      <c r="BV650" s="191"/>
      <c r="BW650" s="191"/>
      <c r="BX650" s="191"/>
      <c r="BY650" s="191"/>
      <c r="BZ650" s="191"/>
      <c r="CA650" s="191"/>
      <c r="CB650" s="191"/>
      <c r="CC650" s="191"/>
      <c r="CD650" s="191"/>
      <c r="CE650" s="191"/>
      <c r="CF650" s="191"/>
      <c r="CG650" s="191"/>
      <c r="CH650" s="191"/>
      <c r="CI650" s="191"/>
      <c r="CJ650" s="191"/>
      <c r="CK650" s="191"/>
      <c r="CL650" s="191"/>
      <c r="CM650" s="191"/>
      <c r="CN650" s="191"/>
      <c r="CO650" s="191"/>
      <c r="CP650" s="191"/>
      <c r="CQ650" s="191"/>
      <c r="CR650" s="191"/>
      <c r="CS650" s="191"/>
      <c r="CT650" s="191"/>
      <c r="CU650" s="191"/>
      <c r="CV650" s="191"/>
      <c r="CW650" s="191"/>
      <c r="CX650" s="191"/>
      <c r="CY650" s="191"/>
      <c r="CZ650" s="191"/>
      <c r="DA650" s="191"/>
      <c r="DB650" s="191"/>
      <c r="DC650" s="191"/>
      <c r="DD650" s="191"/>
      <c r="DE650" s="191"/>
      <c r="DF650" s="191"/>
      <c r="DG650" s="191"/>
      <c r="DH650" s="191"/>
      <c r="DI650" s="191"/>
      <c r="DJ650" s="191"/>
      <c r="DK650" s="191"/>
      <c r="DL650" s="191"/>
      <c r="DM650" s="191"/>
      <c r="DN650" s="191"/>
      <c r="DO650" s="191"/>
      <c r="DP650" s="191"/>
      <c r="DQ650" s="191"/>
      <c r="DR650" s="191"/>
      <c r="DS650" s="191"/>
      <c r="DT650" s="191"/>
      <c r="DU650" s="191"/>
      <c r="DV650" s="191"/>
      <c r="DW650" s="191"/>
      <c r="DX650" s="191"/>
      <c r="DY650" s="191"/>
      <c r="DZ650" s="191"/>
      <c r="EA650" s="191"/>
      <c r="EB650" s="191"/>
      <c r="EC650" s="191"/>
      <c r="ED650" s="191"/>
      <c r="EE650" s="191"/>
      <c r="EF650" s="191"/>
      <c r="EG650" s="191"/>
      <c r="EH650" s="191"/>
      <c r="EI650" s="191"/>
      <c r="EJ650" s="191"/>
      <c r="EK650" s="191"/>
      <c r="EL650" s="191"/>
      <c r="EM650" s="191"/>
      <c r="EN650" s="191"/>
      <c r="EO650" s="191"/>
      <c r="EP650" s="191"/>
      <c r="EQ650" s="191"/>
      <c r="ER650" s="191"/>
      <c r="ES650" s="191"/>
      <c r="ET650" s="191"/>
      <c r="EU650" s="191"/>
      <c r="EV650" s="191"/>
      <c r="EW650" s="191"/>
      <c r="EX650" s="191"/>
      <c r="EY650" s="191"/>
      <c r="EZ650" s="191"/>
      <c r="FA650" s="191"/>
      <c r="FB650" s="191"/>
      <c r="FC650" s="191"/>
      <c r="FD650" s="191"/>
      <c r="FE650" s="191"/>
      <c r="FF650" s="191"/>
      <c r="FG650" s="191"/>
      <c r="FH650" s="191"/>
      <c r="FI650" s="191"/>
      <c r="FJ650" s="191"/>
      <c r="FK650" s="191"/>
      <c r="FL650" s="191"/>
      <c r="FM650" s="191"/>
      <c r="FN650" s="191"/>
      <c r="FO650" s="191"/>
      <c r="FP650" s="191"/>
      <c r="FQ650" s="191"/>
      <c r="FR650" s="191"/>
      <c r="FS650" s="191"/>
      <c r="FT650" s="191"/>
      <c r="FU650" s="191"/>
      <c r="FV650" s="191"/>
      <c r="FW650" s="191"/>
      <c r="FX650" s="191"/>
      <c r="FY650" s="191"/>
      <c r="FZ650" s="191"/>
      <c r="GA650" s="191"/>
      <c r="GB650" s="191"/>
      <c r="GC650" s="191"/>
      <c r="GD650" s="191"/>
      <c r="GE650" s="191"/>
      <c r="GF650" s="191"/>
      <c r="GG650" s="191"/>
      <c r="GH650" s="191"/>
      <c r="GI650" s="191"/>
      <c r="GJ650" s="191"/>
      <c r="GK650" s="191"/>
      <c r="GL650" s="191"/>
      <c r="GM650" s="191"/>
      <c r="GN650" s="191"/>
      <c r="GO650" s="191"/>
      <c r="GP650" s="191"/>
      <c r="GQ650" s="191"/>
      <c r="GR650" s="191"/>
      <c r="GS650" s="191"/>
      <c r="GT650" s="191"/>
      <c r="GU650" s="191"/>
      <c r="GV650" s="191"/>
      <c r="GW650" s="191"/>
      <c r="GX650" s="191"/>
      <c r="GY650" s="191"/>
      <c r="GZ650" s="191"/>
      <c r="HA650" s="191"/>
      <c r="HB650" s="191"/>
      <c r="HC650" s="191"/>
      <c r="HD650" s="191"/>
      <c r="HE650" s="191"/>
      <c r="HF650" s="191"/>
      <c r="HG650" s="191"/>
      <c r="HH650" s="191"/>
      <c r="HI650" s="191"/>
      <c r="HJ650" s="191"/>
      <c r="HK650" s="191"/>
      <c r="HL650" s="191"/>
      <c r="HM650" s="191"/>
      <c r="HN650" s="191"/>
      <c r="HO650" s="191"/>
      <c r="HP650" s="191"/>
      <c r="HQ650" s="191"/>
      <c r="HR650" s="191"/>
      <c r="HS650" s="191"/>
      <c r="HT650" s="191"/>
      <c r="HU650" s="191"/>
      <c r="HV650" s="191"/>
      <c r="HW650" s="191"/>
      <c r="HX650" s="191"/>
      <c r="HY650" s="191"/>
      <c r="HZ650" s="191"/>
      <c r="IA650" s="191"/>
      <c r="IB650" s="191"/>
      <c r="IC650" s="191"/>
      <c r="ID650" s="191"/>
      <c r="IE650" s="191"/>
      <c r="IF650" s="191"/>
      <c r="IG650" s="191"/>
      <c r="IH650" s="191"/>
      <c r="II650" s="191"/>
      <c r="IJ650" s="191"/>
      <c r="IK650" s="191"/>
      <c r="IL650" s="191"/>
      <c r="IM650" s="191"/>
      <c r="IN650" s="191"/>
      <c r="IO650" s="191"/>
      <c r="IP650" s="191"/>
      <c r="IQ650" s="191"/>
      <c r="IR650" s="191"/>
      <c r="IS650" s="191"/>
      <c r="IT650" s="191"/>
      <c r="IU650" s="191"/>
      <c r="IV650" s="191"/>
      <c r="IW650" s="191"/>
      <c r="IX650" s="191"/>
      <c r="IY650" s="191"/>
      <c r="IZ650" s="191"/>
      <c r="JA650" s="191"/>
      <c r="JB650" s="191"/>
      <c r="JC650" s="191"/>
      <c r="JD650" s="191"/>
      <c r="JE650" s="191"/>
      <c r="JF650" s="191"/>
      <c r="JG650" s="191"/>
      <c r="JH650" s="191"/>
      <c r="JI650" s="191"/>
      <c r="JJ650" s="191"/>
      <c r="JK650" s="191"/>
      <c r="JL650" s="191"/>
      <c r="JM650" s="191"/>
      <c r="JN650" s="191"/>
      <c r="JO650" s="191"/>
      <c r="JP650" s="191"/>
      <c r="JQ650" s="191"/>
      <c r="JR650" s="191"/>
      <c r="JS650" s="191"/>
      <c r="JT650" s="191"/>
      <c r="JU650" s="191"/>
      <c r="JV650" s="191"/>
      <c r="JW650" s="191"/>
      <c r="JX650" s="191"/>
      <c r="JY650" s="191"/>
      <c r="JZ650" s="191"/>
      <c r="KA650" s="191"/>
      <c r="KB650" s="191"/>
      <c r="KC650" s="191"/>
      <c r="KD650" s="191"/>
      <c r="KE650" s="191"/>
      <c r="KF650" s="191"/>
      <c r="KG650" s="191"/>
      <c r="KH650" s="191"/>
      <c r="KI650" s="191"/>
      <c r="KJ650" s="191"/>
      <c r="KK650" s="191"/>
      <c r="KL650" s="191"/>
      <c r="KM650" s="191"/>
      <c r="KN650" s="191"/>
      <c r="KO650" s="191"/>
      <c r="KP650" s="191"/>
      <c r="KQ650" s="191"/>
      <c r="KR650" s="191"/>
      <c r="KS650" s="191"/>
      <c r="KT650" s="191"/>
      <c r="KU650" s="191"/>
      <c r="KV650" s="191"/>
      <c r="KW650" s="191"/>
      <c r="KX650" s="191"/>
      <c r="KY650" s="191"/>
      <c r="KZ650" s="191"/>
      <c r="LA650" s="191"/>
      <c r="LB650" s="191"/>
      <c r="LC650" s="191"/>
      <c r="LD650" s="191"/>
      <c r="LE650" s="191"/>
      <c r="LF650" s="191"/>
      <c r="LG650" s="191"/>
      <c r="LH650" s="191"/>
      <c r="LI650" s="191"/>
      <c r="LJ650" s="191"/>
      <c r="LK650" s="191"/>
      <c r="LL650" s="191"/>
      <c r="LM650" s="191"/>
      <c r="LN650" s="191"/>
      <c r="LO650" s="191"/>
      <c r="LP650" s="191"/>
      <c r="LQ650" s="191"/>
      <c r="LR650" s="191"/>
      <c r="LS650" s="191"/>
      <c r="LT650" s="191"/>
      <c r="LU650" s="191"/>
      <c r="LV650" s="191"/>
      <c r="LW650" s="191"/>
      <c r="LX650" s="191"/>
      <c r="LY650" s="191"/>
      <c r="LZ650" s="191"/>
      <c r="MA650" s="191"/>
      <c r="MB650" s="191"/>
      <c r="MC650" s="191"/>
      <c r="MD650" s="191"/>
      <c r="ME650" s="191"/>
      <c r="MF650" s="191"/>
      <c r="MG650" s="191"/>
      <c r="MH650" s="191"/>
      <c r="MI650" s="191"/>
      <c r="MJ650" s="191"/>
      <c r="MK650" s="191"/>
      <c r="ML650" s="191"/>
      <c r="MM650" s="191"/>
      <c r="MN650" s="191"/>
      <c r="MO650" s="191"/>
      <c r="MP650" s="191"/>
      <c r="MQ650" s="191"/>
      <c r="MR650" s="191"/>
      <c r="MS650" s="191"/>
      <c r="MT650" s="191"/>
      <c r="MU650" s="191"/>
      <c r="MV650" s="191"/>
      <c r="MW650" s="191"/>
      <c r="MX650" s="191"/>
      <c r="MY650" s="191"/>
      <c r="MZ650" s="191"/>
      <c r="NA650" s="191"/>
      <c r="NB650" s="191"/>
      <c r="NC650" s="191"/>
      <c r="ND650" s="191"/>
      <c r="NE650" s="191"/>
      <c r="NF650" s="191"/>
      <c r="NG650" s="191"/>
      <c r="NH650" s="191"/>
      <c r="NI650" s="191"/>
      <c r="NJ650" s="191"/>
      <c r="NK650" s="191"/>
      <c r="NL650" s="191"/>
      <c r="NM650" s="191"/>
      <c r="NN650" s="191"/>
      <c r="NO650" s="191"/>
      <c r="NP650" s="191"/>
      <c r="NQ650" s="191"/>
      <c r="NR650" s="191"/>
      <c r="NS650" s="191"/>
      <c r="NT650" s="191"/>
      <c r="NU650" s="191"/>
      <c r="NV650" s="191"/>
      <c r="NW650" s="191"/>
      <c r="NX650" s="191"/>
      <c r="NY650" s="191"/>
      <c r="NZ650" s="191"/>
      <c r="OA650" s="191"/>
      <c r="OB650" s="191"/>
      <c r="OC650" s="191"/>
      <c r="OD650" s="191"/>
      <c r="OE650" s="191"/>
      <c r="OF650" s="191"/>
      <c r="OG650" s="191"/>
      <c r="OH650" s="191"/>
      <c r="OI650" s="191"/>
      <c r="OJ650" s="191"/>
      <c r="OK650" s="191"/>
      <c r="OL650" s="191"/>
      <c r="OM650" s="191"/>
      <c r="ON650" s="191"/>
      <c r="OO650" s="191"/>
      <c r="OP650" s="191"/>
      <c r="OQ650" s="191"/>
      <c r="OR650" s="191"/>
      <c r="OS650" s="191"/>
      <c r="OT650" s="191"/>
      <c r="OU650" s="191"/>
      <c r="OV650" s="191"/>
      <c r="OW650" s="191"/>
      <c r="OX650" s="191"/>
      <c r="OY650" s="191"/>
      <c r="OZ650" s="191"/>
      <c r="PA650" s="191"/>
      <c r="PB650" s="191"/>
      <c r="PC650" s="191"/>
      <c r="PD650" s="191"/>
      <c r="PE650" s="191"/>
      <c r="PF650" s="191"/>
      <c r="PG650" s="191"/>
      <c r="PH650" s="191"/>
      <c r="PI650" s="191"/>
      <c r="PJ650" s="191"/>
      <c r="PK650" s="191"/>
      <c r="PL650" s="191"/>
      <c r="PM650" s="191"/>
      <c r="PN650" s="191"/>
      <c r="PO650" s="191"/>
      <c r="PP650" s="191"/>
      <c r="PQ650" s="191"/>
      <c r="PR650" s="191"/>
      <c r="PS650" s="191"/>
      <c r="PT650" s="191"/>
      <c r="PU650" s="191"/>
      <c r="PV650" s="191"/>
      <c r="PW650" s="191"/>
      <c r="PX650" s="191"/>
      <c r="PY650" s="191"/>
      <c r="PZ650" s="191"/>
      <c r="QA650" s="191"/>
      <c r="QB650" s="191"/>
      <c r="QC650" s="191"/>
      <c r="QD650" s="191"/>
      <c r="QE650" s="191"/>
      <c r="QF650" s="191"/>
      <c r="QG650" s="191"/>
      <c r="QH650" s="191"/>
      <c r="QI650" s="191"/>
      <c r="QJ650" s="191"/>
      <c r="QK650" s="191"/>
      <c r="QL650" s="191"/>
      <c r="QM650" s="191"/>
      <c r="QN650" s="191"/>
      <c r="QO650" s="191"/>
      <c r="QP650" s="191"/>
      <c r="QQ650" s="191"/>
      <c r="QR650" s="191"/>
      <c r="QS650" s="191"/>
      <c r="QT650" s="191"/>
      <c r="QU650" s="191"/>
      <c r="QV650" s="191"/>
      <c r="QW650" s="191"/>
      <c r="QX650" s="191"/>
      <c r="QY650" s="191"/>
      <c r="QZ650" s="191"/>
      <c r="RA650" s="191"/>
      <c r="RB650" s="191"/>
      <c r="RC650" s="191"/>
      <c r="RD650" s="191"/>
      <c r="RE650" s="191"/>
      <c r="RF650" s="191"/>
      <c r="RG650" s="191"/>
      <c r="RH650" s="191"/>
      <c r="RI650" s="191"/>
      <c r="RJ650" s="191"/>
      <c r="RK650" s="191"/>
      <c r="RL650" s="191"/>
      <c r="RM650" s="191"/>
      <c r="RN650" s="191"/>
      <c r="RO650" s="191"/>
      <c r="RP650" s="191"/>
      <c r="RQ650" s="191"/>
      <c r="RR650" s="191"/>
      <c r="RS650" s="191"/>
      <c r="RT650" s="191"/>
      <c r="RU650" s="191"/>
      <c r="RV650" s="191"/>
      <c r="RW650" s="191"/>
      <c r="RX650" s="191"/>
      <c r="RY650" s="191"/>
      <c r="RZ650" s="191"/>
      <c r="SA650" s="191"/>
      <c r="SB650" s="191"/>
      <c r="SC650" s="191"/>
      <c r="SD650" s="191"/>
      <c r="SE650" s="191"/>
      <c r="SF650" s="191"/>
      <c r="SG650" s="191"/>
      <c r="SH650" s="191"/>
      <c r="SI650" s="191"/>
      <c r="SJ650" s="191"/>
      <c r="SK650" s="191"/>
      <c r="SL650" s="191"/>
      <c r="SM650" s="191"/>
      <c r="SN650" s="191"/>
      <c r="SO650" s="191"/>
      <c r="SP650" s="191"/>
      <c r="SQ650" s="191"/>
      <c r="SR650" s="191"/>
      <c r="SS650" s="191"/>
      <c r="ST650" s="191"/>
      <c r="SU650" s="191"/>
      <c r="SV650" s="191"/>
      <c r="SW650" s="191"/>
      <c r="SX650" s="191"/>
      <c r="SY650" s="191"/>
      <c r="SZ650" s="191"/>
      <c r="TA650" s="191"/>
      <c r="TB650" s="191"/>
      <c r="TC650" s="191"/>
      <c r="TD650" s="191"/>
      <c r="TE650" s="191"/>
      <c r="TF650" s="191"/>
      <c r="TG650" s="191"/>
      <c r="TH650" s="191"/>
      <c r="TI650" s="191"/>
      <c r="TJ650" s="191"/>
      <c r="TK650" s="191"/>
      <c r="TL650" s="191"/>
      <c r="TM650" s="191"/>
      <c r="TN650" s="191"/>
      <c r="TO650" s="191"/>
      <c r="TP650" s="191"/>
      <c r="TQ650" s="191"/>
      <c r="TR650" s="191"/>
      <c r="TS650" s="191"/>
      <c r="TT650" s="191"/>
      <c r="TU650" s="191"/>
      <c r="TV650" s="191"/>
      <c r="TW650" s="191"/>
      <c r="TX650" s="191"/>
      <c r="TY650" s="191"/>
      <c r="TZ650" s="191"/>
      <c r="UA650" s="191"/>
      <c r="UB650" s="191"/>
      <c r="UC650" s="191"/>
      <c r="UD650" s="191"/>
      <c r="UE650" s="191"/>
      <c r="UF650" s="191"/>
      <c r="UG650" s="191"/>
      <c r="UH650" s="191"/>
      <c r="UI650" s="191"/>
      <c r="UJ650" s="191"/>
      <c r="UK650" s="191"/>
      <c r="UL650" s="191"/>
      <c r="UM650" s="191"/>
      <c r="UN650" s="191"/>
      <c r="UO650" s="191"/>
      <c r="UP650" s="191"/>
      <c r="UQ650" s="191"/>
      <c r="UR650" s="191"/>
      <c r="US650" s="191"/>
      <c r="UT650" s="191"/>
      <c r="UU650" s="191"/>
      <c r="UV650" s="191"/>
      <c r="UW650" s="191"/>
      <c r="UX650" s="191"/>
      <c r="UY650" s="191"/>
      <c r="UZ650" s="191"/>
      <c r="VA650" s="191"/>
      <c r="VB650" s="191"/>
      <c r="VC650" s="191"/>
      <c r="VD650" s="191"/>
      <c r="VE650" s="191"/>
      <c r="VF650" s="191"/>
      <c r="VG650" s="191"/>
      <c r="VH650" s="191"/>
      <c r="VI650" s="191"/>
      <c r="VJ650" s="191"/>
      <c r="VK650" s="191"/>
      <c r="VL650" s="191"/>
      <c r="VM650" s="191"/>
      <c r="VN650" s="191"/>
      <c r="VO650" s="191"/>
      <c r="VP650" s="191"/>
      <c r="VQ650" s="191"/>
      <c r="VR650" s="191"/>
      <c r="VS650" s="191"/>
      <c r="VT650" s="191"/>
      <c r="VU650" s="191"/>
      <c r="VV650" s="191"/>
      <c r="VW650" s="191"/>
      <c r="VX650" s="191"/>
      <c r="VY650" s="191"/>
      <c r="VZ650" s="191"/>
      <c r="WA650" s="191"/>
      <c r="WB650" s="191"/>
      <c r="WC650" s="191"/>
      <c r="WD650" s="191"/>
      <c r="WE650" s="191"/>
      <c r="WF650" s="191"/>
      <c r="WG650" s="191"/>
      <c r="WH650" s="191"/>
      <c r="WI650" s="191"/>
      <c r="WJ650" s="191"/>
      <c r="WK650" s="191"/>
      <c r="WL650" s="191"/>
      <c r="WM650" s="191"/>
      <c r="WN650" s="191"/>
      <c r="WO650" s="191"/>
      <c r="WP650" s="191"/>
      <c r="WQ650" s="191"/>
      <c r="WR650" s="191"/>
      <c r="WS650" s="191"/>
      <c r="WT650" s="191"/>
      <c r="WU650" s="191"/>
      <c r="WV650" s="191"/>
      <c r="WW650" s="191"/>
      <c r="WX650" s="191"/>
      <c r="WY650" s="191"/>
      <c r="WZ650" s="191"/>
      <c r="XA650" s="191"/>
      <c r="XB650" s="191"/>
      <c r="XC650" s="191"/>
      <c r="XD650" s="191"/>
      <c r="XE650" s="191"/>
      <c r="XF650" s="191"/>
      <c r="XG650" s="191"/>
      <c r="XH650" s="191"/>
      <c r="XI650" s="191"/>
      <c r="XJ650" s="191"/>
      <c r="XK650" s="191"/>
      <c r="XL650" s="191"/>
      <c r="XM650" s="191"/>
      <c r="XN650" s="191"/>
      <c r="XO650" s="191"/>
      <c r="XP650" s="191"/>
      <c r="XQ650" s="191"/>
      <c r="XR650" s="191"/>
      <c r="XS650" s="191"/>
      <c r="XT650" s="191"/>
      <c r="XU650" s="191"/>
      <c r="XV650" s="191"/>
      <c r="XW650" s="191"/>
      <c r="XX650" s="191"/>
      <c r="XY650" s="191"/>
      <c r="XZ650" s="191"/>
      <c r="YA650" s="191"/>
      <c r="YB650" s="191"/>
      <c r="YC650" s="191"/>
      <c r="YD650" s="191"/>
      <c r="YE650" s="191"/>
      <c r="YF650" s="191"/>
      <c r="YG650" s="191"/>
      <c r="YH650" s="191"/>
      <c r="YI650" s="191"/>
      <c r="YJ650" s="191"/>
      <c r="YK650" s="191"/>
      <c r="YL650" s="191"/>
      <c r="YM650" s="191"/>
      <c r="YN650" s="191"/>
      <c r="YO650" s="191"/>
      <c r="YP650" s="191"/>
      <c r="YQ650" s="191"/>
      <c r="YR650" s="191"/>
      <c r="YS650" s="191"/>
      <c r="YT650" s="191"/>
      <c r="YU650" s="191"/>
      <c r="YV650" s="191"/>
      <c r="YW650" s="191"/>
      <c r="YX650" s="191"/>
      <c r="YY650" s="191"/>
      <c r="YZ650" s="191"/>
      <c r="ZA650" s="191"/>
      <c r="ZB650" s="191"/>
      <c r="ZC650" s="191"/>
      <c r="ZD650" s="191"/>
      <c r="ZE650" s="191"/>
      <c r="ZF650" s="191"/>
      <c r="ZG650" s="191"/>
      <c r="ZH650" s="191"/>
      <c r="ZI650" s="191"/>
      <c r="ZJ650" s="191"/>
      <c r="ZK650" s="191"/>
      <c r="ZL650" s="191"/>
      <c r="ZM650" s="191"/>
      <c r="ZN650" s="191"/>
      <c r="ZO650" s="191"/>
      <c r="ZP650" s="191"/>
      <c r="ZQ650" s="191"/>
      <c r="ZR650" s="191"/>
      <c r="ZS650" s="191"/>
      <c r="ZT650" s="191"/>
      <c r="ZU650" s="191"/>
      <c r="ZV650" s="191"/>
      <c r="ZW650" s="191"/>
      <c r="ZX650" s="191"/>
      <c r="ZY650" s="191"/>
      <c r="ZZ650" s="191"/>
      <c r="AAA650" s="191"/>
      <c r="AAB650" s="191"/>
      <c r="AAC650" s="191"/>
      <c r="AAD650" s="191"/>
      <c r="AAE650" s="191"/>
      <c r="AAF650" s="191"/>
      <c r="AAG650" s="191"/>
      <c r="AAH650" s="191"/>
      <c r="AAI650" s="191"/>
      <c r="AAJ650" s="191"/>
      <c r="AAK650" s="191"/>
      <c r="AAL650" s="191"/>
      <c r="AAM650" s="191"/>
      <c r="AAN650" s="191"/>
      <c r="AAO650" s="191"/>
      <c r="AAP650" s="191"/>
      <c r="AAQ650" s="191"/>
      <c r="AAR650" s="191"/>
      <c r="AAS650" s="191"/>
      <c r="AAT650" s="191"/>
      <c r="AAU650" s="191"/>
      <c r="AAV650" s="191"/>
      <c r="AAW650" s="191"/>
      <c r="AAX650" s="191"/>
      <c r="AAY650" s="191"/>
      <c r="AAZ650" s="191"/>
      <c r="ABA650" s="191"/>
      <c r="ABB650" s="191"/>
      <c r="ABC650" s="191"/>
      <c r="ABD650" s="191"/>
      <c r="ABE650" s="191"/>
      <c r="ABF650" s="191"/>
      <c r="ABG650" s="191"/>
      <c r="ABH650" s="191"/>
      <c r="ABI650" s="191"/>
      <c r="ABJ650" s="191"/>
      <c r="ABK650" s="191"/>
      <c r="ABL650" s="191"/>
      <c r="ABM650" s="191"/>
      <c r="ABN650" s="191"/>
      <c r="ABO650" s="191"/>
      <c r="ABP650" s="191"/>
      <c r="ABQ650" s="191"/>
      <c r="ABR650" s="191"/>
      <c r="ABS650" s="191"/>
      <c r="ABT650" s="191"/>
      <c r="ABU650" s="191"/>
      <c r="ABV650" s="191"/>
      <c r="ABW650" s="191"/>
      <c r="ABX650" s="191"/>
      <c r="ABY650" s="191"/>
      <c r="ABZ650" s="191"/>
      <c r="ACA650" s="191"/>
      <c r="ACB650" s="191"/>
      <c r="ACC650" s="191"/>
      <c r="ACD650" s="191"/>
      <c r="ACE650" s="191"/>
      <c r="ACF650" s="191"/>
      <c r="ACG650" s="191"/>
      <c r="ACH650" s="191"/>
      <c r="ACI650" s="191"/>
      <c r="ACJ650" s="191"/>
      <c r="ACK650" s="191"/>
      <c r="ACL650" s="191"/>
      <c r="ACM650" s="191"/>
      <c r="ACN650" s="191"/>
      <c r="ACO650" s="191"/>
      <c r="ACP650" s="191"/>
      <c r="ACQ650" s="191"/>
      <c r="ACR650" s="191"/>
      <c r="ACS650" s="191"/>
      <c r="ACT650" s="191"/>
      <c r="ACU650" s="191"/>
      <c r="ACV650" s="191"/>
      <c r="ACW650" s="191"/>
      <c r="ACX650" s="191"/>
      <c r="ACY650" s="191"/>
      <c r="ACZ650" s="191"/>
      <c r="ADA650" s="191"/>
      <c r="ADB650" s="191"/>
      <c r="ADC650" s="191"/>
      <c r="ADD650" s="191"/>
      <c r="ADE650" s="191"/>
      <c r="ADF650" s="191"/>
      <c r="ADG650" s="191"/>
      <c r="ADH650" s="191"/>
      <c r="ADI650" s="191"/>
      <c r="ADJ650" s="191"/>
      <c r="ADK650" s="191"/>
      <c r="ADL650" s="191"/>
      <c r="ADM650" s="191"/>
      <c r="ADN650" s="191"/>
      <c r="ADO650" s="191"/>
      <c r="ADP650" s="191"/>
      <c r="ADQ650" s="191"/>
      <c r="ADR650" s="191"/>
      <c r="ADS650" s="191"/>
      <c r="ADT650" s="191"/>
      <c r="ADU650" s="191"/>
      <c r="ADV650" s="191"/>
      <c r="ADW650" s="191"/>
      <c r="ADX650" s="191"/>
      <c r="ADY650" s="191"/>
      <c r="ADZ650" s="191"/>
      <c r="AEA650" s="191"/>
      <c r="AEB650" s="191"/>
      <c r="AEC650" s="191"/>
      <c r="AED650" s="191"/>
      <c r="AEE650" s="191"/>
      <c r="AEF650" s="191"/>
      <c r="AEG650" s="191"/>
      <c r="AEH650" s="191"/>
      <c r="AEI650" s="191"/>
      <c r="AEJ650" s="191"/>
      <c r="AEK650" s="191"/>
      <c r="AEL650" s="191"/>
      <c r="AEM650" s="191"/>
      <c r="AEN650" s="191"/>
      <c r="AEO650" s="191"/>
      <c r="AEP650" s="191"/>
      <c r="AEQ650" s="191"/>
      <c r="AER650" s="191"/>
      <c r="AES650" s="191"/>
      <c r="AET650" s="191"/>
      <c r="AEU650" s="191"/>
      <c r="AEV650" s="191"/>
      <c r="AEW650" s="191"/>
      <c r="AEX650" s="191"/>
      <c r="AEY650" s="191"/>
      <c r="AEZ650" s="191"/>
      <c r="AFA650" s="191"/>
      <c r="AFB650" s="191"/>
      <c r="AFC650" s="191"/>
      <c r="AFD650" s="191"/>
      <c r="AFE650" s="191"/>
      <c r="AFF650" s="191"/>
      <c r="AFG650" s="191"/>
      <c r="AFH650" s="191"/>
      <c r="AFI650" s="191"/>
      <c r="AFJ650" s="191"/>
      <c r="AFK650" s="191"/>
      <c r="AFL650" s="191"/>
      <c r="AFM650" s="191"/>
      <c r="AFN650" s="191"/>
      <c r="AFO650" s="191"/>
      <c r="AFP650" s="191"/>
      <c r="AFQ650" s="191"/>
      <c r="AFR650" s="191"/>
      <c r="AFS650" s="191"/>
      <c r="AFT650" s="191"/>
      <c r="AFU650" s="191"/>
      <c r="AFV650" s="191"/>
      <c r="AFW650" s="191"/>
      <c r="AFX650" s="191"/>
      <c r="AFY650" s="191"/>
      <c r="AFZ650" s="191"/>
      <c r="AGA650" s="191"/>
      <c r="AGB650" s="191"/>
      <c r="AGC650" s="191"/>
      <c r="AGD650" s="191"/>
      <c r="AGE650" s="191"/>
      <c r="AGF650" s="191"/>
      <c r="AGG650" s="191"/>
      <c r="AGH650" s="191"/>
      <c r="AGI650" s="191"/>
      <c r="AGJ650" s="191"/>
      <c r="AGK650" s="191"/>
      <c r="AGL650" s="191"/>
      <c r="AGM650" s="191"/>
      <c r="AGN650" s="191"/>
      <c r="AGO650" s="191"/>
      <c r="AGP650" s="191"/>
      <c r="AGQ650" s="191"/>
      <c r="AGR650" s="191"/>
      <c r="AGS650" s="191"/>
      <c r="AGT650" s="191"/>
      <c r="AGU650" s="191"/>
      <c r="AGV650" s="191"/>
      <c r="AGW650" s="191"/>
      <c r="AGX650" s="191"/>
      <c r="AGY650" s="191"/>
      <c r="AGZ650" s="191"/>
      <c r="AHA650" s="191"/>
      <c r="AHB650" s="191"/>
      <c r="AHC650" s="191"/>
      <c r="AHD650" s="191"/>
      <c r="AHE650" s="191"/>
      <c r="AHF650" s="191"/>
      <c r="AHG650" s="191"/>
      <c r="AHH650" s="191"/>
      <c r="AHI650" s="191"/>
      <c r="AHJ650" s="191"/>
      <c r="AHK650" s="191"/>
      <c r="AHL650" s="191"/>
      <c r="AHM650" s="191"/>
      <c r="AHN650" s="191"/>
      <c r="AHO650" s="191"/>
      <c r="AHP650" s="191"/>
      <c r="AHQ650" s="191"/>
      <c r="AHR650" s="191"/>
      <c r="AHS650" s="191"/>
      <c r="AHT650" s="191"/>
      <c r="AHU650" s="191"/>
      <c r="AHV650" s="191"/>
      <c r="AHW650" s="191"/>
      <c r="AHX650" s="191"/>
      <c r="AHY650" s="191"/>
      <c r="AHZ650" s="191"/>
      <c r="AIA650" s="191"/>
      <c r="AIB650" s="191"/>
      <c r="AIC650" s="191"/>
      <c r="AID650" s="191"/>
      <c r="AIE650" s="191"/>
      <c r="AIF650" s="191"/>
      <c r="AIG650" s="191"/>
      <c r="AIH650" s="191"/>
      <c r="AII650" s="191"/>
      <c r="AIJ650" s="191"/>
      <c r="AIK650" s="191"/>
      <c r="AIL650" s="191"/>
      <c r="AIM650" s="191"/>
      <c r="AIN650" s="191"/>
      <c r="AIO650" s="191"/>
      <c r="AIP650" s="191"/>
      <c r="AIQ650" s="191"/>
      <c r="AIR650" s="191"/>
      <c r="AIS650" s="191"/>
      <c r="AIT650" s="191"/>
      <c r="AIU650" s="191"/>
      <c r="AIV650" s="191"/>
      <c r="AIW650" s="191"/>
      <c r="AIX650" s="191"/>
      <c r="AIY650" s="191"/>
      <c r="AIZ650" s="191"/>
      <c r="AJA650" s="191"/>
      <c r="AJB650" s="191"/>
      <c r="AJC650" s="191"/>
      <c r="AJD650" s="191"/>
      <c r="AJE650" s="191"/>
      <c r="AJF650" s="191"/>
      <c r="AJG650" s="191"/>
      <c r="AJH650" s="191"/>
      <c r="AJI650" s="191"/>
      <c r="AJJ650" s="191"/>
      <c r="AJK650" s="191"/>
      <c r="AJL650" s="191"/>
      <c r="AJM650" s="191"/>
      <c r="AJN650" s="191"/>
      <c r="AJO650" s="191"/>
      <c r="AJP650" s="191"/>
      <c r="AJQ650" s="191"/>
      <c r="AJR650" s="191"/>
      <c r="AJS650" s="191"/>
      <c r="AJT650" s="191"/>
      <c r="AJU650" s="191"/>
      <c r="AJV650" s="191"/>
      <c r="AJW650" s="191"/>
      <c r="AJX650" s="191"/>
      <c r="AJY650" s="191"/>
      <c r="AJZ650" s="191"/>
      <c r="AKA650" s="191"/>
      <c r="AKB650" s="191"/>
      <c r="AKC650" s="191"/>
      <c r="AKD650" s="191"/>
      <c r="AKE650" s="191"/>
      <c r="AKF650" s="191"/>
      <c r="AKG650" s="191"/>
      <c r="AKH650" s="191"/>
      <c r="AKI650" s="191"/>
      <c r="AKJ650" s="191"/>
      <c r="AKK650" s="191"/>
      <c r="AKL650" s="191"/>
      <c r="AKM650" s="191"/>
      <c r="AKN650" s="191"/>
      <c r="AKO650" s="191"/>
      <c r="AKP650" s="191"/>
      <c r="AKQ650" s="191"/>
      <c r="AKR650" s="191"/>
      <c r="AKS650" s="191"/>
      <c r="AKT650" s="191"/>
      <c r="AKU650" s="191"/>
      <c r="AKV650" s="191"/>
      <c r="AKW650" s="191"/>
      <c r="AKX650" s="191"/>
      <c r="AKY650" s="191"/>
      <c r="AKZ650" s="191"/>
      <c r="ALA650" s="191"/>
      <c r="ALB650" s="191"/>
      <c r="ALC650" s="191"/>
      <c r="ALD650" s="191"/>
    </row>
    <row r="651" spans="1:992" s="137" customFormat="1" ht="15" customHeight="1">
      <c r="A651" s="2415"/>
      <c r="B651" s="2412"/>
      <c r="C651" s="2467"/>
      <c r="D651" s="703" t="s">
        <v>303</v>
      </c>
      <c r="E651" s="903">
        <f t="shared" ref="E651:F654" si="12">E657</f>
        <v>0</v>
      </c>
      <c r="F651" s="1031">
        <f t="shared" si="12"/>
        <v>0</v>
      </c>
      <c r="G651" s="2415"/>
      <c r="H651" s="738"/>
      <c r="I651" s="2415"/>
      <c r="J651" s="2415"/>
      <c r="K651" s="2415"/>
      <c r="L651" s="2798"/>
      <c r="M651" s="580"/>
      <c r="N651" s="406"/>
      <c r="O651" s="406"/>
      <c r="P651" s="191"/>
      <c r="Q651" s="191"/>
      <c r="R651" s="191"/>
      <c r="S651" s="191"/>
      <c r="T651" s="191"/>
      <c r="U651" s="191"/>
      <c r="V651" s="191"/>
      <c r="W651" s="191"/>
      <c r="X651" s="191"/>
      <c r="Y651" s="191"/>
      <c r="Z651" s="191"/>
      <c r="AA651" s="191"/>
      <c r="AB651" s="191"/>
      <c r="AC651" s="191"/>
      <c r="AD651" s="191"/>
      <c r="AE651" s="191"/>
      <c r="AF651" s="191"/>
      <c r="AG651" s="191"/>
      <c r="AH651" s="191"/>
      <c r="AI651" s="191"/>
      <c r="AJ651" s="191"/>
      <c r="AK651" s="191"/>
      <c r="AL651" s="191"/>
      <c r="AM651" s="191"/>
      <c r="AN651" s="191"/>
      <c r="AO651" s="191"/>
      <c r="AP651" s="191"/>
      <c r="AQ651" s="191"/>
      <c r="AR651" s="191"/>
      <c r="AS651" s="191"/>
      <c r="AT651" s="191"/>
      <c r="AU651" s="191"/>
      <c r="AV651" s="191"/>
      <c r="AW651" s="191"/>
      <c r="AX651" s="191"/>
      <c r="AY651" s="191"/>
      <c r="AZ651" s="191"/>
      <c r="BA651" s="191"/>
      <c r="BB651" s="191"/>
      <c r="BC651" s="191"/>
      <c r="BD651" s="191"/>
      <c r="BE651" s="191"/>
      <c r="BF651" s="191"/>
      <c r="BG651" s="191"/>
      <c r="BH651" s="191"/>
      <c r="BI651" s="191"/>
      <c r="BJ651" s="191"/>
      <c r="BK651" s="191"/>
      <c r="BL651" s="191"/>
      <c r="BM651" s="191"/>
      <c r="BN651" s="191"/>
      <c r="BO651" s="191"/>
      <c r="BP651" s="191"/>
      <c r="BQ651" s="191"/>
      <c r="BR651" s="191"/>
      <c r="BS651" s="191"/>
      <c r="BT651" s="191"/>
      <c r="BU651" s="191"/>
      <c r="BV651" s="191"/>
      <c r="BW651" s="191"/>
      <c r="BX651" s="191"/>
      <c r="BY651" s="191"/>
      <c r="BZ651" s="191"/>
      <c r="CA651" s="191"/>
      <c r="CB651" s="191"/>
      <c r="CC651" s="191"/>
      <c r="CD651" s="191"/>
      <c r="CE651" s="191"/>
      <c r="CF651" s="191"/>
      <c r="CG651" s="191"/>
      <c r="CH651" s="191"/>
      <c r="CI651" s="191"/>
      <c r="CJ651" s="191"/>
      <c r="CK651" s="191"/>
      <c r="CL651" s="191"/>
      <c r="CM651" s="191"/>
      <c r="CN651" s="191"/>
      <c r="CO651" s="191"/>
      <c r="CP651" s="191"/>
      <c r="CQ651" s="191"/>
      <c r="CR651" s="191"/>
      <c r="CS651" s="191"/>
      <c r="CT651" s="191"/>
      <c r="CU651" s="191"/>
      <c r="CV651" s="191"/>
      <c r="CW651" s="191"/>
      <c r="CX651" s="191"/>
      <c r="CY651" s="191"/>
      <c r="CZ651" s="191"/>
      <c r="DA651" s="191"/>
      <c r="DB651" s="191"/>
      <c r="DC651" s="191"/>
      <c r="DD651" s="191"/>
      <c r="DE651" s="191"/>
      <c r="DF651" s="191"/>
      <c r="DG651" s="191"/>
      <c r="DH651" s="191"/>
      <c r="DI651" s="191"/>
      <c r="DJ651" s="191"/>
      <c r="DK651" s="191"/>
      <c r="DL651" s="191"/>
      <c r="DM651" s="191"/>
      <c r="DN651" s="191"/>
      <c r="DO651" s="191"/>
      <c r="DP651" s="191"/>
      <c r="DQ651" s="191"/>
      <c r="DR651" s="191"/>
      <c r="DS651" s="191"/>
      <c r="DT651" s="191"/>
      <c r="DU651" s="191"/>
      <c r="DV651" s="191"/>
      <c r="DW651" s="191"/>
      <c r="DX651" s="191"/>
      <c r="DY651" s="191"/>
      <c r="DZ651" s="191"/>
      <c r="EA651" s="191"/>
      <c r="EB651" s="191"/>
      <c r="EC651" s="191"/>
      <c r="ED651" s="191"/>
      <c r="EE651" s="191"/>
      <c r="EF651" s="191"/>
      <c r="EG651" s="191"/>
      <c r="EH651" s="191"/>
      <c r="EI651" s="191"/>
      <c r="EJ651" s="191"/>
      <c r="EK651" s="191"/>
      <c r="EL651" s="191"/>
      <c r="EM651" s="191"/>
      <c r="EN651" s="191"/>
      <c r="EO651" s="191"/>
      <c r="EP651" s="191"/>
      <c r="EQ651" s="191"/>
      <c r="ER651" s="191"/>
      <c r="ES651" s="191"/>
      <c r="ET651" s="191"/>
      <c r="EU651" s="191"/>
      <c r="EV651" s="191"/>
      <c r="EW651" s="191"/>
      <c r="EX651" s="191"/>
      <c r="EY651" s="191"/>
      <c r="EZ651" s="191"/>
      <c r="FA651" s="191"/>
      <c r="FB651" s="191"/>
      <c r="FC651" s="191"/>
      <c r="FD651" s="191"/>
      <c r="FE651" s="191"/>
      <c r="FF651" s="191"/>
      <c r="FG651" s="191"/>
      <c r="FH651" s="191"/>
      <c r="FI651" s="191"/>
      <c r="FJ651" s="191"/>
      <c r="FK651" s="191"/>
      <c r="FL651" s="191"/>
      <c r="FM651" s="191"/>
      <c r="FN651" s="191"/>
      <c r="FO651" s="191"/>
      <c r="FP651" s="191"/>
      <c r="FQ651" s="191"/>
      <c r="FR651" s="191"/>
      <c r="FS651" s="191"/>
      <c r="FT651" s="191"/>
      <c r="FU651" s="191"/>
      <c r="FV651" s="191"/>
      <c r="FW651" s="191"/>
      <c r="FX651" s="191"/>
      <c r="FY651" s="191"/>
      <c r="FZ651" s="191"/>
      <c r="GA651" s="191"/>
      <c r="GB651" s="191"/>
      <c r="GC651" s="191"/>
      <c r="GD651" s="191"/>
      <c r="GE651" s="191"/>
      <c r="GF651" s="191"/>
      <c r="GG651" s="191"/>
      <c r="GH651" s="191"/>
      <c r="GI651" s="191"/>
      <c r="GJ651" s="191"/>
      <c r="GK651" s="191"/>
      <c r="GL651" s="191"/>
      <c r="GM651" s="191"/>
      <c r="GN651" s="191"/>
      <c r="GO651" s="191"/>
      <c r="GP651" s="191"/>
      <c r="GQ651" s="191"/>
      <c r="GR651" s="191"/>
      <c r="GS651" s="191"/>
      <c r="GT651" s="191"/>
      <c r="GU651" s="191"/>
      <c r="GV651" s="191"/>
      <c r="GW651" s="191"/>
      <c r="GX651" s="191"/>
      <c r="GY651" s="191"/>
      <c r="GZ651" s="191"/>
      <c r="HA651" s="191"/>
      <c r="HB651" s="191"/>
      <c r="HC651" s="191"/>
      <c r="HD651" s="191"/>
      <c r="HE651" s="191"/>
      <c r="HF651" s="191"/>
      <c r="HG651" s="191"/>
      <c r="HH651" s="191"/>
      <c r="HI651" s="191"/>
      <c r="HJ651" s="191"/>
      <c r="HK651" s="191"/>
      <c r="HL651" s="191"/>
      <c r="HM651" s="191"/>
      <c r="HN651" s="191"/>
      <c r="HO651" s="191"/>
      <c r="HP651" s="191"/>
      <c r="HQ651" s="191"/>
      <c r="HR651" s="191"/>
      <c r="HS651" s="191"/>
      <c r="HT651" s="191"/>
      <c r="HU651" s="191"/>
      <c r="HV651" s="191"/>
      <c r="HW651" s="191"/>
      <c r="HX651" s="191"/>
      <c r="HY651" s="191"/>
      <c r="HZ651" s="191"/>
      <c r="IA651" s="191"/>
      <c r="IB651" s="191"/>
      <c r="IC651" s="191"/>
      <c r="ID651" s="191"/>
      <c r="IE651" s="191"/>
      <c r="IF651" s="191"/>
      <c r="IG651" s="191"/>
      <c r="IH651" s="191"/>
      <c r="II651" s="191"/>
      <c r="IJ651" s="191"/>
      <c r="IK651" s="191"/>
      <c r="IL651" s="191"/>
      <c r="IM651" s="191"/>
      <c r="IN651" s="191"/>
      <c r="IO651" s="191"/>
      <c r="IP651" s="191"/>
      <c r="IQ651" s="191"/>
      <c r="IR651" s="191"/>
      <c r="IS651" s="191"/>
      <c r="IT651" s="191"/>
      <c r="IU651" s="191"/>
      <c r="IV651" s="191"/>
      <c r="IW651" s="191"/>
      <c r="IX651" s="191"/>
      <c r="IY651" s="191"/>
      <c r="IZ651" s="191"/>
      <c r="JA651" s="191"/>
      <c r="JB651" s="191"/>
      <c r="JC651" s="191"/>
      <c r="JD651" s="191"/>
      <c r="JE651" s="191"/>
      <c r="JF651" s="191"/>
      <c r="JG651" s="191"/>
      <c r="JH651" s="191"/>
      <c r="JI651" s="191"/>
      <c r="JJ651" s="191"/>
      <c r="JK651" s="191"/>
      <c r="JL651" s="191"/>
      <c r="JM651" s="191"/>
      <c r="JN651" s="191"/>
      <c r="JO651" s="191"/>
      <c r="JP651" s="191"/>
      <c r="JQ651" s="191"/>
      <c r="JR651" s="191"/>
      <c r="JS651" s="191"/>
      <c r="JT651" s="191"/>
      <c r="JU651" s="191"/>
      <c r="JV651" s="191"/>
      <c r="JW651" s="191"/>
      <c r="JX651" s="191"/>
      <c r="JY651" s="191"/>
      <c r="JZ651" s="191"/>
      <c r="KA651" s="191"/>
      <c r="KB651" s="191"/>
      <c r="KC651" s="191"/>
      <c r="KD651" s="191"/>
      <c r="KE651" s="191"/>
      <c r="KF651" s="191"/>
      <c r="KG651" s="191"/>
      <c r="KH651" s="191"/>
      <c r="KI651" s="191"/>
      <c r="KJ651" s="191"/>
      <c r="KK651" s="191"/>
      <c r="KL651" s="191"/>
      <c r="KM651" s="191"/>
      <c r="KN651" s="191"/>
      <c r="KO651" s="191"/>
      <c r="KP651" s="191"/>
      <c r="KQ651" s="191"/>
      <c r="KR651" s="191"/>
      <c r="KS651" s="191"/>
      <c r="KT651" s="191"/>
      <c r="KU651" s="191"/>
      <c r="KV651" s="191"/>
      <c r="KW651" s="191"/>
      <c r="KX651" s="191"/>
      <c r="KY651" s="191"/>
      <c r="KZ651" s="191"/>
      <c r="LA651" s="191"/>
      <c r="LB651" s="191"/>
      <c r="LC651" s="191"/>
      <c r="LD651" s="191"/>
      <c r="LE651" s="191"/>
      <c r="LF651" s="191"/>
      <c r="LG651" s="191"/>
      <c r="LH651" s="191"/>
      <c r="LI651" s="191"/>
      <c r="LJ651" s="191"/>
      <c r="LK651" s="191"/>
      <c r="LL651" s="191"/>
      <c r="LM651" s="191"/>
      <c r="LN651" s="191"/>
      <c r="LO651" s="191"/>
      <c r="LP651" s="191"/>
      <c r="LQ651" s="191"/>
      <c r="LR651" s="191"/>
      <c r="LS651" s="191"/>
      <c r="LT651" s="191"/>
      <c r="LU651" s="191"/>
      <c r="LV651" s="191"/>
      <c r="LW651" s="191"/>
      <c r="LX651" s="191"/>
      <c r="LY651" s="191"/>
      <c r="LZ651" s="191"/>
      <c r="MA651" s="191"/>
      <c r="MB651" s="191"/>
      <c r="MC651" s="191"/>
      <c r="MD651" s="191"/>
      <c r="ME651" s="191"/>
      <c r="MF651" s="191"/>
      <c r="MG651" s="191"/>
      <c r="MH651" s="191"/>
      <c r="MI651" s="191"/>
      <c r="MJ651" s="191"/>
      <c r="MK651" s="191"/>
      <c r="ML651" s="191"/>
      <c r="MM651" s="191"/>
      <c r="MN651" s="191"/>
      <c r="MO651" s="191"/>
      <c r="MP651" s="191"/>
      <c r="MQ651" s="191"/>
      <c r="MR651" s="191"/>
      <c r="MS651" s="191"/>
      <c r="MT651" s="191"/>
      <c r="MU651" s="191"/>
      <c r="MV651" s="191"/>
      <c r="MW651" s="191"/>
      <c r="MX651" s="191"/>
      <c r="MY651" s="191"/>
      <c r="MZ651" s="191"/>
      <c r="NA651" s="191"/>
      <c r="NB651" s="191"/>
      <c r="NC651" s="191"/>
      <c r="ND651" s="191"/>
      <c r="NE651" s="191"/>
      <c r="NF651" s="191"/>
      <c r="NG651" s="191"/>
      <c r="NH651" s="191"/>
      <c r="NI651" s="191"/>
      <c r="NJ651" s="191"/>
      <c r="NK651" s="191"/>
      <c r="NL651" s="191"/>
      <c r="NM651" s="191"/>
      <c r="NN651" s="191"/>
      <c r="NO651" s="191"/>
      <c r="NP651" s="191"/>
      <c r="NQ651" s="191"/>
      <c r="NR651" s="191"/>
      <c r="NS651" s="191"/>
      <c r="NT651" s="191"/>
      <c r="NU651" s="191"/>
      <c r="NV651" s="191"/>
      <c r="NW651" s="191"/>
      <c r="NX651" s="191"/>
      <c r="NY651" s="191"/>
      <c r="NZ651" s="191"/>
      <c r="OA651" s="191"/>
      <c r="OB651" s="191"/>
      <c r="OC651" s="191"/>
      <c r="OD651" s="191"/>
      <c r="OE651" s="191"/>
      <c r="OF651" s="191"/>
      <c r="OG651" s="191"/>
      <c r="OH651" s="191"/>
      <c r="OI651" s="191"/>
      <c r="OJ651" s="191"/>
      <c r="OK651" s="191"/>
      <c r="OL651" s="191"/>
      <c r="OM651" s="191"/>
      <c r="ON651" s="191"/>
      <c r="OO651" s="191"/>
      <c r="OP651" s="191"/>
      <c r="OQ651" s="191"/>
      <c r="OR651" s="191"/>
      <c r="OS651" s="191"/>
      <c r="OT651" s="191"/>
      <c r="OU651" s="191"/>
      <c r="OV651" s="191"/>
      <c r="OW651" s="191"/>
      <c r="OX651" s="191"/>
      <c r="OY651" s="191"/>
      <c r="OZ651" s="191"/>
      <c r="PA651" s="191"/>
      <c r="PB651" s="191"/>
      <c r="PC651" s="191"/>
      <c r="PD651" s="191"/>
      <c r="PE651" s="191"/>
      <c r="PF651" s="191"/>
      <c r="PG651" s="191"/>
      <c r="PH651" s="191"/>
      <c r="PI651" s="191"/>
      <c r="PJ651" s="191"/>
      <c r="PK651" s="191"/>
      <c r="PL651" s="191"/>
      <c r="PM651" s="191"/>
      <c r="PN651" s="191"/>
      <c r="PO651" s="191"/>
      <c r="PP651" s="191"/>
      <c r="PQ651" s="191"/>
      <c r="PR651" s="191"/>
      <c r="PS651" s="191"/>
      <c r="PT651" s="191"/>
      <c r="PU651" s="191"/>
      <c r="PV651" s="191"/>
      <c r="PW651" s="191"/>
      <c r="PX651" s="191"/>
      <c r="PY651" s="191"/>
      <c r="PZ651" s="191"/>
      <c r="QA651" s="191"/>
      <c r="QB651" s="191"/>
      <c r="QC651" s="191"/>
      <c r="QD651" s="191"/>
      <c r="QE651" s="191"/>
      <c r="QF651" s="191"/>
      <c r="QG651" s="191"/>
      <c r="QH651" s="191"/>
      <c r="QI651" s="191"/>
      <c r="QJ651" s="191"/>
      <c r="QK651" s="191"/>
      <c r="QL651" s="191"/>
      <c r="QM651" s="191"/>
      <c r="QN651" s="191"/>
      <c r="QO651" s="191"/>
      <c r="QP651" s="191"/>
      <c r="QQ651" s="191"/>
      <c r="QR651" s="191"/>
      <c r="QS651" s="191"/>
      <c r="QT651" s="191"/>
      <c r="QU651" s="191"/>
      <c r="QV651" s="191"/>
      <c r="QW651" s="191"/>
      <c r="QX651" s="191"/>
      <c r="QY651" s="191"/>
      <c r="QZ651" s="191"/>
      <c r="RA651" s="191"/>
      <c r="RB651" s="191"/>
      <c r="RC651" s="191"/>
      <c r="RD651" s="191"/>
      <c r="RE651" s="191"/>
      <c r="RF651" s="191"/>
      <c r="RG651" s="191"/>
      <c r="RH651" s="191"/>
      <c r="RI651" s="191"/>
      <c r="RJ651" s="191"/>
      <c r="RK651" s="191"/>
      <c r="RL651" s="191"/>
      <c r="RM651" s="191"/>
      <c r="RN651" s="191"/>
      <c r="RO651" s="191"/>
      <c r="RP651" s="191"/>
      <c r="RQ651" s="191"/>
      <c r="RR651" s="191"/>
      <c r="RS651" s="191"/>
      <c r="RT651" s="191"/>
      <c r="RU651" s="191"/>
      <c r="RV651" s="191"/>
      <c r="RW651" s="191"/>
      <c r="RX651" s="191"/>
      <c r="RY651" s="191"/>
      <c r="RZ651" s="191"/>
      <c r="SA651" s="191"/>
      <c r="SB651" s="191"/>
      <c r="SC651" s="191"/>
      <c r="SD651" s="191"/>
      <c r="SE651" s="191"/>
      <c r="SF651" s="191"/>
      <c r="SG651" s="191"/>
      <c r="SH651" s="191"/>
      <c r="SI651" s="191"/>
      <c r="SJ651" s="191"/>
      <c r="SK651" s="191"/>
      <c r="SL651" s="191"/>
      <c r="SM651" s="191"/>
      <c r="SN651" s="191"/>
      <c r="SO651" s="191"/>
      <c r="SP651" s="191"/>
      <c r="SQ651" s="191"/>
      <c r="SR651" s="191"/>
      <c r="SS651" s="191"/>
      <c r="ST651" s="191"/>
      <c r="SU651" s="191"/>
      <c r="SV651" s="191"/>
      <c r="SW651" s="191"/>
      <c r="SX651" s="191"/>
      <c r="SY651" s="191"/>
      <c r="SZ651" s="191"/>
      <c r="TA651" s="191"/>
      <c r="TB651" s="191"/>
      <c r="TC651" s="191"/>
      <c r="TD651" s="191"/>
      <c r="TE651" s="191"/>
      <c r="TF651" s="191"/>
      <c r="TG651" s="191"/>
      <c r="TH651" s="191"/>
      <c r="TI651" s="191"/>
      <c r="TJ651" s="191"/>
      <c r="TK651" s="191"/>
      <c r="TL651" s="191"/>
      <c r="TM651" s="191"/>
      <c r="TN651" s="191"/>
      <c r="TO651" s="191"/>
      <c r="TP651" s="191"/>
      <c r="TQ651" s="191"/>
      <c r="TR651" s="191"/>
      <c r="TS651" s="191"/>
      <c r="TT651" s="191"/>
      <c r="TU651" s="191"/>
      <c r="TV651" s="191"/>
      <c r="TW651" s="191"/>
      <c r="TX651" s="191"/>
      <c r="TY651" s="191"/>
      <c r="TZ651" s="191"/>
      <c r="UA651" s="191"/>
      <c r="UB651" s="191"/>
      <c r="UC651" s="191"/>
      <c r="UD651" s="191"/>
      <c r="UE651" s="191"/>
      <c r="UF651" s="191"/>
      <c r="UG651" s="191"/>
      <c r="UH651" s="191"/>
      <c r="UI651" s="191"/>
      <c r="UJ651" s="191"/>
      <c r="UK651" s="191"/>
      <c r="UL651" s="191"/>
      <c r="UM651" s="191"/>
      <c r="UN651" s="191"/>
      <c r="UO651" s="191"/>
      <c r="UP651" s="191"/>
      <c r="UQ651" s="191"/>
      <c r="UR651" s="191"/>
      <c r="US651" s="191"/>
      <c r="UT651" s="191"/>
      <c r="UU651" s="191"/>
      <c r="UV651" s="191"/>
      <c r="UW651" s="191"/>
      <c r="UX651" s="191"/>
      <c r="UY651" s="191"/>
      <c r="UZ651" s="191"/>
      <c r="VA651" s="191"/>
      <c r="VB651" s="191"/>
      <c r="VC651" s="191"/>
      <c r="VD651" s="191"/>
      <c r="VE651" s="191"/>
      <c r="VF651" s="191"/>
      <c r="VG651" s="191"/>
      <c r="VH651" s="191"/>
      <c r="VI651" s="191"/>
      <c r="VJ651" s="191"/>
      <c r="VK651" s="191"/>
      <c r="VL651" s="191"/>
      <c r="VM651" s="191"/>
      <c r="VN651" s="191"/>
      <c r="VO651" s="191"/>
      <c r="VP651" s="191"/>
      <c r="VQ651" s="191"/>
      <c r="VR651" s="191"/>
      <c r="VS651" s="191"/>
      <c r="VT651" s="191"/>
      <c r="VU651" s="191"/>
      <c r="VV651" s="191"/>
      <c r="VW651" s="191"/>
      <c r="VX651" s="191"/>
      <c r="VY651" s="191"/>
      <c r="VZ651" s="191"/>
      <c r="WA651" s="191"/>
      <c r="WB651" s="191"/>
      <c r="WC651" s="191"/>
      <c r="WD651" s="191"/>
      <c r="WE651" s="191"/>
      <c r="WF651" s="191"/>
      <c r="WG651" s="191"/>
      <c r="WH651" s="191"/>
      <c r="WI651" s="191"/>
      <c r="WJ651" s="191"/>
      <c r="WK651" s="191"/>
      <c r="WL651" s="191"/>
      <c r="WM651" s="191"/>
      <c r="WN651" s="191"/>
      <c r="WO651" s="191"/>
      <c r="WP651" s="191"/>
      <c r="WQ651" s="191"/>
      <c r="WR651" s="191"/>
      <c r="WS651" s="191"/>
      <c r="WT651" s="191"/>
      <c r="WU651" s="191"/>
      <c r="WV651" s="191"/>
      <c r="WW651" s="191"/>
      <c r="WX651" s="191"/>
      <c r="WY651" s="191"/>
      <c r="WZ651" s="191"/>
      <c r="XA651" s="191"/>
      <c r="XB651" s="191"/>
      <c r="XC651" s="191"/>
      <c r="XD651" s="191"/>
      <c r="XE651" s="191"/>
      <c r="XF651" s="191"/>
      <c r="XG651" s="191"/>
      <c r="XH651" s="191"/>
      <c r="XI651" s="191"/>
      <c r="XJ651" s="191"/>
      <c r="XK651" s="191"/>
      <c r="XL651" s="191"/>
      <c r="XM651" s="191"/>
      <c r="XN651" s="191"/>
      <c r="XO651" s="191"/>
      <c r="XP651" s="191"/>
      <c r="XQ651" s="191"/>
      <c r="XR651" s="191"/>
      <c r="XS651" s="191"/>
      <c r="XT651" s="191"/>
      <c r="XU651" s="191"/>
      <c r="XV651" s="191"/>
      <c r="XW651" s="191"/>
      <c r="XX651" s="191"/>
      <c r="XY651" s="191"/>
      <c r="XZ651" s="191"/>
      <c r="YA651" s="191"/>
      <c r="YB651" s="191"/>
      <c r="YC651" s="191"/>
      <c r="YD651" s="191"/>
      <c r="YE651" s="191"/>
      <c r="YF651" s="191"/>
      <c r="YG651" s="191"/>
      <c r="YH651" s="191"/>
      <c r="YI651" s="191"/>
      <c r="YJ651" s="191"/>
      <c r="YK651" s="191"/>
      <c r="YL651" s="191"/>
      <c r="YM651" s="191"/>
      <c r="YN651" s="191"/>
      <c r="YO651" s="191"/>
      <c r="YP651" s="191"/>
      <c r="YQ651" s="191"/>
      <c r="YR651" s="191"/>
      <c r="YS651" s="191"/>
      <c r="YT651" s="191"/>
      <c r="YU651" s="191"/>
      <c r="YV651" s="191"/>
      <c r="YW651" s="191"/>
      <c r="YX651" s="191"/>
      <c r="YY651" s="191"/>
      <c r="YZ651" s="191"/>
      <c r="ZA651" s="191"/>
      <c r="ZB651" s="191"/>
      <c r="ZC651" s="191"/>
      <c r="ZD651" s="191"/>
      <c r="ZE651" s="191"/>
      <c r="ZF651" s="191"/>
      <c r="ZG651" s="191"/>
      <c r="ZH651" s="191"/>
      <c r="ZI651" s="191"/>
      <c r="ZJ651" s="191"/>
      <c r="ZK651" s="191"/>
      <c r="ZL651" s="191"/>
      <c r="ZM651" s="191"/>
      <c r="ZN651" s="191"/>
      <c r="ZO651" s="191"/>
      <c r="ZP651" s="191"/>
      <c r="ZQ651" s="191"/>
      <c r="ZR651" s="191"/>
      <c r="ZS651" s="191"/>
      <c r="ZT651" s="191"/>
      <c r="ZU651" s="191"/>
      <c r="ZV651" s="191"/>
      <c r="ZW651" s="191"/>
      <c r="ZX651" s="191"/>
      <c r="ZY651" s="191"/>
      <c r="ZZ651" s="191"/>
      <c r="AAA651" s="191"/>
      <c r="AAB651" s="191"/>
      <c r="AAC651" s="191"/>
      <c r="AAD651" s="191"/>
      <c r="AAE651" s="191"/>
      <c r="AAF651" s="191"/>
      <c r="AAG651" s="191"/>
      <c r="AAH651" s="191"/>
      <c r="AAI651" s="191"/>
      <c r="AAJ651" s="191"/>
      <c r="AAK651" s="191"/>
      <c r="AAL651" s="191"/>
      <c r="AAM651" s="191"/>
      <c r="AAN651" s="191"/>
      <c r="AAO651" s="191"/>
      <c r="AAP651" s="191"/>
      <c r="AAQ651" s="191"/>
      <c r="AAR651" s="191"/>
      <c r="AAS651" s="191"/>
      <c r="AAT651" s="191"/>
      <c r="AAU651" s="191"/>
      <c r="AAV651" s="191"/>
      <c r="AAW651" s="191"/>
      <c r="AAX651" s="191"/>
      <c r="AAY651" s="191"/>
      <c r="AAZ651" s="191"/>
      <c r="ABA651" s="191"/>
      <c r="ABB651" s="191"/>
      <c r="ABC651" s="191"/>
      <c r="ABD651" s="191"/>
      <c r="ABE651" s="191"/>
      <c r="ABF651" s="191"/>
      <c r="ABG651" s="191"/>
      <c r="ABH651" s="191"/>
      <c r="ABI651" s="191"/>
      <c r="ABJ651" s="191"/>
      <c r="ABK651" s="191"/>
      <c r="ABL651" s="191"/>
      <c r="ABM651" s="191"/>
      <c r="ABN651" s="191"/>
      <c r="ABO651" s="191"/>
      <c r="ABP651" s="191"/>
      <c r="ABQ651" s="191"/>
      <c r="ABR651" s="191"/>
      <c r="ABS651" s="191"/>
      <c r="ABT651" s="191"/>
      <c r="ABU651" s="191"/>
      <c r="ABV651" s="191"/>
      <c r="ABW651" s="191"/>
      <c r="ABX651" s="191"/>
      <c r="ABY651" s="191"/>
      <c r="ABZ651" s="191"/>
      <c r="ACA651" s="191"/>
      <c r="ACB651" s="191"/>
      <c r="ACC651" s="191"/>
      <c r="ACD651" s="191"/>
      <c r="ACE651" s="191"/>
      <c r="ACF651" s="191"/>
      <c r="ACG651" s="191"/>
      <c r="ACH651" s="191"/>
      <c r="ACI651" s="191"/>
      <c r="ACJ651" s="191"/>
      <c r="ACK651" s="191"/>
      <c r="ACL651" s="191"/>
      <c r="ACM651" s="191"/>
      <c r="ACN651" s="191"/>
      <c r="ACO651" s="191"/>
      <c r="ACP651" s="191"/>
      <c r="ACQ651" s="191"/>
      <c r="ACR651" s="191"/>
      <c r="ACS651" s="191"/>
      <c r="ACT651" s="191"/>
      <c r="ACU651" s="191"/>
      <c r="ACV651" s="191"/>
      <c r="ACW651" s="191"/>
      <c r="ACX651" s="191"/>
      <c r="ACY651" s="191"/>
      <c r="ACZ651" s="191"/>
      <c r="ADA651" s="191"/>
      <c r="ADB651" s="191"/>
      <c r="ADC651" s="191"/>
      <c r="ADD651" s="191"/>
      <c r="ADE651" s="191"/>
      <c r="ADF651" s="191"/>
      <c r="ADG651" s="191"/>
      <c r="ADH651" s="191"/>
      <c r="ADI651" s="191"/>
      <c r="ADJ651" s="191"/>
      <c r="ADK651" s="191"/>
      <c r="ADL651" s="191"/>
      <c r="ADM651" s="191"/>
      <c r="ADN651" s="191"/>
      <c r="ADO651" s="191"/>
      <c r="ADP651" s="191"/>
      <c r="ADQ651" s="191"/>
      <c r="ADR651" s="191"/>
      <c r="ADS651" s="191"/>
      <c r="ADT651" s="191"/>
      <c r="ADU651" s="191"/>
      <c r="ADV651" s="191"/>
      <c r="ADW651" s="191"/>
      <c r="ADX651" s="191"/>
      <c r="ADY651" s="191"/>
      <c r="ADZ651" s="191"/>
      <c r="AEA651" s="191"/>
      <c r="AEB651" s="191"/>
      <c r="AEC651" s="191"/>
      <c r="AED651" s="191"/>
      <c r="AEE651" s="191"/>
      <c r="AEF651" s="191"/>
      <c r="AEG651" s="191"/>
      <c r="AEH651" s="191"/>
      <c r="AEI651" s="191"/>
      <c r="AEJ651" s="191"/>
      <c r="AEK651" s="191"/>
      <c r="AEL651" s="191"/>
      <c r="AEM651" s="191"/>
      <c r="AEN651" s="191"/>
      <c r="AEO651" s="191"/>
      <c r="AEP651" s="191"/>
      <c r="AEQ651" s="191"/>
      <c r="AER651" s="191"/>
      <c r="AES651" s="191"/>
      <c r="AET651" s="191"/>
      <c r="AEU651" s="191"/>
      <c r="AEV651" s="191"/>
      <c r="AEW651" s="191"/>
      <c r="AEX651" s="191"/>
      <c r="AEY651" s="191"/>
      <c r="AEZ651" s="191"/>
      <c r="AFA651" s="191"/>
      <c r="AFB651" s="191"/>
      <c r="AFC651" s="191"/>
      <c r="AFD651" s="191"/>
      <c r="AFE651" s="191"/>
      <c r="AFF651" s="191"/>
      <c r="AFG651" s="191"/>
      <c r="AFH651" s="191"/>
      <c r="AFI651" s="191"/>
      <c r="AFJ651" s="191"/>
      <c r="AFK651" s="191"/>
      <c r="AFL651" s="191"/>
      <c r="AFM651" s="191"/>
      <c r="AFN651" s="191"/>
      <c r="AFO651" s="191"/>
      <c r="AFP651" s="191"/>
      <c r="AFQ651" s="191"/>
      <c r="AFR651" s="191"/>
      <c r="AFS651" s="191"/>
      <c r="AFT651" s="191"/>
      <c r="AFU651" s="191"/>
      <c r="AFV651" s="191"/>
      <c r="AFW651" s="191"/>
      <c r="AFX651" s="191"/>
      <c r="AFY651" s="191"/>
      <c r="AFZ651" s="191"/>
      <c r="AGA651" s="191"/>
      <c r="AGB651" s="191"/>
      <c r="AGC651" s="191"/>
      <c r="AGD651" s="191"/>
      <c r="AGE651" s="191"/>
      <c r="AGF651" s="191"/>
      <c r="AGG651" s="191"/>
      <c r="AGH651" s="191"/>
      <c r="AGI651" s="191"/>
      <c r="AGJ651" s="191"/>
      <c r="AGK651" s="191"/>
      <c r="AGL651" s="191"/>
      <c r="AGM651" s="191"/>
      <c r="AGN651" s="191"/>
      <c r="AGO651" s="191"/>
      <c r="AGP651" s="191"/>
      <c r="AGQ651" s="191"/>
      <c r="AGR651" s="191"/>
      <c r="AGS651" s="191"/>
      <c r="AGT651" s="191"/>
      <c r="AGU651" s="191"/>
      <c r="AGV651" s="191"/>
      <c r="AGW651" s="191"/>
      <c r="AGX651" s="191"/>
      <c r="AGY651" s="191"/>
      <c r="AGZ651" s="191"/>
      <c r="AHA651" s="191"/>
      <c r="AHB651" s="191"/>
      <c r="AHC651" s="191"/>
      <c r="AHD651" s="191"/>
      <c r="AHE651" s="191"/>
      <c r="AHF651" s="191"/>
      <c r="AHG651" s="191"/>
      <c r="AHH651" s="191"/>
      <c r="AHI651" s="191"/>
      <c r="AHJ651" s="191"/>
      <c r="AHK651" s="191"/>
      <c r="AHL651" s="191"/>
      <c r="AHM651" s="191"/>
      <c r="AHN651" s="191"/>
      <c r="AHO651" s="191"/>
      <c r="AHP651" s="191"/>
      <c r="AHQ651" s="191"/>
      <c r="AHR651" s="191"/>
      <c r="AHS651" s="191"/>
      <c r="AHT651" s="191"/>
      <c r="AHU651" s="191"/>
      <c r="AHV651" s="191"/>
      <c r="AHW651" s="191"/>
      <c r="AHX651" s="191"/>
      <c r="AHY651" s="191"/>
      <c r="AHZ651" s="191"/>
      <c r="AIA651" s="191"/>
      <c r="AIB651" s="191"/>
      <c r="AIC651" s="191"/>
      <c r="AID651" s="191"/>
      <c r="AIE651" s="191"/>
      <c r="AIF651" s="191"/>
      <c r="AIG651" s="191"/>
      <c r="AIH651" s="191"/>
      <c r="AII651" s="191"/>
      <c r="AIJ651" s="191"/>
      <c r="AIK651" s="191"/>
      <c r="AIL651" s="191"/>
      <c r="AIM651" s="191"/>
      <c r="AIN651" s="191"/>
      <c r="AIO651" s="191"/>
      <c r="AIP651" s="191"/>
      <c r="AIQ651" s="191"/>
      <c r="AIR651" s="191"/>
      <c r="AIS651" s="191"/>
      <c r="AIT651" s="191"/>
      <c r="AIU651" s="191"/>
      <c r="AIV651" s="191"/>
      <c r="AIW651" s="191"/>
      <c r="AIX651" s="191"/>
      <c r="AIY651" s="191"/>
      <c r="AIZ651" s="191"/>
      <c r="AJA651" s="191"/>
      <c r="AJB651" s="191"/>
      <c r="AJC651" s="191"/>
      <c r="AJD651" s="191"/>
      <c r="AJE651" s="191"/>
      <c r="AJF651" s="191"/>
      <c r="AJG651" s="191"/>
      <c r="AJH651" s="191"/>
      <c r="AJI651" s="191"/>
      <c r="AJJ651" s="191"/>
      <c r="AJK651" s="191"/>
      <c r="AJL651" s="191"/>
      <c r="AJM651" s="191"/>
      <c r="AJN651" s="191"/>
      <c r="AJO651" s="191"/>
      <c r="AJP651" s="191"/>
      <c r="AJQ651" s="191"/>
      <c r="AJR651" s="191"/>
      <c r="AJS651" s="191"/>
      <c r="AJT651" s="191"/>
      <c r="AJU651" s="191"/>
      <c r="AJV651" s="191"/>
      <c r="AJW651" s="191"/>
      <c r="AJX651" s="191"/>
      <c r="AJY651" s="191"/>
      <c r="AJZ651" s="191"/>
      <c r="AKA651" s="191"/>
      <c r="AKB651" s="191"/>
      <c r="AKC651" s="191"/>
      <c r="AKD651" s="191"/>
      <c r="AKE651" s="191"/>
      <c r="AKF651" s="191"/>
      <c r="AKG651" s="191"/>
      <c r="AKH651" s="191"/>
      <c r="AKI651" s="191"/>
      <c r="AKJ651" s="191"/>
      <c r="AKK651" s="191"/>
      <c r="AKL651" s="191"/>
      <c r="AKM651" s="191"/>
      <c r="AKN651" s="191"/>
      <c r="AKO651" s="191"/>
      <c r="AKP651" s="191"/>
      <c r="AKQ651" s="191"/>
      <c r="AKR651" s="191"/>
      <c r="AKS651" s="191"/>
      <c r="AKT651" s="191"/>
      <c r="AKU651" s="191"/>
      <c r="AKV651" s="191"/>
      <c r="AKW651" s="191"/>
      <c r="AKX651" s="191"/>
      <c r="AKY651" s="191"/>
      <c r="AKZ651" s="191"/>
      <c r="ALA651" s="191"/>
      <c r="ALB651" s="191"/>
      <c r="ALC651" s="191"/>
      <c r="ALD651" s="191"/>
    </row>
    <row r="652" spans="1:992" s="137" customFormat="1" ht="15" customHeight="1">
      <c r="A652" s="2415"/>
      <c r="B652" s="2412"/>
      <c r="C652" s="2467"/>
      <c r="D652" s="716" t="s">
        <v>304</v>
      </c>
      <c r="E652" s="899">
        <f t="shared" si="12"/>
        <v>0</v>
      </c>
      <c r="F652" s="899">
        <f t="shared" si="12"/>
        <v>0</v>
      </c>
      <c r="G652" s="2415"/>
      <c r="H652" s="738"/>
      <c r="I652" s="2415"/>
      <c r="J652" s="2415"/>
      <c r="K652" s="2415"/>
      <c r="L652" s="2798"/>
      <c r="M652" s="580"/>
      <c r="N652" s="406"/>
      <c r="O652" s="406"/>
      <c r="P652" s="191"/>
      <c r="Q652" s="191"/>
      <c r="R652" s="191"/>
      <c r="S652" s="191"/>
      <c r="T652" s="191"/>
      <c r="U652" s="191"/>
      <c r="V652" s="191"/>
      <c r="W652" s="191"/>
      <c r="X652" s="191"/>
      <c r="Y652" s="191"/>
      <c r="Z652" s="191"/>
      <c r="AA652" s="191"/>
      <c r="AB652" s="191"/>
      <c r="AC652" s="191"/>
      <c r="AD652" s="191"/>
      <c r="AE652" s="191"/>
      <c r="AF652" s="191"/>
      <c r="AG652" s="191"/>
      <c r="AH652" s="191"/>
      <c r="AI652" s="191"/>
      <c r="AJ652" s="191"/>
      <c r="AK652" s="191"/>
      <c r="AL652" s="191"/>
      <c r="AM652" s="191"/>
      <c r="AN652" s="191"/>
      <c r="AO652" s="191"/>
      <c r="AP652" s="191"/>
      <c r="AQ652" s="191"/>
      <c r="AR652" s="191"/>
      <c r="AS652" s="191"/>
      <c r="AT652" s="191"/>
      <c r="AU652" s="191"/>
      <c r="AV652" s="191"/>
      <c r="AW652" s="191"/>
      <c r="AX652" s="191"/>
      <c r="AY652" s="191"/>
      <c r="AZ652" s="191"/>
      <c r="BA652" s="191"/>
      <c r="BB652" s="191"/>
      <c r="BC652" s="191"/>
      <c r="BD652" s="191"/>
      <c r="BE652" s="191"/>
      <c r="BF652" s="191"/>
      <c r="BG652" s="191"/>
      <c r="BH652" s="191"/>
      <c r="BI652" s="191"/>
      <c r="BJ652" s="191"/>
      <c r="BK652" s="191"/>
      <c r="BL652" s="191"/>
      <c r="BM652" s="191"/>
      <c r="BN652" s="191"/>
      <c r="BO652" s="191"/>
      <c r="BP652" s="191"/>
      <c r="BQ652" s="191"/>
      <c r="BR652" s="191"/>
      <c r="BS652" s="191"/>
      <c r="BT652" s="191"/>
      <c r="BU652" s="191"/>
      <c r="BV652" s="191"/>
      <c r="BW652" s="191"/>
      <c r="BX652" s="191"/>
      <c r="BY652" s="191"/>
      <c r="BZ652" s="191"/>
      <c r="CA652" s="191"/>
      <c r="CB652" s="191"/>
      <c r="CC652" s="191"/>
      <c r="CD652" s="191"/>
      <c r="CE652" s="191"/>
      <c r="CF652" s="191"/>
      <c r="CG652" s="191"/>
      <c r="CH652" s="191"/>
      <c r="CI652" s="191"/>
      <c r="CJ652" s="191"/>
      <c r="CK652" s="191"/>
      <c r="CL652" s="191"/>
      <c r="CM652" s="191"/>
      <c r="CN652" s="191"/>
      <c r="CO652" s="191"/>
      <c r="CP652" s="191"/>
      <c r="CQ652" s="191"/>
      <c r="CR652" s="191"/>
      <c r="CS652" s="191"/>
      <c r="CT652" s="191"/>
      <c r="CU652" s="191"/>
      <c r="CV652" s="191"/>
      <c r="CW652" s="191"/>
      <c r="CX652" s="191"/>
      <c r="CY652" s="191"/>
      <c r="CZ652" s="191"/>
      <c r="DA652" s="191"/>
      <c r="DB652" s="191"/>
      <c r="DC652" s="191"/>
      <c r="DD652" s="191"/>
      <c r="DE652" s="191"/>
      <c r="DF652" s="191"/>
      <c r="DG652" s="191"/>
      <c r="DH652" s="191"/>
      <c r="DI652" s="191"/>
      <c r="DJ652" s="191"/>
      <c r="DK652" s="191"/>
      <c r="DL652" s="191"/>
      <c r="DM652" s="191"/>
      <c r="DN652" s="191"/>
      <c r="DO652" s="191"/>
      <c r="DP652" s="191"/>
      <c r="DQ652" s="191"/>
      <c r="DR652" s="191"/>
      <c r="DS652" s="191"/>
      <c r="DT652" s="191"/>
      <c r="DU652" s="191"/>
      <c r="DV652" s="191"/>
      <c r="DW652" s="191"/>
      <c r="DX652" s="191"/>
      <c r="DY652" s="191"/>
      <c r="DZ652" s="191"/>
      <c r="EA652" s="191"/>
      <c r="EB652" s="191"/>
      <c r="EC652" s="191"/>
      <c r="ED652" s="191"/>
      <c r="EE652" s="191"/>
      <c r="EF652" s="191"/>
      <c r="EG652" s="191"/>
      <c r="EH652" s="191"/>
      <c r="EI652" s="191"/>
      <c r="EJ652" s="191"/>
      <c r="EK652" s="191"/>
      <c r="EL652" s="191"/>
      <c r="EM652" s="191"/>
      <c r="EN652" s="191"/>
      <c r="EO652" s="191"/>
      <c r="EP652" s="191"/>
      <c r="EQ652" s="191"/>
      <c r="ER652" s="191"/>
      <c r="ES652" s="191"/>
      <c r="ET652" s="191"/>
      <c r="EU652" s="191"/>
      <c r="EV652" s="191"/>
      <c r="EW652" s="191"/>
      <c r="EX652" s="191"/>
      <c r="EY652" s="191"/>
      <c r="EZ652" s="191"/>
      <c r="FA652" s="191"/>
      <c r="FB652" s="191"/>
      <c r="FC652" s="191"/>
      <c r="FD652" s="191"/>
      <c r="FE652" s="191"/>
      <c r="FF652" s="191"/>
      <c r="FG652" s="191"/>
      <c r="FH652" s="191"/>
      <c r="FI652" s="191"/>
      <c r="FJ652" s="191"/>
      <c r="FK652" s="191"/>
      <c r="FL652" s="191"/>
      <c r="FM652" s="191"/>
      <c r="FN652" s="191"/>
      <c r="FO652" s="191"/>
      <c r="FP652" s="191"/>
      <c r="FQ652" s="191"/>
      <c r="FR652" s="191"/>
      <c r="FS652" s="191"/>
      <c r="FT652" s="191"/>
      <c r="FU652" s="191"/>
      <c r="FV652" s="191"/>
      <c r="FW652" s="191"/>
      <c r="FX652" s="191"/>
      <c r="FY652" s="191"/>
      <c r="FZ652" s="191"/>
      <c r="GA652" s="191"/>
      <c r="GB652" s="191"/>
      <c r="GC652" s="191"/>
      <c r="GD652" s="191"/>
      <c r="GE652" s="191"/>
      <c r="GF652" s="191"/>
      <c r="GG652" s="191"/>
      <c r="GH652" s="191"/>
      <c r="GI652" s="191"/>
      <c r="GJ652" s="191"/>
      <c r="GK652" s="191"/>
      <c r="GL652" s="191"/>
      <c r="GM652" s="191"/>
      <c r="GN652" s="191"/>
      <c r="GO652" s="191"/>
      <c r="GP652" s="191"/>
      <c r="GQ652" s="191"/>
      <c r="GR652" s="191"/>
      <c r="GS652" s="191"/>
      <c r="GT652" s="191"/>
      <c r="GU652" s="191"/>
      <c r="GV652" s="191"/>
      <c r="GW652" s="191"/>
      <c r="GX652" s="191"/>
      <c r="GY652" s="191"/>
      <c r="GZ652" s="191"/>
      <c r="HA652" s="191"/>
      <c r="HB652" s="191"/>
      <c r="HC652" s="191"/>
      <c r="HD652" s="191"/>
      <c r="HE652" s="191"/>
      <c r="HF652" s="191"/>
      <c r="HG652" s="191"/>
      <c r="HH652" s="191"/>
      <c r="HI652" s="191"/>
      <c r="HJ652" s="191"/>
      <c r="HK652" s="191"/>
      <c r="HL652" s="191"/>
      <c r="HM652" s="191"/>
      <c r="HN652" s="191"/>
      <c r="HO652" s="191"/>
      <c r="HP652" s="191"/>
      <c r="HQ652" s="191"/>
      <c r="HR652" s="191"/>
      <c r="HS652" s="191"/>
      <c r="HT652" s="191"/>
      <c r="HU652" s="191"/>
      <c r="HV652" s="191"/>
      <c r="HW652" s="191"/>
      <c r="HX652" s="191"/>
      <c r="HY652" s="191"/>
      <c r="HZ652" s="191"/>
      <c r="IA652" s="191"/>
      <c r="IB652" s="191"/>
      <c r="IC652" s="191"/>
      <c r="ID652" s="191"/>
      <c r="IE652" s="191"/>
      <c r="IF652" s="191"/>
      <c r="IG652" s="191"/>
      <c r="IH652" s="191"/>
      <c r="II652" s="191"/>
      <c r="IJ652" s="191"/>
      <c r="IK652" s="191"/>
      <c r="IL652" s="191"/>
      <c r="IM652" s="191"/>
      <c r="IN652" s="191"/>
      <c r="IO652" s="191"/>
      <c r="IP652" s="191"/>
      <c r="IQ652" s="191"/>
      <c r="IR652" s="191"/>
      <c r="IS652" s="191"/>
      <c r="IT652" s="191"/>
      <c r="IU652" s="191"/>
      <c r="IV652" s="191"/>
      <c r="IW652" s="191"/>
      <c r="IX652" s="191"/>
      <c r="IY652" s="191"/>
      <c r="IZ652" s="191"/>
      <c r="JA652" s="191"/>
      <c r="JB652" s="191"/>
      <c r="JC652" s="191"/>
      <c r="JD652" s="191"/>
      <c r="JE652" s="191"/>
      <c r="JF652" s="191"/>
      <c r="JG652" s="191"/>
      <c r="JH652" s="191"/>
      <c r="JI652" s="191"/>
      <c r="JJ652" s="191"/>
      <c r="JK652" s="191"/>
      <c r="JL652" s="191"/>
      <c r="JM652" s="191"/>
      <c r="JN652" s="191"/>
      <c r="JO652" s="191"/>
      <c r="JP652" s="191"/>
      <c r="JQ652" s="191"/>
      <c r="JR652" s="191"/>
      <c r="JS652" s="191"/>
      <c r="JT652" s="191"/>
      <c r="JU652" s="191"/>
      <c r="JV652" s="191"/>
      <c r="JW652" s="191"/>
      <c r="JX652" s="191"/>
      <c r="JY652" s="191"/>
      <c r="JZ652" s="191"/>
      <c r="KA652" s="191"/>
      <c r="KB652" s="191"/>
      <c r="KC652" s="191"/>
      <c r="KD652" s="191"/>
      <c r="KE652" s="191"/>
      <c r="KF652" s="191"/>
      <c r="KG652" s="191"/>
      <c r="KH652" s="191"/>
      <c r="KI652" s="191"/>
      <c r="KJ652" s="191"/>
      <c r="KK652" s="191"/>
      <c r="KL652" s="191"/>
      <c r="KM652" s="191"/>
      <c r="KN652" s="191"/>
      <c r="KO652" s="191"/>
      <c r="KP652" s="191"/>
      <c r="KQ652" s="191"/>
      <c r="KR652" s="191"/>
      <c r="KS652" s="191"/>
      <c r="KT652" s="191"/>
      <c r="KU652" s="191"/>
      <c r="KV652" s="191"/>
      <c r="KW652" s="191"/>
      <c r="KX652" s="191"/>
      <c r="KY652" s="191"/>
      <c r="KZ652" s="191"/>
      <c r="LA652" s="191"/>
      <c r="LB652" s="191"/>
      <c r="LC652" s="191"/>
      <c r="LD652" s="191"/>
      <c r="LE652" s="191"/>
      <c r="LF652" s="191"/>
      <c r="LG652" s="191"/>
      <c r="LH652" s="191"/>
      <c r="LI652" s="191"/>
      <c r="LJ652" s="191"/>
      <c r="LK652" s="191"/>
      <c r="LL652" s="191"/>
      <c r="LM652" s="191"/>
      <c r="LN652" s="191"/>
      <c r="LO652" s="191"/>
      <c r="LP652" s="191"/>
      <c r="LQ652" s="191"/>
      <c r="LR652" s="191"/>
      <c r="LS652" s="191"/>
      <c r="LT652" s="191"/>
      <c r="LU652" s="191"/>
      <c r="LV652" s="191"/>
      <c r="LW652" s="191"/>
      <c r="LX652" s="191"/>
      <c r="LY652" s="191"/>
      <c r="LZ652" s="191"/>
      <c r="MA652" s="191"/>
      <c r="MB652" s="191"/>
      <c r="MC652" s="191"/>
      <c r="MD652" s="191"/>
      <c r="ME652" s="191"/>
      <c r="MF652" s="191"/>
      <c r="MG652" s="191"/>
      <c r="MH652" s="191"/>
      <c r="MI652" s="191"/>
      <c r="MJ652" s="191"/>
      <c r="MK652" s="191"/>
      <c r="ML652" s="191"/>
      <c r="MM652" s="191"/>
      <c r="MN652" s="191"/>
      <c r="MO652" s="191"/>
      <c r="MP652" s="191"/>
      <c r="MQ652" s="191"/>
      <c r="MR652" s="191"/>
      <c r="MS652" s="191"/>
      <c r="MT652" s="191"/>
      <c r="MU652" s="191"/>
      <c r="MV652" s="191"/>
      <c r="MW652" s="191"/>
      <c r="MX652" s="191"/>
      <c r="MY652" s="191"/>
      <c r="MZ652" s="191"/>
      <c r="NA652" s="191"/>
      <c r="NB652" s="191"/>
      <c r="NC652" s="191"/>
      <c r="ND652" s="191"/>
      <c r="NE652" s="191"/>
      <c r="NF652" s="191"/>
      <c r="NG652" s="191"/>
      <c r="NH652" s="191"/>
      <c r="NI652" s="191"/>
      <c r="NJ652" s="191"/>
      <c r="NK652" s="191"/>
      <c r="NL652" s="191"/>
      <c r="NM652" s="191"/>
      <c r="NN652" s="191"/>
      <c r="NO652" s="191"/>
      <c r="NP652" s="191"/>
      <c r="NQ652" s="191"/>
      <c r="NR652" s="191"/>
      <c r="NS652" s="191"/>
      <c r="NT652" s="191"/>
      <c r="NU652" s="191"/>
      <c r="NV652" s="191"/>
      <c r="NW652" s="191"/>
      <c r="NX652" s="191"/>
      <c r="NY652" s="191"/>
      <c r="NZ652" s="191"/>
      <c r="OA652" s="191"/>
      <c r="OB652" s="191"/>
      <c r="OC652" s="191"/>
      <c r="OD652" s="191"/>
      <c r="OE652" s="191"/>
      <c r="OF652" s="191"/>
      <c r="OG652" s="191"/>
      <c r="OH652" s="191"/>
      <c r="OI652" s="191"/>
      <c r="OJ652" s="191"/>
      <c r="OK652" s="191"/>
      <c r="OL652" s="191"/>
      <c r="OM652" s="191"/>
      <c r="ON652" s="191"/>
      <c r="OO652" s="191"/>
      <c r="OP652" s="191"/>
      <c r="OQ652" s="191"/>
      <c r="OR652" s="191"/>
      <c r="OS652" s="191"/>
      <c r="OT652" s="191"/>
      <c r="OU652" s="191"/>
      <c r="OV652" s="191"/>
      <c r="OW652" s="191"/>
      <c r="OX652" s="191"/>
      <c r="OY652" s="191"/>
      <c r="OZ652" s="191"/>
      <c r="PA652" s="191"/>
      <c r="PB652" s="191"/>
      <c r="PC652" s="191"/>
      <c r="PD652" s="191"/>
      <c r="PE652" s="191"/>
      <c r="PF652" s="191"/>
      <c r="PG652" s="191"/>
      <c r="PH652" s="191"/>
      <c r="PI652" s="191"/>
      <c r="PJ652" s="191"/>
      <c r="PK652" s="191"/>
      <c r="PL652" s="191"/>
      <c r="PM652" s="191"/>
      <c r="PN652" s="191"/>
      <c r="PO652" s="191"/>
      <c r="PP652" s="191"/>
      <c r="PQ652" s="191"/>
      <c r="PR652" s="191"/>
      <c r="PS652" s="191"/>
      <c r="PT652" s="191"/>
      <c r="PU652" s="191"/>
      <c r="PV652" s="191"/>
      <c r="PW652" s="191"/>
      <c r="PX652" s="191"/>
      <c r="PY652" s="191"/>
      <c r="PZ652" s="191"/>
      <c r="QA652" s="191"/>
      <c r="QB652" s="191"/>
      <c r="QC652" s="191"/>
      <c r="QD652" s="191"/>
      <c r="QE652" s="191"/>
      <c r="QF652" s="191"/>
      <c r="QG652" s="191"/>
      <c r="QH652" s="191"/>
      <c r="QI652" s="191"/>
      <c r="QJ652" s="191"/>
      <c r="QK652" s="191"/>
      <c r="QL652" s="191"/>
      <c r="QM652" s="191"/>
      <c r="QN652" s="191"/>
      <c r="QO652" s="191"/>
      <c r="QP652" s="191"/>
      <c r="QQ652" s="191"/>
      <c r="QR652" s="191"/>
      <c r="QS652" s="191"/>
      <c r="QT652" s="191"/>
      <c r="QU652" s="191"/>
      <c r="QV652" s="191"/>
      <c r="QW652" s="191"/>
      <c r="QX652" s="191"/>
      <c r="QY652" s="191"/>
      <c r="QZ652" s="191"/>
      <c r="RA652" s="191"/>
      <c r="RB652" s="191"/>
      <c r="RC652" s="191"/>
      <c r="RD652" s="191"/>
      <c r="RE652" s="191"/>
      <c r="RF652" s="191"/>
      <c r="RG652" s="191"/>
      <c r="RH652" s="191"/>
      <c r="RI652" s="191"/>
      <c r="RJ652" s="191"/>
      <c r="RK652" s="191"/>
      <c r="RL652" s="191"/>
      <c r="RM652" s="191"/>
      <c r="RN652" s="191"/>
      <c r="RO652" s="191"/>
      <c r="RP652" s="191"/>
      <c r="RQ652" s="191"/>
      <c r="RR652" s="191"/>
      <c r="RS652" s="191"/>
      <c r="RT652" s="191"/>
      <c r="RU652" s="191"/>
      <c r="RV652" s="191"/>
      <c r="RW652" s="191"/>
      <c r="RX652" s="191"/>
      <c r="RY652" s="191"/>
      <c r="RZ652" s="191"/>
      <c r="SA652" s="191"/>
      <c r="SB652" s="191"/>
      <c r="SC652" s="191"/>
      <c r="SD652" s="191"/>
      <c r="SE652" s="191"/>
      <c r="SF652" s="191"/>
      <c r="SG652" s="191"/>
      <c r="SH652" s="191"/>
      <c r="SI652" s="191"/>
      <c r="SJ652" s="191"/>
      <c r="SK652" s="191"/>
      <c r="SL652" s="191"/>
      <c r="SM652" s="191"/>
      <c r="SN652" s="191"/>
      <c r="SO652" s="191"/>
      <c r="SP652" s="191"/>
      <c r="SQ652" s="191"/>
      <c r="SR652" s="191"/>
      <c r="SS652" s="191"/>
      <c r="ST652" s="191"/>
      <c r="SU652" s="191"/>
      <c r="SV652" s="191"/>
      <c r="SW652" s="191"/>
      <c r="SX652" s="191"/>
      <c r="SY652" s="191"/>
      <c r="SZ652" s="191"/>
      <c r="TA652" s="191"/>
      <c r="TB652" s="191"/>
      <c r="TC652" s="191"/>
      <c r="TD652" s="191"/>
      <c r="TE652" s="191"/>
      <c r="TF652" s="191"/>
      <c r="TG652" s="191"/>
      <c r="TH652" s="191"/>
      <c r="TI652" s="191"/>
      <c r="TJ652" s="191"/>
      <c r="TK652" s="191"/>
      <c r="TL652" s="191"/>
      <c r="TM652" s="191"/>
      <c r="TN652" s="191"/>
      <c r="TO652" s="191"/>
      <c r="TP652" s="191"/>
      <c r="TQ652" s="191"/>
      <c r="TR652" s="191"/>
      <c r="TS652" s="191"/>
      <c r="TT652" s="191"/>
      <c r="TU652" s="191"/>
      <c r="TV652" s="191"/>
      <c r="TW652" s="191"/>
      <c r="TX652" s="191"/>
      <c r="TY652" s="191"/>
      <c r="TZ652" s="191"/>
      <c r="UA652" s="191"/>
      <c r="UB652" s="191"/>
      <c r="UC652" s="191"/>
      <c r="UD652" s="191"/>
      <c r="UE652" s="191"/>
      <c r="UF652" s="191"/>
      <c r="UG652" s="191"/>
      <c r="UH652" s="191"/>
      <c r="UI652" s="191"/>
      <c r="UJ652" s="191"/>
      <c r="UK652" s="191"/>
      <c r="UL652" s="191"/>
      <c r="UM652" s="191"/>
      <c r="UN652" s="191"/>
      <c r="UO652" s="191"/>
      <c r="UP652" s="191"/>
      <c r="UQ652" s="191"/>
      <c r="UR652" s="191"/>
      <c r="US652" s="191"/>
      <c r="UT652" s="191"/>
      <c r="UU652" s="191"/>
      <c r="UV652" s="191"/>
      <c r="UW652" s="191"/>
      <c r="UX652" s="191"/>
      <c r="UY652" s="191"/>
      <c r="UZ652" s="191"/>
      <c r="VA652" s="191"/>
      <c r="VB652" s="191"/>
      <c r="VC652" s="191"/>
      <c r="VD652" s="191"/>
      <c r="VE652" s="191"/>
      <c r="VF652" s="191"/>
      <c r="VG652" s="191"/>
      <c r="VH652" s="191"/>
      <c r="VI652" s="191"/>
      <c r="VJ652" s="191"/>
      <c r="VK652" s="191"/>
      <c r="VL652" s="191"/>
      <c r="VM652" s="191"/>
      <c r="VN652" s="191"/>
      <c r="VO652" s="191"/>
      <c r="VP652" s="191"/>
      <c r="VQ652" s="191"/>
      <c r="VR652" s="191"/>
      <c r="VS652" s="191"/>
      <c r="VT652" s="191"/>
      <c r="VU652" s="191"/>
      <c r="VV652" s="191"/>
      <c r="VW652" s="191"/>
      <c r="VX652" s="191"/>
      <c r="VY652" s="191"/>
      <c r="VZ652" s="191"/>
      <c r="WA652" s="191"/>
      <c r="WB652" s="191"/>
      <c r="WC652" s="191"/>
      <c r="WD652" s="191"/>
      <c r="WE652" s="191"/>
      <c r="WF652" s="191"/>
      <c r="WG652" s="191"/>
      <c r="WH652" s="191"/>
      <c r="WI652" s="191"/>
      <c r="WJ652" s="191"/>
      <c r="WK652" s="191"/>
      <c r="WL652" s="191"/>
      <c r="WM652" s="191"/>
      <c r="WN652" s="191"/>
      <c r="WO652" s="191"/>
      <c r="WP652" s="191"/>
      <c r="WQ652" s="191"/>
      <c r="WR652" s="191"/>
      <c r="WS652" s="191"/>
      <c r="WT652" s="191"/>
      <c r="WU652" s="191"/>
      <c r="WV652" s="191"/>
      <c r="WW652" s="191"/>
      <c r="WX652" s="191"/>
      <c r="WY652" s="191"/>
      <c r="WZ652" s="191"/>
      <c r="XA652" s="191"/>
      <c r="XB652" s="191"/>
      <c r="XC652" s="191"/>
      <c r="XD652" s="191"/>
      <c r="XE652" s="191"/>
      <c r="XF652" s="191"/>
      <c r="XG652" s="191"/>
      <c r="XH652" s="191"/>
      <c r="XI652" s="191"/>
      <c r="XJ652" s="191"/>
      <c r="XK652" s="191"/>
      <c r="XL652" s="191"/>
      <c r="XM652" s="191"/>
      <c r="XN652" s="191"/>
      <c r="XO652" s="191"/>
      <c r="XP652" s="191"/>
      <c r="XQ652" s="191"/>
      <c r="XR652" s="191"/>
      <c r="XS652" s="191"/>
      <c r="XT652" s="191"/>
      <c r="XU652" s="191"/>
      <c r="XV652" s="191"/>
      <c r="XW652" s="191"/>
      <c r="XX652" s="191"/>
      <c r="XY652" s="191"/>
      <c r="XZ652" s="191"/>
      <c r="YA652" s="191"/>
      <c r="YB652" s="191"/>
      <c r="YC652" s="191"/>
      <c r="YD652" s="191"/>
      <c r="YE652" s="191"/>
      <c r="YF652" s="191"/>
      <c r="YG652" s="191"/>
      <c r="YH652" s="191"/>
      <c r="YI652" s="191"/>
      <c r="YJ652" s="191"/>
      <c r="YK652" s="191"/>
      <c r="YL652" s="191"/>
      <c r="YM652" s="191"/>
      <c r="YN652" s="191"/>
      <c r="YO652" s="191"/>
      <c r="YP652" s="191"/>
      <c r="YQ652" s="191"/>
      <c r="YR652" s="191"/>
      <c r="YS652" s="191"/>
      <c r="YT652" s="191"/>
      <c r="YU652" s="191"/>
      <c r="YV652" s="191"/>
      <c r="YW652" s="191"/>
      <c r="YX652" s="191"/>
      <c r="YY652" s="191"/>
      <c r="YZ652" s="191"/>
      <c r="ZA652" s="191"/>
      <c r="ZB652" s="191"/>
      <c r="ZC652" s="191"/>
      <c r="ZD652" s="191"/>
      <c r="ZE652" s="191"/>
      <c r="ZF652" s="191"/>
      <c r="ZG652" s="191"/>
      <c r="ZH652" s="191"/>
      <c r="ZI652" s="191"/>
      <c r="ZJ652" s="191"/>
      <c r="ZK652" s="191"/>
      <c r="ZL652" s="191"/>
      <c r="ZM652" s="191"/>
      <c r="ZN652" s="191"/>
      <c r="ZO652" s="191"/>
      <c r="ZP652" s="191"/>
      <c r="ZQ652" s="191"/>
      <c r="ZR652" s="191"/>
      <c r="ZS652" s="191"/>
      <c r="ZT652" s="191"/>
      <c r="ZU652" s="191"/>
      <c r="ZV652" s="191"/>
      <c r="ZW652" s="191"/>
      <c r="ZX652" s="191"/>
      <c r="ZY652" s="191"/>
      <c r="ZZ652" s="191"/>
      <c r="AAA652" s="191"/>
      <c r="AAB652" s="191"/>
      <c r="AAC652" s="191"/>
      <c r="AAD652" s="191"/>
      <c r="AAE652" s="191"/>
      <c r="AAF652" s="191"/>
      <c r="AAG652" s="191"/>
      <c r="AAH652" s="191"/>
      <c r="AAI652" s="191"/>
      <c r="AAJ652" s="191"/>
      <c r="AAK652" s="191"/>
      <c r="AAL652" s="191"/>
      <c r="AAM652" s="191"/>
      <c r="AAN652" s="191"/>
      <c r="AAO652" s="191"/>
      <c r="AAP652" s="191"/>
      <c r="AAQ652" s="191"/>
      <c r="AAR652" s="191"/>
      <c r="AAS652" s="191"/>
      <c r="AAT652" s="191"/>
      <c r="AAU652" s="191"/>
      <c r="AAV652" s="191"/>
      <c r="AAW652" s="191"/>
      <c r="AAX652" s="191"/>
      <c r="AAY652" s="191"/>
      <c r="AAZ652" s="191"/>
      <c r="ABA652" s="191"/>
      <c r="ABB652" s="191"/>
      <c r="ABC652" s="191"/>
      <c r="ABD652" s="191"/>
      <c r="ABE652" s="191"/>
      <c r="ABF652" s="191"/>
      <c r="ABG652" s="191"/>
      <c r="ABH652" s="191"/>
      <c r="ABI652" s="191"/>
      <c r="ABJ652" s="191"/>
      <c r="ABK652" s="191"/>
      <c r="ABL652" s="191"/>
      <c r="ABM652" s="191"/>
      <c r="ABN652" s="191"/>
      <c r="ABO652" s="191"/>
      <c r="ABP652" s="191"/>
      <c r="ABQ652" s="191"/>
      <c r="ABR652" s="191"/>
      <c r="ABS652" s="191"/>
      <c r="ABT652" s="191"/>
      <c r="ABU652" s="191"/>
      <c r="ABV652" s="191"/>
      <c r="ABW652" s="191"/>
      <c r="ABX652" s="191"/>
      <c r="ABY652" s="191"/>
      <c r="ABZ652" s="191"/>
      <c r="ACA652" s="191"/>
      <c r="ACB652" s="191"/>
      <c r="ACC652" s="191"/>
      <c r="ACD652" s="191"/>
      <c r="ACE652" s="191"/>
      <c r="ACF652" s="191"/>
      <c r="ACG652" s="191"/>
      <c r="ACH652" s="191"/>
      <c r="ACI652" s="191"/>
      <c r="ACJ652" s="191"/>
      <c r="ACK652" s="191"/>
      <c r="ACL652" s="191"/>
      <c r="ACM652" s="191"/>
      <c r="ACN652" s="191"/>
      <c r="ACO652" s="191"/>
      <c r="ACP652" s="191"/>
      <c r="ACQ652" s="191"/>
      <c r="ACR652" s="191"/>
      <c r="ACS652" s="191"/>
      <c r="ACT652" s="191"/>
      <c r="ACU652" s="191"/>
      <c r="ACV652" s="191"/>
      <c r="ACW652" s="191"/>
      <c r="ACX652" s="191"/>
      <c r="ACY652" s="191"/>
      <c r="ACZ652" s="191"/>
      <c r="ADA652" s="191"/>
      <c r="ADB652" s="191"/>
      <c r="ADC652" s="191"/>
      <c r="ADD652" s="191"/>
      <c r="ADE652" s="191"/>
      <c r="ADF652" s="191"/>
      <c r="ADG652" s="191"/>
      <c r="ADH652" s="191"/>
      <c r="ADI652" s="191"/>
      <c r="ADJ652" s="191"/>
      <c r="ADK652" s="191"/>
      <c r="ADL652" s="191"/>
      <c r="ADM652" s="191"/>
      <c r="ADN652" s="191"/>
      <c r="ADO652" s="191"/>
      <c r="ADP652" s="191"/>
      <c r="ADQ652" s="191"/>
      <c r="ADR652" s="191"/>
      <c r="ADS652" s="191"/>
      <c r="ADT652" s="191"/>
      <c r="ADU652" s="191"/>
      <c r="ADV652" s="191"/>
      <c r="ADW652" s="191"/>
      <c r="ADX652" s="191"/>
      <c r="ADY652" s="191"/>
      <c r="ADZ652" s="191"/>
      <c r="AEA652" s="191"/>
      <c r="AEB652" s="191"/>
      <c r="AEC652" s="191"/>
      <c r="AED652" s="191"/>
      <c r="AEE652" s="191"/>
      <c r="AEF652" s="191"/>
      <c r="AEG652" s="191"/>
      <c r="AEH652" s="191"/>
      <c r="AEI652" s="191"/>
      <c r="AEJ652" s="191"/>
      <c r="AEK652" s="191"/>
      <c r="AEL652" s="191"/>
      <c r="AEM652" s="191"/>
      <c r="AEN652" s="191"/>
      <c r="AEO652" s="191"/>
      <c r="AEP652" s="191"/>
      <c r="AEQ652" s="191"/>
      <c r="AER652" s="191"/>
      <c r="AES652" s="191"/>
      <c r="AET652" s="191"/>
      <c r="AEU652" s="191"/>
      <c r="AEV652" s="191"/>
      <c r="AEW652" s="191"/>
      <c r="AEX652" s="191"/>
      <c r="AEY652" s="191"/>
      <c r="AEZ652" s="191"/>
      <c r="AFA652" s="191"/>
      <c r="AFB652" s="191"/>
      <c r="AFC652" s="191"/>
      <c r="AFD652" s="191"/>
      <c r="AFE652" s="191"/>
      <c r="AFF652" s="191"/>
      <c r="AFG652" s="191"/>
      <c r="AFH652" s="191"/>
      <c r="AFI652" s="191"/>
      <c r="AFJ652" s="191"/>
      <c r="AFK652" s="191"/>
      <c r="AFL652" s="191"/>
      <c r="AFM652" s="191"/>
      <c r="AFN652" s="191"/>
      <c r="AFO652" s="191"/>
      <c r="AFP652" s="191"/>
      <c r="AFQ652" s="191"/>
      <c r="AFR652" s="191"/>
      <c r="AFS652" s="191"/>
      <c r="AFT652" s="191"/>
      <c r="AFU652" s="191"/>
      <c r="AFV652" s="191"/>
      <c r="AFW652" s="191"/>
      <c r="AFX652" s="191"/>
      <c r="AFY652" s="191"/>
      <c r="AFZ652" s="191"/>
      <c r="AGA652" s="191"/>
      <c r="AGB652" s="191"/>
      <c r="AGC652" s="191"/>
      <c r="AGD652" s="191"/>
      <c r="AGE652" s="191"/>
      <c r="AGF652" s="191"/>
      <c r="AGG652" s="191"/>
      <c r="AGH652" s="191"/>
      <c r="AGI652" s="191"/>
      <c r="AGJ652" s="191"/>
      <c r="AGK652" s="191"/>
      <c r="AGL652" s="191"/>
      <c r="AGM652" s="191"/>
      <c r="AGN652" s="191"/>
      <c r="AGO652" s="191"/>
      <c r="AGP652" s="191"/>
      <c r="AGQ652" s="191"/>
      <c r="AGR652" s="191"/>
      <c r="AGS652" s="191"/>
      <c r="AGT652" s="191"/>
      <c r="AGU652" s="191"/>
      <c r="AGV652" s="191"/>
      <c r="AGW652" s="191"/>
      <c r="AGX652" s="191"/>
      <c r="AGY652" s="191"/>
      <c r="AGZ652" s="191"/>
      <c r="AHA652" s="191"/>
      <c r="AHB652" s="191"/>
      <c r="AHC652" s="191"/>
      <c r="AHD652" s="191"/>
      <c r="AHE652" s="191"/>
      <c r="AHF652" s="191"/>
      <c r="AHG652" s="191"/>
      <c r="AHH652" s="191"/>
      <c r="AHI652" s="191"/>
      <c r="AHJ652" s="191"/>
      <c r="AHK652" s="191"/>
      <c r="AHL652" s="191"/>
      <c r="AHM652" s="191"/>
      <c r="AHN652" s="191"/>
      <c r="AHO652" s="191"/>
      <c r="AHP652" s="191"/>
      <c r="AHQ652" s="191"/>
      <c r="AHR652" s="191"/>
      <c r="AHS652" s="191"/>
      <c r="AHT652" s="191"/>
      <c r="AHU652" s="191"/>
      <c r="AHV652" s="191"/>
      <c r="AHW652" s="191"/>
      <c r="AHX652" s="191"/>
      <c r="AHY652" s="191"/>
      <c r="AHZ652" s="191"/>
      <c r="AIA652" s="191"/>
      <c r="AIB652" s="191"/>
      <c r="AIC652" s="191"/>
      <c r="AID652" s="191"/>
      <c r="AIE652" s="191"/>
      <c r="AIF652" s="191"/>
      <c r="AIG652" s="191"/>
      <c r="AIH652" s="191"/>
      <c r="AII652" s="191"/>
      <c r="AIJ652" s="191"/>
      <c r="AIK652" s="191"/>
      <c r="AIL652" s="191"/>
      <c r="AIM652" s="191"/>
      <c r="AIN652" s="191"/>
      <c r="AIO652" s="191"/>
      <c r="AIP652" s="191"/>
      <c r="AIQ652" s="191"/>
      <c r="AIR652" s="191"/>
      <c r="AIS652" s="191"/>
      <c r="AIT652" s="191"/>
      <c r="AIU652" s="191"/>
      <c r="AIV652" s="191"/>
      <c r="AIW652" s="191"/>
      <c r="AIX652" s="191"/>
      <c r="AIY652" s="191"/>
      <c r="AIZ652" s="191"/>
      <c r="AJA652" s="191"/>
      <c r="AJB652" s="191"/>
      <c r="AJC652" s="191"/>
      <c r="AJD652" s="191"/>
      <c r="AJE652" s="191"/>
      <c r="AJF652" s="191"/>
      <c r="AJG652" s="191"/>
      <c r="AJH652" s="191"/>
      <c r="AJI652" s="191"/>
      <c r="AJJ652" s="191"/>
      <c r="AJK652" s="191"/>
      <c r="AJL652" s="191"/>
      <c r="AJM652" s="191"/>
      <c r="AJN652" s="191"/>
      <c r="AJO652" s="191"/>
      <c r="AJP652" s="191"/>
      <c r="AJQ652" s="191"/>
      <c r="AJR652" s="191"/>
      <c r="AJS652" s="191"/>
      <c r="AJT652" s="191"/>
      <c r="AJU652" s="191"/>
      <c r="AJV652" s="191"/>
      <c r="AJW652" s="191"/>
      <c r="AJX652" s="191"/>
      <c r="AJY652" s="191"/>
      <c r="AJZ652" s="191"/>
      <c r="AKA652" s="191"/>
      <c r="AKB652" s="191"/>
      <c r="AKC652" s="191"/>
      <c r="AKD652" s="191"/>
      <c r="AKE652" s="191"/>
      <c r="AKF652" s="191"/>
      <c r="AKG652" s="191"/>
      <c r="AKH652" s="191"/>
      <c r="AKI652" s="191"/>
      <c r="AKJ652" s="191"/>
      <c r="AKK652" s="191"/>
      <c r="AKL652" s="191"/>
      <c r="AKM652" s="191"/>
      <c r="AKN652" s="191"/>
      <c r="AKO652" s="191"/>
      <c r="AKP652" s="191"/>
      <c r="AKQ652" s="191"/>
      <c r="AKR652" s="191"/>
      <c r="AKS652" s="191"/>
      <c r="AKT652" s="191"/>
      <c r="AKU652" s="191"/>
      <c r="AKV652" s="191"/>
      <c r="AKW652" s="191"/>
      <c r="AKX652" s="191"/>
      <c r="AKY652" s="191"/>
      <c r="AKZ652" s="191"/>
      <c r="ALA652" s="191"/>
      <c r="ALB652" s="191"/>
      <c r="ALC652" s="191"/>
      <c r="ALD652" s="191"/>
    </row>
    <row r="653" spans="1:992" s="137" customFormat="1" ht="19.5" customHeight="1">
      <c r="A653" s="2415"/>
      <c r="B653" s="2412"/>
      <c r="C653" s="2467"/>
      <c r="D653" s="722" t="s">
        <v>305</v>
      </c>
      <c r="E653" s="904">
        <f t="shared" si="12"/>
        <v>0</v>
      </c>
      <c r="F653" s="1032">
        <f t="shared" si="12"/>
        <v>0</v>
      </c>
      <c r="G653" s="2415"/>
      <c r="H653" s="738"/>
      <c r="I653" s="2415"/>
      <c r="J653" s="2415"/>
      <c r="K653" s="2415"/>
      <c r="L653" s="2798"/>
      <c r="M653" s="580"/>
      <c r="N653" s="406"/>
      <c r="O653" s="406"/>
      <c r="P653" s="191"/>
      <c r="Q653" s="191"/>
      <c r="R653" s="191"/>
      <c r="S653" s="191"/>
      <c r="T653" s="191"/>
      <c r="U653" s="191"/>
      <c r="V653" s="191"/>
      <c r="W653" s="191"/>
      <c r="X653" s="191"/>
      <c r="Y653" s="191"/>
      <c r="Z653" s="191"/>
      <c r="AA653" s="191"/>
      <c r="AB653" s="191"/>
      <c r="AC653" s="191"/>
      <c r="AD653" s="191"/>
      <c r="AE653" s="191"/>
      <c r="AF653" s="191"/>
      <c r="AG653" s="191"/>
      <c r="AH653" s="191"/>
      <c r="AI653" s="191"/>
      <c r="AJ653" s="191"/>
      <c r="AK653" s="191"/>
      <c r="AL653" s="191"/>
      <c r="AM653" s="191"/>
      <c r="AN653" s="191"/>
      <c r="AO653" s="191"/>
      <c r="AP653" s="191"/>
      <c r="AQ653" s="191"/>
      <c r="AR653" s="191"/>
      <c r="AS653" s="191"/>
      <c r="AT653" s="191"/>
      <c r="AU653" s="191"/>
      <c r="AV653" s="191"/>
      <c r="AW653" s="191"/>
      <c r="AX653" s="191"/>
      <c r="AY653" s="191"/>
      <c r="AZ653" s="191"/>
      <c r="BA653" s="191"/>
      <c r="BB653" s="191"/>
      <c r="BC653" s="191"/>
      <c r="BD653" s="191"/>
      <c r="BE653" s="191"/>
      <c r="BF653" s="191"/>
      <c r="BG653" s="191"/>
      <c r="BH653" s="191"/>
      <c r="BI653" s="191"/>
      <c r="BJ653" s="191"/>
      <c r="BK653" s="191"/>
      <c r="BL653" s="191"/>
      <c r="BM653" s="191"/>
      <c r="BN653" s="191"/>
      <c r="BO653" s="191"/>
      <c r="BP653" s="191"/>
      <c r="BQ653" s="191"/>
      <c r="BR653" s="191"/>
      <c r="BS653" s="191"/>
      <c r="BT653" s="191"/>
      <c r="BU653" s="191"/>
      <c r="BV653" s="191"/>
      <c r="BW653" s="191"/>
      <c r="BX653" s="191"/>
      <c r="BY653" s="191"/>
      <c r="BZ653" s="191"/>
      <c r="CA653" s="191"/>
      <c r="CB653" s="191"/>
      <c r="CC653" s="191"/>
      <c r="CD653" s="191"/>
      <c r="CE653" s="191"/>
      <c r="CF653" s="191"/>
      <c r="CG653" s="191"/>
      <c r="CH653" s="191"/>
      <c r="CI653" s="191"/>
      <c r="CJ653" s="191"/>
      <c r="CK653" s="191"/>
      <c r="CL653" s="191"/>
      <c r="CM653" s="191"/>
      <c r="CN653" s="191"/>
      <c r="CO653" s="191"/>
      <c r="CP653" s="191"/>
      <c r="CQ653" s="191"/>
      <c r="CR653" s="191"/>
      <c r="CS653" s="191"/>
      <c r="CT653" s="191"/>
      <c r="CU653" s="191"/>
      <c r="CV653" s="191"/>
      <c r="CW653" s="191"/>
      <c r="CX653" s="191"/>
      <c r="CY653" s="191"/>
      <c r="CZ653" s="191"/>
      <c r="DA653" s="191"/>
      <c r="DB653" s="191"/>
      <c r="DC653" s="191"/>
      <c r="DD653" s="191"/>
      <c r="DE653" s="191"/>
      <c r="DF653" s="191"/>
      <c r="DG653" s="191"/>
      <c r="DH653" s="191"/>
      <c r="DI653" s="191"/>
      <c r="DJ653" s="191"/>
      <c r="DK653" s="191"/>
      <c r="DL653" s="191"/>
      <c r="DM653" s="191"/>
      <c r="DN653" s="191"/>
      <c r="DO653" s="191"/>
      <c r="DP653" s="191"/>
      <c r="DQ653" s="191"/>
      <c r="DR653" s="191"/>
      <c r="DS653" s="191"/>
      <c r="DT653" s="191"/>
      <c r="DU653" s="191"/>
      <c r="DV653" s="191"/>
      <c r="DW653" s="191"/>
      <c r="DX653" s="191"/>
      <c r="DY653" s="191"/>
      <c r="DZ653" s="191"/>
      <c r="EA653" s="191"/>
      <c r="EB653" s="191"/>
      <c r="EC653" s="191"/>
      <c r="ED653" s="191"/>
      <c r="EE653" s="191"/>
      <c r="EF653" s="191"/>
      <c r="EG653" s="191"/>
      <c r="EH653" s="191"/>
      <c r="EI653" s="191"/>
      <c r="EJ653" s="191"/>
      <c r="EK653" s="191"/>
      <c r="EL653" s="191"/>
      <c r="EM653" s="191"/>
      <c r="EN653" s="191"/>
      <c r="EO653" s="191"/>
      <c r="EP653" s="191"/>
      <c r="EQ653" s="191"/>
      <c r="ER653" s="191"/>
      <c r="ES653" s="191"/>
      <c r="ET653" s="191"/>
      <c r="EU653" s="191"/>
      <c r="EV653" s="191"/>
      <c r="EW653" s="191"/>
      <c r="EX653" s="191"/>
      <c r="EY653" s="191"/>
      <c r="EZ653" s="191"/>
      <c r="FA653" s="191"/>
      <c r="FB653" s="191"/>
      <c r="FC653" s="191"/>
      <c r="FD653" s="191"/>
      <c r="FE653" s="191"/>
      <c r="FF653" s="191"/>
      <c r="FG653" s="191"/>
      <c r="FH653" s="191"/>
      <c r="FI653" s="191"/>
      <c r="FJ653" s="191"/>
      <c r="FK653" s="191"/>
      <c r="FL653" s="191"/>
      <c r="FM653" s="191"/>
      <c r="FN653" s="191"/>
      <c r="FO653" s="191"/>
      <c r="FP653" s="191"/>
      <c r="FQ653" s="191"/>
      <c r="FR653" s="191"/>
      <c r="FS653" s="191"/>
      <c r="FT653" s="191"/>
      <c r="FU653" s="191"/>
      <c r="FV653" s="191"/>
      <c r="FW653" s="191"/>
      <c r="FX653" s="191"/>
      <c r="FY653" s="191"/>
      <c r="FZ653" s="191"/>
      <c r="GA653" s="191"/>
      <c r="GB653" s="191"/>
      <c r="GC653" s="191"/>
      <c r="GD653" s="191"/>
      <c r="GE653" s="191"/>
      <c r="GF653" s="191"/>
      <c r="GG653" s="191"/>
      <c r="GH653" s="191"/>
      <c r="GI653" s="191"/>
      <c r="GJ653" s="191"/>
      <c r="GK653" s="191"/>
      <c r="GL653" s="191"/>
      <c r="GM653" s="191"/>
      <c r="GN653" s="191"/>
      <c r="GO653" s="191"/>
      <c r="GP653" s="191"/>
      <c r="GQ653" s="191"/>
      <c r="GR653" s="191"/>
      <c r="GS653" s="191"/>
      <c r="GT653" s="191"/>
      <c r="GU653" s="191"/>
      <c r="GV653" s="191"/>
      <c r="GW653" s="191"/>
      <c r="GX653" s="191"/>
      <c r="GY653" s="191"/>
      <c r="GZ653" s="191"/>
      <c r="HA653" s="191"/>
      <c r="HB653" s="191"/>
      <c r="HC653" s="191"/>
      <c r="HD653" s="191"/>
      <c r="HE653" s="191"/>
      <c r="HF653" s="191"/>
      <c r="HG653" s="191"/>
      <c r="HH653" s="191"/>
      <c r="HI653" s="191"/>
      <c r="HJ653" s="191"/>
      <c r="HK653" s="191"/>
      <c r="HL653" s="191"/>
      <c r="HM653" s="191"/>
      <c r="HN653" s="191"/>
      <c r="HO653" s="191"/>
      <c r="HP653" s="191"/>
      <c r="HQ653" s="191"/>
      <c r="HR653" s="191"/>
      <c r="HS653" s="191"/>
      <c r="HT653" s="191"/>
      <c r="HU653" s="191"/>
      <c r="HV653" s="191"/>
      <c r="HW653" s="191"/>
      <c r="HX653" s="191"/>
      <c r="HY653" s="191"/>
      <c r="HZ653" s="191"/>
      <c r="IA653" s="191"/>
      <c r="IB653" s="191"/>
      <c r="IC653" s="191"/>
      <c r="ID653" s="191"/>
      <c r="IE653" s="191"/>
      <c r="IF653" s="191"/>
      <c r="IG653" s="191"/>
      <c r="IH653" s="191"/>
      <c r="II653" s="191"/>
      <c r="IJ653" s="191"/>
      <c r="IK653" s="191"/>
      <c r="IL653" s="191"/>
      <c r="IM653" s="191"/>
      <c r="IN653" s="191"/>
      <c r="IO653" s="191"/>
      <c r="IP653" s="191"/>
      <c r="IQ653" s="191"/>
      <c r="IR653" s="191"/>
      <c r="IS653" s="191"/>
      <c r="IT653" s="191"/>
      <c r="IU653" s="191"/>
      <c r="IV653" s="191"/>
      <c r="IW653" s="191"/>
      <c r="IX653" s="191"/>
      <c r="IY653" s="191"/>
      <c r="IZ653" s="191"/>
      <c r="JA653" s="191"/>
      <c r="JB653" s="191"/>
      <c r="JC653" s="191"/>
      <c r="JD653" s="191"/>
      <c r="JE653" s="191"/>
      <c r="JF653" s="191"/>
      <c r="JG653" s="191"/>
      <c r="JH653" s="191"/>
      <c r="JI653" s="191"/>
      <c r="JJ653" s="191"/>
      <c r="JK653" s="191"/>
      <c r="JL653" s="191"/>
      <c r="JM653" s="191"/>
      <c r="JN653" s="191"/>
      <c r="JO653" s="191"/>
      <c r="JP653" s="191"/>
      <c r="JQ653" s="191"/>
      <c r="JR653" s="191"/>
      <c r="JS653" s="191"/>
      <c r="JT653" s="191"/>
      <c r="JU653" s="191"/>
      <c r="JV653" s="191"/>
      <c r="JW653" s="191"/>
      <c r="JX653" s="191"/>
      <c r="JY653" s="191"/>
      <c r="JZ653" s="191"/>
      <c r="KA653" s="191"/>
      <c r="KB653" s="191"/>
      <c r="KC653" s="191"/>
      <c r="KD653" s="191"/>
      <c r="KE653" s="191"/>
      <c r="KF653" s="191"/>
      <c r="KG653" s="191"/>
      <c r="KH653" s="191"/>
      <c r="KI653" s="191"/>
      <c r="KJ653" s="191"/>
      <c r="KK653" s="191"/>
      <c r="KL653" s="191"/>
      <c r="KM653" s="191"/>
      <c r="KN653" s="191"/>
      <c r="KO653" s="191"/>
      <c r="KP653" s="191"/>
      <c r="KQ653" s="191"/>
      <c r="KR653" s="191"/>
      <c r="KS653" s="191"/>
      <c r="KT653" s="191"/>
      <c r="KU653" s="191"/>
      <c r="KV653" s="191"/>
      <c r="KW653" s="191"/>
      <c r="KX653" s="191"/>
      <c r="KY653" s="191"/>
      <c r="KZ653" s="191"/>
      <c r="LA653" s="191"/>
      <c r="LB653" s="191"/>
      <c r="LC653" s="191"/>
      <c r="LD653" s="191"/>
      <c r="LE653" s="191"/>
      <c r="LF653" s="191"/>
      <c r="LG653" s="191"/>
      <c r="LH653" s="191"/>
      <c r="LI653" s="191"/>
      <c r="LJ653" s="191"/>
      <c r="LK653" s="191"/>
      <c r="LL653" s="191"/>
      <c r="LM653" s="191"/>
      <c r="LN653" s="191"/>
      <c r="LO653" s="191"/>
      <c r="LP653" s="191"/>
      <c r="LQ653" s="191"/>
      <c r="LR653" s="191"/>
      <c r="LS653" s="191"/>
      <c r="LT653" s="191"/>
      <c r="LU653" s="191"/>
      <c r="LV653" s="191"/>
      <c r="LW653" s="191"/>
      <c r="LX653" s="191"/>
      <c r="LY653" s="191"/>
      <c r="LZ653" s="191"/>
      <c r="MA653" s="191"/>
      <c r="MB653" s="191"/>
      <c r="MC653" s="191"/>
      <c r="MD653" s="191"/>
      <c r="ME653" s="191"/>
      <c r="MF653" s="191"/>
      <c r="MG653" s="191"/>
      <c r="MH653" s="191"/>
      <c r="MI653" s="191"/>
      <c r="MJ653" s="191"/>
      <c r="MK653" s="191"/>
      <c r="ML653" s="191"/>
      <c r="MM653" s="191"/>
      <c r="MN653" s="191"/>
      <c r="MO653" s="191"/>
      <c r="MP653" s="191"/>
      <c r="MQ653" s="191"/>
      <c r="MR653" s="191"/>
      <c r="MS653" s="191"/>
      <c r="MT653" s="191"/>
      <c r="MU653" s="191"/>
      <c r="MV653" s="191"/>
      <c r="MW653" s="191"/>
      <c r="MX653" s="191"/>
      <c r="MY653" s="191"/>
      <c r="MZ653" s="191"/>
      <c r="NA653" s="191"/>
      <c r="NB653" s="191"/>
      <c r="NC653" s="191"/>
      <c r="ND653" s="191"/>
      <c r="NE653" s="191"/>
      <c r="NF653" s="191"/>
      <c r="NG653" s="191"/>
      <c r="NH653" s="191"/>
      <c r="NI653" s="191"/>
      <c r="NJ653" s="191"/>
      <c r="NK653" s="191"/>
      <c r="NL653" s="191"/>
      <c r="NM653" s="191"/>
      <c r="NN653" s="191"/>
      <c r="NO653" s="191"/>
      <c r="NP653" s="191"/>
      <c r="NQ653" s="191"/>
      <c r="NR653" s="191"/>
      <c r="NS653" s="191"/>
      <c r="NT653" s="191"/>
      <c r="NU653" s="191"/>
      <c r="NV653" s="191"/>
      <c r="NW653" s="191"/>
      <c r="NX653" s="191"/>
      <c r="NY653" s="191"/>
      <c r="NZ653" s="191"/>
      <c r="OA653" s="191"/>
      <c r="OB653" s="191"/>
      <c r="OC653" s="191"/>
      <c r="OD653" s="191"/>
      <c r="OE653" s="191"/>
      <c r="OF653" s="191"/>
      <c r="OG653" s="191"/>
      <c r="OH653" s="191"/>
      <c r="OI653" s="191"/>
      <c r="OJ653" s="191"/>
      <c r="OK653" s="191"/>
      <c r="OL653" s="191"/>
      <c r="OM653" s="191"/>
      <c r="ON653" s="191"/>
      <c r="OO653" s="191"/>
      <c r="OP653" s="191"/>
      <c r="OQ653" s="191"/>
      <c r="OR653" s="191"/>
      <c r="OS653" s="191"/>
      <c r="OT653" s="191"/>
      <c r="OU653" s="191"/>
      <c r="OV653" s="191"/>
      <c r="OW653" s="191"/>
      <c r="OX653" s="191"/>
      <c r="OY653" s="191"/>
      <c r="OZ653" s="191"/>
      <c r="PA653" s="191"/>
      <c r="PB653" s="191"/>
      <c r="PC653" s="191"/>
      <c r="PD653" s="191"/>
      <c r="PE653" s="191"/>
      <c r="PF653" s="191"/>
      <c r="PG653" s="191"/>
      <c r="PH653" s="191"/>
      <c r="PI653" s="191"/>
      <c r="PJ653" s="191"/>
      <c r="PK653" s="191"/>
      <c r="PL653" s="191"/>
      <c r="PM653" s="191"/>
      <c r="PN653" s="191"/>
      <c r="PO653" s="191"/>
      <c r="PP653" s="191"/>
      <c r="PQ653" s="191"/>
      <c r="PR653" s="191"/>
      <c r="PS653" s="191"/>
      <c r="PT653" s="191"/>
      <c r="PU653" s="191"/>
      <c r="PV653" s="191"/>
      <c r="PW653" s="191"/>
      <c r="PX653" s="191"/>
      <c r="PY653" s="191"/>
      <c r="PZ653" s="191"/>
      <c r="QA653" s="191"/>
      <c r="QB653" s="191"/>
      <c r="QC653" s="191"/>
      <c r="QD653" s="191"/>
      <c r="QE653" s="191"/>
      <c r="QF653" s="191"/>
      <c r="QG653" s="191"/>
      <c r="QH653" s="191"/>
      <c r="QI653" s="191"/>
      <c r="QJ653" s="191"/>
      <c r="QK653" s="191"/>
      <c r="QL653" s="191"/>
      <c r="QM653" s="191"/>
      <c r="QN653" s="191"/>
      <c r="QO653" s="191"/>
      <c r="QP653" s="191"/>
      <c r="QQ653" s="191"/>
      <c r="QR653" s="191"/>
      <c r="QS653" s="191"/>
      <c r="QT653" s="191"/>
      <c r="QU653" s="191"/>
      <c r="QV653" s="191"/>
      <c r="QW653" s="191"/>
      <c r="QX653" s="191"/>
      <c r="QY653" s="191"/>
      <c r="QZ653" s="191"/>
      <c r="RA653" s="191"/>
      <c r="RB653" s="191"/>
      <c r="RC653" s="191"/>
      <c r="RD653" s="191"/>
      <c r="RE653" s="191"/>
      <c r="RF653" s="191"/>
      <c r="RG653" s="191"/>
      <c r="RH653" s="191"/>
      <c r="RI653" s="191"/>
      <c r="RJ653" s="191"/>
      <c r="RK653" s="191"/>
      <c r="RL653" s="191"/>
      <c r="RM653" s="191"/>
      <c r="RN653" s="191"/>
      <c r="RO653" s="191"/>
      <c r="RP653" s="191"/>
      <c r="RQ653" s="191"/>
      <c r="RR653" s="191"/>
      <c r="RS653" s="191"/>
      <c r="RT653" s="191"/>
      <c r="RU653" s="191"/>
      <c r="RV653" s="191"/>
      <c r="RW653" s="191"/>
      <c r="RX653" s="191"/>
      <c r="RY653" s="191"/>
      <c r="RZ653" s="191"/>
      <c r="SA653" s="191"/>
      <c r="SB653" s="191"/>
      <c r="SC653" s="191"/>
      <c r="SD653" s="191"/>
      <c r="SE653" s="191"/>
      <c r="SF653" s="191"/>
      <c r="SG653" s="191"/>
      <c r="SH653" s="191"/>
      <c r="SI653" s="191"/>
      <c r="SJ653" s="191"/>
      <c r="SK653" s="191"/>
      <c r="SL653" s="191"/>
      <c r="SM653" s="191"/>
      <c r="SN653" s="191"/>
      <c r="SO653" s="191"/>
      <c r="SP653" s="191"/>
      <c r="SQ653" s="191"/>
      <c r="SR653" s="191"/>
      <c r="SS653" s="191"/>
      <c r="ST653" s="191"/>
      <c r="SU653" s="191"/>
      <c r="SV653" s="191"/>
      <c r="SW653" s="191"/>
      <c r="SX653" s="191"/>
      <c r="SY653" s="191"/>
      <c r="SZ653" s="191"/>
      <c r="TA653" s="191"/>
      <c r="TB653" s="191"/>
      <c r="TC653" s="191"/>
      <c r="TD653" s="191"/>
      <c r="TE653" s="191"/>
      <c r="TF653" s="191"/>
      <c r="TG653" s="191"/>
      <c r="TH653" s="191"/>
      <c r="TI653" s="191"/>
      <c r="TJ653" s="191"/>
      <c r="TK653" s="191"/>
      <c r="TL653" s="191"/>
      <c r="TM653" s="191"/>
      <c r="TN653" s="191"/>
      <c r="TO653" s="191"/>
      <c r="TP653" s="191"/>
      <c r="TQ653" s="191"/>
      <c r="TR653" s="191"/>
      <c r="TS653" s="191"/>
      <c r="TT653" s="191"/>
      <c r="TU653" s="191"/>
      <c r="TV653" s="191"/>
      <c r="TW653" s="191"/>
      <c r="TX653" s="191"/>
      <c r="TY653" s="191"/>
      <c r="TZ653" s="191"/>
      <c r="UA653" s="191"/>
      <c r="UB653" s="191"/>
      <c r="UC653" s="191"/>
      <c r="UD653" s="191"/>
      <c r="UE653" s="191"/>
      <c r="UF653" s="191"/>
      <c r="UG653" s="191"/>
      <c r="UH653" s="191"/>
      <c r="UI653" s="191"/>
      <c r="UJ653" s="191"/>
      <c r="UK653" s="191"/>
      <c r="UL653" s="191"/>
      <c r="UM653" s="191"/>
      <c r="UN653" s="191"/>
      <c r="UO653" s="191"/>
      <c r="UP653" s="191"/>
      <c r="UQ653" s="191"/>
      <c r="UR653" s="191"/>
      <c r="US653" s="191"/>
      <c r="UT653" s="191"/>
      <c r="UU653" s="191"/>
      <c r="UV653" s="191"/>
      <c r="UW653" s="191"/>
      <c r="UX653" s="191"/>
      <c r="UY653" s="191"/>
      <c r="UZ653" s="191"/>
      <c r="VA653" s="191"/>
      <c r="VB653" s="191"/>
      <c r="VC653" s="191"/>
      <c r="VD653" s="191"/>
      <c r="VE653" s="191"/>
      <c r="VF653" s="191"/>
      <c r="VG653" s="191"/>
      <c r="VH653" s="191"/>
      <c r="VI653" s="191"/>
      <c r="VJ653" s="191"/>
      <c r="VK653" s="191"/>
      <c r="VL653" s="191"/>
      <c r="VM653" s="191"/>
      <c r="VN653" s="191"/>
      <c r="VO653" s="191"/>
      <c r="VP653" s="191"/>
      <c r="VQ653" s="191"/>
      <c r="VR653" s="191"/>
      <c r="VS653" s="191"/>
      <c r="VT653" s="191"/>
      <c r="VU653" s="191"/>
      <c r="VV653" s="191"/>
      <c r="VW653" s="191"/>
      <c r="VX653" s="191"/>
      <c r="VY653" s="191"/>
      <c r="VZ653" s="191"/>
      <c r="WA653" s="191"/>
      <c r="WB653" s="191"/>
      <c r="WC653" s="191"/>
      <c r="WD653" s="191"/>
      <c r="WE653" s="191"/>
      <c r="WF653" s="191"/>
      <c r="WG653" s="191"/>
      <c r="WH653" s="191"/>
      <c r="WI653" s="191"/>
      <c r="WJ653" s="191"/>
      <c r="WK653" s="191"/>
      <c r="WL653" s="191"/>
      <c r="WM653" s="191"/>
      <c r="WN653" s="191"/>
      <c r="WO653" s="191"/>
      <c r="WP653" s="191"/>
      <c r="WQ653" s="191"/>
      <c r="WR653" s="191"/>
      <c r="WS653" s="191"/>
      <c r="WT653" s="191"/>
      <c r="WU653" s="191"/>
      <c r="WV653" s="191"/>
      <c r="WW653" s="191"/>
      <c r="WX653" s="191"/>
      <c r="WY653" s="191"/>
      <c r="WZ653" s="191"/>
      <c r="XA653" s="191"/>
      <c r="XB653" s="191"/>
      <c r="XC653" s="191"/>
      <c r="XD653" s="191"/>
      <c r="XE653" s="191"/>
      <c r="XF653" s="191"/>
      <c r="XG653" s="191"/>
      <c r="XH653" s="191"/>
      <c r="XI653" s="191"/>
      <c r="XJ653" s="191"/>
      <c r="XK653" s="191"/>
      <c r="XL653" s="191"/>
      <c r="XM653" s="191"/>
      <c r="XN653" s="191"/>
      <c r="XO653" s="191"/>
      <c r="XP653" s="191"/>
      <c r="XQ653" s="191"/>
      <c r="XR653" s="191"/>
      <c r="XS653" s="191"/>
      <c r="XT653" s="191"/>
      <c r="XU653" s="191"/>
      <c r="XV653" s="191"/>
      <c r="XW653" s="191"/>
      <c r="XX653" s="191"/>
      <c r="XY653" s="191"/>
      <c r="XZ653" s="191"/>
      <c r="YA653" s="191"/>
      <c r="YB653" s="191"/>
      <c r="YC653" s="191"/>
      <c r="YD653" s="191"/>
      <c r="YE653" s="191"/>
      <c r="YF653" s="191"/>
      <c r="YG653" s="191"/>
      <c r="YH653" s="191"/>
      <c r="YI653" s="191"/>
      <c r="YJ653" s="191"/>
      <c r="YK653" s="191"/>
      <c r="YL653" s="191"/>
      <c r="YM653" s="191"/>
      <c r="YN653" s="191"/>
      <c r="YO653" s="191"/>
      <c r="YP653" s="191"/>
      <c r="YQ653" s="191"/>
      <c r="YR653" s="191"/>
      <c r="YS653" s="191"/>
      <c r="YT653" s="191"/>
      <c r="YU653" s="191"/>
      <c r="YV653" s="191"/>
      <c r="YW653" s="191"/>
      <c r="YX653" s="191"/>
      <c r="YY653" s="191"/>
      <c r="YZ653" s="191"/>
      <c r="ZA653" s="191"/>
      <c r="ZB653" s="191"/>
      <c r="ZC653" s="191"/>
      <c r="ZD653" s="191"/>
      <c r="ZE653" s="191"/>
      <c r="ZF653" s="191"/>
      <c r="ZG653" s="191"/>
      <c r="ZH653" s="191"/>
      <c r="ZI653" s="191"/>
      <c r="ZJ653" s="191"/>
      <c r="ZK653" s="191"/>
      <c r="ZL653" s="191"/>
      <c r="ZM653" s="191"/>
      <c r="ZN653" s="191"/>
      <c r="ZO653" s="191"/>
      <c r="ZP653" s="191"/>
      <c r="ZQ653" s="191"/>
      <c r="ZR653" s="191"/>
      <c r="ZS653" s="191"/>
      <c r="ZT653" s="191"/>
      <c r="ZU653" s="191"/>
      <c r="ZV653" s="191"/>
      <c r="ZW653" s="191"/>
      <c r="ZX653" s="191"/>
      <c r="ZY653" s="191"/>
      <c r="ZZ653" s="191"/>
      <c r="AAA653" s="191"/>
      <c r="AAB653" s="191"/>
      <c r="AAC653" s="191"/>
      <c r="AAD653" s="191"/>
      <c r="AAE653" s="191"/>
      <c r="AAF653" s="191"/>
      <c r="AAG653" s="191"/>
      <c r="AAH653" s="191"/>
      <c r="AAI653" s="191"/>
      <c r="AAJ653" s="191"/>
      <c r="AAK653" s="191"/>
      <c r="AAL653" s="191"/>
      <c r="AAM653" s="191"/>
      <c r="AAN653" s="191"/>
      <c r="AAO653" s="191"/>
      <c r="AAP653" s="191"/>
      <c r="AAQ653" s="191"/>
      <c r="AAR653" s="191"/>
      <c r="AAS653" s="191"/>
      <c r="AAT653" s="191"/>
      <c r="AAU653" s="191"/>
      <c r="AAV653" s="191"/>
      <c r="AAW653" s="191"/>
      <c r="AAX653" s="191"/>
      <c r="AAY653" s="191"/>
      <c r="AAZ653" s="191"/>
      <c r="ABA653" s="191"/>
      <c r="ABB653" s="191"/>
      <c r="ABC653" s="191"/>
      <c r="ABD653" s="191"/>
      <c r="ABE653" s="191"/>
      <c r="ABF653" s="191"/>
      <c r="ABG653" s="191"/>
      <c r="ABH653" s="191"/>
      <c r="ABI653" s="191"/>
      <c r="ABJ653" s="191"/>
      <c r="ABK653" s="191"/>
      <c r="ABL653" s="191"/>
      <c r="ABM653" s="191"/>
      <c r="ABN653" s="191"/>
      <c r="ABO653" s="191"/>
      <c r="ABP653" s="191"/>
      <c r="ABQ653" s="191"/>
      <c r="ABR653" s="191"/>
      <c r="ABS653" s="191"/>
      <c r="ABT653" s="191"/>
      <c r="ABU653" s="191"/>
      <c r="ABV653" s="191"/>
      <c r="ABW653" s="191"/>
      <c r="ABX653" s="191"/>
      <c r="ABY653" s="191"/>
      <c r="ABZ653" s="191"/>
      <c r="ACA653" s="191"/>
      <c r="ACB653" s="191"/>
      <c r="ACC653" s="191"/>
      <c r="ACD653" s="191"/>
      <c r="ACE653" s="191"/>
      <c r="ACF653" s="191"/>
      <c r="ACG653" s="191"/>
      <c r="ACH653" s="191"/>
      <c r="ACI653" s="191"/>
      <c r="ACJ653" s="191"/>
      <c r="ACK653" s="191"/>
      <c r="ACL653" s="191"/>
      <c r="ACM653" s="191"/>
      <c r="ACN653" s="191"/>
      <c r="ACO653" s="191"/>
      <c r="ACP653" s="191"/>
      <c r="ACQ653" s="191"/>
      <c r="ACR653" s="191"/>
      <c r="ACS653" s="191"/>
      <c r="ACT653" s="191"/>
      <c r="ACU653" s="191"/>
      <c r="ACV653" s="191"/>
      <c r="ACW653" s="191"/>
      <c r="ACX653" s="191"/>
      <c r="ACY653" s="191"/>
      <c r="ACZ653" s="191"/>
      <c r="ADA653" s="191"/>
      <c r="ADB653" s="191"/>
      <c r="ADC653" s="191"/>
      <c r="ADD653" s="191"/>
      <c r="ADE653" s="191"/>
      <c r="ADF653" s="191"/>
      <c r="ADG653" s="191"/>
      <c r="ADH653" s="191"/>
      <c r="ADI653" s="191"/>
      <c r="ADJ653" s="191"/>
      <c r="ADK653" s="191"/>
      <c r="ADL653" s="191"/>
      <c r="ADM653" s="191"/>
      <c r="ADN653" s="191"/>
      <c r="ADO653" s="191"/>
      <c r="ADP653" s="191"/>
      <c r="ADQ653" s="191"/>
      <c r="ADR653" s="191"/>
      <c r="ADS653" s="191"/>
      <c r="ADT653" s="191"/>
      <c r="ADU653" s="191"/>
      <c r="ADV653" s="191"/>
      <c r="ADW653" s="191"/>
      <c r="ADX653" s="191"/>
      <c r="ADY653" s="191"/>
      <c r="ADZ653" s="191"/>
      <c r="AEA653" s="191"/>
      <c r="AEB653" s="191"/>
      <c r="AEC653" s="191"/>
      <c r="AED653" s="191"/>
      <c r="AEE653" s="191"/>
      <c r="AEF653" s="191"/>
      <c r="AEG653" s="191"/>
      <c r="AEH653" s="191"/>
      <c r="AEI653" s="191"/>
      <c r="AEJ653" s="191"/>
      <c r="AEK653" s="191"/>
      <c r="AEL653" s="191"/>
      <c r="AEM653" s="191"/>
      <c r="AEN653" s="191"/>
      <c r="AEO653" s="191"/>
      <c r="AEP653" s="191"/>
      <c r="AEQ653" s="191"/>
      <c r="AER653" s="191"/>
      <c r="AES653" s="191"/>
      <c r="AET653" s="191"/>
      <c r="AEU653" s="191"/>
      <c r="AEV653" s="191"/>
      <c r="AEW653" s="191"/>
      <c r="AEX653" s="191"/>
      <c r="AEY653" s="191"/>
      <c r="AEZ653" s="191"/>
      <c r="AFA653" s="191"/>
      <c r="AFB653" s="191"/>
      <c r="AFC653" s="191"/>
      <c r="AFD653" s="191"/>
      <c r="AFE653" s="191"/>
      <c r="AFF653" s="191"/>
      <c r="AFG653" s="191"/>
      <c r="AFH653" s="191"/>
      <c r="AFI653" s="191"/>
      <c r="AFJ653" s="191"/>
      <c r="AFK653" s="191"/>
      <c r="AFL653" s="191"/>
      <c r="AFM653" s="191"/>
      <c r="AFN653" s="191"/>
      <c r="AFO653" s="191"/>
      <c r="AFP653" s="191"/>
      <c r="AFQ653" s="191"/>
      <c r="AFR653" s="191"/>
      <c r="AFS653" s="191"/>
      <c r="AFT653" s="191"/>
      <c r="AFU653" s="191"/>
      <c r="AFV653" s="191"/>
      <c r="AFW653" s="191"/>
      <c r="AFX653" s="191"/>
      <c r="AFY653" s="191"/>
      <c r="AFZ653" s="191"/>
      <c r="AGA653" s="191"/>
      <c r="AGB653" s="191"/>
      <c r="AGC653" s="191"/>
      <c r="AGD653" s="191"/>
      <c r="AGE653" s="191"/>
      <c r="AGF653" s="191"/>
      <c r="AGG653" s="191"/>
      <c r="AGH653" s="191"/>
      <c r="AGI653" s="191"/>
      <c r="AGJ653" s="191"/>
      <c r="AGK653" s="191"/>
      <c r="AGL653" s="191"/>
      <c r="AGM653" s="191"/>
      <c r="AGN653" s="191"/>
      <c r="AGO653" s="191"/>
      <c r="AGP653" s="191"/>
      <c r="AGQ653" s="191"/>
      <c r="AGR653" s="191"/>
      <c r="AGS653" s="191"/>
      <c r="AGT653" s="191"/>
      <c r="AGU653" s="191"/>
      <c r="AGV653" s="191"/>
      <c r="AGW653" s="191"/>
      <c r="AGX653" s="191"/>
      <c r="AGY653" s="191"/>
      <c r="AGZ653" s="191"/>
      <c r="AHA653" s="191"/>
      <c r="AHB653" s="191"/>
      <c r="AHC653" s="191"/>
      <c r="AHD653" s="191"/>
      <c r="AHE653" s="191"/>
      <c r="AHF653" s="191"/>
      <c r="AHG653" s="191"/>
      <c r="AHH653" s="191"/>
      <c r="AHI653" s="191"/>
      <c r="AHJ653" s="191"/>
      <c r="AHK653" s="191"/>
      <c r="AHL653" s="191"/>
      <c r="AHM653" s="191"/>
      <c r="AHN653" s="191"/>
      <c r="AHO653" s="191"/>
      <c r="AHP653" s="191"/>
      <c r="AHQ653" s="191"/>
      <c r="AHR653" s="191"/>
      <c r="AHS653" s="191"/>
      <c r="AHT653" s="191"/>
      <c r="AHU653" s="191"/>
      <c r="AHV653" s="191"/>
      <c r="AHW653" s="191"/>
      <c r="AHX653" s="191"/>
      <c r="AHY653" s="191"/>
      <c r="AHZ653" s="191"/>
      <c r="AIA653" s="191"/>
      <c r="AIB653" s="191"/>
      <c r="AIC653" s="191"/>
      <c r="AID653" s="191"/>
      <c r="AIE653" s="191"/>
      <c r="AIF653" s="191"/>
      <c r="AIG653" s="191"/>
      <c r="AIH653" s="191"/>
      <c r="AII653" s="191"/>
      <c r="AIJ653" s="191"/>
      <c r="AIK653" s="191"/>
      <c r="AIL653" s="191"/>
      <c r="AIM653" s="191"/>
      <c r="AIN653" s="191"/>
      <c r="AIO653" s="191"/>
      <c r="AIP653" s="191"/>
      <c r="AIQ653" s="191"/>
      <c r="AIR653" s="191"/>
      <c r="AIS653" s="191"/>
      <c r="AIT653" s="191"/>
      <c r="AIU653" s="191"/>
      <c r="AIV653" s="191"/>
      <c r="AIW653" s="191"/>
      <c r="AIX653" s="191"/>
      <c r="AIY653" s="191"/>
      <c r="AIZ653" s="191"/>
      <c r="AJA653" s="191"/>
      <c r="AJB653" s="191"/>
      <c r="AJC653" s="191"/>
      <c r="AJD653" s="191"/>
      <c r="AJE653" s="191"/>
      <c r="AJF653" s="191"/>
      <c r="AJG653" s="191"/>
      <c r="AJH653" s="191"/>
      <c r="AJI653" s="191"/>
      <c r="AJJ653" s="191"/>
      <c r="AJK653" s="191"/>
      <c r="AJL653" s="191"/>
      <c r="AJM653" s="191"/>
      <c r="AJN653" s="191"/>
      <c r="AJO653" s="191"/>
      <c r="AJP653" s="191"/>
      <c r="AJQ653" s="191"/>
      <c r="AJR653" s="191"/>
      <c r="AJS653" s="191"/>
      <c r="AJT653" s="191"/>
      <c r="AJU653" s="191"/>
      <c r="AJV653" s="191"/>
      <c r="AJW653" s="191"/>
      <c r="AJX653" s="191"/>
      <c r="AJY653" s="191"/>
      <c r="AJZ653" s="191"/>
      <c r="AKA653" s="191"/>
      <c r="AKB653" s="191"/>
      <c r="AKC653" s="191"/>
      <c r="AKD653" s="191"/>
      <c r="AKE653" s="191"/>
      <c r="AKF653" s="191"/>
      <c r="AKG653" s="191"/>
      <c r="AKH653" s="191"/>
      <c r="AKI653" s="191"/>
      <c r="AKJ653" s="191"/>
      <c r="AKK653" s="191"/>
      <c r="AKL653" s="191"/>
      <c r="AKM653" s="191"/>
      <c r="AKN653" s="191"/>
      <c r="AKO653" s="191"/>
      <c r="AKP653" s="191"/>
      <c r="AKQ653" s="191"/>
      <c r="AKR653" s="191"/>
      <c r="AKS653" s="191"/>
      <c r="AKT653" s="191"/>
      <c r="AKU653" s="191"/>
      <c r="AKV653" s="191"/>
      <c r="AKW653" s="191"/>
      <c r="AKX653" s="191"/>
      <c r="AKY653" s="191"/>
      <c r="AKZ653" s="191"/>
      <c r="ALA653" s="191"/>
      <c r="ALB653" s="191"/>
      <c r="ALC653" s="191"/>
      <c r="ALD653" s="191"/>
    </row>
    <row r="654" spans="1:992" s="137" customFormat="1" ht="15" customHeight="1">
      <c r="A654" s="2416"/>
      <c r="B654" s="2412"/>
      <c r="C654" s="2467"/>
      <c r="D654" s="703" t="s">
        <v>302</v>
      </c>
      <c r="E654" s="903">
        <f t="shared" si="12"/>
        <v>0</v>
      </c>
      <c r="F654" s="1031">
        <f t="shared" si="12"/>
        <v>0</v>
      </c>
      <c r="G654" s="2415"/>
      <c r="H654" s="748"/>
      <c r="I654" s="2416"/>
      <c r="J654" s="2416"/>
      <c r="K654" s="2416"/>
      <c r="L654" s="2799"/>
      <c r="M654" s="580"/>
      <c r="N654" s="406"/>
      <c r="O654" s="406"/>
      <c r="P654" s="191"/>
      <c r="Q654" s="191"/>
      <c r="R654" s="191"/>
      <c r="S654" s="191"/>
      <c r="T654" s="191"/>
      <c r="U654" s="191"/>
      <c r="V654" s="191"/>
      <c r="W654" s="191"/>
      <c r="X654" s="191"/>
      <c r="Y654" s="191"/>
      <c r="Z654" s="191"/>
      <c r="AA654" s="191"/>
      <c r="AB654" s="191"/>
      <c r="AC654" s="191"/>
      <c r="AD654" s="191"/>
      <c r="AE654" s="191"/>
      <c r="AF654" s="191"/>
      <c r="AG654" s="191"/>
      <c r="AH654" s="191"/>
      <c r="AI654" s="191"/>
      <c r="AJ654" s="191"/>
      <c r="AK654" s="191"/>
      <c r="AL654" s="191"/>
      <c r="AM654" s="191"/>
      <c r="AN654" s="191"/>
      <c r="AO654" s="191"/>
      <c r="AP654" s="191"/>
      <c r="AQ654" s="191"/>
      <c r="AR654" s="191"/>
      <c r="AS654" s="191"/>
      <c r="AT654" s="191"/>
      <c r="AU654" s="191"/>
      <c r="AV654" s="191"/>
      <c r="AW654" s="191"/>
      <c r="AX654" s="191"/>
      <c r="AY654" s="191"/>
      <c r="AZ654" s="191"/>
      <c r="BA654" s="191"/>
      <c r="BB654" s="191"/>
      <c r="BC654" s="191"/>
      <c r="BD654" s="191"/>
      <c r="BE654" s="191"/>
      <c r="BF654" s="191"/>
      <c r="BG654" s="191"/>
      <c r="BH654" s="191"/>
      <c r="BI654" s="191"/>
      <c r="BJ654" s="191"/>
      <c r="BK654" s="191"/>
      <c r="BL654" s="191"/>
      <c r="BM654" s="191"/>
      <c r="BN654" s="191"/>
      <c r="BO654" s="191"/>
      <c r="BP654" s="191"/>
      <c r="BQ654" s="191"/>
      <c r="BR654" s="191"/>
      <c r="BS654" s="191"/>
      <c r="BT654" s="191"/>
      <c r="BU654" s="191"/>
      <c r="BV654" s="191"/>
      <c r="BW654" s="191"/>
      <c r="BX654" s="191"/>
      <c r="BY654" s="191"/>
      <c r="BZ654" s="191"/>
      <c r="CA654" s="191"/>
      <c r="CB654" s="191"/>
      <c r="CC654" s="191"/>
      <c r="CD654" s="191"/>
      <c r="CE654" s="191"/>
      <c r="CF654" s="191"/>
      <c r="CG654" s="191"/>
      <c r="CH654" s="191"/>
      <c r="CI654" s="191"/>
      <c r="CJ654" s="191"/>
      <c r="CK654" s="191"/>
      <c r="CL654" s="191"/>
      <c r="CM654" s="191"/>
      <c r="CN654" s="191"/>
      <c r="CO654" s="191"/>
      <c r="CP654" s="191"/>
      <c r="CQ654" s="191"/>
      <c r="CR654" s="191"/>
      <c r="CS654" s="191"/>
      <c r="CT654" s="191"/>
      <c r="CU654" s="191"/>
      <c r="CV654" s="191"/>
      <c r="CW654" s="191"/>
      <c r="CX654" s="191"/>
      <c r="CY654" s="191"/>
      <c r="CZ654" s="191"/>
      <c r="DA654" s="191"/>
      <c r="DB654" s="191"/>
      <c r="DC654" s="191"/>
      <c r="DD654" s="191"/>
      <c r="DE654" s="191"/>
      <c r="DF654" s="191"/>
      <c r="DG654" s="191"/>
      <c r="DH654" s="191"/>
      <c r="DI654" s="191"/>
      <c r="DJ654" s="191"/>
      <c r="DK654" s="191"/>
      <c r="DL654" s="191"/>
      <c r="DM654" s="191"/>
      <c r="DN654" s="191"/>
      <c r="DO654" s="191"/>
      <c r="DP654" s="191"/>
      <c r="DQ654" s="191"/>
      <c r="DR654" s="191"/>
      <c r="DS654" s="191"/>
      <c r="DT654" s="191"/>
      <c r="DU654" s="191"/>
      <c r="DV654" s="191"/>
      <c r="DW654" s="191"/>
      <c r="DX654" s="191"/>
      <c r="DY654" s="191"/>
      <c r="DZ654" s="191"/>
      <c r="EA654" s="191"/>
      <c r="EB654" s="191"/>
      <c r="EC654" s="191"/>
      <c r="ED654" s="191"/>
      <c r="EE654" s="191"/>
      <c r="EF654" s="191"/>
      <c r="EG654" s="191"/>
      <c r="EH654" s="191"/>
      <c r="EI654" s="191"/>
      <c r="EJ654" s="191"/>
      <c r="EK654" s="191"/>
      <c r="EL654" s="191"/>
      <c r="EM654" s="191"/>
      <c r="EN654" s="191"/>
      <c r="EO654" s="191"/>
      <c r="EP654" s="191"/>
      <c r="EQ654" s="191"/>
      <c r="ER654" s="191"/>
      <c r="ES654" s="191"/>
      <c r="ET654" s="191"/>
      <c r="EU654" s="191"/>
      <c r="EV654" s="191"/>
      <c r="EW654" s="191"/>
      <c r="EX654" s="191"/>
      <c r="EY654" s="191"/>
      <c r="EZ654" s="191"/>
      <c r="FA654" s="191"/>
      <c r="FB654" s="191"/>
      <c r="FC654" s="191"/>
      <c r="FD654" s="191"/>
      <c r="FE654" s="191"/>
      <c r="FF654" s="191"/>
      <c r="FG654" s="191"/>
      <c r="FH654" s="191"/>
      <c r="FI654" s="191"/>
      <c r="FJ654" s="191"/>
      <c r="FK654" s="191"/>
      <c r="FL654" s="191"/>
      <c r="FM654" s="191"/>
      <c r="FN654" s="191"/>
      <c r="FO654" s="191"/>
      <c r="FP654" s="191"/>
      <c r="FQ654" s="191"/>
      <c r="FR654" s="191"/>
      <c r="FS654" s="191"/>
      <c r="FT654" s="191"/>
      <c r="FU654" s="191"/>
      <c r="FV654" s="191"/>
      <c r="FW654" s="191"/>
      <c r="FX654" s="191"/>
      <c r="FY654" s="191"/>
      <c r="FZ654" s="191"/>
      <c r="GA654" s="191"/>
      <c r="GB654" s="191"/>
      <c r="GC654" s="191"/>
      <c r="GD654" s="191"/>
      <c r="GE654" s="191"/>
      <c r="GF654" s="191"/>
      <c r="GG654" s="191"/>
      <c r="GH654" s="191"/>
      <c r="GI654" s="191"/>
      <c r="GJ654" s="191"/>
      <c r="GK654" s="191"/>
      <c r="GL654" s="191"/>
      <c r="GM654" s="191"/>
      <c r="GN654" s="191"/>
      <c r="GO654" s="191"/>
      <c r="GP654" s="191"/>
      <c r="GQ654" s="191"/>
      <c r="GR654" s="191"/>
      <c r="GS654" s="191"/>
      <c r="GT654" s="191"/>
      <c r="GU654" s="191"/>
      <c r="GV654" s="191"/>
      <c r="GW654" s="191"/>
      <c r="GX654" s="191"/>
      <c r="GY654" s="191"/>
      <c r="GZ654" s="191"/>
      <c r="HA654" s="191"/>
      <c r="HB654" s="191"/>
      <c r="HC654" s="191"/>
      <c r="HD654" s="191"/>
      <c r="HE654" s="191"/>
      <c r="HF654" s="191"/>
      <c r="HG654" s="191"/>
      <c r="HH654" s="191"/>
      <c r="HI654" s="191"/>
      <c r="HJ654" s="191"/>
      <c r="HK654" s="191"/>
      <c r="HL654" s="191"/>
      <c r="HM654" s="191"/>
      <c r="HN654" s="191"/>
      <c r="HO654" s="191"/>
      <c r="HP654" s="191"/>
      <c r="HQ654" s="191"/>
      <c r="HR654" s="191"/>
      <c r="HS654" s="191"/>
      <c r="HT654" s="191"/>
      <c r="HU654" s="191"/>
      <c r="HV654" s="191"/>
      <c r="HW654" s="191"/>
      <c r="HX654" s="191"/>
      <c r="HY654" s="191"/>
      <c r="HZ654" s="191"/>
      <c r="IA654" s="191"/>
      <c r="IB654" s="191"/>
      <c r="IC654" s="191"/>
      <c r="ID654" s="191"/>
      <c r="IE654" s="191"/>
      <c r="IF654" s="191"/>
      <c r="IG654" s="191"/>
      <c r="IH654" s="191"/>
      <c r="II654" s="191"/>
      <c r="IJ654" s="191"/>
      <c r="IK654" s="191"/>
      <c r="IL654" s="191"/>
      <c r="IM654" s="191"/>
      <c r="IN654" s="191"/>
      <c r="IO654" s="191"/>
      <c r="IP654" s="191"/>
      <c r="IQ654" s="191"/>
      <c r="IR654" s="191"/>
      <c r="IS654" s="191"/>
      <c r="IT654" s="191"/>
      <c r="IU654" s="191"/>
      <c r="IV654" s="191"/>
      <c r="IW654" s="191"/>
      <c r="IX654" s="191"/>
      <c r="IY654" s="191"/>
      <c r="IZ654" s="191"/>
      <c r="JA654" s="191"/>
      <c r="JB654" s="191"/>
      <c r="JC654" s="191"/>
      <c r="JD654" s="191"/>
      <c r="JE654" s="191"/>
      <c r="JF654" s="191"/>
      <c r="JG654" s="191"/>
      <c r="JH654" s="191"/>
      <c r="JI654" s="191"/>
      <c r="JJ654" s="191"/>
      <c r="JK654" s="191"/>
      <c r="JL654" s="191"/>
      <c r="JM654" s="191"/>
      <c r="JN654" s="191"/>
      <c r="JO654" s="191"/>
      <c r="JP654" s="191"/>
      <c r="JQ654" s="191"/>
      <c r="JR654" s="191"/>
      <c r="JS654" s="191"/>
      <c r="JT654" s="191"/>
      <c r="JU654" s="191"/>
      <c r="JV654" s="191"/>
      <c r="JW654" s="191"/>
      <c r="JX654" s="191"/>
      <c r="JY654" s="191"/>
      <c r="JZ654" s="191"/>
      <c r="KA654" s="191"/>
      <c r="KB654" s="191"/>
      <c r="KC654" s="191"/>
      <c r="KD654" s="191"/>
      <c r="KE654" s="191"/>
      <c r="KF654" s="191"/>
      <c r="KG654" s="191"/>
      <c r="KH654" s="191"/>
      <c r="KI654" s="191"/>
      <c r="KJ654" s="191"/>
      <c r="KK654" s="191"/>
      <c r="KL654" s="191"/>
      <c r="KM654" s="191"/>
      <c r="KN654" s="191"/>
      <c r="KO654" s="191"/>
      <c r="KP654" s="191"/>
      <c r="KQ654" s="191"/>
      <c r="KR654" s="191"/>
      <c r="KS654" s="191"/>
      <c r="KT654" s="191"/>
      <c r="KU654" s="191"/>
      <c r="KV654" s="191"/>
      <c r="KW654" s="191"/>
      <c r="KX654" s="191"/>
      <c r="KY654" s="191"/>
      <c r="KZ654" s="191"/>
      <c r="LA654" s="191"/>
      <c r="LB654" s="191"/>
      <c r="LC654" s="191"/>
      <c r="LD654" s="191"/>
      <c r="LE654" s="191"/>
      <c r="LF654" s="191"/>
      <c r="LG654" s="191"/>
      <c r="LH654" s="191"/>
      <c r="LI654" s="191"/>
      <c r="LJ654" s="191"/>
      <c r="LK654" s="191"/>
      <c r="LL654" s="191"/>
      <c r="LM654" s="191"/>
      <c r="LN654" s="191"/>
      <c r="LO654" s="191"/>
      <c r="LP654" s="191"/>
      <c r="LQ654" s="191"/>
      <c r="LR654" s="191"/>
      <c r="LS654" s="191"/>
      <c r="LT654" s="191"/>
      <c r="LU654" s="191"/>
      <c r="LV654" s="191"/>
      <c r="LW654" s="191"/>
      <c r="LX654" s="191"/>
      <c r="LY654" s="191"/>
      <c r="LZ654" s="191"/>
      <c r="MA654" s="191"/>
      <c r="MB654" s="191"/>
      <c r="MC654" s="191"/>
      <c r="MD654" s="191"/>
      <c r="ME654" s="191"/>
      <c r="MF654" s="191"/>
      <c r="MG654" s="191"/>
      <c r="MH654" s="191"/>
      <c r="MI654" s="191"/>
      <c r="MJ654" s="191"/>
      <c r="MK654" s="191"/>
      <c r="ML654" s="191"/>
      <c r="MM654" s="191"/>
      <c r="MN654" s="191"/>
      <c r="MO654" s="191"/>
      <c r="MP654" s="191"/>
      <c r="MQ654" s="191"/>
      <c r="MR654" s="191"/>
      <c r="MS654" s="191"/>
      <c r="MT654" s="191"/>
      <c r="MU654" s="191"/>
      <c r="MV654" s="191"/>
      <c r="MW654" s="191"/>
      <c r="MX654" s="191"/>
      <c r="MY654" s="191"/>
      <c r="MZ654" s="191"/>
      <c r="NA654" s="191"/>
      <c r="NB654" s="191"/>
      <c r="NC654" s="191"/>
      <c r="ND654" s="191"/>
      <c r="NE654" s="191"/>
      <c r="NF654" s="191"/>
      <c r="NG654" s="191"/>
      <c r="NH654" s="191"/>
      <c r="NI654" s="191"/>
      <c r="NJ654" s="191"/>
      <c r="NK654" s="191"/>
      <c r="NL654" s="191"/>
      <c r="NM654" s="191"/>
      <c r="NN654" s="191"/>
      <c r="NO654" s="191"/>
      <c r="NP654" s="191"/>
      <c r="NQ654" s="191"/>
      <c r="NR654" s="191"/>
      <c r="NS654" s="191"/>
      <c r="NT654" s="191"/>
      <c r="NU654" s="191"/>
      <c r="NV654" s="191"/>
      <c r="NW654" s="191"/>
      <c r="NX654" s="191"/>
      <c r="NY654" s="191"/>
      <c r="NZ654" s="191"/>
      <c r="OA654" s="191"/>
      <c r="OB654" s="191"/>
      <c r="OC654" s="191"/>
      <c r="OD654" s="191"/>
      <c r="OE654" s="191"/>
      <c r="OF654" s="191"/>
      <c r="OG654" s="191"/>
      <c r="OH654" s="191"/>
      <c r="OI654" s="191"/>
      <c r="OJ654" s="191"/>
      <c r="OK654" s="191"/>
      <c r="OL654" s="191"/>
      <c r="OM654" s="191"/>
      <c r="ON654" s="191"/>
      <c r="OO654" s="191"/>
      <c r="OP654" s="191"/>
      <c r="OQ654" s="191"/>
      <c r="OR654" s="191"/>
      <c r="OS654" s="191"/>
      <c r="OT654" s="191"/>
      <c r="OU654" s="191"/>
      <c r="OV654" s="191"/>
      <c r="OW654" s="191"/>
      <c r="OX654" s="191"/>
      <c r="OY654" s="191"/>
      <c r="OZ654" s="191"/>
      <c r="PA654" s="191"/>
      <c r="PB654" s="191"/>
      <c r="PC654" s="191"/>
      <c r="PD654" s="191"/>
      <c r="PE654" s="191"/>
      <c r="PF654" s="191"/>
      <c r="PG654" s="191"/>
      <c r="PH654" s="191"/>
      <c r="PI654" s="191"/>
      <c r="PJ654" s="191"/>
      <c r="PK654" s="191"/>
      <c r="PL654" s="191"/>
      <c r="PM654" s="191"/>
      <c r="PN654" s="191"/>
      <c r="PO654" s="191"/>
      <c r="PP654" s="191"/>
      <c r="PQ654" s="191"/>
      <c r="PR654" s="191"/>
      <c r="PS654" s="191"/>
      <c r="PT654" s="191"/>
      <c r="PU654" s="191"/>
      <c r="PV654" s="191"/>
      <c r="PW654" s="191"/>
      <c r="PX654" s="191"/>
      <c r="PY654" s="191"/>
      <c r="PZ654" s="191"/>
      <c r="QA654" s="191"/>
      <c r="QB654" s="191"/>
      <c r="QC654" s="191"/>
      <c r="QD654" s="191"/>
      <c r="QE654" s="191"/>
      <c r="QF654" s="191"/>
      <c r="QG654" s="191"/>
      <c r="QH654" s="191"/>
      <c r="QI654" s="191"/>
      <c r="QJ654" s="191"/>
      <c r="QK654" s="191"/>
      <c r="QL654" s="191"/>
      <c r="QM654" s="191"/>
      <c r="QN654" s="191"/>
      <c r="QO654" s="191"/>
      <c r="QP654" s="191"/>
      <c r="QQ654" s="191"/>
      <c r="QR654" s="191"/>
      <c r="QS654" s="191"/>
      <c r="QT654" s="191"/>
      <c r="QU654" s="191"/>
      <c r="QV654" s="191"/>
      <c r="QW654" s="191"/>
      <c r="QX654" s="191"/>
      <c r="QY654" s="191"/>
      <c r="QZ654" s="191"/>
      <c r="RA654" s="191"/>
      <c r="RB654" s="191"/>
      <c r="RC654" s="191"/>
      <c r="RD654" s="191"/>
      <c r="RE654" s="191"/>
      <c r="RF654" s="191"/>
      <c r="RG654" s="191"/>
      <c r="RH654" s="191"/>
      <c r="RI654" s="191"/>
      <c r="RJ654" s="191"/>
      <c r="RK654" s="191"/>
      <c r="RL654" s="191"/>
      <c r="RM654" s="191"/>
      <c r="RN654" s="191"/>
      <c r="RO654" s="191"/>
      <c r="RP654" s="191"/>
      <c r="RQ654" s="191"/>
      <c r="RR654" s="191"/>
      <c r="RS654" s="191"/>
      <c r="RT654" s="191"/>
      <c r="RU654" s="191"/>
      <c r="RV654" s="191"/>
      <c r="RW654" s="191"/>
      <c r="RX654" s="191"/>
      <c r="RY654" s="191"/>
      <c r="RZ654" s="191"/>
      <c r="SA654" s="191"/>
      <c r="SB654" s="191"/>
      <c r="SC654" s="191"/>
      <c r="SD654" s="191"/>
      <c r="SE654" s="191"/>
      <c r="SF654" s="191"/>
      <c r="SG654" s="191"/>
      <c r="SH654" s="191"/>
      <c r="SI654" s="191"/>
      <c r="SJ654" s="191"/>
      <c r="SK654" s="191"/>
      <c r="SL654" s="191"/>
      <c r="SM654" s="191"/>
      <c r="SN654" s="191"/>
      <c r="SO654" s="191"/>
      <c r="SP654" s="191"/>
      <c r="SQ654" s="191"/>
      <c r="SR654" s="191"/>
      <c r="SS654" s="191"/>
      <c r="ST654" s="191"/>
      <c r="SU654" s="191"/>
      <c r="SV654" s="191"/>
      <c r="SW654" s="191"/>
      <c r="SX654" s="191"/>
      <c r="SY654" s="191"/>
      <c r="SZ654" s="191"/>
      <c r="TA654" s="191"/>
      <c r="TB654" s="191"/>
      <c r="TC654" s="191"/>
      <c r="TD654" s="191"/>
      <c r="TE654" s="191"/>
      <c r="TF654" s="191"/>
      <c r="TG654" s="191"/>
      <c r="TH654" s="191"/>
      <c r="TI654" s="191"/>
      <c r="TJ654" s="191"/>
      <c r="TK654" s="191"/>
      <c r="TL654" s="191"/>
      <c r="TM654" s="191"/>
      <c r="TN654" s="191"/>
      <c r="TO654" s="191"/>
      <c r="TP654" s="191"/>
      <c r="TQ654" s="191"/>
      <c r="TR654" s="191"/>
      <c r="TS654" s="191"/>
      <c r="TT654" s="191"/>
      <c r="TU654" s="191"/>
      <c r="TV654" s="191"/>
      <c r="TW654" s="191"/>
      <c r="TX654" s="191"/>
      <c r="TY654" s="191"/>
      <c r="TZ654" s="191"/>
      <c r="UA654" s="191"/>
      <c r="UB654" s="191"/>
      <c r="UC654" s="191"/>
      <c r="UD654" s="191"/>
      <c r="UE654" s="191"/>
      <c r="UF654" s="191"/>
      <c r="UG654" s="191"/>
      <c r="UH654" s="191"/>
      <c r="UI654" s="191"/>
      <c r="UJ654" s="191"/>
      <c r="UK654" s="191"/>
      <c r="UL654" s="191"/>
      <c r="UM654" s="191"/>
      <c r="UN654" s="191"/>
      <c r="UO654" s="191"/>
      <c r="UP654" s="191"/>
      <c r="UQ654" s="191"/>
      <c r="UR654" s="191"/>
      <c r="US654" s="191"/>
      <c r="UT654" s="191"/>
      <c r="UU654" s="191"/>
      <c r="UV654" s="191"/>
      <c r="UW654" s="191"/>
      <c r="UX654" s="191"/>
      <c r="UY654" s="191"/>
      <c r="UZ654" s="191"/>
      <c r="VA654" s="191"/>
      <c r="VB654" s="191"/>
      <c r="VC654" s="191"/>
      <c r="VD654" s="191"/>
      <c r="VE654" s="191"/>
      <c r="VF654" s="191"/>
      <c r="VG654" s="191"/>
      <c r="VH654" s="191"/>
      <c r="VI654" s="191"/>
      <c r="VJ654" s="191"/>
      <c r="VK654" s="191"/>
      <c r="VL654" s="191"/>
      <c r="VM654" s="191"/>
      <c r="VN654" s="191"/>
      <c r="VO654" s="191"/>
      <c r="VP654" s="191"/>
      <c r="VQ654" s="191"/>
      <c r="VR654" s="191"/>
      <c r="VS654" s="191"/>
      <c r="VT654" s="191"/>
      <c r="VU654" s="191"/>
      <c r="VV654" s="191"/>
      <c r="VW654" s="191"/>
      <c r="VX654" s="191"/>
      <c r="VY654" s="191"/>
      <c r="VZ654" s="191"/>
      <c r="WA654" s="191"/>
      <c r="WB654" s="191"/>
      <c r="WC654" s="191"/>
      <c r="WD654" s="191"/>
      <c r="WE654" s="191"/>
      <c r="WF654" s="191"/>
      <c r="WG654" s="191"/>
      <c r="WH654" s="191"/>
      <c r="WI654" s="191"/>
      <c r="WJ654" s="191"/>
      <c r="WK654" s="191"/>
      <c r="WL654" s="191"/>
      <c r="WM654" s="191"/>
      <c r="WN654" s="191"/>
      <c r="WO654" s="191"/>
      <c r="WP654" s="191"/>
      <c r="WQ654" s="191"/>
      <c r="WR654" s="191"/>
      <c r="WS654" s="191"/>
      <c r="WT654" s="191"/>
      <c r="WU654" s="191"/>
      <c r="WV654" s="191"/>
      <c r="WW654" s="191"/>
      <c r="WX654" s="191"/>
      <c r="WY654" s="191"/>
      <c r="WZ654" s="191"/>
      <c r="XA654" s="191"/>
      <c r="XB654" s="191"/>
      <c r="XC654" s="191"/>
      <c r="XD654" s="191"/>
      <c r="XE654" s="191"/>
      <c r="XF654" s="191"/>
      <c r="XG654" s="191"/>
      <c r="XH654" s="191"/>
      <c r="XI654" s="191"/>
      <c r="XJ654" s="191"/>
      <c r="XK654" s="191"/>
      <c r="XL654" s="191"/>
      <c r="XM654" s="191"/>
      <c r="XN654" s="191"/>
      <c r="XO654" s="191"/>
      <c r="XP654" s="191"/>
      <c r="XQ654" s="191"/>
      <c r="XR654" s="191"/>
      <c r="XS654" s="191"/>
      <c r="XT654" s="191"/>
      <c r="XU654" s="191"/>
      <c r="XV654" s="191"/>
      <c r="XW654" s="191"/>
      <c r="XX654" s="191"/>
      <c r="XY654" s="191"/>
      <c r="XZ654" s="191"/>
      <c r="YA654" s="191"/>
      <c r="YB654" s="191"/>
      <c r="YC654" s="191"/>
      <c r="YD654" s="191"/>
      <c r="YE654" s="191"/>
      <c r="YF654" s="191"/>
      <c r="YG654" s="191"/>
      <c r="YH654" s="191"/>
      <c r="YI654" s="191"/>
      <c r="YJ654" s="191"/>
      <c r="YK654" s="191"/>
      <c r="YL654" s="191"/>
      <c r="YM654" s="191"/>
      <c r="YN654" s="191"/>
      <c r="YO654" s="191"/>
      <c r="YP654" s="191"/>
      <c r="YQ654" s="191"/>
      <c r="YR654" s="191"/>
      <c r="YS654" s="191"/>
      <c r="YT654" s="191"/>
      <c r="YU654" s="191"/>
      <c r="YV654" s="191"/>
      <c r="YW654" s="191"/>
      <c r="YX654" s="191"/>
      <c r="YY654" s="191"/>
      <c r="YZ654" s="191"/>
      <c r="ZA654" s="191"/>
      <c r="ZB654" s="191"/>
      <c r="ZC654" s="191"/>
      <c r="ZD654" s="191"/>
      <c r="ZE654" s="191"/>
      <c r="ZF654" s="191"/>
      <c r="ZG654" s="191"/>
      <c r="ZH654" s="191"/>
      <c r="ZI654" s="191"/>
      <c r="ZJ654" s="191"/>
      <c r="ZK654" s="191"/>
      <c r="ZL654" s="191"/>
      <c r="ZM654" s="191"/>
      <c r="ZN654" s="191"/>
      <c r="ZO654" s="191"/>
      <c r="ZP654" s="191"/>
      <c r="ZQ654" s="191"/>
      <c r="ZR654" s="191"/>
      <c r="ZS654" s="191"/>
      <c r="ZT654" s="191"/>
      <c r="ZU654" s="191"/>
      <c r="ZV654" s="191"/>
      <c r="ZW654" s="191"/>
      <c r="ZX654" s="191"/>
      <c r="ZY654" s="191"/>
      <c r="ZZ654" s="191"/>
      <c r="AAA654" s="191"/>
      <c r="AAB654" s="191"/>
      <c r="AAC654" s="191"/>
      <c r="AAD654" s="191"/>
      <c r="AAE654" s="191"/>
      <c r="AAF654" s="191"/>
      <c r="AAG654" s="191"/>
      <c r="AAH654" s="191"/>
      <c r="AAI654" s="191"/>
      <c r="AAJ654" s="191"/>
      <c r="AAK654" s="191"/>
      <c r="AAL654" s="191"/>
      <c r="AAM654" s="191"/>
      <c r="AAN654" s="191"/>
      <c r="AAO654" s="191"/>
      <c r="AAP654" s="191"/>
      <c r="AAQ654" s="191"/>
      <c r="AAR654" s="191"/>
      <c r="AAS654" s="191"/>
      <c r="AAT654" s="191"/>
      <c r="AAU654" s="191"/>
      <c r="AAV654" s="191"/>
      <c r="AAW654" s="191"/>
      <c r="AAX654" s="191"/>
      <c r="AAY654" s="191"/>
      <c r="AAZ654" s="191"/>
      <c r="ABA654" s="191"/>
      <c r="ABB654" s="191"/>
      <c r="ABC654" s="191"/>
      <c r="ABD654" s="191"/>
      <c r="ABE654" s="191"/>
      <c r="ABF654" s="191"/>
      <c r="ABG654" s="191"/>
      <c r="ABH654" s="191"/>
      <c r="ABI654" s="191"/>
      <c r="ABJ654" s="191"/>
      <c r="ABK654" s="191"/>
      <c r="ABL654" s="191"/>
      <c r="ABM654" s="191"/>
      <c r="ABN654" s="191"/>
      <c r="ABO654" s="191"/>
      <c r="ABP654" s="191"/>
      <c r="ABQ654" s="191"/>
      <c r="ABR654" s="191"/>
      <c r="ABS654" s="191"/>
      <c r="ABT654" s="191"/>
      <c r="ABU654" s="191"/>
      <c r="ABV654" s="191"/>
      <c r="ABW654" s="191"/>
      <c r="ABX654" s="191"/>
      <c r="ABY654" s="191"/>
      <c r="ABZ654" s="191"/>
      <c r="ACA654" s="191"/>
      <c r="ACB654" s="191"/>
      <c r="ACC654" s="191"/>
      <c r="ACD654" s="191"/>
      <c r="ACE654" s="191"/>
      <c r="ACF654" s="191"/>
      <c r="ACG654" s="191"/>
      <c r="ACH654" s="191"/>
      <c r="ACI654" s="191"/>
      <c r="ACJ654" s="191"/>
      <c r="ACK654" s="191"/>
      <c r="ACL654" s="191"/>
      <c r="ACM654" s="191"/>
      <c r="ACN654" s="191"/>
      <c r="ACO654" s="191"/>
      <c r="ACP654" s="191"/>
      <c r="ACQ654" s="191"/>
      <c r="ACR654" s="191"/>
      <c r="ACS654" s="191"/>
      <c r="ACT654" s="191"/>
      <c r="ACU654" s="191"/>
      <c r="ACV654" s="191"/>
      <c r="ACW654" s="191"/>
      <c r="ACX654" s="191"/>
      <c r="ACY654" s="191"/>
      <c r="ACZ654" s="191"/>
      <c r="ADA654" s="191"/>
      <c r="ADB654" s="191"/>
      <c r="ADC654" s="191"/>
      <c r="ADD654" s="191"/>
      <c r="ADE654" s="191"/>
      <c r="ADF654" s="191"/>
      <c r="ADG654" s="191"/>
      <c r="ADH654" s="191"/>
      <c r="ADI654" s="191"/>
      <c r="ADJ654" s="191"/>
      <c r="ADK654" s="191"/>
      <c r="ADL654" s="191"/>
      <c r="ADM654" s="191"/>
      <c r="ADN654" s="191"/>
      <c r="ADO654" s="191"/>
      <c r="ADP654" s="191"/>
      <c r="ADQ654" s="191"/>
      <c r="ADR654" s="191"/>
      <c r="ADS654" s="191"/>
      <c r="ADT654" s="191"/>
      <c r="ADU654" s="191"/>
      <c r="ADV654" s="191"/>
      <c r="ADW654" s="191"/>
      <c r="ADX654" s="191"/>
      <c r="ADY654" s="191"/>
      <c r="ADZ654" s="191"/>
      <c r="AEA654" s="191"/>
      <c r="AEB654" s="191"/>
      <c r="AEC654" s="191"/>
      <c r="AED654" s="191"/>
      <c r="AEE654" s="191"/>
      <c r="AEF654" s="191"/>
      <c r="AEG654" s="191"/>
      <c r="AEH654" s="191"/>
      <c r="AEI654" s="191"/>
      <c r="AEJ654" s="191"/>
      <c r="AEK654" s="191"/>
      <c r="AEL654" s="191"/>
      <c r="AEM654" s="191"/>
      <c r="AEN654" s="191"/>
      <c r="AEO654" s="191"/>
      <c r="AEP654" s="191"/>
      <c r="AEQ654" s="191"/>
      <c r="AER654" s="191"/>
      <c r="AES654" s="191"/>
      <c r="AET654" s="191"/>
      <c r="AEU654" s="191"/>
      <c r="AEV654" s="191"/>
      <c r="AEW654" s="191"/>
      <c r="AEX654" s="191"/>
      <c r="AEY654" s="191"/>
      <c r="AEZ654" s="191"/>
      <c r="AFA654" s="191"/>
      <c r="AFB654" s="191"/>
      <c r="AFC654" s="191"/>
      <c r="AFD654" s="191"/>
      <c r="AFE654" s="191"/>
      <c r="AFF654" s="191"/>
      <c r="AFG654" s="191"/>
      <c r="AFH654" s="191"/>
      <c r="AFI654" s="191"/>
      <c r="AFJ654" s="191"/>
      <c r="AFK654" s="191"/>
      <c r="AFL654" s="191"/>
      <c r="AFM654" s="191"/>
      <c r="AFN654" s="191"/>
      <c r="AFO654" s="191"/>
      <c r="AFP654" s="191"/>
      <c r="AFQ654" s="191"/>
      <c r="AFR654" s="191"/>
      <c r="AFS654" s="191"/>
      <c r="AFT654" s="191"/>
      <c r="AFU654" s="191"/>
      <c r="AFV654" s="191"/>
      <c r="AFW654" s="191"/>
      <c r="AFX654" s="191"/>
      <c r="AFY654" s="191"/>
      <c r="AFZ654" s="191"/>
      <c r="AGA654" s="191"/>
      <c r="AGB654" s="191"/>
      <c r="AGC654" s="191"/>
      <c r="AGD654" s="191"/>
      <c r="AGE654" s="191"/>
      <c r="AGF654" s="191"/>
      <c r="AGG654" s="191"/>
      <c r="AGH654" s="191"/>
      <c r="AGI654" s="191"/>
      <c r="AGJ654" s="191"/>
      <c r="AGK654" s="191"/>
      <c r="AGL654" s="191"/>
      <c r="AGM654" s="191"/>
      <c r="AGN654" s="191"/>
      <c r="AGO654" s="191"/>
      <c r="AGP654" s="191"/>
      <c r="AGQ654" s="191"/>
      <c r="AGR654" s="191"/>
      <c r="AGS654" s="191"/>
      <c r="AGT654" s="191"/>
      <c r="AGU654" s="191"/>
      <c r="AGV654" s="191"/>
      <c r="AGW654" s="191"/>
      <c r="AGX654" s="191"/>
      <c r="AGY654" s="191"/>
      <c r="AGZ654" s="191"/>
      <c r="AHA654" s="191"/>
      <c r="AHB654" s="191"/>
      <c r="AHC654" s="191"/>
      <c r="AHD654" s="191"/>
      <c r="AHE654" s="191"/>
      <c r="AHF654" s="191"/>
      <c r="AHG654" s="191"/>
      <c r="AHH654" s="191"/>
      <c r="AHI654" s="191"/>
      <c r="AHJ654" s="191"/>
      <c r="AHK654" s="191"/>
      <c r="AHL654" s="191"/>
      <c r="AHM654" s="191"/>
      <c r="AHN654" s="191"/>
      <c r="AHO654" s="191"/>
      <c r="AHP654" s="191"/>
      <c r="AHQ654" s="191"/>
      <c r="AHR654" s="191"/>
      <c r="AHS654" s="191"/>
      <c r="AHT654" s="191"/>
      <c r="AHU654" s="191"/>
      <c r="AHV654" s="191"/>
      <c r="AHW654" s="191"/>
      <c r="AHX654" s="191"/>
      <c r="AHY654" s="191"/>
      <c r="AHZ654" s="191"/>
      <c r="AIA654" s="191"/>
      <c r="AIB654" s="191"/>
      <c r="AIC654" s="191"/>
      <c r="AID654" s="191"/>
      <c r="AIE654" s="191"/>
      <c r="AIF654" s="191"/>
      <c r="AIG654" s="191"/>
      <c r="AIH654" s="191"/>
      <c r="AII654" s="191"/>
      <c r="AIJ654" s="191"/>
      <c r="AIK654" s="191"/>
      <c r="AIL654" s="191"/>
      <c r="AIM654" s="191"/>
      <c r="AIN654" s="191"/>
      <c r="AIO654" s="191"/>
      <c r="AIP654" s="191"/>
      <c r="AIQ654" s="191"/>
      <c r="AIR654" s="191"/>
      <c r="AIS654" s="191"/>
      <c r="AIT654" s="191"/>
      <c r="AIU654" s="191"/>
      <c r="AIV654" s="191"/>
      <c r="AIW654" s="191"/>
      <c r="AIX654" s="191"/>
      <c r="AIY654" s="191"/>
      <c r="AIZ654" s="191"/>
      <c r="AJA654" s="191"/>
      <c r="AJB654" s="191"/>
      <c r="AJC654" s="191"/>
      <c r="AJD654" s="191"/>
      <c r="AJE654" s="191"/>
      <c r="AJF654" s="191"/>
      <c r="AJG654" s="191"/>
      <c r="AJH654" s="191"/>
      <c r="AJI654" s="191"/>
      <c r="AJJ654" s="191"/>
      <c r="AJK654" s="191"/>
      <c r="AJL654" s="191"/>
      <c r="AJM654" s="191"/>
      <c r="AJN654" s="191"/>
      <c r="AJO654" s="191"/>
      <c r="AJP654" s="191"/>
      <c r="AJQ654" s="191"/>
      <c r="AJR654" s="191"/>
      <c r="AJS654" s="191"/>
      <c r="AJT654" s="191"/>
      <c r="AJU654" s="191"/>
      <c r="AJV654" s="191"/>
      <c r="AJW654" s="191"/>
      <c r="AJX654" s="191"/>
      <c r="AJY654" s="191"/>
      <c r="AJZ654" s="191"/>
      <c r="AKA654" s="191"/>
      <c r="AKB654" s="191"/>
      <c r="AKC654" s="191"/>
      <c r="AKD654" s="191"/>
      <c r="AKE654" s="191"/>
      <c r="AKF654" s="191"/>
      <c r="AKG654" s="191"/>
      <c r="AKH654" s="191"/>
      <c r="AKI654" s="191"/>
      <c r="AKJ654" s="191"/>
      <c r="AKK654" s="191"/>
      <c r="AKL654" s="191"/>
      <c r="AKM654" s="191"/>
      <c r="AKN654" s="191"/>
      <c r="AKO654" s="191"/>
      <c r="AKP654" s="191"/>
      <c r="AKQ654" s="191"/>
      <c r="AKR654" s="191"/>
      <c r="AKS654" s="191"/>
      <c r="AKT654" s="191"/>
      <c r="AKU654" s="191"/>
      <c r="AKV654" s="191"/>
      <c r="AKW654" s="191"/>
      <c r="AKX654" s="191"/>
      <c r="AKY654" s="191"/>
      <c r="AKZ654" s="191"/>
      <c r="ALA654" s="191"/>
      <c r="ALB654" s="191"/>
      <c r="ALC654" s="191"/>
      <c r="ALD654" s="191"/>
    </row>
    <row r="655" spans="1:992" s="137" customFormat="1" ht="15.75" customHeight="1">
      <c r="A655" s="2390" t="s">
        <v>876</v>
      </c>
      <c r="B655" s="2384" t="s">
        <v>2024</v>
      </c>
      <c r="C655" s="2420" t="s">
        <v>47</v>
      </c>
      <c r="D655" s="718" t="s">
        <v>296</v>
      </c>
      <c r="E655" s="468">
        <f>E656+E660</f>
        <v>0</v>
      </c>
      <c r="F655" s="468">
        <f>F656+F660</f>
        <v>0</v>
      </c>
      <c r="G655" s="2390"/>
      <c r="H655" s="2807" t="s">
        <v>2411</v>
      </c>
      <c r="I655" s="2820" t="s">
        <v>1746</v>
      </c>
      <c r="J655" s="2893">
        <v>4.0300000000000002E-2</v>
      </c>
      <c r="K655" s="2895">
        <v>4.0300000000000002E-2</v>
      </c>
      <c r="L655" s="2791"/>
      <c r="M655" s="580"/>
      <c r="N655" s="406"/>
      <c r="O655" s="406"/>
      <c r="P655" s="191"/>
      <c r="Q655" s="191"/>
      <c r="R655" s="191"/>
      <c r="S655" s="191"/>
      <c r="T655" s="191"/>
      <c r="U655" s="191"/>
      <c r="V655" s="191"/>
      <c r="W655" s="191"/>
      <c r="X655" s="191"/>
      <c r="Y655" s="191"/>
      <c r="Z655" s="191"/>
      <c r="AA655" s="191"/>
      <c r="AB655" s="191"/>
      <c r="AC655" s="191"/>
      <c r="AD655" s="191"/>
      <c r="AE655" s="191"/>
      <c r="AF655" s="191"/>
      <c r="AG655" s="191"/>
      <c r="AH655" s="191"/>
      <c r="AI655" s="191"/>
      <c r="AJ655" s="191"/>
      <c r="AK655" s="191"/>
      <c r="AL655" s="191"/>
      <c r="AM655" s="191"/>
      <c r="AN655" s="191"/>
      <c r="AO655" s="191"/>
      <c r="AP655" s="191"/>
      <c r="AQ655" s="191"/>
      <c r="AR655" s="191"/>
      <c r="AS655" s="191"/>
      <c r="AT655" s="191"/>
      <c r="AU655" s="191"/>
      <c r="AV655" s="191"/>
      <c r="AW655" s="191"/>
      <c r="AX655" s="191"/>
      <c r="AY655" s="191"/>
      <c r="AZ655" s="191"/>
      <c r="BA655" s="191"/>
      <c r="BB655" s="191"/>
      <c r="BC655" s="191"/>
      <c r="BD655" s="191"/>
      <c r="BE655" s="191"/>
      <c r="BF655" s="191"/>
      <c r="BG655" s="191"/>
      <c r="BH655" s="191"/>
      <c r="BI655" s="191"/>
      <c r="BJ655" s="191"/>
      <c r="BK655" s="191"/>
      <c r="BL655" s="191"/>
      <c r="BM655" s="191"/>
      <c r="BN655" s="191"/>
      <c r="BO655" s="191"/>
      <c r="BP655" s="191"/>
      <c r="BQ655" s="191"/>
      <c r="BR655" s="191"/>
      <c r="BS655" s="191"/>
      <c r="BT655" s="191"/>
      <c r="BU655" s="191"/>
      <c r="BV655" s="191"/>
      <c r="BW655" s="191"/>
      <c r="BX655" s="191"/>
      <c r="BY655" s="191"/>
      <c r="BZ655" s="191"/>
      <c r="CA655" s="191"/>
      <c r="CB655" s="191"/>
      <c r="CC655" s="191"/>
      <c r="CD655" s="191"/>
      <c r="CE655" s="191"/>
      <c r="CF655" s="191"/>
      <c r="CG655" s="191"/>
      <c r="CH655" s="191"/>
      <c r="CI655" s="191"/>
      <c r="CJ655" s="191"/>
      <c r="CK655" s="191"/>
      <c r="CL655" s="191"/>
      <c r="CM655" s="191"/>
      <c r="CN655" s="191"/>
      <c r="CO655" s="191"/>
      <c r="CP655" s="191"/>
      <c r="CQ655" s="191"/>
      <c r="CR655" s="191"/>
      <c r="CS655" s="191"/>
      <c r="CT655" s="191"/>
      <c r="CU655" s="191"/>
      <c r="CV655" s="191"/>
      <c r="CW655" s="191"/>
      <c r="CX655" s="191"/>
      <c r="CY655" s="191"/>
      <c r="CZ655" s="191"/>
      <c r="DA655" s="191"/>
      <c r="DB655" s="191"/>
      <c r="DC655" s="191"/>
      <c r="DD655" s="191"/>
      <c r="DE655" s="191"/>
      <c r="DF655" s="191"/>
      <c r="DG655" s="191"/>
      <c r="DH655" s="191"/>
      <c r="DI655" s="191"/>
      <c r="DJ655" s="191"/>
      <c r="DK655" s="191"/>
      <c r="DL655" s="191"/>
      <c r="DM655" s="191"/>
      <c r="DN655" s="191"/>
      <c r="DO655" s="191"/>
      <c r="DP655" s="191"/>
      <c r="DQ655" s="191"/>
      <c r="DR655" s="191"/>
      <c r="DS655" s="191"/>
      <c r="DT655" s="191"/>
      <c r="DU655" s="191"/>
      <c r="DV655" s="191"/>
      <c r="DW655" s="191"/>
      <c r="DX655" s="191"/>
      <c r="DY655" s="191"/>
      <c r="DZ655" s="191"/>
      <c r="EA655" s="191"/>
      <c r="EB655" s="191"/>
      <c r="EC655" s="191"/>
      <c r="ED655" s="191"/>
      <c r="EE655" s="191"/>
      <c r="EF655" s="191"/>
      <c r="EG655" s="191"/>
      <c r="EH655" s="191"/>
      <c r="EI655" s="191"/>
      <c r="EJ655" s="191"/>
      <c r="EK655" s="191"/>
      <c r="EL655" s="191"/>
      <c r="EM655" s="191"/>
      <c r="EN655" s="191"/>
      <c r="EO655" s="191"/>
      <c r="EP655" s="191"/>
      <c r="EQ655" s="191"/>
      <c r="ER655" s="191"/>
      <c r="ES655" s="191"/>
      <c r="ET655" s="191"/>
      <c r="EU655" s="191"/>
      <c r="EV655" s="191"/>
      <c r="EW655" s="191"/>
      <c r="EX655" s="191"/>
      <c r="EY655" s="191"/>
      <c r="EZ655" s="191"/>
      <c r="FA655" s="191"/>
      <c r="FB655" s="191"/>
      <c r="FC655" s="191"/>
      <c r="FD655" s="191"/>
      <c r="FE655" s="191"/>
      <c r="FF655" s="191"/>
      <c r="FG655" s="191"/>
      <c r="FH655" s="191"/>
      <c r="FI655" s="191"/>
      <c r="FJ655" s="191"/>
      <c r="FK655" s="191"/>
      <c r="FL655" s="191"/>
      <c r="FM655" s="191"/>
      <c r="FN655" s="191"/>
      <c r="FO655" s="191"/>
      <c r="FP655" s="191"/>
      <c r="FQ655" s="191"/>
      <c r="FR655" s="191"/>
      <c r="FS655" s="191"/>
      <c r="FT655" s="191"/>
      <c r="FU655" s="191"/>
      <c r="FV655" s="191"/>
      <c r="FW655" s="191"/>
      <c r="FX655" s="191"/>
      <c r="FY655" s="191"/>
      <c r="FZ655" s="191"/>
      <c r="GA655" s="191"/>
      <c r="GB655" s="191"/>
      <c r="GC655" s="191"/>
      <c r="GD655" s="191"/>
      <c r="GE655" s="191"/>
      <c r="GF655" s="191"/>
      <c r="GG655" s="191"/>
      <c r="GH655" s="191"/>
      <c r="GI655" s="191"/>
      <c r="GJ655" s="191"/>
      <c r="GK655" s="191"/>
      <c r="GL655" s="191"/>
      <c r="GM655" s="191"/>
      <c r="GN655" s="191"/>
      <c r="GO655" s="191"/>
      <c r="GP655" s="191"/>
      <c r="GQ655" s="191"/>
      <c r="GR655" s="191"/>
      <c r="GS655" s="191"/>
      <c r="GT655" s="191"/>
      <c r="GU655" s="191"/>
      <c r="GV655" s="191"/>
      <c r="GW655" s="191"/>
      <c r="GX655" s="191"/>
      <c r="GY655" s="191"/>
      <c r="GZ655" s="191"/>
      <c r="HA655" s="191"/>
      <c r="HB655" s="191"/>
      <c r="HC655" s="191"/>
      <c r="HD655" s="191"/>
      <c r="HE655" s="191"/>
      <c r="HF655" s="191"/>
      <c r="HG655" s="191"/>
      <c r="HH655" s="191"/>
      <c r="HI655" s="191"/>
      <c r="HJ655" s="191"/>
      <c r="HK655" s="191"/>
      <c r="HL655" s="191"/>
      <c r="HM655" s="191"/>
      <c r="HN655" s="191"/>
      <c r="HO655" s="191"/>
      <c r="HP655" s="191"/>
      <c r="HQ655" s="191"/>
      <c r="HR655" s="191"/>
      <c r="HS655" s="191"/>
      <c r="HT655" s="191"/>
      <c r="HU655" s="191"/>
      <c r="HV655" s="191"/>
      <c r="HW655" s="191"/>
      <c r="HX655" s="191"/>
      <c r="HY655" s="191"/>
      <c r="HZ655" s="191"/>
      <c r="IA655" s="191"/>
      <c r="IB655" s="191"/>
      <c r="IC655" s="191"/>
      <c r="ID655" s="191"/>
      <c r="IE655" s="191"/>
      <c r="IF655" s="191"/>
      <c r="IG655" s="191"/>
      <c r="IH655" s="191"/>
      <c r="II655" s="191"/>
      <c r="IJ655" s="191"/>
      <c r="IK655" s="191"/>
      <c r="IL655" s="191"/>
      <c r="IM655" s="191"/>
      <c r="IN655" s="191"/>
      <c r="IO655" s="191"/>
      <c r="IP655" s="191"/>
      <c r="IQ655" s="191"/>
      <c r="IR655" s="191"/>
      <c r="IS655" s="191"/>
      <c r="IT655" s="191"/>
      <c r="IU655" s="191"/>
      <c r="IV655" s="191"/>
      <c r="IW655" s="191"/>
      <c r="IX655" s="191"/>
      <c r="IY655" s="191"/>
      <c r="IZ655" s="191"/>
      <c r="JA655" s="191"/>
      <c r="JB655" s="191"/>
      <c r="JC655" s="191"/>
      <c r="JD655" s="191"/>
      <c r="JE655" s="191"/>
      <c r="JF655" s="191"/>
      <c r="JG655" s="191"/>
      <c r="JH655" s="191"/>
      <c r="JI655" s="191"/>
      <c r="JJ655" s="191"/>
      <c r="JK655" s="191"/>
      <c r="JL655" s="191"/>
      <c r="JM655" s="191"/>
      <c r="JN655" s="191"/>
      <c r="JO655" s="191"/>
      <c r="JP655" s="191"/>
      <c r="JQ655" s="191"/>
      <c r="JR655" s="191"/>
      <c r="JS655" s="191"/>
      <c r="JT655" s="191"/>
      <c r="JU655" s="191"/>
      <c r="JV655" s="191"/>
      <c r="JW655" s="191"/>
      <c r="JX655" s="191"/>
      <c r="JY655" s="191"/>
      <c r="JZ655" s="191"/>
      <c r="KA655" s="191"/>
      <c r="KB655" s="191"/>
      <c r="KC655" s="191"/>
      <c r="KD655" s="191"/>
      <c r="KE655" s="191"/>
      <c r="KF655" s="191"/>
      <c r="KG655" s="191"/>
      <c r="KH655" s="191"/>
      <c r="KI655" s="191"/>
      <c r="KJ655" s="191"/>
      <c r="KK655" s="191"/>
      <c r="KL655" s="191"/>
      <c r="KM655" s="191"/>
      <c r="KN655" s="191"/>
      <c r="KO655" s="191"/>
      <c r="KP655" s="191"/>
      <c r="KQ655" s="191"/>
      <c r="KR655" s="191"/>
      <c r="KS655" s="191"/>
      <c r="KT655" s="191"/>
      <c r="KU655" s="191"/>
      <c r="KV655" s="191"/>
      <c r="KW655" s="191"/>
      <c r="KX655" s="191"/>
      <c r="KY655" s="191"/>
      <c r="KZ655" s="191"/>
      <c r="LA655" s="191"/>
      <c r="LB655" s="191"/>
      <c r="LC655" s="191"/>
      <c r="LD655" s="191"/>
      <c r="LE655" s="191"/>
      <c r="LF655" s="191"/>
      <c r="LG655" s="191"/>
      <c r="LH655" s="191"/>
      <c r="LI655" s="191"/>
      <c r="LJ655" s="191"/>
      <c r="LK655" s="191"/>
      <c r="LL655" s="191"/>
      <c r="LM655" s="191"/>
      <c r="LN655" s="191"/>
      <c r="LO655" s="191"/>
      <c r="LP655" s="191"/>
      <c r="LQ655" s="191"/>
      <c r="LR655" s="191"/>
      <c r="LS655" s="191"/>
      <c r="LT655" s="191"/>
      <c r="LU655" s="191"/>
      <c r="LV655" s="191"/>
      <c r="LW655" s="191"/>
      <c r="LX655" s="191"/>
      <c r="LY655" s="191"/>
      <c r="LZ655" s="191"/>
      <c r="MA655" s="191"/>
      <c r="MB655" s="191"/>
      <c r="MC655" s="191"/>
      <c r="MD655" s="191"/>
      <c r="ME655" s="191"/>
      <c r="MF655" s="191"/>
      <c r="MG655" s="191"/>
      <c r="MH655" s="191"/>
      <c r="MI655" s="191"/>
      <c r="MJ655" s="191"/>
      <c r="MK655" s="191"/>
      <c r="ML655" s="191"/>
      <c r="MM655" s="191"/>
      <c r="MN655" s="191"/>
      <c r="MO655" s="191"/>
      <c r="MP655" s="191"/>
      <c r="MQ655" s="191"/>
      <c r="MR655" s="191"/>
      <c r="MS655" s="191"/>
      <c r="MT655" s="191"/>
      <c r="MU655" s="191"/>
      <c r="MV655" s="191"/>
      <c r="MW655" s="191"/>
      <c r="MX655" s="191"/>
      <c r="MY655" s="191"/>
      <c r="MZ655" s="191"/>
      <c r="NA655" s="191"/>
      <c r="NB655" s="191"/>
      <c r="NC655" s="191"/>
      <c r="ND655" s="191"/>
      <c r="NE655" s="191"/>
      <c r="NF655" s="191"/>
      <c r="NG655" s="191"/>
      <c r="NH655" s="191"/>
      <c r="NI655" s="191"/>
      <c r="NJ655" s="191"/>
      <c r="NK655" s="191"/>
      <c r="NL655" s="191"/>
      <c r="NM655" s="191"/>
      <c r="NN655" s="191"/>
      <c r="NO655" s="191"/>
      <c r="NP655" s="191"/>
      <c r="NQ655" s="191"/>
      <c r="NR655" s="191"/>
      <c r="NS655" s="191"/>
      <c r="NT655" s="191"/>
      <c r="NU655" s="191"/>
      <c r="NV655" s="191"/>
      <c r="NW655" s="191"/>
      <c r="NX655" s="191"/>
      <c r="NY655" s="191"/>
      <c r="NZ655" s="191"/>
      <c r="OA655" s="191"/>
      <c r="OB655" s="191"/>
      <c r="OC655" s="191"/>
      <c r="OD655" s="191"/>
      <c r="OE655" s="191"/>
      <c r="OF655" s="191"/>
      <c r="OG655" s="191"/>
      <c r="OH655" s="191"/>
      <c r="OI655" s="191"/>
      <c r="OJ655" s="191"/>
      <c r="OK655" s="191"/>
      <c r="OL655" s="191"/>
      <c r="OM655" s="191"/>
      <c r="ON655" s="191"/>
      <c r="OO655" s="191"/>
      <c r="OP655" s="191"/>
      <c r="OQ655" s="191"/>
      <c r="OR655" s="191"/>
      <c r="OS655" s="191"/>
      <c r="OT655" s="191"/>
      <c r="OU655" s="191"/>
      <c r="OV655" s="191"/>
      <c r="OW655" s="191"/>
      <c r="OX655" s="191"/>
      <c r="OY655" s="191"/>
      <c r="OZ655" s="191"/>
      <c r="PA655" s="191"/>
      <c r="PB655" s="191"/>
      <c r="PC655" s="191"/>
      <c r="PD655" s="191"/>
      <c r="PE655" s="191"/>
      <c r="PF655" s="191"/>
      <c r="PG655" s="191"/>
      <c r="PH655" s="191"/>
      <c r="PI655" s="191"/>
      <c r="PJ655" s="191"/>
      <c r="PK655" s="191"/>
      <c r="PL655" s="191"/>
      <c r="PM655" s="191"/>
      <c r="PN655" s="191"/>
      <c r="PO655" s="191"/>
      <c r="PP655" s="191"/>
      <c r="PQ655" s="191"/>
      <c r="PR655" s="191"/>
      <c r="PS655" s="191"/>
      <c r="PT655" s="191"/>
      <c r="PU655" s="191"/>
      <c r="PV655" s="191"/>
      <c r="PW655" s="191"/>
      <c r="PX655" s="191"/>
      <c r="PY655" s="191"/>
      <c r="PZ655" s="191"/>
      <c r="QA655" s="191"/>
      <c r="QB655" s="191"/>
      <c r="QC655" s="191"/>
      <c r="QD655" s="191"/>
      <c r="QE655" s="191"/>
      <c r="QF655" s="191"/>
      <c r="QG655" s="191"/>
      <c r="QH655" s="191"/>
      <c r="QI655" s="191"/>
      <c r="QJ655" s="191"/>
      <c r="QK655" s="191"/>
      <c r="QL655" s="191"/>
      <c r="QM655" s="191"/>
      <c r="QN655" s="191"/>
      <c r="QO655" s="191"/>
      <c r="QP655" s="191"/>
      <c r="QQ655" s="191"/>
      <c r="QR655" s="191"/>
      <c r="QS655" s="191"/>
      <c r="QT655" s="191"/>
      <c r="QU655" s="191"/>
      <c r="QV655" s="191"/>
      <c r="QW655" s="191"/>
      <c r="QX655" s="191"/>
      <c r="QY655" s="191"/>
      <c r="QZ655" s="191"/>
      <c r="RA655" s="191"/>
      <c r="RB655" s="191"/>
      <c r="RC655" s="191"/>
      <c r="RD655" s="191"/>
      <c r="RE655" s="191"/>
      <c r="RF655" s="191"/>
      <c r="RG655" s="191"/>
      <c r="RH655" s="191"/>
      <c r="RI655" s="191"/>
      <c r="RJ655" s="191"/>
      <c r="RK655" s="191"/>
      <c r="RL655" s="191"/>
      <c r="RM655" s="191"/>
      <c r="RN655" s="191"/>
      <c r="RO655" s="191"/>
      <c r="RP655" s="191"/>
      <c r="RQ655" s="191"/>
      <c r="RR655" s="191"/>
      <c r="RS655" s="191"/>
      <c r="RT655" s="191"/>
      <c r="RU655" s="191"/>
      <c r="RV655" s="191"/>
      <c r="RW655" s="191"/>
      <c r="RX655" s="191"/>
      <c r="RY655" s="191"/>
      <c r="RZ655" s="191"/>
      <c r="SA655" s="191"/>
      <c r="SB655" s="191"/>
      <c r="SC655" s="191"/>
      <c r="SD655" s="191"/>
      <c r="SE655" s="191"/>
      <c r="SF655" s="191"/>
      <c r="SG655" s="191"/>
      <c r="SH655" s="191"/>
      <c r="SI655" s="191"/>
      <c r="SJ655" s="191"/>
      <c r="SK655" s="191"/>
      <c r="SL655" s="191"/>
      <c r="SM655" s="191"/>
      <c r="SN655" s="191"/>
      <c r="SO655" s="191"/>
      <c r="SP655" s="191"/>
      <c r="SQ655" s="191"/>
      <c r="SR655" s="191"/>
      <c r="SS655" s="191"/>
      <c r="ST655" s="191"/>
      <c r="SU655" s="191"/>
      <c r="SV655" s="191"/>
      <c r="SW655" s="191"/>
      <c r="SX655" s="191"/>
      <c r="SY655" s="191"/>
      <c r="SZ655" s="191"/>
      <c r="TA655" s="191"/>
      <c r="TB655" s="191"/>
      <c r="TC655" s="191"/>
      <c r="TD655" s="191"/>
      <c r="TE655" s="191"/>
      <c r="TF655" s="191"/>
      <c r="TG655" s="191"/>
      <c r="TH655" s="191"/>
      <c r="TI655" s="191"/>
      <c r="TJ655" s="191"/>
      <c r="TK655" s="191"/>
      <c r="TL655" s="191"/>
      <c r="TM655" s="191"/>
      <c r="TN655" s="191"/>
      <c r="TO655" s="191"/>
      <c r="TP655" s="191"/>
      <c r="TQ655" s="191"/>
      <c r="TR655" s="191"/>
      <c r="TS655" s="191"/>
      <c r="TT655" s="191"/>
      <c r="TU655" s="191"/>
      <c r="TV655" s="191"/>
      <c r="TW655" s="191"/>
      <c r="TX655" s="191"/>
      <c r="TY655" s="191"/>
      <c r="TZ655" s="191"/>
      <c r="UA655" s="191"/>
      <c r="UB655" s="191"/>
      <c r="UC655" s="191"/>
      <c r="UD655" s="191"/>
      <c r="UE655" s="191"/>
      <c r="UF655" s="191"/>
      <c r="UG655" s="191"/>
      <c r="UH655" s="191"/>
      <c r="UI655" s="191"/>
      <c r="UJ655" s="191"/>
      <c r="UK655" s="191"/>
      <c r="UL655" s="191"/>
      <c r="UM655" s="191"/>
      <c r="UN655" s="191"/>
      <c r="UO655" s="191"/>
      <c r="UP655" s="191"/>
      <c r="UQ655" s="191"/>
      <c r="UR655" s="191"/>
      <c r="US655" s="191"/>
      <c r="UT655" s="191"/>
      <c r="UU655" s="191"/>
      <c r="UV655" s="191"/>
      <c r="UW655" s="191"/>
      <c r="UX655" s="191"/>
      <c r="UY655" s="191"/>
      <c r="UZ655" s="191"/>
      <c r="VA655" s="191"/>
      <c r="VB655" s="191"/>
      <c r="VC655" s="191"/>
      <c r="VD655" s="191"/>
      <c r="VE655" s="191"/>
      <c r="VF655" s="191"/>
      <c r="VG655" s="191"/>
      <c r="VH655" s="191"/>
      <c r="VI655" s="191"/>
      <c r="VJ655" s="191"/>
      <c r="VK655" s="191"/>
      <c r="VL655" s="191"/>
      <c r="VM655" s="191"/>
      <c r="VN655" s="191"/>
      <c r="VO655" s="191"/>
      <c r="VP655" s="191"/>
      <c r="VQ655" s="191"/>
      <c r="VR655" s="191"/>
      <c r="VS655" s="191"/>
      <c r="VT655" s="191"/>
      <c r="VU655" s="191"/>
      <c r="VV655" s="191"/>
      <c r="VW655" s="191"/>
      <c r="VX655" s="191"/>
      <c r="VY655" s="191"/>
      <c r="VZ655" s="191"/>
      <c r="WA655" s="191"/>
      <c r="WB655" s="191"/>
      <c r="WC655" s="191"/>
      <c r="WD655" s="191"/>
      <c r="WE655" s="191"/>
      <c r="WF655" s="191"/>
      <c r="WG655" s="191"/>
      <c r="WH655" s="191"/>
      <c r="WI655" s="191"/>
      <c r="WJ655" s="191"/>
      <c r="WK655" s="191"/>
      <c r="WL655" s="191"/>
      <c r="WM655" s="191"/>
      <c r="WN655" s="191"/>
      <c r="WO655" s="191"/>
      <c r="WP655" s="191"/>
      <c r="WQ655" s="191"/>
      <c r="WR655" s="191"/>
      <c r="WS655" s="191"/>
      <c r="WT655" s="191"/>
      <c r="WU655" s="191"/>
      <c r="WV655" s="191"/>
      <c r="WW655" s="191"/>
      <c r="WX655" s="191"/>
      <c r="WY655" s="191"/>
      <c r="WZ655" s="191"/>
      <c r="XA655" s="191"/>
      <c r="XB655" s="191"/>
      <c r="XC655" s="191"/>
      <c r="XD655" s="191"/>
      <c r="XE655" s="191"/>
      <c r="XF655" s="191"/>
      <c r="XG655" s="191"/>
      <c r="XH655" s="191"/>
      <c r="XI655" s="191"/>
      <c r="XJ655" s="191"/>
      <c r="XK655" s="191"/>
      <c r="XL655" s="191"/>
      <c r="XM655" s="191"/>
      <c r="XN655" s="191"/>
      <c r="XO655" s="191"/>
      <c r="XP655" s="191"/>
      <c r="XQ655" s="191"/>
      <c r="XR655" s="191"/>
      <c r="XS655" s="191"/>
      <c r="XT655" s="191"/>
      <c r="XU655" s="191"/>
      <c r="XV655" s="191"/>
      <c r="XW655" s="191"/>
      <c r="XX655" s="191"/>
      <c r="XY655" s="191"/>
      <c r="XZ655" s="191"/>
      <c r="YA655" s="191"/>
      <c r="YB655" s="191"/>
      <c r="YC655" s="191"/>
      <c r="YD655" s="191"/>
      <c r="YE655" s="191"/>
      <c r="YF655" s="191"/>
      <c r="YG655" s="191"/>
      <c r="YH655" s="191"/>
      <c r="YI655" s="191"/>
      <c r="YJ655" s="191"/>
      <c r="YK655" s="191"/>
      <c r="YL655" s="191"/>
      <c r="YM655" s="191"/>
      <c r="YN655" s="191"/>
      <c r="YO655" s="191"/>
      <c r="YP655" s="191"/>
      <c r="YQ655" s="191"/>
      <c r="YR655" s="191"/>
      <c r="YS655" s="191"/>
      <c r="YT655" s="191"/>
      <c r="YU655" s="191"/>
      <c r="YV655" s="191"/>
      <c r="YW655" s="191"/>
      <c r="YX655" s="191"/>
      <c r="YY655" s="191"/>
      <c r="YZ655" s="191"/>
      <c r="ZA655" s="191"/>
      <c r="ZB655" s="191"/>
      <c r="ZC655" s="191"/>
      <c r="ZD655" s="191"/>
      <c r="ZE655" s="191"/>
      <c r="ZF655" s="191"/>
      <c r="ZG655" s="191"/>
      <c r="ZH655" s="191"/>
      <c r="ZI655" s="191"/>
      <c r="ZJ655" s="191"/>
      <c r="ZK655" s="191"/>
      <c r="ZL655" s="191"/>
      <c r="ZM655" s="191"/>
      <c r="ZN655" s="191"/>
      <c r="ZO655" s="191"/>
      <c r="ZP655" s="191"/>
      <c r="ZQ655" s="191"/>
      <c r="ZR655" s="191"/>
      <c r="ZS655" s="191"/>
      <c r="ZT655" s="191"/>
      <c r="ZU655" s="191"/>
      <c r="ZV655" s="191"/>
      <c r="ZW655" s="191"/>
      <c r="ZX655" s="191"/>
      <c r="ZY655" s="191"/>
      <c r="ZZ655" s="191"/>
      <c r="AAA655" s="191"/>
      <c r="AAB655" s="191"/>
      <c r="AAC655" s="191"/>
      <c r="AAD655" s="191"/>
      <c r="AAE655" s="191"/>
      <c r="AAF655" s="191"/>
      <c r="AAG655" s="191"/>
      <c r="AAH655" s="191"/>
      <c r="AAI655" s="191"/>
      <c r="AAJ655" s="191"/>
      <c r="AAK655" s="191"/>
      <c r="AAL655" s="191"/>
      <c r="AAM655" s="191"/>
      <c r="AAN655" s="191"/>
      <c r="AAO655" s="191"/>
      <c r="AAP655" s="191"/>
      <c r="AAQ655" s="191"/>
      <c r="AAR655" s="191"/>
      <c r="AAS655" s="191"/>
      <c r="AAT655" s="191"/>
      <c r="AAU655" s="191"/>
      <c r="AAV655" s="191"/>
      <c r="AAW655" s="191"/>
      <c r="AAX655" s="191"/>
      <c r="AAY655" s="191"/>
      <c r="AAZ655" s="191"/>
      <c r="ABA655" s="191"/>
      <c r="ABB655" s="191"/>
      <c r="ABC655" s="191"/>
      <c r="ABD655" s="191"/>
      <c r="ABE655" s="191"/>
      <c r="ABF655" s="191"/>
      <c r="ABG655" s="191"/>
      <c r="ABH655" s="191"/>
      <c r="ABI655" s="191"/>
      <c r="ABJ655" s="191"/>
      <c r="ABK655" s="191"/>
      <c r="ABL655" s="191"/>
      <c r="ABM655" s="191"/>
      <c r="ABN655" s="191"/>
      <c r="ABO655" s="191"/>
      <c r="ABP655" s="191"/>
      <c r="ABQ655" s="191"/>
      <c r="ABR655" s="191"/>
      <c r="ABS655" s="191"/>
      <c r="ABT655" s="191"/>
      <c r="ABU655" s="191"/>
      <c r="ABV655" s="191"/>
      <c r="ABW655" s="191"/>
      <c r="ABX655" s="191"/>
      <c r="ABY655" s="191"/>
      <c r="ABZ655" s="191"/>
      <c r="ACA655" s="191"/>
      <c r="ACB655" s="191"/>
      <c r="ACC655" s="191"/>
      <c r="ACD655" s="191"/>
      <c r="ACE655" s="191"/>
      <c r="ACF655" s="191"/>
      <c r="ACG655" s="191"/>
      <c r="ACH655" s="191"/>
      <c r="ACI655" s="191"/>
      <c r="ACJ655" s="191"/>
      <c r="ACK655" s="191"/>
      <c r="ACL655" s="191"/>
      <c r="ACM655" s="191"/>
      <c r="ACN655" s="191"/>
      <c r="ACO655" s="191"/>
      <c r="ACP655" s="191"/>
      <c r="ACQ655" s="191"/>
      <c r="ACR655" s="191"/>
      <c r="ACS655" s="191"/>
      <c r="ACT655" s="191"/>
      <c r="ACU655" s="191"/>
      <c r="ACV655" s="191"/>
      <c r="ACW655" s="191"/>
      <c r="ACX655" s="191"/>
      <c r="ACY655" s="191"/>
      <c r="ACZ655" s="191"/>
      <c r="ADA655" s="191"/>
      <c r="ADB655" s="191"/>
      <c r="ADC655" s="191"/>
      <c r="ADD655" s="191"/>
      <c r="ADE655" s="191"/>
      <c r="ADF655" s="191"/>
      <c r="ADG655" s="191"/>
      <c r="ADH655" s="191"/>
      <c r="ADI655" s="191"/>
      <c r="ADJ655" s="191"/>
      <c r="ADK655" s="191"/>
      <c r="ADL655" s="191"/>
      <c r="ADM655" s="191"/>
      <c r="ADN655" s="191"/>
      <c r="ADO655" s="191"/>
      <c r="ADP655" s="191"/>
      <c r="ADQ655" s="191"/>
      <c r="ADR655" s="191"/>
      <c r="ADS655" s="191"/>
      <c r="ADT655" s="191"/>
      <c r="ADU655" s="191"/>
      <c r="ADV655" s="191"/>
      <c r="ADW655" s="191"/>
      <c r="ADX655" s="191"/>
      <c r="ADY655" s="191"/>
      <c r="ADZ655" s="191"/>
      <c r="AEA655" s="191"/>
      <c r="AEB655" s="191"/>
      <c r="AEC655" s="191"/>
      <c r="AED655" s="191"/>
      <c r="AEE655" s="191"/>
      <c r="AEF655" s="191"/>
      <c r="AEG655" s="191"/>
      <c r="AEH655" s="191"/>
      <c r="AEI655" s="191"/>
      <c r="AEJ655" s="191"/>
      <c r="AEK655" s="191"/>
      <c r="AEL655" s="191"/>
      <c r="AEM655" s="191"/>
      <c r="AEN655" s="191"/>
      <c r="AEO655" s="191"/>
      <c r="AEP655" s="191"/>
      <c r="AEQ655" s="191"/>
      <c r="AER655" s="191"/>
      <c r="AES655" s="191"/>
      <c r="AET655" s="191"/>
      <c r="AEU655" s="191"/>
      <c r="AEV655" s="191"/>
      <c r="AEW655" s="191"/>
      <c r="AEX655" s="191"/>
      <c r="AEY655" s="191"/>
      <c r="AEZ655" s="191"/>
      <c r="AFA655" s="191"/>
      <c r="AFB655" s="191"/>
      <c r="AFC655" s="191"/>
      <c r="AFD655" s="191"/>
      <c r="AFE655" s="191"/>
      <c r="AFF655" s="191"/>
      <c r="AFG655" s="191"/>
      <c r="AFH655" s="191"/>
      <c r="AFI655" s="191"/>
      <c r="AFJ655" s="191"/>
      <c r="AFK655" s="191"/>
      <c r="AFL655" s="191"/>
      <c r="AFM655" s="191"/>
      <c r="AFN655" s="191"/>
      <c r="AFO655" s="191"/>
      <c r="AFP655" s="191"/>
      <c r="AFQ655" s="191"/>
      <c r="AFR655" s="191"/>
      <c r="AFS655" s="191"/>
      <c r="AFT655" s="191"/>
      <c r="AFU655" s="191"/>
      <c r="AFV655" s="191"/>
      <c r="AFW655" s="191"/>
      <c r="AFX655" s="191"/>
      <c r="AFY655" s="191"/>
      <c r="AFZ655" s="191"/>
      <c r="AGA655" s="191"/>
      <c r="AGB655" s="191"/>
      <c r="AGC655" s="191"/>
      <c r="AGD655" s="191"/>
      <c r="AGE655" s="191"/>
      <c r="AGF655" s="191"/>
      <c r="AGG655" s="191"/>
      <c r="AGH655" s="191"/>
      <c r="AGI655" s="191"/>
      <c r="AGJ655" s="191"/>
      <c r="AGK655" s="191"/>
      <c r="AGL655" s="191"/>
      <c r="AGM655" s="191"/>
      <c r="AGN655" s="191"/>
      <c r="AGO655" s="191"/>
      <c r="AGP655" s="191"/>
      <c r="AGQ655" s="191"/>
      <c r="AGR655" s="191"/>
      <c r="AGS655" s="191"/>
      <c r="AGT655" s="191"/>
      <c r="AGU655" s="191"/>
      <c r="AGV655" s="191"/>
      <c r="AGW655" s="191"/>
      <c r="AGX655" s="191"/>
      <c r="AGY655" s="191"/>
      <c r="AGZ655" s="191"/>
      <c r="AHA655" s="191"/>
      <c r="AHB655" s="191"/>
      <c r="AHC655" s="191"/>
      <c r="AHD655" s="191"/>
      <c r="AHE655" s="191"/>
      <c r="AHF655" s="191"/>
      <c r="AHG655" s="191"/>
      <c r="AHH655" s="191"/>
      <c r="AHI655" s="191"/>
      <c r="AHJ655" s="191"/>
      <c r="AHK655" s="191"/>
      <c r="AHL655" s="191"/>
      <c r="AHM655" s="191"/>
      <c r="AHN655" s="191"/>
      <c r="AHO655" s="191"/>
      <c r="AHP655" s="191"/>
      <c r="AHQ655" s="191"/>
      <c r="AHR655" s="191"/>
      <c r="AHS655" s="191"/>
      <c r="AHT655" s="191"/>
      <c r="AHU655" s="191"/>
      <c r="AHV655" s="191"/>
      <c r="AHW655" s="191"/>
      <c r="AHX655" s="191"/>
      <c r="AHY655" s="191"/>
      <c r="AHZ655" s="191"/>
      <c r="AIA655" s="191"/>
      <c r="AIB655" s="191"/>
      <c r="AIC655" s="191"/>
      <c r="AID655" s="191"/>
      <c r="AIE655" s="191"/>
      <c r="AIF655" s="191"/>
      <c r="AIG655" s="191"/>
      <c r="AIH655" s="191"/>
      <c r="AII655" s="191"/>
      <c r="AIJ655" s="191"/>
      <c r="AIK655" s="191"/>
      <c r="AIL655" s="191"/>
      <c r="AIM655" s="191"/>
      <c r="AIN655" s="191"/>
      <c r="AIO655" s="191"/>
      <c r="AIP655" s="191"/>
      <c r="AIQ655" s="191"/>
      <c r="AIR655" s="191"/>
      <c r="AIS655" s="191"/>
      <c r="AIT655" s="191"/>
      <c r="AIU655" s="191"/>
      <c r="AIV655" s="191"/>
      <c r="AIW655" s="191"/>
      <c r="AIX655" s="191"/>
      <c r="AIY655" s="191"/>
      <c r="AIZ655" s="191"/>
      <c r="AJA655" s="191"/>
      <c r="AJB655" s="191"/>
      <c r="AJC655" s="191"/>
      <c r="AJD655" s="191"/>
      <c r="AJE655" s="191"/>
      <c r="AJF655" s="191"/>
      <c r="AJG655" s="191"/>
      <c r="AJH655" s="191"/>
      <c r="AJI655" s="191"/>
      <c r="AJJ655" s="191"/>
      <c r="AJK655" s="191"/>
      <c r="AJL655" s="191"/>
      <c r="AJM655" s="191"/>
      <c r="AJN655" s="191"/>
      <c r="AJO655" s="191"/>
      <c r="AJP655" s="191"/>
      <c r="AJQ655" s="191"/>
      <c r="AJR655" s="191"/>
      <c r="AJS655" s="191"/>
      <c r="AJT655" s="191"/>
      <c r="AJU655" s="191"/>
      <c r="AJV655" s="191"/>
      <c r="AJW655" s="191"/>
      <c r="AJX655" s="191"/>
      <c r="AJY655" s="191"/>
      <c r="AJZ655" s="191"/>
      <c r="AKA655" s="191"/>
      <c r="AKB655" s="191"/>
      <c r="AKC655" s="191"/>
      <c r="AKD655" s="191"/>
      <c r="AKE655" s="191"/>
      <c r="AKF655" s="191"/>
      <c r="AKG655" s="191"/>
      <c r="AKH655" s="191"/>
      <c r="AKI655" s="191"/>
      <c r="AKJ655" s="191"/>
      <c r="AKK655" s="191"/>
      <c r="AKL655" s="191"/>
      <c r="AKM655" s="191"/>
      <c r="AKN655" s="191"/>
      <c r="AKO655" s="191"/>
      <c r="AKP655" s="191"/>
      <c r="AKQ655" s="191"/>
      <c r="AKR655" s="191"/>
      <c r="AKS655" s="191"/>
      <c r="AKT655" s="191"/>
      <c r="AKU655" s="191"/>
      <c r="AKV655" s="191"/>
      <c r="AKW655" s="191"/>
      <c r="AKX655" s="191"/>
      <c r="AKY655" s="191"/>
      <c r="AKZ655" s="191"/>
      <c r="ALA655" s="191"/>
      <c r="ALB655" s="191"/>
      <c r="ALC655" s="191"/>
      <c r="ALD655" s="191"/>
    </row>
    <row r="656" spans="1:992" s="137" customFormat="1" ht="21.75" customHeight="1">
      <c r="A656" s="2391"/>
      <c r="B656" s="2385"/>
      <c r="C656" s="2421"/>
      <c r="D656" s="709" t="s">
        <v>301</v>
      </c>
      <c r="E656" s="468">
        <f>E657+E658+E659</f>
        <v>0</v>
      </c>
      <c r="F656" s="468">
        <f>F657+F658+F659</f>
        <v>0</v>
      </c>
      <c r="G656" s="2391"/>
      <c r="H656" s="2808"/>
      <c r="I656" s="2806"/>
      <c r="J656" s="2894"/>
      <c r="K656" s="2896"/>
      <c r="L656" s="2792"/>
      <c r="M656" s="580"/>
      <c r="N656" s="406"/>
      <c r="O656" s="406"/>
      <c r="P656" s="191"/>
      <c r="Q656" s="191"/>
      <c r="R656" s="191"/>
      <c r="S656" s="191"/>
      <c r="T656" s="191"/>
      <c r="U656" s="191"/>
      <c r="V656" s="191"/>
      <c r="W656" s="191"/>
      <c r="X656" s="191"/>
      <c r="Y656" s="191"/>
      <c r="Z656" s="191"/>
      <c r="AA656" s="191"/>
      <c r="AB656" s="191"/>
      <c r="AC656" s="191"/>
      <c r="AD656" s="191"/>
      <c r="AE656" s="191"/>
      <c r="AF656" s="191"/>
      <c r="AG656" s="191"/>
      <c r="AH656" s="191"/>
      <c r="AI656" s="191"/>
      <c r="AJ656" s="191"/>
      <c r="AK656" s="191"/>
      <c r="AL656" s="191"/>
      <c r="AM656" s="191"/>
      <c r="AN656" s="191"/>
      <c r="AO656" s="191"/>
      <c r="AP656" s="191"/>
      <c r="AQ656" s="191"/>
      <c r="AR656" s="191"/>
      <c r="AS656" s="191"/>
      <c r="AT656" s="191"/>
      <c r="AU656" s="191"/>
      <c r="AV656" s="191"/>
      <c r="AW656" s="191"/>
      <c r="AX656" s="191"/>
      <c r="AY656" s="191"/>
      <c r="AZ656" s="191"/>
      <c r="BA656" s="191"/>
      <c r="BB656" s="191"/>
      <c r="BC656" s="191"/>
      <c r="BD656" s="191"/>
      <c r="BE656" s="191"/>
      <c r="BF656" s="191"/>
      <c r="BG656" s="191"/>
      <c r="BH656" s="191"/>
      <c r="BI656" s="191"/>
      <c r="BJ656" s="191"/>
      <c r="BK656" s="191"/>
      <c r="BL656" s="191"/>
      <c r="BM656" s="191"/>
      <c r="BN656" s="191"/>
      <c r="BO656" s="191"/>
      <c r="BP656" s="191"/>
      <c r="BQ656" s="191"/>
      <c r="BR656" s="191"/>
      <c r="BS656" s="191"/>
      <c r="BT656" s="191"/>
      <c r="BU656" s="191"/>
      <c r="BV656" s="191"/>
      <c r="BW656" s="191"/>
      <c r="BX656" s="191"/>
      <c r="BY656" s="191"/>
      <c r="BZ656" s="191"/>
      <c r="CA656" s="191"/>
      <c r="CB656" s="191"/>
      <c r="CC656" s="191"/>
      <c r="CD656" s="191"/>
      <c r="CE656" s="191"/>
      <c r="CF656" s="191"/>
      <c r="CG656" s="191"/>
      <c r="CH656" s="191"/>
      <c r="CI656" s="191"/>
      <c r="CJ656" s="191"/>
      <c r="CK656" s="191"/>
      <c r="CL656" s="191"/>
      <c r="CM656" s="191"/>
      <c r="CN656" s="191"/>
      <c r="CO656" s="191"/>
      <c r="CP656" s="191"/>
      <c r="CQ656" s="191"/>
      <c r="CR656" s="191"/>
      <c r="CS656" s="191"/>
      <c r="CT656" s="191"/>
      <c r="CU656" s="191"/>
      <c r="CV656" s="191"/>
      <c r="CW656" s="191"/>
      <c r="CX656" s="191"/>
      <c r="CY656" s="191"/>
      <c r="CZ656" s="191"/>
      <c r="DA656" s="191"/>
      <c r="DB656" s="191"/>
      <c r="DC656" s="191"/>
      <c r="DD656" s="191"/>
      <c r="DE656" s="191"/>
      <c r="DF656" s="191"/>
      <c r="DG656" s="191"/>
      <c r="DH656" s="191"/>
      <c r="DI656" s="191"/>
      <c r="DJ656" s="191"/>
      <c r="DK656" s="191"/>
      <c r="DL656" s="191"/>
      <c r="DM656" s="191"/>
      <c r="DN656" s="191"/>
      <c r="DO656" s="191"/>
      <c r="DP656" s="191"/>
      <c r="DQ656" s="191"/>
      <c r="DR656" s="191"/>
      <c r="DS656" s="191"/>
      <c r="DT656" s="191"/>
      <c r="DU656" s="191"/>
      <c r="DV656" s="191"/>
      <c r="DW656" s="191"/>
      <c r="DX656" s="191"/>
      <c r="DY656" s="191"/>
      <c r="DZ656" s="191"/>
      <c r="EA656" s="191"/>
      <c r="EB656" s="191"/>
      <c r="EC656" s="191"/>
      <c r="ED656" s="191"/>
      <c r="EE656" s="191"/>
      <c r="EF656" s="191"/>
      <c r="EG656" s="191"/>
      <c r="EH656" s="191"/>
      <c r="EI656" s="191"/>
      <c r="EJ656" s="191"/>
      <c r="EK656" s="191"/>
      <c r="EL656" s="191"/>
      <c r="EM656" s="191"/>
      <c r="EN656" s="191"/>
      <c r="EO656" s="191"/>
      <c r="EP656" s="191"/>
      <c r="EQ656" s="191"/>
      <c r="ER656" s="191"/>
      <c r="ES656" s="191"/>
      <c r="ET656" s="191"/>
      <c r="EU656" s="191"/>
      <c r="EV656" s="191"/>
      <c r="EW656" s="191"/>
      <c r="EX656" s="191"/>
      <c r="EY656" s="191"/>
      <c r="EZ656" s="191"/>
      <c r="FA656" s="191"/>
      <c r="FB656" s="191"/>
      <c r="FC656" s="191"/>
      <c r="FD656" s="191"/>
      <c r="FE656" s="191"/>
      <c r="FF656" s="191"/>
      <c r="FG656" s="191"/>
      <c r="FH656" s="191"/>
      <c r="FI656" s="191"/>
      <c r="FJ656" s="191"/>
      <c r="FK656" s="191"/>
      <c r="FL656" s="191"/>
      <c r="FM656" s="191"/>
      <c r="FN656" s="191"/>
      <c r="FO656" s="191"/>
      <c r="FP656" s="191"/>
      <c r="FQ656" s="191"/>
      <c r="FR656" s="191"/>
      <c r="FS656" s="191"/>
      <c r="FT656" s="191"/>
      <c r="FU656" s="191"/>
      <c r="FV656" s="191"/>
      <c r="FW656" s="191"/>
      <c r="FX656" s="191"/>
      <c r="FY656" s="191"/>
      <c r="FZ656" s="191"/>
      <c r="GA656" s="191"/>
      <c r="GB656" s="191"/>
      <c r="GC656" s="191"/>
      <c r="GD656" s="191"/>
      <c r="GE656" s="191"/>
      <c r="GF656" s="191"/>
      <c r="GG656" s="191"/>
      <c r="GH656" s="191"/>
      <c r="GI656" s="191"/>
      <c r="GJ656" s="191"/>
      <c r="GK656" s="191"/>
      <c r="GL656" s="191"/>
      <c r="GM656" s="191"/>
      <c r="GN656" s="191"/>
      <c r="GO656" s="191"/>
      <c r="GP656" s="191"/>
      <c r="GQ656" s="191"/>
      <c r="GR656" s="191"/>
      <c r="GS656" s="191"/>
      <c r="GT656" s="191"/>
      <c r="GU656" s="191"/>
      <c r="GV656" s="191"/>
      <c r="GW656" s="191"/>
      <c r="GX656" s="191"/>
      <c r="GY656" s="191"/>
      <c r="GZ656" s="191"/>
      <c r="HA656" s="191"/>
      <c r="HB656" s="191"/>
      <c r="HC656" s="191"/>
      <c r="HD656" s="191"/>
      <c r="HE656" s="191"/>
      <c r="HF656" s="191"/>
      <c r="HG656" s="191"/>
      <c r="HH656" s="191"/>
      <c r="HI656" s="191"/>
      <c r="HJ656" s="191"/>
      <c r="HK656" s="191"/>
      <c r="HL656" s="191"/>
      <c r="HM656" s="191"/>
      <c r="HN656" s="191"/>
      <c r="HO656" s="191"/>
      <c r="HP656" s="191"/>
      <c r="HQ656" s="191"/>
      <c r="HR656" s="191"/>
      <c r="HS656" s="191"/>
      <c r="HT656" s="191"/>
      <c r="HU656" s="191"/>
      <c r="HV656" s="191"/>
      <c r="HW656" s="191"/>
      <c r="HX656" s="191"/>
      <c r="HY656" s="191"/>
      <c r="HZ656" s="191"/>
      <c r="IA656" s="191"/>
      <c r="IB656" s="191"/>
      <c r="IC656" s="191"/>
      <c r="ID656" s="191"/>
      <c r="IE656" s="191"/>
      <c r="IF656" s="191"/>
      <c r="IG656" s="191"/>
      <c r="IH656" s="191"/>
      <c r="II656" s="191"/>
      <c r="IJ656" s="191"/>
      <c r="IK656" s="191"/>
      <c r="IL656" s="191"/>
      <c r="IM656" s="191"/>
      <c r="IN656" s="191"/>
      <c r="IO656" s="191"/>
      <c r="IP656" s="191"/>
      <c r="IQ656" s="191"/>
      <c r="IR656" s="191"/>
      <c r="IS656" s="191"/>
      <c r="IT656" s="191"/>
      <c r="IU656" s="191"/>
      <c r="IV656" s="191"/>
      <c r="IW656" s="191"/>
      <c r="IX656" s="191"/>
      <c r="IY656" s="191"/>
      <c r="IZ656" s="191"/>
      <c r="JA656" s="191"/>
      <c r="JB656" s="191"/>
      <c r="JC656" s="191"/>
      <c r="JD656" s="191"/>
      <c r="JE656" s="191"/>
      <c r="JF656" s="191"/>
      <c r="JG656" s="191"/>
      <c r="JH656" s="191"/>
      <c r="JI656" s="191"/>
      <c r="JJ656" s="191"/>
      <c r="JK656" s="191"/>
      <c r="JL656" s="191"/>
      <c r="JM656" s="191"/>
      <c r="JN656" s="191"/>
      <c r="JO656" s="191"/>
      <c r="JP656" s="191"/>
      <c r="JQ656" s="191"/>
      <c r="JR656" s="191"/>
      <c r="JS656" s="191"/>
      <c r="JT656" s="191"/>
      <c r="JU656" s="191"/>
      <c r="JV656" s="191"/>
      <c r="JW656" s="191"/>
      <c r="JX656" s="191"/>
      <c r="JY656" s="191"/>
      <c r="JZ656" s="191"/>
      <c r="KA656" s="191"/>
      <c r="KB656" s="191"/>
      <c r="KC656" s="191"/>
      <c r="KD656" s="191"/>
      <c r="KE656" s="191"/>
      <c r="KF656" s="191"/>
      <c r="KG656" s="191"/>
      <c r="KH656" s="191"/>
      <c r="KI656" s="191"/>
      <c r="KJ656" s="191"/>
      <c r="KK656" s="191"/>
      <c r="KL656" s="191"/>
      <c r="KM656" s="191"/>
      <c r="KN656" s="191"/>
      <c r="KO656" s="191"/>
      <c r="KP656" s="191"/>
      <c r="KQ656" s="191"/>
      <c r="KR656" s="191"/>
      <c r="KS656" s="191"/>
      <c r="KT656" s="191"/>
      <c r="KU656" s="191"/>
      <c r="KV656" s="191"/>
      <c r="KW656" s="191"/>
      <c r="KX656" s="191"/>
      <c r="KY656" s="191"/>
      <c r="KZ656" s="191"/>
      <c r="LA656" s="191"/>
      <c r="LB656" s="191"/>
      <c r="LC656" s="191"/>
      <c r="LD656" s="191"/>
      <c r="LE656" s="191"/>
      <c r="LF656" s="191"/>
      <c r="LG656" s="191"/>
      <c r="LH656" s="191"/>
      <c r="LI656" s="191"/>
      <c r="LJ656" s="191"/>
      <c r="LK656" s="191"/>
      <c r="LL656" s="191"/>
      <c r="LM656" s="191"/>
      <c r="LN656" s="191"/>
      <c r="LO656" s="191"/>
      <c r="LP656" s="191"/>
      <c r="LQ656" s="191"/>
      <c r="LR656" s="191"/>
      <c r="LS656" s="191"/>
      <c r="LT656" s="191"/>
      <c r="LU656" s="191"/>
      <c r="LV656" s="191"/>
      <c r="LW656" s="191"/>
      <c r="LX656" s="191"/>
      <c r="LY656" s="191"/>
      <c r="LZ656" s="191"/>
      <c r="MA656" s="191"/>
      <c r="MB656" s="191"/>
      <c r="MC656" s="191"/>
      <c r="MD656" s="191"/>
      <c r="ME656" s="191"/>
      <c r="MF656" s="191"/>
      <c r="MG656" s="191"/>
      <c r="MH656" s="191"/>
      <c r="MI656" s="191"/>
      <c r="MJ656" s="191"/>
      <c r="MK656" s="191"/>
      <c r="ML656" s="191"/>
      <c r="MM656" s="191"/>
      <c r="MN656" s="191"/>
      <c r="MO656" s="191"/>
      <c r="MP656" s="191"/>
      <c r="MQ656" s="191"/>
      <c r="MR656" s="191"/>
      <c r="MS656" s="191"/>
      <c r="MT656" s="191"/>
      <c r="MU656" s="191"/>
      <c r="MV656" s="191"/>
      <c r="MW656" s="191"/>
      <c r="MX656" s="191"/>
      <c r="MY656" s="191"/>
      <c r="MZ656" s="191"/>
      <c r="NA656" s="191"/>
      <c r="NB656" s="191"/>
      <c r="NC656" s="191"/>
      <c r="ND656" s="191"/>
      <c r="NE656" s="191"/>
      <c r="NF656" s="191"/>
      <c r="NG656" s="191"/>
      <c r="NH656" s="191"/>
      <c r="NI656" s="191"/>
      <c r="NJ656" s="191"/>
      <c r="NK656" s="191"/>
      <c r="NL656" s="191"/>
      <c r="NM656" s="191"/>
      <c r="NN656" s="191"/>
      <c r="NO656" s="191"/>
      <c r="NP656" s="191"/>
      <c r="NQ656" s="191"/>
      <c r="NR656" s="191"/>
      <c r="NS656" s="191"/>
      <c r="NT656" s="191"/>
      <c r="NU656" s="191"/>
      <c r="NV656" s="191"/>
      <c r="NW656" s="191"/>
      <c r="NX656" s="191"/>
      <c r="NY656" s="191"/>
      <c r="NZ656" s="191"/>
      <c r="OA656" s="191"/>
      <c r="OB656" s="191"/>
      <c r="OC656" s="191"/>
      <c r="OD656" s="191"/>
      <c r="OE656" s="191"/>
      <c r="OF656" s="191"/>
      <c r="OG656" s="191"/>
      <c r="OH656" s="191"/>
      <c r="OI656" s="191"/>
      <c r="OJ656" s="191"/>
      <c r="OK656" s="191"/>
      <c r="OL656" s="191"/>
      <c r="OM656" s="191"/>
      <c r="ON656" s="191"/>
      <c r="OO656" s="191"/>
      <c r="OP656" s="191"/>
      <c r="OQ656" s="191"/>
      <c r="OR656" s="191"/>
      <c r="OS656" s="191"/>
      <c r="OT656" s="191"/>
      <c r="OU656" s="191"/>
      <c r="OV656" s="191"/>
      <c r="OW656" s="191"/>
      <c r="OX656" s="191"/>
      <c r="OY656" s="191"/>
      <c r="OZ656" s="191"/>
      <c r="PA656" s="191"/>
      <c r="PB656" s="191"/>
      <c r="PC656" s="191"/>
      <c r="PD656" s="191"/>
      <c r="PE656" s="191"/>
      <c r="PF656" s="191"/>
      <c r="PG656" s="191"/>
      <c r="PH656" s="191"/>
      <c r="PI656" s="191"/>
      <c r="PJ656" s="191"/>
      <c r="PK656" s="191"/>
      <c r="PL656" s="191"/>
      <c r="PM656" s="191"/>
      <c r="PN656" s="191"/>
      <c r="PO656" s="191"/>
      <c r="PP656" s="191"/>
      <c r="PQ656" s="191"/>
      <c r="PR656" s="191"/>
      <c r="PS656" s="191"/>
      <c r="PT656" s="191"/>
      <c r="PU656" s="191"/>
      <c r="PV656" s="191"/>
      <c r="PW656" s="191"/>
      <c r="PX656" s="191"/>
      <c r="PY656" s="191"/>
      <c r="PZ656" s="191"/>
      <c r="QA656" s="191"/>
      <c r="QB656" s="191"/>
      <c r="QC656" s="191"/>
      <c r="QD656" s="191"/>
      <c r="QE656" s="191"/>
      <c r="QF656" s="191"/>
      <c r="QG656" s="191"/>
      <c r="QH656" s="191"/>
      <c r="QI656" s="191"/>
      <c r="QJ656" s="191"/>
      <c r="QK656" s="191"/>
      <c r="QL656" s="191"/>
      <c r="QM656" s="191"/>
      <c r="QN656" s="191"/>
      <c r="QO656" s="191"/>
      <c r="QP656" s="191"/>
      <c r="QQ656" s="191"/>
      <c r="QR656" s="191"/>
      <c r="QS656" s="191"/>
      <c r="QT656" s="191"/>
      <c r="QU656" s="191"/>
      <c r="QV656" s="191"/>
      <c r="QW656" s="191"/>
      <c r="QX656" s="191"/>
      <c r="QY656" s="191"/>
      <c r="QZ656" s="191"/>
      <c r="RA656" s="191"/>
      <c r="RB656" s="191"/>
      <c r="RC656" s="191"/>
      <c r="RD656" s="191"/>
      <c r="RE656" s="191"/>
      <c r="RF656" s="191"/>
      <c r="RG656" s="191"/>
      <c r="RH656" s="191"/>
      <c r="RI656" s="191"/>
      <c r="RJ656" s="191"/>
      <c r="RK656" s="191"/>
      <c r="RL656" s="191"/>
      <c r="RM656" s="191"/>
      <c r="RN656" s="191"/>
      <c r="RO656" s="191"/>
      <c r="RP656" s="191"/>
      <c r="RQ656" s="191"/>
      <c r="RR656" s="191"/>
      <c r="RS656" s="191"/>
      <c r="RT656" s="191"/>
      <c r="RU656" s="191"/>
      <c r="RV656" s="191"/>
      <c r="RW656" s="191"/>
      <c r="RX656" s="191"/>
      <c r="RY656" s="191"/>
      <c r="RZ656" s="191"/>
      <c r="SA656" s="191"/>
      <c r="SB656" s="191"/>
      <c r="SC656" s="191"/>
      <c r="SD656" s="191"/>
      <c r="SE656" s="191"/>
      <c r="SF656" s="191"/>
      <c r="SG656" s="191"/>
      <c r="SH656" s="191"/>
      <c r="SI656" s="191"/>
      <c r="SJ656" s="191"/>
      <c r="SK656" s="191"/>
      <c r="SL656" s="191"/>
      <c r="SM656" s="191"/>
      <c r="SN656" s="191"/>
      <c r="SO656" s="191"/>
      <c r="SP656" s="191"/>
      <c r="SQ656" s="191"/>
      <c r="SR656" s="191"/>
      <c r="SS656" s="191"/>
      <c r="ST656" s="191"/>
      <c r="SU656" s="191"/>
      <c r="SV656" s="191"/>
      <c r="SW656" s="191"/>
      <c r="SX656" s="191"/>
      <c r="SY656" s="191"/>
      <c r="SZ656" s="191"/>
      <c r="TA656" s="191"/>
      <c r="TB656" s="191"/>
      <c r="TC656" s="191"/>
      <c r="TD656" s="191"/>
      <c r="TE656" s="191"/>
      <c r="TF656" s="191"/>
      <c r="TG656" s="191"/>
      <c r="TH656" s="191"/>
      <c r="TI656" s="191"/>
      <c r="TJ656" s="191"/>
      <c r="TK656" s="191"/>
      <c r="TL656" s="191"/>
      <c r="TM656" s="191"/>
      <c r="TN656" s="191"/>
      <c r="TO656" s="191"/>
      <c r="TP656" s="191"/>
      <c r="TQ656" s="191"/>
      <c r="TR656" s="191"/>
      <c r="TS656" s="191"/>
      <c r="TT656" s="191"/>
      <c r="TU656" s="191"/>
      <c r="TV656" s="191"/>
      <c r="TW656" s="191"/>
      <c r="TX656" s="191"/>
      <c r="TY656" s="191"/>
      <c r="TZ656" s="191"/>
      <c r="UA656" s="191"/>
      <c r="UB656" s="191"/>
      <c r="UC656" s="191"/>
      <c r="UD656" s="191"/>
      <c r="UE656" s="191"/>
      <c r="UF656" s="191"/>
      <c r="UG656" s="191"/>
      <c r="UH656" s="191"/>
      <c r="UI656" s="191"/>
      <c r="UJ656" s="191"/>
      <c r="UK656" s="191"/>
      <c r="UL656" s="191"/>
      <c r="UM656" s="191"/>
      <c r="UN656" s="191"/>
      <c r="UO656" s="191"/>
      <c r="UP656" s="191"/>
      <c r="UQ656" s="191"/>
      <c r="UR656" s="191"/>
      <c r="US656" s="191"/>
      <c r="UT656" s="191"/>
      <c r="UU656" s="191"/>
      <c r="UV656" s="191"/>
      <c r="UW656" s="191"/>
      <c r="UX656" s="191"/>
      <c r="UY656" s="191"/>
      <c r="UZ656" s="191"/>
      <c r="VA656" s="191"/>
      <c r="VB656" s="191"/>
      <c r="VC656" s="191"/>
      <c r="VD656" s="191"/>
      <c r="VE656" s="191"/>
      <c r="VF656" s="191"/>
      <c r="VG656" s="191"/>
      <c r="VH656" s="191"/>
      <c r="VI656" s="191"/>
      <c r="VJ656" s="191"/>
      <c r="VK656" s="191"/>
      <c r="VL656" s="191"/>
      <c r="VM656" s="191"/>
      <c r="VN656" s="191"/>
      <c r="VO656" s="191"/>
      <c r="VP656" s="191"/>
      <c r="VQ656" s="191"/>
      <c r="VR656" s="191"/>
      <c r="VS656" s="191"/>
      <c r="VT656" s="191"/>
      <c r="VU656" s="191"/>
      <c r="VV656" s="191"/>
      <c r="VW656" s="191"/>
      <c r="VX656" s="191"/>
      <c r="VY656" s="191"/>
      <c r="VZ656" s="191"/>
      <c r="WA656" s="191"/>
      <c r="WB656" s="191"/>
      <c r="WC656" s="191"/>
      <c r="WD656" s="191"/>
      <c r="WE656" s="191"/>
      <c r="WF656" s="191"/>
      <c r="WG656" s="191"/>
      <c r="WH656" s="191"/>
      <c r="WI656" s="191"/>
      <c r="WJ656" s="191"/>
      <c r="WK656" s="191"/>
      <c r="WL656" s="191"/>
      <c r="WM656" s="191"/>
      <c r="WN656" s="191"/>
      <c r="WO656" s="191"/>
      <c r="WP656" s="191"/>
      <c r="WQ656" s="191"/>
      <c r="WR656" s="191"/>
      <c r="WS656" s="191"/>
      <c r="WT656" s="191"/>
      <c r="WU656" s="191"/>
      <c r="WV656" s="191"/>
      <c r="WW656" s="191"/>
      <c r="WX656" s="191"/>
      <c r="WY656" s="191"/>
      <c r="WZ656" s="191"/>
      <c r="XA656" s="191"/>
      <c r="XB656" s="191"/>
      <c r="XC656" s="191"/>
      <c r="XD656" s="191"/>
      <c r="XE656" s="191"/>
      <c r="XF656" s="191"/>
      <c r="XG656" s="191"/>
      <c r="XH656" s="191"/>
      <c r="XI656" s="191"/>
      <c r="XJ656" s="191"/>
      <c r="XK656" s="191"/>
      <c r="XL656" s="191"/>
      <c r="XM656" s="191"/>
      <c r="XN656" s="191"/>
      <c r="XO656" s="191"/>
      <c r="XP656" s="191"/>
      <c r="XQ656" s="191"/>
      <c r="XR656" s="191"/>
      <c r="XS656" s="191"/>
      <c r="XT656" s="191"/>
      <c r="XU656" s="191"/>
      <c r="XV656" s="191"/>
      <c r="XW656" s="191"/>
      <c r="XX656" s="191"/>
      <c r="XY656" s="191"/>
      <c r="XZ656" s="191"/>
      <c r="YA656" s="191"/>
      <c r="YB656" s="191"/>
      <c r="YC656" s="191"/>
      <c r="YD656" s="191"/>
      <c r="YE656" s="191"/>
      <c r="YF656" s="191"/>
      <c r="YG656" s="191"/>
      <c r="YH656" s="191"/>
      <c r="YI656" s="191"/>
      <c r="YJ656" s="191"/>
      <c r="YK656" s="191"/>
      <c r="YL656" s="191"/>
      <c r="YM656" s="191"/>
      <c r="YN656" s="191"/>
      <c r="YO656" s="191"/>
      <c r="YP656" s="191"/>
      <c r="YQ656" s="191"/>
      <c r="YR656" s="191"/>
      <c r="YS656" s="191"/>
      <c r="YT656" s="191"/>
      <c r="YU656" s="191"/>
      <c r="YV656" s="191"/>
      <c r="YW656" s="191"/>
      <c r="YX656" s="191"/>
      <c r="YY656" s="191"/>
      <c r="YZ656" s="191"/>
      <c r="ZA656" s="191"/>
      <c r="ZB656" s="191"/>
      <c r="ZC656" s="191"/>
      <c r="ZD656" s="191"/>
      <c r="ZE656" s="191"/>
      <c r="ZF656" s="191"/>
      <c r="ZG656" s="191"/>
      <c r="ZH656" s="191"/>
      <c r="ZI656" s="191"/>
      <c r="ZJ656" s="191"/>
      <c r="ZK656" s="191"/>
      <c r="ZL656" s="191"/>
      <c r="ZM656" s="191"/>
      <c r="ZN656" s="191"/>
      <c r="ZO656" s="191"/>
      <c r="ZP656" s="191"/>
      <c r="ZQ656" s="191"/>
      <c r="ZR656" s="191"/>
      <c r="ZS656" s="191"/>
      <c r="ZT656" s="191"/>
      <c r="ZU656" s="191"/>
      <c r="ZV656" s="191"/>
      <c r="ZW656" s="191"/>
      <c r="ZX656" s="191"/>
      <c r="ZY656" s="191"/>
      <c r="ZZ656" s="191"/>
      <c r="AAA656" s="191"/>
      <c r="AAB656" s="191"/>
      <c r="AAC656" s="191"/>
      <c r="AAD656" s="191"/>
      <c r="AAE656" s="191"/>
      <c r="AAF656" s="191"/>
      <c r="AAG656" s="191"/>
      <c r="AAH656" s="191"/>
      <c r="AAI656" s="191"/>
      <c r="AAJ656" s="191"/>
      <c r="AAK656" s="191"/>
      <c r="AAL656" s="191"/>
      <c r="AAM656" s="191"/>
      <c r="AAN656" s="191"/>
      <c r="AAO656" s="191"/>
      <c r="AAP656" s="191"/>
      <c r="AAQ656" s="191"/>
      <c r="AAR656" s="191"/>
      <c r="AAS656" s="191"/>
      <c r="AAT656" s="191"/>
      <c r="AAU656" s="191"/>
      <c r="AAV656" s="191"/>
      <c r="AAW656" s="191"/>
      <c r="AAX656" s="191"/>
      <c r="AAY656" s="191"/>
      <c r="AAZ656" s="191"/>
      <c r="ABA656" s="191"/>
      <c r="ABB656" s="191"/>
      <c r="ABC656" s="191"/>
      <c r="ABD656" s="191"/>
      <c r="ABE656" s="191"/>
      <c r="ABF656" s="191"/>
      <c r="ABG656" s="191"/>
      <c r="ABH656" s="191"/>
      <c r="ABI656" s="191"/>
      <c r="ABJ656" s="191"/>
      <c r="ABK656" s="191"/>
      <c r="ABL656" s="191"/>
      <c r="ABM656" s="191"/>
      <c r="ABN656" s="191"/>
      <c r="ABO656" s="191"/>
      <c r="ABP656" s="191"/>
      <c r="ABQ656" s="191"/>
      <c r="ABR656" s="191"/>
      <c r="ABS656" s="191"/>
      <c r="ABT656" s="191"/>
      <c r="ABU656" s="191"/>
      <c r="ABV656" s="191"/>
      <c r="ABW656" s="191"/>
      <c r="ABX656" s="191"/>
      <c r="ABY656" s="191"/>
      <c r="ABZ656" s="191"/>
      <c r="ACA656" s="191"/>
      <c r="ACB656" s="191"/>
      <c r="ACC656" s="191"/>
      <c r="ACD656" s="191"/>
      <c r="ACE656" s="191"/>
      <c r="ACF656" s="191"/>
      <c r="ACG656" s="191"/>
      <c r="ACH656" s="191"/>
      <c r="ACI656" s="191"/>
      <c r="ACJ656" s="191"/>
      <c r="ACK656" s="191"/>
      <c r="ACL656" s="191"/>
      <c r="ACM656" s="191"/>
      <c r="ACN656" s="191"/>
      <c r="ACO656" s="191"/>
      <c r="ACP656" s="191"/>
      <c r="ACQ656" s="191"/>
      <c r="ACR656" s="191"/>
      <c r="ACS656" s="191"/>
      <c r="ACT656" s="191"/>
      <c r="ACU656" s="191"/>
      <c r="ACV656" s="191"/>
      <c r="ACW656" s="191"/>
      <c r="ACX656" s="191"/>
      <c r="ACY656" s="191"/>
      <c r="ACZ656" s="191"/>
      <c r="ADA656" s="191"/>
      <c r="ADB656" s="191"/>
      <c r="ADC656" s="191"/>
      <c r="ADD656" s="191"/>
      <c r="ADE656" s="191"/>
      <c r="ADF656" s="191"/>
      <c r="ADG656" s="191"/>
      <c r="ADH656" s="191"/>
      <c r="ADI656" s="191"/>
      <c r="ADJ656" s="191"/>
      <c r="ADK656" s="191"/>
      <c r="ADL656" s="191"/>
      <c r="ADM656" s="191"/>
      <c r="ADN656" s="191"/>
      <c r="ADO656" s="191"/>
      <c r="ADP656" s="191"/>
      <c r="ADQ656" s="191"/>
      <c r="ADR656" s="191"/>
      <c r="ADS656" s="191"/>
      <c r="ADT656" s="191"/>
      <c r="ADU656" s="191"/>
      <c r="ADV656" s="191"/>
      <c r="ADW656" s="191"/>
      <c r="ADX656" s="191"/>
      <c r="ADY656" s="191"/>
      <c r="ADZ656" s="191"/>
      <c r="AEA656" s="191"/>
      <c r="AEB656" s="191"/>
      <c r="AEC656" s="191"/>
      <c r="AED656" s="191"/>
      <c r="AEE656" s="191"/>
      <c r="AEF656" s="191"/>
      <c r="AEG656" s="191"/>
      <c r="AEH656" s="191"/>
      <c r="AEI656" s="191"/>
      <c r="AEJ656" s="191"/>
      <c r="AEK656" s="191"/>
      <c r="AEL656" s="191"/>
      <c r="AEM656" s="191"/>
      <c r="AEN656" s="191"/>
      <c r="AEO656" s="191"/>
      <c r="AEP656" s="191"/>
      <c r="AEQ656" s="191"/>
      <c r="AER656" s="191"/>
      <c r="AES656" s="191"/>
      <c r="AET656" s="191"/>
      <c r="AEU656" s="191"/>
      <c r="AEV656" s="191"/>
      <c r="AEW656" s="191"/>
      <c r="AEX656" s="191"/>
      <c r="AEY656" s="191"/>
      <c r="AEZ656" s="191"/>
      <c r="AFA656" s="191"/>
      <c r="AFB656" s="191"/>
      <c r="AFC656" s="191"/>
      <c r="AFD656" s="191"/>
      <c r="AFE656" s="191"/>
      <c r="AFF656" s="191"/>
      <c r="AFG656" s="191"/>
      <c r="AFH656" s="191"/>
      <c r="AFI656" s="191"/>
      <c r="AFJ656" s="191"/>
      <c r="AFK656" s="191"/>
      <c r="AFL656" s="191"/>
      <c r="AFM656" s="191"/>
      <c r="AFN656" s="191"/>
      <c r="AFO656" s="191"/>
      <c r="AFP656" s="191"/>
      <c r="AFQ656" s="191"/>
      <c r="AFR656" s="191"/>
      <c r="AFS656" s="191"/>
      <c r="AFT656" s="191"/>
      <c r="AFU656" s="191"/>
      <c r="AFV656" s="191"/>
      <c r="AFW656" s="191"/>
      <c r="AFX656" s="191"/>
      <c r="AFY656" s="191"/>
      <c r="AFZ656" s="191"/>
      <c r="AGA656" s="191"/>
      <c r="AGB656" s="191"/>
      <c r="AGC656" s="191"/>
      <c r="AGD656" s="191"/>
      <c r="AGE656" s="191"/>
      <c r="AGF656" s="191"/>
      <c r="AGG656" s="191"/>
      <c r="AGH656" s="191"/>
      <c r="AGI656" s="191"/>
      <c r="AGJ656" s="191"/>
      <c r="AGK656" s="191"/>
      <c r="AGL656" s="191"/>
      <c r="AGM656" s="191"/>
      <c r="AGN656" s="191"/>
      <c r="AGO656" s="191"/>
      <c r="AGP656" s="191"/>
      <c r="AGQ656" s="191"/>
      <c r="AGR656" s="191"/>
      <c r="AGS656" s="191"/>
      <c r="AGT656" s="191"/>
      <c r="AGU656" s="191"/>
      <c r="AGV656" s="191"/>
      <c r="AGW656" s="191"/>
      <c r="AGX656" s="191"/>
      <c r="AGY656" s="191"/>
      <c r="AGZ656" s="191"/>
      <c r="AHA656" s="191"/>
      <c r="AHB656" s="191"/>
      <c r="AHC656" s="191"/>
      <c r="AHD656" s="191"/>
      <c r="AHE656" s="191"/>
      <c r="AHF656" s="191"/>
      <c r="AHG656" s="191"/>
      <c r="AHH656" s="191"/>
      <c r="AHI656" s="191"/>
      <c r="AHJ656" s="191"/>
      <c r="AHK656" s="191"/>
      <c r="AHL656" s="191"/>
      <c r="AHM656" s="191"/>
      <c r="AHN656" s="191"/>
      <c r="AHO656" s="191"/>
      <c r="AHP656" s="191"/>
      <c r="AHQ656" s="191"/>
      <c r="AHR656" s="191"/>
      <c r="AHS656" s="191"/>
      <c r="AHT656" s="191"/>
      <c r="AHU656" s="191"/>
      <c r="AHV656" s="191"/>
      <c r="AHW656" s="191"/>
      <c r="AHX656" s="191"/>
      <c r="AHY656" s="191"/>
      <c r="AHZ656" s="191"/>
      <c r="AIA656" s="191"/>
      <c r="AIB656" s="191"/>
      <c r="AIC656" s="191"/>
      <c r="AID656" s="191"/>
      <c r="AIE656" s="191"/>
      <c r="AIF656" s="191"/>
      <c r="AIG656" s="191"/>
      <c r="AIH656" s="191"/>
      <c r="AII656" s="191"/>
      <c r="AIJ656" s="191"/>
      <c r="AIK656" s="191"/>
      <c r="AIL656" s="191"/>
      <c r="AIM656" s="191"/>
      <c r="AIN656" s="191"/>
      <c r="AIO656" s="191"/>
      <c r="AIP656" s="191"/>
      <c r="AIQ656" s="191"/>
      <c r="AIR656" s="191"/>
      <c r="AIS656" s="191"/>
      <c r="AIT656" s="191"/>
      <c r="AIU656" s="191"/>
      <c r="AIV656" s="191"/>
      <c r="AIW656" s="191"/>
      <c r="AIX656" s="191"/>
      <c r="AIY656" s="191"/>
      <c r="AIZ656" s="191"/>
      <c r="AJA656" s="191"/>
      <c r="AJB656" s="191"/>
      <c r="AJC656" s="191"/>
      <c r="AJD656" s="191"/>
      <c r="AJE656" s="191"/>
      <c r="AJF656" s="191"/>
      <c r="AJG656" s="191"/>
      <c r="AJH656" s="191"/>
      <c r="AJI656" s="191"/>
      <c r="AJJ656" s="191"/>
      <c r="AJK656" s="191"/>
      <c r="AJL656" s="191"/>
      <c r="AJM656" s="191"/>
      <c r="AJN656" s="191"/>
      <c r="AJO656" s="191"/>
      <c r="AJP656" s="191"/>
      <c r="AJQ656" s="191"/>
      <c r="AJR656" s="191"/>
      <c r="AJS656" s="191"/>
      <c r="AJT656" s="191"/>
      <c r="AJU656" s="191"/>
      <c r="AJV656" s="191"/>
      <c r="AJW656" s="191"/>
      <c r="AJX656" s="191"/>
      <c r="AJY656" s="191"/>
      <c r="AJZ656" s="191"/>
      <c r="AKA656" s="191"/>
      <c r="AKB656" s="191"/>
      <c r="AKC656" s="191"/>
      <c r="AKD656" s="191"/>
      <c r="AKE656" s="191"/>
      <c r="AKF656" s="191"/>
      <c r="AKG656" s="191"/>
      <c r="AKH656" s="191"/>
      <c r="AKI656" s="191"/>
      <c r="AKJ656" s="191"/>
      <c r="AKK656" s="191"/>
      <c r="AKL656" s="191"/>
      <c r="AKM656" s="191"/>
      <c r="AKN656" s="191"/>
      <c r="AKO656" s="191"/>
      <c r="AKP656" s="191"/>
      <c r="AKQ656" s="191"/>
      <c r="AKR656" s="191"/>
      <c r="AKS656" s="191"/>
      <c r="AKT656" s="191"/>
      <c r="AKU656" s="191"/>
      <c r="AKV656" s="191"/>
      <c r="AKW656" s="191"/>
      <c r="AKX656" s="191"/>
      <c r="AKY656" s="191"/>
      <c r="AKZ656" s="191"/>
      <c r="ALA656" s="191"/>
      <c r="ALB656" s="191"/>
      <c r="ALC656" s="191"/>
      <c r="ALD656" s="191"/>
    </row>
    <row r="657" spans="1:992" s="137" customFormat="1" ht="15" customHeight="1">
      <c r="A657" s="2391"/>
      <c r="B657" s="2385"/>
      <c r="C657" s="2421"/>
      <c r="D657" s="707" t="s">
        <v>303</v>
      </c>
      <c r="E657" s="374">
        <v>0</v>
      </c>
      <c r="F657" s="468">
        <v>0</v>
      </c>
      <c r="G657" s="2391"/>
      <c r="H657" s="2808"/>
      <c r="I657" s="2805"/>
      <c r="J657" s="2913"/>
      <c r="K657" s="2907"/>
      <c r="L657" s="2792"/>
      <c r="M657" s="580"/>
      <c r="N657" s="406"/>
      <c r="O657" s="406"/>
      <c r="P657" s="191"/>
      <c r="Q657" s="191"/>
      <c r="R657" s="191"/>
      <c r="S657" s="191"/>
      <c r="T657" s="191"/>
      <c r="U657" s="191"/>
      <c r="V657" s="191"/>
      <c r="W657" s="191"/>
      <c r="X657" s="191"/>
      <c r="Y657" s="191"/>
      <c r="Z657" s="191"/>
      <c r="AA657" s="191"/>
      <c r="AB657" s="191"/>
      <c r="AC657" s="191"/>
      <c r="AD657" s="191"/>
      <c r="AE657" s="191"/>
      <c r="AF657" s="191"/>
      <c r="AG657" s="191"/>
      <c r="AH657" s="191"/>
      <c r="AI657" s="191"/>
      <c r="AJ657" s="191"/>
      <c r="AK657" s="191"/>
      <c r="AL657" s="191"/>
      <c r="AM657" s="191"/>
      <c r="AN657" s="191"/>
      <c r="AO657" s="191"/>
      <c r="AP657" s="191"/>
      <c r="AQ657" s="191"/>
      <c r="AR657" s="191"/>
      <c r="AS657" s="191"/>
      <c r="AT657" s="191"/>
      <c r="AU657" s="191"/>
      <c r="AV657" s="191"/>
      <c r="AW657" s="191"/>
      <c r="AX657" s="191"/>
      <c r="AY657" s="191"/>
      <c r="AZ657" s="191"/>
      <c r="BA657" s="191"/>
      <c r="BB657" s="191"/>
      <c r="BC657" s="191"/>
      <c r="BD657" s="191"/>
      <c r="BE657" s="191"/>
      <c r="BF657" s="191"/>
      <c r="BG657" s="191"/>
      <c r="BH657" s="191"/>
      <c r="BI657" s="191"/>
      <c r="BJ657" s="191"/>
      <c r="BK657" s="191"/>
      <c r="BL657" s="191"/>
      <c r="BM657" s="191"/>
      <c r="BN657" s="191"/>
      <c r="BO657" s="191"/>
      <c r="BP657" s="191"/>
      <c r="BQ657" s="191"/>
      <c r="BR657" s="191"/>
      <c r="BS657" s="191"/>
      <c r="BT657" s="191"/>
      <c r="BU657" s="191"/>
      <c r="BV657" s="191"/>
      <c r="BW657" s="191"/>
      <c r="BX657" s="191"/>
      <c r="BY657" s="191"/>
      <c r="BZ657" s="191"/>
      <c r="CA657" s="191"/>
      <c r="CB657" s="191"/>
      <c r="CC657" s="191"/>
      <c r="CD657" s="191"/>
      <c r="CE657" s="191"/>
      <c r="CF657" s="191"/>
      <c r="CG657" s="191"/>
      <c r="CH657" s="191"/>
      <c r="CI657" s="191"/>
      <c r="CJ657" s="191"/>
      <c r="CK657" s="191"/>
      <c r="CL657" s="191"/>
      <c r="CM657" s="191"/>
      <c r="CN657" s="191"/>
      <c r="CO657" s="191"/>
      <c r="CP657" s="191"/>
      <c r="CQ657" s="191"/>
      <c r="CR657" s="191"/>
      <c r="CS657" s="191"/>
      <c r="CT657" s="191"/>
      <c r="CU657" s="191"/>
      <c r="CV657" s="191"/>
      <c r="CW657" s="191"/>
      <c r="CX657" s="191"/>
      <c r="CY657" s="191"/>
      <c r="CZ657" s="191"/>
      <c r="DA657" s="191"/>
      <c r="DB657" s="191"/>
      <c r="DC657" s="191"/>
      <c r="DD657" s="191"/>
      <c r="DE657" s="191"/>
      <c r="DF657" s="191"/>
      <c r="DG657" s="191"/>
      <c r="DH657" s="191"/>
      <c r="DI657" s="191"/>
      <c r="DJ657" s="191"/>
      <c r="DK657" s="191"/>
      <c r="DL657" s="191"/>
      <c r="DM657" s="191"/>
      <c r="DN657" s="191"/>
      <c r="DO657" s="191"/>
      <c r="DP657" s="191"/>
      <c r="DQ657" s="191"/>
      <c r="DR657" s="191"/>
      <c r="DS657" s="191"/>
      <c r="DT657" s="191"/>
      <c r="DU657" s="191"/>
      <c r="DV657" s="191"/>
      <c r="DW657" s="191"/>
      <c r="DX657" s="191"/>
      <c r="DY657" s="191"/>
      <c r="DZ657" s="191"/>
      <c r="EA657" s="191"/>
      <c r="EB657" s="191"/>
      <c r="EC657" s="191"/>
      <c r="ED657" s="191"/>
      <c r="EE657" s="191"/>
      <c r="EF657" s="191"/>
      <c r="EG657" s="191"/>
      <c r="EH657" s="191"/>
      <c r="EI657" s="191"/>
      <c r="EJ657" s="191"/>
      <c r="EK657" s="191"/>
      <c r="EL657" s="191"/>
      <c r="EM657" s="191"/>
      <c r="EN657" s="191"/>
      <c r="EO657" s="191"/>
      <c r="EP657" s="191"/>
      <c r="EQ657" s="191"/>
      <c r="ER657" s="191"/>
      <c r="ES657" s="191"/>
      <c r="ET657" s="191"/>
      <c r="EU657" s="191"/>
      <c r="EV657" s="191"/>
      <c r="EW657" s="191"/>
      <c r="EX657" s="191"/>
      <c r="EY657" s="191"/>
      <c r="EZ657" s="191"/>
      <c r="FA657" s="191"/>
      <c r="FB657" s="191"/>
      <c r="FC657" s="191"/>
      <c r="FD657" s="191"/>
      <c r="FE657" s="191"/>
      <c r="FF657" s="191"/>
      <c r="FG657" s="191"/>
      <c r="FH657" s="191"/>
      <c r="FI657" s="191"/>
      <c r="FJ657" s="191"/>
      <c r="FK657" s="191"/>
      <c r="FL657" s="191"/>
      <c r="FM657" s="191"/>
      <c r="FN657" s="191"/>
      <c r="FO657" s="191"/>
      <c r="FP657" s="191"/>
      <c r="FQ657" s="191"/>
      <c r="FR657" s="191"/>
      <c r="FS657" s="191"/>
      <c r="FT657" s="191"/>
      <c r="FU657" s="191"/>
      <c r="FV657" s="191"/>
      <c r="FW657" s="191"/>
      <c r="FX657" s="191"/>
      <c r="FY657" s="191"/>
      <c r="FZ657" s="191"/>
      <c r="GA657" s="191"/>
      <c r="GB657" s="191"/>
      <c r="GC657" s="191"/>
      <c r="GD657" s="191"/>
      <c r="GE657" s="191"/>
      <c r="GF657" s="191"/>
      <c r="GG657" s="191"/>
      <c r="GH657" s="191"/>
      <c r="GI657" s="191"/>
      <c r="GJ657" s="191"/>
      <c r="GK657" s="191"/>
      <c r="GL657" s="191"/>
      <c r="GM657" s="191"/>
      <c r="GN657" s="191"/>
      <c r="GO657" s="191"/>
      <c r="GP657" s="191"/>
      <c r="GQ657" s="191"/>
      <c r="GR657" s="191"/>
      <c r="GS657" s="191"/>
      <c r="GT657" s="191"/>
      <c r="GU657" s="191"/>
      <c r="GV657" s="191"/>
      <c r="GW657" s="191"/>
      <c r="GX657" s="191"/>
      <c r="GY657" s="191"/>
      <c r="GZ657" s="191"/>
      <c r="HA657" s="191"/>
      <c r="HB657" s="191"/>
      <c r="HC657" s="191"/>
      <c r="HD657" s="191"/>
      <c r="HE657" s="191"/>
      <c r="HF657" s="191"/>
      <c r="HG657" s="191"/>
      <c r="HH657" s="191"/>
      <c r="HI657" s="191"/>
      <c r="HJ657" s="191"/>
      <c r="HK657" s="191"/>
      <c r="HL657" s="191"/>
      <c r="HM657" s="191"/>
      <c r="HN657" s="191"/>
      <c r="HO657" s="191"/>
      <c r="HP657" s="191"/>
      <c r="HQ657" s="191"/>
      <c r="HR657" s="191"/>
      <c r="HS657" s="191"/>
      <c r="HT657" s="191"/>
      <c r="HU657" s="191"/>
      <c r="HV657" s="191"/>
      <c r="HW657" s="191"/>
      <c r="HX657" s="191"/>
      <c r="HY657" s="191"/>
      <c r="HZ657" s="191"/>
      <c r="IA657" s="191"/>
      <c r="IB657" s="191"/>
      <c r="IC657" s="191"/>
      <c r="ID657" s="191"/>
      <c r="IE657" s="191"/>
      <c r="IF657" s="191"/>
      <c r="IG657" s="191"/>
      <c r="IH657" s="191"/>
      <c r="II657" s="191"/>
      <c r="IJ657" s="191"/>
      <c r="IK657" s="191"/>
      <c r="IL657" s="191"/>
      <c r="IM657" s="191"/>
      <c r="IN657" s="191"/>
      <c r="IO657" s="191"/>
      <c r="IP657" s="191"/>
      <c r="IQ657" s="191"/>
      <c r="IR657" s="191"/>
      <c r="IS657" s="191"/>
      <c r="IT657" s="191"/>
      <c r="IU657" s="191"/>
      <c r="IV657" s="191"/>
      <c r="IW657" s="191"/>
      <c r="IX657" s="191"/>
      <c r="IY657" s="191"/>
      <c r="IZ657" s="191"/>
      <c r="JA657" s="191"/>
      <c r="JB657" s="191"/>
      <c r="JC657" s="191"/>
      <c r="JD657" s="191"/>
      <c r="JE657" s="191"/>
      <c r="JF657" s="191"/>
      <c r="JG657" s="191"/>
      <c r="JH657" s="191"/>
      <c r="JI657" s="191"/>
      <c r="JJ657" s="191"/>
      <c r="JK657" s="191"/>
      <c r="JL657" s="191"/>
      <c r="JM657" s="191"/>
      <c r="JN657" s="191"/>
      <c r="JO657" s="191"/>
      <c r="JP657" s="191"/>
      <c r="JQ657" s="191"/>
      <c r="JR657" s="191"/>
      <c r="JS657" s="191"/>
      <c r="JT657" s="191"/>
      <c r="JU657" s="191"/>
      <c r="JV657" s="191"/>
      <c r="JW657" s="191"/>
      <c r="JX657" s="191"/>
      <c r="JY657" s="191"/>
      <c r="JZ657" s="191"/>
      <c r="KA657" s="191"/>
      <c r="KB657" s="191"/>
      <c r="KC657" s="191"/>
      <c r="KD657" s="191"/>
      <c r="KE657" s="191"/>
      <c r="KF657" s="191"/>
      <c r="KG657" s="191"/>
      <c r="KH657" s="191"/>
      <c r="KI657" s="191"/>
      <c r="KJ657" s="191"/>
      <c r="KK657" s="191"/>
      <c r="KL657" s="191"/>
      <c r="KM657" s="191"/>
      <c r="KN657" s="191"/>
      <c r="KO657" s="191"/>
      <c r="KP657" s="191"/>
      <c r="KQ657" s="191"/>
      <c r="KR657" s="191"/>
      <c r="KS657" s="191"/>
      <c r="KT657" s="191"/>
      <c r="KU657" s="191"/>
      <c r="KV657" s="191"/>
      <c r="KW657" s="191"/>
      <c r="KX657" s="191"/>
      <c r="KY657" s="191"/>
      <c r="KZ657" s="191"/>
      <c r="LA657" s="191"/>
      <c r="LB657" s="191"/>
      <c r="LC657" s="191"/>
      <c r="LD657" s="191"/>
      <c r="LE657" s="191"/>
      <c r="LF657" s="191"/>
      <c r="LG657" s="191"/>
      <c r="LH657" s="191"/>
      <c r="LI657" s="191"/>
      <c r="LJ657" s="191"/>
      <c r="LK657" s="191"/>
      <c r="LL657" s="191"/>
      <c r="LM657" s="191"/>
      <c r="LN657" s="191"/>
      <c r="LO657" s="191"/>
      <c r="LP657" s="191"/>
      <c r="LQ657" s="191"/>
      <c r="LR657" s="191"/>
      <c r="LS657" s="191"/>
      <c r="LT657" s="191"/>
      <c r="LU657" s="191"/>
      <c r="LV657" s="191"/>
      <c r="LW657" s="191"/>
      <c r="LX657" s="191"/>
      <c r="LY657" s="191"/>
      <c r="LZ657" s="191"/>
      <c r="MA657" s="191"/>
      <c r="MB657" s="191"/>
      <c r="MC657" s="191"/>
      <c r="MD657" s="191"/>
      <c r="ME657" s="191"/>
      <c r="MF657" s="191"/>
      <c r="MG657" s="191"/>
      <c r="MH657" s="191"/>
      <c r="MI657" s="191"/>
      <c r="MJ657" s="191"/>
      <c r="MK657" s="191"/>
      <c r="ML657" s="191"/>
      <c r="MM657" s="191"/>
      <c r="MN657" s="191"/>
      <c r="MO657" s="191"/>
      <c r="MP657" s="191"/>
      <c r="MQ657" s="191"/>
      <c r="MR657" s="191"/>
      <c r="MS657" s="191"/>
      <c r="MT657" s="191"/>
      <c r="MU657" s="191"/>
      <c r="MV657" s="191"/>
      <c r="MW657" s="191"/>
      <c r="MX657" s="191"/>
      <c r="MY657" s="191"/>
      <c r="MZ657" s="191"/>
      <c r="NA657" s="191"/>
      <c r="NB657" s="191"/>
      <c r="NC657" s="191"/>
      <c r="ND657" s="191"/>
      <c r="NE657" s="191"/>
      <c r="NF657" s="191"/>
      <c r="NG657" s="191"/>
      <c r="NH657" s="191"/>
      <c r="NI657" s="191"/>
      <c r="NJ657" s="191"/>
      <c r="NK657" s="191"/>
      <c r="NL657" s="191"/>
      <c r="NM657" s="191"/>
      <c r="NN657" s="191"/>
      <c r="NO657" s="191"/>
      <c r="NP657" s="191"/>
      <c r="NQ657" s="191"/>
      <c r="NR657" s="191"/>
      <c r="NS657" s="191"/>
      <c r="NT657" s="191"/>
      <c r="NU657" s="191"/>
      <c r="NV657" s="191"/>
      <c r="NW657" s="191"/>
      <c r="NX657" s="191"/>
      <c r="NY657" s="191"/>
      <c r="NZ657" s="191"/>
      <c r="OA657" s="191"/>
      <c r="OB657" s="191"/>
      <c r="OC657" s="191"/>
      <c r="OD657" s="191"/>
      <c r="OE657" s="191"/>
      <c r="OF657" s="191"/>
      <c r="OG657" s="191"/>
      <c r="OH657" s="191"/>
      <c r="OI657" s="191"/>
      <c r="OJ657" s="191"/>
      <c r="OK657" s="191"/>
      <c r="OL657" s="191"/>
      <c r="OM657" s="191"/>
      <c r="ON657" s="191"/>
      <c r="OO657" s="191"/>
      <c r="OP657" s="191"/>
      <c r="OQ657" s="191"/>
      <c r="OR657" s="191"/>
      <c r="OS657" s="191"/>
      <c r="OT657" s="191"/>
      <c r="OU657" s="191"/>
      <c r="OV657" s="191"/>
      <c r="OW657" s="191"/>
      <c r="OX657" s="191"/>
      <c r="OY657" s="191"/>
      <c r="OZ657" s="191"/>
      <c r="PA657" s="191"/>
      <c r="PB657" s="191"/>
      <c r="PC657" s="191"/>
      <c r="PD657" s="191"/>
      <c r="PE657" s="191"/>
      <c r="PF657" s="191"/>
      <c r="PG657" s="191"/>
      <c r="PH657" s="191"/>
      <c r="PI657" s="191"/>
      <c r="PJ657" s="191"/>
      <c r="PK657" s="191"/>
      <c r="PL657" s="191"/>
      <c r="PM657" s="191"/>
      <c r="PN657" s="191"/>
      <c r="PO657" s="191"/>
      <c r="PP657" s="191"/>
      <c r="PQ657" s="191"/>
      <c r="PR657" s="191"/>
      <c r="PS657" s="191"/>
      <c r="PT657" s="191"/>
      <c r="PU657" s="191"/>
      <c r="PV657" s="191"/>
      <c r="PW657" s="191"/>
      <c r="PX657" s="191"/>
      <c r="PY657" s="191"/>
      <c r="PZ657" s="191"/>
      <c r="QA657" s="191"/>
      <c r="QB657" s="191"/>
      <c r="QC657" s="191"/>
      <c r="QD657" s="191"/>
      <c r="QE657" s="191"/>
      <c r="QF657" s="191"/>
      <c r="QG657" s="191"/>
      <c r="QH657" s="191"/>
      <c r="QI657" s="191"/>
      <c r="QJ657" s="191"/>
      <c r="QK657" s="191"/>
      <c r="QL657" s="191"/>
      <c r="QM657" s="191"/>
      <c r="QN657" s="191"/>
      <c r="QO657" s="191"/>
      <c r="QP657" s="191"/>
      <c r="QQ657" s="191"/>
      <c r="QR657" s="191"/>
      <c r="QS657" s="191"/>
      <c r="QT657" s="191"/>
      <c r="QU657" s="191"/>
      <c r="QV657" s="191"/>
      <c r="QW657" s="191"/>
      <c r="QX657" s="191"/>
      <c r="QY657" s="191"/>
      <c r="QZ657" s="191"/>
      <c r="RA657" s="191"/>
      <c r="RB657" s="191"/>
      <c r="RC657" s="191"/>
      <c r="RD657" s="191"/>
      <c r="RE657" s="191"/>
      <c r="RF657" s="191"/>
      <c r="RG657" s="191"/>
      <c r="RH657" s="191"/>
      <c r="RI657" s="191"/>
      <c r="RJ657" s="191"/>
      <c r="RK657" s="191"/>
      <c r="RL657" s="191"/>
      <c r="RM657" s="191"/>
      <c r="RN657" s="191"/>
      <c r="RO657" s="191"/>
      <c r="RP657" s="191"/>
      <c r="RQ657" s="191"/>
      <c r="RR657" s="191"/>
      <c r="RS657" s="191"/>
      <c r="RT657" s="191"/>
      <c r="RU657" s="191"/>
      <c r="RV657" s="191"/>
      <c r="RW657" s="191"/>
      <c r="RX657" s="191"/>
      <c r="RY657" s="191"/>
      <c r="RZ657" s="191"/>
      <c r="SA657" s="191"/>
      <c r="SB657" s="191"/>
      <c r="SC657" s="191"/>
      <c r="SD657" s="191"/>
      <c r="SE657" s="191"/>
      <c r="SF657" s="191"/>
      <c r="SG657" s="191"/>
      <c r="SH657" s="191"/>
      <c r="SI657" s="191"/>
      <c r="SJ657" s="191"/>
      <c r="SK657" s="191"/>
      <c r="SL657" s="191"/>
      <c r="SM657" s="191"/>
      <c r="SN657" s="191"/>
      <c r="SO657" s="191"/>
      <c r="SP657" s="191"/>
      <c r="SQ657" s="191"/>
      <c r="SR657" s="191"/>
      <c r="SS657" s="191"/>
      <c r="ST657" s="191"/>
      <c r="SU657" s="191"/>
      <c r="SV657" s="191"/>
      <c r="SW657" s="191"/>
      <c r="SX657" s="191"/>
      <c r="SY657" s="191"/>
      <c r="SZ657" s="191"/>
      <c r="TA657" s="191"/>
      <c r="TB657" s="191"/>
      <c r="TC657" s="191"/>
      <c r="TD657" s="191"/>
      <c r="TE657" s="191"/>
      <c r="TF657" s="191"/>
      <c r="TG657" s="191"/>
      <c r="TH657" s="191"/>
      <c r="TI657" s="191"/>
      <c r="TJ657" s="191"/>
      <c r="TK657" s="191"/>
      <c r="TL657" s="191"/>
      <c r="TM657" s="191"/>
      <c r="TN657" s="191"/>
      <c r="TO657" s="191"/>
      <c r="TP657" s="191"/>
      <c r="TQ657" s="191"/>
      <c r="TR657" s="191"/>
      <c r="TS657" s="191"/>
      <c r="TT657" s="191"/>
      <c r="TU657" s="191"/>
      <c r="TV657" s="191"/>
      <c r="TW657" s="191"/>
      <c r="TX657" s="191"/>
      <c r="TY657" s="191"/>
      <c r="TZ657" s="191"/>
      <c r="UA657" s="191"/>
      <c r="UB657" s="191"/>
      <c r="UC657" s="191"/>
      <c r="UD657" s="191"/>
      <c r="UE657" s="191"/>
      <c r="UF657" s="191"/>
      <c r="UG657" s="191"/>
      <c r="UH657" s="191"/>
      <c r="UI657" s="191"/>
      <c r="UJ657" s="191"/>
      <c r="UK657" s="191"/>
      <c r="UL657" s="191"/>
      <c r="UM657" s="191"/>
      <c r="UN657" s="191"/>
      <c r="UO657" s="191"/>
      <c r="UP657" s="191"/>
      <c r="UQ657" s="191"/>
      <c r="UR657" s="191"/>
      <c r="US657" s="191"/>
      <c r="UT657" s="191"/>
      <c r="UU657" s="191"/>
      <c r="UV657" s="191"/>
      <c r="UW657" s="191"/>
      <c r="UX657" s="191"/>
      <c r="UY657" s="191"/>
      <c r="UZ657" s="191"/>
      <c r="VA657" s="191"/>
      <c r="VB657" s="191"/>
      <c r="VC657" s="191"/>
      <c r="VD657" s="191"/>
      <c r="VE657" s="191"/>
      <c r="VF657" s="191"/>
      <c r="VG657" s="191"/>
      <c r="VH657" s="191"/>
      <c r="VI657" s="191"/>
      <c r="VJ657" s="191"/>
      <c r="VK657" s="191"/>
      <c r="VL657" s="191"/>
      <c r="VM657" s="191"/>
      <c r="VN657" s="191"/>
      <c r="VO657" s="191"/>
      <c r="VP657" s="191"/>
      <c r="VQ657" s="191"/>
      <c r="VR657" s="191"/>
      <c r="VS657" s="191"/>
      <c r="VT657" s="191"/>
      <c r="VU657" s="191"/>
      <c r="VV657" s="191"/>
      <c r="VW657" s="191"/>
      <c r="VX657" s="191"/>
      <c r="VY657" s="191"/>
      <c r="VZ657" s="191"/>
      <c r="WA657" s="191"/>
      <c r="WB657" s="191"/>
      <c r="WC657" s="191"/>
      <c r="WD657" s="191"/>
      <c r="WE657" s="191"/>
      <c r="WF657" s="191"/>
      <c r="WG657" s="191"/>
      <c r="WH657" s="191"/>
      <c r="WI657" s="191"/>
      <c r="WJ657" s="191"/>
      <c r="WK657" s="191"/>
      <c r="WL657" s="191"/>
      <c r="WM657" s="191"/>
      <c r="WN657" s="191"/>
      <c r="WO657" s="191"/>
      <c r="WP657" s="191"/>
      <c r="WQ657" s="191"/>
      <c r="WR657" s="191"/>
      <c r="WS657" s="191"/>
      <c r="WT657" s="191"/>
      <c r="WU657" s="191"/>
      <c r="WV657" s="191"/>
      <c r="WW657" s="191"/>
      <c r="WX657" s="191"/>
      <c r="WY657" s="191"/>
      <c r="WZ657" s="191"/>
      <c r="XA657" s="191"/>
      <c r="XB657" s="191"/>
      <c r="XC657" s="191"/>
      <c r="XD657" s="191"/>
      <c r="XE657" s="191"/>
      <c r="XF657" s="191"/>
      <c r="XG657" s="191"/>
      <c r="XH657" s="191"/>
      <c r="XI657" s="191"/>
      <c r="XJ657" s="191"/>
      <c r="XK657" s="191"/>
      <c r="XL657" s="191"/>
      <c r="XM657" s="191"/>
      <c r="XN657" s="191"/>
      <c r="XO657" s="191"/>
      <c r="XP657" s="191"/>
      <c r="XQ657" s="191"/>
      <c r="XR657" s="191"/>
      <c r="XS657" s="191"/>
      <c r="XT657" s="191"/>
      <c r="XU657" s="191"/>
      <c r="XV657" s="191"/>
      <c r="XW657" s="191"/>
      <c r="XX657" s="191"/>
      <c r="XY657" s="191"/>
      <c r="XZ657" s="191"/>
      <c r="YA657" s="191"/>
      <c r="YB657" s="191"/>
      <c r="YC657" s="191"/>
      <c r="YD657" s="191"/>
      <c r="YE657" s="191"/>
      <c r="YF657" s="191"/>
      <c r="YG657" s="191"/>
      <c r="YH657" s="191"/>
      <c r="YI657" s="191"/>
      <c r="YJ657" s="191"/>
      <c r="YK657" s="191"/>
      <c r="YL657" s="191"/>
      <c r="YM657" s="191"/>
      <c r="YN657" s="191"/>
      <c r="YO657" s="191"/>
      <c r="YP657" s="191"/>
      <c r="YQ657" s="191"/>
      <c r="YR657" s="191"/>
      <c r="YS657" s="191"/>
      <c r="YT657" s="191"/>
      <c r="YU657" s="191"/>
      <c r="YV657" s="191"/>
      <c r="YW657" s="191"/>
      <c r="YX657" s="191"/>
      <c r="YY657" s="191"/>
      <c r="YZ657" s="191"/>
      <c r="ZA657" s="191"/>
      <c r="ZB657" s="191"/>
      <c r="ZC657" s="191"/>
      <c r="ZD657" s="191"/>
      <c r="ZE657" s="191"/>
      <c r="ZF657" s="191"/>
      <c r="ZG657" s="191"/>
      <c r="ZH657" s="191"/>
      <c r="ZI657" s="191"/>
      <c r="ZJ657" s="191"/>
      <c r="ZK657" s="191"/>
      <c r="ZL657" s="191"/>
      <c r="ZM657" s="191"/>
      <c r="ZN657" s="191"/>
      <c r="ZO657" s="191"/>
      <c r="ZP657" s="191"/>
      <c r="ZQ657" s="191"/>
      <c r="ZR657" s="191"/>
      <c r="ZS657" s="191"/>
      <c r="ZT657" s="191"/>
      <c r="ZU657" s="191"/>
      <c r="ZV657" s="191"/>
      <c r="ZW657" s="191"/>
      <c r="ZX657" s="191"/>
      <c r="ZY657" s="191"/>
      <c r="ZZ657" s="191"/>
      <c r="AAA657" s="191"/>
      <c r="AAB657" s="191"/>
      <c r="AAC657" s="191"/>
      <c r="AAD657" s="191"/>
      <c r="AAE657" s="191"/>
      <c r="AAF657" s="191"/>
      <c r="AAG657" s="191"/>
      <c r="AAH657" s="191"/>
      <c r="AAI657" s="191"/>
      <c r="AAJ657" s="191"/>
      <c r="AAK657" s="191"/>
      <c r="AAL657" s="191"/>
      <c r="AAM657" s="191"/>
      <c r="AAN657" s="191"/>
      <c r="AAO657" s="191"/>
      <c r="AAP657" s="191"/>
      <c r="AAQ657" s="191"/>
      <c r="AAR657" s="191"/>
      <c r="AAS657" s="191"/>
      <c r="AAT657" s="191"/>
      <c r="AAU657" s="191"/>
      <c r="AAV657" s="191"/>
      <c r="AAW657" s="191"/>
      <c r="AAX657" s="191"/>
      <c r="AAY657" s="191"/>
      <c r="AAZ657" s="191"/>
      <c r="ABA657" s="191"/>
      <c r="ABB657" s="191"/>
      <c r="ABC657" s="191"/>
      <c r="ABD657" s="191"/>
      <c r="ABE657" s="191"/>
      <c r="ABF657" s="191"/>
      <c r="ABG657" s="191"/>
      <c r="ABH657" s="191"/>
      <c r="ABI657" s="191"/>
      <c r="ABJ657" s="191"/>
      <c r="ABK657" s="191"/>
      <c r="ABL657" s="191"/>
      <c r="ABM657" s="191"/>
      <c r="ABN657" s="191"/>
      <c r="ABO657" s="191"/>
      <c r="ABP657" s="191"/>
      <c r="ABQ657" s="191"/>
      <c r="ABR657" s="191"/>
      <c r="ABS657" s="191"/>
      <c r="ABT657" s="191"/>
      <c r="ABU657" s="191"/>
      <c r="ABV657" s="191"/>
      <c r="ABW657" s="191"/>
      <c r="ABX657" s="191"/>
      <c r="ABY657" s="191"/>
      <c r="ABZ657" s="191"/>
      <c r="ACA657" s="191"/>
      <c r="ACB657" s="191"/>
      <c r="ACC657" s="191"/>
      <c r="ACD657" s="191"/>
      <c r="ACE657" s="191"/>
      <c r="ACF657" s="191"/>
      <c r="ACG657" s="191"/>
      <c r="ACH657" s="191"/>
      <c r="ACI657" s="191"/>
      <c r="ACJ657" s="191"/>
      <c r="ACK657" s="191"/>
      <c r="ACL657" s="191"/>
      <c r="ACM657" s="191"/>
      <c r="ACN657" s="191"/>
      <c r="ACO657" s="191"/>
      <c r="ACP657" s="191"/>
      <c r="ACQ657" s="191"/>
      <c r="ACR657" s="191"/>
      <c r="ACS657" s="191"/>
      <c r="ACT657" s="191"/>
      <c r="ACU657" s="191"/>
      <c r="ACV657" s="191"/>
      <c r="ACW657" s="191"/>
      <c r="ACX657" s="191"/>
      <c r="ACY657" s="191"/>
      <c r="ACZ657" s="191"/>
      <c r="ADA657" s="191"/>
      <c r="ADB657" s="191"/>
      <c r="ADC657" s="191"/>
      <c r="ADD657" s="191"/>
      <c r="ADE657" s="191"/>
      <c r="ADF657" s="191"/>
      <c r="ADG657" s="191"/>
      <c r="ADH657" s="191"/>
      <c r="ADI657" s="191"/>
      <c r="ADJ657" s="191"/>
      <c r="ADK657" s="191"/>
      <c r="ADL657" s="191"/>
      <c r="ADM657" s="191"/>
      <c r="ADN657" s="191"/>
      <c r="ADO657" s="191"/>
      <c r="ADP657" s="191"/>
      <c r="ADQ657" s="191"/>
      <c r="ADR657" s="191"/>
      <c r="ADS657" s="191"/>
      <c r="ADT657" s="191"/>
      <c r="ADU657" s="191"/>
      <c r="ADV657" s="191"/>
      <c r="ADW657" s="191"/>
      <c r="ADX657" s="191"/>
      <c r="ADY657" s="191"/>
      <c r="ADZ657" s="191"/>
      <c r="AEA657" s="191"/>
      <c r="AEB657" s="191"/>
      <c r="AEC657" s="191"/>
      <c r="AED657" s="191"/>
      <c r="AEE657" s="191"/>
      <c r="AEF657" s="191"/>
      <c r="AEG657" s="191"/>
      <c r="AEH657" s="191"/>
      <c r="AEI657" s="191"/>
      <c r="AEJ657" s="191"/>
      <c r="AEK657" s="191"/>
      <c r="AEL657" s="191"/>
      <c r="AEM657" s="191"/>
      <c r="AEN657" s="191"/>
      <c r="AEO657" s="191"/>
      <c r="AEP657" s="191"/>
      <c r="AEQ657" s="191"/>
      <c r="AER657" s="191"/>
      <c r="AES657" s="191"/>
      <c r="AET657" s="191"/>
      <c r="AEU657" s="191"/>
      <c r="AEV657" s="191"/>
      <c r="AEW657" s="191"/>
      <c r="AEX657" s="191"/>
      <c r="AEY657" s="191"/>
      <c r="AEZ657" s="191"/>
      <c r="AFA657" s="191"/>
      <c r="AFB657" s="191"/>
      <c r="AFC657" s="191"/>
      <c r="AFD657" s="191"/>
      <c r="AFE657" s="191"/>
      <c r="AFF657" s="191"/>
      <c r="AFG657" s="191"/>
      <c r="AFH657" s="191"/>
      <c r="AFI657" s="191"/>
      <c r="AFJ657" s="191"/>
      <c r="AFK657" s="191"/>
      <c r="AFL657" s="191"/>
      <c r="AFM657" s="191"/>
      <c r="AFN657" s="191"/>
      <c r="AFO657" s="191"/>
      <c r="AFP657" s="191"/>
      <c r="AFQ657" s="191"/>
      <c r="AFR657" s="191"/>
      <c r="AFS657" s="191"/>
      <c r="AFT657" s="191"/>
      <c r="AFU657" s="191"/>
      <c r="AFV657" s="191"/>
      <c r="AFW657" s="191"/>
      <c r="AFX657" s="191"/>
      <c r="AFY657" s="191"/>
      <c r="AFZ657" s="191"/>
      <c r="AGA657" s="191"/>
      <c r="AGB657" s="191"/>
      <c r="AGC657" s="191"/>
      <c r="AGD657" s="191"/>
      <c r="AGE657" s="191"/>
      <c r="AGF657" s="191"/>
      <c r="AGG657" s="191"/>
      <c r="AGH657" s="191"/>
      <c r="AGI657" s="191"/>
      <c r="AGJ657" s="191"/>
      <c r="AGK657" s="191"/>
      <c r="AGL657" s="191"/>
      <c r="AGM657" s="191"/>
      <c r="AGN657" s="191"/>
      <c r="AGO657" s="191"/>
      <c r="AGP657" s="191"/>
      <c r="AGQ657" s="191"/>
      <c r="AGR657" s="191"/>
      <c r="AGS657" s="191"/>
      <c r="AGT657" s="191"/>
      <c r="AGU657" s="191"/>
      <c r="AGV657" s="191"/>
      <c r="AGW657" s="191"/>
      <c r="AGX657" s="191"/>
      <c r="AGY657" s="191"/>
      <c r="AGZ657" s="191"/>
      <c r="AHA657" s="191"/>
      <c r="AHB657" s="191"/>
      <c r="AHC657" s="191"/>
      <c r="AHD657" s="191"/>
      <c r="AHE657" s="191"/>
      <c r="AHF657" s="191"/>
      <c r="AHG657" s="191"/>
      <c r="AHH657" s="191"/>
      <c r="AHI657" s="191"/>
      <c r="AHJ657" s="191"/>
      <c r="AHK657" s="191"/>
      <c r="AHL657" s="191"/>
      <c r="AHM657" s="191"/>
      <c r="AHN657" s="191"/>
      <c r="AHO657" s="191"/>
      <c r="AHP657" s="191"/>
      <c r="AHQ657" s="191"/>
      <c r="AHR657" s="191"/>
      <c r="AHS657" s="191"/>
      <c r="AHT657" s="191"/>
      <c r="AHU657" s="191"/>
      <c r="AHV657" s="191"/>
      <c r="AHW657" s="191"/>
      <c r="AHX657" s="191"/>
      <c r="AHY657" s="191"/>
      <c r="AHZ657" s="191"/>
      <c r="AIA657" s="191"/>
      <c r="AIB657" s="191"/>
      <c r="AIC657" s="191"/>
      <c r="AID657" s="191"/>
      <c r="AIE657" s="191"/>
      <c r="AIF657" s="191"/>
      <c r="AIG657" s="191"/>
      <c r="AIH657" s="191"/>
      <c r="AII657" s="191"/>
      <c r="AIJ657" s="191"/>
      <c r="AIK657" s="191"/>
      <c r="AIL657" s="191"/>
      <c r="AIM657" s="191"/>
      <c r="AIN657" s="191"/>
      <c r="AIO657" s="191"/>
      <c r="AIP657" s="191"/>
      <c r="AIQ657" s="191"/>
      <c r="AIR657" s="191"/>
      <c r="AIS657" s="191"/>
      <c r="AIT657" s="191"/>
      <c r="AIU657" s="191"/>
      <c r="AIV657" s="191"/>
      <c r="AIW657" s="191"/>
      <c r="AIX657" s="191"/>
      <c r="AIY657" s="191"/>
      <c r="AIZ657" s="191"/>
      <c r="AJA657" s="191"/>
      <c r="AJB657" s="191"/>
      <c r="AJC657" s="191"/>
      <c r="AJD657" s="191"/>
      <c r="AJE657" s="191"/>
      <c r="AJF657" s="191"/>
      <c r="AJG657" s="191"/>
      <c r="AJH657" s="191"/>
      <c r="AJI657" s="191"/>
      <c r="AJJ657" s="191"/>
      <c r="AJK657" s="191"/>
      <c r="AJL657" s="191"/>
      <c r="AJM657" s="191"/>
      <c r="AJN657" s="191"/>
      <c r="AJO657" s="191"/>
      <c r="AJP657" s="191"/>
      <c r="AJQ657" s="191"/>
      <c r="AJR657" s="191"/>
      <c r="AJS657" s="191"/>
      <c r="AJT657" s="191"/>
      <c r="AJU657" s="191"/>
      <c r="AJV657" s="191"/>
      <c r="AJW657" s="191"/>
      <c r="AJX657" s="191"/>
      <c r="AJY657" s="191"/>
      <c r="AJZ657" s="191"/>
      <c r="AKA657" s="191"/>
      <c r="AKB657" s="191"/>
      <c r="AKC657" s="191"/>
      <c r="AKD657" s="191"/>
      <c r="AKE657" s="191"/>
      <c r="AKF657" s="191"/>
      <c r="AKG657" s="191"/>
      <c r="AKH657" s="191"/>
      <c r="AKI657" s="191"/>
      <c r="AKJ657" s="191"/>
      <c r="AKK657" s="191"/>
      <c r="AKL657" s="191"/>
      <c r="AKM657" s="191"/>
      <c r="AKN657" s="191"/>
      <c r="AKO657" s="191"/>
      <c r="AKP657" s="191"/>
      <c r="AKQ657" s="191"/>
      <c r="AKR657" s="191"/>
      <c r="AKS657" s="191"/>
      <c r="AKT657" s="191"/>
      <c r="AKU657" s="191"/>
      <c r="AKV657" s="191"/>
      <c r="AKW657" s="191"/>
      <c r="AKX657" s="191"/>
      <c r="AKY657" s="191"/>
      <c r="AKZ657" s="191"/>
      <c r="ALA657" s="191"/>
      <c r="ALB657" s="191"/>
      <c r="ALC657" s="191"/>
      <c r="ALD657" s="191"/>
    </row>
    <row r="658" spans="1:992" s="137" customFormat="1" ht="15" customHeight="1">
      <c r="A658" s="2391"/>
      <c r="B658" s="2385"/>
      <c r="C658" s="2421"/>
      <c r="D658" s="718" t="s">
        <v>304</v>
      </c>
      <c r="E658" s="468">
        <v>0</v>
      </c>
      <c r="F658" s="468">
        <v>0</v>
      </c>
      <c r="G658" s="2391"/>
      <c r="H658" s="2808"/>
      <c r="I658" s="2806"/>
      <c r="J658" s="2806"/>
      <c r="K658" s="2908"/>
      <c r="L658" s="2792"/>
      <c r="M658" s="580"/>
      <c r="N658" s="406"/>
      <c r="O658" s="406"/>
      <c r="P658" s="191"/>
      <c r="Q658" s="191"/>
      <c r="R658" s="191"/>
      <c r="S658" s="191"/>
      <c r="T658" s="191"/>
      <c r="U658" s="191"/>
      <c r="V658" s="191"/>
      <c r="W658" s="191"/>
      <c r="X658" s="191"/>
      <c r="Y658" s="191"/>
      <c r="Z658" s="191"/>
      <c r="AA658" s="191"/>
      <c r="AB658" s="191"/>
      <c r="AC658" s="191"/>
      <c r="AD658" s="191"/>
      <c r="AE658" s="191"/>
      <c r="AF658" s="191"/>
      <c r="AG658" s="191"/>
      <c r="AH658" s="191"/>
      <c r="AI658" s="191"/>
      <c r="AJ658" s="191"/>
      <c r="AK658" s="191"/>
      <c r="AL658" s="191"/>
      <c r="AM658" s="191"/>
      <c r="AN658" s="191"/>
      <c r="AO658" s="191"/>
      <c r="AP658" s="191"/>
      <c r="AQ658" s="191"/>
      <c r="AR658" s="191"/>
      <c r="AS658" s="191"/>
      <c r="AT658" s="191"/>
      <c r="AU658" s="191"/>
      <c r="AV658" s="191"/>
      <c r="AW658" s="191"/>
      <c r="AX658" s="191"/>
      <c r="AY658" s="191"/>
      <c r="AZ658" s="191"/>
      <c r="BA658" s="191"/>
      <c r="BB658" s="191"/>
      <c r="BC658" s="191"/>
      <c r="BD658" s="191"/>
      <c r="BE658" s="191"/>
      <c r="BF658" s="191"/>
      <c r="BG658" s="191"/>
      <c r="BH658" s="191"/>
      <c r="BI658" s="191"/>
      <c r="BJ658" s="191"/>
      <c r="BK658" s="191"/>
      <c r="BL658" s="191"/>
      <c r="BM658" s="191"/>
      <c r="BN658" s="191"/>
      <c r="BO658" s="191"/>
      <c r="BP658" s="191"/>
      <c r="BQ658" s="191"/>
      <c r="BR658" s="191"/>
      <c r="BS658" s="191"/>
      <c r="BT658" s="191"/>
      <c r="BU658" s="191"/>
      <c r="BV658" s="191"/>
      <c r="BW658" s="191"/>
      <c r="BX658" s="191"/>
      <c r="BY658" s="191"/>
      <c r="BZ658" s="191"/>
      <c r="CA658" s="191"/>
      <c r="CB658" s="191"/>
      <c r="CC658" s="191"/>
      <c r="CD658" s="191"/>
      <c r="CE658" s="191"/>
      <c r="CF658" s="191"/>
      <c r="CG658" s="191"/>
      <c r="CH658" s="191"/>
      <c r="CI658" s="191"/>
      <c r="CJ658" s="191"/>
      <c r="CK658" s="191"/>
      <c r="CL658" s="191"/>
      <c r="CM658" s="191"/>
      <c r="CN658" s="191"/>
      <c r="CO658" s="191"/>
      <c r="CP658" s="191"/>
      <c r="CQ658" s="191"/>
      <c r="CR658" s="191"/>
      <c r="CS658" s="191"/>
      <c r="CT658" s="191"/>
      <c r="CU658" s="191"/>
      <c r="CV658" s="191"/>
      <c r="CW658" s="191"/>
      <c r="CX658" s="191"/>
      <c r="CY658" s="191"/>
      <c r="CZ658" s="191"/>
      <c r="DA658" s="191"/>
      <c r="DB658" s="191"/>
      <c r="DC658" s="191"/>
      <c r="DD658" s="191"/>
      <c r="DE658" s="191"/>
      <c r="DF658" s="191"/>
      <c r="DG658" s="191"/>
      <c r="DH658" s="191"/>
      <c r="DI658" s="191"/>
      <c r="DJ658" s="191"/>
      <c r="DK658" s="191"/>
      <c r="DL658" s="191"/>
      <c r="DM658" s="191"/>
      <c r="DN658" s="191"/>
      <c r="DO658" s="191"/>
      <c r="DP658" s="191"/>
      <c r="DQ658" s="191"/>
      <c r="DR658" s="191"/>
      <c r="DS658" s="191"/>
      <c r="DT658" s="191"/>
      <c r="DU658" s="191"/>
      <c r="DV658" s="191"/>
      <c r="DW658" s="191"/>
      <c r="DX658" s="191"/>
      <c r="DY658" s="191"/>
      <c r="DZ658" s="191"/>
      <c r="EA658" s="191"/>
      <c r="EB658" s="191"/>
      <c r="EC658" s="191"/>
      <c r="ED658" s="191"/>
      <c r="EE658" s="191"/>
      <c r="EF658" s="191"/>
      <c r="EG658" s="191"/>
      <c r="EH658" s="191"/>
      <c r="EI658" s="191"/>
      <c r="EJ658" s="191"/>
      <c r="EK658" s="191"/>
      <c r="EL658" s="191"/>
      <c r="EM658" s="191"/>
      <c r="EN658" s="191"/>
      <c r="EO658" s="191"/>
      <c r="EP658" s="191"/>
      <c r="EQ658" s="191"/>
      <c r="ER658" s="191"/>
      <c r="ES658" s="191"/>
      <c r="ET658" s="191"/>
      <c r="EU658" s="191"/>
      <c r="EV658" s="191"/>
      <c r="EW658" s="191"/>
      <c r="EX658" s="191"/>
      <c r="EY658" s="191"/>
      <c r="EZ658" s="191"/>
      <c r="FA658" s="191"/>
      <c r="FB658" s="191"/>
      <c r="FC658" s="191"/>
      <c r="FD658" s="191"/>
      <c r="FE658" s="191"/>
      <c r="FF658" s="191"/>
      <c r="FG658" s="191"/>
      <c r="FH658" s="191"/>
      <c r="FI658" s="191"/>
      <c r="FJ658" s="191"/>
      <c r="FK658" s="191"/>
      <c r="FL658" s="191"/>
      <c r="FM658" s="191"/>
      <c r="FN658" s="191"/>
      <c r="FO658" s="191"/>
      <c r="FP658" s="191"/>
      <c r="FQ658" s="191"/>
      <c r="FR658" s="191"/>
      <c r="FS658" s="191"/>
      <c r="FT658" s="191"/>
      <c r="FU658" s="191"/>
      <c r="FV658" s="191"/>
      <c r="FW658" s="191"/>
      <c r="FX658" s="191"/>
      <c r="FY658" s="191"/>
      <c r="FZ658" s="191"/>
      <c r="GA658" s="191"/>
      <c r="GB658" s="191"/>
      <c r="GC658" s="191"/>
      <c r="GD658" s="191"/>
      <c r="GE658" s="191"/>
      <c r="GF658" s="191"/>
      <c r="GG658" s="191"/>
      <c r="GH658" s="191"/>
      <c r="GI658" s="191"/>
      <c r="GJ658" s="191"/>
      <c r="GK658" s="191"/>
      <c r="GL658" s="191"/>
      <c r="GM658" s="191"/>
      <c r="GN658" s="191"/>
      <c r="GO658" s="191"/>
      <c r="GP658" s="191"/>
      <c r="GQ658" s="191"/>
      <c r="GR658" s="191"/>
      <c r="GS658" s="191"/>
      <c r="GT658" s="191"/>
      <c r="GU658" s="191"/>
      <c r="GV658" s="191"/>
      <c r="GW658" s="191"/>
      <c r="GX658" s="191"/>
      <c r="GY658" s="191"/>
      <c r="GZ658" s="191"/>
      <c r="HA658" s="191"/>
      <c r="HB658" s="191"/>
      <c r="HC658" s="191"/>
      <c r="HD658" s="191"/>
      <c r="HE658" s="191"/>
      <c r="HF658" s="191"/>
      <c r="HG658" s="191"/>
      <c r="HH658" s="191"/>
      <c r="HI658" s="191"/>
      <c r="HJ658" s="191"/>
      <c r="HK658" s="191"/>
      <c r="HL658" s="191"/>
      <c r="HM658" s="191"/>
      <c r="HN658" s="191"/>
      <c r="HO658" s="191"/>
      <c r="HP658" s="191"/>
      <c r="HQ658" s="191"/>
      <c r="HR658" s="191"/>
      <c r="HS658" s="191"/>
      <c r="HT658" s="191"/>
      <c r="HU658" s="191"/>
      <c r="HV658" s="191"/>
      <c r="HW658" s="191"/>
      <c r="HX658" s="191"/>
      <c r="HY658" s="191"/>
      <c r="HZ658" s="191"/>
      <c r="IA658" s="191"/>
      <c r="IB658" s="191"/>
      <c r="IC658" s="191"/>
      <c r="ID658" s="191"/>
      <c r="IE658" s="191"/>
      <c r="IF658" s="191"/>
      <c r="IG658" s="191"/>
      <c r="IH658" s="191"/>
      <c r="II658" s="191"/>
      <c r="IJ658" s="191"/>
      <c r="IK658" s="191"/>
      <c r="IL658" s="191"/>
      <c r="IM658" s="191"/>
      <c r="IN658" s="191"/>
      <c r="IO658" s="191"/>
      <c r="IP658" s="191"/>
      <c r="IQ658" s="191"/>
      <c r="IR658" s="191"/>
      <c r="IS658" s="191"/>
      <c r="IT658" s="191"/>
      <c r="IU658" s="191"/>
      <c r="IV658" s="191"/>
      <c r="IW658" s="191"/>
      <c r="IX658" s="191"/>
      <c r="IY658" s="191"/>
      <c r="IZ658" s="191"/>
      <c r="JA658" s="191"/>
      <c r="JB658" s="191"/>
      <c r="JC658" s="191"/>
      <c r="JD658" s="191"/>
      <c r="JE658" s="191"/>
      <c r="JF658" s="191"/>
      <c r="JG658" s="191"/>
      <c r="JH658" s="191"/>
      <c r="JI658" s="191"/>
      <c r="JJ658" s="191"/>
      <c r="JK658" s="191"/>
      <c r="JL658" s="191"/>
      <c r="JM658" s="191"/>
      <c r="JN658" s="191"/>
      <c r="JO658" s="191"/>
      <c r="JP658" s="191"/>
      <c r="JQ658" s="191"/>
      <c r="JR658" s="191"/>
      <c r="JS658" s="191"/>
      <c r="JT658" s="191"/>
      <c r="JU658" s="191"/>
      <c r="JV658" s="191"/>
      <c r="JW658" s="191"/>
      <c r="JX658" s="191"/>
      <c r="JY658" s="191"/>
      <c r="JZ658" s="191"/>
      <c r="KA658" s="191"/>
      <c r="KB658" s="191"/>
      <c r="KC658" s="191"/>
      <c r="KD658" s="191"/>
      <c r="KE658" s="191"/>
      <c r="KF658" s="191"/>
      <c r="KG658" s="191"/>
      <c r="KH658" s="191"/>
      <c r="KI658" s="191"/>
      <c r="KJ658" s="191"/>
      <c r="KK658" s="191"/>
      <c r="KL658" s="191"/>
      <c r="KM658" s="191"/>
      <c r="KN658" s="191"/>
      <c r="KO658" s="191"/>
      <c r="KP658" s="191"/>
      <c r="KQ658" s="191"/>
      <c r="KR658" s="191"/>
      <c r="KS658" s="191"/>
      <c r="KT658" s="191"/>
      <c r="KU658" s="191"/>
      <c r="KV658" s="191"/>
      <c r="KW658" s="191"/>
      <c r="KX658" s="191"/>
      <c r="KY658" s="191"/>
      <c r="KZ658" s="191"/>
      <c r="LA658" s="191"/>
      <c r="LB658" s="191"/>
      <c r="LC658" s="191"/>
      <c r="LD658" s="191"/>
      <c r="LE658" s="191"/>
      <c r="LF658" s="191"/>
      <c r="LG658" s="191"/>
      <c r="LH658" s="191"/>
      <c r="LI658" s="191"/>
      <c r="LJ658" s="191"/>
      <c r="LK658" s="191"/>
      <c r="LL658" s="191"/>
      <c r="LM658" s="191"/>
      <c r="LN658" s="191"/>
      <c r="LO658" s="191"/>
      <c r="LP658" s="191"/>
      <c r="LQ658" s="191"/>
      <c r="LR658" s="191"/>
      <c r="LS658" s="191"/>
      <c r="LT658" s="191"/>
      <c r="LU658" s="191"/>
      <c r="LV658" s="191"/>
      <c r="LW658" s="191"/>
      <c r="LX658" s="191"/>
      <c r="LY658" s="191"/>
      <c r="LZ658" s="191"/>
      <c r="MA658" s="191"/>
      <c r="MB658" s="191"/>
      <c r="MC658" s="191"/>
      <c r="MD658" s="191"/>
      <c r="ME658" s="191"/>
      <c r="MF658" s="191"/>
      <c r="MG658" s="191"/>
      <c r="MH658" s="191"/>
      <c r="MI658" s="191"/>
      <c r="MJ658" s="191"/>
      <c r="MK658" s="191"/>
      <c r="ML658" s="191"/>
      <c r="MM658" s="191"/>
      <c r="MN658" s="191"/>
      <c r="MO658" s="191"/>
      <c r="MP658" s="191"/>
      <c r="MQ658" s="191"/>
      <c r="MR658" s="191"/>
      <c r="MS658" s="191"/>
      <c r="MT658" s="191"/>
      <c r="MU658" s="191"/>
      <c r="MV658" s="191"/>
      <c r="MW658" s="191"/>
      <c r="MX658" s="191"/>
      <c r="MY658" s="191"/>
      <c r="MZ658" s="191"/>
      <c r="NA658" s="191"/>
      <c r="NB658" s="191"/>
      <c r="NC658" s="191"/>
      <c r="ND658" s="191"/>
      <c r="NE658" s="191"/>
      <c r="NF658" s="191"/>
      <c r="NG658" s="191"/>
      <c r="NH658" s="191"/>
      <c r="NI658" s="191"/>
      <c r="NJ658" s="191"/>
      <c r="NK658" s="191"/>
      <c r="NL658" s="191"/>
      <c r="NM658" s="191"/>
      <c r="NN658" s="191"/>
      <c r="NO658" s="191"/>
      <c r="NP658" s="191"/>
      <c r="NQ658" s="191"/>
      <c r="NR658" s="191"/>
      <c r="NS658" s="191"/>
      <c r="NT658" s="191"/>
      <c r="NU658" s="191"/>
      <c r="NV658" s="191"/>
      <c r="NW658" s="191"/>
      <c r="NX658" s="191"/>
      <c r="NY658" s="191"/>
      <c r="NZ658" s="191"/>
      <c r="OA658" s="191"/>
      <c r="OB658" s="191"/>
      <c r="OC658" s="191"/>
      <c r="OD658" s="191"/>
      <c r="OE658" s="191"/>
      <c r="OF658" s="191"/>
      <c r="OG658" s="191"/>
      <c r="OH658" s="191"/>
      <c r="OI658" s="191"/>
      <c r="OJ658" s="191"/>
      <c r="OK658" s="191"/>
      <c r="OL658" s="191"/>
      <c r="OM658" s="191"/>
      <c r="ON658" s="191"/>
      <c r="OO658" s="191"/>
      <c r="OP658" s="191"/>
      <c r="OQ658" s="191"/>
      <c r="OR658" s="191"/>
      <c r="OS658" s="191"/>
      <c r="OT658" s="191"/>
      <c r="OU658" s="191"/>
      <c r="OV658" s="191"/>
      <c r="OW658" s="191"/>
      <c r="OX658" s="191"/>
      <c r="OY658" s="191"/>
      <c r="OZ658" s="191"/>
      <c r="PA658" s="191"/>
      <c r="PB658" s="191"/>
      <c r="PC658" s="191"/>
      <c r="PD658" s="191"/>
      <c r="PE658" s="191"/>
      <c r="PF658" s="191"/>
      <c r="PG658" s="191"/>
      <c r="PH658" s="191"/>
      <c r="PI658" s="191"/>
      <c r="PJ658" s="191"/>
      <c r="PK658" s="191"/>
      <c r="PL658" s="191"/>
      <c r="PM658" s="191"/>
      <c r="PN658" s="191"/>
      <c r="PO658" s="191"/>
      <c r="PP658" s="191"/>
      <c r="PQ658" s="191"/>
      <c r="PR658" s="191"/>
      <c r="PS658" s="191"/>
      <c r="PT658" s="191"/>
      <c r="PU658" s="191"/>
      <c r="PV658" s="191"/>
      <c r="PW658" s="191"/>
      <c r="PX658" s="191"/>
      <c r="PY658" s="191"/>
      <c r="PZ658" s="191"/>
      <c r="QA658" s="191"/>
      <c r="QB658" s="191"/>
      <c r="QC658" s="191"/>
      <c r="QD658" s="191"/>
      <c r="QE658" s="191"/>
      <c r="QF658" s="191"/>
      <c r="QG658" s="191"/>
      <c r="QH658" s="191"/>
      <c r="QI658" s="191"/>
      <c r="QJ658" s="191"/>
      <c r="QK658" s="191"/>
      <c r="QL658" s="191"/>
      <c r="QM658" s="191"/>
      <c r="QN658" s="191"/>
      <c r="QO658" s="191"/>
      <c r="QP658" s="191"/>
      <c r="QQ658" s="191"/>
      <c r="QR658" s="191"/>
      <c r="QS658" s="191"/>
      <c r="QT658" s="191"/>
      <c r="QU658" s="191"/>
      <c r="QV658" s="191"/>
      <c r="QW658" s="191"/>
      <c r="QX658" s="191"/>
      <c r="QY658" s="191"/>
      <c r="QZ658" s="191"/>
      <c r="RA658" s="191"/>
      <c r="RB658" s="191"/>
      <c r="RC658" s="191"/>
      <c r="RD658" s="191"/>
      <c r="RE658" s="191"/>
      <c r="RF658" s="191"/>
      <c r="RG658" s="191"/>
      <c r="RH658" s="191"/>
      <c r="RI658" s="191"/>
      <c r="RJ658" s="191"/>
      <c r="RK658" s="191"/>
      <c r="RL658" s="191"/>
      <c r="RM658" s="191"/>
      <c r="RN658" s="191"/>
      <c r="RO658" s="191"/>
      <c r="RP658" s="191"/>
      <c r="RQ658" s="191"/>
      <c r="RR658" s="191"/>
      <c r="RS658" s="191"/>
      <c r="RT658" s="191"/>
      <c r="RU658" s="191"/>
      <c r="RV658" s="191"/>
      <c r="RW658" s="191"/>
      <c r="RX658" s="191"/>
      <c r="RY658" s="191"/>
      <c r="RZ658" s="191"/>
      <c r="SA658" s="191"/>
      <c r="SB658" s="191"/>
      <c r="SC658" s="191"/>
      <c r="SD658" s="191"/>
      <c r="SE658" s="191"/>
      <c r="SF658" s="191"/>
      <c r="SG658" s="191"/>
      <c r="SH658" s="191"/>
      <c r="SI658" s="191"/>
      <c r="SJ658" s="191"/>
      <c r="SK658" s="191"/>
      <c r="SL658" s="191"/>
      <c r="SM658" s="191"/>
      <c r="SN658" s="191"/>
      <c r="SO658" s="191"/>
      <c r="SP658" s="191"/>
      <c r="SQ658" s="191"/>
      <c r="SR658" s="191"/>
      <c r="SS658" s="191"/>
      <c r="ST658" s="191"/>
      <c r="SU658" s="191"/>
      <c r="SV658" s="191"/>
      <c r="SW658" s="191"/>
      <c r="SX658" s="191"/>
      <c r="SY658" s="191"/>
      <c r="SZ658" s="191"/>
      <c r="TA658" s="191"/>
      <c r="TB658" s="191"/>
      <c r="TC658" s="191"/>
      <c r="TD658" s="191"/>
      <c r="TE658" s="191"/>
      <c r="TF658" s="191"/>
      <c r="TG658" s="191"/>
      <c r="TH658" s="191"/>
      <c r="TI658" s="191"/>
      <c r="TJ658" s="191"/>
      <c r="TK658" s="191"/>
      <c r="TL658" s="191"/>
      <c r="TM658" s="191"/>
      <c r="TN658" s="191"/>
      <c r="TO658" s="191"/>
      <c r="TP658" s="191"/>
      <c r="TQ658" s="191"/>
      <c r="TR658" s="191"/>
      <c r="TS658" s="191"/>
      <c r="TT658" s="191"/>
      <c r="TU658" s="191"/>
      <c r="TV658" s="191"/>
      <c r="TW658" s="191"/>
      <c r="TX658" s="191"/>
      <c r="TY658" s="191"/>
      <c r="TZ658" s="191"/>
      <c r="UA658" s="191"/>
      <c r="UB658" s="191"/>
      <c r="UC658" s="191"/>
      <c r="UD658" s="191"/>
      <c r="UE658" s="191"/>
      <c r="UF658" s="191"/>
      <c r="UG658" s="191"/>
      <c r="UH658" s="191"/>
      <c r="UI658" s="191"/>
      <c r="UJ658" s="191"/>
      <c r="UK658" s="191"/>
      <c r="UL658" s="191"/>
      <c r="UM658" s="191"/>
      <c r="UN658" s="191"/>
      <c r="UO658" s="191"/>
      <c r="UP658" s="191"/>
      <c r="UQ658" s="191"/>
      <c r="UR658" s="191"/>
      <c r="US658" s="191"/>
      <c r="UT658" s="191"/>
      <c r="UU658" s="191"/>
      <c r="UV658" s="191"/>
      <c r="UW658" s="191"/>
      <c r="UX658" s="191"/>
      <c r="UY658" s="191"/>
      <c r="UZ658" s="191"/>
      <c r="VA658" s="191"/>
      <c r="VB658" s="191"/>
      <c r="VC658" s="191"/>
      <c r="VD658" s="191"/>
      <c r="VE658" s="191"/>
      <c r="VF658" s="191"/>
      <c r="VG658" s="191"/>
      <c r="VH658" s="191"/>
      <c r="VI658" s="191"/>
      <c r="VJ658" s="191"/>
      <c r="VK658" s="191"/>
      <c r="VL658" s="191"/>
      <c r="VM658" s="191"/>
      <c r="VN658" s="191"/>
      <c r="VO658" s="191"/>
      <c r="VP658" s="191"/>
      <c r="VQ658" s="191"/>
      <c r="VR658" s="191"/>
      <c r="VS658" s="191"/>
      <c r="VT658" s="191"/>
      <c r="VU658" s="191"/>
      <c r="VV658" s="191"/>
      <c r="VW658" s="191"/>
      <c r="VX658" s="191"/>
      <c r="VY658" s="191"/>
      <c r="VZ658" s="191"/>
      <c r="WA658" s="191"/>
      <c r="WB658" s="191"/>
      <c r="WC658" s="191"/>
      <c r="WD658" s="191"/>
      <c r="WE658" s="191"/>
      <c r="WF658" s="191"/>
      <c r="WG658" s="191"/>
      <c r="WH658" s="191"/>
      <c r="WI658" s="191"/>
      <c r="WJ658" s="191"/>
      <c r="WK658" s="191"/>
      <c r="WL658" s="191"/>
      <c r="WM658" s="191"/>
      <c r="WN658" s="191"/>
      <c r="WO658" s="191"/>
      <c r="WP658" s="191"/>
      <c r="WQ658" s="191"/>
      <c r="WR658" s="191"/>
      <c r="WS658" s="191"/>
      <c r="WT658" s="191"/>
      <c r="WU658" s="191"/>
      <c r="WV658" s="191"/>
      <c r="WW658" s="191"/>
      <c r="WX658" s="191"/>
      <c r="WY658" s="191"/>
      <c r="WZ658" s="191"/>
      <c r="XA658" s="191"/>
      <c r="XB658" s="191"/>
      <c r="XC658" s="191"/>
      <c r="XD658" s="191"/>
      <c r="XE658" s="191"/>
      <c r="XF658" s="191"/>
      <c r="XG658" s="191"/>
      <c r="XH658" s="191"/>
      <c r="XI658" s="191"/>
      <c r="XJ658" s="191"/>
      <c r="XK658" s="191"/>
      <c r="XL658" s="191"/>
      <c r="XM658" s="191"/>
      <c r="XN658" s="191"/>
      <c r="XO658" s="191"/>
      <c r="XP658" s="191"/>
      <c r="XQ658" s="191"/>
      <c r="XR658" s="191"/>
      <c r="XS658" s="191"/>
      <c r="XT658" s="191"/>
      <c r="XU658" s="191"/>
      <c r="XV658" s="191"/>
      <c r="XW658" s="191"/>
      <c r="XX658" s="191"/>
      <c r="XY658" s="191"/>
      <c r="XZ658" s="191"/>
      <c r="YA658" s="191"/>
      <c r="YB658" s="191"/>
      <c r="YC658" s="191"/>
      <c r="YD658" s="191"/>
      <c r="YE658" s="191"/>
      <c r="YF658" s="191"/>
      <c r="YG658" s="191"/>
      <c r="YH658" s="191"/>
      <c r="YI658" s="191"/>
      <c r="YJ658" s="191"/>
      <c r="YK658" s="191"/>
      <c r="YL658" s="191"/>
      <c r="YM658" s="191"/>
      <c r="YN658" s="191"/>
      <c r="YO658" s="191"/>
      <c r="YP658" s="191"/>
      <c r="YQ658" s="191"/>
      <c r="YR658" s="191"/>
      <c r="YS658" s="191"/>
      <c r="YT658" s="191"/>
      <c r="YU658" s="191"/>
      <c r="YV658" s="191"/>
      <c r="YW658" s="191"/>
      <c r="YX658" s="191"/>
      <c r="YY658" s="191"/>
      <c r="YZ658" s="191"/>
      <c r="ZA658" s="191"/>
      <c r="ZB658" s="191"/>
      <c r="ZC658" s="191"/>
      <c r="ZD658" s="191"/>
      <c r="ZE658" s="191"/>
      <c r="ZF658" s="191"/>
      <c r="ZG658" s="191"/>
      <c r="ZH658" s="191"/>
      <c r="ZI658" s="191"/>
      <c r="ZJ658" s="191"/>
      <c r="ZK658" s="191"/>
      <c r="ZL658" s="191"/>
      <c r="ZM658" s="191"/>
      <c r="ZN658" s="191"/>
      <c r="ZO658" s="191"/>
      <c r="ZP658" s="191"/>
      <c r="ZQ658" s="191"/>
      <c r="ZR658" s="191"/>
      <c r="ZS658" s="191"/>
      <c r="ZT658" s="191"/>
      <c r="ZU658" s="191"/>
      <c r="ZV658" s="191"/>
      <c r="ZW658" s="191"/>
      <c r="ZX658" s="191"/>
      <c r="ZY658" s="191"/>
      <c r="ZZ658" s="191"/>
      <c r="AAA658" s="191"/>
      <c r="AAB658" s="191"/>
      <c r="AAC658" s="191"/>
      <c r="AAD658" s="191"/>
      <c r="AAE658" s="191"/>
      <c r="AAF658" s="191"/>
      <c r="AAG658" s="191"/>
      <c r="AAH658" s="191"/>
      <c r="AAI658" s="191"/>
      <c r="AAJ658" s="191"/>
      <c r="AAK658" s="191"/>
      <c r="AAL658" s="191"/>
      <c r="AAM658" s="191"/>
      <c r="AAN658" s="191"/>
      <c r="AAO658" s="191"/>
      <c r="AAP658" s="191"/>
      <c r="AAQ658" s="191"/>
      <c r="AAR658" s="191"/>
      <c r="AAS658" s="191"/>
      <c r="AAT658" s="191"/>
      <c r="AAU658" s="191"/>
      <c r="AAV658" s="191"/>
      <c r="AAW658" s="191"/>
      <c r="AAX658" s="191"/>
      <c r="AAY658" s="191"/>
      <c r="AAZ658" s="191"/>
      <c r="ABA658" s="191"/>
      <c r="ABB658" s="191"/>
      <c r="ABC658" s="191"/>
      <c r="ABD658" s="191"/>
      <c r="ABE658" s="191"/>
      <c r="ABF658" s="191"/>
      <c r="ABG658" s="191"/>
      <c r="ABH658" s="191"/>
      <c r="ABI658" s="191"/>
      <c r="ABJ658" s="191"/>
      <c r="ABK658" s="191"/>
      <c r="ABL658" s="191"/>
      <c r="ABM658" s="191"/>
      <c r="ABN658" s="191"/>
      <c r="ABO658" s="191"/>
      <c r="ABP658" s="191"/>
      <c r="ABQ658" s="191"/>
      <c r="ABR658" s="191"/>
      <c r="ABS658" s="191"/>
      <c r="ABT658" s="191"/>
      <c r="ABU658" s="191"/>
      <c r="ABV658" s="191"/>
      <c r="ABW658" s="191"/>
      <c r="ABX658" s="191"/>
      <c r="ABY658" s="191"/>
      <c r="ABZ658" s="191"/>
      <c r="ACA658" s="191"/>
      <c r="ACB658" s="191"/>
      <c r="ACC658" s="191"/>
      <c r="ACD658" s="191"/>
      <c r="ACE658" s="191"/>
      <c r="ACF658" s="191"/>
      <c r="ACG658" s="191"/>
      <c r="ACH658" s="191"/>
      <c r="ACI658" s="191"/>
      <c r="ACJ658" s="191"/>
      <c r="ACK658" s="191"/>
      <c r="ACL658" s="191"/>
      <c r="ACM658" s="191"/>
      <c r="ACN658" s="191"/>
      <c r="ACO658" s="191"/>
      <c r="ACP658" s="191"/>
      <c r="ACQ658" s="191"/>
      <c r="ACR658" s="191"/>
      <c r="ACS658" s="191"/>
      <c r="ACT658" s="191"/>
      <c r="ACU658" s="191"/>
      <c r="ACV658" s="191"/>
      <c r="ACW658" s="191"/>
      <c r="ACX658" s="191"/>
      <c r="ACY658" s="191"/>
      <c r="ACZ658" s="191"/>
      <c r="ADA658" s="191"/>
      <c r="ADB658" s="191"/>
      <c r="ADC658" s="191"/>
      <c r="ADD658" s="191"/>
      <c r="ADE658" s="191"/>
      <c r="ADF658" s="191"/>
      <c r="ADG658" s="191"/>
      <c r="ADH658" s="191"/>
      <c r="ADI658" s="191"/>
      <c r="ADJ658" s="191"/>
      <c r="ADK658" s="191"/>
      <c r="ADL658" s="191"/>
      <c r="ADM658" s="191"/>
      <c r="ADN658" s="191"/>
      <c r="ADO658" s="191"/>
      <c r="ADP658" s="191"/>
      <c r="ADQ658" s="191"/>
      <c r="ADR658" s="191"/>
      <c r="ADS658" s="191"/>
      <c r="ADT658" s="191"/>
      <c r="ADU658" s="191"/>
      <c r="ADV658" s="191"/>
      <c r="ADW658" s="191"/>
      <c r="ADX658" s="191"/>
      <c r="ADY658" s="191"/>
      <c r="ADZ658" s="191"/>
      <c r="AEA658" s="191"/>
      <c r="AEB658" s="191"/>
      <c r="AEC658" s="191"/>
      <c r="AED658" s="191"/>
      <c r="AEE658" s="191"/>
      <c r="AEF658" s="191"/>
      <c r="AEG658" s="191"/>
      <c r="AEH658" s="191"/>
      <c r="AEI658" s="191"/>
      <c r="AEJ658" s="191"/>
      <c r="AEK658" s="191"/>
      <c r="AEL658" s="191"/>
      <c r="AEM658" s="191"/>
      <c r="AEN658" s="191"/>
      <c r="AEO658" s="191"/>
      <c r="AEP658" s="191"/>
      <c r="AEQ658" s="191"/>
      <c r="AER658" s="191"/>
      <c r="AES658" s="191"/>
      <c r="AET658" s="191"/>
      <c r="AEU658" s="191"/>
      <c r="AEV658" s="191"/>
      <c r="AEW658" s="191"/>
      <c r="AEX658" s="191"/>
      <c r="AEY658" s="191"/>
      <c r="AEZ658" s="191"/>
      <c r="AFA658" s="191"/>
      <c r="AFB658" s="191"/>
      <c r="AFC658" s="191"/>
      <c r="AFD658" s="191"/>
      <c r="AFE658" s="191"/>
      <c r="AFF658" s="191"/>
      <c r="AFG658" s="191"/>
      <c r="AFH658" s="191"/>
      <c r="AFI658" s="191"/>
      <c r="AFJ658" s="191"/>
      <c r="AFK658" s="191"/>
      <c r="AFL658" s="191"/>
      <c r="AFM658" s="191"/>
      <c r="AFN658" s="191"/>
      <c r="AFO658" s="191"/>
      <c r="AFP658" s="191"/>
      <c r="AFQ658" s="191"/>
      <c r="AFR658" s="191"/>
      <c r="AFS658" s="191"/>
      <c r="AFT658" s="191"/>
      <c r="AFU658" s="191"/>
      <c r="AFV658" s="191"/>
      <c r="AFW658" s="191"/>
      <c r="AFX658" s="191"/>
      <c r="AFY658" s="191"/>
      <c r="AFZ658" s="191"/>
      <c r="AGA658" s="191"/>
      <c r="AGB658" s="191"/>
      <c r="AGC658" s="191"/>
      <c r="AGD658" s="191"/>
      <c r="AGE658" s="191"/>
      <c r="AGF658" s="191"/>
      <c r="AGG658" s="191"/>
      <c r="AGH658" s="191"/>
      <c r="AGI658" s="191"/>
      <c r="AGJ658" s="191"/>
      <c r="AGK658" s="191"/>
      <c r="AGL658" s="191"/>
      <c r="AGM658" s="191"/>
      <c r="AGN658" s="191"/>
      <c r="AGO658" s="191"/>
      <c r="AGP658" s="191"/>
      <c r="AGQ658" s="191"/>
      <c r="AGR658" s="191"/>
      <c r="AGS658" s="191"/>
      <c r="AGT658" s="191"/>
      <c r="AGU658" s="191"/>
      <c r="AGV658" s="191"/>
      <c r="AGW658" s="191"/>
      <c r="AGX658" s="191"/>
      <c r="AGY658" s="191"/>
      <c r="AGZ658" s="191"/>
      <c r="AHA658" s="191"/>
      <c r="AHB658" s="191"/>
      <c r="AHC658" s="191"/>
      <c r="AHD658" s="191"/>
      <c r="AHE658" s="191"/>
      <c r="AHF658" s="191"/>
      <c r="AHG658" s="191"/>
      <c r="AHH658" s="191"/>
      <c r="AHI658" s="191"/>
      <c r="AHJ658" s="191"/>
      <c r="AHK658" s="191"/>
      <c r="AHL658" s="191"/>
      <c r="AHM658" s="191"/>
      <c r="AHN658" s="191"/>
      <c r="AHO658" s="191"/>
      <c r="AHP658" s="191"/>
      <c r="AHQ658" s="191"/>
      <c r="AHR658" s="191"/>
      <c r="AHS658" s="191"/>
      <c r="AHT658" s="191"/>
      <c r="AHU658" s="191"/>
      <c r="AHV658" s="191"/>
      <c r="AHW658" s="191"/>
      <c r="AHX658" s="191"/>
      <c r="AHY658" s="191"/>
      <c r="AHZ658" s="191"/>
      <c r="AIA658" s="191"/>
      <c r="AIB658" s="191"/>
      <c r="AIC658" s="191"/>
      <c r="AID658" s="191"/>
      <c r="AIE658" s="191"/>
      <c r="AIF658" s="191"/>
      <c r="AIG658" s="191"/>
      <c r="AIH658" s="191"/>
      <c r="AII658" s="191"/>
      <c r="AIJ658" s="191"/>
      <c r="AIK658" s="191"/>
      <c r="AIL658" s="191"/>
      <c r="AIM658" s="191"/>
      <c r="AIN658" s="191"/>
      <c r="AIO658" s="191"/>
      <c r="AIP658" s="191"/>
      <c r="AIQ658" s="191"/>
      <c r="AIR658" s="191"/>
      <c r="AIS658" s="191"/>
      <c r="AIT658" s="191"/>
      <c r="AIU658" s="191"/>
      <c r="AIV658" s="191"/>
      <c r="AIW658" s="191"/>
      <c r="AIX658" s="191"/>
      <c r="AIY658" s="191"/>
      <c r="AIZ658" s="191"/>
      <c r="AJA658" s="191"/>
      <c r="AJB658" s="191"/>
      <c r="AJC658" s="191"/>
      <c r="AJD658" s="191"/>
      <c r="AJE658" s="191"/>
      <c r="AJF658" s="191"/>
      <c r="AJG658" s="191"/>
      <c r="AJH658" s="191"/>
      <c r="AJI658" s="191"/>
      <c r="AJJ658" s="191"/>
      <c r="AJK658" s="191"/>
      <c r="AJL658" s="191"/>
      <c r="AJM658" s="191"/>
      <c r="AJN658" s="191"/>
      <c r="AJO658" s="191"/>
      <c r="AJP658" s="191"/>
      <c r="AJQ658" s="191"/>
      <c r="AJR658" s="191"/>
      <c r="AJS658" s="191"/>
      <c r="AJT658" s="191"/>
      <c r="AJU658" s="191"/>
      <c r="AJV658" s="191"/>
      <c r="AJW658" s="191"/>
      <c r="AJX658" s="191"/>
      <c r="AJY658" s="191"/>
      <c r="AJZ658" s="191"/>
      <c r="AKA658" s="191"/>
      <c r="AKB658" s="191"/>
      <c r="AKC658" s="191"/>
      <c r="AKD658" s="191"/>
      <c r="AKE658" s="191"/>
      <c r="AKF658" s="191"/>
      <c r="AKG658" s="191"/>
      <c r="AKH658" s="191"/>
      <c r="AKI658" s="191"/>
      <c r="AKJ658" s="191"/>
      <c r="AKK658" s="191"/>
      <c r="AKL658" s="191"/>
      <c r="AKM658" s="191"/>
      <c r="AKN658" s="191"/>
      <c r="AKO658" s="191"/>
      <c r="AKP658" s="191"/>
      <c r="AKQ658" s="191"/>
      <c r="AKR658" s="191"/>
      <c r="AKS658" s="191"/>
      <c r="AKT658" s="191"/>
      <c r="AKU658" s="191"/>
      <c r="AKV658" s="191"/>
      <c r="AKW658" s="191"/>
      <c r="AKX658" s="191"/>
      <c r="AKY658" s="191"/>
      <c r="AKZ658" s="191"/>
      <c r="ALA658" s="191"/>
      <c r="ALB658" s="191"/>
      <c r="ALC658" s="191"/>
      <c r="ALD658" s="191"/>
    </row>
    <row r="659" spans="1:992" s="137" customFormat="1" ht="19.5">
      <c r="A659" s="2391"/>
      <c r="B659" s="2385"/>
      <c r="C659" s="2421"/>
      <c r="D659" s="709" t="s">
        <v>305</v>
      </c>
      <c r="E659" s="375">
        <v>0</v>
      </c>
      <c r="F659" s="374">
        <v>0</v>
      </c>
      <c r="G659" s="2391"/>
      <c r="H659" s="2808"/>
      <c r="I659" s="919"/>
      <c r="J659" s="920"/>
      <c r="K659" s="1055"/>
      <c r="L659" s="2792"/>
      <c r="M659" s="580"/>
      <c r="N659" s="406"/>
      <c r="O659" s="406"/>
      <c r="P659" s="191"/>
      <c r="Q659" s="191"/>
      <c r="R659" s="191"/>
      <c r="S659" s="191"/>
      <c r="T659" s="191"/>
      <c r="U659" s="191"/>
      <c r="V659" s="191"/>
      <c r="W659" s="191"/>
      <c r="X659" s="191"/>
      <c r="Y659" s="191"/>
      <c r="Z659" s="191"/>
      <c r="AA659" s="191"/>
      <c r="AB659" s="191"/>
      <c r="AC659" s="191"/>
      <c r="AD659" s="191"/>
      <c r="AE659" s="191"/>
      <c r="AF659" s="191"/>
      <c r="AG659" s="191"/>
      <c r="AH659" s="191"/>
      <c r="AI659" s="191"/>
      <c r="AJ659" s="191"/>
      <c r="AK659" s="191"/>
      <c r="AL659" s="191"/>
      <c r="AM659" s="191"/>
      <c r="AN659" s="191"/>
      <c r="AO659" s="191"/>
      <c r="AP659" s="191"/>
      <c r="AQ659" s="191"/>
      <c r="AR659" s="191"/>
      <c r="AS659" s="191"/>
      <c r="AT659" s="191"/>
      <c r="AU659" s="191"/>
      <c r="AV659" s="191"/>
      <c r="AW659" s="191"/>
      <c r="AX659" s="191"/>
      <c r="AY659" s="191"/>
      <c r="AZ659" s="191"/>
      <c r="BA659" s="191"/>
      <c r="BB659" s="191"/>
      <c r="BC659" s="191"/>
      <c r="BD659" s="191"/>
      <c r="BE659" s="191"/>
      <c r="BF659" s="191"/>
      <c r="BG659" s="191"/>
      <c r="BH659" s="191"/>
      <c r="BI659" s="191"/>
      <c r="BJ659" s="191"/>
      <c r="BK659" s="191"/>
      <c r="BL659" s="191"/>
      <c r="BM659" s="191"/>
      <c r="BN659" s="191"/>
      <c r="BO659" s="191"/>
      <c r="BP659" s="191"/>
      <c r="BQ659" s="191"/>
      <c r="BR659" s="191"/>
      <c r="BS659" s="191"/>
      <c r="BT659" s="191"/>
      <c r="BU659" s="191"/>
      <c r="BV659" s="191"/>
      <c r="BW659" s="191"/>
      <c r="BX659" s="191"/>
      <c r="BY659" s="191"/>
      <c r="BZ659" s="191"/>
      <c r="CA659" s="191"/>
      <c r="CB659" s="191"/>
      <c r="CC659" s="191"/>
      <c r="CD659" s="191"/>
      <c r="CE659" s="191"/>
      <c r="CF659" s="191"/>
      <c r="CG659" s="191"/>
      <c r="CH659" s="191"/>
      <c r="CI659" s="191"/>
      <c r="CJ659" s="191"/>
      <c r="CK659" s="191"/>
      <c r="CL659" s="191"/>
      <c r="CM659" s="191"/>
      <c r="CN659" s="191"/>
      <c r="CO659" s="191"/>
      <c r="CP659" s="191"/>
      <c r="CQ659" s="191"/>
      <c r="CR659" s="191"/>
      <c r="CS659" s="191"/>
      <c r="CT659" s="191"/>
      <c r="CU659" s="191"/>
      <c r="CV659" s="191"/>
      <c r="CW659" s="191"/>
      <c r="CX659" s="191"/>
      <c r="CY659" s="191"/>
      <c r="CZ659" s="191"/>
      <c r="DA659" s="191"/>
      <c r="DB659" s="191"/>
      <c r="DC659" s="191"/>
      <c r="DD659" s="191"/>
      <c r="DE659" s="191"/>
      <c r="DF659" s="191"/>
      <c r="DG659" s="191"/>
      <c r="DH659" s="191"/>
      <c r="DI659" s="191"/>
      <c r="DJ659" s="191"/>
      <c r="DK659" s="191"/>
      <c r="DL659" s="191"/>
      <c r="DM659" s="191"/>
      <c r="DN659" s="191"/>
      <c r="DO659" s="191"/>
      <c r="DP659" s="191"/>
      <c r="DQ659" s="191"/>
      <c r="DR659" s="191"/>
      <c r="DS659" s="191"/>
      <c r="DT659" s="191"/>
      <c r="DU659" s="191"/>
      <c r="DV659" s="191"/>
      <c r="DW659" s="191"/>
      <c r="DX659" s="191"/>
      <c r="DY659" s="191"/>
      <c r="DZ659" s="191"/>
      <c r="EA659" s="191"/>
      <c r="EB659" s="191"/>
      <c r="EC659" s="191"/>
      <c r="ED659" s="191"/>
      <c r="EE659" s="191"/>
      <c r="EF659" s="191"/>
      <c r="EG659" s="191"/>
      <c r="EH659" s="191"/>
      <c r="EI659" s="191"/>
      <c r="EJ659" s="191"/>
      <c r="EK659" s="191"/>
      <c r="EL659" s="191"/>
      <c r="EM659" s="191"/>
      <c r="EN659" s="191"/>
      <c r="EO659" s="191"/>
      <c r="EP659" s="191"/>
      <c r="EQ659" s="191"/>
      <c r="ER659" s="191"/>
      <c r="ES659" s="191"/>
      <c r="ET659" s="191"/>
      <c r="EU659" s="191"/>
      <c r="EV659" s="191"/>
      <c r="EW659" s="191"/>
      <c r="EX659" s="191"/>
      <c r="EY659" s="191"/>
      <c r="EZ659" s="191"/>
      <c r="FA659" s="191"/>
      <c r="FB659" s="191"/>
      <c r="FC659" s="191"/>
      <c r="FD659" s="191"/>
      <c r="FE659" s="191"/>
      <c r="FF659" s="191"/>
      <c r="FG659" s="191"/>
      <c r="FH659" s="191"/>
      <c r="FI659" s="191"/>
      <c r="FJ659" s="191"/>
      <c r="FK659" s="191"/>
      <c r="FL659" s="191"/>
      <c r="FM659" s="191"/>
      <c r="FN659" s="191"/>
      <c r="FO659" s="191"/>
      <c r="FP659" s="191"/>
      <c r="FQ659" s="191"/>
      <c r="FR659" s="191"/>
      <c r="FS659" s="191"/>
      <c r="FT659" s="191"/>
      <c r="FU659" s="191"/>
      <c r="FV659" s="191"/>
      <c r="FW659" s="191"/>
      <c r="FX659" s="191"/>
      <c r="FY659" s="191"/>
      <c r="FZ659" s="191"/>
      <c r="GA659" s="191"/>
      <c r="GB659" s="191"/>
      <c r="GC659" s="191"/>
      <c r="GD659" s="191"/>
      <c r="GE659" s="191"/>
      <c r="GF659" s="191"/>
      <c r="GG659" s="191"/>
      <c r="GH659" s="191"/>
      <c r="GI659" s="191"/>
      <c r="GJ659" s="191"/>
      <c r="GK659" s="191"/>
      <c r="GL659" s="191"/>
      <c r="GM659" s="191"/>
      <c r="GN659" s="191"/>
      <c r="GO659" s="191"/>
      <c r="GP659" s="191"/>
      <c r="GQ659" s="191"/>
      <c r="GR659" s="191"/>
      <c r="GS659" s="191"/>
      <c r="GT659" s="191"/>
      <c r="GU659" s="191"/>
      <c r="GV659" s="191"/>
      <c r="GW659" s="191"/>
      <c r="GX659" s="191"/>
      <c r="GY659" s="191"/>
      <c r="GZ659" s="191"/>
      <c r="HA659" s="191"/>
      <c r="HB659" s="191"/>
      <c r="HC659" s="191"/>
      <c r="HD659" s="191"/>
      <c r="HE659" s="191"/>
      <c r="HF659" s="191"/>
      <c r="HG659" s="191"/>
      <c r="HH659" s="191"/>
      <c r="HI659" s="191"/>
      <c r="HJ659" s="191"/>
      <c r="HK659" s="191"/>
      <c r="HL659" s="191"/>
      <c r="HM659" s="191"/>
      <c r="HN659" s="191"/>
      <c r="HO659" s="191"/>
      <c r="HP659" s="191"/>
      <c r="HQ659" s="191"/>
      <c r="HR659" s="191"/>
      <c r="HS659" s="191"/>
      <c r="HT659" s="191"/>
      <c r="HU659" s="191"/>
      <c r="HV659" s="191"/>
      <c r="HW659" s="191"/>
      <c r="HX659" s="191"/>
      <c r="HY659" s="191"/>
      <c r="HZ659" s="191"/>
      <c r="IA659" s="191"/>
      <c r="IB659" s="191"/>
      <c r="IC659" s="191"/>
      <c r="ID659" s="191"/>
      <c r="IE659" s="191"/>
      <c r="IF659" s="191"/>
      <c r="IG659" s="191"/>
      <c r="IH659" s="191"/>
      <c r="II659" s="191"/>
      <c r="IJ659" s="191"/>
      <c r="IK659" s="191"/>
      <c r="IL659" s="191"/>
      <c r="IM659" s="191"/>
      <c r="IN659" s="191"/>
      <c r="IO659" s="191"/>
      <c r="IP659" s="191"/>
      <c r="IQ659" s="191"/>
      <c r="IR659" s="191"/>
      <c r="IS659" s="191"/>
      <c r="IT659" s="191"/>
      <c r="IU659" s="191"/>
      <c r="IV659" s="191"/>
      <c r="IW659" s="191"/>
      <c r="IX659" s="191"/>
      <c r="IY659" s="191"/>
      <c r="IZ659" s="191"/>
      <c r="JA659" s="191"/>
      <c r="JB659" s="191"/>
      <c r="JC659" s="191"/>
      <c r="JD659" s="191"/>
      <c r="JE659" s="191"/>
      <c r="JF659" s="191"/>
      <c r="JG659" s="191"/>
      <c r="JH659" s="191"/>
      <c r="JI659" s="191"/>
      <c r="JJ659" s="191"/>
      <c r="JK659" s="191"/>
      <c r="JL659" s="191"/>
      <c r="JM659" s="191"/>
      <c r="JN659" s="191"/>
      <c r="JO659" s="191"/>
      <c r="JP659" s="191"/>
      <c r="JQ659" s="191"/>
      <c r="JR659" s="191"/>
      <c r="JS659" s="191"/>
      <c r="JT659" s="191"/>
      <c r="JU659" s="191"/>
      <c r="JV659" s="191"/>
      <c r="JW659" s="191"/>
      <c r="JX659" s="191"/>
      <c r="JY659" s="191"/>
      <c r="JZ659" s="191"/>
      <c r="KA659" s="191"/>
      <c r="KB659" s="191"/>
      <c r="KC659" s="191"/>
      <c r="KD659" s="191"/>
      <c r="KE659" s="191"/>
      <c r="KF659" s="191"/>
      <c r="KG659" s="191"/>
      <c r="KH659" s="191"/>
      <c r="KI659" s="191"/>
      <c r="KJ659" s="191"/>
      <c r="KK659" s="191"/>
      <c r="KL659" s="191"/>
      <c r="KM659" s="191"/>
      <c r="KN659" s="191"/>
      <c r="KO659" s="191"/>
      <c r="KP659" s="191"/>
      <c r="KQ659" s="191"/>
      <c r="KR659" s="191"/>
      <c r="KS659" s="191"/>
      <c r="KT659" s="191"/>
      <c r="KU659" s="191"/>
      <c r="KV659" s="191"/>
      <c r="KW659" s="191"/>
      <c r="KX659" s="191"/>
      <c r="KY659" s="191"/>
      <c r="KZ659" s="191"/>
      <c r="LA659" s="191"/>
      <c r="LB659" s="191"/>
      <c r="LC659" s="191"/>
      <c r="LD659" s="191"/>
      <c r="LE659" s="191"/>
      <c r="LF659" s="191"/>
      <c r="LG659" s="191"/>
      <c r="LH659" s="191"/>
      <c r="LI659" s="191"/>
      <c r="LJ659" s="191"/>
      <c r="LK659" s="191"/>
      <c r="LL659" s="191"/>
      <c r="LM659" s="191"/>
      <c r="LN659" s="191"/>
      <c r="LO659" s="191"/>
      <c r="LP659" s="191"/>
      <c r="LQ659" s="191"/>
      <c r="LR659" s="191"/>
      <c r="LS659" s="191"/>
      <c r="LT659" s="191"/>
      <c r="LU659" s="191"/>
      <c r="LV659" s="191"/>
      <c r="LW659" s="191"/>
      <c r="LX659" s="191"/>
      <c r="LY659" s="191"/>
      <c r="LZ659" s="191"/>
      <c r="MA659" s="191"/>
      <c r="MB659" s="191"/>
      <c r="MC659" s="191"/>
      <c r="MD659" s="191"/>
      <c r="ME659" s="191"/>
      <c r="MF659" s="191"/>
      <c r="MG659" s="191"/>
      <c r="MH659" s="191"/>
      <c r="MI659" s="191"/>
      <c r="MJ659" s="191"/>
      <c r="MK659" s="191"/>
      <c r="ML659" s="191"/>
      <c r="MM659" s="191"/>
      <c r="MN659" s="191"/>
      <c r="MO659" s="191"/>
      <c r="MP659" s="191"/>
      <c r="MQ659" s="191"/>
      <c r="MR659" s="191"/>
      <c r="MS659" s="191"/>
      <c r="MT659" s="191"/>
      <c r="MU659" s="191"/>
      <c r="MV659" s="191"/>
      <c r="MW659" s="191"/>
      <c r="MX659" s="191"/>
      <c r="MY659" s="191"/>
      <c r="MZ659" s="191"/>
      <c r="NA659" s="191"/>
      <c r="NB659" s="191"/>
      <c r="NC659" s="191"/>
      <c r="ND659" s="191"/>
      <c r="NE659" s="191"/>
      <c r="NF659" s="191"/>
      <c r="NG659" s="191"/>
      <c r="NH659" s="191"/>
      <c r="NI659" s="191"/>
      <c r="NJ659" s="191"/>
      <c r="NK659" s="191"/>
      <c r="NL659" s="191"/>
      <c r="NM659" s="191"/>
      <c r="NN659" s="191"/>
      <c r="NO659" s="191"/>
      <c r="NP659" s="191"/>
      <c r="NQ659" s="191"/>
      <c r="NR659" s="191"/>
      <c r="NS659" s="191"/>
      <c r="NT659" s="191"/>
      <c r="NU659" s="191"/>
      <c r="NV659" s="191"/>
      <c r="NW659" s="191"/>
      <c r="NX659" s="191"/>
      <c r="NY659" s="191"/>
      <c r="NZ659" s="191"/>
      <c r="OA659" s="191"/>
      <c r="OB659" s="191"/>
      <c r="OC659" s="191"/>
      <c r="OD659" s="191"/>
      <c r="OE659" s="191"/>
      <c r="OF659" s="191"/>
      <c r="OG659" s="191"/>
      <c r="OH659" s="191"/>
      <c r="OI659" s="191"/>
      <c r="OJ659" s="191"/>
      <c r="OK659" s="191"/>
      <c r="OL659" s="191"/>
      <c r="OM659" s="191"/>
      <c r="ON659" s="191"/>
      <c r="OO659" s="191"/>
      <c r="OP659" s="191"/>
      <c r="OQ659" s="191"/>
      <c r="OR659" s="191"/>
      <c r="OS659" s="191"/>
      <c r="OT659" s="191"/>
      <c r="OU659" s="191"/>
      <c r="OV659" s="191"/>
      <c r="OW659" s="191"/>
      <c r="OX659" s="191"/>
      <c r="OY659" s="191"/>
      <c r="OZ659" s="191"/>
      <c r="PA659" s="191"/>
      <c r="PB659" s="191"/>
      <c r="PC659" s="191"/>
      <c r="PD659" s="191"/>
      <c r="PE659" s="191"/>
      <c r="PF659" s="191"/>
      <c r="PG659" s="191"/>
      <c r="PH659" s="191"/>
      <c r="PI659" s="191"/>
      <c r="PJ659" s="191"/>
      <c r="PK659" s="191"/>
      <c r="PL659" s="191"/>
      <c r="PM659" s="191"/>
      <c r="PN659" s="191"/>
      <c r="PO659" s="191"/>
      <c r="PP659" s="191"/>
      <c r="PQ659" s="191"/>
      <c r="PR659" s="191"/>
      <c r="PS659" s="191"/>
      <c r="PT659" s="191"/>
      <c r="PU659" s="191"/>
      <c r="PV659" s="191"/>
      <c r="PW659" s="191"/>
      <c r="PX659" s="191"/>
      <c r="PY659" s="191"/>
      <c r="PZ659" s="191"/>
      <c r="QA659" s="191"/>
      <c r="QB659" s="191"/>
      <c r="QC659" s="191"/>
      <c r="QD659" s="191"/>
      <c r="QE659" s="191"/>
      <c r="QF659" s="191"/>
      <c r="QG659" s="191"/>
      <c r="QH659" s="191"/>
      <c r="QI659" s="191"/>
      <c r="QJ659" s="191"/>
      <c r="QK659" s="191"/>
      <c r="QL659" s="191"/>
      <c r="QM659" s="191"/>
      <c r="QN659" s="191"/>
      <c r="QO659" s="191"/>
      <c r="QP659" s="191"/>
      <c r="QQ659" s="191"/>
      <c r="QR659" s="191"/>
      <c r="QS659" s="191"/>
      <c r="QT659" s="191"/>
      <c r="QU659" s="191"/>
      <c r="QV659" s="191"/>
      <c r="QW659" s="191"/>
      <c r="QX659" s="191"/>
      <c r="QY659" s="191"/>
      <c r="QZ659" s="191"/>
      <c r="RA659" s="191"/>
      <c r="RB659" s="191"/>
      <c r="RC659" s="191"/>
      <c r="RD659" s="191"/>
      <c r="RE659" s="191"/>
      <c r="RF659" s="191"/>
      <c r="RG659" s="191"/>
      <c r="RH659" s="191"/>
      <c r="RI659" s="191"/>
      <c r="RJ659" s="191"/>
      <c r="RK659" s="191"/>
      <c r="RL659" s="191"/>
      <c r="RM659" s="191"/>
      <c r="RN659" s="191"/>
      <c r="RO659" s="191"/>
      <c r="RP659" s="191"/>
      <c r="RQ659" s="191"/>
      <c r="RR659" s="191"/>
      <c r="RS659" s="191"/>
      <c r="RT659" s="191"/>
      <c r="RU659" s="191"/>
      <c r="RV659" s="191"/>
      <c r="RW659" s="191"/>
      <c r="RX659" s="191"/>
      <c r="RY659" s="191"/>
      <c r="RZ659" s="191"/>
      <c r="SA659" s="191"/>
      <c r="SB659" s="191"/>
      <c r="SC659" s="191"/>
      <c r="SD659" s="191"/>
      <c r="SE659" s="191"/>
      <c r="SF659" s="191"/>
      <c r="SG659" s="191"/>
      <c r="SH659" s="191"/>
      <c r="SI659" s="191"/>
      <c r="SJ659" s="191"/>
      <c r="SK659" s="191"/>
      <c r="SL659" s="191"/>
      <c r="SM659" s="191"/>
      <c r="SN659" s="191"/>
      <c r="SO659" s="191"/>
      <c r="SP659" s="191"/>
      <c r="SQ659" s="191"/>
      <c r="SR659" s="191"/>
      <c r="SS659" s="191"/>
      <c r="ST659" s="191"/>
      <c r="SU659" s="191"/>
      <c r="SV659" s="191"/>
      <c r="SW659" s="191"/>
      <c r="SX659" s="191"/>
      <c r="SY659" s="191"/>
      <c r="SZ659" s="191"/>
      <c r="TA659" s="191"/>
      <c r="TB659" s="191"/>
      <c r="TC659" s="191"/>
      <c r="TD659" s="191"/>
      <c r="TE659" s="191"/>
      <c r="TF659" s="191"/>
      <c r="TG659" s="191"/>
      <c r="TH659" s="191"/>
      <c r="TI659" s="191"/>
      <c r="TJ659" s="191"/>
      <c r="TK659" s="191"/>
      <c r="TL659" s="191"/>
      <c r="TM659" s="191"/>
      <c r="TN659" s="191"/>
      <c r="TO659" s="191"/>
      <c r="TP659" s="191"/>
      <c r="TQ659" s="191"/>
      <c r="TR659" s="191"/>
      <c r="TS659" s="191"/>
      <c r="TT659" s="191"/>
      <c r="TU659" s="191"/>
      <c r="TV659" s="191"/>
      <c r="TW659" s="191"/>
      <c r="TX659" s="191"/>
      <c r="TY659" s="191"/>
      <c r="TZ659" s="191"/>
      <c r="UA659" s="191"/>
      <c r="UB659" s="191"/>
      <c r="UC659" s="191"/>
      <c r="UD659" s="191"/>
      <c r="UE659" s="191"/>
      <c r="UF659" s="191"/>
      <c r="UG659" s="191"/>
      <c r="UH659" s="191"/>
      <c r="UI659" s="191"/>
      <c r="UJ659" s="191"/>
      <c r="UK659" s="191"/>
      <c r="UL659" s="191"/>
      <c r="UM659" s="191"/>
      <c r="UN659" s="191"/>
      <c r="UO659" s="191"/>
      <c r="UP659" s="191"/>
      <c r="UQ659" s="191"/>
      <c r="UR659" s="191"/>
      <c r="US659" s="191"/>
      <c r="UT659" s="191"/>
      <c r="UU659" s="191"/>
      <c r="UV659" s="191"/>
      <c r="UW659" s="191"/>
      <c r="UX659" s="191"/>
      <c r="UY659" s="191"/>
      <c r="UZ659" s="191"/>
      <c r="VA659" s="191"/>
      <c r="VB659" s="191"/>
      <c r="VC659" s="191"/>
      <c r="VD659" s="191"/>
      <c r="VE659" s="191"/>
      <c r="VF659" s="191"/>
      <c r="VG659" s="191"/>
      <c r="VH659" s="191"/>
      <c r="VI659" s="191"/>
      <c r="VJ659" s="191"/>
      <c r="VK659" s="191"/>
      <c r="VL659" s="191"/>
      <c r="VM659" s="191"/>
      <c r="VN659" s="191"/>
      <c r="VO659" s="191"/>
      <c r="VP659" s="191"/>
      <c r="VQ659" s="191"/>
      <c r="VR659" s="191"/>
      <c r="VS659" s="191"/>
      <c r="VT659" s="191"/>
      <c r="VU659" s="191"/>
      <c r="VV659" s="191"/>
      <c r="VW659" s="191"/>
      <c r="VX659" s="191"/>
      <c r="VY659" s="191"/>
      <c r="VZ659" s="191"/>
      <c r="WA659" s="191"/>
      <c r="WB659" s="191"/>
      <c r="WC659" s="191"/>
      <c r="WD659" s="191"/>
      <c r="WE659" s="191"/>
      <c r="WF659" s="191"/>
      <c r="WG659" s="191"/>
      <c r="WH659" s="191"/>
      <c r="WI659" s="191"/>
      <c r="WJ659" s="191"/>
      <c r="WK659" s="191"/>
      <c r="WL659" s="191"/>
      <c r="WM659" s="191"/>
      <c r="WN659" s="191"/>
      <c r="WO659" s="191"/>
      <c r="WP659" s="191"/>
      <c r="WQ659" s="191"/>
      <c r="WR659" s="191"/>
      <c r="WS659" s="191"/>
      <c r="WT659" s="191"/>
      <c r="WU659" s="191"/>
      <c r="WV659" s="191"/>
      <c r="WW659" s="191"/>
      <c r="WX659" s="191"/>
      <c r="WY659" s="191"/>
      <c r="WZ659" s="191"/>
      <c r="XA659" s="191"/>
      <c r="XB659" s="191"/>
      <c r="XC659" s="191"/>
      <c r="XD659" s="191"/>
      <c r="XE659" s="191"/>
      <c r="XF659" s="191"/>
      <c r="XG659" s="191"/>
      <c r="XH659" s="191"/>
      <c r="XI659" s="191"/>
      <c r="XJ659" s="191"/>
      <c r="XK659" s="191"/>
      <c r="XL659" s="191"/>
      <c r="XM659" s="191"/>
      <c r="XN659" s="191"/>
      <c r="XO659" s="191"/>
      <c r="XP659" s="191"/>
      <c r="XQ659" s="191"/>
      <c r="XR659" s="191"/>
      <c r="XS659" s="191"/>
      <c r="XT659" s="191"/>
      <c r="XU659" s="191"/>
      <c r="XV659" s="191"/>
      <c r="XW659" s="191"/>
      <c r="XX659" s="191"/>
      <c r="XY659" s="191"/>
      <c r="XZ659" s="191"/>
      <c r="YA659" s="191"/>
      <c r="YB659" s="191"/>
      <c r="YC659" s="191"/>
      <c r="YD659" s="191"/>
      <c r="YE659" s="191"/>
      <c r="YF659" s="191"/>
      <c r="YG659" s="191"/>
      <c r="YH659" s="191"/>
      <c r="YI659" s="191"/>
      <c r="YJ659" s="191"/>
      <c r="YK659" s="191"/>
      <c r="YL659" s="191"/>
      <c r="YM659" s="191"/>
      <c r="YN659" s="191"/>
      <c r="YO659" s="191"/>
      <c r="YP659" s="191"/>
      <c r="YQ659" s="191"/>
      <c r="YR659" s="191"/>
      <c r="YS659" s="191"/>
      <c r="YT659" s="191"/>
      <c r="YU659" s="191"/>
      <c r="YV659" s="191"/>
      <c r="YW659" s="191"/>
      <c r="YX659" s="191"/>
      <c r="YY659" s="191"/>
      <c r="YZ659" s="191"/>
      <c r="ZA659" s="191"/>
      <c r="ZB659" s="191"/>
      <c r="ZC659" s="191"/>
      <c r="ZD659" s="191"/>
      <c r="ZE659" s="191"/>
      <c r="ZF659" s="191"/>
      <c r="ZG659" s="191"/>
      <c r="ZH659" s="191"/>
      <c r="ZI659" s="191"/>
      <c r="ZJ659" s="191"/>
      <c r="ZK659" s="191"/>
      <c r="ZL659" s="191"/>
      <c r="ZM659" s="191"/>
      <c r="ZN659" s="191"/>
      <c r="ZO659" s="191"/>
      <c r="ZP659" s="191"/>
      <c r="ZQ659" s="191"/>
      <c r="ZR659" s="191"/>
      <c r="ZS659" s="191"/>
      <c r="ZT659" s="191"/>
      <c r="ZU659" s="191"/>
      <c r="ZV659" s="191"/>
      <c r="ZW659" s="191"/>
      <c r="ZX659" s="191"/>
      <c r="ZY659" s="191"/>
      <c r="ZZ659" s="191"/>
      <c r="AAA659" s="191"/>
      <c r="AAB659" s="191"/>
      <c r="AAC659" s="191"/>
      <c r="AAD659" s="191"/>
      <c r="AAE659" s="191"/>
      <c r="AAF659" s="191"/>
      <c r="AAG659" s="191"/>
      <c r="AAH659" s="191"/>
      <c r="AAI659" s="191"/>
      <c r="AAJ659" s="191"/>
      <c r="AAK659" s="191"/>
      <c r="AAL659" s="191"/>
      <c r="AAM659" s="191"/>
      <c r="AAN659" s="191"/>
      <c r="AAO659" s="191"/>
      <c r="AAP659" s="191"/>
      <c r="AAQ659" s="191"/>
      <c r="AAR659" s="191"/>
      <c r="AAS659" s="191"/>
      <c r="AAT659" s="191"/>
      <c r="AAU659" s="191"/>
      <c r="AAV659" s="191"/>
      <c r="AAW659" s="191"/>
      <c r="AAX659" s="191"/>
      <c r="AAY659" s="191"/>
      <c r="AAZ659" s="191"/>
      <c r="ABA659" s="191"/>
      <c r="ABB659" s="191"/>
      <c r="ABC659" s="191"/>
      <c r="ABD659" s="191"/>
      <c r="ABE659" s="191"/>
      <c r="ABF659" s="191"/>
      <c r="ABG659" s="191"/>
      <c r="ABH659" s="191"/>
      <c r="ABI659" s="191"/>
      <c r="ABJ659" s="191"/>
      <c r="ABK659" s="191"/>
      <c r="ABL659" s="191"/>
      <c r="ABM659" s="191"/>
      <c r="ABN659" s="191"/>
      <c r="ABO659" s="191"/>
      <c r="ABP659" s="191"/>
      <c r="ABQ659" s="191"/>
      <c r="ABR659" s="191"/>
      <c r="ABS659" s="191"/>
      <c r="ABT659" s="191"/>
      <c r="ABU659" s="191"/>
      <c r="ABV659" s="191"/>
      <c r="ABW659" s="191"/>
      <c r="ABX659" s="191"/>
      <c r="ABY659" s="191"/>
      <c r="ABZ659" s="191"/>
      <c r="ACA659" s="191"/>
      <c r="ACB659" s="191"/>
      <c r="ACC659" s="191"/>
      <c r="ACD659" s="191"/>
      <c r="ACE659" s="191"/>
      <c r="ACF659" s="191"/>
      <c r="ACG659" s="191"/>
      <c r="ACH659" s="191"/>
      <c r="ACI659" s="191"/>
      <c r="ACJ659" s="191"/>
      <c r="ACK659" s="191"/>
      <c r="ACL659" s="191"/>
      <c r="ACM659" s="191"/>
      <c r="ACN659" s="191"/>
      <c r="ACO659" s="191"/>
      <c r="ACP659" s="191"/>
      <c r="ACQ659" s="191"/>
      <c r="ACR659" s="191"/>
      <c r="ACS659" s="191"/>
      <c r="ACT659" s="191"/>
      <c r="ACU659" s="191"/>
      <c r="ACV659" s="191"/>
      <c r="ACW659" s="191"/>
      <c r="ACX659" s="191"/>
      <c r="ACY659" s="191"/>
      <c r="ACZ659" s="191"/>
      <c r="ADA659" s="191"/>
      <c r="ADB659" s="191"/>
      <c r="ADC659" s="191"/>
      <c r="ADD659" s="191"/>
      <c r="ADE659" s="191"/>
      <c r="ADF659" s="191"/>
      <c r="ADG659" s="191"/>
      <c r="ADH659" s="191"/>
      <c r="ADI659" s="191"/>
      <c r="ADJ659" s="191"/>
      <c r="ADK659" s="191"/>
      <c r="ADL659" s="191"/>
      <c r="ADM659" s="191"/>
      <c r="ADN659" s="191"/>
      <c r="ADO659" s="191"/>
      <c r="ADP659" s="191"/>
      <c r="ADQ659" s="191"/>
      <c r="ADR659" s="191"/>
      <c r="ADS659" s="191"/>
      <c r="ADT659" s="191"/>
      <c r="ADU659" s="191"/>
      <c r="ADV659" s="191"/>
      <c r="ADW659" s="191"/>
      <c r="ADX659" s="191"/>
      <c r="ADY659" s="191"/>
      <c r="ADZ659" s="191"/>
      <c r="AEA659" s="191"/>
      <c r="AEB659" s="191"/>
      <c r="AEC659" s="191"/>
      <c r="AED659" s="191"/>
      <c r="AEE659" s="191"/>
      <c r="AEF659" s="191"/>
      <c r="AEG659" s="191"/>
      <c r="AEH659" s="191"/>
      <c r="AEI659" s="191"/>
      <c r="AEJ659" s="191"/>
      <c r="AEK659" s="191"/>
      <c r="AEL659" s="191"/>
      <c r="AEM659" s="191"/>
      <c r="AEN659" s="191"/>
      <c r="AEO659" s="191"/>
      <c r="AEP659" s="191"/>
      <c r="AEQ659" s="191"/>
      <c r="AER659" s="191"/>
      <c r="AES659" s="191"/>
      <c r="AET659" s="191"/>
      <c r="AEU659" s="191"/>
      <c r="AEV659" s="191"/>
      <c r="AEW659" s="191"/>
      <c r="AEX659" s="191"/>
      <c r="AEY659" s="191"/>
      <c r="AEZ659" s="191"/>
      <c r="AFA659" s="191"/>
      <c r="AFB659" s="191"/>
      <c r="AFC659" s="191"/>
      <c r="AFD659" s="191"/>
      <c r="AFE659" s="191"/>
      <c r="AFF659" s="191"/>
      <c r="AFG659" s="191"/>
      <c r="AFH659" s="191"/>
      <c r="AFI659" s="191"/>
      <c r="AFJ659" s="191"/>
      <c r="AFK659" s="191"/>
      <c r="AFL659" s="191"/>
      <c r="AFM659" s="191"/>
      <c r="AFN659" s="191"/>
      <c r="AFO659" s="191"/>
      <c r="AFP659" s="191"/>
      <c r="AFQ659" s="191"/>
      <c r="AFR659" s="191"/>
      <c r="AFS659" s="191"/>
      <c r="AFT659" s="191"/>
      <c r="AFU659" s="191"/>
      <c r="AFV659" s="191"/>
      <c r="AFW659" s="191"/>
      <c r="AFX659" s="191"/>
      <c r="AFY659" s="191"/>
      <c r="AFZ659" s="191"/>
      <c r="AGA659" s="191"/>
      <c r="AGB659" s="191"/>
      <c r="AGC659" s="191"/>
      <c r="AGD659" s="191"/>
      <c r="AGE659" s="191"/>
      <c r="AGF659" s="191"/>
      <c r="AGG659" s="191"/>
      <c r="AGH659" s="191"/>
      <c r="AGI659" s="191"/>
      <c r="AGJ659" s="191"/>
      <c r="AGK659" s="191"/>
      <c r="AGL659" s="191"/>
      <c r="AGM659" s="191"/>
      <c r="AGN659" s="191"/>
      <c r="AGO659" s="191"/>
      <c r="AGP659" s="191"/>
      <c r="AGQ659" s="191"/>
      <c r="AGR659" s="191"/>
      <c r="AGS659" s="191"/>
      <c r="AGT659" s="191"/>
      <c r="AGU659" s="191"/>
      <c r="AGV659" s="191"/>
      <c r="AGW659" s="191"/>
      <c r="AGX659" s="191"/>
      <c r="AGY659" s="191"/>
      <c r="AGZ659" s="191"/>
      <c r="AHA659" s="191"/>
      <c r="AHB659" s="191"/>
      <c r="AHC659" s="191"/>
      <c r="AHD659" s="191"/>
      <c r="AHE659" s="191"/>
      <c r="AHF659" s="191"/>
      <c r="AHG659" s="191"/>
      <c r="AHH659" s="191"/>
      <c r="AHI659" s="191"/>
      <c r="AHJ659" s="191"/>
      <c r="AHK659" s="191"/>
      <c r="AHL659" s="191"/>
      <c r="AHM659" s="191"/>
      <c r="AHN659" s="191"/>
      <c r="AHO659" s="191"/>
      <c r="AHP659" s="191"/>
      <c r="AHQ659" s="191"/>
      <c r="AHR659" s="191"/>
      <c r="AHS659" s="191"/>
      <c r="AHT659" s="191"/>
      <c r="AHU659" s="191"/>
      <c r="AHV659" s="191"/>
      <c r="AHW659" s="191"/>
      <c r="AHX659" s="191"/>
      <c r="AHY659" s="191"/>
      <c r="AHZ659" s="191"/>
      <c r="AIA659" s="191"/>
      <c r="AIB659" s="191"/>
      <c r="AIC659" s="191"/>
      <c r="AID659" s="191"/>
      <c r="AIE659" s="191"/>
      <c r="AIF659" s="191"/>
      <c r="AIG659" s="191"/>
      <c r="AIH659" s="191"/>
      <c r="AII659" s="191"/>
      <c r="AIJ659" s="191"/>
      <c r="AIK659" s="191"/>
      <c r="AIL659" s="191"/>
      <c r="AIM659" s="191"/>
      <c r="AIN659" s="191"/>
      <c r="AIO659" s="191"/>
      <c r="AIP659" s="191"/>
      <c r="AIQ659" s="191"/>
      <c r="AIR659" s="191"/>
      <c r="AIS659" s="191"/>
      <c r="AIT659" s="191"/>
      <c r="AIU659" s="191"/>
      <c r="AIV659" s="191"/>
      <c r="AIW659" s="191"/>
      <c r="AIX659" s="191"/>
      <c r="AIY659" s="191"/>
      <c r="AIZ659" s="191"/>
      <c r="AJA659" s="191"/>
      <c r="AJB659" s="191"/>
      <c r="AJC659" s="191"/>
      <c r="AJD659" s="191"/>
      <c r="AJE659" s="191"/>
      <c r="AJF659" s="191"/>
      <c r="AJG659" s="191"/>
      <c r="AJH659" s="191"/>
      <c r="AJI659" s="191"/>
      <c r="AJJ659" s="191"/>
      <c r="AJK659" s="191"/>
      <c r="AJL659" s="191"/>
      <c r="AJM659" s="191"/>
      <c r="AJN659" s="191"/>
      <c r="AJO659" s="191"/>
      <c r="AJP659" s="191"/>
      <c r="AJQ659" s="191"/>
      <c r="AJR659" s="191"/>
      <c r="AJS659" s="191"/>
      <c r="AJT659" s="191"/>
      <c r="AJU659" s="191"/>
      <c r="AJV659" s="191"/>
      <c r="AJW659" s="191"/>
      <c r="AJX659" s="191"/>
      <c r="AJY659" s="191"/>
      <c r="AJZ659" s="191"/>
      <c r="AKA659" s="191"/>
      <c r="AKB659" s="191"/>
      <c r="AKC659" s="191"/>
      <c r="AKD659" s="191"/>
      <c r="AKE659" s="191"/>
      <c r="AKF659" s="191"/>
      <c r="AKG659" s="191"/>
      <c r="AKH659" s="191"/>
      <c r="AKI659" s="191"/>
      <c r="AKJ659" s="191"/>
      <c r="AKK659" s="191"/>
      <c r="AKL659" s="191"/>
      <c r="AKM659" s="191"/>
      <c r="AKN659" s="191"/>
      <c r="AKO659" s="191"/>
      <c r="AKP659" s="191"/>
      <c r="AKQ659" s="191"/>
      <c r="AKR659" s="191"/>
      <c r="AKS659" s="191"/>
      <c r="AKT659" s="191"/>
      <c r="AKU659" s="191"/>
      <c r="AKV659" s="191"/>
      <c r="AKW659" s="191"/>
      <c r="AKX659" s="191"/>
      <c r="AKY659" s="191"/>
      <c r="AKZ659" s="191"/>
      <c r="ALA659" s="191"/>
      <c r="ALB659" s="191"/>
      <c r="ALC659" s="191"/>
      <c r="ALD659" s="191"/>
    </row>
    <row r="660" spans="1:992" s="137" customFormat="1" ht="16.5" customHeight="1">
      <c r="A660" s="2392"/>
      <c r="B660" s="2398"/>
      <c r="C660" s="2422"/>
      <c r="D660" s="718" t="s">
        <v>302</v>
      </c>
      <c r="E660" s="468">
        <v>0</v>
      </c>
      <c r="F660" s="468">
        <v>0</v>
      </c>
      <c r="G660" s="2392"/>
      <c r="H660" s="1056"/>
      <c r="I660" s="923"/>
      <c r="J660" s="924"/>
      <c r="K660" s="1057"/>
      <c r="L660" s="2793"/>
      <c r="M660" s="580"/>
      <c r="N660" s="406"/>
      <c r="O660" s="406"/>
      <c r="P660" s="191"/>
      <c r="Q660" s="191"/>
      <c r="R660" s="191"/>
      <c r="S660" s="191"/>
      <c r="T660" s="191"/>
      <c r="U660" s="191"/>
      <c r="V660" s="191"/>
      <c r="W660" s="191"/>
      <c r="X660" s="191"/>
      <c r="Y660" s="191"/>
      <c r="Z660" s="191"/>
      <c r="AA660" s="191"/>
      <c r="AB660" s="191"/>
      <c r="AC660" s="191"/>
      <c r="AD660" s="191"/>
      <c r="AE660" s="191"/>
      <c r="AF660" s="191"/>
      <c r="AG660" s="191"/>
      <c r="AH660" s="191"/>
      <c r="AI660" s="191"/>
      <c r="AJ660" s="191"/>
      <c r="AK660" s="191"/>
      <c r="AL660" s="191"/>
      <c r="AM660" s="191"/>
      <c r="AN660" s="191"/>
      <c r="AO660" s="191"/>
      <c r="AP660" s="191"/>
      <c r="AQ660" s="191"/>
      <c r="AR660" s="191"/>
      <c r="AS660" s="191"/>
      <c r="AT660" s="191"/>
      <c r="AU660" s="191"/>
      <c r="AV660" s="191"/>
      <c r="AW660" s="191"/>
      <c r="AX660" s="191"/>
      <c r="AY660" s="191"/>
      <c r="AZ660" s="191"/>
      <c r="BA660" s="191"/>
      <c r="BB660" s="191"/>
      <c r="BC660" s="191"/>
      <c r="BD660" s="191"/>
      <c r="BE660" s="191"/>
      <c r="BF660" s="191"/>
      <c r="BG660" s="191"/>
      <c r="BH660" s="191"/>
      <c r="BI660" s="191"/>
      <c r="BJ660" s="191"/>
      <c r="BK660" s="191"/>
      <c r="BL660" s="191"/>
      <c r="BM660" s="191"/>
      <c r="BN660" s="191"/>
      <c r="BO660" s="191"/>
      <c r="BP660" s="191"/>
      <c r="BQ660" s="191"/>
      <c r="BR660" s="191"/>
      <c r="BS660" s="191"/>
      <c r="BT660" s="191"/>
      <c r="BU660" s="191"/>
      <c r="BV660" s="191"/>
      <c r="BW660" s="191"/>
      <c r="BX660" s="191"/>
      <c r="BY660" s="191"/>
      <c r="BZ660" s="191"/>
      <c r="CA660" s="191"/>
      <c r="CB660" s="191"/>
      <c r="CC660" s="191"/>
      <c r="CD660" s="191"/>
      <c r="CE660" s="191"/>
      <c r="CF660" s="191"/>
      <c r="CG660" s="191"/>
      <c r="CH660" s="191"/>
      <c r="CI660" s="191"/>
      <c r="CJ660" s="191"/>
      <c r="CK660" s="191"/>
      <c r="CL660" s="191"/>
      <c r="CM660" s="191"/>
      <c r="CN660" s="191"/>
      <c r="CO660" s="191"/>
      <c r="CP660" s="191"/>
      <c r="CQ660" s="191"/>
      <c r="CR660" s="191"/>
      <c r="CS660" s="191"/>
      <c r="CT660" s="191"/>
      <c r="CU660" s="191"/>
      <c r="CV660" s="191"/>
      <c r="CW660" s="191"/>
      <c r="CX660" s="191"/>
      <c r="CY660" s="191"/>
      <c r="CZ660" s="191"/>
      <c r="DA660" s="191"/>
      <c r="DB660" s="191"/>
      <c r="DC660" s="191"/>
      <c r="DD660" s="191"/>
      <c r="DE660" s="191"/>
      <c r="DF660" s="191"/>
      <c r="DG660" s="191"/>
      <c r="DH660" s="191"/>
      <c r="DI660" s="191"/>
      <c r="DJ660" s="191"/>
      <c r="DK660" s="191"/>
      <c r="DL660" s="191"/>
      <c r="DM660" s="191"/>
      <c r="DN660" s="191"/>
      <c r="DO660" s="191"/>
      <c r="DP660" s="191"/>
      <c r="DQ660" s="191"/>
      <c r="DR660" s="191"/>
      <c r="DS660" s="191"/>
      <c r="DT660" s="191"/>
      <c r="DU660" s="191"/>
      <c r="DV660" s="191"/>
      <c r="DW660" s="191"/>
      <c r="DX660" s="191"/>
      <c r="DY660" s="191"/>
      <c r="DZ660" s="191"/>
      <c r="EA660" s="191"/>
      <c r="EB660" s="191"/>
      <c r="EC660" s="191"/>
      <c r="ED660" s="191"/>
      <c r="EE660" s="191"/>
      <c r="EF660" s="191"/>
      <c r="EG660" s="191"/>
      <c r="EH660" s="191"/>
      <c r="EI660" s="191"/>
      <c r="EJ660" s="191"/>
      <c r="EK660" s="191"/>
      <c r="EL660" s="191"/>
      <c r="EM660" s="191"/>
      <c r="EN660" s="191"/>
      <c r="EO660" s="191"/>
      <c r="EP660" s="191"/>
      <c r="EQ660" s="191"/>
      <c r="ER660" s="191"/>
      <c r="ES660" s="191"/>
      <c r="ET660" s="191"/>
      <c r="EU660" s="191"/>
      <c r="EV660" s="191"/>
      <c r="EW660" s="191"/>
      <c r="EX660" s="191"/>
      <c r="EY660" s="191"/>
      <c r="EZ660" s="191"/>
      <c r="FA660" s="191"/>
      <c r="FB660" s="191"/>
      <c r="FC660" s="191"/>
      <c r="FD660" s="191"/>
      <c r="FE660" s="191"/>
      <c r="FF660" s="191"/>
      <c r="FG660" s="191"/>
      <c r="FH660" s="191"/>
      <c r="FI660" s="191"/>
      <c r="FJ660" s="191"/>
      <c r="FK660" s="191"/>
      <c r="FL660" s="191"/>
      <c r="FM660" s="191"/>
      <c r="FN660" s="191"/>
      <c r="FO660" s="191"/>
      <c r="FP660" s="191"/>
      <c r="FQ660" s="191"/>
      <c r="FR660" s="191"/>
      <c r="FS660" s="191"/>
      <c r="FT660" s="191"/>
      <c r="FU660" s="191"/>
      <c r="FV660" s="191"/>
      <c r="FW660" s="191"/>
      <c r="FX660" s="191"/>
      <c r="FY660" s="191"/>
      <c r="FZ660" s="191"/>
      <c r="GA660" s="191"/>
      <c r="GB660" s="191"/>
      <c r="GC660" s="191"/>
      <c r="GD660" s="191"/>
      <c r="GE660" s="191"/>
      <c r="GF660" s="191"/>
      <c r="GG660" s="191"/>
      <c r="GH660" s="191"/>
      <c r="GI660" s="191"/>
      <c r="GJ660" s="191"/>
      <c r="GK660" s="191"/>
      <c r="GL660" s="191"/>
      <c r="GM660" s="191"/>
      <c r="GN660" s="191"/>
      <c r="GO660" s="191"/>
      <c r="GP660" s="191"/>
      <c r="GQ660" s="191"/>
      <c r="GR660" s="191"/>
      <c r="GS660" s="191"/>
      <c r="GT660" s="191"/>
      <c r="GU660" s="191"/>
      <c r="GV660" s="191"/>
      <c r="GW660" s="191"/>
      <c r="GX660" s="191"/>
      <c r="GY660" s="191"/>
      <c r="GZ660" s="191"/>
      <c r="HA660" s="191"/>
      <c r="HB660" s="191"/>
      <c r="HC660" s="191"/>
      <c r="HD660" s="191"/>
      <c r="HE660" s="191"/>
      <c r="HF660" s="191"/>
      <c r="HG660" s="191"/>
      <c r="HH660" s="191"/>
      <c r="HI660" s="191"/>
      <c r="HJ660" s="191"/>
      <c r="HK660" s="191"/>
      <c r="HL660" s="191"/>
      <c r="HM660" s="191"/>
      <c r="HN660" s="191"/>
      <c r="HO660" s="191"/>
      <c r="HP660" s="191"/>
      <c r="HQ660" s="191"/>
      <c r="HR660" s="191"/>
      <c r="HS660" s="191"/>
      <c r="HT660" s="191"/>
      <c r="HU660" s="191"/>
      <c r="HV660" s="191"/>
      <c r="HW660" s="191"/>
      <c r="HX660" s="191"/>
      <c r="HY660" s="191"/>
      <c r="HZ660" s="191"/>
      <c r="IA660" s="191"/>
      <c r="IB660" s="191"/>
      <c r="IC660" s="191"/>
      <c r="ID660" s="191"/>
      <c r="IE660" s="191"/>
      <c r="IF660" s="191"/>
      <c r="IG660" s="191"/>
      <c r="IH660" s="191"/>
      <c r="II660" s="191"/>
      <c r="IJ660" s="191"/>
      <c r="IK660" s="191"/>
      <c r="IL660" s="191"/>
      <c r="IM660" s="191"/>
      <c r="IN660" s="191"/>
      <c r="IO660" s="191"/>
      <c r="IP660" s="191"/>
      <c r="IQ660" s="191"/>
      <c r="IR660" s="191"/>
      <c r="IS660" s="191"/>
      <c r="IT660" s="191"/>
      <c r="IU660" s="191"/>
      <c r="IV660" s="191"/>
      <c r="IW660" s="191"/>
      <c r="IX660" s="191"/>
      <c r="IY660" s="191"/>
      <c r="IZ660" s="191"/>
      <c r="JA660" s="191"/>
      <c r="JB660" s="191"/>
      <c r="JC660" s="191"/>
      <c r="JD660" s="191"/>
      <c r="JE660" s="191"/>
      <c r="JF660" s="191"/>
      <c r="JG660" s="191"/>
      <c r="JH660" s="191"/>
      <c r="JI660" s="191"/>
      <c r="JJ660" s="191"/>
      <c r="JK660" s="191"/>
      <c r="JL660" s="191"/>
      <c r="JM660" s="191"/>
      <c r="JN660" s="191"/>
      <c r="JO660" s="191"/>
      <c r="JP660" s="191"/>
      <c r="JQ660" s="191"/>
      <c r="JR660" s="191"/>
      <c r="JS660" s="191"/>
      <c r="JT660" s="191"/>
      <c r="JU660" s="191"/>
      <c r="JV660" s="191"/>
      <c r="JW660" s="191"/>
      <c r="JX660" s="191"/>
      <c r="JY660" s="191"/>
      <c r="JZ660" s="191"/>
      <c r="KA660" s="191"/>
      <c r="KB660" s="191"/>
      <c r="KC660" s="191"/>
      <c r="KD660" s="191"/>
      <c r="KE660" s="191"/>
      <c r="KF660" s="191"/>
      <c r="KG660" s="191"/>
      <c r="KH660" s="191"/>
      <c r="KI660" s="191"/>
      <c r="KJ660" s="191"/>
      <c r="KK660" s="191"/>
      <c r="KL660" s="191"/>
      <c r="KM660" s="191"/>
      <c r="KN660" s="191"/>
      <c r="KO660" s="191"/>
      <c r="KP660" s="191"/>
      <c r="KQ660" s="191"/>
      <c r="KR660" s="191"/>
      <c r="KS660" s="191"/>
      <c r="KT660" s="191"/>
      <c r="KU660" s="191"/>
      <c r="KV660" s="191"/>
      <c r="KW660" s="191"/>
      <c r="KX660" s="191"/>
      <c r="KY660" s="191"/>
      <c r="KZ660" s="191"/>
      <c r="LA660" s="191"/>
      <c r="LB660" s="191"/>
      <c r="LC660" s="191"/>
      <c r="LD660" s="191"/>
      <c r="LE660" s="191"/>
      <c r="LF660" s="191"/>
      <c r="LG660" s="191"/>
      <c r="LH660" s="191"/>
      <c r="LI660" s="191"/>
      <c r="LJ660" s="191"/>
      <c r="LK660" s="191"/>
      <c r="LL660" s="191"/>
      <c r="LM660" s="191"/>
      <c r="LN660" s="191"/>
      <c r="LO660" s="191"/>
      <c r="LP660" s="191"/>
      <c r="LQ660" s="191"/>
      <c r="LR660" s="191"/>
      <c r="LS660" s="191"/>
      <c r="LT660" s="191"/>
      <c r="LU660" s="191"/>
      <c r="LV660" s="191"/>
      <c r="LW660" s="191"/>
      <c r="LX660" s="191"/>
      <c r="LY660" s="191"/>
      <c r="LZ660" s="191"/>
      <c r="MA660" s="191"/>
      <c r="MB660" s="191"/>
      <c r="MC660" s="191"/>
      <c r="MD660" s="191"/>
      <c r="ME660" s="191"/>
      <c r="MF660" s="191"/>
      <c r="MG660" s="191"/>
      <c r="MH660" s="191"/>
      <c r="MI660" s="191"/>
      <c r="MJ660" s="191"/>
      <c r="MK660" s="191"/>
      <c r="ML660" s="191"/>
      <c r="MM660" s="191"/>
      <c r="MN660" s="191"/>
      <c r="MO660" s="191"/>
      <c r="MP660" s="191"/>
      <c r="MQ660" s="191"/>
      <c r="MR660" s="191"/>
      <c r="MS660" s="191"/>
      <c r="MT660" s="191"/>
      <c r="MU660" s="191"/>
      <c r="MV660" s="191"/>
      <c r="MW660" s="191"/>
      <c r="MX660" s="191"/>
      <c r="MY660" s="191"/>
      <c r="MZ660" s="191"/>
      <c r="NA660" s="191"/>
      <c r="NB660" s="191"/>
      <c r="NC660" s="191"/>
      <c r="ND660" s="191"/>
      <c r="NE660" s="191"/>
      <c r="NF660" s="191"/>
      <c r="NG660" s="191"/>
      <c r="NH660" s="191"/>
      <c r="NI660" s="191"/>
      <c r="NJ660" s="191"/>
      <c r="NK660" s="191"/>
      <c r="NL660" s="191"/>
      <c r="NM660" s="191"/>
      <c r="NN660" s="191"/>
      <c r="NO660" s="191"/>
      <c r="NP660" s="191"/>
      <c r="NQ660" s="191"/>
      <c r="NR660" s="191"/>
      <c r="NS660" s="191"/>
      <c r="NT660" s="191"/>
      <c r="NU660" s="191"/>
      <c r="NV660" s="191"/>
      <c r="NW660" s="191"/>
      <c r="NX660" s="191"/>
      <c r="NY660" s="191"/>
      <c r="NZ660" s="191"/>
      <c r="OA660" s="191"/>
      <c r="OB660" s="191"/>
      <c r="OC660" s="191"/>
      <c r="OD660" s="191"/>
      <c r="OE660" s="191"/>
      <c r="OF660" s="191"/>
      <c r="OG660" s="191"/>
      <c r="OH660" s="191"/>
      <c r="OI660" s="191"/>
      <c r="OJ660" s="191"/>
      <c r="OK660" s="191"/>
      <c r="OL660" s="191"/>
      <c r="OM660" s="191"/>
      <c r="ON660" s="191"/>
      <c r="OO660" s="191"/>
      <c r="OP660" s="191"/>
      <c r="OQ660" s="191"/>
      <c r="OR660" s="191"/>
      <c r="OS660" s="191"/>
      <c r="OT660" s="191"/>
      <c r="OU660" s="191"/>
      <c r="OV660" s="191"/>
      <c r="OW660" s="191"/>
      <c r="OX660" s="191"/>
      <c r="OY660" s="191"/>
      <c r="OZ660" s="191"/>
      <c r="PA660" s="191"/>
      <c r="PB660" s="191"/>
      <c r="PC660" s="191"/>
      <c r="PD660" s="191"/>
      <c r="PE660" s="191"/>
      <c r="PF660" s="191"/>
      <c r="PG660" s="191"/>
      <c r="PH660" s="191"/>
      <c r="PI660" s="191"/>
      <c r="PJ660" s="191"/>
      <c r="PK660" s="191"/>
      <c r="PL660" s="191"/>
      <c r="PM660" s="191"/>
      <c r="PN660" s="191"/>
      <c r="PO660" s="191"/>
      <c r="PP660" s="191"/>
      <c r="PQ660" s="191"/>
      <c r="PR660" s="191"/>
      <c r="PS660" s="191"/>
      <c r="PT660" s="191"/>
      <c r="PU660" s="191"/>
      <c r="PV660" s="191"/>
      <c r="PW660" s="191"/>
      <c r="PX660" s="191"/>
      <c r="PY660" s="191"/>
      <c r="PZ660" s="191"/>
      <c r="QA660" s="191"/>
      <c r="QB660" s="191"/>
      <c r="QC660" s="191"/>
      <c r="QD660" s="191"/>
      <c r="QE660" s="191"/>
      <c r="QF660" s="191"/>
      <c r="QG660" s="191"/>
      <c r="QH660" s="191"/>
      <c r="QI660" s="191"/>
      <c r="QJ660" s="191"/>
      <c r="QK660" s="191"/>
      <c r="QL660" s="191"/>
      <c r="QM660" s="191"/>
      <c r="QN660" s="191"/>
      <c r="QO660" s="191"/>
      <c r="QP660" s="191"/>
      <c r="QQ660" s="191"/>
      <c r="QR660" s="191"/>
      <c r="QS660" s="191"/>
      <c r="QT660" s="191"/>
      <c r="QU660" s="191"/>
      <c r="QV660" s="191"/>
      <c r="QW660" s="191"/>
      <c r="QX660" s="191"/>
      <c r="QY660" s="191"/>
      <c r="QZ660" s="191"/>
      <c r="RA660" s="191"/>
      <c r="RB660" s="191"/>
      <c r="RC660" s="191"/>
      <c r="RD660" s="191"/>
      <c r="RE660" s="191"/>
      <c r="RF660" s="191"/>
      <c r="RG660" s="191"/>
      <c r="RH660" s="191"/>
      <c r="RI660" s="191"/>
      <c r="RJ660" s="191"/>
      <c r="RK660" s="191"/>
      <c r="RL660" s="191"/>
      <c r="RM660" s="191"/>
      <c r="RN660" s="191"/>
      <c r="RO660" s="191"/>
      <c r="RP660" s="191"/>
      <c r="RQ660" s="191"/>
      <c r="RR660" s="191"/>
      <c r="RS660" s="191"/>
      <c r="RT660" s="191"/>
      <c r="RU660" s="191"/>
      <c r="RV660" s="191"/>
      <c r="RW660" s="191"/>
      <c r="RX660" s="191"/>
      <c r="RY660" s="191"/>
      <c r="RZ660" s="191"/>
      <c r="SA660" s="191"/>
      <c r="SB660" s="191"/>
      <c r="SC660" s="191"/>
      <c r="SD660" s="191"/>
      <c r="SE660" s="191"/>
      <c r="SF660" s="191"/>
      <c r="SG660" s="191"/>
      <c r="SH660" s="191"/>
      <c r="SI660" s="191"/>
      <c r="SJ660" s="191"/>
      <c r="SK660" s="191"/>
      <c r="SL660" s="191"/>
      <c r="SM660" s="191"/>
      <c r="SN660" s="191"/>
      <c r="SO660" s="191"/>
      <c r="SP660" s="191"/>
      <c r="SQ660" s="191"/>
      <c r="SR660" s="191"/>
      <c r="SS660" s="191"/>
      <c r="ST660" s="191"/>
      <c r="SU660" s="191"/>
      <c r="SV660" s="191"/>
      <c r="SW660" s="191"/>
      <c r="SX660" s="191"/>
      <c r="SY660" s="191"/>
      <c r="SZ660" s="191"/>
      <c r="TA660" s="191"/>
      <c r="TB660" s="191"/>
      <c r="TC660" s="191"/>
      <c r="TD660" s="191"/>
      <c r="TE660" s="191"/>
      <c r="TF660" s="191"/>
      <c r="TG660" s="191"/>
      <c r="TH660" s="191"/>
      <c r="TI660" s="191"/>
      <c r="TJ660" s="191"/>
      <c r="TK660" s="191"/>
      <c r="TL660" s="191"/>
      <c r="TM660" s="191"/>
      <c r="TN660" s="191"/>
      <c r="TO660" s="191"/>
      <c r="TP660" s="191"/>
      <c r="TQ660" s="191"/>
      <c r="TR660" s="191"/>
      <c r="TS660" s="191"/>
      <c r="TT660" s="191"/>
      <c r="TU660" s="191"/>
      <c r="TV660" s="191"/>
      <c r="TW660" s="191"/>
      <c r="TX660" s="191"/>
      <c r="TY660" s="191"/>
      <c r="TZ660" s="191"/>
      <c r="UA660" s="191"/>
      <c r="UB660" s="191"/>
      <c r="UC660" s="191"/>
      <c r="UD660" s="191"/>
      <c r="UE660" s="191"/>
      <c r="UF660" s="191"/>
      <c r="UG660" s="191"/>
      <c r="UH660" s="191"/>
      <c r="UI660" s="191"/>
      <c r="UJ660" s="191"/>
      <c r="UK660" s="191"/>
      <c r="UL660" s="191"/>
      <c r="UM660" s="191"/>
      <c r="UN660" s="191"/>
      <c r="UO660" s="191"/>
      <c r="UP660" s="191"/>
      <c r="UQ660" s="191"/>
      <c r="UR660" s="191"/>
      <c r="US660" s="191"/>
      <c r="UT660" s="191"/>
      <c r="UU660" s="191"/>
      <c r="UV660" s="191"/>
      <c r="UW660" s="191"/>
      <c r="UX660" s="191"/>
      <c r="UY660" s="191"/>
      <c r="UZ660" s="191"/>
      <c r="VA660" s="191"/>
      <c r="VB660" s="191"/>
      <c r="VC660" s="191"/>
      <c r="VD660" s="191"/>
      <c r="VE660" s="191"/>
      <c r="VF660" s="191"/>
      <c r="VG660" s="191"/>
      <c r="VH660" s="191"/>
      <c r="VI660" s="191"/>
      <c r="VJ660" s="191"/>
      <c r="VK660" s="191"/>
      <c r="VL660" s="191"/>
      <c r="VM660" s="191"/>
      <c r="VN660" s="191"/>
      <c r="VO660" s="191"/>
      <c r="VP660" s="191"/>
      <c r="VQ660" s="191"/>
      <c r="VR660" s="191"/>
      <c r="VS660" s="191"/>
      <c r="VT660" s="191"/>
      <c r="VU660" s="191"/>
      <c r="VV660" s="191"/>
      <c r="VW660" s="191"/>
      <c r="VX660" s="191"/>
      <c r="VY660" s="191"/>
      <c r="VZ660" s="191"/>
      <c r="WA660" s="191"/>
      <c r="WB660" s="191"/>
      <c r="WC660" s="191"/>
      <c r="WD660" s="191"/>
      <c r="WE660" s="191"/>
      <c r="WF660" s="191"/>
      <c r="WG660" s="191"/>
      <c r="WH660" s="191"/>
      <c r="WI660" s="191"/>
      <c r="WJ660" s="191"/>
      <c r="WK660" s="191"/>
      <c r="WL660" s="191"/>
      <c r="WM660" s="191"/>
      <c r="WN660" s="191"/>
      <c r="WO660" s="191"/>
      <c r="WP660" s="191"/>
      <c r="WQ660" s="191"/>
      <c r="WR660" s="191"/>
      <c r="WS660" s="191"/>
      <c r="WT660" s="191"/>
      <c r="WU660" s="191"/>
      <c r="WV660" s="191"/>
      <c r="WW660" s="191"/>
      <c r="WX660" s="191"/>
      <c r="WY660" s="191"/>
      <c r="WZ660" s="191"/>
      <c r="XA660" s="191"/>
      <c r="XB660" s="191"/>
      <c r="XC660" s="191"/>
      <c r="XD660" s="191"/>
      <c r="XE660" s="191"/>
      <c r="XF660" s="191"/>
      <c r="XG660" s="191"/>
      <c r="XH660" s="191"/>
      <c r="XI660" s="191"/>
      <c r="XJ660" s="191"/>
      <c r="XK660" s="191"/>
      <c r="XL660" s="191"/>
      <c r="XM660" s="191"/>
      <c r="XN660" s="191"/>
      <c r="XO660" s="191"/>
      <c r="XP660" s="191"/>
      <c r="XQ660" s="191"/>
      <c r="XR660" s="191"/>
      <c r="XS660" s="191"/>
      <c r="XT660" s="191"/>
      <c r="XU660" s="191"/>
      <c r="XV660" s="191"/>
      <c r="XW660" s="191"/>
      <c r="XX660" s="191"/>
      <c r="XY660" s="191"/>
      <c r="XZ660" s="191"/>
      <c r="YA660" s="191"/>
      <c r="YB660" s="191"/>
      <c r="YC660" s="191"/>
      <c r="YD660" s="191"/>
      <c r="YE660" s="191"/>
      <c r="YF660" s="191"/>
      <c r="YG660" s="191"/>
      <c r="YH660" s="191"/>
      <c r="YI660" s="191"/>
      <c r="YJ660" s="191"/>
      <c r="YK660" s="191"/>
      <c r="YL660" s="191"/>
      <c r="YM660" s="191"/>
      <c r="YN660" s="191"/>
      <c r="YO660" s="191"/>
      <c r="YP660" s="191"/>
      <c r="YQ660" s="191"/>
      <c r="YR660" s="191"/>
      <c r="YS660" s="191"/>
      <c r="YT660" s="191"/>
      <c r="YU660" s="191"/>
      <c r="YV660" s="191"/>
      <c r="YW660" s="191"/>
      <c r="YX660" s="191"/>
      <c r="YY660" s="191"/>
      <c r="YZ660" s="191"/>
      <c r="ZA660" s="191"/>
      <c r="ZB660" s="191"/>
      <c r="ZC660" s="191"/>
      <c r="ZD660" s="191"/>
      <c r="ZE660" s="191"/>
      <c r="ZF660" s="191"/>
      <c r="ZG660" s="191"/>
      <c r="ZH660" s="191"/>
      <c r="ZI660" s="191"/>
      <c r="ZJ660" s="191"/>
      <c r="ZK660" s="191"/>
      <c r="ZL660" s="191"/>
      <c r="ZM660" s="191"/>
      <c r="ZN660" s="191"/>
      <c r="ZO660" s="191"/>
      <c r="ZP660" s="191"/>
      <c r="ZQ660" s="191"/>
      <c r="ZR660" s="191"/>
      <c r="ZS660" s="191"/>
      <c r="ZT660" s="191"/>
      <c r="ZU660" s="191"/>
      <c r="ZV660" s="191"/>
      <c r="ZW660" s="191"/>
      <c r="ZX660" s="191"/>
      <c r="ZY660" s="191"/>
      <c r="ZZ660" s="191"/>
      <c r="AAA660" s="191"/>
      <c r="AAB660" s="191"/>
      <c r="AAC660" s="191"/>
      <c r="AAD660" s="191"/>
      <c r="AAE660" s="191"/>
      <c r="AAF660" s="191"/>
      <c r="AAG660" s="191"/>
      <c r="AAH660" s="191"/>
      <c r="AAI660" s="191"/>
      <c r="AAJ660" s="191"/>
      <c r="AAK660" s="191"/>
      <c r="AAL660" s="191"/>
      <c r="AAM660" s="191"/>
      <c r="AAN660" s="191"/>
      <c r="AAO660" s="191"/>
      <c r="AAP660" s="191"/>
      <c r="AAQ660" s="191"/>
      <c r="AAR660" s="191"/>
      <c r="AAS660" s="191"/>
      <c r="AAT660" s="191"/>
      <c r="AAU660" s="191"/>
      <c r="AAV660" s="191"/>
      <c r="AAW660" s="191"/>
      <c r="AAX660" s="191"/>
      <c r="AAY660" s="191"/>
      <c r="AAZ660" s="191"/>
      <c r="ABA660" s="191"/>
      <c r="ABB660" s="191"/>
      <c r="ABC660" s="191"/>
      <c r="ABD660" s="191"/>
      <c r="ABE660" s="191"/>
      <c r="ABF660" s="191"/>
      <c r="ABG660" s="191"/>
      <c r="ABH660" s="191"/>
      <c r="ABI660" s="191"/>
      <c r="ABJ660" s="191"/>
      <c r="ABK660" s="191"/>
      <c r="ABL660" s="191"/>
      <c r="ABM660" s="191"/>
      <c r="ABN660" s="191"/>
      <c r="ABO660" s="191"/>
      <c r="ABP660" s="191"/>
      <c r="ABQ660" s="191"/>
      <c r="ABR660" s="191"/>
      <c r="ABS660" s="191"/>
      <c r="ABT660" s="191"/>
      <c r="ABU660" s="191"/>
      <c r="ABV660" s="191"/>
      <c r="ABW660" s="191"/>
      <c r="ABX660" s="191"/>
      <c r="ABY660" s="191"/>
      <c r="ABZ660" s="191"/>
      <c r="ACA660" s="191"/>
      <c r="ACB660" s="191"/>
      <c r="ACC660" s="191"/>
      <c r="ACD660" s="191"/>
      <c r="ACE660" s="191"/>
      <c r="ACF660" s="191"/>
      <c r="ACG660" s="191"/>
      <c r="ACH660" s="191"/>
      <c r="ACI660" s="191"/>
      <c r="ACJ660" s="191"/>
      <c r="ACK660" s="191"/>
      <c r="ACL660" s="191"/>
      <c r="ACM660" s="191"/>
      <c r="ACN660" s="191"/>
      <c r="ACO660" s="191"/>
      <c r="ACP660" s="191"/>
      <c r="ACQ660" s="191"/>
      <c r="ACR660" s="191"/>
      <c r="ACS660" s="191"/>
      <c r="ACT660" s="191"/>
      <c r="ACU660" s="191"/>
      <c r="ACV660" s="191"/>
      <c r="ACW660" s="191"/>
      <c r="ACX660" s="191"/>
      <c r="ACY660" s="191"/>
      <c r="ACZ660" s="191"/>
      <c r="ADA660" s="191"/>
      <c r="ADB660" s="191"/>
      <c r="ADC660" s="191"/>
      <c r="ADD660" s="191"/>
      <c r="ADE660" s="191"/>
      <c r="ADF660" s="191"/>
      <c r="ADG660" s="191"/>
      <c r="ADH660" s="191"/>
      <c r="ADI660" s="191"/>
      <c r="ADJ660" s="191"/>
      <c r="ADK660" s="191"/>
      <c r="ADL660" s="191"/>
      <c r="ADM660" s="191"/>
      <c r="ADN660" s="191"/>
      <c r="ADO660" s="191"/>
      <c r="ADP660" s="191"/>
      <c r="ADQ660" s="191"/>
      <c r="ADR660" s="191"/>
      <c r="ADS660" s="191"/>
      <c r="ADT660" s="191"/>
      <c r="ADU660" s="191"/>
      <c r="ADV660" s="191"/>
      <c r="ADW660" s="191"/>
      <c r="ADX660" s="191"/>
      <c r="ADY660" s="191"/>
      <c r="ADZ660" s="191"/>
      <c r="AEA660" s="191"/>
      <c r="AEB660" s="191"/>
      <c r="AEC660" s="191"/>
      <c r="AED660" s="191"/>
      <c r="AEE660" s="191"/>
      <c r="AEF660" s="191"/>
      <c r="AEG660" s="191"/>
      <c r="AEH660" s="191"/>
      <c r="AEI660" s="191"/>
      <c r="AEJ660" s="191"/>
      <c r="AEK660" s="191"/>
      <c r="AEL660" s="191"/>
      <c r="AEM660" s="191"/>
      <c r="AEN660" s="191"/>
      <c r="AEO660" s="191"/>
      <c r="AEP660" s="191"/>
      <c r="AEQ660" s="191"/>
      <c r="AER660" s="191"/>
      <c r="AES660" s="191"/>
      <c r="AET660" s="191"/>
      <c r="AEU660" s="191"/>
      <c r="AEV660" s="191"/>
      <c r="AEW660" s="191"/>
      <c r="AEX660" s="191"/>
      <c r="AEY660" s="191"/>
      <c r="AEZ660" s="191"/>
      <c r="AFA660" s="191"/>
      <c r="AFB660" s="191"/>
      <c r="AFC660" s="191"/>
      <c r="AFD660" s="191"/>
      <c r="AFE660" s="191"/>
      <c r="AFF660" s="191"/>
      <c r="AFG660" s="191"/>
      <c r="AFH660" s="191"/>
      <c r="AFI660" s="191"/>
      <c r="AFJ660" s="191"/>
      <c r="AFK660" s="191"/>
      <c r="AFL660" s="191"/>
      <c r="AFM660" s="191"/>
      <c r="AFN660" s="191"/>
      <c r="AFO660" s="191"/>
      <c r="AFP660" s="191"/>
      <c r="AFQ660" s="191"/>
      <c r="AFR660" s="191"/>
      <c r="AFS660" s="191"/>
      <c r="AFT660" s="191"/>
      <c r="AFU660" s="191"/>
      <c r="AFV660" s="191"/>
      <c r="AFW660" s="191"/>
      <c r="AFX660" s="191"/>
      <c r="AFY660" s="191"/>
      <c r="AFZ660" s="191"/>
      <c r="AGA660" s="191"/>
      <c r="AGB660" s="191"/>
      <c r="AGC660" s="191"/>
      <c r="AGD660" s="191"/>
      <c r="AGE660" s="191"/>
      <c r="AGF660" s="191"/>
      <c r="AGG660" s="191"/>
      <c r="AGH660" s="191"/>
      <c r="AGI660" s="191"/>
      <c r="AGJ660" s="191"/>
      <c r="AGK660" s="191"/>
      <c r="AGL660" s="191"/>
      <c r="AGM660" s="191"/>
      <c r="AGN660" s="191"/>
      <c r="AGO660" s="191"/>
      <c r="AGP660" s="191"/>
      <c r="AGQ660" s="191"/>
      <c r="AGR660" s="191"/>
      <c r="AGS660" s="191"/>
      <c r="AGT660" s="191"/>
      <c r="AGU660" s="191"/>
      <c r="AGV660" s="191"/>
      <c r="AGW660" s="191"/>
      <c r="AGX660" s="191"/>
      <c r="AGY660" s="191"/>
      <c r="AGZ660" s="191"/>
      <c r="AHA660" s="191"/>
      <c r="AHB660" s="191"/>
      <c r="AHC660" s="191"/>
      <c r="AHD660" s="191"/>
      <c r="AHE660" s="191"/>
      <c r="AHF660" s="191"/>
      <c r="AHG660" s="191"/>
      <c r="AHH660" s="191"/>
      <c r="AHI660" s="191"/>
      <c r="AHJ660" s="191"/>
      <c r="AHK660" s="191"/>
      <c r="AHL660" s="191"/>
      <c r="AHM660" s="191"/>
      <c r="AHN660" s="191"/>
      <c r="AHO660" s="191"/>
      <c r="AHP660" s="191"/>
      <c r="AHQ660" s="191"/>
      <c r="AHR660" s="191"/>
      <c r="AHS660" s="191"/>
      <c r="AHT660" s="191"/>
      <c r="AHU660" s="191"/>
      <c r="AHV660" s="191"/>
      <c r="AHW660" s="191"/>
      <c r="AHX660" s="191"/>
      <c r="AHY660" s="191"/>
      <c r="AHZ660" s="191"/>
      <c r="AIA660" s="191"/>
      <c r="AIB660" s="191"/>
      <c r="AIC660" s="191"/>
      <c r="AID660" s="191"/>
      <c r="AIE660" s="191"/>
      <c r="AIF660" s="191"/>
      <c r="AIG660" s="191"/>
      <c r="AIH660" s="191"/>
      <c r="AII660" s="191"/>
      <c r="AIJ660" s="191"/>
      <c r="AIK660" s="191"/>
      <c r="AIL660" s="191"/>
      <c r="AIM660" s="191"/>
      <c r="AIN660" s="191"/>
      <c r="AIO660" s="191"/>
      <c r="AIP660" s="191"/>
      <c r="AIQ660" s="191"/>
      <c r="AIR660" s="191"/>
      <c r="AIS660" s="191"/>
      <c r="AIT660" s="191"/>
      <c r="AIU660" s="191"/>
      <c r="AIV660" s="191"/>
      <c r="AIW660" s="191"/>
      <c r="AIX660" s="191"/>
      <c r="AIY660" s="191"/>
      <c r="AIZ660" s="191"/>
      <c r="AJA660" s="191"/>
      <c r="AJB660" s="191"/>
      <c r="AJC660" s="191"/>
      <c r="AJD660" s="191"/>
      <c r="AJE660" s="191"/>
      <c r="AJF660" s="191"/>
      <c r="AJG660" s="191"/>
      <c r="AJH660" s="191"/>
      <c r="AJI660" s="191"/>
      <c r="AJJ660" s="191"/>
      <c r="AJK660" s="191"/>
      <c r="AJL660" s="191"/>
      <c r="AJM660" s="191"/>
      <c r="AJN660" s="191"/>
      <c r="AJO660" s="191"/>
      <c r="AJP660" s="191"/>
      <c r="AJQ660" s="191"/>
      <c r="AJR660" s="191"/>
      <c r="AJS660" s="191"/>
      <c r="AJT660" s="191"/>
      <c r="AJU660" s="191"/>
      <c r="AJV660" s="191"/>
      <c r="AJW660" s="191"/>
      <c r="AJX660" s="191"/>
      <c r="AJY660" s="191"/>
      <c r="AJZ660" s="191"/>
      <c r="AKA660" s="191"/>
      <c r="AKB660" s="191"/>
      <c r="AKC660" s="191"/>
      <c r="AKD660" s="191"/>
      <c r="AKE660" s="191"/>
      <c r="AKF660" s="191"/>
      <c r="AKG660" s="191"/>
      <c r="AKH660" s="191"/>
      <c r="AKI660" s="191"/>
      <c r="AKJ660" s="191"/>
      <c r="AKK660" s="191"/>
      <c r="AKL660" s="191"/>
      <c r="AKM660" s="191"/>
      <c r="AKN660" s="191"/>
      <c r="AKO660" s="191"/>
      <c r="AKP660" s="191"/>
      <c r="AKQ660" s="191"/>
      <c r="AKR660" s="191"/>
      <c r="AKS660" s="191"/>
      <c r="AKT660" s="191"/>
      <c r="AKU660" s="191"/>
      <c r="AKV660" s="191"/>
      <c r="AKW660" s="191"/>
      <c r="AKX660" s="191"/>
      <c r="AKY660" s="191"/>
      <c r="AKZ660" s="191"/>
      <c r="ALA660" s="191"/>
      <c r="ALB660" s="191"/>
      <c r="ALC660" s="191"/>
      <c r="ALD660" s="191"/>
    </row>
    <row r="661" spans="1:992" s="137" customFormat="1" ht="12.75" customHeight="1">
      <c r="A661" s="2414" t="s">
        <v>580</v>
      </c>
      <c r="B661" s="2411" t="s">
        <v>1747</v>
      </c>
      <c r="C661" s="2466"/>
      <c r="D661" s="716" t="s">
        <v>296</v>
      </c>
      <c r="E661" s="899">
        <f>E662+E666</f>
        <v>302952020.20999998</v>
      </c>
      <c r="F661" s="899">
        <f>F662+F666</f>
        <v>302952020.20999998</v>
      </c>
      <c r="G661" s="2414"/>
      <c r="H661" s="2414"/>
      <c r="I661" s="2414"/>
      <c r="J661" s="2414"/>
      <c r="K661" s="2414"/>
      <c r="L661" s="2797"/>
      <c r="M661" s="580"/>
      <c r="N661" s="406"/>
      <c r="O661" s="406"/>
      <c r="P661" s="191"/>
      <c r="Q661" s="191"/>
      <c r="R661" s="191"/>
      <c r="S661" s="191"/>
      <c r="T661" s="191"/>
      <c r="U661" s="191"/>
      <c r="V661" s="191"/>
      <c r="W661" s="191"/>
      <c r="X661" s="191"/>
      <c r="Y661" s="191"/>
      <c r="Z661" s="191"/>
      <c r="AA661" s="191"/>
      <c r="AB661" s="191"/>
      <c r="AC661" s="191"/>
      <c r="AD661" s="191"/>
      <c r="AE661" s="191"/>
      <c r="AF661" s="191"/>
      <c r="AG661" s="191"/>
      <c r="AH661" s="191"/>
      <c r="AI661" s="191"/>
      <c r="AJ661" s="191"/>
      <c r="AK661" s="191"/>
      <c r="AL661" s="191"/>
      <c r="AM661" s="191"/>
      <c r="AN661" s="191"/>
      <c r="AO661" s="191"/>
      <c r="AP661" s="191"/>
      <c r="AQ661" s="191"/>
      <c r="AR661" s="191"/>
      <c r="AS661" s="191"/>
      <c r="AT661" s="191"/>
      <c r="AU661" s="191"/>
      <c r="AV661" s="191"/>
      <c r="AW661" s="191"/>
      <c r="AX661" s="191"/>
      <c r="AY661" s="191"/>
      <c r="AZ661" s="191"/>
      <c r="BA661" s="191"/>
      <c r="BB661" s="191"/>
      <c r="BC661" s="191"/>
      <c r="BD661" s="191"/>
      <c r="BE661" s="191"/>
      <c r="BF661" s="191"/>
      <c r="BG661" s="191"/>
      <c r="BH661" s="191"/>
      <c r="BI661" s="191"/>
      <c r="BJ661" s="191"/>
      <c r="BK661" s="191"/>
      <c r="BL661" s="191"/>
      <c r="BM661" s="191"/>
      <c r="BN661" s="191"/>
      <c r="BO661" s="191"/>
      <c r="BP661" s="191"/>
      <c r="BQ661" s="191"/>
      <c r="BR661" s="191"/>
      <c r="BS661" s="191"/>
      <c r="BT661" s="191"/>
      <c r="BU661" s="191"/>
      <c r="BV661" s="191"/>
      <c r="BW661" s="191"/>
      <c r="BX661" s="191"/>
      <c r="BY661" s="191"/>
      <c r="BZ661" s="191"/>
      <c r="CA661" s="191"/>
      <c r="CB661" s="191"/>
      <c r="CC661" s="191"/>
      <c r="CD661" s="191"/>
      <c r="CE661" s="191"/>
      <c r="CF661" s="191"/>
      <c r="CG661" s="191"/>
      <c r="CH661" s="191"/>
      <c r="CI661" s="191"/>
      <c r="CJ661" s="191"/>
      <c r="CK661" s="191"/>
      <c r="CL661" s="191"/>
      <c r="CM661" s="191"/>
      <c r="CN661" s="191"/>
      <c r="CO661" s="191"/>
      <c r="CP661" s="191"/>
      <c r="CQ661" s="191"/>
      <c r="CR661" s="191"/>
      <c r="CS661" s="191"/>
      <c r="CT661" s="191"/>
      <c r="CU661" s="191"/>
      <c r="CV661" s="191"/>
      <c r="CW661" s="191"/>
      <c r="CX661" s="191"/>
      <c r="CY661" s="191"/>
      <c r="CZ661" s="191"/>
      <c r="DA661" s="191"/>
      <c r="DB661" s="191"/>
      <c r="DC661" s="191"/>
      <c r="DD661" s="191"/>
      <c r="DE661" s="191"/>
      <c r="DF661" s="191"/>
      <c r="DG661" s="191"/>
      <c r="DH661" s="191"/>
      <c r="DI661" s="191"/>
      <c r="DJ661" s="191"/>
      <c r="DK661" s="191"/>
      <c r="DL661" s="191"/>
      <c r="DM661" s="191"/>
      <c r="DN661" s="191"/>
      <c r="DO661" s="191"/>
      <c r="DP661" s="191"/>
      <c r="DQ661" s="191"/>
      <c r="DR661" s="191"/>
      <c r="DS661" s="191"/>
      <c r="DT661" s="191"/>
      <c r="DU661" s="191"/>
      <c r="DV661" s="191"/>
      <c r="DW661" s="191"/>
      <c r="DX661" s="191"/>
      <c r="DY661" s="191"/>
      <c r="DZ661" s="191"/>
      <c r="EA661" s="191"/>
      <c r="EB661" s="191"/>
      <c r="EC661" s="191"/>
      <c r="ED661" s="191"/>
      <c r="EE661" s="191"/>
      <c r="EF661" s="191"/>
      <c r="EG661" s="191"/>
      <c r="EH661" s="191"/>
      <c r="EI661" s="191"/>
      <c r="EJ661" s="191"/>
      <c r="EK661" s="191"/>
      <c r="EL661" s="191"/>
      <c r="EM661" s="191"/>
      <c r="EN661" s="191"/>
      <c r="EO661" s="191"/>
      <c r="EP661" s="191"/>
      <c r="EQ661" s="191"/>
      <c r="ER661" s="191"/>
      <c r="ES661" s="191"/>
      <c r="ET661" s="191"/>
      <c r="EU661" s="191"/>
      <c r="EV661" s="191"/>
      <c r="EW661" s="191"/>
      <c r="EX661" s="191"/>
      <c r="EY661" s="191"/>
      <c r="EZ661" s="191"/>
      <c r="FA661" s="191"/>
      <c r="FB661" s="191"/>
      <c r="FC661" s="191"/>
      <c r="FD661" s="191"/>
      <c r="FE661" s="191"/>
      <c r="FF661" s="191"/>
      <c r="FG661" s="191"/>
      <c r="FH661" s="191"/>
      <c r="FI661" s="191"/>
      <c r="FJ661" s="191"/>
      <c r="FK661" s="191"/>
      <c r="FL661" s="191"/>
      <c r="FM661" s="191"/>
      <c r="FN661" s="191"/>
      <c r="FO661" s="191"/>
      <c r="FP661" s="191"/>
      <c r="FQ661" s="191"/>
      <c r="FR661" s="191"/>
      <c r="FS661" s="191"/>
      <c r="FT661" s="191"/>
      <c r="FU661" s="191"/>
      <c r="FV661" s="191"/>
      <c r="FW661" s="191"/>
      <c r="FX661" s="191"/>
      <c r="FY661" s="191"/>
      <c r="FZ661" s="191"/>
      <c r="GA661" s="191"/>
      <c r="GB661" s="191"/>
      <c r="GC661" s="191"/>
      <c r="GD661" s="191"/>
      <c r="GE661" s="191"/>
      <c r="GF661" s="191"/>
      <c r="GG661" s="191"/>
      <c r="GH661" s="191"/>
      <c r="GI661" s="191"/>
      <c r="GJ661" s="191"/>
      <c r="GK661" s="191"/>
      <c r="GL661" s="191"/>
      <c r="GM661" s="191"/>
      <c r="GN661" s="191"/>
      <c r="GO661" s="191"/>
      <c r="GP661" s="191"/>
      <c r="GQ661" s="191"/>
      <c r="GR661" s="191"/>
      <c r="GS661" s="191"/>
      <c r="GT661" s="191"/>
      <c r="GU661" s="191"/>
      <c r="GV661" s="191"/>
      <c r="GW661" s="191"/>
      <c r="GX661" s="191"/>
      <c r="GY661" s="191"/>
      <c r="GZ661" s="191"/>
      <c r="HA661" s="191"/>
      <c r="HB661" s="191"/>
      <c r="HC661" s="191"/>
      <c r="HD661" s="191"/>
      <c r="HE661" s="191"/>
      <c r="HF661" s="191"/>
      <c r="HG661" s="191"/>
      <c r="HH661" s="191"/>
      <c r="HI661" s="191"/>
      <c r="HJ661" s="191"/>
      <c r="HK661" s="191"/>
      <c r="HL661" s="191"/>
      <c r="HM661" s="191"/>
      <c r="HN661" s="191"/>
      <c r="HO661" s="191"/>
      <c r="HP661" s="191"/>
      <c r="HQ661" s="191"/>
      <c r="HR661" s="191"/>
      <c r="HS661" s="191"/>
      <c r="HT661" s="191"/>
      <c r="HU661" s="191"/>
      <c r="HV661" s="191"/>
      <c r="HW661" s="191"/>
      <c r="HX661" s="191"/>
      <c r="HY661" s="191"/>
      <c r="HZ661" s="191"/>
      <c r="IA661" s="191"/>
      <c r="IB661" s="191"/>
      <c r="IC661" s="191"/>
      <c r="ID661" s="191"/>
      <c r="IE661" s="191"/>
      <c r="IF661" s="191"/>
      <c r="IG661" s="191"/>
      <c r="IH661" s="191"/>
      <c r="II661" s="191"/>
      <c r="IJ661" s="191"/>
      <c r="IK661" s="191"/>
      <c r="IL661" s="191"/>
      <c r="IM661" s="191"/>
      <c r="IN661" s="191"/>
      <c r="IO661" s="191"/>
      <c r="IP661" s="191"/>
      <c r="IQ661" s="191"/>
      <c r="IR661" s="191"/>
      <c r="IS661" s="191"/>
      <c r="IT661" s="191"/>
      <c r="IU661" s="191"/>
      <c r="IV661" s="191"/>
      <c r="IW661" s="191"/>
      <c r="IX661" s="191"/>
      <c r="IY661" s="191"/>
      <c r="IZ661" s="191"/>
      <c r="JA661" s="191"/>
      <c r="JB661" s="191"/>
      <c r="JC661" s="191"/>
      <c r="JD661" s="191"/>
      <c r="JE661" s="191"/>
      <c r="JF661" s="191"/>
      <c r="JG661" s="191"/>
      <c r="JH661" s="191"/>
      <c r="JI661" s="191"/>
      <c r="JJ661" s="191"/>
      <c r="JK661" s="191"/>
      <c r="JL661" s="191"/>
      <c r="JM661" s="191"/>
      <c r="JN661" s="191"/>
      <c r="JO661" s="191"/>
      <c r="JP661" s="191"/>
      <c r="JQ661" s="191"/>
      <c r="JR661" s="191"/>
      <c r="JS661" s="191"/>
      <c r="JT661" s="191"/>
      <c r="JU661" s="191"/>
      <c r="JV661" s="191"/>
      <c r="JW661" s="191"/>
      <c r="JX661" s="191"/>
      <c r="JY661" s="191"/>
      <c r="JZ661" s="191"/>
      <c r="KA661" s="191"/>
      <c r="KB661" s="191"/>
      <c r="KC661" s="191"/>
      <c r="KD661" s="191"/>
      <c r="KE661" s="191"/>
      <c r="KF661" s="191"/>
      <c r="KG661" s="191"/>
      <c r="KH661" s="191"/>
      <c r="KI661" s="191"/>
      <c r="KJ661" s="191"/>
      <c r="KK661" s="191"/>
      <c r="KL661" s="191"/>
      <c r="KM661" s="191"/>
      <c r="KN661" s="191"/>
      <c r="KO661" s="191"/>
      <c r="KP661" s="191"/>
      <c r="KQ661" s="191"/>
      <c r="KR661" s="191"/>
      <c r="KS661" s="191"/>
      <c r="KT661" s="191"/>
      <c r="KU661" s="191"/>
      <c r="KV661" s="191"/>
      <c r="KW661" s="191"/>
      <c r="KX661" s="191"/>
      <c r="KY661" s="191"/>
      <c r="KZ661" s="191"/>
      <c r="LA661" s="191"/>
      <c r="LB661" s="191"/>
      <c r="LC661" s="191"/>
      <c r="LD661" s="191"/>
      <c r="LE661" s="191"/>
      <c r="LF661" s="191"/>
      <c r="LG661" s="191"/>
      <c r="LH661" s="191"/>
      <c r="LI661" s="191"/>
      <c r="LJ661" s="191"/>
      <c r="LK661" s="191"/>
      <c r="LL661" s="191"/>
      <c r="LM661" s="191"/>
      <c r="LN661" s="191"/>
      <c r="LO661" s="191"/>
      <c r="LP661" s="191"/>
      <c r="LQ661" s="191"/>
      <c r="LR661" s="191"/>
      <c r="LS661" s="191"/>
      <c r="LT661" s="191"/>
      <c r="LU661" s="191"/>
      <c r="LV661" s="191"/>
      <c r="LW661" s="191"/>
      <c r="LX661" s="191"/>
      <c r="LY661" s="191"/>
      <c r="LZ661" s="191"/>
      <c r="MA661" s="191"/>
      <c r="MB661" s="191"/>
      <c r="MC661" s="191"/>
      <c r="MD661" s="191"/>
      <c r="ME661" s="191"/>
      <c r="MF661" s="191"/>
      <c r="MG661" s="191"/>
      <c r="MH661" s="191"/>
      <c r="MI661" s="191"/>
      <c r="MJ661" s="191"/>
      <c r="MK661" s="191"/>
      <c r="ML661" s="191"/>
      <c r="MM661" s="191"/>
      <c r="MN661" s="191"/>
      <c r="MO661" s="191"/>
      <c r="MP661" s="191"/>
      <c r="MQ661" s="191"/>
      <c r="MR661" s="191"/>
      <c r="MS661" s="191"/>
      <c r="MT661" s="191"/>
      <c r="MU661" s="191"/>
      <c r="MV661" s="191"/>
      <c r="MW661" s="191"/>
      <c r="MX661" s="191"/>
      <c r="MY661" s="191"/>
      <c r="MZ661" s="191"/>
      <c r="NA661" s="191"/>
      <c r="NB661" s="191"/>
      <c r="NC661" s="191"/>
      <c r="ND661" s="191"/>
      <c r="NE661" s="191"/>
      <c r="NF661" s="191"/>
      <c r="NG661" s="191"/>
      <c r="NH661" s="191"/>
      <c r="NI661" s="191"/>
      <c r="NJ661" s="191"/>
      <c r="NK661" s="191"/>
      <c r="NL661" s="191"/>
      <c r="NM661" s="191"/>
      <c r="NN661" s="191"/>
      <c r="NO661" s="191"/>
      <c r="NP661" s="191"/>
      <c r="NQ661" s="191"/>
      <c r="NR661" s="191"/>
      <c r="NS661" s="191"/>
      <c r="NT661" s="191"/>
      <c r="NU661" s="191"/>
      <c r="NV661" s="191"/>
      <c r="NW661" s="191"/>
      <c r="NX661" s="191"/>
      <c r="NY661" s="191"/>
      <c r="NZ661" s="191"/>
      <c r="OA661" s="191"/>
      <c r="OB661" s="191"/>
      <c r="OC661" s="191"/>
      <c r="OD661" s="191"/>
      <c r="OE661" s="191"/>
      <c r="OF661" s="191"/>
      <c r="OG661" s="191"/>
      <c r="OH661" s="191"/>
      <c r="OI661" s="191"/>
      <c r="OJ661" s="191"/>
      <c r="OK661" s="191"/>
      <c r="OL661" s="191"/>
      <c r="OM661" s="191"/>
      <c r="ON661" s="191"/>
      <c r="OO661" s="191"/>
      <c r="OP661" s="191"/>
      <c r="OQ661" s="191"/>
      <c r="OR661" s="191"/>
      <c r="OS661" s="191"/>
      <c r="OT661" s="191"/>
      <c r="OU661" s="191"/>
      <c r="OV661" s="191"/>
      <c r="OW661" s="191"/>
      <c r="OX661" s="191"/>
      <c r="OY661" s="191"/>
      <c r="OZ661" s="191"/>
      <c r="PA661" s="191"/>
      <c r="PB661" s="191"/>
      <c r="PC661" s="191"/>
      <c r="PD661" s="191"/>
      <c r="PE661" s="191"/>
      <c r="PF661" s="191"/>
      <c r="PG661" s="191"/>
      <c r="PH661" s="191"/>
      <c r="PI661" s="191"/>
      <c r="PJ661" s="191"/>
      <c r="PK661" s="191"/>
      <c r="PL661" s="191"/>
      <c r="PM661" s="191"/>
      <c r="PN661" s="191"/>
      <c r="PO661" s="191"/>
      <c r="PP661" s="191"/>
      <c r="PQ661" s="191"/>
      <c r="PR661" s="191"/>
      <c r="PS661" s="191"/>
      <c r="PT661" s="191"/>
      <c r="PU661" s="191"/>
      <c r="PV661" s="191"/>
      <c r="PW661" s="191"/>
      <c r="PX661" s="191"/>
      <c r="PY661" s="191"/>
      <c r="PZ661" s="191"/>
      <c r="QA661" s="191"/>
      <c r="QB661" s="191"/>
      <c r="QC661" s="191"/>
      <c r="QD661" s="191"/>
      <c r="QE661" s="191"/>
      <c r="QF661" s="191"/>
      <c r="QG661" s="191"/>
      <c r="QH661" s="191"/>
      <c r="QI661" s="191"/>
      <c r="QJ661" s="191"/>
      <c r="QK661" s="191"/>
      <c r="QL661" s="191"/>
      <c r="QM661" s="191"/>
      <c r="QN661" s="191"/>
      <c r="QO661" s="191"/>
      <c r="QP661" s="191"/>
      <c r="QQ661" s="191"/>
      <c r="QR661" s="191"/>
      <c r="QS661" s="191"/>
      <c r="QT661" s="191"/>
      <c r="QU661" s="191"/>
      <c r="QV661" s="191"/>
      <c r="QW661" s="191"/>
      <c r="QX661" s="191"/>
      <c r="QY661" s="191"/>
      <c r="QZ661" s="191"/>
      <c r="RA661" s="191"/>
      <c r="RB661" s="191"/>
      <c r="RC661" s="191"/>
      <c r="RD661" s="191"/>
      <c r="RE661" s="191"/>
      <c r="RF661" s="191"/>
      <c r="RG661" s="191"/>
      <c r="RH661" s="191"/>
      <c r="RI661" s="191"/>
      <c r="RJ661" s="191"/>
      <c r="RK661" s="191"/>
      <c r="RL661" s="191"/>
      <c r="RM661" s="191"/>
      <c r="RN661" s="191"/>
      <c r="RO661" s="191"/>
      <c r="RP661" s="191"/>
      <c r="RQ661" s="191"/>
      <c r="RR661" s="191"/>
      <c r="RS661" s="191"/>
      <c r="RT661" s="191"/>
      <c r="RU661" s="191"/>
      <c r="RV661" s="191"/>
      <c r="RW661" s="191"/>
      <c r="RX661" s="191"/>
      <c r="RY661" s="191"/>
      <c r="RZ661" s="191"/>
      <c r="SA661" s="191"/>
      <c r="SB661" s="191"/>
      <c r="SC661" s="191"/>
      <c r="SD661" s="191"/>
      <c r="SE661" s="191"/>
      <c r="SF661" s="191"/>
      <c r="SG661" s="191"/>
      <c r="SH661" s="191"/>
      <c r="SI661" s="191"/>
      <c r="SJ661" s="191"/>
      <c r="SK661" s="191"/>
      <c r="SL661" s="191"/>
      <c r="SM661" s="191"/>
      <c r="SN661" s="191"/>
      <c r="SO661" s="191"/>
      <c r="SP661" s="191"/>
      <c r="SQ661" s="191"/>
      <c r="SR661" s="191"/>
      <c r="SS661" s="191"/>
      <c r="ST661" s="191"/>
      <c r="SU661" s="191"/>
      <c r="SV661" s="191"/>
      <c r="SW661" s="191"/>
      <c r="SX661" s="191"/>
      <c r="SY661" s="191"/>
      <c r="SZ661" s="191"/>
      <c r="TA661" s="191"/>
      <c r="TB661" s="191"/>
      <c r="TC661" s="191"/>
      <c r="TD661" s="191"/>
      <c r="TE661" s="191"/>
      <c r="TF661" s="191"/>
      <c r="TG661" s="191"/>
      <c r="TH661" s="191"/>
      <c r="TI661" s="191"/>
      <c r="TJ661" s="191"/>
      <c r="TK661" s="191"/>
      <c r="TL661" s="191"/>
      <c r="TM661" s="191"/>
      <c r="TN661" s="191"/>
      <c r="TO661" s="191"/>
      <c r="TP661" s="191"/>
      <c r="TQ661" s="191"/>
      <c r="TR661" s="191"/>
      <c r="TS661" s="191"/>
      <c r="TT661" s="191"/>
      <c r="TU661" s="191"/>
      <c r="TV661" s="191"/>
      <c r="TW661" s="191"/>
      <c r="TX661" s="191"/>
      <c r="TY661" s="191"/>
      <c r="TZ661" s="191"/>
      <c r="UA661" s="191"/>
      <c r="UB661" s="191"/>
      <c r="UC661" s="191"/>
      <c r="UD661" s="191"/>
      <c r="UE661" s="191"/>
      <c r="UF661" s="191"/>
      <c r="UG661" s="191"/>
      <c r="UH661" s="191"/>
      <c r="UI661" s="191"/>
      <c r="UJ661" s="191"/>
      <c r="UK661" s="191"/>
      <c r="UL661" s="191"/>
      <c r="UM661" s="191"/>
      <c r="UN661" s="191"/>
      <c r="UO661" s="191"/>
      <c r="UP661" s="191"/>
      <c r="UQ661" s="191"/>
      <c r="UR661" s="191"/>
      <c r="US661" s="191"/>
      <c r="UT661" s="191"/>
      <c r="UU661" s="191"/>
      <c r="UV661" s="191"/>
      <c r="UW661" s="191"/>
      <c r="UX661" s="191"/>
      <c r="UY661" s="191"/>
      <c r="UZ661" s="191"/>
      <c r="VA661" s="191"/>
      <c r="VB661" s="191"/>
      <c r="VC661" s="191"/>
      <c r="VD661" s="191"/>
      <c r="VE661" s="191"/>
      <c r="VF661" s="191"/>
      <c r="VG661" s="191"/>
      <c r="VH661" s="191"/>
      <c r="VI661" s="191"/>
      <c r="VJ661" s="191"/>
      <c r="VK661" s="191"/>
      <c r="VL661" s="191"/>
      <c r="VM661" s="191"/>
      <c r="VN661" s="191"/>
      <c r="VO661" s="191"/>
      <c r="VP661" s="191"/>
      <c r="VQ661" s="191"/>
      <c r="VR661" s="191"/>
      <c r="VS661" s="191"/>
      <c r="VT661" s="191"/>
      <c r="VU661" s="191"/>
      <c r="VV661" s="191"/>
      <c r="VW661" s="191"/>
      <c r="VX661" s="191"/>
      <c r="VY661" s="191"/>
      <c r="VZ661" s="191"/>
      <c r="WA661" s="191"/>
      <c r="WB661" s="191"/>
      <c r="WC661" s="191"/>
      <c r="WD661" s="191"/>
      <c r="WE661" s="191"/>
      <c r="WF661" s="191"/>
      <c r="WG661" s="191"/>
      <c r="WH661" s="191"/>
      <c r="WI661" s="191"/>
      <c r="WJ661" s="191"/>
      <c r="WK661" s="191"/>
      <c r="WL661" s="191"/>
      <c r="WM661" s="191"/>
      <c r="WN661" s="191"/>
      <c r="WO661" s="191"/>
      <c r="WP661" s="191"/>
      <c r="WQ661" s="191"/>
      <c r="WR661" s="191"/>
      <c r="WS661" s="191"/>
      <c r="WT661" s="191"/>
      <c r="WU661" s="191"/>
      <c r="WV661" s="191"/>
      <c r="WW661" s="191"/>
      <c r="WX661" s="191"/>
      <c r="WY661" s="191"/>
      <c r="WZ661" s="191"/>
      <c r="XA661" s="191"/>
      <c r="XB661" s="191"/>
      <c r="XC661" s="191"/>
      <c r="XD661" s="191"/>
      <c r="XE661" s="191"/>
      <c r="XF661" s="191"/>
      <c r="XG661" s="191"/>
      <c r="XH661" s="191"/>
      <c r="XI661" s="191"/>
      <c r="XJ661" s="191"/>
      <c r="XK661" s="191"/>
      <c r="XL661" s="191"/>
      <c r="XM661" s="191"/>
      <c r="XN661" s="191"/>
      <c r="XO661" s="191"/>
      <c r="XP661" s="191"/>
      <c r="XQ661" s="191"/>
      <c r="XR661" s="191"/>
      <c r="XS661" s="191"/>
      <c r="XT661" s="191"/>
      <c r="XU661" s="191"/>
      <c r="XV661" s="191"/>
      <c r="XW661" s="191"/>
      <c r="XX661" s="191"/>
      <c r="XY661" s="191"/>
      <c r="XZ661" s="191"/>
      <c r="YA661" s="191"/>
      <c r="YB661" s="191"/>
      <c r="YC661" s="191"/>
      <c r="YD661" s="191"/>
      <c r="YE661" s="191"/>
      <c r="YF661" s="191"/>
      <c r="YG661" s="191"/>
      <c r="YH661" s="191"/>
      <c r="YI661" s="191"/>
      <c r="YJ661" s="191"/>
      <c r="YK661" s="191"/>
      <c r="YL661" s="191"/>
      <c r="YM661" s="191"/>
      <c r="YN661" s="191"/>
      <c r="YO661" s="191"/>
      <c r="YP661" s="191"/>
      <c r="YQ661" s="191"/>
      <c r="YR661" s="191"/>
      <c r="YS661" s="191"/>
      <c r="YT661" s="191"/>
      <c r="YU661" s="191"/>
      <c r="YV661" s="191"/>
      <c r="YW661" s="191"/>
      <c r="YX661" s="191"/>
      <c r="YY661" s="191"/>
      <c r="YZ661" s="191"/>
      <c r="ZA661" s="191"/>
      <c r="ZB661" s="191"/>
      <c r="ZC661" s="191"/>
      <c r="ZD661" s="191"/>
      <c r="ZE661" s="191"/>
      <c r="ZF661" s="191"/>
      <c r="ZG661" s="191"/>
      <c r="ZH661" s="191"/>
      <c r="ZI661" s="191"/>
      <c r="ZJ661" s="191"/>
      <c r="ZK661" s="191"/>
      <c r="ZL661" s="191"/>
      <c r="ZM661" s="191"/>
      <c r="ZN661" s="191"/>
      <c r="ZO661" s="191"/>
      <c r="ZP661" s="191"/>
      <c r="ZQ661" s="191"/>
      <c r="ZR661" s="191"/>
      <c r="ZS661" s="191"/>
      <c r="ZT661" s="191"/>
      <c r="ZU661" s="191"/>
      <c r="ZV661" s="191"/>
      <c r="ZW661" s="191"/>
      <c r="ZX661" s="191"/>
      <c r="ZY661" s="191"/>
      <c r="ZZ661" s="191"/>
      <c r="AAA661" s="191"/>
      <c r="AAB661" s="191"/>
      <c r="AAC661" s="191"/>
      <c r="AAD661" s="191"/>
      <c r="AAE661" s="191"/>
      <c r="AAF661" s="191"/>
      <c r="AAG661" s="191"/>
      <c r="AAH661" s="191"/>
      <c r="AAI661" s="191"/>
      <c r="AAJ661" s="191"/>
      <c r="AAK661" s="191"/>
      <c r="AAL661" s="191"/>
      <c r="AAM661" s="191"/>
      <c r="AAN661" s="191"/>
      <c r="AAO661" s="191"/>
      <c r="AAP661" s="191"/>
      <c r="AAQ661" s="191"/>
      <c r="AAR661" s="191"/>
      <c r="AAS661" s="191"/>
      <c r="AAT661" s="191"/>
      <c r="AAU661" s="191"/>
      <c r="AAV661" s="191"/>
      <c r="AAW661" s="191"/>
      <c r="AAX661" s="191"/>
      <c r="AAY661" s="191"/>
      <c r="AAZ661" s="191"/>
      <c r="ABA661" s="191"/>
      <c r="ABB661" s="191"/>
      <c r="ABC661" s="191"/>
      <c r="ABD661" s="191"/>
      <c r="ABE661" s="191"/>
      <c r="ABF661" s="191"/>
      <c r="ABG661" s="191"/>
      <c r="ABH661" s="191"/>
      <c r="ABI661" s="191"/>
      <c r="ABJ661" s="191"/>
      <c r="ABK661" s="191"/>
      <c r="ABL661" s="191"/>
      <c r="ABM661" s="191"/>
      <c r="ABN661" s="191"/>
      <c r="ABO661" s="191"/>
      <c r="ABP661" s="191"/>
      <c r="ABQ661" s="191"/>
      <c r="ABR661" s="191"/>
      <c r="ABS661" s="191"/>
      <c r="ABT661" s="191"/>
      <c r="ABU661" s="191"/>
      <c r="ABV661" s="191"/>
      <c r="ABW661" s="191"/>
      <c r="ABX661" s="191"/>
      <c r="ABY661" s="191"/>
      <c r="ABZ661" s="191"/>
      <c r="ACA661" s="191"/>
      <c r="ACB661" s="191"/>
      <c r="ACC661" s="191"/>
      <c r="ACD661" s="191"/>
      <c r="ACE661" s="191"/>
      <c r="ACF661" s="191"/>
      <c r="ACG661" s="191"/>
      <c r="ACH661" s="191"/>
      <c r="ACI661" s="191"/>
      <c r="ACJ661" s="191"/>
      <c r="ACK661" s="191"/>
      <c r="ACL661" s="191"/>
      <c r="ACM661" s="191"/>
      <c r="ACN661" s="191"/>
      <c r="ACO661" s="191"/>
      <c r="ACP661" s="191"/>
      <c r="ACQ661" s="191"/>
      <c r="ACR661" s="191"/>
      <c r="ACS661" s="191"/>
      <c r="ACT661" s="191"/>
      <c r="ACU661" s="191"/>
      <c r="ACV661" s="191"/>
      <c r="ACW661" s="191"/>
      <c r="ACX661" s="191"/>
      <c r="ACY661" s="191"/>
      <c r="ACZ661" s="191"/>
      <c r="ADA661" s="191"/>
      <c r="ADB661" s="191"/>
      <c r="ADC661" s="191"/>
      <c r="ADD661" s="191"/>
      <c r="ADE661" s="191"/>
      <c r="ADF661" s="191"/>
      <c r="ADG661" s="191"/>
      <c r="ADH661" s="191"/>
      <c r="ADI661" s="191"/>
      <c r="ADJ661" s="191"/>
      <c r="ADK661" s="191"/>
      <c r="ADL661" s="191"/>
      <c r="ADM661" s="191"/>
      <c r="ADN661" s="191"/>
      <c r="ADO661" s="191"/>
      <c r="ADP661" s="191"/>
      <c r="ADQ661" s="191"/>
      <c r="ADR661" s="191"/>
      <c r="ADS661" s="191"/>
      <c r="ADT661" s="191"/>
      <c r="ADU661" s="191"/>
      <c r="ADV661" s="191"/>
      <c r="ADW661" s="191"/>
      <c r="ADX661" s="191"/>
      <c r="ADY661" s="191"/>
      <c r="ADZ661" s="191"/>
      <c r="AEA661" s="191"/>
      <c r="AEB661" s="191"/>
      <c r="AEC661" s="191"/>
      <c r="AED661" s="191"/>
      <c r="AEE661" s="191"/>
      <c r="AEF661" s="191"/>
      <c r="AEG661" s="191"/>
      <c r="AEH661" s="191"/>
      <c r="AEI661" s="191"/>
      <c r="AEJ661" s="191"/>
      <c r="AEK661" s="191"/>
      <c r="AEL661" s="191"/>
      <c r="AEM661" s="191"/>
      <c r="AEN661" s="191"/>
      <c r="AEO661" s="191"/>
      <c r="AEP661" s="191"/>
      <c r="AEQ661" s="191"/>
      <c r="AER661" s="191"/>
      <c r="AES661" s="191"/>
      <c r="AET661" s="191"/>
      <c r="AEU661" s="191"/>
      <c r="AEV661" s="191"/>
      <c r="AEW661" s="191"/>
      <c r="AEX661" s="191"/>
      <c r="AEY661" s="191"/>
      <c r="AEZ661" s="191"/>
      <c r="AFA661" s="191"/>
      <c r="AFB661" s="191"/>
      <c r="AFC661" s="191"/>
      <c r="AFD661" s="191"/>
      <c r="AFE661" s="191"/>
      <c r="AFF661" s="191"/>
      <c r="AFG661" s="191"/>
      <c r="AFH661" s="191"/>
      <c r="AFI661" s="191"/>
      <c r="AFJ661" s="191"/>
      <c r="AFK661" s="191"/>
      <c r="AFL661" s="191"/>
      <c r="AFM661" s="191"/>
      <c r="AFN661" s="191"/>
      <c r="AFO661" s="191"/>
      <c r="AFP661" s="191"/>
      <c r="AFQ661" s="191"/>
      <c r="AFR661" s="191"/>
      <c r="AFS661" s="191"/>
      <c r="AFT661" s="191"/>
      <c r="AFU661" s="191"/>
      <c r="AFV661" s="191"/>
      <c r="AFW661" s="191"/>
      <c r="AFX661" s="191"/>
      <c r="AFY661" s="191"/>
      <c r="AFZ661" s="191"/>
      <c r="AGA661" s="191"/>
      <c r="AGB661" s="191"/>
      <c r="AGC661" s="191"/>
      <c r="AGD661" s="191"/>
      <c r="AGE661" s="191"/>
      <c r="AGF661" s="191"/>
      <c r="AGG661" s="191"/>
      <c r="AGH661" s="191"/>
      <c r="AGI661" s="191"/>
      <c r="AGJ661" s="191"/>
      <c r="AGK661" s="191"/>
      <c r="AGL661" s="191"/>
      <c r="AGM661" s="191"/>
      <c r="AGN661" s="191"/>
      <c r="AGO661" s="191"/>
      <c r="AGP661" s="191"/>
      <c r="AGQ661" s="191"/>
      <c r="AGR661" s="191"/>
      <c r="AGS661" s="191"/>
      <c r="AGT661" s="191"/>
      <c r="AGU661" s="191"/>
      <c r="AGV661" s="191"/>
      <c r="AGW661" s="191"/>
      <c r="AGX661" s="191"/>
      <c r="AGY661" s="191"/>
      <c r="AGZ661" s="191"/>
      <c r="AHA661" s="191"/>
      <c r="AHB661" s="191"/>
      <c r="AHC661" s="191"/>
      <c r="AHD661" s="191"/>
      <c r="AHE661" s="191"/>
      <c r="AHF661" s="191"/>
      <c r="AHG661" s="191"/>
      <c r="AHH661" s="191"/>
      <c r="AHI661" s="191"/>
      <c r="AHJ661" s="191"/>
      <c r="AHK661" s="191"/>
      <c r="AHL661" s="191"/>
      <c r="AHM661" s="191"/>
      <c r="AHN661" s="191"/>
      <c r="AHO661" s="191"/>
      <c r="AHP661" s="191"/>
      <c r="AHQ661" s="191"/>
      <c r="AHR661" s="191"/>
      <c r="AHS661" s="191"/>
      <c r="AHT661" s="191"/>
      <c r="AHU661" s="191"/>
      <c r="AHV661" s="191"/>
      <c r="AHW661" s="191"/>
      <c r="AHX661" s="191"/>
      <c r="AHY661" s="191"/>
      <c r="AHZ661" s="191"/>
      <c r="AIA661" s="191"/>
      <c r="AIB661" s="191"/>
      <c r="AIC661" s="191"/>
      <c r="AID661" s="191"/>
      <c r="AIE661" s="191"/>
      <c r="AIF661" s="191"/>
      <c r="AIG661" s="191"/>
      <c r="AIH661" s="191"/>
      <c r="AII661" s="191"/>
      <c r="AIJ661" s="191"/>
      <c r="AIK661" s="191"/>
      <c r="AIL661" s="191"/>
      <c r="AIM661" s="191"/>
      <c r="AIN661" s="191"/>
      <c r="AIO661" s="191"/>
      <c r="AIP661" s="191"/>
      <c r="AIQ661" s="191"/>
      <c r="AIR661" s="191"/>
      <c r="AIS661" s="191"/>
      <c r="AIT661" s="191"/>
      <c r="AIU661" s="191"/>
      <c r="AIV661" s="191"/>
      <c r="AIW661" s="191"/>
      <c r="AIX661" s="191"/>
      <c r="AIY661" s="191"/>
      <c r="AIZ661" s="191"/>
      <c r="AJA661" s="191"/>
      <c r="AJB661" s="191"/>
      <c r="AJC661" s="191"/>
      <c r="AJD661" s="191"/>
      <c r="AJE661" s="191"/>
      <c r="AJF661" s="191"/>
      <c r="AJG661" s="191"/>
      <c r="AJH661" s="191"/>
      <c r="AJI661" s="191"/>
      <c r="AJJ661" s="191"/>
      <c r="AJK661" s="191"/>
      <c r="AJL661" s="191"/>
      <c r="AJM661" s="191"/>
      <c r="AJN661" s="191"/>
      <c r="AJO661" s="191"/>
      <c r="AJP661" s="191"/>
      <c r="AJQ661" s="191"/>
      <c r="AJR661" s="191"/>
      <c r="AJS661" s="191"/>
      <c r="AJT661" s="191"/>
      <c r="AJU661" s="191"/>
      <c r="AJV661" s="191"/>
      <c r="AJW661" s="191"/>
      <c r="AJX661" s="191"/>
      <c r="AJY661" s="191"/>
      <c r="AJZ661" s="191"/>
      <c r="AKA661" s="191"/>
      <c r="AKB661" s="191"/>
      <c r="AKC661" s="191"/>
      <c r="AKD661" s="191"/>
      <c r="AKE661" s="191"/>
      <c r="AKF661" s="191"/>
      <c r="AKG661" s="191"/>
      <c r="AKH661" s="191"/>
      <c r="AKI661" s="191"/>
      <c r="AKJ661" s="191"/>
      <c r="AKK661" s="191"/>
      <c r="AKL661" s="191"/>
      <c r="AKM661" s="191"/>
      <c r="AKN661" s="191"/>
      <c r="AKO661" s="191"/>
      <c r="AKP661" s="191"/>
      <c r="AKQ661" s="191"/>
      <c r="AKR661" s="191"/>
      <c r="AKS661" s="191"/>
      <c r="AKT661" s="191"/>
      <c r="AKU661" s="191"/>
      <c r="AKV661" s="191"/>
      <c r="AKW661" s="191"/>
      <c r="AKX661" s="191"/>
      <c r="AKY661" s="191"/>
      <c r="AKZ661" s="191"/>
      <c r="ALA661" s="191"/>
      <c r="ALB661" s="191"/>
      <c r="ALC661" s="191"/>
      <c r="ALD661" s="191"/>
    </row>
    <row r="662" spans="1:992" s="137" customFormat="1" ht="19.5">
      <c r="A662" s="2415"/>
      <c r="B662" s="2412"/>
      <c r="C662" s="2467"/>
      <c r="D662" s="722" t="s">
        <v>301</v>
      </c>
      <c r="E662" s="899">
        <f>E663+E664+E665</f>
        <v>302952020.20999998</v>
      </c>
      <c r="F662" s="899">
        <f>F663+F664+F665</f>
        <v>302952020.20999998</v>
      </c>
      <c r="G662" s="2415"/>
      <c r="H662" s="2415"/>
      <c r="I662" s="2415"/>
      <c r="J662" s="2415"/>
      <c r="K662" s="2415"/>
      <c r="L662" s="2798"/>
      <c r="M662" s="580"/>
      <c r="N662" s="406"/>
      <c r="O662" s="406"/>
      <c r="P662" s="191"/>
      <c r="Q662" s="191"/>
      <c r="R662" s="191"/>
      <c r="S662" s="191"/>
      <c r="T662" s="191"/>
      <c r="U662" s="191"/>
      <c r="V662" s="191"/>
      <c r="W662" s="191"/>
      <c r="X662" s="191"/>
      <c r="Y662" s="191"/>
      <c r="Z662" s="191"/>
      <c r="AA662" s="191"/>
      <c r="AB662" s="191"/>
      <c r="AC662" s="191"/>
      <c r="AD662" s="191"/>
      <c r="AE662" s="191"/>
      <c r="AF662" s="191"/>
      <c r="AG662" s="191"/>
      <c r="AH662" s="191"/>
      <c r="AI662" s="191"/>
      <c r="AJ662" s="191"/>
      <c r="AK662" s="191"/>
      <c r="AL662" s="191"/>
      <c r="AM662" s="191"/>
      <c r="AN662" s="191"/>
      <c r="AO662" s="191"/>
      <c r="AP662" s="191"/>
      <c r="AQ662" s="191"/>
      <c r="AR662" s="191"/>
      <c r="AS662" s="191"/>
      <c r="AT662" s="191"/>
      <c r="AU662" s="191"/>
      <c r="AV662" s="191"/>
      <c r="AW662" s="191"/>
      <c r="AX662" s="191"/>
      <c r="AY662" s="191"/>
      <c r="AZ662" s="191"/>
      <c r="BA662" s="191"/>
      <c r="BB662" s="191"/>
      <c r="BC662" s="191"/>
      <c r="BD662" s="191"/>
      <c r="BE662" s="191"/>
      <c r="BF662" s="191"/>
      <c r="BG662" s="191"/>
      <c r="BH662" s="191"/>
      <c r="BI662" s="191"/>
      <c r="BJ662" s="191"/>
      <c r="BK662" s="191"/>
      <c r="BL662" s="191"/>
      <c r="BM662" s="191"/>
      <c r="BN662" s="191"/>
      <c r="BO662" s="191"/>
      <c r="BP662" s="191"/>
      <c r="BQ662" s="191"/>
      <c r="BR662" s="191"/>
      <c r="BS662" s="191"/>
      <c r="BT662" s="191"/>
      <c r="BU662" s="191"/>
      <c r="BV662" s="191"/>
      <c r="BW662" s="191"/>
      <c r="BX662" s="191"/>
      <c r="BY662" s="191"/>
      <c r="BZ662" s="191"/>
      <c r="CA662" s="191"/>
      <c r="CB662" s="191"/>
      <c r="CC662" s="191"/>
      <c r="CD662" s="191"/>
      <c r="CE662" s="191"/>
      <c r="CF662" s="191"/>
      <c r="CG662" s="191"/>
      <c r="CH662" s="191"/>
      <c r="CI662" s="191"/>
      <c r="CJ662" s="191"/>
      <c r="CK662" s="191"/>
      <c r="CL662" s="191"/>
      <c r="CM662" s="191"/>
      <c r="CN662" s="191"/>
      <c r="CO662" s="191"/>
      <c r="CP662" s="191"/>
      <c r="CQ662" s="191"/>
      <c r="CR662" s="191"/>
      <c r="CS662" s="191"/>
      <c r="CT662" s="191"/>
      <c r="CU662" s="191"/>
      <c r="CV662" s="191"/>
      <c r="CW662" s="191"/>
      <c r="CX662" s="191"/>
      <c r="CY662" s="191"/>
      <c r="CZ662" s="191"/>
      <c r="DA662" s="191"/>
      <c r="DB662" s="191"/>
      <c r="DC662" s="191"/>
      <c r="DD662" s="191"/>
      <c r="DE662" s="191"/>
      <c r="DF662" s="191"/>
      <c r="DG662" s="191"/>
      <c r="DH662" s="191"/>
      <c r="DI662" s="191"/>
      <c r="DJ662" s="191"/>
      <c r="DK662" s="191"/>
      <c r="DL662" s="191"/>
      <c r="DM662" s="191"/>
      <c r="DN662" s="191"/>
      <c r="DO662" s="191"/>
      <c r="DP662" s="191"/>
      <c r="DQ662" s="191"/>
      <c r="DR662" s="191"/>
      <c r="DS662" s="191"/>
      <c r="DT662" s="191"/>
      <c r="DU662" s="191"/>
      <c r="DV662" s="191"/>
      <c r="DW662" s="191"/>
      <c r="DX662" s="191"/>
      <c r="DY662" s="191"/>
      <c r="DZ662" s="191"/>
      <c r="EA662" s="191"/>
      <c r="EB662" s="191"/>
      <c r="EC662" s="191"/>
      <c r="ED662" s="191"/>
      <c r="EE662" s="191"/>
      <c r="EF662" s="191"/>
      <c r="EG662" s="191"/>
      <c r="EH662" s="191"/>
      <c r="EI662" s="191"/>
      <c r="EJ662" s="191"/>
      <c r="EK662" s="191"/>
      <c r="EL662" s="191"/>
      <c r="EM662" s="191"/>
      <c r="EN662" s="191"/>
      <c r="EO662" s="191"/>
      <c r="EP662" s="191"/>
      <c r="EQ662" s="191"/>
      <c r="ER662" s="191"/>
      <c r="ES662" s="191"/>
      <c r="ET662" s="191"/>
      <c r="EU662" s="191"/>
      <c r="EV662" s="191"/>
      <c r="EW662" s="191"/>
      <c r="EX662" s="191"/>
      <c r="EY662" s="191"/>
      <c r="EZ662" s="191"/>
      <c r="FA662" s="191"/>
      <c r="FB662" s="191"/>
      <c r="FC662" s="191"/>
      <c r="FD662" s="191"/>
      <c r="FE662" s="191"/>
      <c r="FF662" s="191"/>
      <c r="FG662" s="191"/>
      <c r="FH662" s="191"/>
      <c r="FI662" s="191"/>
      <c r="FJ662" s="191"/>
      <c r="FK662" s="191"/>
      <c r="FL662" s="191"/>
      <c r="FM662" s="191"/>
      <c r="FN662" s="191"/>
      <c r="FO662" s="191"/>
      <c r="FP662" s="191"/>
      <c r="FQ662" s="191"/>
      <c r="FR662" s="191"/>
      <c r="FS662" s="191"/>
      <c r="FT662" s="191"/>
      <c r="FU662" s="191"/>
      <c r="FV662" s="191"/>
      <c r="FW662" s="191"/>
      <c r="FX662" s="191"/>
      <c r="FY662" s="191"/>
      <c r="FZ662" s="191"/>
      <c r="GA662" s="191"/>
      <c r="GB662" s="191"/>
      <c r="GC662" s="191"/>
      <c r="GD662" s="191"/>
      <c r="GE662" s="191"/>
      <c r="GF662" s="191"/>
      <c r="GG662" s="191"/>
      <c r="GH662" s="191"/>
      <c r="GI662" s="191"/>
      <c r="GJ662" s="191"/>
      <c r="GK662" s="191"/>
      <c r="GL662" s="191"/>
      <c r="GM662" s="191"/>
      <c r="GN662" s="191"/>
      <c r="GO662" s="191"/>
      <c r="GP662" s="191"/>
      <c r="GQ662" s="191"/>
      <c r="GR662" s="191"/>
      <c r="GS662" s="191"/>
      <c r="GT662" s="191"/>
      <c r="GU662" s="191"/>
      <c r="GV662" s="191"/>
      <c r="GW662" s="191"/>
      <c r="GX662" s="191"/>
      <c r="GY662" s="191"/>
      <c r="GZ662" s="191"/>
      <c r="HA662" s="191"/>
      <c r="HB662" s="191"/>
      <c r="HC662" s="191"/>
      <c r="HD662" s="191"/>
      <c r="HE662" s="191"/>
      <c r="HF662" s="191"/>
      <c r="HG662" s="191"/>
      <c r="HH662" s="191"/>
      <c r="HI662" s="191"/>
      <c r="HJ662" s="191"/>
      <c r="HK662" s="191"/>
      <c r="HL662" s="191"/>
      <c r="HM662" s="191"/>
      <c r="HN662" s="191"/>
      <c r="HO662" s="191"/>
      <c r="HP662" s="191"/>
      <c r="HQ662" s="191"/>
      <c r="HR662" s="191"/>
      <c r="HS662" s="191"/>
      <c r="HT662" s="191"/>
      <c r="HU662" s="191"/>
      <c r="HV662" s="191"/>
      <c r="HW662" s="191"/>
      <c r="HX662" s="191"/>
      <c r="HY662" s="191"/>
      <c r="HZ662" s="191"/>
      <c r="IA662" s="191"/>
      <c r="IB662" s="191"/>
      <c r="IC662" s="191"/>
      <c r="ID662" s="191"/>
      <c r="IE662" s="191"/>
      <c r="IF662" s="191"/>
      <c r="IG662" s="191"/>
      <c r="IH662" s="191"/>
      <c r="II662" s="191"/>
      <c r="IJ662" s="191"/>
      <c r="IK662" s="191"/>
      <c r="IL662" s="191"/>
      <c r="IM662" s="191"/>
      <c r="IN662" s="191"/>
      <c r="IO662" s="191"/>
      <c r="IP662" s="191"/>
      <c r="IQ662" s="191"/>
      <c r="IR662" s="191"/>
      <c r="IS662" s="191"/>
      <c r="IT662" s="191"/>
      <c r="IU662" s="191"/>
      <c r="IV662" s="191"/>
      <c r="IW662" s="191"/>
      <c r="IX662" s="191"/>
      <c r="IY662" s="191"/>
      <c r="IZ662" s="191"/>
      <c r="JA662" s="191"/>
      <c r="JB662" s="191"/>
      <c r="JC662" s="191"/>
      <c r="JD662" s="191"/>
      <c r="JE662" s="191"/>
      <c r="JF662" s="191"/>
      <c r="JG662" s="191"/>
      <c r="JH662" s="191"/>
      <c r="JI662" s="191"/>
      <c r="JJ662" s="191"/>
      <c r="JK662" s="191"/>
      <c r="JL662" s="191"/>
      <c r="JM662" s="191"/>
      <c r="JN662" s="191"/>
      <c r="JO662" s="191"/>
      <c r="JP662" s="191"/>
      <c r="JQ662" s="191"/>
      <c r="JR662" s="191"/>
      <c r="JS662" s="191"/>
      <c r="JT662" s="191"/>
      <c r="JU662" s="191"/>
      <c r="JV662" s="191"/>
      <c r="JW662" s="191"/>
      <c r="JX662" s="191"/>
      <c r="JY662" s="191"/>
      <c r="JZ662" s="191"/>
      <c r="KA662" s="191"/>
      <c r="KB662" s="191"/>
      <c r="KC662" s="191"/>
      <c r="KD662" s="191"/>
      <c r="KE662" s="191"/>
      <c r="KF662" s="191"/>
      <c r="KG662" s="191"/>
      <c r="KH662" s="191"/>
      <c r="KI662" s="191"/>
      <c r="KJ662" s="191"/>
      <c r="KK662" s="191"/>
      <c r="KL662" s="191"/>
      <c r="KM662" s="191"/>
      <c r="KN662" s="191"/>
      <c r="KO662" s="191"/>
      <c r="KP662" s="191"/>
      <c r="KQ662" s="191"/>
      <c r="KR662" s="191"/>
      <c r="KS662" s="191"/>
      <c r="KT662" s="191"/>
      <c r="KU662" s="191"/>
      <c r="KV662" s="191"/>
      <c r="KW662" s="191"/>
      <c r="KX662" s="191"/>
      <c r="KY662" s="191"/>
      <c r="KZ662" s="191"/>
      <c r="LA662" s="191"/>
      <c r="LB662" s="191"/>
      <c r="LC662" s="191"/>
      <c r="LD662" s="191"/>
      <c r="LE662" s="191"/>
      <c r="LF662" s="191"/>
      <c r="LG662" s="191"/>
      <c r="LH662" s="191"/>
      <c r="LI662" s="191"/>
      <c r="LJ662" s="191"/>
      <c r="LK662" s="191"/>
      <c r="LL662" s="191"/>
      <c r="LM662" s="191"/>
      <c r="LN662" s="191"/>
      <c r="LO662" s="191"/>
      <c r="LP662" s="191"/>
      <c r="LQ662" s="191"/>
      <c r="LR662" s="191"/>
      <c r="LS662" s="191"/>
      <c r="LT662" s="191"/>
      <c r="LU662" s="191"/>
      <c r="LV662" s="191"/>
      <c r="LW662" s="191"/>
      <c r="LX662" s="191"/>
      <c r="LY662" s="191"/>
      <c r="LZ662" s="191"/>
      <c r="MA662" s="191"/>
      <c r="MB662" s="191"/>
      <c r="MC662" s="191"/>
      <c r="MD662" s="191"/>
      <c r="ME662" s="191"/>
      <c r="MF662" s="191"/>
      <c r="MG662" s="191"/>
      <c r="MH662" s="191"/>
      <c r="MI662" s="191"/>
      <c r="MJ662" s="191"/>
      <c r="MK662" s="191"/>
      <c r="ML662" s="191"/>
      <c r="MM662" s="191"/>
      <c r="MN662" s="191"/>
      <c r="MO662" s="191"/>
      <c r="MP662" s="191"/>
      <c r="MQ662" s="191"/>
      <c r="MR662" s="191"/>
      <c r="MS662" s="191"/>
      <c r="MT662" s="191"/>
      <c r="MU662" s="191"/>
      <c r="MV662" s="191"/>
      <c r="MW662" s="191"/>
      <c r="MX662" s="191"/>
      <c r="MY662" s="191"/>
      <c r="MZ662" s="191"/>
      <c r="NA662" s="191"/>
      <c r="NB662" s="191"/>
      <c r="NC662" s="191"/>
      <c r="ND662" s="191"/>
      <c r="NE662" s="191"/>
      <c r="NF662" s="191"/>
      <c r="NG662" s="191"/>
      <c r="NH662" s="191"/>
      <c r="NI662" s="191"/>
      <c r="NJ662" s="191"/>
      <c r="NK662" s="191"/>
      <c r="NL662" s="191"/>
      <c r="NM662" s="191"/>
      <c r="NN662" s="191"/>
      <c r="NO662" s="191"/>
      <c r="NP662" s="191"/>
      <c r="NQ662" s="191"/>
      <c r="NR662" s="191"/>
      <c r="NS662" s="191"/>
      <c r="NT662" s="191"/>
      <c r="NU662" s="191"/>
      <c r="NV662" s="191"/>
      <c r="NW662" s="191"/>
      <c r="NX662" s="191"/>
      <c r="NY662" s="191"/>
      <c r="NZ662" s="191"/>
      <c r="OA662" s="191"/>
      <c r="OB662" s="191"/>
      <c r="OC662" s="191"/>
      <c r="OD662" s="191"/>
      <c r="OE662" s="191"/>
      <c r="OF662" s="191"/>
      <c r="OG662" s="191"/>
      <c r="OH662" s="191"/>
      <c r="OI662" s="191"/>
      <c r="OJ662" s="191"/>
      <c r="OK662" s="191"/>
      <c r="OL662" s="191"/>
      <c r="OM662" s="191"/>
      <c r="ON662" s="191"/>
      <c r="OO662" s="191"/>
      <c r="OP662" s="191"/>
      <c r="OQ662" s="191"/>
      <c r="OR662" s="191"/>
      <c r="OS662" s="191"/>
      <c r="OT662" s="191"/>
      <c r="OU662" s="191"/>
      <c r="OV662" s="191"/>
      <c r="OW662" s="191"/>
      <c r="OX662" s="191"/>
      <c r="OY662" s="191"/>
      <c r="OZ662" s="191"/>
      <c r="PA662" s="191"/>
      <c r="PB662" s="191"/>
      <c r="PC662" s="191"/>
      <c r="PD662" s="191"/>
      <c r="PE662" s="191"/>
      <c r="PF662" s="191"/>
      <c r="PG662" s="191"/>
      <c r="PH662" s="191"/>
      <c r="PI662" s="191"/>
      <c r="PJ662" s="191"/>
      <c r="PK662" s="191"/>
      <c r="PL662" s="191"/>
      <c r="PM662" s="191"/>
      <c r="PN662" s="191"/>
      <c r="PO662" s="191"/>
      <c r="PP662" s="191"/>
      <c r="PQ662" s="191"/>
      <c r="PR662" s="191"/>
      <c r="PS662" s="191"/>
      <c r="PT662" s="191"/>
      <c r="PU662" s="191"/>
      <c r="PV662" s="191"/>
      <c r="PW662" s="191"/>
      <c r="PX662" s="191"/>
      <c r="PY662" s="191"/>
      <c r="PZ662" s="191"/>
      <c r="QA662" s="191"/>
      <c r="QB662" s="191"/>
      <c r="QC662" s="191"/>
      <c r="QD662" s="191"/>
      <c r="QE662" s="191"/>
      <c r="QF662" s="191"/>
      <c r="QG662" s="191"/>
      <c r="QH662" s="191"/>
      <c r="QI662" s="191"/>
      <c r="QJ662" s="191"/>
      <c r="QK662" s="191"/>
      <c r="QL662" s="191"/>
      <c r="QM662" s="191"/>
      <c r="QN662" s="191"/>
      <c r="QO662" s="191"/>
      <c r="QP662" s="191"/>
      <c r="QQ662" s="191"/>
      <c r="QR662" s="191"/>
      <c r="QS662" s="191"/>
      <c r="QT662" s="191"/>
      <c r="QU662" s="191"/>
      <c r="QV662" s="191"/>
      <c r="QW662" s="191"/>
      <c r="QX662" s="191"/>
      <c r="QY662" s="191"/>
      <c r="QZ662" s="191"/>
      <c r="RA662" s="191"/>
      <c r="RB662" s="191"/>
      <c r="RC662" s="191"/>
      <c r="RD662" s="191"/>
      <c r="RE662" s="191"/>
      <c r="RF662" s="191"/>
      <c r="RG662" s="191"/>
      <c r="RH662" s="191"/>
      <c r="RI662" s="191"/>
      <c r="RJ662" s="191"/>
      <c r="RK662" s="191"/>
      <c r="RL662" s="191"/>
      <c r="RM662" s="191"/>
      <c r="RN662" s="191"/>
      <c r="RO662" s="191"/>
      <c r="RP662" s="191"/>
      <c r="RQ662" s="191"/>
      <c r="RR662" s="191"/>
      <c r="RS662" s="191"/>
      <c r="RT662" s="191"/>
      <c r="RU662" s="191"/>
      <c r="RV662" s="191"/>
      <c r="RW662" s="191"/>
      <c r="RX662" s="191"/>
      <c r="RY662" s="191"/>
      <c r="RZ662" s="191"/>
      <c r="SA662" s="191"/>
      <c r="SB662" s="191"/>
      <c r="SC662" s="191"/>
      <c r="SD662" s="191"/>
      <c r="SE662" s="191"/>
      <c r="SF662" s="191"/>
      <c r="SG662" s="191"/>
      <c r="SH662" s="191"/>
      <c r="SI662" s="191"/>
      <c r="SJ662" s="191"/>
      <c r="SK662" s="191"/>
      <c r="SL662" s="191"/>
      <c r="SM662" s="191"/>
      <c r="SN662" s="191"/>
      <c r="SO662" s="191"/>
      <c r="SP662" s="191"/>
      <c r="SQ662" s="191"/>
      <c r="SR662" s="191"/>
      <c r="SS662" s="191"/>
      <c r="ST662" s="191"/>
      <c r="SU662" s="191"/>
      <c r="SV662" s="191"/>
      <c r="SW662" s="191"/>
      <c r="SX662" s="191"/>
      <c r="SY662" s="191"/>
      <c r="SZ662" s="191"/>
      <c r="TA662" s="191"/>
      <c r="TB662" s="191"/>
      <c r="TC662" s="191"/>
      <c r="TD662" s="191"/>
      <c r="TE662" s="191"/>
      <c r="TF662" s="191"/>
      <c r="TG662" s="191"/>
      <c r="TH662" s="191"/>
      <c r="TI662" s="191"/>
      <c r="TJ662" s="191"/>
      <c r="TK662" s="191"/>
      <c r="TL662" s="191"/>
      <c r="TM662" s="191"/>
      <c r="TN662" s="191"/>
      <c r="TO662" s="191"/>
      <c r="TP662" s="191"/>
      <c r="TQ662" s="191"/>
      <c r="TR662" s="191"/>
      <c r="TS662" s="191"/>
      <c r="TT662" s="191"/>
      <c r="TU662" s="191"/>
      <c r="TV662" s="191"/>
      <c r="TW662" s="191"/>
      <c r="TX662" s="191"/>
      <c r="TY662" s="191"/>
      <c r="TZ662" s="191"/>
      <c r="UA662" s="191"/>
      <c r="UB662" s="191"/>
      <c r="UC662" s="191"/>
      <c r="UD662" s="191"/>
      <c r="UE662" s="191"/>
      <c r="UF662" s="191"/>
      <c r="UG662" s="191"/>
      <c r="UH662" s="191"/>
      <c r="UI662" s="191"/>
      <c r="UJ662" s="191"/>
      <c r="UK662" s="191"/>
      <c r="UL662" s="191"/>
      <c r="UM662" s="191"/>
      <c r="UN662" s="191"/>
      <c r="UO662" s="191"/>
      <c r="UP662" s="191"/>
      <c r="UQ662" s="191"/>
      <c r="UR662" s="191"/>
      <c r="US662" s="191"/>
      <c r="UT662" s="191"/>
      <c r="UU662" s="191"/>
      <c r="UV662" s="191"/>
      <c r="UW662" s="191"/>
      <c r="UX662" s="191"/>
      <c r="UY662" s="191"/>
      <c r="UZ662" s="191"/>
      <c r="VA662" s="191"/>
      <c r="VB662" s="191"/>
      <c r="VC662" s="191"/>
      <c r="VD662" s="191"/>
      <c r="VE662" s="191"/>
      <c r="VF662" s="191"/>
      <c r="VG662" s="191"/>
      <c r="VH662" s="191"/>
      <c r="VI662" s="191"/>
      <c r="VJ662" s="191"/>
      <c r="VK662" s="191"/>
      <c r="VL662" s="191"/>
      <c r="VM662" s="191"/>
      <c r="VN662" s="191"/>
      <c r="VO662" s="191"/>
      <c r="VP662" s="191"/>
      <c r="VQ662" s="191"/>
      <c r="VR662" s="191"/>
      <c r="VS662" s="191"/>
      <c r="VT662" s="191"/>
      <c r="VU662" s="191"/>
      <c r="VV662" s="191"/>
      <c r="VW662" s="191"/>
      <c r="VX662" s="191"/>
      <c r="VY662" s="191"/>
      <c r="VZ662" s="191"/>
      <c r="WA662" s="191"/>
      <c r="WB662" s="191"/>
      <c r="WC662" s="191"/>
      <c r="WD662" s="191"/>
      <c r="WE662" s="191"/>
      <c r="WF662" s="191"/>
      <c r="WG662" s="191"/>
      <c r="WH662" s="191"/>
      <c r="WI662" s="191"/>
      <c r="WJ662" s="191"/>
      <c r="WK662" s="191"/>
      <c r="WL662" s="191"/>
      <c r="WM662" s="191"/>
      <c r="WN662" s="191"/>
      <c r="WO662" s="191"/>
      <c r="WP662" s="191"/>
      <c r="WQ662" s="191"/>
      <c r="WR662" s="191"/>
      <c r="WS662" s="191"/>
      <c r="WT662" s="191"/>
      <c r="WU662" s="191"/>
      <c r="WV662" s="191"/>
      <c r="WW662" s="191"/>
      <c r="WX662" s="191"/>
      <c r="WY662" s="191"/>
      <c r="WZ662" s="191"/>
      <c r="XA662" s="191"/>
      <c r="XB662" s="191"/>
      <c r="XC662" s="191"/>
      <c r="XD662" s="191"/>
      <c r="XE662" s="191"/>
      <c r="XF662" s="191"/>
      <c r="XG662" s="191"/>
      <c r="XH662" s="191"/>
      <c r="XI662" s="191"/>
      <c r="XJ662" s="191"/>
      <c r="XK662" s="191"/>
      <c r="XL662" s="191"/>
      <c r="XM662" s="191"/>
      <c r="XN662" s="191"/>
      <c r="XO662" s="191"/>
      <c r="XP662" s="191"/>
      <c r="XQ662" s="191"/>
      <c r="XR662" s="191"/>
      <c r="XS662" s="191"/>
      <c r="XT662" s="191"/>
      <c r="XU662" s="191"/>
      <c r="XV662" s="191"/>
      <c r="XW662" s="191"/>
      <c r="XX662" s="191"/>
      <c r="XY662" s="191"/>
      <c r="XZ662" s="191"/>
      <c r="YA662" s="191"/>
      <c r="YB662" s="191"/>
      <c r="YC662" s="191"/>
      <c r="YD662" s="191"/>
      <c r="YE662" s="191"/>
      <c r="YF662" s="191"/>
      <c r="YG662" s="191"/>
      <c r="YH662" s="191"/>
      <c r="YI662" s="191"/>
      <c r="YJ662" s="191"/>
      <c r="YK662" s="191"/>
      <c r="YL662" s="191"/>
      <c r="YM662" s="191"/>
      <c r="YN662" s="191"/>
      <c r="YO662" s="191"/>
      <c r="YP662" s="191"/>
      <c r="YQ662" s="191"/>
      <c r="YR662" s="191"/>
      <c r="YS662" s="191"/>
      <c r="YT662" s="191"/>
      <c r="YU662" s="191"/>
      <c r="YV662" s="191"/>
      <c r="YW662" s="191"/>
      <c r="YX662" s="191"/>
      <c r="YY662" s="191"/>
      <c r="YZ662" s="191"/>
      <c r="ZA662" s="191"/>
      <c r="ZB662" s="191"/>
      <c r="ZC662" s="191"/>
      <c r="ZD662" s="191"/>
      <c r="ZE662" s="191"/>
      <c r="ZF662" s="191"/>
      <c r="ZG662" s="191"/>
      <c r="ZH662" s="191"/>
      <c r="ZI662" s="191"/>
      <c r="ZJ662" s="191"/>
      <c r="ZK662" s="191"/>
      <c r="ZL662" s="191"/>
      <c r="ZM662" s="191"/>
      <c r="ZN662" s="191"/>
      <c r="ZO662" s="191"/>
      <c r="ZP662" s="191"/>
      <c r="ZQ662" s="191"/>
      <c r="ZR662" s="191"/>
      <c r="ZS662" s="191"/>
      <c r="ZT662" s="191"/>
      <c r="ZU662" s="191"/>
      <c r="ZV662" s="191"/>
      <c r="ZW662" s="191"/>
      <c r="ZX662" s="191"/>
      <c r="ZY662" s="191"/>
      <c r="ZZ662" s="191"/>
      <c r="AAA662" s="191"/>
      <c r="AAB662" s="191"/>
      <c r="AAC662" s="191"/>
      <c r="AAD662" s="191"/>
      <c r="AAE662" s="191"/>
      <c r="AAF662" s="191"/>
      <c r="AAG662" s="191"/>
      <c r="AAH662" s="191"/>
      <c r="AAI662" s="191"/>
      <c r="AAJ662" s="191"/>
      <c r="AAK662" s="191"/>
      <c r="AAL662" s="191"/>
      <c r="AAM662" s="191"/>
      <c r="AAN662" s="191"/>
      <c r="AAO662" s="191"/>
      <c r="AAP662" s="191"/>
      <c r="AAQ662" s="191"/>
      <c r="AAR662" s="191"/>
      <c r="AAS662" s="191"/>
      <c r="AAT662" s="191"/>
      <c r="AAU662" s="191"/>
      <c r="AAV662" s="191"/>
      <c r="AAW662" s="191"/>
      <c r="AAX662" s="191"/>
      <c r="AAY662" s="191"/>
      <c r="AAZ662" s="191"/>
      <c r="ABA662" s="191"/>
      <c r="ABB662" s="191"/>
      <c r="ABC662" s="191"/>
      <c r="ABD662" s="191"/>
      <c r="ABE662" s="191"/>
      <c r="ABF662" s="191"/>
      <c r="ABG662" s="191"/>
      <c r="ABH662" s="191"/>
      <c r="ABI662" s="191"/>
      <c r="ABJ662" s="191"/>
      <c r="ABK662" s="191"/>
      <c r="ABL662" s="191"/>
      <c r="ABM662" s="191"/>
      <c r="ABN662" s="191"/>
      <c r="ABO662" s="191"/>
      <c r="ABP662" s="191"/>
      <c r="ABQ662" s="191"/>
      <c r="ABR662" s="191"/>
      <c r="ABS662" s="191"/>
      <c r="ABT662" s="191"/>
      <c r="ABU662" s="191"/>
      <c r="ABV662" s="191"/>
      <c r="ABW662" s="191"/>
      <c r="ABX662" s="191"/>
      <c r="ABY662" s="191"/>
      <c r="ABZ662" s="191"/>
      <c r="ACA662" s="191"/>
      <c r="ACB662" s="191"/>
      <c r="ACC662" s="191"/>
      <c r="ACD662" s="191"/>
      <c r="ACE662" s="191"/>
      <c r="ACF662" s="191"/>
      <c r="ACG662" s="191"/>
      <c r="ACH662" s="191"/>
      <c r="ACI662" s="191"/>
      <c r="ACJ662" s="191"/>
      <c r="ACK662" s="191"/>
      <c r="ACL662" s="191"/>
      <c r="ACM662" s="191"/>
      <c r="ACN662" s="191"/>
      <c r="ACO662" s="191"/>
      <c r="ACP662" s="191"/>
      <c r="ACQ662" s="191"/>
      <c r="ACR662" s="191"/>
      <c r="ACS662" s="191"/>
      <c r="ACT662" s="191"/>
      <c r="ACU662" s="191"/>
      <c r="ACV662" s="191"/>
      <c r="ACW662" s="191"/>
      <c r="ACX662" s="191"/>
      <c r="ACY662" s="191"/>
      <c r="ACZ662" s="191"/>
      <c r="ADA662" s="191"/>
      <c r="ADB662" s="191"/>
      <c r="ADC662" s="191"/>
      <c r="ADD662" s="191"/>
      <c r="ADE662" s="191"/>
      <c r="ADF662" s="191"/>
      <c r="ADG662" s="191"/>
      <c r="ADH662" s="191"/>
      <c r="ADI662" s="191"/>
      <c r="ADJ662" s="191"/>
      <c r="ADK662" s="191"/>
      <c r="ADL662" s="191"/>
      <c r="ADM662" s="191"/>
      <c r="ADN662" s="191"/>
      <c r="ADO662" s="191"/>
      <c r="ADP662" s="191"/>
      <c r="ADQ662" s="191"/>
      <c r="ADR662" s="191"/>
      <c r="ADS662" s="191"/>
      <c r="ADT662" s="191"/>
      <c r="ADU662" s="191"/>
      <c r="ADV662" s="191"/>
      <c r="ADW662" s="191"/>
      <c r="ADX662" s="191"/>
      <c r="ADY662" s="191"/>
      <c r="ADZ662" s="191"/>
      <c r="AEA662" s="191"/>
      <c r="AEB662" s="191"/>
      <c r="AEC662" s="191"/>
      <c r="AED662" s="191"/>
      <c r="AEE662" s="191"/>
      <c r="AEF662" s="191"/>
      <c r="AEG662" s="191"/>
      <c r="AEH662" s="191"/>
      <c r="AEI662" s="191"/>
      <c r="AEJ662" s="191"/>
      <c r="AEK662" s="191"/>
      <c r="AEL662" s="191"/>
      <c r="AEM662" s="191"/>
      <c r="AEN662" s="191"/>
      <c r="AEO662" s="191"/>
      <c r="AEP662" s="191"/>
      <c r="AEQ662" s="191"/>
      <c r="AER662" s="191"/>
      <c r="AES662" s="191"/>
      <c r="AET662" s="191"/>
      <c r="AEU662" s="191"/>
      <c r="AEV662" s="191"/>
      <c r="AEW662" s="191"/>
      <c r="AEX662" s="191"/>
      <c r="AEY662" s="191"/>
      <c r="AEZ662" s="191"/>
      <c r="AFA662" s="191"/>
      <c r="AFB662" s="191"/>
      <c r="AFC662" s="191"/>
      <c r="AFD662" s="191"/>
      <c r="AFE662" s="191"/>
      <c r="AFF662" s="191"/>
      <c r="AFG662" s="191"/>
      <c r="AFH662" s="191"/>
      <c r="AFI662" s="191"/>
      <c r="AFJ662" s="191"/>
      <c r="AFK662" s="191"/>
      <c r="AFL662" s="191"/>
      <c r="AFM662" s="191"/>
      <c r="AFN662" s="191"/>
      <c r="AFO662" s="191"/>
      <c r="AFP662" s="191"/>
      <c r="AFQ662" s="191"/>
      <c r="AFR662" s="191"/>
      <c r="AFS662" s="191"/>
      <c r="AFT662" s="191"/>
      <c r="AFU662" s="191"/>
      <c r="AFV662" s="191"/>
      <c r="AFW662" s="191"/>
      <c r="AFX662" s="191"/>
      <c r="AFY662" s="191"/>
      <c r="AFZ662" s="191"/>
      <c r="AGA662" s="191"/>
      <c r="AGB662" s="191"/>
      <c r="AGC662" s="191"/>
      <c r="AGD662" s="191"/>
      <c r="AGE662" s="191"/>
      <c r="AGF662" s="191"/>
      <c r="AGG662" s="191"/>
      <c r="AGH662" s="191"/>
      <c r="AGI662" s="191"/>
      <c r="AGJ662" s="191"/>
      <c r="AGK662" s="191"/>
      <c r="AGL662" s="191"/>
      <c r="AGM662" s="191"/>
      <c r="AGN662" s="191"/>
      <c r="AGO662" s="191"/>
      <c r="AGP662" s="191"/>
      <c r="AGQ662" s="191"/>
      <c r="AGR662" s="191"/>
      <c r="AGS662" s="191"/>
      <c r="AGT662" s="191"/>
      <c r="AGU662" s="191"/>
      <c r="AGV662" s="191"/>
      <c r="AGW662" s="191"/>
      <c r="AGX662" s="191"/>
      <c r="AGY662" s="191"/>
      <c r="AGZ662" s="191"/>
      <c r="AHA662" s="191"/>
      <c r="AHB662" s="191"/>
      <c r="AHC662" s="191"/>
      <c r="AHD662" s="191"/>
      <c r="AHE662" s="191"/>
      <c r="AHF662" s="191"/>
      <c r="AHG662" s="191"/>
      <c r="AHH662" s="191"/>
      <c r="AHI662" s="191"/>
      <c r="AHJ662" s="191"/>
      <c r="AHK662" s="191"/>
      <c r="AHL662" s="191"/>
      <c r="AHM662" s="191"/>
      <c r="AHN662" s="191"/>
      <c r="AHO662" s="191"/>
      <c r="AHP662" s="191"/>
      <c r="AHQ662" s="191"/>
      <c r="AHR662" s="191"/>
      <c r="AHS662" s="191"/>
      <c r="AHT662" s="191"/>
      <c r="AHU662" s="191"/>
      <c r="AHV662" s="191"/>
      <c r="AHW662" s="191"/>
      <c r="AHX662" s="191"/>
      <c r="AHY662" s="191"/>
      <c r="AHZ662" s="191"/>
      <c r="AIA662" s="191"/>
      <c r="AIB662" s="191"/>
      <c r="AIC662" s="191"/>
      <c r="AID662" s="191"/>
      <c r="AIE662" s="191"/>
      <c r="AIF662" s="191"/>
      <c r="AIG662" s="191"/>
      <c r="AIH662" s="191"/>
      <c r="AII662" s="191"/>
      <c r="AIJ662" s="191"/>
      <c r="AIK662" s="191"/>
      <c r="AIL662" s="191"/>
      <c r="AIM662" s="191"/>
      <c r="AIN662" s="191"/>
      <c r="AIO662" s="191"/>
      <c r="AIP662" s="191"/>
      <c r="AIQ662" s="191"/>
      <c r="AIR662" s="191"/>
      <c r="AIS662" s="191"/>
      <c r="AIT662" s="191"/>
      <c r="AIU662" s="191"/>
      <c r="AIV662" s="191"/>
      <c r="AIW662" s="191"/>
      <c r="AIX662" s="191"/>
      <c r="AIY662" s="191"/>
      <c r="AIZ662" s="191"/>
      <c r="AJA662" s="191"/>
      <c r="AJB662" s="191"/>
      <c r="AJC662" s="191"/>
      <c r="AJD662" s="191"/>
      <c r="AJE662" s="191"/>
      <c r="AJF662" s="191"/>
      <c r="AJG662" s="191"/>
      <c r="AJH662" s="191"/>
      <c r="AJI662" s="191"/>
      <c r="AJJ662" s="191"/>
      <c r="AJK662" s="191"/>
      <c r="AJL662" s="191"/>
      <c r="AJM662" s="191"/>
      <c r="AJN662" s="191"/>
      <c r="AJO662" s="191"/>
      <c r="AJP662" s="191"/>
      <c r="AJQ662" s="191"/>
      <c r="AJR662" s="191"/>
      <c r="AJS662" s="191"/>
      <c r="AJT662" s="191"/>
      <c r="AJU662" s="191"/>
      <c r="AJV662" s="191"/>
      <c r="AJW662" s="191"/>
      <c r="AJX662" s="191"/>
      <c r="AJY662" s="191"/>
      <c r="AJZ662" s="191"/>
      <c r="AKA662" s="191"/>
      <c r="AKB662" s="191"/>
      <c r="AKC662" s="191"/>
      <c r="AKD662" s="191"/>
      <c r="AKE662" s="191"/>
      <c r="AKF662" s="191"/>
      <c r="AKG662" s="191"/>
      <c r="AKH662" s="191"/>
      <c r="AKI662" s="191"/>
      <c r="AKJ662" s="191"/>
      <c r="AKK662" s="191"/>
      <c r="AKL662" s="191"/>
      <c r="AKM662" s="191"/>
      <c r="AKN662" s="191"/>
      <c r="AKO662" s="191"/>
      <c r="AKP662" s="191"/>
      <c r="AKQ662" s="191"/>
      <c r="AKR662" s="191"/>
      <c r="AKS662" s="191"/>
      <c r="AKT662" s="191"/>
      <c r="AKU662" s="191"/>
      <c r="AKV662" s="191"/>
      <c r="AKW662" s="191"/>
      <c r="AKX662" s="191"/>
      <c r="AKY662" s="191"/>
      <c r="AKZ662" s="191"/>
      <c r="ALA662" s="191"/>
      <c r="ALB662" s="191"/>
      <c r="ALC662" s="191"/>
      <c r="ALD662" s="191"/>
    </row>
    <row r="663" spans="1:992" s="137" customFormat="1">
      <c r="A663" s="2415"/>
      <c r="B663" s="2412"/>
      <c r="C663" s="2467"/>
      <c r="D663" s="703" t="s">
        <v>303</v>
      </c>
      <c r="E663" s="903">
        <f>E669+E676+E682+E688</f>
        <v>102029520.20999999</v>
      </c>
      <c r="F663" s="1048">
        <f>F669+F676+F682+F688</f>
        <v>102029520.20999999</v>
      </c>
      <c r="G663" s="2415"/>
      <c r="H663" s="2415"/>
      <c r="I663" s="2415"/>
      <c r="J663" s="2415"/>
      <c r="K663" s="2415"/>
      <c r="L663" s="2798"/>
      <c r="M663" s="580"/>
      <c r="N663" s="406"/>
      <c r="O663" s="406"/>
      <c r="P663" s="191"/>
      <c r="Q663" s="191"/>
      <c r="R663" s="191"/>
      <c r="S663" s="191"/>
      <c r="T663" s="191"/>
      <c r="U663" s="191"/>
      <c r="V663" s="191"/>
      <c r="W663" s="191"/>
      <c r="X663" s="191"/>
      <c r="Y663" s="191"/>
      <c r="Z663" s="191"/>
      <c r="AA663" s="191"/>
      <c r="AB663" s="191"/>
      <c r="AC663" s="191"/>
      <c r="AD663" s="191"/>
      <c r="AE663" s="191"/>
      <c r="AF663" s="191"/>
      <c r="AG663" s="191"/>
      <c r="AH663" s="191"/>
      <c r="AI663" s="191"/>
      <c r="AJ663" s="191"/>
      <c r="AK663" s="191"/>
      <c r="AL663" s="191"/>
      <c r="AM663" s="191"/>
      <c r="AN663" s="191"/>
      <c r="AO663" s="191"/>
      <c r="AP663" s="191"/>
      <c r="AQ663" s="191"/>
      <c r="AR663" s="191"/>
      <c r="AS663" s="191"/>
      <c r="AT663" s="191"/>
      <c r="AU663" s="191"/>
      <c r="AV663" s="191"/>
      <c r="AW663" s="191"/>
      <c r="AX663" s="191"/>
      <c r="AY663" s="191"/>
      <c r="AZ663" s="191"/>
      <c r="BA663" s="191"/>
      <c r="BB663" s="191"/>
      <c r="BC663" s="191"/>
      <c r="BD663" s="191"/>
      <c r="BE663" s="191"/>
      <c r="BF663" s="191"/>
      <c r="BG663" s="191"/>
      <c r="BH663" s="191"/>
      <c r="BI663" s="191"/>
      <c r="BJ663" s="191"/>
      <c r="BK663" s="191"/>
      <c r="BL663" s="191"/>
      <c r="BM663" s="191"/>
      <c r="BN663" s="191"/>
      <c r="BO663" s="191"/>
      <c r="BP663" s="191"/>
      <c r="BQ663" s="191"/>
      <c r="BR663" s="191"/>
      <c r="BS663" s="191"/>
      <c r="BT663" s="191"/>
      <c r="BU663" s="191"/>
      <c r="BV663" s="191"/>
      <c r="BW663" s="191"/>
      <c r="BX663" s="191"/>
      <c r="BY663" s="191"/>
      <c r="BZ663" s="191"/>
      <c r="CA663" s="191"/>
      <c r="CB663" s="191"/>
      <c r="CC663" s="191"/>
      <c r="CD663" s="191"/>
      <c r="CE663" s="191"/>
      <c r="CF663" s="191"/>
      <c r="CG663" s="191"/>
      <c r="CH663" s="191"/>
      <c r="CI663" s="191"/>
      <c r="CJ663" s="191"/>
      <c r="CK663" s="191"/>
      <c r="CL663" s="191"/>
      <c r="CM663" s="191"/>
      <c r="CN663" s="191"/>
      <c r="CO663" s="191"/>
      <c r="CP663" s="191"/>
      <c r="CQ663" s="191"/>
      <c r="CR663" s="191"/>
      <c r="CS663" s="191"/>
      <c r="CT663" s="191"/>
      <c r="CU663" s="191"/>
      <c r="CV663" s="191"/>
      <c r="CW663" s="191"/>
      <c r="CX663" s="191"/>
      <c r="CY663" s="191"/>
      <c r="CZ663" s="191"/>
      <c r="DA663" s="191"/>
      <c r="DB663" s="191"/>
      <c r="DC663" s="191"/>
      <c r="DD663" s="191"/>
      <c r="DE663" s="191"/>
      <c r="DF663" s="191"/>
      <c r="DG663" s="191"/>
      <c r="DH663" s="191"/>
      <c r="DI663" s="191"/>
      <c r="DJ663" s="191"/>
      <c r="DK663" s="191"/>
      <c r="DL663" s="191"/>
      <c r="DM663" s="191"/>
      <c r="DN663" s="191"/>
      <c r="DO663" s="191"/>
      <c r="DP663" s="191"/>
      <c r="DQ663" s="191"/>
      <c r="DR663" s="191"/>
      <c r="DS663" s="191"/>
      <c r="DT663" s="191"/>
      <c r="DU663" s="191"/>
      <c r="DV663" s="191"/>
      <c r="DW663" s="191"/>
      <c r="DX663" s="191"/>
      <c r="DY663" s="191"/>
      <c r="DZ663" s="191"/>
      <c r="EA663" s="191"/>
      <c r="EB663" s="191"/>
      <c r="EC663" s="191"/>
      <c r="ED663" s="191"/>
      <c r="EE663" s="191"/>
      <c r="EF663" s="191"/>
      <c r="EG663" s="191"/>
      <c r="EH663" s="191"/>
      <c r="EI663" s="191"/>
      <c r="EJ663" s="191"/>
      <c r="EK663" s="191"/>
      <c r="EL663" s="191"/>
      <c r="EM663" s="191"/>
      <c r="EN663" s="191"/>
      <c r="EO663" s="191"/>
      <c r="EP663" s="191"/>
      <c r="EQ663" s="191"/>
      <c r="ER663" s="191"/>
      <c r="ES663" s="191"/>
      <c r="ET663" s="191"/>
      <c r="EU663" s="191"/>
      <c r="EV663" s="191"/>
      <c r="EW663" s="191"/>
      <c r="EX663" s="191"/>
      <c r="EY663" s="191"/>
      <c r="EZ663" s="191"/>
      <c r="FA663" s="191"/>
      <c r="FB663" s="191"/>
      <c r="FC663" s="191"/>
      <c r="FD663" s="191"/>
      <c r="FE663" s="191"/>
      <c r="FF663" s="191"/>
      <c r="FG663" s="191"/>
      <c r="FH663" s="191"/>
      <c r="FI663" s="191"/>
      <c r="FJ663" s="191"/>
      <c r="FK663" s="191"/>
      <c r="FL663" s="191"/>
      <c r="FM663" s="191"/>
      <c r="FN663" s="191"/>
      <c r="FO663" s="191"/>
      <c r="FP663" s="191"/>
      <c r="FQ663" s="191"/>
      <c r="FR663" s="191"/>
      <c r="FS663" s="191"/>
      <c r="FT663" s="191"/>
      <c r="FU663" s="191"/>
      <c r="FV663" s="191"/>
      <c r="FW663" s="191"/>
      <c r="FX663" s="191"/>
      <c r="FY663" s="191"/>
      <c r="FZ663" s="191"/>
      <c r="GA663" s="191"/>
      <c r="GB663" s="191"/>
      <c r="GC663" s="191"/>
      <c r="GD663" s="191"/>
      <c r="GE663" s="191"/>
      <c r="GF663" s="191"/>
      <c r="GG663" s="191"/>
      <c r="GH663" s="191"/>
      <c r="GI663" s="191"/>
      <c r="GJ663" s="191"/>
      <c r="GK663" s="191"/>
      <c r="GL663" s="191"/>
      <c r="GM663" s="191"/>
      <c r="GN663" s="191"/>
      <c r="GO663" s="191"/>
      <c r="GP663" s="191"/>
      <c r="GQ663" s="191"/>
      <c r="GR663" s="191"/>
      <c r="GS663" s="191"/>
      <c r="GT663" s="191"/>
      <c r="GU663" s="191"/>
      <c r="GV663" s="191"/>
      <c r="GW663" s="191"/>
      <c r="GX663" s="191"/>
      <c r="GY663" s="191"/>
      <c r="GZ663" s="191"/>
      <c r="HA663" s="191"/>
      <c r="HB663" s="191"/>
      <c r="HC663" s="191"/>
      <c r="HD663" s="191"/>
      <c r="HE663" s="191"/>
      <c r="HF663" s="191"/>
      <c r="HG663" s="191"/>
      <c r="HH663" s="191"/>
      <c r="HI663" s="191"/>
      <c r="HJ663" s="191"/>
      <c r="HK663" s="191"/>
      <c r="HL663" s="191"/>
      <c r="HM663" s="191"/>
      <c r="HN663" s="191"/>
      <c r="HO663" s="191"/>
      <c r="HP663" s="191"/>
      <c r="HQ663" s="191"/>
      <c r="HR663" s="191"/>
      <c r="HS663" s="191"/>
      <c r="HT663" s="191"/>
      <c r="HU663" s="191"/>
      <c r="HV663" s="191"/>
      <c r="HW663" s="191"/>
      <c r="HX663" s="191"/>
      <c r="HY663" s="191"/>
      <c r="HZ663" s="191"/>
      <c r="IA663" s="191"/>
      <c r="IB663" s="191"/>
      <c r="IC663" s="191"/>
      <c r="ID663" s="191"/>
      <c r="IE663" s="191"/>
      <c r="IF663" s="191"/>
      <c r="IG663" s="191"/>
      <c r="IH663" s="191"/>
      <c r="II663" s="191"/>
      <c r="IJ663" s="191"/>
      <c r="IK663" s="191"/>
      <c r="IL663" s="191"/>
      <c r="IM663" s="191"/>
      <c r="IN663" s="191"/>
      <c r="IO663" s="191"/>
      <c r="IP663" s="191"/>
      <c r="IQ663" s="191"/>
      <c r="IR663" s="191"/>
      <c r="IS663" s="191"/>
      <c r="IT663" s="191"/>
      <c r="IU663" s="191"/>
      <c r="IV663" s="191"/>
      <c r="IW663" s="191"/>
      <c r="IX663" s="191"/>
      <c r="IY663" s="191"/>
      <c r="IZ663" s="191"/>
      <c r="JA663" s="191"/>
      <c r="JB663" s="191"/>
      <c r="JC663" s="191"/>
      <c r="JD663" s="191"/>
      <c r="JE663" s="191"/>
      <c r="JF663" s="191"/>
      <c r="JG663" s="191"/>
      <c r="JH663" s="191"/>
      <c r="JI663" s="191"/>
      <c r="JJ663" s="191"/>
      <c r="JK663" s="191"/>
      <c r="JL663" s="191"/>
      <c r="JM663" s="191"/>
      <c r="JN663" s="191"/>
      <c r="JO663" s="191"/>
      <c r="JP663" s="191"/>
      <c r="JQ663" s="191"/>
      <c r="JR663" s="191"/>
      <c r="JS663" s="191"/>
      <c r="JT663" s="191"/>
      <c r="JU663" s="191"/>
      <c r="JV663" s="191"/>
      <c r="JW663" s="191"/>
      <c r="JX663" s="191"/>
      <c r="JY663" s="191"/>
      <c r="JZ663" s="191"/>
      <c r="KA663" s="191"/>
      <c r="KB663" s="191"/>
      <c r="KC663" s="191"/>
      <c r="KD663" s="191"/>
      <c r="KE663" s="191"/>
      <c r="KF663" s="191"/>
      <c r="KG663" s="191"/>
      <c r="KH663" s="191"/>
      <c r="KI663" s="191"/>
      <c r="KJ663" s="191"/>
      <c r="KK663" s="191"/>
      <c r="KL663" s="191"/>
      <c r="KM663" s="191"/>
      <c r="KN663" s="191"/>
      <c r="KO663" s="191"/>
      <c r="KP663" s="191"/>
      <c r="KQ663" s="191"/>
      <c r="KR663" s="191"/>
      <c r="KS663" s="191"/>
      <c r="KT663" s="191"/>
      <c r="KU663" s="191"/>
      <c r="KV663" s="191"/>
      <c r="KW663" s="191"/>
      <c r="KX663" s="191"/>
      <c r="KY663" s="191"/>
      <c r="KZ663" s="191"/>
      <c r="LA663" s="191"/>
      <c r="LB663" s="191"/>
      <c r="LC663" s="191"/>
      <c r="LD663" s="191"/>
      <c r="LE663" s="191"/>
      <c r="LF663" s="191"/>
      <c r="LG663" s="191"/>
      <c r="LH663" s="191"/>
      <c r="LI663" s="191"/>
      <c r="LJ663" s="191"/>
      <c r="LK663" s="191"/>
      <c r="LL663" s="191"/>
      <c r="LM663" s="191"/>
      <c r="LN663" s="191"/>
      <c r="LO663" s="191"/>
      <c r="LP663" s="191"/>
      <c r="LQ663" s="191"/>
      <c r="LR663" s="191"/>
      <c r="LS663" s="191"/>
      <c r="LT663" s="191"/>
      <c r="LU663" s="191"/>
      <c r="LV663" s="191"/>
      <c r="LW663" s="191"/>
      <c r="LX663" s="191"/>
      <c r="LY663" s="191"/>
      <c r="LZ663" s="191"/>
      <c r="MA663" s="191"/>
      <c r="MB663" s="191"/>
      <c r="MC663" s="191"/>
      <c r="MD663" s="191"/>
      <c r="ME663" s="191"/>
      <c r="MF663" s="191"/>
      <c r="MG663" s="191"/>
      <c r="MH663" s="191"/>
      <c r="MI663" s="191"/>
      <c r="MJ663" s="191"/>
      <c r="MK663" s="191"/>
      <c r="ML663" s="191"/>
      <c r="MM663" s="191"/>
      <c r="MN663" s="191"/>
      <c r="MO663" s="191"/>
      <c r="MP663" s="191"/>
      <c r="MQ663" s="191"/>
      <c r="MR663" s="191"/>
      <c r="MS663" s="191"/>
      <c r="MT663" s="191"/>
      <c r="MU663" s="191"/>
      <c r="MV663" s="191"/>
      <c r="MW663" s="191"/>
      <c r="MX663" s="191"/>
      <c r="MY663" s="191"/>
      <c r="MZ663" s="191"/>
      <c r="NA663" s="191"/>
      <c r="NB663" s="191"/>
      <c r="NC663" s="191"/>
      <c r="ND663" s="191"/>
      <c r="NE663" s="191"/>
      <c r="NF663" s="191"/>
      <c r="NG663" s="191"/>
      <c r="NH663" s="191"/>
      <c r="NI663" s="191"/>
      <c r="NJ663" s="191"/>
      <c r="NK663" s="191"/>
      <c r="NL663" s="191"/>
      <c r="NM663" s="191"/>
      <c r="NN663" s="191"/>
      <c r="NO663" s="191"/>
      <c r="NP663" s="191"/>
      <c r="NQ663" s="191"/>
      <c r="NR663" s="191"/>
      <c r="NS663" s="191"/>
      <c r="NT663" s="191"/>
      <c r="NU663" s="191"/>
      <c r="NV663" s="191"/>
      <c r="NW663" s="191"/>
      <c r="NX663" s="191"/>
      <c r="NY663" s="191"/>
      <c r="NZ663" s="191"/>
      <c r="OA663" s="191"/>
      <c r="OB663" s="191"/>
      <c r="OC663" s="191"/>
      <c r="OD663" s="191"/>
      <c r="OE663" s="191"/>
      <c r="OF663" s="191"/>
      <c r="OG663" s="191"/>
      <c r="OH663" s="191"/>
      <c r="OI663" s="191"/>
      <c r="OJ663" s="191"/>
      <c r="OK663" s="191"/>
      <c r="OL663" s="191"/>
      <c r="OM663" s="191"/>
      <c r="ON663" s="191"/>
      <c r="OO663" s="191"/>
      <c r="OP663" s="191"/>
      <c r="OQ663" s="191"/>
      <c r="OR663" s="191"/>
      <c r="OS663" s="191"/>
      <c r="OT663" s="191"/>
      <c r="OU663" s="191"/>
      <c r="OV663" s="191"/>
      <c r="OW663" s="191"/>
      <c r="OX663" s="191"/>
      <c r="OY663" s="191"/>
      <c r="OZ663" s="191"/>
      <c r="PA663" s="191"/>
      <c r="PB663" s="191"/>
      <c r="PC663" s="191"/>
      <c r="PD663" s="191"/>
      <c r="PE663" s="191"/>
      <c r="PF663" s="191"/>
      <c r="PG663" s="191"/>
      <c r="PH663" s="191"/>
      <c r="PI663" s="191"/>
      <c r="PJ663" s="191"/>
      <c r="PK663" s="191"/>
      <c r="PL663" s="191"/>
      <c r="PM663" s="191"/>
      <c r="PN663" s="191"/>
      <c r="PO663" s="191"/>
      <c r="PP663" s="191"/>
      <c r="PQ663" s="191"/>
      <c r="PR663" s="191"/>
      <c r="PS663" s="191"/>
      <c r="PT663" s="191"/>
      <c r="PU663" s="191"/>
      <c r="PV663" s="191"/>
      <c r="PW663" s="191"/>
      <c r="PX663" s="191"/>
      <c r="PY663" s="191"/>
      <c r="PZ663" s="191"/>
      <c r="QA663" s="191"/>
      <c r="QB663" s="191"/>
      <c r="QC663" s="191"/>
      <c r="QD663" s="191"/>
      <c r="QE663" s="191"/>
      <c r="QF663" s="191"/>
      <c r="QG663" s="191"/>
      <c r="QH663" s="191"/>
      <c r="QI663" s="191"/>
      <c r="QJ663" s="191"/>
      <c r="QK663" s="191"/>
      <c r="QL663" s="191"/>
      <c r="QM663" s="191"/>
      <c r="QN663" s="191"/>
      <c r="QO663" s="191"/>
      <c r="QP663" s="191"/>
      <c r="QQ663" s="191"/>
      <c r="QR663" s="191"/>
      <c r="QS663" s="191"/>
      <c r="QT663" s="191"/>
      <c r="QU663" s="191"/>
      <c r="QV663" s="191"/>
      <c r="QW663" s="191"/>
      <c r="QX663" s="191"/>
      <c r="QY663" s="191"/>
      <c r="QZ663" s="191"/>
      <c r="RA663" s="191"/>
      <c r="RB663" s="191"/>
      <c r="RC663" s="191"/>
      <c r="RD663" s="191"/>
      <c r="RE663" s="191"/>
      <c r="RF663" s="191"/>
      <c r="RG663" s="191"/>
      <c r="RH663" s="191"/>
      <c r="RI663" s="191"/>
      <c r="RJ663" s="191"/>
      <c r="RK663" s="191"/>
      <c r="RL663" s="191"/>
      <c r="RM663" s="191"/>
      <c r="RN663" s="191"/>
      <c r="RO663" s="191"/>
      <c r="RP663" s="191"/>
      <c r="RQ663" s="191"/>
      <c r="RR663" s="191"/>
      <c r="RS663" s="191"/>
      <c r="RT663" s="191"/>
      <c r="RU663" s="191"/>
      <c r="RV663" s="191"/>
      <c r="RW663" s="191"/>
      <c r="RX663" s="191"/>
      <c r="RY663" s="191"/>
      <c r="RZ663" s="191"/>
      <c r="SA663" s="191"/>
      <c r="SB663" s="191"/>
      <c r="SC663" s="191"/>
      <c r="SD663" s="191"/>
      <c r="SE663" s="191"/>
      <c r="SF663" s="191"/>
      <c r="SG663" s="191"/>
      <c r="SH663" s="191"/>
      <c r="SI663" s="191"/>
      <c r="SJ663" s="191"/>
      <c r="SK663" s="191"/>
      <c r="SL663" s="191"/>
      <c r="SM663" s="191"/>
      <c r="SN663" s="191"/>
      <c r="SO663" s="191"/>
      <c r="SP663" s="191"/>
      <c r="SQ663" s="191"/>
      <c r="SR663" s="191"/>
      <c r="SS663" s="191"/>
      <c r="ST663" s="191"/>
      <c r="SU663" s="191"/>
      <c r="SV663" s="191"/>
      <c r="SW663" s="191"/>
      <c r="SX663" s="191"/>
      <c r="SY663" s="191"/>
      <c r="SZ663" s="191"/>
      <c r="TA663" s="191"/>
      <c r="TB663" s="191"/>
      <c r="TC663" s="191"/>
      <c r="TD663" s="191"/>
      <c r="TE663" s="191"/>
      <c r="TF663" s="191"/>
      <c r="TG663" s="191"/>
      <c r="TH663" s="191"/>
      <c r="TI663" s="191"/>
      <c r="TJ663" s="191"/>
      <c r="TK663" s="191"/>
      <c r="TL663" s="191"/>
      <c r="TM663" s="191"/>
      <c r="TN663" s="191"/>
      <c r="TO663" s="191"/>
      <c r="TP663" s="191"/>
      <c r="TQ663" s="191"/>
      <c r="TR663" s="191"/>
      <c r="TS663" s="191"/>
      <c r="TT663" s="191"/>
      <c r="TU663" s="191"/>
      <c r="TV663" s="191"/>
      <c r="TW663" s="191"/>
      <c r="TX663" s="191"/>
      <c r="TY663" s="191"/>
      <c r="TZ663" s="191"/>
      <c r="UA663" s="191"/>
      <c r="UB663" s="191"/>
      <c r="UC663" s="191"/>
      <c r="UD663" s="191"/>
      <c r="UE663" s="191"/>
      <c r="UF663" s="191"/>
      <c r="UG663" s="191"/>
      <c r="UH663" s="191"/>
      <c r="UI663" s="191"/>
      <c r="UJ663" s="191"/>
      <c r="UK663" s="191"/>
      <c r="UL663" s="191"/>
      <c r="UM663" s="191"/>
      <c r="UN663" s="191"/>
      <c r="UO663" s="191"/>
      <c r="UP663" s="191"/>
      <c r="UQ663" s="191"/>
      <c r="UR663" s="191"/>
      <c r="US663" s="191"/>
      <c r="UT663" s="191"/>
      <c r="UU663" s="191"/>
      <c r="UV663" s="191"/>
      <c r="UW663" s="191"/>
      <c r="UX663" s="191"/>
      <c r="UY663" s="191"/>
      <c r="UZ663" s="191"/>
      <c r="VA663" s="191"/>
      <c r="VB663" s="191"/>
      <c r="VC663" s="191"/>
      <c r="VD663" s="191"/>
      <c r="VE663" s="191"/>
      <c r="VF663" s="191"/>
      <c r="VG663" s="191"/>
      <c r="VH663" s="191"/>
      <c r="VI663" s="191"/>
      <c r="VJ663" s="191"/>
      <c r="VK663" s="191"/>
      <c r="VL663" s="191"/>
      <c r="VM663" s="191"/>
      <c r="VN663" s="191"/>
      <c r="VO663" s="191"/>
      <c r="VP663" s="191"/>
      <c r="VQ663" s="191"/>
      <c r="VR663" s="191"/>
      <c r="VS663" s="191"/>
      <c r="VT663" s="191"/>
      <c r="VU663" s="191"/>
      <c r="VV663" s="191"/>
      <c r="VW663" s="191"/>
      <c r="VX663" s="191"/>
      <c r="VY663" s="191"/>
      <c r="VZ663" s="191"/>
      <c r="WA663" s="191"/>
      <c r="WB663" s="191"/>
      <c r="WC663" s="191"/>
      <c r="WD663" s="191"/>
      <c r="WE663" s="191"/>
      <c r="WF663" s="191"/>
      <c r="WG663" s="191"/>
      <c r="WH663" s="191"/>
      <c r="WI663" s="191"/>
      <c r="WJ663" s="191"/>
      <c r="WK663" s="191"/>
      <c r="WL663" s="191"/>
      <c r="WM663" s="191"/>
      <c r="WN663" s="191"/>
      <c r="WO663" s="191"/>
      <c r="WP663" s="191"/>
      <c r="WQ663" s="191"/>
      <c r="WR663" s="191"/>
      <c r="WS663" s="191"/>
      <c r="WT663" s="191"/>
      <c r="WU663" s="191"/>
      <c r="WV663" s="191"/>
      <c r="WW663" s="191"/>
      <c r="WX663" s="191"/>
      <c r="WY663" s="191"/>
      <c r="WZ663" s="191"/>
      <c r="XA663" s="191"/>
      <c r="XB663" s="191"/>
      <c r="XC663" s="191"/>
      <c r="XD663" s="191"/>
      <c r="XE663" s="191"/>
      <c r="XF663" s="191"/>
      <c r="XG663" s="191"/>
      <c r="XH663" s="191"/>
      <c r="XI663" s="191"/>
      <c r="XJ663" s="191"/>
      <c r="XK663" s="191"/>
      <c r="XL663" s="191"/>
      <c r="XM663" s="191"/>
      <c r="XN663" s="191"/>
      <c r="XO663" s="191"/>
      <c r="XP663" s="191"/>
      <c r="XQ663" s="191"/>
      <c r="XR663" s="191"/>
      <c r="XS663" s="191"/>
      <c r="XT663" s="191"/>
      <c r="XU663" s="191"/>
      <c r="XV663" s="191"/>
      <c r="XW663" s="191"/>
      <c r="XX663" s="191"/>
      <c r="XY663" s="191"/>
      <c r="XZ663" s="191"/>
      <c r="YA663" s="191"/>
      <c r="YB663" s="191"/>
      <c r="YC663" s="191"/>
      <c r="YD663" s="191"/>
      <c r="YE663" s="191"/>
      <c r="YF663" s="191"/>
      <c r="YG663" s="191"/>
      <c r="YH663" s="191"/>
      <c r="YI663" s="191"/>
      <c r="YJ663" s="191"/>
      <c r="YK663" s="191"/>
      <c r="YL663" s="191"/>
      <c r="YM663" s="191"/>
      <c r="YN663" s="191"/>
      <c r="YO663" s="191"/>
      <c r="YP663" s="191"/>
      <c r="YQ663" s="191"/>
      <c r="YR663" s="191"/>
      <c r="YS663" s="191"/>
      <c r="YT663" s="191"/>
      <c r="YU663" s="191"/>
      <c r="YV663" s="191"/>
      <c r="YW663" s="191"/>
      <c r="YX663" s="191"/>
      <c r="YY663" s="191"/>
      <c r="YZ663" s="191"/>
      <c r="ZA663" s="191"/>
      <c r="ZB663" s="191"/>
      <c r="ZC663" s="191"/>
      <c r="ZD663" s="191"/>
      <c r="ZE663" s="191"/>
      <c r="ZF663" s="191"/>
      <c r="ZG663" s="191"/>
      <c r="ZH663" s="191"/>
      <c r="ZI663" s="191"/>
      <c r="ZJ663" s="191"/>
      <c r="ZK663" s="191"/>
      <c r="ZL663" s="191"/>
      <c r="ZM663" s="191"/>
      <c r="ZN663" s="191"/>
      <c r="ZO663" s="191"/>
      <c r="ZP663" s="191"/>
      <c r="ZQ663" s="191"/>
      <c r="ZR663" s="191"/>
      <c r="ZS663" s="191"/>
      <c r="ZT663" s="191"/>
      <c r="ZU663" s="191"/>
      <c r="ZV663" s="191"/>
      <c r="ZW663" s="191"/>
      <c r="ZX663" s="191"/>
      <c r="ZY663" s="191"/>
      <c r="ZZ663" s="191"/>
      <c r="AAA663" s="191"/>
      <c r="AAB663" s="191"/>
      <c r="AAC663" s="191"/>
      <c r="AAD663" s="191"/>
      <c r="AAE663" s="191"/>
      <c r="AAF663" s="191"/>
      <c r="AAG663" s="191"/>
      <c r="AAH663" s="191"/>
      <c r="AAI663" s="191"/>
      <c r="AAJ663" s="191"/>
      <c r="AAK663" s="191"/>
      <c r="AAL663" s="191"/>
      <c r="AAM663" s="191"/>
      <c r="AAN663" s="191"/>
      <c r="AAO663" s="191"/>
      <c r="AAP663" s="191"/>
      <c r="AAQ663" s="191"/>
      <c r="AAR663" s="191"/>
      <c r="AAS663" s="191"/>
      <c r="AAT663" s="191"/>
      <c r="AAU663" s="191"/>
      <c r="AAV663" s="191"/>
      <c r="AAW663" s="191"/>
      <c r="AAX663" s="191"/>
      <c r="AAY663" s="191"/>
      <c r="AAZ663" s="191"/>
      <c r="ABA663" s="191"/>
      <c r="ABB663" s="191"/>
      <c r="ABC663" s="191"/>
      <c r="ABD663" s="191"/>
      <c r="ABE663" s="191"/>
      <c r="ABF663" s="191"/>
      <c r="ABG663" s="191"/>
      <c r="ABH663" s="191"/>
      <c r="ABI663" s="191"/>
      <c r="ABJ663" s="191"/>
      <c r="ABK663" s="191"/>
      <c r="ABL663" s="191"/>
      <c r="ABM663" s="191"/>
      <c r="ABN663" s="191"/>
      <c r="ABO663" s="191"/>
      <c r="ABP663" s="191"/>
      <c r="ABQ663" s="191"/>
      <c r="ABR663" s="191"/>
      <c r="ABS663" s="191"/>
      <c r="ABT663" s="191"/>
      <c r="ABU663" s="191"/>
      <c r="ABV663" s="191"/>
      <c r="ABW663" s="191"/>
      <c r="ABX663" s="191"/>
      <c r="ABY663" s="191"/>
      <c r="ABZ663" s="191"/>
      <c r="ACA663" s="191"/>
      <c r="ACB663" s="191"/>
      <c r="ACC663" s="191"/>
      <c r="ACD663" s="191"/>
      <c r="ACE663" s="191"/>
      <c r="ACF663" s="191"/>
      <c r="ACG663" s="191"/>
      <c r="ACH663" s="191"/>
      <c r="ACI663" s="191"/>
      <c r="ACJ663" s="191"/>
      <c r="ACK663" s="191"/>
      <c r="ACL663" s="191"/>
      <c r="ACM663" s="191"/>
      <c r="ACN663" s="191"/>
      <c r="ACO663" s="191"/>
      <c r="ACP663" s="191"/>
      <c r="ACQ663" s="191"/>
      <c r="ACR663" s="191"/>
      <c r="ACS663" s="191"/>
      <c r="ACT663" s="191"/>
      <c r="ACU663" s="191"/>
      <c r="ACV663" s="191"/>
      <c r="ACW663" s="191"/>
      <c r="ACX663" s="191"/>
      <c r="ACY663" s="191"/>
      <c r="ACZ663" s="191"/>
      <c r="ADA663" s="191"/>
      <c r="ADB663" s="191"/>
      <c r="ADC663" s="191"/>
      <c r="ADD663" s="191"/>
      <c r="ADE663" s="191"/>
      <c r="ADF663" s="191"/>
      <c r="ADG663" s="191"/>
      <c r="ADH663" s="191"/>
      <c r="ADI663" s="191"/>
      <c r="ADJ663" s="191"/>
      <c r="ADK663" s="191"/>
      <c r="ADL663" s="191"/>
      <c r="ADM663" s="191"/>
      <c r="ADN663" s="191"/>
      <c r="ADO663" s="191"/>
      <c r="ADP663" s="191"/>
      <c r="ADQ663" s="191"/>
      <c r="ADR663" s="191"/>
      <c r="ADS663" s="191"/>
      <c r="ADT663" s="191"/>
      <c r="ADU663" s="191"/>
      <c r="ADV663" s="191"/>
      <c r="ADW663" s="191"/>
      <c r="ADX663" s="191"/>
      <c r="ADY663" s="191"/>
      <c r="ADZ663" s="191"/>
      <c r="AEA663" s="191"/>
      <c r="AEB663" s="191"/>
      <c r="AEC663" s="191"/>
      <c r="AED663" s="191"/>
      <c r="AEE663" s="191"/>
      <c r="AEF663" s="191"/>
      <c r="AEG663" s="191"/>
      <c r="AEH663" s="191"/>
      <c r="AEI663" s="191"/>
      <c r="AEJ663" s="191"/>
      <c r="AEK663" s="191"/>
      <c r="AEL663" s="191"/>
      <c r="AEM663" s="191"/>
      <c r="AEN663" s="191"/>
      <c r="AEO663" s="191"/>
      <c r="AEP663" s="191"/>
      <c r="AEQ663" s="191"/>
      <c r="AER663" s="191"/>
      <c r="AES663" s="191"/>
      <c r="AET663" s="191"/>
      <c r="AEU663" s="191"/>
      <c r="AEV663" s="191"/>
      <c r="AEW663" s="191"/>
      <c r="AEX663" s="191"/>
      <c r="AEY663" s="191"/>
      <c r="AEZ663" s="191"/>
      <c r="AFA663" s="191"/>
      <c r="AFB663" s="191"/>
      <c r="AFC663" s="191"/>
      <c r="AFD663" s="191"/>
      <c r="AFE663" s="191"/>
      <c r="AFF663" s="191"/>
      <c r="AFG663" s="191"/>
      <c r="AFH663" s="191"/>
      <c r="AFI663" s="191"/>
      <c r="AFJ663" s="191"/>
      <c r="AFK663" s="191"/>
      <c r="AFL663" s="191"/>
      <c r="AFM663" s="191"/>
      <c r="AFN663" s="191"/>
      <c r="AFO663" s="191"/>
      <c r="AFP663" s="191"/>
      <c r="AFQ663" s="191"/>
      <c r="AFR663" s="191"/>
      <c r="AFS663" s="191"/>
      <c r="AFT663" s="191"/>
      <c r="AFU663" s="191"/>
      <c r="AFV663" s="191"/>
      <c r="AFW663" s="191"/>
      <c r="AFX663" s="191"/>
      <c r="AFY663" s="191"/>
      <c r="AFZ663" s="191"/>
      <c r="AGA663" s="191"/>
      <c r="AGB663" s="191"/>
      <c r="AGC663" s="191"/>
      <c r="AGD663" s="191"/>
      <c r="AGE663" s="191"/>
      <c r="AGF663" s="191"/>
      <c r="AGG663" s="191"/>
      <c r="AGH663" s="191"/>
      <c r="AGI663" s="191"/>
      <c r="AGJ663" s="191"/>
      <c r="AGK663" s="191"/>
      <c r="AGL663" s="191"/>
      <c r="AGM663" s="191"/>
      <c r="AGN663" s="191"/>
      <c r="AGO663" s="191"/>
      <c r="AGP663" s="191"/>
      <c r="AGQ663" s="191"/>
      <c r="AGR663" s="191"/>
      <c r="AGS663" s="191"/>
      <c r="AGT663" s="191"/>
      <c r="AGU663" s="191"/>
      <c r="AGV663" s="191"/>
      <c r="AGW663" s="191"/>
      <c r="AGX663" s="191"/>
      <c r="AGY663" s="191"/>
      <c r="AGZ663" s="191"/>
      <c r="AHA663" s="191"/>
      <c r="AHB663" s="191"/>
      <c r="AHC663" s="191"/>
      <c r="AHD663" s="191"/>
      <c r="AHE663" s="191"/>
      <c r="AHF663" s="191"/>
      <c r="AHG663" s="191"/>
      <c r="AHH663" s="191"/>
      <c r="AHI663" s="191"/>
      <c r="AHJ663" s="191"/>
      <c r="AHK663" s="191"/>
      <c r="AHL663" s="191"/>
      <c r="AHM663" s="191"/>
      <c r="AHN663" s="191"/>
      <c r="AHO663" s="191"/>
      <c r="AHP663" s="191"/>
      <c r="AHQ663" s="191"/>
      <c r="AHR663" s="191"/>
      <c r="AHS663" s="191"/>
      <c r="AHT663" s="191"/>
      <c r="AHU663" s="191"/>
      <c r="AHV663" s="191"/>
      <c r="AHW663" s="191"/>
      <c r="AHX663" s="191"/>
      <c r="AHY663" s="191"/>
      <c r="AHZ663" s="191"/>
      <c r="AIA663" s="191"/>
      <c r="AIB663" s="191"/>
      <c r="AIC663" s="191"/>
      <c r="AID663" s="191"/>
      <c r="AIE663" s="191"/>
      <c r="AIF663" s="191"/>
      <c r="AIG663" s="191"/>
      <c r="AIH663" s="191"/>
      <c r="AII663" s="191"/>
      <c r="AIJ663" s="191"/>
      <c r="AIK663" s="191"/>
      <c r="AIL663" s="191"/>
      <c r="AIM663" s="191"/>
      <c r="AIN663" s="191"/>
      <c r="AIO663" s="191"/>
      <c r="AIP663" s="191"/>
      <c r="AIQ663" s="191"/>
      <c r="AIR663" s="191"/>
      <c r="AIS663" s="191"/>
      <c r="AIT663" s="191"/>
      <c r="AIU663" s="191"/>
      <c r="AIV663" s="191"/>
      <c r="AIW663" s="191"/>
      <c r="AIX663" s="191"/>
      <c r="AIY663" s="191"/>
      <c r="AIZ663" s="191"/>
      <c r="AJA663" s="191"/>
      <c r="AJB663" s="191"/>
      <c r="AJC663" s="191"/>
      <c r="AJD663" s="191"/>
      <c r="AJE663" s="191"/>
      <c r="AJF663" s="191"/>
      <c r="AJG663" s="191"/>
      <c r="AJH663" s="191"/>
      <c r="AJI663" s="191"/>
      <c r="AJJ663" s="191"/>
      <c r="AJK663" s="191"/>
      <c r="AJL663" s="191"/>
      <c r="AJM663" s="191"/>
      <c r="AJN663" s="191"/>
      <c r="AJO663" s="191"/>
      <c r="AJP663" s="191"/>
      <c r="AJQ663" s="191"/>
      <c r="AJR663" s="191"/>
      <c r="AJS663" s="191"/>
      <c r="AJT663" s="191"/>
      <c r="AJU663" s="191"/>
      <c r="AJV663" s="191"/>
      <c r="AJW663" s="191"/>
      <c r="AJX663" s="191"/>
      <c r="AJY663" s="191"/>
      <c r="AJZ663" s="191"/>
      <c r="AKA663" s="191"/>
      <c r="AKB663" s="191"/>
      <c r="AKC663" s="191"/>
      <c r="AKD663" s="191"/>
      <c r="AKE663" s="191"/>
      <c r="AKF663" s="191"/>
      <c r="AKG663" s="191"/>
      <c r="AKH663" s="191"/>
      <c r="AKI663" s="191"/>
      <c r="AKJ663" s="191"/>
      <c r="AKK663" s="191"/>
      <c r="AKL663" s="191"/>
      <c r="AKM663" s="191"/>
      <c r="AKN663" s="191"/>
      <c r="AKO663" s="191"/>
      <c r="AKP663" s="191"/>
      <c r="AKQ663" s="191"/>
      <c r="AKR663" s="191"/>
      <c r="AKS663" s="191"/>
      <c r="AKT663" s="191"/>
      <c r="AKU663" s="191"/>
      <c r="AKV663" s="191"/>
      <c r="AKW663" s="191"/>
      <c r="AKX663" s="191"/>
      <c r="AKY663" s="191"/>
      <c r="AKZ663" s="191"/>
      <c r="ALA663" s="191"/>
      <c r="ALB663" s="191"/>
      <c r="ALC663" s="191"/>
      <c r="ALD663" s="191"/>
    </row>
    <row r="664" spans="1:992" s="137" customFormat="1">
      <c r="A664" s="2415"/>
      <c r="B664" s="2412"/>
      <c r="C664" s="2467"/>
      <c r="D664" s="716" t="s">
        <v>304</v>
      </c>
      <c r="E664" s="1048">
        <f>E670+E677+E683+E689</f>
        <v>200922500</v>
      </c>
      <c r="F664" s="1048">
        <f>F670+F677+F683+F689</f>
        <v>200922500</v>
      </c>
      <c r="G664" s="2415"/>
      <c r="H664" s="2415"/>
      <c r="I664" s="2415"/>
      <c r="J664" s="2415"/>
      <c r="K664" s="2415"/>
      <c r="L664" s="2798"/>
      <c r="M664" s="580"/>
      <c r="N664" s="406"/>
      <c r="O664" s="406"/>
      <c r="P664" s="191"/>
      <c r="Q664" s="191"/>
      <c r="R664" s="191"/>
      <c r="S664" s="191"/>
      <c r="T664" s="191"/>
      <c r="U664" s="191"/>
      <c r="V664" s="191"/>
      <c r="W664" s="191"/>
      <c r="X664" s="191"/>
      <c r="Y664" s="191"/>
      <c r="Z664" s="191"/>
      <c r="AA664" s="191"/>
      <c r="AB664" s="191"/>
      <c r="AC664" s="191"/>
      <c r="AD664" s="191"/>
      <c r="AE664" s="191"/>
      <c r="AF664" s="191"/>
      <c r="AG664" s="191"/>
      <c r="AH664" s="191"/>
      <c r="AI664" s="191"/>
      <c r="AJ664" s="191"/>
      <c r="AK664" s="191"/>
      <c r="AL664" s="191"/>
      <c r="AM664" s="191"/>
      <c r="AN664" s="191"/>
      <c r="AO664" s="191"/>
      <c r="AP664" s="191"/>
      <c r="AQ664" s="191"/>
      <c r="AR664" s="191"/>
      <c r="AS664" s="191"/>
      <c r="AT664" s="191"/>
      <c r="AU664" s="191"/>
      <c r="AV664" s="191"/>
      <c r="AW664" s="191"/>
      <c r="AX664" s="191"/>
      <c r="AY664" s="191"/>
      <c r="AZ664" s="191"/>
      <c r="BA664" s="191"/>
      <c r="BB664" s="191"/>
      <c r="BC664" s="191"/>
      <c r="BD664" s="191"/>
      <c r="BE664" s="191"/>
      <c r="BF664" s="191"/>
      <c r="BG664" s="191"/>
      <c r="BH664" s="191"/>
      <c r="BI664" s="191"/>
      <c r="BJ664" s="191"/>
      <c r="BK664" s="191"/>
      <c r="BL664" s="191"/>
      <c r="BM664" s="191"/>
      <c r="BN664" s="191"/>
      <c r="BO664" s="191"/>
      <c r="BP664" s="191"/>
      <c r="BQ664" s="191"/>
      <c r="BR664" s="191"/>
      <c r="BS664" s="191"/>
      <c r="BT664" s="191"/>
      <c r="BU664" s="191"/>
      <c r="BV664" s="191"/>
      <c r="BW664" s="191"/>
      <c r="BX664" s="191"/>
      <c r="BY664" s="191"/>
      <c r="BZ664" s="191"/>
      <c r="CA664" s="191"/>
      <c r="CB664" s="191"/>
      <c r="CC664" s="191"/>
      <c r="CD664" s="191"/>
      <c r="CE664" s="191"/>
      <c r="CF664" s="191"/>
      <c r="CG664" s="191"/>
      <c r="CH664" s="191"/>
      <c r="CI664" s="191"/>
      <c r="CJ664" s="191"/>
      <c r="CK664" s="191"/>
      <c r="CL664" s="191"/>
      <c r="CM664" s="191"/>
      <c r="CN664" s="191"/>
      <c r="CO664" s="191"/>
      <c r="CP664" s="191"/>
      <c r="CQ664" s="191"/>
      <c r="CR664" s="191"/>
      <c r="CS664" s="191"/>
      <c r="CT664" s="191"/>
      <c r="CU664" s="191"/>
      <c r="CV664" s="191"/>
      <c r="CW664" s="191"/>
      <c r="CX664" s="191"/>
      <c r="CY664" s="191"/>
      <c r="CZ664" s="191"/>
      <c r="DA664" s="191"/>
      <c r="DB664" s="191"/>
      <c r="DC664" s="191"/>
      <c r="DD664" s="191"/>
      <c r="DE664" s="191"/>
      <c r="DF664" s="191"/>
      <c r="DG664" s="191"/>
      <c r="DH664" s="191"/>
      <c r="DI664" s="191"/>
      <c r="DJ664" s="191"/>
      <c r="DK664" s="191"/>
      <c r="DL664" s="191"/>
      <c r="DM664" s="191"/>
      <c r="DN664" s="191"/>
      <c r="DO664" s="191"/>
      <c r="DP664" s="191"/>
      <c r="DQ664" s="191"/>
      <c r="DR664" s="191"/>
      <c r="DS664" s="191"/>
      <c r="DT664" s="191"/>
      <c r="DU664" s="191"/>
      <c r="DV664" s="191"/>
      <c r="DW664" s="191"/>
      <c r="DX664" s="191"/>
      <c r="DY664" s="191"/>
      <c r="DZ664" s="191"/>
      <c r="EA664" s="191"/>
      <c r="EB664" s="191"/>
      <c r="EC664" s="191"/>
      <c r="ED664" s="191"/>
      <c r="EE664" s="191"/>
      <c r="EF664" s="191"/>
      <c r="EG664" s="191"/>
      <c r="EH664" s="191"/>
      <c r="EI664" s="191"/>
      <c r="EJ664" s="191"/>
      <c r="EK664" s="191"/>
      <c r="EL664" s="191"/>
      <c r="EM664" s="191"/>
      <c r="EN664" s="191"/>
      <c r="EO664" s="191"/>
      <c r="EP664" s="191"/>
      <c r="EQ664" s="191"/>
      <c r="ER664" s="191"/>
      <c r="ES664" s="191"/>
      <c r="ET664" s="191"/>
      <c r="EU664" s="191"/>
      <c r="EV664" s="191"/>
      <c r="EW664" s="191"/>
      <c r="EX664" s="191"/>
      <c r="EY664" s="191"/>
      <c r="EZ664" s="191"/>
      <c r="FA664" s="191"/>
      <c r="FB664" s="191"/>
      <c r="FC664" s="191"/>
      <c r="FD664" s="191"/>
      <c r="FE664" s="191"/>
      <c r="FF664" s="191"/>
      <c r="FG664" s="191"/>
      <c r="FH664" s="191"/>
      <c r="FI664" s="191"/>
      <c r="FJ664" s="191"/>
      <c r="FK664" s="191"/>
      <c r="FL664" s="191"/>
      <c r="FM664" s="191"/>
      <c r="FN664" s="191"/>
      <c r="FO664" s="191"/>
      <c r="FP664" s="191"/>
      <c r="FQ664" s="191"/>
      <c r="FR664" s="191"/>
      <c r="FS664" s="191"/>
      <c r="FT664" s="191"/>
      <c r="FU664" s="191"/>
      <c r="FV664" s="191"/>
      <c r="FW664" s="191"/>
      <c r="FX664" s="191"/>
      <c r="FY664" s="191"/>
      <c r="FZ664" s="191"/>
      <c r="GA664" s="191"/>
      <c r="GB664" s="191"/>
      <c r="GC664" s="191"/>
      <c r="GD664" s="191"/>
      <c r="GE664" s="191"/>
      <c r="GF664" s="191"/>
      <c r="GG664" s="191"/>
      <c r="GH664" s="191"/>
      <c r="GI664" s="191"/>
      <c r="GJ664" s="191"/>
      <c r="GK664" s="191"/>
      <c r="GL664" s="191"/>
      <c r="GM664" s="191"/>
      <c r="GN664" s="191"/>
      <c r="GO664" s="191"/>
      <c r="GP664" s="191"/>
      <c r="GQ664" s="191"/>
      <c r="GR664" s="191"/>
      <c r="GS664" s="191"/>
      <c r="GT664" s="191"/>
      <c r="GU664" s="191"/>
      <c r="GV664" s="191"/>
      <c r="GW664" s="191"/>
      <c r="GX664" s="191"/>
      <c r="GY664" s="191"/>
      <c r="GZ664" s="191"/>
      <c r="HA664" s="191"/>
      <c r="HB664" s="191"/>
      <c r="HC664" s="191"/>
      <c r="HD664" s="191"/>
      <c r="HE664" s="191"/>
      <c r="HF664" s="191"/>
      <c r="HG664" s="191"/>
      <c r="HH664" s="191"/>
      <c r="HI664" s="191"/>
      <c r="HJ664" s="191"/>
      <c r="HK664" s="191"/>
      <c r="HL664" s="191"/>
      <c r="HM664" s="191"/>
      <c r="HN664" s="191"/>
      <c r="HO664" s="191"/>
      <c r="HP664" s="191"/>
      <c r="HQ664" s="191"/>
      <c r="HR664" s="191"/>
      <c r="HS664" s="191"/>
      <c r="HT664" s="191"/>
      <c r="HU664" s="191"/>
      <c r="HV664" s="191"/>
      <c r="HW664" s="191"/>
      <c r="HX664" s="191"/>
      <c r="HY664" s="191"/>
      <c r="HZ664" s="191"/>
      <c r="IA664" s="191"/>
      <c r="IB664" s="191"/>
      <c r="IC664" s="191"/>
      <c r="ID664" s="191"/>
      <c r="IE664" s="191"/>
      <c r="IF664" s="191"/>
      <c r="IG664" s="191"/>
      <c r="IH664" s="191"/>
      <c r="II664" s="191"/>
      <c r="IJ664" s="191"/>
      <c r="IK664" s="191"/>
      <c r="IL664" s="191"/>
      <c r="IM664" s="191"/>
      <c r="IN664" s="191"/>
      <c r="IO664" s="191"/>
      <c r="IP664" s="191"/>
      <c r="IQ664" s="191"/>
      <c r="IR664" s="191"/>
      <c r="IS664" s="191"/>
      <c r="IT664" s="191"/>
      <c r="IU664" s="191"/>
      <c r="IV664" s="191"/>
      <c r="IW664" s="191"/>
      <c r="IX664" s="191"/>
      <c r="IY664" s="191"/>
      <c r="IZ664" s="191"/>
      <c r="JA664" s="191"/>
      <c r="JB664" s="191"/>
      <c r="JC664" s="191"/>
      <c r="JD664" s="191"/>
      <c r="JE664" s="191"/>
      <c r="JF664" s="191"/>
      <c r="JG664" s="191"/>
      <c r="JH664" s="191"/>
      <c r="JI664" s="191"/>
      <c r="JJ664" s="191"/>
      <c r="JK664" s="191"/>
      <c r="JL664" s="191"/>
      <c r="JM664" s="191"/>
      <c r="JN664" s="191"/>
      <c r="JO664" s="191"/>
      <c r="JP664" s="191"/>
      <c r="JQ664" s="191"/>
      <c r="JR664" s="191"/>
      <c r="JS664" s="191"/>
      <c r="JT664" s="191"/>
      <c r="JU664" s="191"/>
      <c r="JV664" s="191"/>
      <c r="JW664" s="191"/>
      <c r="JX664" s="191"/>
      <c r="JY664" s="191"/>
      <c r="JZ664" s="191"/>
      <c r="KA664" s="191"/>
      <c r="KB664" s="191"/>
      <c r="KC664" s="191"/>
      <c r="KD664" s="191"/>
      <c r="KE664" s="191"/>
      <c r="KF664" s="191"/>
      <c r="KG664" s="191"/>
      <c r="KH664" s="191"/>
      <c r="KI664" s="191"/>
      <c r="KJ664" s="191"/>
      <c r="KK664" s="191"/>
      <c r="KL664" s="191"/>
      <c r="KM664" s="191"/>
      <c r="KN664" s="191"/>
      <c r="KO664" s="191"/>
      <c r="KP664" s="191"/>
      <c r="KQ664" s="191"/>
      <c r="KR664" s="191"/>
      <c r="KS664" s="191"/>
      <c r="KT664" s="191"/>
      <c r="KU664" s="191"/>
      <c r="KV664" s="191"/>
      <c r="KW664" s="191"/>
      <c r="KX664" s="191"/>
      <c r="KY664" s="191"/>
      <c r="KZ664" s="191"/>
      <c r="LA664" s="191"/>
      <c r="LB664" s="191"/>
      <c r="LC664" s="191"/>
      <c r="LD664" s="191"/>
      <c r="LE664" s="191"/>
      <c r="LF664" s="191"/>
      <c r="LG664" s="191"/>
      <c r="LH664" s="191"/>
      <c r="LI664" s="191"/>
      <c r="LJ664" s="191"/>
      <c r="LK664" s="191"/>
      <c r="LL664" s="191"/>
      <c r="LM664" s="191"/>
      <c r="LN664" s="191"/>
      <c r="LO664" s="191"/>
      <c r="LP664" s="191"/>
      <c r="LQ664" s="191"/>
      <c r="LR664" s="191"/>
      <c r="LS664" s="191"/>
      <c r="LT664" s="191"/>
      <c r="LU664" s="191"/>
      <c r="LV664" s="191"/>
      <c r="LW664" s="191"/>
      <c r="LX664" s="191"/>
      <c r="LY664" s="191"/>
      <c r="LZ664" s="191"/>
      <c r="MA664" s="191"/>
      <c r="MB664" s="191"/>
      <c r="MC664" s="191"/>
      <c r="MD664" s="191"/>
      <c r="ME664" s="191"/>
      <c r="MF664" s="191"/>
      <c r="MG664" s="191"/>
      <c r="MH664" s="191"/>
      <c r="MI664" s="191"/>
      <c r="MJ664" s="191"/>
      <c r="MK664" s="191"/>
      <c r="ML664" s="191"/>
      <c r="MM664" s="191"/>
      <c r="MN664" s="191"/>
      <c r="MO664" s="191"/>
      <c r="MP664" s="191"/>
      <c r="MQ664" s="191"/>
      <c r="MR664" s="191"/>
      <c r="MS664" s="191"/>
      <c r="MT664" s="191"/>
      <c r="MU664" s="191"/>
      <c r="MV664" s="191"/>
      <c r="MW664" s="191"/>
      <c r="MX664" s="191"/>
      <c r="MY664" s="191"/>
      <c r="MZ664" s="191"/>
      <c r="NA664" s="191"/>
      <c r="NB664" s="191"/>
      <c r="NC664" s="191"/>
      <c r="ND664" s="191"/>
      <c r="NE664" s="191"/>
      <c r="NF664" s="191"/>
      <c r="NG664" s="191"/>
      <c r="NH664" s="191"/>
      <c r="NI664" s="191"/>
      <c r="NJ664" s="191"/>
      <c r="NK664" s="191"/>
      <c r="NL664" s="191"/>
      <c r="NM664" s="191"/>
      <c r="NN664" s="191"/>
      <c r="NO664" s="191"/>
      <c r="NP664" s="191"/>
      <c r="NQ664" s="191"/>
      <c r="NR664" s="191"/>
      <c r="NS664" s="191"/>
      <c r="NT664" s="191"/>
      <c r="NU664" s="191"/>
      <c r="NV664" s="191"/>
      <c r="NW664" s="191"/>
      <c r="NX664" s="191"/>
      <c r="NY664" s="191"/>
      <c r="NZ664" s="191"/>
      <c r="OA664" s="191"/>
      <c r="OB664" s="191"/>
      <c r="OC664" s="191"/>
      <c r="OD664" s="191"/>
      <c r="OE664" s="191"/>
      <c r="OF664" s="191"/>
      <c r="OG664" s="191"/>
      <c r="OH664" s="191"/>
      <c r="OI664" s="191"/>
      <c r="OJ664" s="191"/>
      <c r="OK664" s="191"/>
      <c r="OL664" s="191"/>
      <c r="OM664" s="191"/>
      <c r="ON664" s="191"/>
      <c r="OO664" s="191"/>
      <c r="OP664" s="191"/>
      <c r="OQ664" s="191"/>
      <c r="OR664" s="191"/>
      <c r="OS664" s="191"/>
      <c r="OT664" s="191"/>
      <c r="OU664" s="191"/>
      <c r="OV664" s="191"/>
      <c r="OW664" s="191"/>
      <c r="OX664" s="191"/>
      <c r="OY664" s="191"/>
      <c r="OZ664" s="191"/>
      <c r="PA664" s="191"/>
      <c r="PB664" s="191"/>
      <c r="PC664" s="191"/>
      <c r="PD664" s="191"/>
      <c r="PE664" s="191"/>
      <c r="PF664" s="191"/>
      <c r="PG664" s="191"/>
      <c r="PH664" s="191"/>
      <c r="PI664" s="191"/>
      <c r="PJ664" s="191"/>
      <c r="PK664" s="191"/>
      <c r="PL664" s="191"/>
      <c r="PM664" s="191"/>
      <c r="PN664" s="191"/>
      <c r="PO664" s="191"/>
      <c r="PP664" s="191"/>
      <c r="PQ664" s="191"/>
      <c r="PR664" s="191"/>
      <c r="PS664" s="191"/>
      <c r="PT664" s="191"/>
      <c r="PU664" s="191"/>
      <c r="PV664" s="191"/>
      <c r="PW664" s="191"/>
      <c r="PX664" s="191"/>
      <c r="PY664" s="191"/>
      <c r="PZ664" s="191"/>
      <c r="QA664" s="191"/>
      <c r="QB664" s="191"/>
      <c r="QC664" s="191"/>
      <c r="QD664" s="191"/>
      <c r="QE664" s="191"/>
      <c r="QF664" s="191"/>
      <c r="QG664" s="191"/>
      <c r="QH664" s="191"/>
      <c r="QI664" s="191"/>
      <c r="QJ664" s="191"/>
      <c r="QK664" s="191"/>
      <c r="QL664" s="191"/>
      <c r="QM664" s="191"/>
      <c r="QN664" s="191"/>
      <c r="QO664" s="191"/>
      <c r="QP664" s="191"/>
      <c r="QQ664" s="191"/>
      <c r="QR664" s="191"/>
      <c r="QS664" s="191"/>
      <c r="QT664" s="191"/>
      <c r="QU664" s="191"/>
      <c r="QV664" s="191"/>
      <c r="QW664" s="191"/>
      <c r="QX664" s="191"/>
      <c r="QY664" s="191"/>
      <c r="QZ664" s="191"/>
      <c r="RA664" s="191"/>
      <c r="RB664" s="191"/>
      <c r="RC664" s="191"/>
      <c r="RD664" s="191"/>
      <c r="RE664" s="191"/>
      <c r="RF664" s="191"/>
      <c r="RG664" s="191"/>
      <c r="RH664" s="191"/>
      <c r="RI664" s="191"/>
      <c r="RJ664" s="191"/>
      <c r="RK664" s="191"/>
      <c r="RL664" s="191"/>
      <c r="RM664" s="191"/>
      <c r="RN664" s="191"/>
      <c r="RO664" s="191"/>
      <c r="RP664" s="191"/>
      <c r="RQ664" s="191"/>
      <c r="RR664" s="191"/>
      <c r="RS664" s="191"/>
      <c r="RT664" s="191"/>
      <c r="RU664" s="191"/>
      <c r="RV664" s="191"/>
      <c r="RW664" s="191"/>
      <c r="RX664" s="191"/>
      <c r="RY664" s="191"/>
      <c r="RZ664" s="191"/>
      <c r="SA664" s="191"/>
      <c r="SB664" s="191"/>
      <c r="SC664" s="191"/>
      <c r="SD664" s="191"/>
      <c r="SE664" s="191"/>
      <c r="SF664" s="191"/>
      <c r="SG664" s="191"/>
      <c r="SH664" s="191"/>
      <c r="SI664" s="191"/>
      <c r="SJ664" s="191"/>
      <c r="SK664" s="191"/>
      <c r="SL664" s="191"/>
      <c r="SM664" s="191"/>
      <c r="SN664" s="191"/>
      <c r="SO664" s="191"/>
      <c r="SP664" s="191"/>
      <c r="SQ664" s="191"/>
      <c r="SR664" s="191"/>
      <c r="SS664" s="191"/>
      <c r="ST664" s="191"/>
      <c r="SU664" s="191"/>
      <c r="SV664" s="191"/>
      <c r="SW664" s="191"/>
      <c r="SX664" s="191"/>
      <c r="SY664" s="191"/>
      <c r="SZ664" s="191"/>
      <c r="TA664" s="191"/>
      <c r="TB664" s="191"/>
      <c r="TC664" s="191"/>
      <c r="TD664" s="191"/>
      <c r="TE664" s="191"/>
      <c r="TF664" s="191"/>
      <c r="TG664" s="191"/>
      <c r="TH664" s="191"/>
      <c r="TI664" s="191"/>
      <c r="TJ664" s="191"/>
      <c r="TK664" s="191"/>
      <c r="TL664" s="191"/>
      <c r="TM664" s="191"/>
      <c r="TN664" s="191"/>
      <c r="TO664" s="191"/>
      <c r="TP664" s="191"/>
      <c r="TQ664" s="191"/>
      <c r="TR664" s="191"/>
      <c r="TS664" s="191"/>
      <c r="TT664" s="191"/>
      <c r="TU664" s="191"/>
      <c r="TV664" s="191"/>
      <c r="TW664" s="191"/>
      <c r="TX664" s="191"/>
      <c r="TY664" s="191"/>
      <c r="TZ664" s="191"/>
      <c r="UA664" s="191"/>
      <c r="UB664" s="191"/>
      <c r="UC664" s="191"/>
      <c r="UD664" s="191"/>
      <c r="UE664" s="191"/>
      <c r="UF664" s="191"/>
      <c r="UG664" s="191"/>
      <c r="UH664" s="191"/>
      <c r="UI664" s="191"/>
      <c r="UJ664" s="191"/>
      <c r="UK664" s="191"/>
      <c r="UL664" s="191"/>
      <c r="UM664" s="191"/>
      <c r="UN664" s="191"/>
      <c r="UO664" s="191"/>
      <c r="UP664" s="191"/>
      <c r="UQ664" s="191"/>
      <c r="UR664" s="191"/>
      <c r="US664" s="191"/>
      <c r="UT664" s="191"/>
      <c r="UU664" s="191"/>
      <c r="UV664" s="191"/>
      <c r="UW664" s="191"/>
      <c r="UX664" s="191"/>
      <c r="UY664" s="191"/>
      <c r="UZ664" s="191"/>
      <c r="VA664" s="191"/>
      <c r="VB664" s="191"/>
      <c r="VC664" s="191"/>
      <c r="VD664" s="191"/>
      <c r="VE664" s="191"/>
      <c r="VF664" s="191"/>
      <c r="VG664" s="191"/>
      <c r="VH664" s="191"/>
      <c r="VI664" s="191"/>
      <c r="VJ664" s="191"/>
      <c r="VK664" s="191"/>
      <c r="VL664" s="191"/>
      <c r="VM664" s="191"/>
      <c r="VN664" s="191"/>
      <c r="VO664" s="191"/>
      <c r="VP664" s="191"/>
      <c r="VQ664" s="191"/>
      <c r="VR664" s="191"/>
      <c r="VS664" s="191"/>
      <c r="VT664" s="191"/>
      <c r="VU664" s="191"/>
      <c r="VV664" s="191"/>
      <c r="VW664" s="191"/>
      <c r="VX664" s="191"/>
      <c r="VY664" s="191"/>
      <c r="VZ664" s="191"/>
      <c r="WA664" s="191"/>
      <c r="WB664" s="191"/>
      <c r="WC664" s="191"/>
      <c r="WD664" s="191"/>
      <c r="WE664" s="191"/>
      <c r="WF664" s="191"/>
      <c r="WG664" s="191"/>
      <c r="WH664" s="191"/>
      <c r="WI664" s="191"/>
      <c r="WJ664" s="191"/>
      <c r="WK664" s="191"/>
      <c r="WL664" s="191"/>
      <c r="WM664" s="191"/>
      <c r="WN664" s="191"/>
      <c r="WO664" s="191"/>
      <c r="WP664" s="191"/>
      <c r="WQ664" s="191"/>
      <c r="WR664" s="191"/>
      <c r="WS664" s="191"/>
      <c r="WT664" s="191"/>
      <c r="WU664" s="191"/>
      <c r="WV664" s="191"/>
      <c r="WW664" s="191"/>
      <c r="WX664" s="191"/>
      <c r="WY664" s="191"/>
      <c r="WZ664" s="191"/>
      <c r="XA664" s="191"/>
      <c r="XB664" s="191"/>
      <c r="XC664" s="191"/>
      <c r="XD664" s="191"/>
      <c r="XE664" s="191"/>
      <c r="XF664" s="191"/>
      <c r="XG664" s="191"/>
      <c r="XH664" s="191"/>
      <c r="XI664" s="191"/>
      <c r="XJ664" s="191"/>
      <c r="XK664" s="191"/>
      <c r="XL664" s="191"/>
      <c r="XM664" s="191"/>
      <c r="XN664" s="191"/>
      <c r="XO664" s="191"/>
      <c r="XP664" s="191"/>
      <c r="XQ664" s="191"/>
      <c r="XR664" s="191"/>
      <c r="XS664" s="191"/>
      <c r="XT664" s="191"/>
      <c r="XU664" s="191"/>
      <c r="XV664" s="191"/>
      <c r="XW664" s="191"/>
      <c r="XX664" s="191"/>
      <c r="XY664" s="191"/>
      <c r="XZ664" s="191"/>
      <c r="YA664" s="191"/>
      <c r="YB664" s="191"/>
      <c r="YC664" s="191"/>
      <c r="YD664" s="191"/>
      <c r="YE664" s="191"/>
      <c r="YF664" s="191"/>
      <c r="YG664" s="191"/>
      <c r="YH664" s="191"/>
      <c r="YI664" s="191"/>
      <c r="YJ664" s="191"/>
      <c r="YK664" s="191"/>
      <c r="YL664" s="191"/>
      <c r="YM664" s="191"/>
      <c r="YN664" s="191"/>
      <c r="YO664" s="191"/>
      <c r="YP664" s="191"/>
      <c r="YQ664" s="191"/>
      <c r="YR664" s="191"/>
      <c r="YS664" s="191"/>
      <c r="YT664" s="191"/>
      <c r="YU664" s="191"/>
      <c r="YV664" s="191"/>
      <c r="YW664" s="191"/>
      <c r="YX664" s="191"/>
      <c r="YY664" s="191"/>
      <c r="YZ664" s="191"/>
      <c r="ZA664" s="191"/>
      <c r="ZB664" s="191"/>
      <c r="ZC664" s="191"/>
      <c r="ZD664" s="191"/>
      <c r="ZE664" s="191"/>
      <c r="ZF664" s="191"/>
      <c r="ZG664" s="191"/>
      <c r="ZH664" s="191"/>
      <c r="ZI664" s="191"/>
      <c r="ZJ664" s="191"/>
      <c r="ZK664" s="191"/>
      <c r="ZL664" s="191"/>
      <c r="ZM664" s="191"/>
      <c r="ZN664" s="191"/>
      <c r="ZO664" s="191"/>
      <c r="ZP664" s="191"/>
      <c r="ZQ664" s="191"/>
      <c r="ZR664" s="191"/>
      <c r="ZS664" s="191"/>
      <c r="ZT664" s="191"/>
      <c r="ZU664" s="191"/>
      <c r="ZV664" s="191"/>
      <c r="ZW664" s="191"/>
      <c r="ZX664" s="191"/>
      <c r="ZY664" s="191"/>
      <c r="ZZ664" s="191"/>
      <c r="AAA664" s="191"/>
      <c r="AAB664" s="191"/>
      <c r="AAC664" s="191"/>
      <c r="AAD664" s="191"/>
      <c r="AAE664" s="191"/>
      <c r="AAF664" s="191"/>
      <c r="AAG664" s="191"/>
      <c r="AAH664" s="191"/>
      <c r="AAI664" s="191"/>
      <c r="AAJ664" s="191"/>
      <c r="AAK664" s="191"/>
      <c r="AAL664" s="191"/>
      <c r="AAM664" s="191"/>
      <c r="AAN664" s="191"/>
      <c r="AAO664" s="191"/>
      <c r="AAP664" s="191"/>
      <c r="AAQ664" s="191"/>
      <c r="AAR664" s="191"/>
      <c r="AAS664" s="191"/>
      <c r="AAT664" s="191"/>
      <c r="AAU664" s="191"/>
      <c r="AAV664" s="191"/>
      <c r="AAW664" s="191"/>
      <c r="AAX664" s="191"/>
      <c r="AAY664" s="191"/>
      <c r="AAZ664" s="191"/>
      <c r="ABA664" s="191"/>
      <c r="ABB664" s="191"/>
      <c r="ABC664" s="191"/>
      <c r="ABD664" s="191"/>
      <c r="ABE664" s="191"/>
      <c r="ABF664" s="191"/>
      <c r="ABG664" s="191"/>
      <c r="ABH664" s="191"/>
      <c r="ABI664" s="191"/>
      <c r="ABJ664" s="191"/>
      <c r="ABK664" s="191"/>
      <c r="ABL664" s="191"/>
      <c r="ABM664" s="191"/>
      <c r="ABN664" s="191"/>
      <c r="ABO664" s="191"/>
      <c r="ABP664" s="191"/>
      <c r="ABQ664" s="191"/>
      <c r="ABR664" s="191"/>
      <c r="ABS664" s="191"/>
      <c r="ABT664" s="191"/>
      <c r="ABU664" s="191"/>
      <c r="ABV664" s="191"/>
      <c r="ABW664" s="191"/>
      <c r="ABX664" s="191"/>
      <c r="ABY664" s="191"/>
      <c r="ABZ664" s="191"/>
      <c r="ACA664" s="191"/>
      <c r="ACB664" s="191"/>
      <c r="ACC664" s="191"/>
      <c r="ACD664" s="191"/>
      <c r="ACE664" s="191"/>
      <c r="ACF664" s="191"/>
      <c r="ACG664" s="191"/>
      <c r="ACH664" s="191"/>
      <c r="ACI664" s="191"/>
      <c r="ACJ664" s="191"/>
      <c r="ACK664" s="191"/>
      <c r="ACL664" s="191"/>
      <c r="ACM664" s="191"/>
      <c r="ACN664" s="191"/>
      <c r="ACO664" s="191"/>
      <c r="ACP664" s="191"/>
      <c r="ACQ664" s="191"/>
      <c r="ACR664" s="191"/>
      <c r="ACS664" s="191"/>
      <c r="ACT664" s="191"/>
      <c r="ACU664" s="191"/>
      <c r="ACV664" s="191"/>
      <c r="ACW664" s="191"/>
      <c r="ACX664" s="191"/>
      <c r="ACY664" s="191"/>
      <c r="ACZ664" s="191"/>
      <c r="ADA664" s="191"/>
      <c r="ADB664" s="191"/>
      <c r="ADC664" s="191"/>
      <c r="ADD664" s="191"/>
      <c r="ADE664" s="191"/>
      <c r="ADF664" s="191"/>
      <c r="ADG664" s="191"/>
      <c r="ADH664" s="191"/>
      <c r="ADI664" s="191"/>
      <c r="ADJ664" s="191"/>
      <c r="ADK664" s="191"/>
      <c r="ADL664" s="191"/>
      <c r="ADM664" s="191"/>
      <c r="ADN664" s="191"/>
      <c r="ADO664" s="191"/>
      <c r="ADP664" s="191"/>
      <c r="ADQ664" s="191"/>
      <c r="ADR664" s="191"/>
      <c r="ADS664" s="191"/>
      <c r="ADT664" s="191"/>
      <c r="ADU664" s="191"/>
      <c r="ADV664" s="191"/>
      <c r="ADW664" s="191"/>
      <c r="ADX664" s="191"/>
      <c r="ADY664" s="191"/>
      <c r="ADZ664" s="191"/>
      <c r="AEA664" s="191"/>
      <c r="AEB664" s="191"/>
      <c r="AEC664" s="191"/>
      <c r="AED664" s="191"/>
      <c r="AEE664" s="191"/>
      <c r="AEF664" s="191"/>
      <c r="AEG664" s="191"/>
      <c r="AEH664" s="191"/>
      <c r="AEI664" s="191"/>
      <c r="AEJ664" s="191"/>
      <c r="AEK664" s="191"/>
      <c r="AEL664" s="191"/>
      <c r="AEM664" s="191"/>
      <c r="AEN664" s="191"/>
      <c r="AEO664" s="191"/>
      <c r="AEP664" s="191"/>
      <c r="AEQ664" s="191"/>
      <c r="AER664" s="191"/>
      <c r="AES664" s="191"/>
      <c r="AET664" s="191"/>
      <c r="AEU664" s="191"/>
      <c r="AEV664" s="191"/>
      <c r="AEW664" s="191"/>
      <c r="AEX664" s="191"/>
      <c r="AEY664" s="191"/>
      <c r="AEZ664" s="191"/>
      <c r="AFA664" s="191"/>
      <c r="AFB664" s="191"/>
      <c r="AFC664" s="191"/>
      <c r="AFD664" s="191"/>
      <c r="AFE664" s="191"/>
      <c r="AFF664" s="191"/>
      <c r="AFG664" s="191"/>
      <c r="AFH664" s="191"/>
      <c r="AFI664" s="191"/>
      <c r="AFJ664" s="191"/>
      <c r="AFK664" s="191"/>
      <c r="AFL664" s="191"/>
      <c r="AFM664" s="191"/>
      <c r="AFN664" s="191"/>
      <c r="AFO664" s="191"/>
      <c r="AFP664" s="191"/>
      <c r="AFQ664" s="191"/>
      <c r="AFR664" s="191"/>
      <c r="AFS664" s="191"/>
      <c r="AFT664" s="191"/>
      <c r="AFU664" s="191"/>
      <c r="AFV664" s="191"/>
      <c r="AFW664" s="191"/>
      <c r="AFX664" s="191"/>
      <c r="AFY664" s="191"/>
      <c r="AFZ664" s="191"/>
      <c r="AGA664" s="191"/>
      <c r="AGB664" s="191"/>
      <c r="AGC664" s="191"/>
      <c r="AGD664" s="191"/>
      <c r="AGE664" s="191"/>
      <c r="AGF664" s="191"/>
      <c r="AGG664" s="191"/>
      <c r="AGH664" s="191"/>
      <c r="AGI664" s="191"/>
      <c r="AGJ664" s="191"/>
      <c r="AGK664" s="191"/>
      <c r="AGL664" s="191"/>
      <c r="AGM664" s="191"/>
      <c r="AGN664" s="191"/>
      <c r="AGO664" s="191"/>
      <c r="AGP664" s="191"/>
      <c r="AGQ664" s="191"/>
      <c r="AGR664" s="191"/>
      <c r="AGS664" s="191"/>
      <c r="AGT664" s="191"/>
      <c r="AGU664" s="191"/>
      <c r="AGV664" s="191"/>
      <c r="AGW664" s="191"/>
      <c r="AGX664" s="191"/>
      <c r="AGY664" s="191"/>
      <c r="AGZ664" s="191"/>
      <c r="AHA664" s="191"/>
      <c r="AHB664" s="191"/>
      <c r="AHC664" s="191"/>
      <c r="AHD664" s="191"/>
      <c r="AHE664" s="191"/>
      <c r="AHF664" s="191"/>
      <c r="AHG664" s="191"/>
      <c r="AHH664" s="191"/>
      <c r="AHI664" s="191"/>
      <c r="AHJ664" s="191"/>
      <c r="AHK664" s="191"/>
      <c r="AHL664" s="191"/>
      <c r="AHM664" s="191"/>
      <c r="AHN664" s="191"/>
      <c r="AHO664" s="191"/>
      <c r="AHP664" s="191"/>
      <c r="AHQ664" s="191"/>
      <c r="AHR664" s="191"/>
      <c r="AHS664" s="191"/>
      <c r="AHT664" s="191"/>
      <c r="AHU664" s="191"/>
      <c r="AHV664" s="191"/>
      <c r="AHW664" s="191"/>
      <c r="AHX664" s="191"/>
      <c r="AHY664" s="191"/>
      <c r="AHZ664" s="191"/>
      <c r="AIA664" s="191"/>
      <c r="AIB664" s="191"/>
      <c r="AIC664" s="191"/>
      <c r="AID664" s="191"/>
      <c r="AIE664" s="191"/>
      <c r="AIF664" s="191"/>
      <c r="AIG664" s="191"/>
      <c r="AIH664" s="191"/>
      <c r="AII664" s="191"/>
      <c r="AIJ664" s="191"/>
      <c r="AIK664" s="191"/>
      <c r="AIL664" s="191"/>
      <c r="AIM664" s="191"/>
      <c r="AIN664" s="191"/>
      <c r="AIO664" s="191"/>
      <c r="AIP664" s="191"/>
      <c r="AIQ664" s="191"/>
      <c r="AIR664" s="191"/>
      <c r="AIS664" s="191"/>
      <c r="AIT664" s="191"/>
      <c r="AIU664" s="191"/>
      <c r="AIV664" s="191"/>
      <c r="AIW664" s="191"/>
      <c r="AIX664" s="191"/>
      <c r="AIY664" s="191"/>
      <c r="AIZ664" s="191"/>
      <c r="AJA664" s="191"/>
      <c r="AJB664" s="191"/>
      <c r="AJC664" s="191"/>
      <c r="AJD664" s="191"/>
      <c r="AJE664" s="191"/>
      <c r="AJF664" s="191"/>
      <c r="AJG664" s="191"/>
      <c r="AJH664" s="191"/>
      <c r="AJI664" s="191"/>
      <c r="AJJ664" s="191"/>
      <c r="AJK664" s="191"/>
      <c r="AJL664" s="191"/>
      <c r="AJM664" s="191"/>
      <c r="AJN664" s="191"/>
      <c r="AJO664" s="191"/>
      <c r="AJP664" s="191"/>
      <c r="AJQ664" s="191"/>
      <c r="AJR664" s="191"/>
      <c r="AJS664" s="191"/>
      <c r="AJT664" s="191"/>
      <c r="AJU664" s="191"/>
      <c r="AJV664" s="191"/>
      <c r="AJW664" s="191"/>
      <c r="AJX664" s="191"/>
      <c r="AJY664" s="191"/>
      <c r="AJZ664" s="191"/>
      <c r="AKA664" s="191"/>
      <c r="AKB664" s="191"/>
      <c r="AKC664" s="191"/>
      <c r="AKD664" s="191"/>
      <c r="AKE664" s="191"/>
      <c r="AKF664" s="191"/>
      <c r="AKG664" s="191"/>
      <c r="AKH664" s="191"/>
      <c r="AKI664" s="191"/>
      <c r="AKJ664" s="191"/>
      <c r="AKK664" s="191"/>
      <c r="AKL664" s="191"/>
      <c r="AKM664" s="191"/>
      <c r="AKN664" s="191"/>
      <c r="AKO664" s="191"/>
      <c r="AKP664" s="191"/>
      <c r="AKQ664" s="191"/>
      <c r="AKR664" s="191"/>
      <c r="AKS664" s="191"/>
      <c r="AKT664" s="191"/>
      <c r="AKU664" s="191"/>
      <c r="AKV664" s="191"/>
      <c r="AKW664" s="191"/>
      <c r="AKX664" s="191"/>
      <c r="AKY664" s="191"/>
      <c r="AKZ664" s="191"/>
      <c r="ALA664" s="191"/>
      <c r="ALB664" s="191"/>
      <c r="ALC664" s="191"/>
      <c r="ALD664" s="191"/>
    </row>
    <row r="665" spans="1:992" s="137" customFormat="1" ht="19.5">
      <c r="A665" s="2415"/>
      <c r="B665" s="2412"/>
      <c r="C665" s="2467"/>
      <c r="D665" s="722" t="s">
        <v>305</v>
      </c>
      <c r="E665" s="904">
        <f t="shared" ref="E665:F666" si="13">E671+E678+E684</f>
        <v>0</v>
      </c>
      <c r="F665" s="903">
        <f t="shared" si="13"/>
        <v>0</v>
      </c>
      <c r="G665" s="2415"/>
      <c r="H665" s="2415"/>
      <c r="I665" s="2415"/>
      <c r="J665" s="2415"/>
      <c r="K665" s="2415"/>
      <c r="L665" s="2798"/>
      <c r="M665" s="580"/>
      <c r="N665" s="406"/>
      <c r="O665" s="406"/>
      <c r="P665" s="191"/>
      <c r="Q665" s="191"/>
      <c r="R665" s="191"/>
      <c r="S665" s="191"/>
      <c r="T665" s="191"/>
      <c r="U665" s="191"/>
      <c r="V665" s="191"/>
      <c r="W665" s="191"/>
      <c r="X665" s="191"/>
      <c r="Y665" s="191"/>
      <c r="Z665" s="191"/>
      <c r="AA665" s="191"/>
      <c r="AB665" s="191"/>
      <c r="AC665" s="191"/>
      <c r="AD665" s="191"/>
      <c r="AE665" s="191"/>
      <c r="AF665" s="191"/>
      <c r="AG665" s="191"/>
      <c r="AH665" s="191"/>
      <c r="AI665" s="191"/>
      <c r="AJ665" s="191"/>
      <c r="AK665" s="191"/>
      <c r="AL665" s="191"/>
      <c r="AM665" s="191"/>
      <c r="AN665" s="191"/>
      <c r="AO665" s="191"/>
      <c r="AP665" s="191"/>
      <c r="AQ665" s="191"/>
      <c r="AR665" s="191"/>
      <c r="AS665" s="191"/>
      <c r="AT665" s="191"/>
      <c r="AU665" s="191"/>
      <c r="AV665" s="191"/>
      <c r="AW665" s="191"/>
      <c r="AX665" s="191"/>
      <c r="AY665" s="191"/>
      <c r="AZ665" s="191"/>
      <c r="BA665" s="191"/>
      <c r="BB665" s="191"/>
      <c r="BC665" s="191"/>
      <c r="BD665" s="191"/>
      <c r="BE665" s="191"/>
      <c r="BF665" s="191"/>
      <c r="BG665" s="191"/>
      <c r="BH665" s="191"/>
      <c r="BI665" s="191"/>
      <c r="BJ665" s="191"/>
      <c r="BK665" s="191"/>
      <c r="BL665" s="191"/>
      <c r="BM665" s="191"/>
      <c r="BN665" s="191"/>
      <c r="BO665" s="191"/>
      <c r="BP665" s="191"/>
      <c r="BQ665" s="191"/>
      <c r="BR665" s="191"/>
      <c r="BS665" s="191"/>
      <c r="BT665" s="191"/>
      <c r="BU665" s="191"/>
      <c r="BV665" s="191"/>
      <c r="BW665" s="191"/>
      <c r="BX665" s="191"/>
      <c r="BY665" s="191"/>
      <c r="BZ665" s="191"/>
      <c r="CA665" s="191"/>
      <c r="CB665" s="191"/>
      <c r="CC665" s="191"/>
      <c r="CD665" s="191"/>
      <c r="CE665" s="191"/>
      <c r="CF665" s="191"/>
      <c r="CG665" s="191"/>
      <c r="CH665" s="191"/>
      <c r="CI665" s="191"/>
      <c r="CJ665" s="191"/>
      <c r="CK665" s="191"/>
      <c r="CL665" s="191"/>
      <c r="CM665" s="191"/>
      <c r="CN665" s="191"/>
      <c r="CO665" s="191"/>
      <c r="CP665" s="191"/>
      <c r="CQ665" s="191"/>
      <c r="CR665" s="191"/>
      <c r="CS665" s="191"/>
      <c r="CT665" s="191"/>
      <c r="CU665" s="191"/>
      <c r="CV665" s="191"/>
      <c r="CW665" s="191"/>
      <c r="CX665" s="191"/>
      <c r="CY665" s="191"/>
      <c r="CZ665" s="191"/>
      <c r="DA665" s="191"/>
      <c r="DB665" s="191"/>
      <c r="DC665" s="191"/>
      <c r="DD665" s="191"/>
      <c r="DE665" s="191"/>
      <c r="DF665" s="191"/>
      <c r="DG665" s="191"/>
      <c r="DH665" s="191"/>
      <c r="DI665" s="191"/>
      <c r="DJ665" s="191"/>
      <c r="DK665" s="191"/>
      <c r="DL665" s="191"/>
      <c r="DM665" s="191"/>
      <c r="DN665" s="191"/>
      <c r="DO665" s="191"/>
      <c r="DP665" s="191"/>
      <c r="DQ665" s="191"/>
      <c r="DR665" s="191"/>
      <c r="DS665" s="191"/>
      <c r="DT665" s="191"/>
      <c r="DU665" s="191"/>
      <c r="DV665" s="191"/>
      <c r="DW665" s="191"/>
      <c r="DX665" s="191"/>
      <c r="DY665" s="191"/>
      <c r="DZ665" s="191"/>
      <c r="EA665" s="191"/>
      <c r="EB665" s="191"/>
      <c r="EC665" s="191"/>
      <c r="ED665" s="191"/>
      <c r="EE665" s="191"/>
      <c r="EF665" s="191"/>
      <c r="EG665" s="191"/>
      <c r="EH665" s="191"/>
      <c r="EI665" s="191"/>
      <c r="EJ665" s="191"/>
      <c r="EK665" s="191"/>
      <c r="EL665" s="191"/>
      <c r="EM665" s="191"/>
      <c r="EN665" s="191"/>
      <c r="EO665" s="191"/>
      <c r="EP665" s="191"/>
      <c r="EQ665" s="191"/>
      <c r="ER665" s="191"/>
      <c r="ES665" s="191"/>
      <c r="ET665" s="191"/>
      <c r="EU665" s="191"/>
      <c r="EV665" s="191"/>
      <c r="EW665" s="191"/>
      <c r="EX665" s="191"/>
      <c r="EY665" s="191"/>
      <c r="EZ665" s="191"/>
      <c r="FA665" s="191"/>
      <c r="FB665" s="191"/>
      <c r="FC665" s="191"/>
      <c r="FD665" s="191"/>
      <c r="FE665" s="191"/>
      <c r="FF665" s="191"/>
      <c r="FG665" s="191"/>
      <c r="FH665" s="191"/>
      <c r="FI665" s="191"/>
      <c r="FJ665" s="191"/>
      <c r="FK665" s="191"/>
      <c r="FL665" s="191"/>
      <c r="FM665" s="191"/>
      <c r="FN665" s="191"/>
      <c r="FO665" s="191"/>
      <c r="FP665" s="191"/>
      <c r="FQ665" s="191"/>
      <c r="FR665" s="191"/>
      <c r="FS665" s="191"/>
      <c r="FT665" s="191"/>
      <c r="FU665" s="191"/>
      <c r="FV665" s="191"/>
      <c r="FW665" s="191"/>
      <c r="FX665" s="191"/>
      <c r="FY665" s="191"/>
      <c r="FZ665" s="191"/>
      <c r="GA665" s="191"/>
      <c r="GB665" s="191"/>
      <c r="GC665" s="191"/>
      <c r="GD665" s="191"/>
      <c r="GE665" s="191"/>
      <c r="GF665" s="191"/>
      <c r="GG665" s="191"/>
      <c r="GH665" s="191"/>
      <c r="GI665" s="191"/>
      <c r="GJ665" s="191"/>
      <c r="GK665" s="191"/>
      <c r="GL665" s="191"/>
      <c r="GM665" s="191"/>
      <c r="GN665" s="191"/>
      <c r="GO665" s="191"/>
      <c r="GP665" s="191"/>
      <c r="GQ665" s="191"/>
      <c r="GR665" s="191"/>
      <c r="GS665" s="191"/>
      <c r="GT665" s="191"/>
      <c r="GU665" s="191"/>
      <c r="GV665" s="191"/>
      <c r="GW665" s="191"/>
      <c r="GX665" s="191"/>
      <c r="GY665" s="191"/>
      <c r="GZ665" s="191"/>
      <c r="HA665" s="191"/>
      <c r="HB665" s="191"/>
      <c r="HC665" s="191"/>
      <c r="HD665" s="191"/>
      <c r="HE665" s="191"/>
      <c r="HF665" s="191"/>
      <c r="HG665" s="191"/>
      <c r="HH665" s="191"/>
      <c r="HI665" s="191"/>
      <c r="HJ665" s="191"/>
      <c r="HK665" s="191"/>
      <c r="HL665" s="191"/>
      <c r="HM665" s="191"/>
      <c r="HN665" s="191"/>
      <c r="HO665" s="191"/>
      <c r="HP665" s="191"/>
      <c r="HQ665" s="191"/>
      <c r="HR665" s="191"/>
      <c r="HS665" s="191"/>
      <c r="HT665" s="191"/>
      <c r="HU665" s="191"/>
      <c r="HV665" s="191"/>
      <c r="HW665" s="191"/>
      <c r="HX665" s="191"/>
      <c r="HY665" s="191"/>
      <c r="HZ665" s="191"/>
      <c r="IA665" s="191"/>
      <c r="IB665" s="191"/>
      <c r="IC665" s="191"/>
      <c r="ID665" s="191"/>
      <c r="IE665" s="191"/>
      <c r="IF665" s="191"/>
      <c r="IG665" s="191"/>
      <c r="IH665" s="191"/>
      <c r="II665" s="191"/>
      <c r="IJ665" s="191"/>
      <c r="IK665" s="191"/>
      <c r="IL665" s="191"/>
      <c r="IM665" s="191"/>
      <c r="IN665" s="191"/>
      <c r="IO665" s="191"/>
      <c r="IP665" s="191"/>
      <c r="IQ665" s="191"/>
      <c r="IR665" s="191"/>
      <c r="IS665" s="191"/>
      <c r="IT665" s="191"/>
      <c r="IU665" s="191"/>
      <c r="IV665" s="191"/>
      <c r="IW665" s="191"/>
      <c r="IX665" s="191"/>
      <c r="IY665" s="191"/>
      <c r="IZ665" s="191"/>
      <c r="JA665" s="191"/>
      <c r="JB665" s="191"/>
      <c r="JC665" s="191"/>
      <c r="JD665" s="191"/>
      <c r="JE665" s="191"/>
      <c r="JF665" s="191"/>
      <c r="JG665" s="191"/>
      <c r="JH665" s="191"/>
      <c r="JI665" s="191"/>
      <c r="JJ665" s="191"/>
      <c r="JK665" s="191"/>
      <c r="JL665" s="191"/>
      <c r="JM665" s="191"/>
      <c r="JN665" s="191"/>
      <c r="JO665" s="191"/>
      <c r="JP665" s="191"/>
      <c r="JQ665" s="191"/>
      <c r="JR665" s="191"/>
      <c r="JS665" s="191"/>
      <c r="JT665" s="191"/>
      <c r="JU665" s="191"/>
      <c r="JV665" s="191"/>
      <c r="JW665" s="191"/>
      <c r="JX665" s="191"/>
      <c r="JY665" s="191"/>
      <c r="JZ665" s="191"/>
      <c r="KA665" s="191"/>
      <c r="KB665" s="191"/>
      <c r="KC665" s="191"/>
      <c r="KD665" s="191"/>
      <c r="KE665" s="191"/>
      <c r="KF665" s="191"/>
      <c r="KG665" s="191"/>
      <c r="KH665" s="191"/>
      <c r="KI665" s="191"/>
      <c r="KJ665" s="191"/>
      <c r="KK665" s="191"/>
      <c r="KL665" s="191"/>
      <c r="KM665" s="191"/>
      <c r="KN665" s="191"/>
      <c r="KO665" s="191"/>
      <c r="KP665" s="191"/>
      <c r="KQ665" s="191"/>
      <c r="KR665" s="191"/>
      <c r="KS665" s="191"/>
      <c r="KT665" s="191"/>
      <c r="KU665" s="191"/>
      <c r="KV665" s="191"/>
      <c r="KW665" s="191"/>
      <c r="KX665" s="191"/>
      <c r="KY665" s="191"/>
      <c r="KZ665" s="191"/>
      <c r="LA665" s="191"/>
      <c r="LB665" s="191"/>
      <c r="LC665" s="191"/>
      <c r="LD665" s="191"/>
      <c r="LE665" s="191"/>
      <c r="LF665" s="191"/>
      <c r="LG665" s="191"/>
      <c r="LH665" s="191"/>
      <c r="LI665" s="191"/>
      <c r="LJ665" s="191"/>
      <c r="LK665" s="191"/>
      <c r="LL665" s="191"/>
      <c r="LM665" s="191"/>
      <c r="LN665" s="191"/>
      <c r="LO665" s="191"/>
      <c r="LP665" s="191"/>
      <c r="LQ665" s="191"/>
      <c r="LR665" s="191"/>
      <c r="LS665" s="191"/>
      <c r="LT665" s="191"/>
      <c r="LU665" s="191"/>
      <c r="LV665" s="191"/>
      <c r="LW665" s="191"/>
      <c r="LX665" s="191"/>
      <c r="LY665" s="191"/>
      <c r="LZ665" s="191"/>
      <c r="MA665" s="191"/>
      <c r="MB665" s="191"/>
      <c r="MC665" s="191"/>
      <c r="MD665" s="191"/>
      <c r="ME665" s="191"/>
      <c r="MF665" s="191"/>
      <c r="MG665" s="191"/>
      <c r="MH665" s="191"/>
      <c r="MI665" s="191"/>
      <c r="MJ665" s="191"/>
      <c r="MK665" s="191"/>
      <c r="ML665" s="191"/>
      <c r="MM665" s="191"/>
      <c r="MN665" s="191"/>
      <c r="MO665" s="191"/>
      <c r="MP665" s="191"/>
      <c r="MQ665" s="191"/>
      <c r="MR665" s="191"/>
      <c r="MS665" s="191"/>
      <c r="MT665" s="191"/>
      <c r="MU665" s="191"/>
      <c r="MV665" s="191"/>
      <c r="MW665" s="191"/>
      <c r="MX665" s="191"/>
      <c r="MY665" s="191"/>
      <c r="MZ665" s="191"/>
      <c r="NA665" s="191"/>
      <c r="NB665" s="191"/>
      <c r="NC665" s="191"/>
      <c r="ND665" s="191"/>
      <c r="NE665" s="191"/>
      <c r="NF665" s="191"/>
      <c r="NG665" s="191"/>
      <c r="NH665" s="191"/>
      <c r="NI665" s="191"/>
      <c r="NJ665" s="191"/>
      <c r="NK665" s="191"/>
      <c r="NL665" s="191"/>
      <c r="NM665" s="191"/>
      <c r="NN665" s="191"/>
      <c r="NO665" s="191"/>
      <c r="NP665" s="191"/>
      <c r="NQ665" s="191"/>
      <c r="NR665" s="191"/>
      <c r="NS665" s="191"/>
      <c r="NT665" s="191"/>
      <c r="NU665" s="191"/>
      <c r="NV665" s="191"/>
      <c r="NW665" s="191"/>
      <c r="NX665" s="191"/>
      <c r="NY665" s="191"/>
      <c r="NZ665" s="191"/>
      <c r="OA665" s="191"/>
      <c r="OB665" s="191"/>
      <c r="OC665" s="191"/>
      <c r="OD665" s="191"/>
      <c r="OE665" s="191"/>
      <c r="OF665" s="191"/>
      <c r="OG665" s="191"/>
      <c r="OH665" s="191"/>
      <c r="OI665" s="191"/>
      <c r="OJ665" s="191"/>
      <c r="OK665" s="191"/>
      <c r="OL665" s="191"/>
      <c r="OM665" s="191"/>
      <c r="ON665" s="191"/>
      <c r="OO665" s="191"/>
      <c r="OP665" s="191"/>
      <c r="OQ665" s="191"/>
      <c r="OR665" s="191"/>
      <c r="OS665" s="191"/>
      <c r="OT665" s="191"/>
      <c r="OU665" s="191"/>
      <c r="OV665" s="191"/>
      <c r="OW665" s="191"/>
      <c r="OX665" s="191"/>
      <c r="OY665" s="191"/>
      <c r="OZ665" s="191"/>
      <c r="PA665" s="191"/>
      <c r="PB665" s="191"/>
      <c r="PC665" s="191"/>
      <c r="PD665" s="191"/>
      <c r="PE665" s="191"/>
      <c r="PF665" s="191"/>
      <c r="PG665" s="191"/>
      <c r="PH665" s="191"/>
      <c r="PI665" s="191"/>
      <c r="PJ665" s="191"/>
      <c r="PK665" s="191"/>
      <c r="PL665" s="191"/>
      <c r="PM665" s="191"/>
      <c r="PN665" s="191"/>
      <c r="PO665" s="191"/>
      <c r="PP665" s="191"/>
      <c r="PQ665" s="191"/>
      <c r="PR665" s="191"/>
      <c r="PS665" s="191"/>
      <c r="PT665" s="191"/>
      <c r="PU665" s="191"/>
      <c r="PV665" s="191"/>
      <c r="PW665" s="191"/>
      <c r="PX665" s="191"/>
      <c r="PY665" s="191"/>
      <c r="PZ665" s="191"/>
      <c r="QA665" s="191"/>
      <c r="QB665" s="191"/>
      <c r="QC665" s="191"/>
      <c r="QD665" s="191"/>
      <c r="QE665" s="191"/>
      <c r="QF665" s="191"/>
      <c r="QG665" s="191"/>
      <c r="QH665" s="191"/>
      <c r="QI665" s="191"/>
      <c r="QJ665" s="191"/>
      <c r="QK665" s="191"/>
      <c r="QL665" s="191"/>
      <c r="QM665" s="191"/>
      <c r="QN665" s="191"/>
      <c r="QO665" s="191"/>
      <c r="QP665" s="191"/>
      <c r="QQ665" s="191"/>
      <c r="QR665" s="191"/>
      <c r="QS665" s="191"/>
      <c r="QT665" s="191"/>
      <c r="QU665" s="191"/>
      <c r="QV665" s="191"/>
      <c r="QW665" s="191"/>
      <c r="QX665" s="191"/>
      <c r="QY665" s="191"/>
      <c r="QZ665" s="191"/>
      <c r="RA665" s="191"/>
      <c r="RB665" s="191"/>
      <c r="RC665" s="191"/>
      <c r="RD665" s="191"/>
      <c r="RE665" s="191"/>
      <c r="RF665" s="191"/>
      <c r="RG665" s="191"/>
      <c r="RH665" s="191"/>
      <c r="RI665" s="191"/>
      <c r="RJ665" s="191"/>
      <c r="RK665" s="191"/>
      <c r="RL665" s="191"/>
      <c r="RM665" s="191"/>
      <c r="RN665" s="191"/>
      <c r="RO665" s="191"/>
      <c r="RP665" s="191"/>
      <c r="RQ665" s="191"/>
      <c r="RR665" s="191"/>
      <c r="RS665" s="191"/>
      <c r="RT665" s="191"/>
      <c r="RU665" s="191"/>
      <c r="RV665" s="191"/>
      <c r="RW665" s="191"/>
      <c r="RX665" s="191"/>
      <c r="RY665" s="191"/>
      <c r="RZ665" s="191"/>
      <c r="SA665" s="191"/>
      <c r="SB665" s="191"/>
      <c r="SC665" s="191"/>
      <c r="SD665" s="191"/>
      <c r="SE665" s="191"/>
      <c r="SF665" s="191"/>
      <c r="SG665" s="191"/>
      <c r="SH665" s="191"/>
      <c r="SI665" s="191"/>
      <c r="SJ665" s="191"/>
      <c r="SK665" s="191"/>
      <c r="SL665" s="191"/>
      <c r="SM665" s="191"/>
      <c r="SN665" s="191"/>
      <c r="SO665" s="191"/>
      <c r="SP665" s="191"/>
      <c r="SQ665" s="191"/>
      <c r="SR665" s="191"/>
      <c r="SS665" s="191"/>
      <c r="ST665" s="191"/>
      <c r="SU665" s="191"/>
      <c r="SV665" s="191"/>
      <c r="SW665" s="191"/>
      <c r="SX665" s="191"/>
      <c r="SY665" s="191"/>
      <c r="SZ665" s="191"/>
      <c r="TA665" s="191"/>
      <c r="TB665" s="191"/>
      <c r="TC665" s="191"/>
      <c r="TD665" s="191"/>
      <c r="TE665" s="191"/>
      <c r="TF665" s="191"/>
      <c r="TG665" s="191"/>
      <c r="TH665" s="191"/>
      <c r="TI665" s="191"/>
      <c r="TJ665" s="191"/>
      <c r="TK665" s="191"/>
      <c r="TL665" s="191"/>
      <c r="TM665" s="191"/>
      <c r="TN665" s="191"/>
      <c r="TO665" s="191"/>
      <c r="TP665" s="191"/>
      <c r="TQ665" s="191"/>
      <c r="TR665" s="191"/>
      <c r="TS665" s="191"/>
      <c r="TT665" s="191"/>
      <c r="TU665" s="191"/>
      <c r="TV665" s="191"/>
      <c r="TW665" s="191"/>
      <c r="TX665" s="191"/>
      <c r="TY665" s="191"/>
      <c r="TZ665" s="191"/>
      <c r="UA665" s="191"/>
      <c r="UB665" s="191"/>
      <c r="UC665" s="191"/>
      <c r="UD665" s="191"/>
      <c r="UE665" s="191"/>
      <c r="UF665" s="191"/>
      <c r="UG665" s="191"/>
      <c r="UH665" s="191"/>
      <c r="UI665" s="191"/>
      <c r="UJ665" s="191"/>
      <c r="UK665" s="191"/>
      <c r="UL665" s="191"/>
      <c r="UM665" s="191"/>
      <c r="UN665" s="191"/>
      <c r="UO665" s="191"/>
      <c r="UP665" s="191"/>
      <c r="UQ665" s="191"/>
      <c r="UR665" s="191"/>
      <c r="US665" s="191"/>
      <c r="UT665" s="191"/>
      <c r="UU665" s="191"/>
      <c r="UV665" s="191"/>
      <c r="UW665" s="191"/>
      <c r="UX665" s="191"/>
      <c r="UY665" s="191"/>
      <c r="UZ665" s="191"/>
      <c r="VA665" s="191"/>
      <c r="VB665" s="191"/>
      <c r="VC665" s="191"/>
      <c r="VD665" s="191"/>
      <c r="VE665" s="191"/>
      <c r="VF665" s="191"/>
      <c r="VG665" s="191"/>
      <c r="VH665" s="191"/>
      <c r="VI665" s="191"/>
      <c r="VJ665" s="191"/>
      <c r="VK665" s="191"/>
      <c r="VL665" s="191"/>
      <c r="VM665" s="191"/>
      <c r="VN665" s="191"/>
      <c r="VO665" s="191"/>
      <c r="VP665" s="191"/>
      <c r="VQ665" s="191"/>
      <c r="VR665" s="191"/>
      <c r="VS665" s="191"/>
      <c r="VT665" s="191"/>
      <c r="VU665" s="191"/>
      <c r="VV665" s="191"/>
      <c r="VW665" s="191"/>
      <c r="VX665" s="191"/>
      <c r="VY665" s="191"/>
      <c r="VZ665" s="191"/>
      <c r="WA665" s="191"/>
      <c r="WB665" s="191"/>
      <c r="WC665" s="191"/>
      <c r="WD665" s="191"/>
      <c r="WE665" s="191"/>
      <c r="WF665" s="191"/>
      <c r="WG665" s="191"/>
      <c r="WH665" s="191"/>
      <c r="WI665" s="191"/>
      <c r="WJ665" s="191"/>
      <c r="WK665" s="191"/>
      <c r="WL665" s="191"/>
      <c r="WM665" s="191"/>
      <c r="WN665" s="191"/>
      <c r="WO665" s="191"/>
      <c r="WP665" s="191"/>
      <c r="WQ665" s="191"/>
      <c r="WR665" s="191"/>
      <c r="WS665" s="191"/>
      <c r="WT665" s="191"/>
      <c r="WU665" s="191"/>
      <c r="WV665" s="191"/>
      <c r="WW665" s="191"/>
      <c r="WX665" s="191"/>
      <c r="WY665" s="191"/>
      <c r="WZ665" s="191"/>
      <c r="XA665" s="191"/>
      <c r="XB665" s="191"/>
      <c r="XC665" s="191"/>
      <c r="XD665" s="191"/>
      <c r="XE665" s="191"/>
      <c r="XF665" s="191"/>
      <c r="XG665" s="191"/>
      <c r="XH665" s="191"/>
      <c r="XI665" s="191"/>
      <c r="XJ665" s="191"/>
      <c r="XK665" s="191"/>
      <c r="XL665" s="191"/>
      <c r="XM665" s="191"/>
      <c r="XN665" s="191"/>
      <c r="XO665" s="191"/>
      <c r="XP665" s="191"/>
      <c r="XQ665" s="191"/>
      <c r="XR665" s="191"/>
      <c r="XS665" s="191"/>
      <c r="XT665" s="191"/>
      <c r="XU665" s="191"/>
      <c r="XV665" s="191"/>
      <c r="XW665" s="191"/>
      <c r="XX665" s="191"/>
      <c r="XY665" s="191"/>
      <c r="XZ665" s="191"/>
      <c r="YA665" s="191"/>
      <c r="YB665" s="191"/>
      <c r="YC665" s="191"/>
      <c r="YD665" s="191"/>
      <c r="YE665" s="191"/>
      <c r="YF665" s="191"/>
      <c r="YG665" s="191"/>
      <c r="YH665" s="191"/>
      <c r="YI665" s="191"/>
      <c r="YJ665" s="191"/>
      <c r="YK665" s="191"/>
      <c r="YL665" s="191"/>
      <c r="YM665" s="191"/>
      <c r="YN665" s="191"/>
      <c r="YO665" s="191"/>
      <c r="YP665" s="191"/>
      <c r="YQ665" s="191"/>
      <c r="YR665" s="191"/>
      <c r="YS665" s="191"/>
      <c r="YT665" s="191"/>
      <c r="YU665" s="191"/>
      <c r="YV665" s="191"/>
      <c r="YW665" s="191"/>
      <c r="YX665" s="191"/>
      <c r="YY665" s="191"/>
      <c r="YZ665" s="191"/>
      <c r="ZA665" s="191"/>
      <c r="ZB665" s="191"/>
      <c r="ZC665" s="191"/>
      <c r="ZD665" s="191"/>
      <c r="ZE665" s="191"/>
      <c r="ZF665" s="191"/>
      <c r="ZG665" s="191"/>
      <c r="ZH665" s="191"/>
      <c r="ZI665" s="191"/>
      <c r="ZJ665" s="191"/>
      <c r="ZK665" s="191"/>
      <c r="ZL665" s="191"/>
      <c r="ZM665" s="191"/>
      <c r="ZN665" s="191"/>
      <c r="ZO665" s="191"/>
      <c r="ZP665" s="191"/>
      <c r="ZQ665" s="191"/>
      <c r="ZR665" s="191"/>
      <c r="ZS665" s="191"/>
      <c r="ZT665" s="191"/>
      <c r="ZU665" s="191"/>
      <c r="ZV665" s="191"/>
      <c r="ZW665" s="191"/>
      <c r="ZX665" s="191"/>
      <c r="ZY665" s="191"/>
      <c r="ZZ665" s="191"/>
      <c r="AAA665" s="191"/>
      <c r="AAB665" s="191"/>
      <c r="AAC665" s="191"/>
      <c r="AAD665" s="191"/>
      <c r="AAE665" s="191"/>
      <c r="AAF665" s="191"/>
      <c r="AAG665" s="191"/>
      <c r="AAH665" s="191"/>
      <c r="AAI665" s="191"/>
      <c r="AAJ665" s="191"/>
      <c r="AAK665" s="191"/>
      <c r="AAL665" s="191"/>
      <c r="AAM665" s="191"/>
      <c r="AAN665" s="191"/>
      <c r="AAO665" s="191"/>
      <c r="AAP665" s="191"/>
      <c r="AAQ665" s="191"/>
      <c r="AAR665" s="191"/>
      <c r="AAS665" s="191"/>
      <c r="AAT665" s="191"/>
      <c r="AAU665" s="191"/>
      <c r="AAV665" s="191"/>
      <c r="AAW665" s="191"/>
      <c r="AAX665" s="191"/>
      <c r="AAY665" s="191"/>
      <c r="AAZ665" s="191"/>
      <c r="ABA665" s="191"/>
      <c r="ABB665" s="191"/>
      <c r="ABC665" s="191"/>
      <c r="ABD665" s="191"/>
      <c r="ABE665" s="191"/>
      <c r="ABF665" s="191"/>
      <c r="ABG665" s="191"/>
      <c r="ABH665" s="191"/>
      <c r="ABI665" s="191"/>
      <c r="ABJ665" s="191"/>
      <c r="ABK665" s="191"/>
      <c r="ABL665" s="191"/>
      <c r="ABM665" s="191"/>
      <c r="ABN665" s="191"/>
      <c r="ABO665" s="191"/>
      <c r="ABP665" s="191"/>
      <c r="ABQ665" s="191"/>
      <c r="ABR665" s="191"/>
      <c r="ABS665" s="191"/>
      <c r="ABT665" s="191"/>
      <c r="ABU665" s="191"/>
      <c r="ABV665" s="191"/>
      <c r="ABW665" s="191"/>
      <c r="ABX665" s="191"/>
      <c r="ABY665" s="191"/>
      <c r="ABZ665" s="191"/>
      <c r="ACA665" s="191"/>
      <c r="ACB665" s="191"/>
      <c r="ACC665" s="191"/>
      <c r="ACD665" s="191"/>
      <c r="ACE665" s="191"/>
      <c r="ACF665" s="191"/>
      <c r="ACG665" s="191"/>
      <c r="ACH665" s="191"/>
      <c r="ACI665" s="191"/>
      <c r="ACJ665" s="191"/>
      <c r="ACK665" s="191"/>
      <c r="ACL665" s="191"/>
      <c r="ACM665" s="191"/>
      <c r="ACN665" s="191"/>
      <c r="ACO665" s="191"/>
      <c r="ACP665" s="191"/>
      <c r="ACQ665" s="191"/>
      <c r="ACR665" s="191"/>
      <c r="ACS665" s="191"/>
      <c r="ACT665" s="191"/>
      <c r="ACU665" s="191"/>
      <c r="ACV665" s="191"/>
      <c r="ACW665" s="191"/>
      <c r="ACX665" s="191"/>
      <c r="ACY665" s="191"/>
      <c r="ACZ665" s="191"/>
      <c r="ADA665" s="191"/>
      <c r="ADB665" s="191"/>
      <c r="ADC665" s="191"/>
      <c r="ADD665" s="191"/>
      <c r="ADE665" s="191"/>
      <c r="ADF665" s="191"/>
      <c r="ADG665" s="191"/>
      <c r="ADH665" s="191"/>
      <c r="ADI665" s="191"/>
      <c r="ADJ665" s="191"/>
      <c r="ADK665" s="191"/>
      <c r="ADL665" s="191"/>
      <c r="ADM665" s="191"/>
      <c r="ADN665" s="191"/>
      <c r="ADO665" s="191"/>
      <c r="ADP665" s="191"/>
      <c r="ADQ665" s="191"/>
      <c r="ADR665" s="191"/>
      <c r="ADS665" s="191"/>
      <c r="ADT665" s="191"/>
      <c r="ADU665" s="191"/>
      <c r="ADV665" s="191"/>
      <c r="ADW665" s="191"/>
      <c r="ADX665" s="191"/>
      <c r="ADY665" s="191"/>
      <c r="ADZ665" s="191"/>
      <c r="AEA665" s="191"/>
      <c r="AEB665" s="191"/>
      <c r="AEC665" s="191"/>
      <c r="AED665" s="191"/>
      <c r="AEE665" s="191"/>
      <c r="AEF665" s="191"/>
      <c r="AEG665" s="191"/>
      <c r="AEH665" s="191"/>
      <c r="AEI665" s="191"/>
      <c r="AEJ665" s="191"/>
      <c r="AEK665" s="191"/>
      <c r="AEL665" s="191"/>
      <c r="AEM665" s="191"/>
      <c r="AEN665" s="191"/>
      <c r="AEO665" s="191"/>
      <c r="AEP665" s="191"/>
      <c r="AEQ665" s="191"/>
      <c r="AER665" s="191"/>
      <c r="AES665" s="191"/>
      <c r="AET665" s="191"/>
      <c r="AEU665" s="191"/>
      <c r="AEV665" s="191"/>
      <c r="AEW665" s="191"/>
      <c r="AEX665" s="191"/>
      <c r="AEY665" s="191"/>
      <c r="AEZ665" s="191"/>
      <c r="AFA665" s="191"/>
      <c r="AFB665" s="191"/>
      <c r="AFC665" s="191"/>
      <c r="AFD665" s="191"/>
      <c r="AFE665" s="191"/>
      <c r="AFF665" s="191"/>
      <c r="AFG665" s="191"/>
      <c r="AFH665" s="191"/>
      <c r="AFI665" s="191"/>
      <c r="AFJ665" s="191"/>
      <c r="AFK665" s="191"/>
      <c r="AFL665" s="191"/>
      <c r="AFM665" s="191"/>
      <c r="AFN665" s="191"/>
      <c r="AFO665" s="191"/>
      <c r="AFP665" s="191"/>
      <c r="AFQ665" s="191"/>
      <c r="AFR665" s="191"/>
      <c r="AFS665" s="191"/>
      <c r="AFT665" s="191"/>
      <c r="AFU665" s="191"/>
      <c r="AFV665" s="191"/>
      <c r="AFW665" s="191"/>
      <c r="AFX665" s="191"/>
      <c r="AFY665" s="191"/>
      <c r="AFZ665" s="191"/>
      <c r="AGA665" s="191"/>
      <c r="AGB665" s="191"/>
      <c r="AGC665" s="191"/>
      <c r="AGD665" s="191"/>
      <c r="AGE665" s="191"/>
      <c r="AGF665" s="191"/>
      <c r="AGG665" s="191"/>
      <c r="AGH665" s="191"/>
      <c r="AGI665" s="191"/>
      <c r="AGJ665" s="191"/>
      <c r="AGK665" s="191"/>
      <c r="AGL665" s="191"/>
      <c r="AGM665" s="191"/>
      <c r="AGN665" s="191"/>
      <c r="AGO665" s="191"/>
      <c r="AGP665" s="191"/>
      <c r="AGQ665" s="191"/>
      <c r="AGR665" s="191"/>
      <c r="AGS665" s="191"/>
      <c r="AGT665" s="191"/>
      <c r="AGU665" s="191"/>
      <c r="AGV665" s="191"/>
      <c r="AGW665" s="191"/>
      <c r="AGX665" s="191"/>
      <c r="AGY665" s="191"/>
      <c r="AGZ665" s="191"/>
      <c r="AHA665" s="191"/>
      <c r="AHB665" s="191"/>
      <c r="AHC665" s="191"/>
      <c r="AHD665" s="191"/>
      <c r="AHE665" s="191"/>
      <c r="AHF665" s="191"/>
      <c r="AHG665" s="191"/>
      <c r="AHH665" s="191"/>
      <c r="AHI665" s="191"/>
      <c r="AHJ665" s="191"/>
      <c r="AHK665" s="191"/>
      <c r="AHL665" s="191"/>
      <c r="AHM665" s="191"/>
      <c r="AHN665" s="191"/>
      <c r="AHO665" s="191"/>
      <c r="AHP665" s="191"/>
      <c r="AHQ665" s="191"/>
      <c r="AHR665" s="191"/>
      <c r="AHS665" s="191"/>
      <c r="AHT665" s="191"/>
      <c r="AHU665" s="191"/>
      <c r="AHV665" s="191"/>
      <c r="AHW665" s="191"/>
      <c r="AHX665" s="191"/>
      <c r="AHY665" s="191"/>
      <c r="AHZ665" s="191"/>
      <c r="AIA665" s="191"/>
      <c r="AIB665" s="191"/>
      <c r="AIC665" s="191"/>
      <c r="AID665" s="191"/>
      <c r="AIE665" s="191"/>
      <c r="AIF665" s="191"/>
      <c r="AIG665" s="191"/>
      <c r="AIH665" s="191"/>
      <c r="AII665" s="191"/>
      <c r="AIJ665" s="191"/>
      <c r="AIK665" s="191"/>
      <c r="AIL665" s="191"/>
      <c r="AIM665" s="191"/>
      <c r="AIN665" s="191"/>
      <c r="AIO665" s="191"/>
      <c r="AIP665" s="191"/>
      <c r="AIQ665" s="191"/>
      <c r="AIR665" s="191"/>
      <c r="AIS665" s="191"/>
      <c r="AIT665" s="191"/>
      <c r="AIU665" s="191"/>
      <c r="AIV665" s="191"/>
      <c r="AIW665" s="191"/>
      <c r="AIX665" s="191"/>
      <c r="AIY665" s="191"/>
      <c r="AIZ665" s="191"/>
      <c r="AJA665" s="191"/>
      <c r="AJB665" s="191"/>
      <c r="AJC665" s="191"/>
      <c r="AJD665" s="191"/>
      <c r="AJE665" s="191"/>
      <c r="AJF665" s="191"/>
      <c r="AJG665" s="191"/>
      <c r="AJH665" s="191"/>
      <c r="AJI665" s="191"/>
      <c r="AJJ665" s="191"/>
      <c r="AJK665" s="191"/>
      <c r="AJL665" s="191"/>
      <c r="AJM665" s="191"/>
      <c r="AJN665" s="191"/>
      <c r="AJO665" s="191"/>
      <c r="AJP665" s="191"/>
      <c r="AJQ665" s="191"/>
      <c r="AJR665" s="191"/>
      <c r="AJS665" s="191"/>
      <c r="AJT665" s="191"/>
      <c r="AJU665" s="191"/>
      <c r="AJV665" s="191"/>
      <c r="AJW665" s="191"/>
      <c r="AJX665" s="191"/>
      <c r="AJY665" s="191"/>
      <c r="AJZ665" s="191"/>
      <c r="AKA665" s="191"/>
      <c r="AKB665" s="191"/>
      <c r="AKC665" s="191"/>
      <c r="AKD665" s="191"/>
      <c r="AKE665" s="191"/>
      <c r="AKF665" s="191"/>
      <c r="AKG665" s="191"/>
      <c r="AKH665" s="191"/>
      <c r="AKI665" s="191"/>
      <c r="AKJ665" s="191"/>
      <c r="AKK665" s="191"/>
      <c r="AKL665" s="191"/>
      <c r="AKM665" s="191"/>
      <c r="AKN665" s="191"/>
      <c r="AKO665" s="191"/>
      <c r="AKP665" s="191"/>
      <c r="AKQ665" s="191"/>
      <c r="AKR665" s="191"/>
      <c r="AKS665" s="191"/>
      <c r="AKT665" s="191"/>
      <c r="AKU665" s="191"/>
      <c r="AKV665" s="191"/>
      <c r="AKW665" s="191"/>
      <c r="AKX665" s="191"/>
      <c r="AKY665" s="191"/>
      <c r="AKZ665" s="191"/>
      <c r="ALA665" s="191"/>
      <c r="ALB665" s="191"/>
      <c r="ALC665" s="191"/>
      <c r="ALD665" s="191"/>
    </row>
    <row r="666" spans="1:992" s="137" customFormat="1">
      <c r="A666" s="2416"/>
      <c r="B666" s="2413"/>
      <c r="C666" s="2589"/>
      <c r="D666" s="716" t="s">
        <v>302</v>
      </c>
      <c r="E666" s="899">
        <f t="shared" si="13"/>
        <v>0</v>
      </c>
      <c r="F666" s="899">
        <f t="shared" si="13"/>
        <v>0</v>
      </c>
      <c r="G666" s="2416"/>
      <c r="H666" s="2416"/>
      <c r="I666" s="2416"/>
      <c r="J666" s="2416"/>
      <c r="K666" s="2416"/>
      <c r="L666" s="2799"/>
      <c r="M666" s="580"/>
      <c r="N666" s="406"/>
      <c r="O666" s="406"/>
      <c r="P666" s="191"/>
      <c r="Q666" s="191"/>
      <c r="R666" s="191"/>
      <c r="S666" s="191"/>
      <c r="T666" s="191"/>
      <c r="U666" s="191"/>
      <c r="V666" s="191"/>
      <c r="W666" s="191"/>
      <c r="X666" s="191"/>
      <c r="Y666" s="191"/>
      <c r="Z666" s="191"/>
      <c r="AA666" s="191"/>
      <c r="AB666" s="191"/>
      <c r="AC666" s="191"/>
      <c r="AD666" s="191"/>
      <c r="AE666" s="191"/>
      <c r="AF666" s="191"/>
      <c r="AG666" s="191"/>
      <c r="AH666" s="191"/>
      <c r="AI666" s="191"/>
      <c r="AJ666" s="191"/>
      <c r="AK666" s="191"/>
      <c r="AL666" s="191"/>
      <c r="AM666" s="191"/>
      <c r="AN666" s="191"/>
      <c r="AO666" s="191"/>
      <c r="AP666" s="191"/>
      <c r="AQ666" s="191"/>
      <c r="AR666" s="191"/>
      <c r="AS666" s="191"/>
      <c r="AT666" s="191"/>
      <c r="AU666" s="191"/>
      <c r="AV666" s="191"/>
      <c r="AW666" s="191"/>
      <c r="AX666" s="191"/>
      <c r="AY666" s="191"/>
      <c r="AZ666" s="191"/>
      <c r="BA666" s="191"/>
      <c r="BB666" s="191"/>
      <c r="BC666" s="191"/>
      <c r="BD666" s="191"/>
      <c r="BE666" s="191"/>
      <c r="BF666" s="191"/>
      <c r="BG666" s="191"/>
      <c r="BH666" s="191"/>
      <c r="BI666" s="191"/>
      <c r="BJ666" s="191"/>
      <c r="BK666" s="191"/>
      <c r="BL666" s="191"/>
      <c r="BM666" s="191"/>
      <c r="BN666" s="191"/>
      <c r="BO666" s="191"/>
      <c r="BP666" s="191"/>
      <c r="BQ666" s="191"/>
      <c r="BR666" s="191"/>
      <c r="BS666" s="191"/>
      <c r="BT666" s="191"/>
      <c r="BU666" s="191"/>
      <c r="BV666" s="191"/>
      <c r="BW666" s="191"/>
      <c r="BX666" s="191"/>
      <c r="BY666" s="191"/>
      <c r="BZ666" s="191"/>
      <c r="CA666" s="191"/>
      <c r="CB666" s="191"/>
      <c r="CC666" s="191"/>
      <c r="CD666" s="191"/>
      <c r="CE666" s="191"/>
      <c r="CF666" s="191"/>
      <c r="CG666" s="191"/>
      <c r="CH666" s="191"/>
      <c r="CI666" s="191"/>
      <c r="CJ666" s="191"/>
      <c r="CK666" s="191"/>
      <c r="CL666" s="191"/>
      <c r="CM666" s="191"/>
      <c r="CN666" s="191"/>
      <c r="CO666" s="191"/>
      <c r="CP666" s="191"/>
      <c r="CQ666" s="191"/>
      <c r="CR666" s="191"/>
      <c r="CS666" s="191"/>
      <c r="CT666" s="191"/>
      <c r="CU666" s="191"/>
      <c r="CV666" s="191"/>
      <c r="CW666" s="191"/>
      <c r="CX666" s="191"/>
      <c r="CY666" s="191"/>
      <c r="CZ666" s="191"/>
      <c r="DA666" s="191"/>
      <c r="DB666" s="191"/>
      <c r="DC666" s="191"/>
      <c r="DD666" s="191"/>
      <c r="DE666" s="191"/>
      <c r="DF666" s="191"/>
      <c r="DG666" s="191"/>
      <c r="DH666" s="191"/>
      <c r="DI666" s="191"/>
      <c r="DJ666" s="191"/>
      <c r="DK666" s="191"/>
      <c r="DL666" s="191"/>
      <c r="DM666" s="191"/>
      <c r="DN666" s="191"/>
      <c r="DO666" s="191"/>
      <c r="DP666" s="191"/>
      <c r="DQ666" s="191"/>
      <c r="DR666" s="191"/>
      <c r="DS666" s="191"/>
      <c r="DT666" s="191"/>
      <c r="DU666" s="191"/>
      <c r="DV666" s="191"/>
      <c r="DW666" s="191"/>
      <c r="DX666" s="191"/>
      <c r="DY666" s="191"/>
      <c r="DZ666" s="191"/>
      <c r="EA666" s="191"/>
      <c r="EB666" s="191"/>
      <c r="EC666" s="191"/>
      <c r="ED666" s="191"/>
      <c r="EE666" s="191"/>
      <c r="EF666" s="191"/>
      <c r="EG666" s="191"/>
      <c r="EH666" s="191"/>
      <c r="EI666" s="191"/>
      <c r="EJ666" s="191"/>
      <c r="EK666" s="191"/>
      <c r="EL666" s="191"/>
      <c r="EM666" s="191"/>
      <c r="EN666" s="191"/>
      <c r="EO666" s="191"/>
      <c r="EP666" s="191"/>
      <c r="EQ666" s="191"/>
      <c r="ER666" s="191"/>
      <c r="ES666" s="191"/>
      <c r="ET666" s="191"/>
      <c r="EU666" s="191"/>
      <c r="EV666" s="191"/>
      <c r="EW666" s="191"/>
      <c r="EX666" s="191"/>
      <c r="EY666" s="191"/>
      <c r="EZ666" s="191"/>
      <c r="FA666" s="191"/>
      <c r="FB666" s="191"/>
      <c r="FC666" s="191"/>
      <c r="FD666" s="191"/>
      <c r="FE666" s="191"/>
      <c r="FF666" s="191"/>
      <c r="FG666" s="191"/>
      <c r="FH666" s="191"/>
      <c r="FI666" s="191"/>
      <c r="FJ666" s="191"/>
      <c r="FK666" s="191"/>
      <c r="FL666" s="191"/>
      <c r="FM666" s="191"/>
      <c r="FN666" s="191"/>
      <c r="FO666" s="191"/>
      <c r="FP666" s="191"/>
      <c r="FQ666" s="191"/>
      <c r="FR666" s="191"/>
      <c r="FS666" s="191"/>
      <c r="FT666" s="191"/>
      <c r="FU666" s="191"/>
      <c r="FV666" s="191"/>
      <c r="FW666" s="191"/>
      <c r="FX666" s="191"/>
      <c r="FY666" s="191"/>
      <c r="FZ666" s="191"/>
      <c r="GA666" s="191"/>
      <c r="GB666" s="191"/>
      <c r="GC666" s="191"/>
      <c r="GD666" s="191"/>
      <c r="GE666" s="191"/>
      <c r="GF666" s="191"/>
      <c r="GG666" s="191"/>
      <c r="GH666" s="191"/>
      <c r="GI666" s="191"/>
      <c r="GJ666" s="191"/>
      <c r="GK666" s="191"/>
      <c r="GL666" s="191"/>
      <c r="GM666" s="191"/>
      <c r="GN666" s="191"/>
      <c r="GO666" s="191"/>
      <c r="GP666" s="191"/>
      <c r="GQ666" s="191"/>
      <c r="GR666" s="191"/>
      <c r="GS666" s="191"/>
      <c r="GT666" s="191"/>
      <c r="GU666" s="191"/>
      <c r="GV666" s="191"/>
      <c r="GW666" s="191"/>
      <c r="GX666" s="191"/>
      <c r="GY666" s="191"/>
      <c r="GZ666" s="191"/>
      <c r="HA666" s="191"/>
      <c r="HB666" s="191"/>
      <c r="HC666" s="191"/>
      <c r="HD666" s="191"/>
      <c r="HE666" s="191"/>
      <c r="HF666" s="191"/>
      <c r="HG666" s="191"/>
      <c r="HH666" s="191"/>
      <c r="HI666" s="191"/>
      <c r="HJ666" s="191"/>
      <c r="HK666" s="191"/>
      <c r="HL666" s="191"/>
      <c r="HM666" s="191"/>
      <c r="HN666" s="191"/>
      <c r="HO666" s="191"/>
      <c r="HP666" s="191"/>
      <c r="HQ666" s="191"/>
      <c r="HR666" s="191"/>
      <c r="HS666" s="191"/>
      <c r="HT666" s="191"/>
      <c r="HU666" s="191"/>
      <c r="HV666" s="191"/>
      <c r="HW666" s="191"/>
      <c r="HX666" s="191"/>
      <c r="HY666" s="191"/>
      <c r="HZ666" s="191"/>
      <c r="IA666" s="191"/>
      <c r="IB666" s="191"/>
      <c r="IC666" s="191"/>
      <c r="ID666" s="191"/>
      <c r="IE666" s="191"/>
      <c r="IF666" s="191"/>
      <c r="IG666" s="191"/>
      <c r="IH666" s="191"/>
      <c r="II666" s="191"/>
      <c r="IJ666" s="191"/>
      <c r="IK666" s="191"/>
      <c r="IL666" s="191"/>
      <c r="IM666" s="191"/>
      <c r="IN666" s="191"/>
      <c r="IO666" s="191"/>
      <c r="IP666" s="191"/>
      <c r="IQ666" s="191"/>
      <c r="IR666" s="191"/>
      <c r="IS666" s="191"/>
      <c r="IT666" s="191"/>
      <c r="IU666" s="191"/>
      <c r="IV666" s="191"/>
      <c r="IW666" s="191"/>
      <c r="IX666" s="191"/>
      <c r="IY666" s="191"/>
      <c r="IZ666" s="191"/>
      <c r="JA666" s="191"/>
      <c r="JB666" s="191"/>
      <c r="JC666" s="191"/>
      <c r="JD666" s="191"/>
      <c r="JE666" s="191"/>
      <c r="JF666" s="191"/>
      <c r="JG666" s="191"/>
      <c r="JH666" s="191"/>
      <c r="JI666" s="191"/>
      <c r="JJ666" s="191"/>
      <c r="JK666" s="191"/>
      <c r="JL666" s="191"/>
      <c r="JM666" s="191"/>
      <c r="JN666" s="191"/>
      <c r="JO666" s="191"/>
      <c r="JP666" s="191"/>
      <c r="JQ666" s="191"/>
      <c r="JR666" s="191"/>
      <c r="JS666" s="191"/>
      <c r="JT666" s="191"/>
      <c r="JU666" s="191"/>
      <c r="JV666" s="191"/>
      <c r="JW666" s="191"/>
      <c r="JX666" s="191"/>
      <c r="JY666" s="191"/>
      <c r="JZ666" s="191"/>
      <c r="KA666" s="191"/>
      <c r="KB666" s="191"/>
      <c r="KC666" s="191"/>
      <c r="KD666" s="191"/>
      <c r="KE666" s="191"/>
      <c r="KF666" s="191"/>
      <c r="KG666" s="191"/>
      <c r="KH666" s="191"/>
      <c r="KI666" s="191"/>
      <c r="KJ666" s="191"/>
      <c r="KK666" s="191"/>
      <c r="KL666" s="191"/>
      <c r="KM666" s="191"/>
      <c r="KN666" s="191"/>
      <c r="KO666" s="191"/>
      <c r="KP666" s="191"/>
      <c r="KQ666" s="191"/>
      <c r="KR666" s="191"/>
      <c r="KS666" s="191"/>
      <c r="KT666" s="191"/>
      <c r="KU666" s="191"/>
      <c r="KV666" s="191"/>
      <c r="KW666" s="191"/>
      <c r="KX666" s="191"/>
      <c r="KY666" s="191"/>
      <c r="KZ666" s="191"/>
      <c r="LA666" s="191"/>
      <c r="LB666" s="191"/>
      <c r="LC666" s="191"/>
      <c r="LD666" s="191"/>
      <c r="LE666" s="191"/>
      <c r="LF666" s="191"/>
      <c r="LG666" s="191"/>
      <c r="LH666" s="191"/>
      <c r="LI666" s="191"/>
      <c r="LJ666" s="191"/>
      <c r="LK666" s="191"/>
      <c r="LL666" s="191"/>
      <c r="LM666" s="191"/>
      <c r="LN666" s="191"/>
      <c r="LO666" s="191"/>
      <c r="LP666" s="191"/>
      <c r="LQ666" s="191"/>
      <c r="LR666" s="191"/>
      <c r="LS666" s="191"/>
      <c r="LT666" s="191"/>
      <c r="LU666" s="191"/>
      <c r="LV666" s="191"/>
      <c r="LW666" s="191"/>
      <c r="LX666" s="191"/>
      <c r="LY666" s="191"/>
      <c r="LZ666" s="191"/>
      <c r="MA666" s="191"/>
      <c r="MB666" s="191"/>
      <c r="MC666" s="191"/>
      <c r="MD666" s="191"/>
      <c r="ME666" s="191"/>
      <c r="MF666" s="191"/>
      <c r="MG666" s="191"/>
      <c r="MH666" s="191"/>
      <c r="MI666" s="191"/>
      <c r="MJ666" s="191"/>
      <c r="MK666" s="191"/>
      <c r="ML666" s="191"/>
      <c r="MM666" s="191"/>
      <c r="MN666" s="191"/>
      <c r="MO666" s="191"/>
      <c r="MP666" s="191"/>
      <c r="MQ666" s="191"/>
      <c r="MR666" s="191"/>
      <c r="MS666" s="191"/>
      <c r="MT666" s="191"/>
      <c r="MU666" s="191"/>
      <c r="MV666" s="191"/>
      <c r="MW666" s="191"/>
      <c r="MX666" s="191"/>
      <c r="MY666" s="191"/>
      <c r="MZ666" s="191"/>
      <c r="NA666" s="191"/>
      <c r="NB666" s="191"/>
      <c r="NC666" s="191"/>
      <c r="ND666" s="191"/>
      <c r="NE666" s="191"/>
      <c r="NF666" s="191"/>
      <c r="NG666" s="191"/>
      <c r="NH666" s="191"/>
      <c r="NI666" s="191"/>
      <c r="NJ666" s="191"/>
      <c r="NK666" s="191"/>
      <c r="NL666" s="191"/>
      <c r="NM666" s="191"/>
      <c r="NN666" s="191"/>
      <c r="NO666" s="191"/>
      <c r="NP666" s="191"/>
      <c r="NQ666" s="191"/>
      <c r="NR666" s="191"/>
      <c r="NS666" s="191"/>
      <c r="NT666" s="191"/>
      <c r="NU666" s="191"/>
      <c r="NV666" s="191"/>
      <c r="NW666" s="191"/>
      <c r="NX666" s="191"/>
      <c r="NY666" s="191"/>
      <c r="NZ666" s="191"/>
      <c r="OA666" s="191"/>
      <c r="OB666" s="191"/>
      <c r="OC666" s="191"/>
      <c r="OD666" s="191"/>
      <c r="OE666" s="191"/>
      <c r="OF666" s="191"/>
      <c r="OG666" s="191"/>
      <c r="OH666" s="191"/>
      <c r="OI666" s="191"/>
      <c r="OJ666" s="191"/>
      <c r="OK666" s="191"/>
      <c r="OL666" s="191"/>
      <c r="OM666" s="191"/>
      <c r="ON666" s="191"/>
      <c r="OO666" s="191"/>
      <c r="OP666" s="191"/>
      <c r="OQ666" s="191"/>
      <c r="OR666" s="191"/>
      <c r="OS666" s="191"/>
      <c r="OT666" s="191"/>
      <c r="OU666" s="191"/>
      <c r="OV666" s="191"/>
      <c r="OW666" s="191"/>
      <c r="OX666" s="191"/>
      <c r="OY666" s="191"/>
      <c r="OZ666" s="191"/>
      <c r="PA666" s="191"/>
      <c r="PB666" s="191"/>
      <c r="PC666" s="191"/>
      <c r="PD666" s="191"/>
      <c r="PE666" s="191"/>
      <c r="PF666" s="191"/>
      <c r="PG666" s="191"/>
      <c r="PH666" s="191"/>
      <c r="PI666" s="191"/>
      <c r="PJ666" s="191"/>
      <c r="PK666" s="191"/>
      <c r="PL666" s="191"/>
      <c r="PM666" s="191"/>
      <c r="PN666" s="191"/>
      <c r="PO666" s="191"/>
      <c r="PP666" s="191"/>
      <c r="PQ666" s="191"/>
      <c r="PR666" s="191"/>
      <c r="PS666" s="191"/>
      <c r="PT666" s="191"/>
      <c r="PU666" s="191"/>
      <c r="PV666" s="191"/>
      <c r="PW666" s="191"/>
      <c r="PX666" s="191"/>
      <c r="PY666" s="191"/>
      <c r="PZ666" s="191"/>
      <c r="QA666" s="191"/>
      <c r="QB666" s="191"/>
      <c r="QC666" s="191"/>
      <c r="QD666" s="191"/>
      <c r="QE666" s="191"/>
      <c r="QF666" s="191"/>
      <c r="QG666" s="191"/>
      <c r="QH666" s="191"/>
      <c r="QI666" s="191"/>
      <c r="QJ666" s="191"/>
      <c r="QK666" s="191"/>
      <c r="QL666" s="191"/>
      <c r="QM666" s="191"/>
      <c r="QN666" s="191"/>
      <c r="QO666" s="191"/>
      <c r="QP666" s="191"/>
      <c r="QQ666" s="191"/>
      <c r="QR666" s="191"/>
      <c r="QS666" s="191"/>
      <c r="QT666" s="191"/>
      <c r="QU666" s="191"/>
      <c r="QV666" s="191"/>
      <c r="QW666" s="191"/>
      <c r="QX666" s="191"/>
      <c r="QY666" s="191"/>
      <c r="QZ666" s="191"/>
      <c r="RA666" s="191"/>
      <c r="RB666" s="191"/>
      <c r="RC666" s="191"/>
      <c r="RD666" s="191"/>
      <c r="RE666" s="191"/>
      <c r="RF666" s="191"/>
      <c r="RG666" s="191"/>
      <c r="RH666" s="191"/>
      <c r="RI666" s="191"/>
      <c r="RJ666" s="191"/>
      <c r="RK666" s="191"/>
      <c r="RL666" s="191"/>
      <c r="RM666" s="191"/>
      <c r="RN666" s="191"/>
      <c r="RO666" s="191"/>
      <c r="RP666" s="191"/>
      <c r="RQ666" s="191"/>
      <c r="RR666" s="191"/>
      <c r="RS666" s="191"/>
      <c r="RT666" s="191"/>
      <c r="RU666" s="191"/>
      <c r="RV666" s="191"/>
      <c r="RW666" s="191"/>
      <c r="RX666" s="191"/>
      <c r="RY666" s="191"/>
      <c r="RZ666" s="191"/>
      <c r="SA666" s="191"/>
      <c r="SB666" s="191"/>
      <c r="SC666" s="191"/>
      <c r="SD666" s="191"/>
      <c r="SE666" s="191"/>
      <c r="SF666" s="191"/>
      <c r="SG666" s="191"/>
      <c r="SH666" s="191"/>
      <c r="SI666" s="191"/>
      <c r="SJ666" s="191"/>
      <c r="SK666" s="191"/>
      <c r="SL666" s="191"/>
      <c r="SM666" s="191"/>
      <c r="SN666" s="191"/>
      <c r="SO666" s="191"/>
      <c r="SP666" s="191"/>
      <c r="SQ666" s="191"/>
      <c r="SR666" s="191"/>
      <c r="SS666" s="191"/>
      <c r="ST666" s="191"/>
      <c r="SU666" s="191"/>
      <c r="SV666" s="191"/>
      <c r="SW666" s="191"/>
      <c r="SX666" s="191"/>
      <c r="SY666" s="191"/>
      <c r="SZ666" s="191"/>
      <c r="TA666" s="191"/>
      <c r="TB666" s="191"/>
      <c r="TC666" s="191"/>
      <c r="TD666" s="191"/>
      <c r="TE666" s="191"/>
      <c r="TF666" s="191"/>
      <c r="TG666" s="191"/>
      <c r="TH666" s="191"/>
      <c r="TI666" s="191"/>
      <c r="TJ666" s="191"/>
      <c r="TK666" s="191"/>
      <c r="TL666" s="191"/>
      <c r="TM666" s="191"/>
      <c r="TN666" s="191"/>
      <c r="TO666" s="191"/>
      <c r="TP666" s="191"/>
      <c r="TQ666" s="191"/>
      <c r="TR666" s="191"/>
      <c r="TS666" s="191"/>
      <c r="TT666" s="191"/>
      <c r="TU666" s="191"/>
      <c r="TV666" s="191"/>
      <c r="TW666" s="191"/>
      <c r="TX666" s="191"/>
      <c r="TY666" s="191"/>
      <c r="TZ666" s="191"/>
      <c r="UA666" s="191"/>
      <c r="UB666" s="191"/>
      <c r="UC666" s="191"/>
      <c r="UD666" s="191"/>
      <c r="UE666" s="191"/>
      <c r="UF666" s="191"/>
      <c r="UG666" s="191"/>
      <c r="UH666" s="191"/>
      <c r="UI666" s="191"/>
      <c r="UJ666" s="191"/>
      <c r="UK666" s="191"/>
      <c r="UL666" s="191"/>
      <c r="UM666" s="191"/>
      <c r="UN666" s="191"/>
      <c r="UO666" s="191"/>
      <c r="UP666" s="191"/>
      <c r="UQ666" s="191"/>
      <c r="UR666" s="191"/>
      <c r="US666" s="191"/>
      <c r="UT666" s="191"/>
      <c r="UU666" s="191"/>
      <c r="UV666" s="191"/>
      <c r="UW666" s="191"/>
      <c r="UX666" s="191"/>
      <c r="UY666" s="191"/>
      <c r="UZ666" s="191"/>
      <c r="VA666" s="191"/>
      <c r="VB666" s="191"/>
      <c r="VC666" s="191"/>
      <c r="VD666" s="191"/>
      <c r="VE666" s="191"/>
      <c r="VF666" s="191"/>
      <c r="VG666" s="191"/>
      <c r="VH666" s="191"/>
      <c r="VI666" s="191"/>
      <c r="VJ666" s="191"/>
      <c r="VK666" s="191"/>
      <c r="VL666" s="191"/>
      <c r="VM666" s="191"/>
      <c r="VN666" s="191"/>
      <c r="VO666" s="191"/>
      <c r="VP666" s="191"/>
      <c r="VQ666" s="191"/>
      <c r="VR666" s="191"/>
      <c r="VS666" s="191"/>
      <c r="VT666" s="191"/>
      <c r="VU666" s="191"/>
      <c r="VV666" s="191"/>
      <c r="VW666" s="191"/>
      <c r="VX666" s="191"/>
      <c r="VY666" s="191"/>
      <c r="VZ666" s="191"/>
      <c r="WA666" s="191"/>
      <c r="WB666" s="191"/>
      <c r="WC666" s="191"/>
      <c r="WD666" s="191"/>
      <c r="WE666" s="191"/>
      <c r="WF666" s="191"/>
      <c r="WG666" s="191"/>
      <c r="WH666" s="191"/>
      <c r="WI666" s="191"/>
      <c r="WJ666" s="191"/>
      <c r="WK666" s="191"/>
      <c r="WL666" s="191"/>
      <c r="WM666" s="191"/>
      <c r="WN666" s="191"/>
      <c r="WO666" s="191"/>
      <c r="WP666" s="191"/>
      <c r="WQ666" s="191"/>
      <c r="WR666" s="191"/>
      <c r="WS666" s="191"/>
      <c r="WT666" s="191"/>
      <c r="WU666" s="191"/>
      <c r="WV666" s="191"/>
      <c r="WW666" s="191"/>
      <c r="WX666" s="191"/>
      <c r="WY666" s="191"/>
      <c r="WZ666" s="191"/>
      <c r="XA666" s="191"/>
      <c r="XB666" s="191"/>
      <c r="XC666" s="191"/>
      <c r="XD666" s="191"/>
      <c r="XE666" s="191"/>
      <c r="XF666" s="191"/>
      <c r="XG666" s="191"/>
      <c r="XH666" s="191"/>
      <c r="XI666" s="191"/>
      <c r="XJ666" s="191"/>
      <c r="XK666" s="191"/>
      <c r="XL666" s="191"/>
      <c r="XM666" s="191"/>
      <c r="XN666" s="191"/>
      <c r="XO666" s="191"/>
      <c r="XP666" s="191"/>
      <c r="XQ666" s="191"/>
      <c r="XR666" s="191"/>
      <c r="XS666" s="191"/>
      <c r="XT666" s="191"/>
      <c r="XU666" s="191"/>
      <c r="XV666" s="191"/>
      <c r="XW666" s="191"/>
      <c r="XX666" s="191"/>
      <c r="XY666" s="191"/>
      <c r="XZ666" s="191"/>
      <c r="YA666" s="191"/>
      <c r="YB666" s="191"/>
      <c r="YC666" s="191"/>
      <c r="YD666" s="191"/>
      <c r="YE666" s="191"/>
      <c r="YF666" s="191"/>
      <c r="YG666" s="191"/>
      <c r="YH666" s="191"/>
      <c r="YI666" s="191"/>
      <c r="YJ666" s="191"/>
      <c r="YK666" s="191"/>
      <c r="YL666" s="191"/>
      <c r="YM666" s="191"/>
      <c r="YN666" s="191"/>
      <c r="YO666" s="191"/>
      <c r="YP666" s="191"/>
      <c r="YQ666" s="191"/>
      <c r="YR666" s="191"/>
      <c r="YS666" s="191"/>
      <c r="YT666" s="191"/>
      <c r="YU666" s="191"/>
      <c r="YV666" s="191"/>
      <c r="YW666" s="191"/>
      <c r="YX666" s="191"/>
      <c r="YY666" s="191"/>
      <c r="YZ666" s="191"/>
      <c r="ZA666" s="191"/>
      <c r="ZB666" s="191"/>
      <c r="ZC666" s="191"/>
      <c r="ZD666" s="191"/>
      <c r="ZE666" s="191"/>
      <c r="ZF666" s="191"/>
      <c r="ZG666" s="191"/>
      <c r="ZH666" s="191"/>
      <c r="ZI666" s="191"/>
      <c r="ZJ666" s="191"/>
      <c r="ZK666" s="191"/>
      <c r="ZL666" s="191"/>
      <c r="ZM666" s="191"/>
      <c r="ZN666" s="191"/>
      <c r="ZO666" s="191"/>
      <c r="ZP666" s="191"/>
      <c r="ZQ666" s="191"/>
      <c r="ZR666" s="191"/>
      <c r="ZS666" s="191"/>
      <c r="ZT666" s="191"/>
      <c r="ZU666" s="191"/>
      <c r="ZV666" s="191"/>
      <c r="ZW666" s="191"/>
      <c r="ZX666" s="191"/>
      <c r="ZY666" s="191"/>
      <c r="ZZ666" s="191"/>
      <c r="AAA666" s="191"/>
      <c r="AAB666" s="191"/>
      <c r="AAC666" s="191"/>
      <c r="AAD666" s="191"/>
      <c r="AAE666" s="191"/>
      <c r="AAF666" s="191"/>
      <c r="AAG666" s="191"/>
      <c r="AAH666" s="191"/>
      <c r="AAI666" s="191"/>
      <c r="AAJ666" s="191"/>
      <c r="AAK666" s="191"/>
      <c r="AAL666" s="191"/>
      <c r="AAM666" s="191"/>
      <c r="AAN666" s="191"/>
      <c r="AAO666" s="191"/>
      <c r="AAP666" s="191"/>
      <c r="AAQ666" s="191"/>
      <c r="AAR666" s="191"/>
      <c r="AAS666" s="191"/>
      <c r="AAT666" s="191"/>
      <c r="AAU666" s="191"/>
      <c r="AAV666" s="191"/>
      <c r="AAW666" s="191"/>
      <c r="AAX666" s="191"/>
      <c r="AAY666" s="191"/>
      <c r="AAZ666" s="191"/>
      <c r="ABA666" s="191"/>
      <c r="ABB666" s="191"/>
      <c r="ABC666" s="191"/>
      <c r="ABD666" s="191"/>
      <c r="ABE666" s="191"/>
      <c r="ABF666" s="191"/>
      <c r="ABG666" s="191"/>
      <c r="ABH666" s="191"/>
      <c r="ABI666" s="191"/>
      <c r="ABJ666" s="191"/>
      <c r="ABK666" s="191"/>
      <c r="ABL666" s="191"/>
      <c r="ABM666" s="191"/>
      <c r="ABN666" s="191"/>
      <c r="ABO666" s="191"/>
      <c r="ABP666" s="191"/>
      <c r="ABQ666" s="191"/>
      <c r="ABR666" s="191"/>
      <c r="ABS666" s="191"/>
      <c r="ABT666" s="191"/>
      <c r="ABU666" s="191"/>
      <c r="ABV666" s="191"/>
      <c r="ABW666" s="191"/>
      <c r="ABX666" s="191"/>
      <c r="ABY666" s="191"/>
      <c r="ABZ666" s="191"/>
      <c r="ACA666" s="191"/>
      <c r="ACB666" s="191"/>
      <c r="ACC666" s="191"/>
      <c r="ACD666" s="191"/>
      <c r="ACE666" s="191"/>
      <c r="ACF666" s="191"/>
      <c r="ACG666" s="191"/>
      <c r="ACH666" s="191"/>
      <c r="ACI666" s="191"/>
      <c r="ACJ666" s="191"/>
      <c r="ACK666" s="191"/>
      <c r="ACL666" s="191"/>
      <c r="ACM666" s="191"/>
      <c r="ACN666" s="191"/>
      <c r="ACO666" s="191"/>
      <c r="ACP666" s="191"/>
      <c r="ACQ666" s="191"/>
      <c r="ACR666" s="191"/>
      <c r="ACS666" s="191"/>
      <c r="ACT666" s="191"/>
      <c r="ACU666" s="191"/>
      <c r="ACV666" s="191"/>
      <c r="ACW666" s="191"/>
      <c r="ACX666" s="191"/>
      <c r="ACY666" s="191"/>
      <c r="ACZ666" s="191"/>
      <c r="ADA666" s="191"/>
      <c r="ADB666" s="191"/>
      <c r="ADC666" s="191"/>
      <c r="ADD666" s="191"/>
      <c r="ADE666" s="191"/>
      <c r="ADF666" s="191"/>
      <c r="ADG666" s="191"/>
      <c r="ADH666" s="191"/>
      <c r="ADI666" s="191"/>
      <c r="ADJ666" s="191"/>
      <c r="ADK666" s="191"/>
      <c r="ADL666" s="191"/>
      <c r="ADM666" s="191"/>
      <c r="ADN666" s="191"/>
      <c r="ADO666" s="191"/>
      <c r="ADP666" s="191"/>
      <c r="ADQ666" s="191"/>
      <c r="ADR666" s="191"/>
      <c r="ADS666" s="191"/>
      <c r="ADT666" s="191"/>
      <c r="ADU666" s="191"/>
      <c r="ADV666" s="191"/>
      <c r="ADW666" s="191"/>
      <c r="ADX666" s="191"/>
      <c r="ADY666" s="191"/>
      <c r="ADZ666" s="191"/>
      <c r="AEA666" s="191"/>
      <c r="AEB666" s="191"/>
      <c r="AEC666" s="191"/>
      <c r="AED666" s="191"/>
      <c r="AEE666" s="191"/>
      <c r="AEF666" s="191"/>
      <c r="AEG666" s="191"/>
      <c r="AEH666" s="191"/>
      <c r="AEI666" s="191"/>
      <c r="AEJ666" s="191"/>
      <c r="AEK666" s="191"/>
      <c r="AEL666" s="191"/>
      <c r="AEM666" s="191"/>
      <c r="AEN666" s="191"/>
      <c r="AEO666" s="191"/>
      <c r="AEP666" s="191"/>
      <c r="AEQ666" s="191"/>
      <c r="AER666" s="191"/>
      <c r="AES666" s="191"/>
      <c r="AET666" s="191"/>
      <c r="AEU666" s="191"/>
      <c r="AEV666" s="191"/>
      <c r="AEW666" s="191"/>
      <c r="AEX666" s="191"/>
      <c r="AEY666" s="191"/>
      <c r="AEZ666" s="191"/>
      <c r="AFA666" s="191"/>
      <c r="AFB666" s="191"/>
      <c r="AFC666" s="191"/>
      <c r="AFD666" s="191"/>
      <c r="AFE666" s="191"/>
      <c r="AFF666" s="191"/>
      <c r="AFG666" s="191"/>
      <c r="AFH666" s="191"/>
      <c r="AFI666" s="191"/>
      <c r="AFJ666" s="191"/>
      <c r="AFK666" s="191"/>
      <c r="AFL666" s="191"/>
      <c r="AFM666" s="191"/>
      <c r="AFN666" s="191"/>
      <c r="AFO666" s="191"/>
      <c r="AFP666" s="191"/>
      <c r="AFQ666" s="191"/>
      <c r="AFR666" s="191"/>
      <c r="AFS666" s="191"/>
      <c r="AFT666" s="191"/>
      <c r="AFU666" s="191"/>
      <c r="AFV666" s="191"/>
      <c r="AFW666" s="191"/>
      <c r="AFX666" s="191"/>
      <c r="AFY666" s="191"/>
      <c r="AFZ666" s="191"/>
      <c r="AGA666" s="191"/>
      <c r="AGB666" s="191"/>
      <c r="AGC666" s="191"/>
      <c r="AGD666" s="191"/>
      <c r="AGE666" s="191"/>
      <c r="AGF666" s="191"/>
      <c r="AGG666" s="191"/>
      <c r="AGH666" s="191"/>
      <c r="AGI666" s="191"/>
      <c r="AGJ666" s="191"/>
      <c r="AGK666" s="191"/>
      <c r="AGL666" s="191"/>
      <c r="AGM666" s="191"/>
      <c r="AGN666" s="191"/>
      <c r="AGO666" s="191"/>
      <c r="AGP666" s="191"/>
      <c r="AGQ666" s="191"/>
      <c r="AGR666" s="191"/>
      <c r="AGS666" s="191"/>
      <c r="AGT666" s="191"/>
      <c r="AGU666" s="191"/>
      <c r="AGV666" s="191"/>
      <c r="AGW666" s="191"/>
      <c r="AGX666" s="191"/>
      <c r="AGY666" s="191"/>
      <c r="AGZ666" s="191"/>
      <c r="AHA666" s="191"/>
      <c r="AHB666" s="191"/>
      <c r="AHC666" s="191"/>
      <c r="AHD666" s="191"/>
      <c r="AHE666" s="191"/>
      <c r="AHF666" s="191"/>
      <c r="AHG666" s="191"/>
      <c r="AHH666" s="191"/>
      <c r="AHI666" s="191"/>
      <c r="AHJ666" s="191"/>
      <c r="AHK666" s="191"/>
      <c r="AHL666" s="191"/>
      <c r="AHM666" s="191"/>
      <c r="AHN666" s="191"/>
      <c r="AHO666" s="191"/>
      <c r="AHP666" s="191"/>
      <c r="AHQ666" s="191"/>
      <c r="AHR666" s="191"/>
      <c r="AHS666" s="191"/>
      <c r="AHT666" s="191"/>
      <c r="AHU666" s="191"/>
      <c r="AHV666" s="191"/>
      <c r="AHW666" s="191"/>
      <c r="AHX666" s="191"/>
      <c r="AHY666" s="191"/>
      <c r="AHZ666" s="191"/>
      <c r="AIA666" s="191"/>
      <c r="AIB666" s="191"/>
      <c r="AIC666" s="191"/>
      <c r="AID666" s="191"/>
      <c r="AIE666" s="191"/>
      <c r="AIF666" s="191"/>
      <c r="AIG666" s="191"/>
      <c r="AIH666" s="191"/>
      <c r="AII666" s="191"/>
      <c r="AIJ666" s="191"/>
      <c r="AIK666" s="191"/>
      <c r="AIL666" s="191"/>
      <c r="AIM666" s="191"/>
      <c r="AIN666" s="191"/>
      <c r="AIO666" s="191"/>
      <c r="AIP666" s="191"/>
      <c r="AIQ666" s="191"/>
      <c r="AIR666" s="191"/>
      <c r="AIS666" s="191"/>
      <c r="AIT666" s="191"/>
      <c r="AIU666" s="191"/>
      <c r="AIV666" s="191"/>
      <c r="AIW666" s="191"/>
      <c r="AIX666" s="191"/>
      <c r="AIY666" s="191"/>
      <c r="AIZ666" s="191"/>
      <c r="AJA666" s="191"/>
      <c r="AJB666" s="191"/>
      <c r="AJC666" s="191"/>
      <c r="AJD666" s="191"/>
      <c r="AJE666" s="191"/>
      <c r="AJF666" s="191"/>
      <c r="AJG666" s="191"/>
      <c r="AJH666" s="191"/>
      <c r="AJI666" s="191"/>
      <c r="AJJ666" s="191"/>
      <c r="AJK666" s="191"/>
      <c r="AJL666" s="191"/>
      <c r="AJM666" s="191"/>
      <c r="AJN666" s="191"/>
      <c r="AJO666" s="191"/>
      <c r="AJP666" s="191"/>
      <c r="AJQ666" s="191"/>
      <c r="AJR666" s="191"/>
      <c r="AJS666" s="191"/>
      <c r="AJT666" s="191"/>
      <c r="AJU666" s="191"/>
      <c r="AJV666" s="191"/>
      <c r="AJW666" s="191"/>
      <c r="AJX666" s="191"/>
      <c r="AJY666" s="191"/>
      <c r="AJZ666" s="191"/>
      <c r="AKA666" s="191"/>
      <c r="AKB666" s="191"/>
      <c r="AKC666" s="191"/>
      <c r="AKD666" s="191"/>
      <c r="AKE666" s="191"/>
      <c r="AKF666" s="191"/>
      <c r="AKG666" s="191"/>
      <c r="AKH666" s="191"/>
      <c r="AKI666" s="191"/>
      <c r="AKJ666" s="191"/>
      <c r="AKK666" s="191"/>
      <c r="AKL666" s="191"/>
      <c r="AKM666" s="191"/>
      <c r="AKN666" s="191"/>
      <c r="AKO666" s="191"/>
      <c r="AKP666" s="191"/>
      <c r="AKQ666" s="191"/>
      <c r="AKR666" s="191"/>
      <c r="AKS666" s="191"/>
      <c r="AKT666" s="191"/>
      <c r="AKU666" s="191"/>
      <c r="AKV666" s="191"/>
      <c r="AKW666" s="191"/>
      <c r="AKX666" s="191"/>
      <c r="AKY666" s="191"/>
      <c r="AKZ666" s="191"/>
      <c r="ALA666" s="191"/>
      <c r="ALB666" s="191"/>
      <c r="ALC666" s="191"/>
      <c r="ALD666" s="191"/>
    </row>
    <row r="667" spans="1:992" s="137" customFormat="1" ht="12.75" customHeight="1">
      <c r="A667" s="2390" t="s">
        <v>878</v>
      </c>
      <c r="B667" s="2384" t="s">
        <v>1748</v>
      </c>
      <c r="C667" s="2420" t="s">
        <v>47</v>
      </c>
      <c r="D667" s="718" t="s">
        <v>296</v>
      </c>
      <c r="E667" s="468">
        <f>E668+E672</f>
        <v>0</v>
      </c>
      <c r="F667" s="468">
        <f>F668+F672</f>
        <v>0</v>
      </c>
      <c r="G667" s="689"/>
      <c r="H667" s="2663" t="s">
        <v>1749</v>
      </c>
      <c r="I667" s="2390" t="s">
        <v>325</v>
      </c>
      <c r="J667" s="2390">
        <v>30500</v>
      </c>
      <c r="K667" s="2390">
        <v>81607</v>
      </c>
      <c r="L667" s="2723" t="s">
        <v>2867</v>
      </c>
      <c r="M667" s="580"/>
      <c r="N667" s="406"/>
      <c r="O667" s="406"/>
      <c r="P667" s="191"/>
      <c r="Q667" s="191"/>
      <c r="R667" s="191"/>
      <c r="S667" s="191"/>
      <c r="T667" s="191"/>
      <c r="U667" s="191"/>
      <c r="V667" s="191"/>
      <c r="W667" s="191"/>
      <c r="X667" s="191"/>
      <c r="Y667" s="191"/>
      <c r="Z667" s="191"/>
      <c r="AA667" s="191"/>
      <c r="AB667" s="191"/>
      <c r="AC667" s="191"/>
      <c r="AD667" s="191"/>
      <c r="AE667" s="191"/>
      <c r="AF667" s="191"/>
      <c r="AG667" s="191"/>
      <c r="AH667" s="191"/>
      <c r="AI667" s="191"/>
      <c r="AJ667" s="191"/>
      <c r="AK667" s="191"/>
      <c r="AL667" s="191"/>
      <c r="AM667" s="191"/>
      <c r="AN667" s="191"/>
      <c r="AO667" s="191"/>
      <c r="AP667" s="191"/>
      <c r="AQ667" s="191"/>
      <c r="AR667" s="191"/>
      <c r="AS667" s="191"/>
      <c r="AT667" s="191"/>
      <c r="AU667" s="191"/>
      <c r="AV667" s="191"/>
      <c r="AW667" s="191"/>
      <c r="AX667" s="191"/>
      <c r="AY667" s="191"/>
      <c r="AZ667" s="191"/>
      <c r="BA667" s="191"/>
      <c r="BB667" s="191"/>
      <c r="BC667" s="191"/>
      <c r="BD667" s="191"/>
      <c r="BE667" s="191"/>
      <c r="BF667" s="191"/>
      <c r="BG667" s="191"/>
      <c r="BH667" s="191"/>
      <c r="BI667" s="191"/>
      <c r="BJ667" s="191"/>
      <c r="BK667" s="191"/>
      <c r="BL667" s="191"/>
      <c r="BM667" s="191"/>
      <c r="BN667" s="191"/>
      <c r="BO667" s="191"/>
      <c r="BP667" s="191"/>
      <c r="BQ667" s="191"/>
      <c r="BR667" s="191"/>
      <c r="BS667" s="191"/>
      <c r="BT667" s="191"/>
      <c r="BU667" s="191"/>
      <c r="BV667" s="191"/>
      <c r="BW667" s="191"/>
      <c r="BX667" s="191"/>
      <c r="BY667" s="191"/>
      <c r="BZ667" s="191"/>
      <c r="CA667" s="191"/>
      <c r="CB667" s="191"/>
      <c r="CC667" s="191"/>
      <c r="CD667" s="191"/>
      <c r="CE667" s="191"/>
      <c r="CF667" s="191"/>
      <c r="CG667" s="191"/>
      <c r="CH667" s="191"/>
      <c r="CI667" s="191"/>
      <c r="CJ667" s="191"/>
      <c r="CK667" s="191"/>
      <c r="CL667" s="191"/>
      <c r="CM667" s="191"/>
      <c r="CN667" s="191"/>
      <c r="CO667" s="191"/>
      <c r="CP667" s="191"/>
      <c r="CQ667" s="191"/>
      <c r="CR667" s="191"/>
      <c r="CS667" s="191"/>
      <c r="CT667" s="191"/>
      <c r="CU667" s="191"/>
      <c r="CV667" s="191"/>
      <c r="CW667" s="191"/>
      <c r="CX667" s="191"/>
      <c r="CY667" s="191"/>
      <c r="CZ667" s="191"/>
      <c r="DA667" s="191"/>
      <c r="DB667" s="191"/>
      <c r="DC667" s="191"/>
      <c r="DD667" s="191"/>
      <c r="DE667" s="191"/>
      <c r="DF667" s="191"/>
      <c r="DG667" s="191"/>
      <c r="DH667" s="191"/>
      <c r="DI667" s="191"/>
      <c r="DJ667" s="191"/>
      <c r="DK667" s="191"/>
      <c r="DL667" s="191"/>
      <c r="DM667" s="191"/>
      <c r="DN667" s="191"/>
      <c r="DO667" s="191"/>
      <c r="DP667" s="191"/>
      <c r="DQ667" s="191"/>
      <c r="DR667" s="191"/>
      <c r="DS667" s="191"/>
      <c r="DT667" s="191"/>
      <c r="DU667" s="191"/>
      <c r="DV667" s="191"/>
      <c r="DW667" s="191"/>
      <c r="DX667" s="191"/>
      <c r="DY667" s="191"/>
      <c r="DZ667" s="191"/>
      <c r="EA667" s="191"/>
      <c r="EB667" s="191"/>
      <c r="EC667" s="191"/>
      <c r="ED667" s="191"/>
      <c r="EE667" s="191"/>
      <c r="EF667" s="191"/>
      <c r="EG667" s="191"/>
      <c r="EH667" s="191"/>
      <c r="EI667" s="191"/>
      <c r="EJ667" s="191"/>
      <c r="EK667" s="191"/>
      <c r="EL667" s="191"/>
      <c r="EM667" s="191"/>
      <c r="EN667" s="191"/>
      <c r="EO667" s="191"/>
      <c r="EP667" s="191"/>
      <c r="EQ667" s="191"/>
      <c r="ER667" s="191"/>
      <c r="ES667" s="191"/>
      <c r="ET667" s="191"/>
      <c r="EU667" s="191"/>
      <c r="EV667" s="191"/>
      <c r="EW667" s="191"/>
      <c r="EX667" s="191"/>
      <c r="EY667" s="191"/>
      <c r="EZ667" s="191"/>
      <c r="FA667" s="191"/>
      <c r="FB667" s="191"/>
      <c r="FC667" s="191"/>
      <c r="FD667" s="191"/>
      <c r="FE667" s="191"/>
      <c r="FF667" s="191"/>
      <c r="FG667" s="191"/>
      <c r="FH667" s="191"/>
      <c r="FI667" s="191"/>
      <c r="FJ667" s="191"/>
      <c r="FK667" s="191"/>
      <c r="FL667" s="191"/>
      <c r="FM667" s="191"/>
      <c r="FN667" s="191"/>
      <c r="FO667" s="191"/>
      <c r="FP667" s="191"/>
      <c r="FQ667" s="191"/>
      <c r="FR667" s="191"/>
      <c r="FS667" s="191"/>
      <c r="FT667" s="191"/>
      <c r="FU667" s="191"/>
      <c r="FV667" s="191"/>
      <c r="FW667" s="191"/>
      <c r="FX667" s="191"/>
      <c r="FY667" s="191"/>
      <c r="FZ667" s="191"/>
      <c r="GA667" s="191"/>
      <c r="GB667" s="191"/>
      <c r="GC667" s="191"/>
      <c r="GD667" s="191"/>
      <c r="GE667" s="191"/>
      <c r="GF667" s="191"/>
      <c r="GG667" s="191"/>
      <c r="GH667" s="191"/>
      <c r="GI667" s="191"/>
      <c r="GJ667" s="191"/>
      <c r="GK667" s="191"/>
      <c r="GL667" s="191"/>
      <c r="GM667" s="191"/>
      <c r="GN667" s="191"/>
      <c r="GO667" s="191"/>
      <c r="GP667" s="191"/>
      <c r="GQ667" s="191"/>
      <c r="GR667" s="191"/>
      <c r="GS667" s="191"/>
      <c r="GT667" s="191"/>
      <c r="GU667" s="191"/>
      <c r="GV667" s="191"/>
      <c r="GW667" s="191"/>
      <c r="GX667" s="191"/>
      <c r="GY667" s="191"/>
      <c r="GZ667" s="191"/>
      <c r="HA667" s="191"/>
      <c r="HB667" s="191"/>
      <c r="HC667" s="191"/>
      <c r="HD667" s="191"/>
      <c r="HE667" s="191"/>
      <c r="HF667" s="191"/>
      <c r="HG667" s="191"/>
      <c r="HH667" s="191"/>
      <c r="HI667" s="191"/>
      <c r="HJ667" s="191"/>
      <c r="HK667" s="191"/>
      <c r="HL667" s="191"/>
      <c r="HM667" s="191"/>
      <c r="HN667" s="191"/>
      <c r="HO667" s="191"/>
      <c r="HP667" s="191"/>
      <c r="HQ667" s="191"/>
      <c r="HR667" s="191"/>
      <c r="HS667" s="191"/>
      <c r="HT667" s="191"/>
      <c r="HU667" s="191"/>
      <c r="HV667" s="191"/>
      <c r="HW667" s="191"/>
      <c r="HX667" s="191"/>
      <c r="HY667" s="191"/>
      <c r="HZ667" s="191"/>
      <c r="IA667" s="191"/>
      <c r="IB667" s="191"/>
      <c r="IC667" s="191"/>
      <c r="ID667" s="191"/>
      <c r="IE667" s="191"/>
      <c r="IF667" s="191"/>
      <c r="IG667" s="191"/>
      <c r="IH667" s="191"/>
      <c r="II667" s="191"/>
      <c r="IJ667" s="191"/>
      <c r="IK667" s="191"/>
      <c r="IL667" s="191"/>
      <c r="IM667" s="191"/>
      <c r="IN667" s="191"/>
      <c r="IO667" s="191"/>
      <c r="IP667" s="191"/>
      <c r="IQ667" s="191"/>
      <c r="IR667" s="191"/>
      <c r="IS667" s="191"/>
      <c r="IT667" s="191"/>
      <c r="IU667" s="191"/>
      <c r="IV667" s="191"/>
      <c r="IW667" s="191"/>
      <c r="IX667" s="191"/>
      <c r="IY667" s="191"/>
      <c r="IZ667" s="191"/>
      <c r="JA667" s="191"/>
      <c r="JB667" s="191"/>
      <c r="JC667" s="191"/>
      <c r="JD667" s="191"/>
      <c r="JE667" s="191"/>
      <c r="JF667" s="191"/>
      <c r="JG667" s="191"/>
      <c r="JH667" s="191"/>
      <c r="JI667" s="191"/>
      <c r="JJ667" s="191"/>
      <c r="JK667" s="191"/>
      <c r="JL667" s="191"/>
      <c r="JM667" s="191"/>
      <c r="JN667" s="191"/>
      <c r="JO667" s="191"/>
      <c r="JP667" s="191"/>
      <c r="JQ667" s="191"/>
      <c r="JR667" s="191"/>
      <c r="JS667" s="191"/>
      <c r="JT667" s="191"/>
      <c r="JU667" s="191"/>
      <c r="JV667" s="191"/>
      <c r="JW667" s="191"/>
      <c r="JX667" s="191"/>
      <c r="JY667" s="191"/>
      <c r="JZ667" s="191"/>
      <c r="KA667" s="191"/>
      <c r="KB667" s="191"/>
      <c r="KC667" s="191"/>
      <c r="KD667" s="191"/>
      <c r="KE667" s="191"/>
      <c r="KF667" s="191"/>
      <c r="KG667" s="191"/>
      <c r="KH667" s="191"/>
      <c r="KI667" s="191"/>
      <c r="KJ667" s="191"/>
      <c r="KK667" s="191"/>
      <c r="KL667" s="191"/>
      <c r="KM667" s="191"/>
      <c r="KN667" s="191"/>
      <c r="KO667" s="191"/>
      <c r="KP667" s="191"/>
      <c r="KQ667" s="191"/>
      <c r="KR667" s="191"/>
      <c r="KS667" s="191"/>
      <c r="KT667" s="191"/>
      <c r="KU667" s="191"/>
      <c r="KV667" s="191"/>
      <c r="KW667" s="191"/>
      <c r="KX667" s="191"/>
      <c r="KY667" s="191"/>
      <c r="KZ667" s="191"/>
      <c r="LA667" s="191"/>
      <c r="LB667" s="191"/>
      <c r="LC667" s="191"/>
      <c r="LD667" s="191"/>
      <c r="LE667" s="191"/>
      <c r="LF667" s="191"/>
      <c r="LG667" s="191"/>
      <c r="LH667" s="191"/>
      <c r="LI667" s="191"/>
      <c r="LJ667" s="191"/>
      <c r="LK667" s="191"/>
      <c r="LL667" s="191"/>
      <c r="LM667" s="191"/>
      <c r="LN667" s="191"/>
      <c r="LO667" s="191"/>
      <c r="LP667" s="191"/>
      <c r="LQ667" s="191"/>
      <c r="LR667" s="191"/>
      <c r="LS667" s="191"/>
      <c r="LT667" s="191"/>
      <c r="LU667" s="191"/>
      <c r="LV667" s="191"/>
      <c r="LW667" s="191"/>
      <c r="LX667" s="191"/>
      <c r="LY667" s="191"/>
      <c r="LZ667" s="191"/>
      <c r="MA667" s="191"/>
      <c r="MB667" s="191"/>
      <c r="MC667" s="191"/>
      <c r="MD667" s="191"/>
      <c r="ME667" s="191"/>
      <c r="MF667" s="191"/>
      <c r="MG667" s="191"/>
      <c r="MH667" s="191"/>
      <c r="MI667" s="191"/>
      <c r="MJ667" s="191"/>
      <c r="MK667" s="191"/>
      <c r="ML667" s="191"/>
      <c r="MM667" s="191"/>
      <c r="MN667" s="191"/>
      <c r="MO667" s="191"/>
      <c r="MP667" s="191"/>
      <c r="MQ667" s="191"/>
      <c r="MR667" s="191"/>
      <c r="MS667" s="191"/>
      <c r="MT667" s="191"/>
      <c r="MU667" s="191"/>
      <c r="MV667" s="191"/>
      <c r="MW667" s="191"/>
      <c r="MX667" s="191"/>
      <c r="MY667" s="191"/>
      <c r="MZ667" s="191"/>
      <c r="NA667" s="191"/>
      <c r="NB667" s="191"/>
      <c r="NC667" s="191"/>
      <c r="ND667" s="191"/>
      <c r="NE667" s="191"/>
      <c r="NF667" s="191"/>
      <c r="NG667" s="191"/>
      <c r="NH667" s="191"/>
      <c r="NI667" s="191"/>
      <c r="NJ667" s="191"/>
      <c r="NK667" s="191"/>
      <c r="NL667" s="191"/>
      <c r="NM667" s="191"/>
      <c r="NN667" s="191"/>
      <c r="NO667" s="191"/>
      <c r="NP667" s="191"/>
      <c r="NQ667" s="191"/>
      <c r="NR667" s="191"/>
      <c r="NS667" s="191"/>
      <c r="NT667" s="191"/>
      <c r="NU667" s="191"/>
      <c r="NV667" s="191"/>
      <c r="NW667" s="191"/>
      <c r="NX667" s="191"/>
      <c r="NY667" s="191"/>
      <c r="NZ667" s="191"/>
      <c r="OA667" s="191"/>
      <c r="OB667" s="191"/>
      <c r="OC667" s="191"/>
      <c r="OD667" s="191"/>
      <c r="OE667" s="191"/>
      <c r="OF667" s="191"/>
      <c r="OG667" s="191"/>
      <c r="OH667" s="191"/>
      <c r="OI667" s="191"/>
      <c r="OJ667" s="191"/>
      <c r="OK667" s="191"/>
      <c r="OL667" s="191"/>
      <c r="OM667" s="191"/>
      <c r="ON667" s="191"/>
      <c r="OO667" s="191"/>
      <c r="OP667" s="191"/>
      <c r="OQ667" s="191"/>
      <c r="OR667" s="191"/>
      <c r="OS667" s="191"/>
      <c r="OT667" s="191"/>
      <c r="OU667" s="191"/>
      <c r="OV667" s="191"/>
      <c r="OW667" s="191"/>
      <c r="OX667" s="191"/>
      <c r="OY667" s="191"/>
      <c r="OZ667" s="191"/>
      <c r="PA667" s="191"/>
      <c r="PB667" s="191"/>
      <c r="PC667" s="191"/>
      <c r="PD667" s="191"/>
      <c r="PE667" s="191"/>
      <c r="PF667" s="191"/>
      <c r="PG667" s="191"/>
      <c r="PH667" s="191"/>
      <c r="PI667" s="191"/>
      <c r="PJ667" s="191"/>
      <c r="PK667" s="191"/>
      <c r="PL667" s="191"/>
      <c r="PM667" s="191"/>
      <c r="PN667" s="191"/>
      <c r="PO667" s="191"/>
      <c r="PP667" s="191"/>
      <c r="PQ667" s="191"/>
      <c r="PR667" s="191"/>
      <c r="PS667" s="191"/>
      <c r="PT667" s="191"/>
      <c r="PU667" s="191"/>
      <c r="PV667" s="191"/>
      <c r="PW667" s="191"/>
      <c r="PX667" s="191"/>
      <c r="PY667" s="191"/>
      <c r="PZ667" s="191"/>
      <c r="QA667" s="191"/>
      <c r="QB667" s="191"/>
      <c r="QC667" s="191"/>
      <c r="QD667" s="191"/>
      <c r="QE667" s="191"/>
      <c r="QF667" s="191"/>
      <c r="QG667" s="191"/>
      <c r="QH667" s="191"/>
      <c r="QI667" s="191"/>
      <c r="QJ667" s="191"/>
      <c r="QK667" s="191"/>
      <c r="QL667" s="191"/>
      <c r="QM667" s="191"/>
      <c r="QN667" s="191"/>
      <c r="QO667" s="191"/>
      <c r="QP667" s="191"/>
      <c r="QQ667" s="191"/>
      <c r="QR667" s="191"/>
      <c r="QS667" s="191"/>
      <c r="QT667" s="191"/>
      <c r="QU667" s="191"/>
      <c r="QV667" s="191"/>
      <c r="QW667" s="191"/>
      <c r="QX667" s="191"/>
      <c r="QY667" s="191"/>
      <c r="QZ667" s="191"/>
      <c r="RA667" s="191"/>
      <c r="RB667" s="191"/>
      <c r="RC667" s="191"/>
      <c r="RD667" s="191"/>
      <c r="RE667" s="191"/>
      <c r="RF667" s="191"/>
      <c r="RG667" s="191"/>
      <c r="RH667" s="191"/>
      <c r="RI667" s="191"/>
      <c r="RJ667" s="191"/>
      <c r="RK667" s="191"/>
      <c r="RL667" s="191"/>
      <c r="RM667" s="191"/>
      <c r="RN667" s="191"/>
      <c r="RO667" s="191"/>
      <c r="RP667" s="191"/>
      <c r="RQ667" s="191"/>
      <c r="RR667" s="191"/>
      <c r="RS667" s="191"/>
      <c r="RT667" s="191"/>
      <c r="RU667" s="191"/>
      <c r="RV667" s="191"/>
      <c r="RW667" s="191"/>
      <c r="RX667" s="191"/>
      <c r="RY667" s="191"/>
      <c r="RZ667" s="191"/>
      <c r="SA667" s="191"/>
      <c r="SB667" s="191"/>
      <c r="SC667" s="191"/>
      <c r="SD667" s="191"/>
      <c r="SE667" s="191"/>
      <c r="SF667" s="191"/>
      <c r="SG667" s="191"/>
      <c r="SH667" s="191"/>
      <c r="SI667" s="191"/>
      <c r="SJ667" s="191"/>
      <c r="SK667" s="191"/>
      <c r="SL667" s="191"/>
      <c r="SM667" s="191"/>
      <c r="SN667" s="191"/>
      <c r="SO667" s="191"/>
      <c r="SP667" s="191"/>
      <c r="SQ667" s="191"/>
      <c r="SR667" s="191"/>
      <c r="SS667" s="191"/>
      <c r="ST667" s="191"/>
      <c r="SU667" s="191"/>
      <c r="SV667" s="191"/>
      <c r="SW667" s="191"/>
      <c r="SX667" s="191"/>
      <c r="SY667" s="191"/>
      <c r="SZ667" s="191"/>
      <c r="TA667" s="191"/>
      <c r="TB667" s="191"/>
      <c r="TC667" s="191"/>
      <c r="TD667" s="191"/>
      <c r="TE667" s="191"/>
      <c r="TF667" s="191"/>
      <c r="TG667" s="191"/>
      <c r="TH667" s="191"/>
      <c r="TI667" s="191"/>
      <c r="TJ667" s="191"/>
      <c r="TK667" s="191"/>
      <c r="TL667" s="191"/>
      <c r="TM667" s="191"/>
      <c r="TN667" s="191"/>
      <c r="TO667" s="191"/>
      <c r="TP667" s="191"/>
      <c r="TQ667" s="191"/>
      <c r="TR667" s="191"/>
      <c r="TS667" s="191"/>
      <c r="TT667" s="191"/>
      <c r="TU667" s="191"/>
      <c r="TV667" s="191"/>
      <c r="TW667" s="191"/>
      <c r="TX667" s="191"/>
      <c r="TY667" s="191"/>
      <c r="TZ667" s="191"/>
      <c r="UA667" s="191"/>
      <c r="UB667" s="191"/>
      <c r="UC667" s="191"/>
      <c r="UD667" s="191"/>
      <c r="UE667" s="191"/>
      <c r="UF667" s="191"/>
      <c r="UG667" s="191"/>
      <c r="UH667" s="191"/>
      <c r="UI667" s="191"/>
      <c r="UJ667" s="191"/>
      <c r="UK667" s="191"/>
      <c r="UL667" s="191"/>
      <c r="UM667" s="191"/>
      <c r="UN667" s="191"/>
      <c r="UO667" s="191"/>
      <c r="UP667" s="191"/>
      <c r="UQ667" s="191"/>
      <c r="UR667" s="191"/>
      <c r="US667" s="191"/>
      <c r="UT667" s="191"/>
      <c r="UU667" s="191"/>
      <c r="UV667" s="191"/>
      <c r="UW667" s="191"/>
      <c r="UX667" s="191"/>
      <c r="UY667" s="191"/>
      <c r="UZ667" s="191"/>
      <c r="VA667" s="191"/>
      <c r="VB667" s="191"/>
      <c r="VC667" s="191"/>
      <c r="VD667" s="191"/>
      <c r="VE667" s="191"/>
      <c r="VF667" s="191"/>
      <c r="VG667" s="191"/>
      <c r="VH667" s="191"/>
      <c r="VI667" s="191"/>
      <c r="VJ667" s="191"/>
      <c r="VK667" s="191"/>
      <c r="VL667" s="191"/>
      <c r="VM667" s="191"/>
      <c r="VN667" s="191"/>
      <c r="VO667" s="191"/>
      <c r="VP667" s="191"/>
      <c r="VQ667" s="191"/>
      <c r="VR667" s="191"/>
      <c r="VS667" s="191"/>
      <c r="VT667" s="191"/>
      <c r="VU667" s="191"/>
      <c r="VV667" s="191"/>
      <c r="VW667" s="191"/>
      <c r="VX667" s="191"/>
      <c r="VY667" s="191"/>
      <c r="VZ667" s="191"/>
      <c r="WA667" s="191"/>
      <c r="WB667" s="191"/>
      <c r="WC667" s="191"/>
      <c r="WD667" s="191"/>
      <c r="WE667" s="191"/>
      <c r="WF667" s="191"/>
      <c r="WG667" s="191"/>
      <c r="WH667" s="191"/>
      <c r="WI667" s="191"/>
      <c r="WJ667" s="191"/>
      <c r="WK667" s="191"/>
      <c r="WL667" s="191"/>
      <c r="WM667" s="191"/>
      <c r="WN667" s="191"/>
      <c r="WO667" s="191"/>
      <c r="WP667" s="191"/>
      <c r="WQ667" s="191"/>
      <c r="WR667" s="191"/>
      <c r="WS667" s="191"/>
      <c r="WT667" s="191"/>
      <c r="WU667" s="191"/>
      <c r="WV667" s="191"/>
      <c r="WW667" s="191"/>
      <c r="WX667" s="191"/>
      <c r="WY667" s="191"/>
      <c r="WZ667" s="191"/>
      <c r="XA667" s="191"/>
      <c r="XB667" s="191"/>
      <c r="XC667" s="191"/>
      <c r="XD667" s="191"/>
      <c r="XE667" s="191"/>
      <c r="XF667" s="191"/>
      <c r="XG667" s="191"/>
      <c r="XH667" s="191"/>
      <c r="XI667" s="191"/>
      <c r="XJ667" s="191"/>
      <c r="XK667" s="191"/>
      <c r="XL667" s="191"/>
      <c r="XM667" s="191"/>
      <c r="XN667" s="191"/>
      <c r="XO667" s="191"/>
      <c r="XP667" s="191"/>
      <c r="XQ667" s="191"/>
      <c r="XR667" s="191"/>
      <c r="XS667" s="191"/>
      <c r="XT667" s="191"/>
      <c r="XU667" s="191"/>
      <c r="XV667" s="191"/>
      <c r="XW667" s="191"/>
      <c r="XX667" s="191"/>
      <c r="XY667" s="191"/>
      <c r="XZ667" s="191"/>
      <c r="YA667" s="191"/>
      <c r="YB667" s="191"/>
      <c r="YC667" s="191"/>
      <c r="YD667" s="191"/>
      <c r="YE667" s="191"/>
      <c r="YF667" s="191"/>
      <c r="YG667" s="191"/>
      <c r="YH667" s="191"/>
      <c r="YI667" s="191"/>
      <c r="YJ667" s="191"/>
      <c r="YK667" s="191"/>
      <c r="YL667" s="191"/>
      <c r="YM667" s="191"/>
      <c r="YN667" s="191"/>
      <c r="YO667" s="191"/>
      <c r="YP667" s="191"/>
      <c r="YQ667" s="191"/>
      <c r="YR667" s="191"/>
      <c r="YS667" s="191"/>
      <c r="YT667" s="191"/>
      <c r="YU667" s="191"/>
      <c r="YV667" s="191"/>
      <c r="YW667" s="191"/>
      <c r="YX667" s="191"/>
      <c r="YY667" s="191"/>
      <c r="YZ667" s="191"/>
      <c r="ZA667" s="191"/>
      <c r="ZB667" s="191"/>
      <c r="ZC667" s="191"/>
      <c r="ZD667" s="191"/>
      <c r="ZE667" s="191"/>
      <c r="ZF667" s="191"/>
      <c r="ZG667" s="191"/>
      <c r="ZH667" s="191"/>
      <c r="ZI667" s="191"/>
      <c r="ZJ667" s="191"/>
      <c r="ZK667" s="191"/>
      <c r="ZL667" s="191"/>
      <c r="ZM667" s="191"/>
      <c r="ZN667" s="191"/>
      <c r="ZO667" s="191"/>
      <c r="ZP667" s="191"/>
      <c r="ZQ667" s="191"/>
      <c r="ZR667" s="191"/>
      <c r="ZS667" s="191"/>
      <c r="ZT667" s="191"/>
      <c r="ZU667" s="191"/>
      <c r="ZV667" s="191"/>
      <c r="ZW667" s="191"/>
      <c r="ZX667" s="191"/>
      <c r="ZY667" s="191"/>
      <c r="ZZ667" s="191"/>
      <c r="AAA667" s="191"/>
      <c r="AAB667" s="191"/>
      <c r="AAC667" s="191"/>
      <c r="AAD667" s="191"/>
      <c r="AAE667" s="191"/>
      <c r="AAF667" s="191"/>
      <c r="AAG667" s="191"/>
      <c r="AAH667" s="191"/>
      <c r="AAI667" s="191"/>
      <c r="AAJ667" s="191"/>
      <c r="AAK667" s="191"/>
      <c r="AAL667" s="191"/>
      <c r="AAM667" s="191"/>
      <c r="AAN667" s="191"/>
      <c r="AAO667" s="191"/>
      <c r="AAP667" s="191"/>
      <c r="AAQ667" s="191"/>
      <c r="AAR667" s="191"/>
      <c r="AAS667" s="191"/>
      <c r="AAT667" s="191"/>
      <c r="AAU667" s="191"/>
      <c r="AAV667" s="191"/>
      <c r="AAW667" s="191"/>
      <c r="AAX667" s="191"/>
      <c r="AAY667" s="191"/>
      <c r="AAZ667" s="191"/>
      <c r="ABA667" s="191"/>
      <c r="ABB667" s="191"/>
      <c r="ABC667" s="191"/>
      <c r="ABD667" s="191"/>
      <c r="ABE667" s="191"/>
      <c r="ABF667" s="191"/>
      <c r="ABG667" s="191"/>
      <c r="ABH667" s="191"/>
      <c r="ABI667" s="191"/>
      <c r="ABJ667" s="191"/>
      <c r="ABK667" s="191"/>
      <c r="ABL667" s="191"/>
      <c r="ABM667" s="191"/>
      <c r="ABN667" s="191"/>
      <c r="ABO667" s="191"/>
      <c r="ABP667" s="191"/>
      <c r="ABQ667" s="191"/>
      <c r="ABR667" s="191"/>
      <c r="ABS667" s="191"/>
      <c r="ABT667" s="191"/>
      <c r="ABU667" s="191"/>
      <c r="ABV667" s="191"/>
      <c r="ABW667" s="191"/>
      <c r="ABX667" s="191"/>
      <c r="ABY667" s="191"/>
      <c r="ABZ667" s="191"/>
      <c r="ACA667" s="191"/>
      <c r="ACB667" s="191"/>
      <c r="ACC667" s="191"/>
      <c r="ACD667" s="191"/>
      <c r="ACE667" s="191"/>
      <c r="ACF667" s="191"/>
      <c r="ACG667" s="191"/>
      <c r="ACH667" s="191"/>
      <c r="ACI667" s="191"/>
      <c r="ACJ667" s="191"/>
      <c r="ACK667" s="191"/>
      <c r="ACL667" s="191"/>
      <c r="ACM667" s="191"/>
      <c r="ACN667" s="191"/>
      <c r="ACO667" s="191"/>
      <c r="ACP667" s="191"/>
      <c r="ACQ667" s="191"/>
      <c r="ACR667" s="191"/>
      <c r="ACS667" s="191"/>
      <c r="ACT667" s="191"/>
      <c r="ACU667" s="191"/>
      <c r="ACV667" s="191"/>
      <c r="ACW667" s="191"/>
      <c r="ACX667" s="191"/>
      <c r="ACY667" s="191"/>
      <c r="ACZ667" s="191"/>
      <c r="ADA667" s="191"/>
      <c r="ADB667" s="191"/>
      <c r="ADC667" s="191"/>
      <c r="ADD667" s="191"/>
      <c r="ADE667" s="191"/>
      <c r="ADF667" s="191"/>
      <c r="ADG667" s="191"/>
      <c r="ADH667" s="191"/>
      <c r="ADI667" s="191"/>
      <c r="ADJ667" s="191"/>
      <c r="ADK667" s="191"/>
      <c r="ADL667" s="191"/>
      <c r="ADM667" s="191"/>
      <c r="ADN667" s="191"/>
      <c r="ADO667" s="191"/>
      <c r="ADP667" s="191"/>
      <c r="ADQ667" s="191"/>
      <c r="ADR667" s="191"/>
      <c r="ADS667" s="191"/>
      <c r="ADT667" s="191"/>
      <c r="ADU667" s="191"/>
      <c r="ADV667" s="191"/>
      <c r="ADW667" s="191"/>
      <c r="ADX667" s="191"/>
      <c r="ADY667" s="191"/>
      <c r="ADZ667" s="191"/>
      <c r="AEA667" s="191"/>
      <c r="AEB667" s="191"/>
      <c r="AEC667" s="191"/>
      <c r="AED667" s="191"/>
      <c r="AEE667" s="191"/>
      <c r="AEF667" s="191"/>
      <c r="AEG667" s="191"/>
      <c r="AEH667" s="191"/>
      <c r="AEI667" s="191"/>
      <c r="AEJ667" s="191"/>
      <c r="AEK667" s="191"/>
      <c r="AEL667" s="191"/>
      <c r="AEM667" s="191"/>
      <c r="AEN667" s="191"/>
      <c r="AEO667" s="191"/>
      <c r="AEP667" s="191"/>
      <c r="AEQ667" s="191"/>
      <c r="AER667" s="191"/>
      <c r="AES667" s="191"/>
      <c r="AET667" s="191"/>
      <c r="AEU667" s="191"/>
      <c r="AEV667" s="191"/>
      <c r="AEW667" s="191"/>
      <c r="AEX667" s="191"/>
      <c r="AEY667" s="191"/>
      <c r="AEZ667" s="191"/>
      <c r="AFA667" s="191"/>
      <c r="AFB667" s="191"/>
      <c r="AFC667" s="191"/>
      <c r="AFD667" s="191"/>
      <c r="AFE667" s="191"/>
      <c r="AFF667" s="191"/>
      <c r="AFG667" s="191"/>
      <c r="AFH667" s="191"/>
      <c r="AFI667" s="191"/>
      <c r="AFJ667" s="191"/>
      <c r="AFK667" s="191"/>
      <c r="AFL667" s="191"/>
      <c r="AFM667" s="191"/>
      <c r="AFN667" s="191"/>
      <c r="AFO667" s="191"/>
      <c r="AFP667" s="191"/>
      <c r="AFQ667" s="191"/>
      <c r="AFR667" s="191"/>
      <c r="AFS667" s="191"/>
      <c r="AFT667" s="191"/>
      <c r="AFU667" s="191"/>
      <c r="AFV667" s="191"/>
      <c r="AFW667" s="191"/>
      <c r="AFX667" s="191"/>
      <c r="AFY667" s="191"/>
      <c r="AFZ667" s="191"/>
      <c r="AGA667" s="191"/>
      <c r="AGB667" s="191"/>
      <c r="AGC667" s="191"/>
      <c r="AGD667" s="191"/>
      <c r="AGE667" s="191"/>
      <c r="AGF667" s="191"/>
      <c r="AGG667" s="191"/>
      <c r="AGH667" s="191"/>
      <c r="AGI667" s="191"/>
      <c r="AGJ667" s="191"/>
      <c r="AGK667" s="191"/>
      <c r="AGL667" s="191"/>
      <c r="AGM667" s="191"/>
      <c r="AGN667" s="191"/>
      <c r="AGO667" s="191"/>
      <c r="AGP667" s="191"/>
      <c r="AGQ667" s="191"/>
      <c r="AGR667" s="191"/>
      <c r="AGS667" s="191"/>
      <c r="AGT667" s="191"/>
      <c r="AGU667" s="191"/>
      <c r="AGV667" s="191"/>
      <c r="AGW667" s="191"/>
      <c r="AGX667" s="191"/>
      <c r="AGY667" s="191"/>
      <c r="AGZ667" s="191"/>
      <c r="AHA667" s="191"/>
      <c r="AHB667" s="191"/>
      <c r="AHC667" s="191"/>
      <c r="AHD667" s="191"/>
      <c r="AHE667" s="191"/>
      <c r="AHF667" s="191"/>
      <c r="AHG667" s="191"/>
      <c r="AHH667" s="191"/>
      <c r="AHI667" s="191"/>
      <c r="AHJ667" s="191"/>
      <c r="AHK667" s="191"/>
      <c r="AHL667" s="191"/>
      <c r="AHM667" s="191"/>
      <c r="AHN667" s="191"/>
      <c r="AHO667" s="191"/>
      <c r="AHP667" s="191"/>
      <c r="AHQ667" s="191"/>
      <c r="AHR667" s="191"/>
      <c r="AHS667" s="191"/>
      <c r="AHT667" s="191"/>
      <c r="AHU667" s="191"/>
      <c r="AHV667" s="191"/>
      <c r="AHW667" s="191"/>
      <c r="AHX667" s="191"/>
      <c r="AHY667" s="191"/>
      <c r="AHZ667" s="191"/>
      <c r="AIA667" s="191"/>
      <c r="AIB667" s="191"/>
      <c r="AIC667" s="191"/>
      <c r="AID667" s="191"/>
      <c r="AIE667" s="191"/>
      <c r="AIF667" s="191"/>
      <c r="AIG667" s="191"/>
      <c r="AIH667" s="191"/>
      <c r="AII667" s="191"/>
      <c r="AIJ667" s="191"/>
      <c r="AIK667" s="191"/>
      <c r="AIL667" s="191"/>
      <c r="AIM667" s="191"/>
      <c r="AIN667" s="191"/>
      <c r="AIO667" s="191"/>
      <c r="AIP667" s="191"/>
      <c r="AIQ667" s="191"/>
      <c r="AIR667" s="191"/>
      <c r="AIS667" s="191"/>
      <c r="AIT667" s="191"/>
      <c r="AIU667" s="191"/>
      <c r="AIV667" s="191"/>
      <c r="AIW667" s="191"/>
      <c r="AIX667" s="191"/>
      <c r="AIY667" s="191"/>
      <c r="AIZ667" s="191"/>
      <c r="AJA667" s="191"/>
      <c r="AJB667" s="191"/>
      <c r="AJC667" s="191"/>
      <c r="AJD667" s="191"/>
      <c r="AJE667" s="191"/>
      <c r="AJF667" s="191"/>
      <c r="AJG667" s="191"/>
      <c r="AJH667" s="191"/>
      <c r="AJI667" s="191"/>
      <c r="AJJ667" s="191"/>
      <c r="AJK667" s="191"/>
      <c r="AJL667" s="191"/>
      <c r="AJM667" s="191"/>
      <c r="AJN667" s="191"/>
      <c r="AJO667" s="191"/>
      <c r="AJP667" s="191"/>
      <c r="AJQ667" s="191"/>
      <c r="AJR667" s="191"/>
      <c r="AJS667" s="191"/>
      <c r="AJT667" s="191"/>
      <c r="AJU667" s="191"/>
      <c r="AJV667" s="191"/>
      <c r="AJW667" s="191"/>
      <c r="AJX667" s="191"/>
      <c r="AJY667" s="191"/>
      <c r="AJZ667" s="191"/>
      <c r="AKA667" s="191"/>
      <c r="AKB667" s="191"/>
      <c r="AKC667" s="191"/>
      <c r="AKD667" s="191"/>
      <c r="AKE667" s="191"/>
      <c r="AKF667" s="191"/>
      <c r="AKG667" s="191"/>
      <c r="AKH667" s="191"/>
      <c r="AKI667" s="191"/>
      <c r="AKJ667" s="191"/>
      <c r="AKK667" s="191"/>
      <c r="AKL667" s="191"/>
      <c r="AKM667" s="191"/>
      <c r="AKN667" s="191"/>
      <c r="AKO667" s="191"/>
      <c r="AKP667" s="191"/>
      <c r="AKQ667" s="191"/>
      <c r="AKR667" s="191"/>
      <c r="AKS667" s="191"/>
      <c r="AKT667" s="191"/>
      <c r="AKU667" s="191"/>
      <c r="AKV667" s="191"/>
      <c r="AKW667" s="191"/>
      <c r="AKX667" s="191"/>
      <c r="AKY667" s="191"/>
      <c r="AKZ667" s="191"/>
      <c r="ALA667" s="191"/>
      <c r="ALB667" s="191"/>
      <c r="ALC667" s="191"/>
      <c r="ALD667" s="191"/>
    </row>
    <row r="668" spans="1:992" s="137" customFormat="1" ht="19.5">
      <c r="A668" s="2391"/>
      <c r="B668" s="2385"/>
      <c r="C668" s="2421"/>
      <c r="D668" s="709" t="s">
        <v>301</v>
      </c>
      <c r="E668" s="468">
        <f>E669+E670+E671</f>
        <v>0</v>
      </c>
      <c r="F668" s="468">
        <f>F669+F670+F671</f>
        <v>0</v>
      </c>
      <c r="G668" s="689"/>
      <c r="H668" s="2664"/>
      <c r="I668" s="2391"/>
      <c r="J668" s="2391"/>
      <c r="K668" s="2391"/>
      <c r="L668" s="2724"/>
      <c r="M668" s="580"/>
      <c r="N668" s="406"/>
      <c r="O668" s="406"/>
      <c r="P668" s="191"/>
      <c r="Q668" s="191"/>
      <c r="R668" s="191"/>
      <c r="S668" s="191"/>
      <c r="T668" s="191"/>
      <c r="U668" s="191"/>
      <c r="V668" s="191"/>
      <c r="W668" s="191"/>
      <c r="X668" s="191"/>
      <c r="Y668" s="191"/>
      <c r="Z668" s="191"/>
      <c r="AA668" s="191"/>
      <c r="AB668" s="191"/>
      <c r="AC668" s="191"/>
      <c r="AD668" s="191"/>
      <c r="AE668" s="191"/>
      <c r="AF668" s="191"/>
      <c r="AG668" s="191"/>
      <c r="AH668" s="191"/>
      <c r="AI668" s="191"/>
      <c r="AJ668" s="191"/>
      <c r="AK668" s="191"/>
      <c r="AL668" s="191"/>
      <c r="AM668" s="191"/>
      <c r="AN668" s="191"/>
      <c r="AO668" s="191"/>
      <c r="AP668" s="191"/>
      <c r="AQ668" s="191"/>
      <c r="AR668" s="191"/>
      <c r="AS668" s="191"/>
      <c r="AT668" s="191"/>
      <c r="AU668" s="191"/>
      <c r="AV668" s="191"/>
      <c r="AW668" s="191"/>
      <c r="AX668" s="191"/>
      <c r="AY668" s="191"/>
      <c r="AZ668" s="191"/>
      <c r="BA668" s="191"/>
      <c r="BB668" s="191"/>
      <c r="BC668" s="191"/>
      <c r="BD668" s="191"/>
      <c r="BE668" s="191"/>
      <c r="BF668" s="191"/>
      <c r="BG668" s="191"/>
      <c r="BH668" s="191"/>
      <c r="BI668" s="191"/>
      <c r="BJ668" s="191"/>
      <c r="BK668" s="191"/>
      <c r="BL668" s="191"/>
      <c r="BM668" s="191"/>
      <c r="BN668" s="191"/>
      <c r="BO668" s="191"/>
      <c r="BP668" s="191"/>
      <c r="BQ668" s="191"/>
      <c r="BR668" s="191"/>
      <c r="BS668" s="191"/>
      <c r="BT668" s="191"/>
      <c r="BU668" s="191"/>
      <c r="BV668" s="191"/>
      <c r="BW668" s="191"/>
      <c r="BX668" s="191"/>
      <c r="BY668" s="191"/>
      <c r="BZ668" s="191"/>
      <c r="CA668" s="191"/>
      <c r="CB668" s="191"/>
      <c r="CC668" s="191"/>
      <c r="CD668" s="191"/>
      <c r="CE668" s="191"/>
      <c r="CF668" s="191"/>
      <c r="CG668" s="191"/>
      <c r="CH668" s="191"/>
      <c r="CI668" s="191"/>
      <c r="CJ668" s="191"/>
      <c r="CK668" s="191"/>
      <c r="CL668" s="191"/>
      <c r="CM668" s="191"/>
      <c r="CN668" s="191"/>
      <c r="CO668" s="191"/>
      <c r="CP668" s="191"/>
      <c r="CQ668" s="191"/>
      <c r="CR668" s="191"/>
      <c r="CS668" s="191"/>
      <c r="CT668" s="191"/>
      <c r="CU668" s="191"/>
      <c r="CV668" s="191"/>
      <c r="CW668" s="191"/>
      <c r="CX668" s="191"/>
      <c r="CY668" s="191"/>
      <c r="CZ668" s="191"/>
      <c r="DA668" s="191"/>
      <c r="DB668" s="191"/>
      <c r="DC668" s="191"/>
      <c r="DD668" s="191"/>
      <c r="DE668" s="191"/>
      <c r="DF668" s="191"/>
      <c r="DG668" s="191"/>
      <c r="DH668" s="191"/>
      <c r="DI668" s="191"/>
      <c r="DJ668" s="191"/>
      <c r="DK668" s="191"/>
      <c r="DL668" s="191"/>
      <c r="DM668" s="191"/>
      <c r="DN668" s="191"/>
      <c r="DO668" s="191"/>
      <c r="DP668" s="191"/>
      <c r="DQ668" s="191"/>
      <c r="DR668" s="191"/>
      <c r="DS668" s="191"/>
      <c r="DT668" s="191"/>
      <c r="DU668" s="191"/>
      <c r="DV668" s="191"/>
      <c r="DW668" s="191"/>
      <c r="DX668" s="191"/>
      <c r="DY668" s="191"/>
      <c r="DZ668" s="191"/>
      <c r="EA668" s="191"/>
      <c r="EB668" s="191"/>
      <c r="EC668" s="191"/>
      <c r="ED668" s="191"/>
      <c r="EE668" s="191"/>
      <c r="EF668" s="191"/>
      <c r="EG668" s="191"/>
      <c r="EH668" s="191"/>
      <c r="EI668" s="191"/>
      <c r="EJ668" s="191"/>
      <c r="EK668" s="191"/>
      <c r="EL668" s="191"/>
      <c r="EM668" s="191"/>
      <c r="EN668" s="191"/>
      <c r="EO668" s="191"/>
      <c r="EP668" s="191"/>
      <c r="EQ668" s="191"/>
      <c r="ER668" s="191"/>
      <c r="ES668" s="191"/>
      <c r="ET668" s="191"/>
      <c r="EU668" s="191"/>
      <c r="EV668" s="191"/>
      <c r="EW668" s="191"/>
      <c r="EX668" s="191"/>
      <c r="EY668" s="191"/>
      <c r="EZ668" s="191"/>
      <c r="FA668" s="191"/>
      <c r="FB668" s="191"/>
      <c r="FC668" s="191"/>
      <c r="FD668" s="191"/>
      <c r="FE668" s="191"/>
      <c r="FF668" s="191"/>
      <c r="FG668" s="191"/>
      <c r="FH668" s="191"/>
      <c r="FI668" s="191"/>
      <c r="FJ668" s="191"/>
      <c r="FK668" s="191"/>
      <c r="FL668" s="191"/>
      <c r="FM668" s="191"/>
      <c r="FN668" s="191"/>
      <c r="FO668" s="191"/>
      <c r="FP668" s="191"/>
      <c r="FQ668" s="191"/>
      <c r="FR668" s="191"/>
      <c r="FS668" s="191"/>
      <c r="FT668" s="191"/>
      <c r="FU668" s="191"/>
      <c r="FV668" s="191"/>
      <c r="FW668" s="191"/>
      <c r="FX668" s="191"/>
      <c r="FY668" s="191"/>
      <c r="FZ668" s="191"/>
      <c r="GA668" s="191"/>
      <c r="GB668" s="191"/>
      <c r="GC668" s="191"/>
      <c r="GD668" s="191"/>
      <c r="GE668" s="191"/>
      <c r="GF668" s="191"/>
      <c r="GG668" s="191"/>
      <c r="GH668" s="191"/>
      <c r="GI668" s="191"/>
      <c r="GJ668" s="191"/>
      <c r="GK668" s="191"/>
      <c r="GL668" s="191"/>
      <c r="GM668" s="191"/>
      <c r="GN668" s="191"/>
      <c r="GO668" s="191"/>
      <c r="GP668" s="191"/>
      <c r="GQ668" s="191"/>
      <c r="GR668" s="191"/>
      <c r="GS668" s="191"/>
      <c r="GT668" s="191"/>
      <c r="GU668" s="191"/>
      <c r="GV668" s="191"/>
      <c r="GW668" s="191"/>
      <c r="GX668" s="191"/>
      <c r="GY668" s="191"/>
      <c r="GZ668" s="191"/>
      <c r="HA668" s="191"/>
      <c r="HB668" s="191"/>
      <c r="HC668" s="191"/>
      <c r="HD668" s="191"/>
      <c r="HE668" s="191"/>
      <c r="HF668" s="191"/>
      <c r="HG668" s="191"/>
      <c r="HH668" s="191"/>
      <c r="HI668" s="191"/>
      <c r="HJ668" s="191"/>
      <c r="HK668" s="191"/>
      <c r="HL668" s="191"/>
      <c r="HM668" s="191"/>
      <c r="HN668" s="191"/>
      <c r="HO668" s="191"/>
      <c r="HP668" s="191"/>
      <c r="HQ668" s="191"/>
      <c r="HR668" s="191"/>
      <c r="HS668" s="191"/>
      <c r="HT668" s="191"/>
      <c r="HU668" s="191"/>
      <c r="HV668" s="191"/>
      <c r="HW668" s="191"/>
      <c r="HX668" s="191"/>
      <c r="HY668" s="191"/>
      <c r="HZ668" s="191"/>
      <c r="IA668" s="191"/>
      <c r="IB668" s="191"/>
      <c r="IC668" s="191"/>
      <c r="ID668" s="191"/>
      <c r="IE668" s="191"/>
      <c r="IF668" s="191"/>
      <c r="IG668" s="191"/>
      <c r="IH668" s="191"/>
      <c r="II668" s="191"/>
      <c r="IJ668" s="191"/>
      <c r="IK668" s="191"/>
      <c r="IL668" s="191"/>
      <c r="IM668" s="191"/>
      <c r="IN668" s="191"/>
      <c r="IO668" s="191"/>
      <c r="IP668" s="191"/>
      <c r="IQ668" s="191"/>
      <c r="IR668" s="191"/>
      <c r="IS668" s="191"/>
      <c r="IT668" s="191"/>
      <c r="IU668" s="191"/>
      <c r="IV668" s="191"/>
      <c r="IW668" s="191"/>
      <c r="IX668" s="191"/>
      <c r="IY668" s="191"/>
      <c r="IZ668" s="191"/>
      <c r="JA668" s="191"/>
      <c r="JB668" s="191"/>
      <c r="JC668" s="191"/>
      <c r="JD668" s="191"/>
      <c r="JE668" s="191"/>
      <c r="JF668" s="191"/>
      <c r="JG668" s="191"/>
      <c r="JH668" s="191"/>
      <c r="JI668" s="191"/>
      <c r="JJ668" s="191"/>
      <c r="JK668" s="191"/>
      <c r="JL668" s="191"/>
      <c r="JM668" s="191"/>
      <c r="JN668" s="191"/>
      <c r="JO668" s="191"/>
      <c r="JP668" s="191"/>
      <c r="JQ668" s="191"/>
      <c r="JR668" s="191"/>
      <c r="JS668" s="191"/>
      <c r="JT668" s="191"/>
      <c r="JU668" s="191"/>
      <c r="JV668" s="191"/>
      <c r="JW668" s="191"/>
      <c r="JX668" s="191"/>
      <c r="JY668" s="191"/>
      <c r="JZ668" s="191"/>
      <c r="KA668" s="191"/>
      <c r="KB668" s="191"/>
      <c r="KC668" s="191"/>
      <c r="KD668" s="191"/>
      <c r="KE668" s="191"/>
      <c r="KF668" s="191"/>
      <c r="KG668" s="191"/>
      <c r="KH668" s="191"/>
      <c r="KI668" s="191"/>
      <c r="KJ668" s="191"/>
      <c r="KK668" s="191"/>
      <c r="KL668" s="191"/>
      <c r="KM668" s="191"/>
      <c r="KN668" s="191"/>
      <c r="KO668" s="191"/>
      <c r="KP668" s="191"/>
      <c r="KQ668" s="191"/>
      <c r="KR668" s="191"/>
      <c r="KS668" s="191"/>
      <c r="KT668" s="191"/>
      <c r="KU668" s="191"/>
      <c r="KV668" s="191"/>
      <c r="KW668" s="191"/>
      <c r="KX668" s="191"/>
      <c r="KY668" s="191"/>
      <c r="KZ668" s="191"/>
      <c r="LA668" s="191"/>
      <c r="LB668" s="191"/>
      <c r="LC668" s="191"/>
      <c r="LD668" s="191"/>
      <c r="LE668" s="191"/>
      <c r="LF668" s="191"/>
      <c r="LG668" s="191"/>
      <c r="LH668" s="191"/>
      <c r="LI668" s="191"/>
      <c r="LJ668" s="191"/>
      <c r="LK668" s="191"/>
      <c r="LL668" s="191"/>
      <c r="LM668" s="191"/>
      <c r="LN668" s="191"/>
      <c r="LO668" s="191"/>
      <c r="LP668" s="191"/>
      <c r="LQ668" s="191"/>
      <c r="LR668" s="191"/>
      <c r="LS668" s="191"/>
      <c r="LT668" s="191"/>
      <c r="LU668" s="191"/>
      <c r="LV668" s="191"/>
      <c r="LW668" s="191"/>
      <c r="LX668" s="191"/>
      <c r="LY668" s="191"/>
      <c r="LZ668" s="191"/>
      <c r="MA668" s="191"/>
      <c r="MB668" s="191"/>
      <c r="MC668" s="191"/>
      <c r="MD668" s="191"/>
      <c r="ME668" s="191"/>
      <c r="MF668" s="191"/>
      <c r="MG668" s="191"/>
      <c r="MH668" s="191"/>
      <c r="MI668" s="191"/>
      <c r="MJ668" s="191"/>
      <c r="MK668" s="191"/>
      <c r="ML668" s="191"/>
      <c r="MM668" s="191"/>
      <c r="MN668" s="191"/>
      <c r="MO668" s="191"/>
      <c r="MP668" s="191"/>
      <c r="MQ668" s="191"/>
      <c r="MR668" s="191"/>
      <c r="MS668" s="191"/>
      <c r="MT668" s="191"/>
      <c r="MU668" s="191"/>
      <c r="MV668" s="191"/>
      <c r="MW668" s="191"/>
      <c r="MX668" s="191"/>
      <c r="MY668" s="191"/>
      <c r="MZ668" s="191"/>
      <c r="NA668" s="191"/>
      <c r="NB668" s="191"/>
      <c r="NC668" s="191"/>
      <c r="ND668" s="191"/>
      <c r="NE668" s="191"/>
      <c r="NF668" s="191"/>
      <c r="NG668" s="191"/>
      <c r="NH668" s="191"/>
      <c r="NI668" s="191"/>
      <c r="NJ668" s="191"/>
      <c r="NK668" s="191"/>
      <c r="NL668" s="191"/>
      <c r="NM668" s="191"/>
      <c r="NN668" s="191"/>
      <c r="NO668" s="191"/>
      <c r="NP668" s="191"/>
      <c r="NQ668" s="191"/>
      <c r="NR668" s="191"/>
      <c r="NS668" s="191"/>
      <c r="NT668" s="191"/>
      <c r="NU668" s="191"/>
      <c r="NV668" s="191"/>
      <c r="NW668" s="191"/>
      <c r="NX668" s="191"/>
      <c r="NY668" s="191"/>
      <c r="NZ668" s="191"/>
      <c r="OA668" s="191"/>
      <c r="OB668" s="191"/>
      <c r="OC668" s="191"/>
      <c r="OD668" s="191"/>
      <c r="OE668" s="191"/>
      <c r="OF668" s="191"/>
      <c r="OG668" s="191"/>
      <c r="OH668" s="191"/>
      <c r="OI668" s="191"/>
      <c r="OJ668" s="191"/>
      <c r="OK668" s="191"/>
      <c r="OL668" s="191"/>
      <c r="OM668" s="191"/>
      <c r="ON668" s="191"/>
      <c r="OO668" s="191"/>
      <c r="OP668" s="191"/>
      <c r="OQ668" s="191"/>
      <c r="OR668" s="191"/>
      <c r="OS668" s="191"/>
      <c r="OT668" s="191"/>
      <c r="OU668" s="191"/>
      <c r="OV668" s="191"/>
      <c r="OW668" s="191"/>
      <c r="OX668" s="191"/>
      <c r="OY668" s="191"/>
      <c r="OZ668" s="191"/>
      <c r="PA668" s="191"/>
      <c r="PB668" s="191"/>
      <c r="PC668" s="191"/>
      <c r="PD668" s="191"/>
      <c r="PE668" s="191"/>
      <c r="PF668" s="191"/>
      <c r="PG668" s="191"/>
      <c r="PH668" s="191"/>
      <c r="PI668" s="191"/>
      <c r="PJ668" s="191"/>
      <c r="PK668" s="191"/>
      <c r="PL668" s="191"/>
      <c r="PM668" s="191"/>
      <c r="PN668" s="191"/>
      <c r="PO668" s="191"/>
      <c r="PP668" s="191"/>
      <c r="PQ668" s="191"/>
      <c r="PR668" s="191"/>
      <c r="PS668" s="191"/>
      <c r="PT668" s="191"/>
      <c r="PU668" s="191"/>
      <c r="PV668" s="191"/>
      <c r="PW668" s="191"/>
      <c r="PX668" s="191"/>
      <c r="PY668" s="191"/>
      <c r="PZ668" s="191"/>
      <c r="QA668" s="191"/>
      <c r="QB668" s="191"/>
      <c r="QC668" s="191"/>
      <c r="QD668" s="191"/>
      <c r="QE668" s="191"/>
      <c r="QF668" s="191"/>
      <c r="QG668" s="191"/>
      <c r="QH668" s="191"/>
      <c r="QI668" s="191"/>
      <c r="QJ668" s="191"/>
      <c r="QK668" s="191"/>
      <c r="QL668" s="191"/>
      <c r="QM668" s="191"/>
      <c r="QN668" s="191"/>
      <c r="QO668" s="191"/>
      <c r="QP668" s="191"/>
      <c r="QQ668" s="191"/>
      <c r="QR668" s="191"/>
      <c r="QS668" s="191"/>
      <c r="QT668" s="191"/>
      <c r="QU668" s="191"/>
      <c r="QV668" s="191"/>
      <c r="QW668" s="191"/>
      <c r="QX668" s="191"/>
      <c r="QY668" s="191"/>
      <c r="QZ668" s="191"/>
      <c r="RA668" s="191"/>
      <c r="RB668" s="191"/>
      <c r="RC668" s="191"/>
      <c r="RD668" s="191"/>
      <c r="RE668" s="191"/>
      <c r="RF668" s="191"/>
      <c r="RG668" s="191"/>
      <c r="RH668" s="191"/>
      <c r="RI668" s="191"/>
      <c r="RJ668" s="191"/>
      <c r="RK668" s="191"/>
      <c r="RL668" s="191"/>
      <c r="RM668" s="191"/>
      <c r="RN668" s="191"/>
      <c r="RO668" s="191"/>
      <c r="RP668" s="191"/>
      <c r="RQ668" s="191"/>
      <c r="RR668" s="191"/>
      <c r="RS668" s="191"/>
      <c r="RT668" s="191"/>
      <c r="RU668" s="191"/>
      <c r="RV668" s="191"/>
      <c r="RW668" s="191"/>
      <c r="RX668" s="191"/>
      <c r="RY668" s="191"/>
      <c r="RZ668" s="191"/>
      <c r="SA668" s="191"/>
      <c r="SB668" s="191"/>
      <c r="SC668" s="191"/>
      <c r="SD668" s="191"/>
      <c r="SE668" s="191"/>
      <c r="SF668" s="191"/>
      <c r="SG668" s="191"/>
      <c r="SH668" s="191"/>
      <c r="SI668" s="191"/>
      <c r="SJ668" s="191"/>
      <c r="SK668" s="191"/>
      <c r="SL668" s="191"/>
      <c r="SM668" s="191"/>
      <c r="SN668" s="191"/>
      <c r="SO668" s="191"/>
      <c r="SP668" s="191"/>
      <c r="SQ668" s="191"/>
      <c r="SR668" s="191"/>
      <c r="SS668" s="191"/>
      <c r="ST668" s="191"/>
      <c r="SU668" s="191"/>
      <c r="SV668" s="191"/>
      <c r="SW668" s="191"/>
      <c r="SX668" s="191"/>
      <c r="SY668" s="191"/>
      <c r="SZ668" s="191"/>
      <c r="TA668" s="191"/>
      <c r="TB668" s="191"/>
      <c r="TC668" s="191"/>
      <c r="TD668" s="191"/>
      <c r="TE668" s="191"/>
      <c r="TF668" s="191"/>
      <c r="TG668" s="191"/>
      <c r="TH668" s="191"/>
      <c r="TI668" s="191"/>
      <c r="TJ668" s="191"/>
      <c r="TK668" s="191"/>
      <c r="TL668" s="191"/>
      <c r="TM668" s="191"/>
      <c r="TN668" s="191"/>
      <c r="TO668" s="191"/>
      <c r="TP668" s="191"/>
      <c r="TQ668" s="191"/>
      <c r="TR668" s="191"/>
      <c r="TS668" s="191"/>
      <c r="TT668" s="191"/>
      <c r="TU668" s="191"/>
      <c r="TV668" s="191"/>
      <c r="TW668" s="191"/>
      <c r="TX668" s="191"/>
      <c r="TY668" s="191"/>
      <c r="TZ668" s="191"/>
      <c r="UA668" s="191"/>
      <c r="UB668" s="191"/>
      <c r="UC668" s="191"/>
      <c r="UD668" s="191"/>
      <c r="UE668" s="191"/>
      <c r="UF668" s="191"/>
      <c r="UG668" s="191"/>
      <c r="UH668" s="191"/>
      <c r="UI668" s="191"/>
      <c r="UJ668" s="191"/>
      <c r="UK668" s="191"/>
      <c r="UL668" s="191"/>
      <c r="UM668" s="191"/>
      <c r="UN668" s="191"/>
      <c r="UO668" s="191"/>
      <c r="UP668" s="191"/>
      <c r="UQ668" s="191"/>
      <c r="UR668" s="191"/>
      <c r="US668" s="191"/>
      <c r="UT668" s="191"/>
      <c r="UU668" s="191"/>
      <c r="UV668" s="191"/>
      <c r="UW668" s="191"/>
      <c r="UX668" s="191"/>
      <c r="UY668" s="191"/>
      <c r="UZ668" s="191"/>
      <c r="VA668" s="191"/>
      <c r="VB668" s="191"/>
      <c r="VC668" s="191"/>
      <c r="VD668" s="191"/>
      <c r="VE668" s="191"/>
      <c r="VF668" s="191"/>
      <c r="VG668" s="191"/>
      <c r="VH668" s="191"/>
      <c r="VI668" s="191"/>
      <c r="VJ668" s="191"/>
      <c r="VK668" s="191"/>
      <c r="VL668" s="191"/>
      <c r="VM668" s="191"/>
      <c r="VN668" s="191"/>
      <c r="VO668" s="191"/>
      <c r="VP668" s="191"/>
      <c r="VQ668" s="191"/>
      <c r="VR668" s="191"/>
      <c r="VS668" s="191"/>
      <c r="VT668" s="191"/>
      <c r="VU668" s="191"/>
      <c r="VV668" s="191"/>
      <c r="VW668" s="191"/>
      <c r="VX668" s="191"/>
      <c r="VY668" s="191"/>
      <c r="VZ668" s="191"/>
      <c r="WA668" s="191"/>
      <c r="WB668" s="191"/>
      <c r="WC668" s="191"/>
      <c r="WD668" s="191"/>
      <c r="WE668" s="191"/>
      <c r="WF668" s="191"/>
      <c r="WG668" s="191"/>
      <c r="WH668" s="191"/>
      <c r="WI668" s="191"/>
      <c r="WJ668" s="191"/>
      <c r="WK668" s="191"/>
      <c r="WL668" s="191"/>
      <c r="WM668" s="191"/>
      <c r="WN668" s="191"/>
      <c r="WO668" s="191"/>
      <c r="WP668" s="191"/>
      <c r="WQ668" s="191"/>
      <c r="WR668" s="191"/>
      <c r="WS668" s="191"/>
      <c r="WT668" s="191"/>
      <c r="WU668" s="191"/>
      <c r="WV668" s="191"/>
      <c r="WW668" s="191"/>
      <c r="WX668" s="191"/>
      <c r="WY668" s="191"/>
      <c r="WZ668" s="191"/>
      <c r="XA668" s="191"/>
      <c r="XB668" s="191"/>
      <c r="XC668" s="191"/>
      <c r="XD668" s="191"/>
      <c r="XE668" s="191"/>
      <c r="XF668" s="191"/>
      <c r="XG668" s="191"/>
      <c r="XH668" s="191"/>
      <c r="XI668" s="191"/>
      <c r="XJ668" s="191"/>
      <c r="XK668" s="191"/>
      <c r="XL668" s="191"/>
      <c r="XM668" s="191"/>
      <c r="XN668" s="191"/>
      <c r="XO668" s="191"/>
      <c r="XP668" s="191"/>
      <c r="XQ668" s="191"/>
      <c r="XR668" s="191"/>
      <c r="XS668" s="191"/>
      <c r="XT668" s="191"/>
      <c r="XU668" s="191"/>
      <c r="XV668" s="191"/>
      <c r="XW668" s="191"/>
      <c r="XX668" s="191"/>
      <c r="XY668" s="191"/>
      <c r="XZ668" s="191"/>
      <c r="YA668" s="191"/>
      <c r="YB668" s="191"/>
      <c r="YC668" s="191"/>
      <c r="YD668" s="191"/>
      <c r="YE668" s="191"/>
      <c r="YF668" s="191"/>
      <c r="YG668" s="191"/>
      <c r="YH668" s="191"/>
      <c r="YI668" s="191"/>
      <c r="YJ668" s="191"/>
      <c r="YK668" s="191"/>
      <c r="YL668" s="191"/>
      <c r="YM668" s="191"/>
      <c r="YN668" s="191"/>
      <c r="YO668" s="191"/>
      <c r="YP668" s="191"/>
      <c r="YQ668" s="191"/>
      <c r="YR668" s="191"/>
      <c r="YS668" s="191"/>
      <c r="YT668" s="191"/>
      <c r="YU668" s="191"/>
      <c r="YV668" s="191"/>
      <c r="YW668" s="191"/>
      <c r="YX668" s="191"/>
      <c r="YY668" s="191"/>
      <c r="YZ668" s="191"/>
      <c r="ZA668" s="191"/>
      <c r="ZB668" s="191"/>
      <c r="ZC668" s="191"/>
      <c r="ZD668" s="191"/>
      <c r="ZE668" s="191"/>
      <c r="ZF668" s="191"/>
      <c r="ZG668" s="191"/>
      <c r="ZH668" s="191"/>
      <c r="ZI668" s="191"/>
      <c r="ZJ668" s="191"/>
      <c r="ZK668" s="191"/>
      <c r="ZL668" s="191"/>
      <c r="ZM668" s="191"/>
      <c r="ZN668" s="191"/>
      <c r="ZO668" s="191"/>
      <c r="ZP668" s="191"/>
      <c r="ZQ668" s="191"/>
      <c r="ZR668" s="191"/>
      <c r="ZS668" s="191"/>
      <c r="ZT668" s="191"/>
      <c r="ZU668" s="191"/>
      <c r="ZV668" s="191"/>
      <c r="ZW668" s="191"/>
      <c r="ZX668" s="191"/>
      <c r="ZY668" s="191"/>
      <c r="ZZ668" s="191"/>
      <c r="AAA668" s="191"/>
      <c r="AAB668" s="191"/>
      <c r="AAC668" s="191"/>
      <c r="AAD668" s="191"/>
      <c r="AAE668" s="191"/>
      <c r="AAF668" s="191"/>
      <c r="AAG668" s="191"/>
      <c r="AAH668" s="191"/>
      <c r="AAI668" s="191"/>
      <c r="AAJ668" s="191"/>
      <c r="AAK668" s="191"/>
      <c r="AAL668" s="191"/>
      <c r="AAM668" s="191"/>
      <c r="AAN668" s="191"/>
      <c r="AAO668" s="191"/>
      <c r="AAP668" s="191"/>
      <c r="AAQ668" s="191"/>
      <c r="AAR668" s="191"/>
      <c r="AAS668" s="191"/>
      <c r="AAT668" s="191"/>
      <c r="AAU668" s="191"/>
      <c r="AAV668" s="191"/>
      <c r="AAW668" s="191"/>
      <c r="AAX668" s="191"/>
      <c r="AAY668" s="191"/>
      <c r="AAZ668" s="191"/>
      <c r="ABA668" s="191"/>
      <c r="ABB668" s="191"/>
      <c r="ABC668" s="191"/>
      <c r="ABD668" s="191"/>
      <c r="ABE668" s="191"/>
      <c r="ABF668" s="191"/>
      <c r="ABG668" s="191"/>
      <c r="ABH668" s="191"/>
      <c r="ABI668" s="191"/>
      <c r="ABJ668" s="191"/>
      <c r="ABK668" s="191"/>
      <c r="ABL668" s="191"/>
      <c r="ABM668" s="191"/>
      <c r="ABN668" s="191"/>
      <c r="ABO668" s="191"/>
      <c r="ABP668" s="191"/>
      <c r="ABQ668" s="191"/>
      <c r="ABR668" s="191"/>
      <c r="ABS668" s="191"/>
      <c r="ABT668" s="191"/>
      <c r="ABU668" s="191"/>
      <c r="ABV668" s="191"/>
      <c r="ABW668" s="191"/>
      <c r="ABX668" s="191"/>
      <c r="ABY668" s="191"/>
      <c r="ABZ668" s="191"/>
      <c r="ACA668" s="191"/>
      <c r="ACB668" s="191"/>
      <c r="ACC668" s="191"/>
      <c r="ACD668" s="191"/>
      <c r="ACE668" s="191"/>
      <c r="ACF668" s="191"/>
      <c r="ACG668" s="191"/>
      <c r="ACH668" s="191"/>
      <c r="ACI668" s="191"/>
      <c r="ACJ668" s="191"/>
      <c r="ACK668" s="191"/>
      <c r="ACL668" s="191"/>
      <c r="ACM668" s="191"/>
      <c r="ACN668" s="191"/>
      <c r="ACO668" s="191"/>
      <c r="ACP668" s="191"/>
      <c r="ACQ668" s="191"/>
      <c r="ACR668" s="191"/>
      <c r="ACS668" s="191"/>
      <c r="ACT668" s="191"/>
      <c r="ACU668" s="191"/>
      <c r="ACV668" s="191"/>
      <c r="ACW668" s="191"/>
      <c r="ACX668" s="191"/>
      <c r="ACY668" s="191"/>
      <c r="ACZ668" s="191"/>
      <c r="ADA668" s="191"/>
      <c r="ADB668" s="191"/>
      <c r="ADC668" s="191"/>
      <c r="ADD668" s="191"/>
      <c r="ADE668" s="191"/>
      <c r="ADF668" s="191"/>
      <c r="ADG668" s="191"/>
      <c r="ADH668" s="191"/>
      <c r="ADI668" s="191"/>
      <c r="ADJ668" s="191"/>
      <c r="ADK668" s="191"/>
      <c r="ADL668" s="191"/>
      <c r="ADM668" s="191"/>
      <c r="ADN668" s="191"/>
      <c r="ADO668" s="191"/>
      <c r="ADP668" s="191"/>
      <c r="ADQ668" s="191"/>
      <c r="ADR668" s="191"/>
      <c r="ADS668" s="191"/>
      <c r="ADT668" s="191"/>
      <c r="ADU668" s="191"/>
      <c r="ADV668" s="191"/>
      <c r="ADW668" s="191"/>
      <c r="ADX668" s="191"/>
      <c r="ADY668" s="191"/>
      <c r="ADZ668" s="191"/>
      <c r="AEA668" s="191"/>
      <c r="AEB668" s="191"/>
      <c r="AEC668" s="191"/>
      <c r="AED668" s="191"/>
      <c r="AEE668" s="191"/>
      <c r="AEF668" s="191"/>
      <c r="AEG668" s="191"/>
      <c r="AEH668" s="191"/>
      <c r="AEI668" s="191"/>
      <c r="AEJ668" s="191"/>
      <c r="AEK668" s="191"/>
      <c r="AEL668" s="191"/>
      <c r="AEM668" s="191"/>
      <c r="AEN668" s="191"/>
      <c r="AEO668" s="191"/>
      <c r="AEP668" s="191"/>
      <c r="AEQ668" s="191"/>
      <c r="AER668" s="191"/>
      <c r="AES668" s="191"/>
      <c r="AET668" s="191"/>
      <c r="AEU668" s="191"/>
      <c r="AEV668" s="191"/>
      <c r="AEW668" s="191"/>
      <c r="AEX668" s="191"/>
      <c r="AEY668" s="191"/>
      <c r="AEZ668" s="191"/>
      <c r="AFA668" s="191"/>
      <c r="AFB668" s="191"/>
      <c r="AFC668" s="191"/>
      <c r="AFD668" s="191"/>
      <c r="AFE668" s="191"/>
      <c r="AFF668" s="191"/>
      <c r="AFG668" s="191"/>
      <c r="AFH668" s="191"/>
      <c r="AFI668" s="191"/>
      <c r="AFJ668" s="191"/>
      <c r="AFK668" s="191"/>
      <c r="AFL668" s="191"/>
      <c r="AFM668" s="191"/>
      <c r="AFN668" s="191"/>
      <c r="AFO668" s="191"/>
      <c r="AFP668" s="191"/>
      <c r="AFQ668" s="191"/>
      <c r="AFR668" s="191"/>
      <c r="AFS668" s="191"/>
      <c r="AFT668" s="191"/>
      <c r="AFU668" s="191"/>
      <c r="AFV668" s="191"/>
      <c r="AFW668" s="191"/>
      <c r="AFX668" s="191"/>
      <c r="AFY668" s="191"/>
      <c r="AFZ668" s="191"/>
      <c r="AGA668" s="191"/>
      <c r="AGB668" s="191"/>
      <c r="AGC668" s="191"/>
      <c r="AGD668" s="191"/>
      <c r="AGE668" s="191"/>
      <c r="AGF668" s="191"/>
      <c r="AGG668" s="191"/>
      <c r="AGH668" s="191"/>
      <c r="AGI668" s="191"/>
      <c r="AGJ668" s="191"/>
      <c r="AGK668" s="191"/>
      <c r="AGL668" s="191"/>
      <c r="AGM668" s="191"/>
      <c r="AGN668" s="191"/>
      <c r="AGO668" s="191"/>
      <c r="AGP668" s="191"/>
      <c r="AGQ668" s="191"/>
      <c r="AGR668" s="191"/>
      <c r="AGS668" s="191"/>
      <c r="AGT668" s="191"/>
      <c r="AGU668" s="191"/>
      <c r="AGV668" s="191"/>
      <c r="AGW668" s="191"/>
      <c r="AGX668" s="191"/>
      <c r="AGY668" s="191"/>
      <c r="AGZ668" s="191"/>
      <c r="AHA668" s="191"/>
      <c r="AHB668" s="191"/>
      <c r="AHC668" s="191"/>
      <c r="AHD668" s="191"/>
      <c r="AHE668" s="191"/>
      <c r="AHF668" s="191"/>
      <c r="AHG668" s="191"/>
      <c r="AHH668" s="191"/>
      <c r="AHI668" s="191"/>
      <c r="AHJ668" s="191"/>
      <c r="AHK668" s="191"/>
      <c r="AHL668" s="191"/>
      <c r="AHM668" s="191"/>
      <c r="AHN668" s="191"/>
      <c r="AHO668" s="191"/>
      <c r="AHP668" s="191"/>
      <c r="AHQ668" s="191"/>
      <c r="AHR668" s="191"/>
      <c r="AHS668" s="191"/>
      <c r="AHT668" s="191"/>
      <c r="AHU668" s="191"/>
      <c r="AHV668" s="191"/>
      <c r="AHW668" s="191"/>
      <c r="AHX668" s="191"/>
      <c r="AHY668" s="191"/>
      <c r="AHZ668" s="191"/>
      <c r="AIA668" s="191"/>
      <c r="AIB668" s="191"/>
      <c r="AIC668" s="191"/>
      <c r="AID668" s="191"/>
      <c r="AIE668" s="191"/>
      <c r="AIF668" s="191"/>
      <c r="AIG668" s="191"/>
      <c r="AIH668" s="191"/>
      <c r="AII668" s="191"/>
      <c r="AIJ668" s="191"/>
      <c r="AIK668" s="191"/>
      <c r="AIL668" s="191"/>
      <c r="AIM668" s="191"/>
      <c r="AIN668" s="191"/>
      <c r="AIO668" s="191"/>
      <c r="AIP668" s="191"/>
      <c r="AIQ668" s="191"/>
      <c r="AIR668" s="191"/>
      <c r="AIS668" s="191"/>
      <c r="AIT668" s="191"/>
      <c r="AIU668" s="191"/>
      <c r="AIV668" s="191"/>
      <c r="AIW668" s="191"/>
      <c r="AIX668" s="191"/>
      <c r="AIY668" s="191"/>
      <c r="AIZ668" s="191"/>
      <c r="AJA668" s="191"/>
      <c r="AJB668" s="191"/>
      <c r="AJC668" s="191"/>
      <c r="AJD668" s="191"/>
      <c r="AJE668" s="191"/>
      <c r="AJF668" s="191"/>
      <c r="AJG668" s="191"/>
      <c r="AJH668" s="191"/>
      <c r="AJI668" s="191"/>
      <c r="AJJ668" s="191"/>
      <c r="AJK668" s="191"/>
      <c r="AJL668" s="191"/>
      <c r="AJM668" s="191"/>
      <c r="AJN668" s="191"/>
      <c r="AJO668" s="191"/>
      <c r="AJP668" s="191"/>
      <c r="AJQ668" s="191"/>
      <c r="AJR668" s="191"/>
      <c r="AJS668" s="191"/>
      <c r="AJT668" s="191"/>
      <c r="AJU668" s="191"/>
      <c r="AJV668" s="191"/>
      <c r="AJW668" s="191"/>
      <c r="AJX668" s="191"/>
      <c r="AJY668" s="191"/>
      <c r="AJZ668" s="191"/>
      <c r="AKA668" s="191"/>
      <c r="AKB668" s="191"/>
      <c r="AKC668" s="191"/>
      <c r="AKD668" s="191"/>
      <c r="AKE668" s="191"/>
      <c r="AKF668" s="191"/>
      <c r="AKG668" s="191"/>
      <c r="AKH668" s="191"/>
      <c r="AKI668" s="191"/>
      <c r="AKJ668" s="191"/>
      <c r="AKK668" s="191"/>
      <c r="AKL668" s="191"/>
      <c r="AKM668" s="191"/>
      <c r="AKN668" s="191"/>
      <c r="AKO668" s="191"/>
      <c r="AKP668" s="191"/>
      <c r="AKQ668" s="191"/>
      <c r="AKR668" s="191"/>
      <c r="AKS668" s="191"/>
      <c r="AKT668" s="191"/>
      <c r="AKU668" s="191"/>
      <c r="AKV668" s="191"/>
      <c r="AKW668" s="191"/>
      <c r="AKX668" s="191"/>
      <c r="AKY668" s="191"/>
      <c r="AKZ668" s="191"/>
      <c r="ALA668" s="191"/>
      <c r="ALB668" s="191"/>
      <c r="ALC668" s="191"/>
      <c r="ALD668" s="191"/>
    </row>
    <row r="669" spans="1:992" s="137" customFormat="1" ht="38.25" customHeight="1">
      <c r="A669" s="2391"/>
      <c r="B669" s="2385"/>
      <c r="C669" s="2421"/>
      <c r="D669" s="707" t="s">
        <v>303</v>
      </c>
      <c r="E669" s="374">
        <v>0</v>
      </c>
      <c r="F669" s="468">
        <v>0</v>
      </c>
      <c r="G669" s="689"/>
      <c r="H669" s="2664"/>
      <c r="I669" s="2391"/>
      <c r="J669" s="2391"/>
      <c r="K669" s="2391"/>
      <c r="L669" s="2725"/>
      <c r="M669" s="580"/>
      <c r="N669" s="406"/>
      <c r="O669" s="406"/>
      <c r="P669" s="191"/>
      <c r="Q669" s="191"/>
      <c r="R669" s="191"/>
      <c r="S669" s="191"/>
      <c r="T669" s="191"/>
      <c r="U669" s="191"/>
      <c r="V669" s="191"/>
      <c r="W669" s="191"/>
      <c r="X669" s="191"/>
      <c r="Y669" s="191"/>
      <c r="Z669" s="191"/>
      <c r="AA669" s="191"/>
      <c r="AB669" s="191"/>
      <c r="AC669" s="191"/>
      <c r="AD669" s="191"/>
      <c r="AE669" s="191"/>
      <c r="AF669" s="191"/>
      <c r="AG669" s="191"/>
      <c r="AH669" s="191"/>
      <c r="AI669" s="191"/>
      <c r="AJ669" s="191"/>
      <c r="AK669" s="191"/>
      <c r="AL669" s="191"/>
      <c r="AM669" s="191"/>
      <c r="AN669" s="191"/>
      <c r="AO669" s="191"/>
      <c r="AP669" s="191"/>
      <c r="AQ669" s="191"/>
      <c r="AR669" s="191"/>
      <c r="AS669" s="191"/>
      <c r="AT669" s="191"/>
      <c r="AU669" s="191"/>
      <c r="AV669" s="191"/>
      <c r="AW669" s="191"/>
      <c r="AX669" s="191"/>
      <c r="AY669" s="191"/>
      <c r="AZ669" s="191"/>
      <c r="BA669" s="191"/>
      <c r="BB669" s="191"/>
      <c r="BC669" s="191"/>
      <c r="BD669" s="191"/>
      <c r="BE669" s="191"/>
      <c r="BF669" s="191"/>
      <c r="BG669" s="191"/>
      <c r="BH669" s="191"/>
      <c r="BI669" s="191"/>
      <c r="BJ669" s="191"/>
      <c r="BK669" s="191"/>
      <c r="BL669" s="191"/>
      <c r="BM669" s="191"/>
      <c r="BN669" s="191"/>
      <c r="BO669" s="191"/>
      <c r="BP669" s="191"/>
      <c r="BQ669" s="191"/>
      <c r="BR669" s="191"/>
      <c r="BS669" s="191"/>
      <c r="BT669" s="191"/>
      <c r="BU669" s="191"/>
      <c r="BV669" s="191"/>
      <c r="BW669" s="191"/>
      <c r="BX669" s="191"/>
      <c r="BY669" s="191"/>
      <c r="BZ669" s="191"/>
      <c r="CA669" s="191"/>
      <c r="CB669" s="191"/>
      <c r="CC669" s="191"/>
      <c r="CD669" s="191"/>
      <c r="CE669" s="191"/>
      <c r="CF669" s="191"/>
      <c r="CG669" s="191"/>
      <c r="CH669" s="191"/>
      <c r="CI669" s="191"/>
      <c r="CJ669" s="191"/>
      <c r="CK669" s="191"/>
      <c r="CL669" s="191"/>
      <c r="CM669" s="191"/>
      <c r="CN669" s="191"/>
      <c r="CO669" s="191"/>
      <c r="CP669" s="191"/>
      <c r="CQ669" s="191"/>
      <c r="CR669" s="191"/>
      <c r="CS669" s="191"/>
      <c r="CT669" s="191"/>
      <c r="CU669" s="191"/>
      <c r="CV669" s="191"/>
      <c r="CW669" s="191"/>
      <c r="CX669" s="191"/>
      <c r="CY669" s="191"/>
      <c r="CZ669" s="191"/>
      <c r="DA669" s="191"/>
      <c r="DB669" s="191"/>
      <c r="DC669" s="191"/>
      <c r="DD669" s="191"/>
      <c r="DE669" s="191"/>
      <c r="DF669" s="191"/>
      <c r="DG669" s="191"/>
      <c r="DH669" s="191"/>
      <c r="DI669" s="191"/>
      <c r="DJ669" s="191"/>
      <c r="DK669" s="191"/>
      <c r="DL669" s="191"/>
      <c r="DM669" s="191"/>
      <c r="DN669" s="191"/>
      <c r="DO669" s="191"/>
      <c r="DP669" s="191"/>
      <c r="DQ669" s="191"/>
      <c r="DR669" s="191"/>
      <c r="DS669" s="191"/>
      <c r="DT669" s="191"/>
      <c r="DU669" s="191"/>
      <c r="DV669" s="191"/>
      <c r="DW669" s="191"/>
      <c r="DX669" s="191"/>
      <c r="DY669" s="191"/>
      <c r="DZ669" s="191"/>
      <c r="EA669" s="191"/>
      <c r="EB669" s="191"/>
      <c r="EC669" s="191"/>
      <c r="ED669" s="191"/>
      <c r="EE669" s="191"/>
      <c r="EF669" s="191"/>
      <c r="EG669" s="191"/>
      <c r="EH669" s="191"/>
      <c r="EI669" s="191"/>
      <c r="EJ669" s="191"/>
      <c r="EK669" s="191"/>
      <c r="EL669" s="191"/>
      <c r="EM669" s="191"/>
      <c r="EN669" s="191"/>
      <c r="EO669" s="191"/>
      <c r="EP669" s="191"/>
      <c r="EQ669" s="191"/>
      <c r="ER669" s="191"/>
      <c r="ES669" s="191"/>
      <c r="ET669" s="191"/>
      <c r="EU669" s="191"/>
      <c r="EV669" s="191"/>
      <c r="EW669" s="191"/>
      <c r="EX669" s="191"/>
      <c r="EY669" s="191"/>
      <c r="EZ669" s="191"/>
      <c r="FA669" s="191"/>
      <c r="FB669" s="191"/>
      <c r="FC669" s="191"/>
      <c r="FD669" s="191"/>
      <c r="FE669" s="191"/>
      <c r="FF669" s="191"/>
      <c r="FG669" s="191"/>
      <c r="FH669" s="191"/>
      <c r="FI669" s="191"/>
      <c r="FJ669" s="191"/>
      <c r="FK669" s="191"/>
      <c r="FL669" s="191"/>
      <c r="FM669" s="191"/>
      <c r="FN669" s="191"/>
      <c r="FO669" s="191"/>
      <c r="FP669" s="191"/>
      <c r="FQ669" s="191"/>
      <c r="FR669" s="191"/>
      <c r="FS669" s="191"/>
      <c r="FT669" s="191"/>
      <c r="FU669" s="191"/>
      <c r="FV669" s="191"/>
      <c r="FW669" s="191"/>
      <c r="FX669" s="191"/>
      <c r="FY669" s="191"/>
      <c r="FZ669" s="191"/>
      <c r="GA669" s="191"/>
      <c r="GB669" s="191"/>
      <c r="GC669" s="191"/>
      <c r="GD669" s="191"/>
      <c r="GE669" s="191"/>
      <c r="GF669" s="191"/>
      <c r="GG669" s="191"/>
      <c r="GH669" s="191"/>
      <c r="GI669" s="191"/>
      <c r="GJ669" s="191"/>
      <c r="GK669" s="191"/>
      <c r="GL669" s="191"/>
      <c r="GM669" s="191"/>
      <c r="GN669" s="191"/>
      <c r="GO669" s="191"/>
      <c r="GP669" s="191"/>
      <c r="GQ669" s="191"/>
      <c r="GR669" s="191"/>
      <c r="GS669" s="191"/>
      <c r="GT669" s="191"/>
      <c r="GU669" s="191"/>
      <c r="GV669" s="191"/>
      <c r="GW669" s="191"/>
      <c r="GX669" s="191"/>
      <c r="GY669" s="191"/>
      <c r="GZ669" s="191"/>
      <c r="HA669" s="191"/>
      <c r="HB669" s="191"/>
      <c r="HC669" s="191"/>
      <c r="HD669" s="191"/>
      <c r="HE669" s="191"/>
      <c r="HF669" s="191"/>
      <c r="HG669" s="191"/>
      <c r="HH669" s="191"/>
      <c r="HI669" s="191"/>
      <c r="HJ669" s="191"/>
      <c r="HK669" s="191"/>
      <c r="HL669" s="191"/>
      <c r="HM669" s="191"/>
      <c r="HN669" s="191"/>
      <c r="HO669" s="191"/>
      <c r="HP669" s="191"/>
      <c r="HQ669" s="191"/>
      <c r="HR669" s="191"/>
      <c r="HS669" s="191"/>
      <c r="HT669" s="191"/>
      <c r="HU669" s="191"/>
      <c r="HV669" s="191"/>
      <c r="HW669" s="191"/>
      <c r="HX669" s="191"/>
      <c r="HY669" s="191"/>
      <c r="HZ669" s="191"/>
      <c r="IA669" s="191"/>
      <c r="IB669" s="191"/>
      <c r="IC669" s="191"/>
      <c r="ID669" s="191"/>
      <c r="IE669" s="191"/>
      <c r="IF669" s="191"/>
      <c r="IG669" s="191"/>
      <c r="IH669" s="191"/>
      <c r="II669" s="191"/>
      <c r="IJ669" s="191"/>
      <c r="IK669" s="191"/>
      <c r="IL669" s="191"/>
      <c r="IM669" s="191"/>
      <c r="IN669" s="191"/>
      <c r="IO669" s="191"/>
      <c r="IP669" s="191"/>
      <c r="IQ669" s="191"/>
      <c r="IR669" s="191"/>
      <c r="IS669" s="191"/>
      <c r="IT669" s="191"/>
      <c r="IU669" s="191"/>
      <c r="IV669" s="191"/>
      <c r="IW669" s="191"/>
      <c r="IX669" s="191"/>
      <c r="IY669" s="191"/>
      <c r="IZ669" s="191"/>
      <c r="JA669" s="191"/>
      <c r="JB669" s="191"/>
      <c r="JC669" s="191"/>
      <c r="JD669" s="191"/>
      <c r="JE669" s="191"/>
      <c r="JF669" s="191"/>
      <c r="JG669" s="191"/>
      <c r="JH669" s="191"/>
      <c r="JI669" s="191"/>
      <c r="JJ669" s="191"/>
      <c r="JK669" s="191"/>
      <c r="JL669" s="191"/>
      <c r="JM669" s="191"/>
      <c r="JN669" s="191"/>
      <c r="JO669" s="191"/>
      <c r="JP669" s="191"/>
      <c r="JQ669" s="191"/>
      <c r="JR669" s="191"/>
      <c r="JS669" s="191"/>
      <c r="JT669" s="191"/>
      <c r="JU669" s="191"/>
      <c r="JV669" s="191"/>
      <c r="JW669" s="191"/>
      <c r="JX669" s="191"/>
      <c r="JY669" s="191"/>
      <c r="JZ669" s="191"/>
      <c r="KA669" s="191"/>
      <c r="KB669" s="191"/>
      <c r="KC669" s="191"/>
      <c r="KD669" s="191"/>
      <c r="KE669" s="191"/>
      <c r="KF669" s="191"/>
      <c r="KG669" s="191"/>
      <c r="KH669" s="191"/>
      <c r="KI669" s="191"/>
      <c r="KJ669" s="191"/>
      <c r="KK669" s="191"/>
      <c r="KL669" s="191"/>
      <c r="KM669" s="191"/>
      <c r="KN669" s="191"/>
      <c r="KO669" s="191"/>
      <c r="KP669" s="191"/>
      <c r="KQ669" s="191"/>
      <c r="KR669" s="191"/>
      <c r="KS669" s="191"/>
      <c r="KT669" s="191"/>
      <c r="KU669" s="191"/>
      <c r="KV669" s="191"/>
      <c r="KW669" s="191"/>
      <c r="KX669" s="191"/>
      <c r="KY669" s="191"/>
      <c r="KZ669" s="191"/>
      <c r="LA669" s="191"/>
      <c r="LB669" s="191"/>
      <c r="LC669" s="191"/>
      <c r="LD669" s="191"/>
      <c r="LE669" s="191"/>
      <c r="LF669" s="191"/>
      <c r="LG669" s="191"/>
      <c r="LH669" s="191"/>
      <c r="LI669" s="191"/>
      <c r="LJ669" s="191"/>
      <c r="LK669" s="191"/>
      <c r="LL669" s="191"/>
      <c r="LM669" s="191"/>
      <c r="LN669" s="191"/>
      <c r="LO669" s="191"/>
      <c r="LP669" s="191"/>
      <c r="LQ669" s="191"/>
      <c r="LR669" s="191"/>
      <c r="LS669" s="191"/>
      <c r="LT669" s="191"/>
      <c r="LU669" s="191"/>
      <c r="LV669" s="191"/>
      <c r="LW669" s="191"/>
      <c r="LX669" s="191"/>
      <c r="LY669" s="191"/>
      <c r="LZ669" s="191"/>
      <c r="MA669" s="191"/>
      <c r="MB669" s="191"/>
      <c r="MC669" s="191"/>
      <c r="MD669" s="191"/>
      <c r="ME669" s="191"/>
      <c r="MF669" s="191"/>
      <c r="MG669" s="191"/>
      <c r="MH669" s="191"/>
      <c r="MI669" s="191"/>
      <c r="MJ669" s="191"/>
      <c r="MK669" s="191"/>
      <c r="ML669" s="191"/>
      <c r="MM669" s="191"/>
      <c r="MN669" s="191"/>
      <c r="MO669" s="191"/>
      <c r="MP669" s="191"/>
      <c r="MQ669" s="191"/>
      <c r="MR669" s="191"/>
      <c r="MS669" s="191"/>
      <c r="MT669" s="191"/>
      <c r="MU669" s="191"/>
      <c r="MV669" s="191"/>
      <c r="MW669" s="191"/>
      <c r="MX669" s="191"/>
      <c r="MY669" s="191"/>
      <c r="MZ669" s="191"/>
      <c r="NA669" s="191"/>
      <c r="NB669" s="191"/>
      <c r="NC669" s="191"/>
      <c r="ND669" s="191"/>
      <c r="NE669" s="191"/>
      <c r="NF669" s="191"/>
      <c r="NG669" s="191"/>
      <c r="NH669" s="191"/>
      <c r="NI669" s="191"/>
      <c r="NJ669" s="191"/>
      <c r="NK669" s="191"/>
      <c r="NL669" s="191"/>
      <c r="NM669" s="191"/>
      <c r="NN669" s="191"/>
      <c r="NO669" s="191"/>
      <c r="NP669" s="191"/>
      <c r="NQ669" s="191"/>
      <c r="NR669" s="191"/>
      <c r="NS669" s="191"/>
      <c r="NT669" s="191"/>
      <c r="NU669" s="191"/>
      <c r="NV669" s="191"/>
      <c r="NW669" s="191"/>
      <c r="NX669" s="191"/>
      <c r="NY669" s="191"/>
      <c r="NZ669" s="191"/>
      <c r="OA669" s="191"/>
      <c r="OB669" s="191"/>
      <c r="OC669" s="191"/>
      <c r="OD669" s="191"/>
      <c r="OE669" s="191"/>
      <c r="OF669" s="191"/>
      <c r="OG669" s="191"/>
      <c r="OH669" s="191"/>
      <c r="OI669" s="191"/>
      <c r="OJ669" s="191"/>
      <c r="OK669" s="191"/>
      <c r="OL669" s="191"/>
      <c r="OM669" s="191"/>
      <c r="ON669" s="191"/>
      <c r="OO669" s="191"/>
      <c r="OP669" s="191"/>
      <c r="OQ669" s="191"/>
      <c r="OR669" s="191"/>
      <c r="OS669" s="191"/>
      <c r="OT669" s="191"/>
      <c r="OU669" s="191"/>
      <c r="OV669" s="191"/>
      <c r="OW669" s="191"/>
      <c r="OX669" s="191"/>
      <c r="OY669" s="191"/>
      <c r="OZ669" s="191"/>
      <c r="PA669" s="191"/>
      <c r="PB669" s="191"/>
      <c r="PC669" s="191"/>
      <c r="PD669" s="191"/>
      <c r="PE669" s="191"/>
      <c r="PF669" s="191"/>
      <c r="PG669" s="191"/>
      <c r="PH669" s="191"/>
      <c r="PI669" s="191"/>
      <c r="PJ669" s="191"/>
      <c r="PK669" s="191"/>
      <c r="PL669" s="191"/>
      <c r="PM669" s="191"/>
      <c r="PN669" s="191"/>
      <c r="PO669" s="191"/>
      <c r="PP669" s="191"/>
      <c r="PQ669" s="191"/>
      <c r="PR669" s="191"/>
      <c r="PS669" s="191"/>
      <c r="PT669" s="191"/>
      <c r="PU669" s="191"/>
      <c r="PV669" s="191"/>
      <c r="PW669" s="191"/>
      <c r="PX669" s="191"/>
      <c r="PY669" s="191"/>
      <c r="PZ669" s="191"/>
      <c r="QA669" s="191"/>
      <c r="QB669" s="191"/>
      <c r="QC669" s="191"/>
      <c r="QD669" s="191"/>
      <c r="QE669" s="191"/>
      <c r="QF669" s="191"/>
      <c r="QG669" s="191"/>
      <c r="QH669" s="191"/>
      <c r="QI669" s="191"/>
      <c r="QJ669" s="191"/>
      <c r="QK669" s="191"/>
      <c r="QL669" s="191"/>
      <c r="QM669" s="191"/>
      <c r="QN669" s="191"/>
      <c r="QO669" s="191"/>
      <c r="QP669" s="191"/>
      <c r="QQ669" s="191"/>
      <c r="QR669" s="191"/>
      <c r="QS669" s="191"/>
      <c r="QT669" s="191"/>
      <c r="QU669" s="191"/>
      <c r="QV669" s="191"/>
      <c r="QW669" s="191"/>
      <c r="QX669" s="191"/>
      <c r="QY669" s="191"/>
      <c r="QZ669" s="191"/>
      <c r="RA669" s="191"/>
      <c r="RB669" s="191"/>
      <c r="RC669" s="191"/>
      <c r="RD669" s="191"/>
      <c r="RE669" s="191"/>
      <c r="RF669" s="191"/>
      <c r="RG669" s="191"/>
      <c r="RH669" s="191"/>
      <c r="RI669" s="191"/>
      <c r="RJ669" s="191"/>
      <c r="RK669" s="191"/>
      <c r="RL669" s="191"/>
      <c r="RM669" s="191"/>
      <c r="RN669" s="191"/>
      <c r="RO669" s="191"/>
      <c r="RP669" s="191"/>
      <c r="RQ669" s="191"/>
      <c r="RR669" s="191"/>
      <c r="RS669" s="191"/>
      <c r="RT669" s="191"/>
      <c r="RU669" s="191"/>
      <c r="RV669" s="191"/>
      <c r="RW669" s="191"/>
      <c r="RX669" s="191"/>
      <c r="RY669" s="191"/>
      <c r="RZ669" s="191"/>
      <c r="SA669" s="191"/>
      <c r="SB669" s="191"/>
      <c r="SC669" s="191"/>
      <c r="SD669" s="191"/>
      <c r="SE669" s="191"/>
      <c r="SF669" s="191"/>
      <c r="SG669" s="191"/>
      <c r="SH669" s="191"/>
      <c r="SI669" s="191"/>
      <c r="SJ669" s="191"/>
      <c r="SK669" s="191"/>
      <c r="SL669" s="191"/>
      <c r="SM669" s="191"/>
      <c r="SN669" s="191"/>
      <c r="SO669" s="191"/>
      <c r="SP669" s="191"/>
      <c r="SQ669" s="191"/>
      <c r="SR669" s="191"/>
      <c r="SS669" s="191"/>
      <c r="ST669" s="191"/>
      <c r="SU669" s="191"/>
      <c r="SV669" s="191"/>
      <c r="SW669" s="191"/>
      <c r="SX669" s="191"/>
      <c r="SY669" s="191"/>
      <c r="SZ669" s="191"/>
      <c r="TA669" s="191"/>
      <c r="TB669" s="191"/>
      <c r="TC669" s="191"/>
      <c r="TD669" s="191"/>
      <c r="TE669" s="191"/>
      <c r="TF669" s="191"/>
      <c r="TG669" s="191"/>
      <c r="TH669" s="191"/>
      <c r="TI669" s="191"/>
      <c r="TJ669" s="191"/>
      <c r="TK669" s="191"/>
      <c r="TL669" s="191"/>
      <c r="TM669" s="191"/>
      <c r="TN669" s="191"/>
      <c r="TO669" s="191"/>
      <c r="TP669" s="191"/>
      <c r="TQ669" s="191"/>
      <c r="TR669" s="191"/>
      <c r="TS669" s="191"/>
      <c r="TT669" s="191"/>
      <c r="TU669" s="191"/>
      <c r="TV669" s="191"/>
      <c r="TW669" s="191"/>
      <c r="TX669" s="191"/>
      <c r="TY669" s="191"/>
      <c r="TZ669" s="191"/>
      <c r="UA669" s="191"/>
      <c r="UB669" s="191"/>
      <c r="UC669" s="191"/>
      <c r="UD669" s="191"/>
      <c r="UE669" s="191"/>
      <c r="UF669" s="191"/>
      <c r="UG669" s="191"/>
      <c r="UH669" s="191"/>
      <c r="UI669" s="191"/>
      <c r="UJ669" s="191"/>
      <c r="UK669" s="191"/>
      <c r="UL669" s="191"/>
      <c r="UM669" s="191"/>
      <c r="UN669" s="191"/>
      <c r="UO669" s="191"/>
      <c r="UP669" s="191"/>
      <c r="UQ669" s="191"/>
      <c r="UR669" s="191"/>
      <c r="US669" s="191"/>
      <c r="UT669" s="191"/>
      <c r="UU669" s="191"/>
      <c r="UV669" s="191"/>
      <c r="UW669" s="191"/>
      <c r="UX669" s="191"/>
      <c r="UY669" s="191"/>
      <c r="UZ669" s="191"/>
      <c r="VA669" s="191"/>
      <c r="VB669" s="191"/>
      <c r="VC669" s="191"/>
      <c r="VD669" s="191"/>
      <c r="VE669" s="191"/>
      <c r="VF669" s="191"/>
      <c r="VG669" s="191"/>
      <c r="VH669" s="191"/>
      <c r="VI669" s="191"/>
      <c r="VJ669" s="191"/>
      <c r="VK669" s="191"/>
      <c r="VL669" s="191"/>
      <c r="VM669" s="191"/>
      <c r="VN669" s="191"/>
      <c r="VO669" s="191"/>
      <c r="VP669" s="191"/>
      <c r="VQ669" s="191"/>
      <c r="VR669" s="191"/>
      <c r="VS669" s="191"/>
      <c r="VT669" s="191"/>
      <c r="VU669" s="191"/>
      <c r="VV669" s="191"/>
      <c r="VW669" s="191"/>
      <c r="VX669" s="191"/>
      <c r="VY669" s="191"/>
      <c r="VZ669" s="191"/>
      <c r="WA669" s="191"/>
      <c r="WB669" s="191"/>
      <c r="WC669" s="191"/>
      <c r="WD669" s="191"/>
      <c r="WE669" s="191"/>
      <c r="WF669" s="191"/>
      <c r="WG669" s="191"/>
      <c r="WH669" s="191"/>
      <c r="WI669" s="191"/>
      <c r="WJ669" s="191"/>
      <c r="WK669" s="191"/>
      <c r="WL669" s="191"/>
      <c r="WM669" s="191"/>
      <c r="WN669" s="191"/>
      <c r="WO669" s="191"/>
      <c r="WP669" s="191"/>
      <c r="WQ669" s="191"/>
      <c r="WR669" s="191"/>
      <c r="WS669" s="191"/>
      <c r="WT669" s="191"/>
      <c r="WU669" s="191"/>
      <c r="WV669" s="191"/>
      <c r="WW669" s="191"/>
      <c r="WX669" s="191"/>
      <c r="WY669" s="191"/>
      <c r="WZ669" s="191"/>
      <c r="XA669" s="191"/>
      <c r="XB669" s="191"/>
      <c r="XC669" s="191"/>
      <c r="XD669" s="191"/>
      <c r="XE669" s="191"/>
      <c r="XF669" s="191"/>
      <c r="XG669" s="191"/>
      <c r="XH669" s="191"/>
      <c r="XI669" s="191"/>
      <c r="XJ669" s="191"/>
      <c r="XK669" s="191"/>
      <c r="XL669" s="191"/>
      <c r="XM669" s="191"/>
      <c r="XN669" s="191"/>
      <c r="XO669" s="191"/>
      <c r="XP669" s="191"/>
      <c r="XQ669" s="191"/>
      <c r="XR669" s="191"/>
      <c r="XS669" s="191"/>
      <c r="XT669" s="191"/>
      <c r="XU669" s="191"/>
      <c r="XV669" s="191"/>
      <c r="XW669" s="191"/>
      <c r="XX669" s="191"/>
      <c r="XY669" s="191"/>
      <c r="XZ669" s="191"/>
      <c r="YA669" s="191"/>
      <c r="YB669" s="191"/>
      <c r="YC669" s="191"/>
      <c r="YD669" s="191"/>
      <c r="YE669" s="191"/>
      <c r="YF669" s="191"/>
      <c r="YG669" s="191"/>
      <c r="YH669" s="191"/>
      <c r="YI669" s="191"/>
      <c r="YJ669" s="191"/>
      <c r="YK669" s="191"/>
      <c r="YL669" s="191"/>
      <c r="YM669" s="191"/>
      <c r="YN669" s="191"/>
      <c r="YO669" s="191"/>
      <c r="YP669" s="191"/>
      <c r="YQ669" s="191"/>
      <c r="YR669" s="191"/>
      <c r="YS669" s="191"/>
      <c r="YT669" s="191"/>
      <c r="YU669" s="191"/>
      <c r="YV669" s="191"/>
      <c r="YW669" s="191"/>
      <c r="YX669" s="191"/>
      <c r="YY669" s="191"/>
      <c r="YZ669" s="191"/>
      <c r="ZA669" s="191"/>
      <c r="ZB669" s="191"/>
      <c r="ZC669" s="191"/>
      <c r="ZD669" s="191"/>
      <c r="ZE669" s="191"/>
      <c r="ZF669" s="191"/>
      <c r="ZG669" s="191"/>
      <c r="ZH669" s="191"/>
      <c r="ZI669" s="191"/>
      <c r="ZJ669" s="191"/>
      <c r="ZK669" s="191"/>
      <c r="ZL669" s="191"/>
      <c r="ZM669" s="191"/>
      <c r="ZN669" s="191"/>
      <c r="ZO669" s="191"/>
      <c r="ZP669" s="191"/>
      <c r="ZQ669" s="191"/>
      <c r="ZR669" s="191"/>
      <c r="ZS669" s="191"/>
      <c r="ZT669" s="191"/>
      <c r="ZU669" s="191"/>
      <c r="ZV669" s="191"/>
      <c r="ZW669" s="191"/>
      <c r="ZX669" s="191"/>
      <c r="ZY669" s="191"/>
      <c r="ZZ669" s="191"/>
      <c r="AAA669" s="191"/>
      <c r="AAB669" s="191"/>
      <c r="AAC669" s="191"/>
      <c r="AAD669" s="191"/>
      <c r="AAE669" s="191"/>
      <c r="AAF669" s="191"/>
      <c r="AAG669" s="191"/>
      <c r="AAH669" s="191"/>
      <c r="AAI669" s="191"/>
      <c r="AAJ669" s="191"/>
      <c r="AAK669" s="191"/>
      <c r="AAL669" s="191"/>
      <c r="AAM669" s="191"/>
      <c r="AAN669" s="191"/>
      <c r="AAO669" s="191"/>
      <c r="AAP669" s="191"/>
      <c r="AAQ669" s="191"/>
      <c r="AAR669" s="191"/>
      <c r="AAS669" s="191"/>
      <c r="AAT669" s="191"/>
      <c r="AAU669" s="191"/>
      <c r="AAV669" s="191"/>
      <c r="AAW669" s="191"/>
      <c r="AAX669" s="191"/>
      <c r="AAY669" s="191"/>
      <c r="AAZ669" s="191"/>
      <c r="ABA669" s="191"/>
      <c r="ABB669" s="191"/>
      <c r="ABC669" s="191"/>
      <c r="ABD669" s="191"/>
      <c r="ABE669" s="191"/>
      <c r="ABF669" s="191"/>
      <c r="ABG669" s="191"/>
      <c r="ABH669" s="191"/>
      <c r="ABI669" s="191"/>
      <c r="ABJ669" s="191"/>
      <c r="ABK669" s="191"/>
      <c r="ABL669" s="191"/>
      <c r="ABM669" s="191"/>
      <c r="ABN669" s="191"/>
      <c r="ABO669" s="191"/>
      <c r="ABP669" s="191"/>
      <c r="ABQ669" s="191"/>
      <c r="ABR669" s="191"/>
      <c r="ABS669" s="191"/>
      <c r="ABT669" s="191"/>
      <c r="ABU669" s="191"/>
      <c r="ABV669" s="191"/>
      <c r="ABW669" s="191"/>
      <c r="ABX669" s="191"/>
      <c r="ABY669" s="191"/>
      <c r="ABZ669" s="191"/>
      <c r="ACA669" s="191"/>
      <c r="ACB669" s="191"/>
      <c r="ACC669" s="191"/>
      <c r="ACD669" s="191"/>
      <c r="ACE669" s="191"/>
      <c r="ACF669" s="191"/>
      <c r="ACG669" s="191"/>
      <c r="ACH669" s="191"/>
      <c r="ACI669" s="191"/>
      <c r="ACJ669" s="191"/>
      <c r="ACK669" s="191"/>
      <c r="ACL669" s="191"/>
      <c r="ACM669" s="191"/>
      <c r="ACN669" s="191"/>
      <c r="ACO669" s="191"/>
      <c r="ACP669" s="191"/>
      <c r="ACQ669" s="191"/>
      <c r="ACR669" s="191"/>
      <c r="ACS669" s="191"/>
      <c r="ACT669" s="191"/>
      <c r="ACU669" s="191"/>
      <c r="ACV669" s="191"/>
      <c r="ACW669" s="191"/>
      <c r="ACX669" s="191"/>
      <c r="ACY669" s="191"/>
      <c r="ACZ669" s="191"/>
      <c r="ADA669" s="191"/>
      <c r="ADB669" s="191"/>
      <c r="ADC669" s="191"/>
      <c r="ADD669" s="191"/>
      <c r="ADE669" s="191"/>
      <c r="ADF669" s="191"/>
      <c r="ADG669" s="191"/>
      <c r="ADH669" s="191"/>
      <c r="ADI669" s="191"/>
      <c r="ADJ669" s="191"/>
      <c r="ADK669" s="191"/>
      <c r="ADL669" s="191"/>
      <c r="ADM669" s="191"/>
      <c r="ADN669" s="191"/>
      <c r="ADO669" s="191"/>
      <c r="ADP669" s="191"/>
      <c r="ADQ669" s="191"/>
      <c r="ADR669" s="191"/>
      <c r="ADS669" s="191"/>
      <c r="ADT669" s="191"/>
      <c r="ADU669" s="191"/>
      <c r="ADV669" s="191"/>
      <c r="ADW669" s="191"/>
      <c r="ADX669" s="191"/>
      <c r="ADY669" s="191"/>
      <c r="ADZ669" s="191"/>
      <c r="AEA669" s="191"/>
      <c r="AEB669" s="191"/>
      <c r="AEC669" s="191"/>
      <c r="AED669" s="191"/>
      <c r="AEE669" s="191"/>
      <c r="AEF669" s="191"/>
      <c r="AEG669" s="191"/>
      <c r="AEH669" s="191"/>
      <c r="AEI669" s="191"/>
      <c r="AEJ669" s="191"/>
      <c r="AEK669" s="191"/>
      <c r="AEL669" s="191"/>
      <c r="AEM669" s="191"/>
      <c r="AEN669" s="191"/>
      <c r="AEO669" s="191"/>
      <c r="AEP669" s="191"/>
      <c r="AEQ669" s="191"/>
      <c r="AER669" s="191"/>
      <c r="AES669" s="191"/>
      <c r="AET669" s="191"/>
      <c r="AEU669" s="191"/>
      <c r="AEV669" s="191"/>
      <c r="AEW669" s="191"/>
      <c r="AEX669" s="191"/>
      <c r="AEY669" s="191"/>
      <c r="AEZ669" s="191"/>
      <c r="AFA669" s="191"/>
      <c r="AFB669" s="191"/>
      <c r="AFC669" s="191"/>
      <c r="AFD669" s="191"/>
      <c r="AFE669" s="191"/>
      <c r="AFF669" s="191"/>
      <c r="AFG669" s="191"/>
      <c r="AFH669" s="191"/>
      <c r="AFI669" s="191"/>
      <c r="AFJ669" s="191"/>
      <c r="AFK669" s="191"/>
      <c r="AFL669" s="191"/>
      <c r="AFM669" s="191"/>
      <c r="AFN669" s="191"/>
      <c r="AFO669" s="191"/>
      <c r="AFP669" s="191"/>
      <c r="AFQ669" s="191"/>
      <c r="AFR669" s="191"/>
      <c r="AFS669" s="191"/>
      <c r="AFT669" s="191"/>
      <c r="AFU669" s="191"/>
      <c r="AFV669" s="191"/>
      <c r="AFW669" s="191"/>
      <c r="AFX669" s="191"/>
      <c r="AFY669" s="191"/>
      <c r="AFZ669" s="191"/>
      <c r="AGA669" s="191"/>
      <c r="AGB669" s="191"/>
      <c r="AGC669" s="191"/>
      <c r="AGD669" s="191"/>
      <c r="AGE669" s="191"/>
      <c r="AGF669" s="191"/>
      <c r="AGG669" s="191"/>
      <c r="AGH669" s="191"/>
      <c r="AGI669" s="191"/>
      <c r="AGJ669" s="191"/>
      <c r="AGK669" s="191"/>
      <c r="AGL669" s="191"/>
      <c r="AGM669" s="191"/>
      <c r="AGN669" s="191"/>
      <c r="AGO669" s="191"/>
      <c r="AGP669" s="191"/>
      <c r="AGQ669" s="191"/>
      <c r="AGR669" s="191"/>
      <c r="AGS669" s="191"/>
      <c r="AGT669" s="191"/>
      <c r="AGU669" s="191"/>
      <c r="AGV669" s="191"/>
      <c r="AGW669" s="191"/>
      <c r="AGX669" s="191"/>
      <c r="AGY669" s="191"/>
      <c r="AGZ669" s="191"/>
      <c r="AHA669" s="191"/>
      <c r="AHB669" s="191"/>
      <c r="AHC669" s="191"/>
      <c r="AHD669" s="191"/>
      <c r="AHE669" s="191"/>
      <c r="AHF669" s="191"/>
      <c r="AHG669" s="191"/>
      <c r="AHH669" s="191"/>
      <c r="AHI669" s="191"/>
      <c r="AHJ669" s="191"/>
      <c r="AHK669" s="191"/>
      <c r="AHL669" s="191"/>
      <c r="AHM669" s="191"/>
      <c r="AHN669" s="191"/>
      <c r="AHO669" s="191"/>
      <c r="AHP669" s="191"/>
      <c r="AHQ669" s="191"/>
      <c r="AHR669" s="191"/>
      <c r="AHS669" s="191"/>
      <c r="AHT669" s="191"/>
      <c r="AHU669" s="191"/>
      <c r="AHV669" s="191"/>
      <c r="AHW669" s="191"/>
      <c r="AHX669" s="191"/>
      <c r="AHY669" s="191"/>
      <c r="AHZ669" s="191"/>
      <c r="AIA669" s="191"/>
      <c r="AIB669" s="191"/>
      <c r="AIC669" s="191"/>
      <c r="AID669" s="191"/>
      <c r="AIE669" s="191"/>
      <c r="AIF669" s="191"/>
      <c r="AIG669" s="191"/>
      <c r="AIH669" s="191"/>
      <c r="AII669" s="191"/>
      <c r="AIJ669" s="191"/>
      <c r="AIK669" s="191"/>
      <c r="AIL669" s="191"/>
      <c r="AIM669" s="191"/>
      <c r="AIN669" s="191"/>
      <c r="AIO669" s="191"/>
      <c r="AIP669" s="191"/>
      <c r="AIQ669" s="191"/>
      <c r="AIR669" s="191"/>
      <c r="AIS669" s="191"/>
      <c r="AIT669" s="191"/>
      <c r="AIU669" s="191"/>
      <c r="AIV669" s="191"/>
      <c r="AIW669" s="191"/>
      <c r="AIX669" s="191"/>
      <c r="AIY669" s="191"/>
      <c r="AIZ669" s="191"/>
      <c r="AJA669" s="191"/>
      <c r="AJB669" s="191"/>
      <c r="AJC669" s="191"/>
      <c r="AJD669" s="191"/>
      <c r="AJE669" s="191"/>
      <c r="AJF669" s="191"/>
      <c r="AJG669" s="191"/>
      <c r="AJH669" s="191"/>
      <c r="AJI669" s="191"/>
      <c r="AJJ669" s="191"/>
      <c r="AJK669" s="191"/>
      <c r="AJL669" s="191"/>
      <c r="AJM669" s="191"/>
      <c r="AJN669" s="191"/>
      <c r="AJO669" s="191"/>
      <c r="AJP669" s="191"/>
      <c r="AJQ669" s="191"/>
      <c r="AJR669" s="191"/>
      <c r="AJS669" s="191"/>
      <c r="AJT669" s="191"/>
      <c r="AJU669" s="191"/>
      <c r="AJV669" s="191"/>
      <c r="AJW669" s="191"/>
      <c r="AJX669" s="191"/>
      <c r="AJY669" s="191"/>
      <c r="AJZ669" s="191"/>
      <c r="AKA669" s="191"/>
      <c r="AKB669" s="191"/>
      <c r="AKC669" s="191"/>
      <c r="AKD669" s="191"/>
      <c r="AKE669" s="191"/>
      <c r="AKF669" s="191"/>
      <c r="AKG669" s="191"/>
      <c r="AKH669" s="191"/>
      <c r="AKI669" s="191"/>
      <c r="AKJ669" s="191"/>
      <c r="AKK669" s="191"/>
      <c r="AKL669" s="191"/>
      <c r="AKM669" s="191"/>
      <c r="AKN669" s="191"/>
      <c r="AKO669" s="191"/>
      <c r="AKP669" s="191"/>
      <c r="AKQ669" s="191"/>
      <c r="AKR669" s="191"/>
      <c r="AKS669" s="191"/>
      <c r="AKT669" s="191"/>
      <c r="AKU669" s="191"/>
      <c r="AKV669" s="191"/>
      <c r="AKW669" s="191"/>
      <c r="AKX669" s="191"/>
      <c r="AKY669" s="191"/>
      <c r="AKZ669" s="191"/>
      <c r="ALA669" s="191"/>
      <c r="ALB669" s="191"/>
      <c r="ALC669" s="191"/>
      <c r="ALD669" s="191"/>
    </row>
    <row r="670" spans="1:992" s="137" customFormat="1" ht="28.5" customHeight="1">
      <c r="A670" s="2391"/>
      <c r="B670" s="2385"/>
      <c r="C670" s="2421"/>
      <c r="D670" s="718" t="s">
        <v>304</v>
      </c>
      <c r="E670" s="468">
        <v>0</v>
      </c>
      <c r="F670" s="468">
        <v>0</v>
      </c>
      <c r="G670" s="689"/>
      <c r="H670" s="1033" t="s">
        <v>2412</v>
      </c>
      <c r="I670" s="1018" t="s">
        <v>325</v>
      </c>
      <c r="J670" s="1018">
        <v>3333</v>
      </c>
      <c r="K670" s="1018">
        <v>4319</v>
      </c>
      <c r="L670" s="1808" t="s">
        <v>2868</v>
      </c>
      <c r="M670" s="580"/>
      <c r="N670" s="406"/>
      <c r="O670" s="406"/>
      <c r="P670" s="191"/>
      <c r="Q670" s="191"/>
      <c r="R670" s="191"/>
      <c r="S670" s="191"/>
      <c r="T670" s="191"/>
      <c r="U670" s="191"/>
      <c r="V670" s="191"/>
      <c r="W670" s="191"/>
      <c r="X670" s="191"/>
      <c r="Y670" s="191"/>
      <c r="Z670" s="191"/>
      <c r="AA670" s="191"/>
      <c r="AB670" s="191"/>
      <c r="AC670" s="191"/>
      <c r="AD670" s="191"/>
      <c r="AE670" s="191"/>
      <c r="AF670" s="191"/>
      <c r="AG670" s="191"/>
      <c r="AH670" s="191"/>
      <c r="AI670" s="191"/>
      <c r="AJ670" s="191"/>
      <c r="AK670" s="191"/>
      <c r="AL670" s="191"/>
      <c r="AM670" s="191"/>
      <c r="AN670" s="191"/>
      <c r="AO670" s="191"/>
      <c r="AP670" s="191"/>
      <c r="AQ670" s="191"/>
      <c r="AR670" s="191"/>
      <c r="AS670" s="191"/>
      <c r="AT670" s="191"/>
      <c r="AU670" s="191"/>
      <c r="AV670" s="191"/>
      <c r="AW670" s="191"/>
      <c r="AX670" s="191"/>
      <c r="AY670" s="191"/>
      <c r="AZ670" s="191"/>
      <c r="BA670" s="191"/>
      <c r="BB670" s="191"/>
      <c r="BC670" s="191"/>
      <c r="BD670" s="191"/>
      <c r="BE670" s="191"/>
      <c r="BF670" s="191"/>
      <c r="BG670" s="191"/>
      <c r="BH670" s="191"/>
      <c r="BI670" s="191"/>
      <c r="BJ670" s="191"/>
      <c r="BK670" s="191"/>
      <c r="BL670" s="191"/>
      <c r="BM670" s="191"/>
      <c r="BN670" s="191"/>
      <c r="BO670" s="191"/>
      <c r="BP670" s="191"/>
      <c r="BQ670" s="191"/>
      <c r="BR670" s="191"/>
      <c r="BS670" s="191"/>
      <c r="BT670" s="191"/>
      <c r="BU670" s="191"/>
      <c r="BV670" s="191"/>
      <c r="BW670" s="191"/>
      <c r="BX670" s="191"/>
      <c r="BY670" s="191"/>
      <c r="BZ670" s="191"/>
      <c r="CA670" s="191"/>
      <c r="CB670" s="191"/>
      <c r="CC670" s="191"/>
      <c r="CD670" s="191"/>
      <c r="CE670" s="191"/>
      <c r="CF670" s="191"/>
      <c r="CG670" s="191"/>
      <c r="CH670" s="191"/>
      <c r="CI670" s="191"/>
      <c r="CJ670" s="191"/>
      <c r="CK670" s="191"/>
      <c r="CL670" s="191"/>
      <c r="CM670" s="191"/>
      <c r="CN670" s="191"/>
      <c r="CO670" s="191"/>
      <c r="CP670" s="191"/>
      <c r="CQ670" s="191"/>
      <c r="CR670" s="191"/>
      <c r="CS670" s="191"/>
      <c r="CT670" s="191"/>
      <c r="CU670" s="191"/>
      <c r="CV670" s="191"/>
      <c r="CW670" s="191"/>
      <c r="CX670" s="191"/>
      <c r="CY670" s="191"/>
      <c r="CZ670" s="191"/>
      <c r="DA670" s="191"/>
      <c r="DB670" s="191"/>
      <c r="DC670" s="191"/>
      <c r="DD670" s="191"/>
      <c r="DE670" s="191"/>
      <c r="DF670" s="191"/>
      <c r="DG670" s="191"/>
      <c r="DH670" s="191"/>
      <c r="DI670" s="191"/>
      <c r="DJ670" s="191"/>
      <c r="DK670" s="191"/>
      <c r="DL670" s="191"/>
      <c r="DM670" s="191"/>
      <c r="DN670" s="191"/>
      <c r="DO670" s="191"/>
      <c r="DP670" s="191"/>
      <c r="DQ670" s="191"/>
      <c r="DR670" s="191"/>
      <c r="DS670" s="191"/>
      <c r="DT670" s="191"/>
      <c r="DU670" s="191"/>
      <c r="DV670" s="191"/>
      <c r="DW670" s="191"/>
      <c r="DX670" s="191"/>
      <c r="DY670" s="191"/>
      <c r="DZ670" s="191"/>
      <c r="EA670" s="191"/>
      <c r="EB670" s="191"/>
      <c r="EC670" s="191"/>
      <c r="ED670" s="191"/>
      <c r="EE670" s="191"/>
      <c r="EF670" s="191"/>
      <c r="EG670" s="191"/>
      <c r="EH670" s="191"/>
      <c r="EI670" s="191"/>
      <c r="EJ670" s="191"/>
      <c r="EK670" s="191"/>
      <c r="EL670" s="191"/>
      <c r="EM670" s="191"/>
      <c r="EN670" s="191"/>
      <c r="EO670" s="191"/>
      <c r="EP670" s="191"/>
      <c r="EQ670" s="191"/>
      <c r="ER670" s="191"/>
      <c r="ES670" s="191"/>
      <c r="ET670" s="191"/>
      <c r="EU670" s="191"/>
      <c r="EV670" s="191"/>
      <c r="EW670" s="191"/>
      <c r="EX670" s="191"/>
      <c r="EY670" s="191"/>
      <c r="EZ670" s="191"/>
      <c r="FA670" s="191"/>
      <c r="FB670" s="191"/>
      <c r="FC670" s="191"/>
      <c r="FD670" s="191"/>
      <c r="FE670" s="191"/>
      <c r="FF670" s="191"/>
      <c r="FG670" s="191"/>
      <c r="FH670" s="191"/>
      <c r="FI670" s="191"/>
      <c r="FJ670" s="191"/>
      <c r="FK670" s="191"/>
      <c r="FL670" s="191"/>
      <c r="FM670" s="191"/>
      <c r="FN670" s="191"/>
      <c r="FO670" s="191"/>
      <c r="FP670" s="191"/>
      <c r="FQ670" s="191"/>
      <c r="FR670" s="191"/>
      <c r="FS670" s="191"/>
      <c r="FT670" s="191"/>
      <c r="FU670" s="191"/>
      <c r="FV670" s="191"/>
      <c r="FW670" s="191"/>
      <c r="FX670" s="191"/>
      <c r="FY670" s="191"/>
      <c r="FZ670" s="191"/>
      <c r="GA670" s="191"/>
      <c r="GB670" s="191"/>
      <c r="GC670" s="191"/>
      <c r="GD670" s="191"/>
      <c r="GE670" s="191"/>
      <c r="GF670" s="191"/>
      <c r="GG670" s="191"/>
      <c r="GH670" s="191"/>
      <c r="GI670" s="191"/>
      <c r="GJ670" s="191"/>
      <c r="GK670" s="191"/>
      <c r="GL670" s="191"/>
      <c r="GM670" s="191"/>
      <c r="GN670" s="191"/>
      <c r="GO670" s="191"/>
      <c r="GP670" s="191"/>
      <c r="GQ670" s="191"/>
      <c r="GR670" s="191"/>
      <c r="GS670" s="191"/>
      <c r="GT670" s="191"/>
      <c r="GU670" s="191"/>
      <c r="GV670" s="191"/>
      <c r="GW670" s="191"/>
      <c r="GX670" s="191"/>
      <c r="GY670" s="191"/>
      <c r="GZ670" s="191"/>
      <c r="HA670" s="191"/>
      <c r="HB670" s="191"/>
      <c r="HC670" s="191"/>
      <c r="HD670" s="191"/>
      <c r="HE670" s="191"/>
      <c r="HF670" s="191"/>
      <c r="HG670" s="191"/>
      <c r="HH670" s="191"/>
      <c r="HI670" s="191"/>
      <c r="HJ670" s="191"/>
      <c r="HK670" s="191"/>
      <c r="HL670" s="191"/>
      <c r="HM670" s="191"/>
      <c r="HN670" s="191"/>
      <c r="HO670" s="191"/>
      <c r="HP670" s="191"/>
      <c r="HQ670" s="191"/>
      <c r="HR670" s="191"/>
      <c r="HS670" s="191"/>
      <c r="HT670" s="191"/>
      <c r="HU670" s="191"/>
      <c r="HV670" s="191"/>
      <c r="HW670" s="191"/>
      <c r="HX670" s="191"/>
      <c r="HY670" s="191"/>
      <c r="HZ670" s="191"/>
      <c r="IA670" s="191"/>
      <c r="IB670" s="191"/>
      <c r="IC670" s="191"/>
      <c r="ID670" s="191"/>
      <c r="IE670" s="191"/>
      <c r="IF670" s="191"/>
      <c r="IG670" s="191"/>
      <c r="IH670" s="191"/>
      <c r="II670" s="191"/>
      <c r="IJ670" s="191"/>
      <c r="IK670" s="191"/>
      <c r="IL670" s="191"/>
      <c r="IM670" s="191"/>
      <c r="IN670" s="191"/>
      <c r="IO670" s="191"/>
      <c r="IP670" s="191"/>
      <c r="IQ670" s="191"/>
      <c r="IR670" s="191"/>
      <c r="IS670" s="191"/>
      <c r="IT670" s="191"/>
      <c r="IU670" s="191"/>
      <c r="IV670" s="191"/>
      <c r="IW670" s="191"/>
      <c r="IX670" s="191"/>
      <c r="IY670" s="191"/>
      <c r="IZ670" s="191"/>
      <c r="JA670" s="191"/>
      <c r="JB670" s="191"/>
      <c r="JC670" s="191"/>
      <c r="JD670" s="191"/>
      <c r="JE670" s="191"/>
      <c r="JF670" s="191"/>
      <c r="JG670" s="191"/>
      <c r="JH670" s="191"/>
      <c r="JI670" s="191"/>
      <c r="JJ670" s="191"/>
      <c r="JK670" s="191"/>
      <c r="JL670" s="191"/>
      <c r="JM670" s="191"/>
      <c r="JN670" s="191"/>
      <c r="JO670" s="191"/>
      <c r="JP670" s="191"/>
      <c r="JQ670" s="191"/>
      <c r="JR670" s="191"/>
      <c r="JS670" s="191"/>
      <c r="JT670" s="191"/>
      <c r="JU670" s="191"/>
      <c r="JV670" s="191"/>
      <c r="JW670" s="191"/>
      <c r="JX670" s="191"/>
      <c r="JY670" s="191"/>
      <c r="JZ670" s="191"/>
      <c r="KA670" s="191"/>
      <c r="KB670" s="191"/>
      <c r="KC670" s="191"/>
      <c r="KD670" s="191"/>
      <c r="KE670" s="191"/>
      <c r="KF670" s="191"/>
      <c r="KG670" s="191"/>
      <c r="KH670" s="191"/>
      <c r="KI670" s="191"/>
      <c r="KJ670" s="191"/>
      <c r="KK670" s="191"/>
      <c r="KL670" s="191"/>
      <c r="KM670" s="191"/>
      <c r="KN670" s="191"/>
      <c r="KO670" s="191"/>
      <c r="KP670" s="191"/>
      <c r="KQ670" s="191"/>
      <c r="KR670" s="191"/>
      <c r="KS670" s="191"/>
      <c r="KT670" s="191"/>
      <c r="KU670" s="191"/>
      <c r="KV670" s="191"/>
      <c r="KW670" s="191"/>
      <c r="KX670" s="191"/>
      <c r="KY670" s="191"/>
      <c r="KZ670" s="191"/>
      <c r="LA670" s="191"/>
      <c r="LB670" s="191"/>
      <c r="LC670" s="191"/>
      <c r="LD670" s="191"/>
      <c r="LE670" s="191"/>
      <c r="LF670" s="191"/>
      <c r="LG670" s="191"/>
      <c r="LH670" s="191"/>
      <c r="LI670" s="191"/>
      <c r="LJ670" s="191"/>
      <c r="LK670" s="191"/>
      <c r="LL670" s="191"/>
      <c r="LM670" s="191"/>
      <c r="LN670" s="191"/>
      <c r="LO670" s="191"/>
      <c r="LP670" s="191"/>
      <c r="LQ670" s="191"/>
      <c r="LR670" s="191"/>
      <c r="LS670" s="191"/>
      <c r="LT670" s="191"/>
      <c r="LU670" s="191"/>
      <c r="LV670" s="191"/>
      <c r="LW670" s="191"/>
      <c r="LX670" s="191"/>
      <c r="LY670" s="191"/>
      <c r="LZ670" s="191"/>
      <c r="MA670" s="191"/>
      <c r="MB670" s="191"/>
      <c r="MC670" s="191"/>
      <c r="MD670" s="191"/>
      <c r="ME670" s="191"/>
      <c r="MF670" s="191"/>
      <c r="MG670" s="191"/>
      <c r="MH670" s="191"/>
      <c r="MI670" s="191"/>
      <c r="MJ670" s="191"/>
      <c r="MK670" s="191"/>
      <c r="ML670" s="191"/>
      <c r="MM670" s="191"/>
      <c r="MN670" s="191"/>
      <c r="MO670" s="191"/>
      <c r="MP670" s="191"/>
      <c r="MQ670" s="191"/>
      <c r="MR670" s="191"/>
      <c r="MS670" s="191"/>
      <c r="MT670" s="191"/>
      <c r="MU670" s="191"/>
      <c r="MV670" s="191"/>
      <c r="MW670" s="191"/>
      <c r="MX670" s="191"/>
      <c r="MY670" s="191"/>
      <c r="MZ670" s="191"/>
      <c r="NA670" s="191"/>
      <c r="NB670" s="191"/>
      <c r="NC670" s="191"/>
      <c r="ND670" s="191"/>
      <c r="NE670" s="191"/>
      <c r="NF670" s="191"/>
      <c r="NG670" s="191"/>
      <c r="NH670" s="191"/>
      <c r="NI670" s="191"/>
      <c r="NJ670" s="191"/>
      <c r="NK670" s="191"/>
      <c r="NL670" s="191"/>
      <c r="NM670" s="191"/>
      <c r="NN670" s="191"/>
      <c r="NO670" s="191"/>
      <c r="NP670" s="191"/>
      <c r="NQ670" s="191"/>
      <c r="NR670" s="191"/>
      <c r="NS670" s="191"/>
      <c r="NT670" s="191"/>
      <c r="NU670" s="191"/>
      <c r="NV670" s="191"/>
      <c r="NW670" s="191"/>
      <c r="NX670" s="191"/>
      <c r="NY670" s="191"/>
      <c r="NZ670" s="191"/>
      <c r="OA670" s="191"/>
      <c r="OB670" s="191"/>
      <c r="OC670" s="191"/>
      <c r="OD670" s="191"/>
      <c r="OE670" s="191"/>
      <c r="OF670" s="191"/>
      <c r="OG670" s="191"/>
      <c r="OH670" s="191"/>
      <c r="OI670" s="191"/>
      <c r="OJ670" s="191"/>
      <c r="OK670" s="191"/>
      <c r="OL670" s="191"/>
      <c r="OM670" s="191"/>
      <c r="ON670" s="191"/>
      <c r="OO670" s="191"/>
      <c r="OP670" s="191"/>
      <c r="OQ670" s="191"/>
      <c r="OR670" s="191"/>
      <c r="OS670" s="191"/>
      <c r="OT670" s="191"/>
      <c r="OU670" s="191"/>
      <c r="OV670" s="191"/>
      <c r="OW670" s="191"/>
      <c r="OX670" s="191"/>
      <c r="OY670" s="191"/>
      <c r="OZ670" s="191"/>
      <c r="PA670" s="191"/>
      <c r="PB670" s="191"/>
      <c r="PC670" s="191"/>
      <c r="PD670" s="191"/>
      <c r="PE670" s="191"/>
      <c r="PF670" s="191"/>
      <c r="PG670" s="191"/>
      <c r="PH670" s="191"/>
      <c r="PI670" s="191"/>
      <c r="PJ670" s="191"/>
      <c r="PK670" s="191"/>
      <c r="PL670" s="191"/>
      <c r="PM670" s="191"/>
      <c r="PN670" s="191"/>
      <c r="PO670" s="191"/>
      <c r="PP670" s="191"/>
      <c r="PQ670" s="191"/>
      <c r="PR670" s="191"/>
      <c r="PS670" s="191"/>
      <c r="PT670" s="191"/>
      <c r="PU670" s="191"/>
      <c r="PV670" s="191"/>
      <c r="PW670" s="191"/>
      <c r="PX670" s="191"/>
      <c r="PY670" s="191"/>
      <c r="PZ670" s="191"/>
      <c r="QA670" s="191"/>
      <c r="QB670" s="191"/>
      <c r="QC670" s="191"/>
      <c r="QD670" s="191"/>
      <c r="QE670" s="191"/>
      <c r="QF670" s="191"/>
      <c r="QG670" s="191"/>
      <c r="QH670" s="191"/>
      <c r="QI670" s="191"/>
      <c r="QJ670" s="191"/>
      <c r="QK670" s="191"/>
      <c r="QL670" s="191"/>
      <c r="QM670" s="191"/>
      <c r="QN670" s="191"/>
      <c r="QO670" s="191"/>
      <c r="QP670" s="191"/>
      <c r="QQ670" s="191"/>
      <c r="QR670" s="191"/>
      <c r="QS670" s="191"/>
      <c r="QT670" s="191"/>
      <c r="QU670" s="191"/>
      <c r="QV670" s="191"/>
      <c r="QW670" s="191"/>
      <c r="QX670" s="191"/>
      <c r="QY670" s="191"/>
      <c r="QZ670" s="191"/>
      <c r="RA670" s="191"/>
      <c r="RB670" s="191"/>
      <c r="RC670" s="191"/>
      <c r="RD670" s="191"/>
      <c r="RE670" s="191"/>
      <c r="RF670" s="191"/>
      <c r="RG670" s="191"/>
      <c r="RH670" s="191"/>
      <c r="RI670" s="191"/>
      <c r="RJ670" s="191"/>
      <c r="RK670" s="191"/>
      <c r="RL670" s="191"/>
      <c r="RM670" s="191"/>
      <c r="RN670" s="191"/>
      <c r="RO670" s="191"/>
      <c r="RP670" s="191"/>
      <c r="RQ670" s="191"/>
      <c r="RR670" s="191"/>
      <c r="RS670" s="191"/>
      <c r="RT670" s="191"/>
      <c r="RU670" s="191"/>
      <c r="RV670" s="191"/>
      <c r="RW670" s="191"/>
      <c r="RX670" s="191"/>
      <c r="RY670" s="191"/>
      <c r="RZ670" s="191"/>
      <c r="SA670" s="191"/>
      <c r="SB670" s="191"/>
      <c r="SC670" s="191"/>
      <c r="SD670" s="191"/>
      <c r="SE670" s="191"/>
      <c r="SF670" s="191"/>
      <c r="SG670" s="191"/>
      <c r="SH670" s="191"/>
      <c r="SI670" s="191"/>
      <c r="SJ670" s="191"/>
      <c r="SK670" s="191"/>
      <c r="SL670" s="191"/>
      <c r="SM670" s="191"/>
      <c r="SN670" s="191"/>
      <c r="SO670" s="191"/>
      <c r="SP670" s="191"/>
      <c r="SQ670" s="191"/>
      <c r="SR670" s="191"/>
      <c r="SS670" s="191"/>
      <c r="ST670" s="191"/>
      <c r="SU670" s="191"/>
      <c r="SV670" s="191"/>
      <c r="SW670" s="191"/>
      <c r="SX670" s="191"/>
      <c r="SY670" s="191"/>
      <c r="SZ670" s="191"/>
      <c r="TA670" s="191"/>
      <c r="TB670" s="191"/>
      <c r="TC670" s="191"/>
      <c r="TD670" s="191"/>
      <c r="TE670" s="191"/>
      <c r="TF670" s="191"/>
      <c r="TG670" s="191"/>
      <c r="TH670" s="191"/>
      <c r="TI670" s="191"/>
      <c r="TJ670" s="191"/>
      <c r="TK670" s="191"/>
      <c r="TL670" s="191"/>
      <c r="TM670" s="191"/>
      <c r="TN670" s="191"/>
      <c r="TO670" s="191"/>
      <c r="TP670" s="191"/>
      <c r="TQ670" s="191"/>
      <c r="TR670" s="191"/>
      <c r="TS670" s="191"/>
      <c r="TT670" s="191"/>
      <c r="TU670" s="191"/>
      <c r="TV670" s="191"/>
      <c r="TW670" s="191"/>
      <c r="TX670" s="191"/>
      <c r="TY670" s="191"/>
      <c r="TZ670" s="191"/>
      <c r="UA670" s="191"/>
      <c r="UB670" s="191"/>
      <c r="UC670" s="191"/>
      <c r="UD670" s="191"/>
      <c r="UE670" s="191"/>
      <c r="UF670" s="191"/>
      <c r="UG670" s="191"/>
      <c r="UH670" s="191"/>
      <c r="UI670" s="191"/>
      <c r="UJ670" s="191"/>
      <c r="UK670" s="191"/>
      <c r="UL670" s="191"/>
      <c r="UM670" s="191"/>
      <c r="UN670" s="191"/>
      <c r="UO670" s="191"/>
      <c r="UP670" s="191"/>
      <c r="UQ670" s="191"/>
      <c r="UR670" s="191"/>
      <c r="US670" s="191"/>
      <c r="UT670" s="191"/>
      <c r="UU670" s="191"/>
      <c r="UV670" s="191"/>
      <c r="UW670" s="191"/>
      <c r="UX670" s="191"/>
      <c r="UY670" s="191"/>
      <c r="UZ670" s="191"/>
      <c r="VA670" s="191"/>
      <c r="VB670" s="191"/>
      <c r="VC670" s="191"/>
      <c r="VD670" s="191"/>
      <c r="VE670" s="191"/>
      <c r="VF670" s="191"/>
      <c r="VG670" s="191"/>
      <c r="VH670" s="191"/>
      <c r="VI670" s="191"/>
      <c r="VJ670" s="191"/>
      <c r="VK670" s="191"/>
      <c r="VL670" s="191"/>
      <c r="VM670" s="191"/>
      <c r="VN670" s="191"/>
      <c r="VO670" s="191"/>
      <c r="VP670" s="191"/>
      <c r="VQ670" s="191"/>
      <c r="VR670" s="191"/>
      <c r="VS670" s="191"/>
      <c r="VT670" s="191"/>
      <c r="VU670" s="191"/>
      <c r="VV670" s="191"/>
      <c r="VW670" s="191"/>
      <c r="VX670" s="191"/>
      <c r="VY670" s="191"/>
      <c r="VZ670" s="191"/>
      <c r="WA670" s="191"/>
      <c r="WB670" s="191"/>
      <c r="WC670" s="191"/>
      <c r="WD670" s="191"/>
      <c r="WE670" s="191"/>
      <c r="WF670" s="191"/>
      <c r="WG670" s="191"/>
      <c r="WH670" s="191"/>
      <c r="WI670" s="191"/>
      <c r="WJ670" s="191"/>
      <c r="WK670" s="191"/>
      <c r="WL670" s="191"/>
      <c r="WM670" s="191"/>
      <c r="WN670" s="191"/>
      <c r="WO670" s="191"/>
      <c r="WP670" s="191"/>
      <c r="WQ670" s="191"/>
      <c r="WR670" s="191"/>
      <c r="WS670" s="191"/>
      <c r="WT670" s="191"/>
      <c r="WU670" s="191"/>
      <c r="WV670" s="191"/>
      <c r="WW670" s="191"/>
      <c r="WX670" s="191"/>
      <c r="WY670" s="191"/>
      <c r="WZ670" s="191"/>
      <c r="XA670" s="191"/>
      <c r="XB670" s="191"/>
      <c r="XC670" s="191"/>
      <c r="XD670" s="191"/>
      <c r="XE670" s="191"/>
      <c r="XF670" s="191"/>
      <c r="XG670" s="191"/>
      <c r="XH670" s="191"/>
      <c r="XI670" s="191"/>
      <c r="XJ670" s="191"/>
      <c r="XK670" s="191"/>
      <c r="XL670" s="191"/>
      <c r="XM670" s="191"/>
      <c r="XN670" s="191"/>
      <c r="XO670" s="191"/>
      <c r="XP670" s="191"/>
      <c r="XQ670" s="191"/>
      <c r="XR670" s="191"/>
      <c r="XS670" s="191"/>
      <c r="XT670" s="191"/>
      <c r="XU670" s="191"/>
      <c r="XV670" s="191"/>
      <c r="XW670" s="191"/>
      <c r="XX670" s="191"/>
      <c r="XY670" s="191"/>
      <c r="XZ670" s="191"/>
      <c r="YA670" s="191"/>
      <c r="YB670" s="191"/>
      <c r="YC670" s="191"/>
      <c r="YD670" s="191"/>
      <c r="YE670" s="191"/>
      <c r="YF670" s="191"/>
      <c r="YG670" s="191"/>
      <c r="YH670" s="191"/>
      <c r="YI670" s="191"/>
      <c r="YJ670" s="191"/>
      <c r="YK670" s="191"/>
      <c r="YL670" s="191"/>
      <c r="YM670" s="191"/>
      <c r="YN670" s="191"/>
      <c r="YO670" s="191"/>
      <c r="YP670" s="191"/>
      <c r="YQ670" s="191"/>
      <c r="YR670" s="191"/>
      <c r="YS670" s="191"/>
      <c r="YT670" s="191"/>
      <c r="YU670" s="191"/>
      <c r="YV670" s="191"/>
      <c r="YW670" s="191"/>
      <c r="YX670" s="191"/>
      <c r="YY670" s="191"/>
      <c r="YZ670" s="191"/>
      <c r="ZA670" s="191"/>
      <c r="ZB670" s="191"/>
      <c r="ZC670" s="191"/>
      <c r="ZD670" s="191"/>
      <c r="ZE670" s="191"/>
      <c r="ZF670" s="191"/>
      <c r="ZG670" s="191"/>
      <c r="ZH670" s="191"/>
      <c r="ZI670" s="191"/>
      <c r="ZJ670" s="191"/>
      <c r="ZK670" s="191"/>
      <c r="ZL670" s="191"/>
      <c r="ZM670" s="191"/>
      <c r="ZN670" s="191"/>
      <c r="ZO670" s="191"/>
      <c r="ZP670" s="191"/>
      <c r="ZQ670" s="191"/>
      <c r="ZR670" s="191"/>
      <c r="ZS670" s="191"/>
      <c r="ZT670" s="191"/>
      <c r="ZU670" s="191"/>
      <c r="ZV670" s="191"/>
      <c r="ZW670" s="191"/>
      <c r="ZX670" s="191"/>
      <c r="ZY670" s="191"/>
      <c r="ZZ670" s="191"/>
      <c r="AAA670" s="191"/>
      <c r="AAB670" s="191"/>
      <c r="AAC670" s="191"/>
      <c r="AAD670" s="191"/>
      <c r="AAE670" s="191"/>
      <c r="AAF670" s="191"/>
      <c r="AAG670" s="191"/>
      <c r="AAH670" s="191"/>
      <c r="AAI670" s="191"/>
      <c r="AAJ670" s="191"/>
      <c r="AAK670" s="191"/>
      <c r="AAL670" s="191"/>
      <c r="AAM670" s="191"/>
      <c r="AAN670" s="191"/>
      <c r="AAO670" s="191"/>
      <c r="AAP670" s="191"/>
      <c r="AAQ670" s="191"/>
      <c r="AAR670" s="191"/>
      <c r="AAS670" s="191"/>
      <c r="AAT670" s="191"/>
      <c r="AAU670" s="191"/>
      <c r="AAV670" s="191"/>
      <c r="AAW670" s="191"/>
      <c r="AAX670" s="191"/>
      <c r="AAY670" s="191"/>
      <c r="AAZ670" s="191"/>
      <c r="ABA670" s="191"/>
      <c r="ABB670" s="191"/>
      <c r="ABC670" s="191"/>
      <c r="ABD670" s="191"/>
      <c r="ABE670" s="191"/>
      <c r="ABF670" s="191"/>
      <c r="ABG670" s="191"/>
      <c r="ABH670" s="191"/>
      <c r="ABI670" s="191"/>
      <c r="ABJ670" s="191"/>
      <c r="ABK670" s="191"/>
      <c r="ABL670" s="191"/>
      <c r="ABM670" s="191"/>
      <c r="ABN670" s="191"/>
      <c r="ABO670" s="191"/>
      <c r="ABP670" s="191"/>
      <c r="ABQ670" s="191"/>
      <c r="ABR670" s="191"/>
      <c r="ABS670" s="191"/>
      <c r="ABT670" s="191"/>
      <c r="ABU670" s="191"/>
      <c r="ABV670" s="191"/>
      <c r="ABW670" s="191"/>
      <c r="ABX670" s="191"/>
      <c r="ABY670" s="191"/>
      <c r="ABZ670" s="191"/>
      <c r="ACA670" s="191"/>
      <c r="ACB670" s="191"/>
      <c r="ACC670" s="191"/>
      <c r="ACD670" s="191"/>
      <c r="ACE670" s="191"/>
      <c r="ACF670" s="191"/>
      <c r="ACG670" s="191"/>
      <c r="ACH670" s="191"/>
      <c r="ACI670" s="191"/>
      <c r="ACJ670" s="191"/>
      <c r="ACK670" s="191"/>
      <c r="ACL670" s="191"/>
      <c r="ACM670" s="191"/>
      <c r="ACN670" s="191"/>
      <c r="ACO670" s="191"/>
      <c r="ACP670" s="191"/>
      <c r="ACQ670" s="191"/>
      <c r="ACR670" s="191"/>
      <c r="ACS670" s="191"/>
      <c r="ACT670" s="191"/>
      <c r="ACU670" s="191"/>
      <c r="ACV670" s="191"/>
      <c r="ACW670" s="191"/>
      <c r="ACX670" s="191"/>
      <c r="ACY670" s="191"/>
      <c r="ACZ670" s="191"/>
      <c r="ADA670" s="191"/>
      <c r="ADB670" s="191"/>
      <c r="ADC670" s="191"/>
      <c r="ADD670" s="191"/>
      <c r="ADE670" s="191"/>
      <c r="ADF670" s="191"/>
      <c r="ADG670" s="191"/>
      <c r="ADH670" s="191"/>
      <c r="ADI670" s="191"/>
      <c r="ADJ670" s="191"/>
      <c r="ADK670" s="191"/>
      <c r="ADL670" s="191"/>
      <c r="ADM670" s="191"/>
      <c r="ADN670" s="191"/>
      <c r="ADO670" s="191"/>
      <c r="ADP670" s="191"/>
      <c r="ADQ670" s="191"/>
      <c r="ADR670" s="191"/>
      <c r="ADS670" s="191"/>
      <c r="ADT670" s="191"/>
      <c r="ADU670" s="191"/>
      <c r="ADV670" s="191"/>
      <c r="ADW670" s="191"/>
      <c r="ADX670" s="191"/>
      <c r="ADY670" s="191"/>
      <c r="ADZ670" s="191"/>
      <c r="AEA670" s="191"/>
      <c r="AEB670" s="191"/>
      <c r="AEC670" s="191"/>
      <c r="AED670" s="191"/>
      <c r="AEE670" s="191"/>
      <c r="AEF670" s="191"/>
      <c r="AEG670" s="191"/>
      <c r="AEH670" s="191"/>
      <c r="AEI670" s="191"/>
      <c r="AEJ670" s="191"/>
      <c r="AEK670" s="191"/>
      <c r="AEL670" s="191"/>
      <c r="AEM670" s="191"/>
      <c r="AEN670" s="191"/>
      <c r="AEO670" s="191"/>
      <c r="AEP670" s="191"/>
      <c r="AEQ670" s="191"/>
      <c r="AER670" s="191"/>
      <c r="AES670" s="191"/>
      <c r="AET670" s="191"/>
      <c r="AEU670" s="191"/>
      <c r="AEV670" s="191"/>
      <c r="AEW670" s="191"/>
      <c r="AEX670" s="191"/>
      <c r="AEY670" s="191"/>
      <c r="AEZ670" s="191"/>
      <c r="AFA670" s="191"/>
      <c r="AFB670" s="191"/>
      <c r="AFC670" s="191"/>
      <c r="AFD670" s="191"/>
      <c r="AFE670" s="191"/>
      <c r="AFF670" s="191"/>
      <c r="AFG670" s="191"/>
      <c r="AFH670" s="191"/>
      <c r="AFI670" s="191"/>
      <c r="AFJ670" s="191"/>
      <c r="AFK670" s="191"/>
      <c r="AFL670" s="191"/>
      <c r="AFM670" s="191"/>
      <c r="AFN670" s="191"/>
      <c r="AFO670" s="191"/>
      <c r="AFP670" s="191"/>
      <c r="AFQ670" s="191"/>
      <c r="AFR670" s="191"/>
      <c r="AFS670" s="191"/>
      <c r="AFT670" s="191"/>
      <c r="AFU670" s="191"/>
      <c r="AFV670" s="191"/>
      <c r="AFW670" s="191"/>
      <c r="AFX670" s="191"/>
      <c r="AFY670" s="191"/>
      <c r="AFZ670" s="191"/>
      <c r="AGA670" s="191"/>
      <c r="AGB670" s="191"/>
      <c r="AGC670" s="191"/>
      <c r="AGD670" s="191"/>
      <c r="AGE670" s="191"/>
      <c r="AGF670" s="191"/>
      <c r="AGG670" s="191"/>
      <c r="AGH670" s="191"/>
      <c r="AGI670" s="191"/>
      <c r="AGJ670" s="191"/>
      <c r="AGK670" s="191"/>
      <c r="AGL670" s="191"/>
      <c r="AGM670" s="191"/>
      <c r="AGN670" s="191"/>
      <c r="AGO670" s="191"/>
      <c r="AGP670" s="191"/>
      <c r="AGQ670" s="191"/>
      <c r="AGR670" s="191"/>
      <c r="AGS670" s="191"/>
      <c r="AGT670" s="191"/>
      <c r="AGU670" s="191"/>
      <c r="AGV670" s="191"/>
      <c r="AGW670" s="191"/>
      <c r="AGX670" s="191"/>
      <c r="AGY670" s="191"/>
      <c r="AGZ670" s="191"/>
      <c r="AHA670" s="191"/>
      <c r="AHB670" s="191"/>
      <c r="AHC670" s="191"/>
      <c r="AHD670" s="191"/>
      <c r="AHE670" s="191"/>
      <c r="AHF670" s="191"/>
      <c r="AHG670" s="191"/>
      <c r="AHH670" s="191"/>
      <c r="AHI670" s="191"/>
      <c r="AHJ670" s="191"/>
      <c r="AHK670" s="191"/>
      <c r="AHL670" s="191"/>
      <c r="AHM670" s="191"/>
      <c r="AHN670" s="191"/>
      <c r="AHO670" s="191"/>
      <c r="AHP670" s="191"/>
      <c r="AHQ670" s="191"/>
      <c r="AHR670" s="191"/>
      <c r="AHS670" s="191"/>
      <c r="AHT670" s="191"/>
      <c r="AHU670" s="191"/>
      <c r="AHV670" s="191"/>
      <c r="AHW670" s="191"/>
      <c r="AHX670" s="191"/>
      <c r="AHY670" s="191"/>
      <c r="AHZ670" s="191"/>
      <c r="AIA670" s="191"/>
      <c r="AIB670" s="191"/>
      <c r="AIC670" s="191"/>
      <c r="AID670" s="191"/>
      <c r="AIE670" s="191"/>
      <c r="AIF670" s="191"/>
      <c r="AIG670" s="191"/>
      <c r="AIH670" s="191"/>
      <c r="AII670" s="191"/>
      <c r="AIJ670" s="191"/>
      <c r="AIK670" s="191"/>
      <c r="AIL670" s="191"/>
      <c r="AIM670" s="191"/>
      <c r="AIN670" s="191"/>
      <c r="AIO670" s="191"/>
      <c r="AIP670" s="191"/>
      <c r="AIQ670" s="191"/>
      <c r="AIR670" s="191"/>
      <c r="AIS670" s="191"/>
      <c r="AIT670" s="191"/>
      <c r="AIU670" s="191"/>
      <c r="AIV670" s="191"/>
      <c r="AIW670" s="191"/>
      <c r="AIX670" s="191"/>
      <c r="AIY670" s="191"/>
      <c r="AIZ670" s="191"/>
      <c r="AJA670" s="191"/>
      <c r="AJB670" s="191"/>
      <c r="AJC670" s="191"/>
      <c r="AJD670" s="191"/>
      <c r="AJE670" s="191"/>
      <c r="AJF670" s="191"/>
      <c r="AJG670" s="191"/>
      <c r="AJH670" s="191"/>
      <c r="AJI670" s="191"/>
      <c r="AJJ670" s="191"/>
      <c r="AJK670" s="191"/>
      <c r="AJL670" s="191"/>
      <c r="AJM670" s="191"/>
      <c r="AJN670" s="191"/>
      <c r="AJO670" s="191"/>
      <c r="AJP670" s="191"/>
      <c r="AJQ670" s="191"/>
      <c r="AJR670" s="191"/>
      <c r="AJS670" s="191"/>
      <c r="AJT670" s="191"/>
      <c r="AJU670" s="191"/>
      <c r="AJV670" s="191"/>
      <c r="AJW670" s="191"/>
      <c r="AJX670" s="191"/>
      <c r="AJY670" s="191"/>
      <c r="AJZ670" s="191"/>
      <c r="AKA670" s="191"/>
      <c r="AKB670" s="191"/>
      <c r="AKC670" s="191"/>
      <c r="AKD670" s="191"/>
      <c r="AKE670" s="191"/>
      <c r="AKF670" s="191"/>
      <c r="AKG670" s="191"/>
      <c r="AKH670" s="191"/>
      <c r="AKI670" s="191"/>
      <c r="AKJ670" s="191"/>
      <c r="AKK670" s="191"/>
      <c r="AKL670" s="191"/>
      <c r="AKM670" s="191"/>
      <c r="AKN670" s="191"/>
      <c r="AKO670" s="191"/>
      <c r="AKP670" s="191"/>
      <c r="AKQ670" s="191"/>
      <c r="AKR670" s="191"/>
      <c r="AKS670" s="191"/>
      <c r="AKT670" s="191"/>
      <c r="AKU670" s="191"/>
      <c r="AKV670" s="191"/>
      <c r="AKW670" s="191"/>
      <c r="AKX670" s="191"/>
      <c r="AKY670" s="191"/>
      <c r="AKZ670" s="191"/>
      <c r="ALA670" s="191"/>
      <c r="ALB670" s="191"/>
      <c r="ALC670" s="191"/>
      <c r="ALD670" s="191"/>
    </row>
    <row r="671" spans="1:992" s="137" customFormat="1" ht="46.5" customHeight="1">
      <c r="A671" s="2391"/>
      <c r="B671" s="2385"/>
      <c r="C671" s="2421"/>
      <c r="D671" s="709" t="s">
        <v>305</v>
      </c>
      <c r="E671" s="375">
        <v>0</v>
      </c>
      <c r="F671" s="374">
        <v>0</v>
      </c>
      <c r="G671" s="689"/>
      <c r="H671" s="1033" t="s">
        <v>2413</v>
      </c>
      <c r="I671" s="1018" t="s">
        <v>306</v>
      </c>
      <c r="J671" s="1018">
        <v>8</v>
      </c>
      <c r="K671" s="1018">
        <v>8</v>
      </c>
      <c r="L671" s="1047"/>
      <c r="M671" s="580"/>
      <c r="N671" s="406"/>
      <c r="O671" s="406"/>
      <c r="P671" s="191"/>
      <c r="Q671" s="191"/>
      <c r="R671" s="191"/>
      <c r="S671" s="191"/>
      <c r="T671" s="191"/>
      <c r="U671" s="191"/>
      <c r="V671" s="191"/>
      <c r="W671" s="191"/>
      <c r="X671" s="191"/>
      <c r="Y671" s="191"/>
      <c r="Z671" s="191"/>
      <c r="AA671" s="191"/>
      <c r="AB671" s="191"/>
      <c r="AC671" s="191"/>
      <c r="AD671" s="191"/>
      <c r="AE671" s="191"/>
      <c r="AF671" s="191"/>
      <c r="AG671" s="191"/>
      <c r="AH671" s="191"/>
      <c r="AI671" s="191"/>
      <c r="AJ671" s="191"/>
      <c r="AK671" s="191"/>
      <c r="AL671" s="191"/>
      <c r="AM671" s="191"/>
      <c r="AN671" s="191"/>
      <c r="AO671" s="191"/>
      <c r="AP671" s="191"/>
      <c r="AQ671" s="191"/>
      <c r="AR671" s="191"/>
      <c r="AS671" s="191"/>
      <c r="AT671" s="191"/>
      <c r="AU671" s="191"/>
      <c r="AV671" s="191"/>
      <c r="AW671" s="191"/>
      <c r="AX671" s="191"/>
      <c r="AY671" s="191"/>
      <c r="AZ671" s="191"/>
      <c r="BA671" s="191"/>
      <c r="BB671" s="191"/>
      <c r="BC671" s="191"/>
      <c r="BD671" s="191"/>
      <c r="BE671" s="191"/>
      <c r="BF671" s="191"/>
      <c r="BG671" s="191"/>
      <c r="BH671" s="191"/>
      <c r="BI671" s="191"/>
      <c r="BJ671" s="191"/>
      <c r="BK671" s="191"/>
      <c r="BL671" s="191"/>
      <c r="BM671" s="191"/>
      <c r="BN671" s="191"/>
      <c r="BO671" s="191"/>
      <c r="BP671" s="191"/>
      <c r="BQ671" s="191"/>
      <c r="BR671" s="191"/>
      <c r="BS671" s="191"/>
      <c r="BT671" s="191"/>
      <c r="BU671" s="191"/>
      <c r="BV671" s="191"/>
      <c r="BW671" s="191"/>
      <c r="BX671" s="191"/>
      <c r="BY671" s="191"/>
      <c r="BZ671" s="191"/>
      <c r="CA671" s="191"/>
      <c r="CB671" s="191"/>
      <c r="CC671" s="191"/>
      <c r="CD671" s="191"/>
      <c r="CE671" s="191"/>
      <c r="CF671" s="191"/>
      <c r="CG671" s="191"/>
      <c r="CH671" s="191"/>
      <c r="CI671" s="191"/>
      <c r="CJ671" s="191"/>
      <c r="CK671" s="191"/>
      <c r="CL671" s="191"/>
      <c r="CM671" s="191"/>
      <c r="CN671" s="191"/>
      <c r="CO671" s="191"/>
      <c r="CP671" s="191"/>
      <c r="CQ671" s="191"/>
      <c r="CR671" s="191"/>
      <c r="CS671" s="191"/>
      <c r="CT671" s="191"/>
      <c r="CU671" s="191"/>
      <c r="CV671" s="191"/>
      <c r="CW671" s="191"/>
      <c r="CX671" s="191"/>
      <c r="CY671" s="191"/>
      <c r="CZ671" s="191"/>
      <c r="DA671" s="191"/>
      <c r="DB671" s="191"/>
      <c r="DC671" s="191"/>
      <c r="DD671" s="191"/>
      <c r="DE671" s="191"/>
      <c r="DF671" s="191"/>
      <c r="DG671" s="191"/>
      <c r="DH671" s="191"/>
      <c r="DI671" s="191"/>
      <c r="DJ671" s="191"/>
      <c r="DK671" s="191"/>
      <c r="DL671" s="191"/>
      <c r="DM671" s="191"/>
      <c r="DN671" s="191"/>
      <c r="DO671" s="191"/>
      <c r="DP671" s="191"/>
      <c r="DQ671" s="191"/>
      <c r="DR671" s="191"/>
      <c r="DS671" s="191"/>
      <c r="DT671" s="191"/>
      <c r="DU671" s="191"/>
      <c r="DV671" s="191"/>
      <c r="DW671" s="191"/>
      <c r="DX671" s="191"/>
      <c r="DY671" s="191"/>
      <c r="DZ671" s="191"/>
      <c r="EA671" s="191"/>
      <c r="EB671" s="191"/>
      <c r="EC671" s="191"/>
      <c r="ED671" s="191"/>
      <c r="EE671" s="191"/>
      <c r="EF671" s="191"/>
      <c r="EG671" s="191"/>
      <c r="EH671" s="191"/>
      <c r="EI671" s="191"/>
      <c r="EJ671" s="191"/>
      <c r="EK671" s="191"/>
      <c r="EL671" s="191"/>
      <c r="EM671" s="191"/>
      <c r="EN671" s="191"/>
      <c r="EO671" s="191"/>
      <c r="EP671" s="191"/>
      <c r="EQ671" s="191"/>
      <c r="ER671" s="191"/>
      <c r="ES671" s="191"/>
      <c r="ET671" s="191"/>
      <c r="EU671" s="191"/>
      <c r="EV671" s="191"/>
      <c r="EW671" s="191"/>
      <c r="EX671" s="191"/>
      <c r="EY671" s="191"/>
      <c r="EZ671" s="191"/>
      <c r="FA671" s="191"/>
      <c r="FB671" s="191"/>
      <c r="FC671" s="191"/>
      <c r="FD671" s="191"/>
      <c r="FE671" s="191"/>
      <c r="FF671" s="191"/>
      <c r="FG671" s="191"/>
      <c r="FH671" s="191"/>
      <c r="FI671" s="191"/>
      <c r="FJ671" s="191"/>
      <c r="FK671" s="191"/>
      <c r="FL671" s="191"/>
      <c r="FM671" s="191"/>
      <c r="FN671" s="191"/>
      <c r="FO671" s="191"/>
      <c r="FP671" s="191"/>
      <c r="FQ671" s="191"/>
      <c r="FR671" s="191"/>
      <c r="FS671" s="191"/>
      <c r="FT671" s="191"/>
      <c r="FU671" s="191"/>
      <c r="FV671" s="191"/>
      <c r="FW671" s="191"/>
      <c r="FX671" s="191"/>
      <c r="FY671" s="191"/>
      <c r="FZ671" s="191"/>
      <c r="GA671" s="191"/>
      <c r="GB671" s="191"/>
      <c r="GC671" s="191"/>
      <c r="GD671" s="191"/>
      <c r="GE671" s="191"/>
      <c r="GF671" s="191"/>
      <c r="GG671" s="191"/>
      <c r="GH671" s="191"/>
      <c r="GI671" s="191"/>
      <c r="GJ671" s="191"/>
      <c r="GK671" s="191"/>
      <c r="GL671" s="191"/>
      <c r="GM671" s="191"/>
      <c r="GN671" s="191"/>
      <c r="GO671" s="191"/>
      <c r="GP671" s="191"/>
      <c r="GQ671" s="191"/>
      <c r="GR671" s="191"/>
      <c r="GS671" s="191"/>
      <c r="GT671" s="191"/>
      <c r="GU671" s="191"/>
      <c r="GV671" s="191"/>
      <c r="GW671" s="191"/>
      <c r="GX671" s="191"/>
      <c r="GY671" s="191"/>
      <c r="GZ671" s="191"/>
      <c r="HA671" s="191"/>
      <c r="HB671" s="191"/>
      <c r="HC671" s="191"/>
      <c r="HD671" s="191"/>
      <c r="HE671" s="191"/>
      <c r="HF671" s="191"/>
      <c r="HG671" s="191"/>
      <c r="HH671" s="191"/>
      <c r="HI671" s="191"/>
      <c r="HJ671" s="191"/>
      <c r="HK671" s="191"/>
      <c r="HL671" s="191"/>
      <c r="HM671" s="191"/>
      <c r="HN671" s="191"/>
      <c r="HO671" s="191"/>
      <c r="HP671" s="191"/>
      <c r="HQ671" s="191"/>
      <c r="HR671" s="191"/>
      <c r="HS671" s="191"/>
      <c r="HT671" s="191"/>
      <c r="HU671" s="191"/>
      <c r="HV671" s="191"/>
      <c r="HW671" s="191"/>
      <c r="HX671" s="191"/>
      <c r="HY671" s="191"/>
      <c r="HZ671" s="191"/>
      <c r="IA671" s="191"/>
      <c r="IB671" s="191"/>
      <c r="IC671" s="191"/>
      <c r="ID671" s="191"/>
      <c r="IE671" s="191"/>
      <c r="IF671" s="191"/>
      <c r="IG671" s="191"/>
      <c r="IH671" s="191"/>
      <c r="II671" s="191"/>
      <c r="IJ671" s="191"/>
      <c r="IK671" s="191"/>
      <c r="IL671" s="191"/>
      <c r="IM671" s="191"/>
      <c r="IN671" s="191"/>
      <c r="IO671" s="191"/>
      <c r="IP671" s="191"/>
      <c r="IQ671" s="191"/>
      <c r="IR671" s="191"/>
      <c r="IS671" s="191"/>
      <c r="IT671" s="191"/>
      <c r="IU671" s="191"/>
      <c r="IV671" s="191"/>
      <c r="IW671" s="191"/>
      <c r="IX671" s="191"/>
      <c r="IY671" s="191"/>
      <c r="IZ671" s="191"/>
      <c r="JA671" s="191"/>
      <c r="JB671" s="191"/>
      <c r="JC671" s="191"/>
      <c r="JD671" s="191"/>
      <c r="JE671" s="191"/>
      <c r="JF671" s="191"/>
      <c r="JG671" s="191"/>
      <c r="JH671" s="191"/>
      <c r="JI671" s="191"/>
      <c r="JJ671" s="191"/>
      <c r="JK671" s="191"/>
      <c r="JL671" s="191"/>
      <c r="JM671" s="191"/>
      <c r="JN671" s="191"/>
      <c r="JO671" s="191"/>
      <c r="JP671" s="191"/>
      <c r="JQ671" s="191"/>
      <c r="JR671" s="191"/>
      <c r="JS671" s="191"/>
      <c r="JT671" s="191"/>
      <c r="JU671" s="191"/>
      <c r="JV671" s="191"/>
      <c r="JW671" s="191"/>
      <c r="JX671" s="191"/>
      <c r="JY671" s="191"/>
      <c r="JZ671" s="191"/>
      <c r="KA671" s="191"/>
      <c r="KB671" s="191"/>
      <c r="KC671" s="191"/>
      <c r="KD671" s="191"/>
      <c r="KE671" s="191"/>
      <c r="KF671" s="191"/>
      <c r="KG671" s="191"/>
      <c r="KH671" s="191"/>
      <c r="KI671" s="191"/>
      <c r="KJ671" s="191"/>
      <c r="KK671" s="191"/>
      <c r="KL671" s="191"/>
      <c r="KM671" s="191"/>
      <c r="KN671" s="191"/>
      <c r="KO671" s="191"/>
      <c r="KP671" s="191"/>
      <c r="KQ671" s="191"/>
      <c r="KR671" s="191"/>
      <c r="KS671" s="191"/>
      <c r="KT671" s="191"/>
      <c r="KU671" s="191"/>
      <c r="KV671" s="191"/>
      <c r="KW671" s="191"/>
      <c r="KX671" s="191"/>
      <c r="KY671" s="191"/>
      <c r="KZ671" s="191"/>
      <c r="LA671" s="191"/>
      <c r="LB671" s="191"/>
      <c r="LC671" s="191"/>
      <c r="LD671" s="191"/>
      <c r="LE671" s="191"/>
      <c r="LF671" s="191"/>
      <c r="LG671" s="191"/>
      <c r="LH671" s="191"/>
      <c r="LI671" s="191"/>
      <c r="LJ671" s="191"/>
      <c r="LK671" s="191"/>
      <c r="LL671" s="191"/>
      <c r="LM671" s="191"/>
      <c r="LN671" s="191"/>
      <c r="LO671" s="191"/>
      <c r="LP671" s="191"/>
      <c r="LQ671" s="191"/>
      <c r="LR671" s="191"/>
      <c r="LS671" s="191"/>
      <c r="LT671" s="191"/>
      <c r="LU671" s="191"/>
      <c r="LV671" s="191"/>
      <c r="LW671" s="191"/>
      <c r="LX671" s="191"/>
      <c r="LY671" s="191"/>
      <c r="LZ671" s="191"/>
      <c r="MA671" s="191"/>
      <c r="MB671" s="191"/>
      <c r="MC671" s="191"/>
      <c r="MD671" s="191"/>
      <c r="ME671" s="191"/>
      <c r="MF671" s="191"/>
      <c r="MG671" s="191"/>
      <c r="MH671" s="191"/>
      <c r="MI671" s="191"/>
      <c r="MJ671" s="191"/>
      <c r="MK671" s="191"/>
      <c r="ML671" s="191"/>
      <c r="MM671" s="191"/>
      <c r="MN671" s="191"/>
      <c r="MO671" s="191"/>
      <c r="MP671" s="191"/>
      <c r="MQ671" s="191"/>
      <c r="MR671" s="191"/>
      <c r="MS671" s="191"/>
      <c r="MT671" s="191"/>
      <c r="MU671" s="191"/>
      <c r="MV671" s="191"/>
      <c r="MW671" s="191"/>
      <c r="MX671" s="191"/>
      <c r="MY671" s="191"/>
      <c r="MZ671" s="191"/>
      <c r="NA671" s="191"/>
      <c r="NB671" s="191"/>
      <c r="NC671" s="191"/>
      <c r="ND671" s="191"/>
      <c r="NE671" s="191"/>
      <c r="NF671" s="191"/>
      <c r="NG671" s="191"/>
      <c r="NH671" s="191"/>
      <c r="NI671" s="191"/>
      <c r="NJ671" s="191"/>
      <c r="NK671" s="191"/>
      <c r="NL671" s="191"/>
      <c r="NM671" s="191"/>
      <c r="NN671" s="191"/>
      <c r="NO671" s="191"/>
      <c r="NP671" s="191"/>
      <c r="NQ671" s="191"/>
      <c r="NR671" s="191"/>
      <c r="NS671" s="191"/>
      <c r="NT671" s="191"/>
      <c r="NU671" s="191"/>
      <c r="NV671" s="191"/>
      <c r="NW671" s="191"/>
      <c r="NX671" s="191"/>
      <c r="NY671" s="191"/>
      <c r="NZ671" s="191"/>
      <c r="OA671" s="191"/>
      <c r="OB671" s="191"/>
      <c r="OC671" s="191"/>
      <c r="OD671" s="191"/>
      <c r="OE671" s="191"/>
      <c r="OF671" s="191"/>
      <c r="OG671" s="191"/>
      <c r="OH671" s="191"/>
      <c r="OI671" s="191"/>
      <c r="OJ671" s="191"/>
      <c r="OK671" s="191"/>
      <c r="OL671" s="191"/>
      <c r="OM671" s="191"/>
      <c r="ON671" s="191"/>
      <c r="OO671" s="191"/>
      <c r="OP671" s="191"/>
      <c r="OQ671" s="191"/>
      <c r="OR671" s="191"/>
      <c r="OS671" s="191"/>
      <c r="OT671" s="191"/>
      <c r="OU671" s="191"/>
      <c r="OV671" s="191"/>
      <c r="OW671" s="191"/>
      <c r="OX671" s="191"/>
      <c r="OY671" s="191"/>
      <c r="OZ671" s="191"/>
      <c r="PA671" s="191"/>
      <c r="PB671" s="191"/>
      <c r="PC671" s="191"/>
      <c r="PD671" s="191"/>
      <c r="PE671" s="191"/>
      <c r="PF671" s="191"/>
      <c r="PG671" s="191"/>
      <c r="PH671" s="191"/>
      <c r="PI671" s="191"/>
      <c r="PJ671" s="191"/>
      <c r="PK671" s="191"/>
      <c r="PL671" s="191"/>
      <c r="PM671" s="191"/>
      <c r="PN671" s="191"/>
      <c r="PO671" s="191"/>
      <c r="PP671" s="191"/>
      <c r="PQ671" s="191"/>
      <c r="PR671" s="191"/>
      <c r="PS671" s="191"/>
      <c r="PT671" s="191"/>
      <c r="PU671" s="191"/>
      <c r="PV671" s="191"/>
      <c r="PW671" s="191"/>
      <c r="PX671" s="191"/>
      <c r="PY671" s="191"/>
      <c r="PZ671" s="191"/>
      <c r="QA671" s="191"/>
      <c r="QB671" s="191"/>
      <c r="QC671" s="191"/>
      <c r="QD671" s="191"/>
      <c r="QE671" s="191"/>
      <c r="QF671" s="191"/>
      <c r="QG671" s="191"/>
      <c r="QH671" s="191"/>
      <c r="QI671" s="191"/>
      <c r="QJ671" s="191"/>
      <c r="QK671" s="191"/>
      <c r="QL671" s="191"/>
      <c r="QM671" s="191"/>
      <c r="QN671" s="191"/>
      <c r="QO671" s="191"/>
      <c r="QP671" s="191"/>
      <c r="QQ671" s="191"/>
      <c r="QR671" s="191"/>
      <c r="QS671" s="191"/>
      <c r="QT671" s="191"/>
      <c r="QU671" s="191"/>
      <c r="QV671" s="191"/>
      <c r="QW671" s="191"/>
      <c r="QX671" s="191"/>
      <c r="QY671" s="191"/>
      <c r="QZ671" s="191"/>
      <c r="RA671" s="191"/>
      <c r="RB671" s="191"/>
      <c r="RC671" s="191"/>
      <c r="RD671" s="191"/>
      <c r="RE671" s="191"/>
      <c r="RF671" s="191"/>
      <c r="RG671" s="191"/>
      <c r="RH671" s="191"/>
      <c r="RI671" s="191"/>
      <c r="RJ671" s="191"/>
      <c r="RK671" s="191"/>
      <c r="RL671" s="191"/>
      <c r="RM671" s="191"/>
      <c r="RN671" s="191"/>
      <c r="RO671" s="191"/>
      <c r="RP671" s="191"/>
      <c r="RQ671" s="191"/>
      <c r="RR671" s="191"/>
      <c r="RS671" s="191"/>
      <c r="RT671" s="191"/>
      <c r="RU671" s="191"/>
      <c r="RV671" s="191"/>
      <c r="RW671" s="191"/>
      <c r="RX671" s="191"/>
      <c r="RY671" s="191"/>
      <c r="RZ671" s="191"/>
      <c r="SA671" s="191"/>
      <c r="SB671" s="191"/>
      <c r="SC671" s="191"/>
      <c r="SD671" s="191"/>
      <c r="SE671" s="191"/>
      <c r="SF671" s="191"/>
      <c r="SG671" s="191"/>
      <c r="SH671" s="191"/>
      <c r="SI671" s="191"/>
      <c r="SJ671" s="191"/>
      <c r="SK671" s="191"/>
      <c r="SL671" s="191"/>
      <c r="SM671" s="191"/>
      <c r="SN671" s="191"/>
      <c r="SO671" s="191"/>
      <c r="SP671" s="191"/>
      <c r="SQ671" s="191"/>
      <c r="SR671" s="191"/>
      <c r="SS671" s="191"/>
      <c r="ST671" s="191"/>
      <c r="SU671" s="191"/>
      <c r="SV671" s="191"/>
      <c r="SW671" s="191"/>
      <c r="SX671" s="191"/>
      <c r="SY671" s="191"/>
      <c r="SZ671" s="191"/>
      <c r="TA671" s="191"/>
      <c r="TB671" s="191"/>
      <c r="TC671" s="191"/>
      <c r="TD671" s="191"/>
      <c r="TE671" s="191"/>
      <c r="TF671" s="191"/>
      <c r="TG671" s="191"/>
      <c r="TH671" s="191"/>
      <c r="TI671" s="191"/>
      <c r="TJ671" s="191"/>
      <c r="TK671" s="191"/>
      <c r="TL671" s="191"/>
      <c r="TM671" s="191"/>
      <c r="TN671" s="191"/>
      <c r="TO671" s="191"/>
      <c r="TP671" s="191"/>
      <c r="TQ671" s="191"/>
      <c r="TR671" s="191"/>
      <c r="TS671" s="191"/>
      <c r="TT671" s="191"/>
      <c r="TU671" s="191"/>
      <c r="TV671" s="191"/>
      <c r="TW671" s="191"/>
      <c r="TX671" s="191"/>
      <c r="TY671" s="191"/>
      <c r="TZ671" s="191"/>
      <c r="UA671" s="191"/>
      <c r="UB671" s="191"/>
      <c r="UC671" s="191"/>
      <c r="UD671" s="191"/>
      <c r="UE671" s="191"/>
      <c r="UF671" s="191"/>
      <c r="UG671" s="191"/>
      <c r="UH671" s="191"/>
      <c r="UI671" s="191"/>
      <c r="UJ671" s="191"/>
      <c r="UK671" s="191"/>
      <c r="UL671" s="191"/>
      <c r="UM671" s="191"/>
      <c r="UN671" s="191"/>
      <c r="UO671" s="191"/>
      <c r="UP671" s="191"/>
      <c r="UQ671" s="191"/>
      <c r="UR671" s="191"/>
      <c r="US671" s="191"/>
      <c r="UT671" s="191"/>
      <c r="UU671" s="191"/>
      <c r="UV671" s="191"/>
      <c r="UW671" s="191"/>
      <c r="UX671" s="191"/>
      <c r="UY671" s="191"/>
      <c r="UZ671" s="191"/>
      <c r="VA671" s="191"/>
      <c r="VB671" s="191"/>
      <c r="VC671" s="191"/>
      <c r="VD671" s="191"/>
      <c r="VE671" s="191"/>
      <c r="VF671" s="191"/>
      <c r="VG671" s="191"/>
      <c r="VH671" s="191"/>
      <c r="VI671" s="191"/>
      <c r="VJ671" s="191"/>
      <c r="VK671" s="191"/>
      <c r="VL671" s="191"/>
      <c r="VM671" s="191"/>
      <c r="VN671" s="191"/>
      <c r="VO671" s="191"/>
      <c r="VP671" s="191"/>
      <c r="VQ671" s="191"/>
      <c r="VR671" s="191"/>
      <c r="VS671" s="191"/>
      <c r="VT671" s="191"/>
      <c r="VU671" s="191"/>
      <c r="VV671" s="191"/>
      <c r="VW671" s="191"/>
      <c r="VX671" s="191"/>
      <c r="VY671" s="191"/>
      <c r="VZ671" s="191"/>
      <c r="WA671" s="191"/>
      <c r="WB671" s="191"/>
      <c r="WC671" s="191"/>
      <c r="WD671" s="191"/>
      <c r="WE671" s="191"/>
      <c r="WF671" s="191"/>
      <c r="WG671" s="191"/>
      <c r="WH671" s="191"/>
      <c r="WI671" s="191"/>
      <c r="WJ671" s="191"/>
      <c r="WK671" s="191"/>
      <c r="WL671" s="191"/>
      <c r="WM671" s="191"/>
      <c r="WN671" s="191"/>
      <c r="WO671" s="191"/>
      <c r="WP671" s="191"/>
      <c r="WQ671" s="191"/>
      <c r="WR671" s="191"/>
      <c r="WS671" s="191"/>
      <c r="WT671" s="191"/>
      <c r="WU671" s="191"/>
      <c r="WV671" s="191"/>
      <c r="WW671" s="191"/>
      <c r="WX671" s="191"/>
      <c r="WY671" s="191"/>
      <c r="WZ671" s="191"/>
      <c r="XA671" s="191"/>
      <c r="XB671" s="191"/>
      <c r="XC671" s="191"/>
      <c r="XD671" s="191"/>
      <c r="XE671" s="191"/>
      <c r="XF671" s="191"/>
      <c r="XG671" s="191"/>
      <c r="XH671" s="191"/>
      <c r="XI671" s="191"/>
      <c r="XJ671" s="191"/>
      <c r="XK671" s="191"/>
      <c r="XL671" s="191"/>
      <c r="XM671" s="191"/>
      <c r="XN671" s="191"/>
      <c r="XO671" s="191"/>
      <c r="XP671" s="191"/>
      <c r="XQ671" s="191"/>
      <c r="XR671" s="191"/>
      <c r="XS671" s="191"/>
      <c r="XT671" s="191"/>
      <c r="XU671" s="191"/>
      <c r="XV671" s="191"/>
      <c r="XW671" s="191"/>
      <c r="XX671" s="191"/>
      <c r="XY671" s="191"/>
      <c r="XZ671" s="191"/>
      <c r="YA671" s="191"/>
      <c r="YB671" s="191"/>
      <c r="YC671" s="191"/>
      <c r="YD671" s="191"/>
      <c r="YE671" s="191"/>
      <c r="YF671" s="191"/>
      <c r="YG671" s="191"/>
      <c r="YH671" s="191"/>
      <c r="YI671" s="191"/>
      <c r="YJ671" s="191"/>
      <c r="YK671" s="191"/>
      <c r="YL671" s="191"/>
      <c r="YM671" s="191"/>
      <c r="YN671" s="191"/>
      <c r="YO671" s="191"/>
      <c r="YP671" s="191"/>
      <c r="YQ671" s="191"/>
      <c r="YR671" s="191"/>
      <c r="YS671" s="191"/>
      <c r="YT671" s="191"/>
      <c r="YU671" s="191"/>
      <c r="YV671" s="191"/>
      <c r="YW671" s="191"/>
      <c r="YX671" s="191"/>
      <c r="YY671" s="191"/>
      <c r="YZ671" s="191"/>
      <c r="ZA671" s="191"/>
      <c r="ZB671" s="191"/>
      <c r="ZC671" s="191"/>
      <c r="ZD671" s="191"/>
      <c r="ZE671" s="191"/>
      <c r="ZF671" s="191"/>
      <c r="ZG671" s="191"/>
      <c r="ZH671" s="191"/>
      <c r="ZI671" s="191"/>
      <c r="ZJ671" s="191"/>
      <c r="ZK671" s="191"/>
      <c r="ZL671" s="191"/>
      <c r="ZM671" s="191"/>
      <c r="ZN671" s="191"/>
      <c r="ZO671" s="191"/>
      <c r="ZP671" s="191"/>
      <c r="ZQ671" s="191"/>
      <c r="ZR671" s="191"/>
      <c r="ZS671" s="191"/>
      <c r="ZT671" s="191"/>
      <c r="ZU671" s="191"/>
      <c r="ZV671" s="191"/>
      <c r="ZW671" s="191"/>
      <c r="ZX671" s="191"/>
      <c r="ZY671" s="191"/>
      <c r="ZZ671" s="191"/>
      <c r="AAA671" s="191"/>
      <c r="AAB671" s="191"/>
      <c r="AAC671" s="191"/>
      <c r="AAD671" s="191"/>
      <c r="AAE671" s="191"/>
      <c r="AAF671" s="191"/>
      <c r="AAG671" s="191"/>
      <c r="AAH671" s="191"/>
      <c r="AAI671" s="191"/>
      <c r="AAJ671" s="191"/>
      <c r="AAK671" s="191"/>
      <c r="AAL671" s="191"/>
      <c r="AAM671" s="191"/>
      <c r="AAN671" s="191"/>
      <c r="AAO671" s="191"/>
      <c r="AAP671" s="191"/>
      <c r="AAQ671" s="191"/>
      <c r="AAR671" s="191"/>
      <c r="AAS671" s="191"/>
      <c r="AAT671" s="191"/>
      <c r="AAU671" s="191"/>
      <c r="AAV671" s="191"/>
      <c r="AAW671" s="191"/>
      <c r="AAX671" s="191"/>
      <c r="AAY671" s="191"/>
      <c r="AAZ671" s="191"/>
      <c r="ABA671" s="191"/>
      <c r="ABB671" s="191"/>
      <c r="ABC671" s="191"/>
      <c r="ABD671" s="191"/>
      <c r="ABE671" s="191"/>
      <c r="ABF671" s="191"/>
      <c r="ABG671" s="191"/>
      <c r="ABH671" s="191"/>
      <c r="ABI671" s="191"/>
      <c r="ABJ671" s="191"/>
      <c r="ABK671" s="191"/>
      <c r="ABL671" s="191"/>
      <c r="ABM671" s="191"/>
      <c r="ABN671" s="191"/>
      <c r="ABO671" s="191"/>
      <c r="ABP671" s="191"/>
      <c r="ABQ671" s="191"/>
      <c r="ABR671" s="191"/>
      <c r="ABS671" s="191"/>
      <c r="ABT671" s="191"/>
      <c r="ABU671" s="191"/>
      <c r="ABV671" s="191"/>
      <c r="ABW671" s="191"/>
      <c r="ABX671" s="191"/>
      <c r="ABY671" s="191"/>
      <c r="ABZ671" s="191"/>
      <c r="ACA671" s="191"/>
      <c r="ACB671" s="191"/>
      <c r="ACC671" s="191"/>
      <c r="ACD671" s="191"/>
      <c r="ACE671" s="191"/>
      <c r="ACF671" s="191"/>
      <c r="ACG671" s="191"/>
      <c r="ACH671" s="191"/>
      <c r="ACI671" s="191"/>
      <c r="ACJ671" s="191"/>
      <c r="ACK671" s="191"/>
      <c r="ACL671" s="191"/>
      <c r="ACM671" s="191"/>
      <c r="ACN671" s="191"/>
      <c r="ACO671" s="191"/>
      <c r="ACP671" s="191"/>
      <c r="ACQ671" s="191"/>
      <c r="ACR671" s="191"/>
      <c r="ACS671" s="191"/>
      <c r="ACT671" s="191"/>
      <c r="ACU671" s="191"/>
      <c r="ACV671" s="191"/>
      <c r="ACW671" s="191"/>
      <c r="ACX671" s="191"/>
      <c r="ACY671" s="191"/>
      <c r="ACZ671" s="191"/>
      <c r="ADA671" s="191"/>
      <c r="ADB671" s="191"/>
      <c r="ADC671" s="191"/>
      <c r="ADD671" s="191"/>
      <c r="ADE671" s="191"/>
      <c r="ADF671" s="191"/>
      <c r="ADG671" s="191"/>
      <c r="ADH671" s="191"/>
      <c r="ADI671" s="191"/>
      <c r="ADJ671" s="191"/>
      <c r="ADK671" s="191"/>
      <c r="ADL671" s="191"/>
      <c r="ADM671" s="191"/>
      <c r="ADN671" s="191"/>
      <c r="ADO671" s="191"/>
      <c r="ADP671" s="191"/>
      <c r="ADQ671" s="191"/>
      <c r="ADR671" s="191"/>
      <c r="ADS671" s="191"/>
      <c r="ADT671" s="191"/>
      <c r="ADU671" s="191"/>
      <c r="ADV671" s="191"/>
      <c r="ADW671" s="191"/>
      <c r="ADX671" s="191"/>
      <c r="ADY671" s="191"/>
      <c r="ADZ671" s="191"/>
      <c r="AEA671" s="191"/>
      <c r="AEB671" s="191"/>
      <c r="AEC671" s="191"/>
      <c r="AED671" s="191"/>
      <c r="AEE671" s="191"/>
      <c r="AEF671" s="191"/>
      <c r="AEG671" s="191"/>
      <c r="AEH671" s="191"/>
      <c r="AEI671" s="191"/>
      <c r="AEJ671" s="191"/>
      <c r="AEK671" s="191"/>
      <c r="AEL671" s="191"/>
      <c r="AEM671" s="191"/>
      <c r="AEN671" s="191"/>
      <c r="AEO671" s="191"/>
      <c r="AEP671" s="191"/>
      <c r="AEQ671" s="191"/>
      <c r="AER671" s="191"/>
      <c r="AES671" s="191"/>
      <c r="AET671" s="191"/>
      <c r="AEU671" s="191"/>
      <c r="AEV671" s="191"/>
      <c r="AEW671" s="191"/>
      <c r="AEX671" s="191"/>
      <c r="AEY671" s="191"/>
      <c r="AEZ671" s="191"/>
      <c r="AFA671" s="191"/>
      <c r="AFB671" s="191"/>
      <c r="AFC671" s="191"/>
      <c r="AFD671" s="191"/>
      <c r="AFE671" s="191"/>
      <c r="AFF671" s="191"/>
      <c r="AFG671" s="191"/>
      <c r="AFH671" s="191"/>
      <c r="AFI671" s="191"/>
      <c r="AFJ671" s="191"/>
      <c r="AFK671" s="191"/>
      <c r="AFL671" s="191"/>
      <c r="AFM671" s="191"/>
      <c r="AFN671" s="191"/>
      <c r="AFO671" s="191"/>
      <c r="AFP671" s="191"/>
      <c r="AFQ671" s="191"/>
      <c r="AFR671" s="191"/>
      <c r="AFS671" s="191"/>
      <c r="AFT671" s="191"/>
      <c r="AFU671" s="191"/>
      <c r="AFV671" s="191"/>
      <c r="AFW671" s="191"/>
      <c r="AFX671" s="191"/>
      <c r="AFY671" s="191"/>
      <c r="AFZ671" s="191"/>
      <c r="AGA671" s="191"/>
      <c r="AGB671" s="191"/>
      <c r="AGC671" s="191"/>
      <c r="AGD671" s="191"/>
      <c r="AGE671" s="191"/>
      <c r="AGF671" s="191"/>
      <c r="AGG671" s="191"/>
      <c r="AGH671" s="191"/>
      <c r="AGI671" s="191"/>
      <c r="AGJ671" s="191"/>
      <c r="AGK671" s="191"/>
      <c r="AGL671" s="191"/>
      <c r="AGM671" s="191"/>
      <c r="AGN671" s="191"/>
      <c r="AGO671" s="191"/>
      <c r="AGP671" s="191"/>
      <c r="AGQ671" s="191"/>
      <c r="AGR671" s="191"/>
      <c r="AGS671" s="191"/>
      <c r="AGT671" s="191"/>
      <c r="AGU671" s="191"/>
      <c r="AGV671" s="191"/>
      <c r="AGW671" s="191"/>
      <c r="AGX671" s="191"/>
      <c r="AGY671" s="191"/>
      <c r="AGZ671" s="191"/>
      <c r="AHA671" s="191"/>
      <c r="AHB671" s="191"/>
      <c r="AHC671" s="191"/>
      <c r="AHD671" s="191"/>
      <c r="AHE671" s="191"/>
      <c r="AHF671" s="191"/>
      <c r="AHG671" s="191"/>
      <c r="AHH671" s="191"/>
      <c r="AHI671" s="191"/>
      <c r="AHJ671" s="191"/>
      <c r="AHK671" s="191"/>
      <c r="AHL671" s="191"/>
      <c r="AHM671" s="191"/>
      <c r="AHN671" s="191"/>
      <c r="AHO671" s="191"/>
      <c r="AHP671" s="191"/>
      <c r="AHQ671" s="191"/>
      <c r="AHR671" s="191"/>
      <c r="AHS671" s="191"/>
      <c r="AHT671" s="191"/>
      <c r="AHU671" s="191"/>
      <c r="AHV671" s="191"/>
      <c r="AHW671" s="191"/>
      <c r="AHX671" s="191"/>
      <c r="AHY671" s="191"/>
      <c r="AHZ671" s="191"/>
      <c r="AIA671" s="191"/>
      <c r="AIB671" s="191"/>
      <c r="AIC671" s="191"/>
      <c r="AID671" s="191"/>
      <c r="AIE671" s="191"/>
      <c r="AIF671" s="191"/>
      <c r="AIG671" s="191"/>
      <c r="AIH671" s="191"/>
      <c r="AII671" s="191"/>
      <c r="AIJ671" s="191"/>
      <c r="AIK671" s="191"/>
      <c r="AIL671" s="191"/>
      <c r="AIM671" s="191"/>
      <c r="AIN671" s="191"/>
      <c r="AIO671" s="191"/>
      <c r="AIP671" s="191"/>
      <c r="AIQ671" s="191"/>
      <c r="AIR671" s="191"/>
      <c r="AIS671" s="191"/>
      <c r="AIT671" s="191"/>
      <c r="AIU671" s="191"/>
      <c r="AIV671" s="191"/>
      <c r="AIW671" s="191"/>
      <c r="AIX671" s="191"/>
      <c r="AIY671" s="191"/>
      <c r="AIZ671" s="191"/>
      <c r="AJA671" s="191"/>
      <c r="AJB671" s="191"/>
      <c r="AJC671" s="191"/>
      <c r="AJD671" s="191"/>
      <c r="AJE671" s="191"/>
      <c r="AJF671" s="191"/>
      <c r="AJG671" s="191"/>
      <c r="AJH671" s="191"/>
      <c r="AJI671" s="191"/>
      <c r="AJJ671" s="191"/>
      <c r="AJK671" s="191"/>
      <c r="AJL671" s="191"/>
      <c r="AJM671" s="191"/>
      <c r="AJN671" s="191"/>
      <c r="AJO671" s="191"/>
      <c r="AJP671" s="191"/>
      <c r="AJQ671" s="191"/>
      <c r="AJR671" s="191"/>
      <c r="AJS671" s="191"/>
      <c r="AJT671" s="191"/>
      <c r="AJU671" s="191"/>
      <c r="AJV671" s="191"/>
      <c r="AJW671" s="191"/>
      <c r="AJX671" s="191"/>
      <c r="AJY671" s="191"/>
      <c r="AJZ671" s="191"/>
      <c r="AKA671" s="191"/>
      <c r="AKB671" s="191"/>
      <c r="AKC671" s="191"/>
      <c r="AKD671" s="191"/>
      <c r="AKE671" s="191"/>
      <c r="AKF671" s="191"/>
      <c r="AKG671" s="191"/>
      <c r="AKH671" s="191"/>
      <c r="AKI671" s="191"/>
      <c r="AKJ671" s="191"/>
      <c r="AKK671" s="191"/>
      <c r="AKL671" s="191"/>
      <c r="AKM671" s="191"/>
      <c r="AKN671" s="191"/>
      <c r="AKO671" s="191"/>
      <c r="AKP671" s="191"/>
      <c r="AKQ671" s="191"/>
      <c r="AKR671" s="191"/>
      <c r="AKS671" s="191"/>
      <c r="AKT671" s="191"/>
      <c r="AKU671" s="191"/>
      <c r="AKV671" s="191"/>
      <c r="AKW671" s="191"/>
      <c r="AKX671" s="191"/>
      <c r="AKY671" s="191"/>
      <c r="AKZ671" s="191"/>
      <c r="ALA671" s="191"/>
      <c r="ALB671" s="191"/>
      <c r="ALC671" s="191"/>
      <c r="ALD671" s="191"/>
    </row>
    <row r="672" spans="1:992" s="137" customFormat="1" ht="58.5" customHeight="1">
      <c r="A672" s="2391"/>
      <c r="B672" s="2385"/>
      <c r="C672" s="2421"/>
      <c r="D672" s="1020" t="s">
        <v>302</v>
      </c>
      <c r="E672" s="1028">
        <v>0</v>
      </c>
      <c r="F672" s="1028">
        <v>0</v>
      </c>
      <c r="G672" s="689"/>
      <c r="H672" s="1033" t="s">
        <v>2414</v>
      </c>
      <c r="I672" s="1018" t="s">
        <v>306</v>
      </c>
      <c r="J672" s="1018">
        <v>30</v>
      </c>
      <c r="K672" s="1018">
        <v>30</v>
      </c>
      <c r="L672" s="468"/>
      <c r="M672" s="580"/>
      <c r="N672" s="406"/>
      <c r="O672" s="406"/>
      <c r="P672" s="191"/>
      <c r="Q672" s="191"/>
      <c r="R672" s="191"/>
      <c r="S672" s="191"/>
      <c r="T672" s="191"/>
      <c r="U672" s="191"/>
      <c r="V672" s="191"/>
      <c r="W672" s="191"/>
      <c r="X672" s="191"/>
      <c r="Y672" s="191"/>
      <c r="Z672" s="191"/>
      <c r="AA672" s="191"/>
      <c r="AB672" s="191"/>
      <c r="AC672" s="191"/>
      <c r="AD672" s="191"/>
      <c r="AE672" s="191"/>
      <c r="AF672" s="191"/>
      <c r="AG672" s="191"/>
      <c r="AH672" s="191"/>
      <c r="AI672" s="191"/>
      <c r="AJ672" s="191"/>
      <c r="AK672" s="191"/>
      <c r="AL672" s="191"/>
      <c r="AM672" s="191"/>
      <c r="AN672" s="191"/>
      <c r="AO672" s="191"/>
      <c r="AP672" s="191"/>
      <c r="AQ672" s="191"/>
      <c r="AR672" s="191"/>
      <c r="AS672" s="191"/>
      <c r="AT672" s="191"/>
      <c r="AU672" s="191"/>
      <c r="AV672" s="191"/>
      <c r="AW672" s="191"/>
      <c r="AX672" s="191"/>
      <c r="AY672" s="191"/>
      <c r="AZ672" s="191"/>
      <c r="BA672" s="191"/>
      <c r="BB672" s="191"/>
      <c r="BC672" s="191"/>
      <c r="BD672" s="191"/>
      <c r="BE672" s="191"/>
      <c r="BF672" s="191"/>
      <c r="BG672" s="191"/>
      <c r="BH672" s="191"/>
      <c r="BI672" s="191"/>
      <c r="BJ672" s="191"/>
      <c r="BK672" s="191"/>
      <c r="BL672" s="191"/>
      <c r="BM672" s="191"/>
      <c r="BN672" s="191"/>
      <c r="BO672" s="191"/>
      <c r="BP672" s="191"/>
      <c r="BQ672" s="191"/>
      <c r="BR672" s="191"/>
      <c r="BS672" s="191"/>
      <c r="BT672" s="191"/>
      <c r="BU672" s="191"/>
      <c r="BV672" s="191"/>
      <c r="BW672" s="191"/>
      <c r="BX672" s="191"/>
      <c r="BY672" s="191"/>
      <c r="BZ672" s="191"/>
      <c r="CA672" s="191"/>
      <c r="CB672" s="191"/>
      <c r="CC672" s="191"/>
      <c r="CD672" s="191"/>
      <c r="CE672" s="191"/>
      <c r="CF672" s="191"/>
      <c r="CG672" s="191"/>
      <c r="CH672" s="191"/>
      <c r="CI672" s="191"/>
      <c r="CJ672" s="191"/>
      <c r="CK672" s="191"/>
      <c r="CL672" s="191"/>
      <c r="CM672" s="191"/>
      <c r="CN672" s="191"/>
      <c r="CO672" s="191"/>
      <c r="CP672" s="191"/>
      <c r="CQ672" s="191"/>
      <c r="CR672" s="191"/>
      <c r="CS672" s="191"/>
      <c r="CT672" s="191"/>
      <c r="CU672" s="191"/>
      <c r="CV672" s="191"/>
      <c r="CW672" s="191"/>
      <c r="CX672" s="191"/>
      <c r="CY672" s="191"/>
      <c r="CZ672" s="191"/>
      <c r="DA672" s="191"/>
      <c r="DB672" s="191"/>
      <c r="DC672" s="191"/>
      <c r="DD672" s="191"/>
      <c r="DE672" s="191"/>
      <c r="DF672" s="191"/>
      <c r="DG672" s="191"/>
      <c r="DH672" s="191"/>
      <c r="DI672" s="191"/>
      <c r="DJ672" s="191"/>
      <c r="DK672" s="191"/>
      <c r="DL672" s="191"/>
      <c r="DM672" s="191"/>
      <c r="DN672" s="191"/>
      <c r="DO672" s="191"/>
      <c r="DP672" s="191"/>
      <c r="DQ672" s="191"/>
      <c r="DR672" s="191"/>
      <c r="DS672" s="191"/>
      <c r="DT672" s="191"/>
      <c r="DU672" s="191"/>
      <c r="DV672" s="191"/>
      <c r="DW672" s="191"/>
      <c r="DX672" s="191"/>
      <c r="DY672" s="191"/>
      <c r="DZ672" s="191"/>
      <c r="EA672" s="191"/>
      <c r="EB672" s="191"/>
      <c r="EC672" s="191"/>
      <c r="ED672" s="191"/>
      <c r="EE672" s="191"/>
      <c r="EF672" s="191"/>
      <c r="EG672" s="191"/>
      <c r="EH672" s="191"/>
      <c r="EI672" s="191"/>
      <c r="EJ672" s="191"/>
      <c r="EK672" s="191"/>
      <c r="EL672" s="191"/>
      <c r="EM672" s="191"/>
      <c r="EN672" s="191"/>
      <c r="EO672" s="191"/>
      <c r="EP672" s="191"/>
      <c r="EQ672" s="191"/>
      <c r="ER672" s="191"/>
      <c r="ES672" s="191"/>
      <c r="ET672" s="191"/>
      <c r="EU672" s="191"/>
      <c r="EV672" s="191"/>
      <c r="EW672" s="191"/>
      <c r="EX672" s="191"/>
      <c r="EY672" s="191"/>
      <c r="EZ672" s="191"/>
      <c r="FA672" s="191"/>
      <c r="FB672" s="191"/>
      <c r="FC672" s="191"/>
      <c r="FD672" s="191"/>
      <c r="FE672" s="191"/>
      <c r="FF672" s="191"/>
      <c r="FG672" s="191"/>
      <c r="FH672" s="191"/>
      <c r="FI672" s="191"/>
      <c r="FJ672" s="191"/>
      <c r="FK672" s="191"/>
      <c r="FL672" s="191"/>
      <c r="FM672" s="191"/>
      <c r="FN672" s="191"/>
      <c r="FO672" s="191"/>
      <c r="FP672" s="191"/>
      <c r="FQ672" s="191"/>
      <c r="FR672" s="191"/>
      <c r="FS672" s="191"/>
      <c r="FT672" s="191"/>
      <c r="FU672" s="191"/>
      <c r="FV672" s="191"/>
      <c r="FW672" s="191"/>
      <c r="FX672" s="191"/>
      <c r="FY672" s="191"/>
      <c r="FZ672" s="191"/>
      <c r="GA672" s="191"/>
      <c r="GB672" s="191"/>
      <c r="GC672" s="191"/>
      <c r="GD672" s="191"/>
      <c r="GE672" s="191"/>
      <c r="GF672" s="191"/>
      <c r="GG672" s="191"/>
      <c r="GH672" s="191"/>
      <c r="GI672" s="191"/>
      <c r="GJ672" s="191"/>
      <c r="GK672" s="191"/>
      <c r="GL672" s="191"/>
      <c r="GM672" s="191"/>
      <c r="GN672" s="191"/>
      <c r="GO672" s="191"/>
      <c r="GP672" s="191"/>
      <c r="GQ672" s="191"/>
      <c r="GR672" s="191"/>
      <c r="GS672" s="191"/>
      <c r="GT672" s="191"/>
      <c r="GU672" s="191"/>
      <c r="GV672" s="191"/>
      <c r="GW672" s="191"/>
      <c r="GX672" s="191"/>
      <c r="GY672" s="191"/>
      <c r="GZ672" s="191"/>
      <c r="HA672" s="191"/>
      <c r="HB672" s="191"/>
      <c r="HC672" s="191"/>
      <c r="HD672" s="191"/>
      <c r="HE672" s="191"/>
      <c r="HF672" s="191"/>
      <c r="HG672" s="191"/>
      <c r="HH672" s="191"/>
      <c r="HI672" s="191"/>
      <c r="HJ672" s="191"/>
      <c r="HK672" s="191"/>
      <c r="HL672" s="191"/>
      <c r="HM672" s="191"/>
      <c r="HN672" s="191"/>
      <c r="HO672" s="191"/>
      <c r="HP672" s="191"/>
      <c r="HQ672" s="191"/>
      <c r="HR672" s="191"/>
      <c r="HS672" s="191"/>
      <c r="HT672" s="191"/>
      <c r="HU672" s="191"/>
      <c r="HV672" s="191"/>
      <c r="HW672" s="191"/>
      <c r="HX672" s="191"/>
      <c r="HY672" s="191"/>
      <c r="HZ672" s="191"/>
      <c r="IA672" s="191"/>
      <c r="IB672" s="191"/>
      <c r="IC672" s="191"/>
      <c r="ID672" s="191"/>
      <c r="IE672" s="191"/>
      <c r="IF672" s="191"/>
      <c r="IG672" s="191"/>
      <c r="IH672" s="191"/>
      <c r="II672" s="191"/>
      <c r="IJ672" s="191"/>
      <c r="IK672" s="191"/>
      <c r="IL672" s="191"/>
      <c r="IM672" s="191"/>
      <c r="IN672" s="191"/>
      <c r="IO672" s="191"/>
      <c r="IP672" s="191"/>
      <c r="IQ672" s="191"/>
      <c r="IR672" s="191"/>
      <c r="IS672" s="191"/>
      <c r="IT672" s="191"/>
      <c r="IU672" s="191"/>
      <c r="IV672" s="191"/>
      <c r="IW672" s="191"/>
      <c r="IX672" s="191"/>
      <c r="IY672" s="191"/>
      <c r="IZ672" s="191"/>
      <c r="JA672" s="191"/>
      <c r="JB672" s="191"/>
      <c r="JC672" s="191"/>
      <c r="JD672" s="191"/>
      <c r="JE672" s="191"/>
      <c r="JF672" s="191"/>
      <c r="JG672" s="191"/>
      <c r="JH672" s="191"/>
      <c r="JI672" s="191"/>
      <c r="JJ672" s="191"/>
      <c r="JK672" s="191"/>
      <c r="JL672" s="191"/>
      <c r="JM672" s="191"/>
      <c r="JN672" s="191"/>
      <c r="JO672" s="191"/>
      <c r="JP672" s="191"/>
      <c r="JQ672" s="191"/>
      <c r="JR672" s="191"/>
      <c r="JS672" s="191"/>
      <c r="JT672" s="191"/>
      <c r="JU672" s="191"/>
      <c r="JV672" s="191"/>
      <c r="JW672" s="191"/>
      <c r="JX672" s="191"/>
      <c r="JY672" s="191"/>
      <c r="JZ672" s="191"/>
      <c r="KA672" s="191"/>
      <c r="KB672" s="191"/>
      <c r="KC672" s="191"/>
      <c r="KD672" s="191"/>
      <c r="KE672" s="191"/>
      <c r="KF672" s="191"/>
      <c r="KG672" s="191"/>
      <c r="KH672" s="191"/>
      <c r="KI672" s="191"/>
      <c r="KJ672" s="191"/>
      <c r="KK672" s="191"/>
      <c r="KL672" s="191"/>
      <c r="KM672" s="191"/>
      <c r="KN672" s="191"/>
      <c r="KO672" s="191"/>
      <c r="KP672" s="191"/>
      <c r="KQ672" s="191"/>
      <c r="KR672" s="191"/>
      <c r="KS672" s="191"/>
      <c r="KT672" s="191"/>
      <c r="KU672" s="191"/>
      <c r="KV672" s="191"/>
      <c r="KW672" s="191"/>
      <c r="KX672" s="191"/>
      <c r="KY672" s="191"/>
      <c r="KZ672" s="191"/>
      <c r="LA672" s="191"/>
      <c r="LB672" s="191"/>
      <c r="LC672" s="191"/>
      <c r="LD672" s="191"/>
      <c r="LE672" s="191"/>
      <c r="LF672" s="191"/>
      <c r="LG672" s="191"/>
      <c r="LH672" s="191"/>
      <c r="LI672" s="191"/>
      <c r="LJ672" s="191"/>
      <c r="LK672" s="191"/>
      <c r="LL672" s="191"/>
      <c r="LM672" s="191"/>
      <c r="LN672" s="191"/>
      <c r="LO672" s="191"/>
      <c r="LP672" s="191"/>
      <c r="LQ672" s="191"/>
      <c r="LR672" s="191"/>
      <c r="LS672" s="191"/>
      <c r="LT672" s="191"/>
      <c r="LU672" s="191"/>
      <c r="LV672" s="191"/>
      <c r="LW672" s="191"/>
      <c r="LX672" s="191"/>
      <c r="LY672" s="191"/>
      <c r="LZ672" s="191"/>
      <c r="MA672" s="191"/>
      <c r="MB672" s="191"/>
      <c r="MC672" s="191"/>
      <c r="MD672" s="191"/>
      <c r="ME672" s="191"/>
      <c r="MF672" s="191"/>
      <c r="MG672" s="191"/>
      <c r="MH672" s="191"/>
      <c r="MI672" s="191"/>
      <c r="MJ672" s="191"/>
      <c r="MK672" s="191"/>
      <c r="ML672" s="191"/>
      <c r="MM672" s="191"/>
      <c r="MN672" s="191"/>
      <c r="MO672" s="191"/>
      <c r="MP672" s="191"/>
      <c r="MQ672" s="191"/>
      <c r="MR672" s="191"/>
      <c r="MS672" s="191"/>
      <c r="MT672" s="191"/>
      <c r="MU672" s="191"/>
      <c r="MV672" s="191"/>
      <c r="MW672" s="191"/>
      <c r="MX672" s="191"/>
      <c r="MY672" s="191"/>
      <c r="MZ672" s="191"/>
      <c r="NA672" s="191"/>
      <c r="NB672" s="191"/>
      <c r="NC672" s="191"/>
      <c r="ND672" s="191"/>
      <c r="NE672" s="191"/>
      <c r="NF672" s="191"/>
      <c r="NG672" s="191"/>
      <c r="NH672" s="191"/>
      <c r="NI672" s="191"/>
      <c r="NJ672" s="191"/>
      <c r="NK672" s="191"/>
      <c r="NL672" s="191"/>
      <c r="NM672" s="191"/>
      <c r="NN672" s="191"/>
      <c r="NO672" s="191"/>
      <c r="NP672" s="191"/>
      <c r="NQ672" s="191"/>
      <c r="NR672" s="191"/>
      <c r="NS672" s="191"/>
      <c r="NT672" s="191"/>
      <c r="NU672" s="191"/>
      <c r="NV672" s="191"/>
      <c r="NW672" s="191"/>
      <c r="NX672" s="191"/>
      <c r="NY672" s="191"/>
      <c r="NZ672" s="191"/>
      <c r="OA672" s="191"/>
      <c r="OB672" s="191"/>
      <c r="OC672" s="191"/>
      <c r="OD672" s="191"/>
      <c r="OE672" s="191"/>
      <c r="OF672" s="191"/>
      <c r="OG672" s="191"/>
      <c r="OH672" s="191"/>
      <c r="OI672" s="191"/>
      <c r="OJ672" s="191"/>
      <c r="OK672" s="191"/>
      <c r="OL672" s="191"/>
      <c r="OM672" s="191"/>
      <c r="ON672" s="191"/>
      <c r="OO672" s="191"/>
      <c r="OP672" s="191"/>
      <c r="OQ672" s="191"/>
      <c r="OR672" s="191"/>
      <c r="OS672" s="191"/>
      <c r="OT672" s="191"/>
      <c r="OU672" s="191"/>
      <c r="OV672" s="191"/>
      <c r="OW672" s="191"/>
      <c r="OX672" s="191"/>
      <c r="OY672" s="191"/>
      <c r="OZ672" s="191"/>
      <c r="PA672" s="191"/>
      <c r="PB672" s="191"/>
      <c r="PC672" s="191"/>
      <c r="PD672" s="191"/>
      <c r="PE672" s="191"/>
      <c r="PF672" s="191"/>
      <c r="PG672" s="191"/>
      <c r="PH672" s="191"/>
      <c r="PI672" s="191"/>
      <c r="PJ672" s="191"/>
      <c r="PK672" s="191"/>
      <c r="PL672" s="191"/>
      <c r="PM672" s="191"/>
      <c r="PN672" s="191"/>
      <c r="PO672" s="191"/>
      <c r="PP672" s="191"/>
      <c r="PQ672" s="191"/>
      <c r="PR672" s="191"/>
      <c r="PS672" s="191"/>
      <c r="PT672" s="191"/>
      <c r="PU672" s="191"/>
      <c r="PV672" s="191"/>
      <c r="PW672" s="191"/>
      <c r="PX672" s="191"/>
      <c r="PY672" s="191"/>
      <c r="PZ672" s="191"/>
      <c r="QA672" s="191"/>
      <c r="QB672" s="191"/>
      <c r="QC672" s="191"/>
      <c r="QD672" s="191"/>
      <c r="QE672" s="191"/>
      <c r="QF672" s="191"/>
      <c r="QG672" s="191"/>
      <c r="QH672" s="191"/>
      <c r="QI672" s="191"/>
      <c r="QJ672" s="191"/>
      <c r="QK672" s="191"/>
      <c r="QL672" s="191"/>
      <c r="QM672" s="191"/>
      <c r="QN672" s="191"/>
      <c r="QO672" s="191"/>
      <c r="QP672" s="191"/>
      <c r="QQ672" s="191"/>
      <c r="QR672" s="191"/>
      <c r="QS672" s="191"/>
      <c r="QT672" s="191"/>
      <c r="QU672" s="191"/>
      <c r="QV672" s="191"/>
      <c r="QW672" s="191"/>
      <c r="QX672" s="191"/>
      <c r="QY672" s="191"/>
      <c r="QZ672" s="191"/>
      <c r="RA672" s="191"/>
      <c r="RB672" s="191"/>
      <c r="RC672" s="191"/>
      <c r="RD672" s="191"/>
      <c r="RE672" s="191"/>
      <c r="RF672" s="191"/>
      <c r="RG672" s="191"/>
      <c r="RH672" s="191"/>
      <c r="RI672" s="191"/>
      <c r="RJ672" s="191"/>
      <c r="RK672" s="191"/>
      <c r="RL672" s="191"/>
      <c r="RM672" s="191"/>
      <c r="RN672" s="191"/>
      <c r="RO672" s="191"/>
      <c r="RP672" s="191"/>
      <c r="RQ672" s="191"/>
      <c r="RR672" s="191"/>
      <c r="RS672" s="191"/>
      <c r="RT672" s="191"/>
      <c r="RU672" s="191"/>
      <c r="RV672" s="191"/>
      <c r="RW672" s="191"/>
      <c r="RX672" s="191"/>
      <c r="RY672" s="191"/>
      <c r="RZ672" s="191"/>
      <c r="SA672" s="191"/>
      <c r="SB672" s="191"/>
      <c r="SC672" s="191"/>
      <c r="SD672" s="191"/>
      <c r="SE672" s="191"/>
      <c r="SF672" s="191"/>
      <c r="SG672" s="191"/>
      <c r="SH672" s="191"/>
      <c r="SI672" s="191"/>
      <c r="SJ672" s="191"/>
      <c r="SK672" s="191"/>
      <c r="SL672" s="191"/>
      <c r="SM672" s="191"/>
      <c r="SN672" s="191"/>
      <c r="SO672" s="191"/>
      <c r="SP672" s="191"/>
      <c r="SQ672" s="191"/>
      <c r="SR672" s="191"/>
      <c r="SS672" s="191"/>
      <c r="ST672" s="191"/>
      <c r="SU672" s="191"/>
      <c r="SV672" s="191"/>
      <c r="SW672" s="191"/>
      <c r="SX672" s="191"/>
      <c r="SY672" s="191"/>
      <c r="SZ672" s="191"/>
      <c r="TA672" s="191"/>
      <c r="TB672" s="191"/>
      <c r="TC672" s="191"/>
      <c r="TD672" s="191"/>
      <c r="TE672" s="191"/>
      <c r="TF672" s="191"/>
      <c r="TG672" s="191"/>
      <c r="TH672" s="191"/>
      <c r="TI672" s="191"/>
      <c r="TJ672" s="191"/>
      <c r="TK672" s="191"/>
      <c r="TL672" s="191"/>
      <c r="TM672" s="191"/>
      <c r="TN672" s="191"/>
      <c r="TO672" s="191"/>
      <c r="TP672" s="191"/>
      <c r="TQ672" s="191"/>
      <c r="TR672" s="191"/>
      <c r="TS672" s="191"/>
      <c r="TT672" s="191"/>
      <c r="TU672" s="191"/>
      <c r="TV672" s="191"/>
      <c r="TW672" s="191"/>
      <c r="TX672" s="191"/>
      <c r="TY672" s="191"/>
      <c r="TZ672" s="191"/>
      <c r="UA672" s="191"/>
      <c r="UB672" s="191"/>
      <c r="UC672" s="191"/>
      <c r="UD672" s="191"/>
      <c r="UE672" s="191"/>
      <c r="UF672" s="191"/>
      <c r="UG672" s="191"/>
      <c r="UH672" s="191"/>
      <c r="UI672" s="191"/>
      <c r="UJ672" s="191"/>
      <c r="UK672" s="191"/>
      <c r="UL672" s="191"/>
      <c r="UM672" s="191"/>
      <c r="UN672" s="191"/>
      <c r="UO672" s="191"/>
      <c r="UP672" s="191"/>
      <c r="UQ672" s="191"/>
      <c r="UR672" s="191"/>
      <c r="US672" s="191"/>
      <c r="UT672" s="191"/>
      <c r="UU672" s="191"/>
      <c r="UV672" s="191"/>
      <c r="UW672" s="191"/>
      <c r="UX672" s="191"/>
      <c r="UY672" s="191"/>
      <c r="UZ672" s="191"/>
      <c r="VA672" s="191"/>
      <c r="VB672" s="191"/>
      <c r="VC672" s="191"/>
      <c r="VD672" s="191"/>
      <c r="VE672" s="191"/>
      <c r="VF672" s="191"/>
      <c r="VG672" s="191"/>
      <c r="VH672" s="191"/>
      <c r="VI672" s="191"/>
      <c r="VJ672" s="191"/>
      <c r="VK672" s="191"/>
      <c r="VL672" s="191"/>
      <c r="VM672" s="191"/>
      <c r="VN672" s="191"/>
      <c r="VO672" s="191"/>
      <c r="VP672" s="191"/>
      <c r="VQ672" s="191"/>
      <c r="VR672" s="191"/>
      <c r="VS672" s="191"/>
      <c r="VT672" s="191"/>
      <c r="VU672" s="191"/>
      <c r="VV672" s="191"/>
      <c r="VW672" s="191"/>
      <c r="VX672" s="191"/>
      <c r="VY672" s="191"/>
      <c r="VZ672" s="191"/>
      <c r="WA672" s="191"/>
      <c r="WB672" s="191"/>
      <c r="WC672" s="191"/>
      <c r="WD672" s="191"/>
      <c r="WE672" s="191"/>
      <c r="WF672" s="191"/>
      <c r="WG672" s="191"/>
      <c r="WH672" s="191"/>
      <c r="WI672" s="191"/>
      <c r="WJ672" s="191"/>
      <c r="WK672" s="191"/>
      <c r="WL672" s="191"/>
      <c r="WM672" s="191"/>
      <c r="WN672" s="191"/>
      <c r="WO672" s="191"/>
      <c r="WP672" s="191"/>
      <c r="WQ672" s="191"/>
      <c r="WR672" s="191"/>
      <c r="WS672" s="191"/>
      <c r="WT672" s="191"/>
      <c r="WU672" s="191"/>
      <c r="WV672" s="191"/>
      <c r="WW672" s="191"/>
      <c r="WX672" s="191"/>
      <c r="WY672" s="191"/>
      <c r="WZ672" s="191"/>
      <c r="XA672" s="191"/>
      <c r="XB672" s="191"/>
      <c r="XC672" s="191"/>
      <c r="XD672" s="191"/>
      <c r="XE672" s="191"/>
      <c r="XF672" s="191"/>
      <c r="XG672" s="191"/>
      <c r="XH672" s="191"/>
      <c r="XI672" s="191"/>
      <c r="XJ672" s="191"/>
      <c r="XK672" s="191"/>
      <c r="XL672" s="191"/>
      <c r="XM672" s="191"/>
      <c r="XN672" s="191"/>
      <c r="XO672" s="191"/>
      <c r="XP672" s="191"/>
      <c r="XQ672" s="191"/>
      <c r="XR672" s="191"/>
      <c r="XS672" s="191"/>
      <c r="XT672" s="191"/>
      <c r="XU672" s="191"/>
      <c r="XV672" s="191"/>
      <c r="XW672" s="191"/>
      <c r="XX672" s="191"/>
      <c r="XY672" s="191"/>
      <c r="XZ672" s="191"/>
      <c r="YA672" s="191"/>
      <c r="YB672" s="191"/>
      <c r="YC672" s="191"/>
      <c r="YD672" s="191"/>
      <c r="YE672" s="191"/>
      <c r="YF672" s="191"/>
      <c r="YG672" s="191"/>
      <c r="YH672" s="191"/>
      <c r="YI672" s="191"/>
      <c r="YJ672" s="191"/>
      <c r="YK672" s="191"/>
      <c r="YL672" s="191"/>
      <c r="YM672" s="191"/>
      <c r="YN672" s="191"/>
      <c r="YO672" s="191"/>
      <c r="YP672" s="191"/>
      <c r="YQ672" s="191"/>
      <c r="YR672" s="191"/>
      <c r="YS672" s="191"/>
      <c r="YT672" s="191"/>
      <c r="YU672" s="191"/>
      <c r="YV672" s="191"/>
      <c r="YW672" s="191"/>
      <c r="YX672" s="191"/>
      <c r="YY672" s="191"/>
      <c r="YZ672" s="191"/>
      <c r="ZA672" s="191"/>
      <c r="ZB672" s="191"/>
      <c r="ZC672" s="191"/>
      <c r="ZD672" s="191"/>
      <c r="ZE672" s="191"/>
      <c r="ZF672" s="191"/>
      <c r="ZG672" s="191"/>
      <c r="ZH672" s="191"/>
      <c r="ZI672" s="191"/>
      <c r="ZJ672" s="191"/>
      <c r="ZK672" s="191"/>
      <c r="ZL672" s="191"/>
      <c r="ZM672" s="191"/>
      <c r="ZN672" s="191"/>
      <c r="ZO672" s="191"/>
      <c r="ZP672" s="191"/>
      <c r="ZQ672" s="191"/>
      <c r="ZR672" s="191"/>
      <c r="ZS672" s="191"/>
      <c r="ZT672" s="191"/>
      <c r="ZU672" s="191"/>
      <c r="ZV672" s="191"/>
      <c r="ZW672" s="191"/>
      <c r="ZX672" s="191"/>
      <c r="ZY672" s="191"/>
      <c r="ZZ672" s="191"/>
      <c r="AAA672" s="191"/>
      <c r="AAB672" s="191"/>
      <c r="AAC672" s="191"/>
      <c r="AAD672" s="191"/>
      <c r="AAE672" s="191"/>
      <c r="AAF672" s="191"/>
      <c r="AAG672" s="191"/>
      <c r="AAH672" s="191"/>
      <c r="AAI672" s="191"/>
      <c r="AAJ672" s="191"/>
      <c r="AAK672" s="191"/>
      <c r="AAL672" s="191"/>
      <c r="AAM672" s="191"/>
      <c r="AAN672" s="191"/>
      <c r="AAO672" s="191"/>
      <c r="AAP672" s="191"/>
      <c r="AAQ672" s="191"/>
      <c r="AAR672" s="191"/>
      <c r="AAS672" s="191"/>
      <c r="AAT672" s="191"/>
      <c r="AAU672" s="191"/>
      <c r="AAV672" s="191"/>
      <c r="AAW672" s="191"/>
      <c r="AAX672" s="191"/>
      <c r="AAY672" s="191"/>
      <c r="AAZ672" s="191"/>
      <c r="ABA672" s="191"/>
      <c r="ABB672" s="191"/>
      <c r="ABC672" s="191"/>
      <c r="ABD672" s="191"/>
      <c r="ABE672" s="191"/>
      <c r="ABF672" s="191"/>
      <c r="ABG672" s="191"/>
      <c r="ABH672" s="191"/>
      <c r="ABI672" s="191"/>
      <c r="ABJ672" s="191"/>
      <c r="ABK672" s="191"/>
      <c r="ABL672" s="191"/>
      <c r="ABM672" s="191"/>
      <c r="ABN672" s="191"/>
      <c r="ABO672" s="191"/>
      <c r="ABP672" s="191"/>
      <c r="ABQ672" s="191"/>
      <c r="ABR672" s="191"/>
      <c r="ABS672" s="191"/>
      <c r="ABT672" s="191"/>
      <c r="ABU672" s="191"/>
      <c r="ABV672" s="191"/>
      <c r="ABW672" s="191"/>
      <c r="ABX672" s="191"/>
      <c r="ABY672" s="191"/>
      <c r="ABZ672" s="191"/>
      <c r="ACA672" s="191"/>
      <c r="ACB672" s="191"/>
      <c r="ACC672" s="191"/>
      <c r="ACD672" s="191"/>
      <c r="ACE672" s="191"/>
      <c r="ACF672" s="191"/>
      <c r="ACG672" s="191"/>
      <c r="ACH672" s="191"/>
      <c r="ACI672" s="191"/>
      <c r="ACJ672" s="191"/>
      <c r="ACK672" s="191"/>
      <c r="ACL672" s="191"/>
      <c r="ACM672" s="191"/>
      <c r="ACN672" s="191"/>
      <c r="ACO672" s="191"/>
      <c r="ACP672" s="191"/>
      <c r="ACQ672" s="191"/>
      <c r="ACR672" s="191"/>
      <c r="ACS672" s="191"/>
      <c r="ACT672" s="191"/>
      <c r="ACU672" s="191"/>
      <c r="ACV672" s="191"/>
      <c r="ACW672" s="191"/>
      <c r="ACX672" s="191"/>
      <c r="ACY672" s="191"/>
      <c r="ACZ672" s="191"/>
      <c r="ADA672" s="191"/>
      <c r="ADB672" s="191"/>
      <c r="ADC672" s="191"/>
      <c r="ADD672" s="191"/>
      <c r="ADE672" s="191"/>
      <c r="ADF672" s="191"/>
      <c r="ADG672" s="191"/>
      <c r="ADH672" s="191"/>
      <c r="ADI672" s="191"/>
      <c r="ADJ672" s="191"/>
      <c r="ADK672" s="191"/>
      <c r="ADL672" s="191"/>
      <c r="ADM672" s="191"/>
      <c r="ADN672" s="191"/>
      <c r="ADO672" s="191"/>
      <c r="ADP672" s="191"/>
      <c r="ADQ672" s="191"/>
      <c r="ADR672" s="191"/>
      <c r="ADS672" s="191"/>
      <c r="ADT672" s="191"/>
      <c r="ADU672" s="191"/>
      <c r="ADV672" s="191"/>
      <c r="ADW672" s="191"/>
      <c r="ADX672" s="191"/>
      <c r="ADY672" s="191"/>
      <c r="ADZ672" s="191"/>
      <c r="AEA672" s="191"/>
      <c r="AEB672" s="191"/>
      <c r="AEC672" s="191"/>
      <c r="AED672" s="191"/>
      <c r="AEE672" s="191"/>
      <c r="AEF672" s="191"/>
      <c r="AEG672" s="191"/>
      <c r="AEH672" s="191"/>
      <c r="AEI672" s="191"/>
      <c r="AEJ672" s="191"/>
      <c r="AEK672" s="191"/>
      <c r="AEL672" s="191"/>
      <c r="AEM672" s="191"/>
      <c r="AEN672" s="191"/>
      <c r="AEO672" s="191"/>
      <c r="AEP672" s="191"/>
      <c r="AEQ672" s="191"/>
      <c r="AER672" s="191"/>
      <c r="AES672" s="191"/>
      <c r="AET672" s="191"/>
      <c r="AEU672" s="191"/>
      <c r="AEV672" s="191"/>
      <c r="AEW672" s="191"/>
      <c r="AEX672" s="191"/>
      <c r="AEY672" s="191"/>
      <c r="AEZ672" s="191"/>
      <c r="AFA672" s="191"/>
      <c r="AFB672" s="191"/>
      <c r="AFC672" s="191"/>
      <c r="AFD672" s="191"/>
      <c r="AFE672" s="191"/>
      <c r="AFF672" s="191"/>
      <c r="AFG672" s="191"/>
      <c r="AFH672" s="191"/>
      <c r="AFI672" s="191"/>
      <c r="AFJ672" s="191"/>
      <c r="AFK672" s="191"/>
      <c r="AFL672" s="191"/>
      <c r="AFM672" s="191"/>
      <c r="AFN672" s="191"/>
      <c r="AFO672" s="191"/>
      <c r="AFP672" s="191"/>
      <c r="AFQ672" s="191"/>
      <c r="AFR672" s="191"/>
      <c r="AFS672" s="191"/>
      <c r="AFT672" s="191"/>
      <c r="AFU672" s="191"/>
      <c r="AFV672" s="191"/>
      <c r="AFW672" s="191"/>
      <c r="AFX672" s="191"/>
      <c r="AFY672" s="191"/>
      <c r="AFZ672" s="191"/>
      <c r="AGA672" s="191"/>
      <c r="AGB672" s="191"/>
      <c r="AGC672" s="191"/>
      <c r="AGD672" s="191"/>
      <c r="AGE672" s="191"/>
      <c r="AGF672" s="191"/>
      <c r="AGG672" s="191"/>
      <c r="AGH672" s="191"/>
      <c r="AGI672" s="191"/>
      <c r="AGJ672" s="191"/>
      <c r="AGK672" s="191"/>
      <c r="AGL672" s="191"/>
      <c r="AGM672" s="191"/>
      <c r="AGN672" s="191"/>
      <c r="AGO672" s="191"/>
      <c r="AGP672" s="191"/>
      <c r="AGQ672" s="191"/>
      <c r="AGR672" s="191"/>
      <c r="AGS672" s="191"/>
      <c r="AGT672" s="191"/>
      <c r="AGU672" s="191"/>
      <c r="AGV672" s="191"/>
      <c r="AGW672" s="191"/>
      <c r="AGX672" s="191"/>
      <c r="AGY672" s="191"/>
      <c r="AGZ672" s="191"/>
      <c r="AHA672" s="191"/>
      <c r="AHB672" s="191"/>
      <c r="AHC672" s="191"/>
      <c r="AHD672" s="191"/>
      <c r="AHE672" s="191"/>
      <c r="AHF672" s="191"/>
      <c r="AHG672" s="191"/>
      <c r="AHH672" s="191"/>
      <c r="AHI672" s="191"/>
      <c r="AHJ672" s="191"/>
      <c r="AHK672" s="191"/>
      <c r="AHL672" s="191"/>
      <c r="AHM672" s="191"/>
      <c r="AHN672" s="191"/>
      <c r="AHO672" s="191"/>
      <c r="AHP672" s="191"/>
      <c r="AHQ672" s="191"/>
      <c r="AHR672" s="191"/>
      <c r="AHS672" s="191"/>
      <c r="AHT672" s="191"/>
      <c r="AHU672" s="191"/>
      <c r="AHV672" s="191"/>
      <c r="AHW672" s="191"/>
      <c r="AHX672" s="191"/>
      <c r="AHY672" s="191"/>
      <c r="AHZ672" s="191"/>
      <c r="AIA672" s="191"/>
      <c r="AIB672" s="191"/>
      <c r="AIC672" s="191"/>
      <c r="AID672" s="191"/>
      <c r="AIE672" s="191"/>
      <c r="AIF672" s="191"/>
      <c r="AIG672" s="191"/>
      <c r="AIH672" s="191"/>
      <c r="AII672" s="191"/>
      <c r="AIJ672" s="191"/>
      <c r="AIK672" s="191"/>
      <c r="AIL672" s="191"/>
      <c r="AIM672" s="191"/>
      <c r="AIN672" s="191"/>
      <c r="AIO672" s="191"/>
      <c r="AIP672" s="191"/>
      <c r="AIQ672" s="191"/>
      <c r="AIR672" s="191"/>
      <c r="AIS672" s="191"/>
      <c r="AIT672" s="191"/>
      <c r="AIU672" s="191"/>
      <c r="AIV672" s="191"/>
      <c r="AIW672" s="191"/>
      <c r="AIX672" s="191"/>
      <c r="AIY672" s="191"/>
      <c r="AIZ672" s="191"/>
      <c r="AJA672" s="191"/>
      <c r="AJB672" s="191"/>
      <c r="AJC672" s="191"/>
      <c r="AJD672" s="191"/>
      <c r="AJE672" s="191"/>
      <c r="AJF672" s="191"/>
      <c r="AJG672" s="191"/>
      <c r="AJH672" s="191"/>
      <c r="AJI672" s="191"/>
      <c r="AJJ672" s="191"/>
      <c r="AJK672" s="191"/>
      <c r="AJL672" s="191"/>
      <c r="AJM672" s="191"/>
      <c r="AJN672" s="191"/>
      <c r="AJO672" s="191"/>
      <c r="AJP672" s="191"/>
      <c r="AJQ672" s="191"/>
      <c r="AJR672" s="191"/>
      <c r="AJS672" s="191"/>
      <c r="AJT672" s="191"/>
      <c r="AJU672" s="191"/>
      <c r="AJV672" s="191"/>
      <c r="AJW672" s="191"/>
      <c r="AJX672" s="191"/>
      <c r="AJY672" s="191"/>
      <c r="AJZ672" s="191"/>
      <c r="AKA672" s="191"/>
      <c r="AKB672" s="191"/>
      <c r="AKC672" s="191"/>
      <c r="AKD672" s="191"/>
      <c r="AKE672" s="191"/>
      <c r="AKF672" s="191"/>
      <c r="AKG672" s="191"/>
      <c r="AKH672" s="191"/>
      <c r="AKI672" s="191"/>
      <c r="AKJ672" s="191"/>
      <c r="AKK672" s="191"/>
      <c r="AKL672" s="191"/>
      <c r="AKM672" s="191"/>
      <c r="AKN672" s="191"/>
      <c r="AKO672" s="191"/>
      <c r="AKP672" s="191"/>
      <c r="AKQ672" s="191"/>
      <c r="AKR672" s="191"/>
      <c r="AKS672" s="191"/>
      <c r="AKT672" s="191"/>
      <c r="AKU672" s="191"/>
      <c r="AKV672" s="191"/>
      <c r="AKW672" s="191"/>
      <c r="AKX672" s="191"/>
      <c r="AKY672" s="191"/>
      <c r="AKZ672" s="191"/>
      <c r="ALA672" s="191"/>
      <c r="ALB672" s="191"/>
      <c r="ALC672" s="191"/>
      <c r="ALD672" s="191"/>
    </row>
    <row r="673" spans="1:992" s="672" customFormat="1" ht="22.5" customHeight="1">
      <c r="A673" s="1023"/>
      <c r="B673" s="1022"/>
      <c r="C673" s="1027"/>
      <c r="D673" s="1021"/>
      <c r="E673" s="1030"/>
      <c r="F673" s="1030"/>
      <c r="G673" s="1017"/>
      <c r="H673" s="1033" t="s">
        <v>2415</v>
      </c>
      <c r="I673" s="1018" t="s">
        <v>306</v>
      </c>
      <c r="J673" s="1018">
        <v>89</v>
      </c>
      <c r="K673" s="1018">
        <v>73</v>
      </c>
      <c r="L673" s="1803" t="s">
        <v>2869</v>
      </c>
      <c r="M673" s="580"/>
      <c r="N673" s="406"/>
      <c r="O673" s="406"/>
      <c r="P673" s="406"/>
      <c r="Q673" s="406"/>
      <c r="R673" s="406"/>
      <c r="S673" s="406"/>
      <c r="T673" s="406"/>
      <c r="U673" s="406"/>
      <c r="V673" s="406"/>
      <c r="W673" s="406"/>
      <c r="X673" s="406"/>
      <c r="Y673" s="406"/>
      <c r="Z673" s="406"/>
      <c r="AA673" s="406"/>
      <c r="AB673" s="406"/>
      <c r="AC673" s="406"/>
      <c r="AD673" s="406"/>
      <c r="AE673" s="406"/>
      <c r="AF673" s="406"/>
      <c r="AG673" s="406"/>
      <c r="AH673" s="406"/>
      <c r="AI673" s="406"/>
      <c r="AJ673" s="406"/>
      <c r="AK673" s="406"/>
      <c r="AL673" s="406"/>
      <c r="AM673" s="406"/>
      <c r="AN673" s="406"/>
      <c r="AO673" s="406"/>
      <c r="AP673" s="406"/>
      <c r="AQ673" s="406"/>
      <c r="AR673" s="406"/>
      <c r="AS673" s="406"/>
      <c r="AT673" s="406"/>
      <c r="AU673" s="406"/>
      <c r="AV673" s="406"/>
      <c r="AW673" s="406"/>
      <c r="AX673" s="406"/>
      <c r="AY673" s="406"/>
      <c r="AZ673" s="406"/>
      <c r="BA673" s="406"/>
      <c r="BB673" s="406"/>
      <c r="BC673" s="406"/>
      <c r="BD673" s="406"/>
      <c r="BE673" s="406"/>
      <c r="BF673" s="406"/>
      <c r="BG673" s="406"/>
      <c r="BH673" s="406"/>
      <c r="BI673" s="406"/>
      <c r="BJ673" s="406"/>
      <c r="BK673" s="406"/>
      <c r="BL673" s="406"/>
      <c r="BM673" s="406"/>
      <c r="BN673" s="406"/>
      <c r="BO673" s="406"/>
      <c r="BP673" s="406"/>
      <c r="BQ673" s="406"/>
      <c r="BR673" s="406"/>
      <c r="BS673" s="406"/>
      <c r="BT673" s="406"/>
      <c r="BU673" s="406"/>
      <c r="BV673" s="406"/>
      <c r="BW673" s="406"/>
      <c r="BX673" s="406"/>
      <c r="BY673" s="406"/>
      <c r="BZ673" s="406"/>
      <c r="CA673" s="406"/>
      <c r="CB673" s="406"/>
      <c r="CC673" s="406"/>
      <c r="CD673" s="406"/>
      <c r="CE673" s="406"/>
      <c r="CF673" s="406"/>
      <c r="CG673" s="406"/>
      <c r="CH673" s="406"/>
      <c r="CI673" s="406"/>
      <c r="CJ673" s="406"/>
      <c r="CK673" s="406"/>
      <c r="CL673" s="406"/>
      <c r="CM673" s="406"/>
      <c r="CN673" s="406"/>
      <c r="CO673" s="406"/>
      <c r="CP673" s="406"/>
      <c r="CQ673" s="406"/>
      <c r="CR673" s="406"/>
      <c r="CS673" s="406"/>
      <c r="CT673" s="406"/>
      <c r="CU673" s="406"/>
      <c r="CV673" s="406"/>
      <c r="CW673" s="406"/>
      <c r="CX673" s="406"/>
      <c r="CY673" s="406"/>
      <c r="CZ673" s="406"/>
      <c r="DA673" s="406"/>
      <c r="DB673" s="406"/>
      <c r="DC673" s="406"/>
      <c r="DD673" s="406"/>
      <c r="DE673" s="406"/>
      <c r="DF673" s="406"/>
      <c r="DG673" s="406"/>
      <c r="DH673" s="406"/>
      <c r="DI673" s="406"/>
      <c r="DJ673" s="406"/>
      <c r="DK673" s="406"/>
      <c r="DL673" s="406"/>
      <c r="DM673" s="406"/>
      <c r="DN673" s="406"/>
      <c r="DO673" s="406"/>
      <c r="DP673" s="406"/>
      <c r="DQ673" s="406"/>
      <c r="DR673" s="406"/>
      <c r="DS673" s="406"/>
      <c r="DT673" s="406"/>
      <c r="DU673" s="406"/>
      <c r="DV673" s="406"/>
      <c r="DW673" s="406"/>
      <c r="DX673" s="406"/>
      <c r="DY673" s="406"/>
      <c r="DZ673" s="406"/>
      <c r="EA673" s="406"/>
      <c r="EB673" s="406"/>
      <c r="EC673" s="406"/>
      <c r="ED673" s="406"/>
      <c r="EE673" s="406"/>
      <c r="EF673" s="406"/>
      <c r="EG673" s="406"/>
      <c r="EH673" s="406"/>
      <c r="EI673" s="406"/>
      <c r="EJ673" s="406"/>
      <c r="EK673" s="406"/>
      <c r="EL673" s="406"/>
      <c r="EM673" s="406"/>
      <c r="EN673" s="406"/>
      <c r="EO673" s="406"/>
      <c r="EP673" s="406"/>
      <c r="EQ673" s="406"/>
      <c r="ER673" s="406"/>
      <c r="ES673" s="406"/>
      <c r="ET673" s="406"/>
      <c r="EU673" s="406"/>
      <c r="EV673" s="406"/>
      <c r="EW673" s="406"/>
      <c r="EX673" s="406"/>
      <c r="EY673" s="406"/>
      <c r="EZ673" s="406"/>
      <c r="FA673" s="406"/>
      <c r="FB673" s="406"/>
      <c r="FC673" s="406"/>
      <c r="FD673" s="406"/>
      <c r="FE673" s="406"/>
      <c r="FF673" s="406"/>
      <c r="FG673" s="406"/>
      <c r="FH673" s="406"/>
      <c r="FI673" s="406"/>
      <c r="FJ673" s="406"/>
      <c r="FK673" s="406"/>
      <c r="FL673" s="406"/>
      <c r="FM673" s="406"/>
      <c r="FN673" s="406"/>
      <c r="FO673" s="406"/>
      <c r="FP673" s="406"/>
      <c r="FQ673" s="406"/>
      <c r="FR673" s="406"/>
      <c r="FS673" s="406"/>
      <c r="FT673" s="406"/>
      <c r="FU673" s="406"/>
      <c r="FV673" s="406"/>
      <c r="FW673" s="406"/>
      <c r="FX673" s="406"/>
      <c r="FY673" s="406"/>
      <c r="FZ673" s="406"/>
      <c r="GA673" s="406"/>
      <c r="GB673" s="406"/>
      <c r="GC673" s="406"/>
      <c r="GD673" s="406"/>
      <c r="GE673" s="406"/>
      <c r="GF673" s="406"/>
      <c r="GG673" s="406"/>
      <c r="GH673" s="406"/>
      <c r="GI673" s="406"/>
      <c r="GJ673" s="406"/>
      <c r="GK673" s="406"/>
      <c r="GL673" s="406"/>
      <c r="GM673" s="406"/>
      <c r="GN673" s="406"/>
      <c r="GO673" s="406"/>
      <c r="GP673" s="406"/>
      <c r="GQ673" s="406"/>
      <c r="GR673" s="406"/>
      <c r="GS673" s="406"/>
      <c r="GT673" s="406"/>
      <c r="GU673" s="406"/>
      <c r="GV673" s="406"/>
      <c r="GW673" s="406"/>
      <c r="GX673" s="406"/>
      <c r="GY673" s="406"/>
      <c r="GZ673" s="406"/>
      <c r="HA673" s="406"/>
      <c r="HB673" s="406"/>
      <c r="HC673" s="406"/>
      <c r="HD673" s="406"/>
      <c r="HE673" s="406"/>
      <c r="HF673" s="406"/>
      <c r="HG673" s="406"/>
      <c r="HH673" s="406"/>
      <c r="HI673" s="406"/>
      <c r="HJ673" s="406"/>
      <c r="HK673" s="406"/>
      <c r="HL673" s="406"/>
      <c r="HM673" s="406"/>
      <c r="HN673" s="406"/>
      <c r="HO673" s="406"/>
      <c r="HP673" s="406"/>
      <c r="HQ673" s="406"/>
      <c r="HR673" s="406"/>
      <c r="HS673" s="406"/>
      <c r="HT673" s="406"/>
      <c r="HU673" s="406"/>
      <c r="HV673" s="406"/>
      <c r="HW673" s="406"/>
      <c r="HX673" s="406"/>
      <c r="HY673" s="406"/>
      <c r="HZ673" s="406"/>
      <c r="IA673" s="406"/>
      <c r="IB673" s="406"/>
      <c r="IC673" s="406"/>
      <c r="ID673" s="406"/>
      <c r="IE673" s="406"/>
      <c r="IF673" s="406"/>
      <c r="IG673" s="406"/>
      <c r="IH673" s="406"/>
      <c r="II673" s="406"/>
      <c r="IJ673" s="406"/>
      <c r="IK673" s="406"/>
      <c r="IL673" s="406"/>
      <c r="IM673" s="406"/>
      <c r="IN673" s="406"/>
      <c r="IO673" s="406"/>
      <c r="IP673" s="406"/>
      <c r="IQ673" s="406"/>
      <c r="IR673" s="406"/>
      <c r="IS673" s="406"/>
      <c r="IT673" s="406"/>
      <c r="IU673" s="406"/>
      <c r="IV673" s="406"/>
      <c r="IW673" s="406"/>
      <c r="IX673" s="406"/>
      <c r="IY673" s="406"/>
      <c r="IZ673" s="406"/>
      <c r="JA673" s="406"/>
      <c r="JB673" s="406"/>
      <c r="JC673" s="406"/>
      <c r="JD673" s="406"/>
      <c r="JE673" s="406"/>
      <c r="JF673" s="406"/>
      <c r="JG673" s="406"/>
      <c r="JH673" s="406"/>
      <c r="JI673" s="406"/>
      <c r="JJ673" s="406"/>
      <c r="JK673" s="406"/>
      <c r="JL673" s="406"/>
      <c r="JM673" s="406"/>
      <c r="JN673" s="406"/>
      <c r="JO673" s="406"/>
      <c r="JP673" s="406"/>
      <c r="JQ673" s="406"/>
      <c r="JR673" s="406"/>
      <c r="JS673" s="406"/>
      <c r="JT673" s="406"/>
      <c r="JU673" s="406"/>
      <c r="JV673" s="406"/>
      <c r="JW673" s="406"/>
      <c r="JX673" s="406"/>
      <c r="JY673" s="406"/>
      <c r="JZ673" s="406"/>
      <c r="KA673" s="406"/>
      <c r="KB673" s="406"/>
      <c r="KC673" s="406"/>
      <c r="KD673" s="406"/>
      <c r="KE673" s="406"/>
      <c r="KF673" s="406"/>
      <c r="KG673" s="406"/>
      <c r="KH673" s="406"/>
      <c r="KI673" s="406"/>
      <c r="KJ673" s="406"/>
      <c r="KK673" s="406"/>
      <c r="KL673" s="406"/>
      <c r="KM673" s="406"/>
      <c r="KN673" s="406"/>
      <c r="KO673" s="406"/>
      <c r="KP673" s="406"/>
      <c r="KQ673" s="406"/>
      <c r="KR673" s="406"/>
      <c r="KS673" s="406"/>
      <c r="KT673" s="406"/>
      <c r="KU673" s="406"/>
      <c r="KV673" s="406"/>
      <c r="KW673" s="406"/>
      <c r="KX673" s="406"/>
      <c r="KY673" s="406"/>
      <c r="KZ673" s="406"/>
      <c r="LA673" s="406"/>
      <c r="LB673" s="406"/>
      <c r="LC673" s="406"/>
      <c r="LD673" s="406"/>
      <c r="LE673" s="406"/>
      <c r="LF673" s="406"/>
      <c r="LG673" s="406"/>
      <c r="LH673" s="406"/>
      <c r="LI673" s="406"/>
      <c r="LJ673" s="406"/>
      <c r="LK673" s="406"/>
      <c r="LL673" s="406"/>
      <c r="LM673" s="406"/>
      <c r="LN673" s="406"/>
      <c r="LO673" s="406"/>
      <c r="LP673" s="406"/>
      <c r="LQ673" s="406"/>
      <c r="LR673" s="406"/>
      <c r="LS673" s="406"/>
      <c r="LT673" s="406"/>
      <c r="LU673" s="406"/>
      <c r="LV673" s="406"/>
      <c r="LW673" s="406"/>
      <c r="LX673" s="406"/>
      <c r="LY673" s="406"/>
      <c r="LZ673" s="406"/>
      <c r="MA673" s="406"/>
      <c r="MB673" s="406"/>
      <c r="MC673" s="406"/>
      <c r="MD673" s="406"/>
      <c r="ME673" s="406"/>
      <c r="MF673" s="406"/>
      <c r="MG673" s="406"/>
      <c r="MH673" s="406"/>
      <c r="MI673" s="406"/>
      <c r="MJ673" s="406"/>
      <c r="MK673" s="406"/>
      <c r="ML673" s="406"/>
      <c r="MM673" s="406"/>
      <c r="MN673" s="406"/>
      <c r="MO673" s="406"/>
      <c r="MP673" s="406"/>
      <c r="MQ673" s="406"/>
      <c r="MR673" s="406"/>
      <c r="MS673" s="406"/>
      <c r="MT673" s="406"/>
      <c r="MU673" s="406"/>
      <c r="MV673" s="406"/>
      <c r="MW673" s="406"/>
      <c r="MX673" s="406"/>
      <c r="MY673" s="406"/>
      <c r="MZ673" s="406"/>
      <c r="NA673" s="406"/>
      <c r="NB673" s="406"/>
      <c r="NC673" s="406"/>
      <c r="ND673" s="406"/>
      <c r="NE673" s="406"/>
      <c r="NF673" s="406"/>
      <c r="NG673" s="406"/>
      <c r="NH673" s="406"/>
      <c r="NI673" s="406"/>
      <c r="NJ673" s="406"/>
      <c r="NK673" s="406"/>
      <c r="NL673" s="406"/>
      <c r="NM673" s="406"/>
      <c r="NN673" s="406"/>
      <c r="NO673" s="406"/>
      <c r="NP673" s="406"/>
      <c r="NQ673" s="406"/>
      <c r="NR673" s="406"/>
      <c r="NS673" s="406"/>
      <c r="NT673" s="406"/>
      <c r="NU673" s="406"/>
      <c r="NV673" s="406"/>
      <c r="NW673" s="406"/>
      <c r="NX673" s="406"/>
      <c r="NY673" s="406"/>
      <c r="NZ673" s="406"/>
      <c r="OA673" s="406"/>
      <c r="OB673" s="406"/>
      <c r="OC673" s="406"/>
      <c r="OD673" s="406"/>
      <c r="OE673" s="406"/>
      <c r="OF673" s="406"/>
      <c r="OG673" s="406"/>
      <c r="OH673" s="406"/>
      <c r="OI673" s="406"/>
      <c r="OJ673" s="406"/>
      <c r="OK673" s="406"/>
      <c r="OL673" s="406"/>
      <c r="OM673" s="406"/>
      <c r="ON673" s="406"/>
      <c r="OO673" s="406"/>
      <c r="OP673" s="406"/>
      <c r="OQ673" s="406"/>
      <c r="OR673" s="406"/>
      <c r="OS673" s="406"/>
      <c r="OT673" s="406"/>
      <c r="OU673" s="406"/>
      <c r="OV673" s="406"/>
      <c r="OW673" s="406"/>
      <c r="OX673" s="406"/>
      <c r="OY673" s="406"/>
      <c r="OZ673" s="406"/>
      <c r="PA673" s="406"/>
      <c r="PB673" s="406"/>
      <c r="PC673" s="406"/>
      <c r="PD673" s="406"/>
      <c r="PE673" s="406"/>
      <c r="PF673" s="406"/>
      <c r="PG673" s="406"/>
      <c r="PH673" s="406"/>
      <c r="PI673" s="406"/>
      <c r="PJ673" s="406"/>
      <c r="PK673" s="406"/>
      <c r="PL673" s="406"/>
      <c r="PM673" s="406"/>
      <c r="PN673" s="406"/>
      <c r="PO673" s="406"/>
      <c r="PP673" s="406"/>
      <c r="PQ673" s="406"/>
      <c r="PR673" s="406"/>
      <c r="PS673" s="406"/>
      <c r="PT673" s="406"/>
      <c r="PU673" s="406"/>
      <c r="PV673" s="406"/>
      <c r="PW673" s="406"/>
      <c r="PX673" s="406"/>
      <c r="PY673" s="406"/>
      <c r="PZ673" s="406"/>
      <c r="QA673" s="406"/>
      <c r="QB673" s="406"/>
      <c r="QC673" s="406"/>
      <c r="QD673" s="406"/>
      <c r="QE673" s="406"/>
      <c r="QF673" s="406"/>
      <c r="QG673" s="406"/>
      <c r="QH673" s="406"/>
      <c r="QI673" s="406"/>
      <c r="QJ673" s="406"/>
      <c r="QK673" s="406"/>
      <c r="QL673" s="406"/>
      <c r="QM673" s="406"/>
      <c r="QN673" s="406"/>
      <c r="QO673" s="406"/>
      <c r="QP673" s="406"/>
      <c r="QQ673" s="406"/>
      <c r="QR673" s="406"/>
      <c r="QS673" s="406"/>
      <c r="QT673" s="406"/>
      <c r="QU673" s="406"/>
      <c r="QV673" s="406"/>
      <c r="QW673" s="406"/>
      <c r="QX673" s="406"/>
      <c r="QY673" s="406"/>
      <c r="QZ673" s="406"/>
      <c r="RA673" s="406"/>
      <c r="RB673" s="406"/>
      <c r="RC673" s="406"/>
      <c r="RD673" s="406"/>
      <c r="RE673" s="406"/>
      <c r="RF673" s="406"/>
      <c r="RG673" s="406"/>
      <c r="RH673" s="406"/>
      <c r="RI673" s="406"/>
      <c r="RJ673" s="406"/>
      <c r="RK673" s="406"/>
      <c r="RL673" s="406"/>
      <c r="RM673" s="406"/>
      <c r="RN673" s="406"/>
      <c r="RO673" s="406"/>
      <c r="RP673" s="406"/>
      <c r="RQ673" s="406"/>
      <c r="RR673" s="406"/>
      <c r="RS673" s="406"/>
      <c r="RT673" s="406"/>
      <c r="RU673" s="406"/>
      <c r="RV673" s="406"/>
      <c r="RW673" s="406"/>
      <c r="RX673" s="406"/>
      <c r="RY673" s="406"/>
      <c r="RZ673" s="406"/>
      <c r="SA673" s="406"/>
      <c r="SB673" s="406"/>
      <c r="SC673" s="406"/>
      <c r="SD673" s="406"/>
      <c r="SE673" s="406"/>
      <c r="SF673" s="406"/>
      <c r="SG673" s="406"/>
      <c r="SH673" s="406"/>
      <c r="SI673" s="406"/>
      <c r="SJ673" s="406"/>
      <c r="SK673" s="406"/>
      <c r="SL673" s="406"/>
      <c r="SM673" s="406"/>
      <c r="SN673" s="406"/>
      <c r="SO673" s="406"/>
      <c r="SP673" s="406"/>
      <c r="SQ673" s="406"/>
      <c r="SR673" s="406"/>
      <c r="SS673" s="406"/>
      <c r="ST673" s="406"/>
      <c r="SU673" s="406"/>
      <c r="SV673" s="406"/>
      <c r="SW673" s="406"/>
      <c r="SX673" s="406"/>
      <c r="SY673" s="406"/>
      <c r="SZ673" s="406"/>
      <c r="TA673" s="406"/>
      <c r="TB673" s="406"/>
      <c r="TC673" s="406"/>
      <c r="TD673" s="406"/>
      <c r="TE673" s="406"/>
      <c r="TF673" s="406"/>
      <c r="TG673" s="406"/>
      <c r="TH673" s="406"/>
      <c r="TI673" s="406"/>
      <c r="TJ673" s="406"/>
      <c r="TK673" s="406"/>
      <c r="TL673" s="406"/>
      <c r="TM673" s="406"/>
      <c r="TN673" s="406"/>
      <c r="TO673" s="406"/>
      <c r="TP673" s="406"/>
      <c r="TQ673" s="406"/>
      <c r="TR673" s="406"/>
      <c r="TS673" s="406"/>
      <c r="TT673" s="406"/>
      <c r="TU673" s="406"/>
      <c r="TV673" s="406"/>
      <c r="TW673" s="406"/>
      <c r="TX673" s="406"/>
      <c r="TY673" s="406"/>
      <c r="TZ673" s="406"/>
      <c r="UA673" s="406"/>
      <c r="UB673" s="406"/>
      <c r="UC673" s="406"/>
      <c r="UD673" s="406"/>
      <c r="UE673" s="406"/>
      <c r="UF673" s="406"/>
      <c r="UG673" s="406"/>
      <c r="UH673" s="406"/>
      <c r="UI673" s="406"/>
      <c r="UJ673" s="406"/>
      <c r="UK673" s="406"/>
      <c r="UL673" s="406"/>
      <c r="UM673" s="406"/>
      <c r="UN673" s="406"/>
      <c r="UO673" s="406"/>
      <c r="UP673" s="406"/>
      <c r="UQ673" s="406"/>
      <c r="UR673" s="406"/>
      <c r="US673" s="406"/>
      <c r="UT673" s="406"/>
      <c r="UU673" s="406"/>
      <c r="UV673" s="406"/>
      <c r="UW673" s="406"/>
      <c r="UX673" s="406"/>
      <c r="UY673" s="406"/>
      <c r="UZ673" s="406"/>
      <c r="VA673" s="406"/>
      <c r="VB673" s="406"/>
      <c r="VC673" s="406"/>
      <c r="VD673" s="406"/>
      <c r="VE673" s="406"/>
      <c r="VF673" s="406"/>
      <c r="VG673" s="406"/>
      <c r="VH673" s="406"/>
      <c r="VI673" s="406"/>
      <c r="VJ673" s="406"/>
      <c r="VK673" s="406"/>
      <c r="VL673" s="406"/>
      <c r="VM673" s="406"/>
      <c r="VN673" s="406"/>
      <c r="VO673" s="406"/>
      <c r="VP673" s="406"/>
      <c r="VQ673" s="406"/>
      <c r="VR673" s="406"/>
      <c r="VS673" s="406"/>
      <c r="VT673" s="406"/>
      <c r="VU673" s="406"/>
      <c r="VV673" s="406"/>
      <c r="VW673" s="406"/>
      <c r="VX673" s="406"/>
      <c r="VY673" s="406"/>
      <c r="VZ673" s="406"/>
      <c r="WA673" s="406"/>
      <c r="WB673" s="406"/>
      <c r="WC673" s="406"/>
      <c r="WD673" s="406"/>
      <c r="WE673" s="406"/>
      <c r="WF673" s="406"/>
      <c r="WG673" s="406"/>
      <c r="WH673" s="406"/>
      <c r="WI673" s="406"/>
      <c r="WJ673" s="406"/>
      <c r="WK673" s="406"/>
      <c r="WL673" s="406"/>
      <c r="WM673" s="406"/>
      <c r="WN673" s="406"/>
      <c r="WO673" s="406"/>
      <c r="WP673" s="406"/>
      <c r="WQ673" s="406"/>
      <c r="WR673" s="406"/>
      <c r="WS673" s="406"/>
      <c r="WT673" s="406"/>
      <c r="WU673" s="406"/>
      <c r="WV673" s="406"/>
      <c r="WW673" s="406"/>
      <c r="WX673" s="406"/>
      <c r="WY673" s="406"/>
      <c r="WZ673" s="406"/>
      <c r="XA673" s="406"/>
      <c r="XB673" s="406"/>
      <c r="XC673" s="406"/>
      <c r="XD673" s="406"/>
      <c r="XE673" s="406"/>
      <c r="XF673" s="406"/>
      <c r="XG673" s="406"/>
      <c r="XH673" s="406"/>
      <c r="XI673" s="406"/>
      <c r="XJ673" s="406"/>
      <c r="XK673" s="406"/>
      <c r="XL673" s="406"/>
      <c r="XM673" s="406"/>
      <c r="XN673" s="406"/>
      <c r="XO673" s="406"/>
      <c r="XP673" s="406"/>
      <c r="XQ673" s="406"/>
      <c r="XR673" s="406"/>
      <c r="XS673" s="406"/>
      <c r="XT673" s="406"/>
      <c r="XU673" s="406"/>
      <c r="XV673" s="406"/>
      <c r="XW673" s="406"/>
      <c r="XX673" s="406"/>
      <c r="XY673" s="406"/>
      <c r="XZ673" s="406"/>
      <c r="YA673" s="406"/>
      <c r="YB673" s="406"/>
      <c r="YC673" s="406"/>
      <c r="YD673" s="406"/>
      <c r="YE673" s="406"/>
      <c r="YF673" s="406"/>
      <c r="YG673" s="406"/>
      <c r="YH673" s="406"/>
      <c r="YI673" s="406"/>
      <c r="YJ673" s="406"/>
      <c r="YK673" s="406"/>
      <c r="YL673" s="406"/>
      <c r="YM673" s="406"/>
      <c r="YN673" s="406"/>
      <c r="YO673" s="406"/>
      <c r="YP673" s="406"/>
      <c r="YQ673" s="406"/>
      <c r="YR673" s="406"/>
      <c r="YS673" s="406"/>
      <c r="YT673" s="406"/>
      <c r="YU673" s="406"/>
      <c r="YV673" s="406"/>
      <c r="YW673" s="406"/>
      <c r="YX673" s="406"/>
      <c r="YY673" s="406"/>
      <c r="YZ673" s="406"/>
      <c r="ZA673" s="406"/>
      <c r="ZB673" s="406"/>
      <c r="ZC673" s="406"/>
      <c r="ZD673" s="406"/>
      <c r="ZE673" s="406"/>
      <c r="ZF673" s="406"/>
      <c r="ZG673" s="406"/>
      <c r="ZH673" s="406"/>
      <c r="ZI673" s="406"/>
      <c r="ZJ673" s="406"/>
      <c r="ZK673" s="406"/>
      <c r="ZL673" s="406"/>
      <c r="ZM673" s="406"/>
      <c r="ZN673" s="406"/>
      <c r="ZO673" s="406"/>
      <c r="ZP673" s="406"/>
      <c r="ZQ673" s="406"/>
      <c r="ZR673" s="406"/>
      <c r="ZS673" s="406"/>
      <c r="ZT673" s="406"/>
      <c r="ZU673" s="406"/>
      <c r="ZV673" s="406"/>
      <c r="ZW673" s="406"/>
      <c r="ZX673" s="406"/>
      <c r="ZY673" s="406"/>
      <c r="ZZ673" s="406"/>
      <c r="AAA673" s="406"/>
      <c r="AAB673" s="406"/>
      <c r="AAC673" s="406"/>
      <c r="AAD673" s="406"/>
      <c r="AAE673" s="406"/>
      <c r="AAF673" s="406"/>
      <c r="AAG673" s="406"/>
      <c r="AAH673" s="406"/>
      <c r="AAI673" s="406"/>
      <c r="AAJ673" s="406"/>
      <c r="AAK673" s="406"/>
      <c r="AAL673" s="406"/>
      <c r="AAM673" s="406"/>
      <c r="AAN673" s="406"/>
      <c r="AAO673" s="406"/>
      <c r="AAP673" s="406"/>
      <c r="AAQ673" s="406"/>
      <c r="AAR673" s="406"/>
      <c r="AAS673" s="406"/>
      <c r="AAT673" s="406"/>
      <c r="AAU673" s="406"/>
      <c r="AAV673" s="406"/>
      <c r="AAW673" s="406"/>
      <c r="AAX673" s="406"/>
      <c r="AAY673" s="406"/>
      <c r="AAZ673" s="406"/>
      <c r="ABA673" s="406"/>
      <c r="ABB673" s="406"/>
      <c r="ABC673" s="406"/>
      <c r="ABD673" s="406"/>
      <c r="ABE673" s="406"/>
      <c r="ABF673" s="406"/>
      <c r="ABG673" s="406"/>
      <c r="ABH673" s="406"/>
      <c r="ABI673" s="406"/>
      <c r="ABJ673" s="406"/>
      <c r="ABK673" s="406"/>
      <c r="ABL673" s="406"/>
      <c r="ABM673" s="406"/>
      <c r="ABN673" s="406"/>
      <c r="ABO673" s="406"/>
      <c r="ABP673" s="406"/>
      <c r="ABQ673" s="406"/>
      <c r="ABR673" s="406"/>
      <c r="ABS673" s="406"/>
      <c r="ABT673" s="406"/>
      <c r="ABU673" s="406"/>
      <c r="ABV673" s="406"/>
      <c r="ABW673" s="406"/>
      <c r="ABX673" s="406"/>
      <c r="ABY673" s="406"/>
      <c r="ABZ673" s="406"/>
      <c r="ACA673" s="406"/>
      <c r="ACB673" s="406"/>
      <c r="ACC673" s="406"/>
      <c r="ACD673" s="406"/>
      <c r="ACE673" s="406"/>
      <c r="ACF673" s="406"/>
      <c r="ACG673" s="406"/>
      <c r="ACH673" s="406"/>
      <c r="ACI673" s="406"/>
      <c r="ACJ673" s="406"/>
      <c r="ACK673" s="406"/>
      <c r="ACL673" s="406"/>
      <c r="ACM673" s="406"/>
      <c r="ACN673" s="406"/>
      <c r="ACO673" s="406"/>
      <c r="ACP673" s="406"/>
      <c r="ACQ673" s="406"/>
      <c r="ACR673" s="406"/>
      <c r="ACS673" s="406"/>
      <c r="ACT673" s="406"/>
      <c r="ACU673" s="406"/>
      <c r="ACV673" s="406"/>
      <c r="ACW673" s="406"/>
      <c r="ACX673" s="406"/>
      <c r="ACY673" s="406"/>
      <c r="ACZ673" s="406"/>
      <c r="ADA673" s="406"/>
      <c r="ADB673" s="406"/>
      <c r="ADC673" s="406"/>
      <c r="ADD673" s="406"/>
      <c r="ADE673" s="406"/>
      <c r="ADF673" s="406"/>
      <c r="ADG673" s="406"/>
      <c r="ADH673" s="406"/>
      <c r="ADI673" s="406"/>
      <c r="ADJ673" s="406"/>
      <c r="ADK673" s="406"/>
      <c r="ADL673" s="406"/>
      <c r="ADM673" s="406"/>
      <c r="ADN673" s="406"/>
      <c r="ADO673" s="406"/>
      <c r="ADP673" s="406"/>
      <c r="ADQ673" s="406"/>
      <c r="ADR673" s="406"/>
      <c r="ADS673" s="406"/>
      <c r="ADT673" s="406"/>
      <c r="ADU673" s="406"/>
      <c r="ADV673" s="406"/>
      <c r="ADW673" s="406"/>
      <c r="ADX673" s="406"/>
      <c r="ADY673" s="406"/>
      <c r="ADZ673" s="406"/>
      <c r="AEA673" s="406"/>
      <c r="AEB673" s="406"/>
      <c r="AEC673" s="406"/>
      <c r="AED673" s="406"/>
      <c r="AEE673" s="406"/>
      <c r="AEF673" s="406"/>
      <c r="AEG673" s="406"/>
      <c r="AEH673" s="406"/>
      <c r="AEI673" s="406"/>
      <c r="AEJ673" s="406"/>
      <c r="AEK673" s="406"/>
      <c r="AEL673" s="406"/>
      <c r="AEM673" s="406"/>
      <c r="AEN673" s="406"/>
      <c r="AEO673" s="406"/>
      <c r="AEP673" s="406"/>
      <c r="AEQ673" s="406"/>
      <c r="AER673" s="406"/>
      <c r="AES673" s="406"/>
      <c r="AET673" s="406"/>
      <c r="AEU673" s="406"/>
      <c r="AEV673" s="406"/>
      <c r="AEW673" s="406"/>
      <c r="AEX673" s="406"/>
      <c r="AEY673" s="406"/>
      <c r="AEZ673" s="406"/>
      <c r="AFA673" s="406"/>
      <c r="AFB673" s="406"/>
      <c r="AFC673" s="406"/>
      <c r="AFD673" s="406"/>
      <c r="AFE673" s="406"/>
      <c r="AFF673" s="406"/>
      <c r="AFG673" s="406"/>
      <c r="AFH673" s="406"/>
      <c r="AFI673" s="406"/>
      <c r="AFJ673" s="406"/>
      <c r="AFK673" s="406"/>
      <c r="AFL673" s="406"/>
      <c r="AFM673" s="406"/>
      <c r="AFN673" s="406"/>
      <c r="AFO673" s="406"/>
      <c r="AFP673" s="406"/>
      <c r="AFQ673" s="406"/>
      <c r="AFR673" s="406"/>
      <c r="AFS673" s="406"/>
      <c r="AFT673" s="406"/>
      <c r="AFU673" s="406"/>
      <c r="AFV673" s="406"/>
      <c r="AFW673" s="406"/>
      <c r="AFX673" s="406"/>
      <c r="AFY673" s="406"/>
      <c r="AFZ673" s="406"/>
      <c r="AGA673" s="406"/>
      <c r="AGB673" s="406"/>
      <c r="AGC673" s="406"/>
      <c r="AGD673" s="406"/>
      <c r="AGE673" s="406"/>
      <c r="AGF673" s="406"/>
      <c r="AGG673" s="406"/>
      <c r="AGH673" s="406"/>
      <c r="AGI673" s="406"/>
      <c r="AGJ673" s="406"/>
      <c r="AGK673" s="406"/>
      <c r="AGL673" s="406"/>
      <c r="AGM673" s="406"/>
      <c r="AGN673" s="406"/>
      <c r="AGO673" s="406"/>
      <c r="AGP673" s="406"/>
      <c r="AGQ673" s="406"/>
      <c r="AGR673" s="406"/>
      <c r="AGS673" s="406"/>
      <c r="AGT673" s="406"/>
      <c r="AGU673" s="406"/>
      <c r="AGV673" s="406"/>
      <c r="AGW673" s="406"/>
      <c r="AGX673" s="406"/>
      <c r="AGY673" s="406"/>
      <c r="AGZ673" s="406"/>
      <c r="AHA673" s="406"/>
      <c r="AHB673" s="406"/>
      <c r="AHC673" s="406"/>
      <c r="AHD673" s="406"/>
      <c r="AHE673" s="406"/>
      <c r="AHF673" s="406"/>
      <c r="AHG673" s="406"/>
      <c r="AHH673" s="406"/>
      <c r="AHI673" s="406"/>
      <c r="AHJ673" s="406"/>
      <c r="AHK673" s="406"/>
      <c r="AHL673" s="406"/>
      <c r="AHM673" s="406"/>
      <c r="AHN673" s="406"/>
      <c r="AHO673" s="406"/>
      <c r="AHP673" s="406"/>
      <c r="AHQ673" s="406"/>
      <c r="AHR673" s="406"/>
      <c r="AHS673" s="406"/>
      <c r="AHT673" s="406"/>
      <c r="AHU673" s="406"/>
      <c r="AHV673" s="406"/>
      <c r="AHW673" s="406"/>
      <c r="AHX673" s="406"/>
      <c r="AHY673" s="406"/>
      <c r="AHZ673" s="406"/>
      <c r="AIA673" s="406"/>
      <c r="AIB673" s="406"/>
      <c r="AIC673" s="406"/>
      <c r="AID673" s="406"/>
      <c r="AIE673" s="406"/>
      <c r="AIF673" s="406"/>
      <c r="AIG673" s="406"/>
      <c r="AIH673" s="406"/>
      <c r="AII673" s="406"/>
      <c r="AIJ673" s="406"/>
      <c r="AIK673" s="406"/>
      <c r="AIL673" s="406"/>
      <c r="AIM673" s="406"/>
      <c r="AIN673" s="406"/>
      <c r="AIO673" s="406"/>
      <c r="AIP673" s="406"/>
      <c r="AIQ673" s="406"/>
      <c r="AIR673" s="406"/>
      <c r="AIS673" s="406"/>
      <c r="AIT673" s="406"/>
      <c r="AIU673" s="406"/>
      <c r="AIV673" s="406"/>
      <c r="AIW673" s="406"/>
      <c r="AIX673" s="406"/>
      <c r="AIY673" s="406"/>
      <c r="AIZ673" s="406"/>
      <c r="AJA673" s="406"/>
      <c r="AJB673" s="406"/>
      <c r="AJC673" s="406"/>
      <c r="AJD673" s="406"/>
      <c r="AJE673" s="406"/>
      <c r="AJF673" s="406"/>
      <c r="AJG673" s="406"/>
      <c r="AJH673" s="406"/>
      <c r="AJI673" s="406"/>
      <c r="AJJ673" s="406"/>
      <c r="AJK673" s="406"/>
      <c r="AJL673" s="406"/>
      <c r="AJM673" s="406"/>
      <c r="AJN673" s="406"/>
      <c r="AJO673" s="406"/>
      <c r="AJP673" s="406"/>
      <c r="AJQ673" s="406"/>
      <c r="AJR673" s="406"/>
      <c r="AJS673" s="406"/>
      <c r="AJT673" s="406"/>
      <c r="AJU673" s="406"/>
      <c r="AJV673" s="406"/>
      <c r="AJW673" s="406"/>
      <c r="AJX673" s="406"/>
      <c r="AJY673" s="406"/>
      <c r="AJZ673" s="406"/>
      <c r="AKA673" s="406"/>
      <c r="AKB673" s="406"/>
      <c r="AKC673" s="406"/>
      <c r="AKD673" s="406"/>
      <c r="AKE673" s="406"/>
      <c r="AKF673" s="406"/>
      <c r="AKG673" s="406"/>
      <c r="AKH673" s="406"/>
      <c r="AKI673" s="406"/>
      <c r="AKJ673" s="406"/>
      <c r="AKK673" s="406"/>
      <c r="AKL673" s="406"/>
      <c r="AKM673" s="406"/>
      <c r="AKN673" s="406"/>
      <c r="AKO673" s="406"/>
      <c r="AKP673" s="406"/>
      <c r="AKQ673" s="406"/>
      <c r="AKR673" s="406"/>
      <c r="AKS673" s="406"/>
      <c r="AKT673" s="406"/>
      <c r="AKU673" s="406"/>
      <c r="AKV673" s="406"/>
      <c r="AKW673" s="406"/>
      <c r="AKX673" s="406"/>
      <c r="AKY673" s="406"/>
      <c r="AKZ673" s="406"/>
      <c r="ALA673" s="406"/>
      <c r="ALB673" s="406"/>
      <c r="ALC673" s="406"/>
      <c r="ALD673" s="406"/>
    </row>
    <row r="674" spans="1:992" s="137" customFormat="1" ht="12.75" customHeight="1">
      <c r="A674" s="2390" t="s">
        <v>2023</v>
      </c>
      <c r="B674" s="2384" t="s">
        <v>1750</v>
      </c>
      <c r="C674" s="2420" t="s">
        <v>47</v>
      </c>
      <c r="D674" s="718" t="s">
        <v>296</v>
      </c>
      <c r="E674" s="468">
        <f>E675+E679</f>
        <v>0</v>
      </c>
      <c r="F674" s="468">
        <f>F675+F679</f>
        <v>0</v>
      </c>
      <c r="G674" s="2390"/>
      <c r="H674" s="2384" t="s">
        <v>1751</v>
      </c>
      <c r="I674" s="2390" t="s">
        <v>325</v>
      </c>
      <c r="J674" s="2390">
        <v>1300</v>
      </c>
      <c r="K674" s="2390">
        <v>1382</v>
      </c>
      <c r="L674" s="2723" t="s">
        <v>2870</v>
      </c>
      <c r="M674" s="580"/>
      <c r="N674" s="406"/>
      <c r="O674" s="406"/>
      <c r="P674" s="191"/>
      <c r="Q674" s="191"/>
      <c r="R674" s="191"/>
      <c r="S674" s="191"/>
      <c r="T674" s="191"/>
      <c r="U674" s="191"/>
      <c r="V674" s="191"/>
      <c r="W674" s="191"/>
      <c r="X674" s="191"/>
      <c r="Y674" s="191"/>
      <c r="Z674" s="191"/>
      <c r="AA674" s="191"/>
      <c r="AB674" s="191"/>
      <c r="AC674" s="191"/>
      <c r="AD674" s="191"/>
      <c r="AE674" s="191"/>
      <c r="AF674" s="191"/>
      <c r="AG674" s="191"/>
      <c r="AH674" s="191"/>
      <c r="AI674" s="191"/>
      <c r="AJ674" s="191"/>
      <c r="AK674" s="191"/>
      <c r="AL674" s="191"/>
      <c r="AM674" s="191"/>
      <c r="AN674" s="191"/>
      <c r="AO674" s="191"/>
      <c r="AP674" s="191"/>
      <c r="AQ674" s="191"/>
      <c r="AR674" s="191"/>
      <c r="AS674" s="191"/>
      <c r="AT674" s="191"/>
      <c r="AU674" s="191"/>
      <c r="AV674" s="191"/>
      <c r="AW674" s="191"/>
      <c r="AX674" s="191"/>
      <c r="AY674" s="191"/>
      <c r="AZ674" s="191"/>
      <c r="BA674" s="191"/>
      <c r="BB674" s="191"/>
      <c r="BC674" s="191"/>
      <c r="BD674" s="191"/>
      <c r="BE674" s="191"/>
      <c r="BF674" s="191"/>
      <c r="BG674" s="191"/>
      <c r="BH674" s="191"/>
      <c r="BI674" s="191"/>
      <c r="BJ674" s="191"/>
      <c r="BK674" s="191"/>
      <c r="BL674" s="191"/>
      <c r="BM674" s="191"/>
      <c r="BN674" s="191"/>
      <c r="BO674" s="191"/>
      <c r="BP674" s="191"/>
      <c r="BQ674" s="191"/>
      <c r="BR674" s="191"/>
      <c r="BS674" s="191"/>
      <c r="BT674" s="191"/>
      <c r="BU674" s="191"/>
      <c r="BV674" s="191"/>
      <c r="BW674" s="191"/>
      <c r="BX674" s="191"/>
      <c r="BY674" s="191"/>
      <c r="BZ674" s="191"/>
      <c r="CA674" s="191"/>
      <c r="CB674" s="191"/>
      <c r="CC674" s="191"/>
      <c r="CD674" s="191"/>
      <c r="CE674" s="191"/>
      <c r="CF674" s="191"/>
      <c r="CG674" s="191"/>
      <c r="CH674" s="191"/>
      <c r="CI674" s="191"/>
      <c r="CJ674" s="191"/>
      <c r="CK674" s="191"/>
      <c r="CL674" s="191"/>
      <c r="CM674" s="191"/>
      <c r="CN674" s="191"/>
      <c r="CO674" s="191"/>
      <c r="CP674" s="191"/>
      <c r="CQ674" s="191"/>
      <c r="CR674" s="191"/>
      <c r="CS674" s="191"/>
      <c r="CT674" s="191"/>
      <c r="CU674" s="191"/>
      <c r="CV674" s="191"/>
      <c r="CW674" s="191"/>
      <c r="CX674" s="191"/>
      <c r="CY674" s="191"/>
      <c r="CZ674" s="191"/>
      <c r="DA674" s="191"/>
      <c r="DB674" s="191"/>
      <c r="DC674" s="191"/>
      <c r="DD674" s="191"/>
      <c r="DE674" s="191"/>
      <c r="DF674" s="191"/>
      <c r="DG674" s="191"/>
      <c r="DH674" s="191"/>
      <c r="DI674" s="191"/>
      <c r="DJ674" s="191"/>
      <c r="DK674" s="191"/>
      <c r="DL674" s="191"/>
      <c r="DM674" s="191"/>
      <c r="DN674" s="191"/>
      <c r="DO674" s="191"/>
      <c r="DP674" s="191"/>
      <c r="DQ674" s="191"/>
      <c r="DR674" s="191"/>
      <c r="DS674" s="191"/>
      <c r="DT674" s="191"/>
      <c r="DU674" s="191"/>
      <c r="DV674" s="191"/>
      <c r="DW674" s="191"/>
      <c r="DX674" s="191"/>
      <c r="DY674" s="191"/>
      <c r="DZ674" s="191"/>
      <c r="EA674" s="191"/>
      <c r="EB674" s="191"/>
      <c r="EC674" s="191"/>
      <c r="ED674" s="191"/>
      <c r="EE674" s="191"/>
      <c r="EF674" s="191"/>
      <c r="EG674" s="191"/>
      <c r="EH674" s="191"/>
      <c r="EI674" s="191"/>
      <c r="EJ674" s="191"/>
      <c r="EK674" s="191"/>
      <c r="EL674" s="191"/>
      <c r="EM674" s="191"/>
      <c r="EN674" s="191"/>
      <c r="EO674" s="191"/>
      <c r="EP674" s="191"/>
      <c r="EQ674" s="191"/>
      <c r="ER674" s="191"/>
      <c r="ES674" s="191"/>
      <c r="ET674" s="191"/>
      <c r="EU674" s="191"/>
      <c r="EV674" s="191"/>
      <c r="EW674" s="191"/>
      <c r="EX674" s="191"/>
      <c r="EY674" s="191"/>
      <c r="EZ674" s="191"/>
      <c r="FA674" s="191"/>
      <c r="FB674" s="191"/>
      <c r="FC674" s="191"/>
      <c r="FD674" s="191"/>
      <c r="FE674" s="191"/>
      <c r="FF674" s="191"/>
      <c r="FG674" s="191"/>
      <c r="FH674" s="191"/>
      <c r="FI674" s="191"/>
      <c r="FJ674" s="191"/>
      <c r="FK674" s="191"/>
      <c r="FL674" s="191"/>
      <c r="FM674" s="191"/>
      <c r="FN674" s="191"/>
      <c r="FO674" s="191"/>
      <c r="FP674" s="191"/>
      <c r="FQ674" s="191"/>
      <c r="FR674" s="191"/>
      <c r="FS674" s="191"/>
      <c r="FT674" s="191"/>
      <c r="FU674" s="191"/>
      <c r="FV674" s="191"/>
      <c r="FW674" s="191"/>
      <c r="FX674" s="191"/>
      <c r="FY674" s="191"/>
      <c r="FZ674" s="191"/>
      <c r="GA674" s="191"/>
      <c r="GB674" s="191"/>
      <c r="GC674" s="191"/>
      <c r="GD674" s="191"/>
      <c r="GE674" s="191"/>
      <c r="GF674" s="191"/>
      <c r="GG674" s="191"/>
      <c r="GH674" s="191"/>
      <c r="GI674" s="191"/>
      <c r="GJ674" s="191"/>
      <c r="GK674" s="191"/>
      <c r="GL674" s="191"/>
      <c r="GM674" s="191"/>
      <c r="GN674" s="191"/>
      <c r="GO674" s="191"/>
      <c r="GP674" s="191"/>
      <c r="GQ674" s="191"/>
      <c r="GR674" s="191"/>
      <c r="GS674" s="191"/>
      <c r="GT674" s="191"/>
      <c r="GU674" s="191"/>
      <c r="GV674" s="191"/>
      <c r="GW674" s="191"/>
      <c r="GX674" s="191"/>
      <c r="GY674" s="191"/>
      <c r="GZ674" s="191"/>
      <c r="HA674" s="191"/>
      <c r="HB674" s="191"/>
      <c r="HC674" s="191"/>
      <c r="HD674" s="191"/>
      <c r="HE674" s="191"/>
      <c r="HF674" s="191"/>
      <c r="HG674" s="191"/>
      <c r="HH674" s="191"/>
      <c r="HI674" s="191"/>
      <c r="HJ674" s="191"/>
      <c r="HK674" s="191"/>
      <c r="HL674" s="191"/>
      <c r="HM674" s="191"/>
      <c r="HN674" s="191"/>
      <c r="HO674" s="191"/>
      <c r="HP674" s="191"/>
      <c r="HQ674" s="191"/>
      <c r="HR674" s="191"/>
      <c r="HS674" s="191"/>
      <c r="HT674" s="191"/>
      <c r="HU674" s="191"/>
      <c r="HV674" s="191"/>
      <c r="HW674" s="191"/>
      <c r="HX674" s="191"/>
      <c r="HY674" s="191"/>
      <c r="HZ674" s="191"/>
      <c r="IA674" s="191"/>
      <c r="IB674" s="191"/>
      <c r="IC674" s="191"/>
      <c r="ID674" s="191"/>
      <c r="IE674" s="191"/>
      <c r="IF674" s="191"/>
      <c r="IG674" s="191"/>
      <c r="IH674" s="191"/>
      <c r="II674" s="191"/>
      <c r="IJ674" s="191"/>
      <c r="IK674" s="191"/>
      <c r="IL674" s="191"/>
      <c r="IM674" s="191"/>
      <c r="IN674" s="191"/>
      <c r="IO674" s="191"/>
      <c r="IP674" s="191"/>
      <c r="IQ674" s="191"/>
      <c r="IR674" s="191"/>
      <c r="IS674" s="191"/>
      <c r="IT674" s="191"/>
      <c r="IU674" s="191"/>
      <c r="IV674" s="191"/>
      <c r="IW674" s="191"/>
      <c r="IX674" s="191"/>
      <c r="IY674" s="191"/>
      <c r="IZ674" s="191"/>
      <c r="JA674" s="191"/>
      <c r="JB674" s="191"/>
      <c r="JC674" s="191"/>
      <c r="JD674" s="191"/>
      <c r="JE674" s="191"/>
      <c r="JF674" s="191"/>
      <c r="JG674" s="191"/>
      <c r="JH674" s="191"/>
      <c r="JI674" s="191"/>
      <c r="JJ674" s="191"/>
      <c r="JK674" s="191"/>
      <c r="JL674" s="191"/>
      <c r="JM674" s="191"/>
      <c r="JN674" s="191"/>
      <c r="JO674" s="191"/>
      <c r="JP674" s="191"/>
      <c r="JQ674" s="191"/>
      <c r="JR674" s="191"/>
      <c r="JS674" s="191"/>
      <c r="JT674" s="191"/>
      <c r="JU674" s="191"/>
      <c r="JV674" s="191"/>
      <c r="JW674" s="191"/>
      <c r="JX674" s="191"/>
      <c r="JY674" s="191"/>
      <c r="JZ674" s="191"/>
      <c r="KA674" s="191"/>
      <c r="KB674" s="191"/>
      <c r="KC674" s="191"/>
      <c r="KD674" s="191"/>
      <c r="KE674" s="191"/>
      <c r="KF674" s="191"/>
      <c r="KG674" s="191"/>
      <c r="KH674" s="191"/>
      <c r="KI674" s="191"/>
      <c r="KJ674" s="191"/>
      <c r="KK674" s="191"/>
      <c r="KL674" s="191"/>
      <c r="KM674" s="191"/>
      <c r="KN674" s="191"/>
      <c r="KO674" s="191"/>
      <c r="KP674" s="191"/>
      <c r="KQ674" s="191"/>
      <c r="KR674" s="191"/>
      <c r="KS674" s="191"/>
      <c r="KT674" s="191"/>
      <c r="KU674" s="191"/>
      <c r="KV674" s="191"/>
      <c r="KW674" s="191"/>
      <c r="KX674" s="191"/>
      <c r="KY674" s="191"/>
      <c r="KZ674" s="191"/>
      <c r="LA674" s="191"/>
      <c r="LB674" s="191"/>
      <c r="LC674" s="191"/>
      <c r="LD674" s="191"/>
      <c r="LE674" s="191"/>
      <c r="LF674" s="191"/>
      <c r="LG674" s="191"/>
      <c r="LH674" s="191"/>
      <c r="LI674" s="191"/>
      <c r="LJ674" s="191"/>
      <c r="LK674" s="191"/>
      <c r="LL674" s="191"/>
      <c r="LM674" s="191"/>
      <c r="LN674" s="191"/>
      <c r="LO674" s="191"/>
      <c r="LP674" s="191"/>
      <c r="LQ674" s="191"/>
      <c r="LR674" s="191"/>
      <c r="LS674" s="191"/>
      <c r="LT674" s="191"/>
      <c r="LU674" s="191"/>
      <c r="LV674" s="191"/>
      <c r="LW674" s="191"/>
      <c r="LX674" s="191"/>
      <c r="LY674" s="191"/>
      <c r="LZ674" s="191"/>
      <c r="MA674" s="191"/>
      <c r="MB674" s="191"/>
      <c r="MC674" s="191"/>
      <c r="MD674" s="191"/>
      <c r="ME674" s="191"/>
      <c r="MF674" s="191"/>
      <c r="MG674" s="191"/>
      <c r="MH674" s="191"/>
      <c r="MI674" s="191"/>
      <c r="MJ674" s="191"/>
      <c r="MK674" s="191"/>
      <c r="ML674" s="191"/>
      <c r="MM674" s="191"/>
      <c r="MN674" s="191"/>
      <c r="MO674" s="191"/>
      <c r="MP674" s="191"/>
      <c r="MQ674" s="191"/>
      <c r="MR674" s="191"/>
      <c r="MS674" s="191"/>
      <c r="MT674" s="191"/>
      <c r="MU674" s="191"/>
      <c r="MV674" s="191"/>
      <c r="MW674" s="191"/>
      <c r="MX674" s="191"/>
      <c r="MY674" s="191"/>
      <c r="MZ674" s="191"/>
      <c r="NA674" s="191"/>
      <c r="NB674" s="191"/>
      <c r="NC674" s="191"/>
      <c r="ND674" s="191"/>
      <c r="NE674" s="191"/>
      <c r="NF674" s="191"/>
      <c r="NG674" s="191"/>
      <c r="NH674" s="191"/>
      <c r="NI674" s="191"/>
      <c r="NJ674" s="191"/>
      <c r="NK674" s="191"/>
      <c r="NL674" s="191"/>
      <c r="NM674" s="191"/>
      <c r="NN674" s="191"/>
      <c r="NO674" s="191"/>
      <c r="NP674" s="191"/>
      <c r="NQ674" s="191"/>
      <c r="NR674" s="191"/>
      <c r="NS674" s="191"/>
      <c r="NT674" s="191"/>
      <c r="NU674" s="191"/>
      <c r="NV674" s="191"/>
      <c r="NW674" s="191"/>
      <c r="NX674" s="191"/>
      <c r="NY674" s="191"/>
      <c r="NZ674" s="191"/>
      <c r="OA674" s="191"/>
      <c r="OB674" s="191"/>
      <c r="OC674" s="191"/>
      <c r="OD674" s="191"/>
      <c r="OE674" s="191"/>
      <c r="OF674" s="191"/>
      <c r="OG674" s="191"/>
      <c r="OH674" s="191"/>
      <c r="OI674" s="191"/>
      <c r="OJ674" s="191"/>
      <c r="OK674" s="191"/>
      <c r="OL674" s="191"/>
      <c r="OM674" s="191"/>
      <c r="ON674" s="191"/>
      <c r="OO674" s="191"/>
      <c r="OP674" s="191"/>
      <c r="OQ674" s="191"/>
      <c r="OR674" s="191"/>
      <c r="OS674" s="191"/>
      <c r="OT674" s="191"/>
      <c r="OU674" s="191"/>
      <c r="OV674" s="191"/>
      <c r="OW674" s="191"/>
      <c r="OX674" s="191"/>
      <c r="OY674" s="191"/>
      <c r="OZ674" s="191"/>
      <c r="PA674" s="191"/>
      <c r="PB674" s="191"/>
      <c r="PC674" s="191"/>
      <c r="PD674" s="191"/>
      <c r="PE674" s="191"/>
      <c r="PF674" s="191"/>
      <c r="PG674" s="191"/>
      <c r="PH674" s="191"/>
      <c r="PI674" s="191"/>
      <c r="PJ674" s="191"/>
      <c r="PK674" s="191"/>
      <c r="PL674" s="191"/>
      <c r="PM674" s="191"/>
      <c r="PN674" s="191"/>
      <c r="PO674" s="191"/>
      <c r="PP674" s="191"/>
      <c r="PQ674" s="191"/>
      <c r="PR674" s="191"/>
      <c r="PS674" s="191"/>
      <c r="PT674" s="191"/>
      <c r="PU674" s="191"/>
      <c r="PV674" s="191"/>
      <c r="PW674" s="191"/>
      <c r="PX674" s="191"/>
      <c r="PY674" s="191"/>
      <c r="PZ674" s="191"/>
      <c r="QA674" s="191"/>
      <c r="QB674" s="191"/>
      <c r="QC674" s="191"/>
      <c r="QD674" s="191"/>
      <c r="QE674" s="191"/>
      <c r="QF674" s="191"/>
      <c r="QG674" s="191"/>
      <c r="QH674" s="191"/>
      <c r="QI674" s="191"/>
      <c r="QJ674" s="191"/>
      <c r="QK674" s="191"/>
      <c r="QL674" s="191"/>
      <c r="QM674" s="191"/>
      <c r="QN674" s="191"/>
      <c r="QO674" s="191"/>
      <c r="QP674" s="191"/>
      <c r="QQ674" s="191"/>
      <c r="QR674" s="191"/>
      <c r="QS674" s="191"/>
      <c r="QT674" s="191"/>
      <c r="QU674" s="191"/>
      <c r="QV674" s="191"/>
      <c r="QW674" s="191"/>
      <c r="QX674" s="191"/>
      <c r="QY674" s="191"/>
      <c r="QZ674" s="191"/>
      <c r="RA674" s="191"/>
      <c r="RB674" s="191"/>
      <c r="RC674" s="191"/>
      <c r="RD674" s="191"/>
      <c r="RE674" s="191"/>
      <c r="RF674" s="191"/>
      <c r="RG674" s="191"/>
      <c r="RH674" s="191"/>
      <c r="RI674" s="191"/>
      <c r="RJ674" s="191"/>
      <c r="RK674" s="191"/>
      <c r="RL674" s="191"/>
      <c r="RM674" s="191"/>
      <c r="RN674" s="191"/>
      <c r="RO674" s="191"/>
      <c r="RP674" s="191"/>
      <c r="RQ674" s="191"/>
      <c r="RR674" s="191"/>
      <c r="RS674" s="191"/>
      <c r="RT674" s="191"/>
      <c r="RU674" s="191"/>
      <c r="RV674" s="191"/>
      <c r="RW674" s="191"/>
      <c r="RX674" s="191"/>
      <c r="RY674" s="191"/>
      <c r="RZ674" s="191"/>
      <c r="SA674" s="191"/>
      <c r="SB674" s="191"/>
      <c r="SC674" s="191"/>
      <c r="SD674" s="191"/>
      <c r="SE674" s="191"/>
      <c r="SF674" s="191"/>
      <c r="SG674" s="191"/>
      <c r="SH674" s="191"/>
      <c r="SI674" s="191"/>
      <c r="SJ674" s="191"/>
      <c r="SK674" s="191"/>
      <c r="SL674" s="191"/>
      <c r="SM674" s="191"/>
      <c r="SN674" s="191"/>
      <c r="SO674" s="191"/>
      <c r="SP674" s="191"/>
      <c r="SQ674" s="191"/>
      <c r="SR674" s="191"/>
      <c r="SS674" s="191"/>
      <c r="ST674" s="191"/>
      <c r="SU674" s="191"/>
      <c r="SV674" s="191"/>
      <c r="SW674" s="191"/>
      <c r="SX674" s="191"/>
      <c r="SY674" s="191"/>
      <c r="SZ674" s="191"/>
      <c r="TA674" s="191"/>
      <c r="TB674" s="191"/>
      <c r="TC674" s="191"/>
      <c r="TD674" s="191"/>
      <c r="TE674" s="191"/>
      <c r="TF674" s="191"/>
      <c r="TG674" s="191"/>
      <c r="TH674" s="191"/>
      <c r="TI674" s="191"/>
      <c r="TJ674" s="191"/>
      <c r="TK674" s="191"/>
      <c r="TL674" s="191"/>
      <c r="TM674" s="191"/>
      <c r="TN674" s="191"/>
      <c r="TO674" s="191"/>
      <c r="TP674" s="191"/>
      <c r="TQ674" s="191"/>
      <c r="TR674" s="191"/>
      <c r="TS674" s="191"/>
      <c r="TT674" s="191"/>
      <c r="TU674" s="191"/>
      <c r="TV674" s="191"/>
      <c r="TW674" s="191"/>
      <c r="TX674" s="191"/>
      <c r="TY674" s="191"/>
      <c r="TZ674" s="191"/>
      <c r="UA674" s="191"/>
      <c r="UB674" s="191"/>
      <c r="UC674" s="191"/>
      <c r="UD674" s="191"/>
      <c r="UE674" s="191"/>
      <c r="UF674" s="191"/>
      <c r="UG674" s="191"/>
      <c r="UH674" s="191"/>
      <c r="UI674" s="191"/>
      <c r="UJ674" s="191"/>
      <c r="UK674" s="191"/>
      <c r="UL674" s="191"/>
      <c r="UM674" s="191"/>
      <c r="UN674" s="191"/>
      <c r="UO674" s="191"/>
      <c r="UP674" s="191"/>
      <c r="UQ674" s="191"/>
      <c r="UR674" s="191"/>
      <c r="US674" s="191"/>
      <c r="UT674" s="191"/>
      <c r="UU674" s="191"/>
      <c r="UV674" s="191"/>
      <c r="UW674" s="191"/>
      <c r="UX674" s="191"/>
      <c r="UY674" s="191"/>
      <c r="UZ674" s="191"/>
      <c r="VA674" s="191"/>
      <c r="VB674" s="191"/>
      <c r="VC674" s="191"/>
      <c r="VD674" s="191"/>
      <c r="VE674" s="191"/>
      <c r="VF674" s="191"/>
      <c r="VG674" s="191"/>
      <c r="VH674" s="191"/>
      <c r="VI674" s="191"/>
      <c r="VJ674" s="191"/>
      <c r="VK674" s="191"/>
      <c r="VL674" s="191"/>
      <c r="VM674" s="191"/>
      <c r="VN674" s="191"/>
      <c r="VO674" s="191"/>
      <c r="VP674" s="191"/>
      <c r="VQ674" s="191"/>
      <c r="VR674" s="191"/>
      <c r="VS674" s="191"/>
      <c r="VT674" s="191"/>
      <c r="VU674" s="191"/>
      <c r="VV674" s="191"/>
      <c r="VW674" s="191"/>
      <c r="VX674" s="191"/>
      <c r="VY674" s="191"/>
      <c r="VZ674" s="191"/>
      <c r="WA674" s="191"/>
      <c r="WB674" s="191"/>
      <c r="WC674" s="191"/>
      <c r="WD674" s="191"/>
      <c r="WE674" s="191"/>
      <c r="WF674" s="191"/>
      <c r="WG674" s="191"/>
      <c r="WH674" s="191"/>
      <c r="WI674" s="191"/>
      <c r="WJ674" s="191"/>
      <c r="WK674" s="191"/>
      <c r="WL674" s="191"/>
      <c r="WM674" s="191"/>
      <c r="WN674" s="191"/>
      <c r="WO674" s="191"/>
      <c r="WP674" s="191"/>
      <c r="WQ674" s="191"/>
      <c r="WR674" s="191"/>
      <c r="WS674" s="191"/>
      <c r="WT674" s="191"/>
      <c r="WU674" s="191"/>
      <c r="WV674" s="191"/>
      <c r="WW674" s="191"/>
      <c r="WX674" s="191"/>
      <c r="WY674" s="191"/>
      <c r="WZ674" s="191"/>
      <c r="XA674" s="191"/>
      <c r="XB674" s="191"/>
      <c r="XC674" s="191"/>
      <c r="XD674" s="191"/>
      <c r="XE674" s="191"/>
      <c r="XF674" s="191"/>
      <c r="XG674" s="191"/>
      <c r="XH674" s="191"/>
      <c r="XI674" s="191"/>
      <c r="XJ674" s="191"/>
      <c r="XK674" s="191"/>
      <c r="XL674" s="191"/>
      <c r="XM674" s="191"/>
      <c r="XN674" s="191"/>
      <c r="XO674" s="191"/>
      <c r="XP674" s="191"/>
      <c r="XQ674" s="191"/>
      <c r="XR674" s="191"/>
      <c r="XS674" s="191"/>
      <c r="XT674" s="191"/>
      <c r="XU674" s="191"/>
      <c r="XV674" s="191"/>
      <c r="XW674" s="191"/>
      <c r="XX674" s="191"/>
      <c r="XY674" s="191"/>
      <c r="XZ674" s="191"/>
      <c r="YA674" s="191"/>
      <c r="YB674" s="191"/>
      <c r="YC674" s="191"/>
      <c r="YD674" s="191"/>
      <c r="YE674" s="191"/>
      <c r="YF674" s="191"/>
      <c r="YG674" s="191"/>
      <c r="YH674" s="191"/>
      <c r="YI674" s="191"/>
      <c r="YJ674" s="191"/>
      <c r="YK674" s="191"/>
      <c r="YL674" s="191"/>
      <c r="YM674" s="191"/>
      <c r="YN674" s="191"/>
      <c r="YO674" s="191"/>
      <c r="YP674" s="191"/>
      <c r="YQ674" s="191"/>
      <c r="YR674" s="191"/>
      <c r="YS674" s="191"/>
      <c r="YT674" s="191"/>
      <c r="YU674" s="191"/>
      <c r="YV674" s="191"/>
      <c r="YW674" s="191"/>
      <c r="YX674" s="191"/>
      <c r="YY674" s="191"/>
      <c r="YZ674" s="191"/>
      <c r="ZA674" s="191"/>
      <c r="ZB674" s="191"/>
      <c r="ZC674" s="191"/>
      <c r="ZD674" s="191"/>
      <c r="ZE674" s="191"/>
      <c r="ZF674" s="191"/>
      <c r="ZG674" s="191"/>
      <c r="ZH674" s="191"/>
      <c r="ZI674" s="191"/>
      <c r="ZJ674" s="191"/>
      <c r="ZK674" s="191"/>
      <c r="ZL674" s="191"/>
      <c r="ZM674" s="191"/>
      <c r="ZN674" s="191"/>
      <c r="ZO674" s="191"/>
      <c r="ZP674" s="191"/>
      <c r="ZQ674" s="191"/>
      <c r="ZR674" s="191"/>
      <c r="ZS674" s="191"/>
      <c r="ZT674" s="191"/>
      <c r="ZU674" s="191"/>
      <c r="ZV674" s="191"/>
      <c r="ZW674" s="191"/>
      <c r="ZX674" s="191"/>
      <c r="ZY674" s="191"/>
      <c r="ZZ674" s="191"/>
      <c r="AAA674" s="191"/>
      <c r="AAB674" s="191"/>
      <c r="AAC674" s="191"/>
      <c r="AAD674" s="191"/>
      <c r="AAE674" s="191"/>
      <c r="AAF674" s="191"/>
      <c r="AAG674" s="191"/>
      <c r="AAH674" s="191"/>
      <c r="AAI674" s="191"/>
      <c r="AAJ674" s="191"/>
      <c r="AAK674" s="191"/>
      <c r="AAL674" s="191"/>
      <c r="AAM674" s="191"/>
      <c r="AAN674" s="191"/>
      <c r="AAO674" s="191"/>
      <c r="AAP674" s="191"/>
      <c r="AAQ674" s="191"/>
      <c r="AAR674" s="191"/>
      <c r="AAS674" s="191"/>
      <c r="AAT674" s="191"/>
      <c r="AAU674" s="191"/>
      <c r="AAV674" s="191"/>
      <c r="AAW674" s="191"/>
      <c r="AAX674" s="191"/>
      <c r="AAY674" s="191"/>
      <c r="AAZ674" s="191"/>
      <c r="ABA674" s="191"/>
      <c r="ABB674" s="191"/>
      <c r="ABC674" s="191"/>
      <c r="ABD674" s="191"/>
      <c r="ABE674" s="191"/>
      <c r="ABF674" s="191"/>
      <c r="ABG674" s="191"/>
      <c r="ABH674" s="191"/>
      <c r="ABI674" s="191"/>
      <c r="ABJ674" s="191"/>
      <c r="ABK674" s="191"/>
      <c r="ABL674" s="191"/>
      <c r="ABM674" s="191"/>
      <c r="ABN674" s="191"/>
      <c r="ABO674" s="191"/>
      <c r="ABP674" s="191"/>
      <c r="ABQ674" s="191"/>
      <c r="ABR674" s="191"/>
      <c r="ABS674" s="191"/>
      <c r="ABT674" s="191"/>
      <c r="ABU674" s="191"/>
      <c r="ABV674" s="191"/>
      <c r="ABW674" s="191"/>
      <c r="ABX674" s="191"/>
      <c r="ABY674" s="191"/>
      <c r="ABZ674" s="191"/>
      <c r="ACA674" s="191"/>
      <c r="ACB674" s="191"/>
      <c r="ACC674" s="191"/>
      <c r="ACD674" s="191"/>
      <c r="ACE674" s="191"/>
      <c r="ACF674" s="191"/>
      <c r="ACG674" s="191"/>
      <c r="ACH674" s="191"/>
      <c r="ACI674" s="191"/>
      <c r="ACJ674" s="191"/>
      <c r="ACK674" s="191"/>
      <c r="ACL674" s="191"/>
      <c r="ACM674" s="191"/>
      <c r="ACN674" s="191"/>
      <c r="ACO674" s="191"/>
      <c r="ACP674" s="191"/>
      <c r="ACQ674" s="191"/>
      <c r="ACR674" s="191"/>
      <c r="ACS674" s="191"/>
      <c r="ACT674" s="191"/>
      <c r="ACU674" s="191"/>
      <c r="ACV674" s="191"/>
      <c r="ACW674" s="191"/>
      <c r="ACX674" s="191"/>
      <c r="ACY674" s="191"/>
      <c r="ACZ674" s="191"/>
      <c r="ADA674" s="191"/>
      <c r="ADB674" s="191"/>
      <c r="ADC674" s="191"/>
      <c r="ADD674" s="191"/>
      <c r="ADE674" s="191"/>
      <c r="ADF674" s="191"/>
      <c r="ADG674" s="191"/>
      <c r="ADH674" s="191"/>
      <c r="ADI674" s="191"/>
      <c r="ADJ674" s="191"/>
      <c r="ADK674" s="191"/>
      <c r="ADL674" s="191"/>
      <c r="ADM674" s="191"/>
      <c r="ADN674" s="191"/>
      <c r="ADO674" s="191"/>
      <c r="ADP674" s="191"/>
      <c r="ADQ674" s="191"/>
      <c r="ADR674" s="191"/>
      <c r="ADS674" s="191"/>
      <c r="ADT674" s="191"/>
      <c r="ADU674" s="191"/>
      <c r="ADV674" s="191"/>
      <c r="ADW674" s="191"/>
      <c r="ADX674" s="191"/>
      <c r="ADY674" s="191"/>
      <c r="ADZ674" s="191"/>
      <c r="AEA674" s="191"/>
      <c r="AEB674" s="191"/>
      <c r="AEC674" s="191"/>
      <c r="AED674" s="191"/>
      <c r="AEE674" s="191"/>
      <c r="AEF674" s="191"/>
      <c r="AEG674" s="191"/>
      <c r="AEH674" s="191"/>
      <c r="AEI674" s="191"/>
      <c r="AEJ674" s="191"/>
      <c r="AEK674" s="191"/>
      <c r="AEL674" s="191"/>
      <c r="AEM674" s="191"/>
      <c r="AEN674" s="191"/>
      <c r="AEO674" s="191"/>
      <c r="AEP674" s="191"/>
      <c r="AEQ674" s="191"/>
      <c r="AER674" s="191"/>
      <c r="AES674" s="191"/>
      <c r="AET674" s="191"/>
      <c r="AEU674" s="191"/>
      <c r="AEV674" s="191"/>
      <c r="AEW674" s="191"/>
      <c r="AEX674" s="191"/>
      <c r="AEY674" s="191"/>
      <c r="AEZ674" s="191"/>
      <c r="AFA674" s="191"/>
      <c r="AFB674" s="191"/>
      <c r="AFC674" s="191"/>
      <c r="AFD674" s="191"/>
      <c r="AFE674" s="191"/>
      <c r="AFF674" s="191"/>
      <c r="AFG674" s="191"/>
      <c r="AFH674" s="191"/>
      <c r="AFI674" s="191"/>
      <c r="AFJ674" s="191"/>
      <c r="AFK674" s="191"/>
      <c r="AFL674" s="191"/>
      <c r="AFM674" s="191"/>
      <c r="AFN674" s="191"/>
      <c r="AFO674" s="191"/>
      <c r="AFP674" s="191"/>
      <c r="AFQ674" s="191"/>
      <c r="AFR674" s="191"/>
      <c r="AFS674" s="191"/>
      <c r="AFT674" s="191"/>
      <c r="AFU674" s="191"/>
      <c r="AFV674" s="191"/>
      <c r="AFW674" s="191"/>
      <c r="AFX674" s="191"/>
      <c r="AFY674" s="191"/>
      <c r="AFZ674" s="191"/>
      <c r="AGA674" s="191"/>
      <c r="AGB674" s="191"/>
      <c r="AGC674" s="191"/>
      <c r="AGD674" s="191"/>
      <c r="AGE674" s="191"/>
      <c r="AGF674" s="191"/>
      <c r="AGG674" s="191"/>
      <c r="AGH674" s="191"/>
      <c r="AGI674" s="191"/>
      <c r="AGJ674" s="191"/>
      <c r="AGK674" s="191"/>
      <c r="AGL674" s="191"/>
      <c r="AGM674" s="191"/>
      <c r="AGN674" s="191"/>
      <c r="AGO674" s="191"/>
      <c r="AGP674" s="191"/>
      <c r="AGQ674" s="191"/>
      <c r="AGR674" s="191"/>
      <c r="AGS674" s="191"/>
      <c r="AGT674" s="191"/>
      <c r="AGU674" s="191"/>
      <c r="AGV674" s="191"/>
      <c r="AGW674" s="191"/>
      <c r="AGX674" s="191"/>
      <c r="AGY674" s="191"/>
      <c r="AGZ674" s="191"/>
      <c r="AHA674" s="191"/>
      <c r="AHB674" s="191"/>
      <c r="AHC674" s="191"/>
      <c r="AHD674" s="191"/>
      <c r="AHE674" s="191"/>
      <c r="AHF674" s="191"/>
      <c r="AHG674" s="191"/>
      <c r="AHH674" s="191"/>
      <c r="AHI674" s="191"/>
      <c r="AHJ674" s="191"/>
      <c r="AHK674" s="191"/>
      <c r="AHL674" s="191"/>
      <c r="AHM674" s="191"/>
      <c r="AHN674" s="191"/>
      <c r="AHO674" s="191"/>
      <c r="AHP674" s="191"/>
      <c r="AHQ674" s="191"/>
      <c r="AHR674" s="191"/>
      <c r="AHS674" s="191"/>
      <c r="AHT674" s="191"/>
      <c r="AHU674" s="191"/>
      <c r="AHV674" s="191"/>
      <c r="AHW674" s="191"/>
      <c r="AHX674" s="191"/>
      <c r="AHY674" s="191"/>
      <c r="AHZ674" s="191"/>
      <c r="AIA674" s="191"/>
      <c r="AIB674" s="191"/>
      <c r="AIC674" s="191"/>
      <c r="AID674" s="191"/>
      <c r="AIE674" s="191"/>
      <c r="AIF674" s="191"/>
      <c r="AIG674" s="191"/>
      <c r="AIH674" s="191"/>
      <c r="AII674" s="191"/>
      <c r="AIJ674" s="191"/>
      <c r="AIK674" s="191"/>
      <c r="AIL674" s="191"/>
      <c r="AIM674" s="191"/>
      <c r="AIN674" s="191"/>
      <c r="AIO674" s="191"/>
      <c r="AIP674" s="191"/>
      <c r="AIQ674" s="191"/>
      <c r="AIR674" s="191"/>
      <c r="AIS674" s="191"/>
      <c r="AIT674" s="191"/>
      <c r="AIU674" s="191"/>
      <c r="AIV674" s="191"/>
      <c r="AIW674" s="191"/>
      <c r="AIX674" s="191"/>
      <c r="AIY674" s="191"/>
      <c r="AIZ674" s="191"/>
      <c r="AJA674" s="191"/>
      <c r="AJB674" s="191"/>
      <c r="AJC674" s="191"/>
      <c r="AJD674" s="191"/>
      <c r="AJE674" s="191"/>
      <c r="AJF674" s="191"/>
      <c r="AJG674" s="191"/>
      <c r="AJH674" s="191"/>
      <c r="AJI674" s="191"/>
      <c r="AJJ674" s="191"/>
      <c r="AJK674" s="191"/>
      <c r="AJL674" s="191"/>
      <c r="AJM674" s="191"/>
      <c r="AJN674" s="191"/>
      <c r="AJO674" s="191"/>
      <c r="AJP674" s="191"/>
      <c r="AJQ674" s="191"/>
      <c r="AJR674" s="191"/>
      <c r="AJS674" s="191"/>
      <c r="AJT674" s="191"/>
      <c r="AJU674" s="191"/>
      <c r="AJV674" s="191"/>
      <c r="AJW674" s="191"/>
      <c r="AJX674" s="191"/>
      <c r="AJY674" s="191"/>
      <c r="AJZ674" s="191"/>
      <c r="AKA674" s="191"/>
      <c r="AKB674" s="191"/>
      <c r="AKC674" s="191"/>
      <c r="AKD674" s="191"/>
      <c r="AKE674" s="191"/>
      <c r="AKF674" s="191"/>
      <c r="AKG674" s="191"/>
      <c r="AKH674" s="191"/>
      <c r="AKI674" s="191"/>
      <c r="AKJ674" s="191"/>
      <c r="AKK674" s="191"/>
      <c r="AKL674" s="191"/>
      <c r="AKM674" s="191"/>
      <c r="AKN674" s="191"/>
      <c r="AKO674" s="191"/>
      <c r="AKP674" s="191"/>
      <c r="AKQ674" s="191"/>
      <c r="AKR674" s="191"/>
      <c r="AKS674" s="191"/>
      <c r="AKT674" s="191"/>
      <c r="AKU674" s="191"/>
      <c r="AKV674" s="191"/>
      <c r="AKW674" s="191"/>
      <c r="AKX674" s="191"/>
      <c r="AKY674" s="191"/>
      <c r="AKZ674" s="191"/>
      <c r="ALA674" s="191"/>
      <c r="ALB674" s="191"/>
      <c r="ALC674" s="191"/>
      <c r="ALD674" s="191"/>
    </row>
    <row r="675" spans="1:992" s="137" customFormat="1" ht="19.5">
      <c r="A675" s="2391"/>
      <c r="B675" s="2385"/>
      <c r="C675" s="2421"/>
      <c r="D675" s="709" t="s">
        <v>301</v>
      </c>
      <c r="E675" s="468">
        <f>E676+E677+E678</f>
        <v>0</v>
      </c>
      <c r="F675" s="468">
        <f>F676+F677+F678</f>
        <v>0</v>
      </c>
      <c r="G675" s="2391"/>
      <c r="H675" s="2385"/>
      <c r="I675" s="2391"/>
      <c r="J675" s="2391"/>
      <c r="K675" s="2391"/>
      <c r="L675" s="2724"/>
      <c r="M675" s="580"/>
      <c r="N675" s="406"/>
      <c r="O675" s="406"/>
      <c r="P675" s="191"/>
      <c r="Q675" s="191"/>
      <c r="R675" s="191"/>
      <c r="S675" s="191"/>
      <c r="T675" s="191"/>
      <c r="U675" s="191"/>
      <c r="V675" s="191"/>
      <c r="W675" s="191"/>
      <c r="X675" s="191"/>
      <c r="Y675" s="191"/>
      <c r="Z675" s="191"/>
      <c r="AA675" s="191"/>
      <c r="AB675" s="191"/>
      <c r="AC675" s="191"/>
      <c r="AD675" s="191"/>
      <c r="AE675" s="191"/>
      <c r="AF675" s="191"/>
      <c r="AG675" s="191"/>
      <c r="AH675" s="191"/>
      <c r="AI675" s="191"/>
      <c r="AJ675" s="191"/>
      <c r="AK675" s="191"/>
      <c r="AL675" s="191"/>
      <c r="AM675" s="191"/>
      <c r="AN675" s="191"/>
      <c r="AO675" s="191"/>
      <c r="AP675" s="191"/>
      <c r="AQ675" s="191"/>
      <c r="AR675" s="191"/>
      <c r="AS675" s="191"/>
      <c r="AT675" s="191"/>
      <c r="AU675" s="191"/>
      <c r="AV675" s="191"/>
      <c r="AW675" s="191"/>
      <c r="AX675" s="191"/>
      <c r="AY675" s="191"/>
      <c r="AZ675" s="191"/>
      <c r="BA675" s="191"/>
      <c r="BB675" s="191"/>
      <c r="BC675" s="191"/>
      <c r="BD675" s="191"/>
      <c r="BE675" s="191"/>
      <c r="BF675" s="191"/>
      <c r="BG675" s="191"/>
      <c r="BH675" s="191"/>
      <c r="BI675" s="191"/>
      <c r="BJ675" s="191"/>
      <c r="BK675" s="191"/>
      <c r="BL675" s="191"/>
      <c r="BM675" s="191"/>
      <c r="BN675" s="191"/>
      <c r="BO675" s="191"/>
      <c r="BP675" s="191"/>
      <c r="BQ675" s="191"/>
      <c r="BR675" s="191"/>
      <c r="BS675" s="191"/>
      <c r="BT675" s="191"/>
      <c r="BU675" s="191"/>
      <c r="BV675" s="191"/>
      <c r="BW675" s="191"/>
      <c r="BX675" s="191"/>
      <c r="BY675" s="191"/>
      <c r="BZ675" s="191"/>
      <c r="CA675" s="191"/>
      <c r="CB675" s="191"/>
      <c r="CC675" s="191"/>
      <c r="CD675" s="191"/>
      <c r="CE675" s="191"/>
      <c r="CF675" s="191"/>
      <c r="CG675" s="191"/>
      <c r="CH675" s="191"/>
      <c r="CI675" s="191"/>
      <c r="CJ675" s="191"/>
      <c r="CK675" s="191"/>
      <c r="CL675" s="191"/>
      <c r="CM675" s="191"/>
      <c r="CN675" s="191"/>
      <c r="CO675" s="191"/>
      <c r="CP675" s="191"/>
      <c r="CQ675" s="191"/>
      <c r="CR675" s="191"/>
      <c r="CS675" s="191"/>
      <c r="CT675" s="191"/>
      <c r="CU675" s="191"/>
      <c r="CV675" s="191"/>
      <c r="CW675" s="191"/>
      <c r="CX675" s="191"/>
      <c r="CY675" s="191"/>
      <c r="CZ675" s="191"/>
      <c r="DA675" s="191"/>
      <c r="DB675" s="191"/>
      <c r="DC675" s="191"/>
      <c r="DD675" s="191"/>
      <c r="DE675" s="191"/>
      <c r="DF675" s="191"/>
      <c r="DG675" s="191"/>
      <c r="DH675" s="191"/>
      <c r="DI675" s="191"/>
      <c r="DJ675" s="191"/>
      <c r="DK675" s="191"/>
      <c r="DL675" s="191"/>
      <c r="DM675" s="191"/>
      <c r="DN675" s="191"/>
      <c r="DO675" s="191"/>
      <c r="DP675" s="191"/>
      <c r="DQ675" s="191"/>
      <c r="DR675" s="191"/>
      <c r="DS675" s="191"/>
      <c r="DT675" s="191"/>
      <c r="DU675" s="191"/>
      <c r="DV675" s="191"/>
      <c r="DW675" s="191"/>
      <c r="DX675" s="191"/>
      <c r="DY675" s="191"/>
      <c r="DZ675" s="191"/>
      <c r="EA675" s="191"/>
      <c r="EB675" s="191"/>
      <c r="EC675" s="191"/>
      <c r="ED675" s="191"/>
      <c r="EE675" s="191"/>
      <c r="EF675" s="191"/>
      <c r="EG675" s="191"/>
      <c r="EH675" s="191"/>
      <c r="EI675" s="191"/>
      <c r="EJ675" s="191"/>
      <c r="EK675" s="191"/>
      <c r="EL675" s="191"/>
      <c r="EM675" s="191"/>
      <c r="EN675" s="191"/>
      <c r="EO675" s="191"/>
      <c r="EP675" s="191"/>
      <c r="EQ675" s="191"/>
      <c r="ER675" s="191"/>
      <c r="ES675" s="191"/>
      <c r="ET675" s="191"/>
      <c r="EU675" s="191"/>
      <c r="EV675" s="191"/>
      <c r="EW675" s="191"/>
      <c r="EX675" s="191"/>
      <c r="EY675" s="191"/>
      <c r="EZ675" s="191"/>
      <c r="FA675" s="191"/>
      <c r="FB675" s="191"/>
      <c r="FC675" s="191"/>
      <c r="FD675" s="191"/>
      <c r="FE675" s="191"/>
      <c r="FF675" s="191"/>
      <c r="FG675" s="191"/>
      <c r="FH675" s="191"/>
      <c r="FI675" s="191"/>
      <c r="FJ675" s="191"/>
      <c r="FK675" s="191"/>
      <c r="FL675" s="191"/>
      <c r="FM675" s="191"/>
      <c r="FN675" s="191"/>
      <c r="FO675" s="191"/>
      <c r="FP675" s="191"/>
      <c r="FQ675" s="191"/>
      <c r="FR675" s="191"/>
      <c r="FS675" s="191"/>
      <c r="FT675" s="191"/>
      <c r="FU675" s="191"/>
      <c r="FV675" s="191"/>
      <c r="FW675" s="191"/>
      <c r="FX675" s="191"/>
      <c r="FY675" s="191"/>
      <c r="FZ675" s="191"/>
      <c r="GA675" s="191"/>
      <c r="GB675" s="191"/>
      <c r="GC675" s="191"/>
      <c r="GD675" s="191"/>
      <c r="GE675" s="191"/>
      <c r="GF675" s="191"/>
      <c r="GG675" s="191"/>
      <c r="GH675" s="191"/>
      <c r="GI675" s="191"/>
      <c r="GJ675" s="191"/>
      <c r="GK675" s="191"/>
      <c r="GL675" s="191"/>
      <c r="GM675" s="191"/>
      <c r="GN675" s="191"/>
      <c r="GO675" s="191"/>
      <c r="GP675" s="191"/>
      <c r="GQ675" s="191"/>
      <c r="GR675" s="191"/>
      <c r="GS675" s="191"/>
      <c r="GT675" s="191"/>
      <c r="GU675" s="191"/>
      <c r="GV675" s="191"/>
      <c r="GW675" s="191"/>
      <c r="GX675" s="191"/>
      <c r="GY675" s="191"/>
      <c r="GZ675" s="191"/>
      <c r="HA675" s="191"/>
      <c r="HB675" s="191"/>
      <c r="HC675" s="191"/>
      <c r="HD675" s="191"/>
      <c r="HE675" s="191"/>
      <c r="HF675" s="191"/>
      <c r="HG675" s="191"/>
      <c r="HH675" s="191"/>
      <c r="HI675" s="191"/>
      <c r="HJ675" s="191"/>
      <c r="HK675" s="191"/>
      <c r="HL675" s="191"/>
      <c r="HM675" s="191"/>
      <c r="HN675" s="191"/>
      <c r="HO675" s="191"/>
      <c r="HP675" s="191"/>
      <c r="HQ675" s="191"/>
      <c r="HR675" s="191"/>
      <c r="HS675" s="191"/>
      <c r="HT675" s="191"/>
      <c r="HU675" s="191"/>
      <c r="HV675" s="191"/>
      <c r="HW675" s="191"/>
      <c r="HX675" s="191"/>
      <c r="HY675" s="191"/>
      <c r="HZ675" s="191"/>
      <c r="IA675" s="191"/>
      <c r="IB675" s="191"/>
      <c r="IC675" s="191"/>
      <c r="ID675" s="191"/>
      <c r="IE675" s="191"/>
      <c r="IF675" s="191"/>
      <c r="IG675" s="191"/>
      <c r="IH675" s="191"/>
      <c r="II675" s="191"/>
      <c r="IJ675" s="191"/>
      <c r="IK675" s="191"/>
      <c r="IL675" s="191"/>
      <c r="IM675" s="191"/>
      <c r="IN675" s="191"/>
      <c r="IO675" s="191"/>
      <c r="IP675" s="191"/>
      <c r="IQ675" s="191"/>
      <c r="IR675" s="191"/>
      <c r="IS675" s="191"/>
      <c r="IT675" s="191"/>
      <c r="IU675" s="191"/>
      <c r="IV675" s="191"/>
      <c r="IW675" s="191"/>
      <c r="IX675" s="191"/>
      <c r="IY675" s="191"/>
      <c r="IZ675" s="191"/>
      <c r="JA675" s="191"/>
      <c r="JB675" s="191"/>
      <c r="JC675" s="191"/>
      <c r="JD675" s="191"/>
      <c r="JE675" s="191"/>
      <c r="JF675" s="191"/>
      <c r="JG675" s="191"/>
      <c r="JH675" s="191"/>
      <c r="JI675" s="191"/>
      <c r="JJ675" s="191"/>
      <c r="JK675" s="191"/>
      <c r="JL675" s="191"/>
      <c r="JM675" s="191"/>
      <c r="JN675" s="191"/>
      <c r="JO675" s="191"/>
      <c r="JP675" s="191"/>
      <c r="JQ675" s="191"/>
      <c r="JR675" s="191"/>
      <c r="JS675" s="191"/>
      <c r="JT675" s="191"/>
      <c r="JU675" s="191"/>
      <c r="JV675" s="191"/>
      <c r="JW675" s="191"/>
      <c r="JX675" s="191"/>
      <c r="JY675" s="191"/>
      <c r="JZ675" s="191"/>
      <c r="KA675" s="191"/>
      <c r="KB675" s="191"/>
      <c r="KC675" s="191"/>
      <c r="KD675" s="191"/>
      <c r="KE675" s="191"/>
      <c r="KF675" s="191"/>
      <c r="KG675" s="191"/>
      <c r="KH675" s="191"/>
      <c r="KI675" s="191"/>
      <c r="KJ675" s="191"/>
      <c r="KK675" s="191"/>
      <c r="KL675" s="191"/>
      <c r="KM675" s="191"/>
      <c r="KN675" s="191"/>
      <c r="KO675" s="191"/>
      <c r="KP675" s="191"/>
      <c r="KQ675" s="191"/>
      <c r="KR675" s="191"/>
      <c r="KS675" s="191"/>
      <c r="KT675" s="191"/>
      <c r="KU675" s="191"/>
      <c r="KV675" s="191"/>
      <c r="KW675" s="191"/>
      <c r="KX675" s="191"/>
      <c r="KY675" s="191"/>
      <c r="KZ675" s="191"/>
      <c r="LA675" s="191"/>
      <c r="LB675" s="191"/>
      <c r="LC675" s="191"/>
      <c r="LD675" s="191"/>
      <c r="LE675" s="191"/>
      <c r="LF675" s="191"/>
      <c r="LG675" s="191"/>
      <c r="LH675" s="191"/>
      <c r="LI675" s="191"/>
      <c r="LJ675" s="191"/>
      <c r="LK675" s="191"/>
      <c r="LL675" s="191"/>
      <c r="LM675" s="191"/>
      <c r="LN675" s="191"/>
      <c r="LO675" s="191"/>
      <c r="LP675" s="191"/>
      <c r="LQ675" s="191"/>
      <c r="LR675" s="191"/>
      <c r="LS675" s="191"/>
      <c r="LT675" s="191"/>
      <c r="LU675" s="191"/>
      <c r="LV675" s="191"/>
      <c r="LW675" s="191"/>
      <c r="LX675" s="191"/>
      <c r="LY675" s="191"/>
      <c r="LZ675" s="191"/>
      <c r="MA675" s="191"/>
      <c r="MB675" s="191"/>
      <c r="MC675" s="191"/>
      <c r="MD675" s="191"/>
      <c r="ME675" s="191"/>
      <c r="MF675" s="191"/>
      <c r="MG675" s="191"/>
      <c r="MH675" s="191"/>
      <c r="MI675" s="191"/>
      <c r="MJ675" s="191"/>
      <c r="MK675" s="191"/>
      <c r="ML675" s="191"/>
      <c r="MM675" s="191"/>
      <c r="MN675" s="191"/>
      <c r="MO675" s="191"/>
      <c r="MP675" s="191"/>
      <c r="MQ675" s="191"/>
      <c r="MR675" s="191"/>
      <c r="MS675" s="191"/>
      <c r="MT675" s="191"/>
      <c r="MU675" s="191"/>
      <c r="MV675" s="191"/>
      <c r="MW675" s="191"/>
      <c r="MX675" s="191"/>
      <c r="MY675" s="191"/>
      <c r="MZ675" s="191"/>
      <c r="NA675" s="191"/>
      <c r="NB675" s="191"/>
      <c r="NC675" s="191"/>
      <c r="ND675" s="191"/>
      <c r="NE675" s="191"/>
      <c r="NF675" s="191"/>
      <c r="NG675" s="191"/>
      <c r="NH675" s="191"/>
      <c r="NI675" s="191"/>
      <c r="NJ675" s="191"/>
      <c r="NK675" s="191"/>
      <c r="NL675" s="191"/>
      <c r="NM675" s="191"/>
      <c r="NN675" s="191"/>
      <c r="NO675" s="191"/>
      <c r="NP675" s="191"/>
      <c r="NQ675" s="191"/>
      <c r="NR675" s="191"/>
      <c r="NS675" s="191"/>
      <c r="NT675" s="191"/>
      <c r="NU675" s="191"/>
      <c r="NV675" s="191"/>
      <c r="NW675" s="191"/>
      <c r="NX675" s="191"/>
      <c r="NY675" s="191"/>
      <c r="NZ675" s="191"/>
      <c r="OA675" s="191"/>
      <c r="OB675" s="191"/>
      <c r="OC675" s="191"/>
      <c r="OD675" s="191"/>
      <c r="OE675" s="191"/>
      <c r="OF675" s="191"/>
      <c r="OG675" s="191"/>
      <c r="OH675" s="191"/>
      <c r="OI675" s="191"/>
      <c r="OJ675" s="191"/>
      <c r="OK675" s="191"/>
      <c r="OL675" s="191"/>
      <c r="OM675" s="191"/>
      <c r="ON675" s="191"/>
      <c r="OO675" s="191"/>
      <c r="OP675" s="191"/>
      <c r="OQ675" s="191"/>
      <c r="OR675" s="191"/>
      <c r="OS675" s="191"/>
      <c r="OT675" s="191"/>
      <c r="OU675" s="191"/>
      <c r="OV675" s="191"/>
      <c r="OW675" s="191"/>
      <c r="OX675" s="191"/>
      <c r="OY675" s="191"/>
      <c r="OZ675" s="191"/>
      <c r="PA675" s="191"/>
      <c r="PB675" s="191"/>
      <c r="PC675" s="191"/>
      <c r="PD675" s="191"/>
      <c r="PE675" s="191"/>
      <c r="PF675" s="191"/>
      <c r="PG675" s="191"/>
      <c r="PH675" s="191"/>
      <c r="PI675" s="191"/>
      <c r="PJ675" s="191"/>
      <c r="PK675" s="191"/>
      <c r="PL675" s="191"/>
      <c r="PM675" s="191"/>
      <c r="PN675" s="191"/>
      <c r="PO675" s="191"/>
      <c r="PP675" s="191"/>
      <c r="PQ675" s="191"/>
      <c r="PR675" s="191"/>
      <c r="PS675" s="191"/>
      <c r="PT675" s="191"/>
      <c r="PU675" s="191"/>
      <c r="PV675" s="191"/>
      <c r="PW675" s="191"/>
      <c r="PX675" s="191"/>
      <c r="PY675" s="191"/>
      <c r="PZ675" s="191"/>
      <c r="QA675" s="191"/>
      <c r="QB675" s="191"/>
      <c r="QC675" s="191"/>
      <c r="QD675" s="191"/>
      <c r="QE675" s="191"/>
      <c r="QF675" s="191"/>
      <c r="QG675" s="191"/>
      <c r="QH675" s="191"/>
      <c r="QI675" s="191"/>
      <c r="QJ675" s="191"/>
      <c r="QK675" s="191"/>
      <c r="QL675" s="191"/>
      <c r="QM675" s="191"/>
      <c r="QN675" s="191"/>
      <c r="QO675" s="191"/>
      <c r="QP675" s="191"/>
      <c r="QQ675" s="191"/>
      <c r="QR675" s="191"/>
      <c r="QS675" s="191"/>
      <c r="QT675" s="191"/>
      <c r="QU675" s="191"/>
      <c r="QV675" s="191"/>
      <c r="QW675" s="191"/>
      <c r="QX675" s="191"/>
      <c r="QY675" s="191"/>
      <c r="QZ675" s="191"/>
      <c r="RA675" s="191"/>
      <c r="RB675" s="191"/>
      <c r="RC675" s="191"/>
      <c r="RD675" s="191"/>
      <c r="RE675" s="191"/>
      <c r="RF675" s="191"/>
      <c r="RG675" s="191"/>
      <c r="RH675" s="191"/>
      <c r="RI675" s="191"/>
      <c r="RJ675" s="191"/>
      <c r="RK675" s="191"/>
      <c r="RL675" s="191"/>
      <c r="RM675" s="191"/>
      <c r="RN675" s="191"/>
      <c r="RO675" s="191"/>
      <c r="RP675" s="191"/>
      <c r="RQ675" s="191"/>
      <c r="RR675" s="191"/>
      <c r="RS675" s="191"/>
      <c r="RT675" s="191"/>
      <c r="RU675" s="191"/>
      <c r="RV675" s="191"/>
      <c r="RW675" s="191"/>
      <c r="RX675" s="191"/>
      <c r="RY675" s="191"/>
      <c r="RZ675" s="191"/>
      <c r="SA675" s="191"/>
      <c r="SB675" s="191"/>
      <c r="SC675" s="191"/>
      <c r="SD675" s="191"/>
      <c r="SE675" s="191"/>
      <c r="SF675" s="191"/>
      <c r="SG675" s="191"/>
      <c r="SH675" s="191"/>
      <c r="SI675" s="191"/>
      <c r="SJ675" s="191"/>
      <c r="SK675" s="191"/>
      <c r="SL675" s="191"/>
      <c r="SM675" s="191"/>
      <c r="SN675" s="191"/>
      <c r="SO675" s="191"/>
      <c r="SP675" s="191"/>
      <c r="SQ675" s="191"/>
      <c r="SR675" s="191"/>
      <c r="SS675" s="191"/>
      <c r="ST675" s="191"/>
      <c r="SU675" s="191"/>
      <c r="SV675" s="191"/>
      <c r="SW675" s="191"/>
      <c r="SX675" s="191"/>
      <c r="SY675" s="191"/>
      <c r="SZ675" s="191"/>
      <c r="TA675" s="191"/>
      <c r="TB675" s="191"/>
      <c r="TC675" s="191"/>
      <c r="TD675" s="191"/>
      <c r="TE675" s="191"/>
      <c r="TF675" s="191"/>
      <c r="TG675" s="191"/>
      <c r="TH675" s="191"/>
      <c r="TI675" s="191"/>
      <c r="TJ675" s="191"/>
      <c r="TK675" s="191"/>
      <c r="TL675" s="191"/>
      <c r="TM675" s="191"/>
      <c r="TN675" s="191"/>
      <c r="TO675" s="191"/>
      <c r="TP675" s="191"/>
      <c r="TQ675" s="191"/>
      <c r="TR675" s="191"/>
      <c r="TS675" s="191"/>
      <c r="TT675" s="191"/>
      <c r="TU675" s="191"/>
      <c r="TV675" s="191"/>
      <c r="TW675" s="191"/>
      <c r="TX675" s="191"/>
      <c r="TY675" s="191"/>
      <c r="TZ675" s="191"/>
      <c r="UA675" s="191"/>
      <c r="UB675" s="191"/>
      <c r="UC675" s="191"/>
      <c r="UD675" s="191"/>
      <c r="UE675" s="191"/>
      <c r="UF675" s="191"/>
      <c r="UG675" s="191"/>
      <c r="UH675" s="191"/>
      <c r="UI675" s="191"/>
      <c r="UJ675" s="191"/>
      <c r="UK675" s="191"/>
      <c r="UL675" s="191"/>
      <c r="UM675" s="191"/>
      <c r="UN675" s="191"/>
      <c r="UO675" s="191"/>
      <c r="UP675" s="191"/>
      <c r="UQ675" s="191"/>
      <c r="UR675" s="191"/>
      <c r="US675" s="191"/>
      <c r="UT675" s="191"/>
      <c r="UU675" s="191"/>
      <c r="UV675" s="191"/>
      <c r="UW675" s="191"/>
      <c r="UX675" s="191"/>
      <c r="UY675" s="191"/>
      <c r="UZ675" s="191"/>
      <c r="VA675" s="191"/>
      <c r="VB675" s="191"/>
      <c r="VC675" s="191"/>
      <c r="VD675" s="191"/>
      <c r="VE675" s="191"/>
      <c r="VF675" s="191"/>
      <c r="VG675" s="191"/>
      <c r="VH675" s="191"/>
      <c r="VI675" s="191"/>
      <c r="VJ675" s="191"/>
      <c r="VK675" s="191"/>
      <c r="VL675" s="191"/>
      <c r="VM675" s="191"/>
      <c r="VN675" s="191"/>
      <c r="VO675" s="191"/>
      <c r="VP675" s="191"/>
      <c r="VQ675" s="191"/>
      <c r="VR675" s="191"/>
      <c r="VS675" s="191"/>
      <c r="VT675" s="191"/>
      <c r="VU675" s="191"/>
      <c r="VV675" s="191"/>
      <c r="VW675" s="191"/>
      <c r="VX675" s="191"/>
      <c r="VY675" s="191"/>
      <c r="VZ675" s="191"/>
      <c r="WA675" s="191"/>
      <c r="WB675" s="191"/>
      <c r="WC675" s="191"/>
      <c r="WD675" s="191"/>
      <c r="WE675" s="191"/>
      <c r="WF675" s="191"/>
      <c r="WG675" s="191"/>
      <c r="WH675" s="191"/>
      <c r="WI675" s="191"/>
      <c r="WJ675" s="191"/>
      <c r="WK675" s="191"/>
      <c r="WL675" s="191"/>
      <c r="WM675" s="191"/>
      <c r="WN675" s="191"/>
      <c r="WO675" s="191"/>
      <c r="WP675" s="191"/>
      <c r="WQ675" s="191"/>
      <c r="WR675" s="191"/>
      <c r="WS675" s="191"/>
      <c r="WT675" s="191"/>
      <c r="WU675" s="191"/>
      <c r="WV675" s="191"/>
      <c r="WW675" s="191"/>
      <c r="WX675" s="191"/>
      <c r="WY675" s="191"/>
      <c r="WZ675" s="191"/>
      <c r="XA675" s="191"/>
      <c r="XB675" s="191"/>
      <c r="XC675" s="191"/>
      <c r="XD675" s="191"/>
      <c r="XE675" s="191"/>
      <c r="XF675" s="191"/>
      <c r="XG675" s="191"/>
      <c r="XH675" s="191"/>
      <c r="XI675" s="191"/>
      <c r="XJ675" s="191"/>
      <c r="XK675" s="191"/>
      <c r="XL675" s="191"/>
      <c r="XM675" s="191"/>
      <c r="XN675" s="191"/>
      <c r="XO675" s="191"/>
      <c r="XP675" s="191"/>
      <c r="XQ675" s="191"/>
      <c r="XR675" s="191"/>
      <c r="XS675" s="191"/>
      <c r="XT675" s="191"/>
      <c r="XU675" s="191"/>
      <c r="XV675" s="191"/>
      <c r="XW675" s="191"/>
      <c r="XX675" s="191"/>
      <c r="XY675" s="191"/>
      <c r="XZ675" s="191"/>
      <c r="YA675" s="191"/>
      <c r="YB675" s="191"/>
      <c r="YC675" s="191"/>
      <c r="YD675" s="191"/>
      <c r="YE675" s="191"/>
      <c r="YF675" s="191"/>
      <c r="YG675" s="191"/>
      <c r="YH675" s="191"/>
      <c r="YI675" s="191"/>
      <c r="YJ675" s="191"/>
      <c r="YK675" s="191"/>
      <c r="YL675" s="191"/>
      <c r="YM675" s="191"/>
      <c r="YN675" s="191"/>
      <c r="YO675" s="191"/>
      <c r="YP675" s="191"/>
      <c r="YQ675" s="191"/>
      <c r="YR675" s="191"/>
      <c r="YS675" s="191"/>
      <c r="YT675" s="191"/>
      <c r="YU675" s="191"/>
      <c r="YV675" s="191"/>
      <c r="YW675" s="191"/>
      <c r="YX675" s="191"/>
      <c r="YY675" s="191"/>
      <c r="YZ675" s="191"/>
      <c r="ZA675" s="191"/>
      <c r="ZB675" s="191"/>
      <c r="ZC675" s="191"/>
      <c r="ZD675" s="191"/>
      <c r="ZE675" s="191"/>
      <c r="ZF675" s="191"/>
      <c r="ZG675" s="191"/>
      <c r="ZH675" s="191"/>
      <c r="ZI675" s="191"/>
      <c r="ZJ675" s="191"/>
      <c r="ZK675" s="191"/>
      <c r="ZL675" s="191"/>
      <c r="ZM675" s="191"/>
      <c r="ZN675" s="191"/>
      <c r="ZO675" s="191"/>
      <c r="ZP675" s="191"/>
      <c r="ZQ675" s="191"/>
      <c r="ZR675" s="191"/>
      <c r="ZS675" s="191"/>
      <c r="ZT675" s="191"/>
      <c r="ZU675" s="191"/>
      <c r="ZV675" s="191"/>
      <c r="ZW675" s="191"/>
      <c r="ZX675" s="191"/>
      <c r="ZY675" s="191"/>
      <c r="ZZ675" s="191"/>
      <c r="AAA675" s="191"/>
      <c r="AAB675" s="191"/>
      <c r="AAC675" s="191"/>
      <c r="AAD675" s="191"/>
      <c r="AAE675" s="191"/>
      <c r="AAF675" s="191"/>
      <c r="AAG675" s="191"/>
      <c r="AAH675" s="191"/>
      <c r="AAI675" s="191"/>
      <c r="AAJ675" s="191"/>
      <c r="AAK675" s="191"/>
      <c r="AAL675" s="191"/>
      <c r="AAM675" s="191"/>
      <c r="AAN675" s="191"/>
      <c r="AAO675" s="191"/>
      <c r="AAP675" s="191"/>
      <c r="AAQ675" s="191"/>
      <c r="AAR675" s="191"/>
      <c r="AAS675" s="191"/>
      <c r="AAT675" s="191"/>
      <c r="AAU675" s="191"/>
      <c r="AAV675" s="191"/>
      <c r="AAW675" s="191"/>
      <c r="AAX675" s="191"/>
      <c r="AAY675" s="191"/>
      <c r="AAZ675" s="191"/>
      <c r="ABA675" s="191"/>
      <c r="ABB675" s="191"/>
      <c r="ABC675" s="191"/>
      <c r="ABD675" s="191"/>
      <c r="ABE675" s="191"/>
      <c r="ABF675" s="191"/>
      <c r="ABG675" s="191"/>
      <c r="ABH675" s="191"/>
      <c r="ABI675" s="191"/>
      <c r="ABJ675" s="191"/>
      <c r="ABK675" s="191"/>
      <c r="ABL675" s="191"/>
      <c r="ABM675" s="191"/>
      <c r="ABN675" s="191"/>
      <c r="ABO675" s="191"/>
      <c r="ABP675" s="191"/>
      <c r="ABQ675" s="191"/>
      <c r="ABR675" s="191"/>
      <c r="ABS675" s="191"/>
      <c r="ABT675" s="191"/>
      <c r="ABU675" s="191"/>
      <c r="ABV675" s="191"/>
      <c r="ABW675" s="191"/>
      <c r="ABX675" s="191"/>
      <c r="ABY675" s="191"/>
      <c r="ABZ675" s="191"/>
      <c r="ACA675" s="191"/>
      <c r="ACB675" s="191"/>
      <c r="ACC675" s="191"/>
      <c r="ACD675" s="191"/>
      <c r="ACE675" s="191"/>
      <c r="ACF675" s="191"/>
      <c r="ACG675" s="191"/>
      <c r="ACH675" s="191"/>
      <c r="ACI675" s="191"/>
      <c r="ACJ675" s="191"/>
      <c r="ACK675" s="191"/>
      <c r="ACL675" s="191"/>
      <c r="ACM675" s="191"/>
      <c r="ACN675" s="191"/>
      <c r="ACO675" s="191"/>
      <c r="ACP675" s="191"/>
      <c r="ACQ675" s="191"/>
      <c r="ACR675" s="191"/>
      <c r="ACS675" s="191"/>
      <c r="ACT675" s="191"/>
      <c r="ACU675" s="191"/>
      <c r="ACV675" s="191"/>
      <c r="ACW675" s="191"/>
      <c r="ACX675" s="191"/>
      <c r="ACY675" s="191"/>
      <c r="ACZ675" s="191"/>
      <c r="ADA675" s="191"/>
      <c r="ADB675" s="191"/>
      <c r="ADC675" s="191"/>
      <c r="ADD675" s="191"/>
      <c r="ADE675" s="191"/>
      <c r="ADF675" s="191"/>
      <c r="ADG675" s="191"/>
      <c r="ADH675" s="191"/>
      <c r="ADI675" s="191"/>
      <c r="ADJ675" s="191"/>
      <c r="ADK675" s="191"/>
      <c r="ADL675" s="191"/>
      <c r="ADM675" s="191"/>
      <c r="ADN675" s="191"/>
      <c r="ADO675" s="191"/>
      <c r="ADP675" s="191"/>
      <c r="ADQ675" s="191"/>
      <c r="ADR675" s="191"/>
      <c r="ADS675" s="191"/>
      <c r="ADT675" s="191"/>
      <c r="ADU675" s="191"/>
      <c r="ADV675" s="191"/>
      <c r="ADW675" s="191"/>
      <c r="ADX675" s="191"/>
      <c r="ADY675" s="191"/>
      <c r="ADZ675" s="191"/>
      <c r="AEA675" s="191"/>
      <c r="AEB675" s="191"/>
      <c r="AEC675" s="191"/>
      <c r="AED675" s="191"/>
      <c r="AEE675" s="191"/>
      <c r="AEF675" s="191"/>
      <c r="AEG675" s="191"/>
      <c r="AEH675" s="191"/>
      <c r="AEI675" s="191"/>
      <c r="AEJ675" s="191"/>
      <c r="AEK675" s="191"/>
      <c r="AEL675" s="191"/>
      <c r="AEM675" s="191"/>
      <c r="AEN675" s="191"/>
      <c r="AEO675" s="191"/>
      <c r="AEP675" s="191"/>
      <c r="AEQ675" s="191"/>
      <c r="AER675" s="191"/>
      <c r="AES675" s="191"/>
      <c r="AET675" s="191"/>
      <c r="AEU675" s="191"/>
      <c r="AEV675" s="191"/>
      <c r="AEW675" s="191"/>
      <c r="AEX675" s="191"/>
      <c r="AEY675" s="191"/>
      <c r="AEZ675" s="191"/>
      <c r="AFA675" s="191"/>
      <c r="AFB675" s="191"/>
      <c r="AFC675" s="191"/>
      <c r="AFD675" s="191"/>
      <c r="AFE675" s="191"/>
      <c r="AFF675" s="191"/>
      <c r="AFG675" s="191"/>
      <c r="AFH675" s="191"/>
      <c r="AFI675" s="191"/>
      <c r="AFJ675" s="191"/>
      <c r="AFK675" s="191"/>
      <c r="AFL675" s="191"/>
      <c r="AFM675" s="191"/>
      <c r="AFN675" s="191"/>
      <c r="AFO675" s="191"/>
      <c r="AFP675" s="191"/>
      <c r="AFQ675" s="191"/>
      <c r="AFR675" s="191"/>
      <c r="AFS675" s="191"/>
      <c r="AFT675" s="191"/>
      <c r="AFU675" s="191"/>
      <c r="AFV675" s="191"/>
      <c r="AFW675" s="191"/>
      <c r="AFX675" s="191"/>
      <c r="AFY675" s="191"/>
      <c r="AFZ675" s="191"/>
      <c r="AGA675" s="191"/>
      <c r="AGB675" s="191"/>
      <c r="AGC675" s="191"/>
      <c r="AGD675" s="191"/>
      <c r="AGE675" s="191"/>
      <c r="AGF675" s="191"/>
      <c r="AGG675" s="191"/>
      <c r="AGH675" s="191"/>
      <c r="AGI675" s="191"/>
      <c r="AGJ675" s="191"/>
      <c r="AGK675" s="191"/>
      <c r="AGL675" s="191"/>
      <c r="AGM675" s="191"/>
      <c r="AGN675" s="191"/>
      <c r="AGO675" s="191"/>
      <c r="AGP675" s="191"/>
      <c r="AGQ675" s="191"/>
      <c r="AGR675" s="191"/>
      <c r="AGS675" s="191"/>
      <c r="AGT675" s="191"/>
      <c r="AGU675" s="191"/>
      <c r="AGV675" s="191"/>
      <c r="AGW675" s="191"/>
      <c r="AGX675" s="191"/>
      <c r="AGY675" s="191"/>
      <c r="AGZ675" s="191"/>
      <c r="AHA675" s="191"/>
      <c r="AHB675" s="191"/>
      <c r="AHC675" s="191"/>
      <c r="AHD675" s="191"/>
      <c r="AHE675" s="191"/>
      <c r="AHF675" s="191"/>
      <c r="AHG675" s="191"/>
      <c r="AHH675" s="191"/>
      <c r="AHI675" s="191"/>
      <c r="AHJ675" s="191"/>
      <c r="AHK675" s="191"/>
      <c r="AHL675" s="191"/>
      <c r="AHM675" s="191"/>
      <c r="AHN675" s="191"/>
      <c r="AHO675" s="191"/>
      <c r="AHP675" s="191"/>
      <c r="AHQ675" s="191"/>
      <c r="AHR675" s="191"/>
      <c r="AHS675" s="191"/>
      <c r="AHT675" s="191"/>
      <c r="AHU675" s="191"/>
      <c r="AHV675" s="191"/>
      <c r="AHW675" s="191"/>
      <c r="AHX675" s="191"/>
      <c r="AHY675" s="191"/>
      <c r="AHZ675" s="191"/>
      <c r="AIA675" s="191"/>
      <c r="AIB675" s="191"/>
      <c r="AIC675" s="191"/>
      <c r="AID675" s="191"/>
      <c r="AIE675" s="191"/>
      <c r="AIF675" s="191"/>
      <c r="AIG675" s="191"/>
      <c r="AIH675" s="191"/>
      <c r="AII675" s="191"/>
      <c r="AIJ675" s="191"/>
      <c r="AIK675" s="191"/>
      <c r="AIL675" s="191"/>
      <c r="AIM675" s="191"/>
      <c r="AIN675" s="191"/>
      <c r="AIO675" s="191"/>
      <c r="AIP675" s="191"/>
      <c r="AIQ675" s="191"/>
      <c r="AIR675" s="191"/>
      <c r="AIS675" s="191"/>
      <c r="AIT675" s="191"/>
      <c r="AIU675" s="191"/>
      <c r="AIV675" s="191"/>
      <c r="AIW675" s="191"/>
      <c r="AIX675" s="191"/>
      <c r="AIY675" s="191"/>
      <c r="AIZ675" s="191"/>
      <c r="AJA675" s="191"/>
      <c r="AJB675" s="191"/>
      <c r="AJC675" s="191"/>
      <c r="AJD675" s="191"/>
      <c r="AJE675" s="191"/>
      <c r="AJF675" s="191"/>
      <c r="AJG675" s="191"/>
      <c r="AJH675" s="191"/>
      <c r="AJI675" s="191"/>
      <c r="AJJ675" s="191"/>
      <c r="AJK675" s="191"/>
      <c r="AJL675" s="191"/>
      <c r="AJM675" s="191"/>
      <c r="AJN675" s="191"/>
      <c r="AJO675" s="191"/>
      <c r="AJP675" s="191"/>
      <c r="AJQ675" s="191"/>
      <c r="AJR675" s="191"/>
      <c r="AJS675" s="191"/>
      <c r="AJT675" s="191"/>
      <c r="AJU675" s="191"/>
      <c r="AJV675" s="191"/>
      <c r="AJW675" s="191"/>
      <c r="AJX675" s="191"/>
      <c r="AJY675" s="191"/>
      <c r="AJZ675" s="191"/>
      <c r="AKA675" s="191"/>
      <c r="AKB675" s="191"/>
      <c r="AKC675" s="191"/>
      <c r="AKD675" s="191"/>
      <c r="AKE675" s="191"/>
      <c r="AKF675" s="191"/>
      <c r="AKG675" s="191"/>
      <c r="AKH675" s="191"/>
      <c r="AKI675" s="191"/>
      <c r="AKJ675" s="191"/>
      <c r="AKK675" s="191"/>
      <c r="AKL675" s="191"/>
      <c r="AKM675" s="191"/>
      <c r="AKN675" s="191"/>
      <c r="AKO675" s="191"/>
      <c r="AKP675" s="191"/>
      <c r="AKQ675" s="191"/>
      <c r="AKR675" s="191"/>
      <c r="AKS675" s="191"/>
      <c r="AKT675" s="191"/>
      <c r="AKU675" s="191"/>
      <c r="AKV675" s="191"/>
      <c r="AKW675" s="191"/>
      <c r="AKX675" s="191"/>
      <c r="AKY675" s="191"/>
      <c r="AKZ675" s="191"/>
      <c r="ALA675" s="191"/>
      <c r="ALB675" s="191"/>
      <c r="ALC675" s="191"/>
      <c r="ALD675" s="191"/>
    </row>
    <row r="676" spans="1:992" s="137" customFormat="1">
      <c r="A676" s="2391"/>
      <c r="B676" s="2385"/>
      <c r="C676" s="2421"/>
      <c r="D676" s="707" t="s">
        <v>303</v>
      </c>
      <c r="E676" s="374">
        <v>0</v>
      </c>
      <c r="F676" s="468">
        <v>0</v>
      </c>
      <c r="G676" s="2391"/>
      <c r="H676" s="2385"/>
      <c r="I676" s="2391"/>
      <c r="J676" s="2391"/>
      <c r="K676" s="2391"/>
      <c r="L676" s="2724"/>
      <c r="M676" s="580"/>
      <c r="N676" s="406"/>
      <c r="O676" s="406"/>
      <c r="P676" s="191"/>
      <c r="Q676" s="191"/>
      <c r="R676" s="191"/>
      <c r="S676" s="191"/>
      <c r="T676" s="191"/>
      <c r="U676" s="191"/>
      <c r="V676" s="191"/>
      <c r="W676" s="191"/>
      <c r="X676" s="191"/>
      <c r="Y676" s="191"/>
      <c r="Z676" s="191"/>
      <c r="AA676" s="191"/>
      <c r="AB676" s="191"/>
      <c r="AC676" s="191"/>
      <c r="AD676" s="191"/>
      <c r="AE676" s="191"/>
      <c r="AF676" s="191"/>
      <c r="AG676" s="191"/>
      <c r="AH676" s="191"/>
      <c r="AI676" s="191"/>
      <c r="AJ676" s="191"/>
      <c r="AK676" s="191"/>
      <c r="AL676" s="191"/>
      <c r="AM676" s="191"/>
      <c r="AN676" s="191"/>
      <c r="AO676" s="191"/>
      <c r="AP676" s="191"/>
      <c r="AQ676" s="191"/>
      <c r="AR676" s="191"/>
      <c r="AS676" s="191"/>
      <c r="AT676" s="191"/>
      <c r="AU676" s="191"/>
      <c r="AV676" s="191"/>
      <c r="AW676" s="191"/>
      <c r="AX676" s="191"/>
      <c r="AY676" s="191"/>
      <c r="AZ676" s="191"/>
      <c r="BA676" s="191"/>
      <c r="BB676" s="191"/>
      <c r="BC676" s="191"/>
      <c r="BD676" s="191"/>
      <c r="BE676" s="191"/>
      <c r="BF676" s="191"/>
      <c r="BG676" s="191"/>
      <c r="BH676" s="191"/>
      <c r="BI676" s="191"/>
      <c r="BJ676" s="191"/>
      <c r="BK676" s="191"/>
      <c r="BL676" s="191"/>
      <c r="BM676" s="191"/>
      <c r="BN676" s="191"/>
      <c r="BO676" s="191"/>
      <c r="BP676" s="191"/>
      <c r="BQ676" s="191"/>
      <c r="BR676" s="191"/>
      <c r="BS676" s="191"/>
      <c r="BT676" s="191"/>
      <c r="BU676" s="191"/>
      <c r="BV676" s="191"/>
      <c r="BW676" s="191"/>
      <c r="BX676" s="191"/>
      <c r="BY676" s="191"/>
      <c r="BZ676" s="191"/>
      <c r="CA676" s="191"/>
      <c r="CB676" s="191"/>
      <c r="CC676" s="191"/>
      <c r="CD676" s="191"/>
      <c r="CE676" s="191"/>
      <c r="CF676" s="191"/>
      <c r="CG676" s="191"/>
      <c r="CH676" s="191"/>
      <c r="CI676" s="191"/>
      <c r="CJ676" s="191"/>
      <c r="CK676" s="191"/>
      <c r="CL676" s="191"/>
      <c r="CM676" s="191"/>
      <c r="CN676" s="191"/>
      <c r="CO676" s="191"/>
      <c r="CP676" s="191"/>
      <c r="CQ676" s="191"/>
      <c r="CR676" s="191"/>
      <c r="CS676" s="191"/>
      <c r="CT676" s="191"/>
      <c r="CU676" s="191"/>
      <c r="CV676" s="191"/>
      <c r="CW676" s="191"/>
      <c r="CX676" s="191"/>
      <c r="CY676" s="191"/>
      <c r="CZ676" s="191"/>
      <c r="DA676" s="191"/>
      <c r="DB676" s="191"/>
      <c r="DC676" s="191"/>
      <c r="DD676" s="191"/>
      <c r="DE676" s="191"/>
      <c r="DF676" s="191"/>
      <c r="DG676" s="191"/>
      <c r="DH676" s="191"/>
      <c r="DI676" s="191"/>
      <c r="DJ676" s="191"/>
      <c r="DK676" s="191"/>
      <c r="DL676" s="191"/>
      <c r="DM676" s="191"/>
      <c r="DN676" s="191"/>
      <c r="DO676" s="191"/>
      <c r="DP676" s="191"/>
      <c r="DQ676" s="191"/>
      <c r="DR676" s="191"/>
      <c r="DS676" s="191"/>
      <c r="DT676" s="191"/>
      <c r="DU676" s="191"/>
      <c r="DV676" s="191"/>
      <c r="DW676" s="191"/>
      <c r="DX676" s="191"/>
      <c r="DY676" s="191"/>
      <c r="DZ676" s="191"/>
      <c r="EA676" s="191"/>
      <c r="EB676" s="191"/>
      <c r="EC676" s="191"/>
      <c r="ED676" s="191"/>
      <c r="EE676" s="191"/>
      <c r="EF676" s="191"/>
      <c r="EG676" s="191"/>
      <c r="EH676" s="191"/>
      <c r="EI676" s="191"/>
      <c r="EJ676" s="191"/>
      <c r="EK676" s="191"/>
      <c r="EL676" s="191"/>
      <c r="EM676" s="191"/>
      <c r="EN676" s="191"/>
      <c r="EO676" s="191"/>
      <c r="EP676" s="191"/>
      <c r="EQ676" s="191"/>
      <c r="ER676" s="191"/>
      <c r="ES676" s="191"/>
      <c r="ET676" s="191"/>
      <c r="EU676" s="191"/>
      <c r="EV676" s="191"/>
      <c r="EW676" s="191"/>
      <c r="EX676" s="191"/>
      <c r="EY676" s="191"/>
      <c r="EZ676" s="191"/>
      <c r="FA676" s="191"/>
      <c r="FB676" s="191"/>
      <c r="FC676" s="191"/>
      <c r="FD676" s="191"/>
      <c r="FE676" s="191"/>
      <c r="FF676" s="191"/>
      <c r="FG676" s="191"/>
      <c r="FH676" s="191"/>
      <c r="FI676" s="191"/>
      <c r="FJ676" s="191"/>
      <c r="FK676" s="191"/>
      <c r="FL676" s="191"/>
      <c r="FM676" s="191"/>
      <c r="FN676" s="191"/>
      <c r="FO676" s="191"/>
      <c r="FP676" s="191"/>
      <c r="FQ676" s="191"/>
      <c r="FR676" s="191"/>
      <c r="FS676" s="191"/>
      <c r="FT676" s="191"/>
      <c r="FU676" s="191"/>
      <c r="FV676" s="191"/>
      <c r="FW676" s="191"/>
      <c r="FX676" s="191"/>
      <c r="FY676" s="191"/>
      <c r="FZ676" s="191"/>
      <c r="GA676" s="191"/>
      <c r="GB676" s="191"/>
      <c r="GC676" s="191"/>
      <c r="GD676" s="191"/>
      <c r="GE676" s="191"/>
      <c r="GF676" s="191"/>
      <c r="GG676" s="191"/>
      <c r="GH676" s="191"/>
      <c r="GI676" s="191"/>
      <c r="GJ676" s="191"/>
      <c r="GK676" s="191"/>
      <c r="GL676" s="191"/>
      <c r="GM676" s="191"/>
      <c r="GN676" s="191"/>
      <c r="GO676" s="191"/>
      <c r="GP676" s="191"/>
      <c r="GQ676" s="191"/>
      <c r="GR676" s="191"/>
      <c r="GS676" s="191"/>
      <c r="GT676" s="191"/>
      <c r="GU676" s="191"/>
      <c r="GV676" s="191"/>
      <c r="GW676" s="191"/>
      <c r="GX676" s="191"/>
      <c r="GY676" s="191"/>
      <c r="GZ676" s="191"/>
      <c r="HA676" s="191"/>
      <c r="HB676" s="191"/>
      <c r="HC676" s="191"/>
      <c r="HD676" s="191"/>
      <c r="HE676" s="191"/>
      <c r="HF676" s="191"/>
      <c r="HG676" s="191"/>
      <c r="HH676" s="191"/>
      <c r="HI676" s="191"/>
      <c r="HJ676" s="191"/>
      <c r="HK676" s="191"/>
      <c r="HL676" s="191"/>
      <c r="HM676" s="191"/>
      <c r="HN676" s="191"/>
      <c r="HO676" s="191"/>
      <c r="HP676" s="191"/>
      <c r="HQ676" s="191"/>
      <c r="HR676" s="191"/>
      <c r="HS676" s="191"/>
      <c r="HT676" s="191"/>
      <c r="HU676" s="191"/>
      <c r="HV676" s="191"/>
      <c r="HW676" s="191"/>
      <c r="HX676" s="191"/>
      <c r="HY676" s="191"/>
      <c r="HZ676" s="191"/>
      <c r="IA676" s="191"/>
      <c r="IB676" s="191"/>
      <c r="IC676" s="191"/>
      <c r="ID676" s="191"/>
      <c r="IE676" s="191"/>
      <c r="IF676" s="191"/>
      <c r="IG676" s="191"/>
      <c r="IH676" s="191"/>
      <c r="II676" s="191"/>
      <c r="IJ676" s="191"/>
      <c r="IK676" s="191"/>
      <c r="IL676" s="191"/>
      <c r="IM676" s="191"/>
      <c r="IN676" s="191"/>
      <c r="IO676" s="191"/>
      <c r="IP676" s="191"/>
      <c r="IQ676" s="191"/>
      <c r="IR676" s="191"/>
      <c r="IS676" s="191"/>
      <c r="IT676" s="191"/>
      <c r="IU676" s="191"/>
      <c r="IV676" s="191"/>
      <c r="IW676" s="191"/>
      <c r="IX676" s="191"/>
      <c r="IY676" s="191"/>
      <c r="IZ676" s="191"/>
      <c r="JA676" s="191"/>
      <c r="JB676" s="191"/>
      <c r="JC676" s="191"/>
      <c r="JD676" s="191"/>
      <c r="JE676" s="191"/>
      <c r="JF676" s="191"/>
      <c r="JG676" s="191"/>
      <c r="JH676" s="191"/>
      <c r="JI676" s="191"/>
      <c r="JJ676" s="191"/>
      <c r="JK676" s="191"/>
      <c r="JL676" s="191"/>
      <c r="JM676" s="191"/>
      <c r="JN676" s="191"/>
      <c r="JO676" s="191"/>
      <c r="JP676" s="191"/>
      <c r="JQ676" s="191"/>
      <c r="JR676" s="191"/>
      <c r="JS676" s="191"/>
      <c r="JT676" s="191"/>
      <c r="JU676" s="191"/>
      <c r="JV676" s="191"/>
      <c r="JW676" s="191"/>
      <c r="JX676" s="191"/>
      <c r="JY676" s="191"/>
      <c r="JZ676" s="191"/>
      <c r="KA676" s="191"/>
      <c r="KB676" s="191"/>
      <c r="KC676" s="191"/>
      <c r="KD676" s="191"/>
      <c r="KE676" s="191"/>
      <c r="KF676" s="191"/>
      <c r="KG676" s="191"/>
      <c r="KH676" s="191"/>
      <c r="KI676" s="191"/>
      <c r="KJ676" s="191"/>
      <c r="KK676" s="191"/>
      <c r="KL676" s="191"/>
      <c r="KM676" s="191"/>
      <c r="KN676" s="191"/>
      <c r="KO676" s="191"/>
      <c r="KP676" s="191"/>
      <c r="KQ676" s="191"/>
      <c r="KR676" s="191"/>
      <c r="KS676" s="191"/>
      <c r="KT676" s="191"/>
      <c r="KU676" s="191"/>
      <c r="KV676" s="191"/>
      <c r="KW676" s="191"/>
      <c r="KX676" s="191"/>
      <c r="KY676" s="191"/>
      <c r="KZ676" s="191"/>
      <c r="LA676" s="191"/>
      <c r="LB676" s="191"/>
      <c r="LC676" s="191"/>
      <c r="LD676" s="191"/>
      <c r="LE676" s="191"/>
      <c r="LF676" s="191"/>
      <c r="LG676" s="191"/>
      <c r="LH676" s="191"/>
      <c r="LI676" s="191"/>
      <c r="LJ676" s="191"/>
      <c r="LK676" s="191"/>
      <c r="LL676" s="191"/>
      <c r="LM676" s="191"/>
      <c r="LN676" s="191"/>
      <c r="LO676" s="191"/>
      <c r="LP676" s="191"/>
      <c r="LQ676" s="191"/>
      <c r="LR676" s="191"/>
      <c r="LS676" s="191"/>
      <c r="LT676" s="191"/>
      <c r="LU676" s="191"/>
      <c r="LV676" s="191"/>
      <c r="LW676" s="191"/>
      <c r="LX676" s="191"/>
      <c r="LY676" s="191"/>
      <c r="LZ676" s="191"/>
      <c r="MA676" s="191"/>
      <c r="MB676" s="191"/>
      <c r="MC676" s="191"/>
      <c r="MD676" s="191"/>
      <c r="ME676" s="191"/>
      <c r="MF676" s="191"/>
      <c r="MG676" s="191"/>
      <c r="MH676" s="191"/>
      <c r="MI676" s="191"/>
      <c r="MJ676" s="191"/>
      <c r="MK676" s="191"/>
      <c r="ML676" s="191"/>
      <c r="MM676" s="191"/>
      <c r="MN676" s="191"/>
      <c r="MO676" s="191"/>
      <c r="MP676" s="191"/>
      <c r="MQ676" s="191"/>
      <c r="MR676" s="191"/>
      <c r="MS676" s="191"/>
      <c r="MT676" s="191"/>
      <c r="MU676" s="191"/>
      <c r="MV676" s="191"/>
      <c r="MW676" s="191"/>
      <c r="MX676" s="191"/>
      <c r="MY676" s="191"/>
      <c r="MZ676" s="191"/>
      <c r="NA676" s="191"/>
      <c r="NB676" s="191"/>
      <c r="NC676" s="191"/>
      <c r="ND676" s="191"/>
      <c r="NE676" s="191"/>
      <c r="NF676" s="191"/>
      <c r="NG676" s="191"/>
      <c r="NH676" s="191"/>
      <c r="NI676" s="191"/>
      <c r="NJ676" s="191"/>
      <c r="NK676" s="191"/>
      <c r="NL676" s="191"/>
      <c r="NM676" s="191"/>
      <c r="NN676" s="191"/>
      <c r="NO676" s="191"/>
      <c r="NP676" s="191"/>
      <c r="NQ676" s="191"/>
      <c r="NR676" s="191"/>
      <c r="NS676" s="191"/>
      <c r="NT676" s="191"/>
      <c r="NU676" s="191"/>
      <c r="NV676" s="191"/>
      <c r="NW676" s="191"/>
      <c r="NX676" s="191"/>
      <c r="NY676" s="191"/>
      <c r="NZ676" s="191"/>
      <c r="OA676" s="191"/>
      <c r="OB676" s="191"/>
      <c r="OC676" s="191"/>
      <c r="OD676" s="191"/>
      <c r="OE676" s="191"/>
      <c r="OF676" s="191"/>
      <c r="OG676" s="191"/>
      <c r="OH676" s="191"/>
      <c r="OI676" s="191"/>
      <c r="OJ676" s="191"/>
      <c r="OK676" s="191"/>
      <c r="OL676" s="191"/>
      <c r="OM676" s="191"/>
      <c r="ON676" s="191"/>
      <c r="OO676" s="191"/>
      <c r="OP676" s="191"/>
      <c r="OQ676" s="191"/>
      <c r="OR676" s="191"/>
      <c r="OS676" s="191"/>
      <c r="OT676" s="191"/>
      <c r="OU676" s="191"/>
      <c r="OV676" s="191"/>
      <c r="OW676" s="191"/>
      <c r="OX676" s="191"/>
      <c r="OY676" s="191"/>
      <c r="OZ676" s="191"/>
      <c r="PA676" s="191"/>
      <c r="PB676" s="191"/>
      <c r="PC676" s="191"/>
      <c r="PD676" s="191"/>
      <c r="PE676" s="191"/>
      <c r="PF676" s="191"/>
      <c r="PG676" s="191"/>
      <c r="PH676" s="191"/>
      <c r="PI676" s="191"/>
      <c r="PJ676" s="191"/>
      <c r="PK676" s="191"/>
      <c r="PL676" s="191"/>
      <c r="PM676" s="191"/>
      <c r="PN676" s="191"/>
      <c r="PO676" s="191"/>
      <c r="PP676" s="191"/>
      <c r="PQ676" s="191"/>
      <c r="PR676" s="191"/>
      <c r="PS676" s="191"/>
      <c r="PT676" s="191"/>
      <c r="PU676" s="191"/>
      <c r="PV676" s="191"/>
      <c r="PW676" s="191"/>
      <c r="PX676" s="191"/>
      <c r="PY676" s="191"/>
      <c r="PZ676" s="191"/>
      <c r="QA676" s="191"/>
      <c r="QB676" s="191"/>
      <c r="QC676" s="191"/>
      <c r="QD676" s="191"/>
      <c r="QE676" s="191"/>
      <c r="QF676" s="191"/>
      <c r="QG676" s="191"/>
      <c r="QH676" s="191"/>
      <c r="QI676" s="191"/>
      <c r="QJ676" s="191"/>
      <c r="QK676" s="191"/>
      <c r="QL676" s="191"/>
      <c r="QM676" s="191"/>
      <c r="QN676" s="191"/>
      <c r="QO676" s="191"/>
      <c r="QP676" s="191"/>
      <c r="QQ676" s="191"/>
      <c r="QR676" s="191"/>
      <c r="QS676" s="191"/>
      <c r="QT676" s="191"/>
      <c r="QU676" s="191"/>
      <c r="QV676" s="191"/>
      <c r="QW676" s="191"/>
      <c r="QX676" s="191"/>
      <c r="QY676" s="191"/>
      <c r="QZ676" s="191"/>
      <c r="RA676" s="191"/>
      <c r="RB676" s="191"/>
      <c r="RC676" s="191"/>
      <c r="RD676" s="191"/>
      <c r="RE676" s="191"/>
      <c r="RF676" s="191"/>
      <c r="RG676" s="191"/>
      <c r="RH676" s="191"/>
      <c r="RI676" s="191"/>
      <c r="RJ676" s="191"/>
      <c r="RK676" s="191"/>
      <c r="RL676" s="191"/>
      <c r="RM676" s="191"/>
      <c r="RN676" s="191"/>
      <c r="RO676" s="191"/>
      <c r="RP676" s="191"/>
      <c r="RQ676" s="191"/>
      <c r="RR676" s="191"/>
      <c r="RS676" s="191"/>
      <c r="RT676" s="191"/>
      <c r="RU676" s="191"/>
      <c r="RV676" s="191"/>
      <c r="RW676" s="191"/>
      <c r="RX676" s="191"/>
      <c r="RY676" s="191"/>
      <c r="RZ676" s="191"/>
      <c r="SA676" s="191"/>
      <c r="SB676" s="191"/>
      <c r="SC676" s="191"/>
      <c r="SD676" s="191"/>
      <c r="SE676" s="191"/>
      <c r="SF676" s="191"/>
      <c r="SG676" s="191"/>
      <c r="SH676" s="191"/>
      <c r="SI676" s="191"/>
      <c r="SJ676" s="191"/>
      <c r="SK676" s="191"/>
      <c r="SL676" s="191"/>
      <c r="SM676" s="191"/>
      <c r="SN676" s="191"/>
      <c r="SO676" s="191"/>
      <c r="SP676" s="191"/>
      <c r="SQ676" s="191"/>
      <c r="SR676" s="191"/>
      <c r="SS676" s="191"/>
      <c r="ST676" s="191"/>
      <c r="SU676" s="191"/>
      <c r="SV676" s="191"/>
      <c r="SW676" s="191"/>
      <c r="SX676" s="191"/>
      <c r="SY676" s="191"/>
      <c r="SZ676" s="191"/>
      <c r="TA676" s="191"/>
      <c r="TB676" s="191"/>
      <c r="TC676" s="191"/>
      <c r="TD676" s="191"/>
      <c r="TE676" s="191"/>
      <c r="TF676" s="191"/>
      <c r="TG676" s="191"/>
      <c r="TH676" s="191"/>
      <c r="TI676" s="191"/>
      <c r="TJ676" s="191"/>
      <c r="TK676" s="191"/>
      <c r="TL676" s="191"/>
      <c r="TM676" s="191"/>
      <c r="TN676" s="191"/>
      <c r="TO676" s="191"/>
      <c r="TP676" s="191"/>
      <c r="TQ676" s="191"/>
      <c r="TR676" s="191"/>
      <c r="TS676" s="191"/>
      <c r="TT676" s="191"/>
      <c r="TU676" s="191"/>
      <c r="TV676" s="191"/>
      <c r="TW676" s="191"/>
      <c r="TX676" s="191"/>
      <c r="TY676" s="191"/>
      <c r="TZ676" s="191"/>
      <c r="UA676" s="191"/>
      <c r="UB676" s="191"/>
      <c r="UC676" s="191"/>
      <c r="UD676" s="191"/>
      <c r="UE676" s="191"/>
      <c r="UF676" s="191"/>
      <c r="UG676" s="191"/>
      <c r="UH676" s="191"/>
      <c r="UI676" s="191"/>
      <c r="UJ676" s="191"/>
      <c r="UK676" s="191"/>
      <c r="UL676" s="191"/>
      <c r="UM676" s="191"/>
      <c r="UN676" s="191"/>
      <c r="UO676" s="191"/>
      <c r="UP676" s="191"/>
      <c r="UQ676" s="191"/>
      <c r="UR676" s="191"/>
      <c r="US676" s="191"/>
      <c r="UT676" s="191"/>
      <c r="UU676" s="191"/>
      <c r="UV676" s="191"/>
      <c r="UW676" s="191"/>
      <c r="UX676" s="191"/>
      <c r="UY676" s="191"/>
      <c r="UZ676" s="191"/>
      <c r="VA676" s="191"/>
      <c r="VB676" s="191"/>
      <c r="VC676" s="191"/>
      <c r="VD676" s="191"/>
      <c r="VE676" s="191"/>
      <c r="VF676" s="191"/>
      <c r="VG676" s="191"/>
      <c r="VH676" s="191"/>
      <c r="VI676" s="191"/>
      <c r="VJ676" s="191"/>
      <c r="VK676" s="191"/>
      <c r="VL676" s="191"/>
      <c r="VM676" s="191"/>
      <c r="VN676" s="191"/>
      <c r="VO676" s="191"/>
      <c r="VP676" s="191"/>
      <c r="VQ676" s="191"/>
      <c r="VR676" s="191"/>
      <c r="VS676" s="191"/>
      <c r="VT676" s="191"/>
      <c r="VU676" s="191"/>
      <c r="VV676" s="191"/>
      <c r="VW676" s="191"/>
      <c r="VX676" s="191"/>
      <c r="VY676" s="191"/>
      <c r="VZ676" s="191"/>
      <c r="WA676" s="191"/>
      <c r="WB676" s="191"/>
      <c r="WC676" s="191"/>
      <c r="WD676" s="191"/>
      <c r="WE676" s="191"/>
      <c r="WF676" s="191"/>
      <c r="WG676" s="191"/>
      <c r="WH676" s="191"/>
      <c r="WI676" s="191"/>
      <c r="WJ676" s="191"/>
      <c r="WK676" s="191"/>
      <c r="WL676" s="191"/>
      <c r="WM676" s="191"/>
      <c r="WN676" s="191"/>
      <c r="WO676" s="191"/>
      <c r="WP676" s="191"/>
      <c r="WQ676" s="191"/>
      <c r="WR676" s="191"/>
      <c r="WS676" s="191"/>
      <c r="WT676" s="191"/>
      <c r="WU676" s="191"/>
      <c r="WV676" s="191"/>
      <c r="WW676" s="191"/>
      <c r="WX676" s="191"/>
      <c r="WY676" s="191"/>
      <c r="WZ676" s="191"/>
      <c r="XA676" s="191"/>
      <c r="XB676" s="191"/>
      <c r="XC676" s="191"/>
      <c r="XD676" s="191"/>
      <c r="XE676" s="191"/>
      <c r="XF676" s="191"/>
      <c r="XG676" s="191"/>
      <c r="XH676" s="191"/>
      <c r="XI676" s="191"/>
      <c r="XJ676" s="191"/>
      <c r="XK676" s="191"/>
      <c r="XL676" s="191"/>
      <c r="XM676" s="191"/>
      <c r="XN676" s="191"/>
      <c r="XO676" s="191"/>
      <c r="XP676" s="191"/>
      <c r="XQ676" s="191"/>
      <c r="XR676" s="191"/>
      <c r="XS676" s="191"/>
      <c r="XT676" s="191"/>
      <c r="XU676" s="191"/>
      <c r="XV676" s="191"/>
      <c r="XW676" s="191"/>
      <c r="XX676" s="191"/>
      <c r="XY676" s="191"/>
      <c r="XZ676" s="191"/>
      <c r="YA676" s="191"/>
      <c r="YB676" s="191"/>
      <c r="YC676" s="191"/>
      <c r="YD676" s="191"/>
      <c r="YE676" s="191"/>
      <c r="YF676" s="191"/>
      <c r="YG676" s="191"/>
      <c r="YH676" s="191"/>
      <c r="YI676" s="191"/>
      <c r="YJ676" s="191"/>
      <c r="YK676" s="191"/>
      <c r="YL676" s="191"/>
      <c r="YM676" s="191"/>
      <c r="YN676" s="191"/>
      <c r="YO676" s="191"/>
      <c r="YP676" s="191"/>
      <c r="YQ676" s="191"/>
      <c r="YR676" s="191"/>
      <c r="YS676" s="191"/>
      <c r="YT676" s="191"/>
      <c r="YU676" s="191"/>
      <c r="YV676" s="191"/>
      <c r="YW676" s="191"/>
      <c r="YX676" s="191"/>
      <c r="YY676" s="191"/>
      <c r="YZ676" s="191"/>
      <c r="ZA676" s="191"/>
      <c r="ZB676" s="191"/>
      <c r="ZC676" s="191"/>
      <c r="ZD676" s="191"/>
      <c r="ZE676" s="191"/>
      <c r="ZF676" s="191"/>
      <c r="ZG676" s="191"/>
      <c r="ZH676" s="191"/>
      <c r="ZI676" s="191"/>
      <c r="ZJ676" s="191"/>
      <c r="ZK676" s="191"/>
      <c r="ZL676" s="191"/>
      <c r="ZM676" s="191"/>
      <c r="ZN676" s="191"/>
      <c r="ZO676" s="191"/>
      <c r="ZP676" s="191"/>
      <c r="ZQ676" s="191"/>
      <c r="ZR676" s="191"/>
      <c r="ZS676" s="191"/>
      <c r="ZT676" s="191"/>
      <c r="ZU676" s="191"/>
      <c r="ZV676" s="191"/>
      <c r="ZW676" s="191"/>
      <c r="ZX676" s="191"/>
      <c r="ZY676" s="191"/>
      <c r="ZZ676" s="191"/>
      <c r="AAA676" s="191"/>
      <c r="AAB676" s="191"/>
      <c r="AAC676" s="191"/>
      <c r="AAD676" s="191"/>
      <c r="AAE676" s="191"/>
      <c r="AAF676" s="191"/>
      <c r="AAG676" s="191"/>
      <c r="AAH676" s="191"/>
      <c r="AAI676" s="191"/>
      <c r="AAJ676" s="191"/>
      <c r="AAK676" s="191"/>
      <c r="AAL676" s="191"/>
      <c r="AAM676" s="191"/>
      <c r="AAN676" s="191"/>
      <c r="AAO676" s="191"/>
      <c r="AAP676" s="191"/>
      <c r="AAQ676" s="191"/>
      <c r="AAR676" s="191"/>
      <c r="AAS676" s="191"/>
      <c r="AAT676" s="191"/>
      <c r="AAU676" s="191"/>
      <c r="AAV676" s="191"/>
      <c r="AAW676" s="191"/>
      <c r="AAX676" s="191"/>
      <c r="AAY676" s="191"/>
      <c r="AAZ676" s="191"/>
      <c r="ABA676" s="191"/>
      <c r="ABB676" s="191"/>
      <c r="ABC676" s="191"/>
      <c r="ABD676" s="191"/>
      <c r="ABE676" s="191"/>
      <c r="ABF676" s="191"/>
      <c r="ABG676" s="191"/>
      <c r="ABH676" s="191"/>
      <c r="ABI676" s="191"/>
      <c r="ABJ676" s="191"/>
      <c r="ABK676" s="191"/>
      <c r="ABL676" s="191"/>
      <c r="ABM676" s="191"/>
      <c r="ABN676" s="191"/>
      <c r="ABO676" s="191"/>
      <c r="ABP676" s="191"/>
      <c r="ABQ676" s="191"/>
      <c r="ABR676" s="191"/>
      <c r="ABS676" s="191"/>
      <c r="ABT676" s="191"/>
      <c r="ABU676" s="191"/>
      <c r="ABV676" s="191"/>
      <c r="ABW676" s="191"/>
      <c r="ABX676" s="191"/>
      <c r="ABY676" s="191"/>
      <c r="ABZ676" s="191"/>
      <c r="ACA676" s="191"/>
      <c r="ACB676" s="191"/>
      <c r="ACC676" s="191"/>
      <c r="ACD676" s="191"/>
      <c r="ACE676" s="191"/>
      <c r="ACF676" s="191"/>
      <c r="ACG676" s="191"/>
      <c r="ACH676" s="191"/>
      <c r="ACI676" s="191"/>
      <c r="ACJ676" s="191"/>
      <c r="ACK676" s="191"/>
      <c r="ACL676" s="191"/>
      <c r="ACM676" s="191"/>
      <c r="ACN676" s="191"/>
      <c r="ACO676" s="191"/>
      <c r="ACP676" s="191"/>
      <c r="ACQ676" s="191"/>
      <c r="ACR676" s="191"/>
      <c r="ACS676" s="191"/>
      <c r="ACT676" s="191"/>
      <c r="ACU676" s="191"/>
      <c r="ACV676" s="191"/>
      <c r="ACW676" s="191"/>
      <c r="ACX676" s="191"/>
      <c r="ACY676" s="191"/>
      <c r="ACZ676" s="191"/>
      <c r="ADA676" s="191"/>
      <c r="ADB676" s="191"/>
      <c r="ADC676" s="191"/>
      <c r="ADD676" s="191"/>
      <c r="ADE676" s="191"/>
      <c r="ADF676" s="191"/>
      <c r="ADG676" s="191"/>
      <c r="ADH676" s="191"/>
      <c r="ADI676" s="191"/>
      <c r="ADJ676" s="191"/>
      <c r="ADK676" s="191"/>
      <c r="ADL676" s="191"/>
      <c r="ADM676" s="191"/>
      <c r="ADN676" s="191"/>
      <c r="ADO676" s="191"/>
      <c r="ADP676" s="191"/>
      <c r="ADQ676" s="191"/>
      <c r="ADR676" s="191"/>
      <c r="ADS676" s="191"/>
      <c r="ADT676" s="191"/>
      <c r="ADU676" s="191"/>
      <c r="ADV676" s="191"/>
      <c r="ADW676" s="191"/>
      <c r="ADX676" s="191"/>
      <c r="ADY676" s="191"/>
      <c r="ADZ676" s="191"/>
      <c r="AEA676" s="191"/>
      <c r="AEB676" s="191"/>
      <c r="AEC676" s="191"/>
      <c r="AED676" s="191"/>
      <c r="AEE676" s="191"/>
      <c r="AEF676" s="191"/>
      <c r="AEG676" s="191"/>
      <c r="AEH676" s="191"/>
      <c r="AEI676" s="191"/>
      <c r="AEJ676" s="191"/>
      <c r="AEK676" s="191"/>
      <c r="AEL676" s="191"/>
      <c r="AEM676" s="191"/>
      <c r="AEN676" s="191"/>
      <c r="AEO676" s="191"/>
      <c r="AEP676" s="191"/>
      <c r="AEQ676" s="191"/>
      <c r="AER676" s="191"/>
      <c r="AES676" s="191"/>
      <c r="AET676" s="191"/>
      <c r="AEU676" s="191"/>
      <c r="AEV676" s="191"/>
      <c r="AEW676" s="191"/>
      <c r="AEX676" s="191"/>
      <c r="AEY676" s="191"/>
      <c r="AEZ676" s="191"/>
      <c r="AFA676" s="191"/>
      <c r="AFB676" s="191"/>
      <c r="AFC676" s="191"/>
      <c r="AFD676" s="191"/>
      <c r="AFE676" s="191"/>
      <c r="AFF676" s="191"/>
      <c r="AFG676" s="191"/>
      <c r="AFH676" s="191"/>
      <c r="AFI676" s="191"/>
      <c r="AFJ676" s="191"/>
      <c r="AFK676" s="191"/>
      <c r="AFL676" s="191"/>
      <c r="AFM676" s="191"/>
      <c r="AFN676" s="191"/>
      <c r="AFO676" s="191"/>
      <c r="AFP676" s="191"/>
      <c r="AFQ676" s="191"/>
      <c r="AFR676" s="191"/>
      <c r="AFS676" s="191"/>
      <c r="AFT676" s="191"/>
      <c r="AFU676" s="191"/>
      <c r="AFV676" s="191"/>
      <c r="AFW676" s="191"/>
      <c r="AFX676" s="191"/>
      <c r="AFY676" s="191"/>
      <c r="AFZ676" s="191"/>
      <c r="AGA676" s="191"/>
      <c r="AGB676" s="191"/>
      <c r="AGC676" s="191"/>
      <c r="AGD676" s="191"/>
      <c r="AGE676" s="191"/>
      <c r="AGF676" s="191"/>
      <c r="AGG676" s="191"/>
      <c r="AGH676" s="191"/>
      <c r="AGI676" s="191"/>
      <c r="AGJ676" s="191"/>
      <c r="AGK676" s="191"/>
      <c r="AGL676" s="191"/>
      <c r="AGM676" s="191"/>
      <c r="AGN676" s="191"/>
      <c r="AGO676" s="191"/>
      <c r="AGP676" s="191"/>
      <c r="AGQ676" s="191"/>
      <c r="AGR676" s="191"/>
      <c r="AGS676" s="191"/>
      <c r="AGT676" s="191"/>
      <c r="AGU676" s="191"/>
      <c r="AGV676" s="191"/>
      <c r="AGW676" s="191"/>
      <c r="AGX676" s="191"/>
      <c r="AGY676" s="191"/>
      <c r="AGZ676" s="191"/>
      <c r="AHA676" s="191"/>
      <c r="AHB676" s="191"/>
      <c r="AHC676" s="191"/>
      <c r="AHD676" s="191"/>
      <c r="AHE676" s="191"/>
      <c r="AHF676" s="191"/>
      <c r="AHG676" s="191"/>
      <c r="AHH676" s="191"/>
      <c r="AHI676" s="191"/>
      <c r="AHJ676" s="191"/>
      <c r="AHK676" s="191"/>
      <c r="AHL676" s="191"/>
      <c r="AHM676" s="191"/>
      <c r="AHN676" s="191"/>
      <c r="AHO676" s="191"/>
      <c r="AHP676" s="191"/>
      <c r="AHQ676" s="191"/>
      <c r="AHR676" s="191"/>
      <c r="AHS676" s="191"/>
      <c r="AHT676" s="191"/>
      <c r="AHU676" s="191"/>
      <c r="AHV676" s="191"/>
      <c r="AHW676" s="191"/>
      <c r="AHX676" s="191"/>
      <c r="AHY676" s="191"/>
      <c r="AHZ676" s="191"/>
      <c r="AIA676" s="191"/>
      <c r="AIB676" s="191"/>
      <c r="AIC676" s="191"/>
      <c r="AID676" s="191"/>
      <c r="AIE676" s="191"/>
      <c r="AIF676" s="191"/>
      <c r="AIG676" s="191"/>
      <c r="AIH676" s="191"/>
      <c r="AII676" s="191"/>
      <c r="AIJ676" s="191"/>
      <c r="AIK676" s="191"/>
      <c r="AIL676" s="191"/>
      <c r="AIM676" s="191"/>
      <c r="AIN676" s="191"/>
      <c r="AIO676" s="191"/>
      <c r="AIP676" s="191"/>
      <c r="AIQ676" s="191"/>
      <c r="AIR676" s="191"/>
      <c r="AIS676" s="191"/>
      <c r="AIT676" s="191"/>
      <c r="AIU676" s="191"/>
      <c r="AIV676" s="191"/>
      <c r="AIW676" s="191"/>
      <c r="AIX676" s="191"/>
      <c r="AIY676" s="191"/>
      <c r="AIZ676" s="191"/>
      <c r="AJA676" s="191"/>
      <c r="AJB676" s="191"/>
      <c r="AJC676" s="191"/>
      <c r="AJD676" s="191"/>
      <c r="AJE676" s="191"/>
      <c r="AJF676" s="191"/>
      <c r="AJG676" s="191"/>
      <c r="AJH676" s="191"/>
      <c r="AJI676" s="191"/>
      <c r="AJJ676" s="191"/>
      <c r="AJK676" s="191"/>
      <c r="AJL676" s="191"/>
      <c r="AJM676" s="191"/>
      <c r="AJN676" s="191"/>
      <c r="AJO676" s="191"/>
      <c r="AJP676" s="191"/>
      <c r="AJQ676" s="191"/>
      <c r="AJR676" s="191"/>
      <c r="AJS676" s="191"/>
      <c r="AJT676" s="191"/>
      <c r="AJU676" s="191"/>
      <c r="AJV676" s="191"/>
      <c r="AJW676" s="191"/>
      <c r="AJX676" s="191"/>
      <c r="AJY676" s="191"/>
      <c r="AJZ676" s="191"/>
      <c r="AKA676" s="191"/>
      <c r="AKB676" s="191"/>
      <c r="AKC676" s="191"/>
      <c r="AKD676" s="191"/>
      <c r="AKE676" s="191"/>
      <c r="AKF676" s="191"/>
      <c r="AKG676" s="191"/>
      <c r="AKH676" s="191"/>
      <c r="AKI676" s="191"/>
      <c r="AKJ676" s="191"/>
      <c r="AKK676" s="191"/>
      <c r="AKL676" s="191"/>
      <c r="AKM676" s="191"/>
      <c r="AKN676" s="191"/>
      <c r="AKO676" s="191"/>
      <c r="AKP676" s="191"/>
      <c r="AKQ676" s="191"/>
      <c r="AKR676" s="191"/>
      <c r="AKS676" s="191"/>
      <c r="AKT676" s="191"/>
      <c r="AKU676" s="191"/>
      <c r="AKV676" s="191"/>
      <c r="AKW676" s="191"/>
      <c r="AKX676" s="191"/>
      <c r="AKY676" s="191"/>
      <c r="AKZ676" s="191"/>
      <c r="ALA676" s="191"/>
      <c r="ALB676" s="191"/>
      <c r="ALC676" s="191"/>
      <c r="ALD676" s="191"/>
    </row>
    <row r="677" spans="1:992" s="137" customFormat="1" ht="29.25" customHeight="1">
      <c r="A677" s="2391"/>
      <c r="B677" s="2385"/>
      <c r="C677" s="2421"/>
      <c r="D677" s="718" t="s">
        <v>304</v>
      </c>
      <c r="E677" s="468">
        <v>0</v>
      </c>
      <c r="F677" s="468">
        <v>0</v>
      </c>
      <c r="G677" s="2391"/>
      <c r="H677" s="2385"/>
      <c r="I677" s="2391"/>
      <c r="J677" s="2391"/>
      <c r="K677" s="2391"/>
      <c r="L677" s="2724"/>
      <c r="M677" s="580"/>
      <c r="N677" s="406"/>
      <c r="O677" s="406"/>
      <c r="P677" s="191"/>
      <c r="Q677" s="191"/>
      <c r="R677" s="191"/>
      <c r="S677" s="191"/>
      <c r="T677" s="191"/>
      <c r="U677" s="191"/>
      <c r="V677" s="191"/>
      <c r="W677" s="191"/>
      <c r="X677" s="191"/>
      <c r="Y677" s="191"/>
      <c r="Z677" s="191"/>
      <c r="AA677" s="191"/>
      <c r="AB677" s="191"/>
      <c r="AC677" s="191"/>
      <c r="AD677" s="191"/>
      <c r="AE677" s="191"/>
      <c r="AF677" s="191"/>
      <c r="AG677" s="191"/>
      <c r="AH677" s="191"/>
      <c r="AI677" s="191"/>
      <c r="AJ677" s="191"/>
      <c r="AK677" s="191"/>
      <c r="AL677" s="191"/>
      <c r="AM677" s="191"/>
      <c r="AN677" s="191"/>
      <c r="AO677" s="191"/>
      <c r="AP677" s="191"/>
      <c r="AQ677" s="191"/>
      <c r="AR677" s="191"/>
      <c r="AS677" s="191"/>
      <c r="AT677" s="191"/>
      <c r="AU677" s="191"/>
      <c r="AV677" s="191"/>
      <c r="AW677" s="191"/>
      <c r="AX677" s="191"/>
      <c r="AY677" s="191"/>
      <c r="AZ677" s="191"/>
      <c r="BA677" s="191"/>
      <c r="BB677" s="191"/>
      <c r="BC677" s="191"/>
      <c r="BD677" s="191"/>
      <c r="BE677" s="191"/>
      <c r="BF677" s="191"/>
      <c r="BG677" s="191"/>
      <c r="BH677" s="191"/>
      <c r="BI677" s="191"/>
      <c r="BJ677" s="191"/>
      <c r="BK677" s="191"/>
      <c r="BL677" s="191"/>
      <c r="BM677" s="191"/>
      <c r="BN677" s="191"/>
      <c r="BO677" s="191"/>
      <c r="BP677" s="191"/>
      <c r="BQ677" s="191"/>
      <c r="BR677" s="191"/>
      <c r="BS677" s="191"/>
      <c r="BT677" s="191"/>
      <c r="BU677" s="191"/>
      <c r="BV677" s="191"/>
      <c r="BW677" s="191"/>
      <c r="BX677" s="191"/>
      <c r="BY677" s="191"/>
      <c r="BZ677" s="191"/>
      <c r="CA677" s="191"/>
      <c r="CB677" s="191"/>
      <c r="CC677" s="191"/>
      <c r="CD677" s="191"/>
      <c r="CE677" s="191"/>
      <c r="CF677" s="191"/>
      <c r="CG677" s="191"/>
      <c r="CH677" s="191"/>
      <c r="CI677" s="191"/>
      <c r="CJ677" s="191"/>
      <c r="CK677" s="191"/>
      <c r="CL677" s="191"/>
      <c r="CM677" s="191"/>
      <c r="CN677" s="191"/>
      <c r="CO677" s="191"/>
      <c r="CP677" s="191"/>
      <c r="CQ677" s="191"/>
      <c r="CR677" s="191"/>
      <c r="CS677" s="191"/>
      <c r="CT677" s="191"/>
      <c r="CU677" s="191"/>
      <c r="CV677" s="191"/>
      <c r="CW677" s="191"/>
      <c r="CX677" s="191"/>
      <c r="CY677" s="191"/>
      <c r="CZ677" s="191"/>
      <c r="DA677" s="191"/>
      <c r="DB677" s="191"/>
      <c r="DC677" s="191"/>
      <c r="DD677" s="191"/>
      <c r="DE677" s="191"/>
      <c r="DF677" s="191"/>
      <c r="DG677" s="191"/>
      <c r="DH677" s="191"/>
      <c r="DI677" s="191"/>
      <c r="DJ677" s="191"/>
      <c r="DK677" s="191"/>
      <c r="DL677" s="191"/>
      <c r="DM677" s="191"/>
      <c r="DN677" s="191"/>
      <c r="DO677" s="191"/>
      <c r="DP677" s="191"/>
      <c r="DQ677" s="191"/>
      <c r="DR677" s="191"/>
      <c r="DS677" s="191"/>
      <c r="DT677" s="191"/>
      <c r="DU677" s="191"/>
      <c r="DV677" s="191"/>
      <c r="DW677" s="191"/>
      <c r="DX677" s="191"/>
      <c r="DY677" s="191"/>
      <c r="DZ677" s="191"/>
      <c r="EA677" s="191"/>
      <c r="EB677" s="191"/>
      <c r="EC677" s="191"/>
      <c r="ED677" s="191"/>
      <c r="EE677" s="191"/>
      <c r="EF677" s="191"/>
      <c r="EG677" s="191"/>
      <c r="EH677" s="191"/>
      <c r="EI677" s="191"/>
      <c r="EJ677" s="191"/>
      <c r="EK677" s="191"/>
      <c r="EL677" s="191"/>
      <c r="EM677" s="191"/>
      <c r="EN677" s="191"/>
      <c r="EO677" s="191"/>
      <c r="EP677" s="191"/>
      <c r="EQ677" s="191"/>
      <c r="ER677" s="191"/>
      <c r="ES677" s="191"/>
      <c r="ET677" s="191"/>
      <c r="EU677" s="191"/>
      <c r="EV677" s="191"/>
      <c r="EW677" s="191"/>
      <c r="EX677" s="191"/>
      <c r="EY677" s="191"/>
      <c r="EZ677" s="191"/>
      <c r="FA677" s="191"/>
      <c r="FB677" s="191"/>
      <c r="FC677" s="191"/>
      <c r="FD677" s="191"/>
      <c r="FE677" s="191"/>
      <c r="FF677" s="191"/>
      <c r="FG677" s="191"/>
      <c r="FH677" s="191"/>
      <c r="FI677" s="191"/>
      <c r="FJ677" s="191"/>
      <c r="FK677" s="191"/>
      <c r="FL677" s="191"/>
      <c r="FM677" s="191"/>
      <c r="FN677" s="191"/>
      <c r="FO677" s="191"/>
      <c r="FP677" s="191"/>
      <c r="FQ677" s="191"/>
      <c r="FR677" s="191"/>
      <c r="FS677" s="191"/>
      <c r="FT677" s="191"/>
      <c r="FU677" s="191"/>
      <c r="FV677" s="191"/>
      <c r="FW677" s="191"/>
      <c r="FX677" s="191"/>
      <c r="FY677" s="191"/>
      <c r="FZ677" s="191"/>
      <c r="GA677" s="191"/>
      <c r="GB677" s="191"/>
      <c r="GC677" s="191"/>
      <c r="GD677" s="191"/>
      <c r="GE677" s="191"/>
      <c r="GF677" s="191"/>
      <c r="GG677" s="191"/>
      <c r="GH677" s="191"/>
      <c r="GI677" s="191"/>
      <c r="GJ677" s="191"/>
      <c r="GK677" s="191"/>
      <c r="GL677" s="191"/>
      <c r="GM677" s="191"/>
      <c r="GN677" s="191"/>
      <c r="GO677" s="191"/>
      <c r="GP677" s="191"/>
      <c r="GQ677" s="191"/>
      <c r="GR677" s="191"/>
      <c r="GS677" s="191"/>
      <c r="GT677" s="191"/>
      <c r="GU677" s="191"/>
      <c r="GV677" s="191"/>
      <c r="GW677" s="191"/>
      <c r="GX677" s="191"/>
      <c r="GY677" s="191"/>
      <c r="GZ677" s="191"/>
      <c r="HA677" s="191"/>
      <c r="HB677" s="191"/>
      <c r="HC677" s="191"/>
      <c r="HD677" s="191"/>
      <c r="HE677" s="191"/>
      <c r="HF677" s="191"/>
      <c r="HG677" s="191"/>
      <c r="HH677" s="191"/>
      <c r="HI677" s="191"/>
      <c r="HJ677" s="191"/>
      <c r="HK677" s="191"/>
      <c r="HL677" s="191"/>
      <c r="HM677" s="191"/>
      <c r="HN677" s="191"/>
      <c r="HO677" s="191"/>
      <c r="HP677" s="191"/>
      <c r="HQ677" s="191"/>
      <c r="HR677" s="191"/>
      <c r="HS677" s="191"/>
      <c r="HT677" s="191"/>
      <c r="HU677" s="191"/>
      <c r="HV677" s="191"/>
      <c r="HW677" s="191"/>
      <c r="HX677" s="191"/>
      <c r="HY677" s="191"/>
      <c r="HZ677" s="191"/>
      <c r="IA677" s="191"/>
      <c r="IB677" s="191"/>
      <c r="IC677" s="191"/>
      <c r="ID677" s="191"/>
      <c r="IE677" s="191"/>
      <c r="IF677" s="191"/>
      <c r="IG677" s="191"/>
      <c r="IH677" s="191"/>
      <c r="II677" s="191"/>
      <c r="IJ677" s="191"/>
      <c r="IK677" s="191"/>
      <c r="IL677" s="191"/>
      <c r="IM677" s="191"/>
      <c r="IN677" s="191"/>
      <c r="IO677" s="191"/>
      <c r="IP677" s="191"/>
      <c r="IQ677" s="191"/>
      <c r="IR677" s="191"/>
      <c r="IS677" s="191"/>
      <c r="IT677" s="191"/>
      <c r="IU677" s="191"/>
      <c r="IV677" s="191"/>
      <c r="IW677" s="191"/>
      <c r="IX677" s="191"/>
      <c r="IY677" s="191"/>
      <c r="IZ677" s="191"/>
      <c r="JA677" s="191"/>
      <c r="JB677" s="191"/>
      <c r="JC677" s="191"/>
      <c r="JD677" s="191"/>
      <c r="JE677" s="191"/>
      <c r="JF677" s="191"/>
      <c r="JG677" s="191"/>
      <c r="JH677" s="191"/>
      <c r="JI677" s="191"/>
      <c r="JJ677" s="191"/>
      <c r="JK677" s="191"/>
      <c r="JL677" s="191"/>
      <c r="JM677" s="191"/>
      <c r="JN677" s="191"/>
      <c r="JO677" s="191"/>
      <c r="JP677" s="191"/>
      <c r="JQ677" s="191"/>
      <c r="JR677" s="191"/>
      <c r="JS677" s="191"/>
      <c r="JT677" s="191"/>
      <c r="JU677" s="191"/>
      <c r="JV677" s="191"/>
      <c r="JW677" s="191"/>
      <c r="JX677" s="191"/>
      <c r="JY677" s="191"/>
      <c r="JZ677" s="191"/>
      <c r="KA677" s="191"/>
      <c r="KB677" s="191"/>
      <c r="KC677" s="191"/>
      <c r="KD677" s="191"/>
      <c r="KE677" s="191"/>
      <c r="KF677" s="191"/>
      <c r="KG677" s="191"/>
      <c r="KH677" s="191"/>
      <c r="KI677" s="191"/>
      <c r="KJ677" s="191"/>
      <c r="KK677" s="191"/>
      <c r="KL677" s="191"/>
      <c r="KM677" s="191"/>
      <c r="KN677" s="191"/>
      <c r="KO677" s="191"/>
      <c r="KP677" s="191"/>
      <c r="KQ677" s="191"/>
      <c r="KR677" s="191"/>
      <c r="KS677" s="191"/>
      <c r="KT677" s="191"/>
      <c r="KU677" s="191"/>
      <c r="KV677" s="191"/>
      <c r="KW677" s="191"/>
      <c r="KX677" s="191"/>
      <c r="KY677" s="191"/>
      <c r="KZ677" s="191"/>
      <c r="LA677" s="191"/>
      <c r="LB677" s="191"/>
      <c r="LC677" s="191"/>
      <c r="LD677" s="191"/>
      <c r="LE677" s="191"/>
      <c r="LF677" s="191"/>
      <c r="LG677" s="191"/>
      <c r="LH677" s="191"/>
      <c r="LI677" s="191"/>
      <c r="LJ677" s="191"/>
      <c r="LK677" s="191"/>
      <c r="LL677" s="191"/>
      <c r="LM677" s="191"/>
      <c r="LN677" s="191"/>
      <c r="LO677" s="191"/>
      <c r="LP677" s="191"/>
      <c r="LQ677" s="191"/>
      <c r="LR677" s="191"/>
      <c r="LS677" s="191"/>
      <c r="LT677" s="191"/>
      <c r="LU677" s="191"/>
      <c r="LV677" s="191"/>
      <c r="LW677" s="191"/>
      <c r="LX677" s="191"/>
      <c r="LY677" s="191"/>
      <c r="LZ677" s="191"/>
      <c r="MA677" s="191"/>
      <c r="MB677" s="191"/>
      <c r="MC677" s="191"/>
      <c r="MD677" s="191"/>
      <c r="ME677" s="191"/>
      <c r="MF677" s="191"/>
      <c r="MG677" s="191"/>
      <c r="MH677" s="191"/>
      <c r="MI677" s="191"/>
      <c r="MJ677" s="191"/>
      <c r="MK677" s="191"/>
      <c r="ML677" s="191"/>
      <c r="MM677" s="191"/>
      <c r="MN677" s="191"/>
      <c r="MO677" s="191"/>
      <c r="MP677" s="191"/>
      <c r="MQ677" s="191"/>
      <c r="MR677" s="191"/>
      <c r="MS677" s="191"/>
      <c r="MT677" s="191"/>
      <c r="MU677" s="191"/>
      <c r="MV677" s="191"/>
      <c r="MW677" s="191"/>
      <c r="MX677" s="191"/>
      <c r="MY677" s="191"/>
      <c r="MZ677" s="191"/>
      <c r="NA677" s="191"/>
      <c r="NB677" s="191"/>
      <c r="NC677" s="191"/>
      <c r="ND677" s="191"/>
      <c r="NE677" s="191"/>
      <c r="NF677" s="191"/>
      <c r="NG677" s="191"/>
      <c r="NH677" s="191"/>
      <c r="NI677" s="191"/>
      <c r="NJ677" s="191"/>
      <c r="NK677" s="191"/>
      <c r="NL677" s="191"/>
      <c r="NM677" s="191"/>
      <c r="NN677" s="191"/>
      <c r="NO677" s="191"/>
      <c r="NP677" s="191"/>
      <c r="NQ677" s="191"/>
      <c r="NR677" s="191"/>
      <c r="NS677" s="191"/>
      <c r="NT677" s="191"/>
      <c r="NU677" s="191"/>
      <c r="NV677" s="191"/>
      <c r="NW677" s="191"/>
      <c r="NX677" s="191"/>
      <c r="NY677" s="191"/>
      <c r="NZ677" s="191"/>
      <c r="OA677" s="191"/>
      <c r="OB677" s="191"/>
      <c r="OC677" s="191"/>
      <c r="OD677" s="191"/>
      <c r="OE677" s="191"/>
      <c r="OF677" s="191"/>
      <c r="OG677" s="191"/>
      <c r="OH677" s="191"/>
      <c r="OI677" s="191"/>
      <c r="OJ677" s="191"/>
      <c r="OK677" s="191"/>
      <c r="OL677" s="191"/>
      <c r="OM677" s="191"/>
      <c r="ON677" s="191"/>
      <c r="OO677" s="191"/>
      <c r="OP677" s="191"/>
      <c r="OQ677" s="191"/>
      <c r="OR677" s="191"/>
      <c r="OS677" s="191"/>
      <c r="OT677" s="191"/>
      <c r="OU677" s="191"/>
      <c r="OV677" s="191"/>
      <c r="OW677" s="191"/>
      <c r="OX677" s="191"/>
      <c r="OY677" s="191"/>
      <c r="OZ677" s="191"/>
      <c r="PA677" s="191"/>
      <c r="PB677" s="191"/>
      <c r="PC677" s="191"/>
      <c r="PD677" s="191"/>
      <c r="PE677" s="191"/>
      <c r="PF677" s="191"/>
      <c r="PG677" s="191"/>
      <c r="PH677" s="191"/>
      <c r="PI677" s="191"/>
      <c r="PJ677" s="191"/>
      <c r="PK677" s="191"/>
      <c r="PL677" s="191"/>
      <c r="PM677" s="191"/>
      <c r="PN677" s="191"/>
      <c r="PO677" s="191"/>
      <c r="PP677" s="191"/>
      <c r="PQ677" s="191"/>
      <c r="PR677" s="191"/>
      <c r="PS677" s="191"/>
      <c r="PT677" s="191"/>
      <c r="PU677" s="191"/>
      <c r="PV677" s="191"/>
      <c r="PW677" s="191"/>
      <c r="PX677" s="191"/>
      <c r="PY677" s="191"/>
      <c r="PZ677" s="191"/>
      <c r="QA677" s="191"/>
      <c r="QB677" s="191"/>
      <c r="QC677" s="191"/>
      <c r="QD677" s="191"/>
      <c r="QE677" s="191"/>
      <c r="QF677" s="191"/>
      <c r="QG677" s="191"/>
      <c r="QH677" s="191"/>
      <c r="QI677" s="191"/>
      <c r="QJ677" s="191"/>
      <c r="QK677" s="191"/>
      <c r="QL677" s="191"/>
      <c r="QM677" s="191"/>
      <c r="QN677" s="191"/>
      <c r="QO677" s="191"/>
      <c r="QP677" s="191"/>
      <c r="QQ677" s="191"/>
      <c r="QR677" s="191"/>
      <c r="QS677" s="191"/>
      <c r="QT677" s="191"/>
      <c r="QU677" s="191"/>
      <c r="QV677" s="191"/>
      <c r="QW677" s="191"/>
      <c r="QX677" s="191"/>
      <c r="QY677" s="191"/>
      <c r="QZ677" s="191"/>
      <c r="RA677" s="191"/>
      <c r="RB677" s="191"/>
      <c r="RC677" s="191"/>
      <c r="RD677" s="191"/>
      <c r="RE677" s="191"/>
      <c r="RF677" s="191"/>
      <c r="RG677" s="191"/>
      <c r="RH677" s="191"/>
      <c r="RI677" s="191"/>
      <c r="RJ677" s="191"/>
      <c r="RK677" s="191"/>
      <c r="RL677" s="191"/>
      <c r="RM677" s="191"/>
      <c r="RN677" s="191"/>
      <c r="RO677" s="191"/>
      <c r="RP677" s="191"/>
      <c r="RQ677" s="191"/>
      <c r="RR677" s="191"/>
      <c r="RS677" s="191"/>
      <c r="RT677" s="191"/>
      <c r="RU677" s="191"/>
      <c r="RV677" s="191"/>
      <c r="RW677" s="191"/>
      <c r="RX677" s="191"/>
      <c r="RY677" s="191"/>
      <c r="RZ677" s="191"/>
      <c r="SA677" s="191"/>
      <c r="SB677" s="191"/>
      <c r="SC677" s="191"/>
      <c r="SD677" s="191"/>
      <c r="SE677" s="191"/>
      <c r="SF677" s="191"/>
      <c r="SG677" s="191"/>
      <c r="SH677" s="191"/>
      <c r="SI677" s="191"/>
      <c r="SJ677" s="191"/>
      <c r="SK677" s="191"/>
      <c r="SL677" s="191"/>
      <c r="SM677" s="191"/>
      <c r="SN677" s="191"/>
      <c r="SO677" s="191"/>
      <c r="SP677" s="191"/>
      <c r="SQ677" s="191"/>
      <c r="SR677" s="191"/>
      <c r="SS677" s="191"/>
      <c r="ST677" s="191"/>
      <c r="SU677" s="191"/>
      <c r="SV677" s="191"/>
      <c r="SW677" s="191"/>
      <c r="SX677" s="191"/>
      <c r="SY677" s="191"/>
      <c r="SZ677" s="191"/>
      <c r="TA677" s="191"/>
      <c r="TB677" s="191"/>
      <c r="TC677" s="191"/>
      <c r="TD677" s="191"/>
      <c r="TE677" s="191"/>
      <c r="TF677" s="191"/>
      <c r="TG677" s="191"/>
      <c r="TH677" s="191"/>
      <c r="TI677" s="191"/>
      <c r="TJ677" s="191"/>
      <c r="TK677" s="191"/>
      <c r="TL677" s="191"/>
      <c r="TM677" s="191"/>
      <c r="TN677" s="191"/>
      <c r="TO677" s="191"/>
      <c r="TP677" s="191"/>
      <c r="TQ677" s="191"/>
      <c r="TR677" s="191"/>
      <c r="TS677" s="191"/>
      <c r="TT677" s="191"/>
      <c r="TU677" s="191"/>
      <c r="TV677" s="191"/>
      <c r="TW677" s="191"/>
      <c r="TX677" s="191"/>
      <c r="TY677" s="191"/>
      <c r="TZ677" s="191"/>
      <c r="UA677" s="191"/>
      <c r="UB677" s="191"/>
      <c r="UC677" s="191"/>
      <c r="UD677" s="191"/>
      <c r="UE677" s="191"/>
      <c r="UF677" s="191"/>
      <c r="UG677" s="191"/>
      <c r="UH677" s="191"/>
      <c r="UI677" s="191"/>
      <c r="UJ677" s="191"/>
      <c r="UK677" s="191"/>
      <c r="UL677" s="191"/>
      <c r="UM677" s="191"/>
      <c r="UN677" s="191"/>
      <c r="UO677" s="191"/>
      <c r="UP677" s="191"/>
      <c r="UQ677" s="191"/>
      <c r="UR677" s="191"/>
      <c r="US677" s="191"/>
      <c r="UT677" s="191"/>
      <c r="UU677" s="191"/>
      <c r="UV677" s="191"/>
      <c r="UW677" s="191"/>
      <c r="UX677" s="191"/>
      <c r="UY677" s="191"/>
      <c r="UZ677" s="191"/>
      <c r="VA677" s="191"/>
      <c r="VB677" s="191"/>
      <c r="VC677" s="191"/>
      <c r="VD677" s="191"/>
      <c r="VE677" s="191"/>
      <c r="VF677" s="191"/>
      <c r="VG677" s="191"/>
      <c r="VH677" s="191"/>
      <c r="VI677" s="191"/>
      <c r="VJ677" s="191"/>
      <c r="VK677" s="191"/>
      <c r="VL677" s="191"/>
      <c r="VM677" s="191"/>
      <c r="VN677" s="191"/>
      <c r="VO677" s="191"/>
      <c r="VP677" s="191"/>
      <c r="VQ677" s="191"/>
      <c r="VR677" s="191"/>
      <c r="VS677" s="191"/>
      <c r="VT677" s="191"/>
      <c r="VU677" s="191"/>
      <c r="VV677" s="191"/>
      <c r="VW677" s="191"/>
      <c r="VX677" s="191"/>
      <c r="VY677" s="191"/>
      <c r="VZ677" s="191"/>
      <c r="WA677" s="191"/>
      <c r="WB677" s="191"/>
      <c r="WC677" s="191"/>
      <c r="WD677" s="191"/>
      <c r="WE677" s="191"/>
      <c r="WF677" s="191"/>
      <c r="WG677" s="191"/>
      <c r="WH677" s="191"/>
      <c r="WI677" s="191"/>
      <c r="WJ677" s="191"/>
      <c r="WK677" s="191"/>
      <c r="WL677" s="191"/>
      <c r="WM677" s="191"/>
      <c r="WN677" s="191"/>
      <c r="WO677" s="191"/>
      <c r="WP677" s="191"/>
      <c r="WQ677" s="191"/>
      <c r="WR677" s="191"/>
      <c r="WS677" s="191"/>
      <c r="WT677" s="191"/>
      <c r="WU677" s="191"/>
      <c r="WV677" s="191"/>
      <c r="WW677" s="191"/>
      <c r="WX677" s="191"/>
      <c r="WY677" s="191"/>
      <c r="WZ677" s="191"/>
      <c r="XA677" s="191"/>
      <c r="XB677" s="191"/>
      <c r="XC677" s="191"/>
      <c r="XD677" s="191"/>
      <c r="XE677" s="191"/>
      <c r="XF677" s="191"/>
      <c r="XG677" s="191"/>
      <c r="XH677" s="191"/>
      <c r="XI677" s="191"/>
      <c r="XJ677" s="191"/>
      <c r="XK677" s="191"/>
      <c r="XL677" s="191"/>
      <c r="XM677" s="191"/>
      <c r="XN677" s="191"/>
      <c r="XO677" s="191"/>
      <c r="XP677" s="191"/>
      <c r="XQ677" s="191"/>
      <c r="XR677" s="191"/>
      <c r="XS677" s="191"/>
      <c r="XT677" s="191"/>
      <c r="XU677" s="191"/>
      <c r="XV677" s="191"/>
      <c r="XW677" s="191"/>
      <c r="XX677" s="191"/>
      <c r="XY677" s="191"/>
      <c r="XZ677" s="191"/>
      <c r="YA677" s="191"/>
      <c r="YB677" s="191"/>
      <c r="YC677" s="191"/>
      <c r="YD677" s="191"/>
      <c r="YE677" s="191"/>
      <c r="YF677" s="191"/>
      <c r="YG677" s="191"/>
      <c r="YH677" s="191"/>
      <c r="YI677" s="191"/>
      <c r="YJ677" s="191"/>
      <c r="YK677" s="191"/>
      <c r="YL677" s="191"/>
      <c r="YM677" s="191"/>
      <c r="YN677" s="191"/>
      <c r="YO677" s="191"/>
      <c r="YP677" s="191"/>
      <c r="YQ677" s="191"/>
      <c r="YR677" s="191"/>
      <c r="YS677" s="191"/>
      <c r="YT677" s="191"/>
      <c r="YU677" s="191"/>
      <c r="YV677" s="191"/>
      <c r="YW677" s="191"/>
      <c r="YX677" s="191"/>
      <c r="YY677" s="191"/>
      <c r="YZ677" s="191"/>
      <c r="ZA677" s="191"/>
      <c r="ZB677" s="191"/>
      <c r="ZC677" s="191"/>
      <c r="ZD677" s="191"/>
      <c r="ZE677" s="191"/>
      <c r="ZF677" s="191"/>
      <c r="ZG677" s="191"/>
      <c r="ZH677" s="191"/>
      <c r="ZI677" s="191"/>
      <c r="ZJ677" s="191"/>
      <c r="ZK677" s="191"/>
      <c r="ZL677" s="191"/>
      <c r="ZM677" s="191"/>
      <c r="ZN677" s="191"/>
      <c r="ZO677" s="191"/>
      <c r="ZP677" s="191"/>
      <c r="ZQ677" s="191"/>
      <c r="ZR677" s="191"/>
      <c r="ZS677" s="191"/>
      <c r="ZT677" s="191"/>
      <c r="ZU677" s="191"/>
      <c r="ZV677" s="191"/>
      <c r="ZW677" s="191"/>
      <c r="ZX677" s="191"/>
      <c r="ZY677" s="191"/>
      <c r="ZZ677" s="191"/>
      <c r="AAA677" s="191"/>
      <c r="AAB677" s="191"/>
      <c r="AAC677" s="191"/>
      <c r="AAD677" s="191"/>
      <c r="AAE677" s="191"/>
      <c r="AAF677" s="191"/>
      <c r="AAG677" s="191"/>
      <c r="AAH677" s="191"/>
      <c r="AAI677" s="191"/>
      <c r="AAJ677" s="191"/>
      <c r="AAK677" s="191"/>
      <c r="AAL677" s="191"/>
      <c r="AAM677" s="191"/>
      <c r="AAN677" s="191"/>
      <c r="AAO677" s="191"/>
      <c r="AAP677" s="191"/>
      <c r="AAQ677" s="191"/>
      <c r="AAR677" s="191"/>
      <c r="AAS677" s="191"/>
      <c r="AAT677" s="191"/>
      <c r="AAU677" s="191"/>
      <c r="AAV677" s="191"/>
      <c r="AAW677" s="191"/>
      <c r="AAX677" s="191"/>
      <c r="AAY677" s="191"/>
      <c r="AAZ677" s="191"/>
      <c r="ABA677" s="191"/>
      <c r="ABB677" s="191"/>
      <c r="ABC677" s="191"/>
      <c r="ABD677" s="191"/>
      <c r="ABE677" s="191"/>
      <c r="ABF677" s="191"/>
      <c r="ABG677" s="191"/>
      <c r="ABH677" s="191"/>
      <c r="ABI677" s="191"/>
      <c r="ABJ677" s="191"/>
      <c r="ABK677" s="191"/>
      <c r="ABL677" s="191"/>
      <c r="ABM677" s="191"/>
      <c r="ABN677" s="191"/>
      <c r="ABO677" s="191"/>
      <c r="ABP677" s="191"/>
      <c r="ABQ677" s="191"/>
      <c r="ABR677" s="191"/>
      <c r="ABS677" s="191"/>
      <c r="ABT677" s="191"/>
      <c r="ABU677" s="191"/>
      <c r="ABV677" s="191"/>
      <c r="ABW677" s="191"/>
      <c r="ABX677" s="191"/>
      <c r="ABY677" s="191"/>
      <c r="ABZ677" s="191"/>
      <c r="ACA677" s="191"/>
      <c r="ACB677" s="191"/>
      <c r="ACC677" s="191"/>
      <c r="ACD677" s="191"/>
      <c r="ACE677" s="191"/>
      <c r="ACF677" s="191"/>
      <c r="ACG677" s="191"/>
      <c r="ACH677" s="191"/>
      <c r="ACI677" s="191"/>
      <c r="ACJ677" s="191"/>
      <c r="ACK677" s="191"/>
      <c r="ACL677" s="191"/>
      <c r="ACM677" s="191"/>
      <c r="ACN677" s="191"/>
      <c r="ACO677" s="191"/>
      <c r="ACP677" s="191"/>
      <c r="ACQ677" s="191"/>
      <c r="ACR677" s="191"/>
      <c r="ACS677" s="191"/>
      <c r="ACT677" s="191"/>
      <c r="ACU677" s="191"/>
      <c r="ACV677" s="191"/>
      <c r="ACW677" s="191"/>
      <c r="ACX677" s="191"/>
      <c r="ACY677" s="191"/>
      <c r="ACZ677" s="191"/>
      <c r="ADA677" s="191"/>
      <c r="ADB677" s="191"/>
      <c r="ADC677" s="191"/>
      <c r="ADD677" s="191"/>
      <c r="ADE677" s="191"/>
      <c r="ADF677" s="191"/>
      <c r="ADG677" s="191"/>
      <c r="ADH677" s="191"/>
      <c r="ADI677" s="191"/>
      <c r="ADJ677" s="191"/>
      <c r="ADK677" s="191"/>
      <c r="ADL677" s="191"/>
      <c r="ADM677" s="191"/>
      <c r="ADN677" s="191"/>
      <c r="ADO677" s="191"/>
      <c r="ADP677" s="191"/>
      <c r="ADQ677" s="191"/>
      <c r="ADR677" s="191"/>
      <c r="ADS677" s="191"/>
      <c r="ADT677" s="191"/>
      <c r="ADU677" s="191"/>
      <c r="ADV677" s="191"/>
      <c r="ADW677" s="191"/>
      <c r="ADX677" s="191"/>
      <c r="ADY677" s="191"/>
      <c r="ADZ677" s="191"/>
      <c r="AEA677" s="191"/>
      <c r="AEB677" s="191"/>
      <c r="AEC677" s="191"/>
      <c r="AED677" s="191"/>
      <c r="AEE677" s="191"/>
      <c r="AEF677" s="191"/>
      <c r="AEG677" s="191"/>
      <c r="AEH677" s="191"/>
      <c r="AEI677" s="191"/>
      <c r="AEJ677" s="191"/>
      <c r="AEK677" s="191"/>
      <c r="AEL677" s="191"/>
      <c r="AEM677" s="191"/>
      <c r="AEN677" s="191"/>
      <c r="AEO677" s="191"/>
      <c r="AEP677" s="191"/>
      <c r="AEQ677" s="191"/>
      <c r="AER677" s="191"/>
      <c r="AES677" s="191"/>
      <c r="AET677" s="191"/>
      <c r="AEU677" s="191"/>
      <c r="AEV677" s="191"/>
      <c r="AEW677" s="191"/>
      <c r="AEX677" s="191"/>
      <c r="AEY677" s="191"/>
      <c r="AEZ677" s="191"/>
      <c r="AFA677" s="191"/>
      <c r="AFB677" s="191"/>
      <c r="AFC677" s="191"/>
      <c r="AFD677" s="191"/>
      <c r="AFE677" s="191"/>
      <c r="AFF677" s="191"/>
      <c r="AFG677" s="191"/>
      <c r="AFH677" s="191"/>
      <c r="AFI677" s="191"/>
      <c r="AFJ677" s="191"/>
      <c r="AFK677" s="191"/>
      <c r="AFL677" s="191"/>
      <c r="AFM677" s="191"/>
      <c r="AFN677" s="191"/>
      <c r="AFO677" s="191"/>
      <c r="AFP677" s="191"/>
      <c r="AFQ677" s="191"/>
      <c r="AFR677" s="191"/>
      <c r="AFS677" s="191"/>
      <c r="AFT677" s="191"/>
      <c r="AFU677" s="191"/>
      <c r="AFV677" s="191"/>
      <c r="AFW677" s="191"/>
      <c r="AFX677" s="191"/>
      <c r="AFY677" s="191"/>
      <c r="AFZ677" s="191"/>
      <c r="AGA677" s="191"/>
      <c r="AGB677" s="191"/>
      <c r="AGC677" s="191"/>
      <c r="AGD677" s="191"/>
      <c r="AGE677" s="191"/>
      <c r="AGF677" s="191"/>
      <c r="AGG677" s="191"/>
      <c r="AGH677" s="191"/>
      <c r="AGI677" s="191"/>
      <c r="AGJ677" s="191"/>
      <c r="AGK677" s="191"/>
      <c r="AGL677" s="191"/>
      <c r="AGM677" s="191"/>
      <c r="AGN677" s="191"/>
      <c r="AGO677" s="191"/>
      <c r="AGP677" s="191"/>
      <c r="AGQ677" s="191"/>
      <c r="AGR677" s="191"/>
      <c r="AGS677" s="191"/>
      <c r="AGT677" s="191"/>
      <c r="AGU677" s="191"/>
      <c r="AGV677" s="191"/>
      <c r="AGW677" s="191"/>
      <c r="AGX677" s="191"/>
      <c r="AGY677" s="191"/>
      <c r="AGZ677" s="191"/>
      <c r="AHA677" s="191"/>
      <c r="AHB677" s="191"/>
      <c r="AHC677" s="191"/>
      <c r="AHD677" s="191"/>
      <c r="AHE677" s="191"/>
      <c r="AHF677" s="191"/>
      <c r="AHG677" s="191"/>
      <c r="AHH677" s="191"/>
      <c r="AHI677" s="191"/>
      <c r="AHJ677" s="191"/>
      <c r="AHK677" s="191"/>
      <c r="AHL677" s="191"/>
      <c r="AHM677" s="191"/>
      <c r="AHN677" s="191"/>
      <c r="AHO677" s="191"/>
      <c r="AHP677" s="191"/>
      <c r="AHQ677" s="191"/>
      <c r="AHR677" s="191"/>
      <c r="AHS677" s="191"/>
      <c r="AHT677" s="191"/>
      <c r="AHU677" s="191"/>
      <c r="AHV677" s="191"/>
      <c r="AHW677" s="191"/>
      <c r="AHX677" s="191"/>
      <c r="AHY677" s="191"/>
      <c r="AHZ677" s="191"/>
      <c r="AIA677" s="191"/>
      <c r="AIB677" s="191"/>
      <c r="AIC677" s="191"/>
      <c r="AID677" s="191"/>
      <c r="AIE677" s="191"/>
      <c r="AIF677" s="191"/>
      <c r="AIG677" s="191"/>
      <c r="AIH677" s="191"/>
      <c r="AII677" s="191"/>
      <c r="AIJ677" s="191"/>
      <c r="AIK677" s="191"/>
      <c r="AIL677" s="191"/>
      <c r="AIM677" s="191"/>
      <c r="AIN677" s="191"/>
      <c r="AIO677" s="191"/>
      <c r="AIP677" s="191"/>
      <c r="AIQ677" s="191"/>
      <c r="AIR677" s="191"/>
      <c r="AIS677" s="191"/>
      <c r="AIT677" s="191"/>
      <c r="AIU677" s="191"/>
      <c r="AIV677" s="191"/>
      <c r="AIW677" s="191"/>
      <c r="AIX677" s="191"/>
      <c r="AIY677" s="191"/>
      <c r="AIZ677" s="191"/>
      <c r="AJA677" s="191"/>
      <c r="AJB677" s="191"/>
      <c r="AJC677" s="191"/>
      <c r="AJD677" s="191"/>
      <c r="AJE677" s="191"/>
      <c r="AJF677" s="191"/>
      <c r="AJG677" s="191"/>
      <c r="AJH677" s="191"/>
      <c r="AJI677" s="191"/>
      <c r="AJJ677" s="191"/>
      <c r="AJK677" s="191"/>
      <c r="AJL677" s="191"/>
      <c r="AJM677" s="191"/>
      <c r="AJN677" s="191"/>
      <c r="AJO677" s="191"/>
      <c r="AJP677" s="191"/>
      <c r="AJQ677" s="191"/>
      <c r="AJR677" s="191"/>
      <c r="AJS677" s="191"/>
      <c r="AJT677" s="191"/>
      <c r="AJU677" s="191"/>
      <c r="AJV677" s="191"/>
      <c r="AJW677" s="191"/>
      <c r="AJX677" s="191"/>
      <c r="AJY677" s="191"/>
      <c r="AJZ677" s="191"/>
      <c r="AKA677" s="191"/>
      <c r="AKB677" s="191"/>
      <c r="AKC677" s="191"/>
      <c r="AKD677" s="191"/>
      <c r="AKE677" s="191"/>
      <c r="AKF677" s="191"/>
      <c r="AKG677" s="191"/>
      <c r="AKH677" s="191"/>
      <c r="AKI677" s="191"/>
      <c r="AKJ677" s="191"/>
      <c r="AKK677" s="191"/>
      <c r="AKL677" s="191"/>
      <c r="AKM677" s="191"/>
      <c r="AKN677" s="191"/>
      <c r="AKO677" s="191"/>
      <c r="AKP677" s="191"/>
      <c r="AKQ677" s="191"/>
      <c r="AKR677" s="191"/>
      <c r="AKS677" s="191"/>
      <c r="AKT677" s="191"/>
      <c r="AKU677" s="191"/>
      <c r="AKV677" s="191"/>
      <c r="AKW677" s="191"/>
      <c r="AKX677" s="191"/>
      <c r="AKY677" s="191"/>
      <c r="AKZ677" s="191"/>
      <c r="ALA677" s="191"/>
      <c r="ALB677" s="191"/>
      <c r="ALC677" s="191"/>
      <c r="ALD677" s="191"/>
    </row>
    <row r="678" spans="1:992" s="137" customFormat="1" ht="26.25" customHeight="1">
      <c r="A678" s="2391"/>
      <c r="B678" s="2385"/>
      <c r="C678" s="2421"/>
      <c r="D678" s="709" t="s">
        <v>305</v>
      </c>
      <c r="E678" s="375">
        <v>0</v>
      </c>
      <c r="F678" s="374">
        <v>0</v>
      </c>
      <c r="G678" s="2391"/>
      <c r="H678" s="2385"/>
      <c r="I678" s="2391"/>
      <c r="J678" s="2391"/>
      <c r="K678" s="2391"/>
      <c r="L678" s="2724"/>
      <c r="M678" s="580"/>
      <c r="N678" s="406"/>
      <c r="O678" s="406"/>
      <c r="P678" s="191"/>
      <c r="Q678" s="191"/>
      <c r="R678" s="191"/>
      <c r="S678" s="191"/>
      <c r="T678" s="191"/>
      <c r="U678" s="191"/>
      <c r="V678" s="191"/>
      <c r="W678" s="191"/>
      <c r="X678" s="191"/>
      <c r="Y678" s="191"/>
      <c r="Z678" s="191"/>
      <c r="AA678" s="191"/>
      <c r="AB678" s="191"/>
      <c r="AC678" s="191"/>
      <c r="AD678" s="191"/>
      <c r="AE678" s="191"/>
      <c r="AF678" s="191"/>
      <c r="AG678" s="191"/>
      <c r="AH678" s="191"/>
      <c r="AI678" s="191"/>
      <c r="AJ678" s="191"/>
      <c r="AK678" s="191"/>
      <c r="AL678" s="191"/>
      <c r="AM678" s="191"/>
      <c r="AN678" s="191"/>
      <c r="AO678" s="191"/>
      <c r="AP678" s="191"/>
      <c r="AQ678" s="191"/>
      <c r="AR678" s="191"/>
      <c r="AS678" s="191"/>
      <c r="AT678" s="191"/>
      <c r="AU678" s="191"/>
      <c r="AV678" s="191"/>
      <c r="AW678" s="191"/>
      <c r="AX678" s="191"/>
      <c r="AY678" s="191"/>
      <c r="AZ678" s="191"/>
      <c r="BA678" s="191"/>
      <c r="BB678" s="191"/>
      <c r="BC678" s="191"/>
      <c r="BD678" s="191"/>
      <c r="BE678" s="191"/>
      <c r="BF678" s="191"/>
      <c r="BG678" s="191"/>
      <c r="BH678" s="191"/>
      <c r="BI678" s="191"/>
      <c r="BJ678" s="191"/>
      <c r="BK678" s="191"/>
      <c r="BL678" s="191"/>
      <c r="BM678" s="191"/>
      <c r="BN678" s="191"/>
      <c r="BO678" s="191"/>
      <c r="BP678" s="191"/>
      <c r="BQ678" s="191"/>
      <c r="BR678" s="191"/>
      <c r="BS678" s="191"/>
      <c r="BT678" s="191"/>
      <c r="BU678" s="191"/>
      <c r="BV678" s="191"/>
      <c r="BW678" s="191"/>
      <c r="BX678" s="191"/>
      <c r="BY678" s="191"/>
      <c r="BZ678" s="191"/>
      <c r="CA678" s="191"/>
      <c r="CB678" s="191"/>
      <c r="CC678" s="191"/>
      <c r="CD678" s="191"/>
      <c r="CE678" s="191"/>
      <c r="CF678" s="191"/>
      <c r="CG678" s="191"/>
      <c r="CH678" s="191"/>
      <c r="CI678" s="191"/>
      <c r="CJ678" s="191"/>
      <c r="CK678" s="191"/>
      <c r="CL678" s="191"/>
      <c r="CM678" s="191"/>
      <c r="CN678" s="191"/>
      <c r="CO678" s="191"/>
      <c r="CP678" s="191"/>
      <c r="CQ678" s="191"/>
      <c r="CR678" s="191"/>
      <c r="CS678" s="191"/>
      <c r="CT678" s="191"/>
      <c r="CU678" s="191"/>
      <c r="CV678" s="191"/>
      <c r="CW678" s="191"/>
      <c r="CX678" s="191"/>
      <c r="CY678" s="191"/>
      <c r="CZ678" s="191"/>
      <c r="DA678" s="191"/>
      <c r="DB678" s="191"/>
      <c r="DC678" s="191"/>
      <c r="DD678" s="191"/>
      <c r="DE678" s="191"/>
      <c r="DF678" s="191"/>
      <c r="DG678" s="191"/>
      <c r="DH678" s="191"/>
      <c r="DI678" s="191"/>
      <c r="DJ678" s="191"/>
      <c r="DK678" s="191"/>
      <c r="DL678" s="191"/>
      <c r="DM678" s="191"/>
      <c r="DN678" s="191"/>
      <c r="DO678" s="191"/>
      <c r="DP678" s="191"/>
      <c r="DQ678" s="191"/>
      <c r="DR678" s="191"/>
      <c r="DS678" s="191"/>
      <c r="DT678" s="191"/>
      <c r="DU678" s="191"/>
      <c r="DV678" s="191"/>
      <c r="DW678" s="191"/>
      <c r="DX678" s="191"/>
      <c r="DY678" s="191"/>
      <c r="DZ678" s="191"/>
      <c r="EA678" s="191"/>
      <c r="EB678" s="191"/>
      <c r="EC678" s="191"/>
      <c r="ED678" s="191"/>
      <c r="EE678" s="191"/>
      <c r="EF678" s="191"/>
      <c r="EG678" s="191"/>
      <c r="EH678" s="191"/>
      <c r="EI678" s="191"/>
      <c r="EJ678" s="191"/>
      <c r="EK678" s="191"/>
      <c r="EL678" s="191"/>
      <c r="EM678" s="191"/>
      <c r="EN678" s="191"/>
      <c r="EO678" s="191"/>
      <c r="EP678" s="191"/>
      <c r="EQ678" s="191"/>
      <c r="ER678" s="191"/>
      <c r="ES678" s="191"/>
      <c r="ET678" s="191"/>
      <c r="EU678" s="191"/>
      <c r="EV678" s="191"/>
      <c r="EW678" s="191"/>
      <c r="EX678" s="191"/>
      <c r="EY678" s="191"/>
      <c r="EZ678" s="191"/>
      <c r="FA678" s="191"/>
      <c r="FB678" s="191"/>
      <c r="FC678" s="191"/>
      <c r="FD678" s="191"/>
      <c r="FE678" s="191"/>
      <c r="FF678" s="191"/>
      <c r="FG678" s="191"/>
      <c r="FH678" s="191"/>
      <c r="FI678" s="191"/>
      <c r="FJ678" s="191"/>
      <c r="FK678" s="191"/>
      <c r="FL678" s="191"/>
      <c r="FM678" s="191"/>
      <c r="FN678" s="191"/>
      <c r="FO678" s="191"/>
      <c r="FP678" s="191"/>
      <c r="FQ678" s="191"/>
      <c r="FR678" s="191"/>
      <c r="FS678" s="191"/>
      <c r="FT678" s="191"/>
      <c r="FU678" s="191"/>
      <c r="FV678" s="191"/>
      <c r="FW678" s="191"/>
      <c r="FX678" s="191"/>
      <c r="FY678" s="191"/>
      <c r="FZ678" s="191"/>
      <c r="GA678" s="191"/>
      <c r="GB678" s="191"/>
      <c r="GC678" s="191"/>
      <c r="GD678" s="191"/>
      <c r="GE678" s="191"/>
      <c r="GF678" s="191"/>
      <c r="GG678" s="191"/>
      <c r="GH678" s="191"/>
      <c r="GI678" s="191"/>
      <c r="GJ678" s="191"/>
      <c r="GK678" s="191"/>
      <c r="GL678" s="191"/>
      <c r="GM678" s="191"/>
      <c r="GN678" s="191"/>
      <c r="GO678" s="191"/>
      <c r="GP678" s="191"/>
      <c r="GQ678" s="191"/>
      <c r="GR678" s="191"/>
      <c r="GS678" s="191"/>
      <c r="GT678" s="191"/>
      <c r="GU678" s="191"/>
      <c r="GV678" s="191"/>
      <c r="GW678" s="191"/>
      <c r="GX678" s="191"/>
      <c r="GY678" s="191"/>
      <c r="GZ678" s="191"/>
      <c r="HA678" s="191"/>
      <c r="HB678" s="191"/>
      <c r="HC678" s="191"/>
      <c r="HD678" s="191"/>
      <c r="HE678" s="191"/>
      <c r="HF678" s="191"/>
      <c r="HG678" s="191"/>
      <c r="HH678" s="191"/>
      <c r="HI678" s="191"/>
      <c r="HJ678" s="191"/>
      <c r="HK678" s="191"/>
      <c r="HL678" s="191"/>
      <c r="HM678" s="191"/>
      <c r="HN678" s="191"/>
      <c r="HO678" s="191"/>
      <c r="HP678" s="191"/>
      <c r="HQ678" s="191"/>
      <c r="HR678" s="191"/>
      <c r="HS678" s="191"/>
      <c r="HT678" s="191"/>
      <c r="HU678" s="191"/>
      <c r="HV678" s="191"/>
      <c r="HW678" s="191"/>
      <c r="HX678" s="191"/>
      <c r="HY678" s="191"/>
      <c r="HZ678" s="191"/>
      <c r="IA678" s="191"/>
      <c r="IB678" s="191"/>
      <c r="IC678" s="191"/>
      <c r="ID678" s="191"/>
      <c r="IE678" s="191"/>
      <c r="IF678" s="191"/>
      <c r="IG678" s="191"/>
      <c r="IH678" s="191"/>
      <c r="II678" s="191"/>
      <c r="IJ678" s="191"/>
      <c r="IK678" s="191"/>
      <c r="IL678" s="191"/>
      <c r="IM678" s="191"/>
      <c r="IN678" s="191"/>
      <c r="IO678" s="191"/>
      <c r="IP678" s="191"/>
      <c r="IQ678" s="191"/>
      <c r="IR678" s="191"/>
      <c r="IS678" s="191"/>
      <c r="IT678" s="191"/>
      <c r="IU678" s="191"/>
      <c r="IV678" s="191"/>
      <c r="IW678" s="191"/>
      <c r="IX678" s="191"/>
      <c r="IY678" s="191"/>
      <c r="IZ678" s="191"/>
      <c r="JA678" s="191"/>
      <c r="JB678" s="191"/>
      <c r="JC678" s="191"/>
      <c r="JD678" s="191"/>
      <c r="JE678" s="191"/>
      <c r="JF678" s="191"/>
      <c r="JG678" s="191"/>
      <c r="JH678" s="191"/>
      <c r="JI678" s="191"/>
      <c r="JJ678" s="191"/>
      <c r="JK678" s="191"/>
      <c r="JL678" s="191"/>
      <c r="JM678" s="191"/>
      <c r="JN678" s="191"/>
      <c r="JO678" s="191"/>
      <c r="JP678" s="191"/>
      <c r="JQ678" s="191"/>
      <c r="JR678" s="191"/>
      <c r="JS678" s="191"/>
      <c r="JT678" s="191"/>
      <c r="JU678" s="191"/>
      <c r="JV678" s="191"/>
      <c r="JW678" s="191"/>
      <c r="JX678" s="191"/>
      <c r="JY678" s="191"/>
      <c r="JZ678" s="191"/>
      <c r="KA678" s="191"/>
      <c r="KB678" s="191"/>
      <c r="KC678" s="191"/>
      <c r="KD678" s="191"/>
      <c r="KE678" s="191"/>
      <c r="KF678" s="191"/>
      <c r="KG678" s="191"/>
      <c r="KH678" s="191"/>
      <c r="KI678" s="191"/>
      <c r="KJ678" s="191"/>
      <c r="KK678" s="191"/>
      <c r="KL678" s="191"/>
      <c r="KM678" s="191"/>
      <c r="KN678" s="191"/>
      <c r="KO678" s="191"/>
      <c r="KP678" s="191"/>
      <c r="KQ678" s="191"/>
      <c r="KR678" s="191"/>
      <c r="KS678" s="191"/>
      <c r="KT678" s="191"/>
      <c r="KU678" s="191"/>
      <c r="KV678" s="191"/>
      <c r="KW678" s="191"/>
      <c r="KX678" s="191"/>
      <c r="KY678" s="191"/>
      <c r="KZ678" s="191"/>
      <c r="LA678" s="191"/>
      <c r="LB678" s="191"/>
      <c r="LC678" s="191"/>
      <c r="LD678" s="191"/>
      <c r="LE678" s="191"/>
      <c r="LF678" s="191"/>
      <c r="LG678" s="191"/>
      <c r="LH678" s="191"/>
      <c r="LI678" s="191"/>
      <c r="LJ678" s="191"/>
      <c r="LK678" s="191"/>
      <c r="LL678" s="191"/>
      <c r="LM678" s="191"/>
      <c r="LN678" s="191"/>
      <c r="LO678" s="191"/>
      <c r="LP678" s="191"/>
      <c r="LQ678" s="191"/>
      <c r="LR678" s="191"/>
      <c r="LS678" s="191"/>
      <c r="LT678" s="191"/>
      <c r="LU678" s="191"/>
      <c r="LV678" s="191"/>
      <c r="LW678" s="191"/>
      <c r="LX678" s="191"/>
      <c r="LY678" s="191"/>
      <c r="LZ678" s="191"/>
      <c r="MA678" s="191"/>
      <c r="MB678" s="191"/>
      <c r="MC678" s="191"/>
      <c r="MD678" s="191"/>
      <c r="ME678" s="191"/>
      <c r="MF678" s="191"/>
      <c r="MG678" s="191"/>
      <c r="MH678" s="191"/>
      <c r="MI678" s="191"/>
      <c r="MJ678" s="191"/>
      <c r="MK678" s="191"/>
      <c r="ML678" s="191"/>
      <c r="MM678" s="191"/>
      <c r="MN678" s="191"/>
      <c r="MO678" s="191"/>
      <c r="MP678" s="191"/>
      <c r="MQ678" s="191"/>
      <c r="MR678" s="191"/>
      <c r="MS678" s="191"/>
      <c r="MT678" s="191"/>
      <c r="MU678" s="191"/>
      <c r="MV678" s="191"/>
      <c r="MW678" s="191"/>
      <c r="MX678" s="191"/>
      <c r="MY678" s="191"/>
      <c r="MZ678" s="191"/>
      <c r="NA678" s="191"/>
      <c r="NB678" s="191"/>
      <c r="NC678" s="191"/>
      <c r="ND678" s="191"/>
      <c r="NE678" s="191"/>
      <c r="NF678" s="191"/>
      <c r="NG678" s="191"/>
      <c r="NH678" s="191"/>
      <c r="NI678" s="191"/>
      <c r="NJ678" s="191"/>
      <c r="NK678" s="191"/>
      <c r="NL678" s="191"/>
      <c r="NM678" s="191"/>
      <c r="NN678" s="191"/>
      <c r="NO678" s="191"/>
      <c r="NP678" s="191"/>
      <c r="NQ678" s="191"/>
      <c r="NR678" s="191"/>
      <c r="NS678" s="191"/>
      <c r="NT678" s="191"/>
      <c r="NU678" s="191"/>
      <c r="NV678" s="191"/>
      <c r="NW678" s="191"/>
      <c r="NX678" s="191"/>
      <c r="NY678" s="191"/>
      <c r="NZ678" s="191"/>
      <c r="OA678" s="191"/>
      <c r="OB678" s="191"/>
      <c r="OC678" s="191"/>
      <c r="OD678" s="191"/>
      <c r="OE678" s="191"/>
      <c r="OF678" s="191"/>
      <c r="OG678" s="191"/>
      <c r="OH678" s="191"/>
      <c r="OI678" s="191"/>
      <c r="OJ678" s="191"/>
      <c r="OK678" s="191"/>
      <c r="OL678" s="191"/>
      <c r="OM678" s="191"/>
      <c r="ON678" s="191"/>
      <c r="OO678" s="191"/>
      <c r="OP678" s="191"/>
      <c r="OQ678" s="191"/>
      <c r="OR678" s="191"/>
      <c r="OS678" s="191"/>
      <c r="OT678" s="191"/>
      <c r="OU678" s="191"/>
      <c r="OV678" s="191"/>
      <c r="OW678" s="191"/>
      <c r="OX678" s="191"/>
      <c r="OY678" s="191"/>
      <c r="OZ678" s="191"/>
      <c r="PA678" s="191"/>
      <c r="PB678" s="191"/>
      <c r="PC678" s="191"/>
      <c r="PD678" s="191"/>
      <c r="PE678" s="191"/>
      <c r="PF678" s="191"/>
      <c r="PG678" s="191"/>
      <c r="PH678" s="191"/>
      <c r="PI678" s="191"/>
      <c r="PJ678" s="191"/>
      <c r="PK678" s="191"/>
      <c r="PL678" s="191"/>
      <c r="PM678" s="191"/>
      <c r="PN678" s="191"/>
      <c r="PO678" s="191"/>
      <c r="PP678" s="191"/>
      <c r="PQ678" s="191"/>
      <c r="PR678" s="191"/>
      <c r="PS678" s="191"/>
      <c r="PT678" s="191"/>
      <c r="PU678" s="191"/>
      <c r="PV678" s="191"/>
      <c r="PW678" s="191"/>
      <c r="PX678" s="191"/>
      <c r="PY678" s="191"/>
      <c r="PZ678" s="191"/>
      <c r="QA678" s="191"/>
      <c r="QB678" s="191"/>
      <c r="QC678" s="191"/>
      <c r="QD678" s="191"/>
      <c r="QE678" s="191"/>
      <c r="QF678" s="191"/>
      <c r="QG678" s="191"/>
      <c r="QH678" s="191"/>
      <c r="QI678" s="191"/>
      <c r="QJ678" s="191"/>
      <c r="QK678" s="191"/>
      <c r="QL678" s="191"/>
      <c r="QM678" s="191"/>
      <c r="QN678" s="191"/>
      <c r="QO678" s="191"/>
      <c r="QP678" s="191"/>
      <c r="QQ678" s="191"/>
      <c r="QR678" s="191"/>
      <c r="QS678" s="191"/>
      <c r="QT678" s="191"/>
      <c r="QU678" s="191"/>
      <c r="QV678" s="191"/>
      <c r="QW678" s="191"/>
      <c r="QX678" s="191"/>
      <c r="QY678" s="191"/>
      <c r="QZ678" s="191"/>
      <c r="RA678" s="191"/>
      <c r="RB678" s="191"/>
      <c r="RC678" s="191"/>
      <c r="RD678" s="191"/>
      <c r="RE678" s="191"/>
      <c r="RF678" s="191"/>
      <c r="RG678" s="191"/>
      <c r="RH678" s="191"/>
      <c r="RI678" s="191"/>
      <c r="RJ678" s="191"/>
      <c r="RK678" s="191"/>
      <c r="RL678" s="191"/>
      <c r="RM678" s="191"/>
      <c r="RN678" s="191"/>
      <c r="RO678" s="191"/>
      <c r="RP678" s="191"/>
      <c r="RQ678" s="191"/>
      <c r="RR678" s="191"/>
      <c r="RS678" s="191"/>
      <c r="RT678" s="191"/>
      <c r="RU678" s="191"/>
      <c r="RV678" s="191"/>
      <c r="RW678" s="191"/>
      <c r="RX678" s="191"/>
      <c r="RY678" s="191"/>
      <c r="RZ678" s="191"/>
      <c r="SA678" s="191"/>
      <c r="SB678" s="191"/>
      <c r="SC678" s="191"/>
      <c r="SD678" s="191"/>
      <c r="SE678" s="191"/>
      <c r="SF678" s="191"/>
      <c r="SG678" s="191"/>
      <c r="SH678" s="191"/>
      <c r="SI678" s="191"/>
      <c r="SJ678" s="191"/>
      <c r="SK678" s="191"/>
      <c r="SL678" s="191"/>
      <c r="SM678" s="191"/>
      <c r="SN678" s="191"/>
      <c r="SO678" s="191"/>
      <c r="SP678" s="191"/>
      <c r="SQ678" s="191"/>
      <c r="SR678" s="191"/>
      <c r="SS678" s="191"/>
      <c r="ST678" s="191"/>
      <c r="SU678" s="191"/>
      <c r="SV678" s="191"/>
      <c r="SW678" s="191"/>
      <c r="SX678" s="191"/>
      <c r="SY678" s="191"/>
      <c r="SZ678" s="191"/>
      <c r="TA678" s="191"/>
      <c r="TB678" s="191"/>
      <c r="TC678" s="191"/>
      <c r="TD678" s="191"/>
      <c r="TE678" s="191"/>
      <c r="TF678" s="191"/>
      <c r="TG678" s="191"/>
      <c r="TH678" s="191"/>
      <c r="TI678" s="191"/>
      <c r="TJ678" s="191"/>
      <c r="TK678" s="191"/>
      <c r="TL678" s="191"/>
      <c r="TM678" s="191"/>
      <c r="TN678" s="191"/>
      <c r="TO678" s="191"/>
      <c r="TP678" s="191"/>
      <c r="TQ678" s="191"/>
      <c r="TR678" s="191"/>
      <c r="TS678" s="191"/>
      <c r="TT678" s="191"/>
      <c r="TU678" s="191"/>
      <c r="TV678" s="191"/>
      <c r="TW678" s="191"/>
      <c r="TX678" s="191"/>
      <c r="TY678" s="191"/>
      <c r="TZ678" s="191"/>
      <c r="UA678" s="191"/>
      <c r="UB678" s="191"/>
      <c r="UC678" s="191"/>
      <c r="UD678" s="191"/>
      <c r="UE678" s="191"/>
      <c r="UF678" s="191"/>
      <c r="UG678" s="191"/>
      <c r="UH678" s="191"/>
      <c r="UI678" s="191"/>
      <c r="UJ678" s="191"/>
      <c r="UK678" s="191"/>
      <c r="UL678" s="191"/>
      <c r="UM678" s="191"/>
      <c r="UN678" s="191"/>
      <c r="UO678" s="191"/>
      <c r="UP678" s="191"/>
      <c r="UQ678" s="191"/>
      <c r="UR678" s="191"/>
      <c r="US678" s="191"/>
      <c r="UT678" s="191"/>
      <c r="UU678" s="191"/>
      <c r="UV678" s="191"/>
      <c r="UW678" s="191"/>
      <c r="UX678" s="191"/>
      <c r="UY678" s="191"/>
      <c r="UZ678" s="191"/>
      <c r="VA678" s="191"/>
      <c r="VB678" s="191"/>
      <c r="VC678" s="191"/>
      <c r="VD678" s="191"/>
      <c r="VE678" s="191"/>
      <c r="VF678" s="191"/>
      <c r="VG678" s="191"/>
      <c r="VH678" s="191"/>
      <c r="VI678" s="191"/>
      <c r="VJ678" s="191"/>
      <c r="VK678" s="191"/>
      <c r="VL678" s="191"/>
      <c r="VM678" s="191"/>
      <c r="VN678" s="191"/>
      <c r="VO678" s="191"/>
      <c r="VP678" s="191"/>
      <c r="VQ678" s="191"/>
      <c r="VR678" s="191"/>
      <c r="VS678" s="191"/>
      <c r="VT678" s="191"/>
      <c r="VU678" s="191"/>
      <c r="VV678" s="191"/>
      <c r="VW678" s="191"/>
      <c r="VX678" s="191"/>
      <c r="VY678" s="191"/>
      <c r="VZ678" s="191"/>
      <c r="WA678" s="191"/>
      <c r="WB678" s="191"/>
      <c r="WC678" s="191"/>
      <c r="WD678" s="191"/>
      <c r="WE678" s="191"/>
      <c r="WF678" s="191"/>
      <c r="WG678" s="191"/>
      <c r="WH678" s="191"/>
      <c r="WI678" s="191"/>
      <c r="WJ678" s="191"/>
      <c r="WK678" s="191"/>
      <c r="WL678" s="191"/>
      <c r="WM678" s="191"/>
      <c r="WN678" s="191"/>
      <c r="WO678" s="191"/>
      <c r="WP678" s="191"/>
      <c r="WQ678" s="191"/>
      <c r="WR678" s="191"/>
      <c r="WS678" s="191"/>
      <c r="WT678" s="191"/>
      <c r="WU678" s="191"/>
      <c r="WV678" s="191"/>
      <c r="WW678" s="191"/>
      <c r="WX678" s="191"/>
      <c r="WY678" s="191"/>
      <c r="WZ678" s="191"/>
      <c r="XA678" s="191"/>
      <c r="XB678" s="191"/>
      <c r="XC678" s="191"/>
      <c r="XD678" s="191"/>
      <c r="XE678" s="191"/>
      <c r="XF678" s="191"/>
      <c r="XG678" s="191"/>
      <c r="XH678" s="191"/>
      <c r="XI678" s="191"/>
      <c r="XJ678" s="191"/>
      <c r="XK678" s="191"/>
      <c r="XL678" s="191"/>
      <c r="XM678" s="191"/>
      <c r="XN678" s="191"/>
      <c r="XO678" s="191"/>
      <c r="XP678" s="191"/>
      <c r="XQ678" s="191"/>
      <c r="XR678" s="191"/>
      <c r="XS678" s="191"/>
      <c r="XT678" s="191"/>
      <c r="XU678" s="191"/>
      <c r="XV678" s="191"/>
      <c r="XW678" s="191"/>
      <c r="XX678" s="191"/>
      <c r="XY678" s="191"/>
      <c r="XZ678" s="191"/>
      <c r="YA678" s="191"/>
      <c r="YB678" s="191"/>
      <c r="YC678" s="191"/>
      <c r="YD678" s="191"/>
      <c r="YE678" s="191"/>
      <c r="YF678" s="191"/>
      <c r="YG678" s="191"/>
      <c r="YH678" s="191"/>
      <c r="YI678" s="191"/>
      <c r="YJ678" s="191"/>
      <c r="YK678" s="191"/>
      <c r="YL678" s="191"/>
      <c r="YM678" s="191"/>
      <c r="YN678" s="191"/>
      <c r="YO678" s="191"/>
      <c r="YP678" s="191"/>
      <c r="YQ678" s="191"/>
      <c r="YR678" s="191"/>
      <c r="YS678" s="191"/>
      <c r="YT678" s="191"/>
      <c r="YU678" s="191"/>
      <c r="YV678" s="191"/>
      <c r="YW678" s="191"/>
      <c r="YX678" s="191"/>
      <c r="YY678" s="191"/>
      <c r="YZ678" s="191"/>
      <c r="ZA678" s="191"/>
      <c r="ZB678" s="191"/>
      <c r="ZC678" s="191"/>
      <c r="ZD678" s="191"/>
      <c r="ZE678" s="191"/>
      <c r="ZF678" s="191"/>
      <c r="ZG678" s="191"/>
      <c r="ZH678" s="191"/>
      <c r="ZI678" s="191"/>
      <c r="ZJ678" s="191"/>
      <c r="ZK678" s="191"/>
      <c r="ZL678" s="191"/>
      <c r="ZM678" s="191"/>
      <c r="ZN678" s="191"/>
      <c r="ZO678" s="191"/>
      <c r="ZP678" s="191"/>
      <c r="ZQ678" s="191"/>
      <c r="ZR678" s="191"/>
      <c r="ZS678" s="191"/>
      <c r="ZT678" s="191"/>
      <c r="ZU678" s="191"/>
      <c r="ZV678" s="191"/>
      <c r="ZW678" s="191"/>
      <c r="ZX678" s="191"/>
      <c r="ZY678" s="191"/>
      <c r="ZZ678" s="191"/>
      <c r="AAA678" s="191"/>
      <c r="AAB678" s="191"/>
      <c r="AAC678" s="191"/>
      <c r="AAD678" s="191"/>
      <c r="AAE678" s="191"/>
      <c r="AAF678" s="191"/>
      <c r="AAG678" s="191"/>
      <c r="AAH678" s="191"/>
      <c r="AAI678" s="191"/>
      <c r="AAJ678" s="191"/>
      <c r="AAK678" s="191"/>
      <c r="AAL678" s="191"/>
      <c r="AAM678" s="191"/>
      <c r="AAN678" s="191"/>
      <c r="AAO678" s="191"/>
      <c r="AAP678" s="191"/>
      <c r="AAQ678" s="191"/>
      <c r="AAR678" s="191"/>
      <c r="AAS678" s="191"/>
      <c r="AAT678" s="191"/>
      <c r="AAU678" s="191"/>
      <c r="AAV678" s="191"/>
      <c r="AAW678" s="191"/>
      <c r="AAX678" s="191"/>
      <c r="AAY678" s="191"/>
      <c r="AAZ678" s="191"/>
      <c r="ABA678" s="191"/>
      <c r="ABB678" s="191"/>
      <c r="ABC678" s="191"/>
      <c r="ABD678" s="191"/>
      <c r="ABE678" s="191"/>
      <c r="ABF678" s="191"/>
      <c r="ABG678" s="191"/>
      <c r="ABH678" s="191"/>
      <c r="ABI678" s="191"/>
      <c r="ABJ678" s="191"/>
      <c r="ABK678" s="191"/>
      <c r="ABL678" s="191"/>
      <c r="ABM678" s="191"/>
      <c r="ABN678" s="191"/>
      <c r="ABO678" s="191"/>
      <c r="ABP678" s="191"/>
      <c r="ABQ678" s="191"/>
      <c r="ABR678" s="191"/>
      <c r="ABS678" s="191"/>
      <c r="ABT678" s="191"/>
      <c r="ABU678" s="191"/>
      <c r="ABV678" s="191"/>
      <c r="ABW678" s="191"/>
      <c r="ABX678" s="191"/>
      <c r="ABY678" s="191"/>
      <c r="ABZ678" s="191"/>
      <c r="ACA678" s="191"/>
      <c r="ACB678" s="191"/>
      <c r="ACC678" s="191"/>
      <c r="ACD678" s="191"/>
      <c r="ACE678" s="191"/>
      <c r="ACF678" s="191"/>
      <c r="ACG678" s="191"/>
      <c r="ACH678" s="191"/>
      <c r="ACI678" s="191"/>
      <c r="ACJ678" s="191"/>
      <c r="ACK678" s="191"/>
      <c r="ACL678" s="191"/>
      <c r="ACM678" s="191"/>
      <c r="ACN678" s="191"/>
      <c r="ACO678" s="191"/>
      <c r="ACP678" s="191"/>
      <c r="ACQ678" s="191"/>
      <c r="ACR678" s="191"/>
      <c r="ACS678" s="191"/>
      <c r="ACT678" s="191"/>
      <c r="ACU678" s="191"/>
      <c r="ACV678" s="191"/>
      <c r="ACW678" s="191"/>
      <c r="ACX678" s="191"/>
      <c r="ACY678" s="191"/>
      <c r="ACZ678" s="191"/>
      <c r="ADA678" s="191"/>
      <c r="ADB678" s="191"/>
      <c r="ADC678" s="191"/>
      <c r="ADD678" s="191"/>
      <c r="ADE678" s="191"/>
      <c r="ADF678" s="191"/>
      <c r="ADG678" s="191"/>
      <c r="ADH678" s="191"/>
      <c r="ADI678" s="191"/>
      <c r="ADJ678" s="191"/>
      <c r="ADK678" s="191"/>
      <c r="ADL678" s="191"/>
      <c r="ADM678" s="191"/>
      <c r="ADN678" s="191"/>
      <c r="ADO678" s="191"/>
      <c r="ADP678" s="191"/>
      <c r="ADQ678" s="191"/>
      <c r="ADR678" s="191"/>
      <c r="ADS678" s="191"/>
      <c r="ADT678" s="191"/>
      <c r="ADU678" s="191"/>
      <c r="ADV678" s="191"/>
      <c r="ADW678" s="191"/>
      <c r="ADX678" s="191"/>
      <c r="ADY678" s="191"/>
      <c r="ADZ678" s="191"/>
      <c r="AEA678" s="191"/>
      <c r="AEB678" s="191"/>
      <c r="AEC678" s="191"/>
      <c r="AED678" s="191"/>
      <c r="AEE678" s="191"/>
      <c r="AEF678" s="191"/>
      <c r="AEG678" s="191"/>
      <c r="AEH678" s="191"/>
      <c r="AEI678" s="191"/>
      <c r="AEJ678" s="191"/>
      <c r="AEK678" s="191"/>
      <c r="AEL678" s="191"/>
      <c r="AEM678" s="191"/>
      <c r="AEN678" s="191"/>
      <c r="AEO678" s="191"/>
      <c r="AEP678" s="191"/>
      <c r="AEQ678" s="191"/>
      <c r="AER678" s="191"/>
      <c r="AES678" s="191"/>
      <c r="AET678" s="191"/>
      <c r="AEU678" s="191"/>
      <c r="AEV678" s="191"/>
      <c r="AEW678" s="191"/>
      <c r="AEX678" s="191"/>
      <c r="AEY678" s="191"/>
      <c r="AEZ678" s="191"/>
      <c r="AFA678" s="191"/>
      <c r="AFB678" s="191"/>
      <c r="AFC678" s="191"/>
      <c r="AFD678" s="191"/>
      <c r="AFE678" s="191"/>
      <c r="AFF678" s="191"/>
      <c r="AFG678" s="191"/>
      <c r="AFH678" s="191"/>
      <c r="AFI678" s="191"/>
      <c r="AFJ678" s="191"/>
      <c r="AFK678" s="191"/>
      <c r="AFL678" s="191"/>
      <c r="AFM678" s="191"/>
      <c r="AFN678" s="191"/>
      <c r="AFO678" s="191"/>
      <c r="AFP678" s="191"/>
      <c r="AFQ678" s="191"/>
      <c r="AFR678" s="191"/>
      <c r="AFS678" s="191"/>
      <c r="AFT678" s="191"/>
      <c r="AFU678" s="191"/>
      <c r="AFV678" s="191"/>
      <c r="AFW678" s="191"/>
      <c r="AFX678" s="191"/>
      <c r="AFY678" s="191"/>
      <c r="AFZ678" s="191"/>
      <c r="AGA678" s="191"/>
      <c r="AGB678" s="191"/>
      <c r="AGC678" s="191"/>
      <c r="AGD678" s="191"/>
      <c r="AGE678" s="191"/>
      <c r="AGF678" s="191"/>
      <c r="AGG678" s="191"/>
      <c r="AGH678" s="191"/>
      <c r="AGI678" s="191"/>
      <c r="AGJ678" s="191"/>
      <c r="AGK678" s="191"/>
      <c r="AGL678" s="191"/>
      <c r="AGM678" s="191"/>
      <c r="AGN678" s="191"/>
      <c r="AGO678" s="191"/>
      <c r="AGP678" s="191"/>
      <c r="AGQ678" s="191"/>
      <c r="AGR678" s="191"/>
      <c r="AGS678" s="191"/>
      <c r="AGT678" s="191"/>
      <c r="AGU678" s="191"/>
      <c r="AGV678" s="191"/>
      <c r="AGW678" s="191"/>
      <c r="AGX678" s="191"/>
      <c r="AGY678" s="191"/>
      <c r="AGZ678" s="191"/>
      <c r="AHA678" s="191"/>
      <c r="AHB678" s="191"/>
      <c r="AHC678" s="191"/>
      <c r="AHD678" s="191"/>
      <c r="AHE678" s="191"/>
      <c r="AHF678" s="191"/>
      <c r="AHG678" s="191"/>
      <c r="AHH678" s="191"/>
      <c r="AHI678" s="191"/>
      <c r="AHJ678" s="191"/>
      <c r="AHK678" s="191"/>
      <c r="AHL678" s="191"/>
      <c r="AHM678" s="191"/>
      <c r="AHN678" s="191"/>
      <c r="AHO678" s="191"/>
      <c r="AHP678" s="191"/>
      <c r="AHQ678" s="191"/>
      <c r="AHR678" s="191"/>
      <c r="AHS678" s="191"/>
      <c r="AHT678" s="191"/>
      <c r="AHU678" s="191"/>
      <c r="AHV678" s="191"/>
      <c r="AHW678" s="191"/>
      <c r="AHX678" s="191"/>
      <c r="AHY678" s="191"/>
      <c r="AHZ678" s="191"/>
      <c r="AIA678" s="191"/>
      <c r="AIB678" s="191"/>
      <c r="AIC678" s="191"/>
      <c r="AID678" s="191"/>
      <c r="AIE678" s="191"/>
      <c r="AIF678" s="191"/>
      <c r="AIG678" s="191"/>
      <c r="AIH678" s="191"/>
      <c r="AII678" s="191"/>
      <c r="AIJ678" s="191"/>
      <c r="AIK678" s="191"/>
      <c r="AIL678" s="191"/>
      <c r="AIM678" s="191"/>
      <c r="AIN678" s="191"/>
      <c r="AIO678" s="191"/>
      <c r="AIP678" s="191"/>
      <c r="AIQ678" s="191"/>
      <c r="AIR678" s="191"/>
      <c r="AIS678" s="191"/>
      <c r="AIT678" s="191"/>
      <c r="AIU678" s="191"/>
      <c r="AIV678" s="191"/>
      <c r="AIW678" s="191"/>
      <c r="AIX678" s="191"/>
      <c r="AIY678" s="191"/>
      <c r="AIZ678" s="191"/>
      <c r="AJA678" s="191"/>
      <c r="AJB678" s="191"/>
      <c r="AJC678" s="191"/>
      <c r="AJD678" s="191"/>
      <c r="AJE678" s="191"/>
      <c r="AJF678" s="191"/>
      <c r="AJG678" s="191"/>
      <c r="AJH678" s="191"/>
      <c r="AJI678" s="191"/>
      <c r="AJJ678" s="191"/>
      <c r="AJK678" s="191"/>
      <c r="AJL678" s="191"/>
      <c r="AJM678" s="191"/>
      <c r="AJN678" s="191"/>
      <c r="AJO678" s="191"/>
      <c r="AJP678" s="191"/>
      <c r="AJQ678" s="191"/>
      <c r="AJR678" s="191"/>
      <c r="AJS678" s="191"/>
      <c r="AJT678" s="191"/>
      <c r="AJU678" s="191"/>
      <c r="AJV678" s="191"/>
      <c r="AJW678" s="191"/>
      <c r="AJX678" s="191"/>
      <c r="AJY678" s="191"/>
      <c r="AJZ678" s="191"/>
      <c r="AKA678" s="191"/>
      <c r="AKB678" s="191"/>
      <c r="AKC678" s="191"/>
      <c r="AKD678" s="191"/>
      <c r="AKE678" s="191"/>
      <c r="AKF678" s="191"/>
      <c r="AKG678" s="191"/>
      <c r="AKH678" s="191"/>
      <c r="AKI678" s="191"/>
      <c r="AKJ678" s="191"/>
      <c r="AKK678" s="191"/>
      <c r="AKL678" s="191"/>
      <c r="AKM678" s="191"/>
      <c r="AKN678" s="191"/>
      <c r="AKO678" s="191"/>
      <c r="AKP678" s="191"/>
      <c r="AKQ678" s="191"/>
      <c r="AKR678" s="191"/>
      <c r="AKS678" s="191"/>
      <c r="AKT678" s="191"/>
      <c r="AKU678" s="191"/>
      <c r="AKV678" s="191"/>
      <c r="AKW678" s="191"/>
      <c r="AKX678" s="191"/>
      <c r="AKY678" s="191"/>
      <c r="AKZ678" s="191"/>
      <c r="ALA678" s="191"/>
      <c r="ALB678" s="191"/>
      <c r="ALC678" s="191"/>
      <c r="ALD678" s="191"/>
    </row>
    <row r="679" spans="1:992" s="137" customFormat="1" ht="45.75" customHeight="1">
      <c r="A679" s="2392"/>
      <c r="B679" s="2398"/>
      <c r="C679" s="2422"/>
      <c r="D679" s="718" t="s">
        <v>302</v>
      </c>
      <c r="E679" s="468">
        <v>0</v>
      </c>
      <c r="F679" s="468">
        <v>0</v>
      </c>
      <c r="G679" s="2392"/>
      <c r="H679" s="2398"/>
      <c r="I679" s="2392"/>
      <c r="J679" s="2392"/>
      <c r="K679" s="2392"/>
      <c r="L679" s="2725"/>
      <c r="M679" s="580"/>
      <c r="N679" s="406"/>
      <c r="O679" s="406"/>
      <c r="P679" s="191"/>
      <c r="Q679" s="191"/>
      <c r="R679" s="191"/>
      <c r="S679" s="191"/>
      <c r="T679" s="191"/>
      <c r="U679" s="191"/>
      <c r="V679" s="191"/>
      <c r="W679" s="191"/>
      <c r="X679" s="191"/>
      <c r="Y679" s="191"/>
      <c r="Z679" s="191"/>
      <c r="AA679" s="191"/>
      <c r="AB679" s="191"/>
      <c r="AC679" s="191"/>
      <c r="AD679" s="191"/>
      <c r="AE679" s="191"/>
      <c r="AF679" s="191"/>
      <c r="AG679" s="191"/>
      <c r="AH679" s="191"/>
      <c r="AI679" s="191"/>
      <c r="AJ679" s="191"/>
      <c r="AK679" s="191"/>
      <c r="AL679" s="191"/>
      <c r="AM679" s="191"/>
      <c r="AN679" s="191"/>
      <c r="AO679" s="191"/>
      <c r="AP679" s="191"/>
      <c r="AQ679" s="191"/>
      <c r="AR679" s="191"/>
      <c r="AS679" s="191"/>
      <c r="AT679" s="191"/>
      <c r="AU679" s="191"/>
      <c r="AV679" s="191"/>
      <c r="AW679" s="191"/>
      <c r="AX679" s="191"/>
      <c r="AY679" s="191"/>
      <c r="AZ679" s="191"/>
      <c r="BA679" s="191"/>
      <c r="BB679" s="191"/>
      <c r="BC679" s="191"/>
      <c r="BD679" s="191"/>
      <c r="BE679" s="191"/>
      <c r="BF679" s="191"/>
      <c r="BG679" s="191"/>
      <c r="BH679" s="191"/>
      <c r="BI679" s="191"/>
      <c r="BJ679" s="191"/>
      <c r="BK679" s="191"/>
      <c r="BL679" s="191"/>
      <c r="BM679" s="191"/>
      <c r="BN679" s="191"/>
      <c r="BO679" s="191"/>
      <c r="BP679" s="191"/>
      <c r="BQ679" s="191"/>
      <c r="BR679" s="191"/>
      <c r="BS679" s="191"/>
      <c r="BT679" s="191"/>
      <c r="BU679" s="191"/>
      <c r="BV679" s="191"/>
      <c r="BW679" s="191"/>
      <c r="BX679" s="191"/>
      <c r="BY679" s="191"/>
      <c r="BZ679" s="191"/>
      <c r="CA679" s="191"/>
      <c r="CB679" s="191"/>
      <c r="CC679" s="191"/>
      <c r="CD679" s="191"/>
      <c r="CE679" s="191"/>
      <c r="CF679" s="191"/>
      <c r="CG679" s="191"/>
      <c r="CH679" s="191"/>
      <c r="CI679" s="191"/>
      <c r="CJ679" s="191"/>
      <c r="CK679" s="191"/>
      <c r="CL679" s="191"/>
      <c r="CM679" s="191"/>
      <c r="CN679" s="191"/>
      <c r="CO679" s="191"/>
      <c r="CP679" s="191"/>
      <c r="CQ679" s="191"/>
      <c r="CR679" s="191"/>
      <c r="CS679" s="191"/>
      <c r="CT679" s="191"/>
      <c r="CU679" s="191"/>
      <c r="CV679" s="191"/>
      <c r="CW679" s="191"/>
      <c r="CX679" s="191"/>
      <c r="CY679" s="191"/>
      <c r="CZ679" s="191"/>
      <c r="DA679" s="191"/>
      <c r="DB679" s="191"/>
      <c r="DC679" s="191"/>
      <c r="DD679" s="191"/>
      <c r="DE679" s="191"/>
      <c r="DF679" s="191"/>
      <c r="DG679" s="191"/>
      <c r="DH679" s="191"/>
      <c r="DI679" s="191"/>
      <c r="DJ679" s="191"/>
      <c r="DK679" s="191"/>
      <c r="DL679" s="191"/>
      <c r="DM679" s="191"/>
      <c r="DN679" s="191"/>
      <c r="DO679" s="191"/>
      <c r="DP679" s="191"/>
      <c r="DQ679" s="191"/>
      <c r="DR679" s="191"/>
      <c r="DS679" s="191"/>
      <c r="DT679" s="191"/>
      <c r="DU679" s="191"/>
      <c r="DV679" s="191"/>
      <c r="DW679" s="191"/>
      <c r="DX679" s="191"/>
      <c r="DY679" s="191"/>
      <c r="DZ679" s="191"/>
      <c r="EA679" s="191"/>
      <c r="EB679" s="191"/>
      <c r="EC679" s="191"/>
      <c r="ED679" s="191"/>
      <c r="EE679" s="191"/>
      <c r="EF679" s="191"/>
      <c r="EG679" s="191"/>
      <c r="EH679" s="191"/>
      <c r="EI679" s="191"/>
      <c r="EJ679" s="191"/>
      <c r="EK679" s="191"/>
      <c r="EL679" s="191"/>
      <c r="EM679" s="191"/>
      <c r="EN679" s="191"/>
      <c r="EO679" s="191"/>
      <c r="EP679" s="191"/>
      <c r="EQ679" s="191"/>
      <c r="ER679" s="191"/>
      <c r="ES679" s="191"/>
      <c r="ET679" s="191"/>
      <c r="EU679" s="191"/>
      <c r="EV679" s="191"/>
      <c r="EW679" s="191"/>
      <c r="EX679" s="191"/>
      <c r="EY679" s="191"/>
      <c r="EZ679" s="191"/>
      <c r="FA679" s="191"/>
      <c r="FB679" s="191"/>
      <c r="FC679" s="191"/>
      <c r="FD679" s="191"/>
      <c r="FE679" s="191"/>
      <c r="FF679" s="191"/>
      <c r="FG679" s="191"/>
      <c r="FH679" s="191"/>
      <c r="FI679" s="191"/>
      <c r="FJ679" s="191"/>
      <c r="FK679" s="191"/>
      <c r="FL679" s="191"/>
      <c r="FM679" s="191"/>
      <c r="FN679" s="191"/>
      <c r="FO679" s="191"/>
      <c r="FP679" s="191"/>
      <c r="FQ679" s="191"/>
      <c r="FR679" s="191"/>
      <c r="FS679" s="191"/>
      <c r="FT679" s="191"/>
      <c r="FU679" s="191"/>
      <c r="FV679" s="191"/>
      <c r="FW679" s="191"/>
      <c r="FX679" s="191"/>
      <c r="FY679" s="191"/>
      <c r="FZ679" s="191"/>
      <c r="GA679" s="191"/>
      <c r="GB679" s="191"/>
      <c r="GC679" s="191"/>
      <c r="GD679" s="191"/>
      <c r="GE679" s="191"/>
      <c r="GF679" s="191"/>
      <c r="GG679" s="191"/>
      <c r="GH679" s="191"/>
      <c r="GI679" s="191"/>
      <c r="GJ679" s="191"/>
      <c r="GK679" s="191"/>
      <c r="GL679" s="191"/>
      <c r="GM679" s="191"/>
      <c r="GN679" s="191"/>
      <c r="GO679" s="191"/>
      <c r="GP679" s="191"/>
      <c r="GQ679" s="191"/>
      <c r="GR679" s="191"/>
      <c r="GS679" s="191"/>
      <c r="GT679" s="191"/>
      <c r="GU679" s="191"/>
      <c r="GV679" s="191"/>
      <c r="GW679" s="191"/>
      <c r="GX679" s="191"/>
      <c r="GY679" s="191"/>
      <c r="GZ679" s="191"/>
      <c r="HA679" s="191"/>
      <c r="HB679" s="191"/>
      <c r="HC679" s="191"/>
      <c r="HD679" s="191"/>
      <c r="HE679" s="191"/>
      <c r="HF679" s="191"/>
      <c r="HG679" s="191"/>
      <c r="HH679" s="191"/>
      <c r="HI679" s="191"/>
      <c r="HJ679" s="191"/>
      <c r="HK679" s="191"/>
      <c r="HL679" s="191"/>
      <c r="HM679" s="191"/>
      <c r="HN679" s="191"/>
      <c r="HO679" s="191"/>
      <c r="HP679" s="191"/>
      <c r="HQ679" s="191"/>
      <c r="HR679" s="191"/>
      <c r="HS679" s="191"/>
      <c r="HT679" s="191"/>
      <c r="HU679" s="191"/>
      <c r="HV679" s="191"/>
      <c r="HW679" s="191"/>
      <c r="HX679" s="191"/>
      <c r="HY679" s="191"/>
      <c r="HZ679" s="191"/>
      <c r="IA679" s="191"/>
      <c r="IB679" s="191"/>
      <c r="IC679" s="191"/>
      <c r="ID679" s="191"/>
      <c r="IE679" s="191"/>
      <c r="IF679" s="191"/>
      <c r="IG679" s="191"/>
      <c r="IH679" s="191"/>
      <c r="II679" s="191"/>
      <c r="IJ679" s="191"/>
      <c r="IK679" s="191"/>
      <c r="IL679" s="191"/>
      <c r="IM679" s="191"/>
      <c r="IN679" s="191"/>
      <c r="IO679" s="191"/>
      <c r="IP679" s="191"/>
      <c r="IQ679" s="191"/>
      <c r="IR679" s="191"/>
      <c r="IS679" s="191"/>
      <c r="IT679" s="191"/>
      <c r="IU679" s="191"/>
      <c r="IV679" s="191"/>
      <c r="IW679" s="191"/>
      <c r="IX679" s="191"/>
      <c r="IY679" s="191"/>
      <c r="IZ679" s="191"/>
      <c r="JA679" s="191"/>
      <c r="JB679" s="191"/>
      <c r="JC679" s="191"/>
      <c r="JD679" s="191"/>
      <c r="JE679" s="191"/>
      <c r="JF679" s="191"/>
      <c r="JG679" s="191"/>
      <c r="JH679" s="191"/>
      <c r="JI679" s="191"/>
      <c r="JJ679" s="191"/>
      <c r="JK679" s="191"/>
      <c r="JL679" s="191"/>
      <c r="JM679" s="191"/>
      <c r="JN679" s="191"/>
      <c r="JO679" s="191"/>
      <c r="JP679" s="191"/>
      <c r="JQ679" s="191"/>
      <c r="JR679" s="191"/>
      <c r="JS679" s="191"/>
      <c r="JT679" s="191"/>
      <c r="JU679" s="191"/>
      <c r="JV679" s="191"/>
      <c r="JW679" s="191"/>
      <c r="JX679" s="191"/>
      <c r="JY679" s="191"/>
      <c r="JZ679" s="191"/>
      <c r="KA679" s="191"/>
      <c r="KB679" s="191"/>
      <c r="KC679" s="191"/>
      <c r="KD679" s="191"/>
      <c r="KE679" s="191"/>
      <c r="KF679" s="191"/>
      <c r="KG679" s="191"/>
      <c r="KH679" s="191"/>
      <c r="KI679" s="191"/>
      <c r="KJ679" s="191"/>
      <c r="KK679" s="191"/>
      <c r="KL679" s="191"/>
      <c r="KM679" s="191"/>
      <c r="KN679" s="191"/>
      <c r="KO679" s="191"/>
      <c r="KP679" s="191"/>
      <c r="KQ679" s="191"/>
      <c r="KR679" s="191"/>
      <c r="KS679" s="191"/>
      <c r="KT679" s="191"/>
      <c r="KU679" s="191"/>
      <c r="KV679" s="191"/>
      <c r="KW679" s="191"/>
      <c r="KX679" s="191"/>
      <c r="KY679" s="191"/>
      <c r="KZ679" s="191"/>
      <c r="LA679" s="191"/>
      <c r="LB679" s="191"/>
      <c r="LC679" s="191"/>
      <c r="LD679" s="191"/>
      <c r="LE679" s="191"/>
      <c r="LF679" s="191"/>
      <c r="LG679" s="191"/>
      <c r="LH679" s="191"/>
      <c r="LI679" s="191"/>
      <c r="LJ679" s="191"/>
      <c r="LK679" s="191"/>
      <c r="LL679" s="191"/>
      <c r="LM679" s="191"/>
      <c r="LN679" s="191"/>
      <c r="LO679" s="191"/>
      <c r="LP679" s="191"/>
      <c r="LQ679" s="191"/>
      <c r="LR679" s="191"/>
      <c r="LS679" s="191"/>
      <c r="LT679" s="191"/>
      <c r="LU679" s="191"/>
      <c r="LV679" s="191"/>
      <c r="LW679" s="191"/>
      <c r="LX679" s="191"/>
      <c r="LY679" s="191"/>
      <c r="LZ679" s="191"/>
      <c r="MA679" s="191"/>
      <c r="MB679" s="191"/>
      <c r="MC679" s="191"/>
      <c r="MD679" s="191"/>
      <c r="ME679" s="191"/>
      <c r="MF679" s="191"/>
      <c r="MG679" s="191"/>
      <c r="MH679" s="191"/>
      <c r="MI679" s="191"/>
      <c r="MJ679" s="191"/>
      <c r="MK679" s="191"/>
      <c r="ML679" s="191"/>
      <c r="MM679" s="191"/>
      <c r="MN679" s="191"/>
      <c r="MO679" s="191"/>
      <c r="MP679" s="191"/>
      <c r="MQ679" s="191"/>
      <c r="MR679" s="191"/>
      <c r="MS679" s="191"/>
      <c r="MT679" s="191"/>
      <c r="MU679" s="191"/>
      <c r="MV679" s="191"/>
      <c r="MW679" s="191"/>
      <c r="MX679" s="191"/>
      <c r="MY679" s="191"/>
      <c r="MZ679" s="191"/>
      <c r="NA679" s="191"/>
      <c r="NB679" s="191"/>
      <c r="NC679" s="191"/>
      <c r="ND679" s="191"/>
      <c r="NE679" s="191"/>
      <c r="NF679" s="191"/>
      <c r="NG679" s="191"/>
      <c r="NH679" s="191"/>
      <c r="NI679" s="191"/>
      <c r="NJ679" s="191"/>
      <c r="NK679" s="191"/>
      <c r="NL679" s="191"/>
      <c r="NM679" s="191"/>
      <c r="NN679" s="191"/>
      <c r="NO679" s="191"/>
      <c r="NP679" s="191"/>
      <c r="NQ679" s="191"/>
      <c r="NR679" s="191"/>
      <c r="NS679" s="191"/>
      <c r="NT679" s="191"/>
      <c r="NU679" s="191"/>
      <c r="NV679" s="191"/>
      <c r="NW679" s="191"/>
      <c r="NX679" s="191"/>
      <c r="NY679" s="191"/>
      <c r="NZ679" s="191"/>
      <c r="OA679" s="191"/>
      <c r="OB679" s="191"/>
      <c r="OC679" s="191"/>
      <c r="OD679" s="191"/>
      <c r="OE679" s="191"/>
      <c r="OF679" s="191"/>
      <c r="OG679" s="191"/>
      <c r="OH679" s="191"/>
      <c r="OI679" s="191"/>
      <c r="OJ679" s="191"/>
      <c r="OK679" s="191"/>
      <c r="OL679" s="191"/>
      <c r="OM679" s="191"/>
      <c r="ON679" s="191"/>
      <c r="OO679" s="191"/>
      <c r="OP679" s="191"/>
      <c r="OQ679" s="191"/>
      <c r="OR679" s="191"/>
      <c r="OS679" s="191"/>
      <c r="OT679" s="191"/>
      <c r="OU679" s="191"/>
      <c r="OV679" s="191"/>
      <c r="OW679" s="191"/>
      <c r="OX679" s="191"/>
      <c r="OY679" s="191"/>
      <c r="OZ679" s="191"/>
      <c r="PA679" s="191"/>
      <c r="PB679" s="191"/>
      <c r="PC679" s="191"/>
      <c r="PD679" s="191"/>
      <c r="PE679" s="191"/>
      <c r="PF679" s="191"/>
      <c r="PG679" s="191"/>
      <c r="PH679" s="191"/>
      <c r="PI679" s="191"/>
      <c r="PJ679" s="191"/>
      <c r="PK679" s="191"/>
      <c r="PL679" s="191"/>
      <c r="PM679" s="191"/>
      <c r="PN679" s="191"/>
      <c r="PO679" s="191"/>
      <c r="PP679" s="191"/>
      <c r="PQ679" s="191"/>
      <c r="PR679" s="191"/>
      <c r="PS679" s="191"/>
      <c r="PT679" s="191"/>
      <c r="PU679" s="191"/>
      <c r="PV679" s="191"/>
      <c r="PW679" s="191"/>
      <c r="PX679" s="191"/>
      <c r="PY679" s="191"/>
      <c r="PZ679" s="191"/>
      <c r="QA679" s="191"/>
      <c r="QB679" s="191"/>
      <c r="QC679" s="191"/>
      <c r="QD679" s="191"/>
      <c r="QE679" s="191"/>
      <c r="QF679" s="191"/>
      <c r="QG679" s="191"/>
      <c r="QH679" s="191"/>
      <c r="QI679" s="191"/>
      <c r="QJ679" s="191"/>
      <c r="QK679" s="191"/>
      <c r="QL679" s="191"/>
      <c r="QM679" s="191"/>
      <c r="QN679" s="191"/>
      <c r="QO679" s="191"/>
      <c r="QP679" s="191"/>
      <c r="QQ679" s="191"/>
      <c r="QR679" s="191"/>
      <c r="QS679" s="191"/>
      <c r="QT679" s="191"/>
      <c r="QU679" s="191"/>
      <c r="QV679" s="191"/>
      <c r="QW679" s="191"/>
      <c r="QX679" s="191"/>
      <c r="QY679" s="191"/>
      <c r="QZ679" s="191"/>
      <c r="RA679" s="191"/>
      <c r="RB679" s="191"/>
      <c r="RC679" s="191"/>
      <c r="RD679" s="191"/>
      <c r="RE679" s="191"/>
      <c r="RF679" s="191"/>
      <c r="RG679" s="191"/>
      <c r="RH679" s="191"/>
      <c r="RI679" s="191"/>
      <c r="RJ679" s="191"/>
      <c r="RK679" s="191"/>
      <c r="RL679" s="191"/>
      <c r="RM679" s="191"/>
      <c r="RN679" s="191"/>
      <c r="RO679" s="191"/>
      <c r="RP679" s="191"/>
      <c r="RQ679" s="191"/>
      <c r="RR679" s="191"/>
      <c r="RS679" s="191"/>
      <c r="RT679" s="191"/>
      <c r="RU679" s="191"/>
      <c r="RV679" s="191"/>
      <c r="RW679" s="191"/>
      <c r="RX679" s="191"/>
      <c r="RY679" s="191"/>
      <c r="RZ679" s="191"/>
      <c r="SA679" s="191"/>
      <c r="SB679" s="191"/>
      <c r="SC679" s="191"/>
      <c r="SD679" s="191"/>
      <c r="SE679" s="191"/>
      <c r="SF679" s="191"/>
      <c r="SG679" s="191"/>
      <c r="SH679" s="191"/>
      <c r="SI679" s="191"/>
      <c r="SJ679" s="191"/>
      <c r="SK679" s="191"/>
      <c r="SL679" s="191"/>
      <c r="SM679" s="191"/>
      <c r="SN679" s="191"/>
      <c r="SO679" s="191"/>
      <c r="SP679" s="191"/>
      <c r="SQ679" s="191"/>
      <c r="SR679" s="191"/>
      <c r="SS679" s="191"/>
      <c r="ST679" s="191"/>
      <c r="SU679" s="191"/>
      <c r="SV679" s="191"/>
      <c r="SW679" s="191"/>
      <c r="SX679" s="191"/>
      <c r="SY679" s="191"/>
      <c r="SZ679" s="191"/>
      <c r="TA679" s="191"/>
      <c r="TB679" s="191"/>
      <c r="TC679" s="191"/>
      <c r="TD679" s="191"/>
      <c r="TE679" s="191"/>
      <c r="TF679" s="191"/>
      <c r="TG679" s="191"/>
      <c r="TH679" s="191"/>
      <c r="TI679" s="191"/>
      <c r="TJ679" s="191"/>
      <c r="TK679" s="191"/>
      <c r="TL679" s="191"/>
      <c r="TM679" s="191"/>
      <c r="TN679" s="191"/>
      <c r="TO679" s="191"/>
      <c r="TP679" s="191"/>
      <c r="TQ679" s="191"/>
      <c r="TR679" s="191"/>
      <c r="TS679" s="191"/>
      <c r="TT679" s="191"/>
      <c r="TU679" s="191"/>
      <c r="TV679" s="191"/>
      <c r="TW679" s="191"/>
      <c r="TX679" s="191"/>
      <c r="TY679" s="191"/>
      <c r="TZ679" s="191"/>
      <c r="UA679" s="191"/>
      <c r="UB679" s="191"/>
      <c r="UC679" s="191"/>
      <c r="UD679" s="191"/>
      <c r="UE679" s="191"/>
      <c r="UF679" s="191"/>
      <c r="UG679" s="191"/>
      <c r="UH679" s="191"/>
      <c r="UI679" s="191"/>
      <c r="UJ679" s="191"/>
      <c r="UK679" s="191"/>
      <c r="UL679" s="191"/>
      <c r="UM679" s="191"/>
      <c r="UN679" s="191"/>
      <c r="UO679" s="191"/>
      <c r="UP679" s="191"/>
      <c r="UQ679" s="191"/>
      <c r="UR679" s="191"/>
      <c r="US679" s="191"/>
      <c r="UT679" s="191"/>
      <c r="UU679" s="191"/>
      <c r="UV679" s="191"/>
      <c r="UW679" s="191"/>
      <c r="UX679" s="191"/>
      <c r="UY679" s="191"/>
      <c r="UZ679" s="191"/>
      <c r="VA679" s="191"/>
      <c r="VB679" s="191"/>
      <c r="VC679" s="191"/>
      <c r="VD679" s="191"/>
      <c r="VE679" s="191"/>
      <c r="VF679" s="191"/>
      <c r="VG679" s="191"/>
      <c r="VH679" s="191"/>
      <c r="VI679" s="191"/>
      <c r="VJ679" s="191"/>
      <c r="VK679" s="191"/>
      <c r="VL679" s="191"/>
      <c r="VM679" s="191"/>
      <c r="VN679" s="191"/>
      <c r="VO679" s="191"/>
      <c r="VP679" s="191"/>
      <c r="VQ679" s="191"/>
      <c r="VR679" s="191"/>
      <c r="VS679" s="191"/>
      <c r="VT679" s="191"/>
      <c r="VU679" s="191"/>
      <c r="VV679" s="191"/>
      <c r="VW679" s="191"/>
      <c r="VX679" s="191"/>
      <c r="VY679" s="191"/>
      <c r="VZ679" s="191"/>
      <c r="WA679" s="191"/>
      <c r="WB679" s="191"/>
      <c r="WC679" s="191"/>
      <c r="WD679" s="191"/>
      <c r="WE679" s="191"/>
      <c r="WF679" s="191"/>
      <c r="WG679" s="191"/>
      <c r="WH679" s="191"/>
      <c r="WI679" s="191"/>
      <c r="WJ679" s="191"/>
      <c r="WK679" s="191"/>
      <c r="WL679" s="191"/>
      <c r="WM679" s="191"/>
      <c r="WN679" s="191"/>
      <c r="WO679" s="191"/>
      <c r="WP679" s="191"/>
      <c r="WQ679" s="191"/>
      <c r="WR679" s="191"/>
      <c r="WS679" s="191"/>
      <c r="WT679" s="191"/>
      <c r="WU679" s="191"/>
      <c r="WV679" s="191"/>
      <c r="WW679" s="191"/>
      <c r="WX679" s="191"/>
      <c r="WY679" s="191"/>
      <c r="WZ679" s="191"/>
      <c r="XA679" s="191"/>
      <c r="XB679" s="191"/>
      <c r="XC679" s="191"/>
      <c r="XD679" s="191"/>
      <c r="XE679" s="191"/>
      <c r="XF679" s="191"/>
      <c r="XG679" s="191"/>
      <c r="XH679" s="191"/>
      <c r="XI679" s="191"/>
      <c r="XJ679" s="191"/>
      <c r="XK679" s="191"/>
      <c r="XL679" s="191"/>
      <c r="XM679" s="191"/>
      <c r="XN679" s="191"/>
      <c r="XO679" s="191"/>
      <c r="XP679" s="191"/>
      <c r="XQ679" s="191"/>
      <c r="XR679" s="191"/>
      <c r="XS679" s="191"/>
      <c r="XT679" s="191"/>
      <c r="XU679" s="191"/>
      <c r="XV679" s="191"/>
      <c r="XW679" s="191"/>
      <c r="XX679" s="191"/>
      <c r="XY679" s="191"/>
      <c r="XZ679" s="191"/>
      <c r="YA679" s="191"/>
      <c r="YB679" s="191"/>
      <c r="YC679" s="191"/>
      <c r="YD679" s="191"/>
      <c r="YE679" s="191"/>
      <c r="YF679" s="191"/>
      <c r="YG679" s="191"/>
      <c r="YH679" s="191"/>
      <c r="YI679" s="191"/>
      <c r="YJ679" s="191"/>
      <c r="YK679" s="191"/>
      <c r="YL679" s="191"/>
      <c r="YM679" s="191"/>
      <c r="YN679" s="191"/>
      <c r="YO679" s="191"/>
      <c r="YP679" s="191"/>
      <c r="YQ679" s="191"/>
      <c r="YR679" s="191"/>
      <c r="YS679" s="191"/>
      <c r="YT679" s="191"/>
      <c r="YU679" s="191"/>
      <c r="YV679" s="191"/>
      <c r="YW679" s="191"/>
      <c r="YX679" s="191"/>
      <c r="YY679" s="191"/>
      <c r="YZ679" s="191"/>
      <c r="ZA679" s="191"/>
      <c r="ZB679" s="191"/>
      <c r="ZC679" s="191"/>
      <c r="ZD679" s="191"/>
      <c r="ZE679" s="191"/>
      <c r="ZF679" s="191"/>
      <c r="ZG679" s="191"/>
      <c r="ZH679" s="191"/>
      <c r="ZI679" s="191"/>
      <c r="ZJ679" s="191"/>
      <c r="ZK679" s="191"/>
      <c r="ZL679" s="191"/>
      <c r="ZM679" s="191"/>
      <c r="ZN679" s="191"/>
      <c r="ZO679" s="191"/>
      <c r="ZP679" s="191"/>
      <c r="ZQ679" s="191"/>
      <c r="ZR679" s="191"/>
      <c r="ZS679" s="191"/>
      <c r="ZT679" s="191"/>
      <c r="ZU679" s="191"/>
      <c r="ZV679" s="191"/>
      <c r="ZW679" s="191"/>
      <c r="ZX679" s="191"/>
      <c r="ZY679" s="191"/>
      <c r="ZZ679" s="191"/>
      <c r="AAA679" s="191"/>
      <c r="AAB679" s="191"/>
      <c r="AAC679" s="191"/>
      <c r="AAD679" s="191"/>
      <c r="AAE679" s="191"/>
      <c r="AAF679" s="191"/>
      <c r="AAG679" s="191"/>
      <c r="AAH679" s="191"/>
      <c r="AAI679" s="191"/>
      <c r="AAJ679" s="191"/>
      <c r="AAK679" s="191"/>
      <c r="AAL679" s="191"/>
      <c r="AAM679" s="191"/>
      <c r="AAN679" s="191"/>
      <c r="AAO679" s="191"/>
      <c r="AAP679" s="191"/>
      <c r="AAQ679" s="191"/>
      <c r="AAR679" s="191"/>
      <c r="AAS679" s="191"/>
      <c r="AAT679" s="191"/>
      <c r="AAU679" s="191"/>
      <c r="AAV679" s="191"/>
      <c r="AAW679" s="191"/>
      <c r="AAX679" s="191"/>
      <c r="AAY679" s="191"/>
      <c r="AAZ679" s="191"/>
      <c r="ABA679" s="191"/>
      <c r="ABB679" s="191"/>
      <c r="ABC679" s="191"/>
      <c r="ABD679" s="191"/>
      <c r="ABE679" s="191"/>
      <c r="ABF679" s="191"/>
      <c r="ABG679" s="191"/>
      <c r="ABH679" s="191"/>
      <c r="ABI679" s="191"/>
      <c r="ABJ679" s="191"/>
      <c r="ABK679" s="191"/>
      <c r="ABL679" s="191"/>
      <c r="ABM679" s="191"/>
      <c r="ABN679" s="191"/>
      <c r="ABO679" s="191"/>
      <c r="ABP679" s="191"/>
      <c r="ABQ679" s="191"/>
      <c r="ABR679" s="191"/>
      <c r="ABS679" s="191"/>
      <c r="ABT679" s="191"/>
      <c r="ABU679" s="191"/>
      <c r="ABV679" s="191"/>
      <c r="ABW679" s="191"/>
      <c r="ABX679" s="191"/>
      <c r="ABY679" s="191"/>
      <c r="ABZ679" s="191"/>
      <c r="ACA679" s="191"/>
      <c r="ACB679" s="191"/>
      <c r="ACC679" s="191"/>
      <c r="ACD679" s="191"/>
      <c r="ACE679" s="191"/>
      <c r="ACF679" s="191"/>
      <c r="ACG679" s="191"/>
      <c r="ACH679" s="191"/>
      <c r="ACI679" s="191"/>
      <c r="ACJ679" s="191"/>
      <c r="ACK679" s="191"/>
      <c r="ACL679" s="191"/>
      <c r="ACM679" s="191"/>
      <c r="ACN679" s="191"/>
      <c r="ACO679" s="191"/>
      <c r="ACP679" s="191"/>
      <c r="ACQ679" s="191"/>
      <c r="ACR679" s="191"/>
      <c r="ACS679" s="191"/>
      <c r="ACT679" s="191"/>
      <c r="ACU679" s="191"/>
      <c r="ACV679" s="191"/>
      <c r="ACW679" s="191"/>
      <c r="ACX679" s="191"/>
      <c r="ACY679" s="191"/>
      <c r="ACZ679" s="191"/>
      <c r="ADA679" s="191"/>
      <c r="ADB679" s="191"/>
      <c r="ADC679" s="191"/>
      <c r="ADD679" s="191"/>
      <c r="ADE679" s="191"/>
      <c r="ADF679" s="191"/>
      <c r="ADG679" s="191"/>
      <c r="ADH679" s="191"/>
      <c r="ADI679" s="191"/>
      <c r="ADJ679" s="191"/>
      <c r="ADK679" s="191"/>
      <c r="ADL679" s="191"/>
      <c r="ADM679" s="191"/>
      <c r="ADN679" s="191"/>
      <c r="ADO679" s="191"/>
      <c r="ADP679" s="191"/>
      <c r="ADQ679" s="191"/>
      <c r="ADR679" s="191"/>
      <c r="ADS679" s="191"/>
      <c r="ADT679" s="191"/>
      <c r="ADU679" s="191"/>
      <c r="ADV679" s="191"/>
      <c r="ADW679" s="191"/>
      <c r="ADX679" s="191"/>
      <c r="ADY679" s="191"/>
      <c r="ADZ679" s="191"/>
      <c r="AEA679" s="191"/>
      <c r="AEB679" s="191"/>
      <c r="AEC679" s="191"/>
      <c r="AED679" s="191"/>
      <c r="AEE679" s="191"/>
      <c r="AEF679" s="191"/>
      <c r="AEG679" s="191"/>
      <c r="AEH679" s="191"/>
      <c r="AEI679" s="191"/>
      <c r="AEJ679" s="191"/>
      <c r="AEK679" s="191"/>
      <c r="AEL679" s="191"/>
      <c r="AEM679" s="191"/>
      <c r="AEN679" s="191"/>
      <c r="AEO679" s="191"/>
      <c r="AEP679" s="191"/>
      <c r="AEQ679" s="191"/>
      <c r="AER679" s="191"/>
      <c r="AES679" s="191"/>
      <c r="AET679" s="191"/>
      <c r="AEU679" s="191"/>
      <c r="AEV679" s="191"/>
      <c r="AEW679" s="191"/>
      <c r="AEX679" s="191"/>
      <c r="AEY679" s="191"/>
      <c r="AEZ679" s="191"/>
      <c r="AFA679" s="191"/>
      <c r="AFB679" s="191"/>
      <c r="AFC679" s="191"/>
      <c r="AFD679" s="191"/>
      <c r="AFE679" s="191"/>
      <c r="AFF679" s="191"/>
      <c r="AFG679" s="191"/>
      <c r="AFH679" s="191"/>
      <c r="AFI679" s="191"/>
      <c r="AFJ679" s="191"/>
      <c r="AFK679" s="191"/>
      <c r="AFL679" s="191"/>
      <c r="AFM679" s="191"/>
      <c r="AFN679" s="191"/>
      <c r="AFO679" s="191"/>
      <c r="AFP679" s="191"/>
      <c r="AFQ679" s="191"/>
      <c r="AFR679" s="191"/>
      <c r="AFS679" s="191"/>
      <c r="AFT679" s="191"/>
      <c r="AFU679" s="191"/>
      <c r="AFV679" s="191"/>
      <c r="AFW679" s="191"/>
      <c r="AFX679" s="191"/>
      <c r="AFY679" s="191"/>
      <c r="AFZ679" s="191"/>
      <c r="AGA679" s="191"/>
      <c r="AGB679" s="191"/>
      <c r="AGC679" s="191"/>
      <c r="AGD679" s="191"/>
      <c r="AGE679" s="191"/>
      <c r="AGF679" s="191"/>
      <c r="AGG679" s="191"/>
      <c r="AGH679" s="191"/>
      <c r="AGI679" s="191"/>
      <c r="AGJ679" s="191"/>
      <c r="AGK679" s="191"/>
      <c r="AGL679" s="191"/>
      <c r="AGM679" s="191"/>
      <c r="AGN679" s="191"/>
      <c r="AGO679" s="191"/>
      <c r="AGP679" s="191"/>
      <c r="AGQ679" s="191"/>
      <c r="AGR679" s="191"/>
      <c r="AGS679" s="191"/>
      <c r="AGT679" s="191"/>
      <c r="AGU679" s="191"/>
      <c r="AGV679" s="191"/>
      <c r="AGW679" s="191"/>
      <c r="AGX679" s="191"/>
      <c r="AGY679" s="191"/>
      <c r="AGZ679" s="191"/>
      <c r="AHA679" s="191"/>
      <c r="AHB679" s="191"/>
      <c r="AHC679" s="191"/>
      <c r="AHD679" s="191"/>
      <c r="AHE679" s="191"/>
      <c r="AHF679" s="191"/>
      <c r="AHG679" s="191"/>
      <c r="AHH679" s="191"/>
      <c r="AHI679" s="191"/>
      <c r="AHJ679" s="191"/>
      <c r="AHK679" s="191"/>
      <c r="AHL679" s="191"/>
      <c r="AHM679" s="191"/>
      <c r="AHN679" s="191"/>
      <c r="AHO679" s="191"/>
      <c r="AHP679" s="191"/>
      <c r="AHQ679" s="191"/>
      <c r="AHR679" s="191"/>
      <c r="AHS679" s="191"/>
      <c r="AHT679" s="191"/>
      <c r="AHU679" s="191"/>
      <c r="AHV679" s="191"/>
      <c r="AHW679" s="191"/>
      <c r="AHX679" s="191"/>
      <c r="AHY679" s="191"/>
      <c r="AHZ679" s="191"/>
      <c r="AIA679" s="191"/>
      <c r="AIB679" s="191"/>
      <c r="AIC679" s="191"/>
      <c r="AID679" s="191"/>
      <c r="AIE679" s="191"/>
      <c r="AIF679" s="191"/>
      <c r="AIG679" s="191"/>
      <c r="AIH679" s="191"/>
      <c r="AII679" s="191"/>
      <c r="AIJ679" s="191"/>
      <c r="AIK679" s="191"/>
      <c r="AIL679" s="191"/>
      <c r="AIM679" s="191"/>
      <c r="AIN679" s="191"/>
      <c r="AIO679" s="191"/>
      <c r="AIP679" s="191"/>
      <c r="AIQ679" s="191"/>
      <c r="AIR679" s="191"/>
      <c r="AIS679" s="191"/>
      <c r="AIT679" s="191"/>
      <c r="AIU679" s="191"/>
      <c r="AIV679" s="191"/>
      <c r="AIW679" s="191"/>
      <c r="AIX679" s="191"/>
      <c r="AIY679" s="191"/>
      <c r="AIZ679" s="191"/>
      <c r="AJA679" s="191"/>
      <c r="AJB679" s="191"/>
      <c r="AJC679" s="191"/>
      <c r="AJD679" s="191"/>
      <c r="AJE679" s="191"/>
      <c r="AJF679" s="191"/>
      <c r="AJG679" s="191"/>
      <c r="AJH679" s="191"/>
      <c r="AJI679" s="191"/>
      <c r="AJJ679" s="191"/>
      <c r="AJK679" s="191"/>
      <c r="AJL679" s="191"/>
      <c r="AJM679" s="191"/>
      <c r="AJN679" s="191"/>
      <c r="AJO679" s="191"/>
      <c r="AJP679" s="191"/>
      <c r="AJQ679" s="191"/>
      <c r="AJR679" s="191"/>
      <c r="AJS679" s="191"/>
      <c r="AJT679" s="191"/>
      <c r="AJU679" s="191"/>
      <c r="AJV679" s="191"/>
      <c r="AJW679" s="191"/>
      <c r="AJX679" s="191"/>
      <c r="AJY679" s="191"/>
      <c r="AJZ679" s="191"/>
      <c r="AKA679" s="191"/>
      <c r="AKB679" s="191"/>
      <c r="AKC679" s="191"/>
      <c r="AKD679" s="191"/>
      <c r="AKE679" s="191"/>
      <c r="AKF679" s="191"/>
      <c r="AKG679" s="191"/>
      <c r="AKH679" s="191"/>
      <c r="AKI679" s="191"/>
      <c r="AKJ679" s="191"/>
      <c r="AKK679" s="191"/>
      <c r="AKL679" s="191"/>
      <c r="AKM679" s="191"/>
      <c r="AKN679" s="191"/>
      <c r="AKO679" s="191"/>
      <c r="AKP679" s="191"/>
      <c r="AKQ679" s="191"/>
      <c r="AKR679" s="191"/>
      <c r="AKS679" s="191"/>
      <c r="AKT679" s="191"/>
      <c r="AKU679" s="191"/>
      <c r="AKV679" s="191"/>
      <c r="AKW679" s="191"/>
      <c r="AKX679" s="191"/>
      <c r="AKY679" s="191"/>
      <c r="AKZ679" s="191"/>
      <c r="ALA679" s="191"/>
      <c r="ALB679" s="191"/>
      <c r="ALC679" s="191"/>
      <c r="ALD679" s="191"/>
    </row>
    <row r="680" spans="1:992" s="137" customFormat="1" ht="12.75" customHeight="1">
      <c r="A680" s="2420" t="s">
        <v>2026</v>
      </c>
      <c r="B680" s="2384" t="s">
        <v>3266</v>
      </c>
      <c r="C680" s="2420" t="s">
        <v>47</v>
      </c>
      <c r="D680" s="718" t="s">
        <v>296</v>
      </c>
      <c r="E680" s="468">
        <f>E681+E685</f>
        <v>202952020.21000001</v>
      </c>
      <c r="F680" s="468">
        <f>F681+F685</f>
        <v>202952020.21000001</v>
      </c>
      <c r="G680" s="2390"/>
      <c r="H680" s="2384" t="s">
        <v>2416</v>
      </c>
      <c r="I680" s="2390" t="s">
        <v>591</v>
      </c>
      <c r="J680" s="2390">
        <v>1</v>
      </c>
      <c r="K680" s="2390">
        <v>1</v>
      </c>
      <c r="L680" s="2791"/>
      <c r="M680" s="580"/>
      <c r="N680" s="406"/>
      <c r="O680" s="406"/>
      <c r="P680" s="191"/>
      <c r="Q680" s="191"/>
      <c r="R680" s="191"/>
      <c r="S680" s="191"/>
      <c r="T680" s="191"/>
      <c r="U680" s="191"/>
      <c r="V680" s="191"/>
      <c r="W680" s="191"/>
      <c r="X680" s="191"/>
      <c r="Y680" s="191"/>
      <c r="Z680" s="191"/>
      <c r="AA680" s="191"/>
      <c r="AB680" s="191"/>
      <c r="AC680" s="191"/>
      <c r="AD680" s="191"/>
      <c r="AE680" s="191"/>
      <c r="AF680" s="191"/>
      <c r="AG680" s="191"/>
      <c r="AH680" s="191"/>
      <c r="AI680" s="191"/>
      <c r="AJ680" s="191"/>
      <c r="AK680" s="191"/>
      <c r="AL680" s="191"/>
      <c r="AM680" s="191"/>
      <c r="AN680" s="191"/>
      <c r="AO680" s="191"/>
      <c r="AP680" s="191"/>
      <c r="AQ680" s="191"/>
      <c r="AR680" s="191"/>
      <c r="AS680" s="191"/>
      <c r="AT680" s="191"/>
      <c r="AU680" s="191"/>
      <c r="AV680" s="191"/>
      <c r="AW680" s="191"/>
      <c r="AX680" s="191"/>
      <c r="AY680" s="191"/>
      <c r="AZ680" s="191"/>
      <c r="BA680" s="191"/>
      <c r="BB680" s="191"/>
      <c r="BC680" s="191"/>
      <c r="BD680" s="191"/>
      <c r="BE680" s="191"/>
      <c r="BF680" s="191"/>
      <c r="BG680" s="191"/>
      <c r="BH680" s="191"/>
      <c r="BI680" s="191"/>
      <c r="BJ680" s="191"/>
      <c r="BK680" s="191"/>
      <c r="BL680" s="191"/>
      <c r="BM680" s="191"/>
      <c r="BN680" s="191"/>
      <c r="BO680" s="191"/>
      <c r="BP680" s="191"/>
      <c r="BQ680" s="191"/>
      <c r="BR680" s="191"/>
      <c r="BS680" s="191"/>
      <c r="BT680" s="191"/>
      <c r="BU680" s="191"/>
      <c r="BV680" s="191"/>
      <c r="BW680" s="191"/>
      <c r="BX680" s="191"/>
      <c r="BY680" s="191"/>
      <c r="BZ680" s="191"/>
      <c r="CA680" s="191"/>
      <c r="CB680" s="191"/>
      <c r="CC680" s="191"/>
      <c r="CD680" s="191"/>
      <c r="CE680" s="191"/>
      <c r="CF680" s="191"/>
      <c r="CG680" s="191"/>
      <c r="CH680" s="191"/>
      <c r="CI680" s="191"/>
      <c r="CJ680" s="191"/>
      <c r="CK680" s="191"/>
      <c r="CL680" s="191"/>
      <c r="CM680" s="191"/>
      <c r="CN680" s="191"/>
      <c r="CO680" s="191"/>
      <c r="CP680" s="191"/>
      <c r="CQ680" s="191"/>
      <c r="CR680" s="191"/>
      <c r="CS680" s="191"/>
      <c r="CT680" s="191"/>
      <c r="CU680" s="191"/>
      <c r="CV680" s="191"/>
      <c r="CW680" s="191"/>
      <c r="CX680" s="191"/>
      <c r="CY680" s="191"/>
      <c r="CZ680" s="191"/>
      <c r="DA680" s="191"/>
      <c r="DB680" s="191"/>
      <c r="DC680" s="191"/>
      <c r="DD680" s="191"/>
      <c r="DE680" s="191"/>
      <c r="DF680" s="191"/>
      <c r="DG680" s="191"/>
      <c r="DH680" s="191"/>
      <c r="DI680" s="191"/>
      <c r="DJ680" s="191"/>
      <c r="DK680" s="191"/>
      <c r="DL680" s="191"/>
      <c r="DM680" s="191"/>
      <c r="DN680" s="191"/>
      <c r="DO680" s="191"/>
      <c r="DP680" s="191"/>
      <c r="DQ680" s="191"/>
      <c r="DR680" s="191"/>
      <c r="DS680" s="191"/>
      <c r="DT680" s="191"/>
      <c r="DU680" s="191"/>
      <c r="DV680" s="191"/>
      <c r="DW680" s="191"/>
      <c r="DX680" s="191"/>
      <c r="DY680" s="191"/>
      <c r="DZ680" s="191"/>
      <c r="EA680" s="191"/>
      <c r="EB680" s="191"/>
      <c r="EC680" s="191"/>
      <c r="ED680" s="191"/>
      <c r="EE680" s="191"/>
      <c r="EF680" s="191"/>
      <c r="EG680" s="191"/>
      <c r="EH680" s="191"/>
      <c r="EI680" s="191"/>
      <c r="EJ680" s="191"/>
      <c r="EK680" s="191"/>
      <c r="EL680" s="191"/>
      <c r="EM680" s="191"/>
      <c r="EN680" s="191"/>
      <c r="EO680" s="191"/>
      <c r="EP680" s="191"/>
      <c r="EQ680" s="191"/>
      <c r="ER680" s="191"/>
      <c r="ES680" s="191"/>
      <c r="ET680" s="191"/>
      <c r="EU680" s="191"/>
      <c r="EV680" s="191"/>
      <c r="EW680" s="191"/>
      <c r="EX680" s="191"/>
      <c r="EY680" s="191"/>
      <c r="EZ680" s="191"/>
      <c r="FA680" s="191"/>
      <c r="FB680" s="191"/>
      <c r="FC680" s="191"/>
      <c r="FD680" s="191"/>
      <c r="FE680" s="191"/>
      <c r="FF680" s="191"/>
      <c r="FG680" s="191"/>
      <c r="FH680" s="191"/>
      <c r="FI680" s="191"/>
      <c r="FJ680" s="191"/>
      <c r="FK680" s="191"/>
      <c r="FL680" s="191"/>
      <c r="FM680" s="191"/>
      <c r="FN680" s="191"/>
      <c r="FO680" s="191"/>
      <c r="FP680" s="191"/>
      <c r="FQ680" s="191"/>
      <c r="FR680" s="191"/>
      <c r="FS680" s="191"/>
      <c r="FT680" s="191"/>
      <c r="FU680" s="191"/>
      <c r="FV680" s="191"/>
      <c r="FW680" s="191"/>
      <c r="FX680" s="191"/>
      <c r="FY680" s="191"/>
      <c r="FZ680" s="191"/>
      <c r="GA680" s="191"/>
      <c r="GB680" s="191"/>
      <c r="GC680" s="191"/>
      <c r="GD680" s="191"/>
      <c r="GE680" s="191"/>
      <c r="GF680" s="191"/>
      <c r="GG680" s="191"/>
      <c r="GH680" s="191"/>
      <c r="GI680" s="191"/>
      <c r="GJ680" s="191"/>
      <c r="GK680" s="191"/>
      <c r="GL680" s="191"/>
      <c r="GM680" s="191"/>
      <c r="GN680" s="191"/>
      <c r="GO680" s="191"/>
      <c r="GP680" s="191"/>
      <c r="GQ680" s="191"/>
      <c r="GR680" s="191"/>
      <c r="GS680" s="191"/>
      <c r="GT680" s="191"/>
      <c r="GU680" s="191"/>
      <c r="GV680" s="191"/>
      <c r="GW680" s="191"/>
      <c r="GX680" s="191"/>
      <c r="GY680" s="191"/>
      <c r="GZ680" s="191"/>
      <c r="HA680" s="191"/>
      <c r="HB680" s="191"/>
      <c r="HC680" s="191"/>
      <c r="HD680" s="191"/>
      <c r="HE680" s="191"/>
      <c r="HF680" s="191"/>
      <c r="HG680" s="191"/>
      <c r="HH680" s="191"/>
      <c r="HI680" s="191"/>
      <c r="HJ680" s="191"/>
      <c r="HK680" s="191"/>
      <c r="HL680" s="191"/>
      <c r="HM680" s="191"/>
      <c r="HN680" s="191"/>
      <c r="HO680" s="191"/>
      <c r="HP680" s="191"/>
      <c r="HQ680" s="191"/>
      <c r="HR680" s="191"/>
      <c r="HS680" s="191"/>
      <c r="HT680" s="191"/>
      <c r="HU680" s="191"/>
      <c r="HV680" s="191"/>
      <c r="HW680" s="191"/>
      <c r="HX680" s="191"/>
      <c r="HY680" s="191"/>
      <c r="HZ680" s="191"/>
      <c r="IA680" s="191"/>
      <c r="IB680" s="191"/>
      <c r="IC680" s="191"/>
      <c r="ID680" s="191"/>
      <c r="IE680" s="191"/>
      <c r="IF680" s="191"/>
      <c r="IG680" s="191"/>
      <c r="IH680" s="191"/>
      <c r="II680" s="191"/>
      <c r="IJ680" s="191"/>
      <c r="IK680" s="191"/>
      <c r="IL680" s="191"/>
      <c r="IM680" s="191"/>
      <c r="IN680" s="191"/>
      <c r="IO680" s="191"/>
      <c r="IP680" s="191"/>
      <c r="IQ680" s="191"/>
      <c r="IR680" s="191"/>
      <c r="IS680" s="191"/>
      <c r="IT680" s="191"/>
      <c r="IU680" s="191"/>
      <c r="IV680" s="191"/>
      <c r="IW680" s="191"/>
      <c r="IX680" s="191"/>
      <c r="IY680" s="191"/>
      <c r="IZ680" s="191"/>
      <c r="JA680" s="191"/>
      <c r="JB680" s="191"/>
      <c r="JC680" s="191"/>
      <c r="JD680" s="191"/>
      <c r="JE680" s="191"/>
      <c r="JF680" s="191"/>
      <c r="JG680" s="191"/>
      <c r="JH680" s="191"/>
      <c r="JI680" s="191"/>
      <c r="JJ680" s="191"/>
      <c r="JK680" s="191"/>
      <c r="JL680" s="191"/>
      <c r="JM680" s="191"/>
      <c r="JN680" s="191"/>
      <c r="JO680" s="191"/>
      <c r="JP680" s="191"/>
      <c r="JQ680" s="191"/>
      <c r="JR680" s="191"/>
      <c r="JS680" s="191"/>
      <c r="JT680" s="191"/>
      <c r="JU680" s="191"/>
      <c r="JV680" s="191"/>
      <c r="JW680" s="191"/>
      <c r="JX680" s="191"/>
      <c r="JY680" s="191"/>
      <c r="JZ680" s="191"/>
      <c r="KA680" s="191"/>
      <c r="KB680" s="191"/>
      <c r="KC680" s="191"/>
      <c r="KD680" s="191"/>
      <c r="KE680" s="191"/>
      <c r="KF680" s="191"/>
      <c r="KG680" s="191"/>
      <c r="KH680" s="191"/>
      <c r="KI680" s="191"/>
      <c r="KJ680" s="191"/>
      <c r="KK680" s="191"/>
      <c r="KL680" s="191"/>
      <c r="KM680" s="191"/>
      <c r="KN680" s="191"/>
      <c r="KO680" s="191"/>
      <c r="KP680" s="191"/>
      <c r="KQ680" s="191"/>
      <c r="KR680" s="191"/>
      <c r="KS680" s="191"/>
      <c r="KT680" s="191"/>
      <c r="KU680" s="191"/>
      <c r="KV680" s="191"/>
      <c r="KW680" s="191"/>
      <c r="KX680" s="191"/>
      <c r="KY680" s="191"/>
      <c r="KZ680" s="191"/>
      <c r="LA680" s="191"/>
      <c r="LB680" s="191"/>
      <c r="LC680" s="191"/>
      <c r="LD680" s="191"/>
      <c r="LE680" s="191"/>
      <c r="LF680" s="191"/>
      <c r="LG680" s="191"/>
      <c r="LH680" s="191"/>
      <c r="LI680" s="191"/>
      <c r="LJ680" s="191"/>
      <c r="LK680" s="191"/>
      <c r="LL680" s="191"/>
      <c r="LM680" s="191"/>
      <c r="LN680" s="191"/>
      <c r="LO680" s="191"/>
      <c r="LP680" s="191"/>
      <c r="LQ680" s="191"/>
      <c r="LR680" s="191"/>
      <c r="LS680" s="191"/>
      <c r="LT680" s="191"/>
      <c r="LU680" s="191"/>
      <c r="LV680" s="191"/>
      <c r="LW680" s="191"/>
      <c r="LX680" s="191"/>
      <c r="LY680" s="191"/>
      <c r="LZ680" s="191"/>
      <c r="MA680" s="191"/>
      <c r="MB680" s="191"/>
      <c r="MC680" s="191"/>
      <c r="MD680" s="191"/>
      <c r="ME680" s="191"/>
      <c r="MF680" s="191"/>
      <c r="MG680" s="191"/>
      <c r="MH680" s="191"/>
      <c r="MI680" s="191"/>
      <c r="MJ680" s="191"/>
      <c r="MK680" s="191"/>
      <c r="ML680" s="191"/>
      <c r="MM680" s="191"/>
      <c r="MN680" s="191"/>
      <c r="MO680" s="191"/>
      <c r="MP680" s="191"/>
      <c r="MQ680" s="191"/>
      <c r="MR680" s="191"/>
      <c r="MS680" s="191"/>
      <c r="MT680" s="191"/>
      <c r="MU680" s="191"/>
      <c r="MV680" s="191"/>
      <c r="MW680" s="191"/>
      <c r="MX680" s="191"/>
      <c r="MY680" s="191"/>
      <c r="MZ680" s="191"/>
      <c r="NA680" s="191"/>
      <c r="NB680" s="191"/>
      <c r="NC680" s="191"/>
      <c r="ND680" s="191"/>
      <c r="NE680" s="191"/>
      <c r="NF680" s="191"/>
      <c r="NG680" s="191"/>
      <c r="NH680" s="191"/>
      <c r="NI680" s="191"/>
      <c r="NJ680" s="191"/>
      <c r="NK680" s="191"/>
      <c r="NL680" s="191"/>
      <c r="NM680" s="191"/>
      <c r="NN680" s="191"/>
      <c r="NO680" s="191"/>
      <c r="NP680" s="191"/>
      <c r="NQ680" s="191"/>
      <c r="NR680" s="191"/>
      <c r="NS680" s="191"/>
      <c r="NT680" s="191"/>
      <c r="NU680" s="191"/>
      <c r="NV680" s="191"/>
      <c r="NW680" s="191"/>
      <c r="NX680" s="191"/>
      <c r="NY680" s="191"/>
      <c r="NZ680" s="191"/>
      <c r="OA680" s="191"/>
      <c r="OB680" s="191"/>
      <c r="OC680" s="191"/>
      <c r="OD680" s="191"/>
      <c r="OE680" s="191"/>
      <c r="OF680" s="191"/>
      <c r="OG680" s="191"/>
      <c r="OH680" s="191"/>
      <c r="OI680" s="191"/>
      <c r="OJ680" s="191"/>
      <c r="OK680" s="191"/>
      <c r="OL680" s="191"/>
      <c r="OM680" s="191"/>
      <c r="ON680" s="191"/>
      <c r="OO680" s="191"/>
      <c r="OP680" s="191"/>
      <c r="OQ680" s="191"/>
      <c r="OR680" s="191"/>
      <c r="OS680" s="191"/>
      <c r="OT680" s="191"/>
      <c r="OU680" s="191"/>
      <c r="OV680" s="191"/>
      <c r="OW680" s="191"/>
      <c r="OX680" s="191"/>
      <c r="OY680" s="191"/>
      <c r="OZ680" s="191"/>
      <c r="PA680" s="191"/>
      <c r="PB680" s="191"/>
      <c r="PC680" s="191"/>
      <c r="PD680" s="191"/>
      <c r="PE680" s="191"/>
      <c r="PF680" s="191"/>
      <c r="PG680" s="191"/>
      <c r="PH680" s="191"/>
      <c r="PI680" s="191"/>
      <c r="PJ680" s="191"/>
      <c r="PK680" s="191"/>
      <c r="PL680" s="191"/>
      <c r="PM680" s="191"/>
      <c r="PN680" s="191"/>
      <c r="PO680" s="191"/>
      <c r="PP680" s="191"/>
      <c r="PQ680" s="191"/>
      <c r="PR680" s="191"/>
      <c r="PS680" s="191"/>
      <c r="PT680" s="191"/>
      <c r="PU680" s="191"/>
      <c r="PV680" s="191"/>
      <c r="PW680" s="191"/>
      <c r="PX680" s="191"/>
      <c r="PY680" s="191"/>
      <c r="PZ680" s="191"/>
      <c r="QA680" s="191"/>
      <c r="QB680" s="191"/>
      <c r="QC680" s="191"/>
      <c r="QD680" s="191"/>
      <c r="QE680" s="191"/>
      <c r="QF680" s="191"/>
      <c r="QG680" s="191"/>
      <c r="QH680" s="191"/>
      <c r="QI680" s="191"/>
      <c r="QJ680" s="191"/>
      <c r="QK680" s="191"/>
      <c r="QL680" s="191"/>
      <c r="QM680" s="191"/>
      <c r="QN680" s="191"/>
      <c r="QO680" s="191"/>
      <c r="QP680" s="191"/>
      <c r="QQ680" s="191"/>
      <c r="QR680" s="191"/>
      <c r="QS680" s="191"/>
      <c r="QT680" s="191"/>
      <c r="QU680" s="191"/>
      <c r="QV680" s="191"/>
      <c r="QW680" s="191"/>
      <c r="QX680" s="191"/>
      <c r="QY680" s="191"/>
      <c r="QZ680" s="191"/>
      <c r="RA680" s="191"/>
      <c r="RB680" s="191"/>
      <c r="RC680" s="191"/>
      <c r="RD680" s="191"/>
      <c r="RE680" s="191"/>
      <c r="RF680" s="191"/>
      <c r="RG680" s="191"/>
      <c r="RH680" s="191"/>
      <c r="RI680" s="191"/>
      <c r="RJ680" s="191"/>
      <c r="RK680" s="191"/>
      <c r="RL680" s="191"/>
      <c r="RM680" s="191"/>
      <c r="RN680" s="191"/>
      <c r="RO680" s="191"/>
      <c r="RP680" s="191"/>
      <c r="RQ680" s="191"/>
      <c r="RR680" s="191"/>
      <c r="RS680" s="191"/>
      <c r="RT680" s="191"/>
      <c r="RU680" s="191"/>
      <c r="RV680" s="191"/>
      <c r="RW680" s="191"/>
      <c r="RX680" s="191"/>
      <c r="RY680" s="191"/>
      <c r="RZ680" s="191"/>
      <c r="SA680" s="191"/>
      <c r="SB680" s="191"/>
      <c r="SC680" s="191"/>
      <c r="SD680" s="191"/>
      <c r="SE680" s="191"/>
      <c r="SF680" s="191"/>
      <c r="SG680" s="191"/>
      <c r="SH680" s="191"/>
      <c r="SI680" s="191"/>
      <c r="SJ680" s="191"/>
      <c r="SK680" s="191"/>
      <c r="SL680" s="191"/>
      <c r="SM680" s="191"/>
      <c r="SN680" s="191"/>
      <c r="SO680" s="191"/>
      <c r="SP680" s="191"/>
      <c r="SQ680" s="191"/>
      <c r="SR680" s="191"/>
      <c r="SS680" s="191"/>
      <c r="ST680" s="191"/>
      <c r="SU680" s="191"/>
      <c r="SV680" s="191"/>
      <c r="SW680" s="191"/>
      <c r="SX680" s="191"/>
      <c r="SY680" s="191"/>
      <c r="SZ680" s="191"/>
      <c r="TA680" s="191"/>
      <c r="TB680" s="191"/>
      <c r="TC680" s="191"/>
      <c r="TD680" s="191"/>
      <c r="TE680" s="191"/>
      <c r="TF680" s="191"/>
      <c r="TG680" s="191"/>
      <c r="TH680" s="191"/>
      <c r="TI680" s="191"/>
      <c r="TJ680" s="191"/>
      <c r="TK680" s="191"/>
      <c r="TL680" s="191"/>
      <c r="TM680" s="191"/>
      <c r="TN680" s="191"/>
      <c r="TO680" s="191"/>
      <c r="TP680" s="191"/>
      <c r="TQ680" s="191"/>
      <c r="TR680" s="191"/>
      <c r="TS680" s="191"/>
      <c r="TT680" s="191"/>
      <c r="TU680" s="191"/>
      <c r="TV680" s="191"/>
      <c r="TW680" s="191"/>
      <c r="TX680" s="191"/>
      <c r="TY680" s="191"/>
      <c r="TZ680" s="191"/>
      <c r="UA680" s="191"/>
      <c r="UB680" s="191"/>
      <c r="UC680" s="191"/>
      <c r="UD680" s="191"/>
      <c r="UE680" s="191"/>
      <c r="UF680" s="191"/>
      <c r="UG680" s="191"/>
      <c r="UH680" s="191"/>
      <c r="UI680" s="191"/>
      <c r="UJ680" s="191"/>
      <c r="UK680" s="191"/>
      <c r="UL680" s="191"/>
      <c r="UM680" s="191"/>
      <c r="UN680" s="191"/>
      <c r="UO680" s="191"/>
      <c r="UP680" s="191"/>
      <c r="UQ680" s="191"/>
      <c r="UR680" s="191"/>
      <c r="US680" s="191"/>
      <c r="UT680" s="191"/>
      <c r="UU680" s="191"/>
      <c r="UV680" s="191"/>
      <c r="UW680" s="191"/>
      <c r="UX680" s="191"/>
      <c r="UY680" s="191"/>
      <c r="UZ680" s="191"/>
      <c r="VA680" s="191"/>
      <c r="VB680" s="191"/>
      <c r="VC680" s="191"/>
      <c r="VD680" s="191"/>
      <c r="VE680" s="191"/>
      <c r="VF680" s="191"/>
      <c r="VG680" s="191"/>
      <c r="VH680" s="191"/>
      <c r="VI680" s="191"/>
      <c r="VJ680" s="191"/>
      <c r="VK680" s="191"/>
      <c r="VL680" s="191"/>
      <c r="VM680" s="191"/>
      <c r="VN680" s="191"/>
      <c r="VO680" s="191"/>
      <c r="VP680" s="191"/>
      <c r="VQ680" s="191"/>
      <c r="VR680" s="191"/>
      <c r="VS680" s="191"/>
      <c r="VT680" s="191"/>
      <c r="VU680" s="191"/>
      <c r="VV680" s="191"/>
      <c r="VW680" s="191"/>
      <c r="VX680" s="191"/>
      <c r="VY680" s="191"/>
      <c r="VZ680" s="191"/>
      <c r="WA680" s="191"/>
      <c r="WB680" s="191"/>
      <c r="WC680" s="191"/>
      <c r="WD680" s="191"/>
      <c r="WE680" s="191"/>
      <c r="WF680" s="191"/>
      <c r="WG680" s="191"/>
      <c r="WH680" s="191"/>
      <c r="WI680" s="191"/>
      <c r="WJ680" s="191"/>
      <c r="WK680" s="191"/>
      <c r="WL680" s="191"/>
      <c r="WM680" s="191"/>
      <c r="WN680" s="191"/>
      <c r="WO680" s="191"/>
      <c r="WP680" s="191"/>
      <c r="WQ680" s="191"/>
      <c r="WR680" s="191"/>
      <c r="WS680" s="191"/>
      <c r="WT680" s="191"/>
      <c r="WU680" s="191"/>
      <c r="WV680" s="191"/>
      <c r="WW680" s="191"/>
      <c r="WX680" s="191"/>
      <c r="WY680" s="191"/>
      <c r="WZ680" s="191"/>
      <c r="XA680" s="191"/>
      <c r="XB680" s="191"/>
      <c r="XC680" s="191"/>
      <c r="XD680" s="191"/>
      <c r="XE680" s="191"/>
      <c r="XF680" s="191"/>
      <c r="XG680" s="191"/>
      <c r="XH680" s="191"/>
      <c r="XI680" s="191"/>
      <c r="XJ680" s="191"/>
      <c r="XK680" s="191"/>
      <c r="XL680" s="191"/>
      <c r="XM680" s="191"/>
      <c r="XN680" s="191"/>
      <c r="XO680" s="191"/>
      <c r="XP680" s="191"/>
      <c r="XQ680" s="191"/>
      <c r="XR680" s="191"/>
      <c r="XS680" s="191"/>
      <c r="XT680" s="191"/>
      <c r="XU680" s="191"/>
      <c r="XV680" s="191"/>
      <c r="XW680" s="191"/>
      <c r="XX680" s="191"/>
      <c r="XY680" s="191"/>
      <c r="XZ680" s="191"/>
      <c r="YA680" s="191"/>
      <c r="YB680" s="191"/>
      <c r="YC680" s="191"/>
      <c r="YD680" s="191"/>
      <c r="YE680" s="191"/>
      <c r="YF680" s="191"/>
      <c r="YG680" s="191"/>
      <c r="YH680" s="191"/>
      <c r="YI680" s="191"/>
      <c r="YJ680" s="191"/>
      <c r="YK680" s="191"/>
      <c r="YL680" s="191"/>
      <c r="YM680" s="191"/>
      <c r="YN680" s="191"/>
      <c r="YO680" s="191"/>
      <c r="YP680" s="191"/>
      <c r="YQ680" s="191"/>
      <c r="YR680" s="191"/>
      <c r="YS680" s="191"/>
      <c r="YT680" s="191"/>
      <c r="YU680" s="191"/>
      <c r="YV680" s="191"/>
      <c r="YW680" s="191"/>
      <c r="YX680" s="191"/>
      <c r="YY680" s="191"/>
      <c r="YZ680" s="191"/>
      <c r="ZA680" s="191"/>
      <c r="ZB680" s="191"/>
      <c r="ZC680" s="191"/>
      <c r="ZD680" s="191"/>
      <c r="ZE680" s="191"/>
      <c r="ZF680" s="191"/>
      <c r="ZG680" s="191"/>
      <c r="ZH680" s="191"/>
      <c r="ZI680" s="191"/>
      <c r="ZJ680" s="191"/>
      <c r="ZK680" s="191"/>
      <c r="ZL680" s="191"/>
      <c r="ZM680" s="191"/>
      <c r="ZN680" s="191"/>
      <c r="ZO680" s="191"/>
      <c r="ZP680" s="191"/>
      <c r="ZQ680" s="191"/>
      <c r="ZR680" s="191"/>
      <c r="ZS680" s="191"/>
      <c r="ZT680" s="191"/>
      <c r="ZU680" s="191"/>
      <c r="ZV680" s="191"/>
      <c r="ZW680" s="191"/>
      <c r="ZX680" s="191"/>
      <c r="ZY680" s="191"/>
      <c r="ZZ680" s="191"/>
      <c r="AAA680" s="191"/>
      <c r="AAB680" s="191"/>
      <c r="AAC680" s="191"/>
      <c r="AAD680" s="191"/>
      <c r="AAE680" s="191"/>
      <c r="AAF680" s="191"/>
      <c r="AAG680" s="191"/>
      <c r="AAH680" s="191"/>
      <c r="AAI680" s="191"/>
      <c r="AAJ680" s="191"/>
      <c r="AAK680" s="191"/>
      <c r="AAL680" s="191"/>
      <c r="AAM680" s="191"/>
      <c r="AAN680" s="191"/>
      <c r="AAO680" s="191"/>
      <c r="AAP680" s="191"/>
      <c r="AAQ680" s="191"/>
      <c r="AAR680" s="191"/>
      <c r="AAS680" s="191"/>
      <c r="AAT680" s="191"/>
      <c r="AAU680" s="191"/>
      <c r="AAV680" s="191"/>
      <c r="AAW680" s="191"/>
      <c r="AAX680" s="191"/>
      <c r="AAY680" s="191"/>
      <c r="AAZ680" s="191"/>
      <c r="ABA680" s="191"/>
      <c r="ABB680" s="191"/>
      <c r="ABC680" s="191"/>
      <c r="ABD680" s="191"/>
      <c r="ABE680" s="191"/>
      <c r="ABF680" s="191"/>
      <c r="ABG680" s="191"/>
      <c r="ABH680" s="191"/>
      <c r="ABI680" s="191"/>
      <c r="ABJ680" s="191"/>
      <c r="ABK680" s="191"/>
      <c r="ABL680" s="191"/>
      <c r="ABM680" s="191"/>
      <c r="ABN680" s="191"/>
      <c r="ABO680" s="191"/>
      <c r="ABP680" s="191"/>
      <c r="ABQ680" s="191"/>
      <c r="ABR680" s="191"/>
      <c r="ABS680" s="191"/>
      <c r="ABT680" s="191"/>
      <c r="ABU680" s="191"/>
      <c r="ABV680" s="191"/>
      <c r="ABW680" s="191"/>
      <c r="ABX680" s="191"/>
      <c r="ABY680" s="191"/>
      <c r="ABZ680" s="191"/>
      <c r="ACA680" s="191"/>
      <c r="ACB680" s="191"/>
      <c r="ACC680" s="191"/>
      <c r="ACD680" s="191"/>
      <c r="ACE680" s="191"/>
      <c r="ACF680" s="191"/>
      <c r="ACG680" s="191"/>
      <c r="ACH680" s="191"/>
      <c r="ACI680" s="191"/>
      <c r="ACJ680" s="191"/>
      <c r="ACK680" s="191"/>
      <c r="ACL680" s="191"/>
      <c r="ACM680" s="191"/>
      <c r="ACN680" s="191"/>
      <c r="ACO680" s="191"/>
      <c r="ACP680" s="191"/>
      <c r="ACQ680" s="191"/>
      <c r="ACR680" s="191"/>
      <c r="ACS680" s="191"/>
      <c r="ACT680" s="191"/>
      <c r="ACU680" s="191"/>
      <c r="ACV680" s="191"/>
      <c r="ACW680" s="191"/>
      <c r="ACX680" s="191"/>
      <c r="ACY680" s="191"/>
      <c r="ACZ680" s="191"/>
      <c r="ADA680" s="191"/>
      <c r="ADB680" s="191"/>
      <c r="ADC680" s="191"/>
      <c r="ADD680" s="191"/>
      <c r="ADE680" s="191"/>
      <c r="ADF680" s="191"/>
      <c r="ADG680" s="191"/>
      <c r="ADH680" s="191"/>
      <c r="ADI680" s="191"/>
      <c r="ADJ680" s="191"/>
      <c r="ADK680" s="191"/>
      <c r="ADL680" s="191"/>
      <c r="ADM680" s="191"/>
      <c r="ADN680" s="191"/>
      <c r="ADO680" s="191"/>
      <c r="ADP680" s="191"/>
      <c r="ADQ680" s="191"/>
      <c r="ADR680" s="191"/>
      <c r="ADS680" s="191"/>
      <c r="ADT680" s="191"/>
      <c r="ADU680" s="191"/>
      <c r="ADV680" s="191"/>
      <c r="ADW680" s="191"/>
      <c r="ADX680" s="191"/>
      <c r="ADY680" s="191"/>
      <c r="ADZ680" s="191"/>
      <c r="AEA680" s="191"/>
      <c r="AEB680" s="191"/>
      <c r="AEC680" s="191"/>
      <c r="AED680" s="191"/>
      <c r="AEE680" s="191"/>
      <c r="AEF680" s="191"/>
      <c r="AEG680" s="191"/>
      <c r="AEH680" s="191"/>
      <c r="AEI680" s="191"/>
      <c r="AEJ680" s="191"/>
      <c r="AEK680" s="191"/>
      <c r="AEL680" s="191"/>
      <c r="AEM680" s="191"/>
      <c r="AEN680" s="191"/>
      <c r="AEO680" s="191"/>
      <c r="AEP680" s="191"/>
      <c r="AEQ680" s="191"/>
      <c r="AER680" s="191"/>
      <c r="AES680" s="191"/>
      <c r="AET680" s="191"/>
      <c r="AEU680" s="191"/>
      <c r="AEV680" s="191"/>
      <c r="AEW680" s="191"/>
      <c r="AEX680" s="191"/>
      <c r="AEY680" s="191"/>
      <c r="AEZ680" s="191"/>
      <c r="AFA680" s="191"/>
      <c r="AFB680" s="191"/>
      <c r="AFC680" s="191"/>
      <c r="AFD680" s="191"/>
      <c r="AFE680" s="191"/>
      <c r="AFF680" s="191"/>
      <c r="AFG680" s="191"/>
      <c r="AFH680" s="191"/>
      <c r="AFI680" s="191"/>
      <c r="AFJ680" s="191"/>
      <c r="AFK680" s="191"/>
      <c r="AFL680" s="191"/>
      <c r="AFM680" s="191"/>
      <c r="AFN680" s="191"/>
      <c r="AFO680" s="191"/>
      <c r="AFP680" s="191"/>
      <c r="AFQ680" s="191"/>
      <c r="AFR680" s="191"/>
      <c r="AFS680" s="191"/>
      <c r="AFT680" s="191"/>
      <c r="AFU680" s="191"/>
      <c r="AFV680" s="191"/>
      <c r="AFW680" s="191"/>
      <c r="AFX680" s="191"/>
      <c r="AFY680" s="191"/>
      <c r="AFZ680" s="191"/>
      <c r="AGA680" s="191"/>
      <c r="AGB680" s="191"/>
      <c r="AGC680" s="191"/>
      <c r="AGD680" s="191"/>
      <c r="AGE680" s="191"/>
      <c r="AGF680" s="191"/>
      <c r="AGG680" s="191"/>
      <c r="AGH680" s="191"/>
      <c r="AGI680" s="191"/>
      <c r="AGJ680" s="191"/>
      <c r="AGK680" s="191"/>
      <c r="AGL680" s="191"/>
      <c r="AGM680" s="191"/>
      <c r="AGN680" s="191"/>
      <c r="AGO680" s="191"/>
      <c r="AGP680" s="191"/>
      <c r="AGQ680" s="191"/>
      <c r="AGR680" s="191"/>
      <c r="AGS680" s="191"/>
      <c r="AGT680" s="191"/>
      <c r="AGU680" s="191"/>
      <c r="AGV680" s="191"/>
      <c r="AGW680" s="191"/>
      <c r="AGX680" s="191"/>
      <c r="AGY680" s="191"/>
      <c r="AGZ680" s="191"/>
      <c r="AHA680" s="191"/>
      <c r="AHB680" s="191"/>
      <c r="AHC680" s="191"/>
      <c r="AHD680" s="191"/>
      <c r="AHE680" s="191"/>
      <c r="AHF680" s="191"/>
      <c r="AHG680" s="191"/>
      <c r="AHH680" s="191"/>
      <c r="AHI680" s="191"/>
      <c r="AHJ680" s="191"/>
      <c r="AHK680" s="191"/>
      <c r="AHL680" s="191"/>
      <c r="AHM680" s="191"/>
      <c r="AHN680" s="191"/>
      <c r="AHO680" s="191"/>
      <c r="AHP680" s="191"/>
      <c r="AHQ680" s="191"/>
      <c r="AHR680" s="191"/>
      <c r="AHS680" s="191"/>
      <c r="AHT680" s="191"/>
      <c r="AHU680" s="191"/>
      <c r="AHV680" s="191"/>
      <c r="AHW680" s="191"/>
      <c r="AHX680" s="191"/>
      <c r="AHY680" s="191"/>
      <c r="AHZ680" s="191"/>
      <c r="AIA680" s="191"/>
      <c r="AIB680" s="191"/>
      <c r="AIC680" s="191"/>
      <c r="AID680" s="191"/>
      <c r="AIE680" s="191"/>
      <c r="AIF680" s="191"/>
      <c r="AIG680" s="191"/>
      <c r="AIH680" s="191"/>
      <c r="AII680" s="191"/>
      <c r="AIJ680" s="191"/>
      <c r="AIK680" s="191"/>
      <c r="AIL680" s="191"/>
      <c r="AIM680" s="191"/>
      <c r="AIN680" s="191"/>
      <c r="AIO680" s="191"/>
      <c r="AIP680" s="191"/>
      <c r="AIQ680" s="191"/>
      <c r="AIR680" s="191"/>
      <c r="AIS680" s="191"/>
      <c r="AIT680" s="191"/>
      <c r="AIU680" s="191"/>
      <c r="AIV680" s="191"/>
      <c r="AIW680" s="191"/>
      <c r="AIX680" s="191"/>
      <c r="AIY680" s="191"/>
      <c r="AIZ680" s="191"/>
      <c r="AJA680" s="191"/>
      <c r="AJB680" s="191"/>
      <c r="AJC680" s="191"/>
      <c r="AJD680" s="191"/>
      <c r="AJE680" s="191"/>
      <c r="AJF680" s="191"/>
      <c r="AJG680" s="191"/>
      <c r="AJH680" s="191"/>
      <c r="AJI680" s="191"/>
      <c r="AJJ680" s="191"/>
      <c r="AJK680" s="191"/>
      <c r="AJL680" s="191"/>
      <c r="AJM680" s="191"/>
      <c r="AJN680" s="191"/>
      <c r="AJO680" s="191"/>
      <c r="AJP680" s="191"/>
      <c r="AJQ680" s="191"/>
      <c r="AJR680" s="191"/>
      <c r="AJS680" s="191"/>
      <c r="AJT680" s="191"/>
      <c r="AJU680" s="191"/>
      <c r="AJV680" s="191"/>
      <c r="AJW680" s="191"/>
      <c r="AJX680" s="191"/>
      <c r="AJY680" s="191"/>
      <c r="AJZ680" s="191"/>
      <c r="AKA680" s="191"/>
      <c r="AKB680" s="191"/>
      <c r="AKC680" s="191"/>
      <c r="AKD680" s="191"/>
      <c r="AKE680" s="191"/>
      <c r="AKF680" s="191"/>
      <c r="AKG680" s="191"/>
      <c r="AKH680" s="191"/>
      <c r="AKI680" s="191"/>
      <c r="AKJ680" s="191"/>
      <c r="AKK680" s="191"/>
      <c r="AKL680" s="191"/>
      <c r="AKM680" s="191"/>
      <c r="AKN680" s="191"/>
      <c r="AKO680" s="191"/>
      <c r="AKP680" s="191"/>
      <c r="AKQ680" s="191"/>
      <c r="AKR680" s="191"/>
      <c r="AKS680" s="191"/>
      <c r="AKT680" s="191"/>
      <c r="AKU680" s="191"/>
      <c r="AKV680" s="191"/>
      <c r="AKW680" s="191"/>
      <c r="AKX680" s="191"/>
      <c r="AKY680" s="191"/>
      <c r="AKZ680" s="191"/>
      <c r="ALA680" s="191"/>
      <c r="ALB680" s="191"/>
      <c r="ALC680" s="191"/>
      <c r="ALD680" s="191"/>
    </row>
    <row r="681" spans="1:992" s="137" customFormat="1" ht="19.5">
      <c r="A681" s="2421"/>
      <c r="B681" s="2385"/>
      <c r="C681" s="2421"/>
      <c r="D681" s="709" t="s">
        <v>301</v>
      </c>
      <c r="E681" s="468">
        <f>E682+E683+E684</f>
        <v>202952020.21000001</v>
      </c>
      <c r="F681" s="468">
        <f>F682+F683+F684</f>
        <v>202952020.21000001</v>
      </c>
      <c r="G681" s="2391"/>
      <c r="H681" s="2385"/>
      <c r="I681" s="2391"/>
      <c r="J681" s="2391"/>
      <c r="K681" s="2391"/>
      <c r="L681" s="2792"/>
      <c r="M681" s="580"/>
      <c r="N681" s="406"/>
      <c r="O681" s="406"/>
      <c r="P681" s="191"/>
      <c r="Q681" s="191"/>
      <c r="R681" s="191"/>
      <c r="S681" s="191"/>
      <c r="T681" s="191"/>
      <c r="U681" s="191"/>
      <c r="V681" s="191"/>
      <c r="W681" s="191"/>
      <c r="X681" s="191"/>
      <c r="Y681" s="191"/>
      <c r="Z681" s="191"/>
      <c r="AA681" s="191"/>
      <c r="AB681" s="191"/>
      <c r="AC681" s="191"/>
      <c r="AD681" s="191"/>
      <c r="AE681" s="191"/>
      <c r="AF681" s="191"/>
      <c r="AG681" s="191"/>
      <c r="AH681" s="191"/>
      <c r="AI681" s="191"/>
      <c r="AJ681" s="191"/>
      <c r="AK681" s="191"/>
      <c r="AL681" s="191"/>
      <c r="AM681" s="191"/>
      <c r="AN681" s="191"/>
      <c r="AO681" s="191"/>
      <c r="AP681" s="191"/>
      <c r="AQ681" s="191"/>
      <c r="AR681" s="191"/>
      <c r="AS681" s="191"/>
      <c r="AT681" s="191"/>
      <c r="AU681" s="191"/>
      <c r="AV681" s="191"/>
      <c r="AW681" s="191"/>
      <c r="AX681" s="191"/>
      <c r="AY681" s="191"/>
      <c r="AZ681" s="191"/>
      <c r="BA681" s="191"/>
      <c r="BB681" s="191"/>
      <c r="BC681" s="191"/>
      <c r="BD681" s="191"/>
      <c r="BE681" s="191"/>
      <c r="BF681" s="191"/>
      <c r="BG681" s="191"/>
      <c r="BH681" s="191"/>
      <c r="BI681" s="191"/>
      <c r="BJ681" s="191"/>
      <c r="BK681" s="191"/>
      <c r="BL681" s="191"/>
      <c r="BM681" s="191"/>
      <c r="BN681" s="191"/>
      <c r="BO681" s="191"/>
      <c r="BP681" s="191"/>
      <c r="BQ681" s="191"/>
      <c r="BR681" s="191"/>
      <c r="BS681" s="191"/>
      <c r="BT681" s="191"/>
      <c r="BU681" s="191"/>
      <c r="BV681" s="191"/>
      <c r="BW681" s="191"/>
      <c r="BX681" s="191"/>
      <c r="BY681" s="191"/>
      <c r="BZ681" s="191"/>
      <c r="CA681" s="191"/>
      <c r="CB681" s="191"/>
      <c r="CC681" s="191"/>
      <c r="CD681" s="191"/>
      <c r="CE681" s="191"/>
      <c r="CF681" s="191"/>
      <c r="CG681" s="191"/>
      <c r="CH681" s="191"/>
      <c r="CI681" s="191"/>
      <c r="CJ681" s="191"/>
      <c r="CK681" s="191"/>
      <c r="CL681" s="191"/>
      <c r="CM681" s="191"/>
      <c r="CN681" s="191"/>
      <c r="CO681" s="191"/>
      <c r="CP681" s="191"/>
      <c r="CQ681" s="191"/>
      <c r="CR681" s="191"/>
      <c r="CS681" s="191"/>
      <c r="CT681" s="191"/>
      <c r="CU681" s="191"/>
      <c r="CV681" s="191"/>
      <c r="CW681" s="191"/>
      <c r="CX681" s="191"/>
      <c r="CY681" s="191"/>
      <c r="CZ681" s="191"/>
      <c r="DA681" s="191"/>
      <c r="DB681" s="191"/>
      <c r="DC681" s="191"/>
      <c r="DD681" s="191"/>
      <c r="DE681" s="191"/>
      <c r="DF681" s="191"/>
      <c r="DG681" s="191"/>
      <c r="DH681" s="191"/>
      <c r="DI681" s="191"/>
      <c r="DJ681" s="191"/>
      <c r="DK681" s="191"/>
      <c r="DL681" s="191"/>
      <c r="DM681" s="191"/>
      <c r="DN681" s="191"/>
      <c r="DO681" s="191"/>
      <c r="DP681" s="191"/>
      <c r="DQ681" s="191"/>
      <c r="DR681" s="191"/>
      <c r="DS681" s="191"/>
      <c r="DT681" s="191"/>
      <c r="DU681" s="191"/>
      <c r="DV681" s="191"/>
      <c r="DW681" s="191"/>
      <c r="DX681" s="191"/>
      <c r="DY681" s="191"/>
      <c r="DZ681" s="191"/>
      <c r="EA681" s="191"/>
      <c r="EB681" s="191"/>
      <c r="EC681" s="191"/>
      <c r="ED681" s="191"/>
      <c r="EE681" s="191"/>
      <c r="EF681" s="191"/>
      <c r="EG681" s="191"/>
      <c r="EH681" s="191"/>
      <c r="EI681" s="191"/>
      <c r="EJ681" s="191"/>
      <c r="EK681" s="191"/>
      <c r="EL681" s="191"/>
      <c r="EM681" s="191"/>
      <c r="EN681" s="191"/>
      <c r="EO681" s="191"/>
      <c r="EP681" s="191"/>
      <c r="EQ681" s="191"/>
      <c r="ER681" s="191"/>
      <c r="ES681" s="191"/>
      <c r="ET681" s="191"/>
      <c r="EU681" s="191"/>
      <c r="EV681" s="191"/>
      <c r="EW681" s="191"/>
      <c r="EX681" s="191"/>
      <c r="EY681" s="191"/>
      <c r="EZ681" s="191"/>
      <c r="FA681" s="191"/>
      <c r="FB681" s="191"/>
      <c r="FC681" s="191"/>
      <c r="FD681" s="191"/>
      <c r="FE681" s="191"/>
      <c r="FF681" s="191"/>
      <c r="FG681" s="191"/>
      <c r="FH681" s="191"/>
      <c r="FI681" s="191"/>
      <c r="FJ681" s="191"/>
      <c r="FK681" s="191"/>
      <c r="FL681" s="191"/>
      <c r="FM681" s="191"/>
      <c r="FN681" s="191"/>
      <c r="FO681" s="191"/>
      <c r="FP681" s="191"/>
      <c r="FQ681" s="191"/>
      <c r="FR681" s="191"/>
      <c r="FS681" s="191"/>
      <c r="FT681" s="191"/>
      <c r="FU681" s="191"/>
      <c r="FV681" s="191"/>
      <c r="FW681" s="191"/>
      <c r="FX681" s="191"/>
      <c r="FY681" s="191"/>
      <c r="FZ681" s="191"/>
      <c r="GA681" s="191"/>
      <c r="GB681" s="191"/>
      <c r="GC681" s="191"/>
      <c r="GD681" s="191"/>
      <c r="GE681" s="191"/>
      <c r="GF681" s="191"/>
      <c r="GG681" s="191"/>
      <c r="GH681" s="191"/>
      <c r="GI681" s="191"/>
      <c r="GJ681" s="191"/>
      <c r="GK681" s="191"/>
      <c r="GL681" s="191"/>
      <c r="GM681" s="191"/>
      <c r="GN681" s="191"/>
      <c r="GO681" s="191"/>
      <c r="GP681" s="191"/>
      <c r="GQ681" s="191"/>
      <c r="GR681" s="191"/>
      <c r="GS681" s="191"/>
      <c r="GT681" s="191"/>
      <c r="GU681" s="191"/>
      <c r="GV681" s="191"/>
      <c r="GW681" s="191"/>
      <c r="GX681" s="191"/>
      <c r="GY681" s="191"/>
      <c r="GZ681" s="191"/>
      <c r="HA681" s="191"/>
      <c r="HB681" s="191"/>
      <c r="HC681" s="191"/>
      <c r="HD681" s="191"/>
      <c r="HE681" s="191"/>
      <c r="HF681" s="191"/>
      <c r="HG681" s="191"/>
      <c r="HH681" s="191"/>
      <c r="HI681" s="191"/>
      <c r="HJ681" s="191"/>
      <c r="HK681" s="191"/>
      <c r="HL681" s="191"/>
      <c r="HM681" s="191"/>
      <c r="HN681" s="191"/>
      <c r="HO681" s="191"/>
      <c r="HP681" s="191"/>
      <c r="HQ681" s="191"/>
      <c r="HR681" s="191"/>
      <c r="HS681" s="191"/>
      <c r="HT681" s="191"/>
      <c r="HU681" s="191"/>
      <c r="HV681" s="191"/>
      <c r="HW681" s="191"/>
      <c r="HX681" s="191"/>
      <c r="HY681" s="191"/>
      <c r="HZ681" s="191"/>
      <c r="IA681" s="191"/>
      <c r="IB681" s="191"/>
      <c r="IC681" s="191"/>
      <c r="ID681" s="191"/>
      <c r="IE681" s="191"/>
      <c r="IF681" s="191"/>
      <c r="IG681" s="191"/>
      <c r="IH681" s="191"/>
      <c r="II681" s="191"/>
      <c r="IJ681" s="191"/>
      <c r="IK681" s="191"/>
      <c r="IL681" s="191"/>
      <c r="IM681" s="191"/>
      <c r="IN681" s="191"/>
      <c r="IO681" s="191"/>
      <c r="IP681" s="191"/>
      <c r="IQ681" s="191"/>
      <c r="IR681" s="191"/>
      <c r="IS681" s="191"/>
      <c r="IT681" s="191"/>
      <c r="IU681" s="191"/>
      <c r="IV681" s="191"/>
      <c r="IW681" s="191"/>
      <c r="IX681" s="191"/>
      <c r="IY681" s="191"/>
      <c r="IZ681" s="191"/>
      <c r="JA681" s="191"/>
      <c r="JB681" s="191"/>
      <c r="JC681" s="191"/>
      <c r="JD681" s="191"/>
      <c r="JE681" s="191"/>
      <c r="JF681" s="191"/>
      <c r="JG681" s="191"/>
      <c r="JH681" s="191"/>
      <c r="JI681" s="191"/>
      <c r="JJ681" s="191"/>
      <c r="JK681" s="191"/>
      <c r="JL681" s="191"/>
      <c r="JM681" s="191"/>
      <c r="JN681" s="191"/>
      <c r="JO681" s="191"/>
      <c r="JP681" s="191"/>
      <c r="JQ681" s="191"/>
      <c r="JR681" s="191"/>
      <c r="JS681" s="191"/>
      <c r="JT681" s="191"/>
      <c r="JU681" s="191"/>
      <c r="JV681" s="191"/>
      <c r="JW681" s="191"/>
      <c r="JX681" s="191"/>
      <c r="JY681" s="191"/>
      <c r="JZ681" s="191"/>
      <c r="KA681" s="191"/>
      <c r="KB681" s="191"/>
      <c r="KC681" s="191"/>
      <c r="KD681" s="191"/>
      <c r="KE681" s="191"/>
      <c r="KF681" s="191"/>
      <c r="KG681" s="191"/>
      <c r="KH681" s="191"/>
      <c r="KI681" s="191"/>
      <c r="KJ681" s="191"/>
      <c r="KK681" s="191"/>
      <c r="KL681" s="191"/>
      <c r="KM681" s="191"/>
      <c r="KN681" s="191"/>
      <c r="KO681" s="191"/>
      <c r="KP681" s="191"/>
      <c r="KQ681" s="191"/>
      <c r="KR681" s="191"/>
      <c r="KS681" s="191"/>
      <c r="KT681" s="191"/>
      <c r="KU681" s="191"/>
      <c r="KV681" s="191"/>
      <c r="KW681" s="191"/>
      <c r="KX681" s="191"/>
      <c r="KY681" s="191"/>
      <c r="KZ681" s="191"/>
      <c r="LA681" s="191"/>
      <c r="LB681" s="191"/>
      <c r="LC681" s="191"/>
      <c r="LD681" s="191"/>
      <c r="LE681" s="191"/>
      <c r="LF681" s="191"/>
      <c r="LG681" s="191"/>
      <c r="LH681" s="191"/>
      <c r="LI681" s="191"/>
      <c r="LJ681" s="191"/>
      <c r="LK681" s="191"/>
      <c r="LL681" s="191"/>
      <c r="LM681" s="191"/>
      <c r="LN681" s="191"/>
      <c r="LO681" s="191"/>
      <c r="LP681" s="191"/>
      <c r="LQ681" s="191"/>
      <c r="LR681" s="191"/>
      <c r="LS681" s="191"/>
      <c r="LT681" s="191"/>
      <c r="LU681" s="191"/>
      <c r="LV681" s="191"/>
      <c r="LW681" s="191"/>
      <c r="LX681" s="191"/>
      <c r="LY681" s="191"/>
      <c r="LZ681" s="191"/>
      <c r="MA681" s="191"/>
      <c r="MB681" s="191"/>
      <c r="MC681" s="191"/>
      <c r="MD681" s="191"/>
      <c r="ME681" s="191"/>
      <c r="MF681" s="191"/>
      <c r="MG681" s="191"/>
      <c r="MH681" s="191"/>
      <c r="MI681" s="191"/>
      <c r="MJ681" s="191"/>
      <c r="MK681" s="191"/>
      <c r="ML681" s="191"/>
      <c r="MM681" s="191"/>
      <c r="MN681" s="191"/>
      <c r="MO681" s="191"/>
      <c r="MP681" s="191"/>
      <c r="MQ681" s="191"/>
      <c r="MR681" s="191"/>
      <c r="MS681" s="191"/>
      <c r="MT681" s="191"/>
      <c r="MU681" s="191"/>
      <c r="MV681" s="191"/>
      <c r="MW681" s="191"/>
      <c r="MX681" s="191"/>
      <c r="MY681" s="191"/>
      <c r="MZ681" s="191"/>
      <c r="NA681" s="191"/>
      <c r="NB681" s="191"/>
      <c r="NC681" s="191"/>
      <c r="ND681" s="191"/>
      <c r="NE681" s="191"/>
      <c r="NF681" s="191"/>
      <c r="NG681" s="191"/>
      <c r="NH681" s="191"/>
      <c r="NI681" s="191"/>
      <c r="NJ681" s="191"/>
      <c r="NK681" s="191"/>
      <c r="NL681" s="191"/>
      <c r="NM681" s="191"/>
      <c r="NN681" s="191"/>
      <c r="NO681" s="191"/>
      <c r="NP681" s="191"/>
      <c r="NQ681" s="191"/>
      <c r="NR681" s="191"/>
      <c r="NS681" s="191"/>
      <c r="NT681" s="191"/>
      <c r="NU681" s="191"/>
      <c r="NV681" s="191"/>
      <c r="NW681" s="191"/>
      <c r="NX681" s="191"/>
      <c r="NY681" s="191"/>
      <c r="NZ681" s="191"/>
      <c r="OA681" s="191"/>
      <c r="OB681" s="191"/>
      <c r="OC681" s="191"/>
      <c r="OD681" s="191"/>
      <c r="OE681" s="191"/>
      <c r="OF681" s="191"/>
      <c r="OG681" s="191"/>
      <c r="OH681" s="191"/>
      <c r="OI681" s="191"/>
      <c r="OJ681" s="191"/>
      <c r="OK681" s="191"/>
      <c r="OL681" s="191"/>
      <c r="OM681" s="191"/>
      <c r="ON681" s="191"/>
      <c r="OO681" s="191"/>
      <c r="OP681" s="191"/>
      <c r="OQ681" s="191"/>
      <c r="OR681" s="191"/>
      <c r="OS681" s="191"/>
      <c r="OT681" s="191"/>
      <c r="OU681" s="191"/>
      <c r="OV681" s="191"/>
      <c r="OW681" s="191"/>
      <c r="OX681" s="191"/>
      <c r="OY681" s="191"/>
      <c r="OZ681" s="191"/>
      <c r="PA681" s="191"/>
      <c r="PB681" s="191"/>
      <c r="PC681" s="191"/>
      <c r="PD681" s="191"/>
      <c r="PE681" s="191"/>
      <c r="PF681" s="191"/>
      <c r="PG681" s="191"/>
      <c r="PH681" s="191"/>
      <c r="PI681" s="191"/>
      <c r="PJ681" s="191"/>
      <c r="PK681" s="191"/>
      <c r="PL681" s="191"/>
      <c r="PM681" s="191"/>
      <c r="PN681" s="191"/>
      <c r="PO681" s="191"/>
      <c r="PP681" s="191"/>
      <c r="PQ681" s="191"/>
      <c r="PR681" s="191"/>
      <c r="PS681" s="191"/>
      <c r="PT681" s="191"/>
      <c r="PU681" s="191"/>
      <c r="PV681" s="191"/>
      <c r="PW681" s="191"/>
      <c r="PX681" s="191"/>
      <c r="PY681" s="191"/>
      <c r="PZ681" s="191"/>
      <c r="QA681" s="191"/>
      <c r="QB681" s="191"/>
      <c r="QC681" s="191"/>
      <c r="QD681" s="191"/>
      <c r="QE681" s="191"/>
      <c r="QF681" s="191"/>
      <c r="QG681" s="191"/>
      <c r="QH681" s="191"/>
      <c r="QI681" s="191"/>
      <c r="QJ681" s="191"/>
      <c r="QK681" s="191"/>
      <c r="QL681" s="191"/>
      <c r="QM681" s="191"/>
      <c r="QN681" s="191"/>
      <c r="QO681" s="191"/>
      <c r="QP681" s="191"/>
      <c r="QQ681" s="191"/>
      <c r="QR681" s="191"/>
      <c r="QS681" s="191"/>
      <c r="QT681" s="191"/>
      <c r="QU681" s="191"/>
      <c r="QV681" s="191"/>
      <c r="QW681" s="191"/>
      <c r="QX681" s="191"/>
      <c r="QY681" s="191"/>
      <c r="QZ681" s="191"/>
      <c r="RA681" s="191"/>
      <c r="RB681" s="191"/>
      <c r="RC681" s="191"/>
      <c r="RD681" s="191"/>
      <c r="RE681" s="191"/>
      <c r="RF681" s="191"/>
      <c r="RG681" s="191"/>
      <c r="RH681" s="191"/>
      <c r="RI681" s="191"/>
      <c r="RJ681" s="191"/>
      <c r="RK681" s="191"/>
      <c r="RL681" s="191"/>
      <c r="RM681" s="191"/>
      <c r="RN681" s="191"/>
      <c r="RO681" s="191"/>
      <c r="RP681" s="191"/>
      <c r="RQ681" s="191"/>
      <c r="RR681" s="191"/>
      <c r="RS681" s="191"/>
      <c r="RT681" s="191"/>
      <c r="RU681" s="191"/>
      <c r="RV681" s="191"/>
      <c r="RW681" s="191"/>
      <c r="RX681" s="191"/>
      <c r="RY681" s="191"/>
      <c r="RZ681" s="191"/>
      <c r="SA681" s="191"/>
      <c r="SB681" s="191"/>
      <c r="SC681" s="191"/>
      <c r="SD681" s="191"/>
      <c r="SE681" s="191"/>
      <c r="SF681" s="191"/>
      <c r="SG681" s="191"/>
      <c r="SH681" s="191"/>
      <c r="SI681" s="191"/>
      <c r="SJ681" s="191"/>
      <c r="SK681" s="191"/>
      <c r="SL681" s="191"/>
      <c r="SM681" s="191"/>
      <c r="SN681" s="191"/>
      <c r="SO681" s="191"/>
      <c r="SP681" s="191"/>
      <c r="SQ681" s="191"/>
      <c r="SR681" s="191"/>
      <c r="SS681" s="191"/>
      <c r="ST681" s="191"/>
      <c r="SU681" s="191"/>
      <c r="SV681" s="191"/>
      <c r="SW681" s="191"/>
      <c r="SX681" s="191"/>
      <c r="SY681" s="191"/>
      <c r="SZ681" s="191"/>
      <c r="TA681" s="191"/>
      <c r="TB681" s="191"/>
      <c r="TC681" s="191"/>
      <c r="TD681" s="191"/>
      <c r="TE681" s="191"/>
      <c r="TF681" s="191"/>
      <c r="TG681" s="191"/>
      <c r="TH681" s="191"/>
      <c r="TI681" s="191"/>
      <c r="TJ681" s="191"/>
      <c r="TK681" s="191"/>
      <c r="TL681" s="191"/>
      <c r="TM681" s="191"/>
      <c r="TN681" s="191"/>
      <c r="TO681" s="191"/>
      <c r="TP681" s="191"/>
      <c r="TQ681" s="191"/>
      <c r="TR681" s="191"/>
      <c r="TS681" s="191"/>
      <c r="TT681" s="191"/>
      <c r="TU681" s="191"/>
      <c r="TV681" s="191"/>
      <c r="TW681" s="191"/>
      <c r="TX681" s="191"/>
      <c r="TY681" s="191"/>
      <c r="TZ681" s="191"/>
      <c r="UA681" s="191"/>
      <c r="UB681" s="191"/>
      <c r="UC681" s="191"/>
      <c r="UD681" s="191"/>
      <c r="UE681" s="191"/>
      <c r="UF681" s="191"/>
      <c r="UG681" s="191"/>
      <c r="UH681" s="191"/>
      <c r="UI681" s="191"/>
      <c r="UJ681" s="191"/>
      <c r="UK681" s="191"/>
      <c r="UL681" s="191"/>
      <c r="UM681" s="191"/>
      <c r="UN681" s="191"/>
      <c r="UO681" s="191"/>
      <c r="UP681" s="191"/>
      <c r="UQ681" s="191"/>
      <c r="UR681" s="191"/>
      <c r="US681" s="191"/>
      <c r="UT681" s="191"/>
      <c r="UU681" s="191"/>
      <c r="UV681" s="191"/>
      <c r="UW681" s="191"/>
      <c r="UX681" s="191"/>
      <c r="UY681" s="191"/>
      <c r="UZ681" s="191"/>
      <c r="VA681" s="191"/>
      <c r="VB681" s="191"/>
      <c r="VC681" s="191"/>
      <c r="VD681" s="191"/>
      <c r="VE681" s="191"/>
      <c r="VF681" s="191"/>
      <c r="VG681" s="191"/>
      <c r="VH681" s="191"/>
      <c r="VI681" s="191"/>
      <c r="VJ681" s="191"/>
      <c r="VK681" s="191"/>
      <c r="VL681" s="191"/>
      <c r="VM681" s="191"/>
      <c r="VN681" s="191"/>
      <c r="VO681" s="191"/>
      <c r="VP681" s="191"/>
      <c r="VQ681" s="191"/>
      <c r="VR681" s="191"/>
      <c r="VS681" s="191"/>
      <c r="VT681" s="191"/>
      <c r="VU681" s="191"/>
      <c r="VV681" s="191"/>
      <c r="VW681" s="191"/>
      <c r="VX681" s="191"/>
      <c r="VY681" s="191"/>
      <c r="VZ681" s="191"/>
      <c r="WA681" s="191"/>
      <c r="WB681" s="191"/>
      <c r="WC681" s="191"/>
      <c r="WD681" s="191"/>
      <c r="WE681" s="191"/>
      <c r="WF681" s="191"/>
      <c r="WG681" s="191"/>
      <c r="WH681" s="191"/>
      <c r="WI681" s="191"/>
      <c r="WJ681" s="191"/>
      <c r="WK681" s="191"/>
      <c r="WL681" s="191"/>
      <c r="WM681" s="191"/>
      <c r="WN681" s="191"/>
      <c r="WO681" s="191"/>
      <c r="WP681" s="191"/>
      <c r="WQ681" s="191"/>
      <c r="WR681" s="191"/>
      <c r="WS681" s="191"/>
      <c r="WT681" s="191"/>
      <c r="WU681" s="191"/>
      <c r="WV681" s="191"/>
      <c r="WW681" s="191"/>
      <c r="WX681" s="191"/>
      <c r="WY681" s="191"/>
      <c r="WZ681" s="191"/>
      <c r="XA681" s="191"/>
      <c r="XB681" s="191"/>
      <c r="XC681" s="191"/>
      <c r="XD681" s="191"/>
      <c r="XE681" s="191"/>
      <c r="XF681" s="191"/>
      <c r="XG681" s="191"/>
      <c r="XH681" s="191"/>
      <c r="XI681" s="191"/>
      <c r="XJ681" s="191"/>
      <c r="XK681" s="191"/>
      <c r="XL681" s="191"/>
      <c r="XM681" s="191"/>
      <c r="XN681" s="191"/>
      <c r="XO681" s="191"/>
      <c r="XP681" s="191"/>
      <c r="XQ681" s="191"/>
      <c r="XR681" s="191"/>
      <c r="XS681" s="191"/>
      <c r="XT681" s="191"/>
      <c r="XU681" s="191"/>
      <c r="XV681" s="191"/>
      <c r="XW681" s="191"/>
      <c r="XX681" s="191"/>
      <c r="XY681" s="191"/>
      <c r="XZ681" s="191"/>
      <c r="YA681" s="191"/>
      <c r="YB681" s="191"/>
      <c r="YC681" s="191"/>
      <c r="YD681" s="191"/>
      <c r="YE681" s="191"/>
      <c r="YF681" s="191"/>
      <c r="YG681" s="191"/>
      <c r="YH681" s="191"/>
      <c r="YI681" s="191"/>
      <c r="YJ681" s="191"/>
      <c r="YK681" s="191"/>
      <c r="YL681" s="191"/>
      <c r="YM681" s="191"/>
      <c r="YN681" s="191"/>
      <c r="YO681" s="191"/>
      <c r="YP681" s="191"/>
      <c r="YQ681" s="191"/>
      <c r="YR681" s="191"/>
      <c r="YS681" s="191"/>
      <c r="YT681" s="191"/>
      <c r="YU681" s="191"/>
      <c r="YV681" s="191"/>
      <c r="YW681" s="191"/>
      <c r="YX681" s="191"/>
      <c r="YY681" s="191"/>
      <c r="YZ681" s="191"/>
      <c r="ZA681" s="191"/>
      <c r="ZB681" s="191"/>
      <c r="ZC681" s="191"/>
      <c r="ZD681" s="191"/>
      <c r="ZE681" s="191"/>
      <c r="ZF681" s="191"/>
      <c r="ZG681" s="191"/>
      <c r="ZH681" s="191"/>
      <c r="ZI681" s="191"/>
      <c r="ZJ681" s="191"/>
      <c r="ZK681" s="191"/>
      <c r="ZL681" s="191"/>
      <c r="ZM681" s="191"/>
      <c r="ZN681" s="191"/>
      <c r="ZO681" s="191"/>
      <c r="ZP681" s="191"/>
      <c r="ZQ681" s="191"/>
      <c r="ZR681" s="191"/>
      <c r="ZS681" s="191"/>
      <c r="ZT681" s="191"/>
      <c r="ZU681" s="191"/>
      <c r="ZV681" s="191"/>
      <c r="ZW681" s="191"/>
      <c r="ZX681" s="191"/>
      <c r="ZY681" s="191"/>
      <c r="ZZ681" s="191"/>
      <c r="AAA681" s="191"/>
      <c r="AAB681" s="191"/>
      <c r="AAC681" s="191"/>
      <c r="AAD681" s="191"/>
      <c r="AAE681" s="191"/>
      <c r="AAF681" s="191"/>
      <c r="AAG681" s="191"/>
      <c r="AAH681" s="191"/>
      <c r="AAI681" s="191"/>
      <c r="AAJ681" s="191"/>
      <c r="AAK681" s="191"/>
      <c r="AAL681" s="191"/>
      <c r="AAM681" s="191"/>
      <c r="AAN681" s="191"/>
      <c r="AAO681" s="191"/>
      <c r="AAP681" s="191"/>
      <c r="AAQ681" s="191"/>
      <c r="AAR681" s="191"/>
      <c r="AAS681" s="191"/>
      <c r="AAT681" s="191"/>
      <c r="AAU681" s="191"/>
      <c r="AAV681" s="191"/>
      <c r="AAW681" s="191"/>
      <c r="AAX681" s="191"/>
      <c r="AAY681" s="191"/>
      <c r="AAZ681" s="191"/>
      <c r="ABA681" s="191"/>
      <c r="ABB681" s="191"/>
      <c r="ABC681" s="191"/>
      <c r="ABD681" s="191"/>
      <c r="ABE681" s="191"/>
      <c r="ABF681" s="191"/>
      <c r="ABG681" s="191"/>
      <c r="ABH681" s="191"/>
      <c r="ABI681" s="191"/>
      <c r="ABJ681" s="191"/>
      <c r="ABK681" s="191"/>
      <c r="ABL681" s="191"/>
      <c r="ABM681" s="191"/>
      <c r="ABN681" s="191"/>
      <c r="ABO681" s="191"/>
      <c r="ABP681" s="191"/>
      <c r="ABQ681" s="191"/>
      <c r="ABR681" s="191"/>
      <c r="ABS681" s="191"/>
      <c r="ABT681" s="191"/>
      <c r="ABU681" s="191"/>
      <c r="ABV681" s="191"/>
      <c r="ABW681" s="191"/>
      <c r="ABX681" s="191"/>
      <c r="ABY681" s="191"/>
      <c r="ABZ681" s="191"/>
      <c r="ACA681" s="191"/>
      <c r="ACB681" s="191"/>
      <c r="ACC681" s="191"/>
      <c r="ACD681" s="191"/>
      <c r="ACE681" s="191"/>
      <c r="ACF681" s="191"/>
      <c r="ACG681" s="191"/>
      <c r="ACH681" s="191"/>
      <c r="ACI681" s="191"/>
      <c r="ACJ681" s="191"/>
      <c r="ACK681" s="191"/>
      <c r="ACL681" s="191"/>
      <c r="ACM681" s="191"/>
      <c r="ACN681" s="191"/>
      <c r="ACO681" s="191"/>
      <c r="ACP681" s="191"/>
      <c r="ACQ681" s="191"/>
      <c r="ACR681" s="191"/>
      <c r="ACS681" s="191"/>
      <c r="ACT681" s="191"/>
      <c r="ACU681" s="191"/>
      <c r="ACV681" s="191"/>
      <c r="ACW681" s="191"/>
      <c r="ACX681" s="191"/>
      <c r="ACY681" s="191"/>
      <c r="ACZ681" s="191"/>
      <c r="ADA681" s="191"/>
      <c r="ADB681" s="191"/>
      <c r="ADC681" s="191"/>
      <c r="ADD681" s="191"/>
      <c r="ADE681" s="191"/>
      <c r="ADF681" s="191"/>
      <c r="ADG681" s="191"/>
      <c r="ADH681" s="191"/>
      <c r="ADI681" s="191"/>
      <c r="ADJ681" s="191"/>
      <c r="ADK681" s="191"/>
      <c r="ADL681" s="191"/>
      <c r="ADM681" s="191"/>
      <c r="ADN681" s="191"/>
      <c r="ADO681" s="191"/>
      <c r="ADP681" s="191"/>
      <c r="ADQ681" s="191"/>
      <c r="ADR681" s="191"/>
      <c r="ADS681" s="191"/>
      <c r="ADT681" s="191"/>
      <c r="ADU681" s="191"/>
      <c r="ADV681" s="191"/>
      <c r="ADW681" s="191"/>
      <c r="ADX681" s="191"/>
      <c r="ADY681" s="191"/>
      <c r="ADZ681" s="191"/>
      <c r="AEA681" s="191"/>
      <c r="AEB681" s="191"/>
      <c r="AEC681" s="191"/>
      <c r="AED681" s="191"/>
      <c r="AEE681" s="191"/>
      <c r="AEF681" s="191"/>
      <c r="AEG681" s="191"/>
      <c r="AEH681" s="191"/>
      <c r="AEI681" s="191"/>
      <c r="AEJ681" s="191"/>
      <c r="AEK681" s="191"/>
      <c r="AEL681" s="191"/>
      <c r="AEM681" s="191"/>
      <c r="AEN681" s="191"/>
      <c r="AEO681" s="191"/>
      <c r="AEP681" s="191"/>
      <c r="AEQ681" s="191"/>
      <c r="AER681" s="191"/>
      <c r="AES681" s="191"/>
      <c r="AET681" s="191"/>
      <c r="AEU681" s="191"/>
      <c r="AEV681" s="191"/>
      <c r="AEW681" s="191"/>
      <c r="AEX681" s="191"/>
      <c r="AEY681" s="191"/>
      <c r="AEZ681" s="191"/>
      <c r="AFA681" s="191"/>
      <c r="AFB681" s="191"/>
      <c r="AFC681" s="191"/>
      <c r="AFD681" s="191"/>
      <c r="AFE681" s="191"/>
      <c r="AFF681" s="191"/>
      <c r="AFG681" s="191"/>
      <c r="AFH681" s="191"/>
      <c r="AFI681" s="191"/>
      <c r="AFJ681" s="191"/>
      <c r="AFK681" s="191"/>
      <c r="AFL681" s="191"/>
      <c r="AFM681" s="191"/>
      <c r="AFN681" s="191"/>
      <c r="AFO681" s="191"/>
      <c r="AFP681" s="191"/>
      <c r="AFQ681" s="191"/>
      <c r="AFR681" s="191"/>
      <c r="AFS681" s="191"/>
      <c r="AFT681" s="191"/>
      <c r="AFU681" s="191"/>
      <c r="AFV681" s="191"/>
      <c r="AFW681" s="191"/>
      <c r="AFX681" s="191"/>
      <c r="AFY681" s="191"/>
      <c r="AFZ681" s="191"/>
      <c r="AGA681" s="191"/>
      <c r="AGB681" s="191"/>
      <c r="AGC681" s="191"/>
      <c r="AGD681" s="191"/>
      <c r="AGE681" s="191"/>
      <c r="AGF681" s="191"/>
      <c r="AGG681" s="191"/>
      <c r="AGH681" s="191"/>
      <c r="AGI681" s="191"/>
      <c r="AGJ681" s="191"/>
      <c r="AGK681" s="191"/>
      <c r="AGL681" s="191"/>
      <c r="AGM681" s="191"/>
      <c r="AGN681" s="191"/>
      <c r="AGO681" s="191"/>
      <c r="AGP681" s="191"/>
      <c r="AGQ681" s="191"/>
      <c r="AGR681" s="191"/>
      <c r="AGS681" s="191"/>
      <c r="AGT681" s="191"/>
      <c r="AGU681" s="191"/>
      <c r="AGV681" s="191"/>
      <c r="AGW681" s="191"/>
      <c r="AGX681" s="191"/>
      <c r="AGY681" s="191"/>
      <c r="AGZ681" s="191"/>
      <c r="AHA681" s="191"/>
      <c r="AHB681" s="191"/>
      <c r="AHC681" s="191"/>
      <c r="AHD681" s="191"/>
      <c r="AHE681" s="191"/>
      <c r="AHF681" s="191"/>
      <c r="AHG681" s="191"/>
      <c r="AHH681" s="191"/>
      <c r="AHI681" s="191"/>
      <c r="AHJ681" s="191"/>
      <c r="AHK681" s="191"/>
      <c r="AHL681" s="191"/>
      <c r="AHM681" s="191"/>
      <c r="AHN681" s="191"/>
      <c r="AHO681" s="191"/>
      <c r="AHP681" s="191"/>
      <c r="AHQ681" s="191"/>
      <c r="AHR681" s="191"/>
      <c r="AHS681" s="191"/>
      <c r="AHT681" s="191"/>
      <c r="AHU681" s="191"/>
      <c r="AHV681" s="191"/>
      <c r="AHW681" s="191"/>
      <c r="AHX681" s="191"/>
      <c r="AHY681" s="191"/>
      <c r="AHZ681" s="191"/>
      <c r="AIA681" s="191"/>
      <c r="AIB681" s="191"/>
      <c r="AIC681" s="191"/>
      <c r="AID681" s="191"/>
      <c r="AIE681" s="191"/>
      <c r="AIF681" s="191"/>
      <c r="AIG681" s="191"/>
      <c r="AIH681" s="191"/>
      <c r="AII681" s="191"/>
      <c r="AIJ681" s="191"/>
      <c r="AIK681" s="191"/>
      <c r="AIL681" s="191"/>
      <c r="AIM681" s="191"/>
      <c r="AIN681" s="191"/>
      <c r="AIO681" s="191"/>
      <c r="AIP681" s="191"/>
      <c r="AIQ681" s="191"/>
      <c r="AIR681" s="191"/>
      <c r="AIS681" s="191"/>
      <c r="AIT681" s="191"/>
      <c r="AIU681" s="191"/>
      <c r="AIV681" s="191"/>
      <c r="AIW681" s="191"/>
      <c r="AIX681" s="191"/>
      <c r="AIY681" s="191"/>
      <c r="AIZ681" s="191"/>
      <c r="AJA681" s="191"/>
      <c r="AJB681" s="191"/>
      <c r="AJC681" s="191"/>
      <c r="AJD681" s="191"/>
      <c r="AJE681" s="191"/>
      <c r="AJF681" s="191"/>
      <c r="AJG681" s="191"/>
      <c r="AJH681" s="191"/>
      <c r="AJI681" s="191"/>
      <c r="AJJ681" s="191"/>
      <c r="AJK681" s="191"/>
      <c r="AJL681" s="191"/>
      <c r="AJM681" s="191"/>
      <c r="AJN681" s="191"/>
      <c r="AJO681" s="191"/>
      <c r="AJP681" s="191"/>
      <c r="AJQ681" s="191"/>
      <c r="AJR681" s="191"/>
      <c r="AJS681" s="191"/>
      <c r="AJT681" s="191"/>
      <c r="AJU681" s="191"/>
      <c r="AJV681" s="191"/>
      <c r="AJW681" s="191"/>
      <c r="AJX681" s="191"/>
      <c r="AJY681" s="191"/>
      <c r="AJZ681" s="191"/>
      <c r="AKA681" s="191"/>
      <c r="AKB681" s="191"/>
      <c r="AKC681" s="191"/>
      <c r="AKD681" s="191"/>
      <c r="AKE681" s="191"/>
      <c r="AKF681" s="191"/>
      <c r="AKG681" s="191"/>
      <c r="AKH681" s="191"/>
      <c r="AKI681" s="191"/>
      <c r="AKJ681" s="191"/>
      <c r="AKK681" s="191"/>
      <c r="AKL681" s="191"/>
      <c r="AKM681" s="191"/>
      <c r="AKN681" s="191"/>
      <c r="AKO681" s="191"/>
      <c r="AKP681" s="191"/>
      <c r="AKQ681" s="191"/>
      <c r="AKR681" s="191"/>
      <c r="AKS681" s="191"/>
      <c r="AKT681" s="191"/>
      <c r="AKU681" s="191"/>
      <c r="AKV681" s="191"/>
      <c r="AKW681" s="191"/>
      <c r="AKX681" s="191"/>
      <c r="AKY681" s="191"/>
      <c r="AKZ681" s="191"/>
      <c r="ALA681" s="191"/>
      <c r="ALB681" s="191"/>
      <c r="ALC681" s="191"/>
      <c r="ALD681" s="191"/>
    </row>
    <row r="682" spans="1:992" s="137" customFormat="1">
      <c r="A682" s="2421"/>
      <c r="B682" s="2385"/>
      <c r="C682" s="2421"/>
      <c r="D682" s="707" t="s">
        <v>303</v>
      </c>
      <c r="E682" s="374">
        <v>2029520.21</v>
      </c>
      <c r="F682" s="1660">
        <v>2029520.21</v>
      </c>
      <c r="G682" s="2391"/>
      <c r="H682" s="2385"/>
      <c r="I682" s="2391"/>
      <c r="J682" s="2391"/>
      <c r="K682" s="2391"/>
      <c r="L682" s="2792"/>
      <c r="M682" s="580"/>
      <c r="N682" s="406"/>
      <c r="O682" s="406"/>
      <c r="P682" s="191"/>
      <c r="Q682" s="191"/>
      <c r="R682" s="191"/>
      <c r="S682" s="191"/>
      <c r="T682" s="191"/>
      <c r="U682" s="191"/>
      <c r="V682" s="191"/>
      <c r="W682" s="191"/>
      <c r="X682" s="191"/>
      <c r="Y682" s="191"/>
      <c r="Z682" s="191"/>
      <c r="AA682" s="191"/>
      <c r="AB682" s="191"/>
      <c r="AC682" s="191"/>
      <c r="AD682" s="191"/>
      <c r="AE682" s="191"/>
      <c r="AF682" s="191"/>
      <c r="AG682" s="191"/>
      <c r="AH682" s="191"/>
      <c r="AI682" s="191"/>
      <c r="AJ682" s="191"/>
      <c r="AK682" s="191"/>
      <c r="AL682" s="191"/>
      <c r="AM682" s="191"/>
      <c r="AN682" s="191"/>
      <c r="AO682" s="191"/>
      <c r="AP682" s="191"/>
      <c r="AQ682" s="191"/>
      <c r="AR682" s="191"/>
      <c r="AS682" s="191"/>
      <c r="AT682" s="191"/>
      <c r="AU682" s="191"/>
      <c r="AV682" s="191"/>
      <c r="AW682" s="191"/>
      <c r="AX682" s="191"/>
      <c r="AY682" s="191"/>
      <c r="AZ682" s="191"/>
      <c r="BA682" s="191"/>
      <c r="BB682" s="191"/>
      <c r="BC682" s="191"/>
      <c r="BD682" s="191"/>
      <c r="BE682" s="191"/>
      <c r="BF682" s="191"/>
      <c r="BG682" s="191"/>
      <c r="BH682" s="191"/>
      <c r="BI682" s="191"/>
      <c r="BJ682" s="191"/>
      <c r="BK682" s="191"/>
      <c r="BL682" s="191"/>
      <c r="BM682" s="191"/>
      <c r="BN682" s="191"/>
      <c r="BO682" s="191"/>
      <c r="BP682" s="191"/>
      <c r="BQ682" s="191"/>
      <c r="BR682" s="191"/>
      <c r="BS682" s="191"/>
      <c r="BT682" s="191"/>
      <c r="BU682" s="191"/>
      <c r="BV682" s="191"/>
      <c r="BW682" s="191"/>
      <c r="BX682" s="191"/>
      <c r="BY682" s="191"/>
      <c r="BZ682" s="191"/>
      <c r="CA682" s="191"/>
      <c r="CB682" s="191"/>
      <c r="CC682" s="191"/>
      <c r="CD682" s="191"/>
      <c r="CE682" s="191"/>
      <c r="CF682" s="191"/>
      <c r="CG682" s="191"/>
      <c r="CH682" s="191"/>
      <c r="CI682" s="191"/>
      <c r="CJ682" s="191"/>
      <c r="CK682" s="191"/>
      <c r="CL682" s="191"/>
      <c r="CM682" s="191"/>
      <c r="CN682" s="191"/>
      <c r="CO682" s="191"/>
      <c r="CP682" s="191"/>
      <c r="CQ682" s="191"/>
      <c r="CR682" s="191"/>
      <c r="CS682" s="191"/>
      <c r="CT682" s="191"/>
      <c r="CU682" s="191"/>
      <c r="CV682" s="191"/>
      <c r="CW682" s="191"/>
      <c r="CX682" s="191"/>
      <c r="CY682" s="191"/>
      <c r="CZ682" s="191"/>
      <c r="DA682" s="191"/>
      <c r="DB682" s="191"/>
      <c r="DC682" s="191"/>
      <c r="DD682" s="191"/>
      <c r="DE682" s="191"/>
      <c r="DF682" s="191"/>
      <c r="DG682" s="191"/>
      <c r="DH682" s="191"/>
      <c r="DI682" s="191"/>
      <c r="DJ682" s="191"/>
      <c r="DK682" s="191"/>
      <c r="DL682" s="191"/>
      <c r="DM682" s="191"/>
      <c r="DN682" s="191"/>
      <c r="DO682" s="191"/>
      <c r="DP682" s="191"/>
      <c r="DQ682" s="191"/>
      <c r="DR682" s="191"/>
      <c r="DS682" s="191"/>
      <c r="DT682" s="191"/>
      <c r="DU682" s="191"/>
      <c r="DV682" s="191"/>
      <c r="DW682" s="191"/>
      <c r="DX682" s="191"/>
      <c r="DY682" s="191"/>
      <c r="DZ682" s="191"/>
      <c r="EA682" s="191"/>
      <c r="EB682" s="191"/>
      <c r="EC682" s="191"/>
      <c r="ED682" s="191"/>
      <c r="EE682" s="191"/>
      <c r="EF682" s="191"/>
      <c r="EG682" s="191"/>
      <c r="EH682" s="191"/>
      <c r="EI682" s="191"/>
      <c r="EJ682" s="191"/>
      <c r="EK682" s="191"/>
      <c r="EL682" s="191"/>
      <c r="EM682" s="191"/>
      <c r="EN682" s="191"/>
      <c r="EO682" s="191"/>
      <c r="EP682" s="191"/>
      <c r="EQ682" s="191"/>
      <c r="ER682" s="191"/>
      <c r="ES682" s="191"/>
      <c r="ET682" s="191"/>
      <c r="EU682" s="191"/>
      <c r="EV682" s="191"/>
      <c r="EW682" s="191"/>
      <c r="EX682" s="191"/>
      <c r="EY682" s="191"/>
      <c r="EZ682" s="191"/>
      <c r="FA682" s="191"/>
      <c r="FB682" s="191"/>
      <c r="FC682" s="191"/>
      <c r="FD682" s="191"/>
      <c r="FE682" s="191"/>
      <c r="FF682" s="191"/>
      <c r="FG682" s="191"/>
      <c r="FH682" s="191"/>
      <c r="FI682" s="191"/>
      <c r="FJ682" s="191"/>
      <c r="FK682" s="191"/>
      <c r="FL682" s="191"/>
      <c r="FM682" s="191"/>
      <c r="FN682" s="191"/>
      <c r="FO682" s="191"/>
      <c r="FP682" s="191"/>
      <c r="FQ682" s="191"/>
      <c r="FR682" s="191"/>
      <c r="FS682" s="191"/>
      <c r="FT682" s="191"/>
      <c r="FU682" s="191"/>
      <c r="FV682" s="191"/>
      <c r="FW682" s="191"/>
      <c r="FX682" s="191"/>
      <c r="FY682" s="191"/>
      <c r="FZ682" s="191"/>
      <c r="GA682" s="191"/>
      <c r="GB682" s="191"/>
      <c r="GC682" s="191"/>
      <c r="GD682" s="191"/>
      <c r="GE682" s="191"/>
      <c r="GF682" s="191"/>
      <c r="GG682" s="191"/>
      <c r="GH682" s="191"/>
      <c r="GI682" s="191"/>
      <c r="GJ682" s="191"/>
      <c r="GK682" s="191"/>
      <c r="GL682" s="191"/>
      <c r="GM682" s="191"/>
      <c r="GN682" s="191"/>
      <c r="GO682" s="191"/>
      <c r="GP682" s="191"/>
      <c r="GQ682" s="191"/>
      <c r="GR682" s="191"/>
      <c r="GS682" s="191"/>
      <c r="GT682" s="191"/>
      <c r="GU682" s="191"/>
      <c r="GV682" s="191"/>
      <c r="GW682" s="191"/>
      <c r="GX682" s="191"/>
      <c r="GY682" s="191"/>
      <c r="GZ682" s="191"/>
      <c r="HA682" s="191"/>
      <c r="HB682" s="191"/>
      <c r="HC682" s="191"/>
      <c r="HD682" s="191"/>
      <c r="HE682" s="191"/>
      <c r="HF682" s="191"/>
      <c r="HG682" s="191"/>
      <c r="HH682" s="191"/>
      <c r="HI682" s="191"/>
      <c r="HJ682" s="191"/>
      <c r="HK682" s="191"/>
      <c r="HL682" s="191"/>
      <c r="HM682" s="191"/>
      <c r="HN682" s="191"/>
      <c r="HO682" s="191"/>
      <c r="HP682" s="191"/>
      <c r="HQ682" s="191"/>
      <c r="HR682" s="191"/>
      <c r="HS682" s="191"/>
      <c r="HT682" s="191"/>
      <c r="HU682" s="191"/>
      <c r="HV682" s="191"/>
      <c r="HW682" s="191"/>
      <c r="HX682" s="191"/>
      <c r="HY682" s="191"/>
      <c r="HZ682" s="191"/>
      <c r="IA682" s="191"/>
      <c r="IB682" s="191"/>
      <c r="IC682" s="191"/>
      <c r="ID682" s="191"/>
      <c r="IE682" s="191"/>
      <c r="IF682" s="191"/>
      <c r="IG682" s="191"/>
      <c r="IH682" s="191"/>
      <c r="II682" s="191"/>
      <c r="IJ682" s="191"/>
      <c r="IK682" s="191"/>
      <c r="IL682" s="191"/>
      <c r="IM682" s="191"/>
      <c r="IN682" s="191"/>
      <c r="IO682" s="191"/>
      <c r="IP682" s="191"/>
      <c r="IQ682" s="191"/>
      <c r="IR682" s="191"/>
      <c r="IS682" s="191"/>
      <c r="IT682" s="191"/>
      <c r="IU682" s="191"/>
      <c r="IV682" s="191"/>
      <c r="IW682" s="191"/>
      <c r="IX682" s="191"/>
      <c r="IY682" s="191"/>
      <c r="IZ682" s="191"/>
      <c r="JA682" s="191"/>
      <c r="JB682" s="191"/>
      <c r="JC682" s="191"/>
      <c r="JD682" s="191"/>
      <c r="JE682" s="191"/>
      <c r="JF682" s="191"/>
      <c r="JG682" s="191"/>
      <c r="JH682" s="191"/>
      <c r="JI682" s="191"/>
      <c r="JJ682" s="191"/>
      <c r="JK682" s="191"/>
      <c r="JL682" s="191"/>
      <c r="JM682" s="191"/>
      <c r="JN682" s="191"/>
      <c r="JO682" s="191"/>
      <c r="JP682" s="191"/>
      <c r="JQ682" s="191"/>
      <c r="JR682" s="191"/>
      <c r="JS682" s="191"/>
      <c r="JT682" s="191"/>
      <c r="JU682" s="191"/>
      <c r="JV682" s="191"/>
      <c r="JW682" s="191"/>
      <c r="JX682" s="191"/>
      <c r="JY682" s="191"/>
      <c r="JZ682" s="191"/>
      <c r="KA682" s="191"/>
      <c r="KB682" s="191"/>
      <c r="KC682" s="191"/>
      <c r="KD682" s="191"/>
      <c r="KE682" s="191"/>
      <c r="KF682" s="191"/>
      <c r="KG682" s="191"/>
      <c r="KH682" s="191"/>
      <c r="KI682" s="191"/>
      <c r="KJ682" s="191"/>
      <c r="KK682" s="191"/>
      <c r="KL682" s="191"/>
      <c r="KM682" s="191"/>
      <c r="KN682" s="191"/>
      <c r="KO682" s="191"/>
      <c r="KP682" s="191"/>
      <c r="KQ682" s="191"/>
      <c r="KR682" s="191"/>
      <c r="KS682" s="191"/>
      <c r="KT682" s="191"/>
      <c r="KU682" s="191"/>
      <c r="KV682" s="191"/>
      <c r="KW682" s="191"/>
      <c r="KX682" s="191"/>
      <c r="KY682" s="191"/>
      <c r="KZ682" s="191"/>
      <c r="LA682" s="191"/>
      <c r="LB682" s="191"/>
      <c r="LC682" s="191"/>
      <c r="LD682" s="191"/>
      <c r="LE682" s="191"/>
      <c r="LF682" s="191"/>
      <c r="LG682" s="191"/>
      <c r="LH682" s="191"/>
      <c r="LI682" s="191"/>
      <c r="LJ682" s="191"/>
      <c r="LK682" s="191"/>
      <c r="LL682" s="191"/>
      <c r="LM682" s="191"/>
      <c r="LN682" s="191"/>
      <c r="LO682" s="191"/>
      <c r="LP682" s="191"/>
      <c r="LQ682" s="191"/>
      <c r="LR682" s="191"/>
      <c r="LS682" s="191"/>
      <c r="LT682" s="191"/>
      <c r="LU682" s="191"/>
      <c r="LV682" s="191"/>
      <c r="LW682" s="191"/>
      <c r="LX682" s="191"/>
      <c r="LY682" s="191"/>
      <c r="LZ682" s="191"/>
      <c r="MA682" s="191"/>
      <c r="MB682" s="191"/>
      <c r="MC682" s="191"/>
      <c r="MD682" s="191"/>
      <c r="ME682" s="191"/>
      <c r="MF682" s="191"/>
      <c r="MG682" s="191"/>
      <c r="MH682" s="191"/>
      <c r="MI682" s="191"/>
      <c r="MJ682" s="191"/>
      <c r="MK682" s="191"/>
      <c r="ML682" s="191"/>
      <c r="MM682" s="191"/>
      <c r="MN682" s="191"/>
      <c r="MO682" s="191"/>
      <c r="MP682" s="191"/>
      <c r="MQ682" s="191"/>
      <c r="MR682" s="191"/>
      <c r="MS682" s="191"/>
      <c r="MT682" s="191"/>
      <c r="MU682" s="191"/>
      <c r="MV682" s="191"/>
      <c r="MW682" s="191"/>
      <c r="MX682" s="191"/>
      <c r="MY682" s="191"/>
      <c r="MZ682" s="191"/>
      <c r="NA682" s="191"/>
      <c r="NB682" s="191"/>
      <c r="NC682" s="191"/>
      <c r="ND682" s="191"/>
      <c r="NE682" s="191"/>
      <c r="NF682" s="191"/>
      <c r="NG682" s="191"/>
      <c r="NH682" s="191"/>
      <c r="NI682" s="191"/>
      <c r="NJ682" s="191"/>
      <c r="NK682" s="191"/>
      <c r="NL682" s="191"/>
      <c r="NM682" s="191"/>
      <c r="NN682" s="191"/>
      <c r="NO682" s="191"/>
      <c r="NP682" s="191"/>
      <c r="NQ682" s="191"/>
      <c r="NR682" s="191"/>
      <c r="NS682" s="191"/>
      <c r="NT682" s="191"/>
      <c r="NU682" s="191"/>
      <c r="NV682" s="191"/>
      <c r="NW682" s="191"/>
      <c r="NX682" s="191"/>
      <c r="NY682" s="191"/>
      <c r="NZ682" s="191"/>
      <c r="OA682" s="191"/>
      <c r="OB682" s="191"/>
      <c r="OC682" s="191"/>
      <c r="OD682" s="191"/>
      <c r="OE682" s="191"/>
      <c r="OF682" s="191"/>
      <c r="OG682" s="191"/>
      <c r="OH682" s="191"/>
      <c r="OI682" s="191"/>
      <c r="OJ682" s="191"/>
      <c r="OK682" s="191"/>
      <c r="OL682" s="191"/>
      <c r="OM682" s="191"/>
      <c r="ON682" s="191"/>
      <c r="OO682" s="191"/>
      <c r="OP682" s="191"/>
      <c r="OQ682" s="191"/>
      <c r="OR682" s="191"/>
      <c r="OS682" s="191"/>
      <c r="OT682" s="191"/>
      <c r="OU682" s="191"/>
      <c r="OV682" s="191"/>
      <c r="OW682" s="191"/>
      <c r="OX682" s="191"/>
      <c r="OY682" s="191"/>
      <c r="OZ682" s="191"/>
      <c r="PA682" s="191"/>
      <c r="PB682" s="191"/>
      <c r="PC682" s="191"/>
      <c r="PD682" s="191"/>
      <c r="PE682" s="191"/>
      <c r="PF682" s="191"/>
      <c r="PG682" s="191"/>
      <c r="PH682" s="191"/>
      <c r="PI682" s="191"/>
      <c r="PJ682" s="191"/>
      <c r="PK682" s="191"/>
      <c r="PL682" s="191"/>
      <c r="PM682" s="191"/>
      <c r="PN682" s="191"/>
      <c r="PO682" s="191"/>
      <c r="PP682" s="191"/>
      <c r="PQ682" s="191"/>
      <c r="PR682" s="191"/>
      <c r="PS682" s="191"/>
      <c r="PT682" s="191"/>
      <c r="PU682" s="191"/>
      <c r="PV682" s="191"/>
      <c r="PW682" s="191"/>
      <c r="PX682" s="191"/>
      <c r="PY682" s="191"/>
      <c r="PZ682" s="191"/>
      <c r="QA682" s="191"/>
      <c r="QB682" s="191"/>
      <c r="QC682" s="191"/>
      <c r="QD682" s="191"/>
      <c r="QE682" s="191"/>
      <c r="QF682" s="191"/>
      <c r="QG682" s="191"/>
      <c r="QH682" s="191"/>
      <c r="QI682" s="191"/>
      <c r="QJ682" s="191"/>
      <c r="QK682" s="191"/>
      <c r="QL682" s="191"/>
      <c r="QM682" s="191"/>
      <c r="QN682" s="191"/>
      <c r="QO682" s="191"/>
      <c r="QP682" s="191"/>
      <c r="QQ682" s="191"/>
      <c r="QR682" s="191"/>
      <c r="QS682" s="191"/>
      <c r="QT682" s="191"/>
      <c r="QU682" s="191"/>
      <c r="QV682" s="191"/>
      <c r="QW682" s="191"/>
      <c r="QX682" s="191"/>
      <c r="QY682" s="191"/>
      <c r="QZ682" s="191"/>
      <c r="RA682" s="191"/>
      <c r="RB682" s="191"/>
      <c r="RC682" s="191"/>
      <c r="RD682" s="191"/>
      <c r="RE682" s="191"/>
      <c r="RF682" s="191"/>
      <c r="RG682" s="191"/>
      <c r="RH682" s="191"/>
      <c r="RI682" s="191"/>
      <c r="RJ682" s="191"/>
      <c r="RK682" s="191"/>
      <c r="RL682" s="191"/>
      <c r="RM682" s="191"/>
      <c r="RN682" s="191"/>
      <c r="RO682" s="191"/>
      <c r="RP682" s="191"/>
      <c r="RQ682" s="191"/>
      <c r="RR682" s="191"/>
      <c r="RS682" s="191"/>
      <c r="RT682" s="191"/>
      <c r="RU682" s="191"/>
      <c r="RV682" s="191"/>
      <c r="RW682" s="191"/>
      <c r="RX682" s="191"/>
      <c r="RY682" s="191"/>
      <c r="RZ682" s="191"/>
      <c r="SA682" s="191"/>
      <c r="SB682" s="191"/>
      <c r="SC682" s="191"/>
      <c r="SD682" s="191"/>
      <c r="SE682" s="191"/>
      <c r="SF682" s="191"/>
      <c r="SG682" s="191"/>
      <c r="SH682" s="191"/>
      <c r="SI682" s="191"/>
      <c r="SJ682" s="191"/>
      <c r="SK682" s="191"/>
      <c r="SL682" s="191"/>
      <c r="SM682" s="191"/>
      <c r="SN682" s="191"/>
      <c r="SO682" s="191"/>
      <c r="SP682" s="191"/>
      <c r="SQ682" s="191"/>
      <c r="SR682" s="191"/>
      <c r="SS682" s="191"/>
      <c r="ST682" s="191"/>
      <c r="SU682" s="191"/>
      <c r="SV682" s="191"/>
      <c r="SW682" s="191"/>
      <c r="SX682" s="191"/>
      <c r="SY682" s="191"/>
      <c r="SZ682" s="191"/>
      <c r="TA682" s="191"/>
      <c r="TB682" s="191"/>
      <c r="TC682" s="191"/>
      <c r="TD682" s="191"/>
      <c r="TE682" s="191"/>
      <c r="TF682" s="191"/>
      <c r="TG682" s="191"/>
      <c r="TH682" s="191"/>
      <c r="TI682" s="191"/>
      <c r="TJ682" s="191"/>
      <c r="TK682" s="191"/>
      <c r="TL682" s="191"/>
      <c r="TM682" s="191"/>
      <c r="TN682" s="191"/>
      <c r="TO682" s="191"/>
      <c r="TP682" s="191"/>
      <c r="TQ682" s="191"/>
      <c r="TR682" s="191"/>
      <c r="TS682" s="191"/>
      <c r="TT682" s="191"/>
      <c r="TU682" s="191"/>
      <c r="TV682" s="191"/>
      <c r="TW682" s="191"/>
      <c r="TX682" s="191"/>
      <c r="TY682" s="191"/>
      <c r="TZ682" s="191"/>
      <c r="UA682" s="191"/>
      <c r="UB682" s="191"/>
      <c r="UC682" s="191"/>
      <c r="UD682" s="191"/>
      <c r="UE682" s="191"/>
      <c r="UF682" s="191"/>
      <c r="UG682" s="191"/>
      <c r="UH682" s="191"/>
      <c r="UI682" s="191"/>
      <c r="UJ682" s="191"/>
      <c r="UK682" s="191"/>
      <c r="UL682" s="191"/>
      <c r="UM682" s="191"/>
      <c r="UN682" s="191"/>
      <c r="UO682" s="191"/>
      <c r="UP682" s="191"/>
      <c r="UQ682" s="191"/>
      <c r="UR682" s="191"/>
      <c r="US682" s="191"/>
      <c r="UT682" s="191"/>
      <c r="UU682" s="191"/>
      <c r="UV682" s="191"/>
      <c r="UW682" s="191"/>
      <c r="UX682" s="191"/>
      <c r="UY682" s="191"/>
      <c r="UZ682" s="191"/>
      <c r="VA682" s="191"/>
      <c r="VB682" s="191"/>
      <c r="VC682" s="191"/>
      <c r="VD682" s="191"/>
      <c r="VE682" s="191"/>
      <c r="VF682" s="191"/>
      <c r="VG682" s="191"/>
      <c r="VH682" s="191"/>
      <c r="VI682" s="191"/>
      <c r="VJ682" s="191"/>
      <c r="VK682" s="191"/>
      <c r="VL682" s="191"/>
      <c r="VM682" s="191"/>
      <c r="VN682" s="191"/>
      <c r="VO682" s="191"/>
      <c r="VP682" s="191"/>
      <c r="VQ682" s="191"/>
      <c r="VR682" s="191"/>
      <c r="VS682" s="191"/>
      <c r="VT682" s="191"/>
      <c r="VU682" s="191"/>
      <c r="VV682" s="191"/>
      <c r="VW682" s="191"/>
      <c r="VX682" s="191"/>
      <c r="VY682" s="191"/>
      <c r="VZ682" s="191"/>
      <c r="WA682" s="191"/>
      <c r="WB682" s="191"/>
      <c r="WC682" s="191"/>
      <c r="WD682" s="191"/>
      <c r="WE682" s="191"/>
      <c r="WF682" s="191"/>
      <c r="WG682" s="191"/>
      <c r="WH682" s="191"/>
      <c r="WI682" s="191"/>
      <c r="WJ682" s="191"/>
      <c r="WK682" s="191"/>
      <c r="WL682" s="191"/>
      <c r="WM682" s="191"/>
      <c r="WN682" s="191"/>
      <c r="WO682" s="191"/>
      <c r="WP682" s="191"/>
      <c r="WQ682" s="191"/>
      <c r="WR682" s="191"/>
      <c r="WS682" s="191"/>
      <c r="WT682" s="191"/>
      <c r="WU682" s="191"/>
      <c r="WV682" s="191"/>
      <c r="WW682" s="191"/>
      <c r="WX682" s="191"/>
      <c r="WY682" s="191"/>
      <c r="WZ682" s="191"/>
      <c r="XA682" s="191"/>
      <c r="XB682" s="191"/>
      <c r="XC682" s="191"/>
      <c r="XD682" s="191"/>
      <c r="XE682" s="191"/>
      <c r="XF682" s="191"/>
      <c r="XG682" s="191"/>
      <c r="XH682" s="191"/>
      <c r="XI682" s="191"/>
      <c r="XJ682" s="191"/>
      <c r="XK682" s="191"/>
      <c r="XL682" s="191"/>
      <c r="XM682" s="191"/>
      <c r="XN682" s="191"/>
      <c r="XO682" s="191"/>
      <c r="XP682" s="191"/>
      <c r="XQ682" s="191"/>
      <c r="XR682" s="191"/>
      <c r="XS682" s="191"/>
      <c r="XT682" s="191"/>
      <c r="XU682" s="191"/>
      <c r="XV682" s="191"/>
      <c r="XW682" s="191"/>
      <c r="XX682" s="191"/>
      <c r="XY682" s="191"/>
      <c r="XZ682" s="191"/>
      <c r="YA682" s="191"/>
      <c r="YB682" s="191"/>
      <c r="YC682" s="191"/>
      <c r="YD682" s="191"/>
      <c r="YE682" s="191"/>
      <c r="YF682" s="191"/>
      <c r="YG682" s="191"/>
      <c r="YH682" s="191"/>
      <c r="YI682" s="191"/>
      <c r="YJ682" s="191"/>
      <c r="YK682" s="191"/>
      <c r="YL682" s="191"/>
      <c r="YM682" s="191"/>
      <c r="YN682" s="191"/>
      <c r="YO682" s="191"/>
      <c r="YP682" s="191"/>
      <c r="YQ682" s="191"/>
      <c r="YR682" s="191"/>
      <c r="YS682" s="191"/>
      <c r="YT682" s="191"/>
      <c r="YU682" s="191"/>
      <c r="YV682" s="191"/>
      <c r="YW682" s="191"/>
      <c r="YX682" s="191"/>
      <c r="YY682" s="191"/>
      <c r="YZ682" s="191"/>
      <c r="ZA682" s="191"/>
      <c r="ZB682" s="191"/>
      <c r="ZC682" s="191"/>
      <c r="ZD682" s="191"/>
      <c r="ZE682" s="191"/>
      <c r="ZF682" s="191"/>
      <c r="ZG682" s="191"/>
      <c r="ZH682" s="191"/>
      <c r="ZI682" s="191"/>
      <c r="ZJ682" s="191"/>
      <c r="ZK682" s="191"/>
      <c r="ZL682" s="191"/>
      <c r="ZM682" s="191"/>
      <c r="ZN682" s="191"/>
      <c r="ZO682" s="191"/>
      <c r="ZP682" s="191"/>
      <c r="ZQ682" s="191"/>
      <c r="ZR682" s="191"/>
      <c r="ZS682" s="191"/>
      <c r="ZT682" s="191"/>
      <c r="ZU682" s="191"/>
      <c r="ZV682" s="191"/>
      <c r="ZW682" s="191"/>
      <c r="ZX682" s="191"/>
      <c r="ZY682" s="191"/>
      <c r="ZZ682" s="191"/>
      <c r="AAA682" s="191"/>
      <c r="AAB682" s="191"/>
      <c r="AAC682" s="191"/>
      <c r="AAD682" s="191"/>
      <c r="AAE682" s="191"/>
      <c r="AAF682" s="191"/>
      <c r="AAG682" s="191"/>
      <c r="AAH682" s="191"/>
      <c r="AAI682" s="191"/>
      <c r="AAJ682" s="191"/>
      <c r="AAK682" s="191"/>
      <c r="AAL682" s="191"/>
      <c r="AAM682" s="191"/>
      <c r="AAN682" s="191"/>
      <c r="AAO682" s="191"/>
      <c r="AAP682" s="191"/>
      <c r="AAQ682" s="191"/>
      <c r="AAR682" s="191"/>
      <c r="AAS682" s="191"/>
      <c r="AAT682" s="191"/>
      <c r="AAU682" s="191"/>
      <c r="AAV682" s="191"/>
      <c r="AAW682" s="191"/>
      <c r="AAX682" s="191"/>
      <c r="AAY682" s="191"/>
      <c r="AAZ682" s="191"/>
      <c r="ABA682" s="191"/>
      <c r="ABB682" s="191"/>
      <c r="ABC682" s="191"/>
      <c r="ABD682" s="191"/>
      <c r="ABE682" s="191"/>
      <c r="ABF682" s="191"/>
      <c r="ABG682" s="191"/>
      <c r="ABH682" s="191"/>
      <c r="ABI682" s="191"/>
      <c r="ABJ682" s="191"/>
      <c r="ABK682" s="191"/>
      <c r="ABL682" s="191"/>
      <c r="ABM682" s="191"/>
      <c r="ABN682" s="191"/>
      <c r="ABO682" s="191"/>
      <c r="ABP682" s="191"/>
      <c r="ABQ682" s="191"/>
      <c r="ABR682" s="191"/>
      <c r="ABS682" s="191"/>
      <c r="ABT682" s="191"/>
      <c r="ABU682" s="191"/>
      <c r="ABV682" s="191"/>
      <c r="ABW682" s="191"/>
      <c r="ABX682" s="191"/>
      <c r="ABY682" s="191"/>
      <c r="ABZ682" s="191"/>
      <c r="ACA682" s="191"/>
      <c r="ACB682" s="191"/>
      <c r="ACC682" s="191"/>
      <c r="ACD682" s="191"/>
      <c r="ACE682" s="191"/>
      <c r="ACF682" s="191"/>
      <c r="ACG682" s="191"/>
      <c r="ACH682" s="191"/>
      <c r="ACI682" s="191"/>
      <c r="ACJ682" s="191"/>
      <c r="ACK682" s="191"/>
      <c r="ACL682" s="191"/>
      <c r="ACM682" s="191"/>
      <c r="ACN682" s="191"/>
      <c r="ACO682" s="191"/>
      <c r="ACP682" s="191"/>
      <c r="ACQ682" s="191"/>
      <c r="ACR682" s="191"/>
      <c r="ACS682" s="191"/>
      <c r="ACT682" s="191"/>
      <c r="ACU682" s="191"/>
      <c r="ACV682" s="191"/>
      <c r="ACW682" s="191"/>
      <c r="ACX682" s="191"/>
      <c r="ACY682" s="191"/>
      <c r="ACZ682" s="191"/>
      <c r="ADA682" s="191"/>
      <c r="ADB682" s="191"/>
      <c r="ADC682" s="191"/>
      <c r="ADD682" s="191"/>
      <c r="ADE682" s="191"/>
      <c r="ADF682" s="191"/>
      <c r="ADG682" s="191"/>
      <c r="ADH682" s="191"/>
      <c r="ADI682" s="191"/>
      <c r="ADJ682" s="191"/>
      <c r="ADK682" s="191"/>
      <c r="ADL682" s="191"/>
      <c r="ADM682" s="191"/>
      <c r="ADN682" s="191"/>
      <c r="ADO682" s="191"/>
      <c r="ADP682" s="191"/>
      <c r="ADQ682" s="191"/>
      <c r="ADR682" s="191"/>
      <c r="ADS682" s="191"/>
      <c r="ADT682" s="191"/>
      <c r="ADU682" s="191"/>
      <c r="ADV682" s="191"/>
      <c r="ADW682" s="191"/>
      <c r="ADX682" s="191"/>
      <c r="ADY682" s="191"/>
      <c r="ADZ682" s="191"/>
      <c r="AEA682" s="191"/>
      <c r="AEB682" s="191"/>
      <c r="AEC682" s="191"/>
      <c r="AED682" s="191"/>
      <c r="AEE682" s="191"/>
      <c r="AEF682" s="191"/>
      <c r="AEG682" s="191"/>
      <c r="AEH682" s="191"/>
      <c r="AEI682" s="191"/>
      <c r="AEJ682" s="191"/>
      <c r="AEK682" s="191"/>
      <c r="AEL682" s="191"/>
      <c r="AEM682" s="191"/>
      <c r="AEN682" s="191"/>
      <c r="AEO682" s="191"/>
      <c r="AEP682" s="191"/>
      <c r="AEQ682" s="191"/>
      <c r="AER682" s="191"/>
      <c r="AES682" s="191"/>
      <c r="AET682" s="191"/>
      <c r="AEU682" s="191"/>
      <c r="AEV682" s="191"/>
      <c r="AEW682" s="191"/>
      <c r="AEX682" s="191"/>
      <c r="AEY682" s="191"/>
      <c r="AEZ682" s="191"/>
      <c r="AFA682" s="191"/>
      <c r="AFB682" s="191"/>
      <c r="AFC682" s="191"/>
      <c r="AFD682" s="191"/>
      <c r="AFE682" s="191"/>
      <c r="AFF682" s="191"/>
      <c r="AFG682" s="191"/>
      <c r="AFH682" s="191"/>
      <c r="AFI682" s="191"/>
      <c r="AFJ682" s="191"/>
      <c r="AFK682" s="191"/>
      <c r="AFL682" s="191"/>
      <c r="AFM682" s="191"/>
      <c r="AFN682" s="191"/>
      <c r="AFO682" s="191"/>
      <c r="AFP682" s="191"/>
      <c r="AFQ682" s="191"/>
      <c r="AFR682" s="191"/>
      <c r="AFS682" s="191"/>
      <c r="AFT682" s="191"/>
      <c r="AFU682" s="191"/>
      <c r="AFV682" s="191"/>
      <c r="AFW682" s="191"/>
      <c r="AFX682" s="191"/>
      <c r="AFY682" s="191"/>
      <c r="AFZ682" s="191"/>
      <c r="AGA682" s="191"/>
      <c r="AGB682" s="191"/>
      <c r="AGC682" s="191"/>
      <c r="AGD682" s="191"/>
      <c r="AGE682" s="191"/>
      <c r="AGF682" s="191"/>
      <c r="AGG682" s="191"/>
      <c r="AGH682" s="191"/>
      <c r="AGI682" s="191"/>
      <c r="AGJ682" s="191"/>
      <c r="AGK682" s="191"/>
      <c r="AGL682" s="191"/>
      <c r="AGM682" s="191"/>
      <c r="AGN682" s="191"/>
      <c r="AGO682" s="191"/>
      <c r="AGP682" s="191"/>
      <c r="AGQ682" s="191"/>
      <c r="AGR682" s="191"/>
      <c r="AGS682" s="191"/>
      <c r="AGT682" s="191"/>
      <c r="AGU682" s="191"/>
      <c r="AGV682" s="191"/>
      <c r="AGW682" s="191"/>
      <c r="AGX682" s="191"/>
      <c r="AGY682" s="191"/>
      <c r="AGZ682" s="191"/>
      <c r="AHA682" s="191"/>
      <c r="AHB682" s="191"/>
      <c r="AHC682" s="191"/>
      <c r="AHD682" s="191"/>
      <c r="AHE682" s="191"/>
      <c r="AHF682" s="191"/>
      <c r="AHG682" s="191"/>
      <c r="AHH682" s="191"/>
      <c r="AHI682" s="191"/>
      <c r="AHJ682" s="191"/>
      <c r="AHK682" s="191"/>
      <c r="AHL682" s="191"/>
      <c r="AHM682" s="191"/>
      <c r="AHN682" s="191"/>
      <c r="AHO682" s="191"/>
      <c r="AHP682" s="191"/>
      <c r="AHQ682" s="191"/>
      <c r="AHR682" s="191"/>
      <c r="AHS682" s="191"/>
      <c r="AHT682" s="191"/>
      <c r="AHU682" s="191"/>
      <c r="AHV682" s="191"/>
      <c r="AHW682" s="191"/>
      <c r="AHX682" s="191"/>
      <c r="AHY682" s="191"/>
      <c r="AHZ682" s="191"/>
      <c r="AIA682" s="191"/>
      <c r="AIB682" s="191"/>
      <c r="AIC682" s="191"/>
      <c r="AID682" s="191"/>
      <c r="AIE682" s="191"/>
      <c r="AIF682" s="191"/>
      <c r="AIG682" s="191"/>
      <c r="AIH682" s="191"/>
      <c r="AII682" s="191"/>
      <c r="AIJ682" s="191"/>
      <c r="AIK682" s="191"/>
      <c r="AIL682" s="191"/>
      <c r="AIM682" s="191"/>
      <c r="AIN682" s="191"/>
      <c r="AIO682" s="191"/>
      <c r="AIP682" s="191"/>
      <c r="AIQ682" s="191"/>
      <c r="AIR682" s="191"/>
      <c r="AIS682" s="191"/>
      <c r="AIT682" s="191"/>
      <c r="AIU682" s="191"/>
      <c r="AIV682" s="191"/>
      <c r="AIW682" s="191"/>
      <c r="AIX682" s="191"/>
      <c r="AIY682" s="191"/>
      <c r="AIZ682" s="191"/>
      <c r="AJA682" s="191"/>
      <c r="AJB682" s="191"/>
      <c r="AJC682" s="191"/>
      <c r="AJD682" s="191"/>
      <c r="AJE682" s="191"/>
      <c r="AJF682" s="191"/>
      <c r="AJG682" s="191"/>
      <c r="AJH682" s="191"/>
      <c r="AJI682" s="191"/>
      <c r="AJJ682" s="191"/>
      <c r="AJK682" s="191"/>
      <c r="AJL682" s="191"/>
      <c r="AJM682" s="191"/>
      <c r="AJN682" s="191"/>
      <c r="AJO682" s="191"/>
      <c r="AJP682" s="191"/>
      <c r="AJQ682" s="191"/>
      <c r="AJR682" s="191"/>
      <c r="AJS682" s="191"/>
      <c r="AJT682" s="191"/>
      <c r="AJU682" s="191"/>
      <c r="AJV682" s="191"/>
      <c r="AJW682" s="191"/>
      <c r="AJX682" s="191"/>
      <c r="AJY682" s="191"/>
      <c r="AJZ682" s="191"/>
      <c r="AKA682" s="191"/>
      <c r="AKB682" s="191"/>
      <c r="AKC682" s="191"/>
      <c r="AKD682" s="191"/>
      <c r="AKE682" s="191"/>
      <c r="AKF682" s="191"/>
      <c r="AKG682" s="191"/>
      <c r="AKH682" s="191"/>
      <c r="AKI682" s="191"/>
      <c r="AKJ682" s="191"/>
      <c r="AKK682" s="191"/>
      <c r="AKL682" s="191"/>
      <c r="AKM682" s="191"/>
      <c r="AKN682" s="191"/>
      <c r="AKO682" s="191"/>
      <c r="AKP682" s="191"/>
      <c r="AKQ682" s="191"/>
      <c r="AKR682" s="191"/>
      <c r="AKS682" s="191"/>
      <c r="AKT682" s="191"/>
      <c r="AKU682" s="191"/>
      <c r="AKV682" s="191"/>
      <c r="AKW682" s="191"/>
      <c r="AKX682" s="191"/>
      <c r="AKY682" s="191"/>
      <c r="AKZ682" s="191"/>
      <c r="ALA682" s="191"/>
      <c r="ALB682" s="191"/>
      <c r="ALC682" s="191"/>
      <c r="ALD682" s="191"/>
    </row>
    <row r="683" spans="1:992" s="137" customFormat="1">
      <c r="A683" s="2421"/>
      <c r="B683" s="2385"/>
      <c r="C683" s="2421"/>
      <c r="D683" s="718" t="s">
        <v>304</v>
      </c>
      <c r="E683" s="468">
        <v>200922500</v>
      </c>
      <c r="F683" s="468">
        <v>200922500</v>
      </c>
      <c r="G683" s="2391"/>
      <c r="H683" s="2385"/>
      <c r="I683" s="2391"/>
      <c r="J683" s="2391"/>
      <c r="K683" s="2391"/>
      <c r="L683" s="2792"/>
      <c r="M683" s="580"/>
      <c r="N683" s="406"/>
      <c r="O683" s="406"/>
      <c r="P683" s="191"/>
      <c r="Q683" s="191"/>
      <c r="R683" s="191"/>
      <c r="S683" s="191"/>
      <c r="T683" s="191"/>
      <c r="U683" s="191"/>
      <c r="V683" s="191"/>
      <c r="W683" s="191"/>
      <c r="X683" s="191"/>
      <c r="Y683" s="191"/>
      <c r="Z683" s="191"/>
      <c r="AA683" s="191"/>
      <c r="AB683" s="191"/>
      <c r="AC683" s="191"/>
      <c r="AD683" s="191"/>
      <c r="AE683" s="191"/>
      <c r="AF683" s="191"/>
      <c r="AG683" s="191"/>
      <c r="AH683" s="191"/>
      <c r="AI683" s="191"/>
      <c r="AJ683" s="191"/>
      <c r="AK683" s="191"/>
      <c r="AL683" s="191"/>
      <c r="AM683" s="191"/>
      <c r="AN683" s="191"/>
      <c r="AO683" s="191"/>
      <c r="AP683" s="191"/>
      <c r="AQ683" s="191"/>
      <c r="AR683" s="191"/>
      <c r="AS683" s="191"/>
      <c r="AT683" s="191"/>
      <c r="AU683" s="191"/>
      <c r="AV683" s="191"/>
      <c r="AW683" s="191"/>
      <c r="AX683" s="191"/>
      <c r="AY683" s="191"/>
      <c r="AZ683" s="191"/>
      <c r="BA683" s="191"/>
      <c r="BB683" s="191"/>
      <c r="BC683" s="191"/>
      <c r="BD683" s="191"/>
      <c r="BE683" s="191"/>
      <c r="BF683" s="191"/>
      <c r="BG683" s="191"/>
      <c r="BH683" s="191"/>
      <c r="BI683" s="191"/>
      <c r="BJ683" s="191"/>
      <c r="BK683" s="191"/>
      <c r="BL683" s="191"/>
      <c r="BM683" s="191"/>
      <c r="BN683" s="191"/>
      <c r="BO683" s="191"/>
      <c r="BP683" s="191"/>
      <c r="BQ683" s="191"/>
      <c r="BR683" s="191"/>
      <c r="BS683" s="191"/>
      <c r="BT683" s="191"/>
      <c r="BU683" s="191"/>
      <c r="BV683" s="191"/>
      <c r="BW683" s="191"/>
      <c r="BX683" s="191"/>
      <c r="BY683" s="191"/>
      <c r="BZ683" s="191"/>
      <c r="CA683" s="191"/>
      <c r="CB683" s="191"/>
      <c r="CC683" s="191"/>
      <c r="CD683" s="191"/>
      <c r="CE683" s="191"/>
      <c r="CF683" s="191"/>
      <c r="CG683" s="191"/>
      <c r="CH683" s="191"/>
      <c r="CI683" s="191"/>
      <c r="CJ683" s="191"/>
      <c r="CK683" s="191"/>
      <c r="CL683" s="191"/>
      <c r="CM683" s="191"/>
      <c r="CN683" s="191"/>
      <c r="CO683" s="191"/>
      <c r="CP683" s="191"/>
      <c r="CQ683" s="191"/>
      <c r="CR683" s="191"/>
      <c r="CS683" s="191"/>
      <c r="CT683" s="191"/>
      <c r="CU683" s="191"/>
      <c r="CV683" s="191"/>
      <c r="CW683" s="191"/>
      <c r="CX683" s="191"/>
      <c r="CY683" s="191"/>
      <c r="CZ683" s="191"/>
      <c r="DA683" s="191"/>
      <c r="DB683" s="191"/>
      <c r="DC683" s="191"/>
      <c r="DD683" s="191"/>
      <c r="DE683" s="191"/>
      <c r="DF683" s="191"/>
      <c r="DG683" s="191"/>
      <c r="DH683" s="191"/>
      <c r="DI683" s="191"/>
      <c r="DJ683" s="191"/>
      <c r="DK683" s="191"/>
      <c r="DL683" s="191"/>
      <c r="DM683" s="191"/>
      <c r="DN683" s="191"/>
      <c r="DO683" s="191"/>
      <c r="DP683" s="191"/>
      <c r="DQ683" s="191"/>
      <c r="DR683" s="191"/>
      <c r="DS683" s="191"/>
      <c r="DT683" s="191"/>
      <c r="DU683" s="191"/>
      <c r="DV683" s="191"/>
      <c r="DW683" s="191"/>
      <c r="DX683" s="191"/>
      <c r="DY683" s="191"/>
      <c r="DZ683" s="191"/>
      <c r="EA683" s="191"/>
      <c r="EB683" s="191"/>
      <c r="EC683" s="191"/>
      <c r="ED683" s="191"/>
      <c r="EE683" s="191"/>
      <c r="EF683" s="191"/>
      <c r="EG683" s="191"/>
      <c r="EH683" s="191"/>
      <c r="EI683" s="191"/>
      <c r="EJ683" s="191"/>
      <c r="EK683" s="191"/>
      <c r="EL683" s="191"/>
      <c r="EM683" s="191"/>
      <c r="EN683" s="191"/>
      <c r="EO683" s="191"/>
      <c r="EP683" s="191"/>
      <c r="EQ683" s="191"/>
      <c r="ER683" s="191"/>
      <c r="ES683" s="191"/>
      <c r="ET683" s="191"/>
      <c r="EU683" s="191"/>
      <c r="EV683" s="191"/>
      <c r="EW683" s="191"/>
      <c r="EX683" s="191"/>
      <c r="EY683" s="191"/>
      <c r="EZ683" s="191"/>
      <c r="FA683" s="191"/>
      <c r="FB683" s="191"/>
      <c r="FC683" s="191"/>
      <c r="FD683" s="191"/>
      <c r="FE683" s="191"/>
      <c r="FF683" s="191"/>
      <c r="FG683" s="191"/>
      <c r="FH683" s="191"/>
      <c r="FI683" s="191"/>
      <c r="FJ683" s="191"/>
      <c r="FK683" s="191"/>
      <c r="FL683" s="191"/>
      <c r="FM683" s="191"/>
      <c r="FN683" s="191"/>
      <c r="FO683" s="191"/>
      <c r="FP683" s="191"/>
      <c r="FQ683" s="191"/>
      <c r="FR683" s="191"/>
      <c r="FS683" s="191"/>
      <c r="FT683" s="191"/>
      <c r="FU683" s="191"/>
      <c r="FV683" s="191"/>
      <c r="FW683" s="191"/>
      <c r="FX683" s="191"/>
      <c r="FY683" s="191"/>
      <c r="FZ683" s="191"/>
      <c r="GA683" s="191"/>
      <c r="GB683" s="191"/>
      <c r="GC683" s="191"/>
      <c r="GD683" s="191"/>
      <c r="GE683" s="191"/>
      <c r="GF683" s="191"/>
      <c r="GG683" s="191"/>
      <c r="GH683" s="191"/>
      <c r="GI683" s="191"/>
      <c r="GJ683" s="191"/>
      <c r="GK683" s="191"/>
      <c r="GL683" s="191"/>
      <c r="GM683" s="191"/>
      <c r="GN683" s="191"/>
      <c r="GO683" s="191"/>
      <c r="GP683" s="191"/>
      <c r="GQ683" s="191"/>
      <c r="GR683" s="191"/>
      <c r="GS683" s="191"/>
      <c r="GT683" s="191"/>
      <c r="GU683" s="191"/>
      <c r="GV683" s="191"/>
      <c r="GW683" s="191"/>
      <c r="GX683" s="191"/>
      <c r="GY683" s="191"/>
      <c r="GZ683" s="191"/>
      <c r="HA683" s="191"/>
      <c r="HB683" s="191"/>
      <c r="HC683" s="191"/>
      <c r="HD683" s="191"/>
      <c r="HE683" s="191"/>
      <c r="HF683" s="191"/>
      <c r="HG683" s="191"/>
      <c r="HH683" s="191"/>
      <c r="HI683" s="191"/>
      <c r="HJ683" s="191"/>
      <c r="HK683" s="191"/>
      <c r="HL683" s="191"/>
      <c r="HM683" s="191"/>
      <c r="HN683" s="191"/>
      <c r="HO683" s="191"/>
      <c r="HP683" s="191"/>
      <c r="HQ683" s="191"/>
      <c r="HR683" s="191"/>
      <c r="HS683" s="191"/>
      <c r="HT683" s="191"/>
      <c r="HU683" s="191"/>
      <c r="HV683" s="191"/>
      <c r="HW683" s="191"/>
      <c r="HX683" s="191"/>
      <c r="HY683" s="191"/>
      <c r="HZ683" s="191"/>
      <c r="IA683" s="191"/>
      <c r="IB683" s="191"/>
      <c r="IC683" s="191"/>
      <c r="ID683" s="191"/>
      <c r="IE683" s="191"/>
      <c r="IF683" s="191"/>
      <c r="IG683" s="191"/>
      <c r="IH683" s="191"/>
      <c r="II683" s="191"/>
      <c r="IJ683" s="191"/>
      <c r="IK683" s="191"/>
      <c r="IL683" s="191"/>
      <c r="IM683" s="191"/>
      <c r="IN683" s="191"/>
      <c r="IO683" s="191"/>
      <c r="IP683" s="191"/>
      <c r="IQ683" s="191"/>
      <c r="IR683" s="191"/>
      <c r="IS683" s="191"/>
      <c r="IT683" s="191"/>
      <c r="IU683" s="191"/>
      <c r="IV683" s="191"/>
      <c r="IW683" s="191"/>
      <c r="IX683" s="191"/>
      <c r="IY683" s="191"/>
      <c r="IZ683" s="191"/>
      <c r="JA683" s="191"/>
      <c r="JB683" s="191"/>
      <c r="JC683" s="191"/>
      <c r="JD683" s="191"/>
      <c r="JE683" s="191"/>
      <c r="JF683" s="191"/>
      <c r="JG683" s="191"/>
      <c r="JH683" s="191"/>
      <c r="JI683" s="191"/>
      <c r="JJ683" s="191"/>
      <c r="JK683" s="191"/>
      <c r="JL683" s="191"/>
      <c r="JM683" s="191"/>
      <c r="JN683" s="191"/>
      <c r="JO683" s="191"/>
      <c r="JP683" s="191"/>
      <c r="JQ683" s="191"/>
      <c r="JR683" s="191"/>
      <c r="JS683" s="191"/>
      <c r="JT683" s="191"/>
      <c r="JU683" s="191"/>
      <c r="JV683" s="191"/>
      <c r="JW683" s="191"/>
      <c r="JX683" s="191"/>
      <c r="JY683" s="191"/>
      <c r="JZ683" s="191"/>
      <c r="KA683" s="191"/>
      <c r="KB683" s="191"/>
      <c r="KC683" s="191"/>
      <c r="KD683" s="191"/>
      <c r="KE683" s="191"/>
      <c r="KF683" s="191"/>
      <c r="KG683" s="191"/>
      <c r="KH683" s="191"/>
      <c r="KI683" s="191"/>
      <c r="KJ683" s="191"/>
      <c r="KK683" s="191"/>
      <c r="KL683" s="191"/>
      <c r="KM683" s="191"/>
      <c r="KN683" s="191"/>
      <c r="KO683" s="191"/>
      <c r="KP683" s="191"/>
      <c r="KQ683" s="191"/>
      <c r="KR683" s="191"/>
      <c r="KS683" s="191"/>
      <c r="KT683" s="191"/>
      <c r="KU683" s="191"/>
      <c r="KV683" s="191"/>
      <c r="KW683" s="191"/>
      <c r="KX683" s="191"/>
      <c r="KY683" s="191"/>
      <c r="KZ683" s="191"/>
      <c r="LA683" s="191"/>
      <c r="LB683" s="191"/>
      <c r="LC683" s="191"/>
      <c r="LD683" s="191"/>
      <c r="LE683" s="191"/>
      <c r="LF683" s="191"/>
      <c r="LG683" s="191"/>
      <c r="LH683" s="191"/>
      <c r="LI683" s="191"/>
      <c r="LJ683" s="191"/>
      <c r="LK683" s="191"/>
      <c r="LL683" s="191"/>
      <c r="LM683" s="191"/>
      <c r="LN683" s="191"/>
      <c r="LO683" s="191"/>
      <c r="LP683" s="191"/>
      <c r="LQ683" s="191"/>
      <c r="LR683" s="191"/>
      <c r="LS683" s="191"/>
      <c r="LT683" s="191"/>
      <c r="LU683" s="191"/>
      <c r="LV683" s="191"/>
      <c r="LW683" s="191"/>
      <c r="LX683" s="191"/>
      <c r="LY683" s="191"/>
      <c r="LZ683" s="191"/>
      <c r="MA683" s="191"/>
      <c r="MB683" s="191"/>
      <c r="MC683" s="191"/>
      <c r="MD683" s="191"/>
      <c r="ME683" s="191"/>
      <c r="MF683" s="191"/>
      <c r="MG683" s="191"/>
      <c r="MH683" s="191"/>
      <c r="MI683" s="191"/>
      <c r="MJ683" s="191"/>
      <c r="MK683" s="191"/>
      <c r="ML683" s="191"/>
      <c r="MM683" s="191"/>
      <c r="MN683" s="191"/>
      <c r="MO683" s="191"/>
      <c r="MP683" s="191"/>
      <c r="MQ683" s="191"/>
      <c r="MR683" s="191"/>
      <c r="MS683" s="191"/>
      <c r="MT683" s="191"/>
      <c r="MU683" s="191"/>
      <c r="MV683" s="191"/>
      <c r="MW683" s="191"/>
      <c r="MX683" s="191"/>
      <c r="MY683" s="191"/>
      <c r="MZ683" s="191"/>
      <c r="NA683" s="191"/>
      <c r="NB683" s="191"/>
      <c r="NC683" s="191"/>
      <c r="ND683" s="191"/>
      <c r="NE683" s="191"/>
      <c r="NF683" s="191"/>
      <c r="NG683" s="191"/>
      <c r="NH683" s="191"/>
      <c r="NI683" s="191"/>
      <c r="NJ683" s="191"/>
      <c r="NK683" s="191"/>
      <c r="NL683" s="191"/>
      <c r="NM683" s="191"/>
      <c r="NN683" s="191"/>
      <c r="NO683" s="191"/>
      <c r="NP683" s="191"/>
      <c r="NQ683" s="191"/>
      <c r="NR683" s="191"/>
      <c r="NS683" s="191"/>
      <c r="NT683" s="191"/>
      <c r="NU683" s="191"/>
      <c r="NV683" s="191"/>
      <c r="NW683" s="191"/>
      <c r="NX683" s="191"/>
      <c r="NY683" s="191"/>
      <c r="NZ683" s="191"/>
      <c r="OA683" s="191"/>
      <c r="OB683" s="191"/>
      <c r="OC683" s="191"/>
      <c r="OD683" s="191"/>
      <c r="OE683" s="191"/>
      <c r="OF683" s="191"/>
      <c r="OG683" s="191"/>
      <c r="OH683" s="191"/>
      <c r="OI683" s="191"/>
      <c r="OJ683" s="191"/>
      <c r="OK683" s="191"/>
      <c r="OL683" s="191"/>
      <c r="OM683" s="191"/>
      <c r="ON683" s="191"/>
      <c r="OO683" s="191"/>
      <c r="OP683" s="191"/>
      <c r="OQ683" s="191"/>
      <c r="OR683" s="191"/>
      <c r="OS683" s="191"/>
      <c r="OT683" s="191"/>
      <c r="OU683" s="191"/>
      <c r="OV683" s="191"/>
      <c r="OW683" s="191"/>
      <c r="OX683" s="191"/>
      <c r="OY683" s="191"/>
      <c r="OZ683" s="191"/>
      <c r="PA683" s="191"/>
      <c r="PB683" s="191"/>
      <c r="PC683" s="191"/>
      <c r="PD683" s="191"/>
      <c r="PE683" s="191"/>
      <c r="PF683" s="191"/>
      <c r="PG683" s="191"/>
      <c r="PH683" s="191"/>
      <c r="PI683" s="191"/>
      <c r="PJ683" s="191"/>
      <c r="PK683" s="191"/>
      <c r="PL683" s="191"/>
      <c r="PM683" s="191"/>
      <c r="PN683" s="191"/>
      <c r="PO683" s="191"/>
      <c r="PP683" s="191"/>
      <c r="PQ683" s="191"/>
      <c r="PR683" s="191"/>
      <c r="PS683" s="191"/>
      <c r="PT683" s="191"/>
      <c r="PU683" s="191"/>
      <c r="PV683" s="191"/>
      <c r="PW683" s="191"/>
      <c r="PX683" s="191"/>
      <c r="PY683" s="191"/>
      <c r="PZ683" s="191"/>
      <c r="QA683" s="191"/>
      <c r="QB683" s="191"/>
      <c r="QC683" s="191"/>
      <c r="QD683" s="191"/>
      <c r="QE683" s="191"/>
      <c r="QF683" s="191"/>
      <c r="QG683" s="191"/>
      <c r="QH683" s="191"/>
      <c r="QI683" s="191"/>
      <c r="QJ683" s="191"/>
      <c r="QK683" s="191"/>
      <c r="QL683" s="191"/>
      <c r="QM683" s="191"/>
      <c r="QN683" s="191"/>
      <c r="QO683" s="191"/>
      <c r="QP683" s="191"/>
      <c r="QQ683" s="191"/>
      <c r="QR683" s="191"/>
      <c r="QS683" s="191"/>
      <c r="QT683" s="191"/>
      <c r="QU683" s="191"/>
      <c r="QV683" s="191"/>
      <c r="QW683" s="191"/>
      <c r="QX683" s="191"/>
      <c r="QY683" s="191"/>
      <c r="QZ683" s="191"/>
      <c r="RA683" s="191"/>
      <c r="RB683" s="191"/>
      <c r="RC683" s="191"/>
      <c r="RD683" s="191"/>
      <c r="RE683" s="191"/>
      <c r="RF683" s="191"/>
      <c r="RG683" s="191"/>
      <c r="RH683" s="191"/>
      <c r="RI683" s="191"/>
      <c r="RJ683" s="191"/>
      <c r="RK683" s="191"/>
      <c r="RL683" s="191"/>
      <c r="RM683" s="191"/>
      <c r="RN683" s="191"/>
      <c r="RO683" s="191"/>
      <c r="RP683" s="191"/>
      <c r="RQ683" s="191"/>
      <c r="RR683" s="191"/>
      <c r="RS683" s="191"/>
      <c r="RT683" s="191"/>
      <c r="RU683" s="191"/>
      <c r="RV683" s="191"/>
      <c r="RW683" s="191"/>
      <c r="RX683" s="191"/>
      <c r="RY683" s="191"/>
      <c r="RZ683" s="191"/>
      <c r="SA683" s="191"/>
      <c r="SB683" s="191"/>
      <c r="SC683" s="191"/>
      <c r="SD683" s="191"/>
      <c r="SE683" s="191"/>
      <c r="SF683" s="191"/>
      <c r="SG683" s="191"/>
      <c r="SH683" s="191"/>
      <c r="SI683" s="191"/>
      <c r="SJ683" s="191"/>
      <c r="SK683" s="191"/>
      <c r="SL683" s="191"/>
      <c r="SM683" s="191"/>
      <c r="SN683" s="191"/>
      <c r="SO683" s="191"/>
      <c r="SP683" s="191"/>
      <c r="SQ683" s="191"/>
      <c r="SR683" s="191"/>
      <c r="SS683" s="191"/>
      <c r="ST683" s="191"/>
      <c r="SU683" s="191"/>
      <c r="SV683" s="191"/>
      <c r="SW683" s="191"/>
      <c r="SX683" s="191"/>
      <c r="SY683" s="191"/>
      <c r="SZ683" s="191"/>
      <c r="TA683" s="191"/>
      <c r="TB683" s="191"/>
      <c r="TC683" s="191"/>
      <c r="TD683" s="191"/>
      <c r="TE683" s="191"/>
      <c r="TF683" s="191"/>
      <c r="TG683" s="191"/>
      <c r="TH683" s="191"/>
      <c r="TI683" s="191"/>
      <c r="TJ683" s="191"/>
      <c r="TK683" s="191"/>
      <c r="TL683" s="191"/>
      <c r="TM683" s="191"/>
      <c r="TN683" s="191"/>
      <c r="TO683" s="191"/>
      <c r="TP683" s="191"/>
      <c r="TQ683" s="191"/>
      <c r="TR683" s="191"/>
      <c r="TS683" s="191"/>
      <c r="TT683" s="191"/>
      <c r="TU683" s="191"/>
      <c r="TV683" s="191"/>
      <c r="TW683" s="191"/>
      <c r="TX683" s="191"/>
      <c r="TY683" s="191"/>
      <c r="TZ683" s="191"/>
      <c r="UA683" s="191"/>
      <c r="UB683" s="191"/>
      <c r="UC683" s="191"/>
      <c r="UD683" s="191"/>
      <c r="UE683" s="191"/>
      <c r="UF683" s="191"/>
      <c r="UG683" s="191"/>
      <c r="UH683" s="191"/>
      <c r="UI683" s="191"/>
      <c r="UJ683" s="191"/>
      <c r="UK683" s="191"/>
      <c r="UL683" s="191"/>
      <c r="UM683" s="191"/>
      <c r="UN683" s="191"/>
      <c r="UO683" s="191"/>
      <c r="UP683" s="191"/>
      <c r="UQ683" s="191"/>
      <c r="UR683" s="191"/>
      <c r="US683" s="191"/>
      <c r="UT683" s="191"/>
      <c r="UU683" s="191"/>
      <c r="UV683" s="191"/>
      <c r="UW683" s="191"/>
      <c r="UX683" s="191"/>
      <c r="UY683" s="191"/>
      <c r="UZ683" s="191"/>
      <c r="VA683" s="191"/>
      <c r="VB683" s="191"/>
      <c r="VC683" s="191"/>
      <c r="VD683" s="191"/>
      <c r="VE683" s="191"/>
      <c r="VF683" s="191"/>
      <c r="VG683" s="191"/>
      <c r="VH683" s="191"/>
      <c r="VI683" s="191"/>
      <c r="VJ683" s="191"/>
      <c r="VK683" s="191"/>
      <c r="VL683" s="191"/>
      <c r="VM683" s="191"/>
      <c r="VN683" s="191"/>
      <c r="VO683" s="191"/>
      <c r="VP683" s="191"/>
      <c r="VQ683" s="191"/>
      <c r="VR683" s="191"/>
      <c r="VS683" s="191"/>
      <c r="VT683" s="191"/>
      <c r="VU683" s="191"/>
      <c r="VV683" s="191"/>
      <c r="VW683" s="191"/>
      <c r="VX683" s="191"/>
      <c r="VY683" s="191"/>
      <c r="VZ683" s="191"/>
      <c r="WA683" s="191"/>
      <c r="WB683" s="191"/>
      <c r="WC683" s="191"/>
      <c r="WD683" s="191"/>
      <c r="WE683" s="191"/>
      <c r="WF683" s="191"/>
      <c r="WG683" s="191"/>
      <c r="WH683" s="191"/>
      <c r="WI683" s="191"/>
      <c r="WJ683" s="191"/>
      <c r="WK683" s="191"/>
      <c r="WL683" s="191"/>
      <c r="WM683" s="191"/>
      <c r="WN683" s="191"/>
      <c r="WO683" s="191"/>
      <c r="WP683" s="191"/>
      <c r="WQ683" s="191"/>
      <c r="WR683" s="191"/>
      <c r="WS683" s="191"/>
      <c r="WT683" s="191"/>
      <c r="WU683" s="191"/>
      <c r="WV683" s="191"/>
      <c r="WW683" s="191"/>
      <c r="WX683" s="191"/>
      <c r="WY683" s="191"/>
      <c r="WZ683" s="191"/>
      <c r="XA683" s="191"/>
      <c r="XB683" s="191"/>
      <c r="XC683" s="191"/>
      <c r="XD683" s="191"/>
      <c r="XE683" s="191"/>
      <c r="XF683" s="191"/>
      <c r="XG683" s="191"/>
      <c r="XH683" s="191"/>
      <c r="XI683" s="191"/>
      <c r="XJ683" s="191"/>
      <c r="XK683" s="191"/>
      <c r="XL683" s="191"/>
      <c r="XM683" s="191"/>
      <c r="XN683" s="191"/>
      <c r="XO683" s="191"/>
      <c r="XP683" s="191"/>
      <c r="XQ683" s="191"/>
      <c r="XR683" s="191"/>
      <c r="XS683" s="191"/>
      <c r="XT683" s="191"/>
      <c r="XU683" s="191"/>
      <c r="XV683" s="191"/>
      <c r="XW683" s="191"/>
      <c r="XX683" s="191"/>
      <c r="XY683" s="191"/>
      <c r="XZ683" s="191"/>
      <c r="YA683" s="191"/>
      <c r="YB683" s="191"/>
      <c r="YC683" s="191"/>
      <c r="YD683" s="191"/>
      <c r="YE683" s="191"/>
      <c r="YF683" s="191"/>
      <c r="YG683" s="191"/>
      <c r="YH683" s="191"/>
      <c r="YI683" s="191"/>
      <c r="YJ683" s="191"/>
      <c r="YK683" s="191"/>
      <c r="YL683" s="191"/>
      <c r="YM683" s="191"/>
      <c r="YN683" s="191"/>
      <c r="YO683" s="191"/>
      <c r="YP683" s="191"/>
      <c r="YQ683" s="191"/>
      <c r="YR683" s="191"/>
      <c r="YS683" s="191"/>
      <c r="YT683" s="191"/>
      <c r="YU683" s="191"/>
      <c r="YV683" s="191"/>
      <c r="YW683" s="191"/>
      <c r="YX683" s="191"/>
      <c r="YY683" s="191"/>
      <c r="YZ683" s="191"/>
      <c r="ZA683" s="191"/>
      <c r="ZB683" s="191"/>
      <c r="ZC683" s="191"/>
      <c r="ZD683" s="191"/>
      <c r="ZE683" s="191"/>
      <c r="ZF683" s="191"/>
      <c r="ZG683" s="191"/>
      <c r="ZH683" s="191"/>
      <c r="ZI683" s="191"/>
      <c r="ZJ683" s="191"/>
      <c r="ZK683" s="191"/>
      <c r="ZL683" s="191"/>
      <c r="ZM683" s="191"/>
      <c r="ZN683" s="191"/>
      <c r="ZO683" s="191"/>
      <c r="ZP683" s="191"/>
      <c r="ZQ683" s="191"/>
      <c r="ZR683" s="191"/>
      <c r="ZS683" s="191"/>
      <c r="ZT683" s="191"/>
      <c r="ZU683" s="191"/>
      <c r="ZV683" s="191"/>
      <c r="ZW683" s="191"/>
      <c r="ZX683" s="191"/>
      <c r="ZY683" s="191"/>
      <c r="ZZ683" s="191"/>
      <c r="AAA683" s="191"/>
      <c r="AAB683" s="191"/>
      <c r="AAC683" s="191"/>
      <c r="AAD683" s="191"/>
      <c r="AAE683" s="191"/>
      <c r="AAF683" s="191"/>
      <c r="AAG683" s="191"/>
      <c r="AAH683" s="191"/>
      <c r="AAI683" s="191"/>
      <c r="AAJ683" s="191"/>
      <c r="AAK683" s="191"/>
      <c r="AAL683" s="191"/>
      <c r="AAM683" s="191"/>
      <c r="AAN683" s="191"/>
      <c r="AAO683" s="191"/>
      <c r="AAP683" s="191"/>
      <c r="AAQ683" s="191"/>
      <c r="AAR683" s="191"/>
      <c r="AAS683" s="191"/>
      <c r="AAT683" s="191"/>
      <c r="AAU683" s="191"/>
      <c r="AAV683" s="191"/>
      <c r="AAW683" s="191"/>
      <c r="AAX683" s="191"/>
      <c r="AAY683" s="191"/>
      <c r="AAZ683" s="191"/>
      <c r="ABA683" s="191"/>
      <c r="ABB683" s="191"/>
      <c r="ABC683" s="191"/>
      <c r="ABD683" s="191"/>
      <c r="ABE683" s="191"/>
      <c r="ABF683" s="191"/>
      <c r="ABG683" s="191"/>
      <c r="ABH683" s="191"/>
      <c r="ABI683" s="191"/>
      <c r="ABJ683" s="191"/>
      <c r="ABK683" s="191"/>
      <c r="ABL683" s="191"/>
      <c r="ABM683" s="191"/>
      <c r="ABN683" s="191"/>
      <c r="ABO683" s="191"/>
      <c r="ABP683" s="191"/>
      <c r="ABQ683" s="191"/>
      <c r="ABR683" s="191"/>
      <c r="ABS683" s="191"/>
      <c r="ABT683" s="191"/>
      <c r="ABU683" s="191"/>
      <c r="ABV683" s="191"/>
      <c r="ABW683" s="191"/>
      <c r="ABX683" s="191"/>
      <c r="ABY683" s="191"/>
      <c r="ABZ683" s="191"/>
      <c r="ACA683" s="191"/>
      <c r="ACB683" s="191"/>
      <c r="ACC683" s="191"/>
      <c r="ACD683" s="191"/>
      <c r="ACE683" s="191"/>
      <c r="ACF683" s="191"/>
      <c r="ACG683" s="191"/>
      <c r="ACH683" s="191"/>
      <c r="ACI683" s="191"/>
      <c r="ACJ683" s="191"/>
      <c r="ACK683" s="191"/>
      <c r="ACL683" s="191"/>
      <c r="ACM683" s="191"/>
      <c r="ACN683" s="191"/>
      <c r="ACO683" s="191"/>
      <c r="ACP683" s="191"/>
      <c r="ACQ683" s="191"/>
      <c r="ACR683" s="191"/>
      <c r="ACS683" s="191"/>
      <c r="ACT683" s="191"/>
      <c r="ACU683" s="191"/>
      <c r="ACV683" s="191"/>
      <c r="ACW683" s="191"/>
      <c r="ACX683" s="191"/>
      <c r="ACY683" s="191"/>
      <c r="ACZ683" s="191"/>
      <c r="ADA683" s="191"/>
      <c r="ADB683" s="191"/>
      <c r="ADC683" s="191"/>
      <c r="ADD683" s="191"/>
      <c r="ADE683" s="191"/>
      <c r="ADF683" s="191"/>
      <c r="ADG683" s="191"/>
      <c r="ADH683" s="191"/>
      <c r="ADI683" s="191"/>
      <c r="ADJ683" s="191"/>
      <c r="ADK683" s="191"/>
      <c r="ADL683" s="191"/>
      <c r="ADM683" s="191"/>
      <c r="ADN683" s="191"/>
      <c r="ADO683" s="191"/>
      <c r="ADP683" s="191"/>
      <c r="ADQ683" s="191"/>
      <c r="ADR683" s="191"/>
      <c r="ADS683" s="191"/>
      <c r="ADT683" s="191"/>
      <c r="ADU683" s="191"/>
      <c r="ADV683" s="191"/>
      <c r="ADW683" s="191"/>
      <c r="ADX683" s="191"/>
      <c r="ADY683" s="191"/>
      <c r="ADZ683" s="191"/>
      <c r="AEA683" s="191"/>
      <c r="AEB683" s="191"/>
      <c r="AEC683" s="191"/>
      <c r="AED683" s="191"/>
      <c r="AEE683" s="191"/>
      <c r="AEF683" s="191"/>
      <c r="AEG683" s="191"/>
      <c r="AEH683" s="191"/>
      <c r="AEI683" s="191"/>
      <c r="AEJ683" s="191"/>
      <c r="AEK683" s="191"/>
      <c r="AEL683" s="191"/>
      <c r="AEM683" s="191"/>
      <c r="AEN683" s="191"/>
      <c r="AEO683" s="191"/>
      <c r="AEP683" s="191"/>
      <c r="AEQ683" s="191"/>
      <c r="AER683" s="191"/>
      <c r="AES683" s="191"/>
      <c r="AET683" s="191"/>
      <c r="AEU683" s="191"/>
      <c r="AEV683" s="191"/>
      <c r="AEW683" s="191"/>
      <c r="AEX683" s="191"/>
      <c r="AEY683" s="191"/>
      <c r="AEZ683" s="191"/>
      <c r="AFA683" s="191"/>
      <c r="AFB683" s="191"/>
      <c r="AFC683" s="191"/>
      <c r="AFD683" s="191"/>
      <c r="AFE683" s="191"/>
      <c r="AFF683" s="191"/>
      <c r="AFG683" s="191"/>
      <c r="AFH683" s="191"/>
      <c r="AFI683" s="191"/>
      <c r="AFJ683" s="191"/>
      <c r="AFK683" s="191"/>
      <c r="AFL683" s="191"/>
      <c r="AFM683" s="191"/>
      <c r="AFN683" s="191"/>
      <c r="AFO683" s="191"/>
      <c r="AFP683" s="191"/>
      <c r="AFQ683" s="191"/>
      <c r="AFR683" s="191"/>
      <c r="AFS683" s="191"/>
      <c r="AFT683" s="191"/>
      <c r="AFU683" s="191"/>
      <c r="AFV683" s="191"/>
      <c r="AFW683" s="191"/>
      <c r="AFX683" s="191"/>
      <c r="AFY683" s="191"/>
      <c r="AFZ683" s="191"/>
      <c r="AGA683" s="191"/>
      <c r="AGB683" s="191"/>
      <c r="AGC683" s="191"/>
      <c r="AGD683" s="191"/>
      <c r="AGE683" s="191"/>
      <c r="AGF683" s="191"/>
      <c r="AGG683" s="191"/>
      <c r="AGH683" s="191"/>
      <c r="AGI683" s="191"/>
      <c r="AGJ683" s="191"/>
      <c r="AGK683" s="191"/>
      <c r="AGL683" s="191"/>
      <c r="AGM683" s="191"/>
      <c r="AGN683" s="191"/>
      <c r="AGO683" s="191"/>
      <c r="AGP683" s="191"/>
      <c r="AGQ683" s="191"/>
      <c r="AGR683" s="191"/>
      <c r="AGS683" s="191"/>
      <c r="AGT683" s="191"/>
      <c r="AGU683" s="191"/>
      <c r="AGV683" s="191"/>
      <c r="AGW683" s="191"/>
      <c r="AGX683" s="191"/>
      <c r="AGY683" s="191"/>
      <c r="AGZ683" s="191"/>
      <c r="AHA683" s="191"/>
      <c r="AHB683" s="191"/>
      <c r="AHC683" s="191"/>
      <c r="AHD683" s="191"/>
      <c r="AHE683" s="191"/>
      <c r="AHF683" s="191"/>
      <c r="AHG683" s="191"/>
      <c r="AHH683" s="191"/>
      <c r="AHI683" s="191"/>
      <c r="AHJ683" s="191"/>
      <c r="AHK683" s="191"/>
      <c r="AHL683" s="191"/>
      <c r="AHM683" s="191"/>
      <c r="AHN683" s="191"/>
      <c r="AHO683" s="191"/>
      <c r="AHP683" s="191"/>
      <c r="AHQ683" s="191"/>
      <c r="AHR683" s="191"/>
      <c r="AHS683" s="191"/>
      <c r="AHT683" s="191"/>
      <c r="AHU683" s="191"/>
      <c r="AHV683" s="191"/>
      <c r="AHW683" s="191"/>
      <c r="AHX683" s="191"/>
      <c r="AHY683" s="191"/>
      <c r="AHZ683" s="191"/>
      <c r="AIA683" s="191"/>
      <c r="AIB683" s="191"/>
      <c r="AIC683" s="191"/>
      <c r="AID683" s="191"/>
      <c r="AIE683" s="191"/>
      <c r="AIF683" s="191"/>
      <c r="AIG683" s="191"/>
      <c r="AIH683" s="191"/>
      <c r="AII683" s="191"/>
      <c r="AIJ683" s="191"/>
      <c r="AIK683" s="191"/>
      <c r="AIL683" s="191"/>
      <c r="AIM683" s="191"/>
      <c r="AIN683" s="191"/>
      <c r="AIO683" s="191"/>
      <c r="AIP683" s="191"/>
      <c r="AIQ683" s="191"/>
      <c r="AIR683" s="191"/>
      <c r="AIS683" s="191"/>
      <c r="AIT683" s="191"/>
      <c r="AIU683" s="191"/>
      <c r="AIV683" s="191"/>
      <c r="AIW683" s="191"/>
      <c r="AIX683" s="191"/>
      <c r="AIY683" s="191"/>
      <c r="AIZ683" s="191"/>
      <c r="AJA683" s="191"/>
      <c r="AJB683" s="191"/>
      <c r="AJC683" s="191"/>
      <c r="AJD683" s="191"/>
      <c r="AJE683" s="191"/>
      <c r="AJF683" s="191"/>
      <c r="AJG683" s="191"/>
      <c r="AJH683" s="191"/>
      <c r="AJI683" s="191"/>
      <c r="AJJ683" s="191"/>
      <c r="AJK683" s="191"/>
      <c r="AJL683" s="191"/>
      <c r="AJM683" s="191"/>
      <c r="AJN683" s="191"/>
      <c r="AJO683" s="191"/>
      <c r="AJP683" s="191"/>
      <c r="AJQ683" s="191"/>
      <c r="AJR683" s="191"/>
      <c r="AJS683" s="191"/>
      <c r="AJT683" s="191"/>
      <c r="AJU683" s="191"/>
      <c r="AJV683" s="191"/>
      <c r="AJW683" s="191"/>
      <c r="AJX683" s="191"/>
      <c r="AJY683" s="191"/>
      <c r="AJZ683" s="191"/>
      <c r="AKA683" s="191"/>
      <c r="AKB683" s="191"/>
      <c r="AKC683" s="191"/>
      <c r="AKD683" s="191"/>
      <c r="AKE683" s="191"/>
      <c r="AKF683" s="191"/>
      <c r="AKG683" s="191"/>
      <c r="AKH683" s="191"/>
      <c r="AKI683" s="191"/>
      <c r="AKJ683" s="191"/>
      <c r="AKK683" s="191"/>
      <c r="AKL683" s="191"/>
      <c r="AKM683" s="191"/>
      <c r="AKN683" s="191"/>
      <c r="AKO683" s="191"/>
      <c r="AKP683" s="191"/>
      <c r="AKQ683" s="191"/>
      <c r="AKR683" s="191"/>
      <c r="AKS683" s="191"/>
      <c r="AKT683" s="191"/>
      <c r="AKU683" s="191"/>
      <c r="AKV683" s="191"/>
      <c r="AKW683" s="191"/>
      <c r="AKX683" s="191"/>
      <c r="AKY683" s="191"/>
      <c r="AKZ683" s="191"/>
      <c r="ALA683" s="191"/>
      <c r="ALB683" s="191"/>
      <c r="ALC683" s="191"/>
      <c r="ALD683" s="191"/>
    </row>
    <row r="684" spans="1:992" s="137" customFormat="1" ht="19.5">
      <c r="A684" s="2421"/>
      <c r="B684" s="2385"/>
      <c r="C684" s="2421"/>
      <c r="D684" s="709" t="s">
        <v>305</v>
      </c>
      <c r="E684" s="375">
        <v>0</v>
      </c>
      <c r="F684" s="374">
        <v>0</v>
      </c>
      <c r="G684" s="2391"/>
      <c r="H684" s="2385"/>
      <c r="I684" s="2391"/>
      <c r="J684" s="2391"/>
      <c r="K684" s="2391"/>
      <c r="L684" s="2792"/>
      <c r="M684" s="580"/>
      <c r="N684" s="406"/>
      <c r="O684" s="406"/>
      <c r="P684" s="191"/>
      <c r="Q684" s="191"/>
      <c r="R684" s="191"/>
      <c r="S684" s="191"/>
      <c r="T684" s="191"/>
      <c r="U684" s="191"/>
      <c r="V684" s="191"/>
      <c r="W684" s="191"/>
      <c r="X684" s="191"/>
      <c r="Y684" s="191"/>
      <c r="Z684" s="191"/>
      <c r="AA684" s="191"/>
      <c r="AB684" s="191"/>
      <c r="AC684" s="191"/>
      <c r="AD684" s="191"/>
      <c r="AE684" s="191"/>
      <c r="AF684" s="191"/>
      <c r="AG684" s="191"/>
      <c r="AH684" s="191"/>
      <c r="AI684" s="191"/>
      <c r="AJ684" s="191"/>
      <c r="AK684" s="191"/>
      <c r="AL684" s="191"/>
      <c r="AM684" s="191"/>
      <c r="AN684" s="191"/>
      <c r="AO684" s="191"/>
      <c r="AP684" s="191"/>
      <c r="AQ684" s="191"/>
      <c r="AR684" s="191"/>
      <c r="AS684" s="191"/>
      <c r="AT684" s="191"/>
      <c r="AU684" s="191"/>
      <c r="AV684" s="191"/>
      <c r="AW684" s="191"/>
      <c r="AX684" s="191"/>
      <c r="AY684" s="191"/>
      <c r="AZ684" s="191"/>
      <c r="BA684" s="191"/>
      <c r="BB684" s="191"/>
      <c r="BC684" s="191"/>
      <c r="BD684" s="191"/>
      <c r="BE684" s="191"/>
      <c r="BF684" s="191"/>
      <c r="BG684" s="191"/>
      <c r="BH684" s="191"/>
      <c r="BI684" s="191"/>
      <c r="BJ684" s="191"/>
      <c r="BK684" s="191"/>
      <c r="BL684" s="191"/>
      <c r="BM684" s="191"/>
      <c r="BN684" s="191"/>
      <c r="BO684" s="191"/>
      <c r="BP684" s="191"/>
      <c r="BQ684" s="191"/>
      <c r="BR684" s="191"/>
      <c r="BS684" s="191"/>
      <c r="BT684" s="191"/>
      <c r="BU684" s="191"/>
      <c r="BV684" s="191"/>
      <c r="BW684" s="191"/>
      <c r="BX684" s="191"/>
      <c r="BY684" s="191"/>
      <c r="BZ684" s="191"/>
      <c r="CA684" s="191"/>
      <c r="CB684" s="191"/>
      <c r="CC684" s="191"/>
      <c r="CD684" s="191"/>
      <c r="CE684" s="191"/>
      <c r="CF684" s="191"/>
      <c r="CG684" s="191"/>
      <c r="CH684" s="191"/>
      <c r="CI684" s="191"/>
      <c r="CJ684" s="191"/>
      <c r="CK684" s="191"/>
      <c r="CL684" s="191"/>
      <c r="CM684" s="191"/>
      <c r="CN684" s="191"/>
      <c r="CO684" s="191"/>
      <c r="CP684" s="191"/>
      <c r="CQ684" s="191"/>
      <c r="CR684" s="191"/>
      <c r="CS684" s="191"/>
      <c r="CT684" s="191"/>
      <c r="CU684" s="191"/>
      <c r="CV684" s="191"/>
      <c r="CW684" s="191"/>
      <c r="CX684" s="191"/>
      <c r="CY684" s="191"/>
      <c r="CZ684" s="191"/>
      <c r="DA684" s="191"/>
      <c r="DB684" s="191"/>
      <c r="DC684" s="191"/>
      <c r="DD684" s="191"/>
      <c r="DE684" s="191"/>
      <c r="DF684" s="191"/>
      <c r="DG684" s="191"/>
      <c r="DH684" s="191"/>
      <c r="DI684" s="191"/>
      <c r="DJ684" s="191"/>
      <c r="DK684" s="191"/>
      <c r="DL684" s="191"/>
      <c r="DM684" s="191"/>
      <c r="DN684" s="191"/>
      <c r="DO684" s="191"/>
      <c r="DP684" s="191"/>
      <c r="DQ684" s="191"/>
      <c r="DR684" s="191"/>
      <c r="DS684" s="191"/>
      <c r="DT684" s="191"/>
      <c r="DU684" s="191"/>
      <c r="DV684" s="191"/>
      <c r="DW684" s="191"/>
      <c r="DX684" s="191"/>
      <c r="DY684" s="191"/>
      <c r="DZ684" s="191"/>
      <c r="EA684" s="191"/>
      <c r="EB684" s="191"/>
      <c r="EC684" s="191"/>
      <c r="ED684" s="191"/>
      <c r="EE684" s="191"/>
      <c r="EF684" s="191"/>
      <c r="EG684" s="191"/>
      <c r="EH684" s="191"/>
      <c r="EI684" s="191"/>
      <c r="EJ684" s="191"/>
      <c r="EK684" s="191"/>
      <c r="EL684" s="191"/>
      <c r="EM684" s="191"/>
      <c r="EN684" s="191"/>
      <c r="EO684" s="191"/>
      <c r="EP684" s="191"/>
      <c r="EQ684" s="191"/>
      <c r="ER684" s="191"/>
      <c r="ES684" s="191"/>
      <c r="ET684" s="191"/>
      <c r="EU684" s="191"/>
      <c r="EV684" s="191"/>
      <c r="EW684" s="191"/>
      <c r="EX684" s="191"/>
      <c r="EY684" s="191"/>
      <c r="EZ684" s="191"/>
      <c r="FA684" s="191"/>
      <c r="FB684" s="191"/>
      <c r="FC684" s="191"/>
      <c r="FD684" s="191"/>
      <c r="FE684" s="191"/>
      <c r="FF684" s="191"/>
      <c r="FG684" s="191"/>
      <c r="FH684" s="191"/>
      <c r="FI684" s="191"/>
      <c r="FJ684" s="191"/>
      <c r="FK684" s="191"/>
      <c r="FL684" s="191"/>
      <c r="FM684" s="191"/>
      <c r="FN684" s="191"/>
      <c r="FO684" s="191"/>
      <c r="FP684" s="191"/>
      <c r="FQ684" s="191"/>
      <c r="FR684" s="191"/>
      <c r="FS684" s="191"/>
      <c r="FT684" s="191"/>
      <c r="FU684" s="191"/>
      <c r="FV684" s="191"/>
      <c r="FW684" s="191"/>
      <c r="FX684" s="191"/>
      <c r="FY684" s="191"/>
      <c r="FZ684" s="191"/>
      <c r="GA684" s="191"/>
      <c r="GB684" s="191"/>
      <c r="GC684" s="191"/>
      <c r="GD684" s="191"/>
      <c r="GE684" s="191"/>
      <c r="GF684" s="191"/>
      <c r="GG684" s="191"/>
      <c r="GH684" s="191"/>
      <c r="GI684" s="191"/>
      <c r="GJ684" s="191"/>
      <c r="GK684" s="191"/>
      <c r="GL684" s="191"/>
      <c r="GM684" s="191"/>
      <c r="GN684" s="191"/>
      <c r="GO684" s="191"/>
      <c r="GP684" s="191"/>
      <c r="GQ684" s="191"/>
      <c r="GR684" s="191"/>
      <c r="GS684" s="191"/>
      <c r="GT684" s="191"/>
      <c r="GU684" s="191"/>
      <c r="GV684" s="191"/>
      <c r="GW684" s="191"/>
      <c r="GX684" s="191"/>
      <c r="GY684" s="191"/>
      <c r="GZ684" s="191"/>
      <c r="HA684" s="191"/>
      <c r="HB684" s="191"/>
      <c r="HC684" s="191"/>
      <c r="HD684" s="191"/>
      <c r="HE684" s="191"/>
      <c r="HF684" s="191"/>
      <c r="HG684" s="191"/>
      <c r="HH684" s="191"/>
      <c r="HI684" s="191"/>
      <c r="HJ684" s="191"/>
      <c r="HK684" s="191"/>
      <c r="HL684" s="191"/>
      <c r="HM684" s="191"/>
      <c r="HN684" s="191"/>
      <c r="HO684" s="191"/>
      <c r="HP684" s="191"/>
      <c r="HQ684" s="191"/>
      <c r="HR684" s="191"/>
      <c r="HS684" s="191"/>
      <c r="HT684" s="191"/>
      <c r="HU684" s="191"/>
      <c r="HV684" s="191"/>
      <c r="HW684" s="191"/>
      <c r="HX684" s="191"/>
      <c r="HY684" s="191"/>
      <c r="HZ684" s="191"/>
      <c r="IA684" s="191"/>
      <c r="IB684" s="191"/>
      <c r="IC684" s="191"/>
      <c r="ID684" s="191"/>
      <c r="IE684" s="191"/>
      <c r="IF684" s="191"/>
      <c r="IG684" s="191"/>
      <c r="IH684" s="191"/>
      <c r="II684" s="191"/>
      <c r="IJ684" s="191"/>
      <c r="IK684" s="191"/>
      <c r="IL684" s="191"/>
      <c r="IM684" s="191"/>
      <c r="IN684" s="191"/>
      <c r="IO684" s="191"/>
      <c r="IP684" s="191"/>
      <c r="IQ684" s="191"/>
      <c r="IR684" s="191"/>
      <c r="IS684" s="191"/>
      <c r="IT684" s="191"/>
      <c r="IU684" s="191"/>
      <c r="IV684" s="191"/>
      <c r="IW684" s="191"/>
      <c r="IX684" s="191"/>
      <c r="IY684" s="191"/>
      <c r="IZ684" s="191"/>
      <c r="JA684" s="191"/>
      <c r="JB684" s="191"/>
      <c r="JC684" s="191"/>
      <c r="JD684" s="191"/>
      <c r="JE684" s="191"/>
      <c r="JF684" s="191"/>
      <c r="JG684" s="191"/>
      <c r="JH684" s="191"/>
      <c r="JI684" s="191"/>
      <c r="JJ684" s="191"/>
      <c r="JK684" s="191"/>
      <c r="JL684" s="191"/>
      <c r="JM684" s="191"/>
      <c r="JN684" s="191"/>
      <c r="JO684" s="191"/>
      <c r="JP684" s="191"/>
      <c r="JQ684" s="191"/>
      <c r="JR684" s="191"/>
      <c r="JS684" s="191"/>
      <c r="JT684" s="191"/>
      <c r="JU684" s="191"/>
      <c r="JV684" s="191"/>
      <c r="JW684" s="191"/>
      <c r="JX684" s="191"/>
      <c r="JY684" s="191"/>
      <c r="JZ684" s="191"/>
      <c r="KA684" s="191"/>
      <c r="KB684" s="191"/>
      <c r="KC684" s="191"/>
      <c r="KD684" s="191"/>
      <c r="KE684" s="191"/>
      <c r="KF684" s="191"/>
      <c r="KG684" s="191"/>
      <c r="KH684" s="191"/>
      <c r="KI684" s="191"/>
      <c r="KJ684" s="191"/>
      <c r="KK684" s="191"/>
      <c r="KL684" s="191"/>
      <c r="KM684" s="191"/>
      <c r="KN684" s="191"/>
      <c r="KO684" s="191"/>
      <c r="KP684" s="191"/>
      <c r="KQ684" s="191"/>
      <c r="KR684" s="191"/>
      <c r="KS684" s="191"/>
      <c r="KT684" s="191"/>
      <c r="KU684" s="191"/>
      <c r="KV684" s="191"/>
      <c r="KW684" s="191"/>
      <c r="KX684" s="191"/>
      <c r="KY684" s="191"/>
      <c r="KZ684" s="191"/>
      <c r="LA684" s="191"/>
      <c r="LB684" s="191"/>
      <c r="LC684" s="191"/>
      <c r="LD684" s="191"/>
      <c r="LE684" s="191"/>
      <c r="LF684" s="191"/>
      <c r="LG684" s="191"/>
      <c r="LH684" s="191"/>
      <c r="LI684" s="191"/>
      <c r="LJ684" s="191"/>
      <c r="LK684" s="191"/>
      <c r="LL684" s="191"/>
      <c r="LM684" s="191"/>
      <c r="LN684" s="191"/>
      <c r="LO684" s="191"/>
      <c r="LP684" s="191"/>
      <c r="LQ684" s="191"/>
      <c r="LR684" s="191"/>
      <c r="LS684" s="191"/>
      <c r="LT684" s="191"/>
      <c r="LU684" s="191"/>
      <c r="LV684" s="191"/>
      <c r="LW684" s="191"/>
      <c r="LX684" s="191"/>
      <c r="LY684" s="191"/>
      <c r="LZ684" s="191"/>
      <c r="MA684" s="191"/>
      <c r="MB684" s="191"/>
      <c r="MC684" s="191"/>
      <c r="MD684" s="191"/>
      <c r="ME684" s="191"/>
      <c r="MF684" s="191"/>
      <c r="MG684" s="191"/>
      <c r="MH684" s="191"/>
      <c r="MI684" s="191"/>
      <c r="MJ684" s="191"/>
      <c r="MK684" s="191"/>
      <c r="ML684" s="191"/>
      <c r="MM684" s="191"/>
      <c r="MN684" s="191"/>
      <c r="MO684" s="191"/>
      <c r="MP684" s="191"/>
      <c r="MQ684" s="191"/>
      <c r="MR684" s="191"/>
      <c r="MS684" s="191"/>
      <c r="MT684" s="191"/>
      <c r="MU684" s="191"/>
      <c r="MV684" s="191"/>
      <c r="MW684" s="191"/>
      <c r="MX684" s="191"/>
      <c r="MY684" s="191"/>
      <c r="MZ684" s="191"/>
      <c r="NA684" s="191"/>
      <c r="NB684" s="191"/>
      <c r="NC684" s="191"/>
      <c r="ND684" s="191"/>
      <c r="NE684" s="191"/>
      <c r="NF684" s="191"/>
      <c r="NG684" s="191"/>
      <c r="NH684" s="191"/>
      <c r="NI684" s="191"/>
      <c r="NJ684" s="191"/>
      <c r="NK684" s="191"/>
      <c r="NL684" s="191"/>
      <c r="NM684" s="191"/>
      <c r="NN684" s="191"/>
      <c r="NO684" s="191"/>
      <c r="NP684" s="191"/>
      <c r="NQ684" s="191"/>
      <c r="NR684" s="191"/>
      <c r="NS684" s="191"/>
      <c r="NT684" s="191"/>
      <c r="NU684" s="191"/>
      <c r="NV684" s="191"/>
      <c r="NW684" s="191"/>
      <c r="NX684" s="191"/>
      <c r="NY684" s="191"/>
      <c r="NZ684" s="191"/>
      <c r="OA684" s="191"/>
      <c r="OB684" s="191"/>
      <c r="OC684" s="191"/>
      <c r="OD684" s="191"/>
      <c r="OE684" s="191"/>
      <c r="OF684" s="191"/>
      <c r="OG684" s="191"/>
      <c r="OH684" s="191"/>
      <c r="OI684" s="191"/>
      <c r="OJ684" s="191"/>
      <c r="OK684" s="191"/>
      <c r="OL684" s="191"/>
      <c r="OM684" s="191"/>
      <c r="ON684" s="191"/>
      <c r="OO684" s="191"/>
      <c r="OP684" s="191"/>
      <c r="OQ684" s="191"/>
      <c r="OR684" s="191"/>
      <c r="OS684" s="191"/>
      <c r="OT684" s="191"/>
      <c r="OU684" s="191"/>
      <c r="OV684" s="191"/>
      <c r="OW684" s="191"/>
      <c r="OX684" s="191"/>
      <c r="OY684" s="191"/>
      <c r="OZ684" s="191"/>
      <c r="PA684" s="191"/>
      <c r="PB684" s="191"/>
      <c r="PC684" s="191"/>
      <c r="PD684" s="191"/>
      <c r="PE684" s="191"/>
      <c r="PF684" s="191"/>
      <c r="PG684" s="191"/>
      <c r="PH684" s="191"/>
      <c r="PI684" s="191"/>
      <c r="PJ684" s="191"/>
      <c r="PK684" s="191"/>
      <c r="PL684" s="191"/>
      <c r="PM684" s="191"/>
      <c r="PN684" s="191"/>
      <c r="PO684" s="191"/>
      <c r="PP684" s="191"/>
      <c r="PQ684" s="191"/>
      <c r="PR684" s="191"/>
      <c r="PS684" s="191"/>
      <c r="PT684" s="191"/>
      <c r="PU684" s="191"/>
      <c r="PV684" s="191"/>
      <c r="PW684" s="191"/>
      <c r="PX684" s="191"/>
      <c r="PY684" s="191"/>
      <c r="PZ684" s="191"/>
      <c r="QA684" s="191"/>
      <c r="QB684" s="191"/>
      <c r="QC684" s="191"/>
      <c r="QD684" s="191"/>
      <c r="QE684" s="191"/>
      <c r="QF684" s="191"/>
      <c r="QG684" s="191"/>
      <c r="QH684" s="191"/>
      <c r="QI684" s="191"/>
      <c r="QJ684" s="191"/>
      <c r="QK684" s="191"/>
      <c r="QL684" s="191"/>
      <c r="QM684" s="191"/>
      <c r="QN684" s="191"/>
      <c r="QO684" s="191"/>
      <c r="QP684" s="191"/>
      <c r="QQ684" s="191"/>
      <c r="QR684" s="191"/>
      <c r="QS684" s="191"/>
      <c r="QT684" s="191"/>
      <c r="QU684" s="191"/>
      <c r="QV684" s="191"/>
      <c r="QW684" s="191"/>
      <c r="QX684" s="191"/>
      <c r="QY684" s="191"/>
      <c r="QZ684" s="191"/>
      <c r="RA684" s="191"/>
      <c r="RB684" s="191"/>
      <c r="RC684" s="191"/>
      <c r="RD684" s="191"/>
      <c r="RE684" s="191"/>
      <c r="RF684" s="191"/>
      <c r="RG684" s="191"/>
      <c r="RH684" s="191"/>
      <c r="RI684" s="191"/>
      <c r="RJ684" s="191"/>
      <c r="RK684" s="191"/>
      <c r="RL684" s="191"/>
      <c r="RM684" s="191"/>
      <c r="RN684" s="191"/>
      <c r="RO684" s="191"/>
      <c r="RP684" s="191"/>
      <c r="RQ684" s="191"/>
      <c r="RR684" s="191"/>
      <c r="RS684" s="191"/>
      <c r="RT684" s="191"/>
      <c r="RU684" s="191"/>
      <c r="RV684" s="191"/>
      <c r="RW684" s="191"/>
      <c r="RX684" s="191"/>
      <c r="RY684" s="191"/>
      <c r="RZ684" s="191"/>
      <c r="SA684" s="191"/>
      <c r="SB684" s="191"/>
      <c r="SC684" s="191"/>
      <c r="SD684" s="191"/>
      <c r="SE684" s="191"/>
      <c r="SF684" s="191"/>
      <c r="SG684" s="191"/>
      <c r="SH684" s="191"/>
      <c r="SI684" s="191"/>
      <c r="SJ684" s="191"/>
      <c r="SK684" s="191"/>
      <c r="SL684" s="191"/>
      <c r="SM684" s="191"/>
      <c r="SN684" s="191"/>
      <c r="SO684" s="191"/>
      <c r="SP684" s="191"/>
      <c r="SQ684" s="191"/>
      <c r="SR684" s="191"/>
      <c r="SS684" s="191"/>
      <c r="ST684" s="191"/>
      <c r="SU684" s="191"/>
      <c r="SV684" s="191"/>
      <c r="SW684" s="191"/>
      <c r="SX684" s="191"/>
      <c r="SY684" s="191"/>
      <c r="SZ684" s="191"/>
      <c r="TA684" s="191"/>
      <c r="TB684" s="191"/>
      <c r="TC684" s="191"/>
      <c r="TD684" s="191"/>
      <c r="TE684" s="191"/>
      <c r="TF684" s="191"/>
      <c r="TG684" s="191"/>
      <c r="TH684" s="191"/>
      <c r="TI684" s="191"/>
      <c r="TJ684" s="191"/>
      <c r="TK684" s="191"/>
      <c r="TL684" s="191"/>
      <c r="TM684" s="191"/>
      <c r="TN684" s="191"/>
      <c r="TO684" s="191"/>
      <c r="TP684" s="191"/>
      <c r="TQ684" s="191"/>
      <c r="TR684" s="191"/>
      <c r="TS684" s="191"/>
      <c r="TT684" s="191"/>
      <c r="TU684" s="191"/>
      <c r="TV684" s="191"/>
      <c r="TW684" s="191"/>
      <c r="TX684" s="191"/>
      <c r="TY684" s="191"/>
      <c r="TZ684" s="191"/>
      <c r="UA684" s="191"/>
      <c r="UB684" s="191"/>
      <c r="UC684" s="191"/>
      <c r="UD684" s="191"/>
      <c r="UE684" s="191"/>
      <c r="UF684" s="191"/>
      <c r="UG684" s="191"/>
      <c r="UH684" s="191"/>
      <c r="UI684" s="191"/>
      <c r="UJ684" s="191"/>
      <c r="UK684" s="191"/>
      <c r="UL684" s="191"/>
      <c r="UM684" s="191"/>
      <c r="UN684" s="191"/>
      <c r="UO684" s="191"/>
      <c r="UP684" s="191"/>
      <c r="UQ684" s="191"/>
      <c r="UR684" s="191"/>
      <c r="US684" s="191"/>
      <c r="UT684" s="191"/>
      <c r="UU684" s="191"/>
      <c r="UV684" s="191"/>
      <c r="UW684" s="191"/>
      <c r="UX684" s="191"/>
      <c r="UY684" s="191"/>
      <c r="UZ684" s="191"/>
      <c r="VA684" s="191"/>
      <c r="VB684" s="191"/>
      <c r="VC684" s="191"/>
      <c r="VD684" s="191"/>
      <c r="VE684" s="191"/>
      <c r="VF684" s="191"/>
      <c r="VG684" s="191"/>
      <c r="VH684" s="191"/>
      <c r="VI684" s="191"/>
      <c r="VJ684" s="191"/>
      <c r="VK684" s="191"/>
      <c r="VL684" s="191"/>
      <c r="VM684" s="191"/>
      <c r="VN684" s="191"/>
      <c r="VO684" s="191"/>
      <c r="VP684" s="191"/>
      <c r="VQ684" s="191"/>
      <c r="VR684" s="191"/>
      <c r="VS684" s="191"/>
      <c r="VT684" s="191"/>
      <c r="VU684" s="191"/>
      <c r="VV684" s="191"/>
      <c r="VW684" s="191"/>
      <c r="VX684" s="191"/>
      <c r="VY684" s="191"/>
      <c r="VZ684" s="191"/>
      <c r="WA684" s="191"/>
      <c r="WB684" s="191"/>
      <c r="WC684" s="191"/>
      <c r="WD684" s="191"/>
      <c r="WE684" s="191"/>
      <c r="WF684" s="191"/>
      <c r="WG684" s="191"/>
      <c r="WH684" s="191"/>
      <c r="WI684" s="191"/>
      <c r="WJ684" s="191"/>
      <c r="WK684" s="191"/>
      <c r="WL684" s="191"/>
      <c r="WM684" s="191"/>
      <c r="WN684" s="191"/>
      <c r="WO684" s="191"/>
      <c r="WP684" s="191"/>
      <c r="WQ684" s="191"/>
      <c r="WR684" s="191"/>
      <c r="WS684" s="191"/>
      <c r="WT684" s="191"/>
      <c r="WU684" s="191"/>
      <c r="WV684" s="191"/>
      <c r="WW684" s="191"/>
      <c r="WX684" s="191"/>
      <c r="WY684" s="191"/>
      <c r="WZ684" s="191"/>
      <c r="XA684" s="191"/>
      <c r="XB684" s="191"/>
      <c r="XC684" s="191"/>
      <c r="XD684" s="191"/>
      <c r="XE684" s="191"/>
      <c r="XF684" s="191"/>
      <c r="XG684" s="191"/>
      <c r="XH684" s="191"/>
      <c r="XI684" s="191"/>
      <c r="XJ684" s="191"/>
      <c r="XK684" s="191"/>
      <c r="XL684" s="191"/>
      <c r="XM684" s="191"/>
      <c r="XN684" s="191"/>
      <c r="XO684" s="191"/>
      <c r="XP684" s="191"/>
      <c r="XQ684" s="191"/>
      <c r="XR684" s="191"/>
      <c r="XS684" s="191"/>
      <c r="XT684" s="191"/>
      <c r="XU684" s="191"/>
      <c r="XV684" s="191"/>
      <c r="XW684" s="191"/>
      <c r="XX684" s="191"/>
      <c r="XY684" s="191"/>
      <c r="XZ684" s="191"/>
      <c r="YA684" s="191"/>
      <c r="YB684" s="191"/>
      <c r="YC684" s="191"/>
      <c r="YD684" s="191"/>
      <c r="YE684" s="191"/>
      <c r="YF684" s="191"/>
      <c r="YG684" s="191"/>
      <c r="YH684" s="191"/>
      <c r="YI684" s="191"/>
      <c r="YJ684" s="191"/>
      <c r="YK684" s="191"/>
      <c r="YL684" s="191"/>
      <c r="YM684" s="191"/>
      <c r="YN684" s="191"/>
      <c r="YO684" s="191"/>
      <c r="YP684" s="191"/>
      <c r="YQ684" s="191"/>
      <c r="YR684" s="191"/>
      <c r="YS684" s="191"/>
      <c r="YT684" s="191"/>
      <c r="YU684" s="191"/>
      <c r="YV684" s="191"/>
      <c r="YW684" s="191"/>
      <c r="YX684" s="191"/>
      <c r="YY684" s="191"/>
      <c r="YZ684" s="191"/>
      <c r="ZA684" s="191"/>
      <c r="ZB684" s="191"/>
      <c r="ZC684" s="191"/>
      <c r="ZD684" s="191"/>
      <c r="ZE684" s="191"/>
      <c r="ZF684" s="191"/>
      <c r="ZG684" s="191"/>
      <c r="ZH684" s="191"/>
      <c r="ZI684" s="191"/>
      <c r="ZJ684" s="191"/>
      <c r="ZK684" s="191"/>
      <c r="ZL684" s="191"/>
      <c r="ZM684" s="191"/>
      <c r="ZN684" s="191"/>
      <c r="ZO684" s="191"/>
      <c r="ZP684" s="191"/>
      <c r="ZQ684" s="191"/>
      <c r="ZR684" s="191"/>
      <c r="ZS684" s="191"/>
      <c r="ZT684" s="191"/>
      <c r="ZU684" s="191"/>
      <c r="ZV684" s="191"/>
      <c r="ZW684" s="191"/>
      <c r="ZX684" s="191"/>
      <c r="ZY684" s="191"/>
      <c r="ZZ684" s="191"/>
      <c r="AAA684" s="191"/>
      <c r="AAB684" s="191"/>
      <c r="AAC684" s="191"/>
      <c r="AAD684" s="191"/>
      <c r="AAE684" s="191"/>
      <c r="AAF684" s="191"/>
      <c r="AAG684" s="191"/>
      <c r="AAH684" s="191"/>
      <c r="AAI684" s="191"/>
      <c r="AAJ684" s="191"/>
      <c r="AAK684" s="191"/>
      <c r="AAL684" s="191"/>
      <c r="AAM684" s="191"/>
      <c r="AAN684" s="191"/>
      <c r="AAO684" s="191"/>
      <c r="AAP684" s="191"/>
      <c r="AAQ684" s="191"/>
      <c r="AAR684" s="191"/>
      <c r="AAS684" s="191"/>
      <c r="AAT684" s="191"/>
      <c r="AAU684" s="191"/>
      <c r="AAV684" s="191"/>
      <c r="AAW684" s="191"/>
      <c r="AAX684" s="191"/>
      <c r="AAY684" s="191"/>
      <c r="AAZ684" s="191"/>
      <c r="ABA684" s="191"/>
      <c r="ABB684" s="191"/>
      <c r="ABC684" s="191"/>
      <c r="ABD684" s="191"/>
      <c r="ABE684" s="191"/>
      <c r="ABF684" s="191"/>
      <c r="ABG684" s="191"/>
      <c r="ABH684" s="191"/>
      <c r="ABI684" s="191"/>
      <c r="ABJ684" s="191"/>
      <c r="ABK684" s="191"/>
      <c r="ABL684" s="191"/>
      <c r="ABM684" s="191"/>
      <c r="ABN684" s="191"/>
      <c r="ABO684" s="191"/>
      <c r="ABP684" s="191"/>
      <c r="ABQ684" s="191"/>
      <c r="ABR684" s="191"/>
      <c r="ABS684" s="191"/>
      <c r="ABT684" s="191"/>
      <c r="ABU684" s="191"/>
      <c r="ABV684" s="191"/>
      <c r="ABW684" s="191"/>
      <c r="ABX684" s="191"/>
      <c r="ABY684" s="191"/>
      <c r="ABZ684" s="191"/>
      <c r="ACA684" s="191"/>
      <c r="ACB684" s="191"/>
      <c r="ACC684" s="191"/>
      <c r="ACD684" s="191"/>
      <c r="ACE684" s="191"/>
      <c r="ACF684" s="191"/>
      <c r="ACG684" s="191"/>
      <c r="ACH684" s="191"/>
      <c r="ACI684" s="191"/>
      <c r="ACJ684" s="191"/>
      <c r="ACK684" s="191"/>
      <c r="ACL684" s="191"/>
      <c r="ACM684" s="191"/>
      <c r="ACN684" s="191"/>
      <c r="ACO684" s="191"/>
      <c r="ACP684" s="191"/>
      <c r="ACQ684" s="191"/>
      <c r="ACR684" s="191"/>
      <c r="ACS684" s="191"/>
      <c r="ACT684" s="191"/>
      <c r="ACU684" s="191"/>
      <c r="ACV684" s="191"/>
      <c r="ACW684" s="191"/>
      <c r="ACX684" s="191"/>
      <c r="ACY684" s="191"/>
      <c r="ACZ684" s="191"/>
      <c r="ADA684" s="191"/>
      <c r="ADB684" s="191"/>
      <c r="ADC684" s="191"/>
      <c r="ADD684" s="191"/>
      <c r="ADE684" s="191"/>
      <c r="ADF684" s="191"/>
      <c r="ADG684" s="191"/>
      <c r="ADH684" s="191"/>
      <c r="ADI684" s="191"/>
      <c r="ADJ684" s="191"/>
      <c r="ADK684" s="191"/>
      <c r="ADL684" s="191"/>
      <c r="ADM684" s="191"/>
      <c r="ADN684" s="191"/>
      <c r="ADO684" s="191"/>
      <c r="ADP684" s="191"/>
      <c r="ADQ684" s="191"/>
      <c r="ADR684" s="191"/>
      <c r="ADS684" s="191"/>
      <c r="ADT684" s="191"/>
      <c r="ADU684" s="191"/>
      <c r="ADV684" s="191"/>
      <c r="ADW684" s="191"/>
      <c r="ADX684" s="191"/>
      <c r="ADY684" s="191"/>
      <c r="ADZ684" s="191"/>
      <c r="AEA684" s="191"/>
      <c r="AEB684" s="191"/>
      <c r="AEC684" s="191"/>
      <c r="AED684" s="191"/>
      <c r="AEE684" s="191"/>
      <c r="AEF684" s="191"/>
      <c r="AEG684" s="191"/>
      <c r="AEH684" s="191"/>
      <c r="AEI684" s="191"/>
      <c r="AEJ684" s="191"/>
      <c r="AEK684" s="191"/>
      <c r="AEL684" s="191"/>
      <c r="AEM684" s="191"/>
      <c r="AEN684" s="191"/>
      <c r="AEO684" s="191"/>
      <c r="AEP684" s="191"/>
      <c r="AEQ684" s="191"/>
      <c r="AER684" s="191"/>
      <c r="AES684" s="191"/>
      <c r="AET684" s="191"/>
      <c r="AEU684" s="191"/>
      <c r="AEV684" s="191"/>
      <c r="AEW684" s="191"/>
      <c r="AEX684" s="191"/>
      <c r="AEY684" s="191"/>
      <c r="AEZ684" s="191"/>
      <c r="AFA684" s="191"/>
      <c r="AFB684" s="191"/>
      <c r="AFC684" s="191"/>
      <c r="AFD684" s="191"/>
      <c r="AFE684" s="191"/>
      <c r="AFF684" s="191"/>
      <c r="AFG684" s="191"/>
      <c r="AFH684" s="191"/>
      <c r="AFI684" s="191"/>
      <c r="AFJ684" s="191"/>
      <c r="AFK684" s="191"/>
      <c r="AFL684" s="191"/>
      <c r="AFM684" s="191"/>
      <c r="AFN684" s="191"/>
      <c r="AFO684" s="191"/>
      <c r="AFP684" s="191"/>
      <c r="AFQ684" s="191"/>
      <c r="AFR684" s="191"/>
      <c r="AFS684" s="191"/>
      <c r="AFT684" s="191"/>
      <c r="AFU684" s="191"/>
      <c r="AFV684" s="191"/>
      <c r="AFW684" s="191"/>
      <c r="AFX684" s="191"/>
      <c r="AFY684" s="191"/>
      <c r="AFZ684" s="191"/>
      <c r="AGA684" s="191"/>
      <c r="AGB684" s="191"/>
      <c r="AGC684" s="191"/>
      <c r="AGD684" s="191"/>
      <c r="AGE684" s="191"/>
      <c r="AGF684" s="191"/>
      <c r="AGG684" s="191"/>
      <c r="AGH684" s="191"/>
      <c r="AGI684" s="191"/>
      <c r="AGJ684" s="191"/>
      <c r="AGK684" s="191"/>
      <c r="AGL684" s="191"/>
      <c r="AGM684" s="191"/>
      <c r="AGN684" s="191"/>
      <c r="AGO684" s="191"/>
      <c r="AGP684" s="191"/>
      <c r="AGQ684" s="191"/>
      <c r="AGR684" s="191"/>
      <c r="AGS684" s="191"/>
      <c r="AGT684" s="191"/>
      <c r="AGU684" s="191"/>
      <c r="AGV684" s="191"/>
      <c r="AGW684" s="191"/>
      <c r="AGX684" s="191"/>
      <c r="AGY684" s="191"/>
      <c r="AGZ684" s="191"/>
      <c r="AHA684" s="191"/>
      <c r="AHB684" s="191"/>
      <c r="AHC684" s="191"/>
      <c r="AHD684" s="191"/>
      <c r="AHE684" s="191"/>
      <c r="AHF684" s="191"/>
      <c r="AHG684" s="191"/>
      <c r="AHH684" s="191"/>
      <c r="AHI684" s="191"/>
      <c r="AHJ684" s="191"/>
      <c r="AHK684" s="191"/>
      <c r="AHL684" s="191"/>
      <c r="AHM684" s="191"/>
      <c r="AHN684" s="191"/>
      <c r="AHO684" s="191"/>
      <c r="AHP684" s="191"/>
      <c r="AHQ684" s="191"/>
      <c r="AHR684" s="191"/>
      <c r="AHS684" s="191"/>
      <c r="AHT684" s="191"/>
      <c r="AHU684" s="191"/>
      <c r="AHV684" s="191"/>
      <c r="AHW684" s="191"/>
      <c r="AHX684" s="191"/>
      <c r="AHY684" s="191"/>
      <c r="AHZ684" s="191"/>
      <c r="AIA684" s="191"/>
      <c r="AIB684" s="191"/>
      <c r="AIC684" s="191"/>
      <c r="AID684" s="191"/>
      <c r="AIE684" s="191"/>
      <c r="AIF684" s="191"/>
      <c r="AIG684" s="191"/>
      <c r="AIH684" s="191"/>
      <c r="AII684" s="191"/>
      <c r="AIJ684" s="191"/>
      <c r="AIK684" s="191"/>
      <c r="AIL684" s="191"/>
      <c r="AIM684" s="191"/>
      <c r="AIN684" s="191"/>
      <c r="AIO684" s="191"/>
      <c r="AIP684" s="191"/>
      <c r="AIQ684" s="191"/>
      <c r="AIR684" s="191"/>
      <c r="AIS684" s="191"/>
      <c r="AIT684" s="191"/>
      <c r="AIU684" s="191"/>
      <c r="AIV684" s="191"/>
      <c r="AIW684" s="191"/>
      <c r="AIX684" s="191"/>
      <c r="AIY684" s="191"/>
      <c r="AIZ684" s="191"/>
      <c r="AJA684" s="191"/>
      <c r="AJB684" s="191"/>
      <c r="AJC684" s="191"/>
      <c r="AJD684" s="191"/>
      <c r="AJE684" s="191"/>
      <c r="AJF684" s="191"/>
      <c r="AJG684" s="191"/>
      <c r="AJH684" s="191"/>
      <c r="AJI684" s="191"/>
      <c r="AJJ684" s="191"/>
      <c r="AJK684" s="191"/>
      <c r="AJL684" s="191"/>
      <c r="AJM684" s="191"/>
      <c r="AJN684" s="191"/>
      <c r="AJO684" s="191"/>
      <c r="AJP684" s="191"/>
      <c r="AJQ684" s="191"/>
      <c r="AJR684" s="191"/>
      <c r="AJS684" s="191"/>
      <c r="AJT684" s="191"/>
      <c r="AJU684" s="191"/>
      <c r="AJV684" s="191"/>
      <c r="AJW684" s="191"/>
      <c r="AJX684" s="191"/>
      <c r="AJY684" s="191"/>
      <c r="AJZ684" s="191"/>
      <c r="AKA684" s="191"/>
      <c r="AKB684" s="191"/>
      <c r="AKC684" s="191"/>
      <c r="AKD684" s="191"/>
      <c r="AKE684" s="191"/>
      <c r="AKF684" s="191"/>
      <c r="AKG684" s="191"/>
      <c r="AKH684" s="191"/>
      <c r="AKI684" s="191"/>
      <c r="AKJ684" s="191"/>
      <c r="AKK684" s="191"/>
      <c r="AKL684" s="191"/>
      <c r="AKM684" s="191"/>
      <c r="AKN684" s="191"/>
      <c r="AKO684" s="191"/>
      <c r="AKP684" s="191"/>
      <c r="AKQ684" s="191"/>
      <c r="AKR684" s="191"/>
      <c r="AKS684" s="191"/>
      <c r="AKT684" s="191"/>
      <c r="AKU684" s="191"/>
      <c r="AKV684" s="191"/>
      <c r="AKW684" s="191"/>
      <c r="AKX684" s="191"/>
      <c r="AKY684" s="191"/>
      <c r="AKZ684" s="191"/>
      <c r="ALA684" s="191"/>
      <c r="ALB684" s="191"/>
      <c r="ALC684" s="191"/>
      <c r="ALD684" s="191"/>
    </row>
    <row r="685" spans="1:992" s="137" customFormat="1">
      <c r="A685" s="2422"/>
      <c r="B685" s="2398"/>
      <c r="C685" s="2422"/>
      <c r="D685" s="718" t="s">
        <v>302</v>
      </c>
      <c r="E685" s="468">
        <v>0</v>
      </c>
      <c r="F685" s="468">
        <v>0</v>
      </c>
      <c r="G685" s="2391"/>
      <c r="H685" s="2398"/>
      <c r="I685" s="2392"/>
      <c r="J685" s="2392"/>
      <c r="K685" s="2392"/>
      <c r="L685" s="2793"/>
      <c r="M685" s="580"/>
      <c r="N685" s="406"/>
      <c r="O685" s="406"/>
      <c r="P685" s="191"/>
      <c r="Q685" s="191"/>
      <c r="R685" s="191"/>
      <c r="S685" s="191"/>
      <c r="T685" s="191"/>
      <c r="U685" s="191"/>
      <c r="V685" s="191"/>
      <c r="W685" s="191"/>
      <c r="X685" s="191"/>
      <c r="Y685" s="191"/>
      <c r="Z685" s="191"/>
      <c r="AA685" s="191"/>
      <c r="AB685" s="191"/>
      <c r="AC685" s="191"/>
      <c r="AD685" s="191"/>
      <c r="AE685" s="191"/>
      <c r="AF685" s="191"/>
      <c r="AG685" s="191"/>
      <c r="AH685" s="191"/>
      <c r="AI685" s="191"/>
      <c r="AJ685" s="191"/>
      <c r="AK685" s="191"/>
      <c r="AL685" s="191"/>
      <c r="AM685" s="191"/>
      <c r="AN685" s="191"/>
      <c r="AO685" s="191"/>
      <c r="AP685" s="191"/>
      <c r="AQ685" s="191"/>
      <c r="AR685" s="191"/>
      <c r="AS685" s="191"/>
      <c r="AT685" s="191"/>
      <c r="AU685" s="191"/>
      <c r="AV685" s="191"/>
      <c r="AW685" s="191"/>
      <c r="AX685" s="191"/>
      <c r="AY685" s="191"/>
      <c r="AZ685" s="191"/>
      <c r="BA685" s="191"/>
      <c r="BB685" s="191"/>
      <c r="BC685" s="191"/>
      <c r="BD685" s="191"/>
      <c r="BE685" s="191"/>
      <c r="BF685" s="191"/>
      <c r="BG685" s="191"/>
      <c r="BH685" s="191"/>
      <c r="BI685" s="191"/>
      <c r="BJ685" s="191"/>
      <c r="BK685" s="191"/>
      <c r="BL685" s="191"/>
      <c r="BM685" s="191"/>
      <c r="BN685" s="191"/>
      <c r="BO685" s="191"/>
      <c r="BP685" s="191"/>
      <c r="BQ685" s="191"/>
      <c r="BR685" s="191"/>
      <c r="BS685" s="191"/>
      <c r="BT685" s="191"/>
      <c r="BU685" s="191"/>
      <c r="BV685" s="191"/>
      <c r="BW685" s="191"/>
      <c r="BX685" s="191"/>
      <c r="BY685" s="191"/>
      <c r="BZ685" s="191"/>
      <c r="CA685" s="191"/>
      <c r="CB685" s="191"/>
      <c r="CC685" s="191"/>
      <c r="CD685" s="191"/>
      <c r="CE685" s="191"/>
      <c r="CF685" s="191"/>
      <c r="CG685" s="191"/>
      <c r="CH685" s="191"/>
      <c r="CI685" s="191"/>
      <c r="CJ685" s="191"/>
      <c r="CK685" s="191"/>
      <c r="CL685" s="191"/>
      <c r="CM685" s="191"/>
      <c r="CN685" s="191"/>
      <c r="CO685" s="191"/>
      <c r="CP685" s="191"/>
      <c r="CQ685" s="191"/>
      <c r="CR685" s="191"/>
      <c r="CS685" s="191"/>
      <c r="CT685" s="191"/>
      <c r="CU685" s="191"/>
      <c r="CV685" s="191"/>
      <c r="CW685" s="191"/>
      <c r="CX685" s="191"/>
      <c r="CY685" s="191"/>
      <c r="CZ685" s="191"/>
      <c r="DA685" s="191"/>
      <c r="DB685" s="191"/>
      <c r="DC685" s="191"/>
      <c r="DD685" s="191"/>
      <c r="DE685" s="191"/>
      <c r="DF685" s="191"/>
      <c r="DG685" s="191"/>
      <c r="DH685" s="191"/>
      <c r="DI685" s="191"/>
      <c r="DJ685" s="191"/>
      <c r="DK685" s="191"/>
      <c r="DL685" s="191"/>
      <c r="DM685" s="191"/>
      <c r="DN685" s="191"/>
      <c r="DO685" s="191"/>
      <c r="DP685" s="191"/>
      <c r="DQ685" s="191"/>
      <c r="DR685" s="191"/>
      <c r="DS685" s="191"/>
      <c r="DT685" s="191"/>
      <c r="DU685" s="191"/>
      <c r="DV685" s="191"/>
      <c r="DW685" s="191"/>
      <c r="DX685" s="191"/>
      <c r="DY685" s="191"/>
      <c r="DZ685" s="191"/>
      <c r="EA685" s="191"/>
      <c r="EB685" s="191"/>
      <c r="EC685" s="191"/>
      <c r="ED685" s="191"/>
      <c r="EE685" s="191"/>
      <c r="EF685" s="191"/>
      <c r="EG685" s="191"/>
      <c r="EH685" s="191"/>
      <c r="EI685" s="191"/>
      <c r="EJ685" s="191"/>
      <c r="EK685" s="191"/>
      <c r="EL685" s="191"/>
      <c r="EM685" s="191"/>
      <c r="EN685" s="191"/>
      <c r="EO685" s="191"/>
      <c r="EP685" s="191"/>
      <c r="EQ685" s="191"/>
      <c r="ER685" s="191"/>
      <c r="ES685" s="191"/>
      <c r="ET685" s="191"/>
      <c r="EU685" s="191"/>
      <c r="EV685" s="191"/>
      <c r="EW685" s="191"/>
      <c r="EX685" s="191"/>
      <c r="EY685" s="191"/>
      <c r="EZ685" s="191"/>
      <c r="FA685" s="191"/>
      <c r="FB685" s="191"/>
      <c r="FC685" s="191"/>
      <c r="FD685" s="191"/>
      <c r="FE685" s="191"/>
      <c r="FF685" s="191"/>
      <c r="FG685" s="191"/>
      <c r="FH685" s="191"/>
      <c r="FI685" s="191"/>
      <c r="FJ685" s="191"/>
      <c r="FK685" s="191"/>
      <c r="FL685" s="191"/>
      <c r="FM685" s="191"/>
      <c r="FN685" s="191"/>
      <c r="FO685" s="191"/>
      <c r="FP685" s="191"/>
      <c r="FQ685" s="191"/>
      <c r="FR685" s="191"/>
      <c r="FS685" s="191"/>
      <c r="FT685" s="191"/>
      <c r="FU685" s="191"/>
      <c r="FV685" s="191"/>
      <c r="FW685" s="191"/>
      <c r="FX685" s="191"/>
      <c r="FY685" s="191"/>
      <c r="FZ685" s="191"/>
      <c r="GA685" s="191"/>
      <c r="GB685" s="191"/>
      <c r="GC685" s="191"/>
      <c r="GD685" s="191"/>
      <c r="GE685" s="191"/>
      <c r="GF685" s="191"/>
      <c r="GG685" s="191"/>
      <c r="GH685" s="191"/>
      <c r="GI685" s="191"/>
      <c r="GJ685" s="191"/>
      <c r="GK685" s="191"/>
      <c r="GL685" s="191"/>
      <c r="GM685" s="191"/>
      <c r="GN685" s="191"/>
      <c r="GO685" s="191"/>
      <c r="GP685" s="191"/>
      <c r="GQ685" s="191"/>
      <c r="GR685" s="191"/>
      <c r="GS685" s="191"/>
      <c r="GT685" s="191"/>
      <c r="GU685" s="191"/>
      <c r="GV685" s="191"/>
      <c r="GW685" s="191"/>
      <c r="GX685" s="191"/>
      <c r="GY685" s="191"/>
      <c r="GZ685" s="191"/>
      <c r="HA685" s="191"/>
      <c r="HB685" s="191"/>
      <c r="HC685" s="191"/>
      <c r="HD685" s="191"/>
      <c r="HE685" s="191"/>
      <c r="HF685" s="191"/>
      <c r="HG685" s="191"/>
      <c r="HH685" s="191"/>
      <c r="HI685" s="191"/>
      <c r="HJ685" s="191"/>
      <c r="HK685" s="191"/>
      <c r="HL685" s="191"/>
      <c r="HM685" s="191"/>
      <c r="HN685" s="191"/>
      <c r="HO685" s="191"/>
      <c r="HP685" s="191"/>
      <c r="HQ685" s="191"/>
      <c r="HR685" s="191"/>
      <c r="HS685" s="191"/>
      <c r="HT685" s="191"/>
      <c r="HU685" s="191"/>
      <c r="HV685" s="191"/>
      <c r="HW685" s="191"/>
      <c r="HX685" s="191"/>
      <c r="HY685" s="191"/>
      <c r="HZ685" s="191"/>
      <c r="IA685" s="191"/>
      <c r="IB685" s="191"/>
      <c r="IC685" s="191"/>
      <c r="ID685" s="191"/>
      <c r="IE685" s="191"/>
      <c r="IF685" s="191"/>
      <c r="IG685" s="191"/>
      <c r="IH685" s="191"/>
      <c r="II685" s="191"/>
      <c r="IJ685" s="191"/>
      <c r="IK685" s="191"/>
      <c r="IL685" s="191"/>
      <c r="IM685" s="191"/>
      <c r="IN685" s="191"/>
      <c r="IO685" s="191"/>
      <c r="IP685" s="191"/>
      <c r="IQ685" s="191"/>
      <c r="IR685" s="191"/>
      <c r="IS685" s="191"/>
      <c r="IT685" s="191"/>
      <c r="IU685" s="191"/>
      <c r="IV685" s="191"/>
      <c r="IW685" s="191"/>
      <c r="IX685" s="191"/>
      <c r="IY685" s="191"/>
      <c r="IZ685" s="191"/>
      <c r="JA685" s="191"/>
      <c r="JB685" s="191"/>
      <c r="JC685" s="191"/>
      <c r="JD685" s="191"/>
      <c r="JE685" s="191"/>
      <c r="JF685" s="191"/>
      <c r="JG685" s="191"/>
      <c r="JH685" s="191"/>
      <c r="JI685" s="191"/>
      <c r="JJ685" s="191"/>
      <c r="JK685" s="191"/>
      <c r="JL685" s="191"/>
      <c r="JM685" s="191"/>
      <c r="JN685" s="191"/>
      <c r="JO685" s="191"/>
      <c r="JP685" s="191"/>
      <c r="JQ685" s="191"/>
      <c r="JR685" s="191"/>
      <c r="JS685" s="191"/>
      <c r="JT685" s="191"/>
      <c r="JU685" s="191"/>
      <c r="JV685" s="191"/>
      <c r="JW685" s="191"/>
      <c r="JX685" s="191"/>
      <c r="JY685" s="191"/>
      <c r="JZ685" s="191"/>
      <c r="KA685" s="191"/>
      <c r="KB685" s="191"/>
      <c r="KC685" s="191"/>
      <c r="KD685" s="191"/>
      <c r="KE685" s="191"/>
      <c r="KF685" s="191"/>
      <c r="KG685" s="191"/>
      <c r="KH685" s="191"/>
      <c r="KI685" s="191"/>
      <c r="KJ685" s="191"/>
      <c r="KK685" s="191"/>
      <c r="KL685" s="191"/>
      <c r="KM685" s="191"/>
      <c r="KN685" s="191"/>
      <c r="KO685" s="191"/>
      <c r="KP685" s="191"/>
      <c r="KQ685" s="191"/>
      <c r="KR685" s="191"/>
      <c r="KS685" s="191"/>
      <c r="KT685" s="191"/>
      <c r="KU685" s="191"/>
      <c r="KV685" s="191"/>
      <c r="KW685" s="191"/>
      <c r="KX685" s="191"/>
      <c r="KY685" s="191"/>
      <c r="KZ685" s="191"/>
      <c r="LA685" s="191"/>
      <c r="LB685" s="191"/>
      <c r="LC685" s="191"/>
      <c r="LD685" s="191"/>
      <c r="LE685" s="191"/>
      <c r="LF685" s="191"/>
      <c r="LG685" s="191"/>
      <c r="LH685" s="191"/>
      <c r="LI685" s="191"/>
      <c r="LJ685" s="191"/>
      <c r="LK685" s="191"/>
      <c r="LL685" s="191"/>
      <c r="LM685" s="191"/>
      <c r="LN685" s="191"/>
      <c r="LO685" s="191"/>
      <c r="LP685" s="191"/>
      <c r="LQ685" s="191"/>
      <c r="LR685" s="191"/>
      <c r="LS685" s="191"/>
      <c r="LT685" s="191"/>
      <c r="LU685" s="191"/>
      <c r="LV685" s="191"/>
      <c r="LW685" s="191"/>
      <c r="LX685" s="191"/>
      <c r="LY685" s="191"/>
      <c r="LZ685" s="191"/>
      <c r="MA685" s="191"/>
      <c r="MB685" s="191"/>
      <c r="MC685" s="191"/>
      <c r="MD685" s="191"/>
      <c r="ME685" s="191"/>
      <c r="MF685" s="191"/>
      <c r="MG685" s="191"/>
      <c r="MH685" s="191"/>
      <c r="MI685" s="191"/>
      <c r="MJ685" s="191"/>
      <c r="MK685" s="191"/>
      <c r="ML685" s="191"/>
      <c r="MM685" s="191"/>
      <c r="MN685" s="191"/>
      <c r="MO685" s="191"/>
      <c r="MP685" s="191"/>
      <c r="MQ685" s="191"/>
      <c r="MR685" s="191"/>
      <c r="MS685" s="191"/>
      <c r="MT685" s="191"/>
      <c r="MU685" s="191"/>
      <c r="MV685" s="191"/>
      <c r="MW685" s="191"/>
      <c r="MX685" s="191"/>
      <c r="MY685" s="191"/>
      <c r="MZ685" s="191"/>
      <c r="NA685" s="191"/>
      <c r="NB685" s="191"/>
      <c r="NC685" s="191"/>
      <c r="ND685" s="191"/>
      <c r="NE685" s="191"/>
      <c r="NF685" s="191"/>
      <c r="NG685" s="191"/>
      <c r="NH685" s="191"/>
      <c r="NI685" s="191"/>
      <c r="NJ685" s="191"/>
      <c r="NK685" s="191"/>
      <c r="NL685" s="191"/>
      <c r="NM685" s="191"/>
      <c r="NN685" s="191"/>
      <c r="NO685" s="191"/>
      <c r="NP685" s="191"/>
      <c r="NQ685" s="191"/>
      <c r="NR685" s="191"/>
      <c r="NS685" s="191"/>
      <c r="NT685" s="191"/>
      <c r="NU685" s="191"/>
      <c r="NV685" s="191"/>
      <c r="NW685" s="191"/>
      <c r="NX685" s="191"/>
      <c r="NY685" s="191"/>
      <c r="NZ685" s="191"/>
      <c r="OA685" s="191"/>
      <c r="OB685" s="191"/>
      <c r="OC685" s="191"/>
      <c r="OD685" s="191"/>
      <c r="OE685" s="191"/>
      <c r="OF685" s="191"/>
      <c r="OG685" s="191"/>
      <c r="OH685" s="191"/>
      <c r="OI685" s="191"/>
      <c r="OJ685" s="191"/>
      <c r="OK685" s="191"/>
      <c r="OL685" s="191"/>
      <c r="OM685" s="191"/>
      <c r="ON685" s="191"/>
      <c r="OO685" s="191"/>
      <c r="OP685" s="191"/>
      <c r="OQ685" s="191"/>
      <c r="OR685" s="191"/>
      <c r="OS685" s="191"/>
      <c r="OT685" s="191"/>
      <c r="OU685" s="191"/>
      <c r="OV685" s="191"/>
      <c r="OW685" s="191"/>
      <c r="OX685" s="191"/>
      <c r="OY685" s="191"/>
      <c r="OZ685" s="191"/>
      <c r="PA685" s="191"/>
      <c r="PB685" s="191"/>
      <c r="PC685" s="191"/>
      <c r="PD685" s="191"/>
      <c r="PE685" s="191"/>
      <c r="PF685" s="191"/>
      <c r="PG685" s="191"/>
      <c r="PH685" s="191"/>
      <c r="PI685" s="191"/>
      <c r="PJ685" s="191"/>
      <c r="PK685" s="191"/>
      <c r="PL685" s="191"/>
      <c r="PM685" s="191"/>
      <c r="PN685" s="191"/>
      <c r="PO685" s="191"/>
      <c r="PP685" s="191"/>
      <c r="PQ685" s="191"/>
      <c r="PR685" s="191"/>
      <c r="PS685" s="191"/>
      <c r="PT685" s="191"/>
      <c r="PU685" s="191"/>
      <c r="PV685" s="191"/>
      <c r="PW685" s="191"/>
      <c r="PX685" s="191"/>
      <c r="PY685" s="191"/>
      <c r="PZ685" s="191"/>
      <c r="QA685" s="191"/>
      <c r="QB685" s="191"/>
      <c r="QC685" s="191"/>
      <c r="QD685" s="191"/>
      <c r="QE685" s="191"/>
      <c r="QF685" s="191"/>
      <c r="QG685" s="191"/>
      <c r="QH685" s="191"/>
      <c r="QI685" s="191"/>
      <c r="QJ685" s="191"/>
      <c r="QK685" s="191"/>
      <c r="QL685" s="191"/>
      <c r="QM685" s="191"/>
      <c r="QN685" s="191"/>
      <c r="QO685" s="191"/>
      <c r="QP685" s="191"/>
      <c r="QQ685" s="191"/>
      <c r="QR685" s="191"/>
      <c r="QS685" s="191"/>
      <c r="QT685" s="191"/>
      <c r="QU685" s="191"/>
      <c r="QV685" s="191"/>
      <c r="QW685" s="191"/>
      <c r="QX685" s="191"/>
      <c r="QY685" s="191"/>
      <c r="QZ685" s="191"/>
      <c r="RA685" s="191"/>
      <c r="RB685" s="191"/>
      <c r="RC685" s="191"/>
      <c r="RD685" s="191"/>
      <c r="RE685" s="191"/>
      <c r="RF685" s="191"/>
      <c r="RG685" s="191"/>
      <c r="RH685" s="191"/>
      <c r="RI685" s="191"/>
      <c r="RJ685" s="191"/>
      <c r="RK685" s="191"/>
      <c r="RL685" s="191"/>
      <c r="RM685" s="191"/>
      <c r="RN685" s="191"/>
      <c r="RO685" s="191"/>
      <c r="RP685" s="191"/>
      <c r="RQ685" s="191"/>
      <c r="RR685" s="191"/>
      <c r="RS685" s="191"/>
      <c r="RT685" s="191"/>
      <c r="RU685" s="191"/>
      <c r="RV685" s="191"/>
      <c r="RW685" s="191"/>
      <c r="RX685" s="191"/>
      <c r="RY685" s="191"/>
      <c r="RZ685" s="191"/>
      <c r="SA685" s="191"/>
      <c r="SB685" s="191"/>
      <c r="SC685" s="191"/>
      <c r="SD685" s="191"/>
      <c r="SE685" s="191"/>
      <c r="SF685" s="191"/>
      <c r="SG685" s="191"/>
      <c r="SH685" s="191"/>
      <c r="SI685" s="191"/>
      <c r="SJ685" s="191"/>
      <c r="SK685" s="191"/>
      <c r="SL685" s="191"/>
      <c r="SM685" s="191"/>
      <c r="SN685" s="191"/>
      <c r="SO685" s="191"/>
      <c r="SP685" s="191"/>
      <c r="SQ685" s="191"/>
      <c r="SR685" s="191"/>
      <c r="SS685" s="191"/>
      <c r="ST685" s="191"/>
      <c r="SU685" s="191"/>
      <c r="SV685" s="191"/>
      <c r="SW685" s="191"/>
      <c r="SX685" s="191"/>
      <c r="SY685" s="191"/>
      <c r="SZ685" s="191"/>
      <c r="TA685" s="191"/>
      <c r="TB685" s="191"/>
      <c r="TC685" s="191"/>
      <c r="TD685" s="191"/>
      <c r="TE685" s="191"/>
      <c r="TF685" s="191"/>
      <c r="TG685" s="191"/>
      <c r="TH685" s="191"/>
      <c r="TI685" s="191"/>
      <c r="TJ685" s="191"/>
      <c r="TK685" s="191"/>
      <c r="TL685" s="191"/>
      <c r="TM685" s="191"/>
      <c r="TN685" s="191"/>
      <c r="TO685" s="191"/>
      <c r="TP685" s="191"/>
      <c r="TQ685" s="191"/>
      <c r="TR685" s="191"/>
      <c r="TS685" s="191"/>
      <c r="TT685" s="191"/>
      <c r="TU685" s="191"/>
      <c r="TV685" s="191"/>
      <c r="TW685" s="191"/>
      <c r="TX685" s="191"/>
      <c r="TY685" s="191"/>
      <c r="TZ685" s="191"/>
      <c r="UA685" s="191"/>
      <c r="UB685" s="191"/>
      <c r="UC685" s="191"/>
      <c r="UD685" s="191"/>
      <c r="UE685" s="191"/>
      <c r="UF685" s="191"/>
      <c r="UG685" s="191"/>
      <c r="UH685" s="191"/>
      <c r="UI685" s="191"/>
      <c r="UJ685" s="191"/>
      <c r="UK685" s="191"/>
      <c r="UL685" s="191"/>
      <c r="UM685" s="191"/>
      <c r="UN685" s="191"/>
      <c r="UO685" s="191"/>
      <c r="UP685" s="191"/>
      <c r="UQ685" s="191"/>
      <c r="UR685" s="191"/>
      <c r="US685" s="191"/>
      <c r="UT685" s="191"/>
      <c r="UU685" s="191"/>
      <c r="UV685" s="191"/>
      <c r="UW685" s="191"/>
      <c r="UX685" s="191"/>
      <c r="UY685" s="191"/>
      <c r="UZ685" s="191"/>
      <c r="VA685" s="191"/>
      <c r="VB685" s="191"/>
      <c r="VC685" s="191"/>
      <c r="VD685" s="191"/>
      <c r="VE685" s="191"/>
      <c r="VF685" s="191"/>
      <c r="VG685" s="191"/>
      <c r="VH685" s="191"/>
      <c r="VI685" s="191"/>
      <c r="VJ685" s="191"/>
      <c r="VK685" s="191"/>
      <c r="VL685" s="191"/>
      <c r="VM685" s="191"/>
      <c r="VN685" s="191"/>
      <c r="VO685" s="191"/>
      <c r="VP685" s="191"/>
      <c r="VQ685" s="191"/>
      <c r="VR685" s="191"/>
      <c r="VS685" s="191"/>
      <c r="VT685" s="191"/>
      <c r="VU685" s="191"/>
      <c r="VV685" s="191"/>
      <c r="VW685" s="191"/>
      <c r="VX685" s="191"/>
      <c r="VY685" s="191"/>
      <c r="VZ685" s="191"/>
      <c r="WA685" s="191"/>
      <c r="WB685" s="191"/>
      <c r="WC685" s="191"/>
      <c r="WD685" s="191"/>
      <c r="WE685" s="191"/>
      <c r="WF685" s="191"/>
      <c r="WG685" s="191"/>
      <c r="WH685" s="191"/>
      <c r="WI685" s="191"/>
      <c r="WJ685" s="191"/>
      <c r="WK685" s="191"/>
      <c r="WL685" s="191"/>
      <c r="WM685" s="191"/>
      <c r="WN685" s="191"/>
      <c r="WO685" s="191"/>
      <c r="WP685" s="191"/>
      <c r="WQ685" s="191"/>
      <c r="WR685" s="191"/>
      <c r="WS685" s="191"/>
      <c r="WT685" s="191"/>
      <c r="WU685" s="191"/>
      <c r="WV685" s="191"/>
      <c r="WW685" s="191"/>
      <c r="WX685" s="191"/>
      <c r="WY685" s="191"/>
      <c r="WZ685" s="191"/>
      <c r="XA685" s="191"/>
      <c r="XB685" s="191"/>
      <c r="XC685" s="191"/>
      <c r="XD685" s="191"/>
      <c r="XE685" s="191"/>
      <c r="XF685" s="191"/>
      <c r="XG685" s="191"/>
      <c r="XH685" s="191"/>
      <c r="XI685" s="191"/>
      <c r="XJ685" s="191"/>
      <c r="XK685" s="191"/>
      <c r="XL685" s="191"/>
      <c r="XM685" s="191"/>
      <c r="XN685" s="191"/>
      <c r="XO685" s="191"/>
      <c r="XP685" s="191"/>
      <c r="XQ685" s="191"/>
      <c r="XR685" s="191"/>
      <c r="XS685" s="191"/>
      <c r="XT685" s="191"/>
      <c r="XU685" s="191"/>
      <c r="XV685" s="191"/>
      <c r="XW685" s="191"/>
      <c r="XX685" s="191"/>
      <c r="XY685" s="191"/>
      <c r="XZ685" s="191"/>
      <c r="YA685" s="191"/>
      <c r="YB685" s="191"/>
      <c r="YC685" s="191"/>
      <c r="YD685" s="191"/>
      <c r="YE685" s="191"/>
      <c r="YF685" s="191"/>
      <c r="YG685" s="191"/>
      <c r="YH685" s="191"/>
      <c r="YI685" s="191"/>
      <c r="YJ685" s="191"/>
      <c r="YK685" s="191"/>
      <c r="YL685" s="191"/>
      <c r="YM685" s="191"/>
      <c r="YN685" s="191"/>
      <c r="YO685" s="191"/>
      <c r="YP685" s="191"/>
      <c r="YQ685" s="191"/>
      <c r="YR685" s="191"/>
      <c r="YS685" s="191"/>
      <c r="YT685" s="191"/>
      <c r="YU685" s="191"/>
      <c r="YV685" s="191"/>
      <c r="YW685" s="191"/>
      <c r="YX685" s="191"/>
      <c r="YY685" s="191"/>
      <c r="YZ685" s="191"/>
      <c r="ZA685" s="191"/>
      <c r="ZB685" s="191"/>
      <c r="ZC685" s="191"/>
      <c r="ZD685" s="191"/>
      <c r="ZE685" s="191"/>
      <c r="ZF685" s="191"/>
      <c r="ZG685" s="191"/>
      <c r="ZH685" s="191"/>
      <c r="ZI685" s="191"/>
      <c r="ZJ685" s="191"/>
      <c r="ZK685" s="191"/>
      <c r="ZL685" s="191"/>
      <c r="ZM685" s="191"/>
      <c r="ZN685" s="191"/>
      <c r="ZO685" s="191"/>
      <c r="ZP685" s="191"/>
      <c r="ZQ685" s="191"/>
      <c r="ZR685" s="191"/>
      <c r="ZS685" s="191"/>
      <c r="ZT685" s="191"/>
      <c r="ZU685" s="191"/>
      <c r="ZV685" s="191"/>
      <c r="ZW685" s="191"/>
      <c r="ZX685" s="191"/>
      <c r="ZY685" s="191"/>
      <c r="ZZ685" s="191"/>
      <c r="AAA685" s="191"/>
      <c r="AAB685" s="191"/>
      <c r="AAC685" s="191"/>
      <c r="AAD685" s="191"/>
      <c r="AAE685" s="191"/>
      <c r="AAF685" s="191"/>
      <c r="AAG685" s="191"/>
      <c r="AAH685" s="191"/>
      <c r="AAI685" s="191"/>
      <c r="AAJ685" s="191"/>
      <c r="AAK685" s="191"/>
      <c r="AAL685" s="191"/>
      <c r="AAM685" s="191"/>
      <c r="AAN685" s="191"/>
      <c r="AAO685" s="191"/>
      <c r="AAP685" s="191"/>
      <c r="AAQ685" s="191"/>
      <c r="AAR685" s="191"/>
      <c r="AAS685" s="191"/>
      <c r="AAT685" s="191"/>
      <c r="AAU685" s="191"/>
      <c r="AAV685" s="191"/>
      <c r="AAW685" s="191"/>
      <c r="AAX685" s="191"/>
      <c r="AAY685" s="191"/>
      <c r="AAZ685" s="191"/>
      <c r="ABA685" s="191"/>
      <c r="ABB685" s="191"/>
      <c r="ABC685" s="191"/>
      <c r="ABD685" s="191"/>
      <c r="ABE685" s="191"/>
      <c r="ABF685" s="191"/>
      <c r="ABG685" s="191"/>
      <c r="ABH685" s="191"/>
      <c r="ABI685" s="191"/>
      <c r="ABJ685" s="191"/>
      <c r="ABK685" s="191"/>
      <c r="ABL685" s="191"/>
      <c r="ABM685" s="191"/>
      <c r="ABN685" s="191"/>
      <c r="ABO685" s="191"/>
      <c r="ABP685" s="191"/>
      <c r="ABQ685" s="191"/>
      <c r="ABR685" s="191"/>
      <c r="ABS685" s="191"/>
      <c r="ABT685" s="191"/>
      <c r="ABU685" s="191"/>
      <c r="ABV685" s="191"/>
      <c r="ABW685" s="191"/>
      <c r="ABX685" s="191"/>
      <c r="ABY685" s="191"/>
      <c r="ABZ685" s="191"/>
      <c r="ACA685" s="191"/>
      <c r="ACB685" s="191"/>
      <c r="ACC685" s="191"/>
      <c r="ACD685" s="191"/>
      <c r="ACE685" s="191"/>
      <c r="ACF685" s="191"/>
      <c r="ACG685" s="191"/>
      <c r="ACH685" s="191"/>
      <c r="ACI685" s="191"/>
      <c r="ACJ685" s="191"/>
      <c r="ACK685" s="191"/>
      <c r="ACL685" s="191"/>
      <c r="ACM685" s="191"/>
      <c r="ACN685" s="191"/>
      <c r="ACO685" s="191"/>
      <c r="ACP685" s="191"/>
      <c r="ACQ685" s="191"/>
      <c r="ACR685" s="191"/>
      <c r="ACS685" s="191"/>
      <c r="ACT685" s="191"/>
      <c r="ACU685" s="191"/>
      <c r="ACV685" s="191"/>
      <c r="ACW685" s="191"/>
      <c r="ACX685" s="191"/>
      <c r="ACY685" s="191"/>
      <c r="ACZ685" s="191"/>
      <c r="ADA685" s="191"/>
      <c r="ADB685" s="191"/>
      <c r="ADC685" s="191"/>
      <c r="ADD685" s="191"/>
      <c r="ADE685" s="191"/>
      <c r="ADF685" s="191"/>
      <c r="ADG685" s="191"/>
      <c r="ADH685" s="191"/>
      <c r="ADI685" s="191"/>
      <c r="ADJ685" s="191"/>
      <c r="ADK685" s="191"/>
      <c r="ADL685" s="191"/>
      <c r="ADM685" s="191"/>
      <c r="ADN685" s="191"/>
      <c r="ADO685" s="191"/>
      <c r="ADP685" s="191"/>
      <c r="ADQ685" s="191"/>
      <c r="ADR685" s="191"/>
      <c r="ADS685" s="191"/>
      <c r="ADT685" s="191"/>
      <c r="ADU685" s="191"/>
      <c r="ADV685" s="191"/>
      <c r="ADW685" s="191"/>
      <c r="ADX685" s="191"/>
      <c r="ADY685" s="191"/>
      <c r="ADZ685" s="191"/>
      <c r="AEA685" s="191"/>
      <c r="AEB685" s="191"/>
      <c r="AEC685" s="191"/>
      <c r="AED685" s="191"/>
      <c r="AEE685" s="191"/>
      <c r="AEF685" s="191"/>
      <c r="AEG685" s="191"/>
      <c r="AEH685" s="191"/>
      <c r="AEI685" s="191"/>
      <c r="AEJ685" s="191"/>
      <c r="AEK685" s="191"/>
      <c r="AEL685" s="191"/>
      <c r="AEM685" s="191"/>
      <c r="AEN685" s="191"/>
      <c r="AEO685" s="191"/>
      <c r="AEP685" s="191"/>
      <c r="AEQ685" s="191"/>
      <c r="AER685" s="191"/>
      <c r="AES685" s="191"/>
      <c r="AET685" s="191"/>
      <c r="AEU685" s="191"/>
      <c r="AEV685" s="191"/>
      <c r="AEW685" s="191"/>
      <c r="AEX685" s="191"/>
      <c r="AEY685" s="191"/>
      <c r="AEZ685" s="191"/>
      <c r="AFA685" s="191"/>
      <c r="AFB685" s="191"/>
      <c r="AFC685" s="191"/>
      <c r="AFD685" s="191"/>
      <c r="AFE685" s="191"/>
      <c r="AFF685" s="191"/>
      <c r="AFG685" s="191"/>
      <c r="AFH685" s="191"/>
      <c r="AFI685" s="191"/>
      <c r="AFJ685" s="191"/>
      <c r="AFK685" s="191"/>
      <c r="AFL685" s="191"/>
      <c r="AFM685" s="191"/>
      <c r="AFN685" s="191"/>
      <c r="AFO685" s="191"/>
      <c r="AFP685" s="191"/>
      <c r="AFQ685" s="191"/>
      <c r="AFR685" s="191"/>
      <c r="AFS685" s="191"/>
      <c r="AFT685" s="191"/>
      <c r="AFU685" s="191"/>
      <c r="AFV685" s="191"/>
      <c r="AFW685" s="191"/>
      <c r="AFX685" s="191"/>
      <c r="AFY685" s="191"/>
      <c r="AFZ685" s="191"/>
      <c r="AGA685" s="191"/>
      <c r="AGB685" s="191"/>
      <c r="AGC685" s="191"/>
      <c r="AGD685" s="191"/>
      <c r="AGE685" s="191"/>
      <c r="AGF685" s="191"/>
      <c r="AGG685" s="191"/>
      <c r="AGH685" s="191"/>
      <c r="AGI685" s="191"/>
      <c r="AGJ685" s="191"/>
      <c r="AGK685" s="191"/>
      <c r="AGL685" s="191"/>
      <c r="AGM685" s="191"/>
      <c r="AGN685" s="191"/>
      <c r="AGO685" s="191"/>
      <c r="AGP685" s="191"/>
      <c r="AGQ685" s="191"/>
      <c r="AGR685" s="191"/>
      <c r="AGS685" s="191"/>
      <c r="AGT685" s="191"/>
      <c r="AGU685" s="191"/>
      <c r="AGV685" s="191"/>
      <c r="AGW685" s="191"/>
      <c r="AGX685" s="191"/>
      <c r="AGY685" s="191"/>
      <c r="AGZ685" s="191"/>
      <c r="AHA685" s="191"/>
      <c r="AHB685" s="191"/>
      <c r="AHC685" s="191"/>
      <c r="AHD685" s="191"/>
      <c r="AHE685" s="191"/>
      <c r="AHF685" s="191"/>
      <c r="AHG685" s="191"/>
      <c r="AHH685" s="191"/>
      <c r="AHI685" s="191"/>
      <c r="AHJ685" s="191"/>
      <c r="AHK685" s="191"/>
      <c r="AHL685" s="191"/>
      <c r="AHM685" s="191"/>
      <c r="AHN685" s="191"/>
      <c r="AHO685" s="191"/>
      <c r="AHP685" s="191"/>
      <c r="AHQ685" s="191"/>
      <c r="AHR685" s="191"/>
      <c r="AHS685" s="191"/>
      <c r="AHT685" s="191"/>
      <c r="AHU685" s="191"/>
      <c r="AHV685" s="191"/>
      <c r="AHW685" s="191"/>
      <c r="AHX685" s="191"/>
      <c r="AHY685" s="191"/>
      <c r="AHZ685" s="191"/>
      <c r="AIA685" s="191"/>
      <c r="AIB685" s="191"/>
      <c r="AIC685" s="191"/>
      <c r="AID685" s="191"/>
      <c r="AIE685" s="191"/>
      <c r="AIF685" s="191"/>
      <c r="AIG685" s="191"/>
      <c r="AIH685" s="191"/>
      <c r="AII685" s="191"/>
      <c r="AIJ685" s="191"/>
      <c r="AIK685" s="191"/>
      <c r="AIL685" s="191"/>
      <c r="AIM685" s="191"/>
      <c r="AIN685" s="191"/>
      <c r="AIO685" s="191"/>
      <c r="AIP685" s="191"/>
      <c r="AIQ685" s="191"/>
      <c r="AIR685" s="191"/>
      <c r="AIS685" s="191"/>
      <c r="AIT685" s="191"/>
      <c r="AIU685" s="191"/>
      <c r="AIV685" s="191"/>
      <c r="AIW685" s="191"/>
      <c r="AIX685" s="191"/>
      <c r="AIY685" s="191"/>
      <c r="AIZ685" s="191"/>
      <c r="AJA685" s="191"/>
      <c r="AJB685" s="191"/>
      <c r="AJC685" s="191"/>
      <c r="AJD685" s="191"/>
      <c r="AJE685" s="191"/>
      <c r="AJF685" s="191"/>
      <c r="AJG685" s="191"/>
      <c r="AJH685" s="191"/>
      <c r="AJI685" s="191"/>
      <c r="AJJ685" s="191"/>
      <c r="AJK685" s="191"/>
      <c r="AJL685" s="191"/>
      <c r="AJM685" s="191"/>
      <c r="AJN685" s="191"/>
      <c r="AJO685" s="191"/>
      <c r="AJP685" s="191"/>
      <c r="AJQ685" s="191"/>
      <c r="AJR685" s="191"/>
      <c r="AJS685" s="191"/>
      <c r="AJT685" s="191"/>
      <c r="AJU685" s="191"/>
      <c r="AJV685" s="191"/>
      <c r="AJW685" s="191"/>
      <c r="AJX685" s="191"/>
      <c r="AJY685" s="191"/>
      <c r="AJZ685" s="191"/>
      <c r="AKA685" s="191"/>
      <c r="AKB685" s="191"/>
      <c r="AKC685" s="191"/>
      <c r="AKD685" s="191"/>
      <c r="AKE685" s="191"/>
      <c r="AKF685" s="191"/>
      <c r="AKG685" s="191"/>
      <c r="AKH685" s="191"/>
      <c r="AKI685" s="191"/>
      <c r="AKJ685" s="191"/>
      <c r="AKK685" s="191"/>
      <c r="AKL685" s="191"/>
      <c r="AKM685" s="191"/>
      <c r="AKN685" s="191"/>
      <c r="AKO685" s="191"/>
      <c r="AKP685" s="191"/>
      <c r="AKQ685" s="191"/>
      <c r="AKR685" s="191"/>
      <c r="AKS685" s="191"/>
      <c r="AKT685" s="191"/>
      <c r="AKU685" s="191"/>
      <c r="AKV685" s="191"/>
      <c r="AKW685" s="191"/>
      <c r="AKX685" s="191"/>
      <c r="AKY685" s="191"/>
      <c r="AKZ685" s="191"/>
      <c r="ALA685" s="191"/>
      <c r="ALB685" s="191"/>
      <c r="ALC685" s="191"/>
      <c r="ALD685" s="191"/>
    </row>
    <row r="686" spans="1:992" s="672" customFormat="1" ht="12.75" customHeight="1">
      <c r="A686" s="2420" t="s">
        <v>2553</v>
      </c>
      <c r="B686" s="2384" t="s">
        <v>2554</v>
      </c>
      <c r="C686" s="2420" t="s">
        <v>47</v>
      </c>
      <c r="D686" s="1373" t="s">
        <v>296</v>
      </c>
      <c r="E686" s="468">
        <f>E687+E691</f>
        <v>100000000</v>
      </c>
      <c r="F686" s="468">
        <f>F687+F691</f>
        <v>100000000</v>
      </c>
      <c r="G686" s="2390"/>
      <c r="H686" s="2384" t="s">
        <v>2555</v>
      </c>
      <c r="I686" s="2390" t="s">
        <v>591</v>
      </c>
      <c r="J686" s="2390">
        <v>1</v>
      </c>
      <c r="K686" s="2390">
        <v>1</v>
      </c>
      <c r="L686" s="2791"/>
      <c r="M686" s="580"/>
      <c r="N686" s="406"/>
      <c r="O686" s="406"/>
      <c r="P686" s="406"/>
      <c r="Q686" s="406"/>
      <c r="R686" s="406"/>
      <c r="S686" s="406"/>
      <c r="T686" s="406"/>
      <c r="U686" s="406"/>
      <c r="V686" s="406"/>
      <c r="W686" s="406"/>
      <c r="X686" s="406"/>
      <c r="Y686" s="406"/>
      <c r="Z686" s="406"/>
      <c r="AA686" s="406"/>
      <c r="AB686" s="406"/>
      <c r="AC686" s="406"/>
      <c r="AD686" s="406"/>
      <c r="AE686" s="406"/>
      <c r="AF686" s="406"/>
      <c r="AG686" s="406"/>
      <c r="AH686" s="406"/>
      <c r="AI686" s="406"/>
      <c r="AJ686" s="406"/>
      <c r="AK686" s="406"/>
      <c r="AL686" s="406"/>
      <c r="AM686" s="406"/>
      <c r="AN686" s="406"/>
      <c r="AO686" s="406"/>
      <c r="AP686" s="406"/>
      <c r="AQ686" s="406"/>
      <c r="AR686" s="406"/>
      <c r="AS686" s="406"/>
      <c r="AT686" s="406"/>
      <c r="AU686" s="406"/>
      <c r="AV686" s="406"/>
      <c r="AW686" s="406"/>
      <c r="AX686" s="406"/>
      <c r="AY686" s="406"/>
      <c r="AZ686" s="406"/>
      <c r="BA686" s="406"/>
      <c r="BB686" s="406"/>
      <c r="BC686" s="406"/>
      <c r="BD686" s="406"/>
      <c r="BE686" s="406"/>
      <c r="BF686" s="406"/>
      <c r="BG686" s="406"/>
      <c r="BH686" s="406"/>
      <c r="BI686" s="406"/>
      <c r="BJ686" s="406"/>
      <c r="BK686" s="406"/>
      <c r="BL686" s="406"/>
      <c r="BM686" s="406"/>
      <c r="BN686" s="406"/>
      <c r="BO686" s="406"/>
      <c r="BP686" s="406"/>
      <c r="BQ686" s="406"/>
      <c r="BR686" s="406"/>
      <c r="BS686" s="406"/>
      <c r="BT686" s="406"/>
      <c r="BU686" s="406"/>
      <c r="BV686" s="406"/>
      <c r="BW686" s="406"/>
      <c r="BX686" s="406"/>
      <c r="BY686" s="406"/>
      <c r="BZ686" s="406"/>
      <c r="CA686" s="406"/>
      <c r="CB686" s="406"/>
      <c r="CC686" s="406"/>
      <c r="CD686" s="406"/>
      <c r="CE686" s="406"/>
      <c r="CF686" s="406"/>
      <c r="CG686" s="406"/>
      <c r="CH686" s="406"/>
      <c r="CI686" s="406"/>
      <c r="CJ686" s="406"/>
      <c r="CK686" s="406"/>
      <c r="CL686" s="406"/>
      <c r="CM686" s="406"/>
      <c r="CN686" s="406"/>
      <c r="CO686" s="406"/>
      <c r="CP686" s="406"/>
      <c r="CQ686" s="406"/>
      <c r="CR686" s="406"/>
      <c r="CS686" s="406"/>
      <c r="CT686" s="406"/>
      <c r="CU686" s="406"/>
      <c r="CV686" s="406"/>
      <c r="CW686" s="406"/>
      <c r="CX686" s="406"/>
      <c r="CY686" s="406"/>
      <c r="CZ686" s="406"/>
      <c r="DA686" s="406"/>
      <c r="DB686" s="406"/>
      <c r="DC686" s="406"/>
      <c r="DD686" s="406"/>
      <c r="DE686" s="406"/>
      <c r="DF686" s="406"/>
      <c r="DG686" s="406"/>
      <c r="DH686" s="406"/>
      <c r="DI686" s="406"/>
      <c r="DJ686" s="406"/>
      <c r="DK686" s="406"/>
      <c r="DL686" s="406"/>
      <c r="DM686" s="406"/>
      <c r="DN686" s="406"/>
      <c r="DO686" s="406"/>
      <c r="DP686" s="406"/>
      <c r="DQ686" s="406"/>
      <c r="DR686" s="406"/>
      <c r="DS686" s="406"/>
      <c r="DT686" s="406"/>
      <c r="DU686" s="406"/>
      <c r="DV686" s="406"/>
      <c r="DW686" s="406"/>
      <c r="DX686" s="406"/>
      <c r="DY686" s="406"/>
      <c r="DZ686" s="406"/>
      <c r="EA686" s="406"/>
      <c r="EB686" s="406"/>
      <c r="EC686" s="406"/>
      <c r="ED686" s="406"/>
      <c r="EE686" s="406"/>
      <c r="EF686" s="406"/>
      <c r="EG686" s="406"/>
      <c r="EH686" s="406"/>
      <c r="EI686" s="406"/>
      <c r="EJ686" s="406"/>
      <c r="EK686" s="406"/>
      <c r="EL686" s="406"/>
      <c r="EM686" s="406"/>
      <c r="EN686" s="406"/>
      <c r="EO686" s="406"/>
      <c r="EP686" s="406"/>
      <c r="EQ686" s="406"/>
      <c r="ER686" s="406"/>
      <c r="ES686" s="406"/>
      <c r="ET686" s="406"/>
      <c r="EU686" s="406"/>
      <c r="EV686" s="406"/>
      <c r="EW686" s="406"/>
      <c r="EX686" s="406"/>
      <c r="EY686" s="406"/>
      <c r="EZ686" s="406"/>
      <c r="FA686" s="406"/>
      <c r="FB686" s="406"/>
      <c r="FC686" s="406"/>
      <c r="FD686" s="406"/>
      <c r="FE686" s="406"/>
      <c r="FF686" s="406"/>
      <c r="FG686" s="406"/>
      <c r="FH686" s="406"/>
      <c r="FI686" s="406"/>
      <c r="FJ686" s="406"/>
      <c r="FK686" s="406"/>
      <c r="FL686" s="406"/>
      <c r="FM686" s="406"/>
      <c r="FN686" s="406"/>
      <c r="FO686" s="406"/>
      <c r="FP686" s="406"/>
      <c r="FQ686" s="406"/>
      <c r="FR686" s="406"/>
      <c r="FS686" s="406"/>
      <c r="FT686" s="406"/>
      <c r="FU686" s="406"/>
      <c r="FV686" s="406"/>
      <c r="FW686" s="406"/>
      <c r="FX686" s="406"/>
      <c r="FY686" s="406"/>
      <c r="FZ686" s="406"/>
      <c r="GA686" s="406"/>
      <c r="GB686" s="406"/>
      <c r="GC686" s="406"/>
      <c r="GD686" s="406"/>
      <c r="GE686" s="406"/>
      <c r="GF686" s="406"/>
      <c r="GG686" s="406"/>
      <c r="GH686" s="406"/>
      <c r="GI686" s="406"/>
      <c r="GJ686" s="406"/>
      <c r="GK686" s="406"/>
      <c r="GL686" s="406"/>
      <c r="GM686" s="406"/>
      <c r="GN686" s="406"/>
      <c r="GO686" s="406"/>
      <c r="GP686" s="406"/>
      <c r="GQ686" s="406"/>
      <c r="GR686" s="406"/>
      <c r="GS686" s="406"/>
      <c r="GT686" s="406"/>
      <c r="GU686" s="406"/>
      <c r="GV686" s="406"/>
      <c r="GW686" s="406"/>
      <c r="GX686" s="406"/>
      <c r="GY686" s="406"/>
      <c r="GZ686" s="406"/>
      <c r="HA686" s="406"/>
      <c r="HB686" s="406"/>
      <c r="HC686" s="406"/>
      <c r="HD686" s="406"/>
      <c r="HE686" s="406"/>
      <c r="HF686" s="406"/>
      <c r="HG686" s="406"/>
      <c r="HH686" s="406"/>
      <c r="HI686" s="406"/>
      <c r="HJ686" s="406"/>
      <c r="HK686" s="406"/>
      <c r="HL686" s="406"/>
      <c r="HM686" s="406"/>
      <c r="HN686" s="406"/>
      <c r="HO686" s="406"/>
      <c r="HP686" s="406"/>
      <c r="HQ686" s="406"/>
      <c r="HR686" s="406"/>
      <c r="HS686" s="406"/>
      <c r="HT686" s="406"/>
      <c r="HU686" s="406"/>
      <c r="HV686" s="406"/>
      <c r="HW686" s="406"/>
      <c r="HX686" s="406"/>
      <c r="HY686" s="406"/>
      <c r="HZ686" s="406"/>
      <c r="IA686" s="406"/>
      <c r="IB686" s="406"/>
      <c r="IC686" s="406"/>
      <c r="ID686" s="406"/>
      <c r="IE686" s="406"/>
      <c r="IF686" s="406"/>
      <c r="IG686" s="406"/>
      <c r="IH686" s="406"/>
      <c r="II686" s="406"/>
      <c r="IJ686" s="406"/>
      <c r="IK686" s="406"/>
      <c r="IL686" s="406"/>
      <c r="IM686" s="406"/>
      <c r="IN686" s="406"/>
      <c r="IO686" s="406"/>
      <c r="IP686" s="406"/>
      <c r="IQ686" s="406"/>
      <c r="IR686" s="406"/>
      <c r="IS686" s="406"/>
      <c r="IT686" s="406"/>
      <c r="IU686" s="406"/>
      <c r="IV686" s="406"/>
      <c r="IW686" s="406"/>
      <c r="IX686" s="406"/>
      <c r="IY686" s="406"/>
      <c r="IZ686" s="406"/>
      <c r="JA686" s="406"/>
      <c r="JB686" s="406"/>
      <c r="JC686" s="406"/>
      <c r="JD686" s="406"/>
      <c r="JE686" s="406"/>
      <c r="JF686" s="406"/>
      <c r="JG686" s="406"/>
      <c r="JH686" s="406"/>
      <c r="JI686" s="406"/>
      <c r="JJ686" s="406"/>
      <c r="JK686" s="406"/>
      <c r="JL686" s="406"/>
      <c r="JM686" s="406"/>
      <c r="JN686" s="406"/>
      <c r="JO686" s="406"/>
      <c r="JP686" s="406"/>
      <c r="JQ686" s="406"/>
      <c r="JR686" s="406"/>
      <c r="JS686" s="406"/>
      <c r="JT686" s="406"/>
      <c r="JU686" s="406"/>
      <c r="JV686" s="406"/>
      <c r="JW686" s="406"/>
      <c r="JX686" s="406"/>
      <c r="JY686" s="406"/>
      <c r="JZ686" s="406"/>
      <c r="KA686" s="406"/>
      <c r="KB686" s="406"/>
      <c r="KC686" s="406"/>
      <c r="KD686" s="406"/>
      <c r="KE686" s="406"/>
      <c r="KF686" s="406"/>
      <c r="KG686" s="406"/>
      <c r="KH686" s="406"/>
      <c r="KI686" s="406"/>
      <c r="KJ686" s="406"/>
      <c r="KK686" s="406"/>
      <c r="KL686" s="406"/>
      <c r="KM686" s="406"/>
      <c r="KN686" s="406"/>
      <c r="KO686" s="406"/>
      <c r="KP686" s="406"/>
      <c r="KQ686" s="406"/>
      <c r="KR686" s="406"/>
      <c r="KS686" s="406"/>
      <c r="KT686" s="406"/>
      <c r="KU686" s="406"/>
      <c r="KV686" s="406"/>
      <c r="KW686" s="406"/>
      <c r="KX686" s="406"/>
      <c r="KY686" s="406"/>
      <c r="KZ686" s="406"/>
      <c r="LA686" s="406"/>
      <c r="LB686" s="406"/>
      <c r="LC686" s="406"/>
      <c r="LD686" s="406"/>
      <c r="LE686" s="406"/>
      <c r="LF686" s="406"/>
      <c r="LG686" s="406"/>
      <c r="LH686" s="406"/>
      <c r="LI686" s="406"/>
      <c r="LJ686" s="406"/>
      <c r="LK686" s="406"/>
      <c r="LL686" s="406"/>
      <c r="LM686" s="406"/>
      <c r="LN686" s="406"/>
      <c r="LO686" s="406"/>
      <c r="LP686" s="406"/>
      <c r="LQ686" s="406"/>
      <c r="LR686" s="406"/>
      <c r="LS686" s="406"/>
      <c r="LT686" s="406"/>
      <c r="LU686" s="406"/>
      <c r="LV686" s="406"/>
      <c r="LW686" s="406"/>
      <c r="LX686" s="406"/>
      <c r="LY686" s="406"/>
      <c r="LZ686" s="406"/>
      <c r="MA686" s="406"/>
      <c r="MB686" s="406"/>
      <c r="MC686" s="406"/>
      <c r="MD686" s="406"/>
      <c r="ME686" s="406"/>
      <c r="MF686" s="406"/>
      <c r="MG686" s="406"/>
      <c r="MH686" s="406"/>
      <c r="MI686" s="406"/>
      <c r="MJ686" s="406"/>
      <c r="MK686" s="406"/>
      <c r="ML686" s="406"/>
      <c r="MM686" s="406"/>
      <c r="MN686" s="406"/>
      <c r="MO686" s="406"/>
      <c r="MP686" s="406"/>
      <c r="MQ686" s="406"/>
      <c r="MR686" s="406"/>
      <c r="MS686" s="406"/>
      <c r="MT686" s="406"/>
      <c r="MU686" s="406"/>
      <c r="MV686" s="406"/>
      <c r="MW686" s="406"/>
      <c r="MX686" s="406"/>
      <c r="MY686" s="406"/>
      <c r="MZ686" s="406"/>
      <c r="NA686" s="406"/>
      <c r="NB686" s="406"/>
      <c r="NC686" s="406"/>
      <c r="ND686" s="406"/>
      <c r="NE686" s="406"/>
      <c r="NF686" s="406"/>
      <c r="NG686" s="406"/>
      <c r="NH686" s="406"/>
      <c r="NI686" s="406"/>
      <c r="NJ686" s="406"/>
      <c r="NK686" s="406"/>
      <c r="NL686" s="406"/>
      <c r="NM686" s="406"/>
      <c r="NN686" s="406"/>
      <c r="NO686" s="406"/>
      <c r="NP686" s="406"/>
      <c r="NQ686" s="406"/>
      <c r="NR686" s="406"/>
      <c r="NS686" s="406"/>
      <c r="NT686" s="406"/>
      <c r="NU686" s="406"/>
      <c r="NV686" s="406"/>
      <c r="NW686" s="406"/>
      <c r="NX686" s="406"/>
      <c r="NY686" s="406"/>
      <c r="NZ686" s="406"/>
      <c r="OA686" s="406"/>
      <c r="OB686" s="406"/>
      <c r="OC686" s="406"/>
      <c r="OD686" s="406"/>
      <c r="OE686" s="406"/>
      <c r="OF686" s="406"/>
      <c r="OG686" s="406"/>
      <c r="OH686" s="406"/>
      <c r="OI686" s="406"/>
      <c r="OJ686" s="406"/>
      <c r="OK686" s="406"/>
      <c r="OL686" s="406"/>
      <c r="OM686" s="406"/>
      <c r="ON686" s="406"/>
      <c r="OO686" s="406"/>
      <c r="OP686" s="406"/>
      <c r="OQ686" s="406"/>
      <c r="OR686" s="406"/>
      <c r="OS686" s="406"/>
      <c r="OT686" s="406"/>
      <c r="OU686" s="406"/>
      <c r="OV686" s="406"/>
      <c r="OW686" s="406"/>
      <c r="OX686" s="406"/>
      <c r="OY686" s="406"/>
      <c r="OZ686" s="406"/>
      <c r="PA686" s="406"/>
      <c r="PB686" s="406"/>
      <c r="PC686" s="406"/>
      <c r="PD686" s="406"/>
      <c r="PE686" s="406"/>
      <c r="PF686" s="406"/>
      <c r="PG686" s="406"/>
      <c r="PH686" s="406"/>
      <c r="PI686" s="406"/>
      <c r="PJ686" s="406"/>
      <c r="PK686" s="406"/>
      <c r="PL686" s="406"/>
      <c r="PM686" s="406"/>
      <c r="PN686" s="406"/>
      <c r="PO686" s="406"/>
      <c r="PP686" s="406"/>
      <c r="PQ686" s="406"/>
      <c r="PR686" s="406"/>
      <c r="PS686" s="406"/>
      <c r="PT686" s="406"/>
      <c r="PU686" s="406"/>
      <c r="PV686" s="406"/>
      <c r="PW686" s="406"/>
      <c r="PX686" s="406"/>
      <c r="PY686" s="406"/>
      <c r="PZ686" s="406"/>
      <c r="QA686" s="406"/>
      <c r="QB686" s="406"/>
      <c r="QC686" s="406"/>
      <c r="QD686" s="406"/>
      <c r="QE686" s="406"/>
      <c r="QF686" s="406"/>
      <c r="QG686" s="406"/>
      <c r="QH686" s="406"/>
      <c r="QI686" s="406"/>
      <c r="QJ686" s="406"/>
      <c r="QK686" s="406"/>
      <c r="QL686" s="406"/>
      <c r="QM686" s="406"/>
      <c r="QN686" s="406"/>
      <c r="QO686" s="406"/>
      <c r="QP686" s="406"/>
      <c r="QQ686" s="406"/>
      <c r="QR686" s="406"/>
      <c r="QS686" s="406"/>
      <c r="QT686" s="406"/>
      <c r="QU686" s="406"/>
      <c r="QV686" s="406"/>
      <c r="QW686" s="406"/>
      <c r="QX686" s="406"/>
      <c r="QY686" s="406"/>
      <c r="QZ686" s="406"/>
      <c r="RA686" s="406"/>
      <c r="RB686" s="406"/>
      <c r="RC686" s="406"/>
      <c r="RD686" s="406"/>
      <c r="RE686" s="406"/>
      <c r="RF686" s="406"/>
      <c r="RG686" s="406"/>
      <c r="RH686" s="406"/>
      <c r="RI686" s="406"/>
      <c r="RJ686" s="406"/>
      <c r="RK686" s="406"/>
      <c r="RL686" s="406"/>
      <c r="RM686" s="406"/>
      <c r="RN686" s="406"/>
      <c r="RO686" s="406"/>
      <c r="RP686" s="406"/>
      <c r="RQ686" s="406"/>
      <c r="RR686" s="406"/>
      <c r="RS686" s="406"/>
      <c r="RT686" s="406"/>
      <c r="RU686" s="406"/>
      <c r="RV686" s="406"/>
      <c r="RW686" s="406"/>
      <c r="RX686" s="406"/>
      <c r="RY686" s="406"/>
      <c r="RZ686" s="406"/>
      <c r="SA686" s="406"/>
      <c r="SB686" s="406"/>
      <c r="SC686" s="406"/>
      <c r="SD686" s="406"/>
      <c r="SE686" s="406"/>
      <c r="SF686" s="406"/>
      <c r="SG686" s="406"/>
      <c r="SH686" s="406"/>
      <c r="SI686" s="406"/>
      <c r="SJ686" s="406"/>
      <c r="SK686" s="406"/>
      <c r="SL686" s="406"/>
      <c r="SM686" s="406"/>
      <c r="SN686" s="406"/>
      <c r="SO686" s="406"/>
      <c r="SP686" s="406"/>
      <c r="SQ686" s="406"/>
      <c r="SR686" s="406"/>
      <c r="SS686" s="406"/>
      <c r="ST686" s="406"/>
      <c r="SU686" s="406"/>
      <c r="SV686" s="406"/>
      <c r="SW686" s="406"/>
      <c r="SX686" s="406"/>
      <c r="SY686" s="406"/>
      <c r="SZ686" s="406"/>
      <c r="TA686" s="406"/>
      <c r="TB686" s="406"/>
      <c r="TC686" s="406"/>
      <c r="TD686" s="406"/>
      <c r="TE686" s="406"/>
      <c r="TF686" s="406"/>
      <c r="TG686" s="406"/>
      <c r="TH686" s="406"/>
      <c r="TI686" s="406"/>
      <c r="TJ686" s="406"/>
      <c r="TK686" s="406"/>
      <c r="TL686" s="406"/>
      <c r="TM686" s="406"/>
      <c r="TN686" s="406"/>
      <c r="TO686" s="406"/>
      <c r="TP686" s="406"/>
      <c r="TQ686" s="406"/>
      <c r="TR686" s="406"/>
      <c r="TS686" s="406"/>
      <c r="TT686" s="406"/>
      <c r="TU686" s="406"/>
      <c r="TV686" s="406"/>
      <c r="TW686" s="406"/>
      <c r="TX686" s="406"/>
      <c r="TY686" s="406"/>
      <c r="TZ686" s="406"/>
      <c r="UA686" s="406"/>
      <c r="UB686" s="406"/>
      <c r="UC686" s="406"/>
      <c r="UD686" s="406"/>
      <c r="UE686" s="406"/>
      <c r="UF686" s="406"/>
      <c r="UG686" s="406"/>
      <c r="UH686" s="406"/>
      <c r="UI686" s="406"/>
      <c r="UJ686" s="406"/>
      <c r="UK686" s="406"/>
      <c r="UL686" s="406"/>
      <c r="UM686" s="406"/>
      <c r="UN686" s="406"/>
      <c r="UO686" s="406"/>
      <c r="UP686" s="406"/>
      <c r="UQ686" s="406"/>
      <c r="UR686" s="406"/>
      <c r="US686" s="406"/>
      <c r="UT686" s="406"/>
      <c r="UU686" s="406"/>
      <c r="UV686" s="406"/>
      <c r="UW686" s="406"/>
      <c r="UX686" s="406"/>
      <c r="UY686" s="406"/>
      <c r="UZ686" s="406"/>
      <c r="VA686" s="406"/>
      <c r="VB686" s="406"/>
      <c r="VC686" s="406"/>
      <c r="VD686" s="406"/>
      <c r="VE686" s="406"/>
      <c r="VF686" s="406"/>
      <c r="VG686" s="406"/>
      <c r="VH686" s="406"/>
      <c r="VI686" s="406"/>
      <c r="VJ686" s="406"/>
      <c r="VK686" s="406"/>
      <c r="VL686" s="406"/>
      <c r="VM686" s="406"/>
      <c r="VN686" s="406"/>
      <c r="VO686" s="406"/>
      <c r="VP686" s="406"/>
      <c r="VQ686" s="406"/>
      <c r="VR686" s="406"/>
      <c r="VS686" s="406"/>
      <c r="VT686" s="406"/>
      <c r="VU686" s="406"/>
      <c r="VV686" s="406"/>
      <c r="VW686" s="406"/>
      <c r="VX686" s="406"/>
      <c r="VY686" s="406"/>
      <c r="VZ686" s="406"/>
      <c r="WA686" s="406"/>
      <c r="WB686" s="406"/>
      <c r="WC686" s="406"/>
      <c r="WD686" s="406"/>
      <c r="WE686" s="406"/>
      <c r="WF686" s="406"/>
      <c r="WG686" s="406"/>
      <c r="WH686" s="406"/>
      <c r="WI686" s="406"/>
      <c r="WJ686" s="406"/>
      <c r="WK686" s="406"/>
      <c r="WL686" s="406"/>
      <c r="WM686" s="406"/>
      <c r="WN686" s="406"/>
      <c r="WO686" s="406"/>
      <c r="WP686" s="406"/>
      <c r="WQ686" s="406"/>
      <c r="WR686" s="406"/>
      <c r="WS686" s="406"/>
      <c r="WT686" s="406"/>
      <c r="WU686" s="406"/>
      <c r="WV686" s="406"/>
      <c r="WW686" s="406"/>
      <c r="WX686" s="406"/>
      <c r="WY686" s="406"/>
      <c r="WZ686" s="406"/>
      <c r="XA686" s="406"/>
      <c r="XB686" s="406"/>
      <c r="XC686" s="406"/>
      <c r="XD686" s="406"/>
      <c r="XE686" s="406"/>
      <c r="XF686" s="406"/>
      <c r="XG686" s="406"/>
      <c r="XH686" s="406"/>
      <c r="XI686" s="406"/>
      <c r="XJ686" s="406"/>
      <c r="XK686" s="406"/>
      <c r="XL686" s="406"/>
      <c r="XM686" s="406"/>
      <c r="XN686" s="406"/>
      <c r="XO686" s="406"/>
      <c r="XP686" s="406"/>
      <c r="XQ686" s="406"/>
      <c r="XR686" s="406"/>
      <c r="XS686" s="406"/>
      <c r="XT686" s="406"/>
      <c r="XU686" s="406"/>
      <c r="XV686" s="406"/>
      <c r="XW686" s="406"/>
      <c r="XX686" s="406"/>
      <c r="XY686" s="406"/>
      <c r="XZ686" s="406"/>
      <c r="YA686" s="406"/>
      <c r="YB686" s="406"/>
      <c r="YC686" s="406"/>
      <c r="YD686" s="406"/>
      <c r="YE686" s="406"/>
      <c r="YF686" s="406"/>
      <c r="YG686" s="406"/>
      <c r="YH686" s="406"/>
      <c r="YI686" s="406"/>
      <c r="YJ686" s="406"/>
      <c r="YK686" s="406"/>
      <c r="YL686" s="406"/>
      <c r="YM686" s="406"/>
      <c r="YN686" s="406"/>
      <c r="YO686" s="406"/>
      <c r="YP686" s="406"/>
      <c r="YQ686" s="406"/>
      <c r="YR686" s="406"/>
      <c r="YS686" s="406"/>
      <c r="YT686" s="406"/>
      <c r="YU686" s="406"/>
      <c r="YV686" s="406"/>
      <c r="YW686" s="406"/>
      <c r="YX686" s="406"/>
      <c r="YY686" s="406"/>
      <c r="YZ686" s="406"/>
      <c r="ZA686" s="406"/>
      <c r="ZB686" s="406"/>
      <c r="ZC686" s="406"/>
      <c r="ZD686" s="406"/>
      <c r="ZE686" s="406"/>
      <c r="ZF686" s="406"/>
      <c r="ZG686" s="406"/>
      <c r="ZH686" s="406"/>
      <c r="ZI686" s="406"/>
      <c r="ZJ686" s="406"/>
      <c r="ZK686" s="406"/>
      <c r="ZL686" s="406"/>
      <c r="ZM686" s="406"/>
      <c r="ZN686" s="406"/>
      <c r="ZO686" s="406"/>
      <c r="ZP686" s="406"/>
      <c r="ZQ686" s="406"/>
      <c r="ZR686" s="406"/>
      <c r="ZS686" s="406"/>
      <c r="ZT686" s="406"/>
      <c r="ZU686" s="406"/>
      <c r="ZV686" s="406"/>
      <c r="ZW686" s="406"/>
      <c r="ZX686" s="406"/>
      <c r="ZY686" s="406"/>
      <c r="ZZ686" s="406"/>
      <c r="AAA686" s="406"/>
      <c r="AAB686" s="406"/>
      <c r="AAC686" s="406"/>
      <c r="AAD686" s="406"/>
      <c r="AAE686" s="406"/>
      <c r="AAF686" s="406"/>
      <c r="AAG686" s="406"/>
      <c r="AAH686" s="406"/>
      <c r="AAI686" s="406"/>
      <c r="AAJ686" s="406"/>
      <c r="AAK686" s="406"/>
      <c r="AAL686" s="406"/>
      <c r="AAM686" s="406"/>
      <c r="AAN686" s="406"/>
      <c r="AAO686" s="406"/>
      <c r="AAP686" s="406"/>
      <c r="AAQ686" s="406"/>
      <c r="AAR686" s="406"/>
      <c r="AAS686" s="406"/>
      <c r="AAT686" s="406"/>
      <c r="AAU686" s="406"/>
      <c r="AAV686" s="406"/>
      <c r="AAW686" s="406"/>
      <c r="AAX686" s="406"/>
      <c r="AAY686" s="406"/>
      <c r="AAZ686" s="406"/>
      <c r="ABA686" s="406"/>
      <c r="ABB686" s="406"/>
      <c r="ABC686" s="406"/>
      <c r="ABD686" s="406"/>
      <c r="ABE686" s="406"/>
      <c r="ABF686" s="406"/>
      <c r="ABG686" s="406"/>
      <c r="ABH686" s="406"/>
      <c r="ABI686" s="406"/>
      <c r="ABJ686" s="406"/>
      <c r="ABK686" s="406"/>
      <c r="ABL686" s="406"/>
      <c r="ABM686" s="406"/>
      <c r="ABN686" s="406"/>
      <c r="ABO686" s="406"/>
      <c r="ABP686" s="406"/>
      <c r="ABQ686" s="406"/>
      <c r="ABR686" s="406"/>
      <c r="ABS686" s="406"/>
      <c r="ABT686" s="406"/>
      <c r="ABU686" s="406"/>
      <c r="ABV686" s="406"/>
      <c r="ABW686" s="406"/>
      <c r="ABX686" s="406"/>
      <c r="ABY686" s="406"/>
      <c r="ABZ686" s="406"/>
      <c r="ACA686" s="406"/>
      <c r="ACB686" s="406"/>
      <c r="ACC686" s="406"/>
      <c r="ACD686" s="406"/>
      <c r="ACE686" s="406"/>
      <c r="ACF686" s="406"/>
      <c r="ACG686" s="406"/>
      <c r="ACH686" s="406"/>
      <c r="ACI686" s="406"/>
      <c r="ACJ686" s="406"/>
      <c r="ACK686" s="406"/>
      <c r="ACL686" s="406"/>
      <c r="ACM686" s="406"/>
      <c r="ACN686" s="406"/>
      <c r="ACO686" s="406"/>
      <c r="ACP686" s="406"/>
      <c r="ACQ686" s="406"/>
      <c r="ACR686" s="406"/>
      <c r="ACS686" s="406"/>
      <c r="ACT686" s="406"/>
      <c r="ACU686" s="406"/>
      <c r="ACV686" s="406"/>
      <c r="ACW686" s="406"/>
      <c r="ACX686" s="406"/>
      <c r="ACY686" s="406"/>
      <c r="ACZ686" s="406"/>
      <c r="ADA686" s="406"/>
      <c r="ADB686" s="406"/>
      <c r="ADC686" s="406"/>
      <c r="ADD686" s="406"/>
      <c r="ADE686" s="406"/>
      <c r="ADF686" s="406"/>
      <c r="ADG686" s="406"/>
      <c r="ADH686" s="406"/>
      <c r="ADI686" s="406"/>
      <c r="ADJ686" s="406"/>
      <c r="ADK686" s="406"/>
      <c r="ADL686" s="406"/>
      <c r="ADM686" s="406"/>
      <c r="ADN686" s="406"/>
      <c r="ADO686" s="406"/>
      <c r="ADP686" s="406"/>
      <c r="ADQ686" s="406"/>
      <c r="ADR686" s="406"/>
      <c r="ADS686" s="406"/>
      <c r="ADT686" s="406"/>
      <c r="ADU686" s="406"/>
      <c r="ADV686" s="406"/>
      <c r="ADW686" s="406"/>
      <c r="ADX686" s="406"/>
      <c r="ADY686" s="406"/>
      <c r="ADZ686" s="406"/>
      <c r="AEA686" s="406"/>
      <c r="AEB686" s="406"/>
      <c r="AEC686" s="406"/>
      <c r="AED686" s="406"/>
      <c r="AEE686" s="406"/>
      <c r="AEF686" s="406"/>
      <c r="AEG686" s="406"/>
      <c r="AEH686" s="406"/>
      <c r="AEI686" s="406"/>
      <c r="AEJ686" s="406"/>
      <c r="AEK686" s="406"/>
      <c r="AEL686" s="406"/>
      <c r="AEM686" s="406"/>
      <c r="AEN686" s="406"/>
      <c r="AEO686" s="406"/>
      <c r="AEP686" s="406"/>
      <c r="AEQ686" s="406"/>
      <c r="AER686" s="406"/>
      <c r="AES686" s="406"/>
      <c r="AET686" s="406"/>
      <c r="AEU686" s="406"/>
      <c r="AEV686" s="406"/>
      <c r="AEW686" s="406"/>
      <c r="AEX686" s="406"/>
      <c r="AEY686" s="406"/>
      <c r="AEZ686" s="406"/>
      <c r="AFA686" s="406"/>
      <c r="AFB686" s="406"/>
      <c r="AFC686" s="406"/>
      <c r="AFD686" s="406"/>
      <c r="AFE686" s="406"/>
      <c r="AFF686" s="406"/>
      <c r="AFG686" s="406"/>
      <c r="AFH686" s="406"/>
      <c r="AFI686" s="406"/>
      <c r="AFJ686" s="406"/>
      <c r="AFK686" s="406"/>
      <c r="AFL686" s="406"/>
      <c r="AFM686" s="406"/>
      <c r="AFN686" s="406"/>
      <c r="AFO686" s="406"/>
      <c r="AFP686" s="406"/>
      <c r="AFQ686" s="406"/>
      <c r="AFR686" s="406"/>
      <c r="AFS686" s="406"/>
      <c r="AFT686" s="406"/>
      <c r="AFU686" s="406"/>
      <c r="AFV686" s="406"/>
      <c r="AFW686" s="406"/>
      <c r="AFX686" s="406"/>
      <c r="AFY686" s="406"/>
      <c r="AFZ686" s="406"/>
      <c r="AGA686" s="406"/>
      <c r="AGB686" s="406"/>
      <c r="AGC686" s="406"/>
      <c r="AGD686" s="406"/>
      <c r="AGE686" s="406"/>
      <c r="AGF686" s="406"/>
      <c r="AGG686" s="406"/>
      <c r="AGH686" s="406"/>
      <c r="AGI686" s="406"/>
      <c r="AGJ686" s="406"/>
      <c r="AGK686" s="406"/>
      <c r="AGL686" s="406"/>
      <c r="AGM686" s="406"/>
      <c r="AGN686" s="406"/>
      <c r="AGO686" s="406"/>
      <c r="AGP686" s="406"/>
      <c r="AGQ686" s="406"/>
      <c r="AGR686" s="406"/>
      <c r="AGS686" s="406"/>
      <c r="AGT686" s="406"/>
      <c r="AGU686" s="406"/>
      <c r="AGV686" s="406"/>
      <c r="AGW686" s="406"/>
      <c r="AGX686" s="406"/>
      <c r="AGY686" s="406"/>
      <c r="AGZ686" s="406"/>
      <c r="AHA686" s="406"/>
      <c r="AHB686" s="406"/>
      <c r="AHC686" s="406"/>
      <c r="AHD686" s="406"/>
      <c r="AHE686" s="406"/>
      <c r="AHF686" s="406"/>
      <c r="AHG686" s="406"/>
      <c r="AHH686" s="406"/>
      <c r="AHI686" s="406"/>
      <c r="AHJ686" s="406"/>
      <c r="AHK686" s="406"/>
      <c r="AHL686" s="406"/>
      <c r="AHM686" s="406"/>
      <c r="AHN686" s="406"/>
      <c r="AHO686" s="406"/>
      <c r="AHP686" s="406"/>
      <c r="AHQ686" s="406"/>
      <c r="AHR686" s="406"/>
      <c r="AHS686" s="406"/>
      <c r="AHT686" s="406"/>
      <c r="AHU686" s="406"/>
      <c r="AHV686" s="406"/>
      <c r="AHW686" s="406"/>
      <c r="AHX686" s="406"/>
      <c r="AHY686" s="406"/>
      <c r="AHZ686" s="406"/>
      <c r="AIA686" s="406"/>
      <c r="AIB686" s="406"/>
      <c r="AIC686" s="406"/>
      <c r="AID686" s="406"/>
      <c r="AIE686" s="406"/>
      <c r="AIF686" s="406"/>
      <c r="AIG686" s="406"/>
      <c r="AIH686" s="406"/>
      <c r="AII686" s="406"/>
      <c r="AIJ686" s="406"/>
      <c r="AIK686" s="406"/>
      <c r="AIL686" s="406"/>
      <c r="AIM686" s="406"/>
      <c r="AIN686" s="406"/>
      <c r="AIO686" s="406"/>
      <c r="AIP686" s="406"/>
      <c r="AIQ686" s="406"/>
      <c r="AIR686" s="406"/>
      <c r="AIS686" s="406"/>
      <c r="AIT686" s="406"/>
      <c r="AIU686" s="406"/>
      <c r="AIV686" s="406"/>
      <c r="AIW686" s="406"/>
      <c r="AIX686" s="406"/>
      <c r="AIY686" s="406"/>
      <c r="AIZ686" s="406"/>
      <c r="AJA686" s="406"/>
      <c r="AJB686" s="406"/>
      <c r="AJC686" s="406"/>
      <c r="AJD686" s="406"/>
      <c r="AJE686" s="406"/>
      <c r="AJF686" s="406"/>
      <c r="AJG686" s="406"/>
      <c r="AJH686" s="406"/>
      <c r="AJI686" s="406"/>
      <c r="AJJ686" s="406"/>
      <c r="AJK686" s="406"/>
      <c r="AJL686" s="406"/>
      <c r="AJM686" s="406"/>
      <c r="AJN686" s="406"/>
      <c r="AJO686" s="406"/>
      <c r="AJP686" s="406"/>
      <c r="AJQ686" s="406"/>
      <c r="AJR686" s="406"/>
      <c r="AJS686" s="406"/>
      <c r="AJT686" s="406"/>
      <c r="AJU686" s="406"/>
      <c r="AJV686" s="406"/>
      <c r="AJW686" s="406"/>
      <c r="AJX686" s="406"/>
      <c r="AJY686" s="406"/>
      <c r="AJZ686" s="406"/>
      <c r="AKA686" s="406"/>
      <c r="AKB686" s="406"/>
      <c r="AKC686" s="406"/>
      <c r="AKD686" s="406"/>
      <c r="AKE686" s="406"/>
      <c r="AKF686" s="406"/>
      <c r="AKG686" s="406"/>
      <c r="AKH686" s="406"/>
      <c r="AKI686" s="406"/>
      <c r="AKJ686" s="406"/>
      <c r="AKK686" s="406"/>
      <c r="AKL686" s="406"/>
      <c r="AKM686" s="406"/>
      <c r="AKN686" s="406"/>
      <c r="AKO686" s="406"/>
      <c r="AKP686" s="406"/>
      <c r="AKQ686" s="406"/>
      <c r="AKR686" s="406"/>
      <c r="AKS686" s="406"/>
      <c r="AKT686" s="406"/>
      <c r="AKU686" s="406"/>
      <c r="AKV686" s="406"/>
      <c r="AKW686" s="406"/>
      <c r="AKX686" s="406"/>
      <c r="AKY686" s="406"/>
      <c r="AKZ686" s="406"/>
      <c r="ALA686" s="406"/>
      <c r="ALB686" s="406"/>
      <c r="ALC686" s="406"/>
      <c r="ALD686" s="406"/>
    </row>
    <row r="687" spans="1:992" s="672" customFormat="1" ht="19.5">
      <c r="A687" s="2421"/>
      <c r="B687" s="2385"/>
      <c r="C687" s="2421"/>
      <c r="D687" s="1366" t="s">
        <v>301</v>
      </c>
      <c r="E687" s="468">
        <f>E688+E689+E690</f>
        <v>100000000</v>
      </c>
      <c r="F687" s="468">
        <f>F688+F689+F690</f>
        <v>100000000</v>
      </c>
      <c r="G687" s="2391"/>
      <c r="H687" s="2385"/>
      <c r="I687" s="2391"/>
      <c r="J687" s="2391"/>
      <c r="K687" s="2391"/>
      <c r="L687" s="2792"/>
      <c r="M687" s="580"/>
      <c r="N687" s="406"/>
      <c r="O687" s="406"/>
      <c r="P687" s="406"/>
      <c r="Q687" s="406"/>
      <c r="R687" s="406"/>
      <c r="S687" s="406"/>
      <c r="T687" s="406"/>
      <c r="U687" s="406"/>
      <c r="V687" s="406"/>
      <c r="W687" s="406"/>
      <c r="X687" s="406"/>
      <c r="Y687" s="406"/>
      <c r="Z687" s="406"/>
      <c r="AA687" s="406"/>
      <c r="AB687" s="406"/>
      <c r="AC687" s="406"/>
      <c r="AD687" s="406"/>
      <c r="AE687" s="406"/>
      <c r="AF687" s="406"/>
      <c r="AG687" s="406"/>
      <c r="AH687" s="406"/>
      <c r="AI687" s="406"/>
      <c r="AJ687" s="406"/>
      <c r="AK687" s="406"/>
      <c r="AL687" s="406"/>
      <c r="AM687" s="406"/>
      <c r="AN687" s="406"/>
      <c r="AO687" s="406"/>
      <c r="AP687" s="406"/>
      <c r="AQ687" s="406"/>
      <c r="AR687" s="406"/>
      <c r="AS687" s="406"/>
      <c r="AT687" s="406"/>
      <c r="AU687" s="406"/>
      <c r="AV687" s="406"/>
      <c r="AW687" s="406"/>
      <c r="AX687" s="406"/>
      <c r="AY687" s="406"/>
      <c r="AZ687" s="406"/>
      <c r="BA687" s="406"/>
      <c r="BB687" s="406"/>
      <c r="BC687" s="406"/>
      <c r="BD687" s="406"/>
      <c r="BE687" s="406"/>
      <c r="BF687" s="406"/>
      <c r="BG687" s="406"/>
      <c r="BH687" s="406"/>
      <c r="BI687" s="406"/>
      <c r="BJ687" s="406"/>
      <c r="BK687" s="406"/>
      <c r="BL687" s="406"/>
      <c r="BM687" s="406"/>
      <c r="BN687" s="406"/>
      <c r="BO687" s="406"/>
      <c r="BP687" s="406"/>
      <c r="BQ687" s="406"/>
      <c r="BR687" s="406"/>
      <c r="BS687" s="406"/>
      <c r="BT687" s="406"/>
      <c r="BU687" s="406"/>
      <c r="BV687" s="406"/>
      <c r="BW687" s="406"/>
      <c r="BX687" s="406"/>
      <c r="BY687" s="406"/>
      <c r="BZ687" s="406"/>
      <c r="CA687" s="406"/>
      <c r="CB687" s="406"/>
      <c r="CC687" s="406"/>
      <c r="CD687" s="406"/>
      <c r="CE687" s="406"/>
      <c r="CF687" s="406"/>
      <c r="CG687" s="406"/>
      <c r="CH687" s="406"/>
      <c r="CI687" s="406"/>
      <c r="CJ687" s="406"/>
      <c r="CK687" s="406"/>
      <c r="CL687" s="406"/>
      <c r="CM687" s="406"/>
      <c r="CN687" s="406"/>
      <c r="CO687" s="406"/>
      <c r="CP687" s="406"/>
      <c r="CQ687" s="406"/>
      <c r="CR687" s="406"/>
      <c r="CS687" s="406"/>
      <c r="CT687" s="406"/>
      <c r="CU687" s="406"/>
      <c r="CV687" s="406"/>
      <c r="CW687" s="406"/>
      <c r="CX687" s="406"/>
      <c r="CY687" s="406"/>
      <c r="CZ687" s="406"/>
      <c r="DA687" s="406"/>
      <c r="DB687" s="406"/>
      <c r="DC687" s="406"/>
      <c r="DD687" s="406"/>
      <c r="DE687" s="406"/>
      <c r="DF687" s="406"/>
      <c r="DG687" s="406"/>
      <c r="DH687" s="406"/>
      <c r="DI687" s="406"/>
      <c r="DJ687" s="406"/>
      <c r="DK687" s="406"/>
      <c r="DL687" s="406"/>
      <c r="DM687" s="406"/>
      <c r="DN687" s="406"/>
      <c r="DO687" s="406"/>
      <c r="DP687" s="406"/>
      <c r="DQ687" s="406"/>
      <c r="DR687" s="406"/>
      <c r="DS687" s="406"/>
      <c r="DT687" s="406"/>
      <c r="DU687" s="406"/>
      <c r="DV687" s="406"/>
      <c r="DW687" s="406"/>
      <c r="DX687" s="406"/>
      <c r="DY687" s="406"/>
      <c r="DZ687" s="406"/>
      <c r="EA687" s="406"/>
      <c r="EB687" s="406"/>
      <c r="EC687" s="406"/>
      <c r="ED687" s="406"/>
      <c r="EE687" s="406"/>
      <c r="EF687" s="406"/>
      <c r="EG687" s="406"/>
      <c r="EH687" s="406"/>
      <c r="EI687" s="406"/>
      <c r="EJ687" s="406"/>
      <c r="EK687" s="406"/>
      <c r="EL687" s="406"/>
      <c r="EM687" s="406"/>
      <c r="EN687" s="406"/>
      <c r="EO687" s="406"/>
      <c r="EP687" s="406"/>
      <c r="EQ687" s="406"/>
      <c r="ER687" s="406"/>
      <c r="ES687" s="406"/>
      <c r="ET687" s="406"/>
      <c r="EU687" s="406"/>
      <c r="EV687" s="406"/>
      <c r="EW687" s="406"/>
      <c r="EX687" s="406"/>
      <c r="EY687" s="406"/>
      <c r="EZ687" s="406"/>
      <c r="FA687" s="406"/>
      <c r="FB687" s="406"/>
      <c r="FC687" s="406"/>
      <c r="FD687" s="406"/>
      <c r="FE687" s="406"/>
      <c r="FF687" s="406"/>
      <c r="FG687" s="406"/>
      <c r="FH687" s="406"/>
      <c r="FI687" s="406"/>
      <c r="FJ687" s="406"/>
      <c r="FK687" s="406"/>
      <c r="FL687" s="406"/>
      <c r="FM687" s="406"/>
      <c r="FN687" s="406"/>
      <c r="FO687" s="406"/>
      <c r="FP687" s="406"/>
      <c r="FQ687" s="406"/>
      <c r="FR687" s="406"/>
      <c r="FS687" s="406"/>
      <c r="FT687" s="406"/>
      <c r="FU687" s="406"/>
      <c r="FV687" s="406"/>
      <c r="FW687" s="406"/>
      <c r="FX687" s="406"/>
      <c r="FY687" s="406"/>
      <c r="FZ687" s="406"/>
      <c r="GA687" s="406"/>
      <c r="GB687" s="406"/>
      <c r="GC687" s="406"/>
      <c r="GD687" s="406"/>
      <c r="GE687" s="406"/>
      <c r="GF687" s="406"/>
      <c r="GG687" s="406"/>
      <c r="GH687" s="406"/>
      <c r="GI687" s="406"/>
      <c r="GJ687" s="406"/>
      <c r="GK687" s="406"/>
      <c r="GL687" s="406"/>
      <c r="GM687" s="406"/>
      <c r="GN687" s="406"/>
      <c r="GO687" s="406"/>
      <c r="GP687" s="406"/>
      <c r="GQ687" s="406"/>
      <c r="GR687" s="406"/>
      <c r="GS687" s="406"/>
      <c r="GT687" s="406"/>
      <c r="GU687" s="406"/>
      <c r="GV687" s="406"/>
      <c r="GW687" s="406"/>
      <c r="GX687" s="406"/>
      <c r="GY687" s="406"/>
      <c r="GZ687" s="406"/>
      <c r="HA687" s="406"/>
      <c r="HB687" s="406"/>
      <c r="HC687" s="406"/>
      <c r="HD687" s="406"/>
      <c r="HE687" s="406"/>
      <c r="HF687" s="406"/>
      <c r="HG687" s="406"/>
      <c r="HH687" s="406"/>
      <c r="HI687" s="406"/>
      <c r="HJ687" s="406"/>
      <c r="HK687" s="406"/>
      <c r="HL687" s="406"/>
      <c r="HM687" s="406"/>
      <c r="HN687" s="406"/>
      <c r="HO687" s="406"/>
      <c r="HP687" s="406"/>
      <c r="HQ687" s="406"/>
      <c r="HR687" s="406"/>
      <c r="HS687" s="406"/>
      <c r="HT687" s="406"/>
      <c r="HU687" s="406"/>
      <c r="HV687" s="406"/>
      <c r="HW687" s="406"/>
      <c r="HX687" s="406"/>
      <c r="HY687" s="406"/>
      <c r="HZ687" s="406"/>
      <c r="IA687" s="406"/>
      <c r="IB687" s="406"/>
      <c r="IC687" s="406"/>
      <c r="ID687" s="406"/>
      <c r="IE687" s="406"/>
      <c r="IF687" s="406"/>
      <c r="IG687" s="406"/>
      <c r="IH687" s="406"/>
      <c r="II687" s="406"/>
      <c r="IJ687" s="406"/>
      <c r="IK687" s="406"/>
      <c r="IL687" s="406"/>
      <c r="IM687" s="406"/>
      <c r="IN687" s="406"/>
      <c r="IO687" s="406"/>
      <c r="IP687" s="406"/>
      <c r="IQ687" s="406"/>
      <c r="IR687" s="406"/>
      <c r="IS687" s="406"/>
      <c r="IT687" s="406"/>
      <c r="IU687" s="406"/>
      <c r="IV687" s="406"/>
      <c r="IW687" s="406"/>
      <c r="IX687" s="406"/>
      <c r="IY687" s="406"/>
      <c r="IZ687" s="406"/>
      <c r="JA687" s="406"/>
      <c r="JB687" s="406"/>
      <c r="JC687" s="406"/>
      <c r="JD687" s="406"/>
      <c r="JE687" s="406"/>
      <c r="JF687" s="406"/>
      <c r="JG687" s="406"/>
      <c r="JH687" s="406"/>
      <c r="JI687" s="406"/>
      <c r="JJ687" s="406"/>
      <c r="JK687" s="406"/>
      <c r="JL687" s="406"/>
      <c r="JM687" s="406"/>
      <c r="JN687" s="406"/>
      <c r="JO687" s="406"/>
      <c r="JP687" s="406"/>
      <c r="JQ687" s="406"/>
      <c r="JR687" s="406"/>
      <c r="JS687" s="406"/>
      <c r="JT687" s="406"/>
      <c r="JU687" s="406"/>
      <c r="JV687" s="406"/>
      <c r="JW687" s="406"/>
      <c r="JX687" s="406"/>
      <c r="JY687" s="406"/>
      <c r="JZ687" s="406"/>
      <c r="KA687" s="406"/>
      <c r="KB687" s="406"/>
      <c r="KC687" s="406"/>
      <c r="KD687" s="406"/>
      <c r="KE687" s="406"/>
      <c r="KF687" s="406"/>
      <c r="KG687" s="406"/>
      <c r="KH687" s="406"/>
      <c r="KI687" s="406"/>
      <c r="KJ687" s="406"/>
      <c r="KK687" s="406"/>
      <c r="KL687" s="406"/>
      <c r="KM687" s="406"/>
      <c r="KN687" s="406"/>
      <c r="KO687" s="406"/>
      <c r="KP687" s="406"/>
      <c r="KQ687" s="406"/>
      <c r="KR687" s="406"/>
      <c r="KS687" s="406"/>
      <c r="KT687" s="406"/>
      <c r="KU687" s="406"/>
      <c r="KV687" s="406"/>
      <c r="KW687" s="406"/>
      <c r="KX687" s="406"/>
      <c r="KY687" s="406"/>
      <c r="KZ687" s="406"/>
      <c r="LA687" s="406"/>
      <c r="LB687" s="406"/>
      <c r="LC687" s="406"/>
      <c r="LD687" s="406"/>
      <c r="LE687" s="406"/>
      <c r="LF687" s="406"/>
      <c r="LG687" s="406"/>
      <c r="LH687" s="406"/>
      <c r="LI687" s="406"/>
      <c r="LJ687" s="406"/>
      <c r="LK687" s="406"/>
      <c r="LL687" s="406"/>
      <c r="LM687" s="406"/>
      <c r="LN687" s="406"/>
      <c r="LO687" s="406"/>
      <c r="LP687" s="406"/>
      <c r="LQ687" s="406"/>
      <c r="LR687" s="406"/>
      <c r="LS687" s="406"/>
      <c r="LT687" s="406"/>
      <c r="LU687" s="406"/>
      <c r="LV687" s="406"/>
      <c r="LW687" s="406"/>
      <c r="LX687" s="406"/>
      <c r="LY687" s="406"/>
      <c r="LZ687" s="406"/>
      <c r="MA687" s="406"/>
      <c r="MB687" s="406"/>
      <c r="MC687" s="406"/>
      <c r="MD687" s="406"/>
      <c r="ME687" s="406"/>
      <c r="MF687" s="406"/>
      <c r="MG687" s="406"/>
      <c r="MH687" s="406"/>
      <c r="MI687" s="406"/>
      <c r="MJ687" s="406"/>
      <c r="MK687" s="406"/>
      <c r="ML687" s="406"/>
      <c r="MM687" s="406"/>
      <c r="MN687" s="406"/>
      <c r="MO687" s="406"/>
      <c r="MP687" s="406"/>
      <c r="MQ687" s="406"/>
      <c r="MR687" s="406"/>
      <c r="MS687" s="406"/>
      <c r="MT687" s="406"/>
      <c r="MU687" s="406"/>
      <c r="MV687" s="406"/>
      <c r="MW687" s="406"/>
      <c r="MX687" s="406"/>
      <c r="MY687" s="406"/>
      <c r="MZ687" s="406"/>
      <c r="NA687" s="406"/>
      <c r="NB687" s="406"/>
      <c r="NC687" s="406"/>
      <c r="ND687" s="406"/>
      <c r="NE687" s="406"/>
      <c r="NF687" s="406"/>
      <c r="NG687" s="406"/>
      <c r="NH687" s="406"/>
      <c r="NI687" s="406"/>
      <c r="NJ687" s="406"/>
      <c r="NK687" s="406"/>
      <c r="NL687" s="406"/>
      <c r="NM687" s="406"/>
      <c r="NN687" s="406"/>
      <c r="NO687" s="406"/>
      <c r="NP687" s="406"/>
      <c r="NQ687" s="406"/>
      <c r="NR687" s="406"/>
      <c r="NS687" s="406"/>
      <c r="NT687" s="406"/>
      <c r="NU687" s="406"/>
      <c r="NV687" s="406"/>
      <c r="NW687" s="406"/>
      <c r="NX687" s="406"/>
      <c r="NY687" s="406"/>
      <c r="NZ687" s="406"/>
      <c r="OA687" s="406"/>
      <c r="OB687" s="406"/>
      <c r="OC687" s="406"/>
      <c r="OD687" s="406"/>
      <c r="OE687" s="406"/>
      <c r="OF687" s="406"/>
      <c r="OG687" s="406"/>
      <c r="OH687" s="406"/>
      <c r="OI687" s="406"/>
      <c r="OJ687" s="406"/>
      <c r="OK687" s="406"/>
      <c r="OL687" s="406"/>
      <c r="OM687" s="406"/>
      <c r="ON687" s="406"/>
      <c r="OO687" s="406"/>
      <c r="OP687" s="406"/>
      <c r="OQ687" s="406"/>
      <c r="OR687" s="406"/>
      <c r="OS687" s="406"/>
      <c r="OT687" s="406"/>
      <c r="OU687" s="406"/>
      <c r="OV687" s="406"/>
      <c r="OW687" s="406"/>
      <c r="OX687" s="406"/>
      <c r="OY687" s="406"/>
      <c r="OZ687" s="406"/>
      <c r="PA687" s="406"/>
      <c r="PB687" s="406"/>
      <c r="PC687" s="406"/>
      <c r="PD687" s="406"/>
      <c r="PE687" s="406"/>
      <c r="PF687" s="406"/>
      <c r="PG687" s="406"/>
      <c r="PH687" s="406"/>
      <c r="PI687" s="406"/>
      <c r="PJ687" s="406"/>
      <c r="PK687" s="406"/>
      <c r="PL687" s="406"/>
      <c r="PM687" s="406"/>
      <c r="PN687" s="406"/>
      <c r="PO687" s="406"/>
      <c r="PP687" s="406"/>
      <c r="PQ687" s="406"/>
      <c r="PR687" s="406"/>
      <c r="PS687" s="406"/>
      <c r="PT687" s="406"/>
      <c r="PU687" s="406"/>
      <c r="PV687" s="406"/>
      <c r="PW687" s="406"/>
      <c r="PX687" s="406"/>
      <c r="PY687" s="406"/>
      <c r="PZ687" s="406"/>
      <c r="QA687" s="406"/>
      <c r="QB687" s="406"/>
      <c r="QC687" s="406"/>
      <c r="QD687" s="406"/>
      <c r="QE687" s="406"/>
      <c r="QF687" s="406"/>
      <c r="QG687" s="406"/>
      <c r="QH687" s="406"/>
      <c r="QI687" s="406"/>
      <c r="QJ687" s="406"/>
      <c r="QK687" s="406"/>
      <c r="QL687" s="406"/>
      <c r="QM687" s="406"/>
      <c r="QN687" s="406"/>
      <c r="QO687" s="406"/>
      <c r="QP687" s="406"/>
      <c r="QQ687" s="406"/>
      <c r="QR687" s="406"/>
      <c r="QS687" s="406"/>
      <c r="QT687" s="406"/>
      <c r="QU687" s="406"/>
      <c r="QV687" s="406"/>
      <c r="QW687" s="406"/>
      <c r="QX687" s="406"/>
      <c r="QY687" s="406"/>
      <c r="QZ687" s="406"/>
      <c r="RA687" s="406"/>
      <c r="RB687" s="406"/>
      <c r="RC687" s="406"/>
      <c r="RD687" s="406"/>
      <c r="RE687" s="406"/>
      <c r="RF687" s="406"/>
      <c r="RG687" s="406"/>
      <c r="RH687" s="406"/>
      <c r="RI687" s="406"/>
      <c r="RJ687" s="406"/>
      <c r="RK687" s="406"/>
      <c r="RL687" s="406"/>
      <c r="RM687" s="406"/>
      <c r="RN687" s="406"/>
      <c r="RO687" s="406"/>
      <c r="RP687" s="406"/>
      <c r="RQ687" s="406"/>
      <c r="RR687" s="406"/>
      <c r="RS687" s="406"/>
      <c r="RT687" s="406"/>
      <c r="RU687" s="406"/>
      <c r="RV687" s="406"/>
      <c r="RW687" s="406"/>
      <c r="RX687" s="406"/>
      <c r="RY687" s="406"/>
      <c r="RZ687" s="406"/>
      <c r="SA687" s="406"/>
      <c r="SB687" s="406"/>
      <c r="SC687" s="406"/>
      <c r="SD687" s="406"/>
      <c r="SE687" s="406"/>
      <c r="SF687" s="406"/>
      <c r="SG687" s="406"/>
      <c r="SH687" s="406"/>
      <c r="SI687" s="406"/>
      <c r="SJ687" s="406"/>
      <c r="SK687" s="406"/>
      <c r="SL687" s="406"/>
      <c r="SM687" s="406"/>
      <c r="SN687" s="406"/>
      <c r="SO687" s="406"/>
      <c r="SP687" s="406"/>
      <c r="SQ687" s="406"/>
      <c r="SR687" s="406"/>
      <c r="SS687" s="406"/>
      <c r="ST687" s="406"/>
      <c r="SU687" s="406"/>
      <c r="SV687" s="406"/>
      <c r="SW687" s="406"/>
      <c r="SX687" s="406"/>
      <c r="SY687" s="406"/>
      <c r="SZ687" s="406"/>
      <c r="TA687" s="406"/>
      <c r="TB687" s="406"/>
      <c r="TC687" s="406"/>
      <c r="TD687" s="406"/>
      <c r="TE687" s="406"/>
      <c r="TF687" s="406"/>
      <c r="TG687" s="406"/>
      <c r="TH687" s="406"/>
      <c r="TI687" s="406"/>
      <c r="TJ687" s="406"/>
      <c r="TK687" s="406"/>
      <c r="TL687" s="406"/>
      <c r="TM687" s="406"/>
      <c r="TN687" s="406"/>
      <c r="TO687" s="406"/>
      <c r="TP687" s="406"/>
      <c r="TQ687" s="406"/>
      <c r="TR687" s="406"/>
      <c r="TS687" s="406"/>
      <c r="TT687" s="406"/>
      <c r="TU687" s="406"/>
      <c r="TV687" s="406"/>
      <c r="TW687" s="406"/>
      <c r="TX687" s="406"/>
      <c r="TY687" s="406"/>
      <c r="TZ687" s="406"/>
      <c r="UA687" s="406"/>
      <c r="UB687" s="406"/>
      <c r="UC687" s="406"/>
      <c r="UD687" s="406"/>
      <c r="UE687" s="406"/>
      <c r="UF687" s="406"/>
      <c r="UG687" s="406"/>
      <c r="UH687" s="406"/>
      <c r="UI687" s="406"/>
      <c r="UJ687" s="406"/>
      <c r="UK687" s="406"/>
      <c r="UL687" s="406"/>
      <c r="UM687" s="406"/>
      <c r="UN687" s="406"/>
      <c r="UO687" s="406"/>
      <c r="UP687" s="406"/>
      <c r="UQ687" s="406"/>
      <c r="UR687" s="406"/>
      <c r="US687" s="406"/>
      <c r="UT687" s="406"/>
      <c r="UU687" s="406"/>
      <c r="UV687" s="406"/>
      <c r="UW687" s="406"/>
      <c r="UX687" s="406"/>
      <c r="UY687" s="406"/>
      <c r="UZ687" s="406"/>
      <c r="VA687" s="406"/>
      <c r="VB687" s="406"/>
      <c r="VC687" s="406"/>
      <c r="VD687" s="406"/>
      <c r="VE687" s="406"/>
      <c r="VF687" s="406"/>
      <c r="VG687" s="406"/>
      <c r="VH687" s="406"/>
      <c r="VI687" s="406"/>
      <c r="VJ687" s="406"/>
      <c r="VK687" s="406"/>
      <c r="VL687" s="406"/>
      <c r="VM687" s="406"/>
      <c r="VN687" s="406"/>
      <c r="VO687" s="406"/>
      <c r="VP687" s="406"/>
      <c r="VQ687" s="406"/>
      <c r="VR687" s="406"/>
      <c r="VS687" s="406"/>
      <c r="VT687" s="406"/>
      <c r="VU687" s="406"/>
      <c r="VV687" s="406"/>
      <c r="VW687" s="406"/>
      <c r="VX687" s="406"/>
      <c r="VY687" s="406"/>
      <c r="VZ687" s="406"/>
      <c r="WA687" s="406"/>
      <c r="WB687" s="406"/>
      <c r="WC687" s="406"/>
      <c r="WD687" s="406"/>
      <c r="WE687" s="406"/>
      <c r="WF687" s="406"/>
      <c r="WG687" s="406"/>
      <c r="WH687" s="406"/>
      <c r="WI687" s="406"/>
      <c r="WJ687" s="406"/>
      <c r="WK687" s="406"/>
      <c r="WL687" s="406"/>
      <c r="WM687" s="406"/>
      <c r="WN687" s="406"/>
      <c r="WO687" s="406"/>
      <c r="WP687" s="406"/>
      <c r="WQ687" s="406"/>
      <c r="WR687" s="406"/>
      <c r="WS687" s="406"/>
      <c r="WT687" s="406"/>
      <c r="WU687" s="406"/>
      <c r="WV687" s="406"/>
      <c r="WW687" s="406"/>
      <c r="WX687" s="406"/>
      <c r="WY687" s="406"/>
      <c r="WZ687" s="406"/>
      <c r="XA687" s="406"/>
      <c r="XB687" s="406"/>
      <c r="XC687" s="406"/>
      <c r="XD687" s="406"/>
      <c r="XE687" s="406"/>
      <c r="XF687" s="406"/>
      <c r="XG687" s="406"/>
      <c r="XH687" s="406"/>
      <c r="XI687" s="406"/>
      <c r="XJ687" s="406"/>
      <c r="XK687" s="406"/>
      <c r="XL687" s="406"/>
      <c r="XM687" s="406"/>
      <c r="XN687" s="406"/>
      <c r="XO687" s="406"/>
      <c r="XP687" s="406"/>
      <c r="XQ687" s="406"/>
      <c r="XR687" s="406"/>
      <c r="XS687" s="406"/>
      <c r="XT687" s="406"/>
      <c r="XU687" s="406"/>
      <c r="XV687" s="406"/>
      <c r="XW687" s="406"/>
      <c r="XX687" s="406"/>
      <c r="XY687" s="406"/>
      <c r="XZ687" s="406"/>
      <c r="YA687" s="406"/>
      <c r="YB687" s="406"/>
      <c r="YC687" s="406"/>
      <c r="YD687" s="406"/>
      <c r="YE687" s="406"/>
      <c r="YF687" s="406"/>
      <c r="YG687" s="406"/>
      <c r="YH687" s="406"/>
      <c r="YI687" s="406"/>
      <c r="YJ687" s="406"/>
      <c r="YK687" s="406"/>
      <c r="YL687" s="406"/>
      <c r="YM687" s="406"/>
      <c r="YN687" s="406"/>
      <c r="YO687" s="406"/>
      <c r="YP687" s="406"/>
      <c r="YQ687" s="406"/>
      <c r="YR687" s="406"/>
      <c r="YS687" s="406"/>
      <c r="YT687" s="406"/>
      <c r="YU687" s="406"/>
      <c r="YV687" s="406"/>
      <c r="YW687" s="406"/>
      <c r="YX687" s="406"/>
      <c r="YY687" s="406"/>
      <c r="YZ687" s="406"/>
      <c r="ZA687" s="406"/>
      <c r="ZB687" s="406"/>
      <c r="ZC687" s="406"/>
      <c r="ZD687" s="406"/>
      <c r="ZE687" s="406"/>
      <c r="ZF687" s="406"/>
      <c r="ZG687" s="406"/>
      <c r="ZH687" s="406"/>
      <c r="ZI687" s="406"/>
      <c r="ZJ687" s="406"/>
      <c r="ZK687" s="406"/>
      <c r="ZL687" s="406"/>
      <c r="ZM687" s="406"/>
      <c r="ZN687" s="406"/>
      <c r="ZO687" s="406"/>
      <c r="ZP687" s="406"/>
      <c r="ZQ687" s="406"/>
      <c r="ZR687" s="406"/>
      <c r="ZS687" s="406"/>
      <c r="ZT687" s="406"/>
      <c r="ZU687" s="406"/>
      <c r="ZV687" s="406"/>
      <c r="ZW687" s="406"/>
      <c r="ZX687" s="406"/>
      <c r="ZY687" s="406"/>
      <c r="ZZ687" s="406"/>
      <c r="AAA687" s="406"/>
      <c r="AAB687" s="406"/>
      <c r="AAC687" s="406"/>
      <c r="AAD687" s="406"/>
      <c r="AAE687" s="406"/>
      <c r="AAF687" s="406"/>
      <c r="AAG687" s="406"/>
      <c r="AAH687" s="406"/>
      <c r="AAI687" s="406"/>
      <c r="AAJ687" s="406"/>
      <c r="AAK687" s="406"/>
      <c r="AAL687" s="406"/>
      <c r="AAM687" s="406"/>
      <c r="AAN687" s="406"/>
      <c r="AAO687" s="406"/>
      <c r="AAP687" s="406"/>
      <c r="AAQ687" s="406"/>
      <c r="AAR687" s="406"/>
      <c r="AAS687" s="406"/>
      <c r="AAT687" s="406"/>
      <c r="AAU687" s="406"/>
      <c r="AAV687" s="406"/>
      <c r="AAW687" s="406"/>
      <c r="AAX687" s="406"/>
      <c r="AAY687" s="406"/>
      <c r="AAZ687" s="406"/>
      <c r="ABA687" s="406"/>
      <c r="ABB687" s="406"/>
      <c r="ABC687" s="406"/>
      <c r="ABD687" s="406"/>
      <c r="ABE687" s="406"/>
      <c r="ABF687" s="406"/>
      <c r="ABG687" s="406"/>
      <c r="ABH687" s="406"/>
      <c r="ABI687" s="406"/>
      <c r="ABJ687" s="406"/>
      <c r="ABK687" s="406"/>
      <c r="ABL687" s="406"/>
      <c r="ABM687" s="406"/>
      <c r="ABN687" s="406"/>
      <c r="ABO687" s="406"/>
      <c r="ABP687" s="406"/>
      <c r="ABQ687" s="406"/>
      <c r="ABR687" s="406"/>
      <c r="ABS687" s="406"/>
      <c r="ABT687" s="406"/>
      <c r="ABU687" s="406"/>
      <c r="ABV687" s="406"/>
      <c r="ABW687" s="406"/>
      <c r="ABX687" s="406"/>
      <c r="ABY687" s="406"/>
      <c r="ABZ687" s="406"/>
      <c r="ACA687" s="406"/>
      <c r="ACB687" s="406"/>
      <c r="ACC687" s="406"/>
      <c r="ACD687" s="406"/>
      <c r="ACE687" s="406"/>
      <c r="ACF687" s="406"/>
      <c r="ACG687" s="406"/>
      <c r="ACH687" s="406"/>
      <c r="ACI687" s="406"/>
      <c r="ACJ687" s="406"/>
      <c r="ACK687" s="406"/>
      <c r="ACL687" s="406"/>
      <c r="ACM687" s="406"/>
      <c r="ACN687" s="406"/>
      <c r="ACO687" s="406"/>
      <c r="ACP687" s="406"/>
      <c r="ACQ687" s="406"/>
      <c r="ACR687" s="406"/>
      <c r="ACS687" s="406"/>
      <c r="ACT687" s="406"/>
      <c r="ACU687" s="406"/>
      <c r="ACV687" s="406"/>
      <c r="ACW687" s="406"/>
      <c r="ACX687" s="406"/>
      <c r="ACY687" s="406"/>
      <c r="ACZ687" s="406"/>
      <c r="ADA687" s="406"/>
      <c r="ADB687" s="406"/>
      <c r="ADC687" s="406"/>
      <c r="ADD687" s="406"/>
      <c r="ADE687" s="406"/>
      <c r="ADF687" s="406"/>
      <c r="ADG687" s="406"/>
      <c r="ADH687" s="406"/>
      <c r="ADI687" s="406"/>
      <c r="ADJ687" s="406"/>
      <c r="ADK687" s="406"/>
      <c r="ADL687" s="406"/>
      <c r="ADM687" s="406"/>
      <c r="ADN687" s="406"/>
      <c r="ADO687" s="406"/>
      <c r="ADP687" s="406"/>
      <c r="ADQ687" s="406"/>
      <c r="ADR687" s="406"/>
      <c r="ADS687" s="406"/>
      <c r="ADT687" s="406"/>
      <c r="ADU687" s="406"/>
      <c r="ADV687" s="406"/>
      <c r="ADW687" s="406"/>
      <c r="ADX687" s="406"/>
      <c r="ADY687" s="406"/>
      <c r="ADZ687" s="406"/>
      <c r="AEA687" s="406"/>
      <c r="AEB687" s="406"/>
      <c r="AEC687" s="406"/>
      <c r="AED687" s="406"/>
      <c r="AEE687" s="406"/>
      <c r="AEF687" s="406"/>
      <c r="AEG687" s="406"/>
      <c r="AEH687" s="406"/>
      <c r="AEI687" s="406"/>
      <c r="AEJ687" s="406"/>
      <c r="AEK687" s="406"/>
      <c r="AEL687" s="406"/>
      <c r="AEM687" s="406"/>
      <c r="AEN687" s="406"/>
      <c r="AEO687" s="406"/>
      <c r="AEP687" s="406"/>
      <c r="AEQ687" s="406"/>
      <c r="AER687" s="406"/>
      <c r="AES687" s="406"/>
      <c r="AET687" s="406"/>
      <c r="AEU687" s="406"/>
      <c r="AEV687" s="406"/>
      <c r="AEW687" s="406"/>
      <c r="AEX687" s="406"/>
      <c r="AEY687" s="406"/>
      <c r="AEZ687" s="406"/>
      <c r="AFA687" s="406"/>
      <c r="AFB687" s="406"/>
      <c r="AFC687" s="406"/>
      <c r="AFD687" s="406"/>
      <c r="AFE687" s="406"/>
      <c r="AFF687" s="406"/>
      <c r="AFG687" s="406"/>
      <c r="AFH687" s="406"/>
      <c r="AFI687" s="406"/>
      <c r="AFJ687" s="406"/>
      <c r="AFK687" s="406"/>
      <c r="AFL687" s="406"/>
      <c r="AFM687" s="406"/>
      <c r="AFN687" s="406"/>
      <c r="AFO687" s="406"/>
      <c r="AFP687" s="406"/>
      <c r="AFQ687" s="406"/>
      <c r="AFR687" s="406"/>
      <c r="AFS687" s="406"/>
      <c r="AFT687" s="406"/>
      <c r="AFU687" s="406"/>
      <c r="AFV687" s="406"/>
      <c r="AFW687" s="406"/>
      <c r="AFX687" s="406"/>
      <c r="AFY687" s="406"/>
      <c r="AFZ687" s="406"/>
      <c r="AGA687" s="406"/>
      <c r="AGB687" s="406"/>
      <c r="AGC687" s="406"/>
      <c r="AGD687" s="406"/>
      <c r="AGE687" s="406"/>
      <c r="AGF687" s="406"/>
      <c r="AGG687" s="406"/>
      <c r="AGH687" s="406"/>
      <c r="AGI687" s="406"/>
      <c r="AGJ687" s="406"/>
      <c r="AGK687" s="406"/>
      <c r="AGL687" s="406"/>
      <c r="AGM687" s="406"/>
      <c r="AGN687" s="406"/>
      <c r="AGO687" s="406"/>
      <c r="AGP687" s="406"/>
      <c r="AGQ687" s="406"/>
      <c r="AGR687" s="406"/>
      <c r="AGS687" s="406"/>
      <c r="AGT687" s="406"/>
      <c r="AGU687" s="406"/>
      <c r="AGV687" s="406"/>
      <c r="AGW687" s="406"/>
      <c r="AGX687" s="406"/>
      <c r="AGY687" s="406"/>
      <c r="AGZ687" s="406"/>
      <c r="AHA687" s="406"/>
      <c r="AHB687" s="406"/>
      <c r="AHC687" s="406"/>
      <c r="AHD687" s="406"/>
      <c r="AHE687" s="406"/>
      <c r="AHF687" s="406"/>
      <c r="AHG687" s="406"/>
      <c r="AHH687" s="406"/>
      <c r="AHI687" s="406"/>
      <c r="AHJ687" s="406"/>
      <c r="AHK687" s="406"/>
      <c r="AHL687" s="406"/>
      <c r="AHM687" s="406"/>
      <c r="AHN687" s="406"/>
      <c r="AHO687" s="406"/>
      <c r="AHP687" s="406"/>
      <c r="AHQ687" s="406"/>
      <c r="AHR687" s="406"/>
      <c r="AHS687" s="406"/>
      <c r="AHT687" s="406"/>
      <c r="AHU687" s="406"/>
      <c r="AHV687" s="406"/>
      <c r="AHW687" s="406"/>
      <c r="AHX687" s="406"/>
      <c r="AHY687" s="406"/>
      <c r="AHZ687" s="406"/>
      <c r="AIA687" s="406"/>
      <c r="AIB687" s="406"/>
      <c r="AIC687" s="406"/>
      <c r="AID687" s="406"/>
      <c r="AIE687" s="406"/>
      <c r="AIF687" s="406"/>
      <c r="AIG687" s="406"/>
      <c r="AIH687" s="406"/>
      <c r="AII687" s="406"/>
      <c r="AIJ687" s="406"/>
      <c r="AIK687" s="406"/>
      <c r="AIL687" s="406"/>
      <c r="AIM687" s="406"/>
      <c r="AIN687" s="406"/>
      <c r="AIO687" s="406"/>
      <c r="AIP687" s="406"/>
      <c r="AIQ687" s="406"/>
      <c r="AIR687" s="406"/>
      <c r="AIS687" s="406"/>
      <c r="AIT687" s="406"/>
      <c r="AIU687" s="406"/>
      <c r="AIV687" s="406"/>
      <c r="AIW687" s="406"/>
      <c r="AIX687" s="406"/>
      <c r="AIY687" s="406"/>
      <c r="AIZ687" s="406"/>
      <c r="AJA687" s="406"/>
      <c r="AJB687" s="406"/>
      <c r="AJC687" s="406"/>
      <c r="AJD687" s="406"/>
      <c r="AJE687" s="406"/>
      <c r="AJF687" s="406"/>
      <c r="AJG687" s="406"/>
      <c r="AJH687" s="406"/>
      <c r="AJI687" s="406"/>
      <c r="AJJ687" s="406"/>
      <c r="AJK687" s="406"/>
      <c r="AJL687" s="406"/>
      <c r="AJM687" s="406"/>
      <c r="AJN687" s="406"/>
      <c r="AJO687" s="406"/>
      <c r="AJP687" s="406"/>
      <c r="AJQ687" s="406"/>
      <c r="AJR687" s="406"/>
      <c r="AJS687" s="406"/>
      <c r="AJT687" s="406"/>
      <c r="AJU687" s="406"/>
      <c r="AJV687" s="406"/>
      <c r="AJW687" s="406"/>
      <c r="AJX687" s="406"/>
      <c r="AJY687" s="406"/>
      <c r="AJZ687" s="406"/>
      <c r="AKA687" s="406"/>
      <c r="AKB687" s="406"/>
      <c r="AKC687" s="406"/>
      <c r="AKD687" s="406"/>
      <c r="AKE687" s="406"/>
      <c r="AKF687" s="406"/>
      <c r="AKG687" s="406"/>
      <c r="AKH687" s="406"/>
      <c r="AKI687" s="406"/>
      <c r="AKJ687" s="406"/>
      <c r="AKK687" s="406"/>
      <c r="AKL687" s="406"/>
      <c r="AKM687" s="406"/>
      <c r="AKN687" s="406"/>
      <c r="AKO687" s="406"/>
      <c r="AKP687" s="406"/>
      <c r="AKQ687" s="406"/>
      <c r="AKR687" s="406"/>
      <c r="AKS687" s="406"/>
      <c r="AKT687" s="406"/>
      <c r="AKU687" s="406"/>
      <c r="AKV687" s="406"/>
      <c r="AKW687" s="406"/>
      <c r="AKX687" s="406"/>
      <c r="AKY687" s="406"/>
      <c r="AKZ687" s="406"/>
      <c r="ALA687" s="406"/>
      <c r="ALB687" s="406"/>
      <c r="ALC687" s="406"/>
      <c r="ALD687" s="406"/>
    </row>
    <row r="688" spans="1:992" s="672" customFormat="1">
      <c r="A688" s="2421"/>
      <c r="B688" s="2385"/>
      <c r="C688" s="2421"/>
      <c r="D688" s="1365" t="s">
        <v>303</v>
      </c>
      <c r="E688" s="1388">
        <v>100000000</v>
      </c>
      <c r="F688" s="1806">
        <v>100000000</v>
      </c>
      <c r="G688" s="2391"/>
      <c r="H688" s="2385"/>
      <c r="I688" s="2391"/>
      <c r="J688" s="2391"/>
      <c r="K688" s="2391"/>
      <c r="L688" s="2792"/>
      <c r="M688" s="580"/>
      <c r="N688" s="406"/>
      <c r="O688" s="406"/>
      <c r="P688" s="406"/>
      <c r="Q688" s="406"/>
      <c r="R688" s="406"/>
      <c r="S688" s="406"/>
      <c r="T688" s="406"/>
      <c r="U688" s="406"/>
      <c r="V688" s="406"/>
      <c r="W688" s="406"/>
      <c r="X688" s="406"/>
      <c r="Y688" s="406"/>
      <c r="Z688" s="406"/>
      <c r="AA688" s="406"/>
      <c r="AB688" s="406"/>
      <c r="AC688" s="406"/>
      <c r="AD688" s="406"/>
      <c r="AE688" s="406"/>
      <c r="AF688" s="406"/>
      <c r="AG688" s="406"/>
      <c r="AH688" s="406"/>
      <c r="AI688" s="406"/>
      <c r="AJ688" s="406"/>
      <c r="AK688" s="406"/>
      <c r="AL688" s="406"/>
      <c r="AM688" s="406"/>
      <c r="AN688" s="406"/>
      <c r="AO688" s="406"/>
      <c r="AP688" s="406"/>
      <c r="AQ688" s="406"/>
      <c r="AR688" s="406"/>
      <c r="AS688" s="406"/>
      <c r="AT688" s="406"/>
      <c r="AU688" s="406"/>
      <c r="AV688" s="406"/>
      <c r="AW688" s="406"/>
      <c r="AX688" s="406"/>
      <c r="AY688" s="406"/>
      <c r="AZ688" s="406"/>
      <c r="BA688" s="406"/>
      <c r="BB688" s="406"/>
      <c r="BC688" s="406"/>
      <c r="BD688" s="406"/>
      <c r="BE688" s="406"/>
      <c r="BF688" s="406"/>
      <c r="BG688" s="406"/>
      <c r="BH688" s="406"/>
      <c r="BI688" s="406"/>
      <c r="BJ688" s="406"/>
      <c r="BK688" s="406"/>
      <c r="BL688" s="406"/>
      <c r="BM688" s="406"/>
      <c r="BN688" s="406"/>
      <c r="BO688" s="406"/>
      <c r="BP688" s="406"/>
      <c r="BQ688" s="406"/>
      <c r="BR688" s="406"/>
      <c r="BS688" s="406"/>
      <c r="BT688" s="406"/>
      <c r="BU688" s="406"/>
      <c r="BV688" s="406"/>
      <c r="BW688" s="406"/>
      <c r="BX688" s="406"/>
      <c r="BY688" s="406"/>
      <c r="BZ688" s="406"/>
      <c r="CA688" s="406"/>
      <c r="CB688" s="406"/>
      <c r="CC688" s="406"/>
      <c r="CD688" s="406"/>
      <c r="CE688" s="406"/>
      <c r="CF688" s="406"/>
      <c r="CG688" s="406"/>
      <c r="CH688" s="406"/>
      <c r="CI688" s="406"/>
      <c r="CJ688" s="406"/>
      <c r="CK688" s="406"/>
      <c r="CL688" s="406"/>
      <c r="CM688" s="406"/>
      <c r="CN688" s="406"/>
      <c r="CO688" s="406"/>
      <c r="CP688" s="406"/>
      <c r="CQ688" s="406"/>
      <c r="CR688" s="406"/>
      <c r="CS688" s="406"/>
      <c r="CT688" s="406"/>
      <c r="CU688" s="406"/>
      <c r="CV688" s="406"/>
      <c r="CW688" s="406"/>
      <c r="CX688" s="406"/>
      <c r="CY688" s="406"/>
      <c r="CZ688" s="406"/>
      <c r="DA688" s="406"/>
      <c r="DB688" s="406"/>
      <c r="DC688" s="406"/>
      <c r="DD688" s="406"/>
      <c r="DE688" s="406"/>
      <c r="DF688" s="406"/>
      <c r="DG688" s="406"/>
      <c r="DH688" s="406"/>
      <c r="DI688" s="406"/>
      <c r="DJ688" s="406"/>
      <c r="DK688" s="406"/>
      <c r="DL688" s="406"/>
      <c r="DM688" s="406"/>
      <c r="DN688" s="406"/>
      <c r="DO688" s="406"/>
      <c r="DP688" s="406"/>
      <c r="DQ688" s="406"/>
      <c r="DR688" s="406"/>
      <c r="DS688" s="406"/>
      <c r="DT688" s="406"/>
      <c r="DU688" s="406"/>
      <c r="DV688" s="406"/>
      <c r="DW688" s="406"/>
      <c r="DX688" s="406"/>
      <c r="DY688" s="406"/>
      <c r="DZ688" s="406"/>
      <c r="EA688" s="406"/>
      <c r="EB688" s="406"/>
      <c r="EC688" s="406"/>
      <c r="ED688" s="406"/>
      <c r="EE688" s="406"/>
      <c r="EF688" s="406"/>
      <c r="EG688" s="406"/>
      <c r="EH688" s="406"/>
      <c r="EI688" s="406"/>
      <c r="EJ688" s="406"/>
      <c r="EK688" s="406"/>
      <c r="EL688" s="406"/>
      <c r="EM688" s="406"/>
      <c r="EN688" s="406"/>
      <c r="EO688" s="406"/>
      <c r="EP688" s="406"/>
      <c r="EQ688" s="406"/>
      <c r="ER688" s="406"/>
      <c r="ES688" s="406"/>
      <c r="ET688" s="406"/>
      <c r="EU688" s="406"/>
      <c r="EV688" s="406"/>
      <c r="EW688" s="406"/>
      <c r="EX688" s="406"/>
      <c r="EY688" s="406"/>
      <c r="EZ688" s="406"/>
      <c r="FA688" s="406"/>
      <c r="FB688" s="406"/>
      <c r="FC688" s="406"/>
      <c r="FD688" s="406"/>
      <c r="FE688" s="406"/>
      <c r="FF688" s="406"/>
      <c r="FG688" s="406"/>
      <c r="FH688" s="406"/>
      <c r="FI688" s="406"/>
      <c r="FJ688" s="406"/>
      <c r="FK688" s="406"/>
      <c r="FL688" s="406"/>
      <c r="FM688" s="406"/>
      <c r="FN688" s="406"/>
      <c r="FO688" s="406"/>
      <c r="FP688" s="406"/>
      <c r="FQ688" s="406"/>
      <c r="FR688" s="406"/>
      <c r="FS688" s="406"/>
      <c r="FT688" s="406"/>
      <c r="FU688" s="406"/>
      <c r="FV688" s="406"/>
      <c r="FW688" s="406"/>
      <c r="FX688" s="406"/>
      <c r="FY688" s="406"/>
      <c r="FZ688" s="406"/>
      <c r="GA688" s="406"/>
      <c r="GB688" s="406"/>
      <c r="GC688" s="406"/>
      <c r="GD688" s="406"/>
      <c r="GE688" s="406"/>
      <c r="GF688" s="406"/>
      <c r="GG688" s="406"/>
      <c r="GH688" s="406"/>
      <c r="GI688" s="406"/>
      <c r="GJ688" s="406"/>
      <c r="GK688" s="406"/>
      <c r="GL688" s="406"/>
      <c r="GM688" s="406"/>
      <c r="GN688" s="406"/>
      <c r="GO688" s="406"/>
      <c r="GP688" s="406"/>
      <c r="GQ688" s="406"/>
      <c r="GR688" s="406"/>
      <c r="GS688" s="406"/>
      <c r="GT688" s="406"/>
      <c r="GU688" s="406"/>
      <c r="GV688" s="406"/>
      <c r="GW688" s="406"/>
      <c r="GX688" s="406"/>
      <c r="GY688" s="406"/>
      <c r="GZ688" s="406"/>
      <c r="HA688" s="406"/>
      <c r="HB688" s="406"/>
      <c r="HC688" s="406"/>
      <c r="HD688" s="406"/>
      <c r="HE688" s="406"/>
      <c r="HF688" s="406"/>
      <c r="HG688" s="406"/>
      <c r="HH688" s="406"/>
      <c r="HI688" s="406"/>
      <c r="HJ688" s="406"/>
      <c r="HK688" s="406"/>
      <c r="HL688" s="406"/>
      <c r="HM688" s="406"/>
      <c r="HN688" s="406"/>
      <c r="HO688" s="406"/>
      <c r="HP688" s="406"/>
      <c r="HQ688" s="406"/>
      <c r="HR688" s="406"/>
      <c r="HS688" s="406"/>
      <c r="HT688" s="406"/>
      <c r="HU688" s="406"/>
      <c r="HV688" s="406"/>
      <c r="HW688" s="406"/>
      <c r="HX688" s="406"/>
      <c r="HY688" s="406"/>
      <c r="HZ688" s="406"/>
      <c r="IA688" s="406"/>
      <c r="IB688" s="406"/>
      <c r="IC688" s="406"/>
      <c r="ID688" s="406"/>
      <c r="IE688" s="406"/>
      <c r="IF688" s="406"/>
      <c r="IG688" s="406"/>
      <c r="IH688" s="406"/>
      <c r="II688" s="406"/>
      <c r="IJ688" s="406"/>
      <c r="IK688" s="406"/>
      <c r="IL688" s="406"/>
      <c r="IM688" s="406"/>
      <c r="IN688" s="406"/>
      <c r="IO688" s="406"/>
      <c r="IP688" s="406"/>
      <c r="IQ688" s="406"/>
      <c r="IR688" s="406"/>
      <c r="IS688" s="406"/>
      <c r="IT688" s="406"/>
      <c r="IU688" s="406"/>
      <c r="IV688" s="406"/>
      <c r="IW688" s="406"/>
      <c r="IX688" s="406"/>
      <c r="IY688" s="406"/>
      <c r="IZ688" s="406"/>
      <c r="JA688" s="406"/>
      <c r="JB688" s="406"/>
      <c r="JC688" s="406"/>
      <c r="JD688" s="406"/>
      <c r="JE688" s="406"/>
      <c r="JF688" s="406"/>
      <c r="JG688" s="406"/>
      <c r="JH688" s="406"/>
      <c r="JI688" s="406"/>
      <c r="JJ688" s="406"/>
      <c r="JK688" s="406"/>
      <c r="JL688" s="406"/>
      <c r="JM688" s="406"/>
      <c r="JN688" s="406"/>
      <c r="JO688" s="406"/>
      <c r="JP688" s="406"/>
      <c r="JQ688" s="406"/>
      <c r="JR688" s="406"/>
      <c r="JS688" s="406"/>
      <c r="JT688" s="406"/>
      <c r="JU688" s="406"/>
      <c r="JV688" s="406"/>
      <c r="JW688" s="406"/>
      <c r="JX688" s="406"/>
      <c r="JY688" s="406"/>
      <c r="JZ688" s="406"/>
      <c r="KA688" s="406"/>
      <c r="KB688" s="406"/>
      <c r="KC688" s="406"/>
      <c r="KD688" s="406"/>
      <c r="KE688" s="406"/>
      <c r="KF688" s="406"/>
      <c r="KG688" s="406"/>
      <c r="KH688" s="406"/>
      <c r="KI688" s="406"/>
      <c r="KJ688" s="406"/>
      <c r="KK688" s="406"/>
      <c r="KL688" s="406"/>
      <c r="KM688" s="406"/>
      <c r="KN688" s="406"/>
      <c r="KO688" s="406"/>
      <c r="KP688" s="406"/>
      <c r="KQ688" s="406"/>
      <c r="KR688" s="406"/>
      <c r="KS688" s="406"/>
      <c r="KT688" s="406"/>
      <c r="KU688" s="406"/>
      <c r="KV688" s="406"/>
      <c r="KW688" s="406"/>
      <c r="KX688" s="406"/>
      <c r="KY688" s="406"/>
      <c r="KZ688" s="406"/>
      <c r="LA688" s="406"/>
      <c r="LB688" s="406"/>
      <c r="LC688" s="406"/>
      <c r="LD688" s="406"/>
      <c r="LE688" s="406"/>
      <c r="LF688" s="406"/>
      <c r="LG688" s="406"/>
      <c r="LH688" s="406"/>
      <c r="LI688" s="406"/>
      <c r="LJ688" s="406"/>
      <c r="LK688" s="406"/>
      <c r="LL688" s="406"/>
      <c r="LM688" s="406"/>
      <c r="LN688" s="406"/>
      <c r="LO688" s="406"/>
      <c r="LP688" s="406"/>
      <c r="LQ688" s="406"/>
      <c r="LR688" s="406"/>
      <c r="LS688" s="406"/>
      <c r="LT688" s="406"/>
      <c r="LU688" s="406"/>
      <c r="LV688" s="406"/>
      <c r="LW688" s="406"/>
      <c r="LX688" s="406"/>
      <c r="LY688" s="406"/>
      <c r="LZ688" s="406"/>
      <c r="MA688" s="406"/>
      <c r="MB688" s="406"/>
      <c r="MC688" s="406"/>
      <c r="MD688" s="406"/>
      <c r="ME688" s="406"/>
      <c r="MF688" s="406"/>
      <c r="MG688" s="406"/>
      <c r="MH688" s="406"/>
      <c r="MI688" s="406"/>
      <c r="MJ688" s="406"/>
      <c r="MK688" s="406"/>
      <c r="ML688" s="406"/>
      <c r="MM688" s="406"/>
      <c r="MN688" s="406"/>
      <c r="MO688" s="406"/>
      <c r="MP688" s="406"/>
      <c r="MQ688" s="406"/>
      <c r="MR688" s="406"/>
      <c r="MS688" s="406"/>
      <c r="MT688" s="406"/>
      <c r="MU688" s="406"/>
      <c r="MV688" s="406"/>
      <c r="MW688" s="406"/>
      <c r="MX688" s="406"/>
      <c r="MY688" s="406"/>
      <c r="MZ688" s="406"/>
      <c r="NA688" s="406"/>
      <c r="NB688" s="406"/>
      <c r="NC688" s="406"/>
      <c r="ND688" s="406"/>
      <c r="NE688" s="406"/>
      <c r="NF688" s="406"/>
      <c r="NG688" s="406"/>
      <c r="NH688" s="406"/>
      <c r="NI688" s="406"/>
      <c r="NJ688" s="406"/>
      <c r="NK688" s="406"/>
      <c r="NL688" s="406"/>
      <c r="NM688" s="406"/>
      <c r="NN688" s="406"/>
      <c r="NO688" s="406"/>
      <c r="NP688" s="406"/>
      <c r="NQ688" s="406"/>
      <c r="NR688" s="406"/>
      <c r="NS688" s="406"/>
      <c r="NT688" s="406"/>
      <c r="NU688" s="406"/>
      <c r="NV688" s="406"/>
      <c r="NW688" s="406"/>
      <c r="NX688" s="406"/>
      <c r="NY688" s="406"/>
      <c r="NZ688" s="406"/>
      <c r="OA688" s="406"/>
      <c r="OB688" s="406"/>
      <c r="OC688" s="406"/>
      <c r="OD688" s="406"/>
      <c r="OE688" s="406"/>
      <c r="OF688" s="406"/>
      <c r="OG688" s="406"/>
      <c r="OH688" s="406"/>
      <c r="OI688" s="406"/>
      <c r="OJ688" s="406"/>
      <c r="OK688" s="406"/>
      <c r="OL688" s="406"/>
      <c r="OM688" s="406"/>
      <c r="ON688" s="406"/>
      <c r="OO688" s="406"/>
      <c r="OP688" s="406"/>
      <c r="OQ688" s="406"/>
      <c r="OR688" s="406"/>
      <c r="OS688" s="406"/>
      <c r="OT688" s="406"/>
      <c r="OU688" s="406"/>
      <c r="OV688" s="406"/>
      <c r="OW688" s="406"/>
      <c r="OX688" s="406"/>
      <c r="OY688" s="406"/>
      <c r="OZ688" s="406"/>
      <c r="PA688" s="406"/>
      <c r="PB688" s="406"/>
      <c r="PC688" s="406"/>
      <c r="PD688" s="406"/>
      <c r="PE688" s="406"/>
      <c r="PF688" s="406"/>
      <c r="PG688" s="406"/>
      <c r="PH688" s="406"/>
      <c r="PI688" s="406"/>
      <c r="PJ688" s="406"/>
      <c r="PK688" s="406"/>
      <c r="PL688" s="406"/>
      <c r="PM688" s="406"/>
      <c r="PN688" s="406"/>
      <c r="PO688" s="406"/>
      <c r="PP688" s="406"/>
      <c r="PQ688" s="406"/>
      <c r="PR688" s="406"/>
      <c r="PS688" s="406"/>
      <c r="PT688" s="406"/>
      <c r="PU688" s="406"/>
      <c r="PV688" s="406"/>
      <c r="PW688" s="406"/>
      <c r="PX688" s="406"/>
      <c r="PY688" s="406"/>
      <c r="PZ688" s="406"/>
      <c r="QA688" s="406"/>
      <c r="QB688" s="406"/>
      <c r="QC688" s="406"/>
      <c r="QD688" s="406"/>
      <c r="QE688" s="406"/>
      <c r="QF688" s="406"/>
      <c r="QG688" s="406"/>
      <c r="QH688" s="406"/>
      <c r="QI688" s="406"/>
      <c r="QJ688" s="406"/>
      <c r="QK688" s="406"/>
      <c r="QL688" s="406"/>
      <c r="QM688" s="406"/>
      <c r="QN688" s="406"/>
      <c r="QO688" s="406"/>
      <c r="QP688" s="406"/>
      <c r="QQ688" s="406"/>
      <c r="QR688" s="406"/>
      <c r="QS688" s="406"/>
      <c r="QT688" s="406"/>
      <c r="QU688" s="406"/>
      <c r="QV688" s="406"/>
      <c r="QW688" s="406"/>
      <c r="QX688" s="406"/>
      <c r="QY688" s="406"/>
      <c r="QZ688" s="406"/>
      <c r="RA688" s="406"/>
      <c r="RB688" s="406"/>
      <c r="RC688" s="406"/>
      <c r="RD688" s="406"/>
      <c r="RE688" s="406"/>
      <c r="RF688" s="406"/>
      <c r="RG688" s="406"/>
      <c r="RH688" s="406"/>
      <c r="RI688" s="406"/>
      <c r="RJ688" s="406"/>
      <c r="RK688" s="406"/>
      <c r="RL688" s="406"/>
      <c r="RM688" s="406"/>
      <c r="RN688" s="406"/>
      <c r="RO688" s="406"/>
      <c r="RP688" s="406"/>
      <c r="RQ688" s="406"/>
      <c r="RR688" s="406"/>
      <c r="RS688" s="406"/>
      <c r="RT688" s="406"/>
      <c r="RU688" s="406"/>
      <c r="RV688" s="406"/>
      <c r="RW688" s="406"/>
      <c r="RX688" s="406"/>
      <c r="RY688" s="406"/>
      <c r="RZ688" s="406"/>
      <c r="SA688" s="406"/>
      <c r="SB688" s="406"/>
      <c r="SC688" s="406"/>
      <c r="SD688" s="406"/>
      <c r="SE688" s="406"/>
      <c r="SF688" s="406"/>
      <c r="SG688" s="406"/>
      <c r="SH688" s="406"/>
      <c r="SI688" s="406"/>
      <c r="SJ688" s="406"/>
      <c r="SK688" s="406"/>
      <c r="SL688" s="406"/>
      <c r="SM688" s="406"/>
      <c r="SN688" s="406"/>
      <c r="SO688" s="406"/>
      <c r="SP688" s="406"/>
      <c r="SQ688" s="406"/>
      <c r="SR688" s="406"/>
      <c r="SS688" s="406"/>
      <c r="ST688" s="406"/>
      <c r="SU688" s="406"/>
      <c r="SV688" s="406"/>
      <c r="SW688" s="406"/>
      <c r="SX688" s="406"/>
      <c r="SY688" s="406"/>
      <c r="SZ688" s="406"/>
      <c r="TA688" s="406"/>
      <c r="TB688" s="406"/>
      <c r="TC688" s="406"/>
      <c r="TD688" s="406"/>
      <c r="TE688" s="406"/>
      <c r="TF688" s="406"/>
      <c r="TG688" s="406"/>
      <c r="TH688" s="406"/>
      <c r="TI688" s="406"/>
      <c r="TJ688" s="406"/>
      <c r="TK688" s="406"/>
      <c r="TL688" s="406"/>
      <c r="TM688" s="406"/>
      <c r="TN688" s="406"/>
      <c r="TO688" s="406"/>
      <c r="TP688" s="406"/>
      <c r="TQ688" s="406"/>
      <c r="TR688" s="406"/>
      <c r="TS688" s="406"/>
      <c r="TT688" s="406"/>
      <c r="TU688" s="406"/>
      <c r="TV688" s="406"/>
      <c r="TW688" s="406"/>
      <c r="TX688" s="406"/>
      <c r="TY688" s="406"/>
      <c r="TZ688" s="406"/>
      <c r="UA688" s="406"/>
      <c r="UB688" s="406"/>
      <c r="UC688" s="406"/>
      <c r="UD688" s="406"/>
      <c r="UE688" s="406"/>
      <c r="UF688" s="406"/>
      <c r="UG688" s="406"/>
      <c r="UH688" s="406"/>
      <c r="UI688" s="406"/>
      <c r="UJ688" s="406"/>
      <c r="UK688" s="406"/>
      <c r="UL688" s="406"/>
      <c r="UM688" s="406"/>
      <c r="UN688" s="406"/>
      <c r="UO688" s="406"/>
      <c r="UP688" s="406"/>
      <c r="UQ688" s="406"/>
      <c r="UR688" s="406"/>
      <c r="US688" s="406"/>
      <c r="UT688" s="406"/>
      <c r="UU688" s="406"/>
      <c r="UV688" s="406"/>
      <c r="UW688" s="406"/>
      <c r="UX688" s="406"/>
      <c r="UY688" s="406"/>
      <c r="UZ688" s="406"/>
      <c r="VA688" s="406"/>
      <c r="VB688" s="406"/>
      <c r="VC688" s="406"/>
      <c r="VD688" s="406"/>
      <c r="VE688" s="406"/>
      <c r="VF688" s="406"/>
      <c r="VG688" s="406"/>
      <c r="VH688" s="406"/>
      <c r="VI688" s="406"/>
      <c r="VJ688" s="406"/>
      <c r="VK688" s="406"/>
      <c r="VL688" s="406"/>
      <c r="VM688" s="406"/>
      <c r="VN688" s="406"/>
      <c r="VO688" s="406"/>
      <c r="VP688" s="406"/>
      <c r="VQ688" s="406"/>
      <c r="VR688" s="406"/>
      <c r="VS688" s="406"/>
      <c r="VT688" s="406"/>
      <c r="VU688" s="406"/>
      <c r="VV688" s="406"/>
      <c r="VW688" s="406"/>
      <c r="VX688" s="406"/>
      <c r="VY688" s="406"/>
      <c r="VZ688" s="406"/>
      <c r="WA688" s="406"/>
      <c r="WB688" s="406"/>
      <c r="WC688" s="406"/>
      <c r="WD688" s="406"/>
      <c r="WE688" s="406"/>
      <c r="WF688" s="406"/>
      <c r="WG688" s="406"/>
      <c r="WH688" s="406"/>
      <c r="WI688" s="406"/>
      <c r="WJ688" s="406"/>
      <c r="WK688" s="406"/>
      <c r="WL688" s="406"/>
      <c r="WM688" s="406"/>
      <c r="WN688" s="406"/>
      <c r="WO688" s="406"/>
      <c r="WP688" s="406"/>
      <c r="WQ688" s="406"/>
      <c r="WR688" s="406"/>
      <c r="WS688" s="406"/>
      <c r="WT688" s="406"/>
      <c r="WU688" s="406"/>
      <c r="WV688" s="406"/>
      <c r="WW688" s="406"/>
      <c r="WX688" s="406"/>
      <c r="WY688" s="406"/>
      <c r="WZ688" s="406"/>
      <c r="XA688" s="406"/>
      <c r="XB688" s="406"/>
      <c r="XC688" s="406"/>
      <c r="XD688" s="406"/>
      <c r="XE688" s="406"/>
      <c r="XF688" s="406"/>
      <c r="XG688" s="406"/>
      <c r="XH688" s="406"/>
      <c r="XI688" s="406"/>
      <c r="XJ688" s="406"/>
      <c r="XK688" s="406"/>
      <c r="XL688" s="406"/>
      <c r="XM688" s="406"/>
      <c r="XN688" s="406"/>
      <c r="XO688" s="406"/>
      <c r="XP688" s="406"/>
      <c r="XQ688" s="406"/>
      <c r="XR688" s="406"/>
      <c r="XS688" s="406"/>
      <c r="XT688" s="406"/>
      <c r="XU688" s="406"/>
      <c r="XV688" s="406"/>
      <c r="XW688" s="406"/>
      <c r="XX688" s="406"/>
      <c r="XY688" s="406"/>
      <c r="XZ688" s="406"/>
      <c r="YA688" s="406"/>
      <c r="YB688" s="406"/>
      <c r="YC688" s="406"/>
      <c r="YD688" s="406"/>
      <c r="YE688" s="406"/>
      <c r="YF688" s="406"/>
      <c r="YG688" s="406"/>
      <c r="YH688" s="406"/>
      <c r="YI688" s="406"/>
      <c r="YJ688" s="406"/>
      <c r="YK688" s="406"/>
      <c r="YL688" s="406"/>
      <c r="YM688" s="406"/>
      <c r="YN688" s="406"/>
      <c r="YO688" s="406"/>
      <c r="YP688" s="406"/>
      <c r="YQ688" s="406"/>
      <c r="YR688" s="406"/>
      <c r="YS688" s="406"/>
      <c r="YT688" s="406"/>
      <c r="YU688" s="406"/>
      <c r="YV688" s="406"/>
      <c r="YW688" s="406"/>
      <c r="YX688" s="406"/>
      <c r="YY688" s="406"/>
      <c r="YZ688" s="406"/>
      <c r="ZA688" s="406"/>
      <c r="ZB688" s="406"/>
      <c r="ZC688" s="406"/>
      <c r="ZD688" s="406"/>
      <c r="ZE688" s="406"/>
      <c r="ZF688" s="406"/>
      <c r="ZG688" s="406"/>
      <c r="ZH688" s="406"/>
      <c r="ZI688" s="406"/>
      <c r="ZJ688" s="406"/>
      <c r="ZK688" s="406"/>
      <c r="ZL688" s="406"/>
      <c r="ZM688" s="406"/>
      <c r="ZN688" s="406"/>
      <c r="ZO688" s="406"/>
      <c r="ZP688" s="406"/>
      <c r="ZQ688" s="406"/>
      <c r="ZR688" s="406"/>
      <c r="ZS688" s="406"/>
      <c r="ZT688" s="406"/>
      <c r="ZU688" s="406"/>
      <c r="ZV688" s="406"/>
      <c r="ZW688" s="406"/>
      <c r="ZX688" s="406"/>
      <c r="ZY688" s="406"/>
      <c r="ZZ688" s="406"/>
      <c r="AAA688" s="406"/>
      <c r="AAB688" s="406"/>
      <c r="AAC688" s="406"/>
      <c r="AAD688" s="406"/>
      <c r="AAE688" s="406"/>
      <c r="AAF688" s="406"/>
      <c r="AAG688" s="406"/>
      <c r="AAH688" s="406"/>
      <c r="AAI688" s="406"/>
      <c r="AAJ688" s="406"/>
      <c r="AAK688" s="406"/>
      <c r="AAL688" s="406"/>
      <c r="AAM688" s="406"/>
      <c r="AAN688" s="406"/>
      <c r="AAO688" s="406"/>
      <c r="AAP688" s="406"/>
      <c r="AAQ688" s="406"/>
      <c r="AAR688" s="406"/>
      <c r="AAS688" s="406"/>
      <c r="AAT688" s="406"/>
      <c r="AAU688" s="406"/>
      <c r="AAV688" s="406"/>
      <c r="AAW688" s="406"/>
      <c r="AAX688" s="406"/>
      <c r="AAY688" s="406"/>
      <c r="AAZ688" s="406"/>
      <c r="ABA688" s="406"/>
      <c r="ABB688" s="406"/>
      <c r="ABC688" s="406"/>
      <c r="ABD688" s="406"/>
      <c r="ABE688" s="406"/>
      <c r="ABF688" s="406"/>
      <c r="ABG688" s="406"/>
      <c r="ABH688" s="406"/>
      <c r="ABI688" s="406"/>
      <c r="ABJ688" s="406"/>
      <c r="ABK688" s="406"/>
      <c r="ABL688" s="406"/>
      <c r="ABM688" s="406"/>
      <c r="ABN688" s="406"/>
      <c r="ABO688" s="406"/>
      <c r="ABP688" s="406"/>
      <c r="ABQ688" s="406"/>
      <c r="ABR688" s="406"/>
      <c r="ABS688" s="406"/>
      <c r="ABT688" s="406"/>
      <c r="ABU688" s="406"/>
      <c r="ABV688" s="406"/>
      <c r="ABW688" s="406"/>
      <c r="ABX688" s="406"/>
      <c r="ABY688" s="406"/>
      <c r="ABZ688" s="406"/>
      <c r="ACA688" s="406"/>
      <c r="ACB688" s="406"/>
      <c r="ACC688" s="406"/>
      <c r="ACD688" s="406"/>
      <c r="ACE688" s="406"/>
      <c r="ACF688" s="406"/>
      <c r="ACG688" s="406"/>
      <c r="ACH688" s="406"/>
      <c r="ACI688" s="406"/>
      <c r="ACJ688" s="406"/>
      <c r="ACK688" s="406"/>
      <c r="ACL688" s="406"/>
      <c r="ACM688" s="406"/>
      <c r="ACN688" s="406"/>
      <c r="ACO688" s="406"/>
      <c r="ACP688" s="406"/>
      <c r="ACQ688" s="406"/>
      <c r="ACR688" s="406"/>
      <c r="ACS688" s="406"/>
      <c r="ACT688" s="406"/>
      <c r="ACU688" s="406"/>
      <c r="ACV688" s="406"/>
      <c r="ACW688" s="406"/>
      <c r="ACX688" s="406"/>
      <c r="ACY688" s="406"/>
      <c r="ACZ688" s="406"/>
      <c r="ADA688" s="406"/>
      <c r="ADB688" s="406"/>
      <c r="ADC688" s="406"/>
      <c r="ADD688" s="406"/>
      <c r="ADE688" s="406"/>
      <c r="ADF688" s="406"/>
      <c r="ADG688" s="406"/>
      <c r="ADH688" s="406"/>
      <c r="ADI688" s="406"/>
      <c r="ADJ688" s="406"/>
      <c r="ADK688" s="406"/>
      <c r="ADL688" s="406"/>
      <c r="ADM688" s="406"/>
      <c r="ADN688" s="406"/>
      <c r="ADO688" s="406"/>
      <c r="ADP688" s="406"/>
      <c r="ADQ688" s="406"/>
      <c r="ADR688" s="406"/>
      <c r="ADS688" s="406"/>
      <c r="ADT688" s="406"/>
      <c r="ADU688" s="406"/>
      <c r="ADV688" s="406"/>
      <c r="ADW688" s="406"/>
      <c r="ADX688" s="406"/>
      <c r="ADY688" s="406"/>
      <c r="ADZ688" s="406"/>
      <c r="AEA688" s="406"/>
      <c r="AEB688" s="406"/>
      <c r="AEC688" s="406"/>
      <c r="AED688" s="406"/>
      <c r="AEE688" s="406"/>
      <c r="AEF688" s="406"/>
      <c r="AEG688" s="406"/>
      <c r="AEH688" s="406"/>
      <c r="AEI688" s="406"/>
      <c r="AEJ688" s="406"/>
      <c r="AEK688" s="406"/>
      <c r="AEL688" s="406"/>
      <c r="AEM688" s="406"/>
      <c r="AEN688" s="406"/>
      <c r="AEO688" s="406"/>
      <c r="AEP688" s="406"/>
      <c r="AEQ688" s="406"/>
      <c r="AER688" s="406"/>
      <c r="AES688" s="406"/>
      <c r="AET688" s="406"/>
      <c r="AEU688" s="406"/>
      <c r="AEV688" s="406"/>
      <c r="AEW688" s="406"/>
      <c r="AEX688" s="406"/>
      <c r="AEY688" s="406"/>
      <c r="AEZ688" s="406"/>
      <c r="AFA688" s="406"/>
      <c r="AFB688" s="406"/>
      <c r="AFC688" s="406"/>
      <c r="AFD688" s="406"/>
      <c r="AFE688" s="406"/>
      <c r="AFF688" s="406"/>
      <c r="AFG688" s="406"/>
      <c r="AFH688" s="406"/>
      <c r="AFI688" s="406"/>
      <c r="AFJ688" s="406"/>
      <c r="AFK688" s="406"/>
      <c r="AFL688" s="406"/>
      <c r="AFM688" s="406"/>
      <c r="AFN688" s="406"/>
      <c r="AFO688" s="406"/>
      <c r="AFP688" s="406"/>
      <c r="AFQ688" s="406"/>
      <c r="AFR688" s="406"/>
      <c r="AFS688" s="406"/>
      <c r="AFT688" s="406"/>
      <c r="AFU688" s="406"/>
      <c r="AFV688" s="406"/>
      <c r="AFW688" s="406"/>
      <c r="AFX688" s="406"/>
      <c r="AFY688" s="406"/>
      <c r="AFZ688" s="406"/>
      <c r="AGA688" s="406"/>
      <c r="AGB688" s="406"/>
      <c r="AGC688" s="406"/>
      <c r="AGD688" s="406"/>
      <c r="AGE688" s="406"/>
      <c r="AGF688" s="406"/>
      <c r="AGG688" s="406"/>
      <c r="AGH688" s="406"/>
      <c r="AGI688" s="406"/>
      <c r="AGJ688" s="406"/>
      <c r="AGK688" s="406"/>
      <c r="AGL688" s="406"/>
      <c r="AGM688" s="406"/>
      <c r="AGN688" s="406"/>
      <c r="AGO688" s="406"/>
      <c r="AGP688" s="406"/>
      <c r="AGQ688" s="406"/>
      <c r="AGR688" s="406"/>
      <c r="AGS688" s="406"/>
      <c r="AGT688" s="406"/>
      <c r="AGU688" s="406"/>
      <c r="AGV688" s="406"/>
      <c r="AGW688" s="406"/>
      <c r="AGX688" s="406"/>
      <c r="AGY688" s="406"/>
      <c r="AGZ688" s="406"/>
      <c r="AHA688" s="406"/>
      <c r="AHB688" s="406"/>
      <c r="AHC688" s="406"/>
      <c r="AHD688" s="406"/>
      <c r="AHE688" s="406"/>
      <c r="AHF688" s="406"/>
      <c r="AHG688" s="406"/>
      <c r="AHH688" s="406"/>
      <c r="AHI688" s="406"/>
      <c r="AHJ688" s="406"/>
      <c r="AHK688" s="406"/>
      <c r="AHL688" s="406"/>
      <c r="AHM688" s="406"/>
      <c r="AHN688" s="406"/>
      <c r="AHO688" s="406"/>
      <c r="AHP688" s="406"/>
      <c r="AHQ688" s="406"/>
      <c r="AHR688" s="406"/>
      <c r="AHS688" s="406"/>
      <c r="AHT688" s="406"/>
      <c r="AHU688" s="406"/>
      <c r="AHV688" s="406"/>
      <c r="AHW688" s="406"/>
      <c r="AHX688" s="406"/>
      <c r="AHY688" s="406"/>
      <c r="AHZ688" s="406"/>
      <c r="AIA688" s="406"/>
      <c r="AIB688" s="406"/>
      <c r="AIC688" s="406"/>
      <c r="AID688" s="406"/>
      <c r="AIE688" s="406"/>
      <c r="AIF688" s="406"/>
      <c r="AIG688" s="406"/>
      <c r="AIH688" s="406"/>
      <c r="AII688" s="406"/>
      <c r="AIJ688" s="406"/>
      <c r="AIK688" s="406"/>
      <c r="AIL688" s="406"/>
      <c r="AIM688" s="406"/>
      <c r="AIN688" s="406"/>
      <c r="AIO688" s="406"/>
      <c r="AIP688" s="406"/>
      <c r="AIQ688" s="406"/>
      <c r="AIR688" s="406"/>
      <c r="AIS688" s="406"/>
      <c r="AIT688" s="406"/>
      <c r="AIU688" s="406"/>
      <c r="AIV688" s="406"/>
      <c r="AIW688" s="406"/>
      <c r="AIX688" s="406"/>
      <c r="AIY688" s="406"/>
      <c r="AIZ688" s="406"/>
      <c r="AJA688" s="406"/>
      <c r="AJB688" s="406"/>
      <c r="AJC688" s="406"/>
      <c r="AJD688" s="406"/>
      <c r="AJE688" s="406"/>
      <c r="AJF688" s="406"/>
      <c r="AJG688" s="406"/>
      <c r="AJH688" s="406"/>
      <c r="AJI688" s="406"/>
      <c r="AJJ688" s="406"/>
      <c r="AJK688" s="406"/>
      <c r="AJL688" s="406"/>
      <c r="AJM688" s="406"/>
      <c r="AJN688" s="406"/>
      <c r="AJO688" s="406"/>
      <c r="AJP688" s="406"/>
      <c r="AJQ688" s="406"/>
      <c r="AJR688" s="406"/>
      <c r="AJS688" s="406"/>
      <c r="AJT688" s="406"/>
      <c r="AJU688" s="406"/>
      <c r="AJV688" s="406"/>
      <c r="AJW688" s="406"/>
      <c r="AJX688" s="406"/>
      <c r="AJY688" s="406"/>
      <c r="AJZ688" s="406"/>
      <c r="AKA688" s="406"/>
      <c r="AKB688" s="406"/>
      <c r="AKC688" s="406"/>
      <c r="AKD688" s="406"/>
      <c r="AKE688" s="406"/>
      <c r="AKF688" s="406"/>
      <c r="AKG688" s="406"/>
      <c r="AKH688" s="406"/>
      <c r="AKI688" s="406"/>
      <c r="AKJ688" s="406"/>
      <c r="AKK688" s="406"/>
      <c r="AKL688" s="406"/>
      <c r="AKM688" s="406"/>
      <c r="AKN688" s="406"/>
      <c r="AKO688" s="406"/>
      <c r="AKP688" s="406"/>
      <c r="AKQ688" s="406"/>
      <c r="AKR688" s="406"/>
      <c r="AKS688" s="406"/>
      <c r="AKT688" s="406"/>
      <c r="AKU688" s="406"/>
      <c r="AKV688" s="406"/>
      <c r="AKW688" s="406"/>
      <c r="AKX688" s="406"/>
      <c r="AKY688" s="406"/>
      <c r="AKZ688" s="406"/>
      <c r="ALA688" s="406"/>
      <c r="ALB688" s="406"/>
      <c r="ALC688" s="406"/>
      <c r="ALD688" s="406"/>
    </row>
    <row r="689" spans="1:992" s="672" customFormat="1">
      <c r="A689" s="2421"/>
      <c r="B689" s="2385"/>
      <c r="C689" s="2421"/>
      <c r="D689" s="1373" t="s">
        <v>304</v>
      </c>
      <c r="E689" s="468">
        <v>0</v>
      </c>
      <c r="F689" s="468">
        <v>0</v>
      </c>
      <c r="G689" s="2391"/>
      <c r="H689" s="2385"/>
      <c r="I689" s="2391"/>
      <c r="J689" s="2391"/>
      <c r="K689" s="2391"/>
      <c r="L689" s="2792"/>
      <c r="M689" s="580"/>
      <c r="N689" s="406"/>
      <c r="O689" s="406"/>
      <c r="P689" s="406"/>
      <c r="Q689" s="406"/>
      <c r="R689" s="406"/>
      <c r="S689" s="406"/>
      <c r="T689" s="406"/>
      <c r="U689" s="406"/>
      <c r="V689" s="406"/>
      <c r="W689" s="406"/>
      <c r="X689" s="406"/>
      <c r="Y689" s="406"/>
      <c r="Z689" s="406"/>
      <c r="AA689" s="406"/>
      <c r="AB689" s="406"/>
      <c r="AC689" s="406"/>
      <c r="AD689" s="406"/>
      <c r="AE689" s="406"/>
      <c r="AF689" s="406"/>
      <c r="AG689" s="406"/>
      <c r="AH689" s="406"/>
      <c r="AI689" s="406"/>
      <c r="AJ689" s="406"/>
      <c r="AK689" s="406"/>
      <c r="AL689" s="406"/>
      <c r="AM689" s="406"/>
      <c r="AN689" s="406"/>
      <c r="AO689" s="406"/>
      <c r="AP689" s="406"/>
      <c r="AQ689" s="406"/>
      <c r="AR689" s="406"/>
      <c r="AS689" s="406"/>
      <c r="AT689" s="406"/>
      <c r="AU689" s="406"/>
      <c r="AV689" s="406"/>
      <c r="AW689" s="406"/>
      <c r="AX689" s="406"/>
      <c r="AY689" s="406"/>
      <c r="AZ689" s="406"/>
      <c r="BA689" s="406"/>
      <c r="BB689" s="406"/>
      <c r="BC689" s="406"/>
      <c r="BD689" s="406"/>
      <c r="BE689" s="406"/>
      <c r="BF689" s="406"/>
      <c r="BG689" s="406"/>
      <c r="BH689" s="406"/>
      <c r="BI689" s="406"/>
      <c r="BJ689" s="406"/>
      <c r="BK689" s="406"/>
      <c r="BL689" s="406"/>
      <c r="BM689" s="406"/>
      <c r="BN689" s="406"/>
      <c r="BO689" s="406"/>
      <c r="BP689" s="406"/>
      <c r="BQ689" s="406"/>
      <c r="BR689" s="406"/>
      <c r="BS689" s="406"/>
      <c r="BT689" s="406"/>
      <c r="BU689" s="406"/>
      <c r="BV689" s="406"/>
      <c r="BW689" s="406"/>
      <c r="BX689" s="406"/>
      <c r="BY689" s="406"/>
      <c r="BZ689" s="406"/>
      <c r="CA689" s="406"/>
      <c r="CB689" s="406"/>
      <c r="CC689" s="406"/>
      <c r="CD689" s="406"/>
      <c r="CE689" s="406"/>
      <c r="CF689" s="406"/>
      <c r="CG689" s="406"/>
      <c r="CH689" s="406"/>
      <c r="CI689" s="406"/>
      <c r="CJ689" s="406"/>
      <c r="CK689" s="406"/>
      <c r="CL689" s="406"/>
      <c r="CM689" s="406"/>
      <c r="CN689" s="406"/>
      <c r="CO689" s="406"/>
      <c r="CP689" s="406"/>
      <c r="CQ689" s="406"/>
      <c r="CR689" s="406"/>
      <c r="CS689" s="406"/>
      <c r="CT689" s="406"/>
      <c r="CU689" s="406"/>
      <c r="CV689" s="406"/>
      <c r="CW689" s="406"/>
      <c r="CX689" s="406"/>
      <c r="CY689" s="406"/>
      <c r="CZ689" s="406"/>
      <c r="DA689" s="406"/>
      <c r="DB689" s="406"/>
      <c r="DC689" s="406"/>
      <c r="DD689" s="406"/>
      <c r="DE689" s="406"/>
      <c r="DF689" s="406"/>
      <c r="DG689" s="406"/>
      <c r="DH689" s="406"/>
      <c r="DI689" s="406"/>
      <c r="DJ689" s="406"/>
      <c r="DK689" s="406"/>
      <c r="DL689" s="406"/>
      <c r="DM689" s="406"/>
      <c r="DN689" s="406"/>
      <c r="DO689" s="406"/>
      <c r="DP689" s="406"/>
      <c r="DQ689" s="406"/>
      <c r="DR689" s="406"/>
      <c r="DS689" s="406"/>
      <c r="DT689" s="406"/>
      <c r="DU689" s="406"/>
      <c r="DV689" s="406"/>
      <c r="DW689" s="406"/>
      <c r="DX689" s="406"/>
      <c r="DY689" s="406"/>
      <c r="DZ689" s="406"/>
      <c r="EA689" s="406"/>
      <c r="EB689" s="406"/>
      <c r="EC689" s="406"/>
      <c r="ED689" s="406"/>
      <c r="EE689" s="406"/>
      <c r="EF689" s="406"/>
      <c r="EG689" s="406"/>
      <c r="EH689" s="406"/>
      <c r="EI689" s="406"/>
      <c r="EJ689" s="406"/>
      <c r="EK689" s="406"/>
      <c r="EL689" s="406"/>
      <c r="EM689" s="406"/>
      <c r="EN689" s="406"/>
      <c r="EO689" s="406"/>
      <c r="EP689" s="406"/>
      <c r="EQ689" s="406"/>
      <c r="ER689" s="406"/>
      <c r="ES689" s="406"/>
      <c r="ET689" s="406"/>
      <c r="EU689" s="406"/>
      <c r="EV689" s="406"/>
      <c r="EW689" s="406"/>
      <c r="EX689" s="406"/>
      <c r="EY689" s="406"/>
      <c r="EZ689" s="406"/>
      <c r="FA689" s="406"/>
      <c r="FB689" s="406"/>
      <c r="FC689" s="406"/>
      <c r="FD689" s="406"/>
      <c r="FE689" s="406"/>
      <c r="FF689" s="406"/>
      <c r="FG689" s="406"/>
      <c r="FH689" s="406"/>
      <c r="FI689" s="406"/>
      <c r="FJ689" s="406"/>
      <c r="FK689" s="406"/>
      <c r="FL689" s="406"/>
      <c r="FM689" s="406"/>
      <c r="FN689" s="406"/>
      <c r="FO689" s="406"/>
      <c r="FP689" s="406"/>
      <c r="FQ689" s="406"/>
      <c r="FR689" s="406"/>
      <c r="FS689" s="406"/>
      <c r="FT689" s="406"/>
      <c r="FU689" s="406"/>
      <c r="FV689" s="406"/>
      <c r="FW689" s="406"/>
      <c r="FX689" s="406"/>
      <c r="FY689" s="406"/>
      <c r="FZ689" s="406"/>
      <c r="GA689" s="406"/>
      <c r="GB689" s="406"/>
      <c r="GC689" s="406"/>
      <c r="GD689" s="406"/>
      <c r="GE689" s="406"/>
      <c r="GF689" s="406"/>
      <c r="GG689" s="406"/>
      <c r="GH689" s="406"/>
      <c r="GI689" s="406"/>
      <c r="GJ689" s="406"/>
      <c r="GK689" s="406"/>
      <c r="GL689" s="406"/>
      <c r="GM689" s="406"/>
      <c r="GN689" s="406"/>
      <c r="GO689" s="406"/>
      <c r="GP689" s="406"/>
      <c r="GQ689" s="406"/>
      <c r="GR689" s="406"/>
      <c r="GS689" s="406"/>
      <c r="GT689" s="406"/>
      <c r="GU689" s="406"/>
      <c r="GV689" s="406"/>
      <c r="GW689" s="406"/>
      <c r="GX689" s="406"/>
      <c r="GY689" s="406"/>
      <c r="GZ689" s="406"/>
      <c r="HA689" s="406"/>
      <c r="HB689" s="406"/>
      <c r="HC689" s="406"/>
      <c r="HD689" s="406"/>
      <c r="HE689" s="406"/>
      <c r="HF689" s="406"/>
      <c r="HG689" s="406"/>
      <c r="HH689" s="406"/>
      <c r="HI689" s="406"/>
      <c r="HJ689" s="406"/>
      <c r="HK689" s="406"/>
      <c r="HL689" s="406"/>
      <c r="HM689" s="406"/>
      <c r="HN689" s="406"/>
      <c r="HO689" s="406"/>
      <c r="HP689" s="406"/>
      <c r="HQ689" s="406"/>
      <c r="HR689" s="406"/>
      <c r="HS689" s="406"/>
      <c r="HT689" s="406"/>
      <c r="HU689" s="406"/>
      <c r="HV689" s="406"/>
      <c r="HW689" s="406"/>
      <c r="HX689" s="406"/>
      <c r="HY689" s="406"/>
      <c r="HZ689" s="406"/>
      <c r="IA689" s="406"/>
      <c r="IB689" s="406"/>
      <c r="IC689" s="406"/>
      <c r="ID689" s="406"/>
      <c r="IE689" s="406"/>
      <c r="IF689" s="406"/>
      <c r="IG689" s="406"/>
      <c r="IH689" s="406"/>
      <c r="II689" s="406"/>
      <c r="IJ689" s="406"/>
      <c r="IK689" s="406"/>
      <c r="IL689" s="406"/>
      <c r="IM689" s="406"/>
      <c r="IN689" s="406"/>
      <c r="IO689" s="406"/>
      <c r="IP689" s="406"/>
      <c r="IQ689" s="406"/>
      <c r="IR689" s="406"/>
      <c r="IS689" s="406"/>
      <c r="IT689" s="406"/>
      <c r="IU689" s="406"/>
      <c r="IV689" s="406"/>
      <c r="IW689" s="406"/>
      <c r="IX689" s="406"/>
      <c r="IY689" s="406"/>
      <c r="IZ689" s="406"/>
      <c r="JA689" s="406"/>
      <c r="JB689" s="406"/>
      <c r="JC689" s="406"/>
      <c r="JD689" s="406"/>
      <c r="JE689" s="406"/>
      <c r="JF689" s="406"/>
      <c r="JG689" s="406"/>
      <c r="JH689" s="406"/>
      <c r="JI689" s="406"/>
      <c r="JJ689" s="406"/>
      <c r="JK689" s="406"/>
      <c r="JL689" s="406"/>
      <c r="JM689" s="406"/>
      <c r="JN689" s="406"/>
      <c r="JO689" s="406"/>
      <c r="JP689" s="406"/>
      <c r="JQ689" s="406"/>
      <c r="JR689" s="406"/>
      <c r="JS689" s="406"/>
      <c r="JT689" s="406"/>
      <c r="JU689" s="406"/>
      <c r="JV689" s="406"/>
      <c r="JW689" s="406"/>
      <c r="JX689" s="406"/>
      <c r="JY689" s="406"/>
      <c r="JZ689" s="406"/>
      <c r="KA689" s="406"/>
      <c r="KB689" s="406"/>
      <c r="KC689" s="406"/>
      <c r="KD689" s="406"/>
      <c r="KE689" s="406"/>
      <c r="KF689" s="406"/>
      <c r="KG689" s="406"/>
      <c r="KH689" s="406"/>
      <c r="KI689" s="406"/>
      <c r="KJ689" s="406"/>
      <c r="KK689" s="406"/>
      <c r="KL689" s="406"/>
      <c r="KM689" s="406"/>
      <c r="KN689" s="406"/>
      <c r="KO689" s="406"/>
      <c r="KP689" s="406"/>
      <c r="KQ689" s="406"/>
      <c r="KR689" s="406"/>
      <c r="KS689" s="406"/>
      <c r="KT689" s="406"/>
      <c r="KU689" s="406"/>
      <c r="KV689" s="406"/>
      <c r="KW689" s="406"/>
      <c r="KX689" s="406"/>
      <c r="KY689" s="406"/>
      <c r="KZ689" s="406"/>
      <c r="LA689" s="406"/>
      <c r="LB689" s="406"/>
      <c r="LC689" s="406"/>
      <c r="LD689" s="406"/>
      <c r="LE689" s="406"/>
      <c r="LF689" s="406"/>
      <c r="LG689" s="406"/>
      <c r="LH689" s="406"/>
      <c r="LI689" s="406"/>
      <c r="LJ689" s="406"/>
      <c r="LK689" s="406"/>
      <c r="LL689" s="406"/>
      <c r="LM689" s="406"/>
      <c r="LN689" s="406"/>
      <c r="LO689" s="406"/>
      <c r="LP689" s="406"/>
      <c r="LQ689" s="406"/>
      <c r="LR689" s="406"/>
      <c r="LS689" s="406"/>
      <c r="LT689" s="406"/>
      <c r="LU689" s="406"/>
      <c r="LV689" s="406"/>
      <c r="LW689" s="406"/>
      <c r="LX689" s="406"/>
      <c r="LY689" s="406"/>
      <c r="LZ689" s="406"/>
      <c r="MA689" s="406"/>
      <c r="MB689" s="406"/>
      <c r="MC689" s="406"/>
      <c r="MD689" s="406"/>
      <c r="ME689" s="406"/>
      <c r="MF689" s="406"/>
      <c r="MG689" s="406"/>
      <c r="MH689" s="406"/>
      <c r="MI689" s="406"/>
      <c r="MJ689" s="406"/>
      <c r="MK689" s="406"/>
      <c r="ML689" s="406"/>
      <c r="MM689" s="406"/>
      <c r="MN689" s="406"/>
      <c r="MO689" s="406"/>
      <c r="MP689" s="406"/>
      <c r="MQ689" s="406"/>
      <c r="MR689" s="406"/>
      <c r="MS689" s="406"/>
      <c r="MT689" s="406"/>
      <c r="MU689" s="406"/>
      <c r="MV689" s="406"/>
      <c r="MW689" s="406"/>
      <c r="MX689" s="406"/>
      <c r="MY689" s="406"/>
      <c r="MZ689" s="406"/>
      <c r="NA689" s="406"/>
      <c r="NB689" s="406"/>
      <c r="NC689" s="406"/>
      <c r="ND689" s="406"/>
      <c r="NE689" s="406"/>
      <c r="NF689" s="406"/>
      <c r="NG689" s="406"/>
      <c r="NH689" s="406"/>
      <c r="NI689" s="406"/>
      <c r="NJ689" s="406"/>
      <c r="NK689" s="406"/>
      <c r="NL689" s="406"/>
      <c r="NM689" s="406"/>
      <c r="NN689" s="406"/>
      <c r="NO689" s="406"/>
      <c r="NP689" s="406"/>
      <c r="NQ689" s="406"/>
      <c r="NR689" s="406"/>
      <c r="NS689" s="406"/>
      <c r="NT689" s="406"/>
      <c r="NU689" s="406"/>
      <c r="NV689" s="406"/>
      <c r="NW689" s="406"/>
      <c r="NX689" s="406"/>
      <c r="NY689" s="406"/>
      <c r="NZ689" s="406"/>
      <c r="OA689" s="406"/>
      <c r="OB689" s="406"/>
      <c r="OC689" s="406"/>
      <c r="OD689" s="406"/>
      <c r="OE689" s="406"/>
      <c r="OF689" s="406"/>
      <c r="OG689" s="406"/>
      <c r="OH689" s="406"/>
      <c r="OI689" s="406"/>
      <c r="OJ689" s="406"/>
      <c r="OK689" s="406"/>
      <c r="OL689" s="406"/>
      <c r="OM689" s="406"/>
      <c r="ON689" s="406"/>
      <c r="OO689" s="406"/>
      <c r="OP689" s="406"/>
      <c r="OQ689" s="406"/>
      <c r="OR689" s="406"/>
      <c r="OS689" s="406"/>
      <c r="OT689" s="406"/>
      <c r="OU689" s="406"/>
      <c r="OV689" s="406"/>
      <c r="OW689" s="406"/>
      <c r="OX689" s="406"/>
      <c r="OY689" s="406"/>
      <c r="OZ689" s="406"/>
      <c r="PA689" s="406"/>
      <c r="PB689" s="406"/>
      <c r="PC689" s="406"/>
      <c r="PD689" s="406"/>
      <c r="PE689" s="406"/>
      <c r="PF689" s="406"/>
      <c r="PG689" s="406"/>
      <c r="PH689" s="406"/>
      <c r="PI689" s="406"/>
      <c r="PJ689" s="406"/>
      <c r="PK689" s="406"/>
      <c r="PL689" s="406"/>
      <c r="PM689" s="406"/>
      <c r="PN689" s="406"/>
      <c r="PO689" s="406"/>
      <c r="PP689" s="406"/>
      <c r="PQ689" s="406"/>
      <c r="PR689" s="406"/>
      <c r="PS689" s="406"/>
      <c r="PT689" s="406"/>
      <c r="PU689" s="406"/>
      <c r="PV689" s="406"/>
      <c r="PW689" s="406"/>
      <c r="PX689" s="406"/>
      <c r="PY689" s="406"/>
      <c r="PZ689" s="406"/>
      <c r="QA689" s="406"/>
      <c r="QB689" s="406"/>
      <c r="QC689" s="406"/>
      <c r="QD689" s="406"/>
      <c r="QE689" s="406"/>
      <c r="QF689" s="406"/>
      <c r="QG689" s="406"/>
      <c r="QH689" s="406"/>
      <c r="QI689" s="406"/>
      <c r="QJ689" s="406"/>
      <c r="QK689" s="406"/>
      <c r="QL689" s="406"/>
      <c r="QM689" s="406"/>
      <c r="QN689" s="406"/>
      <c r="QO689" s="406"/>
      <c r="QP689" s="406"/>
      <c r="QQ689" s="406"/>
      <c r="QR689" s="406"/>
      <c r="QS689" s="406"/>
      <c r="QT689" s="406"/>
      <c r="QU689" s="406"/>
      <c r="QV689" s="406"/>
      <c r="QW689" s="406"/>
      <c r="QX689" s="406"/>
      <c r="QY689" s="406"/>
      <c r="QZ689" s="406"/>
      <c r="RA689" s="406"/>
      <c r="RB689" s="406"/>
      <c r="RC689" s="406"/>
      <c r="RD689" s="406"/>
      <c r="RE689" s="406"/>
      <c r="RF689" s="406"/>
      <c r="RG689" s="406"/>
      <c r="RH689" s="406"/>
      <c r="RI689" s="406"/>
      <c r="RJ689" s="406"/>
      <c r="RK689" s="406"/>
      <c r="RL689" s="406"/>
      <c r="RM689" s="406"/>
      <c r="RN689" s="406"/>
      <c r="RO689" s="406"/>
      <c r="RP689" s="406"/>
      <c r="RQ689" s="406"/>
      <c r="RR689" s="406"/>
      <c r="RS689" s="406"/>
      <c r="RT689" s="406"/>
      <c r="RU689" s="406"/>
      <c r="RV689" s="406"/>
      <c r="RW689" s="406"/>
      <c r="RX689" s="406"/>
      <c r="RY689" s="406"/>
      <c r="RZ689" s="406"/>
      <c r="SA689" s="406"/>
      <c r="SB689" s="406"/>
      <c r="SC689" s="406"/>
      <c r="SD689" s="406"/>
      <c r="SE689" s="406"/>
      <c r="SF689" s="406"/>
      <c r="SG689" s="406"/>
      <c r="SH689" s="406"/>
      <c r="SI689" s="406"/>
      <c r="SJ689" s="406"/>
      <c r="SK689" s="406"/>
      <c r="SL689" s="406"/>
      <c r="SM689" s="406"/>
      <c r="SN689" s="406"/>
      <c r="SO689" s="406"/>
      <c r="SP689" s="406"/>
      <c r="SQ689" s="406"/>
      <c r="SR689" s="406"/>
      <c r="SS689" s="406"/>
      <c r="ST689" s="406"/>
      <c r="SU689" s="406"/>
      <c r="SV689" s="406"/>
      <c r="SW689" s="406"/>
      <c r="SX689" s="406"/>
      <c r="SY689" s="406"/>
      <c r="SZ689" s="406"/>
      <c r="TA689" s="406"/>
      <c r="TB689" s="406"/>
      <c r="TC689" s="406"/>
      <c r="TD689" s="406"/>
      <c r="TE689" s="406"/>
      <c r="TF689" s="406"/>
      <c r="TG689" s="406"/>
      <c r="TH689" s="406"/>
      <c r="TI689" s="406"/>
      <c r="TJ689" s="406"/>
      <c r="TK689" s="406"/>
      <c r="TL689" s="406"/>
      <c r="TM689" s="406"/>
      <c r="TN689" s="406"/>
      <c r="TO689" s="406"/>
      <c r="TP689" s="406"/>
      <c r="TQ689" s="406"/>
      <c r="TR689" s="406"/>
      <c r="TS689" s="406"/>
      <c r="TT689" s="406"/>
      <c r="TU689" s="406"/>
      <c r="TV689" s="406"/>
      <c r="TW689" s="406"/>
      <c r="TX689" s="406"/>
      <c r="TY689" s="406"/>
      <c r="TZ689" s="406"/>
      <c r="UA689" s="406"/>
      <c r="UB689" s="406"/>
      <c r="UC689" s="406"/>
      <c r="UD689" s="406"/>
      <c r="UE689" s="406"/>
      <c r="UF689" s="406"/>
      <c r="UG689" s="406"/>
      <c r="UH689" s="406"/>
      <c r="UI689" s="406"/>
      <c r="UJ689" s="406"/>
      <c r="UK689" s="406"/>
      <c r="UL689" s="406"/>
      <c r="UM689" s="406"/>
      <c r="UN689" s="406"/>
      <c r="UO689" s="406"/>
      <c r="UP689" s="406"/>
      <c r="UQ689" s="406"/>
      <c r="UR689" s="406"/>
      <c r="US689" s="406"/>
      <c r="UT689" s="406"/>
      <c r="UU689" s="406"/>
      <c r="UV689" s="406"/>
      <c r="UW689" s="406"/>
      <c r="UX689" s="406"/>
      <c r="UY689" s="406"/>
      <c r="UZ689" s="406"/>
      <c r="VA689" s="406"/>
      <c r="VB689" s="406"/>
      <c r="VC689" s="406"/>
      <c r="VD689" s="406"/>
      <c r="VE689" s="406"/>
      <c r="VF689" s="406"/>
      <c r="VG689" s="406"/>
      <c r="VH689" s="406"/>
      <c r="VI689" s="406"/>
      <c r="VJ689" s="406"/>
      <c r="VK689" s="406"/>
      <c r="VL689" s="406"/>
      <c r="VM689" s="406"/>
      <c r="VN689" s="406"/>
      <c r="VO689" s="406"/>
      <c r="VP689" s="406"/>
      <c r="VQ689" s="406"/>
      <c r="VR689" s="406"/>
      <c r="VS689" s="406"/>
      <c r="VT689" s="406"/>
      <c r="VU689" s="406"/>
      <c r="VV689" s="406"/>
      <c r="VW689" s="406"/>
      <c r="VX689" s="406"/>
      <c r="VY689" s="406"/>
      <c r="VZ689" s="406"/>
      <c r="WA689" s="406"/>
      <c r="WB689" s="406"/>
      <c r="WC689" s="406"/>
      <c r="WD689" s="406"/>
      <c r="WE689" s="406"/>
      <c r="WF689" s="406"/>
      <c r="WG689" s="406"/>
      <c r="WH689" s="406"/>
      <c r="WI689" s="406"/>
      <c r="WJ689" s="406"/>
      <c r="WK689" s="406"/>
      <c r="WL689" s="406"/>
      <c r="WM689" s="406"/>
      <c r="WN689" s="406"/>
      <c r="WO689" s="406"/>
      <c r="WP689" s="406"/>
      <c r="WQ689" s="406"/>
      <c r="WR689" s="406"/>
      <c r="WS689" s="406"/>
      <c r="WT689" s="406"/>
      <c r="WU689" s="406"/>
      <c r="WV689" s="406"/>
      <c r="WW689" s="406"/>
      <c r="WX689" s="406"/>
      <c r="WY689" s="406"/>
      <c r="WZ689" s="406"/>
      <c r="XA689" s="406"/>
      <c r="XB689" s="406"/>
      <c r="XC689" s="406"/>
      <c r="XD689" s="406"/>
      <c r="XE689" s="406"/>
      <c r="XF689" s="406"/>
      <c r="XG689" s="406"/>
      <c r="XH689" s="406"/>
      <c r="XI689" s="406"/>
      <c r="XJ689" s="406"/>
      <c r="XK689" s="406"/>
      <c r="XL689" s="406"/>
      <c r="XM689" s="406"/>
      <c r="XN689" s="406"/>
      <c r="XO689" s="406"/>
      <c r="XP689" s="406"/>
      <c r="XQ689" s="406"/>
      <c r="XR689" s="406"/>
      <c r="XS689" s="406"/>
      <c r="XT689" s="406"/>
      <c r="XU689" s="406"/>
      <c r="XV689" s="406"/>
      <c r="XW689" s="406"/>
      <c r="XX689" s="406"/>
      <c r="XY689" s="406"/>
      <c r="XZ689" s="406"/>
      <c r="YA689" s="406"/>
      <c r="YB689" s="406"/>
      <c r="YC689" s="406"/>
      <c r="YD689" s="406"/>
      <c r="YE689" s="406"/>
      <c r="YF689" s="406"/>
      <c r="YG689" s="406"/>
      <c r="YH689" s="406"/>
      <c r="YI689" s="406"/>
      <c r="YJ689" s="406"/>
      <c r="YK689" s="406"/>
      <c r="YL689" s="406"/>
      <c r="YM689" s="406"/>
      <c r="YN689" s="406"/>
      <c r="YO689" s="406"/>
      <c r="YP689" s="406"/>
      <c r="YQ689" s="406"/>
      <c r="YR689" s="406"/>
      <c r="YS689" s="406"/>
      <c r="YT689" s="406"/>
      <c r="YU689" s="406"/>
      <c r="YV689" s="406"/>
      <c r="YW689" s="406"/>
      <c r="YX689" s="406"/>
      <c r="YY689" s="406"/>
      <c r="YZ689" s="406"/>
      <c r="ZA689" s="406"/>
      <c r="ZB689" s="406"/>
      <c r="ZC689" s="406"/>
      <c r="ZD689" s="406"/>
      <c r="ZE689" s="406"/>
      <c r="ZF689" s="406"/>
      <c r="ZG689" s="406"/>
      <c r="ZH689" s="406"/>
      <c r="ZI689" s="406"/>
      <c r="ZJ689" s="406"/>
      <c r="ZK689" s="406"/>
      <c r="ZL689" s="406"/>
      <c r="ZM689" s="406"/>
      <c r="ZN689" s="406"/>
      <c r="ZO689" s="406"/>
      <c r="ZP689" s="406"/>
      <c r="ZQ689" s="406"/>
      <c r="ZR689" s="406"/>
      <c r="ZS689" s="406"/>
      <c r="ZT689" s="406"/>
      <c r="ZU689" s="406"/>
      <c r="ZV689" s="406"/>
      <c r="ZW689" s="406"/>
      <c r="ZX689" s="406"/>
      <c r="ZY689" s="406"/>
      <c r="ZZ689" s="406"/>
      <c r="AAA689" s="406"/>
      <c r="AAB689" s="406"/>
      <c r="AAC689" s="406"/>
      <c r="AAD689" s="406"/>
      <c r="AAE689" s="406"/>
      <c r="AAF689" s="406"/>
      <c r="AAG689" s="406"/>
      <c r="AAH689" s="406"/>
      <c r="AAI689" s="406"/>
      <c r="AAJ689" s="406"/>
      <c r="AAK689" s="406"/>
      <c r="AAL689" s="406"/>
      <c r="AAM689" s="406"/>
      <c r="AAN689" s="406"/>
      <c r="AAO689" s="406"/>
      <c r="AAP689" s="406"/>
      <c r="AAQ689" s="406"/>
      <c r="AAR689" s="406"/>
      <c r="AAS689" s="406"/>
      <c r="AAT689" s="406"/>
      <c r="AAU689" s="406"/>
      <c r="AAV689" s="406"/>
      <c r="AAW689" s="406"/>
      <c r="AAX689" s="406"/>
      <c r="AAY689" s="406"/>
      <c r="AAZ689" s="406"/>
      <c r="ABA689" s="406"/>
      <c r="ABB689" s="406"/>
      <c r="ABC689" s="406"/>
      <c r="ABD689" s="406"/>
      <c r="ABE689" s="406"/>
      <c r="ABF689" s="406"/>
      <c r="ABG689" s="406"/>
      <c r="ABH689" s="406"/>
      <c r="ABI689" s="406"/>
      <c r="ABJ689" s="406"/>
      <c r="ABK689" s="406"/>
      <c r="ABL689" s="406"/>
      <c r="ABM689" s="406"/>
      <c r="ABN689" s="406"/>
      <c r="ABO689" s="406"/>
      <c r="ABP689" s="406"/>
      <c r="ABQ689" s="406"/>
      <c r="ABR689" s="406"/>
      <c r="ABS689" s="406"/>
      <c r="ABT689" s="406"/>
      <c r="ABU689" s="406"/>
      <c r="ABV689" s="406"/>
      <c r="ABW689" s="406"/>
      <c r="ABX689" s="406"/>
      <c r="ABY689" s="406"/>
      <c r="ABZ689" s="406"/>
      <c r="ACA689" s="406"/>
      <c r="ACB689" s="406"/>
      <c r="ACC689" s="406"/>
      <c r="ACD689" s="406"/>
      <c r="ACE689" s="406"/>
      <c r="ACF689" s="406"/>
      <c r="ACG689" s="406"/>
      <c r="ACH689" s="406"/>
      <c r="ACI689" s="406"/>
      <c r="ACJ689" s="406"/>
      <c r="ACK689" s="406"/>
      <c r="ACL689" s="406"/>
      <c r="ACM689" s="406"/>
      <c r="ACN689" s="406"/>
      <c r="ACO689" s="406"/>
      <c r="ACP689" s="406"/>
      <c r="ACQ689" s="406"/>
      <c r="ACR689" s="406"/>
      <c r="ACS689" s="406"/>
      <c r="ACT689" s="406"/>
      <c r="ACU689" s="406"/>
      <c r="ACV689" s="406"/>
      <c r="ACW689" s="406"/>
      <c r="ACX689" s="406"/>
      <c r="ACY689" s="406"/>
      <c r="ACZ689" s="406"/>
      <c r="ADA689" s="406"/>
      <c r="ADB689" s="406"/>
      <c r="ADC689" s="406"/>
      <c r="ADD689" s="406"/>
      <c r="ADE689" s="406"/>
      <c r="ADF689" s="406"/>
      <c r="ADG689" s="406"/>
      <c r="ADH689" s="406"/>
      <c r="ADI689" s="406"/>
      <c r="ADJ689" s="406"/>
      <c r="ADK689" s="406"/>
      <c r="ADL689" s="406"/>
      <c r="ADM689" s="406"/>
      <c r="ADN689" s="406"/>
      <c r="ADO689" s="406"/>
      <c r="ADP689" s="406"/>
      <c r="ADQ689" s="406"/>
      <c r="ADR689" s="406"/>
      <c r="ADS689" s="406"/>
      <c r="ADT689" s="406"/>
      <c r="ADU689" s="406"/>
      <c r="ADV689" s="406"/>
      <c r="ADW689" s="406"/>
      <c r="ADX689" s="406"/>
      <c r="ADY689" s="406"/>
      <c r="ADZ689" s="406"/>
      <c r="AEA689" s="406"/>
      <c r="AEB689" s="406"/>
      <c r="AEC689" s="406"/>
      <c r="AED689" s="406"/>
      <c r="AEE689" s="406"/>
      <c r="AEF689" s="406"/>
      <c r="AEG689" s="406"/>
      <c r="AEH689" s="406"/>
      <c r="AEI689" s="406"/>
      <c r="AEJ689" s="406"/>
      <c r="AEK689" s="406"/>
      <c r="AEL689" s="406"/>
      <c r="AEM689" s="406"/>
      <c r="AEN689" s="406"/>
      <c r="AEO689" s="406"/>
      <c r="AEP689" s="406"/>
      <c r="AEQ689" s="406"/>
      <c r="AER689" s="406"/>
      <c r="AES689" s="406"/>
      <c r="AET689" s="406"/>
      <c r="AEU689" s="406"/>
      <c r="AEV689" s="406"/>
      <c r="AEW689" s="406"/>
      <c r="AEX689" s="406"/>
      <c r="AEY689" s="406"/>
      <c r="AEZ689" s="406"/>
      <c r="AFA689" s="406"/>
      <c r="AFB689" s="406"/>
      <c r="AFC689" s="406"/>
      <c r="AFD689" s="406"/>
      <c r="AFE689" s="406"/>
      <c r="AFF689" s="406"/>
      <c r="AFG689" s="406"/>
      <c r="AFH689" s="406"/>
      <c r="AFI689" s="406"/>
      <c r="AFJ689" s="406"/>
      <c r="AFK689" s="406"/>
      <c r="AFL689" s="406"/>
      <c r="AFM689" s="406"/>
      <c r="AFN689" s="406"/>
      <c r="AFO689" s="406"/>
      <c r="AFP689" s="406"/>
      <c r="AFQ689" s="406"/>
      <c r="AFR689" s="406"/>
      <c r="AFS689" s="406"/>
      <c r="AFT689" s="406"/>
      <c r="AFU689" s="406"/>
      <c r="AFV689" s="406"/>
      <c r="AFW689" s="406"/>
      <c r="AFX689" s="406"/>
      <c r="AFY689" s="406"/>
      <c r="AFZ689" s="406"/>
      <c r="AGA689" s="406"/>
      <c r="AGB689" s="406"/>
      <c r="AGC689" s="406"/>
      <c r="AGD689" s="406"/>
      <c r="AGE689" s="406"/>
      <c r="AGF689" s="406"/>
      <c r="AGG689" s="406"/>
      <c r="AGH689" s="406"/>
      <c r="AGI689" s="406"/>
      <c r="AGJ689" s="406"/>
      <c r="AGK689" s="406"/>
      <c r="AGL689" s="406"/>
      <c r="AGM689" s="406"/>
      <c r="AGN689" s="406"/>
      <c r="AGO689" s="406"/>
      <c r="AGP689" s="406"/>
      <c r="AGQ689" s="406"/>
      <c r="AGR689" s="406"/>
      <c r="AGS689" s="406"/>
      <c r="AGT689" s="406"/>
      <c r="AGU689" s="406"/>
      <c r="AGV689" s="406"/>
      <c r="AGW689" s="406"/>
      <c r="AGX689" s="406"/>
      <c r="AGY689" s="406"/>
      <c r="AGZ689" s="406"/>
      <c r="AHA689" s="406"/>
      <c r="AHB689" s="406"/>
      <c r="AHC689" s="406"/>
      <c r="AHD689" s="406"/>
      <c r="AHE689" s="406"/>
      <c r="AHF689" s="406"/>
      <c r="AHG689" s="406"/>
      <c r="AHH689" s="406"/>
      <c r="AHI689" s="406"/>
      <c r="AHJ689" s="406"/>
      <c r="AHK689" s="406"/>
      <c r="AHL689" s="406"/>
      <c r="AHM689" s="406"/>
      <c r="AHN689" s="406"/>
      <c r="AHO689" s="406"/>
      <c r="AHP689" s="406"/>
      <c r="AHQ689" s="406"/>
      <c r="AHR689" s="406"/>
      <c r="AHS689" s="406"/>
      <c r="AHT689" s="406"/>
      <c r="AHU689" s="406"/>
      <c r="AHV689" s="406"/>
      <c r="AHW689" s="406"/>
      <c r="AHX689" s="406"/>
      <c r="AHY689" s="406"/>
      <c r="AHZ689" s="406"/>
      <c r="AIA689" s="406"/>
      <c r="AIB689" s="406"/>
      <c r="AIC689" s="406"/>
      <c r="AID689" s="406"/>
      <c r="AIE689" s="406"/>
      <c r="AIF689" s="406"/>
      <c r="AIG689" s="406"/>
      <c r="AIH689" s="406"/>
      <c r="AII689" s="406"/>
      <c r="AIJ689" s="406"/>
      <c r="AIK689" s="406"/>
      <c r="AIL689" s="406"/>
      <c r="AIM689" s="406"/>
      <c r="AIN689" s="406"/>
      <c r="AIO689" s="406"/>
      <c r="AIP689" s="406"/>
      <c r="AIQ689" s="406"/>
      <c r="AIR689" s="406"/>
      <c r="AIS689" s="406"/>
      <c r="AIT689" s="406"/>
      <c r="AIU689" s="406"/>
      <c r="AIV689" s="406"/>
      <c r="AIW689" s="406"/>
      <c r="AIX689" s="406"/>
      <c r="AIY689" s="406"/>
      <c r="AIZ689" s="406"/>
      <c r="AJA689" s="406"/>
      <c r="AJB689" s="406"/>
      <c r="AJC689" s="406"/>
      <c r="AJD689" s="406"/>
      <c r="AJE689" s="406"/>
      <c r="AJF689" s="406"/>
      <c r="AJG689" s="406"/>
      <c r="AJH689" s="406"/>
      <c r="AJI689" s="406"/>
      <c r="AJJ689" s="406"/>
      <c r="AJK689" s="406"/>
      <c r="AJL689" s="406"/>
      <c r="AJM689" s="406"/>
      <c r="AJN689" s="406"/>
      <c r="AJO689" s="406"/>
      <c r="AJP689" s="406"/>
      <c r="AJQ689" s="406"/>
      <c r="AJR689" s="406"/>
      <c r="AJS689" s="406"/>
      <c r="AJT689" s="406"/>
      <c r="AJU689" s="406"/>
      <c r="AJV689" s="406"/>
      <c r="AJW689" s="406"/>
      <c r="AJX689" s="406"/>
      <c r="AJY689" s="406"/>
      <c r="AJZ689" s="406"/>
      <c r="AKA689" s="406"/>
      <c r="AKB689" s="406"/>
      <c r="AKC689" s="406"/>
      <c r="AKD689" s="406"/>
      <c r="AKE689" s="406"/>
      <c r="AKF689" s="406"/>
      <c r="AKG689" s="406"/>
      <c r="AKH689" s="406"/>
      <c r="AKI689" s="406"/>
      <c r="AKJ689" s="406"/>
      <c r="AKK689" s="406"/>
      <c r="AKL689" s="406"/>
      <c r="AKM689" s="406"/>
      <c r="AKN689" s="406"/>
      <c r="AKO689" s="406"/>
      <c r="AKP689" s="406"/>
      <c r="AKQ689" s="406"/>
      <c r="AKR689" s="406"/>
      <c r="AKS689" s="406"/>
      <c r="AKT689" s="406"/>
      <c r="AKU689" s="406"/>
      <c r="AKV689" s="406"/>
      <c r="AKW689" s="406"/>
      <c r="AKX689" s="406"/>
      <c r="AKY689" s="406"/>
      <c r="AKZ689" s="406"/>
      <c r="ALA689" s="406"/>
      <c r="ALB689" s="406"/>
      <c r="ALC689" s="406"/>
      <c r="ALD689" s="406"/>
    </row>
    <row r="690" spans="1:992" s="672" customFormat="1" ht="20.25" customHeight="1">
      <c r="A690" s="2421"/>
      <c r="B690" s="2385"/>
      <c r="C690" s="2421"/>
      <c r="D690" s="1366" t="s">
        <v>305</v>
      </c>
      <c r="E690" s="1047">
        <v>0</v>
      </c>
      <c r="F690" s="1388">
        <v>0</v>
      </c>
      <c r="G690" s="2391"/>
      <c r="H690" s="2385"/>
      <c r="I690" s="2391"/>
      <c r="J690" s="2391"/>
      <c r="K690" s="2391"/>
      <c r="L690" s="2792"/>
      <c r="M690" s="580"/>
      <c r="N690" s="406"/>
      <c r="O690" s="406"/>
      <c r="P690" s="406"/>
      <c r="Q690" s="406"/>
      <c r="R690" s="406"/>
      <c r="S690" s="406"/>
      <c r="T690" s="406"/>
      <c r="U690" s="406"/>
      <c r="V690" s="406"/>
      <c r="W690" s="406"/>
      <c r="X690" s="406"/>
      <c r="Y690" s="406"/>
      <c r="Z690" s="406"/>
      <c r="AA690" s="406"/>
      <c r="AB690" s="406"/>
      <c r="AC690" s="406"/>
      <c r="AD690" s="406"/>
      <c r="AE690" s="406"/>
      <c r="AF690" s="406"/>
      <c r="AG690" s="406"/>
      <c r="AH690" s="406"/>
      <c r="AI690" s="406"/>
      <c r="AJ690" s="406"/>
      <c r="AK690" s="406"/>
      <c r="AL690" s="406"/>
      <c r="AM690" s="406"/>
      <c r="AN690" s="406"/>
      <c r="AO690" s="406"/>
      <c r="AP690" s="406"/>
      <c r="AQ690" s="406"/>
      <c r="AR690" s="406"/>
      <c r="AS690" s="406"/>
      <c r="AT690" s="406"/>
      <c r="AU690" s="406"/>
      <c r="AV690" s="406"/>
      <c r="AW690" s="406"/>
      <c r="AX690" s="406"/>
      <c r="AY690" s="406"/>
      <c r="AZ690" s="406"/>
      <c r="BA690" s="406"/>
      <c r="BB690" s="406"/>
      <c r="BC690" s="406"/>
      <c r="BD690" s="406"/>
      <c r="BE690" s="406"/>
      <c r="BF690" s="406"/>
      <c r="BG690" s="406"/>
      <c r="BH690" s="406"/>
      <c r="BI690" s="406"/>
      <c r="BJ690" s="406"/>
      <c r="BK690" s="406"/>
      <c r="BL690" s="406"/>
      <c r="BM690" s="406"/>
      <c r="BN690" s="406"/>
      <c r="BO690" s="406"/>
      <c r="BP690" s="406"/>
      <c r="BQ690" s="406"/>
      <c r="BR690" s="406"/>
      <c r="BS690" s="406"/>
      <c r="BT690" s="406"/>
      <c r="BU690" s="406"/>
      <c r="BV690" s="406"/>
      <c r="BW690" s="406"/>
      <c r="BX690" s="406"/>
      <c r="BY690" s="406"/>
      <c r="BZ690" s="406"/>
      <c r="CA690" s="406"/>
      <c r="CB690" s="406"/>
      <c r="CC690" s="406"/>
      <c r="CD690" s="406"/>
      <c r="CE690" s="406"/>
      <c r="CF690" s="406"/>
      <c r="CG690" s="406"/>
      <c r="CH690" s="406"/>
      <c r="CI690" s="406"/>
      <c r="CJ690" s="406"/>
      <c r="CK690" s="406"/>
      <c r="CL690" s="406"/>
      <c r="CM690" s="406"/>
      <c r="CN690" s="406"/>
      <c r="CO690" s="406"/>
      <c r="CP690" s="406"/>
      <c r="CQ690" s="406"/>
      <c r="CR690" s="406"/>
      <c r="CS690" s="406"/>
      <c r="CT690" s="406"/>
      <c r="CU690" s="406"/>
      <c r="CV690" s="406"/>
      <c r="CW690" s="406"/>
      <c r="CX690" s="406"/>
      <c r="CY690" s="406"/>
      <c r="CZ690" s="406"/>
      <c r="DA690" s="406"/>
      <c r="DB690" s="406"/>
      <c r="DC690" s="406"/>
      <c r="DD690" s="406"/>
      <c r="DE690" s="406"/>
      <c r="DF690" s="406"/>
      <c r="DG690" s="406"/>
      <c r="DH690" s="406"/>
      <c r="DI690" s="406"/>
      <c r="DJ690" s="406"/>
      <c r="DK690" s="406"/>
      <c r="DL690" s="406"/>
      <c r="DM690" s="406"/>
      <c r="DN690" s="406"/>
      <c r="DO690" s="406"/>
      <c r="DP690" s="406"/>
      <c r="DQ690" s="406"/>
      <c r="DR690" s="406"/>
      <c r="DS690" s="406"/>
      <c r="DT690" s="406"/>
      <c r="DU690" s="406"/>
      <c r="DV690" s="406"/>
      <c r="DW690" s="406"/>
      <c r="DX690" s="406"/>
      <c r="DY690" s="406"/>
      <c r="DZ690" s="406"/>
      <c r="EA690" s="406"/>
      <c r="EB690" s="406"/>
      <c r="EC690" s="406"/>
      <c r="ED690" s="406"/>
      <c r="EE690" s="406"/>
      <c r="EF690" s="406"/>
      <c r="EG690" s="406"/>
      <c r="EH690" s="406"/>
      <c r="EI690" s="406"/>
      <c r="EJ690" s="406"/>
      <c r="EK690" s="406"/>
      <c r="EL690" s="406"/>
      <c r="EM690" s="406"/>
      <c r="EN690" s="406"/>
      <c r="EO690" s="406"/>
      <c r="EP690" s="406"/>
      <c r="EQ690" s="406"/>
      <c r="ER690" s="406"/>
      <c r="ES690" s="406"/>
      <c r="ET690" s="406"/>
      <c r="EU690" s="406"/>
      <c r="EV690" s="406"/>
      <c r="EW690" s="406"/>
      <c r="EX690" s="406"/>
      <c r="EY690" s="406"/>
      <c r="EZ690" s="406"/>
      <c r="FA690" s="406"/>
      <c r="FB690" s="406"/>
      <c r="FC690" s="406"/>
      <c r="FD690" s="406"/>
      <c r="FE690" s="406"/>
      <c r="FF690" s="406"/>
      <c r="FG690" s="406"/>
      <c r="FH690" s="406"/>
      <c r="FI690" s="406"/>
      <c r="FJ690" s="406"/>
      <c r="FK690" s="406"/>
      <c r="FL690" s="406"/>
      <c r="FM690" s="406"/>
      <c r="FN690" s="406"/>
      <c r="FO690" s="406"/>
      <c r="FP690" s="406"/>
      <c r="FQ690" s="406"/>
      <c r="FR690" s="406"/>
      <c r="FS690" s="406"/>
      <c r="FT690" s="406"/>
      <c r="FU690" s="406"/>
      <c r="FV690" s="406"/>
      <c r="FW690" s="406"/>
      <c r="FX690" s="406"/>
      <c r="FY690" s="406"/>
      <c r="FZ690" s="406"/>
      <c r="GA690" s="406"/>
      <c r="GB690" s="406"/>
      <c r="GC690" s="406"/>
      <c r="GD690" s="406"/>
      <c r="GE690" s="406"/>
      <c r="GF690" s="406"/>
      <c r="GG690" s="406"/>
      <c r="GH690" s="406"/>
      <c r="GI690" s="406"/>
      <c r="GJ690" s="406"/>
      <c r="GK690" s="406"/>
      <c r="GL690" s="406"/>
      <c r="GM690" s="406"/>
      <c r="GN690" s="406"/>
      <c r="GO690" s="406"/>
      <c r="GP690" s="406"/>
      <c r="GQ690" s="406"/>
      <c r="GR690" s="406"/>
      <c r="GS690" s="406"/>
      <c r="GT690" s="406"/>
      <c r="GU690" s="406"/>
      <c r="GV690" s="406"/>
      <c r="GW690" s="406"/>
      <c r="GX690" s="406"/>
      <c r="GY690" s="406"/>
      <c r="GZ690" s="406"/>
      <c r="HA690" s="406"/>
      <c r="HB690" s="406"/>
      <c r="HC690" s="406"/>
      <c r="HD690" s="406"/>
      <c r="HE690" s="406"/>
      <c r="HF690" s="406"/>
      <c r="HG690" s="406"/>
      <c r="HH690" s="406"/>
      <c r="HI690" s="406"/>
      <c r="HJ690" s="406"/>
      <c r="HK690" s="406"/>
      <c r="HL690" s="406"/>
      <c r="HM690" s="406"/>
      <c r="HN690" s="406"/>
      <c r="HO690" s="406"/>
      <c r="HP690" s="406"/>
      <c r="HQ690" s="406"/>
      <c r="HR690" s="406"/>
      <c r="HS690" s="406"/>
      <c r="HT690" s="406"/>
      <c r="HU690" s="406"/>
      <c r="HV690" s="406"/>
      <c r="HW690" s="406"/>
      <c r="HX690" s="406"/>
      <c r="HY690" s="406"/>
      <c r="HZ690" s="406"/>
      <c r="IA690" s="406"/>
      <c r="IB690" s="406"/>
      <c r="IC690" s="406"/>
      <c r="ID690" s="406"/>
      <c r="IE690" s="406"/>
      <c r="IF690" s="406"/>
      <c r="IG690" s="406"/>
      <c r="IH690" s="406"/>
      <c r="II690" s="406"/>
      <c r="IJ690" s="406"/>
      <c r="IK690" s="406"/>
      <c r="IL690" s="406"/>
      <c r="IM690" s="406"/>
      <c r="IN690" s="406"/>
      <c r="IO690" s="406"/>
      <c r="IP690" s="406"/>
      <c r="IQ690" s="406"/>
      <c r="IR690" s="406"/>
      <c r="IS690" s="406"/>
      <c r="IT690" s="406"/>
      <c r="IU690" s="406"/>
      <c r="IV690" s="406"/>
      <c r="IW690" s="406"/>
      <c r="IX690" s="406"/>
      <c r="IY690" s="406"/>
      <c r="IZ690" s="406"/>
      <c r="JA690" s="406"/>
      <c r="JB690" s="406"/>
      <c r="JC690" s="406"/>
      <c r="JD690" s="406"/>
      <c r="JE690" s="406"/>
      <c r="JF690" s="406"/>
      <c r="JG690" s="406"/>
      <c r="JH690" s="406"/>
      <c r="JI690" s="406"/>
      <c r="JJ690" s="406"/>
      <c r="JK690" s="406"/>
      <c r="JL690" s="406"/>
      <c r="JM690" s="406"/>
      <c r="JN690" s="406"/>
      <c r="JO690" s="406"/>
      <c r="JP690" s="406"/>
      <c r="JQ690" s="406"/>
      <c r="JR690" s="406"/>
      <c r="JS690" s="406"/>
      <c r="JT690" s="406"/>
      <c r="JU690" s="406"/>
      <c r="JV690" s="406"/>
      <c r="JW690" s="406"/>
      <c r="JX690" s="406"/>
      <c r="JY690" s="406"/>
      <c r="JZ690" s="406"/>
      <c r="KA690" s="406"/>
      <c r="KB690" s="406"/>
      <c r="KC690" s="406"/>
      <c r="KD690" s="406"/>
      <c r="KE690" s="406"/>
      <c r="KF690" s="406"/>
      <c r="KG690" s="406"/>
      <c r="KH690" s="406"/>
      <c r="KI690" s="406"/>
      <c r="KJ690" s="406"/>
      <c r="KK690" s="406"/>
      <c r="KL690" s="406"/>
      <c r="KM690" s="406"/>
      <c r="KN690" s="406"/>
      <c r="KO690" s="406"/>
      <c r="KP690" s="406"/>
      <c r="KQ690" s="406"/>
      <c r="KR690" s="406"/>
      <c r="KS690" s="406"/>
      <c r="KT690" s="406"/>
      <c r="KU690" s="406"/>
      <c r="KV690" s="406"/>
      <c r="KW690" s="406"/>
      <c r="KX690" s="406"/>
      <c r="KY690" s="406"/>
      <c r="KZ690" s="406"/>
      <c r="LA690" s="406"/>
      <c r="LB690" s="406"/>
      <c r="LC690" s="406"/>
      <c r="LD690" s="406"/>
      <c r="LE690" s="406"/>
      <c r="LF690" s="406"/>
      <c r="LG690" s="406"/>
      <c r="LH690" s="406"/>
      <c r="LI690" s="406"/>
      <c r="LJ690" s="406"/>
      <c r="LK690" s="406"/>
      <c r="LL690" s="406"/>
      <c r="LM690" s="406"/>
      <c r="LN690" s="406"/>
      <c r="LO690" s="406"/>
      <c r="LP690" s="406"/>
      <c r="LQ690" s="406"/>
      <c r="LR690" s="406"/>
      <c r="LS690" s="406"/>
      <c r="LT690" s="406"/>
      <c r="LU690" s="406"/>
      <c r="LV690" s="406"/>
      <c r="LW690" s="406"/>
      <c r="LX690" s="406"/>
      <c r="LY690" s="406"/>
      <c r="LZ690" s="406"/>
      <c r="MA690" s="406"/>
      <c r="MB690" s="406"/>
      <c r="MC690" s="406"/>
      <c r="MD690" s="406"/>
      <c r="ME690" s="406"/>
      <c r="MF690" s="406"/>
      <c r="MG690" s="406"/>
      <c r="MH690" s="406"/>
      <c r="MI690" s="406"/>
      <c r="MJ690" s="406"/>
      <c r="MK690" s="406"/>
      <c r="ML690" s="406"/>
      <c r="MM690" s="406"/>
      <c r="MN690" s="406"/>
      <c r="MO690" s="406"/>
      <c r="MP690" s="406"/>
      <c r="MQ690" s="406"/>
      <c r="MR690" s="406"/>
      <c r="MS690" s="406"/>
      <c r="MT690" s="406"/>
      <c r="MU690" s="406"/>
      <c r="MV690" s="406"/>
      <c r="MW690" s="406"/>
      <c r="MX690" s="406"/>
      <c r="MY690" s="406"/>
      <c r="MZ690" s="406"/>
      <c r="NA690" s="406"/>
      <c r="NB690" s="406"/>
      <c r="NC690" s="406"/>
      <c r="ND690" s="406"/>
      <c r="NE690" s="406"/>
      <c r="NF690" s="406"/>
      <c r="NG690" s="406"/>
      <c r="NH690" s="406"/>
      <c r="NI690" s="406"/>
      <c r="NJ690" s="406"/>
      <c r="NK690" s="406"/>
      <c r="NL690" s="406"/>
      <c r="NM690" s="406"/>
      <c r="NN690" s="406"/>
      <c r="NO690" s="406"/>
      <c r="NP690" s="406"/>
      <c r="NQ690" s="406"/>
      <c r="NR690" s="406"/>
      <c r="NS690" s="406"/>
      <c r="NT690" s="406"/>
      <c r="NU690" s="406"/>
      <c r="NV690" s="406"/>
      <c r="NW690" s="406"/>
      <c r="NX690" s="406"/>
      <c r="NY690" s="406"/>
      <c r="NZ690" s="406"/>
      <c r="OA690" s="406"/>
      <c r="OB690" s="406"/>
      <c r="OC690" s="406"/>
      <c r="OD690" s="406"/>
      <c r="OE690" s="406"/>
      <c r="OF690" s="406"/>
      <c r="OG690" s="406"/>
      <c r="OH690" s="406"/>
      <c r="OI690" s="406"/>
      <c r="OJ690" s="406"/>
      <c r="OK690" s="406"/>
      <c r="OL690" s="406"/>
      <c r="OM690" s="406"/>
      <c r="ON690" s="406"/>
      <c r="OO690" s="406"/>
      <c r="OP690" s="406"/>
      <c r="OQ690" s="406"/>
      <c r="OR690" s="406"/>
      <c r="OS690" s="406"/>
      <c r="OT690" s="406"/>
      <c r="OU690" s="406"/>
      <c r="OV690" s="406"/>
      <c r="OW690" s="406"/>
      <c r="OX690" s="406"/>
      <c r="OY690" s="406"/>
      <c r="OZ690" s="406"/>
      <c r="PA690" s="406"/>
      <c r="PB690" s="406"/>
      <c r="PC690" s="406"/>
      <c r="PD690" s="406"/>
      <c r="PE690" s="406"/>
      <c r="PF690" s="406"/>
      <c r="PG690" s="406"/>
      <c r="PH690" s="406"/>
      <c r="PI690" s="406"/>
      <c r="PJ690" s="406"/>
      <c r="PK690" s="406"/>
      <c r="PL690" s="406"/>
      <c r="PM690" s="406"/>
      <c r="PN690" s="406"/>
      <c r="PO690" s="406"/>
      <c r="PP690" s="406"/>
      <c r="PQ690" s="406"/>
      <c r="PR690" s="406"/>
      <c r="PS690" s="406"/>
      <c r="PT690" s="406"/>
      <c r="PU690" s="406"/>
      <c r="PV690" s="406"/>
      <c r="PW690" s="406"/>
      <c r="PX690" s="406"/>
      <c r="PY690" s="406"/>
      <c r="PZ690" s="406"/>
      <c r="QA690" s="406"/>
      <c r="QB690" s="406"/>
      <c r="QC690" s="406"/>
      <c r="QD690" s="406"/>
      <c r="QE690" s="406"/>
      <c r="QF690" s="406"/>
      <c r="QG690" s="406"/>
      <c r="QH690" s="406"/>
      <c r="QI690" s="406"/>
      <c r="QJ690" s="406"/>
      <c r="QK690" s="406"/>
      <c r="QL690" s="406"/>
      <c r="QM690" s="406"/>
      <c r="QN690" s="406"/>
      <c r="QO690" s="406"/>
      <c r="QP690" s="406"/>
      <c r="QQ690" s="406"/>
      <c r="QR690" s="406"/>
      <c r="QS690" s="406"/>
      <c r="QT690" s="406"/>
      <c r="QU690" s="406"/>
      <c r="QV690" s="406"/>
      <c r="QW690" s="406"/>
      <c r="QX690" s="406"/>
      <c r="QY690" s="406"/>
      <c r="QZ690" s="406"/>
      <c r="RA690" s="406"/>
      <c r="RB690" s="406"/>
      <c r="RC690" s="406"/>
      <c r="RD690" s="406"/>
      <c r="RE690" s="406"/>
      <c r="RF690" s="406"/>
      <c r="RG690" s="406"/>
      <c r="RH690" s="406"/>
      <c r="RI690" s="406"/>
      <c r="RJ690" s="406"/>
      <c r="RK690" s="406"/>
      <c r="RL690" s="406"/>
      <c r="RM690" s="406"/>
      <c r="RN690" s="406"/>
      <c r="RO690" s="406"/>
      <c r="RP690" s="406"/>
      <c r="RQ690" s="406"/>
      <c r="RR690" s="406"/>
      <c r="RS690" s="406"/>
      <c r="RT690" s="406"/>
      <c r="RU690" s="406"/>
      <c r="RV690" s="406"/>
      <c r="RW690" s="406"/>
      <c r="RX690" s="406"/>
      <c r="RY690" s="406"/>
      <c r="RZ690" s="406"/>
      <c r="SA690" s="406"/>
      <c r="SB690" s="406"/>
      <c r="SC690" s="406"/>
      <c r="SD690" s="406"/>
      <c r="SE690" s="406"/>
      <c r="SF690" s="406"/>
      <c r="SG690" s="406"/>
      <c r="SH690" s="406"/>
      <c r="SI690" s="406"/>
      <c r="SJ690" s="406"/>
      <c r="SK690" s="406"/>
      <c r="SL690" s="406"/>
      <c r="SM690" s="406"/>
      <c r="SN690" s="406"/>
      <c r="SO690" s="406"/>
      <c r="SP690" s="406"/>
      <c r="SQ690" s="406"/>
      <c r="SR690" s="406"/>
      <c r="SS690" s="406"/>
      <c r="ST690" s="406"/>
      <c r="SU690" s="406"/>
      <c r="SV690" s="406"/>
      <c r="SW690" s="406"/>
      <c r="SX690" s="406"/>
      <c r="SY690" s="406"/>
      <c r="SZ690" s="406"/>
      <c r="TA690" s="406"/>
      <c r="TB690" s="406"/>
      <c r="TC690" s="406"/>
      <c r="TD690" s="406"/>
      <c r="TE690" s="406"/>
      <c r="TF690" s="406"/>
      <c r="TG690" s="406"/>
      <c r="TH690" s="406"/>
      <c r="TI690" s="406"/>
      <c r="TJ690" s="406"/>
      <c r="TK690" s="406"/>
      <c r="TL690" s="406"/>
      <c r="TM690" s="406"/>
      <c r="TN690" s="406"/>
      <c r="TO690" s="406"/>
      <c r="TP690" s="406"/>
      <c r="TQ690" s="406"/>
      <c r="TR690" s="406"/>
      <c r="TS690" s="406"/>
      <c r="TT690" s="406"/>
      <c r="TU690" s="406"/>
      <c r="TV690" s="406"/>
      <c r="TW690" s="406"/>
      <c r="TX690" s="406"/>
      <c r="TY690" s="406"/>
      <c r="TZ690" s="406"/>
      <c r="UA690" s="406"/>
      <c r="UB690" s="406"/>
      <c r="UC690" s="406"/>
      <c r="UD690" s="406"/>
      <c r="UE690" s="406"/>
      <c r="UF690" s="406"/>
      <c r="UG690" s="406"/>
      <c r="UH690" s="406"/>
      <c r="UI690" s="406"/>
      <c r="UJ690" s="406"/>
      <c r="UK690" s="406"/>
      <c r="UL690" s="406"/>
      <c r="UM690" s="406"/>
      <c r="UN690" s="406"/>
      <c r="UO690" s="406"/>
      <c r="UP690" s="406"/>
      <c r="UQ690" s="406"/>
      <c r="UR690" s="406"/>
      <c r="US690" s="406"/>
      <c r="UT690" s="406"/>
      <c r="UU690" s="406"/>
      <c r="UV690" s="406"/>
      <c r="UW690" s="406"/>
      <c r="UX690" s="406"/>
      <c r="UY690" s="406"/>
      <c r="UZ690" s="406"/>
      <c r="VA690" s="406"/>
      <c r="VB690" s="406"/>
      <c r="VC690" s="406"/>
      <c r="VD690" s="406"/>
      <c r="VE690" s="406"/>
      <c r="VF690" s="406"/>
      <c r="VG690" s="406"/>
      <c r="VH690" s="406"/>
      <c r="VI690" s="406"/>
      <c r="VJ690" s="406"/>
      <c r="VK690" s="406"/>
      <c r="VL690" s="406"/>
      <c r="VM690" s="406"/>
      <c r="VN690" s="406"/>
      <c r="VO690" s="406"/>
      <c r="VP690" s="406"/>
      <c r="VQ690" s="406"/>
      <c r="VR690" s="406"/>
      <c r="VS690" s="406"/>
      <c r="VT690" s="406"/>
      <c r="VU690" s="406"/>
      <c r="VV690" s="406"/>
      <c r="VW690" s="406"/>
      <c r="VX690" s="406"/>
      <c r="VY690" s="406"/>
      <c r="VZ690" s="406"/>
      <c r="WA690" s="406"/>
      <c r="WB690" s="406"/>
      <c r="WC690" s="406"/>
      <c r="WD690" s="406"/>
      <c r="WE690" s="406"/>
      <c r="WF690" s="406"/>
      <c r="WG690" s="406"/>
      <c r="WH690" s="406"/>
      <c r="WI690" s="406"/>
      <c r="WJ690" s="406"/>
      <c r="WK690" s="406"/>
      <c r="WL690" s="406"/>
      <c r="WM690" s="406"/>
      <c r="WN690" s="406"/>
      <c r="WO690" s="406"/>
      <c r="WP690" s="406"/>
      <c r="WQ690" s="406"/>
      <c r="WR690" s="406"/>
      <c r="WS690" s="406"/>
      <c r="WT690" s="406"/>
      <c r="WU690" s="406"/>
      <c r="WV690" s="406"/>
      <c r="WW690" s="406"/>
      <c r="WX690" s="406"/>
      <c r="WY690" s="406"/>
      <c r="WZ690" s="406"/>
      <c r="XA690" s="406"/>
      <c r="XB690" s="406"/>
      <c r="XC690" s="406"/>
      <c r="XD690" s="406"/>
      <c r="XE690" s="406"/>
      <c r="XF690" s="406"/>
      <c r="XG690" s="406"/>
      <c r="XH690" s="406"/>
      <c r="XI690" s="406"/>
      <c r="XJ690" s="406"/>
      <c r="XK690" s="406"/>
      <c r="XL690" s="406"/>
      <c r="XM690" s="406"/>
      <c r="XN690" s="406"/>
      <c r="XO690" s="406"/>
      <c r="XP690" s="406"/>
      <c r="XQ690" s="406"/>
      <c r="XR690" s="406"/>
      <c r="XS690" s="406"/>
      <c r="XT690" s="406"/>
      <c r="XU690" s="406"/>
      <c r="XV690" s="406"/>
      <c r="XW690" s="406"/>
      <c r="XX690" s="406"/>
      <c r="XY690" s="406"/>
      <c r="XZ690" s="406"/>
      <c r="YA690" s="406"/>
      <c r="YB690" s="406"/>
      <c r="YC690" s="406"/>
      <c r="YD690" s="406"/>
      <c r="YE690" s="406"/>
      <c r="YF690" s="406"/>
      <c r="YG690" s="406"/>
      <c r="YH690" s="406"/>
      <c r="YI690" s="406"/>
      <c r="YJ690" s="406"/>
      <c r="YK690" s="406"/>
      <c r="YL690" s="406"/>
      <c r="YM690" s="406"/>
      <c r="YN690" s="406"/>
      <c r="YO690" s="406"/>
      <c r="YP690" s="406"/>
      <c r="YQ690" s="406"/>
      <c r="YR690" s="406"/>
      <c r="YS690" s="406"/>
      <c r="YT690" s="406"/>
      <c r="YU690" s="406"/>
      <c r="YV690" s="406"/>
      <c r="YW690" s="406"/>
      <c r="YX690" s="406"/>
      <c r="YY690" s="406"/>
      <c r="YZ690" s="406"/>
      <c r="ZA690" s="406"/>
      <c r="ZB690" s="406"/>
      <c r="ZC690" s="406"/>
      <c r="ZD690" s="406"/>
      <c r="ZE690" s="406"/>
      <c r="ZF690" s="406"/>
      <c r="ZG690" s="406"/>
      <c r="ZH690" s="406"/>
      <c r="ZI690" s="406"/>
      <c r="ZJ690" s="406"/>
      <c r="ZK690" s="406"/>
      <c r="ZL690" s="406"/>
      <c r="ZM690" s="406"/>
      <c r="ZN690" s="406"/>
      <c r="ZO690" s="406"/>
      <c r="ZP690" s="406"/>
      <c r="ZQ690" s="406"/>
      <c r="ZR690" s="406"/>
      <c r="ZS690" s="406"/>
      <c r="ZT690" s="406"/>
      <c r="ZU690" s="406"/>
      <c r="ZV690" s="406"/>
      <c r="ZW690" s="406"/>
      <c r="ZX690" s="406"/>
      <c r="ZY690" s="406"/>
      <c r="ZZ690" s="406"/>
      <c r="AAA690" s="406"/>
      <c r="AAB690" s="406"/>
      <c r="AAC690" s="406"/>
      <c r="AAD690" s="406"/>
      <c r="AAE690" s="406"/>
      <c r="AAF690" s="406"/>
      <c r="AAG690" s="406"/>
      <c r="AAH690" s="406"/>
      <c r="AAI690" s="406"/>
      <c r="AAJ690" s="406"/>
      <c r="AAK690" s="406"/>
      <c r="AAL690" s="406"/>
      <c r="AAM690" s="406"/>
      <c r="AAN690" s="406"/>
      <c r="AAO690" s="406"/>
      <c r="AAP690" s="406"/>
      <c r="AAQ690" s="406"/>
      <c r="AAR690" s="406"/>
      <c r="AAS690" s="406"/>
      <c r="AAT690" s="406"/>
      <c r="AAU690" s="406"/>
      <c r="AAV690" s="406"/>
      <c r="AAW690" s="406"/>
      <c r="AAX690" s="406"/>
      <c r="AAY690" s="406"/>
      <c r="AAZ690" s="406"/>
      <c r="ABA690" s="406"/>
      <c r="ABB690" s="406"/>
      <c r="ABC690" s="406"/>
      <c r="ABD690" s="406"/>
      <c r="ABE690" s="406"/>
      <c r="ABF690" s="406"/>
      <c r="ABG690" s="406"/>
      <c r="ABH690" s="406"/>
      <c r="ABI690" s="406"/>
      <c r="ABJ690" s="406"/>
      <c r="ABK690" s="406"/>
      <c r="ABL690" s="406"/>
      <c r="ABM690" s="406"/>
      <c r="ABN690" s="406"/>
      <c r="ABO690" s="406"/>
      <c r="ABP690" s="406"/>
      <c r="ABQ690" s="406"/>
      <c r="ABR690" s="406"/>
      <c r="ABS690" s="406"/>
      <c r="ABT690" s="406"/>
      <c r="ABU690" s="406"/>
      <c r="ABV690" s="406"/>
      <c r="ABW690" s="406"/>
      <c r="ABX690" s="406"/>
      <c r="ABY690" s="406"/>
      <c r="ABZ690" s="406"/>
      <c r="ACA690" s="406"/>
      <c r="ACB690" s="406"/>
      <c r="ACC690" s="406"/>
      <c r="ACD690" s="406"/>
      <c r="ACE690" s="406"/>
      <c r="ACF690" s="406"/>
      <c r="ACG690" s="406"/>
      <c r="ACH690" s="406"/>
      <c r="ACI690" s="406"/>
      <c r="ACJ690" s="406"/>
      <c r="ACK690" s="406"/>
      <c r="ACL690" s="406"/>
      <c r="ACM690" s="406"/>
      <c r="ACN690" s="406"/>
      <c r="ACO690" s="406"/>
      <c r="ACP690" s="406"/>
      <c r="ACQ690" s="406"/>
      <c r="ACR690" s="406"/>
      <c r="ACS690" s="406"/>
      <c r="ACT690" s="406"/>
      <c r="ACU690" s="406"/>
      <c r="ACV690" s="406"/>
      <c r="ACW690" s="406"/>
      <c r="ACX690" s="406"/>
      <c r="ACY690" s="406"/>
      <c r="ACZ690" s="406"/>
      <c r="ADA690" s="406"/>
      <c r="ADB690" s="406"/>
      <c r="ADC690" s="406"/>
      <c r="ADD690" s="406"/>
      <c r="ADE690" s="406"/>
      <c r="ADF690" s="406"/>
      <c r="ADG690" s="406"/>
      <c r="ADH690" s="406"/>
      <c r="ADI690" s="406"/>
      <c r="ADJ690" s="406"/>
      <c r="ADK690" s="406"/>
      <c r="ADL690" s="406"/>
      <c r="ADM690" s="406"/>
      <c r="ADN690" s="406"/>
      <c r="ADO690" s="406"/>
      <c r="ADP690" s="406"/>
      <c r="ADQ690" s="406"/>
      <c r="ADR690" s="406"/>
      <c r="ADS690" s="406"/>
      <c r="ADT690" s="406"/>
      <c r="ADU690" s="406"/>
      <c r="ADV690" s="406"/>
      <c r="ADW690" s="406"/>
      <c r="ADX690" s="406"/>
      <c r="ADY690" s="406"/>
      <c r="ADZ690" s="406"/>
      <c r="AEA690" s="406"/>
      <c r="AEB690" s="406"/>
      <c r="AEC690" s="406"/>
      <c r="AED690" s="406"/>
      <c r="AEE690" s="406"/>
      <c r="AEF690" s="406"/>
      <c r="AEG690" s="406"/>
      <c r="AEH690" s="406"/>
      <c r="AEI690" s="406"/>
      <c r="AEJ690" s="406"/>
      <c r="AEK690" s="406"/>
      <c r="AEL690" s="406"/>
      <c r="AEM690" s="406"/>
      <c r="AEN690" s="406"/>
      <c r="AEO690" s="406"/>
      <c r="AEP690" s="406"/>
      <c r="AEQ690" s="406"/>
      <c r="AER690" s="406"/>
      <c r="AES690" s="406"/>
      <c r="AET690" s="406"/>
      <c r="AEU690" s="406"/>
      <c r="AEV690" s="406"/>
      <c r="AEW690" s="406"/>
      <c r="AEX690" s="406"/>
      <c r="AEY690" s="406"/>
      <c r="AEZ690" s="406"/>
      <c r="AFA690" s="406"/>
      <c r="AFB690" s="406"/>
      <c r="AFC690" s="406"/>
      <c r="AFD690" s="406"/>
      <c r="AFE690" s="406"/>
      <c r="AFF690" s="406"/>
      <c r="AFG690" s="406"/>
      <c r="AFH690" s="406"/>
      <c r="AFI690" s="406"/>
      <c r="AFJ690" s="406"/>
      <c r="AFK690" s="406"/>
      <c r="AFL690" s="406"/>
      <c r="AFM690" s="406"/>
      <c r="AFN690" s="406"/>
      <c r="AFO690" s="406"/>
      <c r="AFP690" s="406"/>
      <c r="AFQ690" s="406"/>
      <c r="AFR690" s="406"/>
      <c r="AFS690" s="406"/>
      <c r="AFT690" s="406"/>
      <c r="AFU690" s="406"/>
      <c r="AFV690" s="406"/>
      <c r="AFW690" s="406"/>
      <c r="AFX690" s="406"/>
      <c r="AFY690" s="406"/>
      <c r="AFZ690" s="406"/>
      <c r="AGA690" s="406"/>
      <c r="AGB690" s="406"/>
      <c r="AGC690" s="406"/>
      <c r="AGD690" s="406"/>
      <c r="AGE690" s="406"/>
      <c r="AGF690" s="406"/>
      <c r="AGG690" s="406"/>
      <c r="AGH690" s="406"/>
      <c r="AGI690" s="406"/>
      <c r="AGJ690" s="406"/>
      <c r="AGK690" s="406"/>
      <c r="AGL690" s="406"/>
      <c r="AGM690" s="406"/>
      <c r="AGN690" s="406"/>
      <c r="AGO690" s="406"/>
      <c r="AGP690" s="406"/>
      <c r="AGQ690" s="406"/>
      <c r="AGR690" s="406"/>
      <c r="AGS690" s="406"/>
      <c r="AGT690" s="406"/>
      <c r="AGU690" s="406"/>
      <c r="AGV690" s="406"/>
      <c r="AGW690" s="406"/>
      <c r="AGX690" s="406"/>
      <c r="AGY690" s="406"/>
      <c r="AGZ690" s="406"/>
      <c r="AHA690" s="406"/>
      <c r="AHB690" s="406"/>
      <c r="AHC690" s="406"/>
      <c r="AHD690" s="406"/>
      <c r="AHE690" s="406"/>
      <c r="AHF690" s="406"/>
      <c r="AHG690" s="406"/>
      <c r="AHH690" s="406"/>
      <c r="AHI690" s="406"/>
      <c r="AHJ690" s="406"/>
      <c r="AHK690" s="406"/>
      <c r="AHL690" s="406"/>
      <c r="AHM690" s="406"/>
      <c r="AHN690" s="406"/>
      <c r="AHO690" s="406"/>
      <c r="AHP690" s="406"/>
      <c r="AHQ690" s="406"/>
      <c r="AHR690" s="406"/>
      <c r="AHS690" s="406"/>
      <c r="AHT690" s="406"/>
      <c r="AHU690" s="406"/>
      <c r="AHV690" s="406"/>
      <c r="AHW690" s="406"/>
      <c r="AHX690" s="406"/>
      <c r="AHY690" s="406"/>
      <c r="AHZ690" s="406"/>
      <c r="AIA690" s="406"/>
      <c r="AIB690" s="406"/>
      <c r="AIC690" s="406"/>
      <c r="AID690" s="406"/>
      <c r="AIE690" s="406"/>
      <c r="AIF690" s="406"/>
      <c r="AIG690" s="406"/>
      <c r="AIH690" s="406"/>
      <c r="AII690" s="406"/>
      <c r="AIJ690" s="406"/>
      <c r="AIK690" s="406"/>
      <c r="AIL690" s="406"/>
      <c r="AIM690" s="406"/>
      <c r="AIN690" s="406"/>
      <c r="AIO690" s="406"/>
      <c r="AIP690" s="406"/>
      <c r="AIQ690" s="406"/>
      <c r="AIR690" s="406"/>
      <c r="AIS690" s="406"/>
      <c r="AIT690" s="406"/>
      <c r="AIU690" s="406"/>
      <c r="AIV690" s="406"/>
      <c r="AIW690" s="406"/>
      <c r="AIX690" s="406"/>
      <c r="AIY690" s="406"/>
      <c r="AIZ690" s="406"/>
      <c r="AJA690" s="406"/>
      <c r="AJB690" s="406"/>
      <c r="AJC690" s="406"/>
      <c r="AJD690" s="406"/>
      <c r="AJE690" s="406"/>
      <c r="AJF690" s="406"/>
      <c r="AJG690" s="406"/>
      <c r="AJH690" s="406"/>
      <c r="AJI690" s="406"/>
      <c r="AJJ690" s="406"/>
      <c r="AJK690" s="406"/>
      <c r="AJL690" s="406"/>
      <c r="AJM690" s="406"/>
      <c r="AJN690" s="406"/>
      <c r="AJO690" s="406"/>
      <c r="AJP690" s="406"/>
      <c r="AJQ690" s="406"/>
      <c r="AJR690" s="406"/>
      <c r="AJS690" s="406"/>
      <c r="AJT690" s="406"/>
      <c r="AJU690" s="406"/>
      <c r="AJV690" s="406"/>
      <c r="AJW690" s="406"/>
      <c r="AJX690" s="406"/>
      <c r="AJY690" s="406"/>
      <c r="AJZ690" s="406"/>
      <c r="AKA690" s="406"/>
      <c r="AKB690" s="406"/>
      <c r="AKC690" s="406"/>
      <c r="AKD690" s="406"/>
      <c r="AKE690" s="406"/>
      <c r="AKF690" s="406"/>
      <c r="AKG690" s="406"/>
      <c r="AKH690" s="406"/>
      <c r="AKI690" s="406"/>
      <c r="AKJ690" s="406"/>
      <c r="AKK690" s="406"/>
      <c r="AKL690" s="406"/>
      <c r="AKM690" s="406"/>
      <c r="AKN690" s="406"/>
      <c r="AKO690" s="406"/>
      <c r="AKP690" s="406"/>
      <c r="AKQ690" s="406"/>
      <c r="AKR690" s="406"/>
      <c r="AKS690" s="406"/>
      <c r="AKT690" s="406"/>
      <c r="AKU690" s="406"/>
      <c r="AKV690" s="406"/>
      <c r="AKW690" s="406"/>
      <c r="AKX690" s="406"/>
      <c r="AKY690" s="406"/>
      <c r="AKZ690" s="406"/>
      <c r="ALA690" s="406"/>
      <c r="ALB690" s="406"/>
      <c r="ALC690" s="406"/>
      <c r="ALD690" s="406"/>
    </row>
    <row r="691" spans="1:992" s="672" customFormat="1" ht="18" customHeight="1">
      <c r="A691" s="2422"/>
      <c r="B691" s="2398"/>
      <c r="C691" s="2422"/>
      <c r="D691" s="1373" t="s">
        <v>302</v>
      </c>
      <c r="E691" s="468">
        <v>0</v>
      </c>
      <c r="F691" s="468">
        <v>0</v>
      </c>
      <c r="G691" s="2391"/>
      <c r="H691" s="2398"/>
      <c r="I691" s="2392"/>
      <c r="J691" s="2392"/>
      <c r="K691" s="2392"/>
      <c r="L691" s="2793"/>
      <c r="M691" s="580"/>
      <c r="N691" s="406"/>
      <c r="O691" s="406"/>
      <c r="P691" s="406"/>
      <c r="Q691" s="406"/>
      <c r="R691" s="406"/>
      <c r="S691" s="406"/>
      <c r="T691" s="406"/>
      <c r="U691" s="406"/>
      <c r="V691" s="406"/>
      <c r="W691" s="406"/>
      <c r="X691" s="406"/>
      <c r="Y691" s="406"/>
      <c r="Z691" s="406"/>
      <c r="AA691" s="406"/>
      <c r="AB691" s="406"/>
      <c r="AC691" s="406"/>
      <c r="AD691" s="406"/>
      <c r="AE691" s="406"/>
      <c r="AF691" s="406"/>
      <c r="AG691" s="406"/>
      <c r="AH691" s="406"/>
      <c r="AI691" s="406"/>
      <c r="AJ691" s="406"/>
      <c r="AK691" s="406"/>
      <c r="AL691" s="406"/>
      <c r="AM691" s="406"/>
      <c r="AN691" s="406"/>
      <c r="AO691" s="406"/>
      <c r="AP691" s="406"/>
      <c r="AQ691" s="406"/>
      <c r="AR691" s="406"/>
      <c r="AS691" s="406"/>
      <c r="AT691" s="406"/>
      <c r="AU691" s="406"/>
      <c r="AV691" s="406"/>
      <c r="AW691" s="406"/>
      <c r="AX691" s="406"/>
      <c r="AY691" s="406"/>
      <c r="AZ691" s="406"/>
      <c r="BA691" s="406"/>
      <c r="BB691" s="406"/>
      <c r="BC691" s="406"/>
      <c r="BD691" s="406"/>
      <c r="BE691" s="406"/>
      <c r="BF691" s="406"/>
      <c r="BG691" s="406"/>
      <c r="BH691" s="406"/>
      <c r="BI691" s="406"/>
      <c r="BJ691" s="406"/>
      <c r="BK691" s="406"/>
      <c r="BL691" s="406"/>
      <c r="BM691" s="406"/>
      <c r="BN691" s="406"/>
      <c r="BO691" s="406"/>
      <c r="BP691" s="406"/>
      <c r="BQ691" s="406"/>
      <c r="BR691" s="406"/>
      <c r="BS691" s="406"/>
      <c r="BT691" s="406"/>
      <c r="BU691" s="406"/>
      <c r="BV691" s="406"/>
      <c r="BW691" s="406"/>
      <c r="BX691" s="406"/>
      <c r="BY691" s="406"/>
      <c r="BZ691" s="406"/>
      <c r="CA691" s="406"/>
      <c r="CB691" s="406"/>
      <c r="CC691" s="406"/>
      <c r="CD691" s="406"/>
      <c r="CE691" s="406"/>
      <c r="CF691" s="406"/>
      <c r="CG691" s="406"/>
      <c r="CH691" s="406"/>
      <c r="CI691" s="406"/>
      <c r="CJ691" s="406"/>
      <c r="CK691" s="406"/>
      <c r="CL691" s="406"/>
      <c r="CM691" s="406"/>
      <c r="CN691" s="406"/>
      <c r="CO691" s="406"/>
      <c r="CP691" s="406"/>
      <c r="CQ691" s="406"/>
      <c r="CR691" s="406"/>
      <c r="CS691" s="406"/>
      <c r="CT691" s="406"/>
      <c r="CU691" s="406"/>
      <c r="CV691" s="406"/>
      <c r="CW691" s="406"/>
      <c r="CX691" s="406"/>
      <c r="CY691" s="406"/>
      <c r="CZ691" s="406"/>
      <c r="DA691" s="406"/>
      <c r="DB691" s="406"/>
      <c r="DC691" s="406"/>
      <c r="DD691" s="406"/>
      <c r="DE691" s="406"/>
      <c r="DF691" s="406"/>
      <c r="DG691" s="406"/>
      <c r="DH691" s="406"/>
      <c r="DI691" s="406"/>
      <c r="DJ691" s="406"/>
      <c r="DK691" s="406"/>
      <c r="DL691" s="406"/>
      <c r="DM691" s="406"/>
      <c r="DN691" s="406"/>
      <c r="DO691" s="406"/>
      <c r="DP691" s="406"/>
      <c r="DQ691" s="406"/>
      <c r="DR691" s="406"/>
      <c r="DS691" s="406"/>
      <c r="DT691" s="406"/>
      <c r="DU691" s="406"/>
      <c r="DV691" s="406"/>
      <c r="DW691" s="406"/>
      <c r="DX691" s="406"/>
      <c r="DY691" s="406"/>
      <c r="DZ691" s="406"/>
      <c r="EA691" s="406"/>
      <c r="EB691" s="406"/>
      <c r="EC691" s="406"/>
      <c r="ED691" s="406"/>
      <c r="EE691" s="406"/>
      <c r="EF691" s="406"/>
      <c r="EG691" s="406"/>
      <c r="EH691" s="406"/>
      <c r="EI691" s="406"/>
      <c r="EJ691" s="406"/>
      <c r="EK691" s="406"/>
      <c r="EL691" s="406"/>
      <c r="EM691" s="406"/>
      <c r="EN691" s="406"/>
      <c r="EO691" s="406"/>
      <c r="EP691" s="406"/>
      <c r="EQ691" s="406"/>
      <c r="ER691" s="406"/>
      <c r="ES691" s="406"/>
      <c r="ET691" s="406"/>
      <c r="EU691" s="406"/>
      <c r="EV691" s="406"/>
      <c r="EW691" s="406"/>
      <c r="EX691" s="406"/>
      <c r="EY691" s="406"/>
      <c r="EZ691" s="406"/>
      <c r="FA691" s="406"/>
      <c r="FB691" s="406"/>
      <c r="FC691" s="406"/>
      <c r="FD691" s="406"/>
      <c r="FE691" s="406"/>
      <c r="FF691" s="406"/>
      <c r="FG691" s="406"/>
      <c r="FH691" s="406"/>
      <c r="FI691" s="406"/>
      <c r="FJ691" s="406"/>
      <c r="FK691" s="406"/>
      <c r="FL691" s="406"/>
      <c r="FM691" s="406"/>
      <c r="FN691" s="406"/>
      <c r="FO691" s="406"/>
      <c r="FP691" s="406"/>
      <c r="FQ691" s="406"/>
      <c r="FR691" s="406"/>
      <c r="FS691" s="406"/>
      <c r="FT691" s="406"/>
      <c r="FU691" s="406"/>
      <c r="FV691" s="406"/>
      <c r="FW691" s="406"/>
      <c r="FX691" s="406"/>
      <c r="FY691" s="406"/>
      <c r="FZ691" s="406"/>
      <c r="GA691" s="406"/>
      <c r="GB691" s="406"/>
      <c r="GC691" s="406"/>
      <c r="GD691" s="406"/>
      <c r="GE691" s="406"/>
      <c r="GF691" s="406"/>
      <c r="GG691" s="406"/>
      <c r="GH691" s="406"/>
      <c r="GI691" s="406"/>
      <c r="GJ691" s="406"/>
      <c r="GK691" s="406"/>
      <c r="GL691" s="406"/>
      <c r="GM691" s="406"/>
      <c r="GN691" s="406"/>
      <c r="GO691" s="406"/>
      <c r="GP691" s="406"/>
      <c r="GQ691" s="406"/>
      <c r="GR691" s="406"/>
      <c r="GS691" s="406"/>
      <c r="GT691" s="406"/>
      <c r="GU691" s="406"/>
      <c r="GV691" s="406"/>
      <c r="GW691" s="406"/>
      <c r="GX691" s="406"/>
      <c r="GY691" s="406"/>
      <c r="GZ691" s="406"/>
      <c r="HA691" s="406"/>
      <c r="HB691" s="406"/>
      <c r="HC691" s="406"/>
      <c r="HD691" s="406"/>
      <c r="HE691" s="406"/>
      <c r="HF691" s="406"/>
      <c r="HG691" s="406"/>
      <c r="HH691" s="406"/>
      <c r="HI691" s="406"/>
      <c r="HJ691" s="406"/>
      <c r="HK691" s="406"/>
      <c r="HL691" s="406"/>
      <c r="HM691" s="406"/>
      <c r="HN691" s="406"/>
      <c r="HO691" s="406"/>
      <c r="HP691" s="406"/>
      <c r="HQ691" s="406"/>
      <c r="HR691" s="406"/>
      <c r="HS691" s="406"/>
      <c r="HT691" s="406"/>
      <c r="HU691" s="406"/>
      <c r="HV691" s="406"/>
      <c r="HW691" s="406"/>
      <c r="HX691" s="406"/>
      <c r="HY691" s="406"/>
      <c r="HZ691" s="406"/>
      <c r="IA691" s="406"/>
      <c r="IB691" s="406"/>
      <c r="IC691" s="406"/>
      <c r="ID691" s="406"/>
      <c r="IE691" s="406"/>
      <c r="IF691" s="406"/>
      <c r="IG691" s="406"/>
      <c r="IH691" s="406"/>
      <c r="II691" s="406"/>
      <c r="IJ691" s="406"/>
      <c r="IK691" s="406"/>
      <c r="IL691" s="406"/>
      <c r="IM691" s="406"/>
      <c r="IN691" s="406"/>
      <c r="IO691" s="406"/>
      <c r="IP691" s="406"/>
      <c r="IQ691" s="406"/>
      <c r="IR691" s="406"/>
      <c r="IS691" s="406"/>
      <c r="IT691" s="406"/>
      <c r="IU691" s="406"/>
      <c r="IV691" s="406"/>
      <c r="IW691" s="406"/>
      <c r="IX691" s="406"/>
      <c r="IY691" s="406"/>
      <c r="IZ691" s="406"/>
      <c r="JA691" s="406"/>
      <c r="JB691" s="406"/>
      <c r="JC691" s="406"/>
      <c r="JD691" s="406"/>
      <c r="JE691" s="406"/>
      <c r="JF691" s="406"/>
      <c r="JG691" s="406"/>
      <c r="JH691" s="406"/>
      <c r="JI691" s="406"/>
      <c r="JJ691" s="406"/>
      <c r="JK691" s="406"/>
      <c r="JL691" s="406"/>
      <c r="JM691" s="406"/>
      <c r="JN691" s="406"/>
      <c r="JO691" s="406"/>
      <c r="JP691" s="406"/>
      <c r="JQ691" s="406"/>
      <c r="JR691" s="406"/>
      <c r="JS691" s="406"/>
      <c r="JT691" s="406"/>
      <c r="JU691" s="406"/>
      <c r="JV691" s="406"/>
      <c r="JW691" s="406"/>
      <c r="JX691" s="406"/>
      <c r="JY691" s="406"/>
      <c r="JZ691" s="406"/>
      <c r="KA691" s="406"/>
      <c r="KB691" s="406"/>
      <c r="KC691" s="406"/>
      <c r="KD691" s="406"/>
      <c r="KE691" s="406"/>
      <c r="KF691" s="406"/>
      <c r="KG691" s="406"/>
      <c r="KH691" s="406"/>
      <c r="KI691" s="406"/>
      <c r="KJ691" s="406"/>
      <c r="KK691" s="406"/>
      <c r="KL691" s="406"/>
      <c r="KM691" s="406"/>
      <c r="KN691" s="406"/>
      <c r="KO691" s="406"/>
      <c r="KP691" s="406"/>
      <c r="KQ691" s="406"/>
      <c r="KR691" s="406"/>
      <c r="KS691" s="406"/>
      <c r="KT691" s="406"/>
      <c r="KU691" s="406"/>
      <c r="KV691" s="406"/>
      <c r="KW691" s="406"/>
      <c r="KX691" s="406"/>
      <c r="KY691" s="406"/>
      <c r="KZ691" s="406"/>
      <c r="LA691" s="406"/>
      <c r="LB691" s="406"/>
      <c r="LC691" s="406"/>
      <c r="LD691" s="406"/>
      <c r="LE691" s="406"/>
      <c r="LF691" s="406"/>
      <c r="LG691" s="406"/>
      <c r="LH691" s="406"/>
      <c r="LI691" s="406"/>
      <c r="LJ691" s="406"/>
      <c r="LK691" s="406"/>
      <c r="LL691" s="406"/>
      <c r="LM691" s="406"/>
      <c r="LN691" s="406"/>
      <c r="LO691" s="406"/>
      <c r="LP691" s="406"/>
      <c r="LQ691" s="406"/>
      <c r="LR691" s="406"/>
      <c r="LS691" s="406"/>
      <c r="LT691" s="406"/>
      <c r="LU691" s="406"/>
      <c r="LV691" s="406"/>
      <c r="LW691" s="406"/>
      <c r="LX691" s="406"/>
      <c r="LY691" s="406"/>
      <c r="LZ691" s="406"/>
      <c r="MA691" s="406"/>
      <c r="MB691" s="406"/>
      <c r="MC691" s="406"/>
      <c r="MD691" s="406"/>
      <c r="ME691" s="406"/>
      <c r="MF691" s="406"/>
      <c r="MG691" s="406"/>
      <c r="MH691" s="406"/>
      <c r="MI691" s="406"/>
      <c r="MJ691" s="406"/>
      <c r="MK691" s="406"/>
      <c r="ML691" s="406"/>
      <c r="MM691" s="406"/>
      <c r="MN691" s="406"/>
      <c r="MO691" s="406"/>
      <c r="MP691" s="406"/>
      <c r="MQ691" s="406"/>
      <c r="MR691" s="406"/>
      <c r="MS691" s="406"/>
      <c r="MT691" s="406"/>
      <c r="MU691" s="406"/>
      <c r="MV691" s="406"/>
      <c r="MW691" s="406"/>
      <c r="MX691" s="406"/>
      <c r="MY691" s="406"/>
      <c r="MZ691" s="406"/>
      <c r="NA691" s="406"/>
      <c r="NB691" s="406"/>
      <c r="NC691" s="406"/>
      <c r="ND691" s="406"/>
      <c r="NE691" s="406"/>
      <c r="NF691" s="406"/>
      <c r="NG691" s="406"/>
      <c r="NH691" s="406"/>
      <c r="NI691" s="406"/>
      <c r="NJ691" s="406"/>
      <c r="NK691" s="406"/>
      <c r="NL691" s="406"/>
      <c r="NM691" s="406"/>
      <c r="NN691" s="406"/>
      <c r="NO691" s="406"/>
      <c r="NP691" s="406"/>
      <c r="NQ691" s="406"/>
      <c r="NR691" s="406"/>
      <c r="NS691" s="406"/>
      <c r="NT691" s="406"/>
      <c r="NU691" s="406"/>
      <c r="NV691" s="406"/>
      <c r="NW691" s="406"/>
      <c r="NX691" s="406"/>
      <c r="NY691" s="406"/>
      <c r="NZ691" s="406"/>
      <c r="OA691" s="406"/>
      <c r="OB691" s="406"/>
      <c r="OC691" s="406"/>
      <c r="OD691" s="406"/>
      <c r="OE691" s="406"/>
      <c r="OF691" s="406"/>
      <c r="OG691" s="406"/>
      <c r="OH691" s="406"/>
      <c r="OI691" s="406"/>
      <c r="OJ691" s="406"/>
      <c r="OK691" s="406"/>
      <c r="OL691" s="406"/>
      <c r="OM691" s="406"/>
      <c r="ON691" s="406"/>
      <c r="OO691" s="406"/>
      <c r="OP691" s="406"/>
      <c r="OQ691" s="406"/>
      <c r="OR691" s="406"/>
      <c r="OS691" s="406"/>
      <c r="OT691" s="406"/>
      <c r="OU691" s="406"/>
      <c r="OV691" s="406"/>
      <c r="OW691" s="406"/>
      <c r="OX691" s="406"/>
      <c r="OY691" s="406"/>
      <c r="OZ691" s="406"/>
      <c r="PA691" s="406"/>
      <c r="PB691" s="406"/>
      <c r="PC691" s="406"/>
      <c r="PD691" s="406"/>
      <c r="PE691" s="406"/>
      <c r="PF691" s="406"/>
      <c r="PG691" s="406"/>
      <c r="PH691" s="406"/>
      <c r="PI691" s="406"/>
      <c r="PJ691" s="406"/>
      <c r="PK691" s="406"/>
      <c r="PL691" s="406"/>
      <c r="PM691" s="406"/>
      <c r="PN691" s="406"/>
      <c r="PO691" s="406"/>
      <c r="PP691" s="406"/>
      <c r="PQ691" s="406"/>
      <c r="PR691" s="406"/>
      <c r="PS691" s="406"/>
      <c r="PT691" s="406"/>
      <c r="PU691" s="406"/>
      <c r="PV691" s="406"/>
      <c r="PW691" s="406"/>
      <c r="PX691" s="406"/>
      <c r="PY691" s="406"/>
      <c r="PZ691" s="406"/>
      <c r="QA691" s="406"/>
      <c r="QB691" s="406"/>
      <c r="QC691" s="406"/>
      <c r="QD691" s="406"/>
      <c r="QE691" s="406"/>
      <c r="QF691" s="406"/>
      <c r="QG691" s="406"/>
      <c r="QH691" s="406"/>
      <c r="QI691" s="406"/>
      <c r="QJ691" s="406"/>
      <c r="QK691" s="406"/>
      <c r="QL691" s="406"/>
      <c r="QM691" s="406"/>
      <c r="QN691" s="406"/>
      <c r="QO691" s="406"/>
      <c r="QP691" s="406"/>
      <c r="QQ691" s="406"/>
      <c r="QR691" s="406"/>
      <c r="QS691" s="406"/>
      <c r="QT691" s="406"/>
      <c r="QU691" s="406"/>
      <c r="QV691" s="406"/>
      <c r="QW691" s="406"/>
      <c r="QX691" s="406"/>
      <c r="QY691" s="406"/>
      <c r="QZ691" s="406"/>
      <c r="RA691" s="406"/>
      <c r="RB691" s="406"/>
      <c r="RC691" s="406"/>
      <c r="RD691" s="406"/>
      <c r="RE691" s="406"/>
      <c r="RF691" s="406"/>
      <c r="RG691" s="406"/>
      <c r="RH691" s="406"/>
      <c r="RI691" s="406"/>
      <c r="RJ691" s="406"/>
      <c r="RK691" s="406"/>
      <c r="RL691" s="406"/>
      <c r="RM691" s="406"/>
      <c r="RN691" s="406"/>
      <c r="RO691" s="406"/>
      <c r="RP691" s="406"/>
      <c r="RQ691" s="406"/>
      <c r="RR691" s="406"/>
      <c r="RS691" s="406"/>
      <c r="RT691" s="406"/>
      <c r="RU691" s="406"/>
      <c r="RV691" s="406"/>
      <c r="RW691" s="406"/>
      <c r="RX691" s="406"/>
      <c r="RY691" s="406"/>
      <c r="RZ691" s="406"/>
      <c r="SA691" s="406"/>
      <c r="SB691" s="406"/>
      <c r="SC691" s="406"/>
      <c r="SD691" s="406"/>
      <c r="SE691" s="406"/>
      <c r="SF691" s="406"/>
      <c r="SG691" s="406"/>
      <c r="SH691" s="406"/>
      <c r="SI691" s="406"/>
      <c r="SJ691" s="406"/>
      <c r="SK691" s="406"/>
      <c r="SL691" s="406"/>
      <c r="SM691" s="406"/>
      <c r="SN691" s="406"/>
      <c r="SO691" s="406"/>
      <c r="SP691" s="406"/>
      <c r="SQ691" s="406"/>
      <c r="SR691" s="406"/>
      <c r="SS691" s="406"/>
      <c r="ST691" s="406"/>
      <c r="SU691" s="406"/>
      <c r="SV691" s="406"/>
      <c r="SW691" s="406"/>
      <c r="SX691" s="406"/>
      <c r="SY691" s="406"/>
      <c r="SZ691" s="406"/>
      <c r="TA691" s="406"/>
      <c r="TB691" s="406"/>
      <c r="TC691" s="406"/>
      <c r="TD691" s="406"/>
      <c r="TE691" s="406"/>
      <c r="TF691" s="406"/>
      <c r="TG691" s="406"/>
      <c r="TH691" s="406"/>
      <c r="TI691" s="406"/>
      <c r="TJ691" s="406"/>
      <c r="TK691" s="406"/>
      <c r="TL691" s="406"/>
      <c r="TM691" s="406"/>
      <c r="TN691" s="406"/>
      <c r="TO691" s="406"/>
      <c r="TP691" s="406"/>
      <c r="TQ691" s="406"/>
      <c r="TR691" s="406"/>
      <c r="TS691" s="406"/>
      <c r="TT691" s="406"/>
      <c r="TU691" s="406"/>
      <c r="TV691" s="406"/>
      <c r="TW691" s="406"/>
      <c r="TX691" s="406"/>
      <c r="TY691" s="406"/>
      <c r="TZ691" s="406"/>
      <c r="UA691" s="406"/>
      <c r="UB691" s="406"/>
      <c r="UC691" s="406"/>
      <c r="UD691" s="406"/>
      <c r="UE691" s="406"/>
      <c r="UF691" s="406"/>
      <c r="UG691" s="406"/>
      <c r="UH691" s="406"/>
      <c r="UI691" s="406"/>
      <c r="UJ691" s="406"/>
      <c r="UK691" s="406"/>
      <c r="UL691" s="406"/>
      <c r="UM691" s="406"/>
      <c r="UN691" s="406"/>
      <c r="UO691" s="406"/>
      <c r="UP691" s="406"/>
      <c r="UQ691" s="406"/>
      <c r="UR691" s="406"/>
      <c r="US691" s="406"/>
      <c r="UT691" s="406"/>
      <c r="UU691" s="406"/>
      <c r="UV691" s="406"/>
      <c r="UW691" s="406"/>
      <c r="UX691" s="406"/>
      <c r="UY691" s="406"/>
      <c r="UZ691" s="406"/>
      <c r="VA691" s="406"/>
      <c r="VB691" s="406"/>
      <c r="VC691" s="406"/>
      <c r="VD691" s="406"/>
      <c r="VE691" s="406"/>
      <c r="VF691" s="406"/>
      <c r="VG691" s="406"/>
      <c r="VH691" s="406"/>
      <c r="VI691" s="406"/>
      <c r="VJ691" s="406"/>
      <c r="VK691" s="406"/>
      <c r="VL691" s="406"/>
      <c r="VM691" s="406"/>
      <c r="VN691" s="406"/>
      <c r="VO691" s="406"/>
      <c r="VP691" s="406"/>
      <c r="VQ691" s="406"/>
      <c r="VR691" s="406"/>
      <c r="VS691" s="406"/>
      <c r="VT691" s="406"/>
      <c r="VU691" s="406"/>
      <c r="VV691" s="406"/>
      <c r="VW691" s="406"/>
      <c r="VX691" s="406"/>
      <c r="VY691" s="406"/>
      <c r="VZ691" s="406"/>
      <c r="WA691" s="406"/>
      <c r="WB691" s="406"/>
      <c r="WC691" s="406"/>
      <c r="WD691" s="406"/>
      <c r="WE691" s="406"/>
      <c r="WF691" s="406"/>
      <c r="WG691" s="406"/>
      <c r="WH691" s="406"/>
      <c r="WI691" s="406"/>
      <c r="WJ691" s="406"/>
      <c r="WK691" s="406"/>
      <c r="WL691" s="406"/>
      <c r="WM691" s="406"/>
      <c r="WN691" s="406"/>
      <c r="WO691" s="406"/>
      <c r="WP691" s="406"/>
      <c r="WQ691" s="406"/>
      <c r="WR691" s="406"/>
      <c r="WS691" s="406"/>
      <c r="WT691" s="406"/>
      <c r="WU691" s="406"/>
      <c r="WV691" s="406"/>
      <c r="WW691" s="406"/>
      <c r="WX691" s="406"/>
      <c r="WY691" s="406"/>
      <c r="WZ691" s="406"/>
      <c r="XA691" s="406"/>
      <c r="XB691" s="406"/>
      <c r="XC691" s="406"/>
      <c r="XD691" s="406"/>
      <c r="XE691" s="406"/>
      <c r="XF691" s="406"/>
      <c r="XG691" s="406"/>
      <c r="XH691" s="406"/>
      <c r="XI691" s="406"/>
      <c r="XJ691" s="406"/>
      <c r="XK691" s="406"/>
      <c r="XL691" s="406"/>
      <c r="XM691" s="406"/>
      <c r="XN691" s="406"/>
      <c r="XO691" s="406"/>
      <c r="XP691" s="406"/>
      <c r="XQ691" s="406"/>
      <c r="XR691" s="406"/>
      <c r="XS691" s="406"/>
      <c r="XT691" s="406"/>
      <c r="XU691" s="406"/>
      <c r="XV691" s="406"/>
      <c r="XW691" s="406"/>
      <c r="XX691" s="406"/>
      <c r="XY691" s="406"/>
      <c r="XZ691" s="406"/>
      <c r="YA691" s="406"/>
      <c r="YB691" s="406"/>
      <c r="YC691" s="406"/>
      <c r="YD691" s="406"/>
      <c r="YE691" s="406"/>
      <c r="YF691" s="406"/>
      <c r="YG691" s="406"/>
      <c r="YH691" s="406"/>
      <c r="YI691" s="406"/>
      <c r="YJ691" s="406"/>
      <c r="YK691" s="406"/>
      <c r="YL691" s="406"/>
      <c r="YM691" s="406"/>
      <c r="YN691" s="406"/>
      <c r="YO691" s="406"/>
      <c r="YP691" s="406"/>
      <c r="YQ691" s="406"/>
      <c r="YR691" s="406"/>
      <c r="YS691" s="406"/>
      <c r="YT691" s="406"/>
      <c r="YU691" s="406"/>
      <c r="YV691" s="406"/>
      <c r="YW691" s="406"/>
      <c r="YX691" s="406"/>
      <c r="YY691" s="406"/>
      <c r="YZ691" s="406"/>
      <c r="ZA691" s="406"/>
      <c r="ZB691" s="406"/>
      <c r="ZC691" s="406"/>
      <c r="ZD691" s="406"/>
      <c r="ZE691" s="406"/>
      <c r="ZF691" s="406"/>
      <c r="ZG691" s="406"/>
      <c r="ZH691" s="406"/>
      <c r="ZI691" s="406"/>
      <c r="ZJ691" s="406"/>
      <c r="ZK691" s="406"/>
      <c r="ZL691" s="406"/>
      <c r="ZM691" s="406"/>
      <c r="ZN691" s="406"/>
      <c r="ZO691" s="406"/>
      <c r="ZP691" s="406"/>
      <c r="ZQ691" s="406"/>
      <c r="ZR691" s="406"/>
      <c r="ZS691" s="406"/>
      <c r="ZT691" s="406"/>
      <c r="ZU691" s="406"/>
      <c r="ZV691" s="406"/>
      <c r="ZW691" s="406"/>
      <c r="ZX691" s="406"/>
      <c r="ZY691" s="406"/>
      <c r="ZZ691" s="406"/>
      <c r="AAA691" s="406"/>
      <c r="AAB691" s="406"/>
      <c r="AAC691" s="406"/>
      <c r="AAD691" s="406"/>
      <c r="AAE691" s="406"/>
      <c r="AAF691" s="406"/>
      <c r="AAG691" s="406"/>
      <c r="AAH691" s="406"/>
      <c r="AAI691" s="406"/>
      <c r="AAJ691" s="406"/>
      <c r="AAK691" s="406"/>
      <c r="AAL691" s="406"/>
      <c r="AAM691" s="406"/>
      <c r="AAN691" s="406"/>
      <c r="AAO691" s="406"/>
      <c r="AAP691" s="406"/>
      <c r="AAQ691" s="406"/>
      <c r="AAR691" s="406"/>
      <c r="AAS691" s="406"/>
      <c r="AAT691" s="406"/>
      <c r="AAU691" s="406"/>
      <c r="AAV691" s="406"/>
      <c r="AAW691" s="406"/>
      <c r="AAX691" s="406"/>
      <c r="AAY691" s="406"/>
      <c r="AAZ691" s="406"/>
      <c r="ABA691" s="406"/>
      <c r="ABB691" s="406"/>
      <c r="ABC691" s="406"/>
      <c r="ABD691" s="406"/>
      <c r="ABE691" s="406"/>
      <c r="ABF691" s="406"/>
      <c r="ABG691" s="406"/>
      <c r="ABH691" s="406"/>
      <c r="ABI691" s="406"/>
      <c r="ABJ691" s="406"/>
      <c r="ABK691" s="406"/>
      <c r="ABL691" s="406"/>
      <c r="ABM691" s="406"/>
      <c r="ABN691" s="406"/>
      <c r="ABO691" s="406"/>
      <c r="ABP691" s="406"/>
      <c r="ABQ691" s="406"/>
      <c r="ABR691" s="406"/>
      <c r="ABS691" s="406"/>
      <c r="ABT691" s="406"/>
      <c r="ABU691" s="406"/>
      <c r="ABV691" s="406"/>
      <c r="ABW691" s="406"/>
      <c r="ABX691" s="406"/>
      <c r="ABY691" s="406"/>
      <c r="ABZ691" s="406"/>
      <c r="ACA691" s="406"/>
      <c r="ACB691" s="406"/>
      <c r="ACC691" s="406"/>
      <c r="ACD691" s="406"/>
      <c r="ACE691" s="406"/>
      <c r="ACF691" s="406"/>
      <c r="ACG691" s="406"/>
      <c r="ACH691" s="406"/>
      <c r="ACI691" s="406"/>
      <c r="ACJ691" s="406"/>
      <c r="ACK691" s="406"/>
      <c r="ACL691" s="406"/>
      <c r="ACM691" s="406"/>
      <c r="ACN691" s="406"/>
      <c r="ACO691" s="406"/>
      <c r="ACP691" s="406"/>
      <c r="ACQ691" s="406"/>
      <c r="ACR691" s="406"/>
      <c r="ACS691" s="406"/>
      <c r="ACT691" s="406"/>
      <c r="ACU691" s="406"/>
      <c r="ACV691" s="406"/>
      <c r="ACW691" s="406"/>
      <c r="ACX691" s="406"/>
      <c r="ACY691" s="406"/>
      <c r="ACZ691" s="406"/>
      <c r="ADA691" s="406"/>
      <c r="ADB691" s="406"/>
      <c r="ADC691" s="406"/>
      <c r="ADD691" s="406"/>
      <c r="ADE691" s="406"/>
      <c r="ADF691" s="406"/>
      <c r="ADG691" s="406"/>
      <c r="ADH691" s="406"/>
      <c r="ADI691" s="406"/>
      <c r="ADJ691" s="406"/>
      <c r="ADK691" s="406"/>
      <c r="ADL691" s="406"/>
      <c r="ADM691" s="406"/>
      <c r="ADN691" s="406"/>
      <c r="ADO691" s="406"/>
      <c r="ADP691" s="406"/>
      <c r="ADQ691" s="406"/>
      <c r="ADR691" s="406"/>
      <c r="ADS691" s="406"/>
      <c r="ADT691" s="406"/>
      <c r="ADU691" s="406"/>
      <c r="ADV691" s="406"/>
      <c r="ADW691" s="406"/>
      <c r="ADX691" s="406"/>
      <c r="ADY691" s="406"/>
      <c r="ADZ691" s="406"/>
      <c r="AEA691" s="406"/>
      <c r="AEB691" s="406"/>
      <c r="AEC691" s="406"/>
      <c r="AED691" s="406"/>
      <c r="AEE691" s="406"/>
      <c r="AEF691" s="406"/>
      <c r="AEG691" s="406"/>
      <c r="AEH691" s="406"/>
      <c r="AEI691" s="406"/>
      <c r="AEJ691" s="406"/>
      <c r="AEK691" s="406"/>
      <c r="AEL691" s="406"/>
      <c r="AEM691" s="406"/>
      <c r="AEN691" s="406"/>
      <c r="AEO691" s="406"/>
      <c r="AEP691" s="406"/>
      <c r="AEQ691" s="406"/>
      <c r="AER691" s="406"/>
      <c r="AES691" s="406"/>
      <c r="AET691" s="406"/>
      <c r="AEU691" s="406"/>
      <c r="AEV691" s="406"/>
      <c r="AEW691" s="406"/>
      <c r="AEX691" s="406"/>
      <c r="AEY691" s="406"/>
      <c r="AEZ691" s="406"/>
      <c r="AFA691" s="406"/>
      <c r="AFB691" s="406"/>
      <c r="AFC691" s="406"/>
      <c r="AFD691" s="406"/>
      <c r="AFE691" s="406"/>
      <c r="AFF691" s="406"/>
      <c r="AFG691" s="406"/>
      <c r="AFH691" s="406"/>
      <c r="AFI691" s="406"/>
      <c r="AFJ691" s="406"/>
      <c r="AFK691" s="406"/>
      <c r="AFL691" s="406"/>
      <c r="AFM691" s="406"/>
      <c r="AFN691" s="406"/>
      <c r="AFO691" s="406"/>
      <c r="AFP691" s="406"/>
      <c r="AFQ691" s="406"/>
      <c r="AFR691" s="406"/>
      <c r="AFS691" s="406"/>
      <c r="AFT691" s="406"/>
      <c r="AFU691" s="406"/>
      <c r="AFV691" s="406"/>
      <c r="AFW691" s="406"/>
      <c r="AFX691" s="406"/>
      <c r="AFY691" s="406"/>
      <c r="AFZ691" s="406"/>
      <c r="AGA691" s="406"/>
      <c r="AGB691" s="406"/>
      <c r="AGC691" s="406"/>
      <c r="AGD691" s="406"/>
      <c r="AGE691" s="406"/>
      <c r="AGF691" s="406"/>
      <c r="AGG691" s="406"/>
      <c r="AGH691" s="406"/>
      <c r="AGI691" s="406"/>
      <c r="AGJ691" s="406"/>
      <c r="AGK691" s="406"/>
      <c r="AGL691" s="406"/>
      <c r="AGM691" s="406"/>
      <c r="AGN691" s="406"/>
      <c r="AGO691" s="406"/>
      <c r="AGP691" s="406"/>
      <c r="AGQ691" s="406"/>
      <c r="AGR691" s="406"/>
      <c r="AGS691" s="406"/>
      <c r="AGT691" s="406"/>
      <c r="AGU691" s="406"/>
      <c r="AGV691" s="406"/>
      <c r="AGW691" s="406"/>
      <c r="AGX691" s="406"/>
      <c r="AGY691" s="406"/>
      <c r="AGZ691" s="406"/>
      <c r="AHA691" s="406"/>
      <c r="AHB691" s="406"/>
      <c r="AHC691" s="406"/>
      <c r="AHD691" s="406"/>
      <c r="AHE691" s="406"/>
      <c r="AHF691" s="406"/>
      <c r="AHG691" s="406"/>
      <c r="AHH691" s="406"/>
      <c r="AHI691" s="406"/>
      <c r="AHJ691" s="406"/>
      <c r="AHK691" s="406"/>
      <c r="AHL691" s="406"/>
      <c r="AHM691" s="406"/>
      <c r="AHN691" s="406"/>
      <c r="AHO691" s="406"/>
      <c r="AHP691" s="406"/>
      <c r="AHQ691" s="406"/>
      <c r="AHR691" s="406"/>
      <c r="AHS691" s="406"/>
      <c r="AHT691" s="406"/>
      <c r="AHU691" s="406"/>
      <c r="AHV691" s="406"/>
      <c r="AHW691" s="406"/>
      <c r="AHX691" s="406"/>
      <c r="AHY691" s="406"/>
      <c r="AHZ691" s="406"/>
      <c r="AIA691" s="406"/>
      <c r="AIB691" s="406"/>
      <c r="AIC691" s="406"/>
      <c r="AID691" s="406"/>
      <c r="AIE691" s="406"/>
      <c r="AIF691" s="406"/>
      <c r="AIG691" s="406"/>
      <c r="AIH691" s="406"/>
      <c r="AII691" s="406"/>
      <c r="AIJ691" s="406"/>
      <c r="AIK691" s="406"/>
      <c r="AIL691" s="406"/>
      <c r="AIM691" s="406"/>
      <c r="AIN691" s="406"/>
      <c r="AIO691" s="406"/>
      <c r="AIP691" s="406"/>
      <c r="AIQ691" s="406"/>
      <c r="AIR691" s="406"/>
      <c r="AIS691" s="406"/>
      <c r="AIT691" s="406"/>
      <c r="AIU691" s="406"/>
      <c r="AIV691" s="406"/>
      <c r="AIW691" s="406"/>
      <c r="AIX691" s="406"/>
      <c r="AIY691" s="406"/>
      <c r="AIZ691" s="406"/>
      <c r="AJA691" s="406"/>
      <c r="AJB691" s="406"/>
      <c r="AJC691" s="406"/>
      <c r="AJD691" s="406"/>
      <c r="AJE691" s="406"/>
      <c r="AJF691" s="406"/>
      <c r="AJG691" s="406"/>
      <c r="AJH691" s="406"/>
      <c r="AJI691" s="406"/>
      <c r="AJJ691" s="406"/>
      <c r="AJK691" s="406"/>
      <c r="AJL691" s="406"/>
      <c r="AJM691" s="406"/>
      <c r="AJN691" s="406"/>
      <c r="AJO691" s="406"/>
      <c r="AJP691" s="406"/>
      <c r="AJQ691" s="406"/>
      <c r="AJR691" s="406"/>
      <c r="AJS691" s="406"/>
      <c r="AJT691" s="406"/>
      <c r="AJU691" s="406"/>
      <c r="AJV691" s="406"/>
      <c r="AJW691" s="406"/>
      <c r="AJX691" s="406"/>
      <c r="AJY691" s="406"/>
      <c r="AJZ691" s="406"/>
      <c r="AKA691" s="406"/>
      <c r="AKB691" s="406"/>
      <c r="AKC691" s="406"/>
      <c r="AKD691" s="406"/>
      <c r="AKE691" s="406"/>
      <c r="AKF691" s="406"/>
      <c r="AKG691" s="406"/>
      <c r="AKH691" s="406"/>
      <c r="AKI691" s="406"/>
      <c r="AKJ691" s="406"/>
      <c r="AKK691" s="406"/>
      <c r="AKL691" s="406"/>
      <c r="AKM691" s="406"/>
      <c r="AKN691" s="406"/>
      <c r="AKO691" s="406"/>
      <c r="AKP691" s="406"/>
      <c r="AKQ691" s="406"/>
      <c r="AKR691" s="406"/>
      <c r="AKS691" s="406"/>
      <c r="AKT691" s="406"/>
      <c r="AKU691" s="406"/>
      <c r="AKV691" s="406"/>
      <c r="AKW691" s="406"/>
      <c r="AKX691" s="406"/>
      <c r="AKY691" s="406"/>
      <c r="AKZ691" s="406"/>
      <c r="ALA691" s="406"/>
      <c r="ALB691" s="406"/>
      <c r="ALC691" s="406"/>
      <c r="ALD691" s="406"/>
    </row>
    <row r="692" spans="1:992" s="233" customFormat="1" ht="14.25" customHeight="1">
      <c r="A692" s="738" t="s">
        <v>175</v>
      </c>
      <c r="B692" s="2411" t="s">
        <v>2417</v>
      </c>
      <c r="C692" s="2839"/>
      <c r="D692" s="911" t="s">
        <v>1547</v>
      </c>
      <c r="E692" s="899">
        <f>E693+E697</f>
        <v>23330298</v>
      </c>
      <c r="F692" s="899">
        <f>F693+F697</f>
        <v>23330298</v>
      </c>
      <c r="G692" s="2842"/>
      <c r="H692" s="2414"/>
      <c r="I692" s="2414"/>
      <c r="J692" s="2414"/>
      <c r="K692" s="2414"/>
      <c r="L692" s="2797"/>
      <c r="M692" s="580"/>
      <c r="N692" s="406"/>
      <c r="O692" s="406"/>
      <c r="P692" s="191"/>
      <c r="Q692" s="191"/>
      <c r="R692" s="191"/>
      <c r="S692" s="191"/>
      <c r="T692" s="191"/>
      <c r="U692" s="191"/>
      <c r="V692" s="191"/>
      <c r="W692" s="191"/>
      <c r="X692" s="191"/>
      <c r="Y692" s="191"/>
      <c r="Z692" s="191"/>
      <c r="AA692" s="191"/>
      <c r="AB692" s="191"/>
      <c r="AC692" s="191"/>
      <c r="AD692" s="191"/>
      <c r="AE692" s="191"/>
      <c r="AF692" s="191"/>
      <c r="AG692" s="191"/>
      <c r="AH692" s="191"/>
      <c r="AI692" s="191"/>
      <c r="AJ692" s="191"/>
      <c r="AK692" s="191"/>
      <c r="AL692" s="191"/>
      <c r="AM692" s="191"/>
      <c r="AN692" s="191"/>
      <c r="AO692" s="191"/>
      <c r="AP692" s="191"/>
      <c r="AQ692" s="191"/>
      <c r="AR692" s="191"/>
      <c r="AS692" s="191"/>
      <c r="AT692" s="191"/>
      <c r="AU692" s="191"/>
      <c r="AV692" s="191"/>
      <c r="AW692" s="191"/>
      <c r="AX692" s="191"/>
      <c r="AY692" s="191"/>
      <c r="AZ692" s="191"/>
      <c r="BA692" s="191"/>
      <c r="BB692" s="191"/>
      <c r="BC692" s="191"/>
      <c r="BD692" s="191"/>
      <c r="BE692" s="191"/>
      <c r="BF692" s="191"/>
      <c r="BG692" s="191"/>
      <c r="BH692" s="191"/>
      <c r="BI692" s="191"/>
      <c r="BJ692" s="191"/>
      <c r="BK692" s="191"/>
      <c r="BL692" s="191"/>
      <c r="BM692" s="191"/>
      <c r="BN692" s="191"/>
      <c r="BO692" s="191"/>
      <c r="BP692" s="191"/>
      <c r="BQ692" s="191"/>
      <c r="BR692" s="191"/>
      <c r="BS692" s="191"/>
      <c r="BT692" s="191"/>
      <c r="BU692" s="191"/>
      <c r="BV692" s="191"/>
      <c r="BW692" s="191"/>
      <c r="BX692" s="191"/>
      <c r="BY692" s="191"/>
      <c r="BZ692" s="191"/>
      <c r="CA692" s="191"/>
      <c r="CB692" s="191"/>
      <c r="CC692" s="191"/>
      <c r="CD692" s="191"/>
      <c r="CE692" s="191"/>
      <c r="CF692" s="191"/>
      <c r="CG692" s="191"/>
      <c r="CH692" s="191"/>
      <c r="CI692" s="191"/>
      <c r="CJ692" s="191"/>
      <c r="CK692" s="191"/>
      <c r="CL692" s="191"/>
      <c r="CM692" s="191"/>
      <c r="CN692" s="191"/>
      <c r="CO692" s="191"/>
      <c r="CP692" s="191"/>
      <c r="CQ692" s="191"/>
      <c r="CR692" s="191"/>
      <c r="CS692" s="191"/>
      <c r="CT692" s="191"/>
      <c r="CU692" s="191"/>
      <c r="CV692" s="191"/>
      <c r="CW692" s="191"/>
      <c r="CX692" s="191"/>
      <c r="CY692" s="191"/>
      <c r="CZ692" s="191"/>
      <c r="DA692" s="191"/>
      <c r="DB692" s="191"/>
      <c r="DC692" s="191"/>
      <c r="DD692" s="191"/>
      <c r="DE692" s="191"/>
      <c r="DF692" s="191"/>
      <c r="DG692" s="191"/>
      <c r="DH692" s="191"/>
      <c r="DI692" s="191"/>
      <c r="DJ692" s="191"/>
      <c r="DK692" s="191"/>
      <c r="DL692" s="191"/>
      <c r="DM692" s="191"/>
      <c r="DN692" s="191"/>
      <c r="DO692" s="191"/>
      <c r="DP692" s="191"/>
      <c r="DQ692" s="191"/>
      <c r="DR692" s="191"/>
      <c r="DS692" s="191"/>
      <c r="DT692" s="191"/>
      <c r="DU692" s="191"/>
      <c r="DV692" s="191"/>
      <c r="DW692" s="191"/>
      <c r="DX692" s="191"/>
      <c r="DY692" s="191"/>
      <c r="DZ692" s="191"/>
      <c r="EA692" s="191"/>
      <c r="EB692" s="191"/>
      <c r="EC692" s="191"/>
      <c r="ED692" s="191"/>
      <c r="EE692" s="191"/>
      <c r="EF692" s="191"/>
      <c r="EG692" s="191"/>
      <c r="EH692" s="191"/>
      <c r="EI692" s="191"/>
      <c r="EJ692" s="191"/>
      <c r="EK692" s="191"/>
      <c r="EL692" s="191"/>
      <c r="EM692" s="191"/>
      <c r="EN692" s="191"/>
      <c r="EO692" s="191"/>
      <c r="EP692" s="191"/>
      <c r="EQ692" s="191"/>
      <c r="ER692" s="191"/>
      <c r="ES692" s="191"/>
      <c r="ET692" s="191"/>
      <c r="EU692" s="191"/>
      <c r="EV692" s="191"/>
      <c r="EW692" s="191"/>
      <c r="EX692" s="191"/>
      <c r="EY692" s="191"/>
      <c r="EZ692" s="191"/>
      <c r="FA692" s="191"/>
      <c r="FB692" s="191"/>
      <c r="FC692" s="191"/>
      <c r="FD692" s="191"/>
      <c r="FE692" s="191"/>
      <c r="FF692" s="191"/>
      <c r="FG692" s="191"/>
      <c r="FH692" s="191"/>
      <c r="FI692" s="191"/>
      <c r="FJ692" s="191"/>
      <c r="FK692" s="191"/>
      <c r="FL692" s="191"/>
      <c r="FM692" s="191"/>
      <c r="FN692" s="191"/>
      <c r="FO692" s="191"/>
      <c r="FP692" s="191"/>
      <c r="FQ692" s="191"/>
      <c r="FR692" s="191"/>
      <c r="FS692" s="191"/>
      <c r="FT692" s="191"/>
      <c r="FU692" s="191"/>
      <c r="FV692" s="191"/>
      <c r="FW692" s="191"/>
      <c r="FX692" s="191"/>
      <c r="FY692" s="191"/>
      <c r="FZ692" s="191"/>
      <c r="GA692" s="191"/>
      <c r="GB692" s="191"/>
      <c r="GC692" s="191"/>
      <c r="GD692" s="191"/>
      <c r="GE692" s="191"/>
      <c r="GF692" s="191"/>
      <c r="GG692" s="191"/>
      <c r="GH692" s="191"/>
      <c r="GI692" s="191"/>
      <c r="GJ692" s="191"/>
      <c r="GK692" s="191"/>
      <c r="GL692" s="191"/>
      <c r="GM692" s="191"/>
      <c r="GN692" s="191"/>
      <c r="GO692" s="191"/>
      <c r="GP692" s="191"/>
      <c r="GQ692" s="191"/>
      <c r="GR692" s="191"/>
      <c r="GS692" s="191"/>
      <c r="GT692" s="191"/>
      <c r="GU692" s="191"/>
      <c r="GV692" s="191"/>
      <c r="GW692" s="191"/>
      <c r="GX692" s="191"/>
      <c r="GY692" s="191"/>
      <c r="GZ692" s="191"/>
      <c r="HA692" s="191"/>
      <c r="HB692" s="191"/>
      <c r="HC692" s="191"/>
      <c r="HD692" s="191"/>
      <c r="HE692" s="191"/>
      <c r="HF692" s="191"/>
      <c r="HG692" s="191"/>
      <c r="HH692" s="191"/>
      <c r="HI692" s="191"/>
      <c r="HJ692" s="191"/>
      <c r="HK692" s="191"/>
      <c r="HL692" s="191"/>
      <c r="HM692" s="191"/>
      <c r="HN692" s="191"/>
      <c r="HO692" s="191"/>
      <c r="HP692" s="191"/>
      <c r="HQ692" s="191"/>
      <c r="HR692" s="191"/>
      <c r="HS692" s="191"/>
      <c r="HT692" s="191"/>
      <c r="HU692" s="191"/>
      <c r="HV692" s="191"/>
      <c r="HW692" s="191"/>
      <c r="HX692" s="191"/>
      <c r="HY692" s="191"/>
      <c r="HZ692" s="191"/>
      <c r="IA692" s="191"/>
      <c r="IB692" s="191"/>
      <c r="IC692" s="191"/>
      <c r="ID692" s="191"/>
      <c r="IE692" s="191"/>
      <c r="IF692" s="191"/>
      <c r="IG692" s="191"/>
      <c r="IH692" s="191"/>
      <c r="II692" s="191"/>
      <c r="IJ692" s="191"/>
      <c r="IK692" s="191"/>
      <c r="IL692" s="191"/>
      <c r="IM692" s="191"/>
      <c r="IN692" s="191"/>
      <c r="IO692" s="191"/>
      <c r="IP692" s="191"/>
      <c r="IQ692" s="191"/>
      <c r="IR692" s="191"/>
      <c r="IS692" s="191"/>
      <c r="IT692" s="191"/>
      <c r="IU692" s="191"/>
      <c r="IV692" s="191"/>
      <c r="IW692" s="191"/>
      <c r="IX692" s="191"/>
      <c r="IY692" s="191"/>
      <c r="IZ692" s="191"/>
      <c r="JA692" s="191"/>
      <c r="JB692" s="191"/>
      <c r="JC692" s="191"/>
      <c r="JD692" s="191"/>
      <c r="JE692" s="191"/>
      <c r="JF692" s="191"/>
      <c r="JG692" s="191"/>
      <c r="JH692" s="191"/>
      <c r="JI692" s="191"/>
      <c r="JJ692" s="191"/>
      <c r="JK692" s="191"/>
      <c r="JL692" s="191"/>
      <c r="JM692" s="191"/>
      <c r="JN692" s="191"/>
      <c r="JO692" s="191"/>
      <c r="JP692" s="191"/>
      <c r="JQ692" s="191"/>
      <c r="JR692" s="191"/>
      <c r="JS692" s="191"/>
      <c r="JT692" s="191"/>
      <c r="JU692" s="191"/>
      <c r="JV692" s="191"/>
      <c r="JW692" s="191"/>
      <c r="JX692" s="191"/>
      <c r="JY692" s="191"/>
      <c r="JZ692" s="191"/>
      <c r="KA692" s="191"/>
      <c r="KB692" s="191"/>
      <c r="KC692" s="191"/>
      <c r="KD692" s="191"/>
      <c r="KE692" s="191"/>
      <c r="KF692" s="191"/>
      <c r="KG692" s="191"/>
      <c r="KH692" s="191"/>
      <c r="KI692" s="191"/>
      <c r="KJ692" s="191"/>
      <c r="KK692" s="191"/>
      <c r="KL692" s="191"/>
      <c r="KM692" s="191"/>
      <c r="KN692" s="191"/>
      <c r="KO692" s="191"/>
      <c r="KP692" s="191"/>
      <c r="KQ692" s="191"/>
      <c r="KR692" s="191"/>
      <c r="KS692" s="191"/>
      <c r="KT692" s="191"/>
      <c r="KU692" s="191"/>
      <c r="KV692" s="191"/>
      <c r="KW692" s="191"/>
      <c r="KX692" s="191"/>
      <c r="KY692" s="191"/>
      <c r="KZ692" s="191"/>
      <c r="LA692" s="191"/>
      <c r="LB692" s="191"/>
      <c r="LC692" s="191"/>
      <c r="LD692" s="191"/>
      <c r="LE692" s="191"/>
      <c r="LF692" s="191"/>
      <c r="LG692" s="191"/>
      <c r="LH692" s="191"/>
      <c r="LI692" s="191"/>
      <c r="LJ692" s="191"/>
      <c r="LK692" s="191"/>
      <c r="LL692" s="191"/>
      <c r="LM692" s="191"/>
      <c r="LN692" s="191"/>
      <c r="LO692" s="191"/>
      <c r="LP692" s="191"/>
      <c r="LQ692" s="191"/>
      <c r="LR692" s="191"/>
      <c r="LS692" s="191"/>
      <c r="LT692" s="191"/>
      <c r="LU692" s="191"/>
      <c r="LV692" s="191"/>
      <c r="LW692" s="191"/>
      <c r="LX692" s="191"/>
      <c r="LY692" s="191"/>
      <c r="LZ692" s="191"/>
      <c r="MA692" s="191"/>
      <c r="MB692" s="191"/>
      <c r="MC692" s="191"/>
      <c r="MD692" s="191"/>
      <c r="ME692" s="191"/>
      <c r="MF692" s="191"/>
      <c r="MG692" s="191"/>
      <c r="MH692" s="191"/>
      <c r="MI692" s="191"/>
      <c r="MJ692" s="191"/>
      <c r="MK692" s="191"/>
      <c r="ML692" s="191"/>
      <c r="MM692" s="191"/>
      <c r="MN692" s="191"/>
      <c r="MO692" s="191"/>
      <c r="MP692" s="191"/>
      <c r="MQ692" s="191"/>
      <c r="MR692" s="191"/>
      <c r="MS692" s="191"/>
      <c r="MT692" s="191"/>
      <c r="MU692" s="191"/>
      <c r="MV692" s="191"/>
      <c r="MW692" s="191"/>
      <c r="MX692" s="191"/>
      <c r="MY692" s="191"/>
      <c r="MZ692" s="191"/>
      <c r="NA692" s="191"/>
      <c r="NB692" s="191"/>
      <c r="NC692" s="191"/>
      <c r="ND692" s="191"/>
      <c r="NE692" s="191"/>
      <c r="NF692" s="191"/>
      <c r="NG692" s="191"/>
      <c r="NH692" s="191"/>
      <c r="NI692" s="191"/>
      <c r="NJ692" s="191"/>
      <c r="NK692" s="191"/>
      <c r="NL692" s="191"/>
      <c r="NM692" s="191"/>
      <c r="NN692" s="191"/>
      <c r="NO692" s="191"/>
      <c r="NP692" s="191"/>
      <c r="NQ692" s="191"/>
      <c r="NR692" s="191"/>
      <c r="NS692" s="191"/>
      <c r="NT692" s="191"/>
      <c r="NU692" s="191"/>
      <c r="NV692" s="191"/>
      <c r="NW692" s="191"/>
      <c r="NX692" s="191"/>
      <c r="NY692" s="191"/>
      <c r="NZ692" s="191"/>
      <c r="OA692" s="191"/>
      <c r="OB692" s="191"/>
      <c r="OC692" s="191"/>
      <c r="OD692" s="191"/>
      <c r="OE692" s="191"/>
      <c r="OF692" s="191"/>
      <c r="OG692" s="191"/>
      <c r="OH692" s="191"/>
      <c r="OI692" s="191"/>
      <c r="OJ692" s="191"/>
      <c r="OK692" s="191"/>
      <c r="OL692" s="191"/>
      <c r="OM692" s="191"/>
      <c r="ON692" s="191"/>
      <c r="OO692" s="191"/>
      <c r="OP692" s="191"/>
      <c r="OQ692" s="191"/>
      <c r="OR692" s="191"/>
      <c r="OS692" s="191"/>
      <c r="OT692" s="191"/>
      <c r="OU692" s="191"/>
      <c r="OV692" s="191"/>
      <c r="OW692" s="191"/>
      <c r="OX692" s="191"/>
      <c r="OY692" s="191"/>
      <c r="OZ692" s="191"/>
      <c r="PA692" s="191"/>
      <c r="PB692" s="191"/>
      <c r="PC692" s="191"/>
      <c r="PD692" s="191"/>
      <c r="PE692" s="191"/>
      <c r="PF692" s="191"/>
      <c r="PG692" s="191"/>
      <c r="PH692" s="191"/>
      <c r="PI692" s="191"/>
      <c r="PJ692" s="191"/>
      <c r="PK692" s="191"/>
      <c r="PL692" s="191"/>
      <c r="PM692" s="191"/>
      <c r="PN692" s="191"/>
      <c r="PO692" s="191"/>
      <c r="PP692" s="191"/>
      <c r="PQ692" s="191"/>
      <c r="PR692" s="191"/>
      <c r="PS692" s="191"/>
      <c r="PT692" s="191"/>
      <c r="PU692" s="191"/>
      <c r="PV692" s="191"/>
      <c r="PW692" s="191"/>
      <c r="PX692" s="191"/>
      <c r="PY692" s="191"/>
      <c r="PZ692" s="191"/>
      <c r="QA692" s="191"/>
      <c r="QB692" s="191"/>
      <c r="QC692" s="191"/>
      <c r="QD692" s="191"/>
      <c r="QE692" s="191"/>
      <c r="QF692" s="191"/>
      <c r="QG692" s="191"/>
      <c r="QH692" s="191"/>
      <c r="QI692" s="191"/>
      <c r="QJ692" s="191"/>
      <c r="QK692" s="191"/>
      <c r="QL692" s="191"/>
      <c r="QM692" s="191"/>
      <c r="QN692" s="191"/>
      <c r="QO692" s="191"/>
      <c r="QP692" s="191"/>
      <c r="QQ692" s="191"/>
      <c r="QR692" s="191"/>
      <c r="QS692" s="191"/>
      <c r="QT692" s="191"/>
      <c r="QU692" s="191"/>
      <c r="QV692" s="191"/>
      <c r="QW692" s="191"/>
      <c r="QX692" s="191"/>
      <c r="QY692" s="191"/>
      <c r="QZ692" s="191"/>
      <c r="RA692" s="191"/>
      <c r="RB692" s="191"/>
      <c r="RC692" s="191"/>
      <c r="RD692" s="191"/>
      <c r="RE692" s="191"/>
      <c r="RF692" s="191"/>
      <c r="RG692" s="191"/>
      <c r="RH692" s="191"/>
      <c r="RI692" s="191"/>
      <c r="RJ692" s="191"/>
      <c r="RK692" s="191"/>
      <c r="RL692" s="191"/>
      <c r="RM692" s="191"/>
      <c r="RN692" s="191"/>
      <c r="RO692" s="191"/>
      <c r="RP692" s="191"/>
      <c r="RQ692" s="191"/>
      <c r="RR692" s="191"/>
      <c r="RS692" s="191"/>
      <c r="RT692" s="191"/>
      <c r="RU692" s="191"/>
      <c r="RV692" s="191"/>
      <c r="RW692" s="191"/>
      <c r="RX692" s="191"/>
      <c r="RY692" s="191"/>
      <c r="RZ692" s="191"/>
      <c r="SA692" s="191"/>
      <c r="SB692" s="191"/>
      <c r="SC692" s="191"/>
      <c r="SD692" s="191"/>
      <c r="SE692" s="191"/>
      <c r="SF692" s="191"/>
      <c r="SG692" s="191"/>
      <c r="SH692" s="191"/>
      <c r="SI692" s="191"/>
      <c r="SJ692" s="191"/>
      <c r="SK692" s="191"/>
      <c r="SL692" s="191"/>
      <c r="SM692" s="191"/>
      <c r="SN692" s="191"/>
      <c r="SO692" s="191"/>
      <c r="SP692" s="191"/>
      <c r="SQ692" s="191"/>
      <c r="SR692" s="191"/>
      <c r="SS692" s="191"/>
      <c r="ST692" s="191"/>
      <c r="SU692" s="191"/>
      <c r="SV692" s="191"/>
      <c r="SW692" s="191"/>
      <c r="SX692" s="191"/>
      <c r="SY692" s="191"/>
      <c r="SZ692" s="191"/>
      <c r="TA692" s="191"/>
      <c r="TB692" s="191"/>
      <c r="TC692" s="191"/>
      <c r="TD692" s="191"/>
      <c r="TE692" s="191"/>
      <c r="TF692" s="191"/>
      <c r="TG692" s="191"/>
      <c r="TH692" s="191"/>
      <c r="TI692" s="191"/>
      <c r="TJ692" s="191"/>
      <c r="TK692" s="191"/>
      <c r="TL692" s="191"/>
      <c r="TM692" s="191"/>
      <c r="TN692" s="191"/>
      <c r="TO692" s="191"/>
      <c r="TP692" s="191"/>
      <c r="TQ692" s="191"/>
      <c r="TR692" s="191"/>
      <c r="TS692" s="191"/>
      <c r="TT692" s="191"/>
      <c r="TU692" s="191"/>
      <c r="TV692" s="191"/>
      <c r="TW692" s="191"/>
      <c r="TX692" s="191"/>
      <c r="TY692" s="191"/>
      <c r="TZ692" s="191"/>
      <c r="UA692" s="191"/>
      <c r="UB692" s="191"/>
      <c r="UC692" s="191"/>
      <c r="UD692" s="191"/>
      <c r="UE692" s="191"/>
      <c r="UF692" s="191"/>
      <c r="UG692" s="191"/>
      <c r="UH692" s="191"/>
      <c r="UI692" s="191"/>
      <c r="UJ692" s="191"/>
      <c r="UK692" s="191"/>
      <c r="UL692" s="191"/>
      <c r="UM692" s="191"/>
      <c r="UN692" s="191"/>
      <c r="UO692" s="191"/>
      <c r="UP692" s="191"/>
      <c r="UQ692" s="191"/>
      <c r="UR692" s="191"/>
      <c r="US692" s="191"/>
      <c r="UT692" s="191"/>
      <c r="UU692" s="191"/>
      <c r="UV692" s="191"/>
      <c r="UW692" s="191"/>
      <c r="UX692" s="191"/>
      <c r="UY692" s="191"/>
      <c r="UZ692" s="191"/>
      <c r="VA692" s="191"/>
      <c r="VB692" s="191"/>
      <c r="VC692" s="191"/>
      <c r="VD692" s="191"/>
      <c r="VE692" s="191"/>
      <c r="VF692" s="191"/>
      <c r="VG692" s="191"/>
      <c r="VH692" s="191"/>
      <c r="VI692" s="191"/>
      <c r="VJ692" s="191"/>
      <c r="VK692" s="191"/>
      <c r="VL692" s="191"/>
      <c r="VM692" s="191"/>
      <c r="VN692" s="191"/>
      <c r="VO692" s="191"/>
      <c r="VP692" s="191"/>
      <c r="VQ692" s="191"/>
      <c r="VR692" s="191"/>
      <c r="VS692" s="191"/>
      <c r="VT692" s="191"/>
      <c r="VU692" s="191"/>
      <c r="VV692" s="191"/>
      <c r="VW692" s="191"/>
      <c r="VX692" s="191"/>
      <c r="VY692" s="191"/>
      <c r="VZ692" s="191"/>
      <c r="WA692" s="191"/>
      <c r="WB692" s="191"/>
      <c r="WC692" s="191"/>
      <c r="WD692" s="191"/>
      <c r="WE692" s="191"/>
      <c r="WF692" s="191"/>
      <c r="WG692" s="191"/>
      <c r="WH692" s="191"/>
      <c r="WI692" s="191"/>
      <c r="WJ692" s="191"/>
      <c r="WK692" s="191"/>
      <c r="WL692" s="191"/>
      <c r="WM692" s="191"/>
      <c r="WN692" s="191"/>
      <c r="WO692" s="191"/>
      <c r="WP692" s="191"/>
      <c r="WQ692" s="191"/>
      <c r="WR692" s="191"/>
      <c r="WS692" s="191"/>
      <c r="WT692" s="191"/>
      <c r="WU692" s="191"/>
      <c r="WV692" s="191"/>
      <c r="WW692" s="191"/>
      <c r="WX692" s="191"/>
      <c r="WY692" s="191"/>
      <c r="WZ692" s="191"/>
      <c r="XA692" s="191"/>
      <c r="XB692" s="191"/>
      <c r="XC692" s="191"/>
      <c r="XD692" s="191"/>
      <c r="XE692" s="191"/>
      <c r="XF692" s="191"/>
      <c r="XG692" s="191"/>
      <c r="XH692" s="191"/>
      <c r="XI692" s="191"/>
      <c r="XJ692" s="191"/>
      <c r="XK692" s="191"/>
      <c r="XL692" s="191"/>
      <c r="XM692" s="191"/>
      <c r="XN692" s="191"/>
      <c r="XO692" s="191"/>
      <c r="XP692" s="191"/>
      <c r="XQ692" s="191"/>
      <c r="XR692" s="191"/>
      <c r="XS692" s="191"/>
      <c r="XT692" s="191"/>
      <c r="XU692" s="191"/>
      <c r="XV692" s="191"/>
      <c r="XW692" s="191"/>
      <c r="XX692" s="191"/>
      <c r="XY692" s="191"/>
      <c r="XZ692" s="191"/>
      <c r="YA692" s="191"/>
      <c r="YB692" s="191"/>
      <c r="YC692" s="191"/>
      <c r="YD692" s="191"/>
      <c r="YE692" s="191"/>
      <c r="YF692" s="191"/>
      <c r="YG692" s="191"/>
      <c r="YH692" s="191"/>
      <c r="YI692" s="191"/>
      <c r="YJ692" s="191"/>
      <c r="YK692" s="191"/>
      <c r="YL692" s="191"/>
      <c r="YM692" s="191"/>
      <c r="YN692" s="191"/>
      <c r="YO692" s="191"/>
      <c r="YP692" s="191"/>
      <c r="YQ692" s="191"/>
      <c r="YR692" s="191"/>
      <c r="YS692" s="191"/>
      <c r="YT692" s="191"/>
      <c r="YU692" s="191"/>
      <c r="YV692" s="191"/>
      <c r="YW692" s="191"/>
      <c r="YX692" s="191"/>
      <c r="YY692" s="191"/>
      <c r="YZ692" s="191"/>
      <c r="ZA692" s="191"/>
      <c r="ZB692" s="191"/>
      <c r="ZC692" s="191"/>
      <c r="ZD692" s="191"/>
      <c r="ZE692" s="191"/>
      <c r="ZF692" s="191"/>
      <c r="ZG692" s="191"/>
      <c r="ZH692" s="191"/>
      <c r="ZI692" s="191"/>
      <c r="ZJ692" s="191"/>
      <c r="ZK692" s="191"/>
      <c r="ZL692" s="191"/>
      <c r="ZM692" s="191"/>
      <c r="ZN692" s="191"/>
      <c r="ZO692" s="191"/>
      <c r="ZP692" s="191"/>
      <c r="ZQ692" s="191"/>
      <c r="ZR692" s="191"/>
      <c r="ZS692" s="191"/>
      <c r="ZT692" s="191"/>
      <c r="ZU692" s="191"/>
      <c r="ZV692" s="191"/>
      <c r="ZW692" s="191"/>
      <c r="ZX692" s="191"/>
      <c r="ZY692" s="191"/>
      <c r="ZZ692" s="191"/>
      <c r="AAA692" s="191"/>
      <c r="AAB692" s="191"/>
      <c r="AAC692" s="191"/>
      <c r="AAD692" s="191"/>
      <c r="AAE692" s="191"/>
      <c r="AAF692" s="191"/>
      <c r="AAG692" s="191"/>
      <c r="AAH692" s="191"/>
      <c r="AAI692" s="191"/>
      <c r="AAJ692" s="191"/>
      <c r="AAK692" s="191"/>
      <c r="AAL692" s="191"/>
      <c r="AAM692" s="191"/>
      <c r="AAN692" s="191"/>
      <c r="AAO692" s="191"/>
      <c r="AAP692" s="191"/>
      <c r="AAQ692" s="191"/>
      <c r="AAR692" s="191"/>
      <c r="AAS692" s="191"/>
      <c r="AAT692" s="191"/>
      <c r="AAU692" s="191"/>
      <c r="AAV692" s="191"/>
      <c r="AAW692" s="191"/>
      <c r="AAX692" s="191"/>
      <c r="AAY692" s="191"/>
      <c r="AAZ692" s="191"/>
      <c r="ABA692" s="191"/>
      <c r="ABB692" s="191"/>
      <c r="ABC692" s="191"/>
      <c r="ABD692" s="191"/>
      <c r="ABE692" s="191"/>
      <c r="ABF692" s="191"/>
      <c r="ABG692" s="191"/>
      <c r="ABH692" s="191"/>
      <c r="ABI692" s="191"/>
      <c r="ABJ692" s="191"/>
      <c r="ABK692" s="191"/>
      <c r="ABL692" s="191"/>
      <c r="ABM692" s="191"/>
      <c r="ABN692" s="191"/>
      <c r="ABO692" s="191"/>
      <c r="ABP692" s="191"/>
      <c r="ABQ692" s="191"/>
      <c r="ABR692" s="191"/>
      <c r="ABS692" s="191"/>
      <c r="ABT692" s="191"/>
      <c r="ABU692" s="191"/>
      <c r="ABV692" s="191"/>
      <c r="ABW692" s="191"/>
      <c r="ABX692" s="191"/>
      <c r="ABY692" s="191"/>
      <c r="ABZ692" s="191"/>
      <c r="ACA692" s="191"/>
      <c r="ACB692" s="191"/>
      <c r="ACC692" s="191"/>
      <c r="ACD692" s="191"/>
      <c r="ACE692" s="191"/>
      <c r="ACF692" s="191"/>
      <c r="ACG692" s="191"/>
      <c r="ACH692" s="191"/>
      <c r="ACI692" s="191"/>
      <c r="ACJ692" s="191"/>
      <c r="ACK692" s="191"/>
      <c r="ACL692" s="191"/>
      <c r="ACM692" s="191"/>
      <c r="ACN692" s="191"/>
      <c r="ACO692" s="191"/>
      <c r="ACP692" s="191"/>
      <c r="ACQ692" s="191"/>
      <c r="ACR692" s="191"/>
      <c r="ACS692" s="191"/>
      <c r="ACT692" s="191"/>
      <c r="ACU692" s="191"/>
      <c r="ACV692" s="191"/>
      <c r="ACW692" s="191"/>
      <c r="ACX692" s="191"/>
      <c r="ACY692" s="191"/>
      <c r="ACZ692" s="191"/>
      <c r="ADA692" s="191"/>
      <c r="ADB692" s="191"/>
      <c r="ADC692" s="191"/>
      <c r="ADD692" s="191"/>
      <c r="ADE692" s="191"/>
      <c r="ADF692" s="191"/>
      <c r="ADG692" s="191"/>
      <c r="ADH692" s="191"/>
      <c r="ADI692" s="191"/>
      <c r="ADJ692" s="191"/>
      <c r="ADK692" s="191"/>
      <c r="ADL692" s="191"/>
      <c r="ADM692" s="191"/>
      <c r="ADN692" s="191"/>
      <c r="ADO692" s="191"/>
      <c r="ADP692" s="191"/>
      <c r="ADQ692" s="191"/>
      <c r="ADR692" s="191"/>
      <c r="ADS692" s="191"/>
      <c r="ADT692" s="191"/>
      <c r="ADU692" s="191"/>
      <c r="ADV692" s="191"/>
      <c r="ADW692" s="191"/>
      <c r="ADX692" s="191"/>
      <c r="ADY692" s="191"/>
      <c r="ADZ692" s="191"/>
      <c r="AEA692" s="191"/>
      <c r="AEB692" s="191"/>
      <c r="AEC692" s="191"/>
      <c r="AED692" s="191"/>
      <c r="AEE692" s="191"/>
      <c r="AEF692" s="191"/>
      <c r="AEG692" s="191"/>
      <c r="AEH692" s="191"/>
      <c r="AEI692" s="191"/>
      <c r="AEJ692" s="191"/>
      <c r="AEK692" s="191"/>
      <c r="AEL692" s="191"/>
      <c r="AEM692" s="191"/>
      <c r="AEN692" s="191"/>
      <c r="AEO692" s="191"/>
      <c r="AEP692" s="191"/>
      <c r="AEQ692" s="191"/>
      <c r="AER692" s="191"/>
      <c r="AES692" s="191"/>
      <c r="AET692" s="191"/>
      <c r="AEU692" s="191"/>
      <c r="AEV692" s="191"/>
      <c r="AEW692" s="191"/>
      <c r="AEX692" s="191"/>
      <c r="AEY692" s="191"/>
      <c r="AEZ692" s="191"/>
      <c r="AFA692" s="191"/>
      <c r="AFB692" s="191"/>
      <c r="AFC692" s="191"/>
      <c r="AFD692" s="191"/>
      <c r="AFE692" s="191"/>
      <c r="AFF692" s="191"/>
      <c r="AFG692" s="191"/>
      <c r="AFH692" s="191"/>
      <c r="AFI692" s="191"/>
      <c r="AFJ692" s="191"/>
      <c r="AFK692" s="191"/>
      <c r="AFL692" s="191"/>
      <c r="AFM692" s="191"/>
      <c r="AFN692" s="191"/>
      <c r="AFO692" s="191"/>
      <c r="AFP692" s="191"/>
      <c r="AFQ692" s="191"/>
      <c r="AFR692" s="191"/>
      <c r="AFS692" s="191"/>
      <c r="AFT692" s="191"/>
      <c r="AFU692" s="191"/>
      <c r="AFV692" s="191"/>
      <c r="AFW692" s="191"/>
      <c r="AFX692" s="191"/>
      <c r="AFY692" s="191"/>
      <c r="AFZ692" s="191"/>
      <c r="AGA692" s="191"/>
      <c r="AGB692" s="191"/>
      <c r="AGC692" s="191"/>
      <c r="AGD692" s="191"/>
      <c r="AGE692" s="191"/>
      <c r="AGF692" s="191"/>
      <c r="AGG692" s="191"/>
      <c r="AGH692" s="191"/>
      <c r="AGI692" s="191"/>
      <c r="AGJ692" s="191"/>
      <c r="AGK692" s="191"/>
      <c r="AGL692" s="191"/>
      <c r="AGM692" s="191"/>
      <c r="AGN692" s="191"/>
      <c r="AGO692" s="191"/>
      <c r="AGP692" s="191"/>
      <c r="AGQ692" s="191"/>
      <c r="AGR692" s="191"/>
      <c r="AGS692" s="191"/>
      <c r="AGT692" s="191"/>
      <c r="AGU692" s="191"/>
      <c r="AGV692" s="191"/>
      <c r="AGW692" s="191"/>
      <c r="AGX692" s="191"/>
      <c r="AGY692" s="191"/>
      <c r="AGZ692" s="191"/>
      <c r="AHA692" s="191"/>
      <c r="AHB692" s="191"/>
      <c r="AHC692" s="191"/>
      <c r="AHD692" s="191"/>
      <c r="AHE692" s="191"/>
      <c r="AHF692" s="191"/>
      <c r="AHG692" s="191"/>
      <c r="AHH692" s="191"/>
      <c r="AHI692" s="191"/>
      <c r="AHJ692" s="191"/>
      <c r="AHK692" s="191"/>
      <c r="AHL692" s="191"/>
      <c r="AHM692" s="191"/>
      <c r="AHN692" s="191"/>
      <c r="AHO692" s="191"/>
      <c r="AHP692" s="191"/>
      <c r="AHQ692" s="191"/>
      <c r="AHR692" s="191"/>
      <c r="AHS692" s="191"/>
      <c r="AHT692" s="191"/>
      <c r="AHU692" s="191"/>
      <c r="AHV692" s="191"/>
      <c r="AHW692" s="191"/>
      <c r="AHX692" s="191"/>
      <c r="AHY692" s="191"/>
      <c r="AHZ692" s="191"/>
      <c r="AIA692" s="191"/>
      <c r="AIB692" s="191"/>
      <c r="AIC692" s="191"/>
      <c r="AID692" s="191"/>
      <c r="AIE692" s="191"/>
      <c r="AIF692" s="191"/>
      <c r="AIG692" s="191"/>
      <c r="AIH692" s="191"/>
      <c r="AII692" s="191"/>
      <c r="AIJ692" s="191"/>
      <c r="AIK692" s="191"/>
      <c r="AIL692" s="191"/>
      <c r="AIM692" s="191"/>
      <c r="AIN692" s="191"/>
      <c r="AIO692" s="191"/>
      <c r="AIP692" s="191"/>
      <c r="AIQ692" s="191"/>
      <c r="AIR692" s="191"/>
      <c r="AIS692" s="191"/>
      <c r="AIT692" s="191"/>
      <c r="AIU692" s="191"/>
      <c r="AIV692" s="191"/>
      <c r="AIW692" s="191"/>
      <c r="AIX692" s="191"/>
      <c r="AIY692" s="191"/>
      <c r="AIZ692" s="191"/>
      <c r="AJA692" s="191"/>
      <c r="AJB692" s="191"/>
      <c r="AJC692" s="191"/>
      <c r="AJD692" s="191"/>
      <c r="AJE692" s="191"/>
      <c r="AJF692" s="191"/>
      <c r="AJG692" s="191"/>
      <c r="AJH692" s="191"/>
      <c r="AJI692" s="191"/>
      <c r="AJJ692" s="191"/>
      <c r="AJK692" s="191"/>
      <c r="AJL692" s="191"/>
      <c r="AJM692" s="191"/>
      <c r="AJN692" s="191"/>
      <c r="AJO692" s="191"/>
      <c r="AJP692" s="191"/>
      <c r="AJQ692" s="191"/>
      <c r="AJR692" s="191"/>
      <c r="AJS692" s="191"/>
      <c r="AJT692" s="191"/>
      <c r="AJU692" s="191"/>
      <c r="AJV692" s="191"/>
      <c r="AJW692" s="191"/>
      <c r="AJX692" s="191"/>
      <c r="AJY692" s="191"/>
      <c r="AJZ692" s="191"/>
      <c r="AKA692" s="191"/>
      <c r="AKB692" s="191"/>
      <c r="AKC692" s="191"/>
      <c r="AKD692" s="191"/>
      <c r="AKE692" s="191"/>
      <c r="AKF692" s="191"/>
      <c r="AKG692" s="191"/>
      <c r="AKH692" s="191"/>
      <c r="AKI692" s="191"/>
      <c r="AKJ692" s="191"/>
      <c r="AKK692" s="191"/>
      <c r="AKL692" s="191"/>
      <c r="AKM692" s="191"/>
      <c r="AKN692" s="191"/>
      <c r="AKO692" s="191"/>
      <c r="AKP692" s="191"/>
      <c r="AKQ692" s="191"/>
      <c r="AKR692" s="191"/>
      <c r="AKS692" s="191"/>
      <c r="AKT692" s="191"/>
      <c r="AKU692" s="191"/>
      <c r="AKV692" s="191"/>
      <c r="AKW692" s="191"/>
      <c r="AKX692" s="191"/>
      <c r="AKY692" s="191"/>
      <c r="AKZ692" s="191"/>
      <c r="ALA692" s="191"/>
      <c r="ALB692" s="191"/>
      <c r="ALC692" s="191"/>
      <c r="ALD692" s="191"/>
    </row>
    <row r="693" spans="1:992" s="233" customFormat="1" ht="19.5">
      <c r="A693" s="738"/>
      <c r="B693" s="2412"/>
      <c r="C693" s="2840"/>
      <c r="D693" s="912" t="s">
        <v>1549</v>
      </c>
      <c r="E693" s="903">
        <f>E694+E695+E696</f>
        <v>23330298</v>
      </c>
      <c r="F693" s="903">
        <f>F694+F695+F696+F697</f>
        <v>23330298</v>
      </c>
      <c r="G693" s="2843"/>
      <c r="H693" s="2415"/>
      <c r="I693" s="2415"/>
      <c r="J693" s="2415"/>
      <c r="K693" s="2415"/>
      <c r="L693" s="2798"/>
      <c r="M693" s="580"/>
      <c r="N693" s="406"/>
      <c r="O693" s="406"/>
      <c r="P693" s="191"/>
      <c r="Q693" s="191"/>
      <c r="R693" s="191"/>
      <c r="S693" s="191"/>
      <c r="T693" s="191"/>
      <c r="U693" s="191"/>
      <c r="V693" s="191"/>
      <c r="W693" s="191"/>
      <c r="X693" s="191"/>
      <c r="Y693" s="191"/>
      <c r="Z693" s="191"/>
      <c r="AA693" s="191"/>
      <c r="AB693" s="191"/>
      <c r="AC693" s="191"/>
      <c r="AD693" s="191"/>
      <c r="AE693" s="191"/>
      <c r="AF693" s="191"/>
      <c r="AG693" s="191"/>
      <c r="AH693" s="191"/>
      <c r="AI693" s="191"/>
      <c r="AJ693" s="191"/>
      <c r="AK693" s="191"/>
      <c r="AL693" s="191"/>
      <c r="AM693" s="191"/>
      <c r="AN693" s="191"/>
      <c r="AO693" s="191"/>
      <c r="AP693" s="191"/>
      <c r="AQ693" s="191"/>
      <c r="AR693" s="191"/>
      <c r="AS693" s="191"/>
      <c r="AT693" s="191"/>
      <c r="AU693" s="191"/>
      <c r="AV693" s="191"/>
      <c r="AW693" s="191"/>
      <c r="AX693" s="191"/>
      <c r="AY693" s="191"/>
      <c r="AZ693" s="191"/>
      <c r="BA693" s="191"/>
      <c r="BB693" s="191"/>
      <c r="BC693" s="191"/>
      <c r="BD693" s="191"/>
      <c r="BE693" s="191"/>
      <c r="BF693" s="191"/>
      <c r="BG693" s="191"/>
      <c r="BH693" s="191"/>
      <c r="BI693" s="191"/>
      <c r="BJ693" s="191"/>
      <c r="BK693" s="191"/>
      <c r="BL693" s="191"/>
      <c r="BM693" s="191"/>
      <c r="BN693" s="191"/>
      <c r="BO693" s="191"/>
      <c r="BP693" s="191"/>
      <c r="BQ693" s="191"/>
      <c r="BR693" s="191"/>
      <c r="BS693" s="191"/>
      <c r="BT693" s="191"/>
      <c r="BU693" s="191"/>
      <c r="BV693" s="191"/>
      <c r="BW693" s="191"/>
      <c r="BX693" s="191"/>
      <c r="BY693" s="191"/>
      <c r="BZ693" s="191"/>
      <c r="CA693" s="191"/>
      <c r="CB693" s="191"/>
      <c r="CC693" s="191"/>
      <c r="CD693" s="191"/>
      <c r="CE693" s="191"/>
      <c r="CF693" s="191"/>
      <c r="CG693" s="191"/>
      <c r="CH693" s="191"/>
      <c r="CI693" s="191"/>
      <c r="CJ693" s="191"/>
      <c r="CK693" s="191"/>
      <c r="CL693" s="191"/>
      <c r="CM693" s="191"/>
      <c r="CN693" s="191"/>
      <c r="CO693" s="191"/>
      <c r="CP693" s="191"/>
      <c r="CQ693" s="191"/>
      <c r="CR693" s="191"/>
      <c r="CS693" s="191"/>
      <c r="CT693" s="191"/>
      <c r="CU693" s="191"/>
      <c r="CV693" s="191"/>
      <c r="CW693" s="191"/>
      <c r="CX693" s="191"/>
      <c r="CY693" s="191"/>
      <c r="CZ693" s="191"/>
      <c r="DA693" s="191"/>
      <c r="DB693" s="191"/>
      <c r="DC693" s="191"/>
      <c r="DD693" s="191"/>
      <c r="DE693" s="191"/>
      <c r="DF693" s="191"/>
      <c r="DG693" s="191"/>
      <c r="DH693" s="191"/>
      <c r="DI693" s="191"/>
      <c r="DJ693" s="191"/>
      <c r="DK693" s="191"/>
      <c r="DL693" s="191"/>
      <c r="DM693" s="191"/>
      <c r="DN693" s="191"/>
      <c r="DO693" s="191"/>
      <c r="DP693" s="191"/>
      <c r="DQ693" s="191"/>
      <c r="DR693" s="191"/>
      <c r="DS693" s="191"/>
      <c r="DT693" s="191"/>
      <c r="DU693" s="191"/>
      <c r="DV693" s="191"/>
      <c r="DW693" s="191"/>
      <c r="DX693" s="191"/>
      <c r="DY693" s="191"/>
      <c r="DZ693" s="191"/>
      <c r="EA693" s="191"/>
      <c r="EB693" s="191"/>
      <c r="EC693" s="191"/>
      <c r="ED693" s="191"/>
      <c r="EE693" s="191"/>
      <c r="EF693" s="191"/>
      <c r="EG693" s="191"/>
      <c r="EH693" s="191"/>
      <c r="EI693" s="191"/>
      <c r="EJ693" s="191"/>
      <c r="EK693" s="191"/>
      <c r="EL693" s="191"/>
      <c r="EM693" s="191"/>
      <c r="EN693" s="191"/>
      <c r="EO693" s="191"/>
      <c r="EP693" s="191"/>
      <c r="EQ693" s="191"/>
      <c r="ER693" s="191"/>
      <c r="ES693" s="191"/>
      <c r="ET693" s="191"/>
      <c r="EU693" s="191"/>
      <c r="EV693" s="191"/>
      <c r="EW693" s="191"/>
      <c r="EX693" s="191"/>
      <c r="EY693" s="191"/>
      <c r="EZ693" s="191"/>
      <c r="FA693" s="191"/>
      <c r="FB693" s="191"/>
      <c r="FC693" s="191"/>
      <c r="FD693" s="191"/>
      <c r="FE693" s="191"/>
      <c r="FF693" s="191"/>
      <c r="FG693" s="191"/>
      <c r="FH693" s="191"/>
      <c r="FI693" s="191"/>
      <c r="FJ693" s="191"/>
      <c r="FK693" s="191"/>
      <c r="FL693" s="191"/>
      <c r="FM693" s="191"/>
      <c r="FN693" s="191"/>
      <c r="FO693" s="191"/>
      <c r="FP693" s="191"/>
      <c r="FQ693" s="191"/>
      <c r="FR693" s="191"/>
      <c r="FS693" s="191"/>
      <c r="FT693" s="191"/>
      <c r="FU693" s="191"/>
      <c r="FV693" s="191"/>
      <c r="FW693" s="191"/>
      <c r="FX693" s="191"/>
      <c r="FY693" s="191"/>
      <c r="FZ693" s="191"/>
      <c r="GA693" s="191"/>
      <c r="GB693" s="191"/>
      <c r="GC693" s="191"/>
      <c r="GD693" s="191"/>
      <c r="GE693" s="191"/>
      <c r="GF693" s="191"/>
      <c r="GG693" s="191"/>
      <c r="GH693" s="191"/>
      <c r="GI693" s="191"/>
      <c r="GJ693" s="191"/>
      <c r="GK693" s="191"/>
      <c r="GL693" s="191"/>
      <c r="GM693" s="191"/>
      <c r="GN693" s="191"/>
      <c r="GO693" s="191"/>
      <c r="GP693" s="191"/>
      <c r="GQ693" s="191"/>
      <c r="GR693" s="191"/>
      <c r="GS693" s="191"/>
      <c r="GT693" s="191"/>
      <c r="GU693" s="191"/>
      <c r="GV693" s="191"/>
      <c r="GW693" s="191"/>
      <c r="GX693" s="191"/>
      <c r="GY693" s="191"/>
      <c r="GZ693" s="191"/>
      <c r="HA693" s="191"/>
      <c r="HB693" s="191"/>
      <c r="HC693" s="191"/>
      <c r="HD693" s="191"/>
      <c r="HE693" s="191"/>
      <c r="HF693" s="191"/>
      <c r="HG693" s="191"/>
      <c r="HH693" s="191"/>
      <c r="HI693" s="191"/>
      <c r="HJ693" s="191"/>
      <c r="HK693" s="191"/>
      <c r="HL693" s="191"/>
      <c r="HM693" s="191"/>
      <c r="HN693" s="191"/>
      <c r="HO693" s="191"/>
      <c r="HP693" s="191"/>
      <c r="HQ693" s="191"/>
      <c r="HR693" s="191"/>
      <c r="HS693" s="191"/>
      <c r="HT693" s="191"/>
      <c r="HU693" s="191"/>
      <c r="HV693" s="191"/>
      <c r="HW693" s="191"/>
      <c r="HX693" s="191"/>
      <c r="HY693" s="191"/>
      <c r="HZ693" s="191"/>
      <c r="IA693" s="191"/>
      <c r="IB693" s="191"/>
      <c r="IC693" s="191"/>
      <c r="ID693" s="191"/>
      <c r="IE693" s="191"/>
      <c r="IF693" s="191"/>
      <c r="IG693" s="191"/>
      <c r="IH693" s="191"/>
      <c r="II693" s="191"/>
      <c r="IJ693" s="191"/>
      <c r="IK693" s="191"/>
      <c r="IL693" s="191"/>
      <c r="IM693" s="191"/>
      <c r="IN693" s="191"/>
      <c r="IO693" s="191"/>
      <c r="IP693" s="191"/>
      <c r="IQ693" s="191"/>
      <c r="IR693" s="191"/>
      <c r="IS693" s="191"/>
      <c r="IT693" s="191"/>
      <c r="IU693" s="191"/>
      <c r="IV693" s="191"/>
      <c r="IW693" s="191"/>
      <c r="IX693" s="191"/>
      <c r="IY693" s="191"/>
      <c r="IZ693" s="191"/>
      <c r="JA693" s="191"/>
      <c r="JB693" s="191"/>
      <c r="JC693" s="191"/>
      <c r="JD693" s="191"/>
      <c r="JE693" s="191"/>
      <c r="JF693" s="191"/>
      <c r="JG693" s="191"/>
      <c r="JH693" s="191"/>
      <c r="JI693" s="191"/>
      <c r="JJ693" s="191"/>
      <c r="JK693" s="191"/>
      <c r="JL693" s="191"/>
      <c r="JM693" s="191"/>
      <c r="JN693" s="191"/>
      <c r="JO693" s="191"/>
      <c r="JP693" s="191"/>
      <c r="JQ693" s="191"/>
      <c r="JR693" s="191"/>
      <c r="JS693" s="191"/>
      <c r="JT693" s="191"/>
      <c r="JU693" s="191"/>
      <c r="JV693" s="191"/>
      <c r="JW693" s="191"/>
      <c r="JX693" s="191"/>
      <c r="JY693" s="191"/>
      <c r="JZ693" s="191"/>
      <c r="KA693" s="191"/>
      <c r="KB693" s="191"/>
      <c r="KC693" s="191"/>
      <c r="KD693" s="191"/>
      <c r="KE693" s="191"/>
      <c r="KF693" s="191"/>
      <c r="KG693" s="191"/>
      <c r="KH693" s="191"/>
      <c r="KI693" s="191"/>
      <c r="KJ693" s="191"/>
      <c r="KK693" s="191"/>
      <c r="KL693" s="191"/>
      <c r="KM693" s="191"/>
      <c r="KN693" s="191"/>
      <c r="KO693" s="191"/>
      <c r="KP693" s="191"/>
      <c r="KQ693" s="191"/>
      <c r="KR693" s="191"/>
      <c r="KS693" s="191"/>
      <c r="KT693" s="191"/>
      <c r="KU693" s="191"/>
      <c r="KV693" s="191"/>
      <c r="KW693" s="191"/>
      <c r="KX693" s="191"/>
      <c r="KY693" s="191"/>
      <c r="KZ693" s="191"/>
      <c r="LA693" s="191"/>
      <c r="LB693" s="191"/>
      <c r="LC693" s="191"/>
      <c r="LD693" s="191"/>
      <c r="LE693" s="191"/>
      <c r="LF693" s="191"/>
      <c r="LG693" s="191"/>
      <c r="LH693" s="191"/>
      <c r="LI693" s="191"/>
      <c r="LJ693" s="191"/>
      <c r="LK693" s="191"/>
      <c r="LL693" s="191"/>
      <c r="LM693" s="191"/>
      <c r="LN693" s="191"/>
      <c r="LO693" s="191"/>
      <c r="LP693" s="191"/>
      <c r="LQ693" s="191"/>
      <c r="LR693" s="191"/>
      <c r="LS693" s="191"/>
      <c r="LT693" s="191"/>
      <c r="LU693" s="191"/>
      <c r="LV693" s="191"/>
      <c r="LW693" s="191"/>
      <c r="LX693" s="191"/>
      <c r="LY693" s="191"/>
      <c r="LZ693" s="191"/>
      <c r="MA693" s="191"/>
      <c r="MB693" s="191"/>
      <c r="MC693" s="191"/>
      <c r="MD693" s="191"/>
      <c r="ME693" s="191"/>
      <c r="MF693" s="191"/>
      <c r="MG693" s="191"/>
      <c r="MH693" s="191"/>
      <c r="MI693" s="191"/>
      <c r="MJ693" s="191"/>
      <c r="MK693" s="191"/>
      <c r="ML693" s="191"/>
      <c r="MM693" s="191"/>
      <c r="MN693" s="191"/>
      <c r="MO693" s="191"/>
      <c r="MP693" s="191"/>
      <c r="MQ693" s="191"/>
      <c r="MR693" s="191"/>
      <c r="MS693" s="191"/>
      <c r="MT693" s="191"/>
      <c r="MU693" s="191"/>
      <c r="MV693" s="191"/>
      <c r="MW693" s="191"/>
      <c r="MX693" s="191"/>
      <c r="MY693" s="191"/>
      <c r="MZ693" s="191"/>
      <c r="NA693" s="191"/>
      <c r="NB693" s="191"/>
      <c r="NC693" s="191"/>
      <c r="ND693" s="191"/>
      <c r="NE693" s="191"/>
      <c r="NF693" s="191"/>
      <c r="NG693" s="191"/>
      <c r="NH693" s="191"/>
      <c r="NI693" s="191"/>
      <c r="NJ693" s="191"/>
      <c r="NK693" s="191"/>
      <c r="NL693" s="191"/>
      <c r="NM693" s="191"/>
      <c r="NN693" s="191"/>
      <c r="NO693" s="191"/>
      <c r="NP693" s="191"/>
      <c r="NQ693" s="191"/>
      <c r="NR693" s="191"/>
      <c r="NS693" s="191"/>
      <c r="NT693" s="191"/>
      <c r="NU693" s="191"/>
      <c r="NV693" s="191"/>
      <c r="NW693" s="191"/>
      <c r="NX693" s="191"/>
      <c r="NY693" s="191"/>
      <c r="NZ693" s="191"/>
      <c r="OA693" s="191"/>
      <c r="OB693" s="191"/>
      <c r="OC693" s="191"/>
      <c r="OD693" s="191"/>
      <c r="OE693" s="191"/>
      <c r="OF693" s="191"/>
      <c r="OG693" s="191"/>
      <c r="OH693" s="191"/>
      <c r="OI693" s="191"/>
      <c r="OJ693" s="191"/>
      <c r="OK693" s="191"/>
      <c r="OL693" s="191"/>
      <c r="OM693" s="191"/>
      <c r="ON693" s="191"/>
      <c r="OO693" s="191"/>
      <c r="OP693" s="191"/>
      <c r="OQ693" s="191"/>
      <c r="OR693" s="191"/>
      <c r="OS693" s="191"/>
      <c r="OT693" s="191"/>
      <c r="OU693" s="191"/>
      <c r="OV693" s="191"/>
      <c r="OW693" s="191"/>
      <c r="OX693" s="191"/>
      <c r="OY693" s="191"/>
      <c r="OZ693" s="191"/>
      <c r="PA693" s="191"/>
      <c r="PB693" s="191"/>
      <c r="PC693" s="191"/>
      <c r="PD693" s="191"/>
      <c r="PE693" s="191"/>
      <c r="PF693" s="191"/>
      <c r="PG693" s="191"/>
      <c r="PH693" s="191"/>
      <c r="PI693" s="191"/>
      <c r="PJ693" s="191"/>
      <c r="PK693" s="191"/>
      <c r="PL693" s="191"/>
      <c r="PM693" s="191"/>
      <c r="PN693" s="191"/>
      <c r="PO693" s="191"/>
      <c r="PP693" s="191"/>
      <c r="PQ693" s="191"/>
      <c r="PR693" s="191"/>
      <c r="PS693" s="191"/>
      <c r="PT693" s="191"/>
      <c r="PU693" s="191"/>
      <c r="PV693" s="191"/>
      <c r="PW693" s="191"/>
      <c r="PX693" s="191"/>
      <c r="PY693" s="191"/>
      <c r="PZ693" s="191"/>
      <c r="QA693" s="191"/>
      <c r="QB693" s="191"/>
      <c r="QC693" s="191"/>
      <c r="QD693" s="191"/>
      <c r="QE693" s="191"/>
      <c r="QF693" s="191"/>
      <c r="QG693" s="191"/>
      <c r="QH693" s="191"/>
      <c r="QI693" s="191"/>
      <c r="QJ693" s="191"/>
      <c r="QK693" s="191"/>
      <c r="QL693" s="191"/>
      <c r="QM693" s="191"/>
      <c r="QN693" s="191"/>
      <c r="QO693" s="191"/>
      <c r="QP693" s="191"/>
      <c r="QQ693" s="191"/>
      <c r="QR693" s="191"/>
      <c r="QS693" s="191"/>
      <c r="QT693" s="191"/>
      <c r="QU693" s="191"/>
      <c r="QV693" s="191"/>
      <c r="QW693" s="191"/>
      <c r="QX693" s="191"/>
      <c r="QY693" s="191"/>
      <c r="QZ693" s="191"/>
      <c r="RA693" s="191"/>
      <c r="RB693" s="191"/>
      <c r="RC693" s="191"/>
      <c r="RD693" s="191"/>
      <c r="RE693" s="191"/>
      <c r="RF693" s="191"/>
      <c r="RG693" s="191"/>
      <c r="RH693" s="191"/>
      <c r="RI693" s="191"/>
      <c r="RJ693" s="191"/>
      <c r="RK693" s="191"/>
      <c r="RL693" s="191"/>
      <c r="RM693" s="191"/>
      <c r="RN693" s="191"/>
      <c r="RO693" s="191"/>
      <c r="RP693" s="191"/>
      <c r="RQ693" s="191"/>
      <c r="RR693" s="191"/>
      <c r="RS693" s="191"/>
      <c r="RT693" s="191"/>
      <c r="RU693" s="191"/>
      <c r="RV693" s="191"/>
      <c r="RW693" s="191"/>
      <c r="RX693" s="191"/>
      <c r="RY693" s="191"/>
      <c r="RZ693" s="191"/>
      <c r="SA693" s="191"/>
      <c r="SB693" s="191"/>
      <c r="SC693" s="191"/>
      <c r="SD693" s="191"/>
      <c r="SE693" s="191"/>
      <c r="SF693" s="191"/>
      <c r="SG693" s="191"/>
      <c r="SH693" s="191"/>
      <c r="SI693" s="191"/>
      <c r="SJ693" s="191"/>
      <c r="SK693" s="191"/>
      <c r="SL693" s="191"/>
      <c r="SM693" s="191"/>
      <c r="SN693" s="191"/>
      <c r="SO693" s="191"/>
      <c r="SP693" s="191"/>
      <c r="SQ693" s="191"/>
      <c r="SR693" s="191"/>
      <c r="SS693" s="191"/>
      <c r="ST693" s="191"/>
      <c r="SU693" s="191"/>
      <c r="SV693" s="191"/>
      <c r="SW693" s="191"/>
      <c r="SX693" s="191"/>
      <c r="SY693" s="191"/>
      <c r="SZ693" s="191"/>
      <c r="TA693" s="191"/>
      <c r="TB693" s="191"/>
      <c r="TC693" s="191"/>
      <c r="TD693" s="191"/>
      <c r="TE693" s="191"/>
      <c r="TF693" s="191"/>
      <c r="TG693" s="191"/>
      <c r="TH693" s="191"/>
      <c r="TI693" s="191"/>
      <c r="TJ693" s="191"/>
      <c r="TK693" s="191"/>
      <c r="TL693" s="191"/>
      <c r="TM693" s="191"/>
      <c r="TN693" s="191"/>
      <c r="TO693" s="191"/>
      <c r="TP693" s="191"/>
      <c r="TQ693" s="191"/>
      <c r="TR693" s="191"/>
      <c r="TS693" s="191"/>
      <c r="TT693" s="191"/>
      <c r="TU693" s="191"/>
      <c r="TV693" s="191"/>
      <c r="TW693" s="191"/>
      <c r="TX693" s="191"/>
      <c r="TY693" s="191"/>
      <c r="TZ693" s="191"/>
      <c r="UA693" s="191"/>
      <c r="UB693" s="191"/>
      <c r="UC693" s="191"/>
      <c r="UD693" s="191"/>
      <c r="UE693" s="191"/>
      <c r="UF693" s="191"/>
      <c r="UG693" s="191"/>
      <c r="UH693" s="191"/>
      <c r="UI693" s="191"/>
      <c r="UJ693" s="191"/>
      <c r="UK693" s="191"/>
      <c r="UL693" s="191"/>
      <c r="UM693" s="191"/>
      <c r="UN693" s="191"/>
      <c r="UO693" s="191"/>
      <c r="UP693" s="191"/>
      <c r="UQ693" s="191"/>
      <c r="UR693" s="191"/>
      <c r="US693" s="191"/>
      <c r="UT693" s="191"/>
      <c r="UU693" s="191"/>
      <c r="UV693" s="191"/>
      <c r="UW693" s="191"/>
      <c r="UX693" s="191"/>
      <c r="UY693" s="191"/>
      <c r="UZ693" s="191"/>
      <c r="VA693" s="191"/>
      <c r="VB693" s="191"/>
      <c r="VC693" s="191"/>
      <c r="VD693" s="191"/>
      <c r="VE693" s="191"/>
      <c r="VF693" s="191"/>
      <c r="VG693" s="191"/>
      <c r="VH693" s="191"/>
      <c r="VI693" s="191"/>
      <c r="VJ693" s="191"/>
      <c r="VK693" s="191"/>
      <c r="VL693" s="191"/>
      <c r="VM693" s="191"/>
      <c r="VN693" s="191"/>
      <c r="VO693" s="191"/>
      <c r="VP693" s="191"/>
      <c r="VQ693" s="191"/>
      <c r="VR693" s="191"/>
      <c r="VS693" s="191"/>
      <c r="VT693" s="191"/>
      <c r="VU693" s="191"/>
      <c r="VV693" s="191"/>
      <c r="VW693" s="191"/>
      <c r="VX693" s="191"/>
      <c r="VY693" s="191"/>
      <c r="VZ693" s="191"/>
      <c r="WA693" s="191"/>
      <c r="WB693" s="191"/>
      <c r="WC693" s="191"/>
      <c r="WD693" s="191"/>
      <c r="WE693" s="191"/>
      <c r="WF693" s="191"/>
      <c r="WG693" s="191"/>
      <c r="WH693" s="191"/>
      <c r="WI693" s="191"/>
      <c r="WJ693" s="191"/>
      <c r="WK693" s="191"/>
      <c r="WL693" s="191"/>
      <c r="WM693" s="191"/>
      <c r="WN693" s="191"/>
      <c r="WO693" s="191"/>
      <c r="WP693" s="191"/>
      <c r="WQ693" s="191"/>
      <c r="WR693" s="191"/>
      <c r="WS693" s="191"/>
      <c r="WT693" s="191"/>
      <c r="WU693" s="191"/>
      <c r="WV693" s="191"/>
      <c r="WW693" s="191"/>
      <c r="WX693" s="191"/>
      <c r="WY693" s="191"/>
      <c r="WZ693" s="191"/>
      <c r="XA693" s="191"/>
      <c r="XB693" s="191"/>
      <c r="XC693" s="191"/>
      <c r="XD693" s="191"/>
      <c r="XE693" s="191"/>
      <c r="XF693" s="191"/>
      <c r="XG693" s="191"/>
      <c r="XH693" s="191"/>
      <c r="XI693" s="191"/>
      <c r="XJ693" s="191"/>
      <c r="XK693" s="191"/>
      <c r="XL693" s="191"/>
      <c r="XM693" s="191"/>
      <c r="XN693" s="191"/>
      <c r="XO693" s="191"/>
      <c r="XP693" s="191"/>
      <c r="XQ693" s="191"/>
      <c r="XR693" s="191"/>
      <c r="XS693" s="191"/>
      <c r="XT693" s="191"/>
      <c r="XU693" s="191"/>
      <c r="XV693" s="191"/>
      <c r="XW693" s="191"/>
      <c r="XX693" s="191"/>
      <c r="XY693" s="191"/>
      <c r="XZ693" s="191"/>
      <c r="YA693" s="191"/>
      <c r="YB693" s="191"/>
      <c r="YC693" s="191"/>
      <c r="YD693" s="191"/>
      <c r="YE693" s="191"/>
      <c r="YF693" s="191"/>
      <c r="YG693" s="191"/>
      <c r="YH693" s="191"/>
      <c r="YI693" s="191"/>
      <c r="YJ693" s="191"/>
      <c r="YK693" s="191"/>
      <c r="YL693" s="191"/>
      <c r="YM693" s="191"/>
      <c r="YN693" s="191"/>
      <c r="YO693" s="191"/>
      <c r="YP693" s="191"/>
      <c r="YQ693" s="191"/>
      <c r="YR693" s="191"/>
      <c r="YS693" s="191"/>
      <c r="YT693" s="191"/>
      <c r="YU693" s="191"/>
      <c r="YV693" s="191"/>
      <c r="YW693" s="191"/>
      <c r="YX693" s="191"/>
      <c r="YY693" s="191"/>
      <c r="YZ693" s="191"/>
      <c r="ZA693" s="191"/>
      <c r="ZB693" s="191"/>
      <c r="ZC693" s="191"/>
      <c r="ZD693" s="191"/>
      <c r="ZE693" s="191"/>
      <c r="ZF693" s="191"/>
      <c r="ZG693" s="191"/>
      <c r="ZH693" s="191"/>
      <c r="ZI693" s="191"/>
      <c r="ZJ693" s="191"/>
      <c r="ZK693" s="191"/>
      <c r="ZL693" s="191"/>
      <c r="ZM693" s="191"/>
      <c r="ZN693" s="191"/>
      <c r="ZO693" s="191"/>
      <c r="ZP693" s="191"/>
      <c r="ZQ693" s="191"/>
      <c r="ZR693" s="191"/>
      <c r="ZS693" s="191"/>
      <c r="ZT693" s="191"/>
      <c r="ZU693" s="191"/>
      <c r="ZV693" s="191"/>
      <c r="ZW693" s="191"/>
      <c r="ZX693" s="191"/>
      <c r="ZY693" s="191"/>
      <c r="ZZ693" s="191"/>
      <c r="AAA693" s="191"/>
      <c r="AAB693" s="191"/>
      <c r="AAC693" s="191"/>
      <c r="AAD693" s="191"/>
      <c r="AAE693" s="191"/>
      <c r="AAF693" s="191"/>
      <c r="AAG693" s="191"/>
      <c r="AAH693" s="191"/>
      <c r="AAI693" s="191"/>
      <c r="AAJ693" s="191"/>
      <c r="AAK693" s="191"/>
      <c r="AAL693" s="191"/>
      <c r="AAM693" s="191"/>
      <c r="AAN693" s="191"/>
      <c r="AAO693" s="191"/>
      <c r="AAP693" s="191"/>
      <c r="AAQ693" s="191"/>
      <c r="AAR693" s="191"/>
      <c r="AAS693" s="191"/>
      <c r="AAT693" s="191"/>
      <c r="AAU693" s="191"/>
      <c r="AAV693" s="191"/>
      <c r="AAW693" s="191"/>
      <c r="AAX693" s="191"/>
      <c r="AAY693" s="191"/>
      <c r="AAZ693" s="191"/>
      <c r="ABA693" s="191"/>
      <c r="ABB693" s="191"/>
      <c r="ABC693" s="191"/>
      <c r="ABD693" s="191"/>
      <c r="ABE693" s="191"/>
      <c r="ABF693" s="191"/>
      <c r="ABG693" s="191"/>
      <c r="ABH693" s="191"/>
      <c r="ABI693" s="191"/>
      <c r="ABJ693" s="191"/>
      <c r="ABK693" s="191"/>
      <c r="ABL693" s="191"/>
      <c r="ABM693" s="191"/>
      <c r="ABN693" s="191"/>
      <c r="ABO693" s="191"/>
      <c r="ABP693" s="191"/>
      <c r="ABQ693" s="191"/>
      <c r="ABR693" s="191"/>
      <c r="ABS693" s="191"/>
      <c r="ABT693" s="191"/>
      <c r="ABU693" s="191"/>
      <c r="ABV693" s="191"/>
      <c r="ABW693" s="191"/>
      <c r="ABX693" s="191"/>
      <c r="ABY693" s="191"/>
      <c r="ABZ693" s="191"/>
      <c r="ACA693" s="191"/>
      <c r="ACB693" s="191"/>
      <c r="ACC693" s="191"/>
      <c r="ACD693" s="191"/>
      <c r="ACE693" s="191"/>
      <c r="ACF693" s="191"/>
      <c r="ACG693" s="191"/>
      <c r="ACH693" s="191"/>
      <c r="ACI693" s="191"/>
      <c r="ACJ693" s="191"/>
      <c r="ACK693" s="191"/>
      <c r="ACL693" s="191"/>
      <c r="ACM693" s="191"/>
      <c r="ACN693" s="191"/>
      <c r="ACO693" s="191"/>
      <c r="ACP693" s="191"/>
      <c r="ACQ693" s="191"/>
      <c r="ACR693" s="191"/>
      <c r="ACS693" s="191"/>
      <c r="ACT693" s="191"/>
      <c r="ACU693" s="191"/>
      <c r="ACV693" s="191"/>
      <c r="ACW693" s="191"/>
      <c r="ACX693" s="191"/>
      <c r="ACY693" s="191"/>
      <c r="ACZ693" s="191"/>
      <c r="ADA693" s="191"/>
      <c r="ADB693" s="191"/>
      <c r="ADC693" s="191"/>
      <c r="ADD693" s="191"/>
      <c r="ADE693" s="191"/>
      <c r="ADF693" s="191"/>
      <c r="ADG693" s="191"/>
      <c r="ADH693" s="191"/>
      <c r="ADI693" s="191"/>
      <c r="ADJ693" s="191"/>
      <c r="ADK693" s="191"/>
      <c r="ADL693" s="191"/>
      <c r="ADM693" s="191"/>
      <c r="ADN693" s="191"/>
      <c r="ADO693" s="191"/>
      <c r="ADP693" s="191"/>
      <c r="ADQ693" s="191"/>
      <c r="ADR693" s="191"/>
      <c r="ADS693" s="191"/>
      <c r="ADT693" s="191"/>
      <c r="ADU693" s="191"/>
      <c r="ADV693" s="191"/>
      <c r="ADW693" s="191"/>
      <c r="ADX693" s="191"/>
      <c r="ADY693" s="191"/>
      <c r="ADZ693" s="191"/>
      <c r="AEA693" s="191"/>
      <c r="AEB693" s="191"/>
      <c r="AEC693" s="191"/>
      <c r="AED693" s="191"/>
      <c r="AEE693" s="191"/>
      <c r="AEF693" s="191"/>
      <c r="AEG693" s="191"/>
      <c r="AEH693" s="191"/>
      <c r="AEI693" s="191"/>
      <c r="AEJ693" s="191"/>
      <c r="AEK693" s="191"/>
      <c r="AEL693" s="191"/>
      <c r="AEM693" s="191"/>
      <c r="AEN693" s="191"/>
      <c r="AEO693" s="191"/>
      <c r="AEP693" s="191"/>
      <c r="AEQ693" s="191"/>
      <c r="AER693" s="191"/>
      <c r="AES693" s="191"/>
      <c r="AET693" s="191"/>
      <c r="AEU693" s="191"/>
      <c r="AEV693" s="191"/>
      <c r="AEW693" s="191"/>
      <c r="AEX693" s="191"/>
      <c r="AEY693" s="191"/>
      <c r="AEZ693" s="191"/>
      <c r="AFA693" s="191"/>
      <c r="AFB693" s="191"/>
      <c r="AFC693" s="191"/>
      <c r="AFD693" s="191"/>
      <c r="AFE693" s="191"/>
      <c r="AFF693" s="191"/>
      <c r="AFG693" s="191"/>
      <c r="AFH693" s="191"/>
      <c r="AFI693" s="191"/>
      <c r="AFJ693" s="191"/>
      <c r="AFK693" s="191"/>
      <c r="AFL693" s="191"/>
      <c r="AFM693" s="191"/>
      <c r="AFN693" s="191"/>
      <c r="AFO693" s="191"/>
      <c r="AFP693" s="191"/>
      <c r="AFQ693" s="191"/>
      <c r="AFR693" s="191"/>
      <c r="AFS693" s="191"/>
      <c r="AFT693" s="191"/>
      <c r="AFU693" s="191"/>
      <c r="AFV693" s="191"/>
      <c r="AFW693" s="191"/>
      <c r="AFX693" s="191"/>
      <c r="AFY693" s="191"/>
      <c r="AFZ693" s="191"/>
      <c r="AGA693" s="191"/>
      <c r="AGB693" s="191"/>
      <c r="AGC693" s="191"/>
      <c r="AGD693" s="191"/>
      <c r="AGE693" s="191"/>
      <c r="AGF693" s="191"/>
      <c r="AGG693" s="191"/>
      <c r="AGH693" s="191"/>
      <c r="AGI693" s="191"/>
      <c r="AGJ693" s="191"/>
      <c r="AGK693" s="191"/>
      <c r="AGL693" s="191"/>
      <c r="AGM693" s="191"/>
      <c r="AGN693" s="191"/>
      <c r="AGO693" s="191"/>
      <c r="AGP693" s="191"/>
      <c r="AGQ693" s="191"/>
      <c r="AGR693" s="191"/>
      <c r="AGS693" s="191"/>
      <c r="AGT693" s="191"/>
      <c r="AGU693" s="191"/>
      <c r="AGV693" s="191"/>
      <c r="AGW693" s="191"/>
      <c r="AGX693" s="191"/>
      <c r="AGY693" s="191"/>
      <c r="AGZ693" s="191"/>
      <c r="AHA693" s="191"/>
      <c r="AHB693" s="191"/>
      <c r="AHC693" s="191"/>
      <c r="AHD693" s="191"/>
      <c r="AHE693" s="191"/>
      <c r="AHF693" s="191"/>
      <c r="AHG693" s="191"/>
      <c r="AHH693" s="191"/>
      <c r="AHI693" s="191"/>
      <c r="AHJ693" s="191"/>
      <c r="AHK693" s="191"/>
      <c r="AHL693" s="191"/>
      <c r="AHM693" s="191"/>
      <c r="AHN693" s="191"/>
      <c r="AHO693" s="191"/>
      <c r="AHP693" s="191"/>
      <c r="AHQ693" s="191"/>
      <c r="AHR693" s="191"/>
      <c r="AHS693" s="191"/>
      <c r="AHT693" s="191"/>
      <c r="AHU693" s="191"/>
      <c r="AHV693" s="191"/>
      <c r="AHW693" s="191"/>
      <c r="AHX693" s="191"/>
      <c r="AHY693" s="191"/>
      <c r="AHZ693" s="191"/>
      <c r="AIA693" s="191"/>
      <c r="AIB693" s="191"/>
      <c r="AIC693" s="191"/>
      <c r="AID693" s="191"/>
      <c r="AIE693" s="191"/>
      <c r="AIF693" s="191"/>
      <c r="AIG693" s="191"/>
      <c r="AIH693" s="191"/>
      <c r="AII693" s="191"/>
      <c r="AIJ693" s="191"/>
      <c r="AIK693" s="191"/>
      <c r="AIL693" s="191"/>
      <c r="AIM693" s="191"/>
      <c r="AIN693" s="191"/>
      <c r="AIO693" s="191"/>
      <c r="AIP693" s="191"/>
      <c r="AIQ693" s="191"/>
      <c r="AIR693" s="191"/>
      <c r="AIS693" s="191"/>
      <c r="AIT693" s="191"/>
      <c r="AIU693" s="191"/>
      <c r="AIV693" s="191"/>
      <c r="AIW693" s="191"/>
      <c r="AIX693" s="191"/>
      <c r="AIY693" s="191"/>
      <c r="AIZ693" s="191"/>
      <c r="AJA693" s="191"/>
      <c r="AJB693" s="191"/>
      <c r="AJC693" s="191"/>
      <c r="AJD693" s="191"/>
      <c r="AJE693" s="191"/>
      <c r="AJF693" s="191"/>
      <c r="AJG693" s="191"/>
      <c r="AJH693" s="191"/>
      <c r="AJI693" s="191"/>
      <c r="AJJ693" s="191"/>
      <c r="AJK693" s="191"/>
      <c r="AJL693" s="191"/>
      <c r="AJM693" s="191"/>
      <c r="AJN693" s="191"/>
      <c r="AJO693" s="191"/>
      <c r="AJP693" s="191"/>
      <c r="AJQ693" s="191"/>
      <c r="AJR693" s="191"/>
      <c r="AJS693" s="191"/>
      <c r="AJT693" s="191"/>
      <c r="AJU693" s="191"/>
      <c r="AJV693" s="191"/>
      <c r="AJW693" s="191"/>
      <c r="AJX693" s="191"/>
      <c r="AJY693" s="191"/>
      <c r="AJZ693" s="191"/>
      <c r="AKA693" s="191"/>
      <c r="AKB693" s="191"/>
      <c r="AKC693" s="191"/>
      <c r="AKD693" s="191"/>
      <c r="AKE693" s="191"/>
      <c r="AKF693" s="191"/>
      <c r="AKG693" s="191"/>
      <c r="AKH693" s="191"/>
      <c r="AKI693" s="191"/>
      <c r="AKJ693" s="191"/>
      <c r="AKK693" s="191"/>
      <c r="AKL693" s="191"/>
      <c r="AKM693" s="191"/>
      <c r="AKN693" s="191"/>
      <c r="AKO693" s="191"/>
      <c r="AKP693" s="191"/>
      <c r="AKQ693" s="191"/>
      <c r="AKR693" s="191"/>
      <c r="AKS693" s="191"/>
      <c r="AKT693" s="191"/>
      <c r="AKU693" s="191"/>
      <c r="AKV693" s="191"/>
      <c r="AKW693" s="191"/>
      <c r="AKX693" s="191"/>
      <c r="AKY693" s="191"/>
      <c r="AKZ693" s="191"/>
      <c r="ALA693" s="191"/>
      <c r="ALB693" s="191"/>
      <c r="ALC693" s="191"/>
      <c r="ALD693" s="191"/>
    </row>
    <row r="694" spans="1:992" s="233" customFormat="1">
      <c r="A694" s="738"/>
      <c r="B694" s="2412"/>
      <c r="C694" s="2840"/>
      <c r="D694" s="912" t="s">
        <v>1550</v>
      </c>
      <c r="E694" s="899">
        <f>E700+E706</f>
        <v>1122298</v>
      </c>
      <c r="F694" s="899">
        <f>F700+F706</f>
        <v>1122298</v>
      </c>
      <c r="G694" s="2843"/>
      <c r="H694" s="2415"/>
      <c r="I694" s="2415"/>
      <c r="J694" s="2415"/>
      <c r="K694" s="2415"/>
      <c r="L694" s="2798"/>
      <c r="M694" s="580"/>
      <c r="N694" s="406"/>
      <c r="O694" s="406"/>
      <c r="P694" s="191"/>
      <c r="Q694" s="191"/>
      <c r="R694" s="191"/>
      <c r="S694" s="191"/>
      <c r="T694" s="191"/>
      <c r="U694" s="191"/>
      <c r="V694" s="191"/>
      <c r="W694" s="191"/>
      <c r="X694" s="191"/>
      <c r="Y694" s="191"/>
      <c r="Z694" s="191"/>
      <c r="AA694" s="191"/>
      <c r="AB694" s="191"/>
      <c r="AC694" s="191"/>
      <c r="AD694" s="191"/>
      <c r="AE694" s="191"/>
      <c r="AF694" s="191"/>
      <c r="AG694" s="191"/>
      <c r="AH694" s="191"/>
      <c r="AI694" s="191"/>
      <c r="AJ694" s="191"/>
      <c r="AK694" s="191"/>
      <c r="AL694" s="191"/>
      <c r="AM694" s="191"/>
      <c r="AN694" s="191"/>
      <c r="AO694" s="191"/>
      <c r="AP694" s="191"/>
      <c r="AQ694" s="191"/>
      <c r="AR694" s="191"/>
      <c r="AS694" s="191"/>
      <c r="AT694" s="191"/>
      <c r="AU694" s="191"/>
      <c r="AV694" s="191"/>
      <c r="AW694" s="191"/>
      <c r="AX694" s="191"/>
      <c r="AY694" s="191"/>
      <c r="AZ694" s="191"/>
      <c r="BA694" s="191"/>
      <c r="BB694" s="191"/>
      <c r="BC694" s="191"/>
      <c r="BD694" s="191"/>
      <c r="BE694" s="191"/>
      <c r="BF694" s="191"/>
      <c r="BG694" s="191"/>
      <c r="BH694" s="191"/>
      <c r="BI694" s="191"/>
      <c r="BJ694" s="191"/>
      <c r="BK694" s="191"/>
      <c r="BL694" s="191"/>
      <c r="BM694" s="191"/>
      <c r="BN694" s="191"/>
      <c r="BO694" s="191"/>
      <c r="BP694" s="191"/>
      <c r="BQ694" s="191"/>
      <c r="BR694" s="191"/>
      <c r="BS694" s="191"/>
      <c r="BT694" s="191"/>
      <c r="BU694" s="191"/>
      <c r="BV694" s="191"/>
      <c r="BW694" s="191"/>
      <c r="BX694" s="191"/>
      <c r="BY694" s="191"/>
      <c r="BZ694" s="191"/>
      <c r="CA694" s="191"/>
      <c r="CB694" s="191"/>
      <c r="CC694" s="191"/>
      <c r="CD694" s="191"/>
      <c r="CE694" s="191"/>
      <c r="CF694" s="191"/>
      <c r="CG694" s="191"/>
      <c r="CH694" s="191"/>
      <c r="CI694" s="191"/>
      <c r="CJ694" s="191"/>
      <c r="CK694" s="191"/>
      <c r="CL694" s="191"/>
      <c r="CM694" s="191"/>
      <c r="CN694" s="191"/>
      <c r="CO694" s="191"/>
      <c r="CP694" s="191"/>
      <c r="CQ694" s="191"/>
      <c r="CR694" s="191"/>
      <c r="CS694" s="191"/>
      <c r="CT694" s="191"/>
      <c r="CU694" s="191"/>
      <c r="CV694" s="191"/>
      <c r="CW694" s="191"/>
      <c r="CX694" s="191"/>
      <c r="CY694" s="191"/>
      <c r="CZ694" s="191"/>
      <c r="DA694" s="191"/>
      <c r="DB694" s="191"/>
      <c r="DC694" s="191"/>
      <c r="DD694" s="191"/>
      <c r="DE694" s="191"/>
      <c r="DF694" s="191"/>
      <c r="DG694" s="191"/>
      <c r="DH694" s="191"/>
      <c r="DI694" s="191"/>
      <c r="DJ694" s="191"/>
      <c r="DK694" s="191"/>
      <c r="DL694" s="191"/>
      <c r="DM694" s="191"/>
      <c r="DN694" s="191"/>
      <c r="DO694" s="191"/>
      <c r="DP694" s="191"/>
      <c r="DQ694" s="191"/>
      <c r="DR694" s="191"/>
      <c r="DS694" s="191"/>
      <c r="DT694" s="191"/>
      <c r="DU694" s="191"/>
      <c r="DV694" s="191"/>
      <c r="DW694" s="191"/>
      <c r="DX694" s="191"/>
      <c r="DY694" s="191"/>
      <c r="DZ694" s="191"/>
      <c r="EA694" s="191"/>
      <c r="EB694" s="191"/>
      <c r="EC694" s="191"/>
      <c r="ED694" s="191"/>
      <c r="EE694" s="191"/>
      <c r="EF694" s="191"/>
      <c r="EG694" s="191"/>
      <c r="EH694" s="191"/>
      <c r="EI694" s="191"/>
      <c r="EJ694" s="191"/>
      <c r="EK694" s="191"/>
      <c r="EL694" s="191"/>
      <c r="EM694" s="191"/>
      <c r="EN694" s="191"/>
      <c r="EO694" s="191"/>
      <c r="EP694" s="191"/>
      <c r="EQ694" s="191"/>
      <c r="ER694" s="191"/>
      <c r="ES694" s="191"/>
      <c r="ET694" s="191"/>
      <c r="EU694" s="191"/>
      <c r="EV694" s="191"/>
      <c r="EW694" s="191"/>
      <c r="EX694" s="191"/>
      <c r="EY694" s="191"/>
      <c r="EZ694" s="191"/>
      <c r="FA694" s="191"/>
      <c r="FB694" s="191"/>
      <c r="FC694" s="191"/>
      <c r="FD694" s="191"/>
      <c r="FE694" s="191"/>
      <c r="FF694" s="191"/>
      <c r="FG694" s="191"/>
      <c r="FH694" s="191"/>
      <c r="FI694" s="191"/>
      <c r="FJ694" s="191"/>
      <c r="FK694" s="191"/>
      <c r="FL694" s="191"/>
      <c r="FM694" s="191"/>
      <c r="FN694" s="191"/>
      <c r="FO694" s="191"/>
      <c r="FP694" s="191"/>
      <c r="FQ694" s="191"/>
      <c r="FR694" s="191"/>
      <c r="FS694" s="191"/>
      <c r="FT694" s="191"/>
      <c r="FU694" s="191"/>
      <c r="FV694" s="191"/>
      <c r="FW694" s="191"/>
      <c r="FX694" s="191"/>
      <c r="FY694" s="191"/>
      <c r="FZ694" s="191"/>
      <c r="GA694" s="191"/>
      <c r="GB694" s="191"/>
      <c r="GC694" s="191"/>
      <c r="GD694" s="191"/>
      <c r="GE694" s="191"/>
      <c r="GF694" s="191"/>
      <c r="GG694" s="191"/>
      <c r="GH694" s="191"/>
      <c r="GI694" s="191"/>
      <c r="GJ694" s="191"/>
      <c r="GK694" s="191"/>
      <c r="GL694" s="191"/>
      <c r="GM694" s="191"/>
      <c r="GN694" s="191"/>
      <c r="GO694" s="191"/>
      <c r="GP694" s="191"/>
      <c r="GQ694" s="191"/>
      <c r="GR694" s="191"/>
      <c r="GS694" s="191"/>
      <c r="GT694" s="191"/>
      <c r="GU694" s="191"/>
      <c r="GV694" s="191"/>
      <c r="GW694" s="191"/>
      <c r="GX694" s="191"/>
      <c r="GY694" s="191"/>
      <c r="GZ694" s="191"/>
      <c r="HA694" s="191"/>
      <c r="HB694" s="191"/>
      <c r="HC694" s="191"/>
      <c r="HD694" s="191"/>
      <c r="HE694" s="191"/>
      <c r="HF694" s="191"/>
      <c r="HG694" s="191"/>
      <c r="HH694" s="191"/>
      <c r="HI694" s="191"/>
      <c r="HJ694" s="191"/>
      <c r="HK694" s="191"/>
      <c r="HL694" s="191"/>
      <c r="HM694" s="191"/>
      <c r="HN694" s="191"/>
      <c r="HO694" s="191"/>
      <c r="HP694" s="191"/>
      <c r="HQ694" s="191"/>
      <c r="HR694" s="191"/>
      <c r="HS694" s="191"/>
      <c r="HT694" s="191"/>
      <c r="HU694" s="191"/>
      <c r="HV694" s="191"/>
      <c r="HW694" s="191"/>
      <c r="HX694" s="191"/>
      <c r="HY694" s="191"/>
      <c r="HZ694" s="191"/>
      <c r="IA694" s="191"/>
      <c r="IB694" s="191"/>
      <c r="IC694" s="191"/>
      <c r="ID694" s="191"/>
      <c r="IE694" s="191"/>
      <c r="IF694" s="191"/>
      <c r="IG694" s="191"/>
      <c r="IH694" s="191"/>
      <c r="II694" s="191"/>
      <c r="IJ694" s="191"/>
      <c r="IK694" s="191"/>
      <c r="IL694" s="191"/>
      <c r="IM694" s="191"/>
      <c r="IN694" s="191"/>
      <c r="IO694" s="191"/>
      <c r="IP694" s="191"/>
      <c r="IQ694" s="191"/>
      <c r="IR694" s="191"/>
      <c r="IS694" s="191"/>
      <c r="IT694" s="191"/>
      <c r="IU694" s="191"/>
      <c r="IV694" s="191"/>
      <c r="IW694" s="191"/>
      <c r="IX694" s="191"/>
      <c r="IY694" s="191"/>
      <c r="IZ694" s="191"/>
      <c r="JA694" s="191"/>
      <c r="JB694" s="191"/>
      <c r="JC694" s="191"/>
      <c r="JD694" s="191"/>
      <c r="JE694" s="191"/>
      <c r="JF694" s="191"/>
      <c r="JG694" s="191"/>
      <c r="JH694" s="191"/>
      <c r="JI694" s="191"/>
      <c r="JJ694" s="191"/>
      <c r="JK694" s="191"/>
      <c r="JL694" s="191"/>
      <c r="JM694" s="191"/>
      <c r="JN694" s="191"/>
      <c r="JO694" s="191"/>
      <c r="JP694" s="191"/>
      <c r="JQ694" s="191"/>
      <c r="JR694" s="191"/>
      <c r="JS694" s="191"/>
      <c r="JT694" s="191"/>
      <c r="JU694" s="191"/>
      <c r="JV694" s="191"/>
      <c r="JW694" s="191"/>
      <c r="JX694" s="191"/>
      <c r="JY694" s="191"/>
      <c r="JZ694" s="191"/>
      <c r="KA694" s="191"/>
      <c r="KB694" s="191"/>
      <c r="KC694" s="191"/>
      <c r="KD694" s="191"/>
      <c r="KE694" s="191"/>
      <c r="KF694" s="191"/>
      <c r="KG694" s="191"/>
      <c r="KH694" s="191"/>
      <c r="KI694" s="191"/>
      <c r="KJ694" s="191"/>
      <c r="KK694" s="191"/>
      <c r="KL694" s="191"/>
      <c r="KM694" s="191"/>
      <c r="KN694" s="191"/>
      <c r="KO694" s="191"/>
      <c r="KP694" s="191"/>
      <c r="KQ694" s="191"/>
      <c r="KR694" s="191"/>
      <c r="KS694" s="191"/>
      <c r="KT694" s="191"/>
      <c r="KU694" s="191"/>
      <c r="KV694" s="191"/>
      <c r="KW694" s="191"/>
      <c r="KX694" s="191"/>
      <c r="KY694" s="191"/>
      <c r="KZ694" s="191"/>
      <c r="LA694" s="191"/>
      <c r="LB694" s="191"/>
      <c r="LC694" s="191"/>
      <c r="LD694" s="191"/>
      <c r="LE694" s="191"/>
      <c r="LF694" s="191"/>
      <c r="LG694" s="191"/>
      <c r="LH694" s="191"/>
      <c r="LI694" s="191"/>
      <c r="LJ694" s="191"/>
      <c r="LK694" s="191"/>
      <c r="LL694" s="191"/>
      <c r="LM694" s="191"/>
      <c r="LN694" s="191"/>
      <c r="LO694" s="191"/>
      <c r="LP694" s="191"/>
      <c r="LQ694" s="191"/>
      <c r="LR694" s="191"/>
      <c r="LS694" s="191"/>
      <c r="LT694" s="191"/>
      <c r="LU694" s="191"/>
      <c r="LV694" s="191"/>
      <c r="LW694" s="191"/>
      <c r="LX694" s="191"/>
      <c r="LY694" s="191"/>
      <c r="LZ694" s="191"/>
      <c r="MA694" s="191"/>
      <c r="MB694" s="191"/>
      <c r="MC694" s="191"/>
      <c r="MD694" s="191"/>
      <c r="ME694" s="191"/>
      <c r="MF694" s="191"/>
      <c r="MG694" s="191"/>
      <c r="MH694" s="191"/>
      <c r="MI694" s="191"/>
      <c r="MJ694" s="191"/>
      <c r="MK694" s="191"/>
      <c r="ML694" s="191"/>
      <c r="MM694" s="191"/>
      <c r="MN694" s="191"/>
      <c r="MO694" s="191"/>
      <c r="MP694" s="191"/>
      <c r="MQ694" s="191"/>
      <c r="MR694" s="191"/>
      <c r="MS694" s="191"/>
      <c r="MT694" s="191"/>
      <c r="MU694" s="191"/>
      <c r="MV694" s="191"/>
      <c r="MW694" s="191"/>
      <c r="MX694" s="191"/>
      <c r="MY694" s="191"/>
      <c r="MZ694" s="191"/>
      <c r="NA694" s="191"/>
      <c r="NB694" s="191"/>
      <c r="NC694" s="191"/>
      <c r="ND694" s="191"/>
      <c r="NE694" s="191"/>
      <c r="NF694" s="191"/>
      <c r="NG694" s="191"/>
      <c r="NH694" s="191"/>
      <c r="NI694" s="191"/>
      <c r="NJ694" s="191"/>
      <c r="NK694" s="191"/>
      <c r="NL694" s="191"/>
      <c r="NM694" s="191"/>
      <c r="NN694" s="191"/>
      <c r="NO694" s="191"/>
      <c r="NP694" s="191"/>
      <c r="NQ694" s="191"/>
      <c r="NR694" s="191"/>
      <c r="NS694" s="191"/>
      <c r="NT694" s="191"/>
      <c r="NU694" s="191"/>
      <c r="NV694" s="191"/>
      <c r="NW694" s="191"/>
      <c r="NX694" s="191"/>
      <c r="NY694" s="191"/>
      <c r="NZ694" s="191"/>
      <c r="OA694" s="191"/>
      <c r="OB694" s="191"/>
      <c r="OC694" s="191"/>
      <c r="OD694" s="191"/>
      <c r="OE694" s="191"/>
      <c r="OF694" s="191"/>
      <c r="OG694" s="191"/>
      <c r="OH694" s="191"/>
      <c r="OI694" s="191"/>
      <c r="OJ694" s="191"/>
      <c r="OK694" s="191"/>
      <c r="OL694" s="191"/>
      <c r="OM694" s="191"/>
      <c r="ON694" s="191"/>
      <c r="OO694" s="191"/>
      <c r="OP694" s="191"/>
      <c r="OQ694" s="191"/>
      <c r="OR694" s="191"/>
      <c r="OS694" s="191"/>
      <c r="OT694" s="191"/>
      <c r="OU694" s="191"/>
      <c r="OV694" s="191"/>
      <c r="OW694" s="191"/>
      <c r="OX694" s="191"/>
      <c r="OY694" s="191"/>
      <c r="OZ694" s="191"/>
      <c r="PA694" s="191"/>
      <c r="PB694" s="191"/>
      <c r="PC694" s="191"/>
      <c r="PD694" s="191"/>
      <c r="PE694" s="191"/>
      <c r="PF694" s="191"/>
      <c r="PG694" s="191"/>
      <c r="PH694" s="191"/>
      <c r="PI694" s="191"/>
      <c r="PJ694" s="191"/>
      <c r="PK694" s="191"/>
      <c r="PL694" s="191"/>
      <c r="PM694" s="191"/>
      <c r="PN694" s="191"/>
      <c r="PO694" s="191"/>
      <c r="PP694" s="191"/>
      <c r="PQ694" s="191"/>
      <c r="PR694" s="191"/>
      <c r="PS694" s="191"/>
      <c r="PT694" s="191"/>
      <c r="PU694" s="191"/>
      <c r="PV694" s="191"/>
      <c r="PW694" s="191"/>
      <c r="PX694" s="191"/>
      <c r="PY694" s="191"/>
      <c r="PZ694" s="191"/>
      <c r="QA694" s="191"/>
      <c r="QB694" s="191"/>
      <c r="QC694" s="191"/>
      <c r="QD694" s="191"/>
      <c r="QE694" s="191"/>
      <c r="QF694" s="191"/>
      <c r="QG694" s="191"/>
      <c r="QH694" s="191"/>
      <c r="QI694" s="191"/>
      <c r="QJ694" s="191"/>
      <c r="QK694" s="191"/>
      <c r="QL694" s="191"/>
      <c r="QM694" s="191"/>
      <c r="QN694" s="191"/>
      <c r="QO694" s="191"/>
      <c r="QP694" s="191"/>
      <c r="QQ694" s="191"/>
      <c r="QR694" s="191"/>
      <c r="QS694" s="191"/>
      <c r="QT694" s="191"/>
      <c r="QU694" s="191"/>
      <c r="QV694" s="191"/>
      <c r="QW694" s="191"/>
      <c r="QX694" s="191"/>
      <c r="QY694" s="191"/>
      <c r="QZ694" s="191"/>
      <c r="RA694" s="191"/>
      <c r="RB694" s="191"/>
      <c r="RC694" s="191"/>
      <c r="RD694" s="191"/>
      <c r="RE694" s="191"/>
      <c r="RF694" s="191"/>
      <c r="RG694" s="191"/>
      <c r="RH694" s="191"/>
      <c r="RI694" s="191"/>
      <c r="RJ694" s="191"/>
      <c r="RK694" s="191"/>
      <c r="RL694" s="191"/>
      <c r="RM694" s="191"/>
      <c r="RN694" s="191"/>
      <c r="RO694" s="191"/>
      <c r="RP694" s="191"/>
      <c r="RQ694" s="191"/>
      <c r="RR694" s="191"/>
      <c r="RS694" s="191"/>
      <c r="RT694" s="191"/>
      <c r="RU694" s="191"/>
      <c r="RV694" s="191"/>
      <c r="RW694" s="191"/>
      <c r="RX694" s="191"/>
      <c r="RY694" s="191"/>
      <c r="RZ694" s="191"/>
      <c r="SA694" s="191"/>
      <c r="SB694" s="191"/>
      <c r="SC694" s="191"/>
      <c r="SD694" s="191"/>
      <c r="SE694" s="191"/>
      <c r="SF694" s="191"/>
      <c r="SG694" s="191"/>
      <c r="SH694" s="191"/>
      <c r="SI694" s="191"/>
      <c r="SJ694" s="191"/>
      <c r="SK694" s="191"/>
      <c r="SL694" s="191"/>
      <c r="SM694" s="191"/>
      <c r="SN694" s="191"/>
      <c r="SO694" s="191"/>
      <c r="SP694" s="191"/>
      <c r="SQ694" s="191"/>
      <c r="SR694" s="191"/>
      <c r="SS694" s="191"/>
      <c r="ST694" s="191"/>
      <c r="SU694" s="191"/>
      <c r="SV694" s="191"/>
      <c r="SW694" s="191"/>
      <c r="SX694" s="191"/>
      <c r="SY694" s="191"/>
      <c r="SZ694" s="191"/>
      <c r="TA694" s="191"/>
      <c r="TB694" s="191"/>
      <c r="TC694" s="191"/>
      <c r="TD694" s="191"/>
      <c r="TE694" s="191"/>
      <c r="TF694" s="191"/>
      <c r="TG694" s="191"/>
      <c r="TH694" s="191"/>
      <c r="TI694" s="191"/>
      <c r="TJ694" s="191"/>
      <c r="TK694" s="191"/>
      <c r="TL694" s="191"/>
      <c r="TM694" s="191"/>
      <c r="TN694" s="191"/>
      <c r="TO694" s="191"/>
      <c r="TP694" s="191"/>
      <c r="TQ694" s="191"/>
      <c r="TR694" s="191"/>
      <c r="TS694" s="191"/>
      <c r="TT694" s="191"/>
      <c r="TU694" s="191"/>
      <c r="TV694" s="191"/>
      <c r="TW694" s="191"/>
      <c r="TX694" s="191"/>
      <c r="TY694" s="191"/>
      <c r="TZ694" s="191"/>
      <c r="UA694" s="191"/>
      <c r="UB694" s="191"/>
      <c r="UC694" s="191"/>
      <c r="UD694" s="191"/>
      <c r="UE694" s="191"/>
      <c r="UF694" s="191"/>
      <c r="UG694" s="191"/>
      <c r="UH694" s="191"/>
      <c r="UI694" s="191"/>
      <c r="UJ694" s="191"/>
      <c r="UK694" s="191"/>
      <c r="UL694" s="191"/>
      <c r="UM694" s="191"/>
      <c r="UN694" s="191"/>
      <c r="UO694" s="191"/>
      <c r="UP694" s="191"/>
      <c r="UQ694" s="191"/>
      <c r="UR694" s="191"/>
      <c r="US694" s="191"/>
      <c r="UT694" s="191"/>
      <c r="UU694" s="191"/>
      <c r="UV694" s="191"/>
      <c r="UW694" s="191"/>
      <c r="UX694" s="191"/>
      <c r="UY694" s="191"/>
      <c r="UZ694" s="191"/>
      <c r="VA694" s="191"/>
      <c r="VB694" s="191"/>
      <c r="VC694" s="191"/>
      <c r="VD694" s="191"/>
      <c r="VE694" s="191"/>
      <c r="VF694" s="191"/>
      <c r="VG694" s="191"/>
      <c r="VH694" s="191"/>
      <c r="VI694" s="191"/>
      <c r="VJ694" s="191"/>
      <c r="VK694" s="191"/>
      <c r="VL694" s="191"/>
      <c r="VM694" s="191"/>
      <c r="VN694" s="191"/>
      <c r="VO694" s="191"/>
      <c r="VP694" s="191"/>
      <c r="VQ694" s="191"/>
      <c r="VR694" s="191"/>
      <c r="VS694" s="191"/>
      <c r="VT694" s="191"/>
      <c r="VU694" s="191"/>
      <c r="VV694" s="191"/>
      <c r="VW694" s="191"/>
      <c r="VX694" s="191"/>
      <c r="VY694" s="191"/>
      <c r="VZ694" s="191"/>
      <c r="WA694" s="191"/>
      <c r="WB694" s="191"/>
      <c r="WC694" s="191"/>
      <c r="WD694" s="191"/>
      <c r="WE694" s="191"/>
      <c r="WF694" s="191"/>
      <c r="WG694" s="191"/>
      <c r="WH694" s="191"/>
      <c r="WI694" s="191"/>
      <c r="WJ694" s="191"/>
      <c r="WK694" s="191"/>
      <c r="WL694" s="191"/>
      <c r="WM694" s="191"/>
      <c r="WN694" s="191"/>
      <c r="WO694" s="191"/>
      <c r="WP694" s="191"/>
      <c r="WQ694" s="191"/>
      <c r="WR694" s="191"/>
      <c r="WS694" s="191"/>
      <c r="WT694" s="191"/>
      <c r="WU694" s="191"/>
      <c r="WV694" s="191"/>
      <c r="WW694" s="191"/>
      <c r="WX694" s="191"/>
      <c r="WY694" s="191"/>
      <c r="WZ694" s="191"/>
      <c r="XA694" s="191"/>
      <c r="XB694" s="191"/>
      <c r="XC694" s="191"/>
      <c r="XD694" s="191"/>
      <c r="XE694" s="191"/>
      <c r="XF694" s="191"/>
      <c r="XG694" s="191"/>
      <c r="XH694" s="191"/>
      <c r="XI694" s="191"/>
      <c r="XJ694" s="191"/>
      <c r="XK694" s="191"/>
      <c r="XL694" s="191"/>
      <c r="XM694" s="191"/>
      <c r="XN694" s="191"/>
      <c r="XO694" s="191"/>
      <c r="XP694" s="191"/>
      <c r="XQ694" s="191"/>
      <c r="XR694" s="191"/>
      <c r="XS694" s="191"/>
      <c r="XT694" s="191"/>
      <c r="XU694" s="191"/>
      <c r="XV694" s="191"/>
      <c r="XW694" s="191"/>
      <c r="XX694" s="191"/>
      <c r="XY694" s="191"/>
      <c r="XZ694" s="191"/>
      <c r="YA694" s="191"/>
      <c r="YB694" s="191"/>
      <c r="YC694" s="191"/>
      <c r="YD694" s="191"/>
      <c r="YE694" s="191"/>
      <c r="YF694" s="191"/>
      <c r="YG694" s="191"/>
      <c r="YH694" s="191"/>
      <c r="YI694" s="191"/>
      <c r="YJ694" s="191"/>
      <c r="YK694" s="191"/>
      <c r="YL694" s="191"/>
      <c r="YM694" s="191"/>
      <c r="YN694" s="191"/>
      <c r="YO694" s="191"/>
      <c r="YP694" s="191"/>
      <c r="YQ694" s="191"/>
      <c r="YR694" s="191"/>
      <c r="YS694" s="191"/>
      <c r="YT694" s="191"/>
      <c r="YU694" s="191"/>
      <c r="YV694" s="191"/>
      <c r="YW694" s="191"/>
      <c r="YX694" s="191"/>
      <c r="YY694" s="191"/>
      <c r="YZ694" s="191"/>
      <c r="ZA694" s="191"/>
      <c r="ZB694" s="191"/>
      <c r="ZC694" s="191"/>
      <c r="ZD694" s="191"/>
      <c r="ZE694" s="191"/>
      <c r="ZF694" s="191"/>
      <c r="ZG694" s="191"/>
      <c r="ZH694" s="191"/>
      <c r="ZI694" s="191"/>
      <c r="ZJ694" s="191"/>
      <c r="ZK694" s="191"/>
      <c r="ZL694" s="191"/>
      <c r="ZM694" s="191"/>
      <c r="ZN694" s="191"/>
      <c r="ZO694" s="191"/>
      <c r="ZP694" s="191"/>
      <c r="ZQ694" s="191"/>
      <c r="ZR694" s="191"/>
      <c r="ZS694" s="191"/>
      <c r="ZT694" s="191"/>
      <c r="ZU694" s="191"/>
      <c r="ZV694" s="191"/>
      <c r="ZW694" s="191"/>
      <c r="ZX694" s="191"/>
      <c r="ZY694" s="191"/>
      <c r="ZZ694" s="191"/>
      <c r="AAA694" s="191"/>
      <c r="AAB694" s="191"/>
      <c r="AAC694" s="191"/>
      <c r="AAD694" s="191"/>
      <c r="AAE694" s="191"/>
      <c r="AAF694" s="191"/>
      <c r="AAG694" s="191"/>
      <c r="AAH694" s="191"/>
      <c r="AAI694" s="191"/>
      <c r="AAJ694" s="191"/>
      <c r="AAK694" s="191"/>
      <c r="AAL694" s="191"/>
      <c r="AAM694" s="191"/>
      <c r="AAN694" s="191"/>
      <c r="AAO694" s="191"/>
      <c r="AAP694" s="191"/>
      <c r="AAQ694" s="191"/>
      <c r="AAR694" s="191"/>
      <c r="AAS694" s="191"/>
      <c r="AAT694" s="191"/>
      <c r="AAU694" s="191"/>
      <c r="AAV694" s="191"/>
      <c r="AAW694" s="191"/>
      <c r="AAX694" s="191"/>
      <c r="AAY694" s="191"/>
      <c r="AAZ694" s="191"/>
      <c r="ABA694" s="191"/>
      <c r="ABB694" s="191"/>
      <c r="ABC694" s="191"/>
      <c r="ABD694" s="191"/>
      <c r="ABE694" s="191"/>
      <c r="ABF694" s="191"/>
      <c r="ABG694" s="191"/>
      <c r="ABH694" s="191"/>
      <c r="ABI694" s="191"/>
      <c r="ABJ694" s="191"/>
      <c r="ABK694" s="191"/>
      <c r="ABL694" s="191"/>
      <c r="ABM694" s="191"/>
      <c r="ABN694" s="191"/>
      <c r="ABO694" s="191"/>
      <c r="ABP694" s="191"/>
      <c r="ABQ694" s="191"/>
      <c r="ABR694" s="191"/>
      <c r="ABS694" s="191"/>
      <c r="ABT694" s="191"/>
      <c r="ABU694" s="191"/>
      <c r="ABV694" s="191"/>
      <c r="ABW694" s="191"/>
      <c r="ABX694" s="191"/>
      <c r="ABY694" s="191"/>
      <c r="ABZ694" s="191"/>
      <c r="ACA694" s="191"/>
      <c r="ACB694" s="191"/>
      <c r="ACC694" s="191"/>
      <c r="ACD694" s="191"/>
      <c r="ACE694" s="191"/>
      <c r="ACF694" s="191"/>
      <c r="ACG694" s="191"/>
      <c r="ACH694" s="191"/>
      <c r="ACI694" s="191"/>
      <c r="ACJ694" s="191"/>
      <c r="ACK694" s="191"/>
      <c r="ACL694" s="191"/>
      <c r="ACM694" s="191"/>
      <c r="ACN694" s="191"/>
      <c r="ACO694" s="191"/>
      <c r="ACP694" s="191"/>
      <c r="ACQ694" s="191"/>
      <c r="ACR694" s="191"/>
      <c r="ACS694" s="191"/>
      <c r="ACT694" s="191"/>
      <c r="ACU694" s="191"/>
      <c r="ACV694" s="191"/>
      <c r="ACW694" s="191"/>
      <c r="ACX694" s="191"/>
      <c r="ACY694" s="191"/>
      <c r="ACZ694" s="191"/>
      <c r="ADA694" s="191"/>
      <c r="ADB694" s="191"/>
      <c r="ADC694" s="191"/>
      <c r="ADD694" s="191"/>
      <c r="ADE694" s="191"/>
      <c r="ADF694" s="191"/>
      <c r="ADG694" s="191"/>
      <c r="ADH694" s="191"/>
      <c r="ADI694" s="191"/>
      <c r="ADJ694" s="191"/>
      <c r="ADK694" s="191"/>
      <c r="ADL694" s="191"/>
      <c r="ADM694" s="191"/>
      <c r="ADN694" s="191"/>
      <c r="ADO694" s="191"/>
      <c r="ADP694" s="191"/>
      <c r="ADQ694" s="191"/>
      <c r="ADR694" s="191"/>
      <c r="ADS694" s="191"/>
      <c r="ADT694" s="191"/>
      <c r="ADU694" s="191"/>
      <c r="ADV694" s="191"/>
      <c r="ADW694" s="191"/>
      <c r="ADX694" s="191"/>
      <c r="ADY694" s="191"/>
      <c r="ADZ694" s="191"/>
      <c r="AEA694" s="191"/>
      <c r="AEB694" s="191"/>
      <c r="AEC694" s="191"/>
      <c r="AED694" s="191"/>
      <c r="AEE694" s="191"/>
      <c r="AEF694" s="191"/>
      <c r="AEG694" s="191"/>
      <c r="AEH694" s="191"/>
      <c r="AEI694" s="191"/>
      <c r="AEJ694" s="191"/>
      <c r="AEK694" s="191"/>
      <c r="AEL694" s="191"/>
      <c r="AEM694" s="191"/>
      <c r="AEN694" s="191"/>
      <c r="AEO694" s="191"/>
      <c r="AEP694" s="191"/>
      <c r="AEQ694" s="191"/>
      <c r="AER694" s="191"/>
      <c r="AES694" s="191"/>
      <c r="AET694" s="191"/>
      <c r="AEU694" s="191"/>
      <c r="AEV694" s="191"/>
      <c r="AEW694" s="191"/>
      <c r="AEX694" s="191"/>
      <c r="AEY694" s="191"/>
      <c r="AEZ694" s="191"/>
      <c r="AFA694" s="191"/>
      <c r="AFB694" s="191"/>
      <c r="AFC694" s="191"/>
      <c r="AFD694" s="191"/>
      <c r="AFE694" s="191"/>
      <c r="AFF694" s="191"/>
      <c r="AFG694" s="191"/>
      <c r="AFH694" s="191"/>
      <c r="AFI694" s="191"/>
      <c r="AFJ694" s="191"/>
      <c r="AFK694" s="191"/>
      <c r="AFL694" s="191"/>
      <c r="AFM694" s="191"/>
      <c r="AFN694" s="191"/>
      <c r="AFO694" s="191"/>
      <c r="AFP694" s="191"/>
      <c r="AFQ694" s="191"/>
      <c r="AFR694" s="191"/>
      <c r="AFS694" s="191"/>
      <c r="AFT694" s="191"/>
      <c r="AFU694" s="191"/>
      <c r="AFV694" s="191"/>
      <c r="AFW694" s="191"/>
      <c r="AFX694" s="191"/>
      <c r="AFY694" s="191"/>
      <c r="AFZ694" s="191"/>
      <c r="AGA694" s="191"/>
      <c r="AGB694" s="191"/>
      <c r="AGC694" s="191"/>
      <c r="AGD694" s="191"/>
      <c r="AGE694" s="191"/>
      <c r="AGF694" s="191"/>
      <c r="AGG694" s="191"/>
      <c r="AGH694" s="191"/>
      <c r="AGI694" s="191"/>
      <c r="AGJ694" s="191"/>
      <c r="AGK694" s="191"/>
      <c r="AGL694" s="191"/>
      <c r="AGM694" s="191"/>
      <c r="AGN694" s="191"/>
      <c r="AGO694" s="191"/>
      <c r="AGP694" s="191"/>
      <c r="AGQ694" s="191"/>
      <c r="AGR694" s="191"/>
      <c r="AGS694" s="191"/>
      <c r="AGT694" s="191"/>
      <c r="AGU694" s="191"/>
      <c r="AGV694" s="191"/>
      <c r="AGW694" s="191"/>
      <c r="AGX694" s="191"/>
      <c r="AGY694" s="191"/>
      <c r="AGZ694" s="191"/>
      <c r="AHA694" s="191"/>
      <c r="AHB694" s="191"/>
      <c r="AHC694" s="191"/>
      <c r="AHD694" s="191"/>
      <c r="AHE694" s="191"/>
      <c r="AHF694" s="191"/>
      <c r="AHG694" s="191"/>
      <c r="AHH694" s="191"/>
      <c r="AHI694" s="191"/>
      <c r="AHJ694" s="191"/>
      <c r="AHK694" s="191"/>
      <c r="AHL694" s="191"/>
      <c r="AHM694" s="191"/>
      <c r="AHN694" s="191"/>
      <c r="AHO694" s="191"/>
      <c r="AHP694" s="191"/>
      <c r="AHQ694" s="191"/>
      <c r="AHR694" s="191"/>
      <c r="AHS694" s="191"/>
      <c r="AHT694" s="191"/>
      <c r="AHU694" s="191"/>
      <c r="AHV694" s="191"/>
      <c r="AHW694" s="191"/>
      <c r="AHX694" s="191"/>
      <c r="AHY694" s="191"/>
      <c r="AHZ694" s="191"/>
      <c r="AIA694" s="191"/>
      <c r="AIB694" s="191"/>
      <c r="AIC694" s="191"/>
      <c r="AID694" s="191"/>
      <c r="AIE694" s="191"/>
      <c r="AIF694" s="191"/>
      <c r="AIG694" s="191"/>
      <c r="AIH694" s="191"/>
      <c r="AII694" s="191"/>
      <c r="AIJ694" s="191"/>
      <c r="AIK694" s="191"/>
      <c r="AIL694" s="191"/>
      <c r="AIM694" s="191"/>
      <c r="AIN694" s="191"/>
      <c r="AIO694" s="191"/>
      <c r="AIP694" s="191"/>
      <c r="AIQ694" s="191"/>
      <c r="AIR694" s="191"/>
      <c r="AIS694" s="191"/>
      <c r="AIT694" s="191"/>
      <c r="AIU694" s="191"/>
      <c r="AIV694" s="191"/>
      <c r="AIW694" s="191"/>
      <c r="AIX694" s="191"/>
      <c r="AIY694" s="191"/>
      <c r="AIZ694" s="191"/>
      <c r="AJA694" s="191"/>
      <c r="AJB694" s="191"/>
      <c r="AJC694" s="191"/>
      <c r="AJD694" s="191"/>
      <c r="AJE694" s="191"/>
      <c r="AJF694" s="191"/>
      <c r="AJG694" s="191"/>
      <c r="AJH694" s="191"/>
      <c r="AJI694" s="191"/>
      <c r="AJJ694" s="191"/>
      <c r="AJK694" s="191"/>
      <c r="AJL694" s="191"/>
      <c r="AJM694" s="191"/>
      <c r="AJN694" s="191"/>
      <c r="AJO694" s="191"/>
      <c r="AJP694" s="191"/>
      <c r="AJQ694" s="191"/>
      <c r="AJR694" s="191"/>
      <c r="AJS694" s="191"/>
      <c r="AJT694" s="191"/>
      <c r="AJU694" s="191"/>
      <c r="AJV694" s="191"/>
      <c r="AJW694" s="191"/>
      <c r="AJX694" s="191"/>
      <c r="AJY694" s="191"/>
      <c r="AJZ694" s="191"/>
      <c r="AKA694" s="191"/>
      <c r="AKB694" s="191"/>
      <c r="AKC694" s="191"/>
      <c r="AKD694" s="191"/>
      <c r="AKE694" s="191"/>
      <c r="AKF694" s="191"/>
      <c r="AKG694" s="191"/>
      <c r="AKH694" s="191"/>
      <c r="AKI694" s="191"/>
      <c r="AKJ694" s="191"/>
      <c r="AKK694" s="191"/>
      <c r="AKL694" s="191"/>
      <c r="AKM694" s="191"/>
      <c r="AKN694" s="191"/>
      <c r="AKO694" s="191"/>
      <c r="AKP694" s="191"/>
      <c r="AKQ694" s="191"/>
      <c r="AKR694" s="191"/>
      <c r="AKS694" s="191"/>
      <c r="AKT694" s="191"/>
      <c r="AKU694" s="191"/>
      <c r="AKV694" s="191"/>
      <c r="AKW694" s="191"/>
      <c r="AKX694" s="191"/>
      <c r="AKY694" s="191"/>
      <c r="AKZ694" s="191"/>
      <c r="ALA694" s="191"/>
      <c r="ALB694" s="191"/>
      <c r="ALC694" s="191"/>
      <c r="ALD694" s="191"/>
    </row>
    <row r="695" spans="1:992" s="233" customFormat="1">
      <c r="A695" s="738"/>
      <c r="B695" s="2412"/>
      <c r="C695" s="2840"/>
      <c r="D695" s="912" t="s">
        <v>1551</v>
      </c>
      <c r="E695" s="903">
        <f>E701+E707</f>
        <v>22208000</v>
      </c>
      <c r="F695" s="899">
        <f>F701+F707</f>
        <v>22208000</v>
      </c>
      <c r="G695" s="2843"/>
      <c r="H695" s="2415"/>
      <c r="I695" s="2415"/>
      <c r="J695" s="2415"/>
      <c r="K695" s="2415"/>
      <c r="L695" s="2798"/>
      <c r="M695" s="580"/>
      <c r="N695" s="406"/>
      <c r="O695" s="406"/>
      <c r="P695" s="191"/>
      <c r="Q695" s="191"/>
      <c r="R695" s="191"/>
      <c r="S695" s="191"/>
      <c r="T695" s="191"/>
      <c r="U695" s="191"/>
      <c r="V695" s="191"/>
      <c r="W695" s="191"/>
      <c r="X695" s="191"/>
      <c r="Y695" s="191"/>
      <c r="Z695" s="191"/>
      <c r="AA695" s="191"/>
      <c r="AB695" s="191"/>
      <c r="AC695" s="191"/>
      <c r="AD695" s="191"/>
      <c r="AE695" s="191"/>
      <c r="AF695" s="191"/>
      <c r="AG695" s="191"/>
      <c r="AH695" s="191"/>
      <c r="AI695" s="191"/>
      <c r="AJ695" s="191"/>
      <c r="AK695" s="191"/>
      <c r="AL695" s="191"/>
      <c r="AM695" s="191"/>
      <c r="AN695" s="191"/>
      <c r="AO695" s="191"/>
      <c r="AP695" s="191"/>
      <c r="AQ695" s="191"/>
      <c r="AR695" s="191"/>
      <c r="AS695" s="191"/>
      <c r="AT695" s="191"/>
      <c r="AU695" s="191"/>
      <c r="AV695" s="191"/>
      <c r="AW695" s="191"/>
      <c r="AX695" s="191"/>
      <c r="AY695" s="191"/>
      <c r="AZ695" s="191"/>
      <c r="BA695" s="191"/>
      <c r="BB695" s="191"/>
      <c r="BC695" s="191"/>
      <c r="BD695" s="191"/>
      <c r="BE695" s="191"/>
      <c r="BF695" s="191"/>
      <c r="BG695" s="191"/>
      <c r="BH695" s="191"/>
      <c r="BI695" s="191"/>
      <c r="BJ695" s="191"/>
      <c r="BK695" s="191"/>
      <c r="BL695" s="191"/>
      <c r="BM695" s="191"/>
      <c r="BN695" s="191"/>
      <c r="BO695" s="191"/>
      <c r="BP695" s="191"/>
      <c r="BQ695" s="191"/>
      <c r="BR695" s="191"/>
      <c r="BS695" s="191"/>
      <c r="BT695" s="191"/>
      <c r="BU695" s="191"/>
      <c r="BV695" s="191"/>
      <c r="BW695" s="191"/>
      <c r="BX695" s="191"/>
      <c r="BY695" s="191"/>
      <c r="BZ695" s="191"/>
      <c r="CA695" s="191"/>
      <c r="CB695" s="191"/>
      <c r="CC695" s="191"/>
      <c r="CD695" s="191"/>
      <c r="CE695" s="191"/>
      <c r="CF695" s="191"/>
      <c r="CG695" s="191"/>
      <c r="CH695" s="191"/>
      <c r="CI695" s="191"/>
      <c r="CJ695" s="191"/>
      <c r="CK695" s="191"/>
      <c r="CL695" s="191"/>
      <c r="CM695" s="191"/>
      <c r="CN695" s="191"/>
      <c r="CO695" s="191"/>
      <c r="CP695" s="191"/>
      <c r="CQ695" s="191"/>
      <c r="CR695" s="191"/>
      <c r="CS695" s="191"/>
      <c r="CT695" s="191"/>
      <c r="CU695" s="191"/>
      <c r="CV695" s="191"/>
      <c r="CW695" s="191"/>
      <c r="CX695" s="191"/>
      <c r="CY695" s="191"/>
      <c r="CZ695" s="191"/>
      <c r="DA695" s="191"/>
      <c r="DB695" s="191"/>
      <c r="DC695" s="191"/>
      <c r="DD695" s="191"/>
      <c r="DE695" s="191"/>
      <c r="DF695" s="191"/>
      <c r="DG695" s="191"/>
      <c r="DH695" s="191"/>
      <c r="DI695" s="191"/>
      <c r="DJ695" s="191"/>
      <c r="DK695" s="191"/>
      <c r="DL695" s="191"/>
      <c r="DM695" s="191"/>
      <c r="DN695" s="191"/>
      <c r="DO695" s="191"/>
      <c r="DP695" s="191"/>
      <c r="DQ695" s="191"/>
      <c r="DR695" s="191"/>
      <c r="DS695" s="191"/>
      <c r="DT695" s="191"/>
      <c r="DU695" s="191"/>
      <c r="DV695" s="191"/>
      <c r="DW695" s="191"/>
      <c r="DX695" s="191"/>
      <c r="DY695" s="191"/>
      <c r="DZ695" s="191"/>
      <c r="EA695" s="191"/>
      <c r="EB695" s="191"/>
      <c r="EC695" s="191"/>
      <c r="ED695" s="191"/>
      <c r="EE695" s="191"/>
      <c r="EF695" s="191"/>
      <c r="EG695" s="191"/>
      <c r="EH695" s="191"/>
      <c r="EI695" s="191"/>
      <c r="EJ695" s="191"/>
      <c r="EK695" s="191"/>
      <c r="EL695" s="191"/>
      <c r="EM695" s="191"/>
      <c r="EN695" s="191"/>
      <c r="EO695" s="191"/>
      <c r="EP695" s="191"/>
      <c r="EQ695" s="191"/>
      <c r="ER695" s="191"/>
      <c r="ES695" s="191"/>
      <c r="ET695" s="191"/>
      <c r="EU695" s="191"/>
      <c r="EV695" s="191"/>
      <c r="EW695" s="191"/>
      <c r="EX695" s="191"/>
      <c r="EY695" s="191"/>
      <c r="EZ695" s="191"/>
      <c r="FA695" s="191"/>
      <c r="FB695" s="191"/>
      <c r="FC695" s="191"/>
      <c r="FD695" s="191"/>
      <c r="FE695" s="191"/>
      <c r="FF695" s="191"/>
      <c r="FG695" s="191"/>
      <c r="FH695" s="191"/>
      <c r="FI695" s="191"/>
      <c r="FJ695" s="191"/>
      <c r="FK695" s="191"/>
      <c r="FL695" s="191"/>
      <c r="FM695" s="191"/>
      <c r="FN695" s="191"/>
      <c r="FO695" s="191"/>
      <c r="FP695" s="191"/>
      <c r="FQ695" s="191"/>
      <c r="FR695" s="191"/>
      <c r="FS695" s="191"/>
      <c r="FT695" s="191"/>
      <c r="FU695" s="191"/>
      <c r="FV695" s="191"/>
      <c r="FW695" s="191"/>
      <c r="FX695" s="191"/>
      <c r="FY695" s="191"/>
      <c r="FZ695" s="191"/>
      <c r="GA695" s="191"/>
      <c r="GB695" s="191"/>
      <c r="GC695" s="191"/>
      <c r="GD695" s="191"/>
      <c r="GE695" s="191"/>
      <c r="GF695" s="191"/>
      <c r="GG695" s="191"/>
      <c r="GH695" s="191"/>
      <c r="GI695" s="191"/>
      <c r="GJ695" s="191"/>
      <c r="GK695" s="191"/>
      <c r="GL695" s="191"/>
      <c r="GM695" s="191"/>
      <c r="GN695" s="191"/>
      <c r="GO695" s="191"/>
      <c r="GP695" s="191"/>
      <c r="GQ695" s="191"/>
      <c r="GR695" s="191"/>
      <c r="GS695" s="191"/>
      <c r="GT695" s="191"/>
      <c r="GU695" s="191"/>
      <c r="GV695" s="191"/>
      <c r="GW695" s="191"/>
      <c r="GX695" s="191"/>
      <c r="GY695" s="191"/>
      <c r="GZ695" s="191"/>
      <c r="HA695" s="191"/>
      <c r="HB695" s="191"/>
      <c r="HC695" s="191"/>
      <c r="HD695" s="191"/>
      <c r="HE695" s="191"/>
      <c r="HF695" s="191"/>
      <c r="HG695" s="191"/>
      <c r="HH695" s="191"/>
      <c r="HI695" s="191"/>
      <c r="HJ695" s="191"/>
      <c r="HK695" s="191"/>
      <c r="HL695" s="191"/>
      <c r="HM695" s="191"/>
      <c r="HN695" s="191"/>
      <c r="HO695" s="191"/>
      <c r="HP695" s="191"/>
      <c r="HQ695" s="191"/>
      <c r="HR695" s="191"/>
      <c r="HS695" s="191"/>
      <c r="HT695" s="191"/>
      <c r="HU695" s="191"/>
      <c r="HV695" s="191"/>
      <c r="HW695" s="191"/>
      <c r="HX695" s="191"/>
      <c r="HY695" s="191"/>
      <c r="HZ695" s="191"/>
      <c r="IA695" s="191"/>
      <c r="IB695" s="191"/>
      <c r="IC695" s="191"/>
      <c r="ID695" s="191"/>
      <c r="IE695" s="191"/>
      <c r="IF695" s="191"/>
      <c r="IG695" s="191"/>
      <c r="IH695" s="191"/>
      <c r="II695" s="191"/>
      <c r="IJ695" s="191"/>
      <c r="IK695" s="191"/>
      <c r="IL695" s="191"/>
      <c r="IM695" s="191"/>
      <c r="IN695" s="191"/>
      <c r="IO695" s="191"/>
      <c r="IP695" s="191"/>
      <c r="IQ695" s="191"/>
      <c r="IR695" s="191"/>
      <c r="IS695" s="191"/>
      <c r="IT695" s="191"/>
      <c r="IU695" s="191"/>
      <c r="IV695" s="191"/>
      <c r="IW695" s="191"/>
      <c r="IX695" s="191"/>
      <c r="IY695" s="191"/>
      <c r="IZ695" s="191"/>
      <c r="JA695" s="191"/>
      <c r="JB695" s="191"/>
      <c r="JC695" s="191"/>
      <c r="JD695" s="191"/>
      <c r="JE695" s="191"/>
      <c r="JF695" s="191"/>
      <c r="JG695" s="191"/>
      <c r="JH695" s="191"/>
      <c r="JI695" s="191"/>
      <c r="JJ695" s="191"/>
      <c r="JK695" s="191"/>
      <c r="JL695" s="191"/>
      <c r="JM695" s="191"/>
      <c r="JN695" s="191"/>
      <c r="JO695" s="191"/>
      <c r="JP695" s="191"/>
      <c r="JQ695" s="191"/>
      <c r="JR695" s="191"/>
      <c r="JS695" s="191"/>
      <c r="JT695" s="191"/>
      <c r="JU695" s="191"/>
      <c r="JV695" s="191"/>
      <c r="JW695" s="191"/>
      <c r="JX695" s="191"/>
      <c r="JY695" s="191"/>
      <c r="JZ695" s="191"/>
      <c r="KA695" s="191"/>
      <c r="KB695" s="191"/>
      <c r="KC695" s="191"/>
      <c r="KD695" s="191"/>
      <c r="KE695" s="191"/>
      <c r="KF695" s="191"/>
      <c r="KG695" s="191"/>
      <c r="KH695" s="191"/>
      <c r="KI695" s="191"/>
      <c r="KJ695" s="191"/>
      <c r="KK695" s="191"/>
      <c r="KL695" s="191"/>
      <c r="KM695" s="191"/>
      <c r="KN695" s="191"/>
      <c r="KO695" s="191"/>
      <c r="KP695" s="191"/>
      <c r="KQ695" s="191"/>
      <c r="KR695" s="191"/>
      <c r="KS695" s="191"/>
      <c r="KT695" s="191"/>
      <c r="KU695" s="191"/>
      <c r="KV695" s="191"/>
      <c r="KW695" s="191"/>
      <c r="KX695" s="191"/>
      <c r="KY695" s="191"/>
      <c r="KZ695" s="191"/>
      <c r="LA695" s="191"/>
      <c r="LB695" s="191"/>
      <c r="LC695" s="191"/>
      <c r="LD695" s="191"/>
      <c r="LE695" s="191"/>
      <c r="LF695" s="191"/>
      <c r="LG695" s="191"/>
      <c r="LH695" s="191"/>
      <c r="LI695" s="191"/>
      <c r="LJ695" s="191"/>
      <c r="LK695" s="191"/>
      <c r="LL695" s="191"/>
      <c r="LM695" s="191"/>
      <c r="LN695" s="191"/>
      <c r="LO695" s="191"/>
      <c r="LP695" s="191"/>
      <c r="LQ695" s="191"/>
      <c r="LR695" s="191"/>
      <c r="LS695" s="191"/>
      <c r="LT695" s="191"/>
      <c r="LU695" s="191"/>
      <c r="LV695" s="191"/>
      <c r="LW695" s="191"/>
      <c r="LX695" s="191"/>
      <c r="LY695" s="191"/>
      <c r="LZ695" s="191"/>
      <c r="MA695" s="191"/>
      <c r="MB695" s="191"/>
      <c r="MC695" s="191"/>
      <c r="MD695" s="191"/>
      <c r="ME695" s="191"/>
      <c r="MF695" s="191"/>
      <c r="MG695" s="191"/>
      <c r="MH695" s="191"/>
      <c r="MI695" s="191"/>
      <c r="MJ695" s="191"/>
      <c r="MK695" s="191"/>
      <c r="ML695" s="191"/>
      <c r="MM695" s="191"/>
      <c r="MN695" s="191"/>
      <c r="MO695" s="191"/>
      <c r="MP695" s="191"/>
      <c r="MQ695" s="191"/>
      <c r="MR695" s="191"/>
      <c r="MS695" s="191"/>
      <c r="MT695" s="191"/>
      <c r="MU695" s="191"/>
      <c r="MV695" s="191"/>
      <c r="MW695" s="191"/>
      <c r="MX695" s="191"/>
      <c r="MY695" s="191"/>
      <c r="MZ695" s="191"/>
      <c r="NA695" s="191"/>
      <c r="NB695" s="191"/>
      <c r="NC695" s="191"/>
      <c r="ND695" s="191"/>
      <c r="NE695" s="191"/>
      <c r="NF695" s="191"/>
      <c r="NG695" s="191"/>
      <c r="NH695" s="191"/>
      <c r="NI695" s="191"/>
      <c r="NJ695" s="191"/>
      <c r="NK695" s="191"/>
      <c r="NL695" s="191"/>
      <c r="NM695" s="191"/>
      <c r="NN695" s="191"/>
      <c r="NO695" s="191"/>
      <c r="NP695" s="191"/>
      <c r="NQ695" s="191"/>
      <c r="NR695" s="191"/>
      <c r="NS695" s="191"/>
      <c r="NT695" s="191"/>
      <c r="NU695" s="191"/>
      <c r="NV695" s="191"/>
      <c r="NW695" s="191"/>
      <c r="NX695" s="191"/>
      <c r="NY695" s="191"/>
      <c r="NZ695" s="191"/>
      <c r="OA695" s="191"/>
      <c r="OB695" s="191"/>
      <c r="OC695" s="191"/>
      <c r="OD695" s="191"/>
      <c r="OE695" s="191"/>
      <c r="OF695" s="191"/>
      <c r="OG695" s="191"/>
      <c r="OH695" s="191"/>
      <c r="OI695" s="191"/>
      <c r="OJ695" s="191"/>
      <c r="OK695" s="191"/>
      <c r="OL695" s="191"/>
      <c r="OM695" s="191"/>
      <c r="ON695" s="191"/>
      <c r="OO695" s="191"/>
      <c r="OP695" s="191"/>
      <c r="OQ695" s="191"/>
      <c r="OR695" s="191"/>
      <c r="OS695" s="191"/>
      <c r="OT695" s="191"/>
      <c r="OU695" s="191"/>
      <c r="OV695" s="191"/>
      <c r="OW695" s="191"/>
      <c r="OX695" s="191"/>
      <c r="OY695" s="191"/>
      <c r="OZ695" s="191"/>
      <c r="PA695" s="191"/>
      <c r="PB695" s="191"/>
      <c r="PC695" s="191"/>
      <c r="PD695" s="191"/>
      <c r="PE695" s="191"/>
      <c r="PF695" s="191"/>
      <c r="PG695" s="191"/>
      <c r="PH695" s="191"/>
      <c r="PI695" s="191"/>
      <c r="PJ695" s="191"/>
      <c r="PK695" s="191"/>
      <c r="PL695" s="191"/>
      <c r="PM695" s="191"/>
      <c r="PN695" s="191"/>
      <c r="PO695" s="191"/>
      <c r="PP695" s="191"/>
      <c r="PQ695" s="191"/>
      <c r="PR695" s="191"/>
      <c r="PS695" s="191"/>
      <c r="PT695" s="191"/>
      <c r="PU695" s="191"/>
      <c r="PV695" s="191"/>
      <c r="PW695" s="191"/>
      <c r="PX695" s="191"/>
      <c r="PY695" s="191"/>
      <c r="PZ695" s="191"/>
      <c r="QA695" s="191"/>
      <c r="QB695" s="191"/>
      <c r="QC695" s="191"/>
      <c r="QD695" s="191"/>
      <c r="QE695" s="191"/>
      <c r="QF695" s="191"/>
      <c r="QG695" s="191"/>
      <c r="QH695" s="191"/>
      <c r="QI695" s="191"/>
      <c r="QJ695" s="191"/>
      <c r="QK695" s="191"/>
      <c r="QL695" s="191"/>
      <c r="QM695" s="191"/>
      <c r="QN695" s="191"/>
      <c r="QO695" s="191"/>
      <c r="QP695" s="191"/>
      <c r="QQ695" s="191"/>
      <c r="QR695" s="191"/>
      <c r="QS695" s="191"/>
      <c r="QT695" s="191"/>
      <c r="QU695" s="191"/>
      <c r="QV695" s="191"/>
      <c r="QW695" s="191"/>
      <c r="QX695" s="191"/>
      <c r="QY695" s="191"/>
      <c r="QZ695" s="191"/>
      <c r="RA695" s="191"/>
      <c r="RB695" s="191"/>
      <c r="RC695" s="191"/>
      <c r="RD695" s="191"/>
      <c r="RE695" s="191"/>
      <c r="RF695" s="191"/>
      <c r="RG695" s="191"/>
      <c r="RH695" s="191"/>
      <c r="RI695" s="191"/>
      <c r="RJ695" s="191"/>
      <c r="RK695" s="191"/>
      <c r="RL695" s="191"/>
      <c r="RM695" s="191"/>
      <c r="RN695" s="191"/>
      <c r="RO695" s="191"/>
      <c r="RP695" s="191"/>
      <c r="RQ695" s="191"/>
      <c r="RR695" s="191"/>
      <c r="RS695" s="191"/>
      <c r="RT695" s="191"/>
      <c r="RU695" s="191"/>
      <c r="RV695" s="191"/>
      <c r="RW695" s="191"/>
      <c r="RX695" s="191"/>
      <c r="RY695" s="191"/>
      <c r="RZ695" s="191"/>
      <c r="SA695" s="191"/>
      <c r="SB695" s="191"/>
      <c r="SC695" s="191"/>
      <c r="SD695" s="191"/>
      <c r="SE695" s="191"/>
      <c r="SF695" s="191"/>
      <c r="SG695" s="191"/>
      <c r="SH695" s="191"/>
      <c r="SI695" s="191"/>
      <c r="SJ695" s="191"/>
      <c r="SK695" s="191"/>
      <c r="SL695" s="191"/>
      <c r="SM695" s="191"/>
      <c r="SN695" s="191"/>
      <c r="SO695" s="191"/>
      <c r="SP695" s="191"/>
      <c r="SQ695" s="191"/>
      <c r="SR695" s="191"/>
      <c r="SS695" s="191"/>
      <c r="ST695" s="191"/>
      <c r="SU695" s="191"/>
      <c r="SV695" s="191"/>
      <c r="SW695" s="191"/>
      <c r="SX695" s="191"/>
      <c r="SY695" s="191"/>
      <c r="SZ695" s="191"/>
      <c r="TA695" s="191"/>
      <c r="TB695" s="191"/>
      <c r="TC695" s="191"/>
      <c r="TD695" s="191"/>
      <c r="TE695" s="191"/>
      <c r="TF695" s="191"/>
      <c r="TG695" s="191"/>
      <c r="TH695" s="191"/>
      <c r="TI695" s="191"/>
      <c r="TJ695" s="191"/>
      <c r="TK695" s="191"/>
      <c r="TL695" s="191"/>
      <c r="TM695" s="191"/>
      <c r="TN695" s="191"/>
      <c r="TO695" s="191"/>
      <c r="TP695" s="191"/>
      <c r="TQ695" s="191"/>
      <c r="TR695" s="191"/>
      <c r="TS695" s="191"/>
      <c r="TT695" s="191"/>
      <c r="TU695" s="191"/>
      <c r="TV695" s="191"/>
      <c r="TW695" s="191"/>
      <c r="TX695" s="191"/>
      <c r="TY695" s="191"/>
      <c r="TZ695" s="191"/>
      <c r="UA695" s="191"/>
      <c r="UB695" s="191"/>
      <c r="UC695" s="191"/>
      <c r="UD695" s="191"/>
      <c r="UE695" s="191"/>
      <c r="UF695" s="191"/>
      <c r="UG695" s="191"/>
      <c r="UH695" s="191"/>
      <c r="UI695" s="191"/>
      <c r="UJ695" s="191"/>
      <c r="UK695" s="191"/>
      <c r="UL695" s="191"/>
      <c r="UM695" s="191"/>
      <c r="UN695" s="191"/>
      <c r="UO695" s="191"/>
      <c r="UP695" s="191"/>
      <c r="UQ695" s="191"/>
      <c r="UR695" s="191"/>
      <c r="US695" s="191"/>
      <c r="UT695" s="191"/>
      <c r="UU695" s="191"/>
      <c r="UV695" s="191"/>
      <c r="UW695" s="191"/>
      <c r="UX695" s="191"/>
      <c r="UY695" s="191"/>
      <c r="UZ695" s="191"/>
      <c r="VA695" s="191"/>
      <c r="VB695" s="191"/>
      <c r="VC695" s="191"/>
      <c r="VD695" s="191"/>
      <c r="VE695" s="191"/>
      <c r="VF695" s="191"/>
      <c r="VG695" s="191"/>
      <c r="VH695" s="191"/>
      <c r="VI695" s="191"/>
      <c r="VJ695" s="191"/>
      <c r="VK695" s="191"/>
      <c r="VL695" s="191"/>
      <c r="VM695" s="191"/>
      <c r="VN695" s="191"/>
      <c r="VO695" s="191"/>
      <c r="VP695" s="191"/>
      <c r="VQ695" s="191"/>
      <c r="VR695" s="191"/>
      <c r="VS695" s="191"/>
      <c r="VT695" s="191"/>
      <c r="VU695" s="191"/>
      <c r="VV695" s="191"/>
      <c r="VW695" s="191"/>
      <c r="VX695" s="191"/>
      <c r="VY695" s="191"/>
      <c r="VZ695" s="191"/>
      <c r="WA695" s="191"/>
      <c r="WB695" s="191"/>
      <c r="WC695" s="191"/>
      <c r="WD695" s="191"/>
      <c r="WE695" s="191"/>
      <c r="WF695" s="191"/>
      <c r="WG695" s="191"/>
      <c r="WH695" s="191"/>
      <c r="WI695" s="191"/>
      <c r="WJ695" s="191"/>
      <c r="WK695" s="191"/>
      <c r="WL695" s="191"/>
      <c r="WM695" s="191"/>
      <c r="WN695" s="191"/>
      <c r="WO695" s="191"/>
      <c r="WP695" s="191"/>
      <c r="WQ695" s="191"/>
      <c r="WR695" s="191"/>
      <c r="WS695" s="191"/>
      <c r="WT695" s="191"/>
      <c r="WU695" s="191"/>
      <c r="WV695" s="191"/>
      <c r="WW695" s="191"/>
      <c r="WX695" s="191"/>
      <c r="WY695" s="191"/>
      <c r="WZ695" s="191"/>
      <c r="XA695" s="191"/>
      <c r="XB695" s="191"/>
      <c r="XC695" s="191"/>
      <c r="XD695" s="191"/>
      <c r="XE695" s="191"/>
      <c r="XF695" s="191"/>
      <c r="XG695" s="191"/>
      <c r="XH695" s="191"/>
      <c r="XI695" s="191"/>
      <c r="XJ695" s="191"/>
      <c r="XK695" s="191"/>
      <c r="XL695" s="191"/>
      <c r="XM695" s="191"/>
      <c r="XN695" s="191"/>
      <c r="XO695" s="191"/>
      <c r="XP695" s="191"/>
      <c r="XQ695" s="191"/>
      <c r="XR695" s="191"/>
      <c r="XS695" s="191"/>
      <c r="XT695" s="191"/>
      <c r="XU695" s="191"/>
      <c r="XV695" s="191"/>
      <c r="XW695" s="191"/>
      <c r="XX695" s="191"/>
      <c r="XY695" s="191"/>
      <c r="XZ695" s="191"/>
      <c r="YA695" s="191"/>
      <c r="YB695" s="191"/>
      <c r="YC695" s="191"/>
      <c r="YD695" s="191"/>
      <c r="YE695" s="191"/>
      <c r="YF695" s="191"/>
      <c r="YG695" s="191"/>
      <c r="YH695" s="191"/>
      <c r="YI695" s="191"/>
      <c r="YJ695" s="191"/>
      <c r="YK695" s="191"/>
      <c r="YL695" s="191"/>
      <c r="YM695" s="191"/>
      <c r="YN695" s="191"/>
      <c r="YO695" s="191"/>
      <c r="YP695" s="191"/>
      <c r="YQ695" s="191"/>
      <c r="YR695" s="191"/>
      <c r="YS695" s="191"/>
      <c r="YT695" s="191"/>
      <c r="YU695" s="191"/>
      <c r="YV695" s="191"/>
      <c r="YW695" s="191"/>
      <c r="YX695" s="191"/>
      <c r="YY695" s="191"/>
      <c r="YZ695" s="191"/>
      <c r="ZA695" s="191"/>
      <c r="ZB695" s="191"/>
      <c r="ZC695" s="191"/>
      <c r="ZD695" s="191"/>
      <c r="ZE695" s="191"/>
      <c r="ZF695" s="191"/>
      <c r="ZG695" s="191"/>
      <c r="ZH695" s="191"/>
      <c r="ZI695" s="191"/>
      <c r="ZJ695" s="191"/>
      <c r="ZK695" s="191"/>
      <c r="ZL695" s="191"/>
      <c r="ZM695" s="191"/>
      <c r="ZN695" s="191"/>
      <c r="ZO695" s="191"/>
      <c r="ZP695" s="191"/>
      <c r="ZQ695" s="191"/>
      <c r="ZR695" s="191"/>
      <c r="ZS695" s="191"/>
      <c r="ZT695" s="191"/>
      <c r="ZU695" s="191"/>
      <c r="ZV695" s="191"/>
      <c r="ZW695" s="191"/>
      <c r="ZX695" s="191"/>
      <c r="ZY695" s="191"/>
      <c r="ZZ695" s="191"/>
      <c r="AAA695" s="191"/>
      <c r="AAB695" s="191"/>
      <c r="AAC695" s="191"/>
      <c r="AAD695" s="191"/>
      <c r="AAE695" s="191"/>
      <c r="AAF695" s="191"/>
      <c r="AAG695" s="191"/>
      <c r="AAH695" s="191"/>
      <c r="AAI695" s="191"/>
      <c r="AAJ695" s="191"/>
      <c r="AAK695" s="191"/>
      <c r="AAL695" s="191"/>
      <c r="AAM695" s="191"/>
      <c r="AAN695" s="191"/>
      <c r="AAO695" s="191"/>
      <c r="AAP695" s="191"/>
      <c r="AAQ695" s="191"/>
      <c r="AAR695" s="191"/>
      <c r="AAS695" s="191"/>
      <c r="AAT695" s="191"/>
      <c r="AAU695" s="191"/>
      <c r="AAV695" s="191"/>
      <c r="AAW695" s="191"/>
      <c r="AAX695" s="191"/>
      <c r="AAY695" s="191"/>
      <c r="AAZ695" s="191"/>
      <c r="ABA695" s="191"/>
      <c r="ABB695" s="191"/>
      <c r="ABC695" s="191"/>
      <c r="ABD695" s="191"/>
      <c r="ABE695" s="191"/>
      <c r="ABF695" s="191"/>
      <c r="ABG695" s="191"/>
      <c r="ABH695" s="191"/>
      <c r="ABI695" s="191"/>
      <c r="ABJ695" s="191"/>
      <c r="ABK695" s="191"/>
      <c r="ABL695" s="191"/>
      <c r="ABM695" s="191"/>
      <c r="ABN695" s="191"/>
      <c r="ABO695" s="191"/>
      <c r="ABP695" s="191"/>
      <c r="ABQ695" s="191"/>
      <c r="ABR695" s="191"/>
      <c r="ABS695" s="191"/>
      <c r="ABT695" s="191"/>
      <c r="ABU695" s="191"/>
      <c r="ABV695" s="191"/>
      <c r="ABW695" s="191"/>
      <c r="ABX695" s="191"/>
      <c r="ABY695" s="191"/>
      <c r="ABZ695" s="191"/>
      <c r="ACA695" s="191"/>
      <c r="ACB695" s="191"/>
      <c r="ACC695" s="191"/>
      <c r="ACD695" s="191"/>
      <c r="ACE695" s="191"/>
      <c r="ACF695" s="191"/>
      <c r="ACG695" s="191"/>
      <c r="ACH695" s="191"/>
      <c r="ACI695" s="191"/>
      <c r="ACJ695" s="191"/>
      <c r="ACK695" s="191"/>
      <c r="ACL695" s="191"/>
      <c r="ACM695" s="191"/>
      <c r="ACN695" s="191"/>
      <c r="ACO695" s="191"/>
      <c r="ACP695" s="191"/>
      <c r="ACQ695" s="191"/>
      <c r="ACR695" s="191"/>
      <c r="ACS695" s="191"/>
      <c r="ACT695" s="191"/>
      <c r="ACU695" s="191"/>
      <c r="ACV695" s="191"/>
      <c r="ACW695" s="191"/>
      <c r="ACX695" s="191"/>
      <c r="ACY695" s="191"/>
      <c r="ACZ695" s="191"/>
      <c r="ADA695" s="191"/>
      <c r="ADB695" s="191"/>
      <c r="ADC695" s="191"/>
      <c r="ADD695" s="191"/>
      <c r="ADE695" s="191"/>
      <c r="ADF695" s="191"/>
      <c r="ADG695" s="191"/>
      <c r="ADH695" s="191"/>
      <c r="ADI695" s="191"/>
      <c r="ADJ695" s="191"/>
      <c r="ADK695" s="191"/>
      <c r="ADL695" s="191"/>
      <c r="ADM695" s="191"/>
      <c r="ADN695" s="191"/>
      <c r="ADO695" s="191"/>
      <c r="ADP695" s="191"/>
      <c r="ADQ695" s="191"/>
      <c r="ADR695" s="191"/>
      <c r="ADS695" s="191"/>
      <c r="ADT695" s="191"/>
      <c r="ADU695" s="191"/>
      <c r="ADV695" s="191"/>
      <c r="ADW695" s="191"/>
      <c r="ADX695" s="191"/>
      <c r="ADY695" s="191"/>
      <c r="ADZ695" s="191"/>
      <c r="AEA695" s="191"/>
      <c r="AEB695" s="191"/>
      <c r="AEC695" s="191"/>
      <c r="AED695" s="191"/>
      <c r="AEE695" s="191"/>
      <c r="AEF695" s="191"/>
      <c r="AEG695" s="191"/>
      <c r="AEH695" s="191"/>
      <c r="AEI695" s="191"/>
      <c r="AEJ695" s="191"/>
      <c r="AEK695" s="191"/>
      <c r="AEL695" s="191"/>
      <c r="AEM695" s="191"/>
      <c r="AEN695" s="191"/>
      <c r="AEO695" s="191"/>
      <c r="AEP695" s="191"/>
      <c r="AEQ695" s="191"/>
      <c r="AER695" s="191"/>
      <c r="AES695" s="191"/>
      <c r="AET695" s="191"/>
      <c r="AEU695" s="191"/>
      <c r="AEV695" s="191"/>
      <c r="AEW695" s="191"/>
      <c r="AEX695" s="191"/>
      <c r="AEY695" s="191"/>
      <c r="AEZ695" s="191"/>
      <c r="AFA695" s="191"/>
      <c r="AFB695" s="191"/>
      <c r="AFC695" s="191"/>
      <c r="AFD695" s="191"/>
      <c r="AFE695" s="191"/>
      <c r="AFF695" s="191"/>
      <c r="AFG695" s="191"/>
      <c r="AFH695" s="191"/>
      <c r="AFI695" s="191"/>
      <c r="AFJ695" s="191"/>
      <c r="AFK695" s="191"/>
      <c r="AFL695" s="191"/>
      <c r="AFM695" s="191"/>
      <c r="AFN695" s="191"/>
      <c r="AFO695" s="191"/>
      <c r="AFP695" s="191"/>
      <c r="AFQ695" s="191"/>
      <c r="AFR695" s="191"/>
      <c r="AFS695" s="191"/>
      <c r="AFT695" s="191"/>
      <c r="AFU695" s="191"/>
      <c r="AFV695" s="191"/>
      <c r="AFW695" s="191"/>
      <c r="AFX695" s="191"/>
      <c r="AFY695" s="191"/>
      <c r="AFZ695" s="191"/>
      <c r="AGA695" s="191"/>
      <c r="AGB695" s="191"/>
      <c r="AGC695" s="191"/>
      <c r="AGD695" s="191"/>
      <c r="AGE695" s="191"/>
      <c r="AGF695" s="191"/>
      <c r="AGG695" s="191"/>
      <c r="AGH695" s="191"/>
      <c r="AGI695" s="191"/>
      <c r="AGJ695" s="191"/>
      <c r="AGK695" s="191"/>
      <c r="AGL695" s="191"/>
      <c r="AGM695" s="191"/>
      <c r="AGN695" s="191"/>
      <c r="AGO695" s="191"/>
      <c r="AGP695" s="191"/>
      <c r="AGQ695" s="191"/>
      <c r="AGR695" s="191"/>
      <c r="AGS695" s="191"/>
      <c r="AGT695" s="191"/>
      <c r="AGU695" s="191"/>
      <c r="AGV695" s="191"/>
      <c r="AGW695" s="191"/>
      <c r="AGX695" s="191"/>
      <c r="AGY695" s="191"/>
      <c r="AGZ695" s="191"/>
      <c r="AHA695" s="191"/>
      <c r="AHB695" s="191"/>
      <c r="AHC695" s="191"/>
      <c r="AHD695" s="191"/>
      <c r="AHE695" s="191"/>
      <c r="AHF695" s="191"/>
      <c r="AHG695" s="191"/>
      <c r="AHH695" s="191"/>
      <c r="AHI695" s="191"/>
      <c r="AHJ695" s="191"/>
      <c r="AHK695" s="191"/>
      <c r="AHL695" s="191"/>
      <c r="AHM695" s="191"/>
      <c r="AHN695" s="191"/>
      <c r="AHO695" s="191"/>
      <c r="AHP695" s="191"/>
      <c r="AHQ695" s="191"/>
      <c r="AHR695" s="191"/>
      <c r="AHS695" s="191"/>
      <c r="AHT695" s="191"/>
      <c r="AHU695" s="191"/>
      <c r="AHV695" s="191"/>
      <c r="AHW695" s="191"/>
      <c r="AHX695" s="191"/>
      <c r="AHY695" s="191"/>
      <c r="AHZ695" s="191"/>
      <c r="AIA695" s="191"/>
      <c r="AIB695" s="191"/>
      <c r="AIC695" s="191"/>
      <c r="AID695" s="191"/>
      <c r="AIE695" s="191"/>
      <c r="AIF695" s="191"/>
      <c r="AIG695" s="191"/>
      <c r="AIH695" s="191"/>
      <c r="AII695" s="191"/>
      <c r="AIJ695" s="191"/>
      <c r="AIK695" s="191"/>
      <c r="AIL695" s="191"/>
      <c r="AIM695" s="191"/>
      <c r="AIN695" s="191"/>
      <c r="AIO695" s="191"/>
      <c r="AIP695" s="191"/>
      <c r="AIQ695" s="191"/>
      <c r="AIR695" s="191"/>
      <c r="AIS695" s="191"/>
      <c r="AIT695" s="191"/>
      <c r="AIU695" s="191"/>
      <c r="AIV695" s="191"/>
      <c r="AIW695" s="191"/>
      <c r="AIX695" s="191"/>
      <c r="AIY695" s="191"/>
      <c r="AIZ695" s="191"/>
      <c r="AJA695" s="191"/>
      <c r="AJB695" s="191"/>
      <c r="AJC695" s="191"/>
      <c r="AJD695" s="191"/>
      <c r="AJE695" s="191"/>
      <c r="AJF695" s="191"/>
      <c r="AJG695" s="191"/>
      <c r="AJH695" s="191"/>
      <c r="AJI695" s="191"/>
      <c r="AJJ695" s="191"/>
      <c r="AJK695" s="191"/>
      <c r="AJL695" s="191"/>
      <c r="AJM695" s="191"/>
      <c r="AJN695" s="191"/>
      <c r="AJO695" s="191"/>
      <c r="AJP695" s="191"/>
      <c r="AJQ695" s="191"/>
      <c r="AJR695" s="191"/>
      <c r="AJS695" s="191"/>
      <c r="AJT695" s="191"/>
      <c r="AJU695" s="191"/>
      <c r="AJV695" s="191"/>
      <c r="AJW695" s="191"/>
      <c r="AJX695" s="191"/>
      <c r="AJY695" s="191"/>
      <c r="AJZ695" s="191"/>
      <c r="AKA695" s="191"/>
      <c r="AKB695" s="191"/>
      <c r="AKC695" s="191"/>
      <c r="AKD695" s="191"/>
      <c r="AKE695" s="191"/>
      <c r="AKF695" s="191"/>
      <c r="AKG695" s="191"/>
      <c r="AKH695" s="191"/>
      <c r="AKI695" s="191"/>
      <c r="AKJ695" s="191"/>
      <c r="AKK695" s="191"/>
      <c r="AKL695" s="191"/>
      <c r="AKM695" s="191"/>
      <c r="AKN695" s="191"/>
      <c r="AKO695" s="191"/>
      <c r="AKP695" s="191"/>
      <c r="AKQ695" s="191"/>
      <c r="AKR695" s="191"/>
      <c r="AKS695" s="191"/>
      <c r="AKT695" s="191"/>
      <c r="AKU695" s="191"/>
      <c r="AKV695" s="191"/>
      <c r="AKW695" s="191"/>
      <c r="AKX695" s="191"/>
      <c r="AKY695" s="191"/>
      <c r="AKZ695" s="191"/>
      <c r="ALA695" s="191"/>
      <c r="ALB695" s="191"/>
      <c r="ALC695" s="191"/>
      <c r="ALD695" s="191"/>
    </row>
    <row r="696" spans="1:992" s="233" customFormat="1" ht="19.5">
      <c r="A696" s="738"/>
      <c r="B696" s="2412"/>
      <c r="C696" s="2840"/>
      <c r="D696" s="912" t="s">
        <v>1552</v>
      </c>
      <c r="E696" s="899"/>
      <c r="F696" s="899"/>
      <c r="G696" s="2843"/>
      <c r="H696" s="2415"/>
      <c r="I696" s="2415"/>
      <c r="J696" s="2415"/>
      <c r="K696" s="2415"/>
      <c r="L696" s="2798"/>
      <c r="M696" s="580"/>
      <c r="N696" s="406"/>
      <c r="O696" s="406"/>
      <c r="P696" s="191"/>
      <c r="Q696" s="191"/>
      <c r="R696" s="191"/>
      <c r="S696" s="191"/>
      <c r="T696" s="191"/>
      <c r="U696" s="191"/>
      <c r="V696" s="191"/>
      <c r="W696" s="191"/>
      <c r="X696" s="191"/>
      <c r="Y696" s="191"/>
      <c r="Z696" s="191"/>
      <c r="AA696" s="191"/>
      <c r="AB696" s="191"/>
      <c r="AC696" s="191"/>
      <c r="AD696" s="191"/>
      <c r="AE696" s="191"/>
      <c r="AF696" s="191"/>
      <c r="AG696" s="191"/>
      <c r="AH696" s="191"/>
      <c r="AI696" s="191"/>
      <c r="AJ696" s="191"/>
      <c r="AK696" s="191"/>
      <c r="AL696" s="191"/>
      <c r="AM696" s="191"/>
      <c r="AN696" s="191"/>
      <c r="AO696" s="191"/>
      <c r="AP696" s="191"/>
      <c r="AQ696" s="191"/>
      <c r="AR696" s="191"/>
      <c r="AS696" s="191"/>
      <c r="AT696" s="191"/>
      <c r="AU696" s="191"/>
      <c r="AV696" s="191"/>
      <c r="AW696" s="191"/>
      <c r="AX696" s="191"/>
      <c r="AY696" s="191"/>
      <c r="AZ696" s="191"/>
      <c r="BA696" s="191"/>
      <c r="BB696" s="191"/>
      <c r="BC696" s="191"/>
      <c r="BD696" s="191"/>
      <c r="BE696" s="191"/>
      <c r="BF696" s="191"/>
      <c r="BG696" s="191"/>
      <c r="BH696" s="191"/>
      <c r="BI696" s="191"/>
      <c r="BJ696" s="191"/>
      <c r="BK696" s="191"/>
      <c r="BL696" s="191"/>
      <c r="BM696" s="191"/>
      <c r="BN696" s="191"/>
      <c r="BO696" s="191"/>
      <c r="BP696" s="191"/>
      <c r="BQ696" s="191"/>
      <c r="BR696" s="191"/>
      <c r="BS696" s="191"/>
      <c r="BT696" s="191"/>
      <c r="BU696" s="191"/>
      <c r="BV696" s="191"/>
      <c r="BW696" s="191"/>
      <c r="BX696" s="191"/>
      <c r="BY696" s="191"/>
      <c r="BZ696" s="191"/>
      <c r="CA696" s="191"/>
      <c r="CB696" s="191"/>
      <c r="CC696" s="191"/>
      <c r="CD696" s="191"/>
      <c r="CE696" s="191"/>
      <c r="CF696" s="191"/>
      <c r="CG696" s="191"/>
      <c r="CH696" s="191"/>
      <c r="CI696" s="191"/>
      <c r="CJ696" s="191"/>
      <c r="CK696" s="191"/>
      <c r="CL696" s="191"/>
      <c r="CM696" s="191"/>
      <c r="CN696" s="191"/>
      <c r="CO696" s="191"/>
      <c r="CP696" s="191"/>
      <c r="CQ696" s="191"/>
      <c r="CR696" s="191"/>
      <c r="CS696" s="191"/>
      <c r="CT696" s="191"/>
      <c r="CU696" s="191"/>
      <c r="CV696" s="191"/>
      <c r="CW696" s="191"/>
      <c r="CX696" s="191"/>
      <c r="CY696" s="191"/>
      <c r="CZ696" s="191"/>
      <c r="DA696" s="191"/>
      <c r="DB696" s="191"/>
      <c r="DC696" s="191"/>
      <c r="DD696" s="191"/>
      <c r="DE696" s="191"/>
      <c r="DF696" s="191"/>
      <c r="DG696" s="191"/>
      <c r="DH696" s="191"/>
      <c r="DI696" s="191"/>
      <c r="DJ696" s="191"/>
      <c r="DK696" s="191"/>
      <c r="DL696" s="191"/>
      <c r="DM696" s="191"/>
      <c r="DN696" s="191"/>
      <c r="DO696" s="191"/>
      <c r="DP696" s="191"/>
      <c r="DQ696" s="191"/>
      <c r="DR696" s="191"/>
      <c r="DS696" s="191"/>
      <c r="DT696" s="191"/>
      <c r="DU696" s="191"/>
      <c r="DV696" s="191"/>
      <c r="DW696" s="191"/>
      <c r="DX696" s="191"/>
      <c r="DY696" s="191"/>
      <c r="DZ696" s="191"/>
      <c r="EA696" s="191"/>
      <c r="EB696" s="191"/>
      <c r="EC696" s="191"/>
      <c r="ED696" s="191"/>
      <c r="EE696" s="191"/>
      <c r="EF696" s="191"/>
      <c r="EG696" s="191"/>
      <c r="EH696" s="191"/>
      <c r="EI696" s="191"/>
      <c r="EJ696" s="191"/>
      <c r="EK696" s="191"/>
      <c r="EL696" s="191"/>
      <c r="EM696" s="191"/>
      <c r="EN696" s="191"/>
      <c r="EO696" s="191"/>
      <c r="EP696" s="191"/>
      <c r="EQ696" s="191"/>
      <c r="ER696" s="191"/>
      <c r="ES696" s="191"/>
      <c r="ET696" s="191"/>
      <c r="EU696" s="191"/>
      <c r="EV696" s="191"/>
      <c r="EW696" s="191"/>
      <c r="EX696" s="191"/>
      <c r="EY696" s="191"/>
      <c r="EZ696" s="191"/>
      <c r="FA696" s="191"/>
      <c r="FB696" s="191"/>
      <c r="FC696" s="191"/>
      <c r="FD696" s="191"/>
      <c r="FE696" s="191"/>
      <c r="FF696" s="191"/>
      <c r="FG696" s="191"/>
      <c r="FH696" s="191"/>
      <c r="FI696" s="191"/>
      <c r="FJ696" s="191"/>
      <c r="FK696" s="191"/>
      <c r="FL696" s="191"/>
      <c r="FM696" s="191"/>
      <c r="FN696" s="191"/>
      <c r="FO696" s="191"/>
      <c r="FP696" s="191"/>
      <c r="FQ696" s="191"/>
      <c r="FR696" s="191"/>
      <c r="FS696" s="191"/>
      <c r="FT696" s="191"/>
      <c r="FU696" s="191"/>
      <c r="FV696" s="191"/>
      <c r="FW696" s="191"/>
      <c r="FX696" s="191"/>
      <c r="FY696" s="191"/>
      <c r="FZ696" s="191"/>
      <c r="GA696" s="191"/>
      <c r="GB696" s="191"/>
      <c r="GC696" s="191"/>
      <c r="GD696" s="191"/>
      <c r="GE696" s="191"/>
      <c r="GF696" s="191"/>
      <c r="GG696" s="191"/>
      <c r="GH696" s="191"/>
      <c r="GI696" s="191"/>
      <c r="GJ696" s="191"/>
      <c r="GK696" s="191"/>
      <c r="GL696" s="191"/>
      <c r="GM696" s="191"/>
      <c r="GN696" s="191"/>
      <c r="GO696" s="191"/>
      <c r="GP696" s="191"/>
      <c r="GQ696" s="191"/>
      <c r="GR696" s="191"/>
      <c r="GS696" s="191"/>
      <c r="GT696" s="191"/>
      <c r="GU696" s="191"/>
      <c r="GV696" s="191"/>
      <c r="GW696" s="191"/>
      <c r="GX696" s="191"/>
      <c r="GY696" s="191"/>
      <c r="GZ696" s="191"/>
      <c r="HA696" s="191"/>
      <c r="HB696" s="191"/>
      <c r="HC696" s="191"/>
      <c r="HD696" s="191"/>
      <c r="HE696" s="191"/>
      <c r="HF696" s="191"/>
      <c r="HG696" s="191"/>
      <c r="HH696" s="191"/>
      <c r="HI696" s="191"/>
      <c r="HJ696" s="191"/>
      <c r="HK696" s="191"/>
      <c r="HL696" s="191"/>
      <c r="HM696" s="191"/>
      <c r="HN696" s="191"/>
      <c r="HO696" s="191"/>
      <c r="HP696" s="191"/>
      <c r="HQ696" s="191"/>
      <c r="HR696" s="191"/>
      <c r="HS696" s="191"/>
      <c r="HT696" s="191"/>
      <c r="HU696" s="191"/>
      <c r="HV696" s="191"/>
      <c r="HW696" s="191"/>
      <c r="HX696" s="191"/>
      <c r="HY696" s="191"/>
      <c r="HZ696" s="191"/>
      <c r="IA696" s="191"/>
      <c r="IB696" s="191"/>
      <c r="IC696" s="191"/>
      <c r="ID696" s="191"/>
      <c r="IE696" s="191"/>
      <c r="IF696" s="191"/>
      <c r="IG696" s="191"/>
      <c r="IH696" s="191"/>
      <c r="II696" s="191"/>
      <c r="IJ696" s="191"/>
      <c r="IK696" s="191"/>
      <c r="IL696" s="191"/>
      <c r="IM696" s="191"/>
      <c r="IN696" s="191"/>
      <c r="IO696" s="191"/>
      <c r="IP696" s="191"/>
      <c r="IQ696" s="191"/>
      <c r="IR696" s="191"/>
      <c r="IS696" s="191"/>
      <c r="IT696" s="191"/>
      <c r="IU696" s="191"/>
      <c r="IV696" s="191"/>
      <c r="IW696" s="191"/>
      <c r="IX696" s="191"/>
      <c r="IY696" s="191"/>
      <c r="IZ696" s="191"/>
      <c r="JA696" s="191"/>
      <c r="JB696" s="191"/>
      <c r="JC696" s="191"/>
      <c r="JD696" s="191"/>
      <c r="JE696" s="191"/>
      <c r="JF696" s="191"/>
      <c r="JG696" s="191"/>
      <c r="JH696" s="191"/>
      <c r="JI696" s="191"/>
      <c r="JJ696" s="191"/>
      <c r="JK696" s="191"/>
      <c r="JL696" s="191"/>
      <c r="JM696" s="191"/>
      <c r="JN696" s="191"/>
      <c r="JO696" s="191"/>
      <c r="JP696" s="191"/>
      <c r="JQ696" s="191"/>
      <c r="JR696" s="191"/>
      <c r="JS696" s="191"/>
      <c r="JT696" s="191"/>
      <c r="JU696" s="191"/>
      <c r="JV696" s="191"/>
      <c r="JW696" s="191"/>
      <c r="JX696" s="191"/>
      <c r="JY696" s="191"/>
      <c r="JZ696" s="191"/>
      <c r="KA696" s="191"/>
      <c r="KB696" s="191"/>
      <c r="KC696" s="191"/>
      <c r="KD696" s="191"/>
      <c r="KE696" s="191"/>
      <c r="KF696" s="191"/>
      <c r="KG696" s="191"/>
      <c r="KH696" s="191"/>
      <c r="KI696" s="191"/>
      <c r="KJ696" s="191"/>
      <c r="KK696" s="191"/>
      <c r="KL696" s="191"/>
      <c r="KM696" s="191"/>
      <c r="KN696" s="191"/>
      <c r="KO696" s="191"/>
      <c r="KP696" s="191"/>
      <c r="KQ696" s="191"/>
      <c r="KR696" s="191"/>
      <c r="KS696" s="191"/>
      <c r="KT696" s="191"/>
      <c r="KU696" s="191"/>
      <c r="KV696" s="191"/>
      <c r="KW696" s="191"/>
      <c r="KX696" s="191"/>
      <c r="KY696" s="191"/>
      <c r="KZ696" s="191"/>
      <c r="LA696" s="191"/>
      <c r="LB696" s="191"/>
      <c r="LC696" s="191"/>
      <c r="LD696" s="191"/>
      <c r="LE696" s="191"/>
      <c r="LF696" s="191"/>
      <c r="LG696" s="191"/>
      <c r="LH696" s="191"/>
      <c r="LI696" s="191"/>
      <c r="LJ696" s="191"/>
      <c r="LK696" s="191"/>
      <c r="LL696" s="191"/>
      <c r="LM696" s="191"/>
      <c r="LN696" s="191"/>
      <c r="LO696" s="191"/>
      <c r="LP696" s="191"/>
      <c r="LQ696" s="191"/>
      <c r="LR696" s="191"/>
      <c r="LS696" s="191"/>
      <c r="LT696" s="191"/>
      <c r="LU696" s="191"/>
      <c r="LV696" s="191"/>
      <c r="LW696" s="191"/>
      <c r="LX696" s="191"/>
      <c r="LY696" s="191"/>
      <c r="LZ696" s="191"/>
      <c r="MA696" s="191"/>
      <c r="MB696" s="191"/>
      <c r="MC696" s="191"/>
      <c r="MD696" s="191"/>
      <c r="ME696" s="191"/>
      <c r="MF696" s="191"/>
      <c r="MG696" s="191"/>
      <c r="MH696" s="191"/>
      <c r="MI696" s="191"/>
      <c r="MJ696" s="191"/>
      <c r="MK696" s="191"/>
      <c r="ML696" s="191"/>
      <c r="MM696" s="191"/>
      <c r="MN696" s="191"/>
      <c r="MO696" s="191"/>
      <c r="MP696" s="191"/>
      <c r="MQ696" s="191"/>
      <c r="MR696" s="191"/>
      <c r="MS696" s="191"/>
      <c r="MT696" s="191"/>
      <c r="MU696" s="191"/>
      <c r="MV696" s="191"/>
      <c r="MW696" s="191"/>
      <c r="MX696" s="191"/>
      <c r="MY696" s="191"/>
      <c r="MZ696" s="191"/>
      <c r="NA696" s="191"/>
      <c r="NB696" s="191"/>
      <c r="NC696" s="191"/>
      <c r="ND696" s="191"/>
      <c r="NE696" s="191"/>
      <c r="NF696" s="191"/>
      <c r="NG696" s="191"/>
      <c r="NH696" s="191"/>
      <c r="NI696" s="191"/>
      <c r="NJ696" s="191"/>
      <c r="NK696" s="191"/>
      <c r="NL696" s="191"/>
      <c r="NM696" s="191"/>
      <c r="NN696" s="191"/>
      <c r="NO696" s="191"/>
      <c r="NP696" s="191"/>
      <c r="NQ696" s="191"/>
      <c r="NR696" s="191"/>
      <c r="NS696" s="191"/>
      <c r="NT696" s="191"/>
      <c r="NU696" s="191"/>
      <c r="NV696" s="191"/>
      <c r="NW696" s="191"/>
      <c r="NX696" s="191"/>
      <c r="NY696" s="191"/>
      <c r="NZ696" s="191"/>
      <c r="OA696" s="191"/>
      <c r="OB696" s="191"/>
      <c r="OC696" s="191"/>
      <c r="OD696" s="191"/>
      <c r="OE696" s="191"/>
      <c r="OF696" s="191"/>
      <c r="OG696" s="191"/>
      <c r="OH696" s="191"/>
      <c r="OI696" s="191"/>
      <c r="OJ696" s="191"/>
      <c r="OK696" s="191"/>
      <c r="OL696" s="191"/>
      <c r="OM696" s="191"/>
      <c r="ON696" s="191"/>
      <c r="OO696" s="191"/>
      <c r="OP696" s="191"/>
      <c r="OQ696" s="191"/>
      <c r="OR696" s="191"/>
      <c r="OS696" s="191"/>
      <c r="OT696" s="191"/>
      <c r="OU696" s="191"/>
      <c r="OV696" s="191"/>
      <c r="OW696" s="191"/>
      <c r="OX696" s="191"/>
      <c r="OY696" s="191"/>
      <c r="OZ696" s="191"/>
      <c r="PA696" s="191"/>
      <c r="PB696" s="191"/>
      <c r="PC696" s="191"/>
      <c r="PD696" s="191"/>
      <c r="PE696" s="191"/>
      <c r="PF696" s="191"/>
      <c r="PG696" s="191"/>
      <c r="PH696" s="191"/>
      <c r="PI696" s="191"/>
      <c r="PJ696" s="191"/>
      <c r="PK696" s="191"/>
      <c r="PL696" s="191"/>
      <c r="PM696" s="191"/>
      <c r="PN696" s="191"/>
      <c r="PO696" s="191"/>
      <c r="PP696" s="191"/>
      <c r="PQ696" s="191"/>
      <c r="PR696" s="191"/>
      <c r="PS696" s="191"/>
      <c r="PT696" s="191"/>
      <c r="PU696" s="191"/>
      <c r="PV696" s="191"/>
      <c r="PW696" s="191"/>
      <c r="PX696" s="191"/>
      <c r="PY696" s="191"/>
      <c r="PZ696" s="191"/>
      <c r="QA696" s="191"/>
      <c r="QB696" s="191"/>
      <c r="QC696" s="191"/>
      <c r="QD696" s="191"/>
      <c r="QE696" s="191"/>
      <c r="QF696" s="191"/>
      <c r="QG696" s="191"/>
      <c r="QH696" s="191"/>
      <c r="QI696" s="191"/>
      <c r="QJ696" s="191"/>
      <c r="QK696" s="191"/>
      <c r="QL696" s="191"/>
      <c r="QM696" s="191"/>
      <c r="QN696" s="191"/>
      <c r="QO696" s="191"/>
      <c r="QP696" s="191"/>
      <c r="QQ696" s="191"/>
      <c r="QR696" s="191"/>
      <c r="QS696" s="191"/>
      <c r="QT696" s="191"/>
      <c r="QU696" s="191"/>
      <c r="QV696" s="191"/>
      <c r="QW696" s="191"/>
      <c r="QX696" s="191"/>
      <c r="QY696" s="191"/>
      <c r="QZ696" s="191"/>
      <c r="RA696" s="191"/>
      <c r="RB696" s="191"/>
      <c r="RC696" s="191"/>
      <c r="RD696" s="191"/>
      <c r="RE696" s="191"/>
      <c r="RF696" s="191"/>
      <c r="RG696" s="191"/>
      <c r="RH696" s="191"/>
      <c r="RI696" s="191"/>
      <c r="RJ696" s="191"/>
      <c r="RK696" s="191"/>
      <c r="RL696" s="191"/>
      <c r="RM696" s="191"/>
      <c r="RN696" s="191"/>
      <c r="RO696" s="191"/>
      <c r="RP696" s="191"/>
      <c r="RQ696" s="191"/>
      <c r="RR696" s="191"/>
      <c r="RS696" s="191"/>
      <c r="RT696" s="191"/>
      <c r="RU696" s="191"/>
      <c r="RV696" s="191"/>
      <c r="RW696" s="191"/>
      <c r="RX696" s="191"/>
      <c r="RY696" s="191"/>
      <c r="RZ696" s="191"/>
      <c r="SA696" s="191"/>
      <c r="SB696" s="191"/>
      <c r="SC696" s="191"/>
      <c r="SD696" s="191"/>
      <c r="SE696" s="191"/>
      <c r="SF696" s="191"/>
      <c r="SG696" s="191"/>
      <c r="SH696" s="191"/>
      <c r="SI696" s="191"/>
      <c r="SJ696" s="191"/>
      <c r="SK696" s="191"/>
      <c r="SL696" s="191"/>
      <c r="SM696" s="191"/>
      <c r="SN696" s="191"/>
      <c r="SO696" s="191"/>
      <c r="SP696" s="191"/>
      <c r="SQ696" s="191"/>
      <c r="SR696" s="191"/>
      <c r="SS696" s="191"/>
      <c r="ST696" s="191"/>
      <c r="SU696" s="191"/>
      <c r="SV696" s="191"/>
      <c r="SW696" s="191"/>
      <c r="SX696" s="191"/>
      <c r="SY696" s="191"/>
      <c r="SZ696" s="191"/>
      <c r="TA696" s="191"/>
      <c r="TB696" s="191"/>
      <c r="TC696" s="191"/>
      <c r="TD696" s="191"/>
      <c r="TE696" s="191"/>
      <c r="TF696" s="191"/>
      <c r="TG696" s="191"/>
      <c r="TH696" s="191"/>
      <c r="TI696" s="191"/>
      <c r="TJ696" s="191"/>
      <c r="TK696" s="191"/>
      <c r="TL696" s="191"/>
      <c r="TM696" s="191"/>
      <c r="TN696" s="191"/>
      <c r="TO696" s="191"/>
      <c r="TP696" s="191"/>
      <c r="TQ696" s="191"/>
      <c r="TR696" s="191"/>
      <c r="TS696" s="191"/>
      <c r="TT696" s="191"/>
      <c r="TU696" s="191"/>
      <c r="TV696" s="191"/>
      <c r="TW696" s="191"/>
      <c r="TX696" s="191"/>
      <c r="TY696" s="191"/>
      <c r="TZ696" s="191"/>
      <c r="UA696" s="191"/>
      <c r="UB696" s="191"/>
      <c r="UC696" s="191"/>
      <c r="UD696" s="191"/>
      <c r="UE696" s="191"/>
      <c r="UF696" s="191"/>
      <c r="UG696" s="191"/>
      <c r="UH696" s="191"/>
      <c r="UI696" s="191"/>
      <c r="UJ696" s="191"/>
      <c r="UK696" s="191"/>
      <c r="UL696" s="191"/>
      <c r="UM696" s="191"/>
      <c r="UN696" s="191"/>
      <c r="UO696" s="191"/>
      <c r="UP696" s="191"/>
      <c r="UQ696" s="191"/>
      <c r="UR696" s="191"/>
      <c r="US696" s="191"/>
      <c r="UT696" s="191"/>
      <c r="UU696" s="191"/>
      <c r="UV696" s="191"/>
      <c r="UW696" s="191"/>
      <c r="UX696" s="191"/>
      <c r="UY696" s="191"/>
      <c r="UZ696" s="191"/>
      <c r="VA696" s="191"/>
      <c r="VB696" s="191"/>
      <c r="VC696" s="191"/>
      <c r="VD696" s="191"/>
      <c r="VE696" s="191"/>
      <c r="VF696" s="191"/>
      <c r="VG696" s="191"/>
      <c r="VH696" s="191"/>
      <c r="VI696" s="191"/>
      <c r="VJ696" s="191"/>
      <c r="VK696" s="191"/>
      <c r="VL696" s="191"/>
      <c r="VM696" s="191"/>
      <c r="VN696" s="191"/>
      <c r="VO696" s="191"/>
      <c r="VP696" s="191"/>
      <c r="VQ696" s="191"/>
      <c r="VR696" s="191"/>
      <c r="VS696" s="191"/>
      <c r="VT696" s="191"/>
      <c r="VU696" s="191"/>
      <c r="VV696" s="191"/>
      <c r="VW696" s="191"/>
      <c r="VX696" s="191"/>
      <c r="VY696" s="191"/>
      <c r="VZ696" s="191"/>
      <c r="WA696" s="191"/>
      <c r="WB696" s="191"/>
      <c r="WC696" s="191"/>
      <c r="WD696" s="191"/>
      <c r="WE696" s="191"/>
      <c r="WF696" s="191"/>
      <c r="WG696" s="191"/>
      <c r="WH696" s="191"/>
      <c r="WI696" s="191"/>
      <c r="WJ696" s="191"/>
      <c r="WK696" s="191"/>
      <c r="WL696" s="191"/>
      <c r="WM696" s="191"/>
      <c r="WN696" s="191"/>
      <c r="WO696" s="191"/>
      <c r="WP696" s="191"/>
      <c r="WQ696" s="191"/>
      <c r="WR696" s="191"/>
      <c r="WS696" s="191"/>
      <c r="WT696" s="191"/>
      <c r="WU696" s="191"/>
      <c r="WV696" s="191"/>
      <c r="WW696" s="191"/>
      <c r="WX696" s="191"/>
      <c r="WY696" s="191"/>
      <c r="WZ696" s="191"/>
      <c r="XA696" s="191"/>
      <c r="XB696" s="191"/>
      <c r="XC696" s="191"/>
      <c r="XD696" s="191"/>
      <c r="XE696" s="191"/>
      <c r="XF696" s="191"/>
      <c r="XG696" s="191"/>
      <c r="XH696" s="191"/>
      <c r="XI696" s="191"/>
      <c r="XJ696" s="191"/>
      <c r="XK696" s="191"/>
      <c r="XL696" s="191"/>
      <c r="XM696" s="191"/>
      <c r="XN696" s="191"/>
      <c r="XO696" s="191"/>
      <c r="XP696" s="191"/>
      <c r="XQ696" s="191"/>
      <c r="XR696" s="191"/>
      <c r="XS696" s="191"/>
      <c r="XT696" s="191"/>
      <c r="XU696" s="191"/>
      <c r="XV696" s="191"/>
      <c r="XW696" s="191"/>
      <c r="XX696" s="191"/>
      <c r="XY696" s="191"/>
      <c r="XZ696" s="191"/>
      <c r="YA696" s="191"/>
      <c r="YB696" s="191"/>
      <c r="YC696" s="191"/>
      <c r="YD696" s="191"/>
      <c r="YE696" s="191"/>
      <c r="YF696" s="191"/>
      <c r="YG696" s="191"/>
      <c r="YH696" s="191"/>
      <c r="YI696" s="191"/>
      <c r="YJ696" s="191"/>
      <c r="YK696" s="191"/>
      <c r="YL696" s="191"/>
      <c r="YM696" s="191"/>
      <c r="YN696" s="191"/>
      <c r="YO696" s="191"/>
      <c r="YP696" s="191"/>
      <c r="YQ696" s="191"/>
      <c r="YR696" s="191"/>
      <c r="YS696" s="191"/>
      <c r="YT696" s="191"/>
      <c r="YU696" s="191"/>
      <c r="YV696" s="191"/>
      <c r="YW696" s="191"/>
      <c r="YX696" s="191"/>
      <c r="YY696" s="191"/>
      <c r="YZ696" s="191"/>
      <c r="ZA696" s="191"/>
      <c r="ZB696" s="191"/>
      <c r="ZC696" s="191"/>
      <c r="ZD696" s="191"/>
      <c r="ZE696" s="191"/>
      <c r="ZF696" s="191"/>
      <c r="ZG696" s="191"/>
      <c r="ZH696" s="191"/>
      <c r="ZI696" s="191"/>
      <c r="ZJ696" s="191"/>
      <c r="ZK696" s="191"/>
      <c r="ZL696" s="191"/>
      <c r="ZM696" s="191"/>
      <c r="ZN696" s="191"/>
      <c r="ZO696" s="191"/>
      <c r="ZP696" s="191"/>
      <c r="ZQ696" s="191"/>
      <c r="ZR696" s="191"/>
      <c r="ZS696" s="191"/>
      <c r="ZT696" s="191"/>
      <c r="ZU696" s="191"/>
      <c r="ZV696" s="191"/>
      <c r="ZW696" s="191"/>
      <c r="ZX696" s="191"/>
      <c r="ZY696" s="191"/>
      <c r="ZZ696" s="191"/>
      <c r="AAA696" s="191"/>
      <c r="AAB696" s="191"/>
      <c r="AAC696" s="191"/>
      <c r="AAD696" s="191"/>
      <c r="AAE696" s="191"/>
      <c r="AAF696" s="191"/>
      <c r="AAG696" s="191"/>
      <c r="AAH696" s="191"/>
      <c r="AAI696" s="191"/>
      <c r="AAJ696" s="191"/>
      <c r="AAK696" s="191"/>
      <c r="AAL696" s="191"/>
      <c r="AAM696" s="191"/>
      <c r="AAN696" s="191"/>
      <c r="AAO696" s="191"/>
      <c r="AAP696" s="191"/>
      <c r="AAQ696" s="191"/>
      <c r="AAR696" s="191"/>
      <c r="AAS696" s="191"/>
      <c r="AAT696" s="191"/>
      <c r="AAU696" s="191"/>
      <c r="AAV696" s="191"/>
      <c r="AAW696" s="191"/>
      <c r="AAX696" s="191"/>
      <c r="AAY696" s="191"/>
      <c r="AAZ696" s="191"/>
      <c r="ABA696" s="191"/>
      <c r="ABB696" s="191"/>
      <c r="ABC696" s="191"/>
      <c r="ABD696" s="191"/>
      <c r="ABE696" s="191"/>
      <c r="ABF696" s="191"/>
      <c r="ABG696" s="191"/>
      <c r="ABH696" s="191"/>
      <c r="ABI696" s="191"/>
      <c r="ABJ696" s="191"/>
      <c r="ABK696" s="191"/>
      <c r="ABL696" s="191"/>
      <c r="ABM696" s="191"/>
      <c r="ABN696" s="191"/>
      <c r="ABO696" s="191"/>
      <c r="ABP696" s="191"/>
      <c r="ABQ696" s="191"/>
      <c r="ABR696" s="191"/>
      <c r="ABS696" s="191"/>
      <c r="ABT696" s="191"/>
      <c r="ABU696" s="191"/>
      <c r="ABV696" s="191"/>
      <c r="ABW696" s="191"/>
      <c r="ABX696" s="191"/>
      <c r="ABY696" s="191"/>
      <c r="ABZ696" s="191"/>
      <c r="ACA696" s="191"/>
      <c r="ACB696" s="191"/>
      <c r="ACC696" s="191"/>
      <c r="ACD696" s="191"/>
      <c r="ACE696" s="191"/>
      <c r="ACF696" s="191"/>
      <c r="ACG696" s="191"/>
      <c r="ACH696" s="191"/>
      <c r="ACI696" s="191"/>
      <c r="ACJ696" s="191"/>
      <c r="ACK696" s="191"/>
      <c r="ACL696" s="191"/>
      <c r="ACM696" s="191"/>
      <c r="ACN696" s="191"/>
      <c r="ACO696" s="191"/>
      <c r="ACP696" s="191"/>
      <c r="ACQ696" s="191"/>
      <c r="ACR696" s="191"/>
      <c r="ACS696" s="191"/>
      <c r="ACT696" s="191"/>
      <c r="ACU696" s="191"/>
      <c r="ACV696" s="191"/>
      <c r="ACW696" s="191"/>
      <c r="ACX696" s="191"/>
      <c r="ACY696" s="191"/>
      <c r="ACZ696" s="191"/>
      <c r="ADA696" s="191"/>
      <c r="ADB696" s="191"/>
      <c r="ADC696" s="191"/>
      <c r="ADD696" s="191"/>
      <c r="ADE696" s="191"/>
      <c r="ADF696" s="191"/>
      <c r="ADG696" s="191"/>
      <c r="ADH696" s="191"/>
      <c r="ADI696" s="191"/>
      <c r="ADJ696" s="191"/>
      <c r="ADK696" s="191"/>
      <c r="ADL696" s="191"/>
      <c r="ADM696" s="191"/>
      <c r="ADN696" s="191"/>
      <c r="ADO696" s="191"/>
      <c r="ADP696" s="191"/>
      <c r="ADQ696" s="191"/>
      <c r="ADR696" s="191"/>
      <c r="ADS696" s="191"/>
      <c r="ADT696" s="191"/>
      <c r="ADU696" s="191"/>
      <c r="ADV696" s="191"/>
      <c r="ADW696" s="191"/>
      <c r="ADX696" s="191"/>
      <c r="ADY696" s="191"/>
      <c r="ADZ696" s="191"/>
      <c r="AEA696" s="191"/>
      <c r="AEB696" s="191"/>
      <c r="AEC696" s="191"/>
      <c r="AED696" s="191"/>
      <c r="AEE696" s="191"/>
      <c r="AEF696" s="191"/>
      <c r="AEG696" s="191"/>
      <c r="AEH696" s="191"/>
      <c r="AEI696" s="191"/>
      <c r="AEJ696" s="191"/>
      <c r="AEK696" s="191"/>
      <c r="AEL696" s="191"/>
      <c r="AEM696" s="191"/>
      <c r="AEN696" s="191"/>
      <c r="AEO696" s="191"/>
      <c r="AEP696" s="191"/>
      <c r="AEQ696" s="191"/>
      <c r="AER696" s="191"/>
      <c r="AES696" s="191"/>
      <c r="AET696" s="191"/>
      <c r="AEU696" s="191"/>
      <c r="AEV696" s="191"/>
      <c r="AEW696" s="191"/>
      <c r="AEX696" s="191"/>
      <c r="AEY696" s="191"/>
      <c r="AEZ696" s="191"/>
      <c r="AFA696" s="191"/>
      <c r="AFB696" s="191"/>
      <c r="AFC696" s="191"/>
      <c r="AFD696" s="191"/>
      <c r="AFE696" s="191"/>
      <c r="AFF696" s="191"/>
      <c r="AFG696" s="191"/>
      <c r="AFH696" s="191"/>
      <c r="AFI696" s="191"/>
      <c r="AFJ696" s="191"/>
      <c r="AFK696" s="191"/>
      <c r="AFL696" s="191"/>
      <c r="AFM696" s="191"/>
      <c r="AFN696" s="191"/>
      <c r="AFO696" s="191"/>
      <c r="AFP696" s="191"/>
      <c r="AFQ696" s="191"/>
      <c r="AFR696" s="191"/>
      <c r="AFS696" s="191"/>
      <c r="AFT696" s="191"/>
      <c r="AFU696" s="191"/>
      <c r="AFV696" s="191"/>
      <c r="AFW696" s="191"/>
      <c r="AFX696" s="191"/>
      <c r="AFY696" s="191"/>
      <c r="AFZ696" s="191"/>
      <c r="AGA696" s="191"/>
      <c r="AGB696" s="191"/>
      <c r="AGC696" s="191"/>
      <c r="AGD696" s="191"/>
      <c r="AGE696" s="191"/>
      <c r="AGF696" s="191"/>
      <c r="AGG696" s="191"/>
      <c r="AGH696" s="191"/>
      <c r="AGI696" s="191"/>
      <c r="AGJ696" s="191"/>
      <c r="AGK696" s="191"/>
      <c r="AGL696" s="191"/>
      <c r="AGM696" s="191"/>
      <c r="AGN696" s="191"/>
      <c r="AGO696" s="191"/>
      <c r="AGP696" s="191"/>
      <c r="AGQ696" s="191"/>
      <c r="AGR696" s="191"/>
      <c r="AGS696" s="191"/>
      <c r="AGT696" s="191"/>
      <c r="AGU696" s="191"/>
      <c r="AGV696" s="191"/>
      <c r="AGW696" s="191"/>
      <c r="AGX696" s="191"/>
      <c r="AGY696" s="191"/>
      <c r="AGZ696" s="191"/>
      <c r="AHA696" s="191"/>
      <c r="AHB696" s="191"/>
      <c r="AHC696" s="191"/>
      <c r="AHD696" s="191"/>
      <c r="AHE696" s="191"/>
      <c r="AHF696" s="191"/>
      <c r="AHG696" s="191"/>
      <c r="AHH696" s="191"/>
      <c r="AHI696" s="191"/>
      <c r="AHJ696" s="191"/>
      <c r="AHK696" s="191"/>
      <c r="AHL696" s="191"/>
      <c r="AHM696" s="191"/>
      <c r="AHN696" s="191"/>
      <c r="AHO696" s="191"/>
      <c r="AHP696" s="191"/>
      <c r="AHQ696" s="191"/>
      <c r="AHR696" s="191"/>
      <c r="AHS696" s="191"/>
      <c r="AHT696" s="191"/>
      <c r="AHU696" s="191"/>
      <c r="AHV696" s="191"/>
      <c r="AHW696" s="191"/>
      <c r="AHX696" s="191"/>
      <c r="AHY696" s="191"/>
      <c r="AHZ696" s="191"/>
      <c r="AIA696" s="191"/>
      <c r="AIB696" s="191"/>
      <c r="AIC696" s="191"/>
      <c r="AID696" s="191"/>
      <c r="AIE696" s="191"/>
      <c r="AIF696" s="191"/>
      <c r="AIG696" s="191"/>
      <c r="AIH696" s="191"/>
      <c r="AII696" s="191"/>
      <c r="AIJ696" s="191"/>
      <c r="AIK696" s="191"/>
      <c r="AIL696" s="191"/>
      <c r="AIM696" s="191"/>
      <c r="AIN696" s="191"/>
      <c r="AIO696" s="191"/>
      <c r="AIP696" s="191"/>
      <c r="AIQ696" s="191"/>
      <c r="AIR696" s="191"/>
      <c r="AIS696" s="191"/>
      <c r="AIT696" s="191"/>
      <c r="AIU696" s="191"/>
      <c r="AIV696" s="191"/>
      <c r="AIW696" s="191"/>
      <c r="AIX696" s="191"/>
      <c r="AIY696" s="191"/>
      <c r="AIZ696" s="191"/>
      <c r="AJA696" s="191"/>
      <c r="AJB696" s="191"/>
      <c r="AJC696" s="191"/>
      <c r="AJD696" s="191"/>
      <c r="AJE696" s="191"/>
      <c r="AJF696" s="191"/>
      <c r="AJG696" s="191"/>
      <c r="AJH696" s="191"/>
      <c r="AJI696" s="191"/>
      <c r="AJJ696" s="191"/>
      <c r="AJK696" s="191"/>
      <c r="AJL696" s="191"/>
      <c r="AJM696" s="191"/>
      <c r="AJN696" s="191"/>
      <c r="AJO696" s="191"/>
      <c r="AJP696" s="191"/>
      <c r="AJQ696" s="191"/>
      <c r="AJR696" s="191"/>
      <c r="AJS696" s="191"/>
      <c r="AJT696" s="191"/>
      <c r="AJU696" s="191"/>
      <c r="AJV696" s="191"/>
      <c r="AJW696" s="191"/>
      <c r="AJX696" s="191"/>
      <c r="AJY696" s="191"/>
      <c r="AJZ696" s="191"/>
      <c r="AKA696" s="191"/>
      <c r="AKB696" s="191"/>
      <c r="AKC696" s="191"/>
      <c r="AKD696" s="191"/>
      <c r="AKE696" s="191"/>
      <c r="AKF696" s="191"/>
      <c r="AKG696" s="191"/>
      <c r="AKH696" s="191"/>
      <c r="AKI696" s="191"/>
      <c r="AKJ696" s="191"/>
      <c r="AKK696" s="191"/>
      <c r="AKL696" s="191"/>
      <c r="AKM696" s="191"/>
      <c r="AKN696" s="191"/>
      <c r="AKO696" s="191"/>
      <c r="AKP696" s="191"/>
      <c r="AKQ696" s="191"/>
      <c r="AKR696" s="191"/>
      <c r="AKS696" s="191"/>
      <c r="AKT696" s="191"/>
      <c r="AKU696" s="191"/>
      <c r="AKV696" s="191"/>
      <c r="AKW696" s="191"/>
      <c r="AKX696" s="191"/>
      <c r="AKY696" s="191"/>
      <c r="AKZ696" s="191"/>
      <c r="ALA696" s="191"/>
      <c r="ALB696" s="191"/>
      <c r="ALC696" s="191"/>
      <c r="ALD696" s="191"/>
    </row>
    <row r="697" spans="1:992" s="233" customFormat="1" ht="12" customHeight="1">
      <c r="A697" s="738"/>
      <c r="B697" s="2413"/>
      <c r="C697" s="2841"/>
      <c r="D697" s="912" t="s">
        <v>2194</v>
      </c>
      <c r="E697" s="903"/>
      <c r="F697" s="903"/>
      <c r="G697" s="2844"/>
      <c r="H697" s="2416"/>
      <c r="I697" s="2416"/>
      <c r="J697" s="2416"/>
      <c r="K697" s="2416"/>
      <c r="L697" s="2799"/>
      <c r="M697" s="580"/>
      <c r="N697" s="406"/>
      <c r="O697" s="406"/>
      <c r="P697" s="191"/>
      <c r="Q697" s="191"/>
      <c r="R697" s="191"/>
      <c r="S697" s="191"/>
      <c r="T697" s="191"/>
      <c r="U697" s="191"/>
      <c r="V697" s="191"/>
      <c r="W697" s="191"/>
      <c r="X697" s="191"/>
      <c r="Y697" s="191"/>
      <c r="Z697" s="191"/>
      <c r="AA697" s="191"/>
      <c r="AB697" s="191"/>
      <c r="AC697" s="191"/>
      <c r="AD697" s="191"/>
      <c r="AE697" s="191"/>
      <c r="AF697" s="191"/>
      <c r="AG697" s="191"/>
      <c r="AH697" s="191"/>
      <c r="AI697" s="191"/>
      <c r="AJ697" s="191"/>
      <c r="AK697" s="191"/>
      <c r="AL697" s="191"/>
      <c r="AM697" s="191"/>
      <c r="AN697" s="191"/>
      <c r="AO697" s="191"/>
      <c r="AP697" s="191"/>
      <c r="AQ697" s="191"/>
      <c r="AR697" s="191"/>
      <c r="AS697" s="191"/>
      <c r="AT697" s="191"/>
      <c r="AU697" s="191"/>
      <c r="AV697" s="191"/>
      <c r="AW697" s="191"/>
      <c r="AX697" s="191"/>
      <c r="AY697" s="191"/>
      <c r="AZ697" s="191"/>
      <c r="BA697" s="191"/>
      <c r="BB697" s="191"/>
      <c r="BC697" s="191"/>
      <c r="BD697" s="191"/>
      <c r="BE697" s="191"/>
      <c r="BF697" s="191"/>
      <c r="BG697" s="191"/>
      <c r="BH697" s="191"/>
      <c r="BI697" s="191"/>
      <c r="BJ697" s="191"/>
      <c r="BK697" s="191"/>
      <c r="BL697" s="191"/>
      <c r="BM697" s="191"/>
      <c r="BN697" s="191"/>
      <c r="BO697" s="191"/>
      <c r="BP697" s="191"/>
      <c r="BQ697" s="191"/>
      <c r="BR697" s="191"/>
      <c r="BS697" s="191"/>
      <c r="BT697" s="191"/>
      <c r="BU697" s="191"/>
      <c r="BV697" s="191"/>
      <c r="BW697" s="191"/>
      <c r="BX697" s="191"/>
      <c r="BY697" s="191"/>
      <c r="BZ697" s="191"/>
      <c r="CA697" s="191"/>
      <c r="CB697" s="191"/>
      <c r="CC697" s="191"/>
      <c r="CD697" s="191"/>
      <c r="CE697" s="191"/>
      <c r="CF697" s="191"/>
      <c r="CG697" s="191"/>
      <c r="CH697" s="191"/>
      <c r="CI697" s="191"/>
      <c r="CJ697" s="191"/>
      <c r="CK697" s="191"/>
      <c r="CL697" s="191"/>
      <c r="CM697" s="191"/>
      <c r="CN697" s="191"/>
      <c r="CO697" s="191"/>
      <c r="CP697" s="191"/>
      <c r="CQ697" s="191"/>
      <c r="CR697" s="191"/>
      <c r="CS697" s="191"/>
      <c r="CT697" s="191"/>
      <c r="CU697" s="191"/>
      <c r="CV697" s="191"/>
      <c r="CW697" s="191"/>
      <c r="CX697" s="191"/>
      <c r="CY697" s="191"/>
      <c r="CZ697" s="191"/>
      <c r="DA697" s="191"/>
      <c r="DB697" s="191"/>
      <c r="DC697" s="191"/>
      <c r="DD697" s="191"/>
      <c r="DE697" s="191"/>
      <c r="DF697" s="191"/>
      <c r="DG697" s="191"/>
      <c r="DH697" s="191"/>
      <c r="DI697" s="191"/>
      <c r="DJ697" s="191"/>
      <c r="DK697" s="191"/>
      <c r="DL697" s="191"/>
      <c r="DM697" s="191"/>
      <c r="DN697" s="191"/>
      <c r="DO697" s="191"/>
      <c r="DP697" s="191"/>
      <c r="DQ697" s="191"/>
      <c r="DR697" s="191"/>
      <c r="DS697" s="191"/>
      <c r="DT697" s="191"/>
      <c r="DU697" s="191"/>
      <c r="DV697" s="191"/>
      <c r="DW697" s="191"/>
      <c r="DX697" s="191"/>
      <c r="DY697" s="191"/>
      <c r="DZ697" s="191"/>
      <c r="EA697" s="191"/>
      <c r="EB697" s="191"/>
      <c r="EC697" s="191"/>
      <c r="ED697" s="191"/>
      <c r="EE697" s="191"/>
      <c r="EF697" s="191"/>
      <c r="EG697" s="191"/>
      <c r="EH697" s="191"/>
      <c r="EI697" s="191"/>
      <c r="EJ697" s="191"/>
      <c r="EK697" s="191"/>
      <c r="EL697" s="191"/>
      <c r="EM697" s="191"/>
      <c r="EN697" s="191"/>
      <c r="EO697" s="191"/>
      <c r="EP697" s="191"/>
      <c r="EQ697" s="191"/>
      <c r="ER697" s="191"/>
      <c r="ES697" s="191"/>
      <c r="ET697" s="191"/>
      <c r="EU697" s="191"/>
      <c r="EV697" s="191"/>
      <c r="EW697" s="191"/>
      <c r="EX697" s="191"/>
      <c r="EY697" s="191"/>
      <c r="EZ697" s="191"/>
      <c r="FA697" s="191"/>
      <c r="FB697" s="191"/>
      <c r="FC697" s="191"/>
      <c r="FD697" s="191"/>
      <c r="FE697" s="191"/>
      <c r="FF697" s="191"/>
      <c r="FG697" s="191"/>
      <c r="FH697" s="191"/>
      <c r="FI697" s="191"/>
      <c r="FJ697" s="191"/>
      <c r="FK697" s="191"/>
      <c r="FL697" s="191"/>
      <c r="FM697" s="191"/>
      <c r="FN697" s="191"/>
      <c r="FO697" s="191"/>
      <c r="FP697" s="191"/>
      <c r="FQ697" s="191"/>
      <c r="FR697" s="191"/>
      <c r="FS697" s="191"/>
      <c r="FT697" s="191"/>
      <c r="FU697" s="191"/>
      <c r="FV697" s="191"/>
      <c r="FW697" s="191"/>
      <c r="FX697" s="191"/>
      <c r="FY697" s="191"/>
      <c r="FZ697" s="191"/>
      <c r="GA697" s="191"/>
      <c r="GB697" s="191"/>
      <c r="GC697" s="191"/>
      <c r="GD697" s="191"/>
      <c r="GE697" s="191"/>
      <c r="GF697" s="191"/>
      <c r="GG697" s="191"/>
      <c r="GH697" s="191"/>
      <c r="GI697" s="191"/>
      <c r="GJ697" s="191"/>
      <c r="GK697" s="191"/>
      <c r="GL697" s="191"/>
      <c r="GM697" s="191"/>
      <c r="GN697" s="191"/>
      <c r="GO697" s="191"/>
      <c r="GP697" s="191"/>
      <c r="GQ697" s="191"/>
      <c r="GR697" s="191"/>
      <c r="GS697" s="191"/>
      <c r="GT697" s="191"/>
      <c r="GU697" s="191"/>
      <c r="GV697" s="191"/>
      <c r="GW697" s="191"/>
      <c r="GX697" s="191"/>
      <c r="GY697" s="191"/>
      <c r="GZ697" s="191"/>
      <c r="HA697" s="191"/>
      <c r="HB697" s="191"/>
      <c r="HC697" s="191"/>
      <c r="HD697" s="191"/>
      <c r="HE697" s="191"/>
      <c r="HF697" s="191"/>
      <c r="HG697" s="191"/>
      <c r="HH697" s="191"/>
      <c r="HI697" s="191"/>
      <c r="HJ697" s="191"/>
      <c r="HK697" s="191"/>
      <c r="HL697" s="191"/>
      <c r="HM697" s="191"/>
      <c r="HN697" s="191"/>
      <c r="HO697" s="191"/>
      <c r="HP697" s="191"/>
      <c r="HQ697" s="191"/>
      <c r="HR697" s="191"/>
      <c r="HS697" s="191"/>
      <c r="HT697" s="191"/>
      <c r="HU697" s="191"/>
      <c r="HV697" s="191"/>
      <c r="HW697" s="191"/>
      <c r="HX697" s="191"/>
      <c r="HY697" s="191"/>
      <c r="HZ697" s="191"/>
      <c r="IA697" s="191"/>
      <c r="IB697" s="191"/>
      <c r="IC697" s="191"/>
      <c r="ID697" s="191"/>
      <c r="IE697" s="191"/>
      <c r="IF697" s="191"/>
      <c r="IG697" s="191"/>
      <c r="IH697" s="191"/>
      <c r="II697" s="191"/>
      <c r="IJ697" s="191"/>
      <c r="IK697" s="191"/>
      <c r="IL697" s="191"/>
      <c r="IM697" s="191"/>
      <c r="IN697" s="191"/>
      <c r="IO697" s="191"/>
      <c r="IP697" s="191"/>
      <c r="IQ697" s="191"/>
      <c r="IR697" s="191"/>
      <c r="IS697" s="191"/>
      <c r="IT697" s="191"/>
      <c r="IU697" s="191"/>
      <c r="IV697" s="191"/>
      <c r="IW697" s="191"/>
      <c r="IX697" s="191"/>
      <c r="IY697" s="191"/>
      <c r="IZ697" s="191"/>
      <c r="JA697" s="191"/>
      <c r="JB697" s="191"/>
      <c r="JC697" s="191"/>
      <c r="JD697" s="191"/>
      <c r="JE697" s="191"/>
      <c r="JF697" s="191"/>
      <c r="JG697" s="191"/>
      <c r="JH697" s="191"/>
      <c r="JI697" s="191"/>
      <c r="JJ697" s="191"/>
      <c r="JK697" s="191"/>
      <c r="JL697" s="191"/>
      <c r="JM697" s="191"/>
      <c r="JN697" s="191"/>
      <c r="JO697" s="191"/>
      <c r="JP697" s="191"/>
      <c r="JQ697" s="191"/>
      <c r="JR697" s="191"/>
      <c r="JS697" s="191"/>
      <c r="JT697" s="191"/>
      <c r="JU697" s="191"/>
      <c r="JV697" s="191"/>
      <c r="JW697" s="191"/>
      <c r="JX697" s="191"/>
      <c r="JY697" s="191"/>
      <c r="JZ697" s="191"/>
      <c r="KA697" s="191"/>
      <c r="KB697" s="191"/>
      <c r="KC697" s="191"/>
      <c r="KD697" s="191"/>
      <c r="KE697" s="191"/>
      <c r="KF697" s="191"/>
      <c r="KG697" s="191"/>
      <c r="KH697" s="191"/>
      <c r="KI697" s="191"/>
      <c r="KJ697" s="191"/>
      <c r="KK697" s="191"/>
      <c r="KL697" s="191"/>
      <c r="KM697" s="191"/>
      <c r="KN697" s="191"/>
      <c r="KO697" s="191"/>
      <c r="KP697" s="191"/>
      <c r="KQ697" s="191"/>
      <c r="KR697" s="191"/>
      <c r="KS697" s="191"/>
      <c r="KT697" s="191"/>
      <c r="KU697" s="191"/>
      <c r="KV697" s="191"/>
      <c r="KW697" s="191"/>
      <c r="KX697" s="191"/>
      <c r="KY697" s="191"/>
      <c r="KZ697" s="191"/>
      <c r="LA697" s="191"/>
      <c r="LB697" s="191"/>
      <c r="LC697" s="191"/>
      <c r="LD697" s="191"/>
      <c r="LE697" s="191"/>
      <c r="LF697" s="191"/>
      <c r="LG697" s="191"/>
      <c r="LH697" s="191"/>
      <c r="LI697" s="191"/>
      <c r="LJ697" s="191"/>
      <c r="LK697" s="191"/>
      <c r="LL697" s="191"/>
      <c r="LM697" s="191"/>
      <c r="LN697" s="191"/>
      <c r="LO697" s="191"/>
      <c r="LP697" s="191"/>
      <c r="LQ697" s="191"/>
      <c r="LR697" s="191"/>
      <c r="LS697" s="191"/>
      <c r="LT697" s="191"/>
      <c r="LU697" s="191"/>
      <c r="LV697" s="191"/>
      <c r="LW697" s="191"/>
      <c r="LX697" s="191"/>
      <c r="LY697" s="191"/>
      <c r="LZ697" s="191"/>
      <c r="MA697" s="191"/>
      <c r="MB697" s="191"/>
      <c r="MC697" s="191"/>
      <c r="MD697" s="191"/>
      <c r="ME697" s="191"/>
      <c r="MF697" s="191"/>
      <c r="MG697" s="191"/>
      <c r="MH697" s="191"/>
      <c r="MI697" s="191"/>
      <c r="MJ697" s="191"/>
      <c r="MK697" s="191"/>
      <c r="ML697" s="191"/>
      <c r="MM697" s="191"/>
      <c r="MN697" s="191"/>
      <c r="MO697" s="191"/>
      <c r="MP697" s="191"/>
      <c r="MQ697" s="191"/>
      <c r="MR697" s="191"/>
      <c r="MS697" s="191"/>
      <c r="MT697" s="191"/>
      <c r="MU697" s="191"/>
      <c r="MV697" s="191"/>
      <c r="MW697" s="191"/>
      <c r="MX697" s="191"/>
      <c r="MY697" s="191"/>
      <c r="MZ697" s="191"/>
      <c r="NA697" s="191"/>
      <c r="NB697" s="191"/>
      <c r="NC697" s="191"/>
      <c r="ND697" s="191"/>
      <c r="NE697" s="191"/>
      <c r="NF697" s="191"/>
      <c r="NG697" s="191"/>
      <c r="NH697" s="191"/>
      <c r="NI697" s="191"/>
      <c r="NJ697" s="191"/>
      <c r="NK697" s="191"/>
      <c r="NL697" s="191"/>
      <c r="NM697" s="191"/>
      <c r="NN697" s="191"/>
      <c r="NO697" s="191"/>
      <c r="NP697" s="191"/>
      <c r="NQ697" s="191"/>
      <c r="NR697" s="191"/>
      <c r="NS697" s="191"/>
      <c r="NT697" s="191"/>
      <c r="NU697" s="191"/>
      <c r="NV697" s="191"/>
      <c r="NW697" s="191"/>
      <c r="NX697" s="191"/>
      <c r="NY697" s="191"/>
      <c r="NZ697" s="191"/>
      <c r="OA697" s="191"/>
      <c r="OB697" s="191"/>
      <c r="OC697" s="191"/>
      <c r="OD697" s="191"/>
      <c r="OE697" s="191"/>
      <c r="OF697" s="191"/>
      <c r="OG697" s="191"/>
      <c r="OH697" s="191"/>
      <c r="OI697" s="191"/>
      <c r="OJ697" s="191"/>
      <c r="OK697" s="191"/>
      <c r="OL697" s="191"/>
      <c r="OM697" s="191"/>
      <c r="ON697" s="191"/>
      <c r="OO697" s="191"/>
      <c r="OP697" s="191"/>
      <c r="OQ697" s="191"/>
      <c r="OR697" s="191"/>
      <c r="OS697" s="191"/>
      <c r="OT697" s="191"/>
      <c r="OU697" s="191"/>
      <c r="OV697" s="191"/>
      <c r="OW697" s="191"/>
      <c r="OX697" s="191"/>
      <c r="OY697" s="191"/>
      <c r="OZ697" s="191"/>
      <c r="PA697" s="191"/>
      <c r="PB697" s="191"/>
      <c r="PC697" s="191"/>
      <c r="PD697" s="191"/>
      <c r="PE697" s="191"/>
      <c r="PF697" s="191"/>
      <c r="PG697" s="191"/>
      <c r="PH697" s="191"/>
      <c r="PI697" s="191"/>
      <c r="PJ697" s="191"/>
      <c r="PK697" s="191"/>
      <c r="PL697" s="191"/>
      <c r="PM697" s="191"/>
      <c r="PN697" s="191"/>
      <c r="PO697" s="191"/>
      <c r="PP697" s="191"/>
      <c r="PQ697" s="191"/>
      <c r="PR697" s="191"/>
      <c r="PS697" s="191"/>
      <c r="PT697" s="191"/>
      <c r="PU697" s="191"/>
      <c r="PV697" s="191"/>
      <c r="PW697" s="191"/>
      <c r="PX697" s="191"/>
      <c r="PY697" s="191"/>
      <c r="PZ697" s="191"/>
      <c r="QA697" s="191"/>
      <c r="QB697" s="191"/>
      <c r="QC697" s="191"/>
      <c r="QD697" s="191"/>
      <c r="QE697" s="191"/>
      <c r="QF697" s="191"/>
      <c r="QG697" s="191"/>
      <c r="QH697" s="191"/>
      <c r="QI697" s="191"/>
      <c r="QJ697" s="191"/>
      <c r="QK697" s="191"/>
      <c r="QL697" s="191"/>
      <c r="QM697" s="191"/>
      <c r="QN697" s="191"/>
      <c r="QO697" s="191"/>
      <c r="QP697" s="191"/>
      <c r="QQ697" s="191"/>
      <c r="QR697" s="191"/>
      <c r="QS697" s="191"/>
      <c r="QT697" s="191"/>
      <c r="QU697" s="191"/>
      <c r="QV697" s="191"/>
      <c r="QW697" s="191"/>
      <c r="QX697" s="191"/>
      <c r="QY697" s="191"/>
      <c r="QZ697" s="191"/>
      <c r="RA697" s="191"/>
      <c r="RB697" s="191"/>
      <c r="RC697" s="191"/>
      <c r="RD697" s="191"/>
      <c r="RE697" s="191"/>
      <c r="RF697" s="191"/>
      <c r="RG697" s="191"/>
      <c r="RH697" s="191"/>
      <c r="RI697" s="191"/>
      <c r="RJ697" s="191"/>
      <c r="RK697" s="191"/>
      <c r="RL697" s="191"/>
      <c r="RM697" s="191"/>
      <c r="RN697" s="191"/>
      <c r="RO697" s="191"/>
      <c r="RP697" s="191"/>
      <c r="RQ697" s="191"/>
      <c r="RR697" s="191"/>
      <c r="RS697" s="191"/>
      <c r="RT697" s="191"/>
      <c r="RU697" s="191"/>
      <c r="RV697" s="191"/>
      <c r="RW697" s="191"/>
      <c r="RX697" s="191"/>
      <c r="RY697" s="191"/>
      <c r="RZ697" s="191"/>
      <c r="SA697" s="191"/>
      <c r="SB697" s="191"/>
      <c r="SC697" s="191"/>
      <c r="SD697" s="191"/>
      <c r="SE697" s="191"/>
      <c r="SF697" s="191"/>
      <c r="SG697" s="191"/>
      <c r="SH697" s="191"/>
      <c r="SI697" s="191"/>
      <c r="SJ697" s="191"/>
      <c r="SK697" s="191"/>
      <c r="SL697" s="191"/>
      <c r="SM697" s="191"/>
      <c r="SN697" s="191"/>
      <c r="SO697" s="191"/>
      <c r="SP697" s="191"/>
      <c r="SQ697" s="191"/>
      <c r="SR697" s="191"/>
      <c r="SS697" s="191"/>
      <c r="ST697" s="191"/>
      <c r="SU697" s="191"/>
      <c r="SV697" s="191"/>
      <c r="SW697" s="191"/>
      <c r="SX697" s="191"/>
      <c r="SY697" s="191"/>
      <c r="SZ697" s="191"/>
      <c r="TA697" s="191"/>
      <c r="TB697" s="191"/>
      <c r="TC697" s="191"/>
      <c r="TD697" s="191"/>
      <c r="TE697" s="191"/>
      <c r="TF697" s="191"/>
      <c r="TG697" s="191"/>
      <c r="TH697" s="191"/>
      <c r="TI697" s="191"/>
      <c r="TJ697" s="191"/>
      <c r="TK697" s="191"/>
      <c r="TL697" s="191"/>
      <c r="TM697" s="191"/>
      <c r="TN697" s="191"/>
      <c r="TO697" s="191"/>
      <c r="TP697" s="191"/>
      <c r="TQ697" s="191"/>
      <c r="TR697" s="191"/>
      <c r="TS697" s="191"/>
      <c r="TT697" s="191"/>
      <c r="TU697" s="191"/>
      <c r="TV697" s="191"/>
      <c r="TW697" s="191"/>
      <c r="TX697" s="191"/>
      <c r="TY697" s="191"/>
      <c r="TZ697" s="191"/>
      <c r="UA697" s="191"/>
      <c r="UB697" s="191"/>
      <c r="UC697" s="191"/>
      <c r="UD697" s="191"/>
      <c r="UE697" s="191"/>
      <c r="UF697" s="191"/>
      <c r="UG697" s="191"/>
      <c r="UH697" s="191"/>
      <c r="UI697" s="191"/>
      <c r="UJ697" s="191"/>
      <c r="UK697" s="191"/>
      <c r="UL697" s="191"/>
      <c r="UM697" s="191"/>
      <c r="UN697" s="191"/>
      <c r="UO697" s="191"/>
      <c r="UP697" s="191"/>
      <c r="UQ697" s="191"/>
      <c r="UR697" s="191"/>
      <c r="US697" s="191"/>
      <c r="UT697" s="191"/>
      <c r="UU697" s="191"/>
      <c r="UV697" s="191"/>
      <c r="UW697" s="191"/>
      <c r="UX697" s="191"/>
      <c r="UY697" s="191"/>
      <c r="UZ697" s="191"/>
      <c r="VA697" s="191"/>
      <c r="VB697" s="191"/>
      <c r="VC697" s="191"/>
      <c r="VD697" s="191"/>
      <c r="VE697" s="191"/>
      <c r="VF697" s="191"/>
      <c r="VG697" s="191"/>
      <c r="VH697" s="191"/>
      <c r="VI697" s="191"/>
      <c r="VJ697" s="191"/>
      <c r="VK697" s="191"/>
      <c r="VL697" s="191"/>
      <c r="VM697" s="191"/>
      <c r="VN697" s="191"/>
      <c r="VO697" s="191"/>
      <c r="VP697" s="191"/>
      <c r="VQ697" s="191"/>
      <c r="VR697" s="191"/>
      <c r="VS697" s="191"/>
      <c r="VT697" s="191"/>
      <c r="VU697" s="191"/>
      <c r="VV697" s="191"/>
      <c r="VW697" s="191"/>
      <c r="VX697" s="191"/>
      <c r="VY697" s="191"/>
      <c r="VZ697" s="191"/>
      <c r="WA697" s="191"/>
      <c r="WB697" s="191"/>
      <c r="WC697" s="191"/>
      <c r="WD697" s="191"/>
      <c r="WE697" s="191"/>
      <c r="WF697" s="191"/>
      <c r="WG697" s="191"/>
      <c r="WH697" s="191"/>
      <c r="WI697" s="191"/>
      <c r="WJ697" s="191"/>
      <c r="WK697" s="191"/>
      <c r="WL697" s="191"/>
      <c r="WM697" s="191"/>
      <c r="WN697" s="191"/>
      <c r="WO697" s="191"/>
      <c r="WP697" s="191"/>
      <c r="WQ697" s="191"/>
      <c r="WR697" s="191"/>
      <c r="WS697" s="191"/>
      <c r="WT697" s="191"/>
      <c r="WU697" s="191"/>
      <c r="WV697" s="191"/>
      <c r="WW697" s="191"/>
      <c r="WX697" s="191"/>
      <c r="WY697" s="191"/>
      <c r="WZ697" s="191"/>
      <c r="XA697" s="191"/>
      <c r="XB697" s="191"/>
      <c r="XC697" s="191"/>
      <c r="XD697" s="191"/>
      <c r="XE697" s="191"/>
      <c r="XF697" s="191"/>
      <c r="XG697" s="191"/>
      <c r="XH697" s="191"/>
      <c r="XI697" s="191"/>
      <c r="XJ697" s="191"/>
      <c r="XK697" s="191"/>
      <c r="XL697" s="191"/>
      <c r="XM697" s="191"/>
      <c r="XN697" s="191"/>
      <c r="XO697" s="191"/>
      <c r="XP697" s="191"/>
      <c r="XQ697" s="191"/>
      <c r="XR697" s="191"/>
      <c r="XS697" s="191"/>
      <c r="XT697" s="191"/>
      <c r="XU697" s="191"/>
      <c r="XV697" s="191"/>
      <c r="XW697" s="191"/>
      <c r="XX697" s="191"/>
      <c r="XY697" s="191"/>
      <c r="XZ697" s="191"/>
      <c r="YA697" s="191"/>
      <c r="YB697" s="191"/>
      <c r="YC697" s="191"/>
      <c r="YD697" s="191"/>
      <c r="YE697" s="191"/>
      <c r="YF697" s="191"/>
      <c r="YG697" s="191"/>
      <c r="YH697" s="191"/>
      <c r="YI697" s="191"/>
      <c r="YJ697" s="191"/>
      <c r="YK697" s="191"/>
      <c r="YL697" s="191"/>
      <c r="YM697" s="191"/>
      <c r="YN697" s="191"/>
      <c r="YO697" s="191"/>
      <c r="YP697" s="191"/>
      <c r="YQ697" s="191"/>
      <c r="YR697" s="191"/>
      <c r="YS697" s="191"/>
      <c r="YT697" s="191"/>
      <c r="YU697" s="191"/>
      <c r="YV697" s="191"/>
      <c r="YW697" s="191"/>
      <c r="YX697" s="191"/>
      <c r="YY697" s="191"/>
      <c r="YZ697" s="191"/>
      <c r="ZA697" s="191"/>
      <c r="ZB697" s="191"/>
      <c r="ZC697" s="191"/>
      <c r="ZD697" s="191"/>
      <c r="ZE697" s="191"/>
      <c r="ZF697" s="191"/>
      <c r="ZG697" s="191"/>
      <c r="ZH697" s="191"/>
      <c r="ZI697" s="191"/>
      <c r="ZJ697" s="191"/>
      <c r="ZK697" s="191"/>
      <c r="ZL697" s="191"/>
      <c r="ZM697" s="191"/>
      <c r="ZN697" s="191"/>
      <c r="ZO697" s="191"/>
      <c r="ZP697" s="191"/>
      <c r="ZQ697" s="191"/>
      <c r="ZR697" s="191"/>
      <c r="ZS697" s="191"/>
      <c r="ZT697" s="191"/>
      <c r="ZU697" s="191"/>
      <c r="ZV697" s="191"/>
      <c r="ZW697" s="191"/>
      <c r="ZX697" s="191"/>
      <c r="ZY697" s="191"/>
      <c r="ZZ697" s="191"/>
      <c r="AAA697" s="191"/>
      <c r="AAB697" s="191"/>
      <c r="AAC697" s="191"/>
      <c r="AAD697" s="191"/>
      <c r="AAE697" s="191"/>
      <c r="AAF697" s="191"/>
      <c r="AAG697" s="191"/>
      <c r="AAH697" s="191"/>
      <c r="AAI697" s="191"/>
      <c r="AAJ697" s="191"/>
      <c r="AAK697" s="191"/>
      <c r="AAL697" s="191"/>
      <c r="AAM697" s="191"/>
      <c r="AAN697" s="191"/>
      <c r="AAO697" s="191"/>
      <c r="AAP697" s="191"/>
      <c r="AAQ697" s="191"/>
      <c r="AAR697" s="191"/>
      <c r="AAS697" s="191"/>
      <c r="AAT697" s="191"/>
      <c r="AAU697" s="191"/>
      <c r="AAV697" s="191"/>
      <c r="AAW697" s="191"/>
      <c r="AAX697" s="191"/>
      <c r="AAY697" s="191"/>
      <c r="AAZ697" s="191"/>
      <c r="ABA697" s="191"/>
      <c r="ABB697" s="191"/>
      <c r="ABC697" s="191"/>
      <c r="ABD697" s="191"/>
      <c r="ABE697" s="191"/>
      <c r="ABF697" s="191"/>
      <c r="ABG697" s="191"/>
      <c r="ABH697" s="191"/>
      <c r="ABI697" s="191"/>
      <c r="ABJ697" s="191"/>
      <c r="ABK697" s="191"/>
      <c r="ABL697" s="191"/>
      <c r="ABM697" s="191"/>
      <c r="ABN697" s="191"/>
      <c r="ABO697" s="191"/>
      <c r="ABP697" s="191"/>
      <c r="ABQ697" s="191"/>
      <c r="ABR697" s="191"/>
      <c r="ABS697" s="191"/>
      <c r="ABT697" s="191"/>
      <c r="ABU697" s="191"/>
      <c r="ABV697" s="191"/>
      <c r="ABW697" s="191"/>
      <c r="ABX697" s="191"/>
      <c r="ABY697" s="191"/>
      <c r="ABZ697" s="191"/>
      <c r="ACA697" s="191"/>
      <c r="ACB697" s="191"/>
      <c r="ACC697" s="191"/>
      <c r="ACD697" s="191"/>
      <c r="ACE697" s="191"/>
      <c r="ACF697" s="191"/>
      <c r="ACG697" s="191"/>
      <c r="ACH697" s="191"/>
      <c r="ACI697" s="191"/>
      <c r="ACJ697" s="191"/>
      <c r="ACK697" s="191"/>
      <c r="ACL697" s="191"/>
      <c r="ACM697" s="191"/>
      <c r="ACN697" s="191"/>
      <c r="ACO697" s="191"/>
      <c r="ACP697" s="191"/>
      <c r="ACQ697" s="191"/>
      <c r="ACR697" s="191"/>
      <c r="ACS697" s="191"/>
      <c r="ACT697" s="191"/>
      <c r="ACU697" s="191"/>
      <c r="ACV697" s="191"/>
      <c r="ACW697" s="191"/>
      <c r="ACX697" s="191"/>
      <c r="ACY697" s="191"/>
      <c r="ACZ697" s="191"/>
      <c r="ADA697" s="191"/>
      <c r="ADB697" s="191"/>
      <c r="ADC697" s="191"/>
      <c r="ADD697" s="191"/>
      <c r="ADE697" s="191"/>
      <c r="ADF697" s="191"/>
      <c r="ADG697" s="191"/>
      <c r="ADH697" s="191"/>
      <c r="ADI697" s="191"/>
      <c r="ADJ697" s="191"/>
      <c r="ADK697" s="191"/>
      <c r="ADL697" s="191"/>
      <c r="ADM697" s="191"/>
      <c r="ADN697" s="191"/>
      <c r="ADO697" s="191"/>
      <c r="ADP697" s="191"/>
      <c r="ADQ697" s="191"/>
      <c r="ADR697" s="191"/>
      <c r="ADS697" s="191"/>
      <c r="ADT697" s="191"/>
      <c r="ADU697" s="191"/>
      <c r="ADV697" s="191"/>
      <c r="ADW697" s="191"/>
      <c r="ADX697" s="191"/>
      <c r="ADY697" s="191"/>
      <c r="ADZ697" s="191"/>
      <c r="AEA697" s="191"/>
      <c r="AEB697" s="191"/>
      <c r="AEC697" s="191"/>
      <c r="AED697" s="191"/>
      <c r="AEE697" s="191"/>
      <c r="AEF697" s="191"/>
      <c r="AEG697" s="191"/>
      <c r="AEH697" s="191"/>
      <c r="AEI697" s="191"/>
      <c r="AEJ697" s="191"/>
      <c r="AEK697" s="191"/>
      <c r="AEL697" s="191"/>
      <c r="AEM697" s="191"/>
      <c r="AEN697" s="191"/>
      <c r="AEO697" s="191"/>
      <c r="AEP697" s="191"/>
      <c r="AEQ697" s="191"/>
      <c r="AER697" s="191"/>
      <c r="AES697" s="191"/>
      <c r="AET697" s="191"/>
      <c r="AEU697" s="191"/>
      <c r="AEV697" s="191"/>
      <c r="AEW697" s="191"/>
      <c r="AEX697" s="191"/>
      <c r="AEY697" s="191"/>
      <c r="AEZ697" s="191"/>
      <c r="AFA697" s="191"/>
      <c r="AFB697" s="191"/>
      <c r="AFC697" s="191"/>
      <c r="AFD697" s="191"/>
      <c r="AFE697" s="191"/>
      <c r="AFF697" s="191"/>
      <c r="AFG697" s="191"/>
      <c r="AFH697" s="191"/>
      <c r="AFI697" s="191"/>
      <c r="AFJ697" s="191"/>
      <c r="AFK697" s="191"/>
      <c r="AFL697" s="191"/>
      <c r="AFM697" s="191"/>
      <c r="AFN697" s="191"/>
      <c r="AFO697" s="191"/>
      <c r="AFP697" s="191"/>
      <c r="AFQ697" s="191"/>
      <c r="AFR697" s="191"/>
      <c r="AFS697" s="191"/>
      <c r="AFT697" s="191"/>
      <c r="AFU697" s="191"/>
      <c r="AFV697" s="191"/>
      <c r="AFW697" s="191"/>
      <c r="AFX697" s="191"/>
      <c r="AFY697" s="191"/>
      <c r="AFZ697" s="191"/>
      <c r="AGA697" s="191"/>
      <c r="AGB697" s="191"/>
      <c r="AGC697" s="191"/>
      <c r="AGD697" s="191"/>
      <c r="AGE697" s="191"/>
      <c r="AGF697" s="191"/>
      <c r="AGG697" s="191"/>
      <c r="AGH697" s="191"/>
      <c r="AGI697" s="191"/>
      <c r="AGJ697" s="191"/>
      <c r="AGK697" s="191"/>
      <c r="AGL697" s="191"/>
      <c r="AGM697" s="191"/>
      <c r="AGN697" s="191"/>
      <c r="AGO697" s="191"/>
      <c r="AGP697" s="191"/>
      <c r="AGQ697" s="191"/>
      <c r="AGR697" s="191"/>
      <c r="AGS697" s="191"/>
      <c r="AGT697" s="191"/>
      <c r="AGU697" s="191"/>
      <c r="AGV697" s="191"/>
      <c r="AGW697" s="191"/>
      <c r="AGX697" s="191"/>
      <c r="AGY697" s="191"/>
      <c r="AGZ697" s="191"/>
      <c r="AHA697" s="191"/>
      <c r="AHB697" s="191"/>
      <c r="AHC697" s="191"/>
      <c r="AHD697" s="191"/>
      <c r="AHE697" s="191"/>
      <c r="AHF697" s="191"/>
      <c r="AHG697" s="191"/>
      <c r="AHH697" s="191"/>
      <c r="AHI697" s="191"/>
      <c r="AHJ697" s="191"/>
      <c r="AHK697" s="191"/>
      <c r="AHL697" s="191"/>
      <c r="AHM697" s="191"/>
      <c r="AHN697" s="191"/>
      <c r="AHO697" s="191"/>
      <c r="AHP697" s="191"/>
      <c r="AHQ697" s="191"/>
      <c r="AHR697" s="191"/>
      <c r="AHS697" s="191"/>
      <c r="AHT697" s="191"/>
      <c r="AHU697" s="191"/>
      <c r="AHV697" s="191"/>
      <c r="AHW697" s="191"/>
      <c r="AHX697" s="191"/>
      <c r="AHY697" s="191"/>
      <c r="AHZ697" s="191"/>
      <c r="AIA697" s="191"/>
      <c r="AIB697" s="191"/>
      <c r="AIC697" s="191"/>
      <c r="AID697" s="191"/>
      <c r="AIE697" s="191"/>
      <c r="AIF697" s="191"/>
      <c r="AIG697" s="191"/>
      <c r="AIH697" s="191"/>
      <c r="AII697" s="191"/>
      <c r="AIJ697" s="191"/>
      <c r="AIK697" s="191"/>
      <c r="AIL697" s="191"/>
      <c r="AIM697" s="191"/>
      <c r="AIN697" s="191"/>
      <c r="AIO697" s="191"/>
      <c r="AIP697" s="191"/>
      <c r="AIQ697" s="191"/>
      <c r="AIR697" s="191"/>
      <c r="AIS697" s="191"/>
      <c r="AIT697" s="191"/>
      <c r="AIU697" s="191"/>
      <c r="AIV697" s="191"/>
      <c r="AIW697" s="191"/>
      <c r="AIX697" s="191"/>
      <c r="AIY697" s="191"/>
      <c r="AIZ697" s="191"/>
      <c r="AJA697" s="191"/>
      <c r="AJB697" s="191"/>
      <c r="AJC697" s="191"/>
      <c r="AJD697" s="191"/>
      <c r="AJE697" s="191"/>
      <c r="AJF697" s="191"/>
      <c r="AJG697" s="191"/>
      <c r="AJH697" s="191"/>
      <c r="AJI697" s="191"/>
      <c r="AJJ697" s="191"/>
      <c r="AJK697" s="191"/>
      <c r="AJL697" s="191"/>
      <c r="AJM697" s="191"/>
      <c r="AJN697" s="191"/>
      <c r="AJO697" s="191"/>
      <c r="AJP697" s="191"/>
      <c r="AJQ697" s="191"/>
      <c r="AJR697" s="191"/>
      <c r="AJS697" s="191"/>
      <c r="AJT697" s="191"/>
      <c r="AJU697" s="191"/>
      <c r="AJV697" s="191"/>
      <c r="AJW697" s="191"/>
      <c r="AJX697" s="191"/>
      <c r="AJY697" s="191"/>
      <c r="AJZ697" s="191"/>
      <c r="AKA697" s="191"/>
      <c r="AKB697" s="191"/>
      <c r="AKC697" s="191"/>
      <c r="AKD697" s="191"/>
      <c r="AKE697" s="191"/>
      <c r="AKF697" s="191"/>
      <c r="AKG697" s="191"/>
      <c r="AKH697" s="191"/>
      <c r="AKI697" s="191"/>
      <c r="AKJ697" s="191"/>
      <c r="AKK697" s="191"/>
      <c r="AKL697" s="191"/>
      <c r="AKM697" s="191"/>
      <c r="AKN697" s="191"/>
      <c r="AKO697" s="191"/>
      <c r="AKP697" s="191"/>
      <c r="AKQ697" s="191"/>
      <c r="AKR697" s="191"/>
      <c r="AKS697" s="191"/>
      <c r="AKT697" s="191"/>
      <c r="AKU697" s="191"/>
      <c r="AKV697" s="191"/>
      <c r="AKW697" s="191"/>
      <c r="AKX697" s="191"/>
      <c r="AKY697" s="191"/>
      <c r="AKZ697" s="191"/>
      <c r="ALA697" s="191"/>
      <c r="ALB697" s="191"/>
      <c r="ALC697" s="191"/>
      <c r="ALD697" s="191"/>
    </row>
    <row r="698" spans="1:992" s="253" customFormat="1" ht="14.25" customHeight="1">
      <c r="A698" s="2391" t="s">
        <v>887</v>
      </c>
      <c r="B698" s="2384" t="s">
        <v>2418</v>
      </c>
      <c r="C698" s="2809" t="s">
        <v>782</v>
      </c>
      <c r="D698" s="905" t="s">
        <v>1547</v>
      </c>
      <c r="E698" s="468">
        <f>E699</f>
        <v>8513738</v>
      </c>
      <c r="F698" s="374">
        <f>F699</f>
        <v>8513738</v>
      </c>
      <c r="G698" s="2384"/>
      <c r="H698" s="2384" t="s">
        <v>2419</v>
      </c>
      <c r="I698" s="2383" t="s">
        <v>409</v>
      </c>
      <c r="J698" s="2383">
        <v>2</v>
      </c>
      <c r="K698" s="2383">
        <v>2</v>
      </c>
      <c r="L698" s="2791"/>
      <c r="M698" s="580"/>
      <c r="N698" s="370"/>
      <c r="O698" s="370"/>
      <c r="P698" s="370"/>
      <c r="Q698" s="370"/>
      <c r="R698" s="370"/>
      <c r="S698" s="370"/>
      <c r="T698" s="370"/>
      <c r="U698" s="370"/>
      <c r="V698" s="370"/>
      <c r="W698" s="370"/>
      <c r="X698" s="370"/>
      <c r="Y698" s="370"/>
      <c r="Z698" s="370"/>
      <c r="AA698" s="370"/>
      <c r="AB698" s="370"/>
      <c r="AC698" s="370"/>
      <c r="AD698" s="370"/>
      <c r="AE698" s="370"/>
      <c r="AF698" s="370"/>
      <c r="AG698" s="370"/>
      <c r="AH698" s="370"/>
      <c r="AI698" s="370"/>
      <c r="AJ698" s="370"/>
      <c r="AK698" s="370"/>
      <c r="AL698" s="370"/>
      <c r="AM698" s="370"/>
      <c r="AN698" s="370"/>
      <c r="AO698" s="370"/>
      <c r="AP698" s="370"/>
      <c r="AQ698" s="370"/>
      <c r="AR698" s="370"/>
      <c r="AS698" s="370"/>
      <c r="AT698" s="370"/>
      <c r="AU698" s="370"/>
      <c r="AV698" s="370"/>
      <c r="AW698" s="370"/>
      <c r="AX698" s="370"/>
      <c r="AY698" s="370"/>
      <c r="AZ698" s="370"/>
      <c r="BA698" s="370"/>
      <c r="BB698" s="370"/>
      <c r="BC698" s="370"/>
      <c r="BD698" s="370"/>
      <c r="BE698" s="370"/>
      <c r="BF698" s="370"/>
      <c r="BG698" s="370"/>
      <c r="BH698" s="370"/>
      <c r="BI698" s="370"/>
      <c r="BJ698" s="370"/>
      <c r="BK698" s="370"/>
      <c r="BL698" s="370"/>
      <c r="BM698" s="370"/>
      <c r="BN698" s="370"/>
      <c r="BO698" s="370"/>
      <c r="BP698" s="370"/>
      <c r="BQ698" s="370"/>
      <c r="BR698" s="370"/>
      <c r="BS698" s="370"/>
      <c r="BT698" s="370"/>
      <c r="BU698" s="370"/>
      <c r="BV698" s="370"/>
      <c r="BW698" s="370"/>
      <c r="BX698" s="370"/>
      <c r="BY698" s="370"/>
      <c r="BZ698" s="370"/>
      <c r="CA698" s="370"/>
      <c r="CB698" s="370"/>
      <c r="CC698" s="370"/>
      <c r="CD698" s="370"/>
      <c r="CE698" s="370"/>
      <c r="CF698" s="370"/>
      <c r="CG698" s="370"/>
      <c r="CH698" s="370"/>
      <c r="CI698" s="370"/>
      <c r="CJ698" s="370"/>
      <c r="CK698" s="370"/>
      <c r="CL698" s="370"/>
      <c r="CM698" s="370"/>
      <c r="CN698" s="370"/>
      <c r="CO698" s="370"/>
      <c r="CP698" s="370"/>
      <c r="CQ698" s="370"/>
      <c r="CR698" s="370"/>
      <c r="CS698" s="370"/>
      <c r="CT698" s="370"/>
      <c r="CU698" s="370"/>
      <c r="CV698" s="370"/>
      <c r="CW698" s="370"/>
      <c r="CX698" s="370"/>
      <c r="CY698" s="370"/>
      <c r="CZ698" s="370"/>
      <c r="DA698" s="370"/>
      <c r="DB698" s="370"/>
      <c r="DC698" s="370"/>
      <c r="DD698" s="370"/>
      <c r="DE698" s="370"/>
      <c r="DF698" s="370"/>
      <c r="DG698" s="370"/>
      <c r="DH698" s="370"/>
      <c r="DI698" s="370"/>
      <c r="DJ698" s="370"/>
      <c r="DK698" s="370"/>
      <c r="DL698" s="370"/>
      <c r="DM698" s="370"/>
      <c r="DN698" s="370"/>
      <c r="DO698" s="370"/>
      <c r="DP698" s="370"/>
      <c r="DQ698" s="370"/>
      <c r="DR698" s="370"/>
      <c r="DS698" s="370"/>
      <c r="DT698" s="370"/>
      <c r="DU698" s="370"/>
      <c r="DV698" s="370"/>
      <c r="DW698" s="370"/>
      <c r="DX698" s="370"/>
      <c r="DY698" s="370"/>
      <c r="DZ698" s="370"/>
      <c r="EA698" s="370"/>
      <c r="EB698" s="370"/>
      <c r="EC698" s="370"/>
      <c r="ED698" s="370"/>
      <c r="EE698" s="370"/>
      <c r="EF698" s="370"/>
      <c r="EG698" s="370"/>
      <c r="EH698" s="370"/>
      <c r="EI698" s="370"/>
      <c r="EJ698" s="370"/>
      <c r="EK698" s="370"/>
      <c r="EL698" s="370"/>
      <c r="EM698" s="370"/>
      <c r="EN698" s="370"/>
      <c r="EO698" s="370"/>
      <c r="EP698" s="370"/>
      <c r="EQ698" s="370"/>
      <c r="ER698" s="370"/>
      <c r="ES698" s="370"/>
      <c r="ET698" s="370"/>
      <c r="EU698" s="370"/>
      <c r="EV698" s="370"/>
      <c r="EW698" s="370"/>
      <c r="EX698" s="370"/>
      <c r="EY698" s="370"/>
      <c r="EZ698" s="370"/>
      <c r="FA698" s="370"/>
      <c r="FB698" s="370"/>
      <c r="FC698" s="370"/>
      <c r="FD698" s="370"/>
      <c r="FE698" s="370"/>
      <c r="FF698" s="370"/>
      <c r="FG698" s="370"/>
      <c r="FH698" s="370"/>
      <c r="FI698" s="370"/>
      <c r="FJ698" s="370"/>
      <c r="FK698" s="370"/>
      <c r="FL698" s="370"/>
      <c r="FM698" s="370"/>
      <c r="FN698" s="370"/>
      <c r="FO698" s="370"/>
      <c r="FP698" s="370"/>
      <c r="FQ698" s="370"/>
      <c r="FR698" s="370"/>
      <c r="FS698" s="370"/>
      <c r="FT698" s="370"/>
      <c r="FU698" s="370"/>
      <c r="FV698" s="370"/>
      <c r="FW698" s="370"/>
      <c r="FX698" s="370"/>
      <c r="FY698" s="370"/>
      <c r="FZ698" s="370"/>
      <c r="GA698" s="370"/>
      <c r="GB698" s="370"/>
      <c r="GC698" s="370"/>
      <c r="GD698" s="370"/>
      <c r="GE698" s="370"/>
      <c r="GF698" s="370"/>
      <c r="GG698" s="370"/>
      <c r="GH698" s="370"/>
      <c r="GI698" s="370"/>
      <c r="GJ698" s="370"/>
      <c r="GK698" s="370"/>
      <c r="GL698" s="370"/>
      <c r="GM698" s="370"/>
      <c r="GN698" s="370"/>
      <c r="GO698" s="370"/>
      <c r="GP698" s="370"/>
      <c r="GQ698" s="370"/>
      <c r="GR698" s="370"/>
      <c r="GS698" s="370"/>
      <c r="GT698" s="370"/>
      <c r="GU698" s="370"/>
      <c r="GV698" s="370"/>
      <c r="GW698" s="370"/>
      <c r="GX698" s="370"/>
      <c r="GY698" s="370"/>
      <c r="GZ698" s="370"/>
      <c r="HA698" s="370"/>
      <c r="HB698" s="370"/>
      <c r="HC698" s="370"/>
      <c r="HD698" s="370"/>
      <c r="HE698" s="370"/>
      <c r="HF698" s="370"/>
      <c r="HG698" s="370"/>
      <c r="HH698" s="370"/>
      <c r="HI698" s="370"/>
      <c r="HJ698" s="370"/>
      <c r="HK698" s="370"/>
      <c r="HL698" s="370"/>
      <c r="HM698" s="370"/>
      <c r="HN698" s="370"/>
      <c r="HO698" s="370"/>
      <c r="HP698" s="370"/>
      <c r="HQ698" s="370"/>
      <c r="HR698" s="370"/>
      <c r="HS698" s="370"/>
      <c r="HT698" s="370"/>
      <c r="HU698" s="370"/>
      <c r="HV698" s="370"/>
      <c r="HW698" s="370"/>
      <c r="HX698" s="370"/>
      <c r="HY698" s="370"/>
      <c r="HZ698" s="370"/>
      <c r="IA698" s="370"/>
      <c r="IB698" s="370"/>
      <c r="IC698" s="370"/>
      <c r="ID698" s="370"/>
      <c r="IE698" s="370"/>
      <c r="IF698" s="370"/>
      <c r="IG698" s="370"/>
      <c r="IH698" s="370"/>
      <c r="II698" s="370"/>
      <c r="IJ698" s="370"/>
      <c r="IK698" s="370"/>
      <c r="IL698" s="370"/>
      <c r="IM698" s="370"/>
      <c r="IN698" s="370"/>
      <c r="IO698" s="370"/>
      <c r="IP698" s="370"/>
      <c r="IQ698" s="370"/>
      <c r="IR698" s="370"/>
      <c r="IS698" s="370"/>
      <c r="IT698" s="370"/>
      <c r="IU698" s="370"/>
      <c r="IV698" s="370"/>
      <c r="IW698" s="370"/>
      <c r="IX698" s="370"/>
      <c r="IY698" s="370"/>
      <c r="IZ698" s="370"/>
      <c r="JA698" s="370"/>
      <c r="JB698" s="370"/>
      <c r="JC698" s="370"/>
      <c r="JD698" s="370"/>
      <c r="JE698" s="370"/>
      <c r="JF698" s="370"/>
      <c r="JG698" s="370"/>
      <c r="JH698" s="370"/>
      <c r="JI698" s="370"/>
      <c r="JJ698" s="370"/>
      <c r="JK698" s="370"/>
      <c r="JL698" s="370"/>
      <c r="JM698" s="370"/>
      <c r="JN698" s="370"/>
      <c r="JO698" s="370"/>
      <c r="JP698" s="370"/>
      <c r="JQ698" s="370"/>
      <c r="JR698" s="370"/>
      <c r="JS698" s="370"/>
      <c r="JT698" s="370"/>
      <c r="JU698" s="370"/>
      <c r="JV698" s="370"/>
      <c r="JW698" s="370"/>
      <c r="JX698" s="370"/>
      <c r="JY698" s="370"/>
      <c r="JZ698" s="370"/>
      <c r="KA698" s="370"/>
      <c r="KB698" s="370"/>
      <c r="KC698" s="370"/>
      <c r="KD698" s="370"/>
      <c r="KE698" s="370"/>
      <c r="KF698" s="370"/>
      <c r="KG698" s="370"/>
      <c r="KH698" s="370"/>
      <c r="KI698" s="370"/>
      <c r="KJ698" s="370"/>
      <c r="KK698" s="370"/>
      <c r="KL698" s="370"/>
      <c r="KM698" s="370"/>
      <c r="KN698" s="370"/>
      <c r="KO698" s="370"/>
      <c r="KP698" s="370"/>
      <c r="KQ698" s="370"/>
      <c r="KR698" s="370"/>
      <c r="KS698" s="370"/>
      <c r="KT698" s="370"/>
      <c r="KU698" s="370"/>
      <c r="KV698" s="370"/>
      <c r="KW698" s="370"/>
      <c r="KX698" s="370"/>
      <c r="KY698" s="370"/>
      <c r="KZ698" s="370"/>
      <c r="LA698" s="370"/>
      <c r="LB698" s="370"/>
      <c r="LC698" s="370"/>
      <c r="LD698" s="370"/>
      <c r="LE698" s="370"/>
      <c r="LF698" s="370"/>
      <c r="LG698" s="370"/>
      <c r="LH698" s="370"/>
      <c r="LI698" s="370"/>
      <c r="LJ698" s="370"/>
      <c r="LK698" s="370"/>
      <c r="LL698" s="370"/>
      <c r="LM698" s="370"/>
      <c r="LN698" s="370"/>
      <c r="LO698" s="370"/>
      <c r="LP698" s="370"/>
      <c r="LQ698" s="370"/>
      <c r="LR698" s="370"/>
      <c r="LS698" s="370"/>
      <c r="LT698" s="370"/>
      <c r="LU698" s="370"/>
      <c r="LV698" s="370"/>
      <c r="LW698" s="370"/>
      <c r="LX698" s="370"/>
      <c r="LY698" s="370"/>
      <c r="LZ698" s="370"/>
      <c r="MA698" s="370"/>
      <c r="MB698" s="370"/>
      <c r="MC698" s="370"/>
      <c r="MD698" s="370"/>
      <c r="ME698" s="370"/>
      <c r="MF698" s="370"/>
      <c r="MG698" s="370"/>
      <c r="MH698" s="370"/>
      <c r="MI698" s="370"/>
      <c r="MJ698" s="370"/>
      <c r="MK698" s="370"/>
      <c r="ML698" s="370"/>
      <c r="MM698" s="370"/>
      <c r="MN698" s="370"/>
      <c r="MO698" s="370"/>
      <c r="MP698" s="370"/>
      <c r="MQ698" s="370"/>
      <c r="MR698" s="370"/>
      <c r="MS698" s="370"/>
      <c r="MT698" s="370"/>
      <c r="MU698" s="370"/>
      <c r="MV698" s="370"/>
      <c r="MW698" s="370"/>
      <c r="MX698" s="370"/>
      <c r="MY698" s="370"/>
      <c r="MZ698" s="370"/>
      <c r="NA698" s="370"/>
      <c r="NB698" s="370"/>
      <c r="NC698" s="370"/>
      <c r="ND698" s="370"/>
      <c r="NE698" s="370"/>
      <c r="NF698" s="370"/>
      <c r="NG698" s="370"/>
      <c r="NH698" s="370"/>
      <c r="NI698" s="370"/>
      <c r="NJ698" s="370"/>
      <c r="NK698" s="370"/>
      <c r="NL698" s="370"/>
      <c r="NM698" s="370"/>
      <c r="NN698" s="370"/>
      <c r="NO698" s="370"/>
      <c r="NP698" s="370"/>
      <c r="NQ698" s="370"/>
      <c r="NR698" s="370"/>
      <c r="NS698" s="370"/>
      <c r="NT698" s="370"/>
      <c r="NU698" s="370"/>
      <c r="NV698" s="370"/>
      <c r="NW698" s="370"/>
      <c r="NX698" s="370"/>
      <c r="NY698" s="370"/>
      <c r="NZ698" s="370"/>
      <c r="OA698" s="370"/>
      <c r="OB698" s="370"/>
      <c r="OC698" s="370"/>
      <c r="OD698" s="370"/>
      <c r="OE698" s="370"/>
      <c r="OF698" s="370"/>
      <c r="OG698" s="370"/>
      <c r="OH698" s="370"/>
      <c r="OI698" s="370"/>
      <c r="OJ698" s="370"/>
      <c r="OK698" s="370"/>
      <c r="OL698" s="370"/>
      <c r="OM698" s="370"/>
      <c r="ON698" s="370"/>
      <c r="OO698" s="370"/>
      <c r="OP698" s="370"/>
      <c r="OQ698" s="370"/>
      <c r="OR698" s="370"/>
      <c r="OS698" s="370"/>
      <c r="OT698" s="370"/>
      <c r="OU698" s="370"/>
      <c r="OV698" s="370"/>
      <c r="OW698" s="370"/>
      <c r="OX698" s="370"/>
      <c r="OY698" s="370"/>
      <c r="OZ698" s="370"/>
      <c r="PA698" s="370"/>
      <c r="PB698" s="370"/>
      <c r="PC698" s="370"/>
      <c r="PD698" s="370"/>
      <c r="PE698" s="370"/>
      <c r="PF698" s="370"/>
      <c r="PG698" s="370"/>
      <c r="PH698" s="370"/>
      <c r="PI698" s="370"/>
      <c r="PJ698" s="370"/>
      <c r="PK698" s="370"/>
      <c r="PL698" s="370"/>
      <c r="PM698" s="370"/>
      <c r="PN698" s="370"/>
      <c r="PO698" s="370"/>
      <c r="PP698" s="370"/>
      <c r="PQ698" s="370"/>
      <c r="PR698" s="370"/>
      <c r="PS698" s="370"/>
      <c r="PT698" s="370"/>
      <c r="PU698" s="370"/>
      <c r="PV698" s="370"/>
      <c r="PW698" s="370"/>
      <c r="PX698" s="370"/>
      <c r="PY698" s="370"/>
      <c r="PZ698" s="370"/>
      <c r="QA698" s="370"/>
      <c r="QB698" s="370"/>
      <c r="QC698" s="370"/>
      <c r="QD698" s="370"/>
      <c r="QE698" s="370"/>
      <c r="QF698" s="370"/>
      <c r="QG698" s="370"/>
      <c r="QH698" s="370"/>
      <c r="QI698" s="370"/>
      <c r="QJ698" s="370"/>
      <c r="QK698" s="370"/>
      <c r="QL698" s="370"/>
      <c r="QM698" s="370"/>
      <c r="QN698" s="370"/>
      <c r="QO698" s="370"/>
      <c r="QP698" s="370"/>
      <c r="QQ698" s="370"/>
      <c r="QR698" s="370"/>
      <c r="QS698" s="370"/>
      <c r="QT698" s="370"/>
      <c r="QU698" s="370"/>
      <c r="QV698" s="370"/>
      <c r="QW698" s="370"/>
      <c r="QX698" s="370"/>
      <c r="QY698" s="370"/>
      <c r="QZ698" s="370"/>
      <c r="RA698" s="370"/>
      <c r="RB698" s="370"/>
      <c r="RC698" s="370"/>
      <c r="RD698" s="370"/>
      <c r="RE698" s="370"/>
      <c r="RF698" s="370"/>
      <c r="RG698" s="370"/>
      <c r="RH698" s="370"/>
      <c r="RI698" s="370"/>
      <c r="RJ698" s="370"/>
      <c r="RK698" s="370"/>
      <c r="RL698" s="370"/>
      <c r="RM698" s="370"/>
      <c r="RN698" s="370"/>
      <c r="RO698" s="370"/>
      <c r="RP698" s="370"/>
      <c r="RQ698" s="370"/>
      <c r="RR698" s="370"/>
      <c r="RS698" s="370"/>
      <c r="RT698" s="370"/>
      <c r="RU698" s="370"/>
      <c r="RV698" s="370"/>
      <c r="RW698" s="370"/>
      <c r="RX698" s="370"/>
      <c r="RY698" s="370"/>
      <c r="RZ698" s="370"/>
      <c r="SA698" s="370"/>
      <c r="SB698" s="370"/>
      <c r="SC698" s="370"/>
      <c r="SD698" s="370"/>
      <c r="SE698" s="370"/>
      <c r="SF698" s="370"/>
      <c r="SG698" s="370"/>
      <c r="SH698" s="370"/>
      <c r="SI698" s="370"/>
      <c r="SJ698" s="370"/>
      <c r="SK698" s="370"/>
      <c r="SL698" s="370"/>
      <c r="SM698" s="370"/>
      <c r="SN698" s="370"/>
      <c r="SO698" s="370"/>
      <c r="SP698" s="370"/>
      <c r="SQ698" s="370"/>
      <c r="SR698" s="370"/>
      <c r="SS698" s="370"/>
      <c r="ST698" s="370"/>
      <c r="SU698" s="370"/>
      <c r="SV698" s="370"/>
      <c r="SW698" s="370"/>
      <c r="SX698" s="370"/>
      <c r="SY698" s="370"/>
      <c r="SZ698" s="370"/>
      <c r="TA698" s="370"/>
      <c r="TB698" s="370"/>
      <c r="TC698" s="370"/>
      <c r="TD698" s="370"/>
      <c r="TE698" s="370"/>
      <c r="TF698" s="370"/>
      <c r="TG698" s="370"/>
      <c r="TH698" s="370"/>
      <c r="TI698" s="370"/>
      <c r="TJ698" s="370"/>
      <c r="TK698" s="370"/>
      <c r="TL698" s="370"/>
      <c r="TM698" s="370"/>
      <c r="TN698" s="370"/>
      <c r="TO698" s="370"/>
      <c r="TP698" s="370"/>
      <c r="TQ698" s="370"/>
      <c r="TR698" s="370"/>
      <c r="TS698" s="370"/>
      <c r="TT698" s="370"/>
      <c r="TU698" s="370"/>
      <c r="TV698" s="370"/>
      <c r="TW698" s="370"/>
      <c r="TX698" s="370"/>
      <c r="TY698" s="370"/>
      <c r="TZ698" s="370"/>
      <c r="UA698" s="370"/>
      <c r="UB698" s="370"/>
      <c r="UC698" s="370"/>
      <c r="UD698" s="370"/>
      <c r="UE698" s="370"/>
      <c r="UF698" s="370"/>
      <c r="UG698" s="370"/>
      <c r="UH698" s="370"/>
      <c r="UI698" s="370"/>
      <c r="UJ698" s="370"/>
      <c r="UK698" s="370"/>
      <c r="UL698" s="370"/>
      <c r="UM698" s="370"/>
      <c r="UN698" s="370"/>
      <c r="UO698" s="370"/>
      <c r="UP698" s="370"/>
      <c r="UQ698" s="370"/>
      <c r="UR698" s="370"/>
      <c r="US698" s="370"/>
      <c r="UT698" s="370"/>
      <c r="UU698" s="370"/>
      <c r="UV698" s="370"/>
      <c r="UW698" s="370"/>
      <c r="UX698" s="370"/>
      <c r="UY698" s="370"/>
      <c r="UZ698" s="370"/>
      <c r="VA698" s="370"/>
      <c r="VB698" s="370"/>
      <c r="VC698" s="370"/>
      <c r="VD698" s="370"/>
      <c r="VE698" s="370"/>
      <c r="VF698" s="370"/>
      <c r="VG698" s="370"/>
      <c r="VH698" s="370"/>
      <c r="VI698" s="370"/>
      <c r="VJ698" s="370"/>
      <c r="VK698" s="370"/>
      <c r="VL698" s="370"/>
      <c r="VM698" s="370"/>
      <c r="VN698" s="370"/>
      <c r="VO698" s="370"/>
      <c r="VP698" s="370"/>
      <c r="VQ698" s="370"/>
      <c r="VR698" s="370"/>
      <c r="VS698" s="370"/>
      <c r="VT698" s="370"/>
      <c r="VU698" s="370"/>
      <c r="VV698" s="370"/>
      <c r="VW698" s="370"/>
      <c r="VX698" s="370"/>
      <c r="VY698" s="370"/>
      <c r="VZ698" s="370"/>
      <c r="WA698" s="370"/>
      <c r="WB698" s="370"/>
      <c r="WC698" s="370"/>
      <c r="WD698" s="370"/>
      <c r="WE698" s="370"/>
      <c r="WF698" s="370"/>
      <c r="WG698" s="370"/>
      <c r="WH698" s="370"/>
      <c r="WI698" s="370"/>
      <c r="WJ698" s="370"/>
      <c r="WK698" s="370"/>
      <c r="WL698" s="370"/>
      <c r="WM698" s="370"/>
      <c r="WN698" s="370"/>
      <c r="WO698" s="370"/>
      <c r="WP698" s="370"/>
      <c r="WQ698" s="370"/>
      <c r="WR698" s="370"/>
      <c r="WS698" s="370"/>
      <c r="WT698" s="370"/>
      <c r="WU698" s="370"/>
      <c r="WV698" s="370"/>
      <c r="WW698" s="370"/>
      <c r="WX698" s="370"/>
      <c r="WY698" s="370"/>
      <c r="WZ698" s="370"/>
      <c r="XA698" s="370"/>
      <c r="XB698" s="370"/>
      <c r="XC698" s="370"/>
      <c r="XD698" s="370"/>
      <c r="XE698" s="370"/>
      <c r="XF698" s="370"/>
      <c r="XG698" s="370"/>
      <c r="XH698" s="370"/>
      <c r="XI698" s="370"/>
      <c r="XJ698" s="370"/>
      <c r="XK698" s="370"/>
      <c r="XL698" s="370"/>
      <c r="XM698" s="370"/>
      <c r="XN698" s="370"/>
      <c r="XO698" s="370"/>
      <c r="XP698" s="370"/>
      <c r="XQ698" s="370"/>
      <c r="XR698" s="370"/>
      <c r="XS698" s="370"/>
      <c r="XT698" s="370"/>
      <c r="XU698" s="370"/>
      <c r="XV698" s="370"/>
      <c r="XW698" s="370"/>
      <c r="XX698" s="370"/>
      <c r="XY698" s="370"/>
      <c r="XZ698" s="370"/>
      <c r="YA698" s="370"/>
      <c r="YB698" s="370"/>
      <c r="YC698" s="370"/>
      <c r="YD698" s="370"/>
      <c r="YE698" s="370"/>
      <c r="YF698" s="370"/>
      <c r="YG698" s="370"/>
      <c r="YH698" s="370"/>
      <c r="YI698" s="370"/>
      <c r="YJ698" s="370"/>
      <c r="YK698" s="370"/>
      <c r="YL698" s="370"/>
      <c r="YM698" s="370"/>
      <c r="YN698" s="370"/>
      <c r="YO698" s="370"/>
      <c r="YP698" s="370"/>
      <c r="YQ698" s="370"/>
      <c r="YR698" s="370"/>
      <c r="YS698" s="370"/>
      <c r="YT698" s="370"/>
      <c r="YU698" s="370"/>
      <c r="YV698" s="370"/>
      <c r="YW698" s="370"/>
      <c r="YX698" s="370"/>
      <c r="YY698" s="370"/>
      <c r="YZ698" s="370"/>
      <c r="ZA698" s="370"/>
      <c r="ZB698" s="370"/>
      <c r="ZC698" s="370"/>
      <c r="ZD698" s="370"/>
      <c r="ZE698" s="370"/>
      <c r="ZF698" s="370"/>
      <c r="ZG698" s="370"/>
      <c r="ZH698" s="370"/>
      <c r="ZI698" s="370"/>
      <c r="ZJ698" s="370"/>
      <c r="ZK698" s="370"/>
      <c r="ZL698" s="370"/>
      <c r="ZM698" s="370"/>
      <c r="ZN698" s="370"/>
      <c r="ZO698" s="370"/>
      <c r="ZP698" s="370"/>
      <c r="ZQ698" s="370"/>
      <c r="ZR698" s="370"/>
      <c r="ZS698" s="370"/>
      <c r="ZT698" s="370"/>
      <c r="ZU698" s="370"/>
      <c r="ZV698" s="370"/>
      <c r="ZW698" s="370"/>
      <c r="ZX698" s="370"/>
      <c r="ZY698" s="370"/>
      <c r="ZZ698" s="370"/>
      <c r="AAA698" s="370"/>
      <c r="AAB698" s="370"/>
      <c r="AAC698" s="370"/>
      <c r="AAD698" s="370"/>
      <c r="AAE698" s="370"/>
      <c r="AAF698" s="370"/>
      <c r="AAG698" s="370"/>
      <c r="AAH698" s="370"/>
      <c r="AAI698" s="370"/>
      <c r="AAJ698" s="370"/>
      <c r="AAK698" s="370"/>
      <c r="AAL698" s="370"/>
      <c r="AAM698" s="370"/>
      <c r="AAN698" s="370"/>
      <c r="AAO698" s="370"/>
      <c r="AAP698" s="370"/>
      <c r="AAQ698" s="370"/>
      <c r="AAR698" s="370"/>
      <c r="AAS698" s="370"/>
      <c r="AAT698" s="370"/>
      <c r="AAU698" s="370"/>
      <c r="AAV698" s="370"/>
      <c r="AAW698" s="370"/>
      <c r="AAX698" s="370"/>
      <c r="AAY698" s="370"/>
      <c r="AAZ698" s="370"/>
      <c r="ABA698" s="370"/>
      <c r="ABB698" s="370"/>
      <c r="ABC698" s="370"/>
      <c r="ABD698" s="370"/>
      <c r="ABE698" s="370"/>
      <c r="ABF698" s="370"/>
      <c r="ABG698" s="370"/>
      <c r="ABH698" s="370"/>
      <c r="ABI698" s="370"/>
      <c r="ABJ698" s="370"/>
      <c r="ABK698" s="370"/>
      <c r="ABL698" s="370"/>
      <c r="ABM698" s="370"/>
      <c r="ABN698" s="370"/>
      <c r="ABO698" s="370"/>
      <c r="ABP698" s="370"/>
      <c r="ABQ698" s="370"/>
      <c r="ABR698" s="370"/>
      <c r="ABS698" s="370"/>
      <c r="ABT698" s="370"/>
      <c r="ABU698" s="370"/>
      <c r="ABV698" s="370"/>
      <c r="ABW698" s="370"/>
      <c r="ABX698" s="370"/>
      <c r="ABY698" s="370"/>
      <c r="ABZ698" s="370"/>
      <c r="ACA698" s="370"/>
      <c r="ACB698" s="370"/>
      <c r="ACC698" s="370"/>
      <c r="ACD698" s="370"/>
      <c r="ACE698" s="370"/>
      <c r="ACF698" s="370"/>
      <c r="ACG698" s="370"/>
      <c r="ACH698" s="370"/>
      <c r="ACI698" s="370"/>
      <c r="ACJ698" s="370"/>
      <c r="ACK698" s="370"/>
      <c r="ACL698" s="370"/>
      <c r="ACM698" s="370"/>
      <c r="ACN698" s="370"/>
      <c r="ACO698" s="370"/>
      <c r="ACP698" s="370"/>
      <c r="ACQ698" s="370"/>
      <c r="ACR698" s="370"/>
      <c r="ACS698" s="370"/>
      <c r="ACT698" s="370"/>
      <c r="ACU698" s="370"/>
      <c r="ACV698" s="370"/>
      <c r="ACW698" s="370"/>
      <c r="ACX698" s="370"/>
      <c r="ACY698" s="370"/>
      <c r="ACZ698" s="370"/>
      <c r="ADA698" s="370"/>
      <c r="ADB698" s="370"/>
      <c r="ADC698" s="370"/>
      <c r="ADD698" s="370"/>
      <c r="ADE698" s="370"/>
      <c r="ADF698" s="370"/>
      <c r="ADG698" s="370"/>
      <c r="ADH698" s="370"/>
      <c r="ADI698" s="370"/>
      <c r="ADJ698" s="370"/>
      <c r="ADK698" s="370"/>
      <c r="ADL698" s="370"/>
      <c r="ADM698" s="370"/>
      <c r="ADN698" s="370"/>
      <c r="ADO698" s="370"/>
      <c r="ADP698" s="370"/>
      <c r="ADQ698" s="370"/>
      <c r="ADR698" s="370"/>
      <c r="ADS698" s="370"/>
      <c r="ADT698" s="370"/>
      <c r="ADU698" s="370"/>
      <c r="ADV698" s="370"/>
      <c r="ADW698" s="370"/>
      <c r="ADX698" s="370"/>
      <c r="ADY698" s="370"/>
      <c r="ADZ698" s="370"/>
      <c r="AEA698" s="370"/>
      <c r="AEB698" s="370"/>
      <c r="AEC698" s="370"/>
      <c r="AED698" s="370"/>
      <c r="AEE698" s="370"/>
      <c r="AEF698" s="370"/>
      <c r="AEG698" s="370"/>
      <c r="AEH698" s="370"/>
      <c r="AEI698" s="370"/>
      <c r="AEJ698" s="370"/>
      <c r="AEK698" s="370"/>
      <c r="AEL698" s="370"/>
      <c r="AEM698" s="370"/>
      <c r="AEN698" s="370"/>
      <c r="AEO698" s="370"/>
      <c r="AEP698" s="370"/>
      <c r="AEQ698" s="370"/>
      <c r="AER698" s="370"/>
      <c r="AES698" s="370"/>
      <c r="AET698" s="370"/>
      <c r="AEU698" s="370"/>
      <c r="AEV698" s="370"/>
      <c r="AEW698" s="370"/>
      <c r="AEX698" s="370"/>
      <c r="AEY698" s="370"/>
      <c r="AEZ698" s="370"/>
      <c r="AFA698" s="370"/>
      <c r="AFB698" s="370"/>
      <c r="AFC698" s="370"/>
      <c r="AFD698" s="370"/>
      <c r="AFE698" s="370"/>
      <c r="AFF698" s="370"/>
      <c r="AFG698" s="370"/>
      <c r="AFH698" s="370"/>
      <c r="AFI698" s="370"/>
      <c r="AFJ698" s="370"/>
      <c r="AFK698" s="370"/>
      <c r="AFL698" s="370"/>
      <c r="AFM698" s="370"/>
      <c r="AFN698" s="370"/>
      <c r="AFO698" s="370"/>
      <c r="AFP698" s="370"/>
      <c r="AFQ698" s="370"/>
      <c r="AFR698" s="370"/>
      <c r="AFS698" s="370"/>
      <c r="AFT698" s="370"/>
      <c r="AFU698" s="370"/>
      <c r="AFV698" s="370"/>
      <c r="AFW698" s="370"/>
      <c r="AFX698" s="370"/>
      <c r="AFY698" s="370"/>
      <c r="AFZ698" s="370"/>
      <c r="AGA698" s="370"/>
      <c r="AGB698" s="370"/>
      <c r="AGC698" s="370"/>
      <c r="AGD698" s="370"/>
      <c r="AGE698" s="370"/>
      <c r="AGF698" s="370"/>
      <c r="AGG698" s="370"/>
      <c r="AGH698" s="370"/>
      <c r="AGI698" s="370"/>
      <c r="AGJ698" s="370"/>
      <c r="AGK698" s="370"/>
      <c r="AGL698" s="370"/>
      <c r="AGM698" s="370"/>
      <c r="AGN698" s="370"/>
      <c r="AGO698" s="370"/>
      <c r="AGP698" s="370"/>
      <c r="AGQ698" s="370"/>
      <c r="AGR698" s="370"/>
      <c r="AGS698" s="370"/>
      <c r="AGT698" s="370"/>
      <c r="AGU698" s="370"/>
      <c r="AGV698" s="370"/>
      <c r="AGW698" s="370"/>
      <c r="AGX698" s="370"/>
      <c r="AGY698" s="370"/>
      <c r="AGZ698" s="370"/>
      <c r="AHA698" s="370"/>
      <c r="AHB698" s="370"/>
      <c r="AHC698" s="370"/>
      <c r="AHD698" s="370"/>
      <c r="AHE698" s="370"/>
      <c r="AHF698" s="370"/>
      <c r="AHG698" s="370"/>
      <c r="AHH698" s="370"/>
      <c r="AHI698" s="370"/>
      <c r="AHJ698" s="370"/>
      <c r="AHK698" s="370"/>
      <c r="AHL698" s="370"/>
      <c r="AHM698" s="370"/>
      <c r="AHN698" s="370"/>
      <c r="AHO698" s="370"/>
      <c r="AHP698" s="370"/>
      <c r="AHQ698" s="370"/>
      <c r="AHR698" s="370"/>
      <c r="AHS698" s="370"/>
      <c r="AHT698" s="370"/>
      <c r="AHU698" s="370"/>
      <c r="AHV698" s="370"/>
      <c r="AHW698" s="370"/>
      <c r="AHX698" s="370"/>
      <c r="AHY698" s="370"/>
      <c r="AHZ698" s="370"/>
      <c r="AIA698" s="370"/>
      <c r="AIB698" s="370"/>
      <c r="AIC698" s="370"/>
      <c r="AID698" s="370"/>
      <c r="AIE698" s="370"/>
      <c r="AIF698" s="370"/>
      <c r="AIG698" s="370"/>
      <c r="AIH698" s="370"/>
      <c r="AII698" s="370"/>
      <c r="AIJ698" s="370"/>
      <c r="AIK698" s="370"/>
      <c r="AIL698" s="370"/>
      <c r="AIM698" s="370"/>
      <c r="AIN698" s="370"/>
      <c r="AIO698" s="370"/>
      <c r="AIP698" s="370"/>
      <c r="AIQ698" s="370"/>
      <c r="AIR698" s="370"/>
      <c r="AIS698" s="370"/>
      <c r="AIT698" s="370"/>
      <c r="AIU698" s="370"/>
      <c r="AIV698" s="370"/>
      <c r="AIW698" s="370"/>
      <c r="AIX698" s="370"/>
      <c r="AIY698" s="370"/>
      <c r="AIZ698" s="370"/>
      <c r="AJA698" s="370"/>
      <c r="AJB698" s="370"/>
      <c r="AJC698" s="370"/>
      <c r="AJD698" s="370"/>
      <c r="AJE698" s="370"/>
      <c r="AJF698" s="370"/>
      <c r="AJG698" s="370"/>
      <c r="AJH698" s="370"/>
      <c r="AJI698" s="370"/>
      <c r="AJJ698" s="370"/>
      <c r="AJK698" s="370"/>
      <c r="AJL698" s="370"/>
      <c r="AJM698" s="370"/>
      <c r="AJN698" s="370"/>
      <c r="AJO698" s="370"/>
      <c r="AJP698" s="370"/>
      <c r="AJQ698" s="370"/>
      <c r="AJR698" s="370"/>
      <c r="AJS698" s="370"/>
      <c r="AJT698" s="370"/>
      <c r="AJU698" s="370"/>
      <c r="AJV698" s="370"/>
      <c r="AJW698" s="370"/>
      <c r="AJX698" s="370"/>
      <c r="AJY698" s="370"/>
      <c r="AJZ698" s="370"/>
      <c r="AKA698" s="370"/>
      <c r="AKB698" s="370"/>
      <c r="AKC698" s="370"/>
      <c r="AKD698" s="370"/>
      <c r="AKE698" s="370"/>
      <c r="AKF698" s="370"/>
      <c r="AKG698" s="370"/>
      <c r="AKH698" s="370"/>
      <c r="AKI698" s="370"/>
      <c r="AKJ698" s="370"/>
      <c r="AKK698" s="370"/>
      <c r="AKL698" s="370"/>
      <c r="AKM698" s="370"/>
      <c r="AKN698" s="370"/>
      <c r="AKO698" s="370"/>
      <c r="AKP698" s="370"/>
      <c r="AKQ698" s="370"/>
      <c r="AKR698" s="370"/>
      <c r="AKS698" s="370"/>
      <c r="AKT698" s="370"/>
      <c r="AKU698" s="370"/>
      <c r="AKV698" s="370"/>
      <c r="AKW698" s="370"/>
      <c r="AKX698" s="370"/>
      <c r="AKY698" s="370"/>
      <c r="AKZ698" s="370"/>
      <c r="ALA698" s="370"/>
      <c r="ALB698" s="370"/>
      <c r="ALC698" s="370"/>
      <c r="ALD698" s="370"/>
    </row>
    <row r="699" spans="1:992" s="253" customFormat="1" ht="19.5" customHeight="1">
      <c r="A699" s="2391"/>
      <c r="B699" s="2385"/>
      <c r="C699" s="2810"/>
      <c r="D699" s="906" t="s">
        <v>1549</v>
      </c>
      <c r="E699" s="374">
        <f>E700+E701+E702+E703</f>
        <v>8513738</v>
      </c>
      <c r="F699" s="374">
        <f>F700+F701+F702+F703</f>
        <v>8513738</v>
      </c>
      <c r="G699" s="2385"/>
      <c r="H699" s="2385"/>
      <c r="I699" s="2423"/>
      <c r="J699" s="2423"/>
      <c r="K699" s="2423"/>
      <c r="L699" s="2792"/>
      <c r="M699" s="580"/>
      <c r="N699" s="370"/>
      <c r="O699" s="370"/>
      <c r="P699" s="370"/>
      <c r="Q699" s="370"/>
      <c r="R699" s="370"/>
      <c r="S699" s="370"/>
      <c r="T699" s="370"/>
      <c r="U699" s="370"/>
      <c r="V699" s="370"/>
      <c r="W699" s="370"/>
      <c r="X699" s="370"/>
      <c r="Y699" s="370"/>
      <c r="Z699" s="370"/>
      <c r="AA699" s="370"/>
      <c r="AB699" s="370"/>
      <c r="AC699" s="370"/>
      <c r="AD699" s="370"/>
      <c r="AE699" s="370"/>
      <c r="AF699" s="370"/>
      <c r="AG699" s="370"/>
      <c r="AH699" s="370"/>
      <c r="AI699" s="370"/>
      <c r="AJ699" s="370"/>
      <c r="AK699" s="370"/>
      <c r="AL699" s="370"/>
      <c r="AM699" s="370"/>
      <c r="AN699" s="370"/>
      <c r="AO699" s="370"/>
      <c r="AP699" s="370"/>
      <c r="AQ699" s="370"/>
      <c r="AR699" s="370"/>
      <c r="AS699" s="370"/>
      <c r="AT699" s="370"/>
      <c r="AU699" s="370"/>
      <c r="AV699" s="370"/>
      <c r="AW699" s="370"/>
      <c r="AX699" s="370"/>
      <c r="AY699" s="370"/>
      <c r="AZ699" s="370"/>
      <c r="BA699" s="370"/>
      <c r="BB699" s="370"/>
      <c r="BC699" s="370"/>
      <c r="BD699" s="370"/>
      <c r="BE699" s="370"/>
      <c r="BF699" s="370"/>
      <c r="BG699" s="370"/>
      <c r="BH699" s="370"/>
      <c r="BI699" s="370"/>
      <c r="BJ699" s="370"/>
      <c r="BK699" s="370"/>
      <c r="BL699" s="370"/>
      <c r="BM699" s="370"/>
      <c r="BN699" s="370"/>
      <c r="BO699" s="370"/>
      <c r="BP699" s="370"/>
      <c r="BQ699" s="370"/>
      <c r="BR699" s="370"/>
      <c r="BS699" s="370"/>
      <c r="BT699" s="370"/>
      <c r="BU699" s="370"/>
      <c r="BV699" s="370"/>
      <c r="BW699" s="370"/>
      <c r="BX699" s="370"/>
      <c r="BY699" s="370"/>
      <c r="BZ699" s="370"/>
      <c r="CA699" s="370"/>
      <c r="CB699" s="370"/>
      <c r="CC699" s="370"/>
      <c r="CD699" s="370"/>
      <c r="CE699" s="370"/>
      <c r="CF699" s="370"/>
      <c r="CG699" s="370"/>
      <c r="CH699" s="370"/>
      <c r="CI699" s="370"/>
      <c r="CJ699" s="370"/>
      <c r="CK699" s="370"/>
      <c r="CL699" s="370"/>
      <c r="CM699" s="370"/>
      <c r="CN699" s="370"/>
      <c r="CO699" s="370"/>
      <c r="CP699" s="370"/>
      <c r="CQ699" s="370"/>
      <c r="CR699" s="370"/>
      <c r="CS699" s="370"/>
      <c r="CT699" s="370"/>
      <c r="CU699" s="370"/>
      <c r="CV699" s="370"/>
      <c r="CW699" s="370"/>
      <c r="CX699" s="370"/>
      <c r="CY699" s="370"/>
      <c r="CZ699" s="370"/>
      <c r="DA699" s="370"/>
      <c r="DB699" s="370"/>
      <c r="DC699" s="370"/>
      <c r="DD699" s="370"/>
      <c r="DE699" s="370"/>
      <c r="DF699" s="370"/>
      <c r="DG699" s="370"/>
      <c r="DH699" s="370"/>
      <c r="DI699" s="370"/>
      <c r="DJ699" s="370"/>
      <c r="DK699" s="370"/>
      <c r="DL699" s="370"/>
      <c r="DM699" s="370"/>
      <c r="DN699" s="370"/>
      <c r="DO699" s="370"/>
      <c r="DP699" s="370"/>
      <c r="DQ699" s="370"/>
      <c r="DR699" s="370"/>
      <c r="DS699" s="370"/>
      <c r="DT699" s="370"/>
      <c r="DU699" s="370"/>
      <c r="DV699" s="370"/>
      <c r="DW699" s="370"/>
      <c r="DX699" s="370"/>
      <c r="DY699" s="370"/>
      <c r="DZ699" s="370"/>
      <c r="EA699" s="370"/>
      <c r="EB699" s="370"/>
      <c r="EC699" s="370"/>
      <c r="ED699" s="370"/>
      <c r="EE699" s="370"/>
      <c r="EF699" s="370"/>
      <c r="EG699" s="370"/>
      <c r="EH699" s="370"/>
      <c r="EI699" s="370"/>
      <c r="EJ699" s="370"/>
      <c r="EK699" s="370"/>
      <c r="EL699" s="370"/>
      <c r="EM699" s="370"/>
      <c r="EN699" s="370"/>
      <c r="EO699" s="370"/>
      <c r="EP699" s="370"/>
      <c r="EQ699" s="370"/>
      <c r="ER699" s="370"/>
      <c r="ES699" s="370"/>
      <c r="ET699" s="370"/>
      <c r="EU699" s="370"/>
      <c r="EV699" s="370"/>
      <c r="EW699" s="370"/>
      <c r="EX699" s="370"/>
      <c r="EY699" s="370"/>
      <c r="EZ699" s="370"/>
      <c r="FA699" s="370"/>
      <c r="FB699" s="370"/>
      <c r="FC699" s="370"/>
      <c r="FD699" s="370"/>
      <c r="FE699" s="370"/>
      <c r="FF699" s="370"/>
      <c r="FG699" s="370"/>
      <c r="FH699" s="370"/>
      <c r="FI699" s="370"/>
      <c r="FJ699" s="370"/>
      <c r="FK699" s="370"/>
      <c r="FL699" s="370"/>
      <c r="FM699" s="370"/>
      <c r="FN699" s="370"/>
      <c r="FO699" s="370"/>
      <c r="FP699" s="370"/>
      <c r="FQ699" s="370"/>
      <c r="FR699" s="370"/>
      <c r="FS699" s="370"/>
      <c r="FT699" s="370"/>
      <c r="FU699" s="370"/>
      <c r="FV699" s="370"/>
      <c r="FW699" s="370"/>
      <c r="FX699" s="370"/>
      <c r="FY699" s="370"/>
      <c r="FZ699" s="370"/>
      <c r="GA699" s="370"/>
      <c r="GB699" s="370"/>
      <c r="GC699" s="370"/>
      <c r="GD699" s="370"/>
      <c r="GE699" s="370"/>
      <c r="GF699" s="370"/>
      <c r="GG699" s="370"/>
      <c r="GH699" s="370"/>
      <c r="GI699" s="370"/>
      <c r="GJ699" s="370"/>
      <c r="GK699" s="370"/>
      <c r="GL699" s="370"/>
      <c r="GM699" s="370"/>
      <c r="GN699" s="370"/>
      <c r="GO699" s="370"/>
      <c r="GP699" s="370"/>
      <c r="GQ699" s="370"/>
      <c r="GR699" s="370"/>
      <c r="GS699" s="370"/>
      <c r="GT699" s="370"/>
      <c r="GU699" s="370"/>
      <c r="GV699" s="370"/>
      <c r="GW699" s="370"/>
      <c r="GX699" s="370"/>
      <c r="GY699" s="370"/>
      <c r="GZ699" s="370"/>
      <c r="HA699" s="370"/>
      <c r="HB699" s="370"/>
      <c r="HC699" s="370"/>
      <c r="HD699" s="370"/>
      <c r="HE699" s="370"/>
      <c r="HF699" s="370"/>
      <c r="HG699" s="370"/>
      <c r="HH699" s="370"/>
      <c r="HI699" s="370"/>
      <c r="HJ699" s="370"/>
      <c r="HK699" s="370"/>
      <c r="HL699" s="370"/>
      <c r="HM699" s="370"/>
      <c r="HN699" s="370"/>
      <c r="HO699" s="370"/>
      <c r="HP699" s="370"/>
      <c r="HQ699" s="370"/>
      <c r="HR699" s="370"/>
      <c r="HS699" s="370"/>
      <c r="HT699" s="370"/>
      <c r="HU699" s="370"/>
      <c r="HV699" s="370"/>
      <c r="HW699" s="370"/>
      <c r="HX699" s="370"/>
      <c r="HY699" s="370"/>
      <c r="HZ699" s="370"/>
      <c r="IA699" s="370"/>
      <c r="IB699" s="370"/>
      <c r="IC699" s="370"/>
      <c r="ID699" s="370"/>
      <c r="IE699" s="370"/>
      <c r="IF699" s="370"/>
      <c r="IG699" s="370"/>
      <c r="IH699" s="370"/>
      <c r="II699" s="370"/>
      <c r="IJ699" s="370"/>
      <c r="IK699" s="370"/>
      <c r="IL699" s="370"/>
      <c r="IM699" s="370"/>
      <c r="IN699" s="370"/>
      <c r="IO699" s="370"/>
      <c r="IP699" s="370"/>
      <c r="IQ699" s="370"/>
      <c r="IR699" s="370"/>
      <c r="IS699" s="370"/>
      <c r="IT699" s="370"/>
      <c r="IU699" s="370"/>
      <c r="IV699" s="370"/>
      <c r="IW699" s="370"/>
      <c r="IX699" s="370"/>
      <c r="IY699" s="370"/>
      <c r="IZ699" s="370"/>
      <c r="JA699" s="370"/>
      <c r="JB699" s="370"/>
      <c r="JC699" s="370"/>
      <c r="JD699" s="370"/>
      <c r="JE699" s="370"/>
      <c r="JF699" s="370"/>
      <c r="JG699" s="370"/>
      <c r="JH699" s="370"/>
      <c r="JI699" s="370"/>
      <c r="JJ699" s="370"/>
      <c r="JK699" s="370"/>
      <c r="JL699" s="370"/>
      <c r="JM699" s="370"/>
      <c r="JN699" s="370"/>
      <c r="JO699" s="370"/>
      <c r="JP699" s="370"/>
      <c r="JQ699" s="370"/>
      <c r="JR699" s="370"/>
      <c r="JS699" s="370"/>
      <c r="JT699" s="370"/>
      <c r="JU699" s="370"/>
      <c r="JV699" s="370"/>
      <c r="JW699" s="370"/>
      <c r="JX699" s="370"/>
      <c r="JY699" s="370"/>
      <c r="JZ699" s="370"/>
      <c r="KA699" s="370"/>
      <c r="KB699" s="370"/>
      <c r="KC699" s="370"/>
      <c r="KD699" s="370"/>
      <c r="KE699" s="370"/>
      <c r="KF699" s="370"/>
      <c r="KG699" s="370"/>
      <c r="KH699" s="370"/>
      <c r="KI699" s="370"/>
      <c r="KJ699" s="370"/>
      <c r="KK699" s="370"/>
      <c r="KL699" s="370"/>
      <c r="KM699" s="370"/>
      <c r="KN699" s="370"/>
      <c r="KO699" s="370"/>
      <c r="KP699" s="370"/>
      <c r="KQ699" s="370"/>
      <c r="KR699" s="370"/>
      <c r="KS699" s="370"/>
      <c r="KT699" s="370"/>
      <c r="KU699" s="370"/>
      <c r="KV699" s="370"/>
      <c r="KW699" s="370"/>
      <c r="KX699" s="370"/>
      <c r="KY699" s="370"/>
      <c r="KZ699" s="370"/>
      <c r="LA699" s="370"/>
      <c r="LB699" s="370"/>
      <c r="LC699" s="370"/>
      <c r="LD699" s="370"/>
      <c r="LE699" s="370"/>
      <c r="LF699" s="370"/>
      <c r="LG699" s="370"/>
      <c r="LH699" s="370"/>
      <c r="LI699" s="370"/>
      <c r="LJ699" s="370"/>
      <c r="LK699" s="370"/>
      <c r="LL699" s="370"/>
      <c r="LM699" s="370"/>
      <c r="LN699" s="370"/>
      <c r="LO699" s="370"/>
      <c r="LP699" s="370"/>
      <c r="LQ699" s="370"/>
      <c r="LR699" s="370"/>
      <c r="LS699" s="370"/>
      <c r="LT699" s="370"/>
      <c r="LU699" s="370"/>
      <c r="LV699" s="370"/>
      <c r="LW699" s="370"/>
      <c r="LX699" s="370"/>
      <c r="LY699" s="370"/>
      <c r="LZ699" s="370"/>
      <c r="MA699" s="370"/>
      <c r="MB699" s="370"/>
      <c r="MC699" s="370"/>
      <c r="MD699" s="370"/>
      <c r="ME699" s="370"/>
      <c r="MF699" s="370"/>
      <c r="MG699" s="370"/>
      <c r="MH699" s="370"/>
      <c r="MI699" s="370"/>
      <c r="MJ699" s="370"/>
      <c r="MK699" s="370"/>
      <c r="ML699" s="370"/>
      <c r="MM699" s="370"/>
      <c r="MN699" s="370"/>
      <c r="MO699" s="370"/>
      <c r="MP699" s="370"/>
      <c r="MQ699" s="370"/>
      <c r="MR699" s="370"/>
      <c r="MS699" s="370"/>
      <c r="MT699" s="370"/>
      <c r="MU699" s="370"/>
      <c r="MV699" s="370"/>
      <c r="MW699" s="370"/>
      <c r="MX699" s="370"/>
      <c r="MY699" s="370"/>
      <c r="MZ699" s="370"/>
      <c r="NA699" s="370"/>
      <c r="NB699" s="370"/>
      <c r="NC699" s="370"/>
      <c r="ND699" s="370"/>
      <c r="NE699" s="370"/>
      <c r="NF699" s="370"/>
      <c r="NG699" s="370"/>
      <c r="NH699" s="370"/>
      <c r="NI699" s="370"/>
      <c r="NJ699" s="370"/>
      <c r="NK699" s="370"/>
      <c r="NL699" s="370"/>
      <c r="NM699" s="370"/>
      <c r="NN699" s="370"/>
      <c r="NO699" s="370"/>
      <c r="NP699" s="370"/>
      <c r="NQ699" s="370"/>
      <c r="NR699" s="370"/>
      <c r="NS699" s="370"/>
      <c r="NT699" s="370"/>
      <c r="NU699" s="370"/>
      <c r="NV699" s="370"/>
      <c r="NW699" s="370"/>
      <c r="NX699" s="370"/>
      <c r="NY699" s="370"/>
      <c r="NZ699" s="370"/>
      <c r="OA699" s="370"/>
      <c r="OB699" s="370"/>
      <c r="OC699" s="370"/>
      <c r="OD699" s="370"/>
      <c r="OE699" s="370"/>
      <c r="OF699" s="370"/>
      <c r="OG699" s="370"/>
      <c r="OH699" s="370"/>
      <c r="OI699" s="370"/>
      <c r="OJ699" s="370"/>
      <c r="OK699" s="370"/>
      <c r="OL699" s="370"/>
      <c r="OM699" s="370"/>
      <c r="ON699" s="370"/>
      <c r="OO699" s="370"/>
      <c r="OP699" s="370"/>
      <c r="OQ699" s="370"/>
      <c r="OR699" s="370"/>
      <c r="OS699" s="370"/>
      <c r="OT699" s="370"/>
      <c r="OU699" s="370"/>
      <c r="OV699" s="370"/>
      <c r="OW699" s="370"/>
      <c r="OX699" s="370"/>
      <c r="OY699" s="370"/>
      <c r="OZ699" s="370"/>
      <c r="PA699" s="370"/>
      <c r="PB699" s="370"/>
      <c r="PC699" s="370"/>
      <c r="PD699" s="370"/>
      <c r="PE699" s="370"/>
      <c r="PF699" s="370"/>
      <c r="PG699" s="370"/>
      <c r="PH699" s="370"/>
      <c r="PI699" s="370"/>
      <c r="PJ699" s="370"/>
      <c r="PK699" s="370"/>
      <c r="PL699" s="370"/>
      <c r="PM699" s="370"/>
      <c r="PN699" s="370"/>
      <c r="PO699" s="370"/>
      <c r="PP699" s="370"/>
      <c r="PQ699" s="370"/>
      <c r="PR699" s="370"/>
      <c r="PS699" s="370"/>
      <c r="PT699" s="370"/>
      <c r="PU699" s="370"/>
      <c r="PV699" s="370"/>
      <c r="PW699" s="370"/>
      <c r="PX699" s="370"/>
      <c r="PY699" s="370"/>
      <c r="PZ699" s="370"/>
      <c r="QA699" s="370"/>
      <c r="QB699" s="370"/>
      <c r="QC699" s="370"/>
      <c r="QD699" s="370"/>
      <c r="QE699" s="370"/>
      <c r="QF699" s="370"/>
      <c r="QG699" s="370"/>
      <c r="QH699" s="370"/>
      <c r="QI699" s="370"/>
      <c r="QJ699" s="370"/>
      <c r="QK699" s="370"/>
      <c r="QL699" s="370"/>
      <c r="QM699" s="370"/>
      <c r="QN699" s="370"/>
      <c r="QO699" s="370"/>
      <c r="QP699" s="370"/>
      <c r="QQ699" s="370"/>
      <c r="QR699" s="370"/>
      <c r="QS699" s="370"/>
      <c r="QT699" s="370"/>
      <c r="QU699" s="370"/>
      <c r="QV699" s="370"/>
      <c r="QW699" s="370"/>
      <c r="QX699" s="370"/>
      <c r="QY699" s="370"/>
      <c r="QZ699" s="370"/>
      <c r="RA699" s="370"/>
      <c r="RB699" s="370"/>
      <c r="RC699" s="370"/>
      <c r="RD699" s="370"/>
      <c r="RE699" s="370"/>
      <c r="RF699" s="370"/>
      <c r="RG699" s="370"/>
      <c r="RH699" s="370"/>
      <c r="RI699" s="370"/>
      <c r="RJ699" s="370"/>
      <c r="RK699" s="370"/>
      <c r="RL699" s="370"/>
      <c r="RM699" s="370"/>
      <c r="RN699" s="370"/>
      <c r="RO699" s="370"/>
      <c r="RP699" s="370"/>
      <c r="RQ699" s="370"/>
      <c r="RR699" s="370"/>
      <c r="RS699" s="370"/>
      <c r="RT699" s="370"/>
      <c r="RU699" s="370"/>
      <c r="RV699" s="370"/>
      <c r="RW699" s="370"/>
      <c r="RX699" s="370"/>
      <c r="RY699" s="370"/>
      <c r="RZ699" s="370"/>
      <c r="SA699" s="370"/>
      <c r="SB699" s="370"/>
      <c r="SC699" s="370"/>
      <c r="SD699" s="370"/>
      <c r="SE699" s="370"/>
      <c r="SF699" s="370"/>
      <c r="SG699" s="370"/>
      <c r="SH699" s="370"/>
      <c r="SI699" s="370"/>
      <c r="SJ699" s="370"/>
      <c r="SK699" s="370"/>
      <c r="SL699" s="370"/>
      <c r="SM699" s="370"/>
      <c r="SN699" s="370"/>
      <c r="SO699" s="370"/>
      <c r="SP699" s="370"/>
      <c r="SQ699" s="370"/>
      <c r="SR699" s="370"/>
      <c r="SS699" s="370"/>
      <c r="ST699" s="370"/>
      <c r="SU699" s="370"/>
      <c r="SV699" s="370"/>
      <c r="SW699" s="370"/>
      <c r="SX699" s="370"/>
      <c r="SY699" s="370"/>
      <c r="SZ699" s="370"/>
      <c r="TA699" s="370"/>
      <c r="TB699" s="370"/>
      <c r="TC699" s="370"/>
      <c r="TD699" s="370"/>
      <c r="TE699" s="370"/>
      <c r="TF699" s="370"/>
      <c r="TG699" s="370"/>
      <c r="TH699" s="370"/>
      <c r="TI699" s="370"/>
      <c r="TJ699" s="370"/>
      <c r="TK699" s="370"/>
      <c r="TL699" s="370"/>
      <c r="TM699" s="370"/>
      <c r="TN699" s="370"/>
      <c r="TO699" s="370"/>
      <c r="TP699" s="370"/>
      <c r="TQ699" s="370"/>
      <c r="TR699" s="370"/>
      <c r="TS699" s="370"/>
      <c r="TT699" s="370"/>
      <c r="TU699" s="370"/>
      <c r="TV699" s="370"/>
      <c r="TW699" s="370"/>
      <c r="TX699" s="370"/>
      <c r="TY699" s="370"/>
      <c r="TZ699" s="370"/>
      <c r="UA699" s="370"/>
      <c r="UB699" s="370"/>
      <c r="UC699" s="370"/>
      <c r="UD699" s="370"/>
      <c r="UE699" s="370"/>
      <c r="UF699" s="370"/>
      <c r="UG699" s="370"/>
      <c r="UH699" s="370"/>
      <c r="UI699" s="370"/>
      <c r="UJ699" s="370"/>
      <c r="UK699" s="370"/>
      <c r="UL699" s="370"/>
      <c r="UM699" s="370"/>
      <c r="UN699" s="370"/>
      <c r="UO699" s="370"/>
      <c r="UP699" s="370"/>
      <c r="UQ699" s="370"/>
      <c r="UR699" s="370"/>
      <c r="US699" s="370"/>
      <c r="UT699" s="370"/>
      <c r="UU699" s="370"/>
      <c r="UV699" s="370"/>
      <c r="UW699" s="370"/>
      <c r="UX699" s="370"/>
      <c r="UY699" s="370"/>
      <c r="UZ699" s="370"/>
      <c r="VA699" s="370"/>
      <c r="VB699" s="370"/>
      <c r="VC699" s="370"/>
      <c r="VD699" s="370"/>
      <c r="VE699" s="370"/>
      <c r="VF699" s="370"/>
      <c r="VG699" s="370"/>
      <c r="VH699" s="370"/>
      <c r="VI699" s="370"/>
      <c r="VJ699" s="370"/>
      <c r="VK699" s="370"/>
      <c r="VL699" s="370"/>
      <c r="VM699" s="370"/>
      <c r="VN699" s="370"/>
      <c r="VO699" s="370"/>
      <c r="VP699" s="370"/>
      <c r="VQ699" s="370"/>
      <c r="VR699" s="370"/>
      <c r="VS699" s="370"/>
      <c r="VT699" s="370"/>
      <c r="VU699" s="370"/>
      <c r="VV699" s="370"/>
      <c r="VW699" s="370"/>
      <c r="VX699" s="370"/>
      <c r="VY699" s="370"/>
      <c r="VZ699" s="370"/>
      <c r="WA699" s="370"/>
      <c r="WB699" s="370"/>
      <c r="WC699" s="370"/>
      <c r="WD699" s="370"/>
      <c r="WE699" s="370"/>
      <c r="WF699" s="370"/>
      <c r="WG699" s="370"/>
      <c r="WH699" s="370"/>
      <c r="WI699" s="370"/>
      <c r="WJ699" s="370"/>
      <c r="WK699" s="370"/>
      <c r="WL699" s="370"/>
      <c r="WM699" s="370"/>
      <c r="WN699" s="370"/>
      <c r="WO699" s="370"/>
      <c r="WP699" s="370"/>
      <c r="WQ699" s="370"/>
      <c r="WR699" s="370"/>
      <c r="WS699" s="370"/>
      <c r="WT699" s="370"/>
      <c r="WU699" s="370"/>
      <c r="WV699" s="370"/>
      <c r="WW699" s="370"/>
      <c r="WX699" s="370"/>
      <c r="WY699" s="370"/>
      <c r="WZ699" s="370"/>
      <c r="XA699" s="370"/>
      <c r="XB699" s="370"/>
      <c r="XC699" s="370"/>
      <c r="XD699" s="370"/>
      <c r="XE699" s="370"/>
      <c r="XF699" s="370"/>
      <c r="XG699" s="370"/>
      <c r="XH699" s="370"/>
      <c r="XI699" s="370"/>
      <c r="XJ699" s="370"/>
      <c r="XK699" s="370"/>
      <c r="XL699" s="370"/>
      <c r="XM699" s="370"/>
      <c r="XN699" s="370"/>
      <c r="XO699" s="370"/>
      <c r="XP699" s="370"/>
      <c r="XQ699" s="370"/>
      <c r="XR699" s="370"/>
      <c r="XS699" s="370"/>
      <c r="XT699" s="370"/>
      <c r="XU699" s="370"/>
      <c r="XV699" s="370"/>
      <c r="XW699" s="370"/>
      <c r="XX699" s="370"/>
      <c r="XY699" s="370"/>
      <c r="XZ699" s="370"/>
      <c r="YA699" s="370"/>
      <c r="YB699" s="370"/>
      <c r="YC699" s="370"/>
      <c r="YD699" s="370"/>
      <c r="YE699" s="370"/>
      <c r="YF699" s="370"/>
      <c r="YG699" s="370"/>
      <c r="YH699" s="370"/>
      <c r="YI699" s="370"/>
      <c r="YJ699" s="370"/>
      <c r="YK699" s="370"/>
      <c r="YL699" s="370"/>
      <c r="YM699" s="370"/>
      <c r="YN699" s="370"/>
      <c r="YO699" s="370"/>
      <c r="YP699" s="370"/>
      <c r="YQ699" s="370"/>
      <c r="YR699" s="370"/>
      <c r="YS699" s="370"/>
      <c r="YT699" s="370"/>
      <c r="YU699" s="370"/>
      <c r="YV699" s="370"/>
      <c r="YW699" s="370"/>
      <c r="YX699" s="370"/>
      <c r="YY699" s="370"/>
      <c r="YZ699" s="370"/>
      <c r="ZA699" s="370"/>
      <c r="ZB699" s="370"/>
      <c r="ZC699" s="370"/>
      <c r="ZD699" s="370"/>
      <c r="ZE699" s="370"/>
      <c r="ZF699" s="370"/>
      <c r="ZG699" s="370"/>
      <c r="ZH699" s="370"/>
      <c r="ZI699" s="370"/>
      <c r="ZJ699" s="370"/>
      <c r="ZK699" s="370"/>
      <c r="ZL699" s="370"/>
      <c r="ZM699" s="370"/>
      <c r="ZN699" s="370"/>
      <c r="ZO699" s="370"/>
      <c r="ZP699" s="370"/>
      <c r="ZQ699" s="370"/>
      <c r="ZR699" s="370"/>
      <c r="ZS699" s="370"/>
      <c r="ZT699" s="370"/>
      <c r="ZU699" s="370"/>
      <c r="ZV699" s="370"/>
      <c r="ZW699" s="370"/>
      <c r="ZX699" s="370"/>
      <c r="ZY699" s="370"/>
      <c r="ZZ699" s="370"/>
      <c r="AAA699" s="370"/>
      <c r="AAB699" s="370"/>
      <c r="AAC699" s="370"/>
      <c r="AAD699" s="370"/>
      <c r="AAE699" s="370"/>
      <c r="AAF699" s="370"/>
      <c r="AAG699" s="370"/>
      <c r="AAH699" s="370"/>
      <c r="AAI699" s="370"/>
      <c r="AAJ699" s="370"/>
      <c r="AAK699" s="370"/>
      <c r="AAL699" s="370"/>
      <c r="AAM699" s="370"/>
      <c r="AAN699" s="370"/>
      <c r="AAO699" s="370"/>
      <c r="AAP699" s="370"/>
      <c r="AAQ699" s="370"/>
      <c r="AAR699" s="370"/>
      <c r="AAS699" s="370"/>
      <c r="AAT699" s="370"/>
      <c r="AAU699" s="370"/>
      <c r="AAV699" s="370"/>
      <c r="AAW699" s="370"/>
      <c r="AAX699" s="370"/>
      <c r="AAY699" s="370"/>
      <c r="AAZ699" s="370"/>
      <c r="ABA699" s="370"/>
      <c r="ABB699" s="370"/>
      <c r="ABC699" s="370"/>
      <c r="ABD699" s="370"/>
      <c r="ABE699" s="370"/>
      <c r="ABF699" s="370"/>
      <c r="ABG699" s="370"/>
      <c r="ABH699" s="370"/>
      <c r="ABI699" s="370"/>
      <c r="ABJ699" s="370"/>
      <c r="ABK699" s="370"/>
      <c r="ABL699" s="370"/>
      <c r="ABM699" s="370"/>
      <c r="ABN699" s="370"/>
      <c r="ABO699" s="370"/>
      <c r="ABP699" s="370"/>
      <c r="ABQ699" s="370"/>
      <c r="ABR699" s="370"/>
      <c r="ABS699" s="370"/>
      <c r="ABT699" s="370"/>
      <c r="ABU699" s="370"/>
      <c r="ABV699" s="370"/>
      <c r="ABW699" s="370"/>
      <c r="ABX699" s="370"/>
      <c r="ABY699" s="370"/>
      <c r="ABZ699" s="370"/>
      <c r="ACA699" s="370"/>
      <c r="ACB699" s="370"/>
      <c r="ACC699" s="370"/>
      <c r="ACD699" s="370"/>
      <c r="ACE699" s="370"/>
      <c r="ACF699" s="370"/>
      <c r="ACG699" s="370"/>
      <c r="ACH699" s="370"/>
      <c r="ACI699" s="370"/>
      <c r="ACJ699" s="370"/>
      <c r="ACK699" s="370"/>
      <c r="ACL699" s="370"/>
      <c r="ACM699" s="370"/>
      <c r="ACN699" s="370"/>
      <c r="ACO699" s="370"/>
      <c r="ACP699" s="370"/>
      <c r="ACQ699" s="370"/>
      <c r="ACR699" s="370"/>
      <c r="ACS699" s="370"/>
      <c r="ACT699" s="370"/>
      <c r="ACU699" s="370"/>
      <c r="ACV699" s="370"/>
      <c r="ACW699" s="370"/>
      <c r="ACX699" s="370"/>
      <c r="ACY699" s="370"/>
      <c r="ACZ699" s="370"/>
      <c r="ADA699" s="370"/>
      <c r="ADB699" s="370"/>
      <c r="ADC699" s="370"/>
      <c r="ADD699" s="370"/>
      <c r="ADE699" s="370"/>
      <c r="ADF699" s="370"/>
      <c r="ADG699" s="370"/>
      <c r="ADH699" s="370"/>
      <c r="ADI699" s="370"/>
      <c r="ADJ699" s="370"/>
      <c r="ADK699" s="370"/>
      <c r="ADL699" s="370"/>
      <c r="ADM699" s="370"/>
      <c r="ADN699" s="370"/>
      <c r="ADO699" s="370"/>
      <c r="ADP699" s="370"/>
      <c r="ADQ699" s="370"/>
      <c r="ADR699" s="370"/>
      <c r="ADS699" s="370"/>
      <c r="ADT699" s="370"/>
      <c r="ADU699" s="370"/>
      <c r="ADV699" s="370"/>
      <c r="ADW699" s="370"/>
      <c r="ADX699" s="370"/>
      <c r="ADY699" s="370"/>
      <c r="ADZ699" s="370"/>
      <c r="AEA699" s="370"/>
      <c r="AEB699" s="370"/>
      <c r="AEC699" s="370"/>
      <c r="AED699" s="370"/>
      <c r="AEE699" s="370"/>
      <c r="AEF699" s="370"/>
      <c r="AEG699" s="370"/>
      <c r="AEH699" s="370"/>
      <c r="AEI699" s="370"/>
      <c r="AEJ699" s="370"/>
      <c r="AEK699" s="370"/>
      <c r="AEL699" s="370"/>
      <c r="AEM699" s="370"/>
      <c r="AEN699" s="370"/>
      <c r="AEO699" s="370"/>
      <c r="AEP699" s="370"/>
      <c r="AEQ699" s="370"/>
      <c r="AER699" s="370"/>
      <c r="AES699" s="370"/>
      <c r="AET699" s="370"/>
      <c r="AEU699" s="370"/>
      <c r="AEV699" s="370"/>
      <c r="AEW699" s="370"/>
      <c r="AEX699" s="370"/>
      <c r="AEY699" s="370"/>
      <c r="AEZ699" s="370"/>
      <c r="AFA699" s="370"/>
      <c r="AFB699" s="370"/>
      <c r="AFC699" s="370"/>
      <c r="AFD699" s="370"/>
      <c r="AFE699" s="370"/>
      <c r="AFF699" s="370"/>
      <c r="AFG699" s="370"/>
      <c r="AFH699" s="370"/>
      <c r="AFI699" s="370"/>
      <c r="AFJ699" s="370"/>
      <c r="AFK699" s="370"/>
      <c r="AFL699" s="370"/>
      <c r="AFM699" s="370"/>
      <c r="AFN699" s="370"/>
      <c r="AFO699" s="370"/>
      <c r="AFP699" s="370"/>
      <c r="AFQ699" s="370"/>
      <c r="AFR699" s="370"/>
      <c r="AFS699" s="370"/>
      <c r="AFT699" s="370"/>
      <c r="AFU699" s="370"/>
      <c r="AFV699" s="370"/>
      <c r="AFW699" s="370"/>
      <c r="AFX699" s="370"/>
      <c r="AFY699" s="370"/>
      <c r="AFZ699" s="370"/>
      <c r="AGA699" s="370"/>
      <c r="AGB699" s="370"/>
      <c r="AGC699" s="370"/>
      <c r="AGD699" s="370"/>
      <c r="AGE699" s="370"/>
      <c r="AGF699" s="370"/>
      <c r="AGG699" s="370"/>
      <c r="AGH699" s="370"/>
      <c r="AGI699" s="370"/>
      <c r="AGJ699" s="370"/>
      <c r="AGK699" s="370"/>
      <c r="AGL699" s="370"/>
      <c r="AGM699" s="370"/>
      <c r="AGN699" s="370"/>
      <c r="AGO699" s="370"/>
      <c r="AGP699" s="370"/>
      <c r="AGQ699" s="370"/>
      <c r="AGR699" s="370"/>
      <c r="AGS699" s="370"/>
      <c r="AGT699" s="370"/>
      <c r="AGU699" s="370"/>
      <c r="AGV699" s="370"/>
      <c r="AGW699" s="370"/>
      <c r="AGX699" s="370"/>
      <c r="AGY699" s="370"/>
      <c r="AGZ699" s="370"/>
      <c r="AHA699" s="370"/>
      <c r="AHB699" s="370"/>
      <c r="AHC699" s="370"/>
      <c r="AHD699" s="370"/>
      <c r="AHE699" s="370"/>
      <c r="AHF699" s="370"/>
      <c r="AHG699" s="370"/>
      <c r="AHH699" s="370"/>
      <c r="AHI699" s="370"/>
      <c r="AHJ699" s="370"/>
      <c r="AHK699" s="370"/>
      <c r="AHL699" s="370"/>
      <c r="AHM699" s="370"/>
      <c r="AHN699" s="370"/>
      <c r="AHO699" s="370"/>
      <c r="AHP699" s="370"/>
      <c r="AHQ699" s="370"/>
      <c r="AHR699" s="370"/>
      <c r="AHS699" s="370"/>
      <c r="AHT699" s="370"/>
      <c r="AHU699" s="370"/>
      <c r="AHV699" s="370"/>
      <c r="AHW699" s="370"/>
      <c r="AHX699" s="370"/>
      <c r="AHY699" s="370"/>
      <c r="AHZ699" s="370"/>
      <c r="AIA699" s="370"/>
      <c r="AIB699" s="370"/>
      <c r="AIC699" s="370"/>
      <c r="AID699" s="370"/>
      <c r="AIE699" s="370"/>
      <c r="AIF699" s="370"/>
      <c r="AIG699" s="370"/>
      <c r="AIH699" s="370"/>
      <c r="AII699" s="370"/>
      <c r="AIJ699" s="370"/>
      <c r="AIK699" s="370"/>
      <c r="AIL699" s="370"/>
      <c r="AIM699" s="370"/>
      <c r="AIN699" s="370"/>
      <c r="AIO699" s="370"/>
      <c r="AIP699" s="370"/>
      <c r="AIQ699" s="370"/>
      <c r="AIR699" s="370"/>
      <c r="AIS699" s="370"/>
      <c r="AIT699" s="370"/>
      <c r="AIU699" s="370"/>
      <c r="AIV699" s="370"/>
      <c r="AIW699" s="370"/>
      <c r="AIX699" s="370"/>
      <c r="AIY699" s="370"/>
      <c r="AIZ699" s="370"/>
      <c r="AJA699" s="370"/>
      <c r="AJB699" s="370"/>
      <c r="AJC699" s="370"/>
      <c r="AJD699" s="370"/>
      <c r="AJE699" s="370"/>
      <c r="AJF699" s="370"/>
      <c r="AJG699" s="370"/>
      <c r="AJH699" s="370"/>
      <c r="AJI699" s="370"/>
      <c r="AJJ699" s="370"/>
      <c r="AJK699" s="370"/>
      <c r="AJL699" s="370"/>
      <c r="AJM699" s="370"/>
      <c r="AJN699" s="370"/>
      <c r="AJO699" s="370"/>
      <c r="AJP699" s="370"/>
      <c r="AJQ699" s="370"/>
      <c r="AJR699" s="370"/>
      <c r="AJS699" s="370"/>
      <c r="AJT699" s="370"/>
      <c r="AJU699" s="370"/>
      <c r="AJV699" s="370"/>
      <c r="AJW699" s="370"/>
      <c r="AJX699" s="370"/>
      <c r="AJY699" s="370"/>
      <c r="AJZ699" s="370"/>
      <c r="AKA699" s="370"/>
      <c r="AKB699" s="370"/>
      <c r="AKC699" s="370"/>
      <c r="AKD699" s="370"/>
      <c r="AKE699" s="370"/>
      <c r="AKF699" s="370"/>
      <c r="AKG699" s="370"/>
      <c r="AKH699" s="370"/>
      <c r="AKI699" s="370"/>
      <c r="AKJ699" s="370"/>
      <c r="AKK699" s="370"/>
      <c r="AKL699" s="370"/>
      <c r="AKM699" s="370"/>
      <c r="AKN699" s="370"/>
      <c r="AKO699" s="370"/>
      <c r="AKP699" s="370"/>
      <c r="AKQ699" s="370"/>
      <c r="AKR699" s="370"/>
      <c r="AKS699" s="370"/>
      <c r="AKT699" s="370"/>
      <c r="AKU699" s="370"/>
      <c r="AKV699" s="370"/>
      <c r="AKW699" s="370"/>
      <c r="AKX699" s="370"/>
      <c r="AKY699" s="370"/>
      <c r="AKZ699" s="370"/>
      <c r="ALA699" s="370"/>
      <c r="ALB699" s="370"/>
      <c r="ALC699" s="370"/>
      <c r="ALD699" s="370"/>
    </row>
    <row r="700" spans="1:992" s="253" customFormat="1" ht="12.75" customHeight="1">
      <c r="A700" s="2391"/>
      <c r="B700" s="2385"/>
      <c r="C700" s="2810"/>
      <c r="D700" s="906" t="s">
        <v>1550</v>
      </c>
      <c r="E700" s="468">
        <v>85138</v>
      </c>
      <c r="F700" s="468">
        <v>85138</v>
      </c>
      <c r="G700" s="2385"/>
      <c r="H700" s="2385"/>
      <c r="I700" s="2423"/>
      <c r="J700" s="2423"/>
      <c r="K700" s="2423"/>
      <c r="L700" s="2792"/>
      <c r="M700" s="580"/>
      <c r="N700" s="370"/>
      <c r="O700" s="370"/>
      <c r="P700" s="370"/>
      <c r="Q700" s="370"/>
      <c r="R700" s="370"/>
      <c r="S700" s="370"/>
      <c r="T700" s="370"/>
      <c r="U700" s="370"/>
      <c r="V700" s="370"/>
      <c r="W700" s="370"/>
      <c r="X700" s="370"/>
      <c r="Y700" s="370"/>
      <c r="Z700" s="370"/>
      <c r="AA700" s="370"/>
      <c r="AB700" s="370"/>
      <c r="AC700" s="370"/>
      <c r="AD700" s="370"/>
      <c r="AE700" s="370"/>
      <c r="AF700" s="370"/>
      <c r="AG700" s="370"/>
      <c r="AH700" s="370"/>
      <c r="AI700" s="370"/>
      <c r="AJ700" s="370"/>
      <c r="AK700" s="370"/>
      <c r="AL700" s="370"/>
      <c r="AM700" s="370"/>
      <c r="AN700" s="370"/>
      <c r="AO700" s="370"/>
      <c r="AP700" s="370"/>
      <c r="AQ700" s="370"/>
      <c r="AR700" s="370"/>
      <c r="AS700" s="370"/>
      <c r="AT700" s="370"/>
      <c r="AU700" s="370"/>
      <c r="AV700" s="370"/>
      <c r="AW700" s="370"/>
      <c r="AX700" s="370"/>
      <c r="AY700" s="370"/>
      <c r="AZ700" s="370"/>
      <c r="BA700" s="370"/>
      <c r="BB700" s="370"/>
      <c r="BC700" s="370"/>
      <c r="BD700" s="370"/>
      <c r="BE700" s="370"/>
      <c r="BF700" s="370"/>
      <c r="BG700" s="370"/>
      <c r="BH700" s="370"/>
      <c r="BI700" s="370"/>
      <c r="BJ700" s="370"/>
      <c r="BK700" s="370"/>
      <c r="BL700" s="370"/>
      <c r="BM700" s="370"/>
      <c r="BN700" s="370"/>
      <c r="BO700" s="370"/>
      <c r="BP700" s="370"/>
      <c r="BQ700" s="370"/>
      <c r="BR700" s="370"/>
      <c r="BS700" s="370"/>
      <c r="BT700" s="370"/>
      <c r="BU700" s="370"/>
      <c r="BV700" s="370"/>
      <c r="BW700" s="370"/>
      <c r="BX700" s="370"/>
      <c r="BY700" s="370"/>
      <c r="BZ700" s="370"/>
      <c r="CA700" s="370"/>
      <c r="CB700" s="370"/>
      <c r="CC700" s="370"/>
      <c r="CD700" s="370"/>
      <c r="CE700" s="370"/>
      <c r="CF700" s="370"/>
      <c r="CG700" s="370"/>
      <c r="CH700" s="370"/>
      <c r="CI700" s="370"/>
      <c r="CJ700" s="370"/>
      <c r="CK700" s="370"/>
      <c r="CL700" s="370"/>
      <c r="CM700" s="370"/>
      <c r="CN700" s="370"/>
      <c r="CO700" s="370"/>
      <c r="CP700" s="370"/>
      <c r="CQ700" s="370"/>
      <c r="CR700" s="370"/>
      <c r="CS700" s="370"/>
      <c r="CT700" s="370"/>
      <c r="CU700" s="370"/>
      <c r="CV700" s="370"/>
      <c r="CW700" s="370"/>
      <c r="CX700" s="370"/>
      <c r="CY700" s="370"/>
      <c r="CZ700" s="370"/>
      <c r="DA700" s="370"/>
      <c r="DB700" s="370"/>
      <c r="DC700" s="370"/>
      <c r="DD700" s="370"/>
      <c r="DE700" s="370"/>
      <c r="DF700" s="370"/>
      <c r="DG700" s="370"/>
      <c r="DH700" s="370"/>
      <c r="DI700" s="370"/>
      <c r="DJ700" s="370"/>
      <c r="DK700" s="370"/>
      <c r="DL700" s="370"/>
      <c r="DM700" s="370"/>
      <c r="DN700" s="370"/>
      <c r="DO700" s="370"/>
      <c r="DP700" s="370"/>
      <c r="DQ700" s="370"/>
      <c r="DR700" s="370"/>
      <c r="DS700" s="370"/>
      <c r="DT700" s="370"/>
      <c r="DU700" s="370"/>
      <c r="DV700" s="370"/>
      <c r="DW700" s="370"/>
      <c r="DX700" s="370"/>
      <c r="DY700" s="370"/>
      <c r="DZ700" s="370"/>
      <c r="EA700" s="370"/>
      <c r="EB700" s="370"/>
      <c r="EC700" s="370"/>
      <c r="ED700" s="370"/>
      <c r="EE700" s="370"/>
      <c r="EF700" s="370"/>
      <c r="EG700" s="370"/>
      <c r="EH700" s="370"/>
      <c r="EI700" s="370"/>
      <c r="EJ700" s="370"/>
      <c r="EK700" s="370"/>
      <c r="EL700" s="370"/>
      <c r="EM700" s="370"/>
      <c r="EN700" s="370"/>
      <c r="EO700" s="370"/>
      <c r="EP700" s="370"/>
      <c r="EQ700" s="370"/>
      <c r="ER700" s="370"/>
      <c r="ES700" s="370"/>
      <c r="ET700" s="370"/>
      <c r="EU700" s="370"/>
      <c r="EV700" s="370"/>
      <c r="EW700" s="370"/>
      <c r="EX700" s="370"/>
      <c r="EY700" s="370"/>
      <c r="EZ700" s="370"/>
      <c r="FA700" s="370"/>
      <c r="FB700" s="370"/>
      <c r="FC700" s="370"/>
      <c r="FD700" s="370"/>
      <c r="FE700" s="370"/>
      <c r="FF700" s="370"/>
      <c r="FG700" s="370"/>
      <c r="FH700" s="370"/>
      <c r="FI700" s="370"/>
      <c r="FJ700" s="370"/>
      <c r="FK700" s="370"/>
      <c r="FL700" s="370"/>
      <c r="FM700" s="370"/>
      <c r="FN700" s="370"/>
      <c r="FO700" s="370"/>
      <c r="FP700" s="370"/>
      <c r="FQ700" s="370"/>
      <c r="FR700" s="370"/>
      <c r="FS700" s="370"/>
      <c r="FT700" s="370"/>
      <c r="FU700" s="370"/>
      <c r="FV700" s="370"/>
      <c r="FW700" s="370"/>
      <c r="FX700" s="370"/>
      <c r="FY700" s="370"/>
      <c r="FZ700" s="370"/>
      <c r="GA700" s="370"/>
      <c r="GB700" s="370"/>
      <c r="GC700" s="370"/>
      <c r="GD700" s="370"/>
      <c r="GE700" s="370"/>
      <c r="GF700" s="370"/>
      <c r="GG700" s="370"/>
      <c r="GH700" s="370"/>
      <c r="GI700" s="370"/>
      <c r="GJ700" s="370"/>
      <c r="GK700" s="370"/>
      <c r="GL700" s="370"/>
      <c r="GM700" s="370"/>
      <c r="GN700" s="370"/>
      <c r="GO700" s="370"/>
      <c r="GP700" s="370"/>
      <c r="GQ700" s="370"/>
      <c r="GR700" s="370"/>
      <c r="GS700" s="370"/>
      <c r="GT700" s="370"/>
      <c r="GU700" s="370"/>
      <c r="GV700" s="370"/>
      <c r="GW700" s="370"/>
      <c r="GX700" s="370"/>
      <c r="GY700" s="370"/>
      <c r="GZ700" s="370"/>
      <c r="HA700" s="370"/>
      <c r="HB700" s="370"/>
      <c r="HC700" s="370"/>
      <c r="HD700" s="370"/>
      <c r="HE700" s="370"/>
      <c r="HF700" s="370"/>
      <c r="HG700" s="370"/>
      <c r="HH700" s="370"/>
      <c r="HI700" s="370"/>
      <c r="HJ700" s="370"/>
      <c r="HK700" s="370"/>
      <c r="HL700" s="370"/>
      <c r="HM700" s="370"/>
      <c r="HN700" s="370"/>
      <c r="HO700" s="370"/>
      <c r="HP700" s="370"/>
      <c r="HQ700" s="370"/>
      <c r="HR700" s="370"/>
      <c r="HS700" s="370"/>
      <c r="HT700" s="370"/>
      <c r="HU700" s="370"/>
      <c r="HV700" s="370"/>
      <c r="HW700" s="370"/>
      <c r="HX700" s="370"/>
      <c r="HY700" s="370"/>
      <c r="HZ700" s="370"/>
      <c r="IA700" s="370"/>
      <c r="IB700" s="370"/>
      <c r="IC700" s="370"/>
      <c r="ID700" s="370"/>
      <c r="IE700" s="370"/>
      <c r="IF700" s="370"/>
      <c r="IG700" s="370"/>
      <c r="IH700" s="370"/>
      <c r="II700" s="370"/>
      <c r="IJ700" s="370"/>
      <c r="IK700" s="370"/>
      <c r="IL700" s="370"/>
      <c r="IM700" s="370"/>
      <c r="IN700" s="370"/>
      <c r="IO700" s="370"/>
      <c r="IP700" s="370"/>
      <c r="IQ700" s="370"/>
      <c r="IR700" s="370"/>
      <c r="IS700" s="370"/>
      <c r="IT700" s="370"/>
      <c r="IU700" s="370"/>
      <c r="IV700" s="370"/>
      <c r="IW700" s="370"/>
      <c r="IX700" s="370"/>
      <c r="IY700" s="370"/>
      <c r="IZ700" s="370"/>
      <c r="JA700" s="370"/>
      <c r="JB700" s="370"/>
      <c r="JC700" s="370"/>
      <c r="JD700" s="370"/>
      <c r="JE700" s="370"/>
      <c r="JF700" s="370"/>
      <c r="JG700" s="370"/>
      <c r="JH700" s="370"/>
      <c r="JI700" s="370"/>
      <c r="JJ700" s="370"/>
      <c r="JK700" s="370"/>
      <c r="JL700" s="370"/>
      <c r="JM700" s="370"/>
      <c r="JN700" s="370"/>
      <c r="JO700" s="370"/>
      <c r="JP700" s="370"/>
      <c r="JQ700" s="370"/>
      <c r="JR700" s="370"/>
      <c r="JS700" s="370"/>
      <c r="JT700" s="370"/>
      <c r="JU700" s="370"/>
      <c r="JV700" s="370"/>
      <c r="JW700" s="370"/>
      <c r="JX700" s="370"/>
      <c r="JY700" s="370"/>
      <c r="JZ700" s="370"/>
      <c r="KA700" s="370"/>
      <c r="KB700" s="370"/>
      <c r="KC700" s="370"/>
      <c r="KD700" s="370"/>
      <c r="KE700" s="370"/>
      <c r="KF700" s="370"/>
      <c r="KG700" s="370"/>
      <c r="KH700" s="370"/>
      <c r="KI700" s="370"/>
      <c r="KJ700" s="370"/>
      <c r="KK700" s="370"/>
      <c r="KL700" s="370"/>
      <c r="KM700" s="370"/>
      <c r="KN700" s="370"/>
      <c r="KO700" s="370"/>
      <c r="KP700" s="370"/>
      <c r="KQ700" s="370"/>
      <c r="KR700" s="370"/>
      <c r="KS700" s="370"/>
      <c r="KT700" s="370"/>
      <c r="KU700" s="370"/>
      <c r="KV700" s="370"/>
      <c r="KW700" s="370"/>
      <c r="KX700" s="370"/>
      <c r="KY700" s="370"/>
      <c r="KZ700" s="370"/>
      <c r="LA700" s="370"/>
      <c r="LB700" s="370"/>
      <c r="LC700" s="370"/>
      <c r="LD700" s="370"/>
      <c r="LE700" s="370"/>
      <c r="LF700" s="370"/>
      <c r="LG700" s="370"/>
      <c r="LH700" s="370"/>
      <c r="LI700" s="370"/>
      <c r="LJ700" s="370"/>
      <c r="LK700" s="370"/>
      <c r="LL700" s="370"/>
      <c r="LM700" s="370"/>
      <c r="LN700" s="370"/>
      <c r="LO700" s="370"/>
      <c r="LP700" s="370"/>
      <c r="LQ700" s="370"/>
      <c r="LR700" s="370"/>
      <c r="LS700" s="370"/>
      <c r="LT700" s="370"/>
      <c r="LU700" s="370"/>
      <c r="LV700" s="370"/>
      <c r="LW700" s="370"/>
      <c r="LX700" s="370"/>
      <c r="LY700" s="370"/>
      <c r="LZ700" s="370"/>
      <c r="MA700" s="370"/>
      <c r="MB700" s="370"/>
      <c r="MC700" s="370"/>
      <c r="MD700" s="370"/>
      <c r="ME700" s="370"/>
      <c r="MF700" s="370"/>
      <c r="MG700" s="370"/>
      <c r="MH700" s="370"/>
      <c r="MI700" s="370"/>
      <c r="MJ700" s="370"/>
      <c r="MK700" s="370"/>
      <c r="ML700" s="370"/>
      <c r="MM700" s="370"/>
      <c r="MN700" s="370"/>
      <c r="MO700" s="370"/>
      <c r="MP700" s="370"/>
      <c r="MQ700" s="370"/>
      <c r="MR700" s="370"/>
      <c r="MS700" s="370"/>
      <c r="MT700" s="370"/>
      <c r="MU700" s="370"/>
      <c r="MV700" s="370"/>
      <c r="MW700" s="370"/>
      <c r="MX700" s="370"/>
      <c r="MY700" s="370"/>
      <c r="MZ700" s="370"/>
      <c r="NA700" s="370"/>
      <c r="NB700" s="370"/>
      <c r="NC700" s="370"/>
      <c r="ND700" s="370"/>
      <c r="NE700" s="370"/>
      <c r="NF700" s="370"/>
      <c r="NG700" s="370"/>
      <c r="NH700" s="370"/>
      <c r="NI700" s="370"/>
      <c r="NJ700" s="370"/>
      <c r="NK700" s="370"/>
      <c r="NL700" s="370"/>
      <c r="NM700" s="370"/>
      <c r="NN700" s="370"/>
      <c r="NO700" s="370"/>
      <c r="NP700" s="370"/>
      <c r="NQ700" s="370"/>
      <c r="NR700" s="370"/>
      <c r="NS700" s="370"/>
      <c r="NT700" s="370"/>
      <c r="NU700" s="370"/>
      <c r="NV700" s="370"/>
      <c r="NW700" s="370"/>
      <c r="NX700" s="370"/>
      <c r="NY700" s="370"/>
      <c r="NZ700" s="370"/>
      <c r="OA700" s="370"/>
      <c r="OB700" s="370"/>
      <c r="OC700" s="370"/>
      <c r="OD700" s="370"/>
      <c r="OE700" s="370"/>
      <c r="OF700" s="370"/>
      <c r="OG700" s="370"/>
      <c r="OH700" s="370"/>
      <c r="OI700" s="370"/>
      <c r="OJ700" s="370"/>
      <c r="OK700" s="370"/>
      <c r="OL700" s="370"/>
      <c r="OM700" s="370"/>
      <c r="ON700" s="370"/>
      <c r="OO700" s="370"/>
      <c r="OP700" s="370"/>
      <c r="OQ700" s="370"/>
      <c r="OR700" s="370"/>
      <c r="OS700" s="370"/>
      <c r="OT700" s="370"/>
      <c r="OU700" s="370"/>
      <c r="OV700" s="370"/>
      <c r="OW700" s="370"/>
      <c r="OX700" s="370"/>
      <c r="OY700" s="370"/>
      <c r="OZ700" s="370"/>
      <c r="PA700" s="370"/>
      <c r="PB700" s="370"/>
      <c r="PC700" s="370"/>
      <c r="PD700" s="370"/>
      <c r="PE700" s="370"/>
      <c r="PF700" s="370"/>
      <c r="PG700" s="370"/>
      <c r="PH700" s="370"/>
      <c r="PI700" s="370"/>
      <c r="PJ700" s="370"/>
      <c r="PK700" s="370"/>
      <c r="PL700" s="370"/>
      <c r="PM700" s="370"/>
      <c r="PN700" s="370"/>
      <c r="PO700" s="370"/>
      <c r="PP700" s="370"/>
      <c r="PQ700" s="370"/>
      <c r="PR700" s="370"/>
      <c r="PS700" s="370"/>
      <c r="PT700" s="370"/>
      <c r="PU700" s="370"/>
      <c r="PV700" s="370"/>
      <c r="PW700" s="370"/>
      <c r="PX700" s="370"/>
      <c r="PY700" s="370"/>
      <c r="PZ700" s="370"/>
      <c r="QA700" s="370"/>
      <c r="QB700" s="370"/>
      <c r="QC700" s="370"/>
      <c r="QD700" s="370"/>
      <c r="QE700" s="370"/>
      <c r="QF700" s="370"/>
      <c r="QG700" s="370"/>
      <c r="QH700" s="370"/>
      <c r="QI700" s="370"/>
      <c r="QJ700" s="370"/>
      <c r="QK700" s="370"/>
      <c r="QL700" s="370"/>
      <c r="QM700" s="370"/>
      <c r="QN700" s="370"/>
      <c r="QO700" s="370"/>
      <c r="QP700" s="370"/>
      <c r="QQ700" s="370"/>
      <c r="QR700" s="370"/>
      <c r="QS700" s="370"/>
      <c r="QT700" s="370"/>
      <c r="QU700" s="370"/>
      <c r="QV700" s="370"/>
      <c r="QW700" s="370"/>
      <c r="QX700" s="370"/>
      <c r="QY700" s="370"/>
      <c r="QZ700" s="370"/>
      <c r="RA700" s="370"/>
      <c r="RB700" s="370"/>
      <c r="RC700" s="370"/>
      <c r="RD700" s="370"/>
      <c r="RE700" s="370"/>
      <c r="RF700" s="370"/>
      <c r="RG700" s="370"/>
      <c r="RH700" s="370"/>
      <c r="RI700" s="370"/>
      <c r="RJ700" s="370"/>
      <c r="RK700" s="370"/>
      <c r="RL700" s="370"/>
      <c r="RM700" s="370"/>
      <c r="RN700" s="370"/>
      <c r="RO700" s="370"/>
      <c r="RP700" s="370"/>
      <c r="RQ700" s="370"/>
      <c r="RR700" s="370"/>
      <c r="RS700" s="370"/>
      <c r="RT700" s="370"/>
      <c r="RU700" s="370"/>
      <c r="RV700" s="370"/>
      <c r="RW700" s="370"/>
      <c r="RX700" s="370"/>
      <c r="RY700" s="370"/>
      <c r="RZ700" s="370"/>
      <c r="SA700" s="370"/>
      <c r="SB700" s="370"/>
      <c r="SC700" s="370"/>
      <c r="SD700" s="370"/>
      <c r="SE700" s="370"/>
      <c r="SF700" s="370"/>
      <c r="SG700" s="370"/>
      <c r="SH700" s="370"/>
      <c r="SI700" s="370"/>
      <c r="SJ700" s="370"/>
      <c r="SK700" s="370"/>
      <c r="SL700" s="370"/>
      <c r="SM700" s="370"/>
      <c r="SN700" s="370"/>
      <c r="SO700" s="370"/>
      <c r="SP700" s="370"/>
      <c r="SQ700" s="370"/>
      <c r="SR700" s="370"/>
      <c r="SS700" s="370"/>
      <c r="ST700" s="370"/>
      <c r="SU700" s="370"/>
      <c r="SV700" s="370"/>
      <c r="SW700" s="370"/>
      <c r="SX700" s="370"/>
      <c r="SY700" s="370"/>
      <c r="SZ700" s="370"/>
      <c r="TA700" s="370"/>
      <c r="TB700" s="370"/>
      <c r="TC700" s="370"/>
      <c r="TD700" s="370"/>
      <c r="TE700" s="370"/>
      <c r="TF700" s="370"/>
      <c r="TG700" s="370"/>
      <c r="TH700" s="370"/>
      <c r="TI700" s="370"/>
      <c r="TJ700" s="370"/>
      <c r="TK700" s="370"/>
      <c r="TL700" s="370"/>
      <c r="TM700" s="370"/>
      <c r="TN700" s="370"/>
      <c r="TO700" s="370"/>
      <c r="TP700" s="370"/>
      <c r="TQ700" s="370"/>
      <c r="TR700" s="370"/>
      <c r="TS700" s="370"/>
      <c r="TT700" s="370"/>
      <c r="TU700" s="370"/>
      <c r="TV700" s="370"/>
      <c r="TW700" s="370"/>
      <c r="TX700" s="370"/>
      <c r="TY700" s="370"/>
      <c r="TZ700" s="370"/>
      <c r="UA700" s="370"/>
      <c r="UB700" s="370"/>
      <c r="UC700" s="370"/>
      <c r="UD700" s="370"/>
      <c r="UE700" s="370"/>
      <c r="UF700" s="370"/>
      <c r="UG700" s="370"/>
      <c r="UH700" s="370"/>
      <c r="UI700" s="370"/>
      <c r="UJ700" s="370"/>
      <c r="UK700" s="370"/>
      <c r="UL700" s="370"/>
      <c r="UM700" s="370"/>
      <c r="UN700" s="370"/>
      <c r="UO700" s="370"/>
      <c r="UP700" s="370"/>
      <c r="UQ700" s="370"/>
      <c r="UR700" s="370"/>
      <c r="US700" s="370"/>
      <c r="UT700" s="370"/>
      <c r="UU700" s="370"/>
      <c r="UV700" s="370"/>
      <c r="UW700" s="370"/>
      <c r="UX700" s="370"/>
      <c r="UY700" s="370"/>
      <c r="UZ700" s="370"/>
      <c r="VA700" s="370"/>
      <c r="VB700" s="370"/>
      <c r="VC700" s="370"/>
      <c r="VD700" s="370"/>
      <c r="VE700" s="370"/>
      <c r="VF700" s="370"/>
      <c r="VG700" s="370"/>
      <c r="VH700" s="370"/>
      <c r="VI700" s="370"/>
      <c r="VJ700" s="370"/>
      <c r="VK700" s="370"/>
      <c r="VL700" s="370"/>
      <c r="VM700" s="370"/>
      <c r="VN700" s="370"/>
      <c r="VO700" s="370"/>
      <c r="VP700" s="370"/>
      <c r="VQ700" s="370"/>
      <c r="VR700" s="370"/>
      <c r="VS700" s="370"/>
      <c r="VT700" s="370"/>
      <c r="VU700" s="370"/>
      <c r="VV700" s="370"/>
      <c r="VW700" s="370"/>
      <c r="VX700" s="370"/>
      <c r="VY700" s="370"/>
      <c r="VZ700" s="370"/>
      <c r="WA700" s="370"/>
      <c r="WB700" s="370"/>
      <c r="WC700" s="370"/>
      <c r="WD700" s="370"/>
      <c r="WE700" s="370"/>
      <c r="WF700" s="370"/>
      <c r="WG700" s="370"/>
      <c r="WH700" s="370"/>
      <c r="WI700" s="370"/>
      <c r="WJ700" s="370"/>
      <c r="WK700" s="370"/>
      <c r="WL700" s="370"/>
      <c r="WM700" s="370"/>
      <c r="WN700" s="370"/>
      <c r="WO700" s="370"/>
      <c r="WP700" s="370"/>
      <c r="WQ700" s="370"/>
      <c r="WR700" s="370"/>
      <c r="WS700" s="370"/>
      <c r="WT700" s="370"/>
      <c r="WU700" s="370"/>
      <c r="WV700" s="370"/>
      <c r="WW700" s="370"/>
      <c r="WX700" s="370"/>
      <c r="WY700" s="370"/>
      <c r="WZ700" s="370"/>
      <c r="XA700" s="370"/>
      <c r="XB700" s="370"/>
      <c r="XC700" s="370"/>
      <c r="XD700" s="370"/>
      <c r="XE700" s="370"/>
      <c r="XF700" s="370"/>
      <c r="XG700" s="370"/>
      <c r="XH700" s="370"/>
      <c r="XI700" s="370"/>
      <c r="XJ700" s="370"/>
      <c r="XK700" s="370"/>
      <c r="XL700" s="370"/>
      <c r="XM700" s="370"/>
      <c r="XN700" s="370"/>
      <c r="XO700" s="370"/>
      <c r="XP700" s="370"/>
      <c r="XQ700" s="370"/>
      <c r="XR700" s="370"/>
      <c r="XS700" s="370"/>
      <c r="XT700" s="370"/>
      <c r="XU700" s="370"/>
      <c r="XV700" s="370"/>
      <c r="XW700" s="370"/>
      <c r="XX700" s="370"/>
      <c r="XY700" s="370"/>
      <c r="XZ700" s="370"/>
      <c r="YA700" s="370"/>
      <c r="YB700" s="370"/>
      <c r="YC700" s="370"/>
      <c r="YD700" s="370"/>
      <c r="YE700" s="370"/>
      <c r="YF700" s="370"/>
      <c r="YG700" s="370"/>
      <c r="YH700" s="370"/>
      <c r="YI700" s="370"/>
      <c r="YJ700" s="370"/>
      <c r="YK700" s="370"/>
      <c r="YL700" s="370"/>
      <c r="YM700" s="370"/>
      <c r="YN700" s="370"/>
      <c r="YO700" s="370"/>
      <c r="YP700" s="370"/>
      <c r="YQ700" s="370"/>
      <c r="YR700" s="370"/>
      <c r="YS700" s="370"/>
      <c r="YT700" s="370"/>
      <c r="YU700" s="370"/>
      <c r="YV700" s="370"/>
      <c r="YW700" s="370"/>
      <c r="YX700" s="370"/>
      <c r="YY700" s="370"/>
      <c r="YZ700" s="370"/>
      <c r="ZA700" s="370"/>
      <c r="ZB700" s="370"/>
      <c r="ZC700" s="370"/>
      <c r="ZD700" s="370"/>
      <c r="ZE700" s="370"/>
      <c r="ZF700" s="370"/>
      <c r="ZG700" s="370"/>
      <c r="ZH700" s="370"/>
      <c r="ZI700" s="370"/>
      <c r="ZJ700" s="370"/>
      <c r="ZK700" s="370"/>
      <c r="ZL700" s="370"/>
      <c r="ZM700" s="370"/>
      <c r="ZN700" s="370"/>
      <c r="ZO700" s="370"/>
      <c r="ZP700" s="370"/>
      <c r="ZQ700" s="370"/>
      <c r="ZR700" s="370"/>
      <c r="ZS700" s="370"/>
      <c r="ZT700" s="370"/>
      <c r="ZU700" s="370"/>
      <c r="ZV700" s="370"/>
      <c r="ZW700" s="370"/>
      <c r="ZX700" s="370"/>
      <c r="ZY700" s="370"/>
      <c r="ZZ700" s="370"/>
      <c r="AAA700" s="370"/>
      <c r="AAB700" s="370"/>
      <c r="AAC700" s="370"/>
      <c r="AAD700" s="370"/>
      <c r="AAE700" s="370"/>
      <c r="AAF700" s="370"/>
      <c r="AAG700" s="370"/>
      <c r="AAH700" s="370"/>
      <c r="AAI700" s="370"/>
      <c r="AAJ700" s="370"/>
      <c r="AAK700" s="370"/>
      <c r="AAL700" s="370"/>
      <c r="AAM700" s="370"/>
      <c r="AAN700" s="370"/>
      <c r="AAO700" s="370"/>
      <c r="AAP700" s="370"/>
      <c r="AAQ700" s="370"/>
      <c r="AAR700" s="370"/>
      <c r="AAS700" s="370"/>
      <c r="AAT700" s="370"/>
      <c r="AAU700" s="370"/>
      <c r="AAV700" s="370"/>
      <c r="AAW700" s="370"/>
      <c r="AAX700" s="370"/>
      <c r="AAY700" s="370"/>
      <c r="AAZ700" s="370"/>
      <c r="ABA700" s="370"/>
      <c r="ABB700" s="370"/>
      <c r="ABC700" s="370"/>
      <c r="ABD700" s="370"/>
      <c r="ABE700" s="370"/>
      <c r="ABF700" s="370"/>
      <c r="ABG700" s="370"/>
      <c r="ABH700" s="370"/>
      <c r="ABI700" s="370"/>
      <c r="ABJ700" s="370"/>
      <c r="ABK700" s="370"/>
      <c r="ABL700" s="370"/>
      <c r="ABM700" s="370"/>
      <c r="ABN700" s="370"/>
      <c r="ABO700" s="370"/>
      <c r="ABP700" s="370"/>
      <c r="ABQ700" s="370"/>
      <c r="ABR700" s="370"/>
      <c r="ABS700" s="370"/>
      <c r="ABT700" s="370"/>
      <c r="ABU700" s="370"/>
      <c r="ABV700" s="370"/>
      <c r="ABW700" s="370"/>
      <c r="ABX700" s="370"/>
      <c r="ABY700" s="370"/>
      <c r="ABZ700" s="370"/>
      <c r="ACA700" s="370"/>
      <c r="ACB700" s="370"/>
      <c r="ACC700" s="370"/>
      <c r="ACD700" s="370"/>
      <c r="ACE700" s="370"/>
      <c r="ACF700" s="370"/>
      <c r="ACG700" s="370"/>
      <c r="ACH700" s="370"/>
      <c r="ACI700" s="370"/>
      <c r="ACJ700" s="370"/>
      <c r="ACK700" s="370"/>
      <c r="ACL700" s="370"/>
      <c r="ACM700" s="370"/>
      <c r="ACN700" s="370"/>
      <c r="ACO700" s="370"/>
      <c r="ACP700" s="370"/>
      <c r="ACQ700" s="370"/>
      <c r="ACR700" s="370"/>
      <c r="ACS700" s="370"/>
      <c r="ACT700" s="370"/>
      <c r="ACU700" s="370"/>
      <c r="ACV700" s="370"/>
      <c r="ACW700" s="370"/>
      <c r="ACX700" s="370"/>
      <c r="ACY700" s="370"/>
      <c r="ACZ700" s="370"/>
      <c r="ADA700" s="370"/>
      <c r="ADB700" s="370"/>
      <c r="ADC700" s="370"/>
      <c r="ADD700" s="370"/>
      <c r="ADE700" s="370"/>
      <c r="ADF700" s="370"/>
      <c r="ADG700" s="370"/>
      <c r="ADH700" s="370"/>
      <c r="ADI700" s="370"/>
      <c r="ADJ700" s="370"/>
      <c r="ADK700" s="370"/>
      <c r="ADL700" s="370"/>
      <c r="ADM700" s="370"/>
      <c r="ADN700" s="370"/>
      <c r="ADO700" s="370"/>
      <c r="ADP700" s="370"/>
      <c r="ADQ700" s="370"/>
      <c r="ADR700" s="370"/>
      <c r="ADS700" s="370"/>
      <c r="ADT700" s="370"/>
      <c r="ADU700" s="370"/>
      <c r="ADV700" s="370"/>
      <c r="ADW700" s="370"/>
      <c r="ADX700" s="370"/>
      <c r="ADY700" s="370"/>
      <c r="ADZ700" s="370"/>
      <c r="AEA700" s="370"/>
      <c r="AEB700" s="370"/>
      <c r="AEC700" s="370"/>
      <c r="AED700" s="370"/>
      <c r="AEE700" s="370"/>
      <c r="AEF700" s="370"/>
      <c r="AEG700" s="370"/>
      <c r="AEH700" s="370"/>
      <c r="AEI700" s="370"/>
      <c r="AEJ700" s="370"/>
      <c r="AEK700" s="370"/>
      <c r="AEL700" s="370"/>
      <c r="AEM700" s="370"/>
      <c r="AEN700" s="370"/>
      <c r="AEO700" s="370"/>
      <c r="AEP700" s="370"/>
      <c r="AEQ700" s="370"/>
      <c r="AER700" s="370"/>
      <c r="AES700" s="370"/>
      <c r="AET700" s="370"/>
      <c r="AEU700" s="370"/>
      <c r="AEV700" s="370"/>
      <c r="AEW700" s="370"/>
      <c r="AEX700" s="370"/>
      <c r="AEY700" s="370"/>
      <c r="AEZ700" s="370"/>
      <c r="AFA700" s="370"/>
      <c r="AFB700" s="370"/>
      <c r="AFC700" s="370"/>
      <c r="AFD700" s="370"/>
      <c r="AFE700" s="370"/>
      <c r="AFF700" s="370"/>
      <c r="AFG700" s="370"/>
      <c r="AFH700" s="370"/>
      <c r="AFI700" s="370"/>
      <c r="AFJ700" s="370"/>
      <c r="AFK700" s="370"/>
      <c r="AFL700" s="370"/>
      <c r="AFM700" s="370"/>
      <c r="AFN700" s="370"/>
      <c r="AFO700" s="370"/>
      <c r="AFP700" s="370"/>
      <c r="AFQ700" s="370"/>
      <c r="AFR700" s="370"/>
      <c r="AFS700" s="370"/>
      <c r="AFT700" s="370"/>
      <c r="AFU700" s="370"/>
      <c r="AFV700" s="370"/>
      <c r="AFW700" s="370"/>
      <c r="AFX700" s="370"/>
      <c r="AFY700" s="370"/>
      <c r="AFZ700" s="370"/>
      <c r="AGA700" s="370"/>
      <c r="AGB700" s="370"/>
      <c r="AGC700" s="370"/>
      <c r="AGD700" s="370"/>
      <c r="AGE700" s="370"/>
      <c r="AGF700" s="370"/>
      <c r="AGG700" s="370"/>
      <c r="AGH700" s="370"/>
      <c r="AGI700" s="370"/>
      <c r="AGJ700" s="370"/>
      <c r="AGK700" s="370"/>
      <c r="AGL700" s="370"/>
      <c r="AGM700" s="370"/>
      <c r="AGN700" s="370"/>
      <c r="AGO700" s="370"/>
      <c r="AGP700" s="370"/>
      <c r="AGQ700" s="370"/>
      <c r="AGR700" s="370"/>
      <c r="AGS700" s="370"/>
      <c r="AGT700" s="370"/>
      <c r="AGU700" s="370"/>
      <c r="AGV700" s="370"/>
      <c r="AGW700" s="370"/>
      <c r="AGX700" s="370"/>
      <c r="AGY700" s="370"/>
      <c r="AGZ700" s="370"/>
      <c r="AHA700" s="370"/>
      <c r="AHB700" s="370"/>
      <c r="AHC700" s="370"/>
      <c r="AHD700" s="370"/>
      <c r="AHE700" s="370"/>
      <c r="AHF700" s="370"/>
      <c r="AHG700" s="370"/>
      <c r="AHH700" s="370"/>
      <c r="AHI700" s="370"/>
      <c r="AHJ700" s="370"/>
      <c r="AHK700" s="370"/>
      <c r="AHL700" s="370"/>
      <c r="AHM700" s="370"/>
      <c r="AHN700" s="370"/>
      <c r="AHO700" s="370"/>
      <c r="AHP700" s="370"/>
      <c r="AHQ700" s="370"/>
      <c r="AHR700" s="370"/>
      <c r="AHS700" s="370"/>
      <c r="AHT700" s="370"/>
      <c r="AHU700" s="370"/>
      <c r="AHV700" s="370"/>
      <c r="AHW700" s="370"/>
      <c r="AHX700" s="370"/>
      <c r="AHY700" s="370"/>
      <c r="AHZ700" s="370"/>
      <c r="AIA700" s="370"/>
      <c r="AIB700" s="370"/>
      <c r="AIC700" s="370"/>
      <c r="AID700" s="370"/>
      <c r="AIE700" s="370"/>
      <c r="AIF700" s="370"/>
      <c r="AIG700" s="370"/>
      <c r="AIH700" s="370"/>
      <c r="AII700" s="370"/>
      <c r="AIJ700" s="370"/>
      <c r="AIK700" s="370"/>
      <c r="AIL700" s="370"/>
      <c r="AIM700" s="370"/>
      <c r="AIN700" s="370"/>
      <c r="AIO700" s="370"/>
      <c r="AIP700" s="370"/>
      <c r="AIQ700" s="370"/>
      <c r="AIR700" s="370"/>
      <c r="AIS700" s="370"/>
      <c r="AIT700" s="370"/>
      <c r="AIU700" s="370"/>
      <c r="AIV700" s="370"/>
      <c r="AIW700" s="370"/>
      <c r="AIX700" s="370"/>
      <c r="AIY700" s="370"/>
      <c r="AIZ700" s="370"/>
      <c r="AJA700" s="370"/>
      <c r="AJB700" s="370"/>
      <c r="AJC700" s="370"/>
      <c r="AJD700" s="370"/>
      <c r="AJE700" s="370"/>
      <c r="AJF700" s="370"/>
      <c r="AJG700" s="370"/>
      <c r="AJH700" s="370"/>
      <c r="AJI700" s="370"/>
      <c r="AJJ700" s="370"/>
      <c r="AJK700" s="370"/>
      <c r="AJL700" s="370"/>
      <c r="AJM700" s="370"/>
      <c r="AJN700" s="370"/>
      <c r="AJO700" s="370"/>
      <c r="AJP700" s="370"/>
      <c r="AJQ700" s="370"/>
      <c r="AJR700" s="370"/>
      <c r="AJS700" s="370"/>
      <c r="AJT700" s="370"/>
      <c r="AJU700" s="370"/>
      <c r="AJV700" s="370"/>
      <c r="AJW700" s="370"/>
      <c r="AJX700" s="370"/>
      <c r="AJY700" s="370"/>
      <c r="AJZ700" s="370"/>
      <c r="AKA700" s="370"/>
      <c r="AKB700" s="370"/>
      <c r="AKC700" s="370"/>
      <c r="AKD700" s="370"/>
      <c r="AKE700" s="370"/>
      <c r="AKF700" s="370"/>
      <c r="AKG700" s="370"/>
      <c r="AKH700" s="370"/>
      <c r="AKI700" s="370"/>
      <c r="AKJ700" s="370"/>
      <c r="AKK700" s="370"/>
      <c r="AKL700" s="370"/>
      <c r="AKM700" s="370"/>
      <c r="AKN700" s="370"/>
      <c r="AKO700" s="370"/>
      <c r="AKP700" s="370"/>
      <c r="AKQ700" s="370"/>
      <c r="AKR700" s="370"/>
      <c r="AKS700" s="370"/>
      <c r="AKT700" s="370"/>
      <c r="AKU700" s="370"/>
      <c r="AKV700" s="370"/>
      <c r="AKW700" s="370"/>
      <c r="AKX700" s="370"/>
      <c r="AKY700" s="370"/>
      <c r="AKZ700" s="370"/>
      <c r="ALA700" s="370"/>
      <c r="ALB700" s="370"/>
      <c r="ALC700" s="370"/>
      <c r="ALD700" s="370"/>
    </row>
    <row r="701" spans="1:992" s="253" customFormat="1" ht="12.75" customHeight="1">
      <c r="A701" s="2391"/>
      <c r="B701" s="2385"/>
      <c r="C701" s="2810"/>
      <c r="D701" s="906" t="s">
        <v>1551</v>
      </c>
      <c r="E701" s="374">
        <v>8428600</v>
      </c>
      <c r="F701" s="1806">
        <v>8428600</v>
      </c>
      <c r="G701" s="2385"/>
      <c r="H701" s="2385"/>
      <c r="I701" s="2423"/>
      <c r="J701" s="2423"/>
      <c r="K701" s="2423"/>
      <c r="L701" s="2792"/>
      <c r="M701" s="580"/>
      <c r="N701" s="370"/>
      <c r="O701" s="370"/>
      <c r="P701" s="370"/>
      <c r="Q701" s="370"/>
      <c r="R701" s="370"/>
      <c r="S701" s="370"/>
      <c r="T701" s="370"/>
      <c r="U701" s="370"/>
      <c r="V701" s="370"/>
      <c r="W701" s="370"/>
      <c r="X701" s="370"/>
      <c r="Y701" s="370"/>
      <c r="Z701" s="370"/>
      <c r="AA701" s="370"/>
      <c r="AB701" s="370"/>
      <c r="AC701" s="370"/>
      <c r="AD701" s="370"/>
      <c r="AE701" s="370"/>
      <c r="AF701" s="370"/>
      <c r="AG701" s="370"/>
      <c r="AH701" s="370"/>
      <c r="AI701" s="370"/>
      <c r="AJ701" s="370"/>
      <c r="AK701" s="370"/>
      <c r="AL701" s="370"/>
      <c r="AM701" s="370"/>
      <c r="AN701" s="370"/>
      <c r="AO701" s="370"/>
      <c r="AP701" s="370"/>
      <c r="AQ701" s="370"/>
      <c r="AR701" s="370"/>
      <c r="AS701" s="370"/>
      <c r="AT701" s="370"/>
      <c r="AU701" s="370"/>
      <c r="AV701" s="370"/>
      <c r="AW701" s="370"/>
      <c r="AX701" s="370"/>
      <c r="AY701" s="370"/>
      <c r="AZ701" s="370"/>
      <c r="BA701" s="370"/>
      <c r="BB701" s="370"/>
      <c r="BC701" s="370"/>
      <c r="BD701" s="370"/>
      <c r="BE701" s="370"/>
      <c r="BF701" s="370"/>
      <c r="BG701" s="370"/>
      <c r="BH701" s="370"/>
      <c r="BI701" s="370"/>
      <c r="BJ701" s="370"/>
      <c r="BK701" s="370"/>
      <c r="BL701" s="370"/>
      <c r="BM701" s="370"/>
      <c r="BN701" s="370"/>
      <c r="BO701" s="370"/>
      <c r="BP701" s="370"/>
      <c r="BQ701" s="370"/>
      <c r="BR701" s="370"/>
      <c r="BS701" s="370"/>
      <c r="BT701" s="370"/>
      <c r="BU701" s="370"/>
      <c r="BV701" s="370"/>
      <c r="BW701" s="370"/>
      <c r="BX701" s="370"/>
      <c r="BY701" s="370"/>
      <c r="BZ701" s="370"/>
      <c r="CA701" s="370"/>
      <c r="CB701" s="370"/>
      <c r="CC701" s="370"/>
      <c r="CD701" s="370"/>
      <c r="CE701" s="370"/>
      <c r="CF701" s="370"/>
      <c r="CG701" s="370"/>
      <c r="CH701" s="370"/>
      <c r="CI701" s="370"/>
      <c r="CJ701" s="370"/>
      <c r="CK701" s="370"/>
      <c r="CL701" s="370"/>
      <c r="CM701" s="370"/>
      <c r="CN701" s="370"/>
      <c r="CO701" s="370"/>
      <c r="CP701" s="370"/>
      <c r="CQ701" s="370"/>
      <c r="CR701" s="370"/>
      <c r="CS701" s="370"/>
      <c r="CT701" s="370"/>
      <c r="CU701" s="370"/>
      <c r="CV701" s="370"/>
      <c r="CW701" s="370"/>
      <c r="CX701" s="370"/>
      <c r="CY701" s="370"/>
      <c r="CZ701" s="370"/>
      <c r="DA701" s="370"/>
      <c r="DB701" s="370"/>
      <c r="DC701" s="370"/>
      <c r="DD701" s="370"/>
      <c r="DE701" s="370"/>
      <c r="DF701" s="370"/>
      <c r="DG701" s="370"/>
      <c r="DH701" s="370"/>
      <c r="DI701" s="370"/>
      <c r="DJ701" s="370"/>
      <c r="DK701" s="370"/>
      <c r="DL701" s="370"/>
      <c r="DM701" s="370"/>
      <c r="DN701" s="370"/>
      <c r="DO701" s="370"/>
      <c r="DP701" s="370"/>
      <c r="DQ701" s="370"/>
      <c r="DR701" s="370"/>
      <c r="DS701" s="370"/>
      <c r="DT701" s="370"/>
      <c r="DU701" s="370"/>
      <c r="DV701" s="370"/>
      <c r="DW701" s="370"/>
      <c r="DX701" s="370"/>
      <c r="DY701" s="370"/>
      <c r="DZ701" s="370"/>
      <c r="EA701" s="370"/>
      <c r="EB701" s="370"/>
      <c r="EC701" s="370"/>
      <c r="ED701" s="370"/>
      <c r="EE701" s="370"/>
      <c r="EF701" s="370"/>
      <c r="EG701" s="370"/>
      <c r="EH701" s="370"/>
      <c r="EI701" s="370"/>
      <c r="EJ701" s="370"/>
      <c r="EK701" s="370"/>
      <c r="EL701" s="370"/>
      <c r="EM701" s="370"/>
      <c r="EN701" s="370"/>
      <c r="EO701" s="370"/>
      <c r="EP701" s="370"/>
      <c r="EQ701" s="370"/>
      <c r="ER701" s="370"/>
      <c r="ES701" s="370"/>
      <c r="ET701" s="370"/>
      <c r="EU701" s="370"/>
      <c r="EV701" s="370"/>
      <c r="EW701" s="370"/>
      <c r="EX701" s="370"/>
      <c r="EY701" s="370"/>
      <c r="EZ701" s="370"/>
      <c r="FA701" s="370"/>
      <c r="FB701" s="370"/>
      <c r="FC701" s="370"/>
      <c r="FD701" s="370"/>
      <c r="FE701" s="370"/>
      <c r="FF701" s="370"/>
      <c r="FG701" s="370"/>
      <c r="FH701" s="370"/>
      <c r="FI701" s="370"/>
      <c r="FJ701" s="370"/>
      <c r="FK701" s="370"/>
      <c r="FL701" s="370"/>
      <c r="FM701" s="370"/>
      <c r="FN701" s="370"/>
      <c r="FO701" s="370"/>
      <c r="FP701" s="370"/>
      <c r="FQ701" s="370"/>
      <c r="FR701" s="370"/>
      <c r="FS701" s="370"/>
      <c r="FT701" s="370"/>
      <c r="FU701" s="370"/>
      <c r="FV701" s="370"/>
      <c r="FW701" s="370"/>
      <c r="FX701" s="370"/>
      <c r="FY701" s="370"/>
      <c r="FZ701" s="370"/>
      <c r="GA701" s="370"/>
      <c r="GB701" s="370"/>
      <c r="GC701" s="370"/>
      <c r="GD701" s="370"/>
      <c r="GE701" s="370"/>
      <c r="GF701" s="370"/>
      <c r="GG701" s="370"/>
      <c r="GH701" s="370"/>
      <c r="GI701" s="370"/>
      <c r="GJ701" s="370"/>
      <c r="GK701" s="370"/>
      <c r="GL701" s="370"/>
      <c r="GM701" s="370"/>
      <c r="GN701" s="370"/>
      <c r="GO701" s="370"/>
      <c r="GP701" s="370"/>
      <c r="GQ701" s="370"/>
      <c r="GR701" s="370"/>
      <c r="GS701" s="370"/>
      <c r="GT701" s="370"/>
      <c r="GU701" s="370"/>
      <c r="GV701" s="370"/>
      <c r="GW701" s="370"/>
      <c r="GX701" s="370"/>
      <c r="GY701" s="370"/>
      <c r="GZ701" s="370"/>
      <c r="HA701" s="370"/>
      <c r="HB701" s="370"/>
      <c r="HC701" s="370"/>
      <c r="HD701" s="370"/>
      <c r="HE701" s="370"/>
      <c r="HF701" s="370"/>
      <c r="HG701" s="370"/>
      <c r="HH701" s="370"/>
      <c r="HI701" s="370"/>
      <c r="HJ701" s="370"/>
      <c r="HK701" s="370"/>
      <c r="HL701" s="370"/>
      <c r="HM701" s="370"/>
      <c r="HN701" s="370"/>
      <c r="HO701" s="370"/>
      <c r="HP701" s="370"/>
      <c r="HQ701" s="370"/>
      <c r="HR701" s="370"/>
      <c r="HS701" s="370"/>
      <c r="HT701" s="370"/>
      <c r="HU701" s="370"/>
      <c r="HV701" s="370"/>
      <c r="HW701" s="370"/>
      <c r="HX701" s="370"/>
      <c r="HY701" s="370"/>
      <c r="HZ701" s="370"/>
      <c r="IA701" s="370"/>
      <c r="IB701" s="370"/>
      <c r="IC701" s="370"/>
      <c r="ID701" s="370"/>
      <c r="IE701" s="370"/>
      <c r="IF701" s="370"/>
      <c r="IG701" s="370"/>
      <c r="IH701" s="370"/>
      <c r="II701" s="370"/>
      <c r="IJ701" s="370"/>
      <c r="IK701" s="370"/>
      <c r="IL701" s="370"/>
      <c r="IM701" s="370"/>
      <c r="IN701" s="370"/>
      <c r="IO701" s="370"/>
      <c r="IP701" s="370"/>
      <c r="IQ701" s="370"/>
      <c r="IR701" s="370"/>
      <c r="IS701" s="370"/>
      <c r="IT701" s="370"/>
      <c r="IU701" s="370"/>
      <c r="IV701" s="370"/>
      <c r="IW701" s="370"/>
      <c r="IX701" s="370"/>
      <c r="IY701" s="370"/>
      <c r="IZ701" s="370"/>
      <c r="JA701" s="370"/>
      <c r="JB701" s="370"/>
      <c r="JC701" s="370"/>
      <c r="JD701" s="370"/>
      <c r="JE701" s="370"/>
      <c r="JF701" s="370"/>
      <c r="JG701" s="370"/>
      <c r="JH701" s="370"/>
      <c r="JI701" s="370"/>
      <c r="JJ701" s="370"/>
      <c r="JK701" s="370"/>
      <c r="JL701" s="370"/>
      <c r="JM701" s="370"/>
      <c r="JN701" s="370"/>
      <c r="JO701" s="370"/>
      <c r="JP701" s="370"/>
      <c r="JQ701" s="370"/>
      <c r="JR701" s="370"/>
      <c r="JS701" s="370"/>
      <c r="JT701" s="370"/>
      <c r="JU701" s="370"/>
      <c r="JV701" s="370"/>
      <c r="JW701" s="370"/>
      <c r="JX701" s="370"/>
      <c r="JY701" s="370"/>
      <c r="JZ701" s="370"/>
      <c r="KA701" s="370"/>
      <c r="KB701" s="370"/>
      <c r="KC701" s="370"/>
      <c r="KD701" s="370"/>
      <c r="KE701" s="370"/>
      <c r="KF701" s="370"/>
      <c r="KG701" s="370"/>
      <c r="KH701" s="370"/>
      <c r="KI701" s="370"/>
      <c r="KJ701" s="370"/>
      <c r="KK701" s="370"/>
      <c r="KL701" s="370"/>
      <c r="KM701" s="370"/>
      <c r="KN701" s="370"/>
      <c r="KO701" s="370"/>
      <c r="KP701" s="370"/>
      <c r="KQ701" s="370"/>
      <c r="KR701" s="370"/>
      <c r="KS701" s="370"/>
      <c r="KT701" s="370"/>
      <c r="KU701" s="370"/>
      <c r="KV701" s="370"/>
      <c r="KW701" s="370"/>
      <c r="KX701" s="370"/>
      <c r="KY701" s="370"/>
      <c r="KZ701" s="370"/>
      <c r="LA701" s="370"/>
      <c r="LB701" s="370"/>
      <c r="LC701" s="370"/>
      <c r="LD701" s="370"/>
      <c r="LE701" s="370"/>
      <c r="LF701" s="370"/>
      <c r="LG701" s="370"/>
      <c r="LH701" s="370"/>
      <c r="LI701" s="370"/>
      <c r="LJ701" s="370"/>
      <c r="LK701" s="370"/>
      <c r="LL701" s="370"/>
      <c r="LM701" s="370"/>
      <c r="LN701" s="370"/>
      <c r="LO701" s="370"/>
      <c r="LP701" s="370"/>
      <c r="LQ701" s="370"/>
      <c r="LR701" s="370"/>
      <c r="LS701" s="370"/>
      <c r="LT701" s="370"/>
      <c r="LU701" s="370"/>
      <c r="LV701" s="370"/>
      <c r="LW701" s="370"/>
      <c r="LX701" s="370"/>
      <c r="LY701" s="370"/>
      <c r="LZ701" s="370"/>
      <c r="MA701" s="370"/>
      <c r="MB701" s="370"/>
      <c r="MC701" s="370"/>
      <c r="MD701" s="370"/>
      <c r="ME701" s="370"/>
      <c r="MF701" s="370"/>
      <c r="MG701" s="370"/>
      <c r="MH701" s="370"/>
      <c r="MI701" s="370"/>
      <c r="MJ701" s="370"/>
      <c r="MK701" s="370"/>
      <c r="ML701" s="370"/>
      <c r="MM701" s="370"/>
      <c r="MN701" s="370"/>
      <c r="MO701" s="370"/>
      <c r="MP701" s="370"/>
      <c r="MQ701" s="370"/>
      <c r="MR701" s="370"/>
      <c r="MS701" s="370"/>
      <c r="MT701" s="370"/>
      <c r="MU701" s="370"/>
      <c r="MV701" s="370"/>
      <c r="MW701" s="370"/>
      <c r="MX701" s="370"/>
      <c r="MY701" s="370"/>
      <c r="MZ701" s="370"/>
      <c r="NA701" s="370"/>
      <c r="NB701" s="370"/>
      <c r="NC701" s="370"/>
      <c r="ND701" s="370"/>
      <c r="NE701" s="370"/>
      <c r="NF701" s="370"/>
      <c r="NG701" s="370"/>
      <c r="NH701" s="370"/>
      <c r="NI701" s="370"/>
      <c r="NJ701" s="370"/>
      <c r="NK701" s="370"/>
      <c r="NL701" s="370"/>
      <c r="NM701" s="370"/>
      <c r="NN701" s="370"/>
      <c r="NO701" s="370"/>
      <c r="NP701" s="370"/>
      <c r="NQ701" s="370"/>
      <c r="NR701" s="370"/>
      <c r="NS701" s="370"/>
      <c r="NT701" s="370"/>
      <c r="NU701" s="370"/>
      <c r="NV701" s="370"/>
      <c r="NW701" s="370"/>
      <c r="NX701" s="370"/>
      <c r="NY701" s="370"/>
      <c r="NZ701" s="370"/>
      <c r="OA701" s="370"/>
      <c r="OB701" s="370"/>
      <c r="OC701" s="370"/>
      <c r="OD701" s="370"/>
      <c r="OE701" s="370"/>
      <c r="OF701" s="370"/>
      <c r="OG701" s="370"/>
      <c r="OH701" s="370"/>
      <c r="OI701" s="370"/>
      <c r="OJ701" s="370"/>
      <c r="OK701" s="370"/>
      <c r="OL701" s="370"/>
      <c r="OM701" s="370"/>
      <c r="ON701" s="370"/>
      <c r="OO701" s="370"/>
      <c r="OP701" s="370"/>
      <c r="OQ701" s="370"/>
      <c r="OR701" s="370"/>
      <c r="OS701" s="370"/>
      <c r="OT701" s="370"/>
      <c r="OU701" s="370"/>
      <c r="OV701" s="370"/>
      <c r="OW701" s="370"/>
      <c r="OX701" s="370"/>
      <c r="OY701" s="370"/>
      <c r="OZ701" s="370"/>
      <c r="PA701" s="370"/>
      <c r="PB701" s="370"/>
      <c r="PC701" s="370"/>
      <c r="PD701" s="370"/>
      <c r="PE701" s="370"/>
      <c r="PF701" s="370"/>
      <c r="PG701" s="370"/>
      <c r="PH701" s="370"/>
      <c r="PI701" s="370"/>
      <c r="PJ701" s="370"/>
      <c r="PK701" s="370"/>
      <c r="PL701" s="370"/>
      <c r="PM701" s="370"/>
      <c r="PN701" s="370"/>
      <c r="PO701" s="370"/>
      <c r="PP701" s="370"/>
      <c r="PQ701" s="370"/>
      <c r="PR701" s="370"/>
      <c r="PS701" s="370"/>
      <c r="PT701" s="370"/>
      <c r="PU701" s="370"/>
      <c r="PV701" s="370"/>
      <c r="PW701" s="370"/>
      <c r="PX701" s="370"/>
      <c r="PY701" s="370"/>
      <c r="PZ701" s="370"/>
      <c r="QA701" s="370"/>
      <c r="QB701" s="370"/>
      <c r="QC701" s="370"/>
      <c r="QD701" s="370"/>
      <c r="QE701" s="370"/>
      <c r="QF701" s="370"/>
      <c r="QG701" s="370"/>
      <c r="QH701" s="370"/>
      <c r="QI701" s="370"/>
      <c r="QJ701" s="370"/>
      <c r="QK701" s="370"/>
      <c r="QL701" s="370"/>
      <c r="QM701" s="370"/>
      <c r="QN701" s="370"/>
      <c r="QO701" s="370"/>
      <c r="QP701" s="370"/>
      <c r="QQ701" s="370"/>
      <c r="QR701" s="370"/>
      <c r="QS701" s="370"/>
      <c r="QT701" s="370"/>
      <c r="QU701" s="370"/>
      <c r="QV701" s="370"/>
      <c r="QW701" s="370"/>
      <c r="QX701" s="370"/>
      <c r="QY701" s="370"/>
      <c r="QZ701" s="370"/>
      <c r="RA701" s="370"/>
      <c r="RB701" s="370"/>
      <c r="RC701" s="370"/>
      <c r="RD701" s="370"/>
      <c r="RE701" s="370"/>
      <c r="RF701" s="370"/>
      <c r="RG701" s="370"/>
      <c r="RH701" s="370"/>
      <c r="RI701" s="370"/>
      <c r="RJ701" s="370"/>
      <c r="RK701" s="370"/>
      <c r="RL701" s="370"/>
      <c r="RM701" s="370"/>
      <c r="RN701" s="370"/>
      <c r="RO701" s="370"/>
      <c r="RP701" s="370"/>
      <c r="RQ701" s="370"/>
      <c r="RR701" s="370"/>
      <c r="RS701" s="370"/>
      <c r="RT701" s="370"/>
      <c r="RU701" s="370"/>
      <c r="RV701" s="370"/>
      <c r="RW701" s="370"/>
      <c r="RX701" s="370"/>
      <c r="RY701" s="370"/>
      <c r="RZ701" s="370"/>
      <c r="SA701" s="370"/>
      <c r="SB701" s="370"/>
      <c r="SC701" s="370"/>
      <c r="SD701" s="370"/>
      <c r="SE701" s="370"/>
      <c r="SF701" s="370"/>
      <c r="SG701" s="370"/>
      <c r="SH701" s="370"/>
      <c r="SI701" s="370"/>
      <c r="SJ701" s="370"/>
      <c r="SK701" s="370"/>
      <c r="SL701" s="370"/>
      <c r="SM701" s="370"/>
      <c r="SN701" s="370"/>
      <c r="SO701" s="370"/>
      <c r="SP701" s="370"/>
      <c r="SQ701" s="370"/>
      <c r="SR701" s="370"/>
      <c r="SS701" s="370"/>
      <c r="ST701" s="370"/>
      <c r="SU701" s="370"/>
      <c r="SV701" s="370"/>
      <c r="SW701" s="370"/>
      <c r="SX701" s="370"/>
      <c r="SY701" s="370"/>
      <c r="SZ701" s="370"/>
      <c r="TA701" s="370"/>
      <c r="TB701" s="370"/>
      <c r="TC701" s="370"/>
      <c r="TD701" s="370"/>
      <c r="TE701" s="370"/>
      <c r="TF701" s="370"/>
      <c r="TG701" s="370"/>
      <c r="TH701" s="370"/>
      <c r="TI701" s="370"/>
      <c r="TJ701" s="370"/>
      <c r="TK701" s="370"/>
      <c r="TL701" s="370"/>
      <c r="TM701" s="370"/>
      <c r="TN701" s="370"/>
      <c r="TO701" s="370"/>
      <c r="TP701" s="370"/>
      <c r="TQ701" s="370"/>
      <c r="TR701" s="370"/>
      <c r="TS701" s="370"/>
      <c r="TT701" s="370"/>
      <c r="TU701" s="370"/>
      <c r="TV701" s="370"/>
      <c r="TW701" s="370"/>
      <c r="TX701" s="370"/>
      <c r="TY701" s="370"/>
      <c r="TZ701" s="370"/>
      <c r="UA701" s="370"/>
      <c r="UB701" s="370"/>
      <c r="UC701" s="370"/>
      <c r="UD701" s="370"/>
      <c r="UE701" s="370"/>
      <c r="UF701" s="370"/>
      <c r="UG701" s="370"/>
      <c r="UH701" s="370"/>
      <c r="UI701" s="370"/>
      <c r="UJ701" s="370"/>
      <c r="UK701" s="370"/>
      <c r="UL701" s="370"/>
      <c r="UM701" s="370"/>
      <c r="UN701" s="370"/>
      <c r="UO701" s="370"/>
      <c r="UP701" s="370"/>
      <c r="UQ701" s="370"/>
      <c r="UR701" s="370"/>
      <c r="US701" s="370"/>
      <c r="UT701" s="370"/>
      <c r="UU701" s="370"/>
      <c r="UV701" s="370"/>
      <c r="UW701" s="370"/>
      <c r="UX701" s="370"/>
      <c r="UY701" s="370"/>
      <c r="UZ701" s="370"/>
      <c r="VA701" s="370"/>
      <c r="VB701" s="370"/>
      <c r="VC701" s="370"/>
      <c r="VD701" s="370"/>
      <c r="VE701" s="370"/>
      <c r="VF701" s="370"/>
      <c r="VG701" s="370"/>
      <c r="VH701" s="370"/>
      <c r="VI701" s="370"/>
      <c r="VJ701" s="370"/>
      <c r="VK701" s="370"/>
      <c r="VL701" s="370"/>
      <c r="VM701" s="370"/>
      <c r="VN701" s="370"/>
      <c r="VO701" s="370"/>
      <c r="VP701" s="370"/>
      <c r="VQ701" s="370"/>
      <c r="VR701" s="370"/>
      <c r="VS701" s="370"/>
      <c r="VT701" s="370"/>
      <c r="VU701" s="370"/>
      <c r="VV701" s="370"/>
      <c r="VW701" s="370"/>
      <c r="VX701" s="370"/>
      <c r="VY701" s="370"/>
      <c r="VZ701" s="370"/>
      <c r="WA701" s="370"/>
      <c r="WB701" s="370"/>
      <c r="WC701" s="370"/>
      <c r="WD701" s="370"/>
      <c r="WE701" s="370"/>
      <c r="WF701" s="370"/>
      <c r="WG701" s="370"/>
      <c r="WH701" s="370"/>
      <c r="WI701" s="370"/>
      <c r="WJ701" s="370"/>
      <c r="WK701" s="370"/>
      <c r="WL701" s="370"/>
      <c r="WM701" s="370"/>
      <c r="WN701" s="370"/>
      <c r="WO701" s="370"/>
      <c r="WP701" s="370"/>
      <c r="WQ701" s="370"/>
      <c r="WR701" s="370"/>
      <c r="WS701" s="370"/>
      <c r="WT701" s="370"/>
      <c r="WU701" s="370"/>
      <c r="WV701" s="370"/>
      <c r="WW701" s="370"/>
      <c r="WX701" s="370"/>
      <c r="WY701" s="370"/>
      <c r="WZ701" s="370"/>
      <c r="XA701" s="370"/>
      <c r="XB701" s="370"/>
      <c r="XC701" s="370"/>
      <c r="XD701" s="370"/>
      <c r="XE701" s="370"/>
      <c r="XF701" s="370"/>
      <c r="XG701" s="370"/>
      <c r="XH701" s="370"/>
      <c r="XI701" s="370"/>
      <c r="XJ701" s="370"/>
      <c r="XK701" s="370"/>
      <c r="XL701" s="370"/>
      <c r="XM701" s="370"/>
      <c r="XN701" s="370"/>
      <c r="XO701" s="370"/>
      <c r="XP701" s="370"/>
      <c r="XQ701" s="370"/>
      <c r="XR701" s="370"/>
      <c r="XS701" s="370"/>
      <c r="XT701" s="370"/>
      <c r="XU701" s="370"/>
      <c r="XV701" s="370"/>
      <c r="XW701" s="370"/>
      <c r="XX701" s="370"/>
      <c r="XY701" s="370"/>
      <c r="XZ701" s="370"/>
      <c r="YA701" s="370"/>
      <c r="YB701" s="370"/>
      <c r="YC701" s="370"/>
      <c r="YD701" s="370"/>
      <c r="YE701" s="370"/>
      <c r="YF701" s="370"/>
      <c r="YG701" s="370"/>
      <c r="YH701" s="370"/>
      <c r="YI701" s="370"/>
      <c r="YJ701" s="370"/>
      <c r="YK701" s="370"/>
      <c r="YL701" s="370"/>
      <c r="YM701" s="370"/>
      <c r="YN701" s="370"/>
      <c r="YO701" s="370"/>
      <c r="YP701" s="370"/>
      <c r="YQ701" s="370"/>
      <c r="YR701" s="370"/>
      <c r="YS701" s="370"/>
      <c r="YT701" s="370"/>
      <c r="YU701" s="370"/>
      <c r="YV701" s="370"/>
      <c r="YW701" s="370"/>
      <c r="YX701" s="370"/>
      <c r="YY701" s="370"/>
      <c r="YZ701" s="370"/>
      <c r="ZA701" s="370"/>
      <c r="ZB701" s="370"/>
      <c r="ZC701" s="370"/>
      <c r="ZD701" s="370"/>
      <c r="ZE701" s="370"/>
      <c r="ZF701" s="370"/>
      <c r="ZG701" s="370"/>
      <c r="ZH701" s="370"/>
      <c r="ZI701" s="370"/>
      <c r="ZJ701" s="370"/>
      <c r="ZK701" s="370"/>
      <c r="ZL701" s="370"/>
      <c r="ZM701" s="370"/>
      <c r="ZN701" s="370"/>
      <c r="ZO701" s="370"/>
      <c r="ZP701" s="370"/>
      <c r="ZQ701" s="370"/>
      <c r="ZR701" s="370"/>
      <c r="ZS701" s="370"/>
      <c r="ZT701" s="370"/>
      <c r="ZU701" s="370"/>
      <c r="ZV701" s="370"/>
      <c r="ZW701" s="370"/>
      <c r="ZX701" s="370"/>
      <c r="ZY701" s="370"/>
      <c r="ZZ701" s="370"/>
      <c r="AAA701" s="370"/>
      <c r="AAB701" s="370"/>
      <c r="AAC701" s="370"/>
      <c r="AAD701" s="370"/>
      <c r="AAE701" s="370"/>
      <c r="AAF701" s="370"/>
      <c r="AAG701" s="370"/>
      <c r="AAH701" s="370"/>
      <c r="AAI701" s="370"/>
      <c r="AAJ701" s="370"/>
      <c r="AAK701" s="370"/>
      <c r="AAL701" s="370"/>
      <c r="AAM701" s="370"/>
      <c r="AAN701" s="370"/>
      <c r="AAO701" s="370"/>
      <c r="AAP701" s="370"/>
      <c r="AAQ701" s="370"/>
      <c r="AAR701" s="370"/>
      <c r="AAS701" s="370"/>
      <c r="AAT701" s="370"/>
      <c r="AAU701" s="370"/>
      <c r="AAV701" s="370"/>
      <c r="AAW701" s="370"/>
      <c r="AAX701" s="370"/>
      <c r="AAY701" s="370"/>
      <c r="AAZ701" s="370"/>
      <c r="ABA701" s="370"/>
      <c r="ABB701" s="370"/>
      <c r="ABC701" s="370"/>
      <c r="ABD701" s="370"/>
      <c r="ABE701" s="370"/>
      <c r="ABF701" s="370"/>
      <c r="ABG701" s="370"/>
      <c r="ABH701" s="370"/>
      <c r="ABI701" s="370"/>
      <c r="ABJ701" s="370"/>
      <c r="ABK701" s="370"/>
      <c r="ABL701" s="370"/>
      <c r="ABM701" s="370"/>
      <c r="ABN701" s="370"/>
      <c r="ABO701" s="370"/>
      <c r="ABP701" s="370"/>
      <c r="ABQ701" s="370"/>
      <c r="ABR701" s="370"/>
      <c r="ABS701" s="370"/>
      <c r="ABT701" s="370"/>
      <c r="ABU701" s="370"/>
      <c r="ABV701" s="370"/>
      <c r="ABW701" s="370"/>
      <c r="ABX701" s="370"/>
      <c r="ABY701" s="370"/>
      <c r="ABZ701" s="370"/>
      <c r="ACA701" s="370"/>
      <c r="ACB701" s="370"/>
      <c r="ACC701" s="370"/>
      <c r="ACD701" s="370"/>
      <c r="ACE701" s="370"/>
      <c r="ACF701" s="370"/>
      <c r="ACG701" s="370"/>
      <c r="ACH701" s="370"/>
      <c r="ACI701" s="370"/>
      <c r="ACJ701" s="370"/>
      <c r="ACK701" s="370"/>
      <c r="ACL701" s="370"/>
      <c r="ACM701" s="370"/>
      <c r="ACN701" s="370"/>
      <c r="ACO701" s="370"/>
      <c r="ACP701" s="370"/>
      <c r="ACQ701" s="370"/>
      <c r="ACR701" s="370"/>
      <c r="ACS701" s="370"/>
      <c r="ACT701" s="370"/>
      <c r="ACU701" s="370"/>
      <c r="ACV701" s="370"/>
      <c r="ACW701" s="370"/>
      <c r="ACX701" s="370"/>
      <c r="ACY701" s="370"/>
      <c r="ACZ701" s="370"/>
      <c r="ADA701" s="370"/>
      <c r="ADB701" s="370"/>
      <c r="ADC701" s="370"/>
      <c r="ADD701" s="370"/>
      <c r="ADE701" s="370"/>
      <c r="ADF701" s="370"/>
      <c r="ADG701" s="370"/>
      <c r="ADH701" s="370"/>
      <c r="ADI701" s="370"/>
      <c r="ADJ701" s="370"/>
      <c r="ADK701" s="370"/>
      <c r="ADL701" s="370"/>
      <c r="ADM701" s="370"/>
      <c r="ADN701" s="370"/>
      <c r="ADO701" s="370"/>
      <c r="ADP701" s="370"/>
      <c r="ADQ701" s="370"/>
      <c r="ADR701" s="370"/>
      <c r="ADS701" s="370"/>
      <c r="ADT701" s="370"/>
      <c r="ADU701" s="370"/>
      <c r="ADV701" s="370"/>
      <c r="ADW701" s="370"/>
      <c r="ADX701" s="370"/>
      <c r="ADY701" s="370"/>
      <c r="ADZ701" s="370"/>
      <c r="AEA701" s="370"/>
      <c r="AEB701" s="370"/>
      <c r="AEC701" s="370"/>
      <c r="AED701" s="370"/>
      <c r="AEE701" s="370"/>
      <c r="AEF701" s="370"/>
      <c r="AEG701" s="370"/>
      <c r="AEH701" s="370"/>
      <c r="AEI701" s="370"/>
      <c r="AEJ701" s="370"/>
      <c r="AEK701" s="370"/>
      <c r="AEL701" s="370"/>
      <c r="AEM701" s="370"/>
      <c r="AEN701" s="370"/>
      <c r="AEO701" s="370"/>
      <c r="AEP701" s="370"/>
      <c r="AEQ701" s="370"/>
      <c r="AER701" s="370"/>
      <c r="AES701" s="370"/>
      <c r="AET701" s="370"/>
      <c r="AEU701" s="370"/>
      <c r="AEV701" s="370"/>
      <c r="AEW701" s="370"/>
      <c r="AEX701" s="370"/>
      <c r="AEY701" s="370"/>
      <c r="AEZ701" s="370"/>
      <c r="AFA701" s="370"/>
      <c r="AFB701" s="370"/>
      <c r="AFC701" s="370"/>
      <c r="AFD701" s="370"/>
      <c r="AFE701" s="370"/>
      <c r="AFF701" s="370"/>
      <c r="AFG701" s="370"/>
      <c r="AFH701" s="370"/>
      <c r="AFI701" s="370"/>
      <c r="AFJ701" s="370"/>
      <c r="AFK701" s="370"/>
      <c r="AFL701" s="370"/>
      <c r="AFM701" s="370"/>
      <c r="AFN701" s="370"/>
      <c r="AFO701" s="370"/>
      <c r="AFP701" s="370"/>
      <c r="AFQ701" s="370"/>
      <c r="AFR701" s="370"/>
      <c r="AFS701" s="370"/>
      <c r="AFT701" s="370"/>
      <c r="AFU701" s="370"/>
      <c r="AFV701" s="370"/>
      <c r="AFW701" s="370"/>
      <c r="AFX701" s="370"/>
      <c r="AFY701" s="370"/>
      <c r="AFZ701" s="370"/>
      <c r="AGA701" s="370"/>
      <c r="AGB701" s="370"/>
      <c r="AGC701" s="370"/>
      <c r="AGD701" s="370"/>
      <c r="AGE701" s="370"/>
      <c r="AGF701" s="370"/>
      <c r="AGG701" s="370"/>
      <c r="AGH701" s="370"/>
      <c r="AGI701" s="370"/>
      <c r="AGJ701" s="370"/>
      <c r="AGK701" s="370"/>
      <c r="AGL701" s="370"/>
      <c r="AGM701" s="370"/>
      <c r="AGN701" s="370"/>
      <c r="AGO701" s="370"/>
      <c r="AGP701" s="370"/>
      <c r="AGQ701" s="370"/>
      <c r="AGR701" s="370"/>
      <c r="AGS701" s="370"/>
      <c r="AGT701" s="370"/>
      <c r="AGU701" s="370"/>
      <c r="AGV701" s="370"/>
      <c r="AGW701" s="370"/>
      <c r="AGX701" s="370"/>
      <c r="AGY701" s="370"/>
      <c r="AGZ701" s="370"/>
      <c r="AHA701" s="370"/>
      <c r="AHB701" s="370"/>
      <c r="AHC701" s="370"/>
      <c r="AHD701" s="370"/>
      <c r="AHE701" s="370"/>
      <c r="AHF701" s="370"/>
      <c r="AHG701" s="370"/>
      <c r="AHH701" s="370"/>
      <c r="AHI701" s="370"/>
      <c r="AHJ701" s="370"/>
      <c r="AHK701" s="370"/>
      <c r="AHL701" s="370"/>
      <c r="AHM701" s="370"/>
      <c r="AHN701" s="370"/>
      <c r="AHO701" s="370"/>
      <c r="AHP701" s="370"/>
      <c r="AHQ701" s="370"/>
      <c r="AHR701" s="370"/>
      <c r="AHS701" s="370"/>
      <c r="AHT701" s="370"/>
      <c r="AHU701" s="370"/>
      <c r="AHV701" s="370"/>
      <c r="AHW701" s="370"/>
      <c r="AHX701" s="370"/>
      <c r="AHY701" s="370"/>
      <c r="AHZ701" s="370"/>
      <c r="AIA701" s="370"/>
      <c r="AIB701" s="370"/>
      <c r="AIC701" s="370"/>
      <c r="AID701" s="370"/>
      <c r="AIE701" s="370"/>
      <c r="AIF701" s="370"/>
      <c r="AIG701" s="370"/>
      <c r="AIH701" s="370"/>
      <c r="AII701" s="370"/>
      <c r="AIJ701" s="370"/>
      <c r="AIK701" s="370"/>
      <c r="AIL701" s="370"/>
      <c r="AIM701" s="370"/>
      <c r="AIN701" s="370"/>
      <c r="AIO701" s="370"/>
      <c r="AIP701" s="370"/>
      <c r="AIQ701" s="370"/>
      <c r="AIR701" s="370"/>
      <c r="AIS701" s="370"/>
      <c r="AIT701" s="370"/>
      <c r="AIU701" s="370"/>
      <c r="AIV701" s="370"/>
      <c r="AIW701" s="370"/>
      <c r="AIX701" s="370"/>
      <c r="AIY701" s="370"/>
      <c r="AIZ701" s="370"/>
      <c r="AJA701" s="370"/>
      <c r="AJB701" s="370"/>
      <c r="AJC701" s="370"/>
      <c r="AJD701" s="370"/>
      <c r="AJE701" s="370"/>
      <c r="AJF701" s="370"/>
      <c r="AJG701" s="370"/>
      <c r="AJH701" s="370"/>
      <c r="AJI701" s="370"/>
      <c r="AJJ701" s="370"/>
      <c r="AJK701" s="370"/>
      <c r="AJL701" s="370"/>
      <c r="AJM701" s="370"/>
      <c r="AJN701" s="370"/>
      <c r="AJO701" s="370"/>
      <c r="AJP701" s="370"/>
      <c r="AJQ701" s="370"/>
      <c r="AJR701" s="370"/>
      <c r="AJS701" s="370"/>
      <c r="AJT701" s="370"/>
      <c r="AJU701" s="370"/>
      <c r="AJV701" s="370"/>
      <c r="AJW701" s="370"/>
      <c r="AJX701" s="370"/>
      <c r="AJY701" s="370"/>
      <c r="AJZ701" s="370"/>
      <c r="AKA701" s="370"/>
      <c r="AKB701" s="370"/>
      <c r="AKC701" s="370"/>
      <c r="AKD701" s="370"/>
      <c r="AKE701" s="370"/>
      <c r="AKF701" s="370"/>
      <c r="AKG701" s="370"/>
      <c r="AKH701" s="370"/>
      <c r="AKI701" s="370"/>
      <c r="AKJ701" s="370"/>
      <c r="AKK701" s="370"/>
      <c r="AKL701" s="370"/>
      <c r="AKM701" s="370"/>
      <c r="AKN701" s="370"/>
      <c r="AKO701" s="370"/>
      <c r="AKP701" s="370"/>
      <c r="AKQ701" s="370"/>
      <c r="AKR701" s="370"/>
      <c r="AKS701" s="370"/>
      <c r="AKT701" s="370"/>
      <c r="AKU701" s="370"/>
      <c r="AKV701" s="370"/>
      <c r="AKW701" s="370"/>
      <c r="AKX701" s="370"/>
      <c r="AKY701" s="370"/>
      <c r="AKZ701" s="370"/>
      <c r="ALA701" s="370"/>
      <c r="ALB701" s="370"/>
      <c r="ALC701" s="370"/>
      <c r="ALD701" s="370"/>
    </row>
    <row r="702" spans="1:992" s="253" customFormat="1" ht="19.5">
      <c r="A702" s="2391"/>
      <c r="B702" s="2385"/>
      <c r="C702" s="2810"/>
      <c r="D702" s="906" t="s">
        <v>1552</v>
      </c>
      <c r="E702" s="468">
        <v>0</v>
      </c>
      <c r="F702" s="374">
        <v>0</v>
      </c>
      <c r="G702" s="2385"/>
      <c r="H702" s="2385"/>
      <c r="I702" s="2423"/>
      <c r="J702" s="2423"/>
      <c r="K702" s="2423"/>
      <c r="L702" s="2792"/>
      <c r="M702" s="580"/>
      <c r="N702" s="370"/>
      <c r="O702" s="370"/>
      <c r="P702" s="370"/>
      <c r="Q702" s="370"/>
      <c r="R702" s="370"/>
      <c r="S702" s="370"/>
      <c r="T702" s="370"/>
      <c r="U702" s="370"/>
      <c r="V702" s="370"/>
      <c r="W702" s="370"/>
      <c r="X702" s="370"/>
      <c r="Y702" s="370"/>
      <c r="Z702" s="370"/>
      <c r="AA702" s="370"/>
      <c r="AB702" s="370"/>
      <c r="AC702" s="370"/>
      <c r="AD702" s="370"/>
      <c r="AE702" s="370"/>
      <c r="AF702" s="370"/>
      <c r="AG702" s="370"/>
      <c r="AH702" s="370"/>
      <c r="AI702" s="370"/>
      <c r="AJ702" s="370"/>
      <c r="AK702" s="370"/>
      <c r="AL702" s="370"/>
      <c r="AM702" s="370"/>
      <c r="AN702" s="370"/>
      <c r="AO702" s="370"/>
      <c r="AP702" s="370"/>
      <c r="AQ702" s="370"/>
      <c r="AR702" s="370"/>
      <c r="AS702" s="370"/>
      <c r="AT702" s="370"/>
      <c r="AU702" s="370"/>
      <c r="AV702" s="370"/>
      <c r="AW702" s="370"/>
      <c r="AX702" s="370"/>
      <c r="AY702" s="370"/>
      <c r="AZ702" s="370"/>
      <c r="BA702" s="370"/>
      <c r="BB702" s="370"/>
      <c r="BC702" s="370"/>
      <c r="BD702" s="370"/>
      <c r="BE702" s="370"/>
      <c r="BF702" s="370"/>
      <c r="BG702" s="370"/>
      <c r="BH702" s="370"/>
      <c r="BI702" s="370"/>
      <c r="BJ702" s="370"/>
      <c r="BK702" s="370"/>
      <c r="BL702" s="370"/>
      <c r="BM702" s="370"/>
      <c r="BN702" s="370"/>
      <c r="BO702" s="370"/>
      <c r="BP702" s="370"/>
      <c r="BQ702" s="370"/>
      <c r="BR702" s="370"/>
      <c r="BS702" s="370"/>
      <c r="BT702" s="370"/>
      <c r="BU702" s="370"/>
      <c r="BV702" s="370"/>
      <c r="BW702" s="370"/>
      <c r="BX702" s="370"/>
      <c r="BY702" s="370"/>
      <c r="BZ702" s="370"/>
      <c r="CA702" s="370"/>
      <c r="CB702" s="370"/>
      <c r="CC702" s="370"/>
      <c r="CD702" s="370"/>
      <c r="CE702" s="370"/>
      <c r="CF702" s="370"/>
      <c r="CG702" s="370"/>
      <c r="CH702" s="370"/>
      <c r="CI702" s="370"/>
      <c r="CJ702" s="370"/>
      <c r="CK702" s="370"/>
      <c r="CL702" s="370"/>
      <c r="CM702" s="370"/>
      <c r="CN702" s="370"/>
      <c r="CO702" s="370"/>
      <c r="CP702" s="370"/>
      <c r="CQ702" s="370"/>
      <c r="CR702" s="370"/>
      <c r="CS702" s="370"/>
      <c r="CT702" s="370"/>
      <c r="CU702" s="370"/>
      <c r="CV702" s="370"/>
      <c r="CW702" s="370"/>
      <c r="CX702" s="370"/>
      <c r="CY702" s="370"/>
      <c r="CZ702" s="370"/>
      <c r="DA702" s="370"/>
      <c r="DB702" s="370"/>
      <c r="DC702" s="370"/>
      <c r="DD702" s="370"/>
      <c r="DE702" s="370"/>
      <c r="DF702" s="370"/>
      <c r="DG702" s="370"/>
      <c r="DH702" s="370"/>
      <c r="DI702" s="370"/>
      <c r="DJ702" s="370"/>
      <c r="DK702" s="370"/>
      <c r="DL702" s="370"/>
      <c r="DM702" s="370"/>
      <c r="DN702" s="370"/>
      <c r="DO702" s="370"/>
      <c r="DP702" s="370"/>
      <c r="DQ702" s="370"/>
      <c r="DR702" s="370"/>
      <c r="DS702" s="370"/>
      <c r="DT702" s="370"/>
      <c r="DU702" s="370"/>
      <c r="DV702" s="370"/>
      <c r="DW702" s="370"/>
      <c r="DX702" s="370"/>
      <c r="DY702" s="370"/>
      <c r="DZ702" s="370"/>
      <c r="EA702" s="370"/>
      <c r="EB702" s="370"/>
      <c r="EC702" s="370"/>
      <c r="ED702" s="370"/>
      <c r="EE702" s="370"/>
      <c r="EF702" s="370"/>
      <c r="EG702" s="370"/>
      <c r="EH702" s="370"/>
      <c r="EI702" s="370"/>
      <c r="EJ702" s="370"/>
      <c r="EK702" s="370"/>
      <c r="EL702" s="370"/>
      <c r="EM702" s="370"/>
      <c r="EN702" s="370"/>
      <c r="EO702" s="370"/>
      <c r="EP702" s="370"/>
      <c r="EQ702" s="370"/>
      <c r="ER702" s="370"/>
      <c r="ES702" s="370"/>
      <c r="ET702" s="370"/>
      <c r="EU702" s="370"/>
      <c r="EV702" s="370"/>
      <c r="EW702" s="370"/>
      <c r="EX702" s="370"/>
      <c r="EY702" s="370"/>
      <c r="EZ702" s="370"/>
      <c r="FA702" s="370"/>
      <c r="FB702" s="370"/>
      <c r="FC702" s="370"/>
      <c r="FD702" s="370"/>
      <c r="FE702" s="370"/>
      <c r="FF702" s="370"/>
      <c r="FG702" s="370"/>
      <c r="FH702" s="370"/>
      <c r="FI702" s="370"/>
      <c r="FJ702" s="370"/>
      <c r="FK702" s="370"/>
      <c r="FL702" s="370"/>
      <c r="FM702" s="370"/>
      <c r="FN702" s="370"/>
      <c r="FO702" s="370"/>
      <c r="FP702" s="370"/>
      <c r="FQ702" s="370"/>
      <c r="FR702" s="370"/>
      <c r="FS702" s="370"/>
      <c r="FT702" s="370"/>
      <c r="FU702" s="370"/>
      <c r="FV702" s="370"/>
      <c r="FW702" s="370"/>
      <c r="FX702" s="370"/>
      <c r="FY702" s="370"/>
      <c r="FZ702" s="370"/>
      <c r="GA702" s="370"/>
      <c r="GB702" s="370"/>
      <c r="GC702" s="370"/>
      <c r="GD702" s="370"/>
      <c r="GE702" s="370"/>
      <c r="GF702" s="370"/>
      <c r="GG702" s="370"/>
      <c r="GH702" s="370"/>
      <c r="GI702" s="370"/>
      <c r="GJ702" s="370"/>
      <c r="GK702" s="370"/>
      <c r="GL702" s="370"/>
      <c r="GM702" s="370"/>
      <c r="GN702" s="370"/>
      <c r="GO702" s="370"/>
      <c r="GP702" s="370"/>
      <c r="GQ702" s="370"/>
      <c r="GR702" s="370"/>
      <c r="GS702" s="370"/>
      <c r="GT702" s="370"/>
      <c r="GU702" s="370"/>
      <c r="GV702" s="370"/>
      <c r="GW702" s="370"/>
      <c r="GX702" s="370"/>
      <c r="GY702" s="370"/>
      <c r="GZ702" s="370"/>
      <c r="HA702" s="370"/>
      <c r="HB702" s="370"/>
      <c r="HC702" s="370"/>
      <c r="HD702" s="370"/>
      <c r="HE702" s="370"/>
      <c r="HF702" s="370"/>
      <c r="HG702" s="370"/>
      <c r="HH702" s="370"/>
      <c r="HI702" s="370"/>
      <c r="HJ702" s="370"/>
      <c r="HK702" s="370"/>
      <c r="HL702" s="370"/>
      <c r="HM702" s="370"/>
      <c r="HN702" s="370"/>
      <c r="HO702" s="370"/>
      <c r="HP702" s="370"/>
      <c r="HQ702" s="370"/>
      <c r="HR702" s="370"/>
      <c r="HS702" s="370"/>
      <c r="HT702" s="370"/>
      <c r="HU702" s="370"/>
      <c r="HV702" s="370"/>
      <c r="HW702" s="370"/>
      <c r="HX702" s="370"/>
      <c r="HY702" s="370"/>
      <c r="HZ702" s="370"/>
      <c r="IA702" s="370"/>
      <c r="IB702" s="370"/>
      <c r="IC702" s="370"/>
      <c r="ID702" s="370"/>
      <c r="IE702" s="370"/>
      <c r="IF702" s="370"/>
      <c r="IG702" s="370"/>
      <c r="IH702" s="370"/>
      <c r="II702" s="370"/>
      <c r="IJ702" s="370"/>
      <c r="IK702" s="370"/>
      <c r="IL702" s="370"/>
      <c r="IM702" s="370"/>
      <c r="IN702" s="370"/>
      <c r="IO702" s="370"/>
      <c r="IP702" s="370"/>
      <c r="IQ702" s="370"/>
      <c r="IR702" s="370"/>
      <c r="IS702" s="370"/>
      <c r="IT702" s="370"/>
      <c r="IU702" s="370"/>
      <c r="IV702" s="370"/>
      <c r="IW702" s="370"/>
      <c r="IX702" s="370"/>
      <c r="IY702" s="370"/>
      <c r="IZ702" s="370"/>
      <c r="JA702" s="370"/>
      <c r="JB702" s="370"/>
      <c r="JC702" s="370"/>
      <c r="JD702" s="370"/>
      <c r="JE702" s="370"/>
      <c r="JF702" s="370"/>
      <c r="JG702" s="370"/>
      <c r="JH702" s="370"/>
      <c r="JI702" s="370"/>
      <c r="JJ702" s="370"/>
      <c r="JK702" s="370"/>
      <c r="JL702" s="370"/>
      <c r="JM702" s="370"/>
      <c r="JN702" s="370"/>
      <c r="JO702" s="370"/>
      <c r="JP702" s="370"/>
      <c r="JQ702" s="370"/>
      <c r="JR702" s="370"/>
      <c r="JS702" s="370"/>
      <c r="JT702" s="370"/>
      <c r="JU702" s="370"/>
      <c r="JV702" s="370"/>
      <c r="JW702" s="370"/>
      <c r="JX702" s="370"/>
      <c r="JY702" s="370"/>
      <c r="JZ702" s="370"/>
      <c r="KA702" s="370"/>
      <c r="KB702" s="370"/>
      <c r="KC702" s="370"/>
      <c r="KD702" s="370"/>
      <c r="KE702" s="370"/>
      <c r="KF702" s="370"/>
      <c r="KG702" s="370"/>
      <c r="KH702" s="370"/>
      <c r="KI702" s="370"/>
      <c r="KJ702" s="370"/>
      <c r="KK702" s="370"/>
      <c r="KL702" s="370"/>
      <c r="KM702" s="370"/>
      <c r="KN702" s="370"/>
      <c r="KO702" s="370"/>
      <c r="KP702" s="370"/>
      <c r="KQ702" s="370"/>
      <c r="KR702" s="370"/>
      <c r="KS702" s="370"/>
      <c r="KT702" s="370"/>
      <c r="KU702" s="370"/>
      <c r="KV702" s="370"/>
      <c r="KW702" s="370"/>
      <c r="KX702" s="370"/>
      <c r="KY702" s="370"/>
      <c r="KZ702" s="370"/>
      <c r="LA702" s="370"/>
      <c r="LB702" s="370"/>
      <c r="LC702" s="370"/>
      <c r="LD702" s="370"/>
      <c r="LE702" s="370"/>
      <c r="LF702" s="370"/>
      <c r="LG702" s="370"/>
      <c r="LH702" s="370"/>
      <c r="LI702" s="370"/>
      <c r="LJ702" s="370"/>
      <c r="LK702" s="370"/>
      <c r="LL702" s="370"/>
      <c r="LM702" s="370"/>
      <c r="LN702" s="370"/>
      <c r="LO702" s="370"/>
      <c r="LP702" s="370"/>
      <c r="LQ702" s="370"/>
      <c r="LR702" s="370"/>
      <c r="LS702" s="370"/>
      <c r="LT702" s="370"/>
      <c r="LU702" s="370"/>
      <c r="LV702" s="370"/>
      <c r="LW702" s="370"/>
      <c r="LX702" s="370"/>
      <c r="LY702" s="370"/>
      <c r="LZ702" s="370"/>
      <c r="MA702" s="370"/>
      <c r="MB702" s="370"/>
      <c r="MC702" s="370"/>
      <c r="MD702" s="370"/>
      <c r="ME702" s="370"/>
      <c r="MF702" s="370"/>
      <c r="MG702" s="370"/>
      <c r="MH702" s="370"/>
      <c r="MI702" s="370"/>
      <c r="MJ702" s="370"/>
      <c r="MK702" s="370"/>
      <c r="ML702" s="370"/>
      <c r="MM702" s="370"/>
      <c r="MN702" s="370"/>
      <c r="MO702" s="370"/>
      <c r="MP702" s="370"/>
      <c r="MQ702" s="370"/>
      <c r="MR702" s="370"/>
      <c r="MS702" s="370"/>
      <c r="MT702" s="370"/>
      <c r="MU702" s="370"/>
      <c r="MV702" s="370"/>
      <c r="MW702" s="370"/>
      <c r="MX702" s="370"/>
      <c r="MY702" s="370"/>
      <c r="MZ702" s="370"/>
      <c r="NA702" s="370"/>
      <c r="NB702" s="370"/>
      <c r="NC702" s="370"/>
      <c r="ND702" s="370"/>
      <c r="NE702" s="370"/>
      <c r="NF702" s="370"/>
      <c r="NG702" s="370"/>
      <c r="NH702" s="370"/>
      <c r="NI702" s="370"/>
      <c r="NJ702" s="370"/>
      <c r="NK702" s="370"/>
      <c r="NL702" s="370"/>
      <c r="NM702" s="370"/>
      <c r="NN702" s="370"/>
      <c r="NO702" s="370"/>
      <c r="NP702" s="370"/>
      <c r="NQ702" s="370"/>
      <c r="NR702" s="370"/>
      <c r="NS702" s="370"/>
      <c r="NT702" s="370"/>
      <c r="NU702" s="370"/>
      <c r="NV702" s="370"/>
      <c r="NW702" s="370"/>
      <c r="NX702" s="370"/>
      <c r="NY702" s="370"/>
      <c r="NZ702" s="370"/>
      <c r="OA702" s="370"/>
      <c r="OB702" s="370"/>
      <c r="OC702" s="370"/>
      <c r="OD702" s="370"/>
      <c r="OE702" s="370"/>
      <c r="OF702" s="370"/>
      <c r="OG702" s="370"/>
      <c r="OH702" s="370"/>
      <c r="OI702" s="370"/>
      <c r="OJ702" s="370"/>
      <c r="OK702" s="370"/>
      <c r="OL702" s="370"/>
      <c r="OM702" s="370"/>
      <c r="ON702" s="370"/>
      <c r="OO702" s="370"/>
      <c r="OP702" s="370"/>
      <c r="OQ702" s="370"/>
      <c r="OR702" s="370"/>
      <c r="OS702" s="370"/>
      <c r="OT702" s="370"/>
      <c r="OU702" s="370"/>
      <c r="OV702" s="370"/>
      <c r="OW702" s="370"/>
      <c r="OX702" s="370"/>
      <c r="OY702" s="370"/>
      <c r="OZ702" s="370"/>
      <c r="PA702" s="370"/>
      <c r="PB702" s="370"/>
      <c r="PC702" s="370"/>
      <c r="PD702" s="370"/>
      <c r="PE702" s="370"/>
      <c r="PF702" s="370"/>
      <c r="PG702" s="370"/>
      <c r="PH702" s="370"/>
      <c r="PI702" s="370"/>
      <c r="PJ702" s="370"/>
      <c r="PK702" s="370"/>
      <c r="PL702" s="370"/>
      <c r="PM702" s="370"/>
      <c r="PN702" s="370"/>
      <c r="PO702" s="370"/>
      <c r="PP702" s="370"/>
      <c r="PQ702" s="370"/>
      <c r="PR702" s="370"/>
      <c r="PS702" s="370"/>
      <c r="PT702" s="370"/>
      <c r="PU702" s="370"/>
      <c r="PV702" s="370"/>
      <c r="PW702" s="370"/>
      <c r="PX702" s="370"/>
      <c r="PY702" s="370"/>
      <c r="PZ702" s="370"/>
      <c r="QA702" s="370"/>
      <c r="QB702" s="370"/>
      <c r="QC702" s="370"/>
      <c r="QD702" s="370"/>
      <c r="QE702" s="370"/>
      <c r="QF702" s="370"/>
      <c r="QG702" s="370"/>
      <c r="QH702" s="370"/>
      <c r="QI702" s="370"/>
      <c r="QJ702" s="370"/>
      <c r="QK702" s="370"/>
      <c r="QL702" s="370"/>
      <c r="QM702" s="370"/>
      <c r="QN702" s="370"/>
      <c r="QO702" s="370"/>
      <c r="QP702" s="370"/>
      <c r="QQ702" s="370"/>
      <c r="QR702" s="370"/>
      <c r="QS702" s="370"/>
      <c r="QT702" s="370"/>
      <c r="QU702" s="370"/>
      <c r="QV702" s="370"/>
      <c r="QW702" s="370"/>
      <c r="QX702" s="370"/>
      <c r="QY702" s="370"/>
      <c r="QZ702" s="370"/>
      <c r="RA702" s="370"/>
      <c r="RB702" s="370"/>
      <c r="RC702" s="370"/>
      <c r="RD702" s="370"/>
      <c r="RE702" s="370"/>
      <c r="RF702" s="370"/>
      <c r="RG702" s="370"/>
      <c r="RH702" s="370"/>
      <c r="RI702" s="370"/>
      <c r="RJ702" s="370"/>
      <c r="RK702" s="370"/>
      <c r="RL702" s="370"/>
      <c r="RM702" s="370"/>
      <c r="RN702" s="370"/>
      <c r="RO702" s="370"/>
      <c r="RP702" s="370"/>
      <c r="RQ702" s="370"/>
      <c r="RR702" s="370"/>
      <c r="RS702" s="370"/>
      <c r="RT702" s="370"/>
      <c r="RU702" s="370"/>
      <c r="RV702" s="370"/>
      <c r="RW702" s="370"/>
      <c r="RX702" s="370"/>
      <c r="RY702" s="370"/>
      <c r="RZ702" s="370"/>
      <c r="SA702" s="370"/>
      <c r="SB702" s="370"/>
      <c r="SC702" s="370"/>
      <c r="SD702" s="370"/>
      <c r="SE702" s="370"/>
      <c r="SF702" s="370"/>
      <c r="SG702" s="370"/>
      <c r="SH702" s="370"/>
      <c r="SI702" s="370"/>
      <c r="SJ702" s="370"/>
      <c r="SK702" s="370"/>
      <c r="SL702" s="370"/>
      <c r="SM702" s="370"/>
      <c r="SN702" s="370"/>
      <c r="SO702" s="370"/>
      <c r="SP702" s="370"/>
      <c r="SQ702" s="370"/>
      <c r="SR702" s="370"/>
      <c r="SS702" s="370"/>
      <c r="ST702" s="370"/>
      <c r="SU702" s="370"/>
      <c r="SV702" s="370"/>
      <c r="SW702" s="370"/>
      <c r="SX702" s="370"/>
      <c r="SY702" s="370"/>
      <c r="SZ702" s="370"/>
      <c r="TA702" s="370"/>
      <c r="TB702" s="370"/>
      <c r="TC702" s="370"/>
      <c r="TD702" s="370"/>
      <c r="TE702" s="370"/>
      <c r="TF702" s="370"/>
      <c r="TG702" s="370"/>
      <c r="TH702" s="370"/>
      <c r="TI702" s="370"/>
      <c r="TJ702" s="370"/>
      <c r="TK702" s="370"/>
      <c r="TL702" s="370"/>
      <c r="TM702" s="370"/>
      <c r="TN702" s="370"/>
      <c r="TO702" s="370"/>
      <c r="TP702" s="370"/>
      <c r="TQ702" s="370"/>
      <c r="TR702" s="370"/>
      <c r="TS702" s="370"/>
      <c r="TT702" s="370"/>
      <c r="TU702" s="370"/>
      <c r="TV702" s="370"/>
      <c r="TW702" s="370"/>
      <c r="TX702" s="370"/>
      <c r="TY702" s="370"/>
      <c r="TZ702" s="370"/>
      <c r="UA702" s="370"/>
      <c r="UB702" s="370"/>
      <c r="UC702" s="370"/>
      <c r="UD702" s="370"/>
      <c r="UE702" s="370"/>
      <c r="UF702" s="370"/>
      <c r="UG702" s="370"/>
      <c r="UH702" s="370"/>
      <c r="UI702" s="370"/>
      <c r="UJ702" s="370"/>
      <c r="UK702" s="370"/>
      <c r="UL702" s="370"/>
      <c r="UM702" s="370"/>
      <c r="UN702" s="370"/>
      <c r="UO702" s="370"/>
      <c r="UP702" s="370"/>
      <c r="UQ702" s="370"/>
      <c r="UR702" s="370"/>
      <c r="US702" s="370"/>
      <c r="UT702" s="370"/>
      <c r="UU702" s="370"/>
      <c r="UV702" s="370"/>
      <c r="UW702" s="370"/>
      <c r="UX702" s="370"/>
      <c r="UY702" s="370"/>
      <c r="UZ702" s="370"/>
      <c r="VA702" s="370"/>
      <c r="VB702" s="370"/>
      <c r="VC702" s="370"/>
      <c r="VD702" s="370"/>
      <c r="VE702" s="370"/>
      <c r="VF702" s="370"/>
      <c r="VG702" s="370"/>
      <c r="VH702" s="370"/>
      <c r="VI702" s="370"/>
      <c r="VJ702" s="370"/>
      <c r="VK702" s="370"/>
      <c r="VL702" s="370"/>
      <c r="VM702" s="370"/>
      <c r="VN702" s="370"/>
      <c r="VO702" s="370"/>
      <c r="VP702" s="370"/>
      <c r="VQ702" s="370"/>
      <c r="VR702" s="370"/>
      <c r="VS702" s="370"/>
      <c r="VT702" s="370"/>
      <c r="VU702" s="370"/>
      <c r="VV702" s="370"/>
      <c r="VW702" s="370"/>
      <c r="VX702" s="370"/>
      <c r="VY702" s="370"/>
      <c r="VZ702" s="370"/>
      <c r="WA702" s="370"/>
      <c r="WB702" s="370"/>
      <c r="WC702" s="370"/>
      <c r="WD702" s="370"/>
      <c r="WE702" s="370"/>
      <c r="WF702" s="370"/>
      <c r="WG702" s="370"/>
      <c r="WH702" s="370"/>
      <c r="WI702" s="370"/>
      <c r="WJ702" s="370"/>
      <c r="WK702" s="370"/>
      <c r="WL702" s="370"/>
      <c r="WM702" s="370"/>
      <c r="WN702" s="370"/>
      <c r="WO702" s="370"/>
      <c r="WP702" s="370"/>
      <c r="WQ702" s="370"/>
      <c r="WR702" s="370"/>
      <c r="WS702" s="370"/>
      <c r="WT702" s="370"/>
      <c r="WU702" s="370"/>
      <c r="WV702" s="370"/>
      <c r="WW702" s="370"/>
      <c r="WX702" s="370"/>
      <c r="WY702" s="370"/>
      <c r="WZ702" s="370"/>
      <c r="XA702" s="370"/>
      <c r="XB702" s="370"/>
      <c r="XC702" s="370"/>
      <c r="XD702" s="370"/>
      <c r="XE702" s="370"/>
      <c r="XF702" s="370"/>
      <c r="XG702" s="370"/>
      <c r="XH702" s="370"/>
      <c r="XI702" s="370"/>
      <c r="XJ702" s="370"/>
      <c r="XK702" s="370"/>
      <c r="XL702" s="370"/>
      <c r="XM702" s="370"/>
      <c r="XN702" s="370"/>
      <c r="XO702" s="370"/>
      <c r="XP702" s="370"/>
      <c r="XQ702" s="370"/>
      <c r="XR702" s="370"/>
      <c r="XS702" s="370"/>
      <c r="XT702" s="370"/>
      <c r="XU702" s="370"/>
      <c r="XV702" s="370"/>
      <c r="XW702" s="370"/>
      <c r="XX702" s="370"/>
      <c r="XY702" s="370"/>
      <c r="XZ702" s="370"/>
      <c r="YA702" s="370"/>
      <c r="YB702" s="370"/>
      <c r="YC702" s="370"/>
      <c r="YD702" s="370"/>
      <c r="YE702" s="370"/>
      <c r="YF702" s="370"/>
      <c r="YG702" s="370"/>
      <c r="YH702" s="370"/>
      <c r="YI702" s="370"/>
      <c r="YJ702" s="370"/>
      <c r="YK702" s="370"/>
      <c r="YL702" s="370"/>
      <c r="YM702" s="370"/>
      <c r="YN702" s="370"/>
      <c r="YO702" s="370"/>
      <c r="YP702" s="370"/>
      <c r="YQ702" s="370"/>
      <c r="YR702" s="370"/>
      <c r="YS702" s="370"/>
      <c r="YT702" s="370"/>
      <c r="YU702" s="370"/>
      <c r="YV702" s="370"/>
      <c r="YW702" s="370"/>
      <c r="YX702" s="370"/>
      <c r="YY702" s="370"/>
      <c r="YZ702" s="370"/>
      <c r="ZA702" s="370"/>
      <c r="ZB702" s="370"/>
      <c r="ZC702" s="370"/>
      <c r="ZD702" s="370"/>
      <c r="ZE702" s="370"/>
      <c r="ZF702" s="370"/>
      <c r="ZG702" s="370"/>
      <c r="ZH702" s="370"/>
      <c r="ZI702" s="370"/>
      <c r="ZJ702" s="370"/>
      <c r="ZK702" s="370"/>
      <c r="ZL702" s="370"/>
      <c r="ZM702" s="370"/>
      <c r="ZN702" s="370"/>
      <c r="ZO702" s="370"/>
      <c r="ZP702" s="370"/>
      <c r="ZQ702" s="370"/>
      <c r="ZR702" s="370"/>
      <c r="ZS702" s="370"/>
      <c r="ZT702" s="370"/>
      <c r="ZU702" s="370"/>
      <c r="ZV702" s="370"/>
      <c r="ZW702" s="370"/>
      <c r="ZX702" s="370"/>
      <c r="ZY702" s="370"/>
      <c r="ZZ702" s="370"/>
      <c r="AAA702" s="370"/>
      <c r="AAB702" s="370"/>
      <c r="AAC702" s="370"/>
      <c r="AAD702" s="370"/>
      <c r="AAE702" s="370"/>
      <c r="AAF702" s="370"/>
      <c r="AAG702" s="370"/>
      <c r="AAH702" s="370"/>
      <c r="AAI702" s="370"/>
      <c r="AAJ702" s="370"/>
      <c r="AAK702" s="370"/>
      <c r="AAL702" s="370"/>
      <c r="AAM702" s="370"/>
      <c r="AAN702" s="370"/>
      <c r="AAO702" s="370"/>
      <c r="AAP702" s="370"/>
      <c r="AAQ702" s="370"/>
      <c r="AAR702" s="370"/>
      <c r="AAS702" s="370"/>
      <c r="AAT702" s="370"/>
      <c r="AAU702" s="370"/>
      <c r="AAV702" s="370"/>
      <c r="AAW702" s="370"/>
      <c r="AAX702" s="370"/>
      <c r="AAY702" s="370"/>
      <c r="AAZ702" s="370"/>
      <c r="ABA702" s="370"/>
      <c r="ABB702" s="370"/>
      <c r="ABC702" s="370"/>
      <c r="ABD702" s="370"/>
      <c r="ABE702" s="370"/>
      <c r="ABF702" s="370"/>
      <c r="ABG702" s="370"/>
      <c r="ABH702" s="370"/>
      <c r="ABI702" s="370"/>
      <c r="ABJ702" s="370"/>
      <c r="ABK702" s="370"/>
      <c r="ABL702" s="370"/>
      <c r="ABM702" s="370"/>
      <c r="ABN702" s="370"/>
      <c r="ABO702" s="370"/>
      <c r="ABP702" s="370"/>
      <c r="ABQ702" s="370"/>
      <c r="ABR702" s="370"/>
      <c r="ABS702" s="370"/>
      <c r="ABT702" s="370"/>
      <c r="ABU702" s="370"/>
      <c r="ABV702" s="370"/>
      <c r="ABW702" s="370"/>
      <c r="ABX702" s="370"/>
      <c r="ABY702" s="370"/>
      <c r="ABZ702" s="370"/>
      <c r="ACA702" s="370"/>
      <c r="ACB702" s="370"/>
      <c r="ACC702" s="370"/>
      <c r="ACD702" s="370"/>
      <c r="ACE702" s="370"/>
      <c r="ACF702" s="370"/>
      <c r="ACG702" s="370"/>
      <c r="ACH702" s="370"/>
      <c r="ACI702" s="370"/>
      <c r="ACJ702" s="370"/>
      <c r="ACK702" s="370"/>
      <c r="ACL702" s="370"/>
      <c r="ACM702" s="370"/>
      <c r="ACN702" s="370"/>
      <c r="ACO702" s="370"/>
      <c r="ACP702" s="370"/>
      <c r="ACQ702" s="370"/>
      <c r="ACR702" s="370"/>
      <c r="ACS702" s="370"/>
      <c r="ACT702" s="370"/>
      <c r="ACU702" s="370"/>
      <c r="ACV702" s="370"/>
      <c r="ACW702" s="370"/>
      <c r="ACX702" s="370"/>
      <c r="ACY702" s="370"/>
      <c r="ACZ702" s="370"/>
      <c r="ADA702" s="370"/>
      <c r="ADB702" s="370"/>
      <c r="ADC702" s="370"/>
      <c r="ADD702" s="370"/>
      <c r="ADE702" s="370"/>
      <c r="ADF702" s="370"/>
      <c r="ADG702" s="370"/>
      <c r="ADH702" s="370"/>
      <c r="ADI702" s="370"/>
      <c r="ADJ702" s="370"/>
      <c r="ADK702" s="370"/>
      <c r="ADL702" s="370"/>
      <c r="ADM702" s="370"/>
      <c r="ADN702" s="370"/>
      <c r="ADO702" s="370"/>
      <c r="ADP702" s="370"/>
      <c r="ADQ702" s="370"/>
      <c r="ADR702" s="370"/>
      <c r="ADS702" s="370"/>
      <c r="ADT702" s="370"/>
      <c r="ADU702" s="370"/>
      <c r="ADV702" s="370"/>
      <c r="ADW702" s="370"/>
      <c r="ADX702" s="370"/>
      <c r="ADY702" s="370"/>
      <c r="ADZ702" s="370"/>
      <c r="AEA702" s="370"/>
      <c r="AEB702" s="370"/>
      <c r="AEC702" s="370"/>
      <c r="AED702" s="370"/>
      <c r="AEE702" s="370"/>
      <c r="AEF702" s="370"/>
      <c r="AEG702" s="370"/>
      <c r="AEH702" s="370"/>
      <c r="AEI702" s="370"/>
      <c r="AEJ702" s="370"/>
      <c r="AEK702" s="370"/>
      <c r="AEL702" s="370"/>
      <c r="AEM702" s="370"/>
      <c r="AEN702" s="370"/>
      <c r="AEO702" s="370"/>
      <c r="AEP702" s="370"/>
      <c r="AEQ702" s="370"/>
      <c r="AER702" s="370"/>
      <c r="AES702" s="370"/>
      <c r="AET702" s="370"/>
      <c r="AEU702" s="370"/>
      <c r="AEV702" s="370"/>
      <c r="AEW702" s="370"/>
      <c r="AEX702" s="370"/>
      <c r="AEY702" s="370"/>
      <c r="AEZ702" s="370"/>
      <c r="AFA702" s="370"/>
      <c r="AFB702" s="370"/>
      <c r="AFC702" s="370"/>
      <c r="AFD702" s="370"/>
      <c r="AFE702" s="370"/>
      <c r="AFF702" s="370"/>
      <c r="AFG702" s="370"/>
      <c r="AFH702" s="370"/>
      <c r="AFI702" s="370"/>
      <c r="AFJ702" s="370"/>
      <c r="AFK702" s="370"/>
      <c r="AFL702" s="370"/>
      <c r="AFM702" s="370"/>
      <c r="AFN702" s="370"/>
      <c r="AFO702" s="370"/>
      <c r="AFP702" s="370"/>
      <c r="AFQ702" s="370"/>
      <c r="AFR702" s="370"/>
      <c r="AFS702" s="370"/>
      <c r="AFT702" s="370"/>
      <c r="AFU702" s="370"/>
      <c r="AFV702" s="370"/>
      <c r="AFW702" s="370"/>
      <c r="AFX702" s="370"/>
      <c r="AFY702" s="370"/>
      <c r="AFZ702" s="370"/>
      <c r="AGA702" s="370"/>
      <c r="AGB702" s="370"/>
      <c r="AGC702" s="370"/>
      <c r="AGD702" s="370"/>
      <c r="AGE702" s="370"/>
      <c r="AGF702" s="370"/>
      <c r="AGG702" s="370"/>
      <c r="AGH702" s="370"/>
      <c r="AGI702" s="370"/>
      <c r="AGJ702" s="370"/>
      <c r="AGK702" s="370"/>
      <c r="AGL702" s="370"/>
      <c r="AGM702" s="370"/>
      <c r="AGN702" s="370"/>
      <c r="AGO702" s="370"/>
      <c r="AGP702" s="370"/>
      <c r="AGQ702" s="370"/>
      <c r="AGR702" s="370"/>
      <c r="AGS702" s="370"/>
      <c r="AGT702" s="370"/>
      <c r="AGU702" s="370"/>
      <c r="AGV702" s="370"/>
      <c r="AGW702" s="370"/>
      <c r="AGX702" s="370"/>
      <c r="AGY702" s="370"/>
      <c r="AGZ702" s="370"/>
      <c r="AHA702" s="370"/>
      <c r="AHB702" s="370"/>
      <c r="AHC702" s="370"/>
      <c r="AHD702" s="370"/>
      <c r="AHE702" s="370"/>
      <c r="AHF702" s="370"/>
      <c r="AHG702" s="370"/>
      <c r="AHH702" s="370"/>
      <c r="AHI702" s="370"/>
      <c r="AHJ702" s="370"/>
      <c r="AHK702" s="370"/>
      <c r="AHL702" s="370"/>
      <c r="AHM702" s="370"/>
      <c r="AHN702" s="370"/>
      <c r="AHO702" s="370"/>
      <c r="AHP702" s="370"/>
      <c r="AHQ702" s="370"/>
      <c r="AHR702" s="370"/>
      <c r="AHS702" s="370"/>
      <c r="AHT702" s="370"/>
      <c r="AHU702" s="370"/>
      <c r="AHV702" s="370"/>
      <c r="AHW702" s="370"/>
      <c r="AHX702" s="370"/>
      <c r="AHY702" s="370"/>
      <c r="AHZ702" s="370"/>
      <c r="AIA702" s="370"/>
      <c r="AIB702" s="370"/>
      <c r="AIC702" s="370"/>
      <c r="AID702" s="370"/>
      <c r="AIE702" s="370"/>
      <c r="AIF702" s="370"/>
      <c r="AIG702" s="370"/>
      <c r="AIH702" s="370"/>
      <c r="AII702" s="370"/>
      <c r="AIJ702" s="370"/>
      <c r="AIK702" s="370"/>
      <c r="AIL702" s="370"/>
      <c r="AIM702" s="370"/>
      <c r="AIN702" s="370"/>
      <c r="AIO702" s="370"/>
      <c r="AIP702" s="370"/>
      <c r="AIQ702" s="370"/>
      <c r="AIR702" s="370"/>
      <c r="AIS702" s="370"/>
      <c r="AIT702" s="370"/>
      <c r="AIU702" s="370"/>
      <c r="AIV702" s="370"/>
      <c r="AIW702" s="370"/>
      <c r="AIX702" s="370"/>
      <c r="AIY702" s="370"/>
      <c r="AIZ702" s="370"/>
      <c r="AJA702" s="370"/>
      <c r="AJB702" s="370"/>
      <c r="AJC702" s="370"/>
      <c r="AJD702" s="370"/>
      <c r="AJE702" s="370"/>
      <c r="AJF702" s="370"/>
      <c r="AJG702" s="370"/>
      <c r="AJH702" s="370"/>
      <c r="AJI702" s="370"/>
      <c r="AJJ702" s="370"/>
      <c r="AJK702" s="370"/>
      <c r="AJL702" s="370"/>
      <c r="AJM702" s="370"/>
      <c r="AJN702" s="370"/>
      <c r="AJO702" s="370"/>
      <c r="AJP702" s="370"/>
      <c r="AJQ702" s="370"/>
      <c r="AJR702" s="370"/>
      <c r="AJS702" s="370"/>
      <c r="AJT702" s="370"/>
      <c r="AJU702" s="370"/>
      <c r="AJV702" s="370"/>
      <c r="AJW702" s="370"/>
      <c r="AJX702" s="370"/>
      <c r="AJY702" s="370"/>
      <c r="AJZ702" s="370"/>
      <c r="AKA702" s="370"/>
      <c r="AKB702" s="370"/>
      <c r="AKC702" s="370"/>
      <c r="AKD702" s="370"/>
      <c r="AKE702" s="370"/>
      <c r="AKF702" s="370"/>
      <c r="AKG702" s="370"/>
      <c r="AKH702" s="370"/>
      <c r="AKI702" s="370"/>
      <c r="AKJ702" s="370"/>
      <c r="AKK702" s="370"/>
      <c r="AKL702" s="370"/>
      <c r="AKM702" s="370"/>
      <c r="AKN702" s="370"/>
      <c r="AKO702" s="370"/>
      <c r="AKP702" s="370"/>
      <c r="AKQ702" s="370"/>
      <c r="AKR702" s="370"/>
      <c r="AKS702" s="370"/>
      <c r="AKT702" s="370"/>
      <c r="AKU702" s="370"/>
      <c r="AKV702" s="370"/>
      <c r="AKW702" s="370"/>
      <c r="AKX702" s="370"/>
      <c r="AKY702" s="370"/>
      <c r="AKZ702" s="370"/>
      <c r="ALA702" s="370"/>
      <c r="ALB702" s="370"/>
      <c r="ALC702" s="370"/>
      <c r="ALD702" s="370"/>
    </row>
    <row r="703" spans="1:992" s="253" customFormat="1" ht="12.75" customHeight="1">
      <c r="A703" s="2392"/>
      <c r="B703" s="2398"/>
      <c r="C703" s="2811"/>
      <c r="D703" s="906" t="s">
        <v>2194</v>
      </c>
      <c r="E703" s="468">
        <v>0</v>
      </c>
      <c r="F703" s="374">
        <v>0</v>
      </c>
      <c r="G703" s="2398"/>
      <c r="H703" s="2398"/>
      <c r="I703" s="2424"/>
      <c r="J703" s="2424"/>
      <c r="K703" s="2424"/>
      <c r="L703" s="2793"/>
      <c r="M703" s="580"/>
      <c r="N703" s="370"/>
      <c r="O703" s="370"/>
      <c r="P703" s="370"/>
      <c r="Q703" s="370"/>
      <c r="R703" s="370"/>
      <c r="S703" s="370"/>
      <c r="T703" s="370"/>
      <c r="U703" s="370"/>
      <c r="V703" s="370"/>
      <c r="W703" s="370"/>
      <c r="X703" s="370"/>
      <c r="Y703" s="370"/>
      <c r="Z703" s="370"/>
      <c r="AA703" s="370"/>
      <c r="AB703" s="370"/>
      <c r="AC703" s="370"/>
      <c r="AD703" s="370"/>
      <c r="AE703" s="370"/>
      <c r="AF703" s="370"/>
      <c r="AG703" s="370"/>
      <c r="AH703" s="370"/>
      <c r="AI703" s="370"/>
      <c r="AJ703" s="370"/>
      <c r="AK703" s="370"/>
      <c r="AL703" s="370"/>
      <c r="AM703" s="370"/>
      <c r="AN703" s="370"/>
      <c r="AO703" s="370"/>
      <c r="AP703" s="370"/>
      <c r="AQ703" s="370"/>
      <c r="AR703" s="370"/>
      <c r="AS703" s="370"/>
      <c r="AT703" s="370"/>
      <c r="AU703" s="370"/>
      <c r="AV703" s="370"/>
      <c r="AW703" s="370"/>
      <c r="AX703" s="370"/>
      <c r="AY703" s="370"/>
      <c r="AZ703" s="370"/>
      <c r="BA703" s="370"/>
      <c r="BB703" s="370"/>
      <c r="BC703" s="370"/>
      <c r="BD703" s="370"/>
      <c r="BE703" s="370"/>
      <c r="BF703" s="370"/>
      <c r="BG703" s="370"/>
      <c r="BH703" s="370"/>
      <c r="BI703" s="370"/>
      <c r="BJ703" s="370"/>
      <c r="BK703" s="370"/>
      <c r="BL703" s="370"/>
      <c r="BM703" s="370"/>
      <c r="BN703" s="370"/>
      <c r="BO703" s="370"/>
      <c r="BP703" s="370"/>
      <c r="BQ703" s="370"/>
      <c r="BR703" s="370"/>
      <c r="BS703" s="370"/>
      <c r="BT703" s="370"/>
      <c r="BU703" s="370"/>
      <c r="BV703" s="370"/>
      <c r="BW703" s="370"/>
      <c r="BX703" s="370"/>
      <c r="BY703" s="370"/>
      <c r="BZ703" s="370"/>
      <c r="CA703" s="370"/>
      <c r="CB703" s="370"/>
      <c r="CC703" s="370"/>
      <c r="CD703" s="370"/>
      <c r="CE703" s="370"/>
      <c r="CF703" s="370"/>
      <c r="CG703" s="370"/>
      <c r="CH703" s="370"/>
      <c r="CI703" s="370"/>
      <c r="CJ703" s="370"/>
      <c r="CK703" s="370"/>
      <c r="CL703" s="370"/>
      <c r="CM703" s="370"/>
      <c r="CN703" s="370"/>
      <c r="CO703" s="370"/>
      <c r="CP703" s="370"/>
      <c r="CQ703" s="370"/>
      <c r="CR703" s="370"/>
      <c r="CS703" s="370"/>
      <c r="CT703" s="370"/>
      <c r="CU703" s="370"/>
      <c r="CV703" s="370"/>
      <c r="CW703" s="370"/>
      <c r="CX703" s="370"/>
      <c r="CY703" s="370"/>
      <c r="CZ703" s="370"/>
      <c r="DA703" s="370"/>
      <c r="DB703" s="370"/>
      <c r="DC703" s="370"/>
      <c r="DD703" s="370"/>
      <c r="DE703" s="370"/>
      <c r="DF703" s="370"/>
      <c r="DG703" s="370"/>
      <c r="DH703" s="370"/>
      <c r="DI703" s="370"/>
      <c r="DJ703" s="370"/>
      <c r="DK703" s="370"/>
      <c r="DL703" s="370"/>
      <c r="DM703" s="370"/>
      <c r="DN703" s="370"/>
      <c r="DO703" s="370"/>
      <c r="DP703" s="370"/>
      <c r="DQ703" s="370"/>
      <c r="DR703" s="370"/>
      <c r="DS703" s="370"/>
      <c r="DT703" s="370"/>
      <c r="DU703" s="370"/>
      <c r="DV703" s="370"/>
      <c r="DW703" s="370"/>
      <c r="DX703" s="370"/>
      <c r="DY703" s="370"/>
      <c r="DZ703" s="370"/>
      <c r="EA703" s="370"/>
      <c r="EB703" s="370"/>
      <c r="EC703" s="370"/>
      <c r="ED703" s="370"/>
      <c r="EE703" s="370"/>
      <c r="EF703" s="370"/>
      <c r="EG703" s="370"/>
      <c r="EH703" s="370"/>
      <c r="EI703" s="370"/>
      <c r="EJ703" s="370"/>
      <c r="EK703" s="370"/>
      <c r="EL703" s="370"/>
      <c r="EM703" s="370"/>
      <c r="EN703" s="370"/>
      <c r="EO703" s="370"/>
      <c r="EP703" s="370"/>
      <c r="EQ703" s="370"/>
      <c r="ER703" s="370"/>
      <c r="ES703" s="370"/>
      <c r="ET703" s="370"/>
      <c r="EU703" s="370"/>
      <c r="EV703" s="370"/>
      <c r="EW703" s="370"/>
      <c r="EX703" s="370"/>
      <c r="EY703" s="370"/>
      <c r="EZ703" s="370"/>
      <c r="FA703" s="370"/>
      <c r="FB703" s="370"/>
      <c r="FC703" s="370"/>
      <c r="FD703" s="370"/>
      <c r="FE703" s="370"/>
      <c r="FF703" s="370"/>
      <c r="FG703" s="370"/>
      <c r="FH703" s="370"/>
      <c r="FI703" s="370"/>
      <c r="FJ703" s="370"/>
      <c r="FK703" s="370"/>
      <c r="FL703" s="370"/>
      <c r="FM703" s="370"/>
      <c r="FN703" s="370"/>
      <c r="FO703" s="370"/>
      <c r="FP703" s="370"/>
      <c r="FQ703" s="370"/>
      <c r="FR703" s="370"/>
      <c r="FS703" s="370"/>
      <c r="FT703" s="370"/>
      <c r="FU703" s="370"/>
      <c r="FV703" s="370"/>
      <c r="FW703" s="370"/>
      <c r="FX703" s="370"/>
      <c r="FY703" s="370"/>
      <c r="FZ703" s="370"/>
      <c r="GA703" s="370"/>
      <c r="GB703" s="370"/>
      <c r="GC703" s="370"/>
      <c r="GD703" s="370"/>
      <c r="GE703" s="370"/>
      <c r="GF703" s="370"/>
      <c r="GG703" s="370"/>
      <c r="GH703" s="370"/>
      <c r="GI703" s="370"/>
      <c r="GJ703" s="370"/>
      <c r="GK703" s="370"/>
      <c r="GL703" s="370"/>
      <c r="GM703" s="370"/>
      <c r="GN703" s="370"/>
      <c r="GO703" s="370"/>
      <c r="GP703" s="370"/>
      <c r="GQ703" s="370"/>
      <c r="GR703" s="370"/>
      <c r="GS703" s="370"/>
      <c r="GT703" s="370"/>
      <c r="GU703" s="370"/>
      <c r="GV703" s="370"/>
      <c r="GW703" s="370"/>
      <c r="GX703" s="370"/>
      <c r="GY703" s="370"/>
      <c r="GZ703" s="370"/>
      <c r="HA703" s="370"/>
      <c r="HB703" s="370"/>
      <c r="HC703" s="370"/>
      <c r="HD703" s="370"/>
      <c r="HE703" s="370"/>
      <c r="HF703" s="370"/>
      <c r="HG703" s="370"/>
      <c r="HH703" s="370"/>
      <c r="HI703" s="370"/>
      <c r="HJ703" s="370"/>
      <c r="HK703" s="370"/>
      <c r="HL703" s="370"/>
      <c r="HM703" s="370"/>
      <c r="HN703" s="370"/>
      <c r="HO703" s="370"/>
      <c r="HP703" s="370"/>
      <c r="HQ703" s="370"/>
      <c r="HR703" s="370"/>
      <c r="HS703" s="370"/>
      <c r="HT703" s="370"/>
      <c r="HU703" s="370"/>
      <c r="HV703" s="370"/>
      <c r="HW703" s="370"/>
      <c r="HX703" s="370"/>
      <c r="HY703" s="370"/>
      <c r="HZ703" s="370"/>
      <c r="IA703" s="370"/>
      <c r="IB703" s="370"/>
      <c r="IC703" s="370"/>
      <c r="ID703" s="370"/>
      <c r="IE703" s="370"/>
      <c r="IF703" s="370"/>
      <c r="IG703" s="370"/>
      <c r="IH703" s="370"/>
      <c r="II703" s="370"/>
      <c r="IJ703" s="370"/>
      <c r="IK703" s="370"/>
      <c r="IL703" s="370"/>
      <c r="IM703" s="370"/>
      <c r="IN703" s="370"/>
      <c r="IO703" s="370"/>
      <c r="IP703" s="370"/>
      <c r="IQ703" s="370"/>
      <c r="IR703" s="370"/>
      <c r="IS703" s="370"/>
      <c r="IT703" s="370"/>
      <c r="IU703" s="370"/>
      <c r="IV703" s="370"/>
      <c r="IW703" s="370"/>
      <c r="IX703" s="370"/>
      <c r="IY703" s="370"/>
      <c r="IZ703" s="370"/>
      <c r="JA703" s="370"/>
      <c r="JB703" s="370"/>
      <c r="JC703" s="370"/>
      <c r="JD703" s="370"/>
      <c r="JE703" s="370"/>
      <c r="JF703" s="370"/>
      <c r="JG703" s="370"/>
      <c r="JH703" s="370"/>
      <c r="JI703" s="370"/>
      <c r="JJ703" s="370"/>
      <c r="JK703" s="370"/>
      <c r="JL703" s="370"/>
      <c r="JM703" s="370"/>
      <c r="JN703" s="370"/>
      <c r="JO703" s="370"/>
      <c r="JP703" s="370"/>
      <c r="JQ703" s="370"/>
      <c r="JR703" s="370"/>
      <c r="JS703" s="370"/>
      <c r="JT703" s="370"/>
      <c r="JU703" s="370"/>
      <c r="JV703" s="370"/>
      <c r="JW703" s="370"/>
      <c r="JX703" s="370"/>
      <c r="JY703" s="370"/>
      <c r="JZ703" s="370"/>
      <c r="KA703" s="370"/>
      <c r="KB703" s="370"/>
      <c r="KC703" s="370"/>
      <c r="KD703" s="370"/>
      <c r="KE703" s="370"/>
      <c r="KF703" s="370"/>
      <c r="KG703" s="370"/>
      <c r="KH703" s="370"/>
      <c r="KI703" s="370"/>
      <c r="KJ703" s="370"/>
      <c r="KK703" s="370"/>
      <c r="KL703" s="370"/>
      <c r="KM703" s="370"/>
      <c r="KN703" s="370"/>
      <c r="KO703" s="370"/>
      <c r="KP703" s="370"/>
      <c r="KQ703" s="370"/>
      <c r="KR703" s="370"/>
      <c r="KS703" s="370"/>
      <c r="KT703" s="370"/>
      <c r="KU703" s="370"/>
      <c r="KV703" s="370"/>
      <c r="KW703" s="370"/>
      <c r="KX703" s="370"/>
      <c r="KY703" s="370"/>
      <c r="KZ703" s="370"/>
      <c r="LA703" s="370"/>
      <c r="LB703" s="370"/>
      <c r="LC703" s="370"/>
      <c r="LD703" s="370"/>
      <c r="LE703" s="370"/>
      <c r="LF703" s="370"/>
      <c r="LG703" s="370"/>
      <c r="LH703" s="370"/>
      <c r="LI703" s="370"/>
      <c r="LJ703" s="370"/>
      <c r="LK703" s="370"/>
      <c r="LL703" s="370"/>
      <c r="LM703" s="370"/>
      <c r="LN703" s="370"/>
      <c r="LO703" s="370"/>
      <c r="LP703" s="370"/>
      <c r="LQ703" s="370"/>
      <c r="LR703" s="370"/>
      <c r="LS703" s="370"/>
      <c r="LT703" s="370"/>
      <c r="LU703" s="370"/>
      <c r="LV703" s="370"/>
      <c r="LW703" s="370"/>
      <c r="LX703" s="370"/>
      <c r="LY703" s="370"/>
      <c r="LZ703" s="370"/>
      <c r="MA703" s="370"/>
      <c r="MB703" s="370"/>
      <c r="MC703" s="370"/>
      <c r="MD703" s="370"/>
      <c r="ME703" s="370"/>
      <c r="MF703" s="370"/>
      <c r="MG703" s="370"/>
      <c r="MH703" s="370"/>
      <c r="MI703" s="370"/>
      <c r="MJ703" s="370"/>
      <c r="MK703" s="370"/>
      <c r="ML703" s="370"/>
      <c r="MM703" s="370"/>
      <c r="MN703" s="370"/>
      <c r="MO703" s="370"/>
      <c r="MP703" s="370"/>
      <c r="MQ703" s="370"/>
      <c r="MR703" s="370"/>
      <c r="MS703" s="370"/>
      <c r="MT703" s="370"/>
      <c r="MU703" s="370"/>
      <c r="MV703" s="370"/>
      <c r="MW703" s="370"/>
      <c r="MX703" s="370"/>
      <c r="MY703" s="370"/>
      <c r="MZ703" s="370"/>
      <c r="NA703" s="370"/>
      <c r="NB703" s="370"/>
      <c r="NC703" s="370"/>
      <c r="ND703" s="370"/>
      <c r="NE703" s="370"/>
      <c r="NF703" s="370"/>
      <c r="NG703" s="370"/>
      <c r="NH703" s="370"/>
      <c r="NI703" s="370"/>
      <c r="NJ703" s="370"/>
      <c r="NK703" s="370"/>
      <c r="NL703" s="370"/>
      <c r="NM703" s="370"/>
      <c r="NN703" s="370"/>
      <c r="NO703" s="370"/>
      <c r="NP703" s="370"/>
      <c r="NQ703" s="370"/>
      <c r="NR703" s="370"/>
      <c r="NS703" s="370"/>
      <c r="NT703" s="370"/>
      <c r="NU703" s="370"/>
      <c r="NV703" s="370"/>
      <c r="NW703" s="370"/>
      <c r="NX703" s="370"/>
      <c r="NY703" s="370"/>
      <c r="NZ703" s="370"/>
      <c r="OA703" s="370"/>
      <c r="OB703" s="370"/>
      <c r="OC703" s="370"/>
      <c r="OD703" s="370"/>
      <c r="OE703" s="370"/>
      <c r="OF703" s="370"/>
      <c r="OG703" s="370"/>
      <c r="OH703" s="370"/>
      <c r="OI703" s="370"/>
      <c r="OJ703" s="370"/>
      <c r="OK703" s="370"/>
      <c r="OL703" s="370"/>
      <c r="OM703" s="370"/>
      <c r="ON703" s="370"/>
      <c r="OO703" s="370"/>
      <c r="OP703" s="370"/>
      <c r="OQ703" s="370"/>
      <c r="OR703" s="370"/>
      <c r="OS703" s="370"/>
      <c r="OT703" s="370"/>
      <c r="OU703" s="370"/>
      <c r="OV703" s="370"/>
      <c r="OW703" s="370"/>
      <c r="OX703" s="370"/>
      <c r="OY703" s="370"/>
      <c r="OZ703" s="370"/>
      <c r="PA703" s="370"/>
      <c r="PB703" s="370"/>
      <c r="PC703" s="370"/>
      <c r="PD703" s="370"/>
      <c r="PE703" s="370"/>
      <c r="PF703" s="370"/>
      <c r="PG703" s="370"/>
      <c r="PH703" s="370"/>
      <c r="PI703" s="370"/>
      <c r="PJ703" s="370"/>
      <c r="PK703" s="370"/>
      <c r="PL703" s="370"/>
      <c r="PM703" s="370"/>
      <c r="PN703" s="370"/>
      <c r="PO703" s="370"/>
      <c r="PP703" s="370"/>
      <c r="PQ703" s="370"/>
      <c r="PR703" s="370"/>
      <c r="PS703" s="370"/>
      <c r="PT703" s="370"/>
      <c r="PU703" s="370"/>
      <c r="PV703" s="370"/>
      <c r="PW703" s="370"/>
      <c r="PX703" s="370"/>
      <c r="PY703" s="370"/>
      <c r="PZ703" s="370"/>
      <c r="QA703" s="370"/>
      <c r="QB703" s="370"/>
      <c r="QC703" s="370"/>
      <c r="QD703" s="370"/>
      <c r="QE703" s="370"/>
      <c r="QF703" s="370"/>
      <c r="QG703" s="370"/>
      <c r="QH703" s="370"/>
      <c r="QI703" s="370"/>
      <c r="QJ703" s="370"/>
      <c r="QK703" s="370"/>
      <c r="QL703" s="370"/>
      <c r="QM703" s="370"/>
      <c r="QN703" s="370"/>
      <c r="QO703" s="370"/>
      <c r="QP703" s="370"/>
      <c r="QQ703" s="370"/>
      <c r="QR703" s="370"/>
      <c r="QS703" s="370"/>
      <c r="QT703" s="370"/>
      <c r="QU703" s="370"/>
      <c r="QV703" s="370"/>
      <c r="QW703" s="370"/>
      <c r="QX703" s="370"/>
      <c r="QY703" s="370"/>
      <c r="QZ703" s="370"/>
      <c r="RA703" s="370"/>
      <c r="RB703" s="370"/>
      <c r="RC703" s="370"/>
      <c r="RD703" s="370"/>
      <c r="RE703" s="370"/>
      <c r="RF703" s="370"/>
      <c r="RG703" s="370"/>
      <c r="RH703" s="370"/>
      <c r="RI703" s="370"/>
      <c r="RJ703" s="370"/>
      <c r="RK703" s="370"/>
      <c r="RL703" s="370"/>
      <c r="RM703" s="370"/>
      <c r="RN703" s="370"/>
      <c r="RO703" s="370"/>
      <c r="RP703" s="370"/>
      <c r="RQ703" s="370"/>
      <c r="RR703" s="370"/>
      <c r="RS703" s="370"/>
      <c r="RT703" s="370"/>
      <c r="RU703" s="370"/>
      <c r="RV703" s="370"/>
      <c r="RW703" s="370"/>
      <c r="RX703" s="370"/>
      <c r="RY703" s="370"/>
      <c r="RZ703" s="370"/>
      <c r="SA703" s="370"/>
      <c r="SB703" s="370"/>
      <c r="SC703" s="370"/>
      <c r="SD703" s="370"/>
      <c r="SE703" s="370"/>
      <c r="SF703" s="370"/>
      <c r="SG703" s="370"/>
      <c r="SH703" s="370"/>
      <c r="SI703" s="370"/>
      <c r="SJ703" s="370"/>
      <c r="SK703" s="370"/>
      <c r="SL703" s="370"/>
      <c r="SM703" s="370"/>
      <c r="SN703" s="370"/>
      <c r="SO703" s="370"/>
      <c r="SP703" s="370"/>
      <c r="SQ703" s="370"/>
      <c r="SR703" s="370"/>
      <c r="SS703" s="370"/>
      <c r="ST703" s="370"/>
      <c r="SU703" s="370"/>
      <c r="SV703" s="370"/>
      <c r="SW703" s="370"/>
      <c r="SX703" s="370"/>
      <c r="SY703" s="370"/>
      <c r="SZ703" s="370"/>
      <c r="TA703" s="370"/>
      <c r="TB703" s="370"/>
      <c r="TC703" s="370"/>
      <c r="TD703" s="370"/>
      <c r="TE703" s="370"/>
      <c r="TF703" s="370"/>
      <c r="TG703" s="370"/>
      <c r="TH703" s="370"/>
      <c r="TI703" s="370"/>
      <c r="TJ703" s="370"/>
      <c r="TK703" s="370"/>
      <c r="TL703" s="370"/>
      <c r="TM703" s="370"/>
      <c r="TN703" s="370"/>
      <c r="TO703" s="370"/>
      <c r="TP703" s="370"/>
      <c r="TQ703" s="370"/>
      <c r="TR703" s="370"/>
      <c r="TS703" s="370"/>
      <c r="TT703" s="370"/>
      <c r="TU703" s="370"/>
      <c r="TV703" s="370"/>
      <c r="TW703" s="370"/>
      <c r="TX703" s="370"/>
      <c r="TY703" s="370"/>
      <c r="TZ703" s="370"/>
      <c r="UA703" s="370"/>
      <c r="UB703" s="370"/>
      <c r="UC703" s="370"/>
      <c r="UD703" s="370"/>
      <c r="UE703" s="370"/>
      <c r="UF703" s="370"/>
      <c r="UG703" s="370"/>
      <c r="UH703" s="370"/>
      <c r="UI703" s="370"/>
      <c r="UJ703" s="370"/>
      <c r="UK703" s="370"/>
      <c r="UL703" s="370"/>
      <c r="UM703" s="370"/>
      <c r="UN703" s="370"/>
      <c r="UO703" s="370"/>
      <c r="UP703" s="370"/>
      <c r="UQ703" s="370"/>
      <c r="UR703" s="370"/>
      <c r="US703" s="370"/>
      <c r="UT703" s="370"/>
      <c r="UU703" s="370"/>
      <c r="UV703" s="370"/>
      <c r="UW703" s="370"/>
      <c r="UX703" s="370"/>
      <c r="UY703" s="370"/>
      <c r="UZ703" s="370"/>
      <c r="VA703" s="370"/>
      <c r="VB703" s="370"/>
      <c r="VC703" s="370"/>
      <c r="VD703" s="370"/>
      <c r="VE703" s="370"/>
      <c r="VF703" s="370"/>
      <c r="VG703" s="370"/>
      <c r="VH703" s="370"/>
      <c r="VI703" s="370"/>
      <c r="VJ703" s="370"/>
      <c r="VK703" s="370"/>
      <c r="VL703" s="370"/>
      <c r="VM703" s="370"/>
      <c r="VN703" s="370"/>
      <c r="VO703" s="370"/>
      <c r="VP703" s="370"/>
      <c r="VQ703" s="370"/>
      <c r="VR703" s="370"/>
      <c r="VS703" s="370"/>
      <c r="VT703" s="370"/>
      <c r="VU703" s="370"/>
      <c r="VV703" s="370"/>
      <c r="VW703" s="370"/>
      <c r="VX703" s="370"/>
      <c r="VY703" s="370"/>
      <c r="VZ703" s="370"/>
      <c r="WA703" s="370"/>
      <c r="WB703" s="370"/>
      <c r="WC703" s="370"/>
      <c r="WD703" s="370"/>
      <c r="WE703" s="370"/>
      <c r="WF703" s="370"/>
      <c r="WG703" s="370"/>
      <c r="WH703" s="370"/>
      <c r="WI703" s="370"/>
      <c r="WJ703" s="370"/>
      <c r="WK703" s="370"/>
      <c r="WL703" s="370"/>
      <c r="WM703" s="370"/>
      <c r="WN703" s="370"/>
      <c r="WO703" s="370"/>
      <c r="WP703" s="370"/>
      <c r="WQ703" s="370"/>
      <c r="WR703" s="370"/>
      <c r="WS703" s="370"/>
      <c r="WT703" s="370"/>
      <c r="WU703" s="370"/>
      <c r="WV703" s="370"/>
      <c r="WW703" s="370"/>
      <c r="WX703" s="370"/>
      <c r="WY703" s="370"/>
      <c r="WZ703" s="370"/>
      <c r="XA703" s="370"/>
      <c r="XB703" s="370"/>
      <c r="XC703" s="370"/>
      <c r="XD703" s="370"/>
      <c r="XE703" s="370"/>
      <c r="XF703" s="370"/>
      <c r="XG703" s="370"/>
      <c r="XH703" s="370"/>
      <c r="XI703" s="370"/>
      <c r="XJ703" s="370"/>
      <c r="XK703" s="370"/>
      <c r="XL703" s="370"/>
      <c r="XM703" s="370"/>
      <c r="XN703" s="370"/>
      <c r="XO703" s="370"/>
      <c r="XP703" s="370"/>
      <c r="XQ703" s="370"/>
      <c r="XR703" s="370"/>
      <c r="XS703" s="370"/>
      <c r="XT703" s="370"/>
      <c r="XU703" s="370"/>
      <c r="XV703" s="370"/>
      <c r="XW703" s="370"/>
      <c r="XX703" s="370"/>
      <c r="XY703" s="370"/>
      <c r="XZ703" s="370"/>
      <c r="YA703" s="370"/>
      <c r="YB703" s="370"/>
      <c r="YC703" s="370"/>
      <c r="YD703" s="370"/>
      <c r="YE703" s="370"/>
      <c r="YF703" s="370"/>
      <c r="YG703" s="370"/>
      <c r="YH703" s="370"/>
      <c r="YI703" s="370"/>
      <c r="YJ703" s="370"/>
      <c r="YK703" s="370"/>
      <c r="YL703" s="370"/>
      <c r="YM703" s="370"/>
      <c r="YN703" s="370"/>
      <c r="YO703" s="370"/>
      <c r="YP703" s="370"/>
      <c r="YQ703" s="370"/>
      <c r="YR703" s="370"/>
      <c r="YS703" s="370"/>
      <c r="YT703" s="370"/>
      <c r="YU703" s="370"/>
      <c r="YV703" s="370"/>
      <c r="YW703" s="370"/>
      <c r="YX703" s="370"/>
      <c r="YY703" s="370"/>
      <c r="YZ703" s="370"/>
      <c r="ZA703" s="370"/>
      <c r="ZB703" s="370"/>
      <c r="ZC703" s="370"/>
      <c r="ZD703" s="370"/>
      <c r="ZE703" s="370"/>
      <c r="ZF703" s="370"/>
      <c r="ZG703" s="370"/>
      <c r="ZH703" s="370"/>
      <c r="ZI703" s="370"/>
      <c r="ZJ703" s="370"/>
      <c r="ZK703" s="370"/>
      <c r="ZL703" s="370"/>
      <c r="ZM703" s="370"/>
      <c r="ZN703" s="370"/>
      <c r="ZO703" s="370"/>
      <c r="ZP703" s="370"/>
      <c r="ZQ703" s="370"/>
      <c r="ZR703" s="370"/>
      <c r="ZS703" s="370"/>
      <c r="ZT703" s="370"/>
      <c r="ZU703" s="370"/>
      <c r="ZV703" s="370"/>
      <c r="ZW703" s="370"/>
      <c r="ZX703" s="370"/>
      <c r="ZY703" s="370"/>
      <c r="ZZ703" s="370"/>
      <c r="AAA703" s="370"/>
      <c r="AAB703" s="370"/>
      <c r="AAC703" s="370"/>
      <c r="AAD703" s="370"/>
      <c r="AAE703" s="370"/>
      <c r="AAF703" s="370"/>
      <c r="AAG703" s="370"/>
      <c r="AAH703" s="370"/>
      <c r="AAI703" s="370"/>
      <c r="AAJ703" s="370"/>
      <c r="AAK703" s="370"/>
      <c r="AAL703" s="370"/>
      <c r="AAM703" s="370"/>
      <c r="AAN703" s="370"/>
      <c r="AAO703" s="370"/>
      <c r="AAP703" s="370"/>
      <c r="AAQ703" s="370"/>
      <c r="AAR703" s="370"/>
      <c r="AAS703" s="370"/>
      <c r="AAT703" s="370"/>
      <c r="AAU703" s="370"/>
      <c r="AAV703" s="370"/>
      <c r="AAW703" s="370"/>
      <c r="AAX703" s="370"/>
      <c r="AAY703" s="370"/>
      <c r="AAZ703" s="370"/>
      <c r="ABA703" s="370"/>
      <c r="ABB703" s="370"/>
      <c r="ABC703" s="370"/>
      <c r="ABD703" s="370"/>
      <c r="ABE703" s="370"/>
      <c r="ABF703" s="370"/>
      <c r="ABG703" s="370"/>
      <c r="ABH703" s="370"/>
      <c r="ABI703" s="370"/>
      <c r="ABJ703" s="370"/>
      <c r="ABK703" s="370"/>
      <c r="ABL703" s="370"/>
      <c r="ABM703" s="370"/>
      <c r="ABN703" s="370"/>
      <c r="ABO703" s="370"/>
      <c r="ABP703" s="370"/>
      <c r="ABQ703" s="370"/>
      <c r="ABR703" s="370"/>
      <c r="ABS703" s="370"/>
      <c r="ABT703" s="370"/>
      <c r="ABU703" s="370"/>
      <c r="ABV703" s="370"/>
      <c r="ABW703" s="370"/>
      <c r="ABX703" s="370"/>
      <c r="ABY703" s="370"/>
      <c r="ABZ703" s="370"/>
      <c r="ACA703" s="370"/>
      <c r="ACB703" s="370"/>
      <c r="ACC703" s="370"/>
      <c r="ACD703" s="370"/>
      <c r="ACE703" s="370"/>
      <c r="ACF703" s="370"/>
      <c r="ACG703" s="370"/>
      <c r="ACH703" s="370"/>
      <c r="ACI703" s="370"/>
      <c r="ACJ703" s="370"/>
      <c r="ACK703" s="370"/>
      <c r="ACL703" s="370"/>
      <c r="ACM703" s="370"/>
      <c r="ACN703" s="370"/>
      <c r="ACO703" s="370"/>
      <c r="ACP703" s="370"/>
      <c r="ACQ703" s="370"/>
      <c r="ACR703" s="370"/>
      <c r="ACS703" s="370"/>
      <c r="ACT703" s="370"/>
      <c r="ACU703" s="370"/>
      <c r="ACV703" s="370"/>
      <c r="ACW703" s="370"/>
      <c r="ACX703" s="370"/>
      <c r="ACY703" s="370"/>
      <c r="ACZ703" s="370"/>
      <c r="ADA703" s="370"/>
      <c r="ADB703" s="370"/>
      <c r="ADC703" s="370"/>
      <c r="ADD703" s="370"/>
      <c r="ADE703" s="370"/>
      <c r="ADF703" s="370"/>
      <c r="ADG703" s="370"/>
      <c r="ADH703" s="370"/>
      <c r="ADI703" s="370"/>
      <c r="ADJ703" s="370"/>
      <c r="ADK703" s="370"/>
      <c r="ADL703" s="370"/>
      <c r="ADM703" s="370"/>
      <c r="ADN703" s="370"/>
      <c r="ADO703" s="370"/>
      <c r="ADP703" s="370"/>
      <c r="ADQ703" s="370"/>
      <c r="ADR703" s="370"/>
      <c r="ADS703" s="370"/>
      <c r="ADT703" s="370"/>
      <c r="ADU703" s="370"/>
      <c r="ADV703" s="370"/>
      <c r="ADW703" s="370"/>
      <c r="ADX703" s="370"/>
      <c r="ADY703" s="370"/>
      <c r="ADZ703" s="370"/>
      <c r="AEA703" s="370"/>
      <c r="AEB703" s="370"/>
      <c r="AEC703" s="370"/>
      <c r="AED703" s="370"/>
      <c r="AEE703" s="370"/>
      <c r="AEF703" s="370"/>
      <c r="AEG703" s="370"/>
      <c r="AEH703" s="370"/>
      <c r="AEI703" s="370"/>
      <c r="AEJ703" s="370"/>
      <c r="AEK703" s="370"/>
      <c r="AEL703" s="370"/>
      <c r="AEM703" s="370"/>
      <c r="AEN703" s="370"/>
      <c r="AEO703" s="370"/>
      <c r="AEP703" s="370"/>
      <c r="AEQ703" s="370"/>
      <c r="AER703" s="370"/>
      <c r="AES703" s="370"/>
      <c r="AET703" s="370"/>
      <c r="AEU703" s="370"/>
      <c r="AEV703" s="370"/>
      <c r="AEW703" s="370"/>
      <c r="AEX703" s="370"/>
      <c r="AEY703" s="370"/>
      <c r="AEZ703" s="370"/>
      <c r="AFA703" s="370"/>
      <c r="AFB703" s="370"/>
      <c r="AFC703" s="370"/>
      <c r="AFD703" s="370"/>
      <c r="AFE703" s="370"/>
      <c r="AFF703" s="370"/>
      <c r="AFG703" s="370"/>
      <c r="AFH703" s="370"/>
      <c r="AFI703" s="370"/>
      <c r="AFJ703" s="370"/>
      <c r="AFK703" s="370"/>
      <c r="AFL703" s="370"/>
      <c r="AFM703" s="370"/>
      <c r="AFN703" s="370"/>
      <c r="AFO703" s="370"/>
      <c r="AFP703" s="370"/>
      <c r="AFQ703" s="370"/>
      <c r="AFR703" s="370"/>
      <c r="AFS703" s="370"/>
      <c r="AFT703" s="370"/>
      <c r="AFU703" s="370"/>
      <c r="AFV703" s="370"/>
      <c r="AFW703" s="370"/>
      <c r="AFX703" s="370"/>
      <c r="AFY703" s="370"/>
      <c r="AFZ703" s="370"/>
      <c r="AGA703" s="370"/>
      <c r="AGB703" s="370"/>
      <c r="AGC703" s="370"/>
      <c r="AGD703" s="370"/>
      <c r="AGE703" s="370"/>
      <c r="AGF703" s="370"/>
      <c r="AGG703" s="370"/>
      <c r="AGH703" s="370"/>
      <c r="AGI703" s="370"/>
      <c r="AGJ703" s="370"/>
      <c r="AGK703" s="370"/>
      <c r="AGL703" s="370"/>
      <c r="AGM703" s="370"/>
      <c r="AGN703" s="370"/>
      <c r="AGO703" s="370"/>
      <c r="AGP703" s="370"/>
      <c r="AGQ703" s="370"/>
      <c r="AGR703" s="370"/>
      <c r="AGS703" s="370"/>
      <c r="AGT703" s="370"/>
      <c r="AGU703" s="370"/>
      <c r="AGV703" s="370"/>
      <c r="AGW703" s="370"/>
      <c r="AGX703" s="370"/>
      <c r="AGY703" s="370"/>
      <c r="AGZ703" s="370"/>
      <c r="AHA703" s="370"/>
      <c r="AHB703" s="370"/>
      <c r="AHC703" s="370"/>
      <c r="AHD703" s="370"/>
      <c r="AHE703" s="370"/>
      <c r="AHF703" s="370"/>
      <c r="AHG703" s="370"/>
      <c r="AHH703" s="370"/>
      <c r="AHI703" s="370"/>
      <c r="AHJ703" s="370"/>
      <c r="AHK703" s="370"/>
      <c r="AHL703" s="370"/>
      <c r="AHM703" s="370"/>
      <c r="AHN703" s="370"/>
      <c r="AHO703" s="370"/>
      <c r="AHP703" s="370"/>
      <c r="AHQ703" s="370"/>
      <c r="AHR703" s="370"/>
      <c r="AHS703" s="370"/>
      <c r="AHT703" s="370"/>
      <c r="AHU703" s="370"/>
      <c r="AHV703" s="370"/>
      <c r="AHW703" s="370"/>
      <c r="AHX703" s="370"/>
      <c r="AHY703" s="370"/>
      <c r="AHZ703" s="370"/>
      <c r="AIA703" s="370"/>
      <c r="AIB703" s="370"/>
      <c r="AIC703" s="370"/>
      <c r="AID703" s="370"/>
      <c r="AIE703" s="370"/>
      <c r="AIF703" s="370"/>
      <c r="AIG703" s="370"/>
      <c r="AIH703" s="370"/>
      <c r="AII703" s="370"/>
      <c r="AIJ703" s="370"/>
      <c r="AIK703" s="370"/>
      <c r="AIL703" s="370"/>
      <c r="AIM703" s="370"/>
      <c r="AIN703" s="370"/>
      <c r="AIO703" s="370"/>
      <c r="AIP703" s="370"/>
      <c r="AIQ703" s="370"/>
      <c r="AIR703" s="370"/>
      <c r="AIS703" s="370"/>
      <c r="AIT703" s="370"/>
      <c r="AIU703" s="370"/>
      <c r="AIV703" s="370"/>
      <c r="AIW703" s="370"/>
      <c r="AIX703" s="370"/>
      <c r="AIY703" s="370"/>
      <c r="AIZ703" s="370"/>
      <c r="AJA703" s="370"/>
      <c r="AJB703" s="370"/>
      <c r="AJC703" s="370"/>
      <c r="AJD703" s="370"/>
      <c r="AJE703" s="370"/>
      <c r="AJF703" s="370"/>
      <c r="AJG703" s="370"/>
      <c r="AJH703" s="370"/>
      <c r="AJI703" s="370"/>
      <c r="AJJ703" s="370"/>
      <c r="AJK703" s="370"/>
      <c r="AJL703" s="370"/>
      <c r="AJM703" s="370"/>
      <c r="AJN703" s="370"/>
      <c r="AJO703" s="370"/>
      <c r="AJP703" s="370"/>
      <c r="AJQ703" s="370"/>
      <c r="AJR703" s="370"/>
      <c r="AJS703" s="370"/>
      <c r="AJT703" s="370"/>
      <c r="AJU703" s="370"/>
      <c r="AJV703" s="370"/>
      <c r="AJW703" s="370"/>
      <c r="AJX703" s="370"/>
      <c r="AJY703" s="370"/>
      <c r="AJZ703" s="370"/>
      <c r="AKA703" s="370"/>
      <c r="AKB703" s="370"/>
      <c r="AKC703" s="370"/>
      <c r="AKD703" s="370"/>
      <c r="AKE703" s="370"/>
      <c r="AKF703" s="370"/>
      <c r="AKG703" s="370"/>
      <c r="AKH703" s="370"/>
      <c r="AKI703" s="370"/>
      <c r="AKJ703" s="370"/>
      <c r="AKK703" s="370"/>
      <c r="AKL703" s="370"/>
      <c r="AKM703" s="370"/>
      <c r="AKN703" s="370"/>
      <c r="AKO703" s="370"/>
      <c r="AKP703" s="370"/>
      <c r="AKQ703" s="370"/>
      <c r="AKR703" s="370"/>
      <c r="AKS703" s="370"/>
      <c r="AKT703" s="370"/>
      <c r="AKU703" s="370"/>
      <c r="AKV703" s="370"/>
      <c r="AKW703" s="370"/>
      <c r="AKX703" s="370"/>
      <c r="AKY703" s="370"/>
      <c r="AKZ703" s="370"/>
      <c r="ALA703" s="370"/>
      <c r="ALB703" s="370"/>
      <c r="ALC703" s="370"/>
      <c r="ALD703" s="370"/>
    </row>
    <row r="704" spans="1:992" s="253" customFormat="1" ht="12.75" customHeight="1">
      <c r="A704" s="2391" t="s">
        <v>2420</v>
      </c>
      <c r="B704" s="2384" t="s">
        <v>2421</v>
      </c>
      <c r="C704" s="2809" t="s">
        <v>782</v>
      </c>
      <c r="D704" s="905" t="s">
        <v>1547</v>
      </c>
      <c r="E704" s="468">
        <f>E705</f>
        <v>14816560</v>
      </c>
      <c r="F704" s="1028">
        <f>F705</f>
        <v>14816560</v>
      </c>
      <c r="G704" s="2384"/>
      <c r="H704" s="2384" t="s">
        <v>2422</v>
      </c>
      <c r="I704" s="2383" t="s">
        <v>591</v>
      </c>
      <c r="J704" s="2383">
        <v>1</v>
      </c>
      <c r="K704" s="2383">
        <v>1</v>
      </c>
      <c r="L704" s="2791"/>
      <c r="M704" s="580"/>
      <c r="N704" s="370"/>
      <c r="O704" s="370"/>
      <c r="P704" s="370"/>
      <c r="Q704" s="370"/>
      <c r="R704" s="370"/>
      <c r="S704" s="370"/>
      <c r="T704" s="370"/>
      <c r="U704" s="370"/>
      <c r="V704" s="370"/>
      <c r="W704" s="370"/>
      <c r="X704" s="370"/>
      <c r="Y704" s="370"/>
      <c r="Z704" s="370"/>
      <c r="AA704" s="370"/>
      <c r="AB704" s="370"/>
      <c r="AC704" s="370"/>
      <c r="AD704" s="370"/>
      <c r="AE704" s="370"/>
      <c r="AF704" s="370"/>
      <c r="AG704" s="370"/>
      <c r="AH704" s="370"/>
      <c r="AI704" s="370"/>
      <c r="AJ704" s="370"/>
      <c r="AK704" s="370"/>
      <c r="AL704" s="370"/>
      <c r="AM704" s="370"/>
      <c r="AN704" s="370"/>
      <c r="AO704" s="370"/>
      <c r="AP704" s="370"/>
      <c r="AQ704" s="370"/>
      <c r="AR704" s="370"/>
      <c r="AS704" s="370"/>
      <c r="AT704" s="370"/>
      <c r="AU704" s="370"/>
      <c r="AV704" s="370"/>
      <c r="AW704" s="370"/>
      <c r="AX704" s="370"/>
      <c r="AY704" s="370"/>
      <c r="AZ704" s="370"/>
      <c r="BA704" s="370"/>
      <c r="BB704" s="370"/>
      <c r="BC704" s="370"/>
      <c r="BD704" s="370"/>
      <c r="BE704" s="370"/>
      <c r="BF704" s="370"/>
      <c r="BG704" s="370"/>
      <c r="BH704" s="370"/>
      <c r="BI704" s="370"/>
      <c r="BJ704" s="370"/>
      <c r="BK704" s="370"/>
      <c r="BL704" s="370"/>
      <c r="BM704" s="370"/>
      <c r="BN704" s="370"/>
      <c r="BO704" s="370"/>
      <c r="BP704" s="370"/>
      <c r="BQ704" s="370"/>
      <c r="BR704" s="370"/>
      <c r="BS704" s="370"/>
      <c r="BT704" s="370"/>
      <c r="BU704" s="370"/>
      <c r="BV704" s="370"/>
      <c r="BW704" s="370"/>
      <c r="BX704" s="370"/>
      <c r="BY704" s="370"/>
      <c r="BZ704" s="370"/>
      <c r="CA704" s="370"/>
      <c r="CB704" s="370"/>
      <c r="CC704" s="370"/>
      <c r="CD704" s="370"/>
      <c r="CE704" s="370"/>
      <c r="CF704" s="370"/>
      <c r="CG704" s="370"/>
      <c r="CH704" s="370"/>
      <c r="CI704" s="370"/>
      <c r="CJ704" s="370"/>
      <c r="CK704" s="370"/>
      <c r="CL704" s="370"/>
      <c r="CM704" s="370"/>
      <c r="CN704" s="370"/>
      <c r="CO704" s="370"/>
      <c r="CP704" s="370"/>
      <c r="CQ704" s="370"/>
      <c r="CR704" s="370"/>
      <c r="CS704" s="370"/>
      <c r="CT704" s="370"/>
      <c r="CU704" s="370"/>
      <c r="CV704" s="370"/>
      <c r="CW704" s="370"/>
      <c r="CX704" s="370"/>
      <c r="CY704" s="370"/>
      <c r="CZ704" s="370"/>
      <c r="DA704" s="370"/>
      <c r="DB704" s="370"/>
      <c r="DC704" s="370"/>
      <c r="DD704" s="370"/>
      <c r="DE704" s="370"/>
      <c r="DF704" s="370"/>
      <c r="DG704" s="370"/>
      <c r="DH704" s="370"/>
      <c r="DI704" s="370"/>
      <c r="DJ704" s="370"/>
      <c r="DK704" s="370"/>
      <c r="DL704" s="370"/>
      <c r="DM704" s="370"/>
      <c r="DN704" s="370"/>
      <c r="DO704" s="370"/>
      <c r="DP704" s="370"/>
      <c r="DQ704" s="370"/>
      <c r="DR704" s="370"/>
      <c r="DS704" s="370"/>
      <c r="DT704" s="370"/>
      <c r="DU704" s="370"/>
      <c r="DV704" s="370"/>
      <c r="DW704" s="370"/>
      <c r="DX704" s="370"/>
      <c r="DY704" s="370"/>
      <c r="DZ704" s="370"/>
      <c r="EA704" s="370"/>
      <c r="EB704" s="370"/>
      <c r="EC704" s="370"/>
      <c r="ED704" s="370"/>
      <c r="EE704" s="370"/>
      <c r="EF704" s="370"/>
      <c r="EG704" s="370"/>
      <c r="EH704" s="370"/>
      <c r="EI704" s="370"/>
      <c r="EJ704" s="370"/>
      <c r="EK704" s="370"/>
      <c r="EL704" s="370"/>
      <c r="EM704" s="370"/>
      <c r="EN704" s="370"/>
      <c r="EO704" s="370"/>
      <c r="EP704" s="370"/>
      <c r="EQ704" s="370"/>
      <c r="ER704" s="370"/>
      <c r="ES704" s="370"/>
      <c r="ET704" s="370"/>
      <c r="EU704" s="370"/>
      <c r="EV704" s="370"/>
      <c r="EW704" s="370"/>
      <c r="EX704" s="370"/>
      <c r="EY704" s="370"/>
      <c r="EZ704" s="370"/>
      <c r="FA704" s="370"/>
      <c r="FB704" s="370"/>
      <c r="FC704" s="370"/>
      <c r="FD704" s="370"/>
      <c r="FE704" s="370"/>
      <c r="FF704" s="370"/>
      <c r="FG704" s="370"/>
      <c r="FH704" s="370"/>
      <c r="FI704" s="370"/>
      <c r="FJ704" s="370"/>
      <c r="FK704" s="370"/>
      <c r="FL704" s="370"/>
      <c r="FM704" s="370"/>
      <c r="FN704" s="370"/>
      <c r="FO704" s="370"/>
      <c r="FP704" s="370"/>
      <c r="FQ704" s="370"/>
      <c r="FR704" s="370"/>
      <c r="FS704" s="370"/>
      <c r="FT704" s="370"/>
      <c r="FU704" s="370"/>
      <c r="FV704" s="370"/>
      <c r="FW704" s="370"/>
      <c r="FX704" s="370"/>
      <c r="FY704" s="370"/>
      <c r="FZ704" s="370"/>
      <c r="GA704" s="370"/>
      <c r="GB704" s="370"/>
      <c r="GC704" s="370"/>
      <c r="GD704" s="370"/>
      <c r="GE704" s="370"/>
      <c r="GF704" s="370"/>
      <c r="GG704" s="370"/>
      <c r="GH704" s="370"/>
      <c r="GI704" s="370"/>
      <c r="GJ704" s="370"/>
      <c r="GK704" s="370"/>
      <c r="GL704" s="370"/>
      <c r="GM704" s="370"/>
      <c r="GN704" s="370"/>
      <c r="GO704" s="370"/>
      <c r="GP704" s="370"/>
      <c r="GQ704" s="370"/>
      <c r="GR704" s="370"/>
      <c r="GS704" s="370"/>
      <c r="GT704" s="370"/>
      <c r="GU704" s="370"/>
      <c r="GV704" s="370"/>
      <c r="GW704" s="370"/>
      <c r="GX704" s="370"/>
      <c r="GY704" s="370"/>
      <c r="GZ704" s="370"/>
      <c r="HA704" s="370"/>
      <c r="HB704" s="370"/>
      <c r="HC704" s="370"/>
      <c r="HD704" s="370"/>
      <c r="HE704" s="370"/>
      <c r="HF704" s="370"/>
      <c r="HG704" s="370"/>
      <c r="HH704" s="370"/>
      <c r="HI704" s="370"/>
      <c r="HJ704" s="370"/>
      <c r="HK704" s="370"/>
      <c r="HL704" s="370"/>
      <c r="HM704" s="370"/>
      <c r="HN704" s="370"/>
      <c r="HO704" s="370"/>
      <c r="HP704" s="370"/>
      <c r="HQ704" s="370"/>
      <c r="HR704" s="370"/>
      <c r="HS704" s="370"/>
      <c r="HT704" s="370"/>
      <c r="HU704" s="370"/>
      <c r="HV704" s="370"/>
      <c r="HW704" s="370"/>
      <c r="HX704" s="370"/>
      <c r="HY704" s="370"/>
      <c r="HZ704" s="370"/>
      <c r="IA704" s="370"/>
      <c r="IB704" s="370"/>
      <c r="IC704" s="370"/>
      <c r="ID704" s="370"/>
      <c r="IE704" s="370"/>
      <c r="IF704" s="370"/>
      <c r="IG704" s="370"/>
      <c r="IH704" s="370"/>
      <c r="II704" s="370"/>
      <c r="IJ704" s="370"/>
      <c r="IK704" s="370"/>
      <c r="IL704" s="370"/>
      <c r="IM704" s="370"/>
      <c r="IN704" s="370"/>
      <c r="IO704" s="370"/>
      <c r="IP704" s="370"/>
      <c r="IQ704" s="370"/>
      <c r="IR704" s="370"/>
      <c r="IS704" s="370"/>
      <c r="IT704" s="370"/>
      <c r="IU704" s="370"/>
      <c r="IV704" s="370"/>
      <c r="IW704" s="370"/>
      <c r="IX704" s="370"/>
      <c r="IY704" s="370"/>
      <c r="IZ704" s="370"/>
      <c r="JA704" s="370"/>
      <c r="JB704" s="370"/>
      <c r="JC704" s="370"/>
      <c r="JD704" s="370"/>
      <c r="JE704" s="370"/>
      <c r="JF704" s="370"/>
      <c r="JG704" s="370"/>
      <c r="JH704" s="370"/>
      <c r="JI704" s="370"/>
      <c r="JJ704" s="370"/>
      <c r="JK704" s="370"/>
      <c r="JL704" s="370"/>
      <c r="JM704" s="370"/>
      <c r="JN704" s="370"/>
      <c r="JO704" s="370"/>
      <c r="JP704" s="370"/>
      <c r="JQ704" s="370"/>
      <c r="JR704" s="370"/>
      <c r="JS704" s="370"/>
      <c r="JT704" s="370"/>
      <c r="JU704" s="370"/>
      <c r="JV704" s="370"/>
      <c r="JW704" s="370"/>
      <c r="JX704" s="370"/>
      <c r="JY704" s="370"/>
      <c r="JZ704" s="370"/>
      <c r="KA704" s="370"/>
      <c r="KB704" s="370"/>
      <c r="KC704" s="370"/>
      <c r="KD704" s="370"/>
      <c r="KE704" s="370"/>
      <c r="KF704" s="370"/>
      <c r="KG704" s="370"/>
      <c r="KH704" s="370"/>
      <c r="KI704" s="370"/>
      <c r="KJ704" s="370"/>
      <c r="KK704" s="370"/>
      <c r="KL704" s="370"/>
      <c r="KM704" s="370"/>
      <c r="KN704" s="370"/>
      <c r="KO704" s="370"/>
      <c r="KP704" s="370"/>
      <c r="KQ704" s="370"/>
      <c r="KR704" s="370"/>
      <c r="KS704" s="370"/>
      <c r="KT704" s="370"/>
      <c r="KU704" s="370"/>
      <c r="KV704" s="370"/>
      <c r="KW704" s="370"/>
      <c r="KX704" s="370"/>
      <c r="KY704" s="370"/>
      <c r="KZ704" s="370"/>
      <c r="LA704" s="370"/>
      <c r="LB704" s="370"/>
      <c r="LC704" s="370"/>
      <c r="LD704" s="370"/>
      <c r="LE704" s="370"/>
      <c r="LF704" s="370"/>
      <c r="LG704" s="370"/>
      <c r="LH704" s="370"/>
      <c r="LI704" s="370"/>
      <c r="LJ704" s="370"/>
      <c r="LK704" s="370"/>
      <c r="LL704" s="370"/>
      <c r="LM704" s="370"/>
      <c r="LN704" s="370"/>
      <c r="LO704" s="370"/>
      <c r="LP704" s="370"/>
      <c r="LQ704" s="370"/>
      <c r="LR704" s="370"/>
      <c r="LS704" s="370"/>
      <c r="LT704" s="370"/>
      <c r="LU704" s="370"/>
      <c r="LV704" s="370"/>
      <c r="LW704" s="370"/>
      <c r="LX704" s="370"/>
      <c r="LY704" s="370"/>
      <c r="LZ704" s="370"/>
      <c r="MA704" s="370"/>
      <c r="MB704" s="370"/>
      <c r="MC704" s="370"/>
      <c r="MD704" s="370"/>
      <c r="ME704" s="370"/>
      <c r="MF704" s="370"/>
      <c r="MG704" s="370"/>
      <c r="MH704" s="370"/>
      <c r="MI704" s="370"/>
      <c r="MJ704" s="370"/>
      <c r="MK704" s="370"/>
      <c r="ML704" s="370"/>
      <c r="MM704" s="370"/>
      <c r="MN704" s="370"/>
      <c r="MO704" s="370"/>
      <c r="MP704" s="370"/>
      <c r="MQ704" s="370"/>
      <c r="MR704" s="370"/>
      <c r="MS704" s="370"/>
      <c r="MT704" s="370"/>
      <c r="MU704" s="370"/>
      <c r="MV704" s="370"/>
      <c r="MW704" s="370"/>
      <c r="MX704" s="370"/>
      <c r="MY704" s="370"/>
      <c r="MZ704" s="370"/>
      <c r="NA704" s="370"/>
      <c r="NB704" s="370"/>
      <c r="NC704" s="370"/>
      <c r="ND704" s="370"/>
      <c r="NE704" s="370"/>
      <c r="NF704" s="370"/>
      <c r="NG704" s="370"/>
      <c r="NH704" s="370"/>
      <c r="NI704" s="370"/>
      <c r="NJ704" s="370"/>
      <c r="NK704" s="370"/>
      <c r="NL704" s="370"/>
      <c r="NM704" s="370"/>
      <c r="NN704" s="370"/>
      <c r="NO704" s="370"/>
      <c r="NP704" s="370"/>
      <c r="NQ704" s="370"/>
      <c r="NR704" s="370"/>
      <c r="NS704" s="370"/>
      <c r="NT704" s="370"/>
      <c r="NU704" s="370"/>
      <c r="NV704" s="370"/>
      <c r="NW704" s="370"/>
      <c r="NX704" s="370"/>
      <c r="NY704" s="370"/>
      <c r="NZ704" s="370"/>
      <c r="OA704" s="370"/>
      <c r="OB704" s="370"/>
      <c r="OC704" s="370"/>
      <c r="OD704" s="370"/>
      <c r="OE704" s="370"/>
      <c r="OF704" s="370"/>
      <c r="OG704" s="370"/>
      <c r="OH704" s="370"/>
      <c r="OI704" s="370"/>
      <c r="OJ704" s="370"/>
      <c r="OK704" s="370"/>
      <c r="OL704" s="370"/>
      <c r="OM704" s="370"/>
      <c r="ON704" s="370"/>
      <c r="OO704" s="370"/>
      <c r="OP704" s="370"/>
      <c r="OQ704" s="370"/>
      <c r="OR704" s="370"/>
      <c r="OS704" s="370"/>
      <c r="OT704" s="370"/>
      <c r="OU704" s="370"/>
      <c r="OV704" s="370"/>
      <c r="OW704" s="370"/>
      <c r="OX704" s="370"/>
      <c r="OY704" s="370"/>
      <c r="OZ704" s="370"/>
      <c r="PA704" s="370"/>
      <c r="PB704" s="370"/>
      <c r="PC704" s="370"/>
      <c r="PD704" s="370"/>
      <c r="PE704" s="370"/>
      <c r="PF704" s="370"/>
      <c r="PG704" s="370"/>
      <c r="PH704" s="370"/>
      <c r="PI704" s="370"/>
      <c r="PJ704" s="370"/>
      <c r="PK704" s="370"/>
      <c r="PL704" s="370"/>
      <c r="PM704" s="370"/>
      <c r="PN704" s="370"/>
      <c r="PO704" s="370"/>
      <c r="PP704" s="370"/>
      <c r="PQ704" s="370"/>
      <c r="PR704" s="370"/>
      <c r="PS704" s="370"/>
      <c r="PT704" s="370"/>
      <c r="PU704" s="370"/>
      <c r="PV704" s="370"/>
      <c r="PW704" s="370"/>
      <c r="PX704" s="370"/>
      <c r="PY704" s="370"/>
      <c r="PZ704" s="370"/>
      <c r="QA704" s="370"/>
      <c r="QB704" s="370"/>
      <c r="QC704" s="370"/>
      <c r="QD704" s="370"/>
      <c r="QE704" s="370"/>
      <c r="QF704" s="370"/>
      <c r="QG704" s="370"/>
      <c r="QH704" s="370"/>
      <c r="QI704" s="370"/>
      <c r="QJ704" s="370"/>
      <c r="QK704" s="370"/>
      <c r="QL704" s="370"/>
      <c r="QM704" s="370"/>
      <c r="QN704" s="370"/>
      <c r="QO704" s="370"/>
      <c r="QP704" s="370"/>
      <c r="QQ704" s="370"/>
      <c r="QR704" s="370"/>
      <c r="QS704" s="370"/>
      <c r="QT704" s="370"/>
      <c r="QU704" s="370"/>
      <c r="QV704" s="370"/>
      <c r="QW704" s="370"/>
      <c r="QX704" s="370"/>
      <c r="QY704" s="370"/>
      <c r="QZ704" s="370"/>
      <c r="RA704" s="370"/>
      <c r="RB704" s="370"/>
      <c r="RC704" s="370"/>
      <c r="RD704" s="370"/>
      <c r="RE704" s="370"/>
      <c r="RF704" s="370"/>
      <c r="RG704" s="370"/>
      <c r="RH704" s="370"/>
      <c r="RI704" s="370"/>
      <c r="RJ704" s="370"/>
      <c r="RK704" s="370"/>
      <c r="RL704" s="370"/>
      <c r="RM704" s="370"/>
      <c r="RN704" s="370"/>
      <c r="RO704" s="370"/>
      <c r="RP704" s="370"/>
      <c r="RQ704" s="370"/>
      <c r="RR704" s="370"/>
      <c r="RS704" s="370"/>
      <c r="RT704" s="370"/>
      <c r="RU704" s="370"/>
      <c r="RV704" s="370"/>
      <c r="RW704" s="370"/>
      <c r="RX704" s="370"/>
      <c r="RY704" s="370"/>
      <c r="RZ704" s="370"/>
      <c r="SA704" s="370"/>
      <c r="SB704" s="370"/>
      <c r="SC704" s="370"/>
      <c r="SD704" s="370"/>
      <c r="SE704" s="370"/>
      <c r="SF704" s="370"/>
      <c r="SG704" s="370"/>
      <c r="SH704" s="370"/>
      <c r="SI704" s="370"/>
      <c r="SJ704" s="370"/>
      <c r="SK704" s="370"/>
      <c r="SL704" s="370"/>
      <c r="SM704" s="370"/>
      <c r="SN704" s="370"/>
      <c r="SO704" s="370"/>
      <c r="SP704" s="370"/>
      <c r="SQ704" s="370"/>
      <c r="SR704" s="370"/>
      <c r="SS704" s="370"/>
      <c r="ST704" s="370"/>
      <c r="SU704" s="370"/>
      <c r="SV704" s="370"/>
      <c r="SW704" s="370"/>
      <c r="SX704" s="370"/>
      <c r="SY704" s="370"/>
      <c r="SZ704" s="370"/>
      <c r="TA704" s="370"/>
      <c r="TB704" s="370"/>
      <c r="TC704" s="370"/>
      <c r="TD704" s="370"/>
      <c r="TE704" s="370"/>
      <c r="TF704" s="370"/>
      <c r="TG704" s="370"/>
      <c r="TH704" s="370"/>
      <c r="TI704" s="370"/>
      <c r="TJ704" s="370"/>
      <c r="TK704" s="370"/>
      <c r="TL704" s="370"/>
      <c r="TM704" s="370"/>
      <c r="TN704" s="370"/>
      <c r="TO704" s="370"/>
      <c r="TP704" s="370"/>
      <c r="TQ704" s="370"/>
      <c r="TR704" s="370"/>
      <c r="TS704" s="370"/>
      <c r="TT704" s="370"/>
      <c r="TU704" s="370"/>
      <c r="TV704" s="370"/>
      <c r="TW704" s="370"/>
      <c r="TX704" s="370"/>
      <c r="TY704" s="370"/>
      <c r="TZ704" s="370"/>
      <c r="UA704" s="370"/>
      <c r="UB704" s="370"/>
      <c r="UC704" s="370"/>
      <c r="UD704" s="370"/>
      <c r="UE704" s="370"/>
      <c r="UF704" s="370"/>
      <c r="UG704" s="370"/>
      <c r="UH704" s="370"/>
      <c r="UI704" s="370"/>
      <c r="UJ704" s="370"/>
      <c r="UK704" s="370"/>
      <c r="UL704" s="370"/>
      <c r="UM704" s="370"/>
      <c r="UN704" s="370"/>
      <c r="UO704" s="370"/>
      <c r="UP704" s="370"/>
      <c r="UQ704" s="370"/>
      <c r="UR704" s="370"/>
      <c r="US704" s="370"/>
      <c r="UT704" s="370"/>
      <c r="UU704" s="370"/>
      <c r="UV704" s="370"/>
      <c r="UW704" s="370"/>
      <c r="UX704" s="370"/>
      <c r="UY704" s="370"/>
      <c r="UZ704" s="370"/>
      <c r="VA704" s="370"/>
      <c r="VB704" s="370"/>
      <c r="VC704" s="370"/>
      <c r="VD704" s="370"/>
      <c r="VE704" s="370"/>
      <c r="VF704" s="370"/>
      <c r="VG704" s="370"/>
      <c r="VH704" s="370"/>
      <c r="VI704" s="370"/>
      <c r="VJ704" s="370"/>
      <c r="VK704" s="370"/>
      <c r="VL704" s="370"/>
      <c r="VM704" s="370"/>
      <c r="VN704" s="370"/>
      <c r="VO704" s="370"/>
      <c r="VP704" s="370"/>
      <c r="VQ704" s="370"/>
      <c r="VR704" s="370"/>
      <c r="VS704" s="370"/>
      <c r="VT704" s="370"/>
      <c r="VU704" s="370"/>
      <c r="VV704" s="370"/>
      <c r="VW704" s="370"/>
      <c r="VX704" s="370"/>
      <c r="VY704" s="370"/>
      <c r="VZ704" s="370"/>
      <c r="WA704" s="370"/>
      <c r="WB704" s="370"/>
      <c r="WC704" s="370"/>
      <c r="WD704" s="370"/>
      <c r="WE704" s="370"/>
      <c r="WF704" s="370"/>
      <c r="WG704" s="370"/>
      <c r="WH704" s="370"/>
      <c r="WI704" s="370"/>
      <c r="WJ704" s="370"/>
      <c r="WK704" s="370"/>
      <c r="WL704" s="370"/>
      <c r="WM704" s="370"/>
      <c r="WN704" s="370"/>
      <c r="WO704" s="370"/>
      <c r="WP704" s="370"/>
      <c r="WQ704" s="370"/>
      <c r="WR704" s="370"/>
      <c r="WS704" s="370"/>
      <c r="WT704" s="370"/>
      <c r="WU704" s="370"/>
      <c r="WV704" s="370"/>
      <c r="WW704" s="370"/>
      <c r="WX704" s="370"/>
      <c r="WY704" s="370"/>
      <c r="WZ704" s="370"/>
      <c r="XA704" s="370"/>
      <c r="XB704" s="370"/>
      <c r="XC704" s="370"/>
      <c r="XD704" s="370"/>
      <c r="XE704" s="370"/>
      <c r="XF704" s="370"/>
      <c r="XG704" s="370"/>
      <c r="XH704" s="370"/>
      <c r="XI704" s="370"/>
      <c r="XJ704" s="370"/>
      <c r="XK704" s="370"/>
      <c r="XL704" s="370"/>
      <c r="XM704" s="370"/>
      <c r="XN704" s="370"/>
      <c r="XO704" s="370"/>
      <c r="XP704" s="370"/>
      <c r="XQ704" s="370"/>
      <c r="XR704" s="370"/>
      <c r="XS704" s="370"/>
      <c r="XT704" s="370"/>
      <c r="XU704" s="370"/>
      <c r="XV704" s="370"/>
      <c r="XW704" s="370"/>
      <c r="XX704" s="370"/>
      <c r="XY704" s="370"/>
      <c r="XZ704" s="370"/>
      <c r="YA704" s="370"/>
      <c r="YB704" s="370"/>
      <c r="YC704" s="370"/>
      <c r="YD704" s="370"/>
      <c r="YE704" s="370"/>
      <c r="YF704" s="370"/>
      <c r="YG704" s="370"/>
      <c r="YH704" s="370"/>
      <c r="YI704" s="370"/>
      <c r="YJ704" s="370"/>
      <c r="YK704" s="370"/>
      <c r="YL704" s="370"/>
      <c r="YM704" s="370"/>
      <c r="YN704" s="370"/>
      <c r="YO704" s="370"/>
      <c r="YP704" s="370"/>
      <c r="YQ704" s="370"/>
      <c r="YR704" s="370"/>
      <c r="YS704" s="370"/>
      <c r="YT704" s="370"/>
      <c r="YU704" s="370"/>
      <c r="YV704" s="370"/>
      <c r="YW704" s="370"/>
      <c r="YX704" s="370"/>
      <c r="YY704" s="370"/>
      <c r="YZ704" s="370"/>
      <c r="ZA704" s="370"/>
      <c r="ZB704" s="370"/>
      <c r="ZC704" s="370"/>
      <c r="ZD704" s="370"/>
      <c r="ZE704" s="370"/>
      <c r="ZF704" s="370"/>
      <c r="ZG704" s="370"/>
      <c r="ZH704" s="370"/>
      <c r="ZI704" s="370"/>
      <c r="ZJ704" s="370"/>
      <c r="ZK704" s="370"/>
      <c r="ZL704" s="370"/>
      <c r="ZM704" s="370"/>
      <c r="ZN704" s="370"/>
      <c r="ZO704" s="370"/>
      <c r="ZP704" s="370"/>
      <c r="ZQ704" s="370"/>
      <c r="ZR704" s="370"/>
      <c r="ZS704" s="370"/>
      <c r="ZT704" s="370"/>
      <c r="ZU704" s="370"/>
      <c r="ZV704" s="370"/>
      <c r="ZW704" s="370"/>
      <c r="ZX704" s="370"/>
      <c r="ZY704" s="370"/>
      <c r="ZZ704" s="370"/>
      <c r="AAA704" s="370"/>
      <c r="AAB704" s="370"/>
      <c r="AAC704" s="370"/>
      <c r="AAD704" s="370"/>
      <c r="AAE704" s="370"/>
      <c r="AAF704" s="370"/>
      <c r="AAG704" s="370"/>
      <c r="AAH704" s="370"/>
      <c r="AAI704" s="370"/>
      <c r="AAJ704" s="370"/>
      <c r="AAK704" s="370"/>
      <c r="AAL704" s="370"/>
      <c r="AAM704" s="370"/>
      <c r="AAN704" s="370"/>
      <c r="AAO704" s="370"/>
      <c r="AAP704" s="370"/>
      <c r="AAQ704" s="370"/>
      <c r="AAR704" s="370"/>
      <c r="AAS704" s="370"/>
      <c r="AAT704" s="370"/>
      <c r="AAU704" s="370"/>
      <c r="AAV704" s="370"/>
      <c r="AAW704" s="370"/>
      <c r="AAX704" s="370"/>
      <c r="AAY704" s="370"/>
      <c r="AAZ704" s="370"/>
      <c r="ABA704" s="370"/>
      <c r="ABB704" s="370"/>
      <c r="ABC704" s="370"/>
      <c r="ABD704" s="370"/>
      <c r="ABE704" s="370"/>
      <c r="ABF704" s="370"/>
      <c r="ABG704" s="370"/>
      <c r="ABH704" s="370"/>
      <c r="ABI704" s="370"/>
      <c r="ABJ704" s="370"/>
      <c r="ABK704" s="370"/>
      <c r="ABL704" s="370"/>
      <c r="ABM704" s="370"/>
      <c r="ABN704" s="370"/>
      <c r="ABO704" s="370"/>
      <c r="ABP704" s="370"/>
      <c r="ABQ704" s="370"/>
      <c r="ABR704" s="370"/>
      <c r="ABS704" s="370"/>
      <c r="ABT704" s="370"/>
      <c r="ABU704" s="370"/>
      <c r="ABV704" s="370"/>
      <c r="ABW704" s="370"/>
      <c r="ABX704" s="370"/>
      <c r="ABY704" s="370"/>
      <c r="ABZ704" s="370"/>
      <c r="ACA704" s="370"/>
      <c r="ACB704" s="370"/>
      <c r="ACC704" s="370"/>
      <c r="ACD704" s="370"/>
      <c r="ACE704" s="370"/>
      <c r="ACF704" s="370"/>
      <c r="ACG704" s="370"/>
      <c r="ACH704" s="370"/>
      <c r="ACI704" s="370"/>
      <c r="ACJ704" s="370"/>
      <c r="ACK704" s="370"/>
      <c r="ACL704" s="370"/>
      <c r="ACM704" s="370"/>
      <c r="ACN704" s="370"/>
      <c r="ACO704" s="370"/>
      <c r="ACP704" s="370"/>
      <c r="ACQ704" s="370"/>
      <c r="ACR704" s="370"/>
      <c r="ACS704" s="370"/>
      <c r="ACT704" s="370"/>
      <c r="ACU704" s="370"/>
      <c r="ACV704" s="370"/>
      <c r="ACW704" s="370"/>
      <c r="ACX704" s="370"/>
      <c r="ACY704" s="370"/>
      <c r="ACZ704" s="370"/>
      <c r="ADA704" s="370"/>
      <c r="ADB704" s="370"/>
      <c r="ADC704" s="370"/>
      <c r="ADD704" s="370"/>
      <c r="ADE704" s="370"/>
      <c r="ADF704" s="370"/>
      <c r="ADG704" s="370"/>
      <c r="ADH704" s="370"/>
      <c r="ADI704" s="370"/>
      <c r="ADJ704" s="370"/>
      <c r="ADK704" s="370"/>
      <c r="ADL704" s="370"/>
      <c r="ADM704" s="370"/>
      <c r="ADN704" s="370"/>
      <c r="ADO704" s="370"/>
      <c r="ADP704" s="370"/>
      <c r="ADQ704" s="370"/>
      <c r="ADR704" s="370"/>
      <c r="ADS704" s="370"/>
      <c r="ADT704" s="370"/>
      <c r="ADU704" s="370"/>
      <c r="ADV704" s="370"/>
      <c r="ADW704" s="370"/>
      <c r="ADX704" s="370"/>
      <c r="ADY704" s="370"/>
      <c r="ADZ704" s="370"/>
      <c r="AEA704" s="370"/>
      <c r="AEB704" s="370"/>
      <c r="AEC704" s="370"/>
      <c r="AED704" s="370"/>
      <c r="AEE704" s="370"/>
      <c r="AEF704" s="370"/>
      <c r="AEG704" s="370"/>
      <c r="AEH704" s="370"/>
      <c r="AEI704" s="370"/>
      <c r="AEJ704" s="370"/>
      <c r="AEK704" s="370"/>
      <c r="AEL704" s="370"/>
      <c r="AEM704" s="370"/>
      <c r="AEN704" s="370"/>
      <c r="AEO704" s="370"/>
      <c r="AEP704" s="370"/>
      <c r="AEQ704" s="370"/>
      <c r="AER704" s="370"/>
      <c r="AES704" s="370"/>
      <c r="AET704" s="370"/>
      <c r="AEU704" s="370"/>
      <c r="AEV704" s="370"/>
      <c r="AEW704" s="370"/>
      <c r="AEX704" s="370"/>
      <c r="AEY704" s="370"/>
      <c r="AEZ704" s="370"/>
      <c r="AFA704" s="370"/>
      <c r="AFB704" s="370"/>
      <c r="AFC704" s="370"/>
      <c r="AFD704" s="370"/>
      <c r="AFE704" s="370"/>
      <c r="AFF704" s="370"/>
      <c r="AFG704" s="370"/>
      <c r="AFH704" s="370"/>
      <c r="AFI704" s="370"/>
      <c r="AFJ704" s="370"/>
      <c r="AFK704" s="370"/>
      <c r="AFL704" s="370"/>
      <c r="AFM704" s="370"/>
      <c r="AFN704" s="370"/>
      <c r="AFO704" s="370"/>
      <c r="AFP704" s="370"/>
      <c r="AFQ704" s="370"/>
      <c r="AFR704" s="370"/>
      <c r="AFS704" s="370"/>
      <c r="AFT704" s="370"/>
      <c r="AFU704" s="370"/>
      <c r="AFV704" s="370"/>
      <c r="AFW704" s="370"/>
      <c r="AFX704" s="370"/>
      <c r="AFY704" s="370"/>
      <c r="AFZ704" s="370"/>
      <c r="AGA704" s="370"/>
      <c r="AGB704" s="370"/>
      <c r="AGC704" s="370"/>
      <c r="AGD704" s="370"/>
      <c r="AGE704" s="370"/>
      <c r="AGF704" s="370"/>
      <c r="AGG704" s="370"/>
      <c r="AGH704" s="370"/>
      <c r="AGI704" s="370"/>
      <c r="AGJ704" s="370"/>
      <c r="AGK704" s="370"/>
      <c r="AGL704" s="370"/>
      <c r="AGM704" s="370"/>
      <c r="AGN704" s="370"/>
      <c r="AGO704" s="370"/>
      <c r="AGP704" s="370"/>
      <c r="AGQ704" s="370"/>
      <c r="AGR704" s="370"/>
      <c r="AGS704" s="370"/>
      <c r="AGT704" s="370"/>
      <c r="AGU704" s="370"/>
      <c r="AGV704" s="370"/>
      <c r="AGW704" s="370"/>
      <c r="AGX704" s="370"/>
      <c r="AGY704" s="370"/>
      <c r="AGZ704" s="370"/>
      <c r="AHA704" s="370"/>
      <c r="AHB704" s="370"/>
      <c r="AHC704" s="370"/>
      <c r="AHD704" s="370"/>
      <c r="AHE704" s="370"/>
      <c r="AHF704" s="370"/>
      <c r="AHG704" s="370"/>
      <c r="AHH704" s="370"/>
      <c r="AHI704" s="370"/>
      <c r="AHJ704" s="370"/>
      <c r="AHK704" s="370"/>
      <c r="AHL704" s="370"/>
      <c r="AHM704" s="370"/>
      <c r="AHN704" s="370"/>
      <c r="AHO704" s="370"/>
      <c r="AHP704" s="370"/>
      <c r="AHQ704" s="370"/>
      <c r="AHR704" s="370"/>
      <c r="AHS704" s="370"/>
      <c r="AHT704" s="370"/>
      <c r="AHU704" s="370"/>
      <c r="AHV704" s="370"/>
      <c r="AHW704" s="370"/>
      <c r="AHX704" s="370"/>
      <c r="AHY704" s="370"/>
      <c r="AHZ704" s="370"/>
      <c r="AIA704" s="370"/>
      <c r="AIB704" s="370"/>
      <c r="AIC704" s="370"/>
      <c r="AID704" s="370"/>
      <c r="AIE704" s="370"/>
      <c r="AIF704" s="370"/>
      <c r="AIG704" s="370"/>
      <c r="AIH704" s="370"/>
      <c r="AII704" s="370"/>
      <c r="AIJ704" s="370"/>
      <c r="AIK704" s="370"/>
      <c r="AIL704" s="370"/>
      <c r="AIM704" s="370"/>
      <c r="AIN704" s="370"/>
      <c r="AIO704" s="370"/>
      <c r="AIP704" s="370"/>
      <c r="AIQ704" s="370"/>
      <c r="AIR704" s="370"/>
      <c r="AIS704" s="370"/>
      <c r="AIT704" s="370"/>
      <c r="AIU704" s="370"/>
      <c r="AIV704" s="370"/>
      <c r="AIW704" s="370"/>
      <c r="AIX704" s="370"/>
      <c r="AIY704" s="370"/>
      <c r="AIZ704" s="370"/>
      <c r="AJA704" s="370"/>
      <c r="AJB704" s="370"/>
      <c r="AJC704" s="370"/>
      <c r="AJD704" s="370"/>
      <c r="AJE704" s="370"/>
      <c r="AJF704" s="370"/>
      <c r="AJG704" s="370"/>
      <c r="AJH704" s="370"/>
      <c r="AJI704" s="370"/>
      <c r="AJJ704" s="370"/>
      <c r="AJK704" s="370"/>
      <c r="AJL704" s="370"/>
      <c r="AJM704" s="370"/>
      <c r="AJN704" s="370"/>
      <c r="AJO704" s="370"/>
      <c r="AJP704" s="370"/>
      <c r="AJQ704" s="370"/>
      <c r="AJR704" s="370"/>
      <c r="AJS704" s="370"/>
      <c r="AJT704" s="370"/>
      <c r="AJU704" s="370"/>
      <c r="AJV704" s="370"/>
      <c r="AJW704" s="370"/>
      <c r="AJX704" s="370"/>
      <c r="AJY704" s="370"/>
      <c r="AJZ704" s="370"/>
      <c r="AKA704" s="370"/>
      <c r="AKB704" s="370"/>
      <c r="AKC704" s="370"/>
      <c r="AKD704" s="370"/>
      <c r="AKE704" s="370"/>
      <c r="AKF704" s="370"/>
      <c r="AKG704" s="370"/>
      <c r="AKH704" s="370"/>
      <c r="AKI704" s="370"/>
      <c r="AKJ704" s="370"/>
      <c r="AKK704" s="370"/>
      <c r="AKL704" s="370"/>
      <c r="AKM704" s="370"/>
      <c r="AKN704" s="370"/>
      <c r="AKO704" s="370"/>
      <c r="AKP704" s="370"/>
      <c r="AKQ704" s="370"/>
      <c r="AKR704" s="370"/>
      <c r="AKS704" s="370"/>
      <c r="AKT704" s="370"/>
      <c r="AKU704" s="370"/>
      <c r="AKV704" s="370"/>
      <c r="AKW704" s="370"/>
      <c r="AKX704" s="370"/>
      <c r="AKY704" s="370"/>
      <c r="AKZ704" s="370"/>
      <c r="ALA704" s="370"/>
      <c r="ALB704" s="370"/>
      <c r="ALC704" s="370"/>
      <c r="ALD704" s="370"/>
    </row>
    <row r="705" spans="1:992" s="253" customFormat="1" ht="12.75" customHeight="1">
      <c r="A705" s="2391"/>
      <c r="B705" s="2385"/>
      <c r="C705" s="2810"/>
      <c r="D705" s="906" t="s">
        <v>1549</v>
      </c>
      <c r="E705" s="1028">
        <f>E706+E707+E708+E709</f>
        <v>14816560</v>
      </c>
      <c r="F705" s="1028">
        <f>F706+F707+F708+F709</f>
        <v>14816560</v>
      </c>
      <c r="G705" s="2385"/>
      <c r="H705" s="2385"/>
      <c r="I705" s="2423"/>
      <c r="J705" s="2423"/>
      <c r="K705" s="2423"/>
      <c r="L705" s="2792"/>
      <c r="M705" s="580"/>
      <c r="N705" s="370"/>
      <c r="O705" s="370"/>
      <c r="P705" s="370"/>
      <c r="Q705" s="370"/>
      <c r="R705" s="370"/>
      <c r="S705" s="370"/>
      <c r="T705" s="370"/>
      <c r="U705" s="370"/>
      <c r="V705" s="370"/>
      <c r="W705" s="370"/>
      <c r="X705" s="370"/>
      <c r="Y705" s="370"/>
      <c r="Z705" s="370"/>
      <c r="AA705" s="370"/>
      <c r="AB705" s="370"/>
      <c r="AC705" s="370"/>
      <c r="AD705" s="370"/>
      <c r="AE705" s="370"/>
      <c r="AF705" s="370"/>
      <c r="AG705" s="370"/>
      <c r="AH705" s="370"/>
      <c r="AI705" s="370"/>
      <c r="AJ705" s="370"/>
      <c r="AK705" s="370"/>
      <c r="AL705" s="370"/>
      <c r="AM705" s="370"/>
      <c r="AN705" s="370"/>
      <c r="AO705" s="370"/>
      <c r="AP705" s="370"/>
      <c r="AQ705" s="370"/>
      <c r="AR705" s="370"/>
      <c r="AS705" s="370"/>
      <c r="AT705" s="370"/>
      <c r="AU705" s="370"/>
      <c r="AV705" s="370"/>
      <c r="AW705" s="370"/>
      <c r="AX705" s="370"/>
      <c r="AY705" s="370"/>
      <c r="AZ705" s="370"/>
      <c r="BA705" s="370"/>
      <c r="BB705" s="370"/>
      <c r="BC705" s="370"/>
      <c r="BD705" s="370"/>
      <c r="BE705" s="370"/>
      <c r="BF705" s="370"/>
      <c r="BG705" s="370"/>
      <c r="BH705" s="370"/>
      <c r="BI705" s="370"/>
      <c r="BJ705" s="370"/>
      <c r="BK705" s="370"/>
      <c r="BL705" s="370"/>
      <c r="BM705" s="370"/>
      <c r="BN705" s="370"/>
      <c r="BO705" s="370"/>
      <c r="BP705" s="370"/>
      <c r="BQ705" s="370"/>
      <c r="BR705" s="370"/>
      <c r="BS705" s="370"/>
      <c r="BT705" s="370"/>
      <c r="BU705" s="370"/>
      <c r="BV705" s="370"/>
      <c r="BW705" s="370"/>
      <c r="BX705" s="370"/>
      <c r="BY705" s="370"/>
      <c r="BZ705" s="370"/>
      <c r="CA705" s="370"/>
      <c r="CB705" s="370"/>
      <c r="CC705" s="370"/>
      <c r="CD705" s="370"/>
      <c r="CE705" s="370"/>
      <c r="CF705" s="370"/>
      <c r="CG705" s="370"/>
      <c r="CH705" s="370"/>
      <c r="CI705" s="370"/>
      <c r="CJ705" s="370"/>
      <c r="CK705" s="370"/>
      <c r="CL705" s="370"/>
      <c r="CM705" s="370"/>
      <c r="CN705" s="370"/>
      <c r="CO705" s="370"/>
      <c r="CP705" s="370"/>
      <c r="CQ705" s="370"/>
      <c r="CR705" s="370"/>
      <c r="CS705" s="370"/>
      <c r="CT705" s="370"/>
      <c r="CU705" s="370"/>
      <c r="CV705" s="370"/>
      <c r="CW705" s="370"/>
      <c r="CX705" s="370"/>
      <c r="CY705" s="370"/>
      <c r="CZ705" s="370"/>
      <c r="DA705" s="370"/>
      <c r="DB705" s="370"/>
      <c r="DC705" s="370"/>
      <c r="DD705" s="370"/>
      <c r="DE705" s="370"/>
      <c r="DF705" s="370"/>
      <c r="DG705" s="370"/>
      <c r="DH705" s="370"/>
      <c r="DI705" s="370"/>
      <c r="DJ705" s="370"/>
      <c r="DK705" s="370"/>
      <c r="DL705" s="370"/>
      <c r="DM705" s="370"/>
      <c r="DN705" s="370"/>
      <c r="DO705" s="370"/>
      <c r="DP705" s="370"/>
      <c r="DQ705" s="370"/>
      <c r="DR705" s="370"/>
      <c r="DS705" s="370"/>
      <c r="DT705" s="370"/>
      <c r="DU705" s="370"/>
      <c r="DV705" s="370"/>
      <c r="DW705" s="370"/>
      <c r="DX705" s="370"/>
      <c r="DY705" s="370"/>
      <c r="DZ705" s="370"/>
      <c r="EA705" s="370"/>
      <c r="EB705" s="370"/>
      <c r="EC705" s="370"/>
      <c r="ED705" s="370"/>
      <c r="EE705" s="370"/>
      <c r="EF705" s="370"/>
      <c r="EG705" s="370"/>
      <c r="EH705" s="370"/>
      <c r="EI705" s="370"/>
      <c r="EJ705" s="370"/>
      <c r="EK705" s="370"/>
      <c r="EL705" s="370"/>
      <c r="EM705" s="370"/>
      <c r="EN705" s="370"/>
      <c r="EO705" s="370"/>
      <c r="EP705" s="370"/>
      <c r="EQ705" s="370"/>
      <c r="ER705" s="370"/>
      <c r="ES705" s="370"/>
      <c r="ET705" s="370"/>
      <c r="EU705" s="370"/>
      <c r="EV705" s="370"/>
      <c r="EW705" s="370"/>
      <c r="EX705" s="370"/>
      <c r="EY705" s="370"/>
      <c r="EZ705" s="370"/>
      <c r="FA705" s="370"/>
      <c r="FB705" s="370"/>
      <c r="FC705" s="370"/>
      <c r="FD705" s="370"/>
      <c r="FE705" s="370"/>
      <c r="FF705" s="370"/>
      <c r="FG705" s="370"/>
      <c r="FH705" s="370"/>
      <c r="FI705" s="370"/>
      <c r="FJ705" s="370"/>
      <c r="FK705" s="370"/>
      <c r="FL705" s="370"/>
      <c r="FM705" s="370"/>
      <c r="FN705" s="370"/>
      <c r="FO705" s="370"/>
      <c r="FP705" s="370"/>
      <c r="FQ705" s="370"/>
      <c r="FR705" s="370"/>
      <c r="FS705" s="370"/>
      <c r="FT705" s="370"/>
      <c r="FU705" s="370"/>
      <c r="FV705" s="370"/>
      <c r="FW705" s="370"/>
      <c r="FX705" s="370"/>
      <c r="FY705" s="370"/>
      <c r="FZ705" s="370"/>
      <c r="GA705" s="370"/>
      <c r="GB705" s="370"/>
      <c r="GC705" s="370"/>
      <c r="GD705" s="370"/>
      <c r="GE705" s="370"/>
      <c r="GF705" s="370"/>
      <c r="GG705" s="370"/>
      <c r="GH705" s="370"/>
      <c r="GI705" s="370"/>
      <c r="GJ705" s="370"/>
      <c r="GK705" s="370"/>
      <c r="GL705" s="370"/>
      <c r="GM705" s="370"/>
      <c r="GN705" s="370"/>
      <c r="GO705" s="370"/>
      <c r="GP705" s="370"/>
      <c r="GQ705" s="370"/>
      <c r="GR705" s="370"/>
      <c r="GS705" s="370"/>
      <c r="GT705" s="370"/>
      <c r="GU705" s="370"/>
      <c r="GV705" s="370"/>
      <c r="GW705" s="370"/>
      <c r="GX705" s="370"/>
      <c r="GY705" s="370"/>
      <c r="GZ705" s="370"/>
      <c r="HA705" s="370"/>
      <c r="HB705" s="370"/>
      <c r="HC705" s="370"/>
      <c r="HD705" s="370"/>
      <c r="HE705" s="370"/>
      <c r="HF705" s="370"/>
      <c r="HG705" s="370"/>
      <c r="HH705" s="370"/>
      <c r="HI705" s="370"/>
      <c r="HJ705" s="370"/>
      <c r="HK705" s="370"/>
      <c r="HL705" s="370"/>
      <c r="HM705" s="370"/>
      <c r="HN705" s="370"/>
      <c r="HO705" s="370"/>
      <c r="HP705" s="370"/>
      <c r="HQ705" s="370"/>
      <c r="HR705" s="370"/>
      <c r="HS705" s="370"/>
      <c r="HT705" s="370"/>
      <c r="HU705" s="370"/>
      <c r="HV705" s="370"/>
      <c r="HW705" s="370"/>
      <c r="HX705" s="370"/>
      <c r="HY705" s="370"/>
      <c r="HZ705" s="370"/>
      <c r="IA705" s="370"/>
      <c r="IB705" s="370"/>
      <c r="IC705" s="370"/>
      <c r="ID705" s="370"/>
      <c r="IE705" s="370"/>
      <c r="IF705" s="370"/>
      <c r="IG705" s="370"/>
      <c r="IH705" s="370"/>
      <c r="II705" s="370"/>
      <c r="IJ705" s="370"/>
      <c r="IK705" s="370"/>
      <c r="IL705" s="370"/>
      <c r="IM705" s="370"/>
      <c r="IN705" s="370"/>
      <c r="IO705" s="370"/>
      <c r="IP705" s="370"/>
      <c r="IQ705" s="370"/>
      <c r="IR705" s="370"/>
      <c r="IS705" s="370"/>
      <c r="IT705" s="370"/>
      <c r="IU705" s="370"/>
      <c r="IV705" s="370"/>
      <c r="IW705" s="370"/>
      <c r="IX705" s="370"/>
      <c r="IY705" s="370"/>
      <c r="IZ705" s="370"/>
      <c r="JA705" s="370"/>
      <c r="JB705" s="370"/>
      <c r="JC705" s="370"/>
      <c r="JD705" s="370"/>
      <c r="JE705" s="370"/>
      <c r="JF705" s="370"/>
      <c r="JG705" s="370"/>
      <c r="JH705" s="370"/>
      <c r="JI705" s="370"/>
      <c r="JJ705" s="370"/>
      <c r="JK705" s="370"/>
      <c r="JL705" s="370"/>
      <c r="JM705" s="370"/>
      <c r="JN705" s="370"/>
      <c r="JO705" s="370"/>
      <c r="JP705" s="370"/>
      <c r="JQ705" s="370"/>
      <c r="JR705" s="370"/>
      <c r="JS705" s="370"/>
      <c r="JT705" s="370"/>
      <c r="JU705" s="370"/>
      <c r="JV705" s="370"/>
      <c r="JW705" s="370"/>
      <c r="JX705" s="370"/>
      <c r="JY705" s="370"/>
      <c r="JZ705" s="370"/>
      <c r="KA705" s="370"/>
      <c r="KB705" s="370"/>
      <c r="KC705" s="370"/>
      <c r="KD705" s="370"/>
      <c r="KE705" s="370"/>
      <c r="KF705" s="370"/>
      <c r="KG705" s="370"/>
      <c r="KH705" s="370"/>
      <c r="KI705" s="370"/>
      <c r="KJ705" s="370"/>
      <c r="KK705" s="370"/>
      <c r="KL705" s="370"/>
      <c r="KM705" s="370"/>
      <c r="KN705" s="370"/>
      <c r="KO705" s="370"/>
      <c r="KP705" s="370"/>
      <c r="KQ705" s="370"/>
      <c r="KR705" s="370"/>
      <c r="KS705" s="370"/>
      <c r="KT705" s="370"/>
      <c r="KU705" s="370"/>
      <c r="KV705" s="370"/>
      <c r="KW705" s="370"/>
      <c r="KX705" s="370"/>
      <c r="KY705" s="370"/>
      <c r="KZ705" s="370"/>
      <c r="LA705" s="370"/>
      <c r="LB705" s="370"/>
      <c r="LC705" s="370"/>
      <c r="LD705" s="370"/>
      <c r="LE705" s="370"/>
      <c r="LF705" s="370"/>
      <c r="LG705" s="370"/>
      <c r="LH705" s="370"/>
      <c r="LI705" s="370"/>
      <c r="LJ705" s="370"/>
      <c r="LK705" s="370"/>
      <c r="LL705" s="370"/>
      <c r="LM705" s="370"/>
      <c r="LN705" s="370"/>
      <c r="LO705" s="370"/>
      <c r="LP705" s="370"/>
      <c r="LQ705" s="370"/>
      <c r="LR705" s="370"/>
      <c r="LS705" s="370"/>
      <c r="LT705" s="370"/>
      <c r="LU705" s="370"/>
      <c r="LV705" s="370"/>
      <c r="LW705" s="370"/>
      <c r="LX705" s="370"/>
      <c r="LY705" s="370"/>
      <c r="LZ705" s="370"/>
      <c r="MA705" s="370"/>
      <c r="MB705" s="370"/>
      <c r="MC705" s="370"/>
      <c r="MD705" s="370"/>
      <c r="ME705" s="370"/>
      <c r="MF705" s="370"/>
      <c r="MG705" s="370"/>
      <c r="MH705" s="370"/>
      <c r="MI705" s="370"/>
      <c r="MJ705" s="370"/>
      <c r="MK705" s="370"/>
      <c r="ML705" s="370"/>
      <c r="MM705" s="370"/>
      <c r="MN705" s="370"/>
      <c r="MO705" s="370"/>
      <c r="MP705" s="370"/>
      <c r="MQ705" s="370"/>
      <c r="MR705" s="370"/>
      <c r="MS705" s="370"/>
      <c r="MT705" s="370"/>
      <c r="MU705" s="370"/>
      <c r="MV705" s="370"/>
      <c r="MW705" s="370"/>
      <c r="MX705" s="370"/>
      <c r="MY705" s="370"/>
      <c r="MZ705" s="370"/>
      <c r="NA705" s="370"/>
      <c r="NB705" s="370"/>
      <c r="NC705" s="370"/>
      <c r="ND705" s="370"/>
      <c r="NE705" s="370"/>
      <c r="NF705" s="370"/>
      <c r="NG705" s="370"/>
      <c r="NH705" s="370"/>
      <c r="NI705" s="370"/>
      <c r="NJ705" s="370"/>
      <c r="NK705" s="370"/>
      <c r="NL705" s="370"/>
      <c r="NM705" s="370"/>
      <c r="NN705" s="370"/>
      <c r="NO705" s="370"/>
      <c r="NP705" s="370"/>
      <c r="NQ705" s="370"/>
      <c r="NR705" s="370"/>
      <c r="NS705" s="370"/>
      <c r="NT705" s="370"/>
      <c r="NU705" s="370"/>
      <c r="NV705" s="370"/>
      <c r="NW705" s="370"/>
      <c r="NX705" s="370"/>
      <c r="NY705" s="370"/>
      <c r="NZ705" s="370"/>
      <c r="OA705" s="370"/>
      <c r="OB705" s="370"/>
      <c r="OC705" s="370"/>
      <c r="OD705" s="370"/>
      <c r="OE705" s="370"/>
      <c r="OF705" s="370"/>
      <c r="OG705" s="370"/>
      <c r="OH705" s="370"/>
      <c r="OI705" s="370"/>
      <c r="OJ705" s="370"/>
      <c r="OK705" s="370"/>
      <c r="OL705" s="370"/>
      <c r="OM705" s="370"/>
      <c r="ON705" s="370"/>
      <c r="OO705" s="370"/>
      <c r="OP705" s="370"/>
      <c r="OQ705" s="370"/>
      <c r="OR705" s="370"/>
      <c r="OS705" s="370"/>
      <c r="OT705" s="370"/>
      <c r="OU705" s="370"/>
      <c r="OV705" s="370"/>
      <c r="OW705" s="370"/>
      <c r="OX705" s="370"/>
      <c r="OY705" s="370"/>
      <c r="OZ705" s="370"/>
      <c r="PA705" s="370"/>
      <c r="PB705" s="370"/>
      <c r="PC705" s="370"/>
      <c r="PD705" s="370"/>
      <c r="PE705" s="370"/>
      <c r="PF705" s="370"/>
      <c r="PG705" s="370"/>
      <c r="PH705" s="370"/>
      <c r="PI705" s="370"/>
      <c r="PJ705" s="370"/>
      <c r="PK705" s="370"/>
      <c r="PL705" s="370"/>
      <c r="PM705" s="370"/>
      <c r="PN705" s="370"/>
      <c r="PO705" s="370"/>
      <c r="PP705" s="370"/>
      <c r="PQ705" s="370"/>
      <c r="PR705" s="370"/>
      <c r="PS705" s="370"/>
      <c r="PT705" s="370"/>
      <c r="PU705" s="370"/>
      <c r="PV705" s="370"/>
      <c r="PW705" s="370"/>
      <c r="PX705" s="370"/>
      <c r="PY705" s="370"/>
      <c r="PZ705" s="370"/>
      <c r="QA705" s="370"/>
      <c r="QB705" s="370"/>
      <c r="QC705" s="370"/>
      <c r="QD705" s="370"/>
      <c r="QE705" s="370"/>
      <c r="QF705" s="370"/>
      <c r="QG705" s="370"/>
      <c r="QH705" s="370"/>
      <c r="QI705" s="370"/>
      <c r="QJ705" s="370"/>
      <c r="QK705" s="370"/>
      <c r="QL705" s="370"/>
      <c r="QM705" s="370"/>
      <c r="QN705" s="370"/>
      <c r="QO705" s="370"/>
      <c r="QP705" s="370"/>
      <c r="QQ705" s="370"/>
      <c r="QR705" s="370"/>
      <c r="QS705" s="370"/>
      <c r="QT705" s="370"/>
      <c r="QU705" s="370"/>
      <c r="QV705" s="370"/>
      <c r="QW705" s="370"/>
      <c r="QX705" s="370"/>
      <c r="QY705" s="370"/>
      <c r="QZ705" s="370"/>
      <c r="RA705" s="370"/>
      <c r="RB705" s="370"/>
      <c r="RC705" s="370"/>
      <c r="RD705" s="370"/>
      <c r="RE705" s="370"/>
      <c r="RF705" s="370"/>
      <c r="RG705" s="370"/>
      <c r="RH705" s="370"/>
      <c r="RI705" s="370"/>
      <c r="RJ705" s="370"/>
      <c r="RK705" s="370"/>
      <c r="RL705" s="370"/>
      <c r="RM705" s="370"/>
      <c r="RN705" s="370"/>
      <c r="RO705" s="370"/>
      <c r="RP705" s="370"/>
      <c r="RQ705" s="370"/>
      <c r="RR705" s="370"/>
      <c r="RS705" s="370"/>
      <c r="RT705" s="370"/>
      <c r="RU705" s="370"/>
      <c r="RV705" s="370"/>
      <c r="RW705" s="370"/>
      <c r="RX705" s="370"/>
      <c r="RY705" s="370"/>
      <c r="RZ705" s="370"/>
      <c r="SA705" s="370"/>
      <c r="SB705" s="370"/>
      <c r="SC705" s="370"/>
      <c r="SD705" s="370"/>
      <c r="SE705" s="370"/>
      <c r="SF705" s="370"/>
      <c r="SG705" s="370"/>
      <c r="SH705" s="370"/>
      <c r="SI705" s="370"/>
      <c r="SJ705" s="370"/>
      <c r="SK705" s="370"/>
      <c r="SL705" s="370"/>
      <c r="SM705" s="370"/>
      <c r="SN705" s="370"/>
      <c r="SO705" s="370"/>
      <c r="SP705" s="370"/>
      <c r="SQ705" s="370"/>
      <c r="SR705" s="370"/>
      <c r="SS705" s="370"/>
      <c r="ST705" s="370"/>
      <c r="SU705" s="370"/>
      <c r="SV705" s="370"/>
      <c r="SW705" s="370"/>
      <c r="SX705" s="370"/>
      <c r="SY705" s="370"/>
      <c r="SZ705" s="370"/>
      <c r="TA705" s="370"/>
      <c r="TB705" s="370"/>
      <c r="TC705" s="370"/>
      <c r="TD705" s="370"/>
      <c r="TE705" s="370"/>
      <c r="TF705" s="370"/>
      <c r="TG705" s="370"/>
      <c r="TH705" s="370"/>
      <c r="TI705" s="370"/>
      <c r="TJ705" s="370"/>
      <c r="TK705" s="370"/>
      <c r="TL705" s="370"/>
      <c r="TM705" s="370"/>
      <c r="TN705" s="370"/>
      <c r="TO705" s="370"/>
      <c r="TP705" s="370"/>
      <c r="TQ705" s="370"/>
      <c r="TR705" s="370"/>
      <c r="TS705" s="370"/>
      <c r="TT705" s="370"/>
      <c r="TU705" s="370"/>
      <c r="TV705" s="370"/>
      <c r="TW705" s="370"/>
      <c r="TX705" s="370"/>
      <c r="TY705" s="370"/>
      <c r="TZ705" s="370"/>
      <c r="UA705" s="370"/>
      <c r="UB705" s="370"/>
      <c r="UC705" s="370"/>
      <c r="UD705" s="370"/>
      <c r="UE705" s="370"/>
      <c r="UF705" s="370"/>
      <c r="UG705" s="370"/>
      <c r="UH705" s="370"/>
      <c r="UI705" s="370"/>
      <c r="UJ705" s="370"/>
      <c r="UK705" s="370"/>
      <c r="UL705" s="370"/>
      <c r="UM705" s="370"/>
      <c r="UN705" s="370"/>
      <c r="UO705" s="370"/>
      <c r="UP705" s="370"/>
      <c r="UQ705" s="370"/>
      <c r="UR705" s="370"/>
      <c r="US705" s="370"/>
      <c r="UT705" s="370"/>
      <c r="UU705" s="370"/>
      <c r="UV705" s="370"/>
      <c r="UW705" s="370"/>
      <c r="UX705" s="370"/>
      <c r="UY705" s="370"/>
      <c r="UZ705" s="370"/>
      <c r="VA705" s="370"/>
      <c r="VB705" s="370"/>
      <c r="VC705" s="370"/>
      <c r="VD705" s="370"/>
      <c r="VE705" s="370"/>
      <c r="VF705" s="370"/>
      <c r="VG705" s="370"/>
      <c r="VH705" s="370"/>
      <c r="VI705" s="370"/>
      <c r="VJ705" s="370"/>
      <c r="VK705" s="370"/>
      <c r="VL705" s="370"/>
      <c r="VM705" s="370"/>
      <c r="VN705" s="370"/>
      <c r="VO705" s="370"/>
      <c r="VP705" s="370"/>
      <c r="VQ705" s="370"/>
      <c r="VR705" s="370"/>
      <c r="VS705" s="370"/>
      <c r="VT705" s="370"/>
      <c r="VU705" s="370"/>
      <c r="VV705" s="370"/>
      <c r="VW705" s="370"/>
      <c r="VX705" s="370"/>
      <c r="VY705" s="370"/>
      <c r="VZ705" s="370"/>
      <c r="WA705" s="370"/>
      <c r="WB705" s="370"/>
      <c r="WC705" s="370"/>
      <c r="WD705" s="370"/>
      <c r="WE705" s="370"/>
      <c r="WF705" s="370"/>
      <c r="WG705" s="370"/>
      <c r="WH705" s="370"/>
      <c r="WI705" s="370"/>
      <c r="WJ705" s="370"/>
      <c r="WK705" s="370"/>
      <c r="WL705" s="370"/>
      <c r="WM705" s="370"/>
      <c r="WN705" s="370"/>
      <c r="WO705" s="370"/>
      <c r="WP705" s="370"/>
      <c r="WQ705" s="370"/>
      <c r="WR705" s="370"/>
      <c r="WS705" s="370"/>
      <c r="WT705" s="370"/>
      <c r="WU705" s="370"/>
      <c r="WV705" s="370"/>
      <c r="WW705" s="370"/>
      <c r="WX705" s="370"/>
      <c r="WY705" s="370"/>
      <c r="WZ705" s="370"/>
      <c r="XA705" s="370"/>
      <c r="XB705" s="370"/>
      <c r="XC705" s="370"/>
      <c r="XD705" s="370"/>
      <c r="XE705" s="370"/>
      <c r="XF705" s="370"/>
      <c r="XG705" s="370"/>
      <c r="XH705" s="370"/>
      <c r="XI705" s="370"/>
      <c r="XJ705" s="370"/>
      <c r="XK705" s="370"/>
      <c r="XL705" s="370"/>
      <c r="XM705" s="370"/>
      <c r="XN705" s="370"/>
      <c r="XO705" s="370"/>
      <c r="XP705" s="370"/>
      <c r="XQ705" s="370"/>
      <c r="XR705" s="370"/>
      <c r="XS705" s="370"/>
      <c r="XT705" s="370"/>
      <c r="XU705" s="370"/>
      <c r="XV705" s="370"/>
      <c r="XW705" s="370"/>
      <c r="XX705" s="370"/>
      <c r="XY705" s="370"/>
      <c r="XZ705" s="370"/>
      <c r="YA705" s="370"/>
      <c r="YB705" s="370"/>
      <c r="YC705" s="370"/>
      <c r="YD705" s="370"/>
      <c r="YE705" s="370"/>
      <c r="YF705" s="370"/>
      <c r="YG705" s="370"/>
      <c r="YH705" s="370"/>
      <c r="YI705" s="370"/>
      <c r="YJ705" s="370"/>
      <c r="YK705" s="370"/>
      <c r="YL705" s="370"/>
      <c r="YM705" s="370"/>
      <c r="YN705" s="370"/>
      <c r="YO705" s="370"/>
      <c r="YP705" s="370"/>
      <c r="YQ705" s="370"/>
      <c r="YR705" s="370"/>
      <c r="YS705" s="370"/>
      <c r="YT705" s="370"/>
      <c r="YU705" s="370"/>
      <c r="YV705" s="370"/>
      <c r="YW705" s="370"/>
      <c r="YX705" s="370"/>
      <c r="YY705" s="370"/>
      <c r="YZ705" s="370"/>
      <c r="ZA705" s="370"/>
      <c r="ZB705" s="370"/>
      <c r="ZC705" s="370"/>
      <c r="ZD705" s="370"/>
      <c r="ZE705" s="370"/>
      <c r="ZF705" s="370"/>
      <c r="ZG705" s="370"/>
      <c r="ZH705" s="370"/>
      <c r="ZI705" s="370"/>
      <c r="ZJ705" s="370"/>
      <c r="ZK705" s="370"/>
      <c r="ZL705" s="370"/>
      <c r="ZM705" s="370"/>
      <c r="ZN705" s="370"/>
      <c r="ZO705" s="370"/>
      <c r="ZP705" s="370"/>
      <c r="ZQ705" s="370"/>
      <c r="ZR705" s="370"/>
      <c r="ZS705" s="370"/>
      <c r="ZT705" s="370"/>
      <c r="ZU705" s="370"/>
      <c r="ZV705" s="370"/>
      <c r="ZW705" s="370"/>
      <c r="ZX705" s="370"/>
      <c r="ZY705" s="370"/>
      <c r="ZZ705" s="370"/>
      <c r="AAA705" s="370"/>
      <c r="AAB705" s="370"/>
      <c r="AAC705" s="370"/>
      <c r="AAD705" s="370"/>
      <c r="AAE705" s="370"/>
      <c r="AAF705" s="370"/>
      <c r="AAG705" s="370"/>
      <c r="AAH705" s="370"/>
      <c r="AAI705" s="370"/>
      <c r="AAJ705" s="370"/>
      <c r="AAK705" s="370"/>
      <c r="AAL705" s="370"/>
      <c r="AAM705" s="370"/>
      <c r="AAN705" s="370"/>
      <c r="AAO705" s="370"/>
      <c r="AAP705" s="370"/>
      <c r="AAQ705" s="370"/>
      <c r="AAR705" s="370"/>
      <c r="AAS705" s="370"/>
      <c r="AAT705" s="370"/>
      <c r="AAU705" s="370"/>
      <c r="AAV705" s="370"/>
      <c r="AAW705" s="370"/>
      <c r="AAX705" s="370"/>
      <c r="AAY705" s="370"/>
      <c r="AAZ705" s="370"/>
      <c r="ABA705" s="370"/>
      <c r="ABB705" s="370"/>
      <c r="ABC705" s="370"/>
      <c r="ABD705" s="370"/>
      <c r="ABE705" s="370"/>
      <c r="ABF705" s="370"/>
      <c r="ABG705" s="370"/>
      <c r="ABH705" s="370"/>
      <c r="ABI705" s="370"/>
      <c r="ABJ705" s="370"/>
      <c r="ABK705" s="370"/>
      <c r="ABL705" s="370"/>
      <c r="ABM705" s="370"/>
      <c r="ABN705" s="370"/>
      <c r="ABO705" s="370"/>
      <c r="ABP705" s="370"/>
      <c r="ABQ705" s="370"/>
      <c r="ABR705" s="370"/>
      <c r="ABS705" s="370"/>
      <c r="ABT705" s="370"/>
      <c r="ABU705" s="370"/>
      <c r="ABV705" s="370"/>
      <c r="ABW705" s="370"/>
      <c r="ABX705" s="370"/>
      <c r="ABY705" s="370"/>
      <c r="ABZ705" s="370"/>
      <c r="ACA705" s="370"/>
      <c r="ACB705" s="370"/>
      <c r="ACC705" s="370"/>
      <c r="ACD705" s="370"/>
      <c r="ACE705" s="370"/>
      <c r="ACF705" s="370"/>
      <c r="ACG705" s="370"/>
      <c r="ACH705" s="370"/>
      <c r="ACI705" s="370"/>
      <c r="ACJ705" s="370"/>
      <c r="ACK705" s="370"/>
      <c r="ACL705" s="370"/>
      <c r="ACM705" s="370"/>
      <c r="ACN705" s="370"/>
      <c r="ACO705" s="370"/>
      <c r="ACP705" s="370"/>
      <c r="ACQ705" s="370"/>
      <c r="ACR705" s="370"/>
      <c r="ACS705" s="370"/>
      <c r="ACT705" s="370"/>
      <c r="ACU705" s="370"/>
      <c r="ACV705" s="370"/>
      <c r="ACW705" s="370"/>
      <c r="ACX705" s="370"/>
      <c r="ACY705" s="370"/>
      <c r="ACZ705" s="370"/>
      <c r="ADA705" s="370"/>
      <c r="ADB705" s="370"/>
      <c r="ADC705" s="370"/>
      <c r="ADD705" s="370"/>
      <c r="ADE705" s="370"/>
      <c r="ADF705" s="370"/>
      <c r="ADG705" s="370"/>
      <c r="ADH705" s="370"/>
      <c r="ADI705" s="370"/>
      <c r="ADJ705" s="370"/>
      <c r="ADK705" s="370"/>
      <c r="ADL705" s="370"/>
      <c r="ADM705" s="370"/>
      <c r="ADN705" s="370"/>
      <c r="ADO705" s="370"/>
      <c r="ADP705" s="370"/>
      <c r="ADQ705" s="370"/>
      <c r="ADR705" s="370"/>
      <c r="ADS705" s="370"/>
      <c r="ADT705" s="370"/>
      <c r="ADU705" s="370"/>
      <c r="ADV705" s="370"/>
      <c r="ADW705" s="370"/>
      <c r="ADX705" s="370"/>
      <c r="ADY705" s="370"/>
      <c r="ADZ705" s="370"/>
      <c r="AEA705" s="370"/>
      <c r="AEB705" s="370"/>
      <c r="AEC705" s="370"/>
      <c r="AED705" s="370"/>
      <c r="AEE705" s="370"/>
      <c r="AEF705" s="370"/>
      <c r="AEG705" s="370"/>
      <c r="AEH705" s="370"/>
      <c r="AEI705" s="370"/>
      <c r="AEJ705" s="370"/>
      <c r="AEK705" s="370"/>
      <c r="AEL705" s="370"/>
      <c r="AEM705" s="370"/>
      <c r="AEN705" s="370"/>
      <c r="AEO705" s="370"/>
      <c r="AEP705" s="370"/>
      <c r="AEQ705" s="370"/>
      <c r="AER705" s="370"/>
      <c r="AES705" s="370"/>
      <c r="AET705" s="370"/>
      <c r="AEU705" s="370"/>
      <c r="AEV705" s="370"/>
      <c r="AEW705" s="370"/>
      <c r="AEX705" s="370"/>
      <c r="AEY705" s="370"/>
      <c r="AEZ705" s="370"/>
      <c r="AFA705" s="370"/>
      <c r="AFB705" s="370"/>
      <c r="AFC705" s="370"/>
      <c r="AFD705" s="370"/>
      <c r="AFE705" s="370"/>
      <c r="AFF705" s="370"/>
      <c r="AFG705" s="370"/>
      <c r="AFH705" s="370"/>
      <c r="AFI705" s="370"/>
      <c r="AFJ705" s="370"/>
      <c r="AFK705" s="370"/>
      <c r="AFL705" s="370"/>
      <c r="AFM705" s="370"/>
      <c r="AFN705" s="370"/>
      <c r="AFO705" s="370"/>
      <c r="AFP705" s="370"/>
      <c r="AFQ705" s="370"/>
      <c r="AFR705" s="370"/>
      <c r="AFS705" s="370"/>
      <c r="AFT705" s="370"/>
      <c r="AFU705" s="370"/>
      <c r="AFV705" s="370"/>
      <c r="AFW705" s="370"/>
      <c r="AFX705" s="370"/>
      <c r="AFY705" s="370"/>
      <c r="AFZ705" s="370"/>
      <c r="AGA705" s="370"/>
      <c r="AGB705" s="370"/>
      <c r="AGC705" s="370"/>
      <c r="AGD705" s="370"/>
      <c r="AGE705" s="370"/>
      <c r="AGF705" s="370"/>
      <c r="AGG705" s="370"/>
      <c r="AGH705" s="370"/>
      <c r="AGI705" s="370"/>
      <c r="AGJ705" s="370"/>
      <c r="AGK705" s="370"/>
      <c r="AGL705" s="370"/>
      <c r="AGM705" s="370"/>
      <c r="AGN705" s="370"/>
      <c r="AGO705" s="370"/>
      <c r="AGP705" s="370"/>
      <c r="AGQ705" s="370"/>
      <c r="AGR705" s="370"/>
      <c r="AGS705" s="370"/>
      <c r="AGT705" s="370"/>
      <c r="AGU705" s="370"/>
      <c r="AGV705" s="370"/>
      <c r="AGW705" s="370"/>
      <c r="AGX705" s="370"/>
      <c r="AGY705" s="370"/>
      <c r="AGZ705" s="370"/>
      <c r="AHA705" s="370"/>
      <c r="AHB705" s="370"/>
      <c r="AHC705" s="370"/>
      <c r="AHD705" s="370"/>
      <c r="AHE705" s="370"/>
      <c r="AHF705" s="370"/>
      <c r="AHG705" s="370"/>
      <c r="AHH705" s="370"/>
      <c r="AHI705" s="370"/>
      <c r="AHJ705" s="370"/>
      <c r="AHK705" s="370"/>
      <c r="AHL705" s="370"/>
      <c r="AHM705" s="370"/>
      <c r="AHN705" s="370"/>
      <c r="AHO705" s="370"/>
      <c r="AHP705" s="370"/>
      <c r="AHQ705" s="370"/>
      <c r="AHR705" s="370"/>
      <c r="AHS705" s="370"/>
      <c r="AHT705" s="370"/>
      <c r="AHU705" s="370"/>
      <c r="AHV705" s="370"/>
      <c r="AHW705" s="370"/>
      <c r="AHX705" s="370"/>
      <c r="AHY705" s="370"/>
      <c r="AHZ705" s="370"/>
      <c r="AIA705" s="370"/>
      <c r="AIB705" s="370"/>
      <c r="AIC705" s="370"/>
      <c r="AID705" s="370"/>
      <c r="AIE705" s="370"/>
      <c r="AIF705" s="370"/>
      <c r="AIG705" s="370"/>
      <c r="AIH705" s="370"/>
      <c r="AII705" s="370"/>
      <c r="AIJ705" s="370"/>
      <c r="AIK705" s="370"/>
      <c r="AIL705" s="370"/>
      <c r="AIM705" s="370"/>
      <c r="AIN705" s="370"/>
      <c r="AIO705" s="370"/>
      <c r="AIP705" s="370"/>
      <c r="AIQ705" s="370"/>
      <c r="AIR705" s="370"/>
      <c r="AIS705" s="370"/>
      <c r="AIT705" s="370"/>
      <c r="AIU705" s="370"/>
      <c r="AIV705" s="370"/>
      <c r="AIW705" s="370"/>
      <c r="AIX705" s="370"/>
      <c r="AIY705" s="370"/>
      <c r="AIZ705" s="370"/>
      <c r="AJA705" s="370"/>
      <c r="AJB705" s="370"/>
      <c r="AJC705" s="370"/>
      <c r="AJD705" s="370"/>
      <c r="AJE705" s="370"/>
      <c r="AJF705" s="370"/>
      <c r="AJG705" s="370"/>
      <c r="AJH705" s="370"/>
      <c r="AJI705" s="370"/>
      <c r="AJJ705" s="370"/>
      <c r="AJK705" s="370"/>
      <c r="AJL705" s="370"/>
      <c r="AJM705" s="370"/>
      <c r="AJN705" s="370"/>
      <c r="AJO705" s="370"/>
      <c r="AJP705" s="370"/>
      <c r="AJQ705" s="370"/>
      <c r="AJR705" s="370"/>
      <c r="AJS705" s="370"/>
      <c r="AJT705" s="370"/>
      <c r="AJU705" s="370"/>
      <c r="AJV705" s="370"/>
      <c r="AJW705" s="370"/>
      <c r="AJX705" s="370"/>
      <c r="AJY705" s="370"/>
      <c r="AJZ705" s="370"/>
      <c r="AKA705" s="370"/>
      <c r="AKB705" s="370"/>
      <c r="AKC705" s="370"/>
      <c r="AKD705" s="370"/>
      <c r="AKE705" s="370"/>
      <c r="AKF705" s="370"/>
      <c r="AKG705" s="370"/>
      <c r="AKH705" s="370"/>
      <c r="AKI705" s="370"/>
      <c r="AKJ705" s="370"/>
      <c r="AKK705" s="370"/>
      <c r="AKL705" s="370"/>
      <c r="AKM705" s="370"/>
      <c r="AKN705" s="370"/>
      <c r="AKO705" s="370"/>
      <c r="AKP705" s="370"/>
      <c r="AKQ705" s="370"/>
      <c r="AKR705" s="370"/>
      <c r="AKS705" s="370"/>
      <c r="AKT705" s="370"/>
      <c r="AKU705" s="370"/>
      <c r="AKV705" s="370"/>
      <c r="AKW705" s="370"/>
      <c r="AKX705" s="370"/>
      <c r="AKY705" s="370"/>
      <c r="AKZ705" s="370"/>
      <c r="ALA705" s="370"/>
      <c r="ALB705" s="370"/>
      <c r="ALC705" s="370"/>
      <c r="ALD705" s="370"/>
    </row>
    <row r="706" spans="1:992" s="253" customFormat="1" ht="12.75" customHeight="1">
      <c r="A706" s="2391"/>
      <c r="B706" s="2385"/>
      <c r="C706" s="2810"/>
      <c r="D706" s="906" t="s">
        <v>1550</v>
      </c>
      <c r="E706" s="468">
        <v>1037160</v>
      </c>
      <c r="F706" s="468">
        <v>1037160</v>
      </c>
      <c r="G706" s="2385"/>
      <c r="H706" s="2385"/>
      <c r="I706" s="2423"/>
      <c r="J706" s="2423"/>
      <c r="K706" s="2423"/>
      <c r="L706" s="2792"/>
      <c r="M706" s="580"/>
      <c r="N706" s="370"/>
      <c r="O706" s="370"/>
      <c r="P706" s="370"/>
      <c r="Q706" s="370"/>
      <c r="R706" s="370"/>
      <c r="S706" s="370"/>
      <c r="T706" s="370"/>
      <c r="U706" s="370"/>
      <c r="V706" s="370"/>
      <c r="W706" s="370"/>
      <c r="X706" s="370"/>
      <c r="Y706" s="370"/>
      <c r="Z706" s="370"/>
      <c r="AA706" s="370"/>
      <c r="AB706" s="370"/>
      <c r="AC706" s="370"/>
      <c r="AD706" s="370"/>
      <c r="AE706" s="370"/>
      <c r="AF706" s="370"/>
      <c r="AG706" s="370"/>
      <c r="AH706" s="370"/>
      <c r="AI706" s="370"/>
      <c r="AJ706" s="370"/>
      <c r="AK706" s="370"/>
      <c r="AL706" s="370"/>
      <c r="AM706" s="370"/>
      <c r="AN706" s="370"/>
      <c r="AO706" s="370"/>
      <c r="AP706" s="370"/>
      <c r="AQ706" s="370"/>
      <c r="AR706" s="370"/>
      <c r="AS706" s="370"/>
      <c r="AT706" s="370"/>
      <c r="AU706" s="370"/>
      <c r="AV706" s="370"/>
      <c r="AW706" s="370"/>
      <c r="AX706" s="370"/>
      <c r="AY706" s="370"/>
      <c r="AZ706" s="370"/>
      <c r="BA706" s="370"/>
      <c r="BB706" s="370"/>
      <c r="BC706" s="370"/>
      <c r="BD706" s="370"/>
      <c r="BE706" s="370"/>
      <c r="BF706" s="370"/>
      <c r="BG706" s="370"/>
      <c r="BH706" s="370"/>
      <c r="BI706" s="370"/>
      <c r="BJ706" s="370"/>
      <c r="BK706" s="370"/>
      <c r="BL706" s="370"/>
      <c r="BM706" s="370"/>
      <c r="BN706" s="370"/>
      <c r="BO706" s="370"/>
      <c r="BP706" s="370"/>
      <c r="BQ706" s="370"/>
      <c r="BR706" s="370"/>
      <c r="BS706" s="370"/>
      <c r="BT706" s="370"/>
      <c r="BU706" s="370"/>
      <c r="BV706" s="370"/>
      <c r="BW706" s="370"/>
      <c r="BX706" s="370"/>
      <c r="BY706" s="370"/>
      <c r="BZ706" s="370"/>
      <c r="CA706" s="370"/>
      <c r="CB706" s="370"/>
      <c r="CC706" s="370"/>
      <c r="CD706" s="370"/>
      <c r="CE706" s="370"/>
      <c r="CF706" s="370"/>
      <c r="CG706" s="370"/>
      <c r="CH706" s="370"/>
      <c r="CI706" s="370"/>
      <c r="CJ706" s="370"/>
      <c r="CK706" s="370"/>
      <c r="CL706" s="370"/>
      <c r="CM706" s="370"/>
      <c r="CN706" s="370"/>
      <c r="CO706" s="370"/>
      <c r="CP706" s="370"/>
      <c r="CQ706" s="370"/>
      <c r="CR706" s="370"/>
      <c r="CS706" s="370"/>
      <c r="CT706" s="370"/>
      <c r="CU706" s="370"/>
      <c r="CV706" s="370"/>
      <c r="CW706" s="370"/>
      <c r="CX706" s="370"/>
      <c r="CY706" s="370"/>
      <c r="CZ706" s="370"/>
      <c r="DA706" s="370"/>
      <c r="DB706" s="370"/>
      <c r="DC706" s="370"/>
      <c r="DD706" s="370"/>
      <c r="DE706" s="370"/>
      <c r="DF706" s="370"/>
      <c r="DG706" s="370"/>
      <c r="DH706" s="370"/>
      <c r="DI706" s="370"/>
      <c r="DJ706" s="370"/>
      <c r="DK706" s="370"/>
      <c r="DL706" s="370"/>
      <c r="DM706" s="370"/>
      <c r="DN706" s="370"/>
      <c r="DO706" s="370"/>
      <c r="DP706" s="370"/>
      <c r="DQ706" s="370"/>
      <c r="DR706" s="370"/>
      <c r="DS706" s="370"/>
      <c r="DT706" s="370"/>
      <c r="DU706" s="370"/>
      <c r="DV706" s="370"/>
      <c r="DW706" s="370"/>
      <c r="DX706" s="370"/>
      <c r="DY706" s="370"/>
      <c r="DZ706" s="370"/>
      <c r="EA706" s="370"/>
      <c r="EB706" s="370"/>
      <c r="EC706" s="370"/>
      <c r="ED706" s="370"/>
      <c r="EE706" s="370"/>
      <c r="EF706" s="370"/>
      <c r="EG706" s="370"/>
      <c r="EH706" s="370"/>
      <c r="EI706" s="370"/>
      <c r="EJ706" s="370"/>
      <c r="EK706" s="370"/>
      <c r="EL706" s="370"/>
      <c r="EM706" s="370"/>
      <c r="EN706" s="370"/>
      <c r="EO706" s="370"/>
      <c r="EP706" s="370"/>
      <c r="EQ706" s="370"/>
      <c r="ER706" s="370"/>
      <c r="ES706" s="370"/>
      <c r="ET706" s="370"/>
      <c r="EU706" s="370"/>
      <c r="EV706" s="370"/>
      <c r="EW706" s="370"/>
      <c r="EX706" s="370"/>
      <c r="EY706" s="370"/>
      <c r="EZ706" s="370"/>
      <c r="FA706" s="370"/>
      <c r="FB706" s="370"/>
      <c r="FC706" s="370"/>
      <c r="FD706" s="370"/>
      <c r="FE706" s="370"/>
      <c r="FF706" s="370"/>
      <c r="FG706" s="370"/>
      <c r="FH706" s="370"/>
      <c r="FI706" s="370"/>
      <c r="FJ706" s="370"/>
      <c r="FK706" s="370"/>
      <c r="FL706" s="370"/>
      <c r="FM706" s="370"/>
      <c r="FN706" s="370"/>
      <c r="FO706" s="370"/>
      <c r="FP706" s="370"/>
      <c r="FQ706" s="370"/>
      <c r="FR706" s="370"/>
      <c r="FS706" s="370"/>
      <c r="FT706" s="370"/>
      <c r="FU706" s="370"/>
      <c r="FV706" s="370"/>
      <c r="FW706" s="370"/>
      <c r="FX706" s="370"/>
      <c r="FY706" s="370"/>
      <c r="FZ706" s="370"/>
      <c r="GA706" s="370"/>
      <c r="GB706" s="370"/>
      <c r="GC706" s="370"/>
      <c r="GD706" s="370"/>
      <c r="GE706" s="370"/>
      <c r="GF706" s="370"/>
      <c r="GG706" s="370"/>
      <c r="GH706" s="370"/>
      <c r="GI706" s="370"/>
      <c r="GJ706" s="370"/>
      <c r="GK706" s="370"/>
      <c r="GL706" s="370"/>
      <c r="GM706" s="370"/>
      <c r="GN706" s="370"/>
      <c r="GO706" s="370"/>
      <c r="GP706" s="370"/>
      <c r="GQ706" s="370"/>
      <c r="GR706" s="370"/>
      <c r="GS706" s="370"/>
      <c r="GT706" s="370"/>
      <c r="GU706" s="370"/>
      <c r="GV706" s="370"/>
      <c r="GW706" s="370"/>
      <c r="GX706" s="370"/>
      <c r="GY706" s="370"/>
      <c r="GZ706" s="370"/>
      <c r="HA706" s="370"/>
      <c r="HB706" s="370"/>
      <c r="HC706" s="370"/>
      <c r="HD706" s="370"/>
      <c r="HE706" s="370"/>
      <c r="HF706" s="370"/>
      <c r="HG706" s="370"/>
      <c r="HH706" s="370"/>
      <c r="HI706" s="370"/>
      <c r="HJ706" s="370"/>
      <c r="HK706" s="370"/>
      <c r="HL706" s="370"/>
      <c r="HM706" s="370"/>
      <c r="HN706" s="370"/>
      <c r="HO706" s="370"/>
      <c r="HP706" s="370"/>
      <c r="HQ706" s="370"/>
      <c r="HR706" s="370"/>
      <c r="HS706" s="370"/>
      <c r="HT706" s="370"/>
      <c r="HU706" s="370"/>
      <c r="HV706" s="370"/>
      <c r="HW706" s="370"/>
      <c r="HX706" s="370"/>
      <c r="HY706" s="370"/>
      <c r="HZ706" s="370"/>
      <c r="IA706" s="370"/>
      <c r="IB706" s="370"/>
      <c r="IC706" s="370"/>
      <c r="ID706" s="370"/>
      <c r="IE706" s="370"/>
      <c r="IF706" s="370"/>
      <c r="IG706" s="370"/>
      <c r="IH706" s="370"/>
      <c r="II706" s="370"/>
      <c r="IJ706" s="370"/>
      <c r="IK706" s="370"/>
      <c r="IL706" s="370"/>
      <c r="IM706" s="370"/>
      <c r="IN706" s="370"/>
      <c r="IO706" s="370"/>
      <c r="IP706" s="370"/>
      <c r="IQ706" s="370"/>
      <c r="IR706" s="370"/>
      <c r="IS706" s="370"/>
      <c r="IT706" s="370"/>
      <c r="IU706" s="370"/>
      <c r="IV706" s="370"/>
      <c r="IW706" s="370"/>
      <c r="IX706" s="370"/>
      <c r="IY706" s="370"/>
      <c r="IZ706" s="370"/>
      <c r="JA706" s="370"/>
      <c r="JB706" s="370"/>
      <c r="JC706" s="370"/>
      <c r="JD706" s="370"/>
      <c r="JE706" s="370"/>
      <c r="JF706" s="370"/>
      <c r="JG706" s="370"/>
      <c r="JH706" s="370"/>
      <c r="JI706" s="370"/>
      <c r="JJ706" s="370"/>
      <c r="JK706" s="370"/>
      <c r="JL706" s="370"/>
      <c r="JM706" s="370"/>
      <c r="JN706" s="370"/>
      <c r="JO706" s="370"/>
      <c r="JP706" s="370"/>
      <c r="JQ706" s="370"/>
      <c r="JR706" s="370"/>
      <c r="JS706" s="370"/>
      <c r="JT706" s="370"/>
      <c r="JU706" s="370"/>
      <c r="JV706" s="370"/>
      <c r="JW706" s="370"/>
      <c r="JX706" s="370"/>
      <c r="JY706" s="370"/>
      <c r="JZ706" s="370"/>
      <c r="KA706" s="370"/>
      <c r="KB706" s="370"/>
      <c r="KC706" s="370"/>
      <c r="KD706" s="370"/>
      <c r="KE706" s="370"/>
      <c r="KF706" s="370"/>
      <c r="KG706" s="370"/>
      <c r="KH706" s="370"/>
      <c r="KI706" s="370"/>
      <c r="KJ706" s="370"/>
      <c r="KK706" s="370"/>
      <c r="KL706" s="370"/>
      <c r="KM706" s="370"/>
      <c r="KN706" s="370"/>
      <c r="KO706" s="370"/>
      <c r="KP706" s="370"/>
      <c r="KQ706" s="370"/>
      <c r="KR706" s="370"/>
      <c r="KS706" s="370"/>
      <c r="KT706" s="370"/>
      <c r="KU706" s="370"/>
      <c r="KV706" s="370"/>
      <c r="KW706" s="370"/>
      <c r="KX706" s="370"/>
      <c r="KY706" s="370"/>
      <c r="KZ706" s="370"/>
      <c r="LA706" s="370"/>
      <c r="LB706" s="370"/>
      <c r="LC706" s="370"/>
      <c r="LD706" s="370"/>
      <c r="LE706" s="370"/>
      <c r="LF706" s="370"/>
      <c r="LG706" s="370"/>
      <c r="LH706" s="370"/>
      <c r="LI706" s="370"/>
      <c r="LJ706" s="370"/>
      <c r="LK706" s="370"/>
      <c r="LL706" s="370"/>
      <c r="LM706" s="370"/>
      <c r="LN706" s="370"/>
      <c r="LO706" s="370"/>
      <c r="LP706" s="370"/>
      <c r="LQ706" s="370"/>
      <c r="LR706" s="370"/>
      <c r="LS706" s="370"/>
      <c r="LT706" s="370"/>
      <c r="LU706" s="370"/>
      <c r="LV706" s="370"/>
      <c r="LW706" s="370"/>
      <c r="LX706" s="370"/>
      <c r="LY706" s="370"/>
      <c r="LZ706" s="370"/>
      <c r="MA706" s="370"/>
      <c r="MB706" s="370"/>
      <c r="MC706" s="370"/>
      <c r="MD706" s="370"/>
      <c r="ME706" s="370"/>
      <c r="MF706" s="370"/>
      <c r="MG706" s="370"/>
      <c r="MH706" s="370"/>
      <c r="MI706" s="370"/>
      <c r="MJ706" s="370"/>
      <c r="MK706" s="370"/>
      <c r="ML706" s="370"/>
      <c r="MM706" s="370"/>
      <c r="MN706" s="370"/>
      <c r="MO706" s="370"/>
      <c r="MP706" s="370"/>
      <c r="MQ706" s="370"/>
      <c r="MR706" s="370"/>
      <c r="MS706" s="370"/>
      <c r="MT706" s="370"/>
      <c r="MU706" s="370"/>
      <c r="MV706" s="370"/>
      <c r="MW706" s="370"/>
      <c r="MX706" s="370"/>
      <c r="MY706" s="370"/>
      <c r="MZ706" s="370"/>
      <c r="NA706" s="370"/>
      <c r="NB706" s="370"/>
      <c r="NC706" s="370"/>
      <c r="ND706" s="370"/>
      <c r="NE706" s="370"/>
      <c r="NF706" s="370"/>
      <c r="NG706" s="370"/>
      <c r="NH706" s="370"/>
      <c r="NI706" s="370"/>
      <c r="NJ706" s="370"/>
      <c r="NK706" s="370"/>
      <c r="NL706" s="370"/>
      <c r="NM706" s="370"/>
      <c r="NN706" s="370"/>
      <c r="NO706" s="370"/>
      <c r="NP706" s="370"/>
      <c r="NQ706" s="370"/>
      <c r="NR706" s="370"/>
      <c r="NS706" s="370"/>
      <c r="NT706" s="370"/>
      <c r="NU706" s="370"/>
      <c r="NV706" s="370"/>
      <c r="NW706" s="370"/>
      <c r="NX706" s="370"/>
      <c r="NY706" s="370"/>
      <c r="NZ706" s="370"/>
      <c r="OA706" s="370"/>
      <c r="OB706" s="370"/>
      <c r="OC706" s="370"/>
      <c r="OD706" s="370"/>
      <c r="OE706" s="370"/>
      <c r="OF706" s="370"/>
      <c r="OG706" s="370"/>
      <c r="OH706" s="370"/>
      <c r="OI706" s="370"/>
      <c r="OJ706" s="370"/>
      <c r="OK706" s="370"/>
      <c r="OL706" s="370"/>
      <c r="OM706" s="370"/>
      <c r="ON706" s="370"/>
      <c r="OO706" s="370"/>
      <c r="OP706" s="370"/>
      <c r="OQ706" s="370"/>
      <c r="OR706" s="370"/>
      <c r="OS706" s="370"/>
      <c r="OT706" s="370"/>
      <c r="OU706" s="370"/>
      <c r="OV706" s="370"/>
      <c r="OW706" s="370"/>
      <c r="OX706" s="370"/>
      <c r="OY706" s="370"/>
      <c r="OZ706" s="370"/>
      <c r="PA706" s="370"/>
      <c r="PB706" s="370"/>
      <c r="PC706" s="370"/>
      <c r="PD706" s="370"/>
      <c r="PE706" s="370"/>
      <c r="PF706" s="370"/>
      <c r="PG706" s="370"/>
      <c r="PH706" s="370"/>
      <c r="PI706" s="370"/>
      <c r="PJ706" s="370"/>
      <c r="PK706" s="370"/>
      <c r="PL706" s="370"/>
      <c r="PM706" s="370"/>
      <c r="PN706" s="370"/>
      <c r="PO706" s="370"/>
      <c r="PP706" s="370"/>
      <c r="PQ706" s="370"/>
      <c r="PR706" s="370"/>
      <c r="PS706" s="370"/>
      <c r="PT706" s="370"/>
      <c r="PU706" s="370"/>
      <c r="PV706" s="370"/>
      <c r="PW706" s="370"/>
      <c r="PX706" s="370"/>
      <c r="PY706" s="370"/>
      <c r="PZ706" s="370"/>
      <c r="QA706" s="370"/>
      <c r="QB706" s="370"/>
      <c r="QC706" s="370"/>
      <c r="QD706" s="370"/>
      <c r="QE706" s="370"/>
      <c r="QF706" s="370"/>
      <c r="QG706" s="370"/>
      <c r="QH706" s="370"/>
      <c r="QI706" s="370"/>
      <c r="QJ706" s="370"/>
      <c r="QK706" s="370"/>
      <c r="QL706" s="370"/>
      <c r="QM706" s="370"/>
      <c r="QN706" s="370"/>
      <c r="QO706" s="370"/>
      <c r="QP706" s="370"/>
      <c r="QQ706" s="370"/>
      <c r="QR706" s="370"/>
      <c r="QS706" s="370"/>
      <c r="QT706" s="370"/>
      <c r="QU706" s="370"/>
      <c r="QV706" s="370"/>
      <c r="QW706" s="370"/>
      <c r="QX706" s="370"/>
      <c r="QY706" s="370"/>
      <c r="QZ706" s="370"/>
      <c r="RA706" s="370"/>
      <c r="RB706" s="370"/>
      <c r="RC706" s="370"/>
      <c r="RD706" s="370"/>
      <c r="RE706" s="370"/>
      <c r="RF706" s="370"/>
      <c r="RG706" s="370"/>
      <c r="RH706" s="370"/>
      <c r="RI706" s="370"/>
      <c r="RJ706" s="370"/>
      <c r="RK706" s="370"/>
      <c r="RL706" s="370"/>
      <c r="RM706" s="370"/>
      <c r="RN706" s="370"/>
      <c r="RO706" s="370"/>
      <c r="RP706" s="370"/>
      <c r="RQ706" s="370"/>
      <c r="RR706" s="370"/>
      <c r="RS706" s="370"/>
      <c r="RT706" s="370"/>
      <c r="RU706" s="370"/>
      <c r="RV706" s="370"/>
      <c r="RW706" s="370"/>
      <c r="RX706" s="370"/>
      <c r="RY706" s="370"/>
      <c r="RZ706" s="370"/>
      <c r="SA706" s="370"/>
      <c r="SB706" s="370"/>
      <c r="SC706" s="370"/>
      <c r="SD706" s="370"/>
      <c r="SE706" s="370"/>
      <c r="SF706" s="370"/>
      <c r="SG706" s="370"/>
      <c r="SH706" s="370"/>
      <c r="SI706" s="370"/>
      <c r="SJ706" s="370"/>
      <c r="SK706" s="370"/>
      <c r="SL706" s="370"/>
      <c r="SM706" s="370"/>
      <c r="SN706" s="370"/>
      <c r="SO706" s="370"/>
      <c r="SP706" s="370"/>
      <c r="SQ706" s="370"/>
      <c r="SR706" s="370"/>
      <c r="SS706" s="370"/>
      <c r="ST706" s="370"/>
      <c r="SU706" s="370"/>
      <c r="SV706" s="370"/>
      <c r="SW706" s="370"/>
      <c r="SX706" s="370"/>
      <c r="SY706" s="370"/>
      <c r="SZ706" s="370"/>
      <c r="TA706" s="370"/>
      <c r="TB706" s="370"/>
      <c r="TC706" s="370"/>
      <c r="TD706" s="370"/>
      <c r="TE706" s="370"/>
      <c r="TF706" s="370"/>
      <c r="TG706" s="370"/>
      <c r="TH706" s="370"/>
      <c r="TI706" s="370"/>
      <c r="TJ706" s="370"/>
      <c r="TK706" s="370"/>
      <c r="TL706" s="370"/>
      <c r="TM706" s="370"/>
      <c r="TN706" s="370"/>
      <c r="TO706" s="370"/>
      <c r="TP706" s="370"/>
      <c r="TQ706" s="370"/>
      <c r="TR706" s="370"/>
      <c r="TS706" s="370"/>
      <c r="TT706" s="370"/>
      <c r="TU706" s="370"/>
      <c r="TV706" s="370"/>
      <c r="TW706" s="370"/>
      <c r="TX706" s="370"/>
      <c r="TY706" s="370"/>
      <c r="TZ706" s="370"/>
      <c r="UA706" s="370"/>
      <c r="UB706" s="370"/>
      <c r="UC706" s="370"/>
      <c r="UD706" s="370"/>
      <c r="UE706" s="370"/>
      <c r="UF706" s="370"/>
      <c r="UG706" s="370"/>
      <c r="UH706" s="370"/>
      <c r="UI706" s="370"/>
      <c r="UJ706" s="370"/>
      <c r="UK706" s="370"/>
      <c r="UL706" s="370"/>
      <c r="UM706" s="370"/>
      <c r="UN706" s="370"/>
      <c r="UO706" s="370"/>
      <c r="UP706" s="370"/>
      <c r="UQ706" s="370"/>
      <c r="UR706" s="370"/>
      <c r="US706" s="370"/>
      <c r="UT706" s="370"/>
      <c r="UU706" s="370"/>
      <c r="UV706" s="370"/>
      <c r="UW706" s="370"/>
      <c r="UX706" s="370"/>
      <c r="UY706" s="370"/>
      <c r="UZ706" s="370"/>
      <c r="VA706" s="370"/>
      <c r="VB706" s="370"/>
      <c r="VC706" s="370"/>
      <c r="VD706" s="370"/>
      <c r="VE706" s="370"/>
      <c r="VF706" s="370"/>
      <c r="VG706" s="370"/>
      <c r="VH706" s="370"/>
      <c r="VI706" s="370"/>
      <c r="VJ706" s="370"/>
      <c r="VK706" s="370"/>
      <c r="VL706" s="370"/>
      <c r="VM706" s="370"/>
      <c r="VN706" s="370"/>
      <c r="VO706" s="370"/>
      <c r="VP706" s="370"/>
      <c r="VQ706" s="370"/>
      <c r="VR706" s="370"/>
      <c r="VS706" s="370"/>
      <c r="VT706" s="370"/>
      <c r="VU706" s="370"/>
      <c r="VV706" s="370"/>
      <c r="VW706" s="370"/>
      <c r="VX706" s="370"/>
      <c r="VY706" s="370"/>
      <c r="VZ706" s="370"/>
      <c r="WA706" s="370"/>
      <c r="WB706" s="370"/>
      <c r="WC706" s="370"/>
      <c r="WD706" s="370"/>
      <c r="WE706" s="370"/>
      <c r="WF706" s="370"/>
      <c r="WG706" s="370"/>
      <c r="WH706" s="370"/>
      <c r="WI706" s="370"/>
      <c r="WJ706" s="370"/>
      <c r="WK706" s="370"/>
      <c r="WL706" s="370"/>
      <c r="WM706" s="370"/>
      <c r="WN706" s="370"/>
      <c r="WO706" s="370"/>
      <c r="WP706" s="370"/>
      <c r="WQ706" s="370"/>
      <c r="WR706" s="370"/>
      <c r="WS706" s="370"/>
      <c r="WT706" s="370"/>
      <c r="WU706" s="370"/>
      <c r="WV706" s="370"/>
      <c r="WW706" s="370"/>
      <c r="WX706" s="370"/>
      <c r="WY706" s="370"/>
      <c r="WZ706" s="370"/>
      <c r="XA706" s="370"/>
      <c r="XB706" s="370"/>
      <c r="XC706" s="370"/>
      <c r="XD706" s="370"/>
      <c r="XE706" s="370"/>
      <c r="XF706" s="370"/>
      <c r="XG706" s="370"/>
      <c r="XH706" s="370"/>
      <c r="XI706" s="370"/>
      <c r="XJ706" s="370"/>
      <c r="XK706" s="370"/>
      <c r="XL706" s="370"/>
      <c r="XM706" s="370"/>
      <c r="XN706" s="370"/>
      <c r="XO706" s="370"/>
      <c r="XP706" s="370"/>
      <c r="XQ706" s="370"/>
      <c r="XR706" s="370"/>
      <c r="XS706" s="370"/>
      <c r="XT706" s="370"/>
      <c r="XU706" s="370"/>
      <c r="XV706" s="370"/>
      <c r="XW706" s="370"/>
      <c r="XX706" s="370"/>
      <c r="XY706" s="370"/>
      <c r="XZ706" s="370"/>
      <c r="YA706" s="370"/>
      <c r="YB706" s="370"/>
      <c r="YC706" s="370"/>
      <c r="YD706" s="370"/>
      <c r="YE706" s="370"/>
      <c r="YF706" s="370"/>
      <c r="YG706" s="370"/>
      <c r="YH706" s="370"/>
      <c r="YI706" s="370"/>
      <c r="YJ706" s="370"/>
      <c r="YK706" s="370"/>
      <c r="YL706" s="370"/>
      <c r="YM706" s="370"/>
      <c r="YN706" s="370"/>
      <c r="YO706" s="370"/>
      <c r="YP706" s="370"/>
      <c r="YQ706" s="370"/>
      <c r="YR706" s="370"/>
      <c r="YS706" s="370"/>
      <c r="YT706" s="370"/>
      <c r="YU706" s="370"/>
      <c r="YV706" s="370"/>
      <c r="YW706" s="370"/>
      <c r="YX706" s="370"/>
      <c r="YY706" s="370"/>
      <c r="YZ706" s="370"/>
      <c r="ZA706" s="370"/>
      <c r="ZB706" s="370"/>
      <c r="ZC706" s="370"/>
      <c r="ZD706" s="370"/>
      <c r="ZE706" s="370"/>
      <c r="ZF706" s="370"/>
      <c r="ZG706" s="370"/>
      <c r="ZH706" s="370"/>
      <c r="ZI706" s="370"/>
      <c r="ZJ706" s="370"/>
      <c r="ZK706" s="370"/>
      <c r="ZL706" s="370"/>
      <c r="ZM706" s="370"/>
      <c r="ZN706" s="370"/>
      <c r="ZO706" s="370"/>
      <c r="ZP706" s="370"/>
      <c r="ZQ706" s="370"/>
      <c r="ZR706" s="370"/>
      <c r="ZS706" s="370"/>
      <c r="ZT706" s="370"/>
      <c r="ZU706" s="370"/>
      <c r="ZV706" s="370"/>
      <c r="ZW706" s="370"/>
      <c r="ZX706" s="370"/>
      <c r="ZY706" s="370"/>
      <c r="ZZ706" s="370"/>
      <c r="AAA706" s="370"/>
      <c r="AAB706" s="370"/>
      <c r="AAC706" s="370"/>
      <c r="AAD706" s="370"/>
      <c r="AAE706" s="370"/>
      <c r="AAF706" s="370"/>
      <c r="AAG706" s="370"/>
      <c r="AAH706" s="370"/>
      <c r="AAI706" s="370"/>
      <c r="AAJ706" s="370"/>
      <c r="AAK706" s="370"/>
      <c r="AAL706" s="370"/>
      <c r="AAM706" s="370"/>
      <c r="AAN706" s="370"/>
      <c r="AAO706" s="370"/>
      <c r="AAP706" s="370"/>
      <c r="AAQ706" s="370"/>
      <c r="AAR706" s="370"/>
      <c r="AAS706" s="370"/>
      <c r="AAT706" s="370"/>
      <c r="AAU706" s="370"/>
      <c r="AAV706" s="370"/>
      <c r="AAW706" s="370"/>
      <c r="AAX706" s="370"/>
      <c r="AAY706" s="370"/>
      <c r="AAZ706" s="370"/>
      <c r="ABA706" s="370"/>
      <c r="ABB706" s="370"/>
      <c r="ABC706" s="370"/>
      <c r="ABD706" s="370"/>
      <c r="ABE706" s="370"/>
      <c r="ABF706" s="370"/>
      <c r="ABG706" s="370"/>
      <c r="ABH706" s="370"/>
      <c r="ABI706" s="370"/>
      <c r="ABJ706" s="370"/>
      <c r="ABK706" s="370"/>
      <c r="ABL706" s="370"/>
      <c r="ABM706" s="370"/>
      <c r="ABN706" s="370"/>
      <c r="ABO706" s="370"/>
      <c r="ABP706" s="370"/>
      <c r="ABQ706" s="370"/>
      <c r="ABR706" s="370"/>
      <c r="ABS706" s="370"/>
      <c r="ABT706" s="370"/>
      <c r="ABU706" s="370"/>
      <c r="ABV706" s="370"/>
      <c r="ABW706" s="370"/>
      <c r="ABX706" s="370"/>
      <c r="ABY706" s="370"/>
      <c r="ABZ706" s="370"/>
      <c r="ACA706" s="370"/>
      <c r="ACB706" s="370"/>
      <c r="ACC706" s="370"/>
      <c r="ACD706" s="370"/>
      <c r="ACE706" s="370"/>
      <c r="ACF706" s="370"/>
      <c r="ACG706" s="370"/>
      <c r="ACH706" s="370"/>
      <c r="ACI706" s="370"/>
      <c r="ACJ706" s="370"/>
      <c r="ACK706" s="370"/>
      <c r="ACL706" s="370"/>
      <c r="ACM706" s="370"/>
      <c r="ACN706" s="370"/>
      <c r="ACO706" s="370"/>
      <c r="ACP706" s="370"/>
      <c r="ACQ706" s="370"/>
      <c r="ACR706" s="370"/>
      <c r="ACS706" s="370"/>
      <c r="ACT706" s="370"/>
      <c r="ACU706" s="370"/>
      <c r="ACV706" s="370"/>
      <c r="ACW706" s="370"/>
      <c r="ACX706" s="370"/>
      <c r="ACY706" s="370"/>
      <c r="ACZ706" s="370"/>
      <c r="ADA706" s="370"/>
      <c r="ADB706" s="370"/>
      <c r="ADC706" s="370"/>
      <c r="ADD706" s="370"/>
      <c r="ADE706" s="370"/>
      <c r="ADF706" s="370"/>
      <c r="ADG706" s="370"/>
      <c r="ADH706" s="370"/>
      <c r="ADI706" s="370"/>
      <c r="ADJ706" s="370"/>
      <c r="ADK706" s="370"/>
      <c r="ADL706" s="370"/>
      <c r="ADM706" s="370"/>
      <c r="ADN706" s="370"/>
      <c r="ADO706" s="370"/>
      <c r="ADP706" s="370"/>
      <c r="ADQ706" s="370"/>
      <c r="ADR706" s="370"/>
      <c r="ADS706" s="370"/>
      <c r="ADT706" s="370"/>
      <c r="ADU706" s="370"/>
      <c r="ADV706" s="370"/>
      <c r="ADW706" s="370"/>
      <c r="ADX706" s="370"/>
      <c r="ADY706" s="370"/>
      <c r="ADZ706" s="370"/>
      <c r="AEA706" s="370"/>
      <c r="AEB706" s="370"/>
      <c r="AEC706" s="370"/>
      <c r="AED706" s="370"/>
      <c r="AEE706" s="370"/>
      <c r="AEF706" s="370"/>
      <c r="AEG706" s="370"/>
      <c r="AEH706" s="370"/>
      <c r="AEI706" s="370"/>
      <c r="AEJ706" s="370"/>
      <c r="AEK706" s="370"/>
      <c r="AEL706" s="370"/>
      <c r="AEM706" s="370"/>
      <c r="AEN706" s="370"/>
      <c r="AEO706" s="370"/>
      <c r="AEP706" s="370"/>
      <c r="AEQ706" s="370"/>
      <c r="AER706" s="370"/>
      <c r="AES706" s="370"/>
      <c r="AET706" s="370"/>
      <c r="AEU706" s="370"/>
      <c r="AEV706" s="370"/>
      <c r="AEW706" s="370"/>
      <c r="AEX706" s="370"/>
      <c r="AEY706" s="370"/>
      <c r="AEZ706" s="370"/>
      <c r="AFA706" s="370"/>
      <c r="AFB706" s="370"/>
      <c r="AFC706" s="370"/>
      <c r="AFD706" s="370"/>
      <c r="AFE706" s="370"/>
      <c r="AFF706" s="370"/>
      <c r="AFG706" s="370"/>
      <c r="AFH706" s="370"/>
      <c r="AFI706" s="370"/>
      <c r="AFJ706" s="370"/>
      <c r="AFK706" s="370"/>
      <c r="AFL706" s="370"/>
      <c r="AFM706" s="370"/>
      <c r="AFN706" s="370"/>
      <c r="AFO706" s="370"/>
      <c r="AFP706" s="370"/>
      <c r="AFQ706" s="370"/>
      <c r="AFR706" s="370"/>
      <c r="AFS706" s="370"/>
      <c r="AFT706" s="370"/>
      <c r="AFU706" s="370"/>
      <c r="AFV706" s="370"/>
      <c r="AFW706" s="370"/>
      <c r="AFX706" s="370"/>
      <c r="AFY706" s="370"/>
      <c r="AFZ706" s="370"/>
      <c r="AGA706" s="370"/>
      <c r="AGB706" s="370"/>
      <c r="AGC706" s="370"/>
      <c r="AGD706" s="370"/>
      <c r="AGE706" s="370"/>
      <c r="AGF706" s="370"/>
      <c r="AGG706" s="370"/>
      <c r="AGH706" s="370"/>
      <c r="AGI706" s="370"/>
      <c r="AGJ706" s="370"/>
      <c r="AGK706" s="370"/>
      <c r="AGL706" s="370"/>
      <c r="AGM706" s="370"/>
      <c r="AGN706" s="370"/>
      <c r="AGO706" s="370"/>
      <c r="AGP706" s="370"/>
      <c r="AGQ706" s="370"/>
      <c r="AGR706" s="370"/>
      <c r="AGS706" s="370"/>
      <c r="AGT706" s="370"/>
      <c r="AGU706" s="370"/>
      <c r="AGV706" s="370"/>
      <c r="AGW706" s="370"/>
      <c r="AGX706" s="370"/>
      <c r="AGY706" s="370"/>
      <c r="AGZ706" s="370"/>
      <c r="AHA706" s="370"/>
      <c r="AHB706" s="370"/>
      <c r="AHC706" s="370"/>
      <c r="AHD706" s="370"/>
      <c r="AHE706" s="370"/>
      <c r="AHF706" s="370"/>
      <c r="AHG706" s="370"/>
      <c r="AHH706" s="370"/>
      <c r="AHI706" s="370"/>
      <c r="AHJ706" s="370"/>
      <c r="AHK706" s="370"/>
      <c r="AHL706" s="370"/>
      <c r="AHM706" s="370"/>
      <c r="AHN706" s="370"/>
      <c r="AHO706" s="370"/>
      <c r="AHP706" s="370"/>
      <c r="AHQ706" s="370"/>
      <c r="AHR706" s="370"/>
      <c r="AHS706" s="370"/>
      <c r="AHT706" s="370"/>
      <c r="AHU706" s="370"/>
      <c r="AHV706" s="370"/>
      <c r="AHW706" s="370"/>
      <c r="AHX706" s="370"/>
      <c r="AHY706" s="370"/>
      <c r="AHZ706" s="370"/>
      <c r="AIA706" s="370"/>
      <c r="AIB706" s="370"/>
      <c r="AIC706" s="370"/>
      <c r="AID706" s="370"/>
      <c r="AIE706" s="370"/>
      <c r="AIF706" s="370"/>
      <c r="AIG706" s="370"/>
      <c r="AIH706" s="370"/>
      <c r="AII706" s="370"/>
      <c r="AIJ706" s="370"/>
      <c r="AIK706" s="370"/>
      <c r="AIL706" s="370"/>
      <c r="AIM706" s="370"/>
      <c r="AIN706" s="370"/>
      <c r="AIO706" s="370"/>
      <c r="AIP706" s="370"/>
      <c r="AIQ706" s="370"/>
      <c r="AIR706" s="370"/>
      <c r="AIS706" s="370"/>
      <c r="AIT706" s="370"/>
      <c r="AIU706" s="370"/>
      <c r="AIV706" s="370"/>
      <c r="AIW706" s="370"/>
      <c r="AIX706" s="370"/>
      <c r="AIY706" s="370"/>
      <c r="AIZ706" s="370"/>
      <c r="AJA706" s="370"/>
      <c r="AJB706" s="370"/>
      <c r="AJC706" s="370"/>
      <c r="AJD706" s="370"/>
      <c r="AJE706" s="370"/>
      <c r="AJF706" s="370"/>
      <c r="AJG706" s="370"/>
      <c r="AJH706" s="370"/>
      <c r="AJI706" s="370"/>
      <c r="AJJ706" s="370"/>
      <c r="AJK706" s="370"/>
      <c r="AJL706" s="370"/>
      <c r="AJM706" s="370"/>
      <c r="AJN706" s="370"/>
      <c r="AJO706" s="370"/>
      <c r="AJP706" s="370"/>
      <c r="AJQ706" s="370"/>
      <c r="AJR706" s="370"/>
      <c r="AJS706" s="370"/>
      <c r="AJT706" s="370"/>
      <c r="AJU706" s="370"/>
      <c r="AJV706" s="370"/>
      <c r="AJW706" s="370"/>
      <c r="AJX706" s="370"/>
      <c r="AJY706" s="370"/>
      <c r="AJZ706" s="370"/>
      <c r="AKA706" s="370"/>
      <c r="AKB706" s="370"/>
      <c r="AKC706" s="370"/>
      <c r="AKD706" s="370"/>
      <c r="AKE706" s="370"/>
      <c r="AKF706" s="370"/>
      <c r="AKG706" s="370"/>
      <c r="AKH706" s="370"/>
      <c r="AKI706" s="370"/>
      <c r="AKJ706" s="370"/>
      <c r="AKK706" s="370"/>
      <c r="AKL706" s="370"/>
      <c r="AKM706" s="370"/>
      <c r="AKN706" s="370"/>
      <c r="AKO706" s="370"/>
      <c r="AKP706" s="370"/>
      <c r="AKQ706" s="370"/>
      <c r="AKR706" s="370"/>
      <c r="AKS706" s="370"/>
      <c r="AKT706" s="370"/>
      <c r="AKU706" s="370"/>
      <c r="AKV706" s="370"/>
      <c r="AKW706" s="370"/>
      <c r="AKX706" s="370"/>
      <c r="AKY706" s="370"/>
      <c r="AKZ706" s="370"/>
      <c r="ALA706" s="370"/>
      <c r="ALB706" s="370"/>
      <c r="ALC706" s="370"/>
      <c r="ALD706" s="370"/>
    </row>
    <row r="707" spans="1:992" s="253" customFormat="1" ht="12.75" customHeight="1">
      <c r="A707" s="2391"/>
      <c r="B707" s="2385"/>
      <c r="C707" s="2810"/>
      <c r="D707" s="906" t="s">
        <v>1551</v>
      </c>
      <c r="E707" s="1028">
        <v>13779400</v>
      </c>
      <c r="F707" s="1660">
        <v>13779400</v>
      </c>
      <c r="G707" s="2385"/>
      <c r="H707" s="2385"/>
      <c r="I707" s="2423"/>
      <c r="J707" s="2423"/>
      <c r="K707" s="2423"/>
      <c r="L707" s="2792"/>
      <c r="M707" s="580"/>
      <c r="N707" s="370"/>
      <c r="O707" s="370"/>
      <c r="P707" s="370"/>
      <c r="Q707" s="370"/>
      <c r="R707" s="370"/>
      <c r="S707" s="370"/>
      <c r="T707" s="370"/>
      <c r="U707" s="370"/>
      <c r="V707" s="370"/>
      <c r="W707" s="370"/>
      <c r="X707" s="370"/>
      <c r="Y707" s="370"/>
      <c r="Z707" s="370"/>
      <c r="AA707" s="370"/>
      <c r="AB707" s="370"/>
      <c r="AC707" s="370"/>
      <c r="AD707" s="370"/>
      <c r="AE707" s="370"/>
      <c r="AF707" s="370"/>
      <c r="AG707" s="370"/>
      <c r="AH707" s="370"/>
      <c r="AI707" s="370"/>
      <c r="AJ707" s="370"/>
      <c r="AK707" s="370"/>
      <c r="AL707" s="370"/>
      <c r="AM707" s="370"/>
      <c r="AN707" s="370"/>
      <c r="AO707" s="370"/>
      <c r="AP707" s="370"/>
      <c r="AQ707" s="370"/>
      <c r="AR707" s="370"/>
      <c r="AS707" s="370"/>
      <c r="AT707" s="370"/>
      <c r="AU707" s="370"/>
      <c r="AV707" s="370"/>
      <c r="AW707" s="370"/>
      <c r="AX707" s="370"/>
      <c r="AY707" s="370"/>
      <c r="AZ707" s="370"/>
      <c r="BA707" s="370"/>
      <c r="BB707" s="370"/>
      <c r="BC707" s="370"/>
      <c r="BD707" s="370"/>
      <c r="BE707" s="370"/>
      <c r="BF707" s="370"/>
      <c r="BG707" s="370"/>
      <c r="BH707" s="370"/>
      <c r="BI707" s="370"/>
      <c r="BJ707" s="370"/>
      <c r="BK707" s="370"/>
      <c r="BL707" s="370"/>
      <c r="BM707" s="370"/>
      <c r="BN707" s="370"/>
      <c r="BO707" s="370"/>
      <c r="BP707" s="370"/>
      <c r="BQ707" s="370"/>
      <c r="BR707" s="370"/>
      <c r="BS707" s="370"/>
      <c r="BT707" s="370"/>
      <c r="BU707" s="370"/>
      <c r="BV707" s="370"/>
      <c r="BW707" s="370"/>
      <c r="BX707" s="370"/>
      <c r="BY707" s="370"/>
      <c r="BZ707" s="370"/>
      <c r="CA707" s="370"/>
      <c r="CB707" s="370"/>
      <c r="CC707" s="370"/>
      <c r="CD707" s="370"/>
      <c r="CE707" s="370"/>
      <c r="CF707" s="370"/>
      <c r="CG707" s="370"/>
      <c r="CH707" s="370"/>
      <c r="CI707" s="370"/>
      <c r="CJ707" s="370"/>
      <c r="CK707" s="370"/>
      <c r="CL707" s="370"/>
      <c r="CM707" s="370"/>
      <c r="CN707" s="370"/>
      <c r="CO707" s="370"/>
      <c r="CP707" s="370"/>
      <c r="CQ707" s="370"/>
      <c r="CR707" s="370"/>
      <c r="CS707" s="370"/>
      <c r="CT707" s="370"/>
      <c r="CU707" s="370"/>
      <c r="CV707" s="370"/>
      <c r="CW707" s="370"/>
      <c r="CX707" s="370"/>
      <c r="CY707" s="370"/>
      <c r="CZ707" s="370"/>
      <c r="DA707" s="370"/>
      <c r="DB707" s="370"/>
      <c r="DC707" s="370"/>
      <c r="DD707" s="370"/>
      <c r="DE707" s="370"/>
      <c r="DF707" s="370"/>
      <c r="DG707" s="370"/>
      <c r="DH707" s="370"/>
      <c r="DI707" s="370"/>
      <c r="DJ707" s="370"/>
      <c r="DK707" s="370"/>
      <c r="DL707" s="370"/>
      <c r="DM707" s="370"/>
      <c r="DN707" s="370"/>
      <c r="DO707" s="370"/>
      <c r="DP707" s="370"/>
      <c r="DQ707" s="370"/>
      <c r="DR707" s="370"/>
      <c r="DS707" s="370"/>
      <c r="DT707" s="370"/>
      <c r="DU707" s="370"/>
      <c r="DV707" s="370"/>
      <c r="DW707" s="370"/>
      <c r="DX707" s="370"/>
      <c r="DY707" s="370"/>
      <c r="DZ707" s="370"/>
      <c r="EA707" s="370"/>
      <c r="EB707" s="370"/>
      <c r="EC707" s="370"/>
      <c r="ED707" s="370"/>
      <c r="EE707" s="370"/>
      <c r="EF707" s="370"/>
      <c r="EG707" s="370"/>
      <c r="EH707" s="370"/>
      <c r="EI707" s="370"/>
      <c r="EJ707" s="370"/>
      <c r="EK707" s="370"/>
      <c r="EL707" s="370"/>
      <c r="EM707" s="370"/>
      <c r="EN707" s="370"/>
      <c r="EO707" s="370"/>
      <c r="EP707" s="370"/>
      <c r="EQ707" s="370"/>
      <c r="ER707" s="370"/>
      <c r="ES707" s="370"/>
      <c r="ET707" s="370"/>
      <c r="EU707" s="370"/>
      <c r="EV707" s="370"/>
      <c r="EW707" s="370"/>
      <c r="EX707" s="370"/>
      <c r="EY707" s="370"/>
      <c r="EZ707" s="370"/>
      <c r="FA707" s="370"/>
      <c r="FB707" s="370"/>
      <c r="FC707" s="370"/>
      <c r="FD707" s="370"/>
      <c r="FE707" s="370"/>
      <c r="FF707" s="370"/>
      <c r="FG707" s="370"/>
      <c r="FH707" s="370"/>
      <c r="FI707" s="370"/>
      <c r="FJ707" s="370"/>
      <c r="FK707" s="370"/>
      <c r="FL707" s="370"/>
      <c r="FM707" s="370"/>
      <c r="FN707" s="370"/>
      <c r="FO707" s="370"/>
      <c r="FP707" s="370"/>
      <c r="FQ707" s="370"/>
      <c r="FR707" s="370"/>
      <c r="FS707" s="370"/>
      <c r="FT707" s="370"/>
      <c r="FU707" s="370"/>
      <c r="FV707" s="370"/>
      <c r="FW707" s="370"/>
      <c r="FX707" s="370"/>
      <c r="FY707" s="370"/>
      <c r="FZ707" s="370"/>
      <c r="GA707" s="370"/>
      <c r="GB707" s="370"/>
      <c r="GC707" s="370"/>
      <c r="GD707" s="370"/>
      <c r="GE707" s="370"/>
      <c r="GF707" s="370"/>
      <c r="GG707" s="370"/>
      <c r="GH707" s="370"/>
      <c r="GI707" s="370"/>
      <c r="GJ707" s="370"/>
      <c r="GK707" s="370"/>
      <c r="GL707" s="370"/>
      <c r="GM707" s="370"/>
      <c r="GN707" s="370"/>
      <c r="GO707" s="370"/>
      <c r="GP707" s="370"/>
      <c r="GQ707" s="370"/>
      <c r="GR707" s="370"/>
      <c r="GS707" s="370"/>
      <c r="GT707" s="370"/>
      <c r="GU707" s="370"/>
      <c r="GV707" s="370"/>
      <c r="GW707" s="370"/>
      <c r="GX707" s="370"/>
      <c r="GY707" s="370"/>
      <c r="GZ707" s="370"/>
      <c r="HA707" s="370"/>
      <c r="HB707" s="370"/>
      <c r="HC707" s="370"/>
      <c r="HD707" s="370"/>
      <c r="HE707" s="370"/>
      <c r="HF707" s="370"/>
      <c r="HG707" s="370"/>
      <c r="HH707" s="370"/>
      <c r="HI707" s="370"/>
      <c r="HJ707" s="370"/>
      <c r="HK707" s="370"/>
      <c r="HL707" s="370"/>
      <c r="HM707" s="370"/>
      <c r="HN707" s="370"/>
      <c r="HO707" s="370"/>
      <c r="HP707" s="370"/>
      <c r="HQ707" s="370"/>
      <c r="HR707" s="370"/>
      <c r="HS707" s="370"/>
      <c r="HT707" s="370"/>
      <c r="HU707" s="370"/>
      <c r="HV707" s="370"/>
      <c r="HW707" s="370"/>
      <c r="HX707" s="370"/>
      <c r="HY707" s="370"/>
      <c r="HZ707" s="370"/>
      <c r="IA707" s="370"/>
      <c r="IB707" s="370"/>
      <c r="IC707" s="370"/>
      <c r="ID707" s="370"/>
      <c r="IE707" s="370"/>
      <c r="IF707" s="370"/>
      <c r="IG707" s="370"/>
      <c r="IH707" s="370"/>
      <c r="II707" s="370"/>
      <c r="IJ707" s="370"/>
      <c r="IK707" s="370"/>
      <c r="IL707" s="370"/>
      <c r="IM707" s="370"/>
      <c r="IN707" s="370"/>
      <c r="IO707" s="370"/>
      <c r="IP707" s="370"/>
      <c r="IQ707" s="370"/>
      <c r="IR707" s="370"/>
      <c r="IS707" s="370"/>
      <c r="IT707" s="370"/>
      <c r="IU707" s="370"/>
      <c r="IV707" s="370"/>
      <c r="IW707" s="370"/>
      <c r="IX707" s="370"/>
      <c r="IY707" s="370"/>
      <c r="IZ707" s="370"/>
      <c r="JA707" s="370"/>
      <c r="JB707" s="370"/>
      <c r="JC707" s="370"/>
      <c r="JD707" s="370"/>
      <c r="JE707" s="370"/>
      <c r="JF707" s="370"/>
      <c r="JG707" s="370"/>
      <c r="JH707" s="370"/>
      <c r="JI707" s="370"/>
      <c r="JJ707" s="370"/>
      <c r="JK707" s="370"/>
      <c r="JL707" s="370"/>
      <c r="JM707" s="370"/>
      <c r="JN707" s="370"/>
      <c r="JO707" s="370"/>
      <c r="JP707" s="370"/>
      <c r="JQ707" s="370"/>
      <c r="JR707" s="370"/>
      <c r="JS707" s="370"/>
      <c r="JT707" s="370"/>
      <c r="JU707" s="370"/>
      <c r="JV707" s="370"/>
      <c r="JW707" s="370"/>
      <c r="JX707" s="370"/>
      <c r="JY707" s="370"/>
      <c r="JZ707" s="370"/>
      <c r="KA707" s="370"/>
      <c r="KB707" s="370"/>
      <c r="KC707" s="370"/>
      <c r="KD707" s="370"/>
      <c r="KE707" s="370"/>
      <c r="KF707" s="370"/>
      <c r="KG707" s="370"/>
      <c r="KH707" s="370"/>
      <c r="KI707" s="370"/>
      <c r="KJ707" s="370"/>
      <c r="KK707" s="370"/>
      <c r="KL707" s="370"/>
      <c r="KM707" s="370"/>
      <c r="KN707" s="370"/>
      <c r="KO707" s="370"/>
      <c r="KP707" s="370"/>
      <c r="KQ707" s="370"/>
      <c r="KR707" s="370"/>
      <c r="KS707" s="370"/>
      <c r="KT707" s="370"/>
      <c r="KU707" s="370"/>
      <c r="KV707" s="370"/>
      <c r="KW707" s="370"/>
      <c r="KX707" s="370"/>
      <c r="KY707" s="370"/>
      <c r="KZ707" s="370"/>
      <c r="LA707" s="370"/>
      <c r="LB707" s="370"/>
      <c r="LC707" s="370"/>
      <c r="LD707" s="370"/>
      <c r="LE707" s="370"/>
      <c r="LF707" s="370"/>
      <c r="LG707" s="370"/>
      <c r="LH707" s="370"/>
      <c r="LI707" s="370"/>
      <c r="LJ707" s="370"/>
      <c r="LK707" s="370"/>
      <c r="LL707" s="370"/>
      <c r="LM707" s="370"/>
      <c r="LN707" s="370"/>
      <c r="LO707" s="370"/>
      <c r="LP707" s="370"/>
      <c r="LQ707" s="370"/>
      <c r="LR707" s="370"/>
      <c r="LS707" s="370"/>
      <c r="LT707" s="370"/>
      <c r="LU707" s="370"/>
      <c r="LV707" s="370"/>
      <c r="LW707" s="370"/>
      <c r="LX707" s="370"/>
      <c r="LY707" s="370"/>
      <c r="LZ707" s="370"/>
      <c r="MA707" s="370"/>
      <c r="MB707" s="370"/>
      <c r="MC707" s="370"/>
      <c r="MD707" s="370"/>
      <c r="ME707" s="370"/>
      <c r="MF707" s="370"/>
      <c r="MG707" s="370"/>
      <c r="MH707" s="370"/>
      <c r="MI707" s="370"/>
      <c r="MJ707" s="370"/>
      <c r="MK707" s="370"/>
      <c r="ML707" s="370"/>
      <c r="MM707" s="370"/>
      <c r="MN707" s="370"/>
      <c r="MO707" s="370"/>
      <c r="MP707" s="370"/>
      <c r="MQ707" s="370"/>
      <c r="MR707" s="370"/>
      <c r="MS707" s="370"/>
      <c r="MT707" s="370"/>
      <c r="MU707" s="370"/>
      <c r="MV707" s="370"/>
      <c r="MW707" s="370"/>
      <c r="MX707" s="370"/>
      <c r="MY707" s="370"/>
      <c r="MZ707" s="370"/>
      <c r="NA707" s="370"/>
      <c r="NB707" s="370"/>
      <c r="NC707" s="370"/>
      <c r="ND707" s="370"/>
      <c r="NE707" s="370"/>
      <c r="NF707" s="370"/>
      <c r="NG707" s="370"/>
      <c r="NH707" s="370"/>
      <c r="NI707" s="370"/>
      <c r="NJ707" s="370"/>
      <c r="NK707" s="370"/>
      <c r="NL707" s="370"/>
      <c r="NM707" s="370"/>
      <c r="NN707" s="370"/>
      <c r="NO707" s="370"/>
      <c r="NP707" s="370"/>
      <c r="NQ707" s="370"/>
      <c r="NR707" s="370"/>
      <c r="NS707" s="370"/>
      <c r="NT707" s="370"/>
      <c r="NU707" s="370"/>
      <c r="NV707" s="370"/>
      <c r="NW707" s="370"/>
      <c r="NX707" s="370"/>
      <c r="NY707" s="370"/>
      <c r="NZ707" s="370"/>
      <c r="OA707" s="370"/>
      <c r="OB707" s="370"/>
      <c r="OC707" s="370"/>
      <c r="OD707" s="370"/>
      <c r="OE707" s="370"/>
      <c r="OF707" s="370"/>
      <c r="OG707" s="370"/>
      <c r="OH707" s="370"/>
      <c r="OI707" s="370"/>
      <c r="OJ707" s="370"/>
      <c r="OK707" s="370"/>
      <c r="OL707" s="370"/>
      <c r="OM707" s="370"/>
      <c r="ON707" s="370"/>
      <c r="OO707" s="370"/>
      <c r="OP707" s="370"/>
      <c r="OQ707" s="370"/>
      <c r="OR707" s="370"/>
      <c r="OS707" s="370"/>
      <c r="OT707" s="370"/>
      <c r="OU707" s="370"/>
      <c r="OV707" s="370"/>
      <c r="OW707" s="370"/>
      <c r="OX707" s="370"/>
      <c r="OY707" s="370"/>
      <c r="OZ707" s="370"/>
      <c r="PA707" s="370"/>
      <c r="PB707" s="370"/>
      <c r="PC707" s="370"/>
      <c r="PD707" s="370"/>
      <c r="PE707" s="370"/>
      <c r="PF707" s="370"/>
      <c r="PG707" s="370"/>
      <c r="PH707" s="370"/>
      <c r="PI707" s="370"/>
      <c r="PJ707" s="370"/>
      <c r="PK707" s="370"/>
      <c r="PL707" s="370"/>
      <c r="PM707" s="370"/>
      <c r="PN707" s="370"/>
      <c r="PO707" s="370"/>
      <c r="PP707" s="370"/>
      <c r="PQ707" s="370"/>
      <c r="PR707" s="370"/>
      <c r="PS707" s="370"/>
      <c r="PT707" s="370"/>
      <c r="PU707" s="370"/>
      <c r="PV707" s="370"/>
      <c r="PW707" s="370"/>
      <c r="PX707" s="370"/>
      <c r="PY707" s="370"/>
      <c r="PZ707" s="370"/>
      <c r="QA707" s="370"/>
      <c r="QB707" s="370"/>
      <c r="QC707" s="370"/>
      <c r="QD707" s="370"/>
      <c r="QE707" s="370"/>
      <c r="QF707" s="370"/>
      <c r="QG707" s="370"/>
      <c r="QH707" s="370"/>
      <c r="QI707" s="370"/>
      <c r="QJ707" s="370"/>
      <c r="QK707" s="370"/>
      <c r="QL707" s="370"/>
      <c r="QM707" s="370"/>
      <c r="QN707" s="370"/>
      <c r="QO707" s="370"/>
      <c r="QP707" s="370"/>
      <c r="QQ707" s="370"/>
      <c r="QR707" s="370"/>
      <c r="QS707" s="370"/>
      <c r="QT707" s="370"/>
      <c r="QU707" s="370"/>
      <c r="QV707" s="370"/>
      <c r="QW707" s="370"/>
      <c r="QX707" s="370"/>
      <c r="QY707" s="370"/>
      <c r="QZ707" s="370"/>
      <c r="RA707" s="370"/>
      <c r="RB707" s="370"/>
      <c r="RC707" s="370"/>
      <c r="RD707" s="370"/>
      <c r="RE707" s="370"/>
      <c r="RF707" s="370"/>
      <c r="RG707" s="370"/>
      <c r="RH707" s="370"/>
      <c r="RI707" s="370"/>
      <c r="RJ707" s="370"/>
      <c r="RK707" s="370"/>
      <c r="RL707" s="370"/>
      <c r="RM707" s="370"/>
      <c r="RN707" s="370"/>
      <c r="RO707" s="370"/>
      <c r="RP707" s="370"/>
      <c r="RQ707" s="370"/>
      <c r="RR707" s="370"/>
      <c r="RS707" s="370"/>
      <c r="RT707" s="370"/>
      <c r="RU707" s="370"/>
      <c r="RV707" s="370"/>
      <c r="RW707" s="370"/>
      <c r="RX707" s="370"/>
      <c r="RY707" s="370"/>
      <c r="RZ707" s="370"/>
      <c r="SA707" s="370"/>
      <c r="SB707" s="370"/>
      <c r="SC707" s="370"/>
      <c r="SD707" s="370"/>
      <c r="SE707" s="370"/>
      <c r="SF707" s="370"/>
      <c r="SG707" s="370"/>
      <c r="SH707" s="370"/>
      <c r="SI707" s="370"/>
      <c r="SJ707" s="370"/>
      <c r="SK707" s="370"/>
      <c r="SL707" s="370"/>
      <c r="SM707" s="370"/>
      <c r="SN707" s="370"/>
      <c r="SO707" s="370"/>
      <c r="SP707" s="370"/>
      <c r="SQ707" s="370"/>
      <c r="SR707" s="370"/>
      <c r="SS707" s="370"/>
      <c r="ST707" s="370"/>
      <c r="SU707" s="370"/>
      <c r="SV707" s="370"/>
      <c r="SW707" s="370"/>
      <c r="SX707" s="370"/>
      <c r="SY707" s="370"/>
      <c r="SZ707" s="370"/>
      <c r="TA707" s="370"/>
      <c r="TB707" s="370"/>
      <c r="TC707" s="370"/>
      <c r="TD707" s="370"/>
      <c r="TE707" s="370"/>
      <c r="TF707" s="370"/>
      <c r="TG707" s="370"/>
      <c r="TH707" s="370"/>
      <c r="TI707" s="370"/>
      <c r="TJ707" s="370"/>
      <c r="TK707" s="370"/>
      <c r="TL707" s="370"/>
      <c r="TM707" s="370"/>
      <c r="TN707" s="370"/>
      <c r="TO707" s="370"/>
      <c r="TP707" s="370"/>
      <c r="TQ707" s="370"/>
      <c r="TR707" s="370"/>
      <c r="TS707" s="370"/>
      <c r="TT707" s="370"/>
      <c r="TU707" s="370"/>
      <c r="TV707" s="370"/>
      <c r="TW707" s="370"/>
      <c r="TX707" s="370"/>
      <c r="TY707" s="370"/>
      <c r="TZ707" s="370"/>
      <c r="UA707" s="370"/>
      <c r="UB707" s="370"/>
      <c r="UC707" s="370"/>
      <c r="UD707" s="370"/>
      <c r="UE707" s="370"/>
      <c r="UF707" s="370"/>
      <c r="UG707" s="370"/>
      <c r="UH707" s="370"/>
      <c r="UI707" s="370"/>
      <c r="UJ707" s="370"/>
      <c r="UK707" s="370"/>
      <c r="UL707" s="370"/>
      <c r="UM707" s="370"/>
      <c r="UN707" s="370"/>
      <c r="UO707" s="370"/>
      <c r="UP707" s="370"/>
      <c r="UQ707" s="370"/>
      <c r="UR707" s="370"/>
      <c r="US707" s="370"/>
      <c r="UT707" s="370"/>
      <c r="UU707" s="370"/>
      <c r="UV707" s="370"/>
      <c r="UW707" s="370"/>
      <c r="UX707" s="370"/>
      <c r="UY707" s="370"/>
      <c r="UZ707" s="370"/>
      <c r="VA707" s="370"/>
      <c r="VB707" s="370"/>
      <c r="VC707" s="370"/>
      <c r="VD707" s="370"/>
      <c r="VE707" s="370"/>
      <c r="VF707" s="370"/>
      <c r="VG707" s="370"/>
      <c r="VH707" s="370"/>
      <c r="VI707" s="370"/>
      <c r="VJ707" s="370"/>
      <c r="VK707" s="370"/>
      <c r="VL707" s="370"/>
      <c r="VM707" s="370"/>
      <c r="VN707" s="370"/>
      <c r="VO707" s="370"/>
      <c r="VP707" s="370"/>
      <c r="VQ707" s="370"/>
      <c r="VR707" s="370"/>
      <c r="VS707" s="370"/>
      <c r="VT707" s="370"/>
      <c r="VU707" s="370"/>
      <c r="VV707" s="370"/>
      <c r="VW707" s="370"/>
      <c r="VX707" s="370"/>
      <c r="VY707" s="370"/>
      <c r="VZ707" s="370"/>
      <c r="WA707" s="370"/>
      <c r="WB707" s="370"/>
      <c r="WC707" s="370"/>
      <c r="WD707" s="370"/>
      <c r="WE707" s="370"/>
      <c r="WF707" s="370"/>
      <c r="WG707" s="370"/>
      <c r="WH707" s="370"/>
      <c r="WI707" s="370"/>
      <c r="WJ707" s="370"/>
      <c r="WK707" s="370"/>
      <c r="WL707" s="370"/>
      <c r="WM707" s="370"/>
      <c r="WN707" s="370"/>
      <c r="WO707" s="370"/>
      <c r="WP707" s="370"/>
      <c r="WQ707" s="370"/>
      <c r="WR707" s="370"/>
      <c r="WS707" s="370"/>
      <c r="WT707" s="370"/>
      <c r="WU707" s="370"/>
      <c r="WV707" s="370"/>
      <c r="WW707" s="370"/>
      <c r="WX707" s="370"/>
      <c r="WY707" s="370"/>
      <c r="WZ707" s="370"/>
      <c r="XA707" s="370"/>
      <c r="XB707" s="370"/>
      <c r="XC707" s="370"/>
      <c r="XD707" s="370"/>
      <c r="XE707" s="370"/>
      <c r="XF707" s="370"/>
      <c r="XG707" s="370"/>
      <c r="XH707" s="370"/>
      <c r="XI707" s="370"/>
      <c r="XJ707" s="370"/>
      <c r="XK707" s="370"/>
      <c r="XL707" s="370"/>
      <c r="XM707" s="370"/>
      <c r="XN707" s="370"/>
      <c r="XO707" s="370"/>
      <c r="XP707" s="370"/>
      <c r="XQ707" s="370"/>
      <c r="XR707" s="370"/>
      <c r="XS707" s="370"/>
      <c r="XT707" s="370"/>
      <c r="XU707" s="370"/>
      <c r="XV707" s="370"/>
      <c r="XW707" s="370"/>
      <c r="XX707" s="370"/>
      <c r="XY707" s="370"/>
      <c r="XZ707" s="370"/>
      <c r="YA707" s="370"/>
      <c r="YB707" s="370"/>
      <c r="YC707" s="370"/>
      <c r="YD707" s="370"/>
      <c r="YE707" s="370"/>
      <c r="YF707" s="370"/>
      <c r="YG707" s="370"/>
      <c r="YH707" s="370"/>
      <c r="YI707" s="370"/>
      <c r="YJ707" s="370"/>
      <c r="YK707" s="370"/>
      <c r="YL707" s="370"/>
      <c r="YM707" s="370"/>
      <c r="YN707" s="370"/>
      <c r="YO707" s="370"/>
      <c r="YP707" s="370"/>
      <c r="YQ707" s="370"/>
      <c r="YR707" s="370"/>
      <c r="YS707" s="370"/>
      <c r="YT707" s="370"/>
      <c r="YU707" s="370"/>
      <c r="YV707" s="370"/>
      <c r="YW707" s="370"/>
      <c r="YX707" s="370"/>
      <c r="YY707" s="370"/>
      <c r="YZ707" s="370"/>
      <c r="ZA707" s="370"/>
      <c r="ZB707" s="370"/>
      <c r="ZC707" s="370"/>
      <c r="ZD707" s="370"/>
      <c r="ZE707" s="370"/>
      <c r="ZF707" s="370"/>
      <c r="ZG707" s="370"/>
      <c r="ZH707" s="370"/>
      <c r="ZI707" s="370"/>
      <c r="ZJ707" s="370"/>
      <c r="ZK707" s="370"/>
      <c r="ZL707" s="370"/>
      <c r="ZM707" s="370"/>
      <c r="ZN707" s="370"/>
      <c r="ZO707" s="370"/>
      <c r="ZP707" s="370"/>
      <c r="ZQ707" s="370"/>
      <c r="ZR707" s="370"/>
      <c r="ZS707" s="370"/>
      <c r="ZT707" s="370"/>
      <c r="ZU707" s="370"/>
      <c r="ZV707" s="370"/>
      <c r="ZW707" s="370"/>
      <c r="ZX707" s="370"/>
      <c r="ZY707" s="370"/>
      <c r="ZZ707" s="370"/>
      <c r="AAA707" s="370"/>
      <c r="AAB707" s="370"/>
      <c r="AAC707" s="370"/>
      <c r="AAD707" s="370"/>
      <c r="AAE707" s="370"/>
      <c r="AAF707" s="370"/>
      <c r="AAG707" s="370"/>
      <c r="AAH707" s="370"/>
      <c r="AAI707" s="370"/>
      <c r="AAJ707" s="370"/>
      <c r="AAK707" s="370"/>
      <c r="AAL707" s="370"/>
      <c r="AAM707" s="370"/>
      <c r="AAN707" s="370"/>
      <c r="AAO707" s="370"/>
      <c r="AAP707" s="370"/>
      <c r="AAQ707" s="370"/>
      <c r="AAR707" s="370"/>
      <c r="AAS707" s="370"/>
      <c r="AAT707" s="370"/>
      <c r="AAU707" s="370"/>
      <c r="AAV707" s="370"/>
      <c r="AAW707" s="370"/>
      <c r="AAX707" s="370"/>
      <c r="AAY707" s="370"/>
      <c r="AAZ707" s="370"/>
      <c r="ABA707" s="370"/>
      <c r="ABB707" s="370"/>
      <c r="ABC707" s="370"/>
      <c r="ABD707" s="370"/>
      <c r="ABE707" s="370"/>
      <c r="ABF707" s="370"/>
      <c r="ABG707" s="370"/>
      <c r="ABH707" s="370"/>
      <c r="ABI707" s="370"/>
      <c r="ABJ707" s="370"/>
      <c r="ABK707" s="370"/>
      <c r="ABL707" s="370"/>
      <c r="ABM707" s="370"/>
      <c r="ABN707" s="370"/>
      <c r="ABO707" s="370"/>
      <c r="ABP707" s="370"/>
      <c r="ABQ707" s="370"/>
      <c r="ABR707" s="370"/>
      <c r="ABS707" s="370"/>
      <c r="ABT707" s="370"/>
      <c r="ABU707" s="370"/>
      <c r="ABV707" s="370"/>
      <c r="ABW707" s="370"/>
      <c r="ABX707" s="370"/>
      <c r="ABY707" s="370"/>
      <c r="ABZ707" s="370"/>
      <c r="ACA707" s="370"/>
      <c r="ACB707" s="370"/>
      <c r="ACC707" s="370"/>
      <c r="ACD707" s="370"/>
      <c r="ACE707" s="370"/>
      <c r="ACF707" s="370"/>
      <c r="ACG707" s="370"/>
      <c r="ACH707" s="370"/>
      <c r="ACI707" s="370"/>
      <c r="ACJ707" s="370"/>
      <c r="ACK707" s="370"/>
      <c r="ACL707" s="370"/>
      <c r="ACM707" s="370"/>
      <c r="ACN707" s="370"/>
      <c r="ACO707" s="370"/>
      <c r="ACP707" s="370"/>
      <c r="ACQ707" s="370"/>
      <c r="ACR707" s="370"/>
      <c r="ACS707" s="370"/>
      <c r="ACT707" s="370"/>
      <c r="ACU707" s="370"/>
      <c r="ACV707" s="370"/>
      <c r="ACW707" s="370"/>
      <c r="ACX707" s="370"/>
      <c r="ACY707" s="370"/>
      <c r="ACZ707" s="370"/>
      <c r="ADA707" s="370"/>
      <c r="ADB707" s="370"/>
      <c r="ADC707" s="370"/>
      <c r="ADD707" s="370"/>
      <c r="ADE707" s="370"/>
      <c r="ADF707" s="370"/>
      <c r="ADG707" s="370"/>
      <c r="ADH707" s="370"/>
      <c r="ADI707" s="370"/>
      <c r="ADJ707" s="370"/>
      <c r="ADK707" s="370"/>
      <c r="ADL707" s="370"/>
      <c r="ADM707" s="370"/>
      <c r="ADN707" s="370"/>
      <c r="ADO707" s="370"/>
      <c r="ADP707" s="370"/>
      <c r="ADQ707" s="370"/>
      <c r="ADR707" s="370"/>
      <c r="ADS707" s="370"/>
      <c r="ADT707" s="370"/>
      <c r="ADU707" s="370"/>
      <c r="ADV707" s="370"/>
      <c r="ADW707" s="370"/>
      <c r="ADX707" s="370"/>
      <c r="ADY707" s="370"/>
      <c r="ADZ707" s="370"/>
      <c r="AEA707" s="370"/>
      <c r="AEB707" s="370"/>
      <c r="AEC707" s="370"/>
      <c r="AED707" s="370"/>
      <c r="AEE707" s="370"/>
      <c r="AEF707" s="370"/>
      <c r="AEG707" s="370"/>
      <c r="AEH707" s="370"/>
      <c r="AEI707" s="370"/>
      <c r="AEJ707" s="370"/>
      <c r="AEK707" s="370"/>
      <c r="AEL707" s="370"/>
      <c r="AEM707" s="370"/>
      <c r="AEN707" s="370"/>
      <c r="AEO707" s="370"/>
      <c r="AEP707" s="370"/>
      <c r="AEQ707" s="370"/>
      <c r="AER707" s="370"/>
      <c r="AES707" s="370"/>
      <c r="AET707" s="370"/>
      <c r="AEU707" s="370"/>
      <c r="AEV707" s="370"/>
      <c r="AEW707" s="370"/>
      <c r="AEX707" s="370"/>
      <c r="AEY707" s="370"/>
      <c r="AEZ707" s="370"/>
      <c r="AFA707" s="370"/>
      <c r="AFB707" s="370"/>
      <c r="AFC707" s="370"/>
      <c r="AFD707" s="370"/>
      <c r="AFE707" s="370"/>
      <c r="AFF707" s="370"/>
      <c r="AFG707" s="370"/>
      <c r="AFH707" s="370"/>
      <c r="AFI707" s="370"/>
      <c r="AFJ707" s="370"/>
      <c r="AFK707" s="370"/>
      <c r="AFL707" s="370"/>
      <c r="AFM707" s="370"/>
      <c r="AFN707" s="370"/>
      <c r="AFO707" s="370"/>
      <c r="AFP707" s="370"/>
      <c r="AFQ707" s="370"/>
      <c r="AFR707" s="370"/>
      <c r="AFS707" s="370"/>
      <c r="AFT707" s="370"/>
      <c r="AFU707" s="370"/>
      <c r="AFV707" s="370"/>
      <c r="AFW707" s="370"/>
      <c r="AFX707" s="370"/>
      <c r="AFY707" s="370"/>
      <c r="AFZ707" s="370"/>
      <c r="AGA707" s="370"/>
      <c r="AGB707" s="370"/>
      <c r="AGC707" s="370"/>
      <c r="AGD707" s="370"/>
      <c r="AGE707" s="370"/>
      <c r="AGF707" s="370"/>
      <c r="AGG707" s="370"/>
      <c r="AGH707" s="370"/>
      <c r="AGI707" s="370"/>
      <c r="AGJ707" s="370"/>
      <c r="AGK707" s="370"/>
      <c r="AGL707" s="370"/>
      <c r="AGM707" s="370"/>
      <c r="AGN707" s="370"/>
      <c r="AGO707" s="370"/>
      <c r="AGP707" s="370"/>
      <c r="AGQ707" s="370"/>
      <c r="AGR707" s="370"/>
      <c r="AGS707" s="370"/>
      <c r="AGT707" s="370"/>
      <c r="AGU707" s="370"/>
      <c r="AGV707" s="370"/>
      <c r="AGW707" s="370"/>
      <c r="AGX707" s="370"/>
      <c r="AGY707" s="370"/>
      <c r="AGZ707" s="370"/>
      <c r="AHA707" s="370"/>
      <c r="AHB707" s="370"/>
      <c r="AHC707" s="370"/>
      <c r="AHD707" s="370"/>
      <c r="AHE707" s="370"/>
      <c r="AHF707" s="370"/>
      <c r="AHG707" s="370"/>
      <c r="AHH707" s="370"/>
      <c r="AHI707" s="370"/>
      <c r="AHJ707" s="370"/>
      <c r="AHK707" s="370"/>
      <c r="AHL707" s="370"/>
      <c r="AHM707" s="370"/>
      <c r="AHN707" s="370"/>
      <c r="AHO707" s="370"/>
      <c r="AHP707" s="370"/>
      <c r="AHQ707" s="370"/>
      <c r="AHR707" s="370"/>
      <c r="AHS707" s="370"/>
      <c r="AHT707" s="370"/>
      <c r="AHU707" s="370"/>
      <c r="AHV707" s="370"/>
      <c r="AHW707" s="370"/>
      <c r="AHX707" s="370"/>
      <c r="AHY707" s="370"/>
      <c r="AHZ707" s="370"/>
      <c r="AIA707" s="370"/>
      <c r="AIB707" s="370"/>
      <c r="AIC707" s="370"/>
      <c r="AID707" s="370"/>
      <c r="AIE707" s="370"/>
      <c r="AIF707" s="370"/>
      <c r="AIG707" s="370"/>
      <c r="AIH707" s="370"/>
      <c r="AII707" s="370"/>
      <c r="AIJ707" s="370"/>
      <c r="AIK707" s="370"/>
      <c r="AIL707" s="370"/>
      <c r="AIM707" s="370"/>
      <c r="AIN707" s="370"/>
      <c r="AIO707" s="370"/>
      <c r="AIP707" s="370"/>
      <c r="AIQ707" s="370"/>
      <c r="AIR707" s="370"/>
      <c r="AIS707" s="370"/>
      <c r="AIT707" s="370"/>
      <c r="AIU707" s="370"/>
      <c r="AIV707" s="370"/>
      <c r="AIW707" s="370"/>
      <c r="AIX707" s="370"/>
      <c r="AIY707" s="370"/>
      <c r="AIZ707" s="370"/>
      <c r="AJA707" s="370"/>
      <c r="AJB707" s="370"/>
      <c r="AJC707" s="370"/>
      <c r="AJD707" s="370"/>
      <c r="AJE707" s="370"/>
      <c r="AJF707" s="370"/>
      <c r="AJG707" s="370"/>
      <c r="AJH707" s="370"/>
      <c r="AJI707" s="370"/>
      <c r="AJJ707" s="370"/>
      <c r="AJK707" s="370"/>
      <c r="AJL707" s="370"/>
      <c r="AJM707" s="370"/>
      <c r="AJN707" s="370"/>
      <c r="AJO707" s="370"/>
      <c r="AJP707" s="370"/>
      <c r="AJQ707" s="370"/>
      <c r="AJR707" s="370"/>
      <c r="AJS707" s="370"/>
      <c r="AJT707" s="370"/>
      <c r="AJU707" s="370"/>
      <c r="AJV707" s="370"/>
      <c r="AJW707" s="370"/>
      <c r="AJX707" s="370"/>
      <c r="AJY707" s="370"/>
      <c r="AJZ707" s="370"/>
      <c r="AKA707" s="370"/>
      <c r="AKB707" s="370"/>
      <c r="AKC707" s="370"/>
      <c r="AKD707" s="370"/>
      <c r="AKE707" s="370"/>
      <c r="AKF707" s="370"/>
      <c r="AKG707" s="370"/>
      <c r="AKH707" s="370"/>
      <c r="AKI707" s="370"/>
      <c r="AKJ707" s="370"/>
      <c r="AKK707" s="370"/>
      <c r="AKL707" s="370"/>
      <c r="AKM707" s="370"/>
      <c r="AKN707" s="370"/>
      <c r="AKO707" s="370"/>
      <c r="AKP707" s="370"/>
      <c r="AKQ707" s="370"/>
      <c r="AKR707" s="370"/>
      <c r="AKS707" s="370"/>
      <c r="AKT707" s="370"/>
      <c r="AKU707" s="370"/>
      <c r="AKV707" s="370"/>
      <c r="AKW707" s="370"/>
      <c r="AKX707" s="370"/>
      <c r="AKY707" s="370"/>
      <c r="AKZ707" s="370"/>
      <c r="ALA707" s="370"/>
      <c r="ALB707" s="370"/>
      <c r="ALC707" s="370"/>
      <c r="ALD707" s="370"/>
    </row>
    <row r="708" spans="1:992" s="253" customFormat="1" ht="12.75" customHeight="1">
      <c r="A708" s="2391"/>
      <c r="B708" s="2385"/>
      <c r="C708" s="2810"/>
      <c r="D708" s="906" t="s">
        <v>1552</v>
      </c>
      <c r="E708" s="468">
        <v>0</v>
      </c>
      <c r="F708" s="1028">
        <v>0</v>
      </c>
      <c r="G708" s="2385"/>
      <c r="H708" s="2385"/>
      <c r="I708" s="2423"/>
      <c r="J708" s="2423"/>
      <c r="K708" s="2423"/>
      <c r="L708" s="2792"/>
      <c r="M708" s="580"/>
      <c r="N708" s="370"/>
      <c r="O708" s="370"/>
      <c r="P708" s="370"/>
      <c r="Q708" s="370"/>
      <c r="R708" s="370"/>
      <c r="S708" s="370"/>
      <c r="T708" s="370"/>
      <c r="U708" s="370"/>
      <c r="V708" s="370"/>
      <c r="W708" s="370"/>
      <c r="X708" s="370"/>
      <c r="Y708" s="370"/>
      <c r="Z708" s="370"/>
      <c r="AA708" s="370"/>
      <c r="AB708" s="370"/>
      <c r="AC708" s="370"/>
      <c r="AD708" s="370"/>
      <c r="AE708" s="370"/>
      <c r="AF708" s="370"/>
      <c r="AG708" s="370"/>
      <c r="AH708" s="370"/>
      <c r="AI708" s="370"/>
      <c r="AJ708" s="370"/>
      <c r="AK708" s="370"/>
      <c r="AL708" s="370"/>
      <c r="AM708" s="370"/>
      <c r="AN708" s="370"/>
      <c r="AO708" s="370"/>
      <c r="AP708" s="370"/>
      <c r="AQ708" s="370"/>
      <c r="AR708" s="370"/>
      <c r="AS708" s="370"/>
      <c r="AT708" s="370"/>
      <c r="AU708" s="370"/>
      <c r="AV708" s="370"/>
      <c r="AW708" s="370"/>
      <c r="AX708" s="370"/>
      <c r="AY708" s="370"/>
      <c r="AZ708" s="370"/>
      <c r="BA708" s="370"/>
      <c r="BB708" s="370"/>
      <c r="BC708" s="370"/>
      <c r="BD708" s="370"/>
      <c r="BE708" s="370"/>
      <c r="BF708" s="370"/>
      <c r="BG708" s="370"/>
      <c r="BH708" s="370"/>
      <c r="BI708" s="370"/>
      <c r="BJ708" s="370"/>
      <c r="BK708" s="370"/>
      <c r="BL708" s="370"/>
      <c r="BM708" s="370"/>
      <c r="BN708" s="370"/>
      <c r="BO708" s="370"/>
      <c r="BP708" s="370"/>
      <c r="BQ708" s="370"/>
      <c r="BR708" s="370"/>
      <c r="BS708" s="370"/>
      <c r="BT708" s="370"/>
      <c r="BU708" s="370"/>
      <c r="BV708" s="370"/>
      <c r="BW708" s="370"/>
      <c r="BX708" s="370"/>
      <c r="BY708" s="370"/>
      <c r="BZ708" s="370"/>
      <c r="CA708" s="370"/>
      <c r="CB708" s="370"/>
      <c r="CC708" s="370"/>
      <c r="CD708" s="370"/>
      <c r="CE708" s="370"/>
      <c r="CF708" s="370"/>
      <c r="CG708" s="370"/>
      <c r="CH708" s="370"/>
      <c r="CI708" s="370"/>
      <c r="CJ708" s="370"/>
      <c r="CK708" s="370"/>
      <c r="CL708" s="370"/>
      <c r="CM708" s="370"/>
      <c r="CN708" s="370"/>
      <c r="CO708" s="370"/>
      <c r="CP708" s="370"/>
      <c r="CQ708" s="370"/>
      <c r="CR708" s="370"/>
      <c r="CS708" s="370"/>
      <c r="CT708" s="370"/>
      <c r="CU708" s="370"/>
      <c r="CV708" s="370"/>
      <c r="CW708" s="370"/>
      <c r="CX708" s="370"/>
      <c r="CY708" s="370"/>
      <c r="CZ708" s="370"/>
      <c r="DA708" s="370"/>
      <c r="DB708" s="370"/>
      <c r="DC708" s="370"/>
      <c r="DD708" s="370"/>
      <c r="DE708" s="370"/>
      <c r="DF708" s="370"/>
      <c r="DG708" s="370"/>
      <c r="DH708" s="370"/>
      <c r="DI708" s="370"/>
      <c r="DJ708" s="370"/>
      <c r="DK708" s="370"/>
      <c r="DL708" s="370"/>
      <c r="DM708" s="370"/>
      <c r="DN708" s="370"/>
      <c r="DO708" s="370"/>
      <c r="DP708" s="370"/>
      <c r="DQ708" s="370"/>
      <c r="DR708" s="370"/>
      <c r="DS708" s="370"/>
      <c r="DT708" s="370"/>
      <c r="DU708" s="370"/>
      <c r="DV708" s="370"/>
      <c r="DW708" s="370"/>
      <c r="DX708" s="370"/>
      <c r="DY708" s="370"/>
      <c r="DZ708" s="370"/>
      <c r="EA708" s="370"/>
      <c r="EB708" s="370"/>
      <c r="EC708" s="370"/>
      <c r="ED708" s="370"/>
      <c r="EE708" s="370"/>
      <c r="EF708" s="370"/>
      <c r="EG708" s="370"/>
      <c r="EH708" s="370"/>
      <c r="EI708" s="370"/>
      <c r="EJ708" s="370"/>
      <c r="EK708" s="370"/>
      <c r="EL708" s="370"/>
      <c r="EM708" s="370"/>
      <c r="EN708" s="370"/>
      <c r="EO708" s="370"/>
      <c r="EP708" s="370"/>
      <c r="EQ708" s="370"/>
      <c r="ER708" s="370"/>
      <c r="ES708" s="370"/>
      <c r="ET708" s="370"/>
      <c r="EU708" s="370"/>
      <c r="EV708" s="370"/>
      <c r="EW708" s="370"/>
      <c r="EX708" s="370"/>
      <c r="EY708" s="370"/>
      <c r="EZ708" s="370"/>
      <c r="FA708" s="370"/>
      <c r="FB708" s="370"/>
      <c r="FC708" s="370"/>
      <c r="FD708" s="370"/>
      <c r="FE708" s="370"/>
      <c r="FF708" s="370"/>
      <c r="FG708" s="370"/>
      <c r="FH708" s="370"/>
      <c r="FI708" s="370"/>
      <c r="FJ708" s="370"/>
      <c r="FK708" s="370"/>
      <c r="FL708" s="370"/>
      <c r="FM708" s="370"/>
      <c r="FN708" s="370"/>
      <c r="FO708" s="370"/>
      <c r="FP708" s="370"/>
      <c r="FQ708" s="370"/>
      <c r="FR708" s="370"/>
      <c r="FS708" s="370"/>
      <c r="FT708" s="370"/>
      <c r="FU708" s="370"/>
      <c r="FV708" s="370"/>
      <c r="FW708" s="370"/>
      <c r="FX708" s="370"/>
      <c r="FY708" s="370"/>
      <c r="FZ708" s="370"/>
      <c r="GA708" s="370"/>
      <c r="GB708" s="370"/>
      <c r="GC708" s="370"/>
      <c r="GD708" s="370"/>
      <c r="GE708" s="370"/>
      <c r="GF708" s="370"/>
      <c r="GG708" s="370"/>
      <c r="GH708" s="370"/>
      <c r="GI708" s="370"/>
      <c r="GJ708" s="370"/>
      <c r="GK708" s="370"/>
      <c r="GL708" s="370"/>
      <c r="GM708" s="370"/>
      <c r="GN708" s="370"/>
      <c r="GO708" s="370"/>
      <c r="GP708" s="370"/>
      <c r="GQ708" s="370"/>
      <c r="GR708" s="370"/>
      <c r="GS708" s="370"/>
      <c r="GT708" s="370"/>
      <c r="GU708" s="370"/>
      <c r="GV708" s="370"/>
      <c r="GW708" s="370"/>
      <c r="GX708" s="370"/>
      <c r="GY708" s="370"/>
      <c r="GZ708" s="370"/>
      <c r="HA708" s="370"/>
      <c r="HB708" s="370"/>
      <c r="HC708" s="370"/>
      <c r="HD708" s="370"/>
      <c r="HE708" s="370"/>
      <c r="HF708" s="370"/>
      <c r="HG708" s="370"/>
      <c r="HH708" s="370"/>
      <c r="HI708" s="370"/>
      <c r="HJ708" s="370"/>
      <c r="HK708" s="370"/>
      <c r="HL708" s="370"/>
      <c r="HM708" s="370"/>
      <c r="HN708" s="370"/>
      <c r="HO708" s="370"/>
      <c r="HP708" s="370"/>
      <c r="HQ708" s="370"/>
      <c r="HR708" s="370"/>
      <c r="HS708" s="370"/>
      <c r="HT708" s="370"/>
      <c r="HU708" s="370"/>
      <c r="HV708" s="370"/>
      <c r="HW708" s="370"/>
      <c r="HX708" s="370"/>
      <c r="HY708" s="370"/>
      <c r="HZ708" s="370"/>
      <c r="IA708" s="370"/>
      <c r="IB708" s="370"/>
      <c r="IC708" s="370"/>
      <c r="ID708" s="370"/>
      <c r="IE708" s="370"/>
      <c r="IF708" s="370"/>
      <c r="IG708" s="370"/>
      <c r="IH708" s="370"/>
      <c r="II708" s="370"/>
      <c r="IJ708" s="370"/>
      <c r="IK708" s="370"/>
      <c r="IL708" s="370"/>
      <c r="IM708" s="370"/>
      <c r="IN708" s="370"/>
      <c r="IO708" s="370"/>
      <c r="IP708" s="370"/>
      <c r="IQ708" s="370"/>
      <c r="IR708" s="370"/>
      <c r="IS708" s="370"/>
      <c r="IT708" s="370"/>
      <c r="IU708" s="370"/>
      <c r="IV708" s="370"/>
      <c r="IW708" s="370"/>
      <c r="IX708" s="370"/>
      <c r="IY708" s="370"/>
      <c r="IZ708" s="370"/>
      <c r="JA708" s="370"/>
      <c r="JB708" s="370"/>
      <c r="JC708" s="370"/>
      <c r="JD708" s="370"/>
      <c r="JE708" s="370"/>
      <c r="JF708" s="370"/>
      <c r="JG708" s="370"/>
      <c r="JH708" s="370"/>
      <c r="JI708" s="370"/>
      <c r="JJ708" s="370"/>
      <c r="JK708" s="370"/>
      <c r="JL708" s="370"/>
      <c r="JM708" s="370"/>
      <c r="JN708" s="370"/>
      <c r="JO708" s="370"/>
      <c r="JP708" s="370"/>
      <c r="JQ708" s="370"/>
      <c r="JR708" s="370"/>
      <c r="JS708" s="370"/>
      <c r="JT708" s="370"/>
      <c r="JU708" s="370"/>
      <c r="JV708" s="370"/>
      <c r="JW708" s="370"/>
      <c r="JX708" s="370"/>
      <c r="JY708" s="370"/>
      <c r="JZ708" s="370"/>
      <c r="KA708" s="370"/>
      <c r="KB708" s="370"/>
      <c r="KC708" s="370"/>
      <c r="KD708" s="370"/>
      <c r="KE708" s="370"/>
      <c r="KF708" s="370"/>
      <c r="KG708" s="370"/>
      <c r="KH708" s="370"/>
      <c r="KI708" s="370"/>
      <c r="KJ708" s="370"/>
      <c r="KK708" s="370"/>
      <c r="KL708" s="370"/>
      <c r="KM708" s="370"/>
      <c r="KN708" s="370"/>
      <c r="KO708" s="370"/>
      <c r="KP708" s="370"/>
      <c r="KQ708" s="370"/>
      <c r="KR708" s="370"/>
      <c r="KS708" s="370"/>
      <c r="KT708" s="370"/>
      <c r="KU708" s="370"/>
      <c r="KV708" s="370"/>
      <c r="KW708" s="370"/>
      <c r="KX708" s="370"/>
      <c r="KY708" s="370"/>
      <c r="KZ708" s="370"/>
      <c r="LA708" s="370"/>
      <c r="LB708" s="370"/>
      <c r="LC708" s="370"/>
      <c r="LD708" s="370"/>
      <c r="LE708" s="370"/>
      <c r="LF708" s="370"/>
      <c r="LG708" s="370"/>
      <c r="LH708" s="370"/>
      <c r="LI708" s="370"/>
      <c r="LJ708" s="370"/>
      <c r="LK708" s="370"/>
      <c r="LL708" s="370"/>
      <c r="LM708" s="370"/>
      <c r="LN708" s="370"/>
      <c r="LO708" s="370"/>
      <c r="LP708" s="370"/>
      <c r="LQ708" s="370"/>
      <c r="LR708" s="370"/>
      <c r="LS708" s="370"/>
      <c r="LT708" s="370"/>
      <c r="LU708" s="370"/>
      <c r="LV708" s="370"/>
      <c r="LW708" s="370"/>
      <c r="LX708" s="370"/>
      <c r="LY708" s="370"/>
      <c r="LZ708" s="370"/>
      <c r="MA708" s="370"/>
      <c r="MB708" s="370"/>
      <c r="MC708" s="370"/>
      <c r="MD708" s="370"/>
      <c r="ME708" s="370"/>
      <c r="MF708" s="370"/>
      <c r="MG708" s="370"/>
      <c r="MH708" s="370"/>
      <c r="MI708" s="370"/>
      <c r="MJ708" s="370"/>
      <c r="MK708" s="370"/>
      <c r="ML708" s="370"/>
      <c r="MM708" s="370"/>
      <c r="MN708" s="370"/>
      <c r="MO708" s="370"/>
      <c r="MP708" s="370"/>
      <c r="MQ708" s="370"/>
      <c r="MR708" s="370"/>
      <c r="MS708" s="370"/>
      <c r="MT708" s="370"/>
      <c r="MU708" s="370"/>
      <c r="MV708" s="370"/>
      <c r="MW708" s="370"/>
      <c r="MX708" s="370"/>
      <c r="MY708" s="370"/>
      <c r="MZ708" s="370"/>
      <c r="NA708" s="370"/>
      <c r="NB708" s="370"/>
      <c r="NC708" s="370"/>
      <c r="ND708" s="370"/>
      <c r="NE708" s="370"/>
      <c r="NF708" s="370"/>
      <c r="NG708" s="370"/>
      <c r="NH708" s="370"/>
      <c r="NI708" s="370"/>
      <c r="NJ708" s="370"/>
      <c r="NK708" s="370"/>
      <c r="NL708" s="370"/>
      <c r="NM708" s="370"/>
      <c r="NN708" s="370"/>
      <c r="NO708" s="370"/>
      <c r="NP708" s="370"/>
      <c r="NQ708" s="370"/>
      <c r="NR708" s="370"/>
      <c r="NS708" s="370"/>
      <c r="NT708" s="370"/>
      <c r="NU708" s="370"/>
      <c r="NV708" s="370"/>
      <c r="NW708" s="370"/>
      <c r="NX708" s="370"/>
      <c r="NY708" s="370"/>
      <c r="NZ708" s="370"/>
      <c r="OA708" s="370"/>
      <c r="OB708" s="370"/>
      <c r="OC708" s="370"/>
      <c r="OD708" s="370"/>
      <c r="OE708" s="370"/>
      <c r="OF708" s="370"/>
      <c r="OG708" s="370"/>
      <c r="OH708" s="370"/>
      <c r="OI708" s="370"/>
      <c r="OJ708" s="370"/>
      <c r="OK708" s="370"/>
      <c r="OL708" s="370"/>
      <c r="OM708" s="370"/>
      <c r="ON708" s="370"/>
      <c r="OO708" s="370"/>
      <c r="OP708" s="370"/>
      <c r="OQ708" s="370"/>
      <c r="OR708" s="370"/>
      <c r="OS708" s="370"/>
      <c r="OT708" s="370"/>
      <c r="OU708" s="370"/>
      <c r="OV708" s="370"/>
      <c r="OW708" s="370"/>
      <c r="OX708" s="370"/>
      <c r="OY708" s="370"/>
      <c r="OZ708" s="370"/>
      <c r="PA708" s="370"/>
      <c r="PB708" s="370"/>
      <c r="PC708" s="370"/>
      <c r="PD708" s="370"/>
      <c r="PE708" s="370"/>
      <c r="PF708" s="370"/>
      <c r="PG708" s="370"/>
      <c r="PH708" s="370"/>
      <c r="PI708" s="370"/>
      <c r="PJ708" s="370"/>
      <c r="PK708" s="370"/>
      <c r="PL708" s="370"/>
      <c r="PM708" s="370"/>
      <c r="PN708" s="370"/>
      <c r="PO708" s="370"/>
      <c r="PP708" s="370"/>
      <c r="PQ708" s="370"/>
      <c r="PR708" s="370"/>
      <c r="PS708" s="370"/>
      <c r="PT708" s="370"/>
      <c r="PU708" s="370"/>
      <c r="PV708" s="370"/>
      <c r="PW708" s="370"/>
      <c r="PX708" s="370"/>
      <c r="PY708" s="370"/>
      <c r="PZ708" s="370"/>
      <c r="QA708" s="370"/>
      <c r="QB708" s="370"/>
      <c r="QC708" s="370"/>
      <c r="QD708" s="370"/>
      <c r="QE708" s="370"/>
      <c r="QF708" s="370"/>
      <c r="QG708" s="370"/>
      <c r="QH708" s="370"/>
      <c r="QI708" s="370"/>
      <c r="QJ708" s="370"/>
      <c r="QK708" s="370"/>
      <c r="QL708" s="370"/>
      <c r="QM708" s="370"/>
      <c r="QN708" s="370"/>
      <c r="QO708" s="370"/>
      <c r="QP708" s="370"/>
      <c r="QQ708" s="370"/>
      <c r="QR708" s="370"/>
      <c r="QS708" s="370"/>
      <c r="QT708" s="370"/>
      <c r="QU708" s="370"/>
      <c r="QV708" s="370"/>
      <c r="QW708" s="370"/>
      <c r="QX708" s="370"/>
      <c r="QY708" s="370"/>
      <c r="QZ708" s="370"/>
      <c r="RA708" s="370"/>
      <c r="RB708" s="370"/>
      <c r="RC708" s="370"/>
      <c r="RD708" s="370"/>
      <c r="RE708" s="370"/>
      <c r="RF708" s="370"/>
      <c r="RG708" s="370"/>
      <c r="RH708" s="370"/>
      <c r="RI708" s="370"/>
      <c r="RJ708" s="370"/>
      <c r="RK708" s="370"/>
      <c r="RL708" s="370"/>
      <c r="RM708" s="370"/>
      <c r="RN708" s="370"/>
      <c r="RO708" s="370"/>
      <c r="RP708" s="370"/>
      <c r="RQ708" s="370"/>
      <c r="RR708" s="370"/>
      <c r="RS708" s="370"/>
      <c r="RT708" s="370"/>
      <c r="RU708" s="370"/>
      <c r="RV708" s="370"/>
      <c r="RW708" s="370"/>
      <c r="RX708" s="370"/>
      <c r="RY708" s="370"/>
      <c r="RZ708" s="370"/>
      <c r="SA708" s="370"/>
      <c r="SB708" s="370"/>
      <c r="SC708" s="370"/>
      <c r="SD708" s="370"/>
      <c r="SE708" s="370"/>
      <c r="SF708" s="370"/>
      <c r="SG708" s="370"/>
      <c r="SH708" s="370"/>
      <c r="SI708" s="370"/>
      <c r="SJ708" s="370"/>
      <c r="SK708" s="370"/>
      <c r="SL708" s="370"/>
      <c r="SM708" s="370"/>
      <c r="SN708" s="370"/>
      <c r="SO708" s="370"/>
      <c r="SP708" s="370"/>
      <c r="SQ708" s="370"/>
      <c r="SR708" s="370"/>
      <c r="SS708" s="370"/>
      <c r="ST708" s="370"/>
      <c r="SU708" s="370"/>
      <c r="SV708" s="370"/>
      <c r="SW708" s="370"/>
      <c r="SX708" s="370"/>
      <c r="SY708" s="370"/>
      <c r="SZ708" s="370"/>
      <c r="TA708" s="370"/>
      <c r="TB708" s="370"/>
      <c r="TC708" s="370"/>
      <c r="TD708" s="370"/>
      <c r="TE708" s="370"/>
      <c r="TF708" s="370"/>
      <c r="TG708" s="370"/>
      <c r="TH708" s="370"/>
      <c r="TI708" s="370"/>
      <c r="TJ708" s="370"/>
      <c r="TK708" s="370"/>
      <c r="TL708" s="370"/>
      <c r="TM708" s="370"/>
      <c r="TN708" s="370"/>
      <c r="TO708" s="370"/>
      <c r="TP708" s="370"/>
      <c r="TQ708" s="370"/>
      <c r="TR708" s="370"/>
      <c r="TS708" s="370"/>
      <c r="TT708" s="370"/>
      <c r="TU708" s="370"/>
      <c r="TV708" s="370"/>
      <c r="TW708" s="370"/>
      <c r="TX708" s="370"/>
      <c r="TY708" s="370"/>
      <c r="TZ708" s="370"/>
      <c r="UA708" s="370"/>
      <c r="UB708" s="370"/>
      <c r="UC708" s="370"/>
      <c r="UD708" s="370"/>
      <c r="UE708" s="370"/>
      <c r="UF708" s="370"/>
      <c r="UG708" s="370"/>
      <c r="UH708" s="370"/>
      <c r="UI708" s="370"/>
      <c r="UJ708" s="370"/>
      <c r="UK708" s="370"/>
      <c r="UL708" s="370"/>
      <c r="UM708" s="370"/>
      <c r="UN708" s="370"/>
      <c r="UO708" s="370"/>
      <c r="UP708" s="370"/>
      <c r="UQ708" s="370"/>
      <c r="UR708" s="370"/>
      <c r="US708" s="370"/>
      <c r="UT708" s="370"/>
      <c r="UU708" s="370"/>
      <c r="UV708" s="370"/>
      <c r="UW708" s="370"/>
      <c r="UX708" s="370"/>
      <c r="UY708" s="370"/>
      <c r="UZ708" s="370"/>
      <c r="VA708" s="370"/>
      <c r="VB708" s="370"/>
      <c r="VC708" s="370"/>
      <c r="VD708" s="370"/>
      <c r="VE708" s="370"/>
      <c r="VF708" s="370"/>
      <c r="VG708" s="370"/>
      <c r="VH708" s="370"/>
      <c r="VI708" s="370"/>
      <c r="VJ708" s="370"/>
      <c r="VK708" s="370"/>
      <c r="VL708" s="370"/>
      <c r="VM708" s="370"/>
      <c r="VN708" s="370"/>
      <c r="VO708" s="370"/>
      <c r="VP708" s="370"/>
      <c r="VQ708" s="370"/>
      <c r="VR708" s="370"/>
      <c r="VS708" s="370"/>
      <c r="VT708" s="370"/>
      <c r="VU708" s="370"/>
      <c r="VV708" s="370"/>
      <c r="VW708" s="370"/>
      <c r="VX708" s="370"/>
      <c r="VY708" s="370"/>
      <c r="VZ708" s="370"/>
      <c r="WA708" s="370"/>
      <c r="WB708" s="370"/>
      <c r="WC708" s="370"/>
      <c r="WD708" s="370"/>
      <c r="WE708" s="370"/>
      <c r="WF708" s="370"/>
      <c r="WG708" s="370"/>
      <c r="WH708" s="370"/>
      <c r="WI708" s="370"/>
      <c r="WJ708" s="370"/>
      <c r="WK708" s="370"/>
      <c r="WL708" s="370"/>
      <c r="WM708" s="370"/>
      <c r="WN708" s="370"/>
      <c r="WO708" s="370"/>
      <c r="WP708" s="370"/>
      <c r="WQ708" s="370"/>
      <c r="WR708" s="370"/>
      <c r="WS708" s="370"/>
      <c r="WT708" s="370"/>
      <c r="WU708" s="370"/>
      <c r="WV708" s="370"/>
      <c r="WW708" s="370"/>
      <c r="WX708" s="370"/>
      <c r="WY708" s="370"/>
      <c r="WZ708" s="370"/>
      <c r="XA708" s="370"/>
      <c r="XB708" s="370"/>
      <c r="XC708" s="370"/>
      <c r="XD708" s="370"/>
      <c r="XE708" s="370"/>
      <c r="XF708" s="370"/>
      <c r="XG708" s="370"/>
      <c r="XH708" s="370"/>
      <c r="XI708" s="370"/>
      <c r="XJ708" s="370"/>
      <c r="XK708" s="370"/>
      <c r="XL708" s="370"/>
      <c r="XM708" s="370"/>
      <c r="XN708" s="370"/>
      <c r="XO708" s="370"/>
      <c r="XP708" s="370"/>
      <c r="XQ708" s="370"/>
      <c r="XR708" s="370"/>
      <c r="XS708" s="370"/>
      <c r="XT708" s="370"/>
      <c r="XU708" s="370"/>
      <c r="XV708" s="370"/>
      <c r="XW708" s="370"/>
      <c r="XX708" s="370"/>
      <c r="XY708" s="370"/>
      <c r="XZ708" s="370"/>
      <c r="YA708" s="370"/>
      <c r="YB708" s="370"/>
      <c r="YC708" s="370"/>
      <c r="YD708" s="370"/>
      <c r="YE708" s="370"/>
      <c r="YF708" s="370"/>
      <c r="YG708" s="370"/>
      <c r="YH708" s="370"/>
      <c r="YI708" s="370"/>
      <c r="YJ708" s="370"/>
      <c r="YK708" s="370"/>
      <c r="YL708" s="370"/>
      <c r="YM708" s="370"/>
      <c r="YN708" s="370"/>
      <c r="YO708" s="370"/>
      <c r="YP708" s="370"/>
      <c r="YQ708" s="370"/>
      <c r="YR708" s="370"/>
      <c r="YS708" s="370"/>
      <c r="YT708" s="370"/>
      <c r="YU708" s="370"/>
      <c r="YV708" s="370"/>
      <c r="YW708" s="370"/>
      <c r="YX708" s="370"/>
      <c r="YY708" s="370"/>
      <c r="YZ708" s="370"/>
      <c r="ZA708" s="370"/>
      <c r="ZB708" s="370"/>
      <c r="ZC708" s="370"/>
      <c r="ZD708" s="370"/>
      <c r="ZE708" s="370"/>
      <c r="ZF708" s="370"/>
      <c r="ZG708" s="370"/>
      <c r="ZH708" s="370"/>
      <c r="ZI708" s="370"/>
      <c r="ZJ708" s="370"/>
      <c r="ZK708" s="370"/>
      <c r="ZL708" s="370"/>
      <c r="ZM708" s="370"/>
      <c r="ZN708" s="370"/>
      <c r="ZO708" s="370"/>
      <c r="ZP708" s="370"/>
      <c r="ZQ708" s="370"/>
      <c r="ZR708" s="370"/>
      <c r="ZS708" s="370"/>
      <c r="ZT708" s="370"/>
      <c r="ZU708" s="370"/>
      <c r="ZV708" s="370"/>
      <c r="ZW708" s="370"/>
      <c r="ZX708" s="370"/>
      <c r="ZY708" s="370"/>
      <c r="ZZ708" s="370"/>
      <c r="AAA708" s="370"/>
      <c r="AAB708" s="370"/>
      <c r="AAC708" s="370"/>
      <c r="AAD708" s="370"/>
      <c r="AAE708" s="370"/>
      <c r="AAF708" s="370"/>
      <c r="AAG708" s="370"/>
      <c r="AAH708" s="370"/>
      <c r="AAI708" s="370"/>
      <c r="AAJ708" s="370"/>
      <c r="AAK708" s="370"/>
      <c r="AAL708" s="370"/>
      <c r="AAM708" s="370"/>
      <c r="AAN708" s="370"/>
      <c r="AAO708" s="370"/>
      <c r="AAP708" s="370"/>
      <c r="AAQ708" s="370"/>
      <c r="AAR708" s="370"/>
      <c r="AAS708" s="370"/>
      <c r="AAT708" s="370"/>
      <c r="AAU708" s="370"/>
      <c r="AAV708" s="370"/>
      <c r="AAW708" s="370"/>
      <c r="AAX708" s="370"/>
      <c r="AAY708" s="370"/>
      <c r="AAZ708" s="370"/>
      <c r="ABA708" s="370"/>
      <c r="ABB708" s="370"/>
      <c r="ABC708" s="370"/>
      <c r="ABD708" s="370"/>
      <c r="ABE708" s="370"/>
      <c r="ABF708" s="370"/>
      <c r="ABG708" s="370"/>
      <c r="ABH708" s="370"/>
      <c r="ABI708" s="370"/>
      <c r="ABJ708" s="370"/>
      <c r="ABK708" s="370"/>
      <c r="ABL708" s="370"/>
      <c r="ABM708" s="370"/>
      <c r="ABN708" s="370"/>
      <c r="ABO708" s="370"/>
      <c r="ABP708" s="370"/>
      <c r="ABQ708" s="370"/>
      <c r="ABR708" s="370"/>
      <c r="ABS708" s="370"/>
      <c r="ABT708" s="370"/>
      <c r="ABU708" s="370"/>
      <c r="ABV708" s="370"/>
      <c r="ABW708" s="370"/>
      <c r="ABX708" s="370"/>
      <c r="ABY708" s="370"/>
      <c r="ABZ708" s="370"/>
      <c r="ACA708" s="370"/>
      <c r="ACB708" s="370"/>
      <c r="ACC708" s="370"/>
      <c r="ACD708" s="370"/>
      <c r="ACE708" s="370"/>
      <c r="ACF708" s="370"/>
      <c r="ACG708" s="370"/>
      <c r="ACH708" s="370"/>
      <c r="ACI708" s="370"/>
      <c r="ACJ708" s="370"/>
      <c r="ACK708" s="370"/>
      <c r="ACL708" s="370"/>
      <c r="ACM708" s="370"/>
      <c r="ACN708" s="370"/>
      <c r="ACO708" s="370"/>
      <c r="ACP708" s="370"/>
      <c r="ACQ708" s="370"/>
      <c r="ACR708" s="370"/>
      <c r="ACS708" s="370"/>
      <c r="ACT708" s="370"/>
      <c r="ACU708" s="370"/>
      <c r="ACV708" s="370"/>
      <c r="ACW708" s="370"/>
      <c r="ACX708" s="370"/>
      <c r="ACY708" s="370"/>
      <c r="ACZ708" s="370"/>
      <c r="ADA708" s="370"/>
      <c r="ADB708" s="370"/>
      <c r="ADC708" s="370"/>
      <c r="ADD708" s="370"/>
      <c r="ADE708" s="370"/>
      <c r="ADF708" s="370"/>
      <c r="ADG708" s="370"/>
      <c r="ADH708" s="370"/>
      <c r="ADI708" s="370"/>
      <c r="ADJ708" s="370"/>
      <c r="ADK708" s="370"/>
      <c r="ADL708" s="370"/>
      <c r="ADM708" s="370"/>
      <c r="ADN708" s="370"/>
      <c r="ADO708" s="370"/>
      <c r="ADP708" s="370"/>
      <c r="ADQ708" s="370"/>
      <c r="ADR708" s="370"/>
      <c r="ADS708" s="370"/>
      <c r="ADT708" s="370"/>
      <c r="ADU708" s="370"/>
      <c r="ADV708" s="370"/>
      <c r="ADW708" s="370"/>
      <c r="ADX708" s="370"/>
      <c r="ADY708" s="370"/>
      <c r="ADZ708" s="370"/>
      <c r="AEA708" s="370"/>
      <c r="AEB708" s="370"/>
      <c r="AEC708" s="370"/>
      <c r="AED708" s="370"/>
      <c r="AEE708" s="370"/>
      <c r="AEF708" s="370"/>
      <c r="AEG708" s="370"/>
      <c r="AEH708" s="370"/>
      <c r="AEI708" s="370"/>
      <c r="AEJ708" s="370"/>
      <c r="AEK708" s="370"/>
      <c r="AEL708" s="370"/>
      <c r="AEM708" s="370"/>
      <c r="AEN708" s="370"/>
      <c r="AEO708" s="370"/>
      <c r="AEP708" s="370"/>
      <c r="AEQ708" s="370"/>
      <c r="AER708" s="370"/>
      <c r="AES708" s="370"/>
      <c r="AET708" s="370"/>
      <c r="AEU708" s="370"/>
      <c r="AEV708" s="370"/>
      <c r="AEW708" s="370"/>
      <c r="AEX708" s="370"/>
      <c r="AEY708" s="370"/>
      <c r="AEZ708" s="370"/>
      <c r="AFA708" s="370"/>
      <c r="AFB708" s="370"/>
      <c r="AFC708" s="370"/>
      <c r="AFD708" s="370"/>
      <c r="AFE708" s="370"/>
      <c r="AFF708" s="370"/>
      <c r="AFG708" s="370"/>
      <c r="AFH708" s="370"/>
      <c r="AFI708" s="370"/>
      <c r="AFJ708" s="370"/>
      <c r="AFK708" s="370"/>
      <c r="AFL708" s="370"/>
      <c r="AFM708" s="370"/>
      <c r="AFN708" s="370"/>
      <c r="AFO708" s="370"/>
      <c r="AFP708" s="370"/>
      <c r="AFQ708" s="370"/>
      <c r="AFR708" s="370"/>
      <c r="AFS708" s="370"/>
      <c r="AFT708" s="370"/>
      <c r="AFU708" s="370"/>
      <c r="AFV708" s="370"/>
      <c r="AFW708" s="370"/>
      <c r="AFX708" s="370"/>
      <c r="AFY708" s="370"/>
      <c r="AFZ708" s="370"/>
      <c r="AGA708" s="370"/>
      <c r="AGB708" s="370"/>
      <c r="AGC708" s="370"/>
      <c r="AGD708" s="370"/>
      <c r="AGE708" s="370"/>
      <c r="AGF708" s="370"/>
      <c r="AGG708" s="370"/>
      <c r="AGH708" s="370"/>
      <c r="AGI708" s="370"/>
      <c r="AGJ708" s="370"/>
      <c r="AGK708" s="370"/>
      <c r="AGL708" s="370"/>
      <c r="AGM708" s="370"/>
      <c r="AGN708" s="370"/>
      <c r="AGO708" s="370"/>
      <c r="AGP708" s="370"/>
      <c r="AGQ708" s="370"/>
      <c r="AGR708" s="370"/>
      <c r="AGS708" s="370"/>
      <c r="AGT708" s="370"/>
      <c r="AGU708" s="370"/>
      <c r="AGV708" s="370"/>
      <c r="AGW708" s="370"/>
      <c r="AGX708" s="370"/>
      <c r="AGY708" s="370"/>
      <c r="AGZ708" s="370"/>
      <c r="AHA708" s="370"/>
      <c r="AHB708" s="370"/>
      <c r="AHC708" s="370"/>
      <c r="AHD708" s="370"/>
      <c r="AHE708" s="370"/>
      <c r="AHF708" s="370"/>
      <c r="AHG708" s="370"/>
      <c r="AHH708" s="370"/>
      <c r="AHI708" s="370"/>
      <c r="AHJ708" s="370"/>
      <c r="AHK708" s="370"/>
      <c r="AHL708" s="370"/>
      <c r="AHM708" s="370"/>
      <c r="AHN708" s="370"/>
      <c r="AHO708" s="370"/>
      <c r="AHP708" s="370"/>
      <c r="AHQ708" s="370"/>
      <c r="AHR708" s="370"/>
      <c r="AHS708" s="370"/>
      <c r="AHT708" s="370"/>
      <c r="AHU708" s="370"/>
      <c r="AHV708" s="370"/>
      <c r="AHW708" s="370"/>
      <c r="AHX708" s="370"/>
      <c r="AHY708" s="370"/>
      <c r="AHZ708" s="370"/>
      <c r="AIA708" s="370"/>
      <c r="AIB708" s="370"/>
      <c r="AIC708" s="370"/>
      <c r="AID708" s="370"/>
      <c r="AIE708" s="370"/>
      <c r="AIF708" s="370"/>
      <c r="AIG708" s="370"/>
      <c r="AIH708" s="370"/>
      <c r="AII708" s="370"/>
      <c r="AIJ708" s="370"/>
      <c r="AIK708" s="370"/>
      <c r="AIL708" s="370"/>
      <c r="AIM708" s="370"/>
      <c r="AIN708" s="370"/>
      <c r="AIO708" s="370"/>
      <c r="AIP708" s="370"/>
      <c r="AIQ708" s="370"/>
      <c r="AIR708" s="370"/>
      <c r="AIS708" s="370"/>
      <c r="AIT708" s="370"/>
      <c r="AIU708" s="370"/>
      <c r="AIV708" s="370"/>
      <c r="AIW708" s="370"/>
      <c r="AIX708" s="370"/>
      <c r="AIY708" s="370"/>
      <c r="AIZ708" s="370"/>
      <c r="AJA708" s="370"/>
      <c r="AJB708" s="370"/>
      <c r="AJC708" s="370"/>
      <c r="AJD708" s="370"/>
      <c r="AJE708" s="370"/>
      <c r="AJF708" s="370"/>
      <c r="AJG708" s="370"/>
      <c r="AJH708" s="370"/>
      <c r="AJI708" s="370"/>
      <c r="AJJ708" s="370"/>
      <c r="AJK708" s="370"/>
      <c r="AJL708" s="370"/>
      <c r="AJM708" s="370"/>
      <c r="AJN708" s="370"/>
      <c r="AJO708" s="370"/>
      <c r="AJP708" s="370"/>
      <c r="AJQ708" s="370"/>
      <c r="AJR708" s="370"/>
      <c r="AJS708" s="370"/>
      <c r="AJT708" s="370"/>
      <c r="AJU708" s="370"/>
      <c r="AJV708" s="370"/>
      <c r="AJW708" s="370"/>
      <c r="AJX708" s="370"/>
      <c r="AJY708" s="370"/>
      <c r="AJZ708" s="370"/>
      <c r="AKA708" s="370"/>
      <c r="AKB708" s="370"/>
      <c r="AKC708" s="370"/>
      <c r="AKD708" s="370"/>
      <c r="AKE708" s="370"/>
      <c r="AKF708" s="370"/>
      <c r="AKG708" s="370"/>
      <c r="AKH708" s="370"/>
      <c r="AKI708" s="370"/>
      <c r="AKJ708" s="370"/>
      <c r="AKK708" s="370"/>
      <c r="AKL708" s="370"/>
      <c r="AKM708" s="370"/>
      <c r="AKN708" s="370"/>
      <c r="AKO708" s="370"/>
      <c r="AKP708" s="370"/>
      <c r="AKQ708" s="370"/>
      <c r="AKR708" s="370"/>
      <c r="AKS708" s="370"/>
      <c r="AKT708" s="370"/>
      <c r="AKU708" s="370"/>
      <c r="AKV708" s="370"/>
      <c r="AKW708" s="370"/>
      <c r="AKX708" s="370"/>
      <c r="AKY708" s="370"/>
      <c r="AKZ708" s="370"/>
      <c r="ALA708" s="370"/>
      <c r="ALB708" s="370"/>
      <c r="ALC708" s="370"/>
      <c r="ALD708" s="370"/>
    </row>
    <row r="709" spans="1:992" s="253" customFormat="1" ht="12.75" customHeight="1">
      <c r="A709" s="2392"/>
      <c r="B709" s="2398"/>
      <c r="C709" s="2811"/>
      <c r="D709" s="906" t="s">
        <v>2194</v>
      </c>
      <c r="E709" s="468">
        <v>0</v>
      </c>
      <c r="F709" s="1028">
        <v>0</v>
      </c>
      <c r="G709" s="2398"/>
      <c r="H709" s="2398"/>
      <c r="I709" s="2424"/>
      <c r="J709" s="2424"/>
      <c r="K709" s="2424"/>
      <c r="L709" s="2793"/>
      <c r="M709" s="580"/>
      <c r="N709" s="370"/>
      <c r="O709" s="370"/>
      <c r="P709" s="370"/>
      <c r="Q709" s="370"/>
      <c r="R709" s="370"/>
      <c r="S709" s="370"/>
      <c r="T709" s="370"/>
      <c r="U709" s="370"/>
      <c r="V709" s="370"/>
      <c r="W709" s="370"/>
      <c r="X709" s="370"/>
      <c r="Y709" s="370"/>
      <c r="Z709" s="370"/>
      <c r="AA709" s="370"/>
      <c r="AB709" s="370"/>
      <c r="AC709" s="370"/>
      <c r="AD709" s="370"/>
      <c r="AE709" s="370"/>
      <c r="AF709" s="370"/>
      <c r="AG709" s="370"/>
      <c r="AH709" s="370"/>
      <c r="AI709" s="370"/>
      <c r="AJ709" s="370"/>
      <c r="AK709" s="370"/>
      <c r="AL709" s="370"/>
      <c r="AM709" s="370"/>
      <c r="AN709" s="370"/>
      <c r="AO709" s="370"/>
      <c r="AP709" s="370"/>
      <c r="AQ709" s="370"/>
      <c r="AR709" s="370"/>
      <c r="AS709" s="370"/>
      <c r="AT709" s="370"/>
      <c r="AU709" s="370"/>
      <c r="AV709" s="370"/>
      <c r="AW709" s="370"/>
      <c r="AX709" s="370"/>
      <c r="AY709" s="370"/>
      <c r="AZ709" s="370"/>
      <c r="BA709" s="370"/>
      <c r="BB709" s="370"/>
      <c r="BC709" s="370"/>
      <c r="BD709" s="370"/>
      <c r="BE709" s="370"/>
      <c r="BF709" s="370"/>
      <c r="BG709" s="370"/>
      <c r="BH709" s="370"/>
      <c r="BI709" s="370"/>
      <c r="BJ709" s="370"/>
      <c r="BK709" s="370"/>
      <c r="BL709" s="370"/>
      <c r="BM709" s="370"/>
      <c r="BN709" s="370"/>
      <c r="BO709" s="370"/>
      <c r="BP709" s="370"/>
      <c r="BQ709" s="370"/>
      <c r="BR709" s="370"/>
      <c r="BS709" s="370"/>
      <c r="BT709" s="370"/>
      <c r="BU709" s="370"/>
      <c r="BV709" s="370"/>
      <c r="BW709" s="370"/>
      <c r="BX709" s="370"/>
      <c r="BY709" s="370"/>
      <c r="BZ709" s="370"/>
      <c r="CA709" s="370"/>
      <c r="CB709" s="370"/>
      <c r="CC709" s="370"/>
      <c r="CD709" s="370"/>
      <c r="CE709" s="370"/>
      <c r="CF709" s="370"/>
      <c r="CG709" s="370"/>
      <c r="CH709" s="370"/>
      <c r="CI709" s="370"/>
      <c r="CJ709" s="370"/>
      <c r="CK709" s="370"/>
      <c r="CL709" s="370"/>
      <c r="CM709" s="370"/>
      <c r="CN709" s="370"/>
      <c r="CO709" s="370"/>
      <c r="CP709" s="370"/>
      <c r="CQ709" s="370"/>
      <c r="CR709" s="370"/>
      <c r="CS709" s="370"/>
      <c r="CT709" s="370"/>
      <c r="CU709" s="370"/>
      <c r="CV709" s="370"/>
      <c r="CW709" s="370"/>
      <c r="CX709" s="370"/>
      <c r="CY709" s="370"/>
      <c r="CZ709" s="370"/>
      <c r="DA709" s="370"/>
      <c r="DB709" s="370"/>
      <c r="DC709" s="370"/>
      <c r="DD709" s="370"/>
      <c r="DE709" s="370"/>
      <c r="DF709" s="370"/>
      <c r="DG709" s="370"/>
      <c r="DH709" s="370"/>
      <c r="DI709" s="370"/>
      <c r="DJ709" s="370"/>
      <c r="DK709" s="370"/>
      <c r="DL709" s="370"/>
      <c r="DM709" s="370"/>
      <c r="DN709" s="370"/>
      <c r="DO709" s="370"/>
      <c r="DP709" s="370"/>
      <c r="DQ709" s="370"/>
      <c r="DR709" s="370"/>
      <c r="DS709" s="370"/>
      <c r="DT709" s="370"/>
      <c r="DU709" s="370"/>
      <c r="DV709" s="370"/>
      <c r="DW709" s="370"/>
      <c r="DX709" s="370"/>
      <c r="DY709" s="370"/>
      <c r="DZ709" s="370"/>
      <c r="EA709" s="370"/>
      <c r="EB709" s="370"/>
      <c r="EC709" s="370"/>
      <c r="ED709" s="370"/>
      <c r="EE709" s="370"/>
      <c r="EF709" s="370"/>
      <c r="EG709" s="370"/>
      <c r="EH709" s="370"/>
      <c r="EI709" s="370"/>
      <c r="EJ709" s="370"/>
      <c r="EK709" s="370"/>
      <c r="EL709" s="370"/>
      <c r="EM709" s="370"/>
      <c r="EN709" s="370"/>
      <c r="EO709" s="370"/>
      <c r="EP709" s="370"/>
      <c r="EQ709" s="370"/>
      <c r="ER709" s="370"/>
      <c r="ES709" s="370"/>
      <c r="ET709" s="370"/>
      <c r="EU709" s="370"/>
      <c r="EV709" s="370"/>
      <c r="EW709" s="370"/>
      <c r="EX709" s="370"/>
      <c r="EY709" s="370"/>
      <c r="EZ709" s="370"/>
      <c r="FA709" s="370"/>
      <c r="FB709" s="370"/>
      <c r="FC709" s="370"/>
      <c r="FD709" s="370"/>
      <c r="FE709" s="370"/>
      <c r="FF709" s="370"/>
      <c r="FG709" s="370"/>
      <c r="FH709" s="370"/>
      <c r="FI709" s="370"/>
      <c r="FJ709" s="370"/>
      <c r="FK709" s="370"/>
      <c r="FL709" s="370"/>
      <c r="FM709" s="370"/>
      <c r="FN709" s="370"/>
      <c r="FO709" s="370"/>
      <c r="FP709" s="370"/>
      <c r="FQ709" s="370"/>
      <c r="FR709" s="370"/>
      <c r="FS709" s="370"/>
      <c r="FT709" s="370"/>
      <c r="FU709" s="370"/>
      <c r="FV709" s="370"/>
      <c r="FW709" s="370"/>
      <c r="FX709" s="370"/>
      <c r="FY709" s="370"/>
      <c r="FZ709" s="370"/>
      <c r="GA709" s="370"/>
      <c r="GB709" s="370"/>
      <c r="GC709" s="370"/>
      <c r="GD709" s="370"/>
      <c r="GE709" s="370"/>
      <c r="GF709" s="370"/>
      <c r="GG709" s="370"/>
      <c r="GH709" s="370"/>
      <c r="GI709" s="370"/>
      <c r="GJ709" s="370"/>
      <c r="GK709" s="370"/>
      <c r="GL709" s="370"/>
      <c r="GM709" s="370"/>
      <c r="GN709" s="370"/>
      <c r="GO709" s="370"/>
      <c r="GP709" s="370"/>
      <c r="GQ709" s="370"/>
      <c r="GR709" s="370"/>
      <c r="GS709" s="370"/>
      <c r="GT709" s="370"/>
      <c r="GU709" s="370"/>
      <c r="GV709" s="370"/>
      <c r="GW709" s="370"/>
      <c r="GX709" s="370"/>
      <c r="GY709" s="370"/>
      <c r="GZ709" s="370"/>
      <c r="HA709" s="370"/>
      <c r="HB709" s="370"/>
      <c r="HC709" s="370"/>
      <c r="HD709" s="370"/>
      <c r="HE709" s="370"/>
      <c r="HF709" s="370"/>
      <c r="HG709" s="370"/>
      <c r="HH709" s="370"/>
      <c r="HI709" s="370"/>
      <c r="HJ709" s="370"/>
      <c r="HK709" s="370"/>
      <c r="HL709" s="370"/>
      <c r="HM709" s="370"/>
      <c r="HN709" s="370"/>
      <c r="HO709" s="370"/>
      <c r="HP709" s="370"/>
      <c r="HQ709" s="370"/>
      <c r="HR709" s="370"/>
      <c r="HS709" s="370"/>
      <c r="HT709" s="370"/>
      <c r="HU709" s="370"/>
      <c r="HV709" s="370"/>
      <c r="HW709" s="370"/>
      <c r="HX709" s="370"/>
      <c r="HY709" s="370"/>
      <c r="HZ709" s="370"/>
      <c r="IA709" s="370"/>
      <c r="IB709" s="370"/>
      <c r="IC709" s="370"/>
      <c r="ID709" s="370"/>
      <c r="IE709" s="370"/>
      <c r="IF709" s="370"/>
      <c r="IG709" s="370"/>
      <c r="IH709" s="370"/>
      <c r="II709" s="370"/>
      <c r="IJ709" s="370"/>
      <c r="IK709" s="370"/>
      <c r="IL709" s="370"/>
      <c r="IM709" s="370"/>
      <c r="IN709" s="370"/>
      <c r="IO709" s="370"/>
      <c r="IP709" s="370"/>
      <c r="IQ709" s="370"/>
      <c r="IR709" s="370"/>
      <c r="IS709" s="370"/>
      <c r="IT709" s="370"/>
      <c r="IU709" s="370"/>
      <c r="IV709" s="370"/>
      <c r="IW709" s="370"/>
      <c r="IX709" s="370"/>
      <c r="IY709" s="370"/>
      <c r="IZ709" s="370"/>
      <c r="JA709" s="370"/>
      <c r="JB709" s="370"/>
      <c r="JC709" s="370"/>
      <c r="JD709" s="370"/>
      <c r="JE709" s="370"/>
      <c r="JF709" s="370"/>
      <c r="JG709" s="370"/>
      <c r="JH709" s="370"/>
      <c r="JI709" s="370"/>
      <c r="JJ709" s="370"/>
      <c r="JK709" s="370"/>
      <c r="JL709" s="370"/>
      <c r="JM709" s="370"/>
      <c r="JN709" s="370"/>
      <c r="JO709" s="370"/>
      <c r="JP709" s="370"/>
      <c r="JQ709" s="370"/>
      <c r="JR709" s="370"/>
      <c r="JS709" s="370"/>
      <c r="JT709" s="370"/>
      <c r="JU709" s="370"/>
      <c r="JV709" s="370"/>
      <c r="JW709" s="370"/>
      <c r="JX709" s="370"/>
      <c r="JY709" s="370"/>
      <c r="JZ709" s="370"/>
      <c r="KA709" s="370"/>
      <c r="KB709" s="370"/>
      <c r="KC709" s="370"/>
      <c r="KD709" s="370"/>
      <c r="KE709" s="370"/>
      <c r="KF709" s="370"/>
      <c r="KG709" s="370"/>
      <c r="KH709" s="370"/>
      <c r="KI709" s="370"/>
      <c r="KJ709" s="370"/>
      <c r="KK709" s="370"/>
      <c r="KL709" s="370"/>
      <c r="KM709" s="370"/>
      <c r="KN709" s="370"/>
      <c r="KO709" s="370"/>
      <c r="KP709" s="370"/>
      <c r="KQ709" s="370"/>
      <c r="KR709" s="370"/>
      <c r="KS709" s="370"/>
      <c r="KT709" s="370"/>
      <c r="KU709" s="370"/>
      <c r="KV709" s="370"/>
      <c r="KW709" s="370"/>
      <c r="KX709" s="370"/>
      <c r="KY709" s="370"/>
      <c r="KZ709" s="370"/>
      <c r="LA709" s="370"/>
      <c r="LB709" s="370"/>
      <c r="LC709" s="370"/>
      <c r="LD709" s="370"/>
      <c r="LE709" s="370"/>
      <c r="LF709" s="370"/>
      <c r="LG709" s="370"/>
      <c r="LH709" s="370"/>
      <c r="LI709" s="370"/>
      <c r="LJ709" s="370"/>
      <c r="LK709" s="370"/>
      <c r="LL709" s="370"/>
      <c r="LM709" s="370"/>
      <c r="LN709" s="370"/>
      <c r="LO709" s="370"/>
      <c r="LP709" s="370"/>
      <c r="LQ709" s="370"/>
      <c r="LR709" s="370"/>
      <c r="LS709" s="370"/>
      <c r="LT709" s="370"/>
      <c r="LU709" s="370"/>
      <c r="LV709" s="370"/>
      <c r="LW709" s="370"/>
      <c r="LX709" s="370"/>
      <c r="LY709" s="370"/>
      <c r="LZ709" s="370"/>
      <c r="MA709" s="370"/>
      <c r="MB709" s="370"/>
      <c r="MC709" s="370"/>
      <c r="MD709" s="370"/>
      <c r="ME709" s="370"/>
      <c r="MF709" s="370"/>
      <c r="MG709" s="370"/>
      <c r="MH709" s="370"/>
      <c r="MI709" s="370"/>
      <c r="MJ709" s="370"/>
      <c r="MK709" s="370"/>
      <c r="ML709" s="370"/>
      <c r="MM709" s="370"/>
      <c r="MN709" s="370"/>
      <c r="MO709" s="370"/>
      <c r="MP709" s="370"/>
      <c r="MQ709" s="370"/>
      <c r="MR709" s="370"/>
      <c r="MS709" s="370"/>
      <c r="MT709" s="370"/>
      <c r="MU709" s="370"/>
      <c r="MV709" s="370"/>
      <c r="MW709" s="370"/>
      <c r="MX709" s="370"/>
      <c r="MY709" s="370"/>
      <c r="MZ709" s="370"/>
      <c r="NA709" s="370"/>
      <c r="NB709" s="370"/>
      <c r="NC709" s="370"/>
      <c r="ND709" s="370"/>
      <c r="NE709" s="370"/>
      <c r="NF709" s="370"/>
      <c r="NG709" s="370"/>
      <c r="NH709" s="370"/>
      <c r="NI709" s="370"/>
      <c r="NJ709" s="370"/>
      <c r="NK709" s="370"/>
      <c r="NL709" s="370"/>
      <c r="NM709" s="370"/>
      <c r="NN709" s="370"/>
      <c r="NO709" s="370"/>
      <c r="NP709" s="370"/>
      <c r="NQ709" s="370"/>
      <c r="NR709" s="370"/>
      <c r="NS709" s="370"/>
      <c r="NT709" s="370"/>
      <c r="NU709" s="370"/>
      <c r="NV709" s="370"/>
      <c r="NW709" s="370"/>
      <c r="NX709" s="370"/>
      <c r="NY709" s="370"/>
      <c r="NZ709" s="370"/>
      <c r="OA709" s="370"/>
      <c r="OB709" s="370"/>
      <c r="OC709" s="370"/>
      <c r="OD709" s="370"/>
      <c r="OE709" s="370"/>
      <c r="OF709" s="370"/>
      <c r="OG709" s="370"/>
      <c r="OH709" s="370"/>
      <c r="OI709" s="370"/>
      <c r="OJ709" s="370"/>
      <c r="OK709" s="370"/>
      <c r="OL709" s="370"/>
      <c r="OM709" s="370"/>
      <c r="ON709" s="370"/>
      <c r="OO709" s="370"/>
      <c r="OP709" s="370"/>
      <c r="OQ709" s="370"/>
      <c r="OR709" s="370"/>
      <c r="OS709" s="370"/>
      <c r="OT709" s="370"/>
      <c r="OU709" s="370"/>
      <c r="OV709" s="370"/>
      <c r="OW709" s="370"/>
      <c r="OX709" s="370"/>
      <c r="OY709" s="370"/>
      <c r="OZ709" s="370"/>
      <c r="PA709" s="370"/>
      <c r="PB709" s="370"/>
      <c r="PC709" s="370"/>
      <c r="PD709" s="370"/>
      <c r="PE709" s="370"/>
      <c r="PF709" s="370"/>
      <c r="PG709" s="370"/>
      <c r="PH709" s="370"/>
      <c r="PI709" s="370"/>
      <c r="PJ709" s="370"/>
      <c r="PK709" s="370"/>
      <c r="PL709" s="370"/>
      <c r="PM709" s="370"/>
      <c r="PN709" s="370"/>
      <c r="PO709" s="370"/>
      <c r="PP709" s="370"/>
      <c r="PQ709" s="370"/>
      <c r="PR709" s="370"/>
      <c r="PS709" s="370"/>
      <c r="PT709" s="370"/>
      <c r="PU709" s="370"/>
      <c r="PV709" s="370"/>
      <c r="PW709" s="370"/>
      <c r="PX709" s="370"/>
      <c r="PY709" s="370"/>
      <c r="PZ709" s="370"/>
      <c r="QA709" s="370"/>
      <c r="QB709" s="370"/>
      <c r="QC709" s="370"/>
      <c r="QD709" s="370"/>
      <c r="QE709" s="370"/>
      <c r="QF709" s="370"/>
      <c r="QG709" s="370"/>
      <c r="QH709" s="370"/>
      <c r="QI709" s="370"/>
      <c r="QJ709" s="370"/>
      <c r="QK709" s="370"/>
      <c r="QL709" s="370"/>
      <c r="QM709" s="370"/>
      <c r="QN709" s="370"/>
      <c r="QO709" s="370"/>
      <c r="QP709" s="370"/>
      <c r="QQ709" s="370"/>
      <c r="QR709" s="370"/>
      <c r="QS709" s="370"/>
      <c r="QT709" s="370"/>
      <c r="QU709" s="370"/>
      <c r="QV709" s="370"/>
      <c r="QW709" s="370"/>
      <c r="QX709" s="370"/>
      <c r="QY709" s="370"/>
      <c r="QZ709" s="370"/>
      <c r="RA709" s="370"/>
      <c r="RB709" s="370"/>
      <c r="RC709" s="370"/>
      <c r="RD709" s="370"/>
      <c r="RE709" s="370"/>
      <c r="RF709" s="370"/>
      <c r="RG709" s="370"/>
      <c r="RH709" s="370"/>
      <c r="RI709" s="370"/>
      <c r="RJ709" s="370"/>
      <c r="RK709" s="370"/>
      <c r="RL709" s="370"/>
      <c r="RM709" s="370"/>
      <c r="RN709" s="370"/>
      <c r="RO709" s="370"/>
      <c r="RP709" s="370"/>
      <c r="RQ709" s="370"/>
      <c r="RR709" s="370"/>
      <c r="RS709" s="370"/>
      <c r="RT709" s="370"/>
      <c r="RU709" s="370"/>
      <c r="RV709" s="370"/>
      <c r="RW709" s="370"/>
      <c r="RX709" s="370"/>
      <c r="RY709" s="370"/>
      <c r="RZ709" s="370"/>
      <c r="SA709" s="370"/>
      <c r="SB709" s="370"/>
      <c r="SC709" s="370"/>
      <c r="SD709" s="370"/>
      <c r="SE709" s="370"/>
      <c r="SF709" s="370"/>
      <c r="SG709" s="370"/>
      <c r="SH709" s="370"/>
      <c r="SI709" s="370"/>
      <c r="SJ709" s="370"/>
      <c r="SK709" s="370"/>
      <c r="SL709" s="370"/>
      <c r="SM709" s="370"/>
      <c r="SN709" s="370"/>
      <c r="SO709" s="370"/>
      <c r="SP709" s="370"/>
      <c r="SQ709" s="370"/>
      <c r="SR709" s="370"/>
      <c r="SS709" s="370"/>
      <c r="ST709" s="370"/>
      <c r="SU709" s="370"/>
      <c r="SV709" s="370"/>
      <c r="SW709" s="370"/>
      <c r="SX709" s="370"/>
      <c r="SY709" s="370"/>
      <c r="SZ709" s="370"/>
      <c r="TA709" s="370"/>
      <c r="TB709" s="370"/>
      <c r="TC709" s="370"/>
      <c r="TD709" s="370"/>
      <c r="TE709" s="370"/>
      <c r="TF709" s="370"/>
      <c r="TG709" s="370"/>
      <c r="TH709" s="370"/>
      <c r="TI709" s="370"/>
      <c r="TJ709" s="370"/>
      <c r="TK709" s="370"/>
      <c r="TL709" s="370"/>
      <c r="TM709" s="370"/>
      <c r="TN709" s="370"/>
      <c r="TO709" s="370"/>
      <c r="TP709" s="370"/>
      <c r="TQ709" s="370"/>
      <c r="TR709" s="370"/>
      <c r="TS709" s="370"/>
      <c r="TT709" s="370"/>
      <c r="TU709" s="370"/>
      <c r="TV709" s="370"/>
      <c r="TW709" s="370"/>
      <c r="TX709" s="370"/>
      <c r="TY709" s="370"/>
      <c r="TZ709" s="370"/>
      <c r="UA709" s="370"/>
      <c r="UB709" s="370"/>
      <c r="UC709" s="370"/>
      <c r="UD709" s="370"/>
      <c r="UE709" s="370"/>
      <c r="UF709" s="370"/>
      <c r="UG709" s="370"/>
      <c r="UH709" s="370"/>
      <c r="UI709" s="370"/>
      <c r="UJ709" s="370"/>
      <c r="UK709" s="370"/>
      <c r="UL709" s="370"/>
      <c r="UM709" s="370"/>
      <c r="UN709" s="370"/>
      <c r="UO709" s="370"/>
      <c r="UP709" s="370"/>
      <c r="UQ709" s="370"/>
      <c r="UR709" s="370"/>
      <c r="US709" s="370"/>
      <c r="UT709" s="370"/>
      <c r="UU709" s="370"/>
      <c r="UV709" s="370"/>
      <c r="UW709" s="370"/>
      <c r="UX709" s="370"/>
      <c r="UY709" s="370"/>
      <c r="UZ709" s="370"/>
      <c r="VA709" s="370"/>
      <c r="VB709" s="370"/>
      <c r="VC709" s="370"/>
      <c r="VD709" s="370"/>
      <c r="VE709" s="370"/>
      <c r="VF709" s="370"/>
      <c r="VG709" s="370"/>
      <c r="VH709" s="370"/>
      <c r="VI709" s="370"/>
      <c r="VJ709" s="370"/>
      <c r="VK709" s="370"/>
      <c r="VL709" s="370"/>
      <c r="VM709" s="370"/>
      <c r="VN709" s="370"/>
      <c r="VO709" s="370"/>
      <c r="VP709" s="370"/>
      <c r="VQ709" s="370"/>
      <c r="VR709" s="370"/>
      <c r="VS709" s="370"/>
      <c r="VT709" s="370"/>
      <c r="VU709" s="370"/>
      <c r="VV709" s="370"/>
      <c r="VW709" s="370"/>
      <c r="VX709" s="370"/>
      <c r="VY709" s="370"/>
      <c r="VZ709" s="370"/>
      <c r="WA709" s="370"/>
      <c r="WB709" s="370"/>
      <c r="WC709" s="370"/>
      <c r="WD709" s="370"/>
      <c r="WE709" s="370"/>
      <c r="WF709" s="370"/>
      <c r="WG709" s="370"/>
      <c r="WH709" s="370"/>
      <c r="WI709" s="370"/>
      <c r="WJ709" s="370"/>
      <c r="WK709" s="370"/>
      <c r="WL709" s="370"/>
      <c r="WM709" s="370"/>
      <c r="WN709" s="370"/>
      <c r="WO709" s="370"/>
      <c r="WP709" s="370"/>
      <c r="WQ709" s="370"/>
      <c r="WR709" s="370"/>
      <c r="WS709" s="370"/>
      <c r="WT709" s="370"/>
      <c r="WU709" s="370"/>
      <c r="WV709" s="370"/>
      <c r="WW709" s="370"/>
      <c r="WX709" s="370"/>
      <c r="WY709" s="370"/>
      <c r="WZ709" s="370"/>
      <c r="XA709" s="370"/>
      <c r="XB709" s="370"/>
      <c r="XC709" s="370"/>
      <c r="XD709" s="370"/>
      <c r="XE709" s="370"/>
      <c r="XF709" s="370"/>
      <c r="XG709" s="370"/>
      <c r="XH709" s="370"/>
      <c r="XI709" s="370"/>
      <c r="XJ709" s="370"/>
      <c r="XK709" s="370"/>
      <c r="XL709" s="370"/>
      <c r="XM709" s="370"/>
      <c r="XN709" s="370"/>
      <c r="XO709" s="370"/>
      <c r="XP709" s="370"/>
      <c r="XQ709" s="370"/>
      <c r="XR709" s="370"/>
      <c r="XS709" s="370"/>
      <c r="XT709" s="370"/>
      <c r="XU709" s="370"/>
      <c r="XV709" s="370"/>
      <c r="XW709" s="370"/>
      <c r="XX709" s="370"/>
      <c r="XY709" s="370"/>
      <c r="XZ709" s="370"/>
      <c r="YA709" s="370"/>
      <c r="YB709" s="370"/>
      <c r="YC709" s="370"/>
      <c r="YD709" s="370"/>
      <c r="YE709" s="370"/>
      <c r="YF709" s="370"/>
      <c r="YG709" s="370"/>
      <c r="YH709" s="370"/>
      <c r="YI709" s="370"/>
      <c r="YJ709" s="370"/>
      <c r="YK709" s="370"/>
      <c r="YL709" s="370"/>
      <c r="YM709" s="370"/>
      <c r="YN709" s="370"/>
      <c r="YO709" s="370"/>
      <c r="YP709" s="370"/>
      <c r="YQ709" s="370"/>
      <c r="YR709" s="370"/>
      <c r="YS709" s="370"/>
      <c r="YT709" s="370"/>
      <c r="YU709" s="370"/>
      <c r="YV709" s="370"/>
      <c r="YW709" s="370"/>
      <c r="YX709" s="370"/>
      <c r="YY709" s="370"/>
      <c r="YZ709" s="370"/>
      <c r="ZA709" s="370"/>
      <c r="ZB709" s="370"/>
      <c r="ZC709" s="370"/>
      <c r="ZD709" s="370"/>
      <c r="ZE709" s="370"/>
      <c r="ZF709" s="370"/>
      <c r="ZG709" s="370"/>
      <c r="ZH709" s="370"/>
      <c r="ZI709" s="370"/>
      <c r="ZJ709" s="370"/>
      <c r="ZK709" s="370"/>
      <c r="ZL709" s="370"/>
      <c r="ZM709" s="370"/>
      <c r="ZN709" s="370"/>
      <c r="ZO709" s="370"/>
      <c r="ZP709" s="370"/>
      <c r="ZQ709" s="370"/>
      <c r="ZR709" s="370"/>
      <c r="ZS709" s="370"/>
      <c r="ZT709" s="370"/>
      <c r="ZU709" s="370"/>
      <c r="ZV709" s="370"/>
      <c r="ZW709" s="370"/>
      <c r="ZX709" s="370"/>
      <c r="ZY709" s="370"/>
      <c r="ZZ709" s="370"/>
      <c r="AAA709" s="370"/>
      <c r="AAB709" s="370"/>
      <c r="AAC709" s="370"/>
      <c r="AAD709" s="370"/>
      <c r="AAE709" s="370"/>
      <c r="AAF709" s="370"/>
      <c r="AAG709" s="370"/>
      <c r="AAH709" s="370"/>
      <c r="AAI709" s="370"/>
      <c r="AAJ709" s="370"/>
      <c r="AAK709" s="370"/>
      <c r="AAL709" s="370"/>
      <c r="AAM709" s="370"/>
      <c r="AAN709" s="370"/>
      <c r="AAO709" s="370"/>
      <c r="AAP709" s="370"/>
      <c r="AAQ709" s="370"/>
      <c r="AAR709" s="370"/>
      <c r="AAS709" s="370"/>
      <c r="AAT709" s="370"/>
      <c r="AAU709" s="370"/>
      <c r="AAV709" s="370"/>
      <c r="AAW709" s="370"/>
      <c r="AAX709" s="370"/>
      <c r="AAY709" s="370"/>
      <c r="AAZ709" s="370"/>
      <c r="ABA709" s="370"/>
      <c r="ABB709" s="370"/>
      <c r="ABC709" s="370"/>
      <c r="ABD709" s="370"/>
      <c r="ABE709" s="370"/>
      <c r="ABF709" s="370"/>
      <c r="ABG709" s="370"/>
      <c r="ABH709" s="370"/>
      <c r="ABI709" s="370"/>
      <c r="ABJ709" s="370"/>
      <c r="ABK709" s="370"/>
      <c r="ABL709" s="370"/>
      <c r="ABM709" s="370"/>
      <c r="ABN709" s="370"/>
      <c r="ABO709" s="370"/>
      <c r="ABP709" s="370"/>
      <c r="ABQ709" s="370"/>
      <c r="ABR709" s="370"/>
      <c r="ABS709" s="370"/>
      <c r="ABT709" s="370"/>
      <c r="ABU709" s="370"/>
      <c r="ABV709" s="370"/>
      <c r="ABW709" s="370"/>
      <c r="ABX709" s="370"/>
      <c r="ABY709" s="370"/>
      <c r="ABZ709" s="370"/>
      <c r="ACA709" s="370"/>
      <c r="ACB709" s="370"/>
      <c r="ACC709" s="370"/>
      <c r="ACD709" s="370"/>
      <c r="ACE709" s="370"/>
      <c r="ACF709" s="370"/>
      <c r="ACG709" s="370"/>
      <c r="ACH709" s="370"/>
      <c r="ACI709" s="370"/>
      <c r="ACJ709" s="370"/>
      <c r="ACK709" s="370"/>
      <c r="ACL709" s="370"/>
      <c r="ACM709" s="370"/>
      <c r="ACN709" s="370"/>
      <c r="ACO709" s="370"/>
      <c r="ACP709" s="370"/>
      <c r="ACQ709" s="370"/>
      <c r="ACR709" s="370"/>
      <c r="ACS709" s="370"/>
      <c r="ACT709" s="370"/>
      <c r="ACU709" s="370"/>
      <c r="ACV709" s="370"/>
      <c r="ACW709" s="370"/>
      <c r="ACX709" s="370"/>
      <c r="ACY709" s="370"/>
      <c r="ACZ709" s="370"/>
      <c r="ADA709" s="370"/>
      <c r="ADB709" s="370"/>
      <c r="ADC709" s="370"/>
      <c r="ADD709" s="370"/>
      <c r="ADE709" s="370"/>
      <c r="ADF709" s="370"/>
      <c r="ADG709" s="370"/>
      <c r="ADH709" s="370"/>
      <c r="ADI709" s="370"/>
      <c r="ADJ709" s="370"/>
      <c r="ADK709" s="370"/>
      <c r="ADL709" s="370"/>
      <c r="ADM709" s="370"/>
      <c r="ADN709" s="370"/>
      <c r="ADO709" s="370"/>
      <c r="ADP709" s="370"/>
      <c r="ADQ709" s="370"/>
      <c r="ADR709" s="370"/>
      <c r="ADS709" s="370"/>
      <c r="ADT709" s="370"/>
      <c r="ADU709" s="370"/>
      <c r="ADV709" s="370"/>
      <c r="ADW709" s="370"/>
      <c r="ADX709" s="370"/>
      <c r="ADY709" s="370"/>
      <c r="ADZ709" s="370"/>
      <c r="AEA709" s="370"/>
      <c r="AEB709" s="370"/>
      <c r="AEC709" s="370"/>
      <c r="AED709" s="370"/>
      <c r="AEE709" s="370"/>
      <c r="AEF709" s="370"/>
      <c r="AEG709" s="370"/>
      <c r="AEH709" s="370"/>
      <c r="AEI709" s="370"/>
      <c r="AEJ709" s="370"/>
      <c r="AEK709" s="370"/>
      <c r="AEL709" s="370"/>
      <c r="AEM709" s="370"/>
      <c r="AEN709" s="370"/>
      <c r="AEO709" s="370"/>
      <c r="AEP709" s="370"/>
      <c r="AEQ709" s="370"/>
      <c r="AER709" s="370"/>
      <c r="AES709" s="370"/>
      <c r="AET709" s="370"/>
      <c r="AEU709" s="370"/>
      <c r="AEV709" s="370"/>
      <c r="AEW709" s="370"/>
      <c r="AEX709" s="370"/>
      <c r="AEY709" s="370"/>
      <c r="AEZ709" s="370"/>
      <c r="AFA709" s="370"/>
      <c r="AFB709" s="370"/>
      <c r="AFC709" s="370"/>
      <c r="AFD709" s="370"/>
      <c r="AFE709" s="370"/>
      <c r="AFF709" s="370"/>
      <c r="AFG709" s="370"/>
      <c r="AFH709" s="370"/>
      <c r="AFI709" s="370"/>
      <c r="AFJ709" s="370"/>
      <c r="AFK709" s="370"/>
      <c r="AFL709" s="370"/>
      <c r="AFM709" s="370"/>
      <c r="AFN709" s="370"/>
      <c r="AFO709" s="370"/>
      <c r="AFP709" s="370"/>
      <c r="AFQ709" s="370"/>
      <c r="AFR709" s="370"/>
      <c r="AFS709" s="370"/>
      <c r="AFT709" s="370"/>
      <c r="AFU709" s="370"/>
      <c r="AFV709" s="370"/>
      <c r="AFW709" s="370"/>
      <c r="AFX709" s="370"/>
      <c r="AFY709" s="370"/>
      <c r="AFZ709" s="370"/>
      <c r="AGA709" s="370"/>
      <c r="AGB709" s="370"/>
      <c r="AGC709" s="370"/>
      <c r="AGD709" s="370"/>
      <c r="AGE709" s="370"/>
      <c r="AGF709" s="370"/>
      <c r="AGG709" s="370"/>
      <c r="AGH709" s="370"/>
      <c r="AGI709" s="370"/>
      <c r="AGJ709" s="370"/>
      <c r="AGK709" s="370"/>
      <c r="AGL709" s="370"/>
      <c r="AGM709" s="370"/>
      <c r="AGN709" s="370"/>
      <c r="AGO709" s="370"/>
      <c r="AGP709" s="370"/>
      <c r="AGQ709" s="370"/>
      <c r="AGR709" s="370"/>
      <c r="AGS709" s="370"/>
      <c r="AGT709" s="370"/>
      <c r="AGU709" s="370"/>
      <c r="AGV709" s="370"/>
      <c r="AGW709" s="370"/>
      <c r="AGX709" s="370"/>
      <c r="AGY709" s="370"/>
      <c r="AGZ709" s="370"/>
      <c r="AHA709" s="370"/>
      <c r="AHB709" s="370"/>
      <c r="AHC709" s="370"/>
      <c r="AHD709" s="370"/>
      <c r="AHE709" s="370"/>
      <c r="AHF709" s="370"/>
      <c r="AHG709" s="370"/>
      <c r="AHH709" s="370"/>
      <c r="AHI709" s="370"/>
      <c r="AHJ709" s="370"/>
      <c r="AHK709" s="370"/>
      <c r="AHL709" s="370"/>
      <c r="AHM709" s="370"/>
      <c r="AHN709" s="370"/>
      <c r="AHO709" s="370"/>
      <c r="AHP709" s="370"/>
      <c r="AHQ709" s="370"/>
      <c r="AHR709" s="370"/>
      <c r="AHS709" s="370"/>
      <c r="AHT709" s="370"/>
      <c r="AHU709" s="370"/>
      <c r="AHV709" s="370"/>
      <c r="AHW709" s="370"/>
      <c r="AHX709" s="370"/>
      <c r="AHY709" s="370"/>
      <c r="AHZ709" s="370"/>
      <c r="AIA709" s="370"/>
      <c r="AIB709" s="370"/>
      <c r="AIC709" s="370"/>
      <c r="AID709" s="370"/>
      <c r="AIE709" s="370"/>
      <c r="AIF709" s="370"/>
      <c r="AIG709" s="370"/>
      <c r="AIH709" s="370"/>
      <c r="AII709" s="370"/>
      <c r="AIJ709" s="370"/>
      <c r="AIK709" s="370"/>
      <c r="AIL709" s="370"/>
      <c r="AIM709" s="370"/>
      <c r="AIN709" s="370"/>
      <c r="AIO709" s="370"/>
      <c r="AIP709" s="370"/>
      <c r="AIQ709" s="370"/>
      <c r="AIR709" s="370"/>
      <c r="AIS709" s="370"/>
      <c r="AIT709" s="370"/>
      <c r="AIU709" s="370"/>
      <c r="AIV709" s="370"/>
      <c r="AIW709" s="370"/>
      <c r="AIX709" s="370"/>
      <c r="AIY709" s="370"/>
      <c r="AIZ709" s="370"/>
      <c r="AJA709" s="370"/>
      <c r="AJB709" s="370"/>
      <c r="AJC709" s="370"/>
      <c r="AJD709" s="370"/>
      <c r="AJE709" s="370"/>
      <c r="AJF709" s="370"/>
      <c r="AJG709" s="370"/>
      <c r="AJH709" s="370"/>
      <c r="AJI709" s="370"/>
      <c r="AJJ709" s="370"/>
      <c r="AJK709" s="370"/>
      <c r="AJL709" s="370"/>
      <c r="AJM709" s="370"/>
      <c r="AJN709" s="370"/>
      <c r="AJO709" s="370"/>
      <c r="AJP709" s="370"/>
      <c r="AJQ709" s="370"/>
      <c r="AJR709" s="370"/>
      <c r="AJS709" s="370"/>
      <c r="AJT709" s="370"/>
      <c r="AJU709" s="370"/>
      <c r="AJV709" s="370"/>
      <c r="AJW709" s="370"/>
      <c r="AJX709" s="370"/>
      <c r="AJY709" s="370"/>
      <c r="AJZ709" s="370"/>
      <c r="AKA709" s="370"/>
      <c r="AKB709" s="370"/>
      <c r="AKC709" s="370"/>
      <c r="AKD709" s="370"/>
      <c r="AKE709" s="370"/>
      <c r="AKF709" s="370"/>
      <c r="AKG709" s="370"/>
      <c r="AKH709" s="370"/>
      <c r="AKI709" s="370"/>
      <c r="AKJ709" s="370"/>
      <c r="AKK709" s="370"/>
      <c r="AKL709" s="370"/>
      <c r="AKM709" s="370"/>
      <c r="AKN709" s="370"/>
      <c r="AKO709" s="370"/>
      <c r="AKP709" s="370"/>
      <c r="AKQ709" s="370"/>
      <c r="AKR709" s="370"/>
      <c r="AKS709" s="370"/>
      <c r="AKT709" s="370"/>
      <c r="AKU709" s="370"/>
      <c r="AKV709" s="370"/>
      <c r="AKW709" s="370"/>
      <c r="AKX709" s="370"/>
      <c r="AKY709" s="370"/>
      <c r="AKZ709" s="370"/>
      <c r="ALA709" s="370"/>
      <c r="ALB709" s="370"/>
      <c r="ALC709" s="370"/>
      <c r="ALD709" s="370"/>
    </row>
    <row r="710" spans="1:992" s="673" customFormat="1" ht="13.5" customHeight="1">
      <c r="A710" s="2415" t="s">
        <v>888</v>
      </c>
      <c r="B710" s="2368" t="s">
        <v>2557</v>
      </c>
      <c r="C710" s="2368"/>
      <c r="D710" s="1371" t="s">
        <v>296</v>
      </c>
      <c r="E710" s="269">
        <f>E711+E715</f>
        <v>0</v>
      </c>
      <c r="F710" s="269">
        <f>F711+F715</f>
        <v>0</v>
      </c>
      <c r="G710" s="2405"/>
      <c r="H710" s="1368"/>
      <c r="I710" s="1368"/>
      <c r="J710" s="1368"/>
      <c r="K710" s="1368"/>
      <c r="L710" s="2802"/>
      <c r="M710" s="580"/>
      <c r="N710" s="250"/>
      <c r="O710" s="250"/>
      <c r="P710" s="250"/>
      <c r="Q710" s="250"/>
      <c r="R710" s="250"/>
      <c r="S710" s="250"/>
      <c r="T710" s="250"/>
      <c r="U710" s="250"/>
      <c r="V710" s="250"/>
      <c r="W710" s="250"/>
      <c r="X710" s="250"/>
      <c r="Y710" s="250"/>
      <c r="Z710" s="250"/>
      <c r="AA710" s="250"/>
      <c r="AB710" s="250"/>
      <c r="AC710" s="250"/>
      <c r="AD710" s="250"/>
      <c r="AE710" s="250"/>
      <c r="AF710" s="250"/>
      <c r="AG710" s="250"/>
      <c r="AH710" s="250"/>
      <c r="AI710" s="250"/>
      <c r="AJ710" s="250"/>
      <c r="AK710" s="250"/>
      <c r="AL710" s="250"/>
      <c r="AM710" s="250"/>
      <c r="AN710" s="250"/>
      <c r="AO710" s="250"/>
      <c r="AP710" s="250"/>
      <c r="AQ710" s="250"/>
      <c r="AR710" s="250"/>
      <c r="AS710" s="250"/>
      <c r="AT710" s="250"/>
      <c r="AU710" s="250"/>
      <c r="AV710" s="250"/>
      <c r="AW710" s="250"/>
      <c r="AX710" s="250"/>
      <c r="AY710" s="250"/>
      <c r="AZ710" s="250"/>
      <c r="BA710" s="250"/>
      <c r="BB710" s="250"/>
      <c r="BC710" s="250"/>
      <c r="BD710" s="250"/>
      <c r="BE710" s="250"/>
      <c r="BF710" s="250"/>
      <c r="BG710" s="250"/>
      <c r="BH710" s="250"/>
      <c r="BI710" s="250"/>
      <c r="BJ710" s="250"/>
      <c r="BK710" s="250"/>
      <c r="BL710" s="250"/>
      <c r="BM710" s="250"/>
      <c r="BN710" s="250"/>
      <c r="BO710" s="250"/>
      <c r="BP710" s="250"/>
      <c r="BQ710" s="250"/>
      <c r="BR710" s="250"/>
      <c r="BS710" s="250"/>
      <c r="BT710" s="250"/>
      <c r="BU710" s="250"/>
      <c r="BV710" s="250"/>
      <c r="BW710" s="250"/>
      <c r="BX710" s="250"/>
      <c r="BY710" s="250"/>
      <c r="BZ710" s="250"/>
      <c r="CA710" s="250"/>
      <c r="CB710" s="250"/>
      <c r="CC710" s="250"/>
      <c r="CD710" s="250"/>
      <c r="CE710" s="250"/>
      <c r="CF710" s="250"/>
      <c r="CG710" s="250"/>
      <c r="CH710" s="250"/>
      <c r="CI710" s="250"/>
      <c r="CJ710" s="250"/>
      <c r="CK710" s="250"/>
      <c r="CL710" s="250"/>
      <c r="CM710" s="250"/>
      <c r="CN710" s="250"/>
      <c r="CO710" s="250"/>
      <c r="CP710" s="250"/>
      <c r="CQ710" s="250"/>
      <c r="CR710" s="250"/>
      <c r="CS710" s="250"/>
      <c r="CT710" s="250"/>
      <c r="CU710" s="250"/>
      <c r="CV710" s="250"/>
      <c r="CW710" s="250"/>
      <c r="CX710" s="250"/>
      <c r="CY710" s="250"/>
      <c r="CZ710" s="250"/>
      <c r="DA710" s="250"/>
      <c r="DB710" s="250"/>
      <c r="DC710" s="250"/>
      <c r="DD710" s="250"/>
      <c r="DE710" s="250"/>
      <c r="DF710" s="250"/>
      <c r="DG710" s="250"/>
      <c r="DH710" s="250"/>
      <c r="DI710" s="250"/>
      <c r="DJ710" s="250"/>
      <c r="DK710" s="250"/>
      <c r="DL710" s="250"/>
      <c r="DM710" s="250"/>
      <c r="DN710" s="250"/>
      <c r="DO710" s="250"/>
      <c r="DP710" s="250"/>
      <c r="DQ710" s="250"/>
      <c r="DR710" s="250"/>
      <c r="DS710" s="250"/>
      <c r="DT710" s="250"/>
      <c r="DU710" s="250"/>
      <c r="DV710" s="250"/>
      <c r="DW710" s="250"/>
      <c r="DX710" s="250"/>
      <c r="DY710" s="250"/>
      <c r="DZ710" s="250"/>
      <c r="EA710" s="250"/>
      <c r="EB710" s="250"/>
      <c r="EC710" s="250"/>
      <c r="ED710" s="250"/>
      <c r="EE710" s="250"/>
      <c r="EF710" s="250"/>
      <c r="EG710" s="250"/>
      <c r="EH710" s="250"/>
      <c r="EI710" s="250"/>
      <c r="EJ710" s="250"/>
      <c r="EK710" s="250"/>
      <c r="EL710" s="250"/>
      <c r="EM710" s="250"/>
      <c r="EN710" s="250"/>
      <c r="EO710" s="250"/>
      <c r="EP710" s="250"/>
      <c r="EQ710" s="250"/>
      <c r="ER710" s="250"/>
      <c r="ES710" s="250"/>
      <c r="ET710" s="250"/>
      <c r="EU710" s="250"/>
      <c r="EV710" s="250"/>
      <c r="EW710" s="250"/>
      <c r="EX710" s="250"/>
      <c r="EY710" s="250"/>
      <c r="EZ710" s="250"/>
      <c r="FA710" s="250"/>
      <c r="FB710" s="250"/>
      <c r="FC710" s="250"/>
      <c r="FD710" s="250"/>
      <c r="FE710" s="250"/>
      <c r="FF710" s="250"/>
      <c r="FG710" s="250"/>
      <c r="FH710" s="250"/>
      <c r="FI710" s="250"/>
      <c r="FJ710" s="250"/>
      <c r="FK710" s="250"/>
      <c r="FL710" s="250"/>
      <c r="FM710" s="250"/>
      <c r="FN710" s="250"/>
      <c r="FO710" s="250"/>
      <c r="FP710" s="250"/>
      <c r="FQ710" s="250"/>
      <c r="FR710" s="250"/>
      <c r="FS710" s="250"/>
      <c r="FT710" s="250"/>
      <c r="FU710" s="250"/>
      <c r="FV710" s="250"/>
      <c r="FW710" s="250"/>
      <c r="FX710" s="250"/>
      <c r="FY710" s="250"/>
      <c r="FZ710" s="250"/>
      <c r="GA710" s="250"/>
      <c r="GB710" s="250"/>
      <c r="GC710" s="250"/>
      <c r="GD710" s="250"/>
      <c r="GE710" s="250"/>
      <c r="GF710" s="250"/>
      <c r="GG710" s="250"/>
      <c r="GH710" s="250"/>
      <c r="GI710" s="250"/>
      <c r="GJ710" s="250"/>
      <c r="GK710" s="250"/>
      <c r="GL710" s="250"/>
      <c r="GM710" s="250"/>
      <c r="GN710" s="250"/>
      <c r="GO710" s="250"/>
      <c r="GP710" s="250"/>
      <c r="GQ710" s="250"/>
      <c r="GR710" s="250"/>
      <c r="GS710" s="250"/>
      <c r="GT710" s="250"/>
      <c r="GU710" s="250"/>
      <c r="GV710" s="250"/>
      <c r="GW710" s="250"/>
      <c r="GX710" s="250"/>
      <c r="GY710" s="250"/>
      <c r="GZ710" s="250"/>
      <c r="HA710" s="250"/>
      <c r="HB710" s="250"/>
      <c r="HC710" s="250"/>
      <c r="HD710" s="250"/>
      <c r="HE710" s="250"/>
      <c r="HF710" s="250"/>
      <c r="HG710" s="250"/>
      <c r="HH710" s="250"/>
      <c r="HI710" s="250"/>
      <c r="HJ710" s="250"/>
      <c r="HK710" s="250"/>
      <c r="HL710" s="250"/>
      <c r="HM710" s="250"/>
      <c r="HN710" s="250"/>
      <c r="HO710" s="250"/>
      <c r="HP710" s="250"/>
      <c r="HQ710" s="250"/>
      <c r="HR710" s="250"/>
      <c r="HS710" s="250"/>
      <c r="HT710" s="250"/>
      <c r="HU710" s="250"/>
      <c r="HV710" s="250"/>
      <c r="HW710" s="250"/>
      <c r="HX710" s="250"/>
      <c r="HY710" s="250"/>
      <c r="HZ710" s="250"/>
      <c r="IA710" s="250"/>
      <c r="IB710" s="250"/>
      <c r="IC710" s="250"/>
      <c r="ID710" s="250"/>
      <c r="IE710" s="250"/>
      <c r="IF710" s="250"/>
      <c r="IG710" s="250"/>
      <c r="IH710" s="250"/>
      <c r="II710" s="250"/>
      <c r="IJ710" s="250"/>
      <c r="IK710" s="250"/>
      <c r="IL710" s="250"/>
      <c r="IM710" s="250"/>
      <c r="IN710" s="250"/>
      <c r="IO710" s="250"/>
      <c r="IP710" s="250"/>
      <c r="IQ710" s="250"/>
      <c r="IR710" s="250"/>
      <c r="IS710" s="250"/>
      <c r="IT710" s="250"/>
      <c r="IU710" s="250"/>
      <c r="IV710" s="250"/>
      <c r="IW710" s="250"/>
      <c r="IX710" s="250"/>
      <c r="IY710" s="250"/>
      <c r="IZ710" s="250"/>
      <c r="JA710" s="250"/>
      <c r="JB710" s="250"/>
      <c r="JC710" s="250"/>
      <c r="JD710" s="250"/>
      <c r="JE710" s="250"/>
      <c r="JF710" s="250"/>
      <c r="JG710" s="250"/>
      <c r="JH710" s="250"/>
      <c r="JI710" s="250"/>
      <c r="JJ710" s="250"/>
      <c r="JK710" s="250"/>
      <c r="JL710" s="250"/>
      <c r="JM710" s="250"/>
      <c r="JN710" s="250"/>
      <c r="JO710" s="250"/>
      <c r="JP710" s="250"/>
      <c r="JQ710" s="250"/>
      <c r="JR710" s="250"/>
      <c r="JS710" s="250"/>
      <c r="JT710" s="250"/>
      <c r="JU710" s="250"/>
      <c r="JV710" s="250"/>
      <c r="JW710" s="250"/>
      <c r="JX710" s="250"/>
      <c r="JY710" s="250"/>
      <c r="JZ710" s="250"/>
      <c r="KA710" s="250"/>
      <c r="KB710" s="250"/>
      <c r="KC710" s="250"/>
      <c r="KD710" s="250"/>
      <c r="KE710" s="250"/>
      <c r="KF710" s="250"/>
      <c r="KG710" s="250"/>
      <c r="KH710" s="250"/>
      <c r="KI710" s="250"/>
      <c r="KJ710" s="250"/>
      <c r="KK710" s="250"/>
      <c r="KL710" s="250"/>
      <c r="KM710" s="250"/>
      <c r="KN710" s="250"/>
      <c r="KO710" s="250"/>
      <c r="KP710" s="250"/>
      <c r="KQ710" s="250"/>
      <c r="KR710" s="250"/>
      <c r="KS710" s="250"/>
      <c r="KT710" s="250"/>
      <c r="KU710" s="250"/>
      <c r="KV710" s="250"/>
      <c r="KW710" s="250"/>
      <c r="KX710" s="250"/>
      <c r="KY710" s="250"/>
      <c r="KZ710" s="250"/>
      <c r="LA710" s="250"/>
      <c r="LB710" s="250"/>
      <c r="LC710" s="250"/>
      <c r="LD710" s="250"/>
      <c r="LE710" s="250"/>
      <c r="LF710" s="250"/>
      <c r="LG710" s="250"/>
      <c r="LH710" s="250"/>
      <c r="LI710" s="250"/>
      <c r="LJ710" s="250"/>
      <c r="LK710" s="250"/>
      <c r="LL710" s="250"/>
      <c r="LM710" s="250"/>
      <c r="LN710" s="250"/>
      <c r="LO710" s="250"/>
      <c r="LP710" s="250"/>
      <c r="LQ710" s="250"/>
      <c r="LR710" s="250"/>
      <c r="LS710" s="250"/>
      <c r="LT710" s="250"/>
      <c r="LU710" s="250"/>
      <c r="LV710" s="250"/>
      <c r="LW710" s="250"/>
      <c r="LX710" s="250"/>
      <c r="LY710" s="250"/>
      <c r="LZ710" s="250"/>
      <c r="MA710" s="250"/>
      <c r="MB710" s="250"/>
      <c r="MC710" s="250"/>
      <c r="MD710" s="250"/>
      <c r="ME710" s="250"/>
      <c r="MF710" s="250"/>
      <c r="MG710" s="250"/>
      <c r="MH710" s="250"/>
      <c r="MI710" s="250"/>
      <c r="MJ710" s="250"/>
      <c r="MK710" s="250"/>
      <c r="ML710" s="250"/>
      <c r="MM710" s="250"/>
      <c r="MN710" s="250"/>
      <c r="MO710" s="250"/>
      <c r="MP710" s="250"/>
      <c r="MQ710" s="250"/>
      <c r="MR710" s="250"/>
      <c r="MS710" s="250"/>
      <c r="MT710" s="250"/>
      <c r="MU710" s="250"/>
      <c r="MV710" s="250"/>
      <c r="MW710" s="250"/>
      <c r="MX710" s="250"/>
      <c r="MY710" s="250"/>
      <c r="MZ710" s="250"/>
      <c r="NA710" s="250"/>
      <c r="NB710" s="250"/>
      <c r="NC710" s="250"/>
      <c r="ND710" s="250"/>
      <c r="NE710" s="250"/>
      <c r="NF710" s="250"/>
      <c r="NG710" s="250"/>
      <c r="NH710" s="250"/>
      <c r="NI710" s="250"/>
      <c r="NJ710" s="250"/>
      <c r="NK710" s="250"/>
      <c r="NL710" s="250"/>
      <c r="NM710" s="250"/>
      <c r="NN710" s="250"/>
      <c r="NO710" s="250"/>
      <c r="NP710" s="250"/>
      <c r="NQ710" s="250"/>
      <c r="NR710" s="250"/>
      <c r="NS710" s="250"/>
      <c r="NT710" s="250"/>
      <c r="NU710" s="250"/>
      <c r="NV710" s="250"/>
      <c r="NW710" s="250"/>
      <c r="NX710" s="250"/>
      <c r="NY710" s="250"/>
      <c r="NZ710" s="250"/>
      <c r="OA710" s="250"/>
      <c r="OB710" s="250"/>
      <c r="OC710" s="250"/>
      <c r="OD710" s="250"/>
      <c r="OE710" s="250"/>
      <c r="OF710" s="250"/>
      <c r="OG710" s="250"/>
      <c r="OH710" s="250"/>
      <c r="OI710" s="250"/>
      <c r="OJ710" s="250"/>
      <c r="OK710" s="250"/>
      <c r="OL710" s="250"/>
      <c r="OM710" s="250"/>
      <c r="ON710" s="250"/>
      <c r="OO710" s="250"/>
      <c r="OP710" s="250"/>
      <c r="OQ710" s="250"/>
      <c r="OR710" s="250"/>
      <c r="OS710" s="250"/>
      <c r="OT710" s="250"/>
      <c r="OU710" s="250"/>
      <c r="OV710" s="250"/>
      <c r="OW710" s="250"/>
      <c r="OX710" s="250"/>
      <c r="OY710" s="250"/>
      <c r="OZ710" s="250"/>
      <c r="PA710" s="250"/>
      <c r="PB710" s="250"/>
      <c r="PC710" s="250"/>
      <c r="PD710" s="250"/>
      <c r="PE710" s="250"/>
      <c r="PF710" s="250"/>
      <c r="PG710" s="250"/>
      <c r="PH710" s="250"/>
      <c r="PI710" s="250"/>
      <c r="PJ710" s="250"/>
      <c r="PK710" s="250"/>
      <c r="PL710" s="250"/>
      <c r="PM710" s="250"/>
      <c r="PN710" s="250"/>
      <c r="PO710" s="250"/>
      <c r="PP710" s="250"/>
      <c r="PQ710" s="250"/>
      <c r="PR710" s="250"/>
      <c r="PS710" s="250"/>
      <c r="PT710" s="250"/>
      <c r="PU710" s="250"/>
      <c r="PV710" s="250"/>
      <c r="PW710" s="250"/>
      <c r="PX710" s="250"/>
      <c r="PY710" s="250"/>
      <c r="PZ710" s="250"/>
      <c r="QA710" s="250"/>
      <c r="QB710" s="250"/>
      <c r="QC710" s="250"/>
      <c r="QD710" s="250"/>
      <c r="QE710" s="250"/>
      <c r="QF710" s="250"/>
      <c r="QG710" s="250"/>
      <c r="QH710" s="250"/>
      <c r="QI710" s="250"/>
      <c r="QJ710" s="250"/>
      <c r="QK710" s="250"/>
      <c r="QL710" s="250"/>
      <c r="QM710" s="250"/>
      <c r="QN710" s="250"/>
      <c r="QO710" s="250"/>
      <c r="QP710" s="250"/>
      <c r="QQ710" s="250"/>
      <c r="QR710" s="250"/>
      <c r="QS710" s="250"/>
      <c r="QT710" s="250"/>
      <c r="QU710" s="250"/>
      <c r="QV710" s="250"/>
      <c r="QW710" s="250"/>
      <c r="QX710" s="250"/>
      <c r="QY710" s="250"/>
      <c r="QZ710" s="250"/>
      <c r="RA710" s="250"/>
      <c r="RB710" s="250"/>
      <c r="RC710" s="250"/>
      <c r="RD710" s="250"/>
      <c r="RE710" s="250"/>
      <c r="RF710" s="250"/>
      <c r="RG710" s="250"/>
      <c r="RH710" s="250"/>
      <c r="RI710" s="250"/>
      <c r="RJ710" s="250"/>
      <c r="RK710" s="250"/>
      <c r="RL710" s="250"/>
      <c r="RM710" s="250"/>
      <c r="RN710" s="250"/>
      <c r="RO710" s="250"/>
      <c r="RP710" s="250"/>
      <c r="RQ710" s="250"/>
      <c r="RR710" s="250"/>
      <c r="RS710" s="250"/>
      <c r="RT710" s="250"/>
      <c r="RU710" s="250"/>
      <c r="RV710" s="250"/>
      <c r="RW710" s="250"/>
      <c r="RX710" s="250"/>
      <c r="RY710" s="250"/>
      <c r="RZ710" s="250"/>
      <c r="SA710" s="250"/>
      <c r="SB710" s="250"/>
      <c r="SC710" s="250"/>
      <c r="SD710" s="250"/>
      <c r="SE710" s="250"/>
      <c r="SF710" s="250"/>
      <c r="SG710" s="250"/>
      <c r="SH710" s="250"/>
      <c r="SI710" s="250"/>
      <c r="SJ710" s="250"/>
      <c r="SK710" s="250"/>
      <c r="SL710" s="250"/>
      <c r="SM710" s="250"/>
      <c r="SN710" s="250"/>
      <c r="SO710" s="250"/>
      <c r="SP710" s="250"/>
      <c r="SQ710" s="250"/>
      <c r="SR710" s="250"/>
      <c r="SS710" s="250"/>
      <c r="ST710" s="250"/>
      <c r="SU710" s="250"/>
      <c r="SV710" s="250"/>
      <c r="SW710" s="250"/>
      <c r="SX710" s="250"/>
      <c r="SY710" s="250"/>
      <c r="SZ710" s="250"/>
      <c r="TA710" s="250"/>
      <c r="TB710" s="250"/>
      <c r="TC710" s="250"/>
      <c r="TD710" s="250"/>
      <c r="TE710" s="250"/>
      <c r="TF710" s="250"/>
      <c r="TG710" s="250"/>
      <c r="TH710" s="250"/>
      <c r="TI710" s="250"/>
      <c r="TJ710" s="250"/>
      <c r="TK710" s="250"/>
      <c r="TL710" s="250"/>
      <c r="TM710" s="250"/>
      <c r="TN710" s="250"/>
      <c r="TO710" s="250"/>
      <c r="TP710" s="250"/>
      <c r="TQ710" s="250"/>
      <c r="TR710" s="250"/>
      <c r="TS710" s="250"/>
      <c r="TT710" s="250"/>
      <c r="TU710" s="250"/>
      <c r="TV710" s="250"/>
      <c r="TW710" s="250"/>
      <c r="TX710" s="250"/>
      <c r="TY710" s="250"/>
      <c r="TZ710" s="250"/>
      <c r="UA710" s="250"/>
      <c r="UB710" s="250"/>
      <c r="UC710" s="250"/>
      <c r="UD710" s="250"/>
      <c r="UE710" s="250"/>
      <c r="UF710" s="250"/>
      <c r="UG710" s="250"/>
      <c r="UH710" s="250"/>
      <c r="UI710" s="250"/>
      <c r="UJ710" s="250"/>
      <c r="UK710" s="250"/>
      <c r="UL710" s="250"/>
      <c r="UM710" s="250"/>
      <c r="UN710" s="250"/>
      <c r="UO710" s="250"/>
      <c r="UP710" s="250"/>
      <c r="UQ710" s="250"/>
      <c r="UR710" s="250"/>
      <c r="US710" s="250"/>
      <c r="UT710" s="250"/>
      <c r="UU710" s="250"/>
      <c r="UV710" s="250"/>
      <c r="UW710" s="250"/>
      <c r="UX710" s="250"/>
      <c r="UY710" s="250"/>
      <c r="UZ710" s="250"/>
      <c r="VA710" s="250"/>
      <c r="VB710" s="250"/>
      <c r="VC710" s="250"/>
      <c r="VD710" s="250"/>
      <c r="VE710" s="250"/>
      <c r="VF710" s="250"/>
      <c r="VG710" s="250"/>
      <c r="VH710" s="250"/>
      <c r="VI710" s="250"/>
      <c r="VJ710" s="250"/>
      <c r="VK710" s="250"/>
      <c r="VL710" s="250"/>
      <c r="VM710" s="250"/>
      <c r="VN710" s="250"/>
      <c r="VO710" s="250"/>
      <c r="VP710" s="250"/>
      <c r="VQ710" s="250"/>
      <c r="VR710" s="250"/>
      <c r="VS710" s="250"/>
      <c r="VT710" s="250"/>
      <c r="VU710" s="250"/>
      <c r="VV710" s="250"/>
      <c r="VW710" s="250"/>
      <c r="VX710" s="250"/>
      <c r="VY710" s="250"/>
      <c r="VZ710" s="250"/>
      <c r="WA710" s="250"/>
      <c r="WB710" s="250"/>
      <c r="WC710" s="250"/>
      <c r="WD710" s="250"/>
      <c r="WE710" s="250"/>
      <c r="WF710" s="250"/>
      <c r="WG710" s="250"/>
      <c r="WH710" s="250"/>
      <c r="WI710" s="250"/>
      <c r="WJ710" s="250"/>
      <c r="WK710" s="250"/>
      <c r="WL710" s="250"/>
      <c r="WM710" s="250"/>
      <c r="WN710" s="250"/>
      <c r="WO710" s="250"/>
      <c r="WP710" s="250"/>
      <c r="WQ710" s="250"/>
      <c r="WR710" s="250"/>
      <c r="WS710" s="250"/>
      <c r="WT710" s="250"/>
      <c r="WU710" s="250"/>
      <c r="WV710" s="250"/>
      <c r="WW710" s="250"/>
      <c r="WX710" s="250"/>
      <c r="WY710" s="250"/>
      <c r="WZ710" s="250"/>
      <c r="XA710" s="250"/>
      <c r="XB710" s="250"/>
      <c r="XC710" s="250"/>
      <c r="XD710" s="250"/>
      <c r="XE710" s="250"/>
      <c r="XF710" s="250"/>
      <c r="XG710" s="250"/>
      <c r="XH710" s="250"/>
      <c r="XI710" s="250"/>
      <c r="XJ710" s="250"/>
      <c r="XK710" s="250"/>
      <c r="XL710" s="250"/>
      <c r="XM710" s="250"/>
      <c r="XN710" s="250"/>
      <c r="XO710" s="250"/>
      <c r="XP710" s="250"/>
      <c r="XQ710" s="250"/>
      <c r="XR710" s="250"/>
      <c r="XS710" s="250"/>
      <c r="XT710" s="250"/>
      <c r="XU710" s="250"/>
      <c r="XV710" s="250"/>
      <c r="XW710" s="250"/>
      <c r="XX710" s="250"/>
      <c r="XY710" s="250"/>
      <c r="XZ710" s="250"/>
      <c r="YA710" s="250"/>
      <c r="YB710" s="250"/>
      <c r="YC710" s="250"/>
      <c r="YD710" s="250"/>
      <c r="YE710" s="250"/>
      <c r="YF710" s="250"/>
      <c r="YG710" s="250"/>
      <c r="YH710" s="250"/>
      <c r="YI710" s="250"/>
      <c r="YJ710" s="250"/>
      <c r="YK710" s="250"/>
      <c r="YL710" s="250"/>
      <c r="YM710" s="250"/>
      <c r="YN710" s="250"/>
      <c r="YO710" s="250"/>
      <c r="YP710" s="250"/>
      <c r="YQ710" s="250"/>
      <c r="YR710" s="250"/>
      <c r="YS710" s="250"/>
      <c r="YT710" s="250"/>
      <c r="YU710" s="250"/>
      <c r="YV710" s="250"/>
      <c r="YW710" s="250"/>
      <c r="YX710" s="250"/>
      <c r="YY710" s="250"/>
      <c r="YZ710" s="250"/>
      <c r="ZA710" s="250"/>
      <c r="ZB710" s="250"/>
      <c r="ZC710" s="250"/>
      <c r="ZD710" s="250"/>
      <c r="ZE710" s="250"/>
      <c r="ZF710" s="250"/>
      <c r="ZG710" s="250"/>
      <c r="ZH710" s="250"/>
      <c r="ZI710" s="250"/>
      <c r="ZJ710" s="250"/>
      <c r="ZK710" s="250"/>
      <c r="ZL710" s="250"/>
      <c r="ZM710" s="250"/>
      <c r="ZN710" s="250"/>
      <c r="ZO710" s="250"/>
      <c r="ZP710" s="250"/>
      <c r="ZQ710" s="250"/>
      <c r="ZR710" s="250"/>
      <c r="ZS710" s="250"/>
      <c r="ZT710" s="250"/>
      <c r="ZU710" s="250"/>
      <c r="ZV710" s="250"/>
      <c r="ZW710" s="250"/>
      <c r="ZX710" s="250"/>
      <c r="ZY710" s="250"/>
      <c r="ZZ710" s="250"/>
      <c r="AAA710" s="250"/>
      <c r="AAB710" s="250"/>
      <c r="AAC710" s="250"/>
      <c r="AAD710" s="250"/>
      <c r="AAE710" s="250"/>
      <c r="AAF710" s="250"/>
      <c r="AAG710" s="250"/>
      <c r="AAH710" s="250"/>
      <c r="AAI710" s="250"/>
      <c r="AAJ710" s="250"/>
      <c r="AAK710" s="250"/>
      <c r="AAL710" s="250"/>
      <c r="AAM710" s="250"/>
      <c r="AAN710" s="250"/>
      <c r="AAO710" s="250"/>
      <c r="AAP710" s="250"/>
      <c r="AAQ710" s="250"/>
      <c r="AAR710" s="250"/>
      <c r="AAS710" s="250"/>
      <c r="AAT710" s="250"/>
      <c r="AAU710" s="250"/>
      <c r="AAV710" s="250"/>
      <c r="AAW710" s="250"/>
      <c r="AAX710" s="250"/>
      <c r="AAY710" s="250"/>
      <c r="AAZ710" s="250"/>
      <c r="ABA710" s="250"/>
      <c r="ABB710" s="250"/>
      <c r="ABC710" s="250"/>
      <c r="ABD710" s="250"/>
      <c r="ABE710" s="250"/>
      <c r="ABF710" s="250"/>
      <c r="ABG710" s="250"/>
      <c r="ABH710" s="250"/>
      <c r="ABI710" s="250"/>
      <c r="ABJ710" s="250"/>
      <c r="ABK710" s="250"/>
      <c r="ABL710" s="250"/>
      <c r="ABM710" s="250"/>
      <c r="ABN710" s="250"/>
      <c r="ABO710" s="250"/>
      <c r="ABP710" s="250"/>
      <c r="ABQ710" s="250"/>
      <c r="ABR710" s="250"/>
      <c r="ABS710" s="250"/>
      <c r="ABT710" s="250"/>
      <c r="ABU710" s="250"/>
      <c r="ABV710" s="250"/>
      <c r="ABW710" s="250"/>
      <c r="ABX710" s="250"/>
      <c r="ABY710" s="250"/>
      <c r="ABZ710" s="250"/>
      <c r="ACA710" s="250"/>
      <c r="ACB710" s="250"/>
      <c r="ACC710" s="250"/>
      <c r="ACD710" s="250"/>
      <c r="ACE710" s="250"/>
      <c r="ACF710" s="250"/>
      <c r="ACG710" s="250"/>
      <c r="ACH710" s="250"/>
      <c r="ACI710" s="250"/>
      <c r="ACJ710" s="250"/>
      <c r="ACK710" s="250"/>
      <c r="ACL710" s="250"/>
      <c r="ACM710" s="250"/>
      <c r="ACN710" s="250"/>
      <c r="ACO710" s="250"/>
      <c r="ACP710" s="250"/>
      <c r="ACQ710" s="250"/>
      <c r="ACR710" s="250"/>
      <c r="ACS710" s="250"/>
      <c r="ACT710" s="250"/>
      <c r="ACU710" s="250"/>
      <c r="ACV710" s="250"/>
      <c r="ACW710" s="250"/>
      <c r="ACX710" s="250"/>
      <c r="ACY710" s="250"/>
      <c r="ACZ710" s="250"/>
      <c r="ADA710" s="250"/>
      <c r="ADB710" s="250"/>
      <c r="ADC710" s="250"/>
      <c r="ADD710" s="250"/>
      <c r="ADE710" s="250"/>
      <c r="ADF710" s="250"/>
      <c r="ADG710" s="250"/>
      <c r="ADH710" s="250"/>
      <c r="ADI710" s="250"/>
      <c r="ADJ710" s="250"/>
      <c r="ADK710" s="250"/>
      <c r="ADL710" s="250"/>
      <c r="ADM710" s="250"/>
      <c r="ADN710" s="250"/>
      <c r="ADO710" s="250"/>
      <c r="ADP710" s="250"/>
      <c r="ADQ710" s="250"/>
      <c r="ADR710" s="250"/>
      <c r="ADS710" s="250"/>
      <c r="ADT710" s="250"/>
      <c r="ADU710" s="250"/>
      <c r="ADV710" s="250"/>
      <c r="ADW710" s="250"/>
      <c r="ADX710" s="250"/>
      <c r="ADY710" s="250"/>
      <c r="ADZ710" s="250"/>
      <c r="AEA710" s="250"/>
      <c r="AEB710" s="250"/>
      <c r="AEC710" s="250"/>
      <c r="AED710" s="250"/>
      <c r="AEE710" s="250"/>
      <c r="AEF710" s="250"/>
      <c r="AEG710" s="250"/>
      <c r="AEH710" s="250"/>
      <c r="AEI710" s="250"/>
      <c r="AEJ710" s="250"/>
      <c r="AEK710" s="250"/>
      <c r="AEL710" s="250"/>
      <c r="AEM710" s="250"/>
      <c r="AEN710" s="250"/>
      <c r="AEO710" s="250"/>
      <c r="AEP710" s="250"/>
      <c r="AEQ710" s="250"/>
      <c r="AER710" s="250"/>
      <c r="AES710" s="250"/>
      <c r="AET710" s="250"/>
      <c r="AEU710" s="250"/>
      <c r="AEV710" s="250"/>
      <c r="AEW710" s="250"/>
      <c r="AEX710" s="250"/>
      <c r="AEY710" s="250"/>
      <c r="AEZ710" s="250"/>
      <c r="AFA710" s="250"/>
      <c r="AFB710" s="250"/>
      <c r="AFC710" s="250"/>
      <c r="AFD710" s="250"/>
      <c r="AFE710" s="250"/>
      <c r="AFF710" s="250"/>
      <c r="AFG710" s="250"/>
      <c r="AFH710" s="250"/>
      <c r="AFI710" s="250"/>
      <c r="AFJ710" s="250"/>
      <c r="AFK710" s="250"/>
      <c r="AFL710" s="250"/>
      <c r="AFM710" s="250"/>
      <c r="AFN710" s="250"/>
      <c r="AFO710" s="250"/>
      <c r="AFP710" s="250"/>
      <c r="AFQ710" s="250"/>
      <c r="AFR710" s="250"/>
      <c r="AFS710" s="250"/>
      <c r="AFT710" s="250"/>
      <c r="AFU710" s="250"/>
      <c r="AFV710" s="250"/>
      <c r="AFW710" s="250"/>
      <c r="AFX710" s="250"/>
      <c r="AFY710" s="250"/>
      <c r="AFZ710" s="250"/>
      <c r="AGA710" s="250"/>
      <c r="AGB710" s="250"/>
      <c r="AGC710" s="250"/>
      <c r="AGD710" s="250"/>
      <c r="AGE710" s="250"/>
      <c r="AGF710" s="250"/>
      <c r="AGG710" s="250"/>
      <c r="AGH710" s="250"/>
      <c r="AGI710" s="250"/>
      <c r="AGJ710" s="250"/>
      <c r="AGK710" s="250"/>
      <c r="AGL710" s="250"/>
      <c r="AGM710" s="250"/>
      <c r="AGN710" s="250"/>
      <c r="AGO710" s="250"/>
      <c r="AGP710" s="250"/>
      <c r="AGQ710" s="250"/>
      <c r="AGR710" s="250"/>
      <c r="AGS710" s="250"/>
      <c r="AGT710" s="250"/>
      <c r="AGU710" s="250"/>
      <c r="AGV710" s="250"/>
      <c r="AGW710" s="250"/>
      <c r="AGX710" s="250"/>
      <c r="AGY710" s="250"/>
      <c r="AGZ710" s="250"/>
      <c r="AHA710" s="250"/>
      <c r="AHB710" s="250"/>
      <c r="AHC710" s="250"/>
      <c r="AHD710" s="250"/>
      <c r="AHE710" s="250"/>
      <c r="AHF710" s="250"/>
      <c r="AHG710" s="250"/>
      <c r="AHH710" s="250"/>
      <c r="AHI710" s="250"/>
      <c r="AHJ710" s="250"/>
      <c r="AHK710" s="250"/>
      <c r="AHL710" s="250"/>
      <c r="AHM710" s="250"/>
      <c r="AHN710" s="250"/>
      <c r="AHO710" s="250"/>
      <c r="AHP710" s="250"/>
      <c r="AHQ710" s="250"/>
      <c r="AHR710" s="250"/>
      <c r="AHS710" s="250"/>
      <c r="AHT710" s="250"/>
      <c r="AHU710" s="250"/>
      <c r="AHV710" s="250"/>
      <c r="AHW710" s="250"/>
      <c r="AHX710" s="250"/>
      <c r="AHY710" s="250"/>
      <c r="AHZ710" s="250"/>
      <c r="AIA710" s="250"/>
      <c r="AIB710" s="250"/>
      <c r="AIC710" s="250"/>
      <c r="AID710" s="250"/>
      <c r="AIE710" s="250"/>
      <c r="AIF710" s="250"/>
      <c r="AIG710" s="250"/>
      <c r="AIH710" s="250"/>
      <c r="AII710" s="250"/>
      <c r="AIJ710" s="250"/>
      <c r="AIK710" s="250"/>
      <c r="AIL710" s="250"/>
      <c r="AIM710" s="250"/>
      <c r="AIN710" s="250"/>
      <c r="AIO710" s="250"/>
      <c r="AIP710" s="250"/>
      <c r="AIQ710" s="250"/>
      <c r="AIR710" s="250"/>
      <c r="AIS710" s="250"/>
      <c r="AIT710" s="250"/>
      <c r="AIU710" s="250"/>
      <c r="AIV710" s="250"/>
      <c r="AIW710" s="250"/>
      <c r="AIX710" s="250"/>
      <c r="AIY710" s="250"/>
      <c r="AIZ710" s="250"/>
      <c r="AJA710" s="250"/>
      <c r="AJB710" s="250"/>
      <c r="AJC710" s="250"/>
      <c r="AJD710" s="250"/>
      <c r="AJE710" s="250"/>
      <c r="AJF710" s="250"/>
      <c r="AJG710" s="250"/>
      <c r="AJH710" s="250"/>
      <c r="AJI710" s="250"/>
      <c r="AJJ710" s="250"/>
      <c r="AJK710" s="250"/>
      <c r="AJL710" s="250"/>
      <c r="AJM710" s="250"/>
      <c r="AJN710" s="250"/>
      <c r="AJO710" s="250"/>
      <c r="AJP710" s="250"/>
      <c r="AJQ710" s="250"/>
      <c r="AJR710" s="250"/>
      <c r="AJS710" s="250"/>
      <c r="AJT710" s="250"/>
      <c r="AJU710" s="250"/>
      <c r="AJV710" s="250"/>
      <c r="AJW710" s="250"/>
      <c r="AJX710" s="250"/>
      <c r="AJY710" s="250"/>
      <c r="AJZ710" s="250"/>
      <c r="AKA710" s="250"/>
      <c r="AKB710" s="250"/>
      <c r="AKC710" s="250"/>
      <c r="AKD710" s="250"/>
      <c r="AKE710" s="250"/>
      <c r="AKF710" s="250"/>
      <c r="AKG710" s="250"/>
      <c r="AKH710" s="250"/>
      <c r="AKI710" s="250"/>
      <c r="AKJ710" s="250"/>
      <c r="AKK710" s="250"/>
      <c r="AKL710" s="250"/>
      <c r="AKM710" s="250"/>
      <c r="AKN710" s="250"/>
      <c r="AKO710" s="250"/>
      <c r="AKP710" s="250"/>
      <c r="AKQ710" s="250"/>
      <c r="AKR710" s="250"/>
      <c r="AKS710" s="250"/>
      <c r="AKT710" s="250"/>
      <c r="AKU710" s="250"/>
      <c r="AKV710" s="250"/>
      <c r="AKW710" s="250"/>
      <c r="AKX710" s="250"/>
      <c r="AKY710" s="250"/>
      <c r="AKZ710" s="250"/>
      <c r="ALA710" s="250"/>
      <c r="ALB710" s="250"/>
      <c r="ALC710" s="250"/>
      <c r="ALD710" s="250"/>
    </row>
    <row r="711" spans="1:992" s="673" customFormat="1" ht="18" customHeight="1">
      <c r="A711" s="2415"/>
      <c r="B711" s="2387"/>
      <c r="C711" s="2467"/>
      <c r="D711" s="1378" t="s">
        <v>301</v>
      </c>
      <c r="E711" s="969">
        <f>E712+E713+E714</f>
        <v>0</v>
      </c>
      <c r="F711" s="969">
        <f>F712+F713+F714</f>
        <v>0</v>
      </c>
      <c r="G711" s="2406"/>
      <c r="H711" s="1369"/>
      <c r="I711" s="1369"/>
      <c r="J711" s="1369"/>
      <c r="K711" s="1369"/>
      <c r="L711" s="2803"/>
      <c r="M711" s="580"/>
      <c r="N711" s="250"/>
      <c r="O711" s="250"/>
      <c r="P711" s="250"/>
      <c r="Q711" s="250"/>
      <c r="R711" s="250"/>
      <c r="S711" s="250"/>
      <c r="T711" s="250"/>
      <c r="U711" s="250"/>
      <c r="V711" s="250"/>
      <c r="W711" s="250"/>
      <c r="X711" s="250"/>
      <c r="Y711" s="250"/>
      <c r="Z711" s="250"/>
      <c r="AA711" s="250"/>
      <c r="AB711" s="250"/>
      <c r="AC711" s="250"/>
      <c r="AD711" s="250"/>
      <c r="AE711" s="250"/>
      <c r="AF711" s="250"/>
      <c r="AG711" s="250"/>
      <c r="AH711" s="250"/>
      <c r="AI711" s="250"/>
      <c r="AJ711" s="250"/>
      <c r="AK711" s="250"/>
      <c r="AL711" s="250"/>
      <c r="AM711" s="250"/>
      <c r="AN711" s="250"/>
      <c r="AO711" s="250"/>
      <c r="AP711" s="250"/>
      <c r="AQ711" s="250"/>
      <c r="AR711" s="250"/>
      <c r="AS711" s="250"/>
      <c r="AT711" s="250"/>
      <c r="AU711" s="250"/>
      <c r="AV711" s="250"/>
      <c r="AW711" s="250"/>
      <c r="AX711" s="250"/>
      <c r="AY711" s="250"/>
      <c r="AZ711" s="250"/>
      <c r="BA711" s="250"/>
      <c r="BB711" s="250"/>
      <c r="BC711" s="250"/>
      <c r="BD711" s="250"/>
      <c r="BE711" s="250"/>
      <c r="BF711" s="250"/>
      <c r="BG711" s="250"/>
      <c r="BH711" s="250"/>
      <c r="BI711" s="250"/>
      <c r="BJ711" s="250"/>
      <c r="BK711" s="250"/>
      <c r="BL711" s="250"/>
      <c r="BM711" s="250"/>
      <c r="BN711" s="250"/>
      <c r="BO711" s="250"/>
      <c r="BP711" s="250"/>
      <c r="BQ711" s="250"/>
      <c r="BR711" s="250"/>
      <c r="BS711" s="250"/>
      <c r="BT711" s="250"/>
      <c r="BU711" s="250"/>
      <c r="BV711" s="250"/>
      <c r="BW711" s="250"/>
      <c r="BX711" s="250"/>
      <c r="BY711" s="250"/>
      <c r="BZ711" s="250"/>
      <c r="CA711" s="250"/>
      <c r="CB711" s="250"/>
      <c r="CC711" s="250"/>
      <c r="CD711" s="250"/>
      <c r="CE711" s="250"/>
      <c r="CF711" s="250"/>
      <c r="CG711" s="250"/>
      <c r="CH711" s="250"/>
      <c r="CI711" s="250"/>
      <c r="CJ711" s="250"/>
      <c r="CK711" s="250"/>
      <c r="CL711" s="250"/>
      <c r="CM711" s="250"/>
      <c r="CN711" s="250"/>
      <c r="CO711" s="250"/>
      <c r="CP711" s="250"/>
      <c r="CQ711" s="250"/>
      <c r="CR711" s="250"/>
      <c r="CS711" s="250"/>
      <c r="CT711" s="250"/>
      <c r="CU711" s="250"/>
      <c r="CV711" s="250"/>
      <c r="CW711" s="250"/>
      <c r="CX711" s="250"/>
      <c r="CY711" s="250"/>
      <c r="CZ711" s="250"/>
      <c r="DA711" s="250"/>
      <c r="DB711" s="250"/>
      <c r="DC711" s="250"/>
      <c r="DD711" s="250"/>
      <c r="DE711" s="250"/>
      <c r="DF711" s="250"/>
      <c r="DG711" s="250"/>
      <c r="DH711" s="250"/>
      <c r="DI711" s="250"/>
      <c r="DJ711" s="250"/>
      <c r="DK711" s="250"/>
      <c r="DL711" s="250"/>
      <c r="DM711" s="250"/>
      <c r="DN711" s="250"/>
      <c r="DO711" s="250"/>
      <c r="DP711" s="250"/>
      <c r="DQ711" s="250"/>
      <c r="DR711" s="250"/>
      <c r="DS711" s="250"/>
      <c r="DT711" s="250"/>
      <c r="DU711" s="250"/>
      <c r="DV711" s="250"/>
      <c r="DW711" s="250"/>
      <c r="DX711" s="250"/>
      <c r="DY711" s="250"/>
      <c r="DZ711" s="250"/>
      <c r="EA711" s="250"/>
      <c r="EB711" s="250"/>
      <c r="EC711" s="250"/>
      <c r="ED711" s="250"/>
      <c r="EE711" s="250"/>
      <c r="EF711" s="250"/>
      <c r="EG711" s="250"/>
      <c r="EH711" s="250"/>
      <c r="EI711" s="250"/>
      <c r="EJ711" s="250"/>
      <c r="EK711" s="250"/>
      <c r="EL711" s="250"/>
      <c r="EM711" s="250"/>
      <c r="EN711" s="250"/>
      <c r="EO711" s="250"/>
      <c r="EP711" s="250"/>
      <c r="EQ711" s="250"/>
      <c r="ER711" s="250"/>
      <c r="ES711" s="250"/>
      <c r="ET711" s="250"/>
      <c r="EU711" s="250"/>
      <c r="EV711" s="250"/>
      <c r="EW711" s="250"/>
      <c r="EX711" s="250"/>
      <c r="EY711" s="250"/>
      <c r="EZ711" s="250"/>
      <c r="FA711" s="250"/>
      <c r="FB711" s="250"/>
      <c r="FC711" s="250"/>
      <c r="FD711" s="250"/>
      <c r="FE711" s="250"/>
      <c r="FF711" s="250"/>
      <c r="FG711" s="250"/>
      <c r="FH711" s="250"/>
      <c r="FI711" s="250"/>
      <c r="FJ711" s="250"/>
      <c r="FK711" s="250"/>
      <c r="FL711" s="250"/>
      <c r="FM711" s="250"/>
      <c r="FN711" s="250"/>
      <c r="FO711" s="250"/>
      <c r="FP711" s="250"/>
      <c r="FQ711" s="250"/>
      <c r="FR711" s="250"/>
      <c r="FS711" s="250"/>
      <c r="FT711" s="250"/>
      <c r="FU711" s="250"/>
      <c r="FV711" s="250"/>
      <c r="FW711" s="250"/>
      <c r="FX711" s="250"/>
      <c r="FY711" s="250"/>
      <c r="FZ711" s="250"/>
      <c r="GA711" s="250"/>
      <c r="GB711" s="250"/>
      <c r="GC711" s="250"/>
      <c r="GD711" s="250"/>
      <c r="GE711" s="250"/>
      <c r="GF711" s="250"/>
      <c r="GG711" s="250"/>
      <c r="GH711" s="250"/>
      <c r="GI711" s="250"/>
      <c r="GJ711" s="250"/>
      <c r="GK711" s="250"/>
      <c r="GL711" s="250"/>
      <c r="GM711" s="250"/>
      <c r="GN711" s="250"/>
      <c r="GO711" s="250"/>
      <c r="GP711" s="250"/>
      <c r="GQ711" s="250"/>
      <c r="GR711" s="250"/>
      <c r="GS711" s="250"/>
      <c r="GT711" s="250"/>
      <c r="GU711" s="250"/>
      <c r="GV711" s="250"/>
      <c r="GW711" s="250"/>
      <c r="GX711" s="250"/>
      <c r="GY711" s="250"/>
      <c r="GZ711" s="250"/>
      <c r="HA711" s="250"/>
      <c r="HB711" s="250"/>
      <c r="HC711" s="250"/>
      <c r="HD711" s="250"/>
      <c r="HE711" s="250"/>
      <c r="HF711" s="250"/>
      <c r="HG711" s="250"/>
      <c r="HH711" s="250"/>
      <c r="HI711" s="250"/>
      <c r="HJ711" s="250"/>
      <c r="HK711" s="250"/>
      <c r="HL711" s="250"/>
      <c r="HM711" s="250"/>
      <c r="HN711" s="250"/>
      <c r="HO711" s="250"/>
      <c r="HP711" s="250"/>
      <c r="HQ711" s="250"/>
      <c r="HR711" s="250"/>
      <c r="HS711" s="250"/>
      <c r="HT711" s="250"/>
      <c r="HU711" s="250"/>
      <c r="HV711" s="250"/>
      <c r="HW711" s="250"/>
      <c r="HX711" s="250"/>
      <c r="HY711" s="250"/>
      <c r="HZ711" s="250"/>
      <c r="IA711" s="250"/>
      <c r="IB711" s="250"/>
      <c r="IC711" s="250"/>
      <c r="ID711" s="250"/>
      <c r="IE711" s="250"/>
      <c r="IF711" s="250"/>
      <c r="IG711" s="250"/>
      <c r="IH711" s="250"/>
      <c r="II711" s="250"/>
      <c r="IJ711" s="250"/>
      <c r="IK711" s="250"/>
      <c r="IL711" s="250"/>
      <c r="IM711" s="250"/>
      <c r="IN711" s="250"/>
      <c r="IO711" s="250"/>
      <c r="IP711" s="250"/>
      <c r="IQ711" s="250"/>
      <c r="IR711" s="250"/>
      <c r="IS711" s="250"/>
      <c r="IT711" s="250"/>
      <c r="IU711" s="250"/>
      <c r="IV711" s="250"/>
      <c r="IW711" s="250"/>
      <c r="IX711" s="250"/>
      <c r="IY711" s="250"/>
      <c r="IZ711" s="250"/>
      <c r="JA711" s="250"/>
      <c r="JB711" s="250"/>
      <c r="JC711" s="250"/>
      <c r="JD711" s="250"/>
      <c r="JE711" s="250"/>
      <c r="JF711" s="250"/>
      <c r="JG711" s="250"/>
      <c r="JH711" s="250"/>
      <c r="JI711" s="250"/>
      <c r="JJ711" s="250"/>
      <c r="JK711" s="250"/>
      <c r="JL711" s="250"/>
      <c r="JM711" s="250"/>
      <c r="JN711" s="250"/>
      <c r="JO711" s="250"/>
      <c r="JP711" s="250"/>
      <c r="JQ711" s="250"/>
      <c r="JR711" s="250"/>
      <c r="JS711" s="250"/>
      <c r="JT711" s="250"/>
      <c r="JU711" s="250"/>
      <c r="JV711" s="250"/>
      <c r="JW711" s="250"/>
      <c r="JX711" s="250"/>
      <c r="JY711" s="250"/>
      <c r="JZ711" s="250"/>
      <c r="KA711" s="250"/>
      <c r="KB711" s="250"/>
      <c r="KC711" s="250"/>
      <c r="KD711" s="250"/>
      <c r="KE711" s="250"/>
      <c r="KF711" s="250"/>
      <c r="KG711" s="250"/>
      <c r="KH711" s="250"/>
      <c r="KI711" s="250"/>
      <c r="KJ711" s="250"/>
      <c r="KK711" s="250"/>
      <c r="KL711" s="250"/>
      <c r="KM711" s="250"/>
      <c r="KN711" s="250"/>
      <c r="KO711" s="250"/>
      <c r="KP711" s="250"/>
      <c r="KQ711" s="250"/>
      <c r="KR711" s="250"/>
      <c r="KS711" s="250"/>
      <c r="KT711" s="250"/>
      <c r="KU711" s="250"/>
      <c r="KV711" s="250"/>
      <c r="KW711" s="250"/>
      <c r="KX711" s="250"/>
      <c r="KY711" s="250"/>
      <c r="KZ711" s="250"/>
      <c r="LA711" s="250"/>
      <c r="LB711" s="250"/>
      <c r="LC711" s="250"/>
      <c r="LD711" s="250"/>
      <c r="LE711" s="250"/>
      <c r="LF711" s="250"/>
      <c r="LG711" s="250"/>
      <c r="LH711" s="250"/>
      <c r="LI711" s="250"/>
      <c r="LJ711" s="250"/>
      <c r="LK711" s="250"/>
      <c r="LL711" s="250"/>
      <c r="LM711" s="250"/>
      <c r="LN711" s="250"/>
      <c r="LO711" s="250"/>
      <c r="LP711" s="250"/>
      <c r="LQ711" s="250"/>
      <c r="LR711" s="250"/>
      <c r="LS711" s="250"/>
      <c r="LT711" s="250"/>
      <c r="LU711" s="250"/>
      <c r="LV711" s="250"/>
      <c r="LW711" s="250"/>
      <c r="LX711" s="250"/>
      <c r="LY711" s="250"/>
      <c r="LZ711" s="250"/>
      <c r="MA711" s="250"/>
      <c r="MB711" s="250"/>
      <c r="MC711" s="250"/>
      <c r="MD711" s="250"/>
      <c r="ME711" s="250"/>
      <c r="MF711" s="250"/>
      <c r="MG711" s="250"/>
      <c r="MH711" s="250"/>
      <c r="MI711" s="250"/>
      <c r="MJ711" s="250"/>
      <c r="MK711" s="250"/>
      <c r="ML711" s="250"/>
      <c r="MM711" s="250"/>
      <c r="MN711" s="250"/>
      <c r="MO711" s="250"/>
      <c r="MP711" s="250"/>
      <c r="MQ711" s="250"/>
      <c r="MR711" s="250"/>
      <c r="MS711" s="250"/>
      <c r="MT711" s="250"/>
      <c r="MU711" s="250"/>
      <c r="MV711" s="250"/>
      <c r="MW711" s="250"/>
      <c r="MX711" s="250"/>
      <c r="MY711" s="250"/>
      <c r="MZ711" s="250"/>
      <c r="NA711" s="250"/>
      <c r="NB711" s="250"/>
      <c r="NC711" s="250"/>
      <c r="ND711" s="250"/>
      <c r="NE711" s="250"/>
      <c r="NF711" s="250"/>
      <c r="NG711" s="250"/>
      <c r="NH711" s="250"/>
      <c r="NI711" s="250"/>
      <c r="NJ711" s="250"/>
      <c r="NK711" s="250"/>
      <c r="NL711" s="250"/>
      <c r="NM711" s="250"/>
      <c r="NN711" s="250"/>
      <c r="NO711" s="250"/>
      <c r="NP711" s="250"/>
      <c r="NQ711" s="250"/>
      <c r="NR711" s="250"/>
      <c r="NS711" s="250"/>
      <c r="NT711" s="250"/>
      <c r="NU711" s="250"/>
      <c r="NV711" s="250"/>
      <c r="NW711" s="250"/>
      <c r="NX711" s="250"/>
      <c r="NY711" s="250"/>
      <c r="NZ711" s="250"/>
      <c r="OA711" s="250"/>
      <c r="OB711" s="250"/>
      <c r="OC711" s="250"/>
      <c r="OD711" s="250"/>
      <c r="OE711" s="250"/>
      <c r="OF711" s="250"/>
      <c r="OG711" s="250"/>
      <c r="OH711" s="250"/>
      <c r="OI711" s="250"/>
      <c r="OJ711" s="250"/>
      <c r="OK711" s="250"/>
      <c r="OL711" s="250"/>
      <c r="OM711" s="250"/>
      <c r="ON711" s="250"/>
      <c r="OO711" s="250"/>
      <c r="OP711" s="250"/>
      <c r="OQ711" s="250"/>
      <c r="OR711" s="250"/>
      <c r="OS711" s="250"/>
      <c r="OT711" s="250"/>
      <c r="OU711" s="250"/>
      <c r="OV711" s="250"/>
      <c r="OW711" s="250"/>
      <c r="OX711" s="250"/>
      <c r="OY711" s="250"/>
      <c r="OZ711" s="250"/>
      <c r="PA711" s="250"/>
      <c r="PB711" s="250"/>
      <c r="PC711" s="250"/>
      <c r="PD711" s="250"/>
      <c r="PE711" s="250"/>
      <c r="PF711" s="250"/>
      <c r="PG711" s="250"/>
      <c r="PH711" s="250"/>
      <c r="PI711" s="250"/>
      <c r="PJ711" s="250"/>
      <c r="PK711" s="250"/>
      <c r="PL711" s="250"/>
      <c r="PM711" s="250"/>
      <c r="PN711" s="250"/>
      <c r="PO711" s="250"/>
      <c r="PP711" s="250"/>
      <c r="PQ711" s="250"/>
      <c r="PR711" s="250"/>
      <c r="PS711" s="250"/>
      <c r="PT711" s="250"/>
      <c r="PU711" s="250"/>
      <c r="PV711" s="250"/>
      <c r="PW711" s="250"/>
      <c r="PX711" s="250"/>
      <c r="PY711" s="250"/>
      <c r="PZ711" s="250"/>
      <c r="QA711" s="250"/>
      <c r="QB711" s="250"/>
      <c r="QC711" s="250"/>
      <c r="QD711" s="250"/>
      <c r="QE711" s="250"/>
      <c r="QF711" s="250"/>
      <c r="QG711" s="250"/>
      <c r="QH711" s="250"/>
      <c r="QI711" s="250"/>
      <c r="QJ711" s="250"/>
      <c r="QK711" s="250"/>
      <c r="QL711" s="250"/>
      <c r="QM711" s="250"/>
      <c r="QN711" s="250"/>
      <c r="QO711" s="250"/>
      <c r="QP711" s="250"/>
      <c r="QQ711" s="250"/>
      <c r="QR711" s="250"/>
      <c r="QS711" s="250"/>
      <c r="QT711" s="250"/>
      <c r="QU711" s="250"/>
      <c r="QV711" s="250"/>
      <c r="QW711" s="250"/>
      <c r="QX711" s="250"/>
      <c r="QY711" s="250"/>
      <c r="QZ711" s="250"/>
      <c r="RA711" s="250"/>
      <c r="RB711" s="250"/>
      <c r="RC711" s="250"/>
      <c r="RD711" s="250"/>
      <c r="RE711" s="250"/>
      <c r="RF711" s="250"/>
      <c r="RG711" s="250"/>
      <c r="RH711" s="250"/>
      <c r="RI711" s="250"/>
      <c r="RJ711" s="250"/>
      <c r="RK711" s="250"/>
      <c r="RL711" s="250"/>
      <c r="RM711" s="250"/>
      <c r="RN711" s="250"/>
      <c r="RO711" s="250"/>
      <c r="RP711" s="250"/>
      <c r="RQ711" s="250"/>
      <c r="RR711" s="250"/>
      <c r="RS711" s="250"/>
      <c r="RT711" s="250"/>
      <c r="RU711" s="250"/>
      <c r="RV711" s="250"/>
      <c r="RW711" s="250"/>
      <c r="RX711" s="250"/>
      <c r="RY711" s="250"/>
      <c r="RZ711" s="250"/>
      <c r="SA711" s="250"/>
      <c r="SB711" s="250"/>
      <c r="SC711" s="250"/>
      <c r="SD711" s="250"/>
      <c r="SE711" s="250"/>
      <c r="SF711" s="250"/>
      <c r="SG711" s="250"/>
      <c r="SH711" s="250"/>
      <c r="SI711" s="250"/>
      <c r="SJ711" s="250"/>
      <c r="SK711" s="250"/>
      <c r="SL711" s="250"/>
      <c r="SM711" s="250"/>
      <c r="SN711" s="250"/>
      <c r="SO711" s="250"/>
      <c r="SP711" s="250"/>
      <c r="SQ711" s="250"/>
      <c r="SR711" s="250"/>
      <c r="SS711" s="250"/>
      <c r="ST711" s="250"/>
      <c r="SU711" s="250"/>
      <c r="SV711" s="250"/>
      <c r="SW711" s="250"/>
      <c r="SX711" s="250"/>
      <c r="SY711" s="250"/>
      <c r="SZ711" s="250"/>
      <c r="TA711" s="250"/>
      <c r="TB711" s="250"/>
      <c r="TC711" s="250"/>
      <c r="TD711" s="250"/>
      <c r="TE711" s="250"/>
      <c r="TF711" s="250"/>
      <c r="TG711" s="250"/>
      <c r="TH711" s="250"/>
      <c r="TI711" s="250"/>
      <c r="TJ711" s="250"/>
      <c r="TK711" s="250"/>
      <c r="TL711" s="250"/>
      <c r="TM711" s="250"/>
      <c r="TN711" s="250"/>
      <c r="TO711" s="250"/>
      <c r="TP711" s="250"/>
      <c r="TQ711" s="250"/>
      <c r="TR711" s="250"/>
      <c r="TS711" s="250"/>
      <c r="TT711" s="250"/>
      <c r="TU711" s="250"/>
      <c r="TV711" s="250"/>
      <c r="TW711" s="250"/>
      <c r="TX711" s="250"/>
      <c r="TY711" s="250"/>
      <c r="TZ711" s="250"/>
      <c r="UA711" s="250"/>
      <c r="UB711" s="250"/>
      <c r="UC711" s="250"/>
      <c r="UD711" s="250"/>
      <c r="UE711" s="250"/>
      <c r="UF711" s="250"/>
      <c r="UG711" s="250"/>
      <c r="UH711" s="250"/>
      <c r="UI711" s="250"/>
      <c r="UJ711" s="250"/>
      <c r="UK711" s="250"/>
      <c r="UL711" s="250"/>
      <c r="UM711" s="250"/>
      <c r="UN711" s="250"/>
      <c r="UO711" s="250"/>
      <c r="UP711" s="250"/>
      <c r="UQ711" s="250"/>
      <c r="UR711" s="250"/>
      <c r="US711" s="250"/>
      <c r="UT711" s="250"/>
      <c r="UU711" s="250"/>
      <c r="UV711" s="250"/>
      <c r="UW711" s="250"/>
      <c r="UX711" s="250"/>
      <c r="UY711" s="250"/>
      <c r="UZ711" s="250"/>
      <c r="VA711" s="250"/>
      <c r="VB711" s="250"/>
      <c r="VC711" s="250"/>
      <c r="VD711" s="250"/>
      <c r="VE711" s="250"/>
      <c r="VF711" s="250"/>
      <c r="VG711" s="250"/>
      <c r="VH711" s="250"/>
      <c r="VI711" s="250"/>
      <c r="VJ711" s="250"/>
      <c r="VK711" s="250"/>
      <c r="VL711" s="250"/>
      <c r="VM711" s="250"/>
      <c r="VN711" s="250"/>
      <c r="VO711" s="250"/>
      <c r="VP711" s="250"/>
      <c r="VQ711" s="250"/>
      <c r="VR711" s="250"/>
      <c r="VS711" s="250"/>
      <c r="VT711" s="250"/>
      <c r="VU711" s="250"/>
      <c r="VV711" s="250"/>
      <c r="VW711" s="250"/>
      <c r="VX711" s="250"/>
      <c r="VY711" s="250"/>
      <c r="VZ711" s="250"/>
      <c r="WA711" s="250"/>
      <c r="WB711" s="250"/>
      <c r="WC711" s="250"/>
      <c r="WD711" s="250"/>
      <c r="WE711" s="250"/>
      <c r="WF711" s="250"/>
      <c r="WG711" s="250"/>
      <c r="WH711" s="250"/>
      <c r="WI711" s="250"/>
      <c r="WJ711" s="250"/>
      <c r="WK711" s="250"/>
      <c r="WL711" s="250"/>
      <c r="WM711" s="250"/>
      <c r="WN711" s="250"/>
      <c r="WO711" s="250"/>
      <c r="WP711" s="250"/>
      <c r="WQ711" s="250"/>
      <c r="WR711" s="250"/>
      <c r="WS711" s="250"/>
      <c r="WT711" s="250"/>
      <c r="WU711" s="250"/>
      <c r="WV711" s="250"/>
      <c r="WW711" s="250"/>
      <c r="WX711" s="250"/>
      <c r="WY711" s="250"/>
      <c r="WZ711" s="250"/>
      <c r="XA711" s="250"/>
      <c r="XB711" s="250"/>
      <c r="XC711" s="250"/>
      <c r="XD711" s="250"/>
      <c r="XE711" s="250"/>
      <c r="XF711" s="250"/>
      <c r="XG711" s="250"/>
      <c r="XH711" s="250"/>
      <c r="XI711" s="250"/>
      <c r="XJ711" s="250"/>
      <c r="XK711" s="250"/>
      <c r="XL711" s="250"/>
      <c r="XM711" s="250"/>
      <c r="XN711" s="250"/>
      <c r="XO711" s="250"/>
      <c r="XP711" s="250"/>
      <c r="XQ711" s="250"/>
      <c r="XR711" s="250"/>
      <c r="XS711" s="250"/>
      <c r="XT711" s="250"/>
      <c r="XU711" s="250"/>
      <c r="XV711" s="250"/>
      <c r="XW711" s="250"/>
      <c r="XX711" s="250"/>
      <c r="XY711" s="250"/>
      <c r="XZ711" s="250"/>
      <c r="YA711" s="250"/>
      <c r="YB711" s="250"/>
      <c r="YC711" s="250"/>
      <c r="YD711" s="250"/>
      <c r="YE711" s="250"/>
      <c r="YF711" s="250"/>
      <c r="YG711" s="250"/>
      <c r="YH711" s="250"/>
      <c r="YI711" s="250"/>
      <c r="YJ711" s="250"/>
      <c r="YK711" s="250"/>
      <c r="YL711" s="250"/>
      <c r="YM711" s="250"/>
      <c r="YN711" s="250"/>
      <c r="YO711" s="250"/>
      <c r="YP711" s="250"/>
      <c r="YQ711" s="250"/>
      <c r="YR711" s="250"/>
      <c r="YS711" s="250"/>
      <c r="YT711" s="250"/>
      <c r="YU711" s="250"/>
      <c r="YV711" s="250"/>
      <c r="YW711" s="250"/>
      <c r="YX711" s="250"/>
      <c r="YY711" s="250"/>
      <c r="YZ711" s="250"/>
      <c r="ZA711" s="250"/>
      <c r="ZB711" s="250"/>
      <c r="ZC711" s="250"/>
      <c r="ZD711" s="250"/>
      <c r="ZE711" s="250"/>
      <c r="ZF711" s="250"/>
      <c r="ZG711" s="250"/>
      <c r="ZH711" s="250"/>
      <c r="ZI711" s="250"/>
      <c r="ZJ711" s="250"/>
      <c r="ZK711" s="250"/>
      <c r="ZL711" s="250"/>
      <c r="ZM711" s="250"/>
      <c r="ZN711" s="250"/>
      <c r="ZO711" s="250"/>
      <c r="ZP711" s="250"/>
      <c r="ZQ711" s="250"/>
      <c r="ZR711" s="250"/>
      <c r="ZS711" s="250"/>
      <c r="ZT711" s="250"/>
      <c r="ZU711" s="250"/>
      <c r="ZV711" s="250"/>
      <c r="ZW711" s="250"/>
      <c r="ZX711" s="250"/>
      <c r="ZY711" s="250"/>
      <c r="ZZ711" s="250"/>
      <c r="AAA711" s="250"/>
      <c r="AAB711" s="250"/>
      <c r="AAC711" s="250"/>
      <c r="AAD711" s="250"/>
      <c r="AAE711" s="250"/>
      <c r="AAF711" s="250"/>
      <c r="AAG711" s="250"/>
      <c r="AAH711" s="250"/>
      <c r="AAI711" s="250"/>
      <c r="AAJ711" s="250"/>
      <c r="AAK711" s="250"/>
      <c r="AAL711" s="250"/>
      <c r="AAM711" s="250"/>
      <c r="AAN711" s="250"/>
      <c r="AAO711" s="250"/>
      <c r="AAP711" s="250"/>
      <c r="AAQ711" s="250"/>
      <c r="AAR711" s="250"/>
      <c r="AAS711" s="250"/>
      <c r="AAT711" s="250"/>
      <c r="AAU711" s="250"/>
      <c r="AAV711" s="250"/>
      <c r="AAW711" s="250"/>
      <c r="AAX711" s="250"/>
      <c r="AAY711" s="250"/>
      <c r="AAZ711" s="250"/>
      <c r="ABA711" s="250"/>
      <c r="ABB711" s="250"/>
      <c r="ABC711" s="250"/>
      <c r="ABD711" s="250"/>
      <c r="ABE711" s="250"/>
      <c r="ABF711" s="250"/>
      <c r="ABG711" s="250"/>
      <c r="ABH711" s="250"/>
      <c r="ABI711" s="250"/>
      <c r="ABJ711" s="250"/>
      <c r="ABK711" s="250"/>
      <c r="ABL711" s="250"/>
      <c r="ABM711" s="250"/>
      <c r="ABN711" s="250"/>
      <c r="ABO711" s="250"/>
      <c r="ABP711" s="250"/>
      <c r="ABQ711" s="250"/>
      <c r="ABR711" s="250"/>
      <c r="ABS711" s="250"/>
      <c r="ABT711" s="250"/>
      <c r="ABU711" s="250"/>
      <c r="ABV711" s="250"/>
      <c r="ABW711" s="250"/>
      <c r="ABX711" s="250"/>
      <c r="ABY711" s="250"/>
      <c r="ABZ711" s="250"/>
      <c r="ACA711" s="250"/>
      <c r="ACB711" s="250"/>
      <c r="ACC711" s="250"/>
      <c r="ACD711" s="250"/>
      <c r="ACE711" s="250"/>
      <c r="ACF711" s="250"/>
      <c r="ACG711" s="250"/>
      <c r="ACH711" s="250"/>
      <c r="ACI711" s="250"/>
      <c r="ACJ711" s="250"/>
      <c r="ACK711" s="250"/>
      <c r="ACL711" s="250"/>
      <c r="ACM711" s="250"/>
      <c r="ACN711" s="250"/>
      <c r="ACO711" s="250"/>
      <c r="ACP711" s="250"/>
      <c r="ACQ711" s="250"/>
      <c r="ACR711" s="250"/>
      <c r="ACS711" s="250"/>
      <c r="ACT711" s="250"/>
      <c r="ACU711" s="250"/>
      <c r="ACV711" s="250"/>
      <c r="ACW711" s="250"/>
      <c r="ACX711" s="250"/>
      <c r="ACY711" s="250"/>
      <c r="ACZ711" s="250"/>
      <c r="ADA711" s="250"/>
      <c r="ADB711" s="250"/>
      <c r="ADC711" s="250"/>
      <c r="ADD711" s="250"/>
      <c r="ADE711" s="250"/>
      <c r="ADF711" s="250"/>
      <c r="ADG711" s="250"/>
      <c r="ADH711" s="250"/>
      <c r="ADI711" s="250"/>
      <c r="ADJ711" s="250"/>
      <c r="ADK711" s="250"/>
      <c r="ADL711" s="250"/>
      <c r="ADM711" s="250"/>
      <c r="ADN711" s="250"/>
      <c r="ADO711" s="250"/>
      <c r="ADP711" s="250"/>
      <c r="ADQ711" s="250"/>
      <c r="ADR711" s="250"/>
      <c r="ADS711" s="250"/>
      <c r="ADT711" s="250"/>
      <c r="ADU711" s="250"/>
      <c r="ADV711" s="250"/>
      <c r="ADW711" s="250"/>
      <c r="ADX711" s="250"/>
      <c r="ADY711" s="250"/>
      <c r="ADZ711" s="250"/>
      <c r="AEA711" s="250"/>
      <c r="AEB711" s="250"/>
      <c r="AEC711" s="250"/>
      <c r="AED711" s="250"/>
      <c r="AEE711" s="250"/>
      <c r="AEF711" s="250"/>
      <c r="AEG711" s="250"/>
      <c r="AEH711" s="250"/>
      <c r="AEI711" s="250"/>
      <c r="AEJ711" s="250"/>
      <c r="AEK711" s="250"/>
      <c r="AEL711" s="250"/>
      <c r="AEM711" s="250"/>
      <c r="AEN711" s="250"/>
      <c r="AEO711" s="250"/>
      <c r="AEP711" s="250"/>
      <c r="AEQ711" s="250"/>
      <c r="AER711" s="250"/>
      <c r="AES711" s="250"/>
      <c r="AET711" s="250"/>
      <c r="AEU711" s="250"/>
      <c r="AEV711" s="250"/>
      <c r="AEW711" s="250"/>
      <c r="AEX711" s="250"/>
      <c r="AEY711" s="250"/>
      <c r="AEZ711" s="250"/>
      <c r="AFA711" s="250"/>
      <c r="AFB711" s="250"/>
      <c r="AFC711" s="250"/>
      <c r="AFD711" s="250"/>
      <c r="AFE711" s="250"/>
      <c r="AFF711" s="250"/>
      <c r="AFG711" s="250"/>
      <c r="AFH711" s="250"/>
      <c r="AFI711" s="250"/>
      <c r="AFJ711" s="250"/>
      <c r="AFK711" s="250"/>
      <c r="AFL711" s="250"/>
      <c r="AFM711" s="250"/>
      <c r="AFN711" s="250"/>
      <c r="AFO711" s="250"/>
      <c r="AFP711" s="250"/>
      <c r="AFQ711" s="250"/>
      <c r="AFR711" s="250"/>
      <c r="AFS711" s="250"/>
      <c r="AFT711" s="250"/>
      <c r="AFU711" s="250"/>
      <c r="AFV711" s="250"/>
      <c r="AFW711" s="250"/>
      <c r="AFX711" s="250"/>
      <c r="AFY711" s="250"/>
      <c r="AFZ711" s="250"/>
      <c r="AGA711" s="250"/>
      <c r="AGB711" s="250"/>
      <c r="AGC711" s="250"/>
      <c r="AGD711" s="250"/>
      <c r="AGE711" s="250"/>
      <c r="AGF711" s="250"/>
      <c r="AGG711" s="250"/>
      <c r="AGH711" s="250"/>
      <c r="AGI711" s="250"/>
      <c r="AGJ711" s="250"/>
      <c r="AGK711" s="250"/>
      <c r="AGL711" s="250"/>
      <c r="AGM711" s="250"/>
      <c r="AGN711" s="250"/>
      <c r="AGO711" s="250"/>
      <c r="AGP711" s="250"/>
      <c r="AGQ711" s="250"/>
      <c r="AGR711" s="250"/>
      <c r="AGS711" s="250"/>
      <c r="AGT711" s="250"/>
      <c r="AGU711" s="250"/>
      <c r="AGV711" s="250"/>
      <c r="AGW711" s="250"/>
      <c r="AGX711" s="250"/>
      <c r="AGY711" s="250"/>
      <c r="AGZ711" s="250"/>
      <c r="AHA711" s="250"/>
      <c r="AHB711" s="250"/>
      <c r="AHC711" s="250"/>
      <c r="AHD711" s="250"/>
      <c r="AHE711" s="250"/>
      <c r="AHF711" s="250"/>
      <c r="AHG711" s="250"/>
      <c r="AHH711" s="250"/>
      <c r="AHI711" s="250"/>
      <c r="AHJ711" s="250"/>
      <c r="AHK711" s="250"/>
      <c r="AHL711" s="250"/>
      <c r="AHM711" s="250"/>
      <c r="AHN711" s="250"/>
      <c r="AHO711" s="250"/>
      <c r="AHP711" s="250"/>
      <c r="AHQ711" s="250"/>
      <c r="AHR711" s="250"/>
      <c r="AHS711" s="250"/>
      <c r="AHT711" s="250"/>
      <c r="AHU711" s="250"/>
      <c r="AHV711" s="250"/>
      <c r="AHW711" s="250"/>
      <c r="AHX711" s="250"/>
      <c r="AHY711" s="250"/>
      <c r="AHZ711" s="250"/>
      <c r="AIA711" s="250"/>
      <c r="AIB711" s="250"/>
      <c r="AIC711" s="250"/>
      <c r="AID711" s="250"/>
      <c r="AIE711" s="250"/>
      <c r="AIF711" s="250"/>
      <c r="AIG711" s="250"/>
      <c r="AIH711" s="250"/>
      <c r="AII711" s="250"/>
      <c r="AIJ711" s="250"/>
      <c r="AIK711" s="250"/>
      <c r="AIL711" s="250"/>
      <c r="AIM711" s="250"/>
      <c r="AIN711" s="250"/>
      <c r="AIO711" s="250"/>
      <c r="AIP711" s="250"/>
      <c r="AIQ711" s="250"/>
      <c r="AIR711" s="250"/>
      <c r="AIS711" s="250"/>
      <c r="AIT711" s="250"/>
      <c r="AIU711" s="250"/>
      <c r="AIV711" s="250"/>
      <c r="AIW711" s="250"/>
      <c r="AIX711" s="250"/>
      <c r="AIY711" s="250"/>
      <c r="AIZ711" s="250"/>
      <c r="AJA711" s="250"/>
      <c r="AJB711" s="250"/>
      <c r="AJC711" s="250"/>
      <c r="AJD711" s="250"/>
      <c r="AJE711" s="250"/>
      <c r="AJF711" s="250"/>
      <c r="AJG711" s="250"/>
      <c r="AJH711" s="250"/>
      <c r="AJI711" s="250"/>
      <c r="AJJ711" s="250"/>
      <c r="AJK711" s="250"/>
      <c r="AJL711" s="250"/>
      <c r="AJM711" s="250"/>
      <c r="AJN711" s="250"/>
      <c r="AJO711" s="250"/>
      <c r="AJP711" s="250"/>
      <c r="AJQ711" s="250"/>
      <c r="AJR711" s="250"/>
      <c r="AJS711" s="250"/>
      <c r="AJT711" s="250"/>
      <c r="AJU711" s="250"/>
      <c r="AJV711" s="250"/>
      <c r="AJW711" s="250"/>
      <c r="AJX711" s="250"/>
      <c r="AJY711" s="250"/>
      <c r="AJZ711" s="250"/>
      <c r="AKA711" s="250"/>
      <c r="AKB711" s="250"/>
      <c r="AKC711" s="250"/>
      <c r="AKD711" s="250"/>
      <c r="AKE711" s="250"/>
      <c r="AKF711" s="250"/>
      <c r="AKG711" s="250"/>
      <c r="AKH711" s="250"/>
      <c r="AKI711" s="250"/>
      <c r="AKJ711" s="250"/>
      <c r="AKK711" s="250"/>
      <c r="AKL711" s="250"/>
      <c r="AKM711" s="250"/>
      <c r="AKN711" s="250"/>
      <c r="AKO711" s="250"/>
      <c r="AKP711" s="250"/>
      <c r="AKQ711" s="250"/>
      <c r="AKR711" s="250"/>
      <c r="AKS711" s="250"/>
      <c r="AKT711" s="250"/>
      <c r="AKU711" s="250"/>
      <c r="AKV711" s="250"/>
      <c r="AKW711" s="250"/>
      <c r="AKX711" s="250"/>
      <c r="AKY711" s="250"/>
      <c r="AKZ711" s="250"/>
      <c r="ALA711" s="250"/>
      <c r="ALB711" s="250"/>
      <c r="ALC711" s="250"/>
      <c r="ALD711" s="250"/>
    </row>
    <row r="712" spans="1:992" s="673" customFormat="1" ht="11.25" customHeight="1">
      <c r="A712" s="2415"/>
      <c r="B712" s="2387"/>
      <c r="C712" s="2467"/>
      <c r="D712" s="1378" t="s">
        <v>303</v>
      </c>
      <c r="E712" s="969">
        <f t="shared" ref="E712:F714" si="14">E718+E724+E730</f>
        <v>0</v>
      </c>
      <c r="F712" s="969">
        <f t="shared" si="14"/>
        <v>0</v>
      </c>
      <c r="G712" s="2406"/>
      <c r="H712" s="1369"/>
      <c r="I712" s="1369"/>
      <c r="J712" s="1369"/>
      <c r="K712" s="1369"/>
      <c r="L712" s="2803"/>
      <c r="M712" s="580"/>
      <c r="N712" s="250"/>
      <c r="O712" s="250"/>
      <c r="P712" s="250"/>
      <c r="Q712" s="250"/>
      <c r="R712" s="250"/>
      <c r="S712" s="250"/>
      <c r="T712" s="250"/>
      <c r="U712" s="250"/>
      <c r="V712" s="250"/>
      <c r="W712" s="250"/>
      <c r="X712" s="250"/>
      <c r="Y712" s="250"/>
      <c r="Z712" s="250"/>
      <c r="AA712" s="250"/>
      <c r="AB712" s="250"/>
      <c r="AC712" s="250"/>
      <c r="AD712" s="250"/>
      <c r="AE712" s="250"/>
      <c r="AF712" s="250"/>
      <c r="AG712" s="250"/>
      <c r="AH712" s="250"/>
      <c r="AI712" s="250"/>
      <c r="AJ712" s="250"/>
      <c r="AK712" s="250"/>
      <c r="AL712" s="250"/>
      <c r="AM712" s="250"/>
      <c r="AN712" s="250"/>
      <c r="AO712" s="250"/>
      <c r="AP712" s="250"/>
      <c r="AQ712" s="250"/>
      <c r="AR712" s="250"/>
      <c r="AS712" s="250"/>
      <c r="AT712" s="250"/>
      <c r="AU712" s="250"/>
      <c r="AV712" s="250"/>
      <c r="AW712" s="250"/>
      <c r="AX712" s="250"/>
      <c r="AY712" s="250"/>
      <c r="AZ712" s="250"/>
      <c r="BA712" s="250"/>
      <c r="BB712" s="250"/>
      <c r="BC712" s="250"/>
      <c r="BD712" s="250"/>
      <c r="BE712" s="250"/>
      <c r="BF712" s="250"/>
      <c r="BG712" s="250"/>
      <c r="BH712" s="250"/>
      <c r="BI712" s="250"/>
      <c r="BJ712" s="250"/>
      <c r="BK712" s="250"/>
      <c r="BL712" s="250"/>
      <c r="BM712" s="250"/>
      <c r="BN712" s="250"/>
      <c r="BO712" s="250"/>
      <c r="BP712" s="250"/>
      <c r="BQ712" s="250"/>
      <c r="BR712" s="250"/>
      <c r="BS712" s="250"/>
      <c r="BT712" s="250"/>
      <c r="BU712" s="250"/>
      <c r="BV712" s="250"/>
      <c r="BW712" s="250"/>
      <c r="BX712" s="250"/>
      <c r="BY712" s="250"/>
      <c r="BZ712" s="250"/>
      <c r="CA712" s="250"/>
      <c r="CB712" s="250"/>
      <c r="CC712" s="250"/>
      <c r="CD712" s="250"/>
      <c r="CE712" s="250"/>
      <c r="CF712" s="250"/>
      <c r="CG712" s="250"/>
      <c r="CH712" s="250"/>
      <c r="CI712" s="250"/>
      <c r="CJ712" s="250"/>
      <c r="CK712" s="250"/>
      <c r="CL712" s="250"/>
      <c r="CM712" s="250"/>
      <c r="CN712" s="250"/>
      <c r="CO712" s="250"/>
      <c r="CP712" s="250"/>
      <c r="CQ712" s="250"/>
      <c r="CR712" s="250"/>
      <c r="CS712" s="250"/>
      <c r="CT712" s="250"/>
      <c r="CU712" s="250"/>
      <c r="CV712" s="250"/>
      <c r="CW712" s="250"/>
      <c r="CX712" s="250"/>
      <c r="CY712" s="250"/>
      <c r="CZ712" s="250"/>
      <c r="DA712" s="250"/>
      <c r="DB712" s="250"/>
      <c r="DC712" s="250"/>
      <c r="DD712" s="250"/>
      <c r="DE712" s="250"/>
      <c r="DF712" s="250"/>
      <c r="DG712" s="250"/>
      <c r="DH712" s="250"/>
      <c r="DI712" s="250"/>
      <c r="DJ712" s="250"/>
      <c r="DK712" s="250"/>
      <c r="DL712" s="250"/>
      <c r="DM712" s="250"/>
      <c r="DN712" s="250"/>
      <c r="DO712" s="250"/>
      <c r="DP712" s="250"/>
      <c r="DQ712" s="250"/>
      <c r="DR712" s="250"/>
      <c r="DS712" s="250"/>
      <c r="DT712" s="250"/>
      <c r="DU712" s="250"/>
      <c r="DV712" s="250"/>
      <c r="DW712" s="250"/>
      <c r="DX712" s="250"/>
      <c r="DY712" s="250"/>
      <c r="DZ712" s="250"/>
      <c r="EA712" s="250"/>
      <c r="EB712" s="250"/>
      <c r="EC712" s="250"/>
      <c r="ED712" s="250"/>
      <c r="EE712" s="250"/>
      <c r="EF712" s="250"/>
      <c r="EG712" s="250"/>
      <c r="EH712" s="250"/>
      <c r="EI712" s="250"/>
      <c r="EJ712" s="250"/>
      <c r="EK712" s="250"/>
      <c r="EL712" s="250"/>
      <c r="EM712" s="250"/>
      <c r="EN712" s="250"/>
      <c r="EO712" s="250"/>
      <c r="EP712" s="250"/>
      <c r="EQ712" s="250"/>
      <c r="ER712" s="250"/>
      <c r="ES712" s="250"/>
      <c r="ET712" s="250"/>
      <c r="EU712" s="250"/>
      <c r="EV712" s="250"/>
      <c r="EW712" s="250"/>
      <c r="EX712" s="250"/>
      <c r="EY712" s="250"/>
      <c r="EZ712" s="250"/>
      <c r="FA712" s="250"/>
      <c r="FB712" s="250"/>
      <c r="FC712" s="250"/>
      <c r="FD712" s="250"/>
      <c r="FE712" s="250"/>
      <c r="FF712" s="250"/>
      <c r="FG712" s="250"/>
      <c r="FH712" s="250"/>
      <c r="FI712" s="250"/>
      <c r="FJ712" s="250"/>
      <c r="FK712" s="250"/>
      <c r="FL712" s="250"/>
      <c r="FM712" s="250"/>
      <c r="FN712" s="250"/>
      <c r="FO712" s="250"/>
      <c r="FP712" s="250"/>
      <c r="FQ712" s="250"/>
      <c r="FR712" s="250"/>
      <c r="FS712" s="250"/>
      <c r="FT712" s="250"/>
      <c r="FU712" s="250"/>
      <c r="FV712" s="250"/>
      <c r="FW712" s="250"/>
      <c r="FX712" s="250"/>
      <c r="FY712" s="250"/>
      <c r="FZ712" s="250"/>
      <c r="GA712" s="250"/>
      <c r="GB712" s="250"/>
      <c r="GC712" s="250"/>
      <c r="GD712" s="250"/>
      <c r="GE712" s="250"/>
      <c r="GF712" s="250"/>
      <c r="GG712" s="250"/>
      <c r="GH712" s="250"/>
      <c r="GI712" s="250"/>
      <c r="GJ712" s="250"/>
      <c r="GK712" s="250"/>
      <c r="GL712" s="250"/>
      <c r="GM712" s="250"/>
      <c r="GN712" s="250"/>
      <c r="GO712" s="250"/>
      <c r="GP712" s="250"/>
      <c r="GQ712" s="250"/>
      <c r="GR712" s="250"/>
      <c r="GS712" s="250"/>
      <c r="GT712" s="250"/>
      <c r="GU712" s="250"/>
      <c r="GV712" s="250"/>
      <c r="GW712" s="250"/>
      <c r="GX712" s="250"/>
      <c r="GY712" s="250"/>
      <c r="GZ712" s="250"/>
      <c r="HA712" s="250"/>
      <c r="HB712" s="250"/>
      <c r="HC712" s="250"/>
      <c r="HD712" s="250"/>
      <c r="HE712" s="250"/>
      <c r="HF712" s="250"/>
      <c r="HG712" s="250"/>
      <c r="HH712" s="250"/>
      <c r="HI712" s="250"/>
      <c r="HJ712" s="250"/>
      <c r="HK712" s="250"/>
      <c r="HL712" s="250"/>
      <c r="HM712" s="250"/>
      <c r="HN712" s="250"/>
      <c r="HO712" s="250"/>
      <c r="HP712" s="250"/>
      <c r="HQ712" s="250"/>
      <c r="HR712" s="250"/>
      <c r="HS712" s="250"/>
      <c r="HT712" s="250"/>
      <c r="HU712" s="250"/>
      <c r="HV712" s="250"/>
      <c r="HW712" s="250"/>
      <c r="HX712" s="250"/>
      <c r="HY712" s="250"/>
      <c r="HZ712" s="250"/>
      <c r="IA712" s="250"/>
      <c r="IB712" s="250"/>
      <c r="IC712" s="250"/>
      <c r="ID712" s="250"/>
      <c r="IE712" s="250"/>
      <c r="IF712" s="250"/>
      <c r="IG712" s="250"/>
      <c r="IH712" s="250"/>
      <c r="II712" s="250"/>
      <c r="IJ712" s="250"/>
      <c r="IK712" s="250"/>
      <c r="IL712" s="250"/>
      <c r="IM712" s="250"/>
      <c r="IN712" s="250"/>
      <c r="IO712" s="250"/>
      <c r="IP712" s="250"/>
      <c r="IQ712" s="250"/>
      <c r="IR712" s="250"/>
      <c r="IS712" s="250"/>
      <c r="IT712" s="250"/>
      <c r="IU712" s="250"/>
      <c r="IV712" s="250"/>
      <c r="IW712" s="250"/>
      <c r="IX712" s="250"/>
      <c r="IY712" s="250"/>
      <c r="IZ712" s="250"/>
      <c r="JA712" s="250"/>
      <c r="JB712" s="250"/>
      <c r="JC712" s="250"/>
      <c r="JD712" s="250"/>
      <c r="JE712" s="250"/>
      <c r="JF712" s="250"/>
      <c r="JG712" s="250"/>
      <c r="JH712" s="250"/>
      <c r="JI712" s="250"/>
      <c r="JJ712" s="250"/>
      <c r="JK712" s="250"/>
      <c r="JL712" s="250"/>
      <c r="JM712" s="250"/>
      <c r="JN712" s="250"/>
      <c r="JO712" s="250"/>
      <c r="JP712" s="250"/>
      <c r="JQ712" s="250"/>
      <c r="JR712" s="250"/>
      <c r="JS712" s="250"/>
      <c r="JT712" s="250"/>
      <c r="JU712" s="250"/>
      <c r="JV712" s="250"/>
      <c r="JW712" s="250"/>
      <c r="JX712" s="250"/>
      <c r="JY712" s="250"/>
      <c r="JZ712" s="250"/>
      <c r="KA712" s="250"/>
      <c r="KB712" s="250"/>
      <c r="KC712" s="250"/>
      <c r="KD712" s="250"/>
      <c r="KE712" s="250"/>
      <c r="KF712" s="250"/>
      <c r="KG712" s="250"/>
      <c r="KH712" s="250"/>
      <c r="KI712" s="250"/>
      <c r="KJ712" s="250"/>
      <c r="KK712" s="250"/>
      <c r="KL712" s="250"/>
      <c r="KM712" s="250"/>
      <c r="KN712" s="250"/>
      <c r="KO712" s="250"/>
      <c r="KP712" s="250"/>
      <c r="KQ712" s="250"/>
      <c r="KR712" s="250"/>
      <c r="KS712" s="250"/>
      <c r="KT712" s="250"/>
      <c r="KU712" s="250"/>
      <c r="KV712" s="250"/>
      <c r="KW712" s="250"/>
      <c r="KX712" s="250"/>
      <c r="KY712" s="250"/>
      <c r="KZ712" s="250"/>
      <c r="LA712" s="250"/>
      <c r="LB712" s="250"/>
      <c r="LC712" s="250"/>
      <c r="LD712" s="250"/>
      <c r="LE712" s="250"/>
      <c r="LF712" s="250"/>
      <c r="LG712" s="250"/>
      <c r="LH712" s="250"/>
      <c r="LI712" s="250"/>
      <c r="LJ712" s="250"/>
      <c r="LK712" s="250"/>
      <c r="LL712" s="250"/>
      <c r="LM712" s="250"/>
      <c r="LN712" s="250"/>
      <c r="LO712" s="250"/>
      <c r="LP712" s="250"/>
      <c r="LQ712" s="250"/>
      <c r="LR712" s="250"/>
      <c r="LS712" s="250"/>
      <c r="LT712" s="250"/>
      <c r="LU712" s="250"/>
      <c r="LV712" s="250"/>
      <c r="LW712" s="250"/>
      <c r="LX712" s="250"/>
      <c r="LY712" s="250"/>
      <c r="LZ712" s="250"/>
      <c r="MA712" s="250"/>
      <c r="MB712" s="250"/>
      <c r="MC712" s="250"/>
      <c r="MD712" s="250"/>
      <c r="ME712" s="250"/>
      <c r="MF712" s="250"/>
      <c r="MG712" s="250"/>
      <c r="MH712" s="250"/>
      <c r="MI712" s="250"/>
      <c r="MJ712" s="250"/>
      <c r="MK712" s="250"/>
      <c r="ML712" s="250"/>
      <c r="MM712" s="250"/>
      <c r="MN712" s="250"/>
      <c r="MO712" s="250"/>
      <c r="MP712" s="250"/>
      <c r="MQ712" s="250"/>
      <c r="MR712" s="250"/>
      <c r="MS712" s="250"/>
      <c r="MT712" s="250"/>
      <c r="MU712" s="250"/>
      <c r="MV712" s="250"/>
      <c r="MW712" s="250"/>
      <c r="MX712" s="250"/>
      <c r="MY712" s="250"/>
      <c r="MZ712" s="250"/>
      <c r="NA712" s="250"/>
      <c r="NB712" s="250"/>
      <c r="NC712" s="250"/>
      <c r="ND712" s="250"/>
      <c r="NE712" s="250"/>
      <c r="NF712" s="250"/>
      <c r="NG712" s="250"/>
      <c r="NH712" s="250"/>
      <c r="NI712" s="250"/>
      <c r="NJ712" s="250"/>
      <c r="NK712" s="250"/>
      <c r="NL712" s="250"/>
      <c r="NM712" s="250"/>
      <c r="NN712" s="250"/>
      <c r="NO712" s="250"/>
      <c r="NP712" s="250"/>
      <c r="NQ712" s="250"/>
      <c r="NR712" s="250"/>
      <c r="NS712" s="250"/>
      <c r="NT712" s="250"/>
      <c r="NU712" s="250"/>
      <c r="NV712" s="250"/>
      <c r="NW712" s="250"/>
      <c r="NX712" s="250"/>
      <c r="NY712" s="250"/>
      <c r="NZ712" s="250"/>
      <c r="OA712" s="250"/>
      <c r="OB712" s="250"/>
      <c r="OC712" s="250"/>
      <c r="OD712" s="250"/>
      <c r="OE712" s="250"/>
      <c r="OF712" s="250"/>
      <c r="OG712" s="250"/>
      <c r="OH712" s="250"/>
      <c r="OI712" s="250"/>
      <c r="OJ712" s="250"/>
      <c r="OK712" s="250"/>
      <c r="OL712" s="250"/>
      <c r="OM712" s="250"/>
      <c r="ON712" s="250"/>
      <c r="OO712" s="250"/>
      <c r="OP712" s="250"/>
      <c r="OQ712" s="250"/>
      <c r="OR712" s="250"/>
      <c r="OS712" s="250"/>
      <c r="OT712" s="250"/>
      <c r="OU712" s="250"/>
      <c r="OV712" s="250"/>
      <c r="OW712" s="250"/>
      <c r="OX712" s="250"/>
      <c r="OY712" s="250"/>
      <c r="OZ712" s="250"/>
      <c r="PA712" s="250"/>
      <c r="PB712" s="250"/>
      <c r="PC712" s="250"/>
      <c r="PD712" s="250"/>
      <c r="PE712" s="250"/>
      <c r="PF712" s="250"/>
      <c r="PG712" s="250"/>
      <c r="PH712" s="250"/>
      <c r="PI712" s="250"/>
      <c r="PJ712" s="250"/>
      <c r="PK712" s="250"/>
      <c r="PL712" s="250"/>
      <c r="PM712" s="250"/>
      <c r="PN712" s="250"/>
      <c r="PO712" s="250"/>
      <c r="PP712" s="250"/>
      <c r="PQ712" s="250"/>
      <c r="PR712" s="250"/>
      <c r="PS712" s="250"/>
      <c r="PT712" s="250"/>
      <c r="PU712" s="250"/>
      <c r="PV712" s="250"/>
      <c r="PW712" s="250"/>
      <c r="PX712" s="250"/>
      <c r="PY712" s="250"/>
      <c r="PZ712" s="250"/>
      <c r="QA712" s="250"/>
      <c r="QB712" s="250"/>
      <c r="QC712" s="250"/>
      <c r="QD712" s="250"/>
      <c r="QE712" s="250"/>
      <c r="QF712" s="250"/>
      <c r="QG712" s="250"/>
      <c r="QH712" s="250"/>
      <c r="QI712" s="250"/>
      <c r="QJ712" s="250"/>
      <c r="QK712" s="250"/>
      <c r="QL712" s="250"/>
      <c r="QM712" s="250"/>
      <c r="QN712" s="250"/>
      <c r="QO712" s="250"/>
      <c r="QP712" s="250"/>
      <c r="QQ712" s="250"/>
      <c r="QR712" s="250"/>
      <c r="QS712" s="250"/>
      <c r="QT712" s="250"/>
      <c r="QU712" s="250"/>
      <c r="QV712" s="250"/>
      <c r="QW712" s="250"/>
      <c r="QX712" s="250"/>
      <c r="QY712" s="250"/>
      <c r="QZ712" s="250"/>
      <c r="RA712" s="250"/>
      <c r="RB712" s="250"/>
      <c r="RC712" s="250"/>
      <c r="RD712" s="250"/>
      <c r="RE712" s="250"/>
      <c r="RF712" s="250"/>
      <c r="RG712" s="250"/>
      <c r="RH712" s="250"/>
      <c r="RI712" s="250"/>
      <c r="RJ712" s="250"/>
      <c r="RK712" s="250"/>
      <c r="RL712" s="250"/>
      <c r="RM712" s="250"/>
      <c r="RN712" s="250"/>
      <c r="RO712" s="250"/>
      <c r="RP712" s="250"/>
      <c r="RQ712" s="250"/>
      <c r="RR712" s="250"/>
      <c r="RS712" s="250"/>
      <c r="RT712" s="250"/>
      <c r="RU712" s="250"/>
      <c r="RV712" s="250"/>
      <c r="RW712" s="250"/>
      <c r="RX712" s="250"/>
      <c r="RY712" s="250"/>
      <c r="RZ712" s="250"/>
      <c r="SA712" s="250"/>
      <c r="SB712" s="250"/>
      <c r="SC712" s="250"/>
      <c r="SD712" s="250"/>
      <c r="SE712" s="250"/>
      <c r="SF712" s="250"/>
      <c r="SG712" s="250"/>
      <c r="SH712" s="250"/>
      <c r="SI712" s="250"/>
      <c r="SJ712" s="250"/>
      <c r="SK712" s="250"/>
      <c r="SL712" s="250"/>
      <c r="SM712" s="250"/>
      <c r="SN712" s="250"/>
      <c r="SO712" s="250"/>
      <c r="SP712" s="250"/>
      <c r="SQ712" s="250"/>
      <c r="SR712" s="250"/>
      <c r="SS712" s="250"/>
      <c r="ST712" s="250"/>
      <c r="SU712" s="250"/>
      <c r="SV712" s="250"/>
      <c r="SW712" s="250"/>
      <c r="SX712" s="250"/>
      <c r="SY712" s="250"/>
      <c r="SZ712" s="250"/>
      <c r="TA712" s="250"/>
      <c r="TB712" s="250"/>
      <c r="TC712" s="250"/>
      <c r="TD712" s="250"/>
      <c r="TE712" s="250"/>
      <c r="TF712" s="250"/>
      <c r="TG712" s="250"/>
      <c r="TH712" s="250"/>
      <c r="TI712" s="250"/>
      <c r="TJ712" s="250"/>
      <c r="TK712" s="250"/>
      <c r="TL712" s="250"/>
      <c r="TM712" s="250"/>
      <c r="TN712" s="250"/>
      <c r="TO712" s="250"/>
      <c r="TP712" s="250"/>
      <c r="TQ712" s="250"/>
      <c r="TR712" s="250"/>
      <c r="TS712" s="250"/>
      <c r="TT712" s="250"/>
      <c r="TU712" s="250"/>
      <c r="TV712" s="250"/>
      <c r="TW712" s="250"/>
      <c r="TX712" s="250"/>
      <c r="TY712" s="250"/>
      <c r="TZ712" s="250"/>
      <c r="UA712" s="250"/>
      <c r="UB712" s="250"/>
      <c r="UC712" s="250"/>
      <c r="UD712" s="250"/>
      <c r="UE712" s="250"/>
      <c r="UF712" s="250"/>
      <c r="UG712" s="250"/>
      <c r="UH712" s="250"/>
      <c r="UI712" s="250"/>
      <c r="UJ712" s="250"/>
      <c r="UK712" s="250"/>
      <c r="UL712" s="250"/>
      <c r="UM712" s="250"/>
      <c r="UN712" s="250"/>
      <c r="UO712" s="250"/>
      <c r="UP712" s="250"/>
      <c r="UQ712" s="250"/>
      <c r="UR712" s="250"/>
      <c r="US712" s="250"/>
      <c r="UT712" s="250"/>
      <c r="UU712" s="250"/>
      <c r="UV712" s="250"/>
      <c r="UW712" s="250"/>
      <c r="UX712" s="250"/>
      <c r="UY712" s="250"/>
      <c r="UZ712" s="250"/>
      <c r="VA712" s="250"/>
      <c r="VB712" s="250"/>
      <c r="VC712" s="250"/>
      <c r="VD712" s="250"/>
      <c r="VE712" s="250"/>
      <c r="VF712" s="250"/>
      <c r="VG712" s="250"/>
      <c r="VH712" s="250"/>
      <c r="VI712" s="250"/>
      <c r="VJ712" s="250"/>
      <c r="VK712" s="250"/>
      <c r="VL712" s="250"/>
      <c r="VM712" s="250"/>
      <c r="VN712" s="250"/>
      <c r="VO712" s="250"/>
      <c r="VP712" s="250"/>
      <c r="VQ712" s="250"/>
      <c r="VR712" s="250"/>
      <c r="VS712" s="250"/>
      <c r="VT712" s="250"/>
      <c r="VU712" s="250"/>
      <c r="VV712" s="250"/>
      <c r="VW712" s="250"/>
      <c r="VX712" s="250"/>
      <c r="VY712" s="250"/>
      <c r="VZ712" s="250"/>
      <c r="WA712" s="250"/>
      <c r="WB712" s="250"/>
      <c r="WC712" s="250"/>
      <c r="WD712" s="250"/>
      <c r="WE712" s="250"/>
      <c r="WF712" s="250"/>
      <c r="WG712" s="250"/>
      <c r="WH712" s="250"/>
      <c r="WI712" s="250"/>
      <c r="WJ712" s="250"/>
      <c r="WK712" s="250"/>
      <c r="WL712" s="250"/>
      <c r="WM712" s="250"/>
      <c r="WN712" s="250"/>
      <c r="WO712" s="250"/>
      <c r="WP712" s="250"/>
      <c r="WQ712" s="250"/>
      <c r="WR712" s="250"/>
      <c r="WS712" s="250"/>
      <c r="WT712" s="250"/>
      <c r="WU712" s="250"/>
      <c r="WV712" s="250"/>
      <c r="WW712" s="250"/>
      <c r="WX712" s="250"/>
      <c r="WY712" s="250"/>
      <c r="WZ712" s="250"/>
      <c r="XA712" s="250"/>
      <c r="XB712" s="250"/>
      <c r="XC712" s="250"/>
      <c r="XD712" s="250"/>
      <c r="XE712" s="250"/>
      <c r="XF712" s="250"/>
      <c r="XG712" s="250"/>
      <c r="XH712" s="250"/>
      <c r="XI712" s="250"/>
      <c r="XJ712" s="250"/>
      <c r="XK712" s="250"/>
      <c r="XL712" s="250"/>
      <c r="XM712" s="250"/>
      <c r="XN712" s="250"/>
      <c r="XO712" s="250"/>
      <c r="XP712" s="250"/>
      <c r="XQ712" s="250"/>
      <c r="XR712" s="250"/>
      <c r="XS712" s="250"/>
      <c r="XT712" s="250"/>
      <c r="XU712" s="250"/>
      <c r="XV712" s="250"/>
      <c r="XW712" s="250"/>
      <c r="XX712" s="250"/>
      <c r="XY712" s="250"/>
      <c r="XZ712" s="250"/>
      <c r="YA712" s="250"/>
      <c r="YB712" s="250"/>
      <c r="YC712" s="250"/>
      <c r="YD712" s="250"/>
      <c r="YE712" s="250"/>
      <c r="YF712" s="250"/>
      <c r="YG712" s="250"/>
      <c r="YH712" s="250"/>
      <c r="YI712" s="250"/>
      <c r="YJ712" s="250"/>
      <c r="YK712" s="250"/>
      <c r="YL712" s="250"/>
      <c r="YM712" s="250"/>
      <c r="YN712" s="250"/>
      <c r="YO712" s="250"/>
      <c r="YP712" s="250"/>
      <c r="YQ712" s="250"/>
      <c r="YR712" s="250"/>
      <c r="YS712" s="250"/>
      <c r="YT712" s="250"/>
      <c r="YU712" s="250"/>
      <c r="YV712" s="250"/>
      <c r="YW712" s="250"/>
      <c r="YX712" s="250"/>
      <c r="YY712" s="250"/>
      <c r="YZ712" s="250"/>
      <c r="ZA712" s="250"/>
      <c r="ZB712" s="250"/>
      <c r="ZC712" s="250"/>
      <c r="ZD712" s="250"/>
      <c r="ZE712" s="250"/>
      <c r="ZF712" s="250"/>
      <c r="ZG712" s="250"/>
      <c r="ZH712" s="250"/>
      <c r="ZI712" s="250"/>
      <c r="ZJ712" s="250"/>
      <c r="ZK712" s="250"/>
      <c r="ZL712" s="250"/>
      <c r="ZM712" s="250"/>
      <c r="ZN712" s="250"/>
      <c r="ZO712" s="250"/>
      <c r="ZP712" s="250"/>
      <c r="ZQ712" s="250"/>
      <c r="ZR712" s="250"/>
      <c r="ZS712" s="250"/>
      <c r="ZT712" s="250"/>
      <c r="ZU712" s="250"/>
      <c r="ZV712" s="250"/>
      <c r="ZW712" s="250"/>
      <c r="ZX712" s="250"/>
      <c r="ZY712" s="250"/>
      <c r="ZZ712" s="250"/>
      <c r="AAA712" s="250"/>
      <c r="AAB712" s="250"/>
      <c r="AAC712" s="250"/>
      <c r="AAD712" s="250"/>
      <c r="AAE712" s="250"/>
      <c r="AAF712" s="250"/>
      <c r="AAG712" s="250"/>
      <c r="AAH712" s="250"/>
      <c r="AAI712" s="250"/>
      <c r="AAJ712" s="250"/>
      <c r="AAK712" s="250"/>
      <c r="AAL712" s="250"/>
      <c r="AAM712" s="250"/>
      <c r="AAN712" s="250"/>
      <c r="AAO712" s="250"/>
      <c r="AAP712" s="250"/>
      <c r="AAQ712" s="250"/>
      <c r="AAR712" s="250"/>
      <c r="AAS712" s="250"/>
      <c r="AAT712" s="250"/>
      <c r="AAU712" s="250"/>
      <c r="AAV712" s="250"/>
      <c r="AAW712" s="250"/>
      <c r="AAX712" s="250"/>
      <c r="AAY712" s="250"/>
      <c r="AAZ712" s="250"/>
      <c r="ABA712" s="250"/>
      <c r="ABB712" s="250"/>
      <c r="ABC712" s="250"/>
      <c r="ABD712" s="250"/>
      <c r="ABE712" s="250"/>
      <c r="ABF712" s="250"/>
      <c r="ABG712" s="250"/>
      <c r="ABH712" s="250"/>
      <c r="ABI712" s="250"/>
      <c r="ABJ712" s="250"/>
      <c r="ABK712" s="250"/>
      <c r="ABL712" s="250"/>
      <c r="ABM712" s="250"/>
      <c r="ABN712" s="250"/>
      <c r="ABO712" s="250"/>
      <c r="ABP712" s="250"/>
      <c r="ABQ712" s="250"/>
      <c r="ABR712" s="250"/>
      <c r="ABS712" s="250"/>
      <c r="ABT712" s="250"/>
      <c r="ABU712" s="250"/>
      <c r="ABV712" s="250"/>
      <c r="ABW712" s="250"/>
      <c r="ABX712" s="250"/>
      <c r="ABY712" s="250"/>
      <c r="ABZ712" s="250"/>
      <c r="ACA712" s="250"/>
      <c r="ACB712" s="250"/>
      <c r="ACC712" s="250"/>
      <c r="ACD712" s="250"/>
      <c r="ACE712" s="250"/>
      <c r="ACF712" s="250"/>
      <c r="ACG712" s="250"/>
      <c r="ACH712" s="250"/>
      <c r="ACI712" s="250"/>
      <c r="ACJ712" s="250"/>
      <c r="ACK712" s="250"/>
      <c r="ACL712" s="250"/>
      <c r="ACM712" s="250"/>
      <c r="ACN712" s="250"/>
      <c r="ACO712" s="250"/>
      <c r="ACP712" s="250"/>
      <c r="ACQ712" s="250"/>
      <c r="ACR712" s="250"/>
      <c r="ACS712" s="250"/>
      <c r="ACT712" s="250"/>
      <c r="ACU712" s="250"/>
      <c r="ACV712" s="250"/>
      <c r="ACW712" s="250"/>
      <c r="ACX712" s="250"/>
      <c r="ACY712" s="250"/>
      <c r="ACZ712" s="250"/>
      <c r="ADA712" s="250"/>
      <c r="ADB712" s="250"/>
      <c r="ADC712" s="250"/>
      <c r="ADD712" s="250"/>
      <c r="ADE712" s="250"/>
      <c r="ADF712" s="250"/>
      <c r="ADG712" s="250"/>
      <c r="ADH712" s="250"/>
      <c r="ADI712" s="250"/>
      <c r="ADJ712" s="250"/>
      <c r="ADK712" s="250"/>
      <c r="ADL712" s="250"/>
      <c r="ADM712" s="250"/>
      <c r="ADN712" s="250"/>
      <c r="ADO712" s="250"/>
      <c r="ADP712" s="250"/>
      <c r="ADQ712" s="250"/>
      <c r="ADR712" s="250"/>
      <c r="ADS712" s="250"/>
      <c r="ADT712" s="250"/>
      <c r="ADU712" s="250"/>
      <c r="ADV712" s="250"/>
      <c r="ADW712" s="250"/>
      <c r="ADX712" s="250"/>
      <c r="ADY712" s="250"/>
      <c r="ADZ712" s="250"/>
      <c r="AEA712" s="250"/>
      <c r="AEB712" s="250"/>
      <c r="AEC712" s="250"/>
      <c r="AED712" s="250"/>
      <c r="AEE712" s="250"/>
      <c r="AEF712" s="250"/>
      <c r="AEG712" s="250"/>
      <c r="AEH712" s="250"/>
      <c r="AEI712" s="250"/>
      <c r="AEJ712" s="250"/>
      <c r="AEK712" s="250"/>
      <c r="AEL712" s="250"/>
      <c r="AEM712" s="250"/>
      <c r="AEN712" s="250"/>
      <c r="AEO712" s="250"/>
      <c r="AEP712" s="250"/>
      <c r="AEQ712" s="250"/>
      <c r="AER712" s="250"/>
      <c r="AES712" s="250"/>
      <c r="AET712" s="250"/>
      <c r="AEU712" s="250"/>
      <c r="AEV712" s="250"/>
      <c r="AEW712" s="250"/>
      <c r="AEX712" s="250"/>
      <c r="AEY712" s="250"/>
      <c r="AEZ712" s="250"/>
      <c r="AFA712" s="250"/>
      <c r="AFB712" s="250"/>
      <c r="AFC712" s="250"/>
      <c r="AFD712" s="250"/>
      <c r="AFE712" s="250"/>
      <c r="AFF712" s="250"/>
      <c r="AFG712" s="250"/>
      <c r="AFH712" s="250"/>
      <c r="AFI712" s="250"/>
      <c r="AFJ712" s="250"/>
      <c r="AFK712" s="250"/>
      <c r="AFL712" s="250"/>
      <c r="AFM712" s="250"/>
      <c r="AFN712" s="250"/>
      <c r="AFO712" s="250"/>
      <c r="AFP712" s="250"/>
      <c r="AFQ712" s="250"/>
      <c r="AFR712" s="250"/>
      <c r="AFS712" s="250"/>
      <c r="AFT712" s="250"/>
      <c r="AFU712" s="250"/>
      <c r="AFV712" s="250"/>
      <c r="AFW712" s="250"/>
      <c r="AFX712" s="250"/>
      <c r="AFY712" s="250"/>
      <c r="AFZ712" s="250"/>
      <c r="AGA712" s="250"/>
      <c r="AGB712" s="250"/>
      <c r="AGC712" s="250"/>
      <c r="AGD712" s="250"/>
      <c r="AGE712" s="250"/>
      <c r="AGF712" s="250"/>
      <c r="AGG712" s="250"/>
      <c r="AGH712" s="250"/>
      <c r="AGI712" s="250"/>
      <c r="AGJ712" s="250"/>
      <c r="AGK712" s="250"/>
      <c r="AGL712" s="250"/>
      <c r="AGM712" s="250"/>
      <c r="AGN712" s="250"/>
      <c r="AGO712" s="250"/>
      <c r="AGP712" s="250"/>
      <c r="AGQ712" s="250"/>
      <c r="AGR712" s="250"/>
      <c r="AGS712" s="250"/>
      <c r="AGT712" s="250"/>
      <c r="AGU712" s="250"/>
      <c r="AGV712" s="250"/>
      <c r="AGW712" s="250"/>
      <c r="AGX712" s="250"/>
      <c r="AGY712" s="250"/>
      <c r="AGZ712" s="250"/>
      <c r="AHA712" s="250"/>
      <c r="AHB712" s="250"/>
      <c r="AHC712" s="250"/>
      <c r="AHD712" s="250"/>
      <c r="AHE712" s="250"/>
      <c r="AHF712" s="250"/>
      <c r="AHG712" s="250"/>
      <c r="AHH712" s="250"/>
      <c r="AHI712" s="250"/>
      <c r="AHJ712" s="250"/>
      <c r="AHK712" s="250"/>
      <c r="AHL712" s="250"/>
      <c r="AHM712" s="250"/>
      <c r="AHN712" s="250"/>
      <c r="AHO712" s="250"/>
      <c r="AHP712" s="250"/>
      <c r="AHQ712" s="250"/>
      <c r="AHR712" s="250"/>
      <c r="AHS712" s="250"/>
      <c r="AHT712" s="250"/>
      <c r="AHU712" s="250"/>
      <c r="AHV712" s="250"/>
      <c r="AHW712" s="250"/>
      <c r="AHX712" s="250"/>
      <c r="AHY712" s="250"/>
      <c r="AHZ712" s="250"/>
      <c r="AIA712" s="250"/>
      <c r="AIB712" s="250"/>
      <c r="AIC712" s="250"/>
      <c r="AID712" s="250"/>
      <c r="AIE712" s="250"/>
      <c r="AIF712" s="250"/>
      <c r="AIG712" s="250"/>
      <c r="AIH712" s="250"/>
      <c r="AII712" s="250"/>
      <c r="AIJ712" s="250"/>
      <c r="AIK712" s="250"/>
      <c r="AIL712" s="250"/>
      <c r="AIM712" s="250"/>
      <c r="AIN712" s="250"/>
      <c r="AIO712" s="250"/>
      <c r="AIP712" s="250"/>
      <c r="AIQ712" s="250"/>
      <c r="AIR712" s="250"/>
      <c r="AIS712" s="250"/>
      <c r="AIT712" s="250"/>
      <c r="AIU712" s="250"/>
      <c r="AIV712" s="250"/>
      <c r="AIW712" s="250"/>
      <c r="AIX712" s="250"/>
      <c r="AIY712" s="250"/>
      <c r="AIZ712" s="250"/>
      <c r="AJA712" s="250"/>
      <c r="AJB712" s="250"/>
      <c r="AJC712" s="250"/>
      <c r="AJD712" s="250"/>
      <c r="AJE712" s="250"/>
      <c r="AJF712" s="250"/>
      <c r="AJG712" s="250"/>
      <c r="AJH712" s="250"/>
      <c r="AJI712" s="250"/>
      <c r="AJJ712" s="250"/>
      <c r="AJK712" s="250"/>
      <c r="AJL712" s="250"/>
      <c r="AJM712" s="250"/>
      <c r="AJN712" s="250"/>
      <c r="AJO712" s="250"/>
      <c r="AJP712" s="250"/>
      <c r="AJQ712" s="250"/>
      <c r="AJR712" s="250"/>
      <c r="AJS712" s="250"/>
      <c r="AJT712" s="250"/>
      <c r="AJU712" s="250"/>
      <c r="AJV712" s="250"/>
      <c r="AJW712" s="250"/>
      <c r="AJX712" s="250"/>
      <c r="AJY712" s="250"/>
      <c r="AJZ712" s="250"/>
      <c r="AKA712" s="250"/>
      <c r="AKB712" s="250"/>
      <c r="AKC712" s="250"/>
      <c r="AKD712" s="250"/>
      <c r="AKE712" s="250"/>
      <c r="AKF712" s="250"/>
      <c r="AKG712" s="250"/>
      <c r="AKH712" s="250"/>
      <c r="AKI712" s="250"/>
      <c r="AKJ712" s="250"/>
      <c r="AKK712" s="250"/>
      <c r="AKL712" s="250"/>
      <c r="AKM712" s="250"/>
      <c r="AKN712" s="250"/>
      <c r="AKO712" s="250"/>
      <c r="AKP712" s="250"/>
      <c r="AKQ712" s="250"/>
      <c r="AKR712" s="250"/>
      <c r="AKS712" s="250"/>
      <c r="AKT712" s="250"/>
      <c r="AKU712" s="250"/>
      <c r="AKV712" s="250"/>
      <c r="AKW712" s="250"/>
      <c r="AKX712" s="250"/>
      <c r="AKY712" s="250"/>
      <c r="AKZ712" s="250"/>
      <c r="ALA712" s="250"/>
      <c r="ALB712" s="250"/>
      <c r="ALC712" s="250"/>
      <c r="ALD712" s="250"/>
    </row>
    <row r="713" spans="1:992" s="673" customFormat="1" ht="13.5" customHeight="1">
      <c r="A713" s="2415"/>
      <c r="B713" s="2387"/>
      <c r="C713" s="2467"/>
      <c r="D713" s="1371" t="s">
        <v>304</v>
      </c>
      <c r="E713" s="969">
        <f t="shared" si="14"/>
        <v>0</v>
      </c>
      <c r="F713" s="969">
        <f t="shared" si="14"/>
        <v>0</v>
      </c>
      <c r="G713" s="2406"/>
      <c r="H713" s="1369"/>
      <c r="I713" s="1369"/>
      <c r="J713" s="1369"/>
      <c r="K713" s="1369"/>
      <c r="L713" s="2803"/>
      <c r="M713" s="580"/>
      <c r="N713" s="250"/>
      <c r="O713" s="250"/>
      <c r="P713" s="250"/>
      <c r="Q713" s="250"/>
      <c r="R713" s="250"/>
      <c r="S713" s="250"/>
      <c r="T713" s="250"/>
      <c r="U713" s="250"/>
      <c r="V713" s="250"/>
      <c r="W713" s="250"/>
      <c r="X713" s="250"/>
      <c r="Y713" s="250"/>
      <c r="Z713" s="250"/>
      <c r="AA713" s="250"/>
      <c r="AB713" s="250"/>
      <c r="AC713" s="250"/>
      <c r="AD713" s="250"/>
      <c r="AE713" s="250"/>
      <c r="AF713" s="250"/>
      <c r="AG713" s="250"/>
      <c r="AH713" s="250"/>
      <c r="AI713" s="250"/>
      <c r="AJ713" s="250"/>
      <c r="AK713" s="250"/>
      <c r="AL713" s="250"/>
      <c r="AM713" s="250"/>
      <c r="AN713" s="250"/>
      <c r="AO713" s="250"/>
      <c r="AP713" s="250"/>
      <c r="AQ713" s="250"/>
      <c r="AR713" s="250"/>
      <c r="AS713" s="250"/>
      <c r="AT713" s="250"/>
      <c r="AU713" s="250"/>
      <c r="AV713" s="250"/>
      <c r="AW713" s="250"/>
      <c r="AX713" s="250"/>
      <c r="AY713" s="250"/>
      <c r="AZ713" s="250"/>
      <c r="BA713" s="250"/>
      <c r="BB713" s="250"/>
      <c r="BC713" s="250"/>
      <c r="BD713" s="250"/>
      <c r="BE713" s="250"/>
      <c r="BF713" s="250"/>
      <c r="BG713" s="250"/>
      <c r="BH713" s="250"/>
      <c r="BI713" s="250"/>
      <c r="BJ713" s="250"/>
      <c r="BK713" s="250"/>
      <c r="BL713" s="250"/>
      <c r="BM713" s="250"/>
      <c r="BN713" s="250"/>
      <c r="BO713" s="250"/>
      <c r="BP713" s="250"/>
      <c r="BQ713" s="250"/>
      <c r="BR713" s="250"/>
      <c r="BS713" s="250"/>
      <c r="BT713" s="250"/>
      <c r="BU713" s="250"/>
      <c r="BV713" s="250"/>
      <c r="BW713" s="250"/>
      <c r="BX713" s="250"/>
      <c r="BY713" s="250"/>
      <c r="BZ713" s="250"/>
      <c r="CA713" s="250"/>
      <c r="CB713" s="250"/>
      <c r="CC713" s="250"/>
      <c r="CD713" s="250"/>
      <c r="CE713" s="250"/>
      <c r="CF713" s="250"/>
      <c r="CG713" s="250"/>
      <c r="CH713" s="250"/>
      <c r="CI713" s="250"/>
      <c r="CJ713" s="250"/>
      <c r="CK713" s="250"/>
      <c r="CL713" s="250"/>
      <c r="CM713" s="250"/>
      <c r="CN713" s="250"/>
      <c r="CO713" s="250"/>
      <c r="CP713" s="250"/>
      <c r="CQ713" s="250"/>
      <c r="CR713" s="250"/>
      <c r="CS713" s="250"/>
      <c r="CT713" s="250"/>
      <c r="CU713" s="250"/>
      <c r="CV713" s="250"/>
      <c r="CW713" s="250"/>
      <c r="CX713" s="250"/>
      <c r="CY713" s="250"/>
      <c r="CZ713" s="250"/>
      <c r="DA713" s="250"/>
      <c r="DB713" s="250"/>
      <c r="DC713" s="250"/>
      <c r="DD713" s="250"/>
      <c r="DE713" s="250"/>
      <c r="DF713" s="250"/>
      <c r="DG713" s="250"/>
      <c r="DH713" s="250"/>
      <c r="DI713" s="250"/>
      <c r="DJ713" s="250"/>
      <c r="DK713" s="250"/>
      <c r="DL713" s="250"/>
      <c r="DM713" s="250"/>
      <c r="DN713" s="250"/>
      <c r="DO713" s="250"/>
      <c r="DP713" s="250"/>
      <c r="DQ713" s="250"/>
      <c r="DR713" s="250"/>
      <c r="DS713" s="250"/>
      <c r="DT713" s="250"/>
      <c r="DU713" s="250"/>
      <c r="DV713" s="250"/>
      <c r="DW713" s="250"/>
      <c r="DX713" s="250"/>
      <c r="DY713" s="250"/>
      <c r="DZ713" s="250"/>
      <c r="EA713" s="250"/>
      <c r="EB713" s="250"/>
      <c r="EC713" s="250"/>
      <c r="ED713" s="250"/>
      <c r="EE713" s="250"/>
      <c r="EF713" s="250"/>
      <c r="EG713" s="250"/>
      <c r="EH713" s="250"/>
      <c r="EI713" s="250"/>
      <c r="EJ713" s="250"/>
      <c r="EK713" s="250"/>
      <c r="EL713" s="250"/>
      <c r="EM713" s="250"/>
      <c r="EN713" s="250"/>
      <c r="EO713" s="250"/>
      <c r="EP713" s="250"/>
      <c r="EQ713" s="250"/>
      <c r="ER713" s="250"/>
      <c r="ES713" s="250"/>
      <c r="ET713" s="250"/>
      <c r="EU713" s="250"/>
      <c r="EV713" s="250"/>
      <c r="EW713" s="250"/>
      <c r="EX713" s="250"/>
      <c r="EY713" s="250"/>
      <c r="EZ713" s="250"/>
      <c r="FA713" s="250"/>
      <c r="FB713" s="250"/>
      <c r="FC713" s="250"/>
      <c r="FD713" s="250"/>
      <c r="FE713" s="250"/>
      <c r="FF713" s="250"/>
      <c r="FG713" s="250"/>
      <c r="FH713" s="250"/>
      <c r="FI713" s="250"/>
      <c r="FJ713" s="250"/>
      <c r="FK713" s="250"/>
      <c r="FL713" s="250"/>
      <c r="FM713" s="250"/>
      <c r="FN713" s="250"/>
      <c r="FO713" s="250"/>
      <c r="FP713" s="250"/>
      <c r="FQ713" s="250"/>
      <c r="FR713" s="250"/>
      <c r="FS713" s="250"/>
      <c r="FT713" s="250"/>
      <c r="FU713" s="250"/>
      <c r="FV713" s="250"/>
      <c r="FW713" s="250"/>
      <c r="FX713" s="250"/>
      <c r="FY713" s="250"/>
      <c r="FZ713" s="250"/>
      <c r="GA713" s="250"/>
      <c r="GB713" s="250"/>
      <c r="GC713" s="250"/>
      <c r="GD713" s="250"/>
      <c r="GE713" s="250"/>
      <c r="GF713" s="250"/>
      <c r="GG713" s="250"/>
      <c r="GH713" s="250"/>
      <c r="GI713" s="250"/>
      <c r="GJ713" s="250"/>
      <c r="GK713" s="250"/>
      <c r="GL713" s="250"/>
      <c r="GM713" s="250"/>
      <c r="GN713" s="250"/>
      <c r="GO713" s="250"/>
      <c r="GP713" s="250"/>
      <c r="GQ713" s="250"/>
      <c r="GR713" s="250"/>
      <c r="GS713" s="250"/>
      <c r="GT713" s="250"/>
      <c r="GU713" s="250"/>
      <c r="GV713" s="250"/>
      <c r="GW713" s="250"/>
      <c r="GX713" s="250"/>
      <c r="GY713" s="250"/>
      <c r="GZ713" s="250"/>
      <c r="HA713" s="250"/>
      <c r="HB713" s="250"/>
      <c r="HC713" s="250"/>
      <c r="HD713" s="250"/>
      <c r="HE713" s="250"/>
      <c r="HF713" s="250"/>
      <c r="HG713" s="250"/>
      <c r="HH713" s="250"/>
      <c r="HI713" s="250"/>
      <c r="HJ713" s="250"/>
      <c r="HK713" s="250"/>
      <c r="HL713" s="250"/>
      <c r="HM713" s="250"/>
      <c r="HN713" s="250"/>
      <c r="HO713" s="250"/>
      <c r="HP713" s="250"/>
      <c r="HQ713" s="250"/>
      <c r="HR713" s="250"/>
      <c r="HS713" s="250"/>
      <c r="HT713" s="250"/>
      <c r="HU713" s="250"/>
      <c r="HV713" s="250"/>
      <c r="HW713" s="250"/>
      <c r="HX713" s="250"/>
      <c r="HY713" s="250"/>
      <c r="HZ713" s="250"/>
      <c r="IA713" s="250"/>
      <c r="IB713" s="250"/>
      <c r="IC713" s="250"/>
      <c r="ID713" s="250"/>
      <c r="IE713" s="250"/>
      <c r="IF713" s="250"/>
      <c r="IG713" s="250"/>
      <c r="IH713" s="250"/>
      <c r="II713" s="250"/>
      <c r="IJ713" s="250"/>
      <c r="IK713" s="250"/>
      <c r="IL713" s="250"/>
      <c r="IM713" s="250"/>
      <c r="IN713" s="250"/>
      <c r="IO713" s="250"/>
      <c r="IP713" s="250"/>
      <c r="IQ713" s="250"/>
      <c r="IR713" s="250"/>
      <c r="IS713" s="250"/>
      <c r="IT713" s="250"/>
      <c r="IU713" s="250"/>
      <c r="IV713" s="250"/>
      <c r="IW713" s="250"/>
      <c r="IX713" s="250"/>
      <c r="IY713" s="250"/>
      <c r="IZ713" s="250"/>
      <c r="JA713" s="250"/>
      <c r="JB713" s="250"/>
      <c r="JC713" s="250"/>
      <c r="JD713" s="250"/>
      <c r="JE713" s="250"/>
      <c r="JF713" s="250"/>
      <c r="JG713" s="250"/>
      <c r="JH713" s="250"/>
      <c r="JI713" s="250"/>
      <c r="JJ713" s="250"/>
      <c r="JK713" s="250"/>
      <c r="JL713" s="250"/>
      <c r="JM713" s="250"/>
      <c r="JN713" s="250"/>
      <c r="JO713" s="250"/>
      <c r="JP713" s="250"/>
      <c r="JQ713" s="250"/>
      <c r="JR713" s="250"/>
      <c r="JS713" s="250"/>
      <c r="JT713" s="250"/>
      <c r="JU713" s="250"/>
      <c r="JV713" s="250"/>
      <c r="JW713" s="250"/>
      <c r="JX713" s="250"/>
      <c r="JY713" s="250"/>
      <c r="JZ713" s="250"/>
      <c r="KA713" s="250"/>
      <c r="KB713" s="250"/>
      <c r="KC713" s="250"/>
      <c r="KD713" s="250"/>
      <c r="KE713" s="250"/>
      <c r="KF713" s="250"/>
      <c r="KG713" s="250"/>
      <c r="KH713" s="250"/>
      <c r="KI713" s="250"/>
      <c r="KJ713" s="250"/>
      <c r="KK713" s="250"/>
      <c r="KL713" s="250"/>
      <c r="KM713" s="250"/>
      <c r="KN713" s="250"/>
      <c r="KO713" s="250"/>
      <c r="KP713" s="250"/>
      <c r="KQ713" s="250"/>
      <c r="KR713" s="250"/>
      <c r="KS713" s="250"/>
      <c r="KT713" s="250"/>
      <c r="KU713" s="250"/>
      <c r="KV713" s="250"/>
      <c r="KW713" s="250"/>
      <c r="KX713" s="250"/>
      <c r="KY713" s="250"/>
      <c r="KZ713" s="250"/>
      <c r="LA713" s="250"/>
      <c r="LB713" s="250"/>
      <c r="LC713" s="250"/>
      <c r="LD713" s="250"/>
      <c r="LE713" s="250"/>
      <c r="LF713" s="250"/>
      <c r="LG713" s="250"/>
      <c r="LH713" s="250"/>
      <c r="LI713" s="250"/>
      <c r="LJ713" s="250"/>
      <c r="LK713" s="250"/>
      <c r="LL713" s="250"/>
      <c r="LM713" s="250"/>
      <c r="LN713" s="250"/>
      <c r="LO713" s="250"/>
      <c r="LP713" s="250"/>
      <c r="LQ713" s="250"/>
      <c r="LR713" s="250"/>
      <c r="LS713" s="250"/>
      <c r="LT713" s="250"/>
      <c r="LU713" s="250"/>
      <c r="LV713" s="250"/>
      <c r="LW713" s="250"/>
      <c r="LX713" s="250"/>
      <c r="LY713" s="250"/>
      <c r="LZ713" s="250"/>
      <c r="MA713" s="250"/>
      <c r="MB713" s="250"/>
      <c r="MC713" s="250"/>
      <c r="MD713" s="250"/>
      <c r="ME713" s="250"/>
      <c r="MF713" s="250"/>
      <c r="MG713" s="250"/>
      <c r="MH713" s="250"/>
      <c r="MI713" s="250"/>
      <c r="MJ713" s="250"/>
      <c r="MK713" s="250"/>
      <c r="ML713" s="250"/>
      <c r="MM713" s="250"/>
      <c r="MN713" s="250"/>
      <c r="MO713" s="250"/>
      <c r="MP713" s="250"/>
      <c r="MQ713" s="250"/>
      <c r="MR713" s="250"/>
      <c r="MS713" s="250"/>
      <c r="MT713" s="250"/>
      <c r="MU713" s="250"/>
      <c r="MV713" s="250"/>
      <c r="MW713" s="250"/>
      <c r="MX713" s="250"/>
      <c r="MY713" s="250"/>
      <c r="MZ713" s="250"/>
      <c r="NA713" s="250"/>
      <c r="NB713" s="250"/>
      <c r="NC713" s="250"/>
      <c r="ND713" s="250"/>
      <c r="NE713" s="250"/>
      <c r="NF713" s="250"/>
      <c r="NG713" s="250"/>
      <c r="NH713" s="250"/>
      <c r="NI713" s="250"/>
      <c r="NJ713" s="250"/>
      <c r="NK713" s="250"/>
      <c r="NL713" s="250"/>
      <c r="NM713" s="250"/>
      <c r="NN713" s="250"/>
      <c r="NO713" s="250"/>
      <c r="NP713" s="250"/>
      <c r="NQ713" s="250"/>
      <c r="NR713" s="250"/>
      <c r="NS713" s="250"/>
      <c r="NT713" s="250"/>
      <c r="NU713" s="250"/>
      <c r="NV713" s="250"/>
      <c r="NW713" s="250"/>
      <c r="NX713" s="250"/>
      <c r="NY713" s="250"/>
      <c r="NZ713" s="250"/>
      <c r="OA713" s="250"/>
      <c r="OB713" s="250"/>
      <c r="OC713" s="250"/>
      <c r="OD713" s="250"/>
      <c r="OE713" s="250"/>
      <c r="OF713" s="250"/>
      <c r="OG713" s="250"/>
      <c r="OH713" s="250"/>
      <c r="OI713" s="250"/>
      <c r="OJ713" s="250"/>
      <c r="OK713" s="250"/>
      <c r="OL713" s="250"/>
      <c r="OM713" s="250"/>
      <c r="ON713" s="250"/>
      <c r="OO713" s="250"/>
      <c r="OP713" s="250"/>
      <c r="OQ713" s="250"/>
      <c r="OR713" s="250"/>
      <c r="OS713" s="250"/>
      <c r="OT713" s="250"/>
      <c r="OU713" s="250"/>
      <c r="OV713" s="250"/>
      <c r="OW713" s="250"/>
      <c r="OX713" s="250"/>
      <c r="OY713" s="250"/>
      <c r="OZ713" s="250"/>
      <c r="PA713" s="250"/>
      <c r="PB713" s="250"/>
      <c r="PC713" s="250"/>
      <c r="PD713" s="250"/>
      <c r="PE713" s="250"/>
      <c r="PF713" s="250"/>
      <c r="PG713" s="250"/>
      <c r="PH713" s="250"/>
      <c r="PI713" s="250"/>
      <c r="PJ713" s="250"/>
      <c r="PK713" s="250"/>
      <c r="PL713" s="250"/>
      <c r="PM713" s="250"/>
      <c r="PN713" s="250"/>
      <c r="PO713" s="250"/>
      <c r="PP713" s="250"/>
      <c r="PQ713" s="250"/>
      <c r="PR713" s="250"/>
      <c r="PS713" s="250"/>
      <c r="PT713" s="250"/>
      <c r="PU713" s="250"/>
      <c r="PV713" s="250"/>
      <c r="PW713" s="250"/>
      <c r="PX713" s="250"/>
      <c r="PY713" s="250"/>
      <c r="PZ713" s="250"/>
      <c r="QA713" s="250"/>
      <c r="QB713" s="250"/>
      <c r="QC713" s="250"/>
      <c r="QD713" s="250"/>
      <c r="QE713" s="250"/>
      <c r="QF713" s="250"/>
      <c r="QG713" s="250"/>
      <c r="QH713" s="250"/>
      <c r="QI713" s="250"/>
      <c r="QJ713" s="250"/>
      <c r="QK713" s="250"/>
      <c r="QL713" s="250"/>
      <c r="QM713" s="250"/>
      <c r="QN713" s="250"/>
      <c r="QO713" s="250"/>
      <c r="QP713" s="250"/>
      <c r="QQ713" s="250"/>
      <c r="QR713" s="250"/>
      <c r="QS713" s="250"/>
      <c r="QT713" s="250"/>
      <c r="QU713" s="250"/>
      <c r="QV713" s="250"/>
      <c r="QW713" s="250"/>
      <c r="QX713" s="250"/>
      <c r="QY713" s="250"/>
      <c r="QZ713" s="250"/>
      <c r="RA713" s="250"/>
      <c r="RB713" s="250"/>
      <c r="RC713" s="250"/>
      <c r="RD713" s="250"/>
      <c r="RE713" s="250"/>
      <c r="RF713" s="250"/>
      <c r="RG713" s="250"/>
      <c r="RH713" s="250"/>
      <c r="RI713" s="250"/>
      <c r="RJ713" s="250"/>
      <c r="RK713" s="250"/>
      <c r="RL713" s="250"/>
      <c r="RM713" s="250"/>
      <c r="RN713" s="250"/>
      <c r="RO713" s="250"/>
      <c r="RP713" s="250"/>
      <c r="RQ713" s="250"/>
      <c r="RR713" s="250"/>
      <c r="RS713" s="250"/>
      <c r="RT713" s="250"/>
      <c r="RU713" s="250"/>
      <c r="RV713" s="250"/>
      <c r="RW713" s="250"/>
      <c r="RX713" s="250"/>
      <c r="RY713" s="250"/>
      <c r="RZ713" s="250"/>
      <c r="SA713" s="250"/>
      <c r="SB713" s="250"/>
      <c r="SC713" s="250"/>
      <c r="SD713" s="250"/>
      <c r="SE713" s="250"/>
      <c r="SF713" s="250"/>
      <c r="SG713" s="250"/>
      <c r="SH713" s="250"/>
      <c r="SI713" s="250"/>
      <c r="SJ713" s="250"/>
      <c r="SK713" s="250"/>
      <c r="SL713" s="250"/>
      <c r="SM713" s="250"/>
      <c r="SN713" s="250"/>
      <c r="SO713" s="250"/>
      <c r="SP713" s="250"/>
      <c r="SQ713" s="250"/>
      <c r="SR713" s="250"/>
      <c r="SS713" s="250"/>
      <c r="ST713" s="250"/>
      <c r="SU713" s="250"/>
      <c r="SV713" s="250"/>
      <c r="SW713" s="250"/>
      <c r="SX713" s="250"/>
      <c r="SY713" s="250"/>
      <c r="SZ713" s="250"/>
      <c r="TA713" s="250"/>
      <c r="TB713" s="250"/>
      <c r="TC713" s="250"/>
      <c r="TD713" s="250"/>
      <c r="TE713" s="250"/>
      <c r="TF713" s="250"/>
      <c r="TG713" s="250"/>
      <c r="TH713" s="250"/>
      <c r="TI713" s="250"/>
      <c r="TJ713" s="250"/>
      <c r="TK713" s="250"/>
      <c r="TL713" s="250"/>
      <c r="TM713" s="250"/>
      <c r="TN713" s="250"/>
      <c r="TO713" s="250"/>
      <c r="TP713" s="250"/>
      <c r="TQ713" s="250"/>
      <c r="TR713" s="250"/>
      <c r="TS713" s="250"/>
      <c r="TT713" s="250"/>
      <c r="TU713" s="250"/>
      <c r="TV713" s="250"/>
      <c r="TW713" s="250"/>
      <c r="TX713" s="250"/>
      <c r="TY713" s="250"/>
      <c r="TZ713" s="250"/>
      <c r="UA713" s="250"/>
      <c r="UB713" s="250"/>
      <c r="UC713" s="250"/>
      <c r="UD713" s="250"/>
      <c r="UE713" s="250"/>
      <c r="UF713" s="250"/>
      <c r="UG713" s="250"/>
      <c r="UH713" s="250"/>
      <c r="UI713" s="250"/>
      <c r="UJ713" s="250"/>
      <c r="UK713" s="250"/>
      <c r="UL713" s="250"/>
      <c r="UM713" s="250"/>
      <c r="UN713" s="250"/>
      <c r="UO713" s="250"/>
      <c r="UP713" s="250"/>
      <c r="UQ713" s="250"/>
      <c r="UR713" s="250"/>
      <c r="US713" s="250"/>
      <c r="UT713" s="250"/>
      <c r="UU713" s="250"/>
      <c r="UV713" s="250"/>
      <c r="UW713" s="250"/>
      <c r="UX713" s="250"/>
      <c r="UY713" s="250"/>
      <c r="UZ713" s="250"/>
      <c r="VA713" s="250"/>
      <c r="VB713" s="250"/>
      <c r="VC713" s="250"/>
      <c r="VD713" s="250"/>
      <c r="VE713" s="250"/>
      <c r="VF713" s="250"/>
      <c r="VG713" s="250"/>
      <c r="VH713" s="250"/>
      <c r="VI713" s="250"/>
      <c r="VJ713" s="250"/>
      <c r="VK713" s="250"/>
      <c r="VL713" s="250"/>
      <c r="VM713" s="250"/>
      <c r="VN713" s="250"/>
      <c r="VO713" s="250"/>
      <c r="VP713" s="250"/>
      <c r="VQ713" s="250"/>
      <c r="VR713" s="250"/>
      <c r="VS713" s="250"/>
      <c r="VT713" s="250"/>
      <c r="VU713" s="250"/>
      <c r="VV713" s="250"/>
      <c r="VW713" s="250"/>
      <c r="VX713" s="250"/>
      <c r="VY713" s="250"/>
      <c r="VZ713" s="250"/>
      <c r="WA713" s="250"/>
      <c r="WB713" s="250"/>
      <c r="WC713" s="250"/>
      <c r="WD713" s="250"/>
      <c r="WE713" s="250"/>
      <c r="WF713" s="250"/>
      <c r="WG713" s="250"/>
      <c r="WH713" s="250"/>
      <c r="WI713" s="250"/>
      <c r="WJ713" s="250"/>
      <c r="WK713" s="250"/>
      <c r="WL713" s="250"/>
      <c r="WM713" s="250"/>
      <c r="WN713" s="250"/>
      <c r="WO713" s="250"/>
      <c r="WP713" s="250"/>
      <c r="WQ713" s="250"/>
      <c r="WR713" s="250"/>
      <c r="WS713" s="250"/>
      <c r="WT713" s="250"/>
      <c r="WU713" s="250"/>
      <c r="WV713" s="250"/>
      <c r="WW713" s="250"/>
      <c r="WX713" s="250"/>
      <c r="WY713" s="250"/>
      <c r="WZ713" s="250"/>
      <c r="XA713" s="250"/>
      <c r="XB713" s="250"/>
      <c r="XC713" s="250"/>
      <c r="XD713" s="250"/>
      <c r="XE713" s="250"/>
      <c r="XF713" s="250"/>
      <c r="XG713" s="250"/>
      <c r="XH713" s="250"/>
      <c r="XI713" s="250"/>
      <c r="XJ713" s="250"/>
      <c r="XK713" s="250"/>
      <c r="XL713" s="250"/>
      <c r="XM713" s="250"/>
      <c r="XN713" s="250"/>
      <c r="XO713" s="250"/>
      <c r="XP713" s="250"/>
      <c r="XQ713" s="250"/>
      <c r="XR713" s="250"/>
      <c r="XS713" s="250"/>
      <c r="XT713" s="250"/>
      <c r="XU713" s="250"/>
      <c r="XV713" s="250"/>
      <c r="XW713" s="250"/>
      <c r="XX713" s="250"/>
      <c r="XY713" s="250"/>
      <c r="XZ713" s="250"/>
      <c r="YA713" s="250"/>
      <c r="YB713" s="250"/>
      <c r="YC713" s="250"/>
      <c r="YD713" s="250"/>
      <c r="YE713" s="250"/>
      <c r="YF713" s="250"/>
      <c r="YG713" s="250"/>
      <c r="YH713" s="250"/>
      <c r="YI713" s="250"/>
      <c r="YJ713" s="250"/>
      <c r="YK713" s="250"/>
      <c r="YL713" s="250"/>
      <c r="YM713" s="250"/>
      <c r="YN713" s="250"/>
      <c r="YO713" s="250"/>
      <c r="YP713" s="250"/>
      <c r="YQ713" s="250"/>
      <c r="YR713" s="250"/>
      <c r="YS713" s="250"/>
      <c r="YT713" s="250"/>
      <c r="YU713" s="250"/>
      <c r="YV713" s="250"/>
      <c r="YW713" s="250"/>
      <c r="YX713" s="250"/>
      <c r="YY713" s="250"/>
      <c r="YZ713" s="250"/>
      <c r="ZA713" s="250"/>
      <c r="ZB713" s="250"/>
      <c r="ZC713" s="250"/>
      <c r="ZD713" s="250"/>
      <c r="ZE713" s="250"/>
      <c r="ZF713" s="250"/>
      <c r="ZG713" s="250"/>
      <c r="ZH713" s="250"/>
      <c r="ZI713" s="250"/>
      <c r="ZJ713" s="250"/>
      <c r="ZK713" s="250"/>
      <c r="ZL713" s="250"/>
      <c r="ZM713" s="250"/>
      <c r="ZN713" s="250"/>
      <c r="ZO713" s="250"/>
      <c r="ZP713" s="250"/>
      <c r="ZQ713" s="250"/>
      <c r="ZR713" s="250"/>
      <c r="ZS713" s="250"/>
      <c r="ZT713" s="250"/>
      <c r="ZU713" s="250"/>
      <c r="ZV713" s="250"/>
      <c r="ZW713" s="250"/>
      <c r="ZX713" s="250"/>
      <c r="ZY713" s="250"/>
      <c r="ZZ713" s="250"/>
      <c r="AAA713" s="250"/>
      <c r="AAB713" s="250"/>
      <c r="AAC713" s="250"/>
      <c r="AAD713" s="250"/>
      <c r="AAE713" s="250"/>
      <c r="AAF713" s="250"/>
      <c r="AAG713" s="250"/>
      <c r="AAH713" s="250"/>
      <c r="AAI713" s="250"/>
      <c r="AAJ713" s="250"/>
      <c r="AAK713" s="250"/>
      <c r="AAL713" s="250"/>
      <c r="AAM713" s="250"/>
      <c r="AAN713" s="250"/>
      <c r="AAO713" s="250"/>
      <c r="AAP713" s="250"/>
      <c r="AAQ713" s="250"/>
      <c r="AAR713" s="250"/>
      <c r="AAS713" s="250"/>
      <c r="AAT713" s="250"/>
      <c r="AAU713" s="250"/>
      <c r="AAV713" s="250"/>
      <c r="AAW713" s="250"/>
      <c r="AAX713" s="250"/>
      <c r="AAY713" s="250"/>
      <c r="AAZ713" s="250"/>
      <c r="ABA713" s="250"/>
      <c r="ABB713" s="250"/>
      <c r="ABC713" s="250"/>
      <c r="ABD713" s="250"/>
      <c r="ABE713" s="250"/>
      <c r="ABF713" s="250"/>
      <c r="ABG713" s="250"/>
      <c r="ABH713" s="250"/>
      <c r="ABI713" s="250"/>
      <c r="ABJ713" s="250"/>
      <c r="ABK713" s="250"/>
      <c r="ABL713" s="250"/>
      <c r="ABM713" s="250"/>
      <c r="ABN713" s="250"/>
      <c r="ABO713" s="250"/>
      <c r="ABP713" s="250"/>
      <c r="ABQ713" s="250"/>
      <c r="ABR713" s="250"/>
      <c r="ABS713" s="250"/>
      <c r="ABT713" s="250"/>
      <c r="ABU713" s="250"/>
      <c r="ABV713" s="250"/>
      <c r="ABW713" s="250"/>
      <c r="ABX713" s="250"/>
      <c r="ABY713" s="250"/>
      <c r="ABZ713" s="250"/>
      <c r="ACA713" s="250"/>
      <c r="ACB713" s="250"/>
      <c r="ACC713" s="250"/>
      <c r="ACD713" s="250"/>
      <c r="ACE713" s="250"/>
      <c r="ACF713" s="250"/>
      <c r="ACG713" s="250"/>
      <c r="ACH713" s="250"/>
      <c r="ACI713" s="250"/>
      <c r="ACJ713" s="250"/>
      <c r="ACK713" s="250"/>
      <c r="ACL713" s="250"/>
      <c r="ACM713" s="250"/>
      <c r="ACN713" s="250"/>
      <c r="ACO713" s="250"/>
      <c r="ACP713" s="250"/>
      <c r="ACQ713" s="250"/>
      <c r="ACR713" s="250"/>
      <c r="ACS713" s="250"/>
      <c r="ACT713" s="250"/>
      <c r="ACU713" s="250"/>
      <c r="ACV713" s="250"/>
      <c r="ACW713" s="250"/>
      <c r="ACX713" s="250"/>
      <c r="ACY713" s="250"/>
      <c r="ACZ713" s="250"/>
      <c r="ADA713" s="250"/>
      <c r="ADB713" s="250"/>
      <c r="ADC713" s="250"/>
      <c r="ADD713" s="250"/>
      <c r="ADE713" s="250"/>
      <c r="ADF713" s="250"/>
      <c r="ADG713" s="250"/>
      <c r="ADH713" s="250"/>
      <c r="ADI713" s="250"/>
      <c r="ADJ713" s="250"/>
      <c r="ADK713" s="250"/>
      <c r="ADL713" s="250"/>
      <c r="ADM713" s="250"/>
      <c r="ADN713" s="250"/>
      <c r="ADO713" s="250"/>
      <c r="ADP713" s="250"/>
      <c r="ADQ713" s="250"/>
      <c r="ADR713" s="250"/>
      <c r="ADS713" s="250"/>
      <c r="ADT713" s="250"/>
      <c r="ADU713" s="250"/>
      <c r="ADV713" s="250"/>
      <c r="ADW713" s="250"/>
      <c r="ADX713" s="250"/>
      <c r="ADY713" s="250"/>
      <c r="ADZ713" s="250"/>
      <c r="AEA713" s="250"/>
      <c r="AEB713" s="250"/>
      <c r="AEC713" s="250"/>
      <c r="AED713" s="250"/>
      <c r="AEE713" s="250"/>
      <c r="AEF713" s="250"/>
      <c r="AEG713" s="250"/>
      <c r="AEH713" s="250"/>
      <c r="AEI713" s="250"/>
      <c r="AEJ713" s="250"/>
      <c r="AEK713" s="250"/>
      <c r="AEL713" s="250"/>
      <c r="AEM713" s="250"/>
      <c r="AEN713" s="250"/>
      <c r="AEO713" s="250"/>
      <c r="AEP713" s="250"/>
      <c r="AEQ713" s="250"/>
      <c r="AER713" s="250"/>
      <c r="AES713" s="250"/>
      <c r="AET713" s="250"/>
      <c r="AEU713" s="250"/>
      <c r="AEV713" s="250"/>
      <c r="AEW713" s="250"/>
      <c r="AEX713" s="250"/>
      <c r="AEY713" s="250"/>
      <c r="AEZ713" s="250"/>
      <c r="AFA713" s="250"/>
      <c r="AFB713" s="250"/>
      <c r="AFC713" s="250"/>
      <c r="AFD713" s="250"/>
      <c r="AFE713" s="250"/>
      <c r="AFF713" s="250"/>
      <c r="AFG713" s="250"/>
      <c r="AFH713" s="250"/>
      <c r="AFI713" s="250"/>
      <c r="AFJ713" s="250"/>
      <c r="AFK713" s="250"/>
      <c r="AFL713" s="250"/>
      <c r="AFM713" s="250"/>
      <c r="AFN713" s="250"/>
      <c r="AFO713" s="250"/>
      <c r="AFP713" s="250"/>
      <c r="AFQ713" s="250"/>
      <c r="AFR713" s="250"/>
      <c r="AFS713" s="250"/>
      <c r="AFT713" s="250"/>
      <c r="AFU713" s="250"/>
      <c r="AFV713" s="250"/>
      <c r="AFW713" s="250"/>
      <c r="AFX713" s="250"/>
      <c r="AFY713" s="250"/>
      <c r="AFZ713" s="250"/>
      <c r="AGA713" s="250"/>
      <c r="AGB713" s="250"/>
      <c r="AGC713" s="250"/>
      <c r="AGD713" s="250"/>
      <c r="AGE713" s="250"/>
      <c r="AGF713" s="250"/>
      <c r="AGG713" s="250"/>
      <c r="AGH713" s="250"/>
      <c r="AGI713" s="250"/>
      <c r="AGJ713" s="250"/>
      <c r="AGK713" s="250"/>
      <c r="AGL713" s="250"/>
      <c r="AGM713" s="250"/>
      <c r="AGN713" s="250"/>
      <c r="AGO713" s="250"/>
      <c r="AGP713" s="250"/>
      <c r="AGQ713" s="250"/>
      <c r="AGR713" s="250"/>
      <c r="AGS713" s="250"/>
      <c r="AGT713" s="250"/>
      <c r="AGU713" s="250"/>
      <c r="AGV713" s="250"/>
      <c r="AGW713" s="250"/>
      <c r="AGX713" s="250"/>
      <c r="AGY713" s="250"/>
      <c r="AGZ713" s="250"/>
      <c r="AHA713" s="250"/>
      <c r="AHB713" s="250"/>
      <c r="AHC713" s="250"/>
      <c r="AHD713" s="250"/>
      <c r="AHE713" s="250"/>
      <c r="AHF713" s="250"/>
      <c r="AHG713" s="250"/>
      <c r="AHH713" s="250"/>
      <c r="AHI713" s="250"/>
      <c r="AHJ713" s="250"/>
      <c r="AHK713" s="250"/>
      <c r="AHL713" s="250"/>
      <c r="AHM713" s="250"/>
      <c r="AHN713" s="250"/>
      <c r="AHO713" s="250"/>
      <c r="AHP713" s="250"/>
      <c r="AHQ713" s="250"/>
      <c r="AHR713" s="250"/>
      <c r="AHS713" s="250"/>
      <c r="AHT713" s="250"/>
      <c r="AHU713" s="250"/>
      <c r="AHV713" s="250"/>
      <c r="AHW713" s="250"/>
      <c r="AHX713" s="250"/>
      <c r="AHY713" s="250"/>
      <c r="AHZ713" s="250"/>
      <c r="AIA713" s="250"/>
      <c r="AIB713" s="250"/>
      <c r="AIC713" s="250"/>
      <c r="AID713" s="250"/>
      <c r="AIE713" s="250"/>
      <c r="AIF713" s="250"/>
      <c r="AIG713" s="250"/>
      <c r="AIH713" s="250"/>
      <c r="AII713" s="250"/>
      <c r="AIJ713" s="250"/>
      <c r="AIK713" s="250"/>
      <c r="AIL713" s="250"/>
      <c r="AIM713" s="250"/>
      <c r="AIN713" s="250"/>
      <c r="AIO713" s="250"/>
      <c r="AIP713" s="250"/>
      <c r="AIQ713" s="250"/>
      <c r="AIR713" s="250"/>
      <c r="AIS713" s="250"/>
      <c r="AIT713" s="250"/>
      <c r="AIU713" s="250"/>
      <c r="AIV713" s="250"/>
      <c r="AIW713" s="250"/>
      <c r="AIX713" s="250"/>
      <c r="AIY713" s="250"/>
      <c r="AIZ713" s="250"/>
      <c r="AJA713" s="250"/>
      <c r="AJB713" s="250"/>
      <c r="AJC713" s="250"/>
      <c r="AJD713" s="250"/>
      <c r="AJE713" s="250"/>
      <c r="AJF713" s="250"/>
      <c r="AJG713" s="250"/>
      <c r="AJH713" s="250"/>
      <c r="AJI713" s="250"/>
      <c r="AJJ713" s="250"/>
      <c r="AJK713" s="250"/>
      <c r="AJL713" s="250"/>
      <c r="AJM713" s="250"/>
      <c r="AJN713" s="250"/>
      <c r="AJO713" s="250"/>
      <c r="AJP713" s="250"/>
      <c r="AJQ713" s="250"/>
      <c r="AJR713" s="250"/>
      <c r="AJS713" s="250"/>
      <c r="AJT713" s="250"/>
      <c r="AJU713" s="250"/>
      <c r="AJV713" s="250"/>
      <c r="AJW713" s="250"/>
      <c r="AJX713" s="250"/>
      <c r="AJY713" s="250"/>
      <c r="AJZ713" s="250"/>
      <c r="AKA713" s="250"/>
      <c r="AKB713" s="250"/>
      <c r="AKC713" s="250"/>
      <c r="AKD713" s="250"/>
      <c r="AKE713" s="250"/>
      <c r="AKF713" s="250"/>
      <c r="AKG713" s="250"/>
      <c r="AKH713" s="250"/>
      <c r="AKI713" s="250"/>
      <c r="AKJ713" s="250"/>
      <c r="AKK713" s="250"/>
      <c r="AKL713" s="250"/>
      <c r="AKM713" s="250"/>
      <c r="AKN713" s="250"/>
      <c r="AKO713" s="250"/>
      <c r="AKP713" s="250"/>
      <c r="AKQ713" s="250"/>
      <c r="AKR713" s="250"/>
      <c r="AKS713" s="250"/>
      <c r="AKT713" s="250"/>
      <c r="AKU713" s="250"/>
      <c r="AKV713" s="250"/>
      <c r="AKW713" s="250"/>
      <c r="AKX713" s="250"/>
      <c r="AKY713" s="250"/>
      <c r="AKZ713" s="250"/>
      <c r="ALA713" s="250"/>
      <c r="ALB713" s="250"/>
      <c r="ALC713" s="250"/>
      <c r="ALD713" s="250"/>
    </row>
    <row r="714" spans="1:992" s="673" customFormat="1" ht="22.5" customHeight="1">
      <c r="A714" s="2415"/>
      <c r="B714" s="2387"/>
      <c r="C714" s="2467"/>
      <c r="D714" s="1378" t="s">
        <v>305</v>
      </c>
      <c r="E714" s="969">
        <f t="shared" si="14"/>
        <v>0</v>
      </c>
      <c r="F714" s="969">
        <f t="shared" si="14"/>
        <v>0</v>
      </c>
      <c r="G714" s="2406"/>
      <c r="H714" s="1369"/>
      <c r="I714" s="1369"/>
      <c r="J714" s="1369"/>
      <c r="K714" s="1369"/>
      <c r="L714" s="2803"/>
      <c r="M714" s="580"/>
      <c r="N714" s="250"/>
      <c r="O714" s="250"/>
      <c r="P714" s="250"/>
      <c r="Q714" s="250"/>
      <c r="R714" s="250"/>
      <c r="S714" s="250"/>
      <c r="T714" s="250"/>
      <c r="U714" s="250"/>
      <c r="V714" s="250"/>
      <c r="W714" s="250"/>
      <c r="X714" s="250"/>
      <c r="Y714" s="250"/>
      <c r="Z714" s="250"/>
      <c r="AA714" s="250"/>
      <c r="AB714" s="250"/>
      <c r="AC714" s="250"/>
      <c r="AD714" s="250"/>
      <c r="AE714" s="250"/>
      <c r="AF714" s="250"/>
      <c r="AG714" s="250"/>
      <c r="AH714" s="250"/>
      <c r="AI714" s="250"/>
      <c r="AJ714" s="250"/>
      <c r="AK714" s="250"/>
      <c r="AL714" s="250"/>
      <c r="AM714" s="250"/>
      <c r="AN714" s="250"/>
      <c r="AO714" s="250"/>
      <c r="AP714" s="250"/>
      <c r="AQ714" s="250"/>
      <c r="AR714" s="250"/>
      <c r="AS714" s="250"/>
      <c r="AT714" s="250"/>
      <c r="AU714" s="250"/>
      <c r="AV714" s="250"/>
      <c r="AW714" s="250"/>
      <c r="AX714" s="250"/>
      <c r="AY714" s="250"/>
      <c r="AZ714" s="250"/>
      <c r="BA714" s="250"/>
      <c r="BB714" s="250"/>
      <c r="BC714" s="250"/>
      <c r="BD714" s="250"/>
      <c r="BE714" s="250"/>
      <c r="BF714" s="250"/>
      <c r="BG714" s="250"/>
      <c r="BH714" s="250"/>
      <c r="BI714" s="250"/>
      <c r="BJ714" s="250"/>
      <c r="BK714" s="250"/>
      <c r="BL714" s="250"/>
      <c r="BM714" s="250"/>
      <c r="BN714" s="250"/>
      <c r="BO714" s="250"/>
      <c r="BP714" s="250"/>
      <c r="BQ714" s="250"/>
      <c r="BR714" s="250"/>
      <c r="BS714" s="250"/>
      <c r="BT714" s="250"/>
      <c r="BU714" s="250"/>
      <c r="BV714" s="250"/>
      <c r="BW714" s="250"/>
      <c r="BX714" s="250"/>
      <c r="BY714" s="250"/>
      <c r="BZ714" s="250"/>
      <c r="CA714" s="250"/>
      <c r="CB714" s="250"/>
      <c r="CC714" s="250"/>
      <c r="CD714" s="250"/>
      <c r="CE714" s="250"/>
      <c r="CF714" s="250"/>
      <c r="CG714" s="250"/>
      <c r="CH714" s="250"/>
      <c r="CI714" s="250"/>
      <c r="CJ714" s="250"/>
      <c r="CK714" s="250"/>
      <c r="CL714" s="250"/>
      <c r="CM714" s="250"/>
      <c r="CN714" s="250"/>
      <c r="CO714" s="250"/>
      <c r="CP714" s="250"/>
      <c r="CQ714" s="250"/>
      <c r="CR714" s="250"/>
      <c r="CS714" s="250"/>
      <c r="CT714" s="250"/>
      <c r="CU714" s="250"/>
      <c r="CV714" s="250"/>
      <c r="CW714" s="250"/>
      <c r="CX714" s="250"/>
      <c r="CY714" s="250"/>
      <c r="CZ714" s="250"/>
      <c r="DA714" s="250"/>
      <c r="DB714" s="250"/>
      <c r="DC714" s="250"/>
      <c r="DD714" s="250"/>
      <c r="DE714" s="250"/>
      <c r="DF714" s="250"/>
      <c r="DG714" s="250"/>
      <c r="DH714" s="250"/>
      <c r="DI714" s="250"/>
      <c r="DJ714" s="250"/>
      <c r="DK714" s="250"/>
      <c r="DL714" s="250"/>
      <c r="DM714" s="250"/>
      <c r="DN714" s="250"/>
      <c r="DO714" s="250"/>
      <c r="DP714" s="250"/>
      <c r="DQ714" s="250"/>
      <c r="DR714" s="250"/>
      <c r="DS714" s="250"/>
      <c r="DT714" s="250"/>
      <c r="DU714" s="250"/>
      <c r="DV714" s="250"/>
      <c r="DW714" s="250"/>
      <c r="DX714" s="250"/>
      <c r="DY714" s="250"/>
      <c r="DZ714" s="250"/>
      <c r="EA714" s="250"/>
      <c r="EB714" s="250"/>
      <c r="EC714" s="250"/>
      <c r="ED714" s="250"/>
      <c r="EE714" s="250"/>
      <c r="EF714" s="250"/>
      <c r="EG714" s="250"/>
      <c r="EH714" s="250"/>
      <c r="EI714" s="250"/>
      <c r="EJ714" s="250"/>
      <c r="EK714" s="250"/>
      <c r="EL714" s="250"/>
      <c r="EM714" s="250"/>
      <c r="EN714" s="250"/>
      <c r="EO714" s="250"/>
      <c r="EP714" s="250"/>
      <c r="EQ714" s="250"/>
      <c r="ER714" s="250"/>
      <c r="ES714" s="250"/>
      <c r="ET714" s="250"/>
      <c r="EU714" s="250"/>
      <c r="EV714" s="250"/>
      <c r="EW714" s="250"/>
      <c r="EX714" s="250"/>
      <c r="EY714" s="250"/>
      <c r="EZ714" s="250"/>
      <c r="FA714" s="250"/>
      <c r="FB714" s="250"/>
      <c r="FC714" s="250"/>
      <c r="FD714" s="250"/>
      <c r="FE714" s="250"/>
      <c r="FF714" s="250"/>
      <c r="FG714" s="250"/>
      <c r="FH714" s="250"/>
      <c r="FI714" s="250"/>
      <c r="FJ714" s="250"/>
      <c r="FK714" s="250"/>
      <c r="FL714" s="250"/>
      <c r="FM714" s="250"/>
      <c r="FN714" s="250"/>
      <c r="FO714" s="250"/>
      <c r="FP714" s="250"/>
      <c r="FQ714" s="250"/>
      <c r="FR714" s="250"/>
      <c r="FS714" s="250"/>
      <c r="FT714" s="250"/>
      <c r="FU714" s="250"/>
      <c r="FV714" s="250"/>
      <c r="FW714" s="250"/>
      <c r="FX714" s="250"/>
      <c r="FY714" s="250"/>
      <c r="FZ714" s="250"/>
      <c r="GA714" s="250"/>
      <c r="GB714" s="250"/>
      <c r="GC714" s="250"/>
      <c r="GD714" s="250"/>
      <c r="GE714" s="250"/>
      <c r="GF714" s="250"/>
      <c r="GG714" s="250"/>
      <c r="GH714" s="250"/>
      <c r="GI714" s="250"/>
      <c r="GJ714" s="250"/>
      <c r="GK714" s="250"/>
      <c r="GL714" s="250"/>
      <c r="GM714" s="250"/>
      <c r="GN714" s="250"/>
      <c r="GO714" s="250"/>
      <c r="GP714" s="250"/>
      <c r="GQ714" s="250"/>
      <c r="GR714" s="250"/>
      <c r="GS714" s="250"/>
      <c r="GT714" s="250"/>
      <c r="GU714" s="250"/>
      <c r="GV714" s="250"/>
      <c r="GW714" s="250"/>
      <c r="GX714" s="250"/>
      <c r="GY714" s="250"/>
      <c r="GZ714" s="250"/>
      <c r="HA714" s="250"/>
      <c r="HB714" s="250"/>
      <c r="HC714" s="250"/>
      <c r="HD714" s="250"/>
      <c r="HE714" s="250"/>
      <c r="HF714" s="250"/>
      <c r="HG714" s="250"/>
      <c r="HH714" s="250"/>
      <c r="HI714" s="250"/>
      <c r="HJ714" s="250"/>
      <c r="HK714" s="250"/>
      <c r="HL714" s="250"/>
      <c r="HM714" s="250"/>
      <c r="HN714" s="250"/>
      <c r="HO714" s="250"/>
      <c r="HP714" s="250"/>
      <c r="HQ714" s="250"/>
      <c r="HR714" s="250"/>
      <c r="HS714" s="250"/>
      <c r="HT714" s="250"/>
      <c r="HU714" s="250"/>
      <c r="HV714" s="250"/>
      <c r="HW714" s="250"/>
      <c r="HX714" s="250"/>
      <c r="HY714" s="250"/>
      <c r="HZ714" s="250"/>
      <c r="IA714" s="250"/>
      <c r="IB714" s="250"/>
      <c r="IC714" s="250"/>
      <c r="ID714" s="250"/>
      <c r="IE714" s="250"/>
      <c r="IF714" s="250"/>
      <c r="IG714" s="250"/>
      <c r="IH714" s="250"/>
      <c r="II714" s="250"/>
      <c r="IJ714" s="250"/>
      <c r="IK714" s="250"/>
      <c r="IL714" s="250"/>
      <c r="IM714" s="250"/>
      <c r="IN714" s="250"/>
      <c r="IO714" s="250"/>
      <c r="IP714" s="250"/>
      <c r="IQ714" s="250"/>
      <c r="IR714" s="250"/>
      <c r="IS714" s="250"/>
      <c r="IT714" s="250"/>
      <c r="IU714" s="250"/>
      <c r="IV714" s="250"/>
      <c r="IW714" s="250"/>
      <c r="IX714" s="250"/>
      <c r="IY714" s="250"/>
      <c r="IZ714" s="250"/>
      <c r="JA714" s="250"/>
      <c r="JB714" s="250"/>
      <c r="JC714" s="250"/>
      <c r="JD714" s="250"/>
      <c r="JE714" s="250"/>
      <c r="JF714" s="250"/>
      <c r="JG714" s="250"/>
      <c r="JH714" s="250"/>
      <c r="JI714" s="250"/>
      <c r="JJ714" s="250"/>
      <c r="JK714" s="250"/>
      <c r="JL714" s="250"/>
      <c r="JM714" s="250"/>
      <c r="JN714" s="250"/>
      <c r="JO714" s="250"/>
      <c r="JP714" s="250"/>
      <c r="JQ714" s="250"/>
      <c r="JR714" s="250"/>
      <c r="JS714" s="250"/>
      <c r="JT714" s="250"/>
      <c r="JU714" s="250"/>
      <c r="JV714" s="250"/>
      <c r="JW714" s="250"/>
      <c r="JX714" s="250"/>
      <c r="JY714" s="250"/>
      <c r="JZ714" s="250"/>
      <c r="KA714" s="250"/>
      <c r="KB714" s="250"/>
      <c r="KC714" s="250"/>
      <c r="KD714" s="250"/>
      <c r="KE714" s="250"/>
      <c r="KF714" s="250"/>
      <c r="KG714" s="250"/>
      <c r="KH714" s="250"/>
      <c r="KI714" s="250"/>
      <c r="KJ714" s="250"/>
      <c r="KK714" s="250"/>
      <c r="KL714" s="250"/>
      <c r="KM714" s="250"/>
      <c r="KN714" s="250"/>
      <c r="KO714" s="250"/>
      <c r="KP714" s="250"/>
      <c r="KQ714" s="250"/>
      <c r="KR714" s="250"/>
      <c r="KS714" s="250"/>
      <c r="KT714" s="250"/>
      <c r="KU714" s="250"/>
      <c r="KV714" s="250"/>
      <c r="KW714" s="250"/>
      <c r="KX714" s="250"/>
      <c r="KY714" s="250"/>
      <c r="KZ714" s="250"/>
      <c r="LA714" s="250"/>
      <c r="LB714" s="250"/>
      <c r="LC714" s="250"/>
      <c r="LD714" s="250"/>
      <c r="LE714" s="250"/>
      <c r="LF714" s="250"/>
      <c r="LG714" s="250"/>
      <c r="LH714" s="250"/>
      <c r="LI714" s="250"/>
      <c r="LJ714" s="250"/>
      <c r="LK714" s="250"/>
      <c r="LL714" s="250"/>
      <c r="LM714" s="250"/>
      <c r="LN714" s="250"/>
      <c r="LO714" s="250"/>
      <c r="LP714" s="250"/>
      <c r="LQ714" s="250"/>
      <c r="LR714" s="250"/>
      <c r="LS714" s="250"/>
      <c r="LT714" s="250"/>
      <c r="LU714" s="250"/>
      <c r="LV714" s="250"/>
      <c r="LW714" s="250"/>
      <c r="LX714" s="250"/>
      <c r="LY714" s="250"/>
      <c r="LZ714" s="250"/>
      <c r="MA714" s="250"/>
      <c r="MB714" s="250"/>
      <c r="MC714" s="250"/>
      <c r="MD714" s="250"/>
      <c r="ME714" s="250"/>
      <c r="MF714" s="250"/>
      <c r="MG714" s="250"/>
      <c r="MH714" s="250"/>
      <c r="MI714" s="250"/>
      <c r="MJ714" s="250"/>
      <c r="MK714" s="250"/>
      <c r="ML714" s="250"/>
      <c r="MM714" s="250"/>
      <c r="MN714" s="250"/>
      <c r="MO714" s="250"/>
      <c r="MP714" s="250"/>
      <c r="MQ714" s="250"/>
      <c r="MR714" s="250"/>
      <c r="MS714" s="250"/>
      <c r="MT714" s="250"/>
      <c r="MU714" s="250"/>
      <c r="MV714" s="250"/>
      <c r="MW714" s="250"/>
      <c r="MX714" s="250"/>
      <c r="MY714" s="250"/>
      <c r="MZ714" s="250"/>
      <c r="NA714" s="250"/>
      <c r="NB714" s="250"/>
      <c r="NC714" s="250"/>
      <c r="ND714" s="250"/>
      <c r="NE714" s="250"/>
      <c r="NF714" s="250"/>
      <c r="NG714" s="250"/>
      <c r="NH714" s="250"/>
      <c r="NI714" s="250"/>
      <c r="NJ714" s="250"/>
      <c r="NK714" s="250"/>
      <c r="NL714" s="250"/>
      <c r="NM714" s="250"/>
      <c r="NN714" s="250"/>
      <c r="NO714" s="250"/>
      <c r="NP714" s="250"/>
      <c r="NQ714" s="250"/>
      <c r="NR714" s="250"/>
      <c r="NS714" s="250"/>
      <c r="NT714" s="250"/>
      <c r="NU714" s="250"/>
      <c r="NV714" s="250"/>
      <c r="NW714" s="250"/>
      <c r="NX714" s="250"/>
      <c r="NY714" s="250"/>
      <c r="NZ714" s="250"/>
      <c r="OA714" s="250"/>
      <c r="OB714" s="250"/>
      <c r="OC714" s="250"/>
      <c r="OD714" s="250"/>
      <c r="OE714" s="250"/>
      <c r="OF714" s="250"/>
      <c r="OG714" s="250"/>
      <c r="OH714" s="250"/>
      <c r="OI714" s="250"/>
      <c r="OJ714" s="250"/>
      <c r="OK714" s="250"/>
      <c r="OL714" s="250"/>
      <c r="OM714" s="250"/>
      <c r="ON714" s="250"/>
      <c r="OO714" s="250"/>
      <c r="OP714" s="250"/>
      <c r="OQ714" s="250"/>
      <c r="OR714" s="250"/>
      <c r="OS714" s="250"/>
      <c r="OT714" s="250"/>
      <c r="OU714" s="250"/>
      <c r="OV714" s="250"/>
      <c r="OW714" s="250"/>
      <c r="OX714" s="250"/>
      <c r="OY714" s="250"/>
      <c r="OZ714" s="250"/>
      <c r="PA714" s="250"/>
      <c r="PB714" s="250"/>
      <c r="PC714" s="250"/>
      <c r="PD714" s="250"/>
      <c r="PE714" s="250"/>
      <c r="PF714" s="250"/>
      <c r="PG714" s="250"/>
      <c r="PH714" s="250"/>
      <c r="PI714" s="250"/>
      <c r="PJ714" s="250"/>
      <c r="PK714" s="250"/>
      <c r="PL714" s="250"/>
      <c r="PM714" s="250"/>
      <c r="PN714" s="250"/>
      <c r="PO714" s="250"/>
      <c r="PP714" s="250"/>
      <c r="PQ714" s="250"/>
      <c r="PR714" s="250"/>
      <c r="PS714" s="250"/>
      <c r="PT714" s="250"/>
      <c r="PU714" s="250"/>
      <c r="PV714" s="250"/>
      <c r="PW714" s="250"/>
      <c r="PX714" s="250"/>
      <c r="PY714" s="250"/>
      <c r="PZ714" s="250"/>
      <c r="QA714" s="250"/>
      <c r="QB714" s="250"/>
      <c r="QC714" s="250"/>
      <c r="QD714" s="250"/>
      <c r="QE714" s="250"/>
      <c r="QF714" s="250"/>
      <c r="QG714" s="250"/>
      <c r="QH714" s="250"/>
      <c r="QI714" s="250"/>
      <c r="QJ714" s="250"/>
      <c r="QK714" s="250"/>
      <c r="QL714" s="250"/>
      <c r="QM714" s="250"/>
      <c r="QN714" s="250"/>
      <c r="QO714" s="250"/>
      <c r="QP714" s="250"/>
      <c r="QQ714" s="250"/>
      <c r="QR714" s="250"/>
      <c r="QS714" s="250"/>
      <c r="QT714" s="250"/>
      <c r="QU714" s="250"/>
      <c r="QV714" s="250"/>
      <c r="QW714" s="250"/>
      <c r="QX714" s="250"/>
      <c r="QY714" s="250"/>
      <c r="QZ714" s="250"/>
      <c r="RA714" s="250"/>
      <c r="RB714" s="250"/>
      <c r="RC714" s="250"/>
      <c r="RD714" s="250"/>
      <c r="RE714" s="250"/>
      <c r="RF714" s="250"/>
      <c r="RG714" s="250"/>
      <c r="RH714" s="250"/>
      <c r="RI714" s="250"/>
      <c r="RJ714" s="250"/>
      <c r="RK714" s="250"/>
      <c r="RL714" s="250"/>
      <c r="RM714" s="250"/>
      <c r="RN714" s="250"/>
      <c r="RO714" s="250"/>
      <c r="RP714" s="250"/>
      <c r="RQ714" s="250"/>
      <c r="RR714" s="250"/>
      <c r="RS714" s="250"/>
      <c r="RT714" s="250"/>
      <c r="RU714" s="250"/>
      <c r="RV714" s="250"/>
      <c r="RW714" s="250"/>
      <c r="RX714" s="250"/>
      <c r="RY714" s="250"/>
      <c r="RZ714" s="250"/>
      <c r="SA714" s="250"/>
      <c r="SB714" s="250"/>
      <c r="SC714" s="250"/>
      <c r="SD714" s="250"/>
      <c r="SE714" s="250"/>
      <c r="SF714" s="250"/>
      <c r="SG714" s="250"/>
      <c r="SH714" s="250"/>
      <c r="SI714" s="250"/>
      <c r="SJ714" s="250"/>
      <c r="SK714" s="250"/>
      <c r="SL714" s="250"/>
      <c r="SM714" s="250"/>
      <c r="SN714" s="250"/>
      <c r="SO714" s="250"/>
      <c r="SP714" s="250"/>
      <c r="SQ714" s="250"/>
      <c r="SR714" s="250"/>
      <c r="SS714" s="250"/>
      <c r="ST714" s="250"/>
      <c r="SU714" s="250"/>
      <c r="SV714" s="250"/>
      <c r="SW714" s="250"/>
      <c r="SX714" s="250"/>
      <c r="SY714" s="250"/>
      <c r="SZ714" s="250"/>
      <c r="TA714" s="250"/>
      <c r="TB714" s="250"/>
      <c r="TC714" s="250"/>
      <c r="TD714" s="250"/>
      <c r="TE714" s="250"/>
      <c r="TF714" s="250"/>
      <c r="TG714" s="250"/>
      <c r="TH714" s="250"/>
      <c r="TI714" s="250"/>
      <c r="TJ714" s="250"/>
      <c r="TK714" s="250"/>
      <c r="TL714" s="250"/>
      <c r="TM714" s="250"/>
      <c r="TN714" s="250"/>
      <c r="TO714" s="250"/>
      <c r="TP714" s="250"/>
      <c r="TQ714" s="250"/>
      <c r="TR714" s="250"/>
      <c r="TS714" s="250"/>
      <c r="TT714" s="250"/>
      <c r="TU714" s="250"/>
      <c r="TV714" s="250"/>
      <c r="TW714" s="250"/>
      <c r="TX714" s="250"/>
      <c r="TY714" s="250"/>
      <c r="TZ714" s="250"/>
      <c r="UA714" s="250"/>
      <c r="UB714" s="250"/>
      <c r="UC714" s="250"/>
      <c r="UD714" s="250"/>
      <c r="UE714" s="250"/>
      <c r="UF714" s="250"/>
      <c r="UG714" s="250"/>
      <c r="UH714" s="250"/>
      <c r="UI714" s="250"/>
      <c r="UJ714" s="250"/>
      <c r="UK714" s="250"/>
      <c r="UL714" s="250"/>
      <c r="UM714" s="250"/>
      <c r="UN714" s="250"/>
      <c r="UO714" s="250"/>
      <c r="UP714" s="250"/>
      <c r="UQ714" s="250"/>
      <c r="UR714" s="250"/>
      <c r="US714" s="250"/>
      <c r="UT714" s="250"/>
      <c r="UU714" s="250"/>
      <c r="UV714" s="250"/>
      <c r="UW714" s="250"/>
      <c r="UX714" s="250"/>
      <c r="UY714" s="250"/>
      <c r="UZ714" s="250"/>
      <c r="VA714" s="250"/>
      <c r="VB714" s="250"/>
      <c r="VC714" s="250"/>
      <c r="VD714" s="250"/>
      <c r="VE714" s="250"/>
      <c r="VF714" s="250"/>
      <c r="VG714" s="250"/>
      <c r="VH714" s="250"/>
      <c r="VI714" s="250"/>
      <c r="VJ714" s="250"/>
      <c r="VK714" s="250"/>
      <c r="VL714" s="250"/>
      <c r="VM714" s="250"/>
      <c r="VN714" s="250"/>
      <c r="VO714" s="250"/>
      <c r="VP714" s="250"/>
      <c r="VQ714" s="250"/>
      <c r="VR714" s="250"/>
      <c r="VS714" s="250"/>
      <c r="VT714" s="250"/>
      <c r="VU714" s="250"/>
      <c r="VV714" s="250"/>
      <c r="VW714" s="250"/>
      <c r="VX714" s="250"/>
      <c r="VY714" s="250"/>
      <c r="VZ714" s="250"/>
      <c r="WA714" s="250"/>
      <c r="WB714" s="250"/>
      <c r="WC714" s="250"/>
      <c r="WD714" s="250"/>
      <c r="WE714" s="250"/>
      <c r="WF714" s="250"/>
      <c r="WG714" s="250"/>
      <c r="WH714" s="250"/>
      <c r="WI714" s="250"/>
      <c r="WJ714" s="250"/>
      <c r="WK714" s="250"/>
      <c r="WL714" s="250"/>
      <c r="WM714" s="250"/>
      <c r="WN714" s="250"/>
      <c r="WO714" s="250"/>
      <c r="WP714" s="250"/>
      <c r="WQ714" s="250"/>
      <c r="WR714" s="250"/>
      <c r="WS714" s="250"/>
      <c r="WT714" s="250"/>
      <c r="WU714" s="250"/>
      <c r="WV714" s="250"/>
      <c r="WW714" s="250"/>
      <c r="WX714" s="250"/>
      <c r="WY714" s="250"/>
      <c r="WZ714" s="250"/>
      <c r="XA714" s="250"/>
      <c r="XB714" s="250"/>
      <c r="XC714" s="250"/>
      <c r="XD714" s="250"/>
      <c r="XE714" s="250"/>
      <c r="XF714" s="250"/>
      <c r="XG714" s="250"/>
      <c r="XH714" s="250"/>
      <c r="XI714" s="250"/>
      <c r="XJ714" s="250"/>
      <c r="XK714" s="250"/>
      <c r="XL714" s="250"/>
      <c r="XM714" s="250"/>
      <c r="XN714" s="250"/>
      <c r="XO714" s="250"/>
      <c r="XP714" s="250"/>
      <c r="XQ714" s="250"/>
      <c r="XR714" s="250"/>
      <c r="XS714" s="250"/>
      <c r="XT714" s="250"/>
      <c r="XU714" s="250"/>
      <c r="XV714" s="250"/>
      <c r="XW714" s="250"/>
      <c r="XX714" s="250"/>
      <c r="XY714" s="250"/>
      <c r="XZ714" s="250"/>
      <c r="YA714" s="250"/>
      <c r="YB714" s="250"/>
      <c r="YC714" s="250"/>
      <c r="YD714" s="250"/>
      <c r="YE714" s="250"/>
      <c r="YF714" s="250"/>
      <c r="YG714" s="250"/>
      <c r="YH714" s="250"/>
      <c r="YI714" s="250"/>
      <c r="YJ714" s="250"/>
      <c r="YK714" s="250"/>
      <c r="YL714" s="250"/>
      <c r="YM714" s="250"/>
      <c r="YN714" s="250"/>
      <c r="YO714" s="250"/>
      <c r="YP714" s="250"/>
      <c r="YQ714" s="250"/>
      <c r="YR714" s="250"/>
      <c r="YS714" s="250"/>
      <c r="YT714" s="250"/>
      <c r="YU714" s="250"/>
      <c r="YV714" s="250"/>
      <c r="YW714" s="250"/>
      <c r="YX714" s="250"/>
      <c r="YY714" s="250"/>
      <c r="YZ714" s="250"/>
      <c r="ZA714" s="250"/>
      <c r="ZB714" s="250"/>
      <c r="ZC714" s="250"/>
      <c r="ZD714" s="250"/>
      <c r="ZE714" s="250"/>
      <c r="ZF714" s="250"/>
      <c r="ZG714" s="250"/>
      <c r="ZH714" s="250"/>
      <c r="ZI714" s="250"/>
      <c r="ZJ714" s="250"/>
      <c r="ZK714" s="250"/>
      <c r="ZL714" s="250"/>
      <c r="ZM714" s="250"/>
      <c r="ZN714" s="250"/>
      <c r="ZO714" s="250"/>
      <c r="ZP714" s="250"/>
      <c r="ZQ714" s="250"/>
      <c r="ZR714" s="250"/>
      <c r="ZS714" s="250"/>
      <c r="ZT714" s="250"/>
      <c r="ZU714" s="250"/>
      <c r="ZV714" s="250"/>
      <c r="ZW714" s="250"/>
      <c r="ZX714" s="250"/>
      <c r="ZY714" s="250"/>
      <c r="ZZ714" s="250"/>
      <c r="AAA714" s="250"/>
      <c r="AAB714" s="250"/>
      <c r="AAC714" s="250"/>
      <c r="AAD714" s="250"/>
      <c r="AAE714" s="250"/>
      <c r="AAF714" s="250"/>
      <c r="AAG714" s="250"/>
      <c r="AAH714" s="250"/>
      <c r="AAI714" s="250"/>
      <c r="AAJ714" s="250"/>
      <c r="AAK714" s="250"/>
      <c r="AAL714" s="250"/>
      <c r="AAM714" s="250"/>
      <c r="AAN714" s="250"/>
      <c r="AAO714" s="250"/>
      <c r="AAP714" s="250"/>
      <c r="AAQ714" s="250"/>
      <c r="AAR714" s="250"/>
      <c r="AAS714" s="250"/>
      <c r="AAT714" s="250"/>
      <c r="AAU714" s="250"/>
      <c r="AAV714" s="250"/>
      <c r="AAW714" s="250"/>
      <c r="AAX714" s="250"/>
      <c r="AAY714" s="250"/>
      <c r="AAZ714" s="250"/>
      <c r="ABA714" s="250"/>
      <c r="ABB714" s="250"/>
      <c r="ABC714" s="250"/>
      <c r="ABD714" s="250"/>
      <c r="ABE714" s="250"/>
      <c r="ABF714" s="250"/>
      <c r="ABG714" s="250"/>
      <c r="ABH714" s="250"/>
      <c r="ABI714" s="250"/>
      <c r="ABJ714" s="250"/>
      <c r="ABK714" s="250"/>
      <c r="ABL714" s="250"/>
      <c r="ABM714" s="250"/>
      <c r="ABN714" s="250"/>
      <c r="ABO714" s="250"/>
      <c r="ABP714" s="250"/>
      <c r="ABQ714" s="250"/>
      <c r="ABR714" s="250"/>
      <c r="ABS714" s="250"/>
      <c r="ABT714" s="250"/>
      <c r="ABU714" s="250"/>
      <c r="ABV714" s="250"/>
      <c r="ABW714" s="250"/>
      <c r="ABX714" s="250"/>
      <c r="ABY714" s="250"/>
      <c r="ABZ714" s="250"/>
      <c r="ACA714" s="250"/>
      <c r="ACB714" s="250"/>
      <c r="ACC714" s="250"/>
      <c r="ACD714" s="250"/>
      <c r="ACE714" s="250"/>
      <c r="ACF714" s="250"/>
      <c r="ACG714" s="250"/>
      <c r="ACH714" s="250"/>
      <c r="ACI714" s="250"/>
      <c r="ACJ714" s="250"/>
      <c r="ACK714" s="250"/>
      <c r="ACL714" s="250"/>
      <c r="ACM714" s="250"/>
      <c r="ACN714" s="250"/>
      <c r="ACO714" s="250"/>
      <c r="ACP714" s="250"/>
      <c r="ACQ714" s="250"/>
      <c r="ACR714" s="250"/>
      <c r="ACS714" s="250"/>
      <c r="ACT714" s="250"/>
      <c r="ACU714" s="250"/>
      <c r="ACV714" s="250"/>
      <c r="ACW714" s="250"/>
      <c r="ACX714" s="250"/>
      <c r="ACY714" s="250"/>
      <c r="ACZ714" s="250"/>
      <c r="ADA714" s="250"/>
      <c r="ADB714" s="250"/>
      <c r="ADC714" s="250"/>
      <c r="ADD714" s="250"/>
      <c r="ADE714" s="250"/>
      <c r="ADF714" s="250"/>
      <c r="ADG714" s="250"/>
      <c r="ADH714" s="250"/>
      <c r="ADI714" s="250"/>
      <c r="ADJ714" s="250"/>
      <c r="ADK714" s="250"/>
      <c r="ADL714" s="250"/>
      <c r="ADM714" s="250"/>
      <c r="ADN714" s="250"/>
      <c r="ADO714" s="250"/>
      <c r="ADP714" s="250"/>
      <c r="ADQ714" s="250"/>
      <c r="ADR714" s="250"/>
      <c r="ADS714" s="250"/>
      <c r="ADT714" s="250"/>
      <c r="ADU714" s="250"/>
      <c r="ADV714" s="250"/>
      <c r="ADW714" s="250"/>
      <c r="ADX714" s="250"/>
      <c r="ADY714" s="250"/>
      <c r="ADZ714" s="250"/>
      <c r="AEA714" s="250"/>
      <c r="AEB714" s="250"/>
      <c r="AEC714" s="250"/>
      <c r="AED714" s="250"/>
      <c r="AEE714" s="250"/>
      <c r="AEF714" s="250"/>
      <c r="AEG714" s="250"/>
      <c r="AEH714" s="250"/>
      <c r="AEI714" s="250"/>
      <c r="AEJ714" s="250"/>
      <c r="AEK714" s="250"/>
      <c r="AEL714" s="250"/>
      <c r="AEM714" s="250"/>
      <c r="AEN714" s="250"/>
      <c r="AEO714" s="250"/>
      <c r="AEP714" s="250"/>
      <c r="AEQ714" s="250"/>
      <c r="AER714" s="250"/>
      <c r="AES714" s="250"/>
      <c r="AET714" s="250"/>
      <c r="AEU714" s="250"/>
      <c r="AEV714" s="250"/>
      <c r="AEW714" s="250"/>
      <c r="AEX714" s="250"/>
      <c r="AEY714" s="250"/>
      <c r="AEZ714" s="250"/>
      <c r="AFA714" s="250"/>
      <c r="AFB714" s="250"/>
      <c r="AFC714" s="250"/>
      <c r="AFD714" s="250"/>
      <c r="AFE714" s="250"/>
      <c r="AFF714" s="250"/>
      <c r="AFG714" s="250"/>
      <c r="AFH714" s="250"/>
      <c r="AFI714" s="250"/>
      <c r="AFJ714" s="250"/>
      <c r="AFK714" s="250"/>
      <c r="AFL714" s="250"/>
      <c r="AFM714" s="250"/>
      <c r="AFN714" s="250"/>
      <c r="AFO714" s="250"/>
      <c r="AFP714" s="250"/>
      <c r="AFQ714" s="250"/>
      <c r="AFR714" s="250"/>
      <c r="AFS714" s="250"/>
      <c r="AFT714" s="250"/>
      <c r="AFU714" s="250"/>
      <c r="AFV714" s="250"/>
      <c r="AFW714" s="250"/>
      <c r="AFX714" s="250"/>
      <c r="AFY714" s="250"/>
      <c r="AFZ714" s="250"/>
      <c r="AGA714" s="250"/>
      <c r="AGB714" s="250"/>
      <c r="AGC714" s="250"/>
      <c r="AGD714" s="250"/>
      <c r="AGE714" s="250"/>
      <c r="AGF714" s="250"/>
      <c r="AGG714" s="250"/>
      <c r="AGH714" s="250"/>
      <c r="AGI714" s="250"/>
      <c r="AGJ714" s="250"/>
      <c r="AGK714" s="250"/>
      <c r="AGL714" s="250"/>
      <c r="AGM714" s="250"/>
      <c r="AGN714" s="250"/>
      <c r="AGO714" s="250"/>
      <c r="AGP714" s="250"/>
      <c r="AGQ714" s="250"/>
      <c r="AGR714" s="250"/>
      <c r="AGS714" s="250"/>
      <c r="AGT714" s="250"/>
      <c r="AGU714" s="250"/>
      <c r="AGV714" s="250"/>
      <c r="AGW714" s="250"/>
      <c r="AGX714" s="250"/>
      <c r="AGY714" s="250"/>
      <c r="AGZ714" s="250"/>
      <c r="AHA714" s="250"/>
      <c r="AHB714" s="250"/>
      <c r="AHC714" s="250"/>
      <c r="AHD714" s="250"/>
      <c r="AHE714" s="250"/>
      <c r="AHF714" s="250"/>
      <c r="AHG714" s="250"/>
      <c r="AHH714" s="250"/>
      <c r="AHI714" s="250"/>
      <c r="AHJ714" s="250"/>
      <c r="AHK714" s="250"/>
      <c r="AHL714" s="250"/>
      <c r="AHM714" s="250"/>
      <c r="AHN714" s="250"/>
      <c r="AHO714" s="250"/>
      <c r="AHP714" s="250"/>
      <c r="AHQ714" s="250"/>
      <c r="AHR714" s="250"/>
      <c r="AHS714" s="250"/>
      <c r="AHT714" s="250"/>
      <c r="AHU714" s="250"/>
      <c r="AHV714" s="250"/>
      <c r="AHW714" s="250"/>
      <c r="AHX714" s="250"/>
      <c r="AHY714" s="250"/>
      <c r="AHZ714" s="250"/>
      <c r="AIA714" s="250"/>
      <c r="AIB714" s="250"/>
      <c r="AIC714" s="250"/>
      <c r="AID714" s="250"/>
      <c r="AIE714" s="250"/>
      <c r="AIF714" s="250"/>
      <c r="AIG714" s="250"/>
      <c r="AIH714" s="250"/>
      <c r="AII714" s="250"/>
      <c r="AIJ714" s="250"/>
      <c r="AIK714" s="250"/>
      <c r="AIL714" s="250"/>
      <c r="AIM714" s="250"/>
      <c r="AIN714" s="250"/>
      <c r="AIO714" s="250"/>
      <c r="AIP714" s="250"/>
      <c r="AIQ714" s="250"/>
      <c r="AIR714" s="250"/>
      <c r="AIS714" s="250"/>
      <c r="AIT714" s="250"/>
      <c r="AIU714" s="250"/>
      <c r="AIV714" s="250"/>
      <c r="AIW714" s="250"/>
      <c r="AIX714" s="250"/>
      <c r="AIY714" s="250"/>
      <c r="AIZ714" s="250"/>
      <c r="AJA714" s="250"/>
      <c r="AJB714" s="250"/>
      <c r="AJC714" s="250"/>
      <c r="AJD714" s="250"/>
      <c r="AJE714" s="250"/>
      <c r="AJF714" s="250"/>
      <c r="AJG714" s="250"/>
      <c r="AJH714" s="250"/>
      <c r="AJI714" s="250"/>
      <c r="AJJ714" s="250"/>
      <c r="AJK714" s="250"/>
      <c r="AJL714" s="250"/>
      <c r="AJM714" s="250"/>
      <c r="AJN714" s="250"/>
      <c r="AJO714" s="250"/>
      <c r="AJP714" s="250"/>
      <c r="AJQ714" s="250"/>
      <c r="AJR714" s="250"/>
      <c r="AJS714" s="250"/>
      <c r="AJT714" s="250"/>
      <c r="AJU714" s="250"/>
      <c r="AJV714" s="250"/>
      <c r="AJW714" s="250"/>
      <c r="AJX714" s="250"/>
      <c r="AJY714" s="250"/>
      <c r="AJZ714" s="250"/>
      <c r="AKA714" s="250"/>
      <c r="AKB714" s="250"/>
      <c r="AKC714" s="250"/>
      <c r="AKD714" s="250"/>
      <c r="AKE714" s="250"/>
      <c r="AKF714" s="250"/>
      <c r="AKG714" s="250"/>
      <c r="AKH714" s="250"/>
      <c r="AKI714" s="250"/>
      <c r="AKJ714" s="250"/>
      <c r="AKK714" s="250"/>
      <c r="AKL714" s="250"/>
      <c r="AKM714" s="250"/>
      <c r="AKN714" s="250"/>
      <c r="AKO714" s="250"/>
      <c r="AKP714" s="250"/>
      <c r="AKQ714" s="250"/>
      <c r="AKR714" s="250"/>
      <c r="AKS714" s="250"/>
      <c r="AKT714" s="250"/>
      <c r="AKU714" s="250"/>
      <c r="AKV714" s="250"/>
      <c r="AKW714" s="250"/>
      <c r="AKX714" s="250"/>
      <c r="AKY714" s="250"/>
      <c r="AKZ714" s="250"/>
      <c r="ALA714" s="250"/>
      <c r="ALB714" s="250"/>
      <c r="ALC714" s="250"/>
      <c r="ALD714" s="250"/>
    </row>
    <row r="715" spans="1:992" s="673" customFormat="1" ht="15.75" customHeight="1">
      <c r="A715" s="2416"/>
      <c r="B715" s="2400"/>
      <c r="C715" s="2589"/>
      <c r="D715" s="1374" t="s">
        <v>302</v>
      </c>
      <c r="E715" s="969">
        <f>E721+E727+E733</f>
        <v>0</v>
      </c>
      <c r="F715" s="969">
        <f>F721+F727+F733</f>
        <v>0</v>
      </c>
      <c r="G715" s="2407"/>
      <c r="H715" s="1379"/>
      <c r="I715" s="1379"/>
      <c r="J715" s="1379"/>
      <c r="K715" s="1379"/>
      <c r="L715" s="2804"/>
      <c r="M715" s="580"/>
      <c r="N715" s="250"/>
      <c r="O715" s="250"/>
      <c r="P715" s="250"/>
      <c r="Q715" s="250"/>
      <c r="R715" s="250"/>
      <c r="S715" s="250"/>
      <c r="T715" s="250"/>
      <c r="U715" s="250"/>
      <c r="V715" s="250"/>
      <c r="W715" s="250"/>
      <c r="X715" s="250"/>
      <c r="Y715" s="250"/>
      <c r="Z715" s="250"/>
      <c r="AA715" s="250"/>
      <c r="AB715" s="250"/>
      <c r="AC715" s="250"/>
      <c r="AD715" s="250"/>
      <c r="AE715" s="250"/>
      <c r="AF715" s="250"/>
      <c r="AG715" s="250"/>
      <c r="AH715" s="250"/>
      <c r="AI715" s="250"/>
      <c r="AJ715" s="250"/>
      <c r="AK715" s="250"/>
      <c r="AL715" s="250"/>
      <c r="AM715" s="250"/>
      <c r="AN715" s="250"/>
      <c r="AO715" s="250"/>
      <c r="AP715" s="250"/>
      <c r="AQ715" s="250"/>
      <c r="AR715" s="250"/>
      <c r="AS715" s="250"/>
      <c r="AT715" s="250"/>
      <c r="AU715" s="250"/>
      <c r="AV715" s="250"/>
      <c r="AW715" s="250"/>
      <c r="AX715" s="250"/>
      <c r="AY715" s="250"/>
      <c r="AZ715" s="250"/>
      <c r="BA715" s="250"/>
      <c r="BB715" s="250"/>
      <c r="BC715" s="250"/>
      <c r="BD715" s="250"/>
      <c r="BE715" s="250"/>
      <c r="BF715" s="250"/>
      <c r="BG715" s="250"/>
      <c r="BH715" s="250"/>
      <c r="BI715" s="250"/>
      <c r="BJ715" s="250"/>
      <c r="BK715" s="250"/>
      <c r="BL715" s="250"/>
      <c r="BM715" s="250"/>
      <c r="BN715" s="250"/>
      <c r="BO715" s="250"/>
      <c r="BP715" s="250"/>
      <c r="BQ715" s="250"/>
      <c r="BR715" s="250"/>
      <c r="BS715" s="250"/>
      <c r="BT715" s="250"/>
      <c r="BU715" s="250"/>
      <c r="BV715" s="250"/>
      <c r="BW715" s="250"/>
      <c r="BX715" s="250"/>
      <c r="BY715" s="250"/>
      <c r="BZ715" s="250"/>
      <c r="CA715" s="250"/>
      <c r="CB715" s="250"/>
      <c r="CC715" s="250"/>
      <c r="CD715" s="250"/>
      <c r="CE715" s="250"/>
      <c r="CF715" s="250"/>
      <c r="CG715" s="250"/>
      <c r="CH715" s="250"/>
      <c r="CI715" s="250"/>
      <c r="CJ715" s="250"/>
      <c r="CK715" s="250"/>
      <c r="CL715" s="250"/>
      <c r="CM715" s="250"/>
      <c r="CN715" s="250"/>
      <c r="CO715" s="250"/>
      <c r="CP715" s="250"/>
      <c r="CQ715" s="250"/>
      <c r="CR715" s="250"/>
      <c r="CS715" s="250"/>
      <c r="CT715" s="250"/>
      <c r="CU715" s="250"/>
      <c r="CV715" s="250"/>
      <c r="CW715" s="250"/>
      <c r="CX715" s="250"/>
      <c r="CY715" s="250"/>
      <c r="CZ715" s="250"/>
      <c r="DA715" s="250"/>
      <c r="DB715" s="250"/>
      <c r="DC715" s="250"/>
      <c r="DD715" s="250"/>
      <c r="DE715" s="250"/>
      <c r="DF715" s="250"/>
      <c r="DG715" s="250"/>
      <c r="DH715" s="250"/>
      <c r="DI715" s="250"/>
      <c r="DJ715" s="250"/>
      <c r="DK715" s="250"/>
      <c r="DL715" s="250"/>
      <c r="DM715" s="250"/>
      <c r="DN715" s="250"/>
      <c r="DO715" s="250"/>
      <c r="DP715" s="250"/>
      <c r="DQ715" s="250"/>
      <c r="DR715" s="250"/>
      <c r="DS715" s="250"/>
      <c r="DT715" s="250"/>
      <c r="DU715" s="250"/>
      <c r="DV715" s="250"/>
      <c r="DW715" s="250"/>
      <c r="DX715" s="250"/>
      <c r="DY715" s="250"/>
      <c r="DZ715" s="250"/>
      <c r="EA715" s="250"/>
      <c r="EB715" s="250"/>
      <c r="EC715" s="250"/>
      <c r="ED715" s="250"/>
      <c r="EE715" s="250"/>
      <c r="EF715" s="250"/>
      <c r="EG715" s="250"/>
      <c r="EH715" s="250"/>
      <c r="EI715" s="250"/>
      <c r="EJ715" s="250"/>
      <c r="EK715" s="250"/>
      <c r="EL715" s="250"/>
      <c r="EM715" s="250"/>
      <c r="EN715" s="250"/>
      <c r="EO715" s="250"/>
      <c r="EP715" s="250"/>
      <c r="EQ715" s="250"/>
      <c r="ER715" s="250"/>
      <c r="ES715" s="250"/>
      <c r="ET715" s="250"/>
      <c r="EU715" s="250"/>
      <c r="EV715" s="250"/>
      <c r="EW715" s="250"/>
      <c r="EX715" s="250"/>
      <c r="EY715" s="250"/>
      <c r="EZ715" s="250"/>
      <c r="FA715" s="250"/>
      <c r="FB715" s="250"/>
      <c r="FC715" s="250"/>
      <c r="FD715" s="250"/>
      <c r="FE715" s="250"/>
      <c r="FF715" s="250"/>
      <c r="FG715" s="250"/>
      <c r="FH715" s="250"/>
      <c r="FI715" s="250"/>
      <c r="FJ715" s="250"/>
      <c r="FK715" s="250"/>
      <c r="FL715" s="250"/>
      <c r="FM715" s="250"/>
      <c r="FN715" s="250"/>
      <c r="FO715" s="250"/>
      <c r="FP715" s="250"/>
      <c r="FQ715" s="250"/>
      <c r="FR715" s="250"/>
      <c r="FS715" s="250"/>
      <c r="FT715" s="250"/>
      <c r="FU715" s="250"/>
      <c r="FV715" s="250"/>
      <c r="FW715" s="250"/>
      <c r="FX715" s="250"/>
      <c r="FY715" s="250"/>
      <c r="FZ715" s="250"/>
      <c r="GA715" s="250"/>
      <c r="GB715" s="250"/>
      <c r="GC715" s="250"/>
      <c r="GD715" s="250"/>
      <c r="GE715" s="250"/>
      <c r="GF715" s="250"/>
      <c r="GG715" s="250"/>
      <c r="GH715" s="250"/>
      <c r="GI715" s="250"/>
      <c r="GJ715" s="250"/>
      <c r="GK715" s="250"/>
      <c r="GL715" s="250"/>
      <c r="GM715" s="250"/>
      <c r="GN715" s="250"/>
      <c r="GO715" s="250"/>
      <c r="GP715" s="250"/>
      <c r="GQ715" s="250"/>
      <c r="GR715" s="250"/>
      <c r="GS715" s="250"/>
      <c r="GT715" s="250"/>
      <c r="GU715" s="250"/>
      <c r="GV715" s="250"/>
      <c r="GW715" s="250"/>
      <c r="GX715" s="250"/>
      <c r="GY715" s="250"/>
      <c r="GZ715" s="250"/>
      <c r="HA715" s="250"/>
      <c r="HB715" s="250"/>
      <c r="HC715" s="250"/>
      <c r="HD715" s="250"/>
      <c r="HE715" s="250"/>
      <c r="HF715" s="250"/>
      <c r="HG715" s="250"/>
      <c r="HH715" s="250"/>
      <c r="HI715" s="250"/>
      <c r="HJ715" s="250"/>
      <c r="HK715" s="250"/>
      <c r="HL715" s="250"/>
      <c r="HM715" s="250"/>
      <c r="HN715" s="250"/>
      <c r="HO715" s="250"/>
      <c r="HP715" s="250"/>
      <c r="HQ715" s="250"/>
      <c r="HR715" s="250"/>
      <c r="HS715" s="250"/>
      <c r="HT715" s="250"/>
      <c r="HU715" s="250"/>
      <c r="HV715" s="250"/>
      <c r="HW715" s="250"/>
      <c r="HX715" s="250"/>
      <c r="HY715" s="250"/>
      <c r="HZ715" s="250"/>
      <c r="IA715" s="250"/>
      <c r="IB715" s="250"/>
      <c r="IC715" s="250"/>
      <c r="ID715" s="250"/>
      <c r="IE715" s="250"/>
      <c r="IF715" s="250"/>
      <c r="IG715" s="250"/>
      <c r="IH715" s="250"/>
      <c r="II715" s="250"/>
      <c r="IJ715" s="250"/>
      <c r="IK715" s="250"/>
      <c r="IL715" s="250"/>
      <c r="IM715" s="250"/>
      <c r="IN715" s="250"/>
      <c r="IO715" s="250"/>
      <c r="IP715" s="250"/>
      <c r="IQ715" s="250"/>
      <c r="IR715" s="250"/>
      <c r="IS715" s="250"/>
      <c r="IT715" s="250"/>
      <c r="IU715" s="250"/>
      <c r="IV715" s="250"/>
      <c r="IW715" s="250"/>
      <c r="IX715" s="250"/>
      <c r="IY715" s="250"/>
      <c r="IZ715" s="250"/>
      <c r="JA715" s="250"/>
      <c r="JB715" s="250"/>
      <c r="JC715" s="250"/>
      <c r="JD715" s="250"/>
      <c r="JE715" s="250"/>
      <c r="JF715" s="250"/>
      <c r="JG715" s="250"/>
      <c r="JH715" s="250"/>
      <c r="JI715" s="250"/>
      <c r="JJ715" s="250"/>
      <c r="JK715" s="250"/>
      <c r="JL715" s="250"/>
      <c r="JM715" s="250"/>
      <c r="JN715" s="250"/>
      <c r="JO715" s="250"/>
      <c r="JP715" s="250"/>
      <c r="JQ715" s="250"/>
      <c r="JR715" s="250"/>
      <c r="JS715" s="250"/>
      <c r="JT715" s="250"/>
      <c r="JU715" s="250"/>
      <c r="JV715" s="250"/>
      <c r="JW715" s="250"/>
      <c r="JX715" s="250"/>
      <c r="JY715" s="250"/>
      <c r="JZ715" s="250"/>
      <c r="KA715" s="250"/>
      <c r="KB715" s="250"/>
      <c r="KC715" s="250"/>
      <c r="KD715" s="250"/>
      <c r="KE715" s="250"/>
      <c r="KF715" s="250"/>
      <c r="KG715" s="250"/>
      <c r="KH715" s="250"/>
      <c r="KI715" s="250"/>
      <c r="KJ715" s="250"/>
      <c r="KK715" s="250"/>
      <c r="KL715" s="250"/>
      <c r="KM715" s="250"/>
      <c r="KN715" s="250"/>
      <c r="KO715" s="250"/>
      <c r="KP715" s="250"/>
      <c r="KQ715" s="250"/>
      <c r="KR715" s="250"/>
      <c r="KS715" s="250"/>
      <c r="KT715" s="250"/>
      <c r="KU715" s="250"/>
      <c r="KV715" s="250"/>
      <c r="KW715" s="250"/>
      <c r="KX715" s="250"/>
      <c r="KY715" s="250"/>
      <c r="KZ715" s="250"/>
      <c r="LA715" s="250"/>
      <c r="LB715" s="250"/>
      <c r="LC715" s="250"/>
      <c r="LD715" s="250"/>
      <c r="LE715" s="250"/>
      <c r="LF715" s="250"/>
      <c r="LG715" s="250"/>
      <c r="LH715" s="250"/>
      <c r="LI715" s="250"/>
      <c r="LJ715" s="250"/>
      <c r="LK715" s="250"/>
      <c r="LL715" s="250"/>
      <c r="LM715" s="250"/>
      <c r="LN715" s="250"/>
      <c r="LO715" s="250"/>
      <c r="LP715" s="250"/>
      <c r="LQ715" s="250"/>
      <c r="LR715" s="250"/>
      <c r="LS715" s="250"/>
      <c r="LT715" s="250"/>
      <c r="LU715" s="250"/>
      <c r="LV715" s="250"/>
      <c r="LW715" s="250"/>
      <c r="LX715" s="250"/>
      <c r="LY715" s="250"/>
      <c r="LZ715" s="250"/>
      <c r="MA715" s="250"/>
      <c r="MB715" s="250"/>
      <c r="MC715" s="250"/>
      <c r="MD715" s="250"/>
      <c r="ME715" s="250"/>
      <c r="MF715" s="250"/>
      <c r="MG715" s="250"/>
      <c r="MH715" s="250"/>
      <c r="MI715" s="250"/>
      <c r="MJ715" s="250"/>
      <c r="MK715" s="250"/>
      <c r="ML715" s="250"/>
      <c r="MM715" s="250"/>
      <c r="MN715" s="250"/>
      <c r="MO715" s="250"/>
      <c r="MP715" s="250"/>
      <c r="MQ715" s="250"/>
      <c r="MR715" s="250"/>
      <c r="MS715" s="250"/>
      <c r="MT715" s="250"/>
      <c r="MU715" s="250"/>
      <c r="MV715" s="250"/>
      <c r="MW715" s="250"/>
      <c r="MX715" s="250"/>
      <c r="MY715" s="250"/>
      <c r="MZ715" s="250"/>
      <c r="NA715" s="250"/>
      <c r="NB715" s="250"/>
      <c r="NC715" s="250"/>
      <c r="ND715" s="250"/>
      <c r="NE715" s="250"/>
      <c r="NF715" s="250"/>
      <c r="NG715" s="250"/>
      <c r="NH715" s="250"/>
      <c r="NI715" s="250"/>
      <c r="NJ715" s="250"/>
      <c r="NK715" s="250"/>
      <c r="NL715" s="250"/>
      <c r="NM715" s="250"/>
      <c r="NN715" s="250"/>
      <c r="NO715" s="250"/>
      <c r="NP715" s="250"/>
      <c r="NQ715" s="250"/>
      <c r="NR715" s="250"/>
      <c r="NS715" s="250"/>
      <c r="NT715" s="250"/>
      <c r="NU715" s="250"/>
      <c r="NV715" s="250"/>
      <c r="NW715" s="250"/>
      <c r="NX715" s="250"/>
      <c r="NY715" s="250"/>
      <c r="NZ715" s="250"/>
      <c r="OA715" s="250"/>
      <c r="OB715" s="250"/>
      <c r="OC715" s="250"/>
      <c r="OD715" s="250"/>
      <c r="OE715" s="250"/>
      <c r="OF715" s="250"/>
      <c r="OG715" s="250"/>
      <c r="OH715" s="250"/>
      <c r="OI715" s="250"/>
      <c r="OJ715" s="250"/>
      <c r="OK715" s="250"/>
      <c r="OL715" s="250"/>
      <c r="OM715" s="250"/>
      <c r="ON715" s="250"/>
      <c r="OO715" s="250"/>
      <c r="OP715" s="250"/>
      <c r="OQ715" s="250"/>
      <c r="OR715" s="250"/>
      <c r="OS715" s="250"/>
      <c r="OT715" s="250"/>
      <c r="OU715" s="250"/>
      <c r="OV715" s="250"/>
      <c r="OW715" s="250"/>
      <c r="OX715" s="250"/>
      <c r="OY715" s="250"/>
      <c r="OZ715" s="250"/>
      <c r="PA715" s="250"/>
      <c r="PB715" s="250"/>
      <c r="PC715" s="250"/>
      <c r="PD715" s="250"/>
      <c r="PE715" s="250"/>
      <c r="PF715" s="250"/>
      <c r="PG715" s="250"/>
      <c r="PH715" s="250"/>
      <c r="PI715" s="250"/>
      <c r="PJ715" s="250"/>
      <c r="PK715" s="250"/>
      <c r="PL715" s="250"/>
      <c r="PM715" s="250"/>
      <c r="PN715" s="250"/>
      <c r="PO715" s="250"/>
      <c r="PP715" s="250"/>
      <c r="PQ715" s="250"/>
      <c r="PR715" s="250"/>
      <c r="PS715" s="250"/>
      <c r="PT715" s="250"/>
      <c r="PU715" s="250"/>
      <c r="PV715" s="250"/>
      <c r="PW715" s="250"/>
      <c r="PX715" s="250"/>
      <c r="PY715" s="250"/>
      <c r="PZ715" s="250"/>
      <c r="QA715" s="250"/>
      <c r="QB715" s="250"/>
      <c r="QC715" s="250"/>
      <c r="QD715" s="250"/>
      <c r="QE715" s="250"/>
      <c r="QF715" s="250"/>
      <c r="QG715" s="250"/>
      <c r="QH715" s="250"/>
      <c r="QI715" s="250"/>
      <c r="QJ715" s="250"/>
      <c r="QK715" s="250"/>
      <c r="QL715" s="250"/>
      <c r="QM715" s="250"/>
      <c r="QN715" s="250"/>
      <c r="QO715" s="250"/>
      <c r="QP715" s="250"/>
      <c r="QQ715" s="250"/>
      <c r="QR715" s="250"/>
      <c r="QS715" s="250"/>
      <c r="QT715" s="250"/>
      <c r="QU715" s="250"/>
      <c r="QV715" s="250"/>
      <c r="QW715" s="250"/>
      <c r="QX715" s="250"/>
      <c r="QY715" s="250"/>
      <c r="QZ715" s="250"/>
      <c r="RA715" s="250"/>
      <c r="RB715" s="250"/>
      <c r="RC715" s="250"/>
      <c r="RD715" s="250"/>
      <c r="RE715" s="250"/>
      <c r="RF715" s="250"/>
      <c r="RG715" s="250"/>
      <c r="RH715" s="250"/>
      <c r="RI715" s="250"/>
      <c r="RJ715" s="250"/>
      <c r="RK715" s="250"/>
      <c r="RL715" s="250"/>
      <c r="RM715" s="250"/>
      <c r="RN715" s="250"/>
      <c r="RO715" s="250"/>
      <c r="RP715" s="250"/>
      <c r="RQ715" s="250"/>
      <c r="RR715" s="250"/>
      <c r="RS715" s="250"/>
      <c r="RT715" s="250"/>
      <c r="RU715" s="250"/>
      <c r="RV715" s="250"/>
      <c r="RW715" s="250"/>
      <c r="RX715" s="250"/>
      <c r="RY715" s="250"/>
      <c r="RZ715" s="250"/>
      <c r="SA715" s="250"/>
      <c r="SB715" s="250"/>
      <c r="SC715" s="250"/>
      <c r="SD715" s="250"/>
      <c r="SE715" s="250"/>
      <c r="SF715" s="250"/>
      <c r="SG715" s="250"/>
      <c r="SH715" s="250"/>
      <c r="SI715" s="250"/>
      <c r="SJ715" s="250"/>
      <c r="SK715" s="250"/>
      <c r="SL715" s="250"/>
      <c r="SM715" s="250"/>
      <c r="SN715" s="250"/>
      <c r="SO715" s="250"/>
      <c r="SP715" s="250"/>
      <c r="SQ715" s="250"/>
      <c r="SR715" s="250"/>
      <c r="SS715" s="250"/>
      <c r="ST715" s="250"/>
      <c r="SU715" s="250"/>
      <c r="SV715" s="250"/>
      <c r="SW715" s="250"/>
      <c r="SX715" s="250"/>
      <c r="SY715" s="250"/>
      <c r="SZ715" s="250"/>
      <c r="TA715" s="250"/>
      <c r="TB715" s="250"/>
      <c r="TC715" s="250"/>
      <c r="TD715" s="250"/>
      <c r="TE715" s="250"/>
      <c r="TF715" s="250"/>
      <c r="TG715" s="250"/>
      <c r="TH715" s="250"/>
      <c r="TI715" s="250"/>
      <c r="TJ715" s="250"/>
      <c r="TK715" s="250"/>
      <c r="TL715" s="250"/>
      <c r="TM715" s="250"/>
      <c r="TN715" s="250"/>
      <c r="TO715" s="250"/>
      <c r="TP715" s="250"/>
      <c r="TQ715" s="250"/>
      <c r="TR715" s="250"/>
      <c r="TS715" s="250"/>
      <c r="TT715" s="250"/>
      <c r="TU715" s="250"/>
      <c r="TV715" s="250"/>
      <c r="TW715" s="250"/>
      <c r="TX715" s="250"/>
      <c r="TY715" s="250"/>
      <c r="TZ715" s="250"/>
      <c r="UA715" s="250"/>
      <c r="UB715" s="250"/>
      <c r="UC715" s="250"/>
      <c r="UD715" s="250"/>
      <c r="UE715" s="250"/>
      <c r="UF715" s="250"/>
      <c r="UG715" s="250"/>
      <c r="UH715" s="250"/>
      <c r="UI715" s="250"/>
      <c r="UJ715" s="250"/>
      <c r="UK715" s="250"/>
      <c r="UL715" s="250"/>
      <c r="UM715" s="250"/>
      <c r="UN715" s="250"/>
      <c r="UO715" s="250"/>
      <c r="UP715" s="250"/>
      <c r="UQ715" s="250"/>
      <c r="UR715" s="250"/>
      <c r="US715" s="250"/>
      <c r="UT715" s="250"/>
      <c r="UU715" s="250"/>
      <c r="UV715" s="250"/>
      <c r="UW715" s="250"/>
      <c r="UX715" s="250"/>
      <c r="UY715" s="250"/>
      <c r="UZ715" s="250"/>
      <c r="VA715" s="250"/>
      <c r="VB715" s="250"/>
      <c r="VC715" s="250"/>
      <c r="VD715" s="250"/>
      <c r="VE715" s="250"/>
      <c r="VF715" s="250"/>
      <c r="VG715" s="250"/>
      <c r="VH715" s="250"/>
      <c r="VI715" s="250"/>
      <c r="VJ715" s="250"/>
      <c r="VK715" s="250"/>
      <c r="VL715" s="250"/>
      <c r="VM715" s="250"/>
      <c r="VN715" s="250"/>
      <c r="VO715" s="250"/>
      <c r="VP715" s="250"/>
      <c r="VQ715" s="250"/>
      <c r="VR715" s="250"/>
      <c r="VS715" s="250"/>
      <c r="VT715" s="250"/>
      <c r="VU715" s="250"/>
      <c r="VV715" s="250"/>
      <c r="VW715" s="250"/>
      <c r="VX715" s="250"/>
      <c r="VY715" s="250"/>
      <c r="VZ715" s="250"/>
      <c r="WA715" s="250"/>
      <c r="WB715" s="250"/>
      <c r="WC715" s="250"/>
      <c r="WD715" s="250"/>
      <c r="WE715" s="250"/>
      <c r="WF715" s="250"/>
      <c r="WG715" s="250"/>
      <c r="WH715" s="250"/>
      <c r="WI715" s="250"/>
      <c r="WJ715" s="250"/>
      <c r="WK715" s="250"/>
      <c r="WL715" s="250"/>
      <c r="WM715" s="250"/>
      <c r="WN715" s="250"/>
      <c r="WO715" s="250"/>
      <c r="WP715" s="250"/>
      <c r="WQ715" s="250"/>
      <c r="WR715" s="250"/>
      <c r="WS715" s="250"/>
      <c r="WT715" s="250"/>
      <c r="WU715" s="250"/>
      <c r="WV715" s="250"/>
      <c r="WW715" s="250"/>
      <c r="WX715" s="250"/>
      <c r="WY715" s="250"/>
      <c r="WZ715" s="250"/>
      <c r="XA715" s="250"/>
      <c r="XB715" s="250"/>
      <c r="XC715" s="250"/>
      <c r="XD715" s="250"/>
      <c r="XE715" s="250"/>
      <c r="XF715" s="250"/>
      <c r="XG715" s="250"/>
      <c r="XH715" s="250"/>
      <c r="XI715" s="250"/>
      <c r="XJ715" s="250"/>
      <c r="XK715" s="250"/>
      <c r="XL715" s="250"/>
      <c r="XM715" s="250"/>
      <c r="XN715" s="250"/>
      <c r="XO715" s="250"/>
      <c r="XP715" s="250"/>
      <c r="XQ715" s="250"/>
      <c r="XR715" s="250"/>
      <c r="XS715" s="250"/>
      <c r="XT715" s="250"/>
      <c r="XU715" s="250"/>
      <c r="XV715" s="250"/>
      <c r="XW715" s="250"/>
      <c r="XX715" s="250"/>
      <c r="XY715" s="250"/>
      <c r="XZ715" s="250"/>
      <c r="YA715" s="250"/>
      <c r="YB715" s="250"/>
      <c r="YC715" s="250"/>
      <c r="YD715" s="250"/>
      <c r="YE715" s="250"/>
      <c r="YF715" s="250"/>
      <c r="YG715" s="250"/>
      <c r="YH715" s="250"/>
      <c r="YI715" s="250"/>
      <c r="YJ715" s="250"/>
      <c r="YK715" s="250"/>
      <c r="YL715" s="250"/>
      <c r="YM715" s="250"/>
      <c r="YN715" s="250"/>
      <c r="YO715" s="250"/>
      <c r="YP715" s="250"/>
      <c r="YQ715" s="250"/>
      <c r="YR715" s="250"/>
      <c r="YS715" s="250"/>
      <c r="YT715" s="250"/>
      <c r="YU715" s="250"/>
      <c r="YV715" s="250"/>
      <c r="YW715" s="250"/>
      <c r="YX715" s="250"/>
      <c r="YY715" s="250"/>
      <c r="YZ715" s="250"/>
      <c r="ZA715" s="250"/>
      <c r="ZB715" s="250"/>
      <c r="ZC715" s="250"/>
      <c r="ZD715" s="250"/>
      <c r="ZE715" s="250"/>
      <c r="ZF715" s="250"/>
      <c r="ZG715" s="250"/>
      <c r="ZH715" s="250"/>
      <c r="ZI715" s="250"/>
      <c r="ZJ715" s="250"/>
      <c r="ZK715" s="250"/>
      <c r="ZL715" s="250"/>
      <c r="ZM715" s="250"/>
      <c r="ZN715" s="250"/>
      <c r="ZO715" s="250"/>
      <c r="ZP715" s="250"/>
      <c r="ZQ715" s="250"/>
      <c r="ZR715" s="250"/>
      <c r="ZS715" s="250"/>
      <c r="ZT715" s="250"/>
      <c r="ZU715" s="250"/>
      <c r="ZV715" s="250"/>
      <c r="ZW715" s="250"/>
      <c r="ZX715" s="250"/>
      <c r="ZY715" s="250"/>
      <c r="ZZ715" s="250"/>
      <c r="AAA715" s="250"/>
      <c r="AAB715" s="250"/>
      <c r="AAC715" s="250"/>
      <c r="AAD715" s="250"/>
      <c r="AAE715" s="250"/>
      <c r="AAF715" s="250"/>
      <c r="AAG715" s="250"/>
      <c r="AAH715" s="250"/>
      <c r="AAI715" s="250"/>
      <c r="AAJ715" s="250"/>
      <c r="AAK715" s="250"/>
      <c r="AAL715" s="250"/>
      <c r="AAM715" s="250"/>
      <c r="AAN715" s="250"/>
      <c r="AAO715" s="250"/>
      <c r="AAP715" s="250"/>
      <c r="AAQ715" s="250"/>
      <c r="AAR715" s="250"/>
      <c r="AAS715" s="250"/>
      <c r="AAT715" s="250"/>
      <c r="AAU715" s="250"/>
      <c r="AAV715" s="250"/>
      <c r="AAW715" s="250"/>
      <c r="AAX715" s="250"/>
      <c r="AAY715" s="250"/>
      <c r="AAZ715" s="250"/>
      <c r="ABA715" s="250"/>
      <c r="ABB715" s="250"/>
      <c r="ABC715" s="250"/>
      <c r="ABD715" s="250"/>
      <c r="ABE715" s="250"/>
      <c r="ABF715" s="250"/>
      <c r="ABG715" s="250"/>
      <c r="ABH715" s="250"/>
      <c r="ABI715" s="250"/>
      <c r="ABJ715" s="250"/>
      <c r="ABK715" s="250"/>
      <c r="ABL715" s="250"/>
      <c r="ABM715" s="250"/>
      <c r="ABN715" s="250"/>
      <c r="ABO715" s="250"/>
      <c r="ABP715" s="250"/>
      <c r="ABQ715" s="250"/>
      <c r="ABR715" s="250"/>
      <c r="ABS715" s="250"/>
      <c r="ABT715" s="250"/>
      <c r="ABU715" s="250"/>
      <c r="ABV715" s="250"/>
      <c r="ABW715" s="250"/>
      <c r="ABX715" s="250"/>
      <c r="ABY715" s="250"/>
      <c r="ABZ715" s="250"/>
      <c r="ACA715" s="250"/>
      <c r="ACB715" s="250"/>
      <c r="ACC715" s="250"/>
      <c r="ACD715" s="250"/>
      <c r="ACE715" s="250"/>
      <c r="ACF715" s="250"/>
      <c r="ACG715" s="250"/>
      <c r="ACH715" s="250"/>
      <c r="ACI715" s="250"/>
      <c r="ACJ715" s="250"/>
      <c r="ACK715" s="250"/>
      <c r="ACL715" s="250"/>
      <c r="ACM715" s="250"/>
      <c r="ACN715" s="250"/>
      <c r="ACO715" s="250"/>
      <c r="ACP715" s="250"/>
      <c r="ACQ715" s="250"/>
      <c r="ACR715" s="250"/>
      <c r="ACS715" s="250"/>
      <c r="ACT715" s="250"/>
      <c r="ACU715" s="250"/>
      <c r="ACV715" s="250"/>
      <c r="ACW715" s="250"/>
      <c r="ACX715" s="250"/>
      <c r="ACY715" s="250"/>
      <c r="ACZ715" s="250"/>
      <c r="ADA715" s="250"/>
      <c r="ADB715" s="250"/>
      <c r="ADC715" s="250"/>
      <c r="ADD715" s="250"/>
      <c r="ADE715" s="250"/>
      <c r="ADF715" s="250"/>
      <c r="ADG715" s="250"/>
      <c r="ADH715" s="250"/>
      <c r="ADI715" s="250"/>
      <c r="ADJ715" s="250"/>
      <c r="ADK715" s="250"/>
      <c r="ADL715" s="250"/>
      <c r="ADM715" s="250"/>
      <c r="ADN715" s="250"/>
      <c r="ADO715" s="250"/>
      <c r="ADP715" s="250"/>
      <c r="ADQ715" s="250"/>
      <c r="ADR715" s="250"/>
      <c r="ADS715" s="250"/>
      <c r="ADT715" s="250"/>
      <c r="ADU715" s="250"/>
      <c r="ADV715" s="250"/>
      <c r="ADW715" s="250"/>
      <c r="ADX715" s="250"/>
      <c r="ADY715" s="250"/>
      <c r="ADZ715" s="250"/>
      <c r="AEA715" s="250"/>
      <c r="AEB715" s="250"/>
      <c r="AEC715" s="250"/>
      <c r="AED715" s="250"/>
      <c r="AEE715" s="250"/>
      <c r="AEF715" s="250"/>
      <c r="AEG715" s="250"/>
      <c r="AEH715" s="250"/>
      <c r="AEI715" s="250"/>
      <c r="AEJ715" s="250"/>
      <c r="AEK715" s="250"/>
      <c r="AEL715" s="250"/>
      <c r="AEM715" s="250"/>
      <c r="AEN715" s="250"/>
      <c r="AEO715" s="250"/>
      <c r="AEP715" s="250"/>
      <c r="AEQ715" s="250"/>
      <c r="AER715" s="250"/>
      <c r="AES715" s="250"/>
      <c r="AET715" s="250"/>
      <c r="AEU715" s="250"/>
      <c r="AEV715" s="250"/>
      <c r="AEW715" s="250"/>
      <c r="AEX715" s="250"/>
      <c r="AEY715" s="250"/>
      <c r="AEZ715" s="250"/>
      <c r="AFA715" s="250"/>
      <c r="AFB715" s="250"/>
      <c r="AFC715" s="250"/>
      <c r="AFD715" s="250"/>
      <c r="AFE715" s="250"/>
      <c r="AFF715" s="250"/>
      <c r="AFG715" s="250"/>
      <c r="AFH715" s="250"/>
      <c r="AFI715" s="250"/>
      <c r="AFJ715" s="250"/>
      <c r="AFK715" s="250"/>
      <c r="AFL715" s="250"/>
      <c r="AFM715" s="250"/>
      <c r="AFN715" s="250"/>
      <c r="AFO715" s="250"/>
      <c r="AFP715" s="250"/>
      <c r="AFQ715" s="250"/>
      <c r="AFR715" s="250"/>
      <c r="AFS715" s="250"/>
      <c r="AFT715" s="250"/>
      <c r="AFU715" s="250"/>
      <c r="AFV715" s="250"/>
      <c r="AFW715" s="250"/>
      <c r="AFX715" s="250"/>
      <c r="AFY715" s="250"/>
      <c r="AFZ715" s="250"/>
      <c r="AGA715" s="250"/>
      <c r="AGB715" s="250"/>
      <c r="AGC715" s="250"/>
      <c r="AGD715" s="250"/>
      <c r="AGE715" s="250"/>
      <c r="AGF715" s="250"/>
      <c r="AGG715" s="250"/>
      <c r="AGH715" s="250"/>
      <c r="AGI715" s="250"/>
      <c r="AGJ715" s="250"/>
      <c r="AGK715" s="250"/>
      <c r="AGL715" s="250"/>
      <c r="AGM715" s="250"/>
      <c r="AGN715" s="250"/>
      <c r="AGO715" s="250"/>
      <c r="AGP715" s="250"/>
      <c r="AGQ715" s="250"/>
      <c r="AGR715" s="250"/>
      <c r="AGS715" s="250"/>
      <c r="AGT715" s="250"/>
      <c r="AGU715" s="250"/>
      <c r="AGV715" s="250"/>
      <c r="AGW715" s="250"/>
      <c r="AGX715" s="250"/>
      <c r="AGY715" s="250"/>
      <c r="AGZ715" s="250"/>
      <c r="AHA715" s="250"/>
      <c r="AHB715" s="250"/>
      <c r="AHC715" s="250"/>
      <c r="AHD715" s="250"/>
      <c r="AHE715" s="250"/>
      <c r="AHF715" s="250"/>
      <c r="AHG715" s="250"/>
      <c r="AHH715" s="250"/>
      <c r="AHI715" s="250"/>
      <c r="AHJ715" s="250"/>
      <c r="AHK715" s="250"/>
      <c r="AHL715" s="250"/>
      <c r="AHM715" s="250"/>
      <c r="AHN715" s="250"/>
      <c r="AHO715" s="250"/>
      <c r="AHP715" s="250"/>
      <c r="AHQ715" s="250"/>
      <c r="AHR715" s="250"/>
      <c r="AHS715" s="250"/>
      <c r="AHT715" s="250"/>
      <c r="AHU715" s="250"/>
      <c r="AHV715" s="250"/>
      <c r="AHW715" s="250"/>
      <c r="AHX715" s="250"/>
      <c r="AHY715" s="250"/>
      <c r="AHZ715" s="250"/>
      <c r="AIA715" s="250"/>
      <c r="AIB715" s="250"/>
      <c r="AIC715" s="250"/>
      <c r="AID715" s="250"/>
      <c r="AIE715" s="250"/>
      <c r="AIF715" s="250"/>
      <c r="AIG715" s="250"/>
      <c r="AIH715" s="250"/>
      <c r="AII715" s="250"/>
      <c r="AIJ715" s="250"/>
      <c r="AIK715" s="250"/>
      <c r="AIL715" s="250"/>
      <c r="AIM715" s="250"/>
      <c r="AIN715" s="250"/>
      <c r="AIO715" s="250"/>
      <c r="AIP715" s="250"/>
      <c r="AIQ715" s="250"/>
      <c r="AIR715" s="250"/>
      <c r="AIS715" s="250"/>
      <c r="AIT715" s="250"/>
      <c r="AIU715" s="250"/>
      <c r="AIV715" s="250"/>
      <c r="AIW715" s="250"/>
      <c r="AIX715" s="250"/>
      <c r="AIY715" s="250"/>
      <c r="AIZ715" s="250"/>
      <c r="AJA715" s="250"/>
      <c r="AJB715" s="250"/>
      <c r="AJC715" s="250"/>
      <c r="AJD715" s="250"/>
      <c r="AJE715" s="250"/>
      <c r="AJF715" s="250"/>
      <c r="AJG715" s="250"/>
      <c r="AJH715" s="250"/>
      <c r="AJI715" s="250"/>
      <c r="AJJ715" s="250"/>
      <c r="AJK715" s="250"/>
      <c r="AJL715" s="250"/>
      <c r="AJM715" s="250"/>
      <c r="AJN715" s="250"/>
      <c r="AJO715" s="250"/>
      <c r="AJP715" s="250"/>
      <c r="AJQ715" s="250"/>
      <c r="AJR715" s="250"/>
      <c r="AJS715" s="250"/>
      <c r="AJT715" s="250"/>
      <c r="AJU715" s="250"/>
      <c r="AJV715" s="250"/>
      <c r="AJW715" s="250"/>
      <c r="AJX715" s="250"/>
      <c r="AJY715" s="250"/>
      <c r="AJZ715" s="250"/>
      <c r="AKA715" s="250"/>
      <c r="AKB715" s="250"/>
      <c r="AKC715" s="250"/>
      <c r="AKD715" s="250"/>
      <c r="AKE715" s="250"/>
      <c r="AKF715" s="250"/>
      <c r="AKG715" s="250"/>
      <c r="AKH715" s="250"/>
      <c r="AKI715" s="250"/>
      <c r="AKJ715" s="250"/>
      <c r="AKK715" s="250"/>
      <c r="AKL715" s="250"/>
      <c r="AKM715" s="250"/>
      <c r="AKN715" s="250"/>
      <c r="AKO715" s="250"/>
      <c r="AKP715" s="250"/>
      <c r="AKQ715" s="250"/>
      <c r="AKR715" s="250"/>
      <c r="AKS715" s="250"/>
      <c r="AKT715" s="250"/>
      <c r="AKU715" s="250"/>
      <c r="AKV715" s="250"/>
      <c r="AKW715" s="250"/>
      <c r="AKX715" s="250"/>
      <c r="AKY715" s="250"/>
      <c r="AKZ715" s="250"/>
      <c r="ALA715" s="250"/>
      <c r="ALB715" s="250"/>
      <c r="ALC715" s="250"/>
      <c r="ALD715" s="250"/>
    </row>
    <row r="716" spans="1:992" s="253" customFormat="1" ht="12.75" customHeight="1">
      <c r="A716" s="2788" t="s">
        <v>890</v>
      </c>
      <c r="B716" s="2420" t="s">
        <v>2558</v>
      </c>
      <c r="C716" s="2420" t="s">
        <v>47</v>
      </c>
      <c r="D716" s="1373" t="s">
        <v>296</v>
      </c>
      <c r="E716" s="468">
        <f>E717+E721</f>
        <v>0</v>
      </c>
      <c r="F716" s="468">
        <f>F717+F721</f>
        <v>0</v>
      </c>
      <c r="G716" s="2384"/>
      <c r="H716" s="2384" t="s">
        <v>2559</v>
      </c>
      <c r="I716" s="2390" t="s">
        <v>306</v>
      </c>
      <c r="J716" s="2390">
        <v>90</v>
      </c>
      <c r="K716" s="2390">
        <v>100</v>
      </c>
      <c r="L716" s="2791"/>
      <c r="M716" s="580"/>
      <c r="N716" s="370"/>
      <c r="O716" s="370"/>
      <c r="P716" s="370"/>
      <c r="Q716" s="370"/>
      <c r="R716" s="370"/>
      <c r="S716" s="370"/>
      <c r="T716" s="370"/>
      <c r="U716" s="370"/>
      <c r="V716" s="370"/>
      <c r="W716" s="370"/>
      <c r="X716" s="370"/>
      <c r="Y716" s="370"/>
      <c r="Z716" s="370"/>
      <c r="AA716" s="370"/>
      <c r="AB716" s="370"/>
      <c r="AC716" s="370"/>
      <c r="AD716" s="370"/>
      <c r="AE716" s="370"/>
      <c r="AF716" s="370"/>
      <c r="AG716" s="370"/>
      <c r="AH716" s="370"/>
      <c r="AI716" s="370"/>
      <c r="AJ716" s="370"/>
      <c r="AK716" s="370"/>
      <c r="AL716" s="370"/>
      <c r="AM716" s="370"/>
      <c r="AN716" s="370"/>
      <c r="AO716" s="370"/>
      <c r="AP716" s="370"/>
      <c r="AQ716" s="370"/>
      <c r="AR716" s="370"/>
      <c r="AS716" s="370"/>
      <c r="AT716" s="370"/>
      <c r="AU716" s="370"/>
      <c r="AV716" s="370"/>
      <c r="AW716" s="370"/>
      <c r="AX716" s="370"/>
      <c r="AY716" s="370"/>
      <c r="AZ716" s="370"/>
      <c r="BA716" s="370"/>
      <c r="BB716" s="370"/>
      <c r="BC716" s="370"/>
      <c r="BD716" s="370"/>
      <c r="BE716" s="370"/>
      <c r="BF716" s="370"/>
      <c r="BG716" s="370"/>
      <c r="BH716" s="370"/>
      <c r="BI716" s="370"/>
      <c r="BJ716" s="370"/>
      <c r="BK716" s="370"/>
      <c r="BL716" s="370"/>
      <c r="BM716" s="370"/>
      <c r="BN716" s="370"/>
      <c r="BO716" s="370"/>
      <c r="BP716" s="370"/>
      <c r="BQ716" s="370"/>
      <c r="BR716" s="370"/>
      <c r="BS716" s="370"/>
      <c r="BT716" s="370"/>
      <c r="BU716" s="370"/>
      <c r="BV716" s="370"/>
      <c r="BW716" s="370"/>
      <c r="BX716" s="370"/>
      <c r="BY716" s="370"/>
      <c r="BZ716" s="370"/>
      <c r="CA716" s="370"/>
      <c r="CB716" s="370"/>
      <c r="CC716" s="370"/>
      <c r="CD716" s="370"/>
      <c r="CE716" s="370"/>
      <c r="CF716" s="370"/>
      <c r="CG716" s="370"/>
      <c r="CH716" s="370"/>
      <c r="CI716" s="370"/>
      <c r="CJ716" s="370"/>
      <c r="CK716" s="370"/>
      <c r="CL716" s="370"/>
      <c r="CM716" s="370"/>
      <c r="CN716" s="370"/>
      <c r="CO716" s="370"/>
      <c r="CP716" s="370"/>
      <c r="CQ716" s="370"/>
      <c r="CR716" s="370"/>
      <c r="CS716" s="370"/>
      <c r="CT716" s="370"/>
      <c r="CU716" s="370"/>
      <c r="CV716" s="370"/>
      <c r="CW716" s="370"/>
      <c r="CX716" s="370"/>
      <c r="CY716" s="370"/>
      <c r="CZ716" s="370"/>
      <c r="DA716" s="370"/>
      <c r="DB716" s="370"/>
      <c r="DC716" s="370"/>
      <c r="DD716" s="370"/>
      <c r="DE716" s="370"/>
      <c r="DF716" s="370"/>
      <c r="DG716" s="370"/>
      <c r="DH716" s="370"/>
      <c r="DI716" s="370"/>
      <c r="DJ716" s="370"/>
      <c r="DK716" s="370"/>
      <c r="DL716" s="370"/>
      <c r="DM716" s="370"/>
      <c r="DN716" s="370"/>
      <c r="DO716" s="370"/>
      <c r="DP716" s="370"/>
      <c r="DQ716" s="370"/>
      <c r="DR716" s="370"/>
      <c r="DS716" s="370"/>
      <c r="DT716" s="370"/>
      <c r="DU716" s="370"/>
      <c r="DV716" s="370"/>
      <c r="DW716" s="370"/>
      <c r="DX716" s="370"/>
      <c r="DY716" s="370"/>
      <c r="DZ716" s="370"/>
      <c r="EA716" s="370"/>
      <c r="EB716" s="370"/>
      <c r="EC716" s="370"/>
      <c r="ED716" s="370"/>
      <c r="EE716" s="370"/>
      <c r="EF716" s="370"/>
      <c r="EG716" s="370"/>
      <c r="EH716" s="370"/>
      <c r="EI716" s="370"/>
      <c r="EJ716" s="370"/>
      <c r="EK716" s="370"/>
      <c r="EL716" s="370"/>
      <c r="EM716" s="370"/>
      <c r="EN716" s="370"/>
      <c r="EO716" s="370"/>
      <c r="EP716" s="370"/>
      <c r="EQ716" s="370"/>
      <c r="ER716" s="370"/>
      <c r="ES716" s="370"/>
      <c r="ET716" s="370"/>
      <c r="EU716" s="370"/>
      <c r="EV716" s="370"/>
      <c r="EW716" s="370"/>
      <c r="EX716" s="370"/>
      <c r="EY716" s="370"/>
      <c r="EZ716" s="370"/>
      <c r="FA716" s="370"/>
      <c r="FB716" s="370"/>
      <c r="FC716" s="370"/>
      <c r="FD716" s="370"/>
      <c r="FE716" s="370"/>
      <c r="FF716" s="370"/>
      <c r="FG716" s="370"/>
      <c r="FH716" s="370"/>
      <c r="FI716" s="370"/>
      <c r="FJ716" s="370"/>
      <c r="FK716" s="370"/>
      <c r="FL716" s="370"/>
      <c r="FM716" s="370"/>
      <c r="FN716" s="370"/>
      <c r="FO716" s="370"/>
      <c r="FP716" s="370"/>
      <c r="FQ716" s="370"/>
      <c r="FR716" s="370"/>
      <c r="FS716" s="370"/>
      <c r="FT716" s="370"/>
      <c r="FU716" s="370"/>
      <c r="FV716" s="370"/>
      <c r="FW716" s="370"/>
      <c r="FX716" s="370"/>
      <c r="FY716" s="370"/>
      <c r="FZ716" s="370"/>
      <c r="GA716" s="370"/>
      <c r="GB716" s="370"/>
      <c r="GC716" s="370"/>
      <c r="GD716" s="370"/>
      <c r="GE716" s="370"/>
      <c r="GF716" s="370"/>
      <c r="GG716" s="370"/>
      <c r="GH716" s="370"/>
      <c r="GI716" s="370"/>
      <c r="GJ716" s="370"/>
      <c r="GK716" s="370"/>
      <c r="GL716" s="370"/>
      <c r="GM716" s="370"/>
      <c r="GN716" s="370"/>
      <c r="GO716" s="370"/>
      <c r="GP716" s="370"/>
      <c r="GQ716" s="370"/>
      <c r="GR716" s="370"/>
      <c r="GS716" s="370"/>
      <c r="GT716" s="370"/>
      <c r="GU716" s="370"/>
      <c r="GV716" s="370"/>
      <c r="GW716" s="370"/>
      <c r="GX716" s="370"/>
      <c r="GY716" s="370"/>
      <c r="GZ716" s="370"/>
      <c r="HA716" s="370"/>
      <c r="HB716" s="370"/>
      <c r="HC716" s="370"/>
      <c r="HD716" s="370"/>
      <c r="HE716" s="370"/>
      <c r="HF716" s="370"/>
      <c r="HG716" s="370"/>
      <c r="HH716" s="370"/>
      <c r="HI716" s="370"/>
      <c r="HJ716" s="370"/>
      <c r="HK716" s="370"/>
      <c r="HL716" s="370"/>
      <c r="HM716" s="370"/>
      <c r="HN716" s="370"/>
      <c r="HO716" s="370"/>
      <c r="HP716" s="370"/>
      <c r="HQ716" s="370"/>
      <c r="HR716" s="370"/>
      <c r="HS716" s="370"/>
      <c r="HT716" s="370"/>
      <c r="HU716" s="370"/>
      <c r="HV716" s="370"/>
      <c r="HW716" s="370"/>
      <c r="HX716" s="370"/>
      <c r="HY716" s="370"/>
      <c r="HZ716" s="370"/>
      <c r="IA716" s="370"/>
      <c r="IB716" s="370"/>
      <c r="IC716" s="370"/>
      <c r="ID716" s="370"/>
      <c r="IE716" s="370"/>
      <c r="IF716" s="370"/>
      <c r="IG716" s="370"/>
      <c r="IH716" s="370"/>
      <c r="II716" s="370"/>
      <c r="IJ716" s="370"/>
      <c r="IK716" s="370"/>
      <c r="IL716" s="370"/>
      <c r="IM716" s="370"/>
      <c r="IN716" s="370"/>
      <c r="IO716" s="370"/>
      <c r="IP716" s="370"/>
      <c r="IQ716" s="370"/>
      <c r="IR716" s="370"/>
      <c r="IS716" s="370"/>
      <c r="IT716" s="370"/>
      <c r="IU716" s="370"/>
      <c r="IV716" s="370"/>
      <c r="IW716" s="370"/>
      <c r="IX716" s="370"/>
      <c r="IY716" s="370"/>
      <c r="IZ716" s="370"/>
      <c r="JA716" s="370"/>
      <c r="JB716" s="370"/>
      <c r="JC716" s="370"/>
      <c r="JD716" s="370"/>
      <c r="JE716" s="370"/>
      <c r="JF716" s="370"/>
      <c r="JG716" s="370"/>
      <c r="JH716" s="370"/>
      <c r="JI716" s="370"/>
      <c r="JJ716" s="370"/>
      <c r="JK716" s="370"/>
      <c r="JL716" s="370"/>
      <c r="JM716" s="370"/>
      <c r="JN716" s="370"/>
      <c r="JO716" s="370"/>
      <c r="JP716" s="370"/>
      <c r="JQ716" s="370"/>
      <c r="JR716" s="370"/>
      <c r="JS716" s="370"/>
      <c r="JT716" s="370"/>
      <c r="JU716" s="370"/>
      <c r="JV716" s="370"/>
      <c r="JW716" s="370"/>
      <c r="JX716" s="370"/>
      <c r="JY716" s="370"/>
      <c r="JZ716" s="370"/>
      <c r="KA716" s="370"/>
      <c r="KB716" s="370"/>
      <c r="KC716" s="370"/>
      <c r="KD716" s="370"/>
      <c r="KE716" s="370"/>
      <c r="KF716" s="370"/>
      <c r="KG716" s="370"/>
      <c r="KH716" s="370"/>
      <c r="KI716" s="370"/>
      <c r="KJ716" s="370"/>
      <c r="KK716" s="370"/>
      <c r="KL716" s="370"/>
      <c r="KM716" s="370"/>
      <c r="KN716" s="370"/>
      <c r="KO716" s="370"/>
      <c r="KP716" s="370"/>
      <c r="KQ716" s="370"/>
      <c r="KR716" s="370"/>
      <c r="KS716" s="370"/>
      <c r="KT716" s="370"/>
      <c r="KU716" s="370"/>
      <c r="KV716" s="370"/>
      <c r="KW716" s="370"/>
      <c r="KX716" s="370"/>
      <c r="KY716" s="370"/>
      <c r="KZ716" s="370"/>
      <c r="LA716" s="370"/>
      <c r="LB716" s="370"/>
      <c r="LC716" s="370"/>
      <c r="LD716" s="370"/>
      <c r="LE716" s="370"/>
      <c r="LF716" s="370"/>
      <c r="LG716" s="370"/>
      <c r="LH716" s="370"/>
      <c r="LI716" s="370"/>
      <c r="LJ716" s="370"/>
      <c r="LK716" s="370"/>
      <c r="LL716" s="370"/>
      <c r="LM716" s="370"/>
      <c r="LN716" s="370"/>
      <c r="LO716" s="370"/>
      <c r="LP716" s="370"/>
      <c r="LQ716" s="370"/>
      <c r="LR716" s="370"/>
      <c r="LS716" s="370"/>
      <c r="LT716" s="370"/>
      <c r="LU716" s="370"/>
      <c r="LV716" s="370"/>
      <c r="LW716" s="370"/>
      <c r="LX716" s="370"/>
      <c r="LY716" s="370"/>
      <c r="LZ716" s="370"/>
      <c r="MA716" s="370"/>
      <c r="MB716" s="370"/>
      <c r="MC716" s="370"/>
      <c r="MD716" s="370"/>
      <c r="ME716" s="370"/>
      <c r="MF716" s="370"/>
      <c r="MG716" s="370"/>
      <c r="MH716" s="370"/>
      <c r="MI716" s="370"/>
      <c r="MJ716" s="370"/>
      <c r="MK716" s="370"/>
      <c r="ML716" s="370"/>
      <c r="MM716" s="370"/>
      <c r="MN716" s="370"/>
      <c r="MO716" s="370"/>
      <c r="MP716" s="370"/>
      <c r="MQ716" s="370"/>
      <c r="MR716" s="370"/>
      <c r="MS716" s="370"/>
      <c r="MT716" s="370"/>
      <c r="MU716" s="370"/>
      <c r="MV716" s="370"/>
      <c r="MW716" s="370"/>
      <c r="MX716" s="370"/>
      <c r="MY716" s="370"/>
      <c r="MZ716" s="370"/>
      <c r="NA716" s="370"/>
      <c r="NB716" s="370"/>
      <c r="NC716" s="370"/>
      <c r="ND716" s="370"/>
      <c r="NE716" s="370"/>
      <c r="NF716" s="370"/>
      <c r="NG716" s="370"/>
      <c r="NH716" s="370"/>
      <c r="NI716" s="370"/>
      <c r="NJ716" s="370"/>
      <c r="NK716" s="370"/>
      <c r="NL716" s="370"/>
      <c r="NM716" s="370"/>
      <c r="NN716" s="370"/>
      <c r="NO716" s="370"/>
      <c r="NP716" s="370"/>
      <c r="NQ716" s="370"/>
      <c r="NR716" s="370"/>
      <c r="NS716" s="370"/>
      <c r="NT716" s="370"/>
      <c r="NU716" s="370"/>
      <c r="NV716" s="370"/>
      <c r="NW716" s="370"/>
      <c r="NX716" s="370"/>
      <c r="NY716" s="370"/>
      <c r="NZ716" s="370"/>
      <c r="OA716" s="370"/>
      <c r="OB716" s="370"/>
      <c r="OC716" s="370"/>
      <c r="OD716" s="370"/>
      <c r="OE716" s="370"/>
      <c r="OF716" s="370"/>
      <c r="OG716" s="370"/>
      <c r="OH716" s="370"/>
      <c r="OI716" s="370"/>
      <c r="OJ716" s="370"/>
      <c r="OK716" s="370"/>
      <c r="OL716" s="370"/>
      <c r="OM716" s="370"/>
      <c r="ON716" s="370"/>
      <c r="OO716" s="370"/>
      <c r="OP716" s="370"/>
      <c r="OQ716" s="370"/>
      <c r="OR716" s="370"/>
      <c r="OS716" s="370"/>
      <c r="OT716" s="370"/>
      <c r="OU716" s="370"/>
      <c r="OV716" s="370"/>
      <c r="OW716" s="370"/>
      <c r="OX716" s="370"/>
      <c r="OY716" s="370"/>
      <c r="OZ716" s="370"/>
      <c r="PA716" s="370"/>
      <c r="PB716" s="370"/>
      <c r="PC716" s="370"/>
      <c r="PD716" s="370"/>
      <c r="PE716" s="370"/>
      <c r="PF716" s="370"/>
      <c r="PG716" s="370"/>
      <c r="PH716" s="370"/>
      <c r="PI716" s="370"/>
      <c r="PJ716" s="370"/>
      <c r="PK716" s="370"/>
      <c r="PL716" s="370"/>
      <c r="PM716" s="370"/>
      <c r="PN716" s="370"/>
      <c r="PO716" s="370"/>
      <c r="PP716" s="370"/>
      <c r="PQ716" s="370"/>
      <c r="PR716" s="370"/>
      <c r="PS716" s="370"/>
      <c r="PT716" s="370"/>
      <c r="PU716" s="370"/>
      <c r="PV716" s="370"/>
      <c r="PW716" s="370"/>
      <c r="PX716" s="370"/>
      <c r="PY716" s="370"/>
      <c r="PZ716" s="370"/>
      <c r="QA716" s="370"/>
      <c r="QB716" s="370"/>
      <c r="QC716" s="370"/>
      <c r="QD716" s="370"/>
      <c r="QE716" s="370"/>
      <c r="QF716" s="370"/>
      <c r="QG716" s="370"/>
      <c r="QH716" s="370"/>
      <c r="QI716" s="370"/>
      <c r="QJ716" s="370"/>
      <c r="QK716" s="370"/>
      <c r="QL716" s="370"/>
      <c r="QM716" s="370"/>
      <c r="QN716" s="370"/>
      <c r="QO716" s="370"/>
      <c r="QP716" s="370"/>
      <c r="QQ716" s="370"/>
      <c r="QR716" s="370"/>
      <c r="QS716" s="370"/>
      <c r="QT716" s="370"/>
      <c r="QU716" s="370"/>
      <c r="QV716" s="370"/>
      <c r="QW716" s="370"/>
      <c r="QX716" s="370"/>
      <c r="QY716" s="370"/>
      <c r="QZ716" s="370"/>
      <c r="RA716" s="370"/>
      <c r="RB716" s="370"/>
      <c r="RC716" s="370"/>
      <c r="RD716" s="370"/>
      <c r="RE716" s="370"/>
      <c r="RF716" s="370"/>
      <c r="RG716" s="370"/>
      <c r="RH716" s="370"/>
      <c r="RI716" s="370"/>
      <c r="RJ716" s="370"/>
      <c r="RK716" s="370"/>
      <c r="RL716" s="370"/>
      <c r="RM716" s="370"/>
      <c r="RN716" s="370"/>
      <c r="RO716" s="370"/>
      <c r="RP716" s="370"/>
      <c r="RQ716" s="370"/>
      <c r="RR716" s="370"/>
      <c r="RS716" s="370"/>
      <c r="RT716" s="370"/>
      <c r="RU716" s="370"/>
      <c r="RV716" s="370"/>
      <c r="RW716" s="370"/>
      <c r="RX716" s="370"/>
      <c r="RY716" s="370"/>
      <c r="RZ716" s="370"/>
      <c r="SA716" s="370"/>
      <c r="SB716" s="370"/>
      <c r="SC716" s="370"/>
      <c r="SD716" s="370"/>
      <c r="SE716" s="370"/>
      <c r="SF716" s="370"/>
      <c r="SG716" s="370"/>
      <c r="SH716" s="370"/>
      <c r="SI716" s="370"/>
      <c r="SJ716" s="370"/>
      <c r="SK716" s="370"/>
      <c r="SL716" s="370"/>
      <c r="SM716" s="370"/>
      <c r="SN716" s="370"/>
      <c r="SO716" s="370"/>
      <c r="SP716" s="370"/>
      <c r="SQ716" s="370"/>
      <c r="SR716" s="370"/>
      <c r="SS716" s="370"/>
      <c r="ST716" s="370"/>
      <c r="SU716" s="370"/>
      <c r="SV716" s="370"/>
      <c r="SW716" s="370"/>
      <c r="SX716" s="370"/>
      <c r="SY716" s="370"/>
      <c r="SZ716" s="370"/>
      <c r="TA716" s="370"/>
      <c r="TB716" s="370"/>
      <c r="TC716" s="370"/>
      <c r="TD716" s="370"/>
      <c r="TE716" s="370"/>
      <c r="TF716" s="370"/>
      <c r="TG716" s="370"/>
      <c r="TH716" s="370"/>
      <c r="TI716" s="370"/>
      <c r="TJ716" s="370"/>
      <c r="TK716" s="370"/>
      <c r="TL716" s="370"/>
      <c r="TM716" s="370"/>
      <c r="TN716" s="370"/>
      <c r="TO716" s="370"/>
      <c r="TP716" s="370"/>
      <c r="TQ716" s="370"/>
      <c r="TR716" s="370"/>
      <c r="TS716" s="370"/>
      <c r="TT716" s="370"/>
      <c r="TU716" s="370"/>
      <c r="TV716" s="370"/>
      <c r="TW716" s="370"/>
      <c r="TX716" s="370"/>
      <c r="TY716" s="370"/>
      <c r="TZ716" s="370"/>
      <c r="UA716" s="370"/>
      <c r="UB716" s="370"/>
      <c r="UC716" s="370"/>
      <c r="UD716" s="370"/>
      <c r="UE716" s="370"/>
      <c r="UF716" s="370"/>
      <c r="UG716" s="370"/>
      <c r="UH716" s="370"/>
      <c r="UI716" s="370"/>
      <c r="UJ716" s="370"/>
      <c r="UK716" s="370"/>
      <c r="UL716" s="370"/>
      <c r="UM716" s="370"/>
      <c r="UN716" s="370"/>
      <c r="UO716" s="370"/>
      <c r="UP716" s="370"/>
      <c r="UQ716" s="370"/>
      <c r="UR716" s="370"/>
      <c r="US716" s="370"/>
      <c r="UT716" s="370"/>
      <c r="UU716" s="370"/>
      <c r="UV716" s="370"/>
      <c r="UW716" s="370"/>
      <c r="UX716" s="370"/>
      <c r="UY716" s="370"/>
      <c r="UZ716" s="370"/>
      <c r="VA716" s="370"/>
      <c r="VB716" s="370"/>
      <c r="VC716" s="370"/>
      <c r="VD716" s="370"/>
      <c r="VE716" s="370"/>
      <c r="VF716" s="370"/>
      <c r="VG716" s="370"/>
      <c r="VH716" s="370"/>
      <c r="VI716" s="370"/>
      <c r="VJ716" s="370"/>
      <c r="VK716" s="370"/>
      <c r="VL716" s="370"/>
      <c r="VM716" s="370"/>
      <c r="VN716" s="370"/>
      <c r="VO716" s="370"/>
      <c r="VP716" s="370"/>
      <c r="VQ716" s="370"/>
      <c r="VR716" s="370"/>
      <c r="VS716" s="370"/>
      <c r="VT716" s="370"/>
      <c r="VU716" s="370"/>
      <c r="VV716" s="370"/>
      <c r="VW716" s="370"/>
      <c r="VX716" s="370"/>
      <c r="VY716" s="370"/>
      <c r="VZ716" s="370"/>
      <c r="WA716" s="370"/>
      <c r="WB716" s="370"/>
      <c r="WC716" s="370"/>
      <c r="WD716" s="370"/>
      <c r="WE716" s="370"/>
      <c r="WF716" s="370"/>
      <c r="WG716" s="370"/>
      <c r="WH716" s="370"/>
      <c r="WI716" s="370"/>
      <c r="WJ716" s="370"/>
      <c r="WK716" s="370"/>
      <c r="WL716" s="370"/>
      <c r="WM716" s="370"/>
      <c r="WN716" s="370"/>
      <c r="WO716" s="370"/>
      <c r="WP716" s="370"/>
      <c r="WQ716" s="370"/>
      <c r="WR716" s="370"/>
      <c r="WS716" s="370"/>
      <c r="WT716" s="370"/>
      <c r="WU716" s="370"/>
      <c r="WV716" s="370"/>
      <c r="WW716" s="370"/>
      <c r="WX716" s="370"/>
      <c r="WY716" s="370"/>
      <c r="WZ716" s="370"/>
      <c r="XA716" s="370"/>
      <c r="XB716" s="370"/>
      <c r="XC716" s="370"/>
      <c r="XD716" s="370"/>
      <c r="XE716" s="370"/>
      <c r="XF716" s="370"/>
      <c r="XG716" s="370"/>
      <c r="XH716" s="370"/>
      <c r="XI716" s="370"/>
      <c r="XJ716" s="370"/>
      <c r="XK716" s="370"/>
      <c r="XL716" s="370"/>
      <c r="XM716" s="370"/>
      <c r="XN716" s="370"/>
      <c r="XO716" s="370"/>
      <c r="XP716" s="370"/>
      <c r="XQ716" s="370"/>
      <c r="XR716" s="370"/>
      <c r="XS716" s="370"/>
      <c r="XT716" s="370"/>
      <c r="XU716" s="370"/>
      <c r="XV716" s="370"/>
      <c r="XW716" s="370"/>
      <c r="XX716" s="370"/>
      <c r="XY716" s="370"/>
      <c r="XZ716" s="370"/>
      <c r="YA716" s="370"/>
      <c r="YB716" s="370"/>
      <c r="YC716" s="370"/>
      <c r="YD716" s="370"/>
      <c r="YE716" s="370"/>
      <c r="YF716" s="370"/>
      <c r="YG716" s="370"/>
      <c r="YH716" s="370"/>
      <c r="YI716" s="370"/>
      <c r="YJ716" s="370"/>
      <c r="YK716" s="370"/>
      <c r="YL716" s="370"/>
      <c r="YM716" s="370"/>
      <c r="YN716" s="370"/>
      <c r="YO716" s="370"/>
      <c r="YP716" s="370"/>
      <c r="YQ716" s="370"/>
      <c r="YR716" s="370"/>
      <c r="YS716" s="370"/>
      <c r="YT716" s="370"/>
      <c r="YU716" s="370"/>
      <c r="YV716" s="370"/>
      <c r="YW716" s="370"/>
      <c r="YX716" s="370"/>
      <c r="YY716" s="370"/>
      <c r="YZ716" s="370"/>
      <c r="ZA716" s="370"/>
      <c r="ZB716" s="370"/>
      <c r="ZC716" s="370"/>
      <c r="ZD716" s="370"/>
      <c r="ZE716" s="370"/>
      <c r="ZF716" s="370"/>
      <c r="ZG716" s="370"/>
      <c r="ZH716" s="370"/>
      <c r="ZI716" s="370"/>
      <c r="ZJ716" s="370"/>
      <c r="ZK716" s="370"/>
      <c r="ZL716" s="370"/>
      <c r="ZM716" s="370"/>
      <c r="ZN716" s="370"/>
      <c r="ZO716" s="370"/>
      <c r="ZP716" s="370"/>
      <c r="ZQ716" s="370"/>
      <c r="ZR716" s="370"/>
      <c r="ZS716" s="370"/>
      <c r="ZT716" s="370"/>
      <c r="ZU716" s="370"/>
      <c r="ZV716" s="370"/>
      <c r="ZW716" s="370"/>
      <c r="ZX716" s="370"/>
      <c r="ZY716" s="370"/>
      <c r="ZZ716" s="370"/>
      <c r="AAA716" s="370"/>
      <c r="AAB716" s="370"/>
      <c r="AAC716" s="370"/>
      <c r="AAD716" s="370"/>
      <c r="AAE716" s="370"/>
      <c r="AAF716" s="370"/>
      <c r="AAG716" s="370"/>
      <c r="AAH716" s="370"/>
      <c r="AAI716" s="370"/>
      <c r="AAJ716" s="370"/>
      <c r="AAK716" s="370"/>
      <c r="AAL716" s="370"/>
      <c r="AAM716" s="370"/>
      <c r="AAN716" s="370"/>
      <c r="AAO716" s="370"/>
      <c r="AAP716" s="370"/>
      <c r="AAQ716" s="370"/>
      <c r="AAR716" s="370"/>
      <c r="AAS716" s="370"/>
      <c r="AAT716" s="370"/>
      <c r="AAU716" s="370"/>
      <c r="AAV716" s="370"/>
      <c r="AAW716" s="370"/>
      <c r="AAX716" s="370"/>
      <c r="AAY716" s="370"/>
      <c r="AAZ716" s="370"/>
      <c r="ABA716" s="370"/>
      <c r="ABB716" s="370"/>
      <c r="ABC716" s="370"/>
      <c r="ABD716" s="370"/>
      <c r="ABE716" s="370"/>
      <c r="ABF716" s="370"/>
      <c r="ABG716" s="370"/>
      <c r="ABH716" s="370"/>
      <c r="ABI716" s="370"/>
      <c r="ABJ716" s="370"/>
      <c r="ABK716" s="370"/>
      <c r="ABL716" s="370"/>
      <c r="ABM716" s="370"/>
      <c r="ABN716" s="370"/>
      <c r="ABO716" s="370"/>
      <c r="ABP716" s="370"/>
      <c r="ABQ716" s="370"/>
      <c r="ABR716" s="370"/>
      <c r="ABS716" s="370"/>
      <c r="ABT716" s="370"/>
      <c r="ABU716" s="370"/>
      <c r="ABV716" s="370"/>
      <c r="ABW716" s="370"/>
      <c r="ABX716" s="370"/>
      <c r="ABY716" s="370"/>
      <c r="ABZ716" s="370"/>
      <c r="ACA716" s="370"/>
      <c r="ACB716" s="370"/>
      <c r="ACC716" s="370"/>
      <c r="ACD716" s="370"/>
      <c r="ACE716" s="370"/>
      <c r="ACF716" s="370"/>
      <c r="ACG716" s="370"/>
      <c r="ACH716" s="370"/>
      <c r="ACI716" s="370"/>
      <c r="ACJ716" s="370"/>
      <c r="ACK716" s="370"/>
      <c r="ACL716" s="370"/>
      <c r="ACM716" s="370"/>
      <c r="ACN716" s="370"/>
      <c r="ACO716" s="370"/>
      <c r="ACP716" s="370"/>
      <c r="ACQ716" s="370"/>
      <c r="ACR716" s="370"/>
      <c r="ACS716" s="370"/>
      <c r="ACT716" s="370"/>
      <c r="ACU716" s="370"/>
      <c r="ACV716" s="370"/>
      <c r="ACW716" s="370"/>
      <c r="ACX716" s="370"/>
      <c r="ACY716" s="370"/>
      <c r="ACZ716" s="370"/>
      <c r="ADA716" s="370"/>
      <c r="ADB716" s="370"/>
      <c r="ADC716" s="370"/>
      <c r="ADD716" s="370"/>
      <c r="ADE716" s="370"/>
      <c r="ADF716" s="370"/>
      <c r="ADG716" s="370"/>
      <c r="ADH716" s="370"/>
      <c r="ADI716" s="370"/>
      <c r="ADJ716" s="370"/>
      <c r="ADK716" s="370"/>
      <c r="ADL716" s="370"/>
      <c r="ADM716" s="370"/>
      <c r="ADN716" s="370"/>
      <c r="ADO716" s="370"/>
      <c r="ADP716" s="370"/>
      <c r="ADQ716" s="370"/>
      <c r="ADR716" s="370"/>
      <c r="ADS716" s="370"/>
      <c r="ADT716" s="370"/>
      <c r="ADU716" s="370"/>
      <c r="ADV716" s="370"/>
      <c r="ADW716" s="370"/>
      <c r="ADX716" s="370"/>
      <c r="ADY716" s="370"/>
      <c r="ADZ716" s="370"/>
      <c r="AEA716" s="370"/>
      <c r="AEB716" s="370"/>
      <c r="AEC716" s="370"/>
      <c r="AED716" s="370"/>
      <c r="AEE716" s="370"/>
      <c r="AEF716" s="370"/>
      <c r="AEG716" s="370"/>
      <c r="AEH716" s="370"/>
      <c r="AEI716" s="370"/>
      <c r="AEJ716" s="370"/>
      <c r="AEK716" s="370"/>
      <c r="AEL716" s="370"/>
      <c r="AEM716" s="370"/>
      <c r="AEN716" s="370"/>
      <c r="AEO716" s="370"/>
      <c r="AEP716" s="370"/>
      <c r="AEQ716" s="370"/>
      <c r="AER716" s="370"/>
      <c r="AES716" s="370"/>
      <c r="AET716" s="370"/>
      <c r="AEU716" s="370"/>
      <c r="AEV716" s="370"/>
      <c r="AEW716" s="370"/>
      <c r="AEX716" s="370"/>
      <c r="AEY716" s="370"/>
      <c r="AEZ716" s="370"/>
      <c r="AFA716" s="370"/>
      <c r="AFB716" s="370"/>
      <c r="AFC716" s="370"/>
      <c r="AFD716" s="370"/>
      <c r="AFE716" s="370"/>
      <c r="AFF716" s="370"/>
      <c r="AFG716" s="370"/>
      <c r="AFH716" s="370"/>
      <c r="AFI716" s="370"/>
      <c r="AFJ716" s="370"/>
      <c r="AFK716" s="370"/>
      <c r="AFL716" s="370"/>
      <c r="AFM716" s="370"/>
      <c r="AFN716" s="370"/>
      <c r="AFO716" s="370"/>
      <c r="AFP716" s="370"/>
      <c r="AFQ716" s="370"/>
      <c r="AFR716" s="370"/>
      <c r="AFS716" s="370"/>
      <c r="AFT716" s="370"/>
      <c r="AFU716" s="370"/>
      <c r="AFV716" s="370"/>
      <c r="AFW716" s="370"/>
      <c r="AFX716" s="370"/>
      <c r="AFY716" s="370"/>
      <c r="AFZ716" s="370"/>
      <c r="AGA716" s="370"/>
      <c r="AGB716" s="370"/>
      <c r="AGC716" s="370"/>
      <c r="AGD716" s="370"/>
      <c r="AGE716" s="370"/>
      <c r="AGF716" s="370"/>
      <c r="AGG716" s="370"/>
      <c r="AGH716" s="370"/>
      <c r="AGI716" s="370"/>
      <c r="AGJ716" s="370"/>
      <c r="AGK716" s="370"/>
      <c r="AGL716" s="370"/>
      <c r="AGM716" s="370"/>
      <c r="AGN716" s="370"/>
      <c r="AGO716" s="370"/>
      <c r="AGP716" s="370"/>
      <c r="AGQ716" s="370"/>
      <c r="AGR716" s="370"/>
      <c r="AGS716" s="370"/>
      <c r="AGT716" s="370"/>
      <c r="AGU716" s="370"/>
      <c r="AGV716" s="370"/>
      <c r="AGW716" s="370"/>
      <c r="AGX716" s="370"/>
      <c r="AGY716" s="370"/>
      <c r="AGZ716" s="370"/>
      <c r="AHA716" s="370"/>
      <c r="AHB716" s="370"/>
      <c r="AHC716" s="370"/>
      <c r="AHD716" s="370"/>
      <c r="AHE716" s="370"/>
      <c r="AHF716" s="370"/>
      <c r="AHG716" s="370"/>
      <c r="AHH716" s="370"/>
      <c r="AHI716" s="370"/>
      <c r="AHJ716" s="370"/>
      <c r="AHK716" s="370"/>
      <c r="AHL716" s="370"/>
      <c r="AHM716" s="370"/>
      <c r="AHN716" s="370"/>
      <c r="AHO716" s="370"/>
      <c r="AHP716" s="370"/>
      <c r="AHQ716" s="370"/>
      <c r="AHR716" s="370"/>
      <c r="AHS716" s="370"/>
      <c r="AHT716" s="370"/>
      <c r="AHU716" s="370"/>
      <c r="AHV716" s="370"/>
      <c r="AHW716" s="370"/>
      <c r="AHX716" s="370"/>
      <c r="AHY716" s="370"/>
      <c r="AHZ716" s="370"/>
      <c r="AIA716" s="370"/>
      <c r="AIB716" s="370"/>
      <c r="AIC716" s="370"/>
      <c r="AID716" s="370"/>
      <c r="AIE716" s="370"/>
      <c r="AIF716" s="370"/>
      <c r="AIG716" s="370"/>
      <c r="AIH716" s="370"/>
      <c r="AII716" s="370"/>
      <c r="AIJ716" s="370"/>
      <c r="AIK716" s="370"/>
      <c r="AIL716" s="370"/>
      <c r="AIM716" s="370"/>
      <c r="AIN716" s="370"/>
      <c r="AIO716" s="370"/>
      <c r="AIP716" s="370"/>
      <c r="AIQ716" s="370"/>
      <c r="AIR716" s="370"/>
      <c r="AIS716" s="370"/>
      <c r="AIT716" s="370"/>
      <c r="AIU716" s="370"/>
      <c r="AIV716" s="370"/>
      <c r="AIW716" s="370"/>
      <c r="AIX716" s="370"/>
      <c r="AIY716" s="370"/>
      <c r="AIZ716" s="370"/>
      <c r="AJA716" s="370"/>
      <c r="AJB716" s="370"/>
      <c r="AJC716" s="370"/>
      <c r="AJD716" s="370"/>
      <c r="AJE716" s="370"/>
      <c r="AJF716" s="370"/>
      <c r="AJG716" s="370"/>
      <c r="AJH716" s="370"/>
      <c r="AJI716" s="370"/>
      <c r="AJJ716" s="370"/>
      <c r="AJK716" s="370"/>
      <c r="AJL716" s="370"/>
      <c r="AJM716" s="370"/>
      <c r="AJN716" s="370"/>
      <c r="AJO716" s="370"/>
      <c r="AJP716" s="370"/>
      <c r="AJQ716" s="370"/>
      <c r="AJR716" s="370"/>
      <c r="AJS716" s="370"/>
      <c r="AJT716" s="370"/>
      <c r="AJU716" s="370"/>
      <c r="AJV716" s="370"/>
      <c r="AJW716" s="370"/>
      <c r="AJX716" s="370"/>
      <c r="AJY716" s="370"/>
      <c r="AJZ716" s="370"/>
      <c r="AKA716" s="370"/>
      <c r="AKB716" s="370"/>
      <c r="AKC716" s="370"/>
      <c r="AKD716" s="370"/>
      <c r="AKE716" s="370"/>
      <c r="AKF716" s="370"/>
      <c r="AKG716" s="370"/>
      <c r="AKH716" s="370"/>
      <c r="AKI716" s="370"/>
      <c r="AKJ716" s="370"/>
      <c r="AKK716" s="370"/>
      <c r="AKL716" s="370"/>
      <c r="AKM716" s="370"/>
      <c r="AKN716" s="370"/>
      <c r="AKO716" s="370"/>
      <c r="AKP716" s="370"/>
      <c r="AKQ716" s="370"/>
      <c r="AKR716" s="370"/>
      <c r="AKS716" s="370"/>
      <c r="AKT716" s="370"/>
      <c r="AKU716" s="370"/>
      <c r="AKV716" s="370"/>
      <c r="AKW716" s="370"/>
      <c r="AKX716" s="370"/>
      <c r="AKY716" s="370"/>
      <c r="AKZ716" s="370"/>
      <c r="ALA716" s="370"/>
      <c r="ALB716" s="370"/>
      <c r="ALC716" s="370"/>
      <c r="ALD716" s="370"/>
    </row>
    <row r="717" spans="1:992" s="253" customFormat="1" ht="12.75" customHeight="1">
      <c r="A717" s="2789"/>
      <c r="B717" s="2827"/>
      <c r="C717" s="2421"/>
      <c r="D717" s="1366" t="s">
        <v>301</v>
      </c>
      <c r="E717" s="468">
        <f>E718+E719+E720</f>
        <v>0</v>
      </c>
      <c r="F717" s="468">
        <f>F718+F719+F720</f>
        <v>0</v>
      </c>
      <c r="G717" s="2385"/>
      <c r="H717" s="2821"/>
      <c r="I717" s="2391"/>
      <c r="J717" s="2391"/>
      <c r="K717" s="2391"/>
      <c r="L717" s="2792"/>
      <c r="M717" s="580"/>
      <c r="N717" s="370"/>
      <c r="O717" s="370"/>
      <c r="P717" s="370"/>
      <c r="Q717" s="370"/>
      <c r="R717" s="370"/>
      <c r="S717" s="370"/>
      <c r="T717" s="370"/>
      <c r="U717" s="370"/>
      <c r="V717" s="370"/>
      <c r="W717" s="370"/>
      <c r="X717" s="370"/>
      <c r="Y717" s="370"/>
      <c r="Z717" s="370"/>
      <c r="AA717" s="370"/>
      <c r="AB717" s="370"/>
      <c r="AC717" s="370"/>
      <c r="AD717" s="370"/>
      <c r="AE717" s="370"/>
      <c r="AF717" s="370"/>
      <c r="AG717" s="370"/>
      <c r="AH717" s="370"/>
      <c r="AI717" s="370"/>
      <c r="AJ717" s="370"/>
      <c r="AK717" s="370"/>
      <c r="AL717" s="370"/>
      <c r="AM717" s="370"/>
      <c r="AN717" s="370"/>
      <c r="AO717" s="370"/>
      <c r="AP717" s="370"/>
      <c r="AQ717" s="370"/>
      <c r="AR717" s="370"/>
      <c r="AS717" s="370"/>
      <c r="AT717" s="370"/>
      <c r="AU717" s="370"/>
      <c r="AV717" s="370"/>
      <c r="AW717" s="370"/>
      <c r="AX717" s="370"/>
      <c r="AY717" s="370"/>
      <c r="AZ717" s="370"/>
      <c r="BA717" s="370"/>
      <c r="BB717" s="370"/>
      <c r="BC717" s="370"/>
      <c r="BD717" s="370"/>
      <c r="BE717" s="370"/>
      <c r="BF717" s="370"/>
      <c r="BG717" s="370"/>
      <c r="BH717" s="370"/>
      <c r="BI717" s="370"/>
      <c r="BJ717" s="370"/>
      <c r="BK717" s="370"/>
      <c r="BL717" s="370"/>
      <c r="BM717" s="370"/>
      <c r="BN717" s="370"/>
      <c r="BO717" s="370"/>
      <c r="BP717" s="370"/>
      <c r="BQ717" s="370"/>
      <c r="BR717" s="370"/>
      <c r="BS717" s="370"/>
      <c r="BT717" s="370"/>
      <c r="BU717" s="370"/>
      <c r="BV717" s="370"/>
      <c r="BW717" s="370"/>
      <c r="BX717" s="370"/>
      <c r="BY717" s="370"/>
      <c r="BZ717" s="370"/>
      <c r="CA717" s="370"/>
      <c r="CB717" s="370"/>
      <c r="CC717" s="370"/>
      <c r="CD717" s="370"/>
      <c r="CE717" s="370"/>
      <c r="CF717" s="370"/>
      <c r="CG717" s="370"/>
      <c r="CH717" s="370"/>
      <c r="CI717" s="370"/>
      <c r="CJ717" s="370"/>
      <c r="CK717" s="370"/>
      <c r="CL717" s="370"/>
      <c r="CM717" s="370"/>
      <c r="CN717" s="370"/>
      <c r="CO717" s="370"/>
      <c r="CP717" s="370"/>
      <c r="CQ717" s="370"/>
      <c r="CR717" s="370"/>
      <c r="CS717" s="370"/>
      <c r="CT717" s="370"/>
      <c r="CU717" s="370"/>
      <c r="CV717" s="370"/>
      <c r="CW717" s="370"/>
      <c r="CX717" s="370"/>
      <c r="CY717" s="370"/>
      <c r="CZ717" s="370"/>
      <c r="DA717" s="370"/>
      <c r="DB717" s="370"/>
      <c r="DC717" s="370"/>
      <c r="DD717" s="370"/>
      <c r="DE717" s="370"/>
      <c r="DF717" s="370"/>
      <c r="DG717" s="370"/>
      <c r="DH717" s="370"/>
      <c r="DI717" s="370"/>
      <c r="DJ717" s="370"/>
      <c r="DK717" s="370"/>
      <c r="DL717" s="370"/>
      <c r="DM717" s="370"/>
      <c r="DN717" s="370"/>
      <c r="DO717" s="370"/>
      <c r="DP717" s="370"/>
      <c r="DQ717" s="370"/>
      <c r="DR717" s="370"/>
      <c r="DS717" s="370"/>
      <c r="DT717" s="370"/>
      <c r="DU717" s="370"/>
      <c r="DV717" s="370"/>
      <c r="DW717" s="370"/>
      <c r="DX717" s="370"/>
      <c r="DY717" s="370"/>
      <c r="DZ717" s="370"/>
      <c r="EA717" s="370"/>
      <c r="EB717" s="370"/>
      <c r="EC717" s="370"/>
      <c r="ED717" s="370"/>
      <c r="EE717" s="370"/>
      <c r="EF717" s="370"/>
      <c r="EG717" s="370"/>
      <c r="EH717" s="370"/>
      <c r="EI717" s="370"/>
      <c r="EJ717" s="370"/>
      <c r="EK717" s="370"/>
      <c r="EL717" s="370"/>
      <c r="EM717" s="370"/>
      <c r="EN717" s="370"/>
      <c r="EO717" s="370"/>
      <c r="EP717" s="370"/>
      <c r="EQ717" s="370"/>
      <c r="ER717" s="370"/>
      <c r="ES717" s="370"/>
      <c r="ET717" s="370"/>
      <c r="EU717" s="370"/>
      <c r="EV717" s="370"/>
      <c r="EW717" s="370"/>
      <c r="EX717" s="370"/>
      <c r="EY717" s="370"/>
      <c r="EZ717" s="370"/>
      <c r="FA717" s="370"/>
      <c r="FB717" s="370"/>
      <c r="FC717" s="370"/>
      <c r="FD717" s="370"/>
      <c r="FE717" s="370"/>
      <c r="FF717" s="370"/>
      <c r="FG717" s="370"/>
      <c r="FH717" s="370"/>
      <c r="FI717" s="370"/>
      <c r="FJ717" s="370"/>
      <c r="FK717" s="370"/>
      <c r="FL717" s="370"/>
      <c r="FM717" s="370"/>
      <c r="FN717" s="370"/>
      <c r="FO717" s="370"/>
      <c r="FP717" s="370"/>
      <c r="FQ717" s="370"/>
      <c r="FR717" s="370"/>
      <c r="FS717" s="370"/>
      <c r="FT717" s="370"/>
      <c r="FU717" s="370"/>
      <c r="FV717" s="370"/>
      <c r="FW717" s="370"/>
      <c r="FX717" s="370"/>
      <c r="FY717" s="370"/>
      <c r="FZ717" s="370"/>
      <c r="GA717" s="370"/>
      <c r="GB717" s="370"/>
      <c r="GC717" s="370"/>
      <c r="GD717" s="370"/>
      <c r="GE717" s="370"/>
      <c r="GF717" s="370"/>
      <c r="GG717" s="370"/>
      <c r="GH717" s="370"/>
      <c r="GI717" s="370"/>
      <c r="GJ717" s="370"/>
      <c r="GK717" s="370"/>
      <c r="GL717" s="370"/>
      <c r="GM717" s="370"/>
      <c r="GN717" s="370"/>
      <c r="GO717" s="370"/>
      <c r="GP717" s="370"/>
      <c r="GQ717" s="370"/>
      <c r="GR717" s="370"/>
      <c r="GS717" s="370"/>
      <c r="GT717" s="370"/>
      <c r="GU717" s="370"/>
      <c r="GV717" s="370"/>
      <c r="GW717" s="370"/>
      <c r="GX717" s="370"/>
      <c r="GY717" s="370"/>
      <c r="GZ717" s="370"/>
      <c r="HA717" s="370"/>
      <c r="HB717" s="370"/>
      <c r="HC717" s="370"/>
      <c r="HD717" s="370"/>
      <c r="HE717" s="370"/>
      <c r="HF717" s="370"/>
      <c r="HG717" s="370"/>
      <c r="HH717" s="370"/>
      <c r="HI717" s="370"/>
      <c r="HJ717" s="370"/>
      <c r="HK717" s="370"/>
      <c r="HL717" s="370"/>
      <c r="HM717" s="370"/>
      <c r="HN717" s="370"/>
      <c r="HO717" s="370"/>
      <c r="HP717" s="370"/>
      <c r="HQ717" s="370"/>
      <c r="HR717" s="370"/>
      <c r="HS717" s="370"/>
      <c r="HT717" s="370"/>
      <c r="HU717" s="370"/>
      <c r="HV717" s="370"/>
      <c r="HW717" s="370"/>
      <c r="HX717" s="370"/>
      <c r="HY717" s="370"/>
      <c r="HZ717" s="370"/>
      <c r="IA717" s="370"/>
      <c r="IB717" s="370"/>
      <c r="IC717" s="370"/>
      <c r="ID717" s="370"/>
      <c r="IE717" s="370"/>
      <c r="IF717" s="370"/>
      <c r="IG717" s="370"/>
      <c r="IH717" s="370"/>
      <c r="II717" s="370"/>
      <c r="IJ717" s="370"/>
      <c r="IK717" s="370"/>
      <c r="IL717" s="370"/>
      <c r="IM717" s="370"/>
      <c r="IN717" s="370"/>
      <c r="IO717" s="370"/>
      <c r="IP717" s="370"/>
      <c r="IQ717" s="370"/>
      <c r="IR717" s="370"/>
      <c r="IS717" s="370"/>
      <c r="IT717" s="370"/>
      <c r="IU717" s="370"/>
      <c r="IV717" s="370"/>
      <c r="IW717" s="370"/>
      <c r="IX717" s="370"/>
      <c r="IY717" s="370"/>
      <c r="IZ717" s="370"/>
      <c r="JA717" s="370"/>
      <c r="JB717" s="370"/>
      <c r="JC717" s="370"/>
      <c r="JD717" s="370"/>
      <c r="JE717" s="370"/>
      <c r="JF717" s="370"/>
      <c r="JG717" s="370"/>
      <c r="JH717" s="370"/>
      <c r="JI717" s="370"/>
      <c r="JJ717" s="370"/>
      <c r="JK717" s="370"/>
      <c r="JL717" s="370"/>
      <c r="JM717" s="370"/>
      <c r="JN717" s="370"/>
      <c r="JO717" s="370"/>
      <c r="JP717" s="370"/>
      <c r="JQ717" s="370"/>
      <c r="JR717" s="370"/>
      <c r="JS717" s="370"/>
      <c r="JT717" s="370"/>
      <c r="JU717" s="370"/>
      <c r="JV717" s="370"/>
      <c r="JW717" s="370"/>
      <c r="JX717" s="370"/>
      <c r="JY717" s="370"/>
      <c r="JZ717" s="370"/>
      <c r="KA717" s="370"/>
      <c r="KB717" s="370"/>
      <c r="KC717" s="370"/>
      <c r="KD717" s="370"/>
      <c r="KE717" s="370"/>
      <c r="KF717" s="370"/>
      <c r="KG717" s="370"/>
      <c r="KH717" s="370"/>
      <c r="KI717" s="370"/>
      <c r="KJ717" s="370"/>
      <c r="KK717" s="370"/>
      <c r="KL717" s="370"/>
      <c r="KM717" s="370"/>
      <c r="KN717" s="370"/>
      <c r="KO717" s="370"/>
      <c r="KP717" s="370"/>
      <c r="KQ717" s="370"/>
      <c r="KR717" s="370"/>
      <c r="KS717" s="370"/>
      <c r="KT717" s="370"/>
      <c r="KU717" s="370"/>
      <c r="KV717" s="370"/>
      <c r="KW717" s="370"/>
      <c r="KX717" s="370"/>
      <c r="KY717" s="370"/>
      <c r="KZ717" s="370"/>
      <c r="LA717" s="370"/>
      <c r="LB717" s="370"/>
      <c r="LC717" s="370"/>
      <c r="LD717" s="370"/>
      <c r="LE717" s="370"/>
      <c r="LF717" s="370"/>
      <c r="LG717" s="370"/>
      <c r="LH717" s="370"/>
      <c r="LI717" s="370"/>
      <c r="LJ717" s="370"/>
      <c r="LK717" s="370"/>
      <c r="LL717" s="370"/>
      <c r="LM717" s="370"/>
      <c r="LN717" s="370"/>
      <c r="LO717" s="370"/>
      <c r="LP717" s="370"/>
      <c r="LQ717" s="370"/>
      <c r="LR717" s="370"/>
      <c r="LS717" s="370"/>
      <c r="LT717" s="370"/>
      <c r="LU717" s="370"/>
      <c r="LV717" s="370"/>
      <c r="LW717" s="370"/>
      <c r="LX717" s="370"/>
      <c r="LY717" s="370"/>
      <c r="LZ717" s="370"/>
      <c r="MA717" s="370"/>
      <c r="MB717" s="370"/>
      <c r="MC717" s="370"/>
      <c r="MD717" s="370"/>
      <c r="ME717" s="370"/>
      <c r="MF717" s="370"/>
      <c r="MG717" s="370"/>
      <c r="MH717" s="370"/>
      <c r="MI717" s="370"/>
      <c r="MJ717" s="370"/>
      <c r="MK717" s="370"/>
      <c r="ML717" s="370"/>
      <c r="MM717" s="370"/>
      <c r="MN717" s="370"/>
      <c r="MO717" s="370"/>
      <c r="MP717" s="370"/>
      <c r="MQ717" s="370"/>
      <c r="MR717" s="370"/>
      <c r="MS717" s="370"/>
      <c r="MT717" s="370"/>
      <c r="MU717" s="370"/>
      <c r="MV717" s="370"/>
      <c r="MW717" s="370"/>
      <c r="MX717" s="370"/>
      <c r="MY717" s="370"/>
      <c r="MZ717" s="370"/>
      <c r="NA717" s="370"/>
      <c r="NB717" s="370"/>
      <c r="NC717" s="370"/>
      <c r="ND717" s="370"/>
      <c r="NE717" s="370"/>
      <c r="NF717" s="370"/>
      <c r="NG717" s="370"/>
      <c r="NH717" s="370"/>
      <c r="NI717" s="370"/>
      <c r="NJ717" s="370"/>
      <c r="NK717" s="370"/>
      <c r="NL717" s="370"/>
      <c r="NM717" s="370"/>
      <c r="NN717" s="370"/>
      <c r="NO717" s="370"/>
      <c r="NP717" s="370"/>
      <c r="NQ717" s="370"/>
      <c r="NR717" s="370"/>
      <c r="NS717" s="370"/>
      <c r="NT717" s="370"/>
      <c r="NU717" s="370"/>
      <c r="NV717" s="370"/>
      <c r="NW717" s="370"/>
      <c r="NX717" s="370"/>
      <c r="NY717" s="370"/>
      <c r="NZ717" s="370"/>
      <c r="OA717" s="370"/>
      <c r="OB717" s="370"/>
      <c r="OC717" s="370"/>
      <c r="OD717" s="370"/>
      <c r="OE717" s="370"/>
      <c r="OF717" s="370"/>
      <c r="OG717" s="370"/>
      <c r="OH717" s="370"/>
      <c r="OI717" s="370"/>
      <c r="OJ717" s="370"/>
      <c r="OK717" s="370"/>
      <c r="OL717" s="370"/>
      <c r="OM717" s="370"/>
      <c r="ON717" s="370"/>
      <c r="OO717" s="370"/>
      <c r="OP717" s="370"/>
      <c r="OQ717" s="370"/>
      <c r="OR717" s="370"/>
      <c r="OS717" s="370"/>
      <c r="OT717" s="370"/>
      <c r="OU717" s="370"/>
      <c r="OV717" s="370"/>
      <c r="OW717" s="370"/>
      <c r="OX717" s="370"/>
      <c r="OY717" s="370"/>
      <c r="OZ717" s="370"/>
      <c r="PA717" s="370"/>
      <c r="PB717" s="370"/>
      <c r="PC717" s="370"/>
      <c r="PD717" s="370"/>
      <c r="PE717" s="370"/>
      <c r="PF717" s="370"/>
      <c r="PG717" s="370"/>
      <c r="PH717" s="370"/>
      <c r="PI717" s="370"/>
      <c r="PJ717" s="370"/>
      <c r="PK717" s="370"/>
      <c r="PL717" s="370"/>
      <c r="PM717" s="370"/>
      <c r="PN717" s="370"/>
      <c r="PO717" s="370"/>
      <c r="PP717" s="370"/>
      <c r="PQ717" s="370"/>
      <c r="PR717" s="370"/>
      <c r="PS717" s="370"/>
      <c r="PT717" s="370"/>
      <c r="PU717" s="370"/>
      <c r="PV717" s="370"/>
      <c r="PW717" s="370"/>
      <c r="PX717" s="370"/>
      <c r="PY717" s="370"/>
      <c r="PZ717" s="370"/>
      <c r="QA717" s="370"/>
      <c r="QB717" s="370"/>
      <c r="QC717" s="370"/>
      <c r="QD717" s="370"/>
      <c r="QE717" s="370"/>
      <c r="QF717" s="370"/>
      <c r="QG717" s="370"/>
      <c r="QH717" s="370"/>
      <c r="QI717" s="370"/>
      <c r="QJ717" s="370"/>
      <c r="QK717" s="370"/>
      <c r="QL717" s="370"/>
      <c r="QM717" s="370"/>
      <c r="QN717" s="370"/>
      <c r="QO717" s="370"/>
      <c r="QP717" s="370"/>
      <c r="QQ717" s="370"/>
      <c r="QR717" s="370"/>
      <c r="QS717" s="370"/>
      <c r="QT717" s="370"/>
      <c r="QU717" s="370"/>
      <c r="QV717" s="370"/>
      <c r="QW717" s="370"/>
      <c r="QX717" s="370"/>
      <c r="QY717" s="370"/>
      <c r="QZ717" s="370"/>
      <c r="RA717" s="370"/>
      <c r="RB717" s="370"/>
      <c r="RC717" s="370"/>
      <c r="RD717" s="370"/>
      <c r="RE717" s="370"/>
      <c r="RF717" s="370"/>
      <c r="RG717" s="370"/>
      <c r="RH717" s="370"/>
      <c r="RI717" s="370"/>
      <c r="RJ717" s="370"/>
      <c r="RK717" s="370"/>
      <c r="RL717" s="370"/>
      <c r="RM717" s="370"/>
      <c r="RN717" s="370"/>
      <c r="RO717" s="370"/>
      <c r="RP717" s="370"/>
      <c r="RQ717" s="370"/>
      <c r="RR717" s="370"/>
      <c r="RS717" s="370"/>
      <c r="RT717" s="370"/>
      <c r="RU717" s="370"/>
      <c r="RV717" s="370"/>
      <c r="RW717" s="370"/>
      <c r="RX717" s="370"/>
      <c r="RY717" s="370"/>
      <c r="RZ717" s="370"/>
      <c r="SA717" s="370"/>
      <c r="SB717" s="370"/>
      <c r="SC717" s="370"/>
      <c r="SD717" s="370"/>
      <c r="SE717" s="370"/>
      <c r="SF717" s="370"/>
      <c r="SG717" s="370"/>
      <c r="SH717" s="370"/>
      <c r="SI717" s="370"/>
      <c r="SJ717" s="370"/>
      <c r="SK717" s="370"/>
      <c r="SL717" s="370"/>
      <c r="SM717" s="370"/>
      <c r="SN717" s="370"/>
      <c r="SO717" s="370"/>
      <c r="SP717" s="370"/>
      <c r="SQ717" s="370"/>
      <c r="SR717" s="370"/>
      <c r="SS717" s="370"/>
      <c r="ST717" s="370"/>
      <c r="SU717" s="370"/>
      <c r="SV717" s="370"/>
      <c r="SW717" s="370"/>
      <c r="SX717" s="370"/>
      <c r="SY717" s="370"/>
      <c r="SZ717" s="370"/>
      <c r="TA717" s="370"/>
      <c r="TB717" s="370"/>
      <c r="TC717" s="370"/>
      <c r="TD717" s="370"/>
      <c r="TE717" s="370"/>
      <c r="TF717" s="370"/>
      <c r="TG717" s="370"/>
      <c r="TH717" s="370"/>
      <c r="TI717" s="370"/>
      <c r="TJ717" s="370"/>
      <c r="TK717" s="370"/>
      <c r="TL717" s="370"/>
      <c r="TM717" s="370"/>
      <c r="TN717" s="370"/>
      <c r="TO717" s="370"/>
      <c r="TP717" s="370"/>
      <c r="TQ717" s="370"/>
      <c r="TR717" s="370"/>
      <c r="TS717" s="370"/>
      <c r="TT717" s="370"/>
      <c r="TU717" s="370"/>
      <c r="TV717" s="370"/>
      <c r="TW717" s="370"/>
      <c r="TX717" s="370"/>
      <c r="TY717" s="370"/>
      <c r="TZ717" s="370"/>
      <c r="UA717" s="370"/>
      <c r="UB717" s="370"/>
      <c r="UC717" s="370"/>
      <c r="UD717" s="370"/>
      <c r="UE717" s="370"/>
      <c r="UF717" s="370"/>
      <c r="UG717" s="370"/>
      <c r="UH717" s="370"/>
      <c r="UI717" s="370"/>
      <c r="UJ717" s="370"/>
      <c r="UK717" s="370"/>
      <c r="UL717" s="370"/>
      <c r="UM717" s="370"/>
      <c r="UN717" s="370"/>
      <c r="UO717" s="370"/>
      <c r="UP717" s="370"/>
      <c r="UQ717" s="370"/>
      <c r="UR717" s="370"/>
      <c r="US717" s="370"/>
      <c r="UT717" s="370"/>
      <c r="UU717" s="370"/>
      <c r="UV717" s="370"/>
      <c r="UW717" s="370"/>
      <c r="UX717" s="370"/>
      <c r="UY717" s="370"/>
      <c r="UZ717" s="370"/>
      <c r="VA717" s="370"/>
      <c r="VB717" s="370"/>
      <c r="VC717" s="370"/>
      <c r="VD717" s="370"/>
      <c r="VE717" s="370"/>
      <c r="VF717" s="370"/>
      <c r="VG717" s="370"/>
      <c r="VH717" s="370"/>
      <c r="VI717" s="370"/>
      <c r="VJ717" s="370"/>
      <c r="VK717" s="370"/>
      <c r="VL717" s="370"/>
      <c r="VM717" s="370"/>
      <c r="VN717" s="370"/>
      <c r="VO717" s="370"/>
      <c r="VP717" s="370"/>
      <c r="VQ717" s="370"/>
      <c r="VR717" s="370"/>
      <c r="VS717" s="370"/>
      <c r="VT717" s="370"/>
      <c r="VU717" s="370"/>
      <c r="VV717" s="370"/>
      <c r="VW717" s="370"/>
      <c r="VX717" s="370"/>
      <c r="VY717" s="370"/>
      <c r="VZ717" s="370"/>
      <c r="WA717" s="370"/>
      <c r="WB717" s="370"/>
      <c r="WC717" s="370"/>
      <c r="WD717" s="370"/>
      <c r="WE717" s="370"/>
      <c r="WF717" s="370"/>
      <c r="WG717" s="370"/>
      <c r="WH717" s="370"/>
      <c r="WI717" s="370"/>
      <c r="WJ717" s="370"/>
      <c r="WK717" s="370"/>
      <c r="WL717" s="370"/>
      <c r="WM717" s="370"/>
      <c r="WN717" s="370"/>
      <c r="WO717" s="370"/>
      <c r="WP717" s="370"/>
      <c r="WQ717" s="370"/>
      <c r="WR717" s="370"/>
      <c r="WS717" s="370"/>
      <c r="WT717" s="370"/>
      <c r="WU717" s="370"/>
      <c r="WV717" s="370"/>
      <c r="WW717" s="370"/>
      <c r="WX717" s="370"/>
      <c r="WY717" s="370"/>
      <c r="WZ717" s="370"/>
      <c r="XA717" s="370"/>
      <c r="XB717" s="370"/>
      <c r="XC717" s="370"/>
      <c r="XD717" s="370"/>
      <c r="XE717" s="370"/>
      <c r="XF717" s="370"/>
      <c r="XG717" s="370"/>
      <c r="XH717" s="370"/>
      <c r="XI717" s="370"/>
      <c r="XJ717" s="370"/>
      <c r="XK717" s="370"/>
      <c r="XL717" s="370"/>
      <c r="XM717" s="370"/>
      <c r="XN717" s="370"/>
      <c r="XO717" s="370"/>
      <c r="XP717" s="370"/>
      <c r="XQ717" s="370"/>
      <c r="XR717" s="370"/>
      <c r="XS717" s="370"/>
      <c r="XT717" s="370"/>
      <c r="XU717" s="370"/>
      <c r="XV717" s="370"/>
      <c r="XW717" s="370"/>
      <c r="XX717" s="370"/>
      <c r="XY717" s="370"/>
      <c r="XZ717" s="370"/>
      <c r="YA717" s="370"/>
      <c r="YB717" s="370"/>
      <c r="YC717" s="370"/>
      <c r="YD717" s="370"/>
      <c r="YE717" s="370"/>
      <c r="YF717" s="370"/>
      <c r="YG717" s="370"/>
      <c r="YH717" s="370"/>
      <c r="YI717" s="370"/>
      <c r="YJ717" s="370"/>
      <c r="YK717" s="370"/>
      <c r="YL717" s="370"/>
      <c r="YM717" s="370"/>
      <c r="YN717" s="370"/>
      <c r="YO717" s="370"/>
      <c r="YP717" s="370"/>
      <c r="YQ717" s="370"/>
      <c r="YR717" s="370"/>
      <c r="YS717" s="370"/>
      <c r="YT717" s="370"/>
      <c r="YU717" s="370"/>
      <c r="YV717" s="370"/>
      <c r="YW717" s="370"/>
      <c r="YX717" s="370"/>
      <c r="YY717" s="370"/>
      <c r="YZ717" s="370"/>
      <c r="ZA717" s="370"/>
      <c r="ZB717" s="370"/>
      <c r="ZC717" s="370"/>
      <c r="ZD717" s="370"/>
      <c r="ZE717" s="370"/>
      <c r="ZF717" s="370"/>
      <c r="ZG717" s="370"/>
      <c r="ZH717" s="370"/>
      <c r="ZI717" s="370"/>
      <c r="ZJ717" s="370"/>
      <c r="ZK717" s="370"/>
      <c r="ZL717" s="370"/>
      <c r="ZM717" s="370"/>
      <c r="ZN717" s="370"/>
      <c r="ZO717" s="370"/>
      <c r="ZP717" s="370"/>
      <c r="ZQ717" s="370"/>
      <c r="ZR717" s="370"/>
      <c r="ZS717" s="370"/>
      <c r="ZT717" s="370"/>
      <c r="ZU717" s="370"/>
      <c r="ZV717" s="370"/>
      <c r="ZW717" s="370"/>
      <c r="ZX717" s="370"/>
      <c r="ZY717" s="370"/>
      <c r="ZZ717" s="370"/>
      <c r="AAA717" s="370"/>
      <c r="AAB717" s="370"/>
      <c r="AAC717" s="370"/>
      <c r="AAD717" s="370"/>
      <c r="AAE717" s="370"/>
      <c r="AAF717" s="370"/>
      <c r="AAG717" s="370"/>
      <c r="AAH717" s="370"/>
      <c r="AAI717" s="370"/>
      <c r="AAJ717" s="370"/>
      <c r="AAK717" s="370"/>
      <c r="AAL717" s="370"/>
      <c r="AAM717" s="370"/>
      <c r="AAN717" s="370"/>
      <c r="AAO717" s="370"/>
      <c r="AAP717" s="370"/>
      <c r="AAQ717" s="370"/>
      <c r="AAR717" s="370"/>
      <c r="AAS717" s="370"/>
      <c r="AAT717" s="370"/>
      <c r="AAU717" s="370"/>
      <c r="AAV717" s="370"/>
      <c r="AAW717" s="370"/>
      <c r="AAX717" s="370"/>
      <c r="AAY717" s="370"/>
      <c r="AAZ717" s="370"/>
      <c r="ABA717" s="370"/>
      <c r="ABB717" s="370"/>
      <c r="ABC717" s="370"/>
      <c r="ABD717" s="370"/>
      <c r="ABE717" s="370"/>
      <c r="ABF717" s="370"/>
      <c r="ABG717" s="370"/>
      <c r="ABH717" s="370"/>
      <c r="ABI717" s="370"/>
      <c r="ABJ717" s="370"/>
      <c r="ABK717" s="370"/>
      <c r="ABL717" s="370"/>
      <c r="ABM717" s="370"/>
      <c r="ABN717" s="370"/>
      <c r="ABO717" s="370"/>
      <c r="ABP717" s="370"/>
      <c r="ABQ717" s="370"/>
      <c r="ABR717" s="370"/>
      <c r="ABS717" s="370"/>
      <c r="ABT717" s="370"/>
      <c r="ABU717" s="370"/>
      <c r="ABV717" s="370"/>
      <c r="ABW717" s="370"/>
      <c r="ABX717" s="370"/>
      <c r="ABY717" s="370"/>
      <c r="ABZ717" s="370"/>
      <c r="ACA717" s="370"/>
      <c r="ACB717" s="370"/>
      <c r="ACC717" s="370"/>
      <c r="ACD717" s="370"/>
      <c r="ACE717" s="370"/>
      <c r="ACF717" s="370"/>
      <c r="ACG717" s="370"/>
      <c r="ACH717" s="370"/>
      <c r="ACI717" s="370"/>
      <c r="ACJ717" s="370"/>
      <c r="ACK717" s="370"/>
      <c r="ACL717" s="370"/>
      <c r="ACM717" s="370"/>
      <c r="ACN717" s="370"/>
      <c r="ACO717" s="370"/>
      <c r="ACP717" s="370"/>
      <c r="ACQ717" s="370"/>
      <c r="ACR717" s="370"/>
      <c r="ACS717" s="370"/>
      <c r="ACT717" s="370"/>
      <c r="ACU717" s="370"/>
      <c r="ACV717" s="370"/>
      <c r="ACW717" s="370"/>
      <c r="ACX717" s="370"/>
      <c r="ACY717" s="370"/>
      <c r="ACZ717" s="370"/>
      <c r="ADA717" s="370"/>
      <c r="ADB717" s="370"/>
      <c r="ADC717" s="370"/>
      <c r="ADD717" s="370"/>
      <c r="ADE717" s="370"/>
      <c r="ADF717" s="370"/>
      <c r="ADG717" s="370"/>
      <c r="ADH717" s="370"/>
      <c r="ADI717" s="370"/>
      <c r="ADJ717" s="370"/>
      <c r="ADK717" s="370"/>
      <c r="ADL717" s="370"/>
      <c r="ADM717" s="370"/>
      <c r="ADN717" s="370"/>
      <c r="ADO717" s="370"/>
      <c r="ADP717" s="370"/>
      <c r="ADQ717" s="370"/>
      <c r="ADR717" s="370"/>
      <c r="ADS717" s="370"/>
      <c r="ADT717" s="370"/>
      <c r="ADU717" s="370"/>
      <c r="ADV717" s="370"/>
      <c r="ADW717" s="370"/>
      <c r="ADX717" s="370"/>
      <c r="ADY717" s="370"/>
      <c r="ADZ717" s="370"/>
      <c r="AEA717" s="370"/>
      <c r="AEB717" s="370"/>
      <c r="AEC717" s="370"/>
      <c r="AED717" s="370"/>
      <c r="AEE717" s="370"/>
      <c r="AEF717" s="370"/>
      <c r="AEG717" s="370"/>
      <c r="AEH717" s="370"/>
      <c r="AEI717" s="370"/>
      <c r="AEJ717" s="370"/>
      <c r="AEK717" s="370"/>
      <c r="AEL717" s="370"/>
      <c r="AEM717" s="370"/>
      <c r="AEN717" s="370"/>
      <c r="AEO717" s="370"/>
      <c r="AEP717" s="370"/>
      <c r="AEQ717" s="370"/>
      <c r="AER717" s="370"/>
      <c r="AES717" s="370"/>
      <c r="AET717" s="370"/>
      <c r="AEU717" s="370"/>
      <c r="AEV717" s="370"/>
      <c r="AEW717" s="370"/>
      <c r="AEX717" s="370"/>
      <c r="AEY717" s="370"/>
      <c r="AEZ717" s="370"/>
      <c r="AFA717" s="370"/>
      <c r="AFB717" s="370"/>
      <c r="AFC717" s="370"/>
      <c r="AFD717" s="370"/>
      <c r="AFE717" s="370"/>
      <c r="AFF717" s="370"/>
      <c r="AFG717" s="370"/>
      <c r="AFH717" s="370"/>
      <c r="AFI717" s="370"/>
      <c r="AFJ717" s="370"/>
      <c r="AFK717" s="370"/>
      <c r="AFL717" s="370"/>
      <c r="AFM717" s="370"/>
      <c r="AFN717" s="370"/>
      <c r="AFO717" s="370"/>
      <c r="AFP717" s="370"/>
      <c r="AFQ717" s="370"/>
      <c r="AFR717" s="370"/>
      <c r="AFS717" s="370"/>
      <c r="AFT717" s="370"/>
      <c r="AFU717" s="370"/>
      <c r="AFV717" s="370"/>
      <c r="AFW717" s="370"/>
      <c r="AFX717" s="370"/>
      <c r="AFY717" s="370"/>
      <c r="AFZ717" s="370"/>
      <c r="AGA717" s="370"/>
      <c r="AGB717" s="370"/>
      <c r="AGC717" s="370"/>
      <c r="AGD717" s="370"/>
      <c r="AGE717" s="370"/>
      <c r="AGF717" s="370"/>
      <c r="AGG717" s="370"/>
      <c r="AGH717" s="370"/>
      <c r="AGI717" s="370"/>
      <c r="AGJ717" s="370"/>
      <c r="AGK717" s="370"/>
      <c r="AGL717" s="370"/>
      <c r="AGM717" s="370"/>
      <c r="AGN717" s="370"/>
      <c r="AGO717" s="370"/>
      <c r="AGP717" s="370"/>
      <c r="AGQ717" s="370"/>
      <c r="AGR717" s="370"/>
      <c r="AGS717" s="370"/>
      <c r="AGT717" s="370"/>
      <c r="AGU717" s="370"/>
      <c r="AGV717" s="370"/>
      <c r="AGW717" s="370"/>
      <c r="AGX717" s="370"/>
      <c r="AGY717" s="370"/>
      <c r="AGZ717" s="370"/>
      <c r="AHA717" s="370"/>
      <c r="AHB717" s="370"/>
      <c r="AHC717" s="370"/>
      <c r="AHD717" s="370"/>
      <c r="AHE717" s="370"/>
      <c r="AHF717" s="370"/>
      <c r="AHG717" s="370"/>
      <c r="AHH717" s="370"/>
      <c r="AHI717" s="370"/>
      <c r="AHJ717" s="370"/>
      <c r="AHK717" s="370"/>
      <c r="AHL717" s="370"/>
      <c r="AHM717" s="370"/>
      <c r="AHN717" s="370"/>
      <c r="AHO717" s="370"/>
      <c r="AHP717" s="370"/>
      <c r="AHQ717" s="370"/>
      <c r="AHR717" s="370"/>
      <c r="AHS717" s="370"/>
      <c r="AHT717" s="370"/>
      <c r="AHU717" s="370"/>
      <c r="AHV717" s="370"/>
      <c r="AHW717" s="370"/>
      <c r="AHX717" s="370"/>
      <c r="AHY717" s="370"/>
      <c r="AHZ717" s="370"/>
      <c r="AIA717" s="370"/>
      <c r="AIB717" s="370"/>
      <c r="AIC717" s="370"/>
      <c r="AID717" s="370"/>
      <c r="AIE717" s="370"/>
      <c r="AIF717" s="370"/>
      <c r="AIG717" s="370"/>
      <c r="AIH717" s="370"/>
      <c r="AII717" s="370"/>
      <c r="AIJ717" s="370"/>
      <c r="AIK717" s="370"/>
      <c r="AIL717" s="370"/>
      <c r="AIM717" s="370"/>
      <c r="AIN717" s="370"/>
      <c r="AIO717" s="370"/>
      <c r="AIP717" s="370"/>
      <c r="AIQ717" s="370"/>
      <c r="AIR717" s="370"/>
      <c r="AIS717" s="370"/>
      <c r="AIT717" s="370"/>
      <c r="AIU717" s="370"/>
      <c r="AIV717" s="370"/>
      <c r="AIW717" s="370"/>
      <c r="AIX717" s="370"/>
      <c r="AIY717" s="370"/>
      <c r="AIZ717" s="370"/>
      <c r="AJA717" s="370"/>
      <c r="AJB717" s="370"/>
      <c r="AJC717" s="370"/>
      <c r="AJD717" s="370"/>
      <c r="AJE717" s="370"/>
      <c r="AJF717" s="370"/>
      <c r="AJG717" s="370"/>
      <c r="AJH717" s="370"/>
      <c r="AJI717" s="370"/>
      <c r="AJJ717" s="370"/>
      <c r="AJK717" s="370"/>
      <c r="AJL717" s="370"/>
      <c r="AJM717" s="370"/>
      <c r="AJN717" s="370"/>
      <c r="AJO717" s="370"/>
      <c r="AJP717" s="370"/>
      <c r="AJQ717" s="370"/>
      <c r="AJR717" s="370"/>
      <c r="AJS717" s="370"/>
      <c r="AJT717" s="370"/>
      <c r="AJU717" s="370"/>
      <c r="AJV717" s="370"/>
      <c r="AJW717" s="370"/>
      <c r="AJX717" s="370"/>
      <c r="AJY717" s="370"/>
      <c r="AJZ717" s="370"/>
      <c r="AKA717" s="370"/>
      <c r="AKB717" s="370"/>
      <c r="AKC717" s="370"/>
      <c r="AKD717" s="370"/>
      <c r="AKE717" s="370"/>
      <c r="AKF717" s="370"/>
      <c r="AKG717" s="370"/>
      <c r="AKH717" s="370"/>
      <c r="AKI717" s="370"/>
      <c r="AKJ717" s="370"/>
      <c r="AKK717" s="370"/>
      <c r="AKL717" s="370"/>
      <c r="AKM717" s="370"/>
      <c r="AKN717" s="370"/>
      <c r="AKO717" s="370"/>
      <c r="AKP717" s="370"/>
      <c r="AKQ717" s="370"/>
      <c r="AKR717" s="370"/>
      <c r="AKS717" s="370"/>
      <c r="AKT717" s="370"/>
      <c r="AKU717" s="370"/>
      <c r="AKV717" s="370"/>
      <c r="AKW717" s="370"/>
      <c r="AKX717" s="370"/>
      <c r="AKY717" s="370"/>
      <c r="AKZ717" s="370"/>
      <c r="ALA717" s="370"/>
      <c r="ALB717" s="370"/>
      <c r="ALC717" s="370"/>
      <c r="ALD717" s="370"/>
    </row>
    <row r="718" spans="1:992" s="253" customFormat="1" ht="12.75" customHeight="1">
      <c r="A718" s="2789"/>
      <c r="B718" s="2827"/>
      <c r="C718" s="2421"/>
      <c r="D718" s="1365" t="s">
        <v>303</v>
      </c>
      <c r="E718" s="1388">
        <v>0</v>
      </c>
      <c r="F718" s="1388">
        <v>0</v>
      </c>
      <c r="G718" s="2385"/>
      <c r="H718" s="2821"/>
      <c r="I718" s="2391"/>
      <c r="J718" s="2391"/>
      <c r="K718" s="2391"/>
      <c r="L718" s="2792"/>
      <c r="M718" s="580"/>
      <c r="N718" s="370"/>
      <c r="O718" s="370"/>
      <c r="P718" s="370"/>
      <c r="Q718" s="370"/>
      <c r="R718" s="370"/>
      <c r="S718" s="370"/>
      <c r="T718" s="370"/>
      <c r="U718" s="370"/>
      <c r="V718" s="370"/>
      <c r="W718" s="370"/>
      <c r="X718" s="370"/>
      <c r="Y718" s="370"/>
      <c r="Z718" s="370"/>
      <c r="AA718" s="370"/>
      <c r="AB718" s="370"/>
      <c r="AC718" s="370"/>
      <c r="AD718" s="370"/>
      <c r="AE718" s="370"/>
      <c r="AF718" s="370"/>
      <c r="AG718" s="370"/>
      <c r="AH718" s="370"/>
      <c r="AI718" s="370"/>
      <c r="AJ718" s="370"/>
      <c r="AK718" s="370"/>
      <c r="AL718" s="370"/>
      <c r="AM718" s="370"/>
      <c r="AN718" s="370"/>
      <c r="AO718" s="370"/>
      <c r="AP718" s="370"/>
      <c r="AQ718" s="370"/>
      <c r="AR718" s="370"/>
      <c r="AS718" s="370"/>
      <c r="AT718" s="370"/>
      <c r="AU718" s="370"/>
      <c r="AV718" s="370"/>
      <c r="AW718" s="370"/>
      <c r="AX718" s="370"/>
      <c r="AY718" s="370"/>
      <c r="AZ718" s="370"/>
      <c r="BA718" s="370"/>
      <c r="BB718" s="370"/>
      <c r="BC718" s="370"/>
      <c r="BD718" s="370"/>
      <c r="BE718" s="370"/>
      <c r="BF718" s="370"/>
      <c r="BG718" s="370"/>
      <c r="BH718" s="370"/>
      <c r="BI718" s="370"/>
      <c r="BJ718" s="370"/>
      <c r="BK718" s="370"/>
      <c r="BL718" s="370"/>
      <c r="BM718" s="370"/>
      <c r="BN718" s="370"/>
      <c r="BO718" s="370"/>
      <c r="BP718" s="370"/>
      <c r="BQ718" s="370"/>
      <c r="BR718" s="370"/>
      <c r="BS718" s="370"/>
      <c r="BT718" s="370"/>
      <c r="BU718" s="370"/>
      <c r="BV718" s="370"/>
      <c r="BW718" s="370"/>
      <c r="BX718" s="370"/>
      <c r="BY718" s="370"/>
      <c r="BZ718" s="370"/>
      <c r="CA718" s="370"/>
      <c r="CB718" s="370"/>
      <c r="CC718" s="370"/>
      <c r="CD718" s="370"/>
      <c r="CE718" s="370"/>
      <c r="CF718" s="370"/>
      <c r="CG718" s="370"/>
      <c r="CH718" s="370"/>
      <c r="CI718" s="370"/>
      <c r="CJ718" s="370"/>
      <c r="CK718" s="370"/>
      <c r="CL718" s="370"/>
      <c r="CM718" s="370"/>
      <c r="CN718" s="370"/>
      <c r="CO718" s="370"/>
      <c r="CP718" s="370"/>
      <c r="CQ718" s="370"/>
      <c r="CR718" s="370"/>
      <c r="CS718" s="370"/>
      <c r="CT718" s="370"/>
      <c r="CU718" s="370"/>
      <c r="CV718" s="370"/>
      <c r="CW718" s="370"/>
      <c r="CX718" s="370"/>
      <c r="CY718" s="370"/>
      <c r="CZ718" s="370"/>
      <c r="DA718" s="370"/>
      <c r="DB718" s="370"/>
      <c r="DC718" s="370"/>
      <c r="DD718" s="370"/>
      <c r="DE718" s="370"/>
      <c r="DF718" s="370"/>
      <c r="DG718" s="370"/>
      <c r="DH718" s="370"/>
      <c r="DI718" s="370"/>
      <c r="DJ718" s="370"/>
      <c r="DK718" s="370"/>
      <c r="DL718" s="370"/>
      <c r="DM718" s="370"/>
      <c r="DN718" s="370"/>
      <c r="DO718" s="370"/>
      <c r="DP718" s="370"/>
      <c r="DQ718" s="370"/>
      <c r="DR718" s="370"/>
      <c r="DS718" s="370"/>
      <c r="DT718" s="370"/>
      <c r="DU718" s="370"/>
      <c r="DV718" s="370"/>
      <c r="DW718" s="370"/>
      <c r="DX718" s="370"/>
      <c r="DY718" s="370"/>
      <c r="DZ718" s="370"/>
      <c r="EA718" s="370"/>
      <c r="EB718" s="370"/>
      <c r="EC718" s="370"/>
      <c r="ED718" s="370"/>
      <c r="EE718" s="370"/>
      <c r="EF718" s="370"/>
      <c r="EG718" s="370"/>
      <c r="EH718" s="370"/>
      <c r="EI718" s="370"/>
      <c r="EJ718" s="370"/>
      <c r="EK718" s="370"/>
      <c r="EL718" s="370"/>
      <c r="EM718" s="370"/>
      <c r="EN718" s="370"/>
      <c r="EO718" s="370"/>
      <c r="EP718" s="370"/>
      <c r="EQ718" s="370"/>
      <c r="ER718" s="370"/>
      <c r="ES718" s="370"/>
      <c r="ET718" s="370"/>
      <c r="EU718" s="370"/>
      <c r="EV718" s="370"/>
      <c r="EW718" s="370"/>
      <c r="EX718" s="370"/>
      <c r="EY718" s="370"/>
      <c r="EZ718" s="370"/>
      <c r="FA718" s="370"/>
      <c r="FB718" s="370"/>
      <c r="FC718" s="370"/>
      <c r="FD718" s="370"/>
      <c r="FE718" s="370"/>
      <c r="FF718" s="370"/>
      <c r="FG718" s="370"/>
      <c r="FH718" s="370"/>
      <c r="FI718" s="370"/>
      <c r="FJ718" s="370"/>
      <c r="FK718" s="370"/>
      <c r="FL718" s="370"/>
      <c r="FM718" s="370"/>
      <c r="FN718" s="370"/>
      <c r="FO718" s="370"/>
      <c r="FP718" s="370"/>
      <c r="FQ718" s="370"/>
      <c r="FR718" s="370"/>
      <c r="FS718" s="370"/>
      <c r="FT718" s="370"/>
      <c r="FU718" s="370"/>
      <c r="FV718" s="370"/>
      <c r="FW718" s="370"/>
      <c r="FX718" s="370"/>
      <c r="FY718" s="370"/>
      <c r="FZ718" s="370"/>
      <c r="GA718" s="370"/>
      <c r="GB718" s="370"/>
      <c r="GC718" s="370"/>
      <c r="GD718" s="370"/>
      <c r="GE718" s="370"/>
      <c r="GF718" s="370"/>
      <c r="GG718" s="370"/>
      <c r="GH718" s="370"/>
      <c r="GI718" s="370"/>
      <c r="GJ718" s="370"/>
      <c r="GK718" s="370"/>
      <c r="GL718" s="370"/>
      <c r="GM718" s="370"/>
      <c r="GN718" s="370"/>
      <c r="GO718" s="370"/>
      <c r="GP718" s="370"/>
      <c r="GQ718" s="370"/>
      <c r="GR718" s="370"/>
      <c r="GS718" s="370"/>
      <c r="GT718" s="370"/>
      <c r="GU718" s="370"/>
      <c r="GV718" s="370"/>
      <c r="GW718" s="370"/>
      <c r="GX718" s="370"/>
      <c r="GY718" s="370"/>
      <c r="GZ718" s="370"/>
      <c r="HA718" s="370"/>
      <c r="HB718" s="370"/>
      <c r="HC718" s="370"/>
      <c r="HD718" s="370"/>
      <c r="HE718" s="370"/>
      <c r="HF718" s="370"/>
      <c r="HG718" s="370"/>
      <c r="HH718" s="370"/>
      <c r="HI718" s="370"/>
      <c r="HJ718" s="370"/>
      <c r="HK718" s="370"/>
      <c r="HL718" s="370"/>
      <c r="HM718" s="370"/>
      <c r="HN718" s="370"/>
      <c r="HO718" s="370"/>
      <c r="HP718" s="370"/>
      <c r="HQ718" s="370"/>
      <c r="HR718" s="370"/>
      <c r="HS718" s="370"/>
      <c r="HT718" s="370"/>
      <c r="HU718" s="370"/>
      <c r="HV718" s="370"/>
      <c r="HW718" s="370"/>
      <c r="HX718" s="370"/>
      <c r="HY718" s="370"/>
      <c r="HZ718" s="370"/>
      <c r="IA718" s="370"/>
      <c r="IB718" s="370"/>
      <c r="IC718" s="370"/>
      <c r="ID718" s="370"/>
      <c r="IE718" s="370"/>
      <c r="IF718" s="370"/>
      <c r="IG718" s="370"/>
      <c r="IH718" s="370"/>
      <c r="II718" s="370"/>
      <c r="IJ718" s="370"/>
      <c r="IK718" s="370"/>
      <c r="IL718" s="370"/>
      <c r="IM718" s="370"/>
      <c r="IN718" s="370"/>
      <c r="IO718" s="370"/>
      <c r="IP718" s="370"/>
      <c r="IQ718" s="370"/>
      <c r="IR718" s="370"/>
      <c r="IS718" s="370"/>
      <c r="IT718" s="370"/>
      <c r="IU718" s="370"/>
      <c r="IV718" s="370"/>
      <c r="IW718" s="370"/>
      <c r="IX718" s="370"/>
      <c r="IY718" s="370"/>
      <c r="IZ718" s="370"/>
      <c r="JA718" s="370"/>
      <c r="JB718" s="370"/>
      <c r="JC718" s="370"/>
      <c r="JD718" s="370"/>
      <c r="JE718" s="370"/>
      <c r="JF718" s="370"/>
      <c r="JG718" s="370"/>
      <c r="JH718" s="370"/>
      <c r="JI718" s="370"/>
      <c r="JJ718" s="370"/>
      <c r="JK718" s="370"/>
      <c r="JL718" s="370"/>
      <c r="JM718" s="370"/>
      <c r="JN718" s="370"/>
      <c r="JO718" s="370"/>
      <c r="JP718" s="370"/>
      <c r="JQ718" s="370"/>
      <c r="JR718" s="370"/>
      <c r="JS718" s="370"/>
      <c r="JT718" s="370"/>
      <c r="JU718" s="370"/>
      <c r="JV718" s="370"/>
      <c r="JW718" s="370"/>
      <c r="JX718" s="370"/>
      <c r="JY718" s="370"/>
      <c r="JZ718" s="370"/>
      <c r="KA718" s="370"/>
      <c r="KB718" s="370"/>
      <c r="KC718" s="370"/>
      <c r="KD718" s="370"/>
      <c r="KE718" s="370"/>
      <c r="KF718" s="370"/>
      <c r="KG718" s="370"/>
      <c r="KH718" s="370"/>
      <c r="KI718" s="370"/>
      <c r="KJ718" s="370"/>
      <c r="KK718" s="370"/>
      <c r="KL718" s="370"/>
      <c r="KM718" s="370"/>
      <c r="KN718" s="370"/>
      <c r="KO718" s="370"/>
      <c r="KP718" s="370"/>
      <c r="KQ718" s="370"/>
      <c r="KR718" s="370"/>
      <c r="KS718" s="370"/>
      <c r="KT718" s="370"/>
      <c r="KU718" s="370"/>
      <c r="KV718" s="370"/>
      <c r="KW718" s="370"/>
      <c r="KX718" s="370"/>
      <c r="KY718" s="370"/>
      <c r="KZ718" s="370"/>
      <c r="LA718" s="370"/>
      <c r="LB718" s="370"/>
      <c r="LC718" s="370"/>
      <c r="LD718" s="370"/>
      <c r="LE718" s="370"/>
      <c r="LF718" s="370"/>
      <c r="LG718" s="370"/>
      <c r="LH718" s="370"/>
      <c r="LI718" s="370"/>
      <c r="LJ718" s="370"/>
      <c r="LK718" s="370"/>
      <c r="LL718" s="370"/>
      <c r="LM718" s="370"/>
      <c r="LN718" s="370"/>
      <c r="LO718" s="370"/>
      <c r="LP718" s="370"/>
      <c r="LQ718" s="370"/>
      <c r="LR718" s="370"/>
      <c r="LS718" s="370"/>
      <c r="LT718" s="370"/>
      <c r="LU718" s="370"/>
      <c r="LV718" s="370"/>
      <c r="LW718" s="370"/>
      <c r="LX718" s="370"/>
      <c r="LY718" s="370"/>
      <c r="LZ718" s="370"/>
      <c r="MA718" s="370"/>
      <c r="MB718" s="370"/>
      <c r="MC718" s="370"/>
      <c r="MD718" s="370"/>
      <c r="ME718" s="370"/>
      <c r="MF718" s="370"/>
      <c r="MG718" s="370"/>
      <c r="MH718" s="370"/>
      <c r="MI718" s="370"/>
      <c r="MJ718" s="370"/>
      <c r="MK718" s="370"/>
      <c r="ML718" s="370"/>
      <c r="MM718" s="370"/>
      <c r="MN718" s="370"/>
      <c r="MO718" s="370"/>
      <c r="MP718" s="370"/>
      <c r="MQ718" s="370"/>
      <c r="MR718" s="370"/>
      <c r="MS718" s="370"/>
      <c r="MT718" s="370"/>
      <c r="MU718" s="370"/>
      <c r="MV718" s="370"/>
      <c r="MW718" s="370"/>
      <c r="MX718" s="370"/>
      <c r="MY718" s="370"/>
      <c r="MZ718" s="370"/>
      <c r="NA718" s="370"/>
      <c r="NB718" s="370"/>
      <c r="NC718" s="370"/>
      <c r="ND718" s="370"/>
      <c r="NE718" s="370"/>
      <c r="NF718" s="370"/>
      <c r="NG718" s="370"/>
      <c r="NH718" s="370"/>
      <c r="NI718" s="370"/>
      <c r="NJ718" s="370"/>
      <c r="NK718" s="370"/>
      <c r="NL718" s="370"/>
      <c r="NM718" s="370"/>
      <c r="NN718" s="370"/>
      <c r="NO718" s="370"/>
      <c r="NP718" s="370"/>
      <c r="NQ718" s="370"/>
      <c r="NR718" s="370"/>
      <c r="NS718" s="370"/>
      <c r="NT718" s="370"/>
      <c r="NU718" s="370"/>
      <c r="NV718" s="370"/>
      <c r="NW718" s="370"/>
      <c r="NX718" s="370"/>
      <c r="NY718" s="370"/>
      <c r="NZ718" s="370"/>
      <c r="OA718" s="370"/>
      <c r="OB718" s="370"/>
      <c r="OC718" s="370"/>
      <c r="OD718" s="370"/>
      <c r="OE718" s="370"/>
      <c r="OF718" s="370"/>
      <c r="OG718" s="370"/>
      <c r="OH718" s="370"/>
      <c r="OI718" s="370"/>
      <c r="OJ718" s="370"/>
      <c r="OK718" s="370"/>
      <c r="OL718" s="370"/>
      <c r="OM718" s="370"/>
      <c r="ON718" s="370"/>
      <c r="OO718" s="370"/>
      <c r="OP718" s="370"/>
      <c r="OQ718" s="370"/>
      <c r="OR718" s="370"/>
      <c r="OS718" s="370"/>
      <c r="OT718" s="370"/>
      <c r="OU718" s="370"/>
      <c r="OV718" s="370"/>
      <c r="OW718" s="370"/>
      <c r="OX718" s="370"/>
      <c r="OY718" s="370"/>
      <c r="OZ718" s="370"/>
      <c r="PA718" s="370"/>
      <c r="PB718" s="370"/>
      <c r="PC718" s="370"/>
      <c r="PD718" s="370"/>
      <c r="PE718" s="370"/>
      <c r="PF718" s="370"/>
      <c r="PG718" s="370"/>
      <c r="PH718" s="370"/>
      <c r="PI718" s="370"/>
      <c r="PJ718" s="370"/>
      <c r="PK718" s="370"/>
      <c r="PL718" s="370"/>
      <c r="PM718" s="370"/>
      <c r="PN718" s="370"/>
      <c r="PO718" s="370"/>
      <c r="PP718" s="370"/>
      <c r="PQ718" s="370"/>
      <c r="PR718" s="370"/>
      <c r="PS718" s="370"/>
      <c r="PT718" s="370"/>
      <c r="PU718" s="370"/>
      <c r="PV718" s="370"/>
      <c r="PW718" s="370"/>
      <c r="PX718" s="370"/>
      <c r="PY718" s="370"/>
      <c r="PZ718" s="370"/>
      <c r="QA718" s="370"/>
      <c r="QB718" s="370"/>
      <c r="QC718" s="370"/>
      <c r="QD718" s="370"/>
      <c r="QE718" s="370"/>
      <c r="QF718" s="370"/>
      <c r="QG718" s="370"/>
      <c r="QH718" s="370"/>
      <c r="QI718" s="370"/>
      <c r="QJ718" s="370"/>
      <c r="QK718" s="370"/>
      <c r="QL718" s="370"/>
      <c r="QM718" s="370"/>
      <c r="QN718" s="370"/>
      <c r="QO718" s="370"/>
      <c r="QP718" s="370"/>
      <c r="QQ718" s="370"/>
      <c r="QR718" s="370"/>
      <c r="QS718" s="370"/>
      <c r="QT718" s="370"/>
      <c r="QU718" s="370"/>
      <c r="QV718" s="370"/>
      <c r="QW718" s="370"/>
      <c r="QX718" s="370"/>
      <c r="QY718" s="370"/>
      <c r="QZ718" s="370"/>
      <c r="RA718" s="370"/>
      <c r="RB718" s="370"/>
      <c r="RC718" s="370"/>
      <c r="RD718" s="370"/>
      <c r="RE718" s="370"/>
      <c r="RF718" s="370"/>
      <c r="RG718" s="370"/>
      <c r="RH718" s="370"/>
      <c r="RI718" s="370"/>
      <c r="RJ718" s="370"/>
      <c r="RK718" s="370"/>
      <c r="RL718" s="370"/>
      <c r="RM718" s="370"/>
      <c r="RN718" s="370"/>
      <c r="RO718" s="370"/>
      <c r="RP718" s="370"/>
      <c r="RQ718" s="370"/>
      <c r="RR718" s="370"/>
      <c r="RS718" s="370"/>
      <c r="RT718" s="370"/>
      <c r="RU718" s="370"/>
      <c r="RV718" s="370"/>
      <c r="RW718" s="370"/>
      <c r="RX718" s="370"/>
      <c r="RY718" s="370"/>
      <c r="RZ718" s="370"/>
      <c r="SA718" s="370"/>
      <c r="SB718" s="370"/>
      <c r="SC718" s="370"/>
      <c r="SD718" s="370"/>
      <c r="SE718" s="370"/>
      <c r="SF718" s="370"/>
      <c r="SG718" s="370"/>
      <c r="SH718" s="370"/>
      <c r="SI718" s="370"/>
      <c r="SJ718" s="370"/>
      <c r="SK718" s="370"/>
      <c r="SL718" s="370"/>
      <c r="SM718" s="370"/>
      <c r="SN718" s="370"/>
      <c r="SO718" s="370"/>
      <c r="SP718" s="370"/>
      <c r="SQ718" s="370"/>
      <c r="SR718" s="370"/>
      <c r="SS718" s="370"/>
      <c r="ST718" s="370"/>
      <c r="SU718" s="370"/>
      <c r="SV718" s="370"/>
      <c r="SW718" s="370"/>
      <c r="SX718" s="370"/>
      <c r="SY718" s="370"/>
      <c r="SZ718" s="370"/>
      <c r="TA718" s="370"/>
      <c r="TB718" s="370"/>
      <c r="TC718" s="370"/>
      <c r="TD718" s="370"/>
      <c r="TE718" s="370"/>
      <c r="TF718" s="370"/>
      <c r="TG718" s="370"/>
      <c r="TH718" s="370"/>
      <c r="TI718" s="370"/>
      <c r="TJ718" s="370"/>
      <c r="TK718" s="370"/>
      <c r="TL718" s="370"/>
      <c r="TM718" s="370"/>
      <c r="TN718" s="370"/>
      <c r="TO718" s="370"/>
      <c r="TP718" s="370"/>
      <c r="TQ718" s="370"/>
      <c r="TR718" s="370"/>
      <c r="TS718" s="370"/>
      <c r="TT718" s="370"/>
      <c r="TU718" s="370"/>
      <c r="TV718" s="370"/>
      <c r="TW718" s="370"/>
      <c r="TX718" s="370"/>
      <c r="TY718" s="370"/>
      <c r="TZ718" s="370"/>
      <c r="UA718" s="370"/>
      <c r="UB718" s="370"/>
      <c r="UC718" s="370"/>
      <c r="UD718" s="370"/>
      <c r="UE718" s="370"/>
      <c r="UF718" s="370"/>
      <c r="UG718" s="370"/>
      <c r="UH718" s="370"/>
      <c r="UI718" s="370"/>
      <c r="UJ718" s="370"/>
      <c r="UK718" s="370"/>
      <c r="UL718" s="370"/>
      <c r="UM718" s="370"/>
      <c r="UN718" s="370"/>
      <c r="UO718" s="370"/>
      <c r="UP718" s="370"/>
      <c r="UQ718" s="370"/>
      <c r="UR718" s="370"/>
      <c r="US718" s="370"/>
      <c r="UT718" s="370"/>
      <c r="UU718" s="370"/>
      <c r="UV718" s="370"/>
      <c r="UW718" s="370"/>
      <c r="UX718" s="370"/>
      <c r="UY718" s="370"/>
      <c r="UZ718" s="370"/>
      <c r="VA718" s="370"/>
      <c r="VB718" s="370"/>
      <c r="VC718" s="370"/>
      <c r="VD718" s="370"/>
      <c r="VE718" s="370"/>
      <c r="VF718" s="370"/>
      <c r="VG718" s="370"/>
      <c r="VH718" s="370"/>
      <c r="VI718" s="370"/>
      <c r="VJ718" s="370"/>
      <c r="VK718" s="370"/>
      <c r="VL718" s="370"/>
      <c r="VM718" s="370"/>
      <c r="VN718" s="370"/>
      <c r="VO718" s="370"/>
      <c r="VP718" s="370"/>
      <c r="VQ718" s="370"/>
      <c r="VR718" s="370"/>
      <c r="VS718" s="370"/>
      <c r="VT718" s="370"/>
      <c r="VU718" s="370"/>
      <c r="VV718" s="370"/>
      <c r="VW718" s="370"/>
      <c r="VX718" s="370"/>
      <c r="VY718" s="370"/>
      <c r="VZ718" s="370"/>
      <c r="WA718" s="370"/>
      <c r="WB718" s="370"/>
      <c r="WC718" s="370"/>
      <c r="WD718" s="370"/>
      <c r="WE718" s="370"/>
      <c r="WF718" s="370"/>
      <c r="WG718" s="370"/>
      <c r="WH718" s="370"/>
      <c r="WI718" s="370"/>
      <c r="WJ718" s="370"/>
      <c r="WK718" s="370"/>
      <c r="WL718" s="370"/>
      <c r="WM718" s="370"/>
      <c r="WN718" s="370"/>
      <c r="WO718" s="370"/>
      <c r="WP718" s="370"/>
      <c r="WQ718" s="370"/>
      <c r="WR718" s="370"/>
      <c r="WS718" s="370"/>
      <c r="WT718" s="370"/>
      <c r="WU718" s="370"/>
      <c r="WV718" s="370"/>
      <c r="WW718" s="370"/>
      <c r="WX718" s="370"/>
      <c r="WY718" s="370"/>
      <c r="WZ718" s="370"/>
      <c r="XA718" s="370"/>
      <c r="XB718" s="370"/>
      <c r="XC718" s="370"/>
      <c r="XD718" s="370"/>
      <c r="XE718" s="370"/>
      <c r="XF718" s="370"/>
      <c r="XG718" s="370"/>
      <c r="XH718" s="370"/>
      <c r="XI718" s="370"/>
      <c r="XJ718" s="370"/>
      <c r="XK718" s="370"/>
      <c r="XL718" s="370"/>
      <c r="XM718" s="370"/>
      <c r="XN718" s="370"/>
      <c r="XO718" s="370"/>
      <c r="XP718" s="370"/>
      <c r="XQ718" s="370"/>
      <c r="XR718" s="370"/>
      <c r="XS718" s="370"/>
      <c r="XT718" s="370"/>
      <c r="XU718" s="370"/>
      <c r="XV718" s="370"/>
      <c r="XW718" s="370"/>
      <c r="XX718" s="370"/>
      <c r="XY718" s="370"/>
      <c r="XZ718" s="370"/>
      <c r="YA718" s="370"/>
      <c r="YB718" s="370"/>
      <c r="YC718" s="370"/>
      <c r="YD718" s="370"/>
      <c r="YE718" s="370"/>
      <c r="YF718" s="370"/>
      <c r="YG718" s="370"/>
      <c r="YH718" s="370"/>
      <c r="YI718" s="370"/>
      <c r="YJ718" s="370"/>
      <c r="YK718" s="370"/>
      <c r="YL718" s="370"/>
      <c r="YM718" s="370"/>
      <c r="YN718" s="370"/>
      <c r="YO718" s="370"/>
      <c r="YP718" s="370"/>
      <c r="YQ718" s="370"/>
      <c r="YR718" s="370"/>
      <c r="YS718" s="370"/>
      <c r="YT718" s="370"/>
      <c r="YU718" s="370"/>
      <c r="YV718" s="370"/>
      <c r="YW718" s="370"/>
      <c r="YX718" s="370"/>
      <c r="YY718" s="370"/>
      <c r="YZ718" s="370"/>
      <c r="ZA718" s="370"/>
      <c r="ZB718" s="370"/>
      <c r="ZC718" s="370"/>
      <c r="ZD718" s="370"/>
      <c r="ZE718" s="370"/>
      <c r="ZF718" s="370"/>
      <c r="ZG718" s="370"/>
      <c r="ZH718" s="370"/>
      <c r="ZI718" s="370"/>
      <c r="ZJ718" s="370"/>
      <c r="ZK718" s="370"/>
      <c r="ZL718" s="370"/>
      <c r="ZM718" s="370"/>
      <c r="ZN718" s="370"/>
      <c r="ZO718" s="370"/>
      <c r="ZP718" s="370"/>
      <c r="ZQ718" s="370"/>
      <c r="ZR718" s="370"/>
      <c r="ZS718" s="370"/>
      <c r="ZT718" s="370"/>
      <c r="ZU718" s="370"/>
      <c r="ZV718" s="370"/>
      <c r="ZW718" s="370"/>
      <c r="ZX718" s="370"/>
      <c r="ZY718" s="370"/>
      <c r="ZZ718" s="370"/>
      <c r="AAA718" s="370"/>
      <c r="AAB718" s="370"/>
      <c r="AAC718" s="370"/>
      <c r="AAD718" s="370"/>
      <c r="AAE718" s="370"/>
      <c r="AAF718" s="370"/>
      <c r="AAG718" s="370"/>
      <c r="AAH718" s="370"/>
      <c r="AAI718" s="370"/>
      <c r="AAJ718" s="370"/>
      <c r="AAK718" s="370"/>
      <c r="AAL718" s="370"/>
      <c r="AAM718" s="370"/>
      <c r="AAN718" s="370"/>
      <c r="AAO718" s="370"/>
      <c r="AAP718" s="370"/>
      <c r="AAQ718" s="370"/>
      <c r="AAR718" s="370"/>
      <c r="AAS718" s="370"/>
      <c r="AAT718" s="370"/>
      <c r="AAU718" s="370"/>
      <c r="AAV718" s="370"/>
      <c r="AAW718" s="370"/>
      <c r="AAX718" s="370"/>
      <c r="AAY718" s="370"/>
      <c r="AAZ718" s="370"/>
      <c r="ABA718" s="370"/>
      <c r="ABB718" s="370"/>
      <c r="ABC718" s="370"/>
      <c r="ABD718" s="370"/>
      <c r="ABE718" s="370"/>
      <c r="ABF718" s="370"/>
      <c r="ABG718" s="370"/>
      <c r="ABH718" s="370"/>
      <c r="ABI718" s="370"/>
      <c r="ABJ718" s="370"/>
      <c r="ABK718" s="370"/>
      <c r="ABL718" s="370"/>
      <c r="ABM718" s="370"/>
      <c r="ABN718" s="370"/>
      <c r="ABO718" s="370"/>
      <c r="ABP718" s="370"/>
      <c r="ABQ718" s="370"/>
      <c r="ABR718" s="370"/>
      <c r="ABS718" s="370"/>
      <c r="ABT718" s="370"/>
      <c r="ABU718" s="370"/>
      <c r="ABV718" s="370"/>
      <c r="ABW718" s="370"/>
      <c r="ABX718" s="370"/>
      <c r="ABY718" s="370"/>
      <c r="ABZ718" s="370"/>
      <c r="ACA718" s="370"/>
      <c r="ACB718" s="370"/>
      <c r="ACC718" s="370"/>
      <c r="ACD718" s="370"/>
      <c r="ACE718" s="370"/>
      <c r="ACF718" s="370"/>
      <c r="ACG718" s="370"/>
      <c r="ACH718" s="370"/>
      <c r="ACI718" s="370"/>
      <c r="ACJ718" s="370"/>
      <c r="ACK718" s="370"/>
      <c r="ACL718" s="370"/>
      <c r="ACM718" s="370"/>
      <c r="ACN718" s="370"/>
      <c r="ACO718" s="370"/>
      <c r="ACP718" s="370"/>
      <c r="ACQ718" s="370"/>
      <c r="ACR718" s="370"/>
      <c r="ACS718" s="370"/>
      <c r="ACT718" s="370"/>
      <c r="ACU718" s="370"/>
      <c r="ACV718" s="370"/>
      <c r="ACW718" s="370"/>
      <c r="ACX718" s="370"/>
      <c r="ACY718" s="370"/>
      <c r="ACZ718" s="370"/>
      <c r="ADA718" s="370"/>
      <c r="ADB718" s="370"/>
      <c r="ADC718" s="370"/>
      <c r="ADD718" s="370"/>
      <c r="ADE718" s="370"/>
      <c r="ADF718" s="370"/>
      <c r="ADG718" s="370"/>
      <c r="ADH718" s="370"/>
      <c r="ADI718" s="370"/>
      <c r="ADJ718" s="370"/>
      <c r="ADK718" s="370"/>
      <c r="ADL718" s="370"/>
      <c r="ADM718" s="370"/>
      <c r="ADN718" s="370"/>
      <c r="ADO718" s="370"/>
      <c r="ADP718" s="370"/>
      <c r="ADQ718" s="370"/>
      <c r="ADR718" s="370"/>
      <c r="ADS718" s="370"/>
      <c r="ADT718" s="370"/>
      <c r="ADU718" s="370"/>
      <c r="ADV718" s="370"/>
      <c r="ADW718" s="370"/>
      <c r="ADX718" s="370"/>
      <c r="ADY718" s="370"/>
      <c r="ADZ718" s="370"/>
      <c r="AEA718" s="370"/>
      <c r="AEB718" s="370"/>
      <c r="AEC718" s="370"/>
      <c r="AED718" s="370"/>
      <c r="AEE718" s="370"/>
      <c r="AEF718" s="370"/>
      <c r="AEG718" s="370"/>
      <c r="AEH718" s="370"/>
      <c r="AEI718" s="370"/>
      <c r="AEJ718" s="370"/>
      <c r="AEK718" s="370"/>
      <c r="AEL718" s="370"/>
      <c r="AEM718" s="370"/>
      <c r="AEN718" s="370"/>
      <c r="AEO718" s="370"/>
      <c r="AEP718" s="370"/>
      <c r="AEQ718" s="370"/>
      <c r="AER718" s="370"/>
      <c r="AES718" s="370"/>
      <c r="AET718" s="370"/>
      <c r="AEU718" s="370"/>
      <c r="AEV718" s="370"/>
      <c r="AEW718" s="370"/>
      <c r="AEX718" s="370"/>
      <c r="AEY718" s="370"/>
      <c r="AEZ718" s="370"/>
      <c r="AFA718" s="370"/>
      <c r="AFB718" s="370"/>
      <c r="AFC718" s="370"/>
      <c r="AFD718" s="370"/>
      <c r="AFE718" s="370"/>
      <c r="AFF718" s="370"/>
      <c r="AFG718" s="370"/>
      <c r="AFH718" s="370"/>
      <c r="AFI718" s="370"/>
      <c r="AFJ718" s="370"/>
      <c r="AFK718" s="370"/>
      <c r="AFL718" s="370"/>
      <c r="AFM718" s="370"/>
      <c r="AFN718" s="370"/>
      <c r="AFO718" s="370"/>
      <c r="AFP718" s="370"/>
      <c r="AFQ718" s="370"/>
      <c r="AFR718" s="370"/>
      <c r="AFS718" s="370"/>
      <c r="AFT718" s="370"/>
      <c r="AFU718" s="370"/>
      <c r="AFV718" s="370"/>
      <c r="AFW718" s="370"/>
      <c r="AFX718" s="370"/>
      <c r="AFY718" s="370"/>
      <c r="AFZ718" s="370"/>
      <c r="AGA718" s="370"/>
      <c r="AGB718" s="370"/>
      <c r="AGC718" s="370"/>
      <c r="AGD718" s="370"/>
      <c r="AGE718" s="370"/>
      <c r="AGF718" s="370"/>
      <c r="AGG718" s="370"/>
      <c r="AGH718" s="370"/>
      <c r="AGI718" s="370"/>
      <c r="AGJ718" s="370"/>
      <c r="AGK718" s="370"/>
      <c r="AGL718" s="370"/>
      <c r="AGM718" s="370"/>
      <c r="AGN718" s="370"/>
      <c r="AGO718" s="370"/>
      <c r="AGP718" s="370"/>
      <c r="AGQ718" s="370"/>
      <c r="AGR718" s="370"/>
      <c r="AGS718" s="370"/>
      <c r="AGT718" s="370"/>
      <c r="AGU718" s="370"/>
      <c r="AGV718" s="370"/>
      <c r="AGW718" s="370"/>
      <c r="AGX718" s="370"/>
      <c r="AGY718" s="370"/>
      <c r="AGZ718" s="370"/>
      <c r="AHA718" s="370"/>
      <c r="AHB718" s="370"/>
      <c r="AHC718" s="370"/>
      <c r="AHD718" s="370"/>
      <c r="AHE718" s="370"/>
      <c r="AHF718" s="370"/>
      <c r="AHG718" s="370"/>
      <c r="AHH718" s="370"/>
      <c r="AHI718" s="370"/>
      <c r="AHJ718" s="370"/>
      <c r="AHK718" s="370"/>
      <c r="AHL718" s="370"/>
      <c r="AHM718" s="370"/>
      <c r="AHN718" s="370"/>
      <c r="AHO718" s="370"/>
      <c r="AHP718" s="370"/>
      <c r="AHQ718" s="370"/>
      <c r="AHR718" s="370"/>
      <c r="AHS718" s="370"/>
      <c r="AHT718" s="370"/>
      <c r="AHU718" s="370"/>
      <c r="AHV718" s="370"/>
      <c r="AHW718" s="370"/>
      <c r="AHX718" s="370"/>
      <c r="AHY718" s="370"/>
      <c r="AHZ718" s="370"/>
      <c r="AIA718" s="370"/>
      <c r="AIB718" s="370"/>
      <c r="AIC718" s="370"/>
      <c r="AID718" s="370"/>
      <c r="AIE718" s="370"/>
      <c r="AIF718" s="370"/>
      <c r="AIG718" s="370"/>
      <c r="AIH718" s="370"/>
      <c r="AII718" s="370"/>
      <c r="AIJ718" s="370"/>
      <c r="AIK718" s="370"/>
      <c r="AIL718" s="370"/>
      <c r="AIM718" s="370"/>
      <c r="AIN718" s="370"/>
      <c r="AIO718" s="370"/>
      <c r="AIP718" s="370"/>
      <c r="AIQ718" s="370"/>
      <c r="AIR718" s="370"/>
      <c r="AIS718" s="370"/>
      <c r="AIT718" s="370"/>
      <c r="AIU718" s="370"/>
      <c r="AIV718" s="370"/>
      <c r="AIW718" s="370"/>
      <c r="AIX718" s="370"/>
      <c r="AIY718" s="370"/>
      <c r="AIZ718" s="370"/>
      <c r="AJA718" s="370"/>
      <c r="AJB718" s="370"/>
      <c r="AJC718" s="370"/>
      <c r="AJD718" s="370"/>
      <c r="AJE718" s="370"/>
      <c r="AJF718" s="370"/>
      <c r="AJG718" s="370"/>
      <c r="AJH718" s="370"/>
      <c r="AJI718" s="370"/>
      <c r="AJJ718" s="370"/>
      <c r="AJK718" s="370"/>
      <c r="AJL718" s="370"/>
      <c r="AJM718" s="370"/>
      <c r="AJN718" s="370"/>
      <c r="AJO718" s="370"/>
      <c r="AJP718" s="370"/>
      <c r="AJQ718" s="370"/>
      <c r="AJR718" s="370"/>
      <c r="AJS718" s="370"/>
      <c r="AJT718" s="370"/>
      <c r="AJU718" s="370"/>
      <c r="AJV718" s="370"/>
      <c r="AJW718" s="370"/>
      <c r="AJX718" s="370"/>
      <c r="AJY718" s="370"/>
      <c r="AJZ718" s="370"/>
      <c r="AKA718" s="370"/>
      <c r="AKB718" s="370"/>
      <c r="AKC718" s="370"/>
      <c r="AKD718" s="370"/>
      <c r="AKE718" s="370"/>
      <c r="AKF718" s="370"/>
      <c r="AKG718" s="370"/>
      <c r="AKH718" s="370"/>
      <c r="AKI718" s="370"/>
      <c r="AKJ718" s="370"/>
      <c r="AKK718" s="370"/>
      <c r="AKL718" s="370"/>
      <c r="AKM718" s="370"/>
      <c r="AKN718" s="370"/>
      <c r="AKO718" s="370"/>
      <c r="AKP718" s="370"/>
      <c r="AKQ718" s="370"/>
      <c r="AKR718" s="370"/>
      <c r="AKS718" s="370"/>
      <c r="AKT718" s="370"/>
      <c r="AKU718" s="370"/>
      <c r="AKV718" s="370"/>
      <c r="AKW718" s="370"/>
      <c r="AKX718" s="370"/>
      <c r="AKY718" s="370"/>
      <c r="AKZ718" s="370"/>
      <c r="ALA718" s="370"/>
      <c r="ALB718" s="370"/>
      <c r="ALC718" s="370"/>
      <c r="ALD718" s="370"/>
    </row>
    <row r="719" spans="1:992" s="253" customFormat="1" ht="12.75" customHeight="1">
      <c r="A719" s="2789"/>
      <c r="B719" s="2827"/>
      <c r="C719" s="2421"/>
      <c r="D719" s="1373" t="s">
        <v>304</v>
      </c>
      <c r="E719" s="468">
        <v>0</v>
      </c>
      <c r="F719" s="468">
        <v>0</v>
      </c>
      <c r="G719" s="2385"/>
      <c r="H719" s="2821"/>
      <c r="I719" s="2391"/>
      <c r="J719" s="2391"/>
      <c r="K719" s="2391"/>
      <c r="L719" s="2792"/>
      <c r="M719" s="580"/>
      <c r="N719" s="370"/>
      <c r="O719" s="370"/>
      <c r="P719" s="370"/>
      <c r="Q719" s="370"/>
      <c r="R719" s="370"/>
      <c r="S719" s="370"/>
      <c r="T719" s="370"/>
      <c r="U719" s="370"/>
      <c r="V719" s="370"/>
      <c r="W719" s="370"/>
      <c r="X719" s="370"/>
      <c r="Y719" s="370"/>
      <c r="Z719" s="370"/>
      <c r="AA719" s="370"/>
      <c r="AB719" s="370"/>
      <c r="AC719" s="370"/>
      <c r="AD719" s="370"/>
      <c r="AE719" s="370"/>
      <c r="AF719" s="370"/>
      <c r="AG719" s="370"/>
      <c r="AH719" s="370"/>
      <c r="AI719" s="370"/>
      <c r="AJ719" s="370"/>
      <c r="AK719" s="370"/>
      <c r="AL719" s="370"/>
      <c r="AM719" s="370"/>
      <c r="AN719" s="370"/>
      <c r="AO719" s="370"/>
      <c r="AP719" s="370"/>
      <c r="AQ719" s="370"/>
      <c r="AR719" s="370"/>
      <c r="AS719" s="370"/>
      <c r="AT719" s="370"/>
      <c r="AU719" s="370"/>
      <c r="AV719" s="370"/>
      <c r="AW719" s="370"/>
      <c r="AX719" s="370"/>
      <c r="AY719" s="370"/>
      <c r="AZ719" s="370"/>
      <c r="BA719" s="370"/>
      <c r="BB719" s="370"/>
      <c r="BC719" s="370"/>
      <c r="BD719" s="370"/>
      <c r="BE719" s="370"/>
      <c r="BF719" s="370"/>
      <c r="BG719" s="370"/>
      <c r="BH719" s="370"/>
      <c r="BI719" s="370"/>
      <c r="BJ719" s="370"/>
      <c r="BK719" s="370"/>
      <c r="BL719" s="370"/>
      <c r="BM719" s="370"/>
      <c r="BN719" s="370"/>
      <c r="BO719" s="370"/>
      <c r="BP719" s="370"/>
      <c r="BQ719" s="370"/>
      <c r="BR719" s="370"/>
      <c r="BS719" s="370"/>
      <c r="BT719" s="370"/>
      <c r="BU719" s="370"/>
      <c r="BV719" s="370"/>
      <c r="BW719" s="370"/>
      <c r="BX719" s="370"/>
      <c r="BY719" s="370"/>
      <c r="BZ719" s="370"/>
      <c r="CA719" s="370"/>
      <c r="CB719" s="370"/>
      <c r="CC719" s="370"/>
      <c r="CD719" s="370"/>
      <c r="CE719" s="370"/>
      <c r="CF719" s="370"/>
      <c r="CG719" s="370"/>
      <c r="CH719" s="370"/>
      <c r="CI719" s="370"/>
      <c r="CJ719" s="370"/>
      <c r="CK719" s="370"/>
      <c r="CL719" s="370"/>
      <c r="CM719" s="370"/>
      <c r="CN719" s="370"/>
      <c r="CO719" s="370"/>
      <c r="CP719" s="370"/>
      <c r="CQ719" s="370"/>
      <c r="CR719" s="370"/>
      <c r="CS719" s="370"/>
      <c r="CT719" s="370"/>
      <c r="CU719" s="370"/>
      <c r="CV719" s="370"/>
      <c r="CW719" s="370"/>
      <c r="CX719" s="370"/>
      <c r="CY719" s="370"/>
      <c r="CZ719" s="370"/>
      <c r="DA719" s="370"/>
      <c r="DB719" s="370"/>
      <c r="DC719" s="370"/>
      <c r="DD719" s="370"/>
      <c r="DE719" s="370"/>
      <c r="DF719" s="370"/>
      <c r="DG719" s="370"/>
      <c r="DH719" s="370"/>
      <c r="DI719" s="370"/>
      <c r="DJ719" s="370"/>
      <c r="DK719" s="370"/>
      <c r="DL719" s="370"/>
      <c r="DM719" s="370"/>
      <c r="DN719" s="370"/>
      <c r="DO719" s="370"/>
      <c r="DP719" s="370"/>
      <c r="DQ719" s="370"/>
      <c r="DR719" s="370"/>
      <c r="DS719" s="370"/>
      <c r="DT719" s="370"/>
      <c r="DU719" s="370"/>
      <c r="DV719" s="370"/>
      <c r="DW719" s="370"/>
      <c r="DX719" s="370"/>
      <c r="DY719" s="370"/>
      <c r="DZ719" s="370"/>
      <c r="EA719" s="370"/>
      <c r="EB719" s="370"/>
      <c r="EC719" s="370"/>
      <c r="ED719" s="370"/>
      <c r="EE719" s="370"/>
      <c r="EF719" s="370"/>
      <c r="EG719" s="370"/>
      <c r="EH719" s="370"/>
      <c r="EI719" s="370"/>
      <c r="EJ719" s="370"/>
      <c r="EK719" s="370"/>
      <c r="EL719" s="370"/>
      <c r="EM719" s="370"/>
      <c r="EN719" s="370"/>
      <c r="EO719" s="370"/>
      <c r="EP719" s="370"/>
      <c r="EQ719" s="370"/>
      <c r="ER719" s="370"/>
      <c r="ES719" s="370"/>
      <c r="ET719" s="370"/>
      <c r="EU719" s="370"/>
      <c r="EV719" s="370"/>
      <c r="EW719" s="370"/>
      <c r="EX719" s="370"/>
      <c r="EY719" s="370"/>
      <c r="EZ719" s="370"/>
      <c r="FA719" s="370"/>
      <c r="FB719" s="370"/>
      <c r="FC719" s="370"/>
      <c r="FD719" s="370"/>
      <c r="FE719" s="370"/>
      <c r="FF719" s="370"/>
      <c r="FG719" s="370"/>
      <c r="FH719" s="370"/>
      <c r="FI719" s="370"/>
      <c r="FJ719" s="370"/>
      <c r="FK719" s="370"/>
      <c r="FL719" s="370"/>
      <c r="FM719" s="370"/>
      <c r="FN719" s="370"/>
      <c r="FO719" s="370"/>
      <c r="FP719" s="370"/>
      <c r="FQ719" s="370"/>
      <c r="FR719" s="370"/>
      <c r="FS719" s="370"/>
      <c r="FT719" s="370"/>
      <c r="FU719" s="370"/>
      <c r="FV719" s="370"/>
      <c r="FW719" s="370"/>
      <c r="FX719" s="370"/>
      <c r="FY719" s="370"/>
      <c r="FZ719" s="370"/>
      <c r="GA719" s="370"/>
      <c r="GB719" s="370"/>
      <c r="GC719" s="370"/>
      <c r="GD719" s="370"/>
      <c r="GE719" s="370"/>
      <c r="GF719" s="370"/>
      <c r="GG719" s="370"/>
      <c r="GH719" s="370"/>
      <c r="GI719" s="370"/>
      <c r="GJ719" s="370"/>
      <c r="GK719" s="370"/>
      <c r="GL719" s="370"/>
      <c r="GM719" s="370"/>
      <c r="GN719" s="370"/>
      <c r="GO719" s="370"/>
      <c r="GP719" s="370"/>
      <c r="GQ719" s="370"/>
      <c r="GR719" s="370"/>
      <c r="GS719" s="370"/>
      <c r="GT719" s="370"/>
      <c r="GU719" s="370"/>
      <c r="GV719" s="370"/>
      <c r="GW719" s="370"/>
      <c r="GX719" s="370"/>
      <c r="GY719" s="370"/>
      <c r="GZ719" s="370"/>
      <c r="HA719" s="370"/>
      <c r="HB719" s="370"/>
      <c r="HC719" s="370"/>
      <c r="HD719" s="370"/>
      <c r="HE719" s="370"/>
      <c r="HF719" s="370"/>
      <c r="HG719" s="370"/>
      <c r="HH719" s="370"/>
      <c r="HI719" s="370"/>
      <c r="HJ719" s="370"/>
      <c r="HK719" s="370"/>
      <c r="HL719" s="370"/>
      <c r="HM719" s="370"/>
      <c r="HN719" s="370"/>
      <c r="HO719" s="370"/>
      <c r="HP719" s="370"/>
      <c r="HQ719" s="370"/>
      <c r="HR719" s="370"/>
      <c r="HS719" s="370"/>
      <c r="HT719" s="370"/>
      <c r="HU719" s="370"/>
      <c r="HV719" s="370"/>
      <c r="HW719" s="370"/>
      <c r="HX719" s="370"/>
      <c r="HY719" s="370"/>
      <c r="HZ719" s="370"/>
      <c r="IA719" s="370"/>
      <c r="IB719" s="370"/>
      <c r="IC719" s="370"/>
      <c r="ID719" s="370"/>
      <c r="IE719" s="370"/>
      <c r="IF719" s="370"/>
      <c r="IG719" s="370"/>
      <c r="IH719" s="370"/>
      <c r="II719" s="370"/>
      <c r="IJ719" s="370"/>
      <c r="IK719" s="370"/>
      <c r="IL719" s="370"/>
      <c r="IM719" s="370"/>
      <c r="IN719" s="370"/>
      <c r="IO719" s="370"/>
      <c r="IP719" s="370"/>
      <c r="IQ719" s="370"/>
      <c r="IR719" s="370"/>
      <c r="IS719" s="370"/>
      <c r="IT719" s="370"/>
      <c r="IU719" s="370"/>
      <c r="IV719" s="370"/>
      <c r="IW719" s="370"/>
      <c r="IX719" s="370"/>
      <c r="IY719" s="370"/>
      <c r="IZ719" s="370"/>
      <c r="JA719" s="370"/>
      <c r="JB719" s="370"/>
      <c r="JC719" s="370"/>
      <c r="JD719" s="370"/>
      <c r="JE719" s="370"/>
      <c r="JF719" s="370"/>
      <c r="JG719" s="370"/>
      <c r="JH719" s="370"/>
      <c r="JI719" s="370"/>
      <c r="JJ719" s="370"/>
      <c r="JK719" s="370"/>
      <c r="JL719" s="370"/>
      <c r="JM719" s="370"/>
      <c r="JN719" s="370"/>
      <c r="JO719" s="370"/>
      <c r="JP719" s="370"/>
      <c r="JQ719" s="370"/>
      <c r="JR719" s="370"/>
      <c r="JS719" s="370"/>
      <c r="JT719" s="370"/>
      <c r="JU719" s="370"/>
      <c r="JV719" s="370"/>
      <c r="JW719" s="370"/>
      <c r="JX719" s="370"/>
      <c r="JY719" s="370"/>
      <c r="JZ719" s="370"/>
      <c r="KA719" s="370"/>
      <c r="KB719" s="370"/>
      <c r="KC719" s="370"/>
      <c r="KD719" s="370"/>
      <c r="KE719" s="370"/>
      <c r="KF719" s="370"/>
      <c r="KG719" s="370"/>
      <c r="KH719" s="370"/>
      <c r="KI719" s="370"/>
      <c r="KJ719" s="370"/>
      <c r="KK719" s="370"/>
      <c r="KL719" s="370"/>
      <c r="KM719" s="370"/>
      <c r="KN719" s="370"/>
      <c r="KO719" s="370"/>
      <c r="KP719" s="370"/>
      <c r="KQ719" s="370"/>
      <c r="KR719" s="370"/>
      <c r="KS719" s="370"/>
      <c r="KT719" s="370"/>
      <c r="KU719" s="370"/>
      <c r="KV719" s="370"/>
      <c r="KW719" s="370"/>
      <c r="KX719" s="370"/>
      <c r="KY719" s="370"/>
      <c r="KZ719" s="370"/>
      <c r="LA719" s="370"/>
      <c r="LB719" s="370"/>
      <c r="LC719" s="370"/>
      <c r="LD719" s="370"/>
      <c r="LE719" s="370"/>
      <c r="LF719" s="370"/>
      <c r="LG719" s="370"/>
      <c r="LH719" s="370"/>
      <c r="LI719" s="370"/>
      <c r="LJ719" s="370"/>
      <c r="LK719" s="370"/>
      <c r="LL719" s="370"/>
      <c r="LM719" s="370"/>
      <c r="LN719" s="370"/>
      <c r="LO719" s="370"/>
      <c r="LP719" s="370"/>
      <c r="LQ719" s="370"/>
      <c r="LR719" s="370"/>
      <c r="LS719" s="370"/>
      <c r="LT719" s="370"/>
      <c r="LU719" s="370"/>
      <c r="LV719" s="370"/>
      <c r="LW719" s="370"/>
      <c r="LX719" s="370"/>
      <c r="LY719" s="370"/>
      <c r="LZ719" s="370"/>
      <c r="MA719" s="370"/>
      <c r="MB719" s="370"/>
      <c r="MC719" s="370"/>
      <c r="MD719" s="370"/>
      <c r="ME719" s="370"/>
      <c r="MF719" s="370"/>
      <c r="MG719" s="370"/>
      <c r="MH719" s="370"/>
      <c r="MI719" s="370"/>
      <c r="MJ719" s="370"/>
      <c r="MK719" s="370"/>
      <c r="ML719" s="370"/>
      <c r="MM719" s="370"/>
      <c r="MN719" s="370"/>
      <c r="MO719" s="370"/>
      <c r="MP719" s="370"/>
      <c r="MQ719" s="370"/>
      <c r="MR719" s="370"/>
      <c r="MS719" s="370"/>
      <c r="MT719" s="370"/>
      <c r="MU719" s="370"/>
      <c r="MV719" s="370"/>
      <c r="MW719" s="370"/>
      <c r="MX719" s="370"/>
      <c r="MY719" s="370"/>
      <c r="MZ719" s="370"/>
      <c r="NA719" s="370"/>
      <c r="NB719" s="370"/>
      <c r="NC719" s="370"/>
      <c r="ND719" s="370"/>
      <c r="NE719" s="370"/>
      <c r="NF719" s="370"/>
      <c r="NG719" s="370"/>
      <c r="NH719" s="370"/>
      <c r="NI719" s="370"/>
      <c r="NJ719" s="370"/>
      <c r="NK719" s="370"/>
      <c r="NL719" s="370"/>
      <c r="NM719" s="370"/>
      <c r="NN719" s="370"/>
      <c r="NO719" s="370"/>
      <c r="NP719" s="370"/>
      <c r="NQ719" s="370"/>
      <c r="NR719" s="370"/>
      <c r="NS719" s="370"/>
      <c r="NT719" s="370"/>
      <c r="NU719" s="370"/>
      <c r="NV719" s="370"/>
      <c r="NW719" s="370"/>
      <c r="NX719" s="370"/>
      <c r="NY719" s="370"/>
      <c r="NZ719" s="370"/>
      <c r="OA719" s="370"/>
      <c r="OB719" s="370"/>
      <c r="OC719" s="370"/>
      <c r="OD719" s="370"/>
      <c r="OE719" s="370"/>
      <c r="OF719" s="370"/>
      <c r="OG719" s="370"/>
      <c r="OH719" s="370"/>
      <c r="OI719" s="370"/>
      <c r="OJ719" s="370"/>
      <c r="OK719" s="370"/>
      <c r="OL719" s="370"/>
      <c r="OM719" s="370"/>
      <c r="ON719" s="370"/>
      <c r="OO719" s="370"/>
      <c r="OP719" s="370"/>
      <c r="OQ719" s="370"/>
      <c r="OR719" s="370"/>
      <c r="OS719" s="370"/>
      <c r="OT719" s="370"/>
      <c r="OU719" s="370"/>
      <c r="OV719" s="370"/>
      <c r="OW719" s="370"/>
      <c r="OX719" s="370"/>
      <c r="OY719" s="370"/>
      <c r="OZ719" s="370"/>
      <c r="PA719" s="370"/>
      <c r="PB719" s="370"/>
      <c r="PC719" s="370"/>
      <c r="PD719" s="370"/>
      <c r="PE719" s="370"/>
      <c r="PF719" s="370"/>
      <c r="PG719" s="370"/>
      <c r="PH719" s="370"/>
      <c r="PI719" s="370"/>
      <c r="PJ719" s="370"/>
      <c r="PK719" s="370"/>
      <c r="PL719" s="370"/>
      <c r="PM719" s="370"/>
      <c r="PN719" s="370"/>
      <c r="PO719" s="370"/>
      <c r="PP719" s="370"/>
      <c r="PQ719" s="370"/>
      <c r="PR719" s="370"/>
      <c r="PS719" s="370"/>
      <c r="PT719" s="370"/>
      <c r="PU719" s="370"/>
      <c r="PV719" s="370"/>
      <c r="PW719" s="370"/>
      <c r="PX719" s="370"/>
      <c r="PY719" s="370"/>
      <c r="PZ719" s="370"/>
      <c r="QA719" s="370"/>
      <c r="QB719" s="370"/>
      <c r="QC719" s="370"/>
      <c r="QD719" s="370"/>
      <c r="QE719" s="370"/>
      <c r="QF719" s="370"/>
      <c r="QG719" s="370"/>
      <c r="QH719" s="370"/>
      <c r="QI719" s="370"/>
      <c r="QJ719" s="370"/>
      <c r="QK719" s="370"/>
      <c r="QL719" s="370"/>
      <c r="QM719" s="370"/>
      <c r="QN719" s="370"/>
      <c r="QO719" s="370"/>
      <c r="QP719" s="370"/>
      <c r="QQ719" s="370"/>
      <c r="QR719" s="370"/>
      <c r="QS719" s="370"/>
      <c r="QT719" s="370"/>
      <c r="QU719" s="370"/>
      <c r="QV719" s="370"/>
      <c r="QW719" s="370"/>
      <c r="QX719" s="370"/>
      <c r="QY719" s="370"/>
      <c r="QZ719" s="370"/>
      <c r="RA719" s="370"/>
      <c r="RB719" s="370"/>
      <c r="RC719" s="370"/>
      <c r="RD719" s="370"/>
      <c r="RE719" s="370"/>
      <c r="RF719" s="370"/>
      <c r="RG719" s="370"/>
      <c r="RH719" s="370"/>
      <c r="RI719" s="370"/>
      <c r="RJ719" s="370"/>
      <c r="RK719" s="370"/>
      <c r="RL719" s="370"/>
      <c r="RM719" s="370"/>
      <c r="RN719" s="370"/>
      <c r="RO719" s="370"/>
      <c r="RP719" s="370"/>
      <c r="RQ719" s="370"/>
      <c r="RR719" s="370"/>
      <c r="RS719" s="370"/>
      <c r="RT719" s="370"/>
      <c r="RU719" s="370"/>
      <c r="RV719" s="370"/>
      <c r="RW719" s="370"/>
      <c r="RX719" s="370"/>
      <c r="RY719" s="370"/>
      <c r="RZ719" s="370"/>
      <c r="SA719" s="370"/>
      <c r="SB719" s="370"/>
      <c r="SC719" s="370"/>
      <c r="SD719" s="370"/>
      <c r="SE719" s="370"/>
      <c r="SF719" s="370"/>
      <c r="SG719" s="370"/>
      <c r="SH719" s="370"/>
      <c r="SI719" s="370"/>
      <c r="SJ719" s="370"/>
      <c r="SK719" s="370"/>
      <c r="SL719" s="370"/>
      <c r="SM719" s="370"/>
      <c r="SN719" s="370"/>
      <c r="SO719" s="370"/>
      <c r="SP719" s="370"/>
      <c r="SQ719" s="370"/>
      <c r="SR719" s="370"/>
      <c r="SS719" s="370"/>
      <c r="ST719" s="370"/>
      <c r="SU719" s="370"/>
      <c r="SV719" s="370"/>
      <c r="SW719" s="370"/>
      <c r="SX719" s="370"/>
      <c r="SY719" s="370"/>
      <c r="SZ719" s="370"/>
      <c r="TA719" s="370"/>
      <c r="TB719" s="370"/>
      <c r="TC719" s="370"/>
      <c r="TD719" s="370"/>
      <c r="TE719" s="370"/>
      <c r="TF719" s="370"/>
      <c r="TG719" s="370"/>
      <c r="TH719" s="370"/>
      <c r="TI719" s="370"/>
      <c r="TJ719" s="370"/>
      <c r="TK719" s="370"/>
      <c r="TL719" s="370"/>
      <c r="TM719" s="370"/>
      <c r="TN719" s="370"/>
      <c r="TO719" s="370"/>
      <c r="TP719" s="370"/>
      <c r="TQ719" s="370"/>
      <c r="TR719" s="370"/>
      <c r="TS719" s="370"/>
      <c r="TT719" s="370"/>
      <c r="TU719" s="370"/>
      <c r="TV719" s="370"/>
      <c r="TW719" s="370"/>
      <c r="TX719" s="370"/>
      <c r="TY719" s="370"/>
      <c r="TZ719" s="370"/>
      <c r="UA719" s="370"/>
      <c r="UB719" s="370"/>
      <c r="UC719" s="370"/>
      <c r="UD719" s="370"/>
      <c r="UE719" s="370"/>
      <c r="UF719" s="370"/>
      <c r="UG719" s="370"/>
      <c r="UH719" s="370"/>
      <c r="UI719" s="370"/>
      <c r="UJ719" s="370"/>
      <c r="UK719" s="370"/>
      <c r="UL719" s="370"/>
      <c r="UM719" s="370"/>
      <c r="UN719" s="370"/>
      <c r="UO719" s="370"/>
      <c r="UP719" s="370"/>
      <c r="UQ719" s="370"/>
      <c r="UR719" s="370"/>
      <c r="US719" s="370"/>
      <c r="UT719" s="370"/>
      <c r="UU719" s="370"/>
      <c r="UV719" s="370"/>
      <c r="UW719" s="370"/>
      <c r="UX719" s="370"/>
      <c r="UY719" s="370"/>
      <c r="UZ719" s="370"/>
      <c r="VA719" s="370"/>
      <c r="VB719" s="370"/>
      <c r="VC719" s="370"/>
      <c r="VD719" s="370"/>
      <c r="VE719" s="370"/>
      <c r="VF719" s="370"/>
      <c r="VG719" s="370"/>
      <c r="VH719" s="370"/>
      <c r="VI719" s="370"/>
      <c r="VJ719" s="370"/>
      <c r="VK719" s="370"/>
      <c r="VL719" s="370"/>
      <c r="VM719" s="370"/>
      <c r="VN719" s="370"/>
      <c r="VO719" s="370"/>
      <c r="VP719" s="370"/>
      <c r="VQ719" s="370"/>
      <c r="VR719" s="370"/>
      <c r="VS719" s="370"/>
      <c r="VT719" s="370"/>
      <c r="VU719" s="370"/>
      <c r="VV719" s="370"/>
      <c r="VW719" s="370"/>
      <c r="VX719" s="370"/>
      <c r="VY719" s="370"/>
      <c r="VZ719" s="370"/>
      <c r="WA719" s="370"/>
      <c r="WB719" s="370"/>
      <c r="WC719" s="370"/>
      <c r="WD719" s="370"/>
      <c r="WE719" s="370"/>
      <c r="WF719" s="370"/>
      <c r="WG719" s="370"/>
      <c r="WH719" s="370"/>
      <c r="WI719" s="370"/>
      <c r="WJ719" s="370"/>
      <c r="WK719" s="370"/>
      <c r="WL719" s="370"/>
      <c r="WM719" s="370"/>
      <c r="WN719" s="370"/>
      <c r="WO719" s="370"/>
      <c r="WP719" s="370"/>
      <c r="WQ719" s="370"/>
      <c r="WR719" s="370"/>
      <c r="WS719" s="370"/>
      <c r="WT719" s="370"/>
      <c r="WU719" s="370"/>
      <c r="WV719" s="370"/>
      <c r="WW719" s="370"/>
      <c r="WX719" s="370"/>
      <c r="WY719" s="370"/>
      <c r="WZ719" s="370"/>
      <c r="XA719" s="370"/>
      <c r="XB719" s="370"/>
      <c r="XC719" s="370"/>
      <c r="XD719" s="370"/>
      <c r="XE719" s="370"/>
      <c r="XF719" s="370"/>
      <c r="XG719" s="370"/>
      <c r="XH719" s="370"/>
      <c r="XI719" s="370"/>
      <c r="XJ719" s="370"/>
      <c r="XK719" s="370"/>
      <c r="XL719" s="370"/>
      <c r="XM719" s="370"/>
      <c r="XN719" s="370"/>
      <c r="XO719" s="370"/>
      <c r="XP719" s="370"/>
      <c r="XQ719" s="370"/>
      <c r="XR719" s="370"/>
      <c r="XS719" s="370"/>
      <c r="XT719" s="370"/>
      <c r="XU719" s="370"/>
      <c r="XV719" s="370"/>
      <c r="XW719" s="370"/>
      <c r="XX719" s="370"/>
      <c r="XY719" s="370"/>
      <c r="XZ719" s="370"/>
      <c r="YA719" s="370"/>
      <c r="YB719" s="370"/>
      <c r="YC719" s="370"/>
      <c r="YD719" s="370"/>
      <c r="YE719" s="370"/>
      <c r="YF719" s="370"/>
      <c r="YG719" s="370"/>
      <c r="YH719" s="370"/>
      <c r="YI719" s="370"/>
      <c r="YJ719" s="370"/>
      <c r="YK719" s="370"/>
      <c r="YL719" s="370"/>
      <c r="YM719" s="370"/>
      <c r="YN719" s="370"/>
      <c r="YO719" s="370"/>
      <c r="YP719" s="370"/>
      <c r="YQ719" s="370"/>
      <c r="YR719" s="370"/>
      <c r="YS719" s="370"/>
      <c r="YT719" s="370"/>
      <c r="YU719" s="370"/>
      <c r="YV719" s="370"/>
      <c r="YW719" s="370"/>
      <c r="YX719" s="370"/>
      <c r="YY719" s="370"/>
      <c r="YZ719" s="370"/>
      <c r="ZA719" s="370"/>
      <c r="ZB719" s="370"/>
      <c r="ZC719" s="370"/>
      <c r="ZD719" s="370"/>
      <c r="ZE719" s="370"/>
      <c r="ZF719" s="370"/>
      <c r="ZG719" s="370"/>
      <c r="ZH719" s="370"/>
      <c r="ZI719" s="370"/>
      <c r="ZJ719" s="370"/>
      <c r="ZK719" s="370"/>
      <c r="ZL719" s="370"/>
      <c r="ZM719" s="370"/>
      <c r="ZN719" s="370"/>
      <c r="ZO719" s="370"/>
      <c r="ZP719" s="370"/>
      <c r="ZQ719" s="370"/>
      <c r="ZR719" s="370"/>
      <c r="ZS719" s="370"/>
      <c r="ZT719" s="370"/>
      <c r="ZU719" s="370"/>
      <c r="ZV719" s="370"/>
      <c r="ZW719" s="370"/>
      <c r="ZX719" s="370"/>
      <c r="ZY719" s="370"/>
      <c r="ZZ719" s="370"/>
      <c r="AAA719" s="370"/>
      <c r="AAB719" s="370"/>
      <c r="AAC719" s="370"/>
      <c r="AAD719" s="370"/>
      <c r="AAE719" s="370"/>
      <c r="AAF719" s="370"/>
      <c r="AAG719" s="370"/>
      <c r="AAH719" s="370"/>
      <c r="AAI719" s="370"/>
      <c r="AAJ719" s="370"/>
      <c r="AAK719" s="370"/>
      <c r="AAL719" s="370"/>
      <c r="AAM719" s="370"/>
      <c r="AAN719" s="370"/>
      <c r="AAO719" s="370"/>
      <c r="AAP719" s="370"/>
      <c r="AAQ719" s="370"/>
      <c r="AAR719" s="370"/>
      <c r="AAS719" s="370"/>
      <c r="AAT719" s="370"/>
      <c r="AAU719" s="370"/>
      <c r="AAV719" s="370"/>
      <c r="AAW719" s="370"/>
      <c r="AAX719" s="370"/>
      <c r="AAY719" s="370"/>
      <c r="AAZ719" s="370"/>
      <c r="ABA719" s="370"/>
      <c r="ABB719" s="370"/>
      <c r="ABC719" s="370"/>
      <c r="ABD719" s="370"/>
      <c r="ABE719" s="370"/>
      <c r="ABF719" s="370"/>
      <c r="ABG719" s="370"/>
      <c r="ABH719" s="370"/>
      <c r="ABI719" s="370"/>
      <c r="ABJ719" s="370"/>
      <c r="ABK719" s="370"/>
      <c r="ABL719" s="370"/>
      <c r="ABM719" s="370"/>
      <c r="ABN719" s="370"/>
      <c r="ABO719" s="370"/>
      <c r="ABP719" s="370"/>
      <c r="ABQ719" s="370"/>
      <c r="ABR719" s="370"/>
      <c r="ABS719" s="370"/>
      <c r="ABT719" s="370"/>
      <c r="ABU719" s="370"/>
      <c r="ABV719" s="370"/>
      <c r="ABW719" s="370"/>
      <c r="ABX719" s="370"/>
      <c r="ABY719" s="370"/>
      <c r="ABZ719" s="370"/>
      <c r="ACA719" s="370"/>
      <c r="ACB719" s="370"/>
      <c r="ACC719" s="370"/>
      <c r="ACD719" s="370"/>
      <c r="ACE719" s="370"/>
      <c r="ACF719" s="370"/>
      <c r="ACG719" s="370"/>
      <c r="ACH719" s="370"/>
      <c r="ACI719" s="370"/>
      <c r="ACJ719" s="370"/>
      <c r="ACK719" s="370"/>
      <c r="ACL719" s="370"/>
      <c r="ACM719" s="370"/>
      <c r="ACN719" s="370"/>
      <c r="ACO719" s="370"/>
      <c r="ACP719" s="370"/>
      <c r="ACQ719" s="370"/>
      <c r="ACR719" s="370"/>
      <c r="ACS719" s="370"/>
      <c r="ACT719" s="370"/>
      <c r="ACU719" s="370"/>
      <c r="ACV719" s="370"/>
      <c r="ACW719" s="370"/>
      <c r="ACX719" s="370"/>
      <c r="ACY719" s="370"/>
      <c r="ACZ719" s="370"/>
      <c r="ADA719" s="370"/>
      <c r="ADB719" s="370"/>
      <c r="ADC719" s="370"/>
      <c r="ADD719" s="370"/>
      <c r="ADE719" s="370"/>
      <c r="ADF719" s="370"/>
      <c r="ADG719" s="370"/>
      <c r="ADH719" s="370"/>
      <c r="ADI719" s="370"/>
      <c r="ADJ719" s="370"/>
      <c r="ADK719" s="370"/>
      <c r="ADL719" s="370"/>
      <c r="ADM719" s="370"/>
      <c r="ADN719" s="370"/>
      <c r="ADO719" s="370"/>
      <c r="ADP719" s="370"/>
      <c r="ADQ719" s="370"/>
      <c r="ADR719" s="370"/>
      <c r="ADS719" s="370"/>
      <c r="ADT719" s="370"/>
      <c r="ADU719" s="370"/>
      <c r="ADV719" s="370"/>
      <c r="ADW719" s="370"/>
      <c r="ADX719" s="370"/>
      <c r="ADY719" s="370"/>
      <c r="ADZ719" s="370"/>
      <c r="AEA719" s="370"/>
      <c r="AEB719" s="370"/>
      <c r="AEC719" s="370"/>
      <c r="AED719" s="370"/>
      <c r="AEE719" s="370"/>
      <c r="AEF719" s="370"/>
      <c r="AEG719" s="370"/>
      <c r="AEH719" s="370"/>
      <c r="AEI719" s="370"/>
      <c r="AEJ719" s="370"/>
      <c r="AEK719" s="370"/>
      <c r="AEL719" s="370"/>
      <c r="AEM719" s="370"/>
      <c r="AEN719" s="370"/>
      <c r="AEO719" s="370"/>
      <c r="AEP719" s="370"/>
      <c r="AEQ719" s="370"/>
      <c r="AER719" s="370"/>
      <c r="AES719" s="370"/>
      <c r="AET719" s="370"/>
      <c r="AEU719" s="370"/>
      <c r="AEV719" s="370"/>
      <c r="AEW719" s="370"/>
      <c r="AEX719" s="370"/>
      <c r="AEY719" s="370"/>
      <c r="AEZ719" s="370"/>
      <c r="AFA719" s="370"/>
      <c r="AFB719" s="370"/>
      <c r="AFC719" s="370"/>
      <c r="AFD719" s="370"/>
      <c r="AFE719" s="370"/>
      <c r="AFF719" s="370"/>
      <c r="AFG719" s="370"/>
      <c r="AFH719" s="370"/>
      <c r="AFI719" s="370"/>
      <c r="AFJ719" s="370"/>
      <c r="AFK719" s="370"/>
      <c r="AFL719" s="370"/>
      <c r="AFM719" s="370"/>
      <c r="AFN719" s="370"/>
      <c r="AFO719" s="370"/>
      <c r="AFP719" s="370"/>
      <c r="AFQ719" s="370"/>
      <c r="AFR719" s="370"/>
      <c r="AFS719" s="370"/>
      <c r="AFT719" s="370"/>
      <c r="AFU719" s="370"/>
      <c r="AFV719" s="370"/>
      <c r="AFW719" s="370"/>
      <c r="AFX719" s="370"/>
      <c r="AFY719" s="370"/>
      <c r="AFZ719" s="370"/>
      <c r="AGA719" s="370"/>
      <c r="AGB719" s="370"/>
      <c r="AGC719" s="370"/>
      <c r="AGD719" s="370"/>
      <c r="AGE719" s="370"/>
      <c r="AGF719" s="370"/>
      <c r="AGG719" s="370"/>
      <c r="AGH719" s="370"/>
      <c r="AGI719" s="370"/>
      <c r="AGJ719" s="370"/>
      <c r="AGK719" s="370"/>
      <c r="AGL719" s="370"/>
      <c r="AGM719" s="370"/>
      <c r="AGN719" s="370"/>
      <c r="AGO719" s="370"/>
      <c r="AGP719" s="370"/>
      <c r="AGQ719" s="370"/>
      <c r="AGR719" s="370"/>
      <c r="AGS719" s="370"/>
      <c r="AGT719" s="370"/>
      <c r="AGU719" s="370"/>
      <c r="AGV719" s="370"/>
      <c r="AGW719" s="370"/>
      <c r="AGX719" s="370"/>
      <c r="AGY719" s="370"/>
      <c r="AGZ719" s="370"/>
      <c r="AHA719" s="370"/>
      <c r="AHB719" s="370"/>
      <c r="AHC719" s="370"/>
      <c r="AHD719" s="370"/>
      <c r="AHE719" s="370"/>
      <c r="AHF719" s="370"/>
      <c r="AHG719" s="370"/>
      <c r="AHH719" s="370"/>
      <c r="AHI719" s="370"/>
      <c r="AHJ719" s="370"/>
      <c r="AHK719" s="370"/>
      <c r="AHL719" s="370"/>
      <c r="AHM719" s="370"/>
      <c r="AHN719" s="370"/>
      <c r="AHO719" s="370"/>
      <c r="AHP719" s="370"/>
      <c r="AHQ719" s="370"/>
      <c r="AHR719" s="370"/>
      <c r="AHS719" s="370"/>
      <c r="AHT719" s="370"/>
      <c r="AHU719" s="370"/>
      <c r="AHV719" s="370"/>
      <c r="AHW719" s="370"/>
      <c r="AHX719" s="370"/>
      <c r="AHY719" s="370"/>
      <c r="AHZ719" s="370"/>
      <c r="AIA719" s="370"/>
      <c r="AIB719" s="370"/>
      <c r="AIC719" s="370"/>
      <c r="AID719" s="370"/>
      <c r="AIE719" s="370"/>
      <c r="AIF719" s="370"/>
      <c r="AIG719" s="370"/>
      <c r="AIH719" s="370"/>
      <c r="AII719" s="370"/>
      <c r="AIJ719" s="370"/>
      <c r="AIK719" s="370"/>
      <c r="AIL719" s="370"/>
      <c r="AIM719" s="370"/>
      <c r="AIN719" s="370"/>
      <c r="AIO719" s="370"/>
      <c r="AIP719" s="370"/>
      <c r="AIQ719" s="370"/>
      <c r="AIR719" s="370"/>
      <c r="AIS719" s="370"/>
      <c r="AIT719" s="370"/>
      <c r="AIU719" s="370"/>
      <c r="AIV719" s="370"/>
      <c r="AIW719" s="370"/>
      <c r="AIX719" s="370"/>
      <c r="AIY719" s="370"/>
      <c r="AIZ719" s="370"/>
      <c r="AJA719" s="370"/>
      <c r="AJB719" s="370"/>
      <c r="AJC719" s="370"/>
      <c r="AJD719" s="370"/>
      <c r="AJE719" s="370"/>
      <c r="AJF719" s="370"/>
      <c r="AJG719" s="370"/>
      <c r="AJH719" s="370"/>
      <c r="AJI719" s="370"/>
      <c r="AJJ719" s="370"/>
      <c r="AJK719" s="370"/>
      <c r="AJL719" s="370"/>
      <c r="AJM719" s="370"/>
      <c r="AJN719" s="370"/>
      <c r="AJO719" s="370"/>
      <c r="AJP719" s="370"/>
      <c r="AJQ719" s="370"/>
      <c r="AJR719" s="370"/>
      <c r="AJS719" s="370"/>
      <c r="AJT719" s="370"/>
      <c r="AJU719" s="370"/>
      <c r="AJV719" s="370"/>
      <c r="AJW719" s="370"/>
      <c r="AJX719" s="370"/>
      <c r="AJY719" s="370"/>
      <c r="AJZ719" s="370"/>
      <c r="AKA719" s="370"/>
      <c r="AKB719" s="370"/>
      <c r="AKC719" s="370"/>
      <c r="AKD719" s="370"/>
      <c r="AKE719" s="370"/>
      <c r="AKF719" s="370"/>
      <c r="AKG719" s="370"/>
      <c r="AKH719" s="370"/>
      <c r="AKI719" s="370"/>
      <c r="AKJ719" s="370"/>
      <c r="AKK719" s="370"/>
      <c r="AKL719" s="370"/>
      <c r="AKM719" s="370"/>
      <c r="AKN719" s="370"/>
      <c r="AKO719" s="370"/>
      <c r="AKP719" s="370"/>
      <c r="AKQ719" s="370"/>
      <c r="AKR719" s="370"/>
      <c r="AKS719" s="370"/>
      <c r="AKT719" s="370"/>
      <c r="AKU719" s="370"/>
      <c r="AKV719" s="370"/>
      <c r="AKW719" s="370"/>
      <c r="AKX719" s="370"/>
      <c r="AKY719" s="370"/>
      <c r="AKZ719" s="370"/>
      <c r="ALA719" s="370"/>
      <c r="ALB719" s="370"/>
      <c r="ALC719" s="370"/>
      <c r="ALD719" s="370"/>
    </row>
    <row r="720" spans="1:992" s="253" customFormat="1" ht="12.75" customHeight="1">
      <c r="A720" s="2789"/>
      <c r="B720" s="2827"/>
      <c r="C720" s="2421"/>
      <c r="D720" s="1366" t="s">
        <v>305</v>
      </c>
      <c r="E720" s="1047">
        <v>0</v>
      </c>
      <c r="F720" s="1388">
        <v>0</v>
      </c>
      <c r="G720" s="2385"/>
      <c r="H720" s="2821"/>
      <c r="I720" s="2391"/>
      <c r="J720" s="2391"/>
      <c r="K720" s="2391"/>
      <c r="L720" s="2792"/>
      <c r="M720" s="580"/>
      <c r="N720" s="370"/>
      <c r="O720" s="370"/>
      <c r="P720" s="370"/>
      <c r="Q720" s="370"/>
      <c r="R720" s="370"/>
      <c r="S720" s="370"/>
      <c r="T720" s="370"/>
      <c r="U720" s="370"/>
      <c r="V720" s="370"/>
      <c r="W720" s="370"/>
      <c r="X720" s="370"/>
      <c r="Y720" s="370"/>
      <c r="Z720" s="370"/>
      <c r="AA720" s="370"/>
      <c r="AB720" s="370"/>
      <c r="AC720" s="370"/>
      <c r="AD720" s="370"/>
      <c r="AE720" s="370"/>
      <c r="AF720" s="370"/>
      <c r="AG720" s="370"/>
      <c r="AH720" s="370"/>
      <c r="AI720" s="370"/>
      <c r="AJ720" s="370"/>
      <c r="AK720" s="370"/>
      <c r="AL720" s="370"/>
      <c r="AM720" s="370"/>
      <c r="AN720" s="370"/>
      <c r="AO720" s="370"/>
      <c r="AP720" s="370"/>
      <c r="AQ720" s="370"/>
      <c r="AR720" s="370"/>
      <c r="AS720" s="370"/>
      <c r="AT720" s="370"/>
      <c r="AU720" s="370"/>
      <c r="AV720" s="370"/>
      <c r="AW720" s="370"/>
      <c r="AX720" s="370"/>
      <c r="AY720" s="370"/>
      <c r="AZ720" s="370"/>
      <c r="BA720" s="370"/>
      <c r="BB720" s="370"/>
      <c r="BC720" s="370"/>
      <c r="BD720" s="370"/>
      <c r="BE720" s="370"/>
      <c r="BF720" s="370"/>
      <c r="BG720" s="370"/>
      <c r="BH720" s="370"/>
      <c r="BI720" s="370"/>
      <c r="BJ720" s="370"/>
      <c r="BK720" s="370"/>
      <c r="BL720" s="370"/>
      <c r="BM720" s="370"/>
      <c r="BN720" s="370"/>
      <c r="BO720" s="370"/>
      <c r="BP720" s="370"/>
      <c r="BQ720" s="370"/>
      <c r="BR720" s="370"/>
      <c r="BS720" s="370"/>
      <c r="BT720" s="370"/>
      <c r="BU720" s="370"/>
      <c r="BV720" s="370"/>
      <c r="BW720" s="370"/>
      <c r="BX720" s="370"/>
      <c r="BY720" s="370"/>
      <c r="BZ720" s="370"/>
      <c r="CA720" s="370"/>
      <c r="CB720" s="370"/>
      <c r="CC720" s="370"/>
      <c r="CD720" s="370"/>
      <c r="CE720" s="370"/>
      <c r="CF720" s="370"/>
      <c r="CG720" s="370"/>
      <c r="CH720" s="370"/>
      <c r="CI720" s="370"/>
      <c r="CJ720" s="370"/>
      <c r="CK720" s="370"/>
      <c r="CL720" s="370"/>
      <c r="CM720" s="370"/>
      <c r="CN720" s="370"/>
      <c r="CO720" s="370"/>
      <c r="CP720" s="370"/>
      <c r="CQ720" s="370"/>
      <c r="CR720" s="370"/>
      <c r="CS720" s="370"/>
      <c r="CT720" s="370"/>
      <c r="CU720" s="370"/>
      <c r="CV720" s="370"/>
      <c r="CW720" s="370"/>
      <c r="CX720" s="370"/>
      <c r="CY720" s="370"/>
      <c r="CZ720" s="370"/>
      <c r="DA720" s="370"/>
      <c r="DB720" s="370"/>
      <c r="DC720" s="370"/>
      <c r="DD720" s="370"/>
      <c r="DE720" s="370"/>
      <c r="DF720" s="370"/>
      <c r="DG720" s="370"/>
      <c r="DH720" s="370"/>
      <c r="DI720" s="370"/>
      <c r="DJ720" s="370"/>
      <c r="DK720" s="370"/>
      <c r="DL720" s="370"/>
      <c r="DM720" s="370"/>
      <c r="DN720" s="370"/>
      <c r="DO720" s="370"/>
      <c r="DP720" s="370"/>
      <c r="DQ720" s="370"/>
      <c r="DR720" s="370"/>
      <c r="DS720" s="370"/>
      <c r="DT720" s="370"/>
      <c r="DU720" s="370"/>
      <c r="DV720" s="370"/>
      <c r="DW720" s="370"/>
      <c r="DX720" s="370"/>
      <c r="DY720" s="370"/>
      <c r="DZ720" s="370"/>
      <c r="EA720" s="370"/>
      <c r="EB720" s="370"/>
      <c r="EC720" s="370"/>
      <c r="ED720" s="370"/>
      <c r="EE720" s="370"/>
      <c r="EF720" s="370"/>
      <c r="EG720" s="370"/>
      <c r="EH720" s="370"/>
      <c r="EI720" s="370"/>
      <c r="EJ720" s="370"/>
      <c r="EK720" s="370"/>
      <c r="EL720" s="370"/>
      <c r="EM720" s="370"/>
      <c r="EN720" s="370"/>
      <c r="EO720" s="370"/>
      <c r="EP720" s="370"/>
      <c r="EQ720" s="370"/>
      <c r="ER720" s="370"/>
      <c r="ES720" s="370"/>
      <c r="ET720" s="370"/>
      <c r="EU720" s="370"/>
      <c r="EV720" s="370"/>
      <c r="EW720" s="370"/>
      <c r="EX720" s="370"/>
      <c r="EY720" s="370"/>
      <c r="EZ720" s="370"/>
      <c r="FA720" s="370"/>
      <c r="FB720" s="370"/>
      <c r="FC720" s="370"/>
      <c r="FD720" s="370"/>
      <c r="FE720" s="370"/>
      <c r="FF720" s="370"/>
      <c r="FG720" s="370"/>
      <c r="FH720" s="370"/>
      <c r="FI720" s="370"/>
      <c r="FJ720" s="370"/>
      <c r="FK720" s="370"/>
      <c r="FL720" s="370"/>
      <c r="FM720" s="370"/>
      <c r="FN720" s="370"/>
      <c r="FO720" s="370"/>
      <c r="FP720" s="370"/>
      <c r="FQ720" s="370"/>
      <c r="FR720" s="370"/>
      <c r="FS720" s="370"/>
      <c r="FT720" s="370"/>
      <c r="FU720" s="370"/>
      <c r="FV720" s="370"/>
      <c r="FW720" s="370"/>
      <c r="FX720" s="370"/>
      <c r="FY720" s="370"/>
      <c r="FZ720" s="370"/>
      <c r="GA720" s="370"/>
      <c r="GB720" s="370"/>
      <c r="GC720" s="370"/>
      <c r="GD720" s="370"/>
      <c r="GE720" s="370"/>
      <c r="GF720" s="370"/>
      <c r="GG720" s="370"/>
      <c r="GH720" s="370"/>
      <c r="GI720" s="370"/>
      <c r="GJ720" s="370"/>
      <c r="GK720" s="370"/>
      <c r="GL720" s="370"/>
      <c r="GM720" s="370"/>
      <c r="GN720" s="370"/>
      <c r="GO720" s="370"/>
      <c r="GP720" s="370"/>
      <c r="GQ720" s="370"/>
      <c r="GR720" s="370"/>
      <c r="GS720" s="370"/>
      <c r="GT720" s="370"/>
      <c r="GU720" s="370"/>
      <c r="GV720" s="370"/>
      <c r="GW720" s="370"/>
      <c r="GX720" s="370"/>
      <c r="GY720" s="370"/>
      <c r="GZ720" s="370"/>
      <c r="HA720" s="370"/>
      <c r="HB720" s="370"/>
      <c r="HC720" s="370"/>
      <c r="HD720" s="370"/>
      <c r="HE720" s="370"/>
      <c r="HF720" s="370"/>
      <c r="HG720" s="370"/>
      <c r="HH720" s="370"/>
      <c r="HI720" s="370"/>
      <c r="HJ720" s="370"/>
      <c r="HK720" s="370"/>
      <c r="HL720" s="370"/>
      <c r="HM720" s="370"/>
      <c r="HN720" s="370"/>
      <c r="HO720" s="370"/>
      <c r="HP720" s="370"/>
      <c r="HQ720" s="370"/>
      <c r="HR720" s="370"/>
      <c r="HS720" s="370"/>
      <c r="HT720" s="370"/>
      <c r="HU720" s="370"/>
      <c r="HV720" s="370"/>
      <c r="HW720" s="370"/>
      <c r="HX720" s="370"/>
      <c r="HY720" s="370"/>
      <c r="HZ720" s="370"/>
      <c r="IA720" s="370"/>
      <c r="IB720" s="370"/>
      <c r="IC720" s="370"/>
      <c r="ID720" s="370"/>
      <c r="IE720" s="370"/>
      <c r="IF720" s="370"/>
      <c r="IG720" s="370"/>
      <c r="IH720" s="370"/>
      <c r="II720" s="370"/>
      <c r="IJ720" s="370"/>
      <c r="IK720" s="370"/>
      <c r="IL720" s="370"/>
      <c r="IM720" s="370"/>
      <c r="IN720" s="370"/>
      <c r="IO720" s="370"/>
      <c r="IP720" s="370"/>
      <c r="IQ720" s="370"/>
      <c r="IR720" s="370"/>
      <c r="IS720" s="370"/>
      <c r="IT720" s="370"/>
      <c r="IU720" s="370"/>
      <c r="IV720" s="370"/>
      <c r="IW720" s="370"/>
      <c r="IX720" s="370"/>
      <c r="IY720" s="370"/>
      <c r="IZ720" s="370"/>
      <c r="JA720" s="370"/>
      <c r="JB720" s="370"/>
      <c r="JC720" s="370"/>
      <c r="JD720" s="370"/>
      <c r="JE720" s="370"/>
      <c r="JF720" s="370"/>
      <c r="JG720" s="370"/>
      <c r="JH720" s="370"/>
      <c r="JI720" s="370"/>
      <c r="JJ720" s="370"/>
      <c r="JK720" s="370"/>
      <c r="JL720" s="370"/>
      <c r="JM720" s="370"/>
      <c r="JN720" s="370"/>
      <c r="JO720" s="370"/>
      <c r="JP720" s="370"/>
      <c r="JQ720" s="370"/>
      <c r="JR720" s="370"/>
      <c r="JS720" s="370"/>
      <c r="JT720" s="370"/>
      <c r="JU720" s="370"/>
      <c r="JV720" s="370"/>
      <c r="JW720" s="370"/>
      <c r="JX720" s="370"/>
      <c r="JY720" s="370"/>
      <c r="JZ720" s="370"/>
      <c r="KA720" s="370"/>
      <c r="KB720" s="370"/>
      <c r="KC720" s="370"/>
      <c r="KD720" s="370"/>
      <c r="KE720" s="370"/>
      <c r="KF720" s="370"/>
      <c r="KG720" s="370"/>
      <c r="KH720" s="370"/>
      <c r="KI720" s="370"/>
      <c r="KJ720" s="370"/>
      <c r="KK720" s="370"/>
      <c r="KL720" s="370"/>
      <c r="KM720" s="370"/>
      <c r="KN720" s="370"/>
      <c r="KO720" s="370"/>
      <c r="KP720" s="370"/>
      <c r="KQ720" s="370"/>
      <c r="KR720" s="370"/>
      <c r="KS720" s="370"/>
      <c r="KT720" s="370"/>
      <c r="KU720" s="370"/>
      <c r="KV720" s="370"/>
      <c r="KW720" s="370"/>
      <c r="KX720" s="370"/>
      <c r="KY720" s="370"/>
      <c r="KZ720" s="370"/>
      <c r="LA720" s="370"/>
      <c r="LB720" s="370"/>
      <c r="LC720" s="370"/>
      <c r="LD720" s="370"/>
      <c r="LE720" s="370"/>
      <c r="LF720" s="370"/>
      <c r="LG720" s="370"/>
      <c r="LH720" s="370"/>
      <c r="LI720" s="370"/>
      <c r="LJ720" s="370"/>
      <c r="LK720" s="370"/>
      <c r="LL720" s="370"/>
      <c r="LM720" s="370"/>
      <c r="LN720" s="370"/>
      <c r="LO720" s="370"/>
      <c r="LP720" s="370"/>
      <c r="LQ720" s="370"/>
      <c r="LR720" s="370"/>
      <c r="LS720" s="370"/>
      <c r="LT720" s="370"/>
      <c r="LU720" s="370"/>
      <c r="LV720" s="370"/>
      <c r="LW720" s="370"/>
      <c r="LX720" s="370"/>
      <c r="LY720" s="370"/>
      <c r="LZ720" s="370"/>
      <c r="MA720" s="370"/>
      <c r="MB720" s="370"/>
      <c r="MC720" s="370"/>
      <c r="MD720" s="370"/>
      <c r="ME720" s="370"/>
      <c r="MF720" s="370"/>
      <c r="MG720" s="370"/>
      <c r="MH720" s="370"/>
      <c r="MI720" s="370"/>
      <c r="MJ720" s="370"/>
      <c r="MK720" s="370"/>
      <c r="ML720" s="370"/>
      <c r="MM720" s="370"/>
      <c r="MN720" s="370"/>
      <c r="MO720" s="370"/>
      <c r="MP720" s="370"/>
      <c r="MQ720" s="370"/>
      <c r="MR720" s="370"/>
      <c r="MS720" s="370"/>
      <c r="MT720" s="370"/>
      <c r="MU720" s="370"/>
      <c r="MV720" s="370"/>
      <c r="MW720" s="370"/>
      <c r="MX720" s="370"/>
      <c r="MY720" s="370"/>
      <c r="MZ720" s="370"/>
      <c r="NA720" s="370"/>
      <c r="NB720" s="370"/>
      <c r="NC720" s="370"/>
      <c r="ND720" s="370"/>
      <c r="NE720" s="370"/>
      <c r="NF720" s="370"/>
      <c r="NG720" s="370"/>
      <c r="NH720" s="370"/>
      <c r="NI720" s="370"/>
      <c r="NJ720" s="370"/>
      <c r="NK720" s="370"/>
      <c r="NL720" s="370"/>
      <c r="NM720" s="370"/>
      <c r="NN720" s="370"/>
      <c r="NO720" s="370"/>
      <c r="NP720" s="370"/>
      <c r="NQ720" s="370"/>
      <c r="NR720" s="370"/>
      <c r="NS720" s="370"/>
      <c r="NT720" s="370"/>
      <c r="NU720" s="370"/>
      <c r="NV720" s="370"/>
      <c r="NW720" s="370"/>
      <c r="NX720" s="370"/>
      <c r="NY720" s="370"/>
      <c r="NZ720" s="370"/>
      <c r="OA720" s="370"/>
      <c r="OB720" s="370"/>
      <c r="OC720" s="370"/>
      <c r="OD720" s="370"/>
      <c r="OE720" s="370"/>
      <c r="OF720" s="370"/>
      <c r="OG720" s="370"/>
      <c r="OH720" s="370"/>
      <c r="OI720" s="370"/>
      <c r="OJ720" s="370"/>
      <c r="OK720" s="370"/>
      <c r="OL720" s="370"/>
      <c r="OM720" s="370"/>
      <c r="ON720" s="370"/>
      <c r="OO720" s="370"/>
      <c r="OP720" s="370"/>
      <c r="OQ720" s="370"/>
      <c r="OR720" s="370"/>
      <c r="OS720" s="370"/>
      <c r="OT720" s="370"/>
      <c r="OU720" s="370"/>
      <c r="OV720" s="370"/>
      <c r="OW720" s="370"/>
      <c r="OX720" s="370"/>
      <c r="OY720" s="370"/>
      <c r="OZ720" s="370"/>
      <c r="PA720" s="370"/>
      <c r="PB720" s="370"/>
      <c r="PC720" s="370"/>
      <c r="PD720" s="370"/>
      <c r="PE720" s="370"/>
      <c r="PF720" s="370"/>
      <c r="PG720" s="370"/>
      <c r="PH720" s="370"/>
      <c r="PI720" s="370"/>
      <c r="PJ720" s="370"/>
      <c r="PK720" s="370"/>
      <c r="PL720" s="370"/>
      <c r="PM720" s="370"/>
      <c r="PN720" s="370"/>
      <c r="PO720" s="370"/>
      <c r="PP720" s="370"/>
      <c r="PQ720" s="370"/>
      <c r="PR720" s="370"/>
      <c r="PS720" s="370"/>
      <c r="PT720" s="370"/>
      <c r="PU720" s="370"/>
      <c r="PV720" s="370"/>
      <c r="PW720" s="370"/>
      <c r="PX720" s="370"/>
      <c r="PY720" s="370"/>
      <c r="PZ720" s="370"/>
      <c r="QA720" s="370"/>
      <c r="QB720" s="370"/>
      <c r="QC720" s="370"/>
      <c r="QD720" s="370"/>
      <c r="QE720" s="370"/>
      <c r="QF720" s="370"/>
      <c r="QG720" s="370"/>
      <c r="QH720" s="370"/>
      <c r="QI720" s="370"/>
      <c r="QJ720" s="370"/>
      <c r="QK720" s="370"/>
      <c r="QL720" s="370"/>
      <c r="QM720" s="370"/>
      <c r="QN720" s="370"/>
      <c r="QO720" s="370"/>
      <c r="QP720" s="370"/>
      <c r="QQ720" s="370"/>
      <c r="QR720" s="370"/>
      <c r="QS720" s="370"/>
      <c r="QT720" s="370"/>
      <c r="QU720" s="370"/>
      <c r="QV720" s="370"/>
      <c r="QW720" s="370"/>
      <c r="QX720" s="370"/>
      <c r="QY720" s="370"/>
      <c r="QZ720" s="370"/>
      <c r="RA720" s="370"/>
      <c r="RB720" s="370"/>
      <c r="RC720" s="370"/>
      <c r="RD720" s="370"/>
      <c r="RE720" s="370"/>
      <c r="RF720" s="370"/>
      <c r="RG720" s="370"/>
      <c r="RH720" s="370"/>
      <c r="RI720" s="370"/>
      <c r="RJ720" s="370"/>
      <c r="RK720" s="370"/>
      <c r="RL720" s="370"/>
      <c r="RM720" s="370"/>
      <c r="RN720" s="370"/>
      <c r="RO720" s="370"/>
      <c r="RP720" s="370"/>
      <c r="RQ720" s="370"/>
      <c r="RR720" s="370"/>
      <c r="RS720" s="370"/>
      <c r="RT720" s="370"/>
      <c r="RU720" s="370"/>
      <c r="RV720" s="370"/>
      <c r="RW720" s="370"/>
      <c r="RX720" s="370"/>
      <c r="RY720" s="370"/>
      <c r="RZ720" s="370"/>
      <c r="SA720" s="370"/>
      <c r="SB720" s="370"/>
      <c r="SC720" s="370"/>
      <c r="SD720" s="370"/>
      <c r="SE720" s="370"/>
      <c r="SF720" s="370"/>
      <c r="SG720" s="370"/>
      <c r="SH720" s="370"/>
      <c r="SI720" s="370"/>
      <c r="SJ720" s="370"/>
      <c r="SK720" s="370"/>
      <c r="SL720" s="370"/>
      <c r="SM720" s="370"/>
      <c r="SN720" s="370"/>
      <c r="SO720" s="370"/>
      <c r="SP720" s="370"/>
      <c r="SQ720" s="370"/>
      <c r="SR720" s="370"/>
      <c r="SS720" s="370"/>
      <c r="ST720" s="370"/>
      <c r="SU720" s="370"/>
      <c r="SV720" s="370"/>
      <c r="SW720" s="370"/>
      <c r="SX720" s="370"/>
      <c r="SY720" s="370"/>
      <c r="SZ720" s="370"/>
      <c r="TA720" s="370"/>
      <c r="TB720" s="370"/>
      <c r="TC720" s="370"/>
      <c r="TD720" s="370"/>
      <c r="TE720" s="370"/>
      <c r="TF720" s="370"/>
      <c r="TG720" s="370"/>
      <c r="TH720" s="370"/>
      <c r="TI720" s="370"/>
      <c r="TJ720" s="370"/>
      <c r="TK720" s="370"/>
      <c r="TL720" s="370"/>
      <c r="TM720" s="370"/>
      <c r="TN720" s="370"/>
      <c r="TO720" s="370"/>
      <c r="TP720" s="370"/>
      <c r="TQ720" s="370"/>
      <c r="TR720" s="370"/>
      <c r="TS720" s="370"/>
      <c r="TT720" s="370"/>
      <c r="TU720" s="370"/>
      <c r="TV720" s="370"/>
      <c r="TW720" s="370"/>
      <c r="TX720" s="370"/>
      <c r="TY720" s="370"/>
      <c r="TZ720" s="370"/>
      <c r="UA720" s="370"/>
      <c r="UB720" s="370"/>
      <c r="UC720" s="370"/>
      <c r="UD720" s="370"/>
      <c r="UE720" s="370"/>
      <c r="UF720" s="370"/>
      <c r="UG720" s="370"/>
      <c r="UH720" s="370"/>
      <c r="UI720" s="370"/>
      <c r="UJ720" s="370"/>
      <c r="UK720" s="370"/>
      <c r="UL720" s="370"/>
      <c r="UM720" s="370"/>
      <c r="UN720" s="370"/>
      <c r="UO720" s="370"/>
      <c r="UP720" s="370"/>
      <c r="UQ720" s="370"/>
      <c r="UR720" s="370"/>
      <c r="US720" s="370"/>
      <c r="UT720" s="370"/>
      <c r="UU720" s="370"/>
      <c r="UV720" s="370"/>
      <c r="UW720" s="370"/>
      <c r="UX720" s="370"/>
      <c r="UY720" s="370"/>
      <c r="UZ720" s="370"/>
      <c r="VA720" s="370"/>
      <c r="VB720" s="370"/>
      <c r="VC720" s="370"/>
      <c r="VD720" s="370"/>
      <c r="VE720" s="370"/>
      <c r="VF720" s="370"/>
      <c r="VG720" s="370"/>
      <c r="VH720" s="370"/>
      <c r="VI720" s="370"/>
      <c r="VJ720" s="370"/>
      <c r="VK720" s="370"/>
      <c r="VL720" s="370"/>
      <c r="VM720" s="370"/>
      <c r="VN720" s="370"/>
      <c r="VO720" s="370"/>
      <c r="VP720" s="370"/>
      <c r="VQ720" s="370"/>
      <c r="VR720" s="370"/>
      <c r="VS720" s="370"/>
      <c r="VT720" s="370"/>
      <c r="VU720" s="370"/>
      <c r="VV720" s="370"/>
      <c r="VW720" s="370"/>
      <c r="VX720" s="370"/>
      <c r="VY720" s="370"/>
      <c r="VZ720" s="370"/>
      <c r="WA720" s="370"/>
      <c r="WB720" s="370"/>
      <c r="WC720" s="370"/>
      <c r="WD720" s="370"/>
      <c r="WE720" s="370"/>
      <c r="WF720" s="370"/>
      <c r="WG720" s="370"/>
      <c r="WH720" s="370"/>
      <c r="WI720" s="370"/>
      <c r="WJ720" s="370"/>
      <c r="WK720" s="370"/>
      <c r="WL720" s="370"/>
      <c r="WM720" s="370"/>
      <c r="WN720" s="370"/>
      <c r="WO720" s="370"/>
      <c r="WP720" s="370"/>
      <c r="WQ720" s="370"/>
      <c r="WR720" s="370"/>
      <c r="WS720" s="370"/>
      <c r="WT720" s="370"/>
      <c r="WU720" s="370"/>
      <c r="WV720" s="370"/>
      <c r="WW720" s="370"/>
      <c r="WX720" s="370"/>
      <c r="WY720" s="370"/>
      <c r="WZ720" s="370"/>
      <c r="XA720" s="370"/>
      <c r="XB720" s="370"/>
      <c r="XC720" s="370"/>
      <c r="XD720" s="370"/>
      <c r="XE720" s="370"/>
      <c r="XF720" s="370"/>
      <c r="XG720" s="370"/>
      <c r="XH720" s="370"/>
      <c r="XI720" s="370"/>
      <c r="XJ720" s="370"/>
      <c r="XK720" s="370"/>
      <c r="XL720" s="370"/>
      <c r="XM720" s="370"/>
      <c r="XN720" s="370"/>
      <c r="XO720" s="370"/>
      <c r="XP720" s="370"/>
      <c r="XQ720" s="370"/>
      <c r="XR720" s="370"/>
      <c r="XS720" s="370"/>
      <c r="XT720" s="370"/>
      <c r="XU720" s="370"/>
      <c r="XV720" s="370"/>
      <c r="XW720" s="370"/>
      <c r="XX720" s="370"/>
      <c r="XY720" s="370"/>
      <c r="XZ720" s="370"/>
      <c r="YA720" s="370"/>
      <c r="YB720" s="370"/>
      <c r="YC720" s="370"/>
      <c r="YD720" s="370"/>
      <c r="YE720" s="370"/>
      <c r="YF720" s="370"/>
      <c r="YG720" s="370"/>
      <c r="YH720" s="370"/>
      <c r="YI720" s="370"/>
      <c r="YJ720" s="370"/>
      <c r="YK720" s="370"/>
      <c r="YL720" s="370"/>
      <c r="YM720" s="370"/>
      <c r="YN720" s="370"/>
      <c r="YO720" s="370"/>
      <c r="YP720" s="370"/>
      <c r="YQ720" s="370"/>
      <c r="YR720" s="370"/>
      <c r="YS720" s="370"/>
      <c r="YT720" s="370"/>
      <c r="YU720" s="370"/>
      <c r="YV720" s="370"/>
      <c r="YW720" s="370"/>
      <c r="YX720" s="370"/>
      <c r="YY720" s="370"/>
      <c r="YZ720" s="370"/>
      <c r="ZA720" s="370"/>
      <c r="ZB720" s="370"/>
      <c r="ZC720" s="370"/>
      <c r="ZD720" s="370"/>
      <c r="ZE720" s="370"/>
      <c r="ZF720" s="370"/>
      <c r="ZG720" s="370"/>
      <c r="ZH720" s="370"/>
      <c r="ZI720" s="370"/>
      <c r="ZJ720" s="370"/>
      <c r="ZK720" s="370"/>
      <c r="ZL720" s="370"/>
      <c r="ZM720" s="370"/>
      <c r="ZN720" s="370"/>
      <c r="ZO720" s="370"/>
      <c r="ZP720" s="370"/>
      <c r="ZQ720" s="370"/>
      <c r="ZR720" s="370"/>
      <c r="ZS720" s="370"/>
      <c r="ZT720" s="370"/>
      <c r="ZU720" s="370"/>
      <c r="ZV720" s="370"/>
      <c r="ZW720" s="370"/>
      <c r="ZX720" s="370"/>
      <c r="ZY720" s="370"/>
      <c r="ZZ720" s="370"/>
      <c r="AAA720" s="370"/>
      <c r="AAB720" s="370"/>
      <c r="AAC720" s="370"/>
      <c r="AAD720" s="370"/>
      <c r="AAE720" s="370"/>
      <c r="AAF720" s="370"/>
      <c r="AAG720" s="370"/>
      <c r="AAH720" s="370"/>
      <c r="AAI720" s="370"/>
      <c r="AAJ720" s="370"/>
      <c r="AAK720" s="370"/>
      <c r="AAL720" s="370"/>
      <c r="AAM720" s="370"/>
      <c r="AAN720" s="370"/>
      <c r="AAO720" s="370"/>
      <c r="AAP720" s="370"/>
      <c r="AAQ720" s="370"/>
      <c r="AAR720" s="370"/>
      <c r="AAS720" s="370"/>
      <c r="AAT720" s="370"/>
      <c r="AAU720" s="370"/>
      <c r="AAV720" s="370"/>
      <c r="AAW720" s="370"/>
      <c r="AAX720" s="370"/>
      <c r="AAY720" s="370"/>
      <c r="AAZ720" s="370"/>
      <c r="ABA720" s="370"/>
      <c r="ABB720" s="370"/>
      <c r="ABC720" s="370"/>
      <c r="ABD720" s="370"/>
      <c r="ABE720" s="370"/>
      <c r="ABF720" s="370"/>
      <c r="ABG720" s="370"/>
      <c r="ABH720" s="370"/>
      <c r="ABI720" s="370"/>
      <c r="ABJ720" s="370"/>
      <c r="ABK720" s="370"/>
      <c r="ABL720" s="370"/>
      <c r="ABM720" s="370"/>
      <c r="ABN720" s="370"/>
      <c r="ABO720" s="370"/>
      <c r="ABP720" s="370"/>
      <c r="ABQ720" s="370"/>
      <c r="ABR720" s="370"/>
      <c r="ABS720" s="370"/>
      <c r="ABT720" s="370"/>
      <c r="ABU720" s="370"/>
      <c r="ABV720" s="370"/>
      <c r="ABW720" s="370"/>
      <c r="ABX720" s="370"/>
      <c r="ABY720" s="370"/>
      <c r="ABZ720" s="370"/>
      <c r="ACA720" s="370"/>
      <c r="ACB720" s="370"/>
      <c r="ACC720" s="370"/>
      <c r="ACD720" s="370"/>
      <c r="ACE720" s="370"/>
      <c r="ACF720" s="370"/>
      <c r="ACG720" s="370"/>
      <c r="ACH720" s="370"/>
      <c r="ACI720" s="370"/>
      <c r="ACJ720" s="370"/>
      <c r="ACK720" s="370"/>
      <c r="ACL720" s="370"/>
      <c r="ACM720" s="370"/>
      <c r="ACN720" s="370"/>
      <c r="ACO720" s="370"/>
      <c r="ACP720" s="370"/>
      <c r="ACQ720" s="370"/>
      <c r="ACR720" s="370"/>
      <c r="ACS720" s="370"/>
      <c r="ACT720" s="370"/>
      <c r="ACU720" s="370"/>
      <c r="ACV720" s="370"/>
      <c r="ACW720" s="370"/>
      <c r="ACX720" s="370"/>
      <c r="ACY720" s="370"/>
      <c r="ACZ720" s="370"/>
      <c r="ADA720" s="370"/>
      <c r="ADB720" s="370"/>
      <c r="ADC720" s="370"/>
      <c r="ADD720" s="370"/>
      <c r="ADE720" s="370"/>
      <c r="ADF720" s="370"/>
      <c r="ADG720" s="370"/>
      <c r="ADH720" s="370"/>
      <c r="ADI720" s="370"/>
      <c r="ADJ720" s="370"/>
      <c r="ADK720" s="370"/>
      <c r="ADL720" s="370"/>
      <c r="ADM720" s="370"/>
      <c r="ADN720" s="370"/>
      <c r="ADO720" s="370"/>
      <c r="ADP720" s="370"/>
      <c r="ADQ720" s="370"/>
      <c r="ADR720" s="370"/>
      <c r="ADS720" s="370"/>
      <c r="ADT720" s="370"/>
      <c r="ADU720" s="370"/>
      <c r="ADV720" s="370"/>
      <c r="ADW720" s="370"/>
      <c r="ADX720" s="370"/>
      <c r="ADY720" s="370"/>
      <c r="ADZ720" s="370"/>
      <c r="AEA720" s="370"/>
      <c r="AEB720" s="370"/>
      <c r="AEC720" s="370"/>
      <c r="AED720" s="370"/>
      <c r="AEE720" s="370"/>
      <c r="AEF720" s="370"/>
      <c r="AEG720" s="370"/>
      <c r="AEH720" s="370"/>
      <c r="AEI720" s="370"/>
      <c r="AEJ720" s="370"/>
      <c r="AEK720" s="370"/>
      <c r="AEL720" s="370"/>
      <c r="AEM720" s="370"/>
      <c r="AEN720" s="370"/>
      <c r="AEO720" s="370"/>
      <c r="AEP720" s="370"/>
      <c r="AEQ720" s="370"/>
      <c r="AER720" s="370"/>
      <c r="AES720" s="370"/>
      <c r="AET720" s="370"/>
      <c r="AEU720" s="370"/>
      <c r="AEV720" s="370"/>
      <c r="AEW720" s="370"/>
      <c r="AEX720" s="370"/>
      <c r="AEY720" s="370"/>
      <c r="AEZ720" s="370"/>
      <c r="AFA720" s="370"/>
      <c r="AFB720" s="370"/>
      <c r="AFC720" s="370"/>
      <c r="AFD720" s="370"/>
      <c r="AFE720" s="370"/>
      <c r="AFF720" s="370"/>
      <c r="AFG720" s="370"/>
      <c r="AFH720" s="370"/>
      <c r="AFI720" s="370"/>
      <c r="AFJ720" s="370"/>
      <c r="AFK720" s="370"/>
      <c r="AFL720" s="370"/>
      <c r="AFM720" s="370"/>
      <c r="AFN720" s="370"/>
      <c r="AFO720" s="370"/>
      <c r="AFP720" s="370"/>
      <c r="AFQ720" s="370"/>
      <c r="AFR720" s="370"/>
      <c r="AFS720" s="370"/>
      <c r="AFT720" s="370"/>
      <c r="AFU720" s="370"/>
      <c r="AFV720" s="370"/>
      <c r="AFW720" s="370"/>
      <c r="AFX720" s="370"/>
      <c r="AFY720" s="370"/>
      <c r="AFZ720" s="370"/>
      <c r="AGA720" s="370"/>
      <c r="AGB720" s="370"/>
      <c r="AGC720" s="370"/>
      <c r="AGD720" s="370"/>
      <c r="AGE720" s="370"/>
      <c r="AGF720" s="370"/>
      <c r="AGG720" s="370"/>
      <c r="AGH720" s="370"/>
      <c r="AGI720" s="370"/>
      <c r="AGJ720" s="370"/>
      <c r="AGK720" s="370"/>
      <c r="AGL720" s="370"/>
      <c r="AGM720" s="370"/>
      <c r="AGN720" s="370"/>
      <c r="AGO720" s="370"/>
      <c r="AGP720" s="370"/>
      <c r="AGQ720" s="370"/>
      <c r="AGR720" s="370"/>
      <c r="AGS720" s="370"/>
      <c r="AGT720" s="370"/>
      <c r="AGU720" s="370"/>
      <c r="AGV720" s="370"/>
      <c r="AGW720" s="370"/>
      <c r="AGX720" s="370"/>
      <c r="AGY720" s="370"/>
      <c r="AGZ720" s="370"/>
      <c r="AHA720" s="370"/>
      <c r="AHB720" s="370"/>
      <c r="AHC720" s="370"/>
      <c r="AHD720" s="370"/>
      <c r="AHE720" s="370"/>
      <c r="AHF720" s="370"/>
      <c r="AHG720" s="370"/>
      <c r="AHH720" s="370"/>
      <c r="AHI720" s="370"/>
      <c r="AHJ720" s="370"/>
      <c r="AHK720" s="370"/>
      <c r="AHL720" s="370"/>
      <c r="AHM720" s="370"/>
      <c r="AHN720" s="370"/>
      <c r="AHO720" s="370"/>
      <c r="AHP720" s="370"/>
      <c r="AHQ720" s="370"/>
      <c r="AHR720" s="370"/>
      <c r="AHS720" s="370"/>
      <c r="AHT720" s="370"/>
      <c r="AHU720" s="370"/>
      <c r="AHV720" s="370"/>
      <c r="AHW720" s="370"/>
      <c r="AHX720" s="370"/>
      <c r="AHY720" s="370"/>
      <c r="AHZ720" s="370"/>
      <c r="AIA720" s="370"/>
      <c r="AIB720" s="370"/>
      <c r="AIC720" s="370"/>
      <c r="AID720" s="370"/>
      <c r="AIE720" s="370"/>
      <c r="AIF720" s="370"/>
      <c r="AIG720" s="370"/>
      <c r="AIH720" s="370"/>
      <c r="AII720" s="370"/>
      <c r="AIJ720" s="370"/>
      <c r="AIK720" s="370"/>
      <c r="AIL720" s="370"/>
      <c r="AIM720" s="370"/>
      <c r="AIN720" s="370"/>
      <c r="AIO720" s="370"/>
      <c r="AIP720" s="370"/>
      <c r="AIQ720" s="370"/>
      <c r="AIR720" s="370"/>
      <c r="AIS720" s="370"/>
      <c r="AIT720" s="370"/>
      <c r="AIU720" s="370"/>
      <c r="AIV720" s="370"/>
      <c r="AIW720" s="370"/>
      <c r="AIX720" s="370"/>
      <c r="AIY720" s="370"/>
      <c r="AIZ720" s="370"/>
      <c r="AJA720" s="370"/>
      <c r="AJB720" s="370"/>
      <c r="AJC720" s="370"/>
      <c r="AJD720" s="370"/>
      <c r="AJE720" s="370"/>
      <c r="AJF720" s="370"/>
      <c r="AJG720" s="370"/>
      <c r="AJH720" s="370"/>
      <c r="AJI720" s="370"/>
      <c r="AJJ720" s="370"/>
      <c r="AJK720" s="370"/>
      <c r="AJL720" s="370"/>
      <c r="AJM720" s="370"/>
      <c r="AJN720" s="370"/>
      <c r="AJO720" s="370"/>
      <c r="AJP720" s="370"/>
      <c r="AJQ720" s="370"/>
      <c r="AJR720" s="370"/>
      <c r="AJS720" s="370"/>
      <c r="AJT720" s="370"/>
      <c r="AJU720" s="370"/>
      <c r="AJV720" s="370"/>
      <c r="AJW720" s="370"/>
      <c r="AJX720" s="370"/>
      <c r="AJY720" s="370"/>
      <c r="AJZ720" s="370"/>
      <c r="AKA720" s="370"/>
      <c r="AKB720" s="370"/>
      <c r="AKC720" s="370"/>
      <c r="AKD720" s="370"/>
      <c r="AKE720" s="370"/>
      <c r="AKF720" s="370"/>
      <c r="AKG720" s="370"/>
      <c r="AKH720" s="370"/>
      <c r="AKI720" s="370"/>
      <c r="AKJ720" s="370"/>
      <c r="AKK720" s="370"/>
      <c r="AKL720" s="370"/>
      <c r="AKM720" s="370"/>
      <c r="AKN720" s="370"/>
      <c r="AKO720" s="370"/>
      <c r="AKP720" s="370"/>
      <c r="AKQ720" s="370"/>
      <c r="AKR720" s="370"/>
      <c r="AKS720" s="370"/>
      <c r="AKT720" s="370"/>
      <c r="AKU720" s="370"/>
      <c r="AKV720" s="370"/>
      <c r="AKW720" s="370"/>
      <c r="AKX720" s="370"/>
      <c r="AKY720" s="370"/>
      <c r="AKZ720" s="370"/>
      <c r="ALA720" s="370"/>
      <c r="ALB720" s="370"/>
      <c r="ALC720" s="370"/>
      <c r="ALD720" s="370"/>
    </row>
    <row r="721" spans="1:992" s="253" customFormat="1" ht="12.75" customHeight="1">
      <c r="A721" s="2790"/>
      <c r="B721" s="2827"/>
      <c r="C721" s="2421"/>
      <c r="D721" s="1373" t="s">
        <v>302</v>
      </c>
      <c r="E721" s="1388">
        <v>0</v>
      </c>
      <c r="F721" s="1388">
        <v>0</v>
      </c>
      <c r="G721" s="2398"/>
      <c r="H721" s="2822"/>
      <c r="I721" s="2392"/>
      <c r="J721" s="2392"/>
      <c r="K721" s="2392"/>
      <c r="L721" s="2793"/>
      <c r="M721" s="580"/>
      <c r="N721" s="370"/>
      <c r="O721" s="370"/>
      <c r="P721" s="370"/>
      <c r="Q721" s="370"/>
      <c r="R721" s="370"/>
      <c r="S721" s="370"/>
      <c r="T721" s="370"/>
      <c r="U721" s="370"/>
      <c r="V721" s="370"/>
      <c r="W721" s="370"/>
      <c r="X721" s="370"/>
      <c r="Y721" s="370"/>
      <c r="Z721" s="370"/>
      <c r="AA721" s="370"/>
      <c r="AB721" s="370"/>
      <c r="AC721" s="370"/>
      <c r="AD721" s="370"/>
      <c r="AE721" s="370"/>
      <c r="AF721" s="370"/>
      <c r="AG721" s="370"/>
      <c r="AH721" s="370"/>
      <c r="AI721" s="370"/>
      <c r="AJ721" s="370"/>
      <c r="AK721" s="370"/>
      <c r="AL721" s="370"/>
      <c r="AM721" s="370"/>
      <c r="AN721" s="370"/>
      <c r="AO721" s="370"/>
      <c r="AP721" s="370"/>
      <c r="AQ721" s="370"/>
      <c r="AR721" s="370"/>
      <c r="AS721" s="370"/>
      <c r="AT721" s="370"/>
      <c r="AU721" s="370"/>
      <c r="AV721" s="370"/>
      <c r="AW721" s="370"/>
      <c r="AX721" s="370"/>
      <c r="AY721" s="370"/>
      <c r="AZ721" s="370"/>
      <c r="BA721" s="370"/>
      <c r="BB721" s="370"/>
      <c r="BC721" s="370"/>
      <c r="BD721" s="370"/>
      <c r="BE721" s="370"/>
      <c r="BF721" s="370"/>
      <c r="BG721" s="370"/>
      <c r="BH721" s="370"/>
      <c r="BI721" s="370"/>
      <c r="BJ721" s="370"/>
      <c r="BK721" s="370"/>
      <c r="BL721" s="370"/>
      <c r="BM721" s="370"/>
      <c r="BN721" s="370"/>
      <c r="BO721" s="370"/>
      <c r="BP721" s="370"/>
      <c r="BQ721" s="370"/>
      <c r="BR721" s="370"/>
      <c r="BS721" s="370"/>
      <c r="BT721" s="370"/>
      <c r="BU721" s="370"/>
      <c r="BV721" s="370"/>
      <c r="BW721" s="370"/>
      <c r="BX721" s="370"/>
      <c r="BY721" s="370"/>
      <c r="BZ721" s="370"/>
      <c r="CA721" s="370"/>
      <c r="CB721" s="370"/>
      <c r="CC721" s="370"/>
      <c r="CD721" s="370"/>
      <c r="CE721" s="370"/>
      <c r="CF721" s="370"/>
      <c r="CG721" s="370"/>
      <c r="CH721" s="370"/>
      <c r="CI721" s="370"/>
      <c r="CJ721" s="370"/>
      <c r="CK721" s="370"/>
      <c r="CL721" s="370"/>
      <c r="CM721" s="370"/>
      <c r="CN721" s="370"/>
      <c r="CO721" s="370"/>
      <c r="CP721" s="370"/>
      <c r="CQ721" s="370"/>
      <c r="CR721" s="370"/>
      <c r="CS721" s="370"/>
      <c r="CT721" s="370"/>
      <c r="CU721" s="370"/>
      <c r="CV721" s="370"/>
      <c r="CW721" s="370"/>
      <c r="CX721" s="370"/>
      <c r="CY721" s="370"/>
      <c r="CZ721" s="370"/>
      <c r="DA721" s="370"/>
      <c r="DB721" s="370"/>
      <c r="DC721" s="370"/>
      <c r="DD721" s="370"/>
      <c r="DE721" s="370"/>
      <c r="DF721" s="370"/>
      <c r="DG721" s="370"/>
      <c r="DH721" s="370"/>
      <c r="DI721" s="370"/>
      <c r="DJ721" s="370"/>
      <c r="DK721" s="370"/>
      <c r="DL721" s="370"/>
      <c r="DM721" s="370"/>
      <c r="DN721" s="370"/>
      <c r="DO721" s="370"/>
      <c r="DP721" s="370"/>
      <c r="DQ721" s="370"/>
      <c r="DR721" s="370"/>
      <c r="DS721" s="370"/>
      <c r="DT721" s="370"/>
      <c r="DU721" s="370"/>
      <c r="DV721" s="370"/>
      <c r="DW721" s="370"/>
      <c r="DX721" s="370"/>
      <c r="DY721" s="370"/>
      <c r="DZ721" s="370"/>
      <c r="EA721" s="370"/>
      <c r="EB721" s="370"/>
      <c r="EC721" s="370"/>
      <c r="ED721" s="370"/>
      <c r="EE721" s="370"/>
      <c r="EF721" s="370"/>
      <c r="EG721" s="370"/>
      <c r="EH721" s="370"/>
      <c r="EI721" s="370"/>
      <c r="EJ721" s="370"/>
      <c r="EK721" s="370"/>
      <c r="EL721" s="370"/>
      <c r="EM721" s="370"/>
      <c r="EN721" s="370"/>
      <c r="EO721" s="370"/>
      <c r="EP721" s="370"/>
      <c r="EQ721" s="370"/>
      <c r="ER721" s="370"/>
      <c r="ES721" s="370"/>
      <c r="ET721" s="370"/>
      <c r="EU721" s="370"/>
      <c r="EV721" s="370"/>
      <c r="EW721" s="370"/>
      <c r="EX721" s="370"/>
      <c r="EY721" s="370"/>
      <c r="EZ721" s="370"/>
      <c r="FA721" s="370"/>
      <c r="FB721" s="370"/>
      <c r="FC721" s="370"/>
      <c r="FD721" s="370"/>
      <c r="FE721" s="370"/>
      <c r="FF721" s="370"/>
      <c r="FG721" s="370"/>
      <c r="FH721" s="370"/>
      <c r="FI721" s="370"/>
      <c r="FJ721" s="370"/>
      <c r="FK721" s="370"/>
      <c r="FL721" s="370"/>
      <c r="FM721" s="370"/>
      <c r="FN721" s="370"/>
      <c r="FO721" s="370"/>
      <c r="FP721" s="370"/>
      <c r="FQ721" s="370"/>
      <c r="FR721" s="370"/>
      <c r="FS721" s="370"/>
      <c r="FT721" s="370"/>
      <c r="FU721" s="370"/>
      <c r="FV721" s="370"/>
      <c r="FW721" s="370"/>
      <c r="FX721" s="370"/>
      <c r="FY721" s="370"/>
      <c r="FZ721" s="370"/>
      <c r="GA721" s="370"/>
      <c r="GB721" s="370"/>
      <c r="GC721" s="370"/>
      <c r="GD721" s="370"/>
      <c r="GE721" s="370"/>
      <c r="GF721" s="370"/>
      <c r="GG721" s="370"/>
      <c r="GH721" s="370"/>
      <c r="GI721" s="370"/>
      <c r="GJ721" s="370"/>
      <c r="GK721" s="370"/>
      <c r="GL721" s="370"/>
      <c r="GM721" s="370"/>
      <c r="GN721" s="370"/>
      <c r="GO721" s="370"/>
      <c r="GP721" s="370"/>
      <c r="GQ721" s="370"/>
      <c r="GR721" s="370"/>
      <c r="GS721" s="370"/>
      <c r="GT721" s="370"/>
      <c r="GU721" s="370"/>
      <c r="GV721" s="370"/>
      <c r="GW721" s="370"/>
      <c r="GX721" s="370"/>
      <c r="GY721" s="370"/>
      <c r="GZ721" s="370"/>
      <c r="HA721" s="370"/>
      <c r="HB721" s="370"/>
      <c r="HC721" s="370"/>
      <c r="HD721" s="370"/>
      <c r="HE721" s="370"/>
      <c r="HF721" s="370"/>
      <c r="HG721" s="370"/>
      <c r="HH721" s="370"/>
      <c r="HI721" s="370"/>
      <c r="HJ721" s="370"/>
      <c r="HK721" s="370"/>
      <c r="HL721" s="370"/>
      <c r="HM721" s="370"/>
      <c r="HN721" s="370"/>
      <c r="HO721" s="370"/>
      <c r="HP721" s="370"/>
      <c r="HQ721" s="370"/>
      <c r="HR721" s="370"/>
      <c r="HS721" s="370"/>
      <c r="HT721" s="370"/>
      <c r="HU721" s="370"/>
      <c r="HV721" s="370"/>
      <c r="HW721" s="370"/>
      <c r="HX721" s="370"/>
      <c r="HY721" s="370"/>
      <c r="HZ721" s="370"/>
      <c r="IA721" s="370"/>
      <c r="IB721" s="370"/>
      <c r="IC721" s="370"/>
      <c r="ID721" s="370"/>
      <c r="IE721" s="370"/>
      <c r="IF721" s="370"/>
      <c r="IG721" s="370"/>
      <c r="IH721" s="370"/>
      <c r="II721" s="370"/>
      <c r="IJ721" s="370"/>
      <c r="IK721" s="370"/>
      <c r="IL721" s="370"/>
      <c r="IM721" s="370"/>
      <c r="IN721" s="370"/>
      <c r="IO721" s="370"/>
      <c r="IP721" s="370"/>
      <c r="IQ721" s="370"/>
      <c r="IR721" s="370"/>
      <c r="IS721" s="370"/>
      <c r="IT721" s="370"/>
      <c r="IU721" s="370"/>
      <c r="IV721" s="370"/>
      <c r="IW721" s="370"/>
      <c r="IX721" s="370"/>
      <c r="IY721" s="370"/>
      <c r="IZ721" s="370"/>
      <c r="JA721" s="370"/>
      <c r="JB721" s="370"/>
      <c r="JC721" s="370"/>
      <c r="JD721" s="370"/>
      <c r="JE721" s="370"/>
      <c r="JF721" s="370"/>
      <c r="JG721" s="370"/>
      <c r="JH721" s="370"/>
      <c r="JI721" s="370"/>
      <c r="JJ721" s="370"/>
      <c r="JK721" s="370"/>
      <c r="JL721" s="370"/>
      <c r="JM721" s="370"/>
      <c r="JN721" s="370"/>
      <c r="JO721" s="370"/>
      <c r="JP721" s="370"/>
      <c r="JQ721" s="370"/>
      <c r="JR721" s="370"/>
      <c r="JS721" s="370"/>
      <c r="JT721" s="370"/>
      <c r="JU721" s="370"/>
      <c r="JV721" s="370"/>
      <c r="JW721" s="370"/>
      <c r="JX721" s="370"/>
      <c r="JY721" s="370"/>
      <c r="JZ721" s="370"/>
      <c r="KA721" s="370"/>
      <c r="KB721" s="370"/>
      <c r="KC721" s="370"/>
      <c r="KD721" s="370"/>
      <c r="KE721" s="370"/>
      <c r="KF721" s="370"/>
      <c r="KG721" s="370"/>
      <c r="KH721" s="370"/>
      <c r="KI721" s="370"/>
      <c r="KJ721" s="370"/>
      <c r="KK721" s="370"/>
      <c r="KL721" s="370"/>
      <c r="KM721" s="370"/>
      <c r="KN721" s="370"/>
      <c r="KO721" s="370"/>
      <c r="KP721" s="370"/>
      <c r="KQ721" s="370"/>
      <c r="KR721" s="370"/>
      <c r="KS721" s="370"/>
      <c r="KT721" s="370"/>
      <c r="KU721" s="370"/>
      <c r="KV721" s="370"/>
      <c r="KW721" s="370"/>
      <c r="KX721" s="370"/>
      <c r="KY721" s="370"/>
      <c r="KZ721" s="370"/>
      <c r="LA721" s="370"/>
      <c r="LB721" s="370"/>
      <c r="LC721" s="370"/>
      <c r="LD721" s="370"/>
      <c r="LE721" s="370"/>
      <c r="LF721" s="370"/>
      <c r="LG721" s="370"/>
      <c r="LH721" s="370"/>
      <c r="LI721" s="370"/>
      <c r="LJ721" s="370"/>
      <c r="LK721" s="370"/>
      <c r="LL721" s="370"/>
      <c r="LM721" s="370"/>
      <c r="LN721" s="370"/>
      <c r="LO721" s="370"/>
      <c r="LP721" s="370"/>
      <c r="LQ721" s="370"/>
      <c r="LR721" s="370"/>
      <c r="LS721" s="370"/>
      <c r="LT721" s="370"/>
      <c r="LU721" s="370"/>
      <c r="LV721" s="370"/>
      <c r="LW721" s="370"/>
      <c r="LX721" s="370"/>
      <c r="LY721" s="370"/>
      <c r="LZ721" s="370"/>
      <c r="MA721" s="370"/>
      <c r="MB721" s="370"/>
      <c r="MC721" s="370"/>
      <c r="MD721" s="370"/>
      <c r="ME721" s="370"/>
      <c r="MF721" s="370"/>
      <c r="MG721" s="370"/>
      <c r="MH721" s="370"/>
      <c r="MI721" s="370"/>
      <c r="MJ721" s="370"/>
      <c r="MK721" s="370"/>
      <c r="ML721" s="370"/>
      <c r="MM721" s="370"/>
      <c r="MN721" s="370"/>
      <c r="MO721" s="370"/>
      <c r="MP721" s="370"/>
      <c r="MQ721" s="370"/>
      <c r="MR721" s="370"/>
      <c r="MS721" s="370"/>
      <c r="MT721" s="370"/>
      <c r="MU721" s="370"/>
      <c r="MV721" s="370"/>
      <c r="MW721" s="370"/>
      <c r="MX721" s="370"/>
      <c r="MY721" s="370"/>
      <c r="MZ721" s="370"/>
      <c r="NA721" s="370"/>
      <c r="NB721" s="370"/>
      <c r="NC721" s="370"/>
      <c r="ND721" s="370"/>
      <c r="NE721" s="370"/>
      <c r="NF721" s="370"/>
      <c r="NG721" s="370"/>
      <c r="NH721" s="370"/>
      <c r="NI721" s="370"/>
      <c r="NJ721" s="370"/>
      <c r="NK721" s="370"/>
      <c r="NL721" s="370"/>
      <c r="NM721" s="370"/>
      <c r="NN721" s="370"/>
      <c r="NO721" s="370"/>
      <c r="NP721" s="370"/>
      <c r="NQ721" s="370"/>
      <c r="NR721" s="370"/>
      <c r="NS721" s="370"/>
      <c r="NT721" s="370"/>
      <c r="NU721" s="370"/>
      <c r="NV721" s="370"/>
      <c r="NW721" s="370"/>
      <c r="NX721" s="370"/>
      <c r="NY721" s="370"/>
      <c r="NZ721" s="370"/>
      <c r="OA721" s="370"/>
      <c r="OB721" s="370"/>
      <c r="OC721" s="370"/>
      <c r="OD721" s="370"/>
      <c r="OE721" s="370"/>
      <c r="OF721" s="370"/>
      <c r="OG721" s="370"/>
      <c r="OH721" s="370"/>
      <c r="OI721" s="370"/>
      <c r="OJ721" s="370"/>
      <c r="OK721" s="370"/>
      <c r="OL721" s="370"/>
      <c r="OM721" s="370"/>
      <c r="ON721" s="370"/>
      <c r="OO721" s="370"/>
      <c r="OP721" s="370"/>
      <c r="OQ721" s="370"/>
      <c r="OR721" s="370"/>
      <c r="OS721" s="370"/>
      <c r="OT721" s="370"/>
      <c r="OU721" s="370"/>
      <c r="OV721" s="370"/>
      <c r="OW721" s="370"/>
      <c r="OX721" s="370"/>
      <c r="OY721" s="370"/>
      <c r="OZ721" s="370"/>
      <c r="PA721" s="370"/>
      <c r="PB721" s="370"/>
      <c r="PC721" s="370"/>
      <c r="PD721" s="370"/>
      <c r="PE721" s="370"/>
      <c r="PF721" s="370"/>
      <c r="PG721" s="370"/>
      <c r="PH721" s="370"/>
      <c r="PI721" s="370"/>
      <c r="PJ721" s="370"/>
      <c r="PK721" s="370"/>
      <c r="PL721" s="370"/>
      <c r="PM721" s="370"/>
      <c r="PN721" s="370"/>
      <c r="PO721" s="370"/>
      <c r="PP721" s="370"/>
      <c r="PQ721" s="370"/>
      <c r="PR721" s="370"/>
      <c r="PS721" s="370"/>
      <c r="PT721" s="370"/>
      <c r="PU721" s="370"/>
      <c r="PV721" s="370"/>
      <c r="PW721" s="370"/>
      <c r="PX721" s="370"/>
      <c r="PY721" s="370"/>
      <c r="PZ721" s="370"/>
      <c r="QA721" s="370"/>
      <c r="QB721" s="370"/>
      <c r="QC721" s="370"/>
      <c r="QD721" s="370"/>
      <c r="QE721" s="370"/>
      <c r="QF721" s="370"/>
      <c r="QG721" s="370"/>
      <c r="QH721" s="370"/>
      <c r="QI721" s="370"/>
      <c r="QJ721" s="370"/>
      <c r="QK721" s="370"/>
      <c r="QL721" s="370"/>
      <c r="QM721" s="370"/>
      <c r="QN721" s="370"/>
      <c r="QO721" s="370"/>
      <c r="QP721" s="370"/>
      <c r="QQ721" s="370"/>
      <c r="QR721" s="370"/>
      <c r="QS721" s="370"/>
      <c r="QT721" s="370"/>
      <c r="QU721" s="370"/>
      <c r="QV721" s="370"/>
      <c r="QW721" s="370"/>
      <c r="QX721" s="370"/>
      <c r="QY721" s="370"/>
      <c r="QZ721" s="370"/>
      <c r="RA721" s="370"/>
      <c r="RB721" s="370"/>
      <c r="RC721" s="370"/>
      <c r="RD721" s="370"/>
      <c r="RE721" s="370"/>
      <c r="RF721" s="370"/>
      <c r="RG721" s="370"/>
      <c r="RH721" s="370"/>
      <c r="RI721" s="370"/>
      <c r="RJ721" s="370"/>
      <c r="RK721" s="370"/>
      <c r="RL721" s="370"/>
      <c r="RM721" s="370"/>
      <c r="RN721" s="370"/>
      <c r="RO721" s="370"/>
      <c r="RP721" s="370"/>
      <c r="RQ721" s="370"/>
      <c r="RR721" s="370"/>
      <c r="RS721" s="370"/>
      <c r="RT721" s="370"/>
      <c r="RU721" s="370"/>
      <c r="RV721" s="370"/>
      <c r="RW721" s="370"/>
      <c r="RX721" s="370"/>
      <c r="RY721" s="370"/>
      <c r="RZ721" s="370"/>
      <c r="SA721" s="370"/>
      <c r="SB721" s="370"/>
      <c r="SC721" s="370"/>
      <c r="SD721" s="370"/>
      <c r="SE721" s="370"/>
      <c r="SF721" s="370"/>
      <c r="SG721" s="370"/>
      <c r="SH721" s="370"/>
      <c r="SI721" s="370"/>
      <c r="SJ721" s="370"/>
      <c r="SK721" s="370"/>
      <c r="SL721" s="370"/>
      <c r="SM721" s="370"/>
      <c r="SN721" s="370"/>
      <c r="SO721" s="370"/>
      <c r="SP721" s="370"/>
      <c r="SQ721" s="370"/>
      <c r="SR721" s="370"/>
      <c r="SS721" s="370"/>
      <c r="ST721" s="370"/>
      <c r="SU721" s="370"/>
      <c r="SV721" s="370"/>
      <c r="SW721" s="370"/>
      <c r="SX721" s="370"/>
      <c r="SY721" s="370"/>
      <c r="SZ721" s="370"/>
      <c r="TA721" s="370"/>
      <c r="TB721" s="370"/>
      <c r="TC721" s="370"/>
      <c r="TD721" s="370"/>
      <c r="TE721" s="370"/>
      <c r="TF721" s="370"/>
      <c r="TG721" s="370"/>
      <c r="TH721" s="370"/>
      <c r="TI721" s="370"/>
      <c r="TJ721" s="370"/>
      <c r="TK721" s="370"/>
      <c r="TL721" s="370"/>
      <c r="TM721" s="370"/>
      <c r="TN721" s="370"/>
      <c r="TO721" s="370"/>
      <c r="TP721" s="370"/>
      <c r="TQ721" s="370"/>
      <c r="TR721" s="370"/>
      <c r="TS721" s="370"/>
      <c r="TT721" s="370"/>
      <c r="TU721" s="370"/>
      <c r="TV721" s="370"/>
      <c r="TW721" s="370"/>
      <c r="TX721" s="370"/>
      <c r="TY721" s="370"/>
      <c r="TZ721" s="370"/>
      <c r="UA721" s="370"/>
      <c r="UB721" s="370"/>
      <c r="UC721" s="370"/>
      <c r="UD721" s="370"/>
      <c r="UE721" s="370"/>
      <c r="UF721" s="370"/>
      <c r="UG721" s="370"/>
      <c r="UH721" s="370"/>
      <c r="UI721" s="370"/>
      <c r="UJ721" s="370"/>
      <c r="UK721" s="370"/>
      <c r="UL721" s="370"/>
      <c r="UM721" s="370"/>
      <c r="UN721" s="370"/>
      <c r="UO721" s="370"/>
      <c r="UP721" s="370"/>
      <c r="UQ721" s="370"/>
      <c r="UR721" s="370"/>
      <c r="US721" s="370"/>
      <c r="UT721" s="370"/>
      <c r="UU721" s="370"/>
      <c r="UV721" s="370"/>
      <c r="UW721" s="370"/>
      <c r="UX721" s="370"/>
      <c r="UY721" s="370"/>
      <c r="UZ721" s="370"/>
      <c r="VA721" s="370"/>
      <c r="VB721" s="370"/>
      <c r="VC721" s="370"/>
      <c r="VD721" s="370"/>
      <c r="VE721" s="370"/>
      <c r="VF721" s="370"/>
      <c r="VG721" s="370"/>
      <c r="VH721" s="370"/>
      <c r="VI721" s="370"/>
      <c r="VJ721" s="370"/>
      <c r="VK721" s="370"/>
      <c r="VL721" s="370"/>
      <c r="VM721" s="370"/>
      <c r="VN721" s="370"/>
      <c r="VO721" s="370"/>
      <c r="VP721" s="370"/>
      <c r="VQ721" s="370"/>
      <c r="VR721" s="370"/>
      <c r="VS721" s="370"/>
      <c r="VT721" s="370"/>
      <c r="VU721" s="370"/>
      <c r="VV721" s="370"/>
      <c r="VW721" s="370"/>
      <c r="VX721" s="370"/>
      <c r="VY721" s="370"/>
      <c r="VZ721" s="370"/>
      <c r="WA721" s="370"/>
      <c r="WB721" s="370"/>
      <c r="WC721" s="370"/>
      <c r="WD721" s="370"/>
      <c r="WE721" s="370"/>
      <c r="WF721" s="370"/>
      <c r="WG721" s="370"/>
      <c r="WH721" s="370"/>
      <c r="WI721" s="370"/>
      <c r="WJ721" s="370"/>
      <c r="WK721" s="370"/>
      <c r="WL721" s="370"/>
      <c r="WM721" s="370"/>
      <c r="WN721" s="370"/>
      <c r="WO721" s="370"/>
      <c r="WP721" s="370"/>
      <c r="WQ721" s="370"/>
      <c r="WR721" s="370"/>
      <c r="WS721" s="370"/>
      <c r="WT721" s="370"/>
      <c r="WU721" s="370"/>
      <c r="WV721" s="370"/>
      <c r="WW721" s="370"/>
      <c r="WX721" s="370"/>
      <c r="WY721" s="370"/>
      <c r="WZ721" s="370"/>
      <c r="XA721" s="370"/>
      <c r="XB721" s="370"/>
      <c r="XC721" s="370"/>
      <c r="XD721" s="370"/>
      <c r="XE721" s="370"/>
      <c r="XF721" s="370"/>
      <c r="XG721" s="370"/>
      <c r="XH721" s="370"/>
      <c r="XI721" s="370"/>
      <c r="XJ721" s="370"/>
      <c r="XK721" s="370"/>
      <c r="XL721" s="370"/>
      <c r="XM721" s="370"/>
      <c r="XN721" s="370"/>
      <c r="XO721" s="370"/>
      <c r="XP721" s="370"/>
      <c r="XQ721" s="370"/>
      <c r="XR721" s="370"/>
      <c r="XS721" s="370"/>
      <c r="XT721" s="370"/>
      <c r="XU721" s="370"/>
      <c r="XV721" s="370"/>
      <c r="XW721" s="370"/>
      <c r="XX721" s="370"/>
      <c r="XY721" s="370"/>
      <c r="XZ721" s="370"/>
      <c r="YA721" s="370"/>
      <c r="YB721" s="370"/>
      <c r="YC721" s="370"/>
      <c r="YD721" s="370"/>
      <c r="YE721" s="370"/>
      <c r="YF721" s="370"/>
      <c r="YG721" s="370"/>
      <c r="YH721" s="370"/>
      <c r="YI721" s="370"/>
      <c r="YJ721" s="370"/>
      <c r="YK721" s="370"/>
      <c r="YL721" s="370"/>
      <c r="YM721" s="370"/>
      <c r="YN721" s="370"/>
      <c r="YO721" s="370"/>
      <c r="YP721" s="370"/>
      <c r="YQ721" s="370"/>
      <c r="YR721" s="370"/>
      <c r="YS721" s="370"/>
      <c r="YT721" s="370"/>
      <c r="YU721" s="370"/>
      <c r="YV721" s="370"/>
      <c r="YW721" s="370"/>
      <c r="YX721" s="370"/>
      <c r="YY721" s="370"/>
      <c r="YZ721" s="370"/>
      <c r="ZA721" s="370"/>
      <c r="ZB721" s="370"/>
      <c r="ZC721" s="370"/>
      <c r="ZD721" s="370"/>
      <c r="ZE721" s="370"/>
      <c r="ZF721" s="370"/>
      <c r="ZG721" s="370"/>
      <c r="ZH721" s="370"/>
      <c r="ZI721" s="370"/>
      <c r="ZJ721" s="370"/>
      <c r="ZK721" s="370"/>
      <c r="ZL721" s="370"/>
      <c r="ZM721" s="370"/>
      <c r="ZN721" s="370"/>
      <c r="ZO721" s="370"/>
      <c r="ZP721" s="370"/>
      <c r="ZQ721" s="370"/>
      <c r="ZR721" s="370"/>
      <c r="ZS721" s="370"/>
      <c r="ZT721" s="370"/>
      <c r="ZU721" s="370"/>
      <c r="ZV721" s="370"/>
      <c r="ZW721" s="370"/>
      <c r="ZX721" s="370"/>
      <c r="ZY721" s="370"/>
      <c r="ZZ721" s="370"/>
      <c r="AAA721" s="370"/>
      <c r="AAB721" s="370"/>
      <c r="AAC721" s="370"/>
      <c r="AAD721" s="370"/>
      <c r="AAE721" s="370"/>
      <c r="AAF721" s="370"/>
      <c r="AAG721" s="370"/>
      <c r="AAH721" s="370"/>
      <c r="AAI721" s="370"/>
      <c r="AAJ721" s="370"/>
      <c r="AAK721" s="370"/>
      <c r="AAL721" s="370"/>
      <c r="AAM721" s="370"/>
      <c r="AAN721" s="370"/>
      <c r="AAO721" s="370"/>
      <c r="AAP721" s="370"/>
      <c r="AAQ721" s="370"/>
      <c r="AAR721" s="370"/>
      <c r="AAS721" s="370"/>
      <c r="AAT721" s="370"/>
      <c r="AAU721" s="370"/>
      <c r="AAV721" s="370"/>
      <c r="AAW721" s="370"/>
      <c r="AAX721" s="370"/>
      <c r="AAY721" s="370"/>
      <c r="AAZ721" s="370"/>
      <c r="ABA721" s="370"/>
      <c r="ABB721" s="370"/>
      <c r="ABC721" s="370"/>
      <c r="ABD721" s="370"/>
      <c r="ABE721" s="370"/>
      <c r="ABF721" s="370"/>
      <c r="ABG721" s="370"/>
      <c r="ABH721" s="370"/>
      <c r="ABI721" s="370"/>
      <c r="ABJ721" s="370"/>
      <c r="ABK721" s="370"/>
      <c r="ABL721" s="370"/>
      <c r="ABM721" s="370"/>
      <c r="ABN721" s="370"/>
      <c r="ABO721" s="370"/>
      <c r="ABP721" s="370"/>
      <c r="ABQ721" s="370"/>
      <c r="ABR721" s="370"/>
      <c r="ABS721" s="370"/>
      <c r="ABT721" s="370"/>
      <c r="ABU721" s="370"/>
      <c r="ABV721" s="370"/>
      <c r="ABW721" s="370"/>
      <c r="ABX721" s="370"/>
      <c r="ABY721" s="370"/>
      <c r="ABZ721" s="370"/>
      <c r="ACA721" s="370"/>
      <c r="ACB721" s="370"/>
      <c r="ACC721" s="370"/>
      <c r="ACD721" s="370"/>
      <c r="ACE721" s="370"/>
      <c r="ACF721" s="370"/>
      <c r="ACG721" s="370"/>
      <c r="ACH721" s="370"/>
      <c r="ACI721" s="370"/>
      <c r="ACJ721" s="370"/>
      <c r="ACK721" s="370"/>
      <c r="ACL721" s="370"/>
      <c r="ACM721" s="370"/>
      <c r="ACN721" s="370"/>
      <c r="ACO721" s="370"/>
      <c r="ACP721" s="370"/>
      <c r="ACQ721" s="370"/>
      <c r="ACR721" s="370"/>
      <c r="ACS721" s="370"/>
      <c r="ACT721" s="370"/>
      <c r="ACU721" s="370"/>
      <c r="ACV721" s="370"/>
      <c r="ACW721" s="370"/>
      <c r="ACX721" s="370"/>
      <c r="ACY721" s="370"/>
      <c r="ACZ721" s="370"/>
      <c r="ADA721" s="370"/>
      <c r="ADB721" s="370"/>
      <c r="ADC721" s="370"/>
      <c r="ADD721" s="370"/>
      <c r="ADE721" s="370"/>
      <c r="ADF721" s="370"/>
      <c r="ADG721" s="370"/>
      <c r="ADH721" s="370"/>
      <c r="ADI721" s="370"/>
      <c r="ADJ721" s="370"/>
      <c r="ADK721" s="370"/>
      <c r="ADL721" s="370"/>
      <c r="ADM721" s="370"/>
      <c r="ADN721" s="370"/>
      <c r="ADO721" s="370"/>
      <c r="ADP721" s="370"/>
      <c r="ADQ721" s="370"/>
      <c r="ADR721" s="370"/>
      <c r="ADS721" s="370"/>
      <c r="ADT721" s="370"/>
      <c r="ADU721" s="370"/>
      <c r="ADV721" s="370"/>
      <c r="ADW721" s="370"/>
      <c r="ADX721" s="370"/>
      <c r="ADY721" s="370"/>
      <c r="ADZ721" s="370"/>
      <c r="AEA721" s="370"/>
      <c r="AEB721" s="370"/>
      <c r="AEC721" s="370"/>
      <c r="AED721" s="370"/>
      <c r="AEE721" s="370"/>
      <c r="AEF721" s="370"/>
      <c r="AEG721" s="370"/>
      <c r="AEH721" s="370"/>
      <c r="AEI721" s="370"/>
      <c r="AEJ721" s="370"/>
      <c r="AEK721" s="370"/>
      <c r="AEL721" s="370"/>
      <c r="AEM721" s="370"/>
      <c r="AEN721" s="370"/>
      <c r="AEO721" s="370"/>
      <c r="AEP721" s="370"/>
      <c r="AEQ721" s="370"/>
      <c r="AER721" s="370"/>
      <c r="AES721" s="370"/>
      <c r="AET721" s="370"/>
      <c r="AEU721" s="370"/>
      <c r="AEV721" s="370"/>
      <c r="AEW721" s="370"/>
      <c r="AEX721" s="370"/>
      <c r="AEY721" s="370"/>
      <c r="AEZ721" s="370"/>
      <c r="AFA721" s="370"/>
      <c r="AFB721" s="370"/>
      <c r="AFC721" s="370"/>
      <c r="AFD721" s="370"/>
      <c r="AFE721" s="370"/>
      <c r="AFF721" s="370"/>
      <c r="AFG721" s="370"/>
      <c r="AFH721" s="370"/>
      <c r="AFI721" s="370"/>
      <c r="AFJ721" s="370"/>
      <c r="AFK721" s="370"/>
      <c r="AFL721" s="370"/>
      <c r="AFM721" s="370"/>
      <c r="AFN721" s="370"/>
      <c r="AFO721" s="370"/>
      <c r="AFP721" s="370"/>
      <c r="AFQ721" s="370"/>
      <c r="AFR721" s="370"/>
      <c r="AFS721" s="370"/>
      <c r="AFT721" s="370"/>
      <c r="AFU721" s="370"/>
      <c r="AFV721" s="370"/>
      <c r="AFW721" s="370"/>
      <c r="AFX721" s="370"/>
      <c r="AFY721" s="370"/>
      <c r="AFZ721" s="370"/>
      <c r="AGA721" s="370"/>
      <c r="AGB721" s="370"/>
      <c r="AGC721" s="370"/>
      <c r="AGD721" s="370"/>
      <c r="AGE721" s="370"/>
      <c r="AGF721" s="370"/>
      <c r="AGG721" s="370"/>
      <c r="AGH721" s="370"/>
      <c r="AGI721" s="370"/>
      <c r="AGJ721" s="370"/>
      <c r="AGK721" s="370"/>
      <c r="AGL721" s="370"/>
      <c r="AGM721" s="370"/>
      <c r="AGN721" s="370"/>
      <c r="AGO721" s="370"/>
      <c r="AGP721" s="370"/>
      <c r="AGQ721" s="370"/>
      <c r="AGR721" s="370"/>
      <c r="AGS721" s="370"/>
      <c r="AGT721" s="370"/>
      <c r="AGU721" s="370"/>
      <c r="AGV721" s="370"/>
      <c r="AGW721" s="370"/>
      <c r="AGX721" s="370"/>
      <c r="AGY721" s="370"/>
      <c r="AGZ721" s="370"/>
      <c r="AHA721" s="370"/>
      <c r="AHB721" s="370"/>
      <c r="AHC721" s="370"/>
      <c r="AHD721" s="370"/>
      <c r="AHE721" s="370"/>
      <c r="AHF721" s="370"/>
      <c r="AHG721" s="370"/>
      <c r="AHH721" s="370"/>
      <c r="AHI721" s="370"/>
      <c r="AHJ721" s="370"/>
      <c r="AHK721" s="370"/>
      <c r="AHL721" s="370"/>
      <c r="AHM721" s="370"/>
      <c r="AHN721" s="370"/>
      <c r="AHO721" s="370"/>
      <c r="AHP721" s="370"/>
      <c r="AHQ721" s="370"/>
      <c r="AHR721" s="370"/>
      <c r="AHS721" s="370"/>
      <c r="AHT721" s="370"/>
      <c r="AHU721" s="370"/>
      <c r="AHV721" s="370"/>
      <c r="AHW721" s="370"/>
      <c r="AHX721" s="370"/>
      <c r="AHY721" s="370"/>
      <c r="AHZ721" s="370"/>
      <c r="AIA721" s="370"/>
      <c r="AIB721" s="370"/>
      <c r="AIC721" s="370"/>
      <c r="AID721" s="370"/>
      <c r="AIE721" s="370"/>
      <c r="AIF721" s="370"/>
      <c r="AIG721" s="370"/>
      <c r="AIH721" s="370"/>
      <c r="AII721" s="370"/>
      <c r="AIJ721" s="370"/>
      <c r="AIK721" s="370"/>
      <c r="AIL721" s="370"/>
      <c r="AIM721" s="370"/>
      <c r="AIN721" s="370"/>
      <c r="AIO721" s="370"/>
      <c r="AIP721" s="370"/>
      <c r="AIQ721" s="370"/>
      <c r="AIR721" s="370"/>
      <c r="AIS721" s="370"/>
      <c r="AIT721" s="370"/>
      <c r="AIU721" s="370"/>
      <c r="AIV721" s="370"/>
      <c r="AIW721" s="370"/>
      <c r="AIX721" s="370"/>
      <c r="AIY721" s="370"/>
      <c r="AIZ721" s="370"/>
      <c r="AJA721" s="370"/>
      <c r="AJB721" s="370"/>
      <c r="AJC721" s="370"/>
      <c r="AJD721" s="370"/>
      <c r="AJE721" s="370"/>
      <c r="AJF721" s="370"/>
      <c r="AJG721" s="370"/>
      <c r="AJH721" s="370"/>
      <c r="AJI721" s="370"/>
      <c r="AJJ721" s="370"/>
      <c r="AJK721" s="370"/>
      <c r="AJL721" s="370"/>
      <c r="AJM721" s="370"/>
      <c r="AJN721" s="370"/>
      <c r="AJO721" s="370"/>
      <c r="AJP721" s="370"/>
      <c r="AJQ721" s="370"/>
      <c r="AJR721" s="370"/>
      <c r="AJS721" s="370"/>
      <c r="AJT721" s="370"/>
      <c r="AJU721" s="370"/>
      <c r="AJV721" s="370"/>
      <c r="AJW721" s="370"/>
      <c r="AJX721" s="370"/>
      <c r="AJY721" s="370"/>
      <c r="AJZ721" s="370"/>
      <c r="AKA721" s="370"/>
      <c r="AKB721" s="370"/>
      <c r="AKC721" s="370"/>
      <c r="AKD721" s="370"/>
      <c r="AKE721" s="370"/>
      <c r="AKF721" s="370"/>
      <c r="AKG721" s="370"/>
      <c r="AKH721" s="370"/>
      <c r="AKI721" s="370"/>
      <c r="AKJ721" s="370"/>
      <c r="AKK721" s="370"/>
      <c r="AKL721" s="370"/>
      <c r="AKM721" s="370"/>
      <c r="AKN721" s="370"/>
      <c r="AKO721" s="370"/>
      <c r="AKP721" s="370"/>
      <c r="AKQ721" s="370"/>
      <c r="AKR721" s="370"/>
      <c r="AKS721" s="370"/>
      <c r="AKT721" s="370"/>
      <c r="AKU721" s="370"/>
      <c r="AKV721" s="370"/>
      <c r="AKW721" s="370"/>
      <c r="AKX721" s="370"/>
      <c r="AKY721" s="370"/>
      <c r="AKZ721" s="370"/>
      <c r="ALA721" s="370"/>
      <c r="ALB721" s="370"/>
      <c r="ALC721" s="370"/>
      <c r="ALD721" s="370"/>
    </row>
    <row r="722" spans="1:992" s="253" customFormat="1" ht="12.75" customHeight="1">
      <c r="A722" s="2788" t="s">
        <v>2556</v>
      </c>
      <c r="B722" s="2420" t="s">
        <v>2560</v>
      </c>
      <c r="C722" s="2420" t="s">
        <v>47</v>
      </c>
      <c r="D722" s="1373" t="s">
        <v>296</v>
      </c>
      <c r="E722" s="468">
        <f>E723+E727</f>
        <v>0</v>
      </c>
      <c r="F722" s="468">
        <f>F723+F727</f>
        <v>0</v>
      </c>
      <c r="G722" s="2384"/>
      <c r="H722" s="2385" t="s">
        <v>2561</v>
      </c>
      <c r="I722" s="2390" t="s">
        <v>2562</v>
      </c>
      <c r="J722" s="2390">
        <v>42</v>
      </c>
      <c r="K722" s="2390">
        <v>59.7</v>
      </c>
      <c r="L722" s="2791"/>
      <c r="M722" s="580"/>
      <c r="N722" s="370"/>
      <c r="O722" s="370"/>
      <c r="P722" s="370"/>
      <c r="Q722" s="370"/>
      <c r="R722" s="370"/>
      <c r="S722" s="370"/>
      <c r="T722" s="370"/>
      <c r="U722" s="370"/>
      <c r="V722" s="370"/>
      <c r="W722" s="370"/>
      <c r="X722" s="370"/>
      <c r="Y722" s="370"/>
      <c r="Z722" s="370"/>
      <c r="AA722" s="370"/>
      <c r="AB722" s="370"/>
      <c r="AC722" s="370"/>
      <c r="AD722" s="370"/>
      <c r="AE722" s="370"/>
      <c r="AF722" s="370"/>
      <c r="AG722" s="370"/>
      <c r="AH722" s="370"/>
      <c r="AI722" s="370"/>
      <c r="AJ722" s="370"/>
      <c r="AK722" s="370"/>
      <c r="AL722" s="370"/>
      <c r="AM722" s="370"/>
      <c r="AN722" s="370"/>
      <c r="AO722" s="370"/>
      <c r="AP722" s="370"/>
      <c r="AQ722" s="370"/>
      <c r="AR722" s="370"/>
      <c r="AS722" s="370"/>
      <c r="AT722" s="370"/>
      <c r="AU722" s="370"/>
      <c r="AV722" s="370"/>
      <c r="AW722" s="370"/>
      <c r="AX722" s="370"/>
      <c r="AY722" s="370"/>
      <c r="AZ722" s="370"/>
      <c r="BA722" s="370"/>
      <c r="BB722" s="370"/>
      <c r="BC722" s="370"/>
      <c r="BD722" s="370"/>
      <c r="BE722" s="370"/>
      <c r="BF722" s="370"/>
      <c r="BG722" s="370"/>
      <c r="BH722" s="370"/>
      <c r="BI722" s="370"/>
      <c r="BJ722" s="370"/>
      <c r="BK722" s="370"/>
      <c r="BL722" s="370"/>
      <c r="BM722" s="370"/>
      <c r="BN722" s="370"/>
      <c r="BO722" s="370"/>
      <c r="BP722" s="370"/>
      <c r="BQ722" s="370"/>
      <c r="BR722" s="370"/>
      <c r="BS722" s="370"/>
      <c r="BT722" s="370"/>
      <c r="BU722" s="370"/>
      <c r="BV722" s="370"/>
      <c r="BW722" s="370"/>
      <c r="BX722" s="370"/>
      <c r="BY722" s="370"/>
      <c r="BZ722" s="370"/>
      <c r="CA722" s="370"/>
      <c r="CB722" s="370"/>
      <c r="CC722" s="370"/>
      <c r="CD722" s="370"/>
      <c r="CE722" s="370"/>
      <c r="CF722" s="370"/>
      <c r="CG722" s="370"/>
      <c r="CH722" s="370"/>
      <c r="CI722" s="370"/>
      <c r="CJ722" s="370"/>
      <c r="CK722" s="370"/>
      <c r="CL722" s="370"/>
      <c r="CM722" s="370"/>
      <c r="CN722" s="370"/>
      <c r="CO722" s="370"/>
      <c r="CP722" s="370"/>
      <c r="CQ722" s="370"/>
      <c r="CR722" s="370"/>
      <c r="CS722" s="370"/>
      <c r="CT722" s="370"/>
      <c r="CU722" s="370"/>
      <c r="CV722" s="370"/>
      <c r="CW722" s="370"/>
      <c r="CX722" s="370"/>
      <c r="CY722" s="370"/>
      <c r="CZ722" s="370"/>
      <c r="DA722" s="370"/>
      <c r="DB722" s="370"/>
      <c r="DC722" s="370"/>
      <c r="DD722" s="370"/>
      <c r="DE722" s="370"/>
      <c r="DF722" s="370"/>
      <c r="DG722" s="370"/>
      <c r="DH722" s="370"/>
      <c r="DI722" s="370"/>
      <c r="DJ722" s="370"/>
      <c r="DK722" s="370"/>
      <c r="DL722" s="370"/>
      <c r="DM722" s="370"/>
      <c r="DN722" s="370"/>
      <c r="DO722" s="370"/>
      <c r="DP722" s="370"/>
      <c r="DQ722" s="370"/>
      <c r="DR722" s="370"/>
      <c r="DS722" s="370"/>
      <c r="DT722" s="370"/>
      <c r="DU722" s="370"/>
      <c r="DV722" s="370"/>
      <c r="DW722" s="370"/>
      <c r="DX722" s="370"/>
      <c r="DY722" s="370"/>
      <c r="DZ722" s="370"/>
      <c r="EA722" s="370"/>
      <c r="EB722" s="370"/>
      <c r="EC722" s="370"/>
      <c r="ED722" s="370"/>
      <c r="EE722" s="370"/>
      <c r="EF722" s="370"/>
      <c r="EG722" s="370"/>
      <c r="EH722" s="370"/>
      <c r="EI722" s="370"/>
      <c r="EJ722" s="370"/>
      <c r="EK722" s="370"/>
      <c r="EL722" s="370"/>
      <c r="EM722" s="370"/>
      <c r="EN722" s="370"/>
      <c r="EO722" s="370"/>
      <c r="EP722" s="370"/>
      <c r="EQ722" s="370"/>
      <c r="ER722" s="370"/>
      <c r="ES722" s="370"/>
      <c r="ET722" s="370"/>
      <c r="EU722" s="370"/>
      <c r="EV722" s="370"/>
      <c r="EW722" s="370"/>
      <c r="EX722" s="370"/>
      <c r="EY722" s="370"/>
      <c r="EZ722" s="370"/>
      <c r="FA722" s="370"/>
      <c r="FB722" s="370"/>
      <c r="FC722" s="370"/>
      <c r="FD722" s="370"/>
      <c r="FE722" s="370"/>
      <c r="FF722" s="370"/>
      <c r="FG722" s="370"/>
      <c r="FH722" s="370"/>
      <c r="FI722" s="370"/>
      <c r="FJ722" s="370"/>
      <c r="FK722" s="370"/>
      <c r="FL722" s="370"/>
      <c r="FM722" s="370"/>
      <c r="FN722" s="370"/>
      <c r="FO722" s="370"/>
      <c r="FP722" s="370"/>
      <c r="FQ722" s="370"/>
      <c r="FR722" s="370"/>
      <c r="FS722" s="370"/>
      <c r="FT722" s="370"/>
      <c r="FU722" s="370"/>
      <c r="FV722" s="370"/>
      <c r="FW722" s="370"/>
      <c r="FX722" s="370"/>
      <c r="FY722" s="370"/>
      <c r="FZ722" s="370"/>
      <c r="GA722" s="370"/>
      <c r="GB722" s="370"/>
      <c r="GC722" s="370"/>
      <c r="GD722" s="370"/>
      <c r="GE722" s="370"/>
      <c r="GF722" s="370"/>
      <c r="GG722" s="370"/>
      <c r="GH722" s="370"/>
      <c r="GI722" s="370"/>
      <c r="GJ722" s="370"/>
      <c r="GK722" s="370"/>
      <c r="GL722" s="370"/>
      <c r="GM722" s="370"/>
      <c r="GN722" s="370"/>
      <c r="GO722" s="370"/>
      <c r="GP722" s="370"/>
      <c r="GQ722" s="370"/>
      <c r="GR722" s="370"/>
      <c r="GS722" s="370"/>
      <c r="GT722" s="370"/>
      <c r="GU722" s="370"/>
      <c r="GV722" s="370"/>
      <c r="GW722" s="370"/>
      <c r="GX722" s="370"/>
      <c r="GY722" s="370"/>
      <c r="GZ722" s="370"/>
      <c r="HA722" s="370"/>
      <c r="HB722" s="370"/>
      <c r="HC722" s="370"/>
      <c r="HD722" s="370"/>
      <c r="HE722" s="370"/>
      <c r="HF722" s="370"/>
      <c r="HG722" s="370"/>
      <c r="HH722" s="370"/>
      <c r="HI722" s="370"/>
      <c r="HJ722" s="370"/>
      <c r="HK722" s="370"/>
      <c r="HL722" s="370"/>
      <c r="HM722" s="370"/>
      <c r="HN722" s="370"/>
      <c r="HO722" s="370"/>
      <c r="HP722" s="370"/>
      <c r="HQ722" s="370"/>
      <c r="HR722" s="370"/>
      <c r="HS722" s="370"/>
      <c r="HT722" s="370"/>
      <c r="HU722" s="370"/>
      <c r="HV722" s="370"/>
      <c r="HW722" s="370"/>
      <c r="HX722" s="370"/>
      <c r="HY722" s="370"/>
      <c r="HZ722" s="370"/>
      <c r="IA722" s="370"/>
      <c r="IB722" s="370"/>
      <c r="IC722" s="370"/>
      <c r="ID722" s="370"/>
      <c r="IE722" s="370"/>
      <c r="IF722" s="370"/>
      <c r="IG722" s="370"/>
      <c r="IH722" s="370"/>
      <c r="II722" s="370"/>
      <c r="IJ722" s="370"/>
      <c r="IK722" s="370"/>
      <c r="IL722" s="370"/>
      <c r="IM722" s="370"/>
      <c r="IN722" s="370"/>
      <c r="IO722" s="370"/>
      <c r="IP722" s="370"/>
      <c r="IQ722" s="370"/>
      <c r="IR722" s="370"/>
      <c r="IS722" s="370"/>
      <c r="IT722" s="370"/>
      <c r="IU722" s="370"/>
      <c r="IV722" s="370"/>
      <c r="IW722" s="370"/>
      <c r="IX722" s="370"/>
      <c r="IY722" s="370"/>
      <c r="IZ722" s="370"/>
      <c r="JA722" s="370"/>
      <c r="JB722" s="370"/>
      <c r="JC722" s="370"/>
      <c r="JD722" s="370"/>
      <c r="JE722" s="370"/>
      <c r="JF722" s="370"/>
      <c r="JG722" s="370"/>
      <c r="JH722" s="370"/>
      <c r="JI722" s="370"/>
      <c r="JJ722" s="370"/>
      <c r="JK722" s="370"/>
      <c r="JL722" s="370"/>
      <c r="JM722" s="370"/>
      <c r="JN722" s="370"/>
      <c r="JO722" s="370"/>
      <c r="JP722" s="370"/>
      <c r="JQ722" s="370"/>
      <c r="JR722" s="370"/>
      <c r="JS722" s="370"/>
      <c r="JT722" s="370"/>
      <c r="JU722" s="370"/>
      <c r="JV722" s="370"/>
      <c r="JW722" s="370"/>
      <c r="JX722" s="370"/>
      <c r="JY722" s="370"/>
      <c r="JZ722" s="370"/>
      <c r="KA722" s="370"/>
      <c r="KB722" s="370"/>
      <c r="KC722" s="370"/>
      <c r="KD722" s="370"/>
      <c r="KE722" s="370"/>
      <c r="KF722" s="370"/>
      <c r="KG722" s="370"/>
      <c r="KH722" s="370"/>
      <c r="KI722" s="370"/>
      <c r="KJ722" s="370"/>
      <c r="KK722" s="370"/>
      <c r="KL722" s="370"/>
      <c r="KM722" s="370"/>
      <c r="KN722" s="370"/>
      <c r="KO722" s="370"/>
      <c r="KP722" s="370"/>
      <c r="KQ722" s="370"/>
      <c r="KR722" s="370"/>
      <c r="KS722" s="370"/>
      <c r="KT722" s="370"/>
      <c r="KU722" s="370"/>
      <c r="KV722" s="370"/>
      <c r="KW722" s="370"/>
      <c r="KX722" s="370"/>
      <c r="KY722" s="370"/>
      <c r="KZ722" s="370"/>
      <c r="LA722" s="370"/>
      <c r="LB722" s="370"/>
      <c r="LC722" s="370"/>
      <c r="LD722" s="370"/>
      <c r="LE722" s="370"/>
      <c r="LF722" s="370"/>
      <c r="LG722" s="370"/>
      <c r="LH722" s="370"/>
      <c r="LI722" s="370"/>
      <c r="LJ722" s="370"/>
      <c r="LK722" s="370"/>
      <c r="LL722" s="370"/>
      <c r="LM722" s="370"/>
      <c r="LN722" s="370"/>
      <c r="LO722" s="370"/>
      <c r="LP722" s="370"/>
      <c r="LQ722" s="370"/>
      <c r="LR722" s="370"/>
      <c r="LS722" s="370"/>
      <c r="LT722" s="370"/>
      <c r="LU722" s="370"/>
      <c r="LV722" s="370"/>
      <c r="LW722" s="370"/>
      <c r="LX722" s="370"/>
      <c r="LY722" s="370"/>
      <c r="LZ722" s="370"/>
      <c r="MA722" s="370"/>
      <c r="MB722" s="370"/>
      <c r="MC722" s="370"/>
      <c r="MD722" s="370"/>
      <c r="ME722" s="370"/>
      <c r="MF722" s="370"/>
      <c r="MG722" s="370"/>
      <c r="MH722" s="370"/>
      <c r="MI722" s="370"/>
      <c r="MJ722" s="370"/>
      <c r="MK722" s="370"/>
      <c r="ML722" s="370"/>
      <c r="MM722" s="370"/>
      <c r="MN722" s="370"/>
      <c r="MO722" s="370"/>
      <c r="MP722" s="370"/>
      <c r="MQ722" s="370"/>
      <c r="MR722" s="370"/>
      <c r="MS722" s="370"/>
      <c r="MT722" s="370"/>
      <c r="MU722" s="370"/>
      <c r="MV722" s="370"/>
      <c r="MW722" s="370"/>
      <c r="MX722" s="370"/>
      <c r="MY722" s="370"/>
      <c r="MZ722" s="370"/>
      <c r="NA722" s="370"/>
      <c r="NB722" s="370"/>
      <c r="NC722" s="370"/>
      <c r="ND722" s="370"/>
      <c r="NE722" s="370"/>
      <c r="NF722" s="370"/>
      <c r="NG722" s="370"/>
      <c r="NH722" s="370"/>
      <c r="NI722" s="370"/>
      <c r="NJ722" s="370"/>
      <c r="NK722" s="370"/>
      <c r="NL722" s="370"/>
      <c r="NM722" s="370"/>
      <c r="NN722" s="370"/>
      <c r="NO722" s="370"/>
      <c r="NP722" s="370"/>
      <c r="NQ722" s="370"/>
      <c r="NR722" s="370"/>
      <c r="NS722" s="370"/>
      <c r="NT722" s="370"/>
      <c r="NU722" s="370"/>
      <c r="NV722" s="370"/>
      <c r="NW722" s="370"/>
      <c r="NX722" s="370"/>
      <c r="NY722" s="370"/>
      <c r="NZ722" s="370"/>
      <c r="OA722" s="370"/>
      <c r="OB722" s="370"/>
      <c r="OC722" s="370"/>
      <c r="OD722" s="370"/>
      <c r="OE722" s="370"/>
      <c r="OF722" s="370"/>
      <c r="OG722" s="370"/>
      <c r="OH722" s="370"/>
      <c r="OI722" s="370"/>
      <c r="OJ722" s="370"/>
      <c r="OK722" s="370"/>
      <c r="OL722" s="370"/>
      <c r="OM722" s="370"/>
      <c r="ON722" s="370"/>
      <c r="OO722" s="370"/>
      <c r="OP722" s="370"/>
      <c r="OQ722" s="370"/>
      <c r="OR722" s="370"/>
      <c r="OS722" s="370"/>
      <c r="OT722" s="370"/>
      <c r="OU722" s="370"/>
      <c r="OV722" s="370"/>
      <c r="OW722" s="370"/>
      <c r="OX722" s="370"/>
      <c r="OY722" s="370"/>
      <c r="OZ722" s="370"/>
      <c r="PA722" s="370"/>
      <c r="PB722" s="370"/>
      <c r="PC722" s="370"/>
      <c r="PD722" s="370"/>
      <c r="PE722" s="370"/>
      <c r="PF722" s="370"/>
      <c r="PG722" s="370"/>
      <c r="PH722" s="370"/>
      <c r="PI722" s="370"/>
      <c r="PJ722" s="370"/>
      <c r="PK722" s="370"/>
      <c r="PL722" s="370"/>
      <c r="PM722" s="370"/>
      <c r="PN722" s="370"/>
      <c r="PO722" s="370"/>
      <c r="PP722" s="370"/>
      <c r="PQ722" s="370"/>
      <c r="PR722" s="370"/>
      <c r="PS722" s="370"/>
      <c r="PT722" s="370"/>
      <c r="PU722" s="370"/>
      <c r="PV722" s="370"/>
      <c r="PW722" s="370"/>
      <c r="PX722" s="370"/>
      <c r="PY722" s="370"/>
      <c r="PZ722" s="370"/>
      <c r="QA722" s="370"/>
      <c r="QB722" s="370"/>
      <c r="QC722" s="370"/>
      <c r="QD722" s="370"/>
      <c r="QE722" s="370"/>
      <c r="QF722" s="370"/>
      <c r="QG722" s="370"/>
      <c r="QH722" s="370"/>
      <c r="QI722" s="370"/>
      <c r="QJ722" s="370"/>
      <c r="QK722" s="370"/>
      <c r="QL722" s="370"/>
      <c r="QM722" s="370"/>
      <c r="QN722" s="370"/>
      <c r="QO722" s="370"/>
      <c r="QP722" s="370"/>
      <c r="QQ722" s="370"/>
      <c r="QR722" s="370"/>
      <c r="QS722" s="370"/>
      <c r="QT722" s="370"/>
      <c r="QU722" s="370"/>
      <c r="QV722" s="370"/>
      <c r="QW722" s="370"/>
      <c r="QX722" s="370"/>
      <c r="QY722" s="370"/>
      <c r="QZ722" s="370"/>
      <c r="RA722" s="370"/>
      <c r="RB722" s="370"/>
      <c r="RC722" s="370"/>
      <c r="RD722" s="370"/>
      <c r="RE722" s="370"/>
      <c r="RF722" s="370"/>
      <c r="RG722" s="370"/>
      <c r="RH722" s="370"/>
      <c r="RI722" s="370"/>
      <c r="RJ722" s="370"/>
      <c r="RK722" s="370"/>
      <c r="RL722" s="370"/>
      <c r="RM722" s="370"/>
      <c r="RN722" s="370"/>
      <c r="RO722" s="370"/>
      <c r="RP722" s="370"/>
      <c r="RQ722" s="370"/>
      <c r="RR722" s="370"/>
      <c r="RS722" s="370"/>
      <c r="RT722" s="370"/>
      <c r="RU722" s="370"/>
      <c r="RV722" s="370"/>
      <c r="RW722" s="370"/>
      <c r="RX722" s="370"/>
      <c r="RY722" s="370"/>
      <c r="RZ722" s="370"/>
      <c r="SA722" s="370"/>
      <c r="SB722" s="370"/>
      <c r="SC722" s="370"/>
      <c r="SD722" s="370"/>
      <c r="SE722" s="370"/>
      <c r="SF722" s="370"/>
      <c r="SG722" s="370"/>
      <c r="SH722" s="370"/>
      <c r="SI722" s="370"/>
      <c r="SJ722" s="370"/>
      <c r="SK722" s="370"/>
      <c r="SL722" s="370"/>
      <c r="SM722" s="370"/>
      <c r="SN722" s="370"/>
      <c r="SO722" s="370"/>
      <c r="SP722" s="370"/>
      <c r="SQ722" s="370"/>
      <c r="SR722" s="370"/>
      <c r="SS722" s="370"/>
      <c r="ST722" s="370"/>
      <c r="SU722" s="370"/>
      <c r="SV722" s="370"/>
      <c r="SW722" s="370"/>
      <c r="SX722" s="370"/>
      <c r="SY722" s="370"/>
      <c r="SZ722" s="370"/>
      <c r="TA722" s="370"/>
      <c r="TB722" s="370"/>
      <c r="TC722" s="370"/>
      <c r="TD722" s="370"/>
      <c r="TE722" s="370"/>
      <c r="TF722" s="370"/>
      <c r="TG722" s="370"/>
      <c r="TH722" s="370"/>
      <c r="TI722" s="370"/>
      <c r="TJ722" s="370"/>
      <c r="TK722" s="370"/>
      <c r="TL722" s="370"/>
      <c r="TM722" s="370"/>
      <c r="TN722" s="370"/>
      <c r="TO722" s="370"/>
      <c r="TP722" s="370"/>
      <c r="TQ722" s="370"/>
      <c r="TR722" s="370"/>
      <c r="TS722" s="370"/>
      <c r="TT722" s="370"/>
      <c r="TU722" s="370"/>
      <c r="TV722" s="370"/>
      <c r="TW722" s="370"/>
      <c r="TX722" s="370"/>
      <c r="TY722" s="370"/>
      <c r="TZ722" s="370"/>
      <c r="UA722" s="370"/>
      <c r="UB722" s="370"/>
      <c r="UC722" s="370"/>
      <c r="UD722" s="370"/>
      <c r="UE722" s="370"/>
      <c r="UF722" s="370"/>
      <c r="UG722" s="370"/>
      <c r="UH722" s="370"/>
      <c r="UI722" s="370"/>
      <c r="UJ722" s="370"/>
      <c r="UK722" s="370"/>
      <c r="UL722" s="370"/>
      <c r="UM722" s="370"/>
      <c r="UN722" s="370"/>
      <c r="UO722" s="370"/>
      <c r="UP722" s="370"/>
      <c r="UQ722" s="370"/>
      <c r="UR722" s="370"/>
      <c r="US722" s="370"/>
      <c r="UT722" s="370"/>
      <c r="UU722" s="370"/>
      <c r="UV722" s="370"/>
      <c r="UW722" s="370"/>
      <c r="UX722" s="370"/>
      <c r="UY722" s="370"/>
      <c r="UZ722" s="370"/>
      <c r="VA722" s="370"/>
      <c r="VB722" s="370"/>
      <c r="VC722" s="370"/>
      <c r="VD722" s="370"/>
      <c r="VE722" s="370"/>
      <c r="VF722" s="370"/>
      <c r="VG722" s="370"/>
      <c r="VH722" s="370"/>
      <c r="VI722" s="370"/>
      <c r="VJ722" s="370"/>
      <c r="VK722" s="370"/>
      <c r="VL722" s="370"/>
      <c r="VM722" s="370"/>
      <c r="VN722" s="370"/>
      <c r="VO722" s="370"/>
      <c r="VP722" s="370"/>
      <c r="VQ722" s="370"/>
      <c r="VR722" s="370"/>
      <c r="VS722" s="370"/>
      <c r="VT722" s="370"/>
      <c r="VU722" s="370"/>
      <c r="VV722" s="370"/>
      <c r="VW722" s="370"/>
      <c r="VX722" s="370"/>
      <c r="VY722" s="370"/>
      <c r="VZ722" s="370"/>
      <c r="WA722" s="370"/>
      <c r="WB722" s="370"/>
      <c r="WC722" s="370"/>
      <c r="WD722" s="370"/>
      <c r="WE722" s="370"/>
      <c r="WF722" s="370"/>
      <c r="WG722" s="370"/>
      <c r="WH722" s="370"/>
      <c r="WI722" s="370"/>
      <c r="WJ722" s="370"/>
      <c r="WK722" s="370"/>
      <c r="WL722" s="370"/>
      <c r="WM722" s="370"/>
      <c r="WN722" s="370"/>
      <c r="WO722" s="370"/>
      <c r="WP722" s="370"/>
      <c r="WQ722" s="370"/>
      <c r="WR722" s="370"/>
      <c r="WS722" s="370"/>
      <c r="WT722" s="370"/>
      <c r="WU722" s="370"/>
      <c r="WV722" s="370"/>
      <c r="WW722" s="370"/>
      <c r="WX722" s="370"/>
      <c r="WY722" s="370"/>
      <c r="WZ722" s="370"/>
      <c r="XA722" s="370"/>
      <c r="XB722" s="370"/>
      <c r="XC722" s="370"/>
      <c r="XD722" s="370"/>
      <c r="XE722" s="370"/>
      <c r="XF722" s="370"/>
      <c r="XG722" s="370"/>
      <c r="XH722" s="370"/>
      <c r="XI722" s="370"/>
      <c r="XJ722" s="370"/>
      <c r="XK722" s="370"/>
      <c r="XL722" s="370"/>
      <c r="XM722" s="370"/>
      <c r="XN722" s="370"/>
      <c r="XO722" s="370"/>
      <c r="XP722" s="370"/>
      <c r="XQ722" s="370"/>
      <c r="XR722" s="370"/>
      <c r="XS722" s="370"/>
      <c r="XT722" s="370"/>
      <c r="XU722" s="370"/>
      <c r="XV722" s="370"/>
      <c r="XW722" s="370"/>
      <c r="XX722" s="370"/>
      <c r="XY722" s="370"/>
      <c r="XZ722" s="370"/>
      <c r="YA722" s="370"/>
      <c r="YB722" s="370"/>
      <c r="YC722" s="370"/>
      <c r="YD722" s="370"/>
      <c r="YE722" s="370"/>
      <c r="YF722" s="370"/>
      <c r="YG722" s="370"/>
      <c r="YH722" s="370"/>
      <c r="YI722" s="370"/>
      <c r="YJ722" s="370"/>
      <c r="YK722" s="370"/>
      <c r="YL722" s="370"/>
      <c r="YM722" s="370"/>
      <c r="YN722" s="370"/>
      <c r="YO722" s="370"/>
      <c r="YP722" s="370"/>
      <c r="YQ722" s="370"/>
      <c r="YR722" s="370"/>
      <c r="YS722" s="370"/>
      <c r="YT722" s="370"/>
      <c r="YU722" s="370"/>
      <c r="YV722" s="370"/>
      <c r="YW722" s="370"/>
      <c r="YX722" s="370"/>
      <c r="YY722" s="370"/>
      <c r="YZ722" s="370"/>
      <c r="ZA722" s="370"/>
      <c r="ZB722" s="370"/>
      <c r="ZC722" s="370"/>
      <c r="ZD722" s="370"/>
      <c r="ZE722" s="370"/>
      <c r="ZF722" s="370"/>
      <c r="ZG722" s="370"/>
      <c r="ZH722" s="370"/>
      <c r="ZI722" s="370"/>
      <c r="ZJ722" s="370"/>
      <c r="ZK722" s="370"/>
      <c r="ZL722" s="370"/>
      <c r="ZM722" s="370"/>
      <c r="ZN722" s="370"/>
      <c r="ZO722" s="370"/>
      <c r="ZP722" s="370"/>
      <c r="ZQ722" s="370"/>
      <c r="ZR722" s="370"/>
      <c r="ZS722" s="370"/>
      <c r="ZT722" s="370"/>
      <c r="ZU722" s="370"/>
      <c r="ZV722" s="370"/>
      <c r="ZW722" s="370"/>
      <c r="ZX722" s="370"/>
      <c r="ZY722" s="370"/>
      <c r="ZZ722" s="370"/>
      <c r="AAA722" s="370"/>
      <c r="AAB722" s="370"/>
      <c r="AAC722" s="370"/>
      <c r="AAD722" s="370"/>
      <c r="AAE722" s="370"/>
      <c r="AAF722" s="370"/>
      <c r="AAG722" s="370"/>
      <c r="AAH722" s="370"/>
      <c r="AAI722" s="370"/>
      <c r="AAJ722" s="370"/>
      <c r="AAK722" s="370"/>
      <c r="AAL722" s="370"/>
      <c r="AAM722" s="370"/>
      <c r="AAN722" s="370"/>
      <c r="AAO722" s="370"/>
      <c r="AAP722" s="370"/>
      <c r="AAQ722" s="370"/>
      <c r="AAR722" s="370"/>
      <c r="AAS722" s="370"/>
      <c r="AAT722" s="370"/>
      <c r="AAU722" s="370"/>
      <c r="AAV722" s="370"/>
      <c r="AAW722" s="370"/>
      <c r="AAX722" s="370"/>
      <c r="AAY722" s="370"/>
      <c r="AAZ722" s="370"/>
      <c r="ABA722" s="370"/>
      <c r="ABB722" s="370"/>
      <c r="ABC722" s="370"/>
      <c r="ABD722" s="370"/>
      <c r="ABE722" s="370"/>
      <c r="ABF722" s="370"/>
      <c r="ABG722" s="370"/>
      <c r="ABH722" s="370"/>
      <c r="ABI722" s="370"/>
      <c r="ABJ722" s="370"/>
      <c r="ABK722" s="370"/>
      <c r="ABL722" s="370"/>
      <c r="ABM722" s="370"/>
      <c r="ABN722" s="370"/>
      <c r="ABO722" s="370"/>
      <c r="ABP722" s="370"/>
      <c r="ABQ722" s="370"/>
      <c r="ABR722" s="370"/>
      <c r="ABS722" s="370"/>
      <c r="ABT722" s="370"/>
      <c r="ABU722" s="370"/>
      <c r="ABV722" s="370"/>
      <c r="ABW722" s="370"/>
      <c r="ABX722" s="370"/>
      <c r="ABY722" s="370"/>
      <c r="ABZ722" s="370"/>
      <c r="ACA722" s="370"/>
      <c r="ACB722" s="370"/>
      <c r="ACC722" s="370"/>
      <c r="ACD722" s="370"/>
      <c r="ACE722" s="370"/>
      <c r="ACF722" s="370"/>
      <c r="ACG722" s="370"/>
      <c r="ACH722" s="370"/>
      <c r="ACI722" s="370"/>
      <c r="ACJ722" s="370"/>
      <c r="ACK722" s="370"/>
      <c r="ACL722" s="370"/>
      <c r="ACM722" s="370"/>
      <c r="ACN722" s="370"/>
      <c r="ACO722" s="370"/>
      <c r="ACP722" s="370"/>
      <c r="ACQ722" s="370"/>
      <c r="ACR722" s="370"/>
      <c r="ACS722" s="370"/>
      <c r="ACT722" s="370"/>
      <c r="ACU722" s="370"/>
      <c r="ACV722" s="370"/>
      <c r="ACW722" s="370"/>
      <c r="ACX722" s="370"/>
      <c r="ACY722" s="370"/>
      <c r="ACZ722" s="370"/>
      <c r="ADA722" s="370"/>
      <c r="ADB722" s="370"/>
      <c r="ADC722" s="370"/>
      <c r="ADD722" s="370"/>
      <c r="ADE722" s="370"/>
      <c r="ADF722" s="370"/>
      <c r="ADG722" s="370"/>
      <c r="ADH722" s="370"/>
      <c r="ADI722" s="370"/>
      <c r="ADJ722" s="370"/>
      <c r="ADK722" s="370"/>
      <c r="ADL722" s="370"/>
      <c r="ADM722" s="370"/>
      <c r="ADN722" s="370"/>
      <c r="ADO722" s="370"/>
      <c r="ADP722" s="370"/>
      <c r="ADQ722" s="370"/>
      <c r="ADR722" s="370"/>
      <c r="ADS722" s="370"/>
      <c r="ADT722" s="370"/>
      <c r="ADU722" s="370"/>
      <c r="ADV722" s="370"/>
      <c r="ADW722" s="370"/>
      <c r="ADX722" s="370"/>
      <c r="ADY722" s="370"/>
      <c r="ADZ722" s="370"/>
      <c r="AEA722" s="370"/>
      <c r="AEB722" s="370"/>
      <c r="AEC722" s="370"/>
      <c r="AED722" s="370"/>
      <c r="AEE722" s="370"/>
      <c r="AEF722" s="370"/>
      <c r="AEG722" s="370"/>
      <c r="AEH722" s="370"/>
      <c r="AEI722" s="370"/>
      <c r="AEJ722" s="370"/>
      <c r="AEK722" s="370"/>
      <c r="AEL722" s="370"/>
      <c r="AEM722" s="370"/>
      <c r="AEN722" s="370"/>
      <c r="AEO722" s="370"/>
      <c r="AEP722" s="370"/>
      <c r="AEQ722" s="370"/>
      <c r="AER722" s="370"/>
      <c r="AES722" s="370"/>
      <c r="AET722" s="370"/>
      <c r="AEU722" s="370"/>
      <c r="AEV722" s="370"/>
      <c r="AEW722" s="370"/>
      <c r="AEX722" s="370"/>
      <c r="AEY722" s="370"/>
      <c r="AEZ722" s="370"/>
      <c r="AFA722" s="370"/>
      <c r="AFB722" s="370"/>
      <c r="AFC722" s="370"/>
      <c r="AFD722" s="370"/>
      <c r="AFE722" s="370"/>
      <c r="AFF722" s="370"/>
      <c r="AFG722" s="370"/>
      <c r="AFH722" s="370"/>
      <c r="AFI722" s="370"/>
      <c r="AFJ722" s="370"/>
      <c r="AFK722" s="370"/>
      <c r="AFL722" s="370"/>
      <c r="AFM722" s="370"/>
      <c r="AFN722" s="370"/>
      <c r="AFO722" s="370"/>
      <c r="AFP722" s="370"/>
      <c r="AFQ722" s="370"/>
      <c r="AFR722" s="370"/>
      <c r="AFS722" s="370"/>
      <c r="AFT722" s="370"/>
      <c r="AFU722" s="370"/>
      <c r="AFV722" s="370"/>
      <c r="AFW722" s="370"/>
      <c r="AFX722" s="370"/>
      <c r="AFY722" s="370"/>
      <c r="AFZ722" s="370"/>
      <c r="AGA722" s="370"/>
      <c r="AGB722" s="370"/>
      <c r="AGC722" s="370"/>
      <c r="AGD722" s="370"/>
      <c r="AGE722" s="370"/>
      <c r="AGF722" s="370"/>
      <c r="AGG722" s="370"/>
      <c r="AGH722" s="370"/>
      <c r="AGI722" s="370"/>
      <c r="AGJ722" s="370"/>
      <c r="AGK722" s="370"/>
      <c r="AGL722" s="370"/>
      <c r="AGM722" s="370"/>
      <c r="AGN722" s="370"/>
      <c r="AGO722" s="370"/>
      <c r="AGP722" s="370"/>
      <c r="AGQ722" s="370"/>
      <c r="AGR722" s="370"/>
      <c r="AGS722" s="370"/>
      <c r="AGT722" s="370"/>
      <c r="AGU722" s="370"/>
      <c r="AGV722" s="370"/>
      <c r="AGW722" s="370"/>
      <c r="AGX722" s="370"/>
      <c r="AGY722" s="370"/>
      <c r="AGZ722" s="370"/>
      <c r="AHA722" s="370"/>
      <c r="AHB722" s="370"/>
      <c r="AHC722" s="370"/>
      <c r="AHD722" s="370"/>
      <c r="AHE722" s="370"/>
      <c r="AHF722" s="370"/>
      <c r="AHG722" s="370"/>
      <c r="AHH722" s="370"/>
      <c r="AHI722" s="370"/>
      <c r="AHJ722" s="370"/>
      <c r="AHK722" s="370"/>
      <c r="AHL722" s="370"/>
      <c r="AHM722" s="370"/>
      <c r="AHN722" s="370"/>
      <c r="AHO722" s="370"/>
      <c r="AHP722" s="370"/>
      <c r="AHQ722" s="370"/>
      <c r="AHR722" s="370"/>
      <c r="AHS722" s="370"/>
      <c r="AHT722" s="370"/>
      <c r="AHU722" s="370"/>
      <c r="AHV722" s="370"/>
      <c r="AHW722" s="370"/>
      <c r="AHX722" s="370"/>
      <c r="AHY722" s="370"/>
      <c r="AHZ722" s="370"/>
      <c r="AIA722" s="370"/>
      <c r="AIB722" s="370"/>
      <c r="AIC722" s="370"/>
      <c r="AID722" s="370"/>
      <c r="AIE722" s="370"/>
      <c r="AIF722" s="370"/>
      <c r="AIG722" s="370"/>
      <c r="AIH722" s="370"/>
      <c r="AII722" s="370"/>
      <c r="AIJ722" s="370"/>
      <c r="AIK722" s="370"/>
      <c r="AIL722" s="370"/>
      <c r="AIM722" s="370"/>
      <c r="AIN722" s="370"/>
      <c r="AIO722" s="370"/>
      <c r="AIP722" s="370"/>
      <c r="AIQ722" s="370"/>
      <c r="AIR722" s="370"/>
      <c r="AIS722" s="370"/>
      <c r="AIT722" s="370"/>
      <c r="AIU722" s="370"/>
      <c r="AIV722" s="370"/>
      <c r="AIW722" s="370"/>
      <c r="AIX722" s="370"/>
      <c r="AIY722" s="370"/>
      <c r="AIZ722" s="370"/>
      <c r="AJA722" s="370"/>
      <c r="AJB722" s="370"/>
      <c r="AJC722" s="370"/>
      <c r="AJD722" s="370"/>
      <c r="AJE722" s="370"/>
      <c r="AJF722" s="370"/>
      <c r="AJG722" s="370"/>
      <c r="AJH722" s="370"/>
      <c r="AJI722" s="370"/>
      <c r="AJJ722" s="370"/>
      <c r="AJK722" s="370"/>
      <c r="AJL722" s="370"/>
      <c r="AJM722" s="370"/>
      <c r="AJN722" s="370"/>
      <c r="AJO722" s="370"/>
      <c r="AJP722" s="370"/>
      <c r="AJQ722" s="370"/>
      <c r="AJR722" s="370"/>
      <c r="AJS722" s="370"/>
      <c r="AJT722" s="370"/>
      <c r="AJU722" s="370"/>
      <c r="AJV722" s="370"/>
      <c r="AJW722" s="370"/>
      <c r="AJX722" s="370"/>
      <c r="AJY722" s="370"/>
      <c r="AJZ722" s="370"/>
      <c r="AKA722" s="370"/>
      <c r="AKB722" s="370"/>
      <c r="AKC722" s="370"/>
      <c r="AKD722" s="370"/>
      <c r="AKE722" s="370"/>
      <c r="AKF722" s="370"/>
      <c r="AKG722" s="370"/>
      <c r="AKH722" s="370"/>
      <c r="AKI722" s="370"/>
      <c r="AKJ722" s="370"/>
      <c r="AKK722" s="370"/>
      <c r="AKL722" s="370"/>
      <c r="AKM722" s="370"/>
      <c r="AKN722" s="370"/>
      <c r="AKO722" s="370"/>
      <c r="AKP722" s="370"/>
      <c r="AKQ722" s="370"/>
      <c r="AKR722" s="370"/>
      <c r="AKS722" s="370"/>
      <c r="AKT722" s="370"/>
      <c r="AKU722" s="370"/>
      <c r="AKV722" s="370"/>
      <c r="AKW722" s="370"/>
      <c r="AKX722" s="370"/>
      <c r="AKY722" s="370"/>
      <c r="AKZ722" s="370"/>
      <c r="ALA722" s="370"/>
      <c r="ALB722" s="370"/>
      <c r="ALC722" s="370"/>
      <c r="ALD722" s="370"/>
    </row>
    <row r="723" spans="1:992" s="253" customFormat="1" ht="12.75" customHeight="1">
      <c r="A723" s="2789"/>
      <c r="B723" s="2827"/>
      <c r="C723" s="2421"/>
      <c r="D723" s="1366" t="s">
        <v>301</v>
      </c>
      <c r="E723" s="468">
        <f>E724+E725+E726</f>
        <v>0</v>
      </c>
      <c r="F723" s="468">
        <f>F724+F725+F726</f>
        <v>0</v>
      </c>
      <c r="G723" s="2385"/>
      <c r="H723" s="2821"/>
      <c r="I723" s="2391"/>
      <c r="J723" s="2391"/>
      <c r="K723" s="2391"/>
      <c r="L723" s="2792"/>
      <c r="M723" s="580"/>
      <c r="N723" s="370"/>
      <c r="O723" s="370"/>
      <c r="P723" s="370"/>
      <c r="Q723" s="370"/>
      <c r="R723" s="370"/>
      <c r="S723" s="370"/>
      <c r="T723" s="370"/>
      <c r="U723" s="370"/>
      <c r="V723" s="370"/>
      <c r="W723" s="370"/>
      <c r="X723" s="370"/>
      <c r="Y723" s="370"/>
      <c r="Z723" s="370"/>
      <c r="AA723" s="370"/>
      <c r="AB723" s="370"/>
      <c r="AC723" s="370"/>
      <c r="AD723" s="370"/>
      <c r="AE723" s="370"/>
      <c r="AF723" s="370"/>
      <c r="AG723" s="370"/>
      <c r="AH723" s="370"/>
      <c r="AI723" s="370"/>
      <c r="AJ723" s="370"/>
      <c r="AK723" s="370"/>
      <c r="AL723" s="370"/>
      <c r="AM723" s="370"/>
      <c r="AN723" s="370"/>
      <c r="AO723" s="370"/>
      <c r="AP723" s="370"/>
      <c r="AQ723" s="370"/>
      <c r="AR723" s="370"/>
      <c r="AS723" s="370"/>
      <c r="AT723" s="370"/>
      <c r="AU723" s="370"/>
      <c r="AV723" s="370"/>
      <c r="AW723" s="370"/>
      <c r="AX723" s="370"/>
      <c r="AY723" s="370"/>
      <c r="AZ723" s="370"/>
      <c r="BA723" s="370"/>
      <c r="BB723" s="370"/>
      <c r="BC723" s="370"/>
      <c r="BD723" s="370"/>
      <c r="BE723" s="370"/>
      <c r="BF723" s="370"/>
      <c r="BG723" s="370"/>
      <c r="BH723" s="370"/>
      <c r="BI723" s="370"/>
      <c r="BJ723" s="370"/>
      <c r="BK723" s="370"/>
      <c r="BL723" s="370"/>
      <c r="BM723" s="370"/>
      <c r="BN723" s="370"/>
      <c r="BO723" s="370"/>
      <c r="BP723" s="370"/>
      <c r="BQ723" s="370"/>
      <c r="BR723" s="370"/>
      <c r="BS723" s="370"/>
      <c r="BT723" s="370"/>
      <c r="BU723" s="370"/>
      <c r="BV723" s="370"/>
      <c r="BW723" s="370"/>
      <c r="BX723" s="370"/>
      <c r="BY723" s="370"/>
      <c r="BZ723" s="370"/>
      <c r="CA723" s="370"/>
      <c r="CB723" s="370"/>
      <c r="CC723" s="370"/>
      <c r="CD723" s="370"/>
      <c r="CE723" s="370"/>
      <c r="CF723" s="370"/>
      <c r="CG723" s="370"/>
      <c r="CH723" s="370"/>
      <c r="CI723" s="370"/>
      <c r="CJ723" s="370"/>
      <c r="CK723" s="370"/>
      <c r="CL723" s="370"/>
      <c r="CM723" s="370"/>
      <c r="CN723" s="370"/>
      <c r="CO723" s="370"/>
      <c r="CP723" s="370"/>
      <c r="CQ723" s="370"/>
      <c r="CR723" s="370"/>
      <c r="CS723" s="370"/>
      <c r="CT723" s="370"/>
      <c r="CU723" s="370"/>
      <c r="CV723" s="370"/>
      <c r="CW723" s="370"/>
      <c r="CX723" s="370"/>
      <c r="CY723" s="370"/>
      <c r="CZ723" s="370"/>
      <c r="DA723" s="370"/>
      <c r="DB723" s="370"/>
      <c r="DC723" s="370"/>
      <c r="DD723" s="370"/>
      <c r="DE723" s="370"/>
      <c r="DF723" s="370"/>
      <c r="DG723" s="370"/>
      <c r="DH723" s="370"/>
      <c r="DI723" s="370"/>
      <c r="DJ723" s="370"/>
      <c r="DK723" s="370"/>
      <c r="DL723" s="370"/>
      <c r="DM723" s="370"/>
      <c r="DN723" s="370"/>
      <c r="DO723" s="370"/>
      <c r="DP723" s="370"/>
      <c r="DQ723" s="370"/>
      <c r="DR723" s="370"/>
      <c r="DS723" s="370"/>
      <c r="DT723" s="370"/>
      <c r="DU723" s="370"/>
      <c r="DV723" s="370"/>
      <c r="DW723" s="370"/>
      <c r="DX723" s="370"/>
      <c r="DY723" s="370"/>
      <c r="DZ723" s="370"/>
      <c r="EA723" s="370"/>
      <c r="EB723" s="370"/>
      <c r="EC723" s="370"/>
      <c r="ED723" s="370"/>
      <c r="EE723" s="370"/>
      <c r="EF723" s="370"/>
      <c r="EG723" s="370"/>
      <c r="EH723" s="370"/>
      <c r="EI723" s="370"/>
      <c r="EJ723" s="370"/>
      <c r="EK723" s="370"/>
      <c r="EL723" s="370"/>
      <c r="EM723" s="370"/>
      <c r="EN723" s="370"/>
      <c r="EO723" s="370"/>
      <c r="EP723" s="370"/>
      <c r="EQ723" s="370"/>
      <c r="ER723" s="370"/>
      <c r="ES723" s="370"/>
      <c r="ET723" s="370"/>
      <c r="EU723" s="370"/>
      <c r="EV723" s="370"/>
      <c r="EW723" s="370"/>
      <c r="EX723" s="370"/>
      <c r="EY723" s="370"/>
      <c r="EZ723" s="370"/>
      <c r="FA723" s="370"/>
      <c r="FB723" s="370"/>
      <c r="FC723" s="370"/>
      <c r="FD723" s="370"/>
      <c r="FE723" s="370"/>
      <c r="FF723" s="370"/>
      <c r="FG723" s="370"/>
      <c r="FH723" s="370"/>
      <c r="FI723" s="370"/>
      <c r="FJ723" s="370"/>
      <c r="FK723" s="370"/>
      <c r="FL723" s="370"/>
      <c r="FM723" s="370"/>
      <c r="FN723" s="370"/>
      <c r="FO723" s="370"/>
      <c r="FP723" s="370"/>
      <c r="FQ723" s="370"/>
      <c r="FR723" s="370"/>
      <c r="FS723" s="370"/>
      <c r="FT723" s="370"/>
      <c r="FU723" s="370"/>
      <c r="FV723" s="370"/>
      <c r="FW723" s="370"/>
      <c r="FX723" s="370"/>
      <c r="FY723" s="370"/>
      <c r="FZ723" s="370"/>
      <c r="GA723" s="370"/>
      <c r="GB723" s="370"/>
      <c r="GC723" s="370"/>
      <c r="GD723" s="370"/>
      <c r="GE723" s="370"/>
      <c r="GF723" s="370"/>
      <c r="GG723" s="370"/>
      <c r="GH723" s="370"/>
      <c r="GI723" s="370"/>
      <c r="GJ723" s="370"/>
      <c r="GK723" s="370"/>
      <c r="GL723" s="370"/>
      <c r="GM723" s="370"/>
      <c r="GN723" s="370"/>
      <c r="GO723" s="370"/>
      <c r="GP723" s="370"/>
      <c r="GQ723" s="370"/>
      <c r="GR723" s="370"/>
      <c r="GS723" s="370"/>
      <c r="GT723" s="370"/>
      <c r="GU723" s="370"/>
      <c r="GV723" s="370"/>
      <c r="GW723" s="370"/>
      <c r="GX723" s="370"/>
      <c r="GY723" s="370"/>
      <c r="GZ723" s="370"/>
      <c r="HA723" s="370"/>
      <c r="HB723" s="370"/>
      <c r="HC723" s="370"/>
      <c r="HD723" s="370"/>
      <c r="HE723" s="370"/>
      <c r="HF723" s="370"/>
      <c r="HG723" s="370"/>
      <c r="HH723" s="370"/>
      <c r="HI723" s="370"/>
      <c r="HJ723" s="370"/>
      <c r="HK723" s="370"/>
      <c r="HL723" s="370"/>
      <c r="HM723" s="370"/>
      <c r="HN723" s="370"/>
      <c r="HO723" s="370"/>
      <c r="HP723" s="370"/>
      <c r="HQ723" s="370"/>
      <c r="HR723" s="370"/>
      <c r="HS723" s="370"/>
      <c r="HT723" s="370"/>
      <c r="HU723" s="370"/>
      <c r="HV723" s="370"/>
      <c r="HW723" s="370"/>
      <c r="HX723" s="370"/>
      <c r="HY723" s="370"/>
      <c r="HZ723" s="370"/>
      <c r="IA723" s="370"/>
      <c r="IB723" s="370"/>
      <c r="IC723" s="370"/>
      <c r="ID723" s="370"/>
      <c r="IE723" s="370"/>
      <c r="IF723" s="370"/>
      <c r="IG723" s="370"/>
      <c r="IH723" s="370"/>
      <c r="II723" s="370"/>
      <c r="IJ723" s="370"/>
      <c r="IK723" s="370"/>
      <c r="IL723" s="370"/>
      <c r="IM723" s="370"/>
      <c r="IN723" s="370"/>
      <c r="IO723" s="370"/>
      <c r="IP723" s="370"/>
      <c r="IQ723" s="370"/>
      <c r="IR723" s="370"/>
      <c r="IS723" s="370"/>
      <c r="IT723" s="370"/>
      <c r="IU723" s="370"/>
      <c r="IV723" s="370"/>
      <c r="IW723" s="370"/>
      <c r="IX723" s="370"/>
      <c r="IY723" s="370"/>
      <c r="IZ723" s="370"/>
      <c r="JA723" s="370"/>
      <c r="JB723" s="370"/>
      <c r="JC723" s="370"/>
      <c r="JD723" s="370"/>
      <c r="JE723" s="370"/>
      <c r="JF723" s="370"/>
      <c r="JG723" s="370"/>
      <c r="JH723" s="370"/>
      <c r="JI723" s="370"/>
      <c r="JJ723" s="370"/>
      <c r="JK723" s="370"/>
      <c r="JL723" s="370"/>
      <c r="JM723" s="370"/>
      <c r="JN723" s="370"/>
      <c r="JO723" s="370"/>
      <c r="JP723" s="370"/>
      <c r="JQ723" s="370"/>
      <c r="JR723" s="370"/>
      <c r="JS723" s="370"/>
      <c r="JT723" s="370"/>
      <c r="JU723" s="370"/>
      <c r="JV723" s="370"/>
      <c r="JW723" s="370"/>
      <c r="JX723" s="370"/>
      <c r="JY723" s="370"/>
      <c r="JZ723" s="370"/>
      <c r="KA723" s="370"/>
      <c r="KB723" s="370"/>
      <c r="KC723" s="370"/>
      <c r="KD723" s="370"/>
      <c r="KE723" s="370"/>
      <c r="KF723" s="370"/>
      <c r="KG723" s="370"/>
      <c r="KH723" s="370"/>
      <c r="KI723" s="370"/>
      <c r="KJ723" s="370"/>
      <c r="KK723" s="370"/>
      <c r="KL723" s="370"/>
      <c r="KM723" s="370"/>
      <c r="KN723" s="370"/>
      <c r="KO723" s="370"/>
      <c r="KP723" s="370"/>
      <c r="KQ723" s="370"/>
      <c r="KR723" s="370"/>
      <c r="KS723" s="370"/>
      <c r="KT723" s="370"/>
      <c r="KU723" s="370"/>
      <c r="KV723" s="370"/>
      <c r="KW723" s="370"/>
      <c r="KX723" s="370"/>
      <c r="KY723" s="370"/>
      <c r="KZ723" s="370"/>
      <c r="LA723" s="370"/>
      <c r="LB723" s="370"/>
      <c r="LC723" s="370"/>
      <c r="LD723" s="370"/>
      <c r="LE723" s="370"/>
      <c r="LF723" s="370"/>
      <c r="LG723" s="370"/>
      <c r="LH723" s="370"/>
      <c r="LI723" s="370"/>
      <c r="LJ723" s="370"/>
      <c r="LK723" s="370"/>
      <c r="LL723" s="370"/>
      <c r="LM723" s="370"/>
      <c r="LN723" s="370"/>
      <c r="LO723" s="370"/>
      <c r="LP723" s="370"/>
      <c r="LQ723" s="370"/>
      <c r="LR723" s="370"/>
      <c r="LS723" s="370"/>
      <c r="LT723" s="370"/>
      <c r="LU723" s="370"/>
      <c r="LV723" s="370"/>
      <c r="LW723" s="370"/>
      <c r="LX723" s="370"/>
      <c r="LY723" s="370"/>
      <c r="LZ723" s="370"/>
      <c r="MA723" s="370"/>
      <c r="MB723" s="370"/>
      <c r="MC723" s="370"/>
      <c r="MD723" s="370"/>
      <c r="ME723" s="370"/>
      <c r="MF723" s="370"/>
      <c r="MG723" s="370"/>
      <c r="MH723" s="370"/>
      <c r="MI723" s="370"/>
      <c r="MJ723" s="370"/>
      <c r="MK723" s="370"/>
      <c r="ML723" s="370"/>
      <c r="MM723" s="370"/>
      <c r="MN723" s="370"/>
      <c r="MO723" s="370"/>
      <c r="MP723" s="370"/>
      <c r="MQ723" s="370"/>
      <c r="MR723" s="370"/>
      <c r="MS723" s="370"/>
      <c r="MT723" s="370"/>
      <c r="MU723" s="370"/>
      <c r="MV723" s="370"/>
      <c r="MW723" s="370"/>
      <c r="MX723" s="370"/>
      <c r="MY723" s="370"/>
      <c r="MZ723" s="370"/>
      <c r="NA723" s="370"/>
      <c r="NB723" s="370"/>
      <c r="NC723" s="370"/>
      <c r="ND723" s="370"/>
      <c r="NE723" s="370"/>
      <c r="NF723" s="370"/>
      <c r="NG723" s="370"/>
      <c r="NH723" s="370"/>
      <c r="NI723" s="370"/>
      <c r="NJ723" s="370"/>
      <c r="NK723" s="370"/>
      <c r="NL723" s="370"/>
      <c r="NM723" s="370"/>
      <c r="NN723" s="370"/>
      <c r="NO723" s="370"/>
      <c r="NP723" s="370"/>
      <c r="NQ723" s="370"/>
      <c r="NR723" s="370"/>
      <c r="NS723" s="370"/>
      <c r="NT723" s="370"/>
      <c r="NU723" s="370"/>
      <c r="NV723" s="370"/>
      <c r="NW723" s="370"/>
      <c r="NX723" s="370"/>
      <c r="NY723" s="370"/>
      <c r="NZ723" s="370"/>
      <c r="OA723" s="370"/>
      <c r="OB723" s="370"/>
      <c r="OC723" s="370"/>
      <c r="OD723" s="370"/>
      <c r="OE723" s="370"/>
      <c r="OF723" s="370"/>
      <c r="OG723" s="370"/>
      <c r="OH723" s="370"/>
      <c r="OI723" s="370"/>
      <c r="OJ723" s="370"/>
      <c r="OK723" s="370"/>
      <c r="OL723" s="370"/>
      <c r="OM723" s="370"/>
      <c r="ON723" s="370"/>
      <c r="OO723" s="370"/>
      <c r="OP723" s="370"/>
      <c r="OQ723" s="370"/>
      <c r="OR723" s="370"/>
      <c r="OS723" s="370"/>
      <c r="OT723" s="370"/>
      <c r="OU723" s="370"/>
      <c r="OV723" s="370"/>
      <c r="OW723" s="370"/>
      <c r="OX723" s="370"/>
      <c r="OY723" s="370"/>
      <c r="OZ723" s="370"/>
      <c r="PA723" s="370"/>
      <c r="PB723" s="370"/>
      <c r="PC723" s="370"/>
      <c r="PD723" s="370"/>
      <c r="PE723" s="370"/>
      <c r="PF723" s="370"/>
      <c r="PG723" s="370"/>
      <c r="PH723" s="370"/>
      <c r="PI723" s="370"/>
      <c r="PJ723" s="370"/>
      <c r="PK723" s="370"/>
      <c r="PL723" s="370"/>
      <c r="PM723" s="370"/>
      <c r="PN723" s="370"/>
      <c r="PO723" s="370"/>
      <c r="PP723" s="370"/>
      <c r="PQ723" s="370"/>
      <c r="PR723" s="370"/>
      <c r="PS723" s="370"/>
      <c r="PT723" s="370"/>
      <c r="PU723" s="370"/>
      <c r="PV723" s="370"/>
      <c r="PW723" s="370"/>
      <c r="PX723" s="370"/>
      <c r="PY723" s="370"/>
      <c r="PZ723" s="370"/>
      <c r="QA723" s="370"/>
      <c r="QB723" s="370"/>
      <c r="QC723" s="370"/>
      <c r="QD723" s="370"/>
      <c r="QE723" s="370"/>
      <c r="QF723" s="370"/>
      <c r="QG723" s="370"/>
      <c r="QH723" s="370"/>
      <c r="QI723" s="370"/>
      <c r="QJ723" s="370"/>
      <c r="QK723" s="370"/>
      <c r="QL723" s="370"/>
      <c r="QM723" s="370"/>
      <c r="QN723" s="370"/>
      <c r="QO723" s="370"/>
      <c r="QP723" s="370"/>
      <c r="QQ723" s="370"/>
      <c r="QR723" s="370"/>
      <c r="QS723" s="370"/>
      <c r="QT723" s="370"/>
      <c r="QU723" s="370"/>
      <c r="QV723" s="370"/>
      <c r="QW723" s="370"/>
      <c r="QX723" s="370"/>
      <c r="QY723" s="370"/>
      <c r="QZ723" s="370"/>
      <c r="RA723" s="370"/>
      <c r="RB723" s="370"/>
      <c r="RC723" s="370"/>
      <c r="RD723" s="370"/>
      <c r="RE723" s="370"/>
      <c r="RF723" s="370"/>
      <c r="RG723" s="370"/>
      <c r="RH723" s="370"/>
      <c r="RI723" s="370"/>
      <c r="RJ723" s="370"/>
      <c r="RK723" s="370"/>
      <c r="RL723" s="370"/>
      <c r="RM723" s="370"/>
      <c r="RN723" s="370"/>
      <c r="RO723" s="370"/>
      <c r="RP723" s="370"/>
      <c r="RQ723" s="370"/>
      <c r="RR723" s="370"/>
      <c r="RS723" s="370"/>
      <c r="RT723" s="370"/>
      <c r="RU723" s="370"/>
      <c r="RV723" s="370"/>
      <c r="RW723" s="370"/>
      <c r="RX723" s="370"/>
      <c r="RY723" s="370"/>
      <c r="RZ723" s="370"/>
      <c r="SA723" s="370"/>
      <c r="SB723" s="370"/>
      <c r="SC723" s="370"/>
      <c r="SD723" s="370"/>
      <c r="SE723" s="370"/>
      <c r="SF723" s="370"/>
      <c r="SG723" s="370"/>
      <c r="SH723" s="370"/>
      <c r="SI723" s="370"/>
      <c r="SJ723" s="370"/>
      <c r="SK723" s="370"/>
      <c r="SL723" s="370"/>
      <c r="SM723" s="370"/>
      <c r="SN723" s="370"/>
      <c r="SO723" s="370"/>
      <c r="SP723" s="370"/>
      <c r="SQ723" s="370"/>
      <c r="SR723" s="370"/>
      <c r="SS723" s="370"/>
      <c r="ST723" s="370"/>
      <c r="SU723" s="370"/>
      <c r="SV723" s="370"/>
      <c r="SW723" s="370"/>
      <c r="SX723" s="370"/>
      <c r="SY723" s="370"/>
      <c r="SZ723" s="370"/>
      <c r="TA723" s="370"/>
      <c r="TB723" s="370"/>
      <c r="TC723" s="370"/>
      <c r="TD723" s="370"/>
      <c r="TE723" s="370"/>
      <c r="TF723" s="370"/>
      <c r="TG723" s="370"/>
      <c r="TH723" s="370"/>
      <c r="TI723" s="370"/>
      <c r="TJ723" s="370"/>
      <c r="TK723" s="370"/>
      <c r="TL723" s="370"/>
      <c r="TM723" s="370"/>
      <c r="TN723" s="370"/>
      <c r="TO723" s="370"/>
      <c r="TP723" s="370"/>
      <c r="TQ723" s="370"/>
      <c r="TR723" s="370"/>
      <c r="TS723" s="370"/>
      <c r="TT723" s="370"/>
      <c r="TU723" s="370"/>
      <c r="TV723" s="370"/>
      <c r="TW723" s="370"/>
      <c r="TX723" s="370"/>
      <c r="TY723" s="370"/>
      <c r="TZ723" s="370"/>
      <c r="UA723" s="370"/>
      <c r="UB723" s="370"/>
      <c r="UC723" s="370"/>
      <c r="UD723" s="370"/>
      <c r="UE723" s="370"/>
      <c r="UF723" s="370"/>
      <c r="UG723" s="370"/>
      <c r="UH723" s="370"/>
      <c r="UI723" s="370"/>
      <c r="UJ723" s="370"/>
      <c r="UK723" s="370"/>
      <c r="UL723" s="370"/>
      <c r="UM723" s="370"/>
      <c r="UN723" s="370"/>
      <c r="UO723" s="370"/>
      <c r="UP723" s="370"/>
      <c r="UQ723" s="370"/>
      <c r="UR723" s="370"/>
      <c r="US723" s="370"/>
      <c r="UT723" s="370"/>
      <c r="UU723" s="370"/>
      <c r="UV723" s="370"/>
      <c r="UW723" s="370"/>
      <c r="UX723" s="370"/>
      <c r="UY723" s="370"/>
      <c r="UZ723" s="370"/>
      <c r="VA723" s="370"/>
      <c r="VB723" s="370"/>
      <c r="VC723" s="370"/>
      <c r="VD723" s="370"/>
      <c r="VE723" s="370"/>
      <c r="VF723" s="370"/>
      <c r="VG723" s="370"/>
      <c r="VH723" s="370"/>
      <c r="VI723" s="370"/>
      <c r="VJ723" s="370"/>
      <c r="VK723" s="370"/>
      <c r="VL723" s="370"/>
      <c r="VM723" s="370"/>
      <c r="VN723" s="370"/>
      <c r="VO723" s="370"/>
      <c r="VP723" s="370"/>
      <c r="VQ723" s="370"/>
      <c r="VR723" s="370"/>
      <c r="VS723" s="370"/>
      <c r="VT723" s="370"/>
      <c r="VU723" s="370"/>
      <c r="VV723" s="370"/>
      <c r="VW723" s="370"/>
      <c r="VX723" s="370"/>
      <c r="VY723" s="370"/>
      <c r="VZ723" s="370"/>
      <c r="WA723" s="370"/>
      <c r="WB723" s="370"/>
      <c r="WC723" s="370"/>
      <c r="WD723" s="370"/>
      <c r="WE723" s="370"/>
      <c r="WF723" s="370"/>
      <c r="WG723" s="370"/>
      <c r="WH723" s="370"/>
      <c r="WI723" s="370"/>
      <c r="WJ723" s="370"/>
      <c r="WK723" s="370"/>
      <c r="WL723" s="370"/>
      <c r="WM723" s="370"/>
      <c r="WN723" s="370"/>
      <c r="WO723" s="370"/>
      <c r="WP723" s="370"/>
      <c r="WQ723" s="370"/>
      <c r="WR723" s="370"/>
      <c r="WS723" s="370"/>
      <c r="WT723" s="370"/>
      <c r="WU723" s="370"/>
      <c r="WV723" s="370"/>
      <c r="WW723" s="370"/>
      <c r="WX723" s="370"/>
      <c r="WY723" s="370"/>
      <c r="WZ723" s="370"/>
      <c r="XA723" s="370"/>
      <c r="XB723" s="370"/>
      <c r="XC723" s="370"/>
      <c r="XD723" s="370"/>
      <c r="XE723" s="370"/>
      <c r="XF723" s="370"/>
      <c r="XG723" s="370"/>
      <c r="XH723" s="370"/>
      <c r="XI723" s="370"/>
      <c r="XJ723" s="370"/>
      <c r="XK723" s="370"/>
      <c r="XL723" s="370"/>
      <c r="XM723" s="370"/>
      <c r="XN723" s="370"/>
      <c r="XO723" s="370"/>
      <c r="XP723" s="370"/>
      <c r="XQ723" s="370"/>
      <c r="XR723" s="370"/>
      <c r="XS723" s="370"/>
      <c r="XT723" s="370"/>
      <c r="XU723" s="370"/>
      <c r="XV723" s="370"/>
      <c r="XW723" s="370"/>
      <c r="XX723" s="370"/>
      <c r="XY723" s="370"/>
      <c r="XZ723" s="370"/>
      <c r="YA723" s="370"/>
      <c r="YB723" s="370"/>
      <c r="YC723" s="370"/>
      <c r="YD723" s="370"/>
      <c r="YE723" s="370"/>
      <c r="YF723" s="370"/>
      <c r="YG723" s="370"/>
      <c r="YH723" s="370"/>
      <c r="YI723" s="370"/>
      <c r="YJ723" s="370"/>
      <c r="YK723" s="370"/>
      <c r="YL723" s="370"/>
      <c r="YM723" s="370"/>
      <c r="YN723" s="370"/>
      <c r="YO723" s="370"/>
      <c r="YP723" s="370"/>
      <c r="YQ723" s="370"/>
      <c r="YR723" s="370"/>
      <c r="YS723" s="370"/>
      <c r="YT723" s="370"/>
      <c r="YU723" s="370"/>
      <c r="YV723" s="370"/>
      <c r="YW723" s="370"/>
      <c r="YX723" s="370"/>
      <c r="YY723" s="370"/>
      <c r="YZ723" s="370"/>
      <c r="ZA723" s="370"/>
      <c r="ZB723" s="370"/>
      <c r="ZC723" s="370"/>
      <c r="ZD723" s="370"/>
      <c r="ZE723" s="370"/>
      <c r="ZF723" s="370"/>
      <c r="ZG723" s="370"/>
      <c r="ZH723" s="370"/>
      <c r="ZI723" s="370"/>
      <c r="ZJ723" s="370"/>
      <c r="ZK723" s="370"/>
      <c r="ZL723" s="370"/>
      <c r="ZM723" s="370"/>
      <c r="ZN723" s="370"/>
      <c r="ZO723" s="370"/>
      <c r="ZP723" s="370"/>
      <c r="ZQ723" s="370"/>
      <c r="ZR723" s="370"/>
      <c r="ZS723" s="370"/>
      <c r="ZT723" s="370"/>
      <c r="ZU723" s="370"/>
      <c r="ZV723" s="370"/>
      <c r="ZW723" s="370"/>
      <c r="ZX723" s="370"/>
      <c r="ZY723" s="370"/>
      <c r="ZZ723" s="370"/>
      <c r="AAA723" s="370"/>
      <c r="AAB723" s="370"/>
      <c r="AAC723" s="370"/>
      <c r="AAD723" s="370"/>
      <c r="AAE723" s="370"/>
      <c r="AAF723" s="370"/>
      <c r="AAG723" s="370"/>
      <c r="AAH723" s="370"/>
      <c r="AAI723" s="370"/>
      <c r="AAJ723" s="370"/>
      <c r="AAK723" s="370"/>
      <c r="AAL723" s="370"/>
      <c r="AAM723" s="370"/>
      <c r="AAN723" s="370"/>
      <c r="AAO723" s="370"/>
      <c r="AAP723" s="370"/>
      <c r="AAQ723" s="370"/>
      <c r="AAR723" s="370"/>
      <c r="AAS723" s="370"/>
      <c r="AAT723" s="370"/>
      <c r="AAU723" s="370"/>
      <c r="AAV723" s="370"/>
      <c r="AAW723" s="370"/>
      <c r="AAX723" s="370"/>
      <c r="AAY723" s="370"/>
      <c r="AAZ723" s="370"/>
      <c r="ABA723" s="370"/>
      <c r="ABB723" s="370"/>
      <c r="ABC723" s="370"/>
      <c r="ABD723" s="370"/>
      <c r="ABE723" s="370"/>
      <c r="ABF723" s="370"/>
      <c r="ABG723" s="370"/>
      <c r="ABH723" s="370"/>
      <c r="ABI723" s="370"/>
      <c r="ABJ723" s="370"/>
      <c r="ABK723" s="370"/>
      <c r="ABL723" s="370"/>
      <c r="ABM723" s="370"/>
      <c r="ABN723" s="370"/>
      <c r="ABO723" s="370"/>
      <c r="ABP723" s="370"/>
      <c r="ABQ723" s="370"/>
      <c r="ABR723" s="370"/>
      <c r="ABS723" s="370"/>
      <c r="ABT723" s="370"/>
      <c r="ABU723" s="370"/>
      <c r="ABV723" s="370"/>
      <c r="ABW723" s="370"/>
      <c r="ABX723" s="370"/>
      <c r="ABY723" s="370"/>
      <c r="ABZ723" s="370"/>
      <c r="ACA723" s="370"/>
      <c r="ACB723" s="370"/>
      <c r="ACC723" s="370"/>
      <c r="ACD723" s="370"/>
      <c r="ACE723" s="370"/>
      <c r="ACF723" s="370"/>
      <c r="ACG723" s="370"/>
      <c r="ACH723" s="370"/>
      <c r="ACI723" s="370"/>
      <c r="ACJ723" s="370"/>
      <c r="ACK723" s="370"/>
      <c r="ACL723" s="370"/>
      <c r="ACM723" s="370"/>
      <c r="ACN723" s="370"/>
      <c r="ACO723" s="370"/>
      <c r="ACP723" s="370"/>
      <c r="ACQ723" s="370"/>
      <c r="ACR723" s="370"/>
      <c r="ACS723" s="370"/>
      <c r="ACT723" s="370"/>
      <c r="ACU723" s="370"/>
      <c r="ACV723" s="370"/>
      <c r="ACW723" s="370"/>
      <c r="ACX723" s="370"/>
      <c r="ACY723" s="370"/>
      <c r="ACZ723" s="370"/>
      <c r="ADA723" s="370"/>
      <c r="ADB723" s="370"/>
      <c r="ADC723" s="370"/>
      <c r="ADD723" s="370"/>
      <c r="ADE723" s="370"/>
      <c r="ADF723" s="370"/>
      <c r="ADG723" s="370"/>
      <c r="ADH723" s="370"/>
      <c r="ADI723" s="370"/>
      <c r="ADJ723" s="370"/>
      <c r="ADK723" s="370"/>
      <c r="ADL723" s="370"/>
      <c r="ADM723" s="370"/>
      <c r="ADN723" s="370"/>
      <c r="ADO723" s="370"/>
      <c r="ADP723" s="370"/>
      <c r="ADQ723" s="370"/>
      <c r="ADR723" s="370"/>
      <c r="ADS723" s="370"/>
      <c r="ADT723" s="370"/>
      <c r="ADU723" s="370"/>
      <c r="ADV723" s="370"/>
      <c r="ADW723" s="370"/>
      <c r="ADX723" s="370"/>
      <c r="ADY723" s="370"/>
      <c r="ADZ723" s="370"/>
      <c r="AEA723" s="370"/>
      <c r="AEB723" s="370"/>
      <c r="AEC723" s="370"/>
      <c r="AED723" s="370"/>
      <c r="AEE723" s="370"/>
      <c r="AEF723" s="370"/>
      <c r="AEG723" s="370"/>
      <c r="AEH723" s="370"/>
      <c r="AEI723" s="370"/>
      <c r="AEJ723" s="370"/>
      <c r="AEK723" s="370"/>
      <c r="AEL723" s="370"/>
      <c r="AEM723" s="370"/>
      <c r="AEN723" s="370"/>
      <c r="AEO723" s="370"/>
      <c r="AEP723" s="370"/>
      <c r="AEQ723" s="370"/>
      <c r="AER723" s="370"/>
      <c r="AES723" s="370"/>
      <c r="AET723" s="370"/>
      <c r="AEU723" s="370"/>
      <c r="AEV723" s="370"/>
      <c r="AEW723" s="370"/>
      <c r="AEX723" s="370"/>
      <c r="AEY723" s="370"/>
      <c r="AEZ723" s="370"/>
      <c r="AFA723" s="370"/>
      <c r="AFB723" s="370"/>
      <c r="AFC723" s="370"/>
      <c r="AFD723" s="370"/>
      <c r="AFE723" s="370"/>
      <c r="AFF723" s="370"/>
      <c r="AFG723" s="370"/>
      <c r="AFH723" s="370"/>
      <c r="AFI723" s="370"/>
      <c r="AFJ723" s="370"/>
      <c r="AFK723" s="370"/>
      <c r="AFL723" s="370"/>
      <c r="AFM723" s="370"/>
      <c r="AFN723" s="370"/>
      <c r="AFO723" s="370"/>
      <c r="AFP723" s="370"/>
      <c r="AFQ723" s="370"/>
      <c r="AFR723" s="370"/>
      <c r="AFS723" s="370"/>
      <c r="AFT723" s="370"/>
      <c r="AFU723" s="370"/>
      <c r="AFV723" s="370"/>
      <c r="AFW723" s="370"/>
      <c r="AFX723" s="370"/>
      <c r="AFY723" s="370"/>
      <c r="AFZ723" s="370"/>
      <c r="AGA723" s="370"/>
      <c r="AGB723" s="370"/>
      <c r="AGC723" s="370"/>
      <c r="AGD723" s="370"/>
      <c r="AGE723" s="370"/>
      <c r="AGF723" s="370"/>
      <c r="AGG723" s="370"/>
      <c r="AGH723" s="370"/>
      <c r="AGI723" s="370"/>
      <c r="AGJ723" s="370"/>
      <c r="AGK723" s="370"/>
      <c r="AGL723" s="370"/>
      <c r="AGM723" s="370"/>
      <c r="AGN723" s="370"/>
      <c r="AGO723" s="370"/>
      <c r="AGP723" s="370"/>
      <c r="AGQ723" s="370"/>
      <c r="AGR723" s="370"/>
      <c r="AGS723" s="370"/>
      <c r="AGT723" s="370"/>
      <c r="AGU723" s="370"/>
      <c r="AGV723" s="370"/>
      <c r="AGW723" s="370"/>
      <c r="AGX723" s="370"/>
      <c r="AGY723" s="370"/>
      <c r="AGZ723" s="370"/>
      <c r="AHA723" s="370"/>
      <c r="AHB723" s="370"/>
      <c r="AHC723" s="370"/>
      <c r="AHD723" s="370"/>
      <c r="AHE723" s="370"/>
      <c r="AHF723" s="370"/>
      <c r="AHG723" s="370"/>
      <c r="AHH723" s="370"/>
      <c r="AHI723" s="370"/>
      <c r="AHJ723" s="370"/>
      <c r="AHK723" s="370"/>
      <c r="AHL723" s="370"/>
      <c r="AHM723" s="370"/>
      <c r="AHN723" s="370"/>
      <c r="AHO723" s="370"/>
      <c r="AHP723" s="370"/>
      <c r="AHQ723" s="370"/>
      <c r="AHR723" s="370"/>
      <c r="AHS723" s="370"/>
      <c r="AHT723" s="370"/>
      <c r="AHU723" s="370"/>
      <c r="AHV723" s="370"/>
      <c r="AHW723" s="370"/>
      <c r="AHX723" s="370"/>
      <c r="AHY723" s="370"/>
      <c r="AHZ723" s="370"/>
      <c r="AIA723" s="370"/>
      <c r="AIB723" s="370"/>
      <c r="AIC723" s="370"/>
      <c r="AID723" s="370"/>
      <c r="AIE723" s="370"/>
      <c r="AIF723" s="370"/>
      <c r="AIG723" s="370"/>
      <c r="AIH723" s="370"/>
      <c r="AII723" s="370"/>
      <c r="AIJ723" s="370"/>
      <c r="AIK723" s="370"/>
      <c r="AIL723" s="370"/>
      <c r="AIM723" s="370"/>
      <c r="AIN723" s="370"/>
      <c r="AIO723" s="370"/>
      <c r="AIP723" s="370"/>
      <c r="AIQ723" s="370"/>
      <c r="AIR723" s="370"/>
      <c r="AIS723" s="370"/>
      <c r="AIT723" s="370"/>
      <c r="AIU723" s="370"/>
      <c r="AIV723" s="370"/>
      <c r="AIW723" s="370"/>
      <c r="AIX723" s="370"/>
      <c r="AIY723" s="370"/>
      <c r="AIZ723" s="370"/>
      <c r="AJA723" s="370"/>
      <c r="AJB723" s="370"/>
      <c r="AJC723" s="370"/>
      <c r="AJD723" s="370"/>
      <c r="AJE723" s="370"/>
      <c r="AJF723" s="370"/>
      <c r="AJG723" s="370"/>
      <c r="AJH723" s="370"/>
      <c r="AJI723" s="370"/>
      <c r="AJJ723" s="370"/>
      <c r="AJK723" s="370"/>
      <c r="AJL723" s="370"/>
      <c r="AJM723" s="370"/>
      <c r="AJN723" s="370"/>
      <c r="AJO723" s="370"/>
      <c r="AJP723" s="370"/>
      <c r="AJQ723" s="370"/>
      <c r="AJR723" s="370"/>
      <c r="AJS723" s="370"/>
      <c r="AJT723" s="370"/>
      <c r="AJU723" s="370"/>
      <c r="AJV723" s="370"/>
      <c r="AJW723" s="370"/>
      <c r="AJX723" s="370"/>
      <c r="AJY723" s="370"/>
      <c r="AJZ723" s="370"/>
      <c r="AKA723" s="370"/>
      <c r="AKB723" s="370"/>
      <c r="AKC723" s="370"/>
      <c r="AKD723" s="370"/>
      <c r="AKE723" s="370"/>
      <c r="AKF723" s="370"/>
      <c r="AKG723" s="370"/>
      <c r="AKH723" s="370"/>
      <c r="AKI723" s="370"/>
      <c r="AKJ723" s="370"/>
      <c r="AKK723" s="370"/>
      <c r="AKL723" s="370"/>
      <c r="AKM723" s="370"/>
      <c r="AKN723" s="370"/>
      <c r="AKO723" s="370"/>
      <c r="AKP723" s="370"/>
      <c r="AKQ723" s="370"/>
      <c r="AKR723" s="370"/>
      <c r="AKS723" s="370"/>
      <c r="AKT723" s="370"/>
      <c r="AKU723" s="370"/>
      <c r="AKV723" s="370"/>
      <c r="AKW723" s="370"/>
      <c r="AKX723" s="370"/>
      <c r="AKY723" s="370"/>
      <c r="AKZ723" s="370"/>
      <c r="ALA723" s="370"/>
      <c r="ALB723" s="370"/>
      <c r="ALC723" s="370"/>
      <c r="ALD723" s="370"/>
    </row>
    <row r="724" spans="1:992" s="253" customFormat="1" ht="12.75" customHeight="1">
      <c r="A724" s="2789"/>
      <c r="B724" s="2827"/>
      <c r="C724" s="2421"/>
      <c r="D724" s="1365" t="s">
        <v>303</v>
      </c>
      <c r="E724" s="1388">
        <v>0</v>
      </c>
      <c r="F724" s="1388">
        <v>0</v>
      </c>
      <c r="G724" s="2385"/>
      <c r="H724" s="2821"/>
      <c r="I724" s="2391"/>
      <c r="J724" s="2391"/>
      <c r="K724" s="2391"/>
      <c r="L724" s="2792"/>
      <c r="M724" s="580"/>
      <c r="N724" s="370"/>
      <c r="O724" s="370"/>
      <c r="P724" s="370"/>
      <c r="Q724" s="370"/>
      <c r="R724" s="370"/>
      <c r="S724" s="370"/>
      <c r="T724" s="370"/>
      <c r="U724" s="370"/>
      <c r="V724" s="370"/>
      <c r="W724" s="370"/>
      <c r="X724" s="370"/>
      <c r="Y724" s="370"/>
      <c r="Z724" s="370"/>
      <c r="AA724" s="370"/>
      <c r="AB724" s="370"/>
      <c r="AC724" s="370"/>
      <c r="AD724" s="370"/>
      <c r="AE724" s="370"/>
      <c r="AF724" s="370"/>
      <c r="AG724" s="370"/>
      <c r="AH724" s="370"/>
      <c r="AI724" s="370"/>
      <c r="AJ724" s="370"/>
      <c r="AK724" s="370"/>
      <c r="AL724" s="370"/>
      <c r="AM724" s="370"/>
      <c r="AN724" s="370"/>
      <c r="AO724" s="370"/>
      <c r="AP724" s="370"/>
      <c r="AQ724" s="370"/>
      <c r="AR724" s="370"/>
      <c r="AS724" s="370"/>
      <c r="AT724" s="370"/>
      <c r="AU724" s="370"/>
      <c r="AV724" s="370"/>
      <c r="AW724" s="370"/>
      <c r="AX724" s="370"/>
      <c r="AY724" s="370"/>
      <c r="AZ724" s="370"/>
      <c r="BA724" s="370"/>
      <c r="BB724" s="370"/>
      <c r="BC724" s="370"/>
      <c r="BD724" s="370"/>
      <c r="BE724" s="370"/>
      <c r="BF724" s="370"/>
      <c r="BG724" s="370"/>
      <c r="BH724" s="370"/>
      <c r="BI724" s="370"/>
      <c r="BJ724" s="370"/>
      <c r="BK724" s="370"/>
      <c r="BL724" s="370"/>
      <c r="BM724" s="370"/>
      <c r="BN724" s="370"/>
      <c r="BO724" s="370"/>
      <c r="BP724" s="370"/>
      <c r="BQ724" s="370"/>
      <c r="BR724" s="370"/>
      <c r="BS724" s="370"/>
      <c r="BT724" s="370"/>
      <c r="BU724" s="370"/>
      <c r="BV724" s="370"/>
      <c r="BW724" s="370"/>
      <c r="BX724" s="370"/>
      <c r="BY724" s="370"/>
      <c r="BZ724" s="370"/>
      <c r="CA724" s="370"/>
      <c r="CB724" s="370"/>
      <c r="CC724" s="370"/>
      <c r="CD724" s="370"/>
      <c r="CE724" s="370"/>
      <c r="CF724" s="370"/>
      <c r="CG724" s="370"/>
      <c r="CH724" s="370"/>
      <c r="CI724" s="370"/>
      <c r="CJ724" s="370"/>
      <c r="CK724" s="370"/>
      <c r="CL724" s="370"/>
      <c r="CM724" s="370"/>
      <c r="CN724" s="370"/>
      <c r="CO724" s="370"/>
      <c r="CP724" s="370"/>
      <c r="CQ724" s="370"/>
      <c r="CR724" s="370"/>
      <c r="CS724" s="370"/>
      <c r="CT724" s="370"/>
      <c r="CU724" s="370"/>
      <c r="CV724" s="370"/>
      <c r="CW724" s="370"/>
      <c r="CX724" s="370"/>
      <c r="CY724" s="370"/>
      <c r="CZ724" s="370"/>
      <c r="DA724" s="370"/>
      <c r="DB724" s="370"/>
      <c r="DC724" s="370"/>
      <c r="DD724" s="370"/>
      <c r="DE724" s="370"/>
      <c r="DF724" s="370"/>
      <c r="DG724" s="370"/>
      <c r="DH724" s="370"/>
      <c r="DI724" s="370"/>
      <c r="DJ724" s="370"/>
      <c r="DK724" s="370"/>
      <c r="DL724" s="370"/>
      <c r="DM724" s="370"/>
      <c r="DN724" s="370"/>
      <c r="DO724" s="370"/>
      <c r="DP724" s="370"/>
      <c r="DQ724" s="370"/>
      <c r="DR724" s="370"/>
      <c r="DS724" s="370"/>
      <c r="DT724" s="370"/>
      <c r="DU724" s="370"/>
      <c r="DV724" s="370"/>
      <c r="DW724" s="370"/>
      <c r="DX724" s="370"/>
      <c r="DY724" s="370"/>
      <c r="DZ724" s="370"/>
      <c r="EA724" s="370"/>
      <c r="EB724" s="370"/>
      <c r="EC724" s="370"/>
      <c r="ED724" s="370"/>
      <c r="EE724" s="370"/>
      <c r="EF724" s="370"/>
      <c r="EG724" s="370"/>
      <c r="EH724" s="370"/>
      <c r="EI724" s="370"/>
      <c r="EJ724" s="370"/>
      <c r="EK724" s="370"/>
      <c r="EL724" s="370"/>
      <c r="EM724" s="370"/>
      <c r="EN724" s="370"/>
      <c r="EO724" s="370"/>
      <c r="EP724" s="370"/>
      <c r="EQ724" s="370"/>
      <c r="ER724" s="370"/>
      <c r="ES724" s="370"/>
      <c r="ET724" s="370"/>
      <c r="EU724" s="370"/>
      <c r="EV724" s="370"/>
      <c r="EW724" s="370"/>
      <c r="EX724" s="370"/>
      <c r="EY724" s="370"/>
      <c r="EZ724" s="370"/>
      <c r="FA724" s="370"/>
      <c r="FB724" s="370"/>
      <c r="FC724" s="370"/>
      <c r="FD724" s="370"/>
      <c r="FE724" s="370"/>
      <c r="FF724" s="370"/>
      <c r="FG724" s="370"/>
      <c r="FH724" s="370"/>
      <c r="FI724" s="370"/>
      <c r="FJ724" s="370"/>
      <c r="FK724" s="370"/>
      <c r="FL724" s="370"/>
      <c r="FM724" s="370"/>
      <c r="FN724" s="370"/>
      <c r="FO724" s="370"/>
      <c r="FP724" s="370"/>
      <c r="FQ724" s="370"/>
      <c r="FR724" s="370"/>
      <c r="FS724" s="370"/>
      <c r="FT724" s="370"/>
      <c r="FU724" s="370"/>
      <c r="FV724" s="370"/>
      <c r="FW724" s="370"/>
      <c r="FX724" s="370"/>
      <c r="FY724" s="370"/>
      <c r="FZ724" s="370"/>
      <c r="GA724" s="370"/>
      <c r="GB724" s="370"/>
      <c r="GC724" s="370"/>
      <c r="GD724" s="370"/>
      <c r="GE724" s="370"/>
      <c r="GF724" s="370"/>
      <c r="GG724" s="370"/>
      <c r="GH724" s="370"/>
      <c r="GI724" s="370"/>
      <c r="GJ724" s="370"/>
      <c r="GK724" s="370"/>
      <c r="GL724" s="370"/>
      <c r="GM724" s="370"/>
      <c r="GN724" s="370"/>
      <c r="GO724" s="370"/>
      <c r="GP724" s="370"/>
      <c r="GQ724" s="370"/>
      <c r="GR724" s="370"/>
      <c r="GS724" s="370"/>
      <c r="GT724" s="370"/>
      <c r="GU724" s="370"/>
      <c r="GV724" s="370"/>
      <c r="GW724" s="370"/>
      <c r="GX724" s="370"/>
      <c r="GY724" s="370"/>
      <c r="GZ724" s="370"/>
      <c r="HA724" s="370"/>
      <c r="HB724" s="370"/>
      <c r="HC724" s="370"/>
      <c r="HD724" s="370"/>
      <c r="HE724" s="370"/>
      <c r="HF724" s="370"/>
      <c r="HG724" s="370"/>
      <c r="HH724" s="370"/>
      <c r="HI724" s="370"/>
      <c r="HJ724" s="370"/>
      <c r="HK724" s="370"/>
      <c r="HL724" s="370"/>
      <c r="HM724" s="370"/>
      <c r="HN724" s="370"/>
      <c r="HO724" s="370"/>
      <c r="HP724" s="370"/>
      <c r="HQ724" s="370"/>
      <c r="HR724" s="370"/>
      <c r="HS724" s="370"/>
      <c r="HT724" s="370"/>
      <c r="HU724" s="370"/>
      <c r="HV724" s="370"/>
      <c r="HW724" s="370"/>
      <c r="HX724" s="370"/>
      <c r="HY724" s="370"/>
      <c r="HZ724" s="370"/>
      <c r="IA724" s="370"/>
      <c r="IB724" s="370"/>
      <c r="IC724" s="370"/>
      <c r="ID724" s="370"/>
      <c r="IE724" s="370"/>
      <c r="IF724" s="370"/>
      <c r="IG724" s="370"/>
      <c r="IH724" s="370"/>
      <c r="II724" s="370"/>
      <c r="IJ724" s="370"/>
      <c r="IK724" s="370"/>
      <c r="IL724" s="370"/>
      <c r="IM724" s="370"/>
      <c r="IN724" s="370"/>
      <c r="IO724" s="370"/>
      <c r="IP724" s="370"/>
      <c r="IQ724" s="370"/>
      <c r="IR724" s="370"/>
      <c r="IS724" s="370"/>
      <c r="IT724" s="370"/>
      <c r="IU724" s="370"/>
      <c r="IV724" s="370"/>
      <c r="IW724" s="370"/>
      <c r="IX724" s="370"/>
      <c r="IY724" s="370"/>
      <c r="IZ724" s="370"/>
      <c r="JA724" s="370"/>
      <c r="JB724" s="370"/>
      <c r="JC724" s="370"/>
      <c r="JD724" s="370"/>
      <c r="JE724" s="370"/>
      <c r="JF724" s="370"/>
      <c r="JG724" s="370"/>
      <c r="JH724" s="370"/>
      <c r="JI724" s="370"/>
      <c r="JJ724" s="370"/>
      <c r="JK724" s="370"/>
      <c r="JL724" s="370"/>
      <c r="JM724" s="370"/>
      <c r="JN724" s="370"/>
      <c r="JO724" s="370"/>
      <c r="JP724" s="370"/>
      <c r="JQ724" s="370"/>
      <c r="JR724" s="370"/>
      <c r="JS724" s="370"/>
      <c r="JT724" s="370"/>
      <c r="JU724" s="370"/>
      <c r="JV724" s="370"/>
      <c r="JW724" s="370"/>
      <c r="JX724" s="370"/>
      <c r="JY724" s="370"/>
      <c r="JZ724" s="370"/>
      <c r="KA724" s="370"/>
      <c r="KB724" s="370"/>
      <c r="KC724" s="370"/>
      <c r="KD724" s="370"/>
      <c r="KE724" s="370"/>
      <c r="KF724" s="370"/>
      <c r="KG724" s="370"/>
      <c r="KH724" s="370"/>
      <c r="KI724" s="370"/>
      <c r="KJ724" s="370"/>
      <c r="KK724" s="370"/>
      <c r="KL724" s="370"/>
      <c r="KM724" s="370"/>
      <c r="KN724" s="370"/>
      <c r="KO724" s="370"/>
      <c r="KP724" s="370"/>
      <c r="KQ724" s="370"/>
      <c r="KR724" s="370"/>
      <c r="KS724" s="370"/>
      <c r="KT724" s="370"/>
      <c r="KU724" s="370"/>
      <c r="KV724" s="370"/>
      <c r="KW724" s="370"/>
      <c r="KX724" s="370"/>
      <c r="KY724" s="370"/>
      <c r="KZ724" s="370"/>
      <c r="LA724" s="370"/>
      <c r="LB724" s="370"/>
      <c r="LC724" s="370"/>
      <c r="LD724" s="370"/>
      <c r="LE724" s="370"/>
      <c r="LF724" s="370"/>
      <c r="LG724" s="370"/>
      <c r="LH724" s="370"/>
      <c r="LI724" s="370"/>
      <c r="LJ724" s="370"/>
      <c r="LK724" s="370"/>
      <c r="LL724" s="370"/>
      <c r="LM724" s="370"/>
      <c r="LN724" s="370"/>
      <c r="LO724" s="370"/>
      <c r="LP724" s="370"/>
      <c r="LQ724" s="370"/>
      <c r="LR724" s="370"/>
      <c r="LS724" s="370"/>
      <c r="LT724" s="370"/>
      <c r="LU724" s="370"/>
      <c r="LV724" s="370"/>
      <c r="LW724" s="370"/>
      <c r="LX724" s="370"/>
      <c r="LY724" s="370"/>
      <c r="LZ724" s="370"/>
      <c r="MA724" s="370"/>
      <c r="MB724" s="370"/>
      <c r="MC724" s="370"/>
      <c r="MD724" s="370"/>
      <c r="ME724" s="370"/>
      <c r="MF724" s="370"/>
      <c r="MG724" s="370"/>
      <c r="MH724" s="370"/>
      <c r="MI724" s="370"/>
      <c r="MJ724" s="370"/>
      <c r="MK724" s="370"/>
      <c r="ML724" s="370"/>
      <c r="MM724" s="370"/>
      <c r="MN724" s="370"/>
      <c r="MO724" s="370"/>
      <c r="MP724" s="370"/>
      <c r="MQ724" s="370"/>
      <c r="MR724" s="370"/>
      <c r="MS724" s="370"/>
      <c r="MT724" s="370"/>
      <c r="MU724" s="370"/>
      <c r="MV724" s="370"/>
      <c r="MW724" s="370"/>
      <c r="MX724" s="370"/>
      <c r="MY724" s="370"/>
      <c r="MZ724" s="370"/>
      <c r="NA724" s="370"/>
      <c r="NB724" s="370"/>
      <c r="NC724" s="370"/>
      <c r="ND724" s="370"/>
      <c r="NE724" s="370"/>
      <c r="NF724" s="370"/>
      <c r="NG724" s="370"/>
      <c r="NH724" s="370"/>
      <c r="NI724" s="370"/>
      <c r="NJ724" s="370"/>
      <c r="NK724" s="370"/>
      <c r="NL724" s="370"/>
      <c r="NM724" s="370"/>
      <c r="NN724" s="370"/>
      <c r="NO724" s="370"/>
      <c r="NP724" s="370"/>
      <c r="NQ724" s="370"/>
      <c r="NR724" s="370"/>
      <c r="NS724" s="370"/>
      <c r="NT724" s="370"/>
      <c r="NU724" s="370"/>
      <c r="NV724" s="370"/>
      <c r="NW724" s="370"/>
      <c r="NX724" s="370"/>
      <c r="NY724" s="370"/>
      <c r="NZ724" s="370"/>
      <c r="OA724" s="370"/>
      <c r="OB724" s="370"/>
      <c r="OC724" s="370"/>
      <c r="OD724" s="370"/>
      <c r="OE724" s="370"/>
      <c r="OF724" s="370"/>
      <c r="OG724" s="370"/>
      <c r="OH724" s="370"/>
      <c r="OI724" s="370"/>
      <c r="OJ724" s="370"/>
      <c r="OK724" s="370"/>
      <c r="OL724" s="370"/>
      <c r="OM724" s="370"/>
      <c r="ON724" s="370"/>
      <c r="OO724" s="370"/>
      <c r="OP724" s="370"/>
      <c r="OQ724" s="370"/>
      <c r="OR724" s="370"/>
      <c r="OS724" s="370"/>
      <c r="OT724" s="370"/>
      <c r="OU724" s="370"/>
      <c r="OV724" s="370"/>
      <c r="OW724" s="370"/>
      <c r="OX724" s="370"/>
      <c r="OY724" s="370"/>
      <c r="OZ724" s="370"/>
      <c r="PA724" s="370"/>
      <c r="PB724" s="370"/>
      <c r="PC724" s="370"/>
      <c r="PD724" s="370"/>
      <c r="PE724" s="370"/>
      <c r="PF724" s="370"/>
      <c r="PG724" s="370"/>
      <c r="PH724" s="370"/>
      <c r="PI724" s="370"/>
      <c r="PJ724" s="370"/>
      <c r="PK724" s="370"/>
      <c r="PL724" s="370"/>
      <c r="PM724" s="370"/>
      <c r="PN724" s="370"/>
      <c r="PO724" s="370"/>
      <c r="PP724" s="370"/>
      <c r="PQ724" s="370"/>
      <c r="PR724" s="370"/>
      <c r="PS724" s="370"/>
      <c r="PT724" s="370"/>
      <c r="PU724" s="370"/>
      <c r="PV724" s="370"/>
      <c r="PW724" s="370"/>
      <c r="PX724" s="370"/>
      <c r="PY724" s="370"/>
      <c r="PZ724" s="370"/>
      <c r="QA724" s="370"/>
      <c r="QB724" s="370"/>
      <c r="QC724" s="370"/>
      <c r="QD724" s="370"/>
      <c r="QE724" s="370"/>
      <c r="QF724" s="370"/>
      <c r="QG724" s="370"/>
      <c r="QH724" s="370"/>
      <c r="QI724" s="370"/>
      <c r="QJ724" s="370"/>
      <c r="QK724" s="370"/>
      <c r="QL724" s="370"/>
      <c r="QM724" s="370"/>
      <c r="QN724" s="370"/>
      <c r="QO724" s="370"/>
      <c r="QP724" s="370"/>
      <c r="QQ724" s="370"/>
      <c r="QR724" s="370"/>
      <c r="QS724" s="370"/>
      <c r="QT724" s="370"/>
      <c r="QU724" s="370"/>
      <c r="QV724" s="370"/>
      <c r="QW724" s="370"/>
      <c r="QX724" s="370"/>
      <c r="QY724" s="370"/>
      <c r="QZ724" s="370"/>
      <c r="RA724" s="370"/>
      <c r="RB724" s="370"/>
      <c r="RC724" s="370"/>
      <c r="RD724" s="370"/>
      <c r="RE724" s="370"/>
      <c r="RF724" s="370"/>
      <c r="RG724" s="370"/>
      <c r="RH724" s="370"/>
      <c r="RI724" s="370"/>
      <c r="RJ724" s="370"/>
      <c r="RK724" s="370"/>
      <c r="RL724" s="370"/>
      <c r="RM724" s="370"/>
      <c r="RN724" s="370"/>
      <c r="RO724" s="370"/>
      <c r="RP724" s="370"/>
      <c r="RQ724" s="370"/>
      <c r="RR724" s="370"/>
      <c r="RS724" s="370"/>
      <c r="RT724" s="370"/>
      <c r="RU724" s="370"/>
      <c r="RV724" s="370"/>
      <c r="RW724" s="370"/>
      <c r="RX724" s="370"/>
      <c r="RY724" s="370"/>
      <c r="RZ724" s="370"/>
      <c r="SA724" s="370"/>
      <c r="SB724" s="370"/>
      <c r="SC724" s="370"/>
      <c r="SD724" s="370"/>
      <c r="SE724" s="370"/>
      <c r="SF724" s="370"/>
      <c r="SG724" s="370"/>
      <c r="SH724" s="370"/>
      <c r="SI724" s="370"/>
      <c r="SJ724" s="370"/>
      <c r="SK724" s="370"/>
      <c r="SL724" s="370"/>
      <c r="SM724" s="370"/>
      <c r="SN724" s="370"/>
      <c r="SO724" s="370"/>
      <c r="SP724" s="370"/>
      <c r="SQ724" s="370"/>
      <c r="SR724" s="370"/>
      <c r="SS724" s="370"/>
      <c r="ST724" s="370"/>
      <c r="SU724" s="370"/>
      <c r="SV724" s="370"/>
      <c r="SW724" s="370"/>
      <c r="SX724" s="370"/>
      <c r="SY724" s="370"/>
      <c r="SZ724" s="370"/>
      <c r="TA724" s="370"/>
      <c r="TB724" s="370"/>
      <c r="TC724" s="370"/>
      <c r="TD724" s="370"/>
      <c r="TE724" s="370"/>
      <c r="TF724" s="370"/>
      <c r="TG724" s="370"/>
      <c r="TH724" s="370"/>
      <c r="TI724" s="370"/>
      <c r="TJ724" s="370"/>
      <c r="TK724" s="370"/>
      <c r="TL724" s="370"/>
      <c r="TM724" s="370"/>
      <c r="TN724" s="370"/>
      <c r="TO724" s="370"/>
      <c r="TP724" s="370"/>
      <c r="TQ724" s="370"/>
      <c r="TR724" s="370"/>
      <c r="TS724" s="370"/>
      <c r="TT724" s="370"/>
      <c r="TU724" s="370"/>
      <c r="TV724" s="370"/>
      <c r="TW724" s="370"/>
      <c r="TX724" s="370"/>
      <c r="TY724" s="370"/>
      <c r="TZ724" s="370"/>
      <c r="UA724" s="370"/>
      <c r="UB724" s="370"/>
      <c r="UC724" s="370"/>
      <c r="UD724" s="370"/>
      <c r="UE724" s="370"/>
      <c r="UF724" s="370"/>
      <c r="UG724" s="370"/>
      <c r="UH724" s="370"/>
      <c r="UI724" s="370"/>
      <c r="UJ724" s="370"/>
      <c r="UK724" s="370"/>
      <c r="UL724" s="370"/>
      <c r="UM724" s="370"/>
      <c r="UN724" s="370"/>
      <c r="UO724" s="370"/>
      <c r="UP724" s="370"/>
      <c r="UQ724" s="370"/>
      <c r="UR724" s="370"/>
      <c r="US724" s="370"/>
      <c r="UT724" s="370"/>
      <c r="UU724" s="370"/>
      <c r="UV724" s="370"/>
      <c r="UW724" s="370"/>
      <c r="UX724" s="370"/>
      <c r="UY724" s="370"/>
      <c r="UZ724" s="370"/>
      <c r="VA724" s="370"/>
      <c r="VB724" s="370"/>
      <c r="VC724" s="370"/>
      <c r="VD724" s="370"/>
      <c r="VE724" s="370"/>
      <c r="VF724" s="370"/>
      <c r="VG724" s="370"/>
      <c r="VH724" s="370"/>
      <c r="VI724" s="370"/>
      <c r="VJ724" s="370"/>
      <c r="VK724" s="370"/>
      <c r="VL724" s="370"/>
      <c r="VM724" s="370"/>
      <c r="VN724" s="370"/>
      <c r="VO724" s="370"/>
      <c r="VP724" s="370"/>
      <c r="VQ724" s="370"/>
      <c r="VR724" s="370"/>
      <c r="VS724" s="370"/>
      <c r="VT724" s="370"/>
      <c r="VU724" s="370"/>
      <c r="VV724" s="370"/>
      <c r="VW724" s="370"/>
      <c r="VX724" s="370"/>
      <c r="VY724" s="370"/>
      <c r="VZ724" s="370"/>
      <c r="WA724" s="370"/>
      <c r="WB724" s="370"/>
      <c r="WC724" s="370"/>
      <c r="WD724" s="370"/>
      <c r="WE724" s="370"/>
      <c r="WF724" s="370"/>
      <c r="WG724" s="370"/>
      <c r="WH724" s="370"/>
      <c r="WI724" s="370"/>
      <c r="WJ724" s="370"/>
      <c r="WK724" s="370"/>
      <c r="WL724" s="370"/>
      <c r="WM724" s="370"/>
      <c r="WN724" s="370"/>
      <c r="WO724" s="370"/>
      <c r="WP724" s="370"/>
      <c r="WQ724" s="370"/>
      <c r="WR724" s="370"/>
      <c r="WS724" s="370"/>
      <c r="WT724" s="370"/>
      <c r="WU724" s="370"/>
      <c r="WV724" s="370"/>
      <c r="WW724" s="370"/>
      <c r="WX724" s="370"/>
      <c r="WY724" s="370"/>
      <c r="WZ724" s="370"/>
      <c r="XA724" s="370"/>
      <c r="XB724" s="370"/>
      <c r="XC724" s="370"/>
      <c r="XD724" s="370"/>
      <c r="XE724" s="370"/>
      <c r="XF724" s="370"/>
      <c r="XG724" s="370"/>
      <c r="XH724" s="370"/>
      <c r="XI724" s="370"/>
      <c r="XJ724" s="370"/>
      <c r="XK724" s="370"/>
      <c r="XL724" s="370"/>
      <c r="XM724" s="370"/>
      <c r="XN724" s="370"/>
      <c r="XO724" s="370"/>
      <c r="XP724" s="370"/>
      <c r="XQ724" s="370"/>
      <c r="XR724" s="370"/>
      <c r="XS724" s="370"/>
      <c r="XT724" s="370"/>
      <c r="XU724" s="370"/>
      <c r="XV724" s="370"/>
      <c r="XW724" s="370"/>
      <c r="XX724" s="370"/>
      <c r="XY724" s="370"/>
      <c r="XZ724" s="370"/>
      <c r="YA724" s="370"/>
      <c r="YB724" s="370"/>
      <c r="YC724" s="370"/>
      <c r="YD724" s="370"/>
      <c r="YE724" s="370"/>
      <c r="YF724" s="370"/>
      <c r="YG724" s="370"/>
      <c r="YH724" s="370"/>
      <c r="YI724" s="370"/>
      <c r="YJ724" s="370"/>
      <c r="YK724" s="370"/>
      <c r="YL724" s="370"/>
      <c r="YM724" s="370"/>
      <c r="YN724" s="370"/>
      <c r="YO724" s="370"/>
      <c r="YP724" s="370"/>
      <c r="YQ724" s="370"/>
      <c r="YR724" s="370"/>
      <c r="YS724" s="370"/>
      <c r="YT724" s="370"/>
      <c r="YU724" s="370"/>
      <c r="YV724" s="370"/>
      <c r="YW724" s="370"/>
      <c r="YX724" s="370"/>
      <c r="YY724" s="370"/>
      <c r="YZ724" s="370"/>
      <c r="ZA724" s="370"/>
      <c r="ZB724" s="370"/>
      <c r="ZC724" s="370"/>
      <c r="ZD724" s="370"/>
      <c r="ZE724" s="370"/>
      <c r="ZF724" s="370"/>
      <c r="ZG724" s="370"/>
      <c r="ZH724" s="370"/>
      <c r="ZI724" s="370"/>
      <c r="ZJ724" s="370"/>
      <c r="ZK724" s="370"/>
      <c r="ZL724" s="370"/>
      <c r="ZM724" s="370"/>
      <c r="ZN724" s="370"/>
      <c r="ZO724" s="370"/>
      <c r="ZP724" s="370"/>
      <c r="ZQ724" s="370"/>
      <c r="ZR724" s="370"/>
      <c r="ZS724" s="370"/>
      <c r="ZT724" s="370"/>
      <c r="ZU724" s="370"/>
      <c r="ZV724" s="370"/>
      <c r="ZW724" s="370"/>
      <c r="ZX724" s="370"/>
      <c r="ZY724" s="370"/>
      <c r="ZZ724" s="370"/>
      <c r="AAA724" s="370"/>
      <c r="AAB724" s="370"/>
      <c r="AAC724" s="370"/>
      <c r="AAD724" s="370"/>
      <c r="AAE724" s="370"/>
      <c r="AAF724" s="370"/>
      <c r="AAG724" s="370"/>
      <c r="AAH724" s="370"/>
      <c r="AAI724" s="370"/>
      <c r="AAJ724" s="370"/>
      <c r="AAK724" s="370"/>
      <c r="AAL724" s="370"/>
      <c r="AAM724" s="370"/>
      <c r="AAN724" s="370"/>
      <c r="AAO724" s="370"/>
      <c r="AAP724" s="370"/>
      <c r="AAQ724" s="370"/>
      <c r="AAR724" s="370"/>
      <c r="AAS724" s="370"/>
      <c r="AAT724" s="370"/>
      <c r="AAU724" s="370"/>
      <c r="AAV724" s="370"/>
      <c r="AAW724" s="370"/>
      <c r="AAX724" s="370"/>
      <c r="AAY724" s="370"/>
      <c r="AAZ724" s="370"/>
      <c r="ABA724" s="370"/>
      <c r="ABB724" s="370"/>
      <c r="ABC724" s="370"/>
      <c r="ABD724" s="370"/>
      <c r="ABE724" s="370"/>
      <c r="ABF724" s="370"/>
      <c r="ABG724" s="370"/>
      <c r="ABH724" s="370"/>
      <c r="ABI724" s="370"/>
      <c r="ABJ724" s="370"/>
      <c r="ABK724" s="370"/>
      <c r="ABL724" s="370"/>
      <c r="ABM724" s="370"/>
      <c r="ABN724" s="370"/>
      <c r="ABO724" s="370"/>
      <c r="ABP724" s="370"/>
      <c r="ABQ724" s="370"/>
      <c r="ABR724" s="370"/>
      <c r="ABS724" s="370"/>
      <c r="ABT724" s="370"/>
      <c r="ABU724" s="370"/>
      <c r="ABV724" s="370"/>
      <c r="ABW724" s="370"/>
      <c r="ABX724" s="370"/>
      <c r="ABY724" s="370"/>
      <c r="ABZ724" s="370"/>
      <c r="ACA724" s="370"/>
      <c r="ACB724" s="370"/>
      <c r="ACC724" s="370"/>
      <c r="ACD724" s="370"/>
      <c r="ACE724" s="370"/>
      <c r="ACF724" s="370"/>
      <c r="ACG724" s="370"/>
      <c r="ACH724" s="370"/>
      <c r="ACI724" s="370"/>
      <c r="ACJ724" s="370"/>
      <c r="ACK724" s="370"/>
      <c r="ACL724" s="370"/>
      <c r="ACM724" s="370"/>
      <c r="ACN724" s="370"/>
      <c r="ACO724" s="370"/>
      <c r="ACP724" s="370"/>
      <c r="ACQ724" s="370"/>
      <c r="ACR724" s="370"/>
      <c r="ACS724" s="370"/>
      <c r="ACT724" s="370"/>
      <c r="ACU724" s="370"/>
      <c r="ACV724" s="370"/>
      <c r="ACW724" s="370"/>
      <c r="ACX724" s="370"/>
      <c r="ACY724" s="370"/>
      <c r="ACZ724" s="370"/>
      <c r="ADA724" s="370"/>
      <c r="ADB724" s="370"/>
      <c r="ADC724" s="370"/>
      <c r="ADD724" s="370"/>
      <c r="ADE724" s="370"/>
      <c r="ADF724" s="370"/>
      <c r="ADG724" s="370"/>
      <c r="ADH724" s="370"/>
      <c r="ADI724" s="370"/>
      <c r="ADJ724" s="370"/>
      <c r="ADK724" s="370"/>
      <c r="ADL724" s="370"/>
      <c r="ADM724" s="370"/>
      <c r="ADN724" s="370"/>
      <c r="ADO724" s="370"/>
      <c r="ADP724" s="370"/>
      <c r="ADQ724" s="370"/>
      <c r="ADR724" s="370"/>
      <c r="ADS724" s="370"/>
      <c r="ADT724" s="370"/>
      <c r="ADU724" s="370"/>
      <c r="ADV724" s="370"/>
      <c r="ADW724" s="370"/>
      <c r="ADX724" s="370"/>
      <c r="ADY724" s="370"/>
      <c r="ADZ724" s="370"/>
      <c r="AEA724" s="370"/>
      <c r="AEB724" s="370"/>
      <c r="AEC724" s="370"/>
      <c r="AED724" s="370"/>
      <c r="AEE724" s="370"/>
      <c r="AEF724" s="370"/>
      <c r="AEG724" s="370"/>
      <c r="AEH724" s="370"/>
      <c r="AEI724" s="370"/>
      <c r="AEJ724" s="370"/>
      <c r="AEK724" s="370"/>
      <c r="AEL724" s="370"/>
      <c r="AEM724" s="370"/>
      <c r="AEN724" s="370"/>
      <c r="AEO724" s="370"/>
      <c r="AEP724" s="370"/>
      <c r="AEQ724" s="370"/>
      <c r="AER724" s="370"/>
      <c r="AES724" s="370"/>
      <c r="AET724" s="370"/>
      <c r="AEU724" s="370"/>
      <c r="AEV724" s="370"/>
      <c r="AEW724" s="370"/>
      <c r="AEX724" s="370"/>
      <c r="AEY724" s="370"/>
      <c r="AEZ724" s="370"/>
      <c r="AFA724" s="370"/>
      <c r="AFB724" s="370"/>
      <c r="AFC724" s="370"/>
      <c r="AFD724" s="370"/>
      <c r="AFE724" s="370"/>
      <c r="AFF724" s="370"/>
      <c r="AFG724" s="370"/>
      <c r="AFH724" s="370"/>
      <c r="AFI724" s="370"/>
      <c r="AFJ724" s="370"/>
      <c r="AFK724" s="370"/>
      <c r="AFL724" s="370"/>
      <c r="AFM724" s="370"/>
      <c r="AFN724" s="370"/>
      <c r="AFO724" s="370"/>
      <c r="AFP724" s="370"/>
      <c r="AFQ724" s="370"/>
      <c r="AFR724" s="370"/>
      <c r="AFS724" s="370"/>
      <c r="AFT724" s="370"/>
      <c r="AFU724" s="370"/>
      <c r="AFV724" s="370"/>
      <c r="AFW724" s="370"/>
      <c r="AFX724" s="370"/>
      <c r="AFY724" s="370"/>
      <c r="AFZ724" s="370"/>
      <c r="AGA724" s="370"/>
      <c r="AGB724" s="370"/>
      <c r="AGC724" s="370"/>
      <c r="AGD724" s="370"/>
      <c r="AGE724" s="370"/>
      <c r="AGF724" s="370"/>
      <c r="AGG724" s="370"/>
      <c r="AGH724" s="370"/>
      <c r="AGI724" s="370"/>
      <c r="AGJ724" s="370"/>
      <c r="AGK724" s="370"/>
      <c r="AGL724" s="370"/>
      <c r="AGM724" s="370"/>
      <c r="AGN724" s="370"/>
      <c r="AGO724" s="370"/>
      <c r="AGP724" s="370"/>
      <c r="AGQ724" s="370"/>
      <c r="AGR724" s="370"/>
      <c r="AGS724" s="370"/>
      <c r="AGT724" s="370"/>
      <c r="AGU724" s="370"/>
      <c r="AGV724" s="370"/>
      <c r="AGW724" s="370"/>
      <c r="AGX724" s="370"/>
      <c r="AGY724" s="370"/>
      <c r="AGZ724" s="370"/>
      <c r="AHA724" s="370"/>
      <c r="AHB724" s="370"/>
      <c r="AHC724" s="370"/>
      <c r="AHD724" s="370"/>
      <c r="AHE724" s="370"/>
      <c r="AHF724" s="370"/>
      <c r="AHG724" s="370"/>
      <c r="AHH724" s="370"/>
      <c r="AHI724" s="370"/>
      <c r="AHJ724" s="370"/>
      <c r="AHK724" s="370"/>
      <c r="AHL724" s="370"/>
      <c r="AHM724" s="370"/>
      <c r="AHN724" s="370"/>
      <c r="AHO724" s="370"/>
      <c r="AHP724" s="370"/>
      <c r="AHQ724" s="370"/>
      <c r="AHR724" s="370"/>
      <c r="AHS724" s="370"/>
      <c r="AHT724" s="370"/>
      <c r="AHU724" s="370"/>
      <c r="AHV724" s="370"/>
      <c r="AHW724" s="370"/>
      <c r="AHX724" s="370"/>
      <c r="AHY724" s="370"/>
      <c r="AHZ724" s="370"/>
      <c r="AIA724" s="370"/>
      <c r="AIB724" s="370"/>
      <c r="AIC724" s="370"/>
      <c r="AID724" s="370"/>
      <c r="AIE724" s="370"/>
      <c r="AIF724" s="370"/>
      <c r="AIG724" s="370"/>
      <c r="AIH724" s="370"/>
      <c r="AII724" s="370"/>
      <c r="AIJ724" s="370"/>
      <c r="AIK724" s="370"/>
      <c r="AIL724" s="370"/>
      <c r="AIM724" s="370"/>
      <c r="AIN724" s="370"/>
      <c r="AIO724" s="370"/>
      <c r="AIP724" s="370"/>
      <c r="AIQ724" s="370"/>
      <c r="AIR724" s="370"/>
      <c r="AIS724" s="370"/>
      <c r="AIT724" s="370"/>
      <c r="AIU724" s="370"/>
      <c r="AIV724" s="370"/>
      <c r="AIW724" s="370"/>
      <c r="AIX724" s="370"/>
      <c r="AIY724" s="370"/>
      <c r="AIZ724" s="370"/>
      <c r="AJA724" s="370"/>
      <c r="AJB724" s="370"/>
      <c r="AJC724" s="370"/>
      <c r="AJD724" s="370"/>
      <c r="AJE724" s="370"/>
      <c r="AJF724" s="370"/>
      <c r="AJG724" s="370"/>
      <c r="AJH724" s="370"/>
      <c r="AJI724" s="370"/>
      <c r="AJJ724" s="370"/>
      <c r="AJK724" s="370"/>
      <c r="AJL724" s="370"/>
      <c r="AJM724" s="370"/>
      <c r="AJN724" s="370"/>
      <c r="AJO724" s="370"/>
      <c r="AJP724" s="370"/>
      <c r="AJQ724" s="370"/>
      <c r="AJR724" s="370"/>
      <c r="AJS724" s="370"/>
      <c r="AJT724" s="370"/>
      <c r="AJU724" s="370"/>
      <c r="AJV724" s="370"/>
      <c r="AJW724" s="370"/>
      <c r="AJX724" s="370"/>
      <c r="AJY724" s="370"/>
      <c r="AJZ724" s="370"/>
      <c r="AKA724" s="370"/>
      <c r="AKB724" s="370"/>
      <c r="AKC724" s="370"/>
      <c r="AKD724" s="370"/>
      <c r="AKE724" s="370"/>
      <c r="AKF724" s="370"/>
      <c r="AKG724" s="370"/>
      <c r="AKH724" s="370"/>
      <c r="AKI724" s="370"/>
      <c r="AKJ724" s="370"/>
      <c r="AKK724" s="370"/>
      <c r="AKL724" s="370"/>
      <c r="AKM724" s="370"/>
      <c r="AKN724" s="370"/>
      <c r="AKO724" s="370"/>
      <c r="AKP724" s="370"/>
      <c r="AKQ724" s="370"/>
      <c r="AKR724" s="370"/>
      <c r="AKS724" s="370"/>
      <c r="AKT724" s="370"/>
      <c r="AKU724" s="370"/>
      <c r="AKV724" s="370"/>
      <c r="AKW724" s="370"/>
      <c r="AKX724" s="370"/>
      <c r="AKY724" s="370"/>
      <c r="AKZ724" s="370"/>
      <c r="ALA724" s="370"/>
      <c r="ALB724" s="370"/>
      <c r="ALC724" s="370"/>
      <c r="ALD724" s="370"/>
    </row>
    <row r="725" spans="1:992" s="253" customFormat="1" ht="12.75" customHeight="1">
      <c r="A725" s="2789"/>
      <c r="B725" s="2827"/>
      <c r="C725" s="2421"/>
      <c r="D725" s="1373" t="s">
        <v>304</v>
      </c>
      <c r="E725" s="468">
        <v>0</v>
      </c>
      <c r="F725" s="468">
        <v>0</v>
      </c>
      <c r="G725" s="2385"/>
      <c r="H725" s="2821"/>
      <c r="I725" s="2391"/>
      <c r="J725" s="2391"/>
      <c r="K725" s="2391"/>
      <c r="L725" s="2792"/>
      <c r="M725" s="580"/>
      <c r="N725" s="370"/>
      <c r="O725" s="370"/>
      <c r="P725" s="370"/>
      <c r="Q725" s="370"/>
      <c r="R725" s="370"/>
      <c r="S725" s="370"/>
      <c r="T725" s="370"/>
      <c r="U725" s="370"/>
      <c r="V725" s="370"/>
      <c r="W725" s="370"/>
      <c r="X725" s="370"/>
      <c r="Y725" s="370"/>
      <c r="Z725" s="370"/>
      <c r="AA725" s="370"/>
      <c r="AB725" s="370"/>
      <c r="AC725" s="370"/>
      <c r="AD725" s="370"/>
      <c r="AE725" s="370"/>
      <c r="AF725" s="370"/>
      <c r="AG725" s="370"/>
      <c r="AH725" s="370"/>
      <c r="AI725" s="370"/>
      <c r="AJ725" s="370"/>
      <c r="AK725" s="370"/>
      <c r="AL725" s="370"/>
      <c r="AM725" s="370"/>
      <c r="AN725" s="370"/>
      <c r="AO725" s="370"/>
      <c r="AP725" s="370"/>
      <c r="AQ725" s="370"/>
      <c r="AR725" s="370"/>
      <c r="AS725" s="370"/>
      <c r="AT725" s="370"/>
      <c r="AU725" s="370"/>
      <c r="AV725" s="370"/>
      <c r="AW725" s="370"/>
      <c r="AX725" s="370"/>
      <c r="AY725" s="370"/>
      <c r="AZ725" s="370"/>
      <c r="BA725" s="370"/>
      <c r="BB725" s="370"/>
      <c r="BC725" s="370"/>
      <c r="BD725" s="370"/>
      <c r="BE725" s="370"/>
      <c r="BF725" s="370"/>
      <c r="BG725" s="370"/>
      <c r="BH725" s="370"/>
      <c r="BI725" s="370"/>
      <c r="BJ725" s="370"/>
      <c r="BK725" s="370"/>
      <c r="BL725" s="370"/>
      <c r="BM725" s="370"/>
      <c r="BN725" s="370"/>
      <c r="BO725" s="370"/>
      <c r="BP725" s="370"/>
      <c r="BQ725" s="370"/>
      <c r="BR725" s="370"/>
      <c r="BS725" s="370"/>
      <c r="BT725" s="370"/>
      <c r="BU725" s="370"/>
      <c r="BV725" s="370"/>
      <c r="BW725" s="370"/>
      <c r="BX725" s="370"/>
      <c r="BY725" s="370"/>
      <c r="BZ725" s="370"/>
      <c r="CA725" s="370"/>
      <c r="CB725" s="370"/>
      <c r="CC725" s="370"/>
      <c r="CD725" s="370"/>
      <c r="CE725" s="370"/>
      <c r="CF725" s="370"/>
      <c r="CG725" s="370"/>
      <c r="CH725" s="370"/>
      <c r="CI725" s="370"/>
      <c r="CJ725" s="370"/>
      <c r="CK725" s="370"/>
      <c r="CL725" s="370"/>
      <c r="CM725" s="370"/>
      <c r="CN725" s="370"/>
      <c r="CO725" s="370"/>
      <c r="CP725" s="370"/>
      <c r="CQ725" s="370"/>
      <c r="CR725" s="370"/>
      <c r="CS725" s="370"/>
      <c r="CT725" s="370"/>
      <c r="CU725" s="370"/>
      <c r="CV725" s="370"/>
      <c r="CW725" s="370"/>
      <c r="CX725" s="370"/>
      <c r="CY725" s="370"/>
      <c r="CZ725" s="370"/>
      <c r="DA725" s="370"/>
      <c r="DB725" s="370"/>
      <c r="DC725" s="370"/>
      <c r="DD725" s="370"/>
      <c r="DE725" s="370"/>
      <c r="DF725" s="370"/>
      <c r="DG725" s="370"/>
      <c r="DH725" s="370"/>
      <c r="DI725" s="370"/>
      <c r="DJ725" s="370"/>
      <c r="DK725" s="370"/>
      <c r="DL725" s="370"/>
      <c r="DM725" s="370"/>
      <c r="DN725" s="370"/>
      <c r="DO725" s="370"/>
      <c r="DP725" s="370"/>
      <c r="DQ725" s="370"/>
      <c r="DR725" s="370"/>
      <c r="DS725" s="370"/>
      <c r="DT725" s="370"/>
      <c r="DU725" s="370"/>
      <c r="DV725" s="370"/>
      <c r="DW725" s="370"/>
      <c r="DX725" s="370"/>
      <c r="DY725" s="370"/>
      <c r="DZ725" s="370"/>
      <c r="EA725" s="370"/>
      <c r="EB725" s="370"/>
      <c r="EC725" s="370"/>
      <c r="ED725" s="370"/>
      <c r="EE725" s="370"/>
      <c r="EF725" s="370"/>
      <c r="EG725" s="370"/>
      <c r="EH725" s="370"/>
      <c r="EI725" s="370"/>
      <c r="EJ725" s="370"/>
      <c r="EK725" s="370"/>
      <c r="EL725" s="370"/>
      <c r="EM725" s="370"/>
      <c r="EN725" s="370"/>
      <c r="EO725" s="370"/>
      <c r="EP725" s="370"/>
      <c r="EQ725" s="370"/>
      <c r="ER725" s="370"/>
      <c r="ES725" s="370"/>
      <c r="ET725" s="370"/>
      <c r="EU725" s="370"/>
      <c r="EV725" s="370"/>
      <c r="EW725" s="370"/>
      <c r="EX725" s="370"/>
      <c r="EY725" s="370"/>
      <c r="EZ725" s="370"/>
      <c r="FA725" s="370"/>
      <c r="FB725" s="370"/>
      <c r="FC725" s="370"/>
      <c r="FD725" s="370"/>
      <c r="FE725" s="370"/>
      <c r="FF725" s="370"/>
      <c r="FG725" s="370"/>
      <c r="FH725" s="370"/>
      <c r="FI725" s="370"/>
      <c r="FJ725" s="370"/>
      <c r="FK725" s="370"/>
      <c r="FL725" s="370"/>
      <c r="FM725" s="370"/>
      <c r="FN725" s="370"/>
      <c r="FO725" s="370"/>
      <c r="FP725" s="370"/>
      <c r="FQ725" s="370"/>
      <c r="FR725" s="370"/>
      <c r="FS725" s="370"/>
      <c r="FT725" s="370"/>
      <c r="FU725" s="370"/>
      <c r="FV725" s="370"/>
      <c r="FW725" s="370"/>
      <c r="FX725" s="370"/>
      <c r="FY725" s="370"/>
      <c r="FZ725" s="370"/>
      <c r="GA725" s="370"/>
      <c r="GB725" s="370"/>
      <c r="GC725" s="370"/>
      <c r="GD725" s="370"/>
      <c r="GE725" s="370"/>
      <c r="GF725" s="370"/>
      <c r="GG725" s="370"/>
      <c r="GH725" s="370"/>
      <c r="GI725" s="370"/>
      <c r="GJ725" s="370"/>
      <c r="GK725" s="370"/>
      <c r="GL725" s="370"/>
      <c r="GM725" s="370"/>
      <c r="GN725" s="370"/>
      <c r="GO725" s="370"/>
      <c r="GP725" s="370"/>
      <c r="GQ725" s="370"/>
      <c r="GR725" s="370"/>
      <c r="GS725" s="370"/>
      <c r="GT725" s="370"/>
      <c r="GU725" s="370"/>
      <c r="GV725" s="370"/>
      <c r="GW725" s="370"/>
      <c r="GX725" s="370"/>
      <c r="GY725" s="370"/>
      <c r="GZ725" s="370"/>
      <c r="HA725" s="370"/>
      <c r="HB725" s="370"/>
      <c r="HC725" s="370"/>
      <c r="HD725" s="370"/>
      <c r="HE725" s="370"/>
      <c r="HF725" s="370"/>
      <c r="HG725" s="370"/>
      <c r="HH725" s="370"/>
      <c r="HI725" s="370"/>
      <c r="HJ725" s="370"/>
      <c r="HK725" s="370"/>
      <c r="HL725" s="370"/>
      <c r="HM725" s="370"/>
      <c r="HN725" s="370"/>
      <c r="HO725" s="370"/>
      <c r="HP725" s="370"/>
      <c r="HQ725" s="370"/>
      <c r="HR725" s="370"/>
      <c r="HS725" s="370"/>
      <c r="HT725" s="370"/>
      <c r="HU725" s="370"/>
      <c r="HV725" s="370"/>
      <c r="HW725" s="370"/>
      <c r="HX725" s="370"/>
      <c r="HY725" s="370"/>
      <c r="HZ725" s="370"/>
      <c r="IA725" s="370"/>
      <c r="IB725" s="370"/>
      <c r="IC725" s="370"/>
      <c r="ID725" s="370"/>
      <c r="IE725" s="370"/>
      <c r="IF725" s="370"/>
      <c r="IG725" s="370"/>
      <c r="IH725" s="370"/>
      <c r="II725" s="370"/>
      <c r="IJ725" s="370"/>
      <c r="IK725" s="370"/>
      <c r="IL725" s="370"/>
      <c r="IM725" s="370"/>
      <c r="IN725" s="370"/>
      <c r="IO725" s="370"/>
      <c r="IP725" s="370"/>
      <c r="IQ725" s="370"/>
      <c r="IR725" s="370"/>
      <c r="IS725" s="370"/>
      <c r="IT725" s="370"/>
      <c r="IU725" s="370"/>
      <c r="IV725" s="370"/>
      <c r="IW725" s="370"/>
      <c r="IX725" s="370"/>
      <c r="IY725" s="370"/>
      <c r="IZ725" s="370"/>
      <c r="JA725" s="370"/>
      <c r="JB725" s="370"/>
      <c r="JC725" s="370"/>
      <c r="JD725" s="370"/>
      <c r="JE725" s="370"/>
      <c r="JF725" s="370"/>
      <c r="JG725" s="370"/>
      <c r="JH725" s="370"/>
      <c r="JI725" s="370"/>
      <c r="JJ725" s="370"/>
      <c r="JK725" s="370"/>
      <c r="JL725" s="370"/>
      <c r="JM725" s="370"/>
      <c r="JN725" s="370"/>
      <c r="JO725" s="370"/>
      <c r="JP725" s="370"/>
      <c r="JQ725" s="370"/>
      <c r="JR725" s="370"/>
      <c r="JS725" s="370"/>
      <c r="JT725" s="370"/>
      <c r="JU725" s="370"/>
      <c r="JV725" s="370"/>
      <c r="JW725" s="370"/>
      <c r="JX725" s="370"/>
      <c r="JY725" s="370"/>
      <c r="JZ725" s="370"/>
      <c r="KA725" s="370"/>
      <c r="KB725" s="370"/>
      <c r="KC725" s="370"/>
      <c r="KD725" s="370"/>
      <c r="KE725" s="370"/>
      <c r="KF725" s="370"/>
      <c r="KG725" s="370"/>
      <c r="KH725" s="370"/>
      <c r="KI725" s="370"/>
      <c r="KJ725" s="370"/>
      <c r="KK725" s="370"/>
      <c r="KL725" s="370"/>
      <c r="KM725" s="370"/>
      <c r="KN725" s="370"/>
      <c r="KO725" s="370"/>
      <c r="KP725" s="370"/>
      <c r="KQ725" s="370"/>
      <c r="KR725" s="370"/>
      <c r="KS725" s="370"/>
      <c r="KT725" s="370"/>
      <c r="KU725" s="370"/>
      <c r="KV725" s="370"/>
      <c r="KW725" s="370"/>
      <c r="KX725" s="370"/>
      <c r="KY725" s="370"/>
      <c r="KZ725" s="370"/>
      <c r="LA725" s="370"/>
      <c r="LB725" s="370"/>
      <c r="LC725" s="370"/>
      <c r="LD725" s="370"/>
      <c r="LE725" s="370"/>
      <c r="LF725" s="370"/>
      <c r="LG725" s="370"/>
      <c r="LH725" s="370"/>
      <c r="LI725" s="370"/>
      <c r="LJ725" s="370"/>
      <c r="LK725" s="370"/>
      <c r="LL725" s="370"/>
      <c r="LM725" s="370"/>
      <c r="LN725" s="370"/>
      <c r="LO725" s="370"/>
      <c r="LP725" s="370"/>
      <c r="LQ725" s="370"/>
      <c r="LR725" s="370"/>
      <c r="LS725" s="370"/>
      <c r="LT725" s="370"/>
      <c r="LU725" s="370"/>
      <c r="LV725" s="370"/>
      <c r="LW725" s="370"/>
      <c r="LX725" s="370"/>
      <c r="LY725" s="370"/>
      <c r="LZ725" s="370"/>
      <c r="MA725" s="370"/>
      <c r="MB725" s="370"/>
      <c r="MC725" s="370"/>
      <c r="MD725" s="370"/>
      <c r="ME725" s="370"/>
      <c r="MF725" s="370"/>
      <c r="MG725" s="370"/>
      <c r="MH725" s="370"/>
      <c r="MI725" s="370"/>
      <c r="MJ725" s="370"/>
      <c r="MK725" s="370"/>
      <c r="ML725" s="370"/>
      <c r="MM725" s="370"/>
      <c r="MN725" s="370"/>
      <c r="MO725" s="370"/>
      <c r="MP725" s="370"/>
      <c r="MQ725" s="370"/>
      <c r="MR725" s="370"/>
      <c r="MS725" s="370"/>
      <c r="MT725" s="370"/>
      <c r="MU725" s="370"/>
      <c r="MV725" s="370"/>
      <c r="MW725" s="370"/>
      <c r="MX725" s="370"/>
      <c r="MY725" s="370"/>
      <c r="MZ725" s="370"/>
      <c r="NA725" s="370"/>
      <c r="NB725" s="370"/>
      <c r="NC725" s="370"/>
      <c r="ND725" s="370"/>
      <c r="NE725" s="370"/>
      <c r="NF725" s="370"/>
      <c r="NG725" s="370"/>
      <c r="NH725" s="370"/>
      <c r="NI725" s="370"/>
      <c r="NJ725" s="370"/>
      <c r="NK725" s="370"/>
      <c r="NL725" s="370"/>
      <c r="NM725" s="370"/>
      <c r="NN725" s="370"/>
      <c r="NO725" s="370"/>
      <c r="NP725" s="370"/>
      <c r="NQ725" s="370"/>
      <c r="NR725" s="370"/>
      <c r="NS725" s="370"/>
      <c r="NT725" s="370"/>
      <c r="NU725" s="370"/>
      <c r="NV725" s="370"/>
      <c r="NW725" s="370"/>
      <c r="NX725" s="370"/>
      <c r="NY725" s="370"/>
      <c r="NZ725" s="370"/>
      <c r="OA725" s="370"/>
      <c r="OB725" s="370"/>
      <c r="OC725" s="370"/>
      <c r="OD725" s="370"/>
      <c r="OE725" s="370"/>
      <c r="OF725" s="370"/>
      <c r="OG725" s="370"/>
      <c r="OH725" s="370"/>
      <c r="OI725" s="370"/>
      <c r="OJ725" s="370"/>
      <c r="OK725" s="370"/>
      <c r="OL725" s="370"/>
      <c r="OM725" s="370"/>
      <c r="ON725" s="370"/>
      <c r="OO725" s="370"/>
      <c r="OP725" s="370"/>
      <c r="OQ725" s="370"/>
      <c r="OR725" s="370"/>
      <c r="OS725" s="370"/>
      <c r="OT725" s="370"/>
      <c r="OU725" s="370"/>
      <c r="OV725" s="370"/>
      <c r="OW725" s="370"/>
      <c r="OX725" s="370"/>
      <c r="OY725" s="370"/>
      <c r="OZ725" s="370"/>
      <c r="PA725" s="370"/>
      <c r="PB725" s="370"/>
      <c r="PC725" s="370"/>
      <c r="PD725" s="370"/>
      <c r="PE725" s="370"/>
      <c r="PF725" s="370"/>
      <c r="PG725" s="370"/>
      <c r="PH725" s="370"/>
      <c r="PI725" s="370"/>
      <c r="PJ725" s="370"/>
      <c r="PK725" s="370"/>
      <c r="PL725" s="370"/>
      <c r="PM725" s="370"/>
      <c r="PN725" s="370"/>
      <c r="PO725" s="370"/>
      <c r="PP725" s="370"/>
      <c r="PQ725" s="370"/>
      <c r="PR725" s="370"/>
      <c r="PS725" s="370"/>
      <c r="PT725" s="370"/>
      <c r="PU725" s="370"/>
      <c r="PV725" s="370"/>
      <c r="PW725" s="370"/>
      <c r="PX725" s="370"/>
      <c r="PY725" s="370"/>
      <c r="PZ725" s="370"/>
      <c r="QA725" s="370"/>
      <c r="QB725" s="370"/>
      <c r="QC725" s="370"/>
      <c r="QD725" s="370"/>
      <c r="QE725" s="370"/>
      <c r="QF725" s="370"/>
      <c r="QG725" s="370"/>
      <c r="QH725" s="370"/>
      <c r="QI725" s="370"/>
      <c r="QJ725" s="370"/>
      <c r="QK725" s="370"/>
      <c r="QL725" s="370"/>
      <c r="QM725" s="370"/>
      <c r="QN725" s="370"/>
      <c r="QO725" s="370"/>
      <c r="QP725" s="370"/>
      <c r="QQ725" s="370"/>
      <c r="QR725" s="370"/>
      <c r="QS725" s="370"/>
      <c r="QT725" s="370"/>
      <c r="QU725" s="370"/>
      <c r="QV725" s="370"/>
      <c r="QW725" s="370"/>
      <c r="QX725" s="370"/>
      <c r="QY725" s="370"/>
      <c r="QZ725" s="370"/>
      <c r="RA725" s="370"/>
      <c r="RB725" s="370"/>
      <c r="RC725" s="370"/>
      <c r="RD725" s="370"/>
      <c r="RE725" s="370"/>
      <c r="RF725" s="370"/>
      <c r="RG725" s="370"/>
      <c r="RH725" s="370"/>
      <c r="RI725" s="370"/>
      <c r="RJ725" s="370"/>
      <c r="RK725" s="370"/>
      <c r="RL725" s="370"/>
      <c r="RM725" s="370"/>
      <c r="RN725" s="370"/>
      <c r="RO725" s="370"/>
      <c r="RP725" s="370"/>
      <c r="RQ725" s="370"/>
      <c r="RR725" s="370"/>
      <c r="RS725" s="370"/>
      <c r="RT725" s="370"/>
      <c r="RU725" s="370"/>
      <c r="RV725" s="370"/>
      <c r="RW725" s="370"/>
      <c r="RX725" s="370"/>
      <c r="RY725" s="370"/>
      <c r="RZ725" s="370"/>
      <c r="SA725" s="370"/>
      <c r="SB725" s="370"/>
      <c r="SC725" s="370"/>
      <c r="SD725" s="370"/>
      <c r="SE725" s="370"/>
      <c r="SF725" s="370"/>
      <c r="SG725" s="370"/>
      <c r="SH725" s="370"/>
      <c r="SI725" s="370"/>
      <c r="SJ725" s="370"/>
      <c r="SK725" s="370"/>
      <c r="SL725" s="370"/>
      <c r="SM725" s="370"/>
      <c r="SN725" s="370"/>
      <c r="SO725" s="370"/>
      <c r="SP725" s="370"/>
      <c r="SQ725" s="370"/>
      <c r="SR725" s="370"/>
      <c r="SS725" s="370"/>
      <c r="ST725" s="370"/>
      <c r="SU725" s="370"/>
      <c r="SV725" s="370"/>
      <c r="SW725" s="370"/>
      <c r="SX725" s="370"/>
      <c r="SY725" s="370"/>
      <c r="SZ725" s="370"/>
      <c r="TA725" s="370"/>
      <c r="TB725" s="370"/>
      <c r="TC725" s="370"/>
      <c r="TD725" s="370"/>
      <c r="TE725" s="370"/>
      <c r="TF725" s="370"/>
      <c r="TG725" s="370"/>
      <c r="TH725" s="370"/>
      <c r="TI725" s="370"/>
      <c r="TJ725" s="370"/>
      <c r="TK725" s="370"/>
      <c r="TL725" s="370"/>
      <c r="TM725" s="370"/>
      <c r="TN725" s="370"/>
      <c r="TO725" s="370"/>
      <c r="TP725" s="370"/>
      <c r="TQ725" s="370"/>
      <c r="TR725" s="370"/>
      <c r="TS725" s="370"/>
      <c r="TT725" s="370"/>
      <c r="TU725" s="370"/>
      <c r="TV725" s="370"/>
      <c r="TW725" s="370"/>
      <c r="TX725" s="370"/>
      <c r="TY725" s="370"/>
      <c r="TZ725" s="370"/>
      <c r="UA725" s="370"/>
      <c r="UB725" s="370"/>
      <c r="UC725" s="370"/>
      <c r="UD725" s="370"/>
      <c r="UE725" s="370"/>
      <c r="UF725" s="370"/>
      <c r="UG725" s="370"/>
      <c r="UH725" s="370"/>
      <c r="UI725" s="370"/>
      <c r="UJ725" s="370"/>
      <c r="UK725" s="370"/>
      <c r="UL725" s="370"/>
      <c r="UM725" s="370"/>
      <c r="UN725" s="370"/>
      <c r="UO725" s="370"/>
      <c r="UP725" s="370"/>
      <c r="UQ725" s="370"/>
      <c r="UR725" s="370"/>
      <c r="US725" s="370"/>
      <c r="UT725" s="370"/>
      <c r="UU725" s="370"/>
      <c r="UV725" s="370"/>
      <c r="UW725" s="370"/>
      <c r="UX725" s="370"/>
      <c r="UY725" s="370"/>
      <c r="UZ725" s="370"/>
      <c r="VA725" s="370"/>
      <c r="VB725" s="370"/>
      <c r="VC725" s="370"/>
      <c r="VD725" s="370"/>
      <c r="VE725" s="370"/>
      <c r="VF725" s="370"/>
      <c r="VG725" s="370"/>
      <c r="VH725" s="370"/>
      <c r="VI725" s="370"/>
      <c r="VJ725" s="370"/>
      <c r="VK725" s="370"/>
      <c r="VL725" s="370"/>
      <c r="VM725" s="370"/>
      <c r="VN725" s="370"/>
      <c r="VO725" s="370"/>
      <c r="VP725" s="370"/>
      <c r="VQ725" s="370"/>
      <c r="VR725" s="370"/>
      <c r="VS725" s="370"/>
      <c r="VT725" s="370"/>
      <c r="VU725" s="370"/>
      <c r="VV725" s="370"/>
      <c r="VW725" s="370"/>
      <c r="VX725" s="370"/>
      <c r="VY725" s="370"/>
      <c r="VZ725" s="370"/>
      <c r="WA725" s="370"/>
      <c r="WB725" s="370"/>
      <c r="WC725" s="370"/>
      <c r="WD725" s="370"/>
      <c r="WE725" s="370"/>
      <c r="WF725" s="370"/>
      <c r="WG725" s="370"/>
      <c r="WH725" s="370"/>
      <c r="WI725" s="370"/>
      <c r="WJ725" s="370"/>
      <c r="WK725" s="370"/>
      <c r="WL725" s="370"/>
      <c r="WM725" s="370"/>
      <c r="WN725" s="370"/>
      <c r="WO725" s="370"/>
      <c r="WP725" s="370"/>
      <c r="WQ725" s="370"/>
      <c r="WR725" s="370"/>
      <c r="WS725" s="370"/>
      <c r="WT725" s="370"/>
      <c r="WU725" s="370"/>
      <c r="WV725" s="370"/>
      <c r="WW725" s="370"/>
      <c r="WX725" s="370"/>
      <c r="WY725" s="370"/>
      <c r="WZ725" s="370"/>
      <c r="XA725" s="370"/>
      <c r="XB725" s="370"/>
      <c r="XC725" s="370"/>
      <c r="XD725" s="370"/>
      <c r="XE725" s="370"/>
      <c r="XF725" s="370"/>
      <c r="XG725" s="370"/>
      <c r="XH725" s="370"/>
      <c r="XI725" s="370"/>
      <c r="XJ725" s="370"/>
      <c r="XK725" s="370"/>
      <c r="XL725" s="370"/>
      <c r="XM725" s="370"/>
      <c r="XN725" s="370"/>
      <c r="XO725" s="370"/>
      <c r="XP725" s="370"/>
      <c r="XQ725" s="370"/>
      <c r="XR725" s="370"/>
      <c r="XS725" s="370"/>
      <c r="XT725" s="370"/>
      <c r="XU725" s="370"/>
      <c r="XV725" s="370"/>
      <c r="XW725" s="370"/>
      <c r="XX725" s="370"/>
      <c r="XY725" s="370"/>
      <c r="XZ725" s="370"/>
      <c r="YA725" s="370"/>
      <c r="YB725" s="370"/>
      <c r="YC725" s="370"/>
      <c r="YD725" s="370"/>
      <c r="YE725" s="370"/>
      <c r="YF725" s="370"/>
      <c r="YG725" s="370"/>
      <c r="YH725" s="370"/>
      <c r="YI725" s="370"/>
      <c r="YJ725" s="370"/>
      <c r="YK725" s="370"/>
      <c r="YL725" s="370"/>
      <c r="YM725" s="370"/>
      <c r="YN725" s="370"/>
      <c r="YO725" s="370"/>
      <c r="YP725" s="370"/>
      <c r="YQ725" s="370"/>
      <c r="YR725" s="370"/>
      <c r="YS725" s="370"/>
      <c r="YT725" s="370"/>
      <c r="YU725" s="370"/>
      <c r="YV725" s="370"/>
      <c r="YW725" s="370"/>
      <c r="YX725" s="370"/>
      <c r="YY725" s="370"/>
      <c r="YZ725" s="370"/>
      <c r="ZA725" s="370"/>
      <c r="ZB725" s="370"/>
      <c r="ZC725" s="370"/>
      <c r="ZD725" s="370"/>
      <c r="ZE725" s="370"/>
      <c r="ZF725" s="370"/>
      <c r="ZG725" s="370"/>
      <c r="ZH725" s="370"/>
      <c r="ZI725" s="370"/>
      <c r="ZJ725" s="370"/>
      <c r="ZK725" s="370"/>
      <c r="ZL725" s="370"/>
      <c r="ZM725" s="370"/>
      <c r="ZN725" s="370"/>
      <c r="ZO725" s="370"/>
      <c r="ZP725" s="370"/>
      <c r="ZQ725" s="370"/>
      <c r="ZR725" s="370"/>
      <c r="ZS725" s="370"/>
      <c r="ZT725" s="370"/>
      <c r="ZU725" s="370"/>
      <c r="ZV725" s="370"/>
      <c r="ZW725" s="370"/>
      <c r="ZX725" s="370"/>
      <c r="ZY725" s="370"/>
      <c r="ZZ725" s="370"/>
      <c r="AAA725" s="370"/>
      <c r="AAB725" s="370"/>
      <c r="AAC725" s="370"/>
      <c r="AAD725" s="370"/>
      <c r="AAE725" s="370"/>
      <c r="AAF725" s="370"/>
      <c r="AAG725" s="370"/>
      <c r="AAH725" s="370"/>
      <c r="AAI725" s="370"/>
      <c r="AAJ725" s="370"/>
      <c r="AAK725" s="370"/>
      <c r="AAL725" s="370"/>
      <c r="AAM725" s="370"/>
      <c r="AAN725" s="370"/>
      <c r="AAO725" s="370"/>
      <c r="AAP725" s="370"/>
      <c r="AAQ725" s="370"/>
      <c r="AAR725" s="370"/>
      <c r="AAS725" s="370"/>
      <c r="AAT725" s="370"/>
      <c r="AAU725" s="370"/>
      <c r="AAV725" s="370"/>
      <c r="AAW725" s="370"/>
      <c r="AAX725" s="370"/>
      <c r="AAY725" s="370"/>
      <c r="AAZ725" s="370"/>
      <c r="ABA725" s="370"/>
      <c r="ABB725" s="370"/>
      <c r="ABC725" s="370"/>
      <c r="ABD725" s="370"/>
      <c r="ABE725" s="370"/>
      <c r="ABF725" s="370"/>
      <c r="ABG725" s="370"/>
      <c r="ABH725" s="370"/>
      <c r="ABI725" s="370"/>
      <c r="ABJ725" s="370"/>
      <c r="ABK725" s="370"/>
      <c r="ABL725" s="370"/>
      <c r="ABM725" s="370"/>
      <c r="ABN725" s="370"/>
      <c r="ABO725" s="370"/>
      <c r="ABP725" s="370"/>
      <c r="ABQ725" s="370"/>
      <c r="ABR725" s="370"/>
      <c r="ABS725" s="370"/>
      <c r="ABT725" s="370"/>
      <c r="ABU725" s="370"/>
      <c r="ABV725" s="370"/>
      <c r="ABW725" s="370"/>
      <c r="ABX725" s="370"/>
      <c r="ABY725" s="370"/>
      <c r="ABZ725" s="370"/>
      <c r="ACA725" s="370"/>
      <c r="ACB725" s="370"/>
      <c r="ACC725" s="370"/>
      <c r="ACD725" s="370"/>
      <c r="ACE725" s="370"/>
      <c r="ACF725" s="370"/>
      <c r="ACG725" s="370"/>
      <c r="ACH725" s="370"/>
      <c r="ACI725" s="370"/>
      <c r="ACJ725" s="370"/>
      <c r="ACK725" s="370"/>
      <c r="ACL725" s="370"/>
      <c r="ACM725" s="370"/>
      <c r="ACN725" s="370"/>
      <c r="ACO725" s="370"/>
      <c r="ACP725" s="370"/>
      <c r="ACQ725" s="370"/>
      <c r="ACR725" s="370"/>
      <c r="ACS725" s="370"/>
      <c r="ACT725" s="370"/>
      <c r="ACU725" s="370"/>
      <c r="ACV725" s="370"/>
      <c r="ACW725" s="370"/>
      <c r="ACX725" s="370"/>
      <c r="ACY725" s="370"/>
      <c r="ACZ725" s="370"/>
      <c r="ADA725" s="370"/>
      <c r="ADB725" s="370"/>
      <c r="ADC725" s="370"/>
      <c r="ADD725" s="370"/>
      <c r="ADE725" s="370"/>
      <c r="ADF725" s="370"/>
      <c r="ADG725" s="370"/>
      <c r="ADH725" s="370"/>
      <c r="ADI725" s="370"/>
      <c r="ADJ725" s="370"/>
      <c r="ADK725" s="370"/>
      <c r="ADL725" s="370"/>
      <c r="ADM725" s="370"/>
      <c r="ADN725" s="370"/>
      <c r="ADO725" s="370"/>
      <c r="ADP725" s="370"/>
      <c r="ADQ725" s="370"/>
      <c r="ADR725" s="370"/>
      <c r="ADS725" s="370"/>
      <c r="ADT725" s="370"/>
      <c r="ADU725" s="370"/>
      <c r="ADV725" s="370"/>
      <c r="ADW725" s="370"/>
      <c r="ADX725" s="370"/>
      <c r="ADY725" s="370"/>
      <c r="ADZ725" s="370"/>
      <c r="AEA725" s="370"/>
      <c r="AEB725" s="370"/>
      <c r="AEC725" s="370"/>
      <c r="AED725" s="370"/>
      <c r="AEE725" s="370"/>
      <c r="AEF725" s="370"/>
      <c r="AEG725" s="370"/>
      <c r="AEH725" s="370"/>
      <c r="AEI725" s="370"/>
      <c r="AEJ725" s="370"/>
      <c r="AEK725" s="370"/>
      <c r="AEL725" s="370"/>
      <c r="AEM725" s="370"/>
      <c r="AEN725" s="370"/>
      <c r="AEO725" s="370"/>
      <c r="AEP725" s="370"/>
      <c r="AEQ725" s="370"/>
      <c r="AER725" s="370"/>
      <c r="AES725" s="370"/>
      <c r="AET725" s="370"/>
      <c r="AEU725" s="370"/>
      <c r="AEV725" s="370"/>
      <c r="AEW725" s="370"/>
      <c r="AEX725" s="370"/>
      <c r="AEY725" s="370"/>
      <c r="AEZ725" s="370"/>
      <c r="AFA725" s="370"/>
      <c r="AFB725" s="370"/>
      <c r="AFC725" s="370"/>
      <c r="AFD725" s="370"/>
      <c r="AFE725" s="370"/>
      <c r="AFF725" s="370"/>
      <c r="AFG725" s="370"/>
      <c r="AFH725" s="370"/>
      <c r="AFI725" s="370"/>
      <c r="AFJ725" s="370"/>
      <c r="AFK725" s="370"/>
      <c r="AFL725" s="370"/>
      <c r="AFM725" s="370"/>
      <c r="AFN725" s="370"/>
      <c r="AFO725" s="370"/>
      <c r="AFP725" s="370"/>
      <c r="AFQ725" s="370"/>
      <c r="AFR725" s="370"/>
      <c r="AFS725" s="370"/>
      <c r="AFT725" s="370"/>
      <c r="AFU725" s="370"/>
      <c r="AFV725" s="370"/>
      <c r="AFW725" s="370"/>
      <c r="AFX725" s="370"/>
      <c r="AFY725" s="370"/>
      <c r="AFZ725" s="370"/>
      <c r="AGA725" s="370"/>
      <c r="AGB725" s="370"/>
      <c r="AGC725" s="370"/>
      <c r="AGD725" s="370"/>
      <c r="AGE725" s="370"/>
      <c r="AGF725" s="370"/>
      <c r="AGG725" s="370"/>
      <c r="AGH725" s="370"/>
      <c r="AGI725" s="370"/>
      <c r="AGJ725" s="370"/>
      <c r="AGK725" s="370"/>
      <c r="AGL725" s="370"/>
      <c r="AGM725" s="370"/>
      <c r="AGN725" s="370"/>
      <c r="AGO725" s="370"/>
      <c r="AGP725" s="370"/>
      <c r="AGQ725" s="370"/>
      <c r="AGR725" s="370"/>
      <c r="AGS725" s="370"/>
      <c r="AGT725" s="370"/>
      <c r="AGU725" s="370"/>
      <c r="AGV725" s="370"/>
      <c r="AGW725" s="370"/>
      <c r="AGX725" s="370"/>
      <c r="AGY725" s="370"/>
      <c r="AGZ725" s="370"/>
      <c r="AHA725" s="370"/>
      <c r="AHB725" s="370"/>
      <c r="AHC725" s="370"/>
      <c r="AHD725" s="370"/>
      <c r="AHE725" s="370"/>
      <c r="AHF725" s="370"/>
      <c r="AHG725" s="370"/>
      <c r="AHH725" s="370"/>
      <c r="AHI725" s="370"/>
      <c r="AHJ725" s="370"/>
      <c r="AHK725" s="370"/>
      <c r="AHL725" s="370"/>
      <c r="AHM725" s="370"/>
      <c r="AHN725" s="370"/>
      <c r="AHO725" s="370"/>
      <c r="AHP725" s="370"/>
      <c r="AHQ725" s="370"/>
      <c r="AHR725" s="370"/>
      <c r="AHS725" s="370"/>
      <c r="AHT725" s="370"/>
      <c r="AHU725" s="370"/>
      <c r="AHV725" s="370"/>
      <c r="AHW725" s="370"/>
      <c r="AHX725" s="370"/>
      <c r="AHY725" s="370"/>
      <c r="AHZ725" s="370"/>
      <c r="AIA725" s="370"/>
      <c r="AIB725" s="370"/>
      <c r="AIC725" s="370"/>
      <c r="AID725" s="370"/>
      <c r="AIE725" s="370"/>
      <c r="AIF725" s="370"/>
      <c r="AIG725" s="370"/>
      <c r="AIH725" s="370"/>
      <c r="AII725" s="370"/>
      <c r="AIJ725" s="370"/>
      <c r="AIK725" s="370"/>
      <c r="AIL725" s="370"/>
      <c r="AIM725" s="370"/>
      <c r="AIN725" s="370"/>
      <c r="AIO725" s="370"/>
      <c r="AIP725" s="370"/>
      <c r="AIQ725" s="370"/>
      <c r="AIR725" s="370"/>
      <c r="AIS725" s="370"/>
      <c r="AIT725" s="370"/>
      <c r="AIU725" s="370"/>
      <c r="AIV725" s="370"/>
      <c r="AIW725" s="370"/>
      <c r="AIX725" s="370"/>
      <c r="AIY725" s="370"/>
      <c r="AIZ725" s="370"/>
      <c r="AJA725" s="370"/>
      <c r="AJB725" s="370"/>
      <c r="AJC725" s="370"/>
      <c r="AJD725" s="370"/>
      <c r="AJE725" s="370"/>
      <c r="AJF725" s="370"/>
      <c r="AJG725" s="370"/>
      <c r="AJH725" s="370"/>
      <c r="AJI725" s="370"/>
      <c r="AJJ725" s="370"/>
      <c r="AJK725" s="370"/>
      <c r="AJL725" s="370"/>
      <c r="AJM725" s="370"/>
      <c r="AJN725" s="370"/>
      <c r="AJO725" s="370"/>
      <c r="AJP725" s="370"/>
      <c r="AJQ725" s="370"/>
      <c r="AJR725" s="370"/>
      <c r="AJS725" s="370"/>
      <c r="AJT725" s="370"/>
      <c r="AJU725" s="370"/>
      <c r="AJV725" s="370"/>
      <c r="AJW725" s="370"/>
      <c r="AJX725" s="370"/>
      <c r="AJY725" s="370"/>
      <c r="AJZ725" s="370"/>
      <c r="AKA725" s="370"/>
      <c r="AKB725" s="370"/>
      <c r="AKC725" s="370"/>
      <c r="AKD725" s="370"/>
      <c r="AKE725" s="370"/>
      <c r="AKF725" s="370"/>
      <c r="AKG725" s="370"/>
      <c r="AKH725" s="370"/>
      <c r="AKI725" s="370"/>
      <c r="AKJ725" s="370"/>
      <c r="AKK725" s="370"/>
      <c r="AKL725" s="370"/>
      <c r="AKM725" s="370"/>
      <c r="AKN725" s="370"/>
      <c r="AKO725" s="370"/>
      <c r="AKP725" s="370"/>
      <c r="AKQ725" s="370"/>
      <c r="AKR725" s="370"/>
      <c r="AKS725" s="370"/>
      <c r="AKT725" s="370"/>
      <c r="AKU725" s="370"/>
      <c r="AKV725" s="370"/>
      <c r="AKW725" s="370"/>
      <c r="AKX725" s="370"/>
      <c r="AKY725" s="370"/>
      <c r="AKZ725" s="370"/>
      <c r="ALA725" s="370"/>
      <c r="ALB725" s="370"/>
      <c r="ALC725" s="370"/>
      <c r="ALD725" s="370"/>
    </row>
    <row r="726" spans="1:992" s="253" customFormat="1" ht="12.75" customHeight="1">
      <c r="A726" s="2789"/>
      <c r="B726" s="2827"/>
      <c r="C726" s="2421"/>
      <c r="D726" s="1366" t="s">
        <v>305</v>
      </c>
      <c r="E726" s="1047">
        <v>0</v>
      </c>
      <c r="F726" s="1388">
        <v>0</v>
      </c>
      <c r="G726" s="2385"/>
      <c r="H726" s="2821"/>
      <c r="I726" s="2391"/>
      <c r="J726" s="2391"/>
      <c r="K726" s="2391"/>
      <c r="L726" s="2792"/>
      <c r="M726" s="580"/>
      <c r="N726" s="370"/>
      <c r="O726" s="370"/>
      <c r="P726" s="370"/>
      <c r="Q726" s="370"/>
      <c r="R726" s="370"/>
      <c r="S726" s="370"/>
      <c r="T726" s="370"/>
      <c r="U726" s="370"/>
      <c r="V726" s="370"/>
      <c r="W726" s="370"/>
      <c r="X726" s="370"/>
      <c r="Y726" s="370"/>
      <c r="Z726" s="370"/>
      <c r="AA726" s="370"/>
      <c r="AB726" s="370"/>
      <c r="AC726" s="370"/>
      <c r="AD726" s="370"/>
      <c r="AE726" s="370"/>
      <c r="AF726" s="370"/>
      <c r="AG726" s="370"/>
      <c r="AH726" s="370"/>
      <c r="AI726" s="370"/>
      <c r="AJ726" s="370"/>
      <c r="AK726" s="370"/>
      <c r="AL726" s="370"/>
      <c r="AM726" s="370"/>
      <c r="AN726" s="370"/>
      <c r="AO726" s="370"/>
      <c r="AP726" s="370"/>
      <c r="AQ726" s="370"/>
      <c r="AR726" s="370"/>
      <c r="AS726" s="370"/>
      <c r="AT726" s="370"/>
      <c r="AU726" s="370"/>
      <c r="AV726" s="370"/>
      <c r="AW726" s="370"/>
      <c r="AX726" s="370"/>
      <c r="AY726" s="370"/>
      <c r="AZ726" s="370"/>
      <c r="BA726" s="370"/>
      <c r="BB726" s="370"/>
      <c r="BC726" s="370"/>
      <c r="BD726" s="370"/>
      <c r="BE726" s="370"/>
      <c r="BF726" s="370"/>
      <c r="BG726" s="370"/>
      <c r="BH726" s="370"/>
      <c r="BI726" s="370"/>
      <c r="BJ726" s="370"/>
      <c r="BK726" s="370"/>
      <c r="BL726" s="370"/>
      <c r="BM726" s="370"/>
      <c r="BN726" s="370"/>
      <c r="BO726" s="370"/>
      <c r="BP726" s="370"/>
      <c r="BQ726" s="370"/>
      <c r="BR726" s="370"/>
      <c r="BS726" s="370"/>
      <c r="BT726" s="370"/>
      <c r="BU726" s="370"/>
      <c r="BV726" s="370"/>
      <c r="BW726" s="370"/>
      <c r="BX726" s="370"/>
      <c r="BY726" s="370"/>
      <c r="BZ726" s="370"/>
      <c r="CA726" s="370"/>
      <c r="CB726" s="370"/>
      <c r="CC726" s="370"/>
      <c r="CD726" s="370"/>
      <c r="CE726" s="370"/>
      <c r="CF726" s="370"/>
      <c r="CG726" s="370"/>
      <c r="CH726" s="370"/>
      <c r="CI726" s="370"/>
      <c r="CJ726" s="370"/>
      <c r="CK726" s="370"/>
      <c r="CL726" s="370"/>
      <c r="CM726" s="370"/>
      <c r="CN726" s="370"/>
      <c r="CO726" s="370"/>
      <c r="CP726" s="370"/>
      <c r="CQ726" s="370"/>
      <c r="CR726" s="370"/>
      <c r="CS726" s="370"/>
      <c r="CT726" s="370"/>
      <c r="CU726" s="370"/>
      <c r="CV726" s="370"/>
      <c r="CW726" s="370"/>
      <c r="CX726" s="370"/>
      <c r="CY726" s="370"/>
      <c r="CZ726" s="370"/>
      <c r="DA726" s="370"/>
      <c r="DB726" s="370"/>
      <c r="DC726" s="370"/>
      <c r="DD726" s="370"/>
      <c r="DE726" s="370"/>
      <c r="DF726" s="370"/>
      <c r="DG726" s="370"/>
      <c r="DH726" s="370"/>
      <c r="DI726" s="370"/>
      <c r="DJ726" s="370"/>
      <c r="DK726" s="370"/>
      <c r="DL726" s="370"/>
      <c r="DM726" s="370"/>
      <c r="DN726" s="370"/>
      <c r="DO726" s="370"/>
      <c r="DP726" s="370"/>
      <c r="DQ726" s="370"/>
      <c r="DR726" s="370"/>
      <c r="DS726" s="370"/>
      <c r="DT726" s="370"/>
      <c r="DU726" s="370"/>
      <c r="DV726" s="370"/>
      <c r="DW726" s="370"/>
      <c r="DX726" s="370"/>
      <c r="DY726" s="370"/>
      <c r="DZ726" s="370"/>
      <c r="EA726" s="370"/>
      <c r="EB726" s="370"/>
      <c r="EC726" s="370"/>
      <c r="ED726" s="370"/>
      <c r="EE726" s="370"/>
      <c r="EF726" s="370"/>
      <c r="EG726" s="370"/>
      <c r="EH726" s="370"/>
      <c r="EI726" s="370"/>
      <c r="EJ726" s="370"/>
      <c r="EK726" s="370"/>
      <c r="EL726" s="370"/>
      <c r="EM726" s="370"/>
      <c r="EN726" s="370"/>
      <c r="EO726" s="370"/>
      <c r="EP726" s="370"/>
      <c r="EQ726" s="370"/>
      <c r="ER726" s="370"/>
      <c r="ES726" s="370"/>
      <c r="ET726" s="370"/>
      <c r="EU726" s="370"/>
      <c r="EV726" s="370"/>
      <c r="EW726" s="370"/>
      <c r="EX726" s="370"/>
      <c r="EY726" s="370"/>
      <c r="EZ726" s="370"/>
      <c r="FA726" s="370"/>
      <c r="FB726" s="370"/>
      <c r="FC726" s="370"/>
      <c r="FD726" s="370"/>
      <c r="FE726" s="370"/>
      <c r="FF726" s="370"/>
      <c r="FG726" s="370"/>
      <c r="FH726" s="370"/>
      <c r="FI726" s="370"/>
      <c r="FJ726" s="370"/>
      <c r="FK726" s="370"/>
      <c r="FL726" s="370"/>
      <c r="FM726" s="370"/>
      <c r="FN726" s="370"/>
      <c r="FO726" s="370"/>
      <c r="FP726" s="370"/>
      <c r="FQ726" s="370"/>
      <c r="FR726" s="370"/>
      <c r="FS726" s="370"/>
      <c r="FT726" s="370"/>
      <c r="FU726" s="370"/>
      <c r="FV726" s="370"/>
      <c r="FW726" s="370"/>
      <c r="FX726" s="370"/>
      <c r="FY726" s="370"/>
      <c r="FZ726" s="370"/>
      <c r="GA726" s="370"/>
      <c r="GB726" s="370"/>
      <c r="GC726" s="370"/>
      <c r="GD726" s="370"/>
      <c r="GE726" s="370"/>
      <c r="GF726" s="370"/>
      <c r="GG726" s="370"/>
      <c r="GH726" s="370"/>
      <c r="GI726" s="370"/>
      <c r="GJ726" s="370"/>
      <c r="GK726" s="370"/>
      <c r="GL726" s="370"/>
      <c r="GM726" s="370"/>
      <c r="GN726" s="370"/>
      <c r="GO726" s="370"/>
      <c r="GP726" s="370"/>
      <c r="GQ726" s="370"/>
      <c r="GR726" s="370"/>
      <c r="GS726" s="370"/>
      <c r="GT726" s="370"/>
      <c r="GU726" s="370"/>
      <c r="GV726" s="370"/>
      <c r="GW726" s="370"/>
      <c r="GX726" s="370"/>
      <c r="GY726" s="370"/>
      <c r="GZ726" s="370"/>
      <c r="HA726" s="370"/>
      <c r="HB726" s="370"/>
      <c r="HC726" s="370"/>
      <c r="HD726" s="370"/>
      <c r="HE726" s="370"/>
      <c r="HF726" s="370"/>
      <c r="HG726" s="370"/>
      <c r="HH726" s="370"/>
      <c r="HI726" s="370"/>
      <c r="HJ726" s="370"/>
      <c r="HK726" s="370"/>
      <c r="HL726" s="370"/>
      <c r="HM726" s="370"/>
      <c r="HN726" s="370"/>
      <c r="HO726" s="370"/>
      <c r="HP726" s="370"/>
      <c r="HQ726" s="370"/>
      <c r="HR726" s="370"/>
      <c r="HS726" s="370"/>
      <c r="HT726" s="370"/>
      <c r="HU726" s="370"/>
      <c r="HV726" s="370"/>
      <c r="HW726" s="370"/>
      <c r="HX726" s="370"/>
      <c r="HY726" s="370"/>
      <c r="HZ726" s="370"/>
      <c r="IA726" s="370"/>
      <c r="IB726" s="370"/>
      <c r="IC726" s="370"/>
      <c r="ID726" s="370"/>
      <c r="IE726" s="370"/>
      <c r="IF726" s="370"/>
      <c r="IG726" s="370"/>
      <c r="IH726" s="370"/>
      <c r="II726" s="370"/>
      <c r="IJ726" s="370"/>
      <c r="IK726" s="370"/>
      <c r="IL726" s="370"/>
      <c r="IM726" s="370"/>
      <c r="IN726" s="370"/>
      <c r="IO726" s="370"/>
      <c r="IP726" s="370"/>
      <c r="IQ726" s="370"/>
      <c r="IR726" s="370"/>
      <c r="IS726" s="370"/>
      <c r="IT726" s="370"/>
      <c r="IU726" s="370"/>
      <c r="IV726" s="370"/>
      <c r="IW726" s="370"/>
      <c r="IX726" s="370"/>
      <c r="IY726" s="370"/>
      <c r="IZ726" s="370"/>
      <c r="JA726" s="370"/>
      <c r="JB726" s="370"/>
      <c r="JC726" s="370"/>
      <c r="JD726" s="370"/>
      <c r="JE726" s="370"/>
      <c r="JF726" s="370"/>
      <c r="JG726" s="370"/>
      <c r="JH726" s="370"/>
      <c r="JI726" s="370"/>
      <c r="JJ726" s="370"/>
      <c r="JK726" s="370"/>
      <c r="JL726" s="370"/>
      <c r="JM726" s="370"/>
      <c r="JN726" s="370"/>
      <c r="JO726" s="370"/>
      <c r="JP726" s="370"/>
      <c r="JQ726" s="370"/>
      <c r="JR726" s="370"/>
      <c r="JS726" s="370"/>
      <c r="JT726" s="370"/>
      <c r="JU726" s="370"/>
      <c r="JV726" s="370"/>
      <c r="JW726" s="370"/>
      <c r="JX726" s="370"/>
      <c r="JY726" s="370"/>
      <c r="JZ726" s="370"/>
      <c r="KA726" s="370"/>
      <c r="KB726" s="370"/>
      <c r="KC726" s="370"/>
      <c r="KD726" s="370"/>
      <c r="KE726" s="370"/>
      <c r="KF726" s="370"/>
      <c r="KG726" s="370"/>
      <c r="KH726" s="370"/>
      <c r="KI726" s="370"/>
      <c r="KJ726" s="370"/>
      <c r="KK726" s="370"/>
      <c r="KL726" s="370"/>
      <c r="KM726" s="370"/>
      <c r="KN726" s="370"/>
      <c r="KO726" s="370"/>
      <c r="KP726" s="370"/>
      <c r="KQ726" s="370"/>
      <c r="KR726" s="370"/>
      <c r="KS726" s="370"/>
      <c r="KT726" s="370"/>
      <c r="KU726" s="370"/>
      <c r="KV726" s="370"/>
      <c r="KW726" s="370"/>
      <c r="KX726" s="370"/>
      <c r="KY726" s="370"/>
      <c r="KZ726" s="370"/>
      <c r="LA726" s="370"/>
      <c r="LB726" s="370"/>
      <c r="LC726" s="370"/>
      <c r="LD726" s="370"/>
      <c r="LE726" s="370"/>
      <c r="LF726" s="370"/>
      <c r="LG726" s="370"/>
      <c r="LH726" s="370"/>
      <c r="LI726" s="370"/>
      <c r="LJ726" s="370"/>
      <c r="LK726" s="370"/>
      <c r="LL726" s="370"/>
      <c r="LM726" s="370"/>
      <c r="LN726" s="370"/>
      <c r="LO726" s="370"/>
      <c r="LP726" s="370"/>
      <c r="LQ726" s="370"/>
      <c r="LR726" s="370"/>
      <c r="LS726" s="370"/>
      <c r="LT726" s="370"/>
      <c r="LU726" s="370"/>
      <c r="LV726" s="370"/>
      <c r="LW726" s="370"/>
      <c r="LX726" s="370"/>
      <c r="LY726" s="370"/>
      <c r="LZ726" s="370"/>
      <c r="MA726" s="370"/>
      <c r="MB726" s="370"/>
      <c r="MC726" s="370"/>
      <c r="MD726" s="370"/>
      <c r="ME726" s="370"/>
      <c r="MF726" s="370"/>
      <c r="MG726" s="370"/>
      <c r="MH726" s="370"/>
      <c r="MI726" s="370"/>
      <c r="MJ726" s="370"/>
      <c r="MK726" s="370"/>
      <c r="ML726" s="370"/>
      <c r="MM726" s="370"/>
      <c r="MN726" s="370"/>
      <c r="MO726" s="370"/>
      <c r="MP726" s="370"/>
      <c r="MQ726" s="370"/>
      <c r="MR726" s="370"/>
      <c r="MS726" s="370"/>
      <c r="MT726" s="370"/>
      <c r="MU726" s="370"/>
      <c r="MV726" s="370"/>
      <c r="MW726" s="370"/>
      <c r="MX726" s="370"/>
      <c r="MY726" s="370"/>
      <c r="MZ726" s="370"/>
      <c r="NA726" s="370"/>
      <c r="NB726" s="370"/>
      <c r="NC726" s="370"/>
      <c r="ND726" s="370"/>
      <c r="NE726" s="370"/>
      <c r="NF726" s="370"/>
      <c r="NG726" s="370"/>
      <c r="NH726" s="370"/>
      <c r="NI726" s="370"/>
      <c r="NJ726" s="370"/>
      <c r="NK726" s="370"/>
      <c r="NL726" s="370"/>
      <c r="NM726" s="370"/>
      <c r="NN726" s="370"/>
      <c r="NO726" s="370"/>
      <c r="NP726" s="370"/>
      <c r="NQ726" s="370"/>
      <c r="NR726" s="370"/>
      <c r="NS726" s="370"/>
      <c r="NT726" s="370"/>
      <c r="NU726" s="370"/>
      <c r="NV726" s="370"/>
      <c r="NW726" s="370"/>
      <c r="NX726" s="370"/>
      <c r="NY726" s="370"/>
      <c r="NZ726" s="370"/>
      <c r="OA726" s="370"/>
      <c r="OB726" s="370"/>
      <c r="OC726" s="370"/>
      <c r="OD726" s="370"/>
      <c r="OE726" s="370"/>
      <c r="OF726" s="370"/>
      <c r="OG726" s="370"/>
      <c r="OH726" s="370"/>
      <c r="OI726" s="370"/>
      <c r="OJ726" s="370"/>
      <c r="OK726" s="370"/>
      <c r="OL726" s="370"/>
      <c r="OM726" s="370"/>
      <c r="ON726" s="370"/>
      <c r="OO726" s="370"/>
      <c r="OP726" s="370"/>
      <c r="OQ726" s="370"/>
      <c r="OR726" s="370"/>
      <c r="OS726" s="370"/>
      <c r="OT726" s="370"/>
      <c r="OU726" s="370"/>
      <c r="OV726" s="370"/>
      <c r="OW726" s="370"/>
      <c r="OX726" s="370"/>
      <c r="OY726" s="370"/>
      <c r="OZ726" s="370"/>
      <c r="PA726" s="370"/>
      <c r="PB726" s="370"/>
      <c r="PC726" s="370"/>
      <c r="PD726" s="370"/>
      <c r="PE726" s="370"/>
      <c r="PF726" s="370"/>
      <c r="PG726" s="370"/>
      <c r="PH726" s="370"/>
      <c r="PI726" s="370"/>
      <c r="PJ726" s="370"/>
      <c r="PK726" s="370"/>
      <c r="PL726" s="370"/>
      <c r="PM726" s="370"/>
      <c r="PN726" s="370"/>
      <c r="PO726" s="370"/>
      <c r="PP726" s="370"/>
      <c r="PQ726" s="370"/>
      <c r="PR726" s="370"/>
      <c r="PS726" s="370"/>
      <c r="PT726" s="370"/>
      <c r="PU726" s="370"/>
      <c r="PV726" s="370"/>
      <c r="PW726" s="370"/>
      <c r="PX726" s="370"/>
      <c r="PY726" s="370"/>
      <c r="PZ726" s="370"/>
      <c r="QA726" s="370"/>
      <c r="QB726" s="370"/>
      <c r="QC726" s="370"/>
      <c r="QD726" s="370"/>
      <c r="QE726" s="370"/>
      <c r="QF726" s="370"/>
      <c r="QG726" s="370"/>
      <c r="QH726" s="370"/>
      <c r="QI726" s="370"/>
      <c r="QJ726" s="370"/>
      <c r="QK726" s="370"/>
      <c r="QL726" s="370"/>
      <c r="QM726" s="370"/>
      <c r="QN726" s="370"/>
      <c r="QO726" s="370"/>
      <c r="QP726" s="370"/>
      <c r="QQ726" s="370"/>
      <c r="QR726" s="370"/>
      <c r="QS726" s="370"/>
      <c r="QT726" s="370"/>
      <c r="QU726" s="370"/>
      <c r="QV726" s="370"/>
      <c r="QW726" s="370"/>
      <c r="QX726" s="370"/>
      <c r="QY726" s="370"/>
      <c r="QZ726" s="370"/>
      <c r="RA726" s="370"/>
      <c r="RB726" s="370"/>
      <c r="RC726" s="370"/>
      <c r="RD726" s="370"/>
      <c r="RE726" s="370"/>
      <c r="RF726" s="370"/>
      <c r="RG726" s="370"/>
      <c r="RH726" s="370"/>
      <c r="RI726" s="370"/>
      <c r="RJ726" s="370"/>
      <c r="RK726" s="370"/>
      <c r="RL726" s="370"/>
      <c r="RM726" s="370"/>
      <c r="RN726" s="370"/>
      <c r="RO726" s="370"/>
      <c r="RP726" s="370"/>
      <c r="RQ726" s="370"/>
      <c r="RR726" s="370"/>
      <c r="RS726" s="370"/>
      <c r="RT726" s="370"/>
      <c r="RU726" s="370"/>
      <c r="RV726" s="370"/>
      <c r="RW726" s="370"/>
      <c r="RX726" s="370"/>
      <c r="RY726" s="370"/>
      <c r="RZ726" s="370"/>
      <c r="SA726" s="370"/>
      <c r="SB726" s="370"/>
      <c r="SC726" s="370"/>
      <c r="SD726" s="370"/>
      <c r="SE726" s="370"/>
      <c r="SF726" s="370"/>
      <c r="SG726" s="370"/>
      <c r="SH726" s="370"/>
      <c r="SI726" s="370"/>
      <c r="SJ726" s="370"/>
      <c r="SK726" s="370"/>
      <c r="SL726" s="370"/>
      <c r="SM726" s="370"/>
      <c r="SN726" s="370"/>
      <c r="SO726" s="370"/>
      <c r="SP726" s="370"/>
      <c r="SQ726" s="370"/>
      <c r="SR726" s="370"/>
      <c r="SS726" s="370"/>
      <c r="ST726" s="370"/>
      <c r="SU726" s="370"/>
      <c r="SV726" s="370"/>
      <c r="SW726" s="370"/>
      <c r="SX726" s="370"/>
      <c r="SY726" s="370"/>
      <c r="SZ726" s="370"/>
      <c r="TA726" s="370"/>
      <c r="TB726" s="370"/>
      <c r="TC726" s="370"/>
      <c r="TD726" s="370"/>
      <c r="TE726" s="370"/>
      <c r="TF726" s="370"/>
      <c r="TG726" s="370"/>
      <c r="TH726" s="370"/>
      <c r="TI726" s="370"/>
      <c r="TJ726" s="370"/>
      <c r="TK726" s="370"/>
      <c r="TL726" s="370"/>
      <c r="TM726" s="370"/>
      <c r="TN726" s="370"/>
      <c r="TO726" s="370"/>
      <c r="TP726" s="370"/>
      <c r="TQ726" s="370"/>
      <c r="TR726" s="370"/>
      <c r="TS726" s="370"/>
      <c r="TT726" s="370"/>
      <c r="TU726" s="370"/>
      <c r="TV726" s="370"/>
      <c r="TW726" s="370"/>
      <c r="TX726" s="370"/>
      <c r="TY726" s="370"/>
      <c r="TZ726" s="370"/>
      <c r="UA726" s="370"/>
      <c r="UB726" s="370"/>
      <c r="UC726" s="370"/>
      <c r="UD726" s="370"/>
      <c r="UE726" s="370"/>
      <c r="UF726" s="370"/>
      <c r="UG726" s="370"/>
      <c r="UH726" s="370"/>
      <c r="UI726" s="370"/>
      <c r="UJ726" s="370"/>
      <c r="UK726" s="370"/>
      <c r="UL726" s="370"/>
      <c r="UM726" s="370"/>
      <c r="UN726" s="370"/>
      <c r="UO726" s="370"/>
      <c r="UP726" s="370"/>
      <c r="UQ726" s="370"/>
      <c r="UR726" s="370"/>
      <c r="US726" s="370"/>
      <c r="UT726" s="370"/>
      <c r="UU726" s="370"/>
      <c r="UV726" s="370"/>
      <c r="UW726" s="370"/>
      <c r="UX726" s="370"/>
      <c r="UY726" s="370"/>
      <c r="UZ726" s="370"/>
      <c r="VA726" s="370"/>
      <c r="VB726" s="370"/>
      <c r="VC726" s="370"/>
      <c r="VD726" s="370"/>
      <c r="VE726" s="370"/>
      <c r="VF726" s="370"/>
      <c r="VG726" s="370"/>
      <c r="VH726" s="370"/>
      <c r="VI726" s="370"/>
      <c r="VJ726" s="370"/>
      <c r="VK726" s="370"/>
      <c r="VL726" s="370"/>
      <c r="VM726" s="370"/>
      <c r="VN726" s="370"/>
      <c r="VO726" s="370"/>
      <c r="VP726" s="370"/>
      <c r="VQ726" s="370"/>
      <c r="VR726" s="370"/>
      <c r="VS726" s="370"/>
      <c r="VT726" s="370"/>
      <c r="VU726" s="370"/>
      <c r="VV726" s="370"/>
      <c r="VW726" s="370"/>
      <c r="VX726" s="370"/>
      <c r="VY726" s="370"/>
      <c r="VZ726" s="370"/>
      <c r="WA726" s="370"/>
      <c r="WB726" s="370"/>
      <c r="WC726" s="370"/>
      <c r="WD726" s="370"/>
      <c r="WE726" s="370"/>
      <c r="WF726" s="370"/>
      <c r="WG726" s="370"/>
      <c r="WH726" s="370"/>
      <c r="WI726" s="370"/>
      <c r="WJ726" s="370"/>
      <c r="WK726" s="370"/>
      <c r="WL726" s="370"/>
      <c r="WM726" s="370"/>
      <c r="WN726" s="370"/>
      <c r="WO726" s="370"/>
      <c r="WP726" s="370"/>
      <c r="WQ726" s="370"/>
      <c r="WR726" s="370"/>
      <c r="WS726" s="370"/>
      <c r="WT726" s="370"/>
      <c r="WU726" s="370"/>
      <c r="WV726" s="370"/>
      <c r="WW726" s="370"/>
      <c r="WX726" s="370"/>
      <c r="WY726" s="370"/>
      <c r="WZ726" s="370"/>
      <c r="XA726" s="370"/>
      <c r="XB726" s="370"/>
      <c r="XC726" s="370"/>
      <c r="XD726" s="370"/>
      <c r="XE726" s="370"/>
      <c r="XF726" s="370"/>
      <c r="XG726" s="370"/>
      <c r="XH726" s="370"/>
      <c r="XI726" s="370"/>
      <c r="XJ726" s="370"/>
      <c r="XK726" s="370"/>
      <c r="XL726" s="370"/>
      <c r="XM726" s="370"/>
      <c r="XN726" s="370"/>
      <c r="XO726" s="370"/>
      <c r="XP726" s="370"/>
      <c r="XQ726" s="370"/>
      <c r="XR726" s="370"/>
      <c r="XS726" s="370"/>
      <c r="XT726" s="370"/>
      <c r="XU726" s="370"/>
      <c r="XV726" s="370"/>
      <c r="XW726" s="370"/>
      <c r="XX726" s="370"/>
      <c r="XY726" s="370"/>
      <c r="XZ726" s="370"/>
      <c r="YA726" s="370"/>
      <c r="YB726" s="370"/>
      <c r="YC726" s="370"/>
      <c r="YD726" s="370"/>
      <c r="YE726" s="370"/>
      <c r="YF726" s="370"/>
      <c r="YG726" s="370"/>
      <c r="YH726" s="370"/>
      <c r="YI726" s="370"/>
      <c r="YJ726" s="370"/>
      <c r="YK726" s="370"/>
      <c r="YL726" s="370"/>
      <c r="YM726" s="370"/>
      <c r="YN726" s="370"/>
      <c r="YO726" s="370"/>
      <c r="YP726" s="370"/>
      <c r="YQ726" s="370"/>
      <c r="YR726" s="370"/>
      <c r="YS726" s="370"/>
      <c r="YT726" s="370"/>
      <c r="YU726" s="370"/>
      <c r="YV726" s="370"/>
      <c r="YW726" s="370"/>
      <c r="YX726" s="370"/>
      <c r="YY726" s="370"/>
      <c r="YZ726" s="370"/>
      <c r="ZA726" s="370"/>
      <c r="ZB726" s="370"/>
      <c r="ZC726" s="370"/>
      <c r="ZD726" s="370"/>
      <c r="ZE726" s="370"/>
      <c r="ZF726" s="370"/>
      <c r="ZG726" s="370"/>
      <c r="ZH726" s="370"/>
      <c r="ZI726" s="370"/>
      <c r="ZJ726" s="370"/>
      <c r="ZK726" s="370"/>
      <c r="ZL726" s="370"/>
      <c r="ZM726" s="370"/>
      <c r="ZN726" s="370"/>
      <c r="ZO726" s="370"/>
      <c r="ZP726" s="370"/>
      <c r="ZQ726" s="370"/>
      <c r="ZR726" s="370"/>
      <c r="ZS726" s="370"/>
      <c r="ZT726" s="370"/>
      <c r="ZU726" s="370"/>
      <c r="ZV726" s="370"/>
      <c r="ZW726" s="370"/>
      <c r="ZX726" s="370"/>
      <c r="ZY726" s="370"/>
      <c r="ZZ726" s="370"/>
      <c r="AAA726" s="370"/>
      <c r="AAB726" s="370"/>
      <c r="AAC726" s="370"/>
      <c r="AAD726" s="370"/>
      <c r="AAE726" s="370"/>
      <c r="AAF726" s="370"/>
      <c r="AAG726" s="370"/>
      <c r="AAH726" s="370"/>
      <c r="AAI726" s="370"/>
      <c r="AAJ726" s="370"/>
      <c r="AAK726" s="370"/>
      <c r="AAL726" s="370"/>
      <c r="AAM726" s="370"/>
      <c r="AAN726" s="370"/>
      <c r="AAO726" s="370"/>
      <c r="AAP726" s="370"/>
      <c r="AAQ726" s="370"/>
      <c r="AAR726" s="370"/>
      <c r="AAS726" s="370"/>
      <c r="AAT726" s="370"/>
      <c r="AAU726" s="370"/>
      <c r="AAV726" s="370"/>
      <c r="AAW726" s="370"/>
      <c r="AAX726" s="370"/>
      <c r="AAY726" s="370"/>
      <c r="AAZ726" s="370"/>
      <c r="ABA726" s="370"/>
      <c r="ABB726" s="370"/>
      <c r="ABC726" s="370"/>
      <c r="ABD726" s="370"/>
      <c r="ABE726" s="370"/>
      <c r="ABF726" s="370"/>
      <c r="ABG726" s="370"/>
      <c r="ABH726" s="370"/>
      <c r="ABI726" s="370"/>
      <c r="ABJ726" s="370"/>
      <c r="ABK726" s="370"/>
      <c r="ABL726" s="370"/>
      <c r="ABM726" s="370"/>
      <c r="ABN726" s="370"/>
      <c r="ABO726" s="370"/>
      <c r="ABP726" s="370"/>
      <c r="ABQ726" s="370"/>
      <c r="ABR726" s="370"/>
      <c r="ABS726" s="370"/>
      <c r="ABT726" s="370"/>
      <c r="ABU726" s="370"/>
      <c r="ABV726" s="370"/>
      <c r="ABW726" s="370"/>
      <c r="ABX726" s="370"/>
      <c r="ABY726" s="370"/>
      <c r="ABZ726" s="370"/>
      <c r="ACA726" s="370"/>
      <c r="ACB726" s="370"/>
      <c r="ACC726" s="370"/>
      <c r="ACD726" s="370"/>
      <c r="ACE726" s="370"/>
      <c r="ACF726" s="370"/>
      <c r="ACG726" s="370"/>
      <c r="ACH726" s="370"/>
      <c r="ACI726" s="370"/>
      <c r="ACJ726" s="370"/>
      <c r="ACK726" s="370"/>
      <c r="ACL726" s="370"/>
      <c r="ACM726" s="370"/>
      <c r="ACN726" s="370"/>
      <c r="ACO726" s="370"/>
      <c r="ACP726" s="370"/>
      <c r="ACQ726" s="370"/>
      <c r="ACR726" s="370"/>
      <c r="ACS726" s="370"/>
      <c r="ACT726" s="370"/>
      <c r="ACU726" s="370"/>
      <c r="ACV726" s="370"/>
      <c r="ACW726" s="370"/>
      <c r="ACX726" s="370"/>
      <c r="ACY726" s="370"/>
      <c r="ACZ726" s="370"/>
      <c r="ADA726" s="370"/>
      <c r="ADB726" s="370"/>
      <c r="ADC726" s="370"/>
      <c r="ADD726" s="370"/>
      <c r="ADE726" s="370"/>
      <c r="ADF726" s="370"/>
      <c r="ADG726" s="370"/>
      <c r="ADH726" s="370"/>
      <c r="ADI726" s="370"/>
      <c r="ADJ726" s="370"/>
      <c r="ADK726" s="370"/>
      <c r="ADL726" s="370"/>
      <c r="ADM726" s="370"/>
      <c r="ADN726" s="370"/>
      <c r="ADO726" s="370"/>
      <c r="ADP726" s="370"/>
      <c r="ADQ726" s="370"/>
      <c r="ADR726" s="370"/>
      <c r="ADS726" s="370"/>
      <c r="ADT726" s="370"/>
      <c r="ADU726" s="370"/>
      <c r="ADV726" s="370"/>
      <c r="ADW726" s="370"/>
      <c r="ADX726" s="370"/>
      <c r="ADY726" s="370"/>
      <c r="ADZ726" s="370"/>
      <c r="AEA726" s="370"/>
      <c r="AEB726" s="370"/>
      <c r="AEC726" s="370"/>
      <c r="AED726" s="370"/>
      <c r="AEE726" s="370"/>
      <c r="AEF726" s="370"/>
      <c r="AEG726" s="370"/>
      <c r="AEH726" s="370"/>
      <c r="AEI726" s="370"/>
      <c r="AEJ726" s="370"/>
      <c r="AEK726" s="370"/>
      <c r="AEL726" s="370"/>
      <c r="AEM726" s="370"/>
      <c r="AEN726" s="370"/>
      <c r="AEO726" s="370"/>
      <c r="AEP726" s="370"/>
      <c r="AEQ726" s="370"/>
      <c r="AER726" s="370"/>
      <c r="AES726" s="370"/>
      <c r="AET726" s="370"/>
      <c r="AEU726" s="370"/>
      <c r="AEV726" s="370"/>
      <c r="AEW726" s="370"/>
      <c r="AEX726" s="370"/>
      <c r="AEY726" s="370"/>
      <c r="AEZ726" s="370"/>
      <c r="AFA726" s="370"/>
      <c r="AFB726" s="370"/>
      <c r="AFC726" s="370"/>
      <c r="AFD726" s="370"/>
      <c r="AFE726" s="370"/>
      <c r="AFF726" s="370"/>
      <c r="AFG726" s="370"/>
      <c r="AFH726" s="370"/>
      <c r="AFI726" s="370"/>
      <c r="AFJ726" s="370"/>
      <c r="AFK726" s="370"/>
      <c r="AFL726" s="370"/>
      <c r="AFM726" s="370"/>
      <c r="AFN726" s="370"/>
      <c r="AFO726" s="370"/>
      <c r="AFP726" s="370"/>
      <c r="AFQ726" s="370"/>
      <c r="AFR726" s="370"/>
      <c r="AFS726" s="370"/>
      <c r="AFT726" s="370"/>
      <c r="AFU726" s="370"/>
      <c r="AFV726" s="370"/>
      <c r="AFW726" s="370"/>
      <c r="AFX726" s="370"/>
      <c r="AFY726" s="370"/>
      <c r="AFZ726" s="370"/>
      <c r="AGA726" s="370"/>
      <c r="AGB726" s="370"/>
      <c r="AGC726" s="370"/>
      <c r="AGD726" s="370"/>
      <c r="AGE726" s="370"/>
      <c r="AGF726" s="370"/>
      <c r="AGG726" s="370"/>
      <c r="AGH726" s="370"/>
      <c r="AGI726" s="370"/>
      <c r="AGJ726" s="370"/>
      <c r="AGK726" s="370"/>
      <c r="AGL726" s="370"/>
      <c r="AGM726" s="370"/>
      <c r="AGN726" s="370"/>
      <c r="AGO726" s="370"/>
      <c r="AGP726" s="370"/>
      <c r="AGQ726" s="370"/>
      <c r="AGR726" s="370"/>
      <c r="AGS726" s="370"/>
      <c r="AGT726" s="370"/>
      <c r="AGU726" s="370"/>
      <c r="AGV726" s="370"/>
      <c r="AGW726" s="370"/>
      <c r="AGX726" s="370"/>
      <c r="AGY726" s="370"/>
      <c r="AGZ726" s="370"/>
      <c r="AHA726" s="370"/>
      <c r="AHB726" s="370"/>
      <c r="AHC726" s="370"/>
      <c r="AHD726" s="370"/>
      <c r="AHE726" s="370"/>
      <c r="AHF726" s="370"/>
      <c r="AHG726" s="370"/>
      <c r="AHH726" s="370"/>
      <c r="AHI726" s="370"/>
      <c r="AHJ726" s="370"/>
      <c r="AHK726" s="370"/>
      <c r="AHL726" s="370"/>
      <c r="AHM726" s="370"/>
      <c r="AHN726" s="370"/>
      <c r="AHO726" s="370"/>
      <c r="AHP726" s="370"/>
      <c r="AHQ726" s="370"/>
      <c r="AHR726" s="370"/>
      <c r="AHS726" s="370"/>
      <c r="AHT726" s="370"/>
      <c r="AHU726" s="370"/>
      <c r="AHV726" s="370"/>
      <c r="AHW726" s="370"/>
      <c r="AHX726" s="370"/>
      <c r="AHY726" s="370"/>
      <c r="AHZ726" s="370"/>
      <c r="AIA726" s="370"/>
      <c r="AIB726" s="370"/>
      <c r="AIC726" s="370"/>
      <c r="AID726" s="370"/>
      <c r="AIE726" s="370"/>
      <c r="AIF726" s="370"/>
      <c r="AIG726" s="370"/>
      <c r="AIH726" s="370"/>
      <c r="AII726" s="370"/>
      <c r="AIJ726" s="370"/>
      <c r="AIK726" s="370"/>
      <c r="AIL726" s="370"/>
      <c r="AIM726" s="370"/>
      <c r="AIN726" s="370"/>
      <c r="AIO726" s="370"/>
      <c r="AIP726" s="370"/>
      <c r="AIQ726" s="370"/>
      <c r="AIR726" s="370"/>
      <c r="AIS726" s="370"/>
      <c r="AIT726" s="370"/>
      <c r="AIU726" s="370"/>
      <c r="AIV726" s="370"/>
      <c r="AIW726" s="370"/>
      <c r="AIX726" s="370"/>
      <c r="AIY726" s="370"/>
      <c r="AIZ726" s="370"/>
      <c r="AJA726" s="370"/>
      <c r="AJB726" s="370"/>
      <c r="AJC726" s="370"/>
      <c r="AJD726" s="370"/>
      <c r="AJE726" s="370"/>
      <c r="AJF726" s="370"/>
      <c r="AJG726" s="370"/>
      <c r="AJH726" s="370"/>
      <c r="AJI726" s="370"/>
      <c r="AJJ726" s="370"/>
      <c r="AJK726" s="370"/>
      <c r="AJL726" s="370"/>
      <c r="AJM726" s="370"/>
      <c r="AJN726" s="370"/>
      <c r="AJO726" s="370"/>
      <c r="AJP726" s="370"/>
      <c r="AJQ726" s="370"/>
      <c r="AJR726" s="370"/>
      <c r="AJS726" s="370"/>
      <c r="AJT726" s="370"/>
      <c r="AJU726" s="370"/>
      <c r="AJV726" s="370"/>
      <c r="AJW726" s="370"/>
      <c r="AJX726" s="370"/>
      <c r="AJY726" s="370"/>
      <c r="AJZ726" s="370"/>
      <c r="AKA726" s="370"/>
      <c r="AKB726" s="370"/>
      <c r="AKC726" s="370"/>
      <c r="AKD726" s="370"/>
      <c r="AKE726" s="370"/>
      <c r="AKF726" s="370"/>
      <c r="AKG726" s="370"/>
      <c r="AKH726" s="370"/>
      <c r="AKI726" s="370"/>
      <c r="AKJ726" s="370"/>
      <c r="AKK726" s="370"/>
      <c r="AKL726" s="370"/>
      <c r="AKM726" s="370"/>
      <c r="AKN726" s="370"/>
      <c r="AKO726" s="370"/>
      <c r="AKP726" s="370"/>
      <c r="AKQ726" s="370"/>
      <c r="AKR726" s="370"/>
      <c r="AKS726" s="370"/>
      <c r="AKT726" s="370"/>
      <c r="AKU726" s="370"/>
      <c r="AKV726" s="370"/>
      <c r="AKW726" s="370"/>
      <c r="AKX726" s="370"/>
      <c r="AKY726" s="370"/>
      <c r="AKZ726" s="370"/>
      <c r="ALA726" s="370"/>
      <c r="ALB726" s="370"/>
      <c r="ALC726" s="370"/>
      <c r="ALD726" s="370"/>
    </row>
    <row r="727" spans="1:992" s="253" customFormat="1" ht="12.75" customHeight="1">
      <c r="A727" s="2790"/>
      <c r="B727" s="2827"/>
      <c r="C727" s="2421"/>
      <c r="D727" s="1373" t="s">
        <v>302</v>
      </c>
      <c r="E727" s="1388">
        <v>0</v>
      </c>
      <c r="F727" s="1388">
        <v>0</v>
      </c>
      <c r="G727" s="2398"/>
      <c r="H727" s="2822"/>
      <c r="I727" s="2392"/>
      <c r="J727" s="2392"/>
      <c r="K727" s="2392"/>
      <c r="L727" s="2793"/>
      <c r="M727" s="580"/>
      <c r="N727" s="370"/>
      <c r="O727" s="370"/>
      <c r="P727" s="370"/>
      <c r="Q727" s="370"/>
      <c r="R727" s="370"/>
      <c r="S727" s="370"/>
      <c r="T727" s="370"/>
      <c r="U727" s="370"/>
      <c r="V727" s="370"/>
      <c r="W727" s="370"/>
      <c r="X727" s="370"/>
      <c r="Y727" s="370"/>
      <c r="Z727" s="370"/>
      <c r="AA727" s="370"/>
      <c r="AB727" s="370"/>
      <c r="AC727" s="370"/>
      <c r="AD727" s="370"/>
      <c r="AE727" s="370"/>
      <c r="AF727" s="370"/>
      <c r="AG727" s="370"/>
      <c r="AH727" s="370"/>
      <c r="AI727" s="370"/>
      <c r="AJ727" s="370"/>
      <c r="AK727" s="370"/>
      <c r="AL727" s="370"/>
      <c r="AM727" s="370"/>
      <c r="AN727" s="370"/>
      <c r="AO727" s="370"/>
      <c r="AP727" s="370"/>
      <c r="AQ727" s="370"/>
      <c r="AR727" s="370"/>
      <c r="AS727" s="370"/>
      <c r="AT727" s="370"/>
      <c r="AU727" s="370"/>
      <c r="AV727" s="370"/>
      <c r="AW727" s="370"/>
      <c r="AX727" s="370"/>
      <c r="AY727" s="370"/>
      <c r="AZ727" s="370"/>
      <c r="BA727" s="370"/>
      <c r="BB727" s="370"/>
      <c r="BC727" s="370"/>
      <c r="BD727" s="370"/>
      <c r="BE727" s="370"/>
      <c r="BF727" s="370"/>
      <c r="BG727" s="370"/>
      <c r="BH727" s="370"/>
      <c r="BI727" s="370"/>
      <c r="BJ727" s="370"/>
      <c r="BK727" s="370"/>
      <c r="BL727" s="370"/>
      <c r="BM727" s="370"/>
      <c r="BN727" s="370"/>
      <c r="BO727" s="370"/>
      <c r="BP727" s="370"/>
      <c r="BQ727" s="370"/>
      <c r="BR727" s="370"/>
      <c r="BS727" s="370"/>
      <c r="BT727" s="370"/>
      <c r="BU727" s="370"/>
      <c r="BV727" s="370"/>
      <c r="BW727" s="370"/>
      <c r="BX727" s="370"/>
      <c r="BY727" s="370"/>
      <c r="BZ727" s="370"/>
      <c r="CA727" s="370"/>
      <c r="CB727" s="370"/>
      <c r="CC727" s="370"/>
      <c r="CD727" s="370"/>
      <c r="CE727" s="370"/>
      <c r="CF727" s="370"/>
      <c r="CG727" s="370"/>
      <c r="CH727" s="370"/>
      <c r="CI727" s="370"/>
      <c r="CJ727" s="370"/>
      <c r="CK727" s="370"/>
      <c r="CL727" s="370"/>
      <c r="CM727" s="370"/>
      <c r="CN727" s="370"/>
      <c r="CO727" s="370"/>
      <c r="CP727" s="370"/>
      <c r="CQ727" s="370"/>
      <c r="CR727" s="370"/>
      <c r="CS727" s="370"/>
      <c r="CT727" s="370"/>
      <c r="CU727" s="370"/>
      <c r="CV727" s="370"/>
      <c r="CW727" s="370"/>
      <c r="CX727" s="370"/>
      <c r="CY727" s="370"/>
      <c r="CZ727" s="370"/>
      <c r="DA727" s="370"/>
      <c r="DB727" s="370"/>
      <c r="DC727" s="370"/>
      <c r="DD727" s="370"/>
      <c r="DE727" s="370"/>
      <c r="DF727" s="370"/>
      <c r="DG727" s="370"/>
      <c r="DH727" s="370"/>
      <c r="DI727" s="370"/>
      <c r="DJ727" s="370"/>
      <c r="DK727" s="370"/>
      <c r="DL727" s="370"/>
      <c r="DM727" s="370"/>
      <c r="DN727" s="370"/>
      <c r="DO727" s="370"/>
      <c r="DP727" s="370"/>
      <c r="DQ727" s="370"/>
      <c r="DR727" s="370"/>
      <c r="DS727" s="370"/>
      <c r="DT727" s="370"/>
      <c r="DU727" s="370"/>
      <c r="DV727" s="370"/>
      <c r="DW727" s="370"/>
      <c r="DX727" s="370"/>
      <c r="DY727" s="370"/>
      <c r="DZ727" s="370"/>
      <c r="EA727" s="370"/>
      <c r="EB727" s="370"/>
      <c r="EC727" s="370"/>
      <c r="ED727" s="370"/>
      <c r="EE727" s="370"/>
      <c r="EF727" s="370"/>
      <c r="EG727" s="370"/>
      <c r="EH727" s="370"/>
      <c r="EI727" s="370"/>
      <c r="EJ727" s="370"/>
      <c r="EK727" s="370"/>
      <c r="EL727" s="370"/>
      <c r="EM727" s="370"/>
      <c r="EN727" s="370"/>
      <c r="EO727" s="370"/>
      <c r="EP727" s="370"/>
      <c r="EQ727" s="370"/>
      <c r="ER727" s="370"/>
      <c r="ES727" s="370"/>
      <c r="ET727" s="370"/>
      <c r="EU727" s="370"/>
      <c r="EV727" s="370"/>
      <c r="EW727" s="370"/>
      <c r="EX727" s="370"/>
      <c r="EY727" s="370"/>
      <c r="EZ727" s="370"/>
      <c r="FA727" s="370"/>
      <c r="FB727" s="370"/>
      <c r="FC727" s="370"/>
      <c r="FD727" s="370"/>
      <c r="FE727" s="370"/>
      <c r="FF727" s="370"/>
      <c r="FG727" s="370"/>
      <c r="FH727" s="370"/>
      <c r="FI727" s="370"/>
      <c r="FJ727" s="370"/>
      <c r="FK727" s="370"/>
      <c r="FL727" s="370"/>
      <c r="FM727" s="370"/>
      <c r="FN727" s="370"/>
      <c r="FO727" s="370"/>
      <c r="FP727" s="370"/>
      <c r="FQ727" s="370"/>
      <c r="FR727" s="370"/>
      <c r="FS727" s="370"/>
      <c r="FT727" s="370"/>
      <c r="FU727" s="370"/>
      <c r="FV727" s="370"/>
      <c r="FW727" s="370"/>
      <c r="FX727" s="370"/>
      <c r="FY727" s="370"/>
      <c r="FZ727" s="370"/>
      <c r="GA727" s="370"/>
      <c r="GB727" s="370"/>
      <c r="GC727" s="370"/>
      <c r="GD727" s="370"/>
      <c r="GE727" s="370"/>
      <c r="GF727" s="370"/>
      <c r="GG727" s="370"/>
      <c r="GH727" s="370"/>
      <c r="GI727" s="370"/>
      <c r="GJ727" s="370"/>
      <c r="GK727" s="370"/>
      <c r="GL727" s="370"/>
      <c r="GM727" s="370"/>
      <c r="GN727" s="370"/>
      <c r="GO727" s="370"/>
      <c r="GP727" s="370"/>
      <c r="GQ727" s="370"/>
      <c r="GR727" s="370"/>
      <c r="GS727" s="370"/>
      <c r="GT727" s="370"/>
      <c r="GU727" s="370"/>
      <c r="GV727" s="370"/>
      <c r="GW727" s="370"/>
      <c r="GX727" s="370"/>
      <c r="GY727" s="370"/>
      <c r="GZ727" s="370"/>
      <c r="HA727" s="370"/>
      <c r="HB727" s="370"/>
      <c r="HC727" s="370"/>
      <c r="HD727" s="370"/>
      <c r="HE727" s="370"/>
      <c r="HF727" s="370"/>
      <c r="HG727" s="370"/>
      <c r="HH727" s="370"/>
      <c r="HI727" s="370"/>
      <c r="HJ727" s="370"/>
      <c r="HK727" s="370"/>
      <c r="HL727" s="370"/>
      <c r="HM727" s="370"/>
      <c r="HN727" s="370"/>
      <c r="HO727" s="370"/>
      <c r="HP727" s="370"/>
      <c r="HQ727" s="370"/>
      <c r="HR727" s="370"/>
      <c r="HS727" s="370"/>
      <c r="HT727" s="370"/>
      <c r="HU727" s="370"/>
      <c r="HV727" s="370"/>
      <c r="HW727" s="370"/>
      <c r="HX727" s="370"/>
      <c r="HY727" s="370"/>
      <c r="HZ727" s="370"/>
      <c r="IA727" s="370"/>
      <c r="IB727" s="370"/>
      <c r="IC727" s="370"/>
      <c r="ID727" s="370"/>
      <c r="IE727" s="370"/>
      <c r="IF727" s="370"/>
      <c r="IG727" s="370"/>
      <c r="IH727" s="370"/>
      <c r="II727" s="370"/>
      <c r="IJ727" s="370"/>
      <c r="IK727" s="370"/>
      <c r="IL727" s="370"/>
      <c r="IM727" s="370"/>
      <c r="IN727" s="370"/>
      <c r="IO727" s="370"/>
      <c r="IP727" s="370"/>
      <c r="IQ727" s="370"/>
      <c r="IR727" s="370"/>
      <c r="IS727" s="370"/>
      <c r="IT727" s="370"/>
      <c r="IU727" s="370"/>
      <c r="IV727" s="370"/>
      <c r="IW727" s="370"/>
      <c r="IX727" s="370"/>
      <c r="IY727" s="370"/>
      <c r="IZ727" s="370"/>
      <c r="JA727" s="370"/>
      <c r="JB727" s="370"/>
      <c r="JC727" s="370"/>
      <c r="JD727" s="370"/>
      <c r="JE727" s="370"/>
      <c r="JF727" s="370"/>
      <c r="JG727" s="370"/>
      <c r="JH727" s="370"/>
      <c r="JI727" s="370"/>
      <c r="JJ727" s="370"/>
      <c r="JK727" s="370"/>
      <c r="JL727" s="370"/>
      <c r="JM727" s="370"/>
      <c r="JN727" s="370"/>
      <c r="JO727" s="370"/>
      <c r="JP727" s="370"/>
      <c r="JQ727" s="370"/>
      <c r="JR727" s="370"/>
      <c r="JS727" s="370"/>
      <c r="JT727" s="370"/>
      <c r="JU727" s="370"/>
      <c r="JV727" s="370"/>
      <c r="JW727" s="370"/>
      <c r="JX727" s="370"/>
      <c r="JY727" s="370"/>
      <c r="JZ727" s="370"/>
      <c r="KA727" s="370"/>
      <c r="KB727" s="370"/>
      <c r="KC727" s="370"/>
      <c r="KD727" s="370"/>
      <c r="KE727" s="370"/>
      <c r="KF727" s="370"/>
      <c r="KG727" s="370"/>
      <c r="KH727" s="370"/>
      <c r="KI727" s="370"/>
      <c r="KJ727" s="370"/>
      <c r="KK727" s="370"/>
      <c r="KL727" s="370"/>
      <c r="KM727" s="370"/>
      <c r="KN727" s="370"/>
      <c r="KO727" s="370"/>
      <c r="KP727" s="370"/>
      <c r="KQ727" s="370"/>
      <c r="KR727" s="370"/>
      <c r="KS727" s="370"/>
      <c r="KT727" s="370"/>
      <c r="KU727" s="370"/>
      <c r="KV727" s="370"/>
      <c r="KW727" s="370"/>
      <c r="KX727" s="370"/>
      <c r="KY727" s="370"/>
      <c r="KZ727" s="370"/>
      <c r="LA727" s="370"/>
      <c r="LB727" s="370"/>
      <c r="LC727" s="370"/>
      <c r="LD727" s="370"/>
      <c r="LE727" s="370"/>
      <c r="LF727" s="370"/>
      <c r="LG727" s="370"/>
      <c r="LH727" s="370"/>
      <c r="LI727" s="370"/>
      <c r="LJ727" s="370"/>
      <c r="LK727" s="370"/>
      <c r="LL727" s="370"/>
      <c r="LM727" s="370"/>
      <c r="LN727" s="370"/>
      <c r="LO727" s="370"/>
      <c r="LP727" s="370"/>
      <c r="LQ727" s="370"/>
      <c r="LR727" s="370"/>
      <c r="LS727" s="370"/>
      <c r="LT727" s="370"/>
      <c r="LU727" s="370"/>
      <c r="LV727" s="370"/>
      <c r="LW727" s="370"/>
      <c r="LX727" s="370"/>
      <c r="LY727" s="370"/>
      <c r="LZ727" s="370"/>
      <c r="MA727" s="370"/>
      <c r="MB727" s="370"/>
      <c r="MC727" s="370"/>
      <c r="MD727" s="370"/>
      <c r="ME727" s="370"/>
      <c r="MF727" s="370"/>
      <c r="MG727" s="370"/>
      <c r="MH727" s="370"/>
      <c r="MI727" s="370"/>
      <c r="MJ727" s="370"/>
      <c r="MK727" s="370"/>
      <c r="ML727" s="370"/>
      <c r="MM727" s="370"/>
      <c r="MN727" s="370"/>
      <c r="MO727" s="370"/>
      <c r="MP727" s="370"/>
      <c r="MQ727" s="370"/>
      <c r="MR727" s="370"/>
      <c r="MS727" s="370"/>
      <c r="MT727" s="370"/>
      <c r="MU727" s="370"/>
      <c r="MV727" s="370"/>
      <c r="MW727" s="370"/>
      <c r="MX727" s="370"/>
      <c r="MY727" s="370"/>
      <c r="MZ727" s="370"/>
      <c r="NA727" s="370"/>
      <c r="NB727" s="370"/>
      <c r="NC727" s="370"/>
      <c r="ND727" s="370"/>
      <c r="NE727" s="370"/>
      <c r="NF727" s="370"/>
      <c r="NG727" s="370"/>
      <c r="NH727" s="370"/>
      <c r="NI727" s="370"/>
      <c r="NJ727" s="370"/>
      <c r="NK727" s="370"/>
      <c r="NL727" s="370"/>
      <c r="NM727" s="370"/>
      <c r="NN727" s="370"/>
      <c r="NO727" s="370"/>
      <c r="NP727" s="370"/>
      <c r="NQ727" s="370"/>
      <c r="NR727" s="370"/>
      <c r="NS727" s="370"/>
      <c r="NT727" s="370"/>
      <c r="NU727" s="370"/>
      <c r="NV727" s="370"/>
      <c r="NW727" s="370"/>
      <c r="NX727" s="370"/>
      <c r="NY727" s="370"/>
      <c r="NZ727" s="370"/>
      <c r="OA727" s="370"/>
      <c r="OB727" s="370"/>
      <c r="OC727" s="370"/>
      <c r="OD727" s="370"/>
      <c r="OE727" s="370"/>
      <c r="OF727" s="370"/>
      <c r="OG727" s="370"/>
      <c r="OH727" s="370"/>
      <c r="OI727" s="370"/>
      <c r="OJ727" s="370"/>
      <c r="OK727" s="370"/>
      <c r="OL727" s="370"/>
      <c r="OM727" s="370"/>
      <c r="ON727" s="370"/>
      <c r="OO727" s="370"/>
      <c r="OP727" s="370"/>
      <c r="OQ727" s="370"/>
      <c r="OR727" s="370"/>
      <c r="OS727" s="370"/>
      <c r="OT727" s="370"/>
      <c r="OU727" s="370"/>
      <c r="OV727" s="370"/>
      <c r="OW727" s="370"/>
      <c r="OX727" s="370"/>
      <c r="OY727" s="370"/>
      <c r="OZ727" s="370"/>
      <c r="PA727" s="370"/>
      <c r="PB727" s="370"/>
      <c r="PC727" s="370"/>
      <c r="PD727" s="370"/>
      <c r="PE727" s="370"/>
      <c r="PF727" s="370"/>
      <c r="PG727" s="370"/>
      <c r="PH727" s="370"/>
      <c r="PI727" s="370"/>
      <c r="PJ727" s="370"/>
      <c r="PK727" s="370"/>
      <c r="PL727" s="370"/>
      <c r="PM727" s="370"/>
      <c r="PN727" s="370"/>
      <c r="PO727" s="370"/>
      <c r="PP727" s="370"/>
      <c r="PQ727" s="370"/>
      <c r="PR727" s="370"/>
      <c r="PS727" s="370"/>
      <c r="PT727" s="370"/>
      <c r="PU727" s="370"/>
      <c r="PV727" s="370"/>
      <c r="PW727" s="370"/>
      <c r="PX727" s="370"/>
      <c r="PY727" s="370"/>
      <c r="PZ727" s="370"/>
      <c r="QA727" s="370"/>
      <c r="QB727" s="370"/>
      <c r="QC727" s="370"/>
      <c r="QD727" s="370"/>
      <c r="QE727" s="370"/>
      <c r="QF727" s="370"/>
      <c r="QG727" s="370"/>
      <c r="QH727" s="370"/>
      <c r="QI727" s="370"/>
      <c r="QJ727" s="370"/>
      <c r="QK727" s="370"/>
      <c r="QL727" s="370"/>
      <c r="QM727" s="370"/>
      <c r="QN727" s="370"/>
      <c r="QO727" s="370"/>
      <c r="QP727" s="370"/>
      <c r="QQ727" s="370"/>
      <c r="QR727" s="370"/>
      <c r="QS727" s="370"/>
      <c r="QT727" s="370"/>
      <c r="QU727" s="370"/>
      <c r="QV727" s="370"/>
      <c r="QW727" s="370"/>
      <c r="QX727" s="370"/>
      <c r="QY727" s="370"/>
      <c r="QZ727" s="370"/>
      <c r="RA727" s="370"/>
      <c r="RB727" s="370"/>
      <c r="RC727" s="370"/>
      <c r="RD727" s="370"/>
      <c r="RE727" s="370"/>
      <c r="RF727" s="370"/>
      <c r="RG727" s="370"/>
      <c r="RH727" s="370"/>
      <c r="RI727" s="370"/>
      <c r="RJ727" s="370"/>
      <c r="RK727" s="370"/>
      <c r="RL727" s="370"/>
      <c r="RM727" s="370"/>
      <c r="RN727" s="370"/>
      <c r="RO727" s="370"/>
      <c r="RP727" s="370"/>
      <c r="RQ727" s="370"/>
      <c r="RR727" s="370"/>
      <c r="RS727" s="370"/>
      <c r="RT727" s="370"/>
      <c r="RU727" s="370"/>
      <c r="RV727" s="370"/>
      <c r="RW727" s="370"/>
      <c r="RX727" s="370"/>
      <c r="RY727" s="370"/>
      <c r="RZ727" s="370"/>
      <c r="SA727" s="370"/>
      <c r="SB727" s="370"/>
      <c r="SC727" s="370"/>
      <c r="SD727" s="370"/>
      <c r="SE727" s="370"/>
      <c r="SF727" s="370"/>
      <c r="SG727" s="370"/>
      <c r="SH727" s="370"/>
      <c r="SI727" s="370"/>
      <c r="SJ727" s="370"/>
      <c r="SK727" s="370"/>
      <c r="SL727" s="370"/>
      <c r="SM727" s="370"/>
      <c r="SN727" s="370"/>
      <c r="SO727" s="370"/>
      <c r="SP727" s="370"/>
      <c r="SQ727" s="370"/>
      <c r="SR727" s="370"/>
      <c r="SS727" s="370"/>
      <c r="ST727" s="370"/>
      <c r="SU727" s="370"/>
      <c r="SV727" s="370"/>
      <c r="SW727" s="370"/>
      <c r="SX727" s="370"/>
      <c r="SY727" s="370"/>
      <c r="SZ727" s="370"/>
      <c r="TA727" s="370"/>
      <c r="TB727" s="370"/>
      <c r="TC727" s="370"/>
      <c r="TD727" s="370"/>
      <c r="TE727" s="370"/>
      <c r="TF727" s="370"/>
      <c r="TG727" s="370"/>
      <c r="TH727" s="370"/>
      <c r="TI727" s="370"/>
      <c r="TJ727" s="370"/>
      <c r="TK727" s="370"/>
      <c r="TL727" s="370"/>
      <c r="TM727" s="370"/>
      <c r="TN727" s="370"/>
      <c r="TO727" s="370"/>
      <c r="TP727" s="370"/>
      <c r="TQ727" s="370"/>
      <c r="TR727" s="370"/>
      <c r="TS727" s="370"/>
      <c r="TT727" s="370"/>
      <c r="TU727" s="370"/>
      <c r="TV727" s="370"/>
      <c r="TW727" s="370"/>
      <c r="TX727" s="370"/>
      <c r="TY727" s="370"/>
      <c r="TZ727" s="370"/>
      <c r="UA727" s="370"/>
      <c r="UB727" s="370"/>
      <c r="UC727" s="370"/>
      <c r="UD727" s="370"/>
      <c r="UE727" s="370"/>
      <c r="UF727" s="370"/>
      <c r="UG727" s="370"/>
      <c r="UH727" s="370"/>
      <c r="UI727" s="370"/>
      <c r="UJ727" s="370"/>
      <c r="UK727" s="370"/>
      <c r="UL727" s="370"/>
      <c r="UM727" s="370"/>
      <c r="UN727" s="370"/>
      <c r="UO727" s="370"/>
      <c r="UP727" s="370"/>
      <c r="UQ727" s="370"/>
      <c r="UR727" s="370"/>
      <c r="US727" s="370"/>
      <c r="UT727" s="370"/>
      <c r="UU727" s="370"/>
      <c r="UV727" s="370"/>
      <c r="UW727" s="370"/>
      <c r="UX727" s="370"/>
      <c r="UY727" s="370"/>
      <c r="UZ727" s="370"/>
      <c r="VA727" s="370"/>
      <c r="VB727" s="370"/>
      <c r="VC727" s="370"/>
      <c r="VD727" s="370"/>
      <c r="VE727" s="370"/>
      <c r="VF727" s="370"/>
      <c r="VG727" s="370"/>
      <c r="VH727" s="370"/>
      <c r="VI727" s="370"/>
      <c r="VJ727" s="370"/>
      <c r="VK727" s="370"/>
      <c r="VL727" s="370"/>
      <c r="VM727" s="370"/>
      <c r="VN727" s="370"/>
      <c r="VO727" s="370"/>
      <c r="VP727" s="370"/>
      <c r="VQ727" s="370"/>
      <c r="VR727" s="370"/>
      <c r="VS727" s="370"/>
      <c r="VT727" s="370"/>
      <c r="VU727" s="370"/>
      <c r="VV727" s="370"/>
      <c r="VW727" s="370"/>
      <c r="VX727" s="370"/>
      <c r="VY727" s="370"/>
      <c r="VZ727" s="370"/>
      <c r="WA727" s="370"/>
      <c r="WB727" s="370"/>
      <c r="WC727" s="370"/>
      <c r="WD727" s="370"/>
      <c r="WE727" s="370"/>
      <c r="WF727" s="370"/>
      <c r="WG727" s="370"/>
      <c r="WH727" s="370"/>
      <c r="WI727" s="370"/>
      <c r="WJ727" s="370"/>
      <c r="WK727" s="370"/>
      <c r="WL727" s="370"/>
      <c r="WM727" s="370"/>
      <c r="WN727" s="370"/>
      <c r="WO727" s="370"/>
      <c r="WP727" s="370"/>
      <c r="WQ727" s="370"/>
      <c r="WR727" s="370"/>
      <c r="WS727" s="370"/>
      <c r="WT727" s="370"/>
      <c r="WU727" s="370"/>
      <c r="WV727" s="370"/>
      <c r="WW727" s="370"/>
      <c r="WX727" s="370"/>
      <c r="WY727" s="370"/>
      <c r="WZ727" s="370"/>
      <c r="XA727" s="370"/>
      <c r="XB727" s="370"/>
      <c r="XC727" s="370"/>
      <c r="XD727" s="370"/>
      <c r="XE727" s="370"/>
      <c r="XF727" s="370"/>
      <c r="XG727" s="370"/>
      <c r="XH727" s="370"/>
      <c r="XI727" s="370"/>
      <c r="XJ727" s="370"/>
      <c r="XK727" s="370"/>
      <c r="XL727" s="370"/>
      <c r="XM727" s="370"/>
      <c r="XN727" s="370"/>
      <c r="XO727" s="370"/>
      <c r="XP727" s="370"/>
      <c r="XQ727" s="370"/>
      <c r="XR727" s="370"/>
      <c r="XS727" s="370"/>
      <c r="XT727" s="370"/>
      <c r="XU727" s="370"/>
      <c r="XV727" s="370"/>
      <c r="XW727" s="370"/>
      <c r="XX727" s="370"/>
      <c r="XY727" s="370"/>
      <c r="XZ727" s="370"/>
      <c r="YA727" s="370"/>
      <c r="YB727" s="370"/>
      <c r="YC727" s="370"/>
      <c r="YD727" s="370"/>
      <c r="YE727" s="370"/>
      <c r="YF727" s="370"/>
      <c r="YG727" s="370"/>
      <c r="YH727" s="370"/>
      <c r="YI727" s="370"/>
      <c r="YJ727" s="370"/>
      <c r="YK727" s="370"/>
      <c r="YL727" s="370"/>
      <c r="YM727" s="370"/>
      <c r="YN727" s="370"/>
      <c r="YO727" s="370"/>
      <c r="YP727" s="370"/>
      <c r="YQ727" s="370"/>
      <c r="YR727" s="370"/>
      <c r="YS727" s="370"/>
      <c r="YT727" s="370"/>
      <c r="YU727" s="370"/>
      <c r="YV727" s="370"/>
      <c r="YW727" s="370"/>
      <c r="YX727" s="370"/>
      <c r="YY727" s="370"/>
      <c r="YZ727" s="370"/>
      <c r="ZA727" s="370"/>
      <c r="ZB727" s="370"/>
      <c r="ZC727" s="370"/>
      <c r="ZD727" s="370"/>
      <c r="ZE727" s="370"/>
      <c r="ZF727" s="370"/>
      <c r="ZG727" s="370"/>
      <c r="ZH727" s="370"/>
      <c r="ZI727" s="370"/>
      <c r="ZJ727" s="370"/>
      <c r="ZK727" s="370"/>
      <c r="ZL727" s="370"/>
      <c r="ZM727" s="370"/>
      <c r="ZN727" s="370"/>
      <c r="ZO727" s="370"/>
      <c r="ZP727" s="370"/>
      <c r="ZQ727" s="370"/>
      <c r="ZR727" s="370"/>
      <c r="ZS727" s="370"/>
      <c r="ZT727" s="370"/>
      <c r="ZU727" s="370"/>
      <c r="ZV727" s="370"/>
      <c r="ZW727" s="370"/>
      <c r="ZX727" s="370"/>
      <c r="ZY727" s="370"/>
      <c r="ZZ727" s="370"/>
      <c r="AAA727" s="370"/>
      <c r="AAB727" s="370"/>
      <c r="AAC727" s="370"/>
      <c r="AAD727" s="370"/>
      <c r="AAE727" s="370"/>
      <c r="AAF727" s="370"/>
      <c r="AAG727" s="370"/>
      <c r="AAH727" s="370"/>
      <c r="AAI727" s="370"/>
      <c r="AAJ727" s="370"/>
      <c r="AAK727" s="370"/>
      <c r="AAL727" s="370"/>
      <c r="AAM727" s="370"/>
      <c r="AAN727" s="370"/>
      <c r="AAO727" s="370"/>
      <c r="AAP727" s="370"/>
      <c r="AAQ727" s="370"/>
      <c r="AAR727" s="370"/>
      <c r="AAS727" s="370"/>
      <c r="AAT727" s="370"/>
      <c r="AAU727" s="370"/>
      <c r="AAV727" s="370"/>
      <c r="AAW727" s="370"/>
      <c r="AAX727" s="370"/>
      <c r="AAY727" s="370"/>
      <c r="AAZ727" s="370"/>
      <c r="ABA727" s="370"/>
      <c r="ABB727" s="370"/>
      <c r="ABC727" s="370"/>
      <c r="ABD727" s="370"/>
      <c r="ABE727" s="370"/>
      <c r="ABF727" s="370"/>
      <c r="ABG727" s="370"/>
      <c r="ABH727" s="370"/>
      <c r="ABI727" s="370"/>
      <c r="ABJ727" s="370"/>
      <c r="ABK727" s="370"/>
      <c r="ABL727" s="370"/>
      <c r="ABM727" s="370"/>
      <c r="ABN727" s="370"/>
      <c r="ABO727" s="370"/>
      <c r="ABP727" s="370"/>
      <c r="ABQ727" s="370"/>
      <c r="ABR727" s="370"/>
      <c r="ABS727" s="370"/>
      <c r="ABT727" s="370"/>
      <c r="ABU727" s="370"/>
      <c r="ABV727" s="370"/>
      <c r="ABW727" s="370"/>
      <c r="ABX727" s="370"/>
      <c r="ABY727" s="370"/>
      <c r="ABZ727" s="370"/>
      <c r="ACA727" s="370"/>
      <c r="ACB727" s="370"/>
      <c r="ACC727" s="370"/>
      <c r="ACD727" s="370"/>
      <c r="ACE727" s="370"/>
      <c r="ACF727" s="370"/>
      <c r="ACG727" s="370"/>
      <c r="ACH727" s="370"/>
      <c r="ACI727" s="370"/>
      <c r="ACJ727" s="370"/>
      <c r="ACK727" s="370"/>
      <c r="ACL727" s="370"/>
      <c r="ACM727" s="370"/>
      <c r="ACN727" s="370"/>
      <c r="ACO727" s="370"/>
      <c r="ACP727" s="370"/>
      <c r="ACQ727" s="370"/>
      <c r="ACR727" s="370"/>
      <c r="ACS727" s="370"/>
      <c r="ACT727" s="370"/>
      <c r="ACU727" s="370"/>
      <c r="ACV727" s="370"/>
      <c r="ACW727" s="370"/>
      <c r="ACX727" s="370"/>
      <c r="ACY727" s="370"/>
      <c r="ACZ727" s="370"/>
      <c r="ADA727" s="370"/>
      <c r="ADB727" s="370"/>
      <c r="ADC727" s="370"/>
      <c r="ADD727" s="370"/>
      <c r="ADE727" s="370"/>
      <c r="ADF727" s="370"/>
      <c r="ADG727" s="370"/>
      <c r="ADH727" s="370"/>
      <c r="ADI727" s="370"/>
      <c r="ADJ727" s="370"/>
      <c r="ADK727" s="370"/>
      <c r="ADL727" s="370"/>
      <c r="ADM727" s="370"/>
      <c r="ADN727" s="370"/>
      <c r="ADO727" s="370"/>
      <c r="ADP727" s="370"/>
      <c r="ADQ727" s="370"/>
      <c r="ADR727" s="370"/>
      <c r="ADS727" s="370"/>
      <c r="ADT727" s="370"/>
      <c r="ADU727" s="370"/>
      <c r="ADV727" s="370"/>
      <c r="ADW727" s="370"/>
      <c r="ADX727" s="370"/>
      <c r="ADY727" s="370"/>
      <c r="ADZ727" s="370"/>
      <c r="AEA727" s="370"/>
      <c r="AEB727" s="370"/>
      <c r="AEC727" s="370"/>
      <c r="AED727" s="370"/>
      <c r="AEE727" s="370"/>
      <c r="AEF727" s="370"/>
      <c r="AEG727" s="370"/>
      <c r="AEH727" s="370"/>
      <c r="AEI727" s="370"/>
      <c r="AEJ727" s="370"/>
      <c r="AEK727" s="370"/>
      <c r="AEL727" s="370"/>
      <c r="AEM727" s="370"/>
      <c r="AEN727" s="370"/>
      <c r="AEO727" s="370"/>
      <c r="AEP727" s="370"/>
      <c r="AEQ727" s="370"/>
      <c r="AER727" s="370"/>
      <c r="AES727" s="370"/>
      <c r="AET727" s="370"/>
      <c r="AEU727" s="370"/>
      <c r="AEV727" s="370"/>
      <c r="AEW727" s="370"/>
      <c r="AEX727" s="370"/>
      <c r="AEY727" s="370"/>
      <c r="AEZ727" s="370"/>
      <c r="AFA727" s="370"/>
      <c r="AFB727" s="370"/>
      <c r="AFC727" s="370"/>
      <c r="AFD727" s="370"/>
      <c r="AFE727" s="370"/>
      <c r="AFF727" s="370"/>
      <c r="AFG727" s="370"/>
      <c r="AFH727" s="370"/>
      <c r="AFI727" s="370"/>
      <c r="AFJ727" s="370"/>
      <c r="AFK727" s="370"/>
      <c r="AFL727" s="370"/>
      <c r="AFM727" s="370"/>
      <c r="AFN727" s="370"/>
      <c r="AFO727" s="370"/>
      <c r="AFP727" s="370"/>
      <c r="AFQ727" s="370"/>
      <c r="AFR727" s="370"/>
      <c r="AFS727" s="370"/>
      <c r="AFT727" s="370"/>
      <c r="AFU727" s="370"/>
      <c r="AFV727" s="370"/>
      <c r="AFW727" s="370"/>
      <c r="AFX727" s="370"/>
      <c r="AFY727" s="370"/>
      <c r="AFZ727" s="370"/>
      <c r="AGA727" s="370"/>
      <c r="AGB727" s="370"/>
      <c r="AGC727" s="370"/>
      <c r="AGD727" s="370"/>
      <c r="AGE727" s="370"/>
      <c r="AGF727" s="370"/>
      <c r="AGG727" s="370"/>
      <c r="AGH727" s="370"/>
      <c r="AGI727" s="370"/>
      <c r="AGJ727" s="370"/>
      <c r="AGK727" s="370"/>
      <c r="AGL727" s="370"/>
      <c r="AGM727" s="370"/>
      <c r="AGN727" s="370"/>
      <c r="AGO727" s="370"/>
      <c r="AGP727" s="370"/>
      <c r="AGQ727" s="370"/>
      <c r="AGR727" s="370"/>
      <c r="AGS727" s="370"/>
      <c r="AGT727" s="370"/>
      <c r="AGU727" s="370"/>
      <c r="AGV727" s="370"/>
      <c r="AGW727" s="370"/>
      <c r="AGX727" s="370"/>
      <c r="AGY727" s="370"/>
      <c r="AGZ727" s="370"/>
      <c r="AHA727" s="370"/>
      <c r="AHB727" s="370"/>
      <c r="AHC727" s="370"/>
      <c r="AHD727" s="370"/>
      <c r="AHE727" s="370"/>
      <c r="AHF727" s="370"/>
      <c r="AHG727" s="370"/>
      <c r="AHH727" s="370"/>
      <c r="AHI727" s="370"/>
      <c r="AHJ727" s="370"/>
      <c r="AHK727" s="370"/>
      <c r="AHL727" s="370"/>
      <c r="AHM727" s="370"/>
      <c r="AHN727" s="370"/>
      <c r="AHO727" s="370"/>
      <c r="AHP727" s="370"/>
      <c r="AHQ727" s="370"/>
      <c r="AHR727" s="370"/>
      <c r="AHS727" s="370"/>
      <c r="AHT727" s="370"/>
      <c r="AHU727" s="370"/>
      <c r="AHV727" s="370"/>
      <c r="AHW727" s="370"/>
      <c r="AHX727" s="370"/>
      <c r="AHY727" s="370"/>
      <c r="AHZ727" s="370"/>
      <c r="AIA727" s="370"/>
      <c r="AIB727" s="370"/>
      <c r="AIC727" s="370"/>
      <c r="AID727" s="370"/>
      <c r="AIE727" s="370"/>
      <c r="AIF727" s="370"/>
      <c r="AIG727" s="370"/>
      <c r="AIH727" s="370"/>
      <c r="AII727" s="370"/>
      <c r="AIJ727" s="370"/>
      <c r="AIK727" s="370"/>
      <c r="AIL727" s="370"/>
      <c r="AIM727" s="370"/>
      <c r="AIN727" s="370"/>
      <c r="AIO727" s="370"/>
      <c r="AIP727" s="370"/>
      <c r="AIQ727" s="370"/>
      <c r="AIR727" s="370"/>
      <c r="AIS727" s="370"/>
      <c r="AIT727" s="370"/>
      <c r="AIU727" s="370"/>
      <c r="AIV727" s="370"/>
      <c r="AIW727" s="370"/>
      <c r="AIX727" s="370"/>
      <c r="AIY727" s="370"/>
      <c r="AIZ727" s="370"/>
      <c r="AJA727" s="370"/>
      <c r="AJB727" s="370"/>
      <c r="AJC727" s="370"/>
      <c r="AJD727" s="370"/>
      <c r="AJE727" s="370"/>
      <c r="AJF727" s="370"/>
      <c r="AJG727" s="370"/>
      <c r="AJH727" s="370"/>
      <c r="AJI727" s="370"/>
      <c r="AJJ727" s="370"/>
      <c r="AJK727" s="370"/>
      <c r="AJL727" s="370"/>
      <c r="AJM727" s="370"/>
      <c r="AJN727" s="370"/>
      <c r="AJO727" s="370"/>
      <c r="AJP727" s="370"/>
      <c r="AJQ727" s="370"/>
      <c r="AJR727" s="370"/>
      <c r="AJS727" s="370"/>
      <c r="AJT727" s="370"/>
      <c r="AJU727" s="370"/>
      <c r="AJV727" s="370"/>
      <c r="AJW727" s="370"/>
      <c r="AJX727" s="370"/>
      <c r="AJY727" s="370"/>
      <c r="AJZ727" s="370"/>
      <c r="AKA727" s="370"/>
      <c r="AKB727" s="370"/>
      <c r="AKC727" s="370"/>
      <c r="AKD727" s="370"/>
      <c r="AKE727" s="370"/>
      <c r="AKF727" s="370"/>
      <c r="AKG727" s="370"/>
      <c r="AKH727" s="370"/>
      <c r="AKI727" s="370"/>
      <c r="AKJ727" s="370"/>
      <c r="AKK727" s="370"/>
      <c r="AKL727" s="370"/>
      <c r="AKM727" s="370"/>
      <c r="AKN727" s="370"/>
      <c r="AKO727" s="370"/>
      <c r="AKP727" s="370"/>
      <c r="AKQ727" s="370"/>
      <c r="AKR727" s="370"/>
      <c r="AKS727" s="370"/>
      <c r="AKT727" s="370"/>
      <c r="AKU727" s="370"/>
      <c r="AKV727" s="370"/>
      <c r="AKW727" s="370"/>
      <c r="AKX727" s="370"/>
      <c r="AKY727" s="370"/>
      <c r="AKZ727" s="370"/>
      <c r="ALA727" s="370"/>
      <c r="ALB727" s="370"/>
      <c r="ALC727" s="370"/>
      <c r="ALD727" s="370"/>
    </row>
    <row r="728" spans="1:992" s="253" customFormat="1" ht="12.75" customHeight="1">
      <c r="A728" s="2788" t="s">
        <v>2565</v>
      </c>
      <c r="B728" s="2420" t="s">
        <v>2563</v>
      </c>
      <c r="C728" s="2420" t="s">
        <v>47</v>
      </c>
      <c r="D728" s="1373" t="s">
        <v>296</v>
      </c>
      <c r="E728" s="468">
        <f>E729+E733</f>
        <v>0</v>
      </c>
      <c r="F728" s="468">
        <f>F729+F733</f>
        <v>0</v>
      </c>
      <c r="G728" s="2384"/>
      <c r="H728" s="2384" t="s">
        <v>2564</v>
      </c>
      <c r="I728" s="2390" t="s">
        <v>2562</v>
      </c>
      <c r="J728" s="2390">
        <v>5.9180000000000001</v>
      </c>
      <c r="K728" s="2390">
        <v>5.9829999999999997</v>
      </c>
      <c r="L728" s="2791"/>
      <c r="M728" s="580"/>
      <c r="N728" s="370"/>
      <c r="O728" s="370"/>
      <c r="P728" s="370"/>
      <c r="Q728" s="370"/>
      <c r="R728" s="370"/>
      <c r="S728" s="370"/>
      <c r="T728" s="370"/>
      <c r="U728" s="370"/>
      <c r="V728" s="370"/>
      <c r="W728" s="370"/>
      <c r="X728" s="370"/>
      <c r="Y728" s="370"/>
      <c r="Z728" s="370"/>
      <c r="AA728" s="370"/>
      <c r="AB728" s="370"/>
      <c r="AC728" s="370"/>
      <c r="AD728" s="370"/>
      <c r="AE728" s="370"/>
      <c r="AF728" s="370"/>
      <c r="AG728" s="370"/>
      <c r="AH728" s="370"/>
      <c r="AI728" s="370"/>
      <c r="AJ728" s="370"/>
      <c r="AK728" s="370"/>
      <c r="AL728" s="370"/>
      <c r="AM728" s="370"/>
      <c r="AN728" s="370"/>
      <c r="AO728" s="370"/>
      <c r="AP728" s="370"/>
      <c r="AQ728" s="370"/>
      <c r="AR728" s="370"/>
      <c r="AS728" s="370"/>
      <c r="AT728" s="370"/>
      <c r="AU728" s="370"/>
      <c r="AV728" s="370"/>
      <c r="AW728" s="370"/>
      <c r="AX728" s="370"/>
      <c r="AY728" s="370"/>
      <c r="AZ728" s="370"/>
      <c r="BA728" s="370"/>
      <c r="BB728" s="370"/>
      <c r="BC728" s="370"/>
      <c r="BD728" s="370"/>
      <c r="BE728" s="370"/>
      <c r="BF728" s="370"/>
      <c r="BG728" s="370"/>
      <c r="BH728" s="370"/>
      <c r="BI728" s="370"/>
      <c r="BJ728" s="370"/>
      <c r="BK728" s="370"/>
      <c r="BL728" s="370"/>
      <c r="BM728" s="370"/>
      <c r="BN728" s="370"/>
      <c r="BO728" s="370"/>
      <c r="BP728" s="370"/>
      <c r="BQ728" s="370"/>
      <c r="BR728" s="370"/>
      <c r="BS728" s="370"/>
      <c r="BT728" s="370"/>
      <c r="BU728" s="370"/>
      <c r="BV728" s="370"/>
      <c r="BW728" s="370"/>
      <c r="BX728" s="370"/>
      <c r="BY728" s="370"/>
      <c r="BZ728" s="370"/>
      <c r="CA728" s="370"/>
      <c r="CB728" s="370"/>
      <c r="CC728" s="370"/>
      <c r="CD728" s="370"/>
      <c r="CE728" s="370"/>
      <c r="CF728" s="370"/>
      <c r="CG728" s="370"/>
      <c r="CH728" s="370"/>
      <c r="CI728" s="370"/>
      <c r="CJ728" s="370"/>
      <c r="CK728" s="370"/>
      <c r="CL728" s="370"/>
      <c r="CM728" s="370"/>
      <c r="CN728" s="370"/>
      <c r="CO728" s="370"/>
      <c r="CP728" s="370"/>
      <c r="CQ728" s="370"/>
      <c r="CR728" s="370"/>
      <c r="CS728" s="370"/>
      <c r="CT728" s="370"/>
      <c r="CU728" s="370"/>
      <c r="CV728" s="370"/>
      <c r="CW728" s="370"/>
      <c r="CX728" s="370"/>
      <c r="CY728" s="370"/>
      <c r="CZ728" s="370"/>
      <c r="DA728" s="370"/>
      <c r="DB728" s="370"/>
      <c r="DC728" s="370"/>
      <c r="DD728" s="370"/>
      <c r="DE728" s="370"/>
      <c r="DF728" s="370"/>
      <c r="DG728" s="370"/>
      <c r="DH728" s="370"/>
      <c r="DI728" s="370"/>
      <c r="DJ728" s="370"/>
      <c r="DK728" s="370"/>
      <c r="DL728" s="370"/>
      <c r="DM728" s="370"/>
      <c r="DN728" s="370"/>
      <c r="DO728" s="370"/>
      <c r="DP728" s="370"/>
      <c r="DQ728" s="370"/>
      <c r="DR728" s="370"/>
      <c r="DS728" s="370"/>
      <c r="DT728" s="370"/>
      <c r="DU728" s="370"/>
      <c r="DV728" s="370"/>
      <c r="DW728" s="370"/>
      <c r="DX728" s="370"/>
      <c r="DY728" s="370"/>
      <c r="DZ728" s="370"/>
      <c r="EA728" s="370"/>
      <c r="EB728" s="370"/>
      <c r="EC728" s="370"/>
      <c r="ED728" s="370"/>
      <c r="EE728" s="370"/>
      <c r="EF728" s="370"/>
      <c r="EG728" s="370"/>
      <c r="EH728" s="370"/>
      <c r="EI728" s="370"/>
      <c r="EJ728" s="370"/>
      <c r="EK728" s="370"/>
      <c r="EL728" s="370"/>
      <c r="EM728" s="370"/>
      <c r="EN728" s="370"/>
      <c r="EO728" s="370"/>
      <c r="EP728" s="370"/>
      <c r="EQ728" s="370"/>
      <c r="ER728" s="370"/>
      <c r="ES728" s="370"/>
      <c r="ET728" s="370"/>
      <c r="EU728" s="370"/>
      <c r="EV728" s="370"/>
      <c r="EW728" s="370"/>
      <c r="EX728" s="370"/>
      <c r="EY728" s="370"/>
      <c r="EZ728" s="370"/>
      <c r="FA728" s="370"/>
      <c r="FB728" s="370"/>
      <c r="FC728" s="370"/>
      <c r="FD728" s="370"/>
      <c r="FE728" s="370"/>
      <c r="FF728" s="370"/>
      <c r="FG728" s="370"/>
      <c r="FH728" s="370"/>
      <c r="FI728" s="370"/>
      <c r="FJ728" s="370"/>
      <c r="FK728" s="370"/>
      <c r="FL728" s="370"/>
      <c r="FM728" s="370"/>
      <c r="FN728" s="370"/>
      <c r="FO728" s="370"/>
      <c r="FP728" s="370"/>
      <c r="FQ728" s="370"/>
      <c r="FR728" s="370"/>
      <c r="FS728" s="370"/>
      <c r="FT728" s="370"/>
      <c r="FU728" s="370"/>
      <c r="FV728" s="370"/>
      <c r="FW728" s="370"/>
      <c r="FX728" s="370"/>
      <c r="FY728" s="370"/>
      <c r="FZ728" s="370"/>
      <c r="GA728" s="370"/>
      <c r="GB728" s="370"/>
      <c r="GC728" s="370"/>
      <c r="GD728" s="370"/>
      <c r="GE728" s="370"/>
      <c r="GF728" s="370"/>
      <c r="GG728" s="370"/>
      <c r="GH728" s="370"/>
      <c r="GI728" s="370"/>
      <c r="GJ728" s="370"/>
      <c r="GK728" s="370"/>
      <c r="GL728" s="370"/>
      <c r="GM728" s="370"/>
      <c r="GN728" s="370"/>
      <c r="GO728" s="370"/>
      <c r="GP728" s="370"/>
      <c r="GQ728" s="370"/>
      <c r="GR728" s="370"/>
      <c r="GS728" s="370"/>
      <c r="GT728" s="370"/>
      <c r="GU728" s="370"/>
      <c r="GV728" s="370"/>
      <c r="GW728" s="370"/>
      <c r="GX728" s="370"/>
      <c r="GY728" s="370"/>
      <c r="GZ728" s="370"/>
      <c r="HA728" s="370"/>
      <c r="HB728" s="370"/>
      <c r="HC728" s="370"/>
      <c r="HD728" s="370"/>
      <c r="HE728" s="370"/>
      <c r="HF728" s="370"/>
      <c r="HG728" s="370"/>
      <c r="HH728" s="370"/>
      <c r="HI728" s="370"/>
      <c r="HJ728" s="370"/>
      <c r="HK728" s="370"/>
      <c r="HL728" s="370"/>
      <c r="HM728" s="370"/>
      <c r="HN728" s="370"/>
      <c r="HO728" s="370"/>
      <c r="HP728" s="370"/>
      <c r="HQ728" s="370"/>
      <c r="HR728" s="370"/>
      <c r="HS728" s="370"/>
      <c r="HT728" s="370"/>
      <c r="HU728" s="370"/>
      <c r="HV728" s="370"/>
      <c r="HW728" s="370"/>
      <c r="HX728" s="370"/>
      <c r="HY728" s="370"/>
      <c r="HZ728" s="370"/>
      <c r="IA728" s="370"/>
      <c r="IB728" s="370"/>
      <c r="IC728" s="370"/>
      <c r="ID728" s="370"/>
      <c r="IE728" s="370"/>
      <c r="IF728" s="370"/>
      <c r="IG728" s="370"/>
      <c r="IH728" s="370"/>
      <c r="II728" s="370"/>
      <c r="IJ728" s="370"/>
      <c r="IK728" s="370"/>
      <c r="IL728" s="370"/>
      <c r="IM728" s="370"/>
      <c r="IN728" s="370"/>
      <c r="IO728" s="370"/>
      <c r="IP728" s="370"/>
      <c r="IQ728" s="370"/>
      <c r="IR728" s="370"/>
      <c r="IS728" s="370"/>
      <c r="IT728" s="370"/>
      <c r="IU728" s="370"/>
      <c r="IV728" s="370"/>
      <c r="IW728" s="370"/>
      <c r="IX728" s="370"/>
      <c r="IY728" s="370"/>
      <c r="IZ728" s="370"/>
      <c r="JA728" s="370"/>
      <c r="JB728" s="370"/>
      <c r="JC728" s="370"/>
      <c r="JD728" s="370"/>
      <c r="JE728" s="370"/>
      <c r="JF728" s="370"/>
      <c r="JG728" s="370"/>
      <c r="JH728" s="370"/>
      <c r="JI728" s="370"/>
      <c r="JJ728" s="370"/>
      <c r="JK728" s="370"/>
      <c r="JL728" s="370"/>
      <c r="JM728" s="370"/>
      <c r="JN728" s="370"/>
      <c r="JO728" s="370"/>
      <c r="JP728" s="370"/>
      <c r="JQ728" s="370"/>
      <c r="JR728" s="370"/>
      <c r="JS728" s="370"/>
      <c r="JT728" s="370"/>
      <c r="JU728" s="370"/>
      <c r="JV728" s="370"/>
      <c r="JW728" s="370"/>
      <c r="JX728" s="370"/>
      <c r="JY728" s="370"/>
      <c r="JZ728" s="370"/>
      <c r="KA728" s="370"/>
      <c r="KB728" s="370"/>
      <c r="KC728" s="370"/>
      <c r="KD728" s="370"/>
      <c r="KE728" s="370"/>
      <c r="KF728" s="370"/>
      <c r="KG728" s="370"/>
      <c r="KH728" s="370"/>
      <c r="KI728" s="370"/>
      <c r="KJ728" s="370"/>
      <c r="KK728" s="370"/>
      <c r="KL728" s="370"/>
      <c r="KM728" s="370"/>
      <c r="KN728" s="370"/>
      <c r="KO728" s="370"/>
      <c r="KP728" s="370"/>
      <c r="KQ728" s="370"/>
      <c r="KR728" s="370"/>
      <c r="KS728" s="370"/>
      <c r="KT728" s="370"/>
      <c r="KU728" s="370"/>
      <c r="KV728" s="370"/>
      <c r="KW728" s="370"/>
      <c r="KX728" s="370"/>
      <c r="KY728" s="370"/>
      <c r="KZ728" s="370"/>
      <c r="LA728" s="370"/>
      <c r="LB728" s="370"/>
      <c r="LC728" s="370"/>
      <c r="LD728" s="370"/>
      <c r="LE728" s="370"/>
      <c r="LF728" s="370"/>
      <c r="LG728" s="370"/>
      <c r="LH728" s="370"/>
      <c r="LI728" s="370"/>
      <c r="LJ728" s="370"/>
      <c r="LK728" s="370"/>
      <c r="LL728" s="370"/>
      <c r="LM728" s="370"/>
      <c r="LN728" s="370"/>
      <c r="LO728" s="370"/>
      <c r="LP728" s="370"/>
      <c r="LQ728" s="370"/>
      <c r="LR728" s="370"/>
      <c r="LS728" s="370"/>
      <c r="LT728" s="370"/>
      <c r="LU728" s="370"/>
      <c r="LV728" s="370"/>
      <c r="LW728" s="370"/>
      <c r="LX728" s="370"/>
      <c r="LY728" s="370"/>
      <c r="LZ728" s="370"/>
      <c r="MA728" s="370"/>
      <c r="MB728" s="370"/>
      <c r="MC728" s="370"/>
      <c r="MD728" s="370"/>
      <c r="ME728" s="370"/>
      <c r="MF728" s="370"/>
      <c r="MG728" s="370"/>
      <c r="MH728" s="370"/>
      <c r="MI728" s="370"/>
      <c r="MJ728" s="370"/>
      <c r="MK728" s="370"/>
      <c r="ML728" s="370"/>
      <c r="MM728" s="370"/>
      <c r="MN728" s="370"/>
      <c r="MO728" s="370"/>
      <c r="MP728" s="370"/>
      <c r="MQ728" s="370"/>
      <c r="MR728" s="370"/>
      <c r="MS728" s="370"/>
      <c r="MT728" s="370"/>
      <c r="MU728" s="370"/>
      <c r="MV728" s="370"/>
      <c r="MW728" s="370"/>
      <c r="MX728" s="370"/>
      <c r="MY728" s="370"/>
      <c r="MZ728" s="370"/>
      <c r="NA728" s="370"/>
      <c r="NB728" s="370"/>
      <c r="NC728" s="370"/>
      <c r="ND728" s="370"/>
      <c r="NE728" s="370"/>
      <c r="NF728" s="370"/>
      <c r="NG728" s="370"/>
      <c r="NH728" s="370"/>
      <c r="NI728" s="370"/>
      <c r="NJ728" s="370"/>
      <c r="NK728" s="370"/>
      <c r="NL728" s="370"/>
      <c r="NM728" s="370"/>
      <c r="NN728" s="370"/>
      <c r="NO728" s="370"/>
      <c r="NP728" s="370"/>
      <c r="NQ728" s="370"/>
      <c r="NR728" s="370"/>
      <c r="NS728" s="370"/>
      <c r="NT728" s="370"/>
      <c r="NU728" s="370"/>
      <c r="NV728" s="370"/>
      <c r="NW728" s="370"/>
      <c r="NX728" s="370"/>
      <c r="NY728" s="370"/>
      <c r="NZ728" s="370"/>
      <c r="OA728" s="370"/>
      <c r="OB728" s="370"/>
      <c r="OC728" s="370"/>
      <c r="OD728" s="370"/>
      <c r="OE728" s="370"/>
      <c r="OF728" s="370"/>
      <c r="OG728" s="370"/>
      <c r="OH728" s="370"/>
      <c r="OI728" s="370"/>
      <c r="OJ728" s="370"/>
      <c r="OK728" s="370"/>
      <c r="OL728" s="370"/>
      <c r="OM728" s="370"/>
      <c r="ON728" s="370"/>
      <c r="OO728" s="370"/>
      <c r="OP728" s="370"/>
      <c r="OQ728" s="370"/>
      <c r="OR728" s="370"/>
      <c r="OS728" s="370"/>
      <c r="OT728" s="370"/>
      <c r="OU728" s="370"/>
      <c r="OV728" s="370"/>
      <c r="OW728" s="370"/>
      <c r="OX728" s="370"/>
      <c r="OY728" s="370"/>
      <c r="OZ728" s="370"/>
      <c r="PA728" s="370"/>
      <c r="PB728" s="370"/>
      <c r="PC728" s="370"/>
      <c r="PD728" s="370"/>
      <c r="PE728" s="370"/>
      <c r="PF728" s="370"/>
      <c r="PG728" s="370"/>
      <c r="PH728" s="370"/>
      <c r="PI728" s="370"/>
      <c r="PJ728" s="370"/>
      <c r="PK728" s="370"/>
      <c r="PL728" s="370"/>
      <c r="PM728" s="370"/>
      <c r="PN728" s="370"/>
      <c r="PO728" s="370"/>
      <c r="PP728" s="370"/>
      <c r="PQ728" s="370"/>
      <c r="PR728" s="370"/>
      <c r="PS728" s="370"/>
      <c r="PT728" s="370"/>
      <c r="PU728" s="370"/>
      <c r="PV728" s="370"/>
      <c r="PW728" s="370"/>
      <c r="PX728" s="370"/>
      <c r="PY728" s="370"/>
      <c r="PZ728" s="370"/>
      <c r="QA728" s="370"/>
      <c r="QB728" s="370"/>
      <c r="QC728" s="370"/>
      <c r="QD728" s="370"/>
      <c r="QE728" s="370"/>
      <c r="QF728" s="370"/>
      <c r="QG728" s="370"/>
      <c r="QH728" s="370"/>
      <c r="QI728" s="370"/>
      <c r="QJ728" s="370"/>
      <c r="QK728" s="370"/>
      <c r="QL728" s="370"/>
      <c r="QM728" s="370"/>
      <c r="QN728" s="370"/>
      <c r="QO728" s="370"/>
      <c r="QP728" s="370"/>
      <c r="QQ728" s="370"/>
      <c r="QR728" s="370"/>
      <c r="QS728" s="370"/>
      <c r="QT728" s="370"/>
      <c r="QU728" s="370"/>
      <c r="QV728" s="370"/>
      <c r="QW728" s="370"/>
      <c r="QX728" s="370"/>
      <c r="QY728" s="370"/>
      <c r="QZ728" s="370"/>
      <c r="RA728" s="370"/>
      <c r="RB728" s="370"/>
      <c r="RC728" s="370"/>
      <c r="RD728" s="370"/>
      <c r="RE728" s="370"/>
      <c r="RF728" s="370"/>
      <c r="RG728" s="370"/>
      <c r="RH728" s="370"/>
      <c r="RI728" s="370"/>
      <c r="RJ728" s="370"/>
      <c r="RK728" s="370"/>
      <c r="RL728" s="370"/>
      <c r="RM728" s="370"/>
      <c r="RN728" s="370"/>
      <c r="RO728" s="370"/>
      <c r="RP728" s="370"/>
      <c r="RQ728" s="370"/>
      <c r="RR728" s="370"/>
      <c r="RS728" s="370"/>
      <c r="RT728" s="370"/>
      <c r="RU728" s="370"/>
      <c r="RV728" s="370"/>
      <c r="RW728" s="370"/>
      <c r="RX728" s="370"/>
      <c r="RY728" s="370"/>
      <c r="RZ728" s="370"/>
      <c r="SA728" s="370"/>
      <c r="SB728" s="370"/>
      <c r="SC728" s="370"/>
      <c r="SD728" s="370"/>
      <c r="SE728" s="370"/>
      <c r="SF728" s="370"/>
      <c r="SG728" s="370"/>
      <c r="SH728" s="370"/>
      <c r="SI728" s="370"/>
      <c r="SJ728" s="370"/>
      <c r="SK728" s="370"/>
      <c r="SL728" s="370"/>
      <c r="SM728" s="370"/>
      <c r="SN728" s="370"/>
      <c r="SO728" s="370"/>
      <c r="SP728" s="370"/>
      <c r="SQ728" s="370"/>
      <c r="SR728" s="370"/>
      <c r="SS728" s="370"/>
      <c r="ST728" s="370"/>
      <c r="SU728" s="370"/>
      <c r="SV728" s="370"/>
      <c r="SW728" s="370"/>
      <c r="SX728" s="370"/>
      <c r="SY728" s="370"/>
      <c r="SZ728" s="370"/>
      <c r="TA728" s="370"/>
      <c r="TB728" s="370"/>
      <c r="TC728" s="370"/>
      <c r="TD728" s="370"/>
      <c r="TE728" s="370"/>
      <c r="TF728" s="370"/>
      <c r="TG728" s="370"/>
      <c r="TH728" s="370"/>
      <c r="TI728" s="370"/>
      <c r="TJ728" s="370"/>
      <c r="TK728" s="370"/>
      <c r="TL728" s="370"/>
      <c r="TM728" s="370"/>
      <c r="TN728" s="370"/>
      <c r="TO728" s="370"/>
      <c r="TP728" s="370"/>
      <c r="TQ728" s="370"/>
      <c r="TR728" s="370"/>
      <c r="TS728" s="370"/>
      <c r="TT728" s="370"/>
      <c r="TU728" s="370"/>
      <c r="TV728" s="370"/>
      <c r="TW728" s="370"/>
      <c r="TX728" s="370"/>
      <c r="TY728" s="370"/>
      <c r="TZ728" s="370"/>
      <c r="UA728" s="370"/>
      <c r="UB728" s="370"/>
      <c r="UC728" s="370"/>
      <c r="UD728" s="370"/>
      <c r="UE728" s="370"/>
      <c r="UF728" s="370"/>
      <c r="UG728" s="370"/>
      <c r="UH728" s="370"/>
      <c r="UI728" s="370"/>
      <c r="UJ728" s="370"/>
      <c r="UK728" s="370"/>
      <c r="UL728" s="370"/>
      <c r="UM728" s="370"/>
      <c r="UN728" s="370"/>
      <c r="UO728" s="370"/>
      <c r="UP728" s="370"/>
      <c r="UQ728" s="370"/>
      <c r="UR728" s="370"/>
      <c r="US728" s="370"/>
      <c r="UT728" s="370"/>
      <c r="UU728" s="370"/>
      <c r="UV728" s="370"/>
      <c r="UW728" s="370"/>
      <c r="UX728" s="370"/>
      <c r="UY728" s="370"/>
      <c r="UZ728" s="370"/>
      <c r="VA728" s="370"/>
      <c r="VB728" s="370"/>
      <c r="VC728" s="370"/>
      <c r="VD728" s="370"/>
      <c r="VE728" s="370"/>
      <c r="VF728" s="370"/>
      <c r="VG728" s="370"/>
      <c r="VH728" s="370"/>
      <c r="VI728" s="370"/>
      <c r="VJ728" s="370"/>
      <c r="VK728" s="370"/>
      <c r="VL728" s="370"/>
      <c r="VM728" s="370"/>
      <c r="VN728" s="370"/>
      <c r="VO728" s="370"/>
      <c r="VP728" s="370"/>
      <c r="VQ728" s="370"/>
      <c r="VR728" s="370"/>
      <c r="VS728" s="370"/>
      <c r="VT728" s="370"/>
      <c r="VU728" s="370"/>
      <c r="VV728" s="370"/>
      <c r="VW728" s="370"/>
      <c r="VX728" s="370"/>
      <c r="VY728" s="370"/>
      <c r="VZ728" s="370"/>
      <c r="WA728" s="370"/>
      <c r="WB728" s="370"/>
      <c r="WC728" s="370"/>
      <c r="WD728" s="370"/>
      <c r="WE728" s="370"/>
      <c r="WF728" s="370"/>
      <c r="WG728" s="370"/>
      <c r="WH728" s="370"/>
      <c r="WI728" s="370"/>
      <c r="WJ728" s="370"/>
      <c r="WK728" s="370"/>
      <c r="WL728" s="370"/>
      <c r="WM728" s="370"/>
      <c r="WN728" s="370"/>
      <c r="WO728" s="370"/>
      <c r="WP728" s="370"/>
      <c r="WQ728" s="370"/>
      <c r="WR728" s="370"/>
      <c r="WS728" s="370"/>
      <c r="WT728" s="370"/>
      <c r="WU728" s="370"/>
      <c r="WV728" s="370"/>
      <c r="WW728" s="370"/>
      <c r="WX728" s="370"/>
      <c r="WY728" s="370"/>
      <c r="WZ728" s="370"/>
      <c r="XA728" s="370"/>
      <c r="XB728" s="370"/>
      <c r="XC728" s="370"/>
      <c r="XD728" s="370"/>
      <c r="XE728" s="370"/>
      <c r="XF728" s="370"/>
      <c r="XG728" s="370"/>
      <c r="XH728" s="370"/>
      <c r="XI728" s="370"/>
      <c r="XJ728" s="370"/>
      <c r="XK728" s="370"/>
      <c r="XL728" s="370"/>
      <c r="XM728" s="370"/>
      <c r="XN728" s="370"/>
      <c r="XO728" s="370"/>
      <c r="XP728" s="370"/>
      <c r="XQ728" s="370"/>
      <c r="XR728" s="370"/>
      <c r="XS728" s="370"/>
      <c r="XT728" s="370"/>
      <c r="XU728" s="370"/>
      <c r="XV728" s="370"/>
      <c r="XW728" s="370"/>
      <c r="XX728" s="370"/>
      <c r="XY728" s="370"/>
      <c r="XZ728" s="370"/>
      <c r="YA728" s="370"/>
      <c r="YB728" s="370"/>
      <c r="YC728" s="370"/>
      <c r="YD728" s="370"/>
      <c r="YE728" s="370"/>
      <c r="YF728" s="370"/>
      <c r="YG728" s="370"/>
      <c r="YH728" s="370"/>
      <c r="YI728" s="370"/>
      <c r="YJ728" s="370"/>
      <c r="YK728" s="370"/>
      <c r="YL728" s="370"/>
      <c r="YM728" s="370"/>
      <c r="YN728" s="370"/>
      <c r="YO728" s="370"/>
      <c r="YP728" s="370"/>
      <c r="YQ728" s="370"/>
      <c r="YR728" s="370"/>
      <c r="YS728" s="370"/>
      <c r="YT728" s="370"/>
      <c r="YU728" s="370"/>
      <c r="YV728" s="370"/>
      <c r="YW728" s="370"/>
      <c r="YX728" s="370"/>
      <c r="YY728" s="370"/>
      <c r="YZ728" s="370"/>
      <c r="ZA728" s="370"/>
      <c r="ZB728" s="370"/>
      <c r="ZC728" s="370"/>
      <c r="ZD728" s="370"/>
      <c r="ZE728" s="370"/>
      <c r="ZF728" s="370"/>
      <c r="ZG728" s="370"/>
      <c r="ZH728" s="370"/>
      <c r="ZI728" s="370"/>
      <c r="ZJ728" s="370"/>
      <c r="ZK728" s="370"/>
      <c r="ZL728" s="370"/>
      <c r="ZM728" s="370"/>
      <c r="ZN728" s="370"/>
      <c r="ZO728" s="370"/>
      <c r="ZP728" s="370"/>
      <c r="ZQ728" s="370"/>
      <c r="ZR728" s="370"/>
      <c r="ZS728" s="370"/>
      <c r="ZT728" s="370"/>
      <c r="ZU728" s="370"/>
      <c r="ZV728" s="370"/>
      <c r="ZW728" s="370"/>
      <c r="ZX728" s="370"/>
      <c r="ZY728" s="370"/>
      <c r="ZZ728" s="370"/>
      <c r="AAA728" s="370"/>
      <c r="AAB728" s="370"/>
      <c r="AAC728" s="370"/>
      <c r="AAD728" s="370"/>
      <c r="AAE728" s="370"/>
      <c r="AAF728" s="370"/>
      <c r="AAG728" s="370"/>
      <c r="AAH728" s="370"/>
      <c r="AAI728" s="370"/>
      <c r="AAJ728" s="370"/>
      <c r="AAK728" s="370"/>
      <c r="AAL728" s="370"/>
      <c r="AAM728" s="370"/>
      <c r="AAN728" s="370"/>
      <c r="AAO728" s="370"/>
      <c r="AAP728" s="370"/>
      <c r="AAQ728" s="370"/>
      <c r="AAR728" s="370"/>
      <c r="AAS728" s="370"/>
      <c r="AAT728" s="370"/>
      <c r="AAU728" s="370"/>
      <c r="AAV728" s="370"/>
      <c r="AAW728" s="370"/>
      <c r="AAX728" s="370"/>
      <c r="AAY728" s="370"/>
      <c r="AAZ728" s="370"/>
      <c r="ABA728" s="370"/>
      <c r="ABB728" s="370"/>
      <c r="ABC728" s="370"/>
      <c r="ABD728" s="370"/>
      <c r="ABE728" s="370"/>
      <c r="ABF728" s="370"/>
      <c r="ABG728" s="370"/>
      <c r="ABH728" s="370"/>
      <c r="ABI728" s="370"/>
      <c r="ABJ728" s="370"/>
      <c r="ABK728" s="370"/>
      <c r="ABL728" s="370"/>
      <c r="ABM728" s="370"/>
      <c r="ABN728" s="370"/>
      <c r="ABO728" s="370"/>
      <c r="ABP728" s="370"/>
      <c r="ABQ728" s="370"/>
      <c r="ABR728" s="370"/>
      <c r="ABS728" s="370"/>
      <c r="ABT728" s="370"/>
      <c r="ABU728" s="370"/>
      <c r="ABV728" s="370"/>
      <c r="ABW728" s="370"/>
      <c r="ABX728" s="370"/>
      <c r="ABY728" s="370"/>
      <c r="ABZ728" s="370"/>
      <c r="ACA728" s="370"/>
      <c r="ACB728" s="370"/>
      <c r="ACC728" s="370"/>
      <c r="ACD728" s="370"/>
      <c r="ACE728" s="370"/>
      <c r="ACF728" s="370"/>
      <c r="ACG728" s="370"/>
      <c r="ACH728" s="370"/>
      <c r="ACI728" s="370"/>
      <c r="ACJ728" s="370"/>
      <c r="ACK728" s="370"/>
      <c r="ACL728" s="370"/>
      <c r="ACM728" s="370"/>
      <c r="ACN728" s="370"/>
      <c r="ACO728" s="370"/>
      <c r="ACP728" s="370"/>
      <c r="ACQ728" s="370"/>
      <c r="ACR728" s="370"/>
      <c r="ACS728" s="370"/>
      <c r="ACT728" s="370"/>
      <c r="ACU728" s="370"/>
      <c r="ACV728" s="370"/>
      <c r="ACW728" s="370"/>
      <c r="ACX728" s="370"/>
      <c r="ACY728" s="370"/>
      <c r="ACZ728" s="370"/>
      <c r="ADA728" s="370"/>
      <c r="ADB728" s="370"/>
      <c r="ADC728" s="370"/>
      <c r="ADD728" s="370"/>
      <c r="ADE728" s="370"/>
      <c r="ADF728" s="370"/>
      <c r="ADG728" s="370"/>
      <c r="ADH728" s="370"/>
      <c r="ADI728" s="370"/>
      <c r="ADJ728" s="370"/>
      <c r="ADK728" s="370"/>
      <c r="ADL728" s="370"/>
      <c r="ADM728" s="370"/>
      <c r="ADN728" s="370"/>
      <c r="ADO728" s="370"/>
      <c r="ADP728" s="370"/>
      <c r="ADQ728" s="370"/>
      <c r="ADR728" s="370"/>
      <c r="ADS728" s="370"/>
      <c r="ADT728" s="370"/>
      <c r="ADU728" s="370"/>
      <c r="ADV728" s="370"/>
      <c r="ADW728" s="370"/>
      <c r="ADX728" s="370"/>
      <c r="ADY728" s="370"/>
      <c r="ADZ728" s="370"/>
      <c r="AEA728" s="370"/>
      <c r="AEB728" s="370"/>
      <c r="AEC728" s="370"/>
      <c r="AED728" s="370"/>
      <c r="AEE728" s="370"/>
      <c r="AEF728" s="370"/>
      <c r="AEG728" s="370"/>
      <c r="AEH728" s="370"/>
      <c r="AEI728" s="370"/>
      <c r="AEJ728" s="370"/>
      <c r="AEK728" s="370"/>
      <c r="AEL728" s="370"/>
      <c r="AEM728" s="370"/>
      <c r="AEN728" s="370"/>
      <c r="AEO728" s="370"/>
      <c r="AEP728" s="370"/>
      <c r="AEQ728" s="370"/>
      <c r="AER728" s="370"/>
      <c r="AES728" s="370"/>
      <c r="AET728" s="370"/>
      <c r="AEU728" s="370"/>
      <c r="AEV728" s="370"/>
      <c r="AEW728" s="370"/>
      <c r="AEX728" s="370"/>
      <c r="AEY728" s="370"/>
      <c r="AEZ728" s="370"/>
      <c r="AFA728" s="370"/>
      <c r="AFB728" s="370"/>
      <c r="AFC728" s="370"/>
      <c r="AFD728" s="370"/>
      <c r="AFE728" s="370"/>
      <c r="AFF728" s="370"/>
      <c r="AFG728" s="370"/>
      <c r="AFH728" s="370"/>
      <c r="AFI728" s="370"/>
      <c r="AFJ728" s="370"/>
      <c r="AFK728" s="370"/>
      <c r="AFL728" s="370"/>
      <c r="AFM728" s="370"/>
      <c r="AFN728" s="370"/>
      <c r="AFO728" s="370"/>
      <c r="AFP728" s="370"/>
      <c r="AFQ728" s="370"/>
      <c r="AFR728" s="370"/>
      <c r="AFS728" s="370"/>
      <c r="AFT728" s="370"/>
      <c r="AFU728" s="370"/>
      <c r="AFV728" s="370"/>
      <c r="AFW728" s="370"/>
      <c r="AFX728" s="370"/>
      <c r="AFY728" s="370"/>
      <c r="AFZ728" s="370"/>
      <c r="AGA728" s="370"/>
      <c r="AGB728" s="370"/>
      <c r="AGC728" s="370"/>
      <c r="AGD728" s="370"/>
      <c r="AGE728" s="370"/>
      <c r="AGF728" s="370"/>
      <c r="AGG728" s="370"/>
      <c r="AGH728" s="370"/>
      <c r="AGI728" s="370"/>
      <c r="AGJ728" s="370"/>
      <c r="AGK728" s="370"/>
      <c r="AGL728" s="370"/>
      <c r="AGM728" s="370"/>
      <c r="AGN728" s="370"/>
      <c r="AGO728" s="370"/>
      <c r="AGP728" s="370"/>
      <c r="AGQ728" s="370"/>
      <c r="AGR728" s="370"/>
      <c r="AGS728" s="370"/>
      <c r="AGT728" s="370"/>
      <c r="AGU728" s="370"/>
      <c r="AGV728" s="370"/>
      <c r="AGW728" s="370"/>
      <c r="AGX728" s="370"/>
      <c r="AGY728" s="370"/>
      <c r="AGZ728" s="370"/>
      <c r="AHA728" s="370"/>
      <c r="AHB728" s="370"/>
      <c r="AHC728" s="370"/>
      <c r="AHD728" s="370"/>
      <c r="AHE728" s="370"/>
      <c r="AHF728" s="370"/>
      <c r="AHG728" s="370"/>
      <c r="AHH728" s="370"/>
      <c r="AHI728" s="370"/>
      <c r="AHJ728" s="370"/>
      <c r="AHK728" s="370"/>
      <c r="AHL728" s="370"/>
      <c r="AHM728" s="370"/>
      <c r="AHN728" s="370"/>
      <c r="AHO728" s="370"/>
      <c r="AHP728" s="370"/>
      <c r="AHQ728" s="370"/>
      <c r="AHR728" s="370"/>
      <c r="AHS728" s="370"/>
      <c r="AHT728" s="370"/>
      <c r="AHU728" s="370"/>
      <c r="AHV728" s="370"/>
      <c r="AHW728" s="370"/>
      <c r="AHX728" s="370"/>
      <c r="AHY728" s="370"/>
      <c r="AHZ728" s="370"/>
      <c r="AIA728" s="370"/>
      <c r="AIB728" s="370"/>
      <c r="AIC728" s="370"/>
      <c r="AID728" s="370"/>
      <c r="AIE728" s="370"/>
      <c r="AIF728" s="370"/>
      <c r="AIG728" s="370"/>
      <c r="AIH728" s="370"/>
      <c r="AII728" s="370"/>
      <c r="AIJ728" s="370"/>
      <c r="AIK728" s="370"/>
      <c r="AIL728" s="370"/>
      <c r="AIM728" s="370"/>
      <c r="AIN728" s="370"/>
      <c r="AIO728" s="370"/>
      <c r="AIP728" s="370"/>
      <c r="AIQ728" s="370"/>
      <c r="AIR728" s="370"/>
      <c r="AIS728" s="370"/>
      <c r="AIT728" s="370"/>
      <c r="AIU728" s="370"/>
      <c r="AIV728" s="370"/>
      <c r="AIW728" s="370"/>
      <c r="AIX728" s="370"/>
      <c r="AIY728" s="370"/>
      <c r="AIZ728" s="370"/>
      <c r="AJA728" s="370"/>
      <c r="AJB728" s="370"/>
      <c r="AJC728" s="370"/>
      <c r="AJD728" s="370"/>
      <c r="AJE728" s="370"/>
      <c r="AJF728" s="370"/>
      <c r="AJG728" s="370"/>
      <c r="AJH728" s="370"/>
      <c r="AJI728" s="370"/>
      <c r="AJJ728" s="370"/>
      <c r="AJK728" s="370"/>
      <c r="AJL728" s="370"/>
      <c r="AJM728" s="370"/>
      <c r="AJN728" s="370"/>
      <c r="AJO728" s="370"/>
      <c r="AJP728" s="370"/>
      <c r="AJQ728" s="370"/>
      <c r="AJR728" s="370"/>
      <c r="AJS728" s="370"/>
      <c r="AJT728" s="370"/>
      <c r="AJU728" s="370"/>
      <c r="AJV728" s="370"/>
      <c r="AJW728" s="370"/>
      <c r="AJX728" s="370"/>
      <c r="AJY728" s="370"/>
      <c r="AJZ728" s="370"/>
      <c r="AKA728" s="370"/>
      <c r="AKB728" s="370"/>
      <c r="AKC728" s="370"/>
      <c r="AKD728" s="370"/>
      <c r="AKE728" s="370"/>
      <c r="AKF728" s="370"/>
      <c r="AKG728" s="370"/>
      <c r="AKH728" s="370"/>
      <c r="AKI728" s="370"/>
      <c r="AKJ728" s="370"/>
      <c r="AKK728" s="370"/>
      <c r="AKL728" s="370"/>
      <c r="AKM728" s="370"/>
      <c r="AKN728" s="370"/>
      <c r="AKO728" s="370"/>
      <c r="AKP728" s="370"/>
      <c r="AKQ728" s="370"/>
      <c r="AKR728" s="370"/>
      <c r="AKS728" s="370"/>
      <c r="AKT728" s="370"/>
      <c r="AKU728" s="370"/>
      <c r="AKV728" s="370"/>
      <c r="AKW728" s="370"/>
      <c r="AKX728" s="370"/>
      <c r="AKY728" s="370"/>
      <c r="AKZ728" s="370"/>
      <c r="ALA728" s="370"/>
      <c r="ALB728" s="370"/>
      <c r="ALC728" s="370"/>
      <c r="ALD728" s="370"/>
    </row>
    <row r="729" spans="1:992" s="253" customFormat="1" ht="12.75" customHeight="1">
      <c r="A729" s="2789"/>
      <c r="B729" s="2827"/>
      <c r="C729" s="2421"/>
      <c r="D729" s="1366" t="s">
        <v>301</v>
      </c>
      <c r="E729" s="468">
        <f>E730+E731+E732</f>
        <v>0</v>
      </c>
      <c r="F729" s="468">
        <f>F730+F731+F732</f>
        <v>0</v>
      </c>
      <c r="G729" s="2385"/>
      <c r="H729" s="2385"/>
      <c r="I729" s="2391"/>
      <c r="J729" s="2391"/>
      <c r="K729" s="2391"/>
      <c r="L729" s="2792"/>
      <c r="M729" s="580"/>
      <c r="N729" s="370"/>
      <c r="O729" s="370"/>
      <c r="P729" s="370"/>
      <c r="Q729" s="370"/>
      <c r="R729" s="370"/>
      <c r="S729" s="370"/>
      <c r="T729" s="370"/>
      <c r="U729" s="370"/>
      <c r="V729" s="370"/>
      <c r="W729" s="370"/>
      <c r="X729" s="370"/>
      <c r="Y729" s="370"/>
      <c r="Z729" s="370"/>
      <c r="AA729" s="370"/>
      <c r="AB729" s="370"/>
      <c r="AC729" s="370"/>
      <c r="AD729" s="370"/>
      <c r="AE729" s="370"/>
      <c r="AF729" s="370"/>
      <c r="AG729" s="370"/>
      <c r="AH729" s="370"/>
      <c r="AI729" s="370"/>
      <c r="AJ729" s="370"/>
      <c r="AK729" s="370"/>
      <c r="AL729" s="370"/>
      <c r="AM729" s="370"/>
      <c r="AN729" s="370"/>
      <c r="AO729" s="370"/>
      <c r="AP729" s="370"/>
      <c r="AQ729" s="370"/>
      <c r="AR729" s="370"/>
      <c r="AS729" s="370"/>
      <c r="AT729" s="370"/>
      <c r="AU729" s="370"/>
      <c r="AV729" s="370"/>
      <c r="AW729" s="370"/>
      <c r="AX729" s="370"/>
      <c r="AY729" s="370"/>
      <c r="AZ729" s="370"/>
      <c r="BA729" s="370"/>
      <c r="BB729" s="370"/>
      <c r="BC729" s="370"/>
      <c r="BD729" s="370"/>
      <c r="BE729" s="370"/>
      <c r="BF729" s="370"/>
      <c r="BG729" s="370"/>
      <c r="BH729" s="370"/>
      <c r="BI729" s="370"/>
      <c r="BJ729" s="370"/>
      <c r="BK729" s="370"/>
      <c r="BL729" s="370"/>
      <c r="BM729" s="370"/>
      <c r="BN729" s="370"/>
      <c r="BO729" s="370"/>
      <c r="BP729" s="370"/>
      <c r="BQ729" s="370"/>
      <c r="BR729" s="370"/>
      <c r="BS729" s="370"/>
      <c r="BT729" s="370"/>
      <c r="BU729" s="370"/>
      <c r="BV729" s="370"/>
      <c r="BW729" s="370"/>
      <c r="BX729" s="370"/>
      <c r="BY729" s="370"/>
      <c r="BZ729" s="370"/>
      <c r="CA729" s="370"/>
      <c r="CB729" s="370"/>
      <c r="CC729" s="370"/>
      <c r="CD729" s="370"/>
      <c r="CE729" s="370"/>
      <c r="CF729" s="370"/>
      <c r="CG729" s="370"/>
      <c r="CH729" s="370"/>
      <c r="CI729" s="370"/>
      <c r="CJ729" s="370"/>
      <c r="CK729" s="370"/>
      <c r="CL729" s="370"/>
      <c r="CM729" s="370"/>
      <c r="CN729" s="370"/>
      <c r="CO729" s="370"/>
      <c r="CP729" s="370"/>
      <c r="CQ729" s="370"/>
      <c r="CR729" s="370"/>
      <c r="CS729" s="370"/>
      <c r="CT729" s="370"/>
      <c r="CU729" s="370"/>
      <c r="CV729" s="370"/>
      <c r="CW729" s="370"/>
      <c r="CX729" s="370"/>
      <c r="CY729" s="370"/>
      <c r="CZ729" s="370"/>
      <c r="DA729" s="370"/>
      <c r="DB729" s="370"/>
      <c r="DC729" s="370"/>
      <c r="DD729" s="370"/>
      <c r="DE729" s="370"/>
      <c r="DF729" s="370"/>
      <c r="DG729" s="370"/>
      <c r="DH729" s="370"/>
      <c r="DI729" s="370"/>
      <c r="DJ729" s="370"/>
      <c r="DK729" s="370"/>
      <c r="DL729" s="370"/>
      <c r="DM729" s="370"/>
      <c r="DN729" s="370"/>
      <c r="DO729" s="370"/>
      <c r="DP729" s="370"/>
      <c r="DQ729" s="370"/>
      <c r="DR729" s="370"/>
      <c r="DS729" s="370"/>
      <c r="DT729" s="370"/>
      <c r="DU729" s="370"/>
      <c r="DV729" s="370"/>
      <c r="DW729" s="370"/>
      <c r="DX729" s="370"/>
      <c r="DY729" s="370"/>
      <c r="DZ729" s="370"/>
      <c r="EA729" s="370"/>
      <c r="EB729" s="370"/>
      <c r="EC729" s="370"/>
      <c r="ED729" s="370"/>
      <c r="EE729" s="370"/>
      <c r="EF729" s="370"/>
      <c r="EG729" s="370"/>
      <c r="EH729" s="370"/>
      <c r="EI729" s="370"/>
      <c r="EJ729" s="370"/>
      <c r="EK729" s="370"/>
      <c r="EL729" s="370"/>
      <c r="EM729" s="370"/>
      <c r="EN729" s="370"/>
      <c r="EO729" s="370"/>
      <c r="EP729" s="370"/>
      <c r="EQ729" s="370"/>
      <c r="ER729" s="370"/>
      <c r="ES729" s="370"/>
      <c r="ET729" s="370"/>
      <c r="EU729" s="370"/>
      <c r="EV729" s="370"/>
      <c r="EW729" s="370"/>
      <c r="EX729" s="370"/>
      <c r="EY729" s="370"/>
      <c r="EZ729" s="370"/>
      <c r="FA729" s="370"/>
      <c r="FB729" s="370"/>
      <c r="FC729" s="370"/>
      <c r="FD729" s="370"/>
      <c r="FE729" s="370"/>
      <c r="FF729" s="370"/>
      <c r="FG729" s="370"/>
      <c r="FH729" s="370"/>
      <c r="FI729" s="370"/>
      <c r="FJ729" s="370"/>
      <c r="FK729" s="370"/>
      <c r="FL729" s="370"/>
      <c r="FM729" s="370"/>
      <c r="FN729" s="370"/>
      <c r="FO729" s="370"/>
      <c r="FP729" s="370"/>
      <c r="FQ729" s="370"/>
      <c r="FR729" s="370"/>
      <c r="FS729" s="370"/>
      <c r="FT729" s="370"/>
      <c r="FU729" s="370"/>
      <c r="FV729" s="370"/>
      <c r="FW729" s="370"/>
      <c r="FX729" s="370"/>
      <c r="FY729" s="370"/>
      <c r="FZ729" s="370"/>
      <c r="GA729" s="370"/>
      <c r="GB729" s="370"/>
      <c r="GC729" s="370"/>
      <c r="GD729" s="370"/>
      <c r="GE729" s="370"/>
      <c r="GF729" s="370"/>
      <c r="GG729" s="370"/>
      <c r="GH729" s="370"/>
      <c r="GI729" s="370"/>
      <c r="GJ729" s="370"/>
      <c r="GK729" s="370"/>
      <c r="GL729" s="370"/>
      <c r="GM729" s="370"/>
      <c r="GN729" s="370"/>
      <c r="GO729" s="370"/>
      <c r="GP729" s="370"/>
      <c r="GQ729" s="370"/>
      <c r="GR729" s="370"/>
      <c r="GS729" s="370"/>
      <c r="GT729" s="370"/>
      <c r="GU729" s="370"/>
      <c r="GV729" s="370"/>
      <c r="GW729" s="370"/>
      <c r="GX729" s="370"/>
      <c r="GY729" s="370"/>
      <c r="GZ729" s="370"/>
      <c r="HA729" s="370"/>
      <c r="HB729" s="370"/>
      <c r="HC729" s="370"/>
      <c r="HD729" s="370"/>
      <c r="HE729" s="370"/>
      <c r="HF729" s="370"/>
      <c r="HG729" s="370"/>
      <c r="HH729" s="370"/>
      <c r="HI729" s="370"/>
      <c r="HJ729" s="370"/>
      <c r="HK729" s="370"/>
      <c r="HL729" s="370"/>
      <c r="HM729" s="370"/>
      <c r="HN729" s="370"/>
      <c r="HO729" s="370"/>
      <c r="HP729" s="370"/>
      <c r="HQ729" s="370"/>
      <c r="HR729" s="370"/>
      <c r="HS729" s="370"/>
      <c r="HT729" s="370"/>
      <c r="HU729" s="370"/>
      <c r="HV729" s="370"/>
      <c r="HW729" s="370"/>
      <c r="HX729" s="370"/>
      <c r="HY729" s="370"/>
      <c r="HZ729" s="370"/>
      <c r="IA729" s="370"/>
      <c r="IB729" s="370"/>
      <c r="IC729" s="370"/>
      <c r="ID729" s="370"/>
      <c r="IE729" s="370"/>
      <c r="IF729" s="370"/>
      <c r="IG729" s="370"/>
      <c r="IH729" s="370"/>
      <c r="II729" s="370"/>
      <c r="IJ729" s="370"/>
      <c r="IK729" s="370"/>
      <c r="IL729" s="370"/>
      <c r="IM729" s="370"/>
      <c r="IN729" s="370"/>
      <c r="IO729" s="370"/>
      <c r="IP729" s="370"/>
      <c r="IQ729" s="370"/>
      <c r="IR729" s="370"/>
      <c r="IS729" s="370"/>
      <c r="IT729" s="370"/>
      <c r="IU729" s="370"/>
      <c r="IV729" s="370"/>
      <c r="IW729" s="370"/>
      <c r="IX729" s="370"/>
      <c r="IY729" s="370"/>
      <c r="IZ729" s="370"/>
      <c r="JA729" s="370"/>
      <c r="JB729" s="370"/>
      <c r="JC729" s="370"/>
      <c r="JD729" s="370"/>
      <c r="JE729" s="370"/>
      <c r="JF729" s="370"/>
      <c r="JG729" s="370"/>
      <c r="JH729" s="370"/>
      <c r="JI729" s="370"/>
      <c r="JJ729" s="370"/>
      <c r="JK729" s="370"/>
      <c r="JL729" s="370"/>
      <c r="JM729" s="370"/>
      <c r="JN729" s="370"/>
      <c r="JO729" s="370"/>
      <c r="JP729" s="370"/>
      <c r="JQ729" s="370"/>
      <c r="JR729" s="370"/>
      <c r="JS729" s="370"/>
      <c r="JT729" s="370"/>
      <c r="JU729" s="370"/>
      <c r="JV729" s="370"/>
      <c r="JW729" s="370"/>
      <c r="JX729" s="370"/>
      <c r="JY729" s="370"/>
      <c r="JZ729" s="370"/>
      <c r="KA729" s="370"/>
      <c r="KB729" s="370"/>
      <c r="KC729" s="370"/>
      <c r="KD729" s="370"/>
      <c r="KE729" s="370"/>
      <c r="KF729" s="370"/>
      <c r="KG729" s="370"/>
      <c r="KH729" s="370"/>
      <c r="KI729" s="370"/>
      <c r="KJ729" s="370"/>
      <c r="KK729" s="370"/>
      <c r="KL729" s="370"/>
      <c r="KM729" s="370"/>
      <c r="KN729" s="370"/>
      <c r="KO729" s="370"/>
      <c r="KP729" s="370"/>
      <c r="KQ729" s="370"/>
      <c r="KR729" s="370"/>
      <c r="KS729" s="370"/>
      <c r="KT729" s="370"/>
      <c r="KU729" s="370"/>
      <c r="KV729" s="370"/>
      <c r="KW729" s="370"/>
      <c r="KX729" s="370"/>
      <c r="KY729" s="370"/>
      <c r="KZ729" s="370"/>
      <c r="LA729" s="370"/>
      <c r="LB729" s="370"/>
      <c r="LC729" s="370"/>
      <c r="LD729" s="370"/>
      <c r="LE729" s="370"/>
      <c r="LF729" s="370"/>
      <c r="LG729" s="370"/>
      <c r="LH729" s="370"/>
      <c r="LI729" s="370"/>
      <c r="LJ729" s="370"/>
      <c r="LK729" s="370"/>
      <c r="LL729" s="370"/>
      <c r="LM729" s="370"/>
      <c r="LN729" s="370"/>
      <c r="LO729" s="370"/>
      <c r="LP729" s="370"/>
      <c r="LQ729" s="370"/>
      <c r="LR729" s="370"/>
      <c r="LS729" s="370"/>
      <c r="LT729" s="370"/>
      <c r="LU729" s="370"/>
      <c r="LV729" s="370"/>
      <c r="LW729" s="370"/>
      <c r="LX729" s="370"/>
      <c r="LY729" s="370"/>
      <c r="LZ729" s="370"/>
      <c r="MA729" s="370"/>
      <c r="MB729" s="370"/>
      <c r="MC729" s="370"/>
      <c r="MD729" s="370"/>
      <c r="ME729" s="370"/>
      <c r="MF729" s="370"/>
      <c r="MG729" s="370"/>
      <c r="MH729" s="370"/>
      <c r="MI729" s="370"/>
      <c r="MJ729" s="370"/>
      <c r="MK729" s="370"/>
      <c r="ML729" s="370"/>
      <c r="MM729" s="370"/>
      <c r="MN729" s="370"/>
      <c r="MO729" s="370"/>
      <c r="MP729" s="370"/>
      <c r="MQ729" s="370"/>
      <c r="MR729" s="370"/>
      <c r="MS729" s="370"/>
      <c r="MT729" s="370"/>
      <c r="MU729" s="370"/>
      <c r="MV729" s="370"/>
      <c r="MW729" s="370"/>
      <c r="MX729" s="370"/>
      <c r="MY729" s="370"/>
      <c r="MZ729" s="370"/>
      <c r="NA729" s="370"/>
      <c r="NB729" s="370"/>
      <c r="NC729" s="370"/>
      <c r="ND729" s="370"/>
      <c r="NE729" s="370"/>
      <c r="NF729" s="370"/>
      <c r="NG729" s="370"/>
      <c r="NH729" s="370"/>
      <c r="NI729" s="370"/>
      <c r="NJ729" s="370"/>
      <c r="NK729" s="370"/>
      <c r="NL729" s="370"/>
      <c r="NM729" s="370"/>
      <c r="NN729" s="370"/>
      <c r="NO729" s="370"/>
      <c r="NP729" s="370"/>
      <c r="NQ729" s="370"/>
      <c r="NR729" s="370"/>
      <c r="NS729" s="370"/>
      <c r="NT729" s="370"/>
      <c r="NU729" s="370"/>
      <c r="NV729" s="370"/>
      <c r="NW729" s="370"/>
      <c r="NX729" s="370"/>
      <c r="NY729" s="370"/>
      <c r="NZ729" s="370"/>
      <c r="OA729" s="370"/>
      <c r="OB729" s="370"/>
      <c r="OC729" s="370"/>
      <c r="OD729" s="370"/>
      <c r="OE729" s="370"/>
      <c r="OF729" s="370"/>
      <c r="OG729" s="370"/>
      <c r="OH729" s="370"/>
      <c r="OI729" s="370"/>
      <c r="OJ729" s="370"/>
      <c r="OK729" s="370"/>
      <c r="OL729" s="370"/>
      <c r="OM729" s="370"/>
      <c r="ON729" s="370"/>
      <c r="OO729" s="370"/>
      <c r="OP729" s="370"/>
      <c r="OQ729" s="370"/>
      <c r="OR729" s="370"/>
      <c r="OS729" s="370"/>
      <c r="OT729" s="370"/>
      <c r="OU729" s="370"/>
      <c r="OV729" s="370"/>
      <c r="OW729" s="370"/>
      <c r="OX729" s="370"/>
      <c r="OY729" s="370"/>
      <c r="OZ729" s="370"/>
      <c r="PA729" s="370"/>
      <c r="PB729" s="370"/>
      <c r="PC729" s="370"/>
      <c r="PD729" s="370"/>
      <c r="PE729" s="370"/>
      <c r="PF729" s="370"/>
      <c r="PG729" s="370"/>
      <c r="PH729" s="370"/>
      <c r="PI729" s="370"/>
      <c r="PJ729" s="370"/>
      <c r="PK729" s="370"/>
      <c r="PL729" s="370"/>
      <c r="PM729" s="370"/>
      <c r="PN729" s="370"/>
      <c r="PO729" s="370"/>
      <c r="PP729" s="370"/>
      <c r="PQ729" s="370"/>
      <c r="PR729" s="370"/>
      <c r="PS729" s="370"/>
      <c r="PT729" s="370"/>
      <c r="PU729" s="370"/>
      <c r="PV729" s="370"/>
      <c r="PW729" s="370"/>
      <c r="PX729" s="370"/>
      <c r="PY729" s="370"/>
      <c r="PZ729" s="370"/>
      <c r="QA729" s="370"/>
      <c r="QB729" s="370"/>
      <c r="QC729" s="370"/>
      <c r="QD729" s="370"/>
      <c r="QE729" s="370"/>
      <c r="QF729" s="370"/>
      <c r="QG729" s="370"/>
      <c r="QH729" s="370"/>
      <c r="QI729" s="370"/>
      <c r="QJ729" s="370"/>
      <c r="QK729" s="370"/>
      <c r="QL729" s="370"/>
      <c r="QM729" s="370"/>
      <c r="QN729" s="370"/>
      <c r="QO729" s="370"/>
      <c r="QP729" s="370"/>
      <c r="QQ729" s="370"/>
      <c r="QR729" s="370"/>
      <c r="QS729" s="370"/>
      <c r="QT729" s="370"/>
      <c r="QU729" s="370"/>
      <c r="QV729" s="370"/>
      <c r="QW729" s="370"/>
      <c r="QX729" s="370"/>
      <c r="QY729" s="370"/>
      <c r="QZ729" s="370"/>
      <c r="RA729" s="370"/>
      <c r="RB729" s="370"/>
      <c r="RC729" s="370"/>
      <c r="RD729" s="370"/>
      <c r="RE729" s="370"/>
      <c r="RF729" s="370"/>
      <c r="RG729" s="370"/>
      <c r="RH729" s="370"/>
      <c r="RI729" s="370"/>
      <c r="RJ729" s="370"/>
      <c r="RK729" s="370"/>
      <c r="RL729" s="370"/>
      <c r="RM729" s="370"/>
      <c r="RN729" s="370"/>
      <c r="RO729" s="370"/>
      <c r="RP729" s="370"/>
      <c r="RQ729" s="370"/>
      <c r="RR729" s="370"/>
      <c r="RS729" s="370"/>
      <c r="RT729" s="370"/>
      <c r="RU729" s="370"/>
      <c r="RV729" s="370"/>
      <c r="RW729" s="370"/>
      <c r="RX729" s="370"/>
      <c r="RY729" s="370"/>
      <c r="RZ729" s="370"/>
      <c r="SA729" s="370"/>
      <c r="SB729" s="370"/>
      <c r="SC729" s="370"/>
      <c r="SD729" s="370"/>
      <c r="SE729" s="370"/>
      <c r="SF729" s="370"/>
      <c r="SG729" s="370"/>
      <c r="SH729" s="370"/>
      <c r="SI729" s="370"/>
      <c r="SJ729" s="370"/>
      <c r="SK729" s="370"/>
      <c r="SL729" s="370"/>
      <c r="SM729" s="370"/>
      <c r="SN729" s="370"/>
      <c r="SO729" s="370"/>
      <c r="SP729" s="370"/>
      <c r="SQ729" s="370"/>
      <c r="SR729" s="370"/>
      <c r="SS729" s="370"/>
      <c r="ST729" s="370"/>
      <c r="SU729" s="370"/>
      <c r="SV729" s="370"/>
      <c r="SW729" s="370"/>
      <c r="SX729" s="370"/>
      <c r="SY729" s="370"/>
      <c r="SZ729" s="370"/>
      <c r="TA729" s="370"/>
      <c r="TB729" s="370"/>
      <c r="TC729" s="370"/>
      <c r="TD729" s="370"/>
      <c r="TE729" s="370"/>
      <c r="TF729" s="370"/>
      <c r="TG729" s="370"/>
      <c r="TH729" s="370"/>
      <c r="TI729" s="370"/>
      <c r="TJ729" s="370"/>
      <c r="TK729" s="370"/>
      <c r="TL729" s="370"/>
      <c r="TM729" s="370"/>
      <c r="TN729" s="370"/>
      <c r="TO729" s="370"/>
      <c r="TP729" s="370"/>
      <c r="TQ729" s="370"/>
      <c r="TR729" s="370"/>
      <c r="TS729" s="370"/>
      <c r="TT729" s="370"/>
      <c r="TU729" s="370"/>
      <c r="TV729" s="370"/>
      <c r="TW729" s="370"/>
      <c r="TX729" s="370"/>
      <c r="TY729" s="370"/>
      <c r="TZ729" s="370"/>
      <c r="UA729" s="370"/>
      <c r="UB729" s="370"/>
      <c r="UC729" s="370"/>
      <c r="UD729" s="370"/>
      <c r="UE729" s="370"/>
      <c r="UF729" s="370"/>
      <c r="UG729" s="370"/>
      <c r="UH729" s="370"/>
      <c r="UI729" s="370"/>
      <c r="UJ729" s="370"/>
      <c r="UK729" s="370"/>
      <c r="UL729" s="370"/>
      <c r="UM729" s="370"/>
      <c r="UN729" s="370"/>
      <c r="UO729" s="370"/>
      <c r="UP729" s="370"/>
      <c r="UQ729" s="370"/>
      <c r="UR729" s="370"/>
      <c r="US729" s="370"/>
      <c r="UT729" s="370"/>
      <c r="UU729" s="370"/>
      <c r="UV729" s="370"/>
      <c r="UW729" s="370"/>
      <c r="UX729" s="370"/>
      <c r="UY729" s="370"/>
      <c r="UZ729" s="370"/>
      <c r="VA729" s="370"/>
      <c r="VB729" s="370"/>
      <c r="VC729" s="370"/>
      <c r="VD729" s="370"/>
      <c r="VE729" s="370"/>
      <c r="VF729" s="370"/>
      <c r="VG729" s="370"/>
      <c r="VH729" s="370"/>
      <c r="VI729" s="370"/>
      <c r="VJ729" s="370"/>
      <c r="VK729" s="370"/>
      <c r="VL729" s="370"/>
      <c r="VM729" s="370"/>
      <c r="VN729" s="370"/>
      <c r="VO729" s="370"/>
      <c r="VP729" s="370"/>
      <c r="VQ729" s="370"/>
      <c r="VR729" s="370"/>
      <c r="VS729" s="370"/>
      <c r="VT729" s="370"/>
      <c r="VU729" s="370"/>
      <c r="VV729" s="370"/>
      <c r="VW729" s="370"/>
      <c r="VX729" s="370"/>
      <c r="VY729" s="370"/>
      <c r="VZ729" s="370"/>
      <c r="WA729" s="370"/>
      <c r="WB729" s="370"/>
      <c r="WC729" s="370"/>
      <c r="WD729" s="370"/>
      <c r="WE729" s="370"/>
      <c r="WF729" s="370"/>
      <c r="WG729" s="370"/>
      <c r="WH729" s="370"/>
      <c r="WI729" s="370"/>
      <c r="WJ729" s="370"/>
      <c r="WK729" s="370"/>
      <c r="WL729" s="370"/>
      <c r="WM729" s="370"/>
      <c r="WN729" s="370"/>
      <c r="WO729" s="370"/>
      <c r="WP729" s="370"/>
      <c r="WQ729" s="370"/>
      <c r="WR729" s="370"/>
      <c r="WS729" s="370"/>
      <c r="WT729" s="370"/>
      <c r="WU729" s="370"/>
      <c r="WV729" s="370"/>
      <c r="WW729" s="370"/>
      <c r="WX729" s="370"/>
      <c r="WY729" s="370"/>
      <c r="WZ729" s="370"/>
      <c r="XA729" s="370"/>
      <c r="XB729" s="370"/>
      <c r="XC729" s="370"/>
      <c r="XD729" s="370"/>
      <c r="XE729" s="370"/>
      <c r="XF729" s="370"/>
      <c r="XG729" s="370"/>
      <c r="XH729" s="370"/>
      <c r="XI729" s="370"/>
      <c r="XJ729" s="370"/>
      <c r="XK729" s="370"/>
      <c r="XL729" s="370"/>
      <c r="XM729" s="370"/>
      <c r="XN729" s="370"/>
      <c r="XO729" s="370"/>
      <c r="XP729" s="370"/>
      <c r="XQ729" s="370"/>
      <c r="XR729" s="370"/>
      <c r="XS729" s="370"/>
      <c r="XT729" s="370"/>
      <c r="XU729" s="370"/>
      <c r="XV729" s="370"/>
      <c r="XW729" s="370"/>
      <c r="XX729" s="370"/>
      <c r="XY729" s="370"/>
      <c r="XZ729" s="370"/>
      <c r="YA729" s="370"/>
      <c r="YB729" s="370"/>
      <c r="YC729" s="370"/>
      <c r="YD729" s="370"/>
      <c r="YE729" s="370"/>
      <c r="YF729" s="370"/>
      <c r="YG729" s="370"/>
      <c r="YH729" s="370"/>
      <c r="YI729" s="370"/>
      <c r="YJ729" s="370"/>
      <c r="YK729" s="370"/>
      <c r="YL729" s="370"/>
      <c r="YM729" s="370"/>
      <c r="YN729" s="370"/>
      <c r="YO729" s="370"/>
      <c r="YP729" s="370"/>
      <c r="YQ729" s="370"/>
      <c r="YR729" s="370"/>
      <c r="YS729" s="370"/>
      <c r="YT729" s="370"/>
      <c r="YU729" s="370"/>
      <c r="YV729" s="370"/>
      <c r="YW729" s="370"/>
      <c r="YX729" s="370"/>
      <c r="YY729" s="370"/>
      <c r="YZ729" s="370"/>
      <c r="ZA729" s="370"/>
      <c r="ZB729" s="370"/>
      <c r="ZC729" s="370"/>
      <c r="ZD729" s="370"/>
      <c r="ZE729" s="370"/>
      <c r="ZF729" s="370"/>
      <c r="ZG729" s="370"/>
      <c r="ZH729" s="370"/>
      <c r="ZI729" s="370"/>
      <c r="ZJ729" s="370"/>
      <c r="ZK729" s="370"/>
      <c r="ZL729" s="370"/>
      <c r="ZM729" s="370"/>
      <c r="ZN729" s="370"/>
      <c r="ZO729" s="370"/>
      <c r="ZP729" s="370"/>
      <c r="ZQ729" s="370"/>
      <c r="ZR729" s="370"/>
      <c r="ZS729" s="370"/>
      <c r="ZT729" s="370"/>
      <c r="ZU729" s="370"/>
      <c r="ZV729" s="370"/>
      <c r="ZW729" s="370"/>
      <c r="ZX729" s="370"/>
      <c r="ZY729" s="370"/>
      <c r="ZZ729" s="370"/>
      <c r="AAA729" s="370"/>
      <c r="AAB729" s="370"/>
      <c r="AAC729" s="370"/>
      <c r="AAD729" s="370"/>
      <c r="AAE729" s="370"/>
      <c r="AAF729" s="370"/>
      <c r="AAG729" s="370"/>
      <c r="AAH729" s="370"/>
      <c r="AAI729" s="370"/>
      <c r="AAJ729" s="370"/>
      <c r="AAK729" s="370"/>
      <c r="AAL729" s="370"/>
      <c r="AAM729" s="370"/>
      <c r="AAN729" s="370"/>
      <c r="AAO729" s="370"/>
      <c r="AAP729" s="370"/>
      <c r="AAQ729" s="370"/>
      <c r="AAR729" s="370"/>
      <c r="AAS729" s="370"/>
      <c r="AAT729" s="370"/>
      <c r="AAU729" s="370"/>
      <c r="AAV729" s="370"/>
      <c r="AAW729" s="370"/>
      <c r="AAX729" s="370"/>
      <c r="AAY729" s="370"/>
      <c r="AAZ729" s="370"/>
      <c r="ABA729" s="370"/>
      <c r="ABB729" s="370"/>
      <c r="ABC729" s="370"/>
      <c r="ABD729" s="370"/>
      <c r="ABE729" s="370"/>
      <c r="ABF729" s="370"/>
      <c r="ABG729" s="370"/>
      <c r="ABH729" s="370"/>
      <c r="ABI729" s="370"/>
      <c r="ABJ729" s="370"/>
      <c r="ABK729" s="370"/>
      <c r="ABL729" s="370"/>
      <c r="ABM729" s="370"/>
      <c r="ABN729" s="370"/>
      <c r="ABO729" s="370"/>
      <c r="ABP729" s="370"/>
      <c r="ABQ729" s="370"/>
      <c r="ABR729" s="370"/>
      <c r="ABS729" s="370"/>
      <c r="ABT729" s="370"/>
      <c r="ABU729" s="370"/>
      <c r="ABV729" s="370"/>
      <c r="ABW729" s="370"/>
      <c r="ABX729" s="370"/>
      <c r="ABY729" s="370"/>
      <c r="ABZ729" s="370"/>
      <c r="ACA729" s="370"/>
      <c r="ACB729" s="370"/>
      <c r="ACC729" s="370"/>
      <c r="ACD729" s="370"/>
      <c r="ACE729" s="370"/>
      <c r="ACF729" s="370"/>
      <c r="ACG729" s="370"/>
      <c r="ACH729" s="370"/>
      <c r="ACI729" s="370"/>
      <c r="ACJ729" s="370"/>
      <c r="ACK729" s="370"/>
      <c r="ACL729" s="370"/>
      <c r="ACM729" s="370"/>
      <c r="ACN729" s="370"/>
      <c r="ACO729" s="370"/>
      <c r="ACP729" s="370"/>
      <c r="ACQ729" s="370"/>
      <c r="ACR729" s="370"/>
      <c r="ACS729" s="370"/>
      <c r="ACT729" s="370"/>
      <c r="ACU729" s="370"/>
      <c r="ACV729" s="370"/>
      <c r="ACW729" s="370"/>
      <c r="ACX729" s="370"/>
      <c r="ACY729" s="370"/>
      <c r="ACZ729" s="370"/>
      <c r="ADA729" s="370"/>
      <c r="ADB729" s="370"/>
      <c r="ADC729" s="370"/>
      <c r="ADD729" s="370"/>
      <c r="ADE729" s="370"/>
      <c r="ADF729" s="370"/>
      <c r="ADG729" s="370"/>
      <c r="ADH729" s="370"/>
      <c r="ADI729" s="370"/>
      <c r="ADJ729" s="370"/>
      <c r="ADK729" s="370"/>
      <c r="ADL729" s="370"/>
      <c r="ADM729" s="370"/>
      <c r="ADN729" s="370"/>
      <c r="ADO729" s="370"/>
      <c r="ADP729" s="370"/>
      <c r="ADQ729" s="370"/>
      <c r="ADR729" s="370"/>
      <c r="ADS729" s="370"/>
      <c r="ADT729" s="370"/>
      <c r="ADU729" s="370"/>
      <c r="ADV729" s="370"/>
      <c r="ADW729" s="370"/>
      <c r="ADX729" s="370"/>
      <c r="ADY729" s="370"/>
      <c r="ADZ729" s="370"/>
      <c r="AEA729" s="370"/>
      <c r="AEB729" s="370"/>
      <c r="AEC729" s="370"/>
      <c r="AED729" s="370"/>
      <c r="AEE729" s="370"/>
      <c r="AEF729" s="370"/>
      <c r="AEG729" s="370"/>
      <c r="AEH729" s="370"/>
      <c r="AEI729" s="370"/>
      <c r="AEJ729" s="370"/>
      <c r="AEK729" s="370"/>
      <c r="AEL729" s="370"/>
      <c r="AEM729" s="370"/>
      <c r="AEN729" s="370"/>
      <c r="AEO729" s="370"/>
      <c r="AEP729" s="370"/>
      <c r="AEQ729" s="370"/>
      <c r="AER729" s="370"/>
      <c r="AES729" s="370"/>
      <c r="AET729" s="370"/>
      <c r="AEU729" s="370"/>
      <c r="AEV729" s="370"/>
      <c r="AEW729" s="370"/>
      <c r="AEX729" s="370"/>
      <c r="AEY729" s="370"/>
      <c r="AEZ729" s="370"/>
      <c r="AFA729" s="370"/>
      <c r="AFB729" s="370"/>
      <c r="AFC729" s="370"/>
      <c r="AFD729" s="370"/>
      <c r="AFE729" s="370"/>
      <c r="AFF729" s="370"/>
      <c r="AFG729" s="370"/>
      <c r="AFH729" s="370"/>
      <c r="AFI729" s="370"/>
      <c r="AFJ729" s="370"/>
      <c r="AFK729" s="370"/>
      <c r="AFL729" s="370"/>
      <c r="AFM729" s="370"/>
      <c r="AFN729" s="370"/>
      <c r="AFO729" s="370"/>
      <c r="AFP729" s="370"/>
      <c r="AFQ729" s="370"/>
      <c r="AFR729" s="370"/>
      <c r="AFS729" s="370"/>
      <c r="AFT729" s="370"/>
      <c r="AFU729" s="370"/>
      <c r="AFV729" s="370"/>
      <c r="AFW729" s="370"/>
      <c r="AFX729" s="370"/>
      <c r="AFY729" s="370"/>
      <c r="AFZ729" s="370"/>
      <c r="AGA729" s="370"/>
      <c r="AGB729" s="370"/>
      <c r="AGC729" s="370"/>
      <c r="AGD729" s="370"/>
      <c r="AGE729" s="370"/>
      <c r="AGF729" s="370"/>
      <c r="AGG729" s="370"/>
      <c r="AGH729" s="370"/>
      <c r="AGI729" s="370"/>
      <c r="AGJ729" s="370"/>
      <c r="AGK729" s="370"/>
      <c r="AGL729" s="370"/>
      <c r="AGM729" s="370"/>
      <c r="AGN729" s="370"/>
      <c r="AGO729" s="370"/>
      <c r="AGP729" s="370"/>
      <c r="AGQ729" s="370"/>
      <c r="AGR729" s="370"/>
      <c r="AGS729" s="370"/>
      <c r="AGT729" s="370"/>
      <c r="AGU729" s="370"/>
      <c r="AGV729" s="370"/>
      <c r="AGW729" s="370"/>
      <c r="AGX729" s="370"/>
      <c r="AGY729" s="370"/>
      <c r="AGZ729" s="370"/>
      <c r="AHA729" s="370"/>
      <c r="AHB729" s="370"/>
      <c r="AHC729" s="370"/>
      <c r="AHD729" s="370"/>
      <c r="AHE729" s="370"/>
      <c r="AHF729" s="370"/>
      <c r="AHG729" s="370"/>
      <c r="AHH729" s="370"/>
      <c r="AHI729" s="370"/>
      <c r="AHJ729" s="370"/>
      <c r="AHK729" s="370"/>
      <c r="AHL729" s="370"/>
      <c r="AHM729" s="370"/>
      <c r="AHN729" s="370"/>
      <c r="AHO729" s="370"/>
      <c r="AHP729" s="370"/>
      <c r="AHQ729" s="370"/>
      <c r="AHR729" s="370"/>
      <c r="AHS729" s="370"/>
      <c r="AHT729" s="370"/>
      <c r="AHU729" s="370"/>
      <c r="AHV729" s="370"/>
      <c r="AHW729" s="370"/>
      <c r="AHX729" s="370"/>
      <c r="AHY729" s="370"/>
      <c r="AHZ729" s="370"/>
      <c r="AIA729" s="370"/>
      <c r="AIB729" s="370"/>
      <c r="AIC729" s="370"/>
      <c r="AID729" s="370"/>
      <c r="AIE729" s="370"/>
      <c r="AIF729" s="370"/>
      <c r="AIG729" s="370"/>
      <c r="AIH729" s="370"/>
      <c r="AII729" s="370"/>
      <c r="AIJ729" s="370"/>
      <c r="AIK729" s="370"/>
      <c r="AIL729" s="370"/>
      <c r="AIM729" s="370"/>
      <c r="AIN729" s="370"/>
      <c r="AIO729" s="370"/>
      <c r="AIP729" s="370"/>
      <c r="AIQ729" s="370"/>
      <c r="AIR729" s="370"/>
      <c r="AIS729" s="370"/>
      <c r="AIT729" s="370"/>
      <c r="AIU729" s="370"/>
      <c r="AIV729" s="370"/>
      <c r="AIW729" s="370"/>
      <c r="AIX729" s="370"/>
      <c r="AIY729" s="370"/>
      <c r="AIZ729" s="370"/>
      <c r="AJA729" s="370"/>
      <c r="AJB729" s="370"/>
      <c r="AJC729" s="370"/>
      <c r="AJD729" s="370"/>
      <c r="AJE729" s="370"/>
      <c r="AJF729" s="370"/>
      <c r="AJG729" s="370"/>
      <c r="AJH729" s="370"/>
      <c r="AJI729" s="370"/>
      <c r="AJJ729" s="370"/>
      <c r="AJK729" s="370"/>
      <c r="AJL729" s="370"/>
      <c r="AJM729" s="370"/>
      <c r="AJN729" s="370"/>
      <c r="AJO729" s="370"/>
      <c r="AJP729" s="370"/>
      <c r="AJQ729" s="370"/>
      <c r="AJR729" s="370"/>
      <c r="AJS729" s="370"/>
      <c r="AJT729" s="370"/>
      <c r="AJU729" s="370"/>
      <c r="AJV729" s="370"/>
      <c r="AJW729" s="370"/>
      <c r="AJX729" s="370"/>
      <c r="AJY729" s="370"/>
      <c r="AJZ729" s="370"/>
      <c r="AKA729" s="370"/>
      <c r="AKB729" s="370"/>
      <c r="AKC729" s="370"/>
      <c r="AKD729" s="370"/>
      <c r="AKE729" s="370"/>
      <c r="AKF729" s="370"/>
      <c r="AKG729" s="370"/>
      <c r="AKH729" s="370"/>
      <c r="AKI729" s="370"/>
      <c r="AKJ729" s="370"/>
      <c r="AKK729" s="370"/>
      <c r="AKL729" s="370"/>
      <c r="AKM729" s="370"/>
      <c r="AKN729" s="370"/>
      <c r="AKO729" s="370"/>
      <c r="AKP729" s="370"/>
      <c r="AKQ729" s="370"/>
      <c r="AKR729" s="370"/>
      <c r="AKS729" s="370"/>
      <c r="AKT729" s="370"/>
      <c r="AKU729" s="370"/>
      <c r="AKV729" s="370"/>
      <c r="AKW729" s="370"/>
      <c r="AKX729" s="370"/>
      <c r="AKY729" s="370"/>
      <c r="AKZ729" s="370"/>
      <c r="ALA729" s="370"/>
      <c r="ALB729" s="370"/>
      <c r="ALC729" s="370"/>
      <c r="ALD729" s="370"/>
    </row>
    <row r="730" spans="1:992" s="253" customFormat="1" ht="12.75" customHeight="1">
      <c r="A730" s="2789"/>
      <c r="B730" s="2827"/>
      <c r="C730" s="2421"/>
      <c r="D730" s="1365" t="s">
        <v>303</v>
      </c>
      <c r="E730" s="1388">
        <v>0</v>
      </c>
      <c r="F730" s="468">
        <v>0</v>
      </c>
      <c r="G730" s="2385"/>
      <c r="H730" s="2385"/>
      <c r="I730" s="2391"/>
      <c r="J730" s="2391"/>
      <c r="K730" s="2391"/>
      <c r="L730" s="2792"/>
      <c r="M730" s="580"/>
      <c r="N730" s="370"/>
      <c r="O730" s="370"/>
      <c r="P730" s="370"/>
      <c r="Q730" s="370"/>
      <c r="R730" s="370"/>
      <c r="S730" s="370"/>
      <c r="T730" s="370"/>
      <c r="U730" s="370"/>
      <c r="V730" s="370"/>
      <c r="W730" s="370"/>
      <c r="X730" s="370"/>
      <c r="Y730" s="370"/>
      <c r="Z730" s="370"/>
      <c r="AA730" s="370"/>
      <c r="AB730" s="370"/>
      <c r="AC730" s="370"/>
      <c r="AD730" s="370"/>
      <c r="AE730" s="370"/>
      <c r="AF730" s="370"/>
      <c r="AG730" s="370"/>
      <c r="AH730" s="370"/>
      <c r="AI730" s="370"/>
      <c r="AJ730" s="370"/>
      <c r="AK730" s="370"/>
      <c r="AL730" s="370"/>
      <c r="AM730" s="370"/>
      <c r="AN730" s="370"/>
      <c r="AO730" s="370"/>
      <c r="AP730" s="370"/>
      <c r="AQ730" s="370"/>
      <c r="AR730" s="370"/>
      <c r="AS730" s="370"/>
      <c r="AT730" s="370"/>
      <c r="AU730" s="370"/>
      <c r="AV730" s="370"/>
      <c r="AW730" s="370"/>
      <c r="AX730" s="370"/>
      <c r="AY730" s="370"/>
      <c r="AZ730" s="370"/>
      <c r="BA730" s="370"/>
      <c r="BB730" s="370"/>
      <c r="BC730" s="370"/>
      <c r="BD730" s="370"/>
      <c r="BE730" s="370"/>
      <c r="BF730" s="370"/>
      <c r="BG730" s="370"/>
      <c r="BH730" s="370"/>
      <c r="BI730" s="370"/>
      <c r="BJ730" s="370"/>
      <c r="BK730" s="370"/>
      <c r="BL730" s="370"/>
      <c r="BM730" s="370"/>
      <c r="BN730" s="370"/>
      <c r="BO730" s="370"/>
      <c r="BP730" s="370"/>
      <c r="BQ730" s="370"/>
      <c r="BR730" s="370"/>
      <c r="BS730" s="370"/>
      <c r="BT730" s="370"/>
      <c r="BU730" s="370"/>
      <c r="BV730" s="370"/>
      <c r="BW730" s="370"/>
      <c r="BX730" s="370"/>
      <c r="BY730" s="370"/>
      <c r="BZ730" s="370"/>
      <c r="CA730" s="370"/>
      <c r="CB730" s="370"/>
      <c r="CC730" s="370"/>
      <c r="CD730" s="370"/>
      <c r="CE730" s="370"/>
      <c r="CF730" s="370"/>
      <c r="CG730" s="370"/>
      <c r="CH730" s="370"/>
      <c r="CI730" s="370"/>
      <c r="CJ730" s="370"/>
      <c r="CK730" s="370"/>
      <c r="CL730" s="370"/>
      <c r="CM730" s="370"/>
      <c r="CN730" s="370"/>
      <c r="CO730" s="370"/>
      <c r="CP730" s="370"/>
      <c r="CQ730" s="370"/>
      <c r="CR730" s="370"/>
      <c r="CS730" s="370"/>
      <c r="CT730" s="370"/>
      <c r="CU730" s="370"/>
      <c r="CV730" s="370"/>
      <c r="CW730" s="370"/>
      <c r="CX730" s="370"/>
      <c r="CY730" s="370"/>
      <c r="CZ730" s="370"/>
      <c r="DA730" s="370"/>
      <c r="DB730" s="370"/>
      <c r="DC730" s="370"/>
      <c r="DD730" s="370"/>
      <c r="DE730" s="370"/>
      <c r="DF730" s="370"/>
      <c r="DG730" s="370"/>
      <c r="DH730" s="370"/>
      <c r="DI730" s="370"/>
      <c r="DJ730" s="370"/>
      <c r="DK730" s="370"/>
      <c r="DL730" s="370"/>
      <c r="DM730" s="370"/>
      <c r="DN730" s="370"/>
      <c r="DO730" s="370"/>
      <c r="DP730" s="370"/>
      <c r="DQ730" s="370"/>
      <c r="DR730" s="370"/>
      <c r="DS730" s="370"/>
      <c r="DT730" s="370"/>
      <c r="DU730" s="370"/>
      <c r="DV730" s="370"/>
      <c r="DW730" s="370"/>
      <c r="DX730" s="370"/>
      <c r="DY730" s="370"/>
      <c r="DZ730" s="370"/>
      <c r="EA730" s="370"/>
      <c r="EB730" s="370"/>
      <c r="EC730" s="370"/>
      <c r="ED730" s="370"/>
      <c r="EE730" s="370"/>
      <c r="EF730" s="370"/>
      <c r="EG730" s="370"/>
      <c r="EH730" s="370"/>
      <c r="EI730" s="370"/>
      <c r="EJ730" s="370"/>
      <c r="EK730" s="370"/>
      <c r="EL730" s="370"/>
      <c r="EM730" s="370"/>
      <c r="EN730" s="370"/>
      <c r="EO730" s="370"/>
      <c r="EP730" s="370"/>
      <c r="EQ730" s="370"/>
      <c r="ER730" s="370"/>
      <c r="ES730" s="370"/>
      <c r="ET730" s="370"/>
      <c r="EU730" s="370"/>
      <c r="EV730" s="370"/>
      <c r="EW730" s="370"/>
      <c r="EX730" s="370"/>
      <c r="EY730" s="370"/>
      <c r="EZ730" s="370"/>
      <c r="FA730" s="370"/>
      <c r="FB730" s="370"/>
      <c r="FC730" s="370"/>
      <c r="FD730" s="370"/>
      <c r="FE730" s="370"/>
      <c r="FF730" s="370"/>
      <c r="FG730" s="370"/>
      <c r="FH730" s="370"/>
      <c r="FI730" s="370"/>
      <c r="FJ730" s="370"/>
      <c r="FK730" s="370"/>
      <c r="FL730" s="370"/>
      <c r="FM730" s="370"/>
      <c r="FN730" s="370"/>
      <c r="FO730" s="370"/>
      <c r="FP730" s="370"/>
      <c r="FQ730" s="370"/>
      <c r="FR730" s="370"/>
      <c r="FS730" s="370"/>
      <c r="FT730" s="370"/>
      <c r="FU730" s="370"/>
      <c r="FV730" s="370"/>
      <c r="FW730" s="370"/>
      <c r="FX730" s="370"/>
      <c r="FY730" s="370"/>
      <c r="FZ730" s="370"/>
      <c r="GA730" s="370"/>
      <c r="GB730" s="370"/>
      <c r="GC730" s="370"/>
      <c r="GD730" s="370"/>
      <c r="GE730" s="370"/>
      <c r="GF730" s="370"/>
      <c r="GG730" s="370"/>
      <c r="GH730" s="370"/>
      <c r="GI730" s="370"/>
      <c r="GJ730" s="370"/>
      <c r="GK730" s="370"/>
      <c r="GL730" s="370"/>
      <c r="GM730" s="370"/>
      <c r="GN730" s="370"/>
      <c r="GO730" s="370"/>
      <c r="GP730" s="370"/>
      <c r="GQ730" s="370"/>
      <c r="GR730" s="370"/>
      <c r="GS730" s="370"/>
      <c r="GT730" s="370"/>
      <c r="GU730" s="370"/>
      <c r="GV730" s="370"/>
      <c r="GW730" s="370"/>
      <c r="GX730" s="370"/>
      <c r="GY730" s="370"/>
      <c r="GZ730" s="370"/>
      <c r="HA730" s="370"/>
      <c r="HB730" s="370"/>
      <c r="HC730" s="370"/>
      <c r="HD730" s="370"/>
      <c r="HE730" s="370"/>
      <c r="HF730" s="370"/>
      <c r="HG730" s="370"/>
      <c r="HH730" s="370"/>
      <c r="HI730" s="370"/>
      <c r="HJ730" s="370"/>
      <c r="HK730" s="370"/>
      <c r="HL730" s="370"/>
      <c r="HM730" s="370"/>
      <c r="HN730" s="370"/>
      <c r="HO730" s="370"/>
      <c r="HP730" s="370"/>
      <c r="HQ730" s="370"/>
      <c r="HR730" s="370"/>
      <c r="HS730" s="370"/>
      <c r="HT730" s="370"/>
      <c r="HU730" s="370"/>
      <c r="HV730" s="370"/>
      <c r="HW730" s="370"/>
      <c r="HX730" s="370"/>
      <c r="HY730" s="370"/>
      <c r="HZ730" s="370"/>
      <c r="IA730" s="370"/>
      <c r="IB730" s="370"/>
      <c r="IC730" s="370"/>
      <c r="ID730" s="370"/>
      <c r="IE730" s="370"/>
      <c r="IF730" s="370"/>
      <c r="IG730" s="370"/>
      <c r="IH730" s="370"/>
      <c r="II730" s="370"/>
      <c r="IJ730" s="370"/>
      <c r="IK730" s="370"/>
      <c r="IL730" s="370"/>
      <c r="IM730" s="370"/>
      <c r="IN730" s="370"/>
      <c r="IO730" s="370"/>
      <c r="IP730" s="370"/>
      <c r="IQ730" s="370"/>
      <c r="IR730" s="370"/>
      <c r="IS730" s="370"/>
      <c r="IT730" s="370"/>
      <c r="IU730" s="370"/>
      <c r="IV730" s="370"/>
      <c r="IW730" s="370"/>
      <c r="IX730" s="370"/>
      <c r="IY730" s="370"/>
      <c r="IZ730" s="370"/>
      <c r="JA730" s="370"/>
      <c r="JB730" s="370"/>
      <c r="JC730" s="370"/>
      <c r="JD730" s="370"/>
      <c r="JE730" s="370"/>
      <c r="JF730" s="370"/>
      <c r="JG730" s="370"/>
      <c r="JH730" s="370"/>
      <c r="JI730" s="370"/>
      <c r="JJ730" s="370"/>
      <c r="JK730" s="370"/>
      <c r="JL730" s="370"/>
      <c r="JM730" s="370"/>
      <c r="JN730" s="370"/>
      <c r="JO730" s="370"/>
      <c r="JP730" s="370"/>
      <c r="JQ730" s="370"/>
      <c r="JR730" s="370"/>
      <c r="JS730" s="370"/>
      <c r="JT730" s="370"/>
      <c r="JU730" s="370"/>
      <c r="JV730" s="370"/>
      <c r="JW730" s="370"/>
      <c r="JX730" s="370"/>
      <c r="JY730" s="370"/>
      <c r="JZ730" s="370"/>
      <c r="KA730" s="370"/>
      <c r="KB730" s="370"/>
      <c r="KC730" s="370"/>
      <c r="KD730" s="370"/>
      <c r="KE730" s="370"/>
      <c r="KF730" s="370"/>
      <c r="KG730" s="370"/>
      <c r="KH730" s="370"/>
      <c r="KI730" s="370"/>
      <c r="KJ730" s="370"/>
      <c r="KK730" s="370"/>
      <c r="KL730" s="370"/>
      <c r="KM730" s="370"/>
      <c r="KN730" s="370"/>
      <c r="KO730" s="370"/>
      <c r="KP730" s="370"/>
      <c r="KQ730" s="370"/>
      <c r="KR730" s="370"/>
      <c r="KS730" s="370"/>
      <c r="KT730" s="370"/>
      <c r="KU730" s="370"/>
      <c r="KV730" s="370"/>
      <c r="KW730" s="370"/>
      <c r="KX730" s="370"/>
      <c r="KY730" s="370"/>
      <c r="KZ730" s="370"/>
      <c r="LA730" s="370"/>
      <c r="LB730" s="370"/>
      <c r="LC730" s="370"/>
      <c r="LD730" s="370"/>
      <c r="LE730" s="370"/>
      <c r="LF730" s="370"/>
      <c r="LG730" s="370"/>
      <c r="LH730" s="370"/>
      <c r="LI730" s="370"/>
      <c r="LJ730" s="370"/>
      <c r="LK730" s="370"/>
      <c r="LL730" s="370"/>
      <c r="LM730" s="370"/>
      <c r="LN730" s="370"/>
      <c r="LO730" s="370"/>
      <c r="LP730" s="370"/>
      <c r="LQ730" s="370"/>
      <c r="LR730" s="370"/>
      <c r="LS730" s="370"/>
      <c r="LT730" s="370"/>
      <c r="LU730" s="370"/>
      <c r="LV730" s="370"/>
      <c r="LW730" s="370"/>
      <c r="LX730" s="370"/>
      <c r="LY730" s="370"/>
      <c r="LZ730" s="370"/>
      <c r="MA730" s="370"/>
      <c r="MB730" s="370"/>
      <c r="MC730" s="370"/>
      <c r="MD730" s="370"/>
      <c r="ME730" s="370"/>
      <c r="MF730" s="370"/>
      <c r="MG730" s="370"/>
      <c r="MH730" s="370"/>
      <c r="MI730" s="370"/>
      <c r="MJ730" s="370"/>
      <c r="MK730" s="370"/>
      <c r="ML730" s="370"/>
      <c r="MM730" s="370"/>
      <c r="MN730" s="370"/>
      <c r="MO730" s="370"/>
      <c r="MP730" s="370"/>
      <c r="MQ730" s="370"/>
      <c r="MR730" s="370"/>
      <c r="MS730" s="370"/>
      <c r="MT730" s="370"/>
      <c r="MU730" s="370"/>
      <c r="MV730" s="370"/>
      <c r="MW730" s="370"/>
      <c r="MX730" s="370"/>
      <c r="MY730" s="370"/>
      <c r="MZ730" s="370"/>
      <c r="NA730" s="370"/>
      <c r="NB730" s="370"/>
      <c r="NC730" s="370"/>
      <c r="ND730" s="370"/>
      <c r="NE730" s="370"/>
      <c r="NF730" s="370"/>
      <c r="NG730" s="370"/>
      <c r="NH730" s="370"/>
      <c r="NI730" s="370"/>
      <c r="NJ730" s="370"/>
      <c r="NK730" s="370"/>
      <c r="NL730" s="370"/>
      <c r="NM730" s="370"/>
      <c r="NN730" s="370"/>
      <c r="NO730" s="370"/>
      <c r="NP730" s="370"/>
      <c r="NQ730" s="370"/>
      <c r="NR730" s="370"/>
      <c r="NS730" s="370"/>
      <c r="NT730" s="370"/>
      <c r="NU730" s="370"/>
      <c r="NV730" s="370"/>
      <c r="NW730" s="370"/>
      <c r="NX730" s="370"/>
      <c r="NY730" s="370"/>
      <c r="NZ730" s="370"/>
      <c r="OA730" s="370"/>
      <c r="OB730" s="370"/>
      <c r="OC730" s="370"/>
      <c r="OD730" s="370"/>
      <c r="OE730" s="370"/>
      <c r="OF730" s="370"/>
      <c r="OG730" s="370"/>
      <c r="OH730" s="370"/>
      <c r="OI730" s="370"/>
      <c r="OJ730" s="370"/>
      <c r="OK730" s="370"/>
      <c r="OL730" s="370"/>
      <c r="OM730" s="370"/>
      <c r="ON730" s="370"/>
      <c r="OO730" s="370"/>
      <c r="OP730" s="370"/>
      <c r="OQ730" s="370"/>
      <c r="OR730" s="370"/>
      <c r="OS730" s="370"/>
      <c r="OT730" s="370"/>
      <c r="OU730" s="370"/>
      <c r="OV730" s="370"/>
      <c r="OW730" s="370"/>
      <c r="OX730" s="370"/>
      <c r="OY730" s="370"/>
      <c r="OZ730" s="370"/>
      <c r="PA730" s="370"/>
      <c r="PB730" s="370"/>
      <c r="PC730" s="370"/>
      <c r="PD730" s="370"/>
      <c r="PE730" s="370"/>
      <c r="PF730" s="370"/>
      <c r="PG730" s="370"/>
      <c r="PH730" s="370"/>
      <c r="PI730" s="370"/>
      <c r="PJ730" s="370"/>
      <c r="PK730" s="370"/>
      <c r="PL730" s="370"/>
      <c r="PM730" s="370"/>
      <c r="PN730" s="370"/>
      <c r="PO730" s="370"/>
      <c r="PP730" s="370"/>
      <c r="PQ730" s="370"/>
      <c r="PR730" s="370"/>
      <c r="PS730" s="370"/>
      <c r="PT730" s="370"/>
      <c r="PU730" s="370"/>
      <c r="PV730" s="370"/>
      <c r="PW730" s="370"/>
      <c r="PX730" s="370"/>
      <c r="PY730" s="370"/>
      <c r="PZ730" s="370"/>
      <c r="QA730" s="370"/>
      <c r="QB730" s="370"/>
      <c r="QC730" s="370"/>
      <c r="QD730" s="370"/>
      <c r="QE730" s="370"/>
      <c r="QF730" s="370"/>
      <c r="QG730" s="370"/>
      <c r="QH730" s="370"/>
      <c r="QI730" s="370"/>
      <c r="QJ730" s="370"/>
      <c r="QK730" s="370"/>
      <c r="QL730" s="370"/>
      <c r="QM730" s="370"/>
      <c r="QN730" s="370"/>
      <c r="QO730" s="370"/>
      <c r="QP730" s="370"/>
      <c r="QQ730" s="370"/>
      <c r="QR730" s="370"/>
      <c r="QS730" s="370"/>
      <c r="QT730" s="370"/>
      <c r="QU730" s="370"/>
      <c r="QV730" s="370"/>
      <c r="QW730" s="370"/>
      <c r="QX730" s="370"/>
      <c r="QY730" s="370"/>
      <c r="QZ730" s="370"/>
      <c r="RA730" s="370"/>
      <c r="RB730" s="370"/>
      <c r="RC730" s="370"/>
      <c r="RD730" s="370"/>
      <c r="RE730" s="370"/>
      <c r="RF730" s="370"/>
      <c r="RG730" s="370"/>
      <c r="RH730" s="370"/>
      <c r="RI730" s="370"/>
      <c r="RJ730" s="370"/>
      <c r="RK730" s="370"/>
      <c r="RL730" s="370"/>
      <c r="RM730" s="370"/>
      <c r="RN730" s="370"/>
      <c r="RO730" s="370"/>
      <c r="RP730" s="370"/>
      <c r="RQ730" s="370"/>
      <c r="RR730" s="370"/>
      <c r="RS730" s="370"/>
      <c r="RT730" s="370"/>
      <c r="RU730" s="370"/>
      <c r="RV730" s="370"/>
      <c r="RW730" s="370"/>
      <c r="RX730" s="370"/>
      <c r="RY730" s="370"/>
      <c r="RZ730" s="370"/>
      <c r="SA730" s="370"/>
      <c r="SB730" s="370"/>
      <c r="SC730" s="370"/>
      <c r="SD730" s="370"/>
      <c r="SE730" s="370"/>
      <c r="SF730" s="370"/>
      <c r="SG730" s="370"/>
      <c r="SH730" s="370"/>
      <c r="SI730" s="370"/>
      <c r="SJ730" s="370"/>
      <c r="SK730" s="370"/>
      <c r="SL730" s="370"/>
      <c r="SM730" s="370"/>
      <c r="SN730" s="370"/>
      <c r="SO730" s="370"/>
      <c r="SP730" s="370"/>
      <c r="SQ730" s="370"/>
      <c r="SR730" s="370"/>
      <c r="SS730" s="370"/>
      <c r="ST730" s="370"/>
      <c r="SU730" s="370"/>
      <c r="SV730" s="370"/>
      <c r="SW730" s="370"/>
      <c r="SX730" s="370"/>
      <c r="SY730" s="370"/>
      <c r="SZ730" s="370"/>
      <c r="TA730" s="370"/>
      <c r="TB730" s="370"/>
      <c r="TC730" s="370"/>
      <c r="TD730" s="370"/>
      <c r="TE730" s="370"/>
      <c r="TF730" s="370"/>
      <c r="TG730" s="370"/>
      <c r="TH730" s="370"/>
      <c r="TI730" s="370"/>
      <c r="TJ730" s="370"/>
      <c r="TK730" s="370"/>
      <c r="TL730" s="370"/>
      <c r="TM730" s="370"/>
      <c r="TN730" s="370"/>
      <c r="TO730" s="370"/>
      <c r="TP730" s="370"/>
      <c r="TQ730" s="370"/>
      <c r="TR730" s="370"/>
      <c r="TS730" s="370"/>
      <c r="TT730" s="370"/>
      <c r="TU730" s="370"/>
      <c r="TV730" s="370"/>
      <c r="TW730" s="370"/>
      <c r="TX730" s="370"/>
      <c r="TY730" s="370"/>
      <c r="TZ730" s="370"/>
      <c r="UA730" s="370"/>
      <c r="UB730" s="370"/>
      <c r="UC730" s="370"/>
      <c r="UD730" s="370"/>
      <c r="UE730" s="370"/>
      <c r="UF730" s="370"/>
      <c r="UG730" s="370"/>
      <c r="UH730" s="370"/>
      <c r="UI730" s="370"/>
      <c r="UJ730" s="370"/>
      <c r="UK730" s="370"/>
      <c r="UL730" s="370"/>
      <c r="UM730" s="370"/>
      <c r="UN730" s="370"/>
      <c r="UO730" s="370"/>
      <c r="UP730" s="370"/>
      <c r="UQ730" s="370"/>
      <c r="UR730" s="370"/>
      <c r="US730" s="370"/>
      <c r="UT730" s="370"/>
      <c r="UU730" s="370"/>
      <c r="UV730" s="370"/>
      <c r="UW730" s="370"/>
      <c r="UX730" s="370"/>
      <c r="UY730" s="370"/>
      <c r="UZ730" s="370"/>
      <c r="VA730" s="370"/>
      <c r="VB730" s="370"/>
      <c r="VC730" s="370"/>
      <c r="VD730" s="370"/>
      <c r="VE730" s="370"/>
      <c r="VF730" s="370"/>
      <c r="VG730" s="370"/>
      <c r="VH730" s="370"/>
      <c r="VI730" s="370"/>
      <c r="VJ730" s="370"/>
      <c r="VK730" s="370"/>
      <c r="VL730" s="370"/>
      <c r="VM730" s="370"/>
      <c r="VN730" s="370"/>
      <c r="VO730" s="370"/>
      <c r="VP730" s="370"/>
      <c r="VQ730" s="370"/>
      <c r="VR730" s="370"/>
      <c r="VS730" s="370"/>
      <c r="VT730" s="370"/>
      <c r="VU730" s="370"/>
      <c r="VV730" s="370"/>
      <c r="VW730" s="370"/>
      <c r="VX730" s="370"/>
      <c r="VY730" s="370"/>
      <c r="VZ730" s="370"/>
      <c r="WA730" s="370"/>
      <c r="WB730" s="370"/>
      <c r="WC730" s="370"/>
      <c r="WD730" s="370"/>
      <c r="WE730" s="370"/>
      <c r="WF730" s="370"/>
      <c r="WG730" s="370"/>
      <c r="WH730" s="370"/>
      <c r="WI730" s="370"/>
      <c r="WJ730" s="370"/>
      <c r="WK730" s="370"/>
      <c r="WL730" s="370"/>
      <c r="WM730" s="370"/>
      <c r="WN730" s="370"/>
      <c r="WO730" s="370"/>
      <c r="WP730" s="370"/>
      <c r="WQ730" s="370"/>
      <c r="WR730" s="370"/>
      <c r="WS730" s="370"/>
      <c r="WT730" s="370"/>
      <c r="WU730" s="370"/>
      <c r="WV730" s="370"/>
      <c r="WW730" s="370"/>
      <c r="WX730" s="370"/>
      <c r="WY730" s="370"/>
      <c r="WZ730" s="370"/>
      <c r="XA730" s="370"/>
      <c r="XB730" s="370"/>
      <c r="XC730" s="370"/>
      <c r="XD730" s="370"/>
      <c r="XE730" s="370"/>
      <c r="XF730" s="370"/>
      <c r="XG730" s="370"/>
      <c r="XH730" s="370"/>
      <c r="XI730" s="370"/>
      <c r="XJ730" s="370"/>
      <c r="XK730" s="370"/>
      <c r="XL730" s="370"/>
      <c r="XM730" s="370"/>
      <c r="XN730" s="370"/>
      <c r="XO730" s="370"/>
      <c r="XP730" s="370"/>
      <c r="XQ730" s="370"/>
      <c r="XR730" s="370"/>
      <c r="XS730" s="370"/>
      <c r="XT730" s="370"/>
      <c r="XU730" s="370"/>
      <c r="XV730" s="370"/>
      <c r="XW730" s="370"/>
      <c r="XX730" s="370"/>
      <c r="XY730" s="370"/>
      <c r="XZ730" s="370"/>
      <c r="YA730" s="370"/>
      <c r="YB730" s="370"/>
      <c r="YC730" s="370"/>
      <c r="YD730" s="370"/>
      <c r="YE730" s="370"/>
      <c r="YF730" s="370"/>
      <c r="YG730" s="370"/>
      <c r="YH730" s="370"/>
      <c r="YI730" s="370"/>
      <c r="YJ730" s="370"/>
      <c r="YK730" s="370"/>
      <c r="YL730" s="370"/>
      <c r="YM730" s="370"/>
      <c r="YN730" s="370"/>
      <c r="YO730" s="370"/>
      <c r="YP730" s="370"/>
      <c r="YQ730" s="370"/>
      <c r="YR730" s="370"/>
      <c r="YS730" s="370"/>
      <c r="YT730" s="370"/>
      <c r="YU730" s="370"/>
      <c r="YV730" s="370"/>
      <c r="YW730" s="370"/>
      <c r="YX730" s="370"/>
      <c r="YY730" s="370"/>
      <c r="YZ730" s="370"/>
      <c r="ZA730" s="370"/>
      <c r="ZB730" s="370"/>
      <c r="ZC730" s="370"/>
      <c r="ZD730" s="370"/>
      <c r="ZE730" s="370"/>
      <c r="ZF730" s="370"/>
      <c r="ZG730" s="370"/>
      <c r="ZH730" s="370"/>
      <c r="ZI730" s="370"/>
      <c r="ZJ730" s="370"/>
      <c r="ZK730" s="370"/>
      <c r="ZL730" s="370"/>
      <c r="ZM730" s="370"/>
      <c r="ZN730" s="370"/>
      <c r="ZO730" s="370"/>
      <c r="ZP730" s="370"/>
      <c r="ZQ730" s="370"/>
      <c r="ZR730" s="370"/>
      <c r="ZS730" s="370"/>
      <c r="ZT730" s="370"/>
      <c r="ZU730" s="370"/>
      <c r="ZV730" s="370"/>
      <c r="ZW730" s="370"/>
      <c r="ZX730" s="370"/>
      <c r="ZY730" s="370"/>
      <c r="ZZ730" s="370"/>
      <c r="AAA730" s="370"/>
      <c r="AAB730" s="370"/>
      <c r="AAC730" s="370"/>
      <c r="AAD730" s="370"/>
      <c r="AAE730" s="370"/>
      <c r="AAF730" s="370"/>
      <c r="AAG730" s="370"/>
      <c r="AAH730" s="370"/>
      <c r="AAI730" s="370"/>
      <c r="AAJ730" s="370"/>
      <c r="AAK730" s="370"/>
      <c r="AAL730" s="370"/>
      <c r="AAM730" s="370"/>
      <c r="AAN730" s="370"/>
      <c r="AAO730" s="370"/>
      <c r="AAP730" s="370"/>
      <c r="AAQ730" s="370"/>
      <c r="AAR730" s="370"/>
      <c r="AAS730" s="370"/>
      <c r="AAT730" s="370"/>
      <c r="AAU730" s="370"/>
      <c r="AAV730" s="370"/>
      <c r="AAW730" s="370"/>
      <c r="AAX730" s="370"/>
      <c r="AAY730" s="370"/>
      <c r="AAZ730" s="370"/>
      <c r="ABA730" s="370"/>
      <c r="ABB730" s="370"/>
      <c r="ABC730" s="370"/>
      <c r="ABD730" s="370"/>
      <c r="ABE730" s="370"/>
      <c r="ABF730" s="370"/>
      <c r="ABG730" s="370"/>
      <c r="ABH730" s="370"/>
      <c r="ABI730" s="370"/>
      <c r="ABJ730" s="370"/>
      <c r="ABK730" s="370"/>
      <c r="ABL730" s="370"/>
      <c r="ABM730" s="370"/>
      <c r="ABN730" s="370"/>
      <c r="ABO730" s="370"/>
      <c r="ABP730" s="370"/>
      <c r="ABQ730" s="370"/>
      <c r="ABR730" s="370"/>
      <c r="ABS730" s="370"/>
      <c r="ABT730" s="370"/>
      <c r="ABU730" s="370"/>
      <c r="ABV730" s="370"/>
      <c r="ABW730" s="370"/>
      <c r="ABX730" s="370"/>
      <c r="ABY730" s="370"/>
      <c r="ABZ730" s="370"/>
      <c r="ACA730" s="370"/>
      <c r="ACB730" s="370"/>
      <c r="ACC730" s="370"/>
      <c r="ACD730" s="370"/>
      <c r="ACE730" s="370"/>
      <c r="ACF730" s="370"/>
      <c r="ACG730" s="370"/>
      <c r="ACH730" s="370"/>
      <c r="ACI730" s="370"/>
      <c r="ACJ730" s="370"/>
      <c r="ACK730" s="370"/>
      <c r="ACL730" s="370"/>
      <c r="ACM730" s="370"/>
      <c r="ACN730" s="370"/>
      <c r="ACO730" s="370"/>
      <c r="ACP730" s="370"/>
      <c r="ACQ730" s="370"/>
      <c r="ACR730" s="370"/>
      <c r="ACS730" s="370"/>
      <c r="ACT730" s="370"/>
      <c r="ACU730" s="370"/>
      <c r="ACV730" s="370"/>
      <c r="ACW730" s="370"/>
      <c r="ACX730" s="370"/>
      <c r="ACY730" s="370"/>
      <c r="ACZ730" s="370"/>
      <c r="ADA730" s="370"/>
      <c r="ADB730" s="370"/>
      <c r="ADC730" s="370"/>
      <c r="ADD730" s="370"/>
      <c r="ADE730" s="370"/>
      <c r="ADF730" s="370"/>
      <c r="ADG730" s="370"/>
      <c r="ADH730" s="370"/>
      <c r="ADI730" s="370"/>
      <c r="ADJ730" s="370"/>
      <c r="ADK730" s="370"/>
      <c r="ADL730" s="370"/>
      <c r="ADM730" s="370"/>
      <c r="ADN730" s="370"/>
      <c r="ADO730" s="370"/>
      <c r="ADP730" s="370"/>
      <c r="ADQ730" s="370"/>
      <c r="ADR730" s="370"/>
      <c r="ADS730" s="370"/>
      <c r="ADT730" s="370"/>
      <c r="ADU730" s="370"/>
      <c r="ADV730" s="370"/>
      <c r="ADW730" s="370"/>
      <c r="ADX730" s="370"/>
      <c r="ADY730" s="370"/>
      <c r="ADZ730" s="370"/>
      <c r="AEA730" s="370"/>
      <c r="AEB730" s="370"/>
      <c r="AEC730" s="370"/>
      <c r="AED730" s="370"/>
      <c r="AEE730" s="370"/>
      <c r="AEF730" s="370"/>
      <c r="AEG730" s="370"/>
      <c r="AEH730" s="370"/>
      <c r="AEI730" s="370"/>
      <c r="AEJ730" s="370"/>
      <c r="AEK730" s="370"/>
      <c r="AEL730" s="370"/>
      <c r="AEM730" s="370"/>
      <c r="AEN730" s="370"/>
      <c r="AEO730" s="370"/>
      <c r="AEP730" s="370"/>
      <c r="AEQ730" s="370"/>
      <c r="AER730" s="370"/>
      <c r="AES730" s="370"/>
      <c r="AET730" s="370"/>
      <c r="AEU730" s="370"/>
      <c r="AEV730" s="370"/>
      <c r="AEW730" s="370"/>
      <c r="AEX730" s="370"/>
      <c r="AEY730" s="370"/>
      <c r="AEZ730" s="370"/>
      <c r="AFA730" s="370"/>
      <c r="AFB730" s="370"/>
      <c r="AFC730" s="370"/>
      <c r="AFD730" s="370"/>
      <c r="AFE730" s="370"/>
      <c r="AFF730" s="370"/>
      <c r="AFG730" s="370"/>
      <c r="AFH730" s="370"/>
      <c r="AFI730" s="370"/>
      <c r="AFJ730" s="370"/>
      <c r="AFK730" s="370"/>
      <c r="AFL730" s="370"/>
      <c r="AFM730" s="370"/>
      <c r="AFN730" s="370"/>
      <c r="AFO730" s="370"/>
      <c r="AFP730" s="370"/>
      <c r="AFQ730" s="370"/>
      <c r="AFR730" s="370"/>
      <c r="AFS730" s="370"/>
      <c r="AFT730" s="370"/>
      <c r="AFU730" s="370"/>
      <c r="AFV730" s="370"/>
      <c r="AFW730" s="370"/>
      <c r="AFX730" s="370"/>
      <c r="AFY730" s="370"/>
      <c r="AFZ730" s="370"/>
      <c r="AGA730" s="370"/>
      <c r="AGB730" s="370"/>
      <c r="AGC730" s="370"/>
      <c r="AGD730" s="370"/>
      <c r="AGE730" s="370"/>
      <c r="AGF730" s="370"/>
      <c r="AGG730" s="370"/>
      <c r="AGH730" s="370"/>
      <c r="AGI730" s="370"/>
      <c r="AGJ730" s="370"/>
      <c r="AGK730" s="370"/>
      <c r="AGL730" s="370"/>
      <c r="AGM730" s="370"/>
      <c r="AGN730" s="370"/>
      <c r="AGO730" s="370"/>
      <c r="AGP730" s="370"/>
      <c r="AGQ730" s="370"/>
      <c r="AGR730" s="370"/>
      <c r="AGS730" s="370"/>
      <c r="AGT730" s="370"/>
      <c r="AGU730" s="370"/>
      <c r="AGV730" s="370"/>
      <c r="AGW730" s="370"/>
      <c r="AGX730" s="370"/>
      <c r="AGY730" s="370"/>
      <c r="AGZ730" s="370"/>
      <c r="AHA730" s="370"/>
      <c r="AHB730" s="370"/>
      <c r="AHC730" s="370"/>
      <c r="AHD730" s="370"/>
      <c r="AHE730" s="370"/>
      <c r="AHF730" s="370"/>
      <c r="AHG730" s="370"/>
      <c r="AHH730" s="370"/>
      <c r="AHI730" s="370"/>
      <c r="AHJ730" s="370"/>
      <c r="AHK730" s="370"/>
      <c r="AHL730" s="370"/>
      <c r="AHM730" s="370"/>
      <c r="AHN730" s="370"/>
      <c r="AHO730" s="370"/>
      <c r="AHP730" s="370"/>
      <c r="AHQ730" s="370"/>
      <c r="AHR730" s="370"/>
      <c r="AHS730" s="370"/>
      <c r="AHT730" s="370"/>
      <c r="AHU730" s="370"/>
      <c r="AHV730" s="370"/>
      <c r="AHW730" s="370"/>
      <c r="AHX730" s="370"/>
      <c r="AHY730" s="370"/>
      <c r="AHZ730" s="370"/>
      <c r="AIA730" s="370"/>
      <c r="AIB730" s="370"/>
      <c r="AIC730" s="370"/>
      <c r="AID730" s="370"/>
      <c r="AIE730" s="370"/>
      <c r="AIF730" s="370"/>
      <c r="AIG730" s="370"/>
      <c r="AIH730" s="370"/>
      <c r="AII730" s="370"/>
      <c r="AIJ730" s="370"/>
      <c r="AIK730" s="370"/>
      <c r="AIL730" s="370"/>
      <c r="AIM730" s="370"/>
      <c r="AIN730" s="370"/>
      <c r="AIO730" s="370"/>
      <c r="AIP730" s="370"/>
      <c r="AIQ730" s="370"/>
      <c r="AIR730" s="370"/>
      <c r="AIS730" s="370"/>
      <c r="AIT730" s="370"/>
      <c r="AIU730" s="370"/>
      <c r="AIV730" s="370"/>
      <c r="AIW730" s="370"/>
      <c r="AIX730" s="370"/>
      <c r="AIY730" s="370"/>
      <c r="AIZ730" s="370"/>
      <c r="AJA730" s="370"/>
      <c r="AJB730" s="370"/>
      <c r="AJC730" s="370"/>
      <c r="AJD730" s="370"/>
      <c r="AJE730" s="370"/>
      <c r="AJF730" s="370"/>
      <c r="AJG730" s="370"/>
      <c r="AJH730" s="370"/>
      <c r="AJI730" s="370"/>
      <c r="AJJ730" s="370"/>
      <c r="AJK730" s="370"/>
      <c r="AJL730" s="370"/>
      <c r="AJM730" s="370"/>
      <c r="AJN730" s="370"/>
      <c r="AJO730" s="370"/>
      <c r="AJP730" s="370"/>
      <c r="AJQ730" s="370"/>
      <c r="AJR730" s="370"/>
      <c r="AJS730" s="370"/>
      <c r="AJT730" s="370"/>
      <c r="AJU730" s="370"/>
      <c r="AJV730" s="370"/>
      <c r="AJW730" s="370"/>
      <c r="AJX730" s="370"/>
      <c r="AJY730" s="370"/>
      <c r="AJZ730" s="370"/>
      <c r="AKA730" s="370"/>
      <c r="AKB730" s="370"/>
      <c r="AKC730" s="370"/>
      <c r="AKD730" s="370"/>
      <c r="AKE730" s="370"/>
      <c r="AKF730" s="370"/>
      <c r="AKG730" s="370"/>
      <c r="AKH730" s="370"/>
      <c r="AKI730" s="370"/>
      <c r="AKJ730" s="370"/>
      <c r="AKK730" s="370"/>
      <c r="AKL730" s="370"/>
      <c r="AKM730" s="370"/>
      <c r="AKN730" s="370"/>
      <c r="AKO730" s="370"/>
      <c r="AKP730" s="370"/>
      <c r="AKQ730" s="370"/>
      <c r="AKR730" s="370"/>
      <c r="AKS730" s="370"/>
      <c r="AKT730" s="370"/>
      <c r="AKU730" s="370"/>
      <c r="AKV730" s="370"/>
      <c r="AKW730" s="370"/>
      <c r="AKX730" s="370"/>
      <c r="AKY730" s="370"/>
      <c r="AKZ730" s="370"/>
      <c r="ALA730" s="370"/>
      <c r="ALB730" s="370"/>
      <c r="ALC730" s="370"/>
      <c r="ALD730" s="370"/>
    </row>
    <row r="731" spans="1:992" s="253" customFormat="1" ht="12.75" customHeight="1">
      <c r="A731" s="2789"/>
      <c r="B731" s="2827"/>
      <c r="C731" s="2421"/>
      <c r="D731" s="1373" t="s">
        <v>304</v>
      </c>
      <c r="E731" s="468">
        <v>0</v>
      </c>
      <c r="F731" s="468">
        <v>0</v>
      </c>
      <c r="G731" s="2385"/>
      <c r="H731" s="2385"/>
      <c r="I731" s="2391"/>
      <c r="J731" s="2391"/>
      <c r="K731" s="2391"/>
      <c r="L731" s="2792"/>
      <c r="M731" s="580"/>
      <c r="N731" s="370"/>
      <c r="O731" s="370"/>
      <c r="P731" s="370"/>
      <c r="Q731" s="370"/>
      <c r="R731" s="370"/>
      <c r="S731" s="370"/>
      <c r="T731" s="370"/>
      <c r="U731" s="370"/>
      <c r="V731" s="370"/>
      <c r="W731" s="370"/>
      <c r="X731" s="370"/>
      <c r="Y731" s="370"/>
      <c r="Z731" s="370"/>
      <c r="AA731" s="370"/>
      <c r="AB731" s="370"/>
      <c r="AC731" s="370"/>
      <c r="AD731" s="370"/>
      <c r="AE731" s="370"/>
      <c r="AF731" s="370"/>
      <c r="AG731" s="370"/>
      <c r="AH731" s="370"/>
      <c r="AI731" s="370"/>
      <c r="AJ731" s="370"/>
      <c r="AK731" s="370"/>
      <c r="AL731" s="370"/>
      <c r="AM731" s="370"/>
      <c r="AN731" s="370"/>
      <c r="AO731" s="370"/>
      <c r="AP731" s="370"/>
      <c r="AQ731" s="370"/>
      <c r="AR731" s="370"/>
      <c r="AS731" s="370"/>
      <c r="AT731" s="370"/>
      <c r="AU731" s="370"/>
      <c r="AV731" s="370"/>
      <c r="AW731" s="370"/>
      <c r="AX731" s="370"/>
      <c r="AY731" s="370"/>
      <c r="AZ731" s="370"/>
      <c r="BA731" s="370"/>
      <c r="BB731" s="370"/>
      <c r="BC731" s="370"/>
      <c r="BD731" s="370"/>
      <c r="BE731" s="370"/>
      <c r="BF731" s="370"/>
      <c r="BG731" s="370"/>
      <c r="BH731" s="370"/>
      <c r="BI731" s="370"/>
      <c r="BJ731" s="370"/>
      <c r="BK731" s="370"/>
      <c r="BL731" s="370"/>
      <c r="BM731" s="370"/>
      <c r="BN731" s="370"/>
      <c r="BO731" s="370"/>
      <c r="BP731" s="370"/>
      <c r="BQ731" s="370"/>
      <c r="BR731" s="370"/>
      <c r="BS731" s="370"/>
      <c r="BT731" s="370"/>
      <c r="BU731" s="370"/>
      <c r="BV731" s="370"/>
      <c r="BW731" s="370"/>
      <c r="BX731" s="370"/>
      <c r="BY731" s="370"/>
      <c r="BZ731" s="370"/>
      <c r="CA731" s="370"/>
      <c r="CB731" s="370"/>
      <c r="CC731" s="370"/>
      <c r="CD731" s="370"/>
      <c r="CE731" s="370"/>
      <c r="CF731" s="370"/>
      <c r="CG731" s="370"/>
      <c r="CH731" s="370"/>
      <c r="CI731" s="370"/>
      <c r="CJ731" s="370"/>
      <c r="CK731" s="370"/>
      <c r="CL731" s="370"/>
      <c r="CM731" s="370"/>
      <c r="CN731" s="370"/>
      <c r="CO731" s="370"/>
      <c r="CP731" s="370"/>
      <c r="CQ731" s="370"/>
      <c r="CR731" s="370"/>
      <c r="CS731" s="370"/>
      <c r="CT731" s="370"/>
      <c r="CU731" s="370"/>
      <c r="CV731" s="370"/>
      <c r="CW731" s="370"/>
      <c r="CX731" s="370"/>
      <c r="CY731" s="370"/>
      <c r="CZ731" s="370"/>
      <c r="DA731" s="370"/>
      <c r="DB731" s="370"/>
      <c r="DC731" s="370"/>
      <c r="DD731" s="370"/>
      <c r="DE731" s="370"/>
      <c r="DF731" s="370"/>
      <c r="DG731" s="370"/>
      <c r="DH731" s="370"/>
      <c r="DI731" s="370"/>
      <c r="DJ731" s="370"/>
      <c r="DK731" s="370"/>
      <c r="DL731" s="370"/>
      <c r="DM731" s="370"/>
      <c r="DN731" s="370"/>
      <c r="DO731" s="370"/>
      <c r="DP731" s="370"/>
      <c r="DQ731" s="370"/>
      <c r="DR731" s="370"/>
      <c r="DS731" s="370"/>
      <c r="DT731" s="370"/>
      <c r="DU731" s="370"/>
      <c r="DV731" s="370"/>
      <c r="DW731" s="370"/>
      <c r="DX731" s="370"/>
      <c r="DY731" s="370"/>
      <c r="DZ731" s="370"/>
      <c r="EA731" s="370"/>
      <c r="EB731" s="370"/>
      <c r="EC731" s="370"/>
      <c r="ED731" s="370"/>
      <c r="EE731" s="370"/>
      <c r="EF731" s="370"/>
      <c r="EG731" s="370"/>
      <c r="EH731" s="370"/>
      <c r="EI731" s="370"/>
      <c r="EJ731" s="370"/>
      <c r="EK731" s="370"/>
      <c r="EL731" s="370"/>
      <c r="EM731" s="370"/>
      <c r="EN731" s="370"/>
      <c r="EO731" s="370"/>
      <c r="EP731" s="370"/>
      <c r="EQ731" s="370"/>
      <c r="ER731" s="370"/>
      <c r="ES731" s="370"/>
      <c r="ET731" s="370"/>
      <c r="EU731" s="370"/>
      <c r="EV731" s="370"/>
      <c r="EW731" s="370"/>
      <c r="EX731" s="370"/>
      <c r="EY731" s="370"/>
      <c r="EZ731" s="370"/>
      <c r="FA731" s="370"/>
      <c r="FB731" s="370"/>
      <c r="FC731" s="370"/>
      <c r="FD731" s="370"/>
      <c r="FE731" s="370"/>
      <c r="FF731" s="370"/>
      <c r="FG731" s="370"/>
      <c r="FH731" s="370"/>
      <c r="FI731" s="370"/>
      <c r="FJ731" s="370"/>
      <c r="FK731" s="370"/>
      <c r="FL731" s="370"/>
      <c r="FM731" s="370"/>
      <c r="FN731" s="370"/>
      <c r="FO731" s="370"/>
      <c r="FP731" s="370"/>
      <c r="FQ731" s="370"/>
      <c r="FR731" s="370"/>
      <c r="FS731" s="370"/>
      <c r="FT731" s="370"/>
      <c r="FU731" s="370"/>
      <c r="FV731" s="370"/>
      <c r="FW731" s="370"/>
      <c r="FX731" s="370"/>
      <c r="FY731" s="370"/>
      <c r="FZ731" s="370"/>
      <c r="GA731" s="370"/>
      <c r="GB731" s="370"/>
      <c r="GC731" s="370"/>
      <c r="GD731" s="370"/>
      <c r="GE731" s="370"/>
      <c r="GF731" s="370"/>
      <c r="GG731" s="370"/>
      <c r="GH731" s="370"/>
      <c r="GI731" s="370"/>
      <c r="GJ731" s="370"/>
      <c r="GK731" s="370"/>
      <c r="GL731" s="370"/>
      <c r="GM731" s="370"/>
      <c r="GN731" s="370"/>
      <c r="GO731" s="370"/>
      <c r="GP731" s="370"/>
      <c r="GQ731" s="370"/>
      <c r="GR731" s="370"/>
      <c r="GS731" s="370"/>
      <c r="GT731" s="370"/>
      <c r="GU731" s="370"/>
      <c r="GV731" s="370"/>
      <c r="GW731" s="370"/>
      <c r="GX731" s="370"/>
      <c r="GY731" s="370"/>
      <c r="GZ731" s="370"/>
      <c r="HA731" s="370"/>
      <c r="HB731" s="370"/>
      <c r="HC731" s="370"/>
      <c r="HD731" s="370"/>
      <c r="HE731" s="370"/>
      <c r="HF731" s="370"/>
      <c r="HG731" s="370"/>
      <c r="HH731" s="370"/>
      <c r="HI731" s="370"/>
      <c r="HJ731" s="370"/>
      <c r="HK731" s="370"/>
      <c r="HL731" s="370"/>
      <c r="HM731" s="370"/>
      <c r="HN731" s="370"/>
      <c r="HO731" s="370"/>
      <c r="HP731" s="370"/>
      <c r="HQ731" s="370"/>
      <c r="HR731" s="370"/>
      <c r="HS731" s="370"/>
      <c r="HT731" s="370"/>
      <c r="HU731" s="370"/>
      <c r="HV731" s="370"/>
      <c r="HW731" s="370"/>
      <c r="HX731" s="370"/>
      <c r="HY731" s="370"/>
      <c r="HZ731" s="370"/>
      <c r="IA731" s="370"/>
      <c r="IB731" s="370"/>
      <c r="IC731" s="370"/>
      <c r="ID731" s="370"/>
      <c r="IE731" s="370"/>
      <c r="IF731" s="370"/>
      <c r="IG731" s="370"/>
      <c r="IH731" s="370"/>
      <c r="II731" s="370"/>
      <c r="IJ731" s="370"/>
      <c r="IK731" s="370"/>
      <c r="IL731" s="370"/>
      <c r="IM731" s="370"/>
      <c r="IN731" s="370"/>
      <c r="IO731" s="370"/>
      <c r="IP731" s="370"/>
      <c r="IQ731" s="370"/>
      <c r="IR731" s="370"/>
      <c r="IS731" s="370"/>
      <c r="IT731" s="370"/>
      <c r="IU731" s="370"/>
      <c r="IV731" s="370"/>
      <c r="IW731" s="370"/>
      <c r="IX731" s="370"/>
      <c r="IY731" s="370"/>
      <c r="IZ731" s="370"/>
      <c r="JA731" s="370"/>
      <c r="JB731" s="370"/>
      <c r="JC731" s="370"/>
      <c r="JD731" s="370"/>
      <c r="JE731" s="370"/>
      <c r="JF731" s="370"/>
      <c r="JG731" s="370"/>
      <c r="JH731" s="370"/>
      <c r="JI731" s="370"/>
      <c r="JJ731" s="370"/>
      <c r="JK731" s="370"/>
      <c r="JL731" s="370"/>
      <c r="JM731" s="370"/>
      <c r="JN731" s="370"/>
      <c r="JO731" s="370"/>
      <c r="JP731" s="370"/>
      <c r="JQ731" s="370"/>
      <c r="JR731" s="370"/>
      <c r="JS731" s="370"/>
      <c r="JT731" s="370"/>
      <c r="JU731" s="370"/>
      <c r="JV731" s="370"/>
      <c r="JW731" s="370"/>
      <c r="JX731" s="370"/>
      <c r="JY731" s="370"/>
      <c r="JZ731" s="370"/>
      <c r="KA731" s="370"/>
      <c r="KB731" s="370"/>
      <c r="KC731" s="370"/>
      <c r="KD731" s="370"/>
      <c r="KE731" s="370"/>
      <c r="KF731" s="370"/>
      <c r="KG731" s="370"/>
      <c r="KH731" s="370"/>
      <c r="KI731" s="370"/>
      <c r="KJ731" s="370"/>
      <c r="KK731" s="370"/>
      <c r="KL731" s="370"/>
      <c r="KM731" s="370"/>
      <c r="KN731" s="370"/>
      <c r="KO731" s="370"/>
      <c r="KP731" s="370"/>
      <c r="KQ731" s="370"/>
      <c r="KR731" s="370"/>
      <c r="KS731" s="370"/>
      <c r="KT731" s="370"/>
      <c r="KU731" s="370"/>
      <c r="KV731" s="370"/>
      <c r="KW731" s="370"/>
      <c r="KX731" s="370"/>
      <c r="KY731" s="370"/>
      <c r="KZ731" s="370"/>
      <c r="LA731" s="370"/>
      <c r="LB731" s="370"/>
      <c r="LC731" s="370"/>
      <c r="LD731" s="370"/>
      <c r="LE731" s="370"/>
      <c r="LF731" s="370"/>
      <c r="LG731" s="370"/>
      <c r="LH731" s="370"/>
      <c r="LI731" s="370"/>
      <c r="LJ731" s="370"/>
      <c r="LK731" s="370"/>
      <c r="LL731" s="370"/>
      <c r="LM731" s="370"/>
      <c r="LN731" s="370"/>
      <c r="LO731" s="370"/>
      <c r="LP731" s="370"/>
      <c r="LQ731" s="370"/>
      <c r="LR731" s="370"/>
      <c r="LS731" s="370"/>
      <c r="LT731" s="370"/>
      <c r="LU731" s="370"/>
      <c r="LV731" s="370"/>
      <c r="LW731" s="370"/>
      <c r="LX731" s="370"/>
      <c r="LY731" s="370"/>
      <c r="LZ731" s="370"/>
      <c r="MA731" s="370"/>
      <c r="MB731" s="370"/>
      <c r="MC731" s="370"/>
      <c r="MD731" s="370"/>
      <c r="ME731" s="370"/>
      <c r="MF731" s="370"/>
      <c r="MG731" s="370"/>
      <c r="MH731" s="370"/>
      <c r="MI731" s="370"/>
      <c r="MJ731" s="370"/>
      <c r="MK731" s="370"/>
      <c r="ML731" s="370"/>
      <c r="MM731" s="370"/>
      <c r="MN731" s="370"/>
      <c r="MO731" s="370"/>
      <c r="MP731" s="370"/>
      <c r="MQ731" s="370"/>
      <c r="MR731" s="370"/>
      <c r="MS731" s="370"/>
      <c r="MT731" s="370"/>
      <c r="MU731" s="370"/>
      <c r="MV731" s="370"/>
      <c r="MW731" s="370"/>
      <c r="MX731" s="370"/>
      <c r="MY731" s="370"/>
      <c r="MZ731" s="370"/>
      <c r="NA731" s="370"/>
      <c r="NB731" s="370"/>
      <c r="NC731" s="370"/>
      <c r="ND731" s="370"/>
      <c r="NE731" s="370"/>
      <c r="NF731" s="370"/>
      <c r="NG731" s="370"/>
      <c r="NH731" s="370"/>
      <c r="NI731" s="370"/>
      <c r="NJ731" s="370"/>
      <c r="NK731" s="370"/>
      <c r="NL731" s="370"/>
      <c r="NM731" s="370"/>
      <c r="NN731" s="370"/>
      <c r="NO731" s="370"/>
      <c r="NP731" s="370"/>
      <c r="NQ731" s="370"/>
      <c r="NR731" s="370"/>
      <c r="NS731" s="370"/>
      <c r="NT731" s="370"/>
      <c r="NU731" s="370"/>
      <c r="NV731" s="370"/>
      <c r="NW731" s="370"/>
      <c r="NX731" s="370"/>
      <c r="NY731" s="370"/>
      <c r="NZ731" s="370"/>
      <c r="OA731" s="370"/>
      <c r="OB731" s="370"/>
      <c r="OC731" s="370"/>
      <c r="OD731" s="370"/>
      <c r="OE731" s="370"/>
      <c r="OF731" s="370"/>
      <c r="OG731" s="370"/>
      <c r="OH731" s="370"/>
      <c r="OI731" s="370"/>
      <c r="OJ731" s="370"/>
      <c r="OK731" s="370"/>
      <c r="OL731" s="370"/>
      <c r="OM731" s="370"/>
      <c r="ON731" s="370"/>
      <c r="OO731" s="370"/>
      <c r="OP731" s="370"/>
      <c r="OQ731" s="370"/>
      <c r="OR731" s="370"/>
      <c r="OS731" s="370"/>
      <c r="OT731" s="370"/>
      <c r="OU731" s="370"/>
      <c r="OV731" s="370"/>
      <c r="OW731" s="370"/>
      <c r="OX731" s="370"/>
      <c r="OY731" s="370"/>
      <c r="OZ731" s="370"/>
      <c r="PA731" s="370"/>
      <c r="PB731" s="370"/>
      <c r="PC731" s="370"/>
      <c r="PD731" s="370"/>
      <c r="PE731" s="370"/>
      <c r="PF731" s="370"/>
      <c r="PG731" s="370"/>
      <c r="PH731" s="370"/>
      <c r="PI731" s="370"/>
      <c r="PJ731" s="370"/>
      <c r="PK731" s="370"/>
      <c r="PL731" s="370"/>
      <c r="PM731" s="370"/>
      <c r="PN731" s="370"/>
      <c r="PO731" s="370"/>
      <c r="PP731" s="370"/>
      <c r="PQ731" s="370"/>
      <c r="PR731" s="370"/>
      <c r="PS731" s="370"/>
      <c r="PT731" s="370"/>
      <c r="PU731" s="370"/>
      <c r="PV731" s="370"/>
      <c r="PW731" s="370"/>
      <c r="PX731" s="370"/>
      <c r="PY731" s="370"/>
      <c r="PZ731" s="370"/>
      <c r="QA731" s="370"/>
      <c r="QB731" s="370"/>
      <c r="QC731" s="370"/>
      <c r="QD731" s="370"/>
      <c r="QE731" s="370"/>
      <c r="QF731" s="370"/>
      <c r="QG731" s="370"/>
      <c r="QH731" s="370"/>
      <c r="QI731" s="370"/>
      <c r="QJ731" s="370"/>
      <c r="QK731" s="370"/>
      <c r="QL731" s="370"/>
      <c r="QM731" s="370"/>
      <c r="QN731" s="370"/>
      <c r="QO731" s="370"/>
      <c r="QP731" s="370"/>
      <c r="QQ731" s="370"/>
      <c r="QR731" s="370"/>
      <c r="QS731" s="370"/>
      <c r="QT731" s="370"/>
      <c r="QU731" s="370"/>
      <c r="QV731" s="370"/>
      <c r="QW731" s="370"/>
      <c r="QX731" s="370"/>
      <c r="QY731" s="370"/>
      <c r="QZ731" s="370"/>
      <c r="RA731" s="370"/>
      <c r="RB731" s="370"/>
      <c r="RC731" s="370"/>
      <c r="RD731" s="370"/>
      <c r="RE731" s="370"/>
      <c r="RF731" s="370"/>
      <c r="RG731" s="370"/>
      <c r="RH731" s="370"/>
      <c r="RI731" s="370"/>
      <c r="RJ731" s="370"/>
      <c r="RK731" s="370"/>
      <c r="RL731" s="370"/>
      <c r="RM731" s="370"/>
      <c r="RN731" s="370"/>
      <c r="RO731" s="370"/>
      <c r="RP731" s="370"/>
      <c r="RQ731" s="370"/>
      <c r="RR731" s="370"/>
      <c r="RS731" s="370"/>
      <c r="RT731" s="370"/>
      <c r="RU731" s="370"/>
      <c r="RV731" s="370"/>
      <c r="RW731" s="370"/>
      <c r="RX731" s="370"/>
      <c r="RY731" s="370"/>
      <c r="RZ731" s="370"/>
      <c r="SA731" s="370"/>
      <c r="SB731" s="370"/>
      <c r="SC731" s="370"/>
      <c r="SD731" s="370"/>
      <c r="SE731" s="370"/>
      <c r="SF731" s="370"/>
      <c r="SG731" s="370"/>
      <c r="SH731" s="370"/>
      <c r="SI731" s="370"/>
      <c r="SJ731" s="370"/>
      <c r="SK731" s="370"/>
      <c r="SL731" s="370"/>
      <c r="SM731" s="370"/>
      <c r="SN731" s="370"/>
      <c r="SO731" s="370"/>
      <c r="SP731" s="370"/>
      <c r="SQ731" s="370"/>
      <c r="SR731" s="370"/>
      <c r="SS731" s="370"/>
      <c r="ST731" s="370"/>
      <c r="SU731" s="370"/>
      <c r="SV731" s="370"/>
      <c r="SW731" s="370"/>
      <c r="SX731" s="370"/>
      <c r="SY731" s="370"/>
      <c r="SZ731" s="370"/>
      <c r="TA731" s="370"/>
      <c r="TB731" s="370"/>
      <c r="TC731" s="370"/>
      <c r="TD731" s="370"/>
      <c r="TE731" s="370"/>
      <c r="TF731" s="370"/>
      <c r="TG731" s="370"/>
      <c r="TH731" s="370"/>
      <c r="TI731" s="370"/>
      <c r="TJ731" s="370"/>
      <c r="TK731" s="370"/>
      <c r="TL731" s="370"/>
      <c r="TM731" s="370"/>
      <c r="TN731" s="370"/>
      <c r="TO731" s="370"/>
      <c r="TP731" s="370"/>
      <c r="TQ731" s="370"/>
      <c r="TR731" s="370"/>
      <c r="TS731" s="370"/>
      <c r="TT731" s="370"/>
      <c r="TU731" s="370"/>
      <c r="TV731" s="370"/>
      <c r="TW731" s="370"/>
      <c r="TX731" s="370"/>
      <c r="TY731" s="370"/>
      <c r="TZ731" s="370"/>
      <c r="UA731" s="370"/>
      <c r="UB731" s="370"/>
      <c r="UC731" s="370"/>
      <c r="UD731" s="370"/>
      <c r="UE731" s="370"/>
      <c r="UF731" s="370"/>
      <c r="UG731" s="370"/>
      <c r="UH731" s="370"/>
      <c r="UI731" s="370"/>
      <c r="UJ731" s="370"/>
      <c r="UK731" s="370"/>
      <c r="UL731" s="370"/>
      <c r="UM731" s="370"/>
      <c r="UN731" s="370"/>
      <c r="UO731" s="370"/>
      <c r="UP731" s="370"/>
      <c r="UQ731" s="370"/>
      <c r="UR731" s="370"/>
      <c r="US731" s="370"/>
      <c r="UT731" s="370"/>
      <c r="UU731" s="370"/>
      <c r="UV731" s="370"/>
      <c r="UW731" s="370"/>
      <c r="UX731" s="370"/>
      <c r="UY731" s="370"/>
      <c r="UZ731" s="370"/>
      <c r="VA731" s="370"/>
      <c r="VB731" s="370"/>
      <c r="VC731" s="370"/>
      <c r="VD731" s="370"/>
      <c r="VE731" s="370"/>
      <c r="VF731" s="370"/>
      <c r="VG731" s="370"/>
      <c r="VH731" s="370"/>
      <c r="VI731" s="370"/>
      <c r="VJ731" s="370"/>
      <c r="VK731" s="370"/>
      <c r="VL731" s="370"/>
      <c r="VM731" s="370"/>
      <c r="VN731" s="370"/>
      <c r="VO731" s="370"/>
      <c r="VP731" s="370"/>
      <c r="VQ731" s="370"/>
      <c r="VR731" s="370"/>
      <c r="VS731" s="370"/>
      <c r="VT731" s="370"/>
      <c r="VU731" s="370"/>
      <c r="VV731" s="370"/>
      <c r="VW731" s="370"/>
      <c r="VX731" s="370"/>
      <c r="VY731" s="370"/>
      <c r="VZ731" s="370"/>
      <c r="WA731" s="370"/>
      <c r="WB731" s="370"/>
      <c r="WC731" s="370"/>
      <c r="WD731" s="370"/>
      <c r="WE731" s="370"/>
      <c r="WF731" s="370"/>
      <c r="WG731" s="370"/>
      <c r="WH731" s="370"/>
      <c r="WI731" s="370"/>
      <c r="WJ731" s="370"/>
      <c r="WK731" s="370"/>
      <c r="WL731" s="370"/>
      <c r="WM731" s="370"/>
      <c r="WN731" s="370"/>
      <c r="WO731" s="370"/>
      <c r="WP731" s="370"/>
      <c r="WQ731" s="370"/>
      <c r="WR731" s="370"/>
      <c r="WS731" s="370"/>
      <c r="WT731" s="370"/>
      <c r="WU731" s="370"/>
      <c r="WV731" s="370"/>
      <c r="WW731" s="370"/>
      <c r="WX731" s="370"/>
      <c r="WY731" s="370"/>
      <c r="WZ731" s="370"/>
      <c r="XA731" s="370"/>
      <c r="XB731" s="370"/>
      <c r="XC731" s="370"/>
      <c r="XD731" s="370"/>
      <c r="XE731" s="370"/>
      <c r="XF731" s="370"/>
      <c r="XG731" s="370"/>
      <c r="XH731" s="370"/>
      <c r="XI731" s="370"/>
      <c r="XJ731" s="370"/>
      <c r="XK731" s="370"/>
      <c r="XL731" s="370"/>
      <c r="XM731" s="370"/>
      <c r="XN731" s="370"/>
      <c r="XO731" s="370"/>
      <c r="XP731" s="370"/>
      <c r="XQ731" s="370"/>
      <c r="XR731" s="370"/>
      <c r="XS731" s="370"/>
      <c r="XT731" s="370"/>
      <c r="XU731" s="370"/>
      <c r="XV731" s="370"/>
      <c r="XW731" s="370"/>
      <c r="XX731" s="370"/>
      <c r="XY731" s="370"/>
      <c r="XZ731" s="370"/>
      <c r="YA731" s="370"/>
      <c r="YB731" s="370"/>
      <c r="YC731" s="370"/>
      <c r="YD731" s="370"/>
      <c r="YE731" s="370"/>
      <c r="YF731" s="370"/>
      <c r="YG731" s="370"/>
      <c r="YH731" s="370"/>
      <c r="YI731" s="370"/>
      <c r="YJ731" s="370"/>
      <c r="YK731" s="370"/>
      <c r="YL731" s="370"/>
      <c r="YM731" s="370"/>
      <c r="YN731" s="370"/>
      <c r="YO731" s="370"/>
      <c r="YP731" s="370"/>
      <c r="YQ731" s="370"/>
      <c r="YR731" s="370"/>
      <c r="YS731" s="370"/>
      <c r="YT731" s="370"/>
      <c r="YU731" s="370"/>
      <c r="YV731" s="370"/>
      <c r="YW731" s="370"/>
      <c r="YX731" s="370"/>
      <c r="YY731" s="370"/>
      <c r="YZ731" s="370"/>
      <c r="ZA731" s="370"/>
      <c r="ZB731" s="370"/>
      <c r="ZC731" s="370"/>
      <c r="ZD731" s="370"/>
      <c r="ZE731" s="370"/>
      <c r="ZF731" s="370"/>
      <c r="ZG731" s="370"/>
      <c r="ZH731" s="370"/>
      <c r="ZI731" s="370"/>
      <c r="ZJ731" s="370"/>
      <c r="ZK731" s="370"/>
      <c r="ZL731" s="370"/>
      <c r="ZM731" s="370"/>
      <c r="ZN731" s="370"/>
      <c r="ZO731" s="370"/>
      <c r="ZP731" s="370"/>
      <c r="ZQ731" s="370"/>
      <c r="ZR731" s="370"/>
      <c r="ZS731" s="370"/>
      <c r="ZT731" s="370"/>
      <c r="ZU731" s="370"/>
      <c r="ZV731" s="370"/>
      <c r="ZW731" s="370"/>
      <c r="ZX731" s="370"/>
      <c r="ZY731" s="370"/>
      <c r="ZZ731" s="370"/>
      <c r="AAA731" s="370"/>
      <c r="AAB731" s="370"/>
      <c r="AAC731" s="370"/>
      <c r="AAD731" s="370"/>
      <c r="AAE731" s="370"/>
      <c r="AAF731" s="370"/>
      <c r="AAG731" s="370"/>
      <c r="AAH731" s="370"/>
      <c r="AAI731" s="370"/>
      <c r="AAJ731" s="370"/>
      <c r="AAK731" s="370"/>
      <c r="AAL731" s="370"/>
      <c r="AAM731" s="370"/>
      <c r="AAN731" s="370"/>
      <c r="AAO731" s="370"/>
      <c r="AAP731" s="370"/>
      <c r="AAQ731" s="370"/>
      <c r="AAR731" s="370"/>
      <c r="AAS731" s="370"/>
      <c r="AAT731" s="370"/>
      <c r="AAU731" s="370"/>
      <c r="AAV731" s="370"/>
      <c r="AAW731" s="370"/>
      <c r="AAX731" s="370"/>
      <c r="AAY731" s="370"/>
      <c r="AAZ731" s="370"/>
      <c r="ABA731" s="370"/>
      <c r="ABB731" s="370"/>
      <c r="ABC731" s="370"/>
      <c r="ABD731" s="370"/>
      <c r="ABE731" s="370"/>
      <c r="ABF731" s="370"/>
      <c r="ABG731" s="370"/>
      <c r="ABH731" s="370"/>
      <c r="ABI731" s="370"/>
      <c r="ABJ731" s="370"/>
      <c r="ABK731" s="370"/>
      <c r="ABL731" s="370"/>
      <c r="ABM731" s="370"/>
      <c r="ABN731" s="370"/>
      <c r="ABO731" s="370"/>
      <c r="ABP731" s="370"/>
      <c r="ABQ731" s="370"/>
      <c r="ABR731" s="370"/>
      <c r="ABS731" s="370"/>
      <c r="ABT731" s="370"/>
      <c r="ABU731" s="370"/>
      <c r="ABV731" s="370"/>
      <c r="ABW731" s="370"/>
      <c r="ABX731" s="370"/>
      <c r="ABY731" s="370"/>
      <c r="ABZ731" s="370"/>
      <c r="ACA731" s="370"/>
      <c r="ACB731" s="370"/>
      <c r="ACC731" s="370"/>
      <c r="ACD731" s="370"/>
      <c r="ACE731" s="370"/>
      <c r="ACF731" s="370"/>
      <c r="ACG731" s="370"/>
      <c r="ACH731" s="370"/>
      <c r="ACI731" s="370"/>
      <c r="ACJ731" s="370"/>
      <c r="ACK731" s="370"/>
      <c r="ACL731" s="370"/>
      <c r="ACM731" s="370"/>
      <c r="ACN731" s="370"/>
      <c r="ACO731" s="370"/>
      <c r="ACP731" s="370"/>
      <c r="ACQ731" s="370"/>
      <c r="ACR731" s="370"/>
      <c r="ACS731" s="370"/>
      <c r="ACT731" s="370"/>
      <c r="ACU731" s="370"/>
      <c r="ACV731" s="370"/>
      <c r="ACW731" s="370"/>
      <c r="ACX731" s="370"/>
      <c r="ACY731" s="370"/>
      <c r="ACZ731" s="370"/>
      <c r="ADA731" s="370"/>
      <c r="ADB731" s="370"/>
      <c r="ADC731" s="370"/>
      <c r="ADD731" s="370"/>
      <c r="ADE731" s="370"/>
      <c r="ADF731" s="370"/>
      <c r="ADG731" s="370"/>
      <c r="ADH731" s="370"/>
      <c r="ADI731" s="370"/>
      <c r="ADJ731" s="370"/>
      <c r="ADK731" s="370"/>
      <c r="ADL731" s="370"/>
      <c r="ADM731" s="370"/>
      <c r="ADN731" s="370"/>
      <c r="ADO731" s="370"/>
      <c r="ADP731" s="370"/>
      <c r="ADQ731" s="370"/>
      <c r="ADR731" s="370"/>
      <c r="ADS731" s="370"/>
      <c r="ADT731" s="370"/>
      <c r="ADU731" s="370"/>
      <c r="ADV731" s="370"/>
      <c r="ADW731" s="370"/>
      <c r="ADX731" s="370"/>
      <c r="ADY731" s="370"/>
      <c r="ADZ731" s="370"/>
      <c r="AEA731" s="370"/>
      <c r="AEB731" s="370"/>
      <c r="AEC731" s="370"/>
      <c r="AED731" s="370"/>
      <c r="AEE731" s="370"/>
      <c r="AEF731" s="370"/>
      <c r="AEG731" s="370"/>
      <c r="AEH731" s="370"/>
      <c r="AEI731" s="370"/>
      <c r="AEJ731" s="370"/>
      <c r="AEK731" s="370"/>
      <c r="AEL731" s="370"/>
      <c r="AEM731" s="370"/>
      <c r="AEN731" s="370"/>
      <c r="AEO731" s="370"/>
      <c r="AEP731" s="370"/>
      <c r="AEQ731" s="370"/>
      <c r="AER731" s="370"/>
      <c r="AES731" s="370"/>
      <c r="AET731" s="370"/>
      <c r="AEU731" s="370"/>
      <c r="AEV731" s="370"/>
      <c r="AEW731" s="370"/>
      <c r="AEX731" s="370"/>
      <c r="AEY731" s="370"/>
      <c r="AEZ731" s="370"/>
      <c r="AFA731" s="370"/>
      <c r="AFB731" s="370"/>
      <c r="AFC731" s="370"/>
      <c r="AFD731" s="370"/>
      <c r="AFE731" s="370"/>
      <c r="AFF731" s="370"/>
      <c r="AFG731" s="370"/>
      <c r="AFH731" s="370"/>
      <c r="AFI731" s="370"/>
      <c r="AFJ731" s="370"/>
      <c r="AFK731" s="370"/>
      <c r="AFL731" s="370"/>
      <c r="AFM731" s="370"/>
      <c r="AFN731" s="370"/>
      <c r="AFO731" s="370"/>
      <c r="AFP731" s="370"/>
      <c r="AFQ731" s="370"/>
      <c r="AFR731" s="370"/>
      <c r="AFS731" s="370"/>
      <c r="AFT731" s="370"/>
      <c r="AFU731" s="370"/>
      <c r="AFV731" s="370"/>
      <c r="AFW731" s="370"/>
      <c r="AFX731" s="370"/>
      <c r="AFY731" s="370"/>
      <c r="AFZ731" s="370"/>
      <c r="AGA731" s="370"/>
      <c r="AGB731" s="370"/>
      <c r="AGC731" s="370"/>
      <c r="AGD731" s="370"/>
      <c r="AGE731" s="370"/>
      <c r="AGF731" s="370"/>
      <c r="AGG731" s="370"/>
      <c r="AGH731" s="370"/>
      <c r="AGI731" s="370"/>
      <c r="AGJ731" s="370"/>
      <c r="AGK731" s="370"/>
      <c r="AGL731" s="370"/>
      <c r="AGM731" s="370"/>
      <c r="AGN731" s="370"/>
      <c r="AGO731" s="370"/>
      <c r="AGP731" s="370"/>
      <c r="AGQ731" s="370"/>
      <c r="AGR731" s="370"/>
      <c r="AGS731" s="370"/>
      <c r="AGT731" s="370"/>
      <c r="AGU731" s="370"/>
      <c r="AGV731" s="370"/>
      <c r="AGW731" s="370"/>
      <c r="AGX731" s="370"/>
      <c r="AGY731" s="370"/>
      <c r="AGZ731" s="370"/>
      <c r="AHA731" s="370"/>
      <c r="AHB731" s="370"/>
      <c r="AHC731" s="370"/>
      <c r="AHD731" s="370"/>
      <c r="AHE731" s="370"/>
      <c r="AHF731" s="370"/>
      <c r="AHG731" s="370"/>
      <c r="AHH731" s="370"/>
      <c r="AHI731" s="370"/>
      <c r="AHJ731" s="370"/>
      <c r="AHK731" s="370"/>
      <c r="AHL731" s="370"/>
      <c r="AHM731" s="370"/>
      <c r="AHN731" s="370"/>
      <c r="AHO731" s="370"/>
      <c r="AHP731" s="370"/>
      <c r="AHQ731" s="370"/>
      <c r="AHR731" s="370"/>
      <c r="AHS731" s="370"/>
      <c r="AHT731" s="370"/>
      <c r="AHU731" s="370"/>
      <c r="AHV731" s="370"/>
      <c r="AHW731" s="370"/>
      <c r="AHX731" s="370"/>
      <c r="AHY731" s="370"/>
      <c r="AHZ731" s="370"/>
      <c r="AIA731" s="370"/>
      <c r="AIB731" s="370"/>
      <c r="AIC731" s="370"/>
      <c r="AID731" s="370"/>
      <c r="AIE731" s="370"/>
      <c r="AIF731" s="370"/>
      <c r="AIG731" s="370"/>
      <c r="AIH731" s="370"/>
      <c r="AII731" s="370"/>
      <c r="AIJ731" s="370"/>
      <c r="AIK731" s="370"/>
      <c r="AIL731" s="370"/>
      <c r="AIM731" s="370"/>
      <c r="AIN731" s="370"/>
      <c r="AIO731" s="370"/>
      <c r="AIP731" s="370"/>
      <c r="AIQ731" s="370"/>
      <c r="AIR731" s="370"/>
      <c r="AIS731" s="370"/>
      <c r="AIT731" s="370"/>
      <c r="AIU731" s="370"/>
      <c r="AIV731" s="370"/>
      <c r="AIW731" s="370"/>
      <c r="AIX731" s="370"/>
      <c r="AIY731" s="370"/>
      <c r="AIZ731" s="370"/>
      <c r="AJA731" s="370"/>
      <c r="AJB731" s="370"/>
      <c r="AJC731" s="370"/>
      <c r="AJD731" s="370"/>
      <c r="AJE731" s="370"/>
      <c r="AJF731" s="370"/>
      <c r="AJG731" s="370"/>
      <c r="AJH731" s="370"/>
      <c r="AJI731" s="370"/>
      <c r="AJJ731" s="370"/>
      <c r="AJK731" s="370"/>
      <c r="AJL731" s="370"/>
      <c r="AJM731" s="370"/>
      <c r="AJN731" s="370"/>
      <c r="AJO731" s="370"/>
      <c r="AJP731" s="370"/>
      <c r="AJQ731" s="370"/>
      <c r="AJR731" s="370"/>
      <c r="AJS731" s="370"/>
      <c r="AJT731" s="370"/>
      <c r="AJU731" s="370"/>
      <c r="AJV731" s="370"/>
      <c r="AJW731" s="370"/>
      <c r="AJX731" s="370"/>
      <c r="AJY731" s="370"/>
      <c r="AJZ731" s="370"/>
      <c r="AKA731" s="370"/>
      <c r="AKB731" s="370"/>
      <c r="AKC731" s="370"/>
      <c r="AKD731" s="370"/>
      <c r="AKE731" s="370"/>
      <c r="AKF731" s="370"/>
      <c r="AKG731" s="370"/>
      <c r="AKH731" s="370"/>
      <c r="AKI731" s="370"/>
      <c r="AKJ731" s="370"/>
      <c r="AKK731" s="370"/>
      <c r="AKL731" s="370"/>
      <c r="AKM731" s="370"/>
      <c r="AKN731" s="370"/>
      <c r="AKO731" s="370"/>
      <c r="AKP731" s="370"/>
      <c r="AKQ731" s="370"/>
      <c r="AKR731" s="370"/>
      <c r="AKS731" s="370"/>
      <c r="AKT731" s="370"/>
      <c r="AKU731" s="370"/>
      <c r="AKV731" s="370"/>
      <c r="AKW731" s="370"/>
      <c r="AKX731" s="370"/>
      <c r="AKY731" s="370"/>
      <c r="AKZ731" s="370"/>
      <c r="ALA731" s="370"/>
      <c r="ALB731" s="370"/>
      <c r="ALC731" s="370"/>
      <c r="ALD731" s="370"/>
    </row>
    <row r="732" spans="1:992" s="253" customFormat="1" ht="12.75" customHeight="1">
      <c r="A732" s="2789"/>
      <c r="B732" s="2827"/>
      <c r="C732" s="2421"/>
      <c r="D732" s="1366" t="s">
        <v>305</v>
      </c>
      <c r="E732" s="1047">
        <v>0</v>
      </c>
      <c r="F732" s="1388">
        <v>0</v>
      </c>
      <c r="G732" s="2385"/>
      <c r="H732" s="2385"/>
      <c r="I732" s="2391"/>
      <c r="J732" s="2391"/>
      <c r="K732" s="2391"/>
      <c r="L732" s="2792"/>
      <c r="M732" s="580"/>
      <c r="N732" s="370"/>
      <c r="O732" s="370"/>
      <c r="P732" s="370"/>
      <c r="Q732" s="370"/>
      <c r="R732" s="370"/>
      <c r="S732" s="370"/>
      <c r="T732" s="370"/>
      <c r="U732" s="370"/>
      <c r="V732" s="370"/>
      <c r="W732" s="370"/>
      <c r="X732" s="370"/>
      <c r="Y732" s="370"/>
      <c r="Z732" s="370"/>
      <c r="AA732" s="370"/>
      <c r="AB732" s="370"/>
      <c r="AC732" s="370"/>
      <c r="AD732" s="370"/>
      <c r="AE732" s="370"/>
      <c r="AF732" s="370"/>
      <c r="AG732" s="370"/>
      <c r="AH732" s="370"/>
      <c r="AI732" s="370"/>
      <c r="AJ732" s="370"/>
      <c r="AK732" s="370"/>
      <c r="AL732" s="370"/>
      <c r="AM732" s="370"/>
      <c r="AN732" s="370"/>
      <c r="AO732" s="370"/>
      <c r="AP732" s="370"/>
      <c r="AQ732" s="370"/>
      <c r="AR732" s="370"/>
      <c r="AS732" s="370"/>
      <c r="AT732" s="370"/>
      <c r="AU732" s="370"/>
      <c r="AV732" s="370"/>
      <c r="AW732" s="370"/>
      <c r="AX732" s="370"/>
      <c r="AY732" s="370"/>
      <c r="AZ732" s="370"/>
      <c r="BA732" s="370"/>
      <c r="BB732" s="370"/>
      <c r="BC732" s="370"/>
      <c r="BD732" s="370"/>
      <c r="BE732" s="370"/>
      <c r="BF732" s="370"/>
      <c r="BG732" s="370"/>
      <c r="BH732" s="370"/>
      <c r="BI732" s="370"/>
      <c r="BJ732" s="370"/>
      <c r="BK732" s="370"/>
      <c r="BL732" s="370"/>
      <c r="BM732" s="370"/>
      <c r="BN732" s="370"/>
      <c r="BO732" s="370"/>
      <c r="BP732" s="370"/>
      <c r="BQ732" s="370"/>
      <c r="BR732" s="370"/>
      <c r="BS732" s="370"/>
      <c r="BT732" s="370"/>
      <c r="BU732" s="370"/>
      <c r="BV732" s="370"/>
      <c r="BW732" s="370"/>
      <c r="BX732" s="370"/>
      <c r="BY732" s="370"/>
      <c r="BZ732" s="370"/>
      <c r="CA732" s="370"/>
      <c r="CB732" s="370"/>
      <c r="CC732" s="370"/>
      <c r="CD732" s="370"/>
      <c r="CE732" s="370"/>
      <c r="CF732" s="370"/>
      <c r="CG732" s="370"/>
      <c r="CH732" s="370"/>
      <c r="CI732" s="370"/>
      <c r="CJ732" s="370"/>
      <c r="CK732" s="370"/>
      <c r="CL732" s="370"/>
      <c r="CM732" s="370"/>
      <c r="CN732" s="370"/>
      <c r="CO732" s="370"/>
      <c r="CP732" s="370"/>
      <c r="CQ732" s="370"/>
      <c r="CR732" s="370"/>
      <c r="CS732" s="370"/>
      <c r="CT732" s="370"/>
      <c r="CU732" s="370"/>
      <c r="CV732" s="370"/>
      <c r="CW732" s="370"/>
      <c r="CX732" s="370"/>
      <c r="CY732" s="370"/>
      <c r="CZ732" s="370"/>
      <c r="DA732" s="370"/>
      <c r="DB732" s="370"/>
      <c r="DC732" s="370"/>
      <c r="DD732" s="370"/>
      <c r="DE732" s="370"/>
      <c r="DF732" s="370"/>
      <c r="DG732" s="370"/>
      <c r="DH732" s="370"/>
      <c r="DI732" s="370"/>
      <c r="DJ732" s="370"/>
      <c r="DK732" s="370"/>
      <c r="DL732" s="370"/>
      <c r="DM732" s="370"/>
      <c r="DN732" s="370"/>
      <c r="DO732" s="370"/>
      <c r="DP732" s="370"/>
      <c r="DQ732" s="370"/>
      <c r="DR732" s="370"/>
      <c r="DS732" s="370"/>
      <c r="DT732" s="370"/>
      <c r="DU732" s="370"/>
      <c r="DV732" s="370"/>
      <c r="DW732" s="370"/>
      <c r="DX732" s="370"/>
      <c r="DY732" s="370"/>
      <c r="DZ732" s="370"/>
      <c r="EA732" s="370"/>
      <c r="EB732" s="370"/>
      <c r="EC732" s="370"/>
      <c r="ED732" s="370"/>
      <c r="EE732" s="370"/>
      <c r="EF732" s="370"/>
      <c r="EG732" s="370"/>
      <c r="EH732" s="370"/>
      <c r="EI732" s="370"/>
      <c r="EJ732" s="370"/>
      <c r="EK732" s="370"/>
      <c r="EL732" s="370"/>
      <c r="EM732" s="370"/>
      <c r="EN732" s="370"/>
      <c r="EO732" s="370"/>
      <c r="EP732" s="370"/>
      <c r="EQ732" s="370"/>
      <c r="ER732" s="370"/>
      <c r="ES732" s="370"/>
      <c r="ET732" s="370"/>
      <c r="EU732" s="370"/>
      <c r="EV732" s="370"/>
      <c r="EW732" s="370"/>
      <c r="EX732" s="370"/>
      <c r="EY732" s="370"/>
      <c r="EZ732" s="370"/>
      <c r="FA732" s="370"/>
      <c r="FB732" s="370"/>
      <c r="FC732" s="370"/>
      <c r="FD732" s="370"/>
      <c r="FE732" s="370"/>
      <c r="FF732" s="370"/>
      <c r="FG732" s="370"/>
      <c r="FH732" s="370"/>
      <c r="FI732" s="370"/>
      <c r="FJ732" s="370"/>
      <c r="FK732" s="370"/>
      <c r="FL732" s="370"/>
      <c r="FM732" s="370"/>
      <c r="FN732" s="370"/>
      <c r="FO732" s="370"/>
      <c r="FP732" s="370"/>
      <c r="FQ732" s="370"/>
      <c r="FR732" s="370"/>
      <c r="FS732" s="370"/>
      <c r="FT732" s="370"/>
      <c r="FU732" s="370"/>
      <c r="FV732" s="370"/>
      <c r="FW732" s="370"/>
      <c r="FX732" s="370"/>
      <c r="FY732" s="370"/>
      <c r="FZ732" s="370"/>
      <c r="GA732" s="370"/>
      <c r="GB732" s="370"/>
      <c r="GC732" s="370"/>
      <c r="GD732" s="370"/>
      <c r="GE732" s="370"/>
      <c r="GF732" s="370"/>
      <c r="GG732" s="370"/>
      <c r="GH732" s="370"/>
      <c r="GI732" s="370"/>
      <c r="GJ732" s="370"/>
      <c r="GK732" s="370"/>
      <c r="GL732" s="370"/>
      <c r="GM732" s="370"/>
      <c r="GN732" s="370"/>
      <c r="GO732" s="370"/>
      <c r="GP732" s="370"/>
      <c r="GQ732" s="370"/>
      <c r="GR732" s="370"/>
      <c r="GS732" s="370"/>
      <c r="GT732" s="370"/>
      <c r="GU732" s="370"/>
      <c r="GV732" s="370"/>
      <c r="GW732" s="370"/>
      <c r="GX732" s="370"/>
      <c r="GY732" s="370"/>
      <c r="GZ732" s="370"/>
      <c r="HA732" s="370"/>
      <c r="HB732" s="370"/>
      <c r="HC732" s="370"/>
      <c r="HD732" s="370"/>
      <c r="HE732" s="370"/>
      <c r="HF732" s="370"/>
      <c r="HG732" s="370"/>
      <c r="HH732" s="370"/>
      <c r="HI732" s="370"/>
      <c r="HJ732" s="370"/>
      <c r="HK732" s="370"/>
      <c r="HL732" s="370"/>
      <c r="HM732" s="370"/>
      <c r="HN732" s="370"/>
      <c r="HO732" s="370"/>
      <c r="HP732" s="370"/>
      <c r="HQ732" s="370"/>
      <c r="HR732" s="370"/>
      <c r="HS732" s="370"/>
      <c r="HT732" s="370"/>
      <c r="HU732" s="370"/>
      <c r="HV732" s="370"/>
      <c r="HW732" s="370"/>
      <c r="HX732" s="370"/>
      <c r="HY732" s="370"/>
      <c r="HZ732" s="370"/>
      <c r="IA732" s="370"/>
      <c r="IB732" s="370"/>
      <c r="IC732" s="370"/>
      <c r="ID732" s="370"/>
      <c r="IE732" s="370"/>
      <c r="IF732" s="370"/>
      <c r="IG732" s="370"/>
      <c r="IH732" s="370"/>
      <c r="II732" s="370"/>
      <c r="IJ732" s="370"/>
      <c r="IK732" s="370"/>
      <c r="IL732" s="370"/>
      <c r="IM732" s="370"/>
      <c r="IN732" s="370"/>
      <c r="IO732" s="370"/>
      <c r="IP732" s="370"/>
      <c r="IQ732" s="370"/>
      <c r="IR732" s="370"/>
      <c r="IS732" s="370"/>
      <c r="IT732" s="370"/>
      <c r="IU732" s="370"/>
      <c r="IV732" s="370"/>
      <c r="IW732" s="370"/>
      <c r="IX732" s="370"/>
      <c r="IY732" s="370"/>
      <c r="IZ732" s="370"/>
      <c r="JA732" s="370"/>
      <c r="JB732" s="370"/>
      <c r="JC732" s="370"/>
      <c r="JD732" s="370"/>
      <c r="JE732" s="370"/>
      <c r="JF732" s="370"/>
      <c r="JG732" s="370"/>
      <c r="JH732" s="370"/>
      <c r="JI732" s="370"/>
      <c r="JJ732" s="370"/>
      <c r="JK732" s="370"/>
      <c r="JL732" s="370"/>
      <c r="JM732" s="370"/>
      <c r="JN732" s="370"/>
      <c r="JO732" s="370"/>
      <c r="JP732" s="370"/>
      <c r="JQ732" s="370"/>
      <c r="JR732" s="370"/>
      <c r="JS732" s="370"/>
      <c r="JT732" s="370"/>
      <c r="JU732" s="370"/>
      <c r="JV732" s="370"/>
      <c r="JW732" s="370"/>
      <c r="JX732" s="370"/>
      <c r="JY732" s="370"/>
      <c r="JZ732" s="370"/>
      <c r="KA732" s="370"/>
      <c r="KB732" s="370"/>
      <c r="KC732" s="370"/>
      <c r="KD732" s="370"/>
      <c r="KE732" s="370"/>
      <c r="KF732" s="370"/>
      <c r="KG732" s="370"/>
      <c r="KH732" s="370"/>
      <c r="KI732" s="370"/>
      <c r="KJ732" s="370"/>
      <c r="KK732" s="370"/>
      <c r="KL732" s="370"/>
      <c r="KM732" s="370"/>
      <c r="KN732" s="370"/>
      <c r="KO732" s="370"/>
      <c r="KP732" s="370"/>
      <c r="KQ732" s="370"/>
      <c r="KR732" s="370"/>
      <c r="KS732" s="370"/>
      <c r="KT732" s="370"/>
      <c r="KU732" s="370"/>
      <c r="KV732" s="370"/>
      <c r="KW732" s="370"/>
      <c r="KX732" s="370"/>
      <c r="KY732" s="370"/>
      <c r="KZ732" s="370"/>
      <c r="LA732" s="370"/>
      <c r="LB732" s="370"/>
      <c r="LC732" s="370"/>
      <c r="LD732" s="370"/>
      <c r="LE732" s="370"/>
      <c r="LF732" s="370"/>
      <c r="LG732" s="370"/>
      <c r="LH732" s="370"/>
      <c r="LI732" s="370"/>
      <c r="LJ732" s="370"/>
      <c r="LK732" s="370"/>
      <c r="LL732" s="370"/>
      <c r="LM732" s="370"/>
      <c r="LN732" s="370"/>
      <c r="LO732" s="370"/>
      <c r="LP732" s="370"/>
      <c r="LQ732" s="370"/>
      <c r="LR732" s="370"/>
      <c r="LS732" s="370"/>
      <c r="LT732" s="370"/>
      <c r="LU732" s="370"/>
      <c r="LV732" s="370"/>
      <c r="LW732" s="370"/>
      <c r="LX732" s="370"/>
      <c r="LY732" s="370"/>
      <c r="LZ732" s="370"/>
      <c r="MA732" s="370"/>
      <c r="MB732" s="370"/>
      <c r="MC732" s="370"/>
      <c r="MD732" s="370"/>
      <c r="ME732" s="370"/>
      <c r="MF732" s="370"/>
      <c r="MG732" s="370"/>
      <c r="MH732" s="370"/>
      <c r="MI732" s="370"/>
      <c r="MJ732" s="370"/>
      <c r="MK732" s="370"/>
      <c r="ML732" s="370"/>
      <c r="MM732" s="370"/>
      <c r="MN732" s="370"/>
      <c r="MO732" s="370"/>
      <c r="MP732" s="370"/>
      <c r="MQ732" s="370"/>
      <c r="MR732" s="370"/>
      <c r="MS732" s="370"/>
      <c r="MT732" s="370"/>
      <c r="MU732" s="370"/>
      <c r="MV732" s="370"/>
      <c r="MW732" s="370"/>
      <c r="MX732" s="370"/>
      <c r="MY732" s="370"/>
      <c r="MZ732" s="370"/>
      <c r="NA732" s="370"/>
      <c r="NB732" s="370"/>
      <c r="NC732" s="370"/>
      <c r="ND732" s="370"/>
      <c r="NE732" s="370"/>
      <c r="NF732" s="370"/>
      <c r="NG732" s="370"/>
      <c r="NH732" s="370"/>
      <c r="NI732" s="370"/>
      <c r="NJ732" s="370"/>
      <c r="NK732" s="370"/>
      <c r="NL732" s="370"/>
      <c r="NM732" s="370"/>
      <c r="NN732" s="370"/>
      <c r="NO732" s="370"/>
      <c r="NP732" s="370"/>
      <c r="NQ732" s="370"/>
      <c r="NR732" s="370"/>
      <c r="NS732" s="370"/>
      <c r="NT732" s="370"/>
      <c r="NU732" s="370"/>
      <c r="NV732" s="370"/>
      <c r="NW732" s="370"/>
      <c r="NX732" s="370"/>
      <c r="NY732" s="370"/>
      <c r="NZ732" s="370"/>
      <c r="OA732" s="370"/>
      <c r="OB732" s="370"/>
      <c r="OC732" s="370"/>
      <c r="OD732" s="370"/>
      <c r="OE732" s="370"/>
      <c r="OF732" s="370"/>
      <c r="OG732" s="370"/>
      <c r="OH732" s="370"/>
      <c r="OI732" s="370"/>
      <c r="OJ732" s="370"/>
      <c r="OK732" s="370"/>
      <c r="OL732" s="370"/>
      <c r="OM732" s="370"/>
      <c r="ON732" s="370"/>
      <c r="OO732" s="370"/>
      <c r="OP732" s="370"/>
      <c r="OQ732" s="370"/>
      <c r="OR732" s="370"/>
      <c r="OS732" s="370"/>
      <c r="OT732" s="370"/>
      <c r="OU732" s="370"/>
      <c r="OV732" s="370"/>
      <c r="OW732" s="370"/>
      <c r="OX732" s="370"/>
      <c r="OY732" s="370"/>
      <c r="OZ732" s="370"/>
      <c r="PA732" s="370"/>
      <c r="PB732" s="370"/>
      <c r="PC732" s="370"/>
      <c r="PD732" s="370"/>
      <c r="PE732" s="370"/>
      <c r="PF732" s="370"/>
      <c r="PG732" s="370"/>
      <c r="PH732" s="370"/>
      <c r="PI732" s="370"/>
      <c r="PJ732" s="370"/>
      <c r="PK732" s="370"/>
      <c r="PL732" s="370"/>
      <c r="PM732" s="370"/>
      <c r="PN732" s="370"/>
      <c r="PO732" s="370"/>
      <c r="PP732" s="370"/>
      <c r="PQ732" s="370"/>
      <c r="PR732" s="370"/>
      <c r="PS732" s="370"/>
      <c r="PT732" s="370"/>
      <c r="PU732" s="370"/>
      <c r="PV732" s="370"/>
      <c r="PW732" s="370"/>
      <c r="PX732" s="370"/>
      <c r="PY732" s="370"/>
      <c r="PZ732" s="370"/>
      <c r="QA732" s="370"/>
      <c r="QB732" s="370"/>
      <c r="QC732" s="370"/>
      <c r="QD732" s="370"/>
      <c r="QE732" s="370"/>
      <c r="QF732" s="370"/>
      <c r="QG732" s="370"/>
      <c r="QH732" s="370"/>
      <c r="QI732" s="370"/>
      <c r="QJ732" s="370"/>
      <c r="QK732" s="370"/>
      <c r="QL732" s="370"/>
      <c r="QM732" s="370"/>
      <c r="QN732" s="370"/>
      <c r="QO732" s="370"/>
      <c r="QP732" s="370"/>
      <c r="QQ732" s="370"/>
      <c r="QR732" s="370"/>
      <c r="QS732" s="370"/>
      <c r="QT732" s="370"/>
      <c r="QU732" s="370"/>
      <c r="QV732" s="370"/>
      <c r="QW732" s="370"/>
      <c r="QX732" s="370"/>
      <c r="QY732" s="370"/>
      <c r="QZ732" s="370"/>
      <c r="RA732" s="370"/>
      <c r="RB732" s="370"/>
      <c r="RC732" s="370"/>
      <c r="RD732" s="370"/>
      <c r="RE732" s="370"/>
      <c r="RF732" s="370"/>
      <c r="RG732" s="370"/>
      <c r="RH732" s="370"/>
      <c r="RI732" s="370"/>
      <c r="RJ732" s="370"/>
      <c r="RK732" s="370"/>
      <c r="RL732" s="370"/>
      <c r="RM732" s="370"/>
      <c r="RN732" s="370"/>
      <c r="RO732" s="370"/>
      <c r="RP732" s="370"/>
      <c r="RQ732" s="370"/>
      <c r="RR732" s="370"/>
      <c r="RS732" s="370"/>
      <c r="RT732" s="370"/>
      <c r="RU732" s="370"/>
      <c r="RV732" s="370"/>
      <c r="RW732" s="370"/>
      <c r="RX732" s="370"/>
      <c r="RY732" s="370"/>
      <c r="RZ732" s="370"/>
      <c r="SA732" s="370"/>
      <c r="SB732" s="370"/>
      <c r="SC732" s="370"/>
      <c r="SD732" s="370"/>
      <c r="SE732" s="370"/>
      <c r="SF732" s="370"/>
      <c r="SG732" s="370"/>
      <c r="SH732" s="370"/>
      <c r="SI732" s="370"/>
      <c r="SJ732" s="370"/>
      <c r="SK732" s="370"/>
      <c r="SL732" s="370"/>
      <c r="SM732" s="370"/>
      <c r="SN732" s="370"/>
      <c r="SO732" s="370"/>
      <c r="SP732" s="370"/>
      <c r="SQ732" s="370"/>
      <c r="SR732" s="370"/>
      <c r="SS732" s="370"/>
      <c r="ST732" s="370"/>
      <c r="SU732" s="370"/>
      <c r="SV732" s="370"/>
      <c r="SW732" s="370"/>
      <c r="SX732" s="370"/>
      <c r="SY732" s="370"/>
      <c r="SZ732" s="370"/>
      <c r="TA732" s="370"/>
      <c r="TB732" s="370"/>
      <c r="TC732" s="370"/>
      <c r="TD732" s="370"/>
      <c r="TE732" s="370"/>
      <c r="TF732" s="370"/>
      <c r="TG732" s="370"/>
      <c r="TH732" s="370"/>
      <c r="TI732" s="370"/>
      <c r="TJ732" s="370"/>
      <c r="TK732" s="370"/>
      <c r="TL732" s="370"/>
      <c r="TM732" s="370"/>
      <c r="TN732" s="370"/>
      <c r="TO732" s="370"/>
      <c r="TP732" s="370"/>
      <c r="TQ732" s="370"/>
      <c r="TR732" s="370"/>
      <c r="TS732" s="370"/>
      <c r="TT732" s="370"/>
      <c r="TU732" s="370"/>
      <c r="TV732" s="370"/>
      <c r="TW732" s="370"/>
      <c r="TX732" s="370"/>
      <c r="TY732" s="370"/>
      <c r="TZ732" s="370"/>
      <c r="UA732" s="370"/>
      <c r="UB732" s="370"/>
      <c r="UC732" s="370"/>
      <c r="UD732" s="370"/>
      <c r="UE732" s="370"/>
      <c r="UF732" s="370"/>
      <c r="UG732" s="370"/>
      <c r="UH732" s="370"/>
      <c r="UI732" s="370"/>
      <c r="UJ732" s="370"/>
      <c r="UK732" s="370"/>
      <c r="UL732" s="370"/>
      <c r="UM732" s="370"/>
      <c r="UN732" s="370"/>
      <c r="UO732" s="370"/>
      <c r="UP732" s="370"/>
      <c r="UQ732" s="370"/>
      <c r="UR732" s="370"/>
      <c r="US732" s="370"/>
      <c r="UT732" s="370"/>
      <c r="UU732" s="370"/>
      <c r="UV732" s="370"/>
      <c r="UW732" s="370"/>
      <c r="UX732" s="370"/>
      <c r="UY732" s="370"/>
      <c r="UZ732" s="370"/>
      <c r="VA732" s="370"/>
      <c r="VB732" s="370"/>
      <c r="VC732" s="370"/>
      <c r="VD732" s="370"/>
      <c r="VE732" s="370"/>
      <c r="VF732" s="370"/>
      <c r="VG732" s="370"/>
      <c r="VH732" s="370"/>
      <c r="VI732" s="370"/>
      <c r="VJ732" s="370"/>
      <c r="VK732" s="370"/>
      <c r="VL732" s="370"/>
      <c r="VM732" s="370"/>
      <c r="VN732" s="370"/>
      <c r="VO732" s="370"/>
      <c r="VP732" s="370"/>
      <c r="VQ732" s="370"/>
      <c r="VR732" s="370"/>
      <c r="VS732" s="370"/>
      <c r="VT732" s="370"/>
      <c r="VU732" s="370"/>
      <c r="VV732" s="370"/>
      <c r="VW732" s="370"/>
      <c r="VX732" s="370"/>
      <c r="VY732" s="370"/>
      <c r="VZ732" s="370"/>
      <c r="WA732" s="370"/>
      <c r="WB732" s="370"/>
      <c r="WC732" s="370"/>
      <c r="WD732" s="370"/>
      <c r="WE732" s="370"/>
      <c r="WF732" s="370"/>
      <c r="WG732" s="370"/>
      <c r="WH732" s="370"/>
      <c r="WI732" s="370"/>
      <c r="WJ732" s="370"/>
      <c r="WK732" s="370"/>
      <c r="WL732" s="370"/>
      <c r="WM732" s="370"/>
      <c r="WN732" s="370"/>
      <c r="WO732" s="370"/>
      <c r="WP732" s="370"/>
      <c r="WQ732" s="370"/>
      <c r="WR732" s="370"/>
      <c r="WS732" s="370"/>
      <c r="WT732" s="370"/>
      <c r="WU732" s="370"/>
      <c r="WV732" s="370"/>
      <c r="WW732" s="370"/>
      <c r="WX732" s="370"/>
      <c r="WY732" s="370"/>
      <c r="WZ732" s="370"/>
      <c r="XA732" s="370"/>
      <c r="XB732" s="370"/>
      <c r="XC732" s="370"/>
      <c r="XD732" s="370"/>
      <c r="XE732" s="370"/>
      <c r="XF732" s="370"/>
      <c r="XG732" s="370"/>
      <c r="XH732" s="370"/>
      <c r="XI732" s="370"/>
      <c r="XJ732" s="370"/>
      <c r="XK732" s="370"/>
      <c r="XL732" s="370"/>
      <c r="XM732" s="370"/>
      <c r="XN732" s="370"/>
      <c r="XO732" s="370"/>
      <c r="XP732" s="370"/>
      <c r="XQ732" s="370"/>
      <c r="XR732" s="370"/>
      <c r="XS732" s="370"/>
      <c r="XT732" s="370"/>
      <c r="XU732" s="370"/>
      <c r="XV732" s="370"/>
      <c r="XW732" s="370"/>
      <c r="XX732" s="370"/>
      <c r="XY732" s="370"/>
      <c r="XZ732" s="370"/>
      <c r="YA732" s="370"/>
      <c r="YB732" s="370"/>
      <c r="YC732" s="370"/>
      <c r="YD732" s="370"/>
      <c r="YE732" s="370"/>
      <c r="YF732" s="370"/>
      <c r="YG732" s="370"/>
      <c r="YH732" s="370"/>
      <c r="YI732" s="370"/>
      <c r="YJ732" s="370"/>
      <c r="YK732" s="370"/>
      <c r="YL732" s="370"/>
      <c r="YM732" s="370"/>
      <c r="YN732" s="370"/>
      <c r="YO732" s="370"/>
      <c r="YP732" s="370"/>
      <c r="YQ732" s="370"/>
      <c r="YR732" s="370"/>
      <c r="YS732" s="370"/>
      <c r="YT732" s="370"/>
      <c r="YU732" s="370"/>
      <c r="YV732" s="370"/>
      <c r="YW732" s="370"/>
      <c r="YX732" s="370"/>
      <c r="YY732" s="370"/>
      <c r="YZ732" s="370"/>
      <c r="ZA732" s="370"/>
      <c r="ZB732" s="370"/>
      <c r="ZC732" s="370"/>
      <c r="ZD732" s="370"/>
      <c r="ZE732" s="370"/>
      <c r="ZF732" s="370"/>
      <c r="ZG732" s="370"/>
      <c r="ZH732" s="370"/>
      <c r="ZI732" s="370"/>
      <c r="ZJ732" s="370"/>
      <c r="ZK732" s="370"/>
      <c r="ZL732" s="370"/>
      <c r="ZM732" s="370"/>
      <c r="ZN732" s="370"/>
      <c r="ZO732" s="370"/>
      <c r="ZP732" s="370"/>
      <c r="ZQ732" s="370"/>
      <c r="ZR732" s="370"/>
      <c r="ZS732" s="370"/>
      <c r="ZT732" s="370"/>
      <c r="ZU732" s="370"/>
      <c r="ZV732" s="370"/>
      <c r="ZW732" s="370"/>
      <c r="ZX732" s="370"/>
      <c r="ZY732" s="370"/>
      <c r="ZZ732" s="370"/>
      <c r="AAA732" s="370"/>
      <c r="AAB732" s="370"/>
      <c r="AAC732" s="370"/>
      <c r="AAD732" s="370"/>
      <c r="AAE732" s="370"/>
      <c r="AAF732" s="370"/>
      <c r="AAG732" s="370"/>
      <c r="AAH732" s="370"/>
      <c r="AAI732" s="370"/>
      <c r="AAJ732" s="370"/>
      <c r="AAK732" s="370"/>
      <c r="AAL732" s="370"/>
      <c r="AAM732" s="370"/>
      <c r="AAN732" s="370"/>
      <c r="AAO732" s="370"/>
      <c r="AAP732" s="370"/>
      <c r="AAQ732" s="370"/>
      <c r="AAR732" s="370"/>
      <c r="AAS732" s="370"/>
      <c r="AAT732" s="370"/>
      <c r="AAU732" s="370"/>
      <c r="AAV732" s="370"/>
      <c r="AAW732" s="370"/>
      <c r="AAX732" s="370"/>
      <c r="AAY732" s="370"/>
      <c r="AAZ732" s="370"/>
      <c r="ABA732" s="370"/>
      <c r="ABB732" s="370"/>
      <c r="ABC732" s="370"/>
      <c r="ABD732" s="370"/>
      <c r="ABE732" s="370"/>
      <c r="ABF732" s="370"/>
      <c r="ABG732" s="370"/>
      <c r="ABH732" s="370"/>
      <c r="ABI732" s="370"/>
      <c r="ABJ732" s="370"/>
      <c r="ABK732" s="370"/>
      <c r="ABL732" s="370"/>
      <c r="ABM732" s="370"/>
      <c r="ABN732" s="370"/>
      <c r="ABO732" s="370"/>
      <c r="ABP732" s="370"/>
      <c r="ABQ732" s="370"/>
      <c r="ABR732" s="370"/>
      <c r="ABS732" s="370"/>
      <c r="ABT732" s="370"/>
      <c r="ABU732" s="370"/>
      <c r="ABV732" s="370"/>
      <c r="ABW732" s="370"/>
      <c r="ABX732" s="370"/>
      <c r="ABY732" s="370"/>
      <c r="ABZ732" s="370"/>
      <c r="ACA732" s="370"/>
      <c r="ACB732" s="370"/>
      <c r="ACC732" s="370"/>
      <c r="ACD732" s="370"/>
      <c r="ACE732" s="370"/>
      <c r="ACF732" s="370"/>
      <c r="ACG732" s="370"/>
      <c r="ACH732" s="370"/>
      <c r="ACI732" s="370"/>
      <c r="ACJ732" s="370"/>
      <c r="ACK732" s="370"/>
      <c r="ACL732" s="370"/>
      <c r="ACM732" s="370"/>
      <c r="ACN732" s="370"/>
      <c r="ACO732" s="370"/>
      <c r="ACP732" s="370"/>
      <c r="ACQ732" s="370"/>
      <c r="ACR732" s="370"/>
      <c r="ACS732" s="370"/>
      <c r="ACT732" s="370"/>
      <c r="ACU732" s="370"/>
      <c r="ACV732" s="370"/>
      <c r="ACW732" s="370"/>
      <c r="ACX732" s="370"/>
      <c r="ACY732" s="370"/>
      <c r="ACZ732" s="370"/>
      <c r="ADA732" s="370"/>
      <c r="ADB732" s="370"/>
      <c r="ADC732" s="370"/>
      <c r="ADD732" s="370"/>
      <c r="ADE732" s="370"/>
      <c r="ADF732" s="370"/>
      <c r="ADG732" s="370"/>
      <c r="ADH732" s="370"/>
      <c r="ADI732" s="370"/>
      <c r="ADJ732" s="370"/>
      <c r="ADK732" s="370"/>
      <c r="ADL732" s="370"/>
      <c r="ADM732" s="370"/>
      <c r="ADN732" s="370"/>
      <c r="ADO732" s="370"/>
      <c r="ADP732" s="370"/>
      <c r="ADQ732" s="370"/>
      <c r="ADR732" s="370"/>
      <c r="ADS732" s="370"/>
      <c r="ADT732" s="370"/>
      <c r="ADU732" s="370"/>
      <c r="ADV732" s="370"/>
      <c r="ADW732" s="370"/>
      <c r="ADX732" s="370"/>
      <c r="ADY732" s="370"/>
      <c r="ADZ732" s="370"/>
      <c r="AEA732" s="370"/>
      <c r="AEB732" s="370"/>
      <c r="AEC732" s="370"/>
      <c r="AED732" s="370"/>
      <c r="AEE732" s="370"/>
      <c r="AEF732" s="370"/>
      <c r="AEG732" s="370"/>
      <c r="AEH732" s="370"/>
      <c r="AEI732" s="370"/>
      <c r="AEJ732" s="370"/>
      <c r="AEK732" s="370"/>
      <c r="AEL732" s="370"/>
      <c r="AEM732" s="370"/>
      <c r="AEN732" s="370"/>
      <c r="AEO732" s="370"/>
      <c r="AEP732" s="370"/>
      <c r="AEQ732" s="370"/>
      <c r="AER732" s="370"/>
      <c r="AES732" s="370"/>
      <c r="AET732" s="370"/>
      <c r="AEU732" s="370"/>
      <c r="AEV732" s="370"/>
      <c r="AEW732" s="370"/>
      <c r="AEX732" s="370"/>
      <c r="AEY732" s="370"/>
      <c r="AEZ732" s="370"/>
      <c r="AFA732" s="370"/>
      <c r="AFB732" s="370"/>
      <c r="AFC732" s="370"/>
      <c r="AFD732" s="370"/>
      <c r="AFE732" s="370"/>
      <c r="AFF732" s="370"/>
      <c r="AFG732" s="370"/>
      <c r="AFH732" s="370"/>
      <c r="AFI732" s="370"/>
      <c r="AFJ732" s="370"/>
      <c r="AFK732" s="370"/>
      <c r="AFL732" s="370"/>
      <c r="AFM732" s="370"/>
      <c r="AFN732" s="370"/>
      <c r="AFO732" s="370"/>
      <c r="AFP732" s="370"/>
      <c r="AFQ732" s="370"/>
      <c r="AFR732" s="370"/>
      <c r="AFS732" s="370"/>
      <c r="AFT732" s="370"/>
      <c r="AFU732" s="370"/>
      <c r="AFV732" s="370"/>
      <c r="AFW732" s="370"/>
      <c r="AFX732" s="370"/>
      <c r="AFY732" s="370"/>
      <c r="AFZ732" s="370"/>
      <c r="AGA732" s="370"/>
      <c r="AGB732" s="370"/>
      <c r="AGC732" s="370"/>
      <c r="AGD732" s="370"/>
      <c r="AGE732" s="370"/>
      <c r="AGF732" s="370"/>
      <c r="AGG732" s="370"/>
      <c r="AGH732" s="370"/>
      <c r="AGI732" s="370"/>
      <c r="AGJ732" s="370"/>
      <c r="AGK732" s="370"/>
      <c r="AGL732" s="370"/>
      <c r="AGM732" s="370"/>
      <c r="AGN732" s="370"/>
      <c r="AGO732" s="370"/>
      <c r="AGP732" s="370"/>
      <c r="AGQ732" s="370"/>
      <c r="AGR732" s="370"/>
      <c r="AGS732" s="370"/>
      <c r="AGT732" s="370"/>
      <c r="AGU732" s="370"/>
      <c r="AGV732" s="370"/>
      <c r="AGW732" s="370"/>
      <c r="AGX732" s="370"/>
      <c r="AGY732" s="370"/>
      <c r="AGZ732" s="370"/>
      <c r="AHA732" s="370"/>
      <c r="AHB732" s="370"/>
      <c r="AHC732" s="370"/>
      <c r="AHD732" s="370"/>
      <c r="AHE732" s="370"/>
      <c r="AHF732" s="370"/>
      <c r="AHG732" s="370"/>
      <c r="AHH732" s="370"/>
      <c r="AHI732" s="370"/>
      <c r="AHJ732" s="370"/>
      <c r="AHK732" s="370"/>
      <c r="AHL732" s="370"/>
      <c r="AHM732" s="370"/>
      <c r="AHN732" s="370"/>
      <c r="AHO732" s="370"/>
      <c r="AHP732" s="370"/>
      <c r="AHQ732" s="370"/>
      <c r="AHR732" s="370"/>
      <c r="AHS732" s="370"/>
      <c r="AHT732" s="370"/>
      <c r="AHU732" s="370"/>
      <c r="AHV732" s="370"/>
      <c r="AHW732" s="370"/>
      <c r="AHX732" s="370"/>
      <c r="AHY732" s="370"/>
      <c r="AHZ732" s="370"/>
      <c r="AIA732" s="370"/>
      <c r="AIB732" s="370"/>
      <c r="AIC732" s="370"/>
      <c r="AID732" s="370"/>
      <c r="AIE732" s="370"/>
      <c r="AIF732" s="370"/>
      <c r="AIG732" s="370"/>
      <c r="AIH732" s="370"/>
      <c r="AII732" s="370"/>
      <c r="AIJ732" s="370"/>
      <c r="AIK732" s="370"/>
      <c r="AIL732" s="370"/>
      <c r="AIM732" s="370"/>
      <c r="AIN732" s="370"/>
      <c r="AIO732" s="370"/>
      <c r="AIP732" s="370"/>
      <c r="AIQ732" s="370"/>
      <c r="AIR732" s="370"/>
      <c r="AIS732" s="370"/>
      <c r="AIT732" s="370"/>
      <c r="AIU732" s="370"/>
      <c r="AIV732" s="370"/>
      <c r="AIW732" s="370"/>
      <c r="AIX732" s="370"/>
      <c r="AIY732" s="370"/>
      <c r="AIZ732" s="370"/>
      <c r="AJA732" s="370"/>
      <c r="AJB732" s="370"/>
      <c r="AJC732" s="370"/>
      <c r="AJD732" s="370"/>
      <c r="AJE732" s="370"/>
      <c r="AJF732" s="370"/>
      <c r="AJG732" s="370"/>
      <c r="AJH732" s="370"/>
      <c r="AJI732" s="370"/>
      <c r="AJJ732" s="370"/>
      <c r="AJK732" s="370"/>
      <c r="AJL732" s="370"/>
      <c r="AJM732" s="370"/>
      <c r="AJN732" s="370"/>
      <c r="AJO732" s="370"/>
      <c r="AJP732" s="370"/>
      <c r="AJQ732" s="370"/>
      <c r="AJR732" s="370"/>
      <c r="AJS732" s="370"/>
      <c r="AJT732" s="370"/>
      <c r="AJU732" s="370"/>
      <c r="AJV732" s="370"/>
      <c r="AJW732" s="370"/>
      <c r="AJX732" s="370"/>
      <c r="AJY732" s="370"/>
      <c r="AJZ732" s="370"/>
      <c r="AKA732" s="370"/>
      <c r="AKB732" s="370"/>
      <c r="AKC732" s="370"/>
      <c r="AKD732" s="370"/>
      <c r="AKE732" s="370"/>
      <c r="AKF732" s="370"/>
      <c r="AKG732" s="370"/>
      <c r="AKH732" s="370"/>
      <c r="AKI732" s="370"/>
      <c r="AKJ732" s="370"/>
      <c r="AKK732" s="370"/>
      <c r="AKL732" s="370"/>
      <c r="AKM732" s="370"/>
      <c r="AKN732" s="370"/>
      <c r="AKO732" s="370"/>
      <c r="AKP732" s="370"/>
      <c r="AKQ732" s="370"/>
      <c r="AKR732" s="370"/>
      <c r="AKS732" s="370"/>
      <c r="AKT732" s="370"/>
      <c r="AKU732" s="370"/>
      <c r="AKV732" s="370"/>
      <c r="AKW732" s="370"/>
      <c r="AKX732" s="370"/>
      <c r="AKY732" s="370"/>
      <c r="AKZ732" s="370"/>
      <c r="ALA732" s="370"/>
      <c r="ALB732" s="370"/>
      <c r="ALC732" s="370"/>
      <c r="ALD732" s="370"/>
    </row>
    <row r="733" spans="1:992" s="253" customFormat="1" ht="12.75" customHeight="1">
      <c r="A733" s="2790"/>
      <c r="B733" s="2827"/>
      <c r="C733" s="2421"/>
      <c r="D733" s="1373" t="s">
        <v>302</v>
      </c>
      <c r="E733" s="468">
        <v>0</v>
      </c>
      <c r="F733" s="1388">
        <v>0</v>
      </c>
      <c r="G733" s="2398"/>
      <c r="H733" s="2398"/>
      <c r="I733" s="2392"/>
      <c r="J733" s="2392"/>
      <c r="K733" s="2392"/>
      <c r="L733" s="2793"/>
      <c r="M733" s="580"/>
      <c r="N733" s="370"/>
      <c r="O733" s="370"/>
      <c r="P733" s="370"/>
      <c r="Q733" s="370"/>
      <c r="R733" s="370"/>
      <c r="S733" s="370"/>
      <c r="T733" s="370"/>
      <c r="U733" s="370"/>
      <c r="V733" s="370"/>
      <c r="W733" s="370"/>
      <c r="X733" s="370"/>
      <c r="Y733" s="370"/>
      <c r="Z733" s="370"/>
      <c r="AA733" s="370"/>
      <c r="AB733" s="370"/>
      <c r="AC733" s="370"/>
      <c r="AD733" s="370"/>
      <c r="AE733" s="370"/>
      <c r="AF733" s="370"/>
      <c r="AG733" s="370"/>
      <c r="AH733" s="370"/>
      <c r="AI733" s="370"/>
      <c r="AJ733" s="370"/>
      <c r="AK733" s="370"/>
      <c r="AL733" s="370"/>
      <c r="AM733" s="370"/>
      <c r="AN733" s="370"/>
      <c r="AO733" s="370"/>
      <c r="AP733" s="370"/>
      <c r="AQ733" s="370"/>
      <c r="AR733" s="370"/>
      <c r="AS733" s="370"/>
      <c r="AT733" s="370"/>
      <c r="AU733" s="370"/>
      <c r="AV733" s="370"/>
      <c r="AW733" s="370"/>
      <c r="AX733" s="370"/>
      <c r="AY733" s="370"/>
      <c r="AZ733" s="370"/>
      <c r="BA733" s="370"/>
      <c r="BB733" s="370"/>
      <c r="BC733" s="370"/>
      <c r="BD733" s="370"/>
      <c r="BE733" s="370"/>
      <c r="BF733" s="370"/>
      <c r="BG733" s="370"/>
      <c r="BH733" s="370"/>
      <c r="BI733" s="370"/>
      <c r="BJ733" s="370"/>
      <c r="BK733" s="370"/>
      <c r="BL733" s="370"/>
      <c r="BM733" s="370"/>
      <c r="BN733" s="370"/>
      <c r="BO733" s="370"/>
      <c r="BP733" s="370"/>
      <c r="BQ733" s="370"/>
      <c r="BR733" s="370"/>
      <c r="BS733" s="370"/>
      <c r="BT733" s="370"/>
      <c r="BU733" s="370"/>
      <c r="BV733" s="370"/>
      <c r="BW733" s="370"/>
      <c r="BX733" s="370"/>
      <c r="BY733" s="370"/>
      <c r="BZ733" s="370"/>
      <c r="CA733" s="370"/>
      <c r="CB733" s="370"/>
      <c r="CC733" s="370"/>
      <c r="CD733" s="370"/>
      <c r="CE733" s="370"/>
      <c r="CF733" s="370"/>
      <c r="CG733" s="370"/>
      <c r="CH733" s="370"/>
      <c r="CI733" s="370"/>
      <c r="CJ733" s="370"/>
      <c r="CK733" s="370"/>
      <c r="CL733" s="370"/>
      <c r="CM733" s="370"/>
      <c r="CN733" s="370"/>
      <c r="CO733" s="370"/>
      <c r="CP733" s="370"/>
      <c r="CQ733" s="370"/>
      <c r="CR733" s="370"/>
      <c r="CS733" s="370"/>
      <c r="CT733" s="370"/>
      <c r="CU733" s="370"/>
      <c r="CV733" s="370"/>
      <c r="CW733" s="370"/>
      <c r="CX733" s="370"/>
      <c r="CY733" s="370"/>
      <c r="CZ733" s="370"/>
      <c r="DA733" s="370"/>
      <c r="DB733" s="370"/>
      <c r="DC733" s="370"/>
      <c r="DD733" s="370"/>
      <c r="DE733" s="370"/>
      <c r="DF733" s="370"/>
      <c r="DG733" s="370"/>
      <c r="DH733" s="370"/>
      <c r="DI733" s="370"/>
      <c r="DJ733" s="370"/>
      <c r="DK733" s="370"/>
      <c r="DL733" s="370"/>
      <c r="DM733" s="370"/>
      <c r="DN733" s="370"/>
      <c r="DO733" s="370"/>
      <c r="DP733" s="370"/>
      <c r="DQ733" s="370"/>
      <c r="DR733" s="370"/>
      <c r="DS733" s="370"/>
      <c r="DT733" s="370"/>
      <c r="DU733" s="370"/>
      <c r="DV733" s="370"/>
      <c r="DW733" s="370"/>
      <c r="DX733" s="370"/>
      <c r="DY733" s="370"/>
      <c r="DZ733" s="370"/>
      <c r="EA733" s="370"/>
      <c r="EB733" s="370"/>
      <c r="EC733" s="370"/>
      <c r="ED733" s="370"/>
      <c r="EE733" s="370"/>
      <c r="EF733" s="370"/>
      <c r="EG733" s="370"/>
      <c r="EH733" s="370"/>
      <c r="EI733" s="370"/>
      <c r="EJ733" s="370"/>
      <c r="EK733" s="370"/>
      <c r="EL733" s="370"/>
      <c r="EM733" s="370"/>
      <c r="EN733" s="370"/>
      <c r="EO733" s="370"/>
      <c r="EP733" s="370"/>
      <c r="EQ733" s="370"/>
      <c r="ER733" s="370"/>
      <c r="ES733" s="370"/>
      <c r="ET733" s="370"/>
      <c r="EU733" s="370"/>
      <c r="EV733" s="370"/>
      <c r="EW733" s="370"/>
      <c r="EX733" s="370"/>
      <c r="EY733" s="370"/>
      <c r="EZ733" s="370"/>
      <c r="FA733" s="370"/>
      <c r="FB733" s="370"/>
      <c r="FC733" s="370"/>
      <c r="FD733" s="370"/>
      <c r="FE733" s="370"/>
      <c r="FF733" s="370"/>
      <c r="FG733" s="370"/>
      <c r="FH733" s="370"/>
      <c r="FI733" s="370"/>
      <c r="FJ733" s="370"/>
      <c r="FK733" s="370"/>
      <c r="FL733" s="370"/>
      <c r="FM733" s="370"/>
      <c r="FN733" s="370"/>
      <c r="FO733" s="370"/>
      <c r="FP733" s="370"/>
      <c r="FQ733" s="370"/>
      <c r="FR733" s="370"/>
      <c r="FS733" s="370"/>
      <c r="FT733" s="370"/>
      <c r="FU733" s="370"/>
      <c r="FV733" s="370"/>
      <c r="FW733" s="370"/>
      <c r="FX733" s="370"/>
      <c r="FY733" s="370"/>
      <c r="FZ733" s="370"/>
      <c r="GA733" s="370"/>
      <c r="GB733" s="370"/>
      <c r="GC733" s="370"/>
      <c r="GD733" s="370"/>
      <c r="GE733" s="370"/>
      <c r="GF733" s="370"/>
      <c r="GG733" s="370"/>
      <c r="GH733" s="370"/>
      <c r="GI733" s="370"/>
      <c r="GJ733" s="370"/>
      <c r="GK733" s="370"/>
      <c r="GL733" s="370"/>
      <c r="GM733" s="370"/>
      <c r="GN733" s="370"/>
      <c r="GO733" s="370"/>
      <c r="GP733" s="370"/>
      <c r="GQ733" s="370"/>
      <c r="GR733" s="370"/>
      <c r="GS733" s="370"/>
      <c r="GT733" s="370"/>
      <c r="GU733" s="370"/>
      <c r="GV733" s="370"/>
      <c r="GW733" s="370"/>
      <c r="GX733" s="370"/>
      <c r="GY733" s="370"/>
      <c r="GZ733" s="370"/>
      <c r="HA733" s="370"/>
      <c r="HB733" s="370"/>
      <c r="HC733" s="370"/>
      <c r="HD733" s="370"/>
      <c r="HE733" s="370"/>
      <c r="HF733" s="370"/>
      <c r="HG733" s="370"/>
      <c r="HH733" s="370"/>
      <c r="HI733" s="370"/>
      <c r="HJ733" s="370"/>
      <c r="HK733" s="370"/>
      <c r="HL733" s="370"/>
      <c r="HM733" s="370"/>
      <c r="HN733" s="370"/>
      <c r="HO733" s="370"/>
      <c r="HP733" s="370"/>
      <c r="HQ733" s="370"/>
      <c r="HR733" s="370"/>
      <c r="HS733" s="370"/>
      <c r="HT733" s="370"/>
      <c r="HU733" s="370"/>
      <c r="HV733" s="370"/>
      <c r="HW733" s="370"/>
      <c r="HX733" s="370"/>
      <c r="HY733" s="370"/>
      <c r="HZ733" s="370"/>
      <c r="IA733" s="370"/>
      <c r="IB733" s="370"/>
      <c r="IC733" s="370"/>
      <c r="ID733" s="370"/>
      <c r="IE733" s="370"/>
      <c r="IF733" s="370"/>
      <c r="IG733" s="370"/>
      <c r="IH733" s="370"/>
      <c r="II733" s="370"/>
      <c r="IJ733" s="370"/>
      <c r="IK733" s="370"/>
      <c r="IL733" s="370"/>
      <c r="IM733" s="370"/>
      <c r="IN733" s="370"/>
      <c r="IO733" s="370"/>
      <c r="IP733" s="370"/>
      <c r="IQ733" s="370"/>
      <c r="IR733" s="370"/>
      <c r="IS733" s="370"/>
      <c r="IT733" s="370"/>
      <c r="IU733" s="370"/>
      <c r="IV733" s="370"/>
      <c r="IW733" s="370"/>
      <c r="IX733" s="370"/>
      <c r="IY733" s="370"/>
      <c r="IZ733" s="370"/>
      <c r="JA733" s="370"/>
      <c r="JB733" s="370"/>
      <c r="JC733" s="370"/>
      <c r="JD733" s="370"/>
      <c r="JE733" s="370"/>
      <c r="JF733" s="370"/>
      <c r="JG733" s="370"/>
      <c r="JH733" s="370"/>
      <c r="JI733" s="370"/>
      <c r="JJ733" s="370"/>
      <c r="JK733" s="370"/>
      <c r="JL733" s="370"/>
      <c r="JM733" s="370"/>
      <c r="JN733" s="370"/>
      <c r="JO733" s="370"/>
      <c r="JP733" s="370"/>
      <c r="JQ733" s="370"/>
      <c r="JR733" s="370"/>
      <c r="JS733" s="370"/>
      <c r="JT733" s="370"/>
      <c r="JU733" s="370"/>
      <c r="JV733" s="370"/>
      <c r="JW733" s="370"/>
      <c r="JX733" s="370"/>
      <c r="JY733" s="370"/>
      <c r="JZ733" s="370"/>
      <c r="KA733" s="370"/>
      <c r="KB733" s="370"/>
      <c r="KC733" s="370"/>
      <c r="KD733" s="370"/>
      <c r="KE733" s="370"/>
      <c r="KF733" s="370"/>
      <c r="KG733" s="370"/>
      <c r="KH733" s="370"/>
      <c r="KI733" s="370"/>
      <c r="KJ733" s="370"/>
      <c r="KK733" s="370"/>
      <c r="KL733" s="370"/>
      <c r="KM733" s="370"/>
      <c r="KN733" s="370"/>
      <c r="KO733" s="370"/>
      <c r="KP733" s="370"/>
      <c r="KQ733" s="370"/>
      <c r="KR733" s="370"/>
      <c r="KS733" s="370"/>
      <c r="KT733" s="370"/>
      <c r="KU733" s="370"/>
      <c r="KV733" s="370"/>
      <c r="KW733" s="370"/>
      <c r="KX733" s="370"/>
      <c r="KY733" s="370"/>
      <c r="KZ733" s="370"/>
      <c r="LA733" s="370"/>
      <c r="LB733" s="370"/>
      <c r="LC733" s="370"/>
      <c r="LD733" s="370"/>
      <c r="LE733" s="370"/>
      <c r="LF733" s="370"/>
      <c r="LG733" s="370"/>
      <c r="LH733" s="370"/>
      <c r="LI733" s="370"/>
      <c r="LJ733" s="370"/>
      <c r="LK733" s="370"/>
      <c r="LL733" s="370"/>
      <c r="LM733" s="370"/>
      <c r="LN733" s="370"/>
      <c r="LO733" s="370"/>
      <c r="LP733" s="370"/>
      <c r="LQ733" s="370"/>
      <c r="LR733" s="370"/>
      <c r="LS733" s="370"/>
      <c r="LT733" s="370"/>
      <c r="LU733" s="370"/>
      <c r="LV733" s="370"/>
      <c r="LW733" s="370"/>
      <c r="LX733" s="370"/>
      <c r="LY733" s="370"/>
      <c r="LZ733" s="370"/>
      <c r="MA733" s="370"/>
      <c r="MB733" s="370"/>
      <c r="MC733" s="370"/>
      <c r="MD733" s="370"/>
      <c r="ME733" s="370"/>
      <c r="MF733" s="370"/>
      <c r="MG733" s="370"/>
      <c r="MH733" s="370"/>
      <c r="MI733" s="370"/>
      <c r="MJ733" s="370"/>
      <c r="MK733" s="370"/>
      <c r="ML733" s="370"/>
      <c r="MM733" s="370"/>
      <c r="MN733" s="370"/>
      <c r="MO733" s="370"/>
      <c r="MP733" s="370"/>
      <c r="MQ733" s="370"/>
      <c r="MR733" s="370"/>
      <c r="MS733" s="370"/>
      <c r="MT733" s="370"/>
      <c r="MU733" s="370"/>
      <c r="MV733" s="370"/>
      <c r="MW733" s="370"/>
      <c r="MX733" s="370"/>
      <c r="MY733" s="370"/>
      <c r="MZ733" s="370"/>
      <c r="NA733" s="370"/>
      <c r="NB733" s="370"/>
      <c r="NC733" s="370"/>
      <c r="ND733" s="370"/>
      <c r="NE733" s="370"/>
      <c r="NF733" s="370"/>
      <c r="NG733" s="370"/>
      <c r="NH733" s="370"/>
      <c r="NI733" s="370"/>
      <c r="NJ733" s="370"/>
      <c r="NK733" s="370"/>
      <c r="NL733" s="370"/>
      <c r="NM733" s="370"/>
      <c r="NN733" s="370"/>
      <c r="NO733" s="370"/>
      <c r="NP733" s="370"/>
      <c r="NQ733" s="370"/>
      <c r="NR733" s="370"/>
      <c r="NS733" s="370"/>
      <c r="NT733" s="370"/>
      <c r="NU733" s="370"/>
      <c r="NV733" s="370"/>
      <c r="NW733" s="370"/>
      <c r="NX733" s="370"/>
      <c r="NY733" s="370"/>
      <c r="NZ733" s="370"/>
      <c r="OA733" s="370"/>
      <c r="OB733" s="370"/>
      <c r="OC733" s="370"/>
      <c r="OD733" s="370"/>
      <c r="OE733" s="370"/>
      <c r="OF733" s="370"/>
      <c r="OG733" s="370"/>
      <c r="OH733" s="370"/>
      <c r="OI733" s="370"/>
      <c r="OJ733" s="370"/>
      <c r="OK733" s="370"/>
      <c r="OL733" s="370"/>
      <c r="OM733" s="370"/>
      <c r="ON733" s="370"/>
      <c r="OO733" s="370"/>
      <c r="OP733" s="370"/>
      <c r="OQ733" s="370"/>
      <c r="OR733" s="370"/>
      <c r="OS733" s="370"/>
      <c r="OT733" s="370"/>
      <c r="OU733" s="370"/>
      <c r="OV733" s="370"/>
      <c r="OW733" s="370"/>
      <c r="OX733" s="370"/>
      <c r="OY733" s="370"/>
      <c r="OZ733" s="370"/>
      <c r="PA733" s="370"/>
      <c r="PB733" s="370"/>
      <c r="PC733" s="370"/>
      <c r="PD733" s="370"/>
      <c r="PE733" s="370"/>
      <c r="PF733" s="370"/>
      <c r="PG733" s="370"/>
      <c r="PH733" s="370"/>
      <c r="PI733" s="370"/>
      <c r="PJ733" s="370"/>
      <c r="PK733" s="370"/>
      <c r="PL733" s="370"/>
      <c r="PM733" s="370"/>
      <c r="PN733" s="370"/>
      <c r="PO733" s="370"/>
      <c r="PP733" s="370"/>
      <c r="PQ733" s="370"/>
      <c r="PR733" s="370"/>
      <c r="PS733" s="370"/>
      <c r="PT733" s="370"/>
      <c r="PU733" s="370"/>
      <c r="PV733" s="370"/>
      <c r="PW733" s="370"/>
      <c r="PX733" s="370"/>
      <c r="PY733" s="370"/>
      <c r="PZ733" s="370"/>
      <c r="QA733" s="370"/>
      <c r="QB733" s="370"/>
      <c r="QC733" s="370"/>
      <c r="QD733" s="370"/>
      <c r="QE733" s="370"/>
      <c r="QF733" s="370"/>
      <c r="QG733" s="370"/>
      <c r="QH733" s="370"/>
      <c r="QI733" s="370"/>
      <c r="QJ733" s="370"/>
      <c r="QK733" s="370"/>
      <c r="QL733" s="370"/>
      <c r="QM733" s="370"/>
      <c r="QN733" s="370"/>
      <c r="QO733" s="370"/>
      <c r="QP733" s="370"/>
      <c r="QQ733" s="370"/>
      <c r="QR733" s="370"/>
      <c r="QS733" s="370"/>
      <c r="QT733" s="370"/>
      <c r="QU733" s="370"/>
      <c r="QV733" s="370"/>
      <c r="QW733" s="370"/>
      <c r="QX733" s="370"/>
      <c r="QY733" s="370"/>
      <c r="QZ733" s="370"/>
      <c r="RA733" s="370"/>
      <c r="RB733" s="370"/>
      <c r="RC733" s="370"/>
      <c r="RD733" s="370"/>
      <c r="RE733" s="370"/>
      <c r="RF733" s="370"/>
      <c r="RG733" s="370"/>
      <c r="RH733" s="370"/>
      <c r="RI733" s="370"/>
      <c r="RJ733" s="370"/>
      <c r="RK733" s="370"/>
      <c r="RL733" s="370"/>
      <c r="RM733" s="370"/>
      <c r="RN733" s="370"/>
      <c r="RO733" s="370"/>
      <c r="RP733" s="370"/>
      <c r="RQ733" s="370"/>
      <c r="RR733" s="370"/>
      <c r="RS733" s="370"/>
      <c r="RT733" s="370"/>
      <c r="RU733" s="370"/>
      <c r="RV733" s="370"/>
      <c r="RW733" s="370"/>
      <c r="RX733" s="370"/>
      <c r="RY733" s="370"/>
      <c r="RZ733" s="370"/>
      <c r="SA733" s="370"/>
      <c r="SB733" s="370"/>
      <c r="SC733" s="370"/>
      <c r="SD733" s="370"/>
      <c r="SE733" s="370"/>
      <c r="SF733" s="370"/>
      <c r="SG733" s="370"/>
      <c r="SH733" s="370"/>
      <c r="SI733" s="370"/>
      <c r="SJ733" s="370"/>
      <c r="SK733" s="370"/>
      <c r="SL733" s="370"/>
      <c r="SM733" s="370"/>
      <c r="SN733" s="370"/>
      <c r="SO733" s="370"/>
      <c r="SP733" s="370"/>
      <c r="SQ733" s="370"/>
      <c r="SR733" s="370"/>
      <c r="SS733" s="370"/>
      <c r="ST733" s="370"/>
      <c r="SU733" s="370"/>
      <c r="SV733" s="370"/>
      <c r="SW733" s="370"/>
      <c r="SX733" s="370"/>
      <c r="SY733" s="370"/>
      <c r="SZ733" s="370"/>
      <c r="TA733" s="370"/>
      <c r="TB733" s="370"/>
      <c r="TC733" s="370"/>
      <c r="TD733" s="370"/>
      <c r="TE733" s="370"/>
      <c r="TF733" s="370"/>
      <c r="TG733" s="370"/>
      <c r="TH733" s="370"/>
      <c r="TI733" s="370"/>
      <c r="TJ733" s="370"/>
      <c r="TK733" s="370"/>
      <c r="TL733" s="370"/>
      <c r="TM733" s="370"/>
      <c r="TN733" s="370"/>
      <c r="TO733" s="370"/>
      <c r="TP733" s="370"/>
      <c r="TQ733" s="370"/>
      <c r="TR733" s="370"/>
      <c r="TS733" s="370"/>
      <c r="TT733" s="370"/>
      <c r="TU733" s="370"/>
      <c r="TV733" s="370"/>
      <c r="TW733" s="370"/>
      <c r="TX733" s="370"/>
      <c r="TY733" s="370"/>
      <c r="TZ733" s="370"/>
      <c r="UA733" s="370"/>
      <c r="UB733" s="370"/>
      <c r="UC733" s="370"/>
      <c r="UD733" s="370"/>
      <c r="UE733" s="370"/>
      <c r="UF733" s="370"/>
      <c r="UG733" s="370"/>
      <c r="UH733" s="370"/>
      <c r="UI733" s="370"/>
      <c r="UJ733" s="370"/>
      <c r="UK733" s="370"/>
      <c r="UL733" s="370"/>
      <c r="UM733" s="370"/>
      <c r="UN733" s="370"/>
      <c r="UO733" s="370"/>
      <c r="UP733" s="370"/>
      <c r="UQ733" s="370"/>
      <c r="UR733" s="370"/>
      <c r="US733" s="370"/>
      <c r="UT733" s="370"/>
      <c r="UU733" s="370"/>
      <c r="UV733" s="370"/>
      <c r="UW733" s="370"/>
      <c r="UX733" s="370"/>
      <c r="UY733" s="370"/>
      <c r="UZ733" s="370"/>
      <c r="VA733" s="370"/>
      <c r="VB733" s="370"/>
      <c r="VC733" s="370"/>
      <c r="VD733" s="370"/>
      <c r="VE733" s="370"/>
      <c r="VF733" s="370"/>
      <c r="VG733" s="370"/>
      <c r="VH733" s="370"/>
      <c r="VI733" s="370"/>
      <c r="VJ733" s="370"/>
      <c r="VK733" s="370"/>
      <c r="VL733" s="370"/>
      <c r="VM733" s="370"/>
      <c r="VN733" s="370"/>
      <c r="VO733" s="370"/>
      <c r="VP733" s="370"/>
      <c r="VQ733" s="370"/>
      <c r="VR733" s="370"/>
      <c r="VS733" s="370"/>
      <c r="VT733" s="370"/>
      <c r="VU733" s="370"/>
      <c r="VV733" s="370"/>
      <c r="VW733" s="370"/>
      <c r="VX733" s="370"/>
      <c r="VY733" s="370"/>
      <c r="VZ733" s="370"/>
      <c r="WA733" s="370"/>
      <c r="WB733" s="370"/>
      <c r="WC733" s="370"/>
      <c r="WD733" s="370"/>
      <c r="WE733" s="370"/>
      <c r="WF733" s="370"/>
      <c r="WG733" s="370"/>
      <c r="WH733" s="370"/>
      <c r="WI733" s="370"/>
      <c r="WJ733" s="370"/>
      <c r="WK733" s="370"/>
      <c r="WL733" s="370"/>
      <c r="WM733" s="370"/>
      <c r="WN733" s="370"/>
      <c r="WO733" s="370"/>
      <c r="WP733" s="370"/>
      <c r="WQ733" s="370"/>
      <c r="WR733" s="370"/>
      <c r="WS733" s="370"/>
      <c r="WT733" s="370"/>
      <c r="WU733" s="370"/>
      <c r="WV733" s="370"/>
      <c r="WW733" s="370"/>
      <c r="WX733" s="370"/>
      <c r="WY733" s="370"/>
      <c r="WZ733" s="370"/>
      <c r="XA733" s="370"/>
      <c r="XB733" s="370"/>
      <c r="XC733" s="370"/>
      <c r="XD733" s="370"/>
      <c r="XE733" s="370"/>
      <c r="XF733" s="370"/>
      <c r="XG733" s="370"/>
      <c r="XH733" s="370"/>
      <c r="XI733" s="370"/>
      <c r="XJ733" s="370"/>
      <c r="XK733" s="370"/>
      <c r="XL733" s="370"/>
      <c r="XM733" s="370"/>
      <c r="XN733" s="370"/>
      <c r="XO733" s="370"/>
      <c r="XP733" s="370"/>
      <c r="XQ733" s="370"/>
      <c r="XR733" s="370"/>
      <c r="XS733" s="370"/>
      <c r="XT733" s="370"/>
      <c r="XU733" s="370"/>
      <c r="XV733" s="370"/>
      <c r="XW733" s="370"/>
      <c r="XX733" s="370"/>
      <c r="XY733" s="370"/>
      <c r="XZ733" s="370"/>
      <c r="YA733" s="370"/>
      <c r="YB733" s="370"/>
      <c r="YC733" s="370"/>
      <c r="YD733" s="370"/>
      <c r="YE733" s="370"/>
      <c r="YF733" s="370"/>
      <c r="YG733" s="370"/>
      <c r="YH733" s="370"/>
      <c r="YI733" s="370"/>
      <c r="YJ733" s="370"/>
      <c r="YK733" s="370"/>
      <c r="YL733" s="370"/>
      <c r="YM733" s="370"/>
      <c r="YN733" s="370"/>
      <c r="YO733" s="370"/>
      <c r="YP733" s="370"/>
      <c r="YQ733" s="370"/>
      <c r="YR733" s="370"/>
      <c r="YS733" s="370"/>
      <c r="YT733" s="370"/>
      <c r="YU733" s="370"/>
      <c r="YV733" s="370"/>
      <c r="YW733" s="370"/>
      <c r="YX733" s="370"/>
      <c r="YY733" s="370"/>
      <c r="YZ733" s="370"/>
      <c r="ZA733" s="370"/>
      <c r="ZB733" s="370"/>
      <c r="ZC733" s="370"/>
      <c r="ZD733" s="370"/>
      <c r="ZE733" s="370"/>
      <c r="ZF733" s="370"/>
      <c r="ZG733" s="370"/>
      <c r="ZH733" s="370"/>
      <c r="ZI733" s="370"/>
      <c r="ZJ733" s="370"/>
      <c r="ZK733" s="370"/>
      <c r="ZL733" s="370"/>
      <c r="ZM733" s="370"/>
      <c r="ZN733" s="370"/>
      <c r="ZO733" s="370"/>
      <c r="ZP733" s="370"/>
      <c r="ZQ733" s="370"/>
      <c r="ZR733" s="370"/>
      <c r="ZS733" s="370"/>
      <c r="ZT733" s="370"/>
      <c r="ZU733" s="370"/>
      <c r="ZV733" s="370"/>
      <c r="ZW733" s="370"/>
      <c r="ZX733" s="370"/>
      <c r="ZY733" s="370"/>
      <c r="ZZ733" s="370"/>
      <c r="AAA733" s="370"/>
      <c r="AAB733" s="370"/>
      <c r="AAC733" s="370"/>
      <c r="AAD733" s="370"/>
      <c r="AAE733" s="370"/>
      <c r="AAF733" s="370"/>
      <c r="AAG733" s="370"/>
      <c r="AAH733" s="370"/>
      <c r="AAI733" s="370"/>
      <c r="AAJ733" s="370"/>
      <c r="AAK733" s="370"/>
      <c r="AAL733" s="370"/>
      <c r="AAM733" s="370"/>
      <c r="AAN733" s="370"/>
      <c r="AAO733" s="370"/>
      <c r="AAP733" s="370"/>
      <c r="AAQ733" s="370"/>
      <c r="AAR733" s="370"/>
      <c r="AAS733" s="370"/>
      <c r="AAT733" s="370"/>
      <c r="AAU733" s="370"/>
      <c r="AAV733" s="370"/>
      <c r="AAW733" s="370"/>
      <c r="AAX733" s="370"/>
      <c r="AAY733" s="370"/>
      <c r="AAZ733" s="370"/>
      <c r="ABA733" s="370"/>
      <c r="ABB733" s="370"/>
      <c r="ABC733" s="370"/>
      <c r="ABD733" s="370"/>
      <c r="ABE733" s="370"/>
      <c r="ABF733" s="370"/>
      <c r="ABG733" s="370"/>
      <c r="ABH733" s="370"/>
      <c r="ABI733" s="370"/>
      <c r="ABJ733" s="370"/>
      <c r="ABK733" s="370"/>
      <c r="ABL733" s="370"/>
      <c r="ABM733" s="370"/>
      <c r="ABN733" s="370"/>
      <c r="ABO733" s="370"/>
      <c r="ABP733" s="370"/>
      <c r="ABQ733" s="370"/>
      <c r="ABR733" s="370"/>
      <c r="ABS733" s="370"/>
      <c r="ABT733" s="370"/>
      <c r="ABU733" s="370"/>
      <c r="ABV733" s="370"/>
      <c r="ABW733" s="370"/>
      <c r="ABX733" s="370"/>
      <c r="ABY733" s="370"/>
      <c r="ABZ733" s="370"/>
      <c r="ACA733" s="370"/>
      <c r="ACB733" s="370"/>
      <c r="ACC733" s="370"/>
      <c r="ACD733" s="370"/>
      <c r="ACE733" s="370"/>
      <c r="ACF733" s="370"/>
      <c r="ACG733" s="370"/>
      <c r="ACH733" s="370"/>
      <c r="ACI733" s="370"/>
      <c r="ACJ733" s="370"/>
      <c r="ACK733" s="370"/>
      <c r="ACL733" s="370"/>
      <c r="ACM733" s="370"/>
      <c r="ACN733" s="370"/>
      <c r="ACO733" s="370"/>
      <c r="ACP733" s="370"/>
      <c r="ACQ733" s="370"/>
      <c r="ACR733" s="370"/>
      <c r="ACS733" s="370"/>
      <c r="ACT733" s="370"/>
      <c r="ACU733" s="370"/>
      <c r="ACV733" s="370"/>
      <c r="ACW733" s="370"/>
      <c r="ACX733" s="370"/>
      <c r="ACY733" s="370"/>
      <c r="ACZ733" s="370"/>
      <c r="ADA733" s="370"/>
      <c r="ADB733" s="370"/>
      <c r="ADC733" s="370"/>
      <c r="ADD733" s="370"/>
      <c r="ADE733" s="370"/>
      <c r="ADF733" s="370"/>
      <c r="ADG733" s="370"/>
      <c r="ADH733" s="370"/>
      <c r="ADI733" s="370"/>
      <c r="ADJ733" s="370"/>
      <c r="ADK733" s="370"/>
      <c r="ADL733" s="370"/>
      <c r="ADM733" s="370"/>
      <c r="ADN733" s="370"/>
      <c r="ADO733" s="370"/>
      <c r="ADP733" s="370"/>
      <c r="ADQ733" s="370"/>
      <c r="ADR733" s="370"/>
      <c r="ADS733" s="370"/>
      <c r="ADT733" s="370"/>
      <c r="ADU733" s="370"/>
      <c r="ADV733" s="370"/>
      <c r="ADW733" s="370"/>
      <c r="ADX733" s="370"/>
      <c r="ADY733" s="370"/>
      <c r="ADZ733" s="370"/>
      <c r="AEA733" s="370"/>
      <c r="AEB733" s="370"/>
      <c r="AEC733" s="370"/>
      <c r="AED733" s="370"/>
      <c r="AEE733" s="370"/>
      <c r="AEF733" s="370"/>
      <c r="AEG733" s="370"/>
      <c r="AEH733" s="370"/>
      <c r="AEI733" s="370"/>
      <c r="AEJ733" s="370"/>
      <c r="AEK733" s="370"/>
      <c r="AEL733" s="370"/>
      <c r="AEM733" s="370"/>
      <c r="AEN733" s="370"/>
      <c r="AEO733" s="370"/>
      <c r="AEP733" s="370"/>
      <c r="AEQ733" s="370"/>
      <c r="AER733" s="370"/>
      <c r="AES733" s="370"/>
      <c r="AET733" s="370"/>
      <c r="AEU733" s="370"/>
      <c r="AEV733" s="370"/>
      <c r="AEW733" s="370"/>
      <c r="AEX733" s="370"/>
      <c r="AEY733" s="370"/>
      <c r="AEZ733" s="370"/>
      <c r="AFA733" s="370"/>
      <c r="AFB733" s="370"/>
      <c r="AFC733" s="370"/>
      <c r="AFD733" s="370"/>
      <c r="AFE733" s="370"/>
      <c r="AFF733" s="370"/>
      <c r="AFG733" s="370"/>
      <c r="AFH733" s="370"/>
      <c r="AFI733" s="370"/>
      <c r="AFJ733" s="370"/>
      <c r="AFK733" s="370"/>
      <c r="AFL733" s="370"/>
      <c r="AFM733" s="370"/>
      <c r="AFN733" s="370"/>
      <c r="AFO733" s="370"/>
      <c r="AFP733" s="370"/>
      <c r="AFQ733" s="370"/>
      <c r="AFR733" s="370"/>
      <c r="AFS733" s="370"/>
      <c r="AFT733" s="370"/>
      <c r="AFU733" s="370"/>
      <c r="AFV733" s="370"/>
      <c r="AFW733" s="370"/>
      <c r="AFX733" s="370"/>
      <c r="AFY733" s="370"/>
      <c r="AFZ733" s="370"/>
      <c r="AGA733" s="370"/>
      <c r="AGB733" s="370"/>
      <c r="AGC733" s="370"/>
      <c r="AGD733" s="370"/>
      <c r="AGE733" s="370"/>
      <c r="AGF733" s="370"/>
      <c r="AGG733" s="370"/>
      <c r="AGH733" s="370"/>
      <c r="AGI733" s="370"/>
      <c r="AGJ733" s="370"/>
      <c r="AGK733" s="370"/>
      <c r="AGL733" s="370"/>
      <c r="AGM733" s="370"/>
      <c r="AGN733" s="370"/>
      <c r="AGO733" s="370"/>
      <c r="AGP733" s="370"/>
      <c r="AGQ733" s="370"/>
      <c r="AGR733" s="370"/>
      <c r="AGS733" s="370"/>
      <c r="AGT733" s="370"/>
      <c r="AGU733" s="370"/>
      <c r="AGV733" s="370"/>
      <c r="AGW733" s="370"/>
      <c r="AGX733" s="370"/>
      <c r="AGY733" s="370"/>
      <c r="AGZ733" s="370"/>
      <c r="AHA733" s="370"/>
      <c r="AHB733" s="370"/>
      <c r="AHC733" s="370"/>
      <c r="AHD733" s="370"/>
      <c r="AHE733" s="370"/>
      <c r="AHF733" s="370"/>
      <c r="AHG733" s="370"/>
      <c r="AHH733" s="370"/>
      <c r="AHI733" s="370"/>
      <c r="AHJ733" s="370"/>
      <c r="AHK733" s="370"/>
      <c r="AHL733" s="370"/>
      <c r="AHM733" s="370"/>
      <c r="AHN733" s="370"/>
      <c r="AHO733" s="370"/>
      <c r="AHP733" s="370"/>
      <c r="AHQ733" s="370"/>
      <c r="AHR733" s="370"/>
      <c r="AHS733" s="370"/>
      <c r="AHT733" s="370"/>
      <c r="AHU733" s="370"/>
      <c r="AHV733" s="370"/>
      <c r="AHW733" s="370"/>
      <c r="AHX733" s="370"/>
      <c r="AHY733" s="370"/>
      <c r="AHZ733" s="370"/>
      <c r="AIA733" s="370"/>
      <c r="AIB733" s="370"/>
      <c r="AIC733" s="370"/>
      <c r="AID733" s="370"/>
      <c r="AIE733" s="370"/>
      <c r="AIF733" s="370"/>
      <c r="AIG733" s="370"/>
      <c r="AIH733" s="370"/>
      <c r="AII733" s="370"/>
      <c r="AIJ733" s="370"/>
      <c r="AIK733" s="370"/>
      <c r="AIL733" s="370"/>
      <c r="AIM733" s="370"/>
      <c r="AIN733" s="370"/>
      <c r="AIO733" s="370"/>
      <c r="AIP733" s="370"/>
      <c r="AIQ733" s="370"/>
      <c r="AIR733" s="370"/>
      <c r="AIS733" s="370"/>
      <c r="AIT733" s="370"/>
      <c r="AIU733" s="370"/>
      <c r="AIV733" s="370"/>
      <c r="AIW733" s="370"/>
      <c r="AIX733" s="370"/>
      <c r="AIY733" s="370"/>
      <c r="AIZ733" s="370"/>
      <c r="AJA733" s="370"/>
      <c r="AJB733" s="370"/>
      <c r="AJC733" s="370"/>
      <c r="AJD733" s="370"/>
      <c r="AJE733" s="370"/>
      <c r="AJF733" s="370"/>
      <c r="AJG733" s="370"/>
      <c r="AJH733" s="370"/>
      <c r="AJI733" s="370"/>
      <c r="AJJ733" s="370"/>
      <c r="AJK733" s="370"/>
      <c r="AJL733" s="370"/>
      <c r="AJM733" s="370"/>
      <c r="AJN733" s="370"/>
      <c r="AJO733" s="370"/>
      <c r="AJP733" s="370"/>
      <c r="AJQ733" s="370"/>
      <c r="AJR733" s="370"/>
      <c r="AJS733" s="370"/>
      <c r="AJT733" s="370"/>
      <c r="AJU733" s="370"/>
      <c r="AJV733" s="370"/>
      <c r="AJW733" s="370"/>
      <c r="AJX733" s="370"/>
      <c r="AJY733" s="370"/>
      <c r="AJZ733" s="370"/>
      <c r="AKA733" s="370"/>
      <c r="AKB733" s="370"/>
      <c r="AKC733" s="370"/>
      <c r="AKD733" s="370"/>
      <c r="AKE733" s="370"/>
      <c r="AKF733" s="370"/>
      <c r="AKG733" s="370"/>
      <c r="AKH733" s="370"/>
      <c r="AKI733" s="370"/>
      <c r="AKJ733" s="370"/>
      <c r="AKK733" s="370"/>
      <c r="AKL733" s="370"/>
      <c r="AKM733" s="370"/>
      <c r="AKN733" s="370"/>
      <c r="AKO733" s="370"/>
      <c r="AKP733" s="370"/>
      <c r="AKQ733" s="370"/>
      <c r="AKR733" s="370"/>
      <c r="AKS733" s="370"/>
      <c r="AKT733" s="370"/>
      <c r="AKU733" s="370"/>
      <c r="AKV733" s="370"/>
      <c r="AKW733" s="370"/>
      <c r="AKX733" s="370"/>
      <c r="AKY733" s="370"/>
      <c r="AKZ733" s="370"/>
      <c r="ALA733" s="370"/>
      <c r="ALB733" s="370"/>
      <c r="ALC733" s="370"/>
      <c r="ALD733" s="370"/>
    </row>
    <row r="734" spans="1:992" s="11" customFormat="1" ht="13.5" customHeight="1">
      <c r="A734" s="2455" t="s">
        <v>330</v>
      </c>
      <c r="B734" s="2393" t="s">
        <v>322</v>
      </c>
      <c r="C734" s="2393"/>
      <c r="D734" s="859" t="s">
        <v>296</v>
      </c>
      <c r="E734" s="93">
        <f>E736+E743</f>
        <v>823080648.05999994</v>
      </c>
      <c r="F734" s="38">
        <f>F736+F743</f>
        <v>710595733.79999995</v>
      </c>
      <c r="G734" s="2434"/>
      <c r="H734" s="2434"/>
      <c r="I734" s="2434"/>
      <c r="J734" s="2434"/>
      <c r="K734" s="2435"/>
      <c r="L734" s="2794"/>
      <c r="M734" s="580"/>
      <c r="N734" s="406"/>
      <c r="O734" s="406"/>
      <c r="P734" s="191"/>
      <c r="Q734" s="191"/>
      <c r="R734" s="191"/>
      <c r="S734" s="41"/>
      <c r="T734" s="41"/>
      <c r="U734" s="41"/>
      <c r="V734" s="41"/>
      <c r="W734" s="41"/>
      <c r="X734" s="41"/>
      <c r="Y734" s="41"/>
      <c r="Z734" s="41"/>
      <c r="AA734" s="41"/>
      <c r="AB734" s="41"/>
      <c r="AC734" s="41"/>
      <c r="AD734" s="41"/>
      <c r="AE734" s="41"/>
      <c r="AF734" s="41"/>
      <c r="AG734" s="41"/>
      <c r="AH734" s="41"/>
      <c r="AI734" s="41"/>
      <c r="AJ734" s="41"/>
      <c r="AK734" s="41"/>
      <c r="AL734" s="41"/>
      <c r="AM734" s="41"/>
      <c r="AN734" s="41"/>
      <c r="AO734" s="41"/>
      <c r="AP734" s="41"/>
      <c r="AQ734" s="41"/>
      <c r="AR734" s="41"/>
      <c r="AS734" s="41"/>
      <c r="AT734" s="41"/>
      <c r="AU734" s="41"/>
      <c r="AV734" s="41"/>
      <c r="AW734" s="41"/>
      <c r="AX734" s="41"/>
      <c r="AY734" s="41"/>
      <c r="AZ734" s="41"/>
      <c r="BA734" s="41"/>
      <c r="BB734" s="41"/>
      <c r="BC734" s="41"/>
      <c r="BD734" s="41"/>
      <c r="BE734" s="41"/>
      <c r="BF734" s="41"/>
      <c r="BG734" s="41"/>
      <c r="BH734" s="41"/>
      <c r="BI734" s="41"/>
      <c r="BJ734" s="41"/>
      <c r="BK734" s="41"/>
      <c r="BL734" s="41"/>
      <c r="B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c r="CT734" s="41"/>
      <c r="CU734" s="41"/>
      <c r="CV734" s="41"/>
      <c r="CW734" s="41"/>
      <c r="CX734" s="41"/>
      <c r="CY734" s="41"/>
      <c r="CZ734" s="41"/>
      <c r="DA734" s="41"/>
      <c r="DB734" s="41"/>
      <c r="DC734" s="41"/>
      <c r="DD734" s="41"/>
      <c r="DE734" s="41"/>
      <c r="DF734" s="41"/>
      <c r="DG734" s="41"/>
      <c r="DH734" s="41"/>
      <c r="DI734" s="41"/>
      <c r="DJ734" s="41"/>
      <c r="DK734" s="41"/>
      <c r="DL734" s="41"/>
      <c r="DM734" s="41"/>
      <c r="DN734" s="41"/>
      <c r="DO734" s="41"/>
      <c r="DP734" s="41"/>
      <c r="DQ734" s="41"/>
      <c r="DR734" s="41"/>
      <c r="DS734" s="41"/>
      <c r="DT734" s="41"/>
      <c r="DU734" s="41"/>
      <c r="DV734" s="41"/>
      <c r="DW734" s="41"/>
      <c r="DX734" s="41"/>
      <c r="DY734" s="41"/>
      <c r="DZ734" s="41"/>
      <c r="EA734" s="41"/>
      <c r="EB734" s="41"/>
      <c r="EC734" s="41"/>
      <c r="ED734" s="41"/>
      <c r="EE734" s="41"/>
      <c r="EF734" s="41"/>
      <c r="EG734" s="41"/>
      <c r="EH734" s="41"/>
      <c r="EI734" s="41"/>
      <c r="EJ734" s="41"/>
      <c r="EK734" s="41"/>
      <c r="EL734" s="41"/>
      <c r="EM734" s="41"/>
      <c r="EN734" s="41"/>
      <c r="EO734" s="41"/>
      <c r="EP734" s="41"/>
      <c r="EQ734" s="41"/>
      <c r="ER734" s="41"/>
      <c r="ES734" s="41"/>
      <c r="ET734" s="41"/>
      <c r="EU734" s="41"/>
      <c r="EV734" s="41"/>
      <c r="EW734" s="41"/>
      <c r="EX734" s="41"/>
      <c r="EY734" s="41"/>
      <c r="EZ734" s="41"/>
      <c r="FA734" s="41"/>
      <c r="FB734" s="41"/>
      <c r="FC734" s="41"/>
      <c r="FD734" s="41"/>
      <c r="FE734" s="41"/>
      <c r="FF734" s="41"/>
      <c r="FG734" s="41"/>
      <c r="FH734" s="41"/>
      <c r="FI734" s="41"/>
      <c r="FJ734" s="41"/>
      <c r="FK734" s="41"/>
      <c r="FL734" s="41"/>
      <c r="FM734" s="41"/>
      <c r="FN734" s="41"/>
      <c r="FO734" s="41"/>
      <c r="FP734" s="41"/>
      <c r="FQ734" s="41"/>
      <c r="FR734" s="41"/>
      <c r="FS734" s="41"/>
      <c r="FT734" s="41"/>
      <c r="FU734" s="41"/>
      <c r="FV734" s="41"/>
      <c r="FW734" s="41"/>
      <c r="FX734" s="41"/>
      <c r="FY734" s="41"/>
      <c r="FZ734" s="41"/>
      <c r="GA734" s="41"/>
      <c r="GB734" s="41"/>
      <c r="GC734" s="41"/>
      <c r="GD734" s="41"/>
      <c r="GE734" s="41"/>
      <c r="GF734" s="41"/>
      <c r="GG734" s="41"/>
      <c r="GH734" s="41"/>
      <c r="GI734" s="41"/>
      <c r="GJ734" s="41"/>
      <c r="GK734" s="41"/>
      <c r="GL734" s="41"/>
      <c r="GM734" s="41"/>
      <c r="GN734" s="41"/>
      <c r="GO734" s="41"/>
      <c r="GP734" s="41"/>
      <c r="GQ734" s="41"/>
      <c r="GR734" s="41"/>
      <c r="GS734" s="41"/>
      <c r="GT734" s="41"/>
      <c r="GU734" s="41"/>
      <c r="GV734" s="41"/>
      <c r="GW734" s="41"/>
      <c r="GX734" s="41"/>
      <c r="GY734" s="41"/>
      <c r="GZ734" s="41"/>
      <c r="HA734" s="41"/>
      <c r="HB734" s="41"/>
      <c r="HC734" s="41"/>
      <c r="HD734" s="41"/>
      <c r="HE734" s="41"/>
      <c r="HF734" s="41"/>
      <c r="HG734" s="41"/>
      <c r="HH734" s="41"/>
      <c r="HI734" s="41"/>
      <c r="HJ734" s="41"/>
      <c r="HK734" s="41"/>
      <c r="HL734" s="41"/>
      <c r="HM734" s="41"/>
      <c r="HN734" s="41"/>
      <c r="HO734" s="41"/>
      <c r="HP734" s="41"/>
      <c r="HQ734" s="41"/>
      <c r="HR734" s="41"/>
      <c r="HS734" s="41"/>
      <c r="HT734" s="41"/>
      <c r="HU734" s="41"/>
      <c r="HV734" s="41"/>
      <c r="HW734" s="41"/>
      <c r="HX734" s="41"/>
      <c r="HY734" s="41"/>
      <c r="HZ734" s="41"/>
      <c r="IA734" s="41"/>
      <c r="IB734" s="41"/>
      <c r="IC734" s="41"/>
      <c r="ID734" s="41"/>
      <c r="IE734" s="41"/>
      <c r="IF734" s="41"/>
      <c r="IG734" s="41"/>
      <c r="IH734" s="41"/>
      <c r="II734" s="41"/>
      <c r="IJ734" s="41"/>
      <c r="IK734" s="41"/>
      <c r="IL734" s="41"/>
      <c r="IM734" s="41"/>
      <c r="IN734" s="41"/>
      <c r="IO734" s="41"/>
      <c r="IP734" s="41"/>
      <c r="IQ734" s="41"/>
      <c r="IR734" s="41"/>
      <c r="IS734" s="41"/>
      <c r="IT734" s="41"/>
      <c r="IU734" s="41"/>
      <c r="IV734" s="41"/>
      <c r="IW734" s="41"/>
      <c r="IX734" s="41"/>
      <c r="IY734" s="41"/>
      <c r="IZ734" s="41"/>
      <c r="JA734" s="41"/>
      <c r="JB734" s="41"/>
      <c r="JC734" s="41"/>
      <c r="JD734" s="41"/>
      <c r="JE734" s="41"/>
      <c r="JF734" s="41"/>
      <c r="JG734" s="41"/>
      <c r="JH734" s="41"/>
      <c r="JI734" s="41"/>
      <c r="JJ734" s="41"/>
      <c r="JK734" s="41"/>
      <c r="JL734" s="41"/>
      <c r="JM734" s="41"/>
      <c r="JN734" s="41"/>
      <c r="JO734" s="41"/>
      <c r="JP734" s="41"/>
      <c r="JQ734" s="41"/>
      <c r="JR734" s="41"/>
      <c r="JS734" s="41"/>
      <c r="JT734" s="41"/>
      <c r="JU734" s="41"/>
      <c r="JV734" s="41"/>
      <c r="JW734" s="41"/>
      <c r="JX734" s="41"/>
      <c r="JY734" s="41"/>
      <c r="JZ734" s="41"/>
      <c r="KA734" s="41"/>
      <c r="KB734" s="41"/>
      <c r="KC734" s="41"/>
      <c r="KD734" s="41"/>
      <c r="KE734" s="41"/>
      <c r="KF734" s="41"/>
      <c r="KG734" s="41"/>
      <c r="KH734" s="41"/>
      <c r="KI734" s="41"/>
      <c r="KJ734" s="41"/>
      <c r="KK734" s="41"/>
      <c r="KL734" s="41"/>
      <c r="KM734" s="41"/>
      <c r="KN734" s="41"/>
      <c r="KO734" s="41"/>
      <c r="KP734" s="41"/>
      <c r="KQ734" s="41"/>
      <c r="KR734" s="41"/>
      <c r="KS734" s="41"/>
      <c r="KT734" s="41"/>
      <c r="KU734" s="41"/>
      <c r="KV734" s="41"/>
      <c r="KW734" s="41"/>
      <c r="KX734" s="41"/>
      <c r="KY734" s="41"/>
      <c r="KZ734" s="41"/>
      <c r="LA734" s="41"/>
      <c r="LB734" s="41"/>
      <c r="LC734" s="41"/>
      <c r="LD734" s="41"/>
      <c r="LE734" s="41"/>
      <c r="LF734" s="41"/>
      <c r="LG734" s="41"/>
      <c r="LH734" s="41"/>
      <c r="LI734" s="41"/>
      <c r="LJ734" s="41"/>
      <c r="LK734" s="41"/>
      <c r="LL734" s="41"/>
      <c r="LM734" s="41"/>
      <c r="LN734" s="41"/>
      <c r="LO734" s="41"/>
      <c r="LP734" s="41"/>
      <c r="LQ734" s="41"/>
      <c r="LR734" s="41"/>
      <c r="LS734" s="41"/>
      <c r="LT734" s="41"/>
      <c r="LU734" s="41"/>
      <c r="LV734" s="41"/>
      <c r="LW734" s="41"/>
      <c r="LX734" s="41"/>
      <c r="LY734" s="41"/>
      <c r="LZ734" s="41"/>
      <c r="MA734" s="41"/>
      <c r="MB734" s="41"/>
      <c r="MC734" s="41"/>
      <c r="MD734" s="41"/>
      <c r="ME734" s="41"/>
      <c r="MF734" s="41"/>
      <c r="MG734" s="41"/>
      <c r="MH734" s="41"/>
      <c r="MI734" s="41"/>
      <c r="MJ734" s="41"/>
      <c r="MK734" s="41"/>
      <c r="ML734" s="41"/>
      <c r="MM734" s="41"/>
      <c r="MN734" s="41"/>
      <c r="MO734" s="41"/>
      <c r="MP734" s="41"/>
      <c r="MQ734" s="41"/>
      <c r="MR734" s="41"/>
      <c r="MS734" s="41"/>
      <c r="MT734" s="41"/>
      <c r="MU734" s="41"/>
      <c r="MV734" s="41"/>
      <c r="MW734" s="41"/>
      <c r="MX734" s="41"/>
      <c r="MY734" s="41"/>
      <c r="MZ734" s="41"/>
      <c r="NA734" s="41"/>
      <c r="NB734" s="41"/>
      <c r="NC734" s="41"/>
      <c r="ND734" s="41"/>
      <c r="NE734" s="41"/>
      <c r="NF734" s="41"/>
      <c r="NG734" s="41"/>
      <c r="NH734" s="41"/>
      <c r="NI734" s="41"/>
      <c r="NJ734" s="41"/>
      <c r="NK734" s="41"/>
      <c r="NL734" s="41"/>
      <c r="NM734" s="41"/>
      <c r="NN734" s="41"/>
      <c r="NO734" s="41"/>
      <c r="NP734" s="41"/>
      <c r="NQ734" s="41"/>
      <c r="NR734" s="41"/>
      <c r="NS734" s="41"/>
      <c r="NT734" s="41"/>
      <c r="NU734" s="41"/>
      <c r="NV734" s="41"/>
      <c r="NW734" s="41"/>
      <c r="NX734" s="41"/>
      <c r="NY734" s="41"/>
      <c r="NZ734" s="41"/>
      <c r="OA734" s="41"/>
      <c r="OB734" s="41"/>
      <c r="OC734" s="41"/>
      <c r="OD734" s="41"/>
      <c r="OE734" s="41"/>
      <c r="OF734" s="41"/>
      <c r="OG734" s="41"/>
      <c r="OH734" s="41"/>
      <c r="OI734" s="41"/>
      <c r="OJ734" s="41"/>
      <c r="OK734" s="41"/>
      <c r="OL734" s="41"/>
      <c r="OM734" s="41"/>
      <c r="ON734" s="41"/>
      <c r="OO734" s="41"/>
      <c r="OP734" s="41"/>
      <c r="OQ734" s="41"/>
      <c r="OR734" s="41"/>
      <c r="OS734" s="41"/>
      <c r="OT734" s="41"/>
      <c r="OU734" s="41"/>
      <c r="OV734" s="41"/>
      <c r="OW734" s="41"/>
      <c r="OX734" s="41"/>
      <c r="OY734" s="41"/>
      <c r="OZ734" s="41"/>
      <c r="PA734" s="41"/>
      <c r="PB734" s="41"/>
      <c r="PC734" s="41"/>
      <c r="PD734" s="41"/>
      <c r="PE734" s="41"/>
      <c r="PF734" s="41"/>
      <c r="PG734" s="41"/>
      <c r="PH734" s="41"/>
      <c r="PI734" s="41"/>
      <c r="PJ734" s="41"/>
      <c r="PK734" s="41"/>
      <c r="PL734" s="41"/>
      <c r="PM734" s="41"/>
      <c r="PN734" s="41"/>
      <c r="PO734" s="41"/>
      <c r="PP734" s="41"/>
      <c r="PQ734" s="41"/>
      <c r="PR734" s="41"/>
      <c r="PS734" s="41"/>
      <c r="PT734" s="41"/>
      <c r="PU734" s="41"/>
      <c r="PV734" s="41"/>
      <c r="PW734" s="41"/>
      <c r="PX734" s="41"/>
      <c r="PY734" s="41"/>
      <c r="PZ734" s="41"/>
      <c r="QA734" s="41"/>
      <c r="QB734" s="41"/>
      <c r="QC734" s="41"/>
      <c r="QD734" s="41"/>
      <c r="QE734" s="41"/>
      <c r="QF734" s="41"/>
      <c r="QG734" s="41"/>
      <c r="QH734" s="41"/>
      <c r="QI734" s="41"/>
      <c r="QJ734" s="41"/>
      <c r="QK734" s="41"/>
      <c r="QL734" s="41"/>
      <c r="QM734" s="41"/>
      <c r="QN734" s="41"/>
      <c r="QO734" s="41"/>
      <c r="QP734" s="41"/>
      <c r="QQ734" s="41"/>
      <c r="QR734" s="41"/>
      <c r="QS734" s="41"/>
      <c r="QT734" s="41"/>
      <c r="QU734" s="41"/>
      <c r="QV734" s="41"/>
      <c r="QW734" s="41"/>
      <c r="QX734" s="41"/>
      <c r="QY734" s="41"/>
      <c r="QZ734" s="41"/>
      <c r="RA734" s="41"/>
      <c r="RB734" s="41"/>
      <c r="RC734" s="41"/>
      <c r="RD734" s="41"/>
      <c r="RE734" s="41"/>
      <c r="RF734" s="41"/>
      <c r="RG734" s="41"/>
      <c r="RH734" s="41"/>
      <c r="RI734" s="41"/>
      <c r="RJ734" s="41"/>
      <c r="RK734" s="41"/>
      <c r="RL734" s="41"/>
      <c r="RM734" s="41"/>
      <c r="RN734" s="41"/>
      <c r="RO734" s="41"/>
      <c r="RP734" s="41"/>
      <c r="RQ734" s="41"/>
      <c r="RR734" s="41"/>
      <c r="RS734" s="41"/>
      <c r="RT734" s="41"/>
      <c r="RU734" s="41"/>
      <c r="RV734" s="41"/>
      <c r="RW734" s="41"/>
      <c r="RX734" s="41"/>
      <c r="RY734" s="41"/>
      <c r="RZ734" s="41"/>
      <c r="SA734" s="41"/>
      <c r="SB734" s="41"/>
      <c r="SC734" s="41"/>
      <c r="SD734" s="41"/>
      <c r="SE734" s="41"/>
      <c r="SF734" s="41"/>
      <c r="SG734" s="41"/>
      <c r="SH734" s="41"/>
      <c r="SI734" s="41"/>
      <c r="SJ734" s="41"/>
      <c r="SK734" s="41"/>
      <c r="SL734" s="41"/>
      <c r="SM734" s="41"/>
      <c r="SN734" s="41"/>
      <c r="SO734" s="41"/>
      <c r="SP734" s="41"/>
      <c r="SQ734" s="41"/>
      <c r="SR734" s="41"/>
      <c r="SS734" s="41"/>
      <c r="ST734" s="41"/>
      <c r="SU734" s="41"/>
      <c r="SV734" s="41"/>
      <c r="SW734" s="41"/>
      <c r="SX734" s="41"/>
      <c r="SY734" s="41"/>
      <c r="SZ734" s="41"/>
      <c r="TA734" s="41"/>
      <c r="TB734" s="41"/>
      <c r="TC734" s="41"/>
      <c r="TD734" s="41"/>
      <c r="TE734" s="41"/>
      <c r="TF734" s="41"/>
      <c r="TG734" s="41"/>
      <c r="TH734" s="41"/>
      <c r="TI734" s="41"/>
      <c r="TJ734" s="41"/>
      <c r="TK734" s="41"/>
      <c r="TL734" s="41"/>
      <c r="TM734" s="41"/>
      <c r="TN734" s="41"/>
      <c r="TO734" s="41"/>
      <c r="TP734" s="41"/>
      <c r="TQ734" s="41"/>
      <c r="TR734" s="41"/>
      <c r="TS734" s="41"/>
      <c r="TT734" s="41"/>
      <c r="TU734" s="41"/>
      <c r="TV734" s="41"/>
      <c r="TW734" s="41"/>
      <c r="TX734" s="41"/>
      <c r="TY734" s="41"/>
      <c r="TZ734" s="41"/>
      <c r="UA734" s="41"/>
      <c r="UB734" s="41"/>
      <c r="UC734" s="41"/>
      <c r="UD734" s="41"/>
      <c r="UE734" s="41"/>
      <c r="UF734" s="41"/>
      <c r="UG734" s="41"/>
      <c r="UH734" s="41"/>
      <c r="UI734" s="41"/>
      <c r="UJ734" s="41"/>
      <c r="UK734" s="41"/>
      <c r="UL734" s="41"/>
      <c r="UM734" s="41"/>
      <c r="UN734" s="41"/>
      <c r="UO734" s="41"/>
      <c r="UP734" s="41"/>
      <c r="UQ734" s="41"/>
      <c r="UR734" s="41"/>
      <c r="US734" s="41"/>
      <c r="UT734" s="41"/>
      <c r="UU734" s="41"/>
      <c r="UV734" s="41"/>
      <c r="UW734" s="41"/>
      <c r="UX734" s="41"/>
      <c r="UY734" s="41"/>
      <c r="UZ734" s="41"/>
      <c r="VA734" s="41"/>
      <c r="VB734" s="41"/>
      <c r="VC734" s="41"/>
      <c r="VD734" s="41"/>
      <c r="VE734" s="41"/>
      <c r="VF734" s="41"/>
      <c r="VG734" s="41"/>
      <c r="VH734" s="41"/>
      <c r="VI734" s="41"/>
      <c r="VJ734" s="41"/>
      <c r="VK734" s="41"/>
      <c r="VL734" s="41"/>
      <c r="VM734" s="41"/>
      <c r="VN734" s="41"/>
      <c r="VO734" s="41"/>
      <c r="VP734" s="41"/>
      <c r="VQ734" s="41"/>
      <c r="VR734" s="41"/>
      <c r="VS734" s="41"/>
      <c r="VT734" s="41"/>
      <c r="VU734" s="41"/>
      <c r="VV734" s="41"/>
      <c r="VW734" s="41"/>
      <c r="VX734" s="41"/>
      <c r="VY734" s="41"/>
      <c r="VZ734" s="41"/>
      <c r="WA734" s="41"/>
      <c r="WB734" s="41"/>
      <c r="WC734" s="41"/>
      <c r="WD734" s="41"/>
      <c r="WE734" s="41"/>
      <c r="WF734" s="41"/>
      <c r="WG734" s="41"/>
      <c r="WH734" s="41"/>
      <c r="WI734" s="41"/>
      <c r="WJ734" s="41"/>
      <c r="WK734" s="41"/>
      <c r="WL734" s="41"/>
      <c r="WM734" s="41"/>
      <c r="WN734" s="41"/>
      <c r="WO734" s="41"/>
      <c r="WP734" s="41"/>
      <c r="WQ734" s="41"/>
      <c r="WR734" s="41"/>
      <c r="WS734" s="41"/>
      <c r="WT734" s="41"/>
      <c r="WU734" s="41"/>
      <c r="WV734" s="41"/>
      <c r="WW734" s="41"/>
      <c r="WX734" s="41"/>
      <c r="WY734" s="41"/>
      <c r="WZ734" s="41"/>
      <c r="XA734" s="41"/>
      <c r="XB734" s="41"/>
      <c r="XC734" s="41"/>
      <c r="XD734" s="41"/>
      <c r="XE734" s="41"/>
      <c r="XF734" s="41"/>
      <c r="XG734" s="41"/>
      <c r="XH734" s="41"/>
      <c r="XI734" s="41"/>
      <c r="XJ734" s="41"/>
      <c r="XK734" s="41"/>
      <c r="XL734" s="41"/>
      <c r="XM734" s="41"/>
      <c r="XN734" s="41"/>
      <c r="XO734" s="41"/>
      <c r="XP734" s="41"/>
      <c r="XQ734" s="41"/>
      <c r="XR734" s="41"/>
      <c r="XS734" s="41"/>
      <c r="XT734" s="41"/>
      <c r="XU734" s="41"/>
      <c r="XV734" s="41"/>
      <c r="XW734" s="41"/>
      <c r="XX734" s="41"/>
      <c r="XY734" s="41"/>
      <c r="XZ734" s="41"/>
      <c r="YA734" s="41"/>
      <c r="YB734" s="41"/>
      <c r="YC734" s="41"/>
      <c r="YD734" s="41"/>
      <c r="YE734" s="41"/>
      <c r="YF734" s="41"/>
      <c r="YG734" s="41"/>
      <c r="YH734" s="41"/>
      <c r="YI734" s="41"/>
      <c r="YJ734" s="41"/>
      <c r="YK734" s="41"/>
      <c r="YL734" s="41"/>
      <c r="YM734" s="41"/>
      <c r="YN734" s="41"/>
      <c r="YO734" s="41"/>
      <c r="YP734" s="41"/>
      <c r="YQ734" s="41"/>
      <c r="YR734" s="41"/>
      <c r="YS734" s="41"/>
      <c r="YT734" s="41"/>
      <c r="YU734" s="41"/>
      <c r="YV734" s="41"/>
      <c r="YW734" s="41"/>
      <c r="YX734" s="41"/>
      <c r="YY734" s="41"/>
      <c r="YZ734" s="41"/>
      <c r="ZA734" s="41"/>
      <c r="ZB734" s="41"/>
      <c r="ZC734" s="41"/>
      <c r="ZD734" s="41"/>
      <c r="ZE734" s="41"/>
      <c r="ZF734" s="41"/>
      <c r="ZG734" s="41"/>
      <c r="ZH734" s="41"/>
      <c r="ZI734" s="41"/>
      <c r="ZJ734" s="41"/>
      <c r="ZK734" s="41"/>
      <c r="ZL734" s="41"/>
      <c r="ZM734" s="41"/>
      <c r="ZN734" s="41"/>
      <c r="ZO734" s="41"/>
      <c r="ZP734" s="41"/>
      <c r="ZQ734" s="41"/>
      <c r="ZR734" s="41"/>
      <c r="ZS734" s="41"/>
      <c r="ZT734" s="41"/>
      <c r="ZU734" s="41"/>
      <c r="ZV734" s="41"/>
      <c r="ZW734" s="41"/>
      <c r="ZX734" s="41"/>
      <c r="ZY734" s="41"/>
      <c r="ZZ734" s="41"/>
      <c r="AAA734" s="41"/>
      <c r="AAB734" s="41"/>
      <c r="AAC734" s="41"/>
      <c r="AAD734" s="41"/>
      <c r="AAE734" s="41"/>
      <c r="AAF734" s="41"/>
      <c r="AAG734" s="41"/>
      <c r="AAH734" s="41"/>
      <c r="AAI734" s="41"/>
      <c r="AAJ734" s="41"/>
      <c r="AAK734" s="41"/>
      <c r="AAL734" s="41"/>
      <c r="AAM734" s="41"/>
      <c r="AAN734" s="41"/>
      <c r="AAO734" s="41"/>
      <c r="AAP734" s="41"/>
      <c r="AAQ734" s="41"/>
      <c r="AAR734" s="41"/>
      <c r="AAS734" s="41"/>
      <c r="AAT734" s="41"/>
      <c r="AAU734" s="41"/>
      <c r="AAV734" s="41"/>
      <c r="AAW734" s="41"/>
      <c r="AAX734" s="41"/>
      <c r="AAY734" s="41"/>
      <c r="AAZ734" s="41"/>
      <c r="ABA734" s="41"/>
      <c r="ABB734" s="41"/>
      <c r="ABC734" s="41"/>
      <c r="ABD734" s="41"/>
      <c r="ABE734" s="41"/>
      <c r="ABF734" s="41"/>
      <c r="ABG734" s="41"/>
      <c r="ABH734" s="41"/>
      <c r="ABI734" s="41"/>
      <c r="ABJ734" s="41"/>
      <c r="ABK734" s="41"/>
      <c r="ABL734" s="41"/>
      <c r="ABM734" s="41"/>
      <c r="ABN734" s="41"/>
      <c r="ABO734" s="41"/>
      <c r="ABP734" s="41"/>
      <c r="ABQ734" s="41"/>
      <c r="ABR734" s="41"/>
      <c r="ABS734" s="41"/>
      <c r="ABT734" s="41"/>
      <c r="ABU734" s="41"/>
      <c r="ABV734" s="41"/>
      <c r="ABW734" s="41"/>
      <c r="ABX734" s="41"/>
      <c r="ABY734" s="41"/>
      <c r="ABZ734" s="41"/>
      <c r="ACA734" s="41"/>
      <c r="ACB734" s="41"/>
      <c r="ACC734" s="41"/>
      <c r="ACD734" s="41"/>
      <c r="ACE734" s="41"/>
      <c r="ACF734" s="41"/>
      <c r="ACG734" s="41"/>
      <c r="ACH734" s="41"/>
      <c r="ACI734" s="41"/>
      <c r="ACJ734" s="41"/>
      <c r="ACK734" s="41"/>
      <c r="ACL734" s="41"/>
      <c r="ACM734" s="41"/>
      <c r="ACN734" s="41"/>
      <c r="ACO734" s="41"/>
      <c r="ACP734" s="41"/>
      <c r="ACQ734" s="41"/>
      <c r="ACR734" s="41"/>
      <c r="ACS734" s="41"/>
      <c r="ACT734" s="41"/>
      <c r="ACU734" s="41"/>
      <c r="ACV734" s="41"/>
      <c r="ACW734" s="41"/>
      <c r="ACX734" s="41"/>
      <c r="ACY734" s="41"/>
      <c r="ACZ734" s="41"/>
      <c r="ADA734" s="41"/>
      <c r="ADB734" s="41"/>
      <c r="ADC734" s="41"/>
      <c r="ADD734" s="41"/>
      <c r="ADE734" s="41"/>
      <c r="ADF734" s="41"/>
      <c r="ADG734" s="41"/>
      <c r="ADH734" s="41"/>
      <c r="ADI734" s="41"/>
      <c r="ADJ734" s="41"/>
      <c r="ADK734" s="41"/>
      <c r="ADL734" s="41"/>
      <c r="ADM734" s="41"/>
      <c r="ADN734" s="41"/>
      <c r="ADO734" s="41"/>
      <c r="ADP734" s="41"/>
      <c r="ADQ734" s="41"/>
      <c r="ADR734" s="41"/>
      <c r="ADS734" s="41"/>
      <c r="ADT734" s="41"/>
      <c r="ADU734" s="41"/>
      <c r="ADV734" s="41"/>
      <c r="ADW734" s="41"/>
      <c r="ADX734" s="41"/>
      <c r="ADY734" s="41"/>
      <c r="ADZ734" s="41"/>
      <c r="AEA734" s="41"/>
      <c r="AEB734" s="41"/>
      <c r="AEC734" s="41"/>
      <c r="AED734" s="41"/>
      <c r="AEE734" s="41"/>
      <c r="AEF734" s="41"/>
      <c r="AEG734" s="41"/>
      <c r="AEH734" s="41"/>
      <c r="AEI734" s="41"/>
      <c r="AEJ734" s="41"/>
      <c r="AEK734" s="41"/>
      <c r="AEL734" s="41"/>
      <c r="AEM734" s="41"/>
      <c r="AEN734" s="41"/>
      <c r="AEO734" s="41"/>
      <c r="AEP734" s="41"/>
      <c r="AEQ734" s="41"/>
      <c r="AER734" s="41"/>
      <c r="AES734" s="41"/>
      <c r="AET734" s="41"/>
      <c r="AEU734" s="41"/>
      <c r="AEV734" s="41"/>
      <c r="AEW734" s="41"/>
      <c r="AEX734" s="41"/>
      <c r="AEY734" s="41"/>
      <c r="AEZ734" s="41"/>
      <c r="AFA734" s="41"/>
      <c r="AFB734" s="41"/>
      <c r="AFC734" s="41"/>
      <c r="AFD734" s="41"/>
      <c r="AFE734" s="41"/>
      <c r="AFF734" s="41"/>
      <c r="AFG734" s="41"/>
      <c r="AFH734" s="41"/>
      <c r="AFI734" s="41"/>
      <c r="AFJ734" s="41"/>
      <c r="AFK734" s="41"/>
      <c r="AFL734" s="41"/>
      <c r="AFM734" s="41"/>
      <c r="AFN734" s="41"/>
      <c r="AFO734" s="41"/>
      <c r="AFP734" s="41"/>
      <c r="AFQ734" s="41"/>
      <c r="AFR734" s="41"/>
      <c r="AFS734" s="41"/>
      <c r="AFT734" s="41"/>
      <c r="AFU734" s="41"/>
      <c r="AFV734" s="41"/>
      <c r="AFW734" s="41"/>
      <c r="AFX734" s="41"/>
      <c r="AFY734" s="41"/>
      <c r="AFZ734" s="41"/>
      <c r="AGA734" s="41"/>
      <c r="AGB734" s="41"/>
      <c r="AGC734" s="41"/>
      <c r="AGD734" s="41"/>
      <c r="AGE734" s="41"/>
      <c r="AGF734" s="41"/>
      <c r="AGG734" s="41"/>
      <c r="AGH734" s="41"/>
      <c r="AGI734" s="41"/>
      <c r="AGJ734" s="41"/>
      <c r="AGK734" s="41"/>
      <c r="AGL734" s="41"/>
      <c r="AGM734" s="41"/>
      <c r="AGN734" s="41"/>
      <c r="AGO734" s="41"/>
      <c r="AGP734" s="41"/>
      <c r="AGQ734" s="41"/>
      <c r="AGR734" s="41"/>
      <c r="AGS734" s="41"/>
      <c r="AGT734" s="41"/>
      <c r="AGU734" s="41"/>
      <c r="AGV734" s="41"/>
      <c r="AGW734" s="41"/>
      <c r="AGX734" s="41"/>
      <c r="AGY734" s="41"/>
      <c r="AGZ734" s="41"/>
      <c r="AHA734" s="41"/>
      <c r="AHB734" s="41"/>
      <c r="AHC734" s="41"/>
      <c r="AHD734" s="41"/>
      <c r="AHE734" s="41"/>
      <c r="AHF734" s="41"/>
      <c r="AHG734" s="41"/>
      <c r="AHH734" s="41"/>
      <c r="AHI734" s="41"/>
      <c r="AHJ734" s="41"/>
      <c r="AHK734" s="41"/>
      <c r="AHL734" s="41"/>
      <c r="AHM734" s="41"/>
      <c r="AHN734" s="41"/>
      <c r="AHO734" s="41"/>
      <c r="AHP734" s="41"/>
      <c r="AHQ734" s="41"/>
      <c r="AHR734" s="41"/>
      <c r="AHS734" s="41"/>
      <c r="AHT734" s="41"/>
      <c r="AHU734" s="41"/>
      <c r="AHV734" s="41"/>
      <c r="AHW734" s="41"/>
      <c r="AHX734" s="41"/>
      <c r="AHY734" s="41"/>
      <c r="AHZ734" s="41"/>
      <c r="AIA734" s="41"/>
      <c r="AIB734" s="41"/>
      <c r="AIC734" s="41"/>
      <c r="AID734" s="41"/>
      <c r="AIE734" s="41"/>
      <c r="AIF734" s="41"/>
      <c r="AIG734" s="41"/>
      <c r="AIH734" s="41"/>
      <c r="AII734" s="41"/>
      <c r="AIJ734" s="41"/>
      <c r="AIK734" s="41"/>
      <c r="AIL734" s="41"/>
      <c r="AIM734" s="41"/>
      <c r="AIN734" s="41"/>
      <c r="AIO734" s="41"/>
      <c r="AIP734" s="41"/>
      <c r="AIQ734" s="41"/>
      <c r="AIR734" s="41"/>
      <c r="AIS734" s="41"/>
      <c r="AIT734" s="41"/>
      <c r="AIU734" s="41"/>
      <c r="AIV734" s="41"/>
      <c r="AIW734" s="41"/>
      <c r="AIX734" s="41"/>
      <c r="AIY734" s="41"/>
      <c r="AIZ734" s="41"/>
      <c r="AJA734" s="41"/>
      <c r="AJB734" s="41"/>
      <c r="AJC734" s="41"/>
      <c r="AJD734" s="41"/>
      <c r="AJE734" s="41"/>
      <c r="AJF734" s="41"/>
      <c r="AJG734" s="41"/>
      <c r="AJH734" s="41"/>
      <c r="AJI734" s="41"/>
      <c r="AJJ734" s="41"/>
      <c r="AJK734" s="41"/>
      <c r="AJL734" s="41"/>
      <c r="AJM734" s="41"/>
      <c r="AJN734" s="41"/>
      <c r="AJO734" s="41"/>
      <c r="AJP734" s="41"/>
      <c r="AJQ734" s="41"/>
      <c r="AJR734" s="41"/>
      <c r="AJS734" s="41"/>
      <c r="AJT734" s="41"/>
      <c r="AJU734" s="41"/>
      <c r="AJV734" s="41"/>
      <c r="AJW734" s="41"/>
      <c r="AJX734" s="41"/>
      <c r="AJY734" s="41"/>
      <c r="AJZ734" s="41"/>
      <c r="AKA734" s="41"/>
      <c r="AKB734" s="41"/>
      <c r="AKC734" s="41"/>
      <c r="AKD734" s="41"/>
      <c r="AKE734" s="41"/>
      <c r="AKF734" s="41"/>
      <c r="AKG734" s="41"/>
      <c r="AKH734" s="41"/>
      <c r="AKI734" s="41"/>
      <c r="AKJ734" s="41"/>
      <c r="AKK734" s="41"/>
      <c r="AKL734" s="41"/>
      <c r="AKM734" s="41"/>
      <c r="AKN734" s="41"/>
      <c r="AKO734" s="41"/>
      <c r="AKP734" s="41"/>
      <c r="AKQ734" s="41"/>
      <c r="AKR734" s="41"/>
      <c r="AKS734" s="41"/>
      <c r="AKT734" s="41"/>
      <c r="AKU734" s="41"/>
      <c r="AKV734" s="41"/>
      <c r="AKW734" s="41"/>
      <c r="AKX734" s="41"/>
      <c r="AKY734" s="41"/>
      <c r="AKZ734" s="41"/>
      <c r="ALA734" s="41"/>
      <c r="ALB734" s="41"/>
      <c r="ALC734" s="41"/>
      <c r="ALD734" s="41"/>
    </row>
    <row r="735" spans="1:992" s="242" customFormat="1" ht="13.5" customHeight="1">
      <c r="A735" s="2771"/>
      <c r="B735" s="2394"/>
      <c r="C735" s="2394"/>
      <c r="D735" s="1383" t="s">
        <v>2521</v>
      </c>
      <c r="E735" s="93">
        <f>E737</f>
        <v>374086.03</v>
      </c>
      <c r="F735" s="93">
        <f>F737</f>
        <v>374086.03</v>
      </c>
      <c r="G735" s="2435"/>
      <c r="H735" s="2435"/>
      <c r="I735" s="2435"/>
      <c r="J735" s="2435"/>
      <c r="K735" s="2435"/>
      <c r="L735" s="2795"/>
      <c r="M735" s="580"/>
      <c r="N735" s="406"/>
      <c r="O735" s="406"/>
      <c r="P735" s="406"/>
      <c r="Q735" s="406"/>
      <c r="R735" s="406"/>
      <c r="S735" s="41"/>
      <c r="T735" s="41"/>
      <c r="U735" s="41"/>
      <c r="V735" s="41"/>
      <c r="W735" s="41"/>
      <c r="X735" s="41"/>
      <c r="Y735" s="41"/>
      <c r="Z735" s="41"/>
      <c r="AA735" s="41"/>
      <c r="AB735" s="41"/>
      <c r="AC735" s="41"/>
      <c r="AD735" s="41"/>
      <c r="AE735" s="41"/>
      <c r="AF735" s="41"/>
      <c r="AG735" s="41"/>
      <c r="AH735" s="41"/>
      <c r="AI735" s="41"/>
      <c r="AJ735" s="41"/>
      <c r="AK735" s="41"/>
      <c r="AL735" s="41"/>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c r="CT735" s="41"/>
      <c r="CU735" s="41"/>
      <c r="CV735" s="41"/>
      <c r="CW735" s="41"/>
      <c r="CX735" s="41"/>
      <c r="CY735" s="41"/>
      <c r="CZ735" s="41"/>
      <c r="DA735" s="41"/>
      <c r="DB735" s="41"/>
      <c r="DC735" s="41"/>
      <c r="DD735" s="41"/>
      <c r="DE735" s="41"/>
      <c r="DF735" s="41"/>
      <c r="DG735" s="41"/>
      <c r="DH735" s="41"/>
      <c r="DI735" s="41"/>
      <c r="DJ735" s="41"/>
      <c r="DK735" s="41"/>
      <c r="DL735" s="41"/>
      <c r="DM735" s="41"/>
      <c r="DN735" s="41"/>
      <c r="DO735" s="41"/>
      <c r="DP735" s="41"/>
      <c r="DQ735" s="41"/>
      <c r="DR735" s="41"/>
      <c r="DS735" s="41"/>
      <c r="DT735" s="41"/>
      <c r="DU735" s="41"/>
      <c r="DV735" s="41"/>
      <c r="DW735" s="41"/>
      <c r="DX735" s="41"/>
      <c r="DY735" s="41"/>
      <c r="DZ735" s="41"/>
      <c r="EA735" s="41"/>
      <c r="EB735" s="41"/>
      <c r="EC735" s="41"/>
      <c r="ED735" s="41"/>
      <c r="EE735" s="41"/>
      <c r="EF735" s="41"/>
      <c r="EG735" s="41"/>
      <c r="EH735" s="41"/>
      <c r="EI735" s="41"/>
      <c r="EJ735" s="41"/>
      <c r="EK735" s="41"/>
      <c r="EL735" s="41"/>
      <c r="EM735" s="41"/>
      <c r="EN735" s="41"/>
      <c r="EO735" s="41"/>
      <c r="EP735" s="41"/>
      <c r="EQ735" s="41"/>
      <c r="ER735" s="41"/>
      <c r="ES735" s="41"/>
      <c r="ET735" s="41"/>
      <c r="EU735" s="41"/>
      <c r="EV735" s="41"/>
      <c r="EW735" s="41"/>
      <c r="EX735" s="41"/>
      <c r="EY735" s="41"/>
      <c r="EZ735" s="41"/>
      <c r="FA735" s="41"/>
      <c r="FB735" s="41"/>
      <c r="FC735" s="41"/>
      <c r="FD735" s="41"/>
      <c r="FE735" s="41"/>
      <c r="FF735" s="41"/>
      <c r="FG735" s="41"/>
      <c r="FH735" s="41"/>
      <c r="FI735" s="41"/>
      <c r="FJ735" s="41"/>
      <c r="FK735" s="41"/>
      <c r="FL735" s="41"/>
      <c r="FM735" s="41"/>
      <c r="FN735" s="41"/>
      <c r="FO735" s="41"/>
      <c r="FP735" s="41"/>
      <c r="FQ735" s="41"/>
      <c r="FR735" s="41"/>
      <c r="FS735" s="41"/>
      <c r="FT735" s="41"/>
      <c r="FU735" s="41"/>
      <c r="FV735" s="41"/>
      <c r="FW735" s="41"/>
      <c r="FX735" s="41"/>
      <c r="FY735" s="41"/>
      <c r="FZ735" s="41"/>
      <c r="GA735" s="41"/>
      <c r="GB735" s="41"/>
      <c r="GC735" s="41"/>
      <c r="GD735" s="41"/>
      <c r="GE735" s="41"/>
      <c r="GF735" s="41"/>
      <c r="GG735" s="41"/>
      <c r="GH735" s="41"/>
      <c r="GI735" s="41"/>
      <c r="GJ735" s="41"/>
      <c r="GK735" s="41"/>
      <c r="GL735" s="41"/>
      <c r="GM735" s="41"/>
      <c r="GN735" s="41"/>
      <c r="GO735" s="41"/>
      <c r="GP735" s="41"/>
      <c r="GQ735" s="41"/>
      <c r="GR735" s="41"/>
      <c r="GS735" s="41"/>
      <c r="GT735" s="41"/>
      <c r="GU735" s="41"/>
      <c r="GV735" s="41"/>
      <c r="GW735" s="41"/>
      <c r="GX735" s="41"/>
      <c r="GY735" s="41"/>
      <c r="GZ735" s="41"/>
      <c r="HA735" s="41"/>
      <c r="HB735" s="41"/>
      <c r="HC735" s="41"/>
      <c r="HD735" s="41"/>
      <c r="HE735" s="41"/>
      <c r="HF735" s="41"/>
      <c r="HG735" s="41"/>
      <c r="HH735" s="41"/>
      <c r="HI735" s="41"/>
      <c r="HJ735" s="41"/>
      <c r="HK735" s="41"/>
      <c r="HL735" s="41"/>
      <c r="HM735" s="41"/>
      <c r="HN735" s="41"/>
      <c r="HO735" s="41"/>
      <c r="HP735" s="41"/>
      <c r="HQ735" s="41"/>
      <c r="HR735" s="41"/>
      <c r="HS735" s="41"/>
      <c r="HT735" s="41"/>
      <c r="HU735" s="41"/>
      <c r="HV735" s="41"/>
      <c r="HW735" s="41"/>
      <c r="HX735" s="41"/>
      <c r="HY735" s="41"/>
      <c r="HZ735" s="41"/>
      <c r="IA735" s="41"/>
      <c r="IB735" s="41"/>
      <c r="IC735" s="41"/>
      <c r="ID735" s="41"/>
      <c r="IE735" s="41"/>
      <c r="IF735" s="41"/>
      <c r="IG735" s="41"/>
      <c r="IH735" s="41"/>
      <c r="II735" s="41"/>
      <c r="IJ735" s="41"/>
      <c r="IK735" s="41"/>
      <c r="IL735" s="41"/>
      <c r="IM735" s="41"/>
      <c r="IN735" s="41"/>
      <c r="IO735" s="41"/>
      <c r="IP735" s="41"/>
      <c r="IQ735" s="41"/>
      <c r="IR735" s="41"/>
      <c r="IS735" s="41"/>
      <c r="IT735" s="41"/>
      <c r="IU735" s="41"/>
      <c r="IV735" s="41"/>
      <c r="IW735" s="41"/>
      <c r="IX735" s="41"/>
      <c r="IY735" s="41"/>
      <c r="IZ735" s="41"/>
      <c r="JA735" s="41"/>
      <c r="JB735" s="41"/>
      <c r="JC735" s="41"/>
      <c r="JD735" s="41"/>
      <c r="JE735" s="41"/>
      <c r="JF735" s="41"/>
      <c r="JG735" s="41"/>
      <c r="JH735" s="41"/>
      <c r="JI735" s="41"/>
      <c r="JJ735" s="41"/>
      <c r="JK735" s="41"/>
      <c r="JL735" s="41"/>
      <c r="JM735" s="41"/>
      <c r="JN735" s="41"/>
      <c r="JO735" s="41"/>
      <c r="JP735" s="41"/>
      <c r="JQ735" s="41"/>
      <c r="JR735" s="41"/>
      <c r="JS735" s="41"/>
      <c r="JT735" s="41"/>
      <c r="JU735" s="41"/>
      <c r="JV735" s="41"/>
      <c r="JW735" s="41"/>
      <c r="JX735" s="41"/>
      <c r="JY735" s="41"/>
      <c r="JZ735" s="41"/>
      <c r="KA735" s="41"/>
      <c r="KB735" s="41"/>
      <c r="KC735" s="41"/>
      <c r="KD735" s="41"/>
      <c r="KE735" s="41"/>
      <c r="KF735" s="41"/>
      <c r="KG735" s="41"/>
      <c r="KH735" s="41"/>
      <c r="KI735" s="41"/>
      <c r="KJ735" s="41"/>
      <c r="KK735" s="41"/>
      <c r="KL735" s="41"/>
      <c r="KM735" s="41"/>
      <c r="KN735" s="41"/>
      <c r="KO735" s="41"/>
      <c r="KP735" s="41"/>
      <c r="KQ735" s="41"/>
      <c r="KR735" s="41"/>
      <c r="KS735" s="41"/>
      <c r="KT735" s="41"/>
      <c r="KU735" s="41"/>
      <c r="KV735" s="41"/>
      <c r="KW735" s="41"/>
      <c r="KX735" s="41"/>
      <c r="KY735" s="41"/>
      <c r="KZ735" s="41"/>
      <c r="LA735" s="41"/>
      <c r="LB735" s="41"/>
      <c r="LC735" s="41"/>
      <c r="LD735" s="41"/>
      <c r="LE735" s="41"/>
      <c r="LF735" s="41"/>
      <c r="LG735" s="41"/>
      <c r="LH735" s="41"/>
      <c r="LI735" s="41"/>
      <c r="LJ735" s="41"/>
      <c r="LK735" s="41"/>
      <c r="LL735" s="41"/>
      <c r="LM735" s="41"/>
      <c r="LN735" s="41"/>
      <c r="LO735" s="41"/>
      <c r="LP735" s="41"/>
      <c r="LQ735" s="41"/>
      <c r="LR735" s="41"/>
      <c r="LS735" s="41"/>
      <c r="LT735" s="41"/>
      <c r="LU735" s="41"/>
      <c r="LV735" s="41"/>
      <c r="LW735" s="41"/>
      <c r="LX735" s="41"/>
      <c r="LY735" s="41"/>
      <c r="LZ735" s="41"/>
      <c r="MA735" s="41"/>
      <c r="MB735" s="41"/>
      <c r="MC735" s="41"/>
      <c r="MD735" s="41"/>
      <c r="ME735" s="41"/>
      <c r="MF735" s="41"/>
      <c r="MG735" s="41"/>
      <c r="MH735" s="41"/>
      <c r="MI735" s="41"/>
      <c r="MJ735" s="41"/>
      <c r="MK735" s="41"/>
      <c r="ML735" s="41"/>
      <c r="MM735" s="41"/>
      <c r="MN735" s="41"/>
      <c r="MO735" s="41"/>
      <c r="MP735" s="41"/>
      <c r="MQ735" s="41"/>
      <c r="MR735" s="41"/>
      <c r="MS735" s="41"/>
      <c r="MT735" s="41"/>
      <c r="MU735" s="41"/>
      <c r="MV735" s="41"/>
      <c r="MW735" s="41"/>
      <c r="MX735" s="41"/>
      <c r="MY735" s="41"/>
      <c r="MZ735" s="41"/>
      <c r="NA735" s="41"/>
      <c r="NB735" s="41"/>
      <c r="NC735" s="41"/>
      <c r="ND735" s="41"/>
      <c r="NE735" s="41"/>
      <c r="NF735" s="41"/>
      <c r="NG735" s="41"/>
      <c r="NH735" s="41"/>
      <c r="NI735" s="41"/>
      <c r="NJ735" s="41"/>
      <c r="NK735" s="41"/>
      <c r="NL735" s="41"/>
      <c r="NM735" s="41"/>
      <c r="NN735" s="41"/>
      <c r="NO735" s="41"/>
      <c r="NP735" s="41"/>
      <c r="NQ735" s="41"/>
      <c r="NR735" s="41"/>
      <c r="NS735" s="41"/>
      <c r="NT735" s="41"/>
      <c r="NU735" s="41"/>
      <c r="NV735" s="41"/>
      <c r="NW735" s="41"/>
      <c r="NX735" s="41"/>
      <c r="NY735" s="41"/>
      <c r="NZ735" s="41"/>
      <c r="OA735" s="41"/>
      <c r="OB735" s="41"/>
      <c r="OC735" s="41"/>
      <c r="OD735" s="41"/>
      <c r="OE735" s="41"/>
      <c r="OF735" s="41"/>
      <c r="OG735" s="41"/>
      <c r="OH735" s="41"/>
      <c r="OI735" s="41"/>
      <c r="OJ735" s="41"/>
      <c r="OK735" s="41"/>
      <c r="OL735" s="41"/>
      <c r="OM735" s="41"/>
      <c r="ON735" s="41"/>
      <c r="OO735" s="41"/>
      <c r="OP735" s="41"/>
      <c r="OQ735" s="41"/>
      <c r="OR735" s="41"/>
      <c r="OS735" s="41"/>
      <c r="OT735" s="41"/>
      <c r="OU735" s="41"/>
      <c r="OV735" s="41"/>
      <c r="OW735" s="41"/>
      <c r="OX735" s="41"/>
      <c r="OY735" s="41"/>
      <c r="OZ735" s="41"/>
      <c r="PA735" s="41"/>
      <c r="PB735" s="41"/>
      <c r="PC735" s="41"/>
      <c r="PD735" s="41"/>
      <c r="PE735" s="41"/>
      <c r="PF735" s="41"/>
      <c r="PG735" s="41"/>
      <c r="PH735" s="41"/>
      <c r="PI735" s="41"/>
      <c r="PJ735" s="41"/>
      <c r="PK735" s="41"/>
      <c r="PL735" s="41"/>
      <c r="PM735" s="41"/>
      <c r="PN735" s="41"/>
      <c r="PO735" s="41"/>
      <c r="PP735" s="41"/>
      <c r="PQ735" s="41"/>
      <c r="PR735" s="41"/>
      <c r="PS735" s="41"/>
      <c r="PT735" s="41"/>
      <c r="PU735" s="41"/>
      <c r="PV735" s="41"/>
      <c r="PW735" s="41"/>
      <c r="PX735" s="41"/>
      <c r="PY735" s="41"/>
      <c r="PZ735" s="41"/>
      <c r="QA735" s="41"/>
      <c r="QB735" s="41"/>
      <c r="QC735" s="41"/>
      <c r="QD735" s="41"/>
      <c r="QE735" s="41"/>
      <c r="QF735" s="41"/>
      <c r="QG735" s="41"/>
      <c r="QH735" s="41"/>
      <c r="QI735" s="41"/>
      <c r="QJ735" s="41"/>
      <c r="QK735" s="41"/>
      <c r="QL735" s="41"/>
      <c r="QM735" s="41"/>
      <c r="QN735" s="41"/>
      <c r="QO735" s="41"/>
      <c r="QP735" s="41"/>
      <c r="QQ735" s="41"/>
      <c r="QR735" s="41"/>
      <c r="QS735" s="41"/>
      <c r="QT735" s="41"/>
      <c r="QU735" s="41"/>
      <c r="QV735" s="41"/>
      <c r="QW735" s="41"/>
      <c r="QX735" s="41"/>
      <c r="QY735" s="41"/>
      <c r="QZ735" s="41"/>
      <c r="RA735" s="41"/>
      <c r="RB735" s="41"/>
      <c r="RC735" s="41"/>
      <c r="RD735" s="41"/>
      <c r="RE735" s="41"/>
      <c r="RF735" s="41"/>
      <c r="RG735" s="41"/>
      <c r="RH735" s="41"/>
      <c r="RI735" s="41"/>
      <c r="RJ735" s="41"/>
      <c r="RK735" s="41"/>
      <c r="RL735" s="41"/>
      <c r="RM735" s="41"/>
      <c r="RN735" s="41"/>
      <c r="RO735" s="41"/>
      <c r="RP735" s="41"/>
      <c r="RQ735" s="41"/>
      <c r="RR735" s="41"/>
      <c r="RS735" s="41"/>
      <c r="RT735" s="41"/>
      <c r="RU735" s="41"/>
      <c r="RV735" s="41"/>
      <c r="RW735" s="41"/>
      <c r="RX735" s="41"/>
      <c r="RY735" s="41"/>
      <c r="RZ735" s="41"/>
      <c r="SA735" s="41"/>
      <c r="SB735" s="41"/>
      <c r="SC735" s="41"/>
      <c r="SD735" s="41"/>
      <c r="SE735" s="41"/>
      <c r="SF735" s="41"/>
      <c r="SG735" s="41"/>
      <c r="SH735" s="41"/>
      <c r="SI735" s="41"/>
      <c r="SJ735" s="41"/>
      <c r="SK735" s="41"/>
      <c r="SL735" s="41"/>
      <c r="SM735" s="41"/>
      <c r="SN735" s="41"/>
      <c r="SO735" s="41"/>
      <c r="SP735" s="41"/>
      <c r="SQ735" s="41"/>
      <c r="SR735" s="41"/>
      <c r="SS735" s="41"/>
      <c r="ST735" s="41"/>
      <c r="SU735" s="41"/>
      <c r="SV735" s="41"/>
      <c r="SW735" s="41"/>
      <c r="SX735" s="41"/>
      <c r="SY735" s="41"/>
      <c r="SZ735" s="41"/>
      <c r="TA735" s="41"/>
      <c r="TB735" s="41"/>
      <c r="TC735" s="41"/>
      <c r="TD735" s="41"/>
      <c r="TE735" s="41"/>
      <c r="TF735" s="41"/>
      <c r="TG735" s="41"/>
      <c r="TH735" s="41"/>
      <c r="TI735" s="41"/>
      <c r="TJ735" s="41"/>
      <c r="TK735" s="41"/>
      <c r="TL735" s="41"/>
      <c r="TM735" s="41"/>
      <c r="TN735" s="41"/>
      <c r="TO735" s="41"/>
      <c r="TP735" s="41"/>
      <c r="TQ735" s="41"/>
      <c r="TR735" s="41"/>
      <c r="TS735" s="41"/>
      <c r="TT735" s="41"/>
      <c r="TU735" s="41"/>
      <c r="TV735" s="41"/>
      <c r="TW735" s="41"/>
      <c r="TX735" s="41"/>
      <c r="TY735" s="41"/>
      <c r="TZ735" s="41"/>
      <c r="UA735" s="41"/>
      <c r="UB735" s="41"/>
      <c r="UC735" s="41"/>
      <c r="UD735" s="41"/>
      <c r="UE735" s="41"/>
      <c r="UF735" s="41"/>
      <c r="UG735" s="41"/>
      <c r="UH735" s="41"/>
      <c r="UI735" s="41"/>
      <c r="UJ735" s="41"/>
      <c r="UK735" s="41"/>
      <c r="UL735" s="41"/>
      <c r="UM735" s="41"/>
      <c r="UN735" s="41"/>
      <c r="UO735" s="41"/>
      <c r="UP735" s="41"/>
      <c r="UQ735" s="41"/>
      <c r="UR735" s="41"/>
      <c r="US735" s="41"/>
      <c r="UT735" s="41"/>
      <c r="UU735" s="41"/>
      <c r="UV735" s="41"/>
      <c r="UW735" s="41"/>
      <c r="UX735" s="41"/>
      <c r="UY735" s="41"/>
      <c r="UZ735" s="41"/>
      <c r="VA735" s="41"/>
      <c r="VB735" s="41"/>
      <c r="VC735" s="41"/>
      <c r="VD735" s="41"/>
      <c r="VE735" s="41"/>
      <c r="VF735" s="41"/>
      <c r="VG735" s="41"/>
      <c r="VH735" s="41"/>
      <c r="VI735" s="41"/>
      <c r="VJ735" s="41"/>
      <c r="VK735" s="41"/>
      <c r="VL735" s="41"/>
      <c r="VM735" s="41"/>
      <c r="VN735" s="41"/>
      <c r="VO735" s="41"/>
      <c r="VP735" s="41"/>
      <c r="VQ735" s="41"/>
      <c r="VR735" s="41"/>
      <c r="VS735" s="41"/>
      <c r="VT735" s="41"/>
      <c r="VU735" s="41"/>
      <c r="VV735" s="41"/>
      <c r="VW735" s="41"/>
      <c r="VX735" s="41"/>
      <c r="VY735" s="41"/>
      <c r="VZ735" s="41"/>
      <c r="WA735" s="41"/>
      <c r="WB735" s="41"/>
      <c r="WC735" s="41"/>
      <c r="WD735" s="41"/>
      <c r="WE735" s="41"/>
      <c r="WF735" s="41"/>
      <c r="WG735" s="41"/>
      <c r="WH735" s="41"/>
      <c r="WI735" s="41"/>
      <c r="WJ735" s="41"/>
      <c r="WK735" s="41"/>
      <c r="WL735" s="41"/>
      <c r="WM735" s="41"/>
      <c r="WN735" s="41"/>
      <c r="WO735" s="41"/>
      <c r="WP735" s="41"/>
      <c r="WQ735" s="41"/>
      <c r="WR735" s="41"/>
      <c r="WS735" s="41"/>
      <c r="WT735" s="41"/>
      <c r="WU735" s="41"/>
      <c r="WV735" s="41"/>
      <c r="WW735" s="41"/>
      <c r="WX735" s="41"/>
      <c r="WY735" s="41"/>
      <c r="WZ735" s="41"/>
      <c r="XA735" s="41"/>
      <c r="XB735" s="41"/>
      <c r="XC735" s="41"/>
      <c r="XD735" s="41"/>
      <c r="XE735" s="41"/>
      <c r="XF735" s="41"/>
      <c r="XG735" s="41"/>
      <c r="XH735" s="41"/>
      <c r="XI735" s="41"/>
      <c r="XJ735" s="41"/>
      <c r="XK735" s="41"/>
      <c r="XL735" s="41"/>
      <c r="XM735" s="41"/>
      <c r="XN735" s="41"/>
      <c r="XO735" s="41"/>
      <c r="XP735" s="41"/>
      <c r="XQ735" s="41"/>
      <c r="XR735" s="41"/>
      <c r="XS735" s="41"/>
      <c r="XT735" s="41"/>
      <c r="XU735" s="41"/>
      <c r="XV735" s="41"/>
      <c r="XW735" s="41"/>
      <c r="XX735" s="41"/>
      <c r="XY735" s="41"/>
      <c r="XZ735" s="41"/>
      <c r="YA735" s="41"/>
      <c r="YB735" s="41"/>
      <c r="YC735" s="41"/>
      <c r="YD735" s="41"/>
      <c r="YE735" s="41"/>
      <c r="YF735" s="41"/>
      <c r="YG735" s="41"/>
      <c r="YH735" s="41"/>
      <c r="YI735" s="41"/>
      <c r="YJ735" s="41"/>
      <c r="YK735" s="41"/>
      <c r="YL735" s="41"/>
      <c r="YM735" s="41"/>
      <c r="YN735" s="41"/>
      <c r="YO735" s="41"/>
      <c r="YP735" s="41"/>
      <c r="YQ735" s="41"/>
      <c r="YR735" s="41"/>
      <c r="YS735" s="41"/>
      <c r="YT735" s="41"/>
      <c r="YU735" s="41"/>
      <c r="YV735" s="41"/>
      <c r="YW735" s="41"/>
      <c r="YX735" s="41"/>
      <c r="YY735" s="41"/>
      <c r="YZ735" s="41"/>
      <c r="ZA735" s="41"/>
      <c r="ZB735" s="41"/>
      <c r="ZC735" s="41"/>
      <c r="ZD735" s="41"/>
      <c r="ZE735" s="41"/>
      <c r="ZF735" s="41"/>
      <c r="ZG735" s="41"/>
      <c r="ZH735" s="41"/>
      <c r="ZI735" s="41"/>
      <c r="ZJ735" s="41"/>
      <c r="ZK735" s="41"/>
      <c r="ZL735" s="41"/>
      <c r="ZM735" s="41"/>
      <c r="ZN735" s="41"/>
      <c r="ZO735" s="41"/>
      <c r="ZP735" s="41"/>
      <c r="ZQ735" s="41"/>
      <c r="ZR735" s="41"/>
      <c r="ZS735" s="41"/>
      <c r="ZT735" s="41"/>
      <c r="ZU735" s="41"/>
      <c r="ZV735" s="41"/>
      <c r="ZW735" s="41"/>
      <c r="ZX735" s="41"/>
      <c r="ZY735" s="41"/>
      <c r="ZZ735" s="41"/>
      <c r="AAA735" s="41"/>
      <c r="AAB735" s="41"/>
      <c r="AAC735" s="41"/>
      <c r="AAD735" s="41"/>
      <c r="AAE735" s="41"/>
      <c r="AAF735" s="41"/>
      <c r="AAG735" s="41"/>
      <c r="AAH735" s="41"/>
      <c r="AAI735" s="41"/>
      <c r="AAJ735" s="41"/>
      <c r="AAK735" s="41"/>
      <c r="AAL735" s="41"/>
      <c r="AAM735" s="41"/>
      <c r="AAN735" s="41"/>
      <c r="AAO735" s="41"/>
      <c r="AAP735" s="41"/>
      <c r="AAQ735" s="41"/>
      <c r="AAR735" s="41"/>
      <c r="AAS735" s="41"/>
      <c r="AAT735" s="41"/>
      <c r="AAU735" s="41"/>
      <c r="AAV735" s="41"/>
      <c r="AAW735" s="41"/>
      <c r="AAX735" s="41"/>
      <c r="AAY735" s="41"/>
      <c r="AAZ735" s="41"/>
      <c r="ABA735" s="41"/>
      <c r="ABB735" s="41"/>
      <c r="ABC735" s="41"/>
      <c r="ABD735" s="41"/>
      <c r="ABE735" s="41"/>
      <c r="ABF735" s="41"/>
      <c r="ABG735" s="41"/>
      <c r="ABH735" s="41"/>
      <c r="ABI735" s="41"/>
      <c r="ABJ735" s="41"/>
      <c r="ABK735" s="41"/>
      <c r="ABL735" s="41"/>
      <c r="ABM735" s="41"/>
      <c r="ABN735" s="41"/>
      <c r="ABO735" s="41"/>
      <c r="ABP735" s="41"/>
      <c r="ABQ735" s="41"/>
      <c r="ABR735" s="41"/>
      <c r="ABS735" s="41"/>
      <c r="ABT735" s="41"/>
      <c r="ABU735" s="41"/>
      <c r="ABV735" s="41"/>
      <c r="ABW735" s="41"/>
      <c r="ABX735" s="41"/>
      <c r="ABY735" s="41"/>
      <c r="ABZ735" s="41"/>
      <c r="ACA735" s="41"/>
      <c r="ACB735" s="41"/>
      <c r="ACC735" s="41"/>
      <c r="ACD735" s="41"/>
      <c r="ACE735" s="41"/>
      <c r="ACF735" s="41"/>
      <c r="ACG735" s="41"/>
      <c r="ACH735" s="41"/>
      <c r="ACI735" s="41"/>
      <c r="ACJ735" s="41"/>
      <c r="ACK735" s="41"/>
      <c r="ACL735" s="41"/>
      <c r="ACM735" s="41"/>
      <c r="ACN735" s="41"/>
      <c r="ACO735" s="41"/>
      <c r="ACP735" s="41"/>
      <c r="ACQ735" s="41"/>
      <c r="ACR735" s="41"/>
      <c r="ACS735" s="41"/>
      <c r="ACT735" s="41"/>
      <c r="ACU735" s="41"/>
      <c r="ACV735" s="41"/>
      <c r="ACW735" s="41"/>
      <c r="ACX735" s="41"/>
      <c r="ACY735" s="41"/>
      <c r="ACZ735" s="41"/>
      <c r="ADA735" s="41"/>
      <c r="ADB735" s="41"/>
      <c r="ADC735" s="41"/>
      <c r="ADD735" s="41"/>
      <c r="ADE735" s="41"/>
      <c r="ADF735" s="41"/>
      <c r="ADG735" s="41"/>
      <c r="ADH735" s="41"/>
      <c r="ADI735" s="41"/>
      <c r="ADJ735" s="41"/>
      <c r="ADK735" s="41"/>
      <c r="ADL735" s="41"/>
      <c r="ADM735" s="41"/>
      <c r="ADN735" s="41"/>
      <c r="ADO735" s="41"/>
      <c r="ADP735" s="41"/>
      <c r="ADQ735" s="41"/>
      <c r="ADR735" s="41"/>
      <c r="ADS735" s="41"/>
      <c r="ADT735" s="41"/>
      <c r="ADU735" s="41"/>
      <c r="ADV735" s="41"/>
      <c r="ADW735" s="41"/>
      <c r="ADX735" s="41"/>
      <c r="ADY735" s="41"/>
      <c r="ADZ735" s="41"/>
      <c r="AEA735" s="41"/>
      <c r="AEB735" s="41"/>
      <c r="AEC735" s="41"/>
      <c r="AED735" s="41"/>
      <c r="AEE735" s="41"/>
      <c r="AEF735" s="41"/>
      <c r="AEG735" s="41"/>
      <c r="AEH735" s="41"/>
      <c r="AEI735" s="41"/>
      <c r="AEJ735" s="41"/>
      <c r="AEK735" s="41"/>
      <c r="AEL735" s="41"/>
      <c r="AEM735" s="41"/>
      <c r="AEN735" s="41"/>
      <c r="AEO735" s="41"/>
      <c r="AEP735" s="41"/>
      <c r="AEQ735" s="41"/>
      <c r="AER735" s="41"/>
      <c r="AES735" s="41"/>
      <c r="AET735" s="41"/>
      <c r="AEU735" s="41"/>
      <c r="AEV735" s="41"/>
      <c r="AEW735" s="41"/>
      <c r="AEX735" s="41"/>
      <c r="AEY735" s="41"/>
      <c r="AEZ735" s="41"/>
      <c r="AFA735" s="41"/>
      <c r="AFB735" s="41"/>
      <c r="AFC735" s="41"/>
      <c r="AFD735" s="41"/>
      <c r="AFE735" s="41"/>
      <c r="AFF735" s="41"/>
      <c r="AFG735" s="41"/>
      <c r="AFH735" s="41"/>
      <c r="AFI735" s="41"/>
      <c r="AFJ735" s="41"/>
      <c r="AFK735" s="41"/>
      <c r="AFL735" s="41"/>
      <c r="AFM735" s="41"/>
      <c r="AFN735" s="41"/>
      <c r="AFO735" s="41"/>
      <c r="AFP735" s="41"/>
      <c r="AFQ735" s="41"/>
      <c r="AFR735" s="41"/>
      <c r="AFS735" s="41"/>
      <c r="AFT735" s="41"/>
      <c r="AFU735" s="41"/>
      <c r="AFV735" s="41"/>
      <c r="AFW735" s="41"/>
      <c r="AFX735" s="41"/>
      <c r="AFY735" s="41"/>
      <c r="AFZ735" s="41"/>
      <c r="AGA735" s="41"/>
      <c r="AGB735" s="41"/>
      <c r="AGC735" s="41"/>
      <c r="AGD735" s="41"/>
      <c r="AGE735" s="41"/>
      <c r="AGF735" s="41"/>
      <c r="AGG735" s="41"/>
      <c r="AGH735" s="41"/>
      <c r="AGI735" s="41"/>
      <c r="AGJ735" s="41"/>
      <c r="AGK735" s="41"/>
      <c r="AGL735" s="41"/>
      <c r="AGM735" s="41"/>
      <c r="AGN735" s="41"/>
      <c r="AGO735" s="41"/>
      <c r="AGP735" s="41"/>
      <c r="AGQ735" s="41"/>
      <c r="AGR735" s="41"/>
      <c r="AGS735" s="41"/>
      <c r="AGT735" s="41"/>
      <c r="AGU735" s="41"/>
      <c r="AGV735" s="41"/>
      <c r="AGW735" s="41"/>
      <c r="AGX735" s="41"/>
      <c r="AGY735" s="41"/>
      <c r="AGZ735" s="41"/>
      <c r="AHA735" s="41"/>
      <c r="AHB735" s="41"/>
      <c r="AHC735" s="41"/>
      <c r="AHD735" s="41"/>
      <c r="AHE735" s="41"/>
      <c r="AHF735" s="41"/>
      <c r="AHG735" s="41"/>
      <c r="AHH735" s="41"/>
      <c r="AHI735" s="41"/>
      <c r="AHJ735" s="41"/>
      <c r="AHK735" s="41"/>
      <c r="AHL735" s="41"/>
      <c r="AHM735" s="41"/>
      <c r="AHN735" s="41"/>
      <c r="AHO735" s="41"/>
      <c r="AHP735" s="41"/>
      <c r="AHQ735" s="41"/>
      <c r="AHR735" s="41"/>
      <c r="AHS735" s="41"/>
      <c r="AHT735" s="41"/>
      <c r="AHU735" s="41"/>
      <c r="AHV735" s="41"/>
      <c r="AHW735" s="41"/>
      <c r="AHX735" s="41"/>
      <c r="AHY735" s="41"/>
      <c r="AHZ735" s="41"/>
      <c r="AIA735" s="41"/>
      <c r="AIB735" s="41"/>
      <c r="AIC735" s="41"/>
      <c r="AID735" s="41"/>
      <c r="AIE735" s="41"/>
      <c r="AIF735" s="41"/>
      <c r="AIG735" s="41"/>
      <c r="AIH735" s="41"/>
      <c r="AII735" s="41"/>
      <c r="AIJ735" s="41"/>
      <c r="AIK735" s="41"/>
      <c r="AIL735" s="41"/>
      <c r="AIM735" s="41"/>
      <c r="AIN735" s="41"/>
      <c r="AIO735" s="41"/>
      <c r="AIP735" s="41"/>
      <c r="AIQ735" s="41"/>
      <c r="AIR735" s="41"/>
      <c r="AIS735" s="41"/>
      <c r="AIT735" s="41"/>
      <c r="AIU735" s="41"/>
      <c r="AIV735" s="41"/>
      <c r="AIW735" s="41"/>
      <c r="AIX735" s="41"/>
      <c r="AIY735" s="41"/>
      <c r="AIZ735" s="41"/>
      <c r="AJA735" s="41"/>
      <c r="AJB735" s="41"/>
      <c r="AJC735" s="41"/>
      <c r="AJD735" s="41"/>
      <c r="AJE735" s="41"/>
      <c r="AJF735" s="41"/>
      <c r="AJG735" s="41"/>
      <c r="AJH735" s="41"/>
      <c r="AJI735" s="41"/>
      <c r="AJJ735" s="41"/>
      <c r="AJK735" s="41"/>
      <c r="AJL735" s="41"/>
      <c r="AJM735" s="41"/>
      <c r="AJN735" s="41"/>
      <c r="AJO735" s="41"/>
      <c r="AJP735" s="41"/>
      <c r="AJQ735" s="41"/>
      <c r="AJR735" s="41"/>
      <c r="AJS735" s="41"/>
      <c r="AJT735" s="41"/>
      <c r="AJU735" s="41"/>
      <c r="AJV735" s="41"/>
      <c r="AJW735" s="41"/>
      <c r="AJX735" s="41"/>
      <c r="AJY735" s="41"/>
      <c r="AJZ735" s="41"/>
      <c r="AKA735" s="41"/>
      <c r="AKB735" s="41"/>
      <c r="AKC735" s="41"/>
      <c r="AKD735" s="41"/>
      <c r="AKE735" s="41"/>
      <c r="AKF735" s="41"/>
      <c r="AKG735" s="41"/>
      <c r="AKH735" s="41"/>
      <c r="AKI735" s="41"/>
      <c r="AKJ735" s="41"/>
      <c r="AKK735" s="41"/>
      <c r="AKL735" s="41"/>
      <c r="AKM735" s="41"/>
      <c r="AKN735" s="41"/>
      <c r="AKO735" s="41"/>
      <c r="AKP735" s="41"/>
      <c r="AKQ735" s="41"/>
      <c r="AKR735" s="41"/>
      <c r="AKS735" s="41"/>
      <c r="AKT735" s="41"/>
      <c r="AKU735" s="41"/>
      <c r="AKV735" s="41"/>
      <c r="AKW735" s="41"/>
      <c r="AKX735" s="41"/>
      <c r="AKY735" s="41"/>
      <c r="AKZ735" s="41"/>
      <c r="ALA735" s="41"/>
      <c r="ALB735" s="41"/>
      <c r="ALC735" s="41"/>
      <c r="ALD735" s="41"/>
    </row>
    <row r="736" spans="1:992" s="11" customFormat="1" ht="20.25" customHeight="1">
      <c r="A736" s="2593"/>
      <c r="B736" s="2394"/>
      <c r="C736" s="2438"/>
      <c r="D736" s="792" t="s">
        <v>301</v>
      </c>
      <c r="E736" s="38">
        <f>E738+E740+E742</f>
        <v>823080648.05999994</v>
      </c>
      <c r="F736" s="38">
        <f>F738+F740+F742</f>
        <v>710595733.79999995</v>
      </c>
      <c r="G736" s="2435"/>
      <c r="H736" s="2435"/>
      <c r="I736" s="2435"/>
      <c r="J736" s="2435"/>
      <c r="K736" s="2435"/>
      <c r="L736" s="2795"/>
      <c r="M736" s="580"/>
      <c r="N736" s="41"/>
      <c r="O736" s="41"/>
      <c r="P736" s="41"/>
      <c r="Q736" s="41"/>
      <c r="R736" s="41"/>
      <c r="S736" s="41"/>
      <c r="T736" s="41"/>
      <c r="U736" s="41"/>
      <c r="V736" s="41"/>
      <c r="W736" s="41"/>
      <c r="X736" s="41"/>
      <c r="Y736" s="41"/>
      <c r="Z736" s="41"/>
      <c r="AA736" s="41"/>
      <c r="AB736" s="41"/>
      <c r="AC736" s="41"/>
      <c r="AD736" s="41"/>
      <c r="AE736" s="41"/>
      <c r="AF736" s="41"/>
      <c r="AG736" s="41"/>
      <c r="AH736" s="41"/>
      <c r="AI736" s="41"/>
      <c r="AJ736" s="41"/>
      <c r="AK736" s="41"/>
      <c r="AL736" s="41"/>
      <c r="AM736" s="41"/>
      <c r="AN736" s="41"/>
      <c r="AO736" s="41"/>
      <c r="AP736" s="41"/>
      <c r="AQ736" s="41"/>
      <c r="AR736" s="41"/>
      <c r="AS736" s="41"/>
      <c r="AT736" s="41"/>
      <c r="AU736" s="41"/>
      <c r="AV736" s="41"/>
      <c r="AW736" s="41"/>
      <c r="AX736" s="41"/>
      <c r="AY736" s="41"/>
      <c r="AZ736" s="41"/>
      <c r="BA736" s="41"/>
      <c r="BB736" s="41"/>
      <c r="BC736" s="41"/>
      <c r="BD736" s="41"/>
      <c r="BE736" s="41"/>
      <c r="BF736" s="41"/>
      <c r="BG736" s="41"/>
      <c r="BH736" s="41"/>
      <c r="BI736" s="41"/>
      <c r="BJ736" s="41"/>
      <c r="BK736" s="41"/>
      <c r="BL736" s="41"/>
      <c r="BM736" s="41"/>
      <c r="BN736" s="41"/>
      <c r="BO736" s="41"/>
      <c r="BP736" s="41"/>
      <c r="BQ736" s="41"/>
      <c r="BR736" s="41"/>
      <c r="BS736" s="41"/>
      <c r="BT736" s="41"/>
      <c r="BU736" s="41"/>
      <c r="BV736" s="41"/>
      <c r="BW736" s="41"/>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c r="CT736" s="41"/>
      <c r="CU736" s="41"/>
      <c r="CV736" s="41"/>
      <c r="CW736" s="41"/>
      <c r="CX736" s="41"/>
      <c r="CY736" s="41"/>
      <c r="CZ736" s="41"/>
      <c r="DA736" s="41"/>
      <c r="DB736" s="41"/>
      <c r="DC736" s="41"/>
      <c r="DD736" s="41"/>
      <c r="DE736" s="41"/>
      <c r="DF736" s="41"/>
      <c r="DG736" s="41"/>
      <c r="DH736" s="41"/>
      <c r="DI736" s="41"/>
      <c r="DJ736" s="41"/>
      <c r="DK736" s="41"/>
      <c r="DL736" s="41"/>
      <c r="DM736" s="41"/>
      <c r="DN736" s="41"/>
      <c r="DO736" s="41"/>
      <c r="DP736" s="41"/>
      <c r="DQ736" s="41"/>
      <c r="DR736" s="41"/>
      <c r="DS736" s="41"/>
      <c r="DT736" s="41"/>
      <c r="DU736" s="41"/>
      <c r="DV736" s="41"/>
      <c r="DW736" s="41"/>
      <c r="DX736" s="41"/>
      <c r="DY736" s="41"/>
      <c r="DZ736" s="41"/>
      <c r="EA736" s="41"/>
      <c r="EB736" s="41"/>
      <c r="EC736" s="41"/>
      <c r="ED736" s="41"/>
      <c r="EE736" s="41"/>
      <c r="EF736" s="41"/>
      <c r="EG736" s="41"/>
      <c r="EH736" s="41"/>
      <c r="EI736" s="41"/>
      <c r="EJ736" s="41"/>
      <c r="EK736" s="41"/>
      <c r="EL736" s="41"/>
      <c r="EM736" s="41"/>
      <c r="EN736" s="41"/>
      <c r="EO736" s="41"/>
      <c r="EP736" s="41"/>
      <c r="EQ736" s="41"/>
      <c r="ER736" s="41"/>
      <c r="ES736" s="41"/>
      <c r="ET736" s="41"/>
      <c r="EU736" s="41"/>
      <c r="EV736" s="41"/>
      <c r="EW736" s="41"/>
      <c r="EX736" s="41"/>
      <c r="EY736" s="41"/>
      <c r="EZ736" s="41"/>
      <c r="FA736" s="41"/>
      <c r="FB736" s="41"/>
      <c r="FC736" s="41"/>
      <c r="FD736" s="41"/>
      <c r="FE736" s="41"/>
      <c r="FF736" s="41"/>
      <c r="FG736" s="41"/>
      <c r="FH736" s="41"/>
      <c r="FI736" s="41"/>
      <c r="FJ736" s="41"/>
      <c r="FK736" s="41"/>
      <c r="FL736" s="41"/>
      <c r="FM736" s="41"/>
      <c r="FN736" s="41"/>
      <c r="FO736" s="41"/>
      <c r="FP736" s="41"/>
      <c r="FQ736" s="41"/>
      <c r="FR736" s="41"/>
      <c r="FS736" s="41"/>
      <c r="FT736" s="41"/>
      <c r="FU736" s="41"/>
      <c r="FV736" s="41"/>
      <c r="FW736" s="41"/>
      <c r="FX736" s="41"/>
      <c r="FY736" s="41"/>
      <c r="FZ736" s="41"/>
      <c r="GA736" s="41"/>
      <c r="GB736" s="41"/>
      <c r="GC736" s="41"/>
      <c r="GD736" s="41"/>
      <c r="GE736" s="41"/>
      <c r="GF736" s="41"/>
      <c r="GG736" s="41"/>
      <c r="GH736" s="41"/>
      <c r="GI736" s="41"/>
      <c r="GJ736" s="41"/>
      <c r="GK736" s="41"/>
      <c r="GL736" s="41"/>
      <c r="GM736" s="41"/>
      <c r="GN736" s="41"/>
      <c r="GO736" s="41"/>
      <c r="GP736" s="41"/>
      <c r="GQ736" s="41"/>
      <c r="GR736" s="41"/>
      <c r="GS736" s="41"/>
      <c r="GT736" s="41"/>
      <c r="GU736" s="41"/>
      <c r="GV736" s="41"/>
      <c r="GW736" s="41"/>
      <c r="GX736" s="41"/>
      <c r="GY736" s="41"/>
      <c r="GZ736" s="41"/>
      <c r="HA736" s="41"/>
      <c r="HB736" s="41"/>
      <c r="HC736" s="41"/>
      <c r="HD736" s="41"/>
      <c r="HE736" s="41"/>
      <c r="HF736" s="41"/>
      <c r="HG736" s="41"/>
      <c r="HH736" s="41"/>
      <c r="HI736" s="41"/>
      <c r="HJ736" s="41"/>
      <c r="HK736" s="41"/>
      <c r="HL736" s="41"/>
      <c r="HM736" s="41"/>
      <c r="HN736" s="41"/>
      <c r="HO736" s="41"/>
      <c r="HP736" s="41"/>
      <c r="HQ736" s="41"/>
      <c r="HR736" s="41"/>
      <c r="HS736" s="41"/>
      <c r="HT736" s="41"/>
      <c r="HU736" s="41"/>
      <c r="HV736" s="41"/>
      <c r="HW736" s="41"/>
      <c r="HX736" s="41"/>
      <c r="HY736" s="41"/>
      <c r="HZ736" s="41"/>
      <c r="IA736" s="41"/>
      <c r="IB736" s="41"/>
      <c r="IC736" s="41"/>
      <c r="ID736" s="41"/>
      <c r="IE736" s="41"/>
      <c r="IF736" s="41"/>
      <c r="IG736" s="41"/>
      <c r="IH736" s="41"/>
      <c r="II736" s="41"/>
      <c r="IJ736" s="41"/>
      <c r="IK736" s="41"/>
      <c r="IL736" s="41"/>
      <c r="IM736" s="41"/>
      <c r="IN736" s="41"/>
      <c r="IO736" s="41"/>
      <c r="IP736" s="41"/>
      <c r="IQ736" s="41"/>
      <c r="IR736" s="41"/>
      <c r="IS736" s="41"/>
      <c r="IT736" s="41"/>
      <c r="IU736" s="41"/>
      <c r="IV736" s="41"/>
      <c r="IW736" s="41"/>
      <c r="IX736" s="41"/>
      <c r="IY736" s="41"/>
      <c r="IZ736" s="41"/>
      <c r="JA736" s="41"/>
      <c r="JB736" s="41"/>
      <c r="JC736" s="41"/>
      <c r="JD736" s="41"/>
      <c r="JE736" s="41"/>
      <c r="JF736" s="41"/>
      <c r="JG736" s="41"/>
      <c r="JH736" s="41"/>
      <c r="JI736" s="41"/>
      <c r="JJ736" s="41"/>
      <c r="JK736" s="41"/>
      <c r="JL736" s="41"/>
      <c r="JM736" s="41"/>
      <c r="JN736" s="41"/>
      <c r="JO736" s="41"/>
      <c r="JP736" s="41"/>
      <c r="JQ736" s="41"/>
      <c r="JR736" s="41"/>
      <c r="JS736" s="41"/>
      <c r="JT736" s="41"/>
      <c r="JU736" s="41"/>
      <c r="JV736" s="41"/>
      <c r="JW736" s="41"/>
      <c r="JX736" s="41"/>
      <c r="JY736" s="41"/>
      <c r="JZ736" s="41"/>
      <c r="KA736" s="41"/>
      <c r="KB736" s="41"/>
      <c r="KC736" s="41"/>
      <c r="KD736" s="41"/>
      <c r="KE736" s="41"/>
      <c r="KF736" s="41"/>
      <c r="KG736" s="41"/>
      <c r="KH736" s="41"/>
      <c r="KI736" s="41"/>
      <c r="KJ736" s="41"/>
      <c r="KK736" s="41"/>
      <c r="KL736" s="41"/>
      <c r="KM736" s="41"/>
      <c r="KN736" s="41"/>
      <c r="KO736" s="41"/>
      <c r="KP736" s="41"/>
      <c r="KQ736" s="41"/>
      <c r="KR736" s="41"/>
      <c r="KS736" s="41"/>
      <c r="KT736" s="41"/>
      <c r="KU736" s="41"/>
      <c r="KV736" s="41"/>
      <c r="KW736" s="41"/>
      <c r="KX736" s="41"/>
      <c r="KY736" s="41"/>
      <c r="KZ736" s="41"/>
      <c r="LA736" s="41"/>
      <c r="LB736" s="41"/>
      <c r="LC736" s="41"/>
      <c r="LD736" s="41"/>
      <c r="LE736" s="41"/>
      <c r="LF736" s="41"/>
      <c r="LG736" s="41"/>
      <c r="LH736" s="41"/>
      <c r="LI736" s="41"/>
      <c r="LJ736" s="41"/>
      <c r="LK736" s="41"/>
      <c r="LL736" s="41"/>
      <c r="LM736" s="41"/>
      <c r="LN736" s="41"/>
      <c r="LO736" s="41"/>
      <c r="LP736" s="41"/>
      <c r="LQ736" s="41"/>
      <c r="LR736" s="41"/>
      <c r="LS736" s="41"/>
      <c r="LT736" s="41"/>
      <c r="LU736" s="41"/>
      <c r="LV736" s="41"/>
      <c r="LW736" s="41"/>
      <c r="LX736" s="41"/>
      <c r="LY736" s="41"/>
      <c r="LZ736" s="41"/>
      <c r="MA736" s="41"/>
      <c r="MB736" s="41"/>
      <c r="MC736" s="41"/>
      <c r="MD736" s="41"/>
      <c r="ME736" s="41"/>
      <c r="MF736" s="41"/>
      <c r="MG736" s="41"/>
      <c r="MH736" s="41"/>
      <c r="MI736" s="41"/>
      <c r="MJ736" s="41"/>
      <c r="MK736" s="41"/>
      <c r="ML736" s="41"/>
      <c r="MM736" s="41"/>
      <c r="MN736" s="41"/>
      <c r="MO736" s="41"/>
      <c r="MP736" s="41"/>
      <c r="MQ736" s="41"/>
      <c r="MR736" s="41"/>
      <c r="MS736" s="41"/>
      <c r="MT736" s="41"/>
      <c r="MU736" s="41"/>
      <c r="MV736" s="41"/>
      <c r="MW736" s="41"/>
      <c r="MX736" s="41"/>
      <c r="MY736" s="41"/>
      <c r="MZ736" s="41"/>
      <c r="NA736" s="41"/>
      <c r="NB736" s="41"/>
      <c r="NC736" s="41"/>
      <c r="ND736" s="41"/>
      <c r="NE736" s="41"/>
      <c r="NF736" s="41"/>
      <c r="NG736" s="41"/>
      <c r="NH736" s="41"/>
      <c r="NI736" s="41"/>
      <c r="NJ736" s="41"/>
      <c r="NK736" s="41"/>
      <c r="NL736" s="41"/>
      <c r="NM736" s="41"/>
      <c r="NN736" s="41"/>
      <c r="NO736" s="41"/>
      <c r="NP736" s="41"/>
      <c r="NQ736" s="41"/>
      <c r="NR736" s="41"/>
      <c r="NS736" s="41"/>
      <c r="NT736" s="41"/>
      <c r="NU736" s="41"/>
      <c r="NV736" s="41"/>
      <c r="NW736" s="41"/>
      <c r="NX736" s="41"/>
      <c r="NY736" s="41"/>
      <c r="NZ736" s="41"/>
      <c r="OA736" s="41"/>
      <c r="OB736" s="41"/>
      <c r="OC736" s="41"/>
      <c r="OD736" s="41"/>
      <c r="OE736" s="41"/>
      <c r="OF736" s="41"/>
      <c r="OG736" s="41"/>
      <c r="OH736" s="41"/>
      <c r="OI736" s="41"/>
      <c r="OJ736" s="41"/>
      <c r="OK736" s="41"/>
      <c r="OL736" s="41"/>
      <c r="OM736" s="41"/>
      <c r="ON736" s="41"/>
      <c r="OO736" s="41"/>
      <c r="OP736" s="41"/>
      <c r="OQ736" s="41"/>
      <c r="OR736" s="41"/>
      <c r="OS736" s="41"/>
      <c r="OT736" s="41"/>
      <c r="OU736" s="41"/>
      <c r="OV736" s="41"/>
      <c r="OW736" s="41"/>
      <c r="OX736" s="41"/>
      <c r="OY736" s="41"/>
      <c r="OZ736" s="41"/>
      <c r="PA736" s="41"/>
      <c r="PB736" s="41"/>
      <c r="PC736" s="41"/>
      <c r="PD736" s="41"/>
      <c r="PE736" s="41"/>
      <c r="PF736" s="41"/>
      <c r="PG736" s="41"/>
      <c r="PH736" s="41"/>
      <c r="PI736" s="41"/>
      <c r="PJ736" s="41"/>
      <c r="PK736" s="41"/>
      <c r="PL736" s="41"/>
      <c r="PM736" s="41"/>
      <c r="PN736" s="41"/>
      <c r="PO736" s="41"/>
      <c r="PP736" s="41"/>
      <c r="PQ736" s="41"/>
      <c r="PR736" s="41"/>
      <c r="PS736" s="41"/>
      <c r="PT736" s="41"/>
      <c r="PU736" s="41"/>
      <c r="PV736" s="41"/>
      <c r="PW736" s="41"/>
      <c r="PX736" s="41"/>
      <c r="PY736" s="41"/>
      <c r="PZ736" s="41"/>
      <c r="QA736" s="41"/>
      <c r="QB736" s="41"/>
      <c r="QC736" s="41"/>
      <c r="QD736" s="41"/>
      <c r="QE736" s="41"/>
      <c r="QF736" s="41"/>
      <c r="QG736" s="41"/>
      <c r="QH736" s="41"/>
      <c r="QI736" s="41"/>
      <c r="QJ736" s="41"/>
      <c r="QK736" s="41"/>
      <c r="QL736" s="41"/>
      <c r="QM736" s="41"/>
      <c r="QN736" s="41"/>
      <c r="QO736" s="41"/>
      <c r="QP736" s="41"/>
      <c r="QQ736" s="41"/>
      <c r="QR736" s="41"/>
      <c r="QS736" s="41"/>
      <c r="QT736" s="41"/>
      <c r="QU736" s="41"/>
      <c r="QV736" s="41"/>
      <c r="QW736" s="41"/>
      <c r="QX736" s="41"/>
      <c r="QY736" s="41"/>
      <c r="QZ736" s="41"/>
      <c r="RA736" s="41"/>
      <c r="RB736" s="41"/>
      <c r="RC736" s="41"/>
      <c r="RD736" s="41"/>
      <c r="RE736" s="41"/>
      <c r="RF736" s="41"/>
      <c r="RG736" s="41"/>
      <c r="RH736" s="41"/>
      <c r="RI736" s="41"/>
      <c r="RJ736" s="41"/>
      <c r="RK736" s="41"/>
      <c r="RL736" s="41"/>
      <c r="RM736" s="41"/>
      <c r="RN736" s="41"/>
      <c r="RO736" s="41"/>
      <c r="RP736" s="41"/>
      <c r="RQ736" s="41"/>
      <c r="RR736" s="41"/>
      <c r="RS736" s="41"/>
      <c r="RT736" s="41"/>
      <c r="RU736" s="41"/>
      <c r="RV736" s="41"/>
      <c r="RW736" s="41"/>
      <c r="RX736" s="41"/>
      <c r="RY736" s="41"/>
      <c r="RZ736" s="41"/>
      <c r="SA736" s="41"/>
      <c r="SB736" s="41"/>
      <c r="SC736" s="41"/>
      <c r="SD736" s="41"/>
      <c r="SE736" s="41"/>
      <c r="SF736" s="41"/>
      <c r="SG736" s="41"/>
      <c r="SH736" s="41"/>
      <c r="SI736" s="41"/>
      <c r="SJ736" s="41"/>
      <c r="SK736" s="41"/>
      <c r="SL736" s="41"/>
      <c r="SM736" s="41"/>
      <c r="SN736" s="41"/>
      <c r="SO736" s="41"/>
      <c r="SP736" s="41"/>
      <c r="SQ736" s="41"/>
      <c r="SR736" s="41"/>
      <c r="SS736" s="41"/>
      <c r="ST736" s="41"/>
      <c r="SU736" s="41"/>
      <c r="SV736" s="41"/>
      <c r="SW736" s="41"/>
      <c r="SX736" s="41"/>
      <c r="SY736" s="41"/>
      <c r="SZ736" s="41"/>
      <c r="TA736" s="41"/>
      <c r="TB736" s="41"/>
      <c r="TC736" s="41"/>
      <c r="TD736" s="41"/>
      <c r="TE736" s="41"/>
      <c r="TF736" s="41"/>
      <c r="TG736" s="41"/>
      <c r="TH736" s="41"/>
      <c r="TI736" s="41"/>
      <c r="TJ736" s="41"/>
      <c r="TK736" s="41"/>
      <c r="TL736" s="41"/>
      <c r="TM736" s="41"/>
      <c r="TN736" s="41"/>
      <c r="TO736" s="41"/>
      <c r="TP736" s="41"/>
      <c r="TQ736" s="41"/>
      <c r="TR736" s="41"/>
      <c r="TS736" s="41"/>
      <c r="TT736" s="41"/>
      <c r="TU736" s="41"/>
      <c r="TV736" s="41"/>
      <c r="TW736" s="41"/>
      <c r="TX736" s="41"/>
      <c r="TY736" s="41"/>
      <c r="TZ736" s="41"/>
      <c r="UA736" s="41"/>
      <c r="UB736" s="41"/>
      <c r="UC736" s="41"/>
      <c r="UD736" s="41"/>
      <c r="UE736" s="41"/>
      <c r="UF736" s="41"/>
      <c r="UG736" s="41"/>
      <c r="UH736" s="41"/>
      <c r="UI736" s="41"/>
      <c r="UJ736" s="41"/>
      <c r="UK736" s="41"/>
      <c r="UL736" s="41"/>
      <c r="UM736" s="41"/>
      <c r="UN736" s="41"/>
      <c r="UO736" s="41"/>
      <c r="UP736" s="41"/>
      <c r="UQ736" s="41"/>
      <c r="UR736" s="41"/>
      <c r="US736" s="41"/>
      <c r="UT736" s="41"/>
      <c r="UU736" s="41"/>
      <c r="UV736" s="41"/>
      <c r="UW736" s="41"/>
      <c r="UX736" s="41"/>
      <c r="UY736" s="41"/>
      <c r="UZ736" s="41"/>
      <c r="VA736" s="41"/>
      <c r="VB736" s="41"/>
      <c r="VC736" s="41"/>
      <c r="VD736" s="41"/>
      <c r="VE736" s="41"/>
      <c r="VF736" s="41"/>
      <c r="VG736" s="41"/>
      <c r="VH736" s="41"/>
      <c r="VI736" s="41"/>
      <c r="VJ736" s="41"/>
      <c r="VK736" s="41"/>
      <c r="VL736" s="41"/>
      <c r="VM736" s="41"/>
      <c r="VN736" s="41"/>
      <c r="VO736" s="41"/>
      <c r="VP736" s="41"/>
      <c r="VQ736" s="41"/>
      <c r="VR736" s="41"/>
      <c r="VS736" s="41"/>
      <c r="VT736" s="41"/>
      <c r="VU736" s="41"/>
      <c r="VV736" s="41"/>
      <c r="VW736" s="41"/>
      <c r="VX736" s="41"/>
      <c r="VY736" s="41"/>
      <c r="VZ736" s="41"/>
      <c r="WA736" s="41"/>
      <c r="WB736" s="41"/>
      <c r="WC736" s="41"/>
      <c r="WD736" s="41"/>
      <c r="WE736" s="41"/>
      <c r="WF736" s="41"/>
      <c r="WG736" s="41"/>
      <c r="WH736" s="41"/>
      <c r="WI736" s="41"/>
      <c r="WJ736" s="41"/>
      <c r="WK736" s="41"/>
      <c r="WL736" s="41"/>
      <c r="WM736" s="41"/>
      <c r="WN736" s="41"/>
      <c r="WO736" s="41"/>
      <c r="WP736" s="41"/>
      <c r="WQ736" s="41"/>
      <c r="WR736" s="41"/>
      <c r="WS736" s="41"/>
      <c r="WT736" s="41"/>
      <c r="WU736" s="41"/>
      <c r="WV736" s="41"/>
      <c r="WW736" s="41"/>
      <c r="WX736" s="41"/>
      <c r="WY736" s="41"/>
      <c r="WZ736" s="41"/>
      <c r="XA736" s="41"/>
      <c r="XB736" s="41"/>
      <c r="XC736" s="41"/>
      <c r="XD736" s="41"/>
      <c r="XE736" s="41"/>
      <c r="XF736" s="41"/>
      <c r="XG736" s="41"/>
      <c r="XH736" s="41"/>
      <c r="XI736" s="41"/>
      <c r="XJ736" s="41"/>
      <c r="XK736" s="41"/>
      <c r="XL736" s="41"/>
      <c r="XM736" s="41"/>
      <c r="XN736" s="41"/>
      <c r="XO736" s="41"/>
      <c r="XP736" s="41"/>
      <c r="XQ736" s="41"/>
      <c r="XR736" s="41"/>
      <c r="XS736" s="41"/>
      <c r="XT736" s="41"/>
      <c r="XU736" s="41"/>
      <c r="XV736" s="41"/>
      <c r="XW736" s="41"/>
      <c r="XX736" s="41"/>
      <c r="XY736" s="41"/>
      <c r="XZ736" s="41"/>
      <c r="YA736" s="41"/>
      <c r="YB736" s="41"/>
      <c r="YC736" s="41"/>
      <c r="YD736" s="41"/>
      <c r="YE736" s="41"/>
      <c r="YF736" s="41"/>
      <c r="YG736" s="41"/>
      <c r="YH736" s="41"/>
      <c r="YI736" s="41"/>
      <c r="YJ736" s="41"/>
      <c r="YK736" s="41"/>
      <c r="YL736" s="41"/>
      <c r="YM736" s="41"/>
      <c r="YN736" s="41"/>
      <c r="YO736" s="41"/>
      <c r="YP736" s="41"/>
      <c r="YQ736" s="41"/>
      <c r="YR736" s="41"/>
      <c r="YS736" s="41"/>
      <c r="YT736" s="41"/>
      <c r="YU736" s="41"/>
      <c r="YV736" s="41"/>
      <c r="YW736" s="41"/>
      <c r="YX736" s="41"/>
      <c r="YY736" s="41"/>
      <c r="YZ736" s="41"/>
      <c r="ZA736" s="41"/>
      <c r="ZB736" s="41"/>
      <c r="ZC736" s="41"/>
      <c r="ZD736" s="41"/>
      <c r="ZE736" s="41"/>
      <c r="ZF736" s="41"/>
      <c r="ZG736" s="41"/>
      <c r="ZH736" s="41"/>
      <c r="ZI736" s="41"/>
      <c r="ZJ736" s="41"/>
      <c r="ZK736" s="41"/>
      <c r="ZL736" s="41"/>
      <c r="ZM736" s="41"/>
      <c r="ZN736" s="41"/>
      <c r="ZO736" s="41"/>
      <c r="ZP736" s="41"/>
      <c r="ZQ736" s="41"/>
      <c r="ZR736" s="41"/>
      <c r="ZS736" s="41"/>
      <c r="ZT736" s="41"/>
      <c r="ZU736" s="41"/>
      <c r="ZV736" s="41"/>
      <c r="ZW736" s="41"/>
      <c r="ZX736" s="41"/>
      <c r="ZY736" s="41"/>
      <c r="ZZ736" s="41"/>
      <c r="AAA736" s="41"/>
      <c r="AAB736" s="41"/>
      <c r="AAC736" s="41"/>
      <c r="AAD736" s="41"/>
      <c r="AAE736" s="41"/>
      <c r="AAF736" s="41"/>
      <c r="AAG736" s="41"/>
      <c r="AAH736" s="41"/>
      <c r="AAI736" s="41"/>
      <c r="AAJ736" s="41"/>
      <c r="AAK736" s="41"/>
      <c r="AAL736" s="41"/>
      <c r="AAM736" s="41"/>
      <c r="AAN736" s="41"/>
      <c r="AAO736" s="41"/>
      <c r="AAP736" s="41"/>
      <c r="AAQ736" s="41"/>
      <c r="AAR736" s="41"/>
      <c r="AAS736" s="41"/>
      <c r="AAT736" s="41"/>
      <c r="AAU736" s="41"/>
      <c r="AAV736" s="41"/>
      <c r="AAW736" s="41"/>
      <c r="AAX736" s="41"/>
      <c r="AAY736" s="41"/>
      <c r="AAZ736" s="41"/>
      <c r="ABA736" s="41"/>
      <c r="ABB736" s="41"/>
      <c r="ABC736" s="41"/>
      <c r="ABD736" s="41"/>
      <c r="ABE736" s="41"/>
      <c r="ABF736" s="41"/>
      <c r="ABG736" s="41"/>
      <c r="ABH736" s="41"/>
      <c r="ABI736" s="41"/>
      <c r="ABJ736" s="41"/>
      <c r="ABK736" s="41"/>
      <c r="ABL736" s="41"/>
      <c r="ABM736" s="41"/>
      <c r="ABN736" s="41"/>
      <c r="ABO736" s="41"/>
      <c r="ABP736" s="41"/>
      <c r="ABQ736" s="41"/>
      <c r="ABR736" s="41"/>
      <c r="ABS736" s="41"/>
      <c r="ABT736" s="41"/>
      <c r="ABU736" s="41"/>
      <c r="ABV736" s="41"/>
      <c r="ABW736" s="41"/>
      <c r="ABX736" s="41"/>
      <c r="ABY736" s="41"/>
      <c r="ABZ736" s="41"/>
      <c r="ACA736" s="41"/>
      <c r="ACB736" s="41"/>
      <c r="ACC736" s="41"/>
      <c r="ACD736" s="41"/>
      <c r="ACE736" s="41"/>
      <c r="ACF736" s="41"/>
      <c r="ACG736" s="41"/>
      <c r="ACH736" s="41"/>
      <c r="ACI736" s="41"/>
      <c r="ACJ736" s="41"/>
      <c r="ACK736" s="41"/>
      <c r="ACL736" s="41"/>
      <c r="ACM736" s="41"/>
      <c r="ACN736" s="41"/>
      <c r="ACO736" s="41"/>
      <c r="ACP736" s="41"/>
      <c r="ACQ736" s="41"/>
      <c r="ACR736" s="41"/>
      <c r="ACS736" s="41"/>
      <c r="ACT736" s="41"/>
      <c r="ACU736" s="41"/>
      <c r="ACV736" s="41"/>
      <c r="ACW736" s="41"/>
      <c r="ACX736" s="41"/>
      <c r="ACY736" s="41"/>
      <c r="ACZ736" s="41"/>
      <c r="ADA736" s="41"/>
      <c r="ADB736" s="41"/>
      <c r="ADC736" s="41"/>
      <c r="ADD736" s="41"/>
      <c r="ADE736" s="41"/>
      <c r="ADF736" s="41"/>
      <c r="ADG736" s="41"/>
      <c r="ADH736" s="41"/>
      <c r="ADI736" s="41"/>
      <c r="ADJ736" s="41"/>
      <c r="ADK736" s="41"/>
      <c r="ADL736" s="41"/>
      <c r="ADM736" s="41"/>
      <c r="ADN736" s="41"/>
      <c r="ADO736" s="41"/>
      <c r="ADP736" s="41"/>
      <c r="ADQ736" s="41"/>
      <c r="ADR736" s="41"/>
      <c r="ADS736" s="41"/>
      <c r="ADT736" s="41"/>
      <c r="ADU736" s="41"/>
      <c r="ADV736" s="41"/>
      <c r="ADW736" s="41"/>
      <c r="ADX736" s="41"/>
      <c r="ADY736" s="41"/>
      <c r="ADZ736" s="41"/>
      <c r="AEA736" s="41"/>
      <c r="AEB736" s="41"/>
      <c r="AEC736" s="41"/>
      <c r="AED736" s="41"/>
      <c r="AEE736" s="41"/>
      <c r="AEF736" s="41"/>
      <c r="AEG736" s="41"/>
      <c r="AEH736" s="41"/>
      <c r="AEI736" s="41"/>
      <c r="AEJ736" s="41"/>
      <c r="AEK736" s="41"/>
      <c r="AEL736" s="41"/>
      <c r="AEM736" s="41"/>
      <c r="AEN736" s="41"/>
      <c r="AEO736" s="41"/>
      <c r="AEP736" s="41"/>
      <c r="AEQ736" s="41"/>
      <c r="AER736" s="41"/>
      <c r="AES736" s="41"/>
      <c r="AET736" s="41"/>
      <c r="AEU736" s="41"/>
      <c r="AEV736" s="41"/>
      <c r="AEW736" s="41"/>
      <c r="AEX736" s="41"/>
      <c r="AEY736" s="41"/>
      <c r="AEZ736" s="41"/>
      <c r="AFA736" s="41"/>
      <c r="AFB736" s="41"/>
      <c r="AFC736" s="41"/>
      <c r="AFD736" s="41"/>
      <c r="AFE736" s="41"/>
      <c r="AFF736" s="41"/>
      <c r="AFG736" s="41"/>
      <c r="AFH736" s="41"/>
      <c r="AFI736" s="41"/>
      <c r="AFJ736" s="41"/>
      <c r="AFK736" s="41"/>
      <c r="AFL736" s="41"/>
      <c r="AFM736" s="41"/>
      <c r="AFN736" s="41"/>
      <c r="AFO736" s="41"/>
      <c r="AFP736" s="41"/>
      <c r="AFQ736" s="41"/>
      <c r="AFR736" s="41"/>
      <c r="AFS736" s="41"/>
      <c r="AFT736" s="41"/>
      <c r="AFU736" s="41"/>
      <c r="AFV736" s="41"/>
      <c r="AFW736" s="41"/>
      <c r="AFX736" s="41"/>
      <c r="AFY736" s="41"/>
      <c r="AFZ736" s="41"/>
      <c r="AGA736" s="41"/>
      <c r="AGB736" s="41"/>
      <c r="AGC736" s="41"/>
      <c r="AGD736" s="41"/>
      <c r="AGE736" s="41"/>
      <c r="AGF736" s="41"/>
      <c r="AGG736" s="41"/>
      <c r="AGH736" s="41"/>
      <c r="AGI736" s="41"/>
      <c r="AGJ736" s="41"/>
      <c r="AGK736" s="41"/>
      <c r="AGL736" s="41"/>
      <c r="AGM736" s="41"/>
      <c r="AGN736" s="41"/>
      <c r="AGO736" s="41"/>
      <c r="AGP736" s="41"/>
      <c r="AGQ736" s="41"/>
      <c r="AGR736" s="41"/>
      <c r="AGS736" s="41"/>
      <c r="AGT736" s="41"/>
      <c r="AGU736" s="41"/>
      <c r="AGV736" s="41"/>
      <c r="AGW736" s="41"/>
      <c r="AGX736" s="41"/>
      <c r="AGY736" s="41"/>
      <c r="AGZ736" s="41"/>
      <c r="AHA736" s="41"/>
      <c r="AHB736" s="41"/>
      <c r="AHC736" s="41"/>
      <c r="AHD736" s="41"/>
      <c r="AHE736" s="41"/>
      <c r="AHF736" s="41"/>
      <c r="AHG736" s="41"/>
      <c r="AHH736" s="41"/>
      <c r="AHI736" s="41"/>
      <c r="AHJ736" s="41"/>
      <c r="AHK736" s="41"/>
      <c r="AHL736" s="41"/>
      <c r="AHM736" s="41"/>
      <c r="AHN736" s="41"/>
      <c r="AHO736" s="41"/>
      <c r="AHP736" s="41"/>
      <c r="AHQ736" s="41"/>
      <c r="AHR736" s="41"/>
      <c r="AHS736" s="41"/>
      <c r="AHT736" s="41"/>
      <c r="AHU736" s="41"/>
      <c r="AHV736" s="41"/>
      <c r="AHW736" s="41"/>
      <c r="AHX736" s="41"/>
      <c r="AHY736" s="41"/>
      <c r="AHZ736" s="41"/>
      <c r="AIA736" s="41"/>
      <c r="AIB736" s="41"/>
      <c r="AIC736" s="41"/>
      <c r="AID736" s="41"/>
      <c r="AIE736" s="41"/>
      <c r="AIF736" s="41"/>
      <c r="AIG736" s="41"/>
      <c r="AIH736" s="41"/>
      <c r="AII736" s="41"/>
      <c r="AIJ736" s="41"/>
      <c r="AIK736" s="41"/>
      <c r="AIL736" s="41"/>
      <c r="AIM736" s="41"/>
      <c r="AIN736" s="41"/>
      <c r="AIO736" s="41"/>
      <c r="AIP736" s="41"/>
      <c r="AIQ736" s="41"/>
      <c r="AIR736" s="41"/>
      <c r="AIS736" s="41"/>
      <c r="AIT736" s="41"/>
      <c r="AIU736" s="41"/>
      <c r="AIV736" s="41"/>
      <c r="AIW736" s="41"/>
      <c r="AIX736" s="41"/>
      <c r="AIY736" s="41"/>
      <c r="AIZ736" s="41"/>
      <c r="AJA736" s="41"/>
      <c r="AJB736" s="41"/>
      <c r="AJC736" s="41"/>
      <c r="AJD736" s="41"/>
      <c r="AJE736" s="41"/>
      <c r="AJF736" s="41"/>
      <c r="AJG736" s="41"/>
      <c r="AJH736" s="41"/>
      <c r="AJI736" s="41"/>
      <c r="AJJ736" s="41"/>
      <c r="AJK736" s="41"/>
      <c r="AJL736" s="41"/>
      <c r="AJM736" s="41"/>
      <c r="AJN736" s="41"/>
      <c r="AJO736" s="41"/>
      <c r="AJP736" s="41"/>
      <c r="AJQ736" s="41"/>
      <c r="AJR736" s="41"/>
      <c r="AJS736" s="41"/>
      <c r="AJT736" s="41"/>
      <c r="AJU736" s="41"/>
      <c r="AJV736" s="41"/>
      <c r="AJW736" s="41"/>
      <c r="AJX736" s="41"/>
      <c r="AJY736" s="41"/>
      <c r="AJZ736" s="41"/>
      <c r="AKA736" s="41"/>
      <c r="AKB736" s="41"/>
      <c r="AKC736" s="41"/>
      <c r="AKD736" s="41"/>
      <c r="AKE736" s="41"/>
      <c r="AKF736" s="41"/>
      <c r="AKG736" s="41"/>
      <c r="AKH736" s="41"/>
      <c r="AKI736" s="41"/>
      <c r="AKJ736" s="41"/>
      <c r="AKK736" s="41"/>
      <c r="AKL736" s="41"/>
      <c r="AKM736" s="41"/>
      <c r="AKN736" s="41"/>
      <c r="AKO736" s="41"/>
      <c r="AKP736" s="41"/>
      <c r="AKQ736" s="41"/>
      <c r="AKR736" s="41"/>
      <c r="AKS736" s="41"/>
      <c r="AKT736" s="41"/>
      <c r="AKU736" s="41"/>
      <c r="AKV736" s="41"/>
      <c r="AKW736" s="41"/>
      <c r="AKX736" s="41"/>
      <c r="AKY736" s="41"/>
      <c r="AKZ736" s="41"/>
      <c r="ALA736" s="41"/>
      <c r="ALB736" s="41"/>
      <c r="ALC736" s="41"/>
      <c r="ALD736" s="41"/>
    </row>
    <row r="737" spans="1:992" s="242" customFormat="1" ht="20.25" customHeight="1">
      <c r="A737" s="2593"/>
      <c r="B737" s="2394"/>
      <c r="C737" s="2438"/>
      <c r="D737" s="1383" t="s">
        <v>2521</v>
      </c>
      <c r="E737" s="38">
        <f>E739+E741</f>
        <v>374086.03</v>
      </c>
      <c r="F737" s="38">
        <f>F739+F741</f>
        <v>374086.03</v>
      </c>
      <c r="G737" s="2435"/>
      <c r="H737" s="2435"/>
      <c r="I737" s="2435"/>
      <c r="J737" s="2435"/>
      <c r="K737" s="2435"/>
      <c r="L737" s="2795"/>
      <c r="M737" s="580"/>
      <c r="N737" s="41"/>
      <c r="O737" s="41"/>
      <c r="P737" s="41"/>
      <c r="Q737" s="41"/>
      <c r="R737" s="41"/>
      <c r="S737" s="41"/>
      <c r="T737" s="41"/>
      <c r="U737" s="41"/>
      <c r="V737" s="41"/>
      <c r="W737" s="41"/>
      <c r="X737" s="41"/>
      <c r="Y737" s="41"/>
      <c r="Z737" s="41"/>
      <c r="AA737" s="41"/>
      <c r="AB737" s="41"/>
      <c r="AC737" s="41"/>
      <c r="AD737" s="41"/>
      <c r="AE737" s="41"/>
      <c r="AF737" s="41"/>
      <c r="AG737" s="41"/>
      <c r="AH737" s="41"/>
      <c r="AI737" s="41"/>
      <c r="AJ737" s="41"/>
      <c r="AK737" s="41"/>
      <c r="AL737" s="41"/>
      <c r="AM737" s="41"/>
      <c r="AN737" s="41"/>
      <c r="AO737" s="41"/>
      <c r="AP737" s="41"/>
      <c r="AQ737" s="41"/>
      <c r="AR737" s="41"/>
      <c r="AS737" s="41"/>
      <c r="AT737" s="41"/>
      <c r="AU737" s="41"/>
      <c r="AV737" s="41"/>
      <c r="AW737" s="41"/>
      <c r="AX737" s="41"/>
      <c r="AY737" s="41"/>
      <c r="AZ737" s="41"/>
      <c r="BA737" s="41"/>
      <c r="BB737" s="41"/>
      <c r="BC737" s="41"/>
      <c r="BD737" s="41"/>
      <c r="BE737" s="41"/>
      <c r="BF737" s="41"/>
      <c r="BG737" s="41"/>
      <c r="BH737" s="41"/>
      <c r="BI737" s="41"/>
      <c r="BJ737" s="41"/>
      <c r="BK737" s="41"/>
      <c r="BL737" s="41"/>
      <c r="BM737" s="41"/>
      <c r="BN737" s="41"/>
      <c r="BO737" s="41"/>
      <c r="BP737" s="41"/>
      <c r="BQ737" s="41"/>
      <c r="BR737" s="41"/>
      <c r="BS737" s="41"/>
      <c r="BT737" s="41"/>
      <c r="BU737" s="41"/>
      <c r="BV737" s="41"/>
      <c r="BW737" s="41"/>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c r="CT737" s="41"/>
      <c r="CU737" s="41"/>
      <c r="CV737" s="41"/>
      <c r="CW737" s="41"/>
      <c r="CX737" s="41"/>
      <c r="CY737" s="41"/>
      <c r="CZ737" s="41"/>
      <c r="DA737" s="41"/>
      <c r="DB737" s="41"/>
      <c r="DC737" s="41"/>
      <c r="DD737" s="41"/>
      <c r="DE737" s="41"/>
      <c r="DF737" s="41"/>
      <c r="DG737" s="41"/>
      <c r="DH737" s="41"/>
      <c r="DI737" s="41"/>
      <c r="DJ737" s="41"/>
      <c r="DK737" s="41"/>
      <c r="DL737" s="41"/>
      <c r="DM737" s="41"/>
      <c r="DN737" s="41"/>
      <c r="DO737" s="41"/>
      <c r="DP737" s="41"/>
      <c r="DQ737" s="41"/>
      <c r="DR737" s="41"/>
      <c r="DS737" s="41"/>
      <c r="DT737" s="41"/>
      <c r="DU737" s="41"/>
      <c r="DV737" s="41"/>
      <c r="DW737" s="41"/>
      <c r="DX737" s="41"/>
      <c r="DY737" s="41"/>
      <c r="DZ737" s="41"/>
      <c r="EA737" s="41"/>
      <c r="EB737" s="41"/>
      <c r="EC737" s="41"/>
      <c r="ED737" s="41"/>
      <c r="EE737" s="41"/>
      <c r="EF737" s="41"/>
      <c r="EG737" s="41"/>
      <c r="EH737" s="41"/>
      <c r="EI737" s="41"/>
      <c r="EJ737" s="41"/>
      <c r="EK737" s="41"/>
      <c r="EL737" s="41"/>
      <c r="EM737" s="41"/>
      <c r="EN737" s="41"/>
      <c r="EO737" s="41"/>
      <c r="EP737" s="41"/>
      <c r="EQ737" s="41"/>
      <c r="ER737" s="41"/>
      <c r="ES737" s="41"/>
      <c r="ET737" s="41"/>
      <c r="EU737" s="41"/>
      <c r="EV737" s="41"/>
      <c r="EW737" s="41"/>
      <c r="EX737" s="41"/>
      <c r="EY737" s="41"/>
      <c r="EZ737" s="41"/>
      <c r="FA737" s="41"/>
      <c r="FB737" s="41"/>
      <c r="FC737" s="41"/>
      <c r="FD737" s="41"/>
      <c r="FE737" s="41"/>
      <c r="FF737" s="41"/>
      <c r="FG737" s="41"/>
      <c r="FH737" s="41"/>
      <c r="FI737" s="41"/>
      <c r="FJ737" s="41"/>
      <c r="FK737" s="41"/>
      <c r="FL737" s="41"/>
      <c r="FM737" s="41"/>
      <c r="FN737" s="41"/>
      <c r="FO737" s="41"/>
      <c r="FP737" s="41"/>
      <c r="FQ737" s="41"/>
      <c r="FR737" s="41"/>
      <c r="FS737" s="41"/>
      <c r="FT737" s="41"/>
      <c r="FU737" s="41"/>
      <c r="FV737" s="41"/>
      <c r="FW737" s="41"/>
      <c r="FX737" s="41"/>
      <c r="FY737" s="41"/>
      <c r="FZ737" s="41"/>
      <c r="GA737" s="41"/>
      <c r="GB737" s="41"/>
      <c r="GC737" s="41"/>
      <c r="GD737" s="41"/>
      <c r="GE737" s="41"/>
      <c r="GF737" s="41"/>
      <c r="GG737" s="41"/>
      <c r="GH737" s="41"/>
      <c r="GI737" s="41"/>
      <c r="GJ737" s="41"/>
      <c r="GK737" s="41"/>
      <c r="GL737" s="41"/>
      <c r="GM737" s="41"/>
      <c r="GN737" s="41"/>
      <c r="GO737" s="41"/>
      <c r="GP737" s="41"/>
      <c r="GQ737" s="41"/>
      <c r="GR737" s="41"/>
      <c r="GS737" s="41"/>
      <c r="GT737" s="41"/>
      <c r="GU737" s="41"/>
      <c r="GV737" s="41"/>
      <c r="GW737" s="41"/>
      <c r="GX737" s="41"/>
      <c r="GY737" s="41"/>
      <c r="GZ737" s="41"/>
      <c r="HA737" s="41"/>
      <c r="HB737" s="41"/>
      <c r="HC737" s="41"/>
      <c r="HD737" s="41"/>
      <c r="HE737" s="41"/>
      <c r="HF737" s="41"/>
      <c r="HG737" s="41"/>
      <c r="HH737" s="41"/>
      <c r="HI737" s="41"/>
      <c r="HJ737" s="41"/>
      <c r="HK737" s="41"/>
      <c r="HL737" s="41"/>
      <c r="HM737" s="41"/>
      <c r="HN737" s="41"/>
      <c r="HO737" s="41"/>
      <c r="HP737" s="41"/>
      <c r="HQ737" s="41"/>
      <c r="HR737" s="41"/>
      <c r="HS737" s="41"/>
      <c r="HT737" s="41"/>
      <c r="HU737" s="41"/>
      <c r="HV737" s="41"/>
      <c r="HW737" s="41"/>
      <c r="HX737" s="41"/>
      <c r="HY737" s="41"/>
      <c r="HZ737" s="41"/>
      <c r="IA737" s="41"/>
      <c r="IB737" s="41"/>
      <c r="IC737" s="41"/>
      <c r="ID737" s="41"/>
      <c r="IE737" s="41"/>
      <c r="IF737" s="41"/>
      <c r="IG737" s="41"/>
      <c r="IH737" s="41"/>
      <c r="II737" s="41"/>
      <c r="IJ737" s="41"/>
      <c r="IK737" s="41"/>
      <c r="IL737" s="41"/>
      <c r="IM737" s="41"/>
      <c r="IN737" s="41"/>
      <c r="IO737" s="41"/>
      <c r="IP737" s="41"/>
      <c r="IQ737" s="41"/>
      <c r="IR737" s="41"/>
      <c r="IS737" s="41"/>
      <c r="IT737" s="41"/>
      <c r="IU737" s="41"/>
      <c r="IV737" s="41"/>
      <c r="IW737" s="41"/>
      <c r="IX737" s="41"/>
      <c r="IY737" s="41"/>
      <c r="IZ737" s="41"/>
      <c r="JA737" s="41"/>
      <c r="JB737" s="41"/>
      <c r="JC737" s="41"/>
      <c r="JD737" s="41"/>
      <c r="JE737" s="41"/>
      <c r="JF737" s="41"/>
      <c r="JG737" s="41"/>
      <c r="JH737" s="41"/>
      <c r="JI737" s="41"/>
      <c r="JJ737" s="41"/>
      <c r="JK737" s="41"/>
      <c r="JL737" s="41"/>
      <c r="JM737" s="41"/>
      <c r="JN737" s="41"/>
      <c r="JO737" s="41"/>
      <c r="JP737" s="41"/>
      <c r="JQ737" s="41"/>
      <c r="JR737" s="41"/>
      <c r="JS737" s="41"/>
      <c r="JT737" s="41"/>
      <c r="JU737" s="41"/>
      <c r="JV737" s="41"/>
      <c r="JW737" s="41"/>
      <c r="JX737" s="41"/>
      <c r="JY737" s="41"/>
      <c r="JZ737" s="41"/>
      <c r="KA737" s="41"/>
      <c r="KB737" s="41"/>
      <c r="KC737" s="41"/>
      <c r="KD737" s="41"/>
      <c r="KE737" s="41"/>
      <c r="KF737" s="41"/>
      <c r="KG737" s="41"/>
      <c r="KH737" s="41"/>
      <c r="KI737" s="41"/>
      <c r="KJ737" s="41"/>
      <c r="KK737" s="41"/>
      <c r="KL737" s="41"/>
      <c r="KM737" s="41"/>
      <c r="KN737" s="41"/>
      <c r="KO737" s="41"/>
      <c r="KP737" s="41"/>
      <c r="KQ737" s="41"/>
      <c r="KR737" s="41"/>
      <c r="KS737" s="41"/>
      <c r="KT737" s="41"/>
      <c r="KU737" s="41"/>
      <c r="KV737" s="41"/>
      <c r="KW737" s="41"/>
      <c r="KX737" s="41"/>
      <c r="KY737" s="41"/>
      <c r="KZ737" s="41"/>
      <c r="LA737" s="41"/>
      <c r="LB737" s="41"/>
      <c r="LC737" s="41"/>
      <c r="LD737" s="41"/>
      <c r="LE737" s="41"/>
      <c r="LF737" s="41"/>
      <c r="LG737" s="41"/>
      <c r="LH737" s="41"/>
      <c r="LI737" s="41"/>
      <c r="LJ737" s="41"/>
      <c r="LK737" s="41"/>
      <c r="LL737" s="41"/>
      <c r="LM737" s="41"/>
      <c r="LN737" s="41"/>
      <c r="LO737" s="41"/>
      <c r="LP737" s="41"/>
      <c r="LQ737" s="41"/>
      <c r="LR737" s="41"/>
      <c r="LS737" s="41"/>
      <c r="LT737" s="41"/>
      <c r="LU737" s="41"/>
      <c r="LV737" s="41"/>
      <c r="LW737" s="41"/>
      <c r="LX737" s="41"/>
      <c r="LY737" s="41"/>
      <c r="LZ737" s="41"/>
      <c r="MA737" s="41"/>
      <c r="MB737" s="41"/>
      <c r="MC737" s="41"/>
      <c r="MD737" s="41"/>
      <c r="ME737" s="41"/>
      <c r="MF737" s="41"/>
      <c r="MG737" s="41"/>
      <c r="MH737" s="41"/>
      <c r="MI737" s="41"/>
      <c r="MJ737" s="41"/>
      <c r="MK737" s="41"/>
      <c r="ML737" s="41"/>
      <c r="MM737" s="41"/>
      <c r="MN737" s="41"/>
      <c r="MO737" s="41"/>
      <c r="MP737" s="41"/>
      <c r="MQ737" s="41"/>
      <c r="MR737" s="41"/>
      <c r="MS737" s="41"/>
      <c r="MT737" s="41"/>
      <c r="MU737" s="41"/>
      <c r="MV737" s="41"/>
      <c r="MW737" s="41"/>
      <c r="MX737" s="41"/>
      <c r="MY737" s="41"/>
      <c r="MZ737" s="41"/>
      <c r="NA737" s="41"/>
      <c r="NB737" s="41"/>
      <c r="NC737" s="41"/>
      <c r="ND737" s="41"/>
      <c r="NE737" s="41"/>
      <c r="NF737" s="41"/>
      <c r="NG737" s="41"/>
      <c r="NH737" s="41"/>
      <c r="NI737" s="41"/>
      <c r="NJ737" s="41"/>
      <c r="NK737" s="41"/>
      <c r="NL737" s="41"/>
      <c r="NM737" s="41"/>
      <c r="NN737" s="41"/>
      <c r="NO737" s="41"/>
      <c r="NP737" s="41"/>
      <c r="NQ737" s="41"/>
      <c r="NR737" s="41"/>
      <c r="NS737" s="41"/>
      <c r="NT737" s="41"/>
      <c r="NU737" s="41"/>
      <c r="NV737" s="41"/>
      <c r="NW737" s="41"/>
      <c r="NX737" s="41"/>
      <c r="NY737" s="41"/>
      <c r="NZ737" s="41"/>
      <c r="OA737" s="41"/>
      <c r="OB737" s="41"/>
      <c r="OC737" s="41"/>
      <c r="OD737" s="41"/>
      <c r="OE737" s="41"/>
      <c r="OF737" s="41"/>
      <c r="OG737" s="41"/>
      <c r="OH737" s="41"/>
      <c r="OI737" s="41"/>
      <c r="OJ737" s="41"/>
      <c r="OK737" s="41"/>
      <c r="OL737" s="41"/>
      <c r="OM737" s="41"/>
      <c r="ON737" s="41"/>
      <c r="OO737" s="41"/>
      <c r="OP737" s="41"/>
      <c r="OQ737" s="41"/>
      <c r="OR737" s="41"/>
      <c r="OS737" s="41"/>
      <c r="OT737" s="41"/>
      <c r="OU737" s="41"/>
      <c r="OV737" s="41"/>
      <c r="OW737" s="41"/>
      <c r="OX737" s="41"/>
      <c r="OY737" s="41"/>
      <c r="OZ737" s="41"/>
      <c r="PA737" s="41"/>
      <c r="PB737" s="41"/>
      <c r="PC737" s="41"/>
      <c r="PD737" s="41"/>
      <c r="PE737" s="41"/>
      <c r="PF737" s="41"/>
      <c r="PG737" s="41"/>
      <c r="PH737" s="41"/>
      <c r="PI737" s="41"/>
      <c r="PJ737" s="41"/>
      <c r="PK737" s="41"/>
      <c r="PL737" s="41"/>
      <c r="PM737" s="41"/>
      <c r="PN737" s="41"/>
      <c r="PO737" s="41"/>
      <c r="PP737" s="41"/>
      <c r="PQ737" s="41"/>
      <c r="PR737" s="41"/>
      <c r="PS737" s="41"/>
      <c r="PT737" s="41"/>
      <c r="PU737" s="41"/>
      <c r="PV737" s="41"/>
      <c r="PW737" s="41"/>
      <c r="PX737" s="41"/>
      <c r="PY737" s="41"/>
      <c r="PZ737" s="41"/>
      <c r="QA737" s="41"/>
      <c r="QB737" s="41"/>
      <c r="QC737" s="41"/>
      <c r="QD737" s="41"/>
      <c r="QE737" s="41"/>
      <c r="QF737" s="41"/>
      <c r="QG737" s="41"/>
      <c r="QH737" s="41"/>
      <c r="QI737" s="41"/>
      <c r="QJ737" s="41"/>
      <c r="QK737" s="41"/>
      <c r="QL737" s="41"/>
      <c r="QM737" s="41"/>
      <c r="QN737" s="41"/>
      <c r="QO737" s="41"/>
      <c r="QP737" s="41"/>
      <c r="QQ737" s="41"/>
      <c r="QR737" s="41"/>
      <c r="QS737" s="41"/>
      <c r="QT737" s="41"/>
      <c r="QU737" s="41"/>
      <c r="QV737" s="41"/>
      <c r="QW737" s="41"/>
      <c r="QX737" s="41"/>
      <c r="QY737" s="41"/>
      <c r="QZ737" s="41"/>
      <c r="RA737" s="41"/>
      <c r="RB737" s="41"/>
      <c r="RC737" s="41"/>
      <c r="RD737" s="41"/>
      <c r="RE737" s="41"/>
      <c r="RF737" s="41"/>
      <c r="RG737" s="41"/>
      <c r="RH737" s="41"/>
      <c r="RI737" s="41"/>
      <c r="RJ737" s="41"/>
      <c r="RK737" s="41"/>
      <c r="RL737" s="41"/>
      <c r="RM737" s="41"/>
      <c r="RN737" s="41"/>
      <c r="RO737" s="41"/>
      <c r="RP737" s="41"/>
      <c r="RQ737" s="41"/>
      <c r="RR737" s="41"/>
      <c r="RS737" s="41"/>
      <c r="RT737" s="41"/>
      <c r="RU737" s="41"/>
      <c r="RV737" s="41"/>
      <c r="RW737" s="41"/>
      <c r="RX737" s="41"/>
      <c r="RY737" s="41"/>
      <c r="RZ737" s="41"/>
      <c r="SA737" s="41"/>
      <c r="SB737" s="41"/>
      <c r="SC737" s="41"/>
      <c r="SD737" s="41"/>
      <c r="SE737" s="41"/>
      <c r="SF737" s="41"/>
      <c r="SG737" s="41"/>
      <c r="SH737" s="41"/>
      <c r="SI737" s="41"/>
      <c r="SJ737" s="41"/>
      <c r="SK737" s="41"/>
      <c r="SL737" s="41"/>
      <c r="SM737" s="41"/>
      <c r="SN737" s="41"/>
      <c r="SO737" s="41"/>
      <c r="SP737" s="41"/>
      <c r="SQ737" s="41"/>
      <c r="SR737" s="41"/>
      <c r="SS737" s="41"/>
      <c r="ST737" s="41"/>
      <c r="SU737" s="41"/>
      <c r="SV737" s="41"/>
      <c r="SW737" s="41"/>
      <c r="SX737" s="41"/>
      <c r="SY737" s="41"/>
      <c r="SZ737" s="41"/>
      <c r="TA737" s="41"/>
      <c r="TB737" s="41"/>
      <c r="TC737" s="41"/>
      <c r="TD737" s="41"/>
      <c r="TE737" s="41"/>
      <c r="TF737" s="41"/>
      <c r="TG737" s="41"/>
      <c r="TH737" s="41"/>
      <c r="TI737" s="41"/>
      <c r="TJ737" s="41"/>
      <c r="TK737" s="41"/>
      <c r="TL737" s="41"/>
      <c r="TM737" s="41"/>
      <c r="TN737" s="41"/>
      <c r="TO737" s="41"/>
      <c r="TP737" s="41"/>
      <c r="TQ737" s="41"/>
      <c r="TR737" s="41"/>
      <c r="TS737" s="41"/>
      <c r="TT737" s="41"/>
      <c r="TU737" s="41"/>
      <c r="TV737" s="41"/>
      <c r="TW737" s="41"/>
      <c r="TX737" s="41"/>
      <c r="TY737" s="41"/>
      <c r="TZ737" s="41"/>
      <c r="UA737" s="41"/>
      <c r="UB737" s="41"/>
      <c r="UC737" s="41"/>
      <c r="UD737" s="41"/>
      <c r="UE737" s="41"/>
      <c r="UF737" s="41"/>
      <c r="UG737" s="41"/>
      <c r="UH737" s="41"/>
      <c r="UI737" s="41"/>
      <c r="UJ737" s="41"/>
      <c r="UK737" s="41"/>
      <c r="UL737" s="41"/>
      <c r="UM737" s="41"/>
      <c r="UN737" s="41"/>
      <c r="UO737" s="41"/>
      <c r="UP737" s="41"/>
      <c r="UQ737" s="41"/>
      <c r="UR737" s="41"/>
      <c r="US737" s="41"/>
      <c r="UT737" s="41"/>
      <c r="UU737" s="41"/>
      <c r="UV737" s="41"/>
      <c r="UW737" s="41"/>
      <c r="UX737" s="41"/>
      <c r="UY737" s="41"/>
      <c r="UZ737" s="41"/>
      <c r="VA737" s="41"/>
      <c r="VB737" s="41"/>
      <c r="VC737" s="41"/>
      <c r="VD737" s="41"/>
      <c r="VE737" s="41"/>
      <c r="VF737" s="41"/>
      <c r="VG737" s="41"/>
      <c r="VH737" s="41"/>
      <c r="VI737" s="41"/>
      <c r="VJ737" s="41"/>
      <c r="VK737" s="41"/>
      <c r="VL737" s="41"/>
      <c r="VM737" s="41"/>
      <c r="VN737" s="41"/>
      <c r="VO737" s="41"/>
      <c r="VP737" s="41"/>
      <c r="VQ737" s="41"/>
      <c r="VR737" s="41"/>
      <c r="VS737" s="41"/>
      <c r="VT737" s="41"/>
      <c r="VU737" s="41"/>
      <c r="VV737" s="41"/>
      <c r="VW737" s="41"/>
      <c r="VX737" s="41"/>
      <c r="VY737" s="41"/>
      <c r="VZ737" s="41"/>
      <c r="WA737" s="41"/>
      <c r="WB737" s="41"/>
      <c r="WC737" s="41"/>
      <c r="WD737" s="41"/>
      <c r="WE737" s="41"/>
      <c r="WF737" s="41"/>
      <c r="WG737" s="41"/>
      <c r="WH737" s="41"/>
      <c r="WI737" s="41"/>
      <c r="WJ737" s="41"/>
      <c r="WK737" s="41"/>
      <c r="WL737" s="41"/>
      <c r="WM737" s="41"/>
      <c r="WN737" s="41"/>
      <c r="WO737" s="41"/>
      <c r="WP737" s="41"/>
      <c r="WQ737" s="41"/>
      <c r="WR737" s="41"/>
      <c r="WS737" s="41"/>
      <c r="WT737" s="41"/>
      <c r="WU737" s="41"/>
      <c r="WV737" s="41"/>
      <c r="WW737" s="41"/>
      <c r="WX737" s="41"/>
      <c r="WY737" s="41"/>
      <c r="WZ737" s="41"/>
      <c r="XA737" s="41"/>
      <c r="XB737" s="41"/>
      <c r="XC737" s="41"/>
      <c r="XD737" s="41"/>
      <c r="XE737" s="41"/>
      <c r="XF737" s="41"/>
      <c r="XG737" s="41"/>
      <c r="XH737" s="41"/>
      <c r="XI737" s="41"/>
      <c r="XJ737" s="41"/>
      <c r="XK737" s="41"/>
      <c r="XL737" s="41"/>
      <c r="XM737" s="41"/>
      <c r="XN737" s="41"/>
      <c r="XO737" s="41"/>
      <c r="XP737" s="41"/>
      <c r="XQ737" s="41"/>
      <c r="XR737" s="41"/>
      <c r="XS737" s="41"/>
      <c r="XT737" s="41"/>
      <c r="XU737" s="41"/>
      <c r="XV737" s="41"/>
      <c r="XW737" s="41"/>
      <c r="XX737" s="41"/>
      <c r="XY737" s="41"/>
      <c r="XZ737" s="41"/>
      <c r="YA737" s="41"/>
      <c r="YB737" s="41"/>
      <c r="YC737" s="41"/>
      <c r="YD737" s="41"/>
      <c r="YE737" s="41"/>
      <c r="YF737" s="41"/>
      <c r="YG737" s="41"/>
      <c r="YH737" s="41"/>
      <c r="YI737" s="41"/>
      <c r="YJ737" s="41"/>
      <c r="YK737" s="41"/>
      <c r="YL737" s="41"/>
      <c r="YM737" s="41"/>
      <c r="YN737" s="41"/>
      <c r="YO737" s="41"/>
      <c r="YP737" s="41"/>
      <c r="YQ737" s="41"/>
      <c r="YR737" s="41"/>
      <c r="YS737" s="41"/>
      <c r="YT737" s="41"/>
      <c r="YU737" s="41"/>
      <c r="YV737" s="41"/>
      <c r="YW737" s="41"/>
      <c r="YX737" s="41"/>
      <c r="YY737" s="41"/>
      <c r="YZ737" s="41"/>
      <c r="ZA737" s="41"/>
      <c r="ZB737" s="41"/>
      <c r="ZC737" s="41"/>
      <c r="ZD737" s="41"/>
      <c r="ZE737" s="41"/>
      <c r="ZF737" s="41"/>
      <c r="ZG737" s="41"/>
      <c r="ZH737" s="41"/>
      <c r="ZI737" s="41"/>
      <c r="ZJ737" s="41"/>
      <c r="ZK737" s="41"/>
      <c r="ZL737" s="41"/>
      <c r="ZM737" s="41"/>
      <c r="ZN737" s="41"/>
      <c r="ZO737" s="41"/>
      <c r="ZP737" s="41"/>
      <c r="ZQ737" s="41"/>
      <c r="ZR737" s="41"/>
      <c r="ZS737" s="41"/>
      <c r="ZT737" s="41"/>
      <c r="ZU737" s="41"/>
      <c r="ZV737" s="41"/>
      <c r="ZW737" s="41"/>
      <c r="ZX737" s="41"/>
      <c r="ZY737" s="41"/>
      <c r="ZZ737" s="41"/>
      <c r="AAA737" s="41"/>
      <c r="AAB737" s="41"/>
      <c r="AAC737" s="41"/>
      <c r="AAD737" s="41"/>
      <c r="AAE737" s="41"/>
      <c r="AAF737" s="41"/>
      <c r="AAG737" s="41"/>
      <c r="AAH737" s="41"/>
      <c r="AAI737" s="41"/>
      <c r="AAJ737" s="41"/>
      <c r="AAK737" s="41"/>
      <c r="AAL737" s="41"/>
      <c r="AAM737" s="41"/>
      <c r="AAN737" s="41"/>
      <c r="AAO737" s="41"/>
      <c r="AAP737" s="41"/>
      <c r="AAQ737" s="41"/>
      <c r="AAR737" s="41"/>
      <c r="AAS737" s="41"/>
      <c r="AAT737" s="41"/>
      <c r="AAU737" s="41"/>
      <c r="AAV737" s="41"/>
      <c r="AAW737" s="41"/>
      <c r="AAX737" s="41"/>
      <c r="AAY737" s="41"/>
      <c r="AAZ737" s="41"/>
      <c r="ABA737" s="41"/>
      <c r="ABB737" s="41"/>
      <c r="ABC737" s="41"/>
      <c r="ABD737" s="41"/>
      <c r="ABE737" s="41"/>
      <c r="ABF737" s="41"/>
      <c r="ABG737" s="41"/>
      <c r="ABH737" s="41"/>
      <c r="ABI737" s="41"/>
      <c r="ABJ737" s="41"/>
      <c r="ABK737" s="41"/>
      <c r="ABL737" s="41"/>
      <c r="ABM737" s="41"/>
      <c r="ABN737" s="41"/>
      <c r="ABO737" s="41"/>
      <c r="ABP737" s="41"/>
      <c r="ABQ737" s="41"/>
      <c r="ABR737" s="41"/>
      <c r="ABS737" s="41"/>
      <c r="ABT737" s="41"/>
      <c r="ABU737" s="41"/>
      <c r="ABV737" s="41"/>
      <c r="ABW737" s="41"/>
      <c r="ABX737" s="41"/>
      <c r="ABY737" s="41"/>
      <c r="ABZ737" s="41"/>
      <c r="ACA737" s="41"/>
      <c r="ACB737" s="41"/>
      <c r="ACC737" s="41"/>
      <c r="ACD737" s="41"/>
      <c r="ACE737" s="41"/>
      <c r="ACF737" s="41"/>
      <c r="ACG737" s="41"/>
      <c r="ACH737" s="41"/>
      <c r="ACI737" s="41"/>
      <c r="ACJ737" s="41"/>
      <c r="ACK737" s="41"/>
      <c r="ACL737" s="41"/>
      <c r="ACM737" s="41"/>
      <c r="ACN737" s="41"/>
      <c r="ACO737" s="41"/>
      <c r="ACP737" s="41"/>
      <c r="ACQ737" s="41"/>
      <c r="ACR737" s="41"/>
      <c r="ACS737" s="41"/>
      <c r="ACT737" s="41"/>
      <c r="ACU737" s="41"/>
      <c r="ACV737" s="41"/>
      <c r="ACW737" s="41"/>
      <c r="ACX737" s="41"/>
      <c r="ACY737" s="41"/>
      <c r="ACZ737" s="41"/>
      <c r="ADA737" s="41"/>
      <c r="ADB737" s="41"/>
      <c r="ADC737" s="41"/>
      <c r="ADD737" s="41"/>
      <c r="ADE737" s="41"/>
      <c r="ADF737" s="41"/>
      <c r="ADG737" s="41"/>
      <c r="ADH737" s="41"/>
      <c r="ADI737" s="41"/>
      <c r="ADJ737" s="41"/>
      <c r="ADK737" s="41"/>
      <c r="ADL737" s="41"/>
      <c r="ADM737" s="41"/>
      <c r="ADN737" s="41"/>
      <c r="ADO737" s="41"/>
      <c r="ADP737" s="41"/>
      <c r="ADQ737" s="41"/>
      <c r="ADR737" s="41"/>
      <c r="ADS737" s="41"/>
      <c r="ADT737" s="41"/>
      <c r="ADU737" s="41"/>
      <c r="ADV737" s="41"/>
      <c r="ADW737" s="41"/>
      <c r="ADX737" s="41"/>
      <c r="ADY737" s="41"/>
      <c r="ADZ737" s="41"/>
      <c r="AEA737" s="41"/>
      <c r="AEB737" s="41"/>
      <c r="AEC737" s="41"/>
      <c r="AED737" s="41"/>
      <c r="AEE737" s="41"/>
      <c r="AEF737" s="41"/>
      <c r="AEG737" s="41"/>
      <c r="AEH737" s="41"/>
      <c r="AEI737" s="41"/>
      <c r="AEJ737" s="41"/>
      <c r="AEK737" s="41"/>
      <c r="AEL737" s="41"/>
      <c r="AEM737" s="41"/>
      <c r="AEN737" s="41"/>
      <c r="AEO737" s="41"/>
      <c r="AEP737" s="41"/>
      <c r="AEQ737" s="41"/>
      <c r="AER737" s="41"/>
      <c r="AES737" s="41"/>
      <c r="AET737" s="41"/>
      <c r="AEU737" s="41"/>
      <c r="AEV737" s="41"/>
      <c r="AEW737" s="41"/>
      <c r="AEX737" s="41"/>
      <c r="AEY737" s="41"/>
      <c r="AEZ737" s="41"/>
      <c r="AFA737" s="41"/>
      <c r="AFB737" s="41"/>
      <c r="AFC737" s="41"/>
      <c r="AFD737" s="41"/>
      <c r="AFE737" s="41"/>
      <c r="AFF737" s="41"/>
      <c r="AFG737" s="41"/>
      <c r="AFH737" s="41"/>
      <c r="AFI737" s="41"/>
      <c r="AFJ737" s="41"/>
      <c r="AFK737" s="41"/>
      <c r="AFL737" s="41"/>
      <c r="AFM737" s="41"/>
      <c r="AFN737" s="41"/>
      <c r="AFO737" s="41"/>
      <c r="AFP737" s="41"/>
      <c r="AFQ737" s="41"/>
      <c r="AFR737" s="41"/>
      <c r="AFS737" s="41"/>
      <c r="AFT737" s="41"/>
      <c r="AFU737" s="41"/>
      <c r="AFV737" s="41"/>
      <c r="AFW737" s="41"/>
      <c r="AFX737" s="41"/>
      <c r="AFY737" s="41"/>
      <c r="AFZ737" s="41"/>
      <c r="AGA737" s="41"/>
      <c r="AGB737" s="41"/>
      <c r="AGC737" s="41"/>
      <c r="AGD737" s="41"/>
      <c r="AGE737" s="41"/>
      <c r="AGF737" s="41"/>
      <c r="AGG737" s="41"/>
      <c r="AGH737" s="41"/>
      <c r="AGI737" s="41"/>
      <c r="AGJ737" s="41"/>
      <c r="AGK737" s="41"/>
      <c r="AGL737" s="41"/>
      <c r="AGM737" s="41"/>
      <c r="AGN737" s="41"/>
      <c r="AGO737" s="41"/>
      <c r="AGP737" s="41"/>
      <c r="AGQ737" s="41"/>
      <c r="AGR737" s="41"/>
      <c r="AGS737" s="41"/>
      <c r="AGT737" s="41"/>
      <c r="AGU737" s="41"/>
      <c r="AGV737" s="41"/>
      <c r="AGW737" s="41"/>
      <c r="AGX737" s="41"/>
      <c r="AGY737" s="41"/>
      <c r="AGZ737" s="41"/>
      <c r="AHA737" s="41"/>
      <c r="AHB737" s="41"/>
      <c r="AHC737" s="41"/>
      <c r="AHD737" s="41"/>
      <c r="AHE737" s="41"/>
      <c r="AHF737" s="41"/>
      <c r="AHG737" s="41"/>
      <c r="AHH737" s="41"/>
      <c r="AHI737" s="41"/>
      <c r="AHJ737" s="41"/>
      <c r="AHK737" s="41"/>
      <c r="AHL737" s="41"/>
      <c r="AHM737" s="41"/>
      <c r="AHN737" s="41"/>
      <c r="AHO737" s="41"/>
      <c r="AHP737" s="41"/>
      <c r="AHQ737" s="41"/>
      <c r="AHR737" s="41"/>
      <c r="AHS737" s="41"/>
      <c r="AHT737" s="41"/>
      <c r="AHU737" s="41"/>
      <c r="AHV737" s="41"/>
      <c r="AHW737" s="41"/>
      <c r="AHX737" s="41"/>
      <c r="AHY737" s="41"/>
      <c r="AHZ737" s="41"/>
      <c r="AIA737" s="41"/>
      <c r="AIB737" s="41"/>
      <c r="AIC737" s="41"/>
      <c r="AID737" s="41"/>
      <c r="AIE737" s="41"/>
      <c r="AIF737" s="41"/>
      <c r="AIG737" s="41"/>
      <c r="AIH737" s="41"/>
      <c r="AII737" s="41"/>
      <c r="AIJ737" s="41"/>
      <c r="AIK737" s="41"/>
      <c r="AIL737" s="41"/>
      <c r="AIM737" s="41"/>
      <c r="AIN737" s="41"/>
      <c r="AIO737" s="41"/>
      <c r="AIP737" s="41"/>
      <c r="AIQ737" s="41"/>
      <c r="AIR737" s="41"/>
      <c r="AIS737" s="41"/>
      <c r="AIT737" s="41"/>
      <c r="AIU737" s="41"/>
      <c r="AIV737" s="41"/>
      <c r="AIW737" s="41"/>
      <c r="AIX737" s="41"/>
      <c r="AIY737" s="41"/>
      <c r="AIZ737" s="41"/>
      <c r="AJA737" s="41"/>
      <c r="AJB737" s="41"/>
      <c r="AJC737" s="41"/>
      <c r="AJD737" s="41"/>
      <c r="AJE737" s="41"/>
      <c r="AJF737" s="41"/>
      <c r="AJG737" s="41"/>
      <c r="AJH737" s="41"/>
      <c r="AJI737" s="41"/>
      <c r="AJJ737" s="41"/>
      <c r="AJK737" s="41"/>
      <c r="AJL737" s="41"/>
      <c r="AJM737" s="41"/>
      <c r="AJN737" s="41"/>
      <c r="AJO737" s="41"/>
      <c r="AJP737" s="41"/>
      <c r="AJQ737" s="41"/>
      <c r="AJR737" s="41"/>
      <c r="AJS737" s="41"/>
      <c r="AJT737" s="41"/>
      <c r="AJU737" s="41"/>
      <c r="AJV737" s="41"/>
      <c r="AJW737" s="41"/>
      <c r="AJX737" s="41"/>
      <c r="AJY737" s="41"/>
      <c r="AJZ737" s="41"/>
      <c r="AKA737" s="41"/>
      <c r="AKB737" s="41"/>
      <c r="AKC737" s="41"/>
      <c r="AKD737" s="41"/>
      <c r="AKE737" s="41"/>
      <c r="AKF737" s="41"/>
      <c r="AKG737" s="41"/>
      <c r="AKH737" s="41"/>
      <c r="AKI737" s="41"/>
      <c r="AKJ737" s="41"/>
      <c r="AKK737" s="41"/>
      <c r="AKL737" s="41"/>
      <c r="AKM737" s="41"/>
      <c r="AKN737" s="41"/>
      <c r="AKO737" s="41"/>
      <c r="AKP737" s="41"/>
      <c r="AKQ737" s="41"/>
      <c r="AKR737" s="41"/>
      <c r="AKS737" s="41"/>
      <c r="AKT737" s="41"/>
      <c r="AKU737" s="41"/>
      <c r="AKV737" s="41"/>
      <c r="AKW737" s="41"/>
      <c r="AKX737" s="41"/>
      <c r="AKY737" s="41"/>
      <c r="AKZ737" s="41"/>
      <c r="ALA737" s="41"/>
      <c r="ALB737" s="41"/>
      <c r="ALC737" s="41"/>
      <c r="ALD737" s="41"/>
    </row>
    <row r="738" spans="1:992" s="11" customFormat="1">
      <c r="A738" s="2593"/>
      <c r="B738" s="2394"/>
      <c r="C738" s="2438"/>
      <c r="D738" s="792" t="s">
        <v>303</v>
      </c>
      <c r="E738" s="38">
        <f t="shared" ref="E738" si="15">E748</f>
        <v>390202648.05999994</v>
      </c>
      <c r="F738" s="38">
        <f t="shared" ref="F738" si="16">F748</f>
        <v>355231171.62</v>
      </c>
      <c r="G738" s="2435"/>
      <c r="H738" s="2435"/>
      <c r="I738" s="2435"/>
      <c r="J738" s="2435"/>
      <c r="K738" s="2435"/>
      <c r="L738" s="2795"/>
      <c r="M738" s="1676"/>
      <c r="N738" s="41"/>
      <c r="O738" s="41"/>
      <c r="P738" s="41"/>
      <c r="Q738" s="41"/>
      <c r="R738" s="41"/>
      <c r="S738" s="41"/>
      <c r="T738" s="41"/>
      <c r="U738" s="41"/>
      <c r="V738" s="41"/>
      <c r="W738" s="41"/>
      <c r="X738" s="41"/>
      <c r="Y738" s="41"/>
      <c r="Z738" s="41"/>
      <c r="AA738" s="41"/>
      <c r="AB738" s="41"/>
      <c r="AC738" s="41"/>
      <c r="AD738" s="41"/>
      <c r="AE738" s="41"/>
      <c r="AF738" s="41"/>
      <c r="AG738" s="41"/>
      <c r="AH738" s="41"/>
      <c r="AI738" s="41"/>
      <c r="AJ738" s="41"/>
      <c r="AK738" s="41"/>
      <c r="AL738" s="41"/>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c r="CT738" s="41"/>
      <c r="CU738" s="41"/>
      <c r="CV738" s="41"/>
      <c r="CW738" s="41"/>
      <c r="CX738" s="41"/>
      <c r="CY738" s="41"/>
      <c r="CZ738" s="41"/>
      <c r="DA738" s="41"/>
      <c r="DB738" s="41"/>
      <c r="DC738" s="41"/>
      <c r="DD738" s="41"/>
      <c r="DE738" s="41"/>
      <c r="DF738" s="41"/>
      <c r="DG738" s="41"/>
      <c r="DH738" s="41"/>
      <c r="DI738" s="41"/>
      <c r="DJ738" s="41"/>
      <c r="DK738" s="41"/>
      <c r="DL738" s="41"/>
      <c r="DM738" s="41"/>
      <c r="DN738" s="41"/>
      <c r="DO738" s="41"/>
      <c r="DP738" s="41"/>
      <c r="DQ738" s="41"/>
      <c r="DR738" s="41"/>
      <c r="DS738" s="41"/>
      <c r="DT738" s="41"/>
      <c r="DU738" s="41"/>
      <c r="DV738" s="41"/>
      <c r="DW738" s="41"/>
      <c r="DX738" s="41"/>
      <c r="DY738" s="41"/>
      <c r="DZ738" s="41"/>
      <c r="EA738" s="41"/>
      <c r="EB738" s="41"/>
      <c r="EC738" s="41"/>
      <c r="ED738" s="41"/>
      <c r="EE738" s="41"/>
      <c r="EF738" s="41"/>
      <c r="EG738" s="41"/>
      <c r="EH738" s="41"/>
      <c r="EI738" s="41"/>
      <c r="EJ738" s="41"/>
      <c r="EK738" s="41"/>
      <c r="EL738" s="41"/>
      <c r="EM738" s="41"/>
      <c r="EN738" s="41"/>
      <c r="EO738" s="41"/>
      <c r="EP738" s="41"/>
      <c r="EQ738" s="41"/>
      <c r="ER738" s="41"/>
      <c r="ES738" s="41"/>
      <c r="ET738" s="41"/>
      <c r="EU738" s="41"/>
      <c r="EV738" s="41"/>
      <c r="EW738" s="41"/>
      <c r="EX738" s="41"/>
      <c r="EY738" s="41"/>
      <c r="EZ738" s="41"/>
      <c r="FA738" s="41"/>
      <c r="FB738" s="41"/>
      <c r="FC738" s="41"/>
      <c r="FD738" s="41"/>
      <c r="FE738" s="41"/>
      <c r="FF738" s="41"/>
      <c r="FG738" s="41"/>
      <c r="FH738" s="41"/>
      <c r="FI738" s="41"/>
      <c r="FJ738" s="41"/>
      <c r="FK738" s="41"/>
      <c r="FL738" s="41"/>
      <c r="FM738" s="41"/>
      <c r="FN738" s="41"/>
      <c r="FO738" s="41"/>
      <c r="FP738" s="41"/>
      <c r="FQ738" s="41"/>
      <c r="FR738" s="41"/>
      <c r="FS738" s="41"/>
      <c r="FT738" s="41"/>
      <c r="FU738" s="41"/>
      <c r="FV738" s="41"/>
      <c r="FW738" s="41"/>
      <c r="FX738" s="41"/>
      <c r="FY738" s="41"/>
      <c r="FZ738" s="41"/>
      <c r="GA738" s="41"/>
      <c r="GB738" s="41"/>
      <c r="GC738" s="41"/>
      <c r="GD738" s="41"/>
      <c r="GE738" s="41"/>
      <c r="GF738" s="41"/>
      <c r="GG738" s="41"/>
      <c r="GH738" s="41"/>
      <c r="GI738" s="41"/>
      <c r="GJ738" s="41"/>
      <c r="GK738" s="41"/>
      <c r="GL738" s="41"/>
      <c r="GM738" s="41"/>
      <c r="GN738" s="41"/>
      <c r="GO738" s="41"/>
      <c r="GP738" s="41"/>
      <c r="GQ738" s="41"/>
      <c r="GR738" s="41"/>
      <c r="GS738" s="41"/>
      <c r="GT738" s="41"/>
      <c r="GU738" s="41"/>
      <c r="GV738" s="41"/>
      <c r="GW738" s="41"/>
      <c r="GX738" s="41"/>
      <c r="GY738" s="41"/>
      <c r="GZ738" s="41"/>
      <c r="HA738" s="41"/>
      <c r="HB738" s="41"/>
      <c r="HC738" s="41"/>
      <c r="HD738" s="41"/>
      <c r="HE738" s="41"/>
      <c r="HF738" s="41"/>
      <c r="HG738" s="41"/>
      <c r="HH738" s="41"/>
      <c r="HI738" s="41"/>
      <c r="HJ738" s="41"/>
      <c r="HK738" s="41"/>
      <c r="HL738" s="41"/>
      <c r="HM738" s="41"/>
      <c r="HN738" s="41"/>
      <c r="HO738" s="41"/>
      <c r="HP738" s="41"/>
      <c r="HQ738" s="41"/>
      <c r="HR738" s="41"/>
      <c r="HS738" s="41"/>
      <c r="HT738" s="41"/>
      <c r="HU738" s="41"/>
      <c r="HV738" s="41"/>
      <c r="HW738" s="41"/>
      <c r="HX738" s="41"/>
      <c r="HY738" s="41"/>
      <c r="HZ738" s="41"/>
      <c r="IA738" s="41"/>
      <c r="IB738" s="41"/>
      <c r="IC738" s="41"/>
      <c r="ID738" s="41"/>
      <c r="IE738" s="41"/>
      <c r="IF738" s="41"/>
      <c r="IG738" s="41"/>
      <c r="IH738" s="41"/>
      <c r="II738" s="41"/>
      <c r="IJ738" s="41"/>
      <c r="IK738" s="41"/>
      <c r="IL738" s="41"/>
      <c r="IM738" s="41"/>
      <c r="IN738" s="41"/>
      <c r="IO738" s="41"/>
      <c r="IP738" s="41"/>
      <c r="IQ738" s="41"/>
      <c r="IR738" s="41"/>
      <c r="IS738" s="41"/>
      <c r="IT738" s="41"/>
      <c r="IU738" s="41"/>
      <c r="IV738" s="41"/>
      <c r="IW738" s="41"/>
      <c r="IX738" s="41"/>
      <c r="IY738" s="41"/>
      <c r="IZ738" s="41"/>
      <c r="JA738" s="41"/>
      <c r="JB738" s="41"/>
      <c r="JC738" s="41"/>
      <c r="JD738" s="41"/>
      <c r="JE738" s="41"/>
      <c r="JF738" s="41"/>
      <c r="JG738" s="41"/>
      <c r="JH738" s="41"/>
      <c r="JI738" s="41"/>
      <c r="JJ738" s="41"/>
      <c r="JK738" s="41"/>
      <c r="JL738" s="41"/>
      <c r="JM738" s="41"/>
      <c r="JN738" s="41"/>
      <c r="JO738" s="41"/>
      <c r="JP738" s="41"/>
      <c r="JQ738" s="41"/>
      <c r="JR738" s="41"/>
      <c r="JS738" s="41"/>
      <c r="JT738" s="41"/>
      <c r="JU738" s="41"/>
      <c r="JV738" s="41"/>
      <c r="JW738" s="41"/>
      <c r="JX738" s="41"/>
      <c r="JY738" s="41"/>
      <c r="JZ738" s="41"/>
      <c r="KA738" s="41"/>
      <c r="KB738" s="41"/>
      <c r="KC738" s="41"/>
      <c r="KD738" s="41"/>
      <c r="KE738" s="41"/>
      <c r="KF738" s="41"/>
      <c r="KG738" s="41"/>
      <c r="KH738" s="41"/>
      <c r="KI738" s="41"/>
      <c r="KJ738" s="41"/>
      <c r="KK738" s="41"/>
      <c r="KL738" s="41"/>
      <c r="KM738" s="41"/>
      <c r="KN738" s="41"/>
      <c r="KO738" s="41"/>
      <c r="KP738" s="41"/>
      <c r="KQ738" s="41"/>
      <c r="KR738" s="41"/>
      <c r="KS738" s="41"/>
      <c r="KT738" s="41"/>
      <c r="KU738" s="41"/>
      <c r="KV738" s="41"/>
      <c r="KW738" s="41"/>
      <c r="KX738" s="41"/>
      <c r="KY738" s="41"/>
      <c r="KZ738" s="41"/>
      <c r="LA738" s="41"/>
      <c r="LB738" s="41"/>
      <c r="LC738" s="41"/>
      <c r="LD738" s="41"/>
      <c r="LE738" s="41"/>
      <c r="LF738" s="41"/>
      <c r="LG738" s="41"/>
      <c r="LH738" s="41"/>
      <c r="LI738" s="41"/>
      <c r="LJ738" s="41"/>
      <c r="LK738" s="41"/>
      <c r="LL738" s="41"/>
      <c r="LM738" s="41"/>
      <c r="LN738" s="41"/>
      <c r="LO738" s="41"/>
      <c r="LP738" s="41"/>
      <c r="LQ738" s="41"/>
      <c r="LR738" s="41"/>
      <c r="LS738" s="41"/>
      <c r="LT738" s="41"/>
      <c r="LU738" s="41"/>
      <c r="LV738" s="41"/>
      <c r="LW738" s="41"/>
      <c r="LX738" s="41"/>
      <c r="LY738" s="41"/>
      <c r="LZ738" s="41"/>
      <c r="MA738" s="41"/>
      <c r="MB738" s="41"/>
      <c r="MC738" s="41"/>
      <c r="MD738" s="41"/>
      <c r="ME738" s="41"/>
      <c r="MF738" s="41"/>
      <c r="MG738" s="41"/>
      <c r="MH738" s="41"/>
      <c r="MI738" s="41"/>
      <c r="MJ738" s="41"/>
      <c r="MK738" s="41"/>
      <c r="ML738" s="41"/>
      <c r="MM738" s="41"/>
      <c r="MN738" s="41"/>
      <c r="MO738" s="41"/>
      <c r="MP738" s="41"/>
      <c r="MQ738" s="41"/>
      <c r="MR738" s="41"/>
      <c r="MS738" s="41"/>
      <c r="MT738" s="41"/>
      <c r="MU738" s="41"/>
      <c r="MV738" s="41"/>
      <c r="MW738" s="41"/>
      <c r="MX738" s="41"/>
      <c r="MY738" s="41"/>
      <c r="MZ738" s="41"/>
      <c r="NA738" s="41"/>
      <c r="NB738" s="41"/>
      <c r="NC738" s="41"/>
      <c r="ND738" s="41"/>
      <c r="NE738" s="41"/>
      <c r="NF738" s="41"/>
      <c r="NG738" s="41"/>
      <c r="NH738" s="41"/>
      <c r="NI738" s="41"/>
      <c r="NJ738" s="41"/>
      <c r="NK738" s="41"/>
      <c r="NL738" s="41"/>
      <c r="NM738" s="41"/>
      <c r="NN738" s="41"/>
      <c r="NO738" s="41"/>
      <c r="NP738" s="41"/>
      <c r="NQ738" s="41"/>
      <c r="NR738" s="41"/>
      <c r="NS738" s="41"/>
      <c r="NT738" s="41"/>
      <c r="NU738" s="41"/>
      <c r="NV738" s="41"/>
      <c r="NW738" s="41"/>
      <c r="NX738" s="41"/>
      <c r="NY738" s="41"/>
      <c r="NZ738" s="41"/>
      <c r="OA738" s="41"/>
      <c r="OB738" s="41"/>
      <c r="OC738" s="41"/>
      <c r="OD738" s="41"/>
      <c r="OE738" s="41"/>
      <c r="OF738" s="41"/>
      <c r="OG738" s="41"/>
      <c r="OH738" s="41"/>
      <c r="OI738" s="41"/>
      <c r="OJ738" s="41"/>
      <c r="OK738" s="41"/>
      <c r="OL738" s="41"/>
      <c r="OM738" s="41"/>
      <c r="ON738" s="41"/>
      <c r="OO738" s="41"/>
      <c r="OP738" s="41"/>
      <c r="OQ738" s="41"/>
      <c r="OR738" s="41"/>
      <c r="OS738" s="41"/>
      <c r="OT738" s="41"/>
      <c r="OU738" s="41"/>
      <c r="OV738" s="41"/>
      <c r="OW738" s="41"/>
      <c r="OX738" s="41"/>
      <c r="OY738" s="41"/>
      <c r="OZ738" s="41"/>
      <c r="PA738" s="41"/>
      <c r="PB738" s="41"/>
      <c r="PC738" s="41"/>
      <c r="PD738" s="41"/>
      <c r="PE738" s="41"/>
      <c r="PF738" s="41"/>
      <c r="PG738" s="41"/>
      <c r="PH738" s="41"/>
      <c r="PI738" s="41"/>
      <c r="PJ738" s="41"/>
      <c r="PK738" s="41"/>
      <c r="PL738" s="41"/>
      <c r="PM738" s="41"/>
      <c r="PN738" s="41"/>
      <c r="PO738" s="41"/>
      <c r="PP738" s="41"/>
      <c r="PQ738" s="41"/>
      <c r="PR738" s="41"/>
      <c r="PS738" s="41"/>
      <c r="PT738" s="41"/>
      <c r="PU738" s="41"/>
      <c r="PV738" s="41"/>
      <c r="PW738" s="41"/>
      <c r="PX738" s="41"/>
      <c r="PY738" s="41"/>
      <c r="PZ738" s="41"/>
      <c r="QA738" s="41"/>
      <c r="QB738" s="41"/>
      <c r="QC738" s="41"/>
      <c r="QD738" s="41"/>
      <c r="QE738" s="41"/>
      <c r="QF738" s="41"/>
      <c r="QG738" s="41"/>
      <c r="QH738" s="41"/>
      <c r="QI738" s="41"/>
      <c r="QJ738" s="41"/>
      <c r="QK738" s="41"/>
      <c r="QL738" s="41"/>
      <c r="QM738" s="41"/>
      <c r="QN738" s="41"/>
      <c r="QO738" s="41"/>
      <c r="QP738" s="41"/>
      <c r="QQ738" s="41"/>
      <c r="QR738" s="41"/>
      <c r="QS738" s="41"/>
      <c r="QT738" s="41"/>
      <c r="QU738" s="41"/>
      <c r="QV738" s="41"/>
      <c r="QW738" s="41"/>
      <c r="QX738" s="41"/>
      <c r="QY738" s="41"/>
      <c r="QZ738" s="41"/>
      <c r="RA738" s="41"/>
      <c r="RB738" s="41"/>
      <c r="RC738" s="41"/>
      <c r="RD738" s="41"/>
      <c r="RE738" s="41"/>
      <c r="RF738" s="41"/>
      <c r="RG738" s="41"/>
      <c r="RH738" s="41"/>
      <c r="RI738" s="41"/>
      <c r="RJ738" s="41"/>
      <c r="RK738" s="41"/>
      <c r="RL738" s="41"/>
      <c r="RM738" s="41"/>
      <c r="RN738" s="41"/>
      <c r="RO738" s="41"/>
      <c r="RP738" s="41"/>
      <c r="RQ738" s="41"/>
      <c r="RR738" s="41"/>
      <c r="RS738" s="41"/>
      <c r="RT738" s="41"/>
      <c r="RU738" s="41"/>
      <c r="RV738" s="41"/>
      <c r="RW738" s="41"/>
      <c r="RX738" s="41"/>
      <c r="RY738" s="41"/>
      <c r="RZ738" s="41"/>
      <c r="SA738" s="41"/>
      <c r="SB738" s="41"/>
      <c r="SC738" s="41"/>
      <c r="SD738" s="41"/>
      <c r="SE738" s="41"/>
      <c r="SF738" s="41"/>
      <c r="SG738" s="41"/>
      <c r="SH738" s="41"/>
      <c r="SI738" s="41"/>
      <c r="SJ738" s="41"/>
      <c r="SK738" s="41"/>
      <c r="SL738" s="41"/>
      <c r="SM738" s="41"/>
      <c r="SN738" s="41"/>
      <c r="SO738" s="41"/>
      <c r="SP738" s="41"/>
      <c r="SQ738" s="41"/>
      <c r="SR738" s="41"/>
      <c r="SS738" s="41"/>
      <c r="ST738" s="41"/>
      <c r="SU738" s="41"/>
      <c r="SV738" s="41"/>
      <c r="SW738" s="41"/>
      <c r="SX738" s="41"/>
      <c r="SY738" s="41"/>
      <c r="SZ738" s="41"/>
      <c r="TA738" s="41"/>
      <c r="TB738" s="41"/>
      <c r="TC738" s="41"/>
      <c r="TD738" s="41"/>
      <c r="TE738" s="41"/>
      <c r="TF738" s="41"/>
      <c r="TG738" s="41"/>
      <c r="TH738" s="41"/>
      <c r="TI738" s="41"/>
      <c r="TJ738" s="41"/>
      <c r="TK738" s="41"/>
      <c r="TL738" s="41"/>
      <c r="TM738" s="41"/>
      <c r="TN738" s="41"/>
      <c r="TO738" s="41"/>
      <c r="TP738" s="41"/>
      <c r="TQ738" s="41"/>
      <c r="TR738" s="41"/>
      <c r="TS738" s="41"/>
      <c r="TT738" s="41"/>
      <c r="TU738" s="41"/>
      <c r="TV738" s="41"/>
      <c r="TW738" s="41"/>
      <c r="TX738" s="41"/>
      <c r="TY738" s="41"/>
      <c r="TZ738" s="41"/>
      <c r="UA738" s="41"/>
      <c r="UB738" s="41"/>
      <c r="UC738" s="41"/>
      <c r="UD738" s="41"/>
      <c r="UE738" s="41"/>
      <c r="UF738" s="41"/>
      <c r="UG738" s="41"/>
      <c r="UH738" s="41"/>
      <c r="UI738" s="41"/>
      <c r="UJ738" s="41"/>
      <c r="UK738" s="41"/>
      <c r="UL738" s="41"/>
      <c r="UM738" s="41"/>
      <c r="UN738" s="41"/>
      <c r="UO738" s="41"/>
      <c r="UP738" s="41"/>
      <c r="UQ738" s="41"/>
      <c r="UR738" s="41"/>
      <c r="US738" s="41"/>
      <c r="UT738" s="41"/>
      <c r="UU738" s="41"/>
      <c r="UV738" s="41"/>
      <c r="UW738" s="41"/>
      <c r="UX738" s="41"/>
      <c r="UY738" s="41"/>
      <c r="UZ738" s="41"/>
      <c r="VA738" s="41"/>
      <c r="VB738" s="41"/>
      <c r="VC738" s="41"/>
      <c r="VD738" s="41"/>
      <c r="VE738" s="41"/>
      <c r="VF738" s="41"/>
      <c r="VG738" s="41"/>
      <c r="VH738" s="41"/>
      <c r="VI738" s="41"/>
      <c r="VJ738" s="41"/>
      <c r="VK738" s="41"/>
      <c r="VL738" s="41"/>
      <c r="VM738" s="41"/>
      <c r="VN738" s="41"/>
      <c r="VO738" s="41"/>
      <c r="VP738" s="41"/>
      <c r="VQ738" s="41"/>
      <c r="VR738" s="41"/>
      <c r="VS738" s="41"/>
      <c r="VT738" s="41"/>
      <c r="VU738" s="41"/>
      <c r="VV738" s="41"/>
      <c r="VW738" s="41"/>
      <c r="VX738" s="41"/>
      <c r="VY738" s="41"/>
      <c r="VZ738" s="41"/>
      <c r="WA738" s="41"/>
      <c r="WB738" s="41"/>
      <c r="WC738" s="41"/>
      <c r="WD738" s="41"/>
      <c r="WE738" s="41"/>
      <c r="WF738" s="41"/>
      <c r="WG738" s="41"/>
      <c r="WH738" s="41"/>
      <c r="WI738" s="41"/>
      <c r="WJ738" s="41"/>
      <c r="WK738" s="41"/>
      <c r="WL738" s="41"/>
      <c r="WM738" s="41"/>
      <c r="WN738" s="41"/>
      <c r="WO738" s="41"/>
      <c r="WP738" s="41"/>
      <c r="WQ738" s="41"/>
      <c r="WR738" s="41"/>
      <c r="WS738" s="41"/>
      <c r="WT738" s="41"/>
      <c r="WU738" s="41"/>
      <c r="WV738" s="41"/>
      <c r="WW738" s="41"/>
      <c r="WX738" s="41"/>
      <c r="WY738" s="41"/>
      <c r="WZ738" s="41"/>
      <c r="XA738" s="41"/>
      <c r="XB738" s="41"/>
      <c r="XC738" s="41"/>
      <c r="XD738" s="41"/>
      <c r="XE738" s="41"/>
      <c r="XF738" s="41"/>
      <c r="XG738" s="41"/>
      <c r="XH738" s="41"/>
      <c r="XI738" s="41"/>
      <c r="XJ738" s="41"/>
      <c r="XK738" s="41"/>
      <c r="XL738" s="41"/>
      <c r="XM738" s="41"/>
      <c r="XN738" s="41"/>
      <c r="XO738" s="41"/>
      <c r="XP738" s="41"/>
      <c r="XQ738" s="41"/>
      <c r="XR738" s="41"/>
      <c r="XS738" s="41"/>
      <c r="XT738" s="41"/>
      <c r="XU738" s="41"/>
      <c r="XV738" s="41"/>
      <c r="XW738" s="41"/>
      <c r="XX738" s="41"/>
      <c r="XY738" s="41"/>
      <c r="XZ738" s="41"/>
      <c r="YA738" s="41"/>
      <c r="YB738" s="41"/>
      <c r="YC738" s="41"/>
      <c r="YD738" s="41"/>
      <c r="YE738" s="41"/>
      <c r="YF738" s="41"/>
      <c r="YG738" s="41"/>
      <c r="YH738" s="41"/>
      <c r="YI738" s="41"/>
      <c r="YJ738" s="41"/>
      <c r="YK738" s="41"/>
      <c r="YL738" s="41"/>
      <c r="YM738" s="41"/>
      <c r="YN738" s="41"/>
      <c r="YO738" s="41"/>
      <c r="YP738" s="41"/>
      <c r="YQ738" s="41"/>
      <c r="YR738" s="41"/>
      <c r="YS738" s="41"/>
      <c r="YT738" s="41"/>
      <c r="YU738" s="41"/>
      <c r="YV738" s="41"/>
      <c r="YW738" s="41"/>
      <c r="YX738" s="41"/>
      <c r="YY738" s="41"/>
      <c r="YZ738" s="41"/>
      <c r="ZA738" s="41"/>
      <c r="ZB738" s="41"/>
      <c r="ZC738" s="41"/>
      <c r="ZD738" s="41"/>
      <c r="ZE738" s="41"/>
      <c r="ZF738" s="41"/>
      <c r="ZG738" s="41"/>
      <c r="ZH738" s="41"/>
      <c r="ZI738" s="41"/>
      <c r="ZJ738" s="41"/>
      <c r="ZK738" s="41"/>
      <c r="ZL738" s="41"/>
      <c r="ZM738" s="41"/>
      <c r="ZN738" s="41"/>
      <c r="ZO738" s="41"/>
      <c r="ZP738" s="41"/>
      <c r="ZQ738" s="41"/>
      <c r="ZR738" s="41"/>
      <c r="ZS738" s="41"/>
      <c r="ZT738" s="41"/>
      <c r="ZU738" s="41"/>
      <c r="ZV738" s="41"/>
      <c r="ZW738" s="41"/>
      <c r="ZX738" s="41"/>
      <c r="ZY738" s="41"/>
      <c r="ZZ738" s="41"/>
      <c r="AAA738" s="41"/>
      <c r="AAB738" s="41"/>
      <c r="AAC738" s="41"/>
      <c r="AAD738" s="41"/>
      <c r="AAE738" s="41"/>
      <c r="AAF738" s="41"/>
      <c r="AAG738" s="41"/>
      <c r="AAH738" s="41"/>
      <c r="AAI738" s="41"/>
      <c r="AAJ738" s="41"/>
      <c r="AAK738" s="41"/>
      <c r="AAL738" s="41"/>
      <c r="AAM738" s="41"/>
      <c r="AAN738" s="41"/>
      <c r="AAO738" s="41"/>
      <c r="AAP738" s="41"/>
      <c r="AAQ738" s="41"/>
      <c r="AAR738" s="41"/>
      <c r="AAS738" s="41"/>
      <c r="AAT738" s="41"/>
      <c r="AAU738" s="41"/>
      <c r="AAV738" s="41"/>
      <c r="AAW738" s="41"/>
      <c r="AAX738" s="41"/>
      <c r="AAY738" s="41"/>
      <c r="AAZ738" s="41"/>
      <c r="ABA738" s="41"/>
      <c r="ABB738" s="41"/>
      <c r="ABC738" s="41"/>
      <c r="ABD738" s="41"/>
      <c r="ABE738" s="41"/>
      <c r="ABF738" s="41"/>
      <c r="ABG738" s="41"/>
      <c r="ABH738" s="41"/>
      <c r="ABI738" s="41"/>
      <c r="ABJ738" s="41"/>
      <c r="ABK738" s="41"/>
      <c r="ABL738" s="41"/>
      <c r="ABM738" s="41"/>
      <c r="ABN738" s="41"/>
      <c r="ABO738" s="41"/>
      <c r="ABP738" s="41"/>
      <c r="ABQ738" s="41"/>
      <c r="ABR738" s="41"/>
      <c r="ABS738" s="41"/>
      <c r="ABT738" s="41"/>
      <c r="ABU738" s="41"/>
      <c r="ABV738" s="41"/>
      <c r="ABW738" s="41"/>
      <c r="ABX738" s="41"/>
      <c r="ABY738" s="41"/>
      <c r="ABZ738" s="41"/>
      <c r="ACA738" s="41"/>
      <c r="ACB738" s="41"/>
      <c r="ACC738" s="41"/>
      <c r="ACD738" s="41"/>
      <c r="ACE738" s="41"/>
      <c r="ACF738" s="41"/>
      <c r="ACG738" s="41"/>
      <c r="ACH738" s="41"/>
      <c r="ACI738" s="41"/>
      <c r="ACJ738" s="41"/>
      <c r="ACK738" s="41"/>
      <c r="ACL738" s="41"/>
      <c r="ACM738" s="41"/>
      <c r="ACN738" s="41"/>
      <c r="ACO738" s="41"/>
      <c r="ACP738" s="41"/>
      <c r="ACQ738" s="41"/>
      <c r="ACR738" s="41"/>
      <c r="ACS738" s="41"/>
      <c r="ACT738" s="41"/>
      <c r="ACU738" s="41"/>
      <c r="ACV738" s="41"/>
      <c r="ACW738" s="41"/>
      <c r="ACX738" s="41"/>
      <c r="ACY738" s="41"/>
      <c r="ACZ738" s="41"/>
      <c r="ADA738" s="41"/>
      <c r="ADB738" s="41"/>
      <c r="ADC738" s="41"/>
      <c r="ADD738" s="41"/>
      <c r="ADE738" s="41"/>
      <c r="ADF738" s="41"/>
      <c r="ADG738" s="41"/>
      <c r="ADH738" s="41"/>
      <c r="ADI738" s="41"/>
      <c r="ADJ738" s="41"/>
      <c r="ADK738" s="41"/>
      <c r="ADL738" s="41"/>
      <c r="ADM738" s="41"/>
      <c r="ADN738" s="41"/>
      <c r="ADO738" s="41"/>
      <c r="ADP738" s="41"/>
      <c r="ADQ738" s="41"/>
      <c r="ADR738" s="41"/>
      <c r="ADS738" s="41"/>
      <c r="ADT738" s="41"/>
      <c r="ADU738" s="41"/>
      <c r="ADV738" s="41"/>
      <c r="ADW738" s="41"/>
      <c r="ADX738" s="41"/>
      <c r="ADY738" s="41"/>
      <c r="ADZ738" s="41"/>
      <c r="AEA738" s="41"/>
      <c r="AEB738" s="41"/>
      <c r="AEC738" s="41"/>
      <c r="AED738" s="41"/>
      <c r="AEE738" s="41"/>
      <c r="AEF738" s="41"/>
      <c r="AEG738" s="41"/>
      <c r="AEH738" s="41"/>
      <c r="AEI738" s="41"/>
      <c r="AEJ738" s="41"/>
      <c r="AEK738" s="41"/>
      <c r="AEL738" s="41"/>
      <c r="AEM738" s="41"/>
      <c r="AEN738" s="41"/>
      <c r="AEO738" s="41"/>
      <c r="AEP738" s="41"/>
      <c r="AEQ738" s="41"/>
      <c r="AER738" s="41"/>
      <c r="AES738" s="41"/>
      <c r="AET738" s="41"/>
      <c r="AEU738" s="41"/>
      <c r="AEV738" s="41"/>
      <c r="AEW738" s="41"/>
      <c r="AEX738" s="41"/>
      <c r="AEY738" s="41"/>
      <c r="AEZ738" s="41"/>
      <c r="AFA738" s="41"/>
      <c r="AFB738" s="41"/>
      <c r="AFC738" s="41"/>
      <c r="AFD738" s="41"/>
      <c r="AFE738" s="41"/>
      <c r="AFF738" s="41"/>
      <c r="AFG738" s="41"/>
      <c r="AFH738" s="41"/>
      <c r="AFI738" s="41"/>
      <c r="AFJ738" s="41"/>
      <c r="AFK738" s="41"/>
      <c r="AFL738" s="41"/>
      <c r="AFM738" s="41"/>
      <c r="AFN738" s="41"/>
      <c r="AFO738" s="41"/>
      <c r="AFP738" s="41"/>
      <c r="AFQ738" s="41"/>
      <c r="AFR738" s="41"/>
      <c r="AFS738" s="41"/>
      <c r="AFT738" s="41"/>
      <c r="AFU738" s="41"/>
      <c r="AFV738" s="41"/>
      <c r="AFW738" s="41"/>
      <c r="AFX738" s="41"/>
      <c r="AFY738" s="41"/>
      <c r="AFZ738" s="41"/>
      <c r="AGA738" s="41"/>
      <c r="AGB738" s="41"/>
      <c r="AGC738" s="41"/>
      <c r="AGD738" s="41"/>
      <c r="AGE738" s="41"/>
      <c r="AGF738" s="41"/>
      <c r="AGG738" s="41"/>
      <c r="AGH738" s="41"/>
      <c r="AGI738" s="41"/>
      <c r="AGJ738" s="41"/>
      <c r="AGK738" s="41"/>
      <c r="AGL738" s="41"/>
      <c r="AGM738" s="41"/>
      <c r="AGN738" s="41"/>
      <c r="AGO738" s="41"/>
      <c r="AGP738" s="41"/>
      <c r="AGQ738" s="41"/>
      <c r="AGR738" s="41"/>
      <c r="AGS738" s="41"/>
      <c r="AGT738" s="41"/>
      <c r="AGU738" s="41"/>
      <c r="AGV738" s="41"/>
      <c r="AGW738" s="41"/>
      <c r="AGX738" s="41"/>
      <c r="AGY738" s="41"/>
      <c r="AGZ738" s="41"/>
      <c r="AHA738" s="41"/>
      <c r="AHB738" s="41"/>
      <c r="AHC738" s="41"/>
      <c r="AHD738" s="41"/>
      <c r="AHE738" s="41"/>
      <c r="AHF738" s="41"/>
      <c r="AHG738" s="41"/>
      <c r="AHH738" s="41"/>
      <c r="AHI738" s="41"/>
      <c r="AHJ738" s="41"/>
      <c r="AHK738" s="41"/>
      <c r="AHL738" s="41"/>
      <c r="AHM738" s="41"/>
      <c r="AHN738" s="41"/>
      <c r="AHO738" s="41"/>
      <c r="AHP738" s="41"/>
      <c r="AHQ738" s="41"/>
      <c r="AHR738" s="41"/>
      <c r="AHS738" s="41"/>
      <c r="AHT738" s="41"/>
      <c r="AHU738" s="41"/>
      <c r="AHV738" s="41"/>
      <c r="AHW738" s="41"/>
      <c r="AHX738" s="41"/>
      <c r="AHY738" s="41"/>
      <c r="AHZ738" s="41"/>
      <c r="AIA738" s="41"/>
      <c r="AIB738" s="41"/>
      <c r="AIC738" s="41"/>
      <c r="AID738" s="41"/>
      <c r="AIE738" s="41"/>
      <c r="AIF738" s="41"/>
      <c r="AIG738" s="41"/>
      <c r="AIH738" s="41"/>
      <c r="AII738" s="41"/>
      <c r="AIJ738" s="41"/>
      <c r="AIK738" s="41"/>
      <c r="AIL738" s="41"/>
      <c r="AIM738" s="41"/>
      <c r="AIN738" s="41"/>
      <c r="AIO738" s="41"/>
      <c r="AIP738" s="41"/>
      <c r="AIQ738" s="41"/>
      <c r="AIR738" s="41"/>
      <c r="AIS738" s="41"/>
      <c r="AIT738" s="41"/>
      <c r="AIU738" s="41"/>
      <c r="AIV738" s="41"/>
      <c r="AIW738" s="41"/>
      <c r="AIX738" s="41"/>
      <c r="AIY738" s="41"/>
      <c r="AIZ738" s="41"/>
      <c r="AJA738" s="41"/>
      <c r="AJB738" s="41"/>
      <c r="AJC738" s="41"/>
      <c r="AJD738" s="41"/>
      <c r="AJE738" s="41"/>
      <c r="AJF738" s="41"/>
      <c r="AJG738" s="41"/>
      <c r="AJH738" s="41"/>
      <c r="AJI738" s="41"/>
      <c r="AJJ738" s="41"/>
      <c r="AJK738" s="41"/>
      <c r="AJL738" s="41"/>
      <c r="AJM738" s="41"/>
      <c r="AJN738" s="41"/>
      <c r="AJO738" s="41"/>
      <c r="AJP738" s="41"/>
      <c r="AJQ738" s="41"/>
      <c r="AJR738" s="41"/>
      <c r="AJS738" s="41"/>
      <c r="AJT738" s="41"/>
      <c r="AJU738" s="41"/>
      <c r="AJV738" s="41"/>
      <c r="AJW738" s="41"/>
      <c r="AJX738" s="41"/>
      <c r="AJY738" s="41"/>
      <c r="AJZ738" s="41"/>
      <c r="AKA738" s="41"/>
      <c r="AKB738" s="41"/>
      <c r="AKC738" s="41"/>
      <c r="AKD738" s="41"/>
      <c r="AKE738" s="41"/>
      <c r="AKF738" s="41"/>
      <c r="AKG738" s="41"/>
      <c r="AKH738" s="41"/>
      <c r="AKI738" s="41"/>
      <c r="AKJ738" s="41"/>
      <c r="AKK738" s="41"/>
      <c r="AKL738" s="41"/>
      <c r="AKM738" s="41"/>
      <c r="AKN738" s="41"/>
      <c r="AKO738" s="41"/>
      <c r="AKP738" s="41"/>
      <c r="AKQ738" s="41"/>
      <c r="AKR738" s="41"/>
      <c r="AKS738" s="41"/>
      <c r="AKT738" s="41"/>
      <c r="AKU738" s="41"/>
      <c r="AKV738" s="41"/>
      <c r="AKW738" s="41"/>
      <c r="AKX738" s="41"/>
      <c r="AKY738" s="41"/>
      <c r="AKZ738" s="41"/>
      <c r="ALA738" s="41"/>
      <c r="ALB738" s="41"/>
      <c r="ALC738" s="41"/>
      <c r="ALD738" s="41"/>
    </row>
    <row r="739" spans="1:992" s="242" customFormat="1" ht="19.5">
      <c r="A739" s="2593"/>
      <c r="B739" s="2394"/>
      <c r="C739" s="2438"/>
      <c r="D739" s="1383" t="s">
        <v>2521</v>
      </c>
      <c r="E739" s="38">
        <f t="shared" ref="E739:F743" si="17">E749</f>
        <v>26186.03</v>
      </c>
      <c r="F739" s="38">
        <f t="shared" si="17"/>
        <v>26186.03</v>
      </c>
      <c r="G739" s="2435"/>
      <c r="H739" s="2435"/>
      <c r="I739" s="2435"/>
      <c r="J739" s="2435"/>
      <c r="K739" s="2435"/>
      <c r="L739" s="2795"/>
      <c r="M739" s="580"/>
      <c r="N739" s="41"/>
      <c r="O739" s="41"/>
      <c r="P739" s="41"/>
      <c r="Q739" s="41"/>
      <c r="R739" s="41"/>
      <c r="S739" s="41"/>
      <c r="T739" s="41"/>
      <c r="U739" s="41"/>
      <c r="V739" s="41"/>
      <c r="W739" s="41"/>
      <c r="X739" s="41"/>
      <c r="Y739" s="41"/>
      <c r="Z739" s="41"/>
      <c r="AA739" s="41"/>
      <c r="AB739" s="41"/>
      <c r="AC739" s="41"/>
      <c r="AD739" s="41"/>
      <c r="AE739" s="41"/>
      <c r="AF739" s="41"/>
      <c r="AG739" s="41"/>
      <c r="AH739" s="41"/>
      <c r="AI739" s="41"/>
      <c r="AJ739" s="41"/>
      <c r="AK739" s="41"/>
      <c r="AL739" s="41"/>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c r="CT739" s="41"/>
      <c r="CU739" s="41"/>
      <c r="CV739" s="41"/>
      <c r="CW739" s="41"/>
      <c r="CX739" s="41"/>
      <c r="CY739" s="41"/>
      <c r="CZ739" s="41"/>
      <c r="DA739" s="41"/>
      <c r="DB739" s="41"/>
      <c r="DC739" s="41"/>
      <c r="DD739" s="41"/>
      <c r="DE739" s="41"/>
      <c r="DF739" s="41"/>
      <c r="DG739" s="41"/>
      <c r="DH739" s="41"/>
      <c r="DI739" s="41"/>
      <c r="DJ739" s="41"/>
      <c r="DK739" s="41"/>
      <c r="DL739" s="41"/>
      <c r="DM739" s="41"/>
      <c r="DN739" s="41"/>
      <c r="DO739" s="41"/>
      <c r="DP739" s="41"/>
      <c r="DQ739" s="41"/>
      <c r="DR739" s="41"/>
      <c r="DS739" s="41"/>
      <c r="DT739" s="41"/>
      <c r="DU739" s="41"/>
      <c r="DV739" s="41"/>
      <c r="DW739" s="41"/>
      <c r="DX739" s="41"/>
      <c r="DY739" s="41"/>
      <c r="DZ739" s="41"/>
      <c r="EA739" s="41"/>
      <c r="EB739" s="41"/>
      <c r="EC739" s="41"/>
      <c r="ED739" s="41"/>
      <c r="EE739" s="41"/>
      <c r="EF739" s="41"/>
      <c r="EG739" s="41"/>
      <c r="EH739" s="41"/>
      <c r="EI739" s="41"/>
      <c r="EJ739" s="41"/>
      <c r="EK739" s="41"/>
      <c r="EL739" s="41"/>
      <c r="EM739" s="41"/>
      <c r="EN739" s="41"/>
      <c r="EO739" s="41"/>
      <c r="EP739" s="41"/>
      <c r="EQ739" s="41"/>
      <c r="ER739" s="41"/>
      <c r="ES739" s="41"/>
      <c r="ET739" s="41"/>
      <c r="EU739" s="41"/>
      <c r="EV739" s="41"/>
      <c r="EW739" s="41"/>
      <c r="EX739" s="41"/>
      <c r="EY739" s="41"/>
      <c r="EZ739" s="41"/>
      <c r="FA739" s="41"/>
      <c r="FB739" s="41"/>
      <c r="FC739" s="41"/>
      <c r="FD739" s="41"/>
      <c r="FE739" s="41"/>
      <c r="FF739" s="41"/>
      <c r="FG739" s="41"/>
      <c r="FH739" s="41"/>
      <c r="FI739" s="41"/>
      <c r="FJ739" s="41"/>
      <c r="FK739" s="41"/>
      <c r="FL739" s="41"/>
      <c r="FM739" s="41"/>
      <c r="FN739" s="41"/>
      <c r="FO739" s="41"/>
      <c r="FP739" s="41"/>
      <c r="FQ739" s="41"/>
      <c r="FR739" s="41"/>
      <c r="FS739" s="41"/>
      <c r="FT739" s="41"/>
      <c r="FU739" s="41"/>
      <c r="FV739" s="41"/>
      <c r="FW739" s="41"/>
      <c r="FX739" s="41"/>
      <c r="FY739" s="41"/>
      <c r="FZ739" s="41"/>
      <c r="GA739" s="41"/>
      <c r="GB739" s="41"/>
      <c r="GC739" s="41"/>
      <c r="GD739" s="41"/>
      <c r="GE739" s="41"/>
      <c r="GF739" s="41"/>
      <c r="GG739" s="41"/>
      <c r="GH739" s="41"/>
      <c r="GI739" s="41"/>
      <c r="GJ739" s="41"/>
      <c r="GK739" s="41"/>
      <c r="GL739" s="41"/>
      <c r="GM739" s="41"/>
      <c r="GN739" s="41"/>
      <c r="GO739" s="41"/>
      <c r="GP739" s="41"/>
      <c r="GQ739" s="41"/>
      <c r="GR739" s="41"/>
      <c r="GS739" s="41"/>
      <c r="GT739" s="41"/>
      <c r="GU739" s="41"/>
      <c r="GV739" s="41"/>
      <c r="GW739" s="41"/>
      <c r="GX739" s="41"/>
      <c r="GY739" s="41"/>
      <c r="GZ739" s="41"/>
      <c r="HA739" s="41"/>
      <c r="HB739" s="41"/>
      <c r="HC739" s="41"/>
      <c r="HD739" s="41"/>
      <c r="HE739" s="41"/>
      <c r="HF739" s="41"/>
      <c r="HG739" s="41"/>
      <c r="HH739" s="41"/>
      <c r="HI739" s="41"/>
      <c r="HJ739" s="41"/>
      <c r="HK739" s="41"/>
      <c r="HL739" s="41"/>
      <c r="HM739" s="41"/>
      <c r="HN739" s="41"/>
      <c r="HO739" s="41"/>
      <c r="HP739" s="41"/>
      <c r="HQ739" s="41"/>
      <c r="HR739" s="41"/>
      <c r="HS739" s="41"/>
      <c r="HT739" s="41"/>
      <c r="HU739" s="41"/>
      <c r="HV739" s="41"/>
      <c r="HW739" s="41"/>
      <c r="HX739" s="41"/>
      <c r="HY739" s="41"/>
      <c r="HZ739" s="41"/>
      <c r="IA739" s="41"/>
      <c r="IB739" s="41"/>
      <c r="IC739" s="41"/>
      <c r="ID739" s="41"/>
      <c r="IE739" s="41"/>
      <c r="IF739" s="41"/>
      <c r="IG739" s="41"/>
      <c r="IH739" s="41"/>
      <c r="II739" s="41"/>
      <c r="IJ739" s="41"/>
      <c r="IK739" s="41"/>
      <c r="IL739" s="41"/>
      <c r="IM739" s="41"/>
      <c r="IN739" s="41"/>
      <c r="IO739" s="41"/>
      <c r="IP739" s="41"/>
      <c r="IQ739" s="41"/>
      <c r="IR739" s="41"/>
      <c r="IS739" s="41"/>
      <c r="IT739" s="41"/>
      <c r="IU739" s="41"/>
      <c r="IV739" s="41"/>
      <c r="IW739" s="41"/>
      <c r="IX739" s="41"/>
      <c r="IY739" s="41"/>
      <c r="IZ739" s="41"/>
      <c r="JA739" s="41"/>
      <c r="JB739" s="41"/>
      <c r="JC739" s="41"/>
      <c r="JD739" s="41"/>
      <c r="JE739" s="41"/>
      <c r="JF739" s="41"/>
      <c r="JG739" s="41"/>
      <c r="JH739" s="41"/>
      <c r="JI739" s="41"/>
      <c r="JJ739" s="41"/>
      <c r="JK739" s="41"/>
      <c r="JL739" s="41"/>
      <c r="JM739" s="41"/>
      <c r="JN739" s="41"/>
      <c r="JO739" s="41"/>
      <c r="JP739" s="41"/>
      <c r="JQ739" s="41"/>
      <c r="JR739" s="41"/>
      <c r="JS739" s="41"/>
      <c r="JT739" s="41"/>
      <c r="JU739" s="41"/>
      <c r="JV739" s="41"/>
      <c r="JW739" s="41"/>
      <c r="JX739" s="41"/>
      <c r="JY739" s="41"/>
      <c r="JZ739" s="41"/>
      <c r="KA739" s="41"/>
      <c r="KB739" s="41"/>
      <c r="KC739" s="41"/>
      <c r="KD739" s="41"/>
      <c r="KE739" s="41"/>
      <c r="KF739" s="41"/>
      <c r="KG739" s="41"/>
      <c r="KH739" s="41"/>
      <c r="KI739" s="41"/>
      <c r="KJ739" s="41"/>
      <c r="KK739" s="41"/>
      <c r="KL739" s="41"/>
      <c r="KM739" s="41"/>
      <c r="KN739" s="41"/>
      <c r="KO739" s="41"/>
      <c r="KP739" s="41"/>
      <c r="KQ739" s="41"/>
      <c r="KR739" s="41"/>
      <c r="KS739" s="41"/>
      <c r="KT739" s="41"/>
      <c r="KU739" s="41"/>
      <c r="KV739" s="41"/>
      <c r="KW739" s="41"/>
      <c r="KX739" s="41"/>
      <c r="KY739" s="41"/>
      <c r="KZ739" s="41"/>
      <c r="LA739" s="41"/>
      <c r="LB739" s="41"/>
      <c r="LC739" s="41"/>
      <c r="LD739" s="41"/>
      <c r="LE739" s="41"/>
      <c r="LF739" s="41"/>
      <c r="LG739" s="41"/>
      <c r="LH739" s="41"/>
      <c r="LI739" s="41"/>
      <c r="LJ739" s="41"/>
      <c r="LK739" s="41"/>
      <c r="LL739" s="41"/>
      <c r="LM739" s="41"/>
      <c r="LN739" s="41"/>
      <c r="LO739" s="41"/>
      <c r="LP739" s="41"/>
      <c r="LQ739" s="41"/>
      <c r="LR739" s="41"/>
      <c r="LS739" s="41"/>
      <c r="LT739" s="41"/>
      <c r="LU739" s="41"/>
      <c r="LV739" s="41"/>
      <c r="LW739" s="41"/>
      <c r="LX739" s="41"/>
      <c r="LY739" s="41"/>
      <c r="LZ739" s="41"/>
      <c r="MA739" s="41"/>
      <c r="MB739" s="41"/>
      <c r="MC739" s="41"/>
      <c r="MD739" s="41"/>
      <c r="ME739" s="41"/>
      <c r="MF739" s="41"/>
      <c r="MG739" s="41"/>
      <c r="MH739" s="41"/>
      <c r="MI739" s="41"/>
      <c r="MJ739" s="41"/>
      <c r="MK739" s="41"/>
      <c r="ML739" s="41"/>
      <c r="MM739" s="41"/>
      <c r="MN739" s="41"/>
      <c r="MO739" s="41"/>
      <c r="MP739" s="41"/>
      <c r="MQ739" s="41"/>
      <c r="MR739" s="41"/>
      <c r="MS739" s="41"/>
      <c r="MT739" s="41"/>
      <c r="MU739" s="41"/>
      <c r="MV739" s="41"/>
      <c r="MW739" s="41"/>
      <c r="MX739" s="41"/>
      <c r="MY739" s="41"/>
      <c r="MZ739" s="41"/>
      <c r="NA739" s="41"/>
      <c r="NB739" s="41"/>
      <c r="NC739" s="41"/>
      <c r="ND739" s="41"/>
      <c r="NE739" s="41"/>
      <c r="NF739" s="41"/>
      <c r="NG739" s="41"/>
      <c r="NH739" s="41"/>
      <c r="NI739" s="41"/>
      <c r="NJ739" s="41"/>
      <c r="NK739" s="41"/>
      <c r="NL739" s="41"/>
      <c r="NM739" s="41"/>
      <c r="NN739" s="41"/>
      <c r="NO739" s="41"/>
      <c r="NP739" s="41"/>
      <c r="NQ739" s="41"/>
      <c r="NR739" s="41"/>
      <c r="NS739" s="41"/>
      <c r="NT739" s="41"/>
      <c r="NU739" s="41"/>
      <c r="NV739" s="41"/>
      <c r="NW739" s="41"/>
      <c r="NX739" s="41"/>
      <c r="NY739" s="41"/>
      <c r="NZ739" s="41"/>
      <c r="OA739" s="41"/>
      <c r="OB739" s="41"/>
      <c r="OC739" s="41"/>
      <c r="OD739" s="41"/>
      <c r="OE739" s="41"/>
      <c r="OF739" s="41"/>
      <c r="OG739" s="41"/>
      <c r="OH739" s="41"/>
      <c r="OI739" s="41"/>
      <c r="OJ739" s="41"/>
      <c r="OK739" s="41"/>
      <c r="OL739" s="41"/>
      <c r="OM739" s="41"/>
      <c r="ON739" s="41"/>
      <c r="OO739" s="41"/>
      <c r="OP739" s="41"/>
      <c r="OQ739" s="41"/>
      <c r="OR739" s="41"/>
      <c r="OS739" s="41"/>
      <c r="OT739" s="41"/>
      <c r="OU739" s="41"/>
      <c r="OV739" s="41"/>
      <c r="OW739" s="41"/>
      <c r="OX739" s="41"/>
      <c r="OY739" s="41"/>
      <c r="OZ739" s="41"/>
      <c r="PA739" s="41"/>
      <c r="PB739" s="41"/>
      <c r="PC739" s="41"/>
      <c r="PD739" s="41"/>
      <c r="PE739" s="41"/>
      <c r="PF739" s="41"/>
      <c r="PG739" s="41"/>
      <c r="PH739" s="41"/>
      <c r="PI739" s="41"/>
      <c r="PJ739" s="41"/>
      <c r="PK739" s="41"/>
      <c r="PL739" s="41"/>
      <c r="PM739" s="41"/>
      <c r="PN739" s="41"/>
      <c r="PO739" s="41"/>
      <c r="PP739" s="41"/>
      <c r="PQ739" s="41"/>
      <c r="PR739" s="41"/>
      <c r="PS739" s="41"/>
      <c r="PT739" s="41"/>
      <c r="PU739" s="41"/>
      <c r="PV739" s="41"/>
      <c r="PW739" s="41"/>
      <c r="PX739" s="41"/>
      <c r="PY739" s="41"/>
      <c r="PZ739" s="41"/>
      <c r="QA739" s="41"/>
      <c r="QB739" s="41"/>
      <c r="QC739" s="41"/>
      <c r="QD739" s="41"/>
      <c r="QE739" s="41"/>
      <c r="QF739" s="41"/>
      <c r="QG739" s="41"/>
      <c r="QH739" s="41"/>
      <c r="QI739" s="41"/>
      <c r="QJ739" s="41"/>
      <c r="QK739" s="41"/>
      <c r="QL739" s="41"/>
      <c r="QM739" s="41"/>
      <c r="QN739" s="41"/>
      <c r="QO739" s="41"/>
      <c r="QP739" s="41"/>
      <c r="QQ739" s="41"/>
      <c r="QR739" s="41"/>
      <c r="QS739" s="41"/>
      <c r="QT739" s="41"/>
      <c r="QU739" s="41"/>
      <c r="QV739" s="41"/>
      <c r="QW739" s="41"/>
      <c r="QX739" s="41"/>
      <c r="QY739" s="41"/>
      <c r="QZ739" s="41"/>
      <c r="RA739" s="41"/>
      <c r="RB739" s="41"/>
      <c r="RC739" s="41"/>
      <c r="RD739" s="41"/>
      <c r="RE739" s="41"/>
      <c r="RF739" s="41"/>
      <c r="RG739" s="41"/>
      <c r="RH739" s="41"/>
      <c r="RI739" s="41"/>
      <c r="RJ739" s="41"/>
      <c r="RK739" s="41"/>
      <c r="RL739" s="41"/>
      <c r="RM739" s="41"/>
      <c r="RN739" s="41"/>
      <c r="RO739" s="41"/>
      <c r="RP739" s="41"/>
      <c r="RQ739" s="41"/>
      <c r="RR739" s="41"/>
      <c r="RS739" s="41"/>
      <c r="RT739" s="41"/>
      <c r="RU739" s="41"/>
      <c r="RV739" s="41"/>
      <c r="RW739" s="41"/>
      <c r="RX739" s="41"/>
      <c r="RY739" s="41"/>
      <c r="RZ739" s="41"/>
      <c r="SA739" s="41"/>
      <c r="SB739" s="41"/>
      <c r="SC739" s="41"/>
      <c r="SD739" s="41"/>
      <c r="SE739" s="41"/>
      <c r="SF739" s="41"/>
      <c r="SG739" s="41"/>
      <c r="SH739" s="41"/>
      <c r="SI739" s="41"/>
      <c r="SJ739" s="41"/>
      <c r="SK739" s="41"/>
      <c r="SL739" s="41"/>
      <c r="SM739" s="41"/>
      <c r="SN739" s="41"/>
      <c r="SO739" s="41"/>
      <c r="SP739" s="41"/>
      <c r="SQ739" s="41"/>
      <c r="SR739" s="41"/>
      <c r="SS739" s="41"/>
      <c r="ST739" s="41"/>
      <c r="SU739" s="41"/>
      <c r="SV739" s="41"/>
      <c r="SW739" s="41"/>
      <c r="SX739" s="41"/>
      <c r="SY739" s="41"/>
      <c r="SZ739" s="41"/>
      <c r="TA739" s="41"/>
      <c r="TB739" s="41"/>
      <c r="TC739" s="41"/>
      <c r="TD739" s="41"/>
      <c r="TE739" s="41"/>
      <c r="TF739" s="41"/>
      <c r="TG739" s="41"/>
      <c r="TH739" s="41"/>
      <c r="TI739" s="41"/>
      <c r="TJ739" s="41"/>
      <c r="TK739" s="41"/>
      <c r="TL739" s="41"/>
      <c r="TM739" s="41"/>
      <c r="TN739" s="41"/>
      <c r="TO739" s="41"/>
      <c r="TP739" s="41"/>
      <c r="TQ739" s="41"/>
      <c r="TR739" s="41"/>
      <c r="TS739" s="41"/>
      <c r="TT739" s="41"/>
      <c r="TU739" s="41"/>
      <c r="TV739" s="41"/>
      <c r="TW739" s="41"/>
      <c r="TX739" s="41"/>
      <c r="TY739" s="41"/>
      <c r="TZ739" s="41"/>
      <c r="UA739" s="41"/>
      <c r="UB739" s="41"/>
      <c r="UC739" s="41"/>
      <c r="UD739" s="41"/>
      <c r="UE739" s="41"/>
      <c r="UF739" s="41"/>
      <c r="UG739" s="41"/>
      <c r="UH739" s="41"/>
      <c r="UI739" s="41"/>
      <c r="UJ739" s="41"/>
      <c r="UK739" s="41"/>
      <c r="UL739" s="41"/>
      <c r="UM739" s="41"/>
      <c r="UN739" s="41"/>
      <c r="UO739" s="41"/>
      <c r="UP739" s="41"/>
      <c r="UQ739" s="41"/>
      <c r="UR739" s="41"/>
      <c r="US739" s="41"/>
      <c r="UT739" s="41"/>
      <c r="UU739" s="41"/>
      <c r="UV739" s="41"/>
      <c r="UW739" s="41"/>
      <c r="UX739" s="41"/>
      <c r="UY739" s="41"/>
      <c r="UZ739" s="41"/>
      <c r="VA739" s="41"/>
      <c r="VB739" s="41"/>
      <c r="VC739" s="41"/>
      <c r="VD739" s="41"/>
      <c r="VE739" s="41"/>
      <c r="VF739" s="41"/>
      <c r="VG739" s="41"/>
      <c r="VH739" s="41"/>
      <c r="VI739" s="41"/>
      <c r="VJ739" s="41"/>
      <c r="VK739" s="41"/>
      <c r="VL739" s="41"/>
      <c r="VM739" s="41"/>
      <c r="VN739" s="41"/>
      <c r="VO739" s="41"/>
      <c r="VP739" s="41"/>
      <c r="VQ739" s="41"/>
      <c r="VR739" s="41"/>
      <c r="VS739" s="41"/>
      <c r="VT739" s="41"/>
      <c r="VU739" s="41"/>
      <c r="VV739" s="41"/>
      <c r="VW739" s="41"/>
      <c r="VX739" s="41"/>
      <c r="VY739" s="41"/>
      <c r="VZ739" s="41"/>
      <c r="WA739" s="41"/>
      <c r="WB739" s="41"/>
      <c r="WC739" s="41"/>
      <c r="WD739" s="41"/>
      <c r="WE739" s="41"/>
      <c r="WF739" s="41"/>
      <c r="WG739" s="41"/>
      <c r="WH739" s="41"/>
      <c r="WI739" s="41"/>
      <c r="WJ739" s="41"/>
      <c r="WK739" s="41"/>
      <c r="WL739" s="41"/>
      <c r="WM739" s="41"/>
      <c r="WN739" s="41"/>
      <c r="WO739" s="41"/>
      <c r="WP739" s="41"/>
      <c r="WQ739" s="41"/>
      <c r="WR739" s="41"/>
      <c r="WS739" s="41"/>
      <c r="WT739" s="41"/>
      <c r="WU739" s="41"/>
      <c r="WV739" s="41"/>
      <c r="WW739" s="41"/>
      <c r="WX739" s="41"/>
      <c r="WY739" s="41"/>
      <c r="WZ739" s="41"/>
      <c r="XA739" s="41"/>
      <c r="XB739" s="41"/>
      <c r="XC739" s="41"/>
      <c r="XD739" s="41"/>
      <c r="XE739" s="41"/>
      <c r="XF739" s="41"/>
      <c r="XG739" s="41"/>
      <c r="XH739" s="41"/>
      <c r="XI739" s="41"/>
      <c r="XJ739" s="41"/>
      <c r="XK739" s="41"/>
      <c r="XL739" s="41"/>
      <c r="XM739" s="41"/>
      <c r="XN739" s="41"/>
      <c r="XO739" s="41"/>
      <c r="XP739" s="41"/>
      <c r="XQ739" s="41"/>
      <c r="XR739" s="41"/>
      <c r="XS739" s="41"/>
      <c r="XT739" s="41"/>
      <c r="XU739" s="41"/>
      <c r="XV739" s="41"/>
      <c r="XW739" s="41"/>
      <c r="XX739" s="41"/>
      <c r="XY739" s="41"/>
      <c r="XZ739" s="41"/>
      <c r="YA739" s="41"/>
      <c r="YB739" s="41"/>
      <c r="YC739" s="41"/>
      <c r="YD739" s="41"/>
      <c r="YE739" s="41"/>
      <c r="YF739" s="41"/>
      <c r="YG739" s="41"/>
      <c r="YH739" s="41"/>
      <c r="YI739" s="41"/>
      <c r="YJ739" s="41"/>
      <c r="YK739" s="41"/>
      <c r="YL739" s="41"/>
      <c r="YM739" s="41"/>
      <c r="YN739" s="41"/>
      <c r="YO739" s="41"/>
      <c r="YP739" s="41"/>
      <c r="YQ739" s="41"/>
      <c r="YR739" s="41"/>
      <c r="YS739" s="41"/>
      <c r="YT739" s="41"/>
      <c r="YU739" s="41"/>
      <c r="YV739" s="41"/>
      <c r="YW739" s="41"/>
      <c r="YX739" s="41"/>
      <c r="YY739" s="41"/>
      <c r="YZ739" s="41"/>
      <c r="ZA739" s="41"/>
      <c r="ZB739" s="41"/>
      <c r="ZC739" s="41"/>
      <c r="ZD739" s="41"/>
      <c r="ZE739" s="41"/>
      <c r="ZF739" s="41"/>
      <c r="ZG739" s="41"/>
      <c r="ZH739" s="41"/>
      <c r="ZI739" s="41"/>
      <c r="ZJ739" s="41"/>
      <c r="ZK739" s="41"/>
      <c r="ZL739" s="41"/>
      <c r="ZM739" s="41"/>
      <c r="ZN739" s="41"/>
      <c r="ZO739" s="41"/>
      <c r="ZP739" s="41"/>
      <c r="ZQ739" s="41"/>
      <c r="ZR739" s="41"/>
      <c r="ZS739" s="41"/>
      <c r="ZT739" s="41"/>
      <c r="ZU739" s="41"/>
      <c r="ZV739" s="41"/>
      <c r="ZW739" s="41"/>
      <c r="ZX739" s="41"/>
      <c r="ZY739" s="41"/>
      <c r="ZZ739" s="41"/>
      <c r="AAA739" s="41"/>
      <c r="AAB739" s="41"/>
      <c r="AAC739" s="41"/>
      <c r="AAD739" s="41"/>
      <c r="AAE739" s="41"/>
      <c r="AAF739" s="41"/>
      <c r="AAG739" s="41"/>
      <c r="AAH739" s="41"/>
      <c r="AAI739" s="41"/>
      <c r="AAJ739" s="41"/>
      <c r="AAK739" s="41"/>
      <c r="AAL739" s="41"/>
      <c r="AAM739" s="41"/>
      <c r="AAN739" s="41"/>
      <c r="AAO739" s="41"/>
      <c r="AAP739" s="41"/>
      <c r="AAQ739" s="41"/>
      <c r="AAR739" s="41"/>
      <c r="AAS739" s="41"/>
      <c r="AAT739" s="41"/>
      <c r="AAU739" s="41"/>
      <c r="AAV739" s="41"/>
      <c r="AAW739" s="41"/>
      <c r="AAX739" s="41"/>
      <c r="AAY739" s="41"/>
      <c r="AAZ739" s="41"/>
      <c r="ABA739" s="41"/>
      <c r="ABB739" s="41"/>
      <c r="ABC739" s="41"/>
      <c r="ABD739" s="41"/>
      <c r="ABE739" s="41"/>
      <c r="ABF739" s="41"/>
      <c r="ABG739" s="41"/>
      <c r="ABH739" s="41"/>
      <c r="ABI739" s="41"/>
      <c r="ABJ739" s="41"/>
      <c r="ABK739" s="41"/>
      <c r="ABL739" s="41"/>
      <c r="ABM739" s="41"/>
      <c r="ABN739" s="41"/>
      <c r="ABO739" s="41"/>
      <c r="ABP739" s="41"/>
      <c r="ABQ739" s="41"/>
      <c r="ABR739" s="41"/>
      <c r="ABS739" s="41"/>
      <c r="ABT739" s="41"/>
      <c r="ABU739" s="41"/>
      <c r="ABV739" s="41"/>
      <c r="ABW739" s="41"/>
      <c r="ABX739" s="41"/>
      <c r="ABY739" s="41"/>
      <c r="ABZ739" s="41"/>
      <c r="ACA739" s="41"/>
      <c r="ACB739" s="41"/>
      <c r="ACC739" s="41"/>
      <c r="ACD739" s="41"/>
      <c r="ACE739" s="41"/>
      <c r="ACF739" s="41"/>
      <c r="ACG739" s="41"/>
      <c r="ACH739" s="41"/>
      <c r="ACI739" s="41"/>
      <c r="ACJ739" s="41"/>
      <c r="ACK739" s="41"/>
      <c r="ACL739" s="41"/>
      <c r="ACM739" s="41"/>
      <c r="ACN739" s="41"/>
      <c r="ACO739" s="41"/>
      <c r="ACP739" s="41"/>
      <c r="ACQ739" s="41"/>
      <c r="ACR739" s="41"/>
      <c r="ACS739" s="41"/>
      <c r="ACT739" s="41"/>
      <c r="ACU739" s="41"/>
      <c r="ACV739" s="41"/>
      <c r="ACW739" s="41"/>
      <c r="ACX739" s="41"/>
      <c r="ACY739" s="41"/>
      <c r="ACZ739" s="41"/>
      <c r="ADA739" s="41"/>
      <c r="ADB739" s="41"/>
      <c r="ADC739" s="41"/>
      <c r="ADD739" s="41"/>
      <c r="ADE739" s="41"/>
      <c r="ADF739" s="41"/>
      <c r="ADG739" s="41"/>
      <c r="ADH739" s="41"/>
      <c r="ADI739" s="41"/>
      <c r="ADJ739" s="41"/>
      <c r="ADK739" s="41"/>
      <c r="ADL739" s="41"/>
      <c r="ADM739" s="41"/>
      <c r="ADN739" s="41"/>
      <c r="ADO739" s="41"/>
      <c r="ADP739" s="41"/>
      <c r="ADQ739" s="41"/>
      <c r="ADR739" s="41"/>
      <c r="ADS739" s="41"/>
      <c r="ADT739" s="41"/>
      <c r="ADU739" s="41"/>
      <c r="ADV739" s="41"/>
      <c r="ADW739" s="41"/>
      <c r="ADX739" s="41"/>
      <c r="ADY739" s="41"/>
      <c r="ADZ739" s="41"/>
      <c r="AEA739" s="41"/>
      <c r="AEB739" s="41"/>
      <c r="AEC739" s="41"/>
      <c r="AED739" s="41"/>
      <c r="AEE739" s="41"/>
      <c r="AEF739" s="41"/>
      <c r="AEG739" s="41"/>
      <c r="AEH739" s="41"/>
      <c r="AEI739" s="41"/>
      <c r="AEJ739" s="41"/>
      <c r="AEK739" s="41"/>
      <c r="AEL739" s="41"/>
      <c r="AEM739" s="41"/>
      <c r="AEN739" s="41"/>
      <c r="AEO739" s="41"/>
      <c r="AEP739" s="41"/>
      <c r="AEQ739" s="41"/>
      <c r="AER739" s="41"/>
      <c r="AES739" s="41"/>
      <c r="AET739" s="41"/>
      <c r="AEU739" s="41"/>
      <c r="AEV739" s="41"/>
      <c r="AEW739" s="41"/>
      <c r="AEX739" s="41"/>
      <c r="AEY739" s="41"/>
      <c r="AEZ739" s="41"/>
      <c r="AFA739" s="41"/>
      <c r="AFB739" s="41"/>
      <c r="AFC739" s="41"/>
      <c r="AFD739" s="41"/>
      <c r="AFE739" s="41"/>
      <c r="AFF739" s="41"/>
      <c r="AFG739" s="41"/>
      <c r="AFH739" s="41"/>
      <c r="AFI739" s="41"/>
      <c r="AFJ739" s="41"/>
      <c r="AFK739" s="41"/>
      <c r="AFL739" s="41"/>
      <c r="AFM739" s="41"/>
      <c r="AFN739" s="41"/>
      <c r="AFO739" s="41"/>
      <c r="AFP739" s="41"/>
      <c r="AFQ739" s="41"/>
      <c r="AFR739" s="41"/>
      <c r="AFS739" s="41"/>
      <c r="AFT739" s="41"/>
      <c r="AFU739" s="41"/>
      <c r="AFV739" s="41"/>
      <c r="AFW739" s="41"/>
      <c r="AFX739" s="41"/>
      <c r="AFY739" s="41"/>
      <c r="AFZ739" s="41"/>
      <c r="AGA739" s="41"/>
      <c r="AGB739" s="41"/>
      <c r="AGC739" s="41"/>
      <c r="AGD739" s="41"/>
      <c r="AGE739" s="41"/>
      <c r="AGF739" s="41"/>
      <c r="AGG739" s="41"/>
      <c r="AGH739" s="41"/>
      <c r="AGI739" s="41"/>
      <c r="AGJ739" s="41"/>
      <c r="AGK739" s="41"/>
      <c r="AGL739" s="41"/>
      <c r="AGM739" s="41"/>
      <c r="AGN739" s="41"/>
      <c r="AGO739" s="41"/>
      <c r="AGP739" s="41"/>
      <c r="AGQ739" s="41"/>
      <c r="AGR739" s="41"/>
      <c r="AGS739" s="41"/>
      <c r="AGT739" s="41"/>
      <c r="AGU739" s="41"/>
      <c r="AGV739" s="41"/>
      <c r="AGW739" s="41"/>
      <c r="AGX739" s="41"/>
      <c r="AGY739" s="41"/>
      <c r="AGZ739" s="41"/>
      <c r="AHA739" s="41"/>
      <c r="AHB739" s="41"/>
      <c r="AHC739" s="41"/>
      <c r="AHD739" s="41"/>
      <c r="AHE739" s="41"/>
      <c r="AHF739" s="41"/>
      <c r="AHG739" s="41"/>
      <c r="AHH739" s="41"/>
      <c r="AHI739" s="41"/>
      <c r="AHJ739" s="41"/>
      <c r="AHK739" s="41"/>
      <c r="AHL739" s="41"/>
      <c r="AHM739" s="41"/>
      <c r="AHN739" s="41"/>
      <c r="AHO739" s="41"/>
      <c r="AHP739" s="41"/>
      <c r="AHQ739" s="41"/>
      <c r="AHR739" s="41"/>
      <c r="AHS739" s="41"/>
      <c r="AHT739" s="41"/>
      <c r="AHU739" s="41"/>
      <c r="AHV739" s="41"/>
      <c r="AHW739" s="41"/>
      <c r="AHX739" s="41"/>
      <c r="AHY739" s="41"/>
      <c r="AHZ739" s="41"/>
      <c r="AIA739" s="41"/>
      <c r="AIB739" s="41"/>
      <c r="AIC739" s="41"/>
      <c r="AID739" s="41"/>
      <c r="AIE739" s="41"/>
      <c r="AIF739" s="41"/>
      <c r="AIG739" s="41"/>
      <c r="AIH739" s="41"/>
      <c r="AII739" s="41"/>
      <c r="AIJ739" s="41"/>
      <c r="AIK739" s="41"/>
      <c r="AIL739" s="41"/>
      <c r="AIM739" s="41"/>
      <c r="AIN739" s="41"/>
      <c r="AIO739" s="41"/>
      <c r="AIP739" s="41"/>
      <c r="AIQ739" s="41"/>
      <c r="AIR739" s="41"/>
      <c r="AIS739" s="41"/>
      <c r="AIT739" s="41"/>
      <c r="AIU739" s="41"/>
      <c r="AIV739" s="41"/>
      <c r="AIW739" s="41"/>
      <c r="AIX739" s="41"/>
      <c r="AIY739" s="41"/>
      <c r="AIZ739" s="41"/>
      <c r="AJA739" s="41"/>
      <c r="AJB739" s="41"/>
      <c r="AJC739" s="41"/>
      <c r="AJD739" s="41"/>
      <c r="AJE739" s="41"/>
      <c r="AJF739" s="41"/>
      <c r="AJG739" s="41"/>
      <c r="AJH739" s="41"/>
      <c r="AJI739" s="41"/>
      <c r="AJJ739" s="41"/>
      <c r="AJK739" s="41"/>
      <c r="AJL739" s="41"/>
      <c r="AJM739" s="41"/>
      <c r="AJN739" s="41"/>
      <c r="AJO739" s="41"/>
      <c r="AJP739" s="41"/>
      <c r="AJQ739" s="41"/>
      <c r="AJR739" s="41"/>
      <c r="AJS739" s="41"/>
      <c r="AJT739" s="41"/>
      <c r="AJU739" s="41"/>
      <c r="AJV739" s="41"/>
      <c r="AJW739" s="41"/>
      <c r="AJX739" s="41"/>
      <c r="AJY739" s="41"/>
      <c r="AJZ739" s="41"/>
      <c r="AKA739" s="41"/>
      <c r="AKB739" s="41"/>
      <c r="AKC739" s="41"/>
      <c r="AKD739" s="41"/>
      <c r="AKE739" s="41"/>
      <c r="AKF739" s="41"/>
      <c r="AKG739" s="41"/>
      <c r="AKH739" s="41"/>
      <c r="AKI739" s="41"/>
      <c r="AKJ739" s="41"/>
      <c r="AKK739" s="41"/>
      <c r="AKL739" s="41"/>
      <c r="AKM739" s="41"/>
      <c r="AKN739" s="41"/>
      <c r="AKO739" s="41"/>
      <c r="AKP739" s="41"/>
      <c r="AKQ739" s="41"/>
      <c r="AKR739" s="41"/>
      <c r="AKS739" s="41"/>
      <c r="AKT739" s="41"/>
      <c r="AKU739" s="41"/>
      <c r="AKV739" s="41"/>
      <c r="AKW739" s="41"/>
      <c r="AKX739" s="41"/>
      <c r="AKY739" s="41"/>
      <c r="AKZ739" s="41"/>
      <c r="ALA739" s="41"/>
      <c r="ALB739" s="41"/>
      <c r="ALC739" s="41"/>
      <c r="ALD739" s="41"/>
    </row>
    <row r="740" spans="1:992" s="11" customFormat="1" ht="14.25" customHeight="1">
      <c r="A740" s="2593"/>
      <c r="B740" s="2394"/>
      <c r="C740" s="2438"/>
      <c r="D740" s="859" t="s">
        <v>304</v>
      </c>
      <c r="E740" s="38">
        <f t="shared" si="17"/>
        <v>432878000</v>
      </c>
      <c r="F740" s="38">
        <f t="shared" si="17"/>
        <v>355364562.18000001</v>
      </c>
      <c r="G740" s="2435"/>
      <c r="H740" s="2435"/>
      <c r="I740" s="2435"/>
      <c r="J740" s="2435"/>
      <c r="K740" s="2435"/>
      <c r="L740" s="2795"/>
      <c r="M740" s="580"/>
      <c r="N740" s="41"/>
      <c r="O740" s="41"/>
      <c r="P740" s="41"/>
      <c r="Q740" s="41"/>
      <c r="R740" s="41"/>
      <c r="S740" s="41"/>
      <c r="T740" s="41"/>
      <c r="U740" s="41"/>
      <c r="V740" s="41"/>
      <c r="W740" s="41"/>
      <c r="X740" s="41"/>
      <c r="Y740" s="41"/>
      <c r="Z740" s="41"/>
      <c r="AA740" s="41"/>
      <c r="AB740" s="41"/>
      <c r="AC740" s="41"/>
      <c r="AD740" s="41"/>
      <c r="AE740" s="41"/>
      <c r="AF740" s="41"/>
      <c r="AG740" s="41"/>
      <c r="AH740" s="41"/>
      <c r="AI740" s="41"/>
      <c r="AJ740" s="41"/>
      <c r="AK740" s="41"/>
      <c r="AL740" s="41"/>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c r="CT740" s="41"/>
      <c r="CU740" s="41"/>
      <c r="CV740" s="41"/>
      <c r="CW740" s="41"/>
      <c r="CX740" s="41"/>
      <c r="CY740" s="41"/>
      <c r="CZ740" s="41"/>
      <c r="DA740" s="41"/>
      <c r="DB740" s="41"/>
      <c r="DC740" s="41"/>
      <c r="DD740" s="41"/>
      <c r="DE740" s="41"/>
      <c r="DF740" s="41"/>
      <c r="DG740" s="41"/>
      <c r="DH740" s="41"/>
      <c r="DI740" s="41"/>
      <c r="DJ740" s="41"/>
      <c r="DK740" s="41"/>
      <c r="DL740" s="41"/>
      <c r="DM740" s="41"/>
      <c r="DN740" s="41"/>
      <c r="DO740" s="41"/>
      <c r="DP740" s="41"/>
      <c r="DQ740" s="41"/>
      <c r="DR740" s="41"/>
      <c r="DS740" s="41"/>
      <c r="DT740" s="41"/>
      <c r="DU740" s="41"/>
      <c r="DV740" s="41"/>
      <c r="DW740" s="41"/>
      <c r="DX740" s="41"/>
      <c r="DY740" s="41"/>
      <c r="DZ740" s="41"/>
      <c r="EA740" s="41"/>
      <c r="EB740" s="41"/>
      <c r="EC740" s="41"/>
      <c r="ED740" s="41"/>
      <c r="EE740" s="41"/>
      <c r="EF740" s="41"/>
      <c r="EG740" s="41"/>
      <c r="EH740" s="41"/>
      <c r="EI740" s="41"/>
      <c r="EJ740" s="41"/>
      <c r="EK740" s="41"/>
      <c r="EL740" s="41"/>
      <c r="EM740" s="41"/>
      <c r="EN740" s="41"/>
      <c r="EO740" s="41"/>
      <c r="EP740" s="41"/>
      <c r="EQ740" s="41"/>
      <c r="ER740" s="41"/>
      <c r="ES740" s="41"/>
      <c r="ET740" s="41"/>
      <c r="EU740" s="41"/>
      <c r="EV740" s="41"/>
      <c r="EW740" s="41"/>
      <c r="EX740" s="41"/>
      <c r="EY740" s="41"/>
      <c r="EZ740" s="41"/>
      <c r="FA740" s="41"/>
      <c r="FB740" s="41"/>
      <c r="FC740" s="41"/>
      <c r="FD740" s="41"/>
      <c r="FE740" s="41"/>
      <c r="FF740" s="41"/>
      <c r="FG740" s="41"/>
      <c r="FH740" s="41"/>
      <c r="FI740" s="41"/>
      <c r="FJ740" s="41"/>
      <c r="FK740" s="41"/>
      <c r="FL740" s="41"/>
      <c r="FM740" s="41"/>
      <c r="FN740" s="41"/>
      <c r="FO740" s="41"/>
      <c r="FP740" s="41"/>
      <c r="FQ740" s="41"/>
      <c r="FR740" s="41"/>
      <c r="FS740" s="41"/>
      <c r="FT740" s="41"/>
      <c r="FU740" s="41"/>
      <c r="FV740" s="41"/>
      <c r="FW740" s="41"/>
      <c r="FX740" s="41"/>
      <c r="FY740" s="41"/>
      <c r="FZ740" s="41"/>
      <c r="GA740" s="41"/>
      <c r="GB740" s="41"/>
      <c r="GC740" s="41"/>
      <c r="GD740" s="41"/>
      <c r="GE740" s="41"/>
      <c r="GF740" s="41"/>
      <c r="GG740" s="41"/>
      <c r="GH740" s="41"/>
      <c r="GI740" s="41"/>
      <c r="GJ740" s="41"/>
      <c r="GK740" s="41"/>
      <c r="GL740" s="41"/>
      <c r="GM740" s="41"/>
      <c r="GN740" s="41"/>
      <c r="GO740" s="41"/>
      <c r="GP740" s="41"/>
      <c r="GQ740" s="41"/>
      <c r="GR740" s="41"/>
      <c r="GS740" s="41"/>
      <c r="GT740" s="41"/>
      <c r="GU740" s="41"/>
      <c r="GV740" s="41"/>
      <c r="GW740" s="41"/>
      <c r="GX740" s="41"/>
      <c r="GY740" s="41"/>
      <c r="GZ740" s="41"/>
      <c r="HA740" s="41"/>
      <c r="HB740" s="41"/>
      <c r="HC740" s="41"/>
      <c r="HD740" s="41"/>
      <c r="HE740" s="41"/>
      <c r="HF740" s="41"/>
      <c r="HG740" s="41"/>
      <c r="HH740" s="41"/>
      <c r="HI740" s="41"/>
      <c r="HJ740" s="41"/>
      <c r="HK740" s="41"/>
      <c r="HL740" s="41"/>
      <c r="HM740" s="41"/>
      <c r="HN740" s="41"/>
      <c r="HO740" s="41"/>
      <c r="HP740" s="41"/>
      <c r="HQ740" s="41"/>
      <c r="HR740" s="41"/>
      <c r="HS740" s="41"/>
      <c r="HT740" s="41"/>
      <c r="HU740" s="41"/>
      <c r="HV740" s="41"/>
      <c r="HW740" s="41"/>
      <c r="HX740" s="41"/>
      <c r="HY740" s="41"/>
      <c r="HZ740" s="41"/>
      <c r="IA740" s="41"/>
      <c r="IB740" s="41"/>
      <c r="IC740" s="41"/>
      <c r="ID740" s="41"/>
      <c r="IE740" s="41"/>
      <c r="IF740" s="41"/>
      <c r="IG740" s="41"/>
      <c r="IH740" s="41"/>
      <c r="II740" s="41"/>
      <c r="IJ740" s="41"/>
      <c r="IK740" s="41"/>
      <c r="IL740" s="41"/>
      <c r="IM740" s="41"/>
      <c r="IN740" s="41"/>
      <c r="IO740" s="41"/>
      <c r="IP740" s="41"/>
      <c r="IQ740" s="41"/>
      <c r="IR740" s="41"/>
      <c r="IS740" s="41"/>
      <c r="IT740" s="41"/>
      <c r="IU740" s="41"/>
      <c r="IV740" s="41"/>
      <c r="IW740" s="41"/>
      <c r="IX740" s="41"/>
      <c r="IY740" s="41"/>
      <c r="IZ740" s="41"/>
      <c r="JA740" s="41"/>
      <c r="JB740" s="41"/>
      <c r="JC740" s="41"/>
      <c r="JD740" s="41"/>
      <c r="JE740" s="41"/>
      <c r="JF740" s="41"/>
      <c r="JG740" s="41"/>
      <c r="JH740" s="41"/>
      <c r="JI740" s="41"/>
      <c r="JJ740" s="41"/>
      <c r="JK740" s="41"/>
      <c r="JL740" s="41"/>
      <c r="JM740" s="41"/>
      <c r="JN740" s="41"/>
      <c r="JO740" s="41"/>
      <c r="JP740" s="41"/>
      <c r="JQ740" s="41"/>
      <c r="JR740" s="41"/>
      <c r="JS740" s="41"/>
      <c r="JT740" s="41"/>
      <c r="JU740" s="41"/>
      <c r="JV740" s="41"/>
      <c r="JW740" s="41"/>
      <c r="JX740" s="41"/>
      <c r="JY740" s="41"/>
      <c r="JZ740" s="41"/>
      <c r="KA740" s="41"/>
      <c r="KB740" s="41"/>
      <c r="KC740" s="41"/>
      <c r="KD740" s="41"/>
      <c r="KE740" s="41"/>
      <c r="KF740" s="41"/>
      <c r="KG740" s="41"/>
      <c r="KH740" s="41"/>
      <c r="KI740" s="41"/>
      <c r="KJ740" s="41"/>
      <c r="KK740" s="41"/>
      <c r="KL740" s="41"/>
      <c r="KM740" s="41"/>
      <c r="KN740" s="41"/>
      <c r="KO740" s="41"/>
      <c r="KP740" s="41"/>
      <c r="KQ740" s="41"/>
      <c r="KR740" s="41"/>
      <c r="KS740" s="41"/>
      <c r="KT740" s="41"/>
      <c r="KU740" s="41"/>
      <c r="KV740" s="41"/>
      <c r="KW740" s="41"/>
      <c r="KX740" s="41"/>
      <c r="KY740" s="41"/>
      <c r="KZ740" s="41"/>
      <c r="LA740" s="41"/>
      <c r="LB740" s="41"/>
      <c r="LC740" s="41"/>
      <c r="LD740" s="41"/>
      <c r="LE740" s="41"/>
      <c r="LF740" s="41"/>
      <c r="LG740" s="41"/>
      <c r="LH740" s="41"/>
      <c r="LI740" s="41"/>
      <c r="LJ740" s="41"/>
      <c r="LK740" s="41"/>
      <c r="LL740" s="41"/>
      <c r="LM740" s="41"/>
      <c r="LN740" s="41"/>
      <c r="LO740" s="41"/>
      <c r="LP740" s="41"/>
      <c r="LQ740" s="41"/>
      <c r="LR740" s="41"/>
      <c r="LS740" s="41"/>
      <c r="LT740" s="41"/>
      <c r="LU740" s="41"/>
      <c r="LV740" s="41"/>
      <c r="LW740" s="41"/>
      <c r="LX740" s="41"/>
      <c r="LY740" s="41"/>
      <c r="LZ740" s="41"/>
      <c r="MA740" s="41"/>
      <c r="MB740" s="41"/>
      <c r="MC740" s="41"/>
      <c r="MD740" s="41"/>
      <c r="ME740" s="41"/>
      <c r="MF740" s="41"/>
      <c r="MG740" s="41"/>
      <c r="MH740" s="41"/>
      <c r="MI740" s="41"/>
      <c r="MJ740" s="41"/>
      <c r="MK740" s="41"/>
      <c r="ML740" s="41"/>
      <c r="MM740" s="41"/>
      <c r="MN740" s="41"/>
      <c r="MO740" s="41"/>
      <c r="MP740" s="41"/>
      <c r="MQ740" s="41"/>
      <c r="MR740" s="41"/>
      <c r="MS740" s="41"/>
      <c r="MT740" s="41"/>
      <c r="MU740" s="41"/>
      <c r="MV740" s="41"/>
      <c r="MW740" s="41"/>
      <c r="MX740" s="41"/>
      <c r="MY740" s="41"/>
      <c r="MZ740" s="41"/>
      <c r="NA740" s="41"/>
      <c r="NB740" s="41"/>
      <c r="NC740" s="41"/>
      <c r="ND740" s="41"/>
      <c r="NE740" s="41"/>
      <c r="NF740" s="41"/>
      <c r="NG740" s="41"/>
      <c r="NH740" s="41"/>
      <c r="NI740" s="41"/>
      <c r="NJ740" s="41"/>
      <c r="NK740" s="41"/>
      <c r="NL740" s="41"/>
      <c r="NM740" s="41"/>
      <c r="NN740" s="41"/>
      <c r="NO740" s="41"/>
      <c r="NP740" s="41"/>
      <c r="NQ740" s="41"/>
      <c r="NR740" s="41"/>
      <c r="NS740" s="41"/>
      <c r="NT740" s="41"/>
      <c r="NU740" s="41"/>
      <c r="NV740" s="41"/>
      <c r="NW740" s="41"/>
      <c r="NX740" s="41"/>
      <c r="NY740" s="41"/>
      <c r="NZ740" s="41"/>
      <c r="OA740" s="41"/>
      <c r="OB740" s="41"/>
      <c r="OC740" s="41"/>
      <c r="OD740" s="41"/>
      <c r="OE740" s="41"/>
      <c r="OF740" s="41"/>
      <c r="OG740" s="41"/>
      <c r="OH740" s="41"/>
      <c r="OI740" s="41"/>
      <c r="OJ740" s="41"/>
      <c r="OK740" s="41"/>
      <c r="OL740" s="41"/>
      <c r="OM740" s="41"/>
      <c r="ON740" s="41"/>
      <c r="OO740" s="41"/>
      <c r="OP740" s="41"/>
      <c r="OQ740" s="41"/>
      <c r="OR740" s="41"/>
      <c r="OS740" s="41"/>
      <c r="OT740" s="41"/>
      <c r="OU740" s="41"/>
      <c r="OV740" s="41"/>
      <c r="OW740" s="41"/>
      <c r="OX740" s="41"/>
      <c r="OY740" s="41"/>
      <c r="OZ740" s="41"/>
      <c r="PA740" s="41"/>
      <c r="PB740" s="41"/>
      <c r="PC740" s="41"/>
      <c r="PD740" s="41"/>
      <c r="PE740" s="41"/>
      <c r="PF740" s="41"/>
      <c r="PG740" s="41"/>
      <c r="PH740" s="41"/>
      <c r="PI740" s="41"/>
      <c r="PJ740" s="41"/>
      <c r="PK740" s="41"/>
      <c r="PL740" s="41"/>
      <c r="PM740" s="41"/>
      <c r="PN740" s="41"/>
      <c r="PO740" s="41"/>
      <c r="PP740" s="41"/>
      <c r="PQ740" s="41"/>
      <c r="PR740" s="41"/>
      <c r="PS740" s="41"/>
      <c r="PT740" s="41"/>
      <c r="PU740" s="41"/>
      <c r="PV740" s="41"/>
      <c r="PW740" s="41"/>
      <c r="PX740" s="41"/>
      <c r="PY740" s="41"/>
      <c r="PZ740" s="41"/>
      <c r="QA740" s="41"/>
      <c r="QB740" s="41"/>
      <c r="QC740" s="41"/>
      <c r="QD740" s="41"/>
      <c r="QE740" s="41"/>
      <c r="QF740" s="41"/>
      <c r="QG740" s="41"/>
      <c r="QH740" s="41"/>
      <c r="QI740" s="41"/>
      <c r="QJ740" s="41"/>
      <c r="QK740" s="41"/>
      <c r="QL740" s="41"/>
      <c r="QM740" s="41"/>
      <c r="QN740" s="41"/>
      <c r="QO740" s="41"/>
      <c r="QP740" s="41"/>
      <c r="QQ740" s="41"/>
      <c r="QR740" s="41"/>
      <c r="QS740" s="41"/>
      <c r="QT740" s="41"/>
      <c r="QU740" s="41"/>
      <c r="QV740" s="41"/>
      <c r="QW740" s="41"/>
      <c r="QX740" s="41"/>
      <c r="QY740" s="41"/>
      <c r="QZ740" s="41"/>
      <c r="RA740" s="41"/>
      <c r="RB740" s="41"/>
      <c r="RC740" s="41"/>
      <c r="RD740" s="41"/>
      <c r="RE740" s="41"/>
      <c r="RF740" s="41"/>
      <c r="RG740" s="41"/>
      <c r="RH740" s="41"/>
      <c r="RI740" s="41"/>
      <c r="RJ740" s="41"/>
      <c r="RK740" s="41"/>
      <c r="RL740" s="41"/>
      <c r="RM740" s="41"/>
      <c r="RN740" s="41"/>
      <c r="RO740" s="41"/>
      <c r="RP740" s="41"/>
      <c r="RQ740" s="41"/>
      <c r="RR740" s="41"/>
      <c r="RS740" s="41"/>
      <c r="RT740" s="41"/>
      <c r="RU740" s="41"/>
      <c r="RV740" s="41"/>
      <c r="RW740" s="41"/>
      <c r="RX740" s="41"/>
      <c r="RY740" s="41"/>
      <c r="RZ740" s="41"/>
      <c r="SA740" s="41"/>
      <c r="SB740" s="41"/>
      <c r="SC740" s="41"/>
      <c r="SD740" s="41"/>
      <c r="SE740" s="41"/>
      <c r="SF740" s="41"/>
      <c r="SG740" s="41"/>
      <c r="SH740" s="41"/>
      <c r="SI740" s="41"/>
      <c r="SJ740" s="41"/>
      <c r="SK740" s="41"/>
      <c r="SL740" s="41"/>
      <c r="SM740" s="41"/>
      <c r="SN740" s="41"/>
      <c r="SO740" s="41"/>
      <c r="SP740" s="41"/>
      <c r="SQ740" s="41"/>
      <c r="SR740" s="41"/>
      <c r="SS740" s="41"/>
      <c r="ST740" s="41"/>
      <c r="SU740" s="41"/>
      <c r="SV740" s="41"/>
      <c r="SW740" s="41"/>
      <c r="SX740" s="41"/>
      <c r="SY740" s="41"/>
      <c r="SZ740" s="41"/>
      <c r="TA740" s="41"/>
      <c r="TB740" s="41"/>
      <c r="TC740" s="41"/>
      <c r="TD740" s="41"/>
      <c r="TE740" s="41"/>
      <c r="TF740" s="41"/>
      <c r="TG740" s="41"/>
      <c r="TH740" s="41"/>
      <c r="TI740" s="41"/>
      <c r="TJ740" s="41"/>
      <c r="TK740" s="41"/>
      <c r="TL740" s="41"/>
      <c r="TM740" s="41"/>
      <c r="TN740" s="41"/>
      <c r="TO740" s="41"/>
      <c r="TP740" s="41"/>
      <c r="TQ740" s="41"/>
      <c r="TR740" s="41"/>
      <c r="TS740" s="41"/>
      <c r="TT740" s="41"/>
      <c r="TU740" s="41"/>
      <c r="TV740" s="41"/>
      <c r="TW740" s="41"/>
      <c r="TX740" s="41"/>
      <c r="TY740" s="41"/>
      <c r="TZ740" s="41"/>
      <c r="UA740" s="41"/>
      <c r="UB740" s="41"/>
      <c r="UC740" s="41"/>
      <c r="UD740" s="41"/>
      <c r="UE740" s="41"/>
      <c r="UF740" s="41"/>
      <c r="UG740" s="41"/>
      <c r="UH740" s="41"/>
      <c r="UI740" s="41"/>
      <c r="UJ740" s="41"/>
      <c r="UK740" s="41"/>
      <c r="UL740" s="41"/>
      <c r="UM740" s="41"/>
      <c r="UN740" s="41"/>
      <c r="UO740" s="41"/>
      <c r="UP740" s="41"/>
      <c r="UQ740" s="41"/>
      <c r="UR740" s="41"/>
      <c r="US740" s="41"/>
      <c r="UT740" s="41"/>
      <c r="UU740" s="41"/>
      <c r="UV740" s="41"/>
      <c r="UW740" s="41"/>
      <c r="UX740" s="41"/>
      <c r="UY740" s="41"/>
      <c r="UZ740" s="41"/>
      <c r="VA740" s="41"/>
      <c r="VB740" s="41"/>
      <c r="VC740" s="41"/>
      <c r="VD740" s="41"/>
      <c r="VE740" s="41"/>
      <c r="VF740" s="41"/>
      <c r="VG740" s="41"/>
      <c r="VH740" s="41"/>
      <c r="VI740" s="41"/>
      <c r="VJ740" s="41"/>
      <c r="VK740" s="41"/>
      <c r="VL740" s="41"/>
      <c r="VM740" s="41"/>
      <c r="VN740" s="41"/>
      <c r="VO740" s="41"/>
      <c r="VP740" s="41"/>
      <c r="VQ740" s="41"/>
      <c r="VR740" s="41"/>
      <c r="VS740" s="41"/>
      <c r="VT740" s="41"/>
      <c r="VU740" s="41"/>
      <c r="VV740" s="41"/>
      <c r="VW740" s="41"/>
      <c r="VX740" s="41"/>
      <c r="VY740" s="41"/>
      <c r="VZ740" s="41"/>
      <c r="WA740" s="41"/>
      <c r="WB740" s="41"/>
      <c r="WC740" s="41"/>
      <c r="WD740" s="41"/>
      <c r="WE740" s="41"/>
      <c r="WF740" s="41"/>
      <c r="WG740" s="41"/>
      <c r="WH740" s="41"/>
      <c r="WI740" s="41"/>
      <c r="WJ740" s="41"/>
      <c r="WK740" s="41"/>
      <c r="WL740" s="41"/>
      <c r="WM740" s="41"/>
      <c r="WN740" s="41"/>
      <c r="WO740" s="41"/>
      <c r="WP740" s="41"/>
      <c r="WQ740" s="41"/>
      <c r="WR740" s="41"/>
      <c r="WS740" s="41"/>
      <c r="WT740" s="41"/>
      <c r="WU740" s="41"/>
      <c r="WV740" s="41"/>
      <c r="WW740" s="41"/>
      <c r="WX740" s="41"/>
      <c r="WY740" s="41"/>
      <c r="WZ740" s="41"/>
      <c r="XA740" s="41"/>
      <c r="XB740" s="41"/>
      <c r="XC740" s="41"/>
      <c r="XD740" s="41"/>
      <c r="XE740" s="41"/>
      <c r="XF740" s="41"/>
      <c r="XG740" s="41"/>
      <c r="XH740" s="41"/>
      <c r="XI740" s="41"/>
      <c r="XJ740" s="41"/>
      <c r="XK740" s="41"/>
      <c r="XL740" s="41"/>
      <c r="XM740" s="41"/>
      <c r="XN740" s="41"/>
      <c r="XO740" s="41"/>
      <c r="XP740" s="41"/>
      <c r="XQ740" s="41"/>
      <c r="XR740" s="41"/>
      <c r="XS740" s="41"/>
      <c r="XT740" s="41"/>
      <c r="XU740" s="41"/>
      <c r="XV740" s="41"/>
      <c r="XW740" s="41"/>
      <c r="XX740" s="41"/>
      <c r="XY740" s="41"/>
      <c r="XZ740" s="41"/>
      <c r="YA740" s="41"/>
      <c r="YB740" s="41"/>
      <c r="YC740" s="41"/>
      <c r="YD740" s="41"/>
      <c r="YE740" s="41"/>
      <c r="YF740" s="41"/>
      <c r="YG740" s="41"/>
      <c r="YH740" s="41"/>
      <c r="YI740" s="41"/>
      <c r="YJ740" s="41"/>
      <c r="YK740" s="41"/>
      <c r="YL740" s="41"/>
      <c r="YM740" s="41"/>
      <c r="YN740" s="41"/>
      <c r="YO740" s="41"/>
      <c r="YP740" s="41"/>
      <c r="YQ740" s="41"/>
      <c r="YR740" s="41"/>
      <c r="YS740" s="41"/>
      <c r="YT740" s="41"/>
      <c r="YU740" s="41"/>
      <c r="YV740" s="41"/>
      <c r="YW740" s="41"/>
      <c r="YX740" s="41"/>
      <c r="YY740" s="41"/>
      <c r="YZ740" s="41"/>
      <c r="ZA740" s="41"/>
      <c r="ZB740" s="41"/>
      <c r="ZC740" s="41"/>
      <c r="ZD740" s="41"/>
      <c r="ZE740" s="41"/>
      <c r="ZF740" s="41"/>
      <c r="ZG740" s="41"/>
      <c r="ZH740" s="41"/>
      <c r="ZI740" s="41"/>
      <c r="ZJ740" s="41"/>
      <c r="ZK740" s="41"/>
      <c r="ZL740" s="41"/>
      <c r="ZM740" s="41"/>
      <c r="ZN740" s="41"/>
      <c r="ZO740" s="41"/>
      <c r="ZP740" s="41"/>
      <c r="ZQ740" s="41"/>
      <c r="ZR740" s="41"/>
      <c r="ZS740" s="41"/>
      <c r="ZT740" s="41"/>
      <c r="ZU740" s="41"/>
      <c r="ZV740" s="41"/>
      <c r="ZW740" s="41"/>
      <c r="ZX740" s="41"/>
      <c r="ZY740" s="41"/>
      <c r="ZZ740" s="41"/>
      <c r="AAA740" s="41"/>
      <c r="AAB740" s="41"/>
      <c r="AAC740" s="41"/>
      <c r="AAD740" s="41"/>
      <c r="AAE740" s="41"/>
      <c r="AAF740" s="41"/>
      <c r="AAG740" s="41"/>
      <c r="AAH740" s="41"/>
      <c r="AAI740" s="41"/>
      <c r="AAJ740" s="41"/>
      <c r="AAK740" s="41"/>
      <c r="AAL740" s="41"/>
      <c r="AAM740" s="41"/>
      <c r="AAN740" s="41"/>
      <c r="AAO740" s="41"/>
      <c r="AAP740" s="41"/>
      <c r="AAQ740" s="41"/>
      <c r="AAR740" s="41"/>
      <c r="AAS740" s="41"/>
      <c r="AAT740" s="41"/>
      <c r="AAU740" s="41"/>
      <c r="AAV740" s="41"/>
      <c r="AAW740" s="41"/>
      <c r="AAX740" s="41"/>
      <c r="AAY740" s="41"/>
      <c r="AAZ740" s="41"/>
      <c r="ABA740" s="41"/>
      <c r="ABB740" s="41"/>
      <c r="ABC740" s="41"/>
      <c r="ABD740" s="41"/>
      <c r="ABE740" s="41"/>
      <c r="ABF740" s="41"/>
      <c r="ABG740" s="41"/>
      <c r="ABH740" s="41"/>
      <c r="ABI740" s="41"/>
      <c r="ABJ740" s="41"/>
      <c r="ABK740" s="41"/>
      <c r="ABL740" s="41"/>
      <c r="ABM740" s="41"/>
      <c r="ABN740" s="41"/>
      <c r="ABO740" s="41"/>
      <c r="ABP740" s="41"/>
      <c r="ABQ740" s="41"/>
      <c r="ABR740" s="41"/>
      <c r="ABS740" s="41"/>
      <c r="ABT740" s="41"/>
      <c r="ABU740" s="41"/>
      <c r="ABV740" s="41"/>
      <c r="ABW740" s="41"/>
      <c r="ABX740" s="41"/>
      <c r="ABY740" s="41"/>
      <c r="ABZ740" s="41"/>
      <c r="ACA740" s="41"/>
      <c r="ACB740" s="41"/>
      <c r="ACC740" s="41"/>
      <c r="ACD740" s="41"/>
      <c r="ACE740" s="41"/>
      <c r="ACF740" s="41"/>
      <c r="ACG740" s="41"/>
      <c r="ACH740" s="41"/>
      <c r="ACI740" s="41"/>
      <c r="ACJ740" s="41"/>
      <c r="ACK740" s="41"/>
      <c r="ACL740" s="41"/>
      <c r="ACM740" s="41"/>
      <c r="ACN740" s="41"/>
      <c r="ACO740" s="41"/>
      <c r="ACP740" s="41"/>
      <c r="ACQ740" s="41"/>
      <c r="ACR740" s="41"/>
      <c r="ACS740" s="41"/>
      <c r="ACT740" s="41"/>
      <c r="ACU740" s="41"/>
      <c r="ACV740" s="41"/>
      <c r="ACW740" s="41"/>
      <c r="ACX740" s="41"/>
      <c r="ACY740" s="41"/>
      <c r="ACZ740" s="41"/>
      <c r="ADA740" s="41"/>
      <c r="ADB740" s="41"/>
      <c r="ADC740" s="41"/>
      <c r="ADD740" s="41"/>
      <c r="ADE740" s="41"/>
      <c r="ADF740" s="41"/>
      <c r="ADG740" s="41"/>
      <c r="ADH740" s="41"/>
      <c r="ADI740" s="41"/>
      <c r="ADJ740" s="41"/>
      <c r="ADK740" s="41"/>
      <c r="ADL740" s="41"/>
      <c r="ADM740" s="41"/>
      <c r="ADN740" s="41"/>
      <c r="ADO740" s="41"/>
      <c r="ADP740" s="41"/>
      <c r="ADQ740" s="41"/>
      <c r="ADR740" s="41"/>
      <c r="ADS740" s="41"/>
      <c r="ADT740" s="41"/>
      <c r="ADU740" s="41"/>
      <c r="ADV740" s="41"/>
      <c r="ADW740" s="41"/>
      <c r="ADX740" s="41"/>
      <c r="ADY740" s="41"/>
      <c r="ADZ740" s="41"/>
      <c r="AEA740" s="41"/>
      <c r="AEB740" s="41"/>
      <c r="AEC740" s="41"/>
      <c r="AED740" s="41"/>
      <c r="AEE740" s="41"/>
      <c r="AEF740" s="41"/>
      <c r="AEG740" s="41"/>
      <c r="AEH740" s="41"/>
      <c r="AEI740" s="41"/>
      <c r="AEJ740" s="41"/>
      <c r="AEK740" s="41"/>
      <c r="AEL740" s="41"/>
      <c r="AEM740" s="41"/>
      <c r="AEN740" s="41"/>
      <c r="AEO740" s="41"/>
      <c r="AEP740" s="41"/>
      <c r="AEQ740" s="41"/>
      <c r="AER740" s="41"/>
      <c r="AES740" s="41"/>
      <c r="AET740" s="41"/>
      <c r="AEU740" s="41"/>
      <c r="AEV740" s="41"/>
      <c r="AEW740" s="41"/>
      <c r="AEX740" s="41"/>
      <c r="AEY740" s="41"/>
      <c r="AEZ740" s="41"/>
      <c r="AFA740" s="41"/>
      <c r="AFB740" s="41"/>
      <c r="AFC740" s="41"/>
      <c r="AFD740" s="41"/>
      <c r="AFE740" s="41"/>
      <c r="AFF740" s="41"/>
      <c r="AFG740" s="41"/>
      <c r="AFH740" s="41"/>
      <c r="AFI740" s="41"/>
      <c r="AFJ740" s="41"/>
      <c r="AFK740" s="41"/>
      <c r="AFL740" s="41"/>
      <c r="AFM740" s="41"/>
      <c r="AFN740" s="41"/>
      <c r="AFO740" s="41"/>
      <c r="AFP740" s="41"/>
      <c r="AFQ740" s="41"/>
      <c r="AFR740" s="41"/>
      <c r="AFS740" s="41"/>
      <c r="AFT740" s="41"/>
      <c r="AFU740" s="41"/>
      <c r="AFV740" s="41"/>
      <c r="AFW740" s="41"/>
      <c r="AFX740" s="41"/>
      <c r="AFY740" s="41"/>
      <c r="AFZ740" s="41"/>
      <c r="AGA740" s="41"/>
      <c r="AGB740" s="41"/>
      <c r="AGC740" s="41"/>
      <c r="AGD740" s="41"/>
      <c r="AGE740" s="41"/>
      <c r="AGF740" s="41"/>
      <c r="AGG740" s="41"/>
      <c r="AGH740" s="41"/>
      <c r="AGI740" s="41"/>
      <c r="AGJ740" s="41"/>
      <c r="AGK740" s="41"/>
      <c r="AGL740" s="41"/>
      <c r="AGM740" s="41"/>
      <c r="AGN740" s="41"/>
      <c r="AGO740" s="41"/>
      <c r="AGP740" s="41"/>
      <c r="AGQ740" s="41"/>
      <c r="AGR740" s="41"/>
      <c r="AGS740" s="41"/>
      <c r="AGT740" s="41"/>
      <c r="AGU740" s="41"/>
      <c r="AGV740" s="41"/>
      <c r="AGW740" s="41"/>
      <c r="AGX740" s="41"/>
      <c r="AGY740" s="41"/>
      <c r="AGZ740" s="41"/>
      <c r="AHA740" s="41"/>
      <c r="AHB740" s="41"/>
      <c r="AHC740" s="41"/>
      <c r="AHD740" s="41"/>
      <c r="AHE740" s="41"/>
      <c r="AHF740" s="41"/>
      <c r="AHG740" s="41"/>
      <c r="AHH740" s="41"/>
      <c r="AHI740" s="41"/>
      <c r="AHJ740" s="41"/>
      <c r="AHK740" s="41"/>
      <c r="AHL740" s="41"/>
      <c r="AHM740" s="41"/>
      <c r="AHN740" s="41"/>
      <c r="AHO740" s="41"/>
      <c r="AHP740" s="41"/>
      <c r="AHQ740" s="41"/>
      <c r="AHR740" s="41"/>
      <c r="AHS740" s="41"/>
      <c r="AHT740" s="41"/>
      <c r="AHU740" s="41"/>
      <c r="AHV740" s="41"/>
      <c r="AHW740" s="41"/>
      <c r="AHX740" s="41"/>
      <c r="AHY740" s="41"/>
      <c r="AHZ740" s="41"/>
      <c r="AIA740" s="41"/>
      <c r="AIB740" s="41"/>
      <c r="AIC740" s="41"/>
      <c r="AID740" s="41"/>
      <c r="AIE740" s="41"/>
      <c r="AIF740" s="41"/>
      <c r="AIG740" s="41"/>
      <c r="AIH740" s="41"/>
      <c r="AII740" s="41"/>
      <c r="AIJ740" s="41"/>
      <c r="AIK740" s="41"/>
      <c r="AIL740" s="41"/>
      <c r="AIM740" s="41"/>
      <c r="AIN740" s="41"/>
      <c r="AIO740" s="41"/>
      <c r="AIP740" s="41"/>
      <c r="AIQ740" s="41"/>
      <c r="AIR740" s="41"/>
      <c r="AIS740" s="41"/>
      <c r="AIT740" s="41"/>
      <c r="AIU740" s="41"/>
      <c r="AIV740" s="41"/>
      <c r="AIW740" s="41"/>
      <c r="AIX740" s="41"/>
      <c r="AIY740" s="41"/>
      <c r="AIZ740" s="41"/>
      <c r="AJA740" s="41"/>
      <c r="AJB740" s="41"/>
      <c r="AJC740" s="41"/>
      <c r="AJD740" s="41"/>
      <c r="AJE740" s="41"/>
      <c r="AJF740" s="41"/>
      <c r="AJG740" s="41"/>
      <c r="AJH740" s="41"/>
      <c r="AJI740" s="41"/>
      <c r="AJJ740" s="41"/>
      <c r="AJK740" s="41"/>
      <c r="AJL740" s="41"/>
      <c r="AJM740" s="41"/>
      <c r="AJN740" s="41"/>
      <c r="AJO740" s="41"/>
      <c r="AJP740" s="41"/>
      <c r="AJQ740" s="41"/>
      <c r="AJR740" s="41"/>
      <c r="AJS740" s="41"/>
      <c r="AJT740" s="41"/>
      <c r="AJU740" s="41"/>
      <c r="AJV740" s="41"/>
      <c r="AJW740" s="41"/>
      <c r="AJX740" s="41"/>
      <c r="AJY740" s="41"/>
      <c r="AJZ740" s="41"/>
      <c r="AKA740" s="41"/>
      <c r="AKB740" s="41"/>
      <c r="AKC740" s="41"/>
      <c r="AKD740" s="41"/>
      <c r="AKE740" s="41"/>
      <c r="AKF740" s="41"/>
      <c r="AKG740" s="41"/>
      <c r="AKH740" s="41"/>
      <c r="AKI740" s="41"/>
      <c r="AKJ740" s="41"/>
      <c r="AKK740" s="41"/>
      <c r="AKL740" s="41"/>
      <c r="AKM740" s="41"/>
      <c r="AKN740" s="41"/>
      <c r="AKO740" s="41"/>
      <c r="AKP740" s="41"/>
      <c r="AKQ740" s="41"/>
      <c r="AKR740" s="41"/>
      <c r="AKS740" s="41"/>
      <c r="AKT740" s="41"/>
      <c r="AKU740" s="41"/>
      <c r="AKV740" s="41"/>
      <c r="AKW740" s="41"/>
      <c r="AKX740" s="41"/>
      <c r="AKY740" s="41"/>
      <c r="AKZ740" s="41"/>
      <c r="ALA740" s="41"/>
      <c r="ALB740" s="41"/>
      <c r="ALC740" s="41"/>
      <c r="ALD740" s="41"/>
    </row>
    <row r="741" spans="1:992" s="242" customFormat="1" ht="14.25" customHeight="1">
      <c r="A741" s="2593"/>
      <c r="B741" s="2394"/>
      <c r="C741" s="2438"/>
      <c r="D741" s="1383" t="s">
        <v>2521</v>
      </c>
      <c r="E741" s="38">
        <f t="shared" si="17"/>
        <v>347900</v>
      </c>
      <c r="F741" s="38">
        <f t="shared" si="17"/>
        <v>347900</v>
      </c>
      <c r="G741" s="2435"/>
      <c r="H741" s="2435"/>
      <c r="I741" s="2435"/>
      <c r="J741" s="2435"/>
      <c r="K741" s="2435"/>
      <c r="L741" s="2795"/>
      <c r="M741" s="580"/>
      <c r="N741" s="41"/>
      <c r="O741" s="41"/>
      <c r="P741" s="41"/>
      <c r="Q741" s="41"/>
      <c r="R741" s="41"/>
      <c r="S741" s="41"/>
      <c r="T741" s="41"/>
      <c r="U741" s="41"/>
      <c r="V741" s="41"/>
      <c r="W741" s="41"/>
      <c r="X741" s="41"/>
      <c r="Y741" s="41"/>
      <c r="Z741" s="41"/>
      <c r="AA741" s="41"/>
      <c r="AB741" s="41"/>
      <c r="AC741" s="41"/>
      <c r="AD741" s="41"/>
      <c r="AE741" s="41"/>
      <c r="AF741" s="41"/>
      <c r="AG741" s="41"/>
      <c r="AH741" s="41"/>
      <c r="AI741" s="41"/>
      <c r="AJ741" s="41"/>
      <c r="AK741" s="41"/>
      <c r="AL741" s="41"/>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c r="CT741" s="41"/>
      <c r="CU741" s="41"/>
      <c r="CV741" s="41"/>
      <c r="CW741" s="41"/>
      <c r="CX741" s="41"/>
      <c r="CY741" s="41"/>
      <c r="CZ741" s="41"/>
      <c r="DA741" s="41"/>
      <c r="DB741" s="41"/>
      <c r="DC741" s="41"/>
      <c r="DD741" s="41"/>
      <c r="DE741" s="41"/>
      <c r="DF741" s="41"/>
      <c r="DG741" s="41"/>
      <c r="DH741" s="41"/>
      <c r="DI741" s="41"/>
      <c r="DJ741" s="41"/>
      <c r="DK741" s="41"/>
      <c r="DL741" s="41"/>
      <c r="DM741" s="41"/>
      <c r="DN741" s="41"/>
      <c r="DO741" s="41"/>
      <c r="DP741" s="41"/>
      <c r="DQ741" s="41"/>
      <c r="DR741" s="41"/>
      <c r="DS741" s="41"/>
      <c r="DT741" s="41"/>
      <c r="DU741" s="41"/>
      <c r="DV741" s="41"/>
      <c r="DW741" s="41"/>
      <c r="DX741" s="41"/>
      <c r="DY741" s="41"/>
      <c r="DZ741" s="41"/>
      <c r="EA741" s="41"/>
      <c r="EB741" s="41"/>
      <c r="EC741" s="41"/>
      <c r="ED741" s="41"/>
      <c r="EE741" s="41"/>
      <c r="EF741" s="41"/>
      <c r="EG741" s="41"/>
      <c r="EH741" s="41"/>
      <c r="EI741" s="41"/>
      <c r="EJ741" s="41"/>
      <c r="EK741" s="41"/>
      <c r="EL741" s="41"/>
      <c r="EM741" s="41"/>
      <c r="EN741" s="41"/>
      <c r="EO741" s="41"/>
      <c r="EP741" s="41"/>
      <c r="EQ741" s="41"/>
      <c r="ER741" s="41"/>
      <c r="ES741" s="41"/>
      <c r="ET741" s="41"/>
      <c r="EU741" s="41"/>
      <c r="EV741" s="41"/>
      <c r="EW741" s="41"/>
      <c r="EX741" s="41"/>
      <c r="EY741" s="41"/>
      <c r="EZ741" s="41"/>
      <c r="FA741" s="41"/>
      <c r="FB741" s="41"/>
      <c r="FC741" s="41"/>
      <c r="FD741" s="41"/>
      <c r="FE741" s="41"/>
      <c r="FF741" s="41"/>
      <c r="FG741" s="41"/>
      <c r="FH741" s="41"/>
      <c r="FI741" s="41"/>
      <c r="FJ741" s="41"/>
      <c r="FK741" s="41"/>
      <c r="FL741" s="41"/>
      <c r="FM741" s="41"/>
      <c r="FN741" s="41"/>
      <c r="FO741" s="41"/>
      <c r="FP741" s="41"/>
      <c r="FQ741" s="41"/>
      <c r="FR741" s="41"/>
      <c r="FS741" s="41"/>
      <c r="FT741" s="41"/>
      <c r="FU741" s="41"/>
      <c r="FV741" s="41"/>
      <c r="FW741" s="41"/>
      <c r="FX741" s="41"/>
      <c r="FY741" s="41"/>
      <c r="FZ741" s="41"/>
      <c r="GA741" s="41"/>
      <c r="GB741" s="41"/>
      <c r="GC741" s="41"/>
      <c r="GD741" s="41"/>
      <c r="GE741" s="41"/>
      <c r="GF741" s="41"/>
      <c r="GG741" s="41"/>
      <c r="GH741" s="41"/>
      <c r="GI741" s="41"/>
      <c r="GJ741" s="41"/>
      <c r="GK741" s="41"/>
      <c r="GL741" s="41"/>
      <c r="GM741" s="41"/>
      <c r="GN741" s="41"/>
      <c r="GO741" s="41"/>
      <c r="GP741" s="41"/>
      <c r="GQ741" s="41"/>
      <c r="GR741" s="41"/>
      <c r="GS741" s="41"/>
      <c r="GT741" s="41"/>
      <c r="GU741" s="41"/>
      <c r="GV741" s="41"/>
      <c r="GW741" s="41"/>
      <c r="GX741" s="41"/>
      <c r="GY741" s="41"/>
      <c r="GZ741" s="41"/>
      <c r="HA741" s="41"/>
      <c r="HB741" s="41"/>
      <c r="HC741" s="41"/>
      <c r="HD741" s="41"/>
      <c r="HE741" s="41"/>
      <c r="HF741" s="41"/>
      <c r="HG741" s="41"/>
      <c r="HH741" s="41"/>
      <c r="HI741" s="41"/>
      <c r="HJ741" s="41"/>
      <c r="HK741" s="41"/>
      <c r="HL741" s="41"/>
      <c r="HM741" s="41"/>
      <c r="HN741" s="41"/>
      <c r="HO741" s="41"/>
      <c r="HP741" s="41"/>
      <c r="HQ741" s="41"/>
      <c r="HR741" s="41"/>
      <c r="HS741" s="41"/>
      <c r="HT741" s="41"/>
      <c r="HU741" s="41"/>
      <c r="HV741" s="41"/>
      <c r="HW741" s="41"/>
      <c r="HX741" s="41"/>
      <c r="HY741" s="41"/>
      <c r="HZ741" s="41"/>
      <c r="IA741" s="41"/>
      <c r="IB741" s="41"/>
      <c r="IC741" s="41"/>
      <c r="ID741" s="41"/>
      <c r="IE741" s="41"/>
      <c r="IF741" s="41"/>
      <c r="IG741" s="41"/>
      <c r="IH741" s="41"/>
      <c r="II741" s="41"/>
      <c r="IJ741" s="41"/>
      <c r="IK741" s="41"/>
      <c r="IL741" s="41"/>
      <c r="IM741" s="41"/>
      <c r="IN741" s="41"/>
      <c r="IO741" s="41"/>
      <c r="IP741" s="41"/>
      <c r="IQ741" s="41"/>
      <c r="IR741" s="41"/>
      <c r="IS741" s="41"/>
      <c r="IT741" s="41"/>
      <c r="IU741" s="41"/>
      <c r="IV741" s="41"/>
      <c r="IW741" s="41"/>
      <c r="IX741" s="41"/>
      <c r="IY741" s="41"/>
      <c r="IZ741" s="41"/>
      <c r="JA741" s="41"/>
      <c r="JB741" s="41"/>
      <c r="JC741" s="41"/>
      <c r="JD741" s="41"/>
      <c r="JE741" s="41"/>
      <c r="JF741" s="41"/>
      <c r="JG741" s="41"/>
      <c r="JH741" s="41"/>
      <c r="JI741" s="41"/>
      <c r="JJ741" s="41"/>
      <c r="JK741" s="41"/>
      <c r="JL741" s="41"/>
      <c r="JM741" s="41"/>
      <c r="JN741" s="41"/>
      <c r="JO741" s="41"/>
      <c r="JP741" s="41"/>
      <c r="JQ741" s="41"/>
      <c r="JR741" s="41"/>
      <c r="JS741" s="41"/>
      <c r="JT741" s="41"/>
      <c r="JU741" s="41"/>
      <c r="JV741" s="41"/>
      <c r="JW741" s="41"/>
      <c r="JX741" s="41"/>
      <c r="JY741" s="41"/>
      <c r="JZ741" s="41"/>
      <c r="KA741" s="41"/>
      <c r="KB741" s="41"/>
      <c r="KC741" s="41"/>
      <c r="KD741" s="41"/>
      <c r="KE741" s="41"/>
      <c r="KF741" s="41"/>
      <c r="KG741" s="41"/>
      <c r="KH741" s="41"/>
      <c r="KI741" s="41"/>
      <c r="KJ741" s="41"/>
      <c r="KK741" s="41"/>
      <c r="KL741" s="41"/>
      <c r="KM741" s="41"/>
      <c r="KN741" s="41"/>
      <c r="KO741" s="41"/>
      <c r="KP741" s="41"/>
      <c r="KQ741" s="41"/>
      <c r="KR741" s="41"/>
      <c r="KS741" s="41"/>
      <c r="KT741" s="41"/>
      <c r="KU741" s="41"/>
      <c r="KV741" s="41"/>
      <c r="KW741" s="41"/>
      <c r="KX741" s="41"/>
      <c r="KY741" s="41"/>
      <c r="KZ741" s="41"/>
      <c r="LA741" s="41"/>
      <c r="LB741" s="41"/>
      <c r="LC741" s="41"/>
      <c r="LD741" s="41"/>
      <c r="LE741" s="41"/>
      <c r="LF741" s="41"/>
      <c r="LG741" s="41"/>
      <c r="LH741" s="41"/>
      <c r="LI741" s="41"/>
      <c r="LJ741" s="41"/>
      <c r="LK741" s="41"/>
      <c r="LL741" s="41"/>
      <c r="LM741" s="41"/>
      <c r="LN741" s="41"/>
      <c r="LO741" s="41"/>
      <c r="LP741" s="41"/>
      <c r="LQ741" s="41"/>
      <c r="LR741" s="41"/>
      <c r="LS741" s="41"/>
      <c r="LT741" s="41"/>
      <c r="LU741" s="41"/>
      <c r="LV741" s="41"/>
      <c r="LW741" s="41"/>
      <c r="LX741" s="41"/>
      <c r="LY741" s="41"/>
      <c r="LZ741" s="41"/>
      <c r="MA741" s="41"/>
      <c r="MB741" s="41"/>
      <c r="MC741" s="41"/>
      <c r="MD741" s="41"/>
      <c r="ME741" s="41"/>
      <c r="MF741" s="41"/>
      <c r="MG741" s="41"/>
      <c r="MH741" s="41"/>
      <c r="MI741" s="41"/>
      <c r="MJ741" s="41"/>
      <c r="MK741" s="41"/>
      <c r="ML741" s="41"/>
      <c r="MM741" s="41"/>
      <c r="MN741" s="41"/>
      <c r="MO741" s="41"/>
      <c r="MP741" s="41"/>
      <c r="MQ741" s="41"/>
      <c r="MR741" s="41"/>
      <c r="MS741" s="41"/>
      <c r="MT741" s="41"/>
      <c r="MU741" s="41"/>
      <c r="MV741" s="41"/>
      <c r="MW741" s="41"/>
      <c r="MX741" s="41"/>
      <c r="MY741" s="41"/>
      <c r="MZ741" s="41"/>
      <c r="NA741" s="41"/>
      <c r="NB741" s="41"/>
      <c r="NC741" s="41"/>
      <c r="ND741" s="41"/>
      <c r="NE741" s="41"/>
      <c r="NF741" s="41"/>
      <c r="NG741" s="41"/>
      <c r="NH741" s="41"/>
      <c r="NI741" s="41"/>
      <c r="NJ741" s="41"/>
      <c r="NK741" s="41"/>
      <c r="NL741" s="41"/>
      <c r="NM741" s="41"/>
      <c r="NN741" s="41"/>
      <c r="NO741" s="41"/>
      <c r="NP741" s="41"/>
      <c r="NQ741" s="41"/>
      <c r="NR741" s="41"/>
      <c r="NS741" s="41"/>
      <c r="NT741" s="41"/>
      <c r="NU741" s="41"/>
      <c r="NV741" s="41"/>
      <c r="NW741" s="41"/>
      <c r="NX741" s="41"/>
      <c r="NY741" s="41"/>
      <c r="NZ741" s="41"/>
      <c r="OA741" s="41"/>
      <c r="OB741" s="41"/>
      <c r="OC741" s="41"/>
      <c r="OD741" s="41"/>
      <c r="OE741" s="41"/>
      <c r="OF741" s="41"/>
      <c r="OG741" s="41"/>
      <c r="OH741" s="41"/>
      <c r="OI741" s="41"/>
      <c r="OJ741" s="41"/>
      <c r="OK741" s="41"/>
      <c r="OL741" s="41"/>
      <c r="OM741" s="41"/>
      <c r="ON741" s="41"/>
      <c r="OO741" s="41"/>
      <c r="OP741" s="41"/>
      <c r="OQ741" s="41"/>
      <c r="OR741" s="41"/>
      <c r="OS741" s="41"/>
      <c r="OT741" s="41"/>
      <c r="OU741" s="41"/>
      <c r="OV741" s="41"/>
      <c r="OW741" s="41"/>
      <c r="OX741" s="41"/>
      <c r="OY741" s="41"/>
      <c r="OZ741" s="41"/>
      <c r="PA741" s="41"/>
      <c r="PB741" s="41"/>
      <c r="PC741" s="41"/>
      <c r="PD741" s="41"/>
      <c r="PE741" s="41"/>
      <c r="PF741" s="41"/>
      <c r="PG741" s="41"/>
      <c r="PH741" s="41"/>
      <c r="PI741" s="41"/>
      <c r="PJ741" s="41"/>
      <c r="PK741" s="41"/>
      <c r="PL741" s="41"/>
      <c r="PM741" s="41"/>
      <c r="PN741" s="41"/>
      <c r="PO741" s="41"/>
      <c r="PP741" s="41"/>
      <c r="PQ741" s="41"/>
      <c r="PR741" s="41"/>
      <c r="PS741" s="41"/>
      <c r="PT741" s="41"/>
      <c r="PU741" s="41"/>
      <c r="PV741" s="41"/>
      <c r="PW741" s="41"/>
      <c r="PX741" s="41"/>
      <c r="PY741" s="41"/>
      <c r="PZ741" s="41"/>
      <c r="QA741" s="41"/>
      <c r="QB741" s="41"/>
      <c r="QC741" s="41"/>
      <c r="QD741" s="41"/>
      <c r="QE741" s="41"/>
      <c r="QF741" s="41"/>
      <c r="QG741" s="41"/>
      <c r="QH741" s="41"/>
      <c r="QI741" s="41"/>
      <c r="QJ741" s="41"/>
      <c r="QK741" s="41"/>
      <c r="QL741" s="41"/>
      <c r="QM741" s="41"/>
      <c r="QN741" s="41"/>
      <c r="QO741" s="41"/>
      <c r="QP741" s="41"/>
      <c r="QQ741" s="41"/>
      <c r="QR741" s="41"/>
      <c r="QS741" s="41"/>
      <c r="QT741" s="41"/>
      <c r="QU741" s="41"/>
      <c r="QV741" s="41"/>
      <c r="QW741" s="41"/>
      <c r="QX741" s="41"/>
      <c r="QY741" s="41"/>
      <c r="QZ741" s="41"/>
      <c r="RA741" s="41"/>
      <c r="RB741" s="41"/>
      <c r="RC741" s="41"/>
      <c r="RD741" s="41"/>
      <c r="RE741" s="41"/>
      <c r="RF741" s="41"/>
      <c r="RG741" s="41"/>
      <c r="RH741" s="41"/>
      <c r="RI741" s="41"/>
      <c r="RJ741" s="41"/>
      <c r="RK741" s="41"/>
      <c r="RL741" s="41"/>
      <c r="RM741" s="41"/>
      <c r="RN741" s="41"/>
      <c r="RO741" s="41"/>
      <c r="RP741" s="41"/>
      <c r="RQ741" s="41"/>
      <c r="RR741" s="41"/>
      <c r="RS741" s="41"/>
      <c r="RT741" s="41"/>
      <c r="RU741" s="41"/>
      <c r="RV741" s="41"/>
      <c r="RW741" s="41"/>
      <c r="RX741" s="41"/>
      <c r="RY741" s="41"/>
      <c r="RZ741" s="41"/>
      <c r="SA741" s="41"/>
      <c r="SB741" s="41"/>
      <c r="SC741" s="41"/>
      <c r="SD741" s="41"/>
      <c r="SE741" s="41"/>
      <c r="SF741" s="41"/>
      <c r="SG741" s="41"/>
      <c r="SH741" s="41"/>
      <c r="SI741" s="41"/>
      <c r="SJ741" s="41"/>
      <c r="SK741" s="41"/>
      <c r="SL741" s="41"/>
      <c r="SM741" s="41"/>
      <c r="SN741" s="41"/>
      <c r="SO741" s="41"/>
      <c r="SP741" s="41"/>
      <c r="SQ741" s="41"/>
      <c r="SR741" s="41"/>
      <c r="SS741" s="41"/>
      <c r="ST741" s="41"/>
      <c r="SU741" s="41"/>
      <c r="SV741" s="41"/>
      <c r="SW741" s="41"/>
      <c r="SX741" s="41"/>
      <c r="SY741" s="41"/>
      <c r="SZ741" s="41"/>
      <c r="TA741" s="41"/>
      <c r="TB741" s="41"/>
      <c r="TC741" s="41"/>
      <c r="TD741" s="41"/>
      <c r="TE741" s="41"/>
      <c r="TF741" s="41"/>
      <c r="TG741" s="41"/>
      <c r="TH741" s="41"/>
      <c r="TI741" s="41"/>
      <c r="TJ741" s="41"/>
      <c r="TK741" s="41"/>
      <c r="TL741" s="41"/>
      <c r="TM741" s="41"/>
      <c r="TN741" s="41"/>
      <c r="TO741" s="41"/>
      <c r="TP741" s="41"/>
      <c r="TQ741" s="41"/>
      <c r="TR741" s="41"/>
      <c r="TS741" s="41"/>
      <c r="TT741" s="41"/>
      <c r="TU741" s="41"/>
      <c r="TV741" s="41"/>
      <c r="TW741" s="41"/>
      <c r="TX741" s="41"/>
      <c r="TY741" s="41"/>
      <c r="TZ741" s="41"/>
      <c r="UA741" s="41"/>
      <c r="UB741" s="41"/>
      <c r="UC741" s="41"/>
      <c r="UD741" s="41"/>
      <c r="UE741" s="41"/>
      <c r="UF741" s="41"/>
      <c r="UG741" s="41"/>
      <c r="UH741" s="41"/>
      <c r="UI741" s="41"/>
      <c r="UJ741" s="41"/>
      <c r="UK741" s="41"/>
      <c r="UL741" s="41"/>
      <c r="UM741" s="41"/>
      <c r="UN741" s="41"/>
      <c r="UO741" s="41"/>
      <c r="UP741" s="41"/>
      <c r="UQ741" s="41"/>
      <c r="UR741" s="41"/>
      <c r="US741" s="41"/>
      <c r="UT741" s="41"/>
      <c r="UU741" s="41"/>
      <c r="UV741" s="41"/>
      <c r="UW741" s="41"/>
      <c r="UX741" s="41"/>
      <c r="UY741" s="41"/>
      <c r="UZ741" s="41"/>
      <c r="VA741" s="41"/>
      <c r="VB741" s="41"/>
      <c r="VC741" s="41"/>
      <c r="VD741" s="41"/>
      <c r="VE741" s="41"/>
      <c r="VF741" s="41"/>
      <c r="VG741" s="41"/>
      <c r="VH741" s="41"/>
      <c r="VI741" s="41"/>
      <c r="VJ741" s="41"/>
      <c r="VK741" s="41"/>
      <c r="VL741" s="41"/>
      <c r="VM741" s="41"/>
      <c r="VN741" s="41"/>
      <c r="VO741" s="41"/>
      <c r="VP741" s="41"/>
      <c r="VQ741" s="41"/>
      <c r="VR741" s="41"/>
      <c r="VS741" s="41"/>
      <c r="VT741" s="41"/>
      <c r="VU741" s="41"/>
      <c r="VV741" s="41"/>
      <c r="VW741" s="41"/>
      <c r="VX741" s="41"/>
      <c r="VY741" s="41"/>
      <c r="VZ741" s="41"/>
      <c r="WA741" s="41"/>
      <c r="WB741" s="41"/>
      <c r="WC741" s="41"/>
      <c r="WD741" s="41"/>
      <c r="WE741" s="41"/>
      <c r="WF741" s="41"/>
      <c r="WG741" s="41"/>
      <c r="WH741" s="41"/>
      <c r="WI741" s="41"/>
      <c r="WJ741" s="41"/>
      <c r="WK741" s="41"/>
      <c r="WL741" s="41"/>
      <c r="WM741" s="41"/>
      <c r="WN741" s="41"/>
      <c r="WO741" s="41"/>
      <c r="WP741" s="41"/>
      <c r="WQ741" s="41"/>
      <c r="WR741" s="41"/>
      <c r="WS741" s="41"/>
      <c r="WT741" s="41"/>
      <c r="WU741" s="41"/>
      <c r="WV741" s="41"/>
      <c r="WW741" s="41"/>
      <c r="WX741" s="41"/>
      <c r="WY741" s="41"/>
      <c r="WZ741" s="41"/>
      <c r="XA741" s="41"/>
      <c r="XB741" s="41"/>
      <c r="XC741" s="41"/>
      <c r="XD741" s="41"/>
      <c r="XE741" s="41"/>
      <c r="XF741" s="41"/>
      <c r="XG741" s="41"/>
      <c r="XH741" s="41"/>
      <c r="XI741" s="41"/>
      <c r="XJ741" s="41"/>
      <c r="XK741" s="41"/>
      <c r="XL741" s="41"/>
      <c r="XM741" s="41"/>
      <c r="XN741" s="41"/>
      <c r="XO741" s="41"/>
      <c r="XP741" s="41"/>
      <c r="XQ741" s="41"/>
      <c r="XR741" s="41"/>
      <c r="XS741" s="41"/>
      <c r="XT741" s="41"/>
      <c r="XU741" s="41"/>
      <c r="XV741" s="41"/>
      <c r="XW741" s="41"/>
      <c r="XX741" s="41"/>
      <c r="XY741" s="41"/>
      <c r="XZ741" s="41"/>
      <c r="YA741" s="41"/>
      <c r="YB741" s="41"/>
      <c r="YC741" s="41"/>
      <c r="YD741" s="41"/>
      <c r="YE741" s="41"/>
      <c r="YF741" s="41"/>
      <c r="YG741" s="41"/>
      <c r="YH741" s="41"/>
      <c r="YI741" s="41"/>
      <c r="YJ741" s="41"/>
      <c r="YK741" s="41"/>
      <c r="YL741" s="41"/>
      <c r="YM741" s="41"/>
      <c r="YN741" s="41"/>
      <c r="YO741" s="41"/>
      <c r="YP741" s="41"/>
      <c r="YQ741" s="41"/>
      <c r="YR741" s="41"/>
      <c r="YS741" s="41"/>
      <c r="YT741" s="41"/>
      <c r="YU741" s="41"/>
      <c r="YV741" s="41"/>
      <c r="YW741" s="41"/>
      <c r="YX741" s="41"/>
      <c r="YY741" s="41"/>
      <c r="YZ741" s="41"/>
      <c r="ZA741" s="41"/>
      <c r="ZB741" s="41"/>
      <c r="ZC741" s="41"/>
      <c r="ZD741" s="41"/>
      <c r="ZE741" s="41"/>
      <c r="ZF741" s="41"/>
      <c r="ZG741" s="41"/>
      <c r="ZH741" s="41"/>
      <c r="ZI741" s="41"/>
      <c r="ZJ741" s="41"/>
      <c r="ZK741" s="41"/>
      <c r="ZL741" s="41"/>
      <c r="ZM741" s="41"/>
      <c r="ZN741" s="41"/>
      <c r="ZO741" s="41"/>
      <c r="ZP741" s="41"/>
      <c r="ZQ741" s="41"/>
      <c r="ZR741" s="41"/>
      <c r="ZS741" s="41"/>
      <c r="ZT741" s="41"/>
      <c r="ZU741" s="41"/>
      <c r="ZV741" s="41"/>
      <c r="ZW741" s="41"/>
      <c r="ZX741" s="41"/>
      <c r="ZY741" s="41"/>
      <c r="ZZ741" s="41"/>
      <c r="AAA741" s="41"/>
      <c r="AAB741" s="41"/>
      <c r="AAC741" s="41"/>
      <c r="AAD741" s="41"/>
      <c r="AAE741" s="41"/>
      <c r="AAF741" s="41"/>
      <c r="AAG741" s="41"/>
      <c r="AAH741" s="41"/>
      <c r="AAI741" s="41"/>
      <c r="AAJ741" s="41"/>
      <c r="AAK741" s="41"/>
      <c r="AAL741" s="41"/>
      <c r="AAM741" s="41"/>
      <c r="AAN741" s="41"/>
      <c r="AAO741" s="41"/>
      <c r="AAP741" s="41"/>
      <c r="AAQ741" s="41"/>
      <c r="AAR741" s="41"/>
      <c r="AAS741" s="41"/>
      <c r="AAT741" s="41"/>
      <c r="AAU741" s="41"/>
      <c r="AAV741" s="41"/>
      <c r="AAW741" s="41"/>
      <c r="AAX741" s="41"/>
      <c r="AAY741" s="41"/>
      <c r="AAZ741" s="41"/>
      <c r="ABA741" s="41"/>
      <c r="ABB741" s="41"/>
      <c r="ABC741" s="41"/>
      <c r="ABD741" s="41"/>
      <c r="ABE741" s="41"/>
      <c r="ABF741" s="41"/>
      <c r="ABG741" s="41"/>
      <c r="ABH741" s="41"/>
      <c r="ABI741" s="41"/>
      <c r="ABJ741" s="41"/>
      <c r="ABK741" s="41"/>
      <c r="ABL741" s="41"/>
      <c r="ABM741" s="41"/>
      <c r="ABN741" s="41"/>
      <c r="ABO741" s="41"/>
      <c r="ABP741" s="41"/>
      <c r="ABQ741" s="41"/>
      <c r="ABR741" s="41"/>
      <c r="ABS741" s="41"/>
      <c r="ABT741" s="41"/>
      <c r="ABU741" s="41"/>
      <c r="ABV741" s="41"/>
      <c r="ABW741" s="41"/>
      <c r="ABX741" s="41"/>
      <c r="ABY741" s="41"/>
      <c r="ABZ741" s="41"/>
      <c r="ACA741" s="41"/>
      <c r="ACB741" s="41"/>
      <c r="ACC741" s="41"/>
      <c r="ACD741" s="41"/>
      <c r="ACE741" s="41"/>
      <c r="ACF741" s="41"/>
      <c r="ACG741" s="41"/>
      <c r="ACH741" s="41"/>
      <c r="ACI741" s="41"/>
      <c r="ACJ741" s="41"/>
      <c r="ACK741" s="41"/>
      <c r="ACL741" s="41"/>
      <c r="ACM741" s="41"/>
      <c r="ACN741" s="41"/>
      <c r="ACO741" s="41"/>
      <c r="ACP741" s="41"/>
      <c r="ACQ741" s="41"/>
      <c r="ACR741" s="41"/>
      <c r="ACS741" s="41"/>
      <c r="ACT741" s="41"/>
      <c r="ACU741" s="41"/>
      <c r="ACV741" s="41"/>
      <c r="ACW741" s="41"/>
      <c r="ACX741" s="41"/>
      <c r="ACY741" s="41"/>
      <c r="ACZ741" s="41"/>
      <c r="ADA741" s="41"/>
      <c r="ADB741" s="41"/>
      <c r="ADC741" s="41"/>
      <c r="ADD741" s="41"/>
      <c r="ADE741" s="41"/>
      <c r="ADF741" s="41"/>
      <c r="ADG741" s="41"/>
      <c r="ADH741" s="41"/>
      <c r="ADI741" s="41"/>
      <c r="ADJ741" s="41"/>
      <c r="ADK741" s="41"/>
      <c r="ADL741" s="41"/>
      <c r="ADM741" s="41"/>
      <c r="ADN741" s="41"/>
      <c r="ADO741" s="41"/>
      <c r="ADP741" s="41"/>
      <c r="ADQ741" s="41"/>
      <c r="ADR741" s="41"/>
      <c r="ADS741" s="41"/>
      <c r="ADT741" s="41"/>
      <c r="ADU741" s="41"/>
      <c r="ADV741" s="41"/>
      <c r="ADW741" s="41"/>
      <c r="ADX741" s="41"/>
      <c r="ADY741" s="41"/>
      <c r="ADZ741" s="41"/>
      <c r="AEA741" s="41"/>
      <c r="AEB741" s="41"/>
      <c r="AEC741" s="41"/>
      <c r="AED741" s="41"/>
      <c r="AEE741" s="41"/>
      <c r="AEF741" s="41"/>
      <c r="AEG741" s="41"/>
      <c r="AEH741" s="41"/>
      <c r="AEI741" s="41"/>
      <c r="AEJ741" s="41"/>
      <c r="AEK741" s="41"/>
      <c r="AEL741" s="41"/>
      <c r="AEM741" s="41"/>
      <c r="AEN741" s="41"/>
      <c r="AEO741" s="41"/>
      <c r="AEP741" s="41"/>
      <c r="AEQ741" s="41"/>
      <c r="AER741" s="41"/>
      <c r="AES741" s="41"/>
      <c r="AET741" s="41"/>
      <c r="AEU741" s="41"/>
      <c r="AEV741" s="41"/>
      <c r="AEW741" s="41"/>
      <c r="AEX741" s="41"/>
      <c r="AEY741" s="41"/>
      <c r="AEZ741" s="41"/>
      <c r="AFA741" s="41"/>
      <c r="AFB741" s="41"/>
      <c r="AFC741" s="41"/>
      <c r="AFD741" s="41"/>
      <c r="AFE741" s="41"/>
      <c r="AFF741" s="41"/>
      <c r="AFG741" s="41"/>
      <c r="AFH741" s="41"/>
      <c r="AFI741" s="41"/>
      <c r="AFJ741" s="41"/>
      <c r="AFK741" s="41"/>
      <c r="AFL741" s="41"/>
      <c r="AFM741" s="41"/>
      <c r="AFN741" s="41"/>
      <c r="AFO741" s="41"/>
      <c r="AFP741" s="41"/>
      <c r="AFQ741" s="41"/>
      <c r="AFR741" s="41"/>
      <c r="AFS741" s="41"/>
      <c r="AFT741" s="41"/>
      <c r="AFU741" s="41"/>
      <c r="AFV741" s="41"/>
      <c r="AFW741" s="41"/>
      <c r="AFX741" s="41"/>
      <c r="AFY741" s="41"/>
      <c r="AFZ741" s="41"/>
      <c r="AGA741" s="41"/>
      <c r="AGB741" s="41"/>
      <c r="AGC741" s="41"/>
      <c r="AGD741" s="41"/>
      <c r="AGE741" s="41"/>
      <c r="AGF741" s="41"/>
      <c r="AGG741" s="41"/>
      <c r="AGH741" s="41"/>
      <c r="AGI741" s="41"/>
      <c r="AGJ741" s="41"/>
      <c r="AGK741" s="41"/>
      <c r="AGL741" s="41"/>
      <c r="AGM741" s="41"/>
      <c r="AGN741" s="41"/>
      <c r="AGO741" s="41"/>
      <c r="AGP741" s="41"/>
      <c r="AGQ741" s="41"/>
      <c r="AGR741" s="41"/>
      <c r="AGS741" s="41"/>
      <c r="AGT741" s="41"/>
      <c r="AGU741" s="41"/>
      <c r="AGV741" s="41"/>
      <c r="AGW741" s="41"/>
      <c r="AGX741" s="41"/>
      <c r="AGY741" s="41"/>
      <c r="AGZ741" s="41"/>
      <c r="AHA741" s="41"/>
      <c r="AHB741" s="41"/>
      <c r="AHC741" s="41"/>
      <c r="AHD741" s="41"/>
      <c r="AHE741" s="41"/>
      <c r="AHF741" s="41"/>
      <c r="AHG741" s="41"/>
      <c r="AHH741" s="41"/>
      <c r="AHI741" s="41"/>
      <c r="AHJ741" s="41"/>
      <c r="AHK741" s="41"/>
      <c r="AHL741" s="41"/>
      <c r="AHM741" s="41"/>
      <c r="AHN741" s="41"/>
      <c r="AHO741" s="41"/>
      <c r="AHP741" s="41"/>
      <c r="AHQ741" s="41"/>
      <c r="AHR741" s="41"/>
      <c r="AHS741" s="41"/>
      <c r="AHT741" s="41"/>
      <c r="AHU741" s="41"/>
      <c r="AHV741" s="41"/>
      <c r="AHW741" s="41"/>
      <c r="AHX741" s="41"/>
      <c r="AHY741" s="41"/>
      <c r="AHZ741" s="41"/>
      <c r="AIA741" s="41"/>
      <c r="AIB741" s="41"/>
      <c r="AIC741" s="41"/>
      <c r="AID741" s="41"/>
      <c r="AIE741" s="41"/>
      <c r="AIF741" s="41"/>
      <c r="AIG741" s="41"/>
      <c r="AIH741" s="41"/>
      <c r="AII741" s="41"/>
      <c r="AIJ741" s="41"/>
      <c r="AIK741" s="41"/>
      <c r="AIL741" s="41"/>
      <c r="AIM741" s="41"/>
      <c r="AIN741" s="41"/>
      <c r="AIO741" s="41"/>
      <c r="AIP741" s="41"/>
      <c r="AIQ741" s="41"/>
      <c r="AIR741" s="41"/>
      <c r="AIS741" s="41"/>
      <c r="AIT741" s="41"/>
      <c r="AIU741" s="41"/>
      <c r="AIV741" s="41"/>
      <c r="AIW741" s="41"/>
      <c r="AIX741" s="41"/>
      <c r="AIY741" s="41"/>
      <c r="AIZ741" s="41"/>
      <c r="AJA741" s="41"/>
      <c r="AJB741" s="41"/>
      <c r="AJC741" s="41"/>
      <c r="AJD741" s="41"/>
      <c r="AJE741" s="41"/>
      <c r="AJF741" s="41"/>
      <c r="AJG741" s="41"/>
      <c r="AJH741" s="41"/>
      <c r="AJI741" s="41"/>
      <c r="AJJ741" s="41"/>
      <c r="AJK741" s="41"/>
      <c r="AJL741" s="41"/>
      <c r="AJM741" s="41"/>
      <c r="AJN741" s="41"/>
      <c r="AJO741" s="41"/>
      <c r="AJP741" s="41"/>
      <c r="AJQ741" s="41"/>
      <c r="AJR741" s="41"/>
      <c r="AJS741" s="41"/>
      <c r="AJT741" s="41"/>
      <c r="AJU741" s="41"/>
      <c r="AJV741" s="41"/>
      <c r="AJW741" s="41"/>
      <c r="AJX741" s="41"/>
      <c r="AJY741" s="41"/>
      <c r="AJZ741" s="41"/>
      <c r="AKA741" s="41"/>
      <c r="AKB741" s="41"/>
      <c r="AKC741" s="41"/>
      <c r="AKD741" s="41"/>
      <c r="AKE741" s="41"/>
      <c r="AKF741" s="41"/>
      <c r="AKG741" s="41"/>
      <c r="AKH741" s="41"/>
      <c r="AKI741" s="41"/>
      <c r="AKJ741" s="41"/>
      <c r="AKK741" s="41"/>
      <c r="AKL741" s="41"/>
      <c r="AKM741" s="41"/>
      <c r="AKN741" s="41"/>
      <c r="AKO741" s="41"/>
      <c r="AKP741" s="41"/>
      <c r="AKQ741" s="41"/>
      <c r="AKR741" s="41"/>
      <c r="AKS741" s="41"/>
      <c r="AKT741" s="41"/>
      <c r="AKU741" s="41"/>
      <c r="AKV741" s="41"/>
      <c r="AKW741" s="41"/>
      <c r="AKX741" s="41"/>
      <c r="AKY741" s="41"/>
      <c r="AKZ741" s="41"/>
      <c r="ALA741" s="41"/>
      <c r="ALB741" s="41"/>
      <c r="ALC741" s="41"/>
      <c r="ALD741" s="41"/>
    </row>
    <row r="742" spans="1:992" s="11" customFormat="1" ht="24" customHeight="1">
      <c r="A742" s="2593"/>
      <c r="B742" s="2394"/>
      <c r="C742" s="2438"/>
      <c r="D742" s="792" t="s">
        <v>305</v>
      </c>
      <c r="E742" s="38">
        <f t="shared" si="17"/>
        <v>0</v>
      </c>
      <c r="F742" s="38">
        <f t="shared" si="17"/>
        <v>0</v>
      </c>
      <c r="G742" s="2435"/>
      <c r="H742" s="2435"/>
      <c r="I742" s="2435"/>
      <c r="J742" s="2435"/>
      <c r="K742" s="2435"/>
      <c r="L742" s="2795"/>
      <c r="M742" s="580"/>
      <c r="N742" s="41"/>
      <c r="O742" s="41"/>
      <c r="P742" s="41"/>
      <c r="Q742" s="41"/>
      <c r="R742" s="41"/>
      <c r="S742" s="41"/>
      <c r="T742" s="41"/>
      <c r="U742" s="41"/>
      <c r="V742" s="41"/>
      <c r="W742" s="41"/>
      <c r="X742" s="41"/>
      <c r="Y742" s="41"/>
      <c r="Z742" s="41"/>
      <c r="AA742" s="41"/>
      <c r="AB742" s="41"/>
      <c r="AC742" s="41"/>
      <c r="AD742" s="41"/>
      <c r="AE742" s="41"/>
      <c r="AF742" s="41"/>
      <c r="AG742" s="41"/>
      <c r="AH742" s="41"/>
      <c r="AI742" s="41"/>
      <c r="AJ742" s="41"/>
      <c r="AK742" s="41"/>
      <c r="AL742" s="41"/>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c r="CT742" s="41"/>
      <c r="CU742" s="41"/>
      <c r="CV742" s="41"/>
      <c r="CW742" s="41"/>
      <c r="CX742" s="41"/>
      <c r="CY742" s="41"/>
      <c r="CZ742" s="41"/>
      <c r="DA742" s="41"/>
      <c r="DB742" s="41"/>
      <c r="DC742" s="41"/>
      <c r="DD742" s="41"/>
      <c r="DE742" s="41"/>
      <c r="DF742" s="41"/>
      <c r="DG742" s="41"/>
      <c r="DH742" s="41"/>
      <c r="DI742" s="41"/>
      <c r="DJ742" s="41"/>
      <c r="DK742" s="41"/>
      <c r="DL742" s="41"/>
      <c r="DM742" s="41"/>
      <c r="DN742" s="41"/>
      <c r="DO742" s="41"/>
      <c r="DP742" s="41"/>
      <c r="DQ742" s="41"/>
      <c r="DR742" s="41"/>
      <c r="DS742" s="41"/>
      <c r="DT742" s="41"/>
      <c r="DU742" s="41"/>
      <c r="DV742" s="41"/>
      <c r="DW742" s="41"/>
      <c r="DX742" s="41"/>
      <c r="DY742" s="41"/>
      <c r="DZ742" s="41"/>
      <c r="EA742" s="41"/>
      <c r="EB742" s="41"/>
      <c r="EC742" s="41"/>
      <c r="ED742" s="41"/>
      <c r="EE742" s="41"/>
      <c r="EF742" s="41"/>
      <c r="EG742" s="41"/>
      <c r="EH742" s="41"/>
      <c r="EI742" s="41"/>
      <c r="EJ742" s="41"/>
      <c r="EK742" s="41"/>
      <c r="EL742" s="41"/>
      <c r="EM742" s="41"/>
      <c r="EN742" s="41"/>
      <c r="EO742" s="41"/>
      <c r="EP742" s="41"/>
      <c r="EQ742" s="41"/>
      <c r="ER742" s="41"/>
      <c r="ES742" s="41"/>
      <c r="ET742" s="41"/>
      <c r="EU742" s="41"/>
      <c r="EV742" s="41"/>
      <c r="EW742" s="41"/>
      <c r="EX742" s="41"/>
      <c r="EY742" s="41"/>
      <c r="EZ742" s="41"/>
      <c r="FA742" s="41"/>
      <c r="FB742" s="41"/>
      <c r="FC742" s="41"/>
      <c r="FD742" s="41"/>
      <c r="FE742" s="41"/>
      <c r="FF742" s="41"/>
      <c r="FG742" s="41"/>
      <c r="FH742" s="41"/>
      <c r="FI742" s="41"/>
      <c r="FJ742" s="41"/>
      <c r="FK742" s="41"/>
      <c r="FL742" s="41"/>
      <c r="FM742" s="41"/>
      <c r="FN742" s="41"/>
      <c r="FO742" s="41"/>
      <c r="FP742" s="41"/>
      <c r="FQ742" s="41"/>
      <c r="FR742" s="41"/>
      <c r="FS742" s="41"/>
      <c r="FT742" s="41"/>
      <c r="FU742" s="41"/>
      <c r="FV742" s="41"/>
      <c r="FW742" s="41"/>
      <c r="FX742" s="41"/>
      <c r="FY742" s="41"/>
      <c r="FZ742" s="41"/>
      <c r="GA742" s="41"/>
      <c r="GB742" s="41"/>
      <c r="GC742" s="41"/>
      <c r="GD742" s="41"/>
      <c r="GE742" s="41"/>
      <c r="GF742" s="41"/>
      <c r="GG742" s="41"/>
      <c r="GH742" s="41"/>
      <c r="GI742" s="41"/>
      <c r="GJ742" s="41"/>
      <c r="GK742" s="41"/>
      <c r="GL742" s="41"/>
      <c r="GM742" s="41"/>
      <c r="GN742" s="41"/>
      <c r="GO742" s="41"/>
      <c r="GP742" s="41"/>
      <c r="GQ742" s="41"/>
      <c r="GR742" s="41"/>
      <c r="GS742" s="41"/>
      <c r="GT742" s="41"/>
      <c r="GU742" s="41"/>
      <c r="GV742" s="41"/>
      <c r="GW742" s="41"/>
      <c r="GX742" s="41"/>
      <c r="GY742" s="41"/>
      <c r="GZ742" s="41"/>
      <c r="HA742" s="41"/>
      <c r="HB742" s="41"/>
      <c r="HC742" s="41"/>
      <c r="HD742" s="41"/>
      <c r="HE742" s="41"/>
      <c r="HF742" s="41"/>
      <c r="HG742" s="41"/>
      <c r="HH742" s="41"/>
      <c r="HI742" s="41"/>
      <c r="HJ742" s="41"/>
      <c r="HK742" s="41"/>
      <c r="HL742" s="41"/>
      <c r="HM742" s="41"/>
      <c r="HN742" s="41"/>
      <c r="HO742" s="41"/>
      <c r="HP742" s="41"/>
      <c r="HQ742" s="41"/>
      <c r="HR742" s="41"/>
      <c r="HS742" s="41"/>
      <c r="HT742" s="41"/>
      <c r="HU742" s="41"/>
      <c r="HV742" s="41"/>
      <c r="HW742" s="41"/>
      <c r="HX742" s="41"/>
      <c r="HY742" s="41"/>
      <c r="HZ742" s="41"/>
      <c r="IA742" s="41"/>
      <c r="IB742" s="41"/>
      <c r="IC742" s="41"/>
      <c r="ID742" s="41"/>
      <c r="IE742" s="41"/>
      <c r="IF742" s="41"/>
      <c r="IG742" s="41"/>
      <c r="IH742" s="41"/>
      <c r="II742" s="41"/>
      <c r="IJ742" s="41"/>
      <c r="IK742" s="41"/>
      <c r="IL742" s="41"/>
      <c r="IM742" s="41"/>
      <c r="IN742" s="41"/>
      <c r="IO742" s="41"/>
      <c r="IP742" s="41"/>
      <c r="IQ742" s="41"/>
      <c r="IR742" s="41"/>
      <c r="IS742" s="41"/>
      <c r="IT742" s="41"/>
      <c r="IU742" s="41"/>
      <c r="IV742" s="41"/>
      <c r="IW742" s="41"/>
      <c r="IX742" s="41"/>
      <c r="IY742" s="41"/>
      <c r="IZ742" s="41"/>
      <c r="JA742" s="41"/>
      <c r="JB742" s="41"/>
      <c r="JC742" s="41"/>
      <c r="JD742" s="41"/>
      <c r="JE742" s="41"/>
      <c r="JF742" s="41"/>
      <c r="JG742" s="41"/>
      <c r="JH742" s="41"/>
      <c r="JI742" s="41"/>
      <c r="JJ742" s="41"/>
      <c r="JK742" s="41"/>
      <c r="JL742" s="41"/>
      <c r="JM742" s="41"/>
      <c r="JN742" s="41"/>
      <c r="JO742" s="41"/>
      <c r="JP742" s="41"/>
      <c r="JQ742" s="41"/>
      <c r="JR742" s="41"/>
      <c r="JS742" s="41"/>
      <c r="JT742" s="41"/>
      <c r="JU742" s="41"/>
      <c r="JV742" s="41"/>
      <c r="JW742" s="41"/>
      <c r="JX742" s="41"/>
      <c r="JY742" s="41"/>
      <c r="JZ742" s="41"/>
      <c r="KA742" s="41"/>
      <c r="KB742" s="41"/>
      <c r="KC742" s="41"/>
      <c r="KD742" s="41"/>
      <c r="KE742" s="41"/>
      <c r="KF742" s="41"/>
      <c r="KG742" s="41"/>
      <c r="KH742" s="41"/>
      <c r="KI742" s="41"/>
      <c r="KJ742" s="41"/>
      <c r="KK742" s="41"/>
      <c r="KL742" s="41"/>
      <c r="KM742" s="41"/>
      <c r="KN742" s="41"/>
      <c r="KO742" s="41"/>
      <c r="KP742" s="41"/>
      <c r="KQ742" s="41"/>
      <c r="KR742" s="41"/>
      <c r="KS742" s="41"/>
      <c r="KT742" s="41"/>
      <c r="KU742" s="41"/>
      <c r="KV742" s="41"/>
      <c r="KW742" s="41"/>
      <c r="KX742" s="41"/>
      <c r="KY742" s="41"/>
      <c r="KZ742" s="41"/>
      <c r="LA742" s="41"/>
      <c r="LB742" s="41"/>
      <c r="LC742" s="41"/>
      <c r="LD742" s="41"/>
      <c r="LE742" s="41"/>
      <c r="LF742" s="41"/>
      <c r="LG742" s="41"/>
      <c r="LH742" s="41"/>
      <c r="LI742" s="41"/>
      <c r="LJ742" s="41"/>
      <c r="LK742" s="41"/>
      <c r="LL742" s="41"/>
      <c r="LM742" s="41"/>
      <c r="LN742" s="41"/>
      <c r="LO742" s="41"/>
      <c r="LP742" s="41"/>
      <c r="LQ742" s="41"/>
      <c r="LR742" s="41"/>
      <c r="LS742" s="41"/>
      <c r="LT742" s="41"/>
      <c r="LU742" s="41"/>
      <c r="LV742" s="41"/>
      <c r="LW742" s="41"/>
      <c r="LX742" s="41"/>
      <c r="LY742" s="41"/>
      <c r="LZ742" s="41"/>
      <c r="MA742" s="41"/>
      <c r="MB742" s="41"/>
      <c r="MC742" s="41"/>
      <c r="MD742" s="41"/>
      <c r="ME742" s="41"/>
      <c r="MF742" s="41"/>
      <c r="MG742" s="41"/>
      <c r="MH742" s="41"/>
      <c r="MI742" s="41"/>
      <c r="MJ742" s="41"/>
      <c r="MK742" s="41"/>
      <c r="ML742" s="41"/>
      <c r="MM742" s="41"/>
      <c r="MN742" s="41"/>
      <c r="MO742" s="41"/>
      <c r="MP742" s="41"/>
      <c r="MQ742" s="41"/>
      <c r="MR742" s="41"/>
      <c r="MS742" s="41"/>
      <c r="MT742" s="41"/>
      <c r="MU742" s="41"/>
      <c r="MV742" s="41"/>
      <c r="MW742" s="41"/>
      <c r="MX742" s="41"/>
      <c r="MY742" s="41"/>
      <c r="MZ742" s="41"/>
      <c r="NA742" s="41"/>
      <c r="NB742" s="41"/>
      <c r="NC742" s="41"/>
      <c r="ND742" s="41"/>
      <c r="NE742" s="41"/>
      <c r="NF742" s="41"/>
      <c r="NG742" s="41"/>
      <c r="NH742" s="41"/>
      <c r="NI742" s="41"/>
      <c r="NJ742" s="41"/>
      <c r="NK742" s="41"/>
      <c r="NL742" s="41"/>
      <c r="NM742" s="41"/>
      <c r="NN742" s="41"/>
      <c r="NO742" s="41"/>
      <c r="NP742" s="41"/>
      <c r="NQ742" s="41"/>
      <c r="NR742" s="41"/>
      <c r="NS742" s="41"/>
      <c r="NT742" s="41"/>
      <c r="NU742" s="41"/>
      <c r="NV742" s="41"/>
      <c r="NW742" s="41"/>
      <c r="NX742" s="41"/>
      <c r="NY742" s="41"/>
      <c r="NZ742" s="41"/>
      <c r="OA742" s="41"/>
      <c r="OB742" s="41"/>
      <c r="OC742" s="41"/>
      <c r="OD742" s="41"/>
      <c r="OE742" s="41"/>
      <c r="OF742" s="41"/>
      <c r="OG742" s="41"/>
      <c r="OH742" s="41"/>
      <c r="OI742" s="41"/>
      <c r="OJ742" s="41"/>
      <c r="OK742" s="41"/>
      <c r="OL742" s="41"/>
      <c r="OM742" s="41"/>
      <c r="ON742" s="41"/>
      <c r="OO742" s="41"/>
      <c r="OP742" s="41"/>
      <c r="OQ742" s="41"/>
      <c r="OR742" s="41"/>
      <c r="OS742" s="41"/>
      <c r="OT742" s="41"/>
      <c r="OU742" s="41"/>
      <c r="OV742" s="41"/>
      <c r="OW742" s="41"/>
      <c r="OX742" s="41"/>
      <c r="OY742" s="41"/>
      <c r="OZ742" s="41"/>
      <c r="PA742" s="41"/>
      <c r="PB742" s="41"/>
      <c r="PC742" s="41"/>
      <c r="PD742" s="41"/>
      <c r="PE742" s="41"/>
      <c r="PF742" s="41"/>
      <c r="PG742" s="41"/>
      <c r="PH742" s="41"/>
      <c r="PI742" s="41"/>
      <c r="PJ742" s="41"/>
      <c r="PK742" s="41"/>
      <c r="PL742" s="41"/>
      <c r="PM742" s="41"/>
      <c r="PN742" s="41"/>
      <c r="PO742" s="41"/>
      <c r="PP742" s="41"/>
      <c r="PQ742" s="41"/>
      <c r="PR742" s="41"/>
      <c r="PS742" s="41"/>
      <c r="PT742" s="41"/>
      <c r="PU742" s="41"/>
      <c r="PV742" s="41"/>
      <c r="PW742" s="41"/>
      <c r="PX742" s="41"/>
      <c r="PY742" s="41"/>
      <c r="PZ742" s="41"/>
      <c r="QA742" s="41"/>
      <c r="QB742" s="41"/>
      <c r="QC742" s="41"/>
      <c r="QD742" s="41"/>
      <c r="QE742" s="41"/>
      <c r="QF742" s="41"/>
      <c r="QG742" s="41"/>
      <c r="QH742" s="41"/>
      <c r="QI742" s="41"/>
      <c r="QJ742" s="41"/>
      <c r="QK742" s="41"/>
      <c r="QL742" s="41"/>
      <c r="QM742" s="41"/>
      <c r="QN742" s="41"/>
      <c r="QO742" s="41"/>
      <c r="QP742" s="41"/>
      <c r="QQ742" s="41"/>
      <c r="QR742" s="41"/>
      <c r="QS742" s="41"/>
      <c r="QT742" s="41"/>
      <c r="QU742" s="41"/>
      <c r="QV742" s="41"/>
      <c r="QW742" s="41"/>
      <c r="QX742" s="41"/>
      <c r="QY742" s="41"/>
      <c r="QZ742" s="41"/>
      <c r="RA742" s="41"/>
      <c r="RB742" s="41"/>
      <c r="RC742" s="41"/>
      <c r="RD742" s="41"/>
      <c r="RE742" s="41"/>
      <c r="RF742" s="41"/>
      <c r="RG742" s="41"/>
      <c r="RH742" s="41"/>
      <c r="RI742" s="41"/>
      <c r="RJ742" s="41"/>
      <c r="RK742" s="41"/>
      <c r="RL742" s="41"/>
      <c r="RM742" s="41"/>
      <c r="RN742" s="41"/>
      <c r="RO742" s="41"/>
      <c r="RP742" s="41"/>
      <c r="RQ742" s="41"/>
      <c r="RR742" s="41"/>
      <c r="RS742" s="41"/>
      <c r="RT742" s="41"/>
      <c r="RU742" s="41"/>
      <c r="RV742" s="41"/>
      <c r="RW742" s="41"/>
      <c r="RX742" s="41"/>
      <c r="RY742" s="41"/>
      <c r="RZ742" s="41"/>
      <c r="SA742" s="41"/>
      <c r="SB742" s="41"/>
      <c r="SC742" s="41"/>
      <c r="SD742" s="41"/>
      <c r="SE742" s="41"/>
      <c r="SF742" s="41"/>
      <c r="SG742" s="41"/>
      <c r="SH742" s="41"/>
      <c r="SI742" s="41"/>
      <c r="SJ742" s="41"/>
      <c r="SK742" s="41"/>
      <c r="SL742" s="41"/>
      <c r="SM742" s="41"/>
      <c r="SN742" s="41"/>
      <c r="SO742" s="41"/>
      <c r="SP742" s="41"/>
      <c r="SQ742" s="41"/>
      <c r="SR742" s="41"/>
      <c r="SS742" s="41"/>
      <c r="ST742" s="41"/>
      <c r="SU742" s="41"/>
      <c r="SV742" s="41"/>
      <c r="SW742" s="41"/>
      <c r="SX742" s="41"/>
      <c r="SY742" s="41"/>
      <c r="SZ742" s="41"/>
      <c r="TA742" s="41"/>
      <c r="TB742" s="41"/>
      <c r="TC742" s="41"/>
      <c r="TD742" s="41"/>
      <c r="TE742" s="41"/>
      <c r="TF742" s="41"/>
      <c r="TG742" s="41"/>
      <c r="TH742" s="41"/>
      <c r="TI742" s="41"/>
      <c r="TJ742" s="41"/>
      <c r="TK742" s="41"/>
      <c r="TL742" s="41"/>
      <c r="TM742" s="41"/>
      <c r="TN742" s="41"/>
      <c r="TO742" s="41"/>
      <c r="TP742" s="41"/>
      <c r="TQ742" s="41"/>
      <c r="TR742" s="41"/>
      <c r="TS742" s="41"/>
      <c r="TT742" s="41"/>
      <c r="TU742" s="41"/>
      <c r="TV742" s="41"/>
      <c r="TW742" s="41"/>
      <c r="TX742" s="41"/>
      <c r="TY742" s="41"/>
      <c r="TZ742" s="41"/>
      <c r="UA742" s="41"/>
      <c r="UB742" s="41"/>
      <c r="UC742" s="41"/>
      <c r="UD742" s="41"/>
      <c r="UE742" s="41"/>
      <c r="UF742" s="41"/>
      <c r="UG742" s="41"/>
      <c r="UH742" s="41"/>
      <c r="UI742" s="41"/>
      <c r="UJ742" s="41"/>
      <c r="UK742" s="41"/>
      <c r="UL742" s="41"/>
      <c r="UM742" s="41"/>
      <c r="UN742" s="41"/>
      <c r="UO742" s="41"/>
      <c r="UP742" s="41"/>
      <c r="UQ742" s="41"/>
      <c r="UR742" s="41"/>
      <c r="US742" s="41"/>
      <c r="UT742" s="41"/>
      <c r="UU742" s="41"/>
      <c r="UV742" s="41"/>
      <c r="UW742" s="41"/>
      <c r="UX742" s="41"/>
      <c r="UY742" s="41"/>
      <c r="UZ742" s="41"/>
      <c r="VA742" s="41"/>
      <c r="VB742" s="41"/>
      <c r="VC742" s="41"/>
      <c r="VD742" s="41"/>
      <c r="VE742" s="41"/>
      <c r="VF742" s="41"/>
      <c r="VG742" s="41"/>
      <c r="VH742" s="41"/>
      <c r="VI742" s="41"/>
      <c r="VJ742" s="41"/>
      <c r="VK742" s="41"/>
      <c r="VL742" s="41"/>
      <c r="VM742" s="41"/>
      <c r="VN742" s="41"/>
      <c r="VO742" s="41"/>
      <c r="VP742" s="41"/>
      <c r="VQ742" s="41"/>
      <c r="VR742" s="41"/>
      <c r="VS742" s="41"/>
      <c r="VT742" s="41"/>
      <c r="VU742" s="41"/>
      <c r="VV742" s="41"/>
      <c r="VW742" s="41"/>
      <c r="VX742" s="41"/>
      <c r="VY742" s="41"/>
      <c r="VZ742" s="41"/>
      <c r="WA742" s="41"/>
      <c r="WB742" s="41"/>
      <c r="WC742" s="41"/>
      <c r="WD742" s="41"/>
      <c r="WE742" s="41"/>
      <c r="WF742" s="41"/>
      <c r="WG742" s="41"/>
      <c r="WH742" s="41"/>
      <c r="WI742" s="41"/>
      <c r="WJ742" s="41"/>
      <c r="WK742" s="41"/>
      <c r="WL742" s="41"/>
      <c r="WM742" s="41"/>
      <c r="WN742" s="41"/>
      <c r="WO742" s="41"/>
      <c r="WP742" s="41"/>
      <c r="WQ742" s="41"/>
      <c r="WR742" s="41"/>
      <c r="WS742" s="41"/>
      <c r="WT742" s="41"/>
      <c r="WU742" s="41"/>
      <c r="WV742" s="41"/>
      <c r="WW742" s="41"/>
      <c r="WX742" s="41"/>
      <c r="WY742" s="41"/>
      <c r="WZ742" s="41"/>
      <c r="XA742" s="41"/>
      <c r="XB742" s="41"/>
      <c r="XC742" s="41"/>
      <c r="XD742" s="41"/>
      <c r="XE742" s="41"/>
      <c r="XF742" s="41"/>
      <c r="XG742" s="41"/>
      <c r="XH742" s="41"/>
      <c r="XI742" s="41"/>
      <c r="XJ742" s="41"/>
      <c r="XK742" s="41"/>
      <c r="XL742" s="41"/>
      <c r="XM742" s="41"/>
      <c r="XN742" s="41"/>
      <c r="XO742" s="41"/>
      <c r="XP742" s="41"/>
      <c r="XQ742" s="41"/>
      <c r="XR742" s="41"/>
      <c r="XS742" s="41"/>
      <c r="XT742" s="41"/>
      <c r="XU742" s="41"/>
      <c r="XV742" s="41"/>
      <c r="XW742" s="41"/>
      <c r="XX742" s="41"/>
      <c r="XY742" s="41"/>
      <c r="XZ742" s="41"/>
      <c r="YA742" s="41"/>
      <c r="YB742" s="41"/>
      <c r="YC742" s="41"/>
      <c r="YD742" s="41"/>
      <c r="YE742" s="41"/>
      <c r="YF742" s="41"/>
      <c r="YG742" s="41"/>
      <c r="YH742" s="41"/>
      <c r="YI742" s="41"/>
      <c r="YJ742" s="41"/>
      <c r="YK742" s="41"/>
      <c r="YL742" s="41"/>
      <c r="YM742" s="41"/>
      <c r="YN742" s="41"/>
      <c r="YO742" s="41"/>
      <c r="YP742" s="41"/>
      <c r="YQ742" s="41"/>
      <c r="YR742" s="41"/>
      <c r="YS742" s="41"/>
      <c r="YT742" s="41"/>
      <c r="YU742" s="41"/>
      <c r="YV742" s="41"/>
      <c r="YW742" s="41"/>
      <c r="YX742" s="41"/>
      <c r="YY742" s="41"/>
      <c r="YZ742" s="41"/>
      <c r="ZA742" s="41"/>
      <c r="ZB742" s="41"/>
      <c r="ZC742" s="41"/>
      <c r="ZD742" s="41"/>
      <c r="ZE742" s="41"/>
      <c r="ZF742" s="41"/>
      <c r="ZG742" s="41"/>
      <c r="ZH742" s="41"/>
      <c r="ZI742" s="41"/>
      <c r="ZJ742" s="41"/>
      <c r="ZK742" s="41"/>
      <c r="ZL742" s="41"/>
      <c r="ZM742" s="41"/>
      <c r="ZN742" s="41"/>
      <c r="ZO742" s="41"/>
      <c r="ZP742" s="41"/>
      <c r="ZQ742" s="41"/>
      <c r="ZR742" s="41"/>
      <c r="ZS742" s="41"/>
      <c r="ZT742" s="41"/>
      <c r="ZU742" s="41"/>
      <c r="ZV742" s="41"/>
      <c r="ZW742" s="41"/>
      <c r="ZX742" s="41"/>
      <c r="ZY742" s="41"/>
      <c r="ZZ742" s="41"/>
      <c r="AAA742" s="41"/>
      <c r="AAB742" s="41"/>
      <c r="AAC742" s="41"/>
      <c r="AAD742" s="41"/>
      <c r="AAE742" s="41"/>
      <c r="AAF742" s="41"/>
      <c r="AAG742" s="41"/>
      <c r="AAH742" s="41"/>
      <c r="AAI742" s="41"/>
      <c r="AAJ742" s="41"/>
      <c r="AAK742" s="41"/>
      <c r="AAL742" s="41"/>
      <c r="AAM742" s="41"/>
      <c r="AAN742" s="41"/>
      <c r="AAO742" s="41"/>
      <c r="AAP742" s="41"/>
      <c r="AAQ742" s="41"/>
      <c r="AAR742" s="41"/>
      <c r="AAS742" s="41"/>
      <c r="AAT742" s="41"/>
      <c r="AAU742" s="41"/>
      <c r="AAV742" s="41"/>
      <c r="AAW742" s="41"/>
      <c r="AAX742" s="41"/>
      <c r="AAY742" s="41"/>
      <c r="AAZ742" s="41"/>
      <c r="ABA742" s="41"/>
      <c r="ABB742" s="41"/>
      <c r="ABC742" s="41"/>
      <c r="ABD742" s="41"/>
      <c r="ABE742" s="41"/>
      <c r="ABF742" s="41"/>
      <c r="ABG742" s="41"/>
      <c r="ABH742" s="41"/>
      <c r="ABI742" s="41"/>
      <c r="ABJ742" s="41"/>
      <c r="ABK742" s="41"/>
      <c r="ABL742" s="41"/>
      <c r="ABM742" s="41"/>
      <c r="ABN742" s="41"/>
      <c r="ABO742" s="41"/>
      <c r="ABP742" s="41"/>
      <c r="ABQ742" s="41"/>
      <c r="ABR742" s="41"/>
      <c r="ABS742" s="41"/>
      <c r="ABT742" s="41"/>
      <c r="ABU742" s="41"/>
      <c r="ABV742" s="41"/>
      <c r="ABW742" s="41"/>
      <c r="ABX742" s="41"/>
      <c r="ABY742" s="41"/>
      <c r="ABZ742" s="41"/>
      <c r="ACA742" s="41"/>
      <c r="ACB742" s="41"/>
      <c r="ACC742" s="41"/>
      <c r="ACD742" s="41"/>
      <c r="ACE742" s="41"/>
      <c r="ACF742" s="41"/>
      <c r="ACG742" s="41"/>
      <c r="ACH742" s="41"/>
      <c r="ACI742" s="41"/>
      <c r="ACJ742" s="41"/>
      <c r="ACK742" s="41"/>
      <c r="ACL742" s="41"/>
      <c r="ACM742" s="41"/>
      <c r="ACN742" s="41"/>
      <c r="ACO742" s="41"/>
      <c r="ACP742" s="41"/>
      <c r="ACQ742" s="41"/>
      <c r="ACR742" s="41"/>
      <c r="ACS742" s="41"/>
      <c r="ACT742" s="41"/>
      <c r="ACU742" s="41"/>
      <c r="ACV742" s="41"/>
      <c r="ACW742" s="41"/>
      <c r="ACX742" s="41"/>
      <c r="ACY742" s="41"/>
      <c r="ACZ742" s="41"/>
      <c r="ADA742" s="41"/>
      <c r="ADB742" s="41"/>
      <c r="ADC742" s="41"/>
      <c r="ADD742" s="41"/>
      <c r="ADE742" s="41"/>
      <c r="ADF742" s="41"/>
      <c r="ADG742" s="41"/>
      <c r="ADH742" s="41"/>
      <c r="ADI742" s="41"/>
      <c r="ADJ742" s="41"/>
      <c r="ADK742" s="41"/>
      <c r="ADL742" s="41"/>
      <c r="ADM742" s="41"/>
      <c r="ADN742" s="41"/>
      <c r="ADO742" s="41"/>
      <c r="ADP742" s="41"/>
      <c r="ADQ742" s="41"/>
      <c r="ADR742" s="41"/>
      <c r="ADS742" s="41"/>
      <c r="ADT742" s="41"/>
      <c r="ADU742" s="41"/>
      <c r="ADV742" s="41"/>
      <c r="ADW742" s="41"/>
      <c r="ADX742" s="41"/>
      <c r="ADY742" s="41"/>
      <c r="ADZ742" s="41"/>
      <c r="AEA742" s="41"/>
      <c r="AEB742" s="41"/>
      <c r="AEC742" s="41"/>
      <c r="AED742" s="41"/>
      <c r="AEE742" s="41"/>
      <c r="AEF742" s="41"/>
      <c r="AEG742" s="41"/>
      <c r="AEH742" s="41"/>
      <c r="AEI742" s="41"/>
      <c r="AEJ742" s="41"/>
      <c r="AEK742" s="41"/>
      <c r="AEL742" s="41"/>
      <c r="AEM742" s="41"/>
      <c r="AEN742" s="41"/>
      <c r="AEO742" s="41"/>
      <c r="AEP742" s="41"/>
      <c r="AEQ742" s="41"/>
      <c r="AER742" s="41"/>
      <c r="AES742" s="41"/>
      <c r="AET742" s="41"/>
      <c r="AEU742" s="41"/>
      <c r="AEV742" s="41"/>
      <c r="AEW742" s="41"/>
      <c r="AEX742" s="41"/>
      <c r="AEY742" s="41"/>
      <c r="AEZ742" s="41"/>
      <c r="AFA742" s="41"/>
      <c r="AFB742" s="41"/>
      <c r="AFC742" s="41"/>
      <c r="AFD742" s="41"/>
      <c r="AFE742" s="41"/>
      <c r="AFF742" s="41"/>
      <c r="AFG742" s="41"/>
      <c r="AFH742" s="41"/>
      <c r="AFI742" s="41"/>
      <c r="AFJ742" s="41"/>
      <c r="AFK742" s="41"/>
      <c r="AFL742" s="41"/>
      <c r="AFM742" s="41"/>
      <c r="AFN742" s="41"/>
      <c r="AFO742" s="41"/>
      <c r="AFP742" s="41"/>
      <c r="AFQ742" s="41"/>
      <c r="AFR742" s="41"/>
      <c r="AFS742" s="41"/>
      <c r="AFT742" s="41"/>
      <c r="AFU742" s="41"/>
      <c r="AFV742" s="41"/>
      <c r="AFW742" s="41"/>
      <c r="AFX742" s="41"/>
      <c r="AFY742" s="41"/>
      <c r="AFZ742" s="41"/>
      <c r="AGA742" s="41"/>
      <c r="AGB742" s="41"/>
      <c r="AGC742" s="41"/>
      <c r="AGD742" s="41"/>
      <c r="AGE742" s="41"/>
      <c r="AGF742" s="41"/>
      <c r="AGG742" s="41"/>
      <c r="AGH742" s="41"/>
      <c r="AGI742" s="41"/>
      <c r="AGJ742" s="41"/>
      <c r="AGK742" s="41"/>
      <c r="AGL742" s="41"/>
      <c r="AGM742" s="41"/>
      <c r="AGN742" s="41"/>
      <c r="AGO742" s="41"/>
      <c r="AGP742" s="41"/>
      <c r="AGQ742" s="41"/>
      <c r="AGR742" s="41"/>
      <c r="AGS742" s="41"/>
      <c r="AGT742" s="41"/>
      <c r="AGU742" s="41"/>
      <c r="AGV742" s="41"/>
      <c r="AGW742" s="41"/>
      <c r="AGX742" s="41"/>
      <c r="AGY742" s="41"/>
      <c r="AGZ742" s="41"/>
      <c r="AHA742" s="41"/>
      <c r="AHB742" s="41"/>
      <c r="AHC742" s="41"/>
      <c r="AHD742" s="41"/>
      <c r="AHE742" s="41"/>
      <c r="AHF742" s="41"/>
      <c r="AHG742" s="41"/>
      <c r="AHH742" s="41"/>
      <c r="AHI742" s="41"/>
      <c r="AHJ742" s="41"/>
      <c r="AHK742" s="41"/>
      <c r="AHL742" s="41"/>
      <c r="AHM742" s="41"/>
      <c r="AHN742" s="41"/>
      <c r="AHO742" s="41"/>
      <c r="AHP742" s="41"/>
      <c r="AHQ742" s="41"/>
      <c r="AHR742" s="41"/>
      <c r="AHS742" s="41"/>
      <c r="AHT742" s="41"/>
      <c r="AHU742" s="41"/>
      <c r="AHV742" s="41"/>
      <c r="AHW742" s="41"/>
      <c r="AHX742" s="41"/>
      <c r="AHY742" s="41"/>
      <c r="AHZ742" s="41"/>
      <c r="AIA742" s="41"/>
      <c r="AIB742" s="41"/>
      <c r="AIC742" s="41"/>
      <c r="AID742" s="41"/>
      <c r="AIE742" s="41"/>
      <c r="AIF742" s="41"/>
      <c r="AIG742" s="41"/>
      <c r="AIH742" s="41"/>
      <c r="AII742" s="41"/>
      <c r="AIJ742" s="41"/>
      <c r="AIK742" s="41"/>
      <c r="AIL742" s="41"/>
      <c r="AIM742" s="41"/>
      <c r="AIN742" s="41"/>
      <c r="AIO742" s="41"/>
      <c r="AIP742" s="41"/>
      <c r="AIQ742" s="41"/>
      <c r="AIR742" s="41"/>
      <c r="AIS742" s="41"/>
      <c r="AIT742" s="41"/>
      <c r="AIU742" s="41"/>
      <c r="AIV742" s="41"/>
      <c r="AIW742" s="41"/>
      <c r="AIX742" s="41"/>
      <c r="AIY742" s="41"/>
      <c r="AIZ742" s="41"/>
      <c r="AJA742" s="41"/>
      <c r="AJB742" s="41"/>
      <c r="AJC742" s="41"/>
      <c r="AJD742" s="41"/>
      <c r="AJE742" s="41"/>
      <c r="AJF742" s="41"/>
      <c r="AJG742" s="41"/>
      <c r="AJH742" s="41"/>
      <c r="AJI742" s="41"/>
      <c r="AJJ742" s="41"/>
      <c r="AJK742" s="41"/>
      <c r="AJL742" s="41"/>
      <c r="AJM742" s="41"/>
      <c r="AJN742" s="41"/>
      <c r="AJO742" s="41"/>
      <c r="AJP742" s="41"/>
      <c r="AJQ742" s="41"/>
      <c r="AJR742" s="41"/>
      <c r="AJS742" s="41"/>
      <c r="AJT742" s="41"/>
      <c r="AJU742" s="41"/>
      <c r="AJV742" s="41"/>
      <c r="AJW742" s="41"/>
      <c r="AJX742" s="41"/>
      <c r="AJY742" s="41"/>
      <c r="AJZ742" s="41"/>
      <c r="AKA742" s="41"/>
      <c r="AKB742" s="41"/>
      <c r="AKC742" s="41"/>
      <c r="AKD742" s="41"/>
      <c r="AKE742" s="41"/>
      <c r="AKF742" s="41"/>
      <c r="AKG742" s="41"/>
      <c r="AKH742" s="41"/>
      <c r="AKI742" s="41"/>
      <c r="AKJ742" s="41"/>
      <c r="AKK742" s="41"/>
      <c r="AKL742" s="41"/>
      <c r="AKM742" s="41"/>
      <c r="AKN742" s="41"/>
      <c r="AKO742" s="41"/>
      <c r="AKP742" s="41"/>
      <c r="AKQ742" s="41"/>
      <c r="AKR742" s="41"/>
      <c r="AKS742" s="41"/>
      <c r="AKT742" s="41"/>
      <c r="AKU742" s="41"/>
      <c r="AKV742" s="41"/>
      <c r="AKW742" s="41"/>
      <c r="AKX742" s="41"/>
      <c r="AKY742" s="41"/>
      <c r="AKZ742" s="41"/>
      <c r="ALA742" s="41"/>
      <c r="ALB742" s="41"/>
      <c r="ALC742" s="41"/>
      <c r="ALD742" s="41"/>
    </row>
    <row r="743" spans="1:992" s="11" customFormat="1" ht="15.75" customHeight="1">
      <c r="A743" s="2679"/>
      <c r="B743" s="2668"/>
      <c r="C743" s="2470"/>
      <c r="D743" s="859" t="s">
        <v>302</v>
      </c>
      <c r="E743" s="833">
        <f t="shared" si="17"/>
        <v>0</v>
      </c>
      <c r="F743" s="38">
        <f t="shared" si="17"/>
        <v>0</v>
      </c>
      <c r="G743" s="2436"/>
      <c r="H743" s="2436"/>
      <c r="I743" s="2436"/>
      <c r="J743" s="2436"/>
      <c r="K743" s="2436"/>
      <c r="L743" s="2796"/>
      <c r="M743" s="580"/>
      <c r="N743" s="41"/>
      <c r="O743" s="41"/>
      <c r="P743" s="41"/>
      <c r="Q743" s="41"/>
      <c r="R743" s="41"/>
      <c r="S743" s="41"/>
      <c r="T743" s="41"/>
      <c r="U743" s="41"/>
      <c r="V743" s="41"/>
      <c r="W743" s="41"/>
      <c r="X743" s="41"/>
      <c r="Y743" s="41"/>
      <c r="Z743" s="41"/>
      <c r="AA743" s="41"/>
      <c r="AB743" s="41"/>
      <c r="AC743" s="41"/>
      <c r="AD743" s="41"/>
      <c r="AE743" s="41"/>
      <c r="AF743" s="41"/>
      <c r="AG743" s="41"/>
      <c r="AH743" s="41"/>
      <c r="AI743" s="41"/>
      <c r="AJ743" s="41"/>
      <c r="AK743" s="41"/>
      <c r="AL743" s="4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c r="CT743" s="41"/>
      <c r="CU743" s="41"/>
      <c r="CV743" s="41"/>
      <c r="CW743" s="41"/>
      <c r="CX743" s="41"/>
      <c r="CY743" s="41"/>
      <c r="CZ743" s="41"/>
      <c r="DA743" s="41"/>
      <c r="DB743" s="41"/>
      <c r="DC743" s="41"/>
      <c r="DD743" s="41"/>
      <c r="DE743" s="41"/>
      <c r="DF743" s="41"/>
      <c r="DG743" s="41"/>
      <c r="DH743" s="41"/>
      <c r="DI743" s="41"/>
      <c r="DJ743" s="41"/>
      <c r="DK743" s="41"/>
      <c r="DL743" s="41"/>
      <c r="DM743" s="41"/>
      <c r="DN743" s="41"/>
      <c r="DO743" s="41"/>
      <c r="DP743" s="41"/>
      <c r="DQ743" s="41"/>
      <c r="DR743" s="41"/>
      <c r="DS743" s="41"/>
      <c r="DT743" s="41"/>
      <c r="DU743" s="41"/>
      <c r="DV743" s="41"/>
      <c r="DW743" s="41"/>
      <c r="DX743" s="41"/>
      <c r="DY743" s="41"/>
      <c r="DZ743" s="41"/>
      <c r="EA743" s="41"/>
      <c r="EB743" s="41"/>
      <c r="EC743" s="41"/>
      <c r="ED743" s="41"/>
      <c r="EE743" s="41"/>
      <c r="EF743" s="41"/>
      <c r="EG743" s="41"/>
      <c r="EH743" s="41"/>
      <c r="EI743" s="41"/>
      <c r="EJ743" s="41"/>
      <c r="EK743" s="41"/>
      <c r="EL743" s="41"/>
      <c r="EM743" s="41"/>
      <c r="EN743" s="41"/>
      <c r="EO743" s="41"/>
      <c r="EP743" s="41"/>
      <c r="EQ743" s="41"/>
      <c r="ER743" s="41"/>
      <c r="ES743" s="41"/>
      <c r="ET743" s="41"/>
      <c r="EU743" s="41"/>
      <c r="EV743" s="41"/>
      <c r="EW743" s="41"/>
      <c r="EX743" s="41"/>
      <c r="EY743" s="41"/>
      <c r="EZ743" s="41"/>
      <c r="FA743" s="41"/>
      <c r="FB743" s="41"/>
      <c r="FC743" s="41"/>
      <c r="FD743" s="41"/>
      <c r="FE743" s="41"/>
      <c r="FF743" s="41"/>
      <c r="FG743" s="41"/>
      <c r="FH743" s="41"/>
      <c r="FI743" s="41"/>
      <c r="FJ743" s="41"/>
      <c r="FK743" s="41"/>
      <c r="FL743" s="41"/>
      <c r="FM743" s="41"/>
      <c r="FN743" s="41"/>
      <c r="FO743" s="41"/>
      <c r="FP743" s="41"/>
      <c r="FQ743" s="41"/>
      <c r="FR743" s="41"/>
      <c r="FS743" s="41"/>
      <c r="FT743" s="41"/>
      <c r="FU743" s="41"/>
      <c r="FV743" s="41"/>
      <c r="FW743" s="41"/>
      <c r="FX743" s="41"/>
      <c r="FY743" s="41"/>
      <c r="FZ743" s="41"/>
      <c r="GA743" s="41"/>
      <c r="GB743" s="41"/>
      <c r="GC743" s="41"/>
      <c r="GD743" s="41"/>
      <c r="GE743" s="41"/>
      <c r="GF743" s="41"/>
      <c r="GG743" s="41"/>
      <c r="GH743" s="41"/>
      <c r="GI743" s="41"/>
      <c r="GJ743" s="41"/>
      <c r="GK743" s="41"/>
      <c r="GL743" s="41"/>
      <c r="GM743" s="41"/>
      <c r="GN743" s="41"/>
      <c r="GO743" s="41"/>
      <c r="GP743" s="41"/>
      <c r="GQ743" s="41"/>
      <c r="GR743" s="41"/>
      <c r="GS743" s="41"/>
      <c r="GT743" s="41"/>
      <c r="GU743" s="41"/>
      <c r="GV743" s="41"/>
      <c r="GW743" s="41"/>
      <c r="GX743" s="41"/>
      <c r="GY743" s="41"/>
      <c r="GZ743" s="41"/>
      <c r="HA743" s="41"/>
      <c r="HB743" s="41"/>
      <c r="HC743" s="41"/>
      <c r="HD743" s="41"/>
      <c r="HE743" s="41"/>
      <c r="HF743" s="41"/>
      <c r="HG743" s="41"/>
      <c r="HH743" s="41"/>
      <c r="HI743" s="41"/>
      <c r="HJ743" s="41"/>
      <c r="HK743" s="41"/>
      <c r="HL743" s="41"/>
      <c r="HM743" s="41"/>
      <c r="HN743" s="41"/>
      <c r="HO743" s="41"/>
      <c r="HP743" s="41"/>
      <c r="HQ743" s="41"/>
      <c r="HR743" s="41"/>
      <c r="HS743" s="41"/>
      <c r="HT743" s="41"/>
      <c r="HU743" s="41"/>
      <c r="HV743" s="41"/>
      <c r="HW743" s="41"/>
      <c r="HX743" s="41"/>
      <c r="HY743" s="41"/>
      <c r="HZ743" s="41"/>
      <c r="IA743" s="41"/>
      <c r="IB743" s="41"/>
      <c r="IC743" s="41"/>
      <c r="ID743" s="41"/>
      <c r="IE743" s="41"/>
      <c r="IF743" s="41"/>
      <c r="IG743" s="41"/>
      <c r="IH743" s="41"/>
      <c r="II743" s="41"/>
      <c r="IJ743" s="41"/>
      <c r="IK743" s="41"/>
      <c r="IL743" s="41"/>
      <c r="IM743" s="41"/>
      <c r="IN743" s="41"/>
      <c r="IO743" s="41"/>
      <c r="IP743" s="41"/>
      <c r="IQ743" s="41"/>
      <c r="IR743" s="41"/>
      <c r="IS743" s="41"/>
      <c r="IT743" s="41"/>
      <c r="IU743" s="41"/>
      <c r="IV743" s="41"/>
      <c r="IW743" s="41"/>
      <c r="IX743" s="41"/>
      <c r="IY743" s="41"/>
      <c r="IZ743" s="41"/>
      <c r="JA743" s="41"/>
      <c r="JB743" s="41"/>
      <c r="JC743" s="41"/>
      <c r="JD743" s="41"/>
      <c r="JE743" s="41"/>
      <c r="JF743" s="41"/>
      <c r="JG743" s="41"/>
      <c r="JH743" s="41"/>
      <c r="JI743" s="41"/>
      <c r="JJ743" s="41"/>
      <c r="JK743" s="41"/>
      <c r="JL743" s="41"/>
      <c r="JM743" s="41"/>
      <c r="JN743" s="41"/>
      <c r="JO743" s="41"/>
      <c r="JP743" s="41"/>
      <c r="JQ743" s="41"/>
      <c r="JR743" s="41"/>
      <c r="JS743" s="41"/>
      <c r="JT743" s="41"/>
      <c r="JU743" s="41"/>
      <c r="JV743" s="41"/>
      <c r="JW743" s="41"/>
      <c r="JX743" s="41"/>
      <c r="JY743" s="41"/>
      <c r="JZ743" s="41"/>
      <c r="KA743" s="41"/>
      <c r="KB743" s="41"/>
      <c r="KC743" s="41"/>
      <c r="KD743" s="41"/>
      <c r="KE743" s="41"/>
      <c r="KF743" s="41"/>
      <c r="KG743" s="41"/>
      <c r="KH743" s="41"/>
      <c r="KI743" s="41"/>
      <c r="KJ743" s="41"/>
      <c r="KK743" s="41"/>
      <c r="KL743" s="41"/>
      <c r="KM743" s="41"/>
      <c r="KN743" s="41"/>
      <c r="KO743" s="41"/>
      <c r="KP743" s="41"/>
      <c r="KQ743" s="41"/>
      <c r="KR743" s="41"/>
      <c r="KS743" s="41"/>
      <c r="KT743" s="41"/>
      <c r="KU743" s="41"/>
      <c r="KV743" s="41"/>
      <c r="KW743" s="41"/>
      <c r="KX743" s="41"/>
      <c r="KY743" s="41"/>
      <c r="KZ743" s="41"/>
      <c r="LA743" s="41"/>
      <c r="LB743" s="41"/>
      <c r="LC743" s="41"/>
      <c r="LD743" s="41"/>
      <c r="LE743" s="41"/>
      <c r="LF743" s="41"/>
      <c r="LG743" s="41"/>
      <c r="LH743" s="41"/>
      <c r="LI743" s="41"/>
      <c r="LJ743" s="41"/>
      <c r="LK743" s="41"/>
      <c r="LL743" s="41"/>
      <c r="LM743" s="41"/>
      <c r="LN743" s="41"/>
      <c r="LO743" s="41"/>
      <c r="LP743" s="41"/>
      <c r="LQ743" s="41"/>
      <c r="LR743" s="41"/>
      <c r="LS743" s="41"/>
      <c r="LT743" s="41"/>
      <c r="LU743" s="41"/>
      <c r="LV743" s="41"/>
      <c r="LW743" s="41"/>
      <c r="LX743" s="41"/>
      <c r="LY743" s="41"/>
      <c r="LZ743" s="41"/>
      <c r="MA743" s="41"/>
      <c r="MB743" s="41"/>
      <c r="MC743" s="41"/>
      <c r="MD743" s="41"/>
      <c r="ME743" s="41"/>
      <c r="MF743" s="41"/>
      <c r="MG743" s="41"/>
      <c r="MH743" s="41"/>
      <c r="MI743" s="41"/>
      <c r="MJ743" s="41"/>
      <c r="MK743" s="41"/>
      <c r="ML743" s="41"/>
      <c r="MM743" s="41"/>
      <c r="MN743" s="41"/>
      <c r="MO743" s="41"/>
      <c r="MP743" s="41"/>
      <c r="MQ743" s="41"/>
      <c r="MR743" s="41"/>
      <c r="MS743" s="41"/>
      <c r="MT743" s="41"/>
      <c r="MU743" s="41"/>
      <c r="MV743" s="41"/>
      <c r="MW743" s="41"/>
      <c r="MX743" s="41"/>
      <c r="MY743" s="41"/>
      <c r="MZ743" s="41"/>
      <c r="NA743" s="41"/>
      <c r="NB743" s="41"/>
      <c r="NC743" s="41"/>
      <c r="ND743" s="41"/>
      <c r="NE743" s="41"/>
      <c r="NF743" s="41"/>
      <c r="NG743" s="41"/>
      <c r="NH743" s="41"/>
      <c r="NI743" s="41"/>
      <c r="NJ743" s="41"/>
      <c r="NK743" s="41"/>
      <c r="NL743" s="41"/>
      <c r="NM743" s="41"/>
      <c r="NN743" s="41"/>
      <c r="NO743" s="41"/>
      <c r="NP743" s="41"/>
      <c r="NQ743" s="41"/>
      <c r="NR743" s="41"/>
      <c r="NS743" s="41"/>
      <c r="NT743" s="41"/>
      <c r="NU743" s="41"/>
      <c r="NV743" s="41"/>
      <c r="NW743" s="41"/>
      <c r="NX743" s="41"/>
      <c r="NY743" s="41"/>
      <c r="NZ743" s="41"/>
      <c r="OA743" s="41"/>
      <c r="OB743" s="41"/>
      <c r="OC743" s="41"/>
      <c r="OD743" s="41"/>
      <c r="OE743" s="41"/>
      <c r="OF743" s="41"/>
      <c r="OG743" s="41"/>
      <c r="OH743" s="41"/>
      <c r="OI743" s="41"/>
      <c r="OJ743" s="41"/>
      <c r="OK743" s="41"/>
      <c r="OL743" s="41"/>
      <c r="OM743" s="41"/>
      <c r="ON743" s="41"/>
      <c r="OO743" s="41"/>
      <c r="OP743" s="41"/>
      <c r="OQ743" s="41"/>
      <c r="OR743" s="41"/>
      <c r="OS743" s="41"/>
      <c r="OT743" s="41"/>
      <c r="OU743" s="41"/>
      <c r="OV743" s="41"/>
      <c r="OW743" s="41"/>
      <c r="OX743" s="41"/>
      <c r="OY743" s="41"/>
      <c r="OZ743" s="41"/>
      <c r="PA743" s="41"/>
      <c r="PB743" s="41"/>
      <c r="PC743" s="41"/>
      <c r="PD743" s="41"/>
      <c r="PE743" s="41"/>
      <c r="PF743" s="41"/>
      <c r="PG743" s="41"/>
      <c r="PH743" s="41"/>
      <c r="PI743" s="41"/>
      <c r="PJ743" s="41"/>
      <c r="PK743" s="41"/>
      <c r="PL743" s="41"/>
      <c r="PM743" s="41"/>
      <c r="PN743" s="41"/>
      <c r="PO743" s="41"/>
      <c r="PP743" s="41"/>
      <c r="PQ743" s="41"/>
      <c r="PR743" s="41"/>
      <c r="PS743" s="41"/>
      <c r="PT743" s="41"/>
      <c r="PU743" s="41"/>
      <c r="PV743" s="41"/>
      <c r="PW743" s="41"/>
      <c r="PX743" s="41"/>
      <c r="PY743" s="41"/>
      <c r="PZ743" s="41"/>
      <c r="QA743" s="41"/>
      <c r="QB743" s="41"/>
      <c r="QC743" s="41"/>
      <c r="QD743" s="41"/>
      <c r="QE743" s="41"/>
      <c r="QF743" s="41"/>
      <c r="QG743" s="41"/>
      <c r="QH743" s="41"/>
      <c r="QI743" s="41"/>
      <c r="QJ743" s="41"/>
      <c r="QK743" s="41"/>
      <c r="QL743" s="41"/>
      <c r="QM743" s="41"/>
      <c r="QN743" s="41"/>
      <c r="QO743" s="41"/>
      <c r="QP743" s="41"/>
      <c r="QQ743" s="41"/>
      <c r="QR743" s="41"/>
      <c r="QS743" s="41"/>
      <c r="QT743" s="41"/>
      <c r="QU743" s="41"/>
      <c r="QV743" s="41"/>
      <c r="QW743" s="41"/>
      <c r="QX743" s="41"/>
      <c r="QY743" s="41"/>
      <c r="QZ743" s="41"/>
      <c r="RA743" s="41"/>
      <c r="RB743" s="41"/>
      <c r="RC743" s="41"/>
      <c r="RD743" s="41"/>
      <c r="RE743" s="41"/>
      <c r="RF743" s="41"/>
      <c r="RG743" s="41"/>
      <c r="RH743" s="41"/>
      <c r="RI743" s="41"/>
      <c r="RJ743" s="41"/>
      <c r="RK743" s="41"/>
      <c r="RL743" s="41"/>
      <c r="RM743" s="41"/>
      <c r="RN743" s="41"/>
      <c r="RO743" s="41"/>
      <c r="RP743" s="41"/>
      <c r="RQ743" s="41"/>
      <c r="RR743" s="41"/>
      <c r="RS743" s="41"/>
      <c r="RT743" s="41"/>
      <c r="RU743" s="41"/>
      <c r="RV743" s="41"/>
      <c r="RW743" s="41"/>
      <c r="RX743" s="41"/>
      <c r="RY743" s="41"/>
      <c r="RZ743" s="41"/>
      <c r="SA743" s="41"/>
      <c r="SB743" s="41"/>
      <c r="SC743" s="41"/>
      <c r="SD743" s="41"/>
      <c r="SE743" s="41"/>
      <c r="SF743" s="41"/>
      <c r="SG743" s="41"/>
      <c r="SH743" s="41"/>
      <c r="SI743" s="41"/>
      <c r="SJ743" s="41"/>
      <c r="SK743" s="41"/>
      <c r="SL743" s="41"/>
      <c r="SM743" s="41"/>
      <c r="SN743" s="41"/>
      <c r="SO743" s="41"/>
      <c r="SP743" s="41"/>
      <c r="SQ743" s="41"/>
      <c r="SR743" s="41"/>
      <c r="SS743" s="41"/>
      <c r="ST743" s="41"/>
      <c r="SU743" s="41"/>
      <c r="SV743" s="41"/>
      <c r="SW743" s="41"/>
      <c r="SX743" s="41"/>
      <c r="SY743" s="41"/>
      <c r="SZ743" s="41"/>
      <c r="TA743" s="41"/>
      <c r="TB743" s="41"/>
      <c r="TC743" s="41"/>
      <c r="TD743" s="41"/>
      <c r="TE743" s="41"/>
      <c r="TF743" s="41"/>
      <c r="TG743" s="41"/>
      <c r="TH743" s="41"/>
      <c r="TI743" s="41"/>
      <c r="TJ743" s="41"/>
      <c r="TK743" s="41"/>
      <c r="TL743" s="41"/>
      <c r="TM743" s="41"/>
      <c r="TN743" s="41"/>
      <c r="TO743" s="41"/>
      <c r="TP743" s="41"/>
      <c r="TQ743" s="41"/>
      <c r="TR743" s="41"/>
      <c r="TS743" s="41"/>
      <c r="TT743" s="41"/>
      <c r="TU743" s="41"/>
      <c r="TV743" s="41"/>
      <c r="TW743" s="41"/>
      <c r="TX743" s="41"/>
      <c r="TY743" s="41"/>
      <c r="TZ743" s="41"/>
      <c r="UA743" s="41"/>
      <c r="UB743" s="41"/>
      <c r="UC743" s="41"/>
      <c r="UD743" s="41"/>
      <c r="UE743" s="41"/>
      <c r="UF743" s="41"/>
      <c r="UG743" s="41"/>
      <c r="UH743" s="41"/>
      <c r="UI743" s="41"/>
      <c r="UJ743" s="41"/>
      <c r="UK743" s="41"/>
      <c r="UL743" s="41"/>
      <c r="UM743" s="41"/>
      <c r="UN743" s="41"/>
      <c r="UO743" s="41"/>
      <c r="UP743" s="41"/>
      <c r="UQ743" s="41"/>
      <c r="UR743" s="41"/>
      <c r="US743" s="41"/>
      <c r="UT743" s="41"/>
      <c r="UU743" s="41"/>
      <c r="UV743" s="41"/>
      <c r="UW743" s="41"/>
      <c r="UX743" s="41"/>
      <c r="UY743" s="41"/>
      <c r="UZ743" s="41"/>
      <c r="VA743" s="41"/>
      <c r="VB743" s="41"/>
      <c r="VC743" s="41"/>
      <c r="VD743" s="41"/>
      <c r="VE743" s="41"/>
      <c r="VF743" s="41"/>
      <c r="VG743" s="41"/>
      <c r="VH743" s="41"/>
      <c r="VI743" s="41"/>
      <c r="VJ743" s="41"/>
      <c r="VK743" s="41"/>
      <c r="VL743" s="41"/>
      <c r="VM743" s="41"/>
      <c r="VN743" s="41"/>
      <c r="VO743" s="41"/>
      <c r="VP743" s="41"/>
      <c r="VQ743" s="41"/>
      <c r="VR743" s="41"/>
      <c r="VS743" s="41"/>
      <c r="VT743" s="41"/>
      <c r="VU743" s="41"/>
      <c r="VV743" s="41"/>
      <c r="VW743" s="41"/>
      <c r="VX743" s="41"/>
      <c r="VY743" s="41"/>
      <c r="VZ743" s="41"/>
      <c r="WA743" s="41"/>
      <c r="WB743" s="41"/>
      <c r="WC743" s="41"/>
      <c r="WD743" s="41"/>
      <c r="WE743" s="41"/>
      <c r="WF743" s="41"/>
      <c r="WG743" s="41"/>
      <c r="WH743" s="41"/>
      <c r="WI743" s="41"/>
      <c r="WJ743" s="41"/>
      <c r="WK743" s="41"/>
      <c r="WL743" s="41"/>
      <c r="WM743" s="41"/>
      <c r="WN743" s="41"/>
      <c r="WO743" s="41"/>
      <c r="WP743" s="41"/>
      <c r="WQ743" s="41"/>
      <c r="WR743" s="41"/>
      <c r="WS743" s="41"/>
      <c r="WT743" s="41"/>
      <c r="WU743" s="41"/>
      <c r="WV743" s="41"/>
      <c r="WW743" s="41"/>
      <c r="WX743" s="41"/>
      <c r="WY743" s="41"/>
      <c r="WZ743" s="41"/>
      <c r="XA743" s="41"/>
      <c r="XB743" s="41"/>
      <c r="XC743" s="41"/>
      <c r="XD743" s="41"/>
      <c r="XE743" s="41"/>
      <c r="XF743" s="41"/>
      <c r="XG743" s="41"/>
      <c r="XH743" s="41"/>
      <c r="XI743" s="41"/>
      <c r="XJ743" s="41"/>
      <c r="XK743" s="41"/>
      <c r="XL743" s="41"/>
      <c r="XM743" s="41"/>
      <c r="XN743" s="41"/>
      <c r="XO743" s="41"/>
      <c r="XP743" s="41"/>
      <c r="XQ743" s="41"/>
      <c r="XR743" s="41"/>
      <c r="XS743" s="41"/>
      <c r="XT743" s="41"/>
      <c r="XU743" s="41"/>
      <c r="XV743" s="41"/>
      <c r="XW743" s="41"/>
      <c r="XX743" s="41"/>
      <c r="XY743" s="41"/>
      <c r="XZ743" s="41"/>
      <c r="YA743" s="41"/>
      <c r="YB743" s="41"/>
      <c r="YC743" s="41"/>
      <c r="YD743" s="41"/>
      <c r="YE743" s="41"/>
      <c r="YF743" s="41"/>
      <c r="YG743" s="41"/>
      <c r="YH743" s="41"/>
      <c r="YI743" s="41"/>
      <c r="YJ743" s="41"/>
      <c r="YK743" s="41"/>
      <c r="YL743" s="41"/>
      <c r="YM743" s="41"/>
      <c r="YN743" s="41"/>
      <c r="YO743" s="41"/>
      <c r="YP743" s="41"/>
      <c r="YQ743" s="41"/>
      <c r="YR743" s="41"/>
      <c r="YS743" s="41"/>
      <c r="YT743" s="41"/>
      <c r="YU743" s="41"/>
      <c r="YV743" s="41"/>
      <c r="YW743" s="41"/>
      <c r="YX743" s="41"/>
      <c r="YY743" s="41"/>
      <c r="YZ743" s="41"/>
      <c r="ZA743" s="41"/>
      <c r="ZB743" s="41"/>
      <c r="ZC743" s="41"/>
      <c r="ZD743" s="41"/>
      <c r="ZE743" s="41"/>
      <c r="ZF743" s="41"/>
      <c r="ZG743" s="41"/>
      <c r="ZH743" s="41"/>
      <c r="ZI743" s="41"/>
      <c r="ZJ743" s="41"/>
      <c r="ZK743" s="41"/>
      <c r="ZL743" s="41"/>
      <c r="ZM743" s="41"/>
      <c r="ZN743" s="41"/>
      <c r="ZO743" s="41"/>
      <c r="ZP743" s="41"/>
      <c r="ZQ743" s="41"/>
      <c r="ZR743" s="41"/>
      <c r="ZS743" s="41"/>
      <c r="ZT743" s="41"/>
      <c r="ZU743" s="41"/>
      <c r="ZV743" s="41"/>
      <c r="ZW743" s="41"/>
      <c r="ZX743" s="41"/>
      <c r="ZY743" s="41"/>
      <c r="ZZ743" s="41"/>
      <c r="AAA743" s="41"/>
      <c r="AAB743" s="41"/>
      <c r="AAC743" s="41"/>
      <c r="AAD743" s="41"/>
      <c r="AAE743" s="41"/>
      <c r="AAF743" s="41"/>
      <c r="AAG743" s="41"/>
      <c r="AAH743" s="41"/>
      <c r="AAI743" s="41"/>
      <c r="AAJ743" s="41"/>
      <c r="AAK743" s="41"/>
      <c r="AAL743" s="41"/>
      <c r="AAM743" s="41"/>
      <c r="AAN743" s="41"/>
      <c r="AAO743" s="41"/>
      <c r="AAP743" s="41"/>
      <c r="AAQ743" s="41"/>
      <c r="AAR743" s="41"/>
      <c r="AAS743" s="41"/>
      <c r="AAT743" s="41"/>
      <c r="AAU743" s="41"/>
      <c r="AAV743" s="41"/>
      <c r="AAW743" s="41"/>
      <c r="AAX743" s="41"/>
      <c r="AAY743" s="41"/>
      <c r="AAZ743" s="41"/>
      <c r="ABA743" s="41"/>
      <c r="ABB743" s="41"/>
      <c r="ABC743" s="41"/>
      <c r="ABD743" s="41"/>
      <c r="ABE743" s="41"/>
      <c r="ABF743" s="41"/>
      <c r="ABG743" s="41"/>
      <c r="ABH743" s="41"/>
      <c r="ABI743" s="41"/>
      <c r="ABJ743" s="41"/>
      <c r="ABK743" s="41"/>
      <c r="ABL743" s="41"/>
      <c r="ABM743" s="41"/>
      <c r="ABN743" s="41"/>
      <c r="ABO743" s="41"/>
      <c r="ABP743" s="41"/>
      <c r="ABQ743" s="41"/>
      <c r="ABR743" s="41"/>
      <c r="ABS743" s="41"/>
      <c r="ABT743" s="41"/>
      <c r="ABU743" s="41"/>
      <c r="ABV743" s="41"/>
      <c r="ABW743" s="41"/>
      <c r="ABX743" s="41"/>
      <c r="ABY743" s="41"/>
      <c r="ABZ743" s="41"/>
      <c r="ACA743" s="41"/>
      <c r="ACB743" s="41"/>
      <c r="ACC743" s="41"/>
      <c r="ACD743" s="41"/>
      <c r="ACE743" s="41"/>
      <c r="ACF743" s="41"/>
      <c r="ACG743" s="41"/>
      <c r="ACH743" s="41"/>
      <c r="ACI743" s="41"/>
      <c r="ACJ743" s="41"/>
      <c r="ACK743" s="41"/>
      <c r="ACL743" s="41"/>
      <c r="ACM743" s="41"/>
      <c r="ACN743" s="41"/>
      <c r="ACO743" s="41"/>
      <c r="ACP743" s="41"/>
      <c r="ACQ743" s="41"/>
      <c r="ACR743" s="41"/>
      <c r="ACS743" s="41"/>
      <c r="ACT743" s="41"/>
      <c r="ACU743" s="41"/>
      <c r="ACV743" s="41"/>
      <c r="ACW743" s="41"/>
      <c r="ACX743" s="41"/>
      <c r="ACY743" s="41"/>
      <c r="ACZ743" s="41"/>
      <c r="ADA743" s="41"/>
      <c r="ADB743" s="41"/>
      <c r="ADC743" s="41"/>
      <c r="ADD743" s="41"/>
      <c r="ADE743" s="41"/>
      <c r="ADF743" s="41"/>
      <c r="ADG743" s="41"/>
      <c r="ADH743" s="41"/>
      <c r="ADI743" s="41"/>
      <c r="ADJ743" s="41"/>
      <c r="ADK743" s="41"/>
      <c r="ADL743" s="41"/>
      <c r="ADM743" s="41"/>
      <c r="ADN743" s="41"/>
      <c r="ADO743" s="41"/>
      <c r="ADP743" s="41"/>
      <c r="ADQ743" s="41"/>
      <c r="ADR743" s="41"/>
      <c r="ADS743" s="41"/>
      <c r="ADT743" s="41"/>
      <c r="ADU743" s="41"/>
      <c r="ADV743" s="41"/>
      <c r="ADW743" s="41"/>
      <c r="ADX743" s="41"/>
      <c r="ADY743" s="41"/>
      <c r="ADZ743" s="41"/>
      <c r="AEA743" s="41"/>
      <c r="AEB743" s="41"/>
      <c r="AEC743" s="41"/>
      <c r="AED743" s="41"/>
      <c r="AEE743" s="41"/>
      <c r="AEF743" s="41"/>
      <c r="AEG743" s="41"/>
      <c r="AEH743" s="41"/>
      <c r="AEI743" s="41"/>
      <c r="AEJ743" s="41"/>
      <c r="AEK743" s="41"/>
      <c r="AEL743" s="41"/>
      <c r="AEM743" s="41"/>
      <c r="AEN743" s="41"/>
      <c r="AEO743" s="41"/>
      <c r="AEP743" s="41"/>
      <c r="AEQ743" s="41"/>
      <c r="AER743" s="41"/>
      <c r="AES743" s="41"/>
      <c r="AET743" s="41"/>
      <c r="AEU743" s="41"/>
      <c r="AEV743" s="41"/>
      <c r="AEW743" s="41"/>
      <c r="AEX743" s="41"/>
      <c r="AEY743" s="41"/>
      <c r="AEZ743" s="41"/>
      <c r="AFA743" s="41"/>
      <c r="AFB743" s="41"/>
      <c r="AFC743" s="41"/>
      <c r="AFD743" s="41"/>
      <c r="AFE743" s="41"/>
      <c r="AFF743" s="41"/>
      <c r="AFG743" s="41"/>
      <c r="AFH743" s="41"/>
      <c r="AFI743" s="41"/>
      <c r="AFJ743" s="41"/>
      <c r="AFK743" s="41"/>
      <c r="AFL743" s="41"/>
      <c r="AFM743" s="41"/>
      <c r="AFN743" s="41"/>
      <c r="AFO743" s="41"/>
      <c r="AFP743" s="41"/>
      <c r="AFQ743" s="41"/>
      <c r="AFR743" s="41"/>
      <c r="AFS743" s="41"/>
      <c r="AFT743" s="41"/>
      <c r="AFU743" s="41"/>
      <c r="AFV743" s="41"/>
      <c r="AFW743" s="41"/>
      <c r="AFX743" s="41"/>
      <c r="AFY743" s="41"/>
      <c r="AFZ743" s="41"/>
      <c r="AGA743" s="41"/>
      <c r="AGB743" s="41"/>
      <c r="AGC743" s="41"/>
      <c r="AGD743" s="41"/>
      <c r="AGE743" s="41"/>
      <c r="AGF743" s="41"/>
      <c r="AGG743" s="41"/>
      <c r="AGH743" s="41"/>
      <c r="AGI743" s="41"/>
      <c r="AGJ743" s="41"/>
      <c r="AGK743" s="41"/>
      <c r="AGL743" s="41"/>
      <c r="AGM743" s="41"/>
      <c r="AGN743" s="41"/>
      <c r="AGO743" s="41"/>
      <c r="AGP743" s="41"/>
      <c r="AGQ743" s="41"/>
      <c r="AGR743" s="41"/>
      <c r="AGS743" s="41"/>
      <c r="AGT743" s="41"/>
      <c r="AGU743" s="41"/>
      <c r="AGV743" s="41"/>
      <c r="AGW743" s="41"/>
      <c r="AGX743" s="41"/>
      <c r="AGY743" s="41"/>
      <c r="AGZ743" s="41"/>
      <c r="AHA743" s="41"/>
      <c r="AHB743" s="41"/>
      <c r="AHC743" s="41"/>
      <c r="AHD743" s="41"/>
      <c r="AHE743" s="41"/>
      <c r="AHF743" s="41"/>
      <c r="AHG743" s="41"/>
      <c r="AHH743" s="41"/>
      <c r="AHI743" s="41"/>
      <c r="AHJ743" s="41"/>
      <c r="AHK743" s="41"/>
      <c r="AHL743" s="41"/>
      <c r="AHM743" s="41"/>
      <c r="AHN743" s="41"/>
      <c r="AHO743" s="41"/>
      <c r="AHP743" s="41"/>
      <c r="AHQ743" s="41"/>
      <c r="AHR743" s="41"/>
      <c r="AHS743" s="41"/>
      <c r="AHT743" s="41"/>
      <c r="AHU743" s="41"/>
      <c r="AHV743" s="41"/>
      <c r="AHW743" s="41"/>
      <c r="AHX743" s="41"/>
      <c r="AHY743" s="41"/>
      <c r="AHZ743" s="41"/>
      <c r="AIA743" s="41"/>
      <c r="AIB743" s="41"/>
      <c r="AIC743" s="41"/>
      <c r="AID743" s="41"/>
      <c r="AIE743" s="41"/>
      <c r="AIF743" s="41"/>
      <c r="AIG743" s="41"/>
      <c r="AIH743" s="41"/>
      <c r="AII743" s="41"/>
      <c r="AIJ743" s="41"/>
      <c r="AIK743" s="41"/>
      <c r="AIL743" s="41"/>
      <c r="AIM743" s="41"/>
      <c r="AIN743" s="41"/>
      <c r="AIO743" s="41"/>
      <c r="AIP743" s="41"/>
      <c r="AIQ743" s="41"/>
      <c r="AIR743" s="41"/>
      <c r="AIS743" s="41"/>
      <c r="AIT743" s="41"/>
      <c r="AIU743" s="41"/>
      <c r="AIV743" s="41"/>
      <c r="AIW743" s="41"/>
      <c r="AIX743" s="41"/>
      <c r="AIY743" s="41"/>
      <c r="AIZ743" s="41"/>
      <c r="AJA743" s="41"/>
      <c r="AJB743" s="41"/>
      <c r="AJC743" s="41"/>
      <c r="AJD743" s="41"/>
      <c r="AJE743" s="41"/>
      <c r="AJF743" s="41"/>
      <c r="AJG743" s="41"/>
      <c r="AJH743" s="41"/>
      <c r="AJI743" s="41"/>
      <c r="AJJ743" s="41"/>
      <c r="AJK743" s="41"/>
      <c r="AJL743" s="41"/>
      <c r="AJM743" s="41"/>
      <c r="AJN743" s="41"/>
      <c r="AJO743" s="41"/>
      <c r="AJP743" s="41"/>
      <c r="AJQ743" s="41"/>
      <c r="AJR743" s="41"/>
      <c r="AJS743" s="41"/>
      <c r="AJT743" s="41"/>
      <c r="AJU743" s="41"/>
      <c r="AJV743" s="41"/>
      <c r="AJW743" s="41"/>
      <c r="AJX743" s="41"/>
      <c r="AJY743" s="41"/>
      <c r="AJZ743" s="41"/>
      <c r="AKA743" s="41"/>
      <c r="AKB743" s="41"/>
      <c r="AKC743" s="41"/>
      <c r="AKD743" s="41"/>
      <c r="AKE743" s="41"/>
      <c r="AKF743" s="41"/>
      <c r="AKG743" s="41"/>
      <c r="AKH743" s="41"/>
      <c r="AKI743" s="41"/>
      <c r="AKJ743" s="41"/>
      <c r="AKK743" s="41"/>
      <c r="AKL743" s="41"/>
      <c r="AKM743" s="41"/>
      <c r="AKN743" s="41"/>
      <c r="AKO743" s="41"/>
      <c r="AKP743" s="41"/>
      <c r="AKQ743" s="41"/>
      <c r="AKR743" s="41"/>
      <c r="AKS743" s="41"/>
      <c r="AKT743" s="41"/>
      <c r="AKU743" s="41"/>
      <c r="AKV743" s="41"/>
      <c r="AKW743" s="41"/>
      <c r="AKX743" s="41"/>
      <c r="AKY743" s="41"/>
      <c r="AKZ743" s="41"/>
      <c r="ALA743" s="41"/>
      <c r="ALB743" s="41"/>
      <c r="ALC743" s="41"/>
      <c r="ALD743" s="41"/>
    </row>
    <row r="744" spans="1:992" s="5" customFormat="1" ht="13.5" customHeight="1">
      <c r="A744" s="2366" t="s">
        <v>236</v>
      </c>
      <c r="B744" s="2368" t="s">
        <v>323</v>
      </c>
      <c r="C744" s="2368"/>
      <c r="D744" s="716" t="s">
        <v>296</v>
      </c>
      <c r="E744" s="269">
        <f>E746+E753</f>
        <v>823080648.05999994</v>
      </c>
      <c r="F744" s="269">
        <f>F746+F753</f>
        <v>710595733.79999995</v>
      </c>
      <c r="G744" s="2405"/>
      <c r="H744" s="711"/>
      <c r="I744" s="711"/>
      <c r="J744" s="711"/>
      <c r="K744" s="711"/>
      <c r="L744" s="2802"/>
      <c r="M744" s="580"/>
      <c r="N744" s="250"/>
      <c r="O744" s="250"/>
      <c r="P744" s="250"/>
      <c r="Q744" s="250"/>
      <c r="R744" s="250"/>
      <c r="S744" s="250"/>
      <c r="T744" s="250"/>
      <c r="U744" s="250"/>
      <c r="V744" s="250"/>
      <c r="W744" s="250"/>
      <c r="X744" s="250"/>
      <c r="Y744" s="250"/>
      <c r="Z744" s="250"/>
      <c r="AA744" s="250"/>
      <c r="AB744" s="250"/>
      <c r="AC744" s="250"/>
      <c r="AD744" s="250"/>
      <c r="AE744" s="250"/>
      <c r="AF744" s="250"/>
      <c r="AG744" s="250"/>
      <c r="AH744" s="250"/>
      <c r="AI744" s="250"/>
      <c r="AJ744" s="250"/>
      <c r="AK744" s="250"/>
      <c r="AL744" s="250"/>
      <c r="AM744" s="250"/>
      <c r="AN744" s="250"/>
      <c r="AO744" s="250"/>
      <c r="AP744" s="250"/>
      <c r="AQ744" s="250"/>
      <c r="AR744" s="250"/>
      <c r="AS744" s="250"/>
      <c r="AT744" s="250"/>
      <c r="AU744" s="250"/>
      <c r="AV744" s="250"/>
      <c r="AW744" s="250"/>
      <c r="AX744" s="250"/>
      <c r="AY744" s="250"/>
      <c r="AZ744" s="250"/>
      <c r="BA744" s="250"/>
      <c r="BB744" s="250"/>
      <c r="BC744" s="250"/>
      <c r="BD744" s="250"/>
      <c r="BE744" s="250"/>
      <c r="BF744" s="250"/>
      <c r="BG744" s="250"/>
      <c r="BH744" s="250"/>
      <c r="BI744" s="250"/>
      <c r="BJ744" s="250"/>
      <c r="BK744" s="250"/>
      <c r="BL744" s="250"/>
      <c r="BM744" s="250"/>
      <c r="BN744" s="250"/>
      <c r="BO744" s="250"/>
      <c r="BP744" s="250"/>
      <c r="BQ744" s="250"/>
      <c r="BR744" s="250"/>
      <c r="BS744" s="250"/>
      <c r="BT744" s="250"/>
      <c r="BU744" s="250"/>
      <c r="BV744" s="250"/>
      <c r="BW744" s="250"/>
      <c r="BX744" s="250"/>
      <c r="BY744" s="250"/>
      <c r="BZ744" s="250"/>
      <c r="CA744" s="250"/>
      <c r="CB744" s="250"/>
      <c r="CC744" s="250"/>
      <c r="CD744" s="250"/>
      <c r="CE744" s="250"/>
      <c r="CF744" s="250"/>
      <c r="CG744" s="250"/>
      <c r="CH744" s="250"/>
      <c r="CI744" s="250"/>
      <c r="CJ744" s="250"/>
      <c r="CK744" s="250"/>
      <c r="CL744" s="250"/>
      <c r="CM744" s="250"/>
      <c r="CN744" s="250"/>
      <c r="CO744" s="250"/>
      <c r="CP744" s="250"/>
      <c r="CQ744" s="250"/>
      <c r="CR744" s="250"/>
      <c r="CS744" s="250"/>
      <c r="CT744" s="250"/>
      <c r="CU744" s="250"/>
      <c r="CV744" s="250"/>
      <c r="CW744" s="250"/>
      <c r="CX744" s="250"/>
      <c r="CY744" s="250"/>
      <c r="CZ744" s="250"/>
      <c r="DA744" s="250"/>
      <c r="DB744" s="250"/>
      <c r="DC744" s="250"/>
      <c r="DD744" s="250"/>
      <c r="DE744" s="250"/>
      <c r="DF744" s="250"/>
      <c r="DG744" s="250"/>
      <c r="DH744" s="250"/>
      <c r="DI744" s="250"/>
      <c r="DJ744" s="250"/>
      <c r="DK744" s="250"/>
      <c r="DL744" s="250"/>
      <c r="DM744" s="250"/>
      <c r="DN744" s="250"/>
      <c r="DO744" s="250"/>
      <c r="DP744" s="250"/>
      <c r="DQ744" s="250"/>
      <c r="DR744" s="250"/>
      <c r="DS744" s="250"/>
      <c r="DT744" s="250"/>
      <c r="DU744" s="250"/>
      <c r="DV744" s="250"/>
      <c r="DW744" s="250"/>
      <c r="DX744" s="250"/>
      <c r="DY744" s="250"/>
      <c r="DZ744" s="250"/>
      <c r="EA744" s="250"/>
      <c r="EB744" s="250"/>
      <c r="EC744" s="250"/>
      <c r="ED744" s="250"/>
      <c r="EE744" s="250"/>
      <c r="EF744" s="250"/>
      <c r="EG744" s="250"/>
      <c r="EH744" s="250"/>
      <c r="EI744" s="250"/>
      <c r="EJ744" s="250"/>
      <c r="EK744" s="250"/>
      <c r="EL744" s="250"/>
      <c r="EM744" s="250"/>
      <c r="EN744" s="250"/>
      <c r="EO744" s="250"/>
      <c r="EP744" s="250"/>
      <c r="EQ744" s="250"/>
      <c r="ER744" s="250"/>
      <c r="ES744" s="250"/>
      <c r="ET744" s="250"/>
      <c r="EU744" s="250"/>
      <c r="EV744" s="250"/>
      <c r="EW744" s="250"/>
      <c r="EX744" s="250"/>
      <c r="EY744" s="250"/>
      <c r="EZ744" s="250"/>
      <c r="FA744" s="250"/>
      <c r="FB744" s="250"/>
      <c r="FC744" s="250"/>
      <c r="FD744" s="250"/>
      <c r="FE744" s="250"/>
      <c r="FF744" s="250"/>
      <c r="FG744" s="250"/>
      <c r="FH744" s="250"/>
      <c r="FI744" s="250"/>
      <c r="FJ744" s="250"/>
      <c r="FK744" s="250"/>
      <c r="FL744" s="250"/>
      <c r="FM744" s="250"/>
      <c r="FN744" s="250"/>
      <c r="FO744" s="250"/>
      <c r="FP744" s="250"/>
      <c r="FQ744" s="250"/>
      <c r="FR744" s="250"/>
      <c r="FS744" s="250"/>
      <c r="FT744" s="250"/>
      <c r="FU744" s="250"/>
      <c r="FV744" s="250"/>
      <c r="FW744" s="250"/>
      <c r="FX744" s="250"/>
      <c r="FY744" s="250"/>
      <c r="FZ744" s="250"/>
      <c r="GA744" s="250"/>
      <c r="GB744" s="250"/>
      <c r="GC744" s="250"/>
      <c r="GD744" s="250"/>
      <c r="GE744" s="250"/>
      <c r="GF744" s="250"/>
      <c r="GG744" s="250"/>
      <c r="GH744" s="250"/>
      <c r="GI744" s="250"/>
      <c r="GJ744" s="250"/>
      <c r="GK744" s="250"/>
      <c r="GL744" s="250"/>
      <c r="GM744" s="250"/>
      <c r="GN744" s="250"/>
      <c r="GO744" s="250"/>
      <c r="GP744" s="250"/>
      <c r="GQ744" s="250"/>
      <c r="GR744" s="250"/>
      <c r="GS744" s="250"/>
      <c r="GT744" s="250"/>
      <c r="GU744" s="250"/>
      <c r="GV744" s="250"/>
      <c r="GW744" s="250"/>
      <c r="GX744" s="250"/>
      <c r="GY744" s="250"/>
      <c r="GZ744" s="250"/>
      <c r="HA744" s="250"/>
      <c r="HB744" s="250"/>
      <c r="HC744" s="250"/>
      <c r="HD744" s="250"/>
      <c r="HE744" s="250"/>
      <c r="HF744" s="250"/>
      <c r="HG744" s="250"/>
      <c r="HH744" s="250"/>
      <c r="HI744" s="250"/>
      <c r="HJ744" s="250"/>
      <c r="HK744" s="250"/>
      <c r="HL744" s="250"/>
      <c r="HM744" s="250"/>
      <c r="HN744" s="250"/>
      <c r="HO744" s="250"/>
      <c r="HP744" s="250"/>
      <c r="HQ744" s="250"/>
      <c r="HR744" s="250"/>
      <c r="HS744" s="250"/>
      <c r="HT744" s="250"/>
      <c r="HU744" s="250"/>
      <c r="HV744" s="250"/>
      <c r="HW744" s="250"/>
      <c r="HX744" s="250"/>
      <c r="HY744" s="250"/>
      <c r="HZ744" s="250"/>
      <c r="IA744" s="250"/>
      <c r="IB744" s="250"/>
      <c r="IC744" s="250"/>
      <c r="ID744" s="250"/>
      <c r="IE744" s="250"/>
      <c r="IF744" s="250"/>
      <c r="IG744" s="250"/>
      <c r="IH744" s="250"/>
      <c r="II744" s="250"/>
      <c r="IJ744" s="250"/>
      <c r="IK744" s="250"/>
      <c r="IL744" s="250"/>
      <c r="IM744" s="250"/>
      <c r="IN744" s="250"/>
      <c r="IO744" s="250"/>
      <c r="IP744" s="250"/>
      <c r="IQ744" s="250"/>
      <c r="IR744" s="250"/>
      <c r="IS744" s="250"/>
      <c r="IT744" s="250"/>
      <c r="IU744" s="250"/>
      <c r="IV744" s="250"/>
      <c r="IW744" s="250"/>
      <c r="IX744" s="250"/>
      <c r="IY744" s="250"/>
      <c r="IZ744" s="250"/>
      <c r="JA744" s="250"/>
      <c r="JB744" s="250"/>
      <c r="JC744" s="250"/>
      <c r="JD744" s="250"/>
      <c r="JE744" s="250"/>
      <c r="JF744" s="250"/>
      <c r="JG744" s="250"/>
      <c r="JH744" s="250"/>
      <c r="JI744" s="250"/>
      <c r="JJ744" s="250"/>
      <c r="JK744" s="250"/>
      <c r="JL744" s="250"/>
      <c r="JM744" s="250"/>
      <c r="JN744" s="250"/>
      <c r="JO744" s="250"/>
      <c r="JP744" s="250"/>
      <c r="JQ744" s="250"/>
      <c r="JR744" s="250"/>
      <c r="JS744" s="250"/>
      <c r="JT744" s="250"/>
      <c r="JU744" s="250"/>
      <c r="JV744" s="250"/>
      <c r="JW744" s="250"/>
      <c r="JX744" s="250"/>
      <c r="JY744" s="250"/>
      <c r="JZ744" s="250"/>
      <c r="KA744" s="250"/>
      <c r="KB744" s="250"/>
      <c r="KC744" s="250"/>
      <c r="KD744" s="250"/>
      <c r="KE744" s="250"/>
      <c r="KF744" s="250"/>
      <c r="KG744" s="250"/>
      <c r="KH744" s="250"/>
      <c r="KI744" s="250"/>
      <c r="KJ744" s="250"/>
      <c r="KK744" s="250"/>
      <c r="KL744" s="250"/>
      <c r="KM744" s="250"/>
      <c r="KN744" s="250"/>
      <c r="KO744" s="250"/>
      <c r="KP744" s="250"/>
      <c r="KQ744" s="250"/>
      <c r="KR744" s="250"/>
      <c r="KS744" s="250"/>
      <c r="KT744" s="250"/>
      <c r="KU744" s="250"/>
      <c r="KV744" s="250"/>
      <c r="KW744" s="250"/>
      <c r="KX744" s="250"/>
      <c r="KY744" s="250"/>
      <c r="KZ744" s="250"/>
      <c r="LA744" s="250"/>
      <c r="LB744" s="250"/>
      <c r="LC744" s="250"/>
      <c r="LD744" s="250"/>
      <c r="LE744" s="250"/>
      <c r="LF744" s="250"/>
      <c r="LG744" s="250"/>
      <c r="LH744" s="250"/>
      <c r="LI744" s="250"/>
      <c r="LJ744" s="250"/>
      <c r="LK744" s="250"/>
      <c r="LL744" s="250"/>
      <c r="LM744" s="250"/>
      <c r="LN744" s="250"/>
      <c r="LO744" s="250"/>
      <c r="LP744" s="250"/>
      <c r="LQ744" s="250"/>
      <c r="LR744" s="250"/>
      <c r="LS744" s="250"/>
      <c r="LT744" s="250"/>
      <c r="LU744" s="250"/>
      <c r="LV744" s="250"/>
      <c r="LW744" s="250"/>
      <c r="LX744" s="250"/>
      <c r="LY744" s="250"/>
      <c r="LZ744" s="250"/>
      <c r="MA744" s="250"/>
      <c r="MB744" s="250"/>
      <c r="MC744" s="250"/>
      <c r="MD744" s="250"/>
      <c r="ME744" s="250"/>
      <c r="MF744" s="250"/>
      <c r="MG744" s="250"/>
      <c r="MH744" s="250"/>
      <c r="MI744" s="250"/>
      <c r="MJ744" s="250"/>
      <c r="MK744" s="250"/>
      <c r="ML744" s="250"/>
      <c r="MM744" s="250"/>
      <c r="MN744" s="250"/>
      <c r="MO744" s="250"/>
      <c r="MP744" s="250"/>
      <c r="MQ744" s="250"/>
      <c r="MR744" s="250"/>
      <c r="MS744" s="250"/>
      <c r="MT744" s="250"/>
      <c r="MU744" s="250"/>
      <c r="MV744" s="250"/>
      <c r="MW744" s="250"/>
      <c r="MX744" s="250"/>
      <c r="MY744" s="250"/>
      <c r="MZ744" s="250"/>
      <c r="NA744" s="250"/>
      <c r="NB744" s="250"/>
      <c r="NC744" s="250"/>
      <c r="ND744" s="250"/>
      <c r="NE744" s="250"/>
      <c r="NF744" s="250"/>
      <c r="NG744" s="250"/>
      <c r="NH744" s="250"/>
      <c r="NI744" s="250"/>
      <c r="NJ744" s="250"/>
      <c r="NK744" s="250"/>
      <c r="NL744" s="250"/>
      <c r="NM744" s="250"/>
      <c r="NN744" s="250"/>
      <c r="NO744" s="250"/>
      <c r="NP744" s="250"/>
      <c r="NQ744" s="250"/>
      <c r="NR744" s="250"/>
      <c r="NS744" s="250"/>
      <c r="NT744" s="250"/>
      <c r="NU744" s="250"/>
      <c r="NV744" s="250"/>
      <c r="NW744" s="250"/>
      <c r="NX744" s="250"/>
      <c r="NY744" s="250"/>
      <c r="NZ744" s="250"/>
      <c r="OA744" s="250"/>
      <c r="OB744" s="250"/>
      <c r="OC744" s="250"/>
      <c r="OD744" s="250"/>
      <c r="OE744" s="250"/>
      <c r="OF744" s="250"/>
      <c r="OG744" s="250"/>
      <c r="OH744" s="250"/>
      <c r="OI744" s="250"/>
      <c r="OJ744" s="250"/>
      <c r="OK744" s="250"/>
      <c r="OL744" s="250"/>
      <c r="OM744" s="250"/>
      <c r="ON744" s="250"/>
      <c r="OO744" s="250"/>
      <c r="OP744" s="250"/>
      <c r="OQ744" s="250"/>
      <c r="OR744" s="250"/>
      <c r="OS744" s="250"/>
      <c r="OT744" s="250"/>
      <c r="OU744" s="250"/>
      <c r="OV744" s="250"/>
      <c r="OW744" s="250"/>
      <c r="OX744" s="250"/>
      <c r="OY744" s="250"/>
      <c r="OZ744" s="250"/>
      <c r="PA744" s="250"/>
      <c r="PB744" s="250"/>
      <c r="PC744" s="250"/>
      <c r="PD744" s="250"/>
      <c r="PE744" s="250"/>
      <c r="PF744" s="250"/>
      <c r="PG744" s="250"/>
      <c r="PH744" s="250"/>
      <c r="PI744" s="250"/>
      <c r="PJ744" s="250"/>
      <c r="PK744" s="250"/>
      <c r="PL744" s="250"/>
      <c r="PM744" s="250"/>
      <c r="PN744" s="250"/>
      <c r="PO744" s="250"/>
      <c r="PP744" s="250"/>
      <c r="PQ744" s="250"/>
      <c r="PR744" s="250"/>
      <c r="PS744" s="250"/>
      <c r="PT744" s="250"/>
      <c r="PU744" s="250"/>
      <c r="PV744" s="250"/>
      <c r="PW744" s="250"/>
      <c r="PX744" s="250"/>
      <c r="PY744" s="250"/>
      <c r="PZ744" s="250"/>
      <c r="QA744" s="250"/>
      <c r="QB744" s="250"/>
      <c r="QC744" s="250"/>
      <c r="QD744" s="250"/>
      <c r="QE744" s="250"/>
      <c r="QF744" s="250"/>
      <c r="QG744" s="250"/>
      <c r="QH744" s="250"/>
      <c r="QI744" s="250"/>
      <c r="QJ744" s="250"/>
      <c r="QK744" s="250"/>
      <c r="QL744" s="250"/>
      <c r="QM744" s="250"/>
      <c r="QN744" s="250"/>
      <c r="QO744" s="250"/>
      <c r="QP744" s="250"/>
      <c r="QQ744" s="250"/>
      <c r="QR744" s="250"/>
      <c r="QS744" s="250"/>
      <c r="QT744" s="250"/>
      <c r="QU744" s="250"/>
      <c r="QV744" s="250"/>
      <c r="QW744" s="250"/>
      <c r="QX744" s="250"/>
      <c r="QY744" s="250"/>
      <c r="QZ744" s="250"/>
      <c r="RA744" s="250"/>
      <c r="RB744" s="250"/>
      <c r="RC744" s="250"/>
      <c r="RD744" s="250"/>
      <c r="RE744" s="250"/>
      <c r="RF744" s="250"/>
      <c r="RG744" s="250"/>
      <c r="RH744" s="250"/>
      <c r="RI744" s="250"/>
      <c r="RJ744" s="250"/>
      <c r="RK744" s="250"/>
      <c r="RL744" s="250"/>
      <c r="RM744" s="250"/>
      <c r="RN744" s="250"/>
      <c r="RO744" s="250"/>
      <c r="RP744" s="250"/>
      <c r="RQ744" s="250"/>
      <c r="RR744" s="250"/>
      <c r="RS744" s="250"/>
      <c r="RT744" s="250"/>
      <c r="RU744" s="250"/>
      <c r="RV744" s="250"/>
      <c r="RW744" s="250"/>
      <c r="RX744" s="250"/>
      <c r="RY744" s="250"/>
      <c r="RZ744" s="250"/>
      <c r="SA744" s="250"/>
      <c r="SB744" s="250"/>
      <c r="SC744" s="250"/>
      <c r="SD744" s="250"/>
      <c r="SE744" s="250"/>
      <c r="SF744" s="250"/>
      <c r="SG744" s="250"/>
      <c r="SH744" s="250"/>
      <c r="SI744" s="250"/>
      <c r="SJ744" s="250"/>
      <c r="SK744" s="250"/>
      <c r="SL744" s="250"/>
      <c r="SM744" s="250"/>
      <c r="SN744" s="250"/>
      <c r="SO744" s="250"/>
      <c r="SP744" s="250"/>
      <c r="SQ744" s="250"/>
      <c r="SR744" s="250"/>
      <c r="SS744" s="250"/>
      <c r="ST744" s="250"/>
      <c r="SU744" s="250"/>
      <c r="SV744" s="250"/>
      <c r="SW744" s="250"/>
      <c r="SX744" s="250"/>
      <c r="SY744" s="250"/>
      <c r="SZ744" s="250"/>
      <c r="TA744" s="250"/>
      <c r="TB744" s="250"/>
      <c r="TC744" s="250"/>
      <c r="TD744" s="250"/>
      <c r="TE744" s="250"/>
      <c r="TF744" s="250"/>
      <c r="TG744" s="250"/>
      <c r="TH744" s="250"/>
      <c r="TI744" s="250"/>
      <c r="TJ744" s="250"/>
      <c r="TK744" s="250"/>
      <c r="TL744" s="250"/>
      <c r="TM744" s="250"/>
      <c r="TN744" s="250"/>
      <c r="TO744" s="250"/>
      <c r="TP744" s="250"/>
      <c r="TQ744" s="250"/>
      <c r="TR744" s="250"/>
      <c r="TS744" s="250"/>
      <c r="TT744" s="250"/>
      <c r="TU744" s="250"/>
      <c r="TV744" s="250"/>
      <c r="TW744" s="250"/>
      <c r="TX744" s="250"/>
      <c r="TY744" s="250"/>
      <c r="TZ744" s="250"/>
      <c r="UA744" s="250"/>
      <c r="UB744" s="250"/>
      <c r="UC744" s="250"/>
      <c r="UD744" s="250"/>
      <c r="UE744" s="250"/>
      <c r="UF744" s="250"/>
      <c r="UG744" s="250"/>
      <c r="UH744" s="250"/>
      <c r="UI744" s="250"/>
      <c r="UJ744" s="250"/>
      <c r="UK744" s="250"/>
      <c r="UL744" s="250"/>
      <c r="UM744" s="250"/>
      <c r="UN744" s="250"/>
      <c r="UO744" s="250"/>
      <c r="UP744" s="250"/>
      <c r="UQ744" s="250"/>
      <c r="UR744" s="250"/>
      <c r="US744" s="250"/>
      <c r="UT744" s="250"/>
      <c r="UU744" s="250"/>
      <c r="UV744" s="250"/>
      <c r="UW744" s="250"/>
      <c r="UX744" s="250"/>
      <c r="UY744" s="250"/>
      <c r="UZ744" s="250"/>
      <c r="VA744" s="250"/>
      <c r="VB744" s="250"/>
      <c r="VC744" s="250"/>
      <c r="VD744" s="250"/>
      <c r="VE744" s="250"/>
      <c r="VF744" s="250"/>
      <c r="VG744" s="250"/>
      <c r="VH744" s="250"/>
      <c r="VI744" s="250"/>
      <c r="VJ744" s="250"/>
      <c r="VK744" s="250"/>
      <c r="VL744" s="250"/>
      <c r="VM744" s="250"/>
      <c r="VN744" s="250"/>
      <c r="VO744" s="250"/>
      <c r="VP744" s="250"/>
      <c r="VQ744" s="250"/>
      <c r="VR744" s="250"/>
      <c r="VS744" s="250"/>
      <c r="VT744" s="250"/>
      <c r="VU744" s="250"/>
      <c r="VV744" s="250"/>
      <c r="VW744" s="250"/>
      <c r="VX744" s="250"/>
      <c r="VY744" s="250"/>
      <c r="VZ744" s="250"/>
      <c r="WA744" s="250"/>
      <c r="WB744" s="250"/>
      <c r="WC744" s="250"/>
      <c r="WD744" s="250"/>
      <c r="WE744" s="250"/>
      <c r="WF744" s="250"/>
      <c r="WG744" s="250"/>
      <c r="WH744" s="250"/>
      <c r="WI744" s="250"/>
      <c r="WJ744" s="250"/>
      <c r="WK744" s="250"/>
      <c r="WL744" s="250"/>
      <c r="WM744" s="250"/>
      <c r="WN744" s="250"/>
      <c r="WO744" s="250"/>
      <c r="WP744" s="250"/>
      <c r="WQ744" s="250"/>
      <c r="WR744" s="250"/>
      <c r="WS744" s="250"/>
      <c r="WT744" s="250"/>
      <c r="WU744" s="250"/>
      <c r="WV744" s="250"/>
      <c r="WW744" s="250"/>
      <c r="WX744" s="250"/>
      <c r="WY744" s="250"/>
      <c r="WZ744" s="250"/>
      <c r="XA744" s="250"/>
      <c r="XB744" s="250"/>
      <c r="XC744" s="250"/>
      <c r="XD744" s="250"/>
      <c r="XE744" s="250"/>
      <c r="XF744" s="250"/>
      <c r="XG744" s="250"/>
      <c r="XH744" s="250"/>
      <c r="XI744" s="250"/>
      <c r="XJ744" s="250"/>
      <c r="XK744" s="250"/>
      <c r="XL744" s="250"/>
      <c r="XM744" s="250"/>
      <c r="XN744" s="250"/>
      <c r="XO744" s="250"/>
      <c r="XP744" s="250"/>
      <c r="XQ744" s="250"/>
      <c r="XR744" s="250"/>
      <c r="XS744" s="250"/>
      <c r="XT744" s="250"/>
      <c r="XU744" s="250"/>
      <c r="XV744" s="250"/>
      <c r="XW744" s="250"/>
      <c r="XX744" s="250"/>
      <c r="XY744" s="250"/>
      <c r="XZ744" s="250"/>
      <c r="YA744" s="250"/>
      <c r="YB744" s="250"/>
      <c r="YC744" s="250"/>
      <c r="YD744" s="250"/>
      <c r="YE744" s="250"/>
      <c r="YF744" s="250"/>
      <c r="YG744" s="250"/>
      <c r="YH744" s="250"/>
      <c r="YI744" s="250"/>
      <c r="YJ744" s="250"/>
      <c r="YK744" s="250"/>
      <c r="YL744" s="250"/>
      <c r="YM744" s="250"/>
      <c r="YN744" s="250"/>
      <c r="YO744" s="250"/>
      <c r="YP744" s="250"/>
      <c r="YQ744" s="250"/>
      <c r="YR744" s="250"/>
      <c r="YS744" s="250"/>
      <c r="YT744" s="250"/>
      <c r="YU744" s="250"/>
      <c r="YV744" s="250"/>
      <c r="YW744" s="250"/>
      <c r="YX744" s="250"/>
      <c r="YY744" s="250"/>
      <c r="YZ744" s="250"/>
      <c r="ZA744" s="250"/>
      <c r="ZB744" s="250"/>
      <c r="ZC744" s="250"/>
      <c r="ZD744" s="250"/>
      <c r="ZE744" s="250"/>
      <c r="ZF744" s="250"/>
      <c r="ZG744" s="250"/>
      <c r="ZH744" s="250"/>
      <c r="ZI744" s="250"/>
      <c r="ZJ744" s="250"/>
      <c r="ZK744" s="250"/>
      <c r="ZL744" s="250"/>
      <c r="ZM744" s="250"/>
      <c r="ZN744" s="250"/>
      <c r="ZO744" s="250"/>
      <c r="ZP744" s="250"/>
      <c r="ZQ744" s="250"/>
      <c r="ZR744" s="250"/>
      <c r="ZS744" s="250"/>
      <c r="ZT744" s="250"/>
      <c r="ZU744" s="250"/>
      <c r="ZV744" s="250"/>
      <c r="ZW744" s="250"/>
      <c r="ZX744" s="250"/>
      <c r="ZY744" s="250"/>
      <c r="ZZ744" s="250"/>
      <c r="AAA744" s="250"/>
      <c r="AAB744" s="250"/>
      <c r="AAC744" s="250"/>
      <c r="AAD744" s="250"/>
      <c r="AAE744" s="250"/>
      <c r="AAF744" s="250"/>
      <c r="AAG744" s="250"/>
      <c r="AAH744" s="250"/>
      <c r="AAI744" s="250"/>
      <c r="AAJ744" s="250"/>
      <c r="AAK744" s="250"/>
      <c r="AAL744" s="250"/>
      <c r="AAM744" s="250"/>
      <c r="AAN744" s="250"/>
      <c r="AAO744" s="250"/>
      <c r="AAP744" s="250"/>
      <c r="AAQ744" s="250"/>
      <c r="AAR744" s="250"/>
      <c r="AAS744" s="250"/>
      <c r="AAT744" s="250"/>
      <c r="AAU744" s="250"/>
      <c r="AAV744" s="250"/>
      <c r="AAW744" s="250"/>
      <c r="AAX744" s="250"/>
      <c r="AAY744" s="250"/>
      <c r="AAZ744" s="250"/>
      <c r="ABA744" s="250"/>
      <c r="ABB744" s="250"/>
      <c r="ABC744" s="250"/>
      <c r="ABD744" s="250"/>
      <c r="ABE744" s="250"/>
      <c r="ABF744" s="250"/>
      <c r="ABG744" s="250"/>
      <c r="ABH744" s="250"/>
      <c r="ABI744" s="250"/>
      <c r="ABJ744" s="250"/>
      <c r="ABK744" s="250"/>
      <c r="ABL744" s="250"/>
      <c r="ABM744" s="250"/>
      <c r="ABN744" s="250"/>
      <c r="ABO744" s="250"/>
      <c r="ABP744" s="250"/>
      <c r="ABQ744" s="250"/>
      <c r="ABR744" s="250"/>
      <c r="ABS744" s="250"/>
      <c r="ABT744" s="250"/>
      <c r="ABU744" s="250"/>
      <c r="ABV744" s="250"/>
      <c r="ABW744" s="250"/>
      <c r="ABX744" s="250"/>
      <c r="ABY744" s="250"/>
      <c r="ABZ744" s="250"/>
      <c r="ACA744" s="250"/>
      <c r="ACB744" s="250"/>
      <c r="ACC744" s="250"/>
      <c r="ACD744" s="250"/>
      <c r="ACE744" s="250"/>
      <c r="ACF744" s="250"/>
      <c r="ACG744" s="250"/>
      <c r="ACH744" s="250"/>
      <c r="ACI744" s="250"/>
      <c r="ACJ744" s="250"/>
      <c r="ACK744" s="250"/>
      <c r="ACL744" s="250"/>
      <c r="ACM744" s="250"/>
      <c r="ACN744" s="250"/>
      <c r="ACO744" s="250"/>
      <c r="ACP744" s="250"/>
      <c r="ACQ744" s="250"/>
      <c r="ACR744" s="250"/>
      <c r="ACS744" s="250"/>
      <c r="ACT744" s="250"/>
      <c r="ACU744" s="250"/>
      <c r="ACV744" s="250"/>
      <c r="ACW744" s="250"/>
      <c r="ACX744" s="250"/>
      <c r="ACY744" s="250"/>
      <c r="ACZ744" s="250"/>
      <c r="ADA744" s="250"/>
      <c r="ADB744" s="250"/>
      <c r="ADC744" s="250"/>
      <c r="ADD744" s="250"/>
      <c r="ADE744" s="250"/>
      <c r="ADF744" s="250"/>
      <c r="ADG744" s="250"/>
      <c r="ADH744" s="250"/>
      <c r="ADI744" s="250"/>
      <c r="ADJ744" s="250"/>
      <c r="ADK744" s="250"/>
      <c r="ADL744" s="250"/>
      <c r="ADM744" s="250"/>
      <c r="ADN744" s="250"/>
      <c r="ADO744" s="250"/>
      <c r="ADP744" s="250"/>
      <c r="ADQ744" s="250"/>
      <c r="ADR744" s="250"/>
      <c r="ADS744" s="250"/>
      <c r="ADT744" s="250"/>
      <c r="ADU744" s="250"/>
      <c r="ADV744" s="250"/>
      <c r="ADW744" s="250"/>
      <c r="ADX744" s="250"/>
      <c r="ADY744" s="250"/>
      <c r="ADZ744" s="250"/>
      <c r="AEA744" s="250"/>
      <c r="AEB744" s="250"/>
      <c r="AEC744" s="250"/>
      <c r="AED744" s="250"/>
      <c r="AEE744" s="250"/>
      <c r="AEF744" s="250"/>
      <c r="AEG744" s="250"/>
      <c r="AEH744" s="250"/>
      <c r="AEI744" s="250"/>
      <c r="AEJ744" s="250"/>
      <c r="AEK744" s="250"/>
      <c r="AEL744" s="250"/>
      <c r="AEM744" s="250"/>
      <c r="AEN744" s="250"/>
      <c r="AEO744" s="250"/>
      <c r="AEP744" s="250"/>
      <c r="AEQ744" s="250"/>
      <c r="AER744" s="250"/>
      <c r="AES744" s="250"/>
      <c r="AET744" s="250"/>
      <c r="AEU744" s="250"/>
      <c r="AEV744" s="250"/>
      <c r="AEW744" s="250"/>
      <c r="AEX744" s="250"/>
      <c r="AEY744" s="250"/>
      <c r="AEZ744" s="250"/>
      <c r="AFA744" s="250"/>
      <c r="AFB744" s="250"/>
      <c r="AFC744" s="250"/>
      <c r="AFD744" s="250"/>
      <c r="AFE744" s="250"/>
      <c r="AFF744" s="250"/>
      <c r="AFG744" s="250"/>
      <c r="AFH744" s="250"/>
      <c r="AFI744" s="250"/>
      <c r="AFJ744" s="250"/>
      <c r="AFK744" s="250"/>
      <c r="AFL744" s="250"/>
      <c r="AFM744" s="250"/>
      <c r="AFN744" s="250"/>
      <c r="AFO744" s="250"/>
      <c r="AFP744" s="250"/>
      <c r="AFQ744" s="250"/>
      <c r="AFR744" s="250"/>
      <c r="AFS744" s="250"/>
      <c r="AFT744" s="250"/>
      <c r="AFU744" s="250"/>
      <c r="AFV744" s="250"/>
      <c r="AFW744" s="250"/>
      <c r="AFX744" s="250"/>
      <c r="AFY744" s="250"/>
      <c r="AFZ744" s="250"/>
      <c r="AGA744" s="250"/>
      <c r="AGB744" s="250"/>
      <c r="AGC744" s="250"/>
      <c r="AGD744" s="250"/>
      <c r="AGE744" s="250"/>
      <c r="AGF744" s="250"/>
      <c r="AGG744" s="250"/>
      <c r="AGH744" s="250"/>
      <c r="AGI744" s="250"/>
      <c r="AGJ744" s="250"/>
      <c r="AGK744" s="250"/>
      <c r="AGL744" s="250"/>
      <c r="AGM744" s="250"/>
      <c r="AGN744" s="250"/>
      <c r="AGO744" s="250"/>
      <c r="AGP744" s="250"/>
      <c r="AGQ744" s="250"/>
      <c r="AGR744" s="250"/>
      <c r="AGS744" s="250"/>
      <c r="AGT744" s="250"/>
      <c r="AGU744" s="250"/>
      <c r="AGV744" s="250"/>
      <c r="AGW744" s="250"/>
      <c r="AGX744" s="250"/>
      <c r="AGY744" s="250"/>
      <c r="AGZ744" s="250"/>
      <c r="AHA744" s="250"/>
      <c r="AHB744" s="250"/>
      <c r="AHC744" s="250"/>
      <c r="AHD744" s="250"/>
      <c r="AHE744" s="250"/>
      <c r="AHF744" s="250"/>
      <c r="AHG744" s="250"/>
      <c r="AHH744" s="250"/>
      <c r="AHI744" s="250"/>
      <c r="AHJ744" s="250"/>
      <c r="AHK744" s="250"/>
      <c r="AHL744" s="250"/>
      <c r="AHM744" s="250"/>
      <c r="AHN744" s="250"/>
      <c r="AHO744" s="250"/>
      <c r="AHP744" s="250"/>
      <c r="AHQ744" s="250"/>
      <c r="AHR744" s="250"/>
      <c r="AHS744" s="250"/>
      <c r="AHT744" s="250"/>
      <c r="AHU744" s="250"/>
      <c r="AHV744" s="250"/>
      <c r="AHW744" s="250"/>
      <c r="AHX744" s="250"/>
      <c r="AHY744" s="250"/>
      <c r="AHZ744" s="250"/>
      <c r="AIA744" s="250"/>
      <c r="AIB744" s="250"/>
      <c r="AIC744" s="250"/>
      <c r="AID744" s="250"/>
      <c r="AIE744" s="250"/>
      <c r="AIF744" s="250"/>
      <c r="AIG744" s="250"/>
      <c r="AIH744" s="250"/>
      <c r="AII744" s="250"/>
      <c r="AIJ744" s="250"/>
      <c r="AIK744" s="250"/>
      <c r="AIL744" s="250"/>
      <c r="AIM744" s="250"/>
      <c r="AIN744" s="250"/>
      <c r="AIO744" s="250"/>
      <c r="AIP744" s="250"/>
      <c r="AIQ744" s="250"/>
      <c r="AIR744" s="250"/>
      <c r="AIS744" s="250"/>
      <c r="AIT744" s="250"/>
      <c r="AIU744" s="250"/>
      <c r="AIV744" s="250"/>
      <c r="AIW744" s="250"/>
      <c r="AIX744" s="250"/>
      <c r="AIY744" s="250"/>
      <c r="AIZ744" s="250"/>
      <c r="AJA744" s="250"/>
      <c r="AJB744" s="250"/>
      <c r="AJC744" s="250"/>
      <c r="AJD744" s="250"/>
      <c r="AJE744" s="250"/>
      <c r="AJF744" s="250"/>
      <c r="AJG744" s="250"/>
      <c r="AJH744" s="250"/>
      <c r="AJI744" s="250"/>
      <c r="AJJ744" s="250"/>
      <c r="AJK744" s="250"/>
      <c r="AJL744" s="250"/>
      <c r="AJM744" s="250"/>
      <c r="AJN744" s="250"/>
      <c r="AJO744" s="250"/>
      <c r="AJP744" s="250"/>
      <c r="AJQ744" s="250"/>
      <c r="AJR744" s="250"/>
      <c r="AJS744" s="250"/>
      <c r="AJT744" s="250"/>
      <c r="AJU744" s="250"/>
      <c r="AJV744" s="250"/>
      <c r="AJW744" s="250"/>
      <c r="AJX744" s="250"/>
      <c r="AJY744" s="250"/>
      <c r="AJZ744" s="250"/>
      <c r="AKA744" s="250"/>
      <c r="AKB744" s="250"/>
      <c r="AKC744" s="250"/>
      <c r="AKD744" s="250"/>
      <c r="AKE744" s="250"/>
      <c r="AKF744" s="250"/>
      <c r="AKG744" s="250"/>
      <c r="AKH744" s="250"/>
      <c r="AKI744" s="250"/>
      <c r="AKJ744" s="250"/>
      <c r="AKK744" s="250"/>
      <c r="AKL744" s="250"/>
      <c r="AKM744" s="250"/>
      <c r="AKN744" s="250"/>
      <c r="AKO744" s="250"/>
      <c r="AKP744" s="250"/>
      <c r="AKQ744" s="250"/>
      <c r="AKR744" s="250"/>
      <c r="AKS744" s="250"/>
      <c r="AKT744" s="250"/>
      <c r="AKU744" s="250"/>
      <c r="AKV744" s="250"/>
      <c r="AKW744" s="250"/>
      <c r="AKX744" s="250"/>
      <c r="AKY744" s="250"/>
      <c r="AKZ744" s="250"/>
      <c r="ALA744" s="250"/>
      <c r="ALB744" s="250"/>
      <c r="ALC744" s="250"/>
      <c r="ALD744" s="250"/>
    </row>
    <row r="745" spans="1:992" s="673" customFormat="1" ht="13.5" customHeight="1">
      <c r="A745" s="2770"/>
      <c r="B745" s="2387"/>
      <c r="C745" s="2387"/>
      <c r="D745" s="1378" t="s">
        <v>2521</v>
      </c>
      <c r="E745" s="269">
        <f>E747</f>
        <v>374086.03</v>
      </c>
      <c r="F745" s="269">
        <f>F747</f>
        <v>374086.03</v>
      </c>
      <c r="G745" s="2406"/>
      <c r="H745" s="1369"/>
      <c r="I745" s="1369"/>
      <c r="J745" s="1369"/>
      <c r="K745" s="1369"/>
      <c r="L745" s="2803"/>
      <c r="M745" s="580"/>
      <c r="N745" s="250"/>
      <c r="O745" s="250"/>
      <c r="P745" s="250"/>
      <c r="Q745" s="250"/>
      <c r="R745" s="250"/>
      <c r="S745" s="250"/>
      <c r="T745" s="250"/>
      <c r="U745" s="250"/>
      <c r="V745" s="250"/>
      <c r="W745" s="250"/>
      <c r="X745" s="250"/>
      <c r="Y745" s="250"/>
      <c r="Z745" s="250"/>
      <c r="AA745" s="250"/>
      <c r="AB745" s="250"/>
      <c r="AC745" s="250"/>
      <c r="AD745" s="250"/>
      <c r="AE745" s="250"/>
      <c r="AF745" s="250"/>
      <c r="AG745" s="250"/>
      <c r="AH745" s="250"/>
      <c r="AI745" s="250"/>
      <c r="AJ745" s="250"/>
      <c r="AK745" s="250"/>
      <c r="AL745" s="250"/>
      <c r="AM745" s="250"/>
      <c r="AN745" s="250"/>
      <c r="AO745" s="250"/>
      <c r="AP745" s="250"/>
      <c r="AQ745" s="250"/>
      <c r="AR745" s="250"/>
      <c r="AS745" s="250"/>
      <c r="AT745" s="250"/>
      <c r="AU745" s="250"/>
      <c r="AV745" s="250"/>
      <c r="AW745" s="250"/>
      <c r="AX745" s="250"/>
      <c r="AY745" s="250"/>
      <c r="AZ745" s="250"/>
      <c r="BA745" s="250"/>
      <c r="BB745" s="250"/>
      <c r="BC745" s="250"/>
      <c r="BD745" s="250"/>
      <c r="BE745" s="250"/>
      <c r="BF745" s="250"/>
      <c r="BG745" s="250"/>
      <c r="BH745" s="250"/>
      <c r="BI745" s="250"/>
      <c r="BJ745" s="250"/>
      <c r="BK745" s="250"/>
      <c r="BL745" s="250"/>
      <c r="BM745" s="250"/>
      <c r="BN745" s="250"/>
      <c r="BO745" s="250"/>
      <c r="BP745" s="250"/>
      <c r="BQ745" s="250"/>
      <c r="BR745" s="250"/>
      <c r="BS745" s="250"/>
      <c r="BT745" s="250"/>
      <c r="BU745" s="250"/>
      <c r="BV745" s="250"/>
      <c r="BW745" s="250"/>
      <c r="BX745" s="250"/>
      <c r="BY745" s="250"/>
      <c r="BZ745" s="250"/>
      <c r="CA745" s="250"/>
      <c r="CB745" s="250"/>
      <c r="CC745" s="250"/>
      <c r="CD745" s="250"/>
      <c r="CE745" s="250"/>
      <c r="CF745" s="250"/>
      <c r="CG745" s="250"/>
      <c r="CH745" s="250"/>
      <c r="CI745" s="250"/>
      <c r="CJ745" s="250"/>
      <c r="CK745" s="250"/>
      <c r="CL745" s="250"/>
      <c r="CM745" s="250"/>
      <c r="CN745" s="250"/>
      <c r="CO745" s="250"/>
      <c r="CP745" s="250"/>
      <c r="CQ745" s="250"/>
      <c r="CR745" s="250"/>
      <c r="CS745" s="250"/>
      <c r="CT745" s="250"/>
      <c r="CU745" s="250"/>
      <c r="CV745" s="250"/>
      <c r="CW745" s="250"/>
      <c r="CX745" s="250"/>
      <c r="CY745" s="250"/>
      <c r="CZ745" s="250"/>
      <c r="DA745" s="250"/>
      <c r="DB745" s="250"/>
      <c r="DC745" s="250"/>
      <c r="DD745" s="250"/>
      <c r="DE745" s="250"/>
      <c r="DF745" s="250"/>
      <c r="DG745" s="250"/>
      <c r="DH745" s="250"/>
      <c r="DI745" s="250"/>
      <c r="DJ745" s="250"/>
      <c r="DK745" s="250"/>
      <c r="DL745" s="250"/>
      <c r="DM745" s="250"/>
      <c r="DN745" s="250"/>
      <c r="DO745" s="250"/>
      <c r="DP745" s="250"/>
      <c r="DQ745" s="250"/>
      <c r="DR745" s="250"/>
      <c r="DS745" s="250"/>
      <c r="DT745" s="250"/>
      <c r="DU745" s="250"/>
      <c r="DV745" s="250"/>
      <c r="DW745" s="250"/>
      <c r="DX745" s="250"/>
      <c r="DY745" s="250"/>
      <c r="DZ745" s="250"/>
      <c r="EA745" s="250"/>
      <c r="EB745" s="250"/>
      <c r="EC745" s="250"/>
      <c r="ED745" s="250"/>
      <c r="EE745" s="250"/>
      <c r="EF745" s="250"/>
      <c r="EG745" s="250"/>
      <c r="EH745" s="250"/>
      <c r="EI745" s="250"/>
      <c r="EJ745" s="250"/>
      <c r="EK745" s="250"/>
      <c r="EL745" s="250"/>
      <c r="EM745" s="250"/>
      <c r="EN745" s="250"/>
      <c r="EO745" s="250"/>
      <c r="EP745" s="250"/>
      <c r="EQ745" s="250"/>
      <c r="ER745" s="250"/>
      <c r="ES745" s="250"/>
      <c r="ET745" s="250"/>
      <c r="EU745" s="250"/>
      <c r="EV745" s="250"/>
      <c r="EW745" s="250"/>
      <c r="EX745" s="250"/>
      <c r="EY745" s="250"/>
      <c r="EZ745" s="250"/>
      <c r="FA745" s="250"/>
      <c r="FB745" s="250"/>
      <c r="FC745" s="250"/>
      <c r="FD745" s="250"/>
      <c r="FE745" s="250"/>
      <c r="FF745" s="250"/>
      <c r="FG745" s="250"/>
      <c r="FH745" s="250"/>
      <c r="FI745" s="250"/>
      <c r="FJ745" s="250"/>
      <c r="FK745" s="250"/>
      <c r="FL745" s="250"/>
      <c r="FM745" s="250"/>
      <c r="FN745" s="250"/>
      <c r="FO745" s="250"/>
      <c r="FP745" s="250"/>
      <c r="FQ745" s="250"/>
      <c r="FR745" s="250"/>
      <c r="FS745" s="250"/>
      <c r="FT745" s="250"/>
      <c r="FU745" s="250"/>
      <c r="FV745" s="250"/>
      <c r="FW745" s="250"/>
      <c r="FX745" s="250"/>
      <c r="FY745" s="250"/>
      <c r="FZ745" s="250"/>
      <c r="GA745" s="250"/>
      <c r="GB745" s="250"/>
      <c r="GC745" s="250"/>
      <c r="GD745" s="250"/>
      <c r="GE745" s="250"/>
      <c r="GF745" s="250"/>
      <c r="GG745" s="250"/>
      <c r="GH745" s="250"/>
      <c r="GI745" s="250"/>
      <c r="GJ745" s="250"/>
      <c r="GK745" s="250"/>
      <c r="GL745" s="250"/>
      <c r="GM745" s="250"/>
      <c r="GN745" s="250"/>
      <c r="GO745" s="250"/>
      <c r="GP745" s="250"/>
      <c r="GQ745" s="250"/>
      <c r="GR745" s="250"/>
      <c r="GS745" s="250"/>
      <c r="GT745" s="250"/>
      <c r="GU745" s="250"/>
      <c r="GV745" s="250"/>
      <c r="GW745" s="250"/>
      <c r="GX745" s="250"/>
      <c r="GY745" s="250"/>
      <c r="GZ745" s="250"/>
      <c r="HA745" s="250"/>
      <c r="HB745" s="250"/>
      <c r="HC745" s="250"/>
      <c r="HD745" s="250"/>
      <c r="HE745" s="250"/>
      <c r="HF745" s="250"/>
      <c r="HG745" s="250"/>
      <c r="HH745" s="250"/>
      <c r="HI745" s="250"/>
      <c r="HJ745" s="250"/>
      <c r="HK745" s="250"/>
      <c r="HL745" s="250"/>
      <c r="HM745" s="250"/>
      <c r="HN745" s="250"/>
      <c r="HO745" s="250"/>
      <c r="HP745" s="250"/>
      <c r="HQ745" s="250"/>
      <c r="HR745" s="250"/>
      <c r="HS745" s="250"/>
      <c r="HT745" s="250"/>
      <c r="HU745" s="250"/>
      <c r="HV745" s="250"/>
      <c r="HW745" s="250"/>
      <c r="HX745" s="250"/>
      <c r="HY745" s="250"/>
      <c r="HZ745" s="250"/>
      <c r="IA745" s="250"/>
      <c r="IB745" s="250"/>
      <c r="IC745" s="250"/>
      <c r="ID745" s="250"/>
      <c r="IE745" s="250"/>
      <c r="IF745" s="250"/>
      <c r="IG745" s="250"/>
      <c r="IH745" s="250"/>
      <c r="II745" s="250"/>
      <c r="IJ745" s="250"/>
      <c r="IK745" s="250"/>
      <c r="IL745" s="250"/>
      <c r="IM745" s="250"/>
      <c r="IN745" s="250"/>
      <c r="IO745" s="250"/>
      <c r="IP745" s="250"/>
      <c r="IQ745" s="250"/>
      <c r="IR745" s="250"/>
      <c r="IS745" s="250"/>
      <c r="IT745" s="250"/>
      <c r="IU745" s="250"/>
      <c r="IV745" s="250"/>
      <c r="IW745" s="250"/>
      <c r="IX745" s="250"/>
      <c r="IY745" s="250"/>
      <c r="IZ745" s="250"/>
      <c r="JA745" s="250"/>
      <c r="JB745" s="250"/>
      <c r="JC745" s="250"/>
      <c r="JD745" s="250"/>
      <c r="JE745" s="250"/>
      <c r="JF745" s="250"/>
      <c r="JG745" s="250"/>
      <c r="JH745" s="250"/>
      <c r="JI745" s="250"/>
      <c r="JJ745" s="250"/>
      <c r="JK745" s="250"/>
      <c r="JL745" s="250"/>
      <c r="JM745" s="250"/>
      <c r="JN745" s="250"/>
      <c r="JO745" s="250"/>
      <c r="JP745" s="250"/>
      <c r="JQ745" s="250"/>
      <c r="JR745" s="250"/>
      <c r="JS745" s="250"/>
      <c r="JT745" s="250"/>
      <c r="JU745" s="250"/>
      <c r="JV745" s="250"/>
      <c r="JW745" s="250"/>
      <c r="JX745" s="250"/>
      <c r="JY745" s="250"/>
      <c r="JZ745" s="250"/>
      <c r="KA745" s="250"/>
      <c r="KB745" s="250"/>
      <c r="KC745" s="250"/>
      <c r="KD745" s="250"/>
      <c r="KE745" s="250"/>
      <c r="KF745" s="250"/>
      <c r="KG745" s="250"/>
      <c r="KH745" s="250"/>
      <c r="KI745" s="250"/>
      <c r="KJ745" s="250"/>
      <c r="KK745" s="250"/>
      <c r="KL745" s="250"/>
      <c r="KM745" s="250"/>
      <c r="KN745" s="250"/>
      <c r="KO745" s="250"/>
      <c r="KP745" s="250"/>
      <c r="KQ745" s="250"/>
      <c r="KR745" s="250"/>
      <c r="KS745" s="250"/>
      <c r="KT745" s="250"/>
      <c r="KU745" s="250"/>
      <c r="KV745" s="250"/>
      <c r="KW745" s="250"/>
      <c r="KX745" s="250"/>
      <c r="KY745" s="250"/>
      <c r="KZ745" s="250"/>
      <c r="LA745" s="250"/>
      <c r="LB745" s="250"/>
      <c r="LC745" s="250"/>
      <c r="LD745" s="250"/>
      <c r="LE745" s="250"/>
      <c r="LF745" s="250"/>
      <c r="LG745" s="250"/>
      <c r="LH745" s="250"/>
      <c r="LI745" s="250"/>
      <c r="LJ745" s="250"/>
      <c r="LK745" s="250"/>
      <c r="LL745" s="250"/>
      <c r="LM745" s="250"/>
      <c r="LN745" s="250"/>
      <c r="LO745" s="250"/>
      <c r="LP745" s="250"/>
      <c r="LQ745" s="250"/>
      <c r="LR745" s="250"/>
      <c r="LS745" s="250"/>
      <c r="LT745" s="250"/>
      <c r="LU745" s="250"/>
      <c r="LV745" s="250"/>
      <c r="LW745" s="250"/>
      <c r="LX745" s="250"/>
      <c r="LY745" s="250"/>
      <c r="LZ745" s="250"/>
      <c r="MA745" s="250"/>
      <c r="MB745" s="250"/>
      <c r="MC745" s="250"/>
      <c r="MD745" s="250"/>
      <c r="ME745" s="250"/>
      <c r="MF745" s="250"/>
      <c r="MG745" s="250"/>
      <c r="MH745" s="250"/>
      <c r="MI745" s="250"/>
      <c r="MJ745" s="250"/>
      <c r="MK745" s="250"/>
      <c r="ML745" s="250"/>
      <c r="MM745" s="250"/>
      <c r="MN745" s="250"/>
      <c r="MO745" s="250"/>
      <c r="MP745" s="250"/>
      <c r="MQ745" s="250"/>
      <c r="MR745" s="250"/>
      <c r="MS745" s="250"/>
      <c r="MT745" s="250"/>
      <c r="MU745" s="250"/>
      <c r="MV745" s="250"/>
      <c r="MW745" s="250"/>
      <c r="MX745" s="250"/>
      <c r="MY745" s="250"/>
      <c r="MZ745" s="250"/>
      <c r="NA745" s="250"/>
      <c r="NB745" s="250"/>
      <c r="NC745" s="250"/>
      <c r="ND745" s="250"/>
      <c r="NE745" s="250"/>
      <c r="NF745" s="250"/>
      <c r="NG745" s="250"/>
      <c r="NH745" s="250"/>
      <c r="NI745" s="250"/>
      <c r="NJ745" s="250"/>
      <c r="NK745" s="250"/>
      <c r="NL745" s="250"/>
      <c r="NM745" s="250"/>
      <c r="NN745" s="250"/>
      <c r="NO745" s="250"/>
      <c r="NP745" s="250"/>
      <c r="NQ745" s="250"/>
      <c r="NR745" s="250"/>
      <c r="NS745" s="250"/>
      <c r="NT745" s="250"/>
      <c r="NU745" s="250"/>
      <c r="NV745" s="250"/>
      <c r="NW745" s="250"/>
      <c r="NX745" s="250"/>
      <c r="NY745" s="250"/>
      <c r="NZ745" s="250"/>
      <c r="OA745" s="250"/>
      <c r="OB745" s="250"/>
      <c r="OC745" s="250"/>
      <c r="OD745" s="250"/>
      <c r="OE745" s="250"/>
      <c r="OF745" s="250"/>
      <c r="OG745" s="250"/>
      <c r="OH745" s="250"/>
      <c r="OI745" s="250"/>
      <c r="OJ745" s="250"/>
      <c r="OK745" s="250"/>
      <c r="OL745" s="250"/>
      <c r="OM745" s="250"/>
      <c r="ON745" s="250"/>
      <c r="OO745" s="250"/>
      <c r="OP745" s="250"/>
      <c r="OQ745" s="250"/>
      <c r="OR745" s="250"/>
      <c r="OS745" s="250"/>
      <c r="OT745" s="250"/>
      <c r="OU745" s="250"/>
      <c r="OV745" s="250"/>
      <c r="OW745" s="250"/>
      <c r="OX745" s="250"/>
      <c r="OY745" s="250"/>
      <c r="OZ745" s="250"/>
      <c r="PA745" s="250"/>
      <c r="PB745" s="250"/>
      <c r="PC745" s="250"/>
      <c r="PD745" s="250"/>
      <c r="PE745" s="250"/>
      <c r="PF745" s="250"/>
      <c r="PG745" s="250"/>
      <c r="PH745" s="250"/>
      <c r="PI745" s="250"/>
      <c r="PJ745" s="250"/>
      <c r="PK745" s="250"/>
      <c r="PL745" s="250"/>
      <c r="PM745" s="250"/>
      <c r="PN745" s="250"/>
      <c r="PO745" s="250"/>
      <c r="PP745" s="250"/>
      <c r="PQ745" s="250"/>
      <c r="PR745" s="250"/>
      <c r="PS745" s="250"/>
      <c r="PT745" s="250"/>
      <c r="PU745" s="250"/>
      <c r="PV745" s="250"/>
      <c r="PW745" s="250"/>
      <c r="PX745" s="250"/>
      <c r="PY745" s="250"/>
      <c r="PZ745" s="250"/>
      <c r="QA745" s="250"/>
      <c r="QB745" s="250"/>
      <c r="QC745" s="250"/>
      <c r="QD745" s="250"/>
      <c r="QE745" s="250"/>
      <c r="QF745" s="250"/>
      <c r="QG745" s="250"/>
      <c r="QH745" s="250"/>
      <c r="QI745" s="250"/>
      <c r="QJ745" s="250"/>
      <c r="QK745" s="250"/>
      <c r="QL745" s="250"/>
      <c r="QM745" s="250"/>
      <c r="QN745" s="250"/>
      <c r="QO745" s="250"/>
      <c r="QP745" s="250"/>
      <c r="QQ745" s="250"/>
      <c r="QR745" s="250"/>
      <c r="QS745" s="250"/>
      <c r="QT745" s="250"/>
      <c r="QU745" s="250"/>
      <c r="QV745" s="250"/>
      <c r="QW745" s="250"/>
      <c r="QX745" s="250"/>
      <c r="QY745" s="250"/>
      <c r="QZ745" s="250"/>
      <c r="RA745" s="250"/>
      <c r="RB745" s="250"/>
      <c r="RC745" s="250"/>
      <c r="RD745" s="250"/>
      <c r="RE745" s="250"/>
      <c r="RF745" s="250"/>
      <c r="RG745" s="250"/>
      <c r="RH745" s="250"/>
      <c r="RI745" s="250"/>
      <c r="RJ745" s="250"/>
      <c r="RK745" s="250"/>
      <c r="RL745" s="250"/>
      <c r="RM745" s="250"/>
      <c r="RN745" s="250"/>
      <c r="RO745" s="250"/>
      <c r="RP745" s="250"/>
      <c r="RQ745" s="250"/>
      <c r="RR745" s="250"/>
      <c r="RS745" s="250"/>
      <c r="RT745" s="250"/>
      <c r="RU745" s="250"/>
      <c r="RV745" s="250"/>
      <c r="RW745" s="250"/>
      <c r="RX745" s="250"/>
      <c r="RY745" s="250"/>
      <c r="RZ745" s="250"/>
      <c r="SA745" s="250"/>
      <c r="SB745" s="250"/>
      <c r="SC745" s="250"/>
      <c r="SD745" s="250"/>
      <c r="SE745" s="250"/>
      <c r="SF745" s="250"/>
      <c r="SG745" s="250"/>
      <c r="SH745" s="250"/>
      <c r="SI745" s="250"/>
      <c r="SJ745" s="250"/>
      <c r="SK745" s="250"/>
      <c r="SL745" s="250"/>
      <c r="SM745" s="250"/>
      <c r="SN745" s="250"/>
      <c r="SO745" s="250"/>
      <c r="SP745" s="250"/>
      <c r="SQ745" s="250"/>
      <c r="SR745" s="250"/>
      <c r="SS745" s="250"/>
      <c r="ST745" s="250"/>
      <c r="SU745" s="250"/>
      <c r="SV745" s="250"/>
      <c r="SW745" s="250"/>
      <c r="SX745" s="250"/>
      <c r="SY745" s="250"/>
      <c r="SZ745" s="250"/>
      <c r="TA745" s="250"/>
      <c r="TB745" s="250"/>
      <c r="TC745" s="250"/>
      <c r="TD745" s="250"/>
      <c r="TE745" s="250"/>
      <c r="TF745" s="250"/>
      <c r="TG745" s="250"/>
      <c r="TH745" s="250"/>
      <c r="TI745" s="250"/>
      <c r="TJ745" s="250"/>
      <c r="TK745" s="250"/>
      <c r="TL745" s="250"/>
      <c r="TM745" s="250"/>
      <c r="TN745" s="250"/>
      <c r="TO745" s="250"/>
      <c r="TP745" s="250"/>
      <c r="TQ745" s="250"/>
      <c r="TR745" s="250"/>
      <c r="TS745" s="250"/>
      <c r="TT745" s="250"/>
      <c r="TU745" s="250"/>
      <c r="TV745" s="250"/>
      <c r="TW745" s="250"/>
      <c r="TX745" s="250"/>
      <c r="TY745" s="250"/>
      <c r="TZ745" s="250"/>
      <c r="UA745" s="250"/>
      <c r="UB745" s="250"/>
      <c r="UC745" s="250"/>
      <c r="UD745" s="250"/>
      <c r="UE745" s="250"/>
      <c r="UF745" s="250"/>
      <c r="UG745" s="250"/>
      <c r="UH745" s="250"/>
      <c r="UI745" s="250"/>
      <c r="UJ745" s="250"/>
      <c r="UK745" s="250"/>
      <c r="UL745" s="250"/>
      <c r="UM745" s="250"/>
      <c r="UN745" s="250"/>
      <c r="UO745" s="250"/>
      <c r="UP745" s="250"/>
      <c r="UQ745" s="250"/>
      <c r="UR745" s="250"/>
      <c r="US745" s="250"/>
      <c r="UT745" s="250"/>
      <c r="UU745" s="250"/>
      <c r="UV745" s="250"/>
      <c r="UW745" s="250"/>
      <c r="UX745" s="250"/>
      <c r="UY745" s="250"/>
      <c r="UZ745" s="250"/>
      <c r="VA745" s="250"/>
      <c r="VB745" s="250"/>
      <c r="VC745" s="250"/>
      <c r="VD745" s="250"/>
      <c r="VE745" s="250"/>
      <c r="VF745" s="250"/>
      <c r="VG745" s="250"/>
      <c r="VH745" s="250"/>
      <c r="VI745" s="250"/>
      <c r="VJ745" s="250"/>
      <c r="VK745" s="250"/>
      <c r="VL745" s="250"/>
      <c r="VM745" s="250"/>
      <c r="VN745" s="250"/>
      <c r="VO745" s="250"/>
      <c r="VP745" s="250"/>
      <c r="VQ745" s="250"/>
      <c r="VR745" s="250"/>
      <c r="VS745" s="250"/>
      <c r="VT745" s="250"/>
      <c r="VU745" s="250"/>
      <c r="VV745" s="250"/>
      <c r="VW745" s="250"/>
      <c r="VX745" s="250"/>
      <c r="VY745" s="250"/>
      <c r="VZ745" s="250"/>
      <c r="WA745" s="250"/>
      <c r="WB745" s="250"/>
      <c r="WC745" s="250"/>
      <c r="WD745" s="250"/>
      <c r="WE745" s="250"/>
      <c r="WF745" s="250"/>
      <c r="WG745" s="250"/>
      <c r="WH745" s="250"/>
      <c r="WI745" s="250"/>
      <c r="WJ745" s="250"/>
      <c r="WK745" s="250"/>
      <c r="WL745" s="250"/>
      <c r="WM745" s="250"/>
      <c r="WN745" s="250"/>
      <c r="WO745" s="250"/>
      <c r="WP745" s="250"/>
      <c r="WQ745" s="250"/>
      <c r="WR745" s="250"/>
      <c r="WS745" s="250"/>
      <c r="WT745" s="250"/>
      <c r="WU745" s="250"/>
      <c r="WV745" s="250"/>
      <c r="WW745" s="250"/>
      <c r="WX745" s="250"/>
      <c r="WY745" s="250"/>
      <c r="WZ745" s="250"/>
      <c r="XA745" s="250"/>
      <c r="XB745" s="250"/>
      <c r="XC745" s="250"/>
      <c r="XD745" s="250"/>
      <c r="XE745" s="250"/>
      <c r="XF745" s="250"/>
      <c r="XG745" s="250"/>
      <c r="XH745" s="250"/>
      <c r="XI745" s="250"/>
      <c r="XJ745" s="250"/>
      <c r="XK745" s="250"/>
      <c r="XL745" s="250"/>
      <c r="XM745" s="250"/>
      <c r="XN745" s="250"/>
      <c r="XO745" s="250"/>
      <c r="XP745" s="250"/>
      <c r="XQ745" s="250"/>
      <c r="XR745" s="250"/>
      <c r="XS745" s="250"/>
      <c r="XT745" s="250"/>
      <c r="XU745" s="250"/>
      <c r="XV745" s="250"/>
      <c r="XW745" s="250"/>
      <c r="XX745" s="250"/>
      <c r="XY745" s="250"/>
      <c r="XZ745" s="250"/>
      <c r="YA745" s="250"/>
      <c r="YB745" s="250"/>
      <c r="YC745" s="250"/>
      <c r="YD745" s="250"/>
      <c r="YE745" s="250"/>
      <c r="YF745" s="250"/>
      <c r="YG745" s="250"/>
      <c r="YH745" s="250"/>
      <c r="YI745" s="250"/>
      <c r="YJ745" s="250"/>
      <c r="YK745" s="250"/>
      <c r="YL745" s="250"/>
      <c r="YM745" s="250"/>
      <c r="YN745" s="250"/>
      <c r="YO745" s="250"/>
      <c r="YP745" s="250"/>
      <c r="YQ745" s="250"/>
      <c r="YR745" s="250"/>
      <c r="YS745" s="250"/>
      <c r="YT745" s="250"/>
      <c r="YU745" s="250"/>
      <c r="YV745" s="250"/>
      <c r="YW745" s="250"/>
      <c r="YX745" s="250"/>
      <c r="YY745" s="250"/>
      <c r="YZ745" s="250"/>
      <c r="ZA745" s="250"/>
      <c r="ZB745" s="250"/>
      <c r="ZC745" s="250"/>
      <c r="ZD745" s="250"/>
      <c r="ZE745" s="250"/>
      <c r="ZF745" s="250"/>
      <c r="ZG745" s="250"/>
      <c r="ZH745" s="250"/>
      <c r="ZI745" s="250"/>
      <c r="ZJ745" s="250"/>
      <c r="ZK745" s="250"/>
      <c r="ZL745" s="250"/>
      <c r="ZM745" s="250"/>
      <c r="ZN745" s="250"/>
      <c r="ZO745" s="250"/>
      <c r="ZP745" s="250"/>
      <c r="ZQ745" s="250"/>
      <c r="ZR745" s="250"/>
      <c r="ZS745" s="250"/>
      <c r="ZT745" s="250"/>
      <c r="ZU745" s="250"/>
      <c r="ZV745" s="250"/>
      <c r="ZW745" s="250"/>
      <c r="ZX745" s="250"/>
      <c r="ZY745" s="250"/>
      <c r="ZZ745" s="250"/>
      <c r="AAA745" s="250"/>
      <c r="AAB745" s="250"/>
      <c r="AAC745" s="250"/>
      <c r="AAD745" s="250"/>
      <c r="AAE745" s="250"/>
      <c r="AAF745" s="250"/>
      <c r="AAG745" s="250"/>
      <c r="AAH745" s="250"/>
      <c r="AAI745" s="250"/>
      <c r="AAJ745" s="250"/>
      <c r="AAK745" s="250"/>
      <c r="AAL745" s="250"/>
      <c r="AAM745" s="250"/>
      <c r="AAN745" s="250"/>
      <c r="AAO745" s="250"/>
      <c r="AAP745" s="250"/>
      <c r="AAQ745" s="250"/>
      <c r="AAR745" s="250"/>
      <c r="AAS745" s="250"/>
      <c r="AAT745" s="250"/>
      <c r="AAU745" s="250"/>
      <c r="AAV745" s="250"/>
      <c r="AAW745" s="250"/>
      <c r="AAX745" s="250"/>
      <c r="AAY745" s="250"/>
      <c r="AAZ745" s="250"/>
      <c r="ABA745" s="250"/>
      <c r="ABB745" s="250"/>
      <c r="ABC745" s="250"/>
      <c r="ABD745" s="250"/>
      <c r="ABE745" s="250"/>
      <c r="ABF745" s="250"/>
      <c r="ABG745" s="250"/>
      <c r="ABH745" s="250"/>
      <c r="ABI745" s="250"/>
      <c r="ABJ745" s="250"/>
      <c r="ABK745" s="250"/>
      <c r="ABL745" s="250"/>
      <c r="ABM745" s="250"/>
      <c r="ABN745" s="250"/>
      <c r="ABO745" s="250"/>
      <c r="ABP745" s="250"/>
      <c r="ABQ745" s="250"/>
      <c r="ABR745" s="250"/>
      <c r="ABS745" s="250"/>
      <c r="ABT745" s="250"/>
      <c r="ABU745" s="250"/>
      <c r="ABV745" s="250"/>
      <c r="ABW745" s="250"/>
      <c r="ABX745" s="250"/>
      <c r="ABY745" s="250"/>
      <c r="ABZ745" s="250"/>
      <c r="ACA745" s="250"/>
      <c r="ACB745" s="250"/>
      <c r="ACC745" s="250"/>
      <c r="ACD745" s="250"/>
      <c r="ACE745" s="250"/>
      <c r="ACF745" s="250"/>
      <c r="ACG745" s="250"/>
      <c r="ACH745" s="250"/>
      <c r="ACI745" s="250"/>
      <c r="ACJ745" s="250"/>
      <c r="ACK745" s="250"/>
      <c r="ACL745" s="250"/>
      <c r="ACM745" s="250"/>
      <c r="ACN745" s="250"/>
      <c r="ACO745" s="250"/>
      <c r="ACP745" s="250"/>
      <c r="ACQ745" s="250"/>
      <c r="ACR745" s="250"/>
      <c r="ACS745" s="250"/>
      <c r="ACT745" s="250"/>
      <c r="ACU745" s="250"/>
      <c r="ACV745" s="250"/>
      <c r="ACW745" s="250"/>
      <c r="ACX745" s="250"/>
      <c r="ACY745" s="250"/>
      <c r="ACZ745" s="250"/>
      <c r="ADA745" s="250"/>
      <c r="ADB745" s="250"/>
      <c r="ADC745" s="250"/>
      <c r="ADD745" s="250"/>
      <c r="ADE745" s="250"/>
      <c r="ADF745" s="250"/>
      <c r="ADG745" s="250"/>
      <c r="ADH745" s="250"/>
      <c r="ADI745" s="250"/>
      <c r="ADJ745" s="250"/>
      <c r="ADK745" s="250"/>
      <c r="ADL745" s="250"/>
      <c r="ADM745" s="250"/>
      <c r="ADN745" s="250"/>
      <c r="ADO745" s="250"/>
      <c r="ADP745" s="250"/>
      <c r="ADQ745" s="250"/>
      <c r="ADR745" s="250"/>
      <c r="ADS745" s="250"/>
      <c r="ADT745" s="250"/>
      <c r="ADU745" s="250"/>
      <c r="ADV745" s="250"/>
      <c r="ADW745" s="250"/>
      <c r="ADX745" s="250"/>
      <c r="ADY745" s="250"/>
      <c r="ADZ745" s="250"/>
      <c r="AEA745" s="250"/>
      <c r="AEB745" s="250"/>
      <c r="AEC745" s="250"/>
      <c r="AED745" s="250"/>
      <c r="AEE745" s="250"/>
      <c r="AEF745" s="250"/>
      <c r="AEG745" s="250"/>
      <c r="AEH745" s="250"/>
      <c r="AEI745" s="250"/>
      <c r="AEJ745" s="250"/>
      <c r="AEK745" s="250"/>
      <c r="AEL745" s="250"/>
      <c r="AEM745" s="250"/>
      <c r="AEN745" s="250"/>
      <c r="AEO745" s="250"/>
      <c r="AEP745" s="250"/>
      <c r="AEQ745" s="250"/>
      <c r="AER745" s="250"/>
      <c r="AES745" s="250"/>
      <c r="AET745" s="250"/>
      <c r="AEU745" s="250"/>
      <c r="AEV745" s="250"/>
      <c r="AEW745" s="250"/>
      <c r="AEX745" s="250"/>
      <c r="AEY745" s="250"/>
      <c r="AEZ745" s="250"/>
      <c r="AFA745" s="250"/>
      <c r="AFB745" s="250"/>
      <c r="AFC745" s="250"/>
      <c r="AFD745" s="250"/>
      <c r="AFE745" s="250"/>
      <c r="AFF745" s="250"/>
      <c r="AFG745" s="250"/>
      <c r="AFH745" s="250"/>
      <c r="AFI745" s="250"/>
      <c r="AFJ745" s="250"/>
      <c r="AFK745" s="250"/>
      <c r="AFL745" s="250"/>
      <c r="AFM745" s="250"/>
      <c r="AFN745" s="250"/>
      <c r="AFO745" s="250"/>
      <c r="AFP745" s="250"/>
      <c r="AFQ745" s="250"/>
      <c r="AFR745" s="250"/>
      <c r="AFS745" s="250"/>
      <c r="AFT745" s="250"/>
      <c r="AFU745" s="250"/>
      <c r="AFV745" s="250"/>
      <c r="AFW745" s="250"/>
      <c r="AFX745" s="250"/>
      <c r="AFY745" s="250"/>
      <c r="AFZ745" s="250"/>
      <c r="AGA745" s="250"/>
      <c r="AGB745" s="250"/>
      <c r="AGC745" s="250"/>
      <c r="AGD745" s="250"/>
      <c r="AGE745" s="250"/>
      <c r="AGF745" s="250"/>
      <c r="AGG745" s="250"/>
      <c r="AGH745" s="250"/>
      <c r="AGI745" s="250"/>
      <c r="AGJ745" s="250"/>
      <c r="AGK745" s="250"/>
      <c r="AGL745" s="250"/>
      <c r="AGM745" s="250"/>
      <c r="AGN745" s="250"/>
      <c r="AGO745" s="250"/>
      <c r="AGP745" s="250"/>
      <c r="AGQ745" s="250"/>
      <c r="AGR745" s="250"/>
      <c r="AGS745" s="250"/>
      <c r="AGT745" s="250"/>
      <c r="AGU745" s="250"/>
      <c r="AGV745" s="250"/>
      <c r="AGW745" s="250"/>
      <c r="AGX745" s="250"/>
      <c r="AGY745" s="250"/>
      <c r="AGZ745" s="250"/>
      <c r="AHA745" s="250"/>
      <c r="AHB745" s="250"/>
      <c r="AHC745" s="250"/>
      <c r="AHD745" s="250"/>
      <c r="AHE745" s="250"/>
      <c r="AHF745" s="250"/>
      <c r="AHG745" s="250"/>
      <c r="AHH745" s="250"/>
      <c r="AHI745" s="250"/>
      <c r="AHJ745" s="250"/>
      <c r="AHK745" s="250"/>
      <c r="AHL745" s="250"/>
      <c r="AHM745" s="250"/>
      <c r="AHN745" s="250"/>
      <c r="AHO745" s="250"/>
      <c r="AHP745" s="250"/>
      <c r="AHQ745" s="250"/>
      <c r="AHR745" s="250"/>
      <c r="AHS745" s="250"/>
      <c r="AHT745" s="250"/>
      <c r="AHU745" s="250"/>
      <c r="AHV745" s="250"/>
      <c r="AHW745" s="250"/>
      <c r="AHX745" s="250"/>
      <c r="AHY745" s="250"/>
      <c r="AHZ745" s="250"/>
      <c r="AIA745" s="250"/>
      <c r="AIB745" s="250"/>
      <c r="AIC745" s="250"/>
      <c r="AID745" s="250"/>
      <c r="AIE745" s="250"/>
      <c r="AIF745" s="250"/>
      <c r="AIG745" s="250"/>
      <c r="AIH745" s="250"/>
      <c r="AII745" s="250"/>
      <c r="AIJ745" s="250"/>
      <c r="AIK745" s="250"/>
      <c r="AIL745" s="250"/>
      <c r="AIM745" s="250"/>
      <c r="AIN745" s="250"/>
      <c r="AIO745" s="250"/>
      <c r="AIP745" s="250"/>
      <c r="AIQ745" s="250"/>
      <c r="AIR745" s="250"/>
      <c r="AIS745" s="250"/>
      <c r="AIT745" s="250"/>
      <c r="AIU745" s="250"/>
      <c r="AIV745" s="250"/>
      <c r="AIW745" s="250"/>
      <c r="AIX745" s="250"/>
      <c r="AIY745" s="250"/>
      <c r="AIZ745" s="250"/>
      <c r="AJA745" s="250"/>
      <c r="AJB745" s="250"/>
      <c r="AJC745" s="250"/>
      <c r="AJD745" s="250"/>
      <c r="AJE745" s="250"/>
      <c r="AJF745" s="250"/>
      <c r="AJG745" s="250"/>
      <c r="AJH745" s="250"/>
      <c r="AJI745" s="250"/>
      <c r="AJJ745" s="250"/>
      <c r="AJK745" s="250"/>
      <c r="AJL745" s="250"/>
      <c r="AJM745" s="250"/>
      <c r="AJN745" s="250"/>
      <c r="AJO745" s="250"/>
      <c r="AJP745" s="250"/>
      <c r="AJQ745" s="250"/>
      <c r="AJR745" s="250"/>
      <c r="AJS745" s="250"/>
      <c r="AJT745" s="250"/>
      <c r="AJU745" s="250"/>
      <c r="AJV745" s="250"/>
      <c r="AJW745" s="250"/>
      <c r="AJX745" s="250"/>
      <c r="AJY745" s="250"/>
      <c r="AJZ745" s="250"/>
      <c r="AKA745" s="250"/>
      <c r="AKB745" s="250"/>
      <c r="AKC745" s="250"/>
      <c r="AKD745" s="250"/>
      <c r="AKE745" s="250"/>
      <c r="AKF745" s="250"/>
      <c r="AKG745" s="250"/>
      <c r="AKH745" s="250"/>
      <c r="AKI745" s="250"/>
      <c r="AKJ745" s="250"/>
      <c r="AKK745" s="250"/>
      <c r="AKL745" s="250"/>
      <c r="AKM745" s="250"/>
      <c r="AKN745" s="250"/>
      <c r="AKO745" s="250"/>
      <c r="AKP745" s="250"/>
      <c r="AKQ745" s="250"/>
      <c r="AKR745" s="250"/>
      <c r="AKS745" s="250"/>
      <c r="AKT745" s="250"/>
      <c r="AKU745" s="250"/>
      <c r="AKV745" s="250"/>
      <c r="AKW745" s="250"/>
      <c r="AKX745" s="250"/>
      <c r="AKY745" s="250"/>
      <c r="AKZ745" s="250"/>
      <c r="ALA745" s="250"/>
      <c r="ALB745" s="250"/>
      <c r="ALC745" s="250"/>
      <c r="ALD745" s="250"/>
    </row>
    <row r="746" spans="1:992" s="5" customFormat="1" ht="18" customHeight="1">
      <c r="A746" s="2415"/>
      <c r="B746" s="2387"/>
      <c r="C746" s="2467"/>
      <c r="D746" s="722" t="s">
        <v>301</v>
      </c>
      <c r="E746" s="271">
        <f>E748+E750+E752</f>
        <v>823080648.05999994</v>
      </c>
      <c r="F746" s="271">
        <f>F748+F750+F752</f>
        <v>710595733.79999995</v>
      </c>
      <c r="G746" s="2406"/>
      <c r="H746" s="712"/>
      <c r="I746" s="712"/>
      <c r="J746" s="712"/>
      <c r="K746" s="712"/>
      <c r="L746" s="2803"/>
      <c r="M746" s="580"/>
      <c r="N746" s="250"/>
      <c r="O746" s="250"/>
      <c r="P746" s="250"/>
      <c r="Q746" s="250"/>
      <c r="R746" s="250"/>
      <c r="S746" s="250"/>
      <c r="T746" s="250"/>
      <c r="U746" s="250"/>
      <c r="V746" s="250"/>
      <c r="W746" s="250"/>
      <c r="X746" s="250"/>
      <c r="Y746" s="250"/>
      <c r="Z746" s="250"/>
      <c r="AA746" s="250"/>
      <c r="AB746" s="250"/>
      <c r="AC746" s="250"/>
      <c r="AD746" s="250"/>
      <c r="AE746" s="250"/>
      <c r="AF746" s="250"/>
      <c r="AG746" s="250"/>
      <c r="AH746" s="250"/>
      <c r="AI746" s="250"/>
      <c r="AJ746" s="250"/>
      <c r="AK746" s="250"/>
      <c r="AL746" s="250"/>
      <c r="AM746" s="250"/>
      <c r="AN746" s="250"/>
      <c r="AO746" s="250"/>
      <c r="AP746" s="250"/>
      <c r="AQ746" s="250"/>
      <c r="AR746" s="250"/>
      <c r="AS746" s="250"/>
      <c r="AT746" s="250"/>
      <c r="AU746" s="250"/>
      <c r="AV746" s="250"/>
      <c r="AW746" s="250"/>
      <c r="AX746" s="250"/>
      <c r="AY746" s="250"/>
      <c r="AZ746" s="250"/>
      <c r="BA746" s="250"/>
      <c r="BB746" s="250"/>
      <c r="BC746" s="250"/>
      <c r="BD746" s="250"/>
      <c r="BE746" s="250"/>
      <c r="BF746" s="250"/>
      <c r="BG746" s="250"/>
      <c r="BH746" s="250"/>
      <c r="BI746" s="250"/>
      <c r="BJ746" s="250"/>
      <c r="BK746" s="250"/>
      <c r="BL746" s="250"/>
      <c r="BM746" s="250"/>
      <c r="BN746" s="250"/>
      <c r="BO746" s="250"/>
      <c r="BP746" s="250"/>
      <c r="BQ746" s="250"/>
      <c r="BR746" s="250"/>
      <c r="BS746" s="250"/>
      <c r="BT746" s="250"/>
      <c r="BU746" s="250"/>
      <c r="BV746" s="250"/>
      <c r="BW746" s="250"/>
      <c r="BX746" s="250"/>
      <c r="BY746" s="250"/>
      <c r="BZ746" s="250"/>
      <c r="CA746" s="250"/>
      <c r="CB746" s="250"/>
      <c r="CC746" s="250"/>
      <c r="CD746" s="250"/>
      <c r="CE746" s="250"/>
      <c r="CF746" s="250"/>
      <c r="CG746" s="250"/>
      <c r="CH746" s="250"/>
      <c r="CI746" s="250"/>
      <c r="CJ746" s="250"/>
      <c r="CK746" s="250"/>
      <c r="CL746" s="250"/>
      <c r="CM746" s="250"/>
      <c r="CN746" s="250"/>
      <c r="CO746" s="250"/>
      <c r="CP746" s="250"/>
      <c r="CQ746" s="250"/>
      <c r="CR746" s="250"/>
      <c r="CS746" s="250"/>
      <c r="CT746" s="250"/>
      <c r="CU746" s="250"/>
      <c r="CV746" s="250"/>
      <c r="CW746" s="250"/>
      <c r="CX746" s="250"/>
      <c r="CY746" s="250"/>
      <c r="CZ746" s="250"/>
      <c r="DA746" s="250"/>
      <c r="DB746" s="250"/>
      <c r="DC746" s="250"/>
      <c r="DD746" s="250"/>
      <c r="DE746" s="250"/>
      <c r="DF746" s="250"/>
      <c r="DG746" s="250"/>
      <c r="DH746" s="250"/>
      <c r="DI746" s="250"/>
      <c r="DJ746" s="250"/>
      <c r="DK746" s="250"/>
      <c r="DL746" s="250"/>
      <c r="DM746" s="250"/>
      <c r="DN746" s="250"/>
      <c r="DO746" s="250"/>
      <c r="DP746" s="250"/>
      <c r="DQ746" s="250"/>
      <c r="DR746" s="250"/>
      <c r="DS746" s="250"/>
      <c r="DT746" s="250"/>
      <c r="DU746" s="250"/>
      <c r="DV746" s="250"/>
      <c r="DW746" s="250"/>
      <c r="DX746" s="250"/>
      <c r="DY746" s="250"/>
      <c r="DZ746" s="250"/>
      <c r="EA746" s="250"/>
      <c r="EB746" s="250"/>
      <c r="EC746" s="250"/>
      <c r="ED746" s="250"/>
      <c r="EE746" s="250"/>
      <c r="EF746" s="250"/>
      <c r="EG746" s="250"/>
      <c r="EH746" s="250"/>
      <c r="EI746" s="250"/>
      <c r="EJ746" s="250"/>
      <c r="EK746" s="250"/>
      <c r="EL746" s="250"/>
      <c r="EM746" s="250"/>
      <c r="EN746" s="250"/>
      <c r="EO746" s="250"/>
      <c r="EP746" s="250"/>
      <c r="EQ746" s="250"/>
      <c r="ER746" s="250"/>
      <c r="ES746" s="250"/>
      <c r="ET746" s="250"/>
      <c r="EU746" s="250"/>
      <c r="EV746" s="250"/>
      <c r="EW746" s="250"/>
      <c r="EX746" s="250"/>
      <c r="EY746" s="250"/>
      <c r="EZ746" s="250"/>
      <c r="FA746" s="250"/>
      <c r="FB746" s="250"/>
      <c r="FC746" s="250"/>
      <c r="FD746" s="250"/>
      <c r="FE746" s="250"/>
      <c r="FF746" s="250"/>
      <c r="FG746" s="250"/>
      <c r="FH746" s="250"/>
      <c r="FI746" s="250"/>
      <c r="FJ746" s="250"/>
      <c r="FK746" s="250"/>
      <c r="FL746" s="250"/>
      <c r="FM746" s="250"/>
      <c r="FN746" s="250"/>
      <c r="FO746" s="250"/>
      <c r="FP746" s="250"/>
      <c r="FQ746" s="250"/>
      <c r="FR746" s="250"/>
      <c r="FS746" s="250"/>
      <c r="FT746" s="250"/>
      <c r="FU746" s="250"/>
      <c r="FV746" s="250"/>
      <c r="FW746" s="250"/>
      <c r="FX746" s="250"/>
      <c r="FY746" s="250"/>
      <c r="FZ746" s="250"/>
      <c r="GA746" s="250"/>
      <c r="GB746" s="250"/>
      <c r="GC746" s="250"/>
      <c r="GD746" s="250"/>
      <c r="GE746" s="250"/>
      <c r="GF746" s="250"/>
      <c r="GG746" s="250"/>
      <c r="GH746" s="250"/>
      <c r="GI746" s="250"/>
      <c r="GJ746" s="250"/>
      <c r="GK746" s="250"/>
      <c r="GL746" s="250"/>
      <c r="GM746" s="250"/>
      <c r="GN746" s="250"/>
      <c r="GO746" s="250"/>
      <c r="GP746" s="250"/>
      <c r="GQ746" s="250"/>
      <c r="GR746" s="250"/>
      <c r="GS746" s="250"/>
      <c r="GT746" s="250"/>
      <c r="GU746" s="250"/>
      <c r="GV746" s="250"/>
      <c r="GW746" s="250"/>
      <c r="GX746" s="250"/>
      <c r="GY746" s="250"/>
      <c r="GZ746" s="250"/>
      <c r="HA746" s="250"/>
      <c r="HB746" s="250"/>
      <c r="HC746" s="250"/>
      <c r="HD746" s="250"/>
      <c r="HE746" s="250"/>
      <c r="HF746" s="250"/>
      <c r="HG746" s="250"/>
      <c r="HH746" s="250"/>
      <c r="HI746" s="250"/>
      <c r="HJ746" s="250"/>
      <c r="HK746" s="250"/>
      <c r="HL746" s="250"/>
      <c r="HM746" s="250"/>
      <c r="HN746" s="250"/>
      <c r="HO746" s="250"/>
      <c r="HP746" s="250"/>
      <c r="HQ746" s="250"/>
      <c r="HR746" s="250"/>
      <c r="HS746" s="250"/>
      <c r="HT746" s="250"/>
      <c r="HU746" s="250"/>
      <c r="HV746" s="250"/>
      <c r="HW746" s="250"/>
      <c r="HX746" s="250"/>
      <c r="HY746" s="250"/>
      <c r="HZ746" s="250"/>
      <c r="IA746" s="250"/>
      <c r="IB746" s="250"/>
      <c r="IC746" s="250"/>
      <c r="ID746" s="250"/>
      <c r="IE746" s="250"/>
      <c r="IF746" s="250"/>
      <c r="IG746" s="250"/>
      <c r="IH746" s="250"/>
      <c r="II746" s="250"/>
      <c r="IJ746" s="250"/>
      <c r="IK746" s="250"/>
      <c r="IL746" s="250"/>
      <c r="IM746" s="250"/>
      <c r="IN746" s="250"/>
      <c r="IO746" s="250"/>
      <c r="IP746" s="250"/>
      <c r="IQ746" s="250"/>
      <c r="IR746" s="250"/>
      <c r="IS746" s="250"/>
      <c r="IT746" s="250"/>
      <c r="IU746" s="250"/>
      <c r="IV746" s="250"/>
      <c r="IW746" s="250"/>
      <c r="IX746" s="250"/>
      <c r="IY746" s="250"/>
      <c r="IZ746" s="250"/>
      <c r="JA746" s="250"/>
      <c r="JB746" s="250"/>
      <c r="JC746" s="250"/>
      <c r="JD746" s="250"/>
      <c r="JE746" s="250"/>
      <c r="JF746" s="250"/>
      <c r="JG746" s="250"/>
      <c r="JH746" s="250"/>
      <c r="JI746" s="250"/>
      <c r="JJ746" s="250"/>
      <c r="JK746" s="250"/>
      <c r="JL746" s="250"/>
      <c r="JM746" s="250"/>
      <c r="JN746" s="250"/>
      <c r="JO746" s="250"/>
      <c r="JP746" s="250"/>
      <c r="JQ746" s="250"/>
      <c r="JR746" s="250"/>
      <c r="JS746" s="250"/>
      <c r="JT746" s="250"/>
      <c r="JU746" s="250"/>
      <c r="JV746" s="250"/>
      <c r="JW746" s="250"/>
      <c r="JX746" s="250"/>
      <c r="JY746" s="250"/>
      <c r="JZ746" s="250"/>
      <c r="KA746" s="250"/>
      <c r="KB746" s="250"/>
      <c r="KC746" s="250"/>
      <c r="KD746" s="250"/>
      <c r="KE746" s="250"/>
      <c r="KF746" s="250"/>
      <c r="KG746" s="250"/>
      <c r="KH746" s="250"/>
      <c r="KI746" s="250"/>
      <c r="KJ746" s="250"/>
      <c r="KK746" s="250"/>
      <c r="KL746" s="250"/>
      <c r="KM746" s="250"/>
      <c r="KN746" s="250"/>
      <c r="KO746" s="250"/>
      <c r="KP746" s="250"/>
      <c r="KQ746" s="250"/>
      <c r="KR746" s="250"/>
      <c r="KS746" s="250"/>
      <c r="KT746" s="250"/>
      <c r="KU746" s="250"/>
      <c r="KV746" s="250"/>
      <c r="KW746" s="250"/>
      <c r="KX746" s="250"/>
      <c r="KY746" s="250"/>
      <c r="KZ746" s="250"/>
      <c r="LA746" s="250"/>
      <c r="LB746" s="250"/>
      <c r="LC746" s="250"/>
      <c r="LD746" s="250"/>
      <c r="LE746" s="250"/>
      <c r="LF746" s="250"/>
      <c r="LG746" s="250"/>
      <c r="LH746" s="250"/>
      <c r="LI746" s="250"/>
      <c r="LJ746" s="250"/>
      <c r="LK746" s="250"/>
      <c r="LL746" s="250"/>
      <c r="LM746" s="250"/>
      <c r="LN746" s="250"/>
      <c r="LO746" s="250"/>
      <c r="LP746" s="250"/>
      <c r="LQ746" s="250"/>
      <c r="LR746" s="250"/>
      <c r="LS746" s="250"/>
      <c r="LT746" s="250"/>
      <c r="LU746" s="250"/>
      <c r="LV746" s="250"/>
      <c r="LW746" s="250"/>
      <c r="LX746" s="250"/>
      <c r="LY746" s="250"/>
      <c r="LZ746" s="250"/>
      <c r="MA746" s="250"/>
      <c r="MB746" s="250"/>
      <c r="MC746" s="250"/>
      <c r="MD746" s="250"/>
      <c r="ME746" s="250"/>
      <c r="MF746" s="250"/>
      <c r="MG746" s="250"/>
      <c r="MH746" s="250"/>
      <c r="MI746" s="250"/>
      <c r="MJ746" s="250"/>
      <c r="MK746" s="250"/>
      <c r="ML746" s="250"/>
      <c r="MM746" s="250"/>
      <c r="MN746" s="250"/>
      <c r="MO746" s="250"/>
      <c r="MP746" s="250"/>
      <c r="MQ746" s="250"/>
      <c r="MR746" s="250"/>
      <c r="MS746" s="250"/>
      <c r="MT746" s="250"/>
      <c r="MU746" s="250"/>
      <c r="MV746" s="250"/>
      <c r="MW746" s="250"/>
      <c r="MX746" s="250"/>
      <c r="MY746" s="250"/>
      <c r="MZ746" s="250"/>
      <c r="NA746" s="250"/>
      <c r="NB746" s="250"/>
      <c r="NC746" s="250"/>
      <c r="ND746" s="250"/>
      <c r="NE746" s="250"/>
      <c r="NF746" s="250"/>
      <c r="NG746" s="250"/>
      <c r="NH746" s="250"/>
      <c r="NI746" s="250"/>
      <c r="NJ746" s="250"/>
      <c r="NK746" s="250"/>
      <c r="NL746" s="250"/>
      <c r="NM746" s="250"/>
      <c r="NN746" s="250"/>
      <c r="NO746" s="250"/>
      <c r="NP746" s="250"/>
      <c r="NQ746" s="250"/>
      <c r="NR746" s="250"/>
      <c r="NS746" s="250"/>
      <c r="NT746" s="250"/>
      <c r="NU746" s="250"/>
      <c r="NV746" s="250"/>
      <c r="NW746" s="250"/>
      <c r="NX746" s="250"/>
      <c r="NY746" s="250"/>
      <c r="NZ746" s="250"/>
      <c r="OA746" s="250"/>
      <c r="OB746" s="250"/>
      <c r="OC746" s="250"/>
      <c r="OD746" s="250"/>
      <c r="OE746" s="250"/>
      <c r="OF746" s="250"/>
      <c r="OG746" s="250"/>
      <c r="OH746" s="250"/>
      <c r="OI746" s="250"/>
      <c r="OJ746" s="250"/>
      <c r="OK746" s="250"/>
      <c r="OL746" s="250"/>
      <c r="OM746" s="250"/>
      <c r="ON746" s="250"/>
      <c r="OO746" s="250"/>
      <c r="OP746" s="250"/>
      <c r="OQ746" s="250"/>
      <c r="OR746" s="250"/>
      <c r="OS746" s="250"/>
      <c r="OT746" s="250"/>
      <c r="OU746" s="250"/>
      <c r="OV746" s="250"/>
      <c r="OW746" s="250"/>
      <c r="OX746" s="250"/>
      <c r="OY746" s="250"/>
      <c r="OZ746" s="250"/>
      <c r="PA746" s="250"/>
      <c r="PB746" s="250"/>
      <c r="PC746" s="250"/>
      <c r="PD746" s="250"/>
      <c r="PE746" s="250"/>
      <c r="PF746" s="250"/>
      <c r="PG746" s="250"/>
      <c r="PH746" s="250"/>
      <c r="PI746" s="250"/>
      <c r="PJ746" s="250"/>
      <c r="PK746" s="250"/>
      <c r="PL746" s="250"/>
      <c r="PM746" s="250"/>
      <c r="PN746" s="250"/>
      <c r="PO746" s="250"/>
      <c r="PP746" s="250"/>
      <c r="PQ746" s="250"/>
      <c r="PR746" s="250"/>
      <c r="PS746" s="250"/>
      <c r="PT746" s="250"/>
      <c r="PU746" s="250"/>
      <c r="PV746" s="250"/>
      <c r="PW746" s="250"/>
      <c r="PX746" s="250"/>
      <c r="PY746" s="250"/>
      <c r="PZ746" s="250"/>
      <c r="QA746" s="250"/>
      <c r="QB746" s="250"/>
      <c r="QC746" s="250"/>
      <c r="QD746" s="250"/>
      <c r="QE746" s="250"/>
      <c r="QF746" s="250"/>
      <c r="QG746" s="250"/>
      <c r="QH746" s="250"/>
      <c r="QI746" s="250"/>
      <c r="QJ746" s="250"/>
      <c r="QK746" s="250"/>
      <c r="QL746" s="250"/>
      <c r="QM746" s="250"/>
      <c r="QN746" s="250"/>
      <c r="QO746" s="250"/>
      <c r="QP746" s="250"/>
      <c r="QQ746" s="250"/>
      <c r="QR746" s="250"/>
      <c r="QS746" s="250"/>
      <c r="QT746" s="250"/>
      <c r="QU746" s="250"/>
      <c r="QV746" s="250"/>
      <c r="QW746" s="250"/>
      <c r="QX746" s="250"/>
      <c r="QY746" s="250"/>
      <c r="QZ746" s="250"/>
      <c r="RA746" s="250"/>
      <c r="RB746" s="250"/>
      <c r="RC746" s="250"/>
      <c r="RD746" s="250"/>
      <c r="RE746" s="250"/>
      <c r="RF746" s="250"/>
      <c r="RG746" s="250"/>
      <c r="RH746" s="250"/>
      <c r="RI746" s="250"/>
      <c r="RJ746" s="250"/>
      <c r="RK746" s="250"/>
      <c r="RL746" s="250"/>
      <c r="RM746" s="250"/>
      <c r="RN746" s="250"/>
      <c r="RO746" s="250"/>
      <c r="RP746" s="250"/>
      <c r="RQ746" s="250"/>
      <c r="RR746" s="250"/>
      <c r="RS746" s="250"/>
      <c r="RT746" s="250"/>
      <c r="RU746" s="250"/>
      <c r="RV746" s="250"/>
      <c r="RW746" s="250"/>
      <c r="RX746" s="250"/>
      <c r="RY746" s="250"/>
      <c r="RZ746" s="250"/>
      <c r="SA746" s="250"/>
      <c r="SB746" s="250"/>
      <c r="SC746" s="250"/>
      <c r="SD746" s="250"/>
      <c r="SE746" s="250"/>
      <c r="SF746" s="250"/>
      <c r="SG746" s="250"/>
      <c r="SH746" s="250"/>
      <c r="SI746" s="250"/>
      <c r="SJ746" s="250"/>
      <c r="SK746" s="250"/>
      <c r="SL746" s="250"/>
      <c r="SM746" s="250"/>
      <c r="SN746" s="250"/>
      <c r="SO746" s="250"/>
      <c r="SP746" s="250"/>
      <c r="SQ746" s="250"/>
      <c r="SR746" s="250"/>
      <c r="SS746" s="250"/>
      <c r="ST746" s="250"/>
      <c r="SU746" s="250"/>
      <c r="SV746" s="250"/>
      <c r="SW746" s="250"/>
      <c r="SX746" s="250"/>
      <c r="SY746" s="250"/>
      <c r="SZ746" s="250"/>
      <c r="TA746" s="250"/>
      <c r="TB746" s="250"/>
      <c r="TC746" s="250"/>
      <c r="TD746" s="250"/>
      <c r="TE746" s="250"/>
      <c r="TF746" s="250"/>
      <c r="TG746" s="250"/>
      <c r="TH746" s="250"/>
      <c r="TI746" s="250"/>
      <c r="TJ746" s="250"/>
      <c r="TK746" s="250"/>
      <c r="TL746" s="250"/>
      <c r="TM746" s="250"/>
      <c r="TN746" s="250"/>
      <c r="TO746" s="250"/>
      <c r="TP746" s="250"/>
      <c r="TQ746" s="250"/>
      <c r="TR746" s="250"/>
      <c r="TS746" s="250"/>
      <c r="TT746" s="250"/>
      <c r="TU746" s="250"/>
      <c r="TV746" s="250"/>
      <c r="TW746" s="250"/>
      <c r="TX746" s="250"/>
      <c r="TY746" s="250"/>
      <c r="TZ746" s="250"/>
      <c r="UA746" s="250"/>
      <c r="UB746" s="250"/>
      <c r="UC746" s="250"/>
      <c r="UD746" s="250"/>
      <c r="UE746" s="250"/>
      <c r="UF746" s="250"/>
      <c r="UG746" s="250"/>
      <c r="UH746" s="250"/>
      <c r="UI746" s="250"/>
      <c r="UJ746" s="250"/>
      <c r="UK746" s="250"/>
      <c r="UL746" s="250"/>
      <c r="UM746" s="250"/>
      <c r="UN746" s="250"/>
      <c r="UO746" s="250"/>
      <c r="UP746" s="250"/>
      <c r="UQ746" s="250"/>
      <c r="UR746" s="250"/>
      <c r="US746" s="250"/>
      <c r="UT746" s="250"/>
      <c r="UU746" s="250"/>
      <c r="UV746" s="250"/>
      <c r="UW746" s="250"/>
      <c r="UX746" s="250"/>
      <c r="UY746" s="250"/>
      <c r="UZ746" s="250"/>
      <c r="VA746" s="250"/>
      <c r="VB746" s="250"/>
      <c r="VC746" s="250"/>
      <c r="VD746" s="250"/>
      <c r="VE746" s="250"/>
      <c r="VF746" s="250"/>
      <c r="VG746" s="250"/>
      <c r="VH746" s="250"/>
      <c r="VI746" s="250"/>
      <c r="VJ746" s="250"/>
      <c r="VK746" s="250"/>
      <c r="VL746" s="250"/>
      <c r="VM746" s="250"/>
      <c r="VN746" s="250"/>
      <c r="VO746" s="250"/>
      <c r="VP746" s="250"/>
      <c r="VQ746" s="250"/>
      <c r="VR746" s="250"/>
      <c r="VS746" s="250"/>
      <c r="VT746" s="250"/>
      <c r="VU746" s="250"/>
      <c r="VV746" s="250"/>
      <c r="VW746" s="250"/>
      <c r="VX746" s="250"/>
      <c r="VY746" s="250"/>
      <c r="VZ746" s="250"/>
      <c r="WA746" s="250"/>
      <c r="WB746" s="250"/>
      <c r="WC746" s="250"/>
      <c r="WD746" s="250"/>
      <c r="WE746" s="250"/>
      <c r="WF746" s="250"/>
      <c r="WG746" s="250"/>
      <c r="WH746" s="250"/>
      <c r="WI746" s="250"/>
      <c r="WJ746" s="250"/>
      <c r="WK746" s="250"/>
      <c r="WL746" s="250"/>
      <c r="WM746" s="250"/>
      <c r="WN746" s="250"/>
      <c r="WO746" s="250"/>
      <c r="WP746" s="250"/>
      <c r="WQ746" s="250"/>
      <c r="WR746" s="250"/>
      <c r="WS746" s="250"/>
      <c r="WT746" s="250"/>
      <c r="WU746" s="250"/>
      <c r="WV746" s="250"/>
      <c r="WW746" s="250"/>
      <c r="WX746" s="250"/>
      <c r="WY746" s="250"/>
      <c r="WZ746" s="250"/>
      <c r="XA746" s="250"/>
      <c r="XB746" s="250"/>
      <c r="XC746" s="250"/>
      <c r="XD746" s="250"/>
      <c r="XE746" s="250"/>
      <c r="XF746" s="250"/>
      <c r="XG746" s="250"/>
      <c r="XH746" s="250"/>
      <c r="XI746" s="250"/>
      <c r="XJ746" s="250"/>
      <c r="XK746" s="250"/>
      <c r="XL746" s="250"/>
      <c r="XM746" s="250"/>
      <c r="XN746" s="250"/>
      <c r="XO746" s="250"/>
      <c r="XP746" s="250"/>
      <c r="XQ746" s="250"/>
      <c r="XR746" s="250"/>
      <c r="XS746" s="250"/>
      <c r="XT746" s="250"/>
      <c r="XU746" s="250"/>
      <c r="XV746" s="250"/>
      <c r="XW746" s="250"/>
      <c r="XX746" s="250"/>
      <c r="XY746" s="250"/>
      <c r="XZ746" s="250"/>
      <c r="YA746" s="250"/>
      <c r="YB746" s="250"/>
      <c r="YC746" s="250"/>
      <c r="YD746" s="250"/>
      <c r="YE746" s="250"/>
      <c r="YF746" s="250"/>
      <c r="YG746" s="250"/>
      <c r="YH746" s="250"/>
      <c r="YI746" s="250"/>
      <c r="YJ746" s="250"/>
      <c r="YK746" s="250"/>
      <c r="YL746" s="250"/>
      <c r="YM746" s="250"/>
      <c r="YN746" s="250"/>
      <c r="YO746" s="250"/>
      <c r="YP746" s="250"/>
      <c r="YQ746" s="250"/>
      <c r="YR746" s="250"/>
      <c r="YS746" s="250"/>
      <c r="YT746" s="250"/>
      <c r="YU746" s="250"/>
      <c r="YV746" s="250"/>
      <c r="YW746" s="250"/>
      <c r="YX746" s="250"/>
      <c r="YY746" s="250"/>
      <c r="YZ746" s="250"/>
      <c r="ZA746" s="250"/>
      <c r="ZB746" s="250"/>
      <c r="ZC746" s="250"/>
      <c r="ZD746" s="250"/>
      <c r="ZE746" s="250"/>
      <c r="ZF746" s="250"/>
      <c r="ZG746" s="250"/>
      <c r="ZH746" s="250"/>
      <c r="ZI746" s="250"/>
      <c r="ZJ746" s="250"/>
      <c r="ZK746" s="250"/>
      <c r="ZL746" s="250"/>
      <c r="ZM746" s="250"/>
      <c r="ZN746" s="250"/>
      <c r="ZO746" s="250"/>
      <c r="ZP746" s="250"/>
      <c r="ZQ746" s="250"/>
      <c r="ZR746" s="250"/>
      <c r="ZS746" s="250"/>
      <c r="ZT746" s="250"/>
      <c r="ZU746" s="250"/>
      <c r="ZV746" s="250"/>
      <c r="ZW746" s="250"/>
      <c r="ZX746" s="250"/>
      <c r="ZY746" s="250"/>
      <c r="ZZ746" s="250"/>
      <c r="AAA746" s="250"/>
      <c r="AAB746" s="250"/>
      <c r="AAC746" s="250"/>
      <c r="AAD746" s="250"/>
      <c r="AAE746" s="250"/>
      <c r="AAF746" s="250"/>
      <c r="AAG746" s="250"/>
      <c r="AAH746" s="250"/>
      <c r="AAI746" s="250"/>
      <c r="AAJ746" s="250"/>
      <c r="AAK746" s="250"/>
      <c r="AAL746" s="250"/>
      <c r="AAM746" s="250"/>
      <c r="AAN746" s="250"/>
      <c r="AAO746" s="250"/>
      <c r="AAP746" s="250"/>
      <c r="AAQ746" s="250"/>
      <c r="AAR746" s="250"/>
      <c r="AAS746" s="250"/>
      <c r="AAT746" s="250"/>
      <c r="AAU746" s="250"/>
      <c r="AAV746" s="250"/>
      <c r="AAW746" s="250"/>
      <c r="AAX746" s="250"/>
      <c r="AAY746" s="250"/>
      <c r="AAZ746" s="250"/>
      <c r="ABA746" s="250"/>
      <c r="ABB746" s="250"/>
      <c r="ABC746" s="250"/>
      <c r="ABD746" s="250"/>
      <c r="ABE746" s="250"/>
      <c r="ABF746" s="250"/>
      <c r="ABG746" s="250"/>
      <c r="ABH746" s="250"/>
      <c r="ABI746" s="250"/>
      <c r="ABJ746" s="250"/>
      <c r="ABK746" s="250"/>
      <c r="ABL746" s="250"/>
      <c r="ABM746" s="250"/>
      <c r="ABN746" s="250"/>
      <c r="ABO746" s="250"/>
      <c r="ABP746" s="250"/>
      <c r="ABQ746" s="250"/>
      <c r="ABR746" s="250"/>
      <c r="ABS746" s="250"/>
      <c r="ABT746" s="250"/>
      <c r="ABU746" s="250"/>
      <c r="ABV746" s="250"/>
      <c r="ABW746" s="250"/>
      <c r="ABX746" s="250"/>
      <c r="ABY746" s="250"/>
      <c r="ABZ746" s="250"/>
      <c r="ACA746" s="250"/>
      <c r="ACB746" s="250"/>
      <c r="ACC746" s="250"/>
      <c r="ACD746" s="250"/>
      <c r="ACE746" s="250"/>
      <c r="ACF746" s="250"/>
      <c r="ACG746" s="250"/>
      <c r="ACH746" s="250"/>
      <c r="ACI746" s="250"/>
      <c r="ACJ746" s="250"/>
      <c r="ACK746" s="250"/>
      <c r="ACL746" s="250"/>
      <c r="ACM746" s="250"/>
      <c r="ACN746" s="250"/>
      <c r="ACO746" s="250"/>
      <c r="ACP746" s="250"/>
      <c r="ACQ746" s="250"/>
      <c r="ACR746" s="250"/>
      <c r="ACS746" s="250"/>
      <c r="ACT746" s="250"/>
      <c r="ACU746" s="250"/>
      <c r="ACV746" s="250"/>
      <c r="ACW746" s="250"/>
      <c r="ACX746" s="250"/>
      <c r="ACY746" s="250"/>
      <c r="ACZ746" s="250"/>
      <c r="ADA746" s="250"/>
      <c r="ADB746" s="250"/>
      <c r="ADC746" s="250"/>
      <c r="ADD746" s="250"/>
      <c r="ADE746" s="250"/>
      <c r="ADF746" s="250"/>
      <c r="ADG746" s="250"/>
      <c r="ADH746" s="250"/>
      <c r="ADI746" s="250"/>
      <c r="ADJ746" s="250"/>
      <c r="ADK746" s="250"/>
      <c r="ADL746" s="250"/>
      <c r="ADM746" s="250"/>
      <c r="ADN746" s="250"/>
      <c r="ADO746" s="250"/>
      <c r="ADP746" s="250"/>
      <c r="ADQ746" s="250"/>
      <c r="ADR746" s="250"/>
      <c r="ADS746" s="250"/>
      <c r="ADT746" s="250"/>
      <c r="ADU746" s="250"/>
      <c r="ADV746" s="250"/>
      <c r="ADW746" s="250"/>
      <c r="ADX746" s="250"/>
      <c r="ADY746" s="250"/>
      <c r="ADZ746" s="250"/>
      <c r="AEA746" s="250"/>
      <c r="AEB746" s="250"/>
      <c r="AEC746" s="250"/>
      <c r="AED746" s="250"/>
      <c r="AEE746" s="250"/>
      <c r="AEF746" s="250"/>
      <c r="AEG746" s="250"/>
      <c r="AEH746" s="250"/>
      <c r="AEI746" s="250"/>
      <c r="AEJ746" s="250"/>
      <c r="AEK746" s="250"/>
      <c r="AEL746" s="250"/>
      <c r="AEM746" s="250"/>
      <c r="AEN746" s="250"/>
      <c r="AEO746" s="250"/>
      <c r="AEP746" s="250"/>
      <c r="AEQ746" s="250"/>
      <c r="AER746" s="250"/>
      <c r="AES746" s="250"/>
      <c r="AET746" s="250"/>
      <c r="AEU746" s="250"/>
      <c r="AEV746" s="250"/>
      <c r="AEW746" s="250"/>
      <c r="AEX746" s="250"/>
      <c r="AEY746" s="250"/>
      <c r="AEZ746" s="250"/>
      <c r="AFA746" s="250"/>
      <c r="AFB746" s="250"/>
      <c r="AFC746" s="250"/>
      <c r="AFD746" s="250"/>
      <c r="AFE746" s="250"/>
      <c r="AFF746" s="250"/>
      <c r="AFG746" s="250"/>
      <c r="AFH746" s="250"/>
      <c r="AFI746" s="250"/>
      <c r="AFJ746" s="250"/>
      <c r="AFK746" s="250"/>
      <c r="AFL746" s="250"/>
      <c r="AFM746" s="250"/>
      <c r="AFN746" s="250"/>
      <c r="AFO746" s="250"/>
      <c r="AFP746" s="250"/>
      <c r="AFQ746" s="250"/>
      <c r="AFR746" s="250"/>
      <c r="AFS746" s="250"/>
      <c r="AFT746" s="250"/>
      <c r="AFU746" s="250"/>
      <c r="AFV746" s="250"/>
      <c r="AFW746" s="250"/>
      <c r="AFX746" s="250"/>
      <c r="AFY746" s="250"/>
      <c r="AFZ746" s="250"/>
      <c r="AGA746" s="250"/>
      <c r="AGB746" s="250"/>
      <c r="AGC746" s="250"/>
      <c r="AGD746" s="250"/>
      <c r="AGE746" s="250"/>
      <c r="AGF746" s="250"/>
      <c r="AGG746" s="250"/>
      <c r="AGH746" s="250"/>
      <c r="AGI746" s="250"/>
      <c r="AGJ746" s="250"/>
      <c r="AGK746" s="250"/>
      <c r="AGL746" s="250"/>
      <c r="AGM746" s="250"/>
      <c r="AGN746" s="250"/>
      <c r="AGO746" s="250"/>
      <c r="AGP746" s="250"/>
      <c r="AGQ746" s="250"/>
      <c r="AGR746" s="250"/>
      <c r="AGS746" s="250"/>
      <c r="AGT746" s="250"/>
      <c r="AGU746" s="250"/>
      <c r="AGV746" s="250"/>
      <c r="AGW746" s="250"/>
      <c r="AGX746" s="250"/>
      <c r="AGY746" s="250"/>
      <c r="AGZ746" s="250"/>
      <c r="AHA746" s="250"/>
      <c r="AHB746" s="250"/>
      <c r="AHC746" s="250"/>
      <c r="AHD746" s="250"/>
      <c r="AHE746" s="250"/>
      <c r="AHF746" s="250"/>
      <c r="AHG746" s="250"/>
      <c r="AHH746" s="250"/>
      <c r="AHI746" s="250"/>
      <c r="AHJ746" s="250"/>
      <c r="AHK746" s="250"/>
      <c r="AHL746" s="250"/>
      <c r="AHM746" s="250"/>
      <c r="AHN746" s="250"/>
      <c r="AHO746" s="250"/>
      <c r="AHP746" s="250"/>
      <c r="AHQ746" s="250"/>
      <c r="AHR746" s="250"/>
      <c r="AHS746" s="250"/>
      <c r="AHT746" s="250"/>
      <c r="AHU746" s="250"/>
      <c r="AHV746" s="250"/>
      <c r="AHW746" s="250"/>
      <c r="AHX746" s="250"/>
      <c r="AHY746" s="250"/>
      <c r="AHZ746" s="250"/>
      <c r="AIA746" s="250"/>
      <c r="AIB746" s="250"/>
      <c r="AIC746" s="250"/>
      <c r="AID746" s="250"/>
      <c r="AIE746" s="250"/>
      <c r="AIF746" s="250"/>
      <c r="AIG746" s="250"/>
      <c r="AIH746" s="250"/>
      <c r="AII746" s="250"/>
      <c r="AIJ746" s="250"/>
      <c r="AIK746" s="250"/>
      <c r="AIL746" s="250"/>
      <c r="AIM746" s="250"/>
      <c r="AIN746" s="250"/>
      <c r="AIO746" s="250"/>
      <c r="AIP746" s="250"/>
      <c r="AIQ746" s="250"/>
      <c r="AIR746" s="250"/>
      <c r="AIS746" s="250"/>
      <c r="AIT746" s="250"/>
      <c r="AIU746" s="250"/>
      <c r="AIV746" s="250"/>
      <c r="AIW746" s="250"/>
      <c r="AIX746" s="250"/>
      <c r="AIY746" s="250"/>
      <c r="AIZ746" s="250"/>
      <c r="AJA746" s="250"/>
      <c r="AJB746" s="250"/>
      <c r="AJC746" s="250"/>
      <c r="AJD746" s="250"/>
      <c r="AJE746" s="250"/>
      <c r="AJF746" s="250"/>
      <c r="AJG746" s="250"/>
      <c r="AJH746" s="250"/>
      <c r="AJI746" s="250"/>
      <c r="AJJ746" s="250"/>
      <c r="AJK746" s="250"/>
      <c r="AJL746" s="250"/>
      <c r="AJM746" s="250"/>
      <c r="AJN746" s="250"/>
      <c r="AJO746" s="250"/>
      <c r="AJP746" s="250"/>
      <c r="AJQ746" s="250"/>
      <c r="AJR746" s="250"/>
      <c r="AJS746" s="250"/>
      <c r="AJT746" s="250"/>
      <c r="AJU746" s="250"/>
      <c r="AJV746" s="250"/>
      <c r="AJW746" s="250"/>
      <c r="AJX746" s="250"/>
      <c r="AJY746" s="250"/>
      <c r="AJZ746" s="250"/>
      <c r="AKA746" s="250"/>
      <c r="AKB746" s="250"/>
      <c r="AKC746" s="250"/>
      <c r="AKD746" s="250"/>
      <c r="AKE746" s="250"/>
      <c r="AKF746" s="250"/>
      <c r="AKG746" s="250"/>
      <c r="AKH746" s="250"/>
      <c r="AKI746" s="250"/>
      <c r="AKJ746" s="250"/>
      <c r="AKK746" s="250"/>
      <c r="AKL746" s="250"/>
      <c r="AKM746" s="250"/>
      <c r="AKN746" s="250"/>
      <c r="AKO746" s="250"/>
      <c r="AKP746" s="250"/>
      <c r="AKQ746" s="250"/>
      <c r="AKR746" s="250"/>
      <c r="AKS746" s="250"/>
      <c r="AKT746" s="250"/>
      <c r="AKU746" s="250"/>
      <c r="AKV746" s="250"/>
      <c r="AKW746" s="250"/>
      <c r="AKX746" s="250"/>
      <c r="AKY746" s="250"/>
      <c r="AKZ746" s="250"/>
      <c r="ALA746" s="250"/>
      <c r="ALB746" s="250"/>
      <c r="ALC746" s="250"/>
      <c r="ALD746" s="250"/>
    </row>
    <row r="747" spans="1:992" s="673" customFormat="1" ht="18" customHeight="1">
      <c r="A747" s="2415"/>
      <c r="B747" s="2387"/>
      <c r="C747" s="2467"/>
      <c r="D747" s="1378" t="s">
        <v>2521</v>
      </c>
      <c r="E747" s="969">
        <f>E749+E751</f>
        <v>374086.03</v>
      </c>
      <c r="F747" s="969">
        <f>F749+F751</f>
        <v>374086.03</v>
      </c>
      <c r="G747" s="2406"/>
      <c r="H747" s="1369"/>
      <c r="I747" s="1369"/>
      <c r="J747" s="1369"/>
      <c r="K747" s="1369"/>
      <c r="L747" s="2803"/>
      <c r="M747" s="580"/>
      <c r="N747" s="250"/>
      <c r="O747" s="250"/>
      <c r="P747" s="250"/>
      <c r="Q747" s="250"/>
      <c r="R747" s="250"/>
      <c r="S747" s="250"/>
      <c r="T747" s="250"/>
      <c r="U747" s="250"/>
      <c r="V747" s="250"/>
      <c r="W747" s="250"/>
      <c r="X747" s="250"/>
      <c r="Y747" s="250"/>
      <c r="Z747" s="250"/>
      <c r="AA747" s="250"/>
      <c r="AB747" s="250"/>
      <c r="AC747" s="250"/>
      <c r="AD747" s="250"/>
      <c r="AE747" s="250"/>
      <c r="AF747" s="250"/>
      <c r="AG747" s="250"/>
      <c r="AH747" s="250"/>
      <c r="AI747" s="250"/>
      <c r="AJ747" s="250"/>
      <c r="AK747" s="250"/>
      <c r="AL747" s="250"/>
      <c r="AM747" s="250"/>
      <c r="AN747" s="250"/>
      <c r="AO747" s="250"/>
      <c r="AP747" s="250"/>
      <c r="AQ747" s="250"/>
      <c r="AR747" s="250"/>
      <c r="AS747" s="250"/>
      <c r="AT747" s="250"/>
      <c r="AU747" s="250"/>
      <c r="AV747" s="250"/>
      <c r="AW747" s="250"/>
      <c r="AX747" s="250"/>
      <c r="AY747" s="250"/>
      <c r="AZ747" s="250"/>
      <c r="BA747" s="250"/>
      <c r="BB747" s="250"/>
      <c r="BC747" s="250"/>
      <c r="BD747" s="250"/>
      <c r="BE747" s="250"/>
      <c r="BF747" s="250"/>
      <c r="BG747" s="250"/>
      <c r="BH747" s="250"/>
      <c r="BI747" s="250"/>
      <c r="BJ747" s="250"/>
      <c r="BK747" s="250"/>
      <c r="BL747" s="250"/>
      <c r="BM747" s="250"/>
      <c r="BN747" s="250"/>
      <c r="BO747" s="250"/>
      <c r="BP747" s="250"/>
      <c r="BQ747" s="250"/>
      <c r="BR747" s="250"/>
      <c r="BS747" s="250"/>
      <c r="BT747" s="250"/>
      <c r="BU747" s="250"/>
      <c r="BV747" s="250"/>
      <c r="BW747" s="250"/>
      <c r="BX747" s="250"/>
      <c r="BY747" s="250"/>
      <c r="BZ747" s="250"/>
      <c r="CA747" s="250"/>
      <c r="CB747" s="250"/>
      <c r="CC747" s="250"/>
      <c r="CD747" s="250"/>
      <c r="CE747" s="250"/>
      <c r="CF747" s="250"/>
      <c r="CG747" s="250"/>
      <c r="CH747" s="250"/>
      <c r="CI747" s="250"/>
      <c r="CJ747" s="250"/>
      <c r="CK747" s="250"/>
      <c r="CL747" s="250"/>
      <c r="CM747" s="250"/>
      <c r="CN747" s="250"/>
      <c r="CO747" s="250"/>
      <c r="CP747" s="250"/>
      <c r="CQ747" s="250"/>
      <c r="CR747" s="250"/>
      <c r="CS747" s="250"/>
      <c r="CT747" s="250"/>
      <c r="CU747" s="250"/>
      <c r="CV747" s="250"/>
      <c r="CW747" s="250"/>
      <c r="CX747" s="250"/>
      <c r="CY747" s="250"/>
      <c r="CZ747" s="250"/>
      <c r="DA747" s="250"/>
      <c r="DB747" s="250"/>
      <c r="DC747" s="250"/>
      <c r="DD747" s="250"/>
      <c r="DE747" s="250"/>
      <c r="DF747" s="250"/>
      <c r="DG747" s="250"/>
      <c r="DH747" s="250"/>
      <c r="DI747" s="250"/>
      <c r="DJ747" s="250"/>
      <c r="DK747" s="250"/>
      <c r="DL747" s="250"/>
      <c r="DM747" s="250"/>
      <c r="DN747" s="250"/>
      <c r="DO747" s="250"/>
      <c r="DP747" s="250"/>
      <c r="DQ747" s="250"/>
      <c r="DR747" s="250"/>
      <c r="DS747" s="250"/>
      <c r="DT747" s="250"/>
      <c r="DU747" s="250"/>
      <c r="DV747" s="250"/>
      <c r="DW747" s="250"/>
      <c r="DX747" s="250"/>
      <c r="DY747" s="250"/>
      <c r="DZ747" s="250"/>
      <c r="EA747" s="250"/>
      <c r="EB747" s="250"/>
      <c r="EC747" s="250"/>
      <c r="ED747" s="250"/>
      <c r="EE747" s="250"/>
      <c r="EF747" s="250"/>
      <c r="EG747" s="250"/>
      <c r="EH747" s="250"/>
      <c r="EI747" s="250"/>
      <c r="EJ747" s="250"/>
      <c r="EK747" s="250"/>
      <c r="EL747" s="250"/>
      <c r="EM747" s="250"/>
      <c r="EN747" s="250"/>
      <c r="EO747" s="250"/>
      <c r="EP747" s="250"/>
      <c r="EQ747" s="250"/>
      <c r="ER747" s="250"/>
      <c r="ES747" s="250"/>
      <c r="ET747" s="250"/>
      <c r="EU747" s="250"/>
      <c r="EV747" s="250"/>
      <c r="EW747" s="250"/>
      <c r="EX747" s="250"/>
      <c r="EY747" s="250"/>
      <c r="EZ747" s="250"/>
      <c r="FA747" s="250"/>
      <c r="FB747" s="250"/>
      <c r="FC747" s="250"/>
      <c r="FD747" s="250"/>
      <c r="FE747" s="250"/>
      <c r="FF747" s="250"/>
      <c r="FG747" s="250"/>
      <c r="FH747" s="250"/>
      <c r="FI747" s="250"/>
      <c r="FJ747" s="250"/>
      <c r="FK747" s="250"/>
      <c r="FL747" s="250"/>
      <c r="FM747" s="250"/>
      <c r="FN747" s="250"/>
      <c r="FO747" s="250"/>
      <c r="FP747" s="250"/>
      <c r="FQ747" s="250"/>
      <c r="FR747" s="250"/>
      <c r="FS747" s="250"/>
      <c r="FT747" s="250"/>
      <c r="FU747" s="250"/>
      <c r="FV747" s="250"/>
      <c r="FW747" s="250"/>
      <c r="FX747" s="250"/>
      <c r="FY747" s="250"/>
      <c r="FZ747" s="250"/>
      <c r="GA747" s="250"/>
      <c r="GB747" s="250"/>
      <c r="GC747" s="250"/>
      <c r="GD747" s="250"/>
      <c r="GE747" s="250"/>
      <c r="GF747" s="250"/>
      <c r="GG747" s="250"/>
      <c r="GH747" s="250"/>
      <c r="GI747" s="250"/>
      <c r="GJ747" s="250"/>
      <c r="GK747" s="250"/>
      <c r="GL747" s="250"/>
      <c r="GM747" s="250"/>
      <c r="GN747" s="250"/>
      <c r="GO747" s="250"/>
      <c r="GP747" s="250"/>
      <c r="GQ747" s="250"/>
      <c r="GR747" s="250"/>
      <c r="GS747" s="250"/>
      <c r="GT747" s="250"/>
      <c r="GU747" s="250"/>
      <c r="GV747" s="250"/>
      <c r="GW747" s="250"/>
      <c r="GX747" s="250"/>
      <c r="GY747" s="250"/>
      <c r="GZ747" s="250"/>
      <c r="HA747" s="250"/>
      <c r="HB747" s="250"/>
      <c r="HC747" s="250"/>
      <c r="HD747" s="250"/>
      <c r="HE747" s="250"/>
      <c r="HF747" s="250"/>
      <c r="HG747" s="250"/>
      <c r="HH747" s="250"/>
      <c r="HI747" s="250"/>
      <c r="HJ747" s="250"/>
      <c r="HK747" s="250"/>
      <c r="HL747" s="250"/>
      <c r="HM747" s="250"/>
      <c r="HN747" s="250"/>
      <c r="HO747" s="250"/>
      <c r="HP747" s="250"/>
      <c r="HQ747" s="250"/>
      <c r="HR747" s="250"/>
      <c r="HS747" s="250"/>
      <c r="HT747" s="250"/>
      <c r="HU747" s="250"/>
      <c r="HV747" s="250"/>
      <c r="HW747" s="250"/>
      <c r="HX747" s="250"/>
      <c r="HY747" s="250"/>
      <c r="HZ747" s="250"/>
      <c r="IA747" s="250"/>
      <c r="IB747" s="250"/>
      <c r="IC747" s="250"/>
      <c r="ID747" s="250"/>
      <c r="IE747" s="250"/>
      <c r="IF747" s="250"/>
      <c r="IG747" s="250"/>
      <c r="IH747" s="250"/>
      <c r="II747" s="250"/>
      <c r="IJ747" s="250"/>
      <c r="IK747" s="250"/>
      <c r="IL747" s="250"/>
      <c r="IM747" s="250"/>
      <c r="IN747" s="250"/>
      <c r="IO747" s="250"/>
      <c r="IP747" s="250"/>
      <c r="IQ747" s="250"/>
      <c r="IR747" s="250"/>
      <c r="IS747" s="250"/>
      <c r="IT747" s="250"/>
      <c r="IU747" s="250"/>
      <c r="IV747" s="250"/>
      <c r="IW747" s="250"/>
      <c r="IX747" s="250"/>
      <c r="IY747" s="250"/>
      <c r="IZ747" s="250"/>
      <c r="JA747" s="250"/>
      <c r="JB747" s="250"/>
      <c r="JC747" s="250"/>
      <c r="JD747" s="250"/>
      <c r="JE747" s="250"/>
      <c r="JF747" s="250"/>
      <c r="JG747" s="250"/>
      <c r="JH747" s="250"/>
      <c r="JI747" s="250"/>
      <c r="JJ747" s="250"/>
      <c r="JK747" s="250"/>
      <c r="JL747" s="250"/>
      <c r="JM747" s="250"/>
      <c r="JN747" s="250"/>
      <c r="JO747" s="250"/>
      <c r="JP747" s="250"/>
      <c r="JQ747" s="250"/>
      <c r="JR747" s="250"/>
      <c r="JS747" s="250"/>
      <c r="JT747" s="250"/>
      <c r="JU747" s="250"/>
      <c r="JV747" s="250"/>
      <c r="JW747" s="250"/>
      <c r="JX747" s="250"/>
      <c r="JY747" s="250"/>
      <c r="JZ747" s="250"/>
      <c r="KA747" s="250"/>
      <c r="KB747" s="250"/>
      <c r="KC747" s="250"/>
      <c r="KD747" s="250"/>
      <c r="KE747" s="250"/>
      <c r="KF747" s="250"/>
      <c r="KG747" s="250"/>
      <c r="KH747" s="250"/>
      <c r="KI747" s="250"/>
      <c r="KJ747" s="250"/>
      <c r="KK747" s="250"/>
      <c r="KL747" s="250"/>
      <c r="KM747" s="250"/>
      <c r="KN747" s="250"/>
      <c r="KO747" s="250"/>
      <c r="KP747" s="250"/>
      <c r="KQ747" s="250"/>
      <c r="KR747" s="250"/>
      <c r="KS747" s="250"/>
      <c r="KT747" s="250"/>
      <c r="KU747" s="250"/>
      <c r="KV747" s="250"/>
      <c r="KW747" s="250"/>
      <c r="KX747" s="250"/>
      <c r="KY747" s="250"/>
      <c r="KZ747" s="250"/>
      <c r="LA747" s="250"/>
      <c r="LB747" s="250"/>
      <c r="LC747" s="250"/>
      <c r="LD747" s="250"/>
      <c r="LE747" s="250"/>
      <c r="LF747" s="250"/>
      <c r="LG747" s="250"/>
      <c r="LH747" s="250"/>
      <c r="LI747" s="250"/>
      <c r="LJ747" s="250"/>
      <c r="LK747" s="250"/>
      <c r="LL747" s="250"/>
      <c r="LM747" s="250"/>
      <c r="LN747" s="250"/>
      <c r="LO747" s="250"/>
      <c r="LP747" s="250"/>
      <c r="LQ747" s="250"/>
      <c r="LR747" s="250"/>
      <c r="LS747" s="250"/>
      <c r="LT747" s="250"/>
      <c r="LU747" s="250"/>
      <c r="LV747" s="250"/>
      <c r="LW747" s="250"/>
      <c r="LX747" s="250"/>
      <c r="LY747" s="250"/>
      <c r="LZ747" s="250"/>
      <c r="MA747" s="250"/>
      <c r="MB747" s="250"/>
      <c r="MC747" s="250"/>
      <c r="MD747" s="250"/>
      <c r="ME747" s="250"/>
      <c r="MF747" s="250"/>
      <c r="MG747" s="250"/>
      <c r="MH747" s="250"/>
      <c r="MI747" s="250"/>
      <c r="MJ747" s="250"/>
      <c r="MK747" s="250"/>
      <c r="ML747" s="250"/>
      <c r="MM747" s="250"/>
      <c r="MN747" s="250"/>
      <c r="MO747" s="250"/>
      <c r="MP747" s="250"/>
      <c r="MQ747" s="250"/>
      <c r="MR747" s="250"/>
      <c r="MS747" s="250"/>
      <c r="MT747" s="250"/>
      <c r="MU747" s="250"/>
      <c r="MV747" s="250"/>
      <c r="MW747" s="250"/>
      <c r="MX747" s="250"/>
      <c r="MY747" s="250"/>
      <c r="MZ747" s="250"/>
      <c r="NA747" s="250"/>
      <c r="NB747" s="250"/>
      <c r="NC747" s="250"/>
      <c r="ND747" s="250"/>
      <c r="NE747" s="250"/>
      <c r="NF747" s="250"/>
      <c r="NG747" s="250"/>
      <c r="NH747" s="250"/>
      <c r="NI747" s="250"/>
      <c r="NJ747" s="250"/>
      <c r="NK747" s="250"/>
      <c r="NL747" s="250"/>
      <c r="NM747" s="250"/>
      <c r="NN747" s="250"/>
      <c r="NO747" s="250"/>
      <c r="NP747" s="250"/>
      <c r="NQ747" s="250"/>
      <c r="NR747" s="250"/>
      <c r="NS747" s="250"/>
      <c r="NT747" s="250"/>
      <c r="NU747" s="250"/>
      <c r="NV747" s="250"/>
      <c r="NW747" s="250"/>
      <c r="NX747" s="250"/>
      <c r="NY747" s="250"/>
      <c r="NZ747" s="250"/>
      <c r="OA747" s="250"/>
      <c r="OB747" s="250"/>
      <c r="OC747" s="250"/>
      <c r="OD747" s="250"/>
      <c r="OE747" s="250"/>
      <c r="OF747" s="250"/>
      <c r="OG747" s="250"/>
      <c r="OH747" s="250"/>
      <c r="OI747" s="250"/>
      <c r="OJ747" s="250"/>
      <c r="OK747" s="250"/>
      <c r="OL747" s="250"/>
      <c r="OM747" s="250"/>
      <c r="ON747" s="250"/>
      <c r="OO747" s="250"/>
      <c r="OP747" s="250"/>
      <c r="OQ747" s="250"/>
      <c r="OR747" s="250"/>
      <c r="OS747" s="250"/>
      <c r="OT747" s="250"/>
      <c r="OU747" s="250"/>
      <c r="OV747" s="250"/>
      <c r="OW747" s="250"/>
      <c r="OX747" s="250"/>
      <c r="OY747" s="250"/>
      <c r="OZ747" s="250"/>
      <c r="PA747" s="250"/>
      <c r="PB747" s="250"/>
      <c r="PC747" s="250"/>
      <c r="PD747" s="250"/>
      <c r="PE747" s="250"/>
      <c r="PF747" s="250"/>
      <c r="PG747" s="250"/>
      <c r="PH747" s="250"/>
      <c r="PI747" s="250"/>
      <c r="PJ747" s="250"/>
      <c r="PK747" s="250"/>
      <c r="PL747" s="250"/>
      <c r="PM747" s="250"/>
      <c r="PN747" s="250"/>
      <c r="PO747" s="250"/>
      <c r="PP747" s="250"/>
      <c r="PQ747" s="250"/>
      <c r="PR747" s="250"/>
      <c r="PS747" s="250"/>
      <c r="PT747" s="250"/>
      <c r="PU747" s="250"/>
      <c r="PV747" s="250"/>
      <c r="PW747" s="250"/>
      <c r="PX747" s="250"/>
      <c r="PY747" s="250"/>
      <c r="PZ747" s="250"/>
      <c r="QA747" s="250"/>
      <c r="QB747" s="250"/>
      <c r="QC747" s="250"/>
      <c r="QD747" s="250"/>
      <c r="QE747" s="250"/>
      <c r="QF747" s="250"/>
      <c r="QG747" s="250"/>
      <c r="QH747" s="250"/>
      <c r="QI747" s="250"/>
      <c r="QJ747" s="250"/>
      <c r="QK747" s="250"/>
      <c r="QL747" s="250"/>
      <c r="QM747" s="250"/>
      <c r="QN747" s="250"/>
      <c r="QO747" s="250"/>
      <c r="QP747" s="250"/>
      <c r="QQ747" s="250"/>
      <c r="QR747" s="250"/>
      <c r="QS747" s="250"/>
      <c r="QT747" s="250"/>
      <c r="QU747" s="250"/>
      <c r="QV747" s="250"/>
      <c r="QW747" s="250"/>
      <c r="QX747" s="250"/>
      <c r="QY747" s="250"/>
      <c r="QZ747" s="250"/>
      <c r="RA747" s="250"/>
      <c r="RB747" s="250"/>
      <c r="RC747" s="250"/>
      <c r="RD747" s="250"/>
      <c r="RE747" s="250"/>
      <c r="RF747" s="250"/>
      <c r="RG747" s="250"/>
      <c r="RH747" s="250"/>
      <c r="RI747" s="250"/>
      <c r="RJ747" s="250"/>
      <c r="RK747" s="250"/>
      <c r="RL747" s="250"/>
      <c r="RM747" s="250"/>
      <c r="RN747" s="250"/>
      <c r="RO747" s="250"/>
      <c r="RP747" s="250"/>
      <c r="RQ747" s="250"/>
      <c r="RR747" s="250"/>
      <c r="RS747" s="250"/>
      <c r="RT747" s="250"/>
      <c r="RU747" s="250"/>
      <c r="RV747" s="250"/>
      <c r="RW747" s="250"/>
      <c r="RX747" s="250"/>
      <c r="RY747" s="250"/>
      <c r="RZ747" s="250"/>
      <c r="SA747" s="250"/>
      <c r="SB747" s="250"/>
      <c r="SC747" s="250"/>
      <c r="SD747" s="250"/>
      <c r="SE747" s="250"/>
      <c r="SF747" s="250"/>
      <c r="SG747" s="250"/>
      <c r="SH747" s="250"/>
      <c r="SI747" s="250"/>
      <c r="SJ747" s="250"/>
      <c r="SK747" s="250"/>
      <c r="SL747" s="250"/>
      <c r="SM747" s="250"/>
      <c r="SN747" s="250"/>
      <c r="SO747" s="250"/>
      <c r="SP747" s="250"/>
      <c r="SQ747" s="250"/>
      <c r="SR747" s="250"/>
      <c r="SS747" s="250"/>
      <c r="ST747" s="250"/>
      <c r="SU747" s="250"/>
      <c r="SV747" s="250"/>
      <c r="SW747" s="250"/>
      <c r="SX747" s="250"/>
      <c r="SY747" s="250"/>
      <c r="SZ747" s="250"/>
      <c r="TA747" s="250"/>
      <c r="TB747" s="250"/>
      <c r="TC747" s="250"/>
      <c r="TD747" s="250"/>
      <c r="TE747" s="250"/>
      <c r="TF747" s="250"/>
      <c r="TG747" s="250"/>
      <c r="TH747" s="250"/>
      <c r="TI747" s="250"/>
      <c r="TJ747" s="250"/>
      <c r="TK747" s="250"/>
      <c r="TL747" s="250"/>
      <c r="TM747" s="250"/>
      <c r="TN747" s="250"/>
      <c r="TO747" s="250"/>
      <c r="TP747" s="250"/>
      <c r="TQ747" s="250"/>
      <c r="TR747" s="250"/>
      <c r="TS747" s="250"/>
      <c r="TT747" s="250"/>
      <c r="TU747" s="250"/>
      <c r="TV747" s="250"/>
      <c r="TW747" s="250"/>
      <c r="TX747" s="250"/>
      <c r="TY747" s="250"/>
      <c r="TZ747" s="250"/>
      <c r="UA747" s="250"/>
      <c r="UB747" s="250"/>
      <c r="UC747" s="250"/>
      <c r="UD747" s="250"/>
      <c r="UE747" s="250"/>
      <c r="UF747" s="250"/>
      <c r="UG747" s="250"/>
      <c r="UH747" s="250"/>
      <c r="UI747" s="250"/>
      <c r="UJ747" s="250"/>
      <c r="UK747" s="250"/>
      <c r="UL747" s="250"/>
      <c r="UM747" s="250"/>
      <c r="UN747" s="250"/>
      <c r="UO747" s="250"/>
      <c r="UP747" s="250"/>
      <c r="UQ747" s="250"/>
      <c r="UR747" s="250"/>
      <c r="US747" s="250"/>
      <c r="UT747" s="250"/>
      <c r="UU747" s="250"/>
      <c r="UV747" s="250"/>
      <c r="UW747" s="250"/>
      <c r="UX747" s="250"/>
      <c r="UY747" s="250"/>
      <c r="UZ747" s="250"/>
      <c r="VA747" s="250"/>
      <c r="VB747" s="250"/>
      <c r="VC747" s="250"/>
      <c r="VD747" s="250"/>
      <c r="VE747" s="250"/>
      <c r="VF747" s="250"/>
      <c r="VG747" s="250"/>
      <c r="VH747" s="250"/>
      <c r="VI747" s="250"/>
      <c r="VJ747" s="250"/>
      <c r="VK747" s="250"/>
      <c r="VL747" s="250"/>
      <c r="VM747" s="250"/>
      <c r="VN747" s="250"/>
      <c r="VO747" s="250"/>
      <c r="VP747" s="250"/>
      <c r="VQ747" s="250"/>
      <c r="VR747" s="250"/>
      <c r="VS747" s="250"/>
      <c r="VT747" s="250"/>
      <c r="VU747" s="250"/>
      <c r="VV747" s="250"/>
      <c r="VW747" s="250"/>
      <c r="VX747" s="250"/>
      <c r="VY747" s="250"/>
      <c r="VZ747" s="250"/>
      <c r="WA747" s="250"/>
      <c r="WB747" s="250"/>
      <c r="WC747" s="250"/>
      <c r="WD747" s="250"/>
      <c r="WE747" s="250"/>
      <c r="WF747" s="250"/>
      <c r="WG747" s="250"/>
      <c r="WH747" s="250"/>
      <c r="WI747" s="250"/>
      <c r="WJ747" s="250"/>
      <c r="WK747" s="250"/>
      <c r="WL747" s="250"/>
      <c r="WM747" s="250"/>
      <c r="WN747" s="250"/>
      <c r="WO747" s="250"/>
      <c r="WP747" s="250"/>
      <c r="WQ747" s="250"/>
      <c r="WR747" s="250"/>
      <c r="WS747" s="250"/>
      <c r="WT747" s="250"/>
      <c r="WU747" s="250"/>
      <c r="WV747" s="250"/>
      <c r="WW747" s="250"/>
      <c r="WX747" s="250"/>
      <c r="WY747" s="250"/>
      <c r="WZ747" s="250"/>
      <c r="XA747" s="250"/>
      <c r="XB747" s="250"/>
      <c r="XC747" s="250"/>
      <c r="XD747" s="250"/>
      <c r="XE747" s="250"/>
      <c r="XF747" s="250"/>
      <c r="XG747" s="250"/>
      <c r="XH747" s="250"/>
      <c r="XI747" s="250"/>
      <c r="XJ747" s="250"/>
      <c r="XK747" s="250"/>
      <c r="XL747" s="250"/>
      <c r="XM747" s="250"/>
      <c r="XN747" s="250"/>
      <c r="XO747" s="250"/>
      <c r="XP747" s="250"/>
      <c r="XQ747" s="250"/>
      <c r="XR747" s="250"/>
      <c r="XS747" s="250"/>
      <c r="XT747" s="250"/>
      <c r="XU747" s="250"/>
      <c r="XV747" s="250"/>
      <c r="XW747" s="250"/>
      <c r="XX747" s="250"/>
      <c r="XY747" s="250"/>
      <c r="XZ747" s="250"/>
      <c r="YA747" s="250"/>
      <c r="YB747" s="250"/>
      <c r="YC747" s="250"/>
      <c r="YD747" s="250"/>
      <c r="YE747" s="250"/>
      <c r="YF747" s="250"/>
      <c r="YG747" s="250"/>
      <c r="YH747" s="250"/>
      <c r="YI747" s="250"/>
      <c r="YJ747" s="250"/>
      <c r="YK747" s="250"/>
      <c r="YL747" s="250"/>
      <c r="YM747" s="250"/>
      <c r="YN747" s="250"/>
      <c r="YO747" s="250"/>
      <c r="YP747" s="250"/>
      <c r="YQ747" s="250"/>
      <c r="YR747" s="250"/>
      <c r="YS747" s="250"/>
      <c r="YT747" s="250"/>
      <c r="YU747" s="250"/>
      <c r="YV747" s="250"/>
      <c r="YW747" s="250"/>
      <c r="YX747" s="250"/>
      <c r="YY747" s="250"/>
      <c r="YZ747" s="250"/>
      <c r="ZA747" s="250"/>
      <c r="ZB747" s="250"/>
      <c r="ZC747" s="250"/>
      <c r="ZD747" s="250"/>
      <c r="ZE747" s="250"/>
      <c r="ZF747" s="250"/>
      <c r="ZG747" s="250"/>
      <c r="ZH747" s="250"/>
      <c r="ZI747" s="250"/>
      <c r="ZJ747" s="250"/>
      <c r="ZK747" s="250"/>
      <c r="ZL747" s="250"/>
      <c r="ZM747" s="250"/>
      <c r="ZN747" s="250"/>
      <c r="ZO747" s="250"/>
      <c r="ZP747" s="250"/>
      <c r="ZQ747" s="250"/>
      <c r="ZR747" s="250"/>
      <c r="ZS747" s="250"/>
      <c r="ZT747" s="250"/>
      <c r="ZU747" s="250"/>
      <c r="ZV747" s="250"/>
      <c r="ZW747" s="250"/>
      <c r="ZX747" s="250"/>
      <c r="ZY747" s="250"/>
      <c r="ZZ747" s="250"/>
      <c r="AAA747" s="250"/>
      <c r="AAB747" s="250"/>
      <c r="AAC747" s="250"/>
      <c r="AAD747" s="250"/>
      <c r="AAE747" s="250"/>
      <c r="AAF747" s="250"/>
      <c r="AAG747" s="250"/>
      <c r="AAH747" s="250"/>
      <c r="AAI747" s="250"/>
      <c r="AAJ747" s="250"/>
      <c r="AAK747" s="250"/>
      <c r="AAL747" s="250"/>
      <c r="AAM747" s="250"/>
      <c r="AAN747" s="250"/>
      <c r="AAO747" s="250"/>
      <c r="AAP747" s="250"/>
      <c r="AAQ747" s="250"/>
      <c r="AAR747" s="250"/>
      <c r="AAS747" s="250"/>
      <c r="AAT747" s="250"/>
      <c r="AAU747" s="250"/>
      <c r="AAV747" s="250"/>
      <c r="AAW747" s="250"/>
      <c r="AAX747" s="250"/>
      <c r="AAY747" s="250"/>
      <c r="AAZ747" s="250"/>
      <c r="ABA747" s="250"/>
      <c r="ABB747" s="250"/>
      <c r="ABC747" s="250"/>
      <c r="ABD747" s="250"/>
      <c r="ABE747" s="250"/>
      <c r="ABF747" s="250"/>
      <c r="ABG747" s="250"/>
      <c r="ABH747" s="250"/>
      <c r="ABI747" s="250"/>
      <c r="ABJ747" s="250"/>
      <c r="ABK747" s="250"/>
      <c r="ABL747" s="250"/>
      <c r="ABM747" s="250"/>
      <c r="ABN747" s="250"/>
      <c r="ABO747" s="250"/>
      <c r="ABP747" s="250"/>
      <c r="ABQ747" s="250"/>
      <c r="ABR747" s="250"/>
      <c r="ABS747" s="250"/>
      <c r="ABT747" s="250"/>
      <c r="ABU747" s="250"/>
      <c r="ABV747" s="250"/>
      <c r="ABW747" s="250"/>
      <c r="ABX747" s="250"/>
      <c r="ABY747" s="250"/>
      <c r="ABZ747" s="250"/>
      <c r="ACA747" s="250"/>
      <c r="ACB747" s="250"/>
      <c r="ACC747" s="250"/>
      <c r="ACD747" s="250"/>
      <c r="ACE747" s="250"/>
      <c r="ACF747" s="250"/>
      <c r="ACG747" s="250"/>
      <c r="ACH747" s="250"/>
      <c r="ACI747" s="250"/>
      <c r="ACJ747" s="250"/>
      <c r="ACK747" s="250"/>
      <c r="ACL747" s="250"/>
      <c r="ACM747" s="250"/>
      <c r="ACN747" s="250"/>
      <c r="ACO747" s="250"/>
      <c r="ACP747" s="250"/>
      <c r="ACQ747" s="250"/>
      <c r="ACR747" s="250"/>
      <c r="ACS747" s="250"/>
      <c r="ACT747" s="250"/>
      <c r="ACU747" s="250"/>
      <c r="ACV747" s="250"/>
      <c r="ACW747" s="250"/>
      <c r="ACX747" s="250"/>
      <c r="ACY747" s="250"/>
      <c r="ACZ747" s="250"/>
      <c r="ADA747" s="250"/>
      <c r="ADB747" s="250"/>
      <c r="ADC747" s="250"/>
      <c r="ADD747" s="250"/>
      <c r="ADE747" s="250"/>
      <c r="ADF747" s="250"/>
      <c r="ADG747" s="250"/>
      <c r="ADH747" s="250"/>
      <c r="ADI747" s="250"/>
      <c r="ADJ747" s="250"/>
      <c r="ADK747" s="250"/>
      <c r="ADL747" s="250"/>
      <c r="ADM747" s="250"/>
      <c r="ADN747" s="250"/>
      <c r="ADO747" s="250"/>
      <c r="ADP747" s="250"/>
      <c r="ADQ747" s="250"/>
      <c r="ADR747" s="250"/>
      <c r="ADS747" s="250"/>
      <c r="ADT747" s="250"/>
      <c r="ADU747" s="250"/>
      <c r="ADV747" s="250"/>
      <c r="ADW747" s="250"/>
      <c r="ADX747" s="250"/>
      <c r="ADY747" s="250"/>
      <c r="ADZ747" s="250"/>
      <c r="AEA747" s="250"/>
      <c r="AEB747" s="250"/>
      <c r="AEC747" s="250"/>
      <c r="AED747" s="250"/>
      <c r="AEE747" s="250"/>
      <c r="AEF747" s="250"/>
      <c r="AEG747" s="250"/>
      <c r="AEH747" s="250"/>
      <c r="AEI747" s="250"/>
      <c r="AEJ747" s="250"/>
      <c r="AEK747" s="250"/>
      <c r="AEL747" s="250"/>
      <c r="AEM747" s="250"/>
      <c r="AEN747" s="250"/>
      <c r="AEO747" s="250"/>
      <c r="AEP747" s="250"/>
      <c r="AEQ747" s="250"/>
      <c r="AER747" s="250"/>
      <c r="AES747" s="250"/>
      <c r="AET747" s="250"/>
      <c r="AEU747" s="250"/>
      <c r="AEV747" s="250"/>
      <c r="AEW747" s="250"/>
      <c r="AEX747" s="250"/>
      <c r="AEY747" s="250"/>
      <c r="AEZ747" s="250"/>
      <c r="AFA747" s="250"/>
      <c r="AFB747" s="250"/>
      <c r="AFC747" s="250"/>
      <c r="AFD747" s="250"/>
      <c r="AFE747" s="250"/>
      <c r="AFF747" s="250"/>
      <c r="AFG747" s="250"/>
      <c r="AFH747" s="250"/>
      <c r="AFI747" s="250"/>
      <c r="AFJ747" s="250"/>
      <c r="AFK747" s="250"/>
      <c r="AFL747" s="250"/>
      <c r="AFM747" s="250"/>
      <c r="AFN747" s="250"/>
      <c r="AFO747" s="250"/>
      <c r="AFP747" s="250"/>
      <c r="AFQ747" s="250"/>
      <c r="AFR747" s="250"/>
      <c r="AFS747" s="250"/>
      <c r="AFT747" s="250"/>
      <c r="AFU747" s="250"/>
      <c r="AFV747" s="250"/>
      <c r="AFW747" s="250"/>
      <c r="AFX747" s="250"/>
      <c r="AFY747" s="250"/>
      <c r="AFZ747" s="250"/>
      <c r="AGA747" s="250"/>
      <c r="AGB747" s="250"/>
      <c r="AGC747" s="250"/>
      <c r="AGD747" s="250"/>
      <c r="AGE747" s="250"/>
      <c r="AGF747" s="250"/>
      <c r="AGG747" s="250"/>
      <c r="AGH747" s="250"/>
      <c r="AGI747" s="250"/>
      <c r="AGJ747" s="250"/>
      <c r="AGK747" s="250"/>
      <c r="AGL747" s="250"/>
      <c r="AGM747" s="250"/>
      <c r="AGN747" s="250"/>
      <c r="AGO747" s="250"/>
      <c r="AGP747" s="250"/>
      <c r="AGQ747" s="250"/>
      <c r="AGR747" s="250"/>
      <c r="AGS747" s="250"/>
      <c r="AGT747" s="250"/>
      <c r="AGU747" s="250"/>
      <c r="AGV747" s="250"/>
      <c r="AGW747" s="250"/>
      <c r="AGX747" s="250"/>
      <c r="AGY747" s="250"/>
      <c r="AGZ747" s="250"/>
      <c r="AHA747" s="250"/>
      <c r="AHB747" s="250"/>
      <c r="AHC747" s="250"/>
      <c r="AHD747" s="250"/>
      <c r="AHE747" s="250"/>
      <c r="AHF747" s="250"/>
      <c r="AHG747" s="250"/>
      <c r="AHH747" s="250"/>
      <c r="AHI747" s="250"/>
      <c r="AHJ747" s="250"/>
      <c r="AHK747" s="250"/>
      <c r="AHL747" s="250"/>
      <c r="AHM747" s="250"/>
      <c r="AHN747" s="250"/>
      <c r="AHO747" s="250"/>
      <c r="AHP747" s="250"/>
      <c r="AHQ747" s="250"/>
      <c r="AHR747" s="250"/>
      <c r="AHS747" s="250"/>
      <c r="AHT747" s="250"/>
      <c r="AHU747" s="250"/>
      <c r="AHV747" s="250"/>
      <c r="AHW747" s="250"/>
      <c r="AHX747" s="250"/>
      <c r="AHY747" s="250"/>
      <c r="AHZ747" s="250"/>
      <c r="AIA747" s="250"/>
      <c r="AIB747" s="250"/>
      <c r="AIC747" s="250"/>
      <c r="AID747" s="250"/>
      <c r="AIE747" s="250"/>
      <c r="AIF747" s="250"/>
      <c r="AIG747" s="250"/>
      <c r="AIH747" s="250"/>
      <c r="AII747" s="250"/>
      <c r="AIJ747" s="250"/>
      <c r="AIK747" s="250"/>
      <c r="AIL747" s="250"/>
      <c r="AIM747" s="250"/>
      <c r="AIN747" s="250"/>
      <c r="AIO747" s="250"/>
      <c r="AIP747" s="250"/>
      <c r="AIQ747" s="250"/>
      <c r="AIR747" s="250"/>
      <c r="AIS747" s="250"/>
      <c r="AIT747" s="250"/>
      <c r="AIU747" s="250"/>
      <c r="AIV747" s="250"/>
      <c r="AIW747" s="250"/>
      <c r="AIX747" s="250"/>
      <c r="AIY747" s="250"/>
      <c r="AIZ747" s="250"/>
      <c r="AJA747" s="250"/>
      <c r="AJB747" s="250"/>
      <c r="AJC747" s="250"/>
      <c r="AJD747" s="250"/>
      <c r="AJE747" s="250"/>
      <c r="AJF747" s="250"/>
      <c r="AJG747" s="250"/>
      <c r="AJH747" s="250"/>
      <c r="AJI747" s="250"/>
      <c r="AJJ747" s="250"/>
      <c r="AJK747" s="250"/>
      <c r="AJL747" s="250"/>
      <c r="AJM747" s="250"/>
      <c r="AJN747" s="250"/>
      <c r="AJO747" s="250"/>
      <c r="AJP747" s="250"/>
      <c r="AJQ747" s="250"/>
      <c r="AJR747" s="250"/>
      <c r="AJS747" s="250"/>
      <c r="AJT747" s="250"/>
      <c r="AJU747" s="250"/>
      <c r="AJV747" s="250"/>
      <c r="AJW747" s="250"/>
      <c r="AJX747" s="250"/>
      <c r="AJY747" s="250"/>
      <c r="AJZ747" s="250"/>
      <c r="AKA747" s="250"/>
      <c r="AKB747" s="250"/>
      <c r="AKC747" s="250"/>
      <c r="AKD747" s="250"/>
      <c r="AKE747" s="250"/>
      <c r="AKF747" s="250"/>
      <c r="AKG747" s="250"/>
      <c r="AKH747" s="250"/>
      <c r="AKI747" s="250"/>
      <c r="AKJ747" s="250"/>
      <c r="AKK747" s="250"/>
      <c r="AKL747" s="250"/>
      <c r="AKM747" s="250"/>
      <c r="AKN747" s="250"/>
      <c r="AKO747" s="250"/>
      <c r="AKP747" s="250"/>
      <c r="AKQ747" s="250"/>
      <c r="AKR747" s="250"/>
      <c r="AKS747" s="250"/>
      <c r="AKT747" s="250"/>
      <c r="AKU747" s="250"/>
      <c r="AKV747" s="250"/>
      <c r="AKW747" s="250"/>
      <c r="AKX747" s="250"/>
      <c r="AKY747" s="250"/>
      <c r="AKZ747" s="250"/>
      <c r="ALA747" s="250"/>
      <c r="ALB747" s="250"/>
      <c r="ALC747" s="250"/>
      <c r="ALD747" s="250"/>
    </row>
    <row r="748" spans="1:992" s="5" customFormat="1" ht="11.25" customHeight="1">
      <c r="A748" s="2415"/>
      <c r="B748" s="2387"/>
      <c r="C748" s="2467"/>
      <c r="D748" s="722" t="s">
        <v>303</v>
      </c>
      <c r="E748" s="969">
        <f>E756+E762+E768+E774+E783+E792+E798+E806+E814+E820+E829</f>
        <v>390202648.05999994</v>
      </c>
      <c r="F748" s="969">
        <f>F756+F762+F768+F774+F783+F792+F798+F806+F814+F820+F829</f>
        <v>355231171.62</v>
      </c>
      <c r="G748" s="2406"/>
      <c r="H748" s="712"/>
      <c r="I748" s="712"/>
      <c r="J748" s="712"/>
      <c r="K748" s="712"/>
      <c r="L748" s="2803"/>
      <c r="M748" s="580"/>
      <c r="N748" s="250"/>
      <c r="O748" s="250"/>
      <c r="P748" s="250"/>
      <c r="Q748" s="250"/>
      <c r="R748" s="250"/>
      <c r="S748" s="250"/>
      <c r="T748" s="250"/>
      <c r="U748" s="250"/>
      <c r="V748" s="250"/>
      <c r="W748" s="250"/>
      <c r="X748" s="250"/>
      <c r="Y748" s="250"/>
      <c r="Z748" s="250"/>
      <c r="AA748" s="250"/>
      <c r="AB748" s="250"/>
      <c r="AC748" s="250"/>
      <c r="AD748" s="250"/>
      <c r="AE748" s="250"/>
      <c r="AF748" s="250"/>
      <c r="AG748" s="250"/>
      <c r="AH748" s="250"/>
      <c r="AI748" s="250"/>
      <c r="AJ748" s="250"/>
      <c r="AK748" s="250"/>
      <c r="AL748" s="250"/>
      <c r="AM748" s="250"/>
      <c r="AN748" s="250"/>
      <c r="AO748" s="250"/>
      <c r="AP748" s="250"/>
      <c r="AQ748" s="250"/>
      <c r="AR748" s="250"/>
      <c r="AS748" s="250"/>
      <c r="AT748" s="250"/>
      <c r="AU748" s="250"/>
      <c r="AV748" s="250"/>
      <c r="AW748" s="250"/>
      <c r="AX748" s="250"/>
      <c r="AY748" s="250"/>
      <c r="AZ748" s="250"/>
      <c r="BA748" s="250"/>
      <c r="BB748" s="250"/>
      <c r="BC748" s="250"/>
      <c r="BD748" s="250"/>
      <c r="BE748" s="250"/>
      <c r="BF748" s="250"/>
      <c r="BG748" s="250"/>
      <c r="BH748" s="250"/>
      <c r="BI748" s="250"/>
      <c r="BJ748" s="250"/>
      <c r="BK748" s="250"/>
      <c r="BL748" s="250"/>
      <c r="BM748" s="250"/>
      <c r="BN748" s="250"/>
      <c r="BO748" s="250"/>
      <c r="BP748" s="250"/>
      <c r="BQ748" s="250"/>
      <c r="BR748" s="250"/>
      <c r="BS748" s="250"/>
      <c r="BT748" s="250"/>
      <c r="BU748" s="250"/>
      <c r="BV748" s="250"/>
      <c r="BW748" s="250"/>
      <c r="BX748" s="250"/>
      <c r="BY748" s="250"/>
      <c r="BZ748" s="250"/>
      <c r="CA748" s="250"/>
      <c r="CB748" s="250"/>
      <c r="CC748" s="250"/>
      <c r="CD748" s="250"/>
      <c r="CE748" s="250"/>
      <c r="CF748" s="250"/>
      <c r="CG748" s="250"/>
      <c r="CH748" s="250"/>
      <c r="CI748" s="250"/>
      <c r="CJ748" s="250"/>
      <c r="CK748" s="250"/>
      <c r="CL748" s="250"/>
      <c r="CM748" s="250"/>
      <c r="CN748" s="250"/>
      <c r="CO748" s="250"/>
      <c r="CP748" s="250"/>
      <c r="CQ748" s="250"/>
      <c r="CR748" s="250"/>
      <c r="CS748" s="250"/>
      <c r="CT748" s="250"/>
      <c r="CU748" s="250"/>
      <c r="CV748" s="250"/>
      <c r="CW748" s="250"/>
      <c r="CX748" s="250"/>
      <c r="CY748" s="250"/>
      <c r="CZ748" s="250"/>
      <c r="DA748" s="250"/>
      <c r="DB748" s="250"/>
      <c r="DC748" s="250"/>
      <c r="DD748" s="250"/>
      <c r="DE748" s="250"/>
      <c r="DF748" s="250"/>
      <c r="DG748" s="250"/>
      <c r="DH748" s="250"/>
      <c r="DI748" s="250"/>
      <c r="DJ748" s="250"/>
      <c r="DK748" s="250"/>
      <c r="DL748" s="250"/>
      <c r="DM748" s="250"/>
      <c r="DN748" s="250"/>
      <c r="DO748" s="250"/>
      <c r="DP748" s="250"/>
      <c r="DQ748" s="250"/>
      <c r="DR748" s="250"/>
      <c r="DS748" s="250"/>
      <c r="DT748" s="250"/>
      <c r="DU748" s="250"/>
      <c r="DV748" s="250"/>
      <c r="DW748" s="250"/>
      <c r="DX748" s="250"/>
      <c r="DY748" s="250"/>
      <c r="DZ748" s="250"/>
      <c r="EA748" s="250"/>
      <c r="EB748" s="250"/>
      <c r="EC748" s="250"/>
      <c r="ED748" s="250"/>
      <c r="EE748" s="250"/>
      <c r="EF748" s="250"/>
      <c r="EG748" s="250"/>
      <c r="EH748" s="250"/>
      <c r="EI748" s="250"/>
      <c r="EJ748" s="250"/>
      <c r="EK748" s="250"/>
      <c r="EL748" s="250"/>
      <c r="EM748" s="250"/>
      <c r="EN748" s="250"/>
      <c r="EO748" s="250"/>
      <c r="EP748" s="250"/>
      <c r="EQ748" s="250"/>
      <c r="ER748" s="250"/>
      <c r="ES748" s="250"/>
      <c r="ET748" s="250"/>
      <c r="EU748" s="250"/>
      <c r="EV748" s="250"/>
      <c r="EW748" s="250"/>
      <c r="EX748" s="250"/>
      <c r="EY748" s="250"/>
      <c r="EZ748" s="250"/>
      <c r="FA748" s="250"/>
      <c r="FB748" s="250"/>
      <c r="FC748" s="250"/>
      <c r="FD748" s="250"/>
      <c r="FE748" s="250"/>
      <c r="FF748" s="250"/>
      <c r="FG748" s="250"/>
      <c r="FH748" s="250"/>
      <c r="FI748" s="250"/>
      <c r="FJ748" s="250"/>
      <c r="FK748" s="250"/>
      <c r="FL748" s="250"/>
      <c r="FM748" s="250"/>
      <c r="FN748" s="250"/>
      <c r="FO748" s="250"/>
      <c r="FP748" s="250"/>
      <c r="FQ748" s="250"/>
      <c r="FR748" s="250"/>
      <c r="FS748" s="250"/>
      <c r="FT748" s="250"/>
      <c r="FU748" s="250"/>
      <c r="FV748" s="250"/>
      <c r="FW748" s="250"/>
      <c r="FX748" s="250"/>
      <c r="FY748" s="250"/>
      <c r="FZ748" s="250"/>
      <c r="GA748" s="250"/>
      <c r="GB748" s="250"/>
      <c r="GC748" s="250"/>
      <c r="GD748" s="250"/>
      <c r="GE748" s="250"/>
      <c r="GF748" s="250"/>
      <c r="GG748" s="250"/>
      <c r="GH748" s="250"/>
      <c r="GI748" s="250"/>
      <c r="GJ748" s="250"/>
      <c r="GK748" s="250"/>
      <c r="GL748" s="250"/>
      <c r="GM748" s="250"/>
      <c r="GN748" s="250"/>
      <c r="GO748" s="250"/>
      <c r="GP748" s="250"/>
      <c r="GQ748" s="250"/>
      <c r="GR748" s="250"/>
      <c r="GS748" s="250"/>
      <c r="GT748" s="250"/>
      <c r="GU748" s="250"/>
      <c r="GV748" s="250"/>
      <c r="GW748" s="250"/>
      <c r="GX748" s="250"/>
      <c r="GY748" s="250"/>
      <c r="GZ748" s="250"/>
      <c r="HA748" s="250"/>
      <c r="HB748" s="250"/>
      <c r="HC748" s="250"/>
      <c r="HD748" s="250"/>
      <c r="HE748" s="250"/>
      <c r="HF748" s="250"/>
      <c r="HG748" s="250"/>
      <c r="HH748" s="250"/>
      <c r="HI748" s="250"/>
      <c r="HJ748" s="250"/>
      <c r="HK748" s="250"/>
      <c r="HL748" s="250"/>
      <c r="HM748" s="250"/>
      <c r="HN748" s="250"/>
      <c r="HO748" s="250"/>
      <c r="HP748" s="250"/>
      <c r="HQ748" s="250"/>
      <c r="HR748" s="250"/>
      <c r="HS748" s="250"/>
      <c r="HT748" s="250"/>
      <c r="HU748" s="250"/>
      <c r="HV748" s="250"/>
      <c r="HW748" s="250"/>
      <c r="HX748" s="250"/>
      <c r="HY748" s="250"/>
      <c r="HZ748" s="250"/>
      <c r="IA748" s="250"/>
      <c r="IB748" s="250"/>
      <c r="IC748" s="250"/>
      <c r="ID748" s="250"/>
      <c r="IE748" s="250"/>
      <c r="IF748" s="250"/>
      <c r="IG748" s="250"/>
      <c r="IH748" s="250"/>
      <c r="II748" s="250"/>
      <c r="IJ748" s="250"/>
      <c r="IK748" s="250"/>
      <c r="IL748" s="250"/>
      <c r="IM748" s="250"/>
      <c r="IN748" s="250"/>
      <c r="IO748" s="250"/>
      <c r="IP748" s="250"/>
      <c r="IQ748" s="250"/>
      <c r="IR748" s="250"/>
      <c r="IS748" s="250"/>
      <c r="IT748" s="250"/>
      <c r="IU748" s="250"/>
      <c r="IV748" s="250"/>
      <c r="IW748" s="250"/>
      <c r="IX748" s="250"/>
      <c r="IY748" s="250"/>
      <c r="IZ748" s="250"/>
      <c r="JA748" s="250"/>
      <c r="JB748" s="250"/>
      <c r="JC748" s="250"/>
      <c r="JD748" s="250"/>
      <c r="JE748" s="250"/>
      <c r="JF748" s="250"/>
      <c r="JG748" s="250"/>
      <c r="JH748" s="250"/>
      <c r="JI748" s="250"/>
      <c r="JJ748" s="250"/>
      <c r="JK748" s="250"/>
      <c r="JL748" s="250"/>
      <c r="JM748" s="250"/>
      <c r="JN748" s="250"/>
      <c r="JO748" s="250"/>
      <c r="JP748" s="250"/>
      <c r="JQ748" s="250"/>
      <c r="JR748" s="250"/>
      <c r="JS748" s="250"/>
      <c r="JT748" s="250"/>
      <c r="JU748" s="250"/>
      <c r="JV748" s="250"/>
      <c r="JW748" s="250"/>
      <c r="JX748" s="250"/>
      <c r="JY748" s="250"/>
      <c r="JZ748" s="250"/>
      <c r="KA748" s="250"/>
      <c r="KB748" s="250"/>
      <c r="KC748" s="250"/>
      <c r="KD748" s="250"/>
      <c r="KE748" s="250"/>
      <c r="KF748" s="250"/>
      <c r="KG748" s="250"/>
      <c r="KH748" s="250"/>
      <c r="KI748" s="250"/>
      <c r="KJ748" s="250"/>
      <c r="KK748" s="250"/>
      <c r="KL748" s="250"/>
      <c r="KM748" s="250"/>
      <c r="KN748" s="250"/>
      <c r="KO748" s="250"/>
      <c r="KP748" s="250"/>
      <c r="KQ748" s="250"/>
      <c r="KR748" s="250"/>
      <c r="KS748" s="250"/>
      <c r="KT748" s="250"/>
      <c r="KU748" s="250"/>
      <c r="KV748" s="250"/>
      <c r="KW748" s="250"/>
      <c r="KX748" s="250"/>
      <c r="KY748" s="250"/>
      <c r="KZ748" s="250"/>
      <c r="LA748" s="250"/>
      <c r="LB748" s="250"/>
      <c r="LC748" s="250"/>
      <c r="LD748" s="250"/>
      <c r="LE748" s="250"/>
      <c r="LF748" s="250"/>
      <c r="LG748" s="250"/>
      <c r="LH748" s="250"/>
      <c r="LI748" s="250"/>
      <c r="LJ748" s="250"/>
      <c r="LK748" s="250"/>
      <c r="LL748" s="250"/>
      <c r="LM748" s="250"/>
      <c r="LN748" s="250"/>
      <c r="LO748" s="250"/>
      <c r="LP748" s="250"/>
      <c r="LQ748" s="250"/>
      <c r="LR748" s="250"/>
      <c r="LS748" s="250"/>
      <c r="LT748" s="250"/>
      <c r="LU748" s="250"/>
      <c r="LV748" s="250"/>
      <c r="LW748" s="250"/>
      <c r="LX748" s="250"/>
      <c r="LY748" s="250"/>
      <c r="LZ748" s="250"/>
      <c r="MA748" s="250"/>
      <c r="MB748" s="250"/>
      <c r="MC748" s="250"/>
      <c r="MD748" s="250"/>
      <c r="ME748" s="250"/>
      <c r="MF748" s="250"/>
      <c r="MG748" s="250"/>
      <c r="MH748" s="250"/>
      <c r="MI748" s="250"/>
      <c r="MJ748" s="250"/>
      <c r="MK748" s="250"/>
      <c r="ML748" s="250"/>
      <c r="MM748" s="250"/>
      <c r="MN748" s="250"/>
      <c r="MO748" s="250"/>
      <c r="MP748" s="250"/>
      <c r="MQ748" s="250"/>
      <c r="MR748" s="250"/>
      <c r="MS748" s="250"/>
      <c r="MT748" s="250"/>
      <c r="MU748" s="250"/>
      <c r="MV748" s="250"/>
      <c r="MW748" s="250"/>
      <c r="MX748" s="250"/>
      <c r="MY748" s="250"/>
      <c r="MZ748" s="250"/>
      <c r="NA748" s="250"/>
      <c r="NB748" s="250"/>
      <c r="NC748" s="250"/>
      <c r="ND748" s="250"/>
      <c r="NE748" s="250"/>
      <c r="NF748" s="250"/>
      <c r="NG748" s="250"/>
      <c r="NH748" s="250"/>
      <c r="NI748" s="250"/>
      <c r="NJ748" s="250"/>
      <c r="NK748" s="250"/>
      <c r="NL748" s="250"/>
      <c r="NM748" s="250"/>
      <c r="NN748" s="250"/>
      <c r="NO748" s="250"/>
      <c r="NP748" s="250"/>
      <c r="NQ748" s="250"/>
      <c r="NR748" s="250"/>
      <c r="NS748" s="250"/>
      <c r="NT748" s="250"/>
      <c r="NU748" s="250"/>
      <c r="NV748" s="250"/>
      <c r="NW748" s="250"/>
      <c r="NX748" s="250"/>
      <c r="NY748" s="250"/>
      <c r="NZ748" s="250"/>
      <c r="OA748" s="250"/>
      <c r="OB748" s="250"/>
      <c r="OC748" s="250"/>
      <c r="OD748" s="250"/>
      <c r="OE748" s="250"/>
      <c r="OF748" s="250"/>
      <c r="OG748" s="250"/>
      <c r="OH748" s="250"/>
      <c r="OI748" s="250"/>
      <c r="OJ748" s="250"/>
      <c r="OK748" s="250"/>
      <c r="OL748" s="250"/>
      <c r="OM748" s="250"/>
      <c r="ON748" s="250"/>
      <c r="OO748" s="250"/>
      <c r="OP748" s="250"/>
      <c r="OQ748" s="250"/>
      <c r="OR748" s="250"/>
      <c r="OS748" s="250"/>
      <c r="OT748" s="250"/>
      <c r="OU748" s="250"/>
      <c r="OV748" s="250"/>
      <c r="OW748" s="250"/>
      <c r="OX748" s="250"/>
      <c r="OY748" s="250"/>
      <c r="OZ748" s="250"/>
      <c r="PA748" s="250"/>
      <c r="PB748" s="250"/>
      <c r="PC748" s="250"/>
      <c r="PD748" s="250"/>
      <c r="PE748" s="250"/>
      <c r="PF748" s="250"/>
      <c r="PG748" s="250"/>
      <c r="PH748" s="250"/>
      <c r="PI748" s="250"/>
      <c r="PJ748" s="250"/>
      <c r="PK748" s="250"/>
      <c r="PL748" s="250"/>
      <c r="PM748" s="250"/>
      <c r="PN748" s="250"/>
      <c r="PO748" s="250"/>
      <c r="PP748" s="250"/>
      <c r="PQ748" s="250"/>
      <c r="PR748" s="250"/>
      <c r="PS748" s="250"/>
      <c r="PT748" s="250"/>
      <c r="PU748" s="250"/>
      <c r="PV748" s="250"/>
      <c r="PW748" s="250"/>
      <c r="PX748" s="250"/>
      <c r="PY748" s="250"/>
      <c r="PZ748" s="250"/>
      <c r="QA748" s="250"/>
      <c r="QB748" s="250"/>
      <c r="QC748" s="250"/>
      <c r="QD748" s="250"/>
      <c r="QE748" s="250"/>
      <c r="QF748" s="250"/>
      <c r="QG748" s="250"/>
      <c r="QH748" s="250"/>
      <c r="QI748" s="250"/>
      <c r="QJ748" s="250"/>
      <c r="QK748" s="250"/>
      <c r="QL748" s="250"/>
      <c r="QM748" s="250"/>
      <c r="QN748" s="250"/>
      <c r="QO748" s="250"/>
      <c r="QP748" s="250"/>
      <c r="QQ748" s="250"/>
      <c r="QR748" s="250"/>
      <c r="QS748" s="250"/>
      <c r="QT748" s="250"/>
      <c r="QU748" s="250"/>
      <c r="QV748" s="250"/>
      <c r="QW748" s="250"/>
      <c r="QX748" s="250"/>
      <c r="QY748" s="250"/>
      <c r="QZ748" s="250"/>
      <c r="RA748" s="250"/>
      <c r="RB748" s="250"/>
      <c r="RC748" s="250"/>
      <c r="RD748" s="250"/>
      <c r="RE748" s="250"/>
      <c r="RF748" s="250"/>
      <c r="RG748" s="250"/>
      <c r="RH748" s="250"/>
      <c r="RI748" s="250"/>
      <c r="RJ748" s="250"/>
      <c r="RK748" s="250"/>
      <c r="RL748" s="250"/>
      <c r="RM748" s="250"/>
      <c r="RN748" s="250"/>
      <c r="RO748" s="250"/>
      <c r="RP748" s="250"/>
      <c r="RQ748" s="250"/>
      <c r="RR748" s="250"/>
      <c r="RS748" s="250"/>
      <c r="RT748" s="250"/>
      <c r="RU748" s="250"/>
      <c r="RV748" s="250"/>
      <c r="RW748" s="250"/>
      <c r="RX748" s="250"/>
      <c r="RY748" s="250"/>
      <c r="RZ748" s="250"/>
      <c r="SA748" s="250"/>
      <c r="SB748" s="250"/>
      <c r="SC748" s="250"/>
      <c r="SD748" s="250"/>
      <c r="SE748" s="250"/>
      <c r="SF748" s="250"/>
      <c r="SG748" s="250"/>
      <c r="SH748" s="250"/>
      <c r="SI748" s="250"/>
      <c r="SJ748" s="250"/>
      <c r="SK748" s="250"/>
      <c r="SL748" s="250"/>
      <c r="SM748" s="250"/>
      <c r="SN748" s="250"/>
      <c r="SO748" s="250"/>
      <c r="SP748" s="250"/>
      <c r="SQ748" s="250"/>
      <c r="SR748" s="250"/>
      <c r="SS748" s="250"/>
      <c r="ST748" s="250"/>
      <c r="SU748" s="250"/>
      <c r="SV748" s="250"/>
      <c r="SW748" s="250"/>
      <c r="SX748" s="250"/>
      <c r="SY748" s="250"/>
      <c r="SZ748" s="250"/>
      <c r="TA748" s="250"/>
      <c r="TB748" s="250"/>
      <c r="TC748" s="250"/>
      <c r="TD748" s="250"/>
      <c r="TE748" s="250"/>
      <c r="TF748" s="250"/>
      <c r="TG748" s="250"/>
      <c r="TH748" s="250"/>
      <c r="TI748" s="250"/>
      <c r="TJ748" s="250"/>
      <c r="TK748" s="250"/>
      <c r="TL748" s="250"/>
      <c r="TM748" s="250"/>
      <c r="TN748" s="250"/>
      <c r="TO748" s="250"/>
      <c r="TP748" s="250"/>
      <c r="TQ748" s="250"/>
      <c r="TR748" s="250"/>
      <c r="TS748" s="250"/>
      <c r="TT748" s="250"/>
      <c r="TU748" s="250"/>
      <c r="TV748" s="250"/>
      <c r="TW748" s="250"/>
      <c r="TX748" s="250"/>
      <c r="TY748" s="250"/>
      <c r="TZ748" s="250"/>
      <c r="UA748" s="250"/>
      <c r="UB748" s="250"/>
      <c r="UC748" s="250"/>
      <c r="UD748" s="250"/>
      <c r="UE748" s="250"/>
      <c r="UF748" s="250"/>
      <c r="UG748" s="250"/>
      <c r="UH748" s="250"/>
      <c r="UI748" s="250"/>
      <c r="UJ748" s="250"/>
      <c r="UK748" s="250"/>
      <c r="UL748" s="250"/>
      <c r="UM748" s="250"/>
      <c r="UN748" s="250"/>
      <c r="UO748" s="250"/>
      <c r="UP748" s="250"/>
      <c r="UQ748" s="250"/>
      <c r="UR748" s="250"/>
      <c r="US748" s="250"/>
      <c r="UT748" s="250"/>
      <c r="UU748" s="250"/>
      <c r="UV748" s="250"/>
      <c r="UW748" s="250"/>
      <c r="UX748" s="250"/>
      <c r="UY748" s="250"/>
      <c r="UZ748" s="250"/>
      <c r="VA748" s="250"/>
      <c r="VB748" s="250"/>
      <c r="VC748" s="250"/>
      <c r="VD748" s="250"/>
      <c r="VE748" s="250"/>
      <c r="VF748" s="250"/>
      <c r="VG748" s="250"/>
      <c r="VH748" s="250"/>
      <c r="VI748" s="250"/>
      <c r="VJ748" s="250"/>
      <c r="VK748" s="250"/>
      <c r="VL748" s="250"/>
      <c r="VM748" s="250"/>
      <c r="VN748" s="250"/>
      <c r="VO748" s="250"/>
      <c r="VP748" s="250"/>
      <c r="VQ748" s="250"/>
      <c r="VR748" s="250"/>
      <c r="VS748" s="250"/>
      <c r="VT748" s="250"/>
      <c r="VU748" s="250"/>
      <c r="VV748" s="250"/>
      <c r="VW748" s="250"/>
      <c r="VX748" s="250"/>
      <c r="VY748" s="250"/>
      <c r="VZ748" s="250"/>
      <c r="WA748" s="250"/>
      <c r="WB748" s="250"/>
      <c r="WC748" s="250"/>
      <c r="WD748" s="250"/>
      <c r="WE748" s="250"/>
      <c r="WF748" s="250"/>
      <c r="WG748" s="250"/>
      <c r="WH748" s="250"/>
      <c r="WI748" s="250"/>
      <c r="WJ748" s="250"/>
      <c r="WK748" s="250"/>
      <c r="WL748" s="250"/>
      <c r="WM748" s="250"/>
      <c r="WN748" s="250"/>
      <c r="WO748" s="250"/>
      <c r="WP748" s="250"/>
      <c r="WQ748" s="250"/>
      <c r="WR748" s="250"/>
      <c r="WS748" s="250"/>
      <c r="WT748" s="250"/>
      <c r="WU748" s="250"/>
      <c r="WV748" s="250"/>
      <c r="WW748" s="250"/>
      <c r="WX748" s="250"/>
      <c r="WY748" s="250"/>
      <c r="WZ748" s="250"/>
      <c r="XA748" s="250"/>
      <c r="XB748" s="250"/>
      <c r="XC748" s="250"/>
      <c r="XD748" s="250"/>
      <c r="XE748" s="250"/>
      <c r="XF748" s="250"/>
      <c r="XG748" s="250"/>
      <c r="XH748" s="250"/>
      <c r="XI748" s="250"/>
      <c r="XJ748" s="250"/>
      <c r="XK748" s="250"/>
      <c r="XL748" s="250"/>
      <c r="XM748" s="250"/>
      <c r="XN748" s="250"/>
      <c r="XO748" s="250"/>
      <c r="XP748" s="250"/>
      <c r="XQ748" s="250"/>
      <c r="XR748" s="250"/>
      <c r="XS748" s="250"/>
      <c r="XT748" s="250"/>
      <c r="XU748" s="250"/>
      <c r="XV748" s="250"/>
      <c r="XW748" s="250"/>
      <c r="XX748" s="250"/>
      <c r="XY748" s="250"/>
      <c r="XZ748" s="250"/>
      <c r="YA748" s="250"/>
      <c r="YB748" s="250"/>
      <c r="YC748" s="250"/>
      <c r="YD748" s="250"/>
      <c r="YE748" s="250"/>
      <c r="YF748" s="250"/>
      <c r="YG748" s="250"/>
      <c r="YH748" s="250"/>
      <c r="YI748" s="250"/>
      <c r="YJ748" s="250"/>
      <c r="YK748" s="250"/>
      <c r="YL748" s="250"/>
      <c r="YM748" s="250"/>
      <c r="YN748" s="250"/>
      <c r="YO748" s="250"/>
      <c r="YP748" s="250"/>
      <c r="YQ748" s="250"/>
      <c r="YR748" s="250"/>
      <c r="YS748" s="250"/>
      <c r="YT748" s="250"/>
      <c r="YU748" s="250"/>
      <c r="YV748" s="250"/>
      <c r="YW748" s="250"/>
      <c r="YX748" s="250"/>
      <c r="YY748" s="250"/>
      <c r="YZ748" s="250"/>
      <c r="ZA748" s="250"/>
      <c r="ZB748" s="250"/>
      <c r="ZC748" s="250"/>
      <c r="ZD748" s="250"/>
      <c r="ZE748" s="250"/>
      <c r="ZF748" s="250"/>
      <c r="ZG748" s="250"/>
      <c r="ZH748" s="250"/>
      <c r="ZI748" s="250"/>
      <c r="ZJ748" s="250"/>
      <c r="ZK748" s="250"/>
      <c r="ZL748" s="250"/>
      <c r="ZM748" s="250"/>
      <c r="ZN748" s="250"/>
      <c r="ZO748" s="250"/>
      <c r="ZP748" s="250"/>
      <c r="ZQ748" s="250"/>
      <c r="ZR748" s="250"/>
      <c r="ZS748" s="250"/>
      <c r="ZT748" s="250"/>
      <c r="ZU748" s="250"/>
      <c r="ZV748" s="250"/>
      <c r="ZW748" s="250"/>
      <c r="ZX748" s="250"/>
      <c r="ZY748" s="250"/>
      <c r="ZZ748" s="250"/>
      <c r="AAA748" s="250"/>
      <c r="AAB748" s="250"/>
      <c r="AAC748" s="250"/>
      <c r="AAD748" s="250"/>
      <c r="AAE748" s="250"/>
      <c r="AAF748" s="250"/>
      <c r="AAG748" s="250"/>
      <c r="AAH748" s="250"/>
      <c r="AAI748" s="250"/>
      <c r="AAJ748" s="250"/>
      <c r="AAK748" s="250"/>
      <c r="AAL748" s="250"/>
      <c r="AAM748" s="250"/>
      <c r="AAN748" s="250"/>
      <c r="AAO748" s="250"/>
      <c r="AAP748" s="250"/>
      <c r="AAQ748" s="250"/>
      <c r="AAR748" s="250"/>
      <c r="AAS748" s="250"/>
      <c r="AAT748" s="250"/>
      <c r="AAU748" s="250"/>
      <c r="AAV748" s="250"/>
      <c r="AAW748" s="250"/>
      <c r="AAX748" s="250"/>
      <c r="AAY748" s="250"/>
      <c r="AAZ748" s="250"/>
      <c r="ABA748" s="250"/>
      <c r="ABB748" s="250"/>
      <c r="ABC748" s="250"/>
      <c r="ABD748" s="250"/>
      <c r="ABE748" s="250"/>
      <c r="ABF748" s="250"/>
      <c r="ABG748" s="250"/>
      <c r="ABH748" s="250"/>
      <c r="ABI748" s="250"/>
      <c r="ABJ748" s="250"/>
      <c r="ABK748" s="250"/>
      <c r="ABL748" s="250"/>
      <c r="ABM748" s="250"/>
      <c r="ABN748" s="250"/>
      <c r="ABO748" s="250"/>
      <c r="ABP748" s="250"/>
      <c r="ABQ748" s="250"/>
      <c r="ABR748" s="250"/>
      <c r="ABS748" s="250"/>
      <c r="ABT748" s="250"/>
      <c r="ABU748" s="250"/>
      <c r="ABV748" s="250"/>
      <c r="ABW748" s="250"/>
      <c r="ABX748" s="250"/>
      <c r="ABY748" s="250"/>
      <c r="ABZ748" s="250"/>
      <c r="ACA748" s="250"/>
      <c r="ACB748" s="250"/>
      <c r="ACC748" s="250"/>
      <c r="ACD748" s="250"/>
      <c r="ACE748" s="250"/>
      <c r="ACF748" s="250"/>
      <c r="ACG748" s="250"/>
      <c r="ACH748" s="250"/>
      <c r="ACI748" s="250"/>
      <c r="ACJ748" s="250"/>
      <c r="ACK748" s="250"/>
      <c r="ACL748" s="250"/>
      <c r="ACM748" s="250"/>
      <c r="ACN748" s="250"/>
      <c r="ACO748" s="250"/>
      <c r="ACP748" s="250"/>
      <c r="ACQ748" s="250"/>
      <c r="ACR748" s="250"/>
      <c r="ACS748" s="250"/>
      <c r="ACT748" s="250"/>
      <c r="ACU748" s="250"/>
      <c r="ACV748" s="250"/>
      <c r="ACW748" s="250"/>
      <c r="ACX748" s="250"/>
      <c r="ACY748" s="250"/>
      <c r="ACZ748" s="250"/>
      <c r="ADA748" s="250"/>
      <c r="ADB748" s="250"/>
      <c r="ADC748" s="250"/>
      <c r="ADD748" s="250"/>
      <c r="ADE748" s="250"/>
      <c r="ADF748" s="250"/>
      <c r="ADG748" s="250"/>
      <c r="ADH748" s="250"/>
      <c r="ADI748" s="250"/>
      <c r="ADJ748" s="250"/>
      <c r="ADK748" s="250"/>
      <c r="ADL748" s="250"/>
      <c r="ADM748" s="250"/>
      <c r="ADN748" s="250"/>
      <c r="ADO748" s="250"/>
      <c r="ADP748" s="250"/>
      <c r="ADQ748" s="250"/>
      <c r="ADR748" s="250"/>
      <c r="ADS748" s="250"/>
      <c r="ADT748" s="250"/>
      <c r="ADU748" s="250"/>
      <c r="ADV748" s="250"/>
      <c r="ADW748" s="250"/>
      <c r="ADX748" s="250"/>
      <c r="ADY748" s="250"/>
      <c r="ADZ748" s="250"/>
      <c r="AEA748" s="250"/>
      <c r="AEB748" s="250"/>
      <c r="AEC748" s="250"/>
      <c r="AED748" s="250"/>
      <c r="AEE748" s="250"/>
      <c r="AEF748" s="250"/>
      <c r="AEG748" s="250"/>
      <c r="AEH748" s="250"/>
      <c r="AEI748" s="250"/>
      <c r="AEJ748" s="250"/>
      <c r="AEK748" s="250"/>
      <c r="AEL748" s="250"/>
      <c r="AEM748" s="250"/>
      <c r="AEN748" s="250"/>
      <c r="AEO748" s="250"/>
      <c r="AEP748" s="250"/>
      <c r="AEQ748" s="250"/>
      <c r="AER748" s="250"/>
      <c r="AES748" s="250"/>
      <c r="AET748" s="250"/>
      <c r="AEU748" s="250"/>
      <c r="AEV748" s="250"/>
      <c r="AEW748" s="250"/>
      <c r="AEX748" s="250"/>
      <c r="AEY748" s="250"/>
      <c r="AEZ748" s="250"/>
      <c r="AFA748" s="250"/>
      <c r="AFB748" s="250"/>
      <c r="AFC748" s="250"/>
      <c r="AFD748" s="250"/>
      <c r="AFE748" s="250"/>
      <c r="AFF748" s="250"/>
      <c r="AFG748" s="250"/>
      <c r="AFH748" s="250"/>
      <c r="AFI748" s="250"/>
      <c r="AFJ748" s="250"/>
      <c r="AFK748" s="250"/>
      <c r="AFL748" s="250"/>
      <c r="AFM748" s="250"/>
      <c r="AFN748" s="250"/>
      <c r="AFO748" s="250"/>
      <c r="AFP748" s="250"/>
      <c r="AFQ748" s="250"/>
      <c r="AFR748" s="250"/>
      <c r="AFS748" s="250"/>
      <c r="AFT748" s="250"/>
      <c r="AFU748" s="250"/>
      <c r="AFV748" s="250"/>
      <c r="AFW748" s="250"/>
      <c r="AFX748" s="250"/>
      <c r="AFY748" s="250"/>
      <c r="AFZ748" s="250"/>
      <c r="AGA748" s="250"/>
      <c r="AGB748" s="250"/>
      <c r="AGC748" s="250"/>
      <c r="AGD748" s="250"/>
      <c r="AGE748" s="250"/>
      <c r="AGF748" s="250"/>
      <c r="AGG748" s="250"/>
      <c r="AGH748" s="250"/>
      <c r="AGI748" s="250"/>
      <c r="AGJ748" s="250"/>
      <c r="AGK748" s="250"/>
      <c r="AGL748" s="250"/>
      <c r="AGM748" s="250"/>
      <c r="AGN748" s="250"/>
      <c r="AGO748" s="250"/>
      <c r="AGP748" s="250"/>
      <c r="AGQ748" s="250"/>
      <c r="AGR748" s="250"/>
      <c r="AGS748" s="250"/>
      <c r="AGT748" s="250"/>
      <c r="AGU748" s="250"/>
      <c r="AGV748" s="250"/>
      <c r="AGW748" s="250"/>
      <c r="AGX748" s="250"/>
      <c r="AGY748" s="250"/>
      <c r="AGZ748" s="250"/>
      <c r="AHA748" s="250"/>
      <c r="AHB748" s="250"/>
      <c r="AHC748" s="250"/>
      <c r="AHD748" s="250"/>
      <c r="AHE748" s="250"/>
      <c r="AHF748" s="250"/>
      <c r="AHG748" s="250"/>
      <c r="AHH748" s="250"/>
      <c r="AHI748" s="250"/>
      <c r="AHJ748" s="250"/>
      <c r="AHK748" s="250"/>
      <c r="AHL748" s="250"/>
      <c r="AHM748" s="250"/>
      <c r="AHN748" s="250"/>
      <c r="AHO748" s="250"/>
      <c r="AHP748" s="250"/>
      <c r="AHQ748" s="250"/>
      <c r="AHR748" s="250"/>
      <c r="AHS748" s="250"/>
      <c r="AHT748" s="250"/>
      <c r="AHU748" s="250"/>
      <c r="AHV748" s="250"/>
      <c r="AHW748" s="250"/>
      <c r="AHX748" s="250"/>
      <c r="AHY748" s="250"/>
      <c r="AHZ748" s="250"/>
      <c r="AIA748" s="250"/>
      <c r="AIB748" s="250"/>
      <c r="AIC748" s="250"/>
      <c r="AID748" s="250"/>
      <c r="AIE748" s="250"/>
      <c r="AIF748" s="250"/>
      <c r="AIG748" s="250"/>
      <c r="AIH748" s="250"/>
      <c r="AII748" s="250"/>
      <c r="AIJ748" s="250"/>
      <c r="AIK748" s="250"/>
      <c r="AIL748" s="250"/>
      <c r="AIM748" s="250"/>
      <c r="AIN748" s="250"/>
      <c r="AIO748" s="250"/>
      <c r="AIP748" s="250"/>
      <c r="AIQ748" s="250"/>
      <c r="AIR748" s="250"/>
      <c r="AIS748" s="250"/>
      <c r="AIT748" s="250"/>
      <c r="AIU748" s="250"/>
      <c r="AIV748" s="250"/>
      <c r="AIW748" s="250"/>
      <c r="AIX748" s="250"/>
      <c r="AIY748" s="250"/>
      <c r="AIZ748" s="250"/>
      <c r="AJA748" s="250"/>
      <c r="AJB748" s="250"/>
      <c r="AJC748" s="250"/>
      <c r="AJD748" s="250"/>
      <c r="AJE748" s="250"/>
      <c r="AJF748" s="250"/>
      <c r="AJG748" s="250"/>
      <c r="AJH748" s="250"/>
      <c r="AJI748" s="250"/>
      <c r="AJJ748" s="250"/>
      <c r="AJK748" s="250"/>
      <c r="AJL748" s="250"/>
      <c r="AJM748" s="250"/>
      <c r="AJN748" s="250"/>
      <c r="AJO748" s="250"/>
      <c r="AJP748" s="250"/>
      <c r="AJQ748" s="250"/>
      <c r="AJR748" s="250"/>
      <c r="AJS748" s="250"/>
      <c r="AJT748" s="250"/>
      <c r="AJU748" s="250"/>
      <c r="AJV748" s="250"/>
      <c r="AJW748" s="250"/>
      <c r="AJX748" s="250"/>
      <c r="AJY748" s="250"/>
      <c r="AJZ748" s="250"/>
      <c r="AKA748" s="250"/>
      <c r="AKB748" s="250"/>
      <c r="AKC748" s="250"/>
      <c r="AKD748" s="250"/>
      <c r="AKE748" s="250"/>
      <c r="AKF748" s="250"/>
      <c r="AKG748" s="250"/>
      <c r="AKH748" s="250"/>
      <c r="AKI748" s="250"/>
      <c r="AKJ748" s="250"/>
      <c r="AKK748" s="250"/>
      <c r="AKL748" s="250"/>
      <c r="AKM748" s="250"/>
      <c r="AKN748" s="250"/>
      <c r="AKO748" s="250"/>
      <c r="AKP748" s="250"/>
      <c r="AKQ748" s="250"/>
      <c r="AKR748" s="250"/>
      <c r="AKS748" s="250"/>
      <c r="AKT748" s="250"/>
      <c r="AKU748" s="250"/>
      <c r="AKV748" s="250"/>
      <c r="AKW748" s="250"/>
      <c r="AKX748" s="250"/>
      <c r="AKY748" s="250"/>
      <c r="AKZ748" s="250"/>
      <c r="ALA748" s="250"/>
      <c r="ALB748" s="250"/>
      <c r="ALC748" s="250"/>
      <c r="ALD748" s="250"/>
    </row>
    <row r="749" spans="1:992" s="673" customFormat="1" ht="11.25" customHeight="1">
      <c r="A749" s="2415"/>
      <c r="B749" s="2387"/>
      <c r="C749" s="2467"/>
      <c r="D749" s="1378" t="s">
        <v>2521</v>
      </c>
      <c r="E749" s="969">
        <f>E807</f>
        <v>26186.03</v>
      </c>
      <c r="F749" s="969">
        <f>F807</f>
        <v>26186.03</v>
      </c>
      <c r="G749" s="2406"/>
      <c r="H749" s="1369"/>
      <c r="I749" s="1369"/>
      <c r="J749" s="1369"/>
      <c r="K749" s="1369"/>
      <c r="L749" s="2803"/>
      <c r="M749" s="580"/>
      <c r="N749" s="250"/>
      <c r="O749" s="250"/>
      <c r="P749" s="250"/>
      <c r="Q749" s="250"/>
      <c r="R749" s="250"/>
      <c r="S749" s="250"/>
      <c r="T749" s="250"/>
      <c r="U749" s="250"/>
      <c r="V749" s="250"/>
      <c r="W749" s="250"/>
      <c r="X749" s="250"/>
      <c r="Y749" s="250"/>
      <c r="Z749" s="250"/>
      <c r="AA749" s="250"/>
      <c r="AB749" s="250"/>
      <c r="AC749" s="250"/>
      <c r="AD749" s="250"/>
      <c r="AE749" s="250"/>
      <c r="AF749" s="250"/>
      <c r="AG749" s="250"/>
      <c r="AH749" s="250"/>
      <c r="AI749" s="250"/>
      <c r="AJ749" s="250"/>
      <c r="AK749" s="250"/>
      <c r="AL749" s="250"/>
      <c r="AM749" s="250"/>
      <c r="AN749" s="250"/>
      <c r="AO749" s="250"/>
      <c r="AP749" s="250"/>
      <c r="AQ749" s="250"/>
      <c r="AR749" s="250"/>
      <c r="AS749" s="250"/>
      <c r="AT749" s="250"/>
      <c r="AU749" s="250"/>
      <c r="AV749" s="250"/>
      <c r="AW749" s="250"/>
      <c r="AX749" s="250"/>
      <c r="AY749" s="250"/>
      <c r="AZ749" s="250"/>
      <c r="BA749" s="250"/>
      <c r="BB749" s="250"/>
      <c r="BC749" s="250"/>
      <c r="BD749" s="250"/>
      <c r="BE749" s="250"/>
      <c r="BF749" s="250"/>
      <c r="BG749" s="250"/>
      <c r="BH749" s="250"/>
      <c r="BI749" s="250"/>
      <c r="BJ749" s="250"/>
      <c r="BK749" s="250"/>
      <c r="BL749" s="250"/>
      <c r="BM749" s="250"/>
      <c r="BN749" s="250"/>
      <c r="BO749" s="250"/>
      <c r="BP749" s="250"/>
      <c r="BQ749" s="250"/>
      <c r="BR749" s="250"/>
      <c r="BS749" s="250"/>
      <c r="BT749" s="250"/>
      <c r="BU749" s="250"/>
      <c r="BV749" s="250"/>
      <c r="BW749" s="250"/>
      <c r="BX749" s="250"/>
      <c r="BY749" s="250"/>
      <c r="BZ749" s="250"/>
      <c r="CA749" s="250"/>
      <c r="CB749" s="250"/>
      <c r="CC749" s="250"/>
      <c r="CD749" s="250"/>
      <c r="CE749" s="250"/>
      <c r="CF749" s="250"/>
      <c r="CG749" s="250"/>
      <c r="CH749" s="250"/>
      <c r="CI749" s="250"/>
      <c r="CJ749" s="250"/>
      <c r="CK749" s="250"/>
      <c r="CL749" s="250"/>
      <c r="CM749" s="250"/>
      <c r="CN749" s="250"/>
      <c r="CO749" s="250"/>
      <c r="CP749" s="250"/>
      <c r="CQ749" s="250"/>
      <c r="CR749" s="250"/>
      <c r="CS749" s="250"/>
      <c r="CT749" s="250"/>
      <c r="CU749" s="250"/>
      <c r="CV749" s="250"/>
      <c r="CW749" s="250"/>
      <c r="CX749" s="250"/>
      <c r="CY749" s="250"/>
      <c r="CZ749" s="250"/>
      <c r="DA749" s="250"/>
      <c r="DB749" s="250"/>
      <c r="DC749" s="250"/>
      <c r="DD749" s="250"/>
      <c r="DE749" s="250"/>
      <c r="DF749" s="250"/>
      <c r="DG749" s="250"/>
      <c r="DH749" s="250"/>
      <c r="DI749" s="250"/>
      <c r="DJ749" s="250"/>
      <c r="DK749" s="250"/>
      <c r="DL749" s="250"/>
      <c r="DM749" s="250"/>
      <c r="DN749" s="250"/>
      <c r="DO749" s="250"/>
      <c r="DP749" s="250"/>
      <c r="DQ749" s="250"/>
      <c r="DR749" s="250"/>
      <c r="DS749" s="250"/>
      <c r="DT749" s="250"/>
      <c r="DU749" s="250"/>
      <c r="DV749" s="250"/>
      <c r="DW749" s="250"/>
      <c r="DX749" s="250"/>
      <c r="DY749" s="250"/>
      <c r="DZ749" s="250"/>
      <c r="EA749" s="250"/>
      <c r="EB749" s="250"/>
      <c r="EC749" s="250"/>
      <c r="ED749" s="250"/>
      <c r="EE749" s="250"/>
      <c r="EF749" s="250"/>
      <c r="EG749" s="250"/>
      <c r="EH749" s="250"/>
      <c r="EI749" s="250"/>
      <c r="EJ749" s="250"/>
      <c r="EK749" s="250"/>
      <c r="EL749" s="250"/>
      <c r="EM749" s="250"/>
      <c r="EN749" s="250"/>
      <c r="EO749" s="250"/>
      <c r="EP749" s="250"/>
      <c r="EQ749" s="250"/>
      <c r="ER749" s="250"/>
      <c r="ES749" s="250"/>
      <c r="ET749" s="250"/>
      <c r="EU749" s="250"/>
      <c r="EV749" s="250"/>
      <c r="EW749" s="250"/>
      <c r="EX749" s="250"/>
      <c r="EY749" s="250"/>
      <c r="EZ749" s="250"/>
      <c r="FA749" s="250"/>
      <c r="FB749" s="250"/>
      <c r="FC749" s="250"/>
      <c r="FD749" s="250"/>
      <c r="FE749" s="250"/>
      <c r="FF749" s="250"/>
      <c r="FG749" s="250"/>
      <c r="FH749" s="250"/>
      <c r="FI749" s="250"/>
      <c r="FJ749" s="250"/>
      <c r="FK749" s="250"/>
      <c r="FL749" s="250"/>
      <c r="FM749" s="250"/>
      <c r="FN749" s="250"/>
      <c r="FO749" s="250"/>
      <c r="FP749" s="250"/>
      <c r="FQ749" s="250"/>
      <c r="FR749" s="250"/>
      <c r="FS749" s="250"/>
      <c r="FT749" s="250"/>
      <c r="FU749" s="250"/>
      <c r="FV749" s="250"/>
      <c r="FW749" s="250"/>
      <c r="FX749" s="250"/>
      <c r="FY749" s="250"/>
      <c r="FZ749" s="250"/>
      <c r="GA749" s="250"/>
      <c r="GB749" s="250"/>
      <c r="GC749" s="250"/>
      <c r="GD749" s="250"/>
      <c r="GE749" s="250"/>
      <c r="GF749" s="250"/>
      <c r="GG749" s="250"/>
      <c r="GH749" s="250"/>
      <c r="GI749" s="250"/>
      <c r="GJ749" s="250"/>
      <c r="GK749" s="250"/>
      <c r="GL749" s="250"/>
      <c r="GM749" s="250"/>
      <c r="GN749" s="250"/>
      <c r="GO749" s="250"/>
      <c r="GP749" s="250"/>
      <c r="GQ749" s="250"/>
      <c r="GR749" s="250"/>
      <c r="GS749" s="250"/>
      <c r="GT749" s="250"/>
      <c r="GU749" s="250"/>
      <c r="GV749" s="250"/>
      <c r="GW749" s="250"/>
      <c r="GX749" s="250"/>
      <c r="GY749" s="250"/>
      <c r="GZ749" s="250"/>
      <c r="HA749" s="250"/>
      <c r="HB749" s="250"/>
      <c r="HC749" s="250"/>
      <c r="HD749" s="250"/>
      <c r="HE749" s="250"/>
      <c r="HF749" s="250"/>
      <c r="HG749" s="250"/>
      <c r="HH749" s="250"/>
      <c r="HI749" s="250"/>
      <c r="HJ749" s="250"/>
      <c r="HK749" s="250"/>
      <c r="HL749" s="250"/>
      <c r="HM749" s="250"/>
      <c r="HN749" s="250"/>
      <c r="HO749" s="250"/>
      <c r="HP749" s="250"/>
      <c r="HQ749" s="250"/>
      <c r="HR749" s="250"/>
      <c r="HS749" s="250"/>
      <c r="HT749" s="250"/>
      <c r="HU749" s="250"/>
      <c r="HV749" s="250"/>
      <c r="HW749" s="250"/>
      <c r="HX749" s="250"/>
      <c r="HY749" s="250"/>
      <c r="HZ749" s="250"/>
      <c r="IA749" s="250"/>
      <c r="IB749" s="250"/>
      <c r="IC749" s="250"/>
      <c r="ID749" s="250"/>
      <c r="IE749" s="250"/>
      <c r="IF749" s="250"/>
      <c r="IG749" s="250"/>
      <c r="IH749" s="250"/>
      <c r="II749" s="250"/>
      <c r="IJ749" s="250"/>
      <c r="IK749" s="250"/>
      <c r="IL749" s="250"/>
      <c r="IM749" s="250"/>
      <c r="IN749" s="250"/>
      <c r="IO749" s="250"/>
      <c r="IP749" s="250"/>
      <c r="IQ749" s="250"/>
      <c r="IR749" s="250"/>
      <c r="IS749" s="250"/>
      <c r="IT749" s="250"/>
      <c r="IU749" s="250"/>
      <c r="IV749" s="250"/>
      <c r="IW749" s="250"/>
      <c r="IX749" s="250"/>
      <c r="IY749" s="250"/>
      <c r="IZ749" s="250"/>
      <c r="JA749" s="250"/>
      <c r="JB749" s="250"/>
      <c r="JC749" s="250"/>
      <c r="JD749" s="250"/>
      <c r="JE749" s="250"/>
      <c r="JF749" s="250"/>
      <c r="JG749" s="250"/>
      <c r="JH749" s="250"/>
      <c r="JI749" s="250"/>
      <c r="JJ749" s="250"/>
      <c r="JK749" s="250"/>
      <c r="JL749" s="250"/>
      <c r="JM749" s="250"/>
      <c r="JN749" s="250"/>
      <c r="JO749" s="250"/>
      <c r="JP749" s="250"/>
      <c r="JQ749" s="250"/>
      <c r="JR749" s="250"/>
      <c r="JS749" s="250"/>
      <c r="JT749" s="250"/>
      <c r="JU749" s="250"/>
      <c r="JV749" s="250"/>
      <c r="JW749" s="250"/>
      <c r="JX749" s="250"/>
      <c r="JY749" s="250"/>
      <c r="JZ749" s="250"/>
      <c r="KA749" s="250"/>
      <c r="KB749" s="250"/>
      <c r="KC749" s="250"/>
      <c r="KD749" s="250"/>
      <c r="KE749" s="250"/>
      <c r="KF749" s="250"/>
      <c r="KG749" s="250"/>
      <c r="KH749" s="250"/>
      <c r="KI749" s="250"/>
      <c r="KJ749" s="250"/>
      <c r="KK749" s="250"/>
      <c r="KL749" s="250"/>
      <c r="KM749" s="250"/>
      <c r="KN749" s="250"/>
      <c r="KO749" s="250"/>
      <c r="KP749" s="250"/>
      <c r="KQ749" s="250"/>
      <c r="KR749" s="250"/>
      <c r="KS749" s="250"/>
      <c r="KT749" s="250"/>
      <c r="KU749" s="250"/>
      <c r="KV749" s="250"/>
      <c r="KW749" s="250"/>
      <c r="KX749" s="250"/>
      <c r="KY749" s="250"/>
      <c r="KZ749" s="250"/>
      <c r="LA749" s="250"/>
      <c r="LB749" s="250"/>
      <c r="LC749" s="250"/>
      <c r="LD749" s="250"/>
      <c r="LE749" s="250"/>
      <c r="LF749" s="250"/>
      <c r="LG749" s="250"/>
      <c r="LH749" s="250"/>
      <c r="LI749" s="250"/>
      <c r="LJ749" s="250"/>
      <c r="LK749" s="250"/>
      <c r="LL749" s="250"/>
      <c r="LM749" s="250"/>
      <c r="LN749" s="250"/>
      <c r="LO749" s="250"/>
      <c r="LP749" s="250"/>
      <c r="LQ749" s="250"/>
      <c r="LR749" s="250"/>
      <c r="LS749" s="250"/>
      <c r="LT749" s="250"/>
      <c r="LU749" s="250"/>
      <c r="LV749" s="250"/>
      <c r="LW749" s="250"/>
      <c r="LX749" s="250"/>
      <c r="LY749" s="250"/>
      <c r="LZ749" s="250"/>
      <c r="MA749" s="250"/>
      <c r="MB749" s="250"/>
      <c r="MC749" s="250"/>
      <c r="MD749" s="250"/>
      <c r="ME749" s="250"/>
      <c r="MF749" s="250"/>
      <c r="MG749" s="250"/>
      <c r="MH749" s="250"/>
      <c r="MI749" s="250"/>
      <c r="MJ749" s="250"/>
      <c r="MK749" s="250"/>
      <c r="ML749" s="250"/>
      <c r="MM749" s="250"/>
      <c r="MN749" s="250"/>
      <c r="MO749" s="250"/>
      <c r="MP749" s="250"/>
      <c r="MQ749" s="250"/>
      <c r="MR749" s="250"/>
      <c r="MS749" s="250"/>
      <c r="MT749" s="250"/>
      <c r="MU749" s="250"/>
      <c r="MV749" s="250"/>
      <c r="MW749" s="250"/>
      <c r="MX749" s="250"/>
      <c r="MY749" s="250"/>
      <c r="MZ749" s="250"/>
      <c r="NA749" s="250"/>
      <c r="NB749" s="250"/>
      <c r="NC749" s="250"/>
      <c r="ND749" s="250"/>
      <c r="NE749" s="250"/>
      <c r="NF749" s="250"/>
      <c r="NG749" s="250"/>
      <c r="NH749" s="250"/>
      <c r="NI749" s="250"/>
      <c r="NJ749" s="250"/>
      <c r="NK749" s="250"/>
      <c r="NL749" s="250"/>
      <c r="NM749" s="250"/>
      <c r="NN749" s="250"/>
      <c r="NO749" s="250"/>
      <c r="NP749" s="250"/>
      <c r="NQ749" s="250"/>
      <c r="NR749" s="250"/>
      <c r="NS749" s="250"/>
      <c r="NT749" s="250"/>
      <c r="NU749" s="250"/>
      <c r="NV749" s="250"/>
      <c r="NW749" s="250"/>
      <c r="NX749" s="250"/>
      <c r="NY749" s="250"/>
      <c r="NZ749" s="250"/>
      <c r="OA749" s="250"/>
      <c r="OB749" s="250"/>
      <c r="OC749" s="250"/>
      <c r="OD749" s="250"/>
      <c r="OE749" s="250"/>
      <c r="OF749" s="250"/>
      <c r="OG749" s="250"/>
      <c r="OH749" s="250"/>
      <c r="OI749" s="250"/>
      <c r="OJ749" s="250"/>
      <c r="OK749" s="250"/>
      <c r="OL749" s="250"/>
      <c r="OM749" s="250"/>
      <c r="ON749" s="250"/>
      <c r="OO749" s="250"/>
      <c r="OP749" s="250"/>
      <c r="OQ749" s="250"/>
      <c r="OR749" s="250"/>
      <c r="OS749" s="250"/>
      <c r="OT749" s="250"/>
      <c r="OU749" s="250"/>
      <c r="OV749" s="250"/>
      <c r="OW749" s="250"/>
      <c r="OX749" s="250"/>
      <c r="OY749" s="250"/>
      <c r="OZ749" s="250"/>
      <c r="PA749" s="250"/>
      <c r="PB749" s="250"/>
      <c r="PC749" s="250"/>
      <c r="PD749" s="250"/>
      <c r="PE749" s="250"/>
      <c r="PF749" s="250"/>
      <c r="PG749" s="250"/>
      <c r="PH749" s="250"/>
      <c r="PI749" s="250"/>
      <c r="PJ749" s="250"/>
      <c r="PK749" s="250"/>
      <c r="PL749" s="250"/>
      <c r="PM749" s="250"/>
      <c r="PN749" s="250"/>
      <c r="PO749" s="250"/>
      <c r="PP749" s="250"/>
      <c r="PQ749" s="250"/>
      <c r="PR749" s="250"/>
      <c r="PS749" s="250"/>
      <c r="PT749" s="250"/>
      <c r="PU749" s="250"/>
      <c r="PV749" s="250"/>
      <c r="PW749" s="250"/>
      <c r="PX749" s="250"/>
      <c r="PY749" s="250"/>
      <c r="PZ749" s="250"/>
      <c r="QA749" s="250"/>
      <c r="QB749" s="250"/>
      <c r="QC749" s="250"/>
      <c r="QD749" s="250"/>
      <c r="QE749" s="250"/>
      <c r="QF749" s="250"/>
      <c r="QG749" s="250"/>
      <c r="QH749" s="250"/>
      <c r="QI749" s="250"/>
      <c r="QJ749" s="250"/>
      <c r="QK749" s="250"/>
      <c r="QL749" s="250"/>
      <c r="QM749" s="250"/>
      <c r="QN749" s="250"/>
      <c r="QO749" s="250"/>
      <c r="QP749" s="250"/>
      <c r="QQ749" s="250"/>
      <c r="QR749" s="250"/>
      <c r="QS749" s="250"/>
      <c r="QT749" s="250"/>
      <c r="QU749" s="250"/>
      <c r="QV749" s="250"/>
      <c r="QW749" s="250"/>
      <c r="QX749" s="250"/>
      <c r="QY749" s="250"/>
      <c r="QZ749" s="250"/>
      <c r="RA749" s="250"/>
      <c r="RB749" s="250"/>
      <c r="RC749" s="250"/>
      <c r="RD749" s="250"/>
      <c r="RE749" s="250"/>
      <c r="RF749" s="250"/>
      <c r="RG749" s="250"/>
      <c r="RH749" s="250"/>
      <c r="RI749" s="250"/>
      <c r="RJ749" s="250"/>
      <c r="RK749" s="250"/>
      <c r="RL749" s="250"/>
      <c r="RM749" s="250"/>
      <c r="RN749" s="250"/>
      <c r="RO749" s="250"/>
      <c r="RP749" s="250"/>
      <c r="RQ749" s="250"/>
      <c r="RR749" s="250"/>
      <c r="RS749" s="250"/>
      <c r="RT749" s="250"/>
      <c r="RU749" s="250"/>
      <c r="RV749" s="250"/>
      <c r="RW749" s="250"/>
      <c r="RX749" s="250"/>
      <c r="RY749" s="250"/>
      <c r="RZ749" s="250"/>
      <c r="SA749" s="250"/>
      <c r="SB749" s="250"/>
      <c r="SC749" s="250"/>
      <c r="SD749" s="250"/>
      <c r="SE749" s="250"/>
      <c r="SF749" s="250"/>
      <c r="SG749" s="250"/>
      <c r="SH749" s="250"/>
      <c r="SI749" s="250"/>
      <c r="SJ749" s="250"/>
      <c r="SK749" s="250"/>
      <c r="SL749" s="250"/>
      <c r="SM749" s="250"/>
      <c r="SN749" s="250"/>
      <c r="SO749" s="250"/>
      <c r="SP749" s="250"/>
      <c r="SQ749" s="250"/>
      <c r="SR749" s="250"/>
      <c r="SS749" s="250"/>
      <c r="ST749" s="250"/>
      <c r="SU749" s="250"/>
      <c r="SV749" s="250"/>
      <c r="SW749" s="250"/>
      <c r="SX749" s="250"/>
      <c r="SY749" s="250"/>
      <c r="SZ749" s="250"/>
      <c r="TA749" s="250"/>
      <c r="TB749" s="250"/>
      <c r="TC749" s="250"/>
      <c r="TD749" s="250"/>
      <c r="TE749" s="250"/>
      <c r="TF749" s="250"/>
      <c r="TG749" s="250"/>
      <c r="TH749" s="250"/>
      <c r="TI749" s="250"/>
      <c r="TJ749" s="250"/>
      <c r="TK749" s="250"/>
      <c r="TL749" s="250"/>
      <c r="TM749" s="250"/>
      <c r="TN749" s="250"/>
      <c r="TO749" s="250"/>
      <c r="TP749" s="250"/>
      <c r="TQ749" s="250"/>
      <c r="TR749" s="250"/>
      <c r="TS749" s="250"/>
      <c r="TT749" s="250"/>
      <c r="TU749" s="250"/>
      <c r="TV749" s="250"/>
      <c r="TW749" s="250"/>
      <c r="TX749" s="250"/>
      <c r="TY749" s="250"/>
      <c r="TZ749" s="250"/>
      <c r="UA749" s="250"/>
      <c r="UB749" s="250"/>
      <c r="UC749" s="250"/>
      <c r="UD749" s="250"/>
      <c r="UE749" s="250"/>
      <c r="UF749" s="250"/>
      <c r="UG749" s="250"/>
      <c r="UH749" s="250"/>
      <c r="UI749" s="250"/>
      <c r="UJ749" s="250"/>
      <c r="UK749" s="250"/>
      <c r="UL749" s="250"/>
      <c r="UM749" s="250"/>
      <c r="UN749" s="250"/>
      <c r="UO749" s="250"/>
      <c r="UP749" s="250"/>
      <c r="UQ749" s="250"/>
      <c r="UR749" s="250"/>
      <c r="US749" s="250"/>
      <c r="UT749" s="250"/>
      <c r="UU749" s="250"/>
      <c r="UV749" s="250"/>
      <c r="UW749" s="250"/>
      <c r="UX749" s="250"/>
      <c r="UY749" s="250"/>
      <c r="UZ749" s="250"/>
      <c r="VA749" s="250"/>
      <c r="VB749" s="250"/>
      <c r="VC749" s="250"/>
      <c r="VD749" s="250"/>
      <c r="VE749" s="250"/>
      <c r="VF749" s="250"/>
      <c r="VG749" s="250"/>
      <c r="VH749" s="250"/>
      <c r="VI749" s="250"/>
      <c r="VJ749" s="250"/>
      <c r="VK749" s="250"/>
      <c r="VL749" s="250"/>
      <c r="VM749" s="250"/>
      <c r="VN749" s="250"/>
      <c r="VO749" s="250"/>
      <c r="VP749" s="250"/>
      <c r="VQ749" s="250"/>
      <c r="VR749" s="250"/>
      <c r="VS749" s="250"/>
      <c r="VT749" s="250"/>
      <c r="VU749" s="250"/>
      <c r="VV749" s="250"/>
      <c r="VW749" s="250"/>
      <c r="VX749" s="250"/>
      <c r="VY749" s="250"/>
      <c r="VZ749" s="250"/>
      <c r="WA749" s="250"/>
      <c r="WB749" s="250"/>
      <c r="WC749" s="250"/>
      <c r="WD749" s="250"/>
      <c r="WE749" s="250"/>
      <c r="WF749" s="250"/>
      <c r="WG749" s="250"/>
      <c r="WH749" s="250"/>
      <c r="WI749" s="250"/>
      <c r="WJ749" s="250"/>
      <c r="WK749" s="250"/>
      <c r="WL749" s="250"/>
      <c r="WM749" s="250"/>
      <c r="WN749" s="250"/>
      <c r="WO749" s="250"/>
      <c r="WP749" s="250"/>
      <c r="WQ749" s="250"/>
      <c r="WR749" s="250"/>
      <c r="WS749" s="250"/>
      <c r="WT749" s="250"/>
      <c r="WU749" s="250"/>
      <c r="WV749" s="250"/>
      <c r="WW749" s="250"/>
      <c r="WX749" s="250"/>
      <c r="WY749" s="250"/>
      <c r="WZ749" s="250"/>
      <c r="XA749" s="250"/>
      <c r="XB749" s="250"/>
      <c r="XC749" s="250"/>
      <c r="XD749" s="250"/>
      <c r="XE749" s="250"/>
      <c r="XF749" s="250"/>
      <c r="XG749" s="250"/>
      <c r="XH749" s="250"/>
      <c r="XI749" s="250"/>
      <c r="XJ749" s="250"/>
      <c r="XK749" s="250"/>
      <c r="XL749" s="250"/>
      <c r="XM749" s="250"/>
      <c r="XN749" s="250"/>
      <c r="XO749" s="250"/>
      <c r="XP749" s="250"/>
      <c r="XQ749" s="250"/>
      <c r="XR749" s="250"/>
      <c r="XS749" s="250"/>
      <c r="XT749" s="250"/>
      <c r="XU749" s="250"/>
      <c r="XV749" s="250"/>
      <c r="XW749" s="250"/>
      <c r="XX749" s="250"/>
      <c r="XY749" s="250"/>
      <c r="XZ749" s="250"/>
      <c r="YA749" s="250"/>
      <c r="YB749" s="250"/>
      <c r="YC749" s="250"/>
      <c r="YD749" s="250"/>
      <c r="YE749" s="250"/>
      <c r="YF749" s="250"/>
      <c r="YG749" s="250"/>
      <c r="YH749" s="250"/>
      <c r="YI749" s="250"/>
      <c r="YJ749" s="250"/>
      <c r="YK749" s="250"/>
      <c r="YL749" s="250"/>
      <c r="YM749" s="250"/>
      <c r="YN749" s="250"/>
      <c r="YO749" s="250"/>
      <c r="YP749" s="250"/>
      <c r="YQ749" s="250"/>
      <c r="YR749" s="250"/>
      <c r="YS749" s="250"/>
      <c r="YT749" s="250"/>
      <c r="YU749" s="250"/>
      <c r="YV749" s="250"/>
      <c r="YW749" s="250"/>
      <c r="YX749" s="250"/>
      <c r="YY749" s="250"/>
      <c r="YZ749" s="250"/>
      <c r="ZA749" s="250"/>
      <c r="ZB749" s="250"/>
      <c r="ZC749" s="250"/>
      <c r="ZD749" s="250"/>
      <c r="ZE749" s="250"/>
      <c r="ZF749" s="250"/>
      <c r="ZG749" s="250"/>
      <c r="ZH749" s="250"/>
      <c r="ZI749" s="250"/>
      <c r="ZJ749" s="250"/>
      <c r="ZK749" s="250"/>
      <c r="ZL749" s="250"/>
      <c r="ZM749" s="250"/>
      <c r="ZN749" s="250"/>
      <c r="ZO749" s="250"/>
      <c r="ZP749" s="250"/>
      <c r="ZQ749" s="250"/>
      <c r="ZR749" s="250"/>
      <c r="ZS749" s="250"/>
      <c r="ZT749" s="250"/>
      <c r="ZU749" s="250"/>
      <c r="ZV749" s="250"/>
      <c r="ZW749" s="250"/>
      <c r="ZX749" s="250"/>
      <c r="ZY749" s="250"/>
      <c r="ZZ749" s="250"/>
      <c r="AAA749" s="250"/>
      <c r="AAB749" s="250"/>
      <c r="AAC749" s="250"/>
      <c r="AAD749" s="250"/>
      <c r="AAE749" s="250"/>
      <c r="AAF749" s="250"/>
      <c r="AAG749" s="250"/>
      <c r="AAH749" s="250"/>
      <c r="AAI749" s="250"/>
      <c r="AAJ749" s="250"/>
      <c r="AAK749" s="250"/>
      <c r="AAL749" s="250"/>
      <c r="AAM749" s="250"/>
      <c r="AAN749" s="250"/>
      <c r="AAO749" s="250"/>
      <c r="AAP749" s="250"/>
      <c r="AAQ749" s="250"/>
      <c r="AAR749" s="250"/>
      <c r="AAS749" s="250"/>
      <c r="AAT749" s="250"/>
      <c r="AAU749" s="250"/>
      <c r="AAV749" s="250"/>
      <c r="AAW749" s="250"/>
      <c r="AAX749" s="250"/>
      <c r="AAY749" s="250"/>
      <c r="AAZ749" s="250"/>
      <c r="ABA749" s="250"/>
      <c r="ABB749" s="250"/>
      <c r="ABC749" s="250"/>
      <c r="ABD749" s="250"/>
      <c r="ABE749" s="250"/>
      <c r="ABF749" s="250"/>
      <c r="ABG749" s="250"/>
      <c r="ABH749" s="250"/>
      <c r="ABI749" s="250"/>
      <c r="ABJ749" s="250"/>
      <c r="ABK749" s="250"/>
      <c r="ABL749" s="250"/>
      <c r="ABM749" s="250"/>
      <c r="ABN749" s="250"/>
      <c r="ABO749" s="250"/>
      <c r="ABP749" s="250"/>
      <c r="ABQ749" s="250"/>
      <c r="ABR749" s="250"/>
      <c r="ABS749" s="250"/>
      <c r="ABT749" s="250"/>
      <c r="ABU749" s="250"/>
      <c r="ABV749" s="250"/>
      <c r="ABW749" s="250"/>
      <c r="ABX749" s="250"/>
      <c r="ABY749" s="250"/>
      <c r="ABZ749" s="250"/>
      <c r="ACA749" s="250"/>
      <c r="ACB749" s="250"/>
      <c r="ACC749" s="250"/>
      <c r="ACD749" s="250"/>
      <c r="ACE749" s="250"/>
      <c r="ACF749" s="250"/>
      <c r="ACG749" s="250"/>
      <c r="ACH749" s="250"/>
      <c r="ACI749" s="250"/>
      <c r="ACJ749" s="250"/>
      <c r="ACK749" s="250"/>
      <c r="ACL749" s="250"/>
      <c r="ACM749" s="250"/>
      <c r="ACN749" s="250"/>
      <c r="ACO749" s="250"/>
      <c r="ACP749" s="250"/>
      <c r="ACQ749" s="250"/>
      <c r="ACR749" s="250"/>
      <c r="ACS749" s="250"/>
      <c r="ACT749" s="250"/>
      <c r="ACU749" s="250"/>
      <c r="ACV749" s="250"/>
      <c r="ACW749" s="250"/>
      <c r="ACX749" s="250"/>
      <c r="ACY749" s="250"/>
      <c r="ACZ749" s="250"/>
      <c r="ADA749" s="250"/>
      <c r="ADB749" s="250"/>
      <c r="ADC749" s="250"/>
      <c r="ADD749" s="250"/>
      <c r="ADE749" s="250"/>
      <c r="ADF749" s="250"/>
      <c r="ADG749" s="250"/>
      <c r="ADH749" s="250"/>
      <c r="ADI749" s="250"/>
      <c r="ADJ749" s="250"/>
      <c r="ADK749" s="250"/>
      <c r="ADL749" s="250"/>
      <c r="ADM749" s="250"/>
      <c r="ADN749" s="250"/>
      <c r="ADO749" s="250"/>
      <c r="ADP749" s="250"/>
      <c r="ADQ749" s="250"/>
      <c r="ADR749" s="250"/>
      <c r="ADS749" s="250"/>
      <c r="ADT749" s="250"/>
      <c r="ADU749" s="250"/>
      <c r="ADV749" s="250"/>
      <c r="ADW749" s="250"/>
      <c r="ADX749" s="250"/>
      <c r="ADY749" s="250"/>
      <c r="ADZ749" s="250"/>
      <c r="AEA749" s="250"/>
      <c r="AEB749" s="250"/>
      <c r="AEC749" s="250"/>
      <c r="AED749" s="250"/>
      <c r="AEE749" s="250"/>
      <c r="AEF749" s="250"/>
      <c r="AEG749" s="250"/>
      <c r="AEH749" s="250"/>
      <c r="AEI749" s="250"/>
      <c r="AEJ749" s="250"/>
      <c r="AEK749" s="250"/>
      <c r="AEL749" s="250"/>
      <c r="AEM749" s="250"/>
      <c r="AEN749" s="250"/>
      <c r="AEO749" s="250"/>
      <c r="AEP749" s="250"/>
      <c r="AEQ749" s="250"/>
      <c r="AER749" s="250"/>
      <c r="AES749" s="250"/>
      <c r="AET749" s="250"/>
      <c r="AEU749" s="250"/>
      <c r="AEV749" s="250"/>
      <c r="AEW749" s="250"/>
      <c r="AEX749" s="250"/>
      <c r="AEY749" s="250"/>
      <c r="AEZ749" s="250"/>
      <c r="AFA749" s="250"/>
      <c r="AFB749" s="250"/>
      <c r="AFC749" s="250"/>
      <c r="AFD749" s="250"/>
      <c r="AFE749" s="250"/>
      <c r="AFF749" s="250"/>
      <c r="AFG749" s="250"/>
      <c r="AFH749" s="250"/>
      <c r="AFI749" s="250"/>
      <c r="AFJ749" s="250"/>
      <c r="AFK749" s="250"/>
      <c r="AFL749" s="250"/>
      <c r="AFM749" s="250"/>
      <c r="AFN749" s="250"/>
      <c r="AFO749" s="250"/>
      <c r="AFP749" s="250"/>
      <c r="AFQ749" s="250"/>
      <c r="AFR749" s="250"/>
      <c r="AFS749" s="250"/>
      <c r="AFT749" s="250"/>
      <c r="AFU749" s="250"/>
      <c r="AFV749" s="250"/>
      <c r="AFW749" s="250"/>
      <c r="AFX749" s="250"/>
      <c r="AFY749" s="250"/>
      <c r="AFZ749" s="250"/>
      <c r="AGA749" s="250"/>
      <c r="AGB749" s="250"/>
      <c r="AGC749" s="250"/>
      <c r="AGD749" s="250"/>
      <c r="AGE749" s="250"/>
      <c r="AGF749" s="250"/>
      <c r="AGG749" s="250"/>
      <c r="AGH749" s="250"/>
      <c r="AGI749" s="250"/>
      <c r="AGJ749" s="250"/>
      <c r="AGK749" s="250"/>
      <c r="AGL749" s="250"/>
      <c r="AGM749" s="250"/>
      <c r="AGN749" s="250"/>
      <c r="AGO749" s="250"/>
      <c r="AGP749" s="250"/>
      <c r="AGQ749" s="250"/>
      <c r="AGR749" s="250"/>
      <c r="AGS749" s="250"/>
      <c r="AGT749" s="250"/>
      <c r="AGU749" s="250"/>
      <c r="AGV749" s="250"/>
      <c r="AGW749" s="250"/>
      <c r="AGX749" s="250"/>
      <c r="AGY749" s="250"/>
      <c r="AGZ749" s="250"/>
      <c r="AHA749" s="250"/>
      <c r="AHB749" s="250"/>
      <c r="AHC749" s="250"/>
      <c r="AHD749" s="250"/>
      <c r="AHE749" s="250"/>
      <c r="AHF749" s="250"/>
      <c r="AHG749" s="250"/>
      <c r="AHH749" s="250"/>
      <c r="AHI749" s="250"/>
      <c r="AHJ749" s="250"/>
      <c r="AHK749" s="250"/>
      <c r="AHL749" s="250"/>
      <c r="AHM749" s="250"/>
      <c r="AHN749" s="250"/>
      <c r="AHO749" s="250"/>
      <c r="AHP749" s="250"/>
      <c r="AHQ749" s="250"/>
      <c r="AHR749" s="250"/>
      <c r="AHS749" s="250"/>
      <c r="AHT749" s="250"/>
      <c r="AHU749" s="250"/>
      <c r="AHV749" s="250"/>
      <c r="AHW749" s="250"/>
      <c r="AHX749" s="250"/>
      <c r="AHY749" s="250"/>
      <c r="AHZ749" s="250"/>
      <c r="AIA749" s="250"/>
      <c r="AIB749" s="250"/>
      <c r="AIC749" s="250"/>
      <c r="AID749" s="250"/>
      <c r="AIE749" s="250"/>
      <c r="AIF749" s="250"/>
      <c r="AIG749" s="250"/>
      <c r="AIH749" s="250"/>
      <c r="AII749" s="250"/>
      <c r="AIJ749" s="250"/>
      <c r="AIK749" s="250"/>
      <c r="AIL749" s="250"/>
      <c r="AIM749" s="250"/>
      <c r="AIN749" s="250"/>
      <c r="AIO749" s="250"/>
      <c r="AIP749" s="250"/>
      <c r="AIQ749" s="250"/>
      <c r="AIR749" s="250"/>
      <c r="AIS749" s="250"/>
      <c r="AIT749" s="250"/>
      <c r="AIU749" s="250"/>
      <c r="AIV749" s="250"/>
      <c r="AIW749" s="250"/>
      <c r="AIX749" s="250"/>
      <c r="AIY749" s="250"/>
      <c r="AIZ749" s="250"/>
      <c r="AJA749" s="250"/>
      <c r="AJB749" s="250"/>
      <c r="AJC749" s="250"/>
      <c r="AJD749" s="250"/>
      <c r="AJE749" s="250"/>
      <c r="AJF749" s="250"/>
      <c r="AJG749" s="250"/>
      <c r="AJH749" s="250"/>
      <c r="AJI749" s="250"/>
      <c r="AJJ749" s="250"/>
      <c r="AJK749" s="250"/>
      <c r="AJL749" s="250"/>
      <c r="AJM749" s="250"/>
      <c r="AJN749" s="250"/>
      <c r="AJO749" s="250"/>
      <c r="AJP749" s="250"/>
      <c r="AJQ749" s="250"/>
      <c r="AJR749" s="250"/>
      <c r="AJS749" s="250"/>
      <c r="AJT749" s="250"/>
      <c r="AJU749" s="250"/>
      <c r="AJV749" s="250"/>
      <c r="AJW749" s="250"/>
      <c r="AJX749" s="250"/>
      <c r="AJY749" s="250"/>
      <c r="AJZ749" s="250"/>
      <c r="AKA749" s="250"/>
      <c r="AKB749" s="250"/>
      <c r="AKC749" s="250"/>
      <c r="AKD749" s="250"/>
      <c r="AKE749" s="250"/>
      <c r="AKF749" s="250"/>
      <c r="AKG749" s="250"/>
      <c r="AKH749" s="250"/>
      <c r="AKI749" s="250"/>
      <c r="AKJ749" s="250"/>
      <c r="AKK749" s="250"/>
      <c r="AKL749" s="250"/>
      <c r="AKM749" s="250"/>
      <c r="AKN749" s="250"/>
      <c r="AKO749" s="250"/>
      <c r="AKP749" s="250"/>
      <c r="AKQ749" s="250"/>
      <c r="AKR749" s="250"/>
      <c r="AKS749" s="250"/>
      <c r="AKT749" s="250"/>
      <c r="AKU749" s="250"/>
      <c r="AKV749" s="250"/>
      <c r="AKW749" s="250"/>
      <c r="AKX749" s="250"/>
      <c r="AKY749" s="250"/>
      <c r="AKZ749" s="250"/>
      <c r="ALA749" s="250"/>
      <c r="ALB749" s="250"/>
      <c r="ALC749" s="250"/>
      <c r="ALD749" s="250"/>
    </row>
    <row r="750" spans="1:992" s="5" customFormat="1" ht="13.5" customHeight="1">
      <c r="A750" s="2415"/>
      <c r="B750" s="2387"/>
      <c r="C750" s="2467"/>
      <c r="D750" s="716" t="s">
        <v>304</v>
      </c>
      <c r="E750" s="271">
        <f>E757+E763+E769+E775+E784+E793+E799+E808+E815+E821</f>
        <v>432878000</v>
      </c>
      <c r="F750" s="969">
        <f>F757+F763+F769+F775+F784+F793+F799+F808+F815+F821</f>
        <v>355364562.18000001</v>
      </c>
      <c r="G750" s="2406"/>
      <c r="H750" s="712"/>
      <c r="I750" s="712"/>
      <c r="J750" s="712"/>
      <c r="K750" s="712"/>
      <c r="L750" s="2803"/>
      <c r="M750" s="580"/>
      <c r="N750" s="250"/>
      <c r="O750" s="250"/>
      <c r="P750" s="250"/>
      <c r="Q750" s="250"/>
      <c r="R750" s="250"/>
      <c r="S750" s="250"/>
      <c r="T750" s="250"/>
      <c r="U750" s="250"/>
      <c r="V750" s="250"/>
      <c r="W750" s="250"/>
      <c r="X750" s="250"/>
      <c r="Y750" s="250"/>
      <c r="Z750" s="250"/>
      <c r="AA750" s="250"/>
      <c r="AB750" s="250"/>
      <c r="AC750" s="250"/>
      <c r="AD750" s="250"/>
      <c r="AE750" s="250"/>
      <c r="AF750" s="250"/>
      <c r="AG750" s="250"/>
      <c r="AH750" s="250"/>
      <c r="AI750" s="250"/>
      <c r="AJ750" s="250"/>
      <c r="AK750" s="250"/>
      <c r="AL750" s="250"/>
      <c r="AM750" s="250"/>
      <c r="AN750" s="250"/>
      <c r="AO750" s="250"/>
      <c r="AP750" s="250"/>
      <c r="AQ750" s="250"/>
      <c r="AR750" s="250"/>
      <c r="AS750" s="250"/>
      <c r="AT750" s="250"/>
      <c r="AU750" s="250"/>
      <c r="AV750" s="250"/>
      <c r="AW750" s="250"/>
      <c r="AX750" s="250"/>
      <c r="AY750" s="250"/>
      <c r="AZ750" s="250"/>
      <c r="BA750" s="250"/>
      <c r="BB750" s="250"/>
      <c r="BC750" s="250"/>
      <c r="BD750" s="250"/>
      <c r="BE750" s="250"/>
      <c r="BF750" s="250"/>
      <c r="BG750" s="250"/>
      <c r="BH750" s="250"/>
      <c r="BI750" s="250"/>
      <c r="BJ750" s="250"/>
      <c r="BK750" s="250"/>
      <c r="BL750" s="250"/>
      <c r="BM750" s="250"/>
      <c r="BN750" s="250"/>
      <c r="BO750" s="250"/>
      <c r="BP750" s="250"/>
      <c r="BQ750" s="250"/>
      <c r="BR750" s="250"/>
      <c r="BS750" s="250"/>
      <c r="BT750" s="250"/>
      <c r="BU750" s="250"/>
      <c r="BV750" s="250"/>
      <c r="BW750" s="250"/>
      <c r="BX750" s="250"/>
      <c r="BY750" s="250"/>
      <c r="BZ750" s="250"/>
      <c r="CA750" s="250"/>
      <c r="CB750" s="250"/>
      <c r="CC750" s="250"/>
      <c r="CD750" s="250"/>
      <c r="CE750" s="250"/>
      <c r="CF750" s="250"/>
      <c r="CG750" s="250"/>
      <c r="CH750" s="250"/>
      <c r="CI750" s="250"/>
      <c r="CJ750" s="250"/>
      <c r="CK750" s="250"/>
      <c r="CL750" s="250"/>
      <c r="CM750" s="250"/>
      <c r="CN750" s="250"/>
      <c r="CO750" s="250"/>
      <c r="CP750" s="250"/>
      <c r="CQ750" s="250"/>
      <c r="CR750" s="250"/>
      <c r="CS750" s="250"/>
      <c r="CT750" s="250"/>
      <c r="CU750" s="250"/>
      <c r="CV750" s="250"/>
      <c r="CW750" s="250"/>
      <c r="CX750" s="250"/>
      <c r="CY750" s="250"/>
      <c r="CZ750" s="250"/>
      <c r="DA750" s="250"/>
      <c r="DB750" s="250"/>
      <c r="DC750" s="250"/>
      <c r="DD750" s="250"/>
      <c r="DE750" s="250"/>
      <c r="DF750" s="250"/>
      <c r="DG750" s="250"/>
      <c r="DH750" s="250"/>
      <c r="DI750" s="250"/>
      <c r="DJ750" s="250"/>
      <c r="DK750" s="250"/>
      <c r="DL750" s="250"/>
      <c r="DM750" s="250"/>
      <c r="DN750" s="250"/>
      <c r="DO750" s="250"/>
      <c r="DP750" s="250"/>
      <c r="DQ750" s="250"/>
      <c r="DR750" s="250"/>
      <c r="DS750" s="250"/>
      <c r="DT750" s="250"/>
      <c r="DU750" s="250"/>
      <c r="DV750" s="250"/>
      <c r="DW750" s="250"/>
      <c r="DX750" s="250"/>
      <c r="DY750" s="250"/>
      <c r="DZ750" s="250"/>
      <c r="EA750" s="250"/>
      <c r="EB750" s="250"/>
      <c r="EC750" s="250"/>
      <c r="ED750" s="250"/>
      <c r="EE750" s="250"/>
      <c r="EF750" s="250"/>
      <c r="EG750" s="250"/>
      <c r="EH750" s="250"/>
      <c r="EI750" s="250"/>
      <c r="EJ750" s="250"/>
      <c r="EK750" s="250"/>
      <c r="EL750" s="250"/>
      <c r="EM750" s="250"/>
      <c r="EN750" s="250"/>
      <c r="EO750" s="250"/>
      <c r="EP750" s="250"/>
      <c r="EQ750" s="250"/>
      <c r="ER750" s="250"/>
      <c r="ES750" s="250"/>
      <c r="ET750" s="250"/>
      <c r="EU750" s="250"/>
      <c r="EV750" s="250"/>
      <c r="EW750" s="250"/>
      <c r="EX750" s="250"/>
      <c r="EY750" s="250"/>
      <c r="EZ750" s="250"/>
      <c r="FA750" s="250"/>
      <c r="FB750" s="250"/>
      <c r="FC750" s="250"/>
      <c r="FD750" s="250"/>
      <c r="FE750" s="250"/>
      <c r="FF750" s="250"/>
      <c r="FG750" s="250"/>
      <c r="FH750" s="250"/>
      <c r="FI750" s="250"/>
      <c r="FJ750" s="250"/>
      <c r="FK750" s="250"/>
      <c r="FL750" s="250"/>
      <c r="FM750" s="250"/>
      <c r="FN750" s="250"/>
      <c r="FO750" s="250"/>
      <c r="FP750" s="250"/>
      <c r="FQ750" s="250"/>
      <c r="FR750" s="250"/>
      <c r="FS750" s="250"/>
      <c r="FT750" s="250"/>
      <c r="FU750" s="250"/>
      <c r="FV750" s="250"/>
      <c r="FW750" s="250"/>
      <c r="FX750" s="250"/>
      <c r="FY750" s="250"/>
      <c r="FZ750" s="250"/>
      <c r="GA750" s="250"/>
      <c r="GB750" s="250"/>
      <c r="GC750" s="250"/>
      <c r="GD750" s="250"/>
      <c r="GE750" s="250"/>
      <c r="GF750" s="250"/>
      <c r="GG750" s="250"/>
      <c r="GH750" s="250"/>
      <c r="GI750" s="250"/>
      <c r="GJ750" s="250"/>
      <c r="GK750" s="250"/>
      <c r="GL750" s="250"/>
      <c r="GM750" s="250"/>
      <c r="GN750" s="250"/>
      <c r="GO750" s="250"/>
      <c r="GP750" s="250"/>
      <c r="GQ750" s="250"/>
      <c r="GR750" s="250"/>
      <c r="GS750" s="250"/>
      <c r="GT750" s="250"/>
      <c r="GU750" s="250"/>
      <c r="GV750" s="250"/>
      <c r="GW750" s="250"/>
      <c r="GX750" s="250"/>
      <c r="GY750" s="250"/>
      <c r="GZ750" s="250"/>
      <c r="HA750" s="250"/>
      <c r="HB750" s="250"/>
      <c r="HC750" s="250"/>
      <c r="HD750" s="250"/>
      <c r="HE750" s="250"/>
      <c r="HF750" s="250"/>
      <c r="HG750" s="250"/>
      <c r="HH750" s="250"/>
      <c r="HI750" s="250"/>
      <c r="HJ750" s="250"/>
      <c r="HK750" s="250"/>
      <c r="HL750" s="250"/>
      <c r="HM750" s="250"/>
      <c r="HN750" s="250"/>
      <c r="HO750" s="250"/>
      <c r="HP750" s="250"/>
      <c r="HQ750" s="250"/>
      <c r="HR750" s="250"/>
      <c r="HS750" s="250"/>
      <c r="HT750" s="250"/>
      <c r="HU750" s="250"/>
      <c r="HV750" s="250"/>
      <c r="HW750" s="250"/>
      <c r="HX750" s="250"/>
      <c r="HY750" s="250"/>
      <c r="HZ750" s="250"/>
      <c r="IA750" s="250"/>
      <c r="IB750" s="250"/>
      <c r="IC750" s="250"/>
      <c r="ID750" s="250"/>
      <c r="IE750" s="250"/>
      <c r="IF750" s="250"/>
      <c r="IG750" s="250"/>
      <c r="IH750" s="250"/>
      <c r="II750" s="250"/>
      <c r="IJ750" s="250"/>
      <c r="IK750" s="250"/>
      <c r="IL750" s="250"/>
      <c r="IM750" s="250"/>
      <c r="IN750" s="250"/>
      <c r="IO750" s="250"/>
      <c r="IP750" s="250"/>
      <c r="IQ750" s="250"/>
      <c r="IR750" s="250"/>
      <c r="IS750" s="250"/>
      <c r="IT750" s="250"/>
      <c r="IU750" s="250"/>
      <c r="IV750" s="250"/>
      <c r="IW750" s="250"/>
      <c r="IX750" s="250"/>
      <c r="IY750" s="250"/>
      <c r="IZ750" s="250"/>
      <c r="JA750" s="250"/>
      <c r="JB750" s="250"/>
      <c r="JC750" s="250"/>
      <c r="JD750" s="250"/>
      <c r="JE750" s="250"/>
      <c r="JF750" s="250"/>
      <c r="JG750" s="250"/>
      <c r="JH750" s="250"/>
      <c r="JI750" s="250"/>
      <c r="JJ750" s="250"/>
      <c r="JK750" s="250"/>
      <c r="JL750" s="250"/>
      <c r="JM750" s="250"/>
      <c r="JN750" s="250"/>
      <c r="JO750" s="250"/>
      <c r="JP750" s="250"/>
      <c r="JQ750" s="250"/>
      <c r="JR750" s="250"/>
      <c r="JS750" s="250"/>
      <c r="JT750" s="250"/>
      <c r="JU750" s="250"/>
      <c r="JV750" s="250"/>
      <c r="JW750" s="250"/>
      <c r="JX750" s="250"/>
      <c r="JY750" s="250"/>
      <c r="JZ750" s="250"/>
      <c r="KA750" s="250"/>
      <c r="KB750" s="250"/>
      <c r="KC750" s="250"/>
      <c r="KD750" s="250"/>
      <c r="KE750" s="250"/>
      <c r="KF750" s="250"/>
      <c r="KG750" s="250"/>
      <c r="KH750" s="250"/>
      <c r="KI750" s="250"/>
      <c r="KJ750" s="250"/>
      <c r="KK750" s="250"/>
      <c r="KL750" s="250"/>
      <c r="KM750" s="250"/>
      <c r="KN750" s="250"/>
      <c r="KO750" s="250"/>
      <c r="KP750" s="250"/>
      <c r="KQ750" s="250"/>
      <c r="KR750" s="250"/>
      <c r="KS750" s="250"/>
      <c r="KT750" s="250"/>
      <c r="KU750" s="250"/>
      <c r="KV750" s="250"/>
      <c r="KW750" s="250"/>
      <c r="KX750" s="250"/>
      <c r="KY750" s="250"/>
      <c r="KZ750" s="250"/>
      <c r="LA750" s="250"/>
      <c r="LB750" s="250"/>
      <c r="LC750" s="250"/>
      <c r="LD750" s="250"/>
      <c r="LE750" s="250"/>
      <c r="LF750" s="250"/>
      <c r="LG750" s="250"/>
      <c r="LH750" s="250"/>
      <c r="LI750" s="250"/>
      <c r="LJ750" s="250"/>
      <c r="LK750" s="250"/>
      <c r="LL750" s="250"/>
      <c r="LM750" s="250"/>
      <c r="LN750" s="250"/>
      <c r="LO750" s="250"/>
      <c r="LP750" s="250"/>
      <c r="LQ750" s="250"/>
      <c r="LR750" s="250"/>
      <c r="LS750" s="250"/>
      <c r="LT750" s="250"/>
      <c r="LU750" s="250"/>
      <c r="LV750" s="250"/>
      <c r="LW750" s="250"/>
      <c r="LX750" s="250"/>
      <c r="LY750" s="250"/>
      <c r="LZ750" s="250"/>
      <c r="MA750" s="250"/>
      <c r="MB750" s="250"/>
      <c r="MC750" s="250"/>
      <c r="MD750" s="250"/>
      <c r="ME750" s="250"/>
      <c r="MF750" s="250"/>
      <c r="MG750" s="250"/>
      <c r="MH750" s="250"/>
      <c r="MI750" s="250"/>
      <c r="MJ750" s="250"/>
      <c r="MK750" s="250"/>
      <c r="ML750" s="250"/>
      <c r="MM750" s="250"/>
      <c r="MN750" s="250"/>
      <c r="MO750" s="250"/>
      <c r="MP750" s="250"/>
      <c r="MQ750" s="250"/>
      <c r="MR750" s="250"/>
      <c r="MS750" s="250"/>
      <c r="MT750" s="250"/>
      <c r="MU750" s="250"/>
      <c r="MV750" s="250"/>
      <c r="MW750" s="250"/>
      <c r="MX750" s="250"/>
      <c r="MY750" s="250"/>
      <c r="MZ750" s="250"/>
      <c r="NA750" s="250"/>
      <c r="NB750" s="250"/>
      <c r="NC750" s="250"/>
      <c r="ND750" s="250"/>
      <c r="NE750" s="250"/>
      <c r="NF750" s="250"/>
      <c r="NG750" s="250"/>
      <c r="NH750" s="250"/>
      <c r="NI750" s="250"/>
      <c r="NJ750" s="250"/>
      <c r="NK750" s="250"/>
      <c r="NL750" s="250"/>
      <c r="NM750" s="250"/>
      <c r="NN750" s="250"/>
      <c r="NO750" s="250"/>
      <c r="NP750" s="250"/>
      <c r="NQ750" s="250"/>
      <c r="NR750" s="250"/>
      <c r="NS750" s="250"/>
      <c r="NT750" s="250"/>
      <c r="NU750" s="250"/>
      <c r="NV750" s="250"/>
      <c r="NW750" s="250"/>
      <c r="NX750" s="250"/>
      <c r="NY750" s="250"/>
      <c r="NZ750" s="250"/>
      <c r="OA750" s="250"/>
      <c r="OB750" s="250"/>
      <c r="OC750" s="250"/>
      <c r="OD750" s="250"/>
      <c r="OE750" s="250"/>
      <c r="OF750" s="250"/>
      <c r="OG750" s="250"/>
      <c r="OH750" s="250"/>
      <c r="OI750" s="250"/>
      <c r="OJ750" s="250"/>
      <c r="OK750" s="250"/>
      <c r="OL750" s="250"/>
      <c r="OM750" s="250"/>
      <c r="ON750" s="250"/>
      <c r="OO750" s="250"/>
      <c r="OP750" s="250"/>
      <c r="OQ750" s="250"/>
      <c r="OR750" s="250"/>
      <c r="OS750" s="250"/>
      <c r="OT750" s="250"/>
      <c r="OU750" s="250"/>
      <c r="OV750" s="250"/>
      <c r="OW750" s="250"/>
      <c r="OX750" s="250"/>
      <c r="OY750" s="250"/>
      <c r="OZ750" s="250"/>
      <c r="PA750" s="250"/>
      <c r="PB750" s="250"/>
      <c r="PC750" s="250"/>
      <c r="PD750" s="250"/>
      <c r="PE750" s="250"/>
      <c r="PF750" s="250"/>
      <c r="PG750" s="250"/>
      <c r="PH750" s="250"/>
      <c r="PI750" s="250"/>
      <c r="PJ750" s="250"/>
      <c r="PK750" s="250"/>
      <c r="PL750" s="250"/>
      <c r="PM750" s="250"/>
      <c r="PN750" s="250"/>
      <c r="PO750" s="250"/>
      <c r="PP750" s="250"/>
      <c r="PQ750" s="250"/>
      <c r="PR750" s="250"/>
      <c r="PS750" s="250"/>
      <c r="PT750" s="250"/>
      <c r="PU750" s="250"/>
      <c r="PV750" s="250"/>
      <c r="PW750" s="250"/>
      <c r="PX750" s="250"/>
      <c r="PY750" s="250"/>
      <c r="PZ750" s="250"/>
      <c r="QA750" s="250"/>
      <c r="QB750" s="250"/>
      <c r="QC750" s="250"/>
      <c r="QD750" s="250"/>
      <c r="QE750" s="250"/>
      <c r="QF750" s="250"/>
      <c r="QG750" s="250"/>
      <c r="QH750" s="250"/>
      <c r="QI750" s="250"/>
      <c r="QJ750" s="250"/>
      <c r="QK750" s="250"/>
      <c r="QL750" s="250"/>
      <c r="QM750" s="250"/>
      <c r="QN750" s="250"/>
      <c r="QO750" s="250"/>
      <c r="QP750" s="250"/>
      <c r="QQ750" s="250"/>
      <c r="QR750" s="250"/>
      <c r="QS750" s="250"/>
      <c r="QT750" s="250"/>
      <c r="QU750" s="250"/>
      <c r="QV750" s="250"/>
      <c r="QW750" s="250"/>
      <c r="QX750" s="250"/>
      <c r="QY750" s="250"/>
      <c r="QZ750" s="250"/>
      <c r="RA750" s="250"/>
      <c r="RB750" s="250"/>
      <c r="RC750" s="250"/>
      <c r="RD750" s="250"/>
      <c r="RE750" s="250"/>
      <c r="RF750" s="250"/>
      <c r="RG750" s="250"/>
      <c r="RH750" s="250"/>
      <c r="RI750" s="250"/>
      <c r="RJ750" s="250"/>
      <c r="RK750" s="250"/>
      <c r="RL750" s="250"/>
      <c r="RM750" s="250"/>
      <c r="RN750" s="250"/>
      <c r="RO750" s="250"/>
      <c r="RP750" s="250"/>
      <c r="RQ750" s="250"/>
      <c r="RR750" s="250"/>
      <c r="RS750" s="250"/>
      <c r="RT750" s="250"/>
      <c r="RU750" s="250"/>
      <c r="RV750" s="250"/>
      <c r="RW750" s="250"/>
      <c r="RX750" s="250"/>
      <c r="RY750" s="250"/>
      <c r="RZ750" s="250"/>
      <c r="SA750" s="250"/>
      <c r="SB750" s="250"/>
      <c r="SC750" s="250"/>
      <c r="SD750" s="250"/>
      <c r="SE750" s="250"/>
      <c r="SF750" s="250"/>
      <c r="SG750" s="250"/>
      <c r="SH750" s="250"/>
      <c r="SI750" s="250"/>
      <c r="SJ750" s="250"/>
      <c r="SK750" s="250"/>
      <c r="SL750" s="250"/>
      <c r="SM750" s="250"/>
      <c r="SN750" s="250"/>
      <c r="SO750" s="250"/>
      <c r="SP750" s="250"/>
      <c r="SQ750" s="250"/>
      <c r="SR750" s="250"/>
      <c r="SS750" s="250"/>
      <c r="ST750" s="250"/>
      <c r="SU750" s="250"/>
      <c r="SV750" s="250"/>
      <c r="SW750" s="250"/>
      <c r="SX750" s="250"/>
      <c r="SY750" s="250"/>
      <c r="SZ750" s="250"/>
      <c r="TA750" s="250"/>
      <c r="TB750" s="250"/>
      <c r="TC750" s="250"/>
      <c r="TD750" s="250"/>
      <c r="TE750" s="250"/>
      <c r="TF750" s="250"/>
      <c r="TG750" s="250"/>
      <c r="TH750" s="250"/>
      <c r="TI750" s="250"/>
      <c r="TJ750" s="250"/>
      <c r="TK750" s="250"/>
      <c r="TL750" s="250"/>
      <c r="TM750" s="250"/>
      <c r="TN750" s="250"/>
      <c r="TO750" s="250"/>
      <c r="TP750" s="250"/>
      <c r="TQ750" s="250"/>
      <c r="TR750" s="250"/>
      <c r="TS750" s="250"/>
      <c r="TT750" s="250"/>
      <c r="TU750" s="250"/>
      <c r="TV750" s="250"/>
      <c r="TW750" s="250"/>
      <c r="TX750" s="250"/>
      <c r="TY750" s="250"/>
      <c r="TZ750" s="250"/>
      <c r="UA750" s="250"/>
      <c r="UB750" s="250"/>
      <c r="UC750" s="250"/>
      <c r="UD750" s="250"/>
      <c r="UE750" s="250"/>
      <c r="UF750" s="250"/>
      <c r="UG750" s="250"/>
      <c r="UH750" s="250"/>
      <c r="UI750" s="250"/>
      <c r="UJ750" s="250"/>
      <c r="UK750" s="250"/>
      <c r="UL750" s="250"/>
      <c r="UM750" s="250"/>
      <c r="UN750" s="250"/>
      <c r="UO750" s="250"/>
      <c r="UP750" s="250"/>
      <c r="UQ750" s="250"/>
      <c r="UR750" s="250"/>
      <c r="US750" s="250"/>
      <c r="UT750" s="250"/>
      <c r="UU750" s="250"/>
      <c r="UV750" s="250"/>
      <c r="UW750" s="250"/>
      <c r="UX750" s="250"/>
      <c r="UY750" s="250"/>
      <c r="UZ750" s="250"/>
      <c r="VA750" s="250"/>
      <c r="VB750" s="250"/>
      <c r="VC750" s="250"/>
      <c r="VD750" s="250"/>
      <c r="VE750" s="250"/>
      <c r="VF750" s="250"/>
      <c r="VG750" s="250"/>
      <c r="VH750" s="250"/>
      <c r="VI750" s="250"/>
      <c r="VJ750" s="250"/>
      <c r="VK750" s="250"/>
      <c r="VL750" s="250"/>
      <c r="VM750" s="250"/>
      <c r="VN750" s="250"/>
      <c r="VO750" s="250"/>
      <c r="VP750" s="250"/>
      <c r="VQ750" s="250"/>
      <c r="VR750" s="250"/>
      <c r="VS750" s="250"/>
      <c r="VT750" s="250"/>
      <c r="VU750" s="250"/>
      <c r="VV750" s="250"/>
      <c r="VW750" s="250"/>
      <c r="VX750" s="250"/>
      <c r="VY750" s="250"/>
      <c r="VZ750" s="250"/>
      <c r="WA750" s="250"/>
      <c r="WB750" s="250"/>
      <c r="WC750" s="250"/>
      <c r="WD750" s="250"/>
      <c r="WE750" s="250"/>
      <c r="WF750" s="250"/>
      <c r="WG750" s="250"/>
      <c r="WH750" s="250"/>
      <c r="WI750" s="250"/>
      <c r="WJ750" s="250"/>
      <c r="WK750" s="250"/>
      <c r="WL750" s="250"/>
      <c r="WM750" s="250"/>
      <c r="WN750" s="250"/>
      <c r="WO750" s="250"/>
      <c r="WP750" s="250"/>
      <c r="WQ750" s="250"/>
      <c r="WR750" s="250"/>
      <c r="WS750" s="250"/>
      <c r="WT750" s="250"/>
      <c r="WU750" s="250"/>
      <c r="WV750" s="250"/>
      <c r="WW750" s="250"/>
      <c r="WX750" s="250"/>
      <c r="WY750" s="250"/>
      <c r="WZ750" s="250"/>
      <c r="XA750" s="250"/>
      <c r="XB750" s="250"/>
      <c r="XC750" s="250"/>
      <c r="XD750" s="250"/>
      <c r="XE750" s="250"/>
      <c r="XF750" s="250"/>
      <c r="XG750" s="250"/>
      <c r="XH750" s="250"/>
      <c r="XI750" s="250"/>
      <c r="XJ750" s="250"/>
      <c r="XK750" s="250"/>
      <c r="XL750" s="250"/>
      <c r="XM750" s="250"/>
      <c r="XN750" s="250"/>
      <c r="XO750" s="250"/>
      <c r="XP750" s="250"/>
      <c r="XQ750" s="250"/>
      <c r="XR750" s="250"/>
      <c r="XS750" s="250"/>
      <c r="XT750" s="250"/>
      <c r="XU750" s="250"/>
      <c r="XV750" s="250"/>
      <c r="XW750" s="250"/>
      <c r="XX750" s="250"/>
      <c r="XY750" s="250"/>
      <c r="XZ750" s="250"/>
      <c r="YA750" s="250"/>
      <c r="YB750" s="250"/>
      <c r="YC750" s="250"/>
      <c r="YD750" s="250"/>
      <c r="YE750" s="250"/>
      <c r="YF750" s="250"/>
      <c r="YG750" s="250"/>
      <c r="YH750" s="250"/>
      <c r="YI750" s="250"/>
      <c r="YJ750" s="250"/>
      <c r="YK750" s="250"/>
      <c r="YL750" s="250"/>
      <c r="YM750" s="250"/>
      <c r="YN750" s="250"/>
      <c r="YO750" s="250"/>
      <c r="YP750" s="250"/>
      <c r="YQ750" s="250"/>
      <c r="YR750" s="250"/>
      <c r="YS750" s="250"/>
      <c r="YT750" s="250"/>
      <c r="YU750" s="250"/>
      <c r="YV750" s="250"/>
      <c r="YW750" s="250"/>
      <c r="YX750" s="250"/>
      <c r="YY750" s="250"/>
      <c r="YZ750" s="250"/>
      <c r="ZA750" s="250"/>
      <c r="ZB750" s="250"/>
      <c r="ZC750" s="250"/>
      <c r="ZD750" s="250"/>
      <c r="ZE750" s="250"/>
      <c r="ZF750" s="250"/>
      <c r="ZG750" s="250"/>
      <c r="ZH750" s="250"/>
      <c r="ZI750" s="250"/>
      <c r="ZJ750" s="250"/>
      <c r="ZK750" s="250"/>
      <c r="ZL750" s="250"/>
      <c r="ZM750" s="250"/>
      <c r="ZN750" s="250"/>
      <c r="ZO750" s="250"/>
      <c r="ZP750" s="250"/>
      <c r="ZQ750" s="250"/>
      <c r="ZR750" s="250"/>
      <c r="ZS750" s="250"/>
      <c r="ZT750" s="250"/>
      <c r="ZU750" s="250"/>
      <c r="ZV750" s="250"/>
      <c r="ZW750" s="250"/>
      <c r="ZX750" s="250"/>
      <c r="ZY750" s="250"/>
      <c r="ZZ750" s="250"/>
      <c r="AAA750" s="250"/>
      <c r="AAB750" s="250"/>
      <c r="AAC750" s="250"/>
      <c r="AAD750" s="250"/>
      <c r="AAE750" s="250"/>
      <c r="AAF750" s="250"/>
      <c r="AAG750" s="250"/>
      <c r="AAH750" s="250"/>
      <c r="AAI750" s="250"/>
      <c r="AAJ750" s="250"/>
      <c r="AAK750" s="250"/>
      <c r="AAL750" s="250"/>
      <c r="AAM750" s="250"/>
      <c r="AAN750" s="250"/>
      <c r="AAO750" s="250"/>
      <c r="AAP750" s="250"/>
      <c r="AAQ750" s="250"/>
      <c r="AAR750" s="250"/>
      <c r="AAS750" s="250"/>
      <c r="AAT750" s="250"/>
      <c r="AAU750" s="250"/>
      <c r="AAV750" s="250"/>
      <c r="AAW750" s="250"/>
      <c r="AAX750" s="250"/>
      <c r="AAY750" s="250"/>
      <c r="AAZ750" s="250"/>
      <c r="ABA750" s="250"/>
      <c r="ABB750" s="250"/>
      <c r="ABC750" s="250"/>
      <c r="ABD750" s="250"/>
      <c r="ABE750" s="250"/>
      <c r="ABF750" s="250"/>
      <c r="ABG750" s="250"/>
      <c r="ABH750" s="250"/>
      <c r="ABI750" s="250"/>
      <c r="ABJ750" s="250"/>
      <c r="ABK750" s="250"/>
      <c r="ABL750" s="250"/>
      <c r="ABM750" s="250"/>
      <c r="ABN750" s="250"/>
      <c r="ABO750" s="250"/>
      <c r="ABP750" s="250"/>
      <c r="ABQ750" s="250"/>
      <c r="ABR750" s="250"/>
      <c r="ABS750" s="250"/>
      <c r="ABT750" s="250"/>
      <c r="ABU750" s="250"/>
      <c r="ABV750" s="250"/>
      <c r="ABW750" s="250"/>
      <c r="ABX750" s="250"/>
      <c r="ABY750" s="250"/>
      <c r="ABZ750" s="250"/>
      <c r="ACA750" s="250"/>
      <c r="ACB750" s="250"/>
      <c r="ACC750" s="250"/>
      <c r="ACD750" s="250"/>
      <c r="ACE750" s="250"/>
      <c r="ACF750" s="250"/>
      <c r="ACG750" s="250"/>
      <c r="ACH750" s="250"/>
      <c r="ACI750" s="250"/>
      <c r="ACJ750" s="250"/>
      <c r="ACK750" s="250"/>
      <c r="ACL750" s="250"/>
      <c r="ACM750" s="250"/>
      <c r="ACN750" s="250"/>
      <c r="ACO750" s="250"/>
      <c r="ACP750" s="250"/>
      <c r="ACQ750" s="250"/>
      <c r="ACR750" s="250"/>
      <c r="ACS750" s="250"/>
      <c r="ACT750" s="250"/>
      <c r="ACU750" s="250"/>
      <c r="ACV750" s="250"/>
      <c r="ACW750" s="250"/>
      <c r="ACX750" s="250"/>
      <c r="ACY750" s="250"/>
      <c r="ACZ750" s="250"/>
      <c r="ADA750" s="250"/>
      <c r="ADB750" s="250"/>
      <c r="ADC750" s="250"/>
      <c r="ADD750" s="250"/>
      <c r="ADE750" s="250"/>
      <c r="ADF750" s="250"/>
      <c r="ADG750" s="250"/>
      <c r="ADH750" s="250"/>
      <c r="ADI750" s="250"/>
      <c r="ADJ750" s="250"/>
      <c r="ADK750" s="250"/>
      <c r="ADL750" s="250"/>
      <c r="ADM750" s="250"/>
      <c r="ADN750" s="250"/>
      <c r="ADO750" s="250"/>
      <c r="ADP750" s="250"/>
      <c r="ADQ750" s="250"/>
      <c r="ADR750" s="250"/>
      <c r="ADS750" s="250"/>
      <c r="ADT750" s="250"/>
      <c r="ADU750" s="250"/>
      <c r="ADV750" s="250"/>
      <c r="ADW750" s="250"/>
      <c r="ADX750" s="250"/>
      <c r="ADY750" s="250"/>
      <c r="ADZ750" s="250"/>
      <c r="AEA750" s="250"/>
      <c r="AEB750" s="250"/>
      <c r="AEC750" s="250"/>
      <c r="AED750" s="250"/>
      <c r="AEE750" s="250"/>
      <c r="AEF750" s="250"/>
      <c r="AEG750" s="250"/>
      <c r="AEH750" s="250"/>
      <c r="AEI750" s="250"/>
      <c r="AEJ750" s="250"/>
      <c r="AEK750" s="250"/>
      <c r="AEL750" s="250"/>
      <c r="AEM750" s="250"/>
      <c r="AEN750" s="250"/>
      <c r="AEO750" s="250"/>
      <c r="AEP750" s="250"/>
      <c r="AEQ750" s="250"/>
      <c r="AER750" s="250"/>
      <c r="AES750" s="250"/>
      <c r="AET750" s="250"/>
      <c r="AEU750" s="250"/>
      <c r="AEV750" s="250"/>
      <c r="AEW750" s="250"/>
      <c r="AEX750" s="250"/>
      <c r="AEY750" s="250"/>
      <c r="AEZ750" s="250"/>
      <c r="AFA750" s="250"/>
      <c r="AFB750" s="250"/>
      <c r="AFC750" s="250"/>
      <c r="AFD750" s="250"/>
      <c r="AFE750" s="250"/>
      <c r="AFF750" s="250"/>
      <c r="AFG750" s="250"/>
      <c r="AFH750" s="250"/>
      <c r="AFI750" s="250"/>
      <c r="AFJ750" s="250"/>
      <c r="AFK750" s="250"/>
      <c r="AFL750" s="250"/>
      <c r="AFM750" s="250"/>
      <c r="AFN750" s="250"/>
      <c r="AFO750" s="250"/>
      <c r="AFP750" s="250"/>
      <c r="AFQ750" s="250"/>
      <c r="AFR750" s="250"/>
      <c r="AFS750" s="250"/>
      <c r="AFT750" s="250"/>
      <c r="AFU750" s="250"/>
      <c r="AFV750" s="250"/>
      <c r="AFW750" s="250"/>
      <c r="AFX750" s="250"/>
      <c r="AFY750" s="250"/>
      <c r="AFZ750" s="250"/>
      <c r="AGA750" s="250"/>
      <c r="AGB750" s="250"/>
      <c r="AGC750" s="250"/>
      <c r="AGD750" s="250"/>
      <c r="AGE750" s="250"/>
      <c r="AGF750" s="250"/>
      <c r="AGG750" s="250"/>
      <c r="AGH750" s="250"/>
      <c r="AGI750" s="250"/>
      <c r="AGJ750" s="250"/>
      <c r="AGK750" s="250"/>
      <c r="AGL750" s="250"/>
      <c r="AGM750" s="250"/>
      <c r="AGN750" s="250"/>
      <c r="AGO750" s="250"/>
      <c r="AGP750" s="250"/>
      <c r="AGQ750" s="250"/>
      <c r="AGR750" s="250"/>
      <c r="AGS750" s="250"/>
      <c r="AGT750" s="250"/>
      <c r="AGU750" s="250"/>
      <c r="AGV750" s="250"/>
      <c r="AGW750" s="250"/>
      <c r="AGX750" s="250"/>
      <c r="AGY750" s="250"/>
      <c r="AGZ750" s="250"/>
      <c r="AHA750" s="250"/>
      <c r="AHB750" s="250"/>
      <c r="AHC750" s="250"/>
      <c r="AHD750" s="250"/>
      <c r="AHE750" s="250"/>
      <c r="AHF750" s="250"/>
      <c r="AHG750" s="250"/>
      <c r="AHH750" s="250"/>
      <c r="AHI750" s="250"/>
      <c r="AHJ750" s="250"/>
      <c r="AHK750" s="250"/>
      <c r="AHL750" s="250"/>
      <c r="AHM750" s="250"/>
      <c r="AHN750" s="250"/>
      <c r="AHO750" s="250"/>
      <c r="AHP750" s="250"/>
      <c r="AHQ750" s="250"/>
      <c r="AHR750" s="250"/>
      <c r="AHS750" s="250"/>
      <c r="AHT750" s="250"/>
      <c r="AHU750" s="250"/>
      <c r="AHV750" s="250"/>
      <c r="AHW750" s="250"/>
      <c r="AHX750" s="250"/>
      <c r="AHY750" s="250"/>
      <c r="AHZ750" s="250"/>
      <c r="AIA750" s="250"/>
      <c r="AIB750" s="250"/>
      <c r="AIC750" s="250"/>
      <c r="AID750" s="250"/>
      <c r="AIE750" s="250"/>
      <c r="AIF750" s="250"/>
      <c r="AIG750" s="250"/>
      <c r="AIH750" s="250"/>
      <c r="AII750" s="250"/>
      <c r="AIJ750" s="250"/>
      <c r="AIK750" s="250"/>
      <c r="AIL750" s="250"/>
      <c r="AIM750" s="250"/>
      <c r="AIN750" s="250"/>
      <c r="AIO750" s="250"/>
      <c r="AIP750" s="250"/>
      <c r="AIQ750" s="250"/>
      <c r="AIR750" s="250"/>
      <c r="AIS750" s="250"/>
      <c r="AIT750" s="250"/>
      <c r="AIU750" s="250"/>
      <c r="AIV750" s="250"/>
      <c r="AIW750" s="250"/>
      <c r="AIX750" s="250"/>
      <c r="AIY750" s="250"/>
      <c r="AIZ750" s="250"/>
      <c r="AJA750" s="250"/>
      <c r="AJB750" s="250"/>
      <c r="AJC750" s="250"/>
      <c r="AJD750" s="250"/>
      <c r="AJE750" s="250"/>
      <c r="AJF750" s="250"/>
      <c r="AJG750" s="250"/>
      <c r="AJH750" s="250"/>
      <c r="AJI750" s="250"/>
      <c r="AJJ750" s="250"/>
      <c r="AJK750" s="250"/>
      <c r="AJL750" s="250"/>
      <c r="AJM750" s="250"/>
      <c r="AJN750" s="250"/>
      <c r="AJO750" s="250"/>
      <c r="AJP750" s="250"/>
      <c r="AJQ750" s="250"/>
      <c r="AJR750" s="250"/>
      <c r="AJS750" s="250"/>
      <c r="AJT750" s="250"/>
      <c r="AJU750" s="250"/>
      <c r="AJV750" s="250"/>
      <c r="AJW750" s="250"/>
      <c r="AJX750" s="250"/>
      <c r="AJY750" s="250"/>
      <c r="AJZ750" s="250"/>
      <c r="AKA750" s="250"/>
      <c r="AKB750" s="250"/>
      <c r="AKC750" s="250"/>
      <c r="AKD750" s="250"/>
      <c r="AKE750" s="250"/>
      <c r="AKF750" s="250"/>
      <c r="AKG750" s="250"/>
      <c r="AKH750" s="250"/>
      <c r="AKI750" s="250"/>
      <c r="AKJ750" s="250"/>
      <c r="AKK750" s="250"/>
      <c r="AKL750" s="250"/>
      <c r="AKM750" s="250"/>
      <c r="AKN750" s="250"/>
      <c r="AKO750" s="250"/>
      <c r="AKP750" s="250"/>
      <c r="AKQ750" s="250"/>
      <c r="AKR750" s="250"/>
      <c r="AKS750" s="250"/>
      <c r="AKT750" s="250"/>
      <c r="AKU750" s="250"/>
      <c r="AKV750" s="250"/>
      <c r="AKW750" s="250"/>
      <c r="AKX750" s="250"/>
      <c r="AKY750" s="250"/>
      <c r="AKZ750" s="250"/>
      <c r="ALA750" s="250"/>
      <c r="ALB750" s="250"/>
      <c r="ALC750" s="250"/>
      <c r="ALD750" s="250"/>
    </row>
    <row r="751" spans="1:992" s="673" customFormat="1" ht="13.5" customHeight="1">
      <c r="A751" s="2415"/>
      <c r="B751" s="2387"/>
      <c r="C751" s="2467"/>
      <c r="D751" s="1378" t="s">
        <v>2521</v>
      </c>
      <c r="E751" s="969">
        <f>E809</f>
        <v>347900</v>
      </c>
      <c r="F751" s="969">
        <f>F809</f>
        <v>347900</v>
      </c>
      <c r="G751" s="2406"/>
      <c r="H751" s="1369"/>
      <c r="I751" s="1369"/>
      <c r="J751" s="1369"/>
      <c r="K751" s="1369"/>
      <c r="L751" s="2803"/>
      <c r="M751" s="580"/>
      <c r="N751" s="250"/>
      <c r="O751" s="250"/>
      <c r="P751" s="250"/>
      <c r="Q751" s="250"/>
      <c r="R751" s="250"/>
      <c r="S751" s="250"/>
      <c r="T751" s="250"/>
      <c r="U751" s="250"/>
      <c r="V751" s="250"/>
      <c r="W751" s="250"/>
      <c r="X751" s="250"/>
      <c r="Y751" s="250"/>
      <c r="Z751" s="250"/>
      <c r="AA751" s="250"/>
      <c r="AB751" s="250"/>
      <c r="AC751" s="250"/>
      <c r="AD751" s="250"/>
      <c r="AE751" s="250"/>
      <c r="AF751" s="250"/>
      <c r="AG751" s="250"/>
      <c r="AH751" s="250"/>
      <c r="AI751" s="250"/>
      <c r="AJ751" s="250"/>
      <c r="AK751" s="250"/>
      <c r="AL751" s="250"/>
      <c r="AM751" s="250"/>
      <c r="AN751" s="250"/>
      <c r="AO751" s="250"/>
      <c r="AP751" s="250"/>
      <c r="AQ751" s="250"/>
      <c r="AR751" s="250"/>
      <c r="AS751" s="250"/>
      <c r="AT751" s="250"/>
      <c r="AU751" s="250"/>
      <c r="AV751" s="250"/>
      <c r="AW751" s="250"/>
      <c r="AX751" s="250"/>
      <c r="AY751" s="250"/>
      <c r="AZ751" s="250"/>
      <c r="BA751" s="250"/>
      <c r="BB751" s="250"/>
      <c r="BC751" s="250"/>
      <c r="BD751" s="250"/>
      <c r="BE751" s="250"/>
      <c r="BF751" s="250"/>
      <c r="BG751" s="250"/>
      <c r="BH751" s="250"/>
      <c r="BI751" s="250"/>
      <c r="BJ751" s="250"/>
      <c r="BK751" s="250"/>
      <c r="BL751" s="250"/>
      <c r="BM751" s="250"/>
      <c r="BN751" s="250"/>
      <c r="BO751" s="250"/>
      <c r="BP751" s="250"/>
      <c r="BQ751" s="250"/>
      <c r="BR751" s="250"/>
      <c r="BS751" s="250"/>
      <c r="BT751" s="250"/>
      <c r="BU751" s="250"/>
      <c r="BV751" s="250"/>
      <c r="BW751" s="250"/>
      <c r="BX751" s="250"/>
      <c r="BY751" s="250"/>
      <c r="BZ751" s="250"/>
      <c r="CA751" s="250"/>
      <c r="CB751" s="250"/>
      <c r="CC751" s="250"/>
      <c r="CD751" s="250"/>
      <c r="CE751" s="250"/>
      <c r="CF751" s="250"/>
      <c r="CG751" s="250"/>
      <c r="CH751" s="250"/>
      <c r="CI751" s="250"/>
      <c r="CJ751" s="250"/>
      <c r="CK751" s="250"/>
      <c r="CL751" s="250"/>
      <c r="CM751" s="250"/>
      <c r="CN751" s="250"/>
      <c r="CO751" s="250"/>
      <c r="CP751" s="250"/>
      <c r="CQ751" s="250"/>
      <c r="CR751" s="250"/>
      <c r="CS751" s="250"/>
      <c r="CT751" s="250"/>
      <c r="CU751" s="250"/>
      <c r="CV751" s="250"/>
      <c r="CW751" s="250"/>
      <c r="CX751" s="250"/>
      <c r="CY751" s="250"/>
      <c r="CZ751" s="250"/>
      <c r="DA751" s="250"/>
      <c r="DB751" s="250"/>
      <c r="DC751" s="250"/>
      <c r="DD751" s="250"/>
      <c r="DE751" s="250"/>
      <c r="DF751" s="250"/>
      <c r="DG751" s="250"/>
      <c r="DH751" s="250"/>
      <c r="DI751" s="250"/>
      <c r="DJ751" s="250"/>
      <c r="DK751" s="250"/>
      <c r="DL751" s="250"/>
      <c r="DM751" s="250"/>
      <c r="DN751" s="250"/>
      <c r="DO751" s="250"/>
      <c r="DP751" s="250"/>
      <c r="DQ751" s="250"/>
      <c r="DR751" s="250"/>
      <c r="DS751" s="250"/>
      <c r="DT751" s="250"/>
      <c r="DU751" s="250"/>
      <c r="DV751" s="250"/>
      <c r="DW751" s="250"/>
      <c r="DX751" s="250"/>
      <c r="DY751" s="250"/>
      <c r="DZ751" s="250"/>
      <c r="EA751" s="250"/>
      <c r="EB751" s="250"/>
      <c r="EC751" s="250"/>
      <c r="ED751" s="250"/>
      <c r="EE751" s="250"/>
      <c r="EF751" s="250"/>
      <c r="EG751" s="250"/>
      <c r="EH751" s="250"/>
      <c r="EI751" s="250"/>
      <c r="EJ751" s="250"/>
      <c r="EK751" s="250"/>
      <c r="EL751" s="250"/>
      <c r="EM751" s="250"/>
      <c r="EN751" s="250"/>
      <c r="EO751" s="250"/>
      <c r="EP751" s="250"/>
      <c r="EQ751" s="250"/>
      <c r="ER751" s="250"/>
      <c r="ES751" s="250"/>
      <c r="ET751" s="250"/>
      <c r="EU751" s="250"/>
      <c r="EV751" s="250"/>
      <c r="EW751" s="250"/>
      <c r="EX751" s="250"/>
      <c r="EY751" s="250"/>
      <c r="EZ751" s="250"/>
      <c r="FA751" s="250"/>
      <c r="FB751" s="250"/>
      <c r="FC751" s="250"/>
      <c r="FD751" s="250"/>
      <c r="FE751" s="250"/>
      <c r="FF751" s="250"/>
      <c r="FG751" s="250"/>
      <c r="FH751" s="250"/>
      <c r="FI751" s="250"/>
      <c r="FJ751" s="250"/>
      <c r="FK751" s="250"/>
      <c r="FL751" s="250"/>
      <c r="FM751" s="250"/>
      <c r="FN751" s="250"/>
      <c r="FO751" s="250"/>
      <c r="FP751" s="250"/>
      <c r="FQ751" s="250"/>
      <c r="FR751" s="250"/>
      <c r="FS751" s="250"/>
      <c r="FT751" s="250"/>
      <c r="FU751" s="250"/>
      <c r="FV751" s="250"/>
      <c r="FW751" s="250"/>
      <c r="FX751" s="250"/>
      <c r="FY751" s="250"/>
      <c r="FZ751" s="250"/>
      <c r="GA751" s="250"/>
      <c r="GB751" s="250"/>
      <c r="GC751" s="250"/>
      <c r="GD751" s="250"/>
      <c r="GE751" s="250"/>
      <c r="GF751" s="250"/>
      <c r="GG751" s="250"/>
      <c r="GH751" s="250"/>
      <c r="GI751" s="250"/>
      <c r="GJ751" s="250"/>
      <c r="GK751" s="250"/>
      <c r="GL751" s="250"/>
      <c r="GM751" s="250"/>
      <c r="GN751" s="250"/>
      <c r="GO751" s="250"/>
      <c r="GP751" s="250"/>
      <c r="GQ751" s="250"/>
      <c r="GR751" s="250"/>
      <c r="GS751" s="250"/>
      <c r="GT751" s="250"/>
      <c r="GU751" s="250"/>
      <c r="GV751" s="250"/>
      <c r="GW751" s="250"/>
      <c r="GX751" s="250"/>
      <c r="GY751" s="250"/>
      <c r="GZ751" s="250"/>
      <c r="HA751" s="250"/>
      <c r="HB751" s="250"/>
      <c r="HC751" s="250"/>
      <c r="HD751" s="250"/>
      <c r="HE751" s="250"/>
      <c r="HF751" s="250"/>
      <c r="HG751" s="250"/>
      <c r="HH751" s="250"/>
      <c r="HI751" s="250"/>
      <c r="HJ751" s="250"/>
      <c r="HK751" s="250"/>
      <c r="HL751" s="250"/>
      <c r="HM751" s="250"/>
      <c r="HN751" s="250"/>
      <c r="HO751" s="250"/>
      <c r="HP751" s="250"/>
      <c r="HQ751" s="250"/>
      <c r="HR751" s="250"/>
      <c r="HS751" s="250"/>
      <c r="HT751" s="250"/>
      <c r="HU751" s="250"/>
      <c r="HV751" s="250"/>
      <c r="HW751" s="250"/>
      <c r="HX751" s="250"/>
      <c r="HY751" s="250"/>
      <c r="HZ751" s="250"/>
      <c r="IA751" s="250"/>
      <c r="IB751" s="250"/>
      <c r="IC751" s="250"/>
      <c r="ID751" s="250"/>
      <c r="IE751" s="250"/>
      <c r="IF751" s="250"/>
      <c r="IG751" s="250"/>
      <c r="IH751" s="250"/>
      <c r="II751" s="250"/>
      <c r="IJ751" s="250"/>
      <c r="IK751" s="250"/>
      <c r="IL751" s="250"/>
      <c r="IM751" s="250"/>
      <c r="IN751" s="250"/>
      <c r="IO751" s="250"/>
      <c r="IP751" s="250"/>
      <c r="IQ751" s="250"/>
      <c r="IR751" s="250"/>
      <c r="IS751" s="250"/>
      <c r="IT751" s="250"/>
      <c r="IU751" s="250"/>
      <c r="IV751" s="250"/>
      <c r="IW751" s="250"/>
      <c r="IX751" s="250"/>
      <c r="IY751" s="250"/>
      <c r="IZ751" s="250"/>
      <c r="JA751" s="250"/>
      <c r="JB751" s="250"/>
      <c r="JC751" s="250"/>
      <c r="JD751" s="250"/>
      <c r="JE751" s="250"/>
      <c r="JF751" s="250"/>
      <c r="JG751" s="250"/>
      <c r="JH751" s="250"/>
      <c r="JI751" s="250"/>
      <c r="JJ751" s="250"/>
      <c r="JK751" s="250"/>
      <c r="JL751" s="250"/>
      <c r="JM751" s="250"/>
      <c r="JN751" s="250"/>
      <c r="JO751" s="250"/>
      <c r="JP751" s="250"/>
      <c r="JQ751" s="250"/>
      <c r="JR751" s="250"/>
      <c r="JS751" s="250"/>
      <c r="JT751" s="250"/>
      <c r="JU751" s="250"/>
      <c r="JV751" s="250"/>
      <c r="JW751" s="250"/>
      <c r="JX751" s="250"/>
      <c r="JY751" s="250"/>
      <c r="JZ751" s="250"/>
      <c r="KA751" s="250"/>
      <c r="KB751" s="250"/>
      <c r="KC751" s="250"/>
      <c r="KD751" s="250"/>
      <c r="KE751" s="250"/>
      <c r="KF751" s="250"/>
      <c r="KG751" s="250"/>
      <c r="KH751" s="250"/>
      <c r="KI751" s="250"/>
      <c r="KJ751" s="250"/>
      <c r="KK751" s="250"/>
      <c r="KL751" s="250"/>
      <c r="KM751" s="250"/>
      <c r="KN751" s="250"/>
      <c r="KO751" s="250"/>
      <c r="KP751" s="250"/>
      <c r="KQ751" s="250"/>
      <c r="KR751" s="250"/>
      <c r="KS751" s="250"/>
      <c r="KT751" s="250"/>
      <c r="KU751" s="250"/>
      <c r="KV751" s="250"/>
      <c r="KW751" s="250"/>
      <c r="KX751" s="250"/>
      <c r="KY751" s="250"/>
      <c r="KZ751" s="250"/>
      <c r="LA751" s="250"/>
      <c r="LB751" s="250"/>
      <c r="LC751" s="250"/>
      <c r="LD751" s="250"/>
      <c r="LE751" s="250"/>
      <c r="LF751" s="250"/>
      <c r="LG751" s="250"/>
      <c r="LH751" s="250"/>
      <c r="LI751" s="250"/>
      <c r="LJ751" s="250"/>
      <c r="LK751" s="250"/>
      <c r="LL751" s="250"/>
      <c r="LM751" s="250"/>
      <c r="LN751" s="250"/>
      <c r="LO751" s="250"/>
      <c r="LP751" s="250"/>
      <c r="LQ751" s="250"/>
      <c r="LR751" s="250"/>
      <c r="LS751" s="250"/>
      <c r="LT751" s="250"/>
      <c r="LU751" s="250"/>
      <c r="LV751" s="250"/>
      <c r="LW751" s="250"/>
      <c r="LX751" s="250"/>
      <c r="LY751" s="250"/>
      <c r="LZ751" s="250"/>
      <c r="MA751" s="250"/>
      <c r="MB751" s="250"/>
      <c r="MC751" s="250"/>
      <c r="MD751" s="250"/>
      <c r="ME751" s="250"/>
      <c r="MF751" s="250"/>
      <c r="MG751" s="250"/>
      <c r="MH751" s="250"/>
      <c r="MI751" s="250"/>
      <c r="MJ751" s="250"/>
      <c r="MK751" s="250"/>
      <c r="ML751" s="250"/>
      <c r="MM751" s="250"/>
      <c r="MN751" s="250"/>
      <c r="MO751" s="250"/>
      <c r="MP751" s="250"/>
      <c r="MQ751" s="250"/>
      <c r="MR751" s="250"/>
      <c r="MS751" s="250"/>
      <c r="MT751" s="250"/>
      <c r="MU751" s="250"/>
      <c r="MV751" s="250"/>
      <c r="MW751" s="250"/>
      <c r="MX751" s="250"/>
      <c r="MY751" s="250"/>
      <c r="MZ751" s="250"/>
      <c r="NA751" s="250"/>
      <c r="NB751" s="250"/>
      <c r="NC751" s="250"/>
      <c r="ND751" s="250"/>
      <c r="NE751" s="250"/>
      <c r="NF751" s="250"/>
      <c r="NG751" s="250"/>
      <c r="NH751" s="250"/>
      <c r="NI751" s="250"/>
      <c r="NJ751" s="250"/>
      <c r="NK751" s="250"/>
      <c r="NL751" s="250"/>
      <c r="NM751" s="250"/>
      <c r="NN751" s="250"/>
      <c r="NO751" s="250"/>
      <c r="NP751" s="250"/>
      <c r="NQ751" s="250"/>
      <c r="NR751" s="250"/>
      <c r="NS751" s="250"/>
      <c r="NT751" s="250"/>
      <c r="NU751" s="250"/>
      <c r="NV751" s="250"/>
      <c r="NW751" s="250"/>
      <c r="NX751" s="250"/>
      <c r="NY751" s="250"/>
      <c r="NZ751" s="250"/>
      <c r="OA751" s="250"/>
      <c r="OB751" s="250"/>
      <c r="OC751" s="250"/>
      <c r="OD751" s="250"/>
      <c r="OE751" s="250"/>
      <c r="OF751" s="250"/>
      <c r="OG751" s="250"/>
      <c r="OH751" s="250"/>
      <c r="OI751" s="250"/>
      <c r="OJ751" s="250"/>
      <c r="OK751" s="250"/>
      <c r="OL751" s="250"/>
      <c r="OM751" s="250"/>
      <c r="ON751" s="250"/>
      <c r="OO751" s="250"/>
      <c r="OP751" s="250"/>
      <c r="OQ751" s="250"/>
      <c r="OR751" s="250"/>
      <c r="OS751" s="250"/>
      <c r="OT751" s="250"/>
      <c r="OU751" s="250"/>
      <c r="OV751" s="250"/>
      <c r="OW751" s="250"/>
      <c r="OX751" s="250"/>
      <c r="OY751" s="250"/>
      <c r="OZ751" s="250"/>
      <c r="PA751" s="250"/>
      <c r="PB751" s="250"/>
      <c r="PC751" s="250"/>
      <c r="PD751" s="250"/>
      <c r="PE751" s="250"/>
      <c r="PF751" s="250"/>
      <c r="PG751" s="250"/>
      <c r="PH751" s="250"/>
      <c r="PI751" s="250"/>
      <c r="PJ751" s="250"/>
      <c r="PK751" s="250"/>
      <c r="PL751" s="250"/>
      <c r="PM751" s="250"/>
      <c r="PN751" s="250"/>
      <c r="PO751" s="250"/>
      <c r="PP751" s="250"/>
      <c r="PQ751" s="250"/>
      <c r="PR751" s="250"/>
      <c r="PS751" s="250"/>
      <c r="PT751" s="250"/>
      <c r="PU751" s="250"/>
      <c r="PV751" s="250"/>
      <c r="PW751" s="250"/>
      <c r="PX751" s="250"/>
      <c r="PY751" s="250"/>
      <c r="PZ751" s="250"/>
      <c r="QA751" s="250"/>
      <c r="QB751" s="250"/>
      <c r="QC751" s="250"/>
      <c r="QD751" s="250"/>
      <c r="QE751" s="250"/>
      <c r="QF751" s="250"/>
      <c r="QG751" s="250"/>
      <c r="QH751" s="250"/>
      <c r="QI751" s="250"/>
      <c r="QJ751" s="250"/>
      <c r="QK751" s="250"/>
      <c r="QL751" s="250"/>
      <c r="QM751" s="250"/>
      <c r="QN751" s="250"/>
      <c r="QO751" s="250"/>
      <c r="QP751" s="250"/>
      <c r="QQ751" s="250"/>
      <c r="QR751" s="250"/>
      <c r="QS751" s="250"/>
      <c r="QT751" s="250"/>
      <c r="QU751" s="250"/>
      <c r="QV751" s="250"/>
      <c r="QW751" s="250"/>
      <c r="QX751" s="250"/>
      <c r="QY751" s="250"/>
      <c r="QZ751" s="250"/>
      <c r="RA751" s="250"/>
      <c r="RB751" s="250"/>
      <c r="RC751" s="250"/>
      <c r="RD751" s="250"/>
      <c r="RE751" s="250"/>
      <c r="RF751" s="250"/>
      <c r="RG751" s="250"/>
      <c r="RH751" s="250"/>
      <c r="RI751" s="250"/>
      <c r="RJ751" s="250"/>
      <c r="RK751" s="250"/>
      <c r="RL751" s="250"/>
      <c r="RM751" s="250"/>
      <c r="RN751" s="250"/>
      <c r="RO751" s="250"/>
      <c r="RP751" s="250"/>
      <c r="RQ751" s="250"/>
      <c r="RR751" s="250"/>
      <c r="RS751" s="250"/>
      <c r="RT751" s="250"/>
      <c r="RU751" s="250"/>
      <c r="RV751" s="250"/>
      <c r="RW751" s="250"/>
      <c r="RX751" s="250"/>
      <c r="RY751" s="250"/>
      <c r="RZ751" s="250"/>
      <c r="SA751" s="250"/>
      <c r="SB751" s="250"/>
      <c r="SC751" s="250"/>
      <c r="SD751" s="250"/>
      <c r="SE751" s="250"/>
      <c r="SF751" s="250"/>
      <c r="SG751" s="250"/>
      <c r="SH751" s="250"/>
      <c r="SI751" s="250"/>
      <c r="SJ751" s="250"/>
      <c r="SK751" s="250"/>
      <c r="SL751" s="250"/>
      <c r="SM751" s="250"/>
      <c r="SN751" s="250"/>
      <c r="SO751" s="250"/>
      <c r="SP751" s="250"/>
      <c r="SQ751" s="250"/>
      <c r="SR751" s="250"/>
      <c r="SS751" s="250"/>
      <c r="ST751" s="250"/>
      <c r="SU751" s="250"/>
      <c r="SV751" s="250"/>
      <c r="SW751" s="250"/>
      <c r="SX751" s="250"/>
      <c r="SY751" s="250"/>
      <c r="SZ751" s="250"/>
      <c r="TA751" s="250"/>
      <c r="TB751" s="250"/>
      <c r="TC751" s="250"/>
      <c r="TD751" s="250"/>
      <c r="TE751" s="250"/>
      <c r="TF751" s="250"/>
      <c r="TG751" s="250"/>
      <c r="TH751" s="250"/>
      <c r="TI751" s="250"/>
      <c r="TJ751" s="250"/>
      <c r="TK751" s="250"/>
      <c r="TL751" s="250"/>
      <c r="TM751" s="250"/>
      <c r="TN751" s="250"/>
      <c r="TO751" s="250"/>
      <c r="TP751" s="250"/>
      <c r="TQ751" s="250"/>
      <c r="TR751" s="250"/>
      <c r="TS751" s="250"/>
      <c r="TT751" s="250"/>
      <c r="TU751" s="250"/>
      <c r="TV751" s="250"/>
      <c r="TW751" s="250"/>
      <c r="TX751" s="250"/>
      <c r="TY751" s="250"/>
      <c r="TZ751" s="250"/>
      <c r="UA751" s="250"/>
      <c r="UB751" s="250"/>
      <c r="UC751" s="250"/>
      <c r="UD751" s="250"/>
      <c r="UE751" s="250"/>
      <c r="UF751" s="250"/>
      <c r="UG751" s="250"/>
      <c r="UH751" s="250"/>
      <c r="UI751" s="250"/>
      <c r="UJ751" s="250"/>
      <c r="UK751" s="250"/>
      <c r="UL751" s="250"/>
      <c r="UM751" s="250"/>
      <c r="UN751" s="250"/>
      <c r="UO751" s="250"/>
      <c r="UP751" s="250"/>
      <c r="UQ751" s="250"/>
      <c r="UR751" s="250"/>
      <c r="US751" s="250"/>
      <c r="UT751" s="250"/>
      <c r="UU751" s="250"/>
      <c r="UV751" s="250"/>
      <c r="UW751" s="250"/>
      <c r="UX751" s="250"/>
      <c r="UY751" s="250"/>
      <c r="UZ751" s="250"/>
      <c r="VA751" s="250"/>
      <c r="VB751" s="250"/>
      <c r="VC751" s="250"/>
      <c r="VD751" s="250"/>
      <c r="VE751" s="250"/>
      <c r="VF751" s="250"/>
      <c r="VG751" s="250"/>
      <c r="VH751" s="250"/>
      <c r="VI751" s="250"/>
      <c r="VJ751" s="250"/>
      <c r="VK751" s="250"/>
      <c r="VL751" s="250"/>
      <c r="VM751" s="250"/>
      <c r="VN751" s="250"/>
      <c r="VO751" s="250"/>
      <c r="VP751" s="250"/>
      <c r="VQ751" s="250"/>
      <c r="VR751" s="250"/>
      <c r="VS751" s="250"/>
      <c r="VT751" s="250"/>
      <c r="VU751" s="250"/>
      <c r="VV751" s="250"/>
      <c r="VW751" s="250"/>
      <c r="VX751" s="250"/>
      <c r="VY751" s="250"/>
      <c r="VZ751" s="250"/>
      <c r="WA751" s="250"/>
      <c r="WB751" s="250"/>
      <c r="WC751" s="250"/>
      <c r="WD751" s="250"/>
      <c r="WE751" s="250"/>
      <c r="WF751" s="250"/>
      <c r="WG751" s="250"/>
      <c r="WH751" s="250"/>
      <c r="WI751" s="250"/>
      <c r="WJ751" s="250"/>
      <c r="WK751" s="250"/>
      <c r="WL751" s="250"/>
      <c r="WM751" s="250"/>
      <c r="WN751" s="250"/>
      <c r="WO751" s="250"/>
      <c r="WP751" s="250"/>
      <c r="WQ751" s="250"/>
      <c r="WR751" s="250"/>
      <c r="WS751" s="250"/>
      <c r="WT751" s="250"/>
      <c r="WU751" s="250"/>
      <c r="WV751" s="250"/>
      <c r="WW751" s="250"/>
      <c r="WX751" s="250"/>
      <c r="WY751" s="250"/>
      <c r="WZ751" s="250"/>
      <c r="XA751" s="250"/>
      <c r="XB751" s="250"/>
      <c r="XC751" s="250"/>
      <c r="XD751" s="250"/>
      <c r="XE751" s="250"/>
      <c r="XF751" s="250"/>
      <c r="XG751" s="250"/>
      <c r="XH751" s="250"/>
      <c r="XI751" s="250"/>
      <c r="XJ751" s="250"/>
      <c r="XK751" s="250"/>
      <c r="XL751" s="250"/>
      <c r="XM751" s="250"/>
      <c r="XN751" s="250"/>
      <c r="XO751" s="250"/>
      <c r="XP751" s="250"/>
      <c r="XQ751" s="250"/>
      <c r="XR751" s="250"/>
      <c r="XS751" s="250"/>
      <c r="XT751" s="250"/>
      <c r="XU751" s="250"/>
      <c r="XV751" s="250"/>
      <c r="XW751" s="250"/>
      <c r="XX751" s="250"/>
      <c r="XY751" s="250"/>
      <c r="XZ751" s="250"/>
      <c r="YA751" s="250"/>
      <c r="YB751" s="250"/>
      <c r="YC751" s="250"/>
      <c r="YD751" s="250"/>
      <c r="YE751" s="250"/>
      <c r="YF751" s="250"/>
      <c r="YG751" s="250"/>
      <c r="YH751" s="250"/>
      <c r="YI751" s="250"/>
      <c r="YJ751" s="250"/>
      <c r="YK751" s="250"/>
      <c r="YL751" s="250"/>
      <c r="YM751" s="250"/>
      <c r="YN751" s="250"/>
      <c r="YO751" s="250"/>
      <c r="YP751" s="250"/>
      <c r="YQ751" s="250"/>
      <c r="YR751" s="250"/>
      <c r="YS751" s="250"/>
      <c r="YT751" s="250"/>
      <c r="YU751" s="250"/>
      <c r="YV751" s="250"/>
      <c r="YW751" s="250"/>
      <c r="YX751" s="250"/>
      <c r="YY751" s="250"/>
      <c r="YZ751" s="250"/>
      <c r="ZA751" s="250"/>
      <c r="ZB751" s="250"/>
      <c r="ZC751" s="250"/>
      <c r="ZD751" s="250"/>
      <c r="ZE751" s="250"/>
      <c r="ZF751" s="250"/>
      <c r="ZG751" s="250"/>
      <c r="ZH751" s="250"/>
      <c r="ZI751" s="250"/>
      <c r="ZJ751" s="250"/>
      <c r="ZK751" s="250"/>
      <c r="ZL751" s="250"/>
      <c r="ZM751" s="250"/>
      <c r="ZN751" s="250"/>
      <c r="ZO751" s="250"/>
      <c r="ZP751" s="250"/>
      <c r="ZQ751" s="250"/>
      <c r="ZR751" s="250"/>
      <c r="ZS751" s="250"/>
      <c r="ZT751" s="250"/>
      <c r="ZU751" s="250"/>
      <c r="ZV751" s="250"/>
      <c r="ZW751" s="250"/>
      <c r="ZX751" s="250"/>
      <c r="ZY751" s="250"/>
      <c r="ZZ751" s="250"/>
      <c r="AAA751" s="250"/>
      <c r="AAB751" s="250"/>
      <c r="AAC751" s="250"/>
      <c r="AAD751" s="250"/>
      <c r="AAE751" s="250"/>
      <c r="AAF751" s="250"/>
      <c r="AAG751" s="250"/>
      <c r="AAH751" s="250"/>
      <c r="AAI751" s="250"/>
      <c r="AAJ751" s="250"/>
      <c r="AAK751" s="250"/>
      <c r="AAL751" s="250"/>
      <c r="AAM751" s="250"/>
      <c r="AAN751" s="250"/>
      <c r="AAO751" s="250"/>
      <c r="AAP751" s="250"/>
      <c r="AAQ751" s="250"/>
      <c r="AAR751" s="250"/>
      <c r="AAS751" s="250"/>
      <c r="AAT751" s="250"/>
      <c r="AAU751" s="250"/>
      <c r="AAV751" s="250"/>
      <c r="AAW751" s="250"/>
      <c r="AAX751" s="250"/>
      <c r="AAY751" s="250"/>
      <c r="AAZ751" s="250"/>
      <c r="ABA751" s="250"/>
      <c r="ABB751" s="250"/>
      <c r="ABC751" s="250"/>
      <c r="ABD751" s="250"/>
      <c r="ABE751" s="250"/>
      <c r="ABF751" s="250"/>
      <c r="ABG751" s="250"/>
      <c r="ABH751" s="250"/>
      <c r="ABI751" s="250"/>
      <c r="ABJ751" s="250"/>
      <c r="ABK751" s="250"/>
      <c r="ABL751" s="250"/>
      <c r="ABM751" s="250"/>
      <c r="ABN751" s="250"/>
      <c r="ABO751" s="250"/>
      <c r="ABP751" s="250"/>
      <c r="ABQ751" s="250"/>
      <c r="ABR751" s="250"/>
      <c r="ABS751" s="250"/>
      <c r="ABT751" s="250"/>
      <c r="ABU751" s="250"/>
      <c r="ABV751" s="250"/>
      <c r="ABW751" s="250"/>
      <c r="ABX751" s="250"/>
      <c r="ABY751" s="250"/>
      <c r="ABZ751" s="250"/>
      <c r="ACA751" s="250"/>
      <c r="ACB751" s="250"/>
      <c r="ACC751" s="250"/>
      <c r="ACD751" s="250"/>
      <c r="ACE751" s="250"/>
      <c r="ACF751" s="250"/>
      <c r="ACG751" s="250"/>
      <c r="ACH751" s="250"/>
      <c r="ACI751" s="250"/>
      <c r="ACJ751" s="250"/>
      <c r="ACK751" s="250"/>
      <c r="ACL751" s="250"/>
      <c r="ACM751" s="250"/>
      <c r="ACN751" s="250"/>
      <c r="ACO751" s="250"/>
      <c r="ACP751" s="250"/>
      <c r="ACQ751" s="250"/>
      <c r="ACR751" s="250"/>
      <c r="ACS751" s="250"/>
      <c r="ACT751" s="250"/>
      <c r="ACU751" s="250"/>
      <c r="ACV751" s="250"/>
      <c r="ACW751" s="250"/>
      <c r="ACX751" s="250"/>
      <c r="ACY751" s="250"/>
      <c r="ACZ751" s="250"/>
      <c r="ADA751" s="250"/>
      <c r="ADB751" s="250"/>
      <c r="ADC751" s="250"/>
      <c r="ADD751" s="250"/>
      <c r="ADE751" s="250"/>
      <c r="ADF751" s="250"/>
      <c r="ADG751" s="250"/>
      <c r="ADH751" s="250"/>
      <c r="ADI751" s="250"/>
      <c r="ADJ751" s="250"/>
      <c r="ADK751" s="250"/>
      <c r="ADL751" s="250"/>
      <c r="ADM751" s="250"/>
      <c r="ADN751" s="250"/>
      <c r="ADO751" s="250"/>
      <c r="ADP751" s="250"/>
      <c r="ADQ751" s="250"/>
      <c r="ADR751" s="250"/>
      <c r="ADS751" s="250"/>
      <c r="ADT751" s="250"/>
      <c r="ADU751" s="250"/>
      <c r="ADV751" s="250"/>
      <c r="ADW751" s="250"/>
      <c r="ADX751" s="250"/>
      <c r="ADY751" s="250"/>
      <c r="ADZ751" s="250"/>
      <c r="AEA751" s="250"/>
      <c r="AEB751" s="250"/>
      <c r="AEC751" s="250"/>
      <c r="AED751" s="250"/>
      <c r="AEE751" s="250"/>
      <c r="AEF751" s="250"/>
      <c r="AEG751" s="250"/>
      <c r="AEH751" s="250"/>
      <c r="AEI751" s="250"/>
      <c r="AEJ751" s="250"/>
      <c r="AEK751" s="250"/>
      <c r="AEL751" s="250"/>
      <c r="AEM751" s="250"/>
      <c r="AEN751" s="250"/>
      <c r="AEO751" s="250"/>
      <c r="AEP751" s="250"/>
      <c r="AEQ751" s="250"/>
      <c r="AER751" s="250"/>
      <c r="AES751" s="250"/>
      <c r="AET751" s="250"/>
      <c r="AEU751" s="250"/>
      <c r="AEV751" s="250"/>
      <c r="AEW751" s="250"/>
      <c r="AEX751" s="250"/>
      <c r="AEY751" s="250"/>
      <c r="AEZ751" s="250"/>
      <c r="AFA751" s="250"/>
      <c r="AFB751" s="250"/>
      <c r="AFC751" s="250"/>
      <c r="AFD751" s="250"/>
      <c r="AFE751" s="250"/>
      <c r="AFF751" s="250"/>
      <c r="AFG751" s="250"/>
      <c r="AFH751" s="250"/>
      <c r="AFI751" s="250"/>
      <c r="AFJ751" s="250"/>
      <c r="AFK751" s="250"/>
      <c r="AFL751" s="250"/>
      <c r="AFM751" s="250"/>
      <c r="AFN751" s="250"/>
      <c r="AFO751" s="250"/>
      <c r="AFP751" s="250"/>
      <c r="AFQ751" s="250"/>
      <c r="AFR751" s="250"/>
      <c r="AFS751" s="250"/>
      <c r="AFT751" s="250"/>
      <c r="AFU751" s="250"/>
      <c r="AFV751" s="250"/>
      <c r="AFW751" s="250"/>
      <c r="AFX751" s="250"/>
      <c r="AFY751" s="250"/>
      <c r="AFZ751" s="250"/>
      <c r="AGA751" s="250"/>
      <c r="AGB751" s="250"/>
      <c r="AGC751" s="250"/>
      <c r="AGD751" s="250"/>
      <c r="AGE751" s="250"/>
      <c r="AGF751" s="250"/>
      <c r="AGG751" s="250"/>
      <c r="AGH751" s="250"/>
      <c r="AGI751" s="250"/>
      <c r="AGJ751" s="250"/>
      <c r="AGK751" s="250"/>
      <c r="AGL751" s="250"/>
      <c r="AGM751" s="250"/>
      <c r="AGN751" s="250"/>
      <c r="AGO751" s="250"/>
      <c r="AGP751" s="250"/>
      <c r="AGQ751" s="250"/>
      <c r="AGR751" s="250"/>
      <c r="AGS751" s="250"/>
      <c r="AGT751" s="250"/>
      <c r="AGU751" s="250"/>
      <c r="AGV751" s="250"/>
      <c r="AGW751" s="250"/>
      <c r="AGX751" s="250"/>
      <c r="AGY751" s="250"/>
      <c r="AGZ751" s="250"/>
      <c r="AHA751" s="250"/>
      <c r="AHB751" s="250"/>
      <c r="AHC751" s="250"/>
      <c r="AHD751" s="250"/>
      <c r="AHE751" s="250"/>
      <c r="AHF751" s="250"/>
      <c r="AHG751" s="250"/>
      <c r="AHH751" s="250"/>
      <c r="AHI751" s="250"/>
      <c r="AHJ751" s="250"/>
      <c r="AHK751" s="250"/>
      <c r="AHL751" s="250"/>
      <c r="AHM751" s="250"/>
      <c r="AHN751" s="250"/>
      <c r="AHO751" s="250"/>
      <c r="AHP751" s="250"/>
      <c r="AHQ751" s="250"/>
      <c r="AHR751" s="250"/>
      <c r="AHS751" s="250"/>
      <c r="AHT751" s="250"/>
      <c r="AHU751" s="250"/>
      <c r="AHV751" s="250"/>
      <c r="AHW751" s="250"/>
      <c r="AHX751" s="250"/>
      <c r="AHY751" s="250"/>
      <c r="AHZ751" s="250"/>
      <c r="AIA751" s="250"/>
      <c r="AIB751" s="250"/>
      <c r="AIC751" s="250"/>
      <c r="AID751" s="250"/>
      <c r="AIE751" s="250"/>
      <c r="AIF751" s="250"/>
      <c r="AIG751" s="250"/>
      <c r="AIH751" s="250"/>
      <c r="AII751" s="250"/>
      <c r="AIJ751" s="250"/>
      <c r="AIK751" s="250"/>
      <c r="AIL751" s="250"/>
      <c r="AIM751" s="250"/>
      <c r="AIN751" s="250"/>
      <c r="AIO751" s="250"/>
      <c r="AIP751" s="250"/>
      <c r="AIQ751" s="250"/>
      <c r="AIR751" s="250"/>
      <c r="AIS751" s="250"/>
      <c r="AIT751" s="250"/>
      <c r="AIU751" s="250"/>
      <c r="AIV751" s="250"/>
      <c r="AIW751" s="250"/>
      <c r="AIX751" s="250"/>
      <c r="AIY751" s="250"/>
      <c r="AIZ751" s="250"/>
      <c r="AJA751" s="250"/>
      <c r="AJB751" s="250"/>
      <c r="AJC751" s="250"/>
      <c r="AJD751" s="250"/>
      <c r="AJE751" s="250"/>
      <c r="AJF751" s="250"/>
      <c r="AJG751" s="250"/>
      <c r="AJH751" s="250"/>
      <c r="AJI751" s="250"/>
      <c r="AJJ751" s="250"/>
      <c r="AJK751" s="250"/>
      <c r="AJL751" s="250"/>
      <c r="AJM751" s="250"/>
      <c r="AJN751" s="250"/>
      <c r="AJO751" s="250"/>
      <c r="AJP751" s="250"/>
      <c r="AJQ751" s="250"/>
      <c r="AJR751" s="250"/>
      <c r="AJS751" s="250"/>
      <c r="AJT751" s="250"/>
      <c r="AJU751" s="250"/>
      <c r="AJV751" s="250"/>
      <c r="AJW751" s="250"/>
      <c r="AJX751" s="250"/>
      <c r="AJY751" s="250"/>
      <c r="AJZ751" s="250"/>
      <c r="AKA751" s="250"/>
      <c r="AKB751" s="250"/>
      <c r="AKC751" s="250"/>
      <c r="AKD751" s="250"/>
      <c r="AKE751" s="250"/>
      <c r="AKF751" s="250"/>
      <c r="AKG751" s="250"/>
      <c r="AKH751" s="250"/>
      <c r="AKI751" s="250"/>
      <c r="AKJ751" s="250"/>
      <c r="AKK751" s="250"/>
      <c r="AKL751" s="250"/>
      <c r="AKM751" s="250"/>
      <c r="AKN751" s="250"/>
      <c r="AKO751" s="250"/>
      <c r="AKP751" s="250"/>
      <c r="AKQ751" s="250"/>
      <c r="AKR751" s="250"/>
      <c r="AKS751" s="250"/>
      <c r="AKT751" s="250"/>
      <c r="AKU751" s="250"/>
      <c r="AKV751" s="250"/>
      <c r="AKW751" s="250"/>
      <c r="AKX751" s="250"/>
      <c r="AKY751" s="250"/>
      <c r="AKZ751" s="250"/>
      <c r="ALA751" s="250"/>
      <c r="ALB751" s="250"/>
      <c r="ALC751" s="250"/>
      <c r="ALD751" s="250"/>
    </row>
    <row r="752" spans="1:992" s="5" customFormat="1" ht="22.5" customHeight="1">
      <c r="A752" s="2415"/>
      <c r="B752" s="2387"/>
      <c r="C752" s="2467"/>
      <c r="D752" s="722" t="s">
        <v>305</v>
      </c>
      <c r="E752" s="271">
        <f>E758+E764+E770+E776+E785+E794+E800</f>
        <v>0</v>
      </c>
      <c r="F752" s="969">
        <f>F758+F764+F770+F776+F785+F794+F800</f>
        <v>0</v>
      </c>
      <c r="G752" s="2406"/>
      <c r="H752" s="712"/>
      <c r="I752" s="712"/>
      <c r="J752" s="712"/>
      <c r="K752" s="712"/>
      <c r="L752" s="2803"/>
      <c r="M752" s="580"/>
      <c r="N752" s="250"/>
      <c r="O752" s="250"/>
      <c r="P752" s="250"/>
      <c r="Q752" s="250"/>
      <c r="R752" s="250"/>
      <c r="S752" s="250"/>
      <c r="T752" s="250"/>
      <c r="U752" s="250"/>
      <c r="V752" s="250"/>
      <c r="W752" s="250"/>
      <c r="X752" s="250"/>
      <c r="Y752" s="250"/>
      <c r="Z752" s="250"/>
      <c r="AA752" s="250"/>
      <c r="AB752" s="250"/>
      <c r="AC752" s="250"/>
      <c r="AD752" s="250"/>
      <c r="AE752" s="250"/>
      <c r="AF752" s="250"/>
      <c r="AG752" s="250"/>
      <c r="AH752" s="250"/>
      <c r="AI752" s="250"/>
      <c r="AJ752" s="250"/>
      <c r="AK752" s="250"/>
      <c r="AL752" s="250"/>
      <c r="AM752" s="250"/>
      <c r="AN752" s="250"/>
      <c r="AO752" s="250"/>
      <c r="AP752" s="250"/>
      <c r="AQ752" s="250"/>
      <c r="AR752" s="250"/>
      <c r="AS752" s="250"/>
      <c r="AT752" s="250"/>
      <c r="AU752" s="250"/>
      <c r="AV752" s="250"/>
      <c r="AW752" s="250"/>
      <c r="AX752" s="250"/>
      <c r="AY752" s="250"/>
      <c r="AZ752" s="250"/>
      <c r="BA752" s="250"/>
      <c r="BB752" s="250"/>
      <c r="BC752" s="250"/>
      <c r="BD752" s="250"/>
      <c r="BE752" s="250"/>
      <c r="BF752" s="250"/>
      <c r="BG752" s="250"/>
      <c r="BH752" s="250"/>
      <c r="BI752" s="250"/>
      <c r="BJ752" s="250"/>
      <c r="BK752" s="250"/>
      <c r="BL752" s="250"/>
      <c r="BM752" s="250"/>
      <c r="BN752" s="250"/>
      <c r="BO752" s="250"/>
      <c r="BP752" s="250"/>
      <c r="BQ752" s="250"/>
      <c r="BR752" s="250"/>
      <c r="BS752" s="250"/>
      <c r="BT752" s="250"/>
      <c r="BU752" s="250"/>
      <c r="BV752" s="250"/>
      <c r="BW752" s="250"/>
      <c r="BX752" s="250"/>
      <c r="BY752" s="250"/>
      <c r="BZ752" s="250"/>
      <c r="CA752" s="250"/>
      <c r="CB752" s="250"/>
      <c r="CC752" s="250"/>
      <c r="CD752" s="250"/>
      <c r="CE752" s="250"/>
      <c r="CF752" s="250"/>
      <c r="CG752" s="250"/>
      <c r="CH752" s="250"/>
      <c r="CI752" s="250"/>
      <c r="CJ752" s="250"/>
      <c r="CK752" s="250"/>
      <c r="CL752" s="250"/>
      <c r="CM752" s="250"/>
      <c r="CN752" s="250"/>
      <c r="CO752" s="250"/>
      <c r="CP752" s="250"/>
      <c r="CQ752" s="250"/>
      <c r="CR752" s="250"/>
      <c r="CS752" s="250"/>
      <c r="CT752" s="250"/>
      <c r="CU752" s="250"/>
      <c r="CV752" s="250"/>
      <c r="CW752" s="250"/>
      <c r="CX752" s="250"/>
      <c r="CY752" s="250"/>
      <c r="CZ752" s="250"/>
      <c r="DA752" s="250"/>
      <c r="DB752" s="250"/>
      <c r="DC752" s="250"/>
      <c r="DD752" s="250"/>
      <c r="DE752" s="250"/>
      <c r="DF752" s="250"/>
      <c r="DG752" s="250"/>
      <c r="DH752" s="250"/>
      <c r="DI752" s="250"/>
      <c r="DJ752" s="250"/>
      <c r="DK752" s="250"/>
      <c r="DL752" s="250"/>
      <c r="DM752" s="250"/>
      <c r="DN752" s="250"/>
      <c r="DO752" s="250"/>
      <c r="DP752" s="250"/>
      <c r="DQ752" s="250"/>
      <c r="DR752" s="250"/>
      <c r="DS752" s="250"/>
      <c r="DT752" s="250"/>
      <c r="DU752" s="250"/>
      <c r="DV752" s="250"/>
      <c r="DW752" s="250"/>
      <c r="DX752" s="250"/>
      <c r="DY752" s="250"/>
      <c r="DZ752" s="250"/>
      <c r="EA752" s="250"/>
      <c r="EB752" s="250"/>
      <c r="EC752" s="250"/>
      <c r="ED752" s="250"/>
      <c r="EE752" s="250"/>
      <c r="EF752" s="250"/>
      <c r="EG752" s="250"/>
      <c r="EH752" s="250"/>
      <c r="EI752" s="250"/>
      <c r="EJ752" s="250"/>
      <c r="EK752" s="250"/>
      <c r="EL752" s="250"/>
      <c r="EM752" s="250"/>
      <c r="EN752" s="250"/>
      <c r="EO752" s="250"/>
      <c r="EP752" s="250"/>
      <c r="EQ752" s="250"/>
      <c r="ER752" s="250"/>
      <c r="ES752" s="250"/>
      <c r="ET752" s="250"/>
      <c r="EU752" s="250"/>
      <c r="EV752" s="250"/>
      <c r="EW752" s="250"/>
      <c r="EX752" s="250"/>
      <c r="EY752" s="250"/>
      <c r="EZ752" s="250"/>
      <c r="FA752" s="250"/>
      <c r="FB752" s="250"/>
      <c r="FC752" s="250"/>
      <c r="FD752" s="250"/>
      <c r="FE752" s="250"/>
      <c r="FF752" s="250"/>
      <c r="FG752" s="250"/>
      <c r="FH752" s="250"/>
      <c r="FI752" s="250"/>
      <c r="FJ752" s="250"/>
      <c r="FK752" s="250"/>
      <c r="FL752" s="250"/>
      <c r="FM752" s="250"/>
      <c r="FN752" s="250"/>
      <c r="FO752" s="250"/>
      <c r="FP752" s="250"/>
      <c r="FQ752" s="250"/>
      <c r="FR752" s="250"/>
      <c r="FS752" s="250"/>
      <c r="FT752" s="250"/>
      <c r="FU752" s="250"/>
      <c r="FV752" s="250"/>
      <c r="FW752" s="250"/>
      <c r="FX752" s="250"/>
      <c r="FY752" s="250"/>
      <c r="FZ752" s="250"/>
      <c r="GA752" s="250"/>
      <c r="GB752" s="250"/>
      <c r="GC752" s="250"/>
      <c r="GD752" s="250"/>
      <c r="GE752" s="250"/>
      <c r="GF752" s="250"/>
      <c r="GG752" s="250"/>
      <c r="GH752" s="250"/>
      <c r="GI752" s="250"/>
      <c r="GJ752" s="250"/>
      <c r="GK752" s="250"/>
      <c r="GL752" s="250"/>
      <c r="GM752" s="250"/>
      <c r="GN752" s="250"/>
      <c r="GO752" s="250"/>
      <c r="GP752" s="250"/>
      <c r="GQ752" s="250"/>
      <c r="GR752" s="250"/>
      <c r="GS752" s="250"/>
      <c r="GT752" s="250"/>
      <c r="GU752" s="250"/>
      <c r="GV752" s="250"/>
      <c r="GW752" s="250"/>
      <c r="GX752" s="250"/>
      <c r="GY752" s="250"/>
      <c r="GZ752" s="250"/>
      <c r="HA752" s="250"/>
      <c r="HB752" s="250"/>
      <c r="HC752" s="250"/>
      <c r="HD752" s="250"/>
      <c r="HE752" s="250"/>
      <c r="HF752" s="250"/>
      <c r="HG752" s="250"/>
      <c r="HH752" s="250"/>
      <c r="HI752" s="250"/>
      <c r="HJ752" s="250"/>
      <c r="HK752" s="250"/>
      <c r="HL752" s="250"/>
      <c r="HM752" s="250"/>
      <c r="HN752" s="250"/>
      <c r="HO752" s="250"/>
      <c r="HP752" s="250"/>
      <c r="HQ752" s="250"/>
      <c r="HR752" s="250"/>
      <c r="HS752" s="250"/>
      <c r="HT752" s="250"/>
      <c r="HU752" s="250"/>
      <c r="HV752" s="250"/>
      <c r="HW752" s="250"/>
      <c r="HX752" s="250"/>
      <c r="HY752" s="250"/>
      <c r="HZ752" s="250"/>
      <c r="IA752" s="250"/>
      <c r="IB752" s="250"/>
      <c r="IC752" s="250"/>
      <c r="ID752" s="250"/>
      <c r="IE752" s="250"/>
      <c r="IF752" s="250"/>
      <c r="IG752" s="250"/>
      <c r="IH752" s="250"/>
      <c r="II752" s="250"/>
      <c r="IJ752" s="250"/>
      <c r="IK752" s="250"/>
      <c r="IL752" s="250"/>
      <c r="IM752" s="250"/>
      <c r="IN752" s="250"/>
      <c r="IO752" s="250"/>
      <c r="IP752" s="250"/>
      <c r="IQ752" s="250"/>
      <c r="IR752" s="250"/>
      <c r="IS752" s="250"/>
      <c r="IT752" s="250"/>
      <c r="IU752" s="250"/>
      <c r="IV752" s="250"/>
      <c r="IW752" s="250"/>
      <c r="IX752" s="250"/>
      <c r="IY752" s="250"/>
      <c r="IZ752" s="250"/>
      <c r="JA752" s="250"/>
      <c r="JB752" s="250"/>
      <c r="JC752" s="250"/>
      <c r="JD752" s="250"/>
      <c r="JE752" s="250"/>
      <c r="JF752" s="250"/>
      <c r="JG752" s="250"/>
      <c r="JH752" s="250"/>
      <c r="JI752" s="250"/>
      <c r="JJ752" s="250"/>
      <c r="JK752" s="250"/>
      <c r="JL752" s="250"/>
      <c r="JM752" s="250"/>
      <c r="JN752" s="250"/>
      <c r="JO752" s="250"/>
      <c r="JP752" s="250"/>
      <c r="JQ752" s="250"/>
      <c r="JR752" s="250"/>
      <c r="JS752" s="250"/>
      <c r="JT752" s="250"/>
      <c r="JU752" s="250"/>
      <c r="JV752" s="250"/>
      <c r="JW752" s="250"/>
      <c r="JX752" s="250"/>
      <c r="JY752" s="250"/>
      <c r="JZ752" s="250"/>
      <c r="KA752" s="250"/>
      <c r="KB752" s="250"/>
      <c r="KC752" s="250"/>
      <c r="KD752" s="250"/>
      <c r="KE752" s="250"/>
      <c r="KF752" s="250"/>
      <c r="KG752" s="250"/>
      <c r="KH752" s="250"/>
      <c r="KI752" s="250"/>
      <c r="KJ752" s="250"/>
      <c r="KK752" s="250"/>
      <c r="KL752" s="250"/>
      <c r="KM752" s="250"/>
      <c r="KN752" s="250"/>
      <c r="KO752" s="250"/>
      <c r="KP752" s="250"/>
      <c r="KQ752" s="250"/>
      <c r="KR752" s="250"/>
      <c r="KS752" s="250"/>
      <c r="KT752" s="250"/>
      <c r="KU752" s="250"/>
      <c r="KV752" s="250"/>
      <c r="KW752" s="250"/>
      <c r="KX752" s="250"/>
      <c r="KY752" s="250"/>
      <c r="KZ752" s="250"/>
      <c r="LA752" s="250"/>
      <c r="LB752" s="250"/>
      <c r="LC752" s="250"/>
      <c r="LD752" s="250"/>
      <c r="LE752" s="250"/>
      <c r="LF752" s="250"/>
      <c r="LG752" s="250"/>
      <c r="LH752" s="250"/>
      <c r="LI752" s="250"/>
      <c r="LJ752" s="250"/>
      <c r="LK752" s="250"/>
      <c r="LL752" s="250"/>
      <c r="LM752" s="250"/>
      <c r="LN752" s="250"/>
      <c r="LO752" s="250"/>
      <c r="LP752" s="250"/>
      <c r="LQ752" s="250"/>
      <c r="LR752" s="250"/>
      <c r="LS752" s="250"/>
      <c r="LT752" s="250"/>
      <c r="LU752" s="250"/>
      <c r="LV752" s="250"/>
      <c r="LW752" s="250"/>
      <c r="LX752" s="250"/>
      <c r="LY752" s="250"/>
      <c r="LZ752" s="250"/>
      <c r="MA752" s="250"/>
      <c r="MB752" s="250"/>
      <c r="MC752" s="250"/>
      <c r="MD752" s="250"/>
      <c r="ME752" s="250"/>
      <c r="MF752" s="250"/>
      <c r="MG752" s="250"/>
      <c r="MH752" s="250"/>
      <c r="MI752" s="250"/>
      <c r="MJ752" s="250"/>
      <c r="MK752" s="250"/>
      <c r="ML752" s="250"/>
      <c r="MM752" s="250"/>
      <c r="MN752" s="250"/>
      <c r="MO752" s="250"/>
      <c r="MP752" s="250"/>
      <c r="MQ752" s="250"/>
      <c r="MR752" s="250"/>
      <c r="MS752" s="250"/>
      <c r="MT752" s="250"/>
      <c r="MU752" s="250"/>
      <c r="MV752" s="250"/>
      <c r="MW752" s="250"/>
      <c r="MX752" s="250"/>
      <c r="MY752" s="250"/>
      <c r="MZ752" s="250"/>
      <c r="NA752" s="250"/>
      <c r="NB752" s="250"/>
      <c r="NC752" s="250"/>
      <c r="ND752" s="250"/>
      <c r="NE752" s="250"/>
      <c r="NF752" s="250"/>
      <c r="NG752" s="250"/>
      <c r="NH752" s="250"/>
      <c r="NI752" s="250"/>
      <c r="NJ752" s="250"/>
      <c r="NK752" s="250"/>
      <c r="NL752" s="250"/>
      <c r="NM752" s="250"/>
      <c r="NN752" s="250"/>
      <c r="NO752" s="250"/>
      <c r="NP752" s="250"/>
      <c r="NQ752" s="250"/>
      <c r="NR752" s="250"/>
      <c r="NS752" s="250"/>
      <c r="NT752" s="250"/>
      <c r="NU752" s="250"/>
      <c r="NV752" s="250"/>
      <c r="NW752" s="250"/>
      <c r="NX752" s="250"/>
      <c r="NY752" s="250"/>
      <c r="NZ752" s="250"/>
      <c r="OA752" s="250"/>
      <c r="OB752" s="250"/>
      <c r="OC752" s="250"/>
      <c r="OD752" s="250"/>
      <c r="OE752" s="250"/>
      <c r="OF752" s="250"/>
      <c r="OG752" s="250"/>
      <c r="OH752" s="250"/>
      <c r="OI752" s="250"/>
      <c r="OJ752" s="250"/>
      <c r="OK752" s="250"/>
      <c r="OL752" s="250"/>
      <c r="OM752" s="250"/>
      <c r="ON752" s="250"/>
      <c r="OO752" s="250"/>
      <c r="OP752" s="250"/>
      <c r="OQ752" s="250"/>
      <c r="OR752" s="250"/>
      <c r="OS752" s="250"/>
      <c r="OT752" s="250"/>
      <c r="OU752" s="250"/>
      <c r="OV752" s="250"/>
      <c r="OW752" s="250"/>
      <c r="OX752" s="250"/>
      <c r="OY752" s="250"/>
      <c r="OZ752" s="250"/>
      <c r="PA752" s="250"/>
      <c r="PB752" s="250"/>
      <c r="PC752" s="250"/>
      <c r="PD752" s="250"/>
      <c r="PE752" s="250"/>
      <c r="PF752" s="250"/>
      <c r="PG752" s="250"/>
      <c r="PH752" s="250"/>
      <c r="PI752" s="250"/>
      <c r="PJ752" s="250"/>
      <c r="PK752" s="250"/>
      <c r="PL752" s="250"/>
      <c r="PM752" s="250"/>
      <c r="PN752" s="250"/>
      <c r="PO752" s="250"/>
      <c r="PP752" s="250"/>
      <c r="PQ752" s="250"/>
      <c r="PR752" s="250"/>
      <c r="PS752" s="250"/>
      <c r="PT752" s="250"/>
      <c r="PU752" s="250"/>
      <c r="PV752" s="250"/>
      <c r="PW752" s="250"/>
      <c r="PX752" s="250"/>
      <c r="PY752" s="250"/>
      <c r="PZ752" s="250"/>
      <c r="QA752" s="250"/>
      <c r="QB752" s="250"/>
      <c r="QC752" s="250"/>
      <c r="QD752" s="250"/>
      <c r="QE752" s="250"/>
      <c r="QF752" s="250"/>
      <c r="QG752" s="250"/>
      <c r="QH752" s="250"/>
      <c r="QI752" s="250"/>
      <c r="QJ752" s="250"/>
      <c r="QK752" s="250"/>
      <c r="QL752" s="250"/>
      <c r="QM752" s="250"/>
      <c r="QN752" s="250"/>
      <c r="QO752" s="250"/>
      <c r="QP752" s="250"/>
      <c r="QQ752" s="250"/>
      <c r="QR752" s="250"/>
      <c r="QS752" s="250"/>
      <c r="QT752" s="250"/>
      <c r="QU752" s="250"/>
      <c r="QV752" s="250"/>
      <c r="QW752" s="250"/>
      <c r="QX752" s="250"/>
      <c r="QY752" s="250"/>
      <c r="QZ752" s="250"/>
      <c r="RA752" s="250"/>
      <c r="RB752" s="250"/>
      <c r="RC752" s="250"/>
      <c r="RD752" s="250"/>
      <c r="RE752" s="250"/>
      <c r="RF752" s="250"/>
      <c r="RG752" s="250"/>
      <c r="RH752" s="250"/>
      <c r="RI752" s="250"/>
      <c r="RJ752" s="250"/>
      <c r="RK752" s="250"/>
      <c r="RL752" s="250"/>
      <c r="RM752" s="250"/>
      <c r="RN752" s="250"/>
      <c r="RO752" s="250"/>
      <c r="RP752" s="250"/>
      <c r="RQ752" s="250"/>
      <c r="RR752" s="250"/>
      <c r="RS752" s="250"/>
      <c r="RT752" s="250"/>
      <c r="RU752" s="250"/>
      <c r="RV752" s="250"/>
      <c r="RW752" s="250"/>
      <c r="RX752" s="250"/>
      <c r="RY752" s="250"/>
      <c r="RZ752" s="250"/>
      <c r="SA752" s="250"/>
      <c r="SB752" s="250"/>
      <c r="SC752" s="250"/>
      <c r="SD752" s="250"/>
      <c r="SE752" s="250"/>
      <c r="SF752" s="250"/>
      <c r="SG752" s="250"/>
      <c r="SH752" s="250"/>
      <c r="SI752" s="250"/>
      <c r="SJ752" s="250"/>
      <c r="SK752" s="250"/>
      <c r="SL752" s="250"/>
      <c r="SM752" s="250"/>
      <c r="SN752" s="250"/>
      <c r="SO752" s="250"/>
      <c r="SP752" s="250"/>
      <c r="SQ752" s="250"/>
      <c r="SR752" s="250"/>
      <c r="SS752" s="250"/>
      <c r="ST752" s="250"/>
      <c r="SU752" s="250"/>
      <c r="SV752" s="250"/>
      <c r="SW752" s="250"/>
      <c r="SX752" s="250"/>
      <c r="SY752" s="250"/>
      <c r="SZ752" s="250"/>
      <c r="TA752" s="250"/>
      <c r="TB752" s="250"/>
      <c r="TC752" s="250"/>
      <c r="TD752" s="250"/>
      <c r="TE752" s="250"/>
      <c r="TF752" s="250"/>
      <c r="TG752" s="250"/>
      <c r="TH752" s="250"/>
      <c r="TI752" s="250"/>
      <c r="TJ752" s="250"/>
      <c r="TK752" s="250"/>
      <c r="TL752" s="250"/>
      <c r="TM752" s="250"/>
      <c r="TN752" s="250"/>
      <c r="TO752" s="250"/>
      <c r="TP752" s="250"/>
      <c r="TQ752" s="250"/>
      <c r="TR752" s="250"/>
      <c r="TS752" s="250"/>
      <c r="TT752" s="250"/>
      <c r="TU752" s="250"/>
      <c r="TV752" s="250"/>
      <c r="TW752" s="250"/>
      <c r="TX752" s="250"/>
      <c r="TY752" s="250"/>
      <c r="TZ752" s="250"/>
      <c r="UA752" s="250"/>
      <c r="UB752" s="250"/>
      <c r="UC752" s="250"/>
      <c r="UD752" s="250"/>
      <c r="UE752" s="250"/>
      <c r="UF752" s="250"/>
      <c r="UG752" s="250"/>
      <c r="UH752" s="250"/>
      <c r="UI752" s="250"/>
      <c r="UJ752" s="250"/>
      <c r="UK752" s="250"/>
      <c r="UL752" s="250"/>
      <c r="UM752" s="250"/>
      <c r="UN752" s="250"/>
      <c r="UO752" s="250"/>
      <c r="UP752" s="250"/>
      <c r="UQ752" s="250"/>
      <c r="UR752" s="250"/>
      <c r="US752" s="250"/>
      <c r="UT752" s="250"/>
      <c r="UU752" s="250"/>
      <c r="UV752" s="250"/>
      <c r="UW752" s="250"/>
      <c r="UX752" s="250"/>
      <c r="UY752" s="250"/>
      <c r="UZ752" s="250"/>
      <c r="VA752" s="250"/>
      <c r="VB752" s="250"/>
      <c r="VC752" s="250"/>
      <c r="VD752" s="250"/>
      <c r="VE752" s="250"/>
      <c r="VF752" s="250"/>
      <c r="VG752" s="250"/>
      <c r="VH752" s="250"/>
      <c r="VI752" s="250"/>
      <c r="VJ752" s="250"/>
      <c r="VK752" s="250"/>
      <c r="VL752" s="250"/>
      <c r="VM752" s="250"/>
      <c r="VN752" s="250"/>
      <c r="VO752" s="250"/>
      <c r="VP752" s="250"/>
      <c r="VQ752" s="250"/>
      <c r="VR752" s="250"/>
      <c r="VS752" s="250"/>
      <c r="VT752" s="250"/>
      <c r="VU752" s="250"/>
      <c r="VV752" s="250"/>
      <c r="VW752" s="250"/>
      <c r="VX752" s="250"/>
      <c r="VY752" s="250"/>
      <c r="VZ752" s="250"/>
      <c r="WA752" s="250"/>
      <c r="WB752" s="250"/>
      <c r="WC752" s="250"/>
      <c r="WD752" s="250"/>
      <c r="WE752" s="250"/>
      <c r="WF752" s="250"/>
      <c r="WG752" s="250"/>
      <c r="WH752" s="250"/>
      <c r="WI752" s="250"/>
      <c r="WJ752" s="250"/>
      <c r="WK752" s="250"/>
      <c r="WL752" s="250"/>
      <c r="WM752" s="250"/>
      <c r="WN752" s="250"/>
      <c r="WO752" s="250"/>
      <c r="WP752" s="250"/>
      <c r="WQ752" s="250"/>
      <c r="WR752" s="250"/>
      <c r="WS752" s="250"/>
      <c r="WT752" s="250"/>
      <c r="WU752" s="250"/>
      <c r="WV752" s="250"/>
      <c r="WW752" s="250"/>
      <c r="WX752" s="250"/>
      <c r="WY752" s="250"/>
      <c r="WZ752" s="250"/>
      <c r="XA752" s="250"/>
      <c r="XB752" s="250"/>
      <c r="XC752" s="250"/>
      <c r="XD752" s="250"/>
      <c r="XE752" s="250"/>
      <c r="XF752" s="250"/>
      <c r="XG752" s="250"/>
      <c r="XH752" s="250"/>
      <c r="XI752" s="250"/>
      <c r="XJ752" s="250"/>
      <c r="XK752" s="250"/>
      <c r="XL752" s="250"/>
      <c r="XM752" s="250"/>
      <c r="XN752" s="250"/>
      <c r="XO752" s="250"/>
      <c r="XP752" s="250"/>
      <c r="XQ752" s="250"/>
      <c r="XR752" s="250"/>
      <c r="XS752" s="250"/>
      <c r="XT752" s="250"/>
      <c r="XU752" s="250"/>
      <c r="XV752" s="250"/>
      <c r="XW752" s="250"/>
      <c r="XX752" s="250"/>
      <c r="XY752" s="250"/>
      <c r="XZ752" s="250"/>
      <c r="YA752" s="250"/>
      <c r="YB752" s="250"/>
      <c r="YC752" s="250"/>
      <c r="YD752" s="250"/>
      <c r="YE752" s="250"/>
      <c r="YF752" s="250"/>
      <c r="YG752" s="250"/>
      <c r="YH752" s="250"/>
      <c r="YI752" s="250"/>
      <c r="YJ752" s="250"/>
      <c r="YK752" s="250"/>
      <c r="YL752" s="250"/>
      <c r="YM752" s="250"/>
      <c r="YN752" s="250"/>
      <c r="YO752" s="250"/>
      <c r="YP752" s="250"/>
      <c r="YQ752" s="250"/>
      <c r="YR752" s="250"/>
      <c r="YS752" s="250"/>
      <c r="YT752" s="250"/>
      <c r="YU752" s="250"/>
      <c r="YV752" s="250"/>
      <c r="YW752" s="250"/>
      <c r="YX752" s="250"/>
      <c r="YY752" s="250"/>
      <c r="YZ752" s="250"/>
      <c r="ZA752" s="250"/>
      <c r="ZB752" s="250"/>
      <c r="ZC752" s="250"/>
      <c r="ZD752" s="250"/>
      <c r="ZE752" s="250"/>
      <c r="ZF752" s="250"/>
      <c r="ZG752" s="250"/>
      <c r="ZH752" s="250"/>
      <c r="ZI752" s="250"/>
      <c r="ZJ752" s="250"/>
      <c r="ZK752" s="250"/>
      <c r="ZL752" s="250"/>
      <c r="ZM752" s="250"/>
      <c r="ZN752" s="250"/>
      <c r="ZO752" s="250"/>
      <c r="ZP752" s="250"/>
      <c r="ZQ752" s="250"/>
      <c r="ZR752" s="250"/>
      <c r="ZS752" s="250"/>
      <c r="ZT752" s="250"/>
      <c r="ZU752" s="250"/>
      <c r="ZV752" s="250"/>
      <c r="ZW752" s="250"/>
      <c r="ZX752" s="250"/>
      <c r="ZY752" s="250"/>
      <c r="ZZ752" s="250"/>
      <c r="AAA752" s="250"/>
      <c r="AAB752" s="250"/>
      <c r="AAC752" s="250"/>
      <c r="AAD752" s="250"/>
      <c r="AAE752" s="250"/>
      <c r="AAF752" s="250"/>
      <c r="AAG752" s="250"/>
      <c r="AAH752" s="250"/>
      <c r="AAI752" s="250"/>
      <c r="AAJ752" s="250"/>
      <c r="AAK752" s="250"/>
      <c r="AAL752" s="250"/>
      <c r="AAM752" s="250"/>
      <c r="AAN752" s="250"/>
      <c r="AAO752" s="250"/>
      <c r="AAP752" s="250"/>
      <c r="AAQ752" s="250"/>
      <c r="AAR752" s="250"/>
      <c r="AAS752" s="250"/>
      <c r="AAT752" s="250"/>
      <c r="AAU752" s="250"/>
      <c r="AAV752" s="250"/>
      <c r="AAW752" s="250"/>
      <c r="AAX752" s="250"/>
      <c r="AAY752" s="250"/>
      <c r="AAZ752" s="250"/>
      <c r="ABA752" s="250"/>
      <c r="ABB752" s="250"/>
      <c r="ABC752" s="250"/>
      <c r="ABD752" s="250"/>
      <c r="ABE752" s="250"/>
      <c r="ABF752" s="250"/>
      <c r="ABG752" s="250"/>
      <c r="ABH752" s="250"/>
      <c r="ABI752" s="250"/>
      <c r="ABJ752" s="250"/>
      <c r="ABK752" s="250"/>
      <c r="ABL752" s="250"/>
      <c r="ABM752" s="250"/>
      <c r="ABN752" s="250"/>
      <c r="ABO752" s="250"/>
      <c r="ABP752" s="250"/>
      <c r="ABQ752" s="250"/>
      <c r="ABR752" s="250"/>
      <c r="ABS752" s="250"/>
      <c r="ABT752" s="250"/>
      <c r="ABU752" s="250"/>
      <c r="ABV752" s="250"/>
      <c r="ABW752" s="250"/>
      <c r="ABX752" s="250"/>
      <c r="ABY752" s="250"/>
      <c r="ABZ752" s="250"/>
      <c r="ACA752" s="250"/>
      <c r="ACB752" s="250"/>
      <c r="ACC752" s="250"/>
      <c r="ACD752" s="250"/>
      <c r="ACE752" s="250"/>
      <c r="ACF752" s="250"/>
      <c r="ACG752" s="250"/>
      <c r="ACH752" s="250"/>
      <c r="ACI752" s="250"/>
      <c r="ACJ752" s="250"/>
      <c r="ACK752" s="250"/>
      <c r="ACL752" s="250"/>
      <c r="ACM752" s="250"/>
      <c r="ACN752" s="250"/>
      <c r="ACO752" s="250"/>
      <c r="ACP752" s="250"/>
      <c r="ACQ752" s="250"/>
      <c r="ACR752" s="250"/>
      <c r="ACS752" s="250"/>
      <c r="ACT752" s="250"/>
      <c r="ACU752" s="250"/>
      <c r="ACV752" s="250"/>
      <c r="ACW752" s="250"/>
      <c r="ACX752" s="250"/>
      <c r="ACY752" s="250"/>
      <c r="ACZ752" s="250"/>
      <c r="ADA752" s="250"/>
      <c r="ADB752" s="250"/>
      <c r="ADC752" s="250"/>
      <c r="ADD752" s="250"/>
      <c r="ADE752" s="250"/>
      <c r="ADF752" s="250"/>
      <c r="ADG752" s="250"/>
      <c r="ADH752" s="250"/>
      <c r="ADI752" s="250"/>
      <c r="ADJ752" s="250"/>
      <c r="ADK752" s="250"/>
      <c r="ADL752" s="250"/>
      <c r="ADM752" s="250"/>
      <c r="ADN752" s="250"/>
      <c r="ADO752" s="250"/>
      <c r="ADP752" s="250"/>
      <c r="ADQ752" s="250"/>
      <c r="ADR752" s="250"/>
      <c r="ADS752" s="250"/>
      <c r="ADT752" s="250"/>
      <c r="ADU752" s="250"/>
      <c r="ADV752" s="250"/>
      <c r="ADW752" s="250"/>
      <c r="ADX752" s="250"/>
      <c r="ADY752" s="250"/>
      <c r="ADZ752" s="250"/>
      <c r="AEA752" s="250"/>
      <c r="AEB752" s="250"/>
      <c r="AEC752" s="250"/>
      <c r="AED752" s="250"/>
      <c r="AEE752" s="250"/>
      <c r="AEF752" s="250"/>
      <c r="AEG752" s="250"/>
      <c r="AEH752" s="250"/>
      <c r="AEI752" s="250"/>
      <c r="AEJ752" s="250"/>
      <c r="AEK752" s="250"/>
      <c r="AEL752" s="250"/>
      <c r="AEM752" s="250"/>
      <c r="AEN752" s="250"/>
      <c r="AEO752" s="250"/>
      <c r="AEP752" s="250"/>
      <c r="AEQ752" s="250"/>
      <c r="AER752" s="250"/>
      <c r="AES752" s="250"/>
      <c r="AET752" s="250"/>
      <c r="AEU752" s="250"/>
      <c r="AEV752" s="250"/>
      <c r="AEW752" s="250"/>
      <c r="AEX752" s="250"/>
      <c r="AEY752" s="250"/>
      <c r="AEZ752" s="250"/>
      <c r="AFA752" s="250"/>
      <c r="AFB752" s="250"/>
      <c r="AFC752" s="250"/>
      <c r="AFD752" s="250"/>
      <c r="AFE752" s="250"/>
      <c r="AFF752" s="250"/>
      <c r="AFG752" s="250"/>
      <c r="AFH752" s="250"/>
      <c r="AFI752" s="250"/>
      <c r="AFJ752" s="250"/>
      <c r="AFK752" s="250"/>
      <c r="AFL752" s="250"/>
      <c r="AFM752" s="250"/>
      <c r="AFN752" s="250"/>
      <c r="AFO752" s="250"/>
      <c r="AFP752" s="250"/>
      <c r="AFQ752" s="250"/>
      <c r="AFR752" s="250"/>
      <c r="AFS752" s="250"/>
      <c r="AFT752" s="250"/>
      <c r="AFU752" s="250"/>
      <c r="AFV752" s="250"/>
      <c r="AFW752" s="250"/>
      <c r="AFX752" s="250"/>
      <c r="AFY752" s="250"/>
      <c r="AFZ752" s="250"/>
      <c r="AGA752" s="250"/>
      <c r="AGB752" s="250"/>
      <c r="AGC752" s="250"/>
      <c r="AGD752" s="250"/>
      <c r="AGE752" s="250"/>
      <c r="AGF752" s="250"/>
      <c r="AGG752" s="250"/>
      <c r="AGH752" s="250"/>
      <c r="AGI752" s="250"/>
      <c r="AGJ752" s="250"/>
      <c r="AGK752" s="250"/>
      <c r="AGL752" s="250"/>
      <c r="AGM752" s="250"/>
      <c r="AGN752" s="250"/>
      <c r="AGO752" s="250"/>
      <c r="AGP752" s="250"/>
      <c r="AGQ752" s="250"/>
      <c r="AGR752" s="250"/>
      <c r="AGS752" s="250"/>
      <c r="AGT752" s="250"/>
      <c r="AGU752" s="250"/>
      <c r="AGV752" s="250"/>
      <c r="AGW752" s="250"/>
      <c r="AGX752" s="250"/>
      <c r="AGY752" s="250"/>
      <c r="AGZ752" s="250"/>
      <c r="AHA752" s="250"/>
      <c r="AHB752" s="250"/>
      <c r="AHC752" s="250"/>
      <c r="AHD752" s="250"/>
      <c r="AHE752" s="250"/>
      <c r="AHF752" s="250"/>
      <c r="AHG752" s="250"/>
      <c r="AHH752" s="250"/>
      <c r="AHI752" s="250"/>
      <c r="AHJ752" s="250"/>
      <c r="AHK752" s="250"/>
      <c r="AHL752" s="250"/>
      <c r="AHM752" s="250"/>
      <c r="AHN752" s="250"/>
      <c r="AHO752" s="250"/>
      <c r="AHP752" s="250"/>
      <c r="AHQ752" s="250"/>
      <c r="AHR752" s="250"/>
      <c r="AHS752" s="250"/>
      <c r="AHT752" s="250"/>
      <c r="AHU752" s="250"/>
      <c r="AHV752" s="250"/>
      <c r="AHW752" s="250"/>
      <c r="AHX752" s="250"/>
      <c r="AHY752" s="250"/>
      <c r="AHZ752" s="250"/>
      <c r="AIA752" s="250"/>
      <c r="AIB752" s="250"/>
      <c r="AIC752" s="250"/>
      <c r="AID752" s="250"/>
      <c r="AIE752" s="250"/>
      <c r="AIF752" s="250"/>
      <c r="AIG752" s="250"/>
      <c r="AIH752" s="250"/>
      <c r="AII752" s="250"/>
      <c r="AIJ752" s="250"/>
      <c r="AIK752" s="250"/>
      <c r="AIL752" s="250"/>
      <c r="AIM752" s="250"/>
      <c r="AIN752" s="250"/>
      <c r="AIO752" s="250"/>
      <c r="AIP752" s="250"/>
      <c r="AIQ752" s="250"/>
      <c r="AIR752" s="250"/>
      <c r="AIS752" s="250"/>
      <c r="AIT752" s="250"/>
      <c r="AIU752" s="250"/>
      <c r="AIV752" s="250"/>
      <c r="AIW752" s="250"/>
      <c r="AIX752" s="250"/>
      <c r="AIY752" s="250"/>
      <c r="AIZ752" s="250"/>
      <c r="AJA752" s="250"/>
      <c r="AJB752" s="250"/>
      <c r="AJC752" s="250"/>
      <c r="AJD752" s="250"/>
      <c r="AJE752" s="250"/>
      <c r="AJF752" s="250"/>
      <c r="AJG752" s="250"/>
      <c r="AJH752" s="250"/>
      <c r="AJI752" s="250"/>
      <c r="AJJ752" s="250"/>
      <c r="AJK752" s="250"/>
      <c r="AJL752" s="250"/>
      <c r="AJM752" s="250"/>
      <c r="AJN752" s="250"/>
      <c r="AJO752" s="250"/>
      <c r="AJP752" s="250"/>
      <c r="AJQ752" s="250"/>
      <c r="AJR752" s="250"/>
      <c r="AJS752" s="250"/>
      <c r="AJT752" s="250"/>
      <c r="AJU752" s="250"/>
      <c r="AJV752" s="250"/>
      <c r="AJW752" s="250"/>
      <c r="AJX752" s="250"/>
      <c r="AJY752" s="250"/>
      <c r="AJZ752" s="250"/>
      <c r="AKA752" s="250"/>
      <c r="AKB752" s="250"/>
      <c r="AKC752" s="250"/>
      <c r="AKD752" s="250"/>
      <c r="AKE752" s="250"/>
      <c r="AKF752" s="250"/>
      <c r="AKG752" s="250"/>
      <c r="AKH752" s="250"/>
      <c r="AKI752" s="250"/>
      <c r="AKJ752" s="250"/>
      <c r="AKK752" s="250"/>
      <c r="AKL752" s="250"/>
      <c r="AKM752" s="250"/>
      <c r="AKN752" s="250"/>
      <c r="AKO752" s="250"/>
      <c r="AKP752" s="250"/>
      <c r="AKQ752" s="250"/>
      <c r="AKR752" s="250"/>
      <c r="AKS752" s="250"/>
      <c r="AKT752" s="250"/>
      <c r="AKU752" s="250"/>
      <c r="AKV752" s="250"/>
      <c r="AKW752" s="250"/>
      <c r="AKX752" s="250"/>
      <c r="AKY752" s="250"/>
      <c r="AKZ752" s="250"/>
      <c r="ALA752" s="250"/>
      <c r="ALB752" s="250"/>
      <c r="ALC752" s="250"/>
      <c r="ALD752" s="250"/>
    </row>
    <row r="753" spans="1:992" s="5" customFormat="1" ht="15.75" customHeight="1">
      <c r="A753" s="2415"/>
      <c r="B753" s="2387"/>
      <c r="C753" s="2467"/>
      <c r="D753" s="703" t="s">
        <v>302</v>
      </c>
      <c r="E753" s="271">
        <f>E759+E765+E771+E777+E786+E795+E801</f>
        <v>0</v>
      </c>
      <c r="F753" s="969">
        <f>F759+F765+F771+F777+F786+F795+F801</f>
        <v>0</v>
      </c>
      <c r="G753" s="2406"/>
      <c r="H753" s="723"/>
      <c r="I753" s="723"/>
      <c r="J753" s="723"/>
      <c r="K753" s="723"/>
      <c r="L753" s="2804"/>
      <c r="M753" s="580"/>
      <c r="N753" s="250"/>
      <c r="O753" s="250"/>
      <c r="P753" s="250"/>
      <c r="Q753" s="250"/>
      <c r="R753" s="250"/>
      <c r="S753" s="250"/>
      <c r="T753" s="250"/>
      <c r="U753" s="250"/>
      <c r="V753" s="250"/>
      <c r="W753" s="250"/>
      <c r="X753" s="250"/>
      <c r="Y753" s="250"/>
      <c r="Z753" s="250"/>
      <c r="AA753" s="250"/>
      <c r="AB753" s="250"/>
      <c r="AC753" s="250"/>
      <c r="AD753" s="250"/>
      <c r="AE753" s="250"/>
      <c r="AF753" s="250"/>
      <c r="AG753" s="250"/>
      <c r="AH753" s="250"/>
      <c r="AI753" s="250"/>
      <c r="AJ753" s="250"/>
      <c r="AK753" s="250"/>
      <c r="AL753" s="250"/>
      <c r="AM753" s="250"/>
      <c r="AN753" s="250"/>
      <c r="AO753" s="250"/>
      <c r="AP753" s="250"/>
      <c r="AQ753" s="250"/>
      <c r="AR753" s="250"/>
      <c r="AS753" s="250"/>
      <c r="AT753" s="250"/>
      <c r="AU753" s="250"/>
      <c r="AV753" s="250"/>
      <c r="AW753" s="250"/>
      <c r="AX753" s="250"/>
      <c r="AY753" s="250"/>
      <c r="AZ753" s="250"/>
      <c r="BA753" s="250"/>
      <c r="BB753" s="250"/>
      <c r="BC753" s="250"/>
      <c r="BD753" s="250"/>
      <c r="BE753" s="250"/>
      <c r="BF753" s="250"/>
      <c r="BG753" s="250"/>
      <c r="BH753" s="250"/>
      <c r="BI753" s="250"/>
      <c r="BJ753" s="250"/>
      <c r="BK753" s="250"/>
      <c r="BL753" s="250"/>
      <c r="BM753" s="250"/>
      <c r="BN753" s="250"/>
      <c r="BO753" s="250"/>
      <c r="BP753" s="250"/>
      <c r="BQ753" s="250"/>
      <c r="BR753" s="250"/>
      <c r="BS753" s="250"/>
      <c r="BT753" s="250"/>
      <c r="BU753" s="250"/>
      <c r="BV753" s="250"/>
      <c r="BW753" s="250"/>
      <c r="BX753" s="250"/>
      <c r="BY753" s="250"/>
      <c r="BZ753" s="250"/>
      <c r="CA753" s="250"/>
      <c r="CB753" s="250"/>
      <c r="CC753" s="250"/>
      <c r="CD753" s="250"/>
      <c r="CE753" s="250"/>
      <c r="CF753" s="250"/>
      <c r="CG753" s="250"/>
      <c r="CH753" s="250"/>
      <c r="CI753" s="250"/>
      <c r="CJ753" s="250"/>
      <c r="CK753" s="250"/>
      <c r="CL753" s="250"/>
      <c r="CM753" s="250"/>
      <c r="CN753" s="250"/>
      <c r="CO753" s="250"/>
      <c r="CP753" s="250"/>
      <c r="CQ753" s="250"/>
      <c r="CR753" s="250"/>
      <c r="CS753" s="250"/>
      <c r="CT753" s="250"/>
      <c r="CU753" s="250"/>
      <c r="CV753" s="250"/>
      <c r="CW753" s="250"/>
      <c r="CX753" s="250"/>
      <c r="CY753" s="250"/>
      <c r="CZ753" s="250"/>
      <c r="DA753" s="250"/>
      <c r="DB753" s="250"/>
      <c r="DC753" s="250"/>
      <c r="DD753" s="250"/>
      <c r="DE753" s="250"/>
      <c r="DF753" s="250"/>
      <c r="DG753" s="250"/>
      <c r="DH753" s="250"/>
      <c r="DI753" s="250"/>
      <c r="DJ753" s="250"/>
      <c r="DK753" s="250"/>
      <c r="DL753" s="250"/>
      <c r="DM753" s="250"/>
      <c r="DN753" s="250"/>
      <c r="DO753" s="250"/>
      <c r="DP753" s="250"/>
      <c r="DQ753" s="250"/>
      <c r="DR753" s="250"/>
      <c r="DS753" s="250"/>
      <c r="DT753" s="250"/>
      <c r="DU753" s="250"/>
      <c r="DV753" s="250"/>
      <c r="DW753" s="250"/>
      <c r="DX753" s="250"/>
      <c r="DY753" s="250"/>
      <c r="DZ753" s="250"/>
      <c r="EA753" s="250"/>
      <c r="EB753" s="250"/>
      <c r="EC753" s="250"/>
      <c r="ED753" s="250"/>
      <c r="EE753" s="250"/>
      <c r="EF753" s="250"/>
      <c r="EG753" s="250"/>
      <c r="EH753" s="250"/>
      <c r="EI753" s="250"/>
      <c r="EJ753" s="250"/>
      <c r="EK753" s="250"/>
      <c r="EL753" s="250"/>
      <c r="EM753" s="250"/>
      <c r="EN753" s="250"/>
      <c r="EO753" s="250"/>
      <c r="EP753" s="250"/>
      <c r="EQ753" s="250"/>
      <c r="ER753" s="250"/>
      <c r="ES753" s="250"/>
      <c r="ET753" s="250"/>
      <c r="EU753" s="250"/>
      <c r="EV753" s="250"/>
      <c r="EW753" s="250"/>
      <c r="EX753" s="250"/>
      <c r="EY753" s="250"/>
      <c r="EZ753" s="250"/>
      <c r="FA753" s="250"/>
      <c r="FB753" s="250"/>
      <c r="FC753" s="250"/>
      <c r="FD753" s="250"/>
      <c r="FE753" s="250"/>
      <c r="FF753" s="250"/>
      <c r="FG753" s="250"/>
      <c r="FH753" s="250"/>
      <c r="FI753" s="250"/>
      <c r="FJ753" s="250"/>
      <c r="FK753" s="250"/>
      <c r="FL753" s="250"/>
      <c r="FM753" s="250"/>
      <c r="FN753" s="250"/>
      <c r="FO753" s="250"/>
      <c r="FP753" s="250"/>
      <c r="FQ753" s="250"/>
      <c r="FR753" s="250"/>
      <c r="FS753" s="250"/>
      <c r="FT753" s="250"/>
      <c r="FU753" s="250"/>
      <c r="FV753" s="250"/>
      <c r="FW753" s="250"/>
      <c r="FX753" s="250"/>
      <c r="FY753" s="250"/>
      <c r="FZ753" s="250"/>
      <c r="GA753" s="250"/>
      <c r="GB753" s="250"/>
      <c r="GC753" s="250"/>
      <c r="GD753" s="250"/>
      <c r="GE753" s="250"/>
      <c r="GF753" s="250"/>
      <c r="GG753" s="250"/>
      <c r="GH753" s="250"/>
      <c r="GI753" s="250"/>
      <c r="GJ753" s="250"/>
      <c r="GK753" s="250"/>
      <c r="GL753" s="250"/>
      <c r="GM753" s="250"/>
      <c r="GN753" s="250"/>
      <c r="GO753" s="250"/>
      <c r="GP753" s="250"/>
      <c r="GQ753" s="250"/>
      <c r="GR753" s="250"/>
      <c r="GS753" s="250"/>
      <c r="GT753" s="250"/>
      <c r="GU753" s="250"/>
      <c r="GV753" s="250"/>
      <c r="GW753" s="250"/>
      <c r="GX753" s="250"/>
      <c r="GY753" s="250"/>
      <c r="GZ753" s="250"/>
      <c r="HA753" s="250"/>
      <c r="HB753" s="250"/>
      <c r="HC753" s="250"/>
      <c r="HD753" s="250"/>
      <c r="HE753" s="250"/>
      <c r="HF753" s="250"/>
      <c r="HG753" s="250"/>
      <c r="HH753" s="250"/>
      <c r="HI753" s="250"/>
      <c r="HJ753" s="250"/>
      <c r="HK753" s="250"/>
      <c r="HL753" s="250"/>
      <c r="HM753" s="250"/>
      <c r="HN753" s="250"/>
      <c r="HO753" s="250"/>
      <c r="HP753" s="250"/>
      <c r="HQ753" s="250"/>
      <c r="HR753" s="250"/>
      <c r="HS753" s="250"/>
      <c r="HT753" s="250"/>
      <c r="HU753" s="250"/>
      <c r="HV753" s="250"/>
      <c r="HW753" s="250"/>
      <c r="HX753" s="250"/>
      <c r="HY753" s="250"/>
      <c r="HZ753" s="250"/>
      <c r="IA753" s="250"/>
      <c r="IB753" s="250"/>
      <c r="IC753" s="250"/>
      <c r="ID753" s="250"/>
      <c r="IE753" s="250"/>
      <c r="IF753" s="250"/>
      <c r="IG753" s="250"/>
      <c r="IH753" s="250"/>
      <c r="II753" s="250"/>
      <c r="IJ753" s="250"/>
      <c r="IK753" s="250"/>
      <c r="IL753" s="250"/>
      <c r="IM753" s="250"/>
      <c r="IN753" s="250"/>
      <c r="IO753" s="250"/>
      <c r="IP753" s="250"/>
      <c r="IQ753" s="250"/>
      <c r="IR753" s="250"/>
      <c r="IS753" s="250"/>
      <c r="IT753" s="250"/>
      <c r="IU753" s="250"/>
      <c r="IV753" s="250"/>
      <c r="IW753" s="250"/>
      <c r="IX753" s="250"/>
      <c r="IY753" s="250"/>
      <c r="IZ753" s="250"/>
      <c r="JA753" s="250"/>
      <c r="JB753" s="250"/>
      <c r="JC753" s="250"/>
      <c r="JD753" s="250"/>
      <c r="JE753" s="250"/>
      <c r="JF753" s="250"/>
      <c r="JG753" s="250"/>
      <c r="JH753" s="250"/>
      <c r="JI753" s="250"/>
      <c r="JJ753" s="250"/>
      <c r="JK753" s="250"/>
      <c r="JL753" s="250"/>
      <c r="JM753" s="250"/>
      <c r="JN753" s="250"/>
      <c r="JO753" s="250"/>
      <c r="JP753" s="250"/>
      <c r="JQ753" s="250"/>
      <c r="JR753" s="250"/>
      <c r="JS753" s="250"/>
      <c r="JT753" s="250"/>
      <c r="JU753" s="250"/>
      <c r="JV753" s="250"/>
      <c r="JW753" s="250"/>
      <c r="JX753" s="250"/>
      <c r="JY753" s="250"/>
      <c r="JZ753" s="250"/>
      <c r="KA753" s="250"/>
      <c r="KB753" s="250"/>
      <c r="KC753" s="250"/>
      <c r="KD753" s="250"/>
      <c r="KE753" s="250"/>
      <c r="KF753" s="250"/>
      <c r="KG753" s="250"/>
      <c r="KH753" s="250"/>
      <c r="KI753" s="250"/>
      <c r="KJ753" s="250"/>
      <c r="KK753" s="250"/>
      <c r="KL753" s="250"/>
      <c r="KM753" s="250"/>
      <c r="KN753" s="250"/>
      <c r="KO753" s="250"/>
      <c r="KP753" s="250"/>
      <c r="KQ753" s="250"/>
      <c r="KR753" s="250"/>
      <c r="KS753" s="250"/>
      <c r="KT753" s="250"/>
      <c r="KU753" s="250"/>
      <c r="KV753" s="250"/>
      <c r="KW753" s="250"/>
      <c r="KX753" s="250"/>
      <c r="KY753" s="250"/>
      <c r="KZ753" s="250"/>
      <c r="LA753" s="250"/>
      <c r="LB753" s="250"/>
      <c r="LC753" s="250"/>
      <c r="LD753" s="250"/>
      <c r="LE753" s="250"/>
      <c r="LF753" s="250"/>
      <c r="LG753" s="250"/>
      <c r="LH753" s="250"/>
      <c r="LI753" s="250"/>
      <c r="LJ753" s="250"/>
      <c r="LK753" s="250"/>
      <c r="LL753" s="250"/>
      <c r="LM753" s="250"/>
      <c r="LN753" s="250"/>
      <c r="LO753" s="250"/>
      <c r="LP753" s="250"/>
      <c r="LQ753" s="250"/>
      <c r="LR753" s="250"/>
      <c r="LS753" s="250"/>
      <c r="LT753" s="250"/>
      <c r="LU753" s="250"/>
      <c r="LV753" s="250"/>
      <c r="LW753" s="250"/>
      <c r="LX753" s="250"/>
      <c r="LY753" s="250"/>
      <c r="LZ753" s="250"/>
      <c r="MA753" s="250"/>
      <c r="MB753" s="250"/>
      <c r="MC753" s="250"/>
      <c r="MD753" s="250"/>
      <c r="ME753" s="250"/>
      <c r="MF753" s="250"/>
      <c r="MG753" s="250"/>
      <c r="MH753" s="250"/>
      <c r="MI753" s="250"/>
      <c r="MJ753" s="250"/>
      <c r="MK753" s="250"/>
      <c r="ML753" s="250"/>
      <c r="MM753" s="250"/>
      <c r="MN753" s="250"/>
      <c r="MO753" s="250"/>
      <c r="MP753" s="250"/>
      <c r="MQ753" s="250"/>
      <c r="MR753" s="250"/>
      <c r="MS753" s="250"/>
      <c r="MT753" s="250"/>
      <c r="MU753" s="250"/>
      <c r="MV753" s="250"/>
      <c r="MW753" s="250"/>
      <c r="MX753" s="250"/>
      <c r="MY753" s="250"/>
      <c r="MZ753" s="250"/>
      <c r="NA753" s="250"/>
      <c r="NB753" s="250"/>
      <c r="NC753" s="250"/>
      <c r="ND753" s="250"/>
      <c r="NE753" s="250"/>
      <c r="NF753" s="250"/>
      <c r="NG753" s="250"/>
      <c r="NH753" s="250"/>
      <c r="NI753" s="250"/>
      <c r="NJ753" s="250"/>
      <c r="NK753" s="250"/>
      <c r="NL753" s="250"/>
      <c r="NM753" s="250"/>
      <c r="NN753" s="250"/>
      <c r="NO753" s="250"/>
      <c r="NP753" s="250"/>
      <c r="NQ753" s="250"/>
      <c r="NR753" s="250"/>
      <c r="NS753" s="250"/>
      <c r="NT753" s="250"/>
      <c r="NU753" s="250"/>
      <c r="NV753" s="250"/>
      <c r="NW753" s="250"/>
      <c r="NX753" s="250"/>
      <c r="NY753" s="250"/>
      <c r="NZ753" s="250"/>
      <c r="OA753" s="250"/>
      <c r="OB753" s="250"/>
      <c r="OC753" s="250"/>
      <c r="OD753" s="250"/>
      <c r="OE753" s="250"/>
      <c r="OF753" s="250"/>
      <c r="OG753" s="250"/>
      <c r="OH753" s="250"/>
      <c r="OI753" s="250"/>
      <c r="OJ753" s="250"/>
      <c r="OK753" s="250"/>
      <c r="OL753" s="250"/>
      <c r="OM753" s="250"/>
      <c r="ON753" s="250"/>
      <c r="OO753" s="250"/>
      <c r="OP753" s="250"/>
      <c r="OQ753" s="250"/>
      <c r="OR753" s="250"/>
      <c r="OS753" s="250"/>
      <c r="OT753" s="250"/>
      <c r="OU753" s="250"/>
      <c r="OV753" s="250"/>
      <c r="OW753" s="250"/>
      <c r="OX753" s="250"/>
      <c r="OY753" s="250"/>
      <c r="OZ753" s="250"/>
      <c r="PA753" s="250"/>
      <c r="PB753" s="250"/>
      <c r="PC753" s="250"/>
      <c r="PD753" s="250"/>
      <c r="PE753" s="250"/>
      <c r="PF753" s="250"/>
      <c r="PG753" s="250"/>
      <c r="PH753" s="250"/>
      <c r="PI753" s="250"/>
      <c r="PJ753" s="250"/>
      <c r="PK753" s="250"/>
      <c r="PL753" s="250"/>
      <c r="PM753" s="250"/>
      <c r="PN753" s="250"/>
      <c r="PO753" s="250"/>
      <c r="PP753" s="250"/>
      <c r="PQ753" s="250"/>
      <c r="PR753" s="250"/>
      <c r="PS753" s="250"/>
      <c r="PT753" s="250"/>
      <c r="PU753" s="250"/>
      <c r="PV753" s="250"/>
      <c r="PW753" s="250"/>
      <c r="PX753" s="250"/>
      <c r="PY753" s="250"/>
      <c r="PZ753" s="250"/>
      <c r="QA753" s="250"/>
      <c r="QB753" s="250"/>
      <c r="QC753" s="250"/>
      <c r="QD753" s="250"/>
      <c r="QE753" s="250"/>
      <c r="QF753" s="250"/>
      <c r="QG753" s="250"/>
      <c r="QH753" s="250"/>
      <c r="QI753" s="250"/>
      <c r="QJ753" s="250"/>
      <c r="QK753" s="250"/>
      <c r="QL753" s="250"/>
      <c r="QM753" s="250"/>
      <c r="QN753" s="250"/>
      <c r="QO753" s="250"/>
      <c r="QP753" s="250"/>
      <c r="QQ753" s="250"/>
      <c r="QR753" s="250"/>
      <c r="QS753" s="250"/>
      <c r="QT753" s="250"/>
      <c r="QU753" s="250"/>
      <c r="QV753" s="250"/>
      <c r="QW753" s="250"/>
      <c r="QX753" s="250"/>
      <c r="QY753" s="250"/>
      <c r="QZ753" s="250"/>
      <c r="RA753" s="250"/>
      <c r="RB753" s="250"/>
      <c r="RC753" s="250"/>
      <c r="RD753" s="250"/>
      <c r="RE753" s="250"/>
      <c r="RF753" s="250"/>
      <c r="RG753" s="250"/>
      <c r="RH753" s="250"/>
      <c r="RI753" s="250"/>
      <c r="RJ753" s="250"/>
      <c r="RK753" s="250"/>
      <c r="RL753" s="250"/>
      <c r="RM753" s="250"/>
      <c r="RN753" s="250"/>
      <c r="RO753" s="250"/>
      <c r="RP753" s="250"/>
      <c r="RQ753" s="250"/>
      <c r="RR753" s="250"/>
      <c r="RS753" s="250"/>
      <c r="RT753" s="250"/>
      <c r="RU753" s="250"/>
      <c r="RV753" s="250"/>
      <c r="RW753" s="250"/>
      <c r="RX753" s="250"/>
      <c r="RY753" s="250"/>
      <c r="RZ753" s="250"/>
      <c r="SA753" s="250"/>
      <c r="SB753" s="250"/>
      <c r="SC753" s="250"/>
      <c r="SD753" s="250"/>
      <c r="SE753" s="250"/>
      <c r="SF753" s="250"/>
      <c r="SG753" s="250"/>
      <c r="SH753" s="250"/>
      <c r="SI753" s="250"/>
      <c r="SJ753" s="250"/>
      <c r="SK753" s="250"/>
      <c r="SL753" s="250"/>
      <c r="SM753" s="250"/>
      <c r="SN753" s="250"/>
      <c r="SO753" s="250"/>
      <c r="SP753" s="250"/>
      <c r="SQ753" s="250"/>
      <c r="SR753" s="250"/>
      <c r="SS753" s="250"/>
      <c r="ST753" s="250"/>
      <c r="SU753" s="250"/>
      <c r="SV753" s="250"/>
      <c r="SW753" s="250"/>
      <c r="SX753" s="250"/>
      <c r="SY753" s="250"/>
      <c r="SZ753" s="250"/>
      <c r="TA753" s="250"/>
      <c r="TB753" s="250"/>
      <c r="TC753" s="250"/>
      <c r="TD753" s="250"/>
      <c r="TE753" s="250"/>
      <c r="TF753" s="250"/>
      <c r="TG753" s="250"/>
      <c r="TH753" s="250"/>
      <c r="TI753" s="250"/>
      <c r="TJ753" s="250"/>
      <c r="TK753" s="250"/>
      <c r="TL753" s="250"/>
      <c r="TM753" s="250"/>
      <c r="TN753" s="250"/>
      <c r="TO753" s="250"/>
      <c r="TP753" s="250"/>
      <c r="TQ753" s="250"/>
      <c r="TR753" s="250"/>
      <c r="TS753" s="250"/>
      <c r="TT753" s="250"/>
      <c r="TU753" s="250"/>
      <c r="TV753" s="250"/>
      <c r="TW753" s="250"/>
      <c r="TX753" s="250"/>
      <c r="TY753" s="250"/>
      <c r="TZ753" s="250"/>
      <c r="UA753" s="250"/>
      <c r="UB753" s="250"/>
      <c r="UC753" s="250"/>
      <c r="UD753" s="250"/>
      <c r="UE753" s="250"/>
      <c r="UF753" s="250"/>
      <c r="UG753" s="250"/>
      <c r="UH753" s="250"/>
      <c r="UI753" s="250"/>
      <c r="UJ753" s="250"/>
      <c r="UK753" s="250"/>
      <c r="UL753" s="250"/>
      <c r="UM753" s="250"/>
      <c r="UN753" s="250"/>
      <c r="UO753" s="250"/>
      <c r="UP753" s="250"/>
      <c r="UQ753" s="250"/>
      <c r="UR753" s="250"/>
      <c r="US753" s="250"/>
      <c r="UT753" s="250"/>
      <c r="UU753" s="250"/>
      <c r="UV753" s="250"/>
      <c r="UW753" s="250"/>
      <c r="UX753" s="250"/>
      <c r="UY753" s="250"/>
      <c r="UZ753" s="250"/>
      <c r="VA753" s="250"/>
      <c r="VB753" s="250"/>
      <c r="VC753" s="250"/>
      <c r="VD753" s="250"/>
      <c r="VE753" s="250"/>
      <c r="VF753" s="250"/>
      <c r="VG753" s="250"/>
      <c r="VH753" s="250"/>
      <c r="VI753" s="250"/>
      <c r="VJ753" s="250"/>
      <c r="VK753" s="250"/>
      <c r="VL753" s="250"/>
      <c r="VM753" s="250"/>
      <c r="VN753" s="250"/>
      <c r="VO753" s="250"/>
      <c r="VP753" s="250"/>
      <c r="VQ753" s="250"/>
      <c r="VR753" s="250"/>
      <c r="VS753" s="250"/>
      <c r="VT753" s="250"/>
      <c r="VU753" s="250"/>
      <c r="VV753" s="250"/>
      <c r="VW753" s="250"/>
      <c r="VX753" s="250"/>
      <c r="VY753" s="250"/>
      <c r="VZ753" s="250"/>
      <c r="WA753" s="250"/>
      <c r="WB753" s="250"/>
      <c r="WC753" s="250"/>
      <c r="WD753" s="250"/>
      <c r="WE753" s="250"/>
      <c r="WF753" s="250"/>
      <c r="WG753" s="250"/>
      <c r="WH753" s="250"/>
      <c r="WI753" s="250"/>
      <c r="WJ753" s="250"/>
      <c r="WK753" s="250"/>
      <c r="WL753" s="250"/>
      <c r="WM753" s="250"/>
      <c r="WN753" s="250"/>
      <c r="WO753" s="250"/>
      <c r="WP753" s="250"/>
      <c r="WQ753" s="250"/>
      <c r="WR753" s="250"/>
      <c r="WS753" s="250"/>
      <c r="WT753" s="250"/>
      <c r="WU753" s="250"/>
      <c r="WV753" s="250"/>
      <c r="WW753" s="250"/>
      <c r="WX753" s="250"/>
      <c r="WY753" s="250"/>
      <c r="WZ753" s="250"/>
      <c r="XA753" s="250"/>
      <c r="XB753" s="250"/>
      <c r="XC753" s="250"/>
      <c r="XD753" s="250"/>
      <c r="XE753" s="250"/>
      <c r="XF753" s="250"/>
      <c r="XG753" s="250"/>
      <c r="XH753" s="250"/>
      <c r="XI753" s="250"/>
      <c r="XJ753" s="250"/>
      <c r="XK753" s="250"/>
      <c r="XL753" s="250"/>
      <c r="XM753" s="250"/>
      <c r="XN753" s="250"/>
      <c r="XO753" s="250"/>
      <c r="XP753" s="250"/>
      <c r="XQ753" s="250"/>
      <c r="XR753" s="250"/>
      <c r="XS753" s="250"/>
      <c r="XT753" s="250"/>
      <c r="XU753" s="250"/>
      <c r="XV753" s="250"/>
      <c r="XW753" s="250"/>
      <c r="XX753" s="250"/>
      <c r="XY753" s="250"/>
      <c r="XZ753" s="250"/>
      <c r="YA753" s="250"/>
      <c r="YB753" s="250"/>
      <c r="YC753" s="250"/>
      <c r="YD753" s="250"/>
      <c r="YE753" s="250"/>
      <c r="YF753" s="250"/>
      <c r="YG753" s="250"/>
      <c r="YH753" s="250"/>
      <c r="YI753" s="250"/>
      <c r="YJ753" s="250"/>
      <c r="YK753" s="250"/>
      <c r="YL753" s="250"/>
      <c r="YM753" s="250"/>
      <c r="YN753" s="250"/>
      <c r="YO753" s="250"/>
      <c r="YP753" s="250"/>
      <c r="YQ753" s="250"/>
      <c r="YR753" s="250"/>
      <c r="YS753" s="250"/>
      <c r="YT753" s="250"/>
      <c r="YU753" s="250"/>
      <c r="YV753" s="250"/>
      <c r="YW753" s="250"/>
      <c r="YX753" s="250"/>
      <c r="YY753" s="250"/>
      <c r="YZ753" s="250"/>
      <c r="ZA753" s="250"/>
      <c r="ZB753" s="250"/>
      <c r="ZC753" s="250"/>
      <c r="ZD753" s="250"/>
      <c r="ZE753" s="250"/>
      <c r="ZF753" s="250"/>
      <c r="ZG753" s="250"/>
      <c r="ZH753" s="250"/>
      <c r="ZI753" s="250"/>
      <c r="ZJ753" s="250"/>
      <c r="ZK753" s="250"/>
      <c r="ZL753" s="250"/>
      <c r="ZM753" s="250"/>
      <c r="ZN753" s="250"/>
      <c r="ZO753" s="250"/>
      <c r="ZP753" s="250"/>
      <c r="ZQ753" s="250"/>
      <c r="ZR753" s="250"/>
      <c r="ZS753" s="250"/>
      <c r="ZT753" s="250"/>
      <c r="ZU753" s="250"/>
      <c r="ZV753" s="250"/>
      <c r="ZW753" s="250"/>
      <c r="ZX753" s="250"/>
      <c r="ZY753" s="250"/>
      <c r="ZZ753" s="250"/>
      <c r="AAA753" s="250"/>
      <c r="AAB753" s="250"/>
      <c r="AAC753" s="250"/>
      <c r="AAD753" s="250"/>
      <c r="AAE753" s="250"/>
      <c r="AAF753" s="250"/>
      <c r="AAG753" s="250"/>
      <c r="AAH753" s="250"/>
      <c r="AAI753" s="250"/>
      <c r="AAJ753" s="250"/>
      <c r="AAK753" s="250"/>
      <c r="AAL753" s="250"/>
      <c r="AAM753" s="250"/>
      <c r="AAN753" s="250"/>
      <c r="AAO753" s="250"/>
      <c r="AAP753" s="250"/>
      <c r="AAQ753" s="250"/>
      <c r="AAR753" s="250"/>
      <c r="AAS753" s="250"/>
      <c r="AAT753" s="250"/>
      <c r="AAU753" s="250"/>
      <c r="AAV753" s="250"/>
      <c r="AAW753" s="250"/>
      <c r="AAX753" s="250"/>
      <c r="AAY753" s="250"/>
      <c r="AAZ753" s="250"/>
      <c r="ABA753" s="250"/>
      <c r="ABB753" s="250"/>
      <c r="ABC753" s="250"/>
      <c r="ABD753" s="250"/>
      <c r="ABE753" s="250"/>
      <c r="ABF753" s="250"/>
      <c r="ABG753" s="250"/>
      <c r="ABH753" s="250"/>
      <c r="ABI753" s="250"/>
      <c r="ABJ753" s="250"/>
      <c r="ABK753" s="250"/>
      <c r="ABL753" s="250"/>
      <c r="ABM753" s="250"/>
      <c r="ABN753" s="250"/>
      <c r="ABO753" s="250"/>
      <c r="ABP753" s="250"/>
      <c r="ABQ753" s="250"/>
      <c r="ABR753" s="250"/>
      <c r="ABS753" s="250"/>
      <c r="ABT753" s="250"/>
      <c r="ABU753" s="250"/>
      <c r="ABV753" s="250"/>
      <c r="ABW753" s="250"/>
      <c r="ABX753" s="250"/>
      <c r="ABY753" s="250"/>
      <c r="ABZ753" s="250"/>
      <c r="ACA753" s="250"/>
      <c r="ACB753" s="250"/>
      <c r="ACC753" s="250"/>
      <c r="ACD753" s="250"/>
      <c r="ACE753" s="250"/>
      <c r="ACF753" s="250"/>
      <c r="ACG753" s="250"/>
      <c r="ACH753" s="250"/>
      <c r="ACI753" s="250"/>
      <c r="ACJ753" s="250"/>
      <c r="ACK753" s="250"/>
      <c r="ACL753" s="250"/>
      <c r="ACM753" s="250"/>
      <c r="ACN753" s="250"/>
      <c r="ACO753" s="250"/>
      <c r="ACP753" s="250"/>
      <c r="ACQ753" s="250"/>
      <c r="ACR753" s="250"/>
      <c r="ACS753" s="250"/>
      <c r="ACT753" s="250"/>
      <c r="ACU753" s="250"/>
      <c r="ACV753" s="250"/>
      <c r="ACW753" s="250"/>
      <c r="ACX753" s="250"/>
      <c r="ACY753" s="250"/>
      <c r="ACZ753" s="250"/>
      <c r="ADA753" s="250"/>
      <c r="ADB753" s="250"/>
      <c r="ADC753" s="250"/>
      <c r="ADD753" s="250"/>
      <c r="ADE753" s="250"/>
      <c r="ADF753" s="250"/>
      <c r="ADG753" s="250"/>
      <c r="ADH753" s="250"/>
      <c r="ADI753" s="250"/>
      <c r="ADJ753" s="250"/>
      <c r="ADK753" s="250"/>
      <c r="ADL753" s="250"/>
      <c r="ADM753" s="250"/>
      <c r="ADN753" s="250"/>
      <c r="ADO753" s="250"/>
      <c r="ADP753" s="250"/>
      <c r="ADQ753" s="250"/>
      <c r="ADR753" s="250"/>
      <c r="ADS753" s="250"/>
      <c r="ADT753" s="250"/>
      <c r="ADU753" s="250"/>
      <c r="ADV753" s="250"/>
      <c r="ADW753" s="250"/>
      <c r="ADX753" s="250"/>
      <c r="ADY753" s="250"/>
      <c r="ADZ753" s="250"/>
      <c r="AEA753" s="250"/>
      <c r="AEB753" s="250"/>
      <c r="AEC753" s="250"/>
      <c r="AED753" s="250"/>
      <c r="AEE753" s="250"/>
      <c r="AEF753" s="250"/>
      <c r="AEG753" s="250"/>
      <c r="AEH753" s="250"/>
      <c r="AEI753" s="250"/>
      <c r="AEJ753" s="250"/>
      <c r="AEK753" s="250"/>
      <c r="AEL753" s="250"/>
      <c r="AEM753" s="250"/>
      <c r="AEN753" s="250"/>
      <c r="AEO753" s="250"/>
      <c r="AEP753" s="250"/>
      <c r="AEQ753" s="250"/>
      <c r="AER753" s="250"/>
      <c r="AES753" s="250"/>
      <c r="AET753" s="250"/>
      <c r="AEU753" s="250"/>
      <c r="AEV753" s="250"/>
      <c r="AEW753" s="250"/>
      <c r="AEX753" s="250"/>
      <c r="AEY753" s="250"/>
      <c r="AEZ753" s="250"/>
      <c r="AFA753" s="250"/>
      <c r="AFB753" s="250"/>
      <c r="AFC753" s="250"/>
      <c r="AFD753" s="250"/>
      <c r="AFE753" s="250"/>
      <c r="AFF753" s="250"/>
      <c r="AFG753" s="250"/>
      <c r="AFH753" s="250"/>
      <c r="AFI753" s="250"/>
      <c r="AFJ753" s="250"/>
      <c r="AFK753" s="250"/>
      <c r="AFL753" s="250"/>
      <c r="AFM753" s="250"/>
      <c r="AFN753" s="250"/>
      <c r="AFO753" s="250"/>
      <c r="AFP753" s="250"/>
      <c r="AFQ753" s="250"/>
      <c r="AFR753" s="250"/>
      <c r="AFS753" s="250"/>
      <c r="AFT753" s="250"/>
      <c r="AFU753" s="250"/>
      <c r="AFV753" s="250"/>
      <c r="AFW753" s="250"/>
      <c r="AFX753" s="250"/>
      <c r="AFY753" s="250"/>
      <c r="AFZ753" s="250"/>
      <c r="AGA753" s="250"/>
      <c r="AGB753" s="250"/>
      <c r="AGC753" s="250"/>
      <c r="AGD753" s="250"/>
      <c r="AGE753" s="250"/>
      <c r="AGF753" s="250"/>
      <c r="AGG753" s="250"/>
      <c r="AGH753" s="250"/>
      <c r="AGI753" s="250"/>
      <c r="AGJ753" s="250"/>
      <c r="AGK753" s="250"/>
      <c r="AGL753" s="250"/>
      <c r="AGM753" s="250"/>
      <c r="AGN753" s="250"/>
      <c r="AGO753" s="250"/>
      <c r="AGP753" s="250"/>
      <c r="AGQ753" s="250"/>
      <c r="AGR753" s="250"/>
      <c r="AGS753" s="250"/>
      <c r="AGT753" s="250"/>
      <c r="AGU753" s="250"/>
      <c r="AGV753" s="250"/>
      <c r="AGW753" s="250"/>
      <c r="AGX753" s="250"/>
      <c r="AGY753" s="250"/>
      <c r="AGZ753" s="250"/>
      <c r="AHA753" s="250"/>
      <c r="AHB753" s="250"/>
      <c r="AHC753" s="250"/>
      <c r="AHD753" s="250"/>
      <c r="AHE753" s="250"/>
      <c r="AHF753" s="250"/>
      <c r="AHG753" s="250"/>
      <c r="AHH753" s="250"/>
      <c r="AHI753" s="250"/>
      <c r="AHJ753" s="250"/>
      <c r="AHK753" s="250"/>
      <c r="AHL753" s="250"/>
      <c r="AHM753" s="250"/>
      <c r="AHN753" s="250"/>
      <c r="AHO753" s="250"/>
      <c r="AHP753" s="250"/>
      <c r="AHQ753" s="250"/>
      <c r="AHR753" s="250"/>
      <c r="AHS753" s="250"/>
      <c r="AHT753" s="250"/>
      <c r="AHU753" s="250"/>
      <c r="AHV753" s="250"/>
      <c r="AHW753" s="250"/>
      <c r="AHX753" s="250"/>
      <c r="AHY753" s="250"/>
      <c r="AHZ753" s="250"/>
      <c r="AIA753" s="250"/>
      <c r="AIB753" s="250"/>
      <c r="AIC753" s="250"/>
      <c r="AID753" s="250"/>
      <c r="AIE753" s="250"/>
      <c r="AIF753" s="250"/>
      <c r="AIG753" s="250"/>
      <c r="AIH753" s="250"/>
      <c r="AII753" s="250"/>
      <c r="AIJ753" s="250"/>
      <c r="AIK753" s="250"/>
      <c r="AIL753" s="250"/>
      <c r="AIM753" s="250"/>
      <c r="AIN753" s="250"/>
      <c r="AIO753" s="250"/>
      <c r="AIP753" s="250"/>
      <c r="AIQ753" s="250"/>
      <c r="AIR753" s="250"/>
      <c r="AIS753" s="250"/>
      <c r="AIT753" s="250"/>
      <c r="AIU753" s="250"/>
      <c r="AIV753" s="250"/>
      <c r="AIW753" s="250"/>
      <c r="AIX753" s="250"/>
      <c r="AIY753" s="250"/>
      <c r="AIZ753" s="250"/>
      <c r="AJA753" s="250"/>
      <c r="AJB753" s="250"/>
      <c r="AJC753" s="250"/>
      <c r="AJD753" s="250"/>
      <c r="AJE753" s="250"/>
      <c r="AJF753" s="250"/>
      <c r="AJG753" s="250"/>
      <c r="AJH753" s="250"/>
      <c r="AJI753" s="250"/>
      <c r="AJJ753" s="250"/>
      <c r="AJK753" s="250"/>
      <c r="AJL753" s="250"/>
      <c r="AJM753" s="250"/>
      <c r="AJN753" s="250"/>
      <c r="AJO753" s="250"/>
      <c r="AJP753" s="250"/>
      <c r="AJQ753" s="250"/>
      <c r="AJR753" s="250"/>
      <c r="AJS753" s="250"/>
      <c r="AJT753" s="250"/>
      <c r="AJU753" s="250"/>
      <c r="AJV753" s="250"/>
      <c r="AJW753" s="250"/>
      <c r="AJX753" s="250"/>
      <c r="AJY753" s="250"/>
      <c r="AJZ753" s="250"/>
      <c r="AKA753" s="250"/>
      <c r="AKB753" s="250"/>
      <c r="AKC753" s="250"/>
      <c r="AKD753" s="250"/>
      <c r="AKE753" s="250"/>
      <c r="AKF753" s="250"/>
      <c r="AKG753" s="250"/>
      <c r="AKH753" s="250"/>
      <c r="AKI753" s="250"/>
      <c r="AKJ753" s="250"/>
      <c r="AKK753" s="250"/>
      <c r="AKL753" s="250"/>
      <c r="AKM753" s="250"/>
      <c r="AKN753" s="250"/>
      <c r="AKO753" s="250"/>
      <c r="AKP753" s="250"/>
      <c r="AKQ753" s="250"/>
      <c r="AKR753" s="250"/>
      <c r="AKS753" s="250"/>
      <c r="AKT753" s="250"/>
      <c r="AKU753" s="250"/>
      <c r="AKV753" s="250"/>
      <c r="AKW753" s="250"/>
      <c r="AKX753" s="250"/>
      <c r="AKY753" s="250"/>
      <c r="AKZ753" s="250"/>
      <c r="ALA753" s="250"/>
      <c r="ALB753" s="250"/>
      <c r="ALC753" s="250"/>
      <c r="ALD753" s="250"/>
    </row>
    <row r="754" spans="1:992" ht="20.25" customHeight="1">
      <c r="A754" s="2788" t="s">
        <v>492</v>
      </c>
      <c r="B754" s="2420" t="s">
        <v>1889</v>
      </c>
      <c r="C754" s="2420" t="s">
        <v>47</v>
      </c>
      <c r="D754" s="718" t="s">
        <v>296</v>
      </c>
      <c r="E754" s="468">
        <f>E755+E759</f>
        <v>1084020</v>
      </c>
      <c r="F754" s="468">
        <f>F755+F759</f>
        <v>1084020</v>
      </c>
      <c r="G754" s="2384"/>
      <c r="H754" s="2384" t="s">
        <v>639</v>
      </c>
      <c r="I754" s="2390" t="s">
        <v>325</v>
      </c>
      <c r="J754" s="2390">
        <v>29</v>
      </c>
      <c r="K754" s="2390">
        <v>16</v>
      </c>
      <c r="L754" s="2723" t="s">
        <v>2871</v>
      </c>
      <c r="M754" s="580"/>
    </row>
    <row r="755" spans="1:992" ht="19.5" customHeight="1">
      <c r="A755" s="2789"/>
      <c r="B755" s="2827"/>
      <c r="C755" s="2421"/>
      <c r="D755" s="709" t="s">
        <v>301</v>
      </c>
      <c r="E755" s="468">
        <f>E756+E757+E758</f>
        <v>1084020</v>
      </c>
      <c r="F755" s="468">
        <f>F756+F757+F758</f>
        <v>1084020</v>
      </c>
      <c r="G755" s="2385"/>
      <c r="H755" s="2821"/>
      <c r="I755" s="2391"/>
      <c r="J755" s="2391"/>
      <c r="K755" s="2391"/>
      <c r="L755" s="2724"/>
      <c r="M755" s="580"/>
      <c r="N755" s="406"/>
      <c r="O755" s="406"/>
    </row>
    <row r="756" spans="1:992" ht="14.25" customHeight="1">
      <c r="A756" s="2789"/>
      <c r="B756" s="2827"/>
      <c r="C756" s="2421"/>
      <c r="D756" s="707" t="s">
        <v>303</v>
      </c>
      <c r="E756" s="374">
        <v>1084020</v>
      </c>
      <c r="F756" s="1806">
        <v>1084020</v>
      </c>
      <c r="G756" s="2385"/>
      <c r="H756" s="2821"/>
      <c r="I756" s="2391"/>
      <c r="J756" s="2391"/>
      <c r="K756" s="2391"/>
      <c r="L756" s="2724"/>
      <c r="M756" s="580"/>
      <c r="N756" s="406"/>
      <c r="O756" s="406"/>
    </row>
    <row r="757" spans="1:992" ht="14.25" customHeight="1">
      <c r="A757" s="2789"/>
      <c r="B757" s="2827"/>
      <c r="C757" s="2421"/>
      <c r="D757" s="718" t="s">
        <v>304</v>
      </c>
      <c r="E757" s="468">
        <v>0</v>
      </c>
      <c r="F757" s="468">
        <v>0</v>
      </c>
      <c r="G757" s="2385"/>
      <c r="H757" s="2821"/>
      <c r="I757" s="2391"/>
      <c r="J757" s="2391"/>
      <c r="K757" s="2391"/>
      <c r="L757" s="2724"/>
      <c r="M757" s="580"/>
      <c r="N757" s="406"/>
      <c r="O757" s="406"/>
    </row>
    <row r="758" spans="1:992" ht="19.5" customHeight="1">
      <c r="A758" s="2789"/>
      <c r="B758" s="2827"/>
      <c r="C758" s="2421"/>
      <c r="D758" s="709" t="s">
        <v>305</v>
      </c>
      <c r="E758" s="375">
        <v>0</v>
      </c>
      <c r="F758" s="374">
        <v>0</v>
      </c>
      <c r="G758" s="2385"/>
      <c r="H758" s="2821"/>
      <c r="I758" s="2391"/>
      <c r="J758" s="2391"/>
      <c r="K758" s="2391"/>
      <c r="L758" s="2724"/>
      <c r="M758" s="580"/>
      <c r="N758" s="406"/>
      <c r="O758" s="406"/>
    </row>
    <row r="759" spans="1:992" ht="15" customHeight="1">
      <c r="A759" s="2790"/>
      <c r="B759" s="2827"/>
      <c r="C759" s="2421"/>
      <c r="D759" s="718" t="s">
        <v>302</v>
      </c>
      <c r="E759" s="374">
        <v>0</v>
      </c>
      <c r="F759" s="374">
        <v>0</v>
      </c>
      <c r="G759" s="2398"/>
      <c r="H759" s="2822"/>
      <c r="I759" s="2392"/>
      <c r="J759" s="2392"/>
      <c r="K759" s="2392"/>
      <c r="L759" s="2725"/>
      <c r="M759" s="580"/>
      <c r="N759" s="406"/>
      <c r="O759" s="406"/>
    </row>
    <row r="760" spans="1:992" ht="20.25" customHeight="1">
      <c r="A760" s="2420" t="s">
        <v>493</v>
      </c>
      <c r="B760" s="2420" t="s">
        <v>1890</v>
      </c>
      <c r="C760" s="2420" t="s">
        <v>47</v>
      </c>
      <c r="D760" s="718" t="s">
        <v>296</v>
      </c>
      <c r="E760" s="468">
        <f>E761+E765</f>
        <v>29653511</v>
      </c>
      <c r="F760" s="468">
        <f>F761+F765</f>
        <v>28120597.030000001</v>
      </c>
      <c r="G760" s="2384" t="s">
        <v>2872</v>
      </c>
      <c r="H760" s="2385" t="s">
        <v>640</v>
      </c>
      <c r="I760" s="2390" t="s">
        <v>325</v>
      </c>
      <c r="J760" s="2390">
        <v>1037</v>
      </c>
      <c r="K760" s="2390">
        <v>879</v>
      </c>
      <c r="L760" s="2723" t="s">
        <v>2873</v>
      </c>
      <c r="M760" s="580"/>
      <c r="N760" s="406"/>
      <c r="O760" s="406"/>
    </row>
    <row r="761" spans="1:992" ht="19.5" customHeight="1">
      <c r="A761" s="2789"/>
      <c r="B761" s="2827"/>
      <c r="C761" s="2421"/>
      <c r="D761" s="709" t="s">
        <v>301</v>
      </c>
      <c r="E761" s="468">
        <f>E762+E763+E764</f>
        <v>29653511</v>
      </c>
      <c r="F761" s="468">
        <f>F762+F763+F764</f>
        <v>28120597.030000001</v>
      </c>
      <c r="G761" s="2385"/>
      <c r="H761" s="2821"/>
      <c r="I761" s="2391"/>
      <c r="J761" s="2391"/>
      <c r="K761" s="2391"/>
      <c r="L761" s="2724"/>
      <c r="M761" s="580"/>
      <c r="N761" s="406"/>
      <c r="O761" s="406"/>
    </row>
    <row r="762" spans="1:992" ht="14.25" customHeight="1">
      <c r="A762" s="2789"/>
      <c r="B762" s="2827"/>
      <c r="C762" s="2421"/>
      <c r="D762" s="707" t="s">
        <v>303</v>
      </c>
      <c r="E762" s="374">
        <v>29653511</v>
      </c>
      <c r="F762" s="374">
        <v>28120597.030000001</v>
      </c>
      <c r="G762" s="2385"/>
      <c r="H762" s="2821"/>
      <c r="I762" s="2391"/>
      <c r="J762" s="2391"/>
      <c r="K762" s="2391"/>
      <c r="L762" s="2724"/>
      <c r="M762" s="580"/>
      <c r="N762" s="406"/>
      <c r="O762" s="406"/>
    </row>
    <row r="763" spans="1:992" ht="13.5" customHeight="1">
      <c r="A763" s="2789"/>
      <c r="B763" s="2827"/>
      <c r="C763" s="2421"/>
      <c r="D763" s="718" t="s">
        <v>304</v>
      </c>
      <c r="E763" s="468">
        <v>0</v>
      </c>
      <c r="F763" s="468">
        <v>0</v>
      </c>
      <c r="G763" s="2385"/>
      <c r="H763" s="2821"/>
      <c r="I763" s="2391"/>
      <c r="J763" s="2391"/>
      <c r="K763" s="2391"/>
      <c r="L763" s="2724"/>
      <c r="M763" s="580"/>
      <c r="N763" s="406"/>
      <c r="O763" s="406"/>
    </row>
    <row r="764" spans="1:992" ht="20.25" customHeight="1">
      <c r="A764" s="2789"/>
      <c r="B764" s="2827"/>
      <c r="C764" s="2421"/>
      <c r="D764" s="709" t="s">
        <v>305</v>
      </c>
      <c r="E764" s="375">
        <v>0</v>
      </c>
      <c r="F764" s="374">
        <v>0</v>
      </c>
      <c r="G764" s="2385"/>
      <c r="H764" s="2821"/>
      <c r="I764" s="2391"/>
      <c r="J764" s="2391"/>
      <c r="K764" s="2391"/>
      <c r="L764" s="2724"/>
      <c r="M764" s="580"/>
      <c r="N764" s="406"/>
      <c r="O764" s="406"/>
    </row>
    <row r="765" spans="1:992" ht="45" customHeight="1">
      <c r="A765" s="2790"/>
      <c r="B765" s="2827"/>
      <c r="C765" s="2421"/>
      <c r="D765" s="718" t="s">
        <v>302</v>
      </c>
      <c r="E765" s="374">
        <v>0</v>
      </c>
      <c r="F765" s="374">
        <v>0</v>
      </c>
      <c r="G765" s="2398"/>
      <c r="H765" s="2822"/>
      <c r="I765" s="2392"/>
      <c r="J765" s="2392"/>
      <c r="K765" s="2392"/>
      <c r="L765" s="2725"/>
      <c r="M765" s="580"/>
      <c r="N765" s="406"/>
      <c r="O765" s="406"/>
    </row>
    <row r="766" spans="1:992" ht="20.25" customHeight="1">
      <c r="A766" s="2420" t="s">
        <v>156</v>
      </c>
      <c r="B766" s="2420" t="s">
        <v>1891</v>
      </c>
      <c r="C766" s="2420" t="s">
        <v>47</v>
      </c>
      <c r="D766" s="718" t="s">
        <v>296</v>
      </c>
      <c r="E766" s="468">
        <f>E767+E771</f>
        <v>46201196.479999997</v>
      </c>
      <c r="F766" s="468">
        <f>F767+F771</f>
        <v>36572243.159999996</v>
      </c>
      <c r="G766" s="2384" t="s">
        <v>2857</v>
      </c>
      <c r="H766" s="2384" t="s">
        <v>1292</v>
      </c>
      <c r="I766" s="2390" t="s">
        <v>325</v>
      </c>
      <c r="J766" s="2390">
        <v>10504</v>
      </c>
      <c r="K766" s="2390">
        <v>9317</v>
      </c>
      <c r="L766" s="2723" t="s">
        <v>2874</v>
      </c>
      <c r="M766" s="580"/>
      <c r="N766" s="406"/>
      <c r="O766" s="406"/>
    </row>
    <row r="767" spans="1:992" ht="19.5" customHeight="1">
      <c r="A767" s="2421"/>
      <c r="B767" s="2827"/>
      <c r="C767" s="2421"/>
      <c r="D767" s="709" t="s">
        <v>301</v>
      </c>
      <c r="E767" s="468">
        <f>E768+E769+E770</f>
        <v>46201196.479999997</v>
      </c>
      <c r="F767" s="468">
        <f>F768+F769+F770</f>
        <v>36572243.159999996</v>
      </c>
      <c r="G767" s="2385"/>
      <c r="H767" s="2385"/>
      <c r="I767" s="2391"/>
      <c r="J767" s="2391"/>
      <c r="K767" s="2391"/>
      <c r="L767" s="2724"/>
      <c r="M767" s="580"/>
      <c r="N767" s="406"/>
      <c r="O767" s="406"/>
    </row>
    <row r="768" spans="1:992" ht="13.5" customHeight="1">
      <c r="A768" s="2421"/>
      <c r="B768" s="2827"/>
      <c r="C768" s="2421"/>
      <c r="D768" s="707" t="s">
        <v>303</v>
      </c>
      <c r="E768" s="374">
        <v>46201196.479999997</v>
      </c>
      <c r="F768" s="468">
        <v>36572243.159999996</v>
      </c>
      <c r="G768" s="2385"/>
      <c r="H768" s="2385"/>
      <c r="I768" s="2391"/>
      <c r="J768" s="2391"/>
      <c r="K768" s="2391"/>
      <c r="L768" s="2724"/>
      <c r="M768" s="580"/>
      <c r="N768" s="406"/>
      <c r="O768" s="406"/>
    </row>
    <row r="769" spans="1:15" ht="12.75" customHeight="1">
      <c r="A769" s="2421"/>
      <c r="B769" s="2827"/>
      <c r="C769" s="2421"/>
      <c r="D769" s="718" t="s">
        <v>304</v>
      </c>
      <c r="E769" s="468">
        <v>0</v>
      </c>
      <c r="F769" s="468">
        <v>0</v>
      </c>
      <c r="G769" s="2385"/>
      <c r="H769" s="2385"/>
      <c r="I769" s="2391"/>
      <c r="J769" s="2391"/>
      <c r="K769" s="2391"/>
      <c r="L769" s="2724"/>
      <c r="M769" s="580"/>
      <c r="N769" s="406"/>
      <c r="O769" s="406"/>
    </row>
    <row r="770" spans="1:15" ht="18" customHeight="1">
      <c r="A770" s="2421"/>
      <c r="B770" s="2827"/>
      <c r="C770" s="2421"/>
      <c r="D770" s="709" t="s">
        <v>305</v>
      </c>
      <c r="E770" s="375">
        <v>0</v>
      </c>
      <c r="F770" s="374">
        <v>0</v>
      </c>
      <c r="G770" s="2385"/>
      <c r="H770" s="2385"/>
      <c r="I770" s="2391"/>
      <c r="J770" s="2391"/>
      <c r="K770" s="2391"/>
      <c r="L770" s="2724"/>
      <c r="M770" s="580"/>
      <c r="N770" s="406"/>
      <c r="O770" s="406"/>
    </row>
    <row r="771" spans="1:15" ht="15" customHeight="1">
      <c r="A771" s="2422"/>
      <c r="B771" s="2827"/>
      <c r="C771" s="2421"/>
      <c r="D771" s="718" t="s">
        <v>302</v>
      </c>
      <c r="E771" s="374">
        <v>0</v>
      </c>
      <c r="F771" s="374">
        <v>0</v>
      </c>
      <c r="G771" s="2398"/>
      <c r="H771" s="2398"/>
      <c r="I771" s="2392"/>
      <c r="J771" s="2392"/>
      <c r="K771" s="2392"/>
      <c r="L771" s="2725"/>
      <c r="M771" s="580"/>
      <c r="N771" s="406"/>
      <c r="O771" s="406"/>
    </row>
    <row r="772" spans="1:15" ht="23.25" customHeight="1">
      <c r="A772" s="2420" t="s">
        <v>211</v>
      </c>
      <c r="B772" s="2384" t="s">
        <v>482</v>
      </c>
      <c r="C772" s="2384" t="s">
        <v>1161</v>
      </c>
      <c r="D772" s="718" t="s">
        <v>296</v>
      </c>
      <c r="E772" s="468">
        <f>E773+E777</f>
        <v>118000</v>
      </c>
      <c r="F772" s="468">
        <f>F773+F777</f>
        <v>97500</v>
      </c>
      <c r="G772" s="2384" t="s">
        <v>2876</v>
      </c>
      <c r="H772" s="2384" t="s">
        <v>483</v>
      </c>
      <c r="I772" s="2390" t="s">
        <v>325</v>
      </c>
      <c r="J772" s="2390">
        <v>237</v>
      </c>
      <c r="K772" s="2390">
        <v>197</v>
      </c>
      <c r="L772" s="2723" t="s">
        <v>2878</v>
      </c>
      <c r="M772" s="580"/>
      <c r="N772" s="406"/>
      <c r="O772" s="406"/>
    </row>
    <row r="773" spans="1:15" ht="19.5" customHeight="1">
      <c r="A773" s="2789"/>
      <c r="B773" s="2385"/>
      <c r="C773" s="2385"/>
      <c r="D773" s="709" t="s">
        <v>301</v>
      </c>
      <c r="E773" s="468">
        <f>E774+E775+E776</f>
        <v>118000</v>
      </c>
      <c r="F773" s="468">
        <f>F774+F775+F776</f>
        <v>97500</v>
      </c>
      <c r="G773" s="2385"/>
      <c r="H773" s="2398"/>
      <c r="I773" s="2391"/>
      <c r="J773" s="2391"/>
      <c r="K773" s="2391"/>
      <c r="L773" s="2724"/>
      <c r="M773" s="580"/>
      <c r="N773" s="406"/>
      <c r="O773" s="406"/>
    </row>
    <row r="774" spans="1:15" ht="19.5" customHeight="1">
      <c r="A774" s="2789"/>
      <c r="B774" s="2385"/>
      <c r="C774" s="2385"/>
      <c r="D774" s="707" t="s">
        <v>303</v>
      </c>
      <c r="E774" s="374">
        <v>118000</v>
      </c>
      <c r="F774" s="374">
        <v>97500</v>
      </c>
      <c r="G774" s="2385"/>
      <c r="H774" s="696" t="s">
        <v>484</v>
      </c>
      <c r="I774" s="692" t="s">
        <v>325</v>
      </c>
      <c r="J774" s="692">
        <v>217</v>
      </c>
      <c r="K774" s="692">
        <v>179</v>
      </c>
      <c r="L774" s="2725"/>
      <c r="M774" s="580"/>
      <c r="N774" s="406"/>
      <c r="O774" s="406"/>
    </row>
    <row r="775" spans="1:15" ht="14.25" customHeight="1">
      <c r="A775" s="2789"/>
      <c r="B775" s="2385"/>
      <c r="C775" s="2385"/>
      <c r="D775" s="718" t="s">
        <v>304</v>
      </c>
      <c r="E775" s="374">
        <v>0</v>
      </c>
      <c r="F775" s="374">
        <v>0</v>
      </c>
      <c r="G775" s="2385"/>
      <c r="H775" s="1025" t="s">
        <v>485</v>
      </c>
      <c r="I775" s="1016" t="s">
        <v>325</v>
      </c>
      <c r="J775" s="1016">
        <v>14</v>
      </c>
      <c r="K775" s="1016">
        <v>14</v>
      </c>
      <c r="L775" s="1388"/>
      <c r="M775" s="580"/>
      <c r="N775" s="406"/>
      <c r="O775" s="406"/>
    </row>
    <row r="776" spans="1:15" ht="49.5" customHeight="1">
      <c r="A776" s="2789"/>
      <c r="B776" s="2385"/>
      <c r="C776" s="2385"/>
      <c r="D776" s="709" t="s">
        <v>305</v>
      </c>
      <c r="E776" s="374">
        <v>0</v>
      </c>
      <c r="F776" s="374">
        <v>0</v>
      </c>
      <c r="G776" s="2385"/>
      <c r="H776" s="1019" t="s">
        <v>486</v>
      </c>
      <c r="I776" s="1018" t="s">
        <v>325</v>
      </c>
      <c r="J776" s="1018">
        <v>5</v>
      </c>
      <c r="K776" s="1362">
        <v>4</v>
      </c>
      <c r="L776" s="1820" t="s">
        <v>2877</v>
      </c>
      <c r="M776" s="580"/>
      <c r="N776" s="406"/>
      <c r="O776" s="406"/>
    </row>
    <row r="777" spans="1:15" ht="33.75" customHeight="1">
      <c r="A777" s="2789"/>
      <c r="B777" s="2385"/>
      <c r="C777" s="2385"/>
      <c r="D777" s="707" t="s">
        <v>302</v>
      </c>
      <c r="E777" s="374">
        <v>0</v>
      </c>
      <c r="F777" s="374">
        <v>0</v>
      </c>
      <c r="G777" s="2385"/>
      <c r="H777" s="715" t="s">
        <v>487</v>
      </c>
      <c r="I777" s="692" t="s">
        <v>325</v>
      </c>
      <c r="J777" s="1018">
        <v>237</v>
      </c>
      <c r="K777" s="692">
        <v>197</v>
      </c>
      <c r="L777" s="2723" t="s">
        <v>2878</v>
      </c>
      <c r="M777" s="580"/>
      <c r="N777" s="406"/>
      <c r="O777" s="406"/>
    </row>
    <row r="778" spans="1:15" ht="15.75" customHeight="1">
      <c r="A778" s="913"/>
      <c r="B778" s="2385"/>
      <c r="C778" s="2385"/>
      <c r="D778" s="708"/>
      <c r="E778" s="375"/>
      <c r="F778" s="375"/>
      <c r="G778" s="2385"/>
      <c r="H778" s="696" t="s">
        <v>484</v>
      </c>
      <c r="I778" s="692" t="s">
        <v>325</v>
      </c>
      <c r="J778" s="1018">
        <v>217</v>
      </c>
      <c r="K778" s="1362">
        <v>180</v>
      </c>
      <c r="L778" s="2725"/>
      <c r="M778" s="580"/>
      <c r="N778" s="406"/>
      <c r="O778" s="406"/>
    </row>
    <row r="779" spans="1:15" ht="15" customHeight="1">
      <c r="A779" s="913"/>
      <c r="B779" s="2385"/>
      <c r="C779" s="2385"/>
      <c r="D779" s="708"/>
      <c r="E779" s="375"/>
      <c r="F779" s="375"/>
      <c r="G779" s="2385"/>
      <c r="H779" s="686" t="s">
        <v>485</v>
      </c>
      <c r="I779" s="688" t="s">
        <v>325</v>
      </c>
      <c r="J779" s="1016">
        <v>14</v>
      </c>
      <c r="K779" s="1360">
        <v>14</v>
      </c>
      <c r="L779" s="1863"/>
      <c r="M779" s="580"/>
      <c r="N779" s="406"/>
      <c r="O779" s="406"/>
    </row>
    <row r="780" spans="1:15" ht="54" customHeight="1">
      <c r="A780" s="913"/>
      <c r="B780" s="2398"/>
      <c r="C780" s="2385"/>
      <c r="D780" s="708"/>
      <c r="E780" s="375"/>
      <c r="F780" s="375"/>
      <c r="G780" s="2398"/>
      <c r="H780" s="1019" t="s">
        <v>486</v>
      </c>
      <c r="I780" s="1018" t="s">
        <v>325</v>
      </c>
      <c r="J780" s="1018">
        <v>5</v>
      </c>
      <c r="K780" s="1362">
        <v>4</v>
      </c>
      <c r="L780" s="1820" t="s">
        <v>2877</v>
      </c>
      <c r="M780" s="580"/>
      <c r="N780" s="406"/>
      <c r="O780" s="406"/>
    </row>
    <row r="781" spans="1:15" ht="23.25" customHeight="1">
      <c r="A781" s="2420" t="s">
        <v>213</v>
      </c>
      <c r="B781" s="2384" t="s">
        <v>488</v>
      </c>
      <c r="C781" s="2384" t="s">
        <v>1162</v>
      </c>
      <c r="D781" s="718" t="s">
        <v>296</v>
      </c>
      <c r="E781" s="468">
        <f>E782+E786</f>
        <v>10600412</v>
      </c>
      <c r="F781" s="468">
        <f>F782+F786</f>
        <v>8803732</v>
      </c>
      <c r="G781" s="2384" t="s">
        <v>2423</v>
      </c>
      <c r="H781" s="2384" t="s">
        <v>483</v>
      </c>
      <c r="I781" s="2390" t="s">
        <v>325</v>
      </c>
      <c r="J781" s="2390">
        <v>237</v>
      </c>
      <c r="K781" s="2390">
        <v>198</v>
      </c>
      <c r="L781" s="2723" t="s">
        <v>2878</v>
      </c>
      <c r="M781" s="580"/>
      <c r="N781" s="406"/>
      <c r="O781" s="406"/>
    </row>
    <row r="782" spans="1:15" ht="18.75" customHeight="1">
      <c r="A782" s="2789"/>
      <c r="B782" s="2385"/>
      <c r="C782" s="2385"/>
      <c r="D782" s="709" t="s">
        <v>301</v>
      </c>
      <c r="E782" s="468">
        <f>E783+E784+E785</f>
        <v>10600412</v>
      </c>
      <c r="F782" s="468">
        <f>F783+F784+F785</f>
        <v>8803732</v>
      </c>
      <c r="G782" s="2489"/>
      <c r="H782" s="2398"/>
      <c r="I782" s="2391"/>
      <c r="J782" s="2391"/>
      <c r="K782" s="2391"/>
      <c r="L782" s="2724"/>
      <c r="M782" s="580"/>
      <c r="N782" s="406"/>
      <c r="O782" s="406"/>
    </row>
    <row r="783" spans="1:15" ht="14.25" customHeight="1">
      <c r="A783" s="2789"/>
      <c r="B783" s="2385"/>
      <c r="C783" s="2385"/>
      <c r="D783" s="707" t="s">
        <v>303</v>
      </c>
      <c r="E783" s="374">
        <v>10600412</v>
      </c>
      <c r="F783" s="374">
        <v>8803732</v>
      </c>
      <c r="G783" s="2489"/>
      <c r="H783" s="696" t="s">
        <v>484</v>
      </c>
      <c r="I783" s="692" t="s">
        <v>325</v>
      </c>
      <c r="J783" s="692">
        <v>217</v>
      </c>
      <c r="K783" s="692">
        <v>180</v>
      </c>
      <c r="L783" s="2725"/>
      <c r="M783" s="580"/>
      <c r="N783" s="406"/>
      <c r="O783" s="406"/>
    </row>
    <row r="784" spans="1:15" ht="18" customHeight="1">
      <c r="A784" s="2789"/>
      <c r="B784" s="2385"/>
      <c r="C784" s="2385"/>
      <c r="D784" s="718" t="s">
        <v>304</v>
      </c>
      <c r="E784" s="374">
        <v>0</v>
      </c>
      <c r="F784" s="374">
        <v>0</v>
      </c>
      <c r="G784" s="2489"/>
      <c r="H784" s="686" t="s">
        <v>485</v>
      </c>
      <c r="I784" s="1018" t="s">
        <v>325</v>
      </c>
      <c r="J784" s="688">
        <v>15</v>
      </c>
      <c r="K784" s="688">
        <v>14</v>
      </c>
      <c r="L784" s="1388"/>
      <c r="M784" s="580"/>
      <c r="N784" s="406"/>
      <c r="O784" s="406"/>
    </row>
    <row r="785" spans="1:15" ht="20.25" customHeight="1">
      <c r="A785" s="2789"/>
      <c r="B785" s="2385"/>
      <c r="C785" s="2385"/>
      <c r="D785" s="709" t="s">
        <v>305</v>
      </c>
      <c r="E785" s="374">
        <v>0</v>
      </c>
      <c r="F785" s="374">
        <v>0</v>
      </c>
      <c r="G785" s="2489"/>
      <c r="H785" s="1019" t="s">
        <v>486</v>
      </c>
      <c r="I785" s="1018" t="s">
        <v>325</v>
      </c>
      <c r="J785" s="1018">
        <v>5</v>
      </c>
      <c r="K785" s="1018">
        <v>4</v>
      </c>
      <c r="L785" s="1820" t="s">
        <v>2877</v>
      </c>
      <c r="M785" s="580"/>
      <c r="N785" s="406"/>
      <c r="O785" s="406"/>
    </row>
    <row r="786" spans="1:15" ht="32.25" customHeight="1">
      <c r="A786" s="2789"/>
      <c r="B786" s="2385"/>
      <c r="C786" s="2385"/>
      <c r="D786" s="707" t="s">
        <v>302</v>
      </c>
      <c r="E786" s="374">
        <v>0</v>
      </c>
      <c r="F786" s="374">
        <v>0</v>
      </c>
      <c r="G786" s="2489"/>
      <c r="H786" s="715" t="s">
        <v>487</v>
      </c>
      <c r="I786" s="692" t="s">
        <v>325</v>
      </c>
      <c r="J786" s="692">
        <v>237</v>
      </c>
      <c r="K786" s="692">
        <v>198</v>
      </c>
      <c r="L786" s="2723" t="s">
        <v>2878</v>
      </c>
      <c r="M786" s="580"/>
      <c r="N786" s="406"/>
      <c r="O786" s="406"/>
    </row>
    <row r="787" spans="1:15" ht="15.75" customHeight="1">
      <c r="A787" s="913"/>
      <c r="B787" s="2385"/>
      <c r="C787" s="2385"/>
      <c r="D787" s="708"/>
      <c r="E787" s="375"/>
      <c r="F787" s="375"/>
      <c r="G787" s="2489"/>
      <c r="H787" s="696" t="s">
        <v>484</v>
      </c>
      <c r="I787" s="692" t="s">
        <v>325</v>
      </c>
      <c r="J787" s="1018">
        <v>217</v>
      </c>
      <c r="K787" s="1018">
        <v>180</v>
      </c>
      <c r="L787" s="2725"/>
      <c r="M787" s="580"/>
      <c r="N787" s="406"/>
      <c r="O787" s="406"/>
    </row>
    <row r="788" spans="1:15" ht="15" customHeight="1">
      <c r="A788" s="913"/>
      <c r="B788" s="2385"/>
      <c r="C788" s="2385"/>
      <c r="D788" s="708"/>
      <c r="E788" s="375"/>
      <c r="F788" s="375"/>
      <c r="G788" s="2489"/>
      <c r="H788" s="686" t="s">
        <v>485</v>
      </c>
      <c r="I788" s="688" t="s">
        <v>325</v>
      </c>
      <c r="J788" s="1016">
        <v>15</v>
      </c>
      <c r="K788" s="1016">
        <v>14</v>
      </c>
      <c r="L788" s="1047"/>
      <c r="M788" s="580"/>
      <c r="N788" s="406"/>
      <c r="O788" s="406"/>
    </row>
    <row r="789" spans="1:15" ht="50.25" customHeight="1">
      <c r="A789" s="913"/>
      <c r="B789" s="2385"/>
      <c r="C789" s="2385"/>
      <c r="D789" s="708"/>
      <c r="E789" s="375"/>
      <c r="F789" s="375"/>
      <c r="G789" s="2490"/>
      <c r="H789" s="1019" t="s">
        <v>486</v>
      </c>
      <c r="I789" s="1018" t="s">
        <v>325</v>
      </c>
      <c r="J789" s="1018">
        <v>5</v>
      </c>
      <c r="K789" s="1018">
        <v>4</v>
      </c>
      <c r="L789" s="1820" t="s">
        <v>2877</v>
      </c>
      <c r="M789" s="580"/>
      <c r="N789" s="406"/>
      <c r="O789" s="406"/>
    </row>
    <row r="790" spans="1:15" ht="13.5" customHeight="1">
      <c r="A790" s="2420" t="s">
        <v>216</v>
      </c>
      <c r="B790" s="2420" t="s">
        <v>753</v>
      </c>
      <c r="C790" s="2420" t="s">
        <v>47</v>
      </c>
      <c r="D790" s="718" t="s">
        <v>296</v>
      </c>
      <c r="E790" s="468">
        <f>E791+E795</f>
        <v>22408261.73</v>
      </c>
      <c r="F790" s="468">
        <f>F791+F795</f>
        <v>19788324</v>
      </c>
      <c r="G790" s="2384" t="s">
        <v>2880</v>
      </c>
      <c r="H790" s="2384" t="s">
        <v>751</v>
      </c>
      <c r="I790" s="2390" t="s">
        <v>325</v>
      </c>
      <c r="J790" s="2390">
        <v>4559</v>
      </c>
      <c r="K790" s="2390">
        <v>3773</v>
      </c>
      <c r="L790" s="2723" t="s">
        <v>2881</v>
      </c>
      <c r="M790" s="580"/>
      <c r="N790" s="406"/>
      <c r="O790" s="406"/>
    </row>
    <row r="791" spans="1:15" ht="27" customHeight="1">
      <c r="A791" s="2789"/>
      <c r="B791" s="2827"/>
      <c r="C791" s="2421"/>
      <c r="D791" s="709" t="s">
        <v>301</v>
      </c>
      <c r="E791" s="468">
        <f>E792+E793+E794</f>
        <v>22408261.73</v>
      </c>
      <c r="F791" s="468">
        <f>F792+F793+F794</f>
        <v>19788324</v>
      </c>
      <c r="G791" s="2385"/>
      <c r="H791" s="2821"/>
      <c r="I791" s="2391"/>
      <c r="J791" s="2391"/>
      <c r="K791" s="2391"/>
      <c r="L791" s="2724"/>
      <c r="M791" s="580"/>
      <c r="N791" s="406"/>
      <c r="O791" s="406"/>
    </row>
    <row r="792" spans="1:15" ht="22.5" customHeight="1">
      <c r="A792" s="2789"/>
      <c r="B792" s="2827"/>
      <c r="C792" s="2421"/>
      <c r="D792" s="707" t="s">
        <v>303</v>
      </c>
      <c r="E792" s="374">
        <v>22408261.73</v>
      </c>
      <c r="F792" s="468">
        <v>19788324</v>
      </c>
      <c r="G792" s="2385"/>
      <c r="H792" s="2821"/>
      <c r="I792" s="2391"/>
      <c r="J792" s="2391"/>
      <c r="K792" s="2391"/>
      <c r="L792" s="2724"/>
      <c r="M792" s="580"/>
      <c r="N792" s="406"/>
      <c r="O792" s="406"/>
    </row>
    <row r="793" spans="1:15" ht="21" customHeight="1">
      <c r="A793" s="2789"/>
      <c r="B793" s="2827"/>
      <c r="C793" s="2421"/>
      <c r="D793" s="718" t="s">
        <v>304</v>
      </c>
      <c r="E793" s="468">
        <v>0</v>
      </c>
      <c r="F793" s="468">
        <v>0</v>
      </c>
      <c r="G793" s="2385"/>
      <c r="H793" s="2821"/>
      <c r="I793" s="2391"/>
      <c r="J793" s="2391"/>
      <c r="K793" s="2391"/>
      <c r="L793" s="2724"/>
      <c r="M793" s="580"/>
      <c r="N793" s="406"/>
      <c r="O793" s="406"/>
    </row>
    <row r="794" spans="1:15" ht="24.75" customHeight="1">
      <c r="A794" s="2789"/>
      <c r="B794" s="2827"/>
      <c r="C794" s="2421"/>
      <c r="D794" s="709" t="s">
        <v>305</v>
      </c>
      <c r="E794" s="375">
        <v>0</v>
      </c>
      <c r="F794" s="374">
        <v>0</v>
      </c>
      <c r="G794" s="2385"/>
      <c r="H794" s="2822"/>
      <c r="I794" s="2391"/>
      <c r="J794" s="2391"/>
      <c r="K794" s="2391"/>
      <c r="L794" s="2724"/>
      <c r="M794" s="580"/>
      <c r="N794" s="406"/>
      <c r="O794" s="406"/>
    </row>
    <row r="795" spans="1:15" ht="29.25" customHeight="1">
      <c r="A795" s="2790"/>
      <c r="B795" s="2832"/>
      <c r="C795" s="2421"/>
      <c r="D795" s="718" t="s">
        <v>302</v>
      </c>
      <c r="E795" s="374">
        <v>0</v>
      </c>
      <c r="F795" s="374">
        <v>0</v>
      </c>
      <c r="G795" s="2398"/>
      <c r="H795" s="715" t="s">
        <v>752</v>
      </c>
      <c r="I795" s="692" t="s">
        <v>325</v>
      </c>
      <c r="J795" s="692">
        <v>4559</v>
      </c>
      <c r="K795" s="692">
        <v>3773</v>
      </c>
      <c r="L795" s="2725"/>
      <c r="M795" s="580"/>
      <c r="N795" s="406"/>
      <c r="O795" s="406"/>
    </row>
    <row r="796" spans="1:15" ht="13.5" customHeight="1">
      <c r="A796" s="2420" t="s">
        <v>220</v>
      </c>
      <c r="B796" s="2420" t="s">
        <v>1007</v>
      </c>
      <c r="C796" s="2420" t="s">
        <v>47</v>
      </c>
      <c r="D796" s="709" t="s">
        <v>296</v>
      </c>
      <c r="E796" s="468">
        <f>E797+E801</f>
        <v>2750865.65</v>
      </c>
      <c r="F796" s="468">
        <f>F797+F801</f>
        <v>1860536.87</v>
      </c>
      <c r="G796" s="2384" t="s">
        <v>2882</v>
      </c>
      <c r="H796" s="2384" t="s">
        <v>1008</v>
      </c>
      <c r="I796" s="2390" t="s">
        <v>325</v>
      </c>
      <c r="J796" s="2390">
        <v>705</v>
      </c>
      <c r="K796" s="2390">
        <v>399</v>
      </c>
      <c r="L796" s="2723" t="s">
        <v>2881</v>
      </c>
      <c r="M796" s="580"/>
      <c r="N796" s="406"/>
      <c r="O796" s="406"/>
    </row>
    <row r="797" spans="1:15" ht="27" customHeight="1">
      <c r="A797" s="2789"/>
      <c r="B797" s="2827"/>
      <c r="C797" s="2421"/>
      <c r="D797" s="709" t="s">
        <v>301</v>
      </c>
      <c r="E797" s="468">
        <f>E798+E799+E800</f>
        <v>2750865.65</v>
      </c>
      <c r="F797" s="468">
        <f>F798+F799+F800</f>
        <v>1860536.87</v>
      </c>
      <c r="G797" s="2385"/>
      <c r="H797" s="2821"/>
      <c r="I797" s="2391"/>
      <c r="J797" s="2391"/>
      <c r="K797" s="2391"/>
      <c r="L797" s="2724"/>
      <c r="M797" s="580"/>
      <c r="N797" s="406"/>
      <c r="O797" s="406"/>
    </row>
    <row r="798" spans="1:15" ht="15" customHeight="1">
      <c r="A798" s="2789"/>
      <c r="B798" s="2827"/>
      <c r="C798" s="2421"/>
      <c r="D798" s="707" t="s">
        <v>303</v>
      </c>
      <c r="E798" s="374">
        <v>2750865.65</v>
      </c>
      <c r="F798" s="468">
        <v>1860536.87</v>
      </c>
      <c r="G798" s="2385"/>
      <c r="H798" s="2821"/>
      <c r="I798" s="2391"/>
      <c r="J798" s="2391"/>
      <c r="K798" s="2391"/>
      <c r="L798" s="2724"/>
      <c r="M798" s="580"/>
      <c r="N798" s="406"/>
      <c r="O798" s="406"/>
    </row>
    <row r="799" spans="1:15" ht="17.25" customHeight="1">
      <c r="A799" s="2789"/>
      <c r="B799" s="2827"/>
      <c r="C799" s="2421"/>
      <c r="D799" s="718" t="s">
        <v>304</v>
      </c>
      <c r="E799" s="468">
        <v>0</v>
      </c>
      <c r="F799" s="468">
        <v>0</v>
      </c>
      <c r="G799" s="2385"/>
      <c r="H799" s="2821"/>
      <c r="I799" s="2391"/>
      <c r="J799" s="2391"/>
      <c r="K799" s="2391"/>
      <c r="L799" s="2724"/>
      <c r="M799" s="580"/>
      <c r="N799" s="406"/>
      <c r="O799" s="406"/>
    </row>
    <row r="800" spans="1:15" ht="18" customHeight="1">
      <c r="A800" s="2789"/>
      <c r="B800" s="2827"/>
      <c r="C800" s="2421"/>
      <c r="D800" s="709" t="s">
        <v>305</v>
      </c>
      <c r="E800" s="375">
        <v>0</v>
      </c>
      <c r="F800" s="374">
        <v>0</v>
      </c>
      <c r="G800" s="2385"/>
      <c r="H800" s="2821"/>
      <c r="I800" s="2391"/>
      <c r="J800" s="2391"/>
      <c r="K800" s="2391"/>
      <c r="L800" s="2724"/>
      <c r="M800" s="580"/>
      <c r="N800" s="406"/>
      <c r="O800" s="406"/>
    </row>
    <row r="801" spans="1:992" ht="31.5" customHeight="1" thickBot="1">
      <c r="A801" s="2790"/>
      <c r="B801" s="2832"/>
      <c r="C801" s="2421"/>
      <c r="D801" s="707" t="s">
        <v>302</v>
      </c>
      <c r="E801" s="374">
        <v>0</v>
      </c>
      <c r="F801" s="374">
        <v>0</v>
      </c>
      <c r="G801" s="2398"/>
      <c r="H801" s="686" t="s">
        <v>752</v>
      </c>
      <c r="I801" s="775" t="s">
        <v>325</v>
      </c>
      <c r="J801" s="775">
        <v>705</v>
      </c>
      <c r="K801" s="775">
        <v>399</v>
      </c>
      <c r="L801" s="2725"/>
      <c r="M801" s="580"/>
      <c r="N801" s="406"/>
      <c r="O801" s="406"/>
    </row>
    <row r="802" spans="1:992" s="233" customFormat="1" ht="23.25" customHeight="1" thickTop="1">
      <c r="A802" s="2420" t="s">
        <v>223</v>
      </c>
      <c r="B802" s="2420" t="s">
        <v>2219</v>
      </c>
      <c r="C802" s="2420" t="s">
        <v>47</v>
      </c>
      <c r="D802" s="718" t="s">
        <v>296</v>
      </c>
      <c r="E802" s="468">
        <f>E804+E811</f>
        <v>434357096.79999995</v>
      </c>
      <c r="F802" s="468">
        <f>F804+F811</f>
        <v>378626747.89000005</v>
      </c>
      <c r="G802" s="2385" t="s">
        <v>2883</v>
      </c>
      <c r="H802" s="2384" t="s">
        <v>2221</v>
      </c>
      <c r="I802" s="2390" t="s">
        <v>306</v>
      </c>
      <c r="J802" s="2390">
        <v>100</v>
      </c>
      <c r="K802" s="2390">
        <v>100</v>
      </c>
      <c r="L802" s="2791"/>
      <c r="M802" s="580"/>
      <c r="N802" s="406"/>
      <c r="O802" s="406"/>
      <c r="P802" s="406"/>
      <c r="Q802" s="406"/>
      <c r="R802" s="406"/>
      <c r="S802" s="406"/>
      <c r="T802" s="406"/>
      <c r="U802" s="406"/>
      <c r="V802" s="406"/>
      <c r="W802" s="406"/>
      <c r="X802" s="406"/>
      <c r="Y802" s="406"/>
      <c r="Z802" s="406"/>
      <c r="AA802" s="406"/>
      <c r="AB802" s="406"/>
      <c r="AC802" s="406"/>
      <c r="AD802" s="406"/>
      <c r="AE802" s="406"/>
      <c r="AF802" s="406"/>
      <c r="AG802" s="406"/>
      <c r="AH802" s="406"/>
      <c r="AI802" s="406"/>
      <c r="AJ802" s="406"/>
      <c r="AK802" s="406"/>
      <c r="AL802" s="406"/>
      <c r="AM802" s="406"/>
      <c r="AN802" s="406"/>
      <c r="AO802" s="406"/>
      <c r="AP802" s="406"/>
      <c r="AQ802" s="406"/>
      <c r="AR802" s="406"/>
      <c r="AS802" s="406"/>
      <c r="AT802" s="406"/>
      <c r="AU802" s="406"/>
      <c r="AV802" s="406"/>
      <c r="AW802" s="406"/>
      <c r="AX802" s="406"/>
      <c r="AY802" s="406"/>
      <c r="AZ802" s="406"/>
      <c r="BA802" s="406"/>
      <c r="BB802" s="406"/>
      <c r="BC802" s="406"/>
      <c r="BD802" s="406"/>
      <c r="BE802" s="406"/>
      <c r="BF802" s="406"/>
      <c r="BG802" s="406"/>
      <c r="BH802" s="406"/>
      <c r="BI802" s="406"/>
      <c r="BJ802" s="406"/>
      <c r="BK802" s="406"/>
      <c r="BL802" s="406"/>
      <c r="BM802" s="406"/>
      <c r="BN802" s="406"/>
      <c r="BO802" s="406"/>
      <c r="BP802" s="406"/>
      <c r="BQ802" s="406"/>
      <c r="BR802" s="406"/>
      <c r="BS802" s="406"/>
      <c r="BT802" s="406"/>
      <c r="BU802" s="406"/>
      <c r="BV802" s="406"/>
      <c r="BW802" s="406"/>
      <c r="BX802" s="406"/>
      <c r="BY802" s="406"/>
      <c r="BZ802" s="406"/>
      <c r="CA802" s="406"/>
      <c r="CB802" s="406"/>
      <c r="CC802" s="406"/>
      <c r="CD802" s="406"/>
      <c r="CE802" s="406"/>
      <c r="CF802" s="406"/>
      <c r="CG802" s="406"/>
      <c r="CH802" s="406"/>
      <c r="CI802" s="406"/>
      <c r="CJ802" s="406"/>
      <c r="CK802" s="406"/>
      <c r="CL802" s="406"/>
      <c r="CM802" s="406"/>
      <c r="CN802" s="406"/>
      <c r="CO802" s="406"/>
      <c r="CP802" s="406"/>
      <c r="CQ802" s="406"/>
      <c r="CR802" s="406"/>
      <c r="CS802" s="406"/>
      <c r="CT802" s="406"/>
      <c r="CU802" s="406"/>
      <c r="CV802" s="406"/>
      <c r="CW802" s="406"/>
      <c r="CX802" s="406"/>
      <c r="CY802" s="406"/>
      <c r="CZ802" s="406"/>
      <c r="DA802" s="406"/>
      <c r="DB802" s="406"/>
      <c r="DC802" s="406"/>
      <c r="DD802" s="406"/>
      <c r="DE802" s="406"/>
      <c r="DF802" s="406"/>
      <c r="DG802" s="406"/>
      <c r="DH802" s="406"/>
      <c r="DI802" s="406"/>
      <c r="DJ802" s="406"/>
      <c r="DK802" s="406"/>
      <c r="DL802" s="406"/>
      <c r="DM802" s="406"/>
      <c r="DN802" s="406"/>
      <c r="DO802" s="406"/>
      <c r="DP802" s="406"/>
      <c r="DQ802" s="406"/>
      <c r="DR802" s="406"/>
      <c r="DS802" s="406"/>
      <c r="DT802" s="406"/>
      <c r="DU802" s="406"/>
      <c r="DV802" s="406"/>
      <c r="DW802" s="406"/>
      <c r="DX802" s="406"/>
      <c r="DY802" s="406"/>
      <c r="DZ802" s="406"/>
      <c r="EA802" s="406"/>
      <c r="EB802" s="406"/>
      <c r="EC802" s="406"/>
      <c r="ED802" s="406"/>
      <c r="EE802" s="406"/>
      <c r="EF802" s="406"/>
      <c r="EG802" s="406"/>
      <c r="EH802" s="406"/>
      <c r="EI802" s="406"/>
      <c r="EJ802" s="406"/>
      <c r="EK802" s="406"/>
      <c r="EL802" s="406"/>
      <c r="EM802" s="406"/>
      <c r="EN802" s="406"/>
      <c r="EO802" s="406"/>
      <c r="EP802" s="406"/>
      <c r="EQ802" s="406"/>
      <c r="ER802" s="406"/>
      <c r="ES802" s="406"/>
      <c r="ET802" s="406"/>
      <c r="EU802" s="406"/>
      <c r="EV802" s="406"/>
      <c r="EW802" s="406"/>
      <c r="EX802" s="406"/>
      <c r="EY802" s="406"/>
      <c r="EZ802" s="406"/>
      <c r="FA802" s="406"/>
      <c r="FB802" s="406"/>
      <c r="FC802" s="406"/>
      <c r="FD802" s="406"/>
      <c r="FE802" s="406"/>
      <c r="FF802" s="406"/>
      <c r="FG802" s="406"/>
      <c r="FH802" s="406"/>
      <c r="FI802" s="406"/>
      <c r="FJ802" s="406"/>
      <c r="FK802" s="406"/>
      <c r="FL802" s="406"/>
      <c r="FM802" s="406"/>
      <c r="FN802" s="406"/>
      <c r="FO802" s="406"/>
      <c r="FP802" s="406"/>
      <c r="FQ802" s="406"/>
      <c r="FR802" s="406"/>
      <c r="FS802" s="406"/>
      <c r="FT802" s="406"/>
      <c r="FU802" s="406"/>
      <c r="FV802" s="406"/>
      <c r="FW802" s="406"/>
      <c r="FX802" s="406"/>
      <c r="FY802" s="406"/>
      <c r="FZ802" s="406"/>
      <c r="GA802" s="406"/>
      <c r="GB802" s="406"/>
      <c r="GC802" s="406"/>
      <c r="GD802" s="406"/>
      <c r="GE802" s="406"/>
      <c r="GF802" s="406"/>
      <c r="GG802" s="406"/>
      <c r="GH802" s="406"/>
      <c r="GI802" s="406"/>
      <c r="GJ802" s="406"/>
      <c r="GK802" s="406"/>
      <c r="GL802" s="406"/>
      <c r="GM802" s="406"/>
      <c r="GN802" s="406"/>
      <c r="GO802" s="406"/>
      <c r="GP802" s="406"/>
      <c r="GQ802" s="406"/>
      <c r="GR802" s="406"/>
      <c r="GS802" s="406"/>
      <c r="GT802" s="406"/>
      <c r="GU802" s="406"/>
      <c r="GV802" s="406"/>
      <c r="GW802" s="406"/>
      <c r="GX802" s="406"/>
      <c r="GY802" s="406"/>
      <c r="GZ802" s="406"/>
      <c r="HA802" s="406"/>
      <c r="HB802" s="406"/>
      <c r="HC802" s="406"/>
      <c r="HD802" s="406"/>
      <c r="HE802" s="406"/>
      <c r="HF802" s="406"/>
      <c r="HG802" s="406"/>
      <c r="HH802" s="406"/>
      <c r="HI802" s="406"/>
      <c r="HJ802" s="406"/>
      <c r="HK802" s="406"/>
      <c r="HL802" s="406"/>
      <c r="HM802" s="406"/>
      <c r="HN802" s="406"/>
      <c r="HO802" s="406"/>
      <c r="HP802" s="406"/>
      <c r="HQ802" s="406"/>
      <c r="HR802" s="406"/>
      <c r="HS802" s="406"/>
      <c r="HT802" s="406"/>
      <c r="HU802" s="406"/>
      <c r="HV802" s="406"/>
      <c r="HW802" s="406"/>
      <c r="HX802" s="406"/>
      <c r="HY802" s="406"/>
      <c r="HZ802" s="406"/>
      <c r="IA802" s="406"/>
      <c r="IB802" s="406"/>
      <c r="IC802" s="406"/>
      <c r="ID802" s="406"/>
      <c r="IE802" s="406"/>
      <c r="IF802" s="406"/>
      <c r="IG802" s="406"/>
      <c r="IH802" s="406"/>
      <c r="II802" s="406"/>
      <c r="IJ802" s="406"/>
      <c r="IK802" s="406"/>
      <c r="IL802" s="406"/>
      <c r="IM802" s="406"/>
      <c r="IN802" s="406"/>
      <c r="IO802" s="406"/>
      <c r="IP802" s="406"/>
      <c r="IQ802" s="406"/>
      <c r="IR802" s="406"/>
      <c r="IS802" s="406"/>
      <c r="IT802" s="406"/>
      <c r="IU802" s="406"/>
      <c r="IV802" s="406"/>
      <c r="IW802" s="406"/>
      <c r="IX802" s="406"/>
      <c r="IY802" s="406"/>
      <c r="IZ802" s="406"/>
      <c r="JA802" s="406"/>
      <c r="JB802" s="406"/>
      <c r="JC802" s="406"/>
      <c r="JD802" s="406"/>
      <c r="JE802" s="406"/>
      <c r="JF802" s="406"/>
      <c r="JG802" s="406"/>
      <c r="JH802" s="406"/>
      <c r="JI802" s="406"/>
      <c r="JJ802" s="406"/>
      <c r="JK802" s="406"/>
      <c r="JL802" s="406"/>
      <c r="JM802" s="406"/>
      <c r="JN802" s="406"/>
      <c r="JO802" s="406"/>
      <c r="JP802" s="406"/>
      <c r="JQ802" s="406"/>
      <c r="JR802" s="406"/>
      <c r="JS802" s="406"/>
      <c r="JT802" s="406"/>
      <c r="JU802" s="406"/>
      <c r="JV802" s="406"/>
      <c r="JW802" s="406"/>
      <c r="JX802" s="406"/>
      <c r="JY802" s="406"/>
      <c r="JZ802" s="406"/>
      <c r="KA802" s="406"/>
      <c r="KB802" s="406"/>
      <c r="KC802" s="406"/>
      <c r="KD802" s="406"/>
      <c r="KE802" s="406"/>
      <c r="KF802" s="406"/>
      <c r="KG802" s="406"/>
      <c r="KH802" s="406"/>
      <c r="KI802" s="406"/>
      <c r="KJ802" s="406"/>
      <c r="KK802" s="406"/>
      <c r="KL802" s="406"/>
      <c r="KM802" s="406"/>
      <c r="KN802" s="406"/>
      <c r="KO802" s="406"/>
      <c r="KP802" s="406"/>
      <c r="KQ802" s="406"/>
      <c r="KR802" s="406"/>
      <c r="KS802" s="406"/>
      <c r="KT802" s="406"/>
      <c r="KU802" s="406"/>
      <c r="KV802" s="406"/>
      <c r="KW802" s="406"/>
      <c r="KX802" s="406"/>
      <c r="KY802" s="406"/>
      <c r="KZ802" s="406"/>
      <c r="LA802" s="406"/>
      <c r="LB802" s="406"/>
      <c r="LC802" s="406"/>
      <c r="LD802" s="406"/>
      <c r="LE802" s="406"/>
      <c r="LF802" s="406"/>
      <c r="LG802" s="406"/>
      <c r="LH802" s="406"/>
      <c r="LI802" s="406"/>
      <c r="LJ802" s="406"/>
      <c r="LK802" s="406"/>
      <c r="LL802" s="406"/>
      <c r="LM802" s="406"/>
      <c r="LN802" s="406"/>
      <c r="LO802" s="406"/>
      <c r="LP802" s="406"/>
      <c r="LQ802" s="406"/>
      <c r="LR802" s="406"/>
      <c r="LS802" s="406"/>
      <c r="LT802" s="406"/>
      <c r="LU802" s="406"/>
      <c r="LV802" s="406"/>
      <c r="LW802" s="406"/>
      <c r="LX802" s="406"/>
      <c r="LY802" s="406"/>
      <c r="LZ802" s="406"/>
      <c r="MA802" s="406"/>
      <c r="MB802" s="406"/>
      <c r="MC802" s="406"/>
      <c r="MD802" s="406"/>
      <c r="ME802" s="406"/>
      <c r="MF802" s="406"/>
      <c r="MG802" s="406"/>
      <c r="MH802" s="406"/>
      <c r="MI802" s="406"/>
      <c r="MJ802" s="406"/>
      <c r="MK802" s="406"/>
      <c r="ML802" s="406"/>
      <c r="MM802" s="406"/>
      <c r="MN802" s="406"/>
      <c r="MO802" s="406"/>
      <c r="MP802" s="406"/>
      <c r="MQ802" s="406"/>
      <c r="MR802" s="406"/>
      <c r="MS802" s="406"/>
      <c r="MT802" s="406"/>
      <c r="MU802" s="406"/>
      <c r="MV802" s="406"/>
      <c r="MW802" s="406"/>
      <c r="MX802" s="406"/>
      <c r="MY802" s="406"/>
      <c r="MZ802" s="406"/>
      <c r="NA802" s="406"/>
      <c r="NB802" s="406"/>
      <c r="NC802" s="406"/>
      <c r="ND802" s="406"/>
      <c r="NE802" s="406"/>
      <c r="NF802" s="406"/>
      <c r="NG802" s="406"/>
      <c r="NH802" s="406"/>
      <c r="NI802" s="406"/>
      <c r="NJ802" s="406"/>
      <c r="NK802" s="406"/>
      <c r="NL802" s="406"/>
      <c r="NM802" s="406"/>
      <c r="NN802" s="406"/>
      <c r="NO802" s="406"/>
      <c r="NP802" s="406"/>
      <c r="NQ802" s="406"/>
      <c r="NR802" s="406"/>
      <c r="NS802" s="406"/>
      <c r="NT802" s="406"/>
      <c r="NU802" s="406"/>
      <c r="NV802" s="406"/>
      <c r="NW802" s="406"/>
      <c r="NX802" s="406"/>
      <c r="NY802" s="406"/>
      <c r="NZ802" s="406"/>
      <c r="OA802" s="406"/>
      <c r="OB802" s="406"/>
      <c r="OC802" s="406"/>
      <c r="OD802" s="406"/>
      <c r="OE802" s="406"/>
      <c r="OF802" s="406"/>
      <c r="OG802" s="406"/>
      <c r="OH802" s="406"/>
      <c r="OI802" s="406"/>
      <c r="OJ802" s="406"/>
      <c r="OK802" s="406"/>
      <c r="OL802" s="406"/>
      <c r="OM802" s="406"/>
      <c r="ON802" s="406"/>
      <c r="OO802" s="406"/>
      <c r="OP802" s="406"/>
      <c r="OQ802" s="406"/>
      <c r="OR802" s="406"/>
      <c r="OS802" s="406"/>
      <c r="OT802" s="406"/>
      <c r="OU802" s="406"/>
      <c r="OV802" s="406"/>
      <c r="OW802" s="406"/>
      <c r="OX802" s="406"/>
      <c r="OY802" s="406"/>
      <c r="OZ802" s="406"/>
      <c r="PA802" s="406"/>
      <c r="PB802" s="406"/>
      <c r="PC802" s="406"/>
      <c r="PD802" s="406"/>
      <c r="PE802" s="406"/>
      <c r="PF802" s="406"/>
      <c r="PG802" s="406"/>
      <c r="PH802" s="406"/>
      <c r="PI802" s="406"/>
      <c r="PJ802" s="406"/>
      <c r="PK802" s="406"/>
      <c r="PL802" s="406"/>
      <c r="PM802" s="406"/>
      <c r="PN802" s="406"/>
      <c r="PO802" s="406"/>
      <c r="PP802" s="406"/>
      <c r="PQ802" s="406"/>
      <c r="PR802" s="406"/>
      <c r="PS802" s="406"/>
      <c r="PT802" s="406"/>
      <c r="PU802" s="406"/>
      <c r="PV802" s="406"/>
      <c r="PW802" s="406"/>
      <c r="PX802" s="406"/>
      <c r="PY802" s="406"/>
      <c r="PZ802" s="406"/>
      <c r="QA802" s="406"/>
      <c r="QB802" s="406"/>
      <c r="QC802" s="406"/>
      <c r="QD802" s="406"/>
      <c r="QE802" s="406"/>
      <c r="QF802" s="406"/>
      <c r="QG802" s="406"/>
      <c r="QH802" s="406"/>
      <c r="QI802" s="406"/>
      <c r="QJ802" s="406"/>
      <c r="QK802" s="406"/>
      <c r="QL802" s="406"/>
      <c r="QM802" s="406"/>
      <c r="QN802" s="406"/>
      <c r="QO802" s="406"/>
      <c r="QP802" s="406"/>
      <c r="QQ802" s="406"/>
      <c r="QR802" s="406"/>
      <c r="QS802" s="406"/>
      <c r="QT802" s="406"/>
      <c r="QU802" s="406"/>
      <c r="QV802" s="406"/>
      <c r="QW802" s="406"/>
      <c r="QX802" s="406"/>
      <c r="QY802" s="406"/>
      <c r="QZ802" s="406"/>
      <c r="RA802" s="406"/>
      <c r="RB802" s="406"/>
      <c r="RC802" s="406"/>
      <c r="RD802" s="406"/>
      <c r="RE802" s="406"/>
      <c r="RF802" s="406"/>
      <c r="RG802" s="406"/>
      <c r="RH802" s="406"/>
      <c r="RI802" s="406"/>
      <c r="RJ802" s="406"/>
      <c r="RK802" s="406"/>
      <c r="RL802" s="406"/>
      <c r="RM802" s="406"/>
      <c r="RN802" s="406"/>
      <c r="RO802" s="406"/>
      <c r="RP802" s="406"/>
      <c r="RQ802" s="406"/>
      <c r="RR802" s="406"/>
      <c r="RS802" s="406"/>
      <c r="RT802" s="406"/>
      <c r="RU802" s="406"/>
      <c r="RV802" s="406"/>
      <c r="RW802" s="406"/>
      <c r="RX802" s="406"/>
      <c r="RY802" s="406"/>
      <c r="RZ802" s="406"/>
      <c r="SA802" s="406"/>
      <c r="SB802" s="406"/>
      <c r="SC802" s="406"/>
      <c r="SD802" s="406"/>
      <c r="SE802" s="406"/>
      <c r="SF802" s="406"/>
      <c r="SG802" s="406"/>
      <c r="SH802" s="406"/>
      <c r="SI802" s="406"/>
      <c r="SJ802" s="406"/>
      <c r="SK802" s="406"/>
      <c r="SL802" s="406"/>
      <c r="SM802" s="406"/>
      <c r="SN802" s="406"/>
      <c r="SO802" s="406"/>
      <c r="SP802" s="406"/>
      <c r="SQ802" s="406"/>
      <c r="SR802" s="406"/>
      <c r="SS802" s="406"/>
      <c r="ST802" s="406"/>
      <c r="SU802" s="406"/>
      <c r="SV802" s="406"/>
      <c r="SW802" s="406"/>
      <c r="SX802" s="406"/>
      <c r="SY802" s="406"/>
      <c r="SZ802" s="406"/>
      <c r="TA802" s="406"/>
      <c r="TB802" s="406"/>
      <c r="TC802" s="406"/>
      <c r="TD802" s="406"/>
      <c r="TE802" s="406"/>
      <c r="TF802" s="406"/>
      <c r="TG802" s="406"/>
      <c r="TH802" s="406"/>
      <c r="TI802" s="406"/>
      <c r="TJ802" s="406"/>
      <c r="TK802" s="406"/>
      <c r="TL802" s="406"/>
      <c r="TM802" s="406"/>
      <c r="TN802" s="406"/>
      <c r="TO802" s="406"/>
      <c r="TP802" s="406"/>
      <c r="TQ802" s="406"/>
      <c r="TR802" s="406"/>
      <c r="TS802" s="406"/>
      <c r="TT802" s="406"/>
      <c r="TU802" s="406"/>
      <c r="TV802" s="406"/>
      <c r="TW802" s="406"/>
      <c r="TX802" s="406"/>
      <c r="TY802" s="406"/>
      <c r="TZ802" s="406"/>
      <c r="UA802" s="406"/>
      <c r="UB802" s="406"/>
      <c r="UC802" s="406"/>
      <c r="UD802" s="406"/>
      <c r="UE802" s="406"/>
      <c r="UF802" s="406"/>
      <c r="UG802" s="406"/>
      <c r="UH802" s="406"/>
      <c r="UI802" s="406"/>
      <c r="UJ802" s="406"/>
      <c r="UK802" s="406"/>
      <c r="UL802" s="406"/>
      <c r="UM802" s="406"/>
      <c r="UN802" s="406"/>
      <c r="UO802" s="406"/>
      <c r="UP802" s="406"/>
      <c r="UQ802" s="406"/>
      <c r="UR802" s="406"/>
      <c r="US802" s="406"/>
      <c r="UT802" s="406"/>
      <c r="UU802" s="406"/>
      <c r="UV802" s="406"/>
      <c r="UW802" s="406"/>
      <c r="UX802" s="406"/>
      <c r="UY802" s="406"/>
      <c r="UZ802" s="406"/>
      <c r="VA802" s="406"/>
      <c r="VB802" s="406"/>
      <c r="VC802" s="406"/>
      <c r="VD802" s="406"/>
      <c r="VE802" s="406"/>
      <c r="VF802" s="406"/>
      <c r="VG802" s="406"/>
      <c r="VH802" s="406"/>
      <c r="VI802" s="406"/>
      <c r="VJ802" s="406"/>
      <c r="VK802" s="406"/>
      <c r="VL802" s="406"/>
      <c r="VM802" s="406"/>
      <c r="VN802" s="406"/>
      <c r="VO802" s="406"/>
      <c r="VP802" s="406"/>
      <c r="VQ802" s="406"/>
      <c r="VR802" s="406"/>
      <c r="VS802" s="406"/>
      <c r="VT802" s="406"/>
      <c r="VU802" s="406"/>
      <c r="VV802" s="406"/>
      <c r="VW802" s="406"/>
      <c r="VX802" s="406"/>
      <c r="VY802" s="406"/>
      <c r="VZ802" s="406"/>
      <c r="WA802" s="406"/>
      <c r="WB802" s="406"/>
      <c r="WC802" s="406"/>
      <c r="WD802" s="406"/>
      <c r="WE802" s="406"/>
      <c r="WF802" s="406"/>
      <c r="WG802" s="406"/>
      <c r="WH802" s="406"/>
      <c r="WI802" s="406"/>
      <c r="WJ802" s="406"/>
      <c r="WK802" s="406"/>
      <c r="WL802" s="406"/>
      <c r="WM802" s="406"/>
      <c r="WN802" s="406"/>
      <c r="WO802" s="406"/>
      <c r="WP802" s="406"/>
      <c r="WQ802" s="406"/>
      <c r="WR802" s="406"/>
      <c r="WS802" s="406"/>
      <c r="WT802" s="406"/>
      <c r="WU802" s="406"/>
      <c r="WV802" s="406"/>
      <c r="WW802" s="406"/>
      <c r="WX802" s="406"/>
      <c r="WY802" s="406"/>
      <c r="WZ802" s="406"/>
      <c r="XA802" s="406"/>
      <c r="XB802" s="406"/>
      <c r="XC802" s="406"/>
      <c r="XD802" s="406"/>
      <c r="XE802" s="406"/>
      <c r="XF802" s="406"/>
      <c r="XG802" s="406"/>
      <c r="XH802" s="406"/>
      <c r="XI802" s="406"/>
      <c r="XJ802" s="406"/>
      <c r="XK802" s="406"/>
      <c r="XL802" s="406"/>
      <c r="XM802" s="406"/>
      <c r="XN802" s="406"/>
      <c r="XO802" s="406"/>
      <c r="XP802" s="406"/>
      <c r="XQ802" s="406"/>
      <c r="XR802" s="406"/>
      <c r="XS802" s="406"/>
      <c r="XT802" s="406"/>
      <c r="XU802" s="406"/>
      <c r="XV802" s="406"/>
      <c r="XW802" s="406"/>
      <c r="XX802" s="406"/>
      <c r="XY802" s="406"/>
      <c r="XZ802" s="406"/>
      <c r="YA802" s="406"/>
      <c r="YB802" s="406"/>
      <c r="YC802" s="406"/>
      <c r="YD802" s="406"/>
      <c r="YE802" s="406"/>
      <c r="YF802" s="406"/>
      <c r="YG802" s="406"/>
      <c r="YH802" s="406"/>
      <c r="YI802" s="406"/>
      <c r="YJ802" s="406"/>
      <c r="YK802" s="406"/>
      <c r="YL802" s="406"/>
      <c r="YM802" s="406"/>
      <c r="YN802" s="406"/>
      <c r="YO802" s="406"/>
      <c r="YP802" s="406"/>
      <c r="YQ802" s="406"/>
      <c r="YR802" s="406"/>
      <c r="YS802" s="406"/>
      <c r="YT802" s="406"/>
      <c r="YU802" s="406"/>
      <c r="YV802" s="406"/>
      <c r="YW802" s="406"/>
      <c r="YX802" s="406"/>
      <c r="YY802" s="406"/>
      <c r="YZ802" s="406"/>
      <c r="ZA802" s="406"/>
      <c r="ZB802" s="406"/>
      <c r="ZC802" s="406"/>
      <c r="ZD802" s="406"/>
      <c r="ZE802" s="406"/>
      <c r="ZF802" s="406"/>
      <c r="ZG802" s="406"/>
      <c r="ZH802" s="406"/>
      <c r="ZI802" s="406"/>
      <c r="ZJ802" s="406"/>
      <c r="ZK802" s="406"/>
      <c r="ZL802" s="406"/>
      <c r="ZM802" s="406"/>
      <c r="ZN802" s="406"/>
      <c r="ZO802" s="406"/>
      <c r="ZP802" s="406"/>
      <c r="ZQ802" s="406"/>
      <c r="ZR802" s="406"/>
      <c r="ZS802" s="406"/>
      <c r="ZT802" s="406"/>
      <c r="ZU802" s="406"/>
      <c r="ZV802" s="406"/>
      <c r="ZW802" s="406"/>
      <c r="ZX802" s="406"/>
      <c r="ZY802" s="406"/>
      <c r="ZZ802" s="406"/>
      <c r="AAA802" s="406"/>
      <c r="AAB802" s="406"/>
      <c r="AAC802" s="406"/>
      <c r="AAD802" s="406"/>
      <c r="AAE802" s="406"/>
      <c r="AAF802" s="406"/>
      <c r="AAG802" s="406"/>
      <c r="AAH802" s="406"/>
      <c r="AAI802" s="406"/>
      <c r="AAJ802" s="406"/>
      <c r="AAK802" s="406"/>
      <c r="AAL802" s="406"/>
      <c r="AAM802" s="406"/>
      <c r="AAN802" s="406"/>
      <c r="AAO802" s="406"/>
      <c r="AAP802" s="406"/>
      <c r="AAQ802" s="406"/>
      <c r="AAR802" s="406"/>
      <c r="AAS802" s="406"/>
      <c r="AAT802" s="406"/>
      <c r="AAU802" s="406"/>
      <c r="AAV802" s="406"/>
      <c r="AAW802" s="406"/>
      <c r="AAX802" s="406"/>
      <c r="AAY802" s="406"/>
      <c r="AAZ802" s="406"/>
      <c r="ABA802" s="406"/>
      <c r="ABB802" s="406"/>
      <c r="ABC802" s="406"/>
      <c r="ABD802" s="406"/>
      <c r="ABE802" s="406"/>
      <c r="ABF802" s="406"/>
      <c r="ABG802" s="406"/>
      <c r="ABH802" s="406"/>
      <c r="ABI802" s="406"/>
      <c r="ABJ802" s="406"/>
      <c r="ABK802" s="406"/>
      <c r="ABL802" s="406"/>
      <c r="ABM802" s="406"/>
      <c r="ABN802" s="406"/>
      <c r="ABO802" s="406"/>
      <c r="ABP802" s="406"/>
      <c r="ABQ802" s="406"/>
      <c r="ABR802" s="406"/>
      <c r="ABS802" s="406"/>
      <c r="ABT802" s="406"/>
      <c r="ABU802" s="406"/>
      <c r="ABV802" s="406"/>
      <c r="ABW802" s="406"/>
      <c r="ABX802" s="406"/>
      <c r="ABY802" s="406"/>
      <c r="ABZ802" s="406"/>
      <c r="ACA802" s="406"/>
      <c r="ACB802" s="406"/>
      <c r="ACC802" s="406"/>
      <c r="ACD802" s="406"/>
      <c r="ACE802" s="406"/>
      <c r="ACF802" s="406"/>
      <c r="ACG802" s="406"/>
      <c r="ACH802" s="406"/>
      <c r="ACI802" s="406"/>
      <c r="ACJ802" s="406"/>
      <c r="ACK802" s="406"/>
      <c r="ACL802" s="406"/>
      <c r="ACM802" s="406"/>
      <c r="ACN802" s="406"/>
      <c r="ACO802" s="406"/>
      <c r="ACP802" s="406"/>
      <c r="ACQ802" s="406"/>
      <c r="ACR802" s="406"/>
      <c r="ACS802" s="406"/>
      <c r="ACT802" s="406"/>
      <c r="ACU802" s="406"/>
      <c r="ACV802" s="406"/>
      <c r="ACW802" s="406"/>
      <c r="ACX802" s="406"/>
      <c r="ACY802" s="406"/>
      <c r="ACZ802" s="406"/>
      <c r="ADA802" s="406"/>
      <c r="ADB802" s="406"/>
      <c r="ADC802" s="406"/>
      <c r="ADD802" s="406"/>
      <c r="ADE802" s="406"/>
      <c r="ADF802" s="406"/>
      <c r="ADG802" s="406"/>
      <c r="ADH802" s="406"/>
      <c r="ADI802" s="406"/>
      <c r="ADJ802" s="406"/>
      <c r="ADK802" s="406"/>
      <c r="ADL802" s="406"/>
      <c r="ADM802" s="406"/>
      <c r="ADN802" s="406"/>
      <c r="ADO802" s="406"/>
      <c r="ADP802" s="406"/>
      <c r="ADQ802" s="406"/>
      <c r="ADR802" s="406"/>
      <c r="ADS802" s="406"/>
      <c r="ADT802" s="406"/>
      <c r="ADU802" s="406"/>
      <c r="ADV802" s="406"/>
      <c r="ADW802" s="406"/>
      <c r="ADX802" s="406"/>
      <c r="ADY802" s="406"/>
      <c r="ADZ802" s="406"/>
      <c r="AEA802" s="406"/>
      <c r="AEB802" s="406"/>
      <c r="AEC802" s="406"/>
      <c r="AED802" s="406"/>
      <c r="AEE802" s="406"/>
      <c r="AEF802" s="406"/>
      <c r="AEG802" s="406"/>
      <c r="AEH802" s="406"/>
      <c r="AEI802" s="406"/>
      <c r="AEJ802" s="406"/>
      <c r="AEK802" s="406"/>
      <c r="AEL802" s="406"/>
      <c r="AEM802" s="406"/>
      <c r="AEN802" s="406"/>
      <c r="AEO802" s="406"/>
      <c r="AEP802" s="406"/>
      <c r="AEQ802" s="406"/>
      <c r="AER802" s="406"/>
      <c r="AES802" s="406"/>
      <c r="AET802" s="406"/>
      <c r="AEU802" s="406"/>
      <c r="AEV802" s="406"/>
      <c r="AEW802" s="406"/>
      <c r="AEX802" s="406"/>
      <c r="AEY802" s="406"/>
      <c r="AEZ802" s="406"/>
      <c r="AFA802" s="406"/>
      <c r="AFB802" s="406"/>
      <c r="AFC802" s="406"/>
      <c r="AFD802" s="406"/>
      <c r="AFE802" s="406"/>
      <c r="AFF802" s="406"/>
      <c r="AFG802" s="406"/>
      <c r="AFH802" s="406"/>
      <c r="AFI802" s="406"/>
      <c r="AFJ802" s="406"/>
      <c r="AFK802" s="406"/>
      <c r="AFL802" s="406"/>
      <c r="AFM802" s="406"/>
      <c r="AFN802" s="406"/>
      <c r="AFO802" s="406"/>
      <c r="AFP802" s="406"/>
      <c r="AFQ802" s="406"/>
      <c r="AFR802" s="406"/>
      <c r="AFS802" s="406"/>
      <c r="AFT802" s="406"/>
      <c r="AFU802" s="406"/>
      <c r="AFV802" s="406"/>
      <c r="AFW802" s="406"/>
      <c r="AFX802" s="406"/>
      <c r="AFY802" s="406"/>
      <c r="AFZ802" s="406"/>
      <c r="AGA802" s="406"/>
      <c r="AGB802" s="406"/>
      <c r="AGC802" s="406"/>
      <c r="AGD802" s="406"/>
      <c r="AGE802" s="406"/>
      <c r="AGF802" s="406"/>
      <c r="AGG802" s="406"/>
      <c r="AGH802" s="406"/>
      <c r="AGI802" s="406"/>
      <c r="AGJ802" s="406"/>
      <c r="AGK802" s="406"/>
      <c r="AGL802" s="406"/>
      <c r="AGM802" s="406"/>
      <c r="AGN802" s="406"/>
      <c r="AGO802" s="406"/>
      <c r="AGP802" s="406"/>
      <c r="AGQ802" s="406"/>
      <c r="AGR802" s="406"/>
      <c r="AGS802" s="406"/>
      <c r="AGT802" s="406"/>
      <c r="AGU802" s="406"/>
      <c r="AGV802" s="406"/>
      <c r="AGW802" s="406"/>
      <c r="AGX802" s="406"/>
      <c r="AGY802" s="406"/>
      <c r="AGZ802" s="406"/>
      <c r="AHA802" s="406"/>
      <c r="AHB802" s="406"/>
      <c r="AHC802" s="406"/>
      <c r="AHD802" s="406"/>
      <c r="AHE802" s="406"/>
      <c r="AHF802" s="406"/>
      <c r="AHG802" s="406"/>
      <c r="AHH802" s="406"/>
      <c r="AHI802" s="406"/>
      <c r="AHJ802" s="406"/>
      <c r="AHK802" s="406"/>
      <c r="AHL802" s="406"/>
      <c r="AHM802" s="406"/>
      <c r="AHN802" s="406"/>
      <c r="AHO802" s="406"/>
      <c r="AHP802" s="406"/>
      <c r="AHQ802" s="406"/>
      <c r="AHR802" s="406"/>
      <c r="AHS802" s="406"/>
      <c r="AHT802" s="406"/>
      <c r="AHU802" s="406"/>
      <c r="AHV802" s="406"/>
      <c r="AHW802" s="406"/>
      <c r="AHX802" s="406"/>
      <c r="AHY802" s="406"/>
      <c r="AHZ802" s="406"/>
      <c r="AIA802" s="406"/>
      <c r="AIB802" s="406"/>
      <c r="AIC802" s="406"/>
      <c r="AID802" s="406"/>
      <c r="AIE802" s="406"/>
      <c r="AIF802" s="406"/>
      <c r="AIG802" s="406"/>
      <c r="AIH802" s="406"/>
      <c r="AII802" s="406"/>
      <c r="AIJ802" s="406"/>
      <c r="AIK802" s="406"/>
      <c r="AIL802" s="406"/>
      <c r="AIM802" s="406"/>
      <c r="AIN802" s="406"/>
      <c r="AIO802" s="406"/>
      <c r="AIP802" s="406"/>
      <c r="AIQ802" s="406"/>
      <c r="AIR802" s="406"/>
      <c r="AIS802" s="406"/>
      <c r="AIT802" s="406"/>
      <c r="AIU802" s="406"/>
      <c r="AIV802" s="406"/>
      <c r="AIW802" s="406"/>
      <c r="AIX802" s="406"/>
      <c r="AIY802" s="406"/>
      <c r="AIZ802" s="406"/>
      <c r="AJA802" s="406"/>
      <c r="AJB802" s="406"/>
      <c r="AJC802" s="406"/>
      <c r="AJD802" s="406"/>
      <c r="AJE802" s="406"/>
      <c r="AJF802" s="406"/>
      <c r="AJG802" s="406"/>
      <c r="AJH802" s="406"/>
      <c r="AJI802" s="406"/>
      <c r="AJJ802" s="406"/>
      <c r="AJK802" s="406"/>
      <c r="AJL802" s="406"/>
      <c r="AJM802" s="406"/>
      <c r="AJN802" s="406"/>
      <c r="AJO802" s="406"/>
      <c r="AJP802" s="406"/>
      <c r="AJQ802" s="406"/>
      <c r="AJR802" s="406"/>
      <c r="AJS802" s="406"/>
      <c r="AJT802" s="406"/>
      <c r="AJU802" s="406"/>
      <c r="AJV802" s="406"/>
      <c r="AJW802" s="406"/>
      <c r="AJX802" s="406"/>
      <c r="AJY802" s="406"/>
      <c r="AJZ802" s="406"/>
      <c r="AKA802" s="406"/>
      <c r="AKB802" s="406"/>
      <c r="AKC802" s="406"/>
      <c r="AKD802" s="406"/>
      <c r="AKE802" s="406"/>
      <c r="AKF802" s="406"/>
      <c r="AKG802" s="406"/>
      <c r="AKH802" s="406"/>
      <c r="AKI802" s="406"/>
      <c r="AKJ802" s="406"/>
      <c r="AKK802" s="406"/>
      <c r="AKL802" s="406"/>
      <c r="AKM802" s="406"/>
      <c r="AKN802" s="406"/>
      <c r="AKO802" s="406"/>
      <c r="AKP802" s="406"/>
      <c r="AKQ802" s="406"/>
      <c r="AKR802" s="406"/>
      <c r="AKS802" s="406"/>
      <c r="AKT802" s="406"/>
      <c r="AKU802" s="406"/>
      <c r="AKV802" s="406"/>
      <c r="AKW802" s="406"/>
      <c r="AKX802" s="406"/>
      <c r="AKY802" s="406"/>
      <c r="AKZ802" s="406"/>
      <c r="ALA802" s="406"/>
      <c r="ALB802" s="406"/>
      <c r="ALC802" s="406"/>
      <c r="ALD802" s="406"/>
    </row>
    <row r="803" spans="1:992" s="672" customFormat="1" ht="20.25" customHeight="1">
      <c r="A803" s="2421"/>
      <c r="B803" s="2421"/>
      <c r="C803" s="2421"/>
      <c r="D803" s="320" t="s">
        <v>2521</v>
      </c>
      <c r="E803" s="468">
        <f>E805</f>
        <v>374086.03</v>
      </c>
      <c r="F803" s="468">
        <f>F805</f>
        <v>374086.03</v>
      </c>
      <c r="G803" s="2385"/>
      <c r="H803" s="2385"/>
      <c r="I803" s="2391"/>
      <c r="J803" s="2391"/>
      <c r="K803" s="2391"/>
      <c r="L803" s="2792"/>
      <c r="M803" s="580"/>
      <c r="N803" s="406"/>
      <c r="O803" s="406"/>
      <c r="P803" s="406"/>
      <c r="Q803" s="406"/>
      <c r="R803" s="406"/>
      <c r="S803" s="406"/>
      <c r="T803" s="406"/>
      <c r="U803" s="406"/>
      <c r="V803" s="406"/>
      <c r="W803" s="406"/>
      <c r="X803" s="406"/>
      <c r="Y803" s="406"/>
      <c r="Z803" s="406"/>
      <c r="AA803" s="406"/>
      <c r="AB803" s="406"/>
      <c r="AC803" s="406"/>
      <c r="AD803" s="406"/>
      <c r="AE803" s="406"/>
      <c r="AF803" s="406"/>
      <c r="AG803" s="406"/>
      <c r="AH803" s="406"/>
      <c r="AI803" s="406"/>
      <c r="AJ803" s="406"/>
      <c r="AK803" s="406"/>
      <c r="AL803" s="406"/>
      <c r="AM803" s="406"/>
      <c r="AN803" s="406"/>
      <c r="AO803" s="406"/>
      <c r="AP803" s="406"/>
      <c r="AQ803" s="406"/>
      <c r="AR803" s="406"/>
      <c r="AS803" s="406"/>
      <c r="AT803" s="406"/>
      <c r="AU803" s="406"/>
      <c r="AV803" s="406"/>
      <c r="AW803" s="406"/>
      <c r="AX803" s="406"/>
      <c r="AY803" s="406"/>
      <c r="AZ803" s="406"/>
      <c r="BA803" s="406"/>
      <c r="BB803" s="406"/>
      <c r="BC803" s="406"/>
      <c r="BD803" s="406"/>
      <c r="BE803" s="406"/>
      <c r="BF803" s="406"/>
      <c r="BG803" s="406"/>
      <c r="BH803" s="406"/>
      <c r="BI803" s="406"/>
      <c r="BJ803" s="406"/>
      <c r="BK803" s="406"/>
      <c r="BL803" s="406"/>
      <c r="BM803" s="406"/>
      <c r="BN803" s="406"/>
      <c r="BO803" s="406"/>
      <c r="BP803" s="406"/>
      <c r="BQ803" s="406"/>
      <c r="BR803" s="406"/>
      <c r="BS803" s="406"/>
      <c r="BT803" s="406"/>
      <c r="BU803" s="406"/>
      <c r="BV803" s="406"/>
      <c r="BW803" s="406"/>
      <c r="BX803" s="406"/>
      <c r="BY803" s="406"/>
      <c r="BZ803" s="406"/>
      <c r="CA803" s="406"/>
      <c r="CB803" s="406"/>
      <c r="CC803" s="406"/>
      <c r="CD803" s="406"/>
      <c r="CE803" s="406"/>
      <c r="CF803" s="406"/>
      <c r="CG803" s="406"/>
      <c r="CH803" s="406"/>
      <c r="CI803" s="406"/>
      <c r="CJ803" s="406"/>
      <c r="CK803" s="406"/>
      <c r="CL803" s="406"/>
      <c r="CM803" s="406"/>
      <c r="CN803" s="406"/>
      <c r="CO803" s="406"/>
      <c r="CP803" s="406"/>
      <c r="CQ803" s="406"/>
      <c r="CR803" s="406"/>
      <c r="CS803" s="406"/>
      <c r="CT803" s="406"/>
      <c r="CU803" s="406"/>
      <c r="CV803" s="406"/>
      <c r="CW803" s="406"/>
      <c r="CX803" s="406"/>
      <c r="CY803" s="406"/>
      <c r="CZ803" s="406"/>
      <c r="DA803" s="406"/>
      <c r="DB803" s="406"/>
      <c r="DC803" s="406"/>
      <c r="DD803" s="406"/>
      <c r="DE803" s="406"/>
      <c r="DF803" s="406"/>
      <c r="DG803" s="406"/>
      <c r="DH803" s="406"/>
      <c r="DI803" s="406"/>
      <c r="DJ803" s="406"/>
      <c r="DK803" s="406"/>
      <c r="DL803" s="406"/>
      <c r="DM803" s="406"/>
      <c r="DN803" s="406"/>
      <c r="DO803" s="406"/>
      <c r="DP803" s="406"/>
      <c r="DQ803" s="406"/>
      <c r="DR803" s="406"/>
      <c r="DS803" s="406"/>
      <c r="DT803" s="406"/>
      <c r="DU803" s="406"/>
      <c r="DV803" s="406"/>
      <c r="DW803" s="406"/>
      <c r="DX803" s="406"/>
      <c r="DY803" s="406"/>
      <c r="DZ803" s="406"/>
      <c r="EA803" s="406"/>
      <c r="EB803" s="406"/>
      <c r="EC803" s="406"/>
      <c r="ED803" s="406"/>
      <c r="EE803" s="406"/>
      <c r="EF803" s="406"/>
      <c r="EG803" s="406"/>
      <c r="EH803" s="406"/>
      <c r="EI803" s="406"/>
      <c r="EJ803" s="406"/>
      <c r="EK803" s="406"/>
      <c r="EL803" s="406"/>
      <c r="EM803" s="406"/>
      <c r="EN803" s="406"/>
      <c r="EO803" s="406"/>
      <c r="EP803" s="406"/>
      <c r="EQ803" s="406"/>
      <c r="ER803" s="406"/>
      <c r="ES803" s="406"/>
      <c r="ET803" s="406"/>
      <c r="EU803" s="406"/>
      <c r="EV803" s="406"/>
      <c r="EW803" s="406"/>
      <c r="EX803" s="406"/>
      <c r="EY803" s="406"/>
      <c r="EZ803" s="406"/>
      <c r="FA803" s="406"/>
      <c r="FB803" s="406"/>
      <c r="FC803" s="406"/>
      <c r="FD803" s="406"/>
      <c r="FE803" s="406"/>
      <c r="FF803" s="406"/>
      <c r="FG803" s="406"/>
      <c r="FH803" s="406"/>
      <c r="FI803" s="406"/>
      <c r="FJ803" s="406"/>
      <c r="FK803" s="406"/>
      <c r="FL803" s="406"/>
      <c r="FM803" s="406"/>
      <c r="FN803" s="406"/>
      <c r="FO803" s="406"/>
      <c r="FP803" s="406"/>
      <c r="FQ803" s="406"/>
      <c r="FR803" s="406"/>
      <c r="FS803" s="406"/>
      <c r="FT803" s="406"/>
      <c r="FU803" s="406"/>
      <c r="FV803" s="406"/>
      <c r="FW803" s="406"/>
      <c r="FX803" s="406"/>
      <c r="FY803" s="406"/>
      <c r="FZ803" s="406"/>
      <c r="GA803" s="406"/>
      <c r="GB803" s="406"/>
      <c r="GC803" s="406"/>
      <c r="GD803" s="406"/>
      <c r="GE803" s="406"/>
      <c r="GF803" s="406"/>
      <c r="GG803" s="406"/>
      <c r="GH803" s="406"/>
      <c r="GI803" s="406"/>
      <c r="GJ803" s="406"/>
      <c r="GK803" s="406"/>
      <c r="GL803" s="406"/>
      <c r="GM803" s="406"/>
      <c r="GN803" s="406"/>
      <c r="GO803" s="406"/>
      <c r="GP803" s="406"/>
      <c r="GQ803" s="406"/>
      <c r="GR803" s="406"/>
      <c r="GS803" s="406"/>
      <c r="GT803" s="406"/>
      <c r="GU803" s="406"/>
      <c r="GV803" s="406"/>
      <c r="GW803" s="406"/>
      <c r="GX803" s="406"/>
      <c r="GY803" s="406"/>
      <c r="GZ803" s="406"/>
      <c r="HA803" s="406"/>
      <c r="HB803" s="406"/>
      <c r="HC803" s="406"/>
      <c r="HD803" s="406"/>
      <c r="HE803" s="406"/>
      <c r="HF803" s="406"/>
      <c r="HG803" s="406"/>
      <c r="HH803" s="406"/>
      <c r="HI803" s="406"/>
      <c r="HJ803" s="406"/>
      <c r="HK803" s="406"/>
      <c r="HL803" s="406"/>
      <c r="HM803" s="406"/>
      <c r="HN803" s="406"/>
      <c r="HO803" s="406"/>
      <c r="HP803" s="406"/>
      <c r="HQ803" s="406"/>
      <c r="HR803" s="406"/>
      <c r="HS803" s="406"/>
      <c r="HT803" s="406"/>
      <c r="HU803" s="406"/>
      <c r="HV803" s="406"/>
      <c r="HW803" s="406"/>
      <c r="HX803" s="406"/>
      <c r="HY803" s="406"/>
      <c r="HZ803" s="406"/>
      <c r="IA803" s="406"/>
      <c r="IB803" s="406"/>
      <c r="IC803" s="406"/>
      <c r="ID803" s="406"/>
      <c r="IE803" s="406"/>
      <c r="IF803" s="406"/>
      <c r="IG803" s="406"/>
      <c r="IH803" s="406"/>
      <c r="II803" s="406"/>
      <c r="IJ803" s="406"/>
      <c r="IK803" s="406"/>
      <c r="IL803" s="406"/>
      <c r="IM803" s="406"/>
      <c r="IN803" s="406"/>
      <c r="IO803" s="406"/>
      <c r="IP803" s="406"/>
      <c r="IQ803" s="406"/>
      <c r="IR803" s="406"/>
      <c r="IS803" s="406"/>
      <c r="IT803" s="406"/>
      <c r="IU803" s="406"/>
      <c r="IV803" s="406"/>
      <c r="IW803" s="406"/>
      <c r="IX803" s="406"/>
      <c r="IY803" s="406"/>
      <c r="IZ803" s="406"/>
      <c r="JA803" s="406"/>
      <c r="JB803" s="406"/>
      <c r="JC803" s="406"/>
      <c r="JD803" s="406"/>
      <c r="JE803" s="406"/>
      <c r="JF803" s="406"/>
      <c r="JG803" s="406"/>
      <c r="JH803" s="406"/>
      <c r="JI803" s="406"/>
      <c r="JJ803" s="406"/>
      <c r="JK803" s="406"/>
      <c r="JL803" s="406"/>
      <c r="JM803" s="406"/>
      <c r="JN803" s="406"/>
      <c r="JO803" s="406"/>
      <c r="JP803" s="406"/>
      <c r="JQ803" s="406"/>
      <c r="JR803" s="406"/>
      <c r="JS803" s="406"/>
      <c r="JT803" s="406"/>
      <c r="JU803" s="406"/>
      <c r="JV803" s="406"/>
      <c r="JW803" s="406"/>
      <c r="JX803" s="406"/>
      <c r="JY803" s="406"/>
      <c r="JZ803" s="406"/>
      <c r="KA803" s="406"/>
      <c r="KB803" s="406"/>
      <c r="KC803" s="406"/>
      <c r="KD803" s="406"/>
      <c r="KE803" s="406"/>
      <c r="KF803" s="406"/>
      <c r="KG803" s="406"/>
      <c r="KH803" s="406"/>
      <c r="KI803" s="406"/>
      <c r="KJ803" s="406"/>
      <c r="KK803" s="406"/>
      <c r="KL803" s="406"/>
      <c r="KM803" s="406"/>
      <c r="KN803" s="406"/>
      <c r="KO803" s="406"/>
      <c r="KP803" s="406"/>
      <c r="KQ803" s="406"/>
      <c r="KR803" s="406"/>
      <c r="KS803" s="406"/>
      <c r="KT803" s="406"/>
      <c r="KU803" s="406"/>
      <c r="KV803" s="406"/>
      <c r="KW803" s="406"/>
      <c r="KX803" s="406"/>
      <c r="KY803" s="406"/>
      <c r="KZ803" s="406"/>
      <c r="LA803" s="406"/>
      <c r="LB803" s="406"/>
      <c r="LC803" s="406"/>
      <c r="LD803" s="406"/>
      <c r="LE803" s="406"/>
      <c r="LF803" s="406"/>
      <c r="LG803" s="406"/>
      <c r="LH803" s="406"/>
      <c r="LI803" s="406"/>
      <c r="LJ803" s="406"/>
      <c r="LK803" s="406"/>
      <c r="LL803" s="406"/>
      <c r="LM803" s="406"/>
      <c r="LN803" s="406"/>
      <c r="LO803" s="406"/>
      <c r="LP803" s="406"/>
      <c r="LQ803" s="406"/>
      <c r="LR803" s="406"/>
      <c r="LS803" s="406"/>
      <c r="LT803" s="406"/>
      <c r="LU803" s="406"/>
      <c r="LV803" s="406"/>
      <c r="LW803" s="406"/>
      <c r="LX803" s="406"/>
      <c r="LY803" s="406"/>
      <c r="LZ803" s="406"/>
      <c r="MA803" s="406"/>
      <c r="MB803" s="406"/>
      <c r="MC803" s="406"/>
      <c r="MD803" s="406"/>
      <c r="ME803" s="406"/>
      <c r="MF803" s="406"/>
      <c r="MG803" s="406"/>
      <c r="MH803" s="406"/>
      <c r="MI803" s="406"/>
      <c r="MJ803" s="406"/>
      <c r="MK803" s="406"/>
      <c r="ML803" s="406"/>
      <c r="MM803" s="406"/>
      <c r="MN803" s="406"/>
      <c r="MO803" s="406"/>
      <c r="MP803" s="406"/>
      <c r="MQ803" s="406"/>
      <c r="MR803" s="406"/>
      <c r="MS803" s="406"/>
      <c r="MT803" s="406"/>
      <c r="MU803" s="406"/>
      <c r="MV803" s="406"/>
      <c r="MW803" s="406"/>
      <c r="MX803" s="406"/>
      <c r="MY803" s="406"/>
      <c r="MZ803" s="406"/>
      <c r="NA803" s="406"/>
      <c r="NB803" s="406"/>
      <c r="NC803" s="406"/>
      <c r="ND803" s="406"/>
      <c r="NE803" s="406"/>
      <c r="NF803" s="406"/>
      <c r="NG803" s="406"/>
      <c r="NH803" s="406"/>
      <c r="NI803" s="406"/>
      <c r="NJ803" s="406"/>
      <c r="NK803" s="406"/>
      <c r="NL803" s="406"/>
      <c r="NM803" s="406"/>
      <c r="NN803" s="406"/>
      <c r="NO803" s="406"/>
      <c r="NP803" s="406"/>
      <c r="NQ803" s="406"/>
      <c r="NR803" s="406"/>
      <c r="NS803" s="406"/>
      <c r="NT803" s="406"/>
      <c r="NU803" s="406"/>
      <c r="NV803" s="406"/>
      <c r="NW803" s="406"/>
      <c r="NX803" s="406"/>
      <c r="NY803" s="406"/>
      <c r="NZ803" s="406"/>
      <c r="OA803" s="406"/>
      <c r="OB803" s="406"/>
      <c r="OC803" s="406"/>
      <c r="OD803" s="406"/>
      <c r="OE803" s="406"/>
      <c r="OF803" s="406"/>
      <c r="OG803" s="406"/>
      <c r="OH803" s="406"/>
      <c r="OI803" s="406"/>
      <c r="OJ803" s="406"/>
      <c r="OK803" s="406"/>
      <c r="OL803" s="406"/>
      <c r="OM803" s="406"/>
      <c r="ON803" s="406"/>
      <c r="OO803" s="406"/>
      <c r="OP803" s="406"/>
      <c r="OQ803" s="406"/>
      <c r="OR803" s="406"/>
      <c r="OS803" s="406"/>
      <c r="OT803" s="406"/>
      <c r="OU803" s="406"/>
      <c r="OV803" s="406"/>
      <c r="OW803" s="406"/>
      <c r="OX803" s="406"/>
      <c r="OY803" s="406"/>
      <c r="OZ803" s="406"/>
      <c r="PA803" s="406"/>
      <c r="PB803" s="406"/>
      <c r="PC803" s="406"/>
      <c r="PD803" s="406"/>
      <c r="PE803" s="406"/>
      <c r="PF803" s="406"/>
      <c r="PG803" s="406"/>
      <c r="PH803" s="406"/>
      <c r="PI803" s="406"/>
      <c r="PJ803" s="406"/>
      <c r="PK803" s="406"/>
      <c r="PL803" s="406"/>
      <c r="PM803" s="406"/>
      <c r="PN803" s="406"/>
      <c r="PO803" s="406"/>
      <c r="PP803" s="406"/>
      <c r="PQ803" s="406"/>
      <c r="PR803" s="406"/>
      <c r="PS803" s="406"/>
      <c r="PT803" s="406"/>
      <c r="PU803" s="406"/>
      <c r="PV803" s="406"/>
      <c r="PW803" s="406"/>
      <c r="PX803" s="406"/>
      <c r="PY803" s="406"/>
      <c r="PZ803" s="406"/>
      <c r="QA803" s="406"/>
      <c r="QB803" s="406"/>
      <c r="QC803" s="406"/>
      <c r="QD803" s="406"/>
      <c r="QE803" s="406"/>
      <c r="QF803" s="406"/>
      <c r="QG803" s="406"/>
      <c r="QH803" s="406"/>
      <c r="QI803" s="406"/>
      <c r="QJ803" s="406"/>
      <c r="QK803" s="406"/>
      <c r="QL803" s="406"/>
      <c r="QM803" s="406"/>
      <c r="QN803" s="406"/>
      <c r="QO803" s="406"/>
      <c r="QP803" s="406"/>
      <c r="QQ803" s="406"/>
      <c r="QR803" s="406"/>
      <c r="QS803" s="406"/>
      <c r="QT803" s="406"/>
      <c r="QU803" s="406"/>
      <c r="QV803" s="406"/>
      <c r="QW803" s="406"/>
      <c r="QX803" s="406"/>
      <c r="QY803" s="406"/>
      <c r="QZ803" s="406"/>
      <c r="RA803" s="406"/>
      <c r="RB803" s="406"/>
      <c r="RC803" s="406"/>
      <c r="RD803" s="406"/>
      <c r="RE803" s="406"/>
      <c r="RF803" s="406"/>
      <c r="RG803" s="406"/>
      <c r="RH803" s="406"/>
      <c r="RI803" s="406"/>
      <c r="RJ803" s="406"/>
      <c r="RK803" s="406"/>
      <c r="RL803" s="406"/>
      <c r="RM803" s="406"/>
      <c r="RN803" s="406"/>
      <c r="RO803" s="406"/>
      <c r="RP803" s="406"/>
      <c r="RQ803" s="406"/>
      <c r="RR803" s="406"/>
      <c r="RS803" s="406"/>
      <c r="RT803" s="406"/>
      <c r="RU803" s="406"/>
      <c r="RV803" s="406"/>
      <c r="RW803" s="406"/>
      <c r="RX803" s="406"/>
      <c r="RY803" s="406"/>
      <c r="RZ803" s="406"/>
      <c r="SA803" s="406"/>
      <c r="SB803" s="406"/>
      <c r="SC803" s="406"/>
      <c r="SD803" s="406"/>
      <c r="SE803" s="406"/>
      <c r="SF803" s="406"/>
      <c r="SG803" s="406"/>
      <c r="SH803" s="406"/>
      <c r="SI803" s="406"/>
      <c r="SJ803" s="406"/>
      <c r="SK803" s="406"/>
      <c r="SL803" s="406"/>
      <c r="SM803" s="406"/>
      <c r="SN803" s="406"/>
      <c r="SO803" s="406"/>
      <c r="SP803" s="406"/>
      <c r="SQ803" s="406"/>
      <c r="SR803" s="406"/>
      <c r="SS803" s="406"/>
      <c r="ST803" s="406"/>
      <c r="SU803" s="406"/>
      <c r="SV803" s="406"/>
      <c r="SW803" s="406"/>
      <c r="SX803" s="406"/>
      <c r="SY803" s="406"/>
      <c r="SZ803" s="406"/>
      <c r="TA803" s="406"/>
      <c r="TB803" s="406"/>
      <c r="TC803" s="406"/>
      <c r="TD803" s="406"/>
      <c r="TE803" s="406"/>
      <c r="TF803" s="406"/>
      <c r="TG803" s="406"/>
      <c r="TH803" s="406"/>
      <c r="TI803" s="406"/>
      <c r="TJ803" s="406"/>
      <c r="TK803" s="406"/>
      <c r="TL803" s="406"/>
      <c r="TM803" s="406"/>
      <c r="TN803" s="406"/>
      <c r="TO803" s="406"/>
      <c r="TP803" s="406"/>
      <c r="TQ803" s="406"/>
      <c r="TR803" s="406"/>
      <c r="TS803" s="406"/>
      <c r="TT803" s="406"/>
      <c r="TU803" s="406"/>
      <c r="TV803" s="406"/>
      <c r="TW803" s="406"/>
      <c r="TX803" s="406"/>
      <c r="TY803" s="406"/>
      <c r="TZ803" s="406"/>
      <c r="UA803" s="406"/>
      <c r="UB803" s="406"/>
      <c r="UC803" s="406"/>
      <c r="UD803" s="406"/>
      <c r="UE803" s="406"/>
      <c r="UF803" s="406"/>
      <c r="UG803" s="406"/>
      <c r="UH803" s="406"/>
      <c r="UI803" s="406"/>
      <c r="UJ803" s="406"/>
      <c r="UK803" s="406"/>
      <c r="UL803" s="406"/>
      <c r="UM803" s="406"/>
      <c r="UN803" s="406"/>
      <c r="UO803" s="406"/>
      <c r="UP803" s="406"/>
      <c r="UQ803" s="406"/>
      <c r="UR803" s="406"/>
      <c r="US803" s="406"/>
      <c r="UT803" s="406"/>
      <c r="UU803" s="406"/>
      <c r="UV803" s="406"/>
      <c r="UW803" s="406"/>
      <c r="UX803" s="406"/>
      <c r="UY803" s="406"/>
      <c r="UZ803" s="406"/>
      <c r="VA803" s="406"/>
      <c r="VB803" s="406"/>
      <c r="VC803" s="406"/>
      <c r="VD803" s="406"/>
      <c r="VE803" s="406"/>
      <c r="VF803" s="406"/>
      <c r="VG803" s="406"/>
      <c r="VH803" s="406"/>
      <c r="VI803" s="406"/>
      <c r="VJ803" s="406"/>
      <c r="VK803" s="406"/>
      <c r="VL803" s="406"/>
      <c r="VM803" s="406"/>
      <c r="VN803" s="406"/>
      <c r="VO803" s="406"/>
      <c r="VP803" s="406"/>
      <c r="VQ803" s="406"/>
      <c r="VR803" s="406"/>
      <c r="VS803" s="406"/>
      <c r="VT803" s="406"/>
      <c r="VU803" s="406"/>
      <c r="VV803" s="406"/>
      <c r="VW803" s="406"/>
      <c r="VX803" s="406"/>
      <c r="VY803" s="406"/>
      <c r="VZ803" s="406"/>
      <c r="WA803" s="406"/>
      <c r="WB803" s="406"/>
      <c r="WC803" s="406"/>
      <c r="WD803" s="406"/>
      <c r="WE803" s="406"/>
      <c r="WF803" s="406"/>
      <c r="WG803" s="406"/>
      <c r="WH803" s="406"/>
      <c r="WI803" s="406"/>
      <c r="WJ803" s="406"/>
      <c r="WK803" s="406"/>
      <c r="WL803" s="406"/>
      <c r="WM803" s="406"/>
      <c r="WN803" s="406"/>
      <c r="WO803" s="406"/>
      <c r="WP803" s="406"/>
      <c r="WQ803" s="406"/>
      <c r="WR803" s="406"/>
      <c r="WS803" s="406"/>
      <c r="WT803" s="406"/>
      <c r="WU803" s="406"/>
      <c r="WV803" s="406"/>
      <c r="WW803" s="406"/>
      <c r="WX803" s="406"/>
      <c r="WY803" s="406"/>
      <c r="WZ803" s="406"/>
      <c r="XA803" s="406"/>
      <c r="XB803" s="406"/>
      <c r="XC803" s="406"/>
      <c r="XD803" s="406"/>
      <c r="XE803" s="406"/>
      <c r="XF803" s="406"/>
      <c r="XG803" s="406"/>
      <c r="XH803" s="406"/>
      <c r="XI803" s="406"/>
      <c r="XJ803" s="406"/>
      <c r="XK803" s="406"/>
      <c r="XL803" s="406"/>
      <c r="XM803" s="406"/>
      <c r="XN803" s="406"/>
      <c r="XO803" s="406"/>
      <c r="XP803" s="406"/>
      <c r="XQ803" s="406"/>
      <c r="XR803" s="406"/>
      <c r="XS803" s="406"/>
      <c r="XT803" s="406"/>
      <c r="XU803" s="406"/>
      <c r="XV803" s="406"/>
      <c r="XW803" s="406"/>
      <c r="XX803" s="406"/>
      <c r="XY803" s="406"/>
      <c r="XZ803" s="406"/>
      <c r="YA803" s="406"/>
      <c r="YB803" s="406"/>
      <c r="YC803" s="406"/>
      <c r="YD803" s="406"/>
      <c r="YE803" s="406"/>
      <c r="YF803" s="406"/>
      <c r="YG803" s="406"/>
      <c r="YH803" s="406"/>
      <c r="YI803" s="406"/>
      <c r="YJ803" s="406"/>
      <c r="YK803" s="406"/>
      <c r="YL803" s="406"/>
      <c r="YM803" s="406"/>
      <c r="YN803" s="406"/>
      <c r="YO803" s="406"/>
      <c r="YP803" s="406"/>
      <c r="YQ803" s="406"/>
      <c r="YR803" s="406"/>
      <c r="YS803" s="406"/>
      <c r="YT803" s="406"/>
      <c r="YU803" s="406"/>
      <c r="YV803" s="406"/>
      <c r="YW803" s="406"/>
      <c r="YX803" s="406"/>
      <c r="YY803" s="406"/>
      <c r="YZ803" s="406"/>
      <c r="ZA803" s="406"/>
      <c r="ZB803" s="406"/>
      <c r="ZC803" s="406"/>
      <c r="ZD803" s="406"/>
      <c r="ZE803" s="406"/>
      <c r="ZF803" s="406"/>
      <c r="ZG803" s="406"/>
      <c r="ZH803" s="406"/>
      <c r="ZI803" s="406"/>
      <c r="ZJ803" s="406"/>
      <c r="ZK803" s="406"/>
      <c r="ZL803" s="406"/>
      <c r="ZM803" s="406"/>
      <c r="ZN803" s="406"/>
      <c r="ZO803" s="406"/>
      <c r="ZP803" s="406"/>
      <c r="ZQ803" s="406"/>
      <c r="ZR803" s="406"/>
      <c r="ZS803" s="406"/>
      <c r="ZT803" s="406"/>
      <c r="ZU803" s="406"/>
      <c r="ZV803" s="406"/>
      <c r="ZW803" s="406"/>
      <c r="ZX803" s="406"/>
      <c r="ZY803" s="406"/>
      <c r="ZZ803" s="406"/>
      <c r="AAA803" s="406"/>
      <c r="AAB803" s="406"/>
      <c r="AAC803" s="406"/>
      <c r="AAD803" s="406"/>
      <c r="AAE803" s="406"/>
      <c r="AAF803" s="406"/>
      <c r="AAG803" s="406"/>
      <c r="AAH803" s="406"/>
      <c r="AAI803" s="406"/>
      <c r="AAJ803" s="406"/>
      <c r="AAK803" s="406"/>
      <c r="AAL803" s="406"/>
      <c r="AAM803" s="406"/>
      <c r="AAN803" s="406"/>
      <c r="AAO803" s="406"/>
      <c r="AAP803" s="406"/>
      <c r="AAQ803" s="406"/>
      <c r="AAR803" s="406"/>
      <c r="AAS803" s="406"/>
      <c r="AAT803" s="406"/>
      <c r="AAU803" s="406"/>
      <c r="AAV803" s="406"/>
      <c r="AAW803" s="406"/>
      <c r="AAX803" s="406"/>
      <c r="AAY803" s="406"/>
      <c r="AAZ803" s="406"/>
      <c r="ABA803" s="406"/>
      <c r="ABB803" s="406"/>
      <c r="ABC803" s="406"/>
      <c r="ABD803" s="406"/>
      <c r="ABE803" s="406"/>
      <c r="ABF803" s="406"/>
      <c r="ABG803" s="406"/>
      <c r="ABH803" s="406"/>
      <c r="ABI803" s="406"/>
      <c r="ABJ803" s="406"/>
      <c r="ABK803" s="406"/>
      <c r="ABL803" s="406"/>
      <c r="ABM803" s="406"/>
      <c r="ABN803" s="406"/>
      <c r="ABO803" s="406"/>
      <c r="ABP803" s="406"/>
      <c r="ABQ803" s="406"/>
      <c r="ABR803" s="406"/>
      <c r="ABS803" s="406"/>
      <c r="ABT803" s="406"/>
      <c r="ABU803" s="406"/>
      <c r="ABV803" s="406"/>
      <c r="ABW803" s="406"/>
      <c r="ABX803" s="406"/>
      <c r="ABY803" s="406"/>
      <c r="ABZ803" s="406"/>
      <c r="ACA803" s="406"/>
      <c r="ACB803" s="406"/>
      <c r="ACC803" s="406"/>
      <c r="ACD803" s="406"/>
      <c r="ACE803" s="406"/>
      <c r="ACF803" s="406"/>
      <c r="ACG803" s="406"/>
      <c r="ACH803" s="406"/>
      <c r="ACI803" s="406"/>
      <c r="ACJ803" s="406"/>
      <c r="ACK803" s="406"/>
      <c r="ACL803" s="406"/>
      <c r="ACM803" s="406"/>
      <c r="ACN803" s="406"/>
      <c r="ACO803" s="406"/>
      <c r="ACP803" s="406"/>
      <c r="ACQ803" s="406"/>
      <c r="ACR803" s="406"/>
      <c r="ACS803" s="406"/>
      <c r="ACT803" s="406"/>
      <c r="ACU803" s="406"/>
      <c r="ACV803" s="406"/>
      <c r="ACW803" s="406"/>
      <c r="ACX803" s="406"/>
      <c r="ACY803" s="406"/>
      <c r="ACZ803" s="406"/>
      <c r="ADA803" s="406"/>
      <c r="ADB803" s="406"/>
      <c r="ADC803" s="406"/>
      <c r="ADD803" s="406"/>
      <c r="ADE803" s="406"/>
      <c r="ADF803" s="406"/>
      <c r="ADG803" s="406"/>
      <c r="ADH803" s="406"/>
      <c r="ADI803" s="406"/>
      <c r="ADJ803" s="406"/>
      <c r="ADK803" s="406"/>
      <c r="ADL803" s="406"/>
      <c r="ADM803" s="406"/>
      <c r="ADN803" s="406"/>
      <c r="ADO803" s="406"/>
      <c r="ADP803" s="406"/>
      <c r="ADQ803" s="406"/>
      <c r="ADR803" s="406"/>
      <c r="ADS803" s="406"/>
      <c r="ADT803" s="406"/>
      <c r="ADU803" s="406"/>
      <c r="ADV803" s="406"/>
      <c r="ADW803" s="406"/>
      <c r="ADX803" s="406"/>
      <c r="ADY803" s="406"/>
      <c r="ADZ803" s="406"/>
      <c r="AEA803" s="406"/>
      <c r="AEB803" s="406"/>
      <c r="AEC803" s="406"/>
      <c r="AED803" s="406"/>
      <c r="AEE803" s="406"/>
      <c r="AEF803" s="406"/>
      <c r="AEG803" s="406"/>
      <c r="AEH803" s="406"/>
      <c r="AEI803" s="406"/>
      <c r="AEJ803" s="406"/>
      <c r="AEK803" s="406"/>
      <c r="AEL803" s="406"/>
      <c r="AEM803" s="406"/>
      <c r="AEN803" s="406"/>
      <c r="AEO803" s="406"/>
      <c r="AEP803" s="406"/>
      <c r="AEQ803" s="406"/>
      <c r="AER803" s="406"/>
      <c r="AES803" s="406"/>
      <c r="AET803" s="406"/>
      <c r="AEU803" s="406"/>
      <c r="AEV803" s="406"/>
      <c r="AEW803" s="406"/>
      <c r="AEX803" s="406"/>
      <c r="AEY803" s="406"/>
      <c r="AEZ803" s="406"/>
      <c r="AFA803" s="406"/>
      <c r="AFB803" s="406"/>
      <c r="AFC803" s="406"/>
      <c r="AFD803" s="406"/>
      <c r="AFE803" s="406"/>
      <c r="AFF803" s="406"/>
      <c r="AFG803" s="406"/>
      <c r="AFH803" s="406"/>
      <c r="AFI803" s="406"/>
      <c r="AFJ803" s="406"/>
      <c r="AFK803" s="406"/>
      <c r="AFL803" s="406"/>
      <c r="AFM803" s="406"/>
      <c r="AFN803" s="406"/>
      <c r="AFO803" s="406"/>
      <c r="AFP803" s="406"/>
      <c r="AFQ803" s="406"/>
      <c r="AFR803" s="406"/>
      <c r="AFS803" s="406"/>
      <c r="AFT803" s="406"/>
      <c r="AFU803" s="406"/>
      <c r="AFV803" s="406"/>
      <c r="AFW803" s="406"/>
      <c r="AFX803" s="406"/>
      <c r="AFY803" s="406"/>
      <c r="AFZ803" s="406"/>
      <c r="AGA803" s="406"/>
      <c r="AGB803" s="406"/>
      <c r="AGC803" s="406"/>
      <c r="AGD803" s="406"/>
      <c r="AGE803" s="406"/>
      <c r="AGF803" s="406"/>
      <c r="AGG803" s="406"/>
      <c r="AGH803" s="406"/>
      <c r="AGI803" s="406"/>
      <c r="AGJ803" s="406"/>
      <c r="AGK803" s="406"/>
      <c r="AGL803" s="406"/>
      <c r="AGM803" s="406"/>
      <c r="AGN803" s="406"/>
      <c r="AGO803" s="406"/>
      <c r="AGP803" s="406"/>
      <c r="AGQ803" s="406"/>
      <c r="AGR803" s="406"/>
      <c r="AGS803" s="406"/>
      <c r="AGT803" s="406"/>
      <c r="AGU803" s="406"/>
      <c r="AGV803" s="406"/>
      <c r="AGW803" s="406"/>
      <c r="AGX803" s="406"/>
      <c r="AGY803" s="406"/>
      <c r="AGZ803" s="406"/>
      <c r="AHA803" s="406"/>
      <c r="AHB803" s="406"/>
      <c r="AHC803" s="406"/>
      <c r="AHD803" s="406"/>
      <c r="AHE803" s="406"/>
      <c r="AHF803" s="406"/>
      <c r="AHG803" s="406"/>
      <c r="AHH803" s="406"/>
      <c r="AHI803" s="406"/>
      <c r="AHJ803" s="406"/>
      <c r="AHK803" s="406"/>
      <c r="AHL803" s="406"/>
      <c r="AHM803" s="406"/>
      <c r="AHN803" s="406"/>
      <c r="AHO803" s="406"/>
      <c r="AHP803" s="406"/>
      <c r="AHQ803" s="406"/>
      <c r="AHR803" s="406"/>
      <c r="AHS803" s="406"/>
      <c r="AHT803" s="406"/>
      <c r="AHU803" s="406"/>
      <c r="AHV803" s="406"/>
      <c r="AHW803" s="406"/>
      <c r="AHX803" s="406"/>
      <c r="AHY803" s="406"/>
      <c r="AHZ803" s="406"/>
      <c r="AIA803" s="406"/>
      <c r="AIB803" s="406"/>
      <c r="AIC803" s="406"/>
      <c r="AID803" s="406"/>
      <c r="AIE803" s="406"/>
      <c r="AIF803" s="406"/>
      <c r="AIG803" s="406"/>
      <c r="AIH803" s="406"/>
      <c r="AII803" s="406"/>
      <c r="AIJ803" s="406"/>
      <c r="AIK803" s="406"/>
      <c r="AIL803" s="406"/>
      <c r="AIM803" s="406"/>
      <c r="AIN803" s="406"/>
      <c r="AIO803" s="406"/>
      <c r="AIP803" s="406"/>
      <c r="AIQ803" s="406"/>
      <c r="AIR803" s="406"/>
      <c r="AIS803" s="406"/>
      <c r="AIT803" s="406"/>
      <c r="AIU803" s="406"/>
      <c r="AIV803" s="406"/>
      <c r="AIW803" s="406"/>
      <c r="AIX803" s="406"/>
      <c r="AIY803" s="406"/>
      <c r="AIZ803" s="406"/>
      <c r="AJA803" s="406"/>
      <c r="AJB803" s="406"/>
      <c r="AJC803" s="406"/>
      <c r="AJD803" s="406"/>
      <c r="AJE803" s="406"/>
      <c r="AJF803" s="406"/>
      <c r="AJG803" s="406"/>
      <c r="AJH803" s="406"/>
      <c r="AJI803" s="406"/>
      <c r="AJJ803" s="406"/>
      <c r="AJK803" s="406"/>
      <c r="AJL803" s="406"/>
      <c r="AJM803" s="406"/>
      <c r="AJN803" s="406"/>
      <c r="AJO803" s="406"/>
      <c r="AJP803" s="406"/>
      <c r="AJQ803" s="406"/>
      <c r="AJR803" s="406"/>
      <c r="AJS803" s="406"/>
      <c r="AJT803" s="406"/>
      <c r="AJU803" s="406"/>
      <c r="AJV803" s="406"/>
      <c r="AJW803" s="406"/>
      <c r="AJX803" s="406"/>
      <c r="AJY803" s="406"/>
      <c r="AJZ803" s="406"/>
      <c r="AKA803" s="406"/>
      <c r="AKB803" s="406"/>
      <c r="AKC803" s="406"/>
      <c r="AKD803" s="406"/>
      <c r="AKE803" s="406"/>
      <c r="AKF803" s="406"/>
      <c r="AKG803" s="406"/>
      <c r="AKH803" s="406"/>
      <c r="AKI803" s="406"/>
      <c r="AKJ803" s="406"/>
      <c r="AKK803" s="406"/>
      <c r="AKL803" s="406"/>
      <c r="AKM803" s="406"/>
      <c r="AKN803" s="406"/>
      <c r="AKO803" s="406"/>
      <c r="AKP803" s="406"/>
      <c r="AKQ803" s="406"/>
      <c r="AKR803" s="406"/>
      <c r="AKS803" s="406"/>
      <c r="AKT803" s="406"/>
      <c r="AKU803" s="406"/>
      <c r="AKV803" s="406"/>
      <c r="AKW803" s="406"/>
      <c r="AKX803" s="406"/>
      <c r="AKY803" s="406"/>
      <c r="AKZ803" s="406"/>
      <c r="ALA803" s="406"/>
      <c r="ALB803" s="406"/>
      <c r="ALC803" s="406"/>
      <c r="ALD803" s="406"/>
    </row>
    <row r="804" spans="1:992" s="233" customFormat="1" ht="23.25" customHeight="1">
      <c r="A804" s="2789"/>
      <c r="B804" s="2828"/>
      <c r="C804" s="2421" t="s">
        <v>2193</v>
      </c>
      <c r="D804" s="709" t="s">
        <v>301</v>
      </c>
      <c r="E804" s="468">
        <f>E806+E808+E810</f>
        <v>434357096.79999995</v>
      </c>
      <c r="F804" s="468">
        <f>F806+F808+F810</f>
        <v>378626747.89000005</v>
      </c>
      <c r="G804" s="2385"/>
      <c r="H804" s="2385"/>
      <c r="I804" s="2391"/>
      <c r="J804" s="2391"/>
      <c r="K804" s="2391"/>
      <c r="L804" s="2792"/>
      <c r="M804" s="580"/>
      <c r="N804" s="406"/>
      <c r="O804" s="406"/>
      <c r="P804" s="406"/>
      <c r="Q804" s="406"/>
      <c r="R804" s="406"/>
      <c r="S804" s="406"/>
      <c r="T804" s="406"/>
      <c r="U804" s="406"/>
      <c r="V804" s="406"/>
      <c r="W804" s="406"/>
      <c r="X804" s="406"/>
      <c r="Y804" s="406"/>
      <c r="Z804" s="406"/>
      <c r="AA804" s="406"/>
      <c r="AB804" s="406"/>
      <c r="AC804" s="406"/>
      <c r="AD804" s="406"/>
      <c r="AE804" s="406"/>
      <c r="AF804" s="406"/>
      <c r="AG804" s="406"/>
      <c r="AH804" s="406"/>
      <c r="AI804" s="406"/>
      <c r="AJ804" s="406"/>
      <c r="AK804" s="406"/>
      <c r="AL804" s="406"/>
      <c r="AM804" s="406"/>
      <c r="AN804" s="406"/>
      <c r="AO804" s="406"/>
      <c r="AP804" s="406"/>
      <c r="AQ804" s="406"/>
      <c r="AR804" s="406"/>
      <c r="AS804" s="406"/>
      <c r="AT804" s="406"/>
      <c r="AU804" s="406"/>
      <c r="AV804" s="406"/>
      <c r="AW804" s="406"/>
      <c r="AX804" s="406"/>
      <c r="AY804" s="406"/>
      <c r="AZ804" s="406"/>
      <c r="BA804" s="406"/>
      <c r="BB804" s="406"/>
      <c r="BC804" s="406"/>
      <c r="BD804" s="406"/>
      <c r="BE804" s="406"/>
      <c r="BF804" s="406"/>
      <c r="BG804" s="406"/>
      <c r="BH804" s="406"/>
      <c r="BI804" s="406"/>
      <c r="BJ804" s="406"/>
      <c r="BK804" s="406"/>
      <c r="BL804" s="406"/>
      <c r="BM804" s="406"/>
      <c r="BN804" s="406"/>
      <c r="BO804" s="406"/>
      <c r="BP804" s="406"/>
      <c r="BQ804" s="406"/>
      <c r="BR804" s="406"/>
      <c r="BS804" s="406"/>
      <c r="BT804" s="406"/>
      <c r="BU804" s="406"/>
      <c r="BV804" s="406"/>
      <c r="BW804" s="406"/>
      <c r="BX804" s="406"/>
      <c r="BY804" s="406"/>
      <c r="BZ804" s="406"/>
      <c r="CA804" s="406"/>
      <c r="CB804" s="406"/>
      <c r="CC804" s="406"/>
      <c r="CD804" s="406"/>
      <c r="CE804" s="406"/>
      <c r="CF804" s="406"/>
      <c r="CG804" s="406"/>
      <c r="CH804" s="406"/>
      <c r="CI804" s="406"/>
      <c r="CJ804" s="406"/>
      <c r="CK804" s="406"/>
      <c r="CL804" s="406"/>
      <c r="CM804" s="406"/>
      <c r="CN804" s="406"/>
      <c r="CO804" s="406"/>
      <c r="CP804" s="406"/>
      <c r="CQ804" s="406"/>
      <c r="CR804" s="406"/>
      <c r="CS804" s="406"/>
      <c r="CT804" s="406"/>
      <c r="CU804" s="406"/>
      <c r="CV804" s="406"/>
      <c r="CW804" s="406"/>
      <c r="CX804" s="406"/>
      <c r="CY804" s="406"/>
      <c r="CZ804" s="406"/>
      <c r="DA804" s="406"/>
      <c r="DB804" s="406"/>
      <c r="DC804" s="406"/>
      <c r="DD804" s="406"/>
      <c r="DE804" s="406"/>
      <c r="DF804" s="406"/>
      <c r="DG804" s="406"/>
      <c r="DH804" s="406"/>
      <c r="DI804" s="406"/>
      <c r="DJ804" s="406"/>
      <c r="DK804" s="406"/>
      <c r="DL804" s="406"/>
      <c r="DM804" s="406"/>
      <c r="DN804" s="406"/>
      <c r="DO804" s="406"/>
      <c r="DP804" s="406"/>
      <c r="DQ804" s="406"/>
      <c r="DR804" s="406"/>
      <c r="DS804" s="406"/>
      <c r="DT804" s="406"/>
      <c r="DU804" s="406"/>
      <c r="DV804" s="406"/>
      <c r="DW804" s="406"/>
      <c r="DX804" s="406"/>
      <c r="DY804" s="406"/>
      <c r="DZ804" s="406"/>
      <c r="EA804" s="406"/>
      <c r="EB804" s="406"/>
      <c r="EC804" s="406"/>
      <c r="ED804" s="406"/>
      <c r="EE804" s="406"/>
      <c r="EF804" s="406"/>
      <c r="EG804" s="406"/>
      <c r="EH804" s="406"/>
      <c r="EI804" s="406"/>
      <c r="EJ804" s="406"/>
      <c r="EK804" s="406"/>
      <c r="EL804" s="406"/>
      <c r="EM804" s="406"/>
      <c r="EN804" s="406"/>
      <c r="EO804" s="406"/>
      <c r="EP804" s="406"/>
      <c r="EQ804" s="406"/>
      <c r="ER804" s="406"/>
      <c r="ES804" s="406"/>
      <c r="ET804" s="406"/>
      <c r="EU804" s="406"/>
      <c r="EV804" s="406"/>
      <c r="EW804" s="406"/>
      <c r="EX804" s="406"/>
      <c r="EY804" s="406"/>
      <c r="EZ804" s="406"/>
      <c r="FA804" s="406"/>
      <c r="FB804" s="406"/>
      <c r="FC804" s="406"/>
      <c r="FD804" s="406"/>
      <c r="FE804" s="406"/>
      <c r="FF804" s="406"/>
      <c r="FG804" s="406"/>
      <c r="FH804" s="406"/>
      <c r="FI804" s="406"/>
      <c r="FJ804" s="406"/>
      <c r="FK804" s="406"/>
      <c r="FL804" s="406"/>
      <c r="FM804" s="406"/>
      <c r="FN804" s="406"/>
      <c r="FO804" s="406"/>
      <c r="FP804" s="406"/>
      <c r="FQ804" s="406"/>
      <c r="FR804" s="406"/>
      <c r="FS804" s="406"/>
      <c r="FT804" s="406"/>
      <c r="FU804" s="406"/>
      <c r="FV804" s="406"/>
      <c r="FW804" s="406"/>
      <c r="FX804" s="406"/>
      <c r="FY804" s="406"/>
      <c r="FZ804" s="406"/>
      <c r="GA804" s="406"/>
      <c r="GB804" s="406"/>
      <c r="GC804" s="406"/>
      <c r="GD804" s="406"/>
      <c r="GE804" s="406"/>
      <c r="GF804" s="406"/>
      <c r="GG804" s="406"/>
      <c r="GH804" s="406"/>
      <c r="GI804" s="406"/>
      <c r="GJ804" s="406"/>
      <c r="GK804" s="406"/>
      <c r="GL804" s="406"/>
      <c r="GM804" s="406"/>
      <c r="GN804" s="406"/>
      <c r="GO804" s="406"/>
      <c r="GP804" s="406"/>
      <c r="GQ804" s="406"/>
      <c r="GR804" s="406"/>
      <c r="GS804" s="406"/>
      <c r="GT804" s="406"/>
      <c r="GU804" s="406"/>
      <c r="GV804" s="406"/>
      <c r="GW804" s="406"/>
      <c r="GX804" s="406"/>
      <c r="GY804" s="406"/>
      <c r="GZ804" s="406"/>
      <c r="HA804" s="406"/>
      <c r="HB804" s="406"/>
      <c r="HC804" s="406"/>
      <c r="HD804" s="406"/>
      <c r="HE804" s="406"/>
      <c r="HF804" s="406"/>
      <c r="HG804" s="406"/>
      <c r="HH804" s="406"/>
      <c r="HI804" s="406"/>
      <c r="HJ804" s="406"/>
      <c r="HK804" s="406"/>
      <c r="HL804" s="406"/>
      <c r="HM804" s="406"/>
      <c r="HN804" s="406"/>
      <c r="HO804" s="406"/>
      <c r="HP804" s="406"/>
      <c r="HQ804" s="406"/>
      <c r="HR804" s="406"/>
      <c r="HS804" s="406"/>
      <c r="HT804" s="406"/>
      <c r="HU804" s="406"/>
      <c r="HV804" s="406"/>
      <c r="HW804" s="406"/>
      <c r="HX804" s="406"/>
      <c r="HY804" s="406"/>
      <c r="HZ804" s="406"/>
      <c r="IA804" s="406"/>
      <c r="IB804" s="406"/>
      <c r="IC804" s="406"/>
      <c r="ID804" s="406"/>
      <c r="IE804" s="406"/>
      <c r="IF804" s="406"/>
      <c r="IG804" s="406"/>
      <c r="IH804" s="406"/>
      <c r="II804" s="406"/>
      <c r="IJ804" s="406"/>
      <c r="IK804" s="406"/>
      <c r="IL804" s="406"/>
      <c r="IM804" s="406"/>
      <c r="IN804" s="406"/>
      <c r="IO804" s="406"/>
      <c r="IP804" s="406"/>
      <c r="IQ804" s="406"/>
      <c r="IR804" s="406"/>
      <c r="IS804" s="406"/>
      <c r="IT804" s="406"/>
      <c r="IU804" s="406"/>
      <c r="IV804" s="406"/>
      <c r="IW804" s="406"/>
      <c r="IX804" s="406"/>
      <c r="IY804" s="406"/>
      <c r="IZ804" s="406"/>
      <c r="JA804" s="406"/>
      <c r="JB804" s="406"/>
      <c r="JC804" s="406"/>
      <c r="JD804" s="406"/>
      <c r="JE804" s="406"/>
      <c r="JF804" s="406"/>
      <c r="JG804" s="406"/>
      <c r="JH804" s="406"/>
      <c r="JI804" s="406"/>
      <c r="JJ804" s="406"/>
      <c r="JK804" s="406"/>
      <c r="JL804" s="406"/>
      <c r="JM804" s="406"/>
      <c r="JN804" s="406"/>
      <c r="JO804" s="406"/>
      <c r="JP804" s="406"/>
      <c r="JQ804" s="406"/>
      <c r="JR804" s="406"/>
      <c r="JS804" s="406"/>
      <c r="JT804" s="406"/>
      <c r="JU804" s="406"/>
      <c r="JV804" s="406"/>
      <c r="JW804" s="406"/>
      <c r="JX804" s="406"/>
      <c r="JY804" s="406"/>
      <c r="JZ804" s="406"/>
      <c r="KA804" s="406"/>
      <c r="KB804" s="406"/>
      <c r="KC804" s="406"/>
      <c r="KD804" s="406"/>
      <c r="KE804" s="406"/>
      <c r="KF804" s="406"/>
      <c r="KG804" s="406"/>
      <c r="KH804" s="406"/>
      <c r="KI804" s="406"/>
      <c r="KJ804" s="406"/>
      <c r="KK804" s="406"/>
      <c r="KL804" s="406"/>
      <c r="KM804" s="406"/>
      <c r="KN804" s="406"/>
      <c r="KO804" s="406"/>
      <c r="KP804" s="406"/>
      <c r="KQ804" s="406"/>
      <c r="KR804" s="406"/>
      <c r="KS804" s="406"/>
      <c r="KT804" s="406"/>
      <c r="KU804" s="406"/>
      <c r="KV804" s="406"/>
      <c r="KW804" s="406"/>
      <c r="KX804" s="406"/>
      <c r="KY804" s="406"/>
      <c r="KZ804" s="406"/>
      <c r="LA804" s="406"/>
      <c r="LB804" s="406"/>
      <c r="LC804" s="406"/>
      <c r="LD804" s="406"/>
      <c r="LE804" s="406"/>
      <c r="LF804" s="406"/>
      <c r="LG804" s="406"/>
      <c r="LH804" s="406"/>
      <c r="LI804" s="406"/>
      <c r="LJ804" s="406"/>
      <c r="LK804" s="406"/>
      <c r="LL804" s="406"/>
      <c r="LM804" s="406"/>
      <c r="LN804" s="406"/>
      <c r="LO804" s="406"/>
      <c r="LP804" s="406"/>
      <c r="LQ804" s="406"/>
      <c r="LR804" s="406"/>
      <c r="LS804" s="406"/>
      <c r="LT804" s="406"/>
      <c r="LU804" s="406"/>
      <c r="LV804" s="406"/>
      <c r="LW804" s="406"/>
      <c r="LX804" s="406"/>
      <c r="LY804" s="406"/>
      <c r="LZ804" s="406"/>
      <c r="MA804" s="406"/>
      <c r="MB804" s="406"/>
      <c r="MC804" s="406"/>
      <c r="MD804" s="406"/>
      <c r="ME804" s="406"/>
      <c r="MF804" s="406"/>
      <c r="MG804" s="406"/>
      <c r="MH804" s="406"/>
      <c r="MI804" s="406"/>
      <c r="MJ804" s="406"/>
      <c r="MK804" s="406"/>
      <c r="ML804" s="406"/>
      <c r="MM804" s="406"/>
      <c r="MN804" s="406"/>
      <c r="MO804" s="406"/>
      <c r="MP804" s="406"/>
      <c r="MQ804" s="406"/>
      <c r="MR804" s="406"/>
      <c r="MS804" s="406"/>
      <c r="MT804" s="406"/>
      <c r="MU804" s="406"/>
      <c r="MV804" s="406"/>
      <c r="MW804" s="406"/>
      <c r="MX804" s="406"/>
      <c r="MY804" s="406"/>
      <c r="MZ804" s="406"/>
      <c r="NA804" s="406"/>
      <c r="NB804" s="406"/>
      <c r="NC804" s="406"/>
      <c r="ND804" s="406"/>
      <c r="NE804" s="406"/>
      <c r="NF804" s="406"/>
      <c r="NG804" s="406"/>
      <c r="NH804" s="406"/>
      <c r="NI804" s="406"/>
      <c r="NJ804" s="406"/>
      <c r="NK804" s="406"/>
      <c r="NL804" s="406"/>
      <c r="NM804" s="406"/>
      <c r="NN804" s="406"/>
      <c r="NO804" s="406"/>
      <c r="NP804" s="406"/>
      <c r="NQ804" s="406"/>
      <c r="NR804" s="406"/>
      <c r="NS804" s="406"/>
      <c r="NT804" s="406"/>
      <c r="NU804" s="406"/>
      <c r="NV804" s="406"/>
      <c r="NW804" s="406"/>
      <c r="NX804" s="406"/>
      <c r="NY804" s="406"/>
      <c r="NZ804" s="406"/>
      <c r="OA804" s="406"/>
      <c r="OB804" s="406"/>
      <c r="OC804" s="406"/>
      <c r="OD804" s="406"/>
      <c r="OE804" s="406"/>
      <c r="OF804" s="406"/>
      <c r="OG804" s="406"/>
      <c r="OH804" s="406"/>
      <c r="OI804" s="406"/>
      <c r="OJ804" s="406"/>
      <c r="OK804" s="406"/>
      <c r="OL804" s="406"/>
      <c r="OM804" s="406"/>
      <c r="ON804" s="406"/>
      <c r="OO804" s="406"/>
      <c r="OP804" s="406"/>
      <c r="OQ804" s="406"/>
      <c r="OR804" s="406"/>
      <c r="OS804" s="406"/>
      <c r="OT804" s="406"/>
      <c r="OU804" s="406"/>
      <c r="OV804" s="406"/>
      <c r="OW804" s="406"/>
      <c r="OX804" s="406"/>
      <c r="OY804" s="406"/>
      <c r="OZ804" s="406"/>
      <c r="PA804" s="406"/>
      <c r="PB804" s="406"/>
      <c r="PC804" s="406"/>
      <c r="PD804" s="406"/>
      <c r="PE804" s="406"/>
      <c r="PF804" s="406"/>
      <c r="PG804" s="406"/>
      <c r="PH804" s="406"/>
      <c r="PI804" s="406"/>
      <c r="PJ804" s="406"/>
      <c r="PK804" s="406"/>
      <c r="PL804" s="406"/>
      <c r="PM804" s="406"/>
      <c r="PN804" s="406"/>
      <c r="PO804" s="406"/>
      <c r="PP804" s="406"/>
      <c r="PQ804" s="406"/>
      <c r="PR804" s="406"/>
      <c r="PS804" s="406"/>
      <c r="PT804" s="406"/>
      <c r="PU804" s="406"/>
      <c r="PV804" s="406"/>
      <c r="PW804" s="406"/>
      <c r="PX804" s="406"/>
      <c r="PY804" s="406"/>
      <c r="PZ804" s="406"/>
      <c r="QA804" s="406"/>
      <c r="QB804" s="406"/>
      <c r="QC804" s="406"/>
      <c r="QD804" s="406"/>
      <c r="QE804" s="406"/>
      <c r="QF804" s="406"/>
      <c r="QG804" s="406"/>
      <c r="QH804" s="406"/>
      <c r="QI804" s="406"/>
      <c r="QJ804" s="406"/>
      <c r="QK804" s="406"/>
      <c r="QL804" s="406"/>
      <c r="QM804" s="406"/>
      <c r="QN804" s="406"/>
      <c r="QO804" s="406"/>
      <c r="QP804" s="406"/>
      <c r="QQ804" s="406"/>
      <c r="QR804" s="406"/>
      <c r="QS804" s="406"/>
      <c r="QT804" s="406"/>
      <c r="QU804" s="406"/>
      <c r="QV804" s="406"/>
      <c r="QW804" s="406"/>
      <c r="QX804" s="406"/>
      <c r="QY804" s="406"/>
      <c r="QZ804" s="406"/>
      <c r="RA804" s="406"/>
      <c r="RB804" s="406"/>
      <c r="RC804" s="406"/>
      <c r="RD804" s="406"/>
      <c r="RE804" s="406"/>
      <c r="RF804" s="406"/>
      <c r="RG804" s="406"/>
      <c r="RH804" s="406"/>
      <c r="RI804" s="406"/>
      <c r="RJ804" s="406"/>
      <c r="RK804" s="406"/>
      <c r="RL804" s="406"/>
      <c r="RM804" s="406"/>
      <c r="RN804" s="406"/>
      <c r="RO804" s="406"/>
      <c r="RP804" s="406"/>
      <c r="RQ804" s="406"/>
      <c r="RR804" s="406"/>
      <c r="RS804" s="406"/>
      <c r="RT804" s="406"/>
      <c r="RU804" s="406"/>
      <c r="RV804" s="406"/>
      <c r="RW804" s="406"/>
      <c r="RX804" s="406"/>
      <c r="RY804" s="406"/>
      <c r="RZ804" s="406"/>
      <c r="SA804" s="406"/>
      <c r="SB804" s="406"/>
      <c r="SC804" s="406"/>
      <c r="SD804" s="406"/>
      <c r="SE804" s="406"/>
      <c r="SF804" s="406"/>
      <c r="SG804" s="406"/>
      <c r="SH804" s="406"/>
      <c r="SI804" s="406"/>
      <c r="SJ804" s="406"/>
      <c r="SK804" s="406"/>
      <c r="SL804" s="406"/>
      <c r="SM804" s="406"/>
      <c r="SN804" s="406"/>
      <c r="SO804" s="406"/>
      <c r="SP804" s="406"/>
      <c r="SQ804" s="406"/>
      <c r="SR804" s="406"/>
      <c r="SS804" s="406"/>
      <c r="ST804" s="406"/>
      <c r="SU804" s="406"/>
      <c r="SV804" s="406"/>
      <c r="SW804" s="406"/>
      <c r="SX804" s="406"/>
      <c r="SY804" s="406"/>
      <c r="SZ804" s="406"/>
      <c r="TA804" s="406"/>
      <c r="TB804" s="406"/>
      <c r="TC804" s="406"/>
      <c r="TD804" s="406"/>
      <c r="TE804" s="406"/>
      <c r="TF804" s="406"/>
      <c r="TG804" s="406"/>
      <c r="TH804" s="406"/>
      <c r="TI804" s="406"/>
      <c r="TJ804" s="406"/>
      <c r="TK804" s="406"/>
      <c r="TL804" s="406"/>
      <c r="TM804" s="406"/>
      <c r="TN804" s="406"/>
      <c r="TO804" s="406"/>
      <c r="TP804" s="406"/>
      <c r="TQ804" s="406"/>
      <c r="TR804" s="406"/>
      <c r="TS804" s="406"/>
      <c r="TT804" s="406"/>
      <c r="TU804" s="406"/>
      <c r="TV804" s="406"/>
      <c r="TW804" s="406"/>
      <c r="TX804" s="406"/>
      <c r="TY804" s="406"/>
      <c r="TZ804" s="406"/>
      <c r="UA804" s="406"/>
      <c r="UB804" s="406"/>
      <c r="UC804" s="406"/>
      <c r="UD804" s="406"/>
      <c r="UE804" s="406"/>
      <c r="UF804" s="406"/>
      <c r="UG804" s="406"/>
      <c r="UH804" s="406"/>
      <c r="UI804" s="406"/>
      <c r="UJ804" s="406"/>
      <c r="UK804" s="406"/>
      <c r="UL804" s="406"/>
      <c r="UM804" s="406"/>
      <c r="UN804" s="406"/>
      <c r="UO804" s="406"/>
      <c r="UP804" s="406"/>
      <c r="UQ804" s="406"/>
      <c r="UR804" s="406"/>
      <c r="US804" s="406"/>
      <c r="UT804" s="406"/>
      <c r="UU804" s="406"/>
      <c r="UV804" s="406"/>
      <c r="UW804" s="406"/>
      <c r="UX804" s="406"/>
      <c r="UY804" s="406"/>
      <c r="UZ804" s="406"/>
      <c r="VA804" s="406"/>
      <c r="VB804" s="406"/>
      <c r="VC804" s="406"/>
      <c r="VD804" s="406"/>
      <c r="VE804" s="406"/>
      <c r="VF804" s="406"/>
      <c r="VG804" s="406"/>
      <c r="VH804" s="406"/>
      <c r="VI804" s="406"/>
      <c r="VJ804" s="406"/>
      <c r="VK804" s="406"/>
      <c r="VL804" s="406"/>
      <c r="VM804" s="406"/>
      <c r="VN804" s="406"/>
      <c r="VO804" s="406"/>
      <c r="VP804" s="406"/>
      <c r="VQ804" s="406"/>
      <c r="VR804" s="406"/>
      <c r="VS804" s="406"/>
      <c r="VT804" s="406"/>
      <c r="VU804" s="406"/>
      <c r="VV804" s="406"/>
      <c r="VW804" s="406"/>
      <c r="VX804" s="406"/>
      <c r="VY804" s="406"/>
      <c r="VZ804" s="406"/>
      <c r="WA804" s="406"/>
      <c r="WB804" s="406"/>
      <c r="WC804" s="406"/>
      <c r="WD804" s="406"/>
      <c r="WE804" s="406"/>
      <c r="WF804" s="406"/>
      <c r="WG804" s="406"/>
      <c r="WH804" s="406"/>
      <c r="WI804" s="406"/>
      <c r="WJ804" s="406"/>
      <c r="WK804" s="406"/>
      <c r="WL804" s="406"/>
      <c r="WM804" s="406"/>
      <c r="WN804" s="406"/>
      <c r="WO804" s="406"/>
      <c r="WP804" s="406"/>
      <c r="WQ804" s="406"/>
      <c r="WR804" s="406"/>
      <c r="WS804" s="406"/>
      <c r="WT804" s="406"/>
      <c r="WU804" s="406"/>
      <c r="WV804" s="406"/>
      <c r="WW804" s="406"/>
      <c r="WX804" s="406"/>
      <c r="WY804" s="406"/>
      <c r="WZ804" s="406"/>
      <c r="XA804" s="406"/>
      <c r="XB804" s="406"/>
      <c r="XC804" s="406"/>
      <c r="XD804" s="406"/>
      <c r="XE804" s="406"/>
      <c r="XF804" s="406"/>
      <c r="XG804" s="406"/>
      <c r="XH804" s="406"/>
      <c r="XI804" s="406"/>
      <c r="XJ804" s="406"/>
      <c r="XK804" s="406"/>
      <c r="XL804" s="406"/>
      <c r="XM804" s="406"/>
      <c r="XN804" s="406"/>
      <c r="XO804" s="406"/>
      <c r="XP804" s="406"/>
      <c r="XQ804" s="406"/>
      <c r="XR804" s="406"/>
      <c r="XS804" s="406"/>
      <c r="XT804" s="406"/>
      <c r="XU804" s="406"/>
      <c r="XV804" s="406"/>
      <c r="XW804" s="406"/>
      <c r="XX804" s="406"/>
      <c r="XY804" s="406"/>
      <c r="XZ804" s="406"/>
      <c r="YA804" s="406"/>
      <c r="YB804" s="406"/>
      <c r="YC804" s="406"/>
      <c r="YD804" s="406"/>
      <c r="YE804" s="406"/>
      <c r="YF804" s="406"/>
      <c r="YG804" s="406"/>
      <c r="YH804" s="406"/>
      <c r="YI804" s="406"/>
      <c r="YJ804" s="406"/>
      <c r="YK804" s="406"/>
      <c r="YL804" s="406"/>
      <c r="YM804" s="406"/>
      <c r="YN804" s="406"/>
      <c r="YO804" s="406"/>
      <c r="YP804" s="406"/>
      <c r="YQ804" s="406"/>
      <c r="YR804" s="406"/>
      <c r="YS804" s="406"/>
      <c r="YT804" s="406"/>
      <c r="YU804" s="406"/>
      <c r="YV804" s="406"/>
      <c r="YW804" s="406"/>
      <c r="YX804" s="406"/>
      <c r="YY804" s="406"/>
      <c r="YZ804" s="406"/>
      <c r="ZA804" s="406"/>
      <c r="ZB804" s="406"/>
      <c r="ZC804" s="406"/>
      <c r="ZD804" s="406"/>
      <c r="ZE804" s="406"/>
      <c r="ZF804" s="406"/>
      <c r="ZG804" s="406"/>
      <c r="ZH804" s="406"/>
      <c r="ZI804" s="406"/>
      <c r="ZJ804" s="406"/>
      <c r="ZK804" s="406"/>
      <c r="ZL804" s="406"/>
      <c r="ZM804" s="406"/>
      <c r="ZN804" s="406"/>
      <c r="ZO804" s="406"/>
      <c r="ZP804" s="406"/>
      <c r="ZQ804" s="406"/>
      <c r="ZR804" s="406"/>
      <c r="ZS804" s="406"/>
      <c r="ZT804" s="406"/>
      <c r="ZU804" s="406"/>
      <c r="ZV804" s="406"/>
      <c r="ZW804" s="406"/>
      <c r="ZX804" s="406"/>
      <c r="ZY804" s="406"/>
      <c r="ZZ804" s="406"/>
      <c r="AAA804" s="406"/>
      <c r="AAB804" s="406"/>
      <c r="AAC804" s="406"/>
      <c r="AAD804" s="406"/>
      <c r="AAE804" s="406"/>
      <c r="AAF804" s="406"/>
      <c r="AAG804" s="406"/>
      <c r="AAH804" s="406"/>
      <c r="AAI804" s="406"/>
      <c r="AAJ804" s="406"/>
      <c r="AAK804" s="406"/>
      <c r="AAL804" s="406"/>
      <c r="AAM804" s="406"/>
      <c r="AAN804" s="406"/>
      <c r="AAO804" s="406"/>
      <c r="AAP804" s="406"/>
      <c r="AAQ804" s="406"/>
      <c r="AAR804" s="406"/>
      <c r="AAS804" s="406"/>
      <c r="AAT804" s="406"/>
      <c r="AAU804" s="406"/>
      <c r="AAV804" s="406"/>
      <c r="AAW804" s="406"/>
      <c r="AAX804" s="406"/>
      <c r="AAY804" s="406"/>
      <c r="AAZ804" s="406"/>
      <c r="ABA804" s="406"/>
      <c r="ABB804" s="406"/>
      <c r="ABC804" s="406"/>
      <c r="ABD804" s="406"/>
      <c r="ABE804" s="406"/>
      <c r="ABF804" s="406"/>
      <c r="ABG804" s="406"/>
      <c r="ABH804" s="406"/>
      <c r="ABI804" s="406"/>
      <c r="ABJ804" s="406"/>
      <c r="ABK804" s="406"/>
      <c r="ABL804" s="406"/>
      <c r="ABM804" s="406"/>
      <c r="ABN804" s="406"/>
      <c r="ABO804" s="406"/>
      <c r="ABP804" s="406"/>
      <c r="ABQ804" s="406"/>
      <c r="ABR804" s="406"/>
      <c r="ABS804" s="406"/>
      <c r="ABT804" s="406"/>
      <c r="ABU804" s="406"/>
      <c r="ABV804" s="406"/>
      <c r="ABW804" s="406"/>
      <c r="ABX804" s="406"/>
      <c r="ABY804" s="406"/>
      <c r="ABZ804" s="406"/>
      <c r="ACA804" s="406"/>
      <c r="ACB804" s="406"/>
      <c r="ACC804" s="406"/>
      <c r="ACD804" s="406"/>
      <c r="ACE804" s="406"/>
      <c r="ACF804" s="406"/>
      <c r="ACG804" s="406"/>
      <c r="ACH804" s="406"/>
      <c r="ACI804" s="406"/>
      <c r="ACJ804" s="406"/>
      <c r="ACK804" s="406"/>
      <c r="ACL804" s="406"/>
      <c r="ACM804" s="406"/>
      <c r="ACN804" s="406"/>
      <c r="ACO804" s="406"/>
      <c r="ACP804" s="406"/>
      <c r="ACQ804" s="406"/>
      <c r="ACR804" s="406"/>
      <c r="ACS804" s="406"/>
      <c r="ACT804" s="406"/>
      <c r="ACU804" s="406"/>
      <c r="ACV804" s="406"/>
      <c r="ACW804" s="406"/>
      <c r="ACX804" s="406"/>
      <c r="ACY804" s="406"/>
      <c r="ACZ804" s="406"/>
      <c r="ADA804" s="406"/>
      <c r="ADB804" s="406"/>
      <c r="ADC804" s="406"/>
      <c r="ADD804" s="406"/>
      <c r="ADE804" s="406"/>
      <c r="ADF804" s="406"/>
      <c r="ADG804" s="406"/>
      <c r="ADH804" s="406"/>
      <c r="ADI804" s="406"/>
      <c r="ADJ804" s="406"/>
      <c r="ADK804" s="406"/>
      <c r="ADL804" s="406"/>
      <c r="ADM804" s="406"/>
      <c r="ADN804" s="406"/>
      <c r="ADO804" s="406"/>
      <c r="ADP804" s="406"/>
      <c r="ADQ804" s="406"/>
      <c r="ADR804" s="406"/>
      <c r="ADS804" s="406"/>
      <c r="ADT804" s="406"/>
      <c r="ADU804" s="406"/>
      <c r="ADV804" s="406"/>
      <c r="ADW804" s="406"/>
      <c r="ADX804" s="406"/>
      <c r="ADY804" s="406"/>
      <c r="ADZ804" s="406"/>
      <c r="AEA804" s="406"/>
      <c r="AEB804" s="406"/>
      <c r="AEC804" s="406"/>
      <c r="AED804" s="406"/>
      <c r="AEE804" s="406"/>
      <c r="AEF804" s="406"/>
      <c r="AEG804" s="406"/>
      <c r="AEH804" s="406"/>
      <c r="AEI804" s="406"/>
      <c r="AEJ804" s="406"/>
      <c r="AEK804" s="406"/>
      <c r="AEL804" s="406"/>
      <c r="AEM804" s="406"/>
      <c r="AEN804" s="406"/>
      <c r="AEO804" s="406"/>
      <c r="AEP804" s="406"/>
      <c r="AEQ804" s="406"/>
      <c r="AER804" s="406"/>
      <c r="AES804" s="406"/>
      <c r="AET804" s="406"/>
      <c r="AEU804" s="406"/>
      <c r="AEV804" s="406"/>
      <c r="AEW804" s="406"/>
      <c r="AEX804" s="406"/>
      <c r="AEY804" s="406"/>
      <c r="AEZ804" s="406"/>
      <c r="AFA804" s="406"/>
      <c r="AFB804" s="406"/>
      <c r="AFC804" s="406"/>
      <c r="AFD804" s="406"/>
      <c r="AFE804" s="406"/>
      <c r="AFF804" s="406"/>
      <c r="AFG804" s="406"/>
      <c r="AFH804" s="406"/>
      <c r="AFI804" s="406"/>
      <c r="AFJ804" s="406"/>
      <c r="AFK804" s="406"/>
      <c r="AFL804" s="406"/>
      <c r="AFM804" s="406"/>
      <c r="AFN804" s="406"/>
      <c r="AFO804" s="406"/>
      <c r="AFP804" s="406"/>
      <c r="AFQ804" s="406"/>
      <c r="AFR804" s="406"/>
      <c r="AFS804" s="406"/>
      <c r="AFT804" s="406"/>
      <c r="AFU804" s="406"/>
      <c r="AFV804" s="406"/>
      <c r="AFW804" s="406"/>
      <c r="AFX804" s="406"/>
      <c r="AFY804" s="406"/>
      <c r="AFZ804" s="406"/>
      <c r="AGA804" s="406"/>
      <c r="AGB804" s="406"/>
      <c r="AGC804" s="406"/>
      <c r="AGD804" s="406"/>
      <c r="AGE804" s="406"/>
      <c r="AGF804" s="406"/>
      <c r="AGG804" s="406"/>
      <c r="AGH804" s="406"/>
      <c r="AGI804" s="406"/>
      <c r="AGJ804" s="406"/>
      <c r="AGK804" s="406"/>
      <c r="AGL804" s="406"/>
      <c r="AGM804" s="406"/>
      <c r="AGN804" s="406"/>
      <c r="AGO804" s="406"/>
      <c r="AGP804" s="406"/>
      <c r="AGQ804" s="406"/>
      <c r="AGR804" s="406"/>
      <c r="AGS804" s="406"/>
      <c r="AGT804" s="406"/>
      <c r="AGU804" s="406"/>
      <c r="AGV804" s="406"/>
      <c r="AGW804" s="406"/>
      <c r="AGX804" s="406"/>
      <c r="AGY804" s="406"/>
      <c r="AGZ804" s="406"/>
      <c r="AHA804" s="406"/>
      <c r="AHB804" s="406"/>
      <c r="AHC804" s="406"/>
      <c r="AHD804" s="406"/>
      <c r="AHE804" s="406"/>
      <c r="AHF804" s="406"/>
      <c r="AHG804" s="406"/>
      <c r="AHH804" s="406"/>
      <c r="AHI804" s="406"/>
      <c r="AHJ804" s="406"/>
      <c r="AHK804" s="406"/>
      <c r="AHL804" s="406"/>
      <c r="AHM804" s="406"/>
      <c r="AHN804" s="406"/>
      <c r="AHO804" s="406"/>
      <c r="AHP804" s="406"/>
      <c r="AHQ804" s="406"/>
      <c r="AHR804" s="406"/>
      <c r="AHS804" s="406"/>
      <c r="AHT804" s="406"/>
      <c r="AHU804" s="406"/>
      <c r="AHV804" s="406"/>
      <c r="AHW804" s="406"/>
      <c r="AHX804" s="406"/>
      <c r="AHY804" s="406"/>
      <c r="AHZ804" s="406"/>
      <c r="AIA804" s="406"/>
      <c r="AIB804" s="406"/>
      <c r="AIC804" s="406"/>
      <c r="AID804" s="406"/>
      <c r="AIE804" s="406"/>
      <c r="AIF804" s="406"/>
      <c r="AIG804" s="406"/>
      <c r="AIH804" s="406"/>
      <c r="AII804" s="406"/>
      <c r="AIJ804" s="406"/>
      <c r="AIK804" s="406"/>
      <c r="AIL804" s="406"/>
      <c r="AIM804" s="406"/>
      <c r="AIN804" s="406"/>
      <c r="AIO804" s="406"/>
      <c r="AIP804" s="406"/>
      <c r="AIQ804" s="406"/>
      <c r="AIR804" s="406"/>
      <c r="AIS804" s="406"/>
      <c r="AIT804" s="406"/>
      <c r="AIU804" s="406"/>
      <c r="AIV804" s="406"/>
      <c r="AIW804" s="406"/>
      <c r="AIX804" s="406"/>
      <c r="AIY804" s="406"/>
      <c r="AIZ804" s="406"/>
      <c r="AJA804" s="406"/>
      <c r="AJB804" s="406"/>
      <c r="AJC804" s="406"/>
      <c r="AJD804" s="406"/>
      <c r="AJE804" s="406"/>
      <c r="AJF804" s="406"/>
      <c r="AJG804" s="406"/>
      <c r="AJH804" s="406"/>
      <c r="AJI804" s="406"/>
      <c r="AJJ804" s="406"/>
      <c r="AJK804" s="406"/>
      <c r="AJL804" s="406"/>
      <c r="AJM804" s="406"/>
      <c r="AJN804" s="406"/>
      <c r="AJO804" s="406"/>
      <c r="AJP804" s="406"/>
      <c r="AJQ804" s="406"/>
      <c r="AJR804" s="406"/>
      <c r="AJS804" s="406"/>
      <c r="AJT804" s="406"/>
      <c r="AJU804" s="406"/>
      <c r="AJV804" s="406"/>
      <c r="AJW804" s="406"/>
      <c r="AJX804" s="406"/>
      <c r="AJY804" s="406"/>
      <c r="AJZ804" s="406"/>
      <c r="AKA804" s="406"/>
      <c r="AKB804" s="406"/>
      <c r="AKC804" s="406"/>
      <c r="AKD804" s="406"/>
      <c r="AKE804" s="406"/>
      <c r="AKF804" s="406"/>
      <c r="AKG804" s="406"/>
      <c r="AKH804" s="406"/>
      <c r="AKI804" s="406"/>
      <c r="AKJ804" s="406"/>
      <c r="AKK804" s="406"/>
      <c r="AKL804" s="406"/>
      <c r="AKM804" s="406"/>
      <c r="AKN804" s="406"/>
      <c r="AKO804" s="406"/>
      <c r="AKP804" s="406"/>
      <c r="AKQ804" s="406"/>
      <c r="AKR804" s="406"/>
      <c r="AKS804" s="406"/>
      <c r="AKT804" s="406"/>
      <c r="AKU804" s="406"/>
      <c r="AKV804" s="406"/>
      <c r="AKW804" s="406"/>
      <c r="AKX804" s="406"/>
      <c r="AKY804" s="406"/>
      <c r="AKZ804" s="406"/>
      <c r="ALA804" s="406"/>
      <c r="ALB804" s="406"/>
      <c r="ALC804" s="406"/>
      <c r="ALD804" s="406"/>
    </row>
    <row r="805" spans="1:992" s="672" customFormat="1" ht="18.75" customHeight="1">
      <c r="A805" s="2789"/>
      <c r="B805" s="2828"/>
      <c r="C805" s="2421"/>
      <c r="D805" s="320" t="s">
        <v>2521</v>
      </c>
      <c r="E805" s="1388">
        <f>E807+E809</f>
        <v>374086.03</v>
      </c>
      <c r="F805" s="2342">
        <f>F807+F809</f>
        <v>374086.03</v>
      </c>
      <c r="G805" s="2385"/>
      <c r="H805" s="2385"/>
      <c r="I805" s="2391"/>
      <c r="J805" s="2391"/>
      <c r="K805" s="2391"/>
      <c r="L805" s="2792"/>
      <c r="M805" s="580"/>
      <c r="N805" s="406"/>
      <c r="O805" s="406"/>
      <c r="P805" s="406"/>
      <c r="Q805" s="406"/>
      <c r="R805" s="406"/>
      <c r="S805" s="406"/>
      <c r="T805" s="406"/>
      <c r="U805" s="406"/>
      <c r="V805" s="406"/>
      <c r="W805" s="406"/>
      <c r="X805" s="406"/>
      <c r="Y805" s="406"/>
      <c r="Z805" s="406"/>
      <c r="AA805" s="406"/>
      <c r="AB805" s="406"/>
      <c r="AC805" s="406"/>
      <c r="AD805" s="406"/>
      <c r="AE805" s="406"/>
      <c r="AF805" s="406"/>
      <c r="AG805" s="406"/>
      <c r="AH805" s="406"/>
      <c r="AI805" s="406"/>
      <c r="AJ805" s="406"/>
      <c r="AK805" s="406"/>
      <c r="AL805" s="406"/>
      <c r="AM805" s="406"/>
      <c r="AN805" s="406"/>
      <c r="AO805" s="406"/>
      <c r="AP805" s="406"/>
      <c r="AQ805" s="406"/>
      <c r="AR805" s="406"/>
      <c r="AS805" s="406"/>
      <c r="AT805" s="406"/>
      <c r="AU805" s="406"/>
      <c r="AV805" s="406"/>
      <c r="AW805" s="406"/>
      <c r="AX805" s="406"/>
      <c r="AY805" s="406"/>
      <c r="AZ805" s="406"/>
      <c r="BA805" s="406"/>
      <c r="BB805" s="406"/>
      <c r="BC805" s="406"/>
      <c r="BD805" s="406"/>
      <c r="BE805" s="406"/>
      <c r="BF805" s="406"/>
      <c r="BG805" s="406"/>
      <c r="BH805" s="406"/>
      <c r="BI805" s="406"/>
      <c r="BJ805" s="406"/>
      <c r="BK805" s="406"/>
      <c r="BL805" s="406"/>
      <c r="BM805" s="406"/>
      <c r="BN805" s="406"/>
      <c r="BO805" s="406"/>
      <c r="BP805" s="406"/>
      <c r="BQ805" s="406"/>
      <c r="BR805" s="406"/>
      <c r="BS805" s="406"/>
      <c r="BT805" s="406"/>
      <c r="BU805" s="406"/>
      <c r="BV805" s="406"/>
      <c r="BW805" s="406"/>
      <c r="BX805" s="406"/>
      <c r="BY805" s="406"/>
      <c r="BZ805" s="406"/>
      <c r="CA805" s="406"/>
      <c r="CB805" s="406"/>
      <c r="CC805" s="406"/>
      <c r="CD805" s="406"/>
      <c r="CE805" s="406"/>
      <c r="CF805" s="406"/>
      <c r="CG805" s="406"/>
      <c r="CH805" s="406"/>
      <c r="CI805" s="406"/>
      <c r="CJ805" s="406"/>
      <c r="CK805" s="406"/>
      <c r="CL805" s="406"/>
      <c r="CM805" s="406"/>
      <c r="CN805" s="406"/>
      <c r="CO805" s="406"/>
      <c r="CP805" s="406"/>
      <c r="CQ805" s="406"/>
      <c r="CR805" s="406"/>
      <c r="CS805" s="406"/>
      <c r="CT805" s="406"/>
      <c r="CU805" s="406"/>
      <c r="CV805" s="406"/>
      <c r="CW805" s="406"/>
      <c r="CX805" s="406"/>
      <c r="CY805" s="406"/>
      <c r="CZ805" s="406"/>
      <c r="DA805" s="406"/>
      <c r="DB805" s="406"/>
      <c r="DC805" s="406"/>
      <c r="DD805" s="406"/>
      <c r="DE805" s="406"/>
      <c r="DF805" s="406"/>
      <c r="DG805" s="406"/>
      <c r="DH805" s="406"/>
      <c r="DI805" s="406"/>
      <c r="DJ805" s="406"/>
      <c r="DK805" s="406"/>
      <c r="DL805" s="406"/>
      <c r="DM805" s="406"/>
      <c r="DN805" s="406"/>
      <c r="DO805" s="406"/>
      <c r="DP805" s="406"/>
      <c r="DQ805" s="406"/>
      <c r="DR805" s="406"/>
      <c r="DS805" s="406"/>
      <c r="DT805" s="406"/>
      <c r="DU805" s="406"/>
      <c r="DV805" s="406"/>
      <c r="DW805" s="406"/>
      <c r="DX805" s="406"/>
      <c r="DY805" s="406"/>
      <c r="DZ805" s="406"/>
      <c r="EA805" s="406"/>
      <c r="EB805" s="406"/>
      <c r="EC805" s="406"/>
      <c r="ED805" s="406"/>
      <c r="EE805" s="406"/>
      <c r="EF805" s="406"/>
      <c r="EG805" s="406"/>
      <c r="EH805" s="406"/>
      <c r="EI805" s="406"/>
      <c r="EJ805" s="406"/>
      <c r="EK805" s="406"/>
      <c r="EL805" s="406"/>
      <c r="EM805" s="406"/>
      <c r="EN805" s="406"/>
      <c r="EO805" s="406"/>
      <c r="EP805" s="406"/>
      <c r="EQ805" s="406"/>
      <c r="ER805" s="406"/>
      <c r="ES805" s="406"/>
      <c r="ET805" s="406"/>
      <c r="EU805" s="406"/>
      <c r="EV805" s="406"/>
      <c r="EW805" s="406"/>
      <c r="EX805" s="406"/>
      <c r="EY805" s="406"/>
      <c r="EZ805" s="406"/>
      <c r="FA805" s="406"/>
      <c r="FB805" s="406"/>
      <c r="FC805" s="406"/>
      <c r="FD805" s="406"/>
      <c r="FE805" s="406"/>
      <c r="FF805" s="406"/>
      <c r="FG805" s="406"/>
      <c r="FH805" s="406"/>
      <c r="FI805" s="406"/>
      <c r="FJ805" s="406"/>
      <c r="FK805" s="406"/>
      <c r="FL805" s="406"/>
      <c r="FM805" s="406"/>
      <c r="FN805" s="406"/>
      <c r="FO805" s="406"/>
      <c r="FP805" s="406"/>
      <c r="FQ805" s="406"/>
      <c r="FR805" s="406"/>
      <c r="FS805" s="406"/>
      <c r="FT805" s="406"/>
      <c r="FU805" s="406"/>
      <c r="FV805" s="406"/>
      <c r="FW805" s="406"/>
      <c r="FX805" s="406"/>
      <c r="FY805" s="406"/>
      <c r="FZ805" s="406"/>
      <c r="GA805" s="406"/>
      <c r="GB805" s="406"/>
      <c r="GC805" s="406"/>
      <c r="GD805" s="406"/>
      <c r="GE805" s="406"/>
      <c r="GF805" s="406"/>
      <c r="GG805" s="406"/>
      <c r="GH805" s="406"/>
      <c r="GI805" s="406"/>
      <c r="GJ805" s="406"/>
      <c r="GK805" s="406"/>
      <c r="GL805" s="406"/>
      <c r="GM805" s="406"/>
      <c r="GN805" s="406"/>
      <c r="GO805" s="406"/>
      <c r="GP805" s="406"/>
      <c r="GQ805" s="406"/>
      <c r="GR805" s="406"/>
      <c r="GS805" s="406"/>
      <c r="GT805" s="406"/>
      <c r="GU805" s="406"/>
      <c r="GV805" s="406"/>
      <c r="GW805" s="406"/>
      <c r="GX805" s="406"/>
      <c r="GY805" s="406"/>
      <c r="GZ805" s="406"/>
      <c r="HA805" s="406"/>
      <c r="HB805" s="406"/>
      <c r="HC805" s="406"/>
      <c r="HD805" s="406"/>
      <c r="HE805" s="406"/>
      <c r="HF805" s="406"/>
      <c r="HG805" s="406"/>
      <c r="HH805" s="406"/>
      <c r="HI805" s="406"/>
      <c r="HJ805" s="406"/>
      <c r="HK805" s="406"/>
      <c r="HL805" s="406"/>
      <c r="HM805" s="406"/>
      <c r="HN805" s="406"/>
      <c r="HO805" s="406"/>
      <c r="HP805" s="406"/>
      <c r="HQ805" s="406"/>
      <c r="HR805" s="406"/>
      <c r="HS805" s="406"/>
      <c r="HT805" s="406"/>
      <c r="HU805" s="406"/>
      <c r="HV805" s="406"/>
      <c r="HW805" s="406"/>
      <c r="HX805" s="406"/>
      <c r="HY805" s="406"/>
      <c r="HZ805" s="406"/>
      <c r="IA805" s="406"/>
      <c r="IB805" s="406"/>
      <c r="IC805" s="406"/>
      <c r="ID805" s="406"/>
      <c r="IE805" s="406"/>
      <c r="IF805" s="406"/>
      <c r="IG805" s="406"/>
      <c r="IH805" s="406"/>
      <c r="II805" s="406"/>
      <c r="IJ805" s="406"/>
      <c r="IK805" s="406"/>
      <c r="IL805" s="406"/>
      <c r="IM805" s="406"/>
      <c r="IN805" s="406"/>
      <c r="IO805" s="406"/>
      <c r="IP805" s="406"/>
      <c r="IQ805" s="406"/>
      <c r="IR805" s="406"/>
      <c r="IS805" s="406"/>
      <c r="IT805" s="406"/>
      <c r="IU805" s="406"/>
      <c r="IV805" s="406"/>
      <c r="IW805" s="406"/>
      <c r="IX805" s="406"/>
      <c r="IY805" s="406"/>
      <c r="IZ805" s="406"/>
      <c r="JA805" s="406"/>
      <c r="JB805" s="406"/>
      <c r="JC805" s="406"/>
      <c r="JD805" s="406"/>
      <c r="JE805" s="406"/>
      <c r="JF805" s="406"/>
      <c r="JG805" s="406"/>
      <c r="JH805" s="406"/>
      <c r="JI805" s="406"/>
      <c r="JJ805" s="406"/>
      <c r="JK805" s="406"/>
      <c r="JL805" s="406"/>
      <c r="JM805" s="406"/>
      <c r="JN805" s="406"/>
      <c r="JO805" s="406"/>
      <c r="JP805" s="406"/>
      <c r="JQ805" s="406"/>
      <c r="JR805" s="406"/>
      <c r="JS805" s="406"/>
      <c r="JT805" s="406"/>
      <c r="JU805" s="406"/>
      <c r="JV805" s="406"/>
      <c r="JW805" s="406"/>
      <c r="JX805" s="406"/>
      <c r="JY805" s="406"/>
      <c r="JZ805" s="406"/>
      <c r="KA805" s="406"/>
      <c r="KB805" s="406"/>
      <c r="KC805" s="406"/>
      <c r="KD805" s="406"/>
      <c r="KE805" s="406"/>
      <c r="KF805" s="406"/>
      <c r="KG805" s="406"/>
      <c r="KH805" s="406"/>
      <c r="KI805" s="406"/>
      <c r="KJ805" s="406"/>
      <c r="KK805" s="406"/>
      <c r="KL805" s="406"/>
      <c r="KM805" s="406"/>
      <c r="KN805" s="406"/>
      <c r="KO805" s="406"/>
      <c r="KP805" s="406"/>
      <c r="KQ805" s="406"/>
      <c r="KR805" s="406"/>
      <c r="KS805" s="406"/>
      <c r="KT805" s="406"/>
      <c r="KU805" s="406"/>
      <c r="KV805" s="406"/>
      <c r="KW805" s="406"/>
      <c r="KX805" s="406"/>
      <c r="KY805" s="406"/>
      <c r="KZ805" s="406"/>
      <c r="LA805" s="406"/>
      <c r="LB805" s="406"/>
      <c r="LC805" s="406"/>
      <c r="LD805" s="406"/>
      <c r="LE805" s="406"/>
      <c r="LF805" s="406"/>
      <c r="LG805" s="406"/>
      <c r="LH805" s="406"/>
      <c r="LI805" s="406"/>
      <c r="LJ805" s="406"/>
      <c r="LK805" s="406"/>
      <c r="LL805" s="406"/>
      <c r="LM805" s="406"/>
      <c r="LN805" s="406"/>
      <c r="LO805" s="406"/>
      <c r="LP805" s="406"/>
      <c r="LQ805" s="406"/>
      <c r="LR805" s="406"/>
      <c r="LS805" s="406"/>
      <c r="LT805" s="406"/>
      <c r="LU805" s="406"/>
      <c r="LV805" s="406"/>
      <c r="LW805" s="406"/>
      <c r="LX805" s="406"/>
      <c r="LY805" s="406"/>
      <c r="LZ805" s="406"/>
      <c r="MA805" s="406"/>
      <c r="MB805" s="406"/>
      <c r="MC805" s="406"/>
      <c r="MD805" s="406"/>
      <c r="ME805" s="406"/>
      <c r="MF805" s="406"/>
      <c r="MG805" s="406"/>
      <c r="MH805" s="406"/>
      <c r="MI805" s="406"/>
      <c r="MJ805" s="406"/>
      <c r="MK805" s="406"/>
      <c r="ML805" s="406"/>
      <c r="MM805" s="406"/>
      <c r="MN805" s="406"/>
      <c r="MO805" s="406"/>
      <c r="MP805" s="406"/>
      <c r="MQ805" s="406"/>
      <c r="MR805" s="406"/>
      <c r="MS805" s="406"/>
      <c r="MT805" s="406"/>
      <c r="MU805" s="406"/>
      <c r="MV805" s="406"/>
      <c r="MW805" s="406"/>
      <c r="MX805" s="406"/>
      <c r="MY805" s="406"/>
      <c r="MZ805" s="406"/>
      <c r="NA805" s="406"/>
      <c r="NB805" s="406"/>
      <c r="NC805" s="406"/>
      <c r="ND805" s="406"/>
      <c r="NE805" s="406"/>
      <c r="NF805" s="406"/>
      <c r="NG805" s="406"/>
      <c r="NH805" s="406"/>
      <c r="NI805" s="406"/>
      <c r="NJ805" s="406"/>
      <c r="NK805" s="406"/>
      <c r="NL805" s="406"/>
      <c r="NM805" s="406"/>
      <c r="NN805" s="406"/>
      <c r="NO805" s="406"/>
      <c r="NP805" s="406"/>
      <c r="NQ805" s="406"/>
      <c r="NR805" s="406"/>
      <c r="NS805" s="406"/>
      <c r="NT805" s="406"/>
      <c r="NU805" s="406"/>
      <c r="NV805" s="406"/>
      <c r="NW805" s="406"/>
      <c r="NX805" s="406"/>
      <c r="NY805" s="406"/>
      <c r="NZ805" s="406"/>
      <c r="OA805" s="406"/>
      <c r="OB805" s="406"/>
      <c r="OC805" s="406"/>
      <c r="OD805" s="406"/>
      <c r="OE805" s="406"/>
      <c r="OF805" s="406"/>
      <c r="OG805" s="406"/>
      <c r="OH805" s="406"/>
      <c r="OI805" s="406"/>
      <c r="OJ805" s="406"/>
      <c r="OK805" s="406"/>
      <c r="OL805" s="406"/>
      <c r="OM805" s="406"/>
      <c r="ON805" s="406"/>
      <c r="OO805" s="406"/>
      <c r="OP805" s="406"/>
      <c r="OQ805" s="406"/>
      <c r="OR805" s="406"/>
      <c r="OS805" s="406"/>
      <c r="OT805" s="406"/>
      <c r="OU805" s="406"/>
      <c r="OV805" s="406"/>
      <c r="OW805" s="406"/>
      <c r="OX805" s="406"/>
      <c r="OY805" s="406"/>
      <c r="OZ805" s="406"/>
      <c r="PA805" s="406"/>
      <c r="PB805" s="406"/>
      <c r="PC805" s="406"/>
      <c r="PD805" s="406"/>
      <c r="PE805" s="406"/>
      <c r="PF805" s="406"/>
      <c r="PG805" s="406"/>
      <c r="PH805" s="406"/>
      <c r="PI805" s="406"/>
      <c r="PJ805" s="406"/>
      <c r="PK805" s="406"/>
      <c r="PL805" s="406"/>
      <c r="PM805" s="406"/>
      <c r="PN805" s="406"/>
      <c r="PO805" s="406"/>
      <c r="PP805" s="406"/>
      <c r="PQ805" s="406"/>
      <c r="PR805" s="406"/>
      <c r="PS805" s="406"/>
      <c r="PT805" s="406"/>
      <c r="PU805" s="406"/>
      <c r="PV805" s="406"/>
      <c r="PW805" s="406"/>
      <c r="PX805" s="406"/>
      <c r="PY805" s="406"/>
      <c r="PZ805" s="406"/>
      <c r="QA805" s="406"/>
      <c r="QB805" s="406"/>
      <c r="QC805" s="406"/>
      <c r="QD805" s="406"/>
      <c r="QE805" s="406"/>
      <c r="QF805" s="406"/>
      <c r="QG805" s="406"/>
      <c r="QH805" s="406"/>
      <c r="QI805" s="406"/>
      <c r="QJ805" s="406"/>
      <c r="QK805" s="406"/>
      <c r="QL805" s="406"/>
      <c r="QM805" s="406"/>
      <c r="QN805" s="406"/>
      <c r="QO805" s="406"/>
      <c r="QP805" s="406"/>
      <c r="QQ805" s="406"/>
      <c r="QR805" s="406"/>
      <c r="QS805" s="406"/>
      <c r="QT805" s="406"/>
      <c r="QU805" s="406"/>
      <c r="QV805" s="406"/>
      <c r="QW805" s="406"/>
      <c r="QX805" s="406"/>
      <c r="QY805" s="406"/>
      <c r="QZ805" s="406"/>
      <c r="RA805" s="406"/>
      <c r="RB805" s="406"/>
      <c r="RC805" s="406"/>
      <c r="RD805" s="406"/>
      <c r="RE805" s="406"/>
      <c r="RF805" s="406"/>
      <c r="RG805" s="406"/>
      <c r="RH805" s="406"/>
      <c r="RI805" s="406"/>
      <c r="RJ805" s="406"/>
      <c r="RK805" s="406"/>
      <c r="RL805" s="406"/>
      <c r="RM805" s="406"/>
      <c r="RN805" s="406"/>
      <c r="RO805" s="406"/>
      <c r="RP805" s="406"/>
      <c r="RQ805" s="406"/>
      <c r="RR805" s="406"/>
      <c r="RS805" s="406"/>
      <c r="RT805" s="406"/>
      <c r="RU805" s="406"/>
      <c r="RV805" s="406"/>
      <c r="RW805" s="406"/>
      <c r="RX805" s="406"/>
      <c r="RY805" s="406"/>
      <c r="RZ805" s="406"/>
      <c r="SA805" s="406"/>
      <c r="SB805" s="406"/>
      <c r="SC805" s="406"/>
      <c r="SD805" s="406"/>
      <c r="SE805" s="406"/>
      <c r="SF805" s="406"/>
      <c r="SG805" s="406"/>
      <c r="SH805" s="406"/>
      <c r="SI805" s="406"/>
      <c r="SJ805" s="406"/>
      <c r="SK805" s="406"/>
      <c r="SL805" s="406"/>
      <c r="SM805" s="406"/>
      <c r="SN805" s="406"/>
      <c r="SO805" s="406"/>
      <c r="SP805" s="406"/>
      <c r="SQ805" s="406"/>
      <c r="SR805" s="406"/>
      <c r="SS805" s="406"/>
      <c r="ST805" s="406"/>
      <c r="SU805" s="406"/>
      <c r="SV805" s="406"/>
      <c r="SW805" s="406"/>
      <c r="SX805" s="406"/>
      <c r="SY805" s="406"/>
      <c r="SZ805" s="406"/>
      <c r="TA805" s="406"/>
      <c r="TB805" s="406"/>
      <c r="TC805" s="406"/>
      <c r="TD805" s="406"/>
      <c r="TE805" s="406"/>
      <c r="TF805" s="406"/>
      <c r="TG805" s="406"/>
      <c r="TH805" s="406"/>
      <c r="TI805" s="406"/>
      <c r="TJ805" s="406"/>
      <c r="TK805" s="406"/>
      <c r="TL805" s="406"/>
      <c r="TM805" s="406"/>
      <c r="TN805" s="406"/>
      <c r="TO805" s="406"/>
      <c r="TP805" s="406"/>
      <c r="TQ805" s="406"/>
      <c r="TR805" s="406"/>
      <c r="TS805" s="406"/>
      <c r="TT805" s="406"/>
      <c r="TU805" s="406"/>
      <c r="TV805" s="406"/>
      <c r="TW805" s="406"/>
      <c r="TX805" s="406"/>
      <c r="TY805" s="406"/>
      <c r="TZ805" s="406"/>
      <c r="UA805" s="406"/>
      <c r="UB805" s="406"/>
      <c r="UC805" s="406"/>
      <c r="UD805" s="406"/>
      <c r="UE805" s="406"/>
      <c r="UF805" s="406"/>
      <c r="UG805" s="406"/>
      <c r="UH805" s="406"/>
      <c r="UI805" s="406"/>
      <c r="UJ805" s="406"/>
      <c r="UK805" s="406"/>
      <c r="UL805" s="406"/>
      <c r="UM805" s="406"/>
      <c r="UN805" s="406"/>
      <c r="UO805" s="406"/>
      <c r="UP805" s="406"/>
      <c r="UQ805" s="406"/>
      <c r="UR805" s="406"/>
      <c r="US805" s="406"/>
      <c r="UT805" s="406"/>
      <c r="UU805" s="406"/>
      <c r="UV805" s="406"/>
      <c r="UW805" s="406"/>
      <c r="UX805" s="406"/>
      <c r="UY805" s="406"/>
      <c r="UZ805" s="406"/>
      <c r="VA805" s="406"/>
      <c r="VB805" s="406"/>
      <c r="VC805" s="406"/>
      <c r="VD805" s="406"/>
      <c r="VE805" s="406"/>
      <c r="VF805" s="406"/>
      <c r="VG805" s="406"/>
      <c r="VH805" s="406"/>
      <c r="VI805" s="406"/>
      <c r="VJ805" s="406"/>
      <c r="VK805" s="406"/>
      <c r="VL805" s="406"/>
      <c r="VM805" s="406"/>
      <c r="VN805" s="406"/>
      <c r="VO805" s="406"/>
      <c r="VP805" s="406"/>
      <c r="VQ805" s="406"/>
      <c r="VR805" s="406"/>
      <c r="VS805" s="406"/>
      <c r="VT805" s="406"/>
      <c r="VU805" s="406"/>
      <c r="VV805" s="406"/>
      <c r="VW805" s="406"/>
      <c r="VX805" s="406"/>
      <c r="VY805" s="406"/>
      <c r="VZ805" s="406"/>
      <c r="WA805" s="406"/>
      <c r="WB805" s="406"/>
      <c r="WC805" s="406"/>
      <c r="WD805" s="406"/>
      <c r="WE805" s="406"/>
      <c r="WF805" s="406"/>
      <c r="WG805" s="406"/>
      <c r="WH805" s="406"/>
      <c r="WI805" s="406"/>
      <c r="WJ805" s="406"/>
      <c r="WK805" s="406"/>
      <c r="WL805" s="406"/>
      <c r="WM805" s="406"/>
      <c r="WN805" s="406"/>
      <c r="WO805" s="406"/>
      <c r="WP805" s="406"/>
      <c r="WQ805" s="406"/>
      <c r="WR805" s="406"/>
      <c r="WS805" s="406"/>
      <c r="WT805" s="406"/>
      <c r="WU805" s="406"/>
      <c r="WV805" s="406"/>
      <c r="WW805" s="406"/>
      <c r="WX805" s="406"/>
      <c r="WY805" s="406"/>
      <c r="WZ805" s="406"/>
      <c r="XA805" s="406"/>
      <c r="XB805" s="406"/>
      <c r="XC805" s="406"/>
      <c r="XD805" s="406"/>
      <c r="XE805" s="406"/>
      <c r="XF805" s="406"/>
      <c r="XG805" s="406"/>
      <c r="XH805" s="406"/>
      <c r="XI805" s="406"/>
      <c r="XJ805" s="406"/>
      <c r="XK805" s="406"/>
      <c r="XL805" s="406"/>
      <c r="XM805" s="406"/>
      <c r="XN805" s="406"/>
      <c r="XO805" s="406"/>
      <c r="XP805" s="406"/>
      <c r="XQ805" s="406"/>
      <c r="XR805" s="406"/>
      <c r="XS805" s="406"/>
      <c r="XT805" s="406"/>
      <c r="XU805" s="406"/>
      <c r="XV805" s="406"/>
      <c r="XW805" s="406"/>
      <c r="XX805" s="406"/>
      <c r="XY805" s="406"/>
      <c r="XZ805" s="406"/>
      <c r="YA805" s="406"/>
      <c r="YB805" s="406"/>
      <c r="YC805" s="406"/>
      <c r="YD805" s="406"/>
      <c r="YE805" s="406"/>
      <c r="YF805" s="406"/>
      <c r="YG805" s="406"/>
      <c r="YH805" s="406"/>
      <c r="YI805" s="406"/>
      <c r="YJ805" s="406"/>
      <c r="YK805" s="406"/>
      <c r="YL805" s="406"/>
      <c r="YM805" s="406"/>
      <c r="YN805" s="406"/>
      <c r="YO805" s="406"/>
      <c r="YP805" s="406"/>
      <c r="YQ805" s="406"/>
      <c r="YR805" s="406"/>
      <c r="YS805" s="406"/>
      <c r="YT805" s="406"/>
      <c r="YU805" s="406"/>
      <c r="YV805" s="406"/>
      <c r="YW805" s="406"/>
      <c r="YX805" s="406"/>
      <c r="YY805" s="406"/>
      <c r="YZ805" s="406"/>
      <c r="ZA805" s="406"/>
      <c r="ZB805" s="406"/>
      <c r="ZC805" s="406"/>
      <c r="ZD805" s="406"/>
      <c r="ZE805" s="406"/>
      <c r="ZF805" s="406"/>
      <c r="ZG805" s="406"/>
      <c r="ZH805" s="406"/>
      <c r="ZI805" s="406"/>
      <c r="ZJ805" s="406"/>
      <c r="ZK805" s="406"/>
      <c r="ZL805" s="406"/>
      <c r="ZM805" s="406"/>
      <c r="ZN805" s="406"/>
      <c r="ZO805" s="406"/>
      <c r="ZP805" s="406"/>
      <c r="ZQ805" s="406"/>
      <c r="ZR805" s="406"/>
      <c r="ZS805" s="406"/>
      <c r="ZT805" s="406"/>
      <c r="ZU805" s="406"/>
      <c r="ZV805" s="406"/>
      <c r="ZW805" s="406"/>
      <c r="ZX805" s="406"/>
      <c r="ZY805" s="406"/>
      <c r="ZZ805" s="406"/>
      <c r="AAA805" s="406"/>
      <c r="AAB805" s="406"/>
      <c r="AAC805" s="406"/>
      <c r="AAD805" s="406"/>
      <c r="AAE805" s="406"/>
      <c r="AAF805" s="406"/>
      <c r="AAG805" s="406"/>
      <c r="AAH805" s="406"/>
      <c r="AAI805" s="406"/>
      <c r="AAJ805" s="406"/>
      <c r="AAK805" s="406"/>
      <c r="AAL805" s="406"/>
      <c r="AAM805" s="406"/>
      <c r="AAN805" s="406"/>
      <c r="AAO805" s="406"/>
      <c r="AAP805" s="406"/>
      <c r="AAQ805" s="406"/>
      <c r="AAR805" s="406"/>
      <c r="AAS805" s="406"/>
      <c r="AAT805" s="406"/>
      <c r="AAU805" s="406"/>
      <c r="AAV805" s="406"/>
      <c r="AAW805" s="406"/>
      <c r="AAX805" s="406"/>
      <c r="AAY805" s="406"/>
      <c r="AAZ805" s="406"/>
      <c r="ABA805" s="406"/>
      <c r="ABB805" s="406"/>
      <c r="ABC805" s="406"/>
      <c r="ABD805" s="406"/>
      <c r="ABE805" s="406"/>
      <c r="ABF805" s="406"/>
      <c r="ABG805" s="406"/>
      <c r="ABH805" s="406"/>
      <c r="ABI805" s="406"/>
      <c r="ABJ805" s="406"/>
      <c r="ABK805" s="406"/>
      <c r="ABL805" s="406"/>
      <c r="ABM805" s="406"/>
      <c r="ABN805" s="406"/>
      <c r="ABO805" s="406"/>
      <c r="ABP805" s="406"/>
      <c r="ABQ805" s="406"/>
      <c r="ABR805" s="406"/>
      <c r="ABS805" s="406"/>
      <c r="ABT805" s="406"/>
      <c r="ABU805" s="406"/>
      <c r="ABV805" s="406"/>
      <c r="ABW805" s="406"/>
      <c r="ABX805" s="406"/>
      <c r="ABY805" s="406"/>
      <c r="ABZ805" s="406"/>
      <c r="ACA805" s="406"/>
      <c r="ACB805" s="406"/>
      <c r="ACC805" s="406"/>
      <c r="ACD805" s="406"/>
      <c r="ACE805" s="406"/>
      <c r="ACF805" s="406"/>
      <c r="ACG805" s="406"/>
      <c r="ACH805" s="406"/>
      <c r="ACI805" s="406"/>
      <c r="ACJ805" s="406"/>
      <c r="ACK805" s="406"/>
      <c r="ACL805" s="406"/>
      <c r="ACM805" s="406"/>
      <c r="ACN805" s="406"/>
      <c r="ACO805" s="406"/>
      <c r="ACP805" s="406"/>
      <c r="ACQ805" s="406"/>
      <c r="ACR805" s="406"/>
      <c r="ACS805" s="406"/>
      <c r="ACT805" s="406"/>
      <c r="ACU805" s="406"/>
      <c r="ACV805" s="406"/>
      <c r="ACW805" s="406"/>
      <c r="ACX805" s="406"/>
      <c r="ACY805" s="406"/>
      <c r="ACZ805" s="406"/>
      <c r="ADA805" s="406"/>
      <c r="ADB805" s="406"/>
      <c r="ADC805" s="406"/>
      <c r="ADD805" s="406"/>
      <c r="ADE805" s="406"/>
      <c r="ADF805" s="406"/>
      <c r="ADG805" s="406"/>
      <c r="ADH805" s="406"/>
      <c r="ADI805" s="406"/>
      <c r="ADJ805" s="406"/>
      <c r="ADK805" s="406"/>
      <c r="ADL805" s="406"/>
      <c r="ADM805" s="406"/>
      <c r="ADN805" s="406"/>
      <c r="ADO805" s="406"/>
      <c r="ADP805" s="406"/>
      <c r="ADQ805" s="406"/>
      <c r="ADR805" s="406"/>
      <c r="ADS805" s="406"/>
      <c r="ADT805" s="406"/>
      <c r="ADU805" s="406"/>
      <c r="ADV805" s="406"/>
      <c r="ADW805" s="406"/>
      <c r="ADX805" s="406"/>
      <c r="ADY805" s="406"/>
      <c r="ADZ805" s="406"/>
      <c r="AEA805" s="406"/>
      <c r="AEB805" s="406"/>
      <c r="AEC805" s="406"/>
      <c r="AED805" s="406"/>
      <c r="AEE805" s="406"/>
      <c r="AEF805" s="406"/>
      <c r="AEG805" s="406"/>
      <c r="AEH805" s="406"/>
      <c r="AEI805" s="406"/>
      <c r="AEJ805" s="406"/>
      <c r="AEK805" s="406"/>
      <c r="AEL805" s="406"/>
      <c r="AEM805" s="406"/>
      <c r="AEN805" s="406"/>
      <c r="AEO805" s="406"/>
      <c r="AEP805" s="406"/>
      <c r="AEQ805" s="406"/>
      <c r="AER805" s="406"/>
      <c r="AES805" s="406"/>
      <c r="AET805" s="406"/>
      <c r="AEU805" s="406"/>
      <c r="AEV805" s="406"/>
      <c r="AEW805" s="406"/>
      <c r="AEX805" s="406"/>
      <c r="AEY805" s="406"/>
      <c r="AEZ805" s="406"/>
      <c r="AFA805" s="406"/>
      <c r="AFB805" s="406"/>
      <c r="AFC805" s="406"/>
      <c r="AFD805" s="406"/>
      <c r="AFE805" s="406"/>
      <c r="AFF805" s="406"/>
      <c r="AFG805" s="406"/>
      <c r="AFH805" s="406"/>
      <c r="AFI805" s="406"/>
      <c r="AFJ805" s="406"/>
      <c r="AFK805" s="406"/>
      <c r="AFL805" s="406"/>
      <c r="AFM805" s="406"/>
      <c r="AFN805" s="406"/>
      <c r="AFO805" s="406"/>
      <c r="AFP805" s="406"/>
      <c r="AFQ805" s="406"/>
      <c r="AFR805" s="406"/>
      <c r="AFS805" s="406"/>
      <c r="AFT805" s="406"/>
      <c r="AFU805" s="406"/>
      <c r="AFV805" s="406"/>
      <c r="AFW805" s="406"/>
      <c r="AFX805" s="406"/>
      <c r="AFY805" s="406"/>
      <c r="AFZ805" s="406"/>
      <c r="AGA805" s="406"/>
      <c r="AGB805" s="406"/>
      <c r="AGC805" s="406"/>
      <c r="AGD805" s="406"/>
      <c r="AGE805" s="406"/>
      <c r="AGF805" s="406"/>
      <c r="AGG805" s="406"/>
      <c r="AGH805" s="406"/>
      <c r="AGI805" s="406"/>
      <c r="AGJ805" s="406"/>
      <c r="AGK805" s="406"/>
      <c r="AGL805" s="406"/>
      <c r="AGM805" s="406"/>
      <c r="AGN805" s="406"/>
      <c r="AGO805" s="406"/>
      <c r="AGP805" s="406"/>
      <c r="AGQ805" s="406"/>
      <c r="AGR805" s="406"/>
      <c r="AGS805" s="406"/>
      <c r="AGT805" s="406"/>
      <c r="AGU805" s="406"/>
      <c r="AGV805" s="406"/>
      <c r="AGW805" s="406"/>
      <c r="AGX805" s="406"/>
      <c r="AGY805" s="406"/>
      <c r="AGZ805" s="406"/>
      <c r="AHA805" s="406"/>
      <c r="AHB805" s="406"/>
      <c r="AHC805" s="406"/>
      <c r="AHD805" s="406"/>
      <c r="AHE805" s="406"/>
      <c r="AHF805" s="406"/>
      <c r="AHG805" s="406"/>
      <c r="AHH805" s="406"/>
      <c r="AHI805" s="406"/>
      <c r="AHJ805" s="406"/>
      <c r="AHK805" s="406"/>
      <c r="AHL805" s="406"/>
      <c r="AHM805" s="406"/>
      <c r="AHN805" s="406"/>
      <c r="AHO805" s="406"/>
      <c r="AHP805" s="406"/>
      <c r="AHQ805" s="406"/>
      <c r="AHR805" s="406"/>
      <c r="AHS805" s="406"/>
      <c r="AHT805" s="406"/>
      <c r="AHU805" s="406"/>
      <c r="AHV805" s="406"/>
      <c r="AHW805" s="406"/>
      <c r="AHX805" s="406"/>
      <c r="AHY805" s="406"/>
      <c r="AHZ805" s="406"/>
      <c r="AIA805" s="406"/>
      <c r="AIB805" s="406"/>
      <c r="AIC805" s="406"/>
      <c r="AID805" s="406"/>
      <c r="AIE805" s="406"/>
      <c r="AIF805" s="406"/>
      <c r="AIG805" s="406"/>
      <c r="AIH805" s="406"/>
      <c r="AII805" s="406"/>
      <c r="AIJ805" s="406"/>
      <c r="AIK805" s="406"/>
      <c r="AIL805" s="406"/>
      <c r="AIM805" s="406"/>
      <c r="AIN805" s="406"/>
      <c r="AIO805" s="406"/>
      <c r="AIP805" s="406"/>
      <c r="AIQ805" s="406"/>
      <c r="AIR805" s="406"/>
      <c r="AIS805" s="406"/>
      <c r="AIT805" s="406"/>
      <c r="AIU805" s="406"/>
      <c r="AIV805" s="406"/>
      <c r="AIW805" s="406"/>
      <c r="AIX805" s="406"/>
      <c r="AIY805" s="406"/>
      <c r="AIZ805" s="406"/>
      <c r="AJA805" s="406"/>
      <c r="AJB805" s="406"/>
      <c r="AJC805" s="406"/>
      <c r="AJD805" s="406"/>
      <c r="AJE805" s="406"/>
      <c r="AJF805" s="406"/>
      <c r="AJG805" s="406"/>
      <c r="AJH805" s="406"/>
      <c r="AJI805" s="406"/>
      <c r="AJJ805" s="406"/>
      <c r="AJK805" s="406"/>
      <c r="AJL805" s="406"/>
      <c r="AJM805" s="406"/>
      <c r="AJN805" s="406"/>
      <c r="AJO805" s="406"/>
      <c r="AJP805" s="406"/>
      <c r="AJQ805" s="406"/>
      <c r="AJR805" s="406"/>
      <c r="AJS805" s="406"/>
      <c r="AJT805" s="406"/>
      <c r="AJU805" s="406"/>
      <c r="AJV805" s="406"/>
      <c r="AJW805" s="406"/>
      <c r="AJX805" s="406"/>
      <c r="AJY805" s="406"/>
      <c r="AJZ805" s="406"/>
      <c r="AKA805" s="406"/>
      <c r="AKB805" s="406"/>
      <c r="AKC805" s="406"/>
      <c r="AKD805" s="406"/>
      <c r="AKE805" s="406"/>
      <c r="AKF805" s="406"/>
      <c r="AKG805" s="406"/>
      <c r="AKH805" s="406"/>
      <c r="AKI805" s="406"/>
      <c r="AKJ805" s="406"/>
      <c r="AKK805" s="406"/>
      <c r="AKL805" s="406"/>
      <c r="AKM805" s="406"/>
      <c r="AKN805" s="406"/>
      <c r="AKO805" s="406"/>
      <c r="AKP805" s="406"/>
      <c r="AKQ805" s="406"/>
      <c r="AKR805" s="406"/>
      <c r="AKS805" s="406"/>
      <c r="AKT805" s="406"/>
      <c r="AKU805" s="406"/>
      <c r="AKV805" s="406"/>
      <c r="AKW805" s="406"/>
      <c r="AKX805" s="406"/>
      <c r="AKY805" s="406"/>
      <c r="AKZ805" s="406"/>
      <c r="ALA805" s="406"/>
      <c r="ALB805" s="406"/>
      <c r="ALC805" s="406"/>
      <c r="ALD805" s="406"/>
    </row>
    <row r="806" spans="1:992" s="233" customFormat="1" ht="14.25" customHeight="1">
      <c r="A806" s="2789"/>
      <c r="B806" s="2828"/>
      <c r="C806" s="2421" t="s">
        <v>2193</v>
      </c>
      <c r="D806" s="707" t="s">
        <v>303</v>
      </c>
      <c r="E806" s="374">
        <v>30404996.780000001</v>
      </c>
      <c r="F806" s="2342">
        <v>26503872.350000001</v>
      </c>
      <c r="G806" s="2385"/>
      <c r="H806" s="2385"/>
      <c r="I806" s="2391"/>
      <c r="J806" s="2391"/>
      <c r="K806" s="2391"/>
      <c r="L806" s="2792"/>
      <c r="M806" s="580"/>
      <c r="N806" s="406"/>
      <c r="O806" s="406"/>
      <c r="P806" s="406"/>
      <c r="Q806" s="406"/>
      <c r="R806" s="406"/>
      <c r="S806" s="406"/>
      <c r="T806" s="406"/>
      <c r="U806" s="406"/>
      <c r="V806" s="406"/>
      <c r="W806" s="406"/>
      <c r="X806" s="406"/>
      <c r="Y806" s="406"/>
      <c r="Z806" s="406"/>
      <c r="AA806" s="406"/>
      <c r="AB806" s="406"/>
      <c r="AC806" s="406"/>
      <c r="AD806" s="406"/>
      <c r="AE806" s="406"/>
      <c r="AF806" s="406"/>
      <c r="AG806" s="406"/>
      <c r="AH806" s="406"/>
      <c r="AI806" s="406"/>
      <c r="AJ806" s="406"/>
      <c r="AK806" s="406"/>
      <c r="AL806" s="406"/>
      <c r="AM806" s="406"/>
      <c r="AN806" s="406"/>
      <c r="AO806" s="406"/>
      <c r="AP806" s="406"/>
      <c r="AQ806" s="406"/>
      <c r="AR806" s="406"/>
      <c r="AS806" s="406"/>
      <c r="AT806" s="406"/>
      <c r="AU806" s="406"/>
      <c r="AV806" s="406"/>
      <c r="AW806" s="406"/>
      <c r="AX806" s="406"/>
      <c r="AY806" s="406"/>
      <c r="AZ806" s="406"/>
      <c r="BA806" s="406"/>
      <c r="BB806" s="406"/>
      <c r="BC806" s="406"/>
      <c r="BD806" s="406"/>
      <c r="BE806" s="406"/>
      <c r="BF806" s="406"/>
      <c r="BG806" s="406"/>
      <c r="BH806" s="406"/>
      <c r="BI806" s="406"/>
      <c r="BJ806" s="406"/>
      <c r="BK806" s="406"/>
      <c r="BL806" s="406"/>
      <c r="BM806" s="406"/>
      <c r="BN806" s="406"/>
      <c r="BO806" s="406"/>
      <c r="BP806" s="406"/>
      <c r="BQ806" s="406"/>
      <c r="BR806" s="406"/>
      <c r="BS806" s="406"/>
      <c r="BT806" s="406"/>
      <c r="BU806" s="406"/>
      <c r="BV806" s="406"/>
      <c r="BW806" s="406"/>
      <c r="BX806" s="406"/>
      <c r="BY806" s="406"/>
      <c r="BZ806" s="406"/>
      <c r="CA806" s="406"/>
      <c r="CB806" s="406"/>
      <c r="CC806" s="406"/>
      <c r="CD806" s="406"/>
      <c r="CE806" s="406"/>
      <c r="CF806" s="406"/>
      <c r="CG806" s="406"/>
      <c r="CH806" s="406"/>
      <c r="CI806" s="406"/>
      <c r="CJ806" s="406"/>
      <c r="CK806" s="406"/>
      <c r="CL806" s="406"/>
      <c r="CM806" s="406"/>
      <c r="CN806" s="406"/>
      <c r="CO806" s="406"/>
      <c r="CP806" s="406"/>
      <c r="CQ806" s="406"/>
      <c r="CR806" s="406"/>
      <c r="CS806" s="406"/>
      <c r="CT806" s="406"/>
      <c r="CU806" s="406"/>
      <c r="CV806" s="406"/>
      <c r="CW806" s="406"/>
      <c r="CX806" s="406"/>
      <c r="CY806" s="406"/>
      <c r="CZ806" s="406"/>
      <c r="DA806" s="406"/>
      <c r="DB806" s="406"/>
      <c r="DC806" s="406"/>
      <c r="DD806" s="406"/>
      <c r="DE806" s="406"/>
      <c r="DF806" s="406"/>
      <c r="DG806" s="406"/>
      <c r="DH806" s="406"/>
      <c r="DI806" s="406"/>
      <c r="DJ806" s="406"/>
      <c r="DK806" s="406"/>
      <c r="DL806" s="406"/>
      <c r="DM806" s="406"/>
      <c r="DN806" s="406"/>
      <c r="DO806" s="406"/>
      <c r="DP806" s="406"/>
      <c r="DQ806" s="406"/>
      <c r="DR806" s="406"/>
      <c r="DS806" s="406"/>
      <c r="DT806" s="406"/>
      <c r="DU806" s="406"/>
      <c r="DV806" s="406"/>
      <c r="DW806" s="406"/>
      <c r="DX806" s="406"/>
      <c r="DY806" s="406"/>
      <c r="DZ806" s="406"/>
      <c r="EA806" s="406"/>
      <c r="EB806" s="406"/>
      <c r="EC806" s="406"/>
      <c r="ED806" s="406"/>
      <c r="EE806" s="406"/>
      <c r="EF806" s="406"/>
      <c r="EG806" s="406"/>
      <c r="EH806" s="406"/>
      <c r="EI806" s="406"/>
      <c r="EJ806" s="406"/>
      <c r="EK806" s="406"/>
      <c r="EL806" s="406"/>
      <c r="EM806" s="406"/>
      <c r="EN806" s="406"/>
      <c r="EO806" s="406"/>
      <c r="EP806" s="406"/>
      <c r="EQ806" s="406"/>
      <c r="ER806" s="406"/>
      <c r="ES806" s="406"/>
      <c r="ET806" s="406"/>
      <c r="EU806" s="406"/>
      <c r="EV806" s="406"/>
      <c r="EW806" s="406"/>
      <c r="EX806" s="406"/>
      <c r="EY806" s="406"/>
      <c r="EZ806" s="406"/>
      <c r="FA806" s="406"/>
      <c r="FB806" s="406"/>
      <c r="FC806" s="406"/>
      <c r="FD806" s="406"/>
      <c r="FE806" s="406"/>
      <c r="FF806" s="406"/>
      <c r="FG806" s="406"/>
      <c r="FH806" s="406"/>
      <c r="FI806" s="406"/>
      <c r="FJ806" s="406"/>
      <c r="FK806" s="406"/>
      <c r="FL806" s="406"/>
      <c r="FM806" s="406"/>
      <c r="FN806" s="406"/>
      <c r="FO806" s="406"/>
      <c r="FP806" s="406"/>
      <c r="FQ806" s="406"/>
      <c r="FR806" s="406"/>
      <c r="FS806" s="406"/>
      <c r="FT806" s="406"/>
      <c r="FU806" s="406"/>
      <c r="FV806" s="406"/>
      <c r="FW806" s="406"/>
      <c r="FX806" s="406"/>
      <c r="FY806" s="406"/>
      <c r="FZ806" s="406"/>
      <c r="GA806" s="406"/>
      <c r="GB806" s="406"/>
      <c r="GC806" s="406"/>
      <c r="GD806" s="406"/>
      <c r="GE806" s="406"/>
      <c r="GF806" s="406"/>
      <c r="GG806" s="406"/>
      <c r="GH806" s="406"/>
      <c r="GI806" s="406"/>
      <c r="GJ806" s="406"/>
      <c r="GK806" s="406"/>
      <c r="GL806" s="406"/>
      <c r="GM806" s="406"/>
      <c r="GN806" s="406"/>
      <c r="GO806" s="406"/>
      <c r="GP806" s="406"/>
      <c r="GQ806" s="406"/>
      <c r="GR806" s="406"/>
      <c r="GS806" s="406"/>
      <c r="GT806" s="406"/>
      <c r="GU806" s="406"/>
      <c r="GV806" s="406"/>
      <c r="GW806" s="406"/>
      <c r="GX806" s="406"/>
      <c r="GY806" s="406"/>
      <c r="GZ806" s="406"/>
      <c r="HA806" s="406"/>
      <c r="HB806" s="406"/>
      <c r="HC806" s="406"/>
      <c r="HD806" s="406"/>
      <c r="HE806" s="406"/>
      <c r="HF806" s="406"/>
      <c r="HG806" s="406"/>
      <c r="HH806" s="406"/>
      <c r="HI806" s="406"/>
      <c r="HJ806" s="406"/>
      <c r="HK806" s="406"/>
      <c r="HL806" s="406"/>
      <c r="HM806" s="406"/>
      <c r="HN806" s="406"/>
      <c r="HO806" s="406"/>
      <c r="HP806" s="406"/>
      <c r="HQ806" s="406"/>
      <c r="HR806" s="406"/>
      <c r="HS806" s="406"/>
      <c r="HT806" s="406"/>
      <c r="HU806" s="406"/>
      <c r="HV806" s="406"/>
      <c r="HW806" s="406"/>
      <c r="HX806" s="406"/>
      <c r="HY806" s="406"/>
      <c r="HZ806" s="406"/>
      <c r="IA806" s="406"/>
      <c r="IB806" s="406"/>
      <c r="IC806" s="406"/>
      <c r="ID806" s="406"/>
      <c r="IE806" s="406"/>
      <c r="IF806" s="406"/>
      <c r="IG806" s="406"/>
      <c r="IH806" s="406"/>
      <c r="II806" s="406"/>
      <c r="IJ806" s="406"/>
      <c r="IK806" s="406"/>
      <c r="IL806" s="406"/>
      <c r="IM806" s="406"/>
      <c r="IN806" s="406"/>
      <c r="IO806" s="406"/>
      <c r="IP806" s="406"/>
      <c r="IQ806" s="406"/>
      <c r="IR806" s="406"/>
      <c r="IS806" s="406"/>
      <c r="IT806" s="406"/>
      <c r="IU806" s="406"/>
      <c r="IV806" s="406"/>
      <c r="IW806" s="406"/>
      <c r="IX806" s="406"/>
      <c r="IY806" s="406"/>
      <c r="IZ806" s="406"/>
      <c r="JA806" s="406"/>
      <c r="JB806" s="406"/>
      <c r="JC806" s="406"/>
      <c r="JD806" s="406"/>
      <c r="JE806" s="406"/>
      <c r="JF806" s="406"/>
      <c r="JG806" s="406"/>
      <c r="JH806" s="406"/>
      <c r="JI806" s="406"/>
      <c r="JJ806" s="406"/>
      <c r="JK806" s="406"/>
      <c r="JL806" s="406"/>
      <c r="JM806" s="406"/>
      <c r="JN806" s="406"/>
      <c r="JO806" s="406"/>
      <c r="JP806" s="406"/>
      <c r="JQ806" s="406"/>
      <c r="JR806" s="406"/>
      <c r="JS806" s="406"/>
      <c r="JT806" s="406"/>
      <c r="JU806" s="406"/>
      <c r="JV806" s="406"/>
      <c r="JW806" s="406"/>
      <c r="JX806" s="406"/>
      <c r="JY806" s="406"/>
      <c r="JZ806" s="406"/>
      <c r="KA806" s="406"/>
      <c r="KB806" s="406"/>
      <c r="KC806" s="406"/>
      <c r="KD806" s="406"/>
      <c r="KE806" s="406"/>
      <c r="KF806" s="406"/>
      <c r="KG806" s="406"/>
      <c r="KH806" s="406"/>
      <c r="KI806" s="406"/>
      <c r="KJ806" s="406"/>
      <c r="KK806" s="406"/>
      <c r="KL806" s="406"/>
      <c r="KM806" s="406"/>
      <c r="KN806" s="406"/>
      <c r="KO806" s="406"/>
      <c r="KP806" s="406"/>
      <c r="KQ806" s="406"/>
      <c r="KR806" s="406"/>
      <c r="KS806" s="406"/>
      <c r="KT806" s="406"/>
      <c r="KU806" s="406"/>
      <c r="KV806" s="406"/>
      <c r="KW806" s="406"/>
      <c r="KX806" s="406"/>
      <c r="KY806" s="406"/>
      <c r="KZ806" s="406"/>
      <c r="LA806" s="406"/>
      <c r="LB806" s="406"/>
      <c r="LC806" s="406"/>
      <c r="LD806" s="406"/>
      <c r="LE806" s="406"/>
      <c r="LF806" s="406"/>
      <c r="LG806" s="406"/>
      <c r="LH806" s="406"/>
      <c r="LI806" s="406"/>
      <c r="LJ806" s="406"/>
      <c r="LK806" s="406"/>
      <c r="LL806" s="406"/>
      <c r="LM806" s="406"/>
      <c r="LN806" s="406"/>
      <c r="LO806" s="406"/>
      <c r="LP806" s="406"/>
      <c r="LQ806" s="406"/>
      <c r="LR806" s="406"/>
      <c r="LS806" s="406"/>
      <c r="LT806" s="406"/>
      <c r="LU806" s="406"/>
      <c r="LV806" s="406"/>
      <c r="LW806" s="406"/>
      <c r="LX806" s="406"/>
      <c r="LY806" s="406"/>
      <c r="LZ806" s="406"/>
      <c r="MA806" s="406"/>
      <c r="MB806" s="406"/>
      <c r="MC806" s="406"/>
      <c r="MD806" s="406"/>
      <c r="ME806" s="406"/>
      <c r="MF806" s="406"/>
      <c r="MG806" s="406"/>
      <c r="MH806" s="406"/>
      <c r="MI806" s="406"/>
      <c r="MJ806" s="406"/>
      <c r="MK806" s="406"/>
      <c r="ML806" s="406"/>
      <c r="MM806" s="406"/>
      <c r="MN806" s="406"/>
      <c r="MO806" s="406"/>
      <c r="MP806" s="406"/>
      <c r="MQ806" s="406"/>
      <c r="MR806" s="406"/>
      <c r="MS806" s="406"/>
      <c r="MT806" s="406"/>
      <c r="MU806" s="406"/>
      <c r="MV806" s="406"/>
      <c r="MW806" s="406"/>
      <c r="MX806" s="406"/>
      <c r="MY806" s="406"/>
      <c r="MZ806" s="406"/>
      <c r="NA806" s="406"/>
      <c r="NB806" s="406"/>
      <c r="NC806" s="406"/>
      <c r="ND806" s="406"/>
      <c r="NE806" s="406"/>
      <c r="NF806" s="406"/>
      <c r="NG806" s="406"/>
      <c r="NH806" s="406"/>
      <c r="NI806" s="406"/>
      <c r="NJ806" s="406"/>
      <c r="NK806" s="406"/>
      <c r="NL806" s="406"/>
      <c r="NM806" s="406"/>
      <c r="NN806" s="406"/>
      <c r="NO806" s="406"/>
      <c r="NP806" s="406"/>
      <c r="NQ806" s="406"/>
      <c r="NR806" s="406"/>
      <c r="NS806" s="406"/>
      <c r="NT806" s="406"/>
      <c r="NU806" s="406"/>
      <c r="NV806" s="406"/>
      <c r="NW806" s="406"/>
      <c r="NX806" s="406"/>
      <c r="NY806" s="406"/>
      <c r="NZ806" s="406"/>
      <c r="OA806" s="406"/>
      <c r="OB806" s="406"/>
      <c r="OC806" s="406"/>
      <c r="OD806" s="406"/>
      <c r="OE806" s="406"/>
      <c r="OF806" s="406"/>
      <c r="OG806" s="406"/>
      <c r="OH806" s="406"/>
      <c r="OI806" s="406"/>
      <c r="OJ806" s="406"/>
      <c r="OK806" s="406"/>
      <c r="OL806" s="406"/>
      <c r="OM806" s="406"/>
      <c r="ON806" s="406"/>
      <c r="OO806" s="406"/>
      <c r="OP806" s="406"/>
      <c r="OQ806" s="406"/>
      <c r="OR806" s="406"/>
      <c r="OS806" s="406"/>
      <c r="OT806" s="406"/>
      <c r="OU806" s="406"/>
      <c r="OV806" s="406"/>
      <c r="OW806" s="406"/>
      <c r="OX806" s="406"/>
      <c r="OY806" s="406"/>
      <c r="OZ806" s="406"/>
      <c r="PA806" s="406"/>
      <c r="PB806" s="406"/>
      <c r="PC806" s="406"/>
      <c r="PD806" s="406"/>
      <c r="PE806" s="406"/>
      <c r="PF806" s="406"/>
      <c r="PG806" s="406"/>
      <c r="PH806" s="406"/>
      <c r="PI806" s="406"/>
      <c r="PJ806" s="406"/>
      <c r="PK806" s="406"/>
      <c r="PL806" s="406"/>
      <c r="PM806" s="406"/>
      <c r="PN806" s="406"/>
      <c r="PO806" s="406"/>
      <c r="PP806" s="406"/>
      <c r="PQ806" s="406"/>
      <c r="PR806" s="406"/>
      <c r="PS806" s="406"/>
      <c r="PT806" s="406"/>
      <c r="PU806" s="406"/>
      <c r="PV806" s="406"/>
      <c r="PW806" s="406"/>
      <c r="PX806" s="406"/>
      <c r="PY806" s="406"/>
      <c r="PZ806" s="406"/>
      <c r="QA806" s="406"/>
      <c r="QB806" s="406"/>
      <c r="QC806" s="406"/>
      <c r="QD806" s="406"/>
      <c r="QE806" s="406"/>
      <c r="QF806" s="406"/>
      <c r="QG806" s="406"/>
      <c r="QH806" s="406"/>
      <c r="QI806" s="406"/>
      <c r="QJ806" s="406"/>
      <c r="QK806" s="406"/>
      <c r="QL806" s="406"/>
      <c r="QM806" s="406"/>
      <c r="QN806" s="406"/>
      <c r="QO806" s="406"/>
      <c r="QP806" s="406"/>
      <c r="QQ806" s="406"/>
      <c r="QR806" s="406"/>
      <c r="QS806" s="406"/>
      <c r="QT806" s="406"/>
      <c r="QU806" s="406"/>
      <c r="QV806" s="406"/>
      <c r="QW806" s="406"/>
      <c r="QX806" s="406"/>
      <c r="QY806" s="406"/>
      <c r="QZ806" s="406"/>
      <c r="RA806" s="406"/>
      <c r="RB806" s="406"/>
      <c r="RC806" s="406"/>
      <c r="RD806" s="406"/>
      <c r="RE806" s="406"/>
      <c r="RF806" s="406"/>
      <c r="RG806" s="406"/>
      <c r="RH806" s="406"/>
      <c r="RI806" s="406"/>
      <c r="RJ806" s="406"/>
      <c r="RK806" s="406"/>
      <c r="RL806" s="406"/>
      <c r="RM806" s="406"/>
      <c r="RN806" s="406"/>
      <c r="RO806" s="406"/>
      <c r="RP806" s="406"/>
      <c r="RQ806" s="406"/>
      <c r="RR806" s="406"/>
      <c r="RS806" s="406"/>
      <c r="RT806" s="406"/>
      <c r="RU806" s="406"/>
      <c r="RV806" s="406"/>
      <c r="RW806" s="406"/>
      <c r="RX806" s="406"/>
      <c r="RY806" s="406"/>
      <c r="RZ806" s="406"/>
      <c r="SA806" s="406"/>
      <c r="SB806" s="406"/>
      <c r="SC806" s="406"/>
      <c r="SD806" s="406"/>
      <c r="SE806" s="406"/>
      <c r="SF806" s="406"/>
      <c r="SG806" s="406"/>
      <c r="SH806" s="406"/>
      <c r="SI806" s="406"/>
      <c r="SJ806" s="406"/>
      <c r="SK806" s="406"/>
      <c r="SL806" s="406"/>
      <c r="SM806" s="406"/>
      <c r="SN806" s="406"/>
      <c r="SO806" s="406"/>
      <c r="SP806" s="406"/>
      <c r="SQ806" s="406"/>
      <c r="SR806" s="406"/>
      <c r="SS806" s="406"/>
      <c r="ST806" s="406"/>
      <c r="SU806" s="406"/>
      <c r="SV806" s="406"/>
      <c r="SW806" s="406"/>
      <c r="SX806" s="406"/>
      <c r="SY806" s="406"/>
      <c r="SZ806" s="406"/>
      <c r="TA806" s="406"/>
      <c r="TB806" s="406"/>
      <c r="TC806" s="406"/>
      <c r="TD806" s="406"/>
      <c r="TE806" s="406"/>
      <c r="TF806" s="406"/>
      <c r="TG806" s="406"/>
      <c r="TH806" s="406"/>
      <c r="TI806" s="406"/>
      <c r="TJ806" s="406"/>
      <c r="TK806" s="406"/>
      <c r="TL806" s="406"/>
      <c r="TM806" s="406"/>
      <c r="TN806" s="406"/>
      <c r="TO806" s="406"/>
      <c r="TP806" s="406"/>
      <c r="TQ806" s="406"/>
      <c r="TR806" s="406"/>
      <c r="TS806" s="406"/>
      <c r="TT806" s="406"/>
      <c r="TU806" s="406"/>
      <c r="TV806" s="406"/>
      <c r="TW806" s="406"/>
      <c r="TX806" s="406"/>
      <c r="TY806" s="406"/>
      <c r="TZ806" s="406"/>
      <c r="UA806" s="406"/>
      <c r="UB806" s="406"/>
      <c r="UC806" s="406"/>
      <c r="UD806" s="406"/>
      <c r="UE806" s="406"/>
      <c r="UF806" s="406"/>
      <c r="UG806" s="406"/>
      <c r="UH806" s="406"/>
      <c r="UI806" s="406"/>
      <c r="UJ806" s="406"/>
      <c r="UK806" s="406"/>
      <c r="UL806" s="406"/>
      <c r="UM806" s="406"/>
      <c r="UN806" s="406"/>
      <c r="UO806" s="406"/>
      <c r="UP806" s="406"/>
      <c r="UQ806" s="406"/>
      <c r="UR806" s="406"/>
      <c r="US806" s="406"/>
      <c r="UT806" s="406"/>
      <c r="UU806" s="406"/>
      <c r="UV806" s="406"/>
      <c r="UW806" s="406"/>
      <c r="UX806" s="406"/>
      <c r="UY806" s="406"/>
      <c r="UZ806" s="406"/>
      <c r="VA806" s="406"/>
      <c r="VB806" s="406"/>
      <c r="VC806" s="406"/>
      <c r="VD806" s="406"/>
      <c r="VE806" s="406"/>
      <c r="VF806" s="406"/>
      <c r="VG806" s="406"/>
      <c r="VH806" s="406"/>
      <c r="VI806" s="406"/>
      <c r="VJ806" s="406"/>
      <c r="VK806" s="406"/>
      <c r="VL806" s="406"/>
      <c r="VM806" s="406"/>
      <c r="VN806" s="406"/>
      <c r="VO806" s="406"/>
      <c r="VP806" s="406"/>
      <c r="VQ806" s="406"/>
      <c r="VR806" s="406"/>
      <c r="VS806" s="406"/>
      <c r="VT806" s="406"/>
      <c r="VU806" s="406"/>
      <c r="VV806" s="406"/>
      <c r="VW806" s="406"/>
      <c r="VX806" s="406"/>
      <c r="VY806" s="406"/>
      <c r="VZ806" s="406"/>
      <c r="WA806" s="406"/>
      <c r="WB806" s="406"/>
      <c r="WC806" s="406"/>
      <c r="WD806" s="406"/>
      <c r="WE806" s="406"/>
      <c r="WF806" s="406"/>
      <c r="WG806" s="406"/>
      <c r="WH806" s="406"/>
      <c r="WI806" s="406"/>
      <c r="WJ806" s="406"/>
      <c r="WK806" s="406"/>
      <c r="WL806" s="406"/>
      <c r="WM806" s="406"/>
      <c r="WN806" s="406"/>
      <c r="WO806" s="406"/>
      <c r="WP806" s="406"/>
      <c r="WQ806" s="406"/>
      <c r="WR806" s="406"/>
      <c r="WS806" s="406"/>
      <c r="WT806" s="406"/>
      <c r="WU806" s="406"/>
      <c r="WV806" s="406"/>
      <c r="WW806" s="406"/>
      <c r="WX806" s="406"/>
      <c r="WY806" s="406"/>
      <c r="WZ806" s="406"/>
      <c r="XA806" s="406"/>
      <c r="XB806" s="406"/>
      <c r="XC806" s="406"/>
      <c r="XD806" s="406"/>
      <c r="XE806" s="406"/>
      <c r="XF806" s="406"/>
      <c r="XG806" s="406"/>
      <c r="XH806" s="406"/>
      <c r="XI806" s="406"/>
      <c r="XJ806" s="406"/>
      <c r="XK806" s="406"/>
      <c r="XL806" s="406"/>
      <c r="XM806" s="406"/>
      <c r="XN806" s="406"/>
      <c r="XO806" s="406"/>
      <c r="XP806" s="406"/>
      <c r="XQ806" s="406"/>
      <c r="XR806" s="406"/>
      <c r="XS806" s="406"/>
      <c r="XT806" s="406"/>
      <c r="XU806" s="406"/>
      <c r="XV806" s="406"/>
      <c r="XW806" s="406"/>
      <c r="XX806" s="406"/>
      <c r="XY806" s="406"/>
      <c r="XZ806" s="406"/>
      <c r="YA806" s="406"/>
      <c r="YB806" s="406"/>
      <c r="YC806" s="406"/>
      <c r="YD806" s="406"/>
      <c r="YE806" s="406"/>
      <c r="YF806" s="406"/>
      <c r="YG806" s="406"/>
      <c r="YH806" s="406"/>
      <c r="YI806" s="406"/>
      <c r="YJ806" s="406"/>
      <c r="YK806" s="406"/>
      <c r="YL806" s="406"/>
      <c r="YM806" s="406"/>
      <c r="YN806" s="406"/>
      <c r="YO806" s="406"/>
      <c r="YP806" s="406"/>
      <c r="YQ806" s="406"/>
      <c r="YR806" s="406"/>
      <c r="YS806" s="406"/>
      <c r="YT806" s="406"/>
      <c r="YU806" s="406"/>
      <c r="YV806" s="406"/>
      <c r="YW806" s="406"/>
      <c r="YX806" s="406"/>
      <c r="YY806" s="406"/>
      <c r="YZ806" s="406"/>
      <c r="ZA806" s="406"/>
      <c r="ZB806" s="406"/>
      <c r="ZC806" s="406"/>
      <c r="ZD806" s="406"/>
      <c r="ZE806" s="406"/>
      <c r="ZF806" s="406"/>
      <c r="ZG806" s="406"/>
      <c r="ZH806" s="406"/>
      <c r="ZI806" s="406"/>
      <c r="ZJ806" s="406"/>
      <c r="ZK806" s="406"/>
      <c r="ZL806" s="406"/>
      <c r="ZM806" s="406"/>
      <c r="ZN806" s="406"/>
      <c r="ZO806" s="406"/>
      <c r="ZP806" s="406"/>
      <c r="ZQ806" s="406"/>
      <c r="ZR806" s="406"/>
      <c r="ZS806" s="406"/>
      <c r="ZT806" s="406"/>
      <c r="ZU806" s="406"/>
      <c r="ZV806" s="406"/>
      <c r="ZW806" s="406"/>
      <c r="ZX806" s="406"/>
      <c r="ZY806" s="406"/>
      <c r="ZZ806" s="406"/>
      <c r="AAA806" s="406"/>
      <c r="AAB806" s="406"/>
      <c r="AAC806" s="406"/>
      <c r="AAD806" s="406"/>
      <c r="AAE806" s="406"/>
      <c r="AAF806" s="406"/>
      <c r="AAG806" s="406"/>
      <c r="AAH806" s="406"/>
      <c r="AAI806" s="406"/>
      <c r="AAJ806" s="406"/>
      <c r="AAK806" s="406"/>
      <c r="AAL806" s="406"/>
      <c r="AAM806" s="406"/>
      <c r="AAN806" s="406"/>
      <c r="AAO806" s="406"/>
      <c r="AAP806" s="406"/>
      <c r="AAQ806" s="406"/>
      <c r="AAR806" s="406"/>
      <c r="AAS806" s="406"/>
      <c r="AAT806" s="406"/>
      <c r="AAU806" s="406"/>
      <c r="AAV806" s="406"/>
      <c r="AAW806" s="406"/>
      <c r="AAX806" s="406"/>
      <c r="AAY806" s="406"/>
      <c r="AAZ806" s="406"/>
      <c r="ABA806" s="406"/>
      <c r="ABB806" s="406"/>
      <c r="ABC806" s="406"/>
      <c r="ABD806" s="406"/>
      <c r="ABE806" s="406"/>
      <c r="ABF806" s="406"/>
      <c r="ABG806" s="406"/>
      <c r="ABH806" s="406"/>
      <c r="ABI806" s="406"/>
      <c r="ABJ806" s="406"/>
      <c r="ABK806" s="406"/>
      <c r="ABL806" s="406"/>
      <c r="ABM806" s="406"/>
      <c r="ABN806" s="406"/>
      <c r="ABO806" s="406"/>
      <c r="ABP806" s="406"/>
      <c r="ABQ806" s="406"/>
      <c r="ABR806" s="406"/>
      <c r="ABS806" s="406"/>
      <c r="ABT806" s="406"/>
      <c r="ABU806" s="406"/>
      <c r="ABV806" s="406"/>
      <c r="ABW806" s="406"/>
      <c r="ABX806" s="406"/>
      <c r="ABY806" s="406"/>
      <c r="ABZ806" s="406"/>
      <c r="ACA806" s="406"/>
      <c r="ACB806" s="406"/>
      <c r="ACC806" s="406"/>
      <c r="ACD806" s="406"/>
      <c r="ACE806" s="406"/>
      <c r="ACF806" s="406"/>
      <c r="ACG806" s="406"/>
      <c r="ACH806" s="406"/>
      <c r="ACI806" s="406"/>
      <c r="ACJ806" s="406"/>
      <c r="ACK806" s="406"/>
      <c r="ACL806" s="406"/>
      <c r="ACM806" s="406"/>
      <c r="ACN806" s="406"/>
      <c r="ACO806" s="406"/>
      <c r="ACP806" s="406"/>
      <c r="ACQ806" s="406"/>
      <c r="ACR806" s="406"/>
      <c r="ACS806" s="406"/>
      <c r="ACT806" s="406"/>
      <c r="ACU806" s="406"/>
      <c r="ACV806" s="406"/>
      <c r="ACW806" s="406"/>
      <c r="ACX806" s="406"/>
      <c r="ACY806" s="406"/>
      <c r="ACZ806" s="406"/>
      <c r="ADA806" s="406"/>
      <c r="ADB806" s="406"/>
      <c r="ADC806" s="406"/>
      <c r="ADD806" s="406"/>
      <c r="ADE806" s="406"/>
      <c r="ADF806" s="406"/>
      <c r="ADG806" s="406"/>
      <c r="ADH806" s="406"/>
      <c r="ADI806" s="406"/>
      <c r="ADJ806" s="406"/>
      <c r="ADK806" s="406"/>
      <c r="ADL806" s="406"/>
      <c r="ADM806" s="406"/>
      <c r="ADN806" s="406"/>
      <c r="ADO806" s="406"/>
      <c r="ADP806" s="406"/>
      <c r="ADQ806" s="406"/>
      <c r="ADR806" s="406"/>
      <c r="ADS806" s="406"/>
      <c r="ADT806" s="406"/>
      <c r="ADU806" s="406"/>
      <c r="ADV806" s="406"/>
      <c r="ADW806" s="406"/>
      <c r="ADX806" s="406"/>
      <c r="ADY806" s="406"/>
      <c r="ADZ806" s="406"/>
      <c r="AEA806" s="406"/>
      <c r="AEB806" s="406"/>
      <c r="AEC806" s="406"/>
      <c r="AED806" s="406"/>
      <c r="AEE806" s="406"/>
      <c r="AEF806" s="406"/>
      <c r="AEG806" s="406"/>
      <c r="AEH806" s="406"/>
      <c r="AEI806" s="406"/>
      <c r="AEJ806" s="406"/>
      <c r="AEK806" s="406"/>
      <c r="AEL806" s="406"/>
      <c r="AEM806" s="406"/>
      <c r="AEN806" s="406"/>
      <c r="AEO806" s="406"/>
      <c r="AEP806" s="406"/>
      <c r="AEQ806" s="406"/>
      <c r="AER806" s="406"/>
      <c r="AES806" s="406"/>
      <c r="AET806" s="406"/>
      <c r="AEU806" s="406"/>
      <c r="AEV806" s="406"/>
      <c r="AEW806" s="406"/>
      <c r="AEX806" s="406"/>
      <c r="AEY806" s="406"/>
      <c r="AEZ806" s="406"/>
      <c r="AFA806" s="406"/>
      <c r="AFB806" s="406"/>
      <c r="AFC806" s="406"/>
      <c r="AFD806" s="406"/>
      <c r="AFE806" s="406"/>
      <c r="AFF806" s="406"/>
      <c r="AFG806" s="406"/>
      <c r="AFH806" s="406"/>
      <c r="AFI806" s="406"/>
      <c r="AFJ806" s="406"/>
      <c r="AFK806" s="406"/>
      <c r="AFL806" s="406"/>
      <c r="AFM806" s="406"/>
      <c r="AFN806" s="406"/>
      <c r="AFO806" s="406"/>
      <c r="AFP806" s="406"/>
      <c r="AFQ806" s="406"/>
      <c r="AFR806" s="406"/>
      <c r="AFS806" s="406"/>
      <c r="AFT806" s="406"/>
      <c r="AFU806" s="406"/>
      <c r="AFV806" s="406"/>
      <c r="AFW806" s="406"/>
      <c r="AFX806" s="406"/>
      <c r="AFY806" s="406"/>
      <c r="AFZ806" s="406"/>
      <c r="AGA806" s="406"/>
      <c r="AGB806" s="406"/>
      <c r="AGC806" s="406"/>
      <c r="AGD806" s="406"/>
      <c r="AGE806" s="406"/>
      <c r="AGF806" s="406"/>
      <c r="AGG806" s="406"/>
      <c r="AGH806" s="406"/>
      <c r="AGI806" s="406"/>
      <c r="AGJ806" s="406"/>
      <c r="AGK806" s="406"/>
      <c r="AGL806" s="406"/>
      <c r="AGM806" s="406"/>
      <c r="AGN806" s="406"/>
      <c r="AGO806" s="406"/>
      <c r="AGP806" s="406"/>
      <c r="AGQ806" s="406"/>
      <c r="AGR806" s="406"/>
      <c r="AGS806" s="406"/>
      <c r="AGT806" s="406"/>
      <c r="AGU806" s="406"/>
      <c r="AGV806" s="406"/>
      <c r="AGW806" s="406"/>
      <c r="AGX806" s="406"/>
      <c r="AGY806" s="406"/>
      <c r="AGZ806" s="406"/>
      <c r="AHA806" s="406"/>
      <c r="AHB806" s="406"/>
      <c r="AHC806" s="406"/>
      <c r="AHD806" s="406"/>
      <c r="AHE806" s="406"/>
      <c r="AHF806" s="406"/>
      <c r="AHG806" s="406"/>
      <c r="AHH806" s="406"/>
      <c r="AHI806" s="406"/>
      <c r="AHJ806" s="406"/>
      <c r="AHK806" s="406"/>
      <c r="AHL806" s="406"/>
      <c r="AHM806" s="406"/>
      <c r="AHN806" s="406"/>
      <c r="AHO806" s="406"/>
      <c r="AHP806" s="406"/>
      <c r="AHQ806" s="406"/>
      <c r="AHR806" s="406"/>
      <c r="AHS806" s="406"/>
      <c r="AHT806" s="406"/>
      <c r="AHU806" s="406"/>
      <c r="AHV806" s="406"/>
      <c r="AHW806" s="406"/>
      <c r="AHX806" s="406"/>
      <c r="AHY806" s="406"/>
      <c r="AHZ806" s="406"/>
      <c r="AIA806" s="406"/>
      <c r="AIB806" s="406"/>
      <c r="AIC806" s="406"/>
      <c r="AID806" s="406"/>
      <c r="AIE806" s="406"/>
      <c r="AIF806" s="406"/>
      <c r="AIG806" s="406"/>
      <c r="AIH806" s="406"/>
      <c r="AII806" s="406"/>
      <c r="AIJ806" s="406"/>
      <c r="AIK806" s="406"/>
      <c r="AIL806" s="406"/>
      <c r="AIM806" s="406"/>
      <c r="AIN806" s="406"/>
      <c r="AIO806" s="406"/>
      <c r="AIP806" s="406"/>
      <c r="AIQ806" s="406"/>
      <c r="AIR806" s="406"/>
      <c r="AIS806" s="406"/>
      <c r="AIT806" s="406"/>
      <c r="AIU806" s="406"/>
      <c r="AIV806" s="406"/>
      <c r="AIW806" s="406"/>
      <c r="AIX806" s="406"/>
      <c r="AIY806" s="406"/>
      <c r="AIZ806" s="406"/>
      <c r="AJA806" s="406"/>
      <c r="AJB806" s="406"/>
      <c r="AJC806" s="406"/>
      <c r="AJD806" s="406"/>
      <c r="AJE806" s="406"/>
      <c r="AJF806" s="406"/>
      <c r="AJG806" s="406"/>
      <c r="AJH806" s="406"/>
      <c r="AJI806" s="406"/>
      <c r="AJJ806" s="406"/>
      <c r="AJK806" s="406"/>
      <c r="AJL806" s="406"/>
      <c r="AJM806" s="406"/>
      <c r="AJN806" s="406"/>
      <c r="AJO806" s="406"/>
      <c r="AJP806" s="406"/>
      <c r="AJQ806" s="406"/>
      <c r="AJR806" s="406"/>
      <c r="AJS806" s="406"/>
      <c r="AJT806" s="406"/>
      <c r="AJU806" s="406"/>
      <c r="AJV806" s="406"/>
      <c r="AJW806" s="406"/>
      <c r="AJX806" s="406"/>
      <c r="AJY806" s="406"/>
      <c r="AJZ806" s="406"/>
      <c r="AKA806" s="406"/>
      <c r="AKB806" s="406"/>
      <c r="AKC806" s="406"/>
      <c r="AKD806" s="406"/>
      <c r="AKE806" s="406"/>
      <c r="AKF806" s="406"/>
      <c r="AKG806" s="406"/>
      <c r="AKH806" s="406"/>
      <c r="AKI806" s="406"/>
      <c r="AKJ806" s="406"/>
      <c r="AKK806" s="406"/>
      <c r="AKL806" s="406"/>
      <c r="AKM806" s="406"/>
      <c r="AKN806" s="406"/>
      <c r="AKO806" s="406"/>
      <c r="AKP806" s="406"/>
      <c r="AKQ806" s="406"/>
      <c r="AKR806" s="406"/>
      <c r="AKS806" s="406"/>
      <c r="AKT806" s="406"/>
      <c r="AKU806" s="406"/>
      <c r="AKV806" s="406"/>
      <c r="AKW806" s="406"/>
      <c r="AKX806" s="406"/>
      <c r="AKY806" s="406"/>
      <c r="AKZ806" s="406"/>
      <c r="ALA806" s="406"/>
      <c r="ALB806" s="406"/>
      <c r="ALC806" s="406"/>
      <c r="ALD806" s="406"/>
    </row>
    <row r="807" spans="1:992" s="672" customFormat="1" ht="18.75" customHeight="1">
      <c r="A807" s="2789"/>
      <c r="B807" s="2828"/>
      <c r="C807" s="2421"/>
      <c r="D807" s="320" t="s">
        <v>2521</v>
      </c>
      <c r="E807" s="1388">
        <v>26186.03</v>
      </c>
      <c r="F807" s="2342">
        <v>26186.03</v>
      </c>
      <c r="G807" s="2385"/>
      <c r="H807" s="2385"/>
      <c r="I807" s="2391"/>
      <c r="J807" s="2391"/>
      <c r="K807" s="2391"/>
      <c r="L807" s="2792"/>
      <c r="M807" s="580"/>
      <c r="N807" s="406"/>
      <c r="O807" s="406"/>
      <c r="P807" s="406"/>
      <c r="Q807" s="406"/>
      <c r="R807" s="406"/>
      <c r="S807" s="406"/>
      <c r="T807" s="406"/>
      <c r="U807" s="406"/>
      <c r="V807" s="406"/>
      <c r="W807" s="406"/>
      <c r="X807" s="406"/>
      <c r="Y807" s="406"/>
      <c r="Z807" s="406"/>
      <c r="AA807" s="406"/>
      <c r="AB807" s="406"/>
      <c r="AC807" s="406"/>
      <c r="AD807" s="406"/>
      <c r="AE807" s="406"/>
      <c r="AF807" s="406"/>
      <c r="AG807" s="406"/>
      <c r="AH807" s="406"/>
      <c r="AI807" s="406"/>
      <c r="AJ807" s="406"/>
      <c r="AK807" s="406"/>
      <c r="AL807" s="406"/>
      <c r="AM807" s="406"/>
      <c r="AN807" s="406"/>
      <c r="AO807" s="406"/>
      <c r="AP807" s="406"/>
      <c r="AQ807" s="406"/>
      <c r="AR807" s="406"/>
      <c r="AS807" s="406"/>
      <c r="AT807" s="406"/>
      <c r="AU807" s="406"/>
      <c r="AV807" s="406"/>
      <c r="AW807" s="406"/>
      <c r="AX807" s="406"/>
      <c r="AY807" s="406"/>
      <c r="AZ807" s="406"/>
      <c r="BA807" s="406"/>
      <c r="BB807" s="406"/>
      <c r="BC807" s="406"/>
      <c r="BD807" s="406"/>
      <c r="BE807" s="406"/>
      <c r="BF807" s="406"/>
      <c r="BG807" s="406"/>
      <c r="BH807" s="406"/>
      <c r="BI807" s="406"/>
      <c r="BJ807" s="406"/>
      <c r="BK807" s="406"/>
      <c r="BL807" s="406"/>
      <c r="BM807" s="406"/>
      <c r="BN807" s="406"/>
      <c r="BO807" s="406"/>
      <c r="BP807" s="406"/>
      <c r="BQ807" s="406"/>
      <c r="BR807" s="406"/>
      <c r="BS807" s="406"/>
      <c r="BT807" s="406"/>
      <c r="BU807" s="406"/>
      <c r="BV807" s="406"/>
      <c r="BW807" s="406"/>
      <c r="BX807" s="406"/>
      <c r="BY807" s="406"/>
      <c r="BZ807" s="406"/>
      <c r="CA807" s="406"/>
      <c r="CB807" s="406"/>
      <c r="CC807" s="406"/>
      <c r="CD807" s="406"/>
      <c r="CE807" s="406"/>
      <c r="CF807" s="406"/>
      <c r="CG807" s="406"/>
      <c r="CH807" s="406"/>
      <c r="CI807" s="406"/>
      <c r="CJ807" s="406"/>
      <c r="CK807" s="406"/>
      <c r="CL807" s="406"/>
      <c r="CM807" s="406"/>
      <c r="CN807" s="406"/>
      <c r="CO807" s="406"/>
      <c r="CP807" s="406"/>
      <c r="CQ807" s="406"/>
      <c r="CR807" s="406"/>
      <c r="CS807" s="406"/>
      <c r="CT807" s="406"/>
      <c r="CU807" s="406"/>
      <c r="CV807" s="406"/>
      <c r="CW807" s="406"/>
      <c r="CX807" s="406"/>
      <c r="CY807" s="406"/>
      <c r="CZ807" s="406"/>
      <c r="DA807" s="406"/>
      <c r="DB807" s="406"/>
      <c r="DC807" s="406"/>
      <c r="DD807" s="406"/>
      <c r="DE807" s="406"/>
      <c r="DF807" s="406"/>
      <c r="DG807" s="406"/>
      <c r="DH807" s="406"/>
      <c r="DI807" s="406"/>
      <c r="DJ807" s="406"/>
      <c r="DK807" s="406"/>
      <c r="DL807" s="406"/>
      <c r="DM807" s="406"/>
      <c r="DN807" s="406"/>
      <c r="DO807" s="406"/>
      <c r="DP807" s="406"/>
      <c r="DQ807" s="406"/>
      <c r="DR807" s="406"/>
      <c r="DS807" s="406"/>
      <c r="DT807" s="406"/>
      <c r="DU807" s="406"/>
      <c r="DV807" s="406"/>
      <c r="DW807" s="406"/>
      <c r="DX807" s="406"/>
      <c r="DY807" s="406"/>
      <c r="DZ807" s="406"/>
      <c r="EA807" s="406"/>
      <c r="EB807" s="406"/>
      <c r="EC807" s="406"/>
      <c r="ED807" s="406"/>
      <c r="EE807" s="406"/>
      <c r="EF807" s="406"/>
      <c r="EG807" s="406"/>
      <c r="EH807" s="406"/>
      <c r="EI807" s="406"/>
      <c r="EJ807" s="406"/>
      <c r="EK807" s="406"/>
      <c r="EL807" s="406"/>
      <c r="EM807" s="406"/>
      <c r="EN807" s="406"/>
      <c r="EO807" s="406"/>
      <c r="EP807" s="406"/>
      <c r="EQ807" s="406"/>
      <c r="ER807" s="406"/>
      <c r="ES807" s="406"/>
      <c r="ET807" s="406"/>
      <c r="EU807" s="406"/>
      <c r="EV807" s="406"/>
      <c r="EW807" s="406"/>
      <c r="EX807" s="406"/>
      <c r="EY807" s="406"/>
      <c r="EZ807" s="406"/>
      <c r="FA807" s="406"/>
      <c r="FB807" s="406"/>
      <c r="FC807" s="406"/>
      <c r="FD807" s="406"/>
      <c r="FE807" s="406"/>
      <c r="FF807" s="406"/>
      <c r="FG807" s="406"/>
      <c r="FH807" s="406"/>
      <c r="FI807" s="406"/>
      <c r="FJ807" s="406"/>
      <c r="FK807" s="406"/>
      <c r="FL807" s="406"/>
      <c r="FM807" s="406"/>
      <c r="FN807" s="406"/>
      <c r="FO807" s="406"/>
      <c r="FP807" s="406"/>
      <c r="FQ807" s="406"/>
      <c r="FR807" s="406"/>
      <c r="FS807" s="406"/>
      <c r="FT807" s="406"/>
      <c r="FU807" s="406"/>
      <c r="FV807" s="406"/>
      <c r="FW807" s="406"/>
      <c r="FX807" s="406"/>
      <c r="FY807" s="406"/>
      <c r="FZ807" s="406"/>
      <c r="GA807" s="406"/>
      <c r="GB807" s="406"/>
      <c r="GC807" s="406"/>
      <c r="GD807" s="406"/>
      <c r="GE807" s="406"/>
      <c r="GF807" s="406"/>
      <c r="GG807" s="406"/>
      <c r="GH807" s="406"/>
      <c r="GI807" s="406"/>
      <c r="GJ807" s="406"/>
      <c r="GK807" s="406"/>
      <c r="GL807" s="406"/>
      <c r="GM807" s="406"/>
      <c r="GN807" s="406"/>
      <c r="GO807" s="406"/>
      <c r="GP807" s="406"/>
      <c r="GQ807" s="406"/>
      <c r="GR807" s="406"/>
      <c r="GS807" s="406"/>
      <c r="GT807" s="406"/>
      <c r="GU807" s="406"/>
      <c r="GV807" s="406"/>
      <c r="GW807" s="406"/>
      <c r="GX807" s="406"/>
      <c r="GY807" s="406"/>
      <c r="GZ807" s="406"/>
      <c r="HA807" s="406"/>
      <c r="HB807" s="406"/>
      <c r="HC807" s="406"/>
      <c r="HD807" s="406"/>
      <c r="HE807" s="406"/>
      <c r="HF807" s="406"/>
      <c r="HG807" s="406"/>
      <c r="HH807" s="406"/>
      <c r="HI807" s="406"/>
      <c r="HJ807" s="406"/>
      <c r="HK807" s="406"/>
      <c r="HL807" s="406"/>
      <c r="HM807" s="406"/>
      <c r="HN807" s="406"/>
      <c r="HO807" s="406"/>
      <c r="HP807" s="406"/>
      <c r="HQ807" s="406"/>
      <c r="HR807" s="406"/>
      <c r="HS807" s="406"/>
      <c r="HT807" s="406"/>
      <c r="HU807" s="406"/>
      <c r="HV807" s="406"/>
      <c r="HW807" s="406"/>
      <c r="HX807" s="406"/>
      <c r="HY807" s="406"/>
      <c r="HZ807" s="406"/>
      <c r="IA807" s="406"/>
      <c r="IB807" s="406"/>
      <c r="IC807" s="406"/>
      <c r="ID807" s="406"/>
      <c r="IE807" s="406"/>
      <c r="IF807" s="406"/>
      <c r="IG807" s="406"/>
      <c r="IH807" s="406"/>
      <c r="II807" s="406"/>
      <c r="IJ807" s="406"/>
      <c r="IK807" s="406"/>
      <c r="IL807" s="406"/>
      <c r="IM807" s="406"/>
      <c r="IN807" s="406"/>
      <c r="IO807" s="406"/>
      <c r="IP807" s="406"/>
      <c r="IQ807" s="406"/>
      <c r="IR807" s="406"/>
      <c r="IS807" s="406"/>
      <c r="IT807" s="406"/>
      <c r="IU807" s="406"/>
      <c r="IV807" s="406"/>
      <c r="IW807" s="406"/>
      <c r="IX807" s="406"/>
      <c r="IY807" s="406"/>
      <c r="IZ807" s="406"/>
      <c r="JA807" s="406"/>
      <c r="JB807" s="406"/>
      <c r="JC807" s="406"/>
      <c r="JD807" s="406"/>
      <c r="JE807" s="406"/>
      <c r="JF807" s="406"/>
      <c r="JG807" s="406"/>
      <c r="JH807" s="406"/>
      <c r="JI807" s="406"/>
      <c r="JJ807" s="406"/>
      <c r="JK807" s="406"/>
      <c r="JL807" s="406"/>
      <c r="JM807" s="406"/>
      <c r="JN807" s="406"/>
      <c r="JO807" s="406"/>
      <c r="JP807" s="406"/>
      <c r="JQ807" s="406"/>
      <c r="JR807" s="406"/>
      <c r="JS807" s="406"/>
      <c r="JT807" s="406"/>
      <c r="JU807" s="406"/>
      <c r="JV807" s="406"/>
      <c r="JW807" s="406"/>
      <c r="JX807" s="406"/>
      <c r="JY807" s="406"/>
      <c r="JZ807" s="406"/>
      <c r="KA807" s="406"/>
      <c r="KB807" s="406"/>
      <c r="KC807" s="406"/>
      <c r="KD807" s="406"/>
      <c r="KE807" s="406"/>
      <c r="KF807" s="406"/>
      <c r="KG807" s="406"/>
      <c r="KH807" s="406"/>
      <c r="KI807" s="406"/>
      <c r="KJ807" s="406"/>
      <c r="KK807" s="406"/>
      <c r="KL807" s="406"/>
      <c r="KM807" s="406"/>
      <c r="KN807" s="406"/>
      <c r="KO807" s="406"/>
      <c r="KP807" s="406"/>
      <c r="KQ807" s="406"/>
      <c r="KR807" s="406"/>
      <c r="KS807" s="406"/>
      <c r="KT807" s="406"/>
      <c r="KU807" s="406"/>
      <c r="KV807" s="406"/>
      <c r="KW807" s="406"/>
      <c r="KX807" s="406"/>
      <c r="KY807" s="406"/>
      <c r="KZ807" s="406"/>
      <c r="LA807" s="406"/>
      <c r="LB807" s="406"/>
      <c r="LC807" s="406"/>
      <c r="LD807" s="406"/>
      <c r="LE807" s="406"/>
      <c r="LF807" s="406"/>
      <c r="LG807" s="406"/>
      <c r="LH807" s="406"/>
      <c r="LI807" s="406"/>
      <c r="LJ807" s="406"/>
      <c r="LK807" s="406"/>
      <c r="LL807" s="406"/>
      <c r="LM807" s="406"/>
      <c r="LN807" s="406"/>
      <c r="LO807" s="406"/>
      <c r="LP807" s="406"/>
      <c r="LQ807" s="406"/>
      <c r="LR807" s="406"/>
      <c r="LS807" s="406"/>
      <c r="LT807" s="406"/>
      <c r="LU807" s="406"/>
      <c r="LV807" s="406"/>
      <c r="LW807" s="406"/>
      <c r="LX807" s="406"/>
      <c r="LY807" s="406"/>
      <c r="LZ807" s="406"/>
      <c r="MA807" s="406"/>
      <c r="MB807" s="406"/>
      <c r="MC807" s="406"/>
      <c r="MD807" s="406"/>
      <c r="ME807" s="406"/>
      <c r="MF807" s="406"/>
      <c r="MG807" s="406"/>
      <c r="MH807" s="406"/>
      <c r="MI807" s="406"/>
      <c r="MJ807" s="406"/>
      <c r="MK807" s="406"/>
      <c r="ML807" s="406"/>
      <c r="MM807" s="406"/>
      <c r="MN807" s="406"/>
      <c r="MO807" s="406"/>
      <c r="MP807" s="406"/>
      <c r="MQ807" s="406"/>
      <c r="MR807" s="406"/>
      <c r="MS807" s="406"/>
      <c r="MT807" s="406"/>
      <c r="MU807" s="406"/>
      <c r="MV807" s="406"/>
      <c r="MW807" s="406"/>
      <c r="MX807" s="406"/>
      <c r="MY807" s="406"/>
      <c r="MZ807" s="406"/>
      <c r="NA807" s="406"/>
      <c r="NB807" s="406"/>
      <c r="NC807" s="406"/>
      <c r="ND807" s="406"/>
      <c r="NE807" s="406"/>
      <c r="NF807" s="406"/>
      <c r="NG807" s="406"/>
      <c r="NH807" s="406"/>
      <c r="NI807" s="406"/>
      <c r="NJ807" s="406"/>
      <c r="NK807" s="406"/>
      <c r="NL807" s="406"/>
      <c r="NM807" s="406"/>
      <c r="NN807" s="406"/>
      <c r="NO807" s="406"/>
      <c r="NP807" s="406"/>
      <c r="NQ807" s="406"/>
      <c r="NR807" s="406"/>
      <c r="NS807" s="406"/>
      <c r="NT807" s="406"/>
      <c r="NU807" s="406"/>
      <c r="NV807" s="406"/>
      <c r="NW807" s="406"/>
      <c r="NX807" s="406"/>
      <c r="NY807" s="406"/>
      <c r="NZ807" s="406"/>
      <c r="OA807" s="406"/>
      <c r="OB807" s="406"/>
      <c r="OC807" s="406"/>
      <c r="OD807" s="406"/>
      <c r="OE807" s="406"/>
      <c r="OF807" s="406"/>
      <c r="OG807" s="406"/>
      <c r="OH807" s="406"/>
      <c r="OI807" s="406"/>
      <c r="OJ807" s="406"/>
      <c r="OK807" s="406"/>
      <c r="OL807" s="406"/>
      <c r="OM807" s="406"/>
      <c r="ON807" s="406"/>
      <c r="OO807" s="406"/>
      <c r="OP807" s="406"/>
      <c r="OQ807" s="406"/>
      <c r="OR807" s="406"/>
      <c r="OS807" s="406"/>
      <c r="OT807" s="406"/>
      <c r="OU807" s="406"/>
      <c r="OV807" s="406"/>
      <c r="OW807" s="406"/>
      <c r="OX807" s="406"/>
      <c r="OY807" s="406"/>
      <c r="OZ807" s="406"/>
      <c r="PA807" s="406"/>
      <c r="PB807" s="406"/>
      <c r="PC807" s="406"/>
      <c r="PD807" s="406"/>
      <c r="PE807" s="406"/>
      <c r="PF807" s="406"/>
      <c r="PG807" s="406"/>
      <c r="PH807" s="406"/>
      <c r="PI807" s="406"/>
      <c r="PJ807" s="406"/>
      <c r="PK807" s="406"/>
      <c r="PL807" s="406"/>
      <c r="PM807" s="406"/>
      <c r="PN807" s="406"/>
      <c r="PO807" s="406"/>
      <c r="PP807" s="406"/>
      <c r="PQ807" s="406"/>
      <c r="PR807" s="406"/>
      <c r="PS807" s="406"/>
      <c r="PT807" s="406"/>
      <c r="PU807" s="406"/>
      <c r="PV807" s="406"/>
      <c r="PW807" s="406"/>
      <c r="PX807" s="406"/>
      <c r="PY807" s="406"/>
      <c r="PZ807" s="406"/>
      <c r="QA807" s="406"/>
      <c r="QB807" s="406"/>
      <c r="QC807" s="406"/>
      <c r="QD807" s="406"/>
      <c r="QE807" s="406"/>
      <c r="QF807" s="406"/>
      <c r="QG807" s="406"/>
      <c r="QH807" s="406"/>
      <c r="QI807" s="406"/>
      <c r="QJ807" s="406"/>
      <c r="QK807" s="406"/>
      <c r="QL807" s="406"/>
      <c r="QM807" s="406"/>
      <c r="QN807" s="406"/>
      <c r="QO807" s="406"/>
      <c r="QP807" s="406"/>
      <c r="QQ807" s="406"/>
      <c r="QR807" s="406"/>
      <c r="QS807" s="406"/>
      <c r="QT807" s="406"/>
      <c r="QU807" s="406"/>
      <c r="QV807" s="406"/>
      <c r="QW807" s="406"/>
      <c r="QX807" s="406"/>
      <c r="QY807" s="406"/>
      <c r="QZ807" s="406"/>
      <c r="RA807" s="406"/>
      <c r="RB807" s="406"/>
      <c r="RC807" s="406"/>
      <c r="RD807" s="406"/>
      <c r="RE807" s="406"/>
      <c r="RF807" s="406"/>
      <c r="RG807" s="406"/>
      <c r="RH807" s="406"/>
      <c r="RI807" s="406"/>
      <c r="RJ807" s="406"/>
      <c r="RK807" s="406"/>
      <c r="RL807" s="406"/>
      <c r="RM807" s="406"/>
      <c r="RN807" s="406"/>
      <c r="RO807" s="406"/>
      <c r="RP807" s="406"/>
      <c r="RQ807" s="406"/>
      <c r="RR807" s="406"/>
      <c r="RS807" s="406"/>
      <c r="RT807" s="406"/>
      <c r="RU807" s="406"/>
      <c r="RV807" s="406"/>
      <c r="RW807" s="406"/>
      <c r="RX807" s="406"/>
      <c r="RY807" s="406"/>
      <c r="RZ807" s="406"/>
      <c r="SA807" s="406"/>
      <c r="SB807" s="406"/>
      <c r="SC807" s="406"/>
      <c r="SD807" s="406"/>
      <c r="SE807" s="406"/>
      <c r="SF807" s="406"/>
      <c r="SG807" s="406"/>
      <c r="SH807" s="406"/>
      <c r="SI807" s="406"/>
      <c r="SJ807" s="406"/>
      <c r="SK807" s="406"/>
      <c r="SL807" s="406"/>
      <c r="SM807" s="406"/>
      <c r="SN807" s="406"/>
      <c r="SO807" s="406"/>
      <c r="SP807" s="406"/>
      <c r="SQ807" s="406"/>
      <c r="SR807" s="406"/>
      <c r="SS807" s="406"/>
      <c r="ST807" s="406"/>
      <c r="SU807" s="406"/>
      <c r="SV807" s="406"/>
      <c r="SW807" s="406"/>
      <c r="SX807" s="406"/>
      <c r="SY807" s="406"/>
      <c r="SZ807" s="406"/>
      <c r="TA807" s="406"/>
      <c r="TB807" s="406"/>
      <c r="TC807" s="406"/>
      <c r="TD807" s="406"/>
      <c r="TE807" s="406"/>
      <c r="TF807" s="406"/>
      <c r="TG807" s="406"/>
      <c r="TH807" s="406"/>
      <c r="TI807" s="406"/>
      <c r="TJ807" s="406"/>
      <c r="TK807" s="406"/>
      <c r="TL807" s="406"/>
      <c r="TM807" s="406"/>
      <c r="TN807" s="406"/>
      <c r="TO807" s="406"/>
      <c r="TP807" s="406"/>
      <c r="TQ807" s="406"/>
      <c r="TR807" s="406"/>
      <c r="TS807" s="406"/>
      <c r="TT807" s="406"/>
      <c r="TU807" s="406"/>
      <c r="TV807" s="406"/>
      <c r="TW807" s="406"/>
      <c r="TX807" s="406"/>
      <c r="TY807" s="406"/>
      <c r="TZ807" s="406"/>
      <c r="UA807" s="406"/>
      <c r="UB807" s="406"/>
      <c r="UC807" s="406"/>
      <c r="UD807" s="406"/>
      <c r="UE807" s="406"/>
      <c r="UF807" s="406"/>
      <c r="UG807" s="406"/>
      <c r="UH807" s="406"/>
      <c r="UI807" s="406"/>
      <c r="UJ807" s="406"/>
      <c r="UK807" s="406"/>
      <c r="UL807" s="406"/>
      <c r="UM807" s="406"/>
      <c r="UN807" s="406"/>
      <c r="UO807" s="406"/>
      <c r="UP807" s="406"/>
      <c r="UQ807" s="406"/>
      <c r="UR807" s="406"/>
      <c r="US807" s="406"/>
      <c r="UT807" s="406"/>
      <c r="UU807" s="406"/>
      <c r="UV807" s="406"/>
      <c r="UW807" s="406"/>
      <c r="UX807" s="406"/>
      <c r="UY807" s="406"/>
      <c r="UZ807" s="406"/>
      <c r="VA807" s="406"/>
      <c r="VB807" s="406"/>
      <c r="VC807" s="406"/>
      <c r="VD807" s="406"/>
      <c r="VE807" s="406"/>
      <c r="VF807" s="406"/>
      <c r="VG807" s="406"/>
      <c r="VH807" s="406"/>
      <c r="VI807" s="406"/>
      <c r="VJ807" s="406"/>
      <c r="VK807" s="406"/>
      <c r="VL807" s="406"/>
      <c r="VM807" s="406"/>
      <c r="VN807" s="406"/>
      <c r="VO807" s="406"/>
      <c r="VP807" s="406"/>
      <c r="VQ807" s="406"/>
      <c r="VR807" s="406"/>
      <c r="VS807" s="406"/>
      <c r="VT807" s="406"/>
      <c r="VU807" s="406"/>
      <c r="VV807" s="406"/>
      <c r="VW807" s="406"/>
      <c r="VX807" s="406"/>
      <c r="VY807" s="406"/>
      <c r="VZ807" s="406"/>
      <c r="WA807" s="406"/>
      <c r="WB807" s="406"/>
      <c r="WC807" s="406"/>
      <c r="WD807" s="406"/>
      <c r="WE807" s="406"/>
      <c r="WF807" s="406"/>
      <c r="WG807" s="406"/>
      <c r="WH807" s="406"/>
      <c r="WI807" s="406"/>
      <c r="WJ807" s="406"/>
      <c r="WK807" s="406"/>
      <c r="WL807" s="406"/>
      <c r="WM807" s="406"/>
      <c r="WN807" s="406"/>
      <c r="WO807" s="406"/>
      <c r="WP807" s="406"/>
      <c r="WQ807" s="406"/>
      <c r="WR807" s="406"/>
      <c r="WS807" s="406"/>
      <c r="WT807" s="406"/>
      <c r="WU807" s="406"/>
      <c r="WV807" s="406"/>
      <c r="WW807" s="406"/>
      <c r="WX807" s="406"/>
      <c r="WY807" s="406"/>
      <c r="WZ807" s="406"/>
      <c r="XA807" s="406"/>
      <c r="XB807" s="406"/>
      <c r="XC807" s="406"/>
      <c r="XD807" s="406"/>
      <c r="XE807" s="406"/>
      <c r="XF807" s="406"/>
      <c r="XG807" s="406"/>
      <c r="XH807" s="406"/>
      <c r="XI807" s="406"/>
      <c r="XJ807" s="406"/>
      <c r="XK807" s="406"/>
      <c r="XL807" s="406"/>
      <c r="XM807" s="406"/>
      <c r="XN807" s="406"/>
      <c r="XO807" s="406"/>
      <c r="XP807" s="406"/>
      <c r="XQ807" s="406"/>
      <c r="XR807" s="406"/>
      <c r="XS807" s="406"/>
      <c r="XT807" s="406"/>
      <c r="XU807" s="406"/>
      <c r="XV807" s="406"/>
      <c r="XW807" s="406"/>
      <c r="XX807" s="406"/>
      <c r="XY807" s="406"/>
      <c r="XZ807" s="406"/>
      <c r="YA807" s="406"/>
      <c r="YB807" s="406"/>
      <c r="YC807" s="406"/>
      <c r="YD807" s="406"/>
      <c r="YE807" s="406"/>
      <c r="YF807" s="406"/>
      <c r="YG807" s="406"/>
      <c r="YH807" s="406"/>
      <c r="YI807" s="406"/>
      <c r="YJ807" s="406"/>
      <c r="YK807" s="406"/>
      <c r="YL807" s="406"/>
      <c r="YM807" s="406"/>
      <c r="YN807" s="406"/>
      <c r="YO807" s="406"/>
      <c r="YP807" s="406"/>
      <c r="YQ807" s="406"/>
      <c r="YR807" s="406"/>
      <c r="YS807" s="406"/>
      <c r="YT807" s="406"/>
      <c r="YU807" s="406"/>
      <c r="YV807" s="406"/>
      <c r="YW807" s="406"/>
      <c r="YX807" s="406"/>
      <c r="YY807" s="406"/>
      <c r="YZ807" s="406"/>
      <c r="ZA807" s="406"/>
      <c r="ZB807" s="406"/>
      <c r="ZC807" s="406"/>
      <c r="ZD807" s="406"/>
      <c r="ZE807" s="406"/>
      <c r="ZF807" s="406"/>
      <c r="ZG807" s="406"/>
      <c r="ZH807" s="406"/>
      <c r="ZI807" s="406"/>
      <c r="ZJ807" s="406"/>
      <c r="ZK807" s="406"/>
      <c r="ZL807" s="406"/>
      <c r="ZM807" s="406"/>
      <c r="ZN807" s="406"/>
      <c r="ZO807" s="406"/>
      <c r="ZP807" s="406"/>
      <c r="ZQ807" s="406"/>
      <c r="ZR807" s="406"/>
      <c r="ZS807" s="406"/>
      <c r="ZT807" s="406"/>
      <c r="ZU807" s="406"/>
      <c r="ZV807" s="406"/>
      <c r="ZW807" s="406"/>
      <c r="ZX807" s="406"/>
      <c r="ZY807" s="406"/>
      <c r="ZZ807" s="406"/>
      <c r="AAA807" s="406"/>
      <c r="AAB807" s="406"/>
      <c r="AAC807" s="406"/>
      <c r="AAD807" s="406"/>
      <c r="AAE807" s="406"/>
      <c r="AAF807" s="406"/>
      <c r="AAG807" s="406"/>
      <c r="AAH807" s="406"/>
      <c r="AAI807" s="406"/>
      <c r="AAJ807" s="406"/>
      <c r="AAK807" s="406"/>
      <c r="AAL807" s="406"/>
      <c r="AAM807" s="406"/>
      <c r="AAN807" s="406"/>
      <c r="AAO807" s="406"/>
      <c r="AAP807" s="406"/>
      <c r="AAQ807" s="406"/>
      <c r="AAR807" s="406"/>
      <c r="AAS807" s="406"/>
      <c r="AAT807" s="406"/>
      <c r="AAU807" s="406"/>
      <c r="AAV807" s="406"/>
      <c r="AAW807" s="406"/>
      <c r="AAX807" s="406"/>
      <c r="AAY807" s="406"/>
      <c r="AAZ807" s="406"/>
      <c r="ABA807" s="406"/>
      <c r="ABB807" s="406"/>
      <c r="ABC807" s="406"/>
      <c r="ABD807" s="406"/>
      <c r="ABE807" s="406"/>
      <c r="ABF807" s="406"/>
      <c r="ABG807" s="406"/>
      <c r="ABH807" s="406"/>
      <c r="ABI807" s="406"/>
      <c r="ABJ807" s="406"/>
      <c r="ABK807" s="406"/>
      <c r="ABL807" s="406"/>
      <c r="ABM807" s="406"/>
      <c r="ABN807" s="406"/>
      <c r="ABO807" s="406"/>
      <c r="ABP807" s="406"/>
      <c r="ABQ807" s="406"/>
      <c r="ABR807" s="406"/>
      <c r="ABS807" s="406"/>
      <c r="ABT807" s="406"/>
      <c r="ABU807" s="406"/>
      <c r="ABV807" s="406"/>
      <c r="ABW807" s="406"/>
      <c r="ABX807" s="406"/>
      <c r="ABY807" s="406"/>
      <c r="ABZ807" s="406"/>
      <c r="ACA807" s="406"/>
      <c r="ACB807" s="406"/>
      <c r="ACC807" s="406"/>
      <c r="ACD807" s="406"/>
      <c r="ACE807" s="406"/>
      <c r="ACF807" s="406"/>
      <c r="ACG807" s="406"/>
      <c r="ACH807" s="406"/>
      <c r="ACI807" s="406"/>
      <c r="ACJ807" s="406"/>
      <c r="ACK807" s="406"/>
      <c r="ACL807" s="406"/>
      <c r="ACM807" s="406"/>
      <c r="ACN807" s="406"/>
      <c r="ACO807" s="406"/>
      <c r="ACP807" s="406"/>
      <c r="ACQ807" s="406"/>
      <c r="ACR807" s="406"/>
      <c r="ACS807" s="406"/>
      <c r="ACT807" s="406"/>
      <c r="ACU807" s="406"/>
      <c r="ACV807" s="406"/>
      <c r="ACW807" s="406"/>
      <c r="ACX807" s="406"/>
      <c r="ACY807" s="406"/>
      <c r="ACZ807" s="406"/>
      <c r="ADA807" s="406"/>
      <c r="ADB807" s="406"/>
      <c r="ADC807" s="406"/>
      <c r="ADD807" s="406"/>
      <c r="ADE807" s="406"/>
      <c r="ADF807" s="406"/>
      <c r="ADG807" s="406"/>
      <c r="ADH807" s="406"/>
      <c r="ADI807" s="406"/>
      <c r="ADJ807" s="406"/>
      <c r="ADK807" s="406"/>
      <c r="ADL807" s="406"/>
      <c r="ADM807" s="406"/>
      <c r="ADN807" s="406"/>
      <c r="ADO807" s="406"/>
      <c r="ADP807" s="406"/>
      <c r="ADQ807" s="406"/>
      <c r="ADR807" s="406"/>
      <c r="ADS807" s="406"/>
      <c r="ADT807" s="406"/>
      <c r="ADU807" s="406"/>
      <c r="ADV807" s="406"/>
      <c r="ADW807" s="406"/>
      <c r="ADX807" s="406"/>
      <c r="ADY807" s="406"/>
      <c r="ADZ807" s="406"/>
      <c r="AEA807" s="406"/>
      <c r="AEB807" s="406"/>
      <c r="AEC807" s="406"/>
      <c r="AED807" s="406"/>
      <c r="AEE807" s="406"/>
      <c r="AEF807" s="406"/>
      <c r="AEG807" s="406"/>
      <c r="AEH807" s="406"/>
      <c r="AEI807" s="406"/>
      <c r="AEJ807" s="406"/>
      <c r="AEK807" s="406"/>
      <c r="AEL807" s="406"/>
      <c r="AEM807" s="406"/>
      <c r="AEN807" s="406"/>
      <c r="AEO807" s="406"/>
      <c r="AEP807" s="406"/>
      <c r="AEQ807" s="406"/>
      <c r="AER807" s="406"/>
      <c r="AES807" s="406"/>
      <c r="AET807" s="406"/>
      <c r="AEU807" s="406"/>
      <c r="AEV807" s="406"/>
      <c r="AEW807" s="406"/>
      <c r="AEX807" s="406"/>
      <c r="AEY807" s="406"/>
      <c r="AEZ807" s="406"/>
      <c r="AFA807" s="406"/>
      <c r="AFB807" s="406"/>
      <c r="AFC807" s="406"/>
      <c r="AFD807" s="406"/>
      <c r="AFE807" s="406"/>
      <c r="AFF807" s="406"/>
      <c r="AFG807" s="406"/>
      <c r="AFH807" s="406"/>
      <c r="AFI807" s="406"/>
      <c r="AFJ807" s="406"/>
      <c r="AFK807" s="406"/>
      <c r="AFL807" s="406"/>
      <c r="AFM807" s="406"/>
      <c r="AFN807" s="406"/>
      <c r="AFO807" s="406"/>
      <c r="AFP807" s="406"/>
      <c r="AFQ807" s="406"/>
      <c r="AFR807" s="406"/>
      <c r="AFS807" s="406"/>
      <c r="AFT807" s="406"/>
      <c r="AFU807" s="406"/>
      <c r="AFV807" s="406"/>
      <c r="AFW807" s="406"/>
      <c r="AFX807" s="406"/>
      <c r="AFY807" s="406"/>
      <c r="AFZ807" s="406"/>
      <c r="AGA807" s="406"/>
      <c r="AGB807" s="406"/>
      <c r="AGC807" s="406"/>
      <c r="AGD807" s="406"/>
      <c r="AGE807" s="406"/>
      <c r="AGF807" s="406"/>
      <c r="AGG807" s="406"/>
      <c r="AGH807" s="406"/>
      <c r="AGI807" s="406"/>
      <c r="AGJ807" s="406"/>
      <c r="AGK807" s="406"/>
      <c r="AGL807" s="406"/>
      <c r="AGM807" s="406"/>
      <c r="AGN807" s="406"/>
      <c r="AGO807" s="406"/>
      <c r="AGP807" s="406"/>
      <c r="AGQ807" s="406"/>
      <c r="AGR807" s="406"/>
      <c r="AGS807" s="406"/>
      <c r="AGT807" s="406"/>
      <c r="AGU807" s="406"/>
      <c r="AGV807" s="406"/>
      <c r="AGW807" s="406"/>
      <c r="AGX807" s="406"/>
      <c r="AGY807" s="406"/>
      <c r="AGZ807" s="406"/>
      <c r="AHA807" s="406"/>
      <c r="AHB807" s="406"/>
      <c r="AHC807" s="406"/>
      <c r="AHD807" s="406"/>
      <c r="AHE807" s="406"/>
      <c r="AHF807" s="406"/>
      <c r="AHG807" s="406"/>
      <c r="AHH807" s="406"/>
      <c r="AHI807" s="406"/>
      <c r="AHJ807" s="406"/>
      <c r="AHK807" s="406"/>
      <c r="AHL807" s="406"/>
      <c r="AHM807" s="406"/>
      <c r="AHN807" s="406"/>
      <c r="AHO807" s="406"/>
      <c r="AHP807" s="406"/>
      <c r="AHQ807" s="406"/>
      <c r="AHR807" s="406"/>
      <c r="AHS807" s="406"/>
      <c r="AHT807" s="406"/>
      <c r="AHU807" s="406"/>
      <c r="AHV807" s="406"/>
      <c r="AHW807" s="406"/>
      <c r="AHX807" s="406"/>
      <c r="AHY807" s="406"/>
      <c r="AHZ807" s="406"/>
      <c r="AIA807" s="406"/>
      <c r="AIB807" s="406"/>
      <c r="AIC807" s="406"/>
      <c r="AID807" s="406"/>
      <c r="AIE807" s="406"/>
      <c r="AIF807" s="406"/>
      <c r="AIG807" s="406"/>
      <c r="AIH807" s="406"/>
      <c r="AII807" s="406"/>
      <c r="AIJ807" s="406"/>
      <c r="AIK807" s="406"/>
      <c r="AIL807" s="406"/>
      <c r="AIM807" s="406"/>
      <c r="AIN807" s="406"/>
      <c r="AIO807" s="406"/>
      <c r="AIP807" s="406"/>
      <c r="AIQ807" s="406"/>
      <c r="AIR807" s="406"/>
      <c r="AIS807" s="406"/>
      <c r="AIT807" s="406"/>
      <c r="AIU807" s="406"/>
      <c r="AIV807" s="406"/>
      <c r="AIW807" s="406"/>
      <c r="AIX807" s="406"/>
      <c r="AIY807" s="406"/>
      <c r="AIZ807" s="406"/>
      <c r="AJA807" s="406"/>
      <c r="AJB807" s="406"/>
      <c r="AJC807" s="406"/>
      <c r="AJD807" s="406"/>
      <c r="AJE807" s="406"/>
      <c r="AJF807" s="406"/>
      <c r="AJG807" s="406"/>
      <c r="AJH807" s="406"/>
      <c r="AJI807" s="406"/>
      <c r="AJJ807" s="406"/>
      <c r="AJK807" s="406"/>
      <c r="AJL807" s="406"/>
      <c r="AJM807" s="406"/>
      <c r="AJN807" s="406"/>
      <c r="AJO807" s="406"/>
      <c r="AJP807" s="406"/>
      <c r="AJQ807" s="406"/>
      <c r="AJR807" s="406"/>
      <c r="AJS807" s="406"/>
      <c r="AJT807" s="406"/>
      <c r="AJU807" s="406"/>
      <c r="AJV807" s="406"/>
      <c r="AJW807" s="406"/>
      <c r="AJX807" s="406"/>
      <c r="AJY807" s="406"/>
      <c r="AJZ807" s="406"/>
      <c r="AKA807" s="406"/>
      <c r="AKB807" s="406"/>
      <c r="AKC807" s="406"/>
      <c r="AKD807" s="406"/>
      <c r="AKE807" s="406"/>
      <c r="AKF807" s="406"/>
      <c r="AKG807" s="406"/>
      <c r="AKH807" s="406"/>
      <c r="AKI807" s="406"/>
      <c r="AKJ807" s="406"/>
      <c r="AKK807" s="406"/>
      <c r="AKL807" s="406"/>
      <c r="AKM807" s="406"/>
      <c r="AKN807" s="406"/>
      <c r="AKO807" s="406"/>
      <c r="AKP807" s="406"/>
      <c r="AKQ807" s="406"/>
      <c r="AKR807" s="406"/>
      <c r="AKS807" s="406"/>
      <c r="AKT807" s="406"/>
      <c r="AKU807" s="406"/>
      <c r="AKV807" s="406"/>
      <c r="AKW807" s="406"/>
      <c r="AKX807" s="406"/>
      <c r="AKY807" s="406"/>
      <c r="AKZ807" s="406"/>
      <c r="ALA807" s="406"/>
      <c r="ALB807" s="406"/>
      <c r="ALC807" s="406"/>
      <c r="ALD807" s="406"/>
    </row>
    <row r="808" spans="1:992" s="233" customFormat="1" ht="14.25" customHeight="1">
      <c r="A808" s="2789"/>
      <c r="B808" s="2828"/>
      <c r="C808" s="2421" t="s">
        <v>2193</v>
      </c>
      <c r="D808" s="718" t="s">
        <v>304</v>
      </c>
      <c r="E808" s="468">
        <v>403952100.01999998</v>
      </c>
      <c r="F808" s="2342">
        <v>352122875.54000002</v>
      </c>
      <c r="G808" s="2385"/>
      <c r="H808" s="2385"/>
      <c r="I808" s="2391"/>
      <c r="J808" s="2391"/>
      <c r="K808" s="2391"/>
      <c r="L808" s="2792"/>
      <c r="M808" s="580"/>
      <c r="N808" s="406"/>
      <c r="O808" s="406"/>
      <c r="P808" s="406"/>
      <c r="Q808" s="406"/>
      <c r="R808" s="406"/>
      <c r="S808" s="406"/>
      <c r="T808" s="406"/>
      <c r="U808" s="406"/>
      <c r="V808" s="406"/>
      <c r="W808" s="406"/>
      <c r="X808" s="406"/>
      <c r="Y808" s="406"/>
      <c r="Z808" s="406"/>
      <c r="AA808" s="406"/>
      <c r="AB808" s="406"/>
      <c r="AC808" s="406"/>
      <c r="AD808" s="406"/>
      <c r="AE808" s="406"/>
      <c r="AF808" s="406"/>
      <c r="AG808" s="406"/>
      <c r="AH808" s="406"/>
      <c r="AI808" s="406"/>
      <c r="AJ808" s="406"/>
      <c r="AK808" s="406"/>
      <c r="AL808" s="406"/>
      <c r="AM808" s="406"/>
      <c r="AN808" s="406"/>
      <c r="AO808" s="406"/>
      <c r="AP808" s="406"/>
      <c r="AQ808" s="406"/>
      <c r="AR808" s="406"/>
      <c r="AS808" s="406"/>
      <c r="AT808" s="406"/>
      <c r="AU808" s="406"/>
      <c r="AV808" s="406"/>
      <c r="AW808" s="406"/>
      <c r="AX808" s="406"/>
      <c r="AY808" s="406"/>
      <c r="AZ808" s="406"/>
      <c r="BA808" s="406"/>
      <c r="BB808" s="406"/>
      <c r="BC808" s="406"/>
      <c r="BD808" s="406"/>
      <c r="BE808" s="406"/>
      <c r="BF808" s="406"/>
      <c r="BG808" s="406"/>
      <c r="BH808" s="406"/>
      <c r="BI808" s="406"/>
      <c r="BJ808" s="406"/>
      <c r="BK808" s="406"/>
      <c r="BL808" s="406"/>
      <c r="BM808" s="406"/>
      <c r="BN808" s="406"/>
      <c r="BO808" s="406"/>
      <c r="BP808" s="406"/>
      <c r="BQ808" s="406"/>
      <c r="BR808" s="406"/>
      <c r="BS808" s="406"/>
      <c r="BT808" s="406"/>
      <c r="BU808" s="406"/>
      <c r="BV808" s="406"/>
      <c r="BW808" s="406"/>
      <c r="BX808" s="406"/>
      <c r="BY808" s="406"/>
      <c r="BZ808" s="406"/>
      <c r="CA808" s="406"/>
      <c r="CB808" s="406"/>
      <c r="CC808" s="406"/>
      <c r="CD808" s="406"/>
      <c r="CE808" s="406"/>
      <c r="CF808" s="406"/>
      <c r="CG808" s="406"/>
      <c r="CH808" s="406"/>
      <c r="CI808" s="406"/>
      <c r="CJ808" s="406"/>
      <c r="CK808" s="406"/>
      <c r="CL808" s="406"/>
      <c r="CM808" s="406"/>
      <c r="CN808" s="406"/>
      <c r="CO808" s="406"/>
      <c r="CP808" s="406"/>
      <c r="CQ808" s="406"/>
      <c r="CR808" s="406"/>
      <c r="CS808" s="406"/>
      <c r="CT808" s="406"/>
      <c r="CU808" s="406"/>
      <c r="CV808" s="406"/>
      <c r="CW808" s="406"/>
      <c r="CX808" s="406"/>
      <c r="CY808" s="406"/>
      <c r="CZ808" s="406"/>
      <c r="DA808" s="406"/>
      <c r="DB808" s="406"/>
      <c r="DC808" s="406"/>
      <c r="DD808" s="406"/>
      <c r="DE808" s="406"/>
      <c r="DF808" s="406"/>
      <c r="DG808" s="406"/>
      <c r="DH808" s="406"/>
      <c r="DI808" s="406"/>
      <c r="DJ808" s="406"/>
      <c r="DK808" s="406"/>
      <c r="DL808" s="406"/>
      <c r="DM808" s="406"/>
      <c r="DN808" s="406"/>
      <c r="DO808" s="406"/>
      <c r="DP808" s="406"/>
      <c r="DQ808" s="406"/>
      <c r="DR808" s="406"/>
      <c r="DS808" s="406"/>
      <c r="DT808" s="406"/>
      <c r="DU808" s="406"/>
      <c r="DV808" s="406"/>
      <c r="DW808" s="406"/>
      <c r="DX808" s="406"/>
      <c r="DY808" s="406"/>
      <c r="DZ808" s="406"/>
      <c r="EA808" s="406"/>
      <c r="EB808" s="406"/>
      <c r="EC808" s="406"/>
      <c r="ED808" s="406"/>
      <c r="EE808" s="406"/>
      <c r="EF808" s="406"/>
      <c r="EG808" s="406"/>
      <c r="EH808" s="406"/>
      <c r="EI808" s="406"/>
      <c r="EJ808" s="406"/>
      <c r="EK808" s="406"/>
      <c r="EL808" s="406"/>
      <c r="EM808" s="406"/>
      <c r="EN808" s="406"/>
      <c r="EO808" s="406"/>
      <c r="EP808" s="406"/>
      <c r="EQ808" s="406"/>
      <c r="ER808" s="406"/>
      <c r="ES808" s="406"/>
      <c r="ET808" s="406"/>
      <c r="EU808" s="406"/>
      <c r="EV808" s="406"/>
      <c r="EW808" s="406"/>
      <c r="EX808" s="406"/>
      <c r="EY808" s="406"/>
      <c r="EZ808" s="406"/>
      <c r="FA808" s="406"/>
      <c r="FB808" s="406"/>
      <c r="FC808" s="406"/>
      <c r="FD808" s="406"/>
      <c r="FE808" s="406"/>
      <c r="FF808" s="406"/>
      <c r="FG808" s="406"/>
      <c r="FH808" s="406"/>
      <c r="FI808" s="406"/>
      <c r="FJ808" s="406"/>
      <c r="FK808" s="406"/>
      <c r="FL808" s="406"/>
      <c r="FM808" s="406"/>
      <c r="FN808" s="406"/>
      <c r="FO808" s="406"/>
      <c r="FP808" s="406"/>
      <c r="FQ808" s="406"/>
      <c r="FR808" s="406"/>
      <c r="FS808" s="406"/>
      <c r="FT808" s="406"/>
      <c r="FU808" s="406"/>
      <c r="FV808" s="406"/>
      <c r="FW808" s="406"/>
      <c r="FX808" s="406"/>
      <c r="FY808" s="406"/>
      <c r="FZ808" s="406"/>
      <c r="GA808" s="406"/>
      <c r="GB808" s="406"/>
      <c r="GC808" s="406"/>
      <c r="GD808" s="406"/>
      <c r="GE808" s="406"/>
      <c r="GF808" s="406"/>
      <c r="GG808" s="406"/>
      <c r="GH808" s="406"/>
      <c r="GI808" s="406"/>
      <c r="GJ808" s="406"/>
      <c r="GK808" s="406"/>
      <c r="GL808" s="406"/>
      <c r="GM808" s="406"/>
      <c r="GN808" s="406"/>
      <c r="GO808" s="406"/>
      <c r="GP808" s="406"/>
      <c r="GQ808" s="406"/>
      <c r="GR808" s="406"/>
      <c r="GS808" s="406"/>
      <c r="GT808" s="406"/>
      <c r="GU808" s="406"/>
      <c r="GV808" s="406"/>
      <c r="GW808" s="406"/>
      <c r="GX808" s="406"/>
      <c r="GY808" s="406"/>
      <c r="GZ808" s="406"/>
      <c r="HA808" s="406"/>
      <c r="HB808" s="406"/>
      <c r="HC808" s="406"/>
      <c r="HD808" s="406"/>
      <c r="HE808" s="406"/>
      <c r="HF808" s="406"/>
      <c r="HG808" s="406"/>
      <c r="HH808" s="406"/>
      <c r="HI808" s="406"/>
      <c r="HJ808" s="406"/>
      <c r="HK808" s="406"/>
      <c r="HL808" s="406"/>
      <c r="HM808" s="406"/>
      <c r="HN808" s="406"/>
      <c r="HO808" s="406"/>
      <c r="HP808" s="406"/>
      <c r="HQ808" s="406"/>
      <c r="HR808" s="406"/>
      <c r="HS808" s="406"/>
      <c r="HT808" s="406"/>
      <c r="HU808" s="406"/>
      <c r="HV808" s="406"/>
      <c r="HW808" s="406"/>
      <c r="HX808" s="406"/>
      <c r="HY808" s="406"/>
      <c r="HZ808" s="406"/>
      <c r="IA808" s="406"/>
      <c r="IB808" s="406"/>
      <c r="IC808" s="406"/>
      <c r="ID808" s="406"/>
      <c r="IE808" s="406"/>
      <c r="IF808" s="406"/>
      <c r="IG808" s="406"/>
      <c r="IH808" s="406"/>
      <c r="II808" s="406"/>
      <c r="IJ808" s="406"/>
      <c r="IK808" s="406"/>
      <c r="IL808" s="406"/>
      <c r="IM808" s="406"/>
      <c r="IN808" s="406"/>
      <c r="IO808" s="406"/>
      <c r="IP808" s="406"/>
      <c r="IQ808" s="406"/>
      <c r="IR808" s="406"/>
      <c r="IS808" s="406"/>
      <c r="IT808" s="406"/>
      <c r="IU808" s="406"/>
      <c r="IV808" s="406"/>
      <c r="IW808" s="406"/>
      <c r="IX808" s="406"/>
      <c r="IY808" s="406"/>
      <c r="IZ808" s="406"/>
      <c r="JA808" s="406"/>
      <c r="JB808" s="406"/>
      <c r="JC808" s="406"/>
      <c r="JD808" s="406"/>
      <c r="JE808" s="406"/>
      <c r="JF808" s="406"/>
      <c r="JG808" s="406"/>
      <c r="JH808" s="406"/>
      <c r="JI808" s="406"/>
      <c r="JJ808" s="406"/>
      <c r="JK808" s="406"/>
      <c r="JL808" s="406"/>
      <c r="JM808" s="406"/>
      <c r="JN808" s="406"/>
      <c r="JO808" s="406"/>
      <c r="JP808" s="406"/>
      <c r="JQ808" s="406"/>
      <c r="JR808" s="406"/>
      <c r="JS808" s="406"/>
      <c r="JT808" s="406"/>
      <c r="JU808" s="406"/>
      <c r="JV808" s="406"/>
      <c r="JW808" s="406"/>
      <c r="JX808" s="406"/>
      <c r="JY808" s="406"/>
      <c r="JZ808" s="406"/>
      <c r="KA808" s="406"/>
      <c r="KB808" s="406"/>
      <c r="KC808" s="406"/>
      <c r="KD808" s="406"/>
      <c r="KE808" s="406"/>
      <c r="KF808" s="406"/>
      <c r="KG808" s="406"/>
      <c r="KH808" s="406"/>
      <c r="KI808" s="406"/>
      <c r="KJ808" s="406"/>
      <c r="KK808" s="406"/>
      <c r="KL808" s="406"/>
      <c r="KM808" s="406"/>
      <c r="KN808" s="406"/>
      <c r="KO808" s="406"/>
      <c r="KP808" s="406"/>
      <c r="KQ808" s="406"/>
      <c r="KR808" s="406"/>
      <c r="KS808" s="406"/>
      <c r="KT808" s="406"/>
      <c r="KU808" s="406"/>
      <c r="KV808" s="406"/>
      <c r="KW808" s="406"/>
      <c r="KX808" s="406"/>
      <c r="KY808" s="406"/>
      <c r="KZ808" s="406"/>
      <c r="LA808" s="406"/>
      <c r="LB808" s="406"/>
      <c r="LC808" s="406"/>
      <c r="LD808" s="406"/>
      <c r="LE808" s="406"/>
      <c r="LF808" s="406"/>
      <c r="LG808" s="406"/>
      <c r="LH808" s="406"/>
      <c r="LI808" s="406"/>
      <c r="LJ808" s="406"/>
      <c r="LK808" s="406"/>
      <c r="LL808" s="406"/>
      <c r="LM808" s="406"/>
      <c r="LN808" s="406"/>
      <c r="LO808" s="406"/>
      <c r="LP808" s="406"/>
      <c r="LQ808" s="406"/>
      <c r="LR808" s="406"/>
      <c r="LS808" s="406"/>
      <c r="LT808" s="406"/>
      <c r="LU808" s="406"/>
      <c r="LV808" s="406"/>
      <c r="LW808" s="406"/>
      <c r="LX808" s="406"/>
      <c r="LY808" s="406"/>
      <c r="LZ808" s="406"/>
      <c r="MA808" s="406"/>
      <c r="MB808" s="406"/>
      <c r="MC808" s="406"/>
      <c r="MD808" s="406"/>
      <c r="ME808" s="406"/>
      <c r="MF808" s="406"/>
      <c r="MG808" s="406"/>
      <c r="MH808" s="406"/>
      <c r="MI808" s="406"/>
      <c r="MJ808" s="406"/>
      <c r="MK808" s="406"/>
      <c r="ML808" s="406"/>
      <c r="MM808" s="406"/>
      <c r="MN808" s="406"/>
      <c r="MO808" s="406"/>
      <c r="MP808" s="406"/>
      <c r="MQ808" s="406"/>
      <c r="MR808" s="406"/>
      <c r="MS808" s="406"/>
      <c r="MT808" s="406"/>
      <c r="MU808" s="406"/>
      <c r="MV808" s="406"/>
      <c r="MW808" s="406"/>
      <c r="MX808" s="406"/>
      <c r="MY808" s="406"/>
      <c r="MZ808" s="406"/>
      <c r="NA808" s="406"/>
      <c r="NB808" s="406"/>
      <c r="NC808" s="406"/>
      <c r="ND808" s="406"/>
      <c r="NE808" s="406"/>
      <c r="NF808" s="406"/>
      <c r="NG808" s="406"/>
      <c r="NH808" s="406"/>
      <c r="NI808" s="406"/>
      <c r="NJ808" s="406"/>
      <c r="NK808" s="406"/>
      <c r="NL808" s="406"/>
      <c r="NM808" s="406"/>
      <c r="NN808" s="406"/>
      <c r="NO808" s="406"/>
      <c r="NP808" s="406"/>
      <c r="NQ808" s="406"/>
      <c r="NR808" s="406"/>
      <c r="NS808" s="406"/>
      <c r="NT808" s="406"/>
      <c r="NU808" s="406"/>
      <c r="NV808" s="406"/>
      <c r="NW808" s="406"/>
      <c r="NX808" s="406"/>
      <c r="NY808" s="406"/>
      <c r="NZ808" s="406"/>
      <c r="OA808" s="406"/>
      <c r="OB808" s="406"/>
      <c r="OC808" s="406"/>
      <c r="OD808" s="406"/>
      <c r="OE808" s="406"/>
      <c r="OF808" s="406"/>
      <c r="OG808" s="406"/>
      <c r="OH808" s="406"/>
      <c r="OI808" s="406"/>
      <c r="OJ808" s="406"/>
      <c r="OK808" s="406"/>
      <c r="OL808" s="406"/>
      <c r="OM808" s="406"/>
      <c r="ON808" s="406"/>
      <c r="OO808" s="406"/>
      <c r="OP808" s="406"/>
      <c r="OQ808" s="406"/>
      <c r="OR808" s="406"/>
      <c r="OS808" s="406"/>
      <c r="OT808" s="406"/>
      <c r="OU808" s="406"/>
      <c r="OV808" s="406"/>
      <c r="OW808" s="406"/>
      <c r="OX808" s="406"/>
      <c r="OY808" s="406"/>
      <c r="OZ808" s="406"/>
      <c r="PA808" s="406"/>
      <c r="PB808" s="406"/>
      <c r="PC808" s="406"/>
      <c r="PD808" s="406"/>
      <c r="PE808" s="406"/>
      <c r="PF808" s="406"/>
      <c r="PG808" s="406"/>
      <c r="PH808" s="406"/>
      <c r="PI808" s="406"/>
      <c r="PJ808" s="406"/>
      <c r="PK808" s="406"/>
      <c r="PL808" s="406"/>
      <c r="PM808" s="406"/>
      <c r="PN808" s="406"/>
      <c r="PO808" s="406"/>
      <c r="PP808" s="406"/>
      <c r="PQ808" s="406"/>
      <c r="PR808" s="406"/>
      <c r="PS808" s="406"/>
      <c r="PT808" s="406"/>
      <c r="PU808" s="406"/>
      <c r="PV808" s="406"/>
      <c r="PW808" s="406"/>
      <c r="PX808" s="406"/>
      <c r="PY808" s="406"/>
      <c r="PZ808" s="406"/>
      <c r="QA808" s="406"/>
      <c r="QB808" s="406"/>
      <c r="QC808" s="406"/>
      <c r="QD808" s="406"/>
      <c r="QE808" s="406"/>
      <c r="QF808" s="406"/>
      <c r="QG808" s="406"/>
      <c r="QH808" s="406"/>
      <c r="QI808" s="406"/>
      <c r="QJ808" s="406"/>
      <c r="QK808" s="406"/>
      <c r="QL808" s="406"/>
      <c r="QM808" s="406"/>
      <c r="QN808" s="406"/>
      <c r="QO808" s="406"/>
      <c r="QP808" s="406"/>
      <c r="QQ808" s="406"/>
      <c r="QR808" s="406"/>
      <c r="QS808" s="406"/>
      <c r="QT808" s="406"/>
      <c r="QU808" s="406"/>
      <c r="QV808" s="406"/>
      <c r="QW808" s="406"/>
      <c r="QX808" s="406"/>
      <c r="QY808" s="406"/>
      <c r="QZ808" s="406"/>
      <c r="RA808" s="406"/>
      <c r="RB808" s="406"/>
      <c r="RC808" s="406"/>
      <c r="RD808" s="406"/>
      <c r="RE808" s="406"/>
      <c r="RF808" s="406"/>
      <c r="RG808" s="406"/>
      <c r="RH808" s="406"/>
      <c r="RI808" s="406"/>
      <c r="RJ808" s="406"/>
      <c r="RK808" s="406"/>
      <c r="RL808" s="406"/>
      <c r="RM808" s="406"/>
      <c r="RN808" s="406"/>
      <c r="RO808" s="406"/>
      <c r="RP808" s="406"/>
      <c r="RQ808" s="406"/>
      <c r="RR808" s="406"/>
      <c r="RS808" s="406"/>
      <c r="RT808" s="406"/>
      <c r="RU808" s="406"/>
      <c r="RV808" s="406"/>
      <c r="RW808" s="406"/>
      <c r="RX808" s="406"/>
      <c r="RY808" s="406"/>
      <c r="RZ808" s="406"/>
      <c r="SA808" s="406"/>
      <c r="SB808" s="406"/>
      <c r="SC808" s="406"/>
      <c r="SD808" s="406"/>
      <c r="SE808" s="406"/>
      <c r="SF808" s="406"/>
      <c r="SG808" s="406"/>
      <c r="SH808" s="406"/>
      <c r="SI808" s="406"/>
      <c r="SJ808" s="406"/>
      <c r="SK808" s="406"/>
      <c r="SL808" s="406"/>
      <c r="SM808" s="406"/>
      <c r="SN808" s="406"/>
      <c r="SO808" s="406"/>
      <c r="SP808" s="406"/>
      <c r="SQ808" s="406"/>
      <c r="SR808" s="406"/>
      <c r="SS808" s="406"/>
      <c r="ST808" s="406"/>
      <c r="SU808" s="406"/>
      <c r="SV808" s="406"/>
      <c r="SW808" s="406"/>
      <c r="SX808" s="406"/>
      <c r="SY808" s="406"/>
      <c r="SZ808" s="406"/>
      <c r="TA808" s="406"/>
      <c r="TB808" s="406"/>
      <c r="TC808" s="406"/>
      <c r="TD808" s="406"/>
      <c r="TE808" s="406"/>
      <c r="TF808" s="406"/>
      <c r="TG808" s="406"/>
      <c r="TH808" s="406"/>
      <c r="TI808" s="406"/>
      <c r="TJ808" s="406"/>
      <c r="TK808" s="406"/>
      <c r="TL808" s="406"/>
      <c r="TM808" s="406"/>
      <c r="TN808" s="406"/>
      <c r="TO808" s="406"/>
      <c r="TP808" s="406"/>
      <c r="TQ808" s="406"/>
      <c r="TR808" s="406"/>
      <c r="TS808" s="406"/>
      <c r="TT808" s="406"/>
      <c r="TU808" s="406"/>
      <c r="TV808" s="406"/>
      <c r="TW808" s="406"/>
      <c r="TX808" s="406"/>
      <c r="TY808" s="406"/>
      <c r="TZ808" s="406"/>
      <c r="UA808" s="406"/>
      <c r="UB808" s="406"/>
      <c r="UC808" s="406"/>
      <c r="UD808" s="406"/>
      <c r="UE808" s="406"/>
      <c r="UF808" s="406"/>
      <c r="UG808" s="406"/>
      <c r="UH808" s="406"/>
      <c r="UI808" s="406"/>
      <c r="UJ808" s="406"/>
      <c r="UK808" s="406"/>
      <c r="UL808" s="406"/>
      <c r="UM808" s="406"/>
      <c r="UN808" s="406"/>
      <c r="UO808" s="406"/>
      <c r="UP808" s="406"/>
      <c r="UQ808" s="406"/>
      <c r="UR808" s="406"/>
      <c r="US808" s="406"/>
      <c r="UT808" s="406"/>
      <c r="UU808" s="406"/>
      <c r="UV808" s="406"/>
      <c r="UW808" s="406"/>
      <c r="UX808" s="406"/>
      <c r="UY808" s="406"/>
      <c r="UZ808" s="406"/>
      <c r="VA808" s="406"/>
      <c r="VB808" s="406"/>
      <c r="VC808" s="406"/>
      <c r="VD808" s="406"/>
      <c r="VE808" s="406"/>
      <c r="VF808" s="406"/>
      <c r="VG808" s="406"/>
      <c r="VH808" s="406"/>
      <c r="VI808" s="406"/>
      <c r="VJ808" s="406"/>
      <c r="VK808" s="406"/>
      <c r="VL808" s="406"/>
      <c r="VM808" s="406"/>
      <c r="VN808" s="406"/>
      <c r="VO808" s="406"/>
      <c r="VP808" s="406"/>
      <c r="VQ808" s="406"/>
      <c r="VR808" s="406"/>
      <c r="VS808" s="406"/>
      <c r="VT808" s="406"/>
      <c r="VU808" s="406"/>
      <c r="VV808" s="406"/>
      <c r="VW808" s="406"/>
      <c r="VX808" s="406"/>
      <c r="VY808" s="406"/>
      <c r="VZ808" s="406"/>
      <c r="WA808" s="406"/>
      <c r="WB808" s="406"/>
      <c r="WC808" s="406"/>
      <c r="WD808" s="406"/>
      <c r="WE808" s="406"/>
      <c r="WF808" s="406"/>
      <c r="WG808" s="406"/>
      <c r="WH808" s="406"/>
      <c r="WI808" s="406"/>
      <c r="WJ808" s="406"/>
      <c r="WK808" s="406"/>
      <c r="WL808" s="406"/>
      <c r="WM808" s="406"/>
      <c r="WN808" s="406"/>
      <c r="WO808" s="406"/>
      <c r="WP808" s="406"/>
      <c r="WQ808" s="406"/>
      <c r="WR808" s="406"/>
      <c r="WS808" s="406"/>
      <c r="WT808" s="406"/>
      <c r="WU808" s="406"/>
      <c r="WV808" s="406"/>
      <c r="WW808" s="406"/>
      <c r="WX808" s="406"/>
      <c r="WY808" s="406"/>
      <c r="WZ808" s="406"/>
      <c r="XA808" s="406"/>
      <c r="XB808" s="406"/>
      <c r="XC808" s="406"/>
      <c r="XD808" s="406"/>
      <c r="XE808" s="406"/>
      <c r="XF808" s="406"/>
      <c r="XG808" s="406"/>
      <c r="XH808" s="406"/>
      <c r="XI808" s="406"/>
      <c r="XJ808" s="406"/>
      <c r="XK808" s="406"/>
      <c r="XL808" s="406"/>
      <c r="XM808" s="406"/>
      <c r="XN808" s="406"/>
      <c r="XO808" s="406"/>
      <c r="XP808" s="406"/>
      <c r="XQ808" s="406"/>
      <c r="XR808" s="406"/>
      <c r="XS808" s="406"/>
      <c r="XT808" s="406"/>
      <c r="XU808" s="406"/>
      <c r="XV808" s="406"/>
      <c r="XW808" s="406"/>
      <c r="XX808" s="406"/>
      <c r="XY808" s="406"/>
      <c r="XZ808" s="406"/>
      <c r="YA808" s="406"/>
      <c r="YB808" s="406"/>
      <c r="YC808" s="406"/>
      <c r="YD808" s="406"/>
      <c r="YE808" s="406"/>
      <c r="YF808" s="406"/>
      <c r="YG808" s="406"/>
      <c r="YH808" s="406"/>
      <c r="YI808" s="406"/>
      <c r="YJ808" s="406"/>
      <c r="YK808" s="406"/>
      <c r="YL808" s="406"/>
      <c r="YM808" s="406"/>
      <c r="YN808" s="406"/>
      <c r="YO808" s="406"/>
      <c r="YP808" s="406"/>
      <c r="YQ808" s="406"/>
      <c r="YR808" s="406"/>
      <c r="YS808" s="406"/>
      <c r="YT808" s="406"/>
      <c r="YU808" s="406"/>
      <c r="YV808" s="406"/>
      <c r="YW808" s="406"/>
      <c r="YX808" s="406"/>
      <c r="YY808" s="406"/>
      <c r="YZ808" s="406"/>
      <c r="ZA808" s="406"/>
      <c r="ZB808" s="406"/>
      <c r="ZC808" s="406"/>
      <c r="ZD808" s="406"/>
      <c r="ZE808" s="406"/>
      <c r="ZF808" s="406"/>
      <c r="ZG808" s="406"/>
      <c r="ZH808" s="406"/>
      <c r="ZI808" s="406"/>
      <c r="ZJ808" s="406"/>
      <c r="ZK808" s="406"/>
      <c r="ZL808" s="406"/>
      <c r="ZM808" s="406"/>
      <c r="ZN808" s="406"/>
      <c r="ZO808" s="406"/>
      <c r="ZP808" s="406"/>
      <c r="ZQ808" s="406"/>
      <c r="ZR808" s="406"/>
      <c r="ZS808" s="406"/>
      <c r="ZT808" s="406"/>
      <c r="ZU808" s="406"/>
      <c r="ZV808" s="406"/>
      <c r="ZW808" s="406"/>
      <c r="ZX808" s="406"/>
      <c r="ZY808" s="406"/>
      <c r="ZZ808" s="406"/>
      <c r="AAA808" s="406"/>
      <c r="AAB808" s="406"/>
      <c r="AAC808" s="406"/>
      <c r="AAD808" s="406"/>
      <c r="AAE808" s="406"/>
      <c r="AAF808" s="406"/>
      <c r="AAG808" s="406"/>
      <c r="AAH808" s="406"/>
      <c r="AAI808" s="406"/>
      <c r="AAJ808" s="406"/>
      <c r="AAK808" s="406"/>
      <c r="AAL808" s="406"/>
      <c r="AAM808" s="406"/>
      <c r="AAN808" s="406"/>
      <c r="AAO808" s="406"/>
      <c r="AAP808" s="406"/>
      <c r="AAQ808" s="406"/>
      <c r="AAR808" s="406"/>
      <c r="AAS808" s="406"/>
      <c r="AAT808" s="406"/>
      <c r="AAU808" s="406"/>
      <c r="AAV808" s="406"/>
      <c r="AAW808" s="406"/>
      <c r="AAX808" s="406"/>
      <c r="AAY808" s="406"/>
      <c r="AAZ808" s="406"/>
      <c r="ABA808" s="406"/>
      <c r="ABB808" s="406"/>
      <c r="ABC808" s="406"/>
      <c r="ABD808" s="406"/>
      <c r="ABE808" s="406"/>
      <c r="ABF808" s="406"/>
      <c r="ABG808" s="406"/>
      <c r="ABH808" s="406"/>
      <c r="ABI808" s="406"/>
      <c r="ABJ808" s="406"/>
      <c r="ABK808" s="406"/>
      <c r="ABL808" s="406"/>
      <c r="ABM808" s="406"/>
      <c r="ABN808" s="406"/>
      <c r="ABO808" s="406"/>
      <c r="ABP808" s="406"/>
      <c r="ABQ808" s="406"/>
      <c r="ABR808" s="406"/>
      <c r="ABS808" s="406"/>
      <c r="ABT808" s="406"/>
      <c r="ABU808" s="406"/>
      <c r="ABV808" s="406"/>
      <c r="ABW808" s="406"/>
      <c r="ABX808" s="406"/>
      <c r="ABY808" s="406"/>
      <c r="ABZ808" s="406"/>
      <c r="ACA808" s="406"/>
      <c r="ACB808" s="406"/>
      <c r="ACC808" s="406"/>
      <c r="ACD808" s="406"/>
      <c r="ACE808" s="406"/>
      <c r="ACF808" s="406"/>
      <c r="ACG808" s="406"/>
      <c r="ACH808" s="406"/>
      <c r="ACI808" s="406"/>
      <c r="ACJ808" s="406"/>
      <c r="ACK808" s="406"/>
      <c r="ACL808" s="406"/>
      <c r="ACM808" s="406"/>
      <c r="ACN808" s="406"/>
      <c r="ACO808" s="406"/>
      <c r="ACP808" s="406"/>
      <c r="ACQ808" s="406"/>
      <c r="ACR808" s="406"/>
      <c r="ACS808" s="406"/>
      <c r="ACT808" s="406"/>
      <c r="ACU808" s="406"/>
      <c r="ACV808" s="406"/>
      <c r="ACW808" s="406"/>
      <c r="ACX808" s="406"/>
      <c r="ACY808" s="406"/>
      <c r="ACZ808" s="406"/>
      <c r="ADA808" s="406"/>
      <c r="ADB808" s="406"/>
      <c r="ADC808" s="406"/>
      <c r="ADD808" s="406"/>
      <c r="ADE808" s="406"/>
      <c r="ADF808" s="406"/>
      <c r="ADG808" s="406"/>
      <c r="ADH808" s="406"/>
      <c r="ADI808" s="406"/>
      <c r="ADJ808" s="406"/>
      <c r="ADK808" s="406"/>
      <c r="ADL808" s="406"/>
      <c r="ADM808" s="406"/>
      <c r="ADN808" s="406"/>
      <c r="ADO808" s="406"/>
      <c r="ADP808" s="406"/>
      <c r="ADQ808" s="406"/>
      <c r="ADR808" s="406"/>
      <c r="ADS808" s="406"/>
      <c r="ADT808" s="406"/>
      <c r="ADU808" s="406"/>
      <c r="ADV808" s="406"/>
      <c r="ADW808" s="406"/>
      <c r="ADX808" s="406"/>
      <c r="ADY808" s="406"/>
      <c r="ADZ808" s="406"/>
      <c r="AEA808" s="406"/>
      <c r="AEB808" s="406"/>
      <c r="AEC808" s="406"/>
      <c r="AED808" s="406"/>
      <c r="AEE808" s="406"/>
      <c r="AEF808" s="406"/>
      <c r="AEG808" s="406"/>
      <c r="AEH808" s="406"/>
      <c r="AEI808" s="406"/>
      <c r="AEJ808" s="406"/>
      <c r="AEK808" s="406"/>
      <c r="AEL808" s="406"/>
      <c r="AEM808" s="406"/>
      <c r="AEN808" s="406"/>
      <c r="AEO808" s="406"/>
      <c r="AEP808" s="406"/>
      <c r="AEQ808" s="406"/>
      <c r="AER808" s="406"/>
      <c r="AES808" s="406"/>
      <c r="AET808" s="406"/>
      <c r="AEU808" s="406"/>
      <c r="AEV808" s="406"/>
      <c r="AEW808" s="406"/>
      <c r="AEX808" s="406"/>
      <c r="AEY808" s="406"/>
      <c r="AEZ808" s="406"/>
      <c r="AFA808" s="406"/>
      <c r="AFB808" s="406"/>
      <c r="AFC808" s="406"/>
      <c r="AFD808" s="406"/>
      <c r="AFE808" s="406"/>
      <c r="AFF808" s="406"/>
      <c r="AFG808" s="406"/>
      <c r="AFH808" s="406"/>
      <c r="AFI808" s="406"/>
      <c r="AFJ808" s="406"/>
      <c r="AFK808" s="406"/>
      <c r="AFL808" s="406"/>
      <c r="AFM808" s="406"/>
      <c r="AFN808" s="406"/>
      <c r="AFO808" s="406"/>
      <c r="AFP808" s="406"/>
      <c r="AFQ808" s="406"/>
      <c r="AFR808" s="406"/>
      <c r="AFS808" s="406"/>
      <c r="AFT808" s="406"/>
      <c r="AFU808" s="406"/>
      <c r="AFV808" s="406"/>
      <c r="AFW808" s="406"/>
      <c r="AFX808" s="406"/>
      <c r="AFY808" s="406"/>
      <c r="AFZ808" s="406"/>
      <c r="AGA808" s="406"/>
      <c r="AGB808" s="406"/>
      <c r="AGC808" s="406"/>
      <c r="AGD808" s="406"/>
      <c r="AGE808" s="406"/>
      <c r="AGF808" s="406"/>
      <c r="AGG808" s="406"/>
      <c r="AGH808" s="406"/>
      <c r="AGI808" s="406"/>
      <c r="AGJ808" s="406"/>
      <c r="AGK808" s="406"/>
      <c r="AGL808" s="406"/>
      <c r="AGM808" s="406"/>
      <c r="AGN808" s="406"/>
      <c r="AGO808" s="406"/>
      <c r="AGP808" s="406"/>
      <c r="AGQ808" s="406"/>
      <c r="AGR808" s="406"/>
      <c r="AGS808" s="406"/>
      <c r="AGT808" s="406"/>
      <c r="AGU808" s="406"/>
      <c r="AGV808" s="406"/>
      <c r="AGW808" s="406"/>
      <c r="AGX808" s="406"/>
      <c r="AGY808" s="406"/>
      <c r="AGZ808" s="406"/>
      <c r="AHA808" s="406"/>
      <c r="AHB808" s="406"/>
      <c r="AHC808" s="406"/>
      <c r="AHD808" s="406"/>
      <c r="AHE808" s="406"/>
      <c r="AHF808" s="406"/>
      <c r="AHG808" s="406"/>
      <c r="AHH808" s="406"/>
      <c r="AHI808" s="406"/>
      <c r="AHJ808" s="406"/>
      <c r="AHK808" s="406"/>
      <c r="AHL808" s="406"/>
      <c r="AHM808" s="406"/>
      <c r="AHN808" s="406"/>
      <c r="AHO808" s="406"/>
      <c r="AHP808" s="406"/>
      <c r="AHQ808" s="406"/>
      <c r="AHR808" s="406"/>
      <c r="AHS808" s="406"/>
      <c r="AHT808" s="406"/>
      <c r="AHU808" s="406"/>
      <c r="AHV808" s="406"/>
      <c r="AHW808" s="406"/>
      <c r="AHX808" s="406"/>
      <c r="AHY808" s="406"/>
      <c r="AHZ808" s="406"/>
      <c r="AIA808" s="406"/>
      <c r="AIB808" s="406"/>
      <c r="AIC808" s="406"/>
      <c r="AID808" s="406"/>
      <c r="AIE808" s="406"/>
      <c r="AIF808" s="406"/>
      <c r="AIG808" s="406"/>
      <c r="AIH808" s="406"/>
      <c r="AII808" s="406"/>
      <c r="AIJ808" s="406"/>
      <c r="AIK808" s="406"/>
      <c r="AIL808" s="406"/>
      <c r="AIM808" s="406"/>
      <c r="AIN808" s="406"/>
      <c r="AIO808" s="406"/>
      <c r="AIP808" s="406"/>
      <c r="AIQ808" s="406"/>
      <c r="AIR808" s="406"/>
      <c r="AIS808" s="406"/>
      <c r="AIT808" s="406"/>
      <c r="AIU808" s="406"/>
      <c r="AIV808" s="406"/>
      <c r="AIW808" s="406"/>
      <c r="AIX808" s="406"/>
      <c r="AIY808" s="406"/>
      <c r="AIZ808" s="406"/>
      <c r="AJA808" s="406"/>
      <c r="AJB808" s="406"/>
      <c r="AJC808" s="406"/>
      <c r="AJD808" s="406"/>
      <c r="AJE808" s="406"/>
      <c r="AJF808" s="406"/>
      <c r="AJG808" s="406"/>
      <c r="AJH808" s="406"/>
      <c r="AJI808" s="406"/>
      <c r="AJJ808" s="406"/>
      <c r="AJK808" s="406"/>
      <c r="AJL808" s="406"/>
      <c r="AJM808" s="406"/>
      <c r="AJN808" s="406"/>
      <c r="AJO808" s="406"/>
      <c r="AJP808" s="406"/>
      <c r="AJQ808" s="406"/>
      <c r="AJR808" s="406"/>
      <c r="AJS808" s="406"/>
      <c r="AJT808" s="406"/>
      <c r="AJU808" s="406"/>
      <c r="AJV808" s="406"/>
      <c r="AJW808" s="406"/>
      <c r="AJX808" s="406"/>
      <c r="AJY808" s="406"/>
      <c r="AJZ808" s="406"/>
      <c r="AKA808" s="406"/>
      <c r="AKB808" s="406"/>
      <c r="AKC808" s="406"/>
      <c r="AKD808" s="406"/>
      <c r="AKE808" s="406"/>
      <c r="AKF808" s="406"/>
      <c r="AKG808" s="406"/>
      <c r="AKH808" s="406"/>
      <c r="AKI808" s="406"/>
      <c r="AKJ808" s="406"/>
      <c r="AKK808" s="406"/>
      <c r="AKL808" s="406"/>
      <c r="AKM808" s="406"/>
      <c r="AKN808" s="406"/>
      <c r="AKO808" s="406"/>
      <c r="AKP808" s="406"/>
      <c r="AKQ808" s="406"/>
      <c r="AKR808" s="406"/>
      <c r="AKS808" s="406"/>
      <c r="AKT808" s="406"/>
      <c r="AKU808" s="406"/>
      <c r="AKV808" s="406"/>
      <c r="AKW808" s="406"/>
      <c r="AKX808" s="406"/>
      <c r="AKY808" s="406"/>
      <c r="AKZ808" s="406"/>
      <c r="ALA808" s="406"/>
      <c r="ALB808" s="406"/>
      <c r="ALC808" s="406"/>
      <c r="ALD808" s="406"/>
    </row>
    <row r="809" spans="1:992" s="672" customFormat="1" ht="20.25" customHeight="1">
      <c r="A809" s="2789"/>
      <c r="B809" s="2828"/>
      <c r="C809" s="2421"/>
      <c r="D809" s="320" t="s">
        <v>2521</v>
      </c>
      <c r="E809" s="468">
        <v>347900</v>
      </c>
      <c r="F809" s="468">
        <v>347900</v>
      </c>
      <c r="G809" s="2385"/>
      <c r="H809" s="2385"/>
      <c r="I809" s="2391"/>
      <c r="J809" s="2391"/>
      <c r="K809" s="2391"/>
      <c r="L809" s="2792"/>
      <c r="M809" s="580"/>
      <c r="N809" s="406"/>
      <c r="O809" s="406"/>
      <c r="P809" s="406"/>
      <c r="Q809" s="406"/>
      <c r="R809" s="406"/>
      <c r="S809" s="406"/>
      <c r="T809" s="406"/>
      <c r="U809" s="406"/>
      <c r="V809" s="406"/>
      <c r="W809" s="406"/>
      <c r="X809" s="406"/>
      <c r="Y809" s="406"/>
      <c r="Z809" s="406"/>
      <c r="AA809" s="406"/>
      <c r="AB809" s="406"/>
      <c r="AC809" s="406"/>
      <c r="AD809" s="406"/>
      <c r="AE809" s="406"/>
      <c r="AF809" s="406"/>
      <c r="AG809" s="406"/>
      <c r="AH809" s="406"/>
      <c r="AI809" s="406"/>
      <c r="AJ809" s="406"/>
      <c r="AK809" s="406"/>
      <c r="AL809" s="406"/>
      <c r="AM809" s="406"/>
      <c r="AN809" s="406"/>
      <c r="AO809" s="406"/>
      <c r="AP809" s="406"/>
      <c r="AQ809" s="406"/>
      <c r="AR809" s="406"/>
      <c r="AS809" s="406"/>
      <c r="AT809" s="406"/>
      <c r="AU809" s="406"/>
      <c r="AV809" s="406"/>
      <c r="AW809" s="406"/>
      <c r="AX809" s="406"/>
      <c r="AY809" s="406"/>
      <c r="AZ809" s="406"/>
      <c r="BA809" s="406"/>
      <c r="BB809" s="406"/>
      <c r="BC809" s="406"/>
      <c r="BD809" s="406"/>
      <c r="BE809" s="406"/>
      <c r="BF809" s="406"/>
      <c r="BG809" s="406"/>
      <c r="BH809" s="406"/>
      <c r="BI809" s="406"/>
      <c r="BJ809" s="406"/>
      <c r="BK809" s="406"/>
      <c r="BL809" s="406"/>
      <c r="BM809" s="406"/>
      <c r="BN809" s="406"/>
      <c r="BO809" s="406"/>
      <c r="BP809" s="406"/>
      <c r="BQ809" s="406"/>
      <c r="BR809" s="406"/>
      <c r="BS809" s="406"/>
      <c r="BT809" s="406"/>
      <c r="BU809" s="406"/>
      <c r="BV809" s="406"/>
      <c r="BW809" s="406"/>
      <c r="BX809" s="406"/>
      <c r="BY809" s="406"/>
      <c r="BZ809" s="406"/>
      <c r="CA809" s="406"/>
      <c r="CB809" s="406"/>
      <c r="CC809" s="406"/>
      <c r="CD809" s="406"/>
      <c r="CE809" s="406"/>
      <c r="CF809" s="406"/>
      <c r="CG809" s="406"/>
      <c r="CH809" s="406"/>
      <c r="CI809" s="406"/>
      <c r="CJ809" s="406"/>
      <c r="CK809" s="406"/>
      <c r="CL809" s="406"/>
      <c r="CM809" s="406"/>
      <c r="CN809" s="406"/>
      <c r="CO809" s="406"/>
      <c r="CP809" s="406"/>
      <c r="CQ809" s="406"/>
      <c r="CR809" s="406"/>
      <c r="CS809" s="406"/>
      <c r="CT809" s="406"/>
      <c r="CU809" s="406"/>
      <c r="CV809" s="406"/>
      <c r="CW809" s="406"/>
      <c r="CX809" s="406"/>
      <c r="CY809" s="406"/>
      <c r="CZ809" s="406"/>
      <c r="DA809" s="406"/>
      <c r="DB809" s="406"/>
      <c r="DC809" s="406"/>
      <c r="DD809" s="406"/>
      <c r="DE809" s="406"/>
      <c r="DF809" s="406"/>
      <c r="DG809" s="406"/>
      <c r="DH809" s="406"/>
      <c r="DI809" s="406"/>
      <c r="DJ809" s="406"/>
      <c r="DK809" s="406"/>
      <c r="DL809" s="406"/>
      <c r="DM809" s="406"/>
      <c r="DN809" s="406"/>
      <c r="DO809" s="406"/>
      <c r="DP809" s="406"/>
      <c r="DQ809" s="406"/>
      <c r="DR809" s="406"/>
      <c r="DS809" s="406"/>
      <c r="DT809" s="406"/>
      <c r="DU809" s="406"/>
      <c r="DV809" s="406"/>
      <c r="DW809" s="406"/>
      <c r="DX809" s="406"/>
      <c r="DY809" s="406"/>
      <c r="DZ809" s="406"/>
      <c r="EA809" s="406"/>
      <c r="EB809" s="406"/>
      <c r="EC809" s="406"/>
      <c r="ED809" s="406"/>
      <c r="EE809" s="406"/>
      <c r="EF809" s="406"/>
      <c r="EG809" s="406"/>
      <c r="EH809" s="406"/>
      <c r="EI809" s="406"/>
      <c r="EJ809" s="406"/>
      <c r="EK809" s="406"/>
      <c r="EL809" s="406"/>
      <c r="EM809" s="406"/>
      <c r="EN809" s="406"/>
      <c r="EO809" s="406"/>
      <c r="EP809" s="406"/>
      <c r="EQ809" s="406"/>
      <c r="ER809" s="406"/>
      <c r="ES809" s="406"/>
      <c r="ET809" s="406"/>
      <c r="EU809" s="406"/>
      <c r="EV809" s="406"/>
      <c r="EW809" s="406"/>
      <c r="EX809" s="406"/>
      <c r="EY809" s="406"/>
      <c r="EZ809" s="406"/>
      <c r="FA809" s="406"/>
      <c r="FB809" s="406"/>
      <c r="FC809" s="406"/>
      <c r="FD809" s="406"/>
      <c r="FE809" s="406"/>
      <c r="FF809" s="406"/>
      <c r="FG809" s="406"/>
      <c r="FH809" s="406"/>
      <c r="FI809" s="406"/>
      <c r="FJ809" s="406"/>
      <c r="FK809" s="406"/>
      <c r="FL809" s="406"/>
      <c r="FM809" s="406"/>
      <c r="FN809" s="406"/>
      <c r="FO809" s="406"/>
      <c r="FP809" s="406"/>
      <c r="FQ809" s="406"/>
      <c r="FR809" s="406"/>
      <c r="FS809" s="406"/>
      <c r="FT809" s="406"/>
      <c r="FU809" s="406"/>
      <c r="FV809" s="406"/>
      <c r="FW809" s="406"/>
      <c r="FX809" s="406"/>
      <c r="FY809" s="406"/>
      <c r="FZ809" s="406"/>
      <c r="GA809" s="406"/>
      <c r="GB809" s="406"/>
      <c r="GC809" s="406"/>
      <c r="GD809" s="406"/>
      <c r="GE809" s="406"/>
      <c r="GF809" s="406"/>
      <c r="GG809" s="406"/>
      <c r="GH809" s="406"/>
      <c r="GI809" s="406"/>
      <c r="GJ809" s="406"/>
      <c r="GK809" s="406"/>
      <c r="GL809" s="406"/>
      <c r="GM809" s="406"/>
      <c r="GN809" s="406"/>
      <c r="GO809" s="406"/>
      <c r="GP809" s="406"/>
      <c r="GQ809" s="406"/>
      <c r="GR809" s="406"/>
      <c r="GS809" s="406"/>
      <c r="GT809" s="406"/>
      <c r="GU809" s="406"/>
      <c r="GV809" s="406"/>
      <c r="GW809" s="406"/>
      <c r="GX809" s="406"/>
      <c r="GY809" s="406"/>
      <c r="GZ809" s="406"/>
      <c r="HA809" s="406"/>
      <c r="HB809" s="406"/>
      <c r="HC809" s="406"/>
      <c r="HD809" s="406"/>
      <c r="HE809" s="406"/>
      <c r="HF809" s="406"/>
      <c r="HG809" s="406"/>
      <c r="HH809" s="406"/>
      <c r="HI809" s="406"/>
      <c r="HJ809" s="406"/>
      <c r="HK809" s="406"/>
      <c r="HL809" s="406"/>
      <c r="HM809" s="406"/>
      <c r="HN809" s="406"/>
      <c r="HO809" s="406"/>
      <c r="HP809" s="406"/>
      <c r="HQ809" s="406"/>
      <c r="HR809" s="406"/>
      <c r="HS809" s="406"/>
      <c r="HT809" s="406"/>
      <c r="HU809" s="406"/>
      <c r="HV809" s="406"/>
      <c r="HW809" s="406"/>
      <c r="HX809" s="406"/>
      <c r="HY809" s="406"/>
      <c r="HZ809" s="406"/>
      <c r="IA809" s="406"/>
      <c r="IB809" s="406"/>
      <c r="IC809" s="406"/>
      <c r="ID809" s="406"/>
      <c r="IE809" s="406"/>
      <c r="IF809" s="406"/>
      <c r="IG809" s="406"/>
      <c r="IH809" s="406"/>
      <c r="II809" s="406"/>
      <c r="IJ809" s="406"/>
      <c r="IK809" s="406"/>
      <c r="IL809" s="406"/>
      <c r="IM809" s="406"/>
      <c r="IN809" s="406"/>
      <c r="IO809" s="406"/>
      <c r="IP809" s="406"/>
      <c r="IQ809" s="406"/>
      <c r="IR809" s="406"/>
      <c r="IS809" s="406"/>
      <c r="IT809" s="406"/>
      <c r="IU809" s="406"/>
      <c r="IV809" s="406"/>
      <c r="IW809" s="406"/>
      <c r="IX809" s="406"/>
      <c r="IY809" s="406"/>
      <c r="IZ809" s="406"/>
      <c r="JA809" s="406"/>
      <c r="JB809" s="406"/>
      <c r="JC809" s="406"/>
      <c r="JD809" s="406"/>
      <c r="JE809" s="406"/>
      <c r="JF809" s="406"/>
      <c r="JG809" s="406"/>
      <c r="JH809" s="406"/>
      <c r="JI809" s="406"/>
      <c r="JJ809" s="406"/>
      <c r="JK809" s="406"/>
      <c r="JL809" s="406"/>
      <c r="JM809" s="406"/>
      <c r="JN809" s="406"/>
      <c r="JO809" s="406"/>
      <c r="JP809" s="406"/>
      <c r="JQ809" s="406"/>
      <c r="JR809" s="406"/>
      <c r="JS809" s="406"/>
      <c r="JT809" s="406"/>
      <c r="JU809" s="406"/>
      <c r="JV809" s="406"/>
      <c r="JW809" s="406"/>
      <c r="JX809" s="406"/>
      <c r="JY809" s="406"/>
      <c r="JZ809" s="406"/>
      <c r="KA809" s="406"/>
      <c r="KB809" s="406"/>
      <c r="KC809" s="406"/>
      <c r="KD809" s="406"/>
      <c r="KE809" s="406"/>
      <c r="KF809" s="406"/>
      <c r="KG809" s="406"/>
      <c r="KH809" s="406"/>
      <c r="KI809" s="406"/>
      <c r="KJ809" s="406"/>
      <c r="KK809" s="406"/>
      <c r="KL809" s="406"/>
      <c r="KM809" s="406"/>
      <c r="KN809" s="406"/>
      <c r="KO809" s="406"/>
      <c r="KP809" s="406"/>
      <c r="KQ809" s="406"/>
      <c r="KR809" s="406"/>
      <c r="KS809" s="406"/>
      <c r="KT809" s="406"/>
      <c r="KU809" s="406"/>
      <c r="KV809" s="406"/>
      <c r="KW809" s="406"/>
      <c r="KX809" s="406"/>
      <c r="KY809" s="406"/>
      <c r="KZ809" s="406"/>
      <c r="LA809" s="406"/>
      <c r="LB809" s="406"/>
      <c r="LC809" s="406"/>
      <c r="LD809" s="406"/>
      <c r="LE809" s="406"/>
      <c r="LF809" s="406"/>
      <c r="LG809" s="406"/>
      <c r="LH809" s="406"/>
      <c r="LI809" s="406"/>
      <c r="LJ809" s="406"/>
      <c r="LK809" s="406"/>
      <c r="LL809" s="406"/>
      <c r="LM809" s="406"/>
      <c r="LN809" s="406"/>
      <c r="LO809" s="406"/>
      <c r="LP809" s="406"/>
      <c r="LQ809" s="406"/>
      <c r="LR809" s="406"/>
      <c r="LS809" s="406"/>
      <c r="LT809" s="406"/>
      <c r="LU809" s="406"/>
      <c r="LV809" s="406"/>
      <c r="LW809" s="406"/>
      <c r="LX809" s="406"/>
      <c r="LY809" s="406"/>
      <c r="LZ809" s="406"/>
      <c r="MA809" s="406"/>
      <c r="MB809" s="406"/>
      <c r="MC809" s="406"/>
      <c r="MD809" s="406"/>
      <c r="ME809" s="406"/>
      <c r="MF809" s="406"/>
      <c r="MG809" s="406"/>
      <c r="MH809" s="406"/>
      <c r="MI809" s="406"/>
      <c r="MJ809" s="406"/>
      <c r="MK809" s="406"/>
      <c r="ML809" s="406"/>
      <c r="MM809" s="406"/>
      <c r="MN809" s="406"/>
      <c r="MO809" s="406"/>
      <c r="MP809" s="406"/>
      <c r="MQ809" s="406"/>
      <c r="MR809" s="406"/>
      <c r="MS809" s="406"/>
      <c r="MT809" s="406"/>
      <c r="MU809" s="406"/>
      <c r="MV809" s="406"/>
      <c r="MW809" s="406"/>
      <c r="MX809" s="406"/>
      <c r="MY809" s="406"/>
      <c r="MZ809" s="406"/>
      <c r="NA809" s="406"/>
      <c r="NB809" s="406"/>
      <c r="NC809" s="406"/>
      <c r="ND809" s="406"/>
      <c r="NE809" s="406"/>
      <c r="NF809" s="406"/>
      <c r="NG809" s="406"/>
      <c r="NH809" s="406"/>
      <c r="NI809" s="406"/>
      <c r="NJ809" s="406"/>
      <c r="NK809" s="406"/>
      <c r="NL809" s="406"/>
      <c r="NM809" s="406"/>
      <c r="NN809" s="406"/>
      <c r="NO809" s="406"/>
      <c r="NP809" s="406"/>
      <c r="NQ809" s="406"/>
      <c r="NR809" s="406"/>
      <c r="NS809" s="406"/>
      <c r="NT809" s="406"/>
      <c r="NU809" s="406"/>
      <c r="NV809" s="406"/>
      <c r="NW809" s="406"/>
      <c r="NX809" s="406"/>
      <c r="NY809" s="406"/>
      <c r="NZ809" s="406"/>
      <c r="OA809" s="406"/>
      <c r="OB809" s="406"/>
      <c r="OC809" s="406"/>
      <c r="OD809" s="406"/>
      <c r="OE809" s="406"/>
      <c r="OF809" s="406"/>
      <c r="OG809" s="406"/>
      <c r="OH809" s="406"/>
      <c r="OI809" s="406"/>
      <c r="OJ809" s="406"/>
      <c r="OK809" s="406"/>
      <c r="OL809" s="406"/>
      <c r="OM809" s="406"/>
      <c r="ON809" s="406"/>
      <c r="OO809" s="406"/>
      <c r="OP809" s="406"/>
      <c r="OQ809" s="406"/>
      <c r="OR809" s="406"/>
      <c r="OS809" s="406"/>
      <c r="OT809" s="406"/>
      <c r="OU809" s="406"/>
      <c r="OV809" s="406"/>
      <c r="OW809" s="406"/>
      <c r="OX809" s="406"/>
      <c r="OY809" s="406"/>
      <c r="OZ809" s="406"/>
      <c r="PA809" s="406"/>
      <c r="PB809" s="406"/>
      <c r="PC809" s="406"/>
      <c r="PD809" s="406"/>
      <c r="PE809" s="406"/>
      <c r="PF809" s="406"/>
      <c r="PG809" s="406"/>
      <c r="PH809" s="406"/>
      <c r="PI809" s="406"/>
      <c r="PJ809" s="406"/>
      <c r="PK809" s="406"/>
      <c r="PL809" s="406"/>
      <c r="PM809" s="406"/>
      <c r="PN809" s="406"/>
      <c r="PO809" s="406"/>
      <c r="PP809" s="406"/>
      <c r="PQ809" s="406"/>
      <c r="PR809" s="406"/>
      <c r="PS809" s="406"/>
      <c r="PT809" s="406"/>
      <c r="PU809" s="406"/>
      <c r="PV809" s="406"/>
      <c r="PW809" s="406"/>
      <c r="PX809" s="406"/>
      <c r="PY809" s="406"/>
      <c r="PZ809" s="406"/>
      <c r="QA809" s="406"/>
      <c r="QB809" s="406"/>
      <c r="QC809" s="406"/>
      <c r="QD809" s="406"/>
      <c r="QE809" s="406"/>
      <c r="QF809" s="406"/>
      <c r="QG809" s="406"/>
      <c r="QH809" s="406"/>
      <c r="QI809" s="406"/>
      <c r="QJ809" s="406"/>
      <c r="QK809" s="406"/>
      <c r="QL809" s="406"/>
      <c r="QM809" s="406"/>
      <c r="QN809" s="406"/>
      <c r="QO809" s="406"/>
      <c r="QP809" s="406"/>
      <c r="QQ809" s="406"/>
      <c r="QR809" s="406"/>
      <c r="QS809" s="406"/>
      <c r="QT809" s="406"/>
      <c r="QU809" s="406"/>
      <c r="QV809" s="406"/>
      <c r="QW809" s="406"/>
      <c r="QX809" s="406"/>
      <c r="QY809" s="406"/>
      <c r="QZ809" s="406"/>
      <c r="RA809" s="406"/>
      <c r="RB809" s="406"/>
      <c r="RC809" s="406"/>
      <c r="RD809" s="406"/>
      <c r="RE809" s="406"/>
      <c r="RF809" s="406"/>
      <c r="RG809" s="406"/>
      <c r="RH809" s="406"/>
      <c r="RI809" s="406"/>
      <c r="RJ809" s="406"/>
      <c r="RK809" s="406"/>
      <c r="RL809" s="406"/>
      <c r="RM809" s="406"/>
      <c r="RN809" s="406"/>
      <c r="RO809" s="406"/>
      <c r="RP809" s="406"/>
      <c r="RQ809" s="406"/>
      <c r="RR809" s="406"/>
      <c r="RS809" s="406"/>
      <c r="RT809" s="406"/>
      <c r="RU809" s="406"/>
      <c r="RV809" s="406"/>
      <c r="RW809" s="406"/>
      <c r="RX809" s="406"/>
      <c r="RY809" s="406"/>
      <c r="RZ809" s="406"/>
      <c r="SA809" s="406"/>
      <c r="SB809" s="406"/>
      <c r="SC809" s="406"/>
      <c r="SD809" s="406"/>
      <c r="SE809" s="406"/>
      <c r="SF809" s="406"/>
      <c r="SG809" s="406"/>
      <c r="SH809" s="406"/>
      <c r="SI809" s="406"/>
      <c r="SJ809" s="406"/>
      <c r="SK809" s="406"/>
      <c r="SL809" s="406"/>
      <c r="SM809" s="406"/>
      <c r="SN809" s="406"/>
      <c r="SO809" s="406"/>
      <c r="SP809" s="406"/>
      <c r="SQ809" s="406"/>
      <c r="SR809" s="406"/>
      <c r="SS809" s="406"/>
      <c r="ST809" s="406"/>
      <c r="SU809" s="406"/>
      <c r="SV809" s="406"/>
      <c r="SW809" s="406"/>
      <c r="SX809" s="406"/>
      <c r="SY809" s="406"/>
      <c r="SZ809" s="406"/>
      <c r="TA809" s="406"/>
      <c r="TB809" s="406"/>
      <c r="TC809" s="406"/>
      <c r="TD809" s="406"/>
      <c r="TE809" s="406"/>
      <c r="TF809" s="406"/>
      <c r="TG809" s="406"/>
      <c r="TH809" s="406"/>
      <c r="TI809" s="406"/>
      <c r="TJ809" s="406"/>
      <c r="TK809" s="406"/>
      <c r="TL809" s="406"/>
      <c r="TM809" s="406"/>
      <c r="TN809" s="406"/>
      <c r="TO809" s="406"/>
      <c r="TP809" s="406"/>
      <c r="TQ809" s="406"/>
      <c r="TR809" s="406"/>
      <c r="TS809" s="406"/>
      <c r="TT809" s="406"/>
      <c r="TU809" s="406"/>
      <c r="TV809" s="406"/>
      <c r="TW809" s="406"/>
      <c r="TX809" s="406"/>
      <c r="TY809" s="406"/>
      <c r="TZ809" s="406"/>
      <c r="UA809" s="406"/>
      <c r="UB809" s="406"/>
      <c r="UC809" s="406"/>
      <c r="UD809" s="406"/>
      <c r="UE809" s="406"/>
      <c r="UF809" s="406"/>
      <c r="UG809" s="406"/>
      <c r="UH809" s="406"/>
      <c r="UI809" s="406"/>
      <c r="UJ809" s="406"/>
      <c r="UK809" s="406"/>
      <c r="UL809" s="406"/>
      <c r="UM809" s="406"/>
      <c r="UN809" s="406"/>
      <c r="UO809" s="406"/>
      <c r="UP809" s="406"/>
      <c r="UQ809" s="406"/>
      <c r="UR809" s="406"/>
      <c r="US809" s="406"/>
      <c r="UT809" s="406"/>
      <c r="UU809" s="406"/>
      <c r="UV809" s="406"/>
      <c r="UW809" s="406"/>
      <c r="UX809" s="406"/>
      <c r="UY809" s="406"/>
      <c r="UZ809" s="406"/>
      <c r="VA809" s="406"/>
      <c r="VB809" s="406"/>
      <c r="VC809" s="406"/>
      <c r="VD809" s="406"/>
      <c r="VE809" s="406"/>
      <c r="VF809" s="406"/>
      <c r="VG809" s="406"/>
      <c r="VH809" s="406"/>
      <c r="VI809" s="406"/>
      <c r="VJ809" s="406"/>
      <c r="VK809" s="406"/>
      <c r="VL809" s="406"/>
      <c r="VM809" s="406"/>
      <c r="VN809" s="406"/>
      <c r="VO809" s="406"/>
      <c r="VP809" s="406"/>
      <c r="VQ809" s="406"/>
      <c r="VR809" s="406"/>
      <c r="VS809" s="406"/>
      <c r="VT809" s="406"/>
      <c r="VU809" s="406"/>
      <c r="VV809" s="406"/>
      <c r="VW809" s="406"/>
      <c r="VX809" s="406"/>
      <c r="VY809" s="406"/>
      <c r="VZ809" s="406"/>
      <c r="WA809" s="406"/>
      <c r="WB809" s="406"/>
      <c r="WC809" s="406"/>
      <c r="WD809" s="406"/>
      <c r="WE809" s="406"/>
      <c r="WF809" s="406"/>
      <c r="WG809" s="406"/>
      <c r="WH809" s="406"/>
      <c r="WI809" s="406"/>
      <c r="WJ809" s="406"/>
      <c r="WK809" s="406"/>
      <c r="WL809" s="406"/>
      <c r="WM809" s="406"/>
      <c r="WN809" s="406"/>
      <c r="WO809" s="406"/>
      <c r="WP809" s="406"/>
      <c r="WQ809" s="406"/>
      <c r="WR809" s="406"/>
      <c r="WS809" s="406"/>
      <c r="WT809" s="406"/>
      <c r="WU809" s="406"/>
      <c r="WV809" s="406"/>
      <c r="WW809" s="406"/>
      <c r="WX809" s="406"/>
      <c r="WY809" s="406"/>
      <c r="WZ809" s="406"/>
      <c r="XA809" s="406"/>
      <c r="XB809" s="406"/>
      <c r="XC809" s="406"/>
      <c r="XD809" s="406"/>
      <c r="XE809" s="406"/>
      <c r="XF809" s="406"/>
      <c r="XG809" s="406"/>
      <c r="XH809" s="406"/>
      <c r="XI809" s="406"/>
      <c r="XJ809" s="406"/>
      <c r="XK809" s="406"/>
      <c r="XL809" s="406"/>
      <c r="XM809" s="406"/>
      <c r="XN809" s="406"/>
      <c r="XO809" s="406"/>
      <c r="XP809" s="406"/>
      <c r="XQ809" s="406"/>
      <c r="XR809" s="406"/>
      <c r="XS809" s="406"/>
      <c r="XT809" s="406"/>
      <c r="XU809" s="406"/>
      <c r="XV809" s="406"/>
      <c r="XW809" s="406"/>
      <c r="XX809" s="406"/>
      <c r="XY809" s="406"/>
      <c r="XZ809" s="406"/>
      <c r="YA809" s="406"/>
      <c r="YB809" s="406"/>
      <c r="YC809" s="406"/>
      <c r="YD809" s="406"/>
      <c r="YE809" s="406"/>
      <c r="YF809" s="406"/>
      <c r="YG809" s="406"/>
      <c r="YH809" s="406"/>
      <c r="YI809" s="406"/>
      <c r="YJ809" s="406"/>
      <c r="YK809" s="406"/>
      <c r="YL809" s="406"/>
      <c r="YM809" s="406"/>
      <c r="YN809" s="406"/>
      <c r="YO809" s="406"/>
      <c r="YP809" s="406"/>
      <c r="YQ809" s="406"/>
      <c r="YR809" s="406"/>
      <c r="YS809" s="406"/>
      <c r="YT809" s="406"/>
      <c r="YU809" s="406"/>
      <c r="YV809" s="406"/>
      <c r="YW809" s="406"/>
      <c r="YX809" s="406"/>
      <c r="YY809" s="406"/>
      <c r="YZ809" s="406"/>
      <c r="ZA809" s="406"/>
      <c r="ZB809" s="406"/>
      <c r="ZC809" s="406"/>
      <c r="ZD809" s="406"/>
      <c r="ZE809" s="406"/>
      <c r="ZF809" s="406"/>
      <c r="ZG809" s="406"/>
      <c r="ZH809" s="406"/>
      <c r="ZI809" s="406"/>
      <c r="ZJ809" s="406"/>
      <c r="ZK809" s="406"/>
      <c r="ZL809" s="406"/>
      <c r="ZM809" s="406"/>
      <c r="ZN809" s="406"/>
      <c r="ZO809" s="406"/>
      <c r="ZP809" s="406"/>
      <c r="ZQ809" s="406"/>
      <c r="ZR809" s="406"/>
      <c r="ZS809" s="406"/>
      <c r="ZT809" s="406"/>
      <c r="ZU809" s="406"/>
      <c r="ZV809" s="406"/>
      <c r="ZW809" s="406"/>
      <c r="ZX809" s="406"/>
      <c r="ZY809" s="406"/>
      <c r="ZZ809" s="406"/>
      <c r="AAA809" s="406"/>
      <c r="AAB809" s="406"/>
      <c r="AAC809" s="406"/>
      <c r="AAD809" s="406"/>
      <c r="AAE809" s="406"/>
      <c r="AAF809" s="406"/>
      <c r="AAG809" s="406"/>
      <c r="AAH809" s="406"/>
      <c r="AAI809" s="406"/>
      <c r="AAJ809" s="406"/>
      <c r="AAK809" s="406"/>
      <c r="AAL809" s="406"/>
      <c r="AAM809" s="406"/>
      <c r="AAN809" s="406"/>
      <c r="AAO809" s="406"/>
      <c r="AAP809" s="406"/>
      <c r="AAQ809" s="406"/>
      <c r="AAR809" s="406"/>
      <c r="AAS809" s="406"/>
      <c r="AAT809" s="406"/>
      <c r="AAU809" s="406"/>
      <c r="AAV809" s="406"/>
      <c r="AAW809" s="406"/>
      <c r="AAX809" s="406"/>
      <c r="AAY809" s="406"/>
      <c r="AAZ809" s="406"/>
      <c r="ABA809" s="406"/>
      <c r="ABB809" s="406"/>
      <c r="ABC809" s="406"/>
      <c r="ABD809" s="406"/>
      <c r="ABE809" s="406"/>
      <c r="ABF809" s="406"/>
      <c r="ABG809" s="406"/>
      <c r="ABH809" s="406"/>
      <c r="ABI809" s="406"/>
      <c r="ABJ809" s="406"/>
      <c r="ABK809" s="406"/>
      <c r="ABL809" s="406"/>
      <c r="ABM809" s="406"/>
      <c r="ABN809" s="406"/>
      <c r="ABO809" s="406"/>
      <c r="ABP809" s="406"/>
      <c r="ABQ809" s="406"/>
      <c r="ABR809" s="406"/>
      <c r="ABS809" s="406"/>
      <c r="ABT809" s="406"/>
      <c r="ABU809" s="406"/>
      <c r="ABV809" s="406"/>
      <c r="ABW809" s="406"/>
      <c r="ABX809" s="406"/>
      <c r="ABY809" s="406"/>
      <c r="ABZ809" s="406"/>
      <c r="ACA809" s="406"/>
      <c r="ACB809" s="406"/>
      <c r="ACC809" s="406"/>
      <c r="ACD809" s="406"/>
      <c r="ACE809" s="406"/>
      <c r="ACF809" s="406"/>
      <c r="ACG809" s="406"/>
      <c r="ACH809" s="406"/>
      <c r="ACI809" s="406"/>
      <c r="ACJ809" s="406"/>
      <c r="ACK809" s="406"/>
      <c r="ACL809" s="406"/>
      <c r="ACM809" s="406"/>
      <c r="ACN809" s="406"/>
      <c r="ACO809" s="406"/>
      <c r="ACP809" s="406"/>
      <c r="ACQ809" s="406"/>
      <c r="ACR809" s="406"/>
      <c r="ACS809" s="406"/>
      <c r="ACT809" s="406"/>
      <c r="ACU809" s="406"/>
      <c r="ACV809" s="406"/>
      <c r="ACW809" s="406"/>
      <c r="ACX809" s="406"/>
      <c r="ACY809" s="406"/>
      <c r="ACZ809" s="406"/>
      <c r="ADA809" s="406"/>
      <c r="ADB809" s="406"/>
      <c r="ADC809" s="406"/>
      <c r="ADD809" s="406"/>
      <c r="ADE809" s="406"/>
      <c r="ADF809" s="406"/>
      <c r="ADG809" s="406"/>
      <c r="ADH809" s="406"/>
      <c r="ADI809" s="406"/>
      <c r="ADJ809" s="406"/>
      <c r="ADK809" s="406"/>
      <c r="ADL809" s="406"/>
      <c r="ADM809" s="406"/>
      <c r="ADN809" s="406"/>
      <c r="ADO809" s="406"/>
      <c r="ADP809" s="406"/>
      <c r="ADQ809" s="406"/>
      <c r="ADR809" s="406"/>
      <c r="ADS809" s="406"/>
      <c r="ADT809" s="406"/>
      <c r="ADU809" s="406"/>
      <c r="ADV809" s="406"/>
      <c r="ADW809" s="406"/>
      <c r="ADX809" s="406"/>
      <c r="ADY809" s="406"/>
      <c r="ADZ809" s="406"/>
      <c r="AEA809" s="406"/>
      <c r="AEB809" s="406"/>
      <c r="AEC809" s="406"/>
      <c r="AED809" s="406"/>
      <c r="AEE809" s="406"/>
      <c r="AEF809" s="406"/>
      <c r="AEG809" s="406"/>
      <c r="AEH809" s="406"/>
      <c r="AEI809" s="406"/>
      <c r="AEJ809" s="406"/>
      <c r="AEK809" s="406"/>
      <c r="AEL809" s="406"/>
      <c r="AEM809" s="406"/>
      <c r="AEN809" s="406"/>
      <c r="AEO809" s="406"/>
      <c r="AEP809" s="406"/>
      <c r="AEQ809" s="406"/>
      <c r="AER809" s="406"/>
      <c r="AES809" s="406"/>
      <c r="AET809" s="406"/>
      <c r="AEU809" s="406"/>
      <c r="AEV809" s="406"/>
      <c r="AEW809" s="406"/>
      <c r="AEX809" s="406"/>
      <c r="AEY809" s="406"/>
      <c r="AEZ809" s="406"/>
      <c r="AFA809" s="406"/>
      <c r="AFB809" s="406"/>
      <c r="AFC809" s="406"/>
      <c r="AFD809" s="406"/>
      <c r="AFE809" s="406"/>
      <c r="AFF809" s="406"/>
      <c r="AFG809" s="406"/>
      <c r="AFH809" s="406"/>
      <c r="AFI809" s="406"/>
      <c r="AFJ809" s="406"/>
      <c r="AFK809" s="406"/>
      <c r="AFL809" s="406"/>
      <c r="AFM809" s="406"/>
      <c r="AFN809" s="406"/>
      <c r="AFO809" s="406"/>
      <c r="AFP809" s="406"/>
      <c r="AFQ809" s="406"/>
      <c r="AFR809" s="406"/>
      <c r="AFS809" s="406"/>
      <c r="AFT809" s="406"/>
      <c r="AFU809" s="406"/>
      <c r="AFV809" s="406"/>
      <c r="AFW809" s="406"/>
      <c r="AFX809" s="406"/>
      <c r="AFY809" s="406"/>
      <c r="AFZ809" s="406"/>
      <c r="AGA809" s="406"/>
      <c r="AGB809" s="406"/>
      <c r="AGC809" s="406"/>
      <c r="AGD809" s="406"/>
      <c r="AGE809" s="406"/>
      <c r="AGF809" s="406"/>
      <c r="AGG809" s="406"/>
      <c r="AGH809" s="406"/>
      <c r="AGI809" s="406"/>
      <c r="AGJ809" s="406"/>
      <c r="AGK809" s="406"/>
      <c r="AGL809" s="406"/>
      <c r="AGM809" s="406"/>
      <c r="AGN809" s="406"/>
      <c r="AGO809" s="406"/>
      <c r="AGP809" s="406"/>
      <c r="AGQ809" s="406"/>
      <c r="AGR809" s="406"/>
      <c r="AGS809" s="406"/>
      <c r="AGT809" s="406"/>
      <c r="AGU809" s="406"/>
      <c r="AGV809" s="406"/>
      <c r="AGW809" s="406"/>
      <c r="AGX809" s="406"/>
      <c r="AGY809" s="406"/>
      <c r="AGZ809" s="406"/>
      <c r="AHA809" s="406"/>
      <c r="AHB809" s="406"/>
      <c r="AHC809" s="406"/>
      <c r="AHD809" s="406"/>
      <c r="AHE809" s="406"/>
      <c r="AHF809" s="406"/>
      <c r="AHG809" s="406"/>
      <c r="AHH809" s="406"/>
      <c r="AHI809" s="406"/>
      <c r="AHJ809" s="406"/>
      <c r="AHK809" s="406"/>
      <c r="AHL809" s="406"/>
      <c r="AHM809" s="406"/>
      <c r="AHN809" s="406"/>
      <c r="AHO809" s="406"/>
      <c r="AHP809" s="406"/>
      <c r="AHQ809" s="406"/>
      <c r="AHR809" s="406"/>
      <c r="AHS809" s="406"/>
      <c r="AHT809" s="406"/>
      <c r="AHU809" s="406"/>
      <c r="AHV809" s="406"/>
      <c r="AHW809" s="406"/>
      <c r="AHX809" s="406"/>
      <c r="AHY809" s="406"/>
      <c r="AHZ809" s="406"/>
      <c r="AIA809" s="406"/>
      <c r="AIB809" s="406"/>
      <c r="AIC809" s="406"/>
      <c r="AID809" s="406"/>
      <c r="AIE809" s="406"/>
      <c r="AIF809" s="406"/>
      <c r="AIG809" s="406"/>
      <c r="AIH809" s="406"/>
      <c r="AII809" s="406"/>
      <c r="AIJ809" s="406"/>
      <c r="AIK809" s="406"/>
      <c r="AIL809" s="406"/>
      <c r="AIM809" s="406"/>
      <c r="AIN809" s="406"/>
      <c r="AIO809" s="406"/>
      <c r="AIP809" s="406"/>
      <c r="AIQ809" s="406"/>
      <c r="AIR809" s="406"/>
      <c r="AIS809" s="406"/>
      <c r="AIT809" s="406"/>
      <c r="AIU809" s="406"/>
      <c r="AIV809" s="406"/>
      <c r="AIW809" s="406"/>
      <c r="AIX809" s="406"/>
      <c r="AIY809" s="406"/>
      <c r="AIZ809" s="406"/>
      <c r="AJA809" s="406"/>
      <c r="AJB809" s="406"/>
      <c r="AJC809" s="406"/>
      <c r="AJD809" s="406"/>
      <c r="AJE809" s="406"/>
      <c r="AJF809" s="406"/>
      <c r="AJG809" s="406"/>
      <c r="AJH809" s="406"/>
      <c r="AJI809" s="406"/>
      <c r="AJJ809" s="406"/>
      <c r="AJK809" s="406"/>
      <c r="AJL809" s="406"/>
      <c r="AJM809" s="406"/>
      <c r="AJN809" s="406"/>
      <c r="AJO809" s="406"/>
      <c r="AJP809" s="406"/>
      <c r="AJQ809" s="406"/>
      <c r="AJR809" s="406"/>
      <c r="AJS809" s="406"/>
      <c r="AJT809" s="406"/>
      <c r="AJU809" s="406"/>
      <c r="AJV809" s="406"/>
      <c r="AJW809" s="406"/>
      <c r="AJX809" s="406"/>
      <c r="AJY809" s="406"/>
      <c r="AJZ809" s="406"/>
      <c r="AKA809" s="406"/>
      <c r="AKB809" s="406"/>
      <c r="AKC809" s="406"/>
      <c r="AKD809" s="406"/>
      <c r="AKE809" s="406"/>
      <c r="AKF809" s="406"/>
      <c r="AKG809" s="406"/>
      <c r="AKH809" s="406"/>
      <c r="AKI809" s="406"/>
      <c r="AKJ809" s="406"/>
      <c r="AKK809" s="406"/>
      <c r="AKL809" s="406"/>
      <c r="AKM809" s="406"/>
      <c r="AKN809" s="406"/>
      <c r="AKO809" s="406"/>
      <c r="AKP809" s="406"/>
      <c r="AKQ809" s="406"/>
      <c r="AKR809" s="406"/>
      <c r="AKS809" s="406"/>
      <c r="AKT809" s="406"/>
      <c r="AKU809" s="406"/>
      <c r="AKV809" s="406"/>
      <c r="AKW809" s="406"/>
      <c r="AKX809" s="406"/>
      <c r="AKY809" s="406"/>
      <c r="AKZ809" s="406"/>
      <c r="ALA809" s="406"/>
      <c r="ALB809" s="406"/>
      <c r="ALC809" s="406"/>
      <c r="ALD809" s="406"/>
    </row>
    <row r="810" spans="1:992" s="233" customFormat="1" ht="23.25" customHeight="1">
      <c r="A810" s="2789"/>
      <c r="B810" s="2828"/>
      <c r="C810" s="2421"/>
      <c r="D810" s="709" t="s">
        <v>305</v>
      </c>
      <c r="E810" s="375">
        <v>0</v>
      </c>
      <c r="F810" s="468">
        <v>0</v>
      </c>
      <c r="G810" s="2385"/>
      <c r="H810" s="2385"/>
      <c r="I810" s="2391"/>
      <c r="J810" s="2391"/>
      <c r="K810" s="2391"/>
      <c r="L810" s="2792"/>
      <c r="M810" s="580"/>
      <c r="N810" s="406"/>
      <c r="O810" s="406"/>
      <c r="P810" s="406"/>
      <c r="Q810" s="406"/>
      <c r="R810" s="406"/>
      <c r="S810" s="406"/>
      <c r="T810" s="406"/>
      <c r="U810" s="406"/>
      <c r="V810" s="406"/>
      <c r="W810" s="406"/>
      <c r="X810" s="406"/>
      <c r="Y810" s="406"/>
      <c r="Z810" s="406"/>
      <c r="AA810" s="406"/>
      <c r="AB810" s="406"/>
      <c r="AC810" s="406"/>
      <c r="AD810" s="406"/>
      <c r="AE810" s="406"/>
      <c r="AF810" s="406"/>
      <c r="AG810" s="406"/>
      <c r="AH810" s="406"/>
      <c r="AI810" s="406"/>
      <c r="AJ810" s="406"/>
      <c r="AK810" s="406"/>
      <c r="AL810" s="406"/>
      <c r="AM810" s="406"/>
      <c r="AN810" s="406"/>
      <c r="AO810" s="406"/>
      <c r="AP810" s="406"/>
      <c r="AQ810" s="406"/>
      <c r="AR810" s="406"/>
      <c r="AS810" s="406"/>
      <c r="AT810" s="406"/>
      <c r="AU810" s="406"/>
      <c r="AV810" s="406"/>
      <c r="AW810" s="406"/>
      <c r="AX810" s="406"/>
      <c r="AY810" s="406"/>
      <c r="AZ810" s="406"/>
      <c r="BA810" s="406"/>
      <c r="BB810" s="406"/>
      <c r="BC810" s="406"/>
      <c r="BD810" s="406"/>
      <c r="BE810" s="406"/>
      <c r="BF810" s="406"/>
      <c r="BG810" s="406"/>
      <c r="BH810" s="406"/>
      <c r="BI810" s="406"/>
      <c r="BJ810" s="406"/>
      <c r="BK810" s="406"/>
      <c r="BL810" s="406"/>
      <c r="BM810" s="406"/>
      <c r="BN810" s="406"/>
      <c r="BO810" s="406"/>
      <c r="BP810" s="406"/>
      <c r="BQ810" s="406"/>
      <c r="BR810" s="406"/>
      <c r="BS810" s="406"/>
      <c r="BT810" s="406"/>
      <c r="BU810" s="406"/>
      <c r="BV810" s="406"/>
      <c r="BW810" s="406"/>
      <c r="BX810" s="406"/>
      <c r="BY810" s="406"/>
      <c r="BZ810" s="406"/>
      <c r="CA810" s="406"/>
      <c r="CB810" s="406"/>
      <c r="CC810" s="406"/>
      <c r="CD810" s="406"/>
      <c r="CE810" s="406"/>
      <c r="CF810" s="406"/>
      <c r="CG810" s="406"/>
      <c r="CH810" s="406"/>
      <c r="CI810" s="406"/>
      <c r="CJ810" s="406"/>
      <c r="CK810" s="406"/>
      <c r="CL810" s="406"/>
      <c r="CM810" s="406"/>
      <c r="CN810" s="406"/>
      <c r="CO810" s="406"/>
      <c r="CP810" s="406"/>
      <c r="CQ810" s="406"/>
      <c r="CR810" s="406"/>
      <c r="CS810" s="406"/>
      <c r="CT810" s="406"/>
      <c r="CU810" s="406"/>
      <c r="CV810" s="406"/>
      <c r="CW810" s="406"/>
      <c r="CX810" s="406"/>
      <c r="CY810" s="406"/>
      <c r="CZ810" s="406"/>
      <c r="DA810" s="406"/>
      <c r="DB810" s="406"/>
      <c r="DC810" s="406"/>
      <c r="DD810" s="406"/>
      <c r="DE810" s="406"/>
      <c r="DF810" s="406"/>
      <c r="DG810" s="406"/>
      <c r="DH810" s="406"/>
      <c r="DI810" s="406"/>
      <c r="DJ810" s="406"/>
      <c r="DK810" s="406"/>
      <c r="DL810" s="406"/>
      <c r="DM810" s="406"/>
      <c r="DN810" s="406"/>
      <c r="DO810" s="406"/>
      <c r="DP810" s="406"/>
      <c r="DQ810" s="406"/>
      <c r="DR810" s="406"/>
      <c r="DS810" s="406"/>
      <c r="DT810" s="406"/>
      <c r="DU810" s="406"/>
      <c r="DV810" s="406"/>
      <c r="DW810" s="406"/>
      <c r="DX810" s="406"/>
      <c r="DY810" s="406"/>
      <c r="DZ810" s="406"/>
      <c r="EA810" s="406"/>
      <c r="EB810" s="406"/>
      <c r="EC810" s="406"/>
      <c r="ED810" s="406"/>
      <c r="EE810" s="406"/>
      <c r="EF810" s="406"/>
      <c r="EG810" s="406"/>
      <c r="EH810" s="406"/>
      <c r="EI810" s="406"/>
      <c r="EJ810" s="406"/>
      <c r="EK810" s="406"/>
      <c r="EL810" s="406"/>
      <c r="EM810" s="406"/>
      <c r="EN810" s="406"/>
      <c r="EO810" s="406"/>
      <c r="EP810" s="406"/>
      <c r="EQ810" s="406"/>
      <c r="ER810" s="406"/>
      <c r="ES810" s="406"/>
      <c r="ET810" s="406"/>
      <c r="EU810" s="406"/>
      <c r="EV810" s="406"/>
      <c r="EW810" s="406"/>
      <c r="EX810" s="406"/>
      <c r="EY810" s="406"/>
      <c r="EZ810" s="406"/>
      <c r="FA810" s="406"/>
      <c r="FB810" s="406"/>
      <c r="FC810" s="406"/>
      <c r="FD810" s="406"/>
      <c r="FE810" s="406"/>
      <c r="FF810" s="406"/>
      <c r="FG810" s="406"/>
      <c r="FH810" s="406"/>
      <c r="FI810" s="406"/>
      <c r="FJ810" s="406"/>
      <c r="FK810" s="406"/>
      <c r="FL810" s="406"/>
      <c r="FM810" s="406"/>
      <c r="FN810" s="406"/>
      <c r="FO810" s="406"/>
      <c r="FP810" s="406"/>
      <c r="FQ810" s="406"/>
      <c r="FR810" s="406"/>
      <c r="FS810" s="406"/>
      <c r="FT810" s="406"/>
      <c r="FU810" s="406"/>
      <c r="FV810" s="406"/>
      <c r="FW810" s="406"/>
      <c r="FX810" s="406"/>
      <c r="FY810" s="406"/>
      <c r="FZ810" s="406"/>
      <c r="GA810" s="406"/>
      <c r="GB810" s="406"/>
      <c r="GC810" s="406"/>
      <c r="GD810" s="406"/>
      <c r="GE810" s="406"/>
      <c r="GF810" s="406"/>
      <c r="GG810" s="406"/>
      <c r="GH810" s="406"/>
      <c r="GI810" s="406"/>
      <c r="GJ810" s="406"/>
      <c r="GK810" s="406"/>
      <c r="GL810" s="406"/>
      <c r="GM810" s="406"/>
      <c r="GN810" s="406"/>
      <c r="GO810" s="406"/>
      <c r="GP810" s="406"/>
      <c r="GQ810" s="406"/>
      <c r="GR810" s="406"/>
      <c r="GS810" s="406"/>
      <c r="GT810" s="406"/>
      <c r="GU810" s="406"/>
      <c r="GV810" s="406"/>
      <c r="GW810" s="406"/>
      <c r="GX810" s="406"/>
      <c r="GY810" s="406"/>
      <c r="GZ810" s="406"/>
      <c r="HA810" s="406"/>
      <c r="HB810" s="406"/>
      <c r="HC810" s="406"/>
      <c r="HD810" s="406"/>
      <c r="HE810" s="406"/>
      <c r="HF810" s="406"/>
      <c r="HG810" s="406"/>
      <c r="HH810" s="406"/>
      <c r="HI810" s="406"/>
      <c r="HJ810" s="406"/>
      <c r="HK810" s="406"/>
      <c r="HL810" s="406"/>
      <c r="HM810" s="406"/>
      <c r="HN810" s="406"/>
      <c r="HO810" s="406"/>
      <c r="HP810" s="406"/>
      <c r="HQ810" s="406"/>
      <c r="HR810" s="406"/>
      <c r="HS810" s="406"/>
      <c r="HT810" s="406"/>
      <c r="HU810" s="406"/>
      <c r="HV810" s="406"/>
      <c r="HW810" s="406"/>
      <c r="HX810" s="406"/>
      <c r="HY810" s="406"/>
      <c r="HZ810" s="406"/>
      <c r="IA810" s="406"/>
      <c r="IB810" s="406"/>
      <c r="IC810" s="406"/>
      <c r="ID810" s="406"/>
      <c r="IE810" s="406"/>
      <c r="IF810" s="406"/>
      <c r="IG810" s="406"/>
      <c r="IH810" s="406"/>
      <c r="II810" s="406"/>
      <c r="IJ810" s="406"/>
      <c r="IK810" s="406"/>
      <c r="IL810" s="406"/>
      <c r="IM810" s="406"/>
      <c r="IN810" s="406"/>
      <c r="IO810" s="406"/>
      <c r="IP810" s="406"/>
      <c r="IQ810" s="406"/>
      <c r="IR810" s="406"/>
      <c r="IS810" s="406"/>
      <c r="IT810" s="406"/>
      <c r="IU810" s="406"/>
      <c r="IV810" s="406"/>
      <c r="IW810" s="406"/>
      <c r="IX810" s="406"/>
      <c r="IY810" s="406"/>
      <c r="IZ810" s="406"/>
      <c r="JA810" s="406"/>
      <c r="JB810" s="406"/>
      <c r="JC810" s="406"/>
      <c r="JD810" s="406"/>
      <c r="JE810" s="406"/>
      <c r="JF810" s="406"/>
      <c r="JG810" s="406"/>
      <c r="JH810" s="406"/>
      <c r="JI810" s="406"/>
      <c r="JJ810" s="406"/>
      <c r="JK810" s="406"/>
      <c r="JL810" s="406"/>
      <c r="JM810" s="406"/>
      <c r="JN810" s="406"/>
      <c r="JO810" s="406"/>
      <c r="JP810" s="406"/>
      <c r="JQ810" s="406"/>
      <c r="JR810" s="406"/>
      <c r="JS810" s="406"/>
      <c r="JT810" s="406"/>
      <c r="JU810" s="406"/>
      <c r="JV810" s="406"/>
      <c r="JW810" s="406"/>
      <c r="JX810" s="406"/>
      <c r="JY810" s="406"/>
      <c r="JZ810" s="406"/>
      <c r="KA810" s="406"/>
      <c r="KB810" s="406"/>
      <c r="KC810" s="406"/>
      <c r="KD810" s="406"/>
      <c r="KE810" s="406"/>
      <c r="KF810" s="406"/>
      <c r="KG810" s="406"/>
      <c r="KH810" s="406"/>
      <c r="KI810" s="406"/>
      <c r="KJ810" s="406"/>
      <c r="KK810" s="406"/>
      <c r="KL810" s="406"/>
      <c r="KM810" s="406"/>
      <c r="KN810" s="406"/>
      <c r="KO810" s="406"/>
      <c r="KP810" s="406"/>
      <c r="KQ810" s="406"/>
      <c r="KR810" s="406"/>
      <c r="KS810" s="406"/>
      <c r="KT810" s="406"/>
      <c r="KU810" s="406"/>
      <c r="KV810" s="406"/>
      <c r="KW810" s="406"/>
      <c r="KX810" s="406"/>
      <c r="KY810" s="406"/>
      <c r="KZ810" s="406"/>
      <c r="LA810" s="406"/>
      <c r="LB810" s="406"/>
      <c r="LC810" s="406"/>
      <c r="LD810" s="406"/>
      <c r="LE810" s="406"/>
      <c r="LF810" s="406"/>
      <c r="LG810" s="406"/>
      <c r="LH810" s="406"/>
      <c r="LI810" s="406"/>
      <c r="LJ810" s="406"/>
      <c r="LK810" s="406"/>
      <c r="LL810" s="406"/>
      <c r="LM810" s="406"/>
      <c r="LN810" s="406"/>
      <c r="LO810" s="406"/>
      <c r="LP810" s="406"/>
      <c r="LQ810" s="406"/>
      <c r="LR810" s="406"/>
      <c r="LS810" s="406"/>
      <c r="LT810" s="406"/>
      <c r="LU810" s="406"/>
      <c r="LV810" s="406"/>
      <c r="LW810" s="406"/>
      <c r="LX810" s="406"/>
      <c r="LY810" s="406"/>
      <c r="LZ810" s="406"/>
      <c r="MA810" s="406"/>
      <c r="MB810" s="406"/>
      <c r="MC810" s="406"/>
      <c r="MD810" s="406"/>
      <c r="ME810" s="406"/>
      <c r="MF810" s="406"/>
      <c r="MG810" s="406"/>
      <c r="MH810" s="406"/>
      <c r="MI810" s="406"/>
      <c r="MJ810" s="406"/>
      <c r="MK810" s="406"/>
      <c r="ML810" s="406"/>
      <c r="MM810" s="406"/>
      <c r="MN810" s="406"/>
      <c r="MO810" s="406"/>
      <c r="MP810" s="406"/>
      <c r="MQ810" s="406"/>
      <c r="MR810" s="406"/>
      <c r="MS810" s="406"/>
      <c r="MT810" s="406"/>
      <c r="MU810" s="406"/>
      <c r="MV810" s="406"/>
      <c r="MW810" s="406"/>
      <c r="MX810" s="406"/>
      <c r="MY810" s="406"/>
      <c r="MZ810" s="406"/>
      <c r="NA810" s="406"/>
      <c r="NB810" s="406"/>
      <c r="NC810" s="406"/>
      <c r="ND810" s="406"/>
      <c r="NE810" s="406"/>
      <c r="NF810" s="406"/>
      <c r="NG810" s="406"/>
      <c r="NH810" s="406"/>
      <c r="NI810" s="406"/>
      <c r="NJ810" s="406"/>
      <c r="NK810" s="406"/>
      <c r="NL810" s="406"/>
      <c r="NM810" s="406"/>
      <c r="NN810" s="406"/>
      <c r="NO810" s="406"/>
      <c r="NP810" s="406"/>
      <c r="NQ810" s="406"/>
      <c r="NR810" s="406"/>
      <c r="NS810" s="406"/>
      <c r="NT810" s="406"/>
      <c r="NU810" s="406"/>
      <c r="NV810" s="406"/>
      <c r="NW810" s="406"/>
      <c r="NX810" s="406"/>
      <c r="NY810" s="406"/>
      <c r="NZ810" s="406"/>
      <c r="OA810" s="406"/>
      <c r="OB810" s="406"/>
      <c r="OC810" s="406"/>
      <c r="OD810" s="406"/>
      <c r="OE810" s="406"/>
      <c r="OF810" s="406"/>
      <c r="OG810" s="406"/>
      <c r="OH810" s="406"/>
      <c r="OI810" s="406"/>
      <c r="OJ810" s="406"/>
      <c r="OK810" s="406"/>
      <c r="OL810" s="406"/>
      <c r="OM810" s="406"/>
      <c r="ON810" s="406"/>
      <c r="OO810" s="406"/>
      <c r="OP810" s="406"/>
      <c r="OQ810" s="406"/>
      <c r="OR810" s="406"/>
      <c r="OS810" s="406"/>
      <c r="OT810" s="406"/>
      <c r="OU810" s="406"/>
      <c r="OV810" s="406"/>
      <c r="OW810" s="406"/>
      <c r="OX810" s="406"/>
      <c r="OY810" s="406"/>
      <c r="OZ810" s="406"/>
      <c r="PA810" s="406"/>
      <c r="PB810" s="406"/>
      <c r="PC810" s="406"/>
      <c r="PD810" s="406"/>
      <c r="PE810" s="406"/>
      <c r="PF810" s="406"/>
      <c r="PG810" s="406"/>
      <c r="PH810" s="406"/>
      <c r="PI810" s="406"/>
      <c r="PJ810" s="406"/>
      <c r="PK810" s="406"/>
      <c r="PL810" s="406"/>
      <c r="PM810" s="406"/>
      <c r="PN810" s="406"/>
      <c r="PO810" s="406"/>
      <c r="PP810" s="406"/>
      <c r="PQ810" s="406"/>
      <c r="PR810" s="406"/>
      <c r="PS810" s="406"/>
      <c r="PT810" s="406"/>
      <c r="PU810" s="406"/>
      <c r="PV810" s="406"/>
      <c r="PW810" s="406"/>
      <c r="PX810" s="406"/>
      <c r="PY810" s="406"/>
      <c r="PZ810" s="406"/>
      <c r="QA810" s="406"/>
      <c r="QB810" s="406"/>
      <c r="QC810" s="406"/>
      <c r="QD810" s="406"/>
      <c r="QE810" s="406"/>
      <c r="QF810" s="406"/>
      <c r="QG810" s="406"/>
      <c r="QH810" s="406"/>
      <c r="QI810" s="406"/>
      <c r="QJ810" s="406"/>
      <c r="QK810" s="406"/>
      <c r="QL810" s="406"/>
      <c r="QM810" s="406"/>
      <c r="QN810" s="406"/>
      <c r="QO810" s="406"/>
      <c r="QP810" s="406"/>
      <c r="QQ810" s="406"/>
      <c r="QR810" s="406"/>
      <c r="QS810" s="406"/>
      <c r="QT810" s="406"/>
      <c r="QU810" s="406"/>
      <c r="QV810" s="406"/>
      <c r="QW810" s="406"/>
      <c r="QX810" s="406"/>
      <c r="QY810" s="406"/>
      <c r="QZ810" s="406"/>
      <c r="RA810" s="406"/>
      <c r="RB810" s="406"/>
      <c r="RC810" s="406"/>
      <c r="RD810" s="406"/>
      <c r="RE810" s="406"/>
      <c r="RF810" s="406"/>
      <c r="RG810" s="406"/>
      <c r="RH810" s="406"/>
      <c r="RI810" s="406"/>
      <c r="RJ810" s="406"/>
      <c r="RK810" s="406"/>
      <c r="RL810" s="406"/>
      <c r="RM810" s="406"/>
      <c r="RN810" s="406"/>
      <c r="RO810" s="406"/>
      <c r="RP810" s="406"/>
      <c r="RQ810" s="406"/>
      <c r="RR810" s="406"/>
      <c r="RS810" s="406"/>
      <c r="RT810" s="406"/>
      <c r="RU810" s="406"/>
      <c r="RV810" s="406"/>
      <c r="RW810" s="406"/>
      <c r="RX810" s="406"/>
      <c r="RY810" s="406"/>
      <c r="RZ810" s="406"/>
      <c r="SA810" s="406"/>
      <c r="SB810" s="406"/>
      <c r="SC810" s="406"/>
      <c r="SD810" s="406"/>
      <c r="SE810" s="406"/>
      <c r="SF810" s="406"/>
      <c r="SG810" s="406"/>
      <c r="SH810" s="406"/>
      <c r="SI810" s="406"/>
      <c r="SJ810" s="406"/>
      <c r="SK810" s="406"/>
      <c r="SL810" s="406"/>
      <c r="SM810" s="406"/>
      <c r="SN810" s="406"/>
      <c r="SO810" s="406"/>
      <c r="SP810" s="406"/>
      <c r="SQ810" s="406"/>
      <c r="SR810" s="406"/>
      <c r="SS810" s="406"/>
      <c r="ST810" s="406"/>
      <c r="SU810" s="406"/>
      <c r="SV810" s="406"/>
      <c r="SW810" s="406"/>
      <c r="SX810" s="406"/>
      <c r="SY810" s="406"/>
      <c r="SZ810" s="406"/>
      <c r="TA810" s="406"/>
      <c r="TB810" s="406"/>
      <c r="TC810" s="406"/>
      <c r="TD810" s="406"/>
      <c r="TE810" s="406"/>
      <c r="TF810" s="406"/>
      <c r="TG810" s="406"/>
      <c r="TH810" s="406"/>
      <c r="TI810" s="406"/>
      <c r="TJ810" s="406"/>
      <c r="TK810" s="406"/>
      <c r="TL810" s="406"/>
      <c r="TM810" s="406"/>
      <c r="TN810" s="406"/>
      <c r="TO810" s="406"/>
      <c r="TP810" s="406"/>
      <c r="TQ810" s="406"/>
      <c r="TR810" s="406"/>
      <c r="TS810" s="406"/>
      <c r="TT810" s="406"/>
      <c r="TU810" s="406"/>
      <c r="TV810" s="406"/>
      <c r="TW810" s="406"/>
      <c r="TX810" s="406"/>
      <c r="TY810" s="406"/>
      <c r="TZ810" s="406"/>
      <c r="UA810" s="406"/>
      <c r="UB810" s="406"/>
      <c r="UC810" s="406"/>
      <c r="UD810" s="406"/>
      <c r="UE810" s="406"/>
      <c r="UF810" s="406"/>
      <c r="UG810" s="406"/>
      <c r="UH810" s="406"/>
      <c r="UI810" s="406"/>
      <c r="UJ810" s="406"/>
      <c r="UK810" s="406"/>
      <c r="UL810" s="406"/>
      <c r="UM810" s="406"/>
      <c r="UN810" s="406"/>
      <c r="UO810" s="406"/>
      <c r="UP810" s="406"/>
      <c r="UQ810" s="406"/>
      <c r="UR810" s="406"/>
      <c r="US810" s="406"/>
      <c r="UT810" s="406"/>
      <c r="UU810" s="406"/>
      <c r="UV810" s="406"/>
      <c r="UW810" s="406"/>
      <c r="UX810" s="406"/>
      <c r="UY810" s="406"/>
      <c r="UZ810" s="406"/>
      <c r="VA810" s="406"/>
      <c r="VB810" s="406"/>
      <c r="VC810" s="406"/>
      <c r="VD810" s="406"/>
      <c r="VE810" s="406"/>
      <c r="VF810" s="406"/>
      <c r="VG810" s="406"/>
      <c r="VH810" s="406"/>
      <c r="VI810" s="406"/>
      <c r="VJ810" s="406"/>
      <c r="VK810" s="406"/>
      <c r="VL810" s="406"/>
      <c r="VM810" s="406"/>
      <c r="VN810" s="406"/>
      <c r="VO810" s="406"/>
      <c r="VP810" s="406"/>
      <c r="VQ810" s="406"/>
      <c r="VR810" s="406"/>
      <c r="VS810" s="406"/>
      <c r="VT810" s="406"/>
      <c r="VU810" s="406"/>
      <c r="VV810" s="406"/>
      <c r="VW810" s="406"/>
      <c r="VX810" s="406"/>
      <c r="VY810" s="406"/>
      <c r="VZ810" s="406"/>
      <c r="WA810" s="406"/>
      <c r="WB810" s="406"/>
      <c r="WC810" s="406"/>
      <c r="WD810" s="406"/>
      <c r="WE810" s="406"/>
      <c r="WF810" s="406"/>
      <c r="WG810" s="406"/>
      <c r="WH810" s="406"/>
      <c r="WI810" s="406"/>
      <c r="WJ810" s="406"/>
      <c r="WK810" s="406"/>
      <c r="WL810" s="406"/>
      <c r="WM810" s="406"/>
      <c r="WN810" s="406"/>
      <c r="WO810" s="406"/>
      <c r="WP810" s="406"/>
      <c r="WQ810" s="406"/>
      <c r="WR810" s="406"/>
      <c r="WS810" s="406"/>
      <c r="WT810" s="406"/>
      <c r="WU810" s="406"/>
      <c r="WV810" s="406"/>
      <c r="WW810" s="406"/>
      <c r="WX810" s="406"/>
      <c r="WY810" s="406"/>
      <c r="WZ810" s="406"/>
      <c r="XA810" s="406"/>
      <c r="XB810" s="406"/>
      <c r="XC810" s="406"/>
      <c r="XD810" s="406"/>
      <c r="XE810" s="406"/>
      <c r="XF810" s="406"/>
      <c r="XG810" s="406"/>
      <c r="XH810" s="406"/>
      <c r="XI810" s="406"/>
      <c r="XJ810" s="406"/>
      <c r="XK810" s="406"/>
      <c r="XL810" s="406"/>
      <c r="XM810" s="406"/>
      <c r="XN810" s="406"/>
      <c r="XO810" s="406"/>
      <c r="XP810" s="406"/>
      <c r="XQ810" s="406"/>
      <c r="XR810" s="406"/>
      <c r="XS810" s="406"/>
      <c r="XT810" s="406"/>
      <c r="XU810" s="406"/>
      <c r="XV810" s="406"/>
      <c r="XW810" s="406"/>
      <c r="XX810" s="406"/>
      <c r="XY810" s="406"/>
      <c r="XZ810" s="406"/>
      <c r="YA810" s="406"/>
      <c r="YB810" s="406"/>
      <c r="YC810" s="406"/>
      <c r="YD810" s="406"/>
      <c r="YE810" s="406"/>
      <c r="YF810" s="406"/>
      <c r="YG810" s="406"/>
      <c r="YH810" s="406"/>
      <c r="YI810" s="406"/>
      <c r="YJ810" s="406"/>
      <c r="YK810" s="406"/>
      <c r="YL810" s="406"/>
      <c r="YM810" s="406"/>
      <c r="YN810" s="406"/>
      <c r="YO810" s="406"/>
      <c r="YP810" s="406"/>
      <c r="YQ810" s="406"/>
      <c r="YR810" s="406"/>
      <c r="YS810" s="406"/>
      <c r="YT810" s="406"/>
      <c r="YU810" s="406"/>
      <c r="YV810" s="406"/>
      <c r="YW810" s="406"/>
      <c r="YX810" s="406"/>
      <c r="YY810" s="406"/>
      <c r="YZ810" s="406"/>
      <c r="ZA810" s="406"/>
      <c r="ZB810" s="406"/>
      <c r="ZC810" s="406"/>
      <c r="ZD810" s="406"/>
      <c r="ZE810" s="406"/>
      <c r="ZF810" s="406"/>
      <c r="ZG810" s="406"/>
      <c r="ZH810" s="406"/>
      <c r="ZI810" s="406"/>
      <c r="ZJ810" s="406"/>
      <c r="ZK810" s="406"/>
      <c r="ZL810" s="406"/>
      <c r="ZM810" s="406"/>
      <c r="ZN810" s="406"/>
      <c r="ZO810" s="406"/>
      <c r="ZP810" s="406"/>
      <c r="ZQ810" s="406"/>
      <c r="ZR810" s="406"/>
      <c r="ZS810" s="406"/>
      <c r="ZT810" s="406"/>
      <c r="ZU810" s="406"/>
      <c r="ZV810" s="406"/>
      <c r="ZW810" s="406"/>
      <c r="ZX810" s="406"/>
      <c r="ZY810" s="406"/>
      <c r="ZZ810" s="406"/>
      <c r="AAA810" s="406"/>
      <c r="AAB810" s="406"/>
      <c r="AAC810" s="406"/>
      <c r="AAD810" s="406"/>
      <c r="AAE810" s="406"/>
      <c r="AAF810" s="406"/>
      <c r="AAG810" s="406"/>
      <c r="AAH810" s="406"/>
      <c r="AAI810" s="406"/>
      <c r="AAJ810" s="406"/>
      <c r="AAK810" s="406"/>
      <c r="AAL810" s="406"/>
      <c r="AAM810" s="406"/>
      <c r="AAN810" s="406"/>
      <c r="AAO810" s="406"/>
      <c r="AAP810" s="406"/>
      <c r="AAQ810" s="406"/>
      <c r="AAR810" s="406"/>
      <c r="AAS810" s="406"/>
      <c r="AAT810" s="406"/>
      <c r="AAU810" s="406"/>
      <c r="AAV810" s="406"/>
      <c r="AAW810" s="406"/>
      <c r="AAX810" s="406"/>
      <c r="AAY810" s="406"/>
      <c r="AAZ810" s="406"/>
      <c r="ABA810" s="406"/>
      <c r="ABB810" s="406"/>
      <c r="ABC810" s="406"/>
      <c r="ABD810" s="406"/>
      <c r="ABE810" s="406"/>
      <c r="ABF810" s="406"/>
      <c r="ABG810" s="406"/>
      <c r="ABH810" s="406"/>
      <c r="ABI810" s="406"/>
      <c r="ABJ810" s="406"/>
      <c r="ABK810" s="406"/>
      <c r="ABL810" s="406"/>
      <c r="ABM810" s="406"/>
      <c r="ABN810" s="406"/>
      <c r="ABO810" s="406"/>
      <c r="ABP810" s="406"/>
      <c r="ABQ810" s="406"/>
      <c r="ABR810" s="406"/>
      <c r="ABS810" s="406"/>
      <c r="ABT810" s="406"/>
      <c r="ABU810" s="406"/>
      <c r="ABV810" s="406"/>
      <c r="ABW810" s="406"/>
      <c r="ABX810" s="406"/>
      <c r="ABY810" s="406"/>
      <c r="ABZ810" s="406"/>
      <c r="ACA810" s="406"/>
      <c r="ACB810" s="406"/>
      <c r="ACC810" s="406"/>
      <c r="ACD810" s="406"/>
      <c r="ACE810" s="406"/>
      <c r="ACF810" s="406"/>
      <c r="ACG810" s="406"/>
      <c r="ACH810" s="406"/>
      <c r="ACI810" s="406"/>
      <c r="ACJ810" s="406"/>
      <c r="ACK810" s="406"/>
      <c r="ACL810" s="406"/>
      <c r="ACM810" s="406"/>
      <c r="ACN810" s="406"/>
      <c r="ACO810" s="406"/>
      <c r="ACP810" s="406"/>
      <c r="ACQ810" s="406"/>
      <c r="ACR810" s="406"/>
      <c r="ACS810" s="406"/>
      <c r="ACT810" s="406"/>
      <c r="ACU810" s="406"/>
      <c r="ACV810" s="406"/>
      <c r="ACW810" s="406"/>
      <c r="ACX810" s="406"/>
      <c r="ACY810" s="406"/>
      <c r="ACZ810" s="406"/>
      <c r="ADA810" s="406"/>
      <c r="ADB810" s="406"/>
      <c r="ADC810" s="406"/>
      <c r="ADD810" s="406"/>
      <c r="ADE810" s="406"/>
      <c r="ADF810" s="406"/>
      <c r="ADG810" s="406"/>
      <c r="ADH810" s="406"/>
      <c r="ADI810" s="406"/>
      <c r="ADJ810" s="406"/>
      <c r="ADK810" s="406"/>
      <c r="ADL810" s="406"/>
      <c r="ADM810" s="406"/>
      <c r="ADN810" s="406"/>
      <c r="ADO810" s="406"/>
      <c r="ADP810" s="406"/>
      <c r="ADQ810" s="406"/>
      <c r="ADR810" s="406"/>
      <c r="ADS810" s="406"/>
      <c r="ADT810" s="406"/>
      <c r="ADU810" s="406"/>
      <c r="ADV810" s="406"/>
      <c r="ADW810" s="406"/>
      <c r="ADX810" s="406"/>
      <c r="ADY810" s="406"/>
      <c r="ADZ810" s="406"/>
      <c r="AEA810" s="406"/>
      <c r="AEB810" s="406"/>
      <c r="AEC810" s="406"/>
      <c r="AED810" s="406"/>
      <c r="AEE810" s="406"/>
      <c r="AEF810" s="406"/>
      <c r="AEG810" s="406"/>
      <c r="AEH810" s="406"/>
      <c r="AEI810" s="406"/>
      <c r="AEJ810" s="406"/>
      <c r="AEK810" s="406"/>
      <c r="AEL810" s="406"/>
      <c r="AEM810" s="406"/>
      <c r="AEN810" s="406"/>
      <c r="AEO810" s="406"/>
      <c r="AEP810" s="406"/>
      <c r="AEQ810" s="406"/>
      <c r="AER810" s="406"/>
      <c r="AES810" s="406"/>
      <c r="AET810" s="406"/>
      <c r="AEU810" s="406"/>
      <c r="AEV810" s="406"/>
      <c r="AEW810" s="406"/>
      <c r="AEX810" s="406"/>
      <c r="AEY810" s="406"/>
      <c r="AEZ810" s="406"/>
      <c r="AFA810" s="406"/>
      <c r="AFB810" s="406"/>
      <c r="AFC810" s="406"/>
      <c r="AFD810" s="406"/>
      <c r="AFE810" s="406"/>
      <c r="AFF810" s="406"/>
      <c r="AFG810" s="406"/>
      <c r="AFH810" s="406"/>
      <c r="AFI810" s="406"/>
      <c r="AFJ810" s="406"/>
      <c r="AFK810" s="406"/>
      <c r="AFL810" s="406"/>
      <c r="AFM810" s="406"/>
      <c r="AFN810" s="406"/>
      <c r="AFO810" s="406"/>
      <c r="AFP810" s="406"/>
      <c r="AFQ810" s="406"/>
      <c r="AFR810" s="406"/>
      <c r="AFS810" s="406"/>
      <c r="AFT810" s="406"/>
      <c r="AFU810" s="406"/>
      <c r="AFV810" s="406"/>
      <c r="AFW810" s="406"/>
      <c r="AFX810" s="406"/>
      <c r="AFY810" s="406"/>
      <c r="AFZ810" s="406"/>
      <c r="AGA810" s="406"/>
      <c r="AGB810" s="406"/>
      <c r="AGC810" s="406"/>
      <c r="AGD810" s="406"/>
      <c r="AGE810" s="406"/>
      <c r="AGF810" s="406"/>
      <c r="AGG810" s="406"/>
      <c r="AGH810" s="406"/>
      <c r="AGI810" s="406"/>
      <c r="AGJ810" s="406"/>
      <c r="AGK810" s="406"/>
      <c r="AGL810" s="406"/>
      <c r="AGM810" s="406"/>
      <c r="AGN810" s="406"/>
      <c r="AGO810" s="406"/>
      <c r="AGP810" s="406"/>
      <c r="AGQ810" s="406"/>
      <c r="AGR810" s="406"/>
      <c r="AGS810" s="406"/>
      <c r="AGT810" s="406"/>
      <c r="AGU810" s="406"/>
      <c r="AGV810" s="406"/>
      <c r="AGW810" s="406"/>
      <c r="AGX810" s="406"/>
      <c r="AGY810" s="406"/>
      <c r="AGZ810" s="406"/>
      <c r="AHA810" s="406"/>
      <c r="AHB810" s="406"/>
      <c r="AHC810" s="406"/>
      <c r="AHD810" s="406"/>
      <c r="AHE810" s="406"/>
      <c r="AHF810" s="406"/>
      <c r="AHG810" s="406"/>
      <c r="AHH810" s="406"/>
      <c r="AHI810" s="406"/>
      <c r="AHJ810" s="406"/>
      <c r="AHK810" s="406"/>
      <c r="AHL810" s="406"/>
      <c r="AHM810" s="406"/>
      <c r="AHN810" s="406"/>
      <c r="AHO810" s="406"/>
      <c r="AHP810" s="406"/>
      <c r="AHQ810" s="406"/>
      <c r="AHR810" s="406"/>
      <c r="AHS810" s="406"/>
      <c r="AHT810" s="406"/>
      <c r="AHU810" s="406"/>
      <c r="AHV810" s="406"/>
      <c r="AHW810" s="406"/>
      <c r="AHX810" s="406"/>
      <c r="AHY810" s="406"/>
      <c r="AHZ810" s="406"/>
      <c r="AIA810" s="406"/>
      <c r="AIB810" s="406"/>
      <c r="AIC810" s="406"/>
      <c r="AID810" s="406"/>
      <c r="AIE810" s="406"/>
      <c r="AIF810" s="406"/>
      <c r="AIG810" s="406"/>
      <c r="AIH810" s="406"/>
      <c r="AII810" s="406"/>
      <c r="AIJ810" s="406"/>
      <c r="AIK810" s="406"/>
      <c r="AIL810" s="406"/>
      <c r="AIM810" s="406"/>
      <c r="AIN810" s="406"/>
      <c r="AIO810" s="406"/>
      <c r="AIP810" s="406"/>
      <c r="AIQ810" s="406"/>
      <c r="AIR810" s="406"/>
      <c r="AIS810" s="406"/>
      <c r="AIT810" s="406"/>
      <c r="AIU810" s="406"/>
      <c r="AIV810" s="406"/>
      <c r="AIW810" s="406"/>
      <c r="AIX810" s="406"/>
      <c r="AIY810" s="406"/>
      <c r="AIZ810" s="406"/>
      <c r="AJA810" s="406"/>
      <c r="AJB810" s="406"/>
      <c r="AJC810" s="406"/>
      <c r="AJD810" s="406"/>
      <c r="AJE810" s="406"/>
      <c r="AJF810" s="406"/>
      <c r="AJG810" s="406"/>
      <c r="AJH810" s="406"/>
      <c r="AJI810" s="406"/>
      <c r="AJJ810" s="406"/>
      <c r="AJK810" s="406"/>
      <c r="AJL810" s="406"/>
      <c r="AJM810" s="406"/>
      <c r="AJN810" s="406"/>
      <c r="AJO810" s="406"/>
      <c r="AJP810" s="406"/>
      <c r="AJQ810" s="406"/>
      <c r="AJR810" s="406"/>
      <c r="AJS810" s="406"/>
      <c r="AJT810" s="406"/>
      <c r="AJU810" s="406"/>
      <c r="AJV810" s="406"/>
      <c r="AJW810" s="406"/>
      <c r="AJX810" s="406"/>
      <c r="AJY810" s="406"/>
      <c r="AJZ810" s="406"/>
      <c r="AKA810" s="406"/>
      <c r="AKB810" s="406"/>
      <c r="AKC810" s="406"/>
      <c r="AKD810" s="406"/>
      <c r="AKE810" s="406"/>
      <c r="AKF810" s="406"/>
      <c r="AKG810" s="406"/>
      <c r="AKH810" s="406"/>
      <c r="AKI810" s="406"/>
      <c r="AKJ810" s="406"/>
      <c r="AKK810" s="406"/>
      <c r="AKL810" s="406"/>
      <c r="AKM810" s="406"/>
      <c r="AKN810" s="406"/>
      <c r="AKO810" s="406"/>
      <c r="AKP810" s="406"/>
      <c r="AKQ810" s="406"/>
      <c r="AKR810" s="406"/>
      <c r="AKS810" s="406"/>
      <c r="AKT810" s="406"/>
      <c r="AKU810" s="406"/>
      <c r="AKV810" s="406"/>
      <c r="AKW810" s="406"/>
      <c r="AKX810" s="406"/>
      <c r="AKY810" s="406"/>
      <c r="AKZ810" s="406"/>
      <c r="ALA810" s="406"/>
      <c r="ALB810" s="406"/>
      <c r="ALC810" s="406"/>
      <c r="ALD810" s="406"/>
    </row>
    <row r="811" spans="1:992" s="233" customFormat="1" ht="16.5" customHeight="1">
      <c r="A811" s="2790"/>
      <c r="B811" s="2829"/>
      <c r="C811" s="2422" t="s">
        <v>2193</v>
      </c>
      <c r="D811" s="718" t="s">
        <v>302</v>
      </c>
      <c r="E811" s="468">
        <v>0</v>
      </c>
      <c r="F811" s="468">
        <v>0</v>
      </c>
      <c r="G811" s="2398"/>
      <c r="H811" s="2398"/>
      <c r="I811" s="2391"/>
      <c r="J811" s="2391"/>
      <c r="K811" s="2391"/>
      <c r="L811" s="2793"/>
      <c r="M811" s="580"/>
      <c r="N811" s="406"/>
      <c r="O811" s="406"/>
      <c r="P811" s="406"/>
      <c r="Q811" s="406"/>
      <c r="R811" s="406"/>
      <c r="S811" s="406"/>
      <c r="T811" s="406"/>
      <c r="U811" s="406"/>
      <c r="V811" s="406"/>
      <c r="W811" s="406"/>
      <c r="X811" s="406"/>
      <c r="Y811" s="406"/>
      <c r="Z811" s="406"/>
      <c r="AA811" s="406"/>
      <c r="AB811" s="406"/>
      <c r="AC811" s="406"/>
      <c r="AD811" s="406"/>
      <c r="AE811" s="406"/>
      <c r="AF811" s="406"/>
      <c r="AG811" s="406"/>
      <c r="AH811" s="406"/>
      <c r="AI811" s="406"/>
      <c r="AJ811" s="406"/>
      <c r="AK811" s="406"/>
      <c r="AL811" s="406"/>
      <c r="AM811" s="406"/>
      <c r="AN811" s="406"/>
      <c r="AO811" s="406"/>
      <c r="AP811" s="406"/>
      <c r="AQ811" s="406"/>
      <c r="AR811" s="406"/>
      <c r="AS811" s="406"/>
      <c r="AT811" s="406"/>
      <c r="AU811" s="406"/>
      <c r="AV811" s="406"/>
      <c r="AW811" s="406"/>
      <c r="AX811" s="406"/>
      <c r="AY811" s="406"/>
      <c r="AZ811" s="406"/>
      <c r="BA811" s="406"/>
      <c r="BB811" s="406"/>
      <c r="BC811" s="406"/>
      <c r="BD811" s="406"/>
      <c r="BE811" s="406"/>
      <c r="BF811" s="406"/>
      <c r="BG811" s="406"/>
      <c r="BH811" s="406"/>
      <c r="BI811" s="406"/>
      <c r="BJ811" s="406"/>
      <c r="BK811" s="406"/>
      <c r="BL811" s="406"/>
      <c r="BM811" s="406"/>
      <c r="BN811" s="406"/>
      <c r="BO811" s="406"/>
      <c r="BP811" s="406"/>
      <c r="BQ811" s="406"/>
      <c r="BR811" s="406"/>
      <c r="BS811" s="406"/>
      <c r="BT811" s="406"/>
      <c r="BU811" s="406"/>
      <c r="BV811" s="406"/>
      <c r="BW811" s="406"/>
      <c r="BX811" s="406"/>
      <c r="BY811" s="406"/>
      <c r="BZ811" s="406"/>
      <c r="CA811" s="406"/>
      <c r="CB811" s="406"/>
      <c r="CC811" s="406"/>
      <c r="CD811" s="406"/>
      <c r="CE811" s="406"/>
      <c r="CF811" s="406"/>
      <c r="CG811" s="406"/>
      <c r="CH811" s="406"/>
      <c r="CI811" s="406"/>
      <c r="CJ811" s="406"/>
      <c r="CK811" s="406"/>
      <c r="CL811" s="406"/>
      <c r="CM811" s="406"/>
      <c r="CN811" s="406"/>
      <c r="CO811" s="406"/>
      <c r="CP811" s="406"/>
      <c r="CQ811" s="406"/>
      <c r="CR811" s="406"/>
      <c r="CS811" s="406"/>
      <c r="CT811" s="406"/>
      <c r="CU811" s="406"/>
      <c r="CV811" s="406"/>
      <c r="CW811" s="406"/>
      <c r="CX811" s="406"/>
      <c r="CY811" s="406"/>
      <c r="CZ811" s="406"/>
      <c r="DA811" s="406"/>
      <c r="DB811" s="406"/>
      <c r="DC811" s="406"/>
      <c r="DD811" s="406"/>
      <c r="DE811" s="406"/>
      <c r="DF811" s="406"/>
      <c r="DG811" s="406"/>
      <c r="DH811" s="406"/>
      <c r="DI811" s="406"/>
      <c r="DJ811" s="406"/>
      <c r="DK811" s="406"/>
      <c r="DL811" s="406"/>
      <c r="DM811" s="406"/>
      <c r="DN811" s="406"/>
      <c r="DO811" s="406"/>
      <c r="DP811" s="406"/>
      <c r="DQ811" s="406"/>
      <c r="DR811" s="406"/>
      <c r="DS811" s="406"/>
      <c r="DT811" s="406"/>
      <c r="DU811" s="406"/>
      <c r="DV811" s="406"/>
      <c r="DW811" s="406"/>
      <c r="DX811" s="406"/>
      <c r="DY811" s="406"/>
      <c r="DZ811" s="406"/>
      <c r="EA811" s="406"/>
      <c r="EB811" s="406"/>
      <c r="EC811" s="406"/>
      <c r="ED811" s="406"/>
      <c r="EE811" s="406"/>
      <c r="EF811" s="406"/>
      <c r="EG811" s="406"/>
      <c r="EH811" s="406"/>
      <c r="EI811" s="406"/>
      <c r="EJ811" s="406"/>
      <c r="EK811" s="406"/>
      <c r="EL811" s="406"/>
      <c r="EM811" s="406"/>
      <c r="EN811" s="406"/>
      <c r="EO811" s="406"/>
      <c r="EP811" s="406"/>
      <c r="EQ811" s="406"/>
      <c r="ER811" s="406"/>
      <c r="ES811" s="406"/>
      <c r="ET811" s="406"/>
      <c r="EU811" s="406"/>
      <c r="EV811" s="406"/>
      <c r="EW811" s="406"/>
      <c r="EX811" s="406"/>
      <c r="EY811" s="406"/>
      <c r="EZ811" s="406"/>
      <c r="FA811" s="406"/>
      <c r="FB811" s="406"/>
      <c r="FC811" s="406"/>
      <c r="FD811" s="406"/>
      <c r="FE811" s="406"/>
      <c r="FF811" s="406"/>
      <c r="FG811" s="406"/>
      <c r="FH811" s="406"/>
      <c r="FI811" s="406"/>
      <c r="FJ811" s="406"/>
      <c r="FK811" s="406"/>
      <c r="FL811" s="406"/>
      <c r="FM811" s="406"/>
      <c r="FN811" s="406"/>
      <c r="FO811" s="406"/>
      <c r="FP811" s="406"/>
      <c r="FQ811" s="406"/>
      <c r="FR811" s="406"/>
      <c r="FS811" s="406"/>
      <c r="FT811" s="406"/>
      <c r="FU811" s="406"/>
      <c r="FV811" s="406"/>
      <c r="FW811" s="406"/>
      <c r="FX811" s="406"/>
      <c r="FY811" s="406"/>
      <c r="FZ811" s="406"/>
      <c r="GA811" s="406"/>
      <c r="GB811" s="406"/>
      <c r="GC811" s="406"/>
      <c r="GD811" s="406"/>
      <c r="GE811" s="406"/>
      <c r="GF811" s="406"/>
      <c r="GG811" s="406"/>
      <c r="GH811" s="406"/>
      <c r="GI811" s="406"/>
      <c r="GJ811" s="406"/>
      <c r="GK811" s="406"/>
      <c r="GL811" s="406"/>
      <c r="GM811" s="406"/>
      <c r="GN811" s="406"/>
      <c r="GO811" s="406"/>
      <c r="GP811" s="406"/>
      <c r="GQ811" s="406"/>
      <c r="GR811" s="406"/>
      <c r="GS811" s="406"/>
      <c r="GT811" s="406"/>
      <c r="GU811" s="406"/>
      <c r="GV811" s="406"/>
      <c r="GW811" s="406"/>
      <c r="GX811" s="406"/>
      <c r="GY811" s="406"/>
      <c r="GZ811" s="406"/>
      <c r="HA811" s="406"/>
      <c r="HB811" s="406"/>
      <c r="HC811" s="406"/>
      <c r="HD811" s="406"/>
      <c r="HE811" s="406"/>
      <c r="HF811" s="406"/>
      <c r="HG811" s="406"/>
      <c r="HH811" s="406"/>
      <c r="HI811" s="406"/>
      <c r="HJ811" s="406"/>
      <c r="HK811" s="406"/>
      <c r="HL811" s="406"/>
      <c r="HM811" s="406"/>
      <c r="HN811" s="406"/>
      <c r="HO811" s="406"/>
      <c r="HP811" s="406"/>
      <c r="HQ811" s="406"/>
      <c r="HR811" s="406"/>
      <c r="HS811" s="406"/>
      <c r="HT811" s="406"/>
      <c r="HU811" s="406"/>
      <c r="HV811" s="406"/>
      <c r="HW811" s="406"/>
      <c r="HX811" s="406"/>
      <c r="HY811" s="406"/>
      <c r="HZ811" s="406"/>
      <c r="IA811" s="406"/>
      <c r="IB811" s="406"/>
      <c r="IC811" s="406"/>
      <c r="ID811" s="406"/>
      <c r="IE811" s="406"/>
      <c r="IF811" s="406"/>
      <c r="IG811" s="406"/>
      <c r="IH811" s="406"/>
      <c r="II811" s="406"/>
      <c r="IJ811" s="406"/>
      <c r="IK811" s="406"/>
      <c r="IL811" s="406"/>
      <c r="IM811" s="406"/>
      <c r="IN811" s="406"/>
      <c r="IO811" s="406"/>
      <c r="IP811" s="406"/>
      <c r="IQ811" s="406"/>
      <c r="IR811" s="406"/>
      <c r="IS811" s="406"/>
      <c r="IT811" s="406"/>
      <c r="IU811" s="406"/>
      <c r="IV811" s="406"/>
      <c r="IW811" s="406"/>
      <c r="IX811" s="406"/>
      <c r="IY811" s="406"/>
      <c r="IZ811" s="406"/>
      <c r="JA811" s="406"/>
      <c r="JB811" s="406"/>
      <c r="JC811" s="406"/>
      <c r="JD811" s="406"/>
      <c r="JE811" s="406"/>
      <c r="JF811" s="406"/>
      <c r="JG811" s="406"/>
      <c r="JH811" s="406"/>
      <c r="JI811" s="406"/>
      <c r="JJ811" s="406"/>
      <c r="JK811" s="406"/>
      <c r="JL811" s="406"/>
      <c r="JM811" s="406"/>
      <c r="JN811" s="406"/>
      <c r="JO811" s="406"/>
      <c r="JP811" s="406"/>
      <c r="JQ811" s="406"/>
      <c r="JR811" s="406"/>
      <c r="JS811" s="406"/>
      <c r="JT811" s="406"/>
      <c r="JU811" s="406"/>
      <c r="JV811" s="406"/>
      <c r="JW811" s="406"/>
      <c r="JX811" s="406"/>
      <c r="JY811" s="406"/>
      <c r="JZ811" s="406"/>
      <c r="KA811" s="406"/>
      <c r="KB811" s="406"/>
      <c r="KC811" s="406"/>
      <c r="KD811" s="406"/>
      <c r="KE811" s="406"/>
      <c r="KF811" s="406"/>
      <c r="KG811" s="406"/>
      <c r="KH811" s="406"/>
      <c r="KI811" s="406"/>
      <c r="KJ811" s="406"/>
      <c r="KK811" s="406"/>
      <c r="KL811" s="406"/>
      <c r="KM811" s="406"/>
      <c r="KN811" s="406"/>
      <c r="KO811" s="406"/>
      <c r="KP811" s="406"/>
      <c r="KQ811" s="406"/>
      <c r="KR811" s="406"/>
      <c r="KS811" s="406"/>
      <c r="KT811" s="406"/>
      <c r="KU811" s="406"/>
      <c r="KV811" s="406"/>
      <c r="KW811" s="406"/>
      <c r="KX811" s="406"/>
      <c r="KY811" s="406"/>
      <c r="KZ811" s="406"/>
      <c r="LA811" s="406"/>
      <c r="LB811" s="406"/>
      <c r="LC811" s="406"/>
      <c r="LD811" s="406"/>
      <c r="LE811" s="406"/>
      <c r="LF811" s="406"/>
      <c r="LG811" s="406"/>
      <c r="LH811" s="406"/>
      <c r="LI811" s="406"/>
      <c r="LJ811" s="406"/>
      <c r="LK811" s="406"/>
      <c r="LL811" s="406"/>
      <c r="LM811" s="406"/>
      <c r="LN811" s="406"/>
      <c r="LO811" s="406"/>
      <c r="LP811" s="406"/>
      <c r="LQ811" s="406"/>
      <c r="LR811" s="406"/>
      <c r="LS811" s="406"/>
      <c r="LT811" s="406"/>
      <c r="LU811" s="406"/>
      <c r="LV811" s="406"/>
      <c r="LW811" s="406"/>
      <c r="LX811" s="406"/>
      <c r="LY811" s="406"/>
      <c r="LZ811" s="406"/>
      <c r="MA811" s="406"/>
      <c r="MB811" s="406"/>
      <c r="MC811" s="406"/>
      <c r="MD811" s="406"/>
      <c r="ME811" s="406"/>
      <c r="MF811" s="406"/>
      <c r="MG811" s="406"/>
      <c r="MH811" s="406"/>
      <c r="MI811" s="406"/>
      <c r="MJ811" s="406"/>
      <c r="MK811" s="406"/>
      <c r="ML811" s="406"/>
      <c r="MM811" s="406"/>
      <c r="MN811" s="406"/>
      <c r="MO811" s="406"/>
      <c r="MP811" s="406"/>
      <c r="MQ811" s="406"/>
      <c r="MR811" s="406"/>
      <c r="MS811" s="406"/>
      <c r="MT811" s="406"/>
      <c r="MU811" s="406"/>
      <c r="MV811" s="406"/>
      <c r="MW811" s="406"/>
      <c r="MX811" s="406"/>
      <c r="MY811" s="406"/>
      <c r="MZ811" s="406"/>
      <c r="NA811" s="406"/>
      <c r="NB811" s="406"/>
      <c r="NC811" s="406"/>
      <c r="ND811" s="406"/>
      <c r="NE811" s="406"/>
      <c r="NF811" s="406"/>
      <c r="NG811" s="406"/>
      <c r="NH811" s="406"/>
      <c r="NI811" s="406"/>
      <c r="NJ811" s="406"/>
      <c r="NK811" s="406"/>
      <c r="NL811" s="406"/>
      <c r="NM811" s="406"/>
      <c r="NN811" s="406"/>
      <c r="NO811" s="406"/>
      <c r="NP811" s="406"/>
      <c r="NQ811" s="406"/>
      <c r="NR811" s="406"/>
      <c r="NS811" s="406"/>
      <c r="NT811" s="406"/>
      <c r="NU811" s="406"/>
      <c r="NV811" s="406"/>
      <c r="NW811" s="406"/>
      <c r="NX811" s="406"/>
      <c r="NY811" s="406"/>
      <c r="NZ811" s="406"/>
      <c r="OA811" s="406"/>
      <c r="OB811" s="406"/>
      <c r="OC811" s="406"/>
      <c r="OD811" s="406"/>
      <c r="OE811" s="406"/>
      <c r="OF811" s="406"/>
      <c r="OG811" s="406"/>
      <c r="OH811" s="406"/>
      <c r="OI811" s="406"/>
      <c r="OJ811" s="406"/>
      <c r="OK811" s="406"/>
      <c r="OL811" s="406"/>
      <c r="OM811" s="406"/>
      <c r="ON811" s="406"/>
      <c r="OO811" s="406"/>
      <c r="OP811" s="406"/>
      <c r="OQ811" s="406"/>
      <c r="OR811" s="406"/>
      <c r="OS811" s="406"/>
      <c r="OT811" s="406"/>
      <c r="OU811" s="406"/>
      <c r="OV811" s="406"/>
      <c r="OW811" s="406"/>
      <c r="OX811" s="406"/>
      <c r="OY811" s="406"/>
      <c r="OZ811" s="406"/>
      <c r="PA811" s="406"/>
      <c r="PB811" s="406"/>
      <c r="PC811" s="406"/>
      <c r="PD811" s="406"/>
      <c r="PE811" s="406"/>
      <c r="PF811" s="406"/>
      <c r="PG811" s="406"/>
      <c r="PH811" s="406"/>
      <c r="PI811" s="406"/>
      <c r="PJ811" s="406"/>
      <c r="PK811" s="406"/>
      <c r="PL811" s="406"/>
      <c r="PM811" s="406"/>
      <c r="PN811" s="406"/>
      <c r="PO811" s="406"/>
      <c r="PP811" s="406"/>
      <c r="PQ811" s="406"/>
      <c r="PR811" s="406"/>
      <c r="PS811" s="406"/>
      <c r="PT811" s="406"/>
      <c r="PU811" s="406"/>
      <c r="PV811" s="406"/>
      <c r="PW811" s="406"/>
      <c r="PX811" s="406"/>
      <c r="PY811" s="406"/>
      <c r="PZ811" s="406"/>
      <c r="QA811" s="406"/>
      <c r="QB811" s="406"/>
      <c r="QC811" s="406"/>
      <c r="QD811" s="406"/>
      <c r="QE811" s="406"/>
      <c r="QF811" s="406"/>
      <c r="QG811" s="406"/>
      <c r="QH811" s="406"/>
      <c r="QI811" s="406"/>
      <c r="QJ811" s="406"/>
      <c r="QK811" s="406"/>
      <c r="QL811" s="406"/>
      <c r="QM811" s="406"/>
      <c r="QN811" s="406"/>
      <c r="QO811" s="406"/>
      <c r="QP811" s="406"/>
      <c r="QQ811" s="406"/>
      <c r="QR811" s="406"/>
      <c r="QS811" s="406"/>
      <c r="QT811" s="406"/>
      <c r="QU811" s="406"/>
      <c r="QV811" s="406"/>
      <c r="QW811" s="406"/>
      <c r="QX811" s="406"/>
      <c r="QY811" s="406"/>
      <c r="QZ811" s="406"/>
      <c r="RA811" s="406"/>
      <c r="RB811" s="406"/>
      <c r="RC811" s="406"/>
      <c r="RD811" s="406"/>
      <c r="RE811" s="406"/>
      <c r="RF811" s="406"/>
      <c r="RG811" s="406"/>
      <c r="RH811" s="406"/>
      <c r="RI811" s="406"/>
      <c r="RJ811" s="406"/>
      <c r="RK811" s="406"/>
      <c r="RL811" s="406"/>
      <c r="RM811" s="406"/>
      <c r="RN811" s="406"/>
      <c r="RO811" s="406"/>
      <c r="RP811" s="406"/>
      <c r="RQ811" s="406"/>
      <c r="RR811" s="406"/>
      <c r="RS811" s="406"/>
      <c r="RT811" s="406"/>
      <c r="RU811" s="406"/>
      <c r="RV811" s="406"/>
      <c r="RW811" s="406"/>
      <c r="RX811" s="406"/>
      <c r="RY811" s="406"/>
      <c r="RZ811" s="406"/>
      <c r="SA811" s="406"/>
      <c r="SB811" s="406"/>
      <c r="SC811" s="406"/>
      <c r="SD811" s="406"/>
      <c r="SE811" s="406"/>
      <c r="SF811" s="406"/>
      <c r="SG811" s="406"/>
      <c r="SH811" s="406"/>
      <c r="SI811" s="406"/>
      <c r="SJ811" s="406"/>
      <c r="SK811" s="406"/>
      <c r="SL811" s="406"/>
      <c r="SM811" s="406"/>
      <c r="SN811" s="406"/>
      <c r="SO811" s="406"/>
      <c r="SP811" s="406"/>
      <c r="SQ811" s="406"/>
      <c r="SR811" s="406"/>
      <c r="SS811" s="406"/>
      <c r="ST811" s="406"/>
      <c r="SU811" s="406"/>
      <c r="SV811" s="406"/>
      <c r="SW811" s="406"/>
      <c r="SX811" s="406"/>
      <c r="SY811" s="406"/>
      <c r="SZ811" s="406"/>
      <c r="TA811" s="406"/>
      <c r="TB811" s="406"/>
      <c r="TC811" s="406"/>
      <c r="TD811" s="406"/>
      <c r="TE811" s="406"/>
      <c r="TF811" s="406"/>
      <c r="TG811" s="406"/>
      <c r="TH811" s="406"/>
      <c r="TI811" s="406"/>
      <c r="TJ811" s="406"/>
      <c r="TK811" s="406"/>
      <c r="TL811" s="406"/>
      <c r="TM811" s="406"/>
      <c r="TN811" s="406"/>
      <c r="TO811" s="406"/>
      <c r="TP811" s="406"/>
      <c r="TQ811" s="406"/>
      <c r="TR811" s="406"/>
      <c r="TS811" s="406"/>
      <c r="TT811" s="406"/>
      <c r="TU811" s="406"/>
      <c r="TV811" s="406"/>
      <c r="TW811" s="406"/>
      <c r="TX811" s="406"/>
      <c r="TY811" s="406"/>
      <c r="TZ811" s="406"/>
      <c r="UA811" s="406"/>
      <c r="UB811" s="406"/>
      <c r="UC811" s="406"/>
      <c r="UD811" s="406"/>
      <c r="UE811" s="406"/>
      <c r="UF811" s="406"/>
      <c r="UG811" s="406"/>
      <c r="UH811" s="406"/>
      <c r="UI811" s="406"/>
      <c r="UJ811" s="406"/>
      <c r="UK811" s="406"/>
      <c r="UL811" s="406"/>
      <c r="UM811" s="406"/>
      <c r="UN811" s="406"/>
      <c r="UO811" s="406"/>
      <c r="UP811" s="406"/>
      <c r="UQ811" s="406"/>
      <c r="UR811" s="406"/>
      <c r="US811" s="406"/>
      <c r="UT811" s="406"/>
      <c r="UU811" s="406"/>
      <c r="UV811" s="406"/>
      <c r="UW811" s="406"/>
      <c r="UX811" s="406"/>
      <c r="UY811" s="406"/>
      <c r="UZ811" s="406"/>
      <c r="VA811" s="406"/>
      <c r="VB811" s="406"/>
      <c r="VC811" s="406"/>
      <c r="VD811" s="406"/>
      <c r="VE811" s="406"/>
      <c r="VF811" s="406"/>
      <c r="VG811" s="406"/>
      <c r="VH811" s="406"/>
      <c r="VI811" s="406"/>
      <c r="VJ811" s="406"/>
      <c r="VK811" s="406"/>
      <c r="VL811" s="406"/>
      <c r="VM811" s="406"/>
      <c r="VN811" s="406"/>
      <c r="VO811" s="406"/>
      <c r="VP811" s="406"/>
      <c r="VQ811" s="406"/>
      <c r="VR811" s="406"/>
      <c r="VS811" s="406"/>
      <c r="VT811" s="406"/>
      <c r="VU811" s="406"/>
      <c r="VV811" s="406"/>
      <c r="VW811" s="406"/>
      <c r="VX811" s="406"/>
      <c r="VY811" s="406"/>
      <c r="VZ811" s="406"/>
      <c r="WA811" s="406"/>
      <c r="WB811" s="406"/>
      <c r="WC811" s="406"/>
      <c r="WD811" s="406"/>
      <c r="WE811" s="406"/>
      <c r="WF811" s="406"/>
      <c r="WG811" s="406"/>
      <c r="WH811" s="406"/>
      <c r="WI811" s="406"/>
      <c r="WJ811" s="406"/>
      <c r="WK811" s="406"/>
      <c r="WL811" s="406"/>
      <c r="WM811" s="406"/>
      <c r="WN811" s="406"/>
      <c r="WO811" s="406"/>
      <c r="WP811" s="406"/>
      <c r="WQ811" s="406"/>
      <c r="WR811" s="406"/>
      <c r="WS811" s="406"/>
      <c r="WT811" s="406"/>
      <c r="WU811" s="406"/>
      <c r="WV811" s="406"/>
      <c r="WW811" s="406"/>
      <c r="WX811" s="406"/>
      <c r="WY811" s="406"/>
      <c r="WZ811" s="406"/>
      <c r="XA811" s="406"/>
      <c r="XB811" s="406"/>
      <c r="XC811" s="406"/>
      <c r="XD811" s="406"/>
      <c r="XE811" s="406"/>
      <c r="XF811" s="406"/>
      <c r="XG811" s="406"/>
      <c r="XH811" s="406"/>
      <c r="XI811" s="406"/>
      <c r="XJ811" s="406"/>
      <c r="XK811" s="406"/>
      <c r="XL811" s="406"/>
      <c r="XM811" s="406"/>
      <c r="XN811" s="406"/>
      <c r="XO811" s="406"/>
      <c r="XP811" s="406"/>
      <c r="XQ811" s="406"/>
      <c r="XR811" s="406"/>
      <c r="XS811" s="406"/>
      <c r="XT811" s="406"/>
      <c r="XU811" s="406"/>
      <c r="XV811" s="406"/>
      <c r="XW811" s="406"/>
      <c r="XX811" s="406"/>
      <c r="XY811" s="406"/>
      <c r="XZ811" s="406"/>
      <c r="YA811" s="406"/>
      <c r="YB811" s="406"/>
      <c r="YC811" s="406"/>
      <c r="YD811" s="406"/>
      <c r="YE811" s="406"/>
      <c r="YF811" s="406"/>
      <c r="YG811" s="406"/>
      <c r="YH811" s="406"/>
      <c r="YI811" s="406"/>
      <c r="YJ811" s="406"/>
      <c r="YK811" s="406"/>
      <c r="YL811" s="406"/>
      <c r="YM811" s="406"/>
      <c r="YN811" s="406"/>
      <c r="YO811" s="406"/>
      <c r="YP811" s="406"/>
      <c r="YQ811" s="406"/>
      <c r="YR811" s="406"/>
      <c r="YS811" s="406"/>
      <c r="YT811" s="406"/>
      <c r="YU811" s="406"/>
      <c r="YV811" s="406"/>
      <c r="YW811" s="406"/>
      <c r="YX811" s="406"/>
      <c r="YY811" s="406"/>
      <c r="YZ811" s="406"/>
      <c r="ZA811" s="406"/>
      <c r="ZB811" s="406"/>
      <c r="ZC811" s="406"/>
      <c r="ZD811" s="406"/>
      <c r="ZE811" s="406"/>
      <c r="ZF811" s="406"/>
      <c r="ZG811" s="406"/>
      <c r="ZH811" s="406"/>
      <c r="ZI811" s="406"/>
      <c r="ZJ811" s="406"/>
      <c r="ZK811" s="406"/>
      <c r="ZL811" s="406"/>
      <c r="ZM811" s="406"/>
      <c r="ZN811" s="406"/>
      <c r="ZO811" s="406"/>
      <c r="ZP811" s="406"/>
      <c r="ZQ811" s="406"/>
      <c r="ZR811" s="406"/>
      <c r="ZS811" s="406"/>
      <c r="ZT811" s="406"/>
      <c r="ZU811" s="406"/>
      <c r="ZV811" s="406"/>
      <c r="ZW811" s="406"/>
      <c r="ZX811" s="406"/>
      <c r="ZY811" s="406"/>
      <c r="ZZ811" s="406"/>
      <c r="AAA811" s="406"/>
      <c r="AAB811" s="406"/>
      <c r="AAC811" s="406"/>
      <c r="AAD811" s="406"/>
      <c r="AAE811" s="406"/>
      <c r="AAF811" s="406"/>
      <c r="AAG811" s="406"/>
      <c r="AAH811" s="406"/>
      <c r="AAI811" s="406"/>
      <c r="AAJ811" s="406"/>
      <c r="AAK811" s="406"/>
      <c r="AAL811" s="406"/>
      <c r="AAM811" s="406"/>
      <c r="AAN811" s="406"/>
      <c r="AAO811" s="406"/>
      <c r="AAP811" s="406"/>
      <c r="AAQ811" s="406"/>
      <c r="AAR811" s="406"/>
      <c r="AAS811" s="406"/>
      <c r="AAT811" s="406"/>
      <c r="AAU811" s="406"/>
      <c r="AAV811" s="406"/>
      <c r="AAW811" s="406"/>
      <c r="AAX811" s="406"/>
      <c r="AAY811" s="406"/>
      <c r="AAZ811" s="406"/>
      <c r="ABA811" s="406"/>
      <c r="ABB811" s="406"/>
      <c r="ABC811" s="406"/>
      <c r="ABD811" s="406"/>
      <c r="ABE811" s="406"/>
      <c r="ABF811" s="406"/>
      <c r="ABG811" s="406"/>
      <c r="ABH811" s="406"/>
      <c r="ABI811" s="406"/>
      <c r="ABJ811" s="406"/>
      <c r="ABK811" s="406"/>
      <c r="ABL811" s="406"/>
      <c r="ABM811" s="406"/>
      <c r="ABN811" s="406"/>
      <c r="ABO811" s="406"/>
      <c r="ABP811" s="406"/>
      <c r="ABQ811" s="406"/>
      <c r="ABR811" s="406"/>
      <c r="ABS811" s="406"/>
      <c r="ABT811" s="406"/>
      <c r="ABU811" s="406"/>
      <c r="ABV811" s="406"/>
      <c r="ABW811" s="406"/>
      <c r="ABX811" s="406"/>
      <c r="ABY811" s="406"/>
      <c r="ABZ811" s="406"/>
      <c r="ACA811" s="406"/>
      <c r="ACB811" s="406"/>
      <c r="ACC811" s="406"/>
      <c r="ACD811" s="406"/>
      <c r="ACE811" s="406"/>
      <c r="ACF811" s="406"/>
      <c r="ACG811" s="406"/>
      <c r="ACH811" s="406"/>
      <c r="ACI811" s="406"/>
      <c r="ACJ811" s="406"/>
      <c r="ACK811" s="406"/>
      <c r="ACL811" s="406"/>
      <c r="ACM811" s="406"/>
      <c r="ACN811" s="406"/>
      <c r="ACO811" s="406"/>
      <c r="ACP811" s="406"/>
      <c r="ACQ811" s="406"/>
      <c r="ACR811" s="406"/>
      <c r="ACS811" s="406"/>
      <c r="ACT811" s="406"/>
      <c r="ACU811" s="406"/>
      <c r="ACV811" s="406"/>
      <c r="ACW811" s="406"/>
      <c r="ACX811" s="406"/>
      <c r="ACY811" s="406"/>
      <c r="ACZ811" s="406"/>
      <c r="ADA811" s="406"/>
      <c r="ADB811" s="406"/>
      <c r="ADC811" s="406"/>
      <c r="ADD811" s="406"/>
      <c r="ADE811" s="406"/>
      <c r="ADF811" s="406"/>
      <c r="ADG811" s="406"/>
      <c r="ADH811" s="406"/>
      <c r="ADI811" s="406"/>
      <c r="ADJ811" s="406"/>
      <c r="ADK811" s="406"/>
      <c r="ADL811" s="406"/>
      <c r="ADM811" s="406"/>
      <c r="ADN811" s="406"/>
      <c r="ADO811" s="406"/>
      <c r="ADP811" s="406"/>
      <c r="ADQ811" s="406"/>
      <c r="ADR811" s="406"/>
      <c r="ADS811" s="406"/>
      <c r="ADT811" s="406"/>
      <c r="ADU811" s="406"/>
      <c r="ADV811" s="406"/>
      <c r="ADW811" s="406"/>
      <c r="ADX811" s="406"/>
      <c r="ADY811" s="406"/>
      <c r="ADZ811" s="406"/>
      <c r="AEA811" s="406"/>
      <c r="AEB811" s="406"/>
      <c r="AEC811" s="406"/>
      <c r="AED811" s="406"/>
      <c r="AEE811" s="406"/>
      <c r="AEF811" s="406"/>
      <c r="AEG811" s="406"/>
      <c r="AEH811" s="406"/>
      <c r="AEI811" s="406"/>
      <c r="AEJ811" s="406"/>
      <c r="AEK811" s="406"/>
      <c r="AEL811" s="406"/>
      <c r="AEM811" s="406"/>
      <c r="AEN811" s="406"/>
      <c r="AEO811" s="406"/>
      <c r="AEP811" s="406"/>
      <c r="AEQ811" s="406"/>
      <c r="AER811" s="406"/>
      <c r="AES811" s="406"/>
      <c r="AET811" s="406"/>
      <c r="AEU811" s="406"/>
      <c r="AEV811" s="406"/>
      <c r="AEW811" s="406"/>
      <c r="AEX811" s="406"/>
      <c r="AEY811" s="406"/>
      <c r="AEZ811" s="406"/>
      <c r="AFA811" s="406"/>
      <c r="AFB811" s="406"/>
      <c r="AFC811" s="406"/>
      <c r="AFD811" s="406"/>
      <c r="AFE811" s="406"/>
      <c r="AFF811" s="406"/>
      <c r="AFG811" s="406"/>
      <c r="AFH811" s="406"/>
      <c r="AFI811" s="406"/>
      <c r="AFJ811" s="406"/>
      <c r="AFK811" s="406"/>
      <c r="AFL811" s="406"/>
      <c r="AFM811" s="406"/>
      <c r="AFN811" s="406"/>
      <c r="AFO811" s="406"/>
      <c r="AFP811" s="406"/>
      <c r="AFQ811" s="406"/>
      <c r="AFR811" s="406"/>
      <c r="AFS811" s="406"/>
      <c r="AFT811" s="406"/>
      <c r="AFU811" s="406"/>
      <c r="AFV811" s="406"/>
      <c r="AFW811" s="406"/>
      <c r="AFX811" s="406"/>
      <c r="AFY811" s="406"/>
      <c r="AFZ811" s="406"/>
      <c r="AGA811" s="406"/>
      <c r="AGB811" s="406"/>
      <c r="AGC811" s="406"/>
      <c r="AGD811" s="406"/>
      <c r="AGE811" s="406"/>
      <c r="AGF811" s="406"/>
      <c r="AGG811" s="406"/>
      <c r="AGH811" s="406"/>
      <c r="AGI811" s="406"/>
      <c r="AGJ811" s="406"/>
      <c r="AGK811" s="406"/>
      <c r="AGL811" s="406"/>
      <c r="AGM811" s="406"/>
      <c r="AGN811" s="406"/>
      <c r="AGO811" s="406"/>
      <c r="AGP811" s="406"/>
      <c r="AGQ811" s="406"/>
      <c r="AGR811" s="406"/>
      <c r="AGS811" s="406"/>
      <c r="AGT811" s="406"/>
      <c r="AGU811" s="406"/>
      <c r="AGV811" s="406"/>
      <c r="AGW811" s="406"/>
      <c r="AGX811" s="406"/>
      <c r="AGY811" s="406"/>
      <c r="AGZ811" s="406"/>
      <c r="AHA811" s="406"/>
      <c r="AHB811" s="406"/>
      <c r="AHC811" s="406"/>
      <c r="AHD811" s="406"/>
      <c r="AHE811" s="406"/>
      <c r="AHF811" s="406"/>
      <c r="AHG811" s="406"/>
      <c r="AHH811" s="406"/>
      <c r="AHI811" s="406"/>
      <c r="AHJ811" s="406"/>
      <c r="AHK811" s="406"/>
      <c r="AHL811" s="406"/>
      <c r="AHM811" s="406"/>
      <c r="AHN811" s="406"/>
      <c r="AHO811" s="406"/>
      <c r="AHP811" s="406"/>
      <c r="AHQ811" s="406"/>
      <c r="AHR811" s="406"/>
      <c r="AHS811" s="406"/>
      <c r="AHT811" s="406"/>
      <c r="AHU811" s="406"/>
      <c r="AHV811" s="406"/>
      <c r="AHW811" s="406"/>
      <c r="AHX811" s="406"/>
      <c r="AHY811" s="406"/>
      <c r="AHZ811" s="406"/>
      <c r="AIA811" s="406"/>
      <c r="AIB811" s="406"/>
      <c r="AIC811" s="406"/>
      <c r="AID811" s="406"/>
      <c r="AIE811" s="406"/>
      <c r="AIF811" s="406"/>
      <c r="AIG811" s="406"/>
      <c r="AIH811" s="406"/>
      <c r="AII811" s="406"/>
      <c r="AIJ811" s="406"/>
      <c r="AIK811" s="406"/>
      <c r="AIL811" s="406"/>
      <c r="AIM811" s="406"/>
      <c r="AIN811" s="406"/>
      <c r="AIO811" s="406"/>
      <c r="AIP811" s="406"/>
      <c r="AIQ811" s="406"/>
      <c r="AIR811" s="406"/>
      <c r="AIS811" s="406"/>
      <c r="AIT811" s="406"/>
      <c r="AIU811" s="406"/>
      <c r="AIV811" s="406"/>
      <c r="AIW811" s="406"/>
      <c r="AIX811" s="406"/>
      <c r="AIY811" s="406"/>
      <c r="AIZ811" s="406"/>
      <c r="AJA811" s="406"/>
      <c r="AJB811" s="406"/>
      <c r="AJC811" s="406"/>
      <c r="AJD811" s="406"/>
      <c r="AJE811" s="406"/>
      <c r="AJF811" s="406"/>
      <c r="AJG811" s="406"/>
      <c r="AJH811" s="406"/>
      <c r="AJI811" s="406"/>
      <c r="AJJ811" s="406"/>
      <c r="AJK811" s="406"/>
      <c r="AJL811" s="406"/>
      <c r="AJM811" s="406"/>
      <c r="AJN811" s="406"/>
      <c r="AJO811" s="406"/>
      <c r="AJP811" s="406"/>
      <c r="AJQ811" s="406"/>
      <c r="AJR811" s="406"/>
      <c r="AJS811" s="406"/>
      <c r="AJT811" s="406"/>
      <c r="AJU811" s="406"/>
      <c r="AJV811" s="406"/>
      <c r="AJW811" s="406"/>
      <c r="AJX811" s="406"/>
      <c r="AJY811" s="406"/>
      <c r="AJZ811" s="406"/>
      <c r="AKA811" s="406"/>
      <c r="AKB811" s="406"/>
      <c r="AKC811" s="406"/>
      <c r="AKD811" s="406"/>
      <c r="AKE811" s="406"/>
      <c r="AKF811" s="406"/>
      <c r="AKG811" s="406"/>
      <c r="AKH811" s="406"/>
      <c r="AKI811" s="406"/>
      <c r="AKJ811" s="406"/>
      <c r="AKK811" s="406"/>
      <c r="AKL811" s="406"/>
      <c r="AKM811" s="406"/>
      <c r="AKN811" s="406"/>
      <c r="AKO811" s="406"/>
      <c r="AKP811" s="406"/>
      <c r="AKQ811" s="406"/>
      <c r="AKR811" s="406"/>
      <c r="AKS811" s="406"/>
      <c r="AKT811" s="406"/>
      <c r="AKU811" s="406"/>
      <c r="AKV811" s="406"/>
      <c r="AKW811" s="406"/>
      <c r="AKX811" s="406"/>
      <c r="AKY811" s="406"/>
      <c r="AKZ811" s="406"/>
      <c r="ALA811" s="406"/>
      <c r="ALB811" s="406"/>
      <c r="ALC811" s="406"/>
      <c r="ALD811" s="406"/>
    </row>
    <row r="812" spans="1:992" s="233" customFormat="1" ht="14.25" customHeight="1">
      <c r="A812" s="2420" t="s">
        <v>918</v>
      </c>
      <c r="B812" s="2420" t="s">
        <v>2220</v>
      </c>
      <c r="C812" s="2420" t="s">
        <v>47</v>
      </c>
      <c r="D812" s="718" t="s">
        <v>296</v>
      </c>
      <c r="E812" s="468">
        <f>E813+E817</f>
        <v>31103119.199999999</v>
      </c>
      <c r="F812" s="468">
        <f>F813+F817</f>
        <v>3485684.67</v>
      </c>
      <c r="G812" s="2384" t="s">
        <v>3271</v>
      </c>
      <c r="H812" s="2384" t="s">
        <v>2222</v>
      </c>
      <c r="I812" s="2390" t="s">
        <v>306</v>
      </c>
      <c r="J812" s="2390">
        <v>100</v>
      </c>
      <c r="K812" s="2390">
        <v>100</v>
      </c>
      <c r="L812" s="2791"/>
      <c r="M812" s="580"/>
      <c r="N812" s="406"/>
      <c r="O812" s="406"/>
      <c r="P812" s="406"/>
      <c r="Q812" s="406"/>
      <c r="R812" s="406"/>
      <c r="S812" s="406"/>
      <c r="T812" s="406"/>
      <c r="U812" s="406"/>
      <c r="V812" s="406"/>
      <c r="W812" s="406"/>
      <c r="X812" s="406"/>
      <c r="Y812" s="406"/>
      <c r="Z812" s="406"/>
      <c r="AA812" s="406"/>
      <c r="AB812" s="406"/>
      <c r="AC812" s="406"/>
      <c r="AD812" s="406"/>
      <c r="AE812" s="406"/>
      <c r="AF812" s="406"/>
      <c r="AG812" s="406"/>
      <c r="AH812" s="406"/>
      <c r="AI812" s="406"/>
      <c r="AJ812" s="406"/>
      <c r="AK812" s="406"/>
      <c r="AL812" s="406"/>
      <c r="AM812" s="406"/>
      <c r="AN812" s="406"/>
      <c r="AO812" s="406"/>
      <c r="AP812" s="406"/>
      <c r="AQ812" s="406"/>
      <c r="AR812" s="406"/>
      <c r="AS812" s="406"/>
      <c r="AT812" s="406"/>
      <c r="AU812" s="406"/>
      <c r="AV812" s="406"/>
      <c r="AW812" s="406"/>
      <c r="AX812" s="406"/>
      <c r="AY812" s="406"/>
      <c r="AZ812" s="406"/>
      <c r="BA812" s="406"/>
      <c r="BB812" s="406"/>
      <c r="BC812" s="406"/>
      <c r="BD812" s="406"/>
      <c r="BE812" s="406"/>
      <c r="BF812" s="406"/>
      <c r="BG812" s="406"/>
      <c r="BH812" s="406"/>
      <c r="BI812" s="406"/>
      <c r="BJ812" s="406"/>
      <c r="BK812" s="406"/>
      <c r="BL812" s="406"/>
      <c r="BM812" s="406"/>
      <c r="BN812" s="406"/>
      <c r="BO812" s="406"/>
      <c r="BP812" s="406"/>
      <c r="BQ812" s="406"/>
      <c r="BR812" s="406"/>
      <c r="BS812" s="406"/>
      <c r="BT812" s="406"/>
      <c r="BU812" s="406"/>
      <c r="BV812" s="406"/>
      <c r="BW812" s="406"/>
      <c r="BX812" s="406"/>
      <c r="BY812" s="406"/>
      <c r="BZ812" s="406"/>
      <c r="CA812" s="406"/>
      <c r="CB812" s="406"/>
      <c r="CC812" s="406"/>
      <c r="CD812" s="406"/>
      <c r="CE812" s="406"/>
      <c r="CF812" s="406"/>
      <c r="CG812" s="406"/>
      <c r="CH812" s="406"/>
      <c r="CI812" s="406"/>
      <c r="CJ812" s="406"/>
      <c r="CK812" s="406"/>
      <c r="CL812" s="406"/>
      <c r="CM812" s="406"/>
      <c r="CN812" s="406"/>
      <c r="CO812" s="406"/>
      <c r="CP812" s="406"/>
      <c r="CQ812" s="406"/>
      <c r="CR812" s="406"/>
      <c r="CS812" s="406"/>
      <c r="CT812" s="406"/>
      <c r="CU812" s="406"/>
      <c r="CV812" s="406"/>
      <c r="CW812" s="406"/>
      <c r="CX812" s="406"/>
      <c r="CY812" s="406"/>
      <c r="CZ812" s="406"/>
      <c r="DA812" s="406"/>
      <c r="DB812" s="406"/>
      <c r="DC812" s="406"/>
      <c r="DD812" s="406"/>
      <c r="DE812" s="406"/>
      <c r="DF812" s="406"/>
      <c r="DG812" s="406"/>
      <c r="DH812" s="406"/>
      <c r="DI812" s="406"/>
      <c r="DJ812" s="406"/>
      <c r="DK812" s="406"/>
      <c r="DL812" s="406"/>
      <c r="DM812" s="406"/>
      <c r="DN812" s="406"/>
      <c r="DO812" s="406"/>
      <c r="DP812" s="406"/>
      <c r="DQ812" s="406"/>
      <c r="DR812" s="406"/>
      <c r="DS812" s="406"/>
      <c r="DT812" s="406"/>
      <c r="DU812" s="406"/>
      <c r="DV812" s="406"/>
      <c r="DW812" s="406"/>
      <c r="DX812" s="406"/>
      <c r="DY812" s="406"/>
      <c r="DZ812" s="406"/>
      <c r="EA812" s="406"/>
      <c r="EB812" s="406"/>
      <c r="EC812" s="406"/>
      <c r="ED812" s="406"/>
      <c r="EE812" s="406"/>
      <c r="EF812" s="406"/>
      <c r="EG812" s="406"/>
      <c r="EH812" s="406"/>
      <c r="EI812" s="406"/>
      <c r="EJ812" s="406"/>
      <c r="EK812" s="406"/>
      <c r="EL812" s="406"/>
      <c r="EM812" s="406"/>
      <c r="EN812" s="406"/>
      <c r="EO812" s="406"/>
      <c r="EP812" s="406"/>
      <c r="EQ812" s="406"/>
      <c r="ER812" s="406"/>
      <c r="ES812" s="406"/>
      <c r="ET812" s="406"/>
      <c r="EU812" s="406"/>
      <c r="EV812" s="406"/>
      <c r="EW812" s="406"/>
      <c r="EX812" s="406"/>
      <c r="EY812" s="406"/>
      <c r="EZ812" s="406"/>
      <c r="FA812" s="406"/>
      <c r="FB812" s="406"/>
      <c r="FC812" s="406"/>
      <c r="FD812" s="406"/>
      <c r="FE812" s="406"/>
      <c r="FF812" s="406"/>
      <c r="FG812" s="406"/>
      <c r="FH812" s="406"/>
      <c r="FI812" s="406"/>
      <c r="FJ812" s="406"/>
      <c r="FK812" s="406"/>
      <c r="FL812" s="406"/>
      <c r="FM812" s="406"/>
      <c r="FN812" s="406"/>
      <c r="FO812" s="406"/>
      <c r="FP812" s="406"/>
      <c r="FQ812" s="406"/>
      <c r="FR812" s="406"/>
      <c r="FS812" s="406"/>
      <c r="FT812" s="406"/>
      <c r="FU812" s="406"/>
      <c r="FV812" s="406"/>
      <c r="FW812" s="406"/>
      <c r="FX812" s="406"/>
      <c r="FY812" s="406"/>
      <c r="FZ812" s="406"/>
      <c r="GA812" s="406"/>
      <c r="GB812" s="406"/>
      <c r="GC812" s="406"/>
      <c r="GD812" s="406"/>
      <c r="GE812" s="406"/>
      <c r="GF812" s="406"/>
      <c r="GG812" s="406"/>
      <c r="GH812" s="406"/>
      <c r="GI812" s="406"/>
      <c r="GJ812" s="406"/>
      <c r="GK812" s="406"/>
      <c r="GL812" s="406"/>
      <c r="GM812" s="406"/>
      <c r="GN812" s="406"/>
      <c r="GO812" s="406"/>
      <c r="GP812" s="406"/>
      <c r="GQ812" s="406"/>
      <c r="GR812" s="406"/>
      <c r="GS812" s="406"/>
      <c r="GT812" s="406"/>
      <c r="GU812" s="406"/>
      <c r="GV812" s="406"/>
      <c r="GW812" s="406"/>
      <c r="GX812" s="406"/>
      <c r="GY812" s="406"/>
      <c r="GZ812" s="406"/>
      <c r="HA812" s="406"/>
      <c r="HB812" s="406"/>
      <c r="HC812" s="406"/>
      <c r="HD812" s="406"/>
      <c r="HE812" s="406"/>
      <c r="HF812" s="406"/>
      <c r="HG812" s="406"/>
      <c r="HH812" s="406"/>
      <c r="HI812" s="406"/>
      <c r="HJ812" s="406"/>
      <c r="HK812" s="406"/>
      <c r="HL812" s="406"/>
      <c r="HM812" s="406"/>
      <c r="HN812" s="406"/>
      <c r="HO812" s="406"/>
      <c r="HP812" s="406"/>
      <c r="HQ812" s="406"/>
      <c r="HR812" s="406"/>
      <c r="HS812" s="406"/>
      <c r="HT812" s="406"/>
      <c r="HU812" s="406"/>
      <c r="HV812" s="406"/>
      <c r="HW812" s="406"/>
      <c r="HX812" s="406"/>
      <c r="HY812" s="406"/>
      <c r="HZ812" s="406"/>
      <c r="IA812" s="406"/>
      <c r="IB812" s="406"/>
      <c r="IC812" s="406"/>
      <c r="ID812" s="406"/>
      <c r="IE812" s="406"/>
      <c r="IF812" s="406"/>
      <c r="IG812" s="406"/>
      <c r="IH812" s="406"/>
      <c r="II812" s="406"/>
      <c r="IJ812" s="406"/>
      <c r="IK812" s="406"/>
      <c r="IL812" s="406"/>
      <c r="IM812" s="406"/>
      <c r="IN812" s="406"/>
      <c r="IO812" s="406"/>
      <c r="IP812" s="406"/>
      <c r="IQ812" s="406"/>
      <c r="IR812" s="406"/>
      <c r="IS812" s="406"/>
      <c r="IT812" s="406"/>
      <c r="IU812" s="406"/>
      <c r="IV812" s="406"/>
      <c r="IW812" s="406"/>
      <c r="IX812" s="406"/>
      <c r="IY812" s="406"/>
      <c r="IZ812" s="406"/>
      <c r="JA812" s="406"/>
      <c r="JB812" s="406"/>
      <c r="JC812" s="406"/>
      <c r="JD812" s="406"/>
      <c r="JE812" s="406"/>
      <c r="JF812" s="406"/>
      <c r="JG812" s="406"/>
      <c r="JH812" s="406"/>
      <c r="JI812" s="406"/>
      <c r="JJ812" s="406"/>
      <c r="JK812" s="406"/>
      <c r="JL812" s="406"/>
      <c r="JM812" s="406"/>
      <c r="JN812" s="406"/>
      <c r="JO812" s="406"/>
      <c r="JP812" s="406"/>
      <c r="JQ812" s="406"/>
      <c r="JR812" s="406"/>
      <c r="JS812" s="406"/>
      <c r="JT812" s="406"/>
      <c r="JU812" s="406"/>
      <c r="JV812" s="406"/>
      <c r="JW812" s="406"/>
      <c r="JX812" s="406"/>
      <c r="JY812" s="406"/>
      <c r="JZ812" s="406"/>
      <c r="KA812" s="406"/>
      <c r="KB812" s="406"/>
      <c r="KC812" s="406"/>
      <c r="KD812" s="406"/>
      <c r="KE812" s="406"/>
      <c r="KF812" s="406"/>
      <c r="KG812" s="406"/>
      <c r="KH812" s="406"/>
      <c r="KI812" s="406"/>
      <c r="KJ812" s="406"/>
      <c r="KK812" s="406"/>
      <c r="KL812" s="406"/>
      <c r="KM812" s="406"/>
      <c r="KN812" s="406"/>
      <c r="KO812" s="406"/>
      <c r="KP812" s="406"/>
      <c r="KQ812" s="406"/>
      <c r="KR812" s="406"/>
      <c r="KS812" s="406"/>
      <c r="KT812" s="406"/>
      <c r="KU812" s="406"/>
      <c r="KV812" s="406"/>
      <c r="KW812" s="406"/>
      <c r="KX812" s="406"/>
      <c r="KY812" s="406"/>
      <c r="KZ812" s="406"/>
      <c r="LA812" s="406"/>
      <c r="LB812" s="406"/>
      <c r="LC812" s="406"/>
      <c r="LD812" s="406"/>
      <c r="LE812" s="406"/>
      <c r="LF812" s="406"/>
      <c r="LG812" s="406"/>
      <c r="LH812" s="406"/>
      <c r="LI812" s="406"/>
      <c r="LJ812" s="406"/>
      <c r="LK812" s="406"/>
      <c r="LL812" s="406"/>
      <c r="LM812" s="406"/>
      <c r="LN812" s="406"/>
      <c r="LO812" s="406"/>
      <c r="LP812" s="406"/>
      <c r="LQ812" s="406"/>
      <c r="LR812" s="406"/>
      <c r="LS812" s="406"/>
      <c r="LT812" s="406"/>
      <c r="LU812" s="406"/>
      <c r="LV812" s="406"/>
      <c r="LW812" s="406"/>
      <c r="LX812" s="406"/>
      <c r="LY812" s="406"/>
      <c r="LZ812" s="406"/>
      <c r="MA812" s="406"/>
      <c r="MB812" s="406"/>
      <c r="MC812" s="406"/>
      <c r="MD812" s="406"/>
      <c r="ME812" s="406"/>
      <c r="MF812" s="406"/>
      <c r="MG812" s="406"/>
      <c r="MH812" s="406"/>
      <c r="MI812" s="406"/>
      <c r="MJ812" s="406"/>
      <c r="MK812" s="406"/>
      <c r="ML812" s="406"/>
      <c r="MM812" s="406"/>
      <c r="MN812" s="406"/>
      <c r="MO812" s="406"/>
      <c r="MP812" s="406"/>
      <c r="MQ812" s="406"/>
      <c r="MR812" s="406"/>
      <c r="MS812" s="406"/>
      <c r="MT812" s="406"/>
      <c r="MU812" s="406"/>
      <c r="MV812" s="406"/>
      <c r="MW812" s="406"/>
      <c r="MX812" s="406"/>
      <c r="MY812" s="406"/>
      <c r="MZ812" s="406"/>
      <c r="NA812" s="406"/>
      <c r="NB812" s="406"/>
      <c r="NC812" s="406"/>
      <c r="ND812" s="406"/>
      <c r="NE812" s="406"/>
      <c r="NF812" s="406"/>
      <c r="NG812" s="406"/>
      <c r="NH812" s="406"/>
      <c r="NI812" s="406"/>
      <c r="NJ812" s="406"/>
      <c r="NK812" s="406"/>
      <c r="NL812" s="406"/>
      <c r="NM812" s="406"/>
      <c r="NN812" s="406"/>
      <c r="NO812" s="406"/>
      <c r="NP812" s="406"/>
      <c r="NQ812" s="406"/>
      <c r="NR812" s="406"/>
      <c r="NS812" s="406"/>
      <c r="NT812" s="406"/>
      <c r="NU812" s="406"/>
      <c r="NV812" s="406"/>
      <c r="NW812" s="406"/>
      <c r="NX812" s="406"/>
      <c r="NY812" s="406"/>
      <c r="NZ812" s="406"/>
      <c r="OA812" s="406"/>
      <c r="OB812" s="406"/>
      <c r="OC812" s="406"/>
      <c r="OD812" s="406"/>
      <c r="OE812" s="406"/>
      <c r="OF812" s="406"/>
      <c r="OG812" s="406"/>
      <c r="OH812" s="406"/>
      <c r="OI812" s="406"/>
      <c r="OJ812" s="406"/>
      <c r="OK812" s="406"/>
      <c r="OL812" s="406"/>
      <c r="OM812" s="406"/>
      <c r="ON812" s="406"/>
      <c r="OO812" s="406"/>
      <c r="OP812" s="406"/>
      <c r="OQ812" s="406"/>
      <c r="OR812" s="406"/>
      <c r="OS812" s="406"/>
      <c r="OT812" s="406"/>
      <c r="OU812" s="406"/>
      <c r="OV812" s="406"/>
      <c r="OW812" s="406"/>
      <c r="OX812" s="406"/>
      <c r="OY812" s="406"/>
      <c r="OZ812" s="406"/>
      <c r="PA812" s="406"/>
      <c r="PB812" s="406"/>
      <c r="PC812" s="406"/>
      <c r="PD812" s="406"/>
      <c r="PE812" s="406"/>
      <c r="PF812" s="406"/>
      <c r="PG812" s="406"/>
      <c r="PH812" s="406"/>
      <c r="PI812" s="406"/>
      <c r="PJ812" s="406"/>
      <c r="PK812" s="406"/>
      <c r="PL812" s="406"/>
      <c r="PM812" s="406"/>
      <c r="PN812" s="406"/>
      <c r="PO812" s="406"/>
      <c r="PP812" s="406"/>
      <c r="PQ812" s="406"/>
      <c r="PR812" s="406"/>
      <c r="PS812" s="406"/>
      <c r="PT812" s="406"/>
      <c r="PU812" s="406"/>
      <c r="PV812" s="406"/>
      <c r="PW812" s="406"/>
      <c r="PX812" s="406"/>
      <c r="PY812" s="406"/>
      <c r="PZ812" s="406"/>
      <c r="QA812" s="406"/>
      <c r="QB812" s="406"/>
      <c r="QC812" s="406"/>
      <c r="QD812" s="406"/>
      <c r="QE812" s="406"/>
      <c r="QF812" s="406"/>
      <c r="QG812" s="406"/>
      <c r="QH812" s="406"/>
      <c r="QI812" s="406"/>
      <c r="QJ812" s="406"/>
      <c r="QK812" s="406"/>
      <c r="QL812" s="406"/>
      <c r="QM812" s="406"/>
      <c r="QN812" s="406"/>
      <c r="QO812" s="406"/>
      <c r="QP812" s="406"/>
      <c r="QQ812" s="406"/>
      <c r="QR812" s="406"/>
      <c r="QS812" s="406"/>
      <c r="QT812" s="406"/>
      <c r="QU812" s="406"/>
      <c r="QV812" s="406"/>
      <c r="QW812" s="406"/>
      <c r="QX812" s="406"/>
      <c r="QY812" s="406"/>
      <c r="QZ812" s="406"/>
      <c r="RA812" s="406"/>
      <c r="RB812" s="406"/>
      <c r="RC812" s="406"/>
      <c r="RD812" s="406"/>
      <c r="RE812" s="406"/>
      <c r="RF812" s="406"/>
      <c r="RG812" s="406"/>
      <c r="RH812" s="406"/>
      <c r="RI812" s="406"/>
      <c r="RJ812" s="406"/>
      <c r="RK812" s="406"/>
      <c r="RL812" s="406"/>
      <c r="RM812" s="406"/>
      <c r="RN812" s="406"/>
      <c r="RO812" s="406"/>
      <c r="RP812" s="406"/>
      <c r="RQ812" s="406"/>
      <c r="RR812" s="406"/>
      <c r="RS812" s="406"/>
      <c r="RT812" s="406"/>
      <c r="RU812" s="406"/>
      <c r="RV812" s="406"/>
      <c r="RW812" s="406"/>
      <c r="RX812" s="406"/>
      <c r="RY812" s="406"/>
      <c r="RZ812" s="406"/>
      <c r="SA812" s="406"/>
      <c r="SB812" s="406"/>
      <c r="SC812" s="406"/>
      <c r="SD812" s="406"/>
      <c r="SE812" s="406"/>
      <c r="SF812" s="406"/>
      <c r="SG812" s="406"/>
      <c r="SH812" s="406"/>
      <c r="SI812" s="406"/>
      <c r="SJ812" s="406"/>
      <c r="SK812" s="406"/>
      <c r="SL812" s="406"/>
      <c r="SM812" s="406"/>
      <c r="SN812" s="406"/>
      <c r="SO812" s="406"/>
      <c r="SP812" s="406"/>
      <c r="SQ812" s="406"/>
      <c r="SR812" s="406"/>
      <c r="SS812" s="406"/>
      <c r="ST812" s="406"/>
      <c r="SU812" s="406"/>
      <c r="SV812" s="406"/>
      <c r="SW812" s="406"/>
      <c r="SX812" s="406"/>
      <c r="SY812" s="406"/>
      <c r="SZ812" s="406"/>
      <c r="TA812" s="406"/>
      <c r="TB812" s="406"/>
      <c r="TC812" s="406"/>
      <c r="TD812" s="406"/>
      <c r="TE812" s="406"/>
      <c r="TF812" s="406"/>
      <c r="TG812" s="406"/>
      <c r="TH812" s="406"/>
      <c r="TI812" s="406"/>
      <c r="TJ812" s="406"/>
      <c r="TK812" s="406"/>
      <c r="TL812" s="406"/>
      <c r="TM812" s="406"/>
      <c r="TN812" s="406"/>
      <c r="TO812" s="406"/>
      <c r="TP812" s="406"/>
      <c r="TQ812" s="406"/>
      <c r="TR812" s="406"/>
      <c r="TS812" s="406"/>
      <c r="TT812" s="406"/>
      <c r="TU812" s="406"/>
      <c r="TV812" s="406"/>
      <c r="TW812" s="406"/>
      <c r="TX812" s="406"/>
      <c r="TY812" s="406"/>
      <c r="TZ812" s="406"/>
      <c r="UA812" s="406"/>
      <c r="UB812" s="406"/>
      <c r="UC812" s="406"/>
      <c r="UD812" s="406"/>
      <c r="UE812" s="406"/>
      <c r="UF812" s="406"/>
      <c r="UG812" s="406"/>
      <c r="UH812" s="406"/>
      <c r="UI812" s="406"/>
      <c r="UJ812" s="406"/>
      <c r="UK812" s="406"/>
      <c r="UL812" s="406"/>
      <c r="UM812" s="406"/>
      <c r="UN812" s="406"/>
      <c r="UO812" s="406"/>
      <c r="UP812" s="406"/>
      <c r="UQ812" s="406"/>
      <c r="UR812" s="406"/>
      <c r="US812" s="406"/>
      <c r="UT812" s="406"/>
      <c r="UU812" s="406"/>
      <c r="UV812" s="406"/>
      <c r="UW812" s="406"/>
      <c r="UX812" s="406"/>
      <c r="UY812" s="406"/>
      <c r="UZ812" s="406"/>
      <c r="VA812" s="406"/>
      <c r="VB812" s="406"/>
      <c r="VC812" s="406"/>
      <c r="VD812" s="406"/>
      <c r="VE812" s="406"/>
      <c r="VF812" s="406"/>
      <c r="VG812" s="406"/>
      <c r="VH812" s="406"/>
      <c r="VI812" s="406"/>
      <c r="VJ812" s="406"/>
      <c r="VK812" s="406"/>
      <c r="VL812" s="406"/>
      <c r="VM812" s="406"/>
      <c r="VN812" s="406"/>
      <c r="VO812" s="406"/>
      <c r="VP812" s="406"/>
      <c r="VQ812" s="406"/>
      <c r="VR812" s="406"/>
      <c r="VS812" s="406"/>
      <c r="VT812" s="406"/>
      <c r="VU812" s="406"/>
      <c r="VV812" s="406"/>
      <c r="VW812" s="406"/>
      <c r="VX812" s="406"/>
      <c r="VY812" s="406"/>
      <c r="VZ812" s="406"/>
      <c r="WA812" s="406"/>
      <c r="WB812" s="406"/>
      <c r="WC812" s="406"/>
      <c r="WD812" s="406"/>
      <c r="WE812" s="406"/>
      <c r="WF812" s="406"/>
      <c r="WG812" s="406"/>
      <c r="WH812" s="406"/>
      <c r="WI812" s="406"/>
      <c r="WJ812" s="406"/>
      <c r="WK812" s="406"/>
      <c r="WL812" s="406"/>
      <c r="WM812" s="406"/>
      <c r="WN812" s="406"/>
      <c r="WO812" s="406"/>
      <c r="WP812" s="406"/>
      <c r="WQ812" s="406"/>
      <c r="WR812" s="406"/>
      <c r="WS812" s="406"/>
      <c r="WT812" s="406"/>
      <c r="WU812" s="406"/>
      <c r="WV812" s="406"/>
      <c r="WW812" s="406"/>
      <c r="WX812" s="406"/>
      <c r="WY812" s="406"/>
      <c r="WZ812" s="406"/>
      <c r="XA812" s="406"/>
      <c r="XB812" s="406"/>
      <c r="XC812" s="406"/>
      <c r="XD812" s="406"/>
      <c r="XE812" s="406"/>
      <c r="XF812" s="406"/>
      <c r="XG812" s="406"/>
      <c r="XH812" s="406"/>
      <c r="XI812" s="406"/>
      <c r="XJ812" s="406"/>
      <c r="XK812" s="406"/>
      <c r="XL812" s="406"/>
      <c r="XM812" s="406"/>
      <c r="XN812" s="406"/>
      <c r="XO812" s="406"/>
      <c r="XP812" s="406"/>
      <c r="XQ812" s="406"/>
      <c r="XR812" s="406"/>
      <c r="XS812" s="406"/>
      <c r="XT812" s="406"/>
      <c r="XU812" s="406"/>
      <c r="XV812" s="406"/>
      <c r="XW812" s="406"/>
      <c r="XX812" s="406"/>
      <c r="XY812" s="406"/>
      <c r="XZ812" s="406"/>
      <c r="YA812" s="406"/>
      <c r="YB812" s="406"/>
      <c r="YC812" s="406"/>
      <c r="YD812" s="406"/>
      <c r="YE812" s="406"/>
      <c r="YF812" s="406"/>
      <c r="YG812" s="406"/>
      <c r="YH812" s="406"/>
      <c r="YI812" s="406"/>
      <c r="YJ812" s="406"/>
      <c r="YK812" s="406"/>
      <c r="YL812" s="406"/>
      <c r="YM812" s="406"/>
      <c r="YN812" s="406"/>
      <c r="YO812" s="406"/>
      <c r="YP812" s="406"/>
      <c r="YQ812" s="406"/>
      <c r="YR812" s="406"/>
      <c r="YS812" s="406"/>
      <c r="YT812" s="406"/>
      <c r="YU812" s="406"/>
      <c r="YV812" s="406"/>
      <c r="YW812" s="406"/>
      <c r="YX812" s="406"/>
      <c r="YY812" s="406"/>
      <c r="YZ812" s="406"/>
      <c r="ZA812" s="406"/>
      <c r="ZB812" s="406"/>
      <c r="ZC812" s="406"/>
      <c r="ZD812" s="406"/>
      <c r="ZE812" s="406"/>
      <c r="ZF812" s="406"/>
      <c r="ZG812" s="406"/>
      <c r="ZH812" s="406"/>
      <c r="ZI812" s="406"/>
      <c r="ZJ812" s="406"/>
      <c r="ZK812" s="406"/>
      <c r="ZL812" s="406"/>
      <c r="ZM812" s="406"/>
      <c r="ZN812" s="406"/>
      <c r="ZO812" s="406"/>
      <c r="ZP812" s="406"/>
      <c r="ZQ812" s="406"/>
      <c r="ZR812" s="406"/>
      <c r="ZS812" s="406"/>
      <c r="ZT812" s="406"/>
      <c r="ZU812" s="406"/>
      <c r="ZV812" s="406"/>
      <c r="ZW812" s="406"/>
      <c r="ZX812" s="406"/>
      <c r="ZY812" s="406"/>
      <c r="ZZ812" s="406"/>
      <c r="AAA812" s="406"/>
      <c r="AAB812" s="406"/>
      <c r="AAC812" s="406"/>
      <c r="AAD812" s="406"/>
      <c r="AAE812" s="406"/>
      <c r="AAF812" s="406"/>
      <c r="AAG812" s="406"/>
      <c r="AAH812" s="406"/>
      <c r="AAI812" s="406"/>
      <c r="AAJ812" s="406"/>
      <c r="AAK812" s="406"/>
      <c r="AAL812" s="406"/>
      <c r="AAM812" s="406"/>
      <c r="AAN812" s="406"/>
      <c r="AAO812" s="406"/>
      <c r="AAP812" s="406"/>
      <c r="AAQ812" s="406"/>
      <c r="AAR812" s="406"/>
      <c r="AAS812" s="406"/>
      <c r="AAT812" s="406"/>
      <c r="AAU812" s="406"/>
      <c r="AAV812" s="406"/>
      <c r="AAW812" s="406"/>
      <c r="AAX812" s="406"/>
      <c r="AAY812" s="406"/>
      <c r="AAZ812" s="406"/>
      <c r="ABA812" s="406"/>
      <c r="ABB812" s="406"/>
      <c r="ABC812" s="406"/>
      <c r="ABD812" s="406"/>
      <c r="ABE812" s="406"/>
      <c r="ABF812" s="406"/>
      <c r="ABG812" s="406"/>
      <c r="ABH812" s="406"/>
      <c r="ABI812" s="406"/>
      <c r="ABJ812" s="406"/>
      <c r="ABK812" s="406"/>
      <c r="ABL812" s="406"/>
      <c r="ABM812" s="406"/>
      <c r="ABN812" s="406"/>
      <c r="ABO812" s="406"/>
      <c r="ABP812" s="406"/>
      <c r="ABQ812" s="406"/>
      <c r="ABR812" s="406"/>
      <c r="ABS812" s="406"/>
      <c r="ABT812" s="406"/>
      <c r="ABU812" s="406"/>
      <c r="ABV812" s="406"/>
      <c r="ABW812" s="406"/>
      <c r="ABX812" s="406"/>
      <c r="ABY812" s="406"/>
      <c r="ABZ812" s="406"/>
      <c r="ACA812" s="406"/>
      <c r="ACB812" s="406"/>
      <c r="ACC812" s="406"/>
      <c r="ACD812" s="406"/>
      <c r="ACE812" s="406"/>
      <c r="ACF812" s="406"/>
      <c r="ACG812" s="406"/>
      <c r="ACH812" s="406"/>
      <c r="ACI812" s="406"/>
      <c r="ACJ812" s="406"/>
      <c r="ACK812" s="406"/>
      <c r="ACL812" s="406"/>
      <c r="ACM812" s="406"/>
      <c r="ACN812" s="406"/>
      <c r="ACO812" s="406"/>
      <c r="ACP812" s="406"/>
      <c r="ACQ812" s="406"/>
      <c r="ACR812" s="406"/>
      <c r="ACS812" s="406"/>
      <c r="ACT812" s="406"/>
      <c r="ACU812" s="406"/>
      <c r="ACV812" s="406"/>
      <c r="ACW812" s="406"/>
      <c r="ACX812" s="406"/>
      <c r="ACY812" s="406"/>
      <c r="ACZ812" s="406"/>
      <c r="ADA812" s="406"/>
      <c r="ADB812" s="406"/>
      <c r="ADC812" s="406"/>
      <c r="ADD812" s="406"/>
      <c r="ADE812" s="406"/>
      <c r="ADF812" s="406"/>
      <c r="ADG812" s="406"/>
      <c r="ADH812" s="406"/>
      <c r="ADI812" s="406"/>
      <c r="ADJ812" s="406"/>
      <c r="ADK812" s="406"/>
      <c r="ADL812" s="406"/>
      <c r="ADM812" s="406"/>
      <c r="ADN812" s="406"/>
      <c r="ADO812" s="406"/>
      <c r="ADP812" s="406"/>
      <c r="ADQ812" s="406"/>
      <c r="ADR812" s="406"/>
      <c r="ADS812" s="406"/>
      <c r="ADT812" s="406"/>
      <c r="ADU812" s="406"/>
      <c r="ADV812" s="406"/>
      <c r="ADW812" s="406"/>
      <c r="ADX812" s="406"/>
      <c r="ADY812" s="406"/>
      <c r="ADZ812" s="406"/>
      <c r="AEA812" s="406"/>
      <c r="AEB812" s="406"/>
      <c r="AEC812" s="406"/>
      <c r="AED812" s="406"/>
      <c r="AEE812" s="406"/>
      <c r="AEF812" s="406"/>
      <c r="AEG812" s="406"/>
      <c r="AEH812" s="406"/>
      <c r="AEI812" s="406"/>
      <c r="AEJ812" s="406"/>
      <c r="AEK812" s="406"/>
      <c r="AEL812" s="406"/>
      <c r="AEM812" s="406"/>
      <c r="AEN812" s="406"/>
      <c r="AEO812" s="406"/>
      <c r="AEP812" s="406"/>
      <c r="AEQ812" s="406"/>
      <c r="AER812" s="406"/>
      <c r="AES812" s="406"/>
      <c r="AET812" s="406"/>
      <c r="AEU812" s="406"/>
      <c r="AEV812" s="406"/>
      <c r="AEW812" s="406"/>
      <c r="AEX812" s="406"/>
      <c r="AEY812" s="406"/>
      <c r="AEZ812" s="406"/>
      <c r="AFA812" s="406"/>
      <c r="AFB812" s="406"/>
      <c r="AFC812" s="406"/>
      <c r="AFD812" s="406"/>
      <c r="AFE812" s="406"/>
      <c r="AFF812" s="406"/>
      <c r="AFG812" s="406"/>
      <c r="AFH812" s="406"/>
      <c r="AFI812" s="406"/>
      <c r="AFJ812" s="406"/>
      <c r="AFK812" s="406"/>
      <c r="AFL812" s="406"/>
      <c r="AFM812" s="406"/>
      <c r="AFN812" s="406"/>
      <c r="AFO812" s="406"/>
      <c r="AFP812" s="406"/>
      <c r="AFQ812" s="406"/>
      <c r="AFR812" s="406"/>
      <c r="AFS812" s="406"/>
      <c r="AFT812" s="406"/>
      <c r="AFU812" s="406"/>
      <c r="AFV812" s="406"/>
      <c r="AFW812" s="406"/>
      <c r="AFX812" s="406"/>
      <c r="AFY812" s="406"/>
      <c r="AFZ812" s="406"/>
      <c r="AGA812" s="406"/>
      <c r="AGB812" s="406"/>
      <c r="AGC812" s="406"/>
      <c r="AGD812" s="406"/>
      <c r="AGE812" s="406"/>
      <c r="AGF812" s="406"/>
      <c r="AGG812" s="406"/>
      <c r="AGH812" s="406"/>
      <c r="AGI812" s="406"/>
      <c r="AGJ812" s="406"/>
      <c r="AGK812" s="406"/>
      <c r="AGL812" s="406"/>
      <c r="AGM812" s="406"/>
      <c r="AGN812" s="406"/>
      <c r="AGO812" s="406"/>
      <c r="AGP812" s="406"/>
      <c r="AGQ812" s="406"/>
      <c r="AGR812" s="406"/>
      <c r="AGS812" s="406"/>
      <c r="AGT812" s="406"/>
      <c r="AGU812" s="406"/>
      <c r="AGV812" s="406"/>
      <c r="AGW812" s="406"/>
      <c r="AGX812" s="406"/>
      <c r="AGY812" s="406"/>
      <c r="AGZ812" s="406"/>
      <c r="AHA812" s="406"/>
      <c r="AHB812" s="406"/>
      <c r="AHC812" s="406"/>
      <c r="AHD812" s="406"/>
      <c r="AHE812" s="406"/>
      <c r="AHF812" s="406"/>
      <c r="AHG812" s="406"/>
      <c r="AHH812" s="406"/>
      <c r="AHI812" s="406"/>
      <c r="AHJ812" s="406"/>
      <c r="AHK812" s="406"/>
      <c r="AHL812" s="406"/>
      <c r="AHM812" s="406"/>
      <c r="AHN812" s="406"/>
      <c r="AHO812" s="406"/>
      <c r="AHP812" s="406"/>
      <c r="AHQ812" s="406"/>
      <c r="AHR812" s="406"/>
      <c r="AHS812" s="406"/>
      <c r="AHT812" s="406"/>
      <c r="AHU812" s="406"/>
      <c r="AHV812" s="406"/>
      <c r="AHW812" s="406"/>
      <c r="AHX812" s="406"/>
      <c r="AHY812" s="406"/>
      <c r="AHZ812" s="406"/>
      <c r="AIA812" s="406"/>
      <c r="AIB812" s="406"/>
      <c r="AIC812" s="406"/>
      <c r="AID812" s="406"/>
      <c r="AIE812" s="406"/>
      <c r="AIF812" s="406"/>
      <c r="AIG812" s="406"/>
      <c r="AIH812" s="406"/>
      <c r="AII812" s="406"/>
      <c r="AIJ812" s="406"/>
      <c r="AIK812" s="406"/>
      <c r="AIL812" s="406"/>
      <c r="AIM812" s="406"/>
      <c r="AIN812" s="406"/>
      <c r="AIO812" s="406"/>
      <c r="AIP812" s="406"/>
      <c r="AIQ812" s="406"/>
      <c r="AIR812" s="406"/>
      <c r="AIS812" s="406"/>
      <c r="AIT812" s="406"/>
      <c r="AIU812" s="406"/>
      <c r="AIV812" s="406"/>
      <c r="AIW812" s="406"/>
      <c r="AIX812" s="406"/>
      <c r="AIY812" s="406"/>
      <c r="AIZ812" s="406"/>
      <c r="AJA812" s="406"/>
      <c r="AJB812" s="406"/>
      <c r="AJC812" s="406"/>
      <c r="AJD812" s="406"/>
      <c r="AJE812" s="406"/>
      <c r="AJF812" s="406"/>
      <c r="AJG812" s="406"/>
      <c r="AJH812" s="406"/>
      <c r="AJI812" s="406"/>
      <c r="AJJ812" s="406"/>
      <c r="AJK812" s="406"/>
      <c r="AJL812" s="406"/>
      <c r="AJM812" s="406"/>
      <c r="AJN812" s="406"/>
      <c r="AJO812" s="406"/>
      <c r="AJP812" s="406"/>
      <c r="AJQ812" s="406"/>
      <c r="AJR812" s="406"/>
      <c r="AJS812" s="406"/>
      <c r="AJT812" s="406"/>
      <c r="AJU812" s="406"/>
      <c r="AJV812" s="406"/>
      <c r="AJW812" s="406"/>
      <c r="AJX812" s="406"/>
      <c r="AJY812" s="406"/>
      <c r="AJZ812" s="406"/>
      <c r="AKA812" s="406"/>
      <c r="AKB812" s="406"/>
      <c r="AKC812" s="406"/>
      <c r="AKD812" s="406"/>
      <c r="AKE812" s="406"/>
      <c r="AKF812" s="406"/>
      <c r="AKG812" s="406"/>
      <c r="AKH812" s="406"/>
      <c r="AKI812" s="406"/>
      <c r="AKJ812" s="406"/>
      <c r="AKK812" s="406"/>
      <c r="AKL812" s="406"/>
      <c r="AKM812" s="406"/>
      <c r="AKN812" s="406"/>
      <c r="AKO812" s="406"/>
      <c r="AKP812" s="406"/>
      <c r="AKQ812" s="406"/>
      <c r="AKR812" s="406"/>
      <c r="AKS812" s="406"/>
      <c r="AKT812" s="406"/>
      <c r="AKU812" s="406"/>
      <c r="AKV812" s="406"/>
      <c r="AKW812" s="406"/>
      <c r="AKX812" s="406"/>
      <c r="AKY812" s="406"/>
      <c r="AKZ812" s="406"/>
      <c r="ALA812" s="406"/>
      <c r="ALB812" s="406"/>
      <c r="ALC812" s="406"/>
      <c r="ALD812" s="406"/>
    </row>
    <row r="813" spans="1:992" s="233" customFormat="1" ht="23.25" customHeight="1">
      <c r="A813" s="2789"/>
      <c r="B813" s="2827"/>
      <c r="C813" s="2421" t="s">
        <v>2193</v>
      </c>
      <c r="D813" s="709" t="s">
        <v>301</v>
      </c>
      <c r="E813" s="468">
        <f>E814+E815+E816</f>
        <v>31103119.199999999</v>
      </c>
      <c r="F813" s="468">
        <f>F814+F815+F816</f>
        <v>3485684.67</v>
      </c>
      <c r="G813" s="2385"/>
      <c r="H813" s="2385"/>
      <c r="I813" s="2391"/>
      <c r="J813" s="2391"/>
      <c r="K813" s="2391"/>
      <c r="L813" s="2792"/>
      <c r="M813" s="580"/>
      <c r="N813" s="406"/>
      <c r="O813" s="406"/>
      <c r="P813" s="406"/>
      <c r="Q813" s="406"/>
      <c r="R813" s="406"/>
      <c r="S813" s="406"/>
      <c r="T813" s="406"/>
      <c r="U813" s="406"/>
      <c r="V813" s="406"/>
      <c r="W813" s="406"/>
      <c r="X813" s="406"/>
      <c r="Y813" s="406"/>
      <c r="Z813" s="406"/>
      <c r="AA813" s="406"/>
      <c r="AB813" s="406"/>
      <c r="AC813" s="406"/>
      <c r="AD813" s="406"/>
      <c r="AE813" s="406"/>
      <c r="AF813" s="406"/>
      <c r="AG813" s="406"/>
      <c r="AH813" s="406"/>
      <c r="AI813" s="406"/>
      <c r="AJ813" s="406"/>
      <c r="AK813" s="406"/>
      <c r="AL813" s="406"/>
      <c r="AM813" s="406"/>
      <c r="AN813" s="406"/>
      <c r="AO813" s="406"/>
      <c r="AP813" s="406"/>
      <c r="AQ813" s="406"/>
      <c r="AR813" s="406"/>
      <c r="AS813" s="406"/>
      <c r="AT813" s="406"/>
      <c r="AU813" s="406"/>
      <c r="AV813" s="406"/>
      <c r="AW813" s="406"/>
      <c r="AX813" s="406"/>
      <c r="AY813" s="406"/>
      <c r="AZ813" s="406"/>
      <c r="BA813" s="406"/>
      <c r="BB813" s="406"/>
      <c r="BC813" s="406"/>
      <c r="BD813" s="406"/>
      <c r="BE813" s="406"/>
      <c r="BF813" s="406"/>
      <c r="BG813" s="406"/>
      <c r="BH813" s="406"/>
      <c r="BI813" s="406"/>
      <c r="BJ813" s="406"/>
      <c r="BK813" s="406"/>
      <c r="BL813" s="406"/>
      <c r="BM813" s="406"/>
      <c r="BN813" s="406"/>
      <c r="BO813" s="406"/>
      <c r="BP813" s="406"/>
      <c r="BQ813" s="406"/>
      <c r="BR813" s="406"/>
      <c r="BS813" s="406"/>
      <c r="BT813" s="406"/>
      <c r="BU813" s="406"/>
      <c r="BV813" s="406"/>
      <c r="BW813" s="406"/>
      <c r="BX813" s="406"/>
      <c r="BY813" s="406"/>
      <c r="BZ813" s="406"/>
      <c r="CA813" s="406"/>
      <c r="CB813" s="406"/>
      <c r="CC813" s="406"/>
      <c r="CD813" s="406"/>
      <c r="CE813" s="406"/>
      <c r="CF813" s="406"/>
      <c r="CG813" s="406"/>
      <c r="CH813" s="406"/>
      <c r="CI813" s="406"/>
      <c r="CJ813" s="406"/>
      <c r="CK813" s="406"/>
      <c r="CL813" s="406"/>
      <c r="CM813" s="406"/>
      <c r="CN813" s="406"/>
      <c r="CO813" s="406"/>
      <c r="CP813" s="406"/>
      <c r="CQ813" s="406"/>
      <c r="CR813" s="406"/>
      <c r="CS813" s="406"/>
      <c r="CT813" s="406"/>
      <c r="CU813" s="406"/>
      <c r="CV813" s="406"/>
      <c r="CW813" s="406"/>
      <c r="CX813" s="406"/>
      <c r="CY813" s="406"/>
      <c r="CZ813" s="406"/>
      <c r="DA813" s="406"/>
      <c r="DB813" s="406"/>
      <c r="DC813" s="406"/>
      <c r="DD813" s="406"/>
      <c r="DE813" s="406"/>
      <c r="DF813" s="406"/>
      <c r="DG813" s="406"/>
      <c r="DH813" s="406"/>
      <c r="DI813" s="406"/>
      <c r="DJ813" s="406"/>
      <c r="DK813" s="406"/>
      <c r="DL813" s="406"/>
      <c r="DM813" s="406"/>
      <c r="DN813" s="406"/>
      <c r="DO813" s="406"/>
      <c r="DP813" s="406"/>
      <c r="DQ813" s="406"/>
      <c r="DR813" s="406"/>
      <c r="DS813" s="406"/>
      <c r="DT813" s="406"/>
      <c r="DU813" s="406"/>
      <c r="DV813" s="406"/>
      <c r="DW813" s="406"/>
      <c r="DX813" s="406"/>
      <c r="DY813" s="406"/>
      <c r="DZ813" s="406"/>
      <c r="EA813" s="406"/>
      <c r="EB813" s="406"/>
      <c r="EC813" s="406"/>
      <c r="ED813" s="406"/>
      <c r="EE813" s="406"/>
      <c r="EF813" s="406"/>
      <c r="EG813" s="406"/>
      <c r="EH813" s="406"/>
      <c r="EI813" s="406"/>
      <c r="EJ813" s="406"/>
      <c r="EK813" s="406"/>
      <c r="EL813" s="406"/>
      <c r="EM813" s="406"/>
      <c r="EN813" s="406"/>
      <c r="EO813" s="406"/>
      <c r="EP813" s="406"/>
      <c r="EQ813" s="406"/>
      <c r="ER813" s="406"/>
      <c r="ES813" s="406"/>
      <c r="ET813" s="406"/>
      <c r="EU813" s="406"/>
      <c r="EV813" s="406"/>
      <c r="EW813" s="406"/>
      <c r="EX813" s="406"/>
      <c r="EY813" s="406"/>
      <c r="EZ813" s="406"/>
      <c r="FA813" s="406"/>
      <c r="FB813" s="406"/>
      <c r="FC813" s="406"/>
      <c r="FD813" s="406"/>
      <c r="FE813" s="406"/>
      <c r="FF813" s="406"/>
      <c r="FG813" s="406"/>
      <c r="FH813" s="406"/>
      <c r="FI813" s="406"/>
      <c r="FJ813" s="406"/>
      <c r="FK813" s="406"/>
      <c r="FL813" s="406"/>
      <c r="FM813" s="406"/>
      <c r="FN813" s="406"/>
      <c r="FO813" s="406"/>
      <c r="FP813" s="406"/>
      <c r="FQ813" s="406"/>
      <c r="FR813" s="406"/>
      <c r="FS813" s="406"/>
      <c r="FT813" s="406"/>
      <c r="FU813" s="406"/>
      <c r="FV813" s="406"/>
      <c r="FW813" s="406"/>
      <c r="FX813" s="406"/>
      <c r="FY813" s="406"/>
      <c r="FZ813" s="406"/>
      <c r="GA813" s="406"/>
      <c r="GB813" s="406"/>
      <c r="GC813" s="406"/>
      <c r="GD813" s="406"/>
      <c r="GE813" s="406"/>
      <c r="GF813" s="406"/>
      <c r="GG813" s="406"/>
      <c r="GH813" s="406"/>
      <c r="GI813" s="406"/>
      <c r="GJ813" s="406"/>
      <c r="GK813" s="406"/>
      <c r="GL813" s="406"/>
      <c r="GM813" s="406"/>
      <c r="GN813" s="406"/>
      <c r="GO813" s="406"/>
      <c r="GP813" s="406"/>
      <c r="GQ813" s="406"/>
      <c r="GR813" s="406"/>
      <c r="GS813" s="406"/>
      <c r="GT813" s="406"/>
      <c r="GU813" s="406"/>
      <c r="GV813" s="406"/>
      <c r="GW813" s="406"/>
      <c r="GX813" s="406"/>
      <c r="GY813" s="406"/>
      <c r="GZ813" s="406"/>
      <c r="HA813" s="406"/>
      <c r="HB813" s="406"/>
      <c r="HC813" s="406"/>
      <c r="HD813" s="406"/>
      <c r="HE813" s="406"/>
      <c r="HF813" s="406"/>
      <c r="HG813" s="406"/>
      <c r="HH813" s="406"/>
      <c r="HI813" s="406"/>
      <c r="HJ813" s="406"/>
      <c r="HK813" s="406"/>
      <c r="HL813" s="406"/>
      <c r="HM813" s="406"/>
      <c r="HN813" s="406"/>
      <c r="HO813" s="406"/>
      <c r="HP813" s="406"/>
      <c r="HQ813" s="406"/>
      <c r="HR813" s="406"/>
      <c r="HS813" s="406"/>
      <c r="HT813" s="406"/>
      <c r="HU813" s="406"/>
      <c r="HV813" s="406"/>
      <c r="HW813" s="406"/>
      <c r="HX813" s="406"/>
      <c r="HY813" s="406"/>
      <c r="HZ813" s="406"/>
      <c r="IA813" s="406"/>
      <c r="IB813" s="406"/>
      <c r="IC813" s="406"/>
      <c r="ID813" s="406"/>
      <c r="IE813" s="406"/>
      <c r="IF813" s="406"/>
      <c r="IG813" s="406"/>
      <c r="IH813" s="406"/>
      <c r="II813" s="406"/>
      <c r="IJ813" s="406"/>
      <c r="IK813" s="406"/>
      <c r="IL813" s="406"/>
      <c r="IM813" s="406"/>
      <c r="IN813" s="406"/>
      <c r="IO813" s="406"/>
      <c r="IP813" s="406"/>
      <c r="IQ813" s="406"/>
      <c r="IR813" s="406"/>
      <c r="IS813" s="406"/>
      <c r="IT813" s="406"/>
      <c r="IU813" s="406"/>
      <c r="IV813" s="406"/>
      <c r="IW813" s="406"/>
      <c r="IX813" s="406"/>
      <c r="IY813" s="406"/>
      <c r="IZ813" s="406"/>
      <c r="JA813" s="406"/>
      <c r="JB813" s="406"/>
      <c r="JC813" s="406"/>
      <c r="JD813" s="406"/>
      <c r="JE813" s="406"/>
      <c r="JF813" s="406"/>
      <c r="JG813" s="406"/>
      <c r="JH813" s="406"/>
      <c r="JI813" s="406"/>
      <c r="JJ813" s="406"/>
      <c r="JK813" s="406"/>
      <c r="JL813" s="406"/>
      <c r="JM813" s="406"/>
      <c r="JN813" s="406"/>
      <c r="JO813" s="406"/>
      <c r="JP813" s="406"/>
      <c r="JQ813" s="406"/>
      <c r="JR813" s="406"/>
      <c r="JS813" s="406"/>
      <c r="JT813" s="406"/>
      <c r="JU813" s="406"/>
      <c r="JV813" s="406"/>
      <c r="JW813" s="406"/>
      <c r="JX813" s="406"/>
      <c r="JY813" s="406"/>
      <c r="JZ813" s="406"/>
      <c r="KA813" s="406"/>
      <c r="KB813" s="406"/>
      <c r="KC813" s="406"/>
      <c r="KD813" s="406"/>
      <c r="KE813" s="406"/>
      <c r="KF813" s="406"/>
      <c r="KG813" s="406"/>
      <c r="KH813" s="406"/>
      <c r="KI813" s="406"/>
      <c r="KJ813" s="406"/>
      <c r="KK813" s="406"/>
      <c r="KL813" s="406"/>
      <c r="KM813" s="406"/>
      <c r="KN813" s="406"/>
      <c r="KO813" s="406"/>
      <c r="KP813" s="406"/>
      <c r="KQ813" s="406"/>
      <c r="KR813" s="406"/>
      <c r="KS813" s="406"/>
      <c r="KT813" s="406"/>
      <c r="KU813" s="406"/>
      <c r="KV813" s="406"/>
      <c r="KW813" s="406"/>
      <c r="KX813" s="406"/>
      <c r="KY813" s="406"/>
      <c r="KZ813" s="406"/>
      <c r="LA813" s="406"/>
      <c r="LB813" s="406"/>
      <c r="LC813" s="406"/>
      <c r="LD813" s="406"/>
      <c r="LE813" s="406"/>
      <c r="LF813" s="406"/>
      <c r="LG813" s="406"/>
      <c r="LH813" s="406"/>
      <c r="LI813" s="406"/>
      <c r="LJ813" s="406"/>
      <c r="LK813" s="406"/>
      <c r="LL813" s="406"/>
      <c r="LM813" s="406"/>
      <c r="LN813" s="406"/>
      <c r="LO813" s="406"/>
      <c r="LP813" s="406"/>
      <c r="LQ813" s="406"/>
      <c r="LR813" s="406"/>
      <c r="LS813" s="406"/>
      <c r="LT813" s="406"/>
      <c r="LU813" s="406"/>
      <c r="LV813" s="406"/>
      <c r="LW813" s="406"/>
      <c r="LX813" s="406"/>
      <c r="LY813" s="406"/>
      <c r="LZ813" s="406"/>
      <c r="MA813" s="406"/>
      <c r="MB813" s="406"/>
      <c r="MC813" s="406"/>
      <c r="MD813" s="406"/>
      <c r="ME813" s="406"/>
      <c r="MF813" s="406"/>
      <c r="MG813" s="406"/>
      <c r="MH813" s="406"/>
      <c r="MI813" s="406"/>
      <c r="MJ813" s="406"/>
      <c r="MK813" s="406"/>
      <c r="ML813" s="406"/>
      <c r="MM813" s="406"/>
      <c r="MN813" s="406"/>
      <c r="MO813" s="406"/>
      <c r="MP813" s="406"/>
      <c r="MQ813" s="406"/>
      <c r="MR813" s="406"/>
      <c r="MS813" s="406"/>
      <c r="MT813" s="406"/>
      <c r="MU813" s="406"/>
      <c r="MV813" s="406"/>
      <c r="MW813" s="406"/>
      <c r="MX813" s="406"/>
      <c r="MY813" s="406"/>
      <c r="MZ813" s="406"/>
      <c r="NA813" s="406"/>
      <c r="NB813" s="406"/>
      <c r="NC813" s="406"/>
      <c r="ND813" s="406"/>
      <c r="NE813" s="406"/>
      <c r="NF813" s="406"/>
      <c r="NG813" s="406"/>
      <c r="NH813" s="406"/>
      <c r="NI813" s="406"/>
      <c r="NJ813" s="406"/>
      <c r="NK813" s="406"/>
      <c r="NL813" s="406"/>
      <c r="NM813" s="406"/>
      <c r="NN813" s="406"/>
      <c r="NO813" s="406"/>
      <c r="NP813" s="406"/>
      <c r="NQ813" s="406"/>
      <c r="NR813" s="406"/>
      <c r="NS813" s="406"/>
      <c r="NT813" s="406"/>
      <c r="NU813" s="406"/>
      <c r="NV813" s="406"/>
      <c r="NW813" s="406"/>
      <c r="NX813" s="406"/>
      <c r="NY813" s="406"/>
      <c r="NZ813" s="406"/>
      <c r="OA813" s="406"/>
      <c r="OB813" s="406"/>
      <c r="OC813" s="406"/>
      <c r="OD813" s="406"/>
      <c r="OE813" s="406"/>
      <c r="OF813" s="406"/>
      <c r="OG813" s="406"/>
      <c r="OH813" s="406"/>
      <c r="OI813" s="406"/>
      <c r="OJ813" s="406"/>
      <c r="OK813" s="406"/>
      <c r="OL813" s="406"/>
      <c r="OM813" s="406"/>
      <c r="ON813" s="406"/>
      <c r="OO813" s="406"/>
      <c r="OP813" s="406"/>
      <c r="OQ813" s="406"/>
      <c r="OR813" s="406"/>
      <c r="OS813" s="406"/>
      <c r="OT813" s="406"/>
      <c r="OU813" s="406"/>
      <c r="OV813" s="406"/>
      <c r="OW813" s="406"/>
      <c r="OX813" s="406"/>
      <c r="OY813" s="406"/>
      <c r="OZ813" s="406"/>
      <c r="PA813" s="406"/>
      <c r="PB813" s="406"/>
      <c r="PC813" s="406"/>
      <c r="PD813" s="406"/>
      <c r="PE813" s="406"/>
      <c r="PF813" s="406"/>
      <c r="PG813" s="406"/>
      <c r="PH813" s="406"/>
      <c r="PI813" s="406"/>
      <c r="PJ813" s="406"/>
      <c r="PK813" s="406"/>
      <c r="PL813" s="406"/>
      <c r="PM813" s="406"/>
      <c r="PN813" s="406"/>
      <c r="PO813" s="406"/>
      <c r="PP813" s="406"/>
      <c r="PQ813" s="406"/>
      <c r="PR813" s="406"/>
      <c r="PS813" s="406"/>
      <c r="PT813" s="406"/>
      <c r="PU813" s="406"/>
      <c r="PV813" s="406"/>
      <c r="PW813" s="406"/>
      <c r="PX813" s="406"/>
      <c r="PY813" s="406"/>
      <c r="PZ813" s="406"/>
      <c r="QA813" s="406"/>
      <c r="QB813" s="406"/>
      <c r="QC813" s="406"/>
      <c r="QD813" s="406"/>
      <c r="QE813" s="406"/>
      <c r="QF813" s="406"/>
      <c r="QG813" s="406"/>
      <c r="QH813" s="406"/>
      <c r="QI813" s="406"/>
      <c r="QJ813" s="406"/>
      <c r="QK813" s="406"/>
      <c r="QL813" s="406"/>
      <c r="QM813" s="406"/>
      <c r="QN813" s="406"/>
      <c r="QO813" s="406"/>
      <c r="QP813" s="406"/>
      <c r="QQ813" s="406"/>
      <c r="QR813" s="406"/>
      <c r="QS813" s="406"/>
      <c r="QT813" s="406"/>
      <c r="QU813" s="406"/>
      <c r="QV813" s="406"/>
      <c r="QW813" s="406"/>
      <c r="QX813" s="406"/>
      <c r="QY813" s="406"/>
      <c r="QZ813" s="406"/>
      <c r="RA813" s="406"/>
      <c r="RB813" s="406"/>
      <c r="RC813" s="406"/>
      <c r="RD813" s="406"/>
      <c r="RE813" s="406"/>
      <c r="RF813" s="406"/>
      <c r="RG813" s="406"/>
      <c r="RH813" s="406"/>
      <c r="RI813" s="406"/>
      <c r="RJ813" s="406"/>
      <c r="RK813" s="406"/>
      <c r="RL813" s="406"/>
      <c r="RM813" s="406"/>
      <c r="RN813" s="406"/>
      <c r="RO813" s="406"/>
      <c r="RP813" s="406"/>
      <c r="RQ813" s="406"/>
      <c r="RR813" s="406"/>
      <c r="RS813" s="406"/>
      <c r="RT813" s="406"/>
      <c r="RU813" s="406"/>
      <c r="RV813" s="406"/>
      <c r="RW813" s="406"/>
      <c r="RX813" s="406"/>
      <c r="RY813" s="406"/>
      <c r="RZ813" s="406"/>
      <c r="SA813" s="406"/>
      <c r="SB813" s="406"/>
      <c r="SC813" s="406"/>
      <c r="SD813" s="406"/>
      <c r="SE813" s="406"/>
      <c r="SF813" s="406"/>
      <c r="SG813" s="406"/>
      <c r="SH813" s="406"/>
      <c r="SI813" s="406"/>
      <c r="SJ813" s="406"/>
      <c r="SK813" s="406"/>
      <c r="SL813" s="406"/>
      <c r="SM813" s="406"/>
      <c r="SN813" s="406"/>
      <c r="SO813" s="406"/>
      <c r="SP813" s="406"/>
      <c r="SQ813" s="406"/>
      <c r="SR813" s="406"/>
      <c r="SS813" s="406"/>
      <c r="ST813" s="406"/>
      <c r="SU813" s="406"/>
      <c r="SV813" s="406"/>
      <c r="SW813" s="406"/>
      <c r="SX813" s="406"/>
      <c r="SY813" s="406"/>
      <c r="SZ813" s="406"/>
      <c r="TA813" s="406"/>
      <c r="TB813" s="406"/>
      <c r="TC813" s="406"/>
      <c r="TD813" s="406"/>
      <c r="TE813" s="406"/>
      <c r="TF813" s="406"/>
      <c r="TG813" s="406"/>
      <c r="TH813" s="406"/>
      <c r="TI813" s="406"/>
      <c r="TJ813" s="406"/>
      <c r="TK813" s="406"/>
      <c r="TL813" s="406"/>
      <c r="TM813" s="406"/>
      <c r="TN813" s="406"/>
      <c r="TO813" s="406"/>
      <c r="TP813" s="406"/>
      <c r="TQ813" s="406"/>
      <c r="TR813" s="406"/>
      <c r="TS813" s="406"/>
      <c r="TT813" s="406"/>
      <c r="TU813" s="406"/>
      <c r="TV813" s="406"/>
      <c r="TW813" s="406"/>
      <c r="TX813" s="406"/>
      <c r="TY813" s="406"/>
      <c r="TZ813" s="406"/>
      <c r="UA813" s="406"/>
      <c r="UB813" s="406"/>
      <c r="UC813" s="406"/>
      <c r="UD813" s="406"/>
      <c r="UE813" s="406"/>
      <c r="UF813" s="406"/>
      <c r="UG813" s="406"/>
      <c r="UH813" s="406"/>
      <c r="UI813" s="406"/>
      <c r="UJ813" s="406"/>
      <c r="UK813" s="406"/>
      <c r="UL813" s="406"/>
      <c r="UM813" s="406"/>
      <c r="UN813" s="406"/>
      <c r="UO813" s="406"/>
      <c r="UP813" s="406"/>
      <c r="UQ813" s="406"/>
      <c r="UR813" s="406"/>
      <c r="US813" s="406"/>
      <c r="UT813" s="406"/>
      <c r="UU813" s="406"/>
      <c r="UV813" s="406"/>
      <c r="UW813" s="406"/>
      <c r="UX813" s="406"/>
      <c r="UY813" s="406"/>
      <c r="UZ813" s="406"/>
      <c r="VA813" s="406"/>
      <c r="VB813" s="406"/>
      <c r="VC813" s="406"/>
      <c r="VD813" s="406"/>
      <c r="VE813" s="406"/>
      <c r="VF813" s="406"/>
      <c r="VG813" s="406"/>
      <c r="VH813" s="406"/>
      <c r="VI813" s="406"/>
      <c r="VJ813" s="406"/>
      <c r="VK813" s="406"/>
      <c r="VL813" s="406"/>
      <c r="VM813" s="406"/>
      <c r="VN813" s="406"/>
      <c r="VO813" s="406"/>
      <c r="VP813" s="406"/>
      <c r="VQ813" s="406"/>
      <c r="VR813" s="406"/>
      <c r="VS813" s="406"/>
      <c r="VT813" s="406"/>
      <c r="VU813" s="406"/>
      <c r="VV813" s="406"/>
      <c r="VW813" s="406"/>
      <c r="VX813" s="406"/>
      <c r="VY813" s="406"/>
      <c r="VZ813" s="406"/>
      <c r="WA813" s="406"/>
      <c r="WB813" s="406"/>
      <c r="WC813" s="406"/>
      <c r="WD813" s="406"/>
      <c r="WE813" s="406"/>
      <c r="WF813" s="406"/>
      <c r="WG813" s="406"/>
      <c r="WH813" s="406"/>
      <c r="WI813" s="406"/>
      <c r="WJ813" s="406"/>
      <c r="WK813" s="406"/>
      <c r="WL813" s="406"/>
      <c r="WM813" s="406"/>
      <c r="WN813" s="406"/>
      <c r="WO813" s="406"/>
      <c r="WP813" s="406"/>
      <c r="WQ813" s="406"/>
      <c r="WR813" s="406"/>
      <c r="WS813" s="406"/>
      <c r="WT813" s="406"/>
      <c r="WU813" s="406"/>
      <c r="WV813" s="406"/>
      <c r="WW813" s="406"/>
      <c r="WX813" s="406"/>
      <c r="WY813" s="406"/>
      <c r="WZ813" s="406"/>
      <c r="XA813" s="406"/>
      <c r="XB813" s="406"/>
      <c r="XC813" s="406"/>
      <c r="XD813" s="406"/>
      <c r="XE813" s="406"/>
      <c r="XF813" s="406"/>
      <c r="XG813" s="406"/>
      <c r="XH813" s="406"/>
      <c r="XI813" s="406"/>
      <c r="XJ813" s="406"/>
      <c r="XK813" s="406"/>
      <c r="XL813" s="406"/>
      <c r="XM813" s="406"/>
      <c r="XN813" s="406"/>
      <c r="XO813" s="406"/>
      <c r="XP813" s="406"/>
      <c r="XQ813" s="406"/>
      <c r="XR813" s="406"/>
      <c r="XS813" s="406"/>
      <c r="XT813" s="406"/>
      <c r="XU813" s="406"/>
      <c r="XV813" s="406"/>
      <c r="XW813" s="406"/>
      <c r="XX813" s="406"/>
      <c r="XY813" s="406"/>
      <c r="XZ813" s="406"/>
      <c r="YA813" s="406"/>
      <c r="YB813" s="406"/>
      <c r="YC813" s="406"/>
      <c r="YD813" s="406"/>
      <c r="YE813" s="406"/>
      <c r="YF813" s="406"/>
      <c r="YG813" s="406"/>
      <c r="YH813" s="406"/>
      <c r="YI813" s="406"/>
      <c r="YJ813" s="406"/>
      <c r="YK813" s="406"/>
      <c r="YL813" s="406"/>
      <c r="YM813" s="406"/>
      <c r="YN813" s="406"/>
      <c r="YO813" s="406"/>
      <c r="YP813" s="406"/>
      <c r="YQ813" s="406"/>
      <c r="YR813" s="406"/>
      <c r="YS813" s="406"/>
      <c r="YT813" s="406"/>
      <c r="YU813" s="406"/>
      <c r="YV813" s="406"/>
      <c r="YW813" s="406"/>
      <c r="YX813" s="406"/>
      <c r="YY813" s="406"/>
      <c r="YZ813" s="406"/>
      <c r="ZA813" s="406"/>
      <c r="ZB813" s="406"/>
      <c r="ZC813" s="406"/>
      <c r="ZD813" s="406"/>
      <c r="ZE813" s="406"/>
      <c r="ZF813" s="406"/>
      <c r="ZG813" s="406"/>
      <c r="ZH813" s="406"/>
      <c r="ZI813" s="406"/>
      <c r="ZJ813" s="406"/>
      <c r="ZK813" s="406"/>
      <c r="ZL813" s="406"/>
      <c r="ZM813" s="406"/>
      <c r="ZN813" s="406"/>
      <c r="ZO813" s="406"/>
      <c r="ZP813" s="406"/>
      <c r="ZQ813" s="406"/>
      <c r="ZR813" s="406"/>
      <c r="ZS813" s="406"/>
      <c r="ZT813" s="406"/>
      <c r="ZU813" s="406"/>
      <c r="ZV813" s="406"/>
      <c r="ZW813" s="406"/>
      <c r="ZX813" s="406"/>
      <c r="ZY813" s="406"/>
      <c r="ZZ813" s="406"/>
      <c r="AAA813" s="406"/>
      <c r="AAB813" s="406"/>
      <c r="AAC813" s="406"/>
      <c r="AAD813" s="406"/>
      <c r="AAE813" s="406"/>
      <c r="AAF813" s="406"/>
      <c r="AAG813" s="406"/>
      <c r="AAH813" s="406"/>
      <c r="AAI813" s="406"/>
      <c r="AAJ813" s="406"/>
      <c r="AAK813" s="406"/>
      <c r="AAL813" s="406"/>
      <c r="AAM813" s="406"/>
      <c r="AAN813" s="406"/>
      <c r="AAO813" s="406"/>
      <c r="AAP813" s="406"/>
      <c r="AAQ813" s="406"/>
      <c r="AAR813" s="406"/>
      <c r="AAS813" s="406"/>
      <c r="AAT813" s="406"/>
      <c r="AAU813" s="406"/>
      <c r="AAV813" s="406"/>
      <c r="AAW813" s="406"/>
      <c r="AAX813" s="406"/>
      <c r="AAY813" s="406"/>
      <c r="AAZ813" s="406"/>
      <c r="ABA813" s="406"/>
      <c r="ABB813" s="406"/>
      <c r="ABC813" s="406"/>
      <c r="ABD813" s="406"/>
      <c r="ABE813" s="406"/>
      <c r="ABF813" s="406"/>
      <c r="ABG813" s="406"/>
      <c r="ABH813" s="406"/>
      <c r="ABI813" s="406"/>
      <c r="ABJ813" s="406"/>
      <c r="ABK813" s="406"/>
      <c r="ABL813" s="406"/>
      <c r="ABM813" s="406"/>
      <c r="ABN813" s="406"/>
      <c r="ABO813" s="406"/>
      <c r="ABP813" s="406"/>
      <c r="ABQ813" s="406"/>
      <c r="ABR813" s="406"/>
      <c r="ABS813" s="406"/>
      <c r="ABT813" s="406"/>
      <c r="ABU813" s="406"/>
      <c r="ABV813" s="406"/>
      <c r="ABW813" s="406"/>
      <c r="ABX813" s="406"/>
      <c r="ABY813" s="406"/>
      <c r="ABZ813" s="406"/>
      <c r="ACA813" s="406"/>
      <c r="ACB813" s="406"/>
      <c r="ACC813" s="406"/>
      <c r="ACD813" s="406"/>
      <c r="ACE813" s="406"/>
      <c r="ACF813" s="406"/>
      <c r="ACG813" s="406"/>
      <c r="ACH813" s="406"/>
      <c r="ACI813" s="406"/>
      <c r="ACJ813" s="406"/>
      <c r="ACK813" s="406"/>
      <c r="ACL813" s="406"/>
      <c r="ACM813" s="406"/>
      <c r="ACN813" s="406"/>
      <c r="ACO813" s="406"/>
      <c r="ACP813" s="406"/>
      <c r="ACQ813" s="406"/>
      <c r="ACR813" s="406"/>
      <c r="ACS813" s="406"/>
      <c r="ACT813" s="406"/>
      <c r="ACU813" s="406"/>
      <c r="ACV813" s="406"/>
      <c r="ACW813" s="406"/>
      <c r="ACX813" s="406"/>
      <c r="ACY813" s="406"/>
      <c r="ACZ813" s="406"/>
      <c r="ADA813" s="406"/>
      <c r="ADB813" s="406"/>
      <c r="ADC813" s="406"/>
      <c r="ADD813" s="406"/>
      <c r="ADE813" s="406"/>
      <c r="ADF813" s="406"/>
      <c r="ADG813" s="406"/>
      <c r="ADH813" s="406"/>
      <c r="ADI813" s="406"/>
      <c r="ADJ813" s="406"/>
      <c r="ADK813" s="406"/>
      <c r="ADL813" s="406"/>
      <c r="ADM813" s="406"/>
      <c r="ADN813" s="406"/>
      <c r="ADO813" s="406"/>
      <c r="ADP813" s="406"/>
      <c r="ADQ813" s="406"/>
      <c r="ADR813" s="406"/>
      <c r="ADS813" s="406"/>
      <c r="ADT813" s="406"/>
      <c r="ADU813" s="406"/>
      <c r="ADV813" s="406"/>
      <c r="ADW813" s="406"/>
      <c r="ADX813" s="406"/>
      <c r="ADY813" s="406"/>
      <c r="ADZ813" s="406"/>
      <c r="AEA813" s="406"/>
      <c r="AEB813" s="406"/>
      <c r="AEC813" s="406"/>
      <c r="AED813" s="406"/>
      <c r="AEE813" s="406"/>
      <c r="AEF813" s="406"/>
      <c r="AEG813" s="406"/>
      <c r="AEH813" s="406"/>
      <c r="AEI813" s="406"/>
      <c r="AEJ813" s="406"/>
      <c r="AEK813" s="406"/>
      <c r="AEL813" s="406"/>
      <c r="AEM813" s="406"/>
      <c r="AEN813" s="406"/>
      <c r="AEO813" s="406"/>
      <c r="AEP813" s="406"/>
      <c r="AEQ813" s="406"/>
      <c r="AER813" s="406"/>
      <c r="AES813" s="406"/>
      <c r="AET813" s="406"/>
      <c r="AEU813" s="406"/>
      <c r="AEV813" s="406"/>
      <c r="AEW813" s="406"/>
      <c r="AEX813" s="406"/>
      <c r="AEY813" s="406"/>
      <c r="AEZ813" s="406"/>
      <c r="AFA813" s="406"/>
      <c r="AFB813" s="406"/>
      <c r="AFC813" s="406"/>
      <c r="AFD813" s="406"/>
      <c r="AFE813" s="406"/>
      <c r="AFF813" s="406"/>
      <c r="AFG813" s="406"/>
      <c r="AFH813" s="406"/>
      <c r="AFI813" s="406"/>
      <c r="AFJ813" s="406"/>
      <c r="AFK813" s="406"/>
      <c r="AFL813" s="406"/>
      <c r="AFM813" s="406"/>
      <c r="AFN813" s="406"/>
      <c r="AFO813" s="406"/>
      <c r="AFP813" s="406"/>
      <c r="AFQ813" s="406"/>
      <c r="AFR813" s="406"/>
      <c r="AFS813" s="406"/>
      <c r="AFT813" s="406"/>
      <c r="AFU813" s="406"/>
      <c r="AFV813" s="406"/>
      <c r="AFW813" s="406"/>
      <c r="AFX813" s="406"/>
      <c r="AFY813" s="406"/>
      <c r="AFZ813" s="406"/>
      <c r="AGA813" s="406"/>
      <c r="AGB813" s="406"/>
      <c r="AGC813" s="406"/>
      <c r="AGD813" s="406"/>
      <c r="AGE813" s="406"/>
      <c r="AGF813" s="406"/>
      <c r="AGG813" s="406"/>
      <c r="AGH813" s="406"/>
      <c r="AGI813" s="406"/>
      <c r="AGJ813" s="406"/>
      <c r="AGK813" s="406"/>
      <c r="AGL813" s="406"/>
      <c r="AGM813" s="406"/>
      <c r="AGN813" s="406"/>
      <c r="AGO813" s="406"/>
      <c r="AGP813" s="406"/>
      <c r="AGQ813" s="406"/>
      <c r="AGR813" s="406"/>
      <c r="AGS813" s="406"/>
      <c r="AGT813" s="406"/>
      <c r="AGU813" s="406"/>
      <c r="AGV813" s="406"/>
      <c r="AGW813" s="406"/>
      <c r="AGX813" s="406"/>
      <c r="AGY813" s="406"/>
      <c r="AGZ813" s="406"/>
      <c r="AHA813" s="406"/>
      <c r="AHB813" s="406"/>
      <c r="AHC813" s="406"/>
      <c r="AHD813" s="406"/>
      <c r="AHE813" s="406"/>
      <c r="AHF813" s="406"/>
      <c r="AHG813" s="406"/>
      <c r="AHH813" s="406"/>
      <c r="AHI813" s="406"/>
      <c r="AHJ813" s="406"/>
      <c r="AHK813" s="406"/>
      <c r="AHL813" s="406"/>
      <c r="AHM813" s="406"/>
      <c r="AHN813" s="406"/>
      <c r="AHO813" s="406"/>
      <c r="AHP813" s="406"/>
      <c r="AHQ813" s="406"/>
      <c r="AHR813" s="406"/>
      <c r="AHS813" s="406"/>
      <c r="AHT813" s="406"/>
      <c r="AHU813" s="406"/>
      <c r="AHV813" s="406"/>
      <c r="AHW813" s="406"/>
      <c r="AHX813" s="406"/>
      <c r="AHY813" s="406"/>
      <c r="AHZ813" s="406"/>
      <c r="AIA813" s="406"/>
      <c r="AIB813" s="406"/>
      <c r="AIC813" s="406"/>
      <c r="AID813" s="406"/>
      <c r="AIE813" s="406"/>
      <c r="AIF813" s="406"/>
      <c r="AIG813" s="406"/>
      <c r="AIH813" s="406"/>
      <c r="AII813" s="406"/>
      <c r="AIJ813" s="406"/>
      <c r="AIK813" s="406"/>
      <c r="AIL813" s="406"/>
      <c r="AIM813" s="406"/>
      <c r="AIN813" s="406"/>
      <c r="AIO813" s="406"/>
      <c r="AIP813" s="406"/>
      <c r="AIQ813" s="406"/>
      <c r="AIR813" s="406"/>
      <c r="AIS813" s="406"/>
      <c r="AIT813" s="406"/>
      <c r="AIU813" s="406"/>
      <c r="AIV813" s="406"/>
      <c r="AIW813" s="406"/>
      <c r="AIX813" s="406"/>
      <c r="AIY813" s="406"/>
      <c r="AIZ813" s="406"/>
      <c r="AJA813" s="406"/>
      <c r="AJB813" s="406"/>
      <c r="AJC813" s="406"/>
      <c r="AJD813" s="406"/>
      <c r="AJE813" s="406"/>
      <c r="AJF813" s="406"/>
      <c r="AJG813" s="406"/>
      <c r="AJH813" s="406"/>
      <c r="AJI813" s="406"/>
      <c r="AJJ813" s="406"/>
      <c r="AJK813" s="406"/>
      <c r="AJL813" s="406"/>
      <c r="AJM813" s="406"/>
      <c r="AJN813" s="406"/>
      <c r="AJO813" s="406"/>
      <c r="AJP813" s="406"/>
      <c r="AJQ813" s="406"/>
      <c r="AJR813" s="406"/>
      <c r="AJS813" s="406"/>
      <c r="AJT813" s="406"/>
      <c r="AJU813" s="406"/>
      <c r="AJV813" s="406"/>
      <c r="AJW813" s="406"/>
      <c r="AJX813" s="406"/>
      <c r="AJY813" s="406"/>
      <c r="AJZ813" s="406"/>
      <c r="AKA813" s="406"/>
      <c r="AKB813" s="406"/>
      <c r="AKC813" s="406"/>
      <c r="AKD813" s="406"/>
      <c r="AKE813" s="406"/>
      <c r="AKF813" s="406"/>
      <c r="AKG813" s="406"/>
      <c r="AKH813" s="406"/>
      <c r="AKI813" s="406"/>
      <c r="AKJ813" s="406"/>
      <c r="AKK813" s="406"/>
      <c r="AKL813" s="406"/>
      <c r="AKM813" s="406"/>
      <c r="AKN813" s="406"/>
      <c r="AKO813" s="406"/>
      <c r="AKP813" s="406"/>
      <c r="AKQ813" s="406"/>
      <c r="AKR813" s="406"/>
      <c r="AKS813" s="406"/>
      <c r="AKT813" s="406"/>
      <c r="AKU813" s="406"/>
      <c r="AKV813" s="406"/>
      <c r="AKW813" s="406"/>
      <c r="AKX813" s="406"/>
      <c r="AKY813" s="406"/>
      <c r="AKZ813" s="406"/>
      <c r="ALA813" s="406"/>
      <c r="ALB813" s="406"/>
      <c r="ALC813" s="406"/>
      <c r="ALD813" s="406"/>
    </row>
    <row r="814" spans="1:992" s="233" customFormat="1" ht="15" customHeight="1">
      <c r="A814" s="2789"/>
      <c r="B814" s="2827"/>
      <c r="C814" s="2421" t="s">
        <v>2193</v>
      </c>
      <c r="D814" s="707" t="s">
        <v>303</v>
      </c>
      <c r="E814" s="374">
        <v>2177219.2200000002</v>
      </c>
      <c r="F814" s="468">
        <v>243998.03</v>
      </c>
      <c r="G814" s="2385"/>
      <c r="H814" s="2385"/>
      <c r="I814" s="2391"/>
      <c r="J814" s="2391"/>
      <c r="K814" s="2391"/>
      <c r="L814" s="2792"/>
      <c r="M814" s="580"/>
      <c r="N814" s="406"/>
      <c r="O814" s="406"/>
      <c r="P814" s="406"/>
      <c r="Q814" s="406"/>
      <c r="R814" s="406"/>
      <c r="S814" s="406"/>
      <c r="T814" s="406"/>
      <c r="U814" s="406"/>
      <c r="V814" s="406"/>
      <c r="W814" s="406"/>
      <c r="X814" s="406"/>
      <c r="Y814" s="406"/>
      <c r="Z814" s="406"/>
      <c r="AA814" s="406"/>
      <c r="AB814" s="406"/>
      <c r="AC814" s="406"/>
      <c r="AD814" s="406"/>
      <c r="AE814" s="406"/>
      <c r="AF814" s="406"/>
      <c r="AG814" s="406"/>
      <c r="AH814" s="406"/>
      <c r="AI814" s="406"/>
      <c r="AJ814" s="406"/>
      <c r="AK814" s="406"/>
      <c r="AL814" s="406"/>
      <c r="AM814" s="406"/>
      <c r="AN814" s="406"/>
      <c r="AO814" s="406"/>
      <c r="AP814" s="406"/>
      <c r="AQ814" s="406"/>
      <c r="AR814" s="406"/>
      <c r="AS814" s="406"/>
      <c r="AT814" s="406"/>
      <c r="AU814" s="406"/>
      <c r="AV814" s="406"/>
      <c r="AW814" s="406"/>
      <c r="AX814" s="406"/>
      <c r="AY814" s="406"/>
      <c r="AZ814" s="406"/>
      <c r="BA814" s="406"/>
      <c r="BB814" s="406"/>
      <c r="BC814" s="406"/>
      <c r="BD814" s="406"/>
      <c r="BE814" s="406"/>
      <c r="BF814" s="406"/>
      <c r="BG814" s="406"/>
      <c r="BH814" s="406"/>
      <c r="BI814" s="406"/>
      <c r="BJ814" s="406"/>
      <c r="BK814" s="406"/>
      <c r="BL814" s="406"/>
      <c r="BM814" s="406"/>
      <c r="BN814" s="406"/>
      <c r="BO814" s="406"/>
      <c r="BP814" s="406"/>
      <c r="BQ814" s="406"/>
      <c r="BR814" s="406"/>
      <c r="BS814" s="406"/>
      <c r="BT814" s="406"/>
      <c r="BU814" s="406"/>
      <c r="BV814" s="406"/>
      <c r="BW814" s="406"/>
      <c r="BX814" s="406"/>
      <c r="BY814" s="406"/>
      <c r="BZ814" s="406"/>
      <c r="CA814" s="406"/>
      <c r="CB814" s="406"/>
      <c r="CC814" s="406"/>
      <c r="CD814" s="406"/>
      <c r="CE814" s="406"/>
      <c r="CF814" s="406"/>
      <c r="CG814" s="406"/>
      <c r="CH814" s="406"/>
      <c r="CI814" s="406"/>
      <c r="CJ814" s="406"/>
      <c r="CK814" s="406"/>
      <c r="CL814" s="406"/>
      <c r="CM814" s="406"/>
      <c r="CN814" s="406"/>
      <c r="CO814" s="406"/>
      <c r="CP814" s="406"/>
      <c r="CQ814" s="406"/>
      <c r="CR814" s="406"/>
      <c r="CS814" s="406"/>
      <c r="CT814" s="406"/>
      <c r="CU814" s="406"/>
      <c r="CV814" s="406"/>
      <c r="CW814" s="406"/>
      <c r="CX814" s="406"/>
      <c r="CY814" s="406"/>
      <c r="CZ814" s="406"/>
      <c r="DA814" s="406"/>
      <c r="DB814" s="406"/>
      <c r="DC814" s="406"/>
      <c r="DD814" s="406"/>
      <c r="DE814" s="406"/>
      <c r="DF814" s="406"/>
      <c r="DG814" s="406"/>
      <c r="DH814" s="406"/>
      <c r="DI814" s="406"/>
      <c r="DJ814" s="406"/>
      <c r="DK814" s="406"/>
      <c r="DL814" s="406"/>
      <c r="DM814" s="406"/>
      <c r="DN814" s="406"/>
      <c r="DO814" s="406"/>
      <c r="DP814" s="406"/>
      <c r="DQ814" s="406"/>
      <c r="DR814" s="406"/>
      <c r="DS814" s="406"/>
      <c r="DT814" s="406"/>
      <c r="DU814" s="406"/>
      <c r="DV814" s="406"/>
      <c r="DW814" s="406"/>
      <c r="DX814" s="406"/>
      <c r="DY814" s="406"/>
      <c r="DZ814" s="406"/>
      <c r="EA814" s="406"/>
      <c r="EB814" s="406"/>
      <c r="EC814" s="406"/>
      <c r="ED814" s="406"/>
      <c r="EE814" s="406"/>
      <c r="EF814" s="406"/>
      <c r="EG814" s="406"/>
      <c r="EH814" s="406"/>
      <c r="EI814" s="406"/>
      <c r="EJ814" s="406"/>
      <c r="EK814" s="406"/>
      <c r="EL814" s="406"/>
      <c r="EM814" s="406"/>
      <c r="EN814" s="406"/>
      <c r="EO814" s="406"/>
      <c r="EP814" s="406"/>
      <c r="EQ814" s="406"/>
      <c r="ER814" s="406"/>
      <c r="ES814" s="406"/>
      <c r="ET814" s="406"/>
      <c r="EU814" s="406"/>
      <c r="EV814" s="406"/>
      <c r="EW814" s="406"/>
      <c r="EX814" s="406"/>
      <c r="EY814" s="406"/>
      <c r="EZ814" s="406"/>
      <c r="FA814" s="406"/>
      <c r="FB814" s="406"/>
      <c r="FC814" s="406"/>
      <c r="FD814" s="406"/>
      <c r="FE814" s="406"/>
      <c r="FF814" s="406"/>
      <c r="FG814" s="406"/>
      <c r="FH814" s="406"/>
      <c r="FI814" s="406"/>
      <c r="FJ814" s="406"/>
      <c r="FK814" s="406"/>
      <c r="FL814" s="406"/>
      <c r="FM814" s="406"/>
      <c r="FN814" s="406"/>
      <c r="FO814" s="406"/>
      <c r="FP814" s="406"/>
      <c r="FQ814" s="406"/>
      <c r="FR814" s="406"/>
      <c r="FS814" s="406"/>
      <c r="FT814" s="406"/>
      <c r="FU814" s="406"/>
      <c r="FV814" s="406"/>
      <c r="FW814" s="406"/>
      <c r="FX814" s="406"/>
      <c r="FY814" s="406"/>
      <c r="FZ814" s="406"/>
      <c r="GA814" s="406"/>
      <c r="GB814" s="406"/>
      <c r="GC814" s="406"/>
      <c r="GD814" s="406"/>
      <c r="GE814" s="406"/>
      <c r="GF814" s="406"/>
      <c r="GG814" s="406"/>
      <c r="GH814" s="406"/>
      <c r="GI814" s="406"/>
      <c r="GJ814" s="406"/>
      <c r="GK814" s="406"/>
      <c r="GL814" s="406"/>
      <c r="GM814" s="406"/>
      <c r="GN814" s="406"/>
      <c r="GO814" s="406"/>
      <c r="GP814" s="406"/>
      <c r="GQ814" s="406"/>
      <c r="GR814" s="406"/>
      <c r="GS814" s="406"/>
      <c r="GT814" s="406"/>
      <c r="GU814" s="406"/>
      <c r="GV814" s="406"/>
      <c r="GW814" s="406"/>
      <c r="GX814" s="406"/>
      <c r="GY814" s="406"/>
      <c r="GZ814" s="406"/>
      <c r="HA814" s="406"/>
      <c r="HB814" s="406"/>
      <c r="HC814" s="406"/>
      <c r="HD814" s="406"/>
      <c r="HE814" s="406"/>
      <c r="HF814" s="406"/>
      <c r="HG814" s="406"/>
      <c r="HH814" s="406"/>
      <c r="HI814" s="406"/>
      <c r="HJ814" s="406"/>
      <c r="HK814" s="406"/>
      <c r="HL814" s="406"/>
      <c r="HM814" s="406"/>
      <c r="HN814" s="406"/>
      <c r="HO814" s="406"/>
      <c r="HP814" s="406"/>
      <c r="HQ814" s="406"/>
      <c r="HR814" s="406"/>
      <c r="HS814" s="406"/>
      <c r="HT814" s="406"/>
      <c r="HU814" s="406"/>
      <c r="HV814" s="406"/>
      <c r="HW814" s="406"/>
      <c r="HX814" s="406"/>
      <c r="HY814" s="406"/>
      <c r="HZ814" s="406"/>
      <c r="IA814" s="406"/>
      <c r="IB814" s="406"/>
      <c r="IC814" s="406"/>
      <c r="ID814" s="406"/>
      <c r="IE814" s="406"/>
      <c r="IF814" s="406"/>
      <c r="IG814" s="406"/>
      <c r="IH814" s="406"/>
      <c r="II814" s="406"/>
      <c r="IJ814" s="406"/>
      <c r="IK814" s="406"/>
      <c r="IL814" s="406"/>
      <c r="IM814" s="406"/>
      <c r="IN814" s="406"/>
      <c r="IO814" s="406"/>
      <c r="IP814" s="406"/>
      <c r="IQ814" s="406"/>
      <c r="IR814" s="406"/>
      <c r="IS814" s="406"/>
      <c r="IT814" s="406"/>
      <c r="IU814" s="406"/>
      <c r="IV814" s="406"/>
      <c r="IW814" s="406"/>
      <c r="IX814" s="406"/>
      <c r="IY814" s="406"/>
      <c r="IZ814" s="406"/>
      <c r="JA814" s="406"/>
      <c r="JB814" s="406"/>
      <c r="JC814" s="406"/>
      <c r="JD814" s="406"/>
      <c r="JE814" s="406"/>
      <c r="JF814" s="406"/>
      <c r="JG814" s="406"/>
      <c r="JH814" s="406"/>
      <c r="JI814" s="406"/>
      <c r="JJ814" s="406"/>
      <c r="JK814" s="406"/>
      <c r="JL814" s="406"/>
      <c r="JM814" s="406"/>
      <c r="JN814" s="406"/>
      <c r="JO814" s="406"/>
      <c r="JP814" s="406"/>
      <c r="JQ814" s="406"/>
      <c r="JR814" s="406"/>
      <c r="JS814" s="406"/>
      <c r="JT814" s="406"/>
      <c r="JU814" s="406"/>
      <c r="JV814" s="406"/>
      <c r="JW814" s="406"/>
      <c r="JX814" s="406"/>
      <c r="JY814" s="406"/>
      <c r="JZ814" s="406"/>
      <c r="KA814" s="406"/>
      <c r="KB814" s="406"/>
      <c r="KC814" s="406"/>
      <c r="KD814" s="406"/>
      <c r="KE814" s="406"/>
      <c r="KF814" s="406"/>
      <c r="KG814" s="406"/>
      <c r="KH814" s="406"/>
      <c r="KI814" s="406"/>
      <c r="KJ814" s="406"/>
      <c r="KK814" s="406"/>
      <c r="KL814" s="406"/>
      <c r="KM814" s="406"/>
      <c r="KN814" s="406"/>
      <c r="KO814" s="406"/>
      <c r="KP814" s="406"/>
      <c r="KQ814" s="406"/>
      <c r="KR814" s="406"/>
      <c r="KS814" s="406"/>
      <c r="KT814" s="406"/>
      <c r="KU814" s="406"/>
      <c r="KV814" s="406"/>
      <c r="KW814" s="406"/>
      <c r="KX814" s="406"/>
      <c r="KY814" s="406"/>
      <c r="KZ814" s="406"/>
      <c r="LA814" s="406"/>
      <c r="LB814" s="406"/>
      <c r="LC814" s="406"/>
      <c r="LD814" s="406"/>
      <c r="LE814" s="406"/>
      <c r="LF814" s="406"/>
      <c r="LG814" s="406"/>
      <c r="LH814" s="406"/>
      <c r="LI814" s="406"/>
      <c r="LJ814" s="406"/>
      <c r="LK814" s="406"/>
      <c r="LL814" s="406"/>
      <c r="LM814" s="406"/>
      <c r="LN814" s="406"/>
      <c r="LO814" s="406"/>
      <c r="LP814" s="406"/>
      <c r="LQ814" s="406"/>
      <c r="LR814" s="406"/>
      <c r="LS814" s="406"/>
      <c r="LT814" s="406"/>
      <c r="LU814" s="406"/>
      <c r="LV814" s="406"/>
      <c r="LW814" s="406"/>
      <c r="LX814" s="406"/>
      <c r="LY814" s="406"/>
      <c r="LZ814" s="406"/>
      <c r="MA814" s="406"/>
      <c r="MB814" s="406"/>
      <c r="MC814" s="406"/>
      <c r="MD814" s="406"/>
      <c r="ME814" s="406"/>
      <c r="MF814" s="406"/>
      <c r="MG814" s="406"/>
      <c r="MH814" s="406"/>
      <c r="MI814" s="406"/>
      <c r="MJ814" s="406"/>
      <c r="MK814" s="406"/>
      <c r="ML814" s="406"/>
      <c r="MM814" s="406"/>
      <c r="MN814" s="406"/>
      <c r="MO814" s="406"/>
      <c r="MP814" s="406"/>
      <c r="MQ814" s="406"/>
      <c r="MR814" s="406"/>
      <c r="MS814" s="406"/>
      <c r="MT814" s="406"/>
      <c r="MU814" s="406"/>
      <c r="MV814" s="406"/>
      <c r="MW814" s="406"/>
      <c r="MX814" s="406"/>
      <c r="MY814" s="406"/>
      <c r="MZ814" s="406"/>
      <c r="NA814" s="406"/>
      <c r="NB814" s="406"/>
      <c r="NC814" s="406"/>
      <c r="ND814" s="406"/>
      <c r="NE814" s="406"/>
      <c r="NF814" s="406"/>
      <c r="NG814" s="406"/>
      <c r="NH814" s="406"/>
      <c r="NI814" s="406"/>
      <c r="NJ814" s="406"/>
      <c r="NK814" s="406"/>
      <c r="NL814" s="406"/>
      <c r="NM814" s="406"/>
      <c r="NN814" s="406"/>
      <c r="NO814" s="406"/>
      <c r="NP814" s="406"/>
      <c r="NQ814" s="406"/>
      <c r="NR814" s="406"/>
      <c r="NS814" s="406"/>
      <c r="NT814" s="406"/>
      <c r="NU814" s="406"/>
      <c r="NV814" s="406"/>
      <c r="NW814" s="406"/>
      <c r="NX814" s="406"/>
      <c r="NY814" s="406"/>
      <c r="NZ814" s="406"/>
      <c r="OA814" s="406"/>
      <c r="OB814" s="406"/>
      <c r="OC814" s="406"/>
      <c r="OD814" s="406"/>
      <c r="OE814" s="406"/>
      <c r="OF814" s="406"/>
      <c r="OG814" s="406"/>
      <c r="OH814" s="406"/>
      <c r="OI814" s="406"/>
      <c r="OJ814" s="406"/>
      <c r="OK814" s="406"/>
      <c r="OL814" s="406"/>
      <c r="OM814" s="406"/>
      <c r="ON814" s="406"/>
      <c r="OO814" s="406"/>
      <c r="OP814" s="406"/>
      <c r="OQ814" s="406"/>
      <c r="OR814" s="406"/>
      <c r="OS814" s="406"/>
      <c r="OT814" s="406"/>
      <c r="OU814" s="406"/>
      <c r="OV814" s="406"/>
      <c r="OW814" s="406"/>
      <c r="OX814" s="406"/>
      <c r="OY814" s="406"/>
      <c r="OZ814" s="406"/>
      <c r="PA814" s="406"/>
      <c r="PB814" s="406"/>
      <c r="PC814" s="406"/>
      <c r="PD814" s="406"/>
      <c r="PE814" s="406"/>
      <c r="PF814" s="406"/>
      <c r="PG814" s="406"/>
      <c r="PH814" s="406"/>
      <c r="PI814" s="406"/>
      <c r="PJ814" s="406"/>
      <c r="PK814" s="406"/>
      <c r="PL814" s="406"/>
      <c r="PM814" s="406"/>
      <c r="PN814" s="406"/>
      <c r="PO814" s="406"/>
      <c r="PP814" s="406"/>
      <c r="PQ814" s="406"/>
      <c r="PR814" s="406"/>
      <c r="PS814" s="406"/>
      <c r="PT814" s="406"/>
      <c r="PU814" s="406"/>
      <c r="PV814" s="406"/>
      <c r="PW814" s="406"/>
      <c r="PX814" s="406"/>
      <c r="PY814" s="406"/>
      <c r="PZ814" s="406"/>
      <c r="QA814" s="406"/>
      <c r="QB814" s="406"/>
      <c r="QC814" s="406"/>
      <c r="QD814" s="406"/>
      <c r="QE814" s="406"/>
      <c r="QF814" s="406"/>
      <c r="QG814" s="406"/>
      <c r="QH814" s="406"/>
      <c r="QI814" s="406"/>
      <c r="QJ814" s="406"/>
      <c r="QK814" s="406"/>
      <c r="QL814" s="406"/>
      <c r="QM814" s="406"/>
      <c r="QN814" s="406"/>
      <c r="QO814" s="406"/>
      <c r="QP814" s="406"/>
      <c r="QQ814" s="406"/>
      <c r="QR814" s="406"/>
      <c r="QS814" s="406"/>
      <c r="QT814" s="406"/>
      <c r="QU814" s="406"/>
      <c r="QV814" s="406"/>
      <c r="QW814" s="406"/>
      <c r="QX814" s="406"/>
      <c r="QY814" s="406"/>
      <c r="QZ814" s="406"/>
      <c r="RA814" s="406"/>
      <c r="RB814" s="406"/>
      <c r="RC814" s="406"/>
      <c r="RD814" s="406"/>
      <c r="RE814" s="406"/>
      <c r="RF814" s="406"/>
      <c r="RG814" s="406"/>
      <c r="RH814" s="406"/>
      <c r="RI814" s="406"/>
      <c r="RJ814" s="406"/>
      <c r="RK814" s="406"/>
      <c r="RL814" s="406"/>
      <c r="RM814" s="406"/>
      <c r="RN814" s="406"/>
      <c r="RO814" s="406"/>
      <c r="RP814" s="406"/>
      <c r="RQ814" s="406"/>
      <c r="RR814" s="406"/>
      <c r="RS814" s="406"/>
      <c r="RT814" s="406"/>
      <c r="RU814" s="406"/>
      <c r="RV814" s="406"/>
      <c r="RW814" s="406"/>
      <c r="RX814" s="406"/>
      <c r="RY814" s="406"/>
      <c r="RZ814" s="406"/>
      <c r="SA814" s="406"/>
      <c r="SB814" s="406"/>
      <c r="SC814" s="406"/>
      <c r="SD814" s="406"/>
      <c r="SE814" s="406"/>
      <c r="SF814" s="406"/>
      <c r="SG814" s="406"/>
      <c r="SH814" s="406"/>
      <c r="SI814" s="406"/>
      <c r="SJ814" s="406"/>
      <c r="SK814" s="406"/>
      <c r="SL814" s="406"/>
      <c r="SM814" s="406"/>
      <c r="SN814" s="406"/>
      <c r="SO814" s="406"/>
      <c r="SP814" s="406"/>
      <c r="SQ814" s="406"/>
      <c r="SR814" s="406"/>
      <c r="SS814" s="406"/>
      <c r="ST814" s="406"/>
      <c r="SU814" s="406"/>
      <c r="SV814" s="406"/>
      <c r="SW814" s="406"/>
      <c r="SX814" s="406"/>
      <c r="SY814" s="406"/>
      <c r="SZ814" s="406"/>
      <c r="TA814" s="406"/>
      <c r="TB814" s="406"/>
      <c r="TC814" s="406"/>
      <c r="TD814" s="406"/>
      <c r="TE814" s="406"/>
      <c r="TF814" s="406"/>
      <c r="TG814" s="406"/>
      <c r="TH814" s="406"/>
      <c r="TI814" s="406"/>
      <c r="TJ814" s="406"/>
      <c r="TK814" s="406"/>
      <c r="TL814" s="406"/>
      <c r="TM814" s="406"/>
      <c r="TN814" s="406"/>
      <c r="TO814" s="406"/>
      <c r="TP814" s="406"/>
      <c r="TQ814" s="406"/>
      <c r="TR814" s="406"/>
      <c r="TS814" s="406"/>
      <c r="TT814" s="406"/>
      <c r="TU814" s="406"/>
      <c r="TV814" s="406"/>
      <c r="TW814" s="406"/>
      <c r="TX814" s="406"/>
      <c r="TY814" s="406"/>
      <c r="TZ814" s="406"/>
      <c r="UA814" s="406"/>
      <c r="UB814" s="406"/>
      <c r="UC814" s="406"/>
      <c r="UD814" s="406"/>
      <c r="UE814" s="406"/>
      <c r="UF814" s="406"/>
      <c r="UG814" s="406"/>
      <c r="UH814" s="406"/>
      <c r="UI814" s="406"/>
      <c r="UJ814" s="406"/>
      <c r="UK814" s="406"/>
      <c r="UL814" s="406"/>
      <c r="UM814" s="406"/>
      <c r="UN814" s="406"/>
      <c r="UO814" s="406"/>
      <c r="UP814" s="406"/>
      <c r="UQ814" s="406"/>
      <c r="UR814" s="406"/>
      <c r="US814" s="406"/>
      <c r="UT814" s="406"/>
      <c r="UU814" s="406"/>
      <c r="UV814" s="406"/>
      <c r="UW814" s="406"/>
      <c r="UX814" s="406"/>
      <c r="UY814" s="406"/>
      <c r="UZ814" s="406"/>
      <c r="VA814" s="406"/>
      <c r="VB814" s="406"/>
      <c r="VC814" s="406"/>
      <c r="VD814" s="406"/>
      <c r="VE814" s="406"/>
      <c r="VF814" s="406"/>
      <c r="VG814" s="406"/>
      <c r="VH814" s="406"/>
      <c r="VI814" s="406"/>
      <c r="VJ814" s="406"/>
      <c r="VK814" s="406"/>
      <c r="VL814" s="406"/>
      <c r="VM814" s="406"/>
      <c r="VN814" s="406"/>
      <c r="VO814" s="406"/>
      <c r="VP814" s="406"/>
      <c r="VQ814" s="406"/>
      <c r="VR814" s="406"/>
      <c r="VS814" s="406"/>
      <c r="VT814" s="406"/>
      <c r="VU814" s="406"/>
      <c r="VV814" s="406"/>
      <c r="VW814" s="406"/>
      <c r="VX814" s="406"/>
      <c r="VY814" s="406"/>
      <c r="VZ814" s="406"/>
      <c r="WA814" s="406"/>
      <c r="WB814" s="406"/>
      <c r="WC814" s="406"/>
      <c r="WD814" s="406"/>
      <c r="WE814" s="406"/>
      <c r="WF814" s="406"/>
      <c r="WG814" s="406"/>
      <c r="WH814" s="406"/>
      <c r="WI814" s="406"/>
      <c r="WJ814" s="406"/>
      <c r="WK814" s="406"/>
      <c r="WL814" s="406"/>
      <c r="WM814" s="406"/>
      <c r="WN814" s="406"/>
      <c r="WO814" s="406"/>
      <c r="WP814" s="406"/>
      <c r="WQ814" s="406"/>
      <c r="WR814" s="406"/>
      <c r="WS814" s="406"/>
      <c r="WT814" s="406"/>
      <c r="WU814" s="406"/>
      <c r="WV814" s="406"/>
      <c r="WW814" s="406"/>
      <c r="WX814" s="406"/>
      <c r="WY814" s="406"/>
      <c r="WZ814" s="406"/>
      <c r="XA814" s="406"/>
      <c r="XB814" s="406"/>
      <c r="XC814" s="406"/>
      <c r="XD814" s="406"/>
      <c r="XE814" s="406"/>
      <c r="XF814" s="406"/>
      <c r="XG814" s="406"/>
      <c r="XH814" s="406"/>
      <c r="XI814" s="406"/>
      <c r="XJ814" s="406"/>
      <c r="XK814" s="406"/>
      <c r="XL814" s="406"/>
      <c r="XM814" s="406"/>
      <c r="XN814" s="406"/>
      <c r="XO814" s="406"/>
      <c r="XP814" s="406"/>
      <c r="XQ814" s="406"/>
      <c r="XR814" s="406"/>
      <c r="XS814" s="406"/>
      <c r="XT814" s="406"/>
      <c r="XU814" s="406"/>
      <c r="XV814" s="406"/>
      <c r="XW814" s="406"/>
      <c r="XX814" s="406"/>
      <c r="XY814" s="406"/>
      <c r="XZ814" s="406"/>
      <c r="YA814" s="406"/>
      <c r="YB814" s="406"/>
      <c r="YC814" s="406"/>
      <c r="YD814" s="406"/>
      <c r="YE814" s="406"/>
      <c r="YF814" s="406"/>
      <c r="YG814" s="406"/>
      <c r="YH814" s="406"/>
      <c r="YI814" s="406"/>
      <c r="YJ814" s="406"/>
      <c r="YK814" s="406"/>
      <c r="YL814" s="406"/>
      <c r="YM814" s="406"/>
      <c r="YN814" s="406"/>
      <c r="YO814" s="406"/>
      <c r="YP814" s="406"/>
      <c r="YQ814" s="406"/>
      <c r="YR814" s="406"/>
      <c r="YS814" s="406"/>
      <c r="YT814" s="406"/>
      <c r="YU814" s="406"/>
      <c r="YV814" s="406"/>
      <c r="YW814" s="406"/>
      <c r="YX814" s="406"/>
      <c r="YY814" s="406"/>
      <c r="YZ814" s="406"/>
      <c r="ZA814" s="406"/>
      <c r="ZB814" s="406"/>
      <c r="ZC814" s="406"/>
      <c r="ZD814" s="406"/>
      <c r="ZE814" s="406"/>
      <c r="ZF814" s="406"/>
      <c r="ZG814" s="406"/>
      <c r="ZH814" s="406"/>
      <c r="ZI814" s="406"/>
      <c r="ZJ814" s="406"/>
      <c r="ZK814" s="406"/>
      <c r="ZL814" s="406"/>
      <c r="ZM814" s="406"/>
      <c r="ZN814" s="406"/>
      <c r="ZO814" s="406"/>
      <c r="ZP814" s="406"/>
      <c r="ZQ814" s="406"/>
      <c r="ZR814" s="406"/>
      <c r="ZS814" s="406"/>
      <c r="ZT814" s="406"/>
      <c r="ZU814" s="406"/>
      <c r="ZV814" s="406"/>
      <c r="ZW814" s="406"/>
      <c r="ZX814" s="406"/>
      <c r="ZY814" s="406"/>
      <c r="ZZ814" s="406"/>
      <c r="AAA814" s="406"/>
      <c r="AAB814" s="406"/>
      <c r="AAC814" s="406"/>
      <c r="AAD814" s="406"/>
      <c r="AAE814" s="406"/>
      <c r="AAF814" s="406"/>
      <c r="AAG814" s="406"/>
      <c r="AAH814" s="406"/>
      <c r="AAI814" s="406"/>
      <c r="AAJ814" s="406"/>
      <c r="AAK814" s="406"/>
      <c r="AAL814" s="406"/>
      <c r="AAM814" s="406"/>
      <c r="AAN814" s="406"/>
      <c r="AAO814" s="406"/>
      <c r="AAP814" s="406"/>
      <c r="AAQ814" s="406"/>
      <c r="AAR814" s="406"/>
      <c r="AAS814" s="406"/>
      <c r="AAT814" s="406"/>
      <c r="AAU814" s="406"/>
      <c r="AAV814" s="406"/>
      <c r="AAW814" s="406"/>
      <c r="AAX814" s="406"/>
      <c r="AAY814" s="406"/>
      <c r="AAZ814" s="406"/>
      <c r="ABA814" s="406"/>
      <c r="ABB814" s="406"/>
      <c r="ABC814" s="406"/>
      <c r="ABD814" s="406"/>
      <c r="ABE814" s="406"/>
      <c r="ABF814" s="406"/>
      <c r="ABG814" s="406"/>
      <c r="ABH814" s="406"/>
      <c r="ABI814" s="406"/>
      <c r="ABJ814" s="406"/>
      <c r="ABK814" s="406"/>
      <c r="ABL814" s="406"/>
      <c r="ABM814" s="406"/>
      <c r="ABN814" s="406"/>
      <c r="ABO814" s="406"/>
      <c r="ABP814" s="406"/>
      <c r="ABQ814" s="406"/>
      <c r="ABR814" s="406"/>
      <c r="ABS814" s="406"/>
      <c r="ABT814" s="406"/>
      <c r="ABU814" s="406"/>
      <c r="ABV814" s="406"/>
      <c r="ABW814" s="406"/>
      <c r="ABX814" s="406"/>
      <c r="ABY814" s="406"/>
      <c r="ABZ814" s="406"/>
      <c r="ACA814" s="406"/>
      <c r="ACB814" s="406"/>
      <c r="ACC814" s="406"/>
      <c r="ACD814" s="406"/>
      <c r="ACE814" s="406"/>
      <c r="ACF814" s="406"/>
      <c r="ACG814" s="406"/>
      <c r="ACH814" s="406"/>
      <c r="ACI814" s="406"/>
      <c r="ACJ814" s="406"/>
      <c r="ACK814" s="406"/>
      <c r="ACL814" s="406"/>
      <c r="ACM814" s="406"/>
      <c r="ACN814" s="406"/>
      <c r="ACO814" s="406"/>
      <c r="ACP814" s="406"/>
      <c r="ACQ814" s="406"/>
      <c r="ACR814" s="406"/>
      <c r="ACS814" s="406"/>
      <c r="ACT814" s="406"/>
      <c r="ACU814" s="406"/>
      <c r="ACV814" s="406"/>
      <c r="ACW814" s="406"/>
      <c r="ACX814" s="406"/>
      <c r="ACY814" s="406"/>
      <c r="ACZ814" s="406"/>
      <c r="ADA814" s="406"/>
      <c r="ADB814" s="406"/>
      <c r="ADC814" s="406"/>
      <c r="ADD814" s="406"/>
      <c r="ADE814" s="406"/>
      <c r="ADF814" s="406"/>
      <c r="ADG814" s="406"/>
      <c r="ADH814" s="406"/>
      <c r="ADI814" s="406"/>
      <c r="ADJ814" s="406"/>
      <c r="ADK814" s="406"/>
      <c r="ADL814" s="406"/>
      <c r="ADM814" s="406"/>
      <c r="ADN814" s="406"/>
      <c r="ADO814" s="406"/>
      <c r="ADP814" s="406"/>
      <c r="ADQ814" s="406"/>
      <c r="ADR814" s="406"/>
      <c r="ADS814" s="406"/>
      <c r="ADT814" s="406"/>
      <c r="ADU814" s="406"/>
      <c r="ADV814" s="406"/>
      <c r="ADW814" s="406"/>
      <c r="ADX814" s="406"/>
      <c r="ADY814" s="406"/>
      <c r="ADZ814" s="406"/>
      <c r="AEA814" s="406"/>
      <c r="AEB814" s="406"/>
      <c r="AEC814" s="406"/>
      <c r="AED814" s="406"/>
      <c r="AEE814" s="406"/>
      <c r="AEF814" s="406"/>
      <c r="AEG814" s="406"/>
      <c r="AEH814" s="406"/>
      <c r="AEI814" s="406"/>
      <c r="AEJ814" s="406"/>
      <c r="AEK814" s="406"/>
      <c r="AEL814" s="406"/>
      <c r="AEM814" s="406"/>
      <c r="AEN814" s="406"/>
      <c r="AEO814" s="406"/>
      <c r="AEP814" s="406"/>
      <c r="AEQ814" s="406"/>
      <c r="AER814" s="406"/>
      <c r="AES814" s="406"/>
      <c r="AET814" s="406"/>
      <c r="AEU814" s="406"/>
      <c r="AEV814" s="406"/>
      <c r="AEW814" s="406"/>
      <c r="AEX814" s="406"/>
      <c r="AEY814" s="406"/>
      <c r="AEZ814" s="406"/>
      <c r="AFA814" s="406"/>
      <c r="AFB814" s="406"/>
      <c r="AFC814" s="406"/>
      <c r="AFD814" s="406"/>
      <c r="AFE814" s="406"/>
      <c r="AFF814" s="406"/>
      <c r="AFG814" s="406"/>
      <c r="AFH814" s="406"/>
      <c r="AFI814" s="406"/>
      <c r="AFJ814" s="406"/>
      <c r="AFK814" s="406"/>
      <c r="AFL814" s="406"/>
      <c r="AFM814" s="406"/>
      <c r="AFN814" s="406"/>
      <c r="AFO814" s="406"/>
      <c r="AFP814" s="406"/>
      <c r="AFQ814" s="406"/>
      <c r="AFR814" s="406"/>
      <c r="AFS814" s="406"/>
      <c r="AFT814" s="406"/>
      <c r="AFU814" s="406"/>
      <c r="AFV814" s="406"/>
      <c r="AFW814" s="406"/>
      <c r="AFX814" s="406"/>
      <c r="AFY814" s="406"/>
      <c r="AFZ814" s="406"/>
      <c r="AGA814" s="406"/>
      <c r="AGB814" s="406"/>
      <c r="AGC814" s="406"/>
      <c r="AGD814" s="406"/>
      <c r="AGE814" s="406"/>
      <c r="AGF814" s="406"/>
      <c r="AGG814" s="406"/>
      <c r="AGH814" s="406"/>
      <c r="AGI814" s="406"/>
      <c r="AGJ814" s="406"/>
      <c r="AGK814" s="406"/>
      <c r="AGL814" s="406"/>
      <c r="AGM814" s="406"/>
      <c r="AGN814" s="406"/>
      <c r="AGO814" s="406"/>
      <c r="AGP814" s="406"/>
      <c r="AGQ814" s="406"/>
      <c r="AGR814" s="406"/>
      <c r="AGS814" s="406"/>
      <c r="AGT814" s="406"/>
      <c r="AGU814" s="406"/>
      <c r="AGV814" s="406"/>
      <c r="AGW814" s="406"/>
      <c r="AGX814" s="406"/>
      <c r="AGY814" s="406"/>
      <c r="AGZ814" s="406"/>
      <c r="AHA814" s="406"/>
      <c r="AHB814" s="406"/>
      <c r="AHC814" s="406"/>
      <c r="AHD814" s="406"/>
      <c r="AHE814" s="406"/>
      <c r="AHF814" s="406"/>
      <c r="AHG814" s="406"/>
      <c r="AHH814" s="406"/>
      <c r="AHI814" s="406"/>
      <c r="AHJ814" s="406"/>
      <c r="AHK814" s="406"/>
      <c r="AHL814" s="406"/>
      <c r="AHM814" s="406"/>
      <c r="AHN814" s="406"/>
      <c r="AHO814" s="406"/>
      <c r="AHP814" s="406"/>
      <c r="AHQ814" s="406"/>
      <c r="AHR814" s="406"/>
      <c r="AHS814" s="406"/>
      <c r="AHT814" s="406"/>
      <c r="AHU814" s="406"/>
      <c r="AHV814" s="406"/>
      <c r="AHW814" s="406"/>
      <c r="AHX814" s="406"/>
      <c r="AHY814" s="406"/>
      <c r="AHZ814" s="406"/>
      <c r="AIA814" s="406"/>
      <c r="AIB814" s="406"/>
      <c r="AIC814" s="406"/>
      <c r="AID814" s="406"/>
      <c r="AIE814" s="406"/>
      <c r="AIF814" s="406"/>
      <c r="AIG814" s="406"/>
      <c r="AIH814" s="406"/>
      <c r="AII814" s="406"/>
      <c r="AIJ814" s="406"/>
      <c r="AIK814" s="406"/>
      <c r="AIL814" s="406"/>
      <c r="AIM814" s="406"/>
      <c r="AIN814" s="406"/>
      <c r="AIO814" s="406"/>
      <c r="AIP814" s="406"/>
      <c r="AIQ814" s="406"/>
      <c r="AIR814" s="406"/>
      <c r="AIS814" s="406"/>
      <c r="AIT814" s="406"/>
      <c r="AIU814" s="406"/>
      <c r="AIV814" s="406"/>
      <c r="AIW814" s="406"/>
      <c r="AIX814" s="406"/>
      <c r="AIY814" s="406"/>
      <c r="AIZ814" s="406"/>
      <c r="AJA814" s="406"/>
      <c r="AJB814" s="406"/>
      <c r="AJC814" s="406"/>
      <c r="AJD814" s="406"/>
      <c r="AJE814" s="406"/>
      <c r="AJF814" s="406"/>
      <c r="AJG814" s="406"/>
      <c r="AJH814" s="406"/>
      <c r="AJI814" s="406"/>
      <c r="AJJ814" s="406"/>
      <c r="AJK814" s="406"/>
      <c r="AJL814" s="406"/>
      <c r="AJM814" s="406"/>
      <c r="AJN814" s="406"/>
      <c r="AJO814" s="406"/>
      <c r="AJP814" s="406"/>
      <c r="AJQ814" s="406"/>
      <c r="AJR814" s="406"/>
      <c r="AJS814" s="406"/>
      <c r="AJT814" s="406"/>
      <c r="AJU814" s="406"/>
      <c r="AJV814" s="406"/>
      <c r="AJW814" s="406"/>
      <c r="AJX814" s="406"/>
      <c r="AJY814" s="406"/>
      <c r="AJZ814" s="406"/>
      <c r="AKA814" s="406"/>
      <c r="AKB814" s="406"/>
      <c r="AKC814" s="406"/>
      <c r="AKD814" s="406"/>
      <c r="AKE814" s="406"/>
      <c r="AKF814" s="406"/>
      <c r="AKG814" s="406"/>
      <c r="AKH814" s="406"/>
      <c r="AKI814" s="406"/>
      <c r="AKJ814" s="406"/>
      <c r="AKK814" s="406"/>
      <c r="AKL814" s="406"/>
      <c r="AKM814" s="406"/>
      <c r="AKN814" s="406"/>
      <c r="AKO814" s="406"/>
      <c r="AKP814" s="406"/>
      <c r="AKQ814" s="406"/>
      <c r="AKR814" s="406"/>
      <c r="AKS814" s="406"/>
      <c r="AKT814" s="406"/>
      <c r="AKU814" s="406"/>
      <c r="AKV814" s="406"/>
      <c r="AKW814" s="406"/>
      <c r="AKX814" s="406"/>
      <c r="AKY814" s="406"/>
      <c r="AKZ814" s="406"/>
      <c r="ALA814" s="406"/>
      <c r="ALB814" s="406"/>
      <c r="ALC814" s="406"/>
      <c r="ALD814" s="406"/>
    </row>
    <row r="815" spans="1:992" s="233" customFormat="1" ht="14.25" customHeight="1">
      <c r="A815" s="2789"/>
      <c r="B815" s="2827"/>
      <c r="C815" s="2421" t="s">
        <v>2193</v>
      </c>
      <c r="D815" s="718" t="s">
        <v>304</v>
      </c>
      <c r="E815" s="468">
        <v>28925899.98</v>
      </c>
      <c r="F815" s="468">
        <v>3241686.64</v>
      </c>
      <c r="G815" s="2385"/>
      <c r="H815" s="2385"/>
      <c r="I815" s="2391"/>
      <c r="J815" s="2391"/>
      <c r="K815" s="2391"/>
      <c r="L815" s="2792"/>
      <c r="M815" s="580"/>
      <c r="N815" s="406"/>
      <c r="O815" s="406"/>
      <c r="P815" s="406"/>
      <c r="Q815" s="406"/>
      <c r="R815" s="406"/>
      <c r="S815" s="406"/>
      <c r="T815" s="406"/>
      <c r="U815" s="406"/>
      <c r="V815" s="406"/>
      <c r="W815" s="406"/>
      <c r="X815" s="406"/>
      <c r="Y815" s="406"/>
      <c r="Z815" s="406"/>
      <c r="AA815" s="406"/>
      <c r="AB815" s="406"/>
      <c r="AC815" s="406"/>
      <c r="AD815" s="406"/>
      <c r="AE815" s="406"/>
      <c r="AF815" s="406"/>
      <c r="AG815" s="406"/>
      <c r="AH815" s="406"/>
      <c r="AI815" s="406"/>
      <c r="AJ815" s="406"/>
      <c r="AK815" s="406"/>
      <c r="AL815" s="406"/>
      <c r="AM815" s="406"/>
      <c r="AN815" s="406"/>
      <c r="AO815" s="406"/>
      <c r="AP815" s="406"/>
      <c r="AQ815" s="406"/>
      <c r="AR815" s="406"/>
      <c r="AS815" s="406"/>
      <c r="AT815" s="406"/>
      <c r="AU815" s="406"/>
      <c r="AV815" s="406"/>
      <c r="AW815" s="406"/>
      <c r="AX815" s="406"/>
      <c r="AY815" s="406"/>
      <c r="AZ815" s="406"/>
      <c r="BA815" s="406"/>
      <c r="BB815" s="406"/>
      <c r="BC815" s="406"/>
      <c r="BD815" s="406"/>
      <c r="BE815" s="406"/>
      <c r="BF815" s="406"/>
      <c r="BG815" s="406"/>
      <c r="BH815" s="406"/>
      <c r="BI815" s="406"/>
      <c r="BJ815" s="406"/>
      <c r="BK815" s="406"/>
      <c r="BL815" s="406"/>
      <c r="BM815" s="406"/>
      <c r="BN815" s="406"/>
      <c r="BO815" s="406"/>
      <c r="BP815" s="406"/>
      <c r="BQ815" s="406"/>
      <c r="BR815" s="406"/>
      <c r="BS815" s="406"/>
      <c r="BT815" s="406"/>
      <c r="BU815" s="406"/>
      <c r="BV815" s="406"/>
      <c r="BW815" s="406"/>
      <c r="BX815" s="406"/>
      <c r="BY815" s="406"/>
      <c r="BZ815" s="406"/>
      <c r="CA815" s="406"/>
      <c r="CB815" s="406"/>
      <c r="CC815" s="406"/>
      <c r="CD815" s="406"/>
      <c r="CE815" s="406"/>
      <c r="CF815" s="406"/>
      <c r="CG815" s="406"/>
      <c r="CH815" s="406"/>
      <c r="CI815" s="406"/>
      <c r="CJ815" s="406"/>
      <c r="CK815" s="406"/>
      <c r="CL815" s="406"/>
      <c r="CM815" s="406"/>
      <c r="CN815" s="406"/>
      <c r="CO815" s="406"/>
      <c r="CP815" s="406"/>
      <c r="CQ815" s="406"/>
      <c r="CR815" s="406"/>
      <c r="CS815" s="406"/>
      <c r="CT815" s="406"/>
      <c r="CU815" s="406"/>
      <c r="CV815" s="406"/>
      <c r="CW815" s="406"/>
      <c r="CX815" s="406"/>
      <c r="CY815" s="406"/>
      <c r="CZ815" s="406"/>
      <c r="DA815" s="406"/>
      <c r="DB815" s="406"/>
      <c r="DC815" s="406"/>
      <c r="DD815" s="406"/>
      <c r="DE815" s="406"/>
      <c r="DF815" s="406"/>
      <c r="DG815" s="406"/>
      <c r="DH815" s="406"/>
      <c r="DI815" s="406"/>
      <c r="DJ815" s="406"/>
      <c r="DK815" s="406"/>
      <c r="DL815" s="406"/>
      <c r="DM815" s="406"/>
      <c r="DN815" s="406"/>
      <c r="DO815" s="406"/>
      <c r="DP815" s="406"/>
      <c r="DQ815" s="406"/>
      <c r="DR815" s="406"/>
      <c r="DS815" s="406"/>
      <c r="DT815" s="406"/>
      <c r="DU815" s="406"/>
      <c r="DV815" s="406"/>
      <c r="DW815" s="406"/>
      <c r="DX815" s="406"/>
      <c r="DY815" s="406"/>
      <c r="DZ815" s="406"/>
      <c r="EA815" s="406"/>
      <c r="EB815" s="406"/>
      <c r="EC815" s="406"/>
      <c r="ED815" s="406"/>
      <c r="EE815" s="406"/>
      <c r="EF815" s="406"/>
      <c r="EG815" s="406"/>
      <c r="EH815" s="406"/>
      <c r="EI815" s="406"/>
      <c r="EJ815" s="406"/>
      <c r="EK815" s="406"/>
      <c r="EL815" s="406"/>
      <c r="EM815" s="406"/>
      <c r="EN815" s="406"/>
      <c r="EO815" s="406"/>
      <c r="EP815" s="406"/>
      <c r="EQ815" s="406"/>
      <c r="ER815" s="406"/>
      <c r="ES815" s="406"/>
      <c r="ET815" s="406"/>
      <c r="EU815" s="406"/>
      <c r="EV815" s="406"/>
      <c r="EW815" s="406"/>
      <c r="EX815" s="406"/>
      <c r="EY815" s="406"/>
      <c r="EZ815" s="406"/>
      <c r="FA815" s="406"/>
      <c r="FB815" s="406"/>
      <c r="FC815" s="406"/>
      <c r="FD815" s="406"/>
      <c r="FE815" s="406"/>
      <c r="FF815" s="406"/>
      <c r="FG815" s="406"/>
      <c r="FH815" s="406"/>
      <c r="FI815" s="406"/>
      <c r="FJ815" s="406"/>
      <c r="FK815" s="406"/>
      <c r="FL815" s="406"/>
      <c r="FM815" s="406"/>
      <c r="FN815" s="406"/>
      <c r="FO815" s="406"/>
      <c r="FP815" s="406"/>
      <c r="FQ815" s="406"/>
      <c r="FR815" s="406"/>
      <c r="FS815" s="406"/>
      <c r="FT815" s="406"/>
      <c r="FU815" s="406"/>
      <c r="FV815" s="406"/>
      <c r="FW815" s="406"/>
      <c r="FX815" s="406"/>
      <c r="FY815" s="406"/>
      <c r="FZ815" s="406"/>
      <c r="GA815" s="406"/>
      <c r="GB815" s="406"/>
      <c r="GC815" s="406"/>
      <c r="GD815" s="406"/>
      <c r="GE815" s="406"/>
      <c r="GF815" s="406"/>
      <c r="GG815" s="406"/>
      <c r="GH815" s="406"/>
      <c r="GI815" s="406"/>
      <c r="GJ815" s="406"/>
      <c r="GK815" s="406"/>
      <c r="GL815" s="406"/>
      <c r="GM815" s="406"/>
      <c r="GN815" s="406"/>
      <c r="GO815" s="406"/>
      <c r="GP815" s="406"/>
      <c r="GQ815" s="406"/>
      <c r="GR815" s="406"/>
      <c r="GS815" s="406"/>
      <c r="GT815" s="406"/>
      <c r="GU815" s="406"/>
      <c r="GV815" s="406"/>
      <c r="GW815" s="406"/>
      <c r="GX815" s="406"/>
      <c r="GY815" s="406"/>
      <c r="GZ815" s="406"/>
      <c r="HA815" s="406"/>
      <c r="HB815" s="406"/>
      <c r="HC815" s="406"/>
      <c r="HD815" s="406"/>
      <c r="HE815" s="406"/>
      <c r="HF815" s="406"/>
      <c r="HG815" s="406"/>
      <c r="HH815" s="406"/>
      <c r="HI815" s="406"/>
      <c r="HJ815" s="406"/>
      <c r="HK815" s="406"/>
      <c r="HL815" s="406"/>
      <c r="HM815" s="406"/>
      <c r="HN815" s="406"/>
      <c r="HO815" s="406"/>
      <c r="HP815" s="406"/>
      <c r="HQ815" s="406"/>
      <c r="HR815" s="406"/>
      <c r="HS815" s="406"/>
      <c r="HT815" s="406"/>
      <c r="HU815" s="406"/>
      <c r="HV815" s="406"/>
      <c r="HW815" s="406"/>
      <c r="HX815" s="406"/>
      <c r="HY815" s="406"/>
      <c r="HZ815" s="406"/>
      <c r="IA815" s="406"/>
      <c r="IB815" s="406"/>
      <c r="IC815" s="406"/>
      <c r="ID815" s="406"/>
      <c r="IE815" s="406"/>
      <c r="IF815" s="406"/>
      <c r="IG815" s="406"/>
      <c r="IH815" s="406"/>
      <c r="II815" s="406"/>
      <c r="IJ815" s="406"/>
      <c r="IK815" s="406"/>
      <c r="IL815" s="406"/>
      <c r="IM815" s="406"/>
      <c r="IN815" s="406"/>
      <c r="IO815" s="406"/>
      <c r="IP815" s="406"/>
      <c r="IQ815" s="406"/>
      <c r="IR815" s="406"/>
      <c r="IS815" s="406"/>
      <c r="IT815" s="406"/>
      <c r="IU815" s="406"/>
      <c r="IV815" s="406"/>
      <c r="IW815" s="406"/>
      <c r="IX815" s="406"/>
      <c r="IY815" s="406"/>
      <c r="IZ815" s="406"/>
      <c r="JA815" s="406"/>
      <c r="JB815" s="406"/>
      <c r="JC815" s="406"/>
      <c r="JD815" s="406"/>
      <c r="JE815" s="406"/>
      <c r="JF815" s="406"/>
      <c r="JG815" s="406"/>
      <c r="JH815" s="406"/>
      <c r="JI815" s="406"/>
      <c r="JJ815" s="406"/>
      <c r="JK815" s="406"/>
      <c r="JL815" s="406"/>
      <c r="JM815" s="406"/>
      <c r="JN815" s="406"/>
      <c r="JO815" s="406"/>
      <c r="JP815" s="406"/>
      <c r="JQ815" s="406"/>
      <c r="JR815" s="406"/>
      <c r="JS815" s="406"/>
      <c r="JT815" s="406"/>
      <c r="JU815" s="406"/>
      <c r="JV815" s="406"/>
      <c r="JW815" s="406"/>
      <c r="JX815" s="406"/>
      <c r="JY815" s="406"/>
      <c r="JZ815" s="406"/>
      <c r="KA815" s="406"/>
      <c r="KB815" s="406"/>
      <c r="KC815" s="406"/>
      <c r="KD815" s="406"/>
      <c r="KE815" s="406"/>
      <c r="KF815" s="406"/>
      <c r="KG815" s="406"/>
      <c r="KH815" s="406"/>
      <c r="KI815" s="406"/>
      <c r="KJ815" s="406"/>
      <c r="KK815" s="406"/>
      <c r="KL815" s="406"/>
      <c r="KM815" s="406"/>
      <c r="KN815" s="406"/>
      <c r="KO815" s="406"/>
      <c r="KP815" s="406"/>
      <c r="KQ815" s="406"/>
      <c r="KR815" s="406"/>
      <c r="KS815" s="406"/>
      <c r="KT815" s="406"/>
      <c r="KU815" s="406"/>
      <c r="KV815" s="406"/>
      <c r="KW815" s="406"/>
      <c r="KX815" s="406"/>
      <c r="KY815" s="406"/>
      <c r="KZ815" s="406"/>
      <c r="LA815" s="406"/>
      <c r="LB815" s="406"/>
      <c r="LC815" s="406"/>
      <c r="LD815" s="406"/>
      <c r="LE815" s="406"/>
      <c r="LF815" s="406"/>
      <c r="LG815" s="406"/>
      <c r="LH815" s="406"/>
      <c r="LI815" s="406"/>
      <c r="LJ815" s="406"/>
      <c r="LK815" s="406"/>
      <c r="LL815" s="406"/>
      <c r="LM815" s="406"/>
      <c r="LN815" s="406"/>
      <c r="LO815" s="406"/>
      <c r="LP815" s="406"/>
      <c r="LQ815" s="406"/>
      <c r="LR815" s="406"/>
      <c r="LS815" s="406"/>
      <c r="LT815" s="406"/>
      <c r="LU815" s="406"/>
      <c r="LV815" s="406"/>
      <c r="LW815" s="406"/>
      <c r="LX815" s="406"/>
      <c r="LY815" s="406"/>
      <c r="LZ815" s="406"/>
      <c r="MA815" s="406"/>
      <c r="MB815" s="406"/>
      <c r="MC815" s="406"/>
      <c r="MD815" s="406"/>
      <c r="ME815" s="406"/>
      <c r="MF815" s="406"/>
      <c r="MG815" s="406"/>
      <c r="MH815" s="406"/>
      <c r="MI815" s="406"/>
      <c r="MJ815" s="406"/>
      <c r="MK815" s="406"/>
      <c r="ML815" s="406"/>
      <c r="MM815" s="406"/>
      <c r="MN815" s="406"/>
      <c r="MO815" s="406"/>
      <c r="MP815" s="406"/>
      <c r="MQ815" s="406"/>
      <c r="MR815" s="406"/>
      <c r="MS815" s="406"/>
      <c r="MT815" s="406"/>
      <c r="MU815" s="406"/>
      <c r="MV815" s="406"/>
      <c r="MW815" s="406"/>
      <c r="MX815" s="406"/>
      <c r="MY815" s="406"/>
      <c r="MZ815" s="406"/>
      <c r="NA815" s="406"/>
      <c r="NB815" s="406"/>
      <c r="NC815" s="406"/>
      <c r="ND815" s="406"/>
      <c r="NE815" s="406"/>
      <c r="NF815" s="406"/>
      <c r="NG815" s="406"/>
      <c r="NH815" s="406"/>
      <c r="NI815" s="406"/>
      <c r="NJ815" s="406"/>
      <c r="NK815" s="406"/>
      <c r="NL815" s="406"/>
      <c r="NM815" s="406"/>
      <c r="NN815" s="406"/>
      <c r="NO815" s="406"/>
      <c r="NP815" s="406"/>
      <c r="NQ815" s="406"/>
      <c r="NR815" s="406"/>
      <c r="NS815" s="406"/>
      <c r="NT815" s="406"/>
      <c r="NU815" s="406"/>
      <c r="NV815" s="406"/>
      <c r="NW815" s="406"/>
      <c r="NX815" s="406"/>
      <c r="NY815" s="406"/>
      <c r="NZ815" s="406"/>
      <c r="OA815" s="406"/>
      <c r="OB815" s="406"/>
      <c r="OC815" s="406"/>
      <c r="OD815" s="406"/>
      <c r="OE815" s="406"/>
      <c r="OF815" s="406"/>
      <c r="OG815" s="406"/>
      <c r="OH815" s="406"/>
      <c r="OI815" s="406"/>
      <c r="OJ815" s="406"/>
      <c r="OK815" s="406"/>
      <c r="OL815" s="406"/>
      <c r="OM815" s="406"/>
      <c r="ON815" s="406"/>
      <c r="OO815" s="406"/>
      <c r="OP815" s="406"/>
      <c r="OQ815" s="406"/>
      <c r="OR815" s="406"/>
      <c r="OS815" s="406"/>
      <c r="OT815" s="406"/>
      <c r="OU815" s="406"/>
      <c r="OV815" s="406"/>
      <c r="OW815" s="406"/>
      <c r="OX815" s="406"/>
      <c r="OY815" s="406"/>
      <c r="OZ815" s="406"/>
      <c r="PA815" s="406"/>
      <c r="PB815" s="406"/>
      <c r="PC815" s="406"/>
      <c r="PD815" s="406"/>
      <c r="PE815" s="406"/>
      <c r="PF815" s="406"/>
      <c r="PG815" s="406"/>
      <c r="PH815" s="406"/>
      <c r="PI815" s="406"/>
      <c r="PJ815" s="406"/>
      <c r="PK815" s="406"/>
      <c r="PL815" s="406"/>
      <c r="PM815" s="406"/>
      <c r="PN815" s="406"/>
      <c r="PO815" s="406"/>
      <c r="PP815" s="406"/>
      <c r="PQ815" s="406"/>
      <c r="PR815" s="406"/>
      <c r="PS815" s="406"/>
      <c r="PT815" s="406"/>
      <c r="PU815" s="406"/>
      <c r="PV815" s="406"/>
      <c r="PW815" s="406"/>
      <c r="PX815" s="406"/>
      <c r="PY815" s="406"/>
      <c r="PZ815" s="406"/>
      <c r="QA815" s="406"/>
      <c r="QB815" s="406"/>
      <c r="QC815" s="406"/>
      <c r="QD815" s="406"/>
      <c r="QE815" s="406"/>
      <c r="QF815" s="406"/>
      <c r="QG815" s="406"/>
      <c r="QH815" s="406"/>
      <c r="QI815" s="406"/>
      <c r="QJ815" s="406"/>
      <c r="QK815" s="406"/>
      <c r="QL815" s="406"/>
      <c r="QM815" s="406"/>
      <c r="QN815" s="406"/>
      <c r="QO815" s="406"/>
      <c r="QP815" s="406"/>
      <c r="QQ815" s="406"/>
      <c r="QR815" s="406"/>
      <c r="QS815" s="406"/>
      <c r="QT815" s="406"/>
      <c r="QU815" s="406"/>
      <c r="QV815" s="406"/>
      <c r="QW815" s="406"/>
      <c r="QX815" s="406"/>
      <c r="QY815" s="406"/>
      <c r="QZ815" s="406"/>
      <c r="RA815" s="406"/>
      <c r="RB815" s="406"/>
      <c r="RC815" s="406"/>
      <c r="RD815" s="406"/>
      <c r="RE815" s="406"/>
      <c r="RF815" s="406"/>
      <c r="RG815" s="406"/>
      <c r="RH815" s="406"/>
      <c r="RI815" s="406"/>
      <c r="RJ815" s="406"/>
      <c r="RK815" s="406"/>
      <c r="RL815" s="406"/>
      <c r="RM815" s="406"/>
      <c r="RN815" s="406"/>
      <c r="RO815" s="406"/>
      <c r="RP815" s="406"/>
      <c r="RQ815" s="406"/>
      <c r="RR815" s="406"/>
      <c r="RS815" s="406"/>
      <c r="RT815" s="406"/>
      <c r="RU815" s="406"/>
      <c r="RV815" s="406"/>
      <c r="RW815" s="406"/>
      <c r="RX815" s="406"/>
      <c r="RY815" s="406"/>
      <c r="RZ815" s="406"/>
      <c r="SA815" s="406"/>
      <c r="SB815" s="406"/>
      <c r="SC815" s="406"/>
      <c r="SD815" s="406"/>
      <c r="SE815" s="406"/>
      <c r="SF815" s="406"/>
      <c r="SG815" s="406"/>
      <c r="SH815" s="406"/>
      <c r="SI815" s="406"/>
      <c r="SJ815" s="406"/>
      <c r="SK815" s="406"/>
      <c r="SL815" s="406"/>
      <c r="SM815" s="406"/>
      <c r="SN815" s="406"/>
      <c r="SO815" s="406"/>
      <c r="SP815" s="406"/>
      <c r="SQ815" s="406"/>
      <c r="SR815" s="406"/>
      <c r="SS815" s="406"/>
      <c r="ST815" s="406"/>
      <c r="SU815" s="406"/>
      <c r="SV815" s="406"/>
      <c r="SW815" s="406"/>
      <c r="SX815" s="406"/>
      <c r="SY815" s="406"/>
      <c r="SZ815" s="406"/>
      <c r="TA815" s="406"/>
      <c r="TB815" s="406"/>
      <c r="TC815" s="406"/>
      <c r="TD815" s="406"/>
      <c r="TE815" s="406"/>
      <c r="TF815" s="406"/>
      <c r="TG815" s="406"/>
      <c r="TH815" s="406"/>
      <c r="TI815" s="406"/>
      <c r="TJ815" s="406"/>
      <c r="TK815" s="406"/>
      <c r="TL815" s="406"/>
      <c r="TM815" s="406"/>
      <c r="TN815" s="406"/>
      <c r="TO815" s="406"/>
      <c r="TP815" s="406"/>
      <c r="TQ815" s="406"/>
      <c r="TR815" s="406"/>
      <c r="TS815" s="406"/>
      <c r="TT815" s="406"/>
      <c r="TU815" s="406"/>
      <c r="TV815" s="406"/>
      <c r="TW815" s="406"/>
      <c r="TX815" s="406"/>
      <c r="TY815" s="406"/>
      <c r="TZ815" s="406"/>
      <c r="UA815" s="406"/>
      <c r="UB815" s="406"/>
      <c r="UC815" s="406"/>
      <c r="UD815" s="406"/>
      <c r="UE815" s="406"/>
      <c r="UF815" s="406"/>
      <c r="UG815" s="406"/>
      <c r="UH815" s="406"/>
      <c r="UI815" s="406"/>
      <c r="UJ815" s="406"/>
      <c r="UK815" s="406"/>
      <c r="UL815" s="406"/>
      <c r="UM815" s="406"/>
      <c r="UN815" s="406"/>
      <c r="UO815" s="406"/>
      <c r="UP815" s="406"/>
      <c r="UQ815" s="406"/>
      <c r="UR815" s="406"/>
      <c r="US815" s="406"/>
      <c r="UT815" s="406"/>
      <c r="UU815" s="406"/>
      <c r="UV815" s="406"/>
      <c r="UW815" s="406"/>
      <c r="UX815" s="406"/>
      <c r="UY815" s="406"/>
      <c r="UZ815" s="406"/>
      <c r="VA815" s="406"/>
      <c r="VB815" s="406"/>
      <c r="VC815" s="406"/>
      <c r="VD815" s="406"/>
      <c r="VE815" s="406"/>
      <c r="VF815" s="406"/>
      <c r="VG815" s="406"/>
      <c r="VH815" s="406"/>
      <c r="VI815" s="406"/>
      <c r="VJ815" s="406"/>
      <c r="VK815" s="406"/>
      <c r="VL815" s="406"/>
      <c r="VM815" s="406"/>
      <c r="VN815" s="406"/>
      <c r="VO815" s="406"/>
      <c r="VP815" s="406"/>
      <c r="VQ815" s="406"/>
      <c r="VR815" s="406"/>
      <c r="VS815" s="406"/>
      <c r="VT815" s="406"/>
      <c r="VU815" s="406"/>
      <c r="VV815" s="406"/>
      <c r="VW815" s="406"/>
      <c r="VX815" s="406"/>
      <c r="VY815" s="406"/>
      <c r="VZ815" s="406"/>
      <c r="WA815" s="406"/>
      <c r="WB815" s="406"/>
      <c r="WC815" s="406"/>
      <c r="WD815" s="406"/>
      <c r="WE815" s="406"/>
      <c r="WF815" s="406"/>
      <c r="WG815" s="406"/>
      <c r="WH815" s="406"/>
      <c r="WI815" s="406"/>
      <c r="WJ815" s="406"/>
      <c r="WK815" s="406"/>
      <c r="WL815" s="406"/>
      <c r="WM815" s="406"/>
      <c r="WN815" s="406"/>
      <c r="WO815" s="406"/>
      <c r="WP815" s="406"/>
      <c r="WQ815" s="406"/>
      <c r="WR815" s="406"/>
      <c r="WS815" s="406"/>
      <c r="WT815" s="406"/>
      <c r="WU815" s="406"/>
      <c r="WV815" s="406"/>
      <c r="WW815" s="406"/>
      <c r="WX815" s="406"/>
      <c r="WY815" s="406"/>
      <c r="WZ815" s="406"/>
      <c r="XA815" s="406"/>
      <c r="XB815" s="406"/>
      <c r="XC815" s="406"/>
      <c r="XD815" s="406"/>
      <c r="XE815" s="406"/>
      <c r="XF815" s="406"/>
      <c r="XG815" s="406"/>
      <c r="XH815" s="406"/>
      <c r="XI815" s="406"/>
      <c r="XJ815" s="406"/>
      <c r="XK815" s="406"/>
      <c r="XL815" s="406"/>
      <c r="XM815" s="406"/>
      <c r="XN815" s="406"/>
      <c r="XO815" s="406"/>
      <c r="XP815" s="406"/>
      <c r="XQ815" s="406"/>
      <c r="XR815" s="406"/>
      <c r="XS815" s="406"/>
      <c r="XT815" s="406"/>
      <c r="XU815" s="406"/>
      <c r="XV815" s="406"/>
      <c r="XW815" s="406"/>
      <c r="XX815" s="406"/>
      <c r="XY815" s="406"/>
      <c r="XZ815" s="406"/>
      <c r="YA815" s="406"/>
      <c r="YB815" s="406"/>
      <c r="YC815" s="406"/>
      <c r="YD815" s="406"/>
      <c r="YE815" s="406"/>
      <c r="YF815" s="406"/>
      <c r="YG815" s="406"/>
      <c r="YH815" s="406"/>
      <c r="YI815" s="406"/>
      <c r="YJ815" s="406"/>
      <c r="YK815" s="406"/>
      <c r="YL815" s="406"/>
      <c r="YM815" s="406"/>
      <c r="YN815" s="406"/>
      <c r="YO815" s="406"/>
      <c r="YP815" s="406"/>
      <c r="YQ815" s="406"/>
      <c r="YR815" s="406"/>
      <c r="YS815" s="406"/>
      <c r="YT815" s="406"/>
      <c r="YU815" s="406"/>
      <c r="YV815" s="406"/>
      <c r="YW815" s="406"/>
      <c r="YX815" s="406"/>
      <c r="YY815" s="406"/>
      <c r="YZ815" s="406"/>
      <c r="ZA815" s="406"/>
      <c r="ZB815" s="406"/>
      <c r="ZC815" s="406"/>
      <c r="ZD815" s="406"/>
      <c r="ZE815" s="406"/>
      <c r="ZF815" s="406"/>
      <c r="ZG815" s="406"/>
      <c r="ZH815" s="406"/>
      <c r="ZI815" s="406"/>
      <c r="ZJ815" s="406"/>
      <c r="ZK815" s="406"/>
      <c r="ZL815" s="406"/>
      <c r="ZM815" s="406"/>
      <c r="ZN815" s="406"/>
      <c r="ZO815" s="406"/>
      <c r="ZP815" s="406"/>
      <c r="ZQ815" s="406"/>
      <c r="ZR815" s="406"/>
      <c r="ZS815" s="406"/>
      <c r="ZT815" s="406"/>
      <c r="ZU815" s="406"/>
      <c r="ZV815" s="406"/>
      <c r="ZW815" s="406"/>
      <c r="ZX815" s="406"/>
      <c r="ZY815" s="406"/>
      <c r="ZZ815" s="406"/>
      <c r="AAA815" s="406"/>
      <c r="AAB815" s="406"/>
      <c r="AAC815" s="406"/>
      <c r="AAD815" s="406"/>
      <c r="AAE815" s="406"/>
      <c r="AAF815" s="406"/>
      <c r="AAG815" s="406"/>
      <c r="AAH815" s="406"/>
      <c r="AAI815" s="406"/>
      <c r="AAJ815" s="406"/>
      <c r="AAK815" s="406"/>
      <c r="AAL815" s="406"/>
      <c r="AAM815" s="406"/>
      <c r="AAN815" s="406"/>
      <c r="AAO815" s="406"/>
      <c r="AAP815" s="406"/>
      <c r="AAQ815" s="406"/>
      <c r="AAR815" s="406"/>
      <c r="AAS815" s="406"/>
      <c r="AAT815" s="406"/>
      <c r="AAU815" s="406"/>
      <c r="AAV815" s="406"/>
      <c r="AAW815" s="406"/>
      <c r="AAX815" s="406"/>
      <c r="AAY815" s="406"/>
      <c r="AAZ815" s="406"/>
      <c r="ABA815" s="406"/>
      <c r="ABB815" s="406"/>
      <c r="ABC815" s="406"/>
      <c r="ABD815" s="406"/>
      <c r="ABE815" s="406"/>
      <c r="ABF815" s="406"/>
      <c r="ABG815" s="406"/>
      <c r="ABH815" s="406"/>
      <c r="ABI815" s="406"/>
      <c r="ABJ815" s="406"/>
      <c r="ABK815" s="406"/>
      <c r="ABL815" s="406"/>
      <c r="ABM815" s="406"/>
      <c r="ABN815" s="406"/>
      <c r="ABO815" s="406"/>
      <c r="ABP815" s="406"/>
      <c r="ABQ815" s="406"/>
      <c r="ABR815" s="406"/>
      <c r="ABS815" s="406"/>
      <c r="ABT815" s="406"/>
      <c r="ABU815" s="406"/>
      <c r="ABV815" s="406"/>
      <c r="ABW815" s="406"/>
      <c r="ABX815" s="406"/>
      <c r="ABY815" s="406"/>
      <c r="ABZ815" s="406"/>
      <c r="ACA815" s="406"/>
      <c r="ACB815" s="406"/>
      <c r="ACC815" s="406"/>
      <c r="ACD815" s="406"/>
      <c r="ACE815" s="406"/>
      <c r="ACF815" s="406"/>
      <c r="ACG815" s="406"/>
      <c r="ACH815" s="406"/>
      <c r="ACI815" s="406"/>
      <c r="ACJ815" s="406"/>
      <c r="ACK815" s="406"/>
      <c r="ACL815" s="406"/>
      <c r="ACM815" s="406"/>
      <c r="ACN815" s="406"/>
      <c r="ACO815" s="406"/>
      <c r="ACP815" s="406"/>
      <c r="ACQ815" s="406"/>
      <c r="ACR815" s="406"/>
      <c r="ACS815" s="406"/>
      <c r="ACT815" s="406"/>
      <c r="ACU815" s="406"/>
      <c r="ACV815" s="406"/>
      <c r="ACW815" s="406"/>
      <c r="ACX815" s="406"/>
      <c r="ACY815" s="406"/>
      <c r="ACZ815" s="406"/>
      <c r="ADA815" s="406"/>
      <c r="ADB815" s="406"/>
      <c r="ADC815" s="406"/>
      <c r="ADD815" s="406"/>
      <c r="ADE815" s="406"/>
      <c r="ADF815" s="406"/>
      <c r="ADG815" s="406"/>
      <c r="ADH815" s="406"/>
      <c r="ADI815" s="406"/>
      <c r="ADJ815" s="406"/>
      <c r="ADK815" s="406"/>
      <c r="ADL815" s="406"/>
      <c r="ADM815" s="406"/>
      <c r="ADN815" s="406"/>
      <c r="ADO815" s="406"/>
      <c r="ADP815" s="406"/>
      <c r="ADQ815" s="406"/>
      <c r="ADR815" s="406"/>
      <c r="ADS815" s="406"/>
      <c r="ADT815" s="406"/>
      <c r="ADU815" s="406"/>
      <c r="ADV815" s="406"/>
      <c r="ADW815" s="406"/>
      <c r="ADX815" s="406"/>
      <c r="ADY815" s="406"/>
      <c r="ADZ815" s="406"/>
      <c r="AEA815" s="406"/>
      <c r="AEB815" s="406"/>
      <c r="AEC815" s="406"/>
      <c r="AED815" s="406"/>
      <c r="AEE815" s="406"/>
      <c r="AEF815" s="406"/>
      <c r="AEG815" s="406"/>
      <c r="AEH815" s="406"/>
      <c r="AEI815" s="406"/>
      <c r="AEJ815" s="406"/>
      <c r="AEK815" s="406"/>
      <c r="AEL815" s="406"/>
      <c r="AEM815" s="406"/>
      <c r="AEN815" s="406"/>
      <c r="AEO815" s="406"/>
      <c r="AEP815" s="406"/>
      <c r="AEQ815" s="406"/>
      <c r="AER815" s="406"/>
      <c r="AES815" s="406"/>
      <c r="AET815" s="406"/>
      <c r="AEU815" s="406"/>
      <c r="AEV815" s="406"/>
      <c r="AEW815" s="406"/>
      <c r="AEX815" s="406"/>
      <c r="AEY815" s="406"/>
      <c r="AEZ815" s="406"/>
      <c r="AFA815" s="406"/>
      <c r="AFB815" s="406"/>
      <c r="AFC815" s="406"/>
      <c r="AFD815" s="406"/>
      <c r="AFE815" s="406"/>
      <c r="AFF815" s="406"/>
      <c r="AFG815" s="406"/>
      <c r="AFH815" s="406"/>
      <c r="AFI815" s="406"/>
      <c r="AFJ815" s="406"/>
      <c r="AFK815" s="406"/>
      <c r="AFL815" s="406"/>
      <c r="AFM815" s="406"/>
      <c r="AFN815" s="406"/>
      <c r="AFO815" s="406"/>
      <c r="AFP815" s="406"/>
      <c r="AFQ815" s="406"/>
      <c r="AFR815" s="406"/>
      <c r="AFS815" s="406"/>
      <c r="AFT815" s="406"/>
      <c r="AFU815" s="406"/>
      <c r="AFV815" s="406"/>
      <c r="AFW815" s="406"/>
      <c r="AFX815" s="406"/>
      <c r="AFY815" s="406"/>
      <c r="AFZ815" s="406"/>
      <c r="AGA815" s="406"/>
      <c r="AGB815" s="406"/>
      <c r="AGC815" s="406"/>
      <c r="AGD815" s="406"/>
      <c r="AGE815" s="406"/>
      <c r="AGF815" s="406"/>
      <c r="AGG815" s="406"/>
      <c r="AGH815" s="406"/>
      <c r="AGI815" s="406"/>
      <c r="AGJ815" s="406"/>
      <c r="AGK815" s="406"/>
      <c r="AGL815" s="406"/>
      <c r="AGM815" s="406"/>
      <c r="AGN815" s="406"/>
      <c r="AGO815" s="406"/>
      <c r="AGP815" s="406"/>
      <c r="AGQ815" s="406"/>
      <c r="AGR815" s="406"/>
      <c r="AGS815" s="406"/>
      <c r="AGT815" s="406"/>
      <c r="AGU815" s="406"/>
      <c r="AGV815" s="406"/>
      <c r="AGW815" s="406"/>
      <c r="AGX815" s="406"/>
      <c r="AGY815" s="406"/>
      <c r="AGZ815" s="406"/>
      <c r="AHA815" s="406"/>
      <c r="AHB815" s="406"/>
      <c r="AHC815" s="406"/>
      <c r="AHD815" s="406"/>
      <c r="AHE815" s="406"/>
      <c r="AHF815" s="406"/>
      <c r="AHG815" s="406"/>
      <c r="AHH815" s="406"/>
      <c r="AHI815" s="406"/>
      <c r="AHJ815" s="406"/>
      <c r="AHK815" s="406"/>
      <c r="AHL815" s="406"/>
      <c r="AHM815" s="406"/>
      <c r="AHN815" s="406"/>
      <c r="AHO815" s="406"/>
      <c r="AHP815" s="406"/>
      <c r="AHQ815" s="406"/>
      <c r="AHR815" s="406"/>
      <c r="AHS815" s="406"/>
      <c r="AHT815" s="406"/>
      <c r="AHU815" s="406"/>
      <c r="AHV815" s="406"/>
      <c r="AHW815" s="406"/>
      <c r="AHX815" s="406"/>
      <c r="AHY815" s="406"/>
      <c r="AHZ815" s="406"/>
      <c r="AIA815" s="406"/>
      <c r="AIB815" s="406"/>
      <c r="AIC815" s="406"/>
      <c r="AID815" s="406"/>
      <c r="AIE815" s="406"/>
      <c r="AIF815" s="406"/>
      <c r="AIG815" s="406"/>
      <c r="AIH815" s="406"/>
      <c r="AII815" s="406"/>
      <c r="AIJ815" s="406"/>
      <c r="AIK815" s="406"/>
      <c r="AIL815" s="406"/>
      <c r="AIM815" s="406"/>
      <c r="AIN815" s="406"/>
      <c r="AIO815" s="406"/>
      <c r="AIP815" s="406"/>
      <c r="AIQ815" s="406"/>
      <c r="AIR815" s="406"/>
      <c r="AIS815" s="406"/>
      <c r="AIT815" s="406"/>
      <c r="AIU815" s="406"/>
      <c r="AIV815" s="406"/>
      <c r="AIW815" s="406"/>
      <c r="AIX815" s="406"/>
      <c r="AIY815" s="406"/>
      <c r="AIZ815" s="406"/>
      <c r="AJA815" s="406"/>
      <c r="AJB815" s="406"/>
      <c r="AJC815" s="406"/>
      <c r="AJD815" s="406"/>
      <c r="AJE815" s="406"/>
      <c r="AJF815" s="406"/>
      <c r="AJG815" s="406"/>
      <c r="AJH815" s="406"/>
      <c r="AJI815" s="406"/>
      <c r="AJJ815" s="406"/>
      <c r="AJK815" s="406"/>
      <c r="AJL815" s="406"/>
      <c r="AJM815" s="406"/>
      <c r="AJN815" s="406"/>
      <c r="AJO815" s="406"/>
      <c r="AJP815" s="406"/>
      <c r="AJQ815" s="406"/>
      <c r="AJR815" s="406"/>
      <c r="AJS815" s="406"/>
      <c r="AJT815" s="406"/>
      <c r="AJU815" s="406"/>
      <c r="AJV815" s="406"/>
      <c r="AJW815" s="406"/>
      <c r="AJX815" s="406"/>
      <c r="AJY815" s="406"/>
      <c r="AJZ815" s="406"/>
      <c r="AKA815" s="406"/>
      <c r="AKB815" s="406"/>
      <c r="AKC815" s="406"/>
      <c r="AKD815" s="406"/>
      <c r="AKE815" s="406"/>
      <c r="AKF815" s="406"/>
      <c r="AKG815" s="406"/>
      <c r="AKH815" s="406"/>
      <c r="AKI815" s="406"/>
      <c r="AKJ815" s="406"/>
      <c r="AKK815" s="406"/>
      <c r="AKL815" s="406"/>
      <c r="AKM815" s="406"/>
      <c r="AKN815" s="406"/>
      <c r="AKO815" s="406"/>
      <c r="AKP815" s="406"/>
      <c r="AKQ815" s="406"/>
      <c r="AKR815" s="406"/>
      <c r="AKS815" s="406"/>
      <c r="AKT815" s="406"/>
      <c r="AKU815" s="406"/>
      <c r="AKV815" s="406"/>
      <c r="AKW815" s="406"/>
      <c r="AKX815" s="406"/>
      <c r="AKY815" s="406"/>
      <c r="AKZ815" s="406"/>
      <c r="ALA815" s="406"/>
      <c r="ALB815" s="406"/>
      <c r="ALC815" s="406"/>
      <c r="ALD815" s="406"/>
    </row>
    <row r="816" spans="1:992" s="233" customFormat="1" ht="23.25" customHeight="1">
      <c r="A816" s="2789"/>
      <c r="B816" s="2827"/>
      <c r="C816" s="2421"/>
      <c r="D816" s="709" t="s">
        <v>305</v>
      </c>
      <c r="E816" s="375">
        <v>0</v>
      </c>
      <c r="F816" s="375">
        <v>0</v>
      </c>
      <c r="G816" s="2385"/>
      <c r="H816" s="2385"/>
      <c r="I816" s="2391"/>
      <c r="J816" s="2391"/>
      <c r="K816" s="2391"/>
      <c r="L816" s="2792"/>
      <c r="M816" s="580"/>
      <c r="N816" s="406"/>
      <c r="O816" s="406"/>
      <c r="P816" s="406"/>
      <c r="Q816" s="406"/>
      <c r="R816" s="406"/>
      <c r="S816" s="406"/>
      <c r="T816" s="406"/>
      <c r="U816" s="406"/>
      <c r="V816" s="406"/>
      <c r="W816" s="406"/>
      <c r="X816" s="406"/>
      <c r="Y816" s="406"/>
      <c r="Z816" s="406"/>
      <c r="AA816" s="406"/>
      <c r="AB816" s="406"/>
      <c r="AC816" s="406"/>
      <c r="AD816" s="406"/>
      <c r="AE816" s="406"/>
      <c r="AF816" s="406"/>
      <c r="AG816" s="406"/>
      <c r="AH816" s="406"/>
      <c r="AI816" s="406"/>
      <c r="AJ816" s="406"/>
      <c r="AK816" s="406"/>
      <c r="AL816" s="406"/>
      <c r="AM816" s="406"/>
      <c r="AN816" s="406"/>
      <c r="AO816" s="406"/>
      <c r="AP816" s="406"/>
      <c r="AQ816" s="406"/>
      <c r="AR816" s="406"/>
      <c r="AS816" s="406"/>
      <c r="AT816" s="406"/>
      <c r="AU816" s="406"/>
      <c r="AV816" s="406"/>
      <c r="AW816" s="406"/>
      <c r="AX816" s="406"/>
      <c r="AY816" s="406"/>
      <c r="AZ816" s="406"/>
      <c r="BA816" s="406"/>
      <c r="BB816" s="406"/>
      <c r="BC816" s="406"/>
      <c r="BD816" s="406"/>
      <c r="BE816" s="406"/>
      <c r="BF816" s="406"/>
      <c r="BG816" s="406"/>
      <c r="BH816" s="406"/>
      <c r="BI816" s="406"/>
      <c r="BJ816" s="406"/>
      <c r="BK816" s="406"/>
      <c r="BL816" s="406"/>
      <c r="BM816" s="406"/>
      <c r="BN816" s="406"/>
      <c r="BO816" s="406"/>
      <c r="BP816" s="406"/>
      <c r="BQ816" s="406"/>
      <c r="BR816" s="406"/>
      <c r="BS816" s="406"/>
      <c r="BT816" s="406"/>
      <c r="BU816" s="406"/>
      <c r="BV816" s="406"/>
      <c r="BW816" s="406"/>
      <c r="BX816" s="406"/>
      <c r="BY816" s="406"/>
      <c r="BZ816" s="406"/>
      <c r="CA816" s="406"/>
      <c r="CB816" s="406"/>
      <c r="CC816" s="406"/>
      <c r="CD816" s="406"/>
      <c r="CE816" s="406"/>
      <c r="CF816" s="406"/>
      <c r="CG816" s="406"/>
      <c r="CH816" s="406"/>
      <c r="CI816" s="406"/>
      <c r="CJ816" s="406"/>
      <c r="CK816" s="406"/>
      <c r="CL816" s="406"/>
      <c r="CM816" s="406"/>
      <c r="CN816" s="406"/>
      <c r="CO816" s="406"/>
      <c r="CP816" s="406"/>
      <c r="CQ816" s="406"/>
      <c r="CR816" s="406"/>
      <c r="CS816" s="406"/>
      <c r="CT816" s="406"/>
      <c r="CU816" s="406"/>
      <c r="CV816" s="406"/>
      <c r="CW816" s="406"/>
      <c r="CX816" s="406"/>
      <c r="CY816" s="406"/>
      <c r="CZ816" s="406"/>
      <c r="DA816" s="406"/>
      <c r="DB816" s="406"/>
      <c r="DC816" s="406"/>
      <c r="DD816" s="406"/>
      <c r="DE816" s="406"/>
      <c r="DF816" s="406"/>
      <c r="DG816" s="406"/>
      <c r="DH816" s="406"/>
      <c r="DI816" s="406"/>
      <c r="DJ816" s="406"/>
      <c r="DK816" s="406"/>
      <c r="DL816" s="406"/>
      <c r="DM816" s="406"/>
      <c r="DN816" s="406"/>
      <c r="DO816" s="406"/>
      <c r="DP816" s="406"/>
      <c r="DQ816" s="406"/>
      <c r="DR816" s="406"/>
      <c r="DS816" s="406"/>
      <c r="DT816" s="406"/>
      <c r="DU816" s="406"/>
      <c r="DV816" s="406"/>
      <c r="DW816" s="406"/>
      <c r="DX816" s="406"/>
      <c r="DY816" s="406"/>
      <c r="DZ816" s="406"/>
      <c r="EA816" s="406"/>
      <c r="EB816" s="406"/>
      <c r="EC816" s="406"/>
      <c r="ED816" s="406"/>
      <c r="EE816" s="406"/>
      <c r="EF816" s="406"/>
      <c r="EG816" s="406"/>
      <c r="EH816" s="406"/>
      <c r="EI816" s="406"/>
      <c r="EJ816" s="406"/>
      <c r="EK816" s="406"/>
      <c r="EL816" s="406"/>
      <c r="EM816" s="406"/>
      <c r="EN816" s="406"/>
      <c r="EO816" s="406"/>
      <c r="EP816" s="406"/>
      <c r="EQ816" s="406"/>
      <c r="ER816" s="406"/>
      <c r="ES816" s="406"/>
      <c r="ET816" s="406"/>
      <c r="EU816" s="406"/>
      <c r="EV816" s="406"/>
      <c r="EW816" s="406"/>
      <c r="EX816" s="406"/>
      <c r="EY816" s="406"/>
      <c r="EZ816" s="406"/>
      <c r="FA816" s="406"/>
      <c r="FB816" s="406"/>
      <c r="FC816" s="406"/>
      <c r="FD816" s="406"/>
      <c r="FE816" s="406"/>
      <c r="FF816" s="406"/>
      <c r="FG816" s="406"/>
      <c r="FH816" s="406"/>
      <c r="FI816" s="406"/>
      <c r="FJ816" s="406"/>
      <c r="FK816" s="406"/>
      <c r="FL816" s="406"/>
      <c r="FM816" s="406"/>
      <c r="FN816" s="406"/>
      <c r="FO816" s="406"/>
      <c r="FP816" s="406"/>
      <c r="FQ816" s="406"/>
      <c r="FR816" s="406"/>
      <c r="FS816" s="406"/>
      <c r="FT816" s="406"/>
      <c r="FU816" s="406"/>
      <c r="FV816" s="406"/>
      <c r="FW816" s="406"/>
      <c r="FX816" s="406"/>
      <c r="FY816" s="406"/>
      <c r="FZ816" s="406"/>
      <c r="GA816" s="406"/>
      <c r="GB816" s="406"/>
      <c r="GC816" s="406"/>
      <c r="GD816" s="406"/>
      <c r="GE816" s="406"/>
      <c r="GF816" s="406"/>
      <c r="GG816" s="406"/>
      <c r="GH816" s="406"/>
      <c r="GI816" s="406"/>
      <c r="GJ816" s="406"/>
      <c r="GK816" s="406"/>
      <c r="GL816" s="406"/>
      <c r="GM816" s="406"/>
      <c r="GN816" s="406"/>
      <c r="GO816" s="406"/>
      <c r="GP816" s="406"/>
      <c r="GQ816" s="406"/>
      <c r="GR816" s="406"/>
      <c r="GS816" s="406"/>
      <c r="GT816" s="406"/>
      <c r="GU816" s="406"/>
      <c r="GV816" s="406"/>
      <c r="GW816" s="406"/>
      <c r="GX816" s="406"/>
      <c r="GY816" s="406"/>
      <c r="GZ816" s="406"/>
      <c r="HA816" s="406"/>
      <c r="HB816" s="406"/>
      <c r="HC816" s="406"/>
      <c r="HD816" s="406"/>
      <c r="HE816" s="406"/>
      <c r="HF816" s="406"/>
      <c r="HG816" s="406"/>
      <c r="HH816" s="406"/>
      <c r="HI816" s="406"/>
      <c r="HJ816" s="406"/>
      <c r="HK816" s="406"/>
      <c r="HL816" s="406"/>
      <c r="HM816" s="406"/>
      <c r="HN816" s="406"/>
      <c r="HO816" s="406"/>
      <c r="HP816" s="406"/>
      <c r="HQ816" s="406"/>
      <c r="HR816" s="406"/>
      <c r="HS816" s="406"/>
      <c r="HT816" s="406"/>
      <c r="HU816" s="406"/>
      <c r="HV816" s="406"/>
      <c r="HW816" s="406"/>
      <c r="HX816" s="406"/>
      <c r="HY816" s="406"/>
      <c r="HZ816" s="406"/>
      <c r="IA816" s="406"/>
      <c r="IB816" s="406"/>
      <c r="IC816" s="406"/>
      <c r="ID816" s="406"/>
      <c r="IE816" s="406"/>
      <c r="IF816" s="406"/>
      <c r="IG816" s="406"/>
      <c r="IH816" s="406"/>
      <c r="II816" s="406"/>
      <c r="IJ816" s="406"/>
      <c r="IK816" s="406"/>
      <c r="IL816" s="406"/>
      <c r="IM816" s="406"/>
      <c r="IN816" s="406"/>
      <c r="IO816" s="406"/>
      <c r="IP816" s="406"/>
      <c r="IQ816" s="406"/>
      <c r="IR816" s="406"/>
      <c r="IS816" s="406"/>
      <c r="IT816" s="406"/>
      <c r="IU816" s="406"/>
      <c r="IV816" s="406"/>
      <c r="IW816" s="406"/>
      <c r="IX816" s="406"/>
      <c r="IY816" s="406"/>
      <c r="IZ816" s="406"/>
      <c r="JA816" s="406"/>
      <c r="JB816" s="406"/>
      <c r="JC816" s="406"/>
      <c r="JD816" s="406"/>
      <c r="JE816" s="406"/>
      <c r="JF816" s="406"/>
      <c r="JG816" s="406"/>
      <c r="JH816" s="406"/>
      <c r="JI816" s="406"/>
      <c r="JJ816" s="406"/>
      <c r="JK816" s="406"/>
      <c r="JL816" s="406"/>
      <c r="JM816" s="406"/>
      <c r="JN816" s="406"/>
      <c r="JO816" s="406"/>
      <c r="JP816" s="406"/>
      <c r="JQ816" s="406"/>
      <c r="JR816" s="406"/>
      <c r="JS816" s="406"/>
      <c r="JT816" s="406"/>
      <c r="JU816" s="406"/>
      <c r="JV816" s="406"/>
      <c r="JW816" s="406"/>
      <c r="JX816" s="406"/>
      <c r="JY816" s="406"/>
      <c r="JZ816" s="406"/>
      <c r="KA816" s="406"/>
      <c r="KB816" s="406"/>
      <c r="KC816" s="406"/>
      <c r="KD816" s="406"/>
      <c r="KE816" s="406"/>
      <c r="KF816" s="406"/>
      <c r="KG816" s="406"/>
      <c r="KH816" s="406"/>
      <c r="KI816" s="406"/>
      <c r="KJ816" s="406"/>
      <c r="KK816" s="406"/>
      <c r="KL816" s="406"/>
      <c r="KM816" s="406"/>
      <c r="KN816" s="406"/>
      <c r="KO816" s="406"/>
      <c r="KP816" s="406"/>
      <c r="KQ816" s="406"/>
      <c r="KR816" s="406"/>
      <c r="KS816" s="406"/>
      <c r="KT816" s="406"/>
      <c r="KU816" s="406"/>
      <c r="KV816" s="406"/>
      <c r="KW816" s="406"/>
      <c r="KX816" s="406"/>
      <c r="KY816" s="406"/>
      <c r="KZ816" s="406"/>
      <c r="LA816" s="406"/>
      <c r="LB816" s="406"/>
      <c r="LC816" s="406"/>
      <c r="LD816" s="406"/>
      <c r="LE816" s="406"/>
      <c r="LF816" s="406"/>
      <c r="LG816" s="406"/>
      <c r="LH816" s="406"/>
      <c r="LI816" s="406"/>
      <c r="LJ816" s="406"/>
      <c r="LK816" s="406"/>
      <c r="LL816" s="406"/>
      <c r="LM816" s="406"/>
      <c r="LN816" s="406"/>
      <c r="LO816" s="406"/>
      <c r="LP816" s="406"/>
      <c r="LQ816" s="406"/>
      <c r="LR816" s="406"/>
      <c r="LS816" s="406"/>
      <c r="LT816" s="406"/>
      <c r="LU816" s="406"/>
      <c r="LV816" s="406"/>
      <c r="LW816" s="406"/>
      <c r="LX816" s="406"/>
      <c r="LY816" s="406"/>
      <c r="LZ816" s="406"/>
      <c r="MA816" s="406"/>
      <c r="MB816" s="406"/>
      <c r="MC816" s="406"/>
      <c r="MD816" s="406"/>
      <c r="ME816" s="406"/>
      <c r="MF816" s="406"/>
      <c r="MG816" s="406"/>
      <c r="MH816" s="406"/>
      <c r="MI816" s="406"/>
      <c r="MJ816" s="406"/>
      <c r="MK816" s="406"/>
      <c r="ML816" s="406"/>
      <c r="MM816" s="406"/>
      <c r="MN816" s="406"/>
      <c r="MO816" s="406"/>
      <c r="MP816" s="406"/>
      <c r="MQ816" s="406"/>
      <c r="MR816" s="406"/>
      <c r="MS816" s="406"/>
      <c r="MT816" s="406"/>
      <c r="MU816" s="406"/>
      <c r="MV816" s="406"/>
      <c r="MW816" s="406"/>
      <c r="MX816" s="406"/>
      <c r="MY816" s="406"/>
      <c r="MZ816" s="406"/>
      <c r="NA816" s="406"/>
      <c r="NB816" s="406"/>
      <c r="NC816" s="406"/>
      <c r="ND816" s="406"/>
      <c r="NE816" s="406"/>
      <c r="NF816" s="406"/>
      <c r="NG816" s="406"/>
      <c r="NH816" s="406"/>
      <c r="NI816" s="406"/>
      <c r="NJ816" s="406"/>
      <c r="NK816" s="406"/>
      <c r="NL816" s="406"/>
      <c r="NM816" s="406"/>
      <c r="NN816" s="406"/>
      <c r="NO816" s="406"/>
      <c r="NP816" s="406"/>
      <c r="NQ816" s="406"/>
      <c r="NR816" s="406"/>
      <c r="NS816" s="406"/>
      <c r="NT816" s="406"/>
      <c r="NU816" s="406"/>
      <c r="NV816" s="406"/>
      <c r="NW816" s="406"/>
      <c r="NX816" s="406"/>
      <c r="NY816" s="406"/>
      <c r="NZ816" s="406"/>
      <c r="OA816" s="406"/>
      <c r="OB816" s="406"/>
      <c r="OC816" s="406"/>
      <c r="OD816" s="406"/>
      <c r="OE816" s="406"/>
      <c r="OF816" s="406"/>
      <c r="OG816" s="406"/>
      <c r="OH816" s="406"/>
      <c r="OI816" s="406"/>
      <c r="OJ816" s="406"/>
      <c r="OK816" s="406"/>
      <c r="OL816" s="406"/>
      <c r="OM816" s="406"/>
      <c r="ON816" s="406"/>
      <c r="OO816" s="406"/>
      <c r="OP816" s="406"/>
      <c r="OQ816" s="406"/>
      <c r="OR816" s="406"/>
      <c r="OS816" s="406"/>
      <c r="OT816" s="406"/>
      <c r="OU816" s="406"/>
      <c r="OV816" s="406"/>
      <c r="OW816" s="406"/>
      <c r="OX816" s="406"/>
      <c r="OY816" s="406"/>
      <c r="OZ816" s="406"/>
      <c r="PA816" s="406"/>
      <c r="PB816" s="406"/>
      <c r="PC816" s="406"/>
      <c r="PD816" s="406"/>
      <c r="PE816" s="406"/>
      <c r="PF816" s="406"/>
      <c r="PG816" s="406"/>
      <c r="PH816" s="406"/>
      <c r="PI816" s="406"/>
      <c r="PJ816" s="406"/>
      <c r="PK816" s="406"/>
      <c r="PL816" s="406"/>
      <c r="PM816" s="406"/>
      <c r="PN816" s="406"/>
      <c r="PO816" s="406"/>
      <c r="PP816" s="406"/>
      <c r="PQ816" s="406"/>
      <c r="PR816" s="406"/>
      <c r="PS816" s="406"/>
      <c r="PT816" s="406"/>
      <c r="PU816" s="406"/>
      <c r="PV816" s="406"/>
      <c r="PW816" s="406"/>
      <c r="PX816" s="406"/>
      <c r="PY816" s="406"/>
      <c r="PZ816" s="406"/>
      <c r="QA816" s="406"/>
      <c r="QB816" s="406"/>
      <c r="QC816" s="406"/>
      <c r="QD816" s="406"/>
      <c r="QE816" s="406"/>
      <c r="QF816" s="406"/>
      <c r="QG816" s="406"/>
      <c r="QH816" s="406"/>
      <c r="QI816" s="406"/>
      <c r="QJ816" s="406"/>
      <c r="QK816" s="406"/>
      <c r="QL816" s="406"/>
      <c r="QM816" s="406"/>
      <c r="QN816" s="406"/>
      <c r="QO816" s="406"/>
      <c r="QP816" s="406"/>
      <c r="QQ816" s="406"/>
      <c r="QR816" s="406"/>
      <c r="QS816" s="406"/>
      <c r="QT816" s="406"/>
      <c r="QU816" s="406"/>
      <c r="QV816" s="406"/>
      <c r="QW816" s="406"/>
      <c r="QX816" s="406"/>
      <c r="QY816" s="406"/>
      <c r="QZ816" s="406"/>
      <c r="RA816" s="406"/>
      <c r="RB816" s="406"/>
      <c r="RC816" s="406"/>
      <c r="RD816" s="406"/>
      <c r="RE816" s="406"/>
      <c r="RF816" s="406"/>
      <c r="RG816" s="406"/>
      <c r="RH816" s="406"/>
      <c r="RI816" s="406"/>
      <c r="RJ816" s="406"/>
      <c r="RK816" s="406"/>
      <c r="RL816" s="406"/>
      <c r="RM816" s="406"/>
      <c r="RN816" s="406"/>
      <c r="RO816" s="406"/>
      <c r="RP816" s="406"/>
      <c r="RQ816" s="406"/>
      <c r="RR816" s="406"/>
      <c r="RS816" s="406"/>
      <c r="RT816" s="406"/>
      <c r="RU816" s="406"/>
      <c r="RV816" s="406"/>
      <c r="RW816" s="406"/>
      <c r="RX816" s="406"/>
      <c r="RY816" s="406"/>
      <c r="RZ816" s="406"/>
      <c r="SA816" s="406"/>
      <c r="SB816" s="406"/>
      <c r="SC816" s="406"/>
      <c r="SD816" s="406"/>
      <c r="SE816" s="406"/>
      <c r="SF816" s="406"/>
      <c r="SG816" s="406"/>
      <c r="SH816" s="406"/>
      <c r="SI816" s="406"/>
      <c r="SJ816" s="406"/>
      <c r="SK816" s="406"/>
      <c r="SL816" s="406"/>
      <c r="SM816" s="406"/>
      <c r="SN816" s="406"/>
      <c r="SO816" s="406"/>
      <c r="SP816" s="406"/>
      <c r="SQ816" s="406"/>
      <c r="SR816" s="406"/>
      <c r="SS816" s="406"/>
      <c r="ST816" s="406"/>
      <c r="SU816" s="406"/>
      <c r="SV816" s="406"/>
      <c r="SW816" s="406"/>
      <c r="SX816" s="406"/>
      <c r="SY816" s="406"/>
      <c r="SZ816" s="406"/>
      <c r="TA816" s="406"/>
      <c r="TB816" s="406"/>
      <c r="TC816" s="406"/>
      <c r="TD816" s="406"/>
      <c r="TE816" s="406"/>
      <c r="TF816" s="406"/>
      <c r="TG816" s="406"/>
      <c r="TH816" s="406"/>
      <c r="TI816" s="406"/>
      <c r="TJ816" s="406"/>
      <c r="TK816" s="406"/>
      <c r="TL816" s="406"/>
      <c r="TM816" s="406"/>
      <c r="TN816" s="406"/>
      <c r="TO816" s="406"/>
      <c r="TP816" s="406"/>
      <c r="TQ816" s="406"/>
      <c r="TR816" s="406"/>
      <c r="TS816" s="406"/>
      <c r="TT816" s="406"/>
      <c r="TU816" s="406"/>
      <c r="TV816" s="406"/>
      <c r="TW816" s="406"/>
      <c r="TX816" s="406"/>
      <c r="TY816" s="406"/>
      <c r="TZ816" s="406"/>
      <c r="UA816" s="406"/>
      <c r="UB816" s="406"/>
      <c r="UC816" s="406"/>
      <c r="UD816" s="406"/>
      <c r="UE816" s="406"/>
      <c r="UF816" s="406"/>
      <c r="UG816" s="406"/>
      <c r="UH816" s="406"/>
      <c r="UI816" s="406"/>
      <c r="UJ816" s="406"/>
      <c r="UK816" s="406"/>
      <c r="UL816" s="406"/>
      <c r="UM816" s="406"/>
      <c r="UN816" s="406"/>
      <c r="UO816" s="406"/>
      <c r="UP816" s="406"/>
      <c r="UQ816" s="406"/>
      <c r="UR816" s="406"/>
      <c r="US816" s="406"/>
      <c r="UT816" s="406"/>
      <c r="UU816" s="406"/>
      <c r="UV816" s="406"/>
      <c r="UW816" s="406"/>
      <c r="UX816" s="406"/>
      <c r="UY816" s="406"/>
      <c r="UZ816" s="406"/>
      <c r="VA816" s="406"/>
      <c r="VB816" s="406"/>
      <c r="VC816" s="406"/>
      <c r="VD816" s="406"/>
      <c r="VE816" s="406"/>
      <c r="VF816" s="406"/>
      <c r="VG816" s="406"/>
      <c r="VH816" s="406"/>
      <c r="VI816" s="406"/>
      <c r="VJ816" s="406"/>
      <c r="VK816" s="406"/>
      <c r="VL816" s="406"/>
      <c r="VM816" s="406"/>
      <c r="VN816" s="406"/>
      <c r="VO816" s="406"/>
      <c r="VP816" s="406"/>
      <c r="VQ816" s="406"/>
      <c r="VR816" s="406"/>
      <c r="VS816" s="406"/>
      <c r="VT816" s="406"/>
      <c r="VU816" s="406"/>
      <c r="VV816" s="406"/>
      <c r="VW816" s="406"/>
      <c r="VX816" s="406"/>
      <c r="VY816" s="406"/>
      <c r="VZ816" s="406"/>
      <c r="WA816" s="406"/>
      <c r="WB816" s="406"/>
      <c r="WC816" s="406"/>
      <c r="WD816" s="406"/>
      <c r="WE816" s="406"/>
      <c r="WF816" s="406"/>
      <c r="WG816" s="406"/>
      <c r="WH816" s="406"/>
      <c r="WI816" s="406"/>
      <c r="WJ816" s="406"/>
      <c r="WK816" s="406"/>
      <c r="WL816" s="406"/>
      <c r="WM816" s="406"/>
      <c r="WN816" s="406"/>
      <c r="WO816" s="406"/>
      <c r="WP816" s="406"/>
      <c r="WQ816" s="406"/>
      <c r="WR816" s="406"/>
      <c r="WS816" s="406"/>
      <c r="WT816" s="406"/>
      <c r="WU816" s="406"/>
      <c r="WV816" s="406"/>
      <c r="WW816" s="406"/>
      <c r="WX816" s="406"/>
      <c r="WY816" s="406"/>
      <c r="WZ816" s="406"/>
      <c r="XA816" s="406"/>
      <c r="XB816" s="406"/>
      <c r="XC816" s="406"/>
      <c r="XD816" s="406"/>
      <c r="XE816" s="406"/>
      <c r="XF816" s="406"/>
      <c r="XG816" s="406"/>
      <c r="XH816" s="406"/>
      <c r="XI816" s="406"/>
      <c r="XJ816" s="406"/>
      <c r="XK816" s="406"/>
      <c r="XL816" s="406"/>
      <c r="XM816" s="406"/>
      <c r="XN816" s="406"/>
      <c r="XO816" s="406"/>
      <c r="XP816" s="406"/>
      <c r="XQ816" s="406"/>
      <c r="XR816" s="406"/>
      <c r="XS816" s="406"/>
      <c r="XT816" s="406"/>
      <c r="XU816" s="406"/>
      <c r="XV816" s="406"/>
      <c r="XW816" s="406"/>
      <c r="XX816" s="406"/>
      <c r="XY816" s="406"/>
      <c r="XZ816" s="406"/>
      <c r="YA816" s="406"/>
      <c r="YB816" s="406"/>
      <c r="YC816" s="406"/>
      <c r="YD816" s="406"/>
      <c r="YE816" s="406"/>
      <c r="YF816" s="406"/>
      <c r="YG816" s="406"/>
      <c r="YH816" s="406"/>
      <c r="YI816" s="406"/>
      <c r="YJ816" s="406"/>
      <c r="YK816" s="406"/>
      <c r="YL816" s="406"/>
      <c r="YM816" s="406"/>
      <c r="YN816" s="406"/>
      <c r="YO816" s="406"/>
      <c r="YP816" s="406"/>
      <c r="YQ816" s="406"/>
      <c r="YR816" s="406"/>
      <c r="YS816" s="406"/>
      <c r="YT816" s="406"/>
      <c r="YU816" s="406"/>
      <c r="YV816" s="406"/>
      <c r="YW816" s="406"/>
      <c r="YX816" s="406"/>
      <c r="YY816" s="406"/>
      <c r="YZ816" s="406"/>
      <c r="ZA816" s="406"/>
      <c r="ZB816" s="406"/>
      <c r="ZC816" s="406"/>
      <c r="ZD816" s="406"/>
      <c r="ZE816" s="406"/>
      <c r="ZF816" s="406"/>
      <c r="ZG816" s="406"/>
      <c r="ZH816" s="406"/>
      <c r="ZI816" s="406"/>
      <c r="ZJ816" s="406"/>
      <c r="ZK816" s="406"/>
      <c r="ZL816" s="406"/>
      <c r="ZM816" s="406"/>
      <c r="ZN816" s="406"/>
      <c r="ZO816" s="406"/>
      <c r="ZP816" s="406"/>
      <c r="ZQ816" s="406"/>
      <c r="ZR816" s="406"/>
      <c r="ZS816" s="406"/>
      <c r="ZT816" s="406"/>
      <c r="ZU816" s="406"/>
      <c r="ZV816" s="406"/>
      <c r="ZW816" s="406"/>
      <c r="ZX816" s="406"/>
      <c r="ZY816" s="406"/>
      <c r="ZZ816" s="406"/>
      <c r="AAA816" s="406"/>
      <c r="AAB816" s="406"/>
      <c r="AAC816" s="406"/>
      <c r="AAD816" s="406"/>
      <c r="AAE816" s="406"/>
      <c r="AAF816" s="406"/>
      <c r="AAG816" s="406"/>
      <c r="AAH816" s="406"/>
      <c r="AAI816" s="406"/>
      <c r="AAJ816" s="406"/>
      <c r="AAK816" s="406"/>
      <c r="AAL816" s="406"/>
      <c r="AAM816" s="406"/>
      <c r="AAN816" s="406"/>
      <c r="AAO816" s="406"/>
      <c r="AAP816" s="406"/>
      <c r="AAQ816" s="406"/>
      <c r="AAR816" s="406"/>
      <c r="AAS816" s="406"/>
      <c r="AAT816" s="406"/>
      <c r="AAU816" s="406"/>
      <c r="AAV816" s="406"/>
      <c r="AAW816" s="406"/>
      <c r="AAX816" s="406"/>
      <c r="AAY816" s="406"/>
      <c r="AAZ816" s="406"/>
      <c r="ABA816" s="406"/>
      <c r="ABB816" s="406"/>
      <c r="ABC816" s="406"/>
      <c r="ABD816" s="406"/>
      <c r="ABE816" s="406"/>
      <c r="ABF816" s="406"/>
      <c r="ABG816" s="406"/>
      <c r="ABH816" s="406"/>
      <c r="ABI816" s="406"/>
      <c r="ABJ816" s="406"/>
      <c r="ABK816" s="406"/>
      <c r="ABL816" s="406"/>
      <c r="ABM816" s="406"/>
      <c r="ABN816" s="406"/>
      <c r="ABO816" s="406"/>
      <c r="ABP816" s="406"/>
      <c r="ABQ816" s="406"/>
      <c r="ABR816" s="406"/>
      <c r="ABS816" s="406"/>
      <c r="ABT816" s="406"/>
      <c r="ABU816" s="406"/>
      <c r="ABV816" s="406"/>
      <c r="ABW816" s="406"/>
      <c r="ABX816" s="406"/>
      <c r="ABY816" s="406"/>
      <c r="ABZ816" s="406"/>
      <c r="ACA816" s="406"/>
      <c r="ACB816" s="406"/>
      <c r="ACC816" s="406"/>
      <c r="ACD816" s="406"/>
      <c r="ACE816" s="406"/>
      <c r="ACF816" s="406"/>
      <c r="ACG816" s="406"/>
      <c r="ACH816" s="406"/>
      <c r="ACI816" s="406"/>
      <c r="ACJ816" s="406"/>
      <c r="ACK816" s="406"/>
      <c r="ACL816" s="406"/>
      <c r="ACM816" s="406"/>
      <c r="ACN816" s="406"/>
      <c r="ACO816" s="406"/>
      <c r="ACP816" s="406"/>
      <c r="ACQ816" s="406"/>
      <c r="ACR816" s="406"/>
      <c r="ACS816" s="406"/>
      <c r="ACT816" s="406"/>
      <c r="ACU816" s="406"/>
      <c r="ACV816" s="406"/>
      <c r="ACW816" s="406"/>
      <c r="ACX816" s="406"/>
      <c r="ACY816" s="406"/>
      <c r="ACZ816" s="406"/>
      <c r="ADA816" s="406"/>
      <c r="ADB816" s="406"/>
      <c r="ADC816" s="406"/>
      <c r="ADD816" s="406"/>
      <c r="ADE816" s="406"/>
      <c r="ADF816" s="406"/>
      <c r="ADG816" s="406"/>
      <c r="ADH816" s="406"/>
      <c r="ADI816" s="406"/>
      <c r="ADJ816" s="406"/>
      <c r="ADK816" s="406"/>
      <c r="ADL816" s="406"/>
      <c r="ADM816" s="406"/>
      <c r="ADN816" s="406"/>
      <c r="ADO816" s="406"/>
      <c r="ADP816" s="406"/>
      <c r="ADQ816" s="406"/>
      <c r="ADR816" s="406"/>
      <c r="ADS816" s="406"/>
      <c r="ADT816" s="406"/>
      <c r="ADU816" s="406"/>
      <c r="ADV816" s="406"/>
      <c r="ADW816" s="406"/>
      <c r="ADX816" s="406"/>
      <c r="ADY816" s="406"/>
      <c r="ADZ816" s="406"/>
      <c r="AEA816" s="406"/>
      <c r="AEB816" s="406"/>
      <c r="AEC816" s="406"/>
      <c r="AED816" s="406"/>
      <c r="AEE816" s="406"/>
      <c r="AEF816" s="406"/>
      <c r="AEG816" s="406"/>
      <c r="AEH816" s="406"/>
      <c r="AEI816" s="406"/>
      <c r="AEJ816" s="406"/>
      <c r="AEK816" s="406"/>
      <c r="AEL816" s="406"/>
      <c r="AEM816" s="406"/>
      <c r="AEN816" s="406"/>
      <c r="AEO816" s="406"/>
      <c r="AEP816" s="406"/>
      <c r="AEQ816" s="406"/>
      <c r="AER816" s="406"/>
      <c r="AES816" s="406"/>
      <c r="AET816" s="406"/>
      <c r="AEU816" s="406"/>
      <c r="AEV816" s="406"/>
      <c r="AEW816" s="406"/>
      <c r="AEX816" s="406"/>
      <c r="AEY816" s="406"/>
      <c r="AEZ816" s="406"/>
      <c r="AFA816" s="406"/>
      <c r="AFB816" s="406"/>
      <c r="AFC816" s="406"/>
      <c r="AFD816" s="406"/>
      <c r="AFE816" s="406"/>
      <c r="AFF816" s="406"/>
      <c r="AFG816" s="406"/>
      <c r="AFH816" s="406"/>
      <c r="AFI816" s="406"/>
      <c r="AFJ816" s="406"/>
      <c r="AFK816" s="406"/>
      <c r="AFL816" s="406"/>
      <c r="AFM816" s="406"/>
      <c r="AFN816" s="406"/>
      <c r="AFO816" s="406"/>
      <c r="AFP816" s="406"/>
      <c r="AFQ816" s="406"/>
      <c r="AFR816" s="406"/>
      <c r="AFS816" s="406"/>
      <c r="AFT816" s="406"/>
      <c r="AFU816" s="406"/>
      <c r="AFV816" s="406"/>
      <c r="AFW816" s="406"/>
      <c r="AFX816" s="406"/>
      <c r="AFY816" s="406"/>
      <c r="AFZ816" s="406"/>
      <c r="AGA816" s="406"/>
      <c r="AGB816" s="406"/>
      <c r="AGC816" s="406"/>
      <c r="AGD816" s="406"/>
      <c r="AGE816" s="406"/>
      <c r="AGF816" s="406"/>
      <c r="AGG816" s="406"/>
      <c r="AGH816" s="406"/>
      <c r="AGI816" s="406"/>
      <c r="AGJ816" s="406"/>
      <c r="AGK816" s="406"/>
      <c r="AGL816" s="406"/>
      <c r="AGM816" s="406"/>
      <c r="AGN816" s="406"/>
      <c r="AGO816" s="406"/>
      <c r="AGP816" s="406"/>
      <c r="AGQ816" s="406"/>
      <c r="AGR816" s="406"/>
      <c r="AGS816" s="406"/>
      <c r="AGT816" s="406"/>
      <c r="AGU816" s="406"/>
      <c r="AGV816" s="406"/>
      <c r="AGW816" s="406"/>
      <c r="AGX816" s="406"/>
      <c r="AGY816" s="406"/>
      <c r="AGZ816" s="406"/>
      <c r="AHA816" s="406"/>
      <c r="AHB816" s="406"/>
      <c r="AHC816" s="406"/>
      <c r="AHD816" s="406"/>
      <c r="AHE816" s="406"/>
      <c r="AHF816" s="406"/>
      <c r="AHG816" s="406"/>
      <c r="AHH816" s="406"/>
      <c r="AHI816" s="406"/>
      <c r="AHJ816" s="406"/>
      <c r="AHK816" s="406"/>
      <c r="AHL816" s="406"/>
      <c r="AHM816" s="406"/>
      <c r="AHN816" s="406"/>
      <c r="AHO816" s="406"/>
      <c r="AHP816" s="406"/>
      <c r="AHQ816" s="406"/>
      <c r="AHR816" s="406"/>
      <c r="AHS816" s="406"/>
      <c r="AHT816" s="406"/>
      <c r="AHU816" s="406"/>
      <c r="AHV816" s="406"/>
      <c r="AHW816" s="406"/>
      <c r="AHX816" s="406"/>
      <c r="AHY816" s="406"/>
      <c r="AHZ816" s="406"/>
      <c r="AIA816" s="406"/>
      <c r="AIB816" s="406"/>
      <c r="AIC816" s="406"/>
      <c r="AID816" s="406"/>
      <c r="AIE816" s="406"/>
      <c r="AIF816" s="406"/>
      <c r="AIG816" s="406"/>
      <c r="AIH816" s="406"/>
      <c r="AII816" s="406"/>
      <c r="AIJ816" s="406"/>
      <c r="AIK816" s="406"/>
      <c r="AIL816" s="406"/>
      <c r="AIM816" s="406"/>
      <c r="AIN816" s="406"/>
      <c r="AIO816" s="406"/>
      <c r="AIP816" s="406"/>
      <c r="AIQ816" s="406"/>
      <c r="AIR816" s="406"/>
      <c r="AIS816" s="406"/>
      <c r="AIT816" s="406"/>
      <c r="AIU816" s="406"/>
      <c r="AIV816" s="406"/>
      <c r="AIW816" s="406"/>
      <c r="AIX816" s="406"/>
      <c r="AIY816" s="406"/>
      <c r="AIZ816" s="406"/>
      <c r="AJA816" s="406"/>
      <c r="AJB816" s="406"/>
      <c r="AJC816" s="406"/>
      <c r="AJD816" s="406"/>
      <c r="AJE816" s="406"/>
      <c r="AJF816" s="406"/>
      <c r="AJG816" s="406"/>
      <c r="AJH816" s="406"/>
      <c r="AJI816" s="406"/>
      <c r="AJJ816" s="406"/>
      <c r="AJK816" s="406"/>
      <c r="AJL816" s="406"/>
      <c r="AJM816" s="406"/>
      <c r="AJN816" s="406"/>
      <c r="AJO816" s="406"/>
      <c r="AJP816" s="406"/>
      <c r="AJQ816" s="406"/>
      <c r="AJR816" s="406"/>
      <c r="AJS816" s="406"/>
      <c r="AJT816" s="406"/>
      <c r="AJU816" s="406"/>
      <c r="AJV816" s="406"/>
      <c r="AJW816" s="406"/>
      <c r="AJX816" s="406"/>
      <c r="AJY816" s="406"/>
      <c r="AJZ816" s="406"/>
      <c r="AKA816" s="406"/>
      <c r="AKB816" s="406"/>
      <c r="AKC816" s="406"/>
      <c r="AKD816" s="406"/>
      <c r="AKE816" s="406"/>
      <c r="AKF816" s="406"/>
      <c r="AKG816" s="406"/>
      <c r="AKH816" s="406"/>
      <c r="AKI816" s="406"/>
      <c r="AKJ816" s="406"/>
      <c r="AKK816" s="406"/>
      <c r="AKL816" s="406"/>
      <c r="AKM816" s="406"/>
      <c r="AKN816" s="406"/>
      <c r="AKO816" s="406"/>
      <c r="AKP816" s="406"/>
      <c r="AKQ816" s="406"/>
      <c r="AKR816" s="406"/>
      <c r="AKS816" s="406"/>
      <c r="AKT816" s="406"/>
      <c r="AKU816" s="406"/>
      <c r="AKV816" s="406"/>
      <c r="AKW816" s="406"/>
      <c r="AKX816" s="406"/>
      <c r="AKY816" s="406"/>
      <c r="AKZ816" s="406"/>
      <c r="ALA816" s="406"/>
      <c r="ALB816" s="406"/>
      <c r="ALC816" s="406"/>
      <c r="ALD816" s="406"/>
    </row>
    <row r="817" spans="1:992" s="233" customFormat="1" ht="15" customHeight="1">
      <c r="A817" s="2790"/>
      <c r="B817" s="2832"/>
      <c r="C817" s="2422" t="s">
        <v>2193</v>
      </c>
      <c r="D817" s="718" t="s">
        <v>302</v>
      </c>
      <c r="E817" s="468">
        <v>0</v>
      </c>
      <c r="F817" s="468">
        <v>0</v>
      </c>
      <c r="G817" s="2398"/>
      <c r="H817" s="2398"/>
      <c r="I817" s="2392"/>
      <c r="J817" s="2392"/>
      <c r="K817" s="2392"/>
      <c r="L817" s="2793"/>
      <c r="M817" s="580"/>
      <c r="N817" s="406"/>
      <c r="O817" s="406"/>
      <c r="P817" s="406"/>
      <c r="Q817" s="406"/>
      <c r="R817" s="406"/>
      <c r="S817" s="406"/>
      <c r="T817" s="406"/>
      <c r="U817" s="406"/>
      <c r="V817" s="406"/>
      <c r="W817" s="406"/>
      <c r="X817" s="406"/>
      <c r="Y817" s="406"/>
      <c r="Z817" s="406"/>
      <c r="AA817" s="406"/>
      <c r="AB817" s="406"/>
      <c r="AC817" s="406"/>
      <c r="AD817" s="406"/>
      <c r="AE817" s="406"/>
      <c r="AF817" s="406"/>
      <c r="AG817" s="406"/>
      <c r="AH817" s="406"/>
      <c r="AI817" s="406"/>
      <c r="AJ817" s="406"/>
      <c r="AK817" s="406"/>
      <c r="AL817" s="406"/>
      <c r="AM817" s="406"/>
      <c r="AN817" s="406"/>
      <c r="AO817" s="406"/>
      <c r="AP817" s="406"/>
      <c r="AQ817" s="406"/>
      <c r="AR817" s="406"/>
      <c r="AS817" s="406"/>
      <c r="AT817" s="406"/>
      <c r="AU817" s="406"/>
      <c r="AV817" s="406"/>
      <c r="AW817" s="406"/>
      <c r="AX817" s="406"/>
      <c r="AY817" s="406"/>
      <c r="AZ817" s="406"/>
      <c r="BA817" s="406"/>
      <c r="BB817" s="406"/>
      <c r="BC817" s="406"/>
      <c r="BD817" s="406"/>
      <c r="BE817" s="406"/>
      <c r="BF817" s="406"/>
      <c r="BG817" s="406"/>
      <c r="BH817" s="406"/>
      <c r="BI817" s="406"/>
      <c r="BJ817" s="406"/>
      <c r="BK817" s="406"/>
      <c r="BL817" s="406"/>
      <c r="BM817" s="406"/>
      <c r="BN817" s="406"/>
      <c r="BO817" s="406"/>
      <c r="BP817" s="406"/>
      <c r="BQ817" s="406"/>
      <c r="BR817" s="406"/>
      <c r="BS817" s="406"/>
      <c r="BT817" s="406"/>
      <c r="BU817" s="406"/>
      <c r="BV817" s="406"/>
      <c r="BW817" s="406"/>
      <c r="BX817" s="406"/>
      <c r="BY817" s="406"/>
      <c r="BZ817" s="406"/>
      <c r="CA817" s="406"/>
      <c r="CB817" s="406"/>
      <c r="CC817" s="406"/>
      <c r="CD817" s="406"/>
      <c r="CE817" s="406"/>
      <c r="CF817" s="406"/>
      <c r="CG817" s="406"/>
      <c r="CH817" s="406"/>
      <c r="CI817" s="406"/>
      <c r="CJ817" s="406"/>
      <c r="CK817" s="406"/>
      <c r="CL817" s="406"/>
      <c r="CM817" s="406"/>
      <c r="CN817" s="406"/>
      <c r="CO817" s="406"/>
      <c r="CP817" s="406"/>
      <c r="CQ817" s="406"/>
      <c r="CR817" s="406"/>
      <c r="CS817" s="406"/>
      <c r="CT817" s="406"/>
      <c r="CU817" s="406"/>
      <c r="CV817" s="406"/>
      <c r="CW817" s="406"/>
      <c r="CX817" s="406"/>
      <c r="CY817" s="406"/>
      <c r="CZ817" s="406"/>
      <c r="DA817" s="406"/>
      <c r="DB817" s="406"/>
      <c r="DC817" s="406"/>
      <c r="DD817" s="406"/>
      <c r="DE817" s="406"/>
      <c r="DF817" s="406"/>
      <c r="DG817" s="406"/>
      <c r="DH817" s="406"/>
      <c r="DI817" s="406"/>
      <c r="DJ817" s="406"/>
      <c r="DK817" s="406"/>
      <c r="DL817" s="406"/>
      <c r="DM817" s="406"/>
      <c r="DN817" s="406"/>
      <c r="DO817" s="406"/>
      <c r="DP817" s="406"/>
      <c r="DQ817" s="406"/>
      <c r="DR817" s="406"/>
      <c r="DS817" s="406"/>
      <c r="DT817" s="406"/>
      <c r="DU817" s="406"/>
      <c r="DV817" s="406"/>
      <c r="DW817" s="406"/>
      <c r="DX817" s="406"/>
      <c r="DY817" s="406"/>
      <c r="DZ817" s="406"/>
      <c r="EA817" s="406"/>
      <c r="EB817" s="406"/>
      <c r="EC817" s="406"/>
      <c r="ED817" s="406"/>
      <c r="EE817" s="406"/>
      <c r="EF817" s="406"/>
      <c r="EG817" s="406"/>
      <c r="EH817" s="406"/>
      <c r="EI817" s="406"/>
      <c r="EJ817" s="406"/>
      <c r="EK817" s="406"/>
      <c r="EL817" s="406"/>
      <c r="EM817" s="406"/>
      <c r="EN817" s="406"/>
      <c r="EO817" s="406"/>
      <c r="EP817" s="406"/>
      <c r="EQ817" s="406"/>
      <c r="ER817" s="406"/>
      <c r="ES817" s="406"/>
      <c r="ET817" s="406"/>
      <c r="EU817" s="406"/>
      <c r="EV817" s="406"/>
      <c r="EW817" s="406"/>
      <c r="EX817" s="406"/>
      <c r="EY817" s="406"/>
      <c r="EZ817" s="406"/>
      <c r="FA817" s="406"/>
      <c r="FB817" s="406"/>
      <c r="FC817" s="406"/>
      <c r="FD817" s="406"/>
      <c r="FE817" s="406"/>
      <c r="FF817" s="406"/>
      <c r="FG817" s="406"/>
      <c r="FH817" s="406"/>
      <c r="FI817" s="406"/>
      <c r="FJ817" s="406"/>
      <c r="FK817" s="406"/>
      <c r="FL817" s="406"/>
      <c r="FM817" s="406"/>
      <c r="FN817" s="406"/>
      <c r="FO817" s="406"/>
      <c r="FP817" s="406"/>
      <c r="FQ817" s="406"/>
      <c r="FR817" s="406"/>
      <c r="FS817" s="406"/>
      <c r="FT817" s="406"/>
      <c r="FU817" s="406"/>
      <c r="FV817" s="406"/>
      <c r="FW817" s="406"/>
      <c r="FX817" s="406"/>
      <c r="FY817" s="406"/>
      <c r="FZ817" s="406"/>
      <c r="GA817" s="406"/>
      <c r="GB817" s="406"/>
      <c r="GC817" s="406"/>
      <c r="GD817" s="406"/>
      <c r="GE817" s="406"/>
      <c r="GF817" s="406"/>
      <c r="GG817" s="406"/>
      <c r="GH817" s="406"/>
      <c r="GI817" s="406"/>
      <c r="GJ817" s="406"/>
      <c r="GK817" s="406"/>
      <c r="GL817" s="406"/>
      <c r="GM817" s="406"/>
      <c r="GN817" s="406"/>
      <c r="GO817" s="406"/>
      <c r="GP817" s="406"/>
      <c r="GQ817" s="406"/>
      <c r="GR817" s="406"/>
      <c r="GS817" s="406"/>
      <c r="GT817" s="406"/>
      <c r="GU817" s="406"/>
      <c r="GV817" s="406"/>
      <c r="GW817" s="406"/>
      <c r="GX817" s="406"/>
      <c r="GY817" s="406"/>
      <c r="GZ817" s="406"/>
      <c r="HA817" s="406"/>
      <c r="HB817" s="406"/>
      <c r="HC817" s="406"/>
      <c r="HD817" s="406"/>
      <c r="HE817" s="406"/>
      <c r="HF817" s="406"/>
      <c r="HG817" s="406"/>
      <c r="HH817" s="406"/>
      <c r="HI817" s="406"/>
      <c r="HJ817" s="406"/>
      <c r="HK817" s="406"/>
      <c r="HL817" s="406"/>
      <c r="HM817" s="406"/>
      <c r="HN817" s="406"/>
      <c r="HO817" s="406"/>
      <c r="HP817" s="406"/>
      <c r="HQ817" s="406"/>
      <c r="HR817" s="406"/>
      <c r="HS817" s="406"/>
      <c r="HT817" s="406"/>
      <c r="HU817" s="406"/>
      <c r="HV817" s="406"/>
      <c r="HW817" s="406"/>
      <c r="HX817" s="406"/>
      <c r="HY817" s="406"/>
      <c r="HZ817" s="406"/>
      <c r="IA817" s="406"/>
      <c r="IB817" s="406"/>
      <c r="IC817" s="406"/>
      <c r="ID817" s="406"/>
      <c r="IE817" s="406"/>
      <c r="IF817" s="406"/>
      <c r="IG817" s="406"/>
      <c r="IH817" s="406"/>
      <c r="II817" s="406"/>
      <c r="IJ817" s="406"/>
      <c r="IK817" s="406"/>
      <c r="IL817" s="406"/>
      <c r="IM817" s="406"/>
      <c r="IN817" s="406"/>
      <c r="IO817" s="406"/>
      <c r="IP817" s="406"/>
      <c r="IQ817" s="406"/>
      <c r="IR817" s="406"/>
      <c r="IS817" s="406"/>
      <c r="IT817" s="406"/>
      <c r="IU817" s="406"/>
      <c r="IV817" s="406"/>
      <c r="IW817" s="406"/>
      <c r="IX817" s="406"/>
      <c r="IY817" s="406"/>
      <c r="IZ817" s="406"/>
      <c r="JA817" s="406"/>
      <c r="JB817" s="406"/>
      <c r="JC817" s="406"/>
      <c r="JD817" s="406"/>
      <c r="JE817" s="406"/>
      <c r="JF817" s="406"/>
      <c r="JG817" s="406"/>
      <c r="JH817" s="406"/>
      <c r="JI817" s="406"/>
      <c r="JJ817" s="406"/>
      <c r="JK817" s="406"/>
      <c r="JL817" s="406"/>
      <c r="JM817" s="406"/>
      <c r="JN817" s="406"/>
      <c r="JO817" s="406"/>
      <c r="JP817" s="406"/>
      <c r="JQ817" s="406"/>
      <c r="JR817" s="406"/>
      <c r="JS817" s="406"/>
      <c r="JT817" s="406"/>
      <c r="JU817" s="406"/>
      <c r="JV817" s="406"/>
      <c r="JW817" s="406"/>
      <c r="JX817" s="406"/>
      <c r="JY817" s="406"/>
      <c r="JZ817" s="406"/>
      <c r="KA817" s="406"/>
      <c r="KB817" s="406"/>
      <c r="KC817" s="406"/>
      <c r="KD817" s="406"/>
      <c r="KE817" s="406"/>
      <c r="KF817" s="406"/>
      <c r="KG817" s="406"/>
      <c r="KH817" s="406"/>
      <c r="KI817" s="406"/>
      <c r="KJ817" s="406"/>
      <c r="KK817" s="406"/>
      <c r="KL817" s="406"/>
      <c r="KM817" s="406"/>
      <c r="KN817" s="406"/>
      <c r="KO817" s="406"/>
      <c r="KP817" s="406"/>
      <c r="KQ817" s="406"/>
      <c r="KR817" s="406"/>
      <c r="KS817" s="406"/>
      <c r="KT817" s="406"/>
      <c r="KU817" s="406"/>
      <c r="KV817" s="406"/>
      <c r="KW817" s="406"/>
      <c r="KX817" s="406"/>
      <c r="KY817" s="406"/>
      <c r="KZ817" s="406"/>
      <c r="LA817" s="406"/>
      <c r="LB817" s="406"/>
      <c r="LC817" s="406"/>
      <c r="LD817" s="406"/>
      <c r="LE817" s="406"/>
      <c r="LF817" s="406"/>
      <c r="LG817" s="406"/>
      <c r="LH817" s="406"/>
      <c r="LI817" s="406"/>
      <c r="LJ817" s="406"/>
      <c r="LK817" s="406"/>
      <c r="LL817" s="406"/>
      <c r="LM817" s="406"/>
      <c r="LN817" s="406"/>
      <c r="LO817" s="406"/>
      <c r="LP817" s="406"/>
      <c r="LQ817" s="406"/>
      <c r="LR817" s="406"/>
      <c r="LS817" s="406"/>
      <c r="LT817" s="406"/>
      <c r="LU817" s="406"/>
      <c r="LV817" s="406"/>
      <c r="LW817" s="406"/>
      <c r="LX817" s="406"/>
      <c r="LY817" s="406"/>
      <c r="LZ817" s="406"/>
      <c r="MA817" s="406"/>
      <c r="MB817" s="406"/>
      <c r="MC817" s="406"/>
      <c r="MD817" s="406"/>
      <c r="ME817" s="406"/>
      <c r="MF817" s="406"/>
      <c r="MG817" s="406"/>
      <c r="MH817" s="406"/>
      <c r="MI817" s="406"/>
      <c r="MJ817" s="406"/>
      <c r="MK817" s="406"/>
      <c r="ML817" s="406"/>
      <c r="MM817" s="406"/>
      <c r="MN817" s="406"/>
      <c r="MO817" s="406"/>
      <c r="MP817" s="406"/>
      <c r="MQ817" s="406"/>
      <c r="MR817" s="406"/>
      <c r="MS817" s="406"/>
      <c r="MT817" s="406"/>
      <c r="MU817" s="406"/>
      <c r="MV817" s="406"/>
      <c r="MW817" s="406"/>
      <c r="MX817" s="406"/>
      <c r="MY817" s="406"/>
      <c r="MZ817" s="406"/>
      <c r="NA817" s="406"/>
      <c r="NB817" s="406"/>
      <c r="NC817" s="406"/>
      <c r="ND817" s="406"/>
      <c r="NE817" s="406"/>
      <c r="NF817" s="406"/>
      <c r="NG817" s="406"/>
      <c r="NH817" s="406"/>
      <c r="NI817" s="406"/>
      <c r="NJ817" s="406"/>
      <c r="NK817" s="406"/>
      <c r="NL817" s="406"/>
      <c r="NM817" s="406"/>
      <c r="NN817" s="406"/>
      <c r="NO817" s="406"/>
      <c r="NP817" s="406"/>
      <c r="NQ817" s="406"/>
      <c r="NR817" s="406"/>
      <c r="NS817" s="406"/>
      <c r="NT817" s="406"/>
      <c r="NU817" s="406"/>
      <c r="NV817" s="406"/>
      <c r="NW817" s="406"/>
      <c r="NX817" s="406"/>
      <c r="NY817" s="406"/>
      <c r="NZ817" s="406"/>
      <c r="OA817" s="406"/>
      <c r="OB817" s="406"/>
      <c r="OC817" s="406"/>
      <c r="OD817" s="406"/>
      <c r="OE817" s="406"/>
      <c r="OF817" s="406"/>
      <c r="OG817" s="406"/>
      <c r="OH817" s="406"/>
      <c r="OI817" s="406"/>
      <c r="OJ817" s="406"/>
      <c r="OK817" s="406"/>
      <c r="OL817" s="406"/>
      <c r="OM817" s="406"/>
      <c r="ON817" s="406"/>
      <c r="OO817" s="406"/>
      <c r="OP817" s="406"/>
      <c r="OQ817" s="406"/>
      <c r="OR817" s="406"/>
      <c r="OS817" s="406"/>
      <c r="OT817" s="406"/>
      <c r="OU817" s="406"/>
      <c r="OV817" s="406"/>
      <c r="OW817" s="406"/>
      <c r="OX817" s="406"/>
      <c r="OY817" s="406"/>
      <c r="OZ817" s="406"/>
      <c r="PA817" s="406"/>
      <c r="PB817" s="406"/>
      <c r="PC817" s="406"/>
      <c r="PD817" s="406"/>
      <c r="PE817" s="406"/>
      <c r="PF817" s="406"/>
      <c r="PG817" s="406"/>
      <c r="PH817" s="406"/>
      <c r="PI817" s="406"/>
      <c r="PJ817" s="406"/>
      <c r="PK817" s="406"/>
      <c r="PL817" s="406"/>
      <c r="PM817" s="406"/>
      <c r="PN817" s="406"/>
      <c r="PO817" s="406"/>
      <c r="PP817" s="406"/>
      <c r="PQ817" s="406"/>
      <c r="PR817" s="406"/>
      <c r="PS817" s="406"/>
      <c r="PT817" s="406"/>
      <c r="PU817" s="406"/>
      <c r="PV817" s="406"/>
      <c r="PW817" s="406"/>
      <c r="PX817" s="406"/>
      <c r="PY817" s="406"/>
      <c r="PZ817" s="406"/>
      <c r="QA817" s="406"/>
      <c r="QB817" s="406"/>
      <c r="QC817" s="406"/>
      <c r="QD817" s="406"/>
      <c r="QE817" s="406"/>
      <c r="QF817" s="406"/>
      <c r="QG817" s="406"/>
      <c r="QH817" s="406"/>
      <c r="QI817" s="406"/>
      <c r="QJ817" s="406"/>
      <c r="QK817" s="406"/>
      <c r="QL817" s="406"/>
      <c r="QM817" s="406"/>
      <c r="QN817" s="406"/>
      <c r="QO817" s="406"/>
      <c r="QP817" s="406"/>
      <c r="QQ817" s="406"/>
      <c r="QR817" s="406"/>
      <c r="QS817" s="406"/>
      <c r="QT817" s="406"/>
      <c r="QU817" s="406"/>
      <c r="QV817" s="406"/>
      <c r="QW817" s="406"/>
      <c r="QX817" s="406"/>
      <c r="QY817" s="406"/>
      <c r="QZ817" s="406"/>
      <c r="RA817" s="406"/>
      <c r="RB817" s="406"/>
      <c r="RC817" s="406"/>
      <c r="RD817" s="406"/>
      <c r="RE817" s="406"/>
      <c r="RF817" s="406"/>
      <c r="RG817" s="406"/>
      <c r="RH817" s="406"/>
      <c r="RI817" s="406"/>
      <c r="RJ817" s="406"/>
      <c r="RK817" s="406"/>
      <c r="RL817" s="406"/>
      <c r="RM817" s="406"/>
      <c r="RN817" s="406"/>
      <c r="RO817" s="406"/>
      <c r="RP817" s="406"/>
      <c r="RQ817" s="406"/>
      <c r="RR817" s="406"/>
      <c r="RS817" s="406"/>
      <c r="RT817" s="406"/>
      <c r="RU817" s="406"/>
      <c r="RV817" s="406"/>
      <c r="RW817" s="406"/>
      <c r="RX817" s="406"/>
      <c r="RY817" s="406"/>
      <c r="RZ817" s="406"/>
      <c r="SA817" s="406"/>
      <c r="SB817" s="406"/>
      <c r="SC817" s="406"/>
      <c r="SD817" s="406"/>
      <c r="SE817" s="406"/>
      <c r="SF817" s="406"/>
      <c r="SG817" s="406"/>
      <c r="SH817" s="406"/>
      <c r="SI817" s="406"/>
      <c r="SJ817" s="406"/>
      <c r="SK817" s="406"/>
      <c r="SL817" s="406"/>
      <c r="SM817" s="406"/>
      <c r="SN817" s="406"/>
      <c r="SO817" s="406"/>
      <c r="SP817" s="406"/>
      <c r="SQ817" s="406"/>
      <c r="SR817" s="406"/>
      <c r="SS817" s="406"/>
      <c r="ST817" s="406"/>
      <c r="SU817" s="406"/>
      <c r="SV817" s="406"/>
      <c r="SW817" s="406"/>
      <c r="SX817" s="406"/>
      <c r="SY817" s="406"/>
      <c r="SZ817" s="406"/>
      <c r="TA817" s="406"/>
      <c r="TB817" s="406"/>
      <c r="TC817" s="406"/>
      <c r="TD817" s="406"/>
      <c r="TE817" s="406"/>
      <c r="TF817" s="406"/>
      <c r="TG817" s="406"/>
      <c r="TH817" s="406"/>
      <c r="TI817" s="406"/>
      <c r="TJ817" s="406"/>
      <c r="TK817" s="406"/>
      <c r="TL817" s="406"/>
      <c r="TM817" s="406"/>
      <c r="TN817" s="406"/>
      <c r="TO817" s="406"/>
      <c r="TP817" s="406"/>
      <c r="TQ817" s="406"/>
      <c r="TR817" s="406"/>
      <c r="TS817" s="406"/>
      <c r="TT817" s="406"/>
      <c r="TU817" s="406"/>
      <c r="TV817" s="406"/>
      <c r="TW817" s="406"/>
      <c r="TX817" s="406"/>
      <c r="TY817" s="406"/>
      <c r="TZ817" s="406"/>
      <c r="UA817" s="406"/>
      <c r="UB817" s="406"/>
      <c r="UC817" s="406"/>
      <c r="UD817" s="406"/>
      <c r="UE817" s="406"/>
      <c r="UF817" s="406"/>
      <c r="UG817" s="406"/>
      <c r="UH817" s="406"/>
      <c r="UI817" s="406"/>
      <c r="UJ817" s="406"/>
      <c r="UK817" s="406"/>
      <c r="UL817" s="406"/>
      <c r="UM817" s="406"/>
      <c r="UN817" s="406"/>
      <c r="UO817" s="406"/>
      <c r="UP817" s="406"/>
      <c r="UQ817" s="406"/>
      <c r="UR817" s="406"/>
      <c r="US817" s="406"/>
      <c r="UT817" s="406"/>
      <c r="UU817" s="406"/>
      <c r="UV817" s="406"/>
      <c r="UW817" s="406"/>
      <c r="UX817" s="406"/>
      <c r="UY817" s="406"/>
      <c r="UZ817" s="406"/>
      <c r="VA817" s="406"/>
      <c r="VB817" s="406"/>
      <c r="VC817" s="406"/>
      <c r="VD817" s="406"/>
      <c r="VE817" s="406"/>
      <c r="VF817" s="406"/>
      <c r="VG817" s="406"/>
      <c r="VH817" s="406"/>
      <c r="VI817" s="406"/>
      <c r="VJ817" s="406"/>
      <c r="VK817" s="406"/>
      <c r="VL817" s="406"/>
      <c r="VM817" s="406"/>
      <c r="VN817" s="406"/>
      <c r="VO817" s="406"/>
      <c r="VP817" s="406"/>
      <c r="VQ817" s="406"/>
      <c r="VR817" s="406"/>
      <c r="VS817" s="406"/>
      <c r="VT817" s="406"/>
      <c r="VU817" s="406"/>
      <c r="VV817" s="406"/>
      <c r="VW817" s="406"/>
      <c r="VX817" s="406"/>
      <c r="VY817" s="406"/>
      <c r="VZ817" s="406"/>
      <c r="WA817" s="406"/>
      <c r="WB817" s="406"/>
      <c r="WC817" s="406"/>
      <c r="WD817" s="406"/>
      <c r="WE817" s="406"/>
      <c r="WF817" s="406"/>
      <c r="WG817" s="406"/>
      <c r="WH817" s="406"/>
      <c r="WI817" s="406"/>
      <c r="WJ817" s="406"/>
      <c r="WK817" s="406"/>
      <c r="WL817" s="406"/>
      <c r="WM817" s="406"/>
      <c r="WN817" s="406"/>
      <c r="WO817" s="406"/>
      <c r="WP817" s="406"/>
      <c r="WQ817" s="406"/>
      <c r="WR817" s="406"/>
      <c r="WS817" s="406"/>
      <c r="WT817" s="406"/>
      <c r="WU817" s="406"/>
      <c r="WV817" s="406"/>
      <c r="WW817" s="406"/>
      <c r="WX817" s="406"/>
      <c r="WY817" s="406"/>
      <c r="WZ817" s="406"/>
      <c r="XA817" s="406"/>
      <c r="XB817" s="406"/>
      <c r="XC817" s="406"/>
      <c r="XD817" s="406"/>
      <c r="XE817" s="406"/>
      <c r="XF817" s="406"/>
      <c r="XG817" s="406"/>
      <c r="XH817" s="406"/>
      <c r="XI817" s="406"/>
      <c r="XJ817" s="406"/>
      <c r="XK817" s="406"/>
      <c r="XL817" s="406"/>
      <c r="XM817" s="406"/>
      <c r="XN817" s="406"/>
      <c r="XO817" s="406"/>
      <c r="XP817" s="406"/>
      <c r="XQ817" s="406"/>
      <c r="XR817" s="406"/>
      <c r="XS817" s="406"/>
      <c r="XT817" s="406"/>
      <c r="XU817" s="406"/>
      <c r="XV817" s="406"/>
      <c r="XW817" s="406"/>
      <c r="XX817" s="406"/>
      <c r="XY817" s="406"/>
      <c r="XZ817" s="406"/>
      <c r="YA817" s="406"/>
      <c r="YB817" s="406"/>
      <c r="YC817" s="406"/>
      <c r="YD817" s="406"/>
      <c r="YE817" s="406"/>
      <c r="YF817" s="406"/>
      <c r="YG817" s="406"/>
      <c r="YH817" s="406"/>
      <c r="YI817" s="406"/>
      <c r="YJ817" s="406"/>
      <c r="YK817" s="406"/>
      <c r="YL817" s="406"/>
      <c r="YM817" s="406"/>
      <c r="YN817" s="406"/>
      <c r="YO817" s="406"/>
      <c r="YP817" s="406"/>
      <c r="YQ817" s="406"/>
      <c r="YR817" s="406"/>
      <c r="YS817" s="406"/>
      <c r="YT817" s="406"/>
      <c r="YU817" s="406"/>
      <c r="YV817" s="406"/>
      <c r="YW817" s="406"/>
      <c r="YX817" s="406"/>
      <c r="YY817" s="406"/>
      <c r="YZ817" s="406"/>
      <c r="ZA817" s="406"/>
      <c r="ZB817" s="406"/>
      <c r="ZC817" s="406"/>
      <c r="ZD817" s="406"/>
      <c r="ZE817" s="406"/>
      <c r="ZF817" s="406"/>
      <c r="ZG817" s="406"/>
      <c r="ZH817" s="406"/>
      <c r="ZI817" s="406"/>
      <c r="ZJ817" s="406"/>
      <c r="ZK817" s="406"/>
      <c r="ZL817" s="406"/>
      <c r="ZM817" s="406"/>
      <c r="ZN817" s="406"/>
      <c r="ZO817" s="406"/>
      <c r="ZP817" s="406"/>
      <c r="ZQ817" s="406"/>
      <c r="ZR817" s="406"/>
      <c r="ZS817" s="406"/>
      <c r="ZT817" s="406"/>
      <c r="ZU817" s="406"/>
      <c r="ZV817" s="406"/>
      <c r="ZW817" s="406"/>
      <c r="ZX817" s="406"/>
      <c r="ZY817" s="406"/>
      <c r="ZZ817" s="406"/>
      <c r="AAA817" s="406"/>
      <c r="AAB817" s="406"/>
      <c r="AAC817" s="406"/>
      <c r="AAD817" s="406"/>
      <c r="AAE817" s="406"/>
      <c r="AAF817" s="406"/>
      <c r="AAG817" s="406"/>
      <c r="AAH817" s="406"/>
      <c r="AAI817" s="406"/>
      <c r="AAJ817" s="406"/>
      <c r="AAK817" s="406"/>
      <c r="AAL817" s="406"/>
      <c r="AAM817" s="406"/>
      <c r="AAN817" s="406"/>
      <c r="AAO817" s="406"/>
      <c r="AAP817" s="406"/>
      <c r="AAQ817" s="406"/>
      <c r="AAR817" s="406"/>
      <c r="AAS817" s="406"/>
      <c r="AAT817" s="406"/>
      <c r="AAU817" s="406"/>
      <c r="AAV817" s="406"/>
      <c r="AAW817" s="406"/>
      <c r="AAX817" s="406"/>
      <c r="AAY817" s="406"/>
      <c r="AAZ817" s="406"/>
      <c r="ABA817" s="406"/>
      <c r="ABB817" s="406"/>
      <c r="ABC817" s="406"/>
      <c r="ABD817" s="406"/>
      <c r="ABE817" s="406"/>
      <c r="ABF817" s="406"/>
      <c r="ABG817" s="406"/>
      <c r="ABH817" s="406"/>
      <c r="ABI817" s="406"/>
      <c r="ABJ817" s="406"/>
      <c r="ABK817" s="406"/>
      <c r="ABL817" s="406"/>
      <c r="ABM817" s="406"/>
      <c r="ABN817" s="406"/>
      <c r="ABO817" s="406"/>
      <c r="ABP817" s="406"/>
      <c r="ABQ817" s="406"/>
      <c r="ABR817" s="406"/>
      <c r="ABS817" s="406"/>
      <c r="ABT817" s="406"/>
      <c r="ABU817" s="406"/>
      <c r="ABV817" s="406"/>
      <c r="ABW817" s="406"/>
      <c r="ABX817" s="406"/>
      <c r="ABY817" s="406"/>
      <c r="ABZ817" s="406"/>
      <c r="ACA817" s="406"/>
      <c r="ACB817" s="406"/>
      <c r="ACC817" s="406"/>
      <c r="ACD817" s="406"/>
      <c r="ACE817" s="406"/>
      <c r="ACF817" s="406"/>
      <c r="ACG817" s="406"/>
      <c r="ACH817" s="406"/>
      <c r="ACI817" s="406"/>
      <c r="ACJ817" s="406"/>
      <c r="ACK817" s="406"/>
      <c r="ACL817" s="406"/>
      <c r="ACM817" s="406"/>
      <c r="ACN817" s="406"/>
      <c r="ACO817" s="406"/>
      <c r="ACP817" s="406"/>
      <c r="ACQ817" s="406"/>
      <c r="ACR817" s="406"/>
      <c r="ACS817" s="406"/>
      <c r="ACT817" s="406"/>
      <c r="ACU817" s="406"/>
      <c r="ACV817" s="406"/>
      <c r="ACW817" s="406"/>
      <c r="ACX817" s="406"/>
      <c r="ACY817" s="406"/>
      <c r="ACZ817" s="406"/>
      <c r="ADA817" s="406"/>
      <c r="ADB817" s="406"/>
      <c r="ADC817" s="406"/>
      <c r="ADD817" s="406"/>
      <c r="ADE817" s="406"/>
      <c r="ADF817" s="406"/>
      <c r="ADG817" s="406"/>
      <c r="ADH817" s="406"/>
      <c r="ADI817" s="406"/>
      <c r="ADJ817" s="406"/>
      <c r="ADK817" s="406"/>
      <c r="ADL817" s="406"/>
      <c r="ADM817" s="406"/>
      <c r="ADN817" s="406"/>
      <c r="ADO817" s="406"/>
      <c r="ADP817" s="406"/>
      <c r="ADQ817" s="406"/>
      <c r="ADR817" s="406"/>
      <c r="ADS817" s="406"/>
      <c r="ADT817" s="406"/>
      <c r="ADU817" s="406"/>
      <c r="ADV817" s="406"/>
      <c r="ADW817" s="406"/>
      <c r="ADX817" s="406"/>
      <c r="ADY817" s="406"/>
      <c r="ADZ817" s="406"/>
      <c r="AEA817" s="406"/>
      <c r="AEB817" s="406"/>
      <c r="AEC817" s="406"/>
      <c r="AED817" s="406"/>
      <c r="AEE817" s="406"/>
      <c r="AEF817" s="406"/>
      <c r="AEG817" s="406"/>
      <c r="AEH817" s="406"/>
      <c r="AEI817" s="406"/>
      <c r="AEJ817" s="406"/>
      <c r="AEK817" s="406"/>
      <c r="AEL817" s="406"/>
      <c r="AEM817" s="406"/>
      <c r="AEN817" s="406"/>
      <c r="AEO817" s="406"/>
      <c r="AEP817" s="406"/>
      <c r="AEQ817" s="406"/>
      <c r="AER817" s="406"/>
      <c r="AES817" s="406"/>
      <c r="AET817" s="406"/>
      <c r="AEU817" s="406"/>
      <c r="AEV817" s="406"/>
      <c r="AEW817" s="406"/>
      <c r="AEX817" s="406"/>
      <c r="AEY817" s="406"/>
      <c r="AEZ817" s="406"/>
      <c r="AFA817" s="406"/>
      <c r="AFB817" s="406"/>
      <c r="AFC817" s="406"/>
      <c r="AFD817" s="406"/>
      <c r="AFE817" s="406"/>
      <c r="AFF817" s="406"/>
      <c r="AFG817" s="406"/>
      <c r="AFH817" s="406"/>
      <c r="AFI817" s="406"/>
      <c r="AFJ817" s="406"/>
      <c r="AFK817" s="406"/>
      <c r="AFL817" s="406"/>
      <c r="AFM817" s="406"/>
      <c r="AFN817" s="406"/>
      <c r="AFO817" s="406"/>
      <c r="AFP817" s="406"/>
      <c r="AFQ817" s="406"/>
      <c r="AFR817" s="406"/>
      <c r="AFS817" s="406"/>
      <c r="AFT817" s="406"/>
      <c r="AFU817" s="406"/>
      <c r="AFV817" s="406"/>
      <c r="AFW817" s="406"/>
      <c r="AFX817" s="406"/>
      <c r="AFY817" s="406"/>
      <c r="AFZ817" s="406"/>
      <c r="AGA817" s="406"/>
      <c r="AGB817" s="406"/>
      <c r="AGC817" s="406"/>
      <c r="AGD817" s="406"/>
      <c r="AGE817" s="406"/>
      <c r="AGF817" s="406"/>
      <c r="AGG817" s="406"/>
      <c r="AGH817" s="406"/>
      <c r="AGI817" s="406"/>
      <c r="AGJ817" s="406"/>
      <c r="AGK817" s="406"/>
      <c r="AGL817" s="406"/>
      <c r="AGM817" s="406"/>
      <c r="AGN817" s="406"/>
      <c r="AGO817" s="406"/>
      <c r="AGP817" s="406"/>
      <c r="AGQ817" s="406"/>
      <c r="AGR817" s="406"/>
      <c r="AGS817" s="406"/>
      <c r="AGT817" s="406"/>
      <c r="AGU817" s="406"/>
      <c r="AGV817" s="406"/>
      <c r="AGW817" s="406"/>
      <c r="AGX817" s="406"/>
      <c r="AGY817" s="406"/>
      <c r="AGZ817" s="406"/>
      <c r="AHA817" s="406"/>
      <c r="AHB817" s="406"/>
      <c r="AHC817" s="406"/>
      <c r="AHD817" s="406"/>
      <c r="AHE817" s="406"/>
      <c r="AHF817" s="406"/>
      <c r="AHG817" s="406"/>
      <c r="AHH817" s="406"/>
      <c r="AHI817" s="406"/>
      <c r="AHJ817" s="406"/>
      <c r="AHK817" s="406"/>
      <c r="AHL817" s="406"/>
      <c r="AHM817" s="406"/>
      <c r="AHN817" s="406"/>
      <c r="AHO817" s="406"/>
      <c r="AHP817" s="406"/>
      <c r="AHQ817" s="406"/>
      <c r="AHR817" s="406"/>
      <c r="AHS817" s="406"/>
      <c r="AHT817" s="406"/>
      <c r="AHU817" s="406"/>
      <c r="AHV817" s="406"/>
      <c r="AHW817" s="406"/>
      <c r="AHX817" s="406"/>
      <c r="AHY817" s="406"/>
      <c r="AHZ817" s="406"/>
      <c r="AIA817" s="406"/>
      <c r="AIB817" s="406"/>
      <c r="AIC817" s="406"/>
      <c r="AID817" s="406"/>
      <c r="AIE817" s="406"/>
      <c r="AIF817" s="406"/>
      <c r="AIG817" s="406"/>
      <c r="AIH817" s="406"/>
      <c r="AII817" s="406"/>
      <c r="AIJ817" s="406"/>
      <c r="AIK817" s="406"/>
      <c r="AIL817" s="406"/>
      <c r="AIM817" s="406"/>
      <c r="AIN817" s="406"/>
      <c r="AIO817" s="406"/>
      <c r="AIP817" s="406"/>
      <c r="AIQ817" s="406"/>
      <c r="AIR817" s="406"/>
      <c r="AIS817" s="406"/>
      <c r="AIT817" s="406"/>
      <c r="AIU817" s="406"/>
      <c r="AIV817" s="406"/>
      <c r="AIW817" s="406"/>
      <c r="AIX817" s="406"/>
      <c r="AIY817" s="406"/>
      <c r="AIZ817" s="406"/>
      <c r="AJA817" s="406"/>
      <c r="AJB817" s="406"/>
      <c r="AJC817" s="406"/>
      <c r="AJD817" s="406"/>
      <c r="AJE817" s="406"/>
      <c r="AJF817" s="406"/>
      <c r="AJG817" s="406"/>
      <c r="AJH817" s="406"/>
      <c r="AJI817" s="406"/>
      <c r="AJJ817" s="406"/>
      <c r="AJK817" s="406"/>
      <c r="AJL817" s="406"/>
      <c r="AJM817" s="406"/>
      <c r="AJN817" s="406"/>
      <c r="AJO817" s="406"/>
      <c r="AJP817" s="406"/>
      <c r="AJQ817" s="406"/>
      <c r="AJR817" s="406"/>
      <c r="AJS817" s="406"/>
      <c r="AJT817" s="406"/>
      <c r="AJU817" s="406"/>
      <c r="AJV817" s="406"/>
      <c r="AJW817" s="406"/>
      <c r="AJX817" s="406"/>
      <c r="AJY817" s="406"/>
      <c r="AJZ817" s="406"/>
      <c r="AKA817" s="406"/>
      <c r="AKB817" s="406"/>
      <c r="AKC817" s="406"/>
      <c r="AKD817" s="406"/>
      <c r="AKE817" s="406"/>
      <c r="AKF817" s="406"/>
      <c r="AKG817" s="406"/>
      <c r="AKH817" s="406"/>
      <c r="AKI817" s="406"/>
      <c r="AKJ817" s="406"/>
      <c r="AKK817" s="406"/>
      <c r="AKL817" s="406"/>
      <c r="AKM817" s="406"/>
      <c r="AKN817" s="406"/>
      <c r="AKO817" s="406"/>
      <c r="AKP817" s="406"/>
      <c r="AKQ817" s="406"/>
      <c r="AKR817" s="406"/>
      <c r="AKS817" s="406"/>
      <c r="AKT817" s="406"/>
      <c r="AKU817" s="406"/>
      <c r="AKV817" s="406"/>
      <c r="AKW817" s="406"/>
      <c r="AKX817" s="406"/>
      <c r="AKY817" s="406"/>
      <c r="AKZ817" s="406"/>
      <c r="ALA817" s="406"/>
      <c r="ALB817" s="406"/>
      <c r="ALC817" s="406"/>
      <c r="ALD817" s="406"/>
    </row>
    <row r="818" spans="1:992" s="672" customFormat="1" ht="21.75" customHeight="1">
      <c r="A818" s="2420" t="s">
        <v>1897</v>
      </c>
      <c r="B818" s="2384" t="s">
        <v>2424</v>
      </c>
      <c r="C818" s="2384" t="s">
        <v>1161</v>
      </c>
      <c r="D818" s="1042" t="s">
        <v>296</v>
      </c>
      <c r="E818" s="468">
        <f>E819+E823</f>
        <v>84075870.939999998</v>
      </c>
      <c r="F818" s="468">
        <f>F819+F823</f>
        <v>74700018.180000007</v>
      </c>
      <c r="G818" s="2384" t="s">
        <v>2882</v>
      </c>
      <c r="H818" s="2384" t="s">
        <v>2425</v>
      </c>
      <c r="I818" s="2390" t="s">
        <v>325</v>
      </c>
      <c r="J818" s="2390">
        <v>828</v>
      </c>
      <c r="K818" s="2390">
        <v>724</v>
      </c>
      <c r="L818" s="2791"/>
      <c r="M818" s="580"/>
      <c r="N818" s="406"/>
      <c r="O818" s="406"/>
      <c r="P818" s="406"/>
      <c r="Q818" s="406"/>
      <c r="R818" s="406"/>
      <c r="S818" s="406"/>
      <c r="T818" s="406"/>
      <c r="U818" s="406"/>
      <c r="V818" s="406"/>
      <c r="W818" s="406"/>
      <c r="X818" s="406"/>
      <c r="Y818" s="406"/>
      <c r="Z818" s="406"/>
      <c r="AA818" s="406"/>
      <c r="AB818" s="406"/>
      <c r="AC818" s="406"/>
      <c r="AD818" s="406"/>
      <c r="AE818" s="406"/>
      <c r="AF818" s="406"/>
      <c r="AG818" s="406"/>
      <c r="AH818" s="406"/>
      <c r="AI818" s="406"/>
      <c r="AJ818" s="406"/>
      <c r="AK818" s="406"/>
      <c r="AL818" s="406"/>
      <c r="AM818" s="406"/>
      <c r="AN818" s="406"/>
      <c r="AO818" s="406"/>
      <c r="AP818" s="406"/>
      <c r="AQ818" s="406"/>
      <c r="AR818" s="406"/>
      <c r="AS818" s="406"/>
      <c r="AT818" s="406"/>
      <c r="AU818" s="406"/>
      <c r="AV818" s="406"/>
      <c r="AW818" s="406"/>
      <c r="AX818" s="406"/>
      <c r="AY818" s="406"/>
      <c r="AZ818" s="406"/>
      <c r="BA818" s="406"/>
      <c r="BB818" s="406"/>
      <c r="BC818" s="406"/>
      <c r="BD818" s="406"/>
      <c r="BE818" s="406"/>
      <c r="BF818" s="406"/>
      <c r="BG818" s="406"/>
      <c r="BH818" s="406"/>
      <c r="BI818" s="406"/>
      <c r="BJ818" s="406"/>
      <c r="BK818" s="406"/>
      <c r="BL818" s="406"/>
      <c r="BM818" s="406"/>
      <c r="BN818" s="406"/>
      <c r="BO818" s="406"/>
      <c r="BP818" s="406"/>
      <c r="BQ818" s="406"/>
      <c r="BR818" s="406"/>
      <c r="BS818" s="406"/>
      <c r="BT818" s="406"/>
      <c r="BU818" s="406"/>
      <c r="BV818" s="406"/>
      <c r="BW818" s="406"/>
      <c r="BX818" s="406"/>
      <c r="BY818" s="406"/>
      <c r="BZ818" s="406"/>
      <c r="CA818" s="406"/>
      <c r="CB818" s="406"/>
      <c r="CC818" s="406"/>
      <c r="CD818" s="406"/>
      <c r="CE818" s="406"/>
      <c r="CF818" s="406"/>
      <c r="CG818" s="406"/>
      <c r="CH818" s="406"/>
      <c r="CI818" s="406"/>
      <c r="CJ818" s="406"/>
      <c r="CK818" s="406"/>
      <c r="CL818" s="406"/>
      <c r="CM818" s="406"/>
      <c r="CN818" s="406"/>
      <c r="CO818" s="406"/>
      <c r="CP818" s="406"/>
      <c r="CQ818" s="406"/>
      <c r="CR818" s="406"/>
      <c r="CS818" s="406"/>
      <c r="CT818" s="406"/>
      <c r="CU818" s="406"/>
      <c r="CV818" s="406"/>
      <c r="CW818" s="406"/>
      <c r="CX818" s="406"/>
      <c r="CY818" s="406"/>
      <c r="CZ818" s="406"/>
      <c r="DA818" s="406"/>
      <c r="DB818" s="406"/>
      <c r="DC818" s="406"/>
      <c r="DD818" s="406"/>
      <c r="DE818" s="406"/>
      <c r="DF818" s="406"/>
      <c r="DG818" s="406"/>
      <c r="DH818" s="406"/>
      <c r="DI818" s="406"/>
      <c r="DJ818" s="406"/>
      <c r="DK818" s="406"/>
      <c r="DL818" s="406"/>
      <c r="DM818" s="406"/>
      <c r="DN818" s="406"/>
      <c r="DO818" s="406"/>
      <c r="DP818" s="406"/>
      <c r="DQ818" s="406"/>
      <c r="DR818" s="406"/>
      <c r="DS818" s="406"/>
      <c r="DT818" s="406"/>
      <c r="DU818" s="406"/>
      <c r="DV818" s="406"/>
      <c r="DW818" s="406"/>
      <c r="DX818" s="406"/>
      <c r="DY818" s="406"/>
      <c r="DZ818" s="406"/>
      <c r="EA818" s="406"/>
      <c r="EB818" s="406"/>
      <c r="EC818" s="406"/>
      <c r="ED818" s="406"/>
      <c r="EE818" s="406"/>
      <c r="EF818" s="406"/>
      <c r="EG818" s="406"/>
      <c r="EH818" s="406"/>
      <c r="EI818" s="406"/>
      <c r="EJ818" s="406"/>
      <c r="EK818" s="406"/>
      <c r="EL818" s="406"/>
      <c r="EM818" s="406"/>
      <c r="EN818" s="406"/>
      <c r="EO818" s="406"/>
      <c r="EP818" s="406"/>
      <c r="EQ818" s="406"/>
      <c r="ER818" s="406"/>
      <c r="ES818" s="406"/>
      <c r="ET818" s="406"/>
      <c r="EU818" s="406"/>
      <c r="EV818" s="406"/>
      <c r="EW818" s="406"/>
      <c r="EX818" s="406"/>
      <c r="EY818" s="406"/>
      <c r="EZ818" s="406"/>
      <c r="FA818" s="406"/>
      <c r="FB818" s="406"/>
      <c r="FC818" s="406"/>
      <c r="FD818" s="406"/>
      <c r="FE818" s="406"/>
      <c r="FF818" s="406"/>
      <c r="FG818" s="406"/>
      <c r="FH818" s="406"/>
      <c r="FI818" s="406"/>
      <c r="FJ818" s="406"/>
      <c r="FK818" s="406"/>
      <c r="FL818" s="406"/>
      <c r="FM818" s="406"/>
      <c r="FN818" s="406"/>
      <c r="FO818" s="406"/>
      <c r="FP818" s="406"/>
      <c r="FQ818" s="406"/>
      <c r="FR818" s="406"/>
      <c r="FS818" s="406"/>
      <c r="FT818" s="406"/>
      <c r="FU818" s="406"/>
      <c r="FV818" s="406"/>
      <c r="FW818" s="406"/>
      <c r="FX818" s="406"/>
      <c r="FY818" s="406"/>
      <c r="FZ818" s="406"/>
      <c r="GA818" s="406"/>
      <c r="GB818" s="406"/>
      <c r="GC818" s="406"/>
      <c r="GD818" s="406"/>
      <c r="GE818" s="406"/>
      <c r="GF818" s="406"/>
      <c r="GG818" s="406"/>
      <c r="GH818" s="406"/>
      <c r="GI818" s="406"/>
      <c r="GJ818" s="406"/>
      <c r="GK818" s="406"/>
      <c r="GL818" s="406"/>
      <c r="GM818" s="406"/>
      <c r="GN818" s="406"/>
      <c r="GO818" s="406"/>
      <c r="GP818" s="406"/>
      <c r="GQ818" s="406"/>
      <c r="GR818" s="406"/>
      <c r="GS818" s="406"/>
      <c r="GT818" s="406"/>
      <c r="GU818" s="406"/>
      <c r="GV818" s="406"/>
      <c r="GW818" s="406"/>
      <c r="GX818" s="406"/>
      <c r="GY818" s="406"/>
      <c r="GZ818" s="406"/>
      <c r="HA818" s="406"/>
      <c r="HB818" s="406"/>
      <c r="HC818" s="406"/>
      <c r="HD818" s="406"/>
      <c r="HE818" s="406"/>
      <c r="HF818" s="406"/>
      <c r="HG818" s="406"/>
      <c r="HH818" s="406"/>
      <c r="HI818" s="406"/>
      <c r="HJ818" s="406"/>
      <c r="HK818" s="406"/>
      <c r="HL818" s="406"/>
      <c r="HM818" s="406"/>
      <c r="HN818" s="406"/>
      <c r="HO818" s="406"/>
      <c r="HP818" s="406"/>
      <c r="HQ818" s="406"/>
      <c r="HR818" s="406"/>
      <c r="HS818" s="406"/>
      <c r="HT818" s="406"/>
      <c r="HU818" s="406"/>
      <c r="HV818" s="406"/>
      <c r="HW818" s="406"/>
      <c r="HX818" s="406"/>
      <c r="HY818" s="406"/>
      <c r="HZ818" s="406"/>
      <c r="IA818" s="406"/>
      <c r="IB818" s="406"/>
      <c r="IC818" s="406"/>
      <c r="ID818" s="406"/>
      <c r="IE818" s="406"/>
      <c r="IF818" s="406"/>
      <c r="IG818" s="406"/>
      <c r="IH818" s="406"/>
      <c r="II818" s="406"/>
      <c r="IJ818" s="406"/>
      <c r="IK818" s="406"/>
      <c r="IL818" s="406"/>
      <c r="IM818" s="406"/>
      <c r="IN818" s="406"/>
      <c r="IO818" s="406"/>
      <c r="IP818" s="406"/>
      <c r="IQ818" s="406"/>
      <c r="IR818" s="406"/>
      <c r="IS818" s="406"/>
      <c r="IT818" s="406"/>
      <c r="IU818" s="406"/>
      <c r="IV818" s="406"/>
      <c r="IW818" s="406"/>
      <c r="IX818" s="406"/>
      <c r="IY818" s="406"/>
      <c r="IZ818" s="406"/>
      <c r="JA818" s="406"/>
      <c r="JB818" s="406"/>
      <c r="JC818" s="406"/>
      <c r="JD818" s="406"/>
      <c r="JE818" s="406"/>
      <c r="JF818" s="406"/>
      <c r="JG818" s="406"/>
      <c r="JH818" s="406"/>
      <c r="JI818" s="406"/>
      <c r="JJ818" s="406"/>
      <c r="JK818" s="406"/>
      <c r="JL818" s="406"/>
      <c r="JM818" s="406"/>
      <c r="JN818" s="406"/>
      <c r="JO818" s="406"/>
      <c r="JP818" s="406"/>
      <c r="JQ818" s="406"/>
      <c r="JR818" s="406"/>
      <c r="JS818" s="406"/>
      <c r="JT818" s="406"/>
      <c r="JU818" s="406"/>
      <c r="JV818" s="406"/>
      <c r="JW818" s="406"/>
      <c r="JX818" s="406"/>
      <c r="JY818" s="406"/>
      <c r="JZ818" s="406"/>
      <c r="KA818" s="406"/>
      <c r="KB818" s="406"/>
      <c r="KC818" s="406"/>
      <c r="KD818" s="406"/>
      <c r="KE818" s="406"/>
      <c r="KF818" s="406"/>
      <c r="KG818" s="406"/>
      <c r="KH818" s="406"/>
      <c r="KI818" s="406"/>
      <c r="KJ818" s="406"/>
      <c r="KK818" s="406"/>
      <c r="KL818" s="406"/>
      <c r="KM818" s="406"/>
      <c r="KN818" s="406"/>
      <c r="KO818" s="406"/>
      <c r="KP818" s="406"/>
      <c r="KQ818" s="406"/>
      <c r="KR818" s="406"/>
      <c r="KS818" s="406"/>
      <c r="KT818" s="406"/>
      <c r="KU818" s="406"/>
      <c r="KV818" s="406"/>
      <c r="KW818" s="406"/>
      <c r="KX818" s="406"/>
      <c r="KY818" s="406"/>
      <c r="KZ818" s="406"/>
      <c r="LA818" s="406"/>
      <c r="LB818" s="406"/>
      <c r="LC818" s="406"/>
      <c r="LD818" s="406"/>
      <c r="LE818" s="406"/>
      <c r="LF818" s="406"/>
      <c r="LG818" s="406"/>
      <c r="LH818" s="406"/>
      <c r="LI818" s="406"/>
      <c r="LJ818" s="406"/>
      <c r="LK818" s="406"/>
      <c r="LL818" s="406"/>
      <c r="LM818" s="406"/>
      <c r="LN818" s="406"/>
      <c r="LO818" s="406"/>
      <c r="LP818" s="406"/>
      <c r="LQ818" s="406"/>
      <c r="LR818" s="406"/>
      <c r="LS818" s="406"/>
      <c r="LT818" s="406"/>
      <c r="LU818" s="406"/>
      <c r="LV818" s="406"/>
      <c r="LW818" s="406"/>
      <c r="LX818" s="406"/>
      <c r="LY818" s="406"/>
      <c r="LZ818" s="406"/>
      <c r="MA818" s="406"/>
      <c r="MB818" s="406"/>
      <c r="MC818" s="406"/>
      <c r="MD818" s="406"/>
      <c r="ME818" s="406"/>
      <c r="MF818" s="406"/>
      <c r="MG818" s="406"/>
      <c r="MH818" s="406"/>
      <c r="MI818" s="406"/>
      <c r="MJ818" s="406"/>
      <c r="MK818" s="406"/>
      <c r="ML818" s="406"/>
      <c r="MM818" s="406"/>
      <c r="MN818" s="406"/>
      <c r="MO818" s="406"/>
      <c r="MP818" s="406"/>
      <c r="MQ818" s="406"/>
      <c r="MR818" s="406"/>
      <c r="MS818" s="406"/>
      <c r="MT818" s="406"/>
      <c r="MU818" s="406"/>
      <c r="MV818" s="406"/>
      <c r="MW818" s="406"/>
      <c r="MX818" s="406"/>
      <c r="MY818" s="406"/>
      <c r="MZ818" s="406"/>
      <c r="NA818" s="406"/>
      <c r="NB818" s="406"/>
      <c r="NC818" s="406"/>
      <c r="ND818" s="406"/>
      <c r="NE818" s="406"/>
      <c r="NF818" s="406"/>
      <c r="NG818" s="406"/>
      <c r="NH818" s="406"/>
      <c r="NI818" s="406"/>
      <c r="NJ818" s="406"/>
      <c r="NK818" s="406"/>
      <c r="NL818" s="406"/>
      <c r="NM818" s="406"/>
      <c r="NN818" s="406"/>
      <c r="NO818" s="406"/>
      <c r="NP818" s="406"/>
      <c r="NQ818" s="406"/>
      <c r="NR818" s="406"/>
      <c r="NS818" s="406"/>
      <c r="NT818" s="406"/>
      <c r="NU818" s="406"/>
      <c r="NV818" s="406"/>
      <c r="NW818" s="406"/>
      <c r="NX818" s="406"/>
      <c r="NY818" s="406"/>
      <c r="NZ818" s="406"/>
      <c r="OA818" s="406"/>
      <c r="OB818" s="406"/>
      <c r="OC818" s="406"/>
      <c r="OD818" s="406"/>
      <c r="OE818" s="406"/>
      <c r="OF818" s="406"/>
      <c r="OG818" s="406"/>
      <c r="OH818" s="406"/>
      <c r="OI818" s="406"/>
      <c r="OJ818" s="406"/>
      <c r="OK818" s="406"/>
      <c r="OL818" s="406"/>
      <c r="OM818" s="406"/>
      <c r="ON818" s="406"/>
      <c r="OO818" s="406"/>
      <c r="OP818" s="406"/>
      <c r="OQ818" s="406"/>
      <c r="OR818" s="406"/>
      <c r="OS818" s="406"/>
      <c r="OT818" s="406"/>
      <c r="OU818" s="406"/>
      <c r="OV818" s="406"/>
      <c r="OW818" s="406"/>
      <c r="OX818" s="406"/>
      <c r="OY818" s="406"/>
      <c r="OZ818" s="406"/>
      <c r="PA818" s="406"/>
      <c r="PB818" s="406"/>
      <c r="PC818" s="406"/>
      <c r="PD818" s="406"/>
      <c r="PE818" s="406"/>
      <c r="PF818" s="406"/>
      <c r="PG818" s="406"/>
      <c r="PH818" s="406"/>
      <c r="PI818" s="406"/>
      <c r="PJ818" s="406"/>
      <c r="PK818" s="406"/>
      <c r="PL818" s="406"/>
      <c r="PM818" s="406"/>
      <c r="PN818" s="406"/>
      <c r="PO818" s="406"/>
      <c r="PP818" s="406"/>
      <c r="PQ818" s="406"/>
      <c r="PR818" s="406"/>
      <c r="PS818" s="406"/>
      <c r="PT818" s="406"/>
      <c r="PU818" s="406"/>
      <c r="PV818" s="406"/>
      <c r="PW818" s="406"/>
      <c r="PX818" s="406"/>
      <c r="PY818" s="406"/>
      <c r="PZ818" s="406"/>
      <c r="QA818" s="406"/>
      <c r="QB818" s="406"/>
      <c r="QC818" s="406"/>
      <c r="QD818" s="406"/>
      <c r="QE818" s="406"/>
      <c r="QF818" s="406"/>
      <c r="QG818" s="406"/>
      <c r="QH818" s="406"/>
      <c r="QI818" s="406"/>
      <c r="QJ818" s="406"/>
      <c r="QK818" s="406"/>
      <c r="QL818" s="406"/>
      <c r="QM818" s="406"/>
      <c r="QN818" s="406"/>
      <c r="QO818" s="406"/>
      <c r="QP818" s="406"/>
      <c r="QQ818" s="406"/>
      <c r="QR818" s="406"/>
      <c r="QS818" s="406"/>
      <c r="QT818" s="406"/>
      <c r="QU818" s="406"/>
      <c r="QV818" s="406"/>
      <c r="QW818" s="406"/>
      <c r="QX818" s="406"/>
      <c r="QY818" s="406"/>
      <c r="QZ818" s="406"/>
      <c r="RA818" s="406"/>
      <c r="RB818" s="406"/>
      <c r="RC818" s="406"/>
      <c r="RD818" s="406"/>
      <c r="RE818" s="406"/>
      <c r="RF818" s="406"/>
      <c r="RG818" s="406"/>
      <c r="RH818" s="406"/>
      <c r="RI818" s="406"/>
      <c r="RJ818" s="406"/>
      <c r="RK818" s="406"/>
      <c r="RL818" s="406"/>
      <c r="RM818" s="406"/>
      <c r="RN818" s="406"/>
      <c r="RO818" s="406"/>
      <c r="RP818" s="406"/>
      <c r="RQ818" s="406"/>
      <c r="RR818" s="406"/>
      <c r="RS818" s="406"/>
      <c r="RT818" s="406"/>
      <c r="RU818" s="406"/>
      <c r="RV818" s="406"/>
      <c r="RW818" s="406"/>
      <c r="RX818" s="406"/>
      <c r="RY818" s="406"/>
      <c r="RZ818" s="406"/>
      <c r="SA818" s="406"/>
      <c r="SB818" s="406"/>
      <c r="SC818" s="406"/>
      <c r="SD818" s="406"/>
      <c r="SE818" s="406"/>
      <c r="SF818" s="406"/>
      <c r="SG818" s="406"/>
      <c r="SH818" s="406"/>
      <c r="SI818" s="406"/>
      <c r="SJ818" s="406"/>
      <c r="SK818" s="406"/>
      <c r="SL818" s="406"/>
      <c r="SM818" s="406"/>
      <c r="SN818" s="406"/>
      <c r="SO818" s="406"/>
      <c r="SP818" s="406"/>
      <c r="SQ818" s="406"/>
      <c r="SR818" s="406"/>
      <c r="SS818" s="406"/>
      <c r="ST818" s="406"/>
      <c r="SU818" s="406"/>
      <c r="SV818" s="406"/>
      <c r="SW818" s="406"/>
      <c r="SX818" s="406"/>
      <c r="SY818" s="406"/>
      <c r="SZ818" s="406"/>
      <c r="TA818" s="406"/>
      <c r="TB818" s="406"/>
      <c r="TC818" s="406"/>
      <c r="TD818" s="406"/>
      <c r="TE818" s="406"/>
      <c r="TF818" s="406"/>
      <c r="TG818" s="406"/>
      <c r="TH818" s="406"/>
      <c r="TI818" s="406"/>
      <c r="TJ818" s="406"/>
      <c r="TK818" s="406"/>
      <c r="TL818" s="406"/>
      <c r="TM818" s="406"/>
      <c r="TN818" s="406"/>
      <c r="TO818" s="406"/>
      <c r="TP818" s="406"/>
      <c r="TQ818" s="406"/>
      <c r="TR818" s="406"/>
      <c r="TS818" s="406"/>
      <c r="TT818" s="406"/>
      <c r="TU818" s="406"/>
      <c r="TV818" s="406"/>
      <c r="TW818" s="406"/>
      <c r="TX818" s="406"/>
      <c r="TY818" s="406"/>
      <c r="TZ818" s="406"/>
      <c r="UA818" s="406"/>
      <c r="UB818" s="406"/>
      <c r="UC818" s="406"/>
      <c r="UD818" s="406"/>
      <c r="UE818" s="406"/>
      <c r="UF818" s="406"/>
      <c r="UG818" s="406"/>
      <c r="UH818" s="406"/>
      <c r="UI818" s="406"/>
      <c r="UJ818" s="406"/>
      <c r="UK818" s="406"/>
      <c r="UL818" s="406"/>
      <c r="UM818" s="406"/>
      <c r="UN818" s="406"/>
      <c r="UO818" s="406"/>
      <c r="UP818" s="406"/>
      <c r="UQ818" s="406"/>
      <c r="UR818" s="406"/>
      <c r="US818" s="406"/>
      <c r="UT818" s="406"/>
      <c r="UU818" s="406"/>
      <c r="UV818" s="406"/>
      <c r="UW818" s="406"/>
      <c r="UX818" s="406"/>
      <c r="UY818" s="406"/>
      <c r="UZ818" s="406"/>
      <c r="VA818" s="406"/>
      <c r="VB818" s="406"/>
      <c r="VC818" s="406"/>
      <c r="VD818" s="406"/>
      <c r="VE818" s="406"/>
      <c r="VF818" s="406"/>
      <c r="VG818" s="406"/>
      <c r="VH818" s="406"/>
      <c r="VI818" s="406"/>
      <c r="VJ818" s="406"/>
      <c r="VK818" s="406"/>
      <c r="VL818" s="406"/>
      <c r="VM818" s="406"/>
      <c r="VN818" s="406"/>
      <c r="VO818" s="406"/>
      <c r="VP818" s="406"/>
      <c r="VQ818" s="406"/>
      <c r="VR818" s="406"/>
      <c r="VS818" s="406"/>
      <c r="VT818" s="406"/>
      <c r="VU818" s="406"/>
      <c r="VV818" s="406"/>
      <c r="VW818" s="406"/>
      <c r="VX818" s="406"/>
      <c r="VY818" s="406"/>
      <c r="VZ818" s="406"/>
      <c r="WA818" s="406"/>
      <c r="WB818" s="406"/>
      <c r="WC818" s="406"/>
      <c r="WD818" s="406"/>
      <c r="WE818" s="406"/>
      <c r="WF818" s="406"/>
      <c r="WG818" s="406"/>
      <c r="WH818" s="406"/>
      <c r="WI818" s="406"/>
      <c r="WJ818" s="406"/>
      <c r="WK818" s="406"/>
      <c r="WL818" s="406"/>
      <c r="WM818" s="406"/>
      <c r="WN818" s="406"/>
      <c r="WO818" s="406"/>
      <c r="WP818" s="406"/>
      <c r="WQ818" s="406"/>
      <c r="WR818" s="406"/>
      <c r="WS818" s="406"/>
      <c r="WT818" s="406"/>
      <c r="WU818" s="406"/>
      <c r="WV818" s="406"/>
      <c r="WW818" s="406"/>
      <c r="WX818" s="406"/>
      <c r="WY818" s="406"/>
      <c r="WZ818" s="406"/>
      <c r="XA818" s="406"/>
      <c r="XB818" s="406"/>
      <c r="XC818" s="406"/>
      <c r="XD818" s="406"/>
      <c r="XE818" s="406"/>
      <c r="XF818" s="406"/>
      <c r="XG818" s="406"/>
      <c r="XH818" s="406"/>
      <c r="XI818" s="406"/>
      <c r="XJ818" s="406"/>
      <c r="XK818" s="406"/>
      <c r="XL818" s="406"/>
      <c r="XM818" s="406"/>
      <c r="XN818" s="406"/>
      <c r="XO818" s="406"/>
      <c r="XP818" s="406"/>
      <c r="XQ818" s="406"/>
      <c r="XR818" s="406"/>
      <c r="XS818" s="406"/>
      <c r="XT818" s="406"/>
      <c r="XU818" s="406"/>
      <c r="XV818" s="406"/>
      <c r="XW818" s="406"/>
      <c r="XX818" s="406"/>
      <c r="XY818" s="406"/>
      <c r="XZ818" s="406"/>
      <c r="YA818" s="406"/>
      <c r="YB818" s="406"/>
      <c r="YC818" s="406"/>
      <c r="YD818" s="406"/>
      <c r="YE818" s="406"/>
      <c r="YF818" s="406"/>
      <c r="YG818" s="406"/>
      <c r="YH818" s="406"/>
      <c r="YI818" s="406"/>
      <c r="YJ818" s="406"/>
      <c r="YK818" s="406"/>
      <c r="YL818" s="406"/>
      <c r="YM818" s="406"/>
      <c r="YN818" s="406"/>
      <c r="YO818" s="406"/>
      <c r="YP818" s="406"/>
      <c r="YQ818" s="406"/>
      <c r="YR818" s="406"/>
      <c r="YS818" s="406"/>
      <c r="YT818" s="406"/>
      <c r="YU818" s="406"/>
      <c r="YV818" s="406"/>
      <c r="YW818" s="406"/>
      <c r="YX818" s="406"/>
      <c r="YY818" s="406"/>
      <c r="YZ818" s="406"/>
      <c r="ZA818" s="406"/>
      <c r="ZB818" s="406"/>
      <c r="ZC818" s="406"/>
      <c r="ZD818" s="406"/>
      <c r="ZE818" s="406"/>
      <c r="ZF818" s="406"/>
      <c r="ZG818" s="406"/>
      <c r="ZH818" s="406"/>
      <c r="ZI818" s="406"/>
      <c r="ZJ818" s="406"/>
      <c r="ZK818" s="406"/>
      <c r="ZL818" s="406"/>
      <c r="ZM818" s="406"/>
      <c r="ZN818" s="406"/>
      <c r="ZO818" s="406"/>
      <c r="ZP818" s="406"/>
      <c r="ZQ818" s="406"/>
      <c r="ZR818" s="406"/>
      <c r="ZS818" s="406"/>
      <c r="ZT818" s="406"/>
      <c r="ZU818" s="406"/>
      <c r="ZV818" s="406"/>
      <c r="ZW818" s="406"/>
      <c r="ZX818" s="406"/>
      <c r="ZY818" s="406"/>
      <c r="ZZ818" s="406"/>
      <c r="AAA818" s="406"/>
      <c r="AAB818" s="406"/>
      <c r="AAC818" s="406"/>
      <c r="AAD818" s="406"/>
      <c r="AAE818" s="406"/>
      <c r="AAF818" s="406"/>
      <c r="AAG818" s="406"/>
      <c r="AAH818" s="406"/>
      <c r="AAI818" s="406"/>
      <c r="AAJ818" s="406"/>
      <c r="AAK818" s="406"/>
      <c r="AAL818" s="406"/>
      <c r="AAM818" s="406"/>
      <c r="AAN818" s="406"/>
      <c r="AAO818" s="406"/>
      <c r="AAP818" s="406"/>
      <c r="AAQ818" s="406"/>
      <c r="AAR818" s="406"/>
      <c r="AAS818" s="406"/>
      <c r="AAT818" s="406"/>
      <c r="AAU818" s="406"/>
      <c r="AAV818" s="406"/>
      <c r="AAW818" s="406"/>
      <c r="AAX818" s="406"/>
      <c r="AAY818" s="406"/>
      <c r="AAZ818" s="406"/>
      <c r="ABA818" s="406"/>
      <c r="ABB818" s="406"/>
      <c r="ABC818" s="406"/>
      <c r="ABD818" s="406"/>
      <c r="ABE818" s="406"/>
      <c r="ABF818" s="406"/>
      <c r="ABG818" s="406"/>
      <c r="ABH818" s="406"/>
      <c r="ABI818" s="406"/>
      <c r="ABJ818" s="406"/>
      <c r="ABK818" s="406"/>
      <c r="ABL818" s="406"/>
      <c r="ABM818" s="406"/>
      <c r="ABN818" s="406"/>
      <c r="ABO818" s="406"/>
      <c r="ABP818" s="406"/>
      <c r="ABQ818" s="406"/>
      <c r="ABR818" s="406"/>
      <c r="ABS818" s="406"/>
      <c r="ABT818" s="406"/>
      <c r="ABU818" s="406"/>
      <c r="ABV818" s="406"/>
      <c r="ABW818" s="406"/>
      <c r="ABX818" s="406"/>
      <c r="ABY818" s="406"/>
      <c r="ABZ818" s="406"/>
      <c r="ACA818" s="406"/>
      <c r="ACB818" s="406"/>
      <c r="ACC818" s="406"/>
      <c r="ACD818" s="406"/>
      <c r="ACE818" s="406"/>
      <c r="ACF818" s="406"/>
      <c r="ACG818" s="406"/>
      <c r="ACH818" s="406"/>
      <c r="ACI818" s="406"/>
      <c r="ACJ818" s="406"/>
      <c r="ACK818" s="406"/>
      <c r="ACL818" s="406"/>
      <c r="ACM818" s="406"/>
      <c r="ACN818" s="406"/>
      <c r="ACO818" s="406"/>
      <c r="ACP818" s="406"/>
      <c r="ACQ818" s="406"/>
      <c r="ACR818" s="406"/>
      <c r="ACS818" s="406"/>
      <c r="ACT818" s="406"/>
      <c r="ACU818" s="406"/>
      <c r="ACV818" s="406"/>
      <c r="ACW818" s="406"/>
      <c r="ACX818" s="406"/>
      <c r="ACY818" s="406"/>
      <c r="ACZ818" s="406"/>
      <c r="ADA818" s="406"/>
      <c r="ADB818" s="406"/>
      <c r="ADC818" s="406"/>
      <c r="ADD818" s="406"/>
      <c r="ADE818" s="406"/>
      <c r="ADF818" s="406"/>
      <c r="ADG818" s="406"/>
      <c r="ADH818" s="406"/>
      <c r="ADI818" s="406"/>
      <c r="ADJ818" s="406"/>
      <c r="ADK818" s="406"/>
      <c r="ADL818" s="406"/>
      <c r="ADM818" s="406"/>
      <c r="ADN818" s="406"/>
      <c r="ADO818" s="406"/>
      <c r="ADP818" s="406"/>
      <c r="ADQ818" s="406"/>
      <c r="ADR818" s="406"/>
      <c r="ADS818" s="406"/>
      <c r="ADT818" s="406"/>
      <c r="ADU818" s="406"/>
      <c r="ADV818" s="406"/>
      <c r="ADW818" s="406"/>
      <c r="ADX818" s="406"/>
      <c r="ADY818" s="406"/>
      <c r="ADZ818" s="406"/>
      <c r="AEA818" s="406"/>
      <c r="AEB818" s="406"/>
      <c r="AEC818" s="406"/>
      <c r="AED818" s="406"/>
      <c r="AEE818" s="406"/>
      <c r="AEF818" s="406"/>
      <c r="AEG818" s="406"/>
      <c r="AEH818" s="406"/>
      <c r="AEI818" s="406"/>
      <c r="AEJ818" s="406"/>
      <c r="AEK818" s="406"/>
      <c r="AEL818" s="406"/>
      <c r="AEM818" s="406"/>
      <c r="AEN818" s="406"/>
      <c r="AEO818" s="406"/>
      <c r="AEP818" s="406"/>
      <c r="AEQ818" s="406"/>
      <c r="AER818" s="406"/>
      <c r="AES818" s="406"/>
      <c r="AET818" s="406"/>
      <c r="AEU818" s="406"/>
      <c r="AEV818" s="406"/>
      <c r="AEW818" s="406"/>
      <c r="AEX818" s="406"/>
      <c r="AEY818" s="406"/>
      <c r="AEZ818" s="406"/>
      <c r="AFA818" s="406"/>
      <c r="AFB818" s="406"/>
      <c r="AFC818" s="406"/>
      <c r="AFD818" s="406"/>
      <c r="AFE818" s="406"/>
      <c r="AFF818" s="406"/>
      <c r="AFG818" s="406"/>
      <c r="AFH818" s="406"/>
      <c r="AFI818" s="406"/>
      <c r="AFJ818" s="406"/>
      <c r="AFK818" s="406"/>
      <c r="AFL818" s="406"/>
      <c r="AFM818" s="406"/>
      <c r="AFN818" s="406"/>
      <c r="AFO818" s="406"/>
      <c r="AFP818" s="406"/>
      <c r="AFQ818" s="406"/>
      <c r="AFR818" s="406"/>
      <c r="AFS818" s="406"/>
      <c r="AFT818" s="406"/>
      <c r="AFU818" s="406"/>
      <c r="AFV818" s="406"/>
      <c r="AFW818" s="406"/>
      <c r="AFX818" s="406"/>
      <c r="AFY818" s="406"/>
      <c r="AFZ818" s="406"/>
      <c r="AGA818" s="406"/>
      <c r="AGB818" s="406"/>
      <c r="AGC818" s="406"/>
      <c r="AGD818" s="406"/>
      <c r="AGE818" s="406"/>
      <c r="AGF818" s="406"/>
      <c r="AGG818" s="406"/>
      <c r="AGH818" s="406"/>
      <c r="AGI818" s="406"/>
      <c r="AGJ818" s="406"/>
      <c r="AGK818" s="406"/>
      <c r="AGL818" s="406"/>
      <c r="AGM818" s="406"/>
      <c r="AGN818" s="406"/>
      <c r="AGO818" s="406"/>
      <c r="AGP818" s="406"/>
      <c r="AGQ818" s="406"/>
      <c r="AGR818" s="406"/>
      <c r="AGS818" s="406"/>
      <c r="AGT818" s="406"/>
      <c r="AGU818" s="406"/>
      <c r="AGV818" s="406"/>
      <c r="AGW818" s="406"/>
      <c r="AGX818" s="406"/>
      <c r="AGY818" s="406"/>
      <c r="AGZ818" s="406"/>
      <c r="AHA818" s="406"/>
      <c r="AHB818" s="406"/>
      <c r="AHC818" s="406"/>
      <c r="AHD818" s="406"/>
      <c r="AHE818" s="406"/>
      <c r="AHF818" s="406"/>
      <c r="AHG818" s="406"/>
      <c r="AHH818" s="406"/>
      <c r="AHI818" s="406"/>
      <c r="AHJ818" s="406"/>
      <c r="AHK818" s="406"/>
      <c r="AHL818" s="406"/>
      <c r="AHM818" s="406"/>
      <c r="AHN818" s="406"/>
      <c r="AHO818" s="406"/>
      <c r="AHP818" s="406"/>
      <c r="AHQ818" s="406"/>
      <c r="AHR818" s="406"/>
      <c r="AHS818" s="406"/>
      <c r="AHT818" s="406"/>
      <c r="AHU818" s="406"/>
      <c r="AHV818" s="406"/>
      <c r="AHW818" s="406"/>
      <c r="AHX818" s="406"/>
      <c r="AHY818" s="406"/>
      <c r="AHZ818" s="406"/>
      <c r="AIA818" s="406"/>
      <c r="AIB818" s="406"/>
      <c r="AIC818" s="406"/>
      <c r="AID818" s="406"/>
      <c r="AIE818" s="406"/>
      <c r="AIF818" s="406"/>
      <c r="AIG818" s="406"/>
      <c r="AIH818" s="406"/>
      <c r="AII818" s="406"/>
      <c r="AIJ818" s="406"/>
      <c r="AIK818" s="406"/>
      <c r="AIL818" s="406"/>
      <c r="AIM818" s="406"/>
      <c r="AIN818" s="406"/>
      <c r="AIO818" s="406"/>
      <c r="AIP818" s="406"/>
      <c r="AIQ818" s="406"/>
      <c r="AIR818" s="406"/>
      <c r="AIS818" s="406"/>
      <c r="AIT818" s="406"/>
      <c r="AIU818" s="406"/>
      <c r="AIV818" s="406"/>
      <c r="AIW818" s="406"/>
      <c r="AIX818" s="406"/>
      <c r="AIY818" s="406"/>
      <c r="AIZ818" s="406"/>
      <c r="AJA818" s="406"/>
      <c r="AJB818" s="406"/>
      <c r="AJC818" s="406"/>
      <c r="AJD818" s="406"/>
      <c r="AJE818" s="406"/>
      <c r="AJF818" s="406"/>
      <c r="AJG818" s="406"/>
      <c r="AJH818" s="406"/>
      <c r="AJI818" s="406"/>
      <c r="AJJ818" s="406"/>
      <c r="AJK818" s="406"/>
      <c r="AJL818" s="406"/>
      <c r="AJM818" s="406"/>
      <c r="AJN818" s="406"/>
      <c r="AJO818" s="406"/>
      <c r="AJP818" s="406"/>
      <c r="AJQ818" s="406"/>
      <c r="AJR818" s="406"/>
      <c r="AJS818" s="406"/>
      <c r="AJT818" s="406"/>
      <c r="AJU818" s="406"/>
      <c r="AJV818" s="406"/>
      <c r="AJW818" s="406"/>
      <c r="AJX818" s="406"/>
      <c r="AJY818" s="406"/>
      <c r="AJZ818" s="406"/>
      <c r="AKA818" s="406"/>
      <c r="AKB818" s="406"/>
      <c r="AKC818" s="406"/>
      <c r="AKD818" s="406"/>
      <c r="AKE818" s="406"/>
      <c r="AKF818" s="406"/>
      <c r="AKG818" s="406"/>
      <c r="AKH818" s="406"/>
      <c r="AKI818" s="406"/>
      <c r="AKJ818" s="406"/>
      <c r="AKK818" s="406"/>
      <c r="AKL818" s="406"/>
      <c r="AKM818" s="406"/>
      <c r="AKN818" s="406"/>
      <c r="AKO818" s="406"/>
      <c r="AKP818" s="406"/>
      <c r="AKQ818" s="406"/>
      <c r="AKR818" s="406"/>
      <c r="AKS818" s="406"/>
      <c r="AKT818" s="406"/>
      <c r="AKU818" s="406"/>
      <c r="AKV818" s="406"/>
      <c r="AKW818" s="406"/>
      <c r="AKX818" s="406"/>
      <c r="AKY818" s="406"/>
      <c r="AKZ818" s="406"/>
      <c r="ALA818" s="406"/>
      <c r="ALB818" s="406"/>
      <c r="ALC818" s="406"/>
      <c r="ALD818" s="406"/>
    </row>
    <row r="819" spans="1:992" s="672" customFormat="1" ht="21" customHeight="1">
      <c r="A819" s="2789"/>
      <c r="B819" s="2385"/>
      <c r="C819" s="2385"/>
      <c r="D819" s="1040" t="s">
        <v>301</v>
      </c>
      <c r="E819" s="468">
        <f>E820+E821+E822</f>
        <v>84075870.939999998</v>
      </c>
      <c r="F819" s="468">
        <f>F820+F821+F822</f>
        <v>74700018.180000007</v>
      </c>
      <c r="G819" s="2385"/>
      <c r="H819" s="2398"/>
      <c r="I819" s="2391"/>
      <c r="J819" s="2391"/>
      <c r="K819" s="2391"/>
      <c r="L819" s="2793"/>
      <c r="M819" s="580"/>
      <c r="N819" s="406"/>
      <c r="O819" s="406"/>
      <c r="P819" s="406"/>
      <c r="Q819" s="406"/>
      <c r="R819" s="406"/>
      <c r="S819" s="406"/>
      <c r="T819" s="406"/>
      <c r="U819" s="406"/>
      <c r="V819" s="406"/>
      <c r="W819" s="406"/>
      <c r="X819" s="406"/>
      <c r="Y819" s="406"/>
      <c r="Z819" s="406"/>
      <c r="AA819" s="406"/>
      <c r="AB819" s="406"/>
      <c r="AC819" s="406"/>
      <c r="AD819" s="406"/>
      <c r="AE819" s="406"/>
      <c r="AF819" s="406"/>
      <c r="AG819" s="406"/>
      <c r="AH819" s="406"/>
      <c r="AI819" s="406"/>
      <c r="AJ819" s="406"/>
      <c r="AK819" s="406"/>
      <c r="AL819" s="406"/>
      <c r="AM819" s="406"/>
      <c r="AN819" s="406"/>
      <c r="AO819" s="406"/>
      <c r="AP819" s="406"/>
      <c r="AQ819" s="406"/>
      <c r="AR819" s="406"/>
      <c r="AS819" s="406"/>
      <c r="AT819" s="406"/>
      <c r="AU819" s="406"/>
      <c r="AV819" s="406"/>
      <c r="AW819" s="406"/>
      <c r="AX819" s="406"/>
      <c r="AY819" s="406"/>
      <c r="AZ819" s="406"/>
      <c r="BA819" s="406"/>
      <c r="BB819" s="406"/>
      <c r="BC819" s="406"/>
      <c r="BD819" s="406"/>
      <c r="BE819" s="406"/>
      <c r="BF819" s="406"/>
      <c r="BG819" s="406"/>
      <c r="BH819" s="406"/>
      <c r="BI819" s="406"/>
      <c r="BJ819" s="406"/>
      <c r="BK819" s="406"/>
      <c r="BL819" s="406"/>
      <c r="BM819" s="406"/>
      <c r="BN819" s="406"/>
      <c r="BO819" s="406"/>
      <c r="BP819" s="406"/>
      <c r="BQ819" s="406"/>
      <c r="BR819" s="406"/>
      <c r="BS819" s="406"/>
      <c r="BT819" s="406"/>
      <c r="BU819" s="406"/>
      <c r="BV819" s="406"/>
      <c r="BW819" s="406"/>
      <c r="BX819" s="406"/>
      <c r="BY819" s="406"/>
      <c r="BZ819" s="406"/>
      <c r="CA819" s="406"/>
      <c r="CB819" s="406"/>
      <c r="CC819" s="406"/>
      <c r="CD819" s="406"/>
      <c r="CE819" s="406"/>
      <c r="CF819" s="406"/>
      <c r="CG819" s="406"/>
      <c r="CH819" s="406"/>
      <c r="CI819" s="406"/>
      <c r="CJ819" s="406"/>
      <c r="CK819" s="406"/>
      <c r="CL819" s="406"/>
      <c r="CM819" s="406"/>
      <c r="CN819" s="406"/>
      <c r="CO819" s="406"/>
      <c r="CP819" s="406"/>
      <c r="CQ819" s="406"/>
      <c r="CR819" s="406"/>
      <c r="CS819" s="406"/>
      <c r="CT819" s="406"/>
      <c r="CU819" s="406"/>
      <c r="CV819" s="406"/>
      <c r="CW819" s="406"/>
      <c r="CX819" s="406"/>
      <c r="CY819" s="406"/>
      <c r="CZ819" s="406"/>
      <c r="DA819" s="406"/>
      <c r="DB819" s="406"/>
      <c r="DC819" s="406"/>
      <c r="DD819" s="406"/>
      <c r="DE819" s="406"/>
      <c r="DF819" s="406"/>
      <c r="DG819" s="406"/>
      <c r="DH819" s="406"/>
      <c r="DI819" s="406"/>
      <c r="DJ819" s="406"/>
      <c r="DK819" s="406"/>
      <c r="DL819" s="406"/>
      <c r="DM819" s="406"/>
      <c r="DN819" s="406"/>
      <c r="DO819" s="406"/>
      <c r="DP819" s="406"/>
      <c r="DQ819" s="406"/>
      <c r="DR819" s="406"/>
      <c r="DS819" s="406"/>
      <c r="DT819" s="406"/>
      <c r="DU819" s="406"/>
      <c r="DV819" s="406"/>
      <c r="DW819" s="406"/>
      <c r="DX819" s="406"/>
      <c r="DY819" s="406"/>
      <c r="DZ819" s="406"/>
      <c r="EA819" s="406"/>
      <c r="EB819" s="406"/>
      <c r="EC819" s="406"/>
      <c r="ED819" s="406"/>
      <c r="EE819" s="406"/>
      <c r="EF819" s="406"/>
      <c r="EG819" s="406"/>
      <c r="EH819" s="406"/>
      <c r="EI819" s="406"/>
      <c r="EJ819" s="406"/>
      <c r="EK819" s="406"/>
      <c r="EL819" s="406"/>
      <c r="EM819" s="406"/>
      <c r="EN819" s="406"/>
      <c r="EO819" s="406"/>
      <c r="EP819" s="406"/>
      <c r="EQ819" s="406"/>
      <c r="ER819" s="406"/>
      <c r="ES819" s="406"/>
      <c r="ET819" s="406"/>
      <c r="EU819" s="406"/>
      <c r="EV819" s="406"/>
      <c r="EW819" s="406"/>
      <c r="EX819" s="406"/>
      <c r="EY819" s="406"/>
      <c r="EZ819" s="406"/>
      <c r="FA819" s="406"/>
      <c r="FB819" s="406"/>
      <c r="FC819" s="406"/>
      <c r="FD819" s="406"/>
      <c r="FE819" s="406"/>
      <c r="FF819" s="406"/>
      <c r="FG819" s="406"/>
      <c r="FH819" s="406"/>
      <c r="FI819" s="406"/>
      <c r="FJ819" s="406"/>
      <c r="FK819" s="406"/>
      <c r="FL819" s="406"/>
      <c r="FM819" s="406"/>
      <c r="FN819" s="406"/>
      <c r="FO819" s="406"/>
      <c r="FP819" s="406"/>
      <c r="FQ819" s="406"/>
      <c r="FR819" s="406"/>
      <c r="FS819" s="406"/>
      <c r="FT819" s="406"/>
      <c r="FU819" s="406"/>
      <c r="FV819" s="406"/>
      <c r="FW819" s="406"/>
      <c r="FX819" s="406"/>
      <c r="FY819" s="406"/>
      <c r="FZ819" s="406"/>
      <c r="GA819" s="406"/>
      <c r="GB819" s="406"/>
      <c r="GC819" s="406"/>
      <c r="GD819" s="406"/>
      <c r="GE819" s="406"/>
      <c r="GF819" s="406"/>
      <c r="GG819" s="406"/>
      <c r="GH819" s="406"/>
      <c r="GI819" s="406"/>
      <c r="GJ819" s="406"/>
      <c r="GK819" s="406"/>
      <c r="GL819" s="406"/>
      <c r="GM819" s="406"/>
      <c r="GN819" s="406"/>
      <c r="GO819" s="406"/>
      <c r="GP819" s="406"/>
      <c r="GQ819" s="406"/>
      <c r="GR819" s="406"/>
      <c r="GS819" s="406"/>
      <c r="GT819" s="406"/>
      <c r="GU819" s="406"/>
      <c r="GV819" s="406"/>
      <c r="GW819" s="406"/>
      <c r="GX819" s="406"/>
      <c r="GY819" s="406"/>
      <c r="GZ819" s="406"/>
      <c r="HA819" s="406"/>
      <c r="HB819" s="406"/>
      <c r="HC819" s="406"/>
      <c r="HD819" s="406"/>
      <c r="HE819" s="406"/>
      <c r="HF819" s="406"/>
      <c r="HG819" s="406"/>
      <c r="HH819" s="406"/>
      <c r="HI819" s="406"/>
      <c r="HJ819" s="406"/>
      <c r="HK819" s="406"/>
      <c r="HL819" s="406"/>
      <c r="HM819" s="406"/>
      <c r="HN819" s="406"/>
      <c r="HO819" s="406"/>
      <c r="HP819" s="406"/>
      <c r="HQ819" s="406"/>
      <c r="HR819" s="406"/>
      <c r="HS819" s="406"/>
      <c r="HT819" s="406"/>
      <c r="HU819" s="406"/>
      <c r="HV819" s="406"/>
      <c r="HW819" s="406"/>
      <c r="HX819" s="406"/>
      <c r="HY819" s="406"/>
      <c r="HZ819" s="406"/>
      <c r="IA819" s="406"/>
      <c r="IB819" s="406"/>
      <c r="IC819" s="406"/>
      <c r="ID819" s="406"/>
      <c r="IE819" s="406"/>
      <c r="IF819" s="406"/>
      <c r="IG819" s="406"/>
      <c r="IH819" s="406"/>
      <c r="II819" s="406"/>
      <c r="IJ819" s="406"/>
      <c r="IK819" s="406"/>
      <c r="IL819" s="406"/>
      <c r="IM819" s="406"/>
      <c r="IN819" s="406"/>
      <c r="IO819" s="406"/>
      <c r="IP819" s="406"/>
      <c r="IQ819" s="406"/>
      <c r="IR819" s="406"/>
      <c r="IS819" s="406"/>
      <c r="IT819" s="406"/>
      <c r="IU819" s="406"/>
      <c r="IV819" s="406"/>
      <c r="IW819" s="406"/>
      <c r="IX819" s="406"/>
      <c r="IY819" s="406"/>
      <c r="IZ819" s="406"/>
      <c r="JA819" s="406"/>
      <c r="JB819" s="406"/>
      <c r="JC819" s="406"/>
      <c r="JD819" s="406"/>
      <c r="JE819" s="406"/>
      <c r="JF819" s="406"/>
      <c r="JG819" s="406"/>
      <c r="JH819" s="406"/>
      <c r="JI819" s="406"/>
      <c r="JJ819" s="406"/>
      <c r="JK819" s="406"/>
      <c r="JL819" s="406"/>
      <c r="JM819" s="406"/>
      <c r="JN819" s="406"/>
      <c r="JO819" s="406"/>
      <c r="JP819" s="406"/>
      <c r="JQ819" s="406"/>
      <c r="JR819" s="406"/>
      <c r="JS819" s="406"/>
      <c r="JT819" s="406"/>
      <c r="JU819" s="406"/>
      <c r="JV819" s="406"/>
      <c r="JW819" s="406"/>
      <c r="JX819" s="406"/>
      <c r="JY819" s="406"/>
      <c r="JZ819" s="406"/>
      <c r="KA819" s="406"/>
      <c r="KB819" s="406"/>
      <c r="KC819" s="406"/>
      <c r="KD819" s="406"/>
      <c r="KE819" s="406"/>
      <c r="KF819" s="406"/>
      <c r="KG819" s="406"/>
      <c r="KH819" s="406"/>
      <c r="KI819" s="406"/>
      <c r="KJ819" s="406"/>
      <c r="KK819" s="406"/>
      <c r="KL819" s="406"/>
      <c r="KM819" s="406"/>
      <c r="KN819" s="406"/>
      <c r="KO819" s="406"/>
      <c r="KP819" s="406"/>
      <c r="KQ819" s="406"/>
      <c r="KR819" s="406"/>
      <c r="KS819" s="406"/>
      <c r="KT819" s="406"/>
      <c r="KU819" s="406"/>
      <c r="KV819" s="406"/>
      <c r="KW819" s="406"/>
      <c r="KX819" s="406"/>
      <c r="KY819" s="406"/>
      <c r="KZ819" s="406"/>
      <c r="LA819" s="406"/>
      <c r="LB819" s="406"/>
      <c r="LC819" s="406"/>
      <c r="LD819" s="406"/>
      <c r="LE819" s="406"/>
      <c r="LF819" s="406"/>
      <c r="LG819" s="406"/>
      <c r="LH819" s="406"/>
      <c r="LI819" s="406"/>
      <c r="LJ819" s="406"/>
      <c r="LK819" s="406"/>
      <c r="LL819" s="406"/>
      <c r="LM819" s="406"/>
      <c r="LN819" s="406"/>
      <c r="LO819" s="406"/>
      <c r="LP819" s="406"/>
      <c r="LQ819" s="406"/>
      <c r="LR819" s="406"/>
      <c r="LS819" s="406"/>
      <c r="LT819" s="406"/>
      <c r="LU819" s="406"/>
      <c r="LV819" s="406"/>
      <c r="LW819" s="406"/>
      <c r="LX819" s="406"/>
      <c r="LY819" s="406"/>
      <c r="LZ819" s="406"/>
      <c r="MA819" s="406"/>
      <c r="MB819" s="406"/>
      <c r="MC819" s="406"/>
      <c r="MD819" s="406"/>
      <c r="ME819" s="406"/>
      <c r="MF819" s="406"/>
      <c r="MG819" s="406"/>
      <c r="MH819" s="406"/>
      <c r="MI819" s="406"/>
      <c r="MJ819" s="406"/>
      <c r="MK819" s="406"/>
      <c r="ML819" s="406"/>
      <c r="MM819" s="406"/>
      <c r="MN819" s="406"/>
      <c r="MO819" s="406"/>
      <c r="MP819" s="406"/>
      <c r="MQ819" s="406"/>
      <c r="MR819" s="406"/>
      <c r="MS819" s="406"/>
      <c r="MT819" s="406"/>
      <c r="MU819" s="406"/>
      <c r="MV819" s="406"/>
      <c r="MW819" s="406"/>
      <c r="MX819" s="406"/>
      <c r="MY819" s="406"/>
      <c r="MZ819" s="406"/>
      <c r="NA819" s="406"/>
      <c r="NB819" s="406"/>
      <c r="NC819" s="406"/>
      <c r="ND819" s="406"/>
      <c r="NE819" s="406"/>
      <c r="NF819" s="406"/>
      <c r="NG819" s="406"/>
      <c r="NH819" s="406"/>
      <c r="NI819" s="406"/>
      <c r="NJ819" s="406"/>
      <c r="NK819" s="406"/>
      <c r="NL819" s="406"/>
      <c r="NM819" s="406"/>
      <c r="NN819" s="406"/>
      <c r="NO819" s="406"/>
      <c r="NP819" s="406"/>
      <c r="NQ819" s="406"/>
      <c r="NR819" s="406"/>
      <c r="NS819" s="406"/>
      <c r="NT819" s="406"/>
      <c r="NU819" s="406"/>
      <c r="NV819" s="406"/>
      <c r="NW819" s="406"/>
      <c r="NX819" s="406"/>
      <c r="NY819" s="406"/>
      <c r="NZ819" s="406"/>
      <c r="OA819" s="406"/>
      <c r="OB819" s="406"/>
      <c r="OC819" s="406"/>
      <c r="OD819" s="406"/>
      <c r="OE819" s="406"/>
      <c r="OF819" s="406"/>
      <c r="OG819" s="406"/>
      <c r="OH819" s="406"/>
      <c r="OI819" s="406"/>
      <c r="OJ819" s="406"/>
      <c r="OK819" s="406"/>
      <c r="OL819" s="406"/>
      <c r="OM819" s="406"/>
      <c r="ON819" s="406"/>
      <c r="OO819" s="406"/>
      <c r="OP819" s="406"/>
      <c r="OQ819" s="406"/>
      <c r="OR819" s="406"/>
      <c r="OS819" s="406"/>
      <c r="OT819" s="406"/>
      <c r="OU819" s="406"/>
      <c r="OV819" s="406"/>
      <c r="OW819" s="406"/>
      <c r="OX819" s="406"/>
      <c r="OY819" s="406"/>
      <c r="OZ819" s="406"/>
      <c r="PA819" s="406"/>
      <c r="PB819" s="406"/>
      <c r="PC819" s="406"/>
      <c r="PD819" s="406"/>
      <c r="PE819" s="406"/>
      <c r="PF819" s="406"/>
      <c r="PG819" s="406"/>
      <c r="PH819" s="406"/>
      <c r="PI819" s="406"/>
      <c r="PJ819" s="406"/>
      <c r="PK819" s="406"/>
      <c r="PL819" s="406"/>
      <c r="PM819" s="406"/>
      <c r="PN819" s="406"/>
      <c r="PO819" s="406"/>
      <c r="PP819" s="406"/>
      <c r="PQ819" s="406"/>
      <c r="PR819" s="406"/>
      <c r="PS819" s="406"/>
      <c r="PT819" s="406"/>
      <c r="PU819" s="406"/>
      <c r="PV819" s="406"/>
      <c r="PW819" s="406"/>
      <c r="PX819" s="406"/>
      <c r="PY819" s="406"/>
      <c r="PZ819" s="406"/>
      <c r="QA819" s="406"/>
      <c r="QB819" s="406"/>
      <c r="QC819" s="406"/>
      <c r="QD819" s="406"/>
      <c r="QE819" s="406"/>
      <c r="QF819" s="406"/>
      <c r="QG819" s="406"/>
      <c r="QH819" s="406"/>
      <c r="QI819" s="406"/>
      <c r="QJ819" s="406"/>
      <c r="QK819" s="406"/>
      <c r="QL819" s="406"/>
      <c r="QM819" s="406"/>
      <c r="QN819" s="406"/>
      <c r="QO819" s="406"/>
      <c r="QP819" s="406"/>
      <c r="QQ819" s="406"/>
      <c r="QR819" s="406"/>
      <c r="QS819" s="406"/>
      <c r="QT819" s="406"/>
      <c r="QU819" s="406"/>
      <c r="QV819" s="406"/>
      <c r="QW819" s="406"/>
      <c r="QX819" s="406"/>
      <c r="QY819" s="406"/>
      <c r="QZ819" s="406"/>
      <c r="RA819" s="406"/>
      <c r="RB819" s="406"/>
      <c r="RC819" s="406"/>
      <c r="RD819" s="406"/>
      <c r="RE819" s="406"/>
      <c r="RF819" s="406"/>
      <c r="RG819" s="406"/>
      <c r="RH819" s="406"/>
      <c r="RI819" s="406"/>
      <c r="RJ819" s="406"/>
      <c r="RK819" s="406"/>
      <c r="RL819" s="406"/>
      <c r="RM819" s="406"/>
      <c r="RN819" s="406"/>
      <c r="RO819" s="406"/>
      <c r="RP819" s="406"/>
      <c r="RQ819" s="406"/>
      <c r="RR819" s="406"/>
      <c r="RS819" s="406"/>
      <c r="RT819" s="406"/>
      <c r="RU819" s="406"/>
      <c r="RV819" s="406"/>
      <c r="RW819" s="406"/>
      <c r="RX819" s="406"/>
      <c r="RY819" s="406"/>
      <c r="RZ819" s="406"/>
      <c r="SA819" s="406"/>
      <c r="SB819" s="406"/>
      <c r="SC819" s="406"/>
      <c r="SD819" s="406"/>
      <c r="SE819" s="406"/>
      <c r="SF819" s="406"/>
      <c r="SG819" s="406"/>
      <c r="SH819" s="406"/>
      <c r="SI819" s="406"/>
      <c r="SJ819" s="406"/>
      <c r="SK819" s="406"/>
      <c r="SL819" s="406"/>
      <c r="SM819" s="406"/>
      <c r="SN819" s="406"/>
      <c r="SO819" s="406"/>
      <c r="SP819" s="406"/>
      <c r="SQ819" s="406"/>
      <c r="SR819" s="406"/>
      <c r="SS819" s="406"/>
      <c r="ST819" s="406"/>
      <c r="SU819" s="406"/>
      <c r="SV819" s="406"/>
      <c r="SW819" s="406"/>
      <c r="SX819" s="406"/>
      <c r="SY819" s="406"/>
      <c r="SZ819" s="406"/>
      <c r="TA819" s="406"/>
      <c r="TB819" s="406"/>
      <c r="TC819" s="406"/>
      <c r="TD819" s="406"/>
      <c r="TE819" s="406"/>
      <c r="TF819" s="406"/>
      <c r="TG819" s="406"/>
      <c r="TH819" s="406"/>
      <c r="TI819" s="406"/>
      <c r="TJ819" s="406"/>
      <c r="TK819" s="406"/>
      <c r="TL819" s="406"/>
      <c r="TM819" s="406"/>
      <c r="TN819" s="406"/>
      <c r="TO819" s="406"/>
      <c r="TP819" s="406"/>
      <c r="TQ819" s="406"/>
      <c r="TR819" s="406"/>
      <c r="TS819" s="406"/>
      <c r="TT819" s="406"/>
      <c r="TU819" s="406"/>
      <c r="TV819" s="406"/>
      <c r="TW819" s="406"/>
      <c r="TX819" s="406"/>
      <c r="TY819" s="406"/>
      <c r="TZ819" s="406"/>
      <c r="UA819" s="406"/>
      <c r="UB819" s="406"/>
      <c r="UC819" s="406"/>
      <c r="UD819" s="406"/>
      <c r="UE819" s="406"/>
      <c r="UF819" s="406"/>
      <c r="UG819" s="406"/>
      <c r="UH819" s="406"/>
      <c r="UI819" s="406"/>
      <c r="UJ819" s="406"/>
      <c r="UK819" s="406"/>
      <c r="UL819" s="406"/>
      <c r="UM819" s="406"/>
      <c r="UN819" s="406"/>
      <c r="UO819" s="406"/>
      <c r="UP819" s="406"/>
      <c r="UQ819" s="406"/>
      <c r="UR819" s="406"/>
      <c r="US819" s="406"/>
      <c r="UT819" s="406"/>
      <c r="UU819" s="406"/>
      <c r="UV819" s="406"/>
      <c r="UW819" s="406"/>
      <c r="UX819" s="406"/>
      <c r="UY819" s="406"/>
      <c r="UZ819" s="406"/>
      <c r="VA819" s="406"/>
      <c r="VB819" s="406"/>
      <c r="VC819" s="406"/>
      <c r="VD819" s="406"/>
      <c r="VE819" s="406"/>
      <c r="VF819" s="406"/>
      <c r="VG819" s="406"/>
      <c r="VH819" s="406"/>
      <c r="VI819" s="406"/>
      <c r="VJ819" s="406"/>
      <c r="VK819" s="406"/>
      <c r="VL819" s="406"/>
      <c r="VM819" s="406"/>
      <c r="VN819" s="406"/>
      <c r="VO819" s="406"/>
      <c r="VP819" s="406"/>
      <c r="VQ819" s="406"/>
      <c r="VR819" s="406"/>
      <c r="VS819" s="406"/>
      <c r="VT819" s="406"/>
      <c r="VU819" s="406"/>
      <c r="VV819" s="406"/>
      <c r="VW819" s="406"/>
      <c r="VX819" s="406"/>
      <c r="VY819" s="406"/>
      <c r="VZ819" s="406"/>
      <c r="WA819" s="406"/>
      <c r="WB819" s="406"/>
      <c r="WC819" s="406"/>
      <c r="WD819" s="406"/>
      <c r="WE819" s="406"/>
      <c r="WF819" s="406"/>
      <c r="WG819" s="406"/>
      <c r="WH819" s="406"/>
      <c r="WI819" s="406"/>
      <c r="WJ819" s="406"/>
      <c r="WK819" s="406"/>
      <c r="WL819" s="406"/>
      <c r="WM819" s="406"/>
      <c r="WN819" s="406"/>
      <c r="WO819" s="406"/>
      <c r="WP819" s="406"/>
      <c r="WQ819" s="406"/>
      <c r="WR819" s="406"/>
      <c r="WS819" s="406"/>
      <c r="WT819" s="406"/>
      <c r="WU819" s="406"/>
      <c r="WV819" s="406"/>
      <c r="WW819" s="406"/>
      <c r="WX819" s="406"/>
      <c r="WY819" s="406"/>
      <c r="WZ819" s="406"/>
      <c r="XA819" s="406"/>
      <c r="XB819" s="406"/>
      <c r="XC819" s="406"/>
      <c r="XD819" s="406"/>
      <c r="XE819" s="406"/>
      <c r="XF819" s="406"/>
      <c r="XG819" s="406"/>
      <c r="XH819" s="406"/>
      <c r="XI819" s="406"/>
      <c r="XJ819" s="406"/>
      <c r="XK819" s="406"/>
      <c r="XL819" s="406"/>
      <c r="XM819" s="406"/>
      <c r="XN819" s="406"/>
      <c r="XO819" s="406"/>
      <c r="XP819" s="406"/>
      <c r="XQ819" s="406"/>
      <c r="XR819" s="406"/>
      <c r="XS819" s="406"/>
      <c r="XT819" s="406"/>
      <c r="XU819" s="406"/>
      <c r="XV819" s="406"/>
      <c r="XW819" s="406"/>
      <c r="XX819" s="406"/>
      <c r="XY819" s="406"/>
      <c r="XZ819" s="406"/>
      <c r="YA819" s="406"/>
      <c r="YB819" s="406"/>
      <c r="YC819" s="406"/>
      <c r="YD819" s="406"/>
      <c r="YE819" s="406"/>
      <c r="YF819" s="406"/>
      <c r="YG819" s="406"/>
      <c r="YH819" s="406"/>
      <c r="YI819" s="406"/>
      <c r="YJ819" s="406"/>
      <c r="YK819" s="406"/>
      <c r="YL819" s="406"/>
      <c r="YM819" s="406"/>
      <c r="YN819" s="406"/>
      <c r="YO819" s="406"/>
      <c r="YP819" s="406"/>
      <c r="YQ819" s="406"/>
      <c r="YR819" s="406"/>
      <c r="YS819" s="406"/>
      <c r="YT819" s="406"/>
      <c r="YU819" s="406"/>
      <c r="YV819" s="406"/>
      <c r="YW819" s="406"/>
      <c r="YX819" s="406"/>
      <c r="YY819" s="406"/>
      <c r="YZ819" s="406"/>
      <c r="ZA819" s="406"/>
      <c r="ZB819" s="406"/>
      <c r="ZC819" s="406"/>
      <c r="ZD819" s="406"/>
      <c r="ZE819" s="406"/>
      <c r="ZF819" s="406"/>
      <c r="ZG819" s="406"/>
      <c r="ZH819" s="406"/>
      <c r="ZI819" s="406"/>
      <c r="ZJ819" s="406"/>
      <c r="ZK819" s="406"/>
      <c r="ZL819" s="406"/>
      <c r="ZM819" s="406"/>
      <c r="ZN819" s="406"/>
      <c r="ZO819" s="406"/>
      <c r="ZP819" s="406"/>
      <c r="ZQ819" s="406"/>
      <c r="ZR819" s="406"/>
      <c r="ZS819" s="406"/>
      <c r="ZT819" s="406"/>
      <c r="ZU819" s="406"/>
      <c r="ZV819" s="406"/>
      <c r="ZW819" s="406"/>
      <c r="ZX819" s="406"/>
      <c r="ZY819" s="406"/>
      <c r="ZZ819" s="406"/>
      <c r="AAA819" s="406"/>
      <c r="AAB819" s="406"/>
      <c r="AAC819" s="406"/>
      <c r="AAD819" s="406"/>
      <c r="AAE819" s="406"/>
      <c r="AAF819" s="406"/>
      <c r="AAG819" s="406"/>
      <c r="AAH819" s="406"/>
      <c r="AAI819" s="406"/>
      <c r="AAJ819" s="406"/>
      <c r="AAK819" s="406"/>
      <c r="AAL819" s="406"/>
      <c r="AAM819" s="406"/>
      <c r="AAN819" s="406"/>
      <c r="AAO819" s="406"/>
      <c r="AAP819" s="406"/>
      <c r="AAQ819" s="406"/>
      <c r="AAR819" s="406"/>
      <c r="AAS819" s="406"/>
      <c r="AAT819" s="406"/>
      <c r="AAU819" s="406"/>
      <c r="AAV819" s="406"/>
      <c r="AAW819" s="406"/>
      <c r="AAX819" s="406"/>
      <c r="AAY819" s="406"/>
      <c r="AAZ819" s="406"/>
      <c r="ABA819" s="406"/>
      <c r="ABB819" s="406"/>
      <c r="ABC819" s="406"/>
      <c r="ABD819" s="406"/>
      <c r="ABE819" s="406"/>
      <c r="ABF819" s="406"/>
      <c r="ABG819" s="406"/>
      <c r="ABH819" s="406"/>
      <c r="ABI819" s="406"/>
      <c r="ABJ819" s="406"/>
      <c r="ABK819" s="406"/>
      <c r="ABL819" s="406"/>
      <c r="ABM819" s="406"/>
      <c r="ABN819" s="406"/>
      <c r="ABO819" s="406"/>
      <c r="ABP819" s="406"/>
      <c r="ABQ819" s="406"/>
      <c r="ABR819" s="406"/>
      <c r="ABS819" s="406"/>
      <c r="ABT819" s="406"/>
      <c r="ABU819" s="406"/>
      <c r="ABV819" s="406"/>
      <c r="ABW819" s="406"/>
      <c r="ABX819" s="406"/>
      <c r="ABY819" s="406"/>
      <c r="ABZ819" s="406"/>
      <c r="ACA819" s="406"/>
      <c r="ACB819" s="406"/>
      <c r="ACC819" s="406"/>
      <c r="ACD819" s="406"/>
      <c r="ACE819" s="406"/>
      <c r="ACF819" s="406"/>
      <c r="ACG819" s="406"/>
      <c r="ACH819" s="406"/>
      <c r="ACI819" s="406"/>
      <c r="ACJ819" s="406"/>
      <c r="ACK819" s="406"/>
      <c r="ACL819" s="406"/>
      <c r="ACM819" s="406"/>
      <c r="ACN819" s="406"/>
      <c r="ACO819" s="406"/>
      <c r="ACP819" s="406"/>
      <c r="ACQ819" s="406"/>
      <c r="ACR819" s="406"/>
      <c r="ACS819" s="406"/>
      <c r="ACT819" s="406"/>
      <c r="ACU819" s="406"/>
      <c r="ACV819" s="406"/>
      <c r="ACW819" s="406"/>
      <c r="ACX819" s="406"/>
      <c r="ACY819" s="406"/>
      <c r="ACZ819" s="406"/>
      <c r="ADA819" s="406"/>
      <c r="ADB819" s="406"/>
      <c r="ADC819" s="406"/>
      <c r="ADD819" s="406"/>
      <c r="ADE819" s="406"/>
      <c r="ADF819" s="406"/>
      <c r="ADG819" s="406"/>
      <c r="ADH819" s="406"/>
      <c r="ADI819" s="406"/>
      <c r="ADJ819" s="406"/>
      <c r="ADK819" s="406"/>
      <c r="ADL819" s="406"/>
      <c r="ADM819" s="406"/>
      <c r="ADN819" s="406"/>
      <c r="ADO819" s="406"/>
      <c r="ADP819" s="406"/>
      <c r="ADQ819" s="406"/>
      <c r="ADR819" s="406"/>
      <c r="ADS819" s="406"/>
      <c r="ADT819" s="406"/>
      <c r="ADU819" s="406"/>
      <c r="ADV819" s="406"/>
      <c r="ADW819" s="406"/>
      <c r="ADX819" s="406"/>
      <c r="ADY819" s="406"/>
      <c r="ADZ819" s="406"/>
      <c r="AEA819" s="406"/>
      <c r="AEB819" s="406"/>
      <c r="AEC819" s="406"/>
      <c r="AED819" s="406"/>
      <c r="AEE819" s="406"/>
      <c r="AEF819" s="406"/>
      <c r="AEG819" s="406"/>
      <c r="AEH819" s="406"/>
      <c r="AEI819" s="406"/>
      <c r="AEJ819" s="406"/>
      <c r="AEK819" s="406"/>
      <c r="AEL819" s="406"/>
      <c r="AEM819" s="406"/>
      <c r="AEN819" s="406"/>
      <c r="AEO819" s="406"/>
      <c r="AEP819" s="406"/>
      <c r="AEQ819" s="406"/>
      <c r="AER819" s="406"/>
      <c r="AES819" s="406"/>
      <c r="AET819" s="406"/>
      <c r="AEU819" s="406"/>
      <c r="AEV819" s="406"/>
      <c r="AEW819" s="406"/>
      <c r="AEX819" s="406"/>
      <c r="AEY819" s="406"/>
      <c r="AEZ819" s="406"/>
      <c r="AFA819" s="406"/>
      <c r="AFB819" s="406"/>
      <c r="AFC819" s="406"/>
      <c r="AFD819" s="406"/>
      <c r="AFE819" s="406"/>
      <c r="AFF819" s="406"/>
      <c r="AFG819" s="406"/>
      <c r="AFH819" s="406"/>
      <c r="AFI819" s="406"/>
      <c r="AFJ819" s="406"/>
      <c r="AFK819" s="406"/>
      <c r="AFL819" s="406"/>
      <c r="AFM819" s="406"/>
      <c r="AFN819" s="406"/>
      <c r="AFO819" s="406"/>
      <c r="AFP819" s="406"/>
      <c r="AFQ819" s="406"/>
      <c r="AFR819" s="406"/>
      <c r="AFS819" s="406"/>
      <c r="AFT819" s="406"/>
      <c r="AFU819" s="406"/>
      <c r="AFV819" s="406"/>
      <c r="AFW819" s="406"/>
      <c r="AFX819" s="406"/>
      <c r="AFY819" s="406"/>
      <c r="AFZ819" s="406"/>
      <c r="AGA819" s="406"/>
      <c r="AGB819" s="406"/>
      <c r="AGC819" s="406"/>
      <c r="AGD819" s="406"/>
      <c r="AGE819" s="406"/>
      <c r="AGF819" s="406"/>
      <c r="AGG819" s="406"/>
      <c r="AGH819" s="406"/>
      <c r="AGI819" s="406"/>
      <c r="AGJ819" s="406"/>
      <c r="AGK819" s="406"/>
      <c r="AGL819" s="406"/>
      <c r="AGM819" s="406"/>
      <c r="AGN819" s="406"/>
      <c r="AGO819" s="406"/>
      <c r="AGP819" s="406"/>
      <c r="AGQ819" s="406"/>
      <c r="AGR819" s="406"/>
      <c r="AGS819" s="406"/>
      <c r="AGT819" s="406"/>
      <c r="AGU819" s="406"/>
      <c r="AGV819" s="406"/>
      <c r="AGW819" s="406"/>
      <c r="AGX819" s="406"/>
      <c r="AGY819" s="406"/>
      <c r="AGZ819" s="406"/>
      <c r="AHA819" s="406"/>
      <c r="AHB819" s="406"/>
      <c r="AHC819" s="406"/>
      <c r="AHD819" s="406"/>
      <c r="AHE819" s="406"/>
      <c r="AHF819" s="406"/>
      <c r="AHG819" s="406"/>
      <c r="AHH819" s="406"/>
      <c r="AHI819" s="406"/>
      <c r="AHJ819" s="406"/>
      <c r="AHK819" s="406"/>
      <c r="AHL819" s="406"/>
      <c r="AHM819" s="406"/>
      <c r="AHN819" s="406"/>
      <c r="AHO819" s="406"/>
      <c r="AHP819" s="406"/>
      <c r="AHQ819" s="406"/>
      <c r="AHR819" s="406"/>
      <c r="AHS819" s="406"/>
      <c r="AHT819" s="406"/>
      <c r="AHU819" s="406"/>
      <c r="AHV819" s="406"/>
      <c r="AHW819" s="406"/>
      <c r="AHX819" s="406"/>
      <c r="AHY819" s="406"/>
      <c r="AHZ819" s="406"/>
      <c r="AIA819" s="406"/>
      <c r="AIB819" s="406"/>
      <c r="AIC819" s="406"/>
      <c r="AID819" s="406"/>
      <c r="AIE819" s="406"/>
      <c r="AIF819" s="406"/>
      <c r="AIG819" s="406"/>
      <c r="AIH819" s="406"/>
      <c r="AII819" s="406"/>
      <c r="AIJ819" s="406"/>
      <c r="AIK819" s="406"/>
      <c r="AIL819" s="406"/>
      <c r="AIM819" s="406"/>
      <c r="AIN819" s="406"/>
      <c r="AIO819" s="406"/>
      <c r="AIP819" s="406"/>
      <c r="AIQ819" s="406"/>
      <c r="AIR819" s="406"/>
      <c r="AIS819" s="406"/>
      <c r="AIT819" s="406"/>
      <c r="AIU819" s="406"/>
      <c r="AIV819" s="406"/>
      <c r="AIW819" s="406"/>
      <c r="AIX819" s="406"/>
      <c r="AIY819" s="406"/>
      <c r="AIZ819" s="406"/>
      <c r="AJA819" s="406"/>
      <c r="AJB819" s="406"/>
      <c r="AJC819" s="406"/>
      <c r="AJD819" s="406"/>
      <c r="AJE819" s="406"/>
      <c r="AJF819" s="406"/>
      <c r="AJG819" s="406"/>
      <c r="AJH819" s="406"/>
      <c r="AJI819" s="406"/>
      <c r="AJJ819" s="406"/>
      <c r="AJK819" s="406"/>
      <c r="AJL819" s="406"/>
      <c r="AJM819" s="406"/>
      <c r="AJN819" s="406"/>
      <c r="AJO819" s="406"/>
      <c r="AJP819" s="406"/>
      <c r="AJQ819" s="406"/>
      <c r="AJR819" s="406"/>
      <c r="AJS819" s="406"/>
      <c r="AJT819" s="406"/>
      <c r="AJU819" s="406"/>
      <c r="AJV819" s="406"/>
      <c r="AJW819" s="406"/>
      <c r="AJX819" s="406"/>
      <c r="AJY819" s="406"/>
      <c r="AJZ819" s="406"/>
      <c r="AKA819" s="406"/>
      <c r="AKB819" s="406"/>
      <c r="AKC819" s="406"/>
      <c r="AKD819" s="406"/>
      <c r="AKE819" s="406"/>
      <c r="AKF819" s="406"/>
      <c r="AKG819" s="406"/>
      <c r="AKH819" s="406"/>
      <c r="AKI819" s="406"/>
      <c r="AKJ819" s="406"/>
      <c r="AKK819" s="406"/>
      <c r="AKL819" s="406"/>
      <c r="AKM819" s="406"/>
      <c r="AKN819" s="406"/>
      <c r="AKO819" s="406"/>
      <c r="AKP819" s="406"/>
      <c r="AKQ819" s="406"/>
      <c r="AKR819" s="406"/>
      <c r="AKS819" s="406"/>
      <c r="AKT819" s="406"/>
      <c r="AKU819" s="406"/>
      <c r="AKV819" s="406"/>
      <c r="AKW819" s="406"/>
      <c r="AKX819" s="406"/>
      <c r="AKY819" s="406"/>
      <c r="AKZ819" s="406"/>
      <c r="ALA819" s="406"/>
      <c r="ALB819" s="406"/>
      <c r="ALC819" s="406"/>
      <c r="ALD819" s="406"/>
    </row>
    <row r="820" spans="1:992" s="672" customFormat="1" ht="39.75" customHeight="1">
      <c r="A820" s="2789"/>
      <c r="B820" s="2385"/>
      <c r="C820" s="2385"/>
      <c r="D820" s="1038" t="s">
        <v>303</v>
      </c>
      <c r="E820" s="1046">
        <v>84075870.939999998</v>
      </c>
      <c r="F820" s="1046">
        <v>74700018.180000007</v>
      </c>
      <c r="G820" s="2385"/>
      <c r="H820" s="1037" t="s">
        <v>484</v>
      </c>
      <c r="I820" s="1043" t="s">
        <v>325</v>
      </c>
      <c r="J820" s="1043">
        <v>753</v>
      </c>
      <c r="K820" s="1043">
        <v>660</v>
      </c>
      <c r="L820" s="1820" t="s">
        <v>2878</v>
      </c>
      <c r="M820" s="580"/>
      <c r="N820" s="406"/>
      <c r="O820" s="406"/>
      <c r="P820" s="406"/>
      <c r="Q820" s="406"/>
      <c r="R820" s="406"/>
      <c r="S820" s="406"/>
      <c r="T820" s="406"/>
      <c r="U820" s="406"/>
      <c r="V820" s="406"/>
      <c r="W820" s="406"/>
      <c r="X820" s="406"/>
      <c r="Y820" s="406"/>
      <c r="Z820" s="406"/>
      <c r="AA820" s="406"/>
      <c r="AB820" s="406"/>
      <c r="AC820" s="406"/>
      <c r="AD820" s="406"/>
      <c r="AE820" s="406"/>
      <c r="AF820" s="406"/>
      <c r="AG820" s="406"/>
      <c r="AH820" s="406"/>
      <c r="AI820" s="406"/>
      <c r="AJ820" s="406"/>
      <c r="AK820" s="406"/>
      <c r="AL820" s="406"/>
      <c r="AM820" s="406"/>
      <c r="AN820" s="406"/>
      <c r="AO820" s="406"/>
      <c r="AP820" s="406"/>
      <c r="AQ820" s="406"/>
      <c r="AR820" s="406"/>
      <c r="AS820" s="406"/>
      <c r="AT820" s="406"/>
      <c r="AU820" s="406"/>
      <c r="AV820" s="406"/>
      <c r="AW820" s="406"/>
      <c r="AX820" s="406"/>
      <c r="AY820" s="406"/>
      <c r="AZ820" s="406"/>
      <c r="BA820" s="406"/>
      <c r="BB820" s="406"/>
      <c r="BC820" s="406"/>
      <c r="BD820" s="406"/>
      <c r="BE820" s="406"/>
      <c r="BF820" s="406"/>
      <c r="BG820" s="406"/>
      <c r="BH820" s="406"/>
      <c r="BI820" s="406"/>
      <c r="BJ820" s="406"/>
      <c r="BK820" s="406"/>
      <c r="BL820" s="406"/>
      <c r="BM820" s="406"/>
      <c r="BN820" s="406"/>
      <c r="BO820" s="406"/>
      <c r="BP820" s="406"/>
      <c r="BQ820" s="406"/>
      <c r="BR820" s="406"/>
      <c r="BS820" s="406"/>
      <c r="BT820" s="406"/>
      <c r="BU820" s="406"/>
      <c r="BV820" s="406"/>
      <c r="BW820" s="406"/>
      <c r="BX820" s="406"/>
      <c r="BY820" s="406"/>
      <c r="BZ820" s="406"/>
      <c r="CA820" s="406"/>
      <c r="CB820" s="406"/>
      <c r="CC820" s="406"/>
      <c r="CD820" s="406"/>
      <c r="CE820" s="406"/>
      <c r="CF820" s="406"/>
      <c r="CG820" s="406"/>
      <c r="CH820" s="406"/>
      <c r="CI820" s="406"/>
      <c r="CJ820" s="406"/>
      <c r="CK820" s="406"/>
      <c r="CL820" s="406"/>
      <c r="CM820" s="406"/>
      <c r="CN820" s="406"/>
      <c r="CO820" s="406"/>
      <c r="CP820" s="406"/>
      <c r="CQ820" s="406"/>
      <c r="CR820" s="406"/>
      <c r="CS820" s="406"/>
      <c r="CT820" s="406"/>
      <c r="CU820" s="406"/>
      <c r="CV820" s="406"/>
      <c r="CW820" s="406"/>
      <c r="CX820" s="406"/>
      <c r="CY820" s="406"/>
      <c r="CZ820" s="406"/>
      <c r="DA820" s="406"/>
      <c r="DB820" s="406"/>
      <c r="DC820" s="406"/>
      <c r="DD820" s="406"/>
      <c r="DE820" s="406"/>
      <c r="DF820" s="406"/>
      <c r="DG820" s="406"/>
      <c r="DH820" s="406"/>
      <c r="DI820" s="406"/>
      <c r="DJ820" s="406"/>
      <c r="DK820" s="406"/>
      <c r="DL820" s="406"/>
      <c r="DM820" s="406"/>
      <c r="DN820" s="406"/>
      <c r="DO820" s="406"/>
      <c r="DP820" s="406"/>
      <c r="DQ820" s="406"/>
      <c r="DR820" s="406"/>
      <c r="DS820" s="406"/>
      <c r="DT820" s="406"/>
      <c r="DU820" s="406"/>
      <c r="DV820" s="406"/>
      <c r="DW820" s="406"/>
      <c r="DX820" s="406"/>
      <c r="DY820" s="406"/>
      <c r="DZ820" s="406"/>
      <c r="EA820" s="406"/>
      <c r="EB820" s="406"/>
      <c r="EC820" s="406"/>
      <c r="ED820" s="406"/>
      <c r="EE820" s="406"/>
      <c r="EF820" s="406"/>
      <c r="EG820" s="406"/>
      <c r="EH820" s="406"/>
      <c r="EI820" s="406"/>
      <c r="EJ820" s="406"/>
      <c r="EK820" s="406"/>
      <c r="EL820" s="406"/>
      <c r="EM820" s="406"/>
      <c r="EN820" s="406"/>
      <c r="EO820" s="406"/>
      <c r="EP820" s="406"/>
      <c r="EQ820" s="406"/>
      <c r="ER820" s="406"/>
      <c r="ES820" s="406"/>
      <c r="ET820" s="406"/>
      <c r="EU820" s="406"/>
      <c r="EV820" s="406"/>
      <c r="EW820" s="406"/>
      <c r="EX820" s="406"/>
      <c r="EY820" s="406"/>
      <c r="EZ820" s="406"/>
      <c r="FA820" s="406"/>
      <c r="FB820" s="406"/>
      <c r="FC820" s="406"/>
      <c r="FD820" s="406"/>
      <c r="FE820" s="406"/>
      <c r="FF820" s="406"/>
      <c r="FG820" s="406"/>
      <c r="FH820" s="406"/>
      <c r="FI820" s="406"/>
      <c r="FJ820" s="406"/>
      <c r="FK820" s="406"/>
      <c r="FL820" s="406"/>
      <c r="FM820" s="406"/>
      <c r="FN820" s="406"/>
      <c r="FO820" s="406"/>
      <c r="FP820" s="406"/>
      <c r="FQ820" s="406"/>
      <c r="FR820" s="406"/>
      <c r="FS820" s="406"/>
      <c r="FT820" s="406"/>
      <c r="FU820" s="406"/>
      <c r="FV820" s="406"/>
      <c r="FW820" s="406"/>
      <c r="FX820" s="406"/>
      <c r="FY820" s="406"/>
      <c r="FZ820" s="406"/>
      <c r="GA820" s="406"/>
      <c r="GB820" s="406"/>
      <c r="GC820" s="406"/>
      <c r="GD820" s="406"/>
      <c r="GE820" s="406"/>
      <c r="GF820" s="406"/>
      <c r="GG820" s="406"/>
      <c r="GH820" s="406"/>
      <c r="GI820" s="406"/>
      <c r="GJ820" s="406"/>
      <c r="GK820" s="406"/>
      <c r="GL820" s="406"/>
      <c r="GM820" s="406"/>
      <c r="GN820" s="406"/>
      <c r="GO820" s="406"/>
      <c r="GP820" s="406"/>
      <c r="GQ820" s="406"/>
      <c r="GR820" s="406"/>
      <c r="GS820" s="406"/>
      <c r="GT820" s="406"/>
      <c r="GU820" s="406"/>
      <c r="GV820" s="406"/>
      <c r="GW820" s="406"/>
      <c r="GX820" s="406"/>
      <c r="GY820" s="406"/>
      <c r="GZ820" s="406"/>
      <c r="HA820" s="406"/>
      <c r="HB820" s="406"/>
      <c r="HC820" s="406"/>
      <c r="HD820" s="406"/>
      <c r="HE820" s="406"/>
      <c r="HF820" s="406"/>
      <c r="HG820" s="406"/>
      <c r="HH820" s="406"/>
      <c r="HI820" s="406"/>
      <c r="HJ820" s="406"/>
      <c r="HK820" s="406"/>
      <c r="HL820" s="406"/>
      <c r="HM820" s="406"/>
      <c r="HN820" s="406"/>
      <c r="HO820" s="406"/>
      <c r="HP820" s="406"/>
      <c r="HQ820" s="406"/>
      <c r="HR820" s="406"/>
      <c r="HS820" s="406"/>
      <c r="HT820" s="406"/>
      <c r="HU820" s="406"/>
      <c r="HV820" s="406"/>
      <c r="HW820" s="406"/>
      <c r="HX820" s="406"/>
      <c r="HY820" s="406"/>
      <c r="HZ820" s="406"/>
      <c r="IA820" s="406"/>
      <c r="IB820" s="406"/>
      <c r="IC820" s="406"/>
      <c r="ID820" s="406"/>
      <c r="IE820" s="406"/>
      <c r="IF820" s="406"/>
      <c r="IG820" s="406"/>
      <c r="IH820" s="406"/>
      <c r="II820" s="406"/>
      <c r="IJ820" s="406"/>
      <c r="IK820" s="406"/>
      <c r="IL820" s="406"/>
      <c r="IM820" s="406"/>
      <c r="IN820" s="406"/>
      <c r="IO820" s="406"/>
      <c r="IP820" s="406"/>
      <c r="IQ820" s="406"/>
      <c r="IR820" s="406"/>
      <c r="IS820" s="406"/>
      <c r="IT820" s="406"/>
      <c r="IU820" s="406"/>
      <c r="IV820" s="406"/>
      <c r="IW820" s="406"/>
      <c r="IX820" s="406"/>
      <c r="IY820" s="406"/>
      <c r="IZ820" s="406"/>
      <c r="JA820" s="406"/>
      <c r="JB820" s="406"/>
      <c r="JC820" s="406"/>
      <c r="JD820" s="406"/>
      <c r="JE820" s="406"/>
      <c r="JF820" s="406"/>
      <c r="JG820" s="406"/>
      <c r="JH820" s="406"/>
      <c r="JI820" s="406"/>
      <c r="JJ820" s="406"/>
      <c r="JK820" s="406"/>
      <c r="JL820" s="406"/>
      <c r="JM820" s="406"/>
      <c r="JN820" s="406"/>
      <c r="JO820" s="406"/>
      <c r="JP820" s="406"/>
      <c r="JQ820" s="406"/>
      <c r="JR820" s="406"/>
      <c r="JS820" s="406"/>
      <c r="JT820" s="406"/>
      <c r="JU820" s="406"/>
      <c r="JV820" s="406"/>
      <c r="JW820" s="406"/>
      <c r="JX820" s="406"/>
      <c r="JY820" s="406"/>
      <c r="JZ820" s="406"/>
      <c r="KA820" s="406"/>
      <c r="KB820" s="406"/>
      <c r="KC820" s="406"/>
      <c r="KD820" s="406"/>
      <c r="KE820" s="406"/>
      <c r="KF820" s="406"/>
      <c r="KG820" s="406"/>
      <c r="KH820" s="406"/>
      <c r="KI820" s="406"/>
      <c r="KJ820" s="406"/>
      <c r="KK820" s="406"/>
      <c r="KL820" s="406"/>
      <c r="KM820" s="406"/>
      <c r="KN820" s="406"/>
      <c r="KO820" s="406"/>
      <c r="KP820" s="406"/>
      <c r="KQ820" s="406"/>
      <c r="KR820" s="406"/>
      <c r="KS820" s="406"/>
      <c r="KT820" s="406"/>
      <c r="KU820" s="406"/>
      <c r="KV820" s="406"/>
      <c r="KW820" s="406"/>
      <c r="KX820" s="406"/>
      <c r="KY820" s="406"/>
      <c r="KZ820" s="406"/>
      <c r="LA820" s="406"/>
      <c r="LB820" s="406"/>
      <c r="LC820" s="406"/>
      <c r="LD820" s="406"/>
      <c r="LE820" s="406"/>
      <c r="LF820" s="406"/>
      <c r="LG820" s="406"/>
      <c r="LH820" s="406"/>
      <c r="LI820" s="406"/>
      <c r="LJ820" s="406"/>
      <c r="LK820" s="406"/>
      <c r="LL820" s="406"/>
      <c r="LM820" s="406"/>
      <c r="LN820" s="406"/>
      <c r="LO820" s="406"/>
      <c r="LP820" s="406"/>
      <c r="LQ820" s="406"/>
      <c r="LR820" s="406"/>
      <c r="LS820" s="406"/>
      <c r="LT820" s="406"/>
      <c r="LU820" s="406"/>
      <c r="LV820" s="406"/>
      <c r="LW820" s="406"/>
      <c r="LX820" s="406"/>
      <c r="LY820" s="406"/>
      <c r="LZ820" s="406"/>
      <c r="MA820" s="406"/>
      <c r="MB820" s="406"/>
      <c r="MC820" s="406"/>
      <c r="MD820" s="406"/>
      <c r="ME820" s="406"/>
      <c r="MF820" s="406"/>
      <c r="MG820" s="406"/>
      <c r="MH820" s="406"/>
      <c r="MI820" s="406"/>
      <c r="MJ820" s="406"/>
      <c r="MK820" s="406"/>
      <c r="ML820" s="406"/>
      <c r="MM820" s="406"/>
      <c r="MN820" s="406"/>
      <c r="MO820" s="406"/>
      <c r="MP820" s="406"/>
      <c r="MQ820" s="406"/>
      <c r="MR820" s="406"/>
      <c r="MS820" s="406"/>
      <c r="MT820" s="406"/>
      <c r="MU820" s="406"/>
      <c r="MV820" s="406"/>
      <c r="MW820" s="406"/>
      <c r="MX820" s="406"/>
      <c r="MY820" s="406"/>
      <c r="MZ820" s="406"/>
      <c r="NA820" s="406"/>
      <c r="NB820" s="406"/>
      <c r="NC820" s="406"/>
      <c r="ND820" s="406"/>
      <c r="NE820" s="406"/>
      <c r="NF820" s="406"/>
      <c r="NG820" s="406"/>
      <c r="NH820" s="406"/>
      <c r="NI820" s="406"/>
      <c r="NJ820" s="406"/>
      <c r="NK820" s="406"/>
      <c r="NL820" s="406"/>
      <c r="NM820" s="406"/>
      <c r="NN820" s="406"/>
      <c r="NO820" s="406"/>
      <c r="NP820" s="406"/>
      <c r="NQ820" s="406"/>
      <c r="NR820" s="406"/>
      <c r="NS820" s="406"/>
      <c r="NT820" s="406"/>
      <c r="NU820" s="406"/>
      <c r="NV820" s="406"/>
      <c r="NW820" s="406"/>
      <c r="NX820" s="406"/>
      <c r="NY820" s="406"/>
      <c r="NZ820" s="406"/>
      <c r="OA820" s="406"/>
      <c r="OB820" s="406"/>
      <c r="OC820" s="406"/>
      <c r="OD820" s="406"/>
      <c r="OE820" s="406"/>
      <c r="OF820" s="406"/>
      <c r="OG820" s="406"/>
      <c r="OH820" s="406"/>
      <c r="OI820" s="406"/>
      <c r="OJ820" s="406"/>
      <c r="OK820" s="406"/>
      <c r="OL820" s="406"/>
      <c r="OM820" s="406"/>
      <c r="ON820" s="406"/>
      <c r="OO820" s="406"/>
      <c r="OP820" s="406"/>
      <c r="OQ820" s="406"/>
      <c r="OR820" s="406"/>
      <c r="OS820" s="406"/>
      <c r="OT820" s="406"/>
      <c r="OU820" s="406"/>
      <c r="OV820" s="406"/>
      <c r="OW820" s="406"/>
      <c r="OX820" s="406"/>
      <c r="OY820" s="406"/>
      <c r="OZ820" s="406"/>
      <c r="PA820" s="406"/>
      <c r="PB820" s="406"/>
      <c r="PC820" s="406"/>
      <c r="PD820" s="406"/>
      <c r="PE820" s="406"/>
      <c r="PF820" s="406"/>
      <c r="PG820" s="406"/>
      <c r="PH820" s="406"/>
      <c r="PI820" s="406"/>
      <c r="PJ820" s="406"/>
      <c r="PK820" s="406"/>
      <c r="PL820" s="406"/>
      <c r="PM820" s="406"/>
      <c r="PN820" s="406"/>
      <c r="PO820" s="406"/>
      <c r="PP820" s="406"/>
      <c r="PQ820" s="406"/>
      <c r="PR820" s="406"/>
      <c r="PS820" s="406"/>
      <c r="PT820" s="406"/>
      <c r="PU820" s="406"/>
      <c r="PV820" s="406"/>
      <c r="PW820" s="406"/>
      <c r="PX820" s="406"/>
      <c r="PY820" s="406"/>
      <c r="PZ820" s="406"/>
      <c r="QA820" s="406"/>
      <c r="QB820" s="406"/>
      <c r="QC820" s="406"/>
      <c r="QD820" s="406"/>
      <c r="QE820" s="406"/>
      <c r="QF820" s="406"/>
      <c r="QG820" s="406"/>
      <c r="QH820" s="406"/>
      <c r="QI820" s="406"/>
      <c r="QJ820" s="406"/>
      <c r="QK820" s="406"/>
      <c r="QL820" s="406"/>
      <c r="QM820" s="406"/>
      <c r="QN820" s="406"/>
      <c r="QO820" s="406"/>
      <c r="QP820" s="406"/>
      <c r="QQ820" s="406"/>
      <c r="QR820" s="406"/>
      <c r="QS820" s="406"/>
      <c r="QT820" s="406"/>
      <c r="QU820" s="406"/>
      <c r="QV820" s="406"/>
      <c r="QW820" s="406"/>
      <c r="QX820" s="406"/>
      <c r="QY820" s="406"/>
      <c r="QZ820" s="406"/>
      <c r="RA820" s="406"/>
      <c r="RB820" s="406"/>
      <c r="RC820" s="406"/>
      <c r="RD820" s="406"/>
      <c r="RE820" s="406"/>
      <c r="RF820" s="406"/>
      <c r="RG820" s="406"/>
      <c r="RH820" s="406"/>
      <c r="RI820" s="406"/>
      <c r="RJ820" s="406"/>
      <c r="RK820" s="406"/>
      <c r="RL820" s="406"/>
      <c r="RM820" s="406"/>
      <c r="RN820" s="406"/>
      <c r="RO820" s="406"/>
      <c r="RP820" s="406"/>
      <c r="RQ820" s="406"/>
      <c r="RR820" s="406"/>
      <c r="RS820" s="406"/>
      <c r="RT820" s="406"/>
      <c r="RU820" s="406"/>
      <c r="RV820" s="406"/>
      <c r="RW820" s="406"/>
      <c r="RX820" s="406"/>
      <c r="RY820" s="406"/>
      <c r="RZ820" s="406"/>
      <c r="SA820" s="406"/>
      <c r="SB820" s="406"/>
      <c r="SC820" s="406"/>
      <c r="SD820" s="406"/>
      <c r="SE820" s="406"/>
      <c r="SF820" s="406"/>
      <c r="SG820" s="406"/>
      <c r="SH820" s="406"/>
      <c r="SI820" s="406"/>
      <c r="SJ820" s="406"/>
      <c r="SK820" s="406"/>
      <c r="SL820" s="406"/>
      <c r="SM820" s="406"/>
      <c r="SN820" s="406"/>
      <c r="SO820" s="406"/>
      <c r="SP820" s="406"/>
      <c r="SQ820" s="406"/>
      <c r="SR820" s="406"/>
      <c r="SS820" s="406"/>
      <c r="ST820" s="406"/>
      <c r="SU820" s="406"/>
      <c r="SV820" s="406"/>
      <c r="SW820" s="406"/>
      <c r="SX820" s="406"/>
      <c r="SY820" s="406"/>
      <c r="SZ820" s="406"/>
      <c r="TA820" s="406"/>
      <c r="TB820" s="406"/>
      <c r="TC820" s="406"/>
      <c r="TD820" s="406"/>
      <c r="TE820" s="406"/>
      <c r="TF820" s="406"/>
      <c r="TG820" s="406"/>
      <c r="TH820" s="406"/>
      <c r="TI820" s="406"/>
      <c r="TJ820" s="406"/>
      <c r="TK820" s="406"/>
      <c r="TL820" s="406"/>
      <c r="TM820" s="406"/>
      <c r="TN820" s="406"/>
      <c r="TO820" s="406"/>
      <c r="TP820" s="406"/>
      <c r="TQ820" s="406"/>
      <c r="TR820" s="406"/>
      <c r="TS820" s="406"/>
      <c r="TT820" s="406"/>
      <c r="TU820" s="406"/>
      <c r="TV820" s="406"/>
      <c r="TW820" s="406"/>
      <c r="TX820" s="406"/>
      <c r="TY820" s="406"/>
      <c r="TZ820" s="406"/>
      <c r="UA820" s="406"/>
      <c r="UB820" s="406"/>
      <c r="UC820" s="406"/>
      <c r="UD820" s="406"/>
      <c r="UE820" s="406"/>
      <c r="UF820" s="406"/>
      <c r="UG820" s="406"/>
      <c r="UH820" s="406"/>
      <c r="UI820" s="406"/>
      <c r="UJ820" s="406"/>
      <c r="UK820" s="406"/>
      <c r="UL820" s="406"/>
      <c r="UM820" s="406"/>
      <c r="UN820" s="406"/>
      <c r="UO820" s="406"/>
      <c r="UP820" s="406"/>
      <c r="UQ820" s="406"/>
      <c r="UR820" s="406"/>
      <c r="US820" s="406"/>
      <c r="UT820" s="406"/>
      <c r="UU820" s="406"/>
      <c r="UV820" s="406"/>
      <c r="UW820" s="406"/>
      <c r="UX820" s="406"/>
      <c r="UY820" s="406"/>
      <c r="UZ820" s="406"/>
      <c r="VA820" s="406"/>
      <c r="VB820" s="406"/>
      <c r="VC820" s="406"/>
      <c r="VD820" s="406"/>
      <c r="VE820" s="406"/>
      <c r="VF820" s="406"/>
      <c r="VG820" s="406"/>
      <c r="VH820" s="406"/>
      <c r="VI820" s="406"/>
      <c r="VJ820" s="406"/>
      <c r="VK820" s="406"/>
      <c r="VL820" s="406"/>
      <c r="VM820" s="406"/>
      <c r="VN820" s="406"/>
      <c r="VO820" s="406"/>
      <c r="VP820" s="406"/>
      <c r="VQ820" s="406"/>
      <c r="VR820" s="406"/>
      <c r="VS820" s="406"/>
      <c r="VT820" s="406"/>
      <c r="VU820" s="406"/>
      <c r="VV820" s="406"/>
      <c r="VW820" s="406"/>
      <c r="VX820" s="406"/>
      <c r="VY820" s="406"/>
      <c r="VZ820" s="406"/>
      <c r="WA820" s="406"/>
      <c r="WB820" s="406"/>
      <c r="WC820" s="406"/>
      <c r="WD820" s="406"/>
      <c r="WE820" s="406"/>
      <c r="WF820" s="406"/>
      <c r="WG820" s="406"/>
      <c r="WH820" s="406"/>
      <c r="WI820" s="406"/>
      <c r="WJ820" s="406"/>
      <c r="WK820" s="406"/>
      <c r="WL820" s="406"/>
      <c r="WM820" s="406"/>
      <c r="WN820" s="406"/>
      <c r="WO820" s="406"/>
      <c r="WP820" s="406"/>
      <c r="WQ820" s="406"/>
      <c r="WR820" s="406"/>
      <c r="WS820" s="406"/>
      <c r="WT820" s="406"/>
      <c r="WU820" s="406"/>
      <c r="WV820" s="406"/>
      <c r="WW820" s="406"/>
      <c r="WX820" s="406"/>
      <c r="WY820" s="406"/>
      <c r="WZ820" s="406"/>
      <c r="XA820" s="406"/>
      <c r="XB820" s="406"/>
      <c r="XC820" s="406"/>
      <c r="XD820" s="406"/>
      <c r="XE820" s="406"/>
      <c r="XF820" s="406"/>
      <c r="XG820" s="406"/>
      <c r="XH820" s="406"/>
      <c r="XI820" s="406"/>
      <c r="XJ820" s="406"/>
      <c r="XK820" s="406"/>
      <c r="XL820" s="406"/>
      <c r="XM820" s="406"/>
      <c r="XN820" s="406"/>
      <c r="XO820" s="406"/>
      <c r="XP820" s="406"/>
      <c r="XQ820" s="406"/>
      <c r="XR820" s="406"/>
      <c r="XS820" s="406"/>
      <c r="XT820" s="406"/>
      <c r="XU820" s="406"/>
      <c r="XV820" s="406"/>
      <c r="XW820" s="406"/>
      <c r="XX820" s="406"/>
      <c r="XY820" s="406"/>
      <c r="XZ820" s="406"/>
      <c r="YA820" s="406"/>
      <c r="YB820" s="406"/>
      <c r="YC820" s="406"/>
      <c r="YD820" s="406"/>
      <c r="YE820" s="406"/>
      <c r="YF820" s="406"/>
      <c r="YG820" s="406"/>
      <c r="YH820" s="406"/>
      <c r="YI820" s="406"/>
      <c r="YJ820" s="406"/>
      <c r="YK820" s="406"/>
      <c r="YL820" s="406"/>
      <c r="YM820" s="406"/>
      <c r="YN820" s="406"/>
      <c r="YO820" s="406"/>
      <c r="YP820" s="406"/>
      <c r="YQ820" s="406"/>
      <c r="YR820" s="406"/>
      <c r="YS820" s="406"/>
      <c r="YT820" s="406"/>
      <c r="YU820" s="406"/>
      <c r="YV820" s="406"/>
      <c r="YW820" s="406"/>
      <c r="YX820" s="406"/>
      <c r="YY820" s="406"/>
      <c r="YZ820" s="406"/>
      <c r="ZA820" s="406"/>
      <c r="ZB820" s="406"/>
      <c r="ZC820" s="406"/>
      <c r="ZD820" s="406"/>
      <c r="ZE820" s="406"/>
      <c r="ZF820" s="406"/>
      <c r="ZG820" s="406"/>
      <c r="ZH820" s="406"/>
      <c r="ZI820" s="406"/>
      <c r="ZJ820" s="406"/>
      <c r="ZK820" s="406"/>
      <c r="ZL820" s="406"/>
      <c r="ZM820" s="406"/>
      <c r="ZN820" s="406"/>
      <c r="ZO820" s="406"/>
      <c r="ZP820" s="406"/>
      <c r="ZQ820" s="406"/>
      <c r="ZR820" s="406"/>
      <c r="ZS820" s="406"/>
      <c r="ZT820" s="406"/>
      <c r="ZU820" s="406"/>
      <c r="ZV820" s="406"/>
      <c r="ZW820" s="406"/>
      <c r="ZX820" s="406"/>
      <c r="ZY820" s="406"/>
      <c r="ZZ820" s="406"/>
      <c r="AAA820" s="406"/>
      <c r="AAB820" s="406"/>
      <c r="AAC820" s="406"/>
      <c r="AAD820" s="406"/>
      <c r="AAE820" s="406"/>
      <c r="AAF820" s="406"/>
      <c r="AAG820" s="406"/>
      <c r="AAH820" s="406"/>
      <c r="AAI820" s="406"/>
      <c r="AAJ820" s="406"/>
      <c r="AAK820" s="406"/>
      <c r="AAL820" s="406"/>
      <c r="AAM820" s="406"/>
      <c r="AAN820" s="406"/>
      <c r="AAO820" s="406"/>
      <c r="AAP820" s="406"/>
      <c r="AAQ820" s="406"/>
      <c r="AAR820" s="406"/>
      <c r="AAS820" s="406"/>
      <c r="AAT820" s="406"/>
      <c r="AAU820" s="406"/>
      <c r="AAV820" s="406"/>
      <c r="AAW820" s="406"/>
      <c r="AAX820" s="406"/>
      <c r="AAY820" s="406"/>
      <c r="AAZ820" s="406"/>
      <c r="ABA820" s="406"/>
      <c r="ABB820" s="406"/>
      <c r="ABC820" s="406"/>
      <c r="ABD820" s="406"/>
      <c r="ABE820" s="406"/>
      <c r="ABF820" s="406"/>
      <c r="ABG820" s="406"/>
      <c r="ABH820" s="406"/>
      <c r="ABI820" s="406"/>
      <c r="ABJ820" s="406"/>
      <c r="ABK820" s="406"/>
      <c r="ABL820" s="406"/>
      <c r="ABM820" s="406"/>
      <c r="ABN820" s="406"/>
      <c r="ABO820" s="406"/>
      <c r="ABP820" s="406"/>
      <c r="ABQ820" s="406"/>
      <c r="ABR820" s="406"/>
      <c r="ABS820" s="406"/>
      <c r="ABT820" s="406"/>
      <c r="ABU820" s="406"/>
      <c r="ABV820" s="406"/>
      <c r="ABW820" s="406"/>
      <c r="ABX820" s="406"/>
      <c r="ABY820" s="406"/>
      <c r="ABZ820" s="406"/>
      <c r="ACA820" s="406"/>
      <c r="ACB820" s="406"/>
      <c r="ACC820" s="406"/>
      <c r="ACD820" s="406"/>
      <c r="ACE820" s="406"/>
      <c r="ACF820" s="406"/>
      <c r="ACG820" s="406"/>
      <c r="ACH820" s="406"/>
      <c r="ACI820" s="406"/>
      <c r="ACJ820" s="406"/>
      <c r="ACK820" s="406"/>
      <c r="ACL820" s="406"/>
      <c r="ACM820" s="406"/>
      <c r="ACN820" s="406"/>
      <c r="ACO820" s="406"/>
      <c r="ACP820" s="406"/>
      <c r="ACQ820" s="406"/>
      <c r="ACR820" s="406"/>
      <c r="ACS820" s="406"/>
      <c r="ACT820" s="406"/>
      <c r="ACU820" s="406"/>
      <c r="ACV820" s="406"/>
      <c r="ACW820" s="406"/>
      <c r="ACX820" s="406"/>
      <c r="ACY820" s="406"/>
      <c r="ACZ820" s="406"/>
      <c r="ADA820" s="406"/>
      <c r="ADB820" s="406"/>
      <c r="ADC820" s="406"/>
      <c r="ADD820" s="406"/>
      <c r="ADE820" s="406"/>
      <c r="ADF820" s="406"/>
      <c r="ADG820" s="406"/>
      <c r="ADH820" s="406"/>
      <c r="ADI820" s="406"/>
      <c r="ADJ820" s="406"/>
      <c r="ADK820" s="406"/>
      <c r="ADL820" s="406"/>
      <c r="ADM820" s="406"/>
      <c r="ADN820" s="406"/>
      <c r="ADO820" s="406"/>
      <c r="ADP820" s="406"/>
      <c r="ADQ820" s="406"/>
      <c r="ADR820" s="406"/>
      <c r="ADS820" s="406"/>
      <c r="ADT820" s="406"/>
      <c r="ADU820" s="406"/>
      <c r="ADV820" s="406"/>
      <c r="ADW820" s="406"/>
      <c r="ADX820" s="406"/>
      <c r="ADY820" s="406"/>
      <c r="ADZ820" s="406"/>
      <c r="AEA820" s="406"/>
      <c r="AEB820" s="406"/>
      <c r="AEC820" s="406"/>
      <c r="AED820" s="406"/>
      <c r="AEE820" s="406"/>
      <c r="AEF820" s="406"/>
      <c r="AEG820" s="406"/>
      <c r="AEH820" s="406"/>
      <c r="AEI820" s="406"/>
      <c r="AEJ820" s="406"/>
      <c r="AEK820" s="406"/>
      <c r="AEL820" s="406"/>
      <c r="AEM820" s="406"/>
      <c r="AEN820" s="406"/>
      <c r="AEO820" s="406"/>
      <c r="AEP820" s="406"/>
      <c r="AEQ820" s="406"/>
      <c r="AER820" s="406"/>
      <c r="AES820" s="406"/>
      <c r="AET820" s="406"/>
      <c r="AEU820" s="406"/>
      <c r="AEV820" s="406"/>
      <c r="AEW820" s="406"/>
      <c r="AEX820" s="406"/>
      <c r="AEY820" s="406"/>
      <c r="AEZ820" s="406"/>
      <c r="AFA820" s="406"/>
      <c r="AFB820" s="406"/>
      <c r="AFC820" s="406"/>
      <c r="AFD820" s="406"/>
      <c r="AFE820" s="406"/>
      <c r="AFF820" s="406"/>
      <c r="AFG820" s="406"/>
      <c r="AFH820" s="406"/>
      <c r="AFI820" s="406"/>
      <c r="AFJ820" s="406"/>
      <c r="AFK820" s="406"/>
      <c r="AFL820" s="406"/>
      <c r="AFM820" s="406"/>
      <c r="AFN820" s="406"/>
      <c r="AFO820" s="406"/>
      <c r="AFP820" s="406"/>
      <c r="AFQ820" s="406"/>
      <c r="AFR820" s="406"/>
      <c r="AFS820" s="406"/>
      <c r="AFT820" s="406"/>
      <c r="AFU820" s="406"/>
      <c r="AFV820" s="406"/>
      <c r="AFW820" s="406"/>
      <c r="AFX820" s="406"/>
      <c r="AFY820" s="406"/>
      <c r="AFZ820" s="406"/>
      <c r="AGA820" s="406"/>
      <c r="AGB820" s="406"/>
      <c r="AGC820" s="406"/>
      <c r="AGD820" s="406"/>
      <c r="AGE820" s="406"/>
      <c r="AGF820" s="406"/>
      <c r="AGG820" s="406"/>
      <c r="AGH820" s="406"/>
      <c r="AGI820" s="406"/>
      <c r="AGJ820" s="406"/>
      <c r="AGK820" s="406"/>
      <c r="AGL820" s="406"/>
      <c r="AGM820" s="406"/>
      <c r="AGN820" s="406"/>
      <c r="AGO820" s="406"/>
      <c r="AGP820" s="406"/>
      <c r="AGQ820" s="406"/>
      <c r="AGR820" s="406"/>
      <c r="AGS820" s="406"/>
      <c r="AGT820" s="406"/>
      <c r="AGU820" s="406"/>
      <c r="AGV820" s="406"/>
      <c r="AGW820" s="406"/>
      <c r="AGX820" s="406"/>
      <c r="AGY820" s="406"/>
      <c r="AGZ820" s="406"/>
      <c r="AHA820" s="406"/>
      <c r="AHB820" s="406"/>
      <c r="AHC820" s="406"/>
      <c r="AHD820" s="406"/>
      <c r="AHE820" s="406"/>
      <c r="AHF820" s="406"/>
      <c r="AHG820" s="406"/>
      <c r="AHH820" s="406"/>
      <c r="AHI820" s="406"/>
      <c r="AHJ820" s="406"/>
      <c r="AHK820" s="406"/>
      <c r="AHL820" s="406"/>
      <c r="AHM820" s="406"/>
      <c r="AHN820" s="406"/>
      <c r="AHO820" s="406"/>
      <c r="AHP820" s="406"/>
      <c r="AHQ820" s="406"/>
      <c r="AHR820" s="406"/>
      <c r="AHS820" s="406"/>
      <c r="AHT820" s="406"/>
      <c r="AHU820" s="406"/>
      <c r="AHV820" s="406"/>
      <c r="AHW820" s="406"/>
      <c r="AHX820" s="406"/>
      <c r="AHY820" s="406"/>
      <c r="AHZ820" s="406"/>
      <c r="AIA820" s="406"/>
      <c r="AIB820" s="406"/>
      <c r="AIC820" s="406"/>
      <c r="AID820" s="406"/>
      <c r="AIE820" s="406"/>
      <c r="AIF820" s="406"/>
      <c r="AIG820" s="406"/>
      <c r="AIH820" s="406"/>
      <c r="AII820" s="406"/>
      <c r="AIJ820" s="406"/>
      <c r="AIK820" s="406"/>
      <c r="AIL820" s="406"/>
      <c r="AIM820" s="406"/>
      <c r="AIN820" s="406"/>
      <c r="AIO820" s="406"/>
      <c r="AIP820" s="406"/>
      <c r="AIQ820" s="406"/>
      <c r="AIR820" s="406"/>
      <c r="AIS820" s="406"/>
      <c r="AIT820" s="406"/>
      <c r="AIU820" s="406"/>
      <c r="AIV820" s="406"/>
      <c r="AIW820" s="406"/>
      <c r="AIX820" s="406"/>
      <c r="AIY820" s="406"/>
      <c r="AIZ820" s="406"/>
      <c r="AJA820" s="406"/>
      <c r="AJB820" s="406"/>
      <c r="AJC820" s="406"/>
      <c r="AJD820" s="406"/>
      <c r="AJE820" s="406"/>
      <c r="AJF820" s="406"/>
      <c r="AJG820" s="406"/>
      <c r="AJH820" s="406"/>
      <c r="AJI820" s="406"/>
      <c r="AJJ820" s="406"/>
      <c r="AJK820" s="406"/>
      <c r="AJL820" s="406"/>
      <c r="AJM820" s="406"/>
      <c r="AJN820" s="406"/>
      <c r="AJO820" s="406"/>
      <c r="AJP820" s="406"/>
      <c r="AJQ820" s="406"/>
      <c r="AJR820" s="406"/>
      <c r="AJS820" s="406"/>
      <c r="AJT820" s="406"/>
      <c r="AJU820" s="406"/>
      <c r="AJV820" s="406"/>
      <c r="AJW820" s="406"/>
      <c r="AJX820" s="406"/>
      <c r="AJY820" s="406"/>
      <c r="AJZ820" s="406"/>
      <c r="AKA820" s="406"/>
      <c r="AKB820" s="406"/>
      <c r="AKC820" s="406"/>
      <c r="AKD820" s="406"/>
      <c r="AKE820" s="406"/>
      <c r="AKF820" s="406"/>
      <c r="AKG820" s="406"/>
      <c r="AKH820" s="406"/>
      <c r="AKI820" s="406"/>
      <c r="AKJ820" s="406"/>
      <c r="AKK820" s="406"/>
      <c r="AKL820" s="406"/>
      <c r="AKM820" s="406"/>
      <c r="AKN820" s="406"/>
      <c r="AKO820" s="406"/>
      <c r="AKP820" s="406"/>
      <c r="AKQ820" s="406"/>
      <c r="AKR820" s="406"/>
      <c r="AKS820" s="406"/>
      <c r="AKT820" s="406"/>
      <c r="AKU820" s="406"/>
      <c r="AKV820" s="406"/>
      <c r="AKW820" s="406"/>
      <c r="AKX820" s="406"/>
      <c r="AKY820" s="406"/>
      <c r="AKZ820" s="406"/>
      <c r="ALA820" s="406"/>
      <c r="ALB820" s="406"/>
      <c r="ALC820" s="406"/>
      <c r="ALD820" s="406"/>
    </row>
    <row r="821" spans="1:992" s="672" customFormat="1" ht="39.75" customHeight="1">
      <c r="A821" s="2789"/>
      <c r="B821" s="2385"/>
      <c r="C821" s="2385"/>
      <c r="D821" s="1042" t="s">
        <v>304</v>
      </c>
      <c r="E821" s="1046">
        <v>0</v>
      </c>
      <c r="F821" s="1046">
        <v>0</v>
      </c>
      <c r="G821" s="2385"/>
      <c r="H821" s="1041" t="s">
        <v>485</v>
      </c>
      <c r="I821" s="1034" t="s">
        <v>325</v>
      </c>
      <c r="J821" s="1043">
        <v>54</v>
      </c>
      <c r="K821" s="1043">
        <v>45</v>
      </c>
      <c r="L821" s="1820" t="s">
        <v>2879</v>
      </c>
      <c r="M821" s="580"/>
      <c r="N821" s="406"/>
      <c r="O821" s="406"/>
      <c r="P821" s="406"/>
      <c r="Q821" s="406"/>
      <c r="R821" s="406"/>
      <c r="S821" s="406"/>
      <c r="T821" s="406"/>
      <c r="U821" s="406"/>
      <c r="V821" s="406"/>
      <c r="W821" s="406"/>
      <c r="X821" s="406"/>
      <c r="Y821" s="406"/>
      <c r="Z821" s="406"/>
      <c r="AA821" s="406"/>
      <c r="AB821" s="406"/>
      <c r="AC821" s="406"/>
      <c r="AD821" s="406"/>
      <c r="AE821" s="406"/>
      <c r="AF821" s="406"/>
      <c r="AG821" s="406"/>
      <c r="AH821" s="406"/>
      <c r="AI821" s="406"/>
      <c r="AJ821" s="406"/>
      <c r="AK821" s="406"/>
      <c r="AL821" s="406"/>
      <c r="AM821" s="406"/>
      <c r="AN821" s="406"/>
      <c r="AO821" s="406"/>
      <c r="AP821" s="406"/>
      <c r="AQ821" s="406"/>
      <c r="AR821" s="406"/>
      <c r="AS821" s="406"/>
      <c r="AT821" s="406"/>
      <c r="AU821" s="406"/>
      <c r="AV821" s="406"/>
      <c r="AW821" s="406"/>
      <c r="AX821" s="406"/>
      <c r="AY821" s="406"/>
      <c r="AZ821" s="406"/>
      <c r="BA821" s="406"/>
      <c r="BB821" s="406"/>
      <c r="BC821" s="406"/>
      <c r="BD821" s="406"/>
      <c r="BE821" s="406"/>
      <c r="BF821" s="406"/>
      <c r="BG821" s="406"/>
      <c r="BH821" s="406"/>
      <c r="BI821" s="406"/>
      <c r="BJ821" s="406"/>
      <c r="BK821" s="406"/>
      <c r="BL821" s="406"/>
      <c r="BM821" s="406"/>
      <c r="BN821" s="406"/>
      <c r="BO821" s="406"/>
      <c r="BP821" s="406"/>
      <c r="BQ821" s="406"/>
      <c r="BR821" s="406"/>
      <c r="BS821" s="406"/>
      <c r="BT821" s="406"/>
      <c r="BU821" s="406"/>
      <c r="BV821" s="406"/>
      <c r="BW821" s="406"/>
      <c r="BX821" s="406"/>
      <c r="BY821" s="406"/>
      <c r="BZ821" s="406"/>
      <c r="CA821" s="406"/>
      <c r="CB821" s="406"/>
      <c r="CC821" s="406"/>
      <c r="CD821" s="406"/>
      <c r="CE821" s="406"/>
      <c r="CF821" s="406"/>
      <c r="CG821" s="406"/>
      <c r="CH821" s="406"/>
      <c r="CI821" s="406"/>
      <c r="CJ821" s="406"/>
      <c r="CK821" s="406"/>
      <c r="CL821" s="406"/>
      <c r="CM821" s="406"/>
      <c r="CN821" s="406"/>
      <c r="CO821" s="406"/>
      <c r="CP821" s="406"/>
      <c r="CQ821" s="406"/>
      <c r="CR821" s="406"/>
      <c r="CS821" s="406"/>
      <c r="CT821" s="406"/>
      <c r="CU821" s="406"/>
      <c r="CV821" s="406"/>
      <c r="CW821" s="406"/>
      <c r="CX821" s="406"/>
      <c r="CY821" s="406"/>
      <c r="CZ821" s="406"/>
      <c r="DA821" s="406"/>
      <c r="DB821" s="406"/>
      <c r="DC821" s="406"/>
      <c r="DD821" s="406"/>
      <c r="DE821" s="406"/>
      <c r="DF821" s="406"/>
      <c r="DG821" s="406"/>
      <c r="DH821" s="406"/>
      <c r="DI821" s="406"/>
      <c r="DJ821" s="406"/>
      <c r="DK821" s="406"/>
      <c r="DL821" s="406"/>
      <c r="DM821" s="406"/>
      <c r="DN821" s="406"/>
      <c r="DO821" s="406"/>
      <c r="DP821" s="406"/>
      <c r="DQ821" s="406"/>
      <c r="DR821" s="406"/>
      <c r="DS821" s="406"/>
      <c r="DT821" s="406"/>
      <c r="DU821" s="406"/>
      <c r="DV821" s="406"/>
      <c r="DW821" s="406"/>
      <c r="DX821" s="406"/>
      <c r="DY821" s="406"/>
      <c r="DZ821" s="406"/>
      <c r="EA821" s="406"/>
      <c r="EB821" s="406"/>
      <c r="EC821" s="406"/>
      <c r="ED821" s="406"/>
      <c r="EE821" s="406"/>
      <c r="EF821" s="406"/>
      <c r="EG821" s="406"/>
      <c r="EH821" s="406"/>
      <c r="EI821" s="406"/>
      <c r="EJ821" s="406"/>
      <c r="EK821" s="406"/>
      <c r="EL821" s="406"/>
      <c r="EM821" s="406"/>
      <c r="EN821" s="406"/>
      <c r="EO821" s="406"/>
      <c r="EP821" s="406"/>
      <c r="EQ821" s="406"/>
      <c r="ER821" s="406"/>
      <c r="ES821" s="406"/>
      <c r="ET821" s="406"/>
      <c r="EU821" s="406"/>
      <c r="EV821" s="406"/>
      <c r="EW821" s="406"/>
      <c r="EX821" s="406"/>
      <c r="EY821" s="406"/>
      <c r="EZ821" s="406"/>
      <c r="FA821" s="406"/>
      <c r="FB821" s="406"/>
      <c r="FC821" s="406"/>
      <c r="FD821" s="406"/>
      <c r="FE821" s="406"/>
      <c r="FF821" s="406"/>
      <c r="FG821" s="406"/>
      <c r="FH821" s="406"/>
      <c r="FI821" s="406"/>
      <c r="FJ821" s="406"/>
      <c r="FK821" s="406"/>
      <c r="FL821" s="406"/>
      <c r="FM821" s="406"/>
      <c r="FN821" s="406"/>
      <c r="FO821" s="406"/>
      <c r="FP821" s="406"/>
      <c r="FQ821" s="406"/>
      <c r="FR821" s="406"/>
      <c r="FS821" s="406"/>
      <c r="FT821" s="406"/>
      <c r="FU821" s="406"/>
      <c r="FV821" s="406"/>
      <c r="FW821" s="406"/>
      <c r="FX821" s="406"/>
      <c r="FY821" s="406"/>
      <c r="FZ821" s="406"/>
      <c r="GA821" s="406"/>
      <c r="GB821" s="406"/>
      <c r="GC821" s="406"/>
      <c r="GD821" s="406"/>
      <c r="GE821" s="406"/>
      <c r="GF821" s="406"/>
      <c r="GG821" s="406"/>
      <c r="GH821" s="406"/>
      <c r="GI821" s="406"/>
      <c r="GJ821" s="406"/>
      <c r="GK821" s="406"/>
      <c r="GL821" s="406"/>
      <c r="GM821" s="406"/>
      <c r="GN821" s="406"/>
      <c r="GO821" s="406"/>
      <c r="GP821" s="406"/>
      <c r="GQ821" s="406"/>
      <c r="GR821" s="406"/>
      <c r="GS821" s="406"/>
      <c r="GT821" s="406"/>
      <c r="GU821" s="406"/>
      <c r="GV821" s="406"/>
      <c r="GW821" s="406"/>
      <c r="GX821" s="406"/>
      <c r="GY821" s="406"/>
      <c r="GZ821" s="406"/>
      <c r="HA821" s="406"/>
      <c r="HB821" s="406"/>
      <c r="HC821" s="406"/>
      <c r="HD821" s="406"/>
      <c r="HE821" s="406"/>
      <c r="HF821" s="406"/>
      <c r="HG821" s="406"/>
      <c r="HH821" s="406"/>
      <c r="HI821" s="406"/>
      <c r="HJ821" s="406"/>
      <c r="HK821" s="406"/>
      <c r="HL821" s="406"/>
      <c r="HM821" s="406"/>
      <c r="HN821" s="406"/>
      <c r="HO821" s="406"/>
      <c r="HP821" s="406"/>
      <c r="HQ821" s="406"/>
      <c r="HR821" s="406"/>
      <c r="HS821" s="406"/>
      <c r="HT821" s="406"/>
      <c r="HU821" s="406"/>
      <c r="HV821" s="406"/>
      <c r="HW821" s="406"/>
      <c r="HX821" s="406"/>
      <c r="HY821" s="406"/>
      <c r="HZ821" s="406"/>
      <c r="IA821" s="406"/>
      <c r="IB821" s="406"/>
      <c r="IC821" s="406"/>
      <c r="ID821" s="406"/>
      <c r="IE821" s="406"/>
      <c r="IF821" s="406"/>
      <c r="IG821" s="406"/>
      <c r="IH821" s="406"/>
      <c r="II821" s="406"/>
      <c r="IJ821" s="406"/>
      <c r="IK821" s="406"/>
      <c r="IL821" s="406"/>
      <c r="IM821" s="406"/>
      <c r="IN821" s="406"/>
      <c r="IO821" s="406"/>
      <c r="IP821" s="406"/>
      <c r="IQ821" s="406"/>
      <c r="IR821" s="406"/>
      <c r="IS821" s="406"/>
      <c r="IT821" s="406"/>
      <c r="IU821" s="406"/>
      <c r="IV821" s="406"/>
      <c r="IW821" s="406"/>
      <c r="IX821" s="406"/>
      <c r="IY821" s="406"/>
      <c r="IZ821" s="406"/>
      <c r="JA821" s="406"/>
      <c r="JB821" s="406"/>
      <c r="JC821" s="406"/>
      <c r="JD821" s="406"/>
      <c r="JE821" s="406"/>
      <c r="JF821" s="406"/>
      <c r="JG821" s="406"/>
      <c r="JH821" s="406"/>
      <c r="JI821" s="406"/>
      <c r="JJ821" s="406"/>
      <c r="JK821" s="406"/>
      <c r="JL821" s="406"/>
      <c r="JM821" s="406"/>
      <c r="JN821" s="406"/>
      <c r="JO821" s="406"/>
      <c r="JP821" s="406"/>
      <c r="JQ821" s="406"/>
      <c r="JR821" s="406"/>
      <c r="JS821" s="406"/>
      <c r="JT821" s="406"/>
      <c r="JU821" s="406"/>
      <c r="JV821" s="406"/>
      <c r="JW821" s="406"/>
      <c r="JX821" s="406"/>
      <c r="JY821" s="406"/>
      <c r="JZ821" s="406"/>
      <c r="KA821" s="406"/>
      <c r="KB821" s="406"/>
      <c r="KC821" s="406"/>
      <c r="KD821" s="406"/>
      <c r="KE821" s="406"/>
      <c r="KF821" s="406"/>
      <c r="KG821" s="406"/>
      <c r="KH821" s="406"/>
      <c r="KI821" s="406"/>
      <c r="KJ821" s="406"/>
      <c r="KK821" s="406"/>
      <c r="KL821" s="406"/>
      <c r="KM821" s="406"/>
      <c r="KN821" s="406"/>
      <c r="KO821" s="406"/>
      <c r="KP821" s="406"/>
      <c r="KQ821" s="406"/>
      <c r="KR821" s="406"/>
      <c r="KS821" s="406"/>
      <c r="KT821" s="406"/>
      <c r="KU821" s="406"/>
      <c r="KV821" s="406"/>
      <c r="KW821" s="406"/>
      <c r="KX821" s="406"/>
      <c r="KY821" s="406"/>
      <c r="KZ821" s="406"/>
      <c r="LA821" s="406"/>
      <c r="LB821" s="406"/>
      <c r="LC821" s="406"/>
      <c r="LD821" s="406"/>
      <c r="LE821" s="406"/>
      <c r="LF821" s="406"/>
      <c r="LG821" s="406"/>
      <c r="LH821" s="406"/>
      <c r="LI821" s="406"/>
      <c r="LJ821" s="406"/>
      <c r="LK821" s="406"/>
      <c r="LL821" s="406"/>
      <c r="LM821" s="406"/>
      <c r="LN821" s="406"/>
      <c r="LO821" s="406"/>
      <c r="LP821" s="406"/>
      <c r="LQ821" s="406"/>
      <c r="LR821" s="406"/>
      <c r="LS821" s="406"/>
      <c r="LT821" s="406"/>
      <c r="LU821" s="406"/>
      <c r="LV821" s="406"/>
      <c r="LW821" s="406"/>
      <c r="LX821" s="406"/>
      <c r="LY821" s="406"/>
      <c r="LZ821" s="406"/>
      <c r="MA821" s="406"/>
      <c r="MB821" s="406"/>
      <c r="MC821" s="406"/>
      <c r="MD821" s="406"/>
      <c r="ME821" s="406"/>
      <c r="MF821" s="406"/>
      <c r="MG821" s="406"/>
      <c r="MH821" s="406"/>
      <c r="MI821" s="406"/>
      <c r="MJ821" s="406"/>
      <c r="MK821" s="406"/>
      <c r="ML821" s="406"/>
      <c r="MM821" s="406"/>
      <c r="MN821" s="406"/>
      <c r="MO821" s="406"/>
      <c r="MP821" s="406"/>
      <c r="MQ821" s="406"/>
      <c r="MR821" s="406"/>
      <c r="MS821" s="406"/>
      <c r="MT821" s="406"/>
      <c r="MU821" s="406"/>
      <c r="MV821" s="406"/>
      <c r="MW821" s="406"/>
      <c r="MX821" s="406"/>
      <c r="MY821" s="406"/>
      <c r="MZ821" s="406"/>
      <c r="NA821" s="406"/>
      <c r="NB821" s="406"/>
      <c r="NC821" s="406"/>
      <c r="ND821" s="406"/>
      <c r="NE821" s="406"/>
      <c r="NF821" s="406"/>
      <c r="NG821" s="406"/>
      <c r="NH821" s="406"/>
      <c r="NI821" s="406"/>
      <c r="NJ821" s="406"/>
      <c r="NK821" s="406"/>
      <c r="NL821" s="406"/>
      <c r="NM821" s="406"/>
      <c r="NN821" s="406"/>
      <c r="NO821" s="406"/>
      <c r="NP821" s="406"/>
      <c r="NQ821" s="406"/>
      <c r="NR821" s="406"/>
      <c r="NS821" s="406"/>
      <c r="NT821" s="406"/>
      <c r="NU821" s="406"/>
      <c r="NV821" s="406"/>
      <c r="NW821" s="406"/>
      <c r="NX821" s="406"/>
      <c r="NY821" s="406"/>
      <c r="NZ821" s="406"/>
      <c r="OA821" s="406"/>
      <c r="OB821" s="406"/>
      <c r="OC821" s="406"/>
      <c r="OD821" s="406"/>
      <c r="OE821" s="406"/>
      <c r="OF821" s="406"/>
      <c r="OG821" s="406"/>
      <c r="OH821" s="406"/>
      <c r="OI821" s="406"/>
      <c r="OJ821" s="406"/>
      <c r="OK821" s="406"/>
      <c r="OL821" s="406"/>
      <c r="OM821" s="406"/>
      <c r="ON821" s="406"/>
      <c r="OO821" s="406"/>
      <c r="OP821" s="406"/>
      <c r="OQ821" s="406"/>
      <c r="OR821" s="406"/>
      <c r="OS821" s="406"/>
      <c r="OT821" s="406"/>
      <c r="OU821" s="406"/>
      <c r="OV821" s="406"/>
      <c r="OW821" s="406"/>
      <c r="OX821" s="406"/>
      <c r="OY821" s="406"/>
      <c r="OZ821" s="406"/>
      <c r="PA821" s="406"/>
      <c r="PB821" s="406"/>
      <c r="PC821" s="406"/>
      <c r="PD821" s="406"/>
      <c r="PE821" s="406"/>
      <c r="PF821" s="406"/>
      <c r="PG821" s="406"/>
      <c r="PH821" s="406"/>
      <c r="PI821" s="406"/>
      <c r="PJ821" s="406"/>
      <c r="PK821" s="406"/>
      <c r="PL821" s="406"/>
      <c r="PM821" s="406"/>
      <c r="PN821" s="406"/>
      <c r="PO821" s="406"/>
      <c r="PP821" s="406"/>
      <c r="PQ821" s="406"/>
      <c r="PR821" s="406"/>
      <c r="PS821" s="406"/>
      <c r="PT821" s="406"/>
      <c r="PU821" s="406"/>
      <c r="PV821" s="406"/>
      <c r="PW821" s="406"/>
      <c r="PX821" s="406"/>
      <c r="PY821" s="406"/>
      <c r="PZ821" s="406"/>
      <c r="QA821" s="406"/>
      <c r="QB821" s="406"/>
      <c r="QC821" s="406"/>
      <c r="QD821" s="406"/>
      <c r="QE821" s="406"/>
      <c r="QF821" s="406"/>
      <c r="QG821" s="406"/>
      <c r="QH821" s="406"/>
      <c r="QI821" s="406"/>
      <c r="QJ821" s="406"/>
      <c r="QK821" s="406"/>
      <c r="QL821" s="406"/>
      <c r="QM821" s="406"/>
      <c r="QN821" s="406"/>
      <c r="QO821" s="406"/>
      <c r="QP821" s="406"/>
      <c r="QQ821" s="406"/>
      <c r="QR821" s="406"/>
      <c r="QS821" s="406"/>
      <c r="QT821" s="406"/>
      <c r="QU821" s="406"/>
      <c r="QV821" s="406"/>
      <c r="QW821" s="406"/>
      <c r="QX821" s="406"/>
      <c r="QY821" s="406"/>
      <c r="QZ821" s="406"/>
      <c r="RA821" s="406"/>
      <c r="RB821" s="406"/>
      <c r="RC821" s="406"/>
      <c r="RD821" s="406"/>
      <c r="RE821" s="406"/>
      <c r="RF821" s="406"/>
      <c r="RG821" s="406"/>
      <c r="RH821" s="406"/>
      <c r="RI821" s="406"/>
      <c r="RJ821" s="406"/>
      <c r="RK821" s="406"/>
      <c r="RL821" s="406"/>
      <c r="RM821" s="406"/>
      <c r="RN821" s="406"/>
      <c r="RO821" s="406"/>
      <c r="RP821" s="406"/>
      <c r="RQ821" s="406"/>
      <c r="RR821" s="406"/>
      <c r="RS821" s="406"/>
      <c r="RT821" s="406"/>
      <c r="RU821" s="406"/>
      <c r="RV821" s="406"/>
      <c r="RW821" s="406"/>
      <c r="RX821" s="406"/>
      <c r="RY821" s="406"/>
      <c r="RZ821" s="406"/>
      <c r="SA821" s="406"/>
      <c r="SB821" s="406"/>
      <c r="SC821" s="406"/>
      <c r="SD821" s="406"/>
      <c r="SE821" s="406"/>
      <c r="SF821" s="406"/>
      <c r="SG821" s="406"/>
      <c r="SH821" s="406"/>
      <c r="SI821" s="406"/>
      <c r="SJ821" s="406"/>
      <c r="SK821" s="406"/>
      <c r="SL821" s="406"/>
      <c r="SM821" s="406"/>
      <c r="SN821" s="406"/>
      <c r="SO821" s="406"/>
      <c r="SP821" s="406"/>
      <c r="SQ821" s="406"/>
      <c r="SR821" s="406"/>
      <c r="SS821" s="406"/>
      <c r="ST821" s="406"/>
      <c r="SU821" s="406"/>
      <c r="SV821" s="406"/>
      <c r="SW821" s="406"/>
      <c r="SX821" s="406"/>
      <c r="SY821" s="406"/>
      <c r="SZ821" s="406"/>
      <c r="TA821" s="406"/>
      <c r="TB821" s="406"/>
      <c r="TC821" s="406"/>
      <c r="TD821" s="406"/>
      <c r="TE821" s="406"/>
      <c r="TF821" s="406"/>
      <c r="TG821" s="406"/>
      <c r="TH821" s="406"/>
      <c r="TI821" s="406"/>
      <c r="TJ821" s="406"/>
      <c r="TK821" s="406"/>
      <c r="TL821" s="406"/>
      <c r="TM821" s="406"/>
      <c r="TN821" s="406"/>
      <c r="TO821" s="406"/>
      <c r="TP821" s="406"/>
      <c r="TQ821" s="406"/>
      <c r="TR821" s="406"/>
      <c r="TS821" s="406"/>
      <c r="TT821" s="406"/>
      <c r="TU821" s="406"/>
      <c r="TV821" s="406"/>
      <c r="TW821" s="406"/>
      <c r="TX821" s="406"/>
      <c r="TY821" s="406"/>
      <c r="TZ821" s="406"/>
      <c r="UA821" s="406"/>
      <c r="UB821" s="406"/>
      <c r="UC821" s="406"/>
      <c r="UD821" s="406"/>
      <c r="UE821" s="406"/>
      <c r="UF821" s="406"/>
      <c r="UG821" s="406"/>
      <c r="UH821" s="406"/>
      <c r="UI821" s="406"/>
      <c r="UJ821" s="406"/>
      <c r="UK821" s="406"/>
      <c r="UL821" s="406"/>
      <c r="UM821" s="406"/>
      <c r="UN821" s="406"/>
      <c r="UO821" s="406"/>
      <c r="UP821" s="406"/>
      <c r="UQ821" s="406"/>
      <c r="UR821" s="406"/>
      <c r="US821" s="406"/>
      <c r="UT821" s="406"/>
      <c r="UU821" s="406"/>
      <c r="UV821" s="406"/>
      <c r="UW821" s="406"/>
      <c r="UX821" s="406"/>
      <c r="UY821" s="406"/>
      <c r="UZ821" s="406"/>
      <c r="VA821" s="406"/>
      <c r="VB821" s="406"/>
      <c r="VC821" s="406"/>
      <c r="VD821" s="406"/>
      <c r="VE821" s="406"/>
      <c r="VF821" s="406"/>
      <c r="VG821" s="406"/>
      <c r="VH821" s="406"/>
      <c r="VI821" s="406"/>
      <c r="VJ821" s="406"/>
      <c r="VK821" s="406"/>
      <c r="VL821" s="406"/>
      <c r="VM821" s="406"/>
      <c r="VN821" s="406"/>
      <c r="VO821" s="406"/>
      <c r="VP821" s="406"/>
      <c r="VQ821" s="406"/>
      <c r="VR821" s="406"/>
      <c r="VS821" s="406"/>
      <c r="VT821" s="406"/>
      <c r="VU821" s="406"/>
      <c r="VV821" s="406"/>
      <c r="VW821" s="406"/>
      <c r="VX821" s="406"/>
      <c r="VY821" s="406"/>
      <c r="VZ821" s="406"/>
      <c r="WA821" s="406"/>
      <c r="WB821" s="406"/>
      <c r="WC821" s="406"/>
      <c r="WD821" s="406"/>
      <c r="WE821" s="406"/>
      <c r="WF821" s="406"/>
      <c r="WG821" s="406"/>
      <c r="WH821" s="406"/>
      <c r="WI821" s="406"/>
      <c r="WJ821" s="406"/>
      <c r="WK821" s="406"/>
      <c r="WL821" s="406"/>
      <c r="WM821" s="406"/>
      <c r="WN821" s="406"/>
      <c r="WO821" s="406"/>
      <c r="WP821" s="406"/>
      <c r="WQ821" s="406"/>
      <c r="WR821" s="406"/>
      <c r="WS821" s="406"/>
      <c r="WT821" s="406"/>
      <c r="WU821" s="406"/>
      <c r="WV821" s="406"/>
      <c r="WW821" s="406"/>
      <c r="WX821" s="406"/>
      <c r="WY821" s="406"/>
      <c r="WZ821" s="406"/>
      <c r="XA821" s="406"/>
      <c r="XB821" s="406"/>
      <c r="XC821" s="406"/>
      <c r="XD821" s="406"/>
      <c r="XE821" s="406"/>
      <c r="XF821" s="406"/>
      <c r="XG821" s="406"/>
      <c r="XH821" s="406"/>
      <c r="XI821" s="406"/>
      <c r="XJ821" s="406"/>
      <c r="XK821" s="406"/>
      <c r="XL821" s="406"/>
      <c r="XM821" s="406"/>
      <c r="XN821" s="406"/>
      <c r="XO821" s="406"/>
      <c r="XP821" s="406"/>
      <c r="XQ821" s="406"/>
      <c r="XR821" s="406"/>
      <c r="XS821" s="406"/>
      <c r="XT821" s="406"/>
      <c r="XU821" s="406"/>
      <c r="XV821" s="406"/>
      <c r="XW821" s="406"/>
      <c r="XX821" s="406"/>
      <c r="XY821" s="406"/>
      <c r="XZ821" s="406"/>
      <c r="YA821" s="406"/>
      <c r="YB821" s="406"/>
      <c r="YC821" s="406"/>
      <c r="YD821" s="406"/>
      <c r="YE821" s="406"/>
      <c r="YF821" s="406"/>
      <c r="YG821" s="406"/>
      <c r="YH821" s="406"/>
      <c r="YI821" s="406"/>
      <c r="YJ821" s="406"/>
      <c r="YK821" s="406"/>
      <c r="YL821" s="406"/>
      <c r="YM821" s="406"/>
      <c r="YN821" s="406"/>
      <c r="YO821" s="406"/>
      <c r="YP821" s="406"/>
      <c r="YQ821" s="406"/>
      <c r="YR821" s="406"/>
      <c r="YS821" s="406"/>
      <c r="YT821" s="406"/>
      <c r="YU821" s="406"/>
      <c r="YV821" s="406"/>
      <c r="YW821" s="406"/>
      <c r="YX821" s="406"/>
      <c r="YY821" s="406"/>
      <c r="YZ821" s="406"/>
      <c r="ZA821" s="406"/>
      <c r="ZB821" s="406"/>
      <c r="ZC821" s="406"/>
      <c r="ZD821" s="406"/>
      <c r="ZE821" s="406"/>
      <c r="ZF821" s="406"/>
      <c r="ZG821" s="406"/>
      <c r="ZH821" s="406"/>
      <c r="ZI821" s="406"/>
      <c r="ZJ821" s="406"/>
      <c r="ZK821" s="406"/>
      <c r="ZL821" s="406"/>
      <c r="ZM821" s="406"/>
      <c r="ZN821" s="406"/>
      <c r="ZO821" s="406"/>
      <c r="ZP821" s="406"/>
      <c r="ZQ821" s="406"/>
      <c r="ZR821" s="406"/>
      <c r="ZS821" s="406"/>
      <c r="ZT821" s="406"/>
      <c r="ZU821" s="406"/>
      <c r="ZV821" s="406"/>
      <c r="ZW821" s="406"/>
      <c r="ZX821" s="406"/>
      <c r="ZY821" s="406"/>
      <c r="ZZ821" s="406"/>
      <c r="AAA821" s="406"/>
      <c r="AAB821" s="406"/>
      <c r="AAC821" s="406"/>
      <c r="AAD821" s="406"/>
      <c r="AAE821" s="406"/>
      <c r="AAF821" s="406"/>
      <c r="AAG821" s="406"/>
      <c r="AAH821" s="406"/>
      <c r="AAI821" s="406"/>
      <c r="AAJ821" s="406"/>
      <c r="AAK821" s="406"/>
      <c r="AAL821" s="406"/>
      <c r="AAM821" s="406"/>
      <c r="AAN821" s="406"/>
      <c r="AAO821" s="406"/>
      <c r="AAP821" s="406"/>
      <c r="AAQ821" s="406"/>
      <c r="AAR821" s="406"/>
      <c r="AAS821" s="406"/>
      <c r="AAT821" s="406"/>
      <c r="AAU821" s="406"/>
      <c r="AAV821" s="406"/>
      <c r="AAW821" s="406"/>
      <c r="AAX821" s="406"/>
      <c r="AAY821" s="406"/>
      <c r="AAZ821" s="406"/>
      <c r="ABA821" s="406"/>
      <c r="ABB821" s="406"/>
      <c r="ABC821" s="406"/>
      <c r="ABD821" s="406"/>
      <c r="ABE821" s="406"/>
      <c r="ABF821" s="406"/>
      <c r="ABG821" s="406"/>
      <c r="ABH821" s="406"/>
      <c r="ABI821" s="406"/>
      <c r="ABJ821" s="406"/>
      <c r="ABK821" s="406"/>
      <c r="ABL821" s="406"/>
      <c r="ABM821" s="406"/>
      <c r="ABN821" s="406"/>
      <c r="ABO821" s="406"/>
      <c r="ABP821" s="406"/>
      <c r="ABQ821" s="406"/>
      <c r="ABR821" s="406"/>
      <c r="ABS821" s="406"/>
      <c r="ABT821" s="406"/>
      <c r="ABU821" s="406"/>
      <c r="ABV821" s="406"/>
      <c r="ABW821" s="406"/>
      <c r="ABX821" s="406"/>
      <c r="ABY821" s="406"/>
      <c r="ABZ821" s="406"/>
      <c r="ACA821" s="406"/>
      <c r="ACB821" s="406"/>
      <c r="ACC821" s="406"/>
      <c r="ACD821" s="406"/>
      <c r="ACE821" s="406"/>
      <c r="ACF821" s="406"/>
      <c r="ACG821" s="406"/>
      <c r="ACH821" s="406"/>
      <c r="ACI821" s="406"/>
      <c r="ACJ821" s="406"/>
      <c r="ACK821" s="406"/>
      <c r="ACL821" s="406"/>
      <c r="ACM821" s="406"/>
      <c r="ACN821" s="406"/>
      <c r="ACO821" s="406"/>
      <c r="ACP821" s="406"/>
      <c r="ACQ821" s="406"/>
      <c r="ACR821" s="406"/>
      <c r="ACS821" s="406"/>
      <c r="ACT821" s="406"/>
      <c r="ACU821" s="406"/>
      <c r="ACV821" s="406"/>
      <c r="ACW821" s="406"/>
      <c r="ACX821" s="406"/>
      <c r="ACY821" s="406"/>
      <c r="ACZ821" s="406"/>
      <c r="ADA821" s="406"/>
      <c r="ADB821" s="406"/>
      <c r="ADC821" s="406"/>
      <c r="ADD821" s="406"/>
      <c r="ADE821" s="406"/>
      <c r="ADF821" s="406"/>
      <c r="ADG821" s="406"/>
      <c r="ADH821" s="406"/>
      <c r="ADI821" s="406"/>
      <c r="ADJ821" s="406"/>
      <c r="ADK821" s="406"/>
      <c r="ADL821" s="406"/>
      <c r="ADM821" s="406"/>
      <c r="ADN821" s="406"/>
      <c r="ADO821" s="406"/>
      <c r="ADP821" s="406"/>
      <c r="ADQ821" s="406"/>
      <c r="ADR821" s="406"/>
      <c r="ADS821" s="406"/>
      <c r="ADT821" s="406"/>
      <c r="ADU821" s="406"/>
      <c r="ADV821" s="406"/>
      <c r="ADW821" s="406"/>
      <c r="ADX821" s="406"/>
      <c r="ADY821" s="406"/>
      <c r="ADZ821" s="406"/>
      <c r="AEA821" s="406"/>
      <c r="AEB821" s="406"/>
      <c r="AEC821" s="406"/>
      <c r="AED821" s="406"/>
      <c r="AEE821" s="406"/>
      <c r="AEF821" s="406"/>
      <c r="AEG821" s="406"/>
      <c r="AEH821" s="406"/>
      <c r="AEI821" s="406"/>
      <c r="AEJ821" s="406"/>
      <c r="AEK821" s="406"/>
      <c r="AEL821" s="406"/>
      <c r="AEM821" s="406"/>
      <c r="AEN821" s="406"/>
      <c r="AEO821" s="406"/>
      <c r="AEP821" s="406"/>
      <c r="AEQ821" s="406"/>
      <c r="AER821" s="406"/>
      <c r="AES821" s="406"/>
      <c r="AET821" s="406"/>
      <c r="AEU821" s="406"/>
      <c r="AEV821" s="406"/>
      <c r="AEW821" s="406"/>
      <c r="AEX821" s="406"/>
      <c r="AEY821" s="406"/>
      <c r="AEZ821" s="406"/>
      <c r="AFA821" s="406"/>
      <c r="AFB821" s="406"/>
      <c r="AFC821" s="406"/>
      <c r="AFD821" s="406"/>
      <c r="AFE821" s="406"/>
      <c r="AFF821" s="406"/>
      <c r="AFG821" s="406"/>
      <c r="AFH821" s="406"/>
      <c r="AFI821" s="406"/>
      <c r="AFJ821" s="406"/>
      <c r="AFK821" s="406"/>
      <c r="AFL821" s="406"/>
      <c r="AFM821" s="406"/>
      <c r="AFN821" s="406"/>
      <c r="AFO821" s="406"/>
      <c r="AFP821" s="406"/>
      <c r="AFQ821" s="406"/>
      <c r="AFR821" s="406"/>
      <c r="AFS821" s="406"/>
      <c r="AFT821" s="406"/>
      <c r="AFU821" s="406"/>
      <c r="AFV821" s="406"/>
      <c r="AFW821" s="406"/>
      <c r="AFX821" s="406"/>
      <c r="AFY821" s="406"/>
      <c r="AFZ821" s="406"/>
      <c r="AGA821" s="406"/>
      <c r="AGB821" s="406"/>
      <c r="AGC821" s="406"/>
      <c r="AGD821" s="406"/>
      <c r="AGE821" s="406"/>
      <c r="AGF821" s="406"/>
      <c r="AGG821" s="406"/>
      <c r="AGH821" s="406"/>
      <c r="AGI821" s="406"/>
      <c r="AGJ821" s="406"/>
      <c r="AGK821" s="406"/>
      <c r="AGL821" s="406"/>
      <c r="AGM821" s="406"/>
      <c r="AGN821" s="406"/>
      <c r="AGO821" s="406"/>
      <c r="AGP821" s="406"/>
      <c r="AGQ821" s="406"/>
      <c r="AGR821" s="406"/>
      <c r="AGS821" s="406"/>
      <c r="AGT821" s="406"/>
      <c r="AGU821" s="406"/>
      <c r="AGV821" s="406"/>
      <c r="AGW821" s="406"/>
      <c r="AGX821" s="406"/>
      <c r="AGY821" s="406"/>
      <c r="AGZ821" s="406"/>
      <c r="AHA821" s="406"/>
      <c r="AHB821" s="406"/>
      <c r="AHC821" s="406"/>
      <c r="AHD821" s="406"/>
      <c r="AHE821" s="406"/>
      <c r="AHF821" s="406"/>
      <c r="AHG821" s="406"/>
      <c r="AHH821" s="406"/>
      <c r="AHI821" s="406"/>
      <c r="AHJ821" s="406"/>
      <c r="AHK821" s="406"/>
      <c r="AHL821" s="406"/>
      <c r="AHM821" s="406"/>
      <c r="AHN821" s="406"/>
      <c r="AHO821" s="406"/>
      <c r="AHP821" s="406"/>
      <c r="AHQ821" s="406"/>
      <c r="AHR821" s="406"/>
      <c r="AHS821" s="406"/>
      <c r="AHT821" s="406"/>
      <c r="AHU821" s="406"/>
      <c r="AHV821" s="406"/>
      <c r="AHW821" s="406"/>
      <c r="AHX821" s="406"/>
      <c r="AHY821" s="406"/>
      <c r="AHZ821" s="406"/>
      <c r="AIA821" s="406"/>
      <c r="AIB821" s="406"/>
      <c r="AIC821" s="406"/>
      <c r="AID821" s="406"/>
      <c r="AIE821" s="406"/>
      <c r="AIF821" s="406"/>
      <c r="AIG821" s="406"/>
      <c r="AIH821" s="406"/>
      <c r="AII821" s="406"/>
      <c r="AIJ821" s="406"/>
      <c r="AIK821" s="406"/>
      <c r="AIL821" s="406"/>
      <c r="AIM821" s="406"/>
      <c r="AIN821" s="406"/>
      <c r="AIO821" s="406"/>
      <c r="AIP821" s="406"/>
      <c r="AIQ821" s="406"/>
      <c r="AIR821" s="406"/>
      <c r="AIS821" s="406"/>
      <c r="AIT821" s="406"/>
      <c r="AIU821" s="406"/>
      <c r="AIV821" s="406"/>
      <c r="AIW821" s="406"/>
      <c r="AIX821" s="406"/>
      <c r="AIY821" s="406"/>
      <c r="AIZ821" s="406"/>
      <c r="AJA821" s="406"/>
      <c r="AJB821" s="406"/>
      <c r="AJC821" s="406"/>
      <c r="AJD821" s="406"/>
      <c r="AJE821" s="406"/>
      <c r="AJF821" s="406"/>
      <c r="AJG821" s="406"/>
      <c r="AJH821" s="406"/>
      <c r="AJI821" s="406"/>
      <c r="AJJ821" s="406"/>
      <c r="AJK821" s="406"/>
      <c r="AJL821" s="406"/>
      <c r="AJM821" s="406"/>
      <c r="AJN821" s="406"/>
      <c r="AJO821" s="406"/>
      <c r="AJP821" s="406"/>
      <c r="AJQ821" s="406"/>
      <c r="AJR821" s="406"/>
      <c r="AJS821" s="406"/>
      <c r="AJT821" s="406"/>
      <c r="AJU821" s="406"/>
      <c r="AJV821" s="406"/>
      <c r="AJW821" s="406"/>
      <c r="AJX821" s="406"/>
      <c r="AJY821" s="406"/>
      <c r="AJZ821" s="406"/>
      <c r="AKA821" s="406"/>
      <c r="AKB821" s="406"/>
      <c r="AKC821" s="406"/>
      <c r="AKD821" s="406"/>
      <c r="AKE821" s="406"/>
      <c r="AKF821" s="406"/>
      <c r="AKG821" s="406"/>
      <c r="AKH821" s="406"/>
      <c r="AKI821" s="406"/>
      <c r="AKJ821" s="406"/>
      <c r="AKK821" s="406"/>
      <c r="AKL821" s="406"/>
      <c r="AKM821" s="406"/>
      <c r="AKN821" s="406"/>
      <c r="AKO821" s="406"/>
      <c r="AKP821" s="406"/>
      <c r="AKQ821" s="406"/>
      <c r="AKR821" s="406"/>
      <c r="AKS821" s="406"/>
      <c r="AKT821" s="406"/>
      <c r="AKU821" s="406"/>
      <c r="AKV821" s="406"/>
      <c r="AKW821" s="406"/>
      <c r="AKX821" s="406"/>
      <c r="AKY821" s="406"/>
      <c r="AKZ821" s="406"/>
      <c r="ALA821" s="406"/>
      <c r="ALB821" s="406"/>
      <c r="ALC821" s="406"/>
      <c r="ALD821" s="406"/>
    </row>
    <row r="822" spans="1:992" s="672" customFormat="1" ht="43.5" customHeight="1">
      <c r="A822" s="2789"/>
      <c r="B822" s="2385"/>
      <c r="C822" s="2385"/>
      <c r="D822" s="1040" t="s">
        <v>305</v>
      </c>
      <c r="E822" s="1046">
        <v>0</v>
      </c>
      <c r="F822" s="1046">
        <v>0</v>
      </c>
      <c r="G822" s="2385"/>
      <c r="H822" s="1041" t="s">
        <v>486</v>
      </c>
      <c r="I822" s="1034" t="s">
        <v>325</v>
      </c>
      <c r="J822" s="1035">
        <v>21</v>
      </c>
      <c r="K822" s="1043">
        <v>19</v>
      </c>
      <c r="L822" s="1820" t="s">
        <v>2879</v>
      </c>
      <c r="M822" s="580"/>
      <c r="N822" s="406"/>
      <c r="O822" s="406"/>
      <c r="P822" s="406"/>
      <c r="Q822" s="406"/>
      <c r="R822" s="406"/>
      <c r="S822" s="406"/>
      <c r="T822" s="406"/>
      <c r="U822" s="406"/>
      <c r="V822" s="406"/>
      <c r="W822" s="406"/>
      <c r="X822" s="406"/>
      <c r="Y822" s="406"/>
      <c r="Z822" s="406"/>
      <c r="AA822" s="406"/>
      <c r="AB822" s="406"/>
      <c r="AC822" s="406"/>
      <c r="AD822" s="406"/>
      <c r="AE822" s="406"/>
      <c r="AF822" s="406"/>
      <c r="AG822" s="406"/>
      <c r="AH822" s="406"/>
      <c r="AI822" s="406"/>
      <c r="AJ822" s="406"/>
      <c r="AK822" s="406"/>
      <c r="AL822" s="406"/>
      <c r="AM822" s="406"/>
      <c r="AN822" s="406"/>
      <c r="AO822" s="406"/>
      <c r="AP822" s="406"/>
      <c r="AQ822" s="406"/>
      <c r="AR822" s="406"/>
      <c r="AS822" s="406"/>
      <c r="AT822" s="406"/>
      <c r="AU822" s="406"/>
      <c r="AV822" s="406"/>
      <c r="AW822" s="406"/>
      <c r="AX822" s="406"/>
      <c r="AY822" s="406"/>
      <c r="AZ822" s="406"/>
      <c r="BA822" s="406"/>
      <c r="BB822" s="406"/>
      <c r="BC822" s="406"/>
      <c r="BD822" s="406"/>
      <c r="BE822" s="406"/>
      <c r="BF822" s="406"/>
      <c r="BG822" s="406"/>
      <c r="BH822" s="406"/>
      <c r="BI822" s="406"/>
      <c r="BJ822" s="406"/>
      <c r="BK822" s="406"/>
      <c r="BL822" s="406"/>
      <c r="BM822" s="406"/>
      <c r="BN822" s="406"/>
      <c r="BO822" s="406"/>
      <c r="BP822" s="406"/>
      <c r="BQ822" s="406"/>
      <c r="BR822" s="406"/>
      <c r="BS822" s="406"/>
      <c r="BT822" s="406"/>
      <c r="BU822" s="406"/>
      <c r="BV822" s="406"/>
      <c r="BW822" s="406"/>
      <c r="BX822" s="406"/>
      <c r="BY822" s="406"/>
      <c r="BZ822" s="406"/>
      <c r="CA822" s="406"/>
      <c r="CB822" s="406"/>
      <c r="CC822" s="406"/>
      <c r="CD822" s="406"/>
      <c r="CE822" s="406"/>
      <c r="CF822" s="406"/>
      <c r="CG822" s="406"/>
      <c r="CH822" s="406"/>
      <c r="CI822" s="406"/>
      <c r="CJ822" s="406"/>
      <c r="CK822" s="406"/>
      <c r="CL822" s="406"/>
      <c r="CM822" s="406"/>
      <c r="CN822" s="406"/>
      <c r="CO822" s="406"/>
      <c r="CP822" s="406"/>
      <c r="CQ822" s="406"/>
      <c r="CR822" s="406"/>
      <c r="CS822" s="406"/>
      <c r="CT822" s="406"/>
      <c r="CU822" s="406"/>
      <c r="CV822" s="406"/>
      <c r="CW822" s="406"/>
      <c r="CX822" s="406"/>
      <c r="CY822" s="406"/>
      <c r="CZ822" s="406"/>
      <c r="DA822" s="406"/>
      <c r="DB822" s="406"/>
      <c r="DC822" s="406"/>
      <c r="DD822" s="406"/>
      <c r="DE822" s="406"/>
      <c r="DF822" s="406"/>
      <c r="DG822" s="406"/>
      <c r="DH822" s="406"/>
      <c r="DI822" s="406"/>
      <c r="DJ822" s="406"/>
      <c r="DK822" s="406"/>
      <c r="DL822" s="406"/>
      <c r="DM822" s="406"/>
      <c r="DN822" s="406"/>
      <c r="DO822" s="406"/>
      <c r="DP822" s="406"/>
      <c r="DQ822" s="406"/>
      <c r="DR822" s="406"/>
      <c r="DS822" s="406"/>
      <c r="DT822" s="406"/>
      <c r="DU822" s="406"/>
      <c r="DV822" s="406"/>
      <c r="DW822" s="406"/>
      <c r="DX822" s="406"/>
      <c r="DY822" s="406"/>
      <c r="DZ822" s="406"/>
      <c r="EA822" s="406"/>
      <c r="EB822" s="406"/>
      <c r="EC822" s="406"/>
      <c r="ED822" s="406"/>
      <c r="EE822" s="406"/>
      <c r="EF822" s="406"/>
      <c r="EG822" s="406"/>
      <c r="EH822" s="406"/>
      <c r="EI822" s="406"/>
      <c r="EJ822" s="406"/>
      <c r="EK822" s="406"/>
      <c r="EL822" s="406"/>
      <c r="EM822" s="406"/>
      <c r="EN822" s="406"/>
      <c r="EO822" s="406"/>
      <c r="EP822" s="406"/>
      <c r="EQ822" s="406"/>
      <c r="ER822" s="406"/>
      <c r="ES822" s="406"/>
      <c r="ET822" s="406"/>
      <c r="EU822" s="406"/>
      <c r="EV822" s="406"/>
      <c r="EW822" s="406"/>
      <c r="EX822" s="406"/>
      <c r="EY822" s="406"/>
      <c r="EZ822" s="406"/>
      <c r="FA822" s="406"/>
      <c r="FB822" s="406"/>
      <c r="FC822" s="406"/>
      <c r="FD822" s="406"/>
      <c r="FE822" s="406"/>
      <c r="FF822" s="406"/>
      <c r="FG822" s="406"/>
      <c r="FH822" s="406"/>
      <c r="FI822" s="406"/>
      <c r="FJ822" s="406"/>
      <c r="FK822" s="406"/>
      <c r="FL822" s="406"/>
      <c r="FM822" s="406"/>
      <c r="FN822" s="406"/>
      <c r="FO822" s="406"/>
      <c r="FP822" s="406"/>
      <c r="FQ822" s="406"/>
      <c r="FR822" s="406"/>
      <c r="FS822" s="406"/>
      <c r="FT822" s="406"/>
      <c r="FU822" s="406"/>
      <c r="FV822" s="406"/>
      <c r="FW822" s="406"/>
      <c r="FX822" s="406"/>
      <c r="FY822" s="406"/>
      <c r="FZ822" s="406"/>
      <c r="GA822" s="406"/>
      <c r="GB822" s="406"/>
      <c r="GC822" s="406"/>
      <c r="GD822" s="406"/>
      <c r="GE822" s="406"/>
      <c r="GF822" s="406"/>
      <c r="GG822" s="406"/>
      <c r="GH822" s="406"/>
      <c r="GI822" s="406"/>
      <c r="GJ822" s="406"/>
      <c r="GK822" s="406"/>
      <c r="GL822" s="406"/>
      <c r="GM822" s="406"/>
      <c r="GN822" s="406"/>
      <c r="GO822" s="406"/>
      <c r="GP822" s="406"/>
      <c r="GQ822" s="406"/>
      <c r="GR822" s="406"/>
      <c r="GS822" s="406"/>
      <c r="GT822" s="406"/>
      <c r="GU822" s="406"/>
      <c r="GV822" s="406"/>
      <c r="GW822" s="406"/>
      <c r="GX822" s="406"/>
      <c r="GY822" s="406"/>
      <c r="GZ822" s="406"/>
      <c r="HA822" s="406"/>
      <c r="HB822" s="406"/>
      <c r="HC822" s="406"/>
      <c r="HD822" s="406"/>
      <c r="HE822" s="406"/>
      <c r="HF822" s="406"/>
      <c r="HG822" s="406"/>
      <c r="HH822" s="406"/>
      <c r="HI822" s="406"/>
      <c r="HJ822" s="406"/>
      <c r="HK822" s="406"/>
      <c r="HL822" s="406"/>
      <c r="HM822" s="406"/>
      <c r="HN822" s="406"/>
      <c r="HO822" s="406"/>
      <c r="HP822" s="406"/>
      <c r="HQ822" s="406"/>
      <c r="HR822" s="406"/>
      <c r="HS822" s="406"/>
      <c r="HT822" s="406"/>
      <c r="HU822" s="406"/>
      <c r="HV822" s="406"/>
      <c r="HW822" s="406"/>
      <c r="HX822" s="406"/>
      <c r="HY822" s="406"/>
      <c r="HZ822" s="406"/>
      <c r="IA822" s="406"/>
      <c r="IB822" s="406"/>
      <c r="IC822" s="406"/>
      <c r="ID822" s="406"/>
      <c r="IE822" s="406"/>
      <c r="IF822" s="406"/>
      <c r="IG822" s="406"/>
      <c r="IH822" s="406"/>
      <c r="II822" s="406"/>
      <c r="IJ822" s="406"/>
      <c r="IK822" s="406"/>
      <c r="IL822" s="406"/>
      <c r="IM822" s="406"/>
      <c r="IN822" s="406"/>
      <c r="IO822" s="406"/>
      <c r="IP822" s="406"/>
      <c r="IQ822" s="406"/>
      <c r="IR822" s="406"/>
      <c r="IS822" s="406"/>
      <c r="IT822" s="406"/>
      <c r="IU822" s="406"/>
      <c r="IV822" s="406"/>
      <c r="IW822" s="406"/>
      <c r="IX822" s="406"/>
      <c r="IY822" s="406"/>
      <c r="IZ822" s="406"/>
      <c r="JA822" s="406"/>
      <c r="JB822" s="406"/>
      <c r="JC822" s="406"/>
      <c r="JD822" s="406"/>
      <c r="JE822" s="406"/>
      <c r="JF822" s="406"/>
      <c r="JG822" s="406"/>
      <c r="JH822" s="406"/>
      <c r="JI822" s="406"/>
      <c r="JJ822" s="406"/>
      <c r="JK822" s="406"/>
      <c r="JL822" s="406"/>
      <c r="JM822" s="406"/>
      <c r="JN822" s="406"/>
      <c r="JO822" s="406"/>
      <c r="JP822" s="406"/>
      <c r="JQ822" s="406"/>
      <c r="JR822" s="406"/>
      <c r="JS822" s="406"/>
      <c r="JT822" s="406"/>
      <c r="JU822" s="406"/>
      <c r="JV822" s="406"/>
      <c r="JW822" s="406"/>
      <c r="JX822" s="406"/>
      <c r="JY822" s="406"/>
      <c r="JZ822" s="406"/>
      <c r="KA822" s="406"/>
      <c r="KB822" s="406"/>
      <c r="KC822" s="406"/>
      <c r="KD822" s="406"/>
      <c r="KE822" s="406"/>
      <c r="KF822" s="406"/>
      <c r="KG822" s="406"/>
      <c r="KH822" s="406"/>
      <c r="KI822" s="406"/>
      <c r="KJ822" s="406"/>
      <c r="KK822" s="406"/>
      <c r="KL822" s="406"/>
      <c r="KM822" s="406"/>
      <c r="KN822" s="406"/>
      <c r="KO822" s="406"/>
      <c r="KP822" s="406"/>
      <c r="KQ822" s="406"/>
      <c r="KR822" s="406"/>
      <c r="KS822" s="406"/>
      <c r="KT822" s="406"/>
      <c r="KU822" s="406"/>
      <c r="KV822" s="406"/>
      <c r="KW822" s="406"/>
      <c r="KX822" s="406"/>
      <c r="KY822" s="406"/>
      <c r="KZ822" s="406"/>
      <c r="LA822" s="406"/>
      <c r="LB822" s="406"/>
      <c r="LC822" s="406"/>
      <c r="LD822" s="406"/>
      <c r="LE822" s="406"/>
      <c r="LF822" s="406"/>
      <c r="LG822" s="406"/>
      <c r="LH822" s="406"/>
      <c r="LI822" s="406"/>
      <c r="LJ822" s="406"/>
      <c r="LK822" s="406"/>
      <c r="LL822" s="406"/>
      <c r="LM822" s="406"/>
      <c r="LN822" s="406"/>
      <c r="LO822" s="406"/>
      <c r="LP822" s="406"/>
      <c r="LQ822" s="406"/>
      <c r="LR822" s="406"/>
      <c r="LS822" s="406"/>
      <c r="LT822" s="406"/>
      <c r="LU822" s="406"/>
      <c r="LV822" s="406"/>
      <c r="LW822" s="406"/>
      <c r="LX822" s="406"/>
      <c r="LY822" s="406"/>
      <c r="LZ822" s="406"/>
      <c r="MA822" s="406"/>
      <c r="MB822" s="406"/>
      <c r="MC822" s="406"/>
      <c r="MD822" s="406"/>
      <c r="ME822" s="406"/>
      <c r="MF822" s="406"/>
      <c r="MG822" s="406"/>
      <c r="MH822" s="406"/>
      <c r="MI822" s="406"/>
      <c r="MJ822" s="406"/>
      <c r="MK822" s="406"/>
      <c r="ML822" s="406"/>
      <c r="MM822" s="406"/>
      <c r="MN822" s="406"/>
      <c r="MO822" s="406"/>
      <c r="MP822" s="406"/>
      <c r="MQ822" s="406"/>
      <c r="MR822" s="406"/>
      <c r="MS822" s="406"/>
      <c r="MT822" s="406"/>
      <c r="MU822" s="406"/>
      <c r="MV822" s="406"/>
      <c r="MW822" s="406"/>
      <c r="MX822" s="406"/>
      <c r="MY822" s="406"/>
      <c r="MZ822" s="406"/>
      <c r="NA822" s="406"/>
      <c r="NB822" s="406"/>
      <c r="NC822" s="406"/>
      <c r="ND822" s="406"/>
      <c r="NE822" s="406"/>
      <c r="NF822" s="406"/>
      <c r="NG822" s="406"/>
      <c r="NH822" s="406"/>
      <c r="NI822" s="406"/>
      <c r="NJ822" s="406"/>
      <c r="NK822" s="406"/>
      <c r="NL822" s="406"/>
      <c r="NM822" s="406"/>
      <c r="NN822" s="406"/>
      <c r="NO822" s="406"/>
      <c r="NP822" s="406"/>
      <c r="NQ822" s="406"/>
      <c r="NR822" s="406"/>
      <c r="NS822" s="406"/>
      <c r="NT822" s="406"/>
      <c r="NU822" s="406"/>
      <c r="NV822" s="406"/>
      <c r="NW822" s="406"/>
      <c r="NX822" s="406"/>
      <c r="NY822" s="406"/>
      <c r="NZ822" s="406"/>
      <c r="OA822" s="406"/>
      <c r="OB822" s="406"/>
      <c r="OC822" s="406"/>
      <c r="OD822" s="406"/>
      <c r="OE822" s="406"/>
      <c r="OF822" s="406"/>
      <c r="OG822" s="406"/>
      <c r="OH822" s="406"/>
      <c r="OI822" s="406"/>
      <c r="OJ822" s="406"/>
      <c r="OK822" s="406"/>
      <c r="OL822" s="406"/>
      <c r="OM822" s="406"/>
      <c r="ON822" s="406"/>
      <c r="OO822" s="406"/>
      <c r="OP822" s="406"/>
      <c r="OQ822" s="406"/>
      <c r="OR822" s="406"/>
      <c r="OS822" s="406"/>
      <c r="OT822" s="406"/>
      <c r="OU822" s="406"/>
      <c r="OV822" s="406"/>
      <c r="OW822" s="406"/>
      <c r="OX822" s="406"/>
      <c r="OY822" s="406"/>
      <c r="OZ822" s="406"/>
      <c r="PA822" s="406"/>
      <c r="PB822" s="406"/>
      <c r="PC822" s="406"/>
      <c r="PD822" s="406"/>
      <c r="PE822" s="406"/>
      <c r="PF822" s="406"/>
      <c r="PG822" s="406"/>
      <c r="PH822" s="406"/>
      <c r="PI822" s="406"/>
      <c r="PJ822" s="406"/>
      <c r="PK822" s="406"/>
      <c r="PL822" s="406"/>
      <c r="PM822" s="406"/>
      <c r="PN822" s="406"/>
      <c r="PO822" s="406"/>
      <c r="PP822" s="406"/>
      <c r="PQ822" s="406"/>
      <c r="PR822" s="406"/>
      <c r="PS822" s="406"/>
      <c r="PT822" s="406"/>
      <c r="PU822" s="406"/>
      <c r="PV822" s="406"/>
      <c r="PW822" s="406"/>
      <c r="PX822" s="406"/>
      <c r="PY822" s="406"/>
      <c r="PZ822" s="406"/>
      <c r="QA822" s="406"/>
      <c r="QB822" s="406"/>
      <c r="QC822" s="406"/>
      <c r="QD822" s="406"/>
      <c r="QE822" s="406"/>
      <c r="QF822" s="406"/>
      <c r="QG822" s="406"/>
      <c r="QH822" s="406"/>
      <c r="QI822" s="406"/>
      <c r="QJ822" s="406"/>
      <c r="QK822" s="406"/>
      <c r="QL822" s="406"/>
      <c r="QM822" s="406"/>
      <c r="QN822" s="406"/>
      <c r="QO822" s="406"/>
      <c r="QP822" s="406"/>
      <c r="QQ822" s="406"/>
      <c r="QR822" s="406"/>
      <c r="QS822" s="406"/>
      <c r="QT822" s="406"/>
      <c r="QU822" s="406"/>
      <c r="QV822" s="406"/>
      <c r="QW822" s="406"/>
      <c r="QX822" s="406"/>
      <c r="QY822" s="406"/>
      <c r="QZ822" s="406"/>
      <c r="RA822" s="406"/>
      <c r="RB822" s="406"/>
      <c r="RC822" s="406"/>
      <c r="RD822" s="406"/>
      <c r="RE822" s="406"/>
      <c r="RF822" s="406"/>
      <c r="RG822" s="406"/>
      <c r="RH822" s="406"/>
      <c r="RI822" s="406"/>
      <c r="RJ822" s="406"/>
      <c r="RK822" s="406"/>
      <c r="RL822" s="406"/>
      <c r="RM822" s="406"/>
      <c r="RN822" s="406"/>
      <c r="RO822" s="406"/>
      <c r="RP822" s="406"/>
      <c r="RQ822" s="406"/>
      <c r="RR822" s="406"/>
      <c r="RS822" s="406"/>
      <c r="RT822" s="406"/>
      <c r="RU822" s="406"/>
      <c r="RV822" s="406"/>
      <c r="RW822" s="406"/>
      <c r="RX822" s="406"/>
      <c r="RY822" s="406"/>
      <c r="RZ822" s="406"/>
      <c r="SA822" s="406"/>
      <c r="SB822" s="406"/>
      <c r="SC822" s="406"/>
      <c r="SD822" s="406"/>
      <c r="SE822" s="406"/>
      <c r="SF822" s="406"/>
      <c r="SG822" s="406"/>
      <c r="SH822" s="406"/>
      <c r="SI822" s="406"/>
      <c r="SJ822" s="406"/>
      <c r="SK822" s="406"/>
      <c r="SL822" s="406"/>
      <c r="SM822" s="406"/>
      <c r="SN822" s="406"/>
      <c r="SO822" s="406"/>
      <c r="SP822" s="406"/>
      <c r="SQ822" s="406"/>
      <c r="SR822" s="406"/>
      <c r="SS822" s="406"/>
      <c r="ST822" s="406"/>
      <c r="SU822" s="406"/>
      <c r="SV822" s="406"/>
      <c r="SW822" s="406"/>
      <c r="SX822" s="406"/>
      <c r="SY822" s="406"/>
      <c r="SZ822" s="406"/>
      <c r="TA822" s="406"/>
      <c r="TB822" s="406"/>
      <c r="TC822" s="406"/>
      <c r="TD822" s="406"/>
      <c r="TE822" s="406"/>
      <c r="TF822" s="406"/>
      <c r="TG822" s="406"/>
      <c r="TH822" s="406"/>
      <c r="TI822" s="406"/>
      <c r="TJ822" s="406"/>
      <c r="TK822" s="406"/>
      <c r="TL822" s="406"/>
      <c r="TM822" s="406"/>
      <c r="TN822" s="406"/>
      <c r="TO822" s="406"/>
      <c r="TP822" s="406"/>
      <c r="TQ822" s="406"/>
      <c r="TR822" s="406"/>
      <c r="TS822" s="406"/>
      <c r="TT822" s="406"/>
      <c r="TU822" s="406"/>
      <c r="TV822" s="406"/>
      <c r="TW822" s="406"/>
      <c r="TX822" s="406"/>
      <c r="TY822" s="406"/>
      <c r="TZ822" s="406"/>
      <c r="UA822" s="406"/>
      <c r="UB822" s="406"/>
      <c r="UC822" s="406"/>
      <c r="UD822" s="406"/>
      <c r="UE822" s="406"/>
      <c r="UF822" s="406"/>
      <c r="UG822" s="406"/>
      <c r="UH822" s="406"/>
      <c r="UI822" s="406"/>
      <c r="UJ822" s="406"/>
      <c r="UK822" s="406"/>
      <c r="UL822" s="406"/>
      <c r="UM822" s="406"/>
      <c r="UN822" s="406"/>
      <c r="UO822" s="406"/>
      <c r="UP822" s="406"/>
      <c r="UQ822" s="406"/>
      <c r="UR822" s="406"/>
      <c r="US822" s="406"/>
      <c r="UT822" s="406"/>
      <c r="UU822" s="406"/>
      <c r="UV822" s="406"/>
      <c r="UW822" s="406"/>
      <c r="UX822" s="406"/>
      <c r="UY822" s="406"/>
      <c r="UZ822" s="406"/>
      <c r="VA822" s="406"/>
      <c r="VB822" s="406"/>
      <c r="VC822" s="406"/>
      <c r="VD822" s="406"/>
      <c r="VE822" s="406"/>
      <c r="VF822" s="406"/>
      <c r="VG822" s="406"/>
      <c r="VH822" s="406"/>
      <c r="VI822" s="406"/>
      <c r="VJ822" s="406"/>
      <c r="VK822" s="406"/>
      <c r="VL822" s="406"/>
      <c r="VM822" s="406"/>
      <c r="VN822" s="406"/>
      <c r="VO822" s="406"/>
      <c r="VP822" s="406"/>
      <c r="VQ822" s="406"/>
      <c r="VR822" s="406"/>
      <c r="VS822" s="406"/>
      <c r="VT822" s="406"/>
      <c r="VU822" s="406"/>
      <c r="VV822" s="406"/>
      <c r="VW822" s="406"/>
      <c r="VX822" s="406"/>
      <c r="VY822" s="406"/>
      <c r="VZ822" s="406"/>
      <c r="WA822" s="406"/>
      <c r="WB822" s="406"/>
      <c r="WC822" s="406"/>
      <c r="WD822" s="406"/>
      <c r="WE822" s="406"/>
      <c r="WF822" s="406"/>
      <c r="WG822" s="406"/>
      <c r="WH822" s="406"/>
      <c r="WI822" s="406"/>
      <c r="WJ822" s="406"/>
      <c r="WK822" s="406"/>
      <c r="WL822" s="406"/>
      <c r="WM822" s="406"/>
      <c r="WN822" s="406"/>
      <c r="WO822" s="406"/>
      <c r="WP822" s="406"/>
      <c r="WQ822" s="406"/>
      <c r="WR822" s="406"/>
      <c r="WS822" s="406"/>
      <c r="WT822" s="406"/>
      <c r="WU822" s="406"/>
      <c r="WV822" s="406"/>
      <c r="WW822" s="406"/>
      <c r="WX822" s="406"/>
      <c r="WY822" s="406"/>
      <c r="WZ822" s="406"/>
      <c r="XA822" s="406"/>
      <c r="XB822" s="406"/>
      <c r="XC822" s="406"/>
      <c r="XD822" s="406"/>
      <c r="XE822" s="406"/>
      <c r="XF822" s="406"/>
      <c r="XG822" s="406"/>
      <c r="XH822" s="406"/>
      <c r="XI822" s="406"/>
      <c r="XJ822" s="406"/>
      <c r="XK822" s="406"/>
      <c r="XL822" s="406"/>
      <c r="XM822" s="406"/>
      <c r="XN822" s="406"/>
      <c r="XO822" s="406"/>
      <c r="XP822" s="406"/>
      <c r="XQ822" s="406"/>
      <c r="XR822" s="406"/>
      <c r="XS822" s="406"/>
      <c r="XT822" s="406"/>
      <c r="XU822" s="406"/>
      <c r="XV822" s="406"/>
      <c r="XW822" s="406"/>
      <c r="XX822" s="406"/>
      <c r="XY822" s="406"/>
      <c r="XZ822" s="406"/>
      <c r="YA822" s="406"/>
      <c r="YB822" s="406"/>
      <c r="YC822" s="406"/>
      <c r="YD822" s="406"/>
      <c r="YE822" s="406"/>
      <c r="YF822" s="406"/>
      <c r="YG822" s="406"/>
      <c r="YH822" s="406"/>
      <c r="YI822" s="406"/>
      <c r="YJ822" s="406"/>
      <c r="YK822" s="406"/>
      <c r="YL822" s="406"/>
      <c r="YM822" s="406"/>
      <c r="YN822" s="406"/>
      <c r="YO822" s="406"/>
      <c r="YP822" s="406"/>
      <c r="YQ822" s="406"/>
      <c r="YR822" s="406"/>
      <c r="YS822" s="406"/>
      <c r="YT822" s="406"/>
      <c r="YU822" s="406"/>
      <c r="YV822" s="406"/>
      <c r="YW822" s="406"/>
      <c r="YX822" s="406"/>
      <c r="YY822" s="406"/>
      <c r="YZ822" s="406"/>
      <c r="ZA822" s="406"/>
      <c r="ZB822" s="406"/>
      <c r="ZC822" s="406"/>
      <c r="ZD822" s="406"/>
      <c r="ZE822" s="406"/>
      <c r="ZF822" s="406"/>
      <c r="ZG822" s="406"/>
      <c r="ZH822" s="406"/>
      <c r="ZI822" s="406"/>
      <c r="ZJ822" s="406"/>
      <c r="ZK822" s="406"/>
      <c r="ZL822" s="406"/>
      <c r="ZM822" s="406"/>
      <c r="ZN822" s="406"/>
      <c r="ZO822" s="406"/>
      <c r="ZP822" s="406"/>
      <c r="ZQ822" s="406"/>
      <c r="ZR822" s="406"/>
      <c r="ZS822" s="406"/>
      <c r="ZT822" s="406"/>
      <c r="ZU822" s="406"/>
      <c r="ZV822" s="406"/>
      <c r="ZW822" s="406"/>
      <c r="ZX822" s="406"/>
      <c r="ZY822" s="406"/>
      <c r="ZZ822" s="406"/>
      <c r="AAA822" s="406"/>
      <c r="AAB822" s="406"/>
      <c r="AAC822" s="406"/>
      <c r="AAD822" s="406"/>
      <c r="AAE822" s="406"/>
      <c r="AAF822" s="406"/>
      <c r="AAG822" s="406"/>
      <c r="AAH822" s="406"/>
      <c r="AAI822" s="406"/>
      <c r="AAJ822" s="406"/>
      <c r="AAK822" s="406"/>
      <c r="AAL822" s="406"/>
      <c r="AAM822" s="406"/>
      <c r="AAN822" s="406"/>
      <c r="AAO822" s="406"/>
      <c r="AAP822" s="406"/>
      <c r="AAQ822" s="406"/>
      <c r="AAR822" s="406"/>
      <c r="AAS822" s="406"/>
      <c r="AAT822" s="406"/>
      <c r="AAU822" s="406"/>
      <c r="AAV822" s="406"/>
      <c r="AAW822" s="406"/>
      <c r="AAX822" s="406"/>
      <c r="AAY822" s="406"/>
      <c r="AAZ822" s="406"/>
      <c r="ABA822" s="406"/>
      <c r="ABB822" s="406"/>
      <c r="ABC822" s="406"/>
      <c r="ABD822" s="406"/>
      <c r="ABE822" s="406"/>
      <c r="ABF822" s="406"/>
      <c r="ABG822" s="406"/>
      <c r="ABH822" s="406"/>
      <c r="ABI822" s="406"/>
      <c r="ABJ822" s="406"/>
      <c r="ABK822" s="406"/>
      <c r="ABL822" s="406"/>
      <c r="ABM822" s="406"/>
      <c r="ABN822" s="406"/>
      <c r="ABO822" s="406"/>
      <c r="ABP822" s="406"/>
      <c r="ABQ822" s="406"/>
      <c r="ABR822" s="406"/>
      <c r="ABS822" s="406"/>
      <c r="ABT822" s="406"/>
      <c r="ABU822" s="406"/>
      <c r="ABV822" s="406"/>
      <c r="ABW822" s="406"/>
      <c r="ABX822" s="406"/>
      <c r="ABY822" s="406"/>
      <c r="ABZ822" s="406"/>
      <c r="ACA822" s="406"/>
      <c r="ACB822" s="406"/>
      <c r="ACC822" s="406"/>
      <c r="ACD822" s="406"/>
      <c r="ACE822" s="406"/>
      <c r="ACF822" s="406"/>
      <c r="ACG822" s="406"/>
      <c r="ACH822" s="406"/>
      <c r="ACI822" s="406"/>
      <c r="ACJ822" s="406"/>
      <c r="ACK822" s="406"/>
      <c r="ACL822" s="406"/>
      <c r="ACM822" s="406"/>
      <c r="ACN822" s="406"/>
      <c r="ACO822" s="406"/>
      <c r="ACP822" s="406"/>
      <c r="ACQ822" s="406"/>
      <c r="ACR822" s="406"/>
      <c r="ACS822" s="406"/>
      <c r="ACT822" s="406"/>
      <c r="ACU822" s="406"/>
      <c r="ACV822" s="406"/>
      <c r="ACW822" s="406"/>
      <c r="ACX822" s="406"/>
      <c r="ACY822" s="406"/>
      <c r="ACZ822" s="406"/>
      <c r="ADA822" s="406"/>
      <c r="ADB822" s="406"/>
      <c r="ADC822" s="406"/>
      <c r="ADD822" s="406"/>
      <c r="ADE822" s="406"/>
      <c r="ADF822" s="406"/>
      <c r="ADG822" s="406"/>
      <c r="ADH822" s="406"/>
      <c r="ADI822" s="406"/>
      <c r="ADJ822" s="406"/>
      <c r="ADK822" s="406"/>
      <c r="ADL822" s="406"/>
      <c r="ADM822" s="406"/>
      <c r="ADN822" s="406"/>
      <c r="ADO822" s="406"/>
      <c r="ADP822" s="406"/>
      <c r="ADQ822" s="406"/>
      <c r="ADR822" s="406"/>
      <c r="ADS822" s="406"/>
      <c r="ADT822" s="406"/>
      <c r="ADU822" s="406"/>
      <c r="ADV822" s="406"/>
      <c r="ADW822" s="406"/>
      <c r="ADX822" s="406"/>
      <c r="ADY822" s="406"/>
      <c r="ADZ822" s="406"/>
      <c r="AEA822" s="406"/>
      <c r="AEB822" s="406"/>
      <c r="AEC822" s="406"/>
      <c r="AED822" s="406"/>
      <c r="AEE822" s="406"/>
      <c r="AEF822" s="406"/>
      <c r="AEG822" s="406"/>
      <c r="AEH822" s="406"/>
      <c r="AEI822" s="406"/>
      <c r="AEJ822" s="406"/>
      <c r="AEK822" s="406"/>
      <c r="AEL822" s="406"/>
      <c r="AEM822" s="406"/>
      <c r="AEN822" s="406"/>
      <c r="AEO822" s="406"/>
      <c r="AEP822" s="406"/>
      <c r="AEQ822" s="406"/>
      <c r="AER822" s="406"/>
      <c r="AES822" s="406"/>
      <c r="AET822" s="406"/>
      <c r="AEU822" s="406"/>
      <c r="AEV822" s="406"/>
      <c r="AEW822" s="406"/>
      <c r="AEX822" s="406"/>
      <c r="AEY822" s="406"/>
      <c r="AEZ822" s="406"/>
      <c r="AFA822" s="406"/>
      <c r="AFB822" s="406"/>
      <c r="AFC822" s="406"/>
      <c r="AFD822" s="406"/>
      <c r="AFE822" s="406"/>
      <c r="AFF822" s="406"/>
      <c r="AFG822" s="406"/>
      <c r="AFH822" s="406"/>
      <c r="AFI822" s="406"/>
      <c r="AFJ822" s="406"/>
      <c r="AFK822" s="406"/>
      <c r="AFL822" s="406"/>
      <c r="AFM822" s="406"/>
      <c r="AFN822" s="406"/>
      <c r="AFO822" s="406"/>
      <c r="AFP822" s="406"/>
      <c r="AFQ822" s="406"/>
      <c r="AFR822" s="406"/>
      <c r="AFS822" s="406"/>
      <c r="AFT822" s="406"/>
      <c r="AFU822" s="406"/>
      <c r="AFV822" s="406"/>
      <c r="AFW822" s="406"/>
      <c r="AFX822" s="406"/>
      <c r="AFY822" s="406"/>
      <c r="AFZ822" s="406"/>
      <c r="AGA822" s="406"/>
      <c r="AGB822" s="406"/>
      <c r="AGC822" s="406"/>
      <c r="AGD822" s="406"/>
      <c r="AGE822" s="406"/>
      <c r="AGF822" s="406"/>
      <c r="AGG822" s="406"/>
      <c r="AGH822" s="406"/>
      <c r="AGI822" s="406"/>
      <c r="AGJ822" s="406"/>
      <c r="AGK822" s="406"/>
      <c r="AGL822" s="406"/>
      <c r="AGM822" s="406"/>
      <c r="AGN822" s="406"/>
      <c r="AGO822" s="406"/>
      <c r="AGP822" s="406"/>
      <c r="AGQ822" s="406"/>
      <c r="AGR822" s="406"/>
      <c r="AGS822" s="406"/>
      <c r="AGT822" s="406"/>
      <c r="AGU822" s="406"/>
      <c r="AGV822" s="406"/>
      <c r="AGW822" s="406"/>
      <c r="AGX822" s="406"/>
      <c r="AGY822" s="406"/>
      <c r="AGZ822" s="406"/>
      <c r="AHA822" s="406"/>
      <c r="AHB822" s="406"/>
      <c r="AHC822" s="406"/>
      <c r="AHD822" s="406"/>
      <c r="AHE822" s="406"/>
      <c r="AHF822" s="406"/>
      <c r="AHG822" s="406"/>
      <c r="AHH822" s="406"/>
      <c r="AHI822" s="406"/>
      <c r="AHJ822" s="406"/>
      <c r="AHK822" s="406"/>
      <c r="AHL822" s="406"/>
      <c r="AHM822" s="406"/>
      <c r="AHN822" s="406"/>
      <c r="AHO822" s="406"/>
      <c r="AHP822" s="406"/>
      <c r="AHQ822" s="406"/>
      <c r="AHR822" s="406"/>
      <c r="AHS822" s="406"/>
      <c r="AHT822" s="406"/>
      <c r="AHU822" s="406"/>
      <c r="AHV822" s="406"/>
      <c r="AHW822" s="406"/>
      <c r="AHX822" s="406"/>
      <c r="AHY822" s="406"/>
      <c r="AHZ822" s="406"/>
      <c r="AIA822" s="406"/>
      <c r="AIB822" s="406"/>
      <c r="AIC822" s="406"/>
      <c r="AID822" s="406"/>
      <c r="AIE822" s="406"/>
      <c r="AIF822" s="406"/>
      <c r="AIG822" s="406"/>
      <c r="AIH822" s="406"/>
      <c r="AII822" s="406"/>
      <c r="AIJ822" s="406"/>
      <c r="AIK822" s="406"/>
      <c r="AIL822" s="406"/>
      <c r="AIM822" s="406"/>
      <c r="AIN822" s="406"/>
      <c r="AIO822" s="406"/>
      <c r="AIP822" s="406"/>
      <c r="AIQ822" s="406"/>
      <c r="AIR822" s="406"/>
      <c r="AIS822" s="406"/>
      <c r="AIT822" s="406"/>
      <c r="AIU822" s="406"/>
      <c r="AIV822" s="406"/>
      <c r="AIW822" s="406"/>
      <c r="AIX822" s="406"/>
      <c r="AIY822" s="406"/>
      <c r="AIZ822" s="406"/>
      <c r="AJA822" s="406"/>
      <c r="AJB822" s="406"/>
      <c r="AJC822" s="406"/>
      <c r="AJD822" s="406"/>
      <c r="AJE822" s="406"/>
      <c r="AJF822" s="406"/>
      <c r="AJG822" s="406"/>
      <c r="AJH822" s="406"/>
      <c r="AJI822" s="406"/>
      <c r="AJJ822" s="406"/>
      <c r="AJK822" s="406"/>
      <c r="AJL822" s="406"/>
      <c r="AJM822" s="406"/>
      <c r="AJN822" s="406"/>
      <c r="AJO822" s="406"/>
      <c r="AJP822" s="406"/>
      <c r="AJQ822" s="406"/>
      <c r="AJR822" s="406"/>
      <c r="AJS822" s="406"/>
      <c r="AJT822" s="406"/>
      <c r="AJU822" s="406"/>
      <c r="AJV822" s="406"/>
      <c r="AJW822" s="406"/>
      <c r="AJX822" s="406"/>
      <c r="AJY822" s="406"/>
      <c r="AJZ822" s="406"/>
      <c r="AKA822" s="406"/>
      <c r="AKB822" s="406"/>
      <c r="AKC822" s="406"/>
      <c r="AKD822" s="406"/>
      <c r="AKE822" s="406"/>
      <c r="AKF822" s="406"/>
      <c r="AKG822" s="406"/>
      <c r="AKH822" s="406"/>
      <c r="AKI822" s="406"/>
      <c r="AKJ822" s="406"/>
      <c r="AKK822" s="406"/>
      <c r="AKL822" s="406"/>
      <c r="AKM822" s="406"/>
      <c r="AKN822" s="406"/>
      <c r="AKO822" s="406"/>
      <c r="AKP822" s="406"/>
      <c r="AKQ822" s="406"/>
      <c r="AKR822" s="406"/>
      <c r="AKS822" s="406"/>
      <c r="AKT822" s="406"/>
      <c r="AKU822" s="406"/>
      <c r="AKV822" s="406"/>
      <c r="AKW822" s="406"/>
      <c r="AKX822" s="406"/>
      <c r="AKY822" s="406"/>
      <c r="AKZ822" s="406"/>
      <c r="ALA822" s="406"/>
      <c r="ALB822" s="406"/>
      <c r="ALC822" s="406"/>
      <c r="ALD822" s="406"/>
    </row>
    <row r="823" spans="1:992" s="672" customFormat="1" ht="29.25" customHeight="1">
      <c r="A823" s="2789"/>
      <c r="B823" s="2385"/>
      <c r="C823" s="2385"/>
      <c r="D823" s="1038" t="s">
        <v>302</v>
      </c>
      <c r="E823" s="1046">
        <v>0</v>
      </c>
      <c r="F823" s="1046">
        <v>0</v>
      </c>
      <c r="G823" s="2385"/>
      <c r="H823" s="1041" t="s">
        <v>2426</v>
      </c>
      <c r="I823" s="1043" t="s">
        <v>325</v>
      </c>
      <c r="J823" s="1043">
        <v>828</v>
      </c>
      <c r="K823" s="1043">
        <v>724</v>
      </c>
      <c r="L823" s="1820"/>
      <c r="M823" s="580"/>
      <c r="N823" s="406"/>
      <c r="O823" s="406"/>
      <c r="P823" s="406"/>
      <c r="Q823" s="406"/>
      <c r="R823" s="406"/>
      <c r="S823" s="406"/>
      <c r="T823" s="406"/>
      <c r="U823" s="406"/>
      <c r="V823" s="406"/>
      <c r="W823" s="406"/>
      <c r="X823" s="406"/>
      <c r="Y823" s="406"/>
      <c r="Z823" s="406"/>
      <c r="AA823" s="406"/>
      <c r="AB823" s="406"/>
      <c r="AC823" s="406"/>
      <c r="AD823" s="406"/>
      <c r="AE823" s="406"/>
      <c r="AF823" s="406"/>
      <c r="AG823" s="406"/>
      <c r="AH823" s="406"/>
      <c r="AI823" s="406"/>
      <c r="AJ823" s="406"/>
      <c r="AK823" s="406"/>
      <c r="AL823" s="406"/>
      <c r="AM823" s="406"/>
      <c r="AN823" s="406"/>
      <c r="AO823" s="406"/>
      <c r="AP823" s="406"/>
      <c r="AQ823" s="406"/>
      <c r="AR823" s="406"/>
      <c r="AS823" s="406"/>
      <c r="AT823" s="406"/>
      <c r="AU823" s="406"/>
      <c r="AV823" s="406"/>
      <c r="AW823" s="406"/>
      <c r="AX823" s="406"/>
      <c r="AY823" s="406"/>
      <c r="AZ823" s="406"/>
      <c r="BA823" s="406"/>
      <c r="BB823" s="406"/>
      <c r="BC823" s="406"/>
      <c r="BD823" s="406"/>
      <c r="BE823" s="406"/>
      <c r="BF823" s="406"/>
      <c r="BG823" s="406"/>
      <c r="BH823" s="406"/>
      <c r="BI823" s="406"/>
      <c r="BJ823" s="406"/>
      <c r="BK823" s="406"/>
      <c r="BL823" s="406"/>
      <c r="BM823" s="406"/>
      <c r="BN823" s="406"/>
      <c r="BO823" s="406"/>
      <c r="BP823" s="406"/>
      <c r="BQ823" s="406"/>
      <c r="BR823" s="406"/>
      <c r="BS823" s="406"/>
      <c r="BT823" s="406"/>
      <c r="BU823" s="406"/>
      <c r="BV823" s="406"/>
      <c r="BW823" s="406"/>
      <c r="BX823" s="406"/>
      <c r="BY823" s="406"/>
      <c r="BZ823" s="406"/>
      <c r="CA823" s="406"/>
      <c r="CB823" s="406"/>
      <c r="CC823" s="406"/>
      <c r="CD823" s="406"/>
      <c r="CE823" s="406"/>
      <c r="CF823" s="406"/>
      <c r="CG823" s="406"/>
      <c r="CH823" s="406"/>
      <c r="CI823" s="406"/>
      <c r="CJ823" s="406"/>
      <c r="CK823" s="406"/>
      <c r="CL823" s="406"/>
      <c r="CM823" s="406"/>
      <c r="CN823" s="406"/>
      <c r="CO823" s="406"/>
      <c r="CP823" s="406"/>
      <c r="CQ823" s="406"/>
      <c r="CR823" s="406"/>
      <c r="CS823" s="406"/>
      <c r="CT823" s="406"/>
      <c r="CU823" s="406"/>
      <c r="CV823" s="406"/>
      <c r="CW823" s="406"/>
      <c r="CX823" s="406"/>
      <c r="CY823" s="406"/>
      <c r="CZ823" s="406"/>
      <c r="DA823" s="406"/>
      <c r="DB823" s="406"/>
      <c r="DC823" s="406"/>
      <c r="DD823" s="406"/>
      <c r="DE823" s="406"/>
      <c r="DF823" s="406"/>
      <c r="DG823" s="406"/>
      <c r="DH823" s="406"/>
      <c r="DI823" s="406"/>
      <c r="DJ823" s="406"/>
      <c r="DK823" s="406"/>
      <c r="DL823" s="406"/>
      <c r="DM823" s="406"/>
      <c r="DN823" s="406"/>
      <c r="DO823" s="406"/>
      <c r="DP823" s="406"/>
      <c r="DQ823" s="406"/>
      <c r="DR823" s="406"/>
      <c r="DS823" s="406"/>
      <c r="DT823" s="406"/>
      <c r="DU823" s="406"/>
      <c r="DV823" s="406"/>
      <c r="DW823" s="406"/>
      <c r="DX823" s="406"/>
      <c r="DY823" s="406"/>
      <c r="DZ823" s="406"/>
      <c r="EA823" s="406"/>
      <c r="EB823" s="406"/>
      <c r="EC823" s="406"/>
      <c r="ED823" s="406"/>
      <c r="EE823" s="406"/>
      <c r="EF823" s="406"/>
      <c r="EG823" s="406"/>
      <c r="EH823" s="406"/>
      <c r="EI823" s="406"/>
      <c r="EJ823" s="406"/>
      <c r="EK823" s="406"/>
      <c r="EL823" s="406"/>
      <c r="EM823" s="406"/>
      <c r="EN823" s="406"/>
      <c r="EO823" s="406"/>
      <c r="EP823" s="406"/>
      <c r="EQ823" s="406"/>
      <c r="ER823" s="406"/>
      <c r="ES823" s="406"/>
      <c r="ET823" s="406"/>
      <c r="EU823" s="406"/>
      <c r="EV823" s="406"/>
      <c r="EW823" s="406"/>
      <c r="EX823" s="406"/>
      <c r="EY823" s="406"/>
      <c r="EZ823" s="406"/>
      <c r="FA823" s="406"/>
      <c r="FB823" s="406"/>
      <c r="FC823" s="406"/>
      <c r="FD823" s="406"/>
      <c r="FE823" s="406"/>
      <c r="FF823" s="406"/>
      <c r="FG823" s="406"/>
      <c r="FH823" s="406"/>
      <c r="FI823" s="406"/>
      <c r="FJ823" s="406"/>
      <c r="FK823" s="406"/>
      <c r="FL823" s="406"/>
      <c r="FM823" s="406"/>
      <c r="FN823" s="406"/>
      <c r="FO823" s="406"/>
      <c r="FP823" s="406"/>
      <c r="FQ823" s="406"/>
      <c r="FR823" s="406"/>
      <c r="FS823" s="406"/>
      <c r="FT823" s="406"/>
      <c r="FU823" s="406"/>
      <c r="FV823" s="406"/>
      <c r="FW823" s="406"/>
      <c r="FX823" s="406"/>
      <c r="FY823" s="406"/>
      <c r="FZ823" s="406"/>
      <c r="GA823" s="406"/>
      <c r="GB823" s="406"/>
      <c r="GC823" s="406"/>
      <c r="GD823" s="406"/>
      <c r="GE823" s="406"/>
      <c r="GF823" s="406"/>
      <c r="GG823" s="406"/>
      <c r="GH823" s="406"/>
      <c r="GI823" s="406"/>
      <c r="GJ823" s="406"/>
      <c r="GK823" s="406"/>
      <c r="GL823" s="406"/>
      <c r="GM823" s="406"/>
      <c r="GN823" s="406"/>
      <c r="GO823" s="406"/>
      <c r="GP823" s="406"/>
      <c r="GQ823" s="406"/>
      <c r="GR823" s="406"/>
      <c r="GS823" s="406"/>
      <c r="GT823" s="406"/>
      <c r="GU823" s="406"/>
      <c r="GV823" s="406"/>
      <c r="GW823" s="406"/>
      <c r="GX823" s="406"/>
      <c r="GY823" s="406"/>
      <c r="GZ823" s="406"/>
      <c r="HA823" s="406"/>
      <c r="HB823" s="406"/>
      <c r="HC823" s="406"/>
      <c r="HD823" s="406"/>
      <c r="HE823" s="406"/>
      <c r="HF823" s="406"/>
      <c r="HG823" s="406"/>
      <c r="HH823" s="406"/>
      <c r="HI823" s="406"/>
      <c r="HJ823" s="406"/>
      <c r="HK823" s="406"/>
      <c r="HL823" s="406"/>
      <c r="HM823" s="406"/>
      <c r="HN823" s="406"/>
      <c r="HO823" s="406"/>
      <c r="HP823" s="406"/>
      <c r="HQ823" s="406"/>
      <c r="HR823" s="406"/>
      <c r="HS823" s="406"/>
      <c r="HT823" s="406"/>
      <c r="HU823" s="406"/>
      <c r="HV823" s="406"/>
      <c r="HW823" s="406"/>
      <c r="HX823" s="406"/>
      <c r="HY823" s="406"/>
      <c r="HZ823" s="406"/>
      <c r="IA823" s="406"/>
      <c r="IB823" s="406"/>
      <c r="IC823" s="406"/>
      <c r="ID823" s="406"/>
      <c r="IE823" s="406"/>
      <c r="IF823" s="406"/>
      <c r="IG823" s="406"/>
      <c r="IH823" s="406"/>
      <c r="II823" s="406"/>
      <c r="IJ823" s="406"/>
      <c r="IK823" s="406"/>
      <c r="IL823" s="406"/>
      <c r="IM823" s="406"/>
      <c r="IN823" s="406"/>
      <c r="IO823" s="406"/>
      <c r="IP823" s="406"/>
      <c r="IQ823" s="406"/>
      <c r="IR823" s="406"/>
      <c r="IS823" s="406"/>
      <c r="IT823" s="406"/>
      <c r="IU823" s="406"/>
      <c r="IV823" s="406"/>
      <c r="IW823" s="406"/>
      <c r="IX823" s="406"/>
      <c r="IY823" s="406"/>
      <c r="IZ823" s="406"/>
      <c r="JA823" s="406"/>
      <c r="JB823" s="406"/>
      <c r="JC823" s="406"/>
      <c r="JD823" s="406"/>
      <c r="JE823" s="406"/>
      <c r="JF823" s="406"/>
      <c r="JG823" s="406"/>
      <c r="JH823" s="406"/>
      <c r="JI823" s="406"/>
      <c r="JJ823" s="406"/>
      <c r="JK823" s="406"/>
      <c r="JL823" s="406"/>
      <c r="JM823" s="406"/>
      <c r="JN823" s="406"/>
      <c r="JO823" s="406"/>
      <c r="JP823" s="406"/>
      <c r="JQ823" s="406"/>
      <c r="JR823" s="406"/>
      <c r="JS823" s="406"/>
      <c r="JT823" s="406"/>
      <c r="JU823" s="406"/>
      <c r="JV823" s="406"/>
      <c r="JW823" s="406"/>
      <c r="JX823" s="406"/>
      <c r="JY823" s="406"/>
      <c r="JZ823" s="406"/>
      <c r="KA823" s="406"/>
      <c r="KB823" s="406"/>
      <c r="KC823" s="406"/>
      <c r="KD823" s="406"/>
      <c r="KE823" s="406"/>
      <c r="KF823" s="406"/>
      <c r="KG823" s="406"/>
      <c r="KH823" s="406"/>
      <c r="KI823" s="406"/>
      <c r="KJ823" s="406"/>
      <c r="KK823" s="406"/>
      <c r="KL823" s="406"/>
      <c r="KM823" s="406"/>
      <c r="KN823" s="406"/>
      <c r="KO823" s="406"/>
      <c r="KP823" s="406"/>
      <c r="KQ823" s="406"/>
      <c r="KR823" s="406"/>
      <c r="KS823" s="406"/>
      <c r="KT823" s="406"/>
      <c r="KU823" s="406"/>
      <c r="KV823" s="406"/>
      <c r="KW823" s="406"/>
      <c r="KX823" s="406"/>
      <c r="KY823" s="406"/>
      <c r="KZ823" s="406"/>
      <c r="LA823" s="406"/>
      <c r="LB823" s="406"/>
      <c r="LC823" s="406"/>
      <c r="LD823" s="406"/>
      <c r="LE823" s="406"/>
      <c r="LF823" s="406"/>
      <c r="LG823" s="406"/>
      <c r="LH823" s="406"/>
      <c r="LI823" s="406"/>
      <c r="LJ823" s="406"/>
      <c r="LK823" s="406"/>
      <c r="LL823" s="406"/>
      <c r="LM823" s="406"/>
      <c r="LN823" s="406"/>
      <c r="LO823" s="406"/>
      <c r="LP823" s="406"/>
      <c r="LQ823" s="406"/>
      <c r="LR823" s="406"/>
      <c r="LS823" s="406"/>
      <c r="LT823" s="406"/>
      <c r="LU823" s="406"/>
      <c r="LV823" s="406"/>
      <c r="LW823" s="406"/>
      <c r="LX823" s="406"/>
      <c r="LY823" s="406"/>
      <c r="LZ823" s="406"/>
      <c r="MA823" s="406"/>
      <c r="MB823" s="406"/>
      <c r="MC823" s="406"/>
      <c r="MD823" s="406"/>
      <c r="ME823" s="406"/>
      <c r="MF823" s="406"/>
      <c r="MG823" s="406"/>
      <c r="MH823" s="406"/>
      <c r="MI823" s="406"/>
      <c r="MJ823" s="406"/>
      <c r="MK823" s="406"/>
      <c r="ML823" s="406"/>
      <c r="MM823" s="406"/>
      <c r="MN823" s="406"/>
      <c r="MO823" s="406"/>
      <c r="MP823" s="406"/>
      <c r="MQ823" s="406"/>
      <c r="MR823" s="406"/>
      <c r="MS823" s="406"/>
      <c r="MT823" s="406"/>
      <c r="MU823" s="406"/>
      <c r="MV823" s="406"/>
      <c r="MW823" s="406"/>
      <c r="MX823" s="406"/>
      <c r="MY823" s="406"/>
      <c r="MZ823" s="406"/>
      <c r="NA823" s="406"/>
      <c r="NB823" s="406"/>
      <c r="NC823" s="406"/>
      <c r="ND823" s="406"/>
      <c r="NE823" s="406"/>
      <c r="NF823" s="406"/>
      <c r="NG823" s="406"/>
      <c r="NH823" s="406"/>
      <c r="NI823" s="406"/>
      <c r="NJ823" s="406"/>
      <c r="NK823" s="406"/>
      <c r="NL823" s="406"/>
      <c r="NM823" s="406"/>
      <c r="NN823" s="406"/>
      <c r="NO823" s="406"/>
      <c r="NP823" s="406"/>
      <c r="NQ823" s="406"/>
      <c r="NR823" s="406"/>
      <c r="NS823" s="406"/>
      <c r="NT823" s="406"/>
      <c r="NU823" s="406"/>
      <c r="NV823" s="406"/>
      <c r="NW823" s="406"/>
      <c r="NX823" s="406"/>
      <c r="NY823" s="406"/>
      <c r="NZ823" s="406"/>
      <c r="OA823" s="406"/>
      <c r="OB823" s="406"/>
      <c r="OC823" s="406"/>
      <c r="OD823" s="406"/>
      <c r="OE823" s="406"/>
      <c r="OF823" s="406"/>
      <c r="OG823" s="406"/>
      <c r="OH823" s="406"/>
      <c r="OI823" s="406"/>
      <c r="OJ823" s="406"/>
      <c r="OK823" s="406"/>
      <c r="OL823" s="406"/>
      <c r="OM823" s="406"/>
      <c r="ON823" s="406"/>
      <c r="OO823" s="406"/>
      <c r="OP823" s="406"/>
      <c r="OQ823" s="406"/>
      <c r="OR823" s="406"/>
      <c r="OS823" s="406"/>
      <c r="OT823" s="406"/>
      <c r="OU823" s="406"/>
      <c r="OV823" s="406"/>
      <c r="OW823" s="406"/>
      <c r="OX823" s="406"/>
      <c r="OY823" s="406"/>
      <c r="OZ823" s="406"/>
      <c r="PA823" s="406"/>
      <c r="PB823" s="406"/>
      <c r="PC823" s="406"/>
      <c r="PD823" s="406"/>
      <c r="PE823" s="406"/>
      <c r="PF823" s="406"/>
      <c r="PG823" s="406"/>
      <c r="PH823" s="406"/>
      <c r="PI823" s="406"/>
      <c r="PJ823" s="406"/>
      <c r="PK823" s="406"/>
      <c r="PL823" s="406"/>
      <c r="PM823" s="406"/>
      <c r="PN823" s="406"/>
      <c r="PO823" s="406"/>
      <c r="PP823" s="406"/>
      <c r="PQ823" s="406"/>
      <c r="PR823" s="406"/>
      <c r="PS823" s="406"/>
      <c r="PT823" s="406"/>
      <c r="PU823" s="406"/>
      <c r="PV823" s="406"/>
      <c r="PW823" s="406"/>
      <c r="PX823" s="406"/>
      <c r="PY823" s="406"/>
      <c r="PZ823" s="406"/>
      <c r="QA823" s="406"/>
      <c r="QB823" s="406"/>
      <c r="QC823" s="406"/>
      <c r="QD823" s="406"/>
      <c r="QE823" s="406"/>
      <c r="QF823" s="406"/>
      <c r="QG823" s="406"/>
      <c r="QH823" s="406"/>
      <c r="QI823" s="406"/>
      <c r="QJ823" s="406"/>
      <c r="QK823" s="406"/>
      <c r="QL823" s="406"/>
      <c r="QM823" s="406"/>
      <c r="QN823" s="406"/>
      <c r="QO823" s="406"/>
      <c r="QP823" s="406"/>
      <c r="QQ823" s="406"/>
      <c r="QR823" s="406"/>
      <c r="QS823" s="406"/>
      <c r="QT823" s="406"/>
      <c r="QU823" s="406"/>
      <c r="QV823" s="406"/>
      <c r="QW823" s="406"/>
      <c r="QX823" s="406"/>
      <c r="QY823" s="406"/>
      <c r="QZ823" s="406"/>
      <c r="RA823" s="406"/>
      <c r="RB823" s="406"/>
      <c r="RC823" s="406"/>
      <c r="RD823" s="406"/>
      <c r="RE823" s="406"/>
      <c r="RF823" s="406"/>
      <c r="RG823" s="406"/>
      <c r="RH823" s="406"/>
      <c r="RI823" s="406"/>
      <c r="RJ823" s="406"/>
      <c r="RK823" s="406"/>
      <c r="RL823" s="406"/>
      <c r="RM823" s="406"/>
      <c r="RN823" s="406"/>
      <c r="RO823" s="406"/>
      <c r="RP823" s="406"/>
      <c r="RQ823" s="406"/>
      <c r="RR823" s="406"/>
      <c r="RS823" s="406"/>
      <c r="RT823" s="406"/>
      <c r="RU823" s="406"/>
      <c r="RV823" s="406"/>
      <c r="RW823" s="406"/>
      <c r="RX823" s="406"/>
      <c r="RY823" s="406"/>
      <c r="RZ823" s="406"/>
      <c r="SA823" s="406"/>
      <c r="SB823" s="406"/>
      <c r="SC823" s="406"/>
      <c r="SD823" s="406"/>
      <c r="SE823" s="406"/>
      <c r="SF823" s="406"/>
      <c r="SG823" s="406"/>
      <c r="SH823" s="406"/>
      <c r="SI823" s="406"/>
      <c r="SJ823" s="406"/>
      <c r="SK823" s="406"/>
      <c r="SL823" s="406"/>
      <c r="SM823" s="406"/>
      <c r="SN823" s="406"/>
      <c r="SO823" s="406"/>
      <c r="SP823" s="406"/>
      <c r="SQ823" s="406"/>
      <c r="SR823" s="406"/>
      <c r="SS823" s="406"/>
      <c r="ST823" s="406"/>
      <c r="SU823" s="406"/>
      <c r="SV823" s="406"/>
      <c r="SW823" s="406"/>
      <c r="SX823" s="406"/>
      <c r="SY823" s="406"/>
      <c r="SZ823" s="406"/>
      <c r="TA823" s="406"/>
      <c r="TB823" s="406"/>
      <c r="TC823" s="406"/>
      <c r="TD823" s="406"/>
      <c r="TE823" s="406"/>
      <c r="TF823" s="406"/>
      <c r="TG823" s="406"/>
      <c r="TH823" s="406"/>
      <c r="TI823" s="406"/>
      <c r="TJ823" s="406"/>
      <c r="TK823" s="406"/>
      <c r="TL823" s="406"/>
      <c r="TM823" s="406"/>
      <c r="TN823" s="406"/>
      <c r="TO823" s="406"/>
      <c r="TP823" s="406"/>
      <c r="TQ823" s="406"/>
      <c r="TR823" s="406"/>
      <c r="TS823" s="406"/>
      <c r="TT823" s="406"/>
      <c r="TU823" s="406"/>
      <c r="TV823" s="406"/>
      <c r="TW823" s="406"/>
      <c r="TX823" s="406"/>
      <c r="TY823" s="406"/>
      <c r="TZ823" s="406"/>
      <c r="UA823" s="406"/>
      <c r="UB823" s="406"/>
      <c r="UC823" s="406"/>
      <c r="UD823" s="406"/>
      <c r="UE823" s="406"/>
      <c r="UF823" s="406"/>
      <c r="UG823" s="406"/>
      <c r="UH823" s="406"/>
      <c r="UI823" s="406"/>
      <c r="UJ823" s="406"/>
      <c r="UK823" s="406"/>
      <c r="UL823" s="406"/>
      <c r="UM823" s="406"/>
      <c r="UN823" s="406"/>
      <c r="UO823" s="406"/>
      <c r="UP823" s="406"/>
      <c r="UQ823" s="406"/>
      <c r="UR823" s="406"/>
      <c r="US823" s="406"/>
      <c r="UT823" s="406"/>
      <c r="UU823" s="406"/>
      <c r="UV823" s="406"/>
      <c r="UW823" s="406"/>
      <c r="UX823" s="406"/>
      <c r="UY823" s="406"/>
      <c r="UZ823" s="406"/>
      <c r="VA823" s="406"/>
      <c r="VB823" s="406"/>
      <c r="VC823" s="406"/>
      <c r="VD823" s="406"/>
      <c r="VE823" s="406"/>
      <c r="VF823" s="406"/>
      <c r="VG823" s="406"/>
      <c r="VH823" s="406"/>
      <c r="VI823" s="406"/>
      <c r="VJ823" s="406"/>
      <c r="VK823" s="406"/>
      <c r="VL823" s="406"/>
      <c r="VM823" s="406"/>
      <c r="VN823" s="406"/>
      <c r="VO823" s="406"/>
      <c r="VP823" s="406"/>
      <c r="VQ823" s="406"/>
      <c r="VR823" s="406"/>
      <c r="VS823" s="406"/>
      <c r="VT823" s="406"/>
      <c r="VU823" s="406"/>
      <c r="VV823" s="406"/>
      <c r="VW823" s="406"/>
      <c r="VX823" s="406"/>
      <c r="VY823" s="406"/>
      <c r="VZ823" s="406"/>
      <c r="WA823" s="406"/>
      <c r="WB823" s="406"/>
      <c r="WC823" s="406"/>
      <c r="WD823" s="406"/>
      <c r="WE823" s="406"/>
      <c r="WF823" s="406"/>
      <c r="WG823" s="406"/>
      <c r="WH823" s="406"/>
      <c r="WI823" s="406"/>
      <c r="WJ823" s="406"/>
      <c r="WK823" s="406"/>
      <c r="WL823" s="406"/>
      <c r="WM823" s="406"/>
      <c r="WN823" s="406"/>
      <c r="WO823" s="406"/>
      <c r="WP823" s="406"/>
      <c r="WQ823" s="406"/>
      <c r="WR823" s="406"/>
      <c r="WS823" s="406"/>
      <c r="WT823" s="406"/>
      <c r="WU823" s="406"/>
      <c r="WV823" s="406"/>
      <c r="WW823" s="406"/>
      <c r="WX823" s="406"/>
      <c r="WY823" s="406"/>
      <c r="WZ823" s="406"/>
      <c r="XA823" s="406"/>
      <c r="XB823" s="406"/>
      <c r="XC823" s="406"/>
      <c r="XD823" s="406"/>
      <c r="XE823" s="406"/>
      <c r="XF823" s="406"/>
      <c r="XG823" s="406"/>
      <c r="XH823" s="406"/>
      <c r="XI823" s="406"/>
      <c r="XJ823" s="406"/>
      <c r="XK823" s="406"/>
      <c r="XL823" s="406"/>
      <c r="XM823" s="406"/>
      <c r="XN823" s="406"/>
      <c r="XO823" s="406"/>
      <c r="XP823" s="406"/>
      <c r="XQ823" s="406"/>
      <c r="XR823" s="406"/>
      <c r="XS823" s="406"/>
      <c r="XT823" s="406"/>
      <c r="XU823" s="406"/>
      <c r="XV823" s="406"/>
      <c r="XW823" s="406"/>
      <c r="XX823" s="406"/>
      <c r="XY823" s="406"/>
      <c r="XZ823" s="406"/>
      <c r="YA823" s="406"/>
      <c r="YB823" s="406"/>
      <c r="YC823" s="406"/>
      <c r="YD823" s="406"/>
      <c r="YE823" s="406"/>
      <c r="YF823" s="406"/>
      <c r="YG823" s="406"/>
      <c r="YH823" s="406"/>
      <c r="YI823" s="406"/>
      <c r="YJ823" s="406"/>
      <c r="YK823" s="406"/>
      <c r="YL823" s="406"/>
      <c r="YM823" s="406"/>
      <c r="YN823" s="406"/>
      <c r="YO823" s="406"/>
      <c r="YP823" s="406"/>
      <c r="YQ823" s="406"/>
      <c r="YR823" s="406"/>
      <c r="YS823" s="406"/>
      <c r="YT823" s="406"/>
      <c r="YU823" s="406"/>
      <c r="YV823" s="406"/>
      <c r="YW823" s="406"/>
      <c r="YX823" s="406"/>
      <c r="YY823" s="406"/>
      <c r="YZ823" s="406"/>
      <c r="ZA823" s="406"/>
      <c r="ZB823" s="406"/>
      <c r="ZC823" s="406"/>
      <c r="ZD823" s="406"/>
      <c r="ZE823" s="406"/>
      <c r="ZF823" s="406"/>
      <c r="ZG823" s="406"/>
      <c r="ZH823" s="406"/>
      <c r="ZI823" s="406"/>
      <c r="ZJ823" s="406"/>
      <c r="ZK823" s="406"/>
      <c r="ZL823" s="406"/>
      <c r="ZM823" s="406"/>
      <c r="ZN823" s="406"/>
      <c r="ZO823" s="406"/>
      <c r="ZP823" s="406"/>
      <c r="ZQ823" s="406"/>
      <c r="ZR823" s="406"/>
      <c r="ZS823" s="406"/>
      <c r="ZT823" s="406"/>
      <c r="ZU823" s="406"/>
      <c r="ZV823" s="406"/>
      <c r="ZW823" s="406"/>
      <c r="ZX823" s="406"/>
      <c r="ZY823" s="406"/>
      <c r="ZZ823" s="406"/>
      <c r="AAA823" s="406"/>
      <c r="AAB823" s="406"/>
      <c r="AAC823" s="406"/>
      <c r="AAD823" s="406"/>
      <c r="AAE823" s="406"/>
      <c r="AAF823" s="406"/>
      <c r="AAG823" s="406"/>
      <c r="AAH823" s="406"/>
      <c r="AAI823" s="406"/>
      <c r="AAJ823" s="406"/>
      <c r="AAK823" s="406"/>
      <c r="AAL823" s="406"/>
      <c r="AAM823" s="406"/>
      <c r="AAN823" s="406"/>
      <c r="AAO823" s="406"/>
      <c r="AAP823" s="406"/>
      <c r="AAQ823" s="406"/>
      <c r="AAR823" s="406"/>
      <c r="AAS823" s="406"/>
      <c r="AAT823" s="406"/>
      <c r="AAU823" s="406"/>
      <c r="AAV823" s="406"/>
      <c r="AAW823" s="406"/>
      <c r="AAX823" s="406"/>
      <c r="AAY823" s="406"/>
      <c r="AAZ823" s="406"/>
      <c r="ABA823" s="406"/>
      <c r="ABB823" s="406"/>
      <c r="ABC823" s="406"/>
      <c r="ABD823" s="406"/>
      <c r="ABE823" s="406"/>
      <c r="ABF823" s="406"/>
      <c r="ABG823" s="406"/>
      <c r="ABH823" s="406"/>
      <c r="ABI823" s="406"/>
      <c r="ABJ823" s="406"/>
      <c r="ABK823" s="406"/>
      <c r="ABL823" s="406"/>
      <c r="ABM823" s="406"/>
      <c r="ABN823" s="406"/>
      <c r="ABO823" s="406"/>
      <c r="ABP823" s="406"/>
      <c r="ABQ823" s="406"/>
      <c r="ABR823" s="406"/>
      <c r="ABS823" s="406"/>
      <c r="ABT823" s="406"/>
      <c r="ABU823" s="406"/>
      <c r="ABV823" s="406"/>
      <c r="ABW823" s="406"/>
      <c r="ABX823" s="406"/>
      <c r="ABY823" s="406"/>
      <c r="ABZ823" s="406"/>
      <c r="ACA823" s="406"/>
      <c r="ACB823" s="406"/>
      <c r="ACC823" s="406"/>
      <c r="ACD823" s="406"/>
      <c r="ACE823" s="406"/>
      <c r="ACF823" s="406"/>
      <c r="ACG823" s="406"/>
      <c r="ACH823" s="406"/>
      <c r="ACI823" s="406"/>
      <c r="ACJ823" s="406"/>
      <c r="ACK823" s="406"/>
      <c r="ACL823" s="406"/>
      <c r="ACM823" s="406"/>
      <c r="ACN823" s="406"/>
      <c r="ACO823" s="406"/>
      <c r="ACP823" s="406"/>
      <c r="ACQ823" s="406"/>
      <c r="ACR823" s="406"/>
      <c r="ACS823" s="406"/>
      <c r="ACT823" s="406"/>
      <c r="ACU823" s="406"/>
      <c r="ACV823" s="406"/>
      <c r="ACW823" s="406"/>
      <c r="ACX823" s="406"/>
      <c r="ACY823" s="406"/>
      <c r="ACZ823" s="406"/>
      <c r="ADA823" s="406"/>
      <c r="ADB823" s="406"/>
      <c r="ADC823" s="406"/>
      <c r="ADD823" s="406"/>
      <c r="ADE823" s="406"/>
      <c r="ADF823" s="406"/>
      <c r="ADG823" s="406"/>
      <c r="ADH823" s="406"/>
      <c r="ADI823" s="406"/>
      <c r="ADJ823" s="406"/>
      <c r="ADK823" s="406"/>
      <c r="ADL823" s="406"/>
      <c r="ADM823" s="406"/>
      <c r="ADN823" s="406"/>
      <c r="ADO823" s="406"/>
      <c r="ADP823" s="406"/>
      <c r="ADQ823" s="406"/>
      <c r="ADR823" s="406"/>
      <c r="ADS823" s="406"/>
      <c r="ADT823" s="406"/>
      <c r="ADU823" s="406"/>
      <c r="ADV823" s="406"/>
      <c r="ADW823" s="406"/>
      <c r="ADX823" s="406"/>
      <c r="ADY823" s="406"/>
      <c r="ADZ823" s="406"/>
      <c r="AEA823" s="406"/>
      <c r="AEB823" s="406"/>
      <c r="AEC823" s="406"/>
      <c r="AED823" s="406"/>
      <c r="AEE823" s="406"/>
      <c r="AEF823" s="406"/>
      <c r="AEG823" s="406"/>
      <c r="AEH823" s="406"/>
      <c r="AEI823" s="406"/>
      <c r="AEJ823" s="406"/>
      <c r="AEK823" s="406"/>
      <c r="AEL823" s="406"/>
      <c r="AEM823" s="406"/>
      <c r="AEN823" s="406"/>
      <c r="AEO823" s="406"/>
      <c r="AEP823" s="406"/>
      <c r="AEQ823" s="406"/>
      <c r="AER823" s="406"/>
      <c r="AES823" s="406"/>
      <c r="AET823" s="406"/>
      <c r="AEU823" s="406"/>
      <c r="AEV823" s="406"/>
      <c r="AEW823" s="406"/>
      <c r="AEX823" s="406"/>
      <c r="AEY823" s="406"/>
      <c r="AEZ823" s="406"/>
      <c r="AFA823" s="406"/>
      <c r="AFB823" s="406"/>
      <c r="AFC823" s="406"/>
      <c r="AFD823" s="406"/>
      <c r="AFE823" s="406"/>
      <c r="AFF823" s="406"/>
      <c r="AFG823" s="406"/>
      <c r="AFH823" s="406"/>
      <c r="AFI823" s="406"/>
      <c r="AFJ823" s="406"/>
      <c r="AFK823" s="406"/>
      <c r="AFL823" s="406"/>
      <c r="AFM823" s="406"/>
      <c r="AFN823" s="406"/>
      <c r="AFO823" s="406"/>
      <c r="AFP823" s="406"/>
      <c r="AFQ823" s="406"/>
      <c r="AFR823" s="406"/>
      <c r="AFS823" s="406"/>
      <c r="AFT823" s="406"/>
      <c r="AFU823" s="406"/>
      <c r="AFV823" s="406"/>
      <c r="AFW823" s="406"/>
      <c r="AFX823" s="406"/>
      <c r="AFY823" s="406"/>
      <c r="AFZ823" s="406"/>
      <c r="AGA823" s="406"/>
      <c r="AGB823" s="406"/>
      <c r="AGC823" s="406"/>
      <c r="AGD823" s="406"/>
      <c r="AGE823" s="406"/>
      <c r="AGF823" s="406"/>
      <c r="AGG823" s="406"/>
      <c r="AGH823" s="406"/>
      <c r="AGI823" s="406"/>
      <c r="AGJ823" s="406"/>
      <c r="AGK823" s="406"/>
      <c r="AGL823" s="406"/>
      <c r="AGM823" s="406"/>
      <c r="AGN823" s="406"/>
      <c r="AGO823" s="406"/>
      <c r="AGP823" s="406"/>
      <c r="AGQ823" s="406"/>
      <c r="AGR823" s="406"/>
      <c r="AGS823" s="406"/>
      <c r="AGT823" s="406"/>
      <c r="AGU823" s="406"/>
      <c r="AGV823" s="406"/>
      <c r="AGW823" s="406"/>
      <c r="AGX823" s="406"/>
      <c r="AGY823" s="406"/>
      <c r="AGZ823" s="406"/>
      <c r="AHA823" s="406"/>
      <c r="AHB823" s="406"/>
      <c r="AHC823" s="406"/>
      <c r="AHD823" s="406"/>
      <c r="AHE823" s="406"/>
      <c r="AHF823" s="406"/>
      <c r="AHG823" s="406"/>
      <c r="AHH823" s="406"/>
      <c r="AHI823" s="406"/>
      <c r="AHJ823" s="406"/>
      <c r="AHK823" s="406"/>
      <c r="AHL823" s="406"/>
      <c r="AHM823" s="406"/>
      <c r="AHN823" s="406"/>
      <c r="AHO823" s="406"/>
      <c r="AHP823" s="406"/>
      <c r="AHQ823" s="406"/>
      <c r="AHR823" s="406"/>
      <c r="AHS823" s="406"/>
      <c r="AHT823" s="406"/>
      <c r="AHU823" s="406"/>
      <c r="AHV823" s="406"/>
      <c r="AHW823" s="406"/>
      <c r="AHX823" s="406"/>
      <c r="AHY823" s="406"/>
      <c r="AHZ823" s="406"/>
      <c r="AIA823" s="406"/>
      <c r="AIB823" s="406"/>
      <c r="AIC823" s="406"/>
      <c r="AID823" s="406"/>
      <c r="AIE823" s="406"/>
      <c r="AIF823" s="406"/>
      <c r="AIG823" s="406"/>
      <c r="AIH823" s="406"/>
      <c r="AII823" s="406"/>
      <c r="AIJ823" s="406"/>
      <c r="AIK823" s="406"/>
      <c r="AIL823" s="406"/>
      <c r="AIM823" s="406"/>
      <c r="AIN823" s="406"/>
      <c r="AIO823" s="406"/>
      <c r="AIP823" s="406"/>
      <c r="AIQ823" s="406"/>
      <c r="AIR823" s="406"/>
      <c r="AIS823" s="406"/>
      <c r="AIT823" s="406"/>
      <c r="AIU823" s="406"/>
      <c r="AIV823" s="406"/>
      <c r="AIW823" s="406"/>
      <c r="AIX823" s="406"/>
      <c r="AIY823" s="406"/>
      <c r="AIZ823" s="406"/>
      <c r="AJA823" s="406"/>
      <c r="AJB823" s="406"/>
      <c r="AJC823" s="406"/>
      <c r="AJD823" s="406"/>
      <c r="AJE823" s="406"/>
      <c r="AJF823" s="406"/>
      <c r="AJG823" s="406"/>
      <c r="AJH823" s="406"/>
      <c r="AJI823" s="406"/>
      <c r="AJJ823" s="406"/>
      <c r="AJK823" s="406"/>
      <c r="AJL823" s="406"/>
      <c r="AJM823" s="406"/>
      <c r="AJN823" s="406"/>
      <c r="AJO823" s="406"/>
      <c r="AJP823" s="406"/>
      <c r="AJQ823" s="406"/>
      <c r="AJR823" s="406"/>
      <c r="AJS823" s="406"/>
      <c r="AJT823" s="406"/>
      <c r="AJU823" s="406"/>
      <c r="AJV823" s="406"/>
      <c r="AJW823" s="406"/>
      <c r="AJX823" s="406"/>
      <c r="AJY823" s="406"/>
      <c r="AJZ823" s="406"/>
      <c r="AKA823" s="406"/>
      <c r="AKB823" s="406"/>
      <c r="AKC823" s="406"/>
      <c r="AKD823" s="406"/>
      <c r="AKE823" s="406"/>
      <c r="AKF823" s="406"/>
      <c r="AKG823" s="406"/>
      <c r="AKH823" s="406"/>
      <c r="AKI823" s="406"/>
      <c r="AKJ823" s="406"/>
      <c r="AKK823" s="406"/>
      <c r="AKL823" s="406"/>
      <c r="AKM823" s="406"/>
      <c r="AKN823" s="406"/>
      <c r="AKO823" s="406"/>
      <c r="AKP823" s="406"/>
      <c r="AKQ823" s="406"/>
      <c r="AKR823" s="406"/>
      <c r="AKS823" s="406"/>
      <c r="AKT823" s="406"/>
      <c r="AKU823" s="406"/>
      <c r="AKV823" s="406"/>
      <c r="AKW823" s="406"/>
      <c r="AKX823" s="406"/>
      <c r="AKY823" s="406"/>
      <c r="AKZ823" s="406"/>
      <c r="ALA823" s="406"/>
      <c r="ALB823" s="406"/>
      <c r="ALC823" s="406"/>
      <c r="ALD823" s="406"/>
    </row>
    <row r="824" spans="1:992" s="672" customFormat="1" ht="43.5" customHeight="1">
      <c r="A824" s="913"/>
      <c r="B824" s="2385"/>
      <c r="C824" s="2385"/>
      <c r="D824" s="1039"/>
      <c r="E824" s="1047"/>
      <c r="F824" s="1047"/>
      <c r="G824" s="2385"/>
      <c r="H824" s="1037" t="s">
        <v>484</v>
      </c>
      <c r="I824" s="1043" t="s">
        <v>325</v>
      </c>
      <c r="J824" s="1043">
        <v>753</v>
      </c>
      <c r="K824" s="1043">
        <v>660</v>
      </c>
      <c r="L824" s="1808" t="s">
        <v>2878</v>
      </c>
      <c r="M824" s="580"/>
      <c r="N824" s="406"/>
      <c r="O824" s="406"/>
      <c r="P824" s="406"/>
      <c r="Q824" s="406"/>
      <c r="R824" s="406"/>
      <c r="S824" s="406"/>
      <c r="T824" s="406"/>
      <c r="U824" s="406"/>
      <c r="V824" s="406"/>
      <c r="W824" s="406"/>
      <c r="X824" s="406"/>
      <c r="Y824" s="406"/>
      <c r="Z824" s="406"/>
      <c r="AA824" s="406"/>
      <c r="AB824" s="406"/>
      <c r="AC824" s="406"/>
      <c r="AD824" s="406"/>
      <c r="AE824" s="406"/>
      <c r="AF824" s="406"/>
      <c r="AG824" s="406"/>
      <c r="AH824" s="406"/>
      <c r="AI824" s="406"/>
      <c r="AJ824" s="406"/>
      <c r="AK824" s="406"/>
      <c r="AL824" s="406"/>
      <c r="AM824" s="406"/>
      <c r="AN824" s="406"/>
      <c r="AO824" s="406"/>
      <c r="AP824" s="406"/>
      <c r="AQ824" s="406"/>
      <c r="AR824" s="406"/>
      <c r="AS824" s="406"/>
      <c r="AT824" s="406"/>
      <c r="AU824" s="406"/>
      <c r="AV824" s="406"/>
      <c r="AW824" s="406"/>
      <c r="AX824" s="406"/>
      <c r="AY824" s="406"/>
      <c r="AZ824" s="406"/>
      <c r="BA824" s="406"/>
      <c r="BB824" s="406"/>
      <c r="BC824" s="406"/>
      <c r="BD824" s="406"/>
      <c r="BE824" s="406"/>
      <c r="BF824" s="406"/>
      <c r="BG824" s="406"/>
      <c r="BH824" s="406"/>
      <c r="BI824" s="406"/>
      <c r="BJ824" s="406"/>
      <c r="BK824" s="406"/>
      <c r="BL824" s="406"/>
      <c r="BM824" s="406"/>
      <c r="BN824" s="406"/>
      <c r="BO824" s="406"/>
      <c r="BP824" s="406"/>
      <c r="BQ824" s="406"/>
      <c r="BR824" s="406"/>
      <c r="BS824" s="406"/>
      <c r="BT824" s="406"/>
      <c r="BU824" s="406"/>
      <c r="BV824" s="406"/>
      <c r="BW824" s="406"/>
      <c r="BX824" s="406"/>
      <c r="BY824" s="406"/>
      <c r="BZ824" s="406"/>
      <c r="CA824" s="406"/>
      <c r="CB824" s="406"/>
      <c r="CC824" s="406"/>
      <c r="CD824" s="406"/>
      <c r="CE824" s="406"/>
      <c r="CF824" s="406"/>
      <c r="CG824" s="406"/>
      <c r="CH824" s="406"/>
      <c r="CI824" s="406"/>
      <c r="CJ824" s="406"/>
      <c r="CK824" s="406"/>
      <c r="CL824" s="406"/>
      <c r="CM824" s="406"/>
      <c r="CN824" s="406"/>
      <c r="CO824" s="406"/>
      <c r="CP824" s="406"/>
      <c r="CQ824" s="406"/>
      <c r="CR824" s="406"/>
      <c r="CS824" s="406"/>
      <c r="CT824" s="406"/>
      <c r="CU824" s="406"/>
      <c r="CV824" s="406"/>
      <c r="CW824" s="406"/>
      <c r="CX824" s="406"/>
      <c r="CY824" s="406"/>
      <c r="CZ824" s="406"/>
      <c r="DA824" s="406"/>
      <c r="DB824" s="406"/>
      <c r="DC824" s="406"/>
      <c r="DD824" s="406"/>
      <c r="DE824" s="406"/>
      <c r="DF824" s="406"/>
      <c r="DG824" s="406"/>
      <c r="DH824" s="406"/>
      <c r="DI824" s="406"/>
      <c r="DJ824" s="406"/>
      <c r="DK824" s="406"/>
      <c r="DL824" s="406"/>
      <c r="DM824" s="406"/>
      <c r="DN824" s="406"/>
      <c r="DO824" s="406"/>
      <c r="DP824" s="406"/>
      <c r="DQ824" s="406"/>
      <c r="DR824" s="406"/>
      <c r="DS824" s="406"/>
      <c r="DT824" s="406"/>
      <c r="DU824" s="406"/>
      <c r="DV824" s="406"/>
      <c r="DW824" s="406"/>
      <c r="DX824" s="406"/>
      <c r="DY824" s="406"/>
      <c r="DZ824" s="406"/>
      <c r="EA824" s="406"/>
      <c r="EB824" s="406"/>
      <c r="EC824" s="406"/>
      <c r="ED824" s="406"/>
      <c r="EE824" s="406"/>
      <c r="EF824" s="406"/>
      <c r="EG824" s="406"/>
      <c r="EH824" s="406"/>
      <c r="EI824" s="406"/>
      <c r="EJ824" s="406"/>
      <c r="EK824" s="406"/>
      <c r="EL824" s="406"/>
      <c r="EM824" s="406"/>
      <c r="EN824" s="406"/>
      <c r="EO824" s="406"/>
      <c r="EP824" s="406"/>
      <c r="EQ824" s="406"/>
      <c r="ER824" s="406"/>
      <c r="ES824" s="406"/>
      <c r="ET824" s="406"/>
      <c r="EU824" s="406"/>
      <c r="EV824" s="406"/>
      <c r="EW824" s="406"/>
      <c r="EX824" s="406"/>
      <c r="EY824" s="406"/>
      <c r="EZ824" s="406"/>
      <c r="FA824" s="406"/>
      <c r="FB824" s="406"/>
      <c r="FC824" s="406"/>
      <c r="FD824" s="406"/>
      <c r="FE824" s="406"/>
      <c r="FF824" s="406"/>
      <c r="FG824" s="406"/>
      <c r="FH824" s="406"/>
      <c r="FI824" s="406"/>
      <c r="FJ824" s="406"/>
      <c r="FK824" s="406"/>
      <c r="FL824" s="406"/>
      <c r="FM824" s="406"/>
      <c r="FN824" s="406"/>
      <c r="FO824" s="406"/>
      <c r="FP824" s="406"/>
      <c r="FQ824" s="406"/>
      <c r="FR824" s="406"/>
      <c r="FS824" s="406"/>
      <c r="FT824" s="406"/>
      <c r="FU824" s="406"/>
      <c r="FV824" s="406"/>
      <c r="FW824" s="406"/>
      <c r="FX824" s="406"/>
      <c r="FY824" s="406"/>
      <c r="FZ824" s="406"/>
      <c r="GA824" s="406"/>
      <c r="GB824" s="406"/>
      <c r="GC824" s="406"/>
      <c r="GD824" s="406"/>
      <c r="GE824" s="406"/>
      <c r="GF824" s="406"/>
      <c r="GG824" s="406"/>
      <c r="GH824" s="406"/>
      <c r="GI824" s="406"/>
      <c r="GJ824" s="406"/>
      <c r="GK824" s="406"/>
      <c r="GL824" s="406"/>
      <c r="GM824" s="406"/>
      <c r="GN824" s="406"/>
      <c r="GO824" s="406"/>
      <c r="GP824" s="406"/>
      <c r="GQ824" s="406"/>
      <c r="GR824" s="406"/>
      <c r="GS824" s="406"/>
      <c r="GT824" s="406"/>
      <c r="GU824" s="406"/>
      <c r="GV824" s="406"/>
      <c r="GW824" s="406"/>
      <c r="GX824" s="406"/>
      <c r="GY824" s="406"/>
      <c r="GZ824" s="406"/>
      <c r="HA824" s="406"/>
      <c r="HB824" s="406"/>
      <c r="HC824" s="406"/>
      <c r="HD824" s="406"/>
      <c r="HE824" s="406"/>
      <c r="HF824" s="406"/>
      <c r="HG824" s="406"/>
      <c r="HH824" s="406"/>
      <c r="HI824" s="406"/>
      <c r="HJ824" s="406"/>
      <c r="HK824" s="406"/>
      <c r="HL824" s="406"/>
      <c r="HM824" s="406"/>
      <c r="HN824" s="406"/>
      <c r="HO824" s="406"/>
      <c r="HP824" s="406"/>
      <c r="HQ824" s="406"/>
      <c r="HR824" s="406"/>
      <c r="HS824" s="406"/>
      <c r="HT824" s="406"/>
      <c r="HU824" s="406"/>
      <c r="HV824" s="406"/>
      <c r="HW824" s="406"/>
      <c r="HX824" s="406"/>
      <c r="HY824" s="406"/>
      <c r="HZ824" s="406"/>
      <c r="IA824" s="406"/>
      <c r="IB824" s="406"/>
      <c r="IC824" s="406"/>
      <c r="ID824" s="406"/>
      <c r="IE824" s="406"/>
      <c r="IF824" s="406"/>
      <c r="IG824" s="406"/>
      <c r="IH824" s="406"/>
      <c r="II824" s="406"/>
      <c r="IJ824" s="406"/>
      <c r="IK824" s="406"/>
      <c r="IL824" s="406"/>
      <c r="IM824" s="406"/>
      <c r="IN824" s="406"/>
      <c r="IO824" s="406"/>
      <c r="IP824" s="406"/>
      <c r="IQ824" s="406"/>
      <c r="IR824" s="406"/>
      <c r="IS824" s="406"/>
      <c r="IT824" s="406"/>
      <c r="IU824" s="406"/>
      <c r="IV824" s="406"/>
      <c r="IW824" s="406"/>
      <c r="IX824" s="406"/>
      <c r="IY824" s="406"/>
      <c r="IZ824" s="406"/>
      <c r="JA824" s="406"/>
      <c r="JB824" s="406"/>
      <c r="JC824" s="406"/>
      <c r="JD824" s="406"/>
      <c r="JE824" s="406"/>
      <c r="JF824" s="406"/>
      <c r="JG824" s="406"/>
      <c r="JH824" s="406"/>
      <c r="JI824" s="406"/>
      <c r="JJ824" s="406"/>
      <c r="JK824" s="406"/>
      <c r="JL824" s="406"/>
      <c r="JM824" s="406"/>
      <c r="JN824" s="406"/>
      <c r="JO824" s="406"/>
      <c r="JP824" s="406"/>
      <c r="JQ824" s="406"/>
      <c r="JR824" s="406"/>
      <c r="JS824" s="406"/>
      <c r="JT824" s="406"/>
      <c r="JU824" s="406"/>
      <c r="JV824" s="406"/>
      <c r="JW824" s="406"/>
      <c r="JX824" s="406"/>
      <c r="JY824" s="406"/>
      <c r="JZ824" s="406"/>
      <c r="KA824" s="406"/>
      <c r="KB824" s="406"/>
      <c r="KC824" s="406"/>
      <c r="KD824" s="406"/>
      <c r="KE824" s="406"/>
      <c r="KF824" s="406"/>
      <c r="KG824" s="406"/>
      <c r="KH824" s="406"/>
      <c r="KI824" s="406"/>
      <c r="KJ824" s="406"/>
      <c r="KK824" s="406"/>
      <c r="KL824" s="406"/>
      <c r="KM824" s="406"/>
      <c r="KN824" s="406"/>
      <c r="KO824" s="406"/>
      <c r="KP824" s="406"/>
      <c r="KQ824" s="406"/>
      <c r="KR824" s="406"/>
      <c r="KS824" s="406"/>
      <c r="KT824" s="406"/>
      <c r="KU824" s="406"/>
      <c r="KV824" s="406"/>
      <c r="KW824" s="406"/>
      <c r="KX824" s="406"/>
      <c r="KY824" s="406"/>
      <c r="KZ824" s="406"/>
      <c r="LA824" s="406"/>
      <c r="LB824" s="406"/>
      <c r="LC824" s="406"/>
      <c r="LD824" s="406"/>
      <c r="LE824" s="406"/>
      <c r="LF824" s="406"/>
      <c r="LG824" s="406"/>
      <c r="LH824" s="406"/>
      <c r="LI824" s="406"/>
      <c r="LJ824" s="406"/>
      <c r="LK824" s="406"/>
      <c r="LL824" s="406"/>
      <c r="LM824" s="406"/>
      <c r="LN824" s="406"/>
      <c r="LO824" s="406"/>
      <c r="LP824" s="406"/>
      <c r="LQ824" s="406"/>
      <c r="LR824" s="406"/>
      <c r="LS824" s="406"/>
      <c r="LT824" s="406"/>
      <c r="LU824" s="406"/>
      <c r="LV824" s="406"/>
      <c r="LW824" s="406"/>
      <c r="LX824" s="406"/>
      <c r="LY824" s="406"/>
      <c r="LZ824" s="406"/>
      <c r="MA824" s="406"/>
      <c r="MB824" s="406"/>
      <c r="MC824" s="406"/>
      <c r="MD824" s="406"/>
      <c r="ME824" s="406"/>
      <c r="MF824" s="406"/>
      <c r="MG824" s="406"/>
      <c r="MH824" s="406"/>
      <c r="MI824" s="406"/>
      <c r="MJ824" s="406"/>
      <c r="MK824" s="406"/>
      <c r="ML824" s="406"/>
      <c r="MM824" s="406"/>
      <c r="MN824" s="406"/>
      <c r="MO824" s="406"/>
      <c r="MP824" s="406"/>
      <c r="MQ824" s="406"/>
      <c r="MR824" s="406"/>
      <c r="MS824" s="406"/>
      <c r="MT824" s="406"/>
      <c r="MU824" s="406"/>
      <c r="MV824" s="406"/>
      <c r="MW824" s="406"/>
      <c r="MX824" s="406"/>
      <c r="MY824" s="406"/>
      <c r="MZ824" s="406"/>
      <c r="NA824" s="406"/>
      <c r="NB824" s="406"/>
      <c r="NC824" s="406"/>
      <c r="ND824" s="406"/>
      <c r="NE824" s="406"/>
      <c r="NF824" s="406"/>
      <c r="NG824" s="406"/>
      <c r="NH824" s="406"/>
      <c r="NI824" s="406"/>
      <c r="NJ824" s="406"/>
      <c r="NK824" s="406"/>
      <c r="NL824" s="406"/>
      <c r="NM824" s="406"/>
      <c r="NN824" s="406"/>
      <c r="NO824" s="406"/>
      <c r="NP824" s="406"/>
      <c r="NQ824" s="406"/>
      <c r="NR824" s="406"/>
      <c r="NS824" s="406"/>
      <c r="NT824" s="406"/>
      <c r="NU824" s="406"/>
      <c r="NV824" s="406"/>
      <c r="NW824" s="406"/>
      <c r="NX824" s="406"/>
      <c r="NY824" s="406"/>
      <c r="NZ824" s="406"/>
      <c r="OA824" s="406"/>
      <c r="OB824" s="406"/>
      <c r="OC824" s="406"/>
      <c r="OD824" s="406"/>
      <c r="OE824" s="406"/>
      <c r="OF824" s="406"/>
      <c r="OG824" s="406"/>
      <c r="OH824" s="406"/>
      <c r="OI824" s="406"/>
      <c r="OJ824" s="406"/>
      <c r="OK824" s="406"/>
      <c r="OL824" s="406"/>
      <c r="OM824" s="406"/>
      <c r="ON824" s="406"/>
      <c r="OO824" s="406"/>
      <c r="OP824" s="406"/>
      <c r="OQ824" s="406"/>
      <c r="OR824" s="406"/>
      <c r="OS824" s="406"/>
      <c r="OT824" s="406"/>
      <c r="OU824" s="406"/>
      <c r="OV824" s="406"/>
      <c r="OW824" s="406"/>
      <c r="OX824" s="406"/>
      <c r="OY824" s="406"/>
      <c r="OZ824" s="406"/>
      <c r="PA824" s="406"/>
      <c r="PB824" s="406"/>
      <c r="PC824" s="406"/>
      <c r="PD824" s="406"/>
      <c r="PE824" s="406"/>
      <c r="PF824" s="406"/>
      <c r="PG824" s="406"/>
      <c r="PH824" s="406"/>
      <c r="PI824" s="406"/>
      <c r="PJ824" s="406"/>
      <c r="PK824" s="406"/>
      <c r="PL824" s="406"/>
      <c r="PM824" s="406"/>
      <c r="PN824" s="406"/>
      <c r="PO824" s="406"/>
      <c r="PP824" s="406"/>
      <c r="PQ824" s="406"/>
      <c r="PR824" s="406"/>
      <c r="PS824" s="406"/>
      <c r="PT824" s="406"/>
      <c r="PU824" s="406"/>
      <c r="PV824" s="406"/>
      <c r="PW824" s="406"/>
      <c r="PX824" s="406"/>
      <c r="PY824" s="406"/>
      <c r="PZ824" s="406"/>
      <c r="QA824" s="406"/>
      <c r="QB824" s="406"/>
      <c r="QC824" s="406"/>
      <c r="QD824" s="406"/>
      <c r="QE824" s="406"/>
      <c r="QF824" s="406"/>
      <c r="QG824" s="406"/>
      <c r="QH824" s="406"/>
      <c r="QI824" s="406"/>
      <c r="QJ824" s="406"/>
      <c r="QK824" s="406"/>
      <c r="QL824" s="406"/>
      <c r="QM824" s="406"/>
      <c r="QN824" s="406"/>
      <c r="QO824" s="406"/>
      <c r="QP824" s="406"/>
      <c r="QQ824" s="406"/>
      <c r="QR824" s="406"/>
      <c r="QS824" s="406"/>
      <c r="QT824" s="406"/>
      <c r="QU824" s="406"/>
      <c r="QV824" s="406"/>
      <c r="QW824" s="406"/>
      <c r="QX824" s="406"/>
      <c r="QY824" s="406"/>
      <c r="QZ824" s="406"/>
      <c r="RA824" s="406"/>
      <c r="RB824" s="406"/>
      <c r="RC824" s="406"/>
      <c r="RD824" s="406"/>
      <c r="RE824" s="406"/>
      <c r="RF824" s="406"/>
      <c r="RG824" s="406"/>
      <c r="RH824" s="406"/>
      <c r="RI824" s="406"/>
      <c r="RJ824" s="406"/>
      <c r="RK824" s="406"/>
      <c r="RL824" s="406"/>
      <c r="RM824" s="406"/>
      <c r="RN824" s="406"/>
      <c r="RO824" s="406"/>
      <c r="RP824" s="406"/>
      <c r="RQ824" s="406"/>
      <c r="RR824" s="406"/>
      <c r="RS824" s="406"/>
      <c r="RT824" s="406"/>
      <c r="RU824" s="406"/>
      <c r="RV824" s="406"/>
      <c r="RW824" s="406"/>
      <c r="RX824" s="406"/>
      <c r="RY824" s="406"/>
      <c r="RZ824" s="406"/>
      <c r="SA824" s="406"/>
      <c r="SB824" s="406"/>
      <c r="SC824" s="406"/>
      <c r="SD824" s="406"/>
      <c r="SE824" s="406"/>
      <c r="SF824" s="406"/>
      <c r="SG824" s="406"/>
      <c r="SH824" s="406"/>
      <c r="SI824" s="406"/>
      <c r="SJ824" s="406"/>
      <c r="SK824" s="406"/>
      <c r="SL824" s="406"/>
      <c r="SM824" s="406"/>
      <c r="SN824" s="406"/>
      <c r="SO824" s="406"/>
      <c r="SP824" s="406"/>
      <c r="SQ824" s="406"/>
      <c r="SR824" s="406"/>
      <c r="SS824" s="406"/>
      <c r="ST824" s="406"/>
      <c r="SU824" s="406"/>
      <c r="SV824" s="406"/>
      <c r="SW824" s="406"/>
      <c r="SX824" s="406"/>
      <c r="SY824" s="406"/>
      <c r="SZ824" s="406"/>
      <c r="TA824" s="406"/>
      <c r="TB824" s="406"/>
      <c r="TC824" s="406"/>
      <c r="TD824" s="406"/>
      <c r="TE824" s="406"/>
      <c r="TF824" s="406"/>
      <c r="TG824" s="406"/>
      <c r="TH824" s="406"/>
      <c r="TI824" s="406"/>
      <c r="TJ824" s="406"/>
      <c r="TK824" s="406"/>
      <c r="TL824" s="406"/>
      <c r="TM824" s="406"/>
      <c r="TN824" s="406"/>
      <c r="TO824" s="406"/>
      <c r="TP824" s="406"/>
      <c r="TQ824" s="406"/>
      <c r="TR824" s="406"/>
      <c r="TS824" s="406"/>
      <c r="TT824" s="406"/>
      <c r="TU824" s="406"/>
      <c r="TV824" s="406"/>
      <c r="TW824" s="406"/>
      <c r="TX824" s="406"/>
      <c r="TY824" s="406"/>
      <c r="TZ824" s="406"/>
      <c r="UA824" s="406"/>
      <c r="UB824" s="406"/>
      <c r="UC824" s="406"/>
      <c r="UD824" s="406"/>
      <c r="UE824" s="406"/>
      <c r="UF824" s="406"/>
      <c r="UG824" s="406"/>
      <c r="UH824" s="406"/>
      <c r="UI824" s="406"/>
      <c r="UJ824" s="406"/>
      <c r="UK824" s="406"/>
      <c r="UL824" s="406"/>
      <c r="UM824" s="406"/>
      <c r="UN824" s="406"/>
      <c r="UO824" s="406"/>
      <c r="UP824" s="406"/>
      <c r="UQ824" s="406"/>
      <c r="UR824" s="406"/>
      <c r="US824" s="406"/>
      <c r="UT824" s="406"/>
      <c r="UU824" s="406"/>
      <c r="UV824" s="406"/>
      <c r="UW824" s="406"/>
      <c r="UX824" s="406"/>
      <c r="UY824" s="406"/>
      <c r="UZ824" s="406"/>
      <c r="VA824" s="406"/>
      <c r="VB824" s="406"/>
      <c r="VC824" s="406"/>
      <c r="VD824" s="406"/>
      <c r="VE824" s="406"/>
      <c r="VF824" s="406"/>
      <c r="VG824" s="406"/>
      <c r="VH824" s="406"/>
      <c r="VI824" s="406"/>
      <c r="VJ824" s="406"/>
      <c r="VK824" s="406"/>
      <c r="VL824" s="406"/>
      <c r="VM824" s="406"/>
      <c r="VN824" s="406"/>
      <c r="VO824" s="406"/>
      <c r="VP824" s="406"/>
      <c r="VQ824" s="406"/>
      <c r="VR824" s="406"/>
      <c r="VS824" s="406"/>
      <c r="VT824" s="406"/>
      <c r="VU824" s="406"/>
      <c r="VV824" s="406"/>
      <c r="VW824" s="406"/>
      <c r="VX824" s="406"/>
      <c r="VY824" s="406"/>
      <c r="VZ824" s="406"/>
      <c r="WA824" s="406"/>
      <c r="WB824" s="406"/>
      <c r="WC824" s="406"/>
      <c r="WD824" s="406"/>
      <c r="WE824" s="406"/>
      <c r="WF824" s="406"/>
      <c r="WG824" s="406"/>
      <c r="WH824" s="406"/>
      <c r="WI824" s="406"/>
      <c r="WJ824" s="406"/>
      <c r="WK824" s="406"/>
      <c r="WL824" s="406"/>
      <c r="WM824" s="406"/>
      <c r="WN824" s="406"/>
      <c r="WO824" s="406"/>
      <c r="WP824" s="406"/>
      <c r="WQ824" s="406"/>
      <c r="WR824" s="406"/>
      <c r="WS824" s="406"/>
      <c r="WT824" s="406"/>
      <c r="WU824" s="406"/>
      <c r="WV824" s="406"/>
      <c r="WW824" s="406"/>
      <c r="WX824" s="406"/>
      <c r="WY824" s="406"/>
      <c r="WZ824" s="406"/>
      <c r="XA824" s="406"/>
      <c r="XB824" s="406"/>
      <c r="XC824" s="406"/>
      <c r="XD824" s="406"/>
      <c r="XE824" s="406"/>
      <c r="XF824" s="406"/>
      <c r="XG824" s="406"/>
      <c r="XH824" s="406"/>
      <c r="XI824" s="406"/>
      <c r="XJ824" s="406"/>
      <c r="XK824" s="406"/>
      <c r="XL824" s="406"/>
      <c r="XM824" s="406"/>
      <c r="XN824" s="406"/>
      <c r="XO824" s="406"/>
      <c r="XP824" s="406"/>
      <c r="XQ824" s="406"/>
      <c r="XR824" s="406"/>
      <c r="XS824" s="406"/>
      <c r="XT824" s="406"/>
      <c r="XU824" s="406"/>
      <c r="XV824" s="406"/>
      <c r="XW824" s="406"/>
      <c r="XX824" s="406"/>
      <c r="XY824" s="406"/>
      <c r="XZ824" s="406"/>
      <c r="YA824" s="406"/>
      <c r="YB824" s="406"/>
      <c r="YC824" s="406"/>
      <c r="YD824" s="406"/>
      <c r="YE824" s="406"/>
      <c r="YF824" s="406"/>
      <c r="YG824" s="406"/>
      <c r="YH824" s="406"/>
      <c r="YI824" s="406"/>
      <c r="YJ824" s="406"/>
      <c r="YK824" s="406"/>
      <c r="YL824" s="406"/>
      <c r="YM824" s="406"/>
      <c r="YN824" s="406"/>
      <c r="YO824" s="406"/>
      <c r="YP824" s="406"/>
      <c r="YQ824" s="406"/>
      <c r="YR824" s="406"/>
      <c r="YS824" s="406"/>
      <c r="YT824" s="406"/>
      <c r="YU824" s="406"/>
      <c r="YV824" s="406"/>
      <c r="YW824" s="406"/>
      <c r="YX824" s="406"/>
      <c r="YY824" s="406"/>
      <c r="YZ824" s="406"/>
      <c r="ZA824" s="406"/>
      <c r="ZB824" s="406"/>
      <c r="ZC824" s="406"/>
      <c r="ZD824" s="406"/>
      <c r="ZE824" s="406"/>
      <c r="ZF824" s="406"/>
      <c r="ZG824" s="406"/>
      <c r="ZH824" s="406"/>
      <c r="ZI824" s="406"/>
      <c r="ZJ824" s="406"/>
      <c r="ZK824" s="406"/>
      <c r="ZL824" s="406"/>
      <c r="ZM824" s="406"/>
      <c r="ZN824" s="406"/>
      <c r="ZO824" s="406"/>
      <c r="ZP824" s="406"/>
      <c r="ZQ824" s="406"/>
      <c r="ZR824" s="406"/>
      <c r="ZS824" s="406"/>
      <c r="ZT824" s="406"/>
      <c r="ZU824" s="406"/>
      <c r="ZV824" s="406"/>
      <c r="ZW824" s="406"/>
      <c r="ZX824" s="406"/>
      <c r="ZY824" s="406"/>
      <c r="ZZ824" s="406"/>
      <c r="AAA824" s="406"/>
      <c r="AAB824" s="406"/>
      <c r="AAC824" s="406"/>
      <c r="AAD824" s="406"/>
      <c r="AAE824" s="406"/>
      <c r="AAF824" s="406"/>
      <c r="AAG824" s="406"/>
      <c r="AAH824" s="406"/>
      <c r="AAI824" s="406"/>
      <c r="AAJ824" s="406"/>
      <c r="AAK824" s="406"/>
      <c r="AAL824" s="406"/>
      <c r="AAM824" s="406"/>
      <c r="AAN824" s="406"/>
      <c r="AAO824" s="406"/>
      <c r="AAP824" s="406"/>
      <c r="AAQ824" s="406"/>
      <c r="AAR824" s="406"/>
      <c r="AAS824" s="406"/>
      <c r="AAT824" s="406"/>
      <c r="AAU824" s="406"/>
      <c r="AAV824" s="406"/>
      <c r="AAW824" s="406"/>
      <c r="AAX824" s="406"/>
      <c r="AAY824" s="406"/>
      <c r="AAZ824" s="406"/>
      <c r="ABA824" s="406"/>
      <c r="ABB824" s="406"/>
      <c r="ABC824" s="406"/>
      <c r="ABD824" s="406"/>
      <c r="ABE824" s="406"/>
      <c r="ABF824" s="406"/>
      <c r="ABG824" s="406"/>
      <c r="ABH824" s="406"/>
      <c r="ABI824" s="406"/>
      <c r="ABJ824" s="406"/>
      <c r="ABK824" s="406"/>
      <c r="ABL824" s="406"/>
      <c r="ABM824" s="406"/>
      <c r="ABN824" s="406"/>
      <c r="ABO824" s="406"/>
      <c r="ABP824" s="406"/>
      <c r="ABQ824" s="406"/>
      <c r="ABR824" s="406"/>
      <c r="ABS824" s="406"/>
      <c r="ABT824" s="406"/>
      <c r="ABU824" s="406"/>
      <c r="ABV824" s="406"/>
      <c r="ABW824" s="406"/>
      <c r="ABX824" s="406"/>
      <c r="ABY824" s="406"/>
      <c r="ABZ824" s="406"/>
      <c r="ACA824" s="406"/>
      <c r="ACB824" s="406"/>
      <c r="ACC824" s="406"/>
      <c r="ACD824" s="406"/>
      <c r="ACE824" s="406"/>
      <c r="ACF824" s="406"/>
      <c r="ACG824" s="406"/>
      <c r="ACH824" s="406"/>
      <c r="ACI824" s="406"/>
      <c r="ACJ824" s="406"/>
      <c r="ACK824" s="406"/>
      <c r="ACL824" s="406"/>
      <c r="ACM824" s="406"/>
      <c r="ACN824" s="406"/>
      <c r="ACO824" s="406"/>
      <c r="ACP824" s="406"/>
      <c r="ACQ824" s="406"/>
      <c r="ACR824" s="406"/>
      <c r="ACS824" s="406"/>
      <c r="ACT824" s="406"/>
      <c r="ACU824" s="406"/>
      <c r="ACV824" s="406"/>
      <c r="ACW824" s="406"/>
      <c r="ACX824" s="406"/>
      <c r="ACY824" s="406"/>
      <c r="ACZ824" s="406"/>
      <c r="ADA824" s="406"/>
      <c r="ADB824" s="406"/>
      <c r="ADC824" s="406"/>
      <c r="ADD824" s="406"/>
      <c r="ADE824" s="406"/>
      <c r="ADF824" s="406"/>
      <c r="ADG824" s="406"/>
      <c r="ADH824" s="406"/>
      <c r="ADI824" s="406"/>
      <c r="ADJ824" s="406"/>
      <c r="ADK824" s="406"/>
      <c r="ADL824" s="406"/>
      <c r="ADM824" s="406"/>
      <c r="ADN824" s="406"/>
      <c r="ADO824" s="406"/>
      <c r="ADP824" s="406"/>
      <c r="ADQ824" s="406"/>
      <c r="ADR824" s="406"/>
      <c r="ADS824" s="406"/>
      <c r="ADT824" s="406"/>
      <c r="ADU824" s="406"/>
      <c r="ADV824" s="406"/>
      <c r="ADW824" s="406"/>
      <c r="ADX824" s="406"/>
      <c r="ADY824" s="406"/>
      <c r="ADZ824" s="406"/>
      <c r="AEA824" s="406"/>
      <c r="AEB824" s="406"/>
      <c r="AEC824" s="406"/>
      <c r="AED824" s="406"/>
      <c r="AEE824" s="406"/>
      <c r="AEF824" s="406"/>
      <c r="AEG824" s="406"/>
      <c r="AEH824" s="406"/>
      <c r="AEI824" s="406"/>
      <c r="AEJ824" s="406"/>
      <c r="AEK824" s="406"/>
      <c r="AEL824" s="406"/>
      <c r="AEM824" s="406"/>
      <c r="AEN824" s="406"/>
      <c r="AEO824" s="406"/>
      <c r="AEP824" s="406"/>
      <c r="AEQ824" s="406"/>
      <c r="AER824" s="406"/>
      <c r="AES824" s="406"/>
      <c r="AET824" s="406"/>
      <c r="AEU824" s="406"/>
      <c r="AEV824" s="406"/>
      <c r="AEW824" s="406"/>
      <c r="AEX824" s="406"/>
      <c r="AEY824" s="406"/>
      <c r="AEZ824" s="406"/>
      <c r="AFA824" s="406"/>
      <c r="AFB824" s="406"/>
      <c r="AFC824" s="406"/>
      <c r="AFD824" s="406"/>
      <c r="AFE824" s="406"/>
      <c r="AFF824" s="406"/>
      <c r="AFG824" s="406"/>
      <c r="AFH824" s="406"/>
      <c r="AFI824" s="406"/>
      <c r="AFJ824" s="406"/>
      <c r="AFK824" s="406"/>
      <c r="AFL824" s="406"/>
      <c r="AFM824" s="406"/>
      <c r="AFN824" s="406"/>
      <c r="AFO824" s="406"/>
      <c r="AFP824" s="406"/>
      <c r="AFQ824" s="406"/>
      <c r="AFR824" s="406"/>
      <c r="AFS824" s="406"/>
      <c r="AFT824" s="406"/>
      <c r="AFU824" s="406"/>
      <c r="AFV824" s="406"/>
      <c r="AFW824" s="406"/>
      <c r="AFX824" s="406"/>
      <c r="AFY824" s="406"/>
      <c r="AFZ824" s="406"/>
      <c r="AGA824" s="406"/>
      <c r="AGB824" s="406"/>
      <c r="AGC824" s="406"/>
      <c r="AGD824" s="406"/>
      <c r="AGE824" s="406"/>
      <c r="AGF824" s="406"/>
      <c r="AGG824" s="406"/>
      <c r="AGH824" s="406"/>
      <c r="AGI824" s="406"/>
      <c r="AGJ824" s="406"/>
      <c r="AGK824" s="406"/>
      <c r="AGL824" s="406"/>
      <c r="AGM824" s="406"/>
      <c r="AGN824" s="406"/>
      <c r="AGO824" s="406"/>
      <c r="AGP824" s="406"/>
      <c r="AGQ824" s="406"/>
      <c r="AGR824" s="406"/>
      <c r="AGS824" s="406"/>
      <c r="AGT824" s="406"/>
      <c r="AGU824" s="406"/>
      <c r="AGV824" s="406"/>
      <c r="AGW824" s="406"/>
      <c r="AGX824" s="406"/>
      <c r="AGY824" s="406"/>
      <c r="AGZ824" s="406"/>
      <c r="AHA824" s="406"/>
      <c r="AHB824" s="406"/>
      <c r="AHC824" s="406"/>
      <c r="AHD824" s="406"/>
      <c r="AHE824" s="406"/>
      <c r="AHF824" s="406"/>
      <c r="AHG824" s="406"/>
      <c r="AHH824" s="406"/>
      <c r="AHI824" s="406"/>
      <c r="AHJ824" s="406"/>
      <c r="AHK824" s="406"/>
      <c r="AHL824" s="406"/>
      <c r="AHM824" s="406"/>
      <c r="AHN824" s="406"/>
      <c r="AHO824" s="406"/>
      <c r="AHP824" s="406"/>
      <c r="AHQ824" s="406"/>
      <c r="AHR824" s="406"/>
      <c r="AHS824" s="406"/>
      <c r="AHT824" s="406"/>
      <c r="AHU824" s="406"/>
      <c r="AHV824" s="406"/>
      <c r="AHW824" s="406"/>
      <c r="AHX824" s="406"/>
      <c r="AHY824" s="406"/>
      <c r="AHZ824" s="406"/>
      <c r="AIA824" s="406"/>
      <c r="AIB824" s="406"/>
      <c r="AIC824" s="406"/>
      <c r="AID824" s="406"/>
      <c r="AIE824" s="406"/>
      <c r="AIF824" s="406"/>
      <c r="AIG824" s="406"/>
      <c r="AIH824" s="406"/>
      <c r="AII824" s="406"/>
      <c r="AIJ824" s="406"/>
      <c r="AIK824" s="406"/>
      <c r="AIL824" s="406"/>
      <c r="AIM824" s="406"/>
      <c r="AIN824" s="406"/>
      <c r="AIO824" s="406"/>
      <c r="AIP824" s="406"/>
      <c r="AIQ824" s="406"/>
      <c r="AIR824" s="406"/>
      <c r="AIS824" s="406"/>
      <c r="AIT824" s="406"/>
      <c r="AIU824" s="406"/>
      <c r="AIV824" s="406"/>
      <c r="AIW824" s="406"/>
      <c r="AIX824" s="406"/>
      <c r="AIY824" s="406"/>
      <c r="AIZ824" s="406"/>
      <c r="AJA824" s="406"/>
      <c r="AJB824" s="406"/>
      <c r="AJC824" s="406"/>
      <c r="AJD824" s="406"/>
      <c r="AJE824" s="406"/>
      <c r="AJF824" s="406"/>
      <c r="AJG824" s="406"/>
      <c r="AJH824" s="406"/>
      <c r="AJI824" s="406"/>
      <c r="AJJ824" s="406"/>
      <c r="AJK824" s="406"/>
      <c r="AJL824" s="406"/>
      <c r="AJM824" s="406"/>
      <c r="AJN824" s="406"/>
      <c r="AJO824" s="406"/>
      <c r="AJP824" s="406"/>
      <c r="AJQ824" s="406"/>
      <c r="AJR824" s="406"/>
      <c r="AJS824" s="406"/>
      <c r="AJT824" s="406"/>
      <c r="AJU824" s="406"/>
      <c r="AJV824" s="406"/>
      <c r="AJW824" s="406"/>
      <c r="AJX824" s="406"/>
      <c r="AJY824" s="406"/>
      <c r="AJZ824" s="406"/>
      <c r="AKA824" s="406"/>
      <c r="AKB824" s="406"/>
      <c r="AKC824" s="406"/>
      <c r="AKD824" s="406"/>
      <c r="AKE824" s="406"/>
      <c r="AKF824" s="406"/>
      <c r="AKG824" s="406"/>
      <c r="AKH824" s="406"/>
      <c r="AKI824" s="406"/>
      <c r="AKJ824" s="406"/>
      <c r="AKK824" s="406"/>
      <c r="AKL824" s="406"/>
      <c r="AKM824" s="406"/>
      <c r="AKN824" s="406"/>
      <c r="AKO824" s="406"/>
      <c r="AKP824" s="406"/>
      <c r="AKQ824" s="406"/>
      <c r="AKR824" s="406"/>
      <c r="AKS824" s="406"/>
      <c r="AKT824" s="406"/>
      <c r="AKU824" s="406"/>
      <c r="AKV824" s="406"/>
      <c r="AKW824" s="406"/>
      <c r="AKX824" s="406"/>
      <c r="AKY824" s="406"/>
      <c r="AKZ824" s="406"/>
      <c r="ALA824" s="406"/>
      <c r="ALB824" s="406"/>
      <c r="ALC824" s="406"/>
      <c r="ALD824" s="406"/>
    </row>
    <row r="825" spans="1:992" s="672" customFormat="1" ht="38.25" customHeight="1">
      <c r="A825" s="913"/>
      <c r="B825" s="2385"/>
      <c r="C825" s="2385"/>
      <c r="D825" s="1039"/>
      <c r="E825" s="1047"/>
      <c r="F825" s="1047"/>
      <c r="G825" s="2385"/>
      <c r="H825" s="1041" t="s">
        <v>485</v>
      </c>
      <c r="I825" s="1043" t="s">
        <v>325</v>
      </c>
      <c r="J825" s="1043">
        <v>54</v>
      </c>
      <c r="K825" s="1043">
        <v>45</v>
      </c>
      <c r="L825" s="1808" t="s">
        <v>2879</v>
      </c>
      <c r="M825" s="580"/>
      <c r="N825" s="406"/>
      <c r="O825" s="406"/>
      <c r="P825" s="406"/>
      <c r="Q825" s="406"/>
      <c r="R825" s="406"/>
      <c r="S825" s="406"/>
      <c r="T825" s="406"/>
      <c r="U825" s="406"/>
      <c r="V825" s="406"/>
      <c r="W825" s="406"/>
      <c r="X825" s="406"/>
      <c r="Y825" s="406"/>
      <c r="Z825" s="406"/>
      <c r="AA825" s="406"/>
      <c r="AB825" s="406"/>
      <c r="AC825" s="406"/>
      <c r="AD825" s="406"/>
      <c r="AE825" s="406"/>
      <c r="AF825" s="406"/>
      <c r="AG825" s="406"/>
      <c r="AH825" s="406"/>
      <c r="AI825" s="406"/>
      <c r="AJ825" s="406"/>
      <c r="AK825" s="406"/>
      <c r="AL825" s="406"/>
      <c r="AM825" s="406"/>
      <c r="AN825" s="406"/>
      <c r="AO825" s="406"/>
      <c r="AP825" s="406"/>
      <c r="AQ825" s="406"/>
      <c r="AR825" s="406"/>
      <c r="AS825" s="406"/>
      <c r="AT825" s="406"/>
      <c r="AU825" s="406"/>
      <c r="AV825" s="406"/>
      <c r="AW825" s="406"/>
      <c r="AX825" s="406"/>
      <c r="AY825" s="406"/>
      <c r="AZ825" s="406"/>
      <c r="BA825" s="406"/>
      <c r="BB825" s="406"/>
      <c r="BC825" s="406"/>
      <c r="BD825" s="406"/>
      <c r="BE825" s="406"/>
      <c r="BF825" s="406"/>
      <c r="BG825" s="406"/>
      <c r="BH825" s="406"/>
      <c r="BI825" s="406"/>
      <c r="BJ825" s="406"/>
      <c r="BK825" s="406"/>
      <c r="BL825" s="406"/>
      <c r="BM825" s="406"/>
      <c r="BN825" s="406"/>
      <c r="BO825" s="406"/>
      <c r="BP825" s="406"/>
      <c r="BQ825" s="406"/>
      <c r="BR825" s="406"/>
      <c r="BS825" s="406"/>
      <c r="BT825" s="406"/>
      <c r="BU825" s="406"/>
      <c r="BV825" s="406"/>
      <c r="BW825" s="406"/>
      <c r="BX825" s="406"/>
      <c r="BY825" s="406"/>
      <c r="BZ825" s="406"/>
      <c r="CA825" s="406"/>
      <c r="CB825" s="406"/>
      <c r="CC825" s="406"/>
      <c r="CD825" s="406"/>
      <c r="CE825" s="406"/>
      <c r="CF825" s="406"/>
      <c r="CG825" s="406"/>
      <c r="CH825" s="406"/>
      <c r="CI825" s="406"/>
      <c r="CJ825" s="406"/>
      <c r="CK825" s="406"/>
      <c r="CL825" s="406"/>
      <c r="CM825" s="406"/>
      <c r="CN825" s="406"/>
      <c r="CO825" s="406"/>
      <c r="CP825" s="406"/>
      <c r="CQ825" s="406"/>
      <c r="CR825" s="406"/>
      <c r="CS825" s="406"/>
      <c r="CT825" s="406"/>
      <c r="CU825" s="406"/>
      <c r="CV825" s="406"/>
      <c r="CW825" s="406"/>
      <c r="CX825" s="406"/>
      <c r="CY825" s="406"/>
      <c r="CZ825" s="406"/>
      <c r="DA825" s="406"/>
      <c r="DB825" s="406"/>
      <c r="DC825" s="406"/>
      <c r="DD825" s="406"/>
      <c r="DE825" s="406"/>
      <c r="DF825" s="406"/>
      <c r="DG825" s="406"/>
      <c r="DH825" s="406"/>
      <c r="DI825" s="406"/>
      <c r="DJ825" s="406"/>
      <c r="DK825" s="406"/>
      <c r="DL825" s="406"/>
      <c r="DM825" s="406"/>
      <c r="DN825" s="406"/>
      <c r="DO825" s="406"/>
      <c r="DP825" s="406"/>
      <c r="DQ825" s="406"/>
      <c r="DR825" s="406"/>
      <c r="DS825" s="406"/>
      <c r="DT825" s="406"/>
      <c r="DU825" s="406"/>
      <c r="DV825" s="406"/>
      <c r="DW825" s="406"/>
      <c r="DX825" s="406"/>
      <c r="DY825" s="406"/>
      <c r="DZ825" s="406"/>
      <c r="EA825" s="406"/>
      <c r="EB825" s="406"/>
      <c r="EC825" s="406"/>
      <c r="ED825" s="406"/>
      <c r="EE825" s="406"/>
      <c r="EF825" s="406"/>
      <c r="EG825" s="406"/>
      <c r="EH825" s="406"/>
      <c r="EI825" s="406"/>
      <c r="EJ825" s="406"/>
      <c r="EK825" s="406"/>
      <c r="EL825" s="406"/>
      <c r="EM825" s="406"/>
      <c r="EN825" s="406"/>
      <c r="EO825" s="406"/>
      <c r="EP825" s="406"/>
      <c r="EQ825" s="406"/>
      <c r="ER825" s="406"/>
      <c r="ES825" s="406"/>
      <c r="ET825" s="406"/>
      <c r="EU825" s="406"/>
      <c r="EV825" s="406"/>
      <c r="EW825" s="406"/>
      <c r="EX825" s="406"/>
      <c r="EY825" s="406"/>
      <c r="EZ825" s="406"/>
      <c r="FA825" s="406"/>
      <c r="FB825" s="406"/>
      <c r="FC825" s="406"/>
      <c r="FD825" s="406"/>
      <c r="FE825" s="406"/>
      <c r="FF825" s="406"/>
      <c r="FG825" s="406"/>
      <c r="FH825" s="406"/>
      <c r="FI825" s="406"/>
      <c r="FJ825" s="406"/>
      <c r="FK825" s="406"/>
      <c r="FL825" s="406"/>
      <c r="FM825" s="406"/>
      <c r="FN825" s="406"/>
      <c r="FO825" s="406"/>
      <c r="FP825" s="406"/>
      <c r="FQ825" s="406"/>
      <c r="FR825" s="406"/>
      <c r="FS825" s="406"/>
      <c r="FT825" s="406"/>
      <c r="FU825" s="406"/>
      <c r="FV825" s="406"/>
      <c r="FW825" s="406"/>
      <c r="FX825" s="406"/>
      <c r="FY825" s="406"/>
      <c r="FZ825" s="406"/>
      <c r="GA825" s="406"/>
      <c r="GB825" s="406"/>
      <c r="GC825" s="406"/>
      <c r="GD825" s="406"/>
      <c r="GE825" s="406"/>
      <c r="GF825" s="406"/>
      <c r="GG825" s="406"/>
      <c r="GH825" s="406"/>
      <c r="GI825" s="406"/>
      <c r="GJ825" s="406"/>
      <c r="GK825" s="406"/>
      <c r="GL825" s="406"/>
      <c r="GM825" s="406"/>
      <c r="GN825" s="406"/>
      <c r="GO825" s="406"/>
      <c r="GP825" s="406"/>
      <c r="GQ825" s="406"/>
      <c r="GR825" s="406"/>
      <c r="GS825" s="406"/>
      <c r="GT825" s="406"/>
      <c r="GU825" s="406"/>
      <c r="GV825" s="406"/>
      <c r="GW825" s="406"/>
      <c r="GX825" s="406"/>
      <c r="GY825" s="406"/>
      <c r="GZ825" s="406"/>
      <c r="HA825" s="406"/>
      <c r="HB825" s="406"/>
      <c r="HC825" s="406"/>
      <c r="HD825" s="406"/>
      <c r="HE825" s="406"/>
      <c r="HF825" s="406"/>
      <c r="HG825" s="406"/>
      <c r="HH825" s="406"/>
      <c r="HI825" s="406"/>
      <c r="HJ825" s="406"/>
      <c r="HK825" s="406"/>
      <c r="HL825" s="406"/>
      <c r="HM825" s="406"/>
      <c r="HN825" s="406"/>
      <c r="HO825" s="406"/>
      <c r="HP825" s="406"/>
      <c r="HQ825" s="406"/>
      <c r="HR825" s="406"/>
      <c r="HS825" s="406"/>
      <c r="HT825" s="406"/>
      <c r="HU825" s="406"/>
      <c r="HV825" s="406"/>
      <c r="HW825" s="406"/>
      <c r="HX825" s="406"/>
      <c r="HY825" s="406"/>
      <c r="HZ825" s="406"/>
      <c r="IA825" s="406"/>
      <c r="IB825" s="406"/>
      <c r="IC825" s="406"/>
      <c r="ID825" s="406"/>
      <c r="IE825" s="406"/>
      <c r="IF825" s="406"/>
      <c r="IG825" s="406"/>
      <c r="IH825" s="406"/>
      <c r="II825" s="406"/>
      <c r="IJ825" s="406"/>
      <c r="IK825" s="406"/>
      <c r="IL825" s="406"/>
      <c r="IM825" s="406"/>
      <c r="IN825" s="406"/>
      <c r="IO825" s="406"/>
      <c r="IP825" s="406"/>
      <c r="IQ825" s="406"/>
      <c r="IR825" s="406"/>
      <c r="IS825" s="406"/>
      <c r="IT825" s="406"/>
      <c r="IU825" s="406"/>
      <c r="IV825" s="406"/>
      <c r="IW825" s="406"/>
      <c r="IX825" s="406"/>
      <c r="IY825" s="406"/>
      <c r="IZ825" s="406"/>
      <c r="JA825" s="406"/>
      <c r="JB825" s="406"/>
      <c r="JC825" s="406"/>
      <c r="JD825" s="406"/>
      <c r="JE825" s="406"/>
      <c r="JF825" s="406"/>
      <c r="JG825" s="406"/>
      <c r="JH825" s="406"/>
      <c r="JI825" s="406"/>
      <c r="JJ825" s="406"/>
      <c r="JK825" s="406"/>
      <c r="JL825" s="406"/>
      <c r="JM825" s="406"/>
      <c r="JN825" s="406"/>
      <c r="JO825" s="406"/>
      <c r="JP825" s="406"/>
      <c r="JQ825" s="406"/>
      <c r="JR825" s="406"/>
      <c r="JS825" s="406"/>
      <c r="JT825" s="406"/>
      <c r="JU825" s="406"/>
      <c r="JV825" s="406"/>
      <c r="JW825" s="406"/>
      <c r="JX825" s="406"/>
      <c r="JY825" s="406"/>
      <c r="JZ825" s="406"/>
      <c r="KA825" s="406"/>
      <c r="KB825" s="406"/>
      <c r="KC825" s="406"/>
      <c r="KD825" s="406"/>
      <c r="KE825" s="406"/>
      <c r="KF825" s="406"/>
      <c r="KG825" s="406"/>
      <c r="KH825" s="406"/>
      <c r="KI825" s="406"/>
      <c r="KJ825" s="406"/>
      <c r="KK825" s="406"/>
      <c r="KL825" s="406"/>
      <c r="KM825" s="406"/>
      <c r="KN825" s="406"/>
      <c r="KO825" s="406"/>
      <c r="KP825" s="406"/>
      <c r="KQ825" s="406"/>
      <c r="KR825" s="406"/>
      <c r="KS825" s="406"/>
      <c r="KT825" s="406"/>
      <c r="KU825" s="406"/>
      <c r="KV825" s="406"/>
      <c r="KW825" s="406"/>
      <c r="KX825" s="406"/>
      <c r="KY825" s="406"/>
      <c r="KZ825" s="406"/>
      <c r="LA825" s="406"/>
      <c r="LB825" s="406"/>
      <c r="LC825" s="406"/>
      <c r="LD825" s="406"/>
      <c r="LE825" s="406"/>
      <c r="LF825" s="406"/>
      <c r="LG825" s="406"/>
      <c r="LH825" s="406"/>
      <c r="LI825" s="406"/>
      <c r="LJ825" s="406"/>
      <c r="LK825" s="406"/>
      <c r="LL825" s="406"/>
      <c r="LM825" s="406"/>
      <c r="LN825" s="406"/>
      <c r="LO825" s="406"/>
      <c r="LP825" s="406"/>
      <c r="LQ825" s="406"/>
      <c r="LR825" s="406"/>
      <c r="LS825" s="406"/>
      <c r="LT825" s="406"/>
      <c r="LU825" s="406"/>
      <c r="LV825" s="406"/>
      <c r="LW825" s="406"/>
      <c r="LX825" s="406"/>
      <c r="LY825" s="406"/>
      <c r="LZ825" s="406"/>
      <c r="MA825" s="406"/>
      <c r="MB825" s="406"/>
      <c r="MC825" s="406"/>
      <c r="MD825" s="406"/>
      <c r="ME825" s="406"/>
      <c r="MF825" s="406"/>
      <c r="MG825" s="406"/>
      <c r="MH825" s="406"/>
      <c r="MI825" s="406"/>
      <c r="MJ825" s="406"/>
      <c r="MK825" s="406"/>
      <c r="ML825" s="406"/>
      <c r="MM825" s="406"/>
      <c r="MN825" s="406"/>
      <c r="MO825" s="406"/>
      <c r="MP825" s="406"/>
      <c r="MQ825" s="406"/>
      <c r="MR825" s="406"/>
      <c r="MS825" s="406"/>
      <c r="MT825" s="406"/>
      <c r="MU825" s="406"/>
      <c r="MV825" s="406"/>
      <c r="MW825" s="406"/>
      <c r="MX825" s="406"/>
      <c r="MY825" s="406"/>
      <c r="MZ825" s="406"/>
      <c r="NA825" s="406"/>
      <c r="NB825" s="406"/>
      <c r="NC825" s="406"/>
      <c r="ND825" s="406"/>
      <c r="NE825" s="406"/>
      <c r="NF825" s="406"/>
      <c r="NG825" s="406"/>
      <c r="NH825" s="406"/>
      <c r="NI825" s="406"/>
      <c r="NJ825" s="406"/>
      <c r="NK825" s="406"/>
      <c r="NL825" s="406"/>
      <c r="NM825" s="406"/>
      <c r="NN825" s="406"/>
      <c r="NO825" s="406"/>
      <c r="NP825" s="406"/>
      <c r="NQ825" s="406"/>
      <c r="NR825" s="406"/>
      <c r="NS825" s="406"/>
      <c r="NT825" s="406"/>
      <c r="NU825" s="406"/>
      <c r="NV825" s="406"/>
      <c r="NW825" s="406"/>
      <c r="NX825" s="406"/>
      <c r="NY825" s="406"/>
      <c r="NZ825" s="406"/>
      <c r="OA825" s="406"/>
      <c r="OB825" s="406"/>
      <c r="OC825" s="406"/>
      <c r="OD825" s="406"/>
      <c r="OE825" s="406"/>
      <c r="OF825" s="406"/>
      <c r="OG825" s="406"/>
      <c r="OH825" s="406"/>
      <c r="OI825" s="406"/>
      <c r="OJ825" s="406"/>
      <c r="OK825" s="406"/>
      <c r="OL825" s="406"/>
      <c r="OM825" s="406"/>
      <c r="ON825" s="406"/>
      <c r="OO825" s="406"/>
      <c r="OP825" s="406"/>
      <c r="OQ825" s="406"/>
      <c r="OR825" s="406"/>
      <c r="OS825" s="406"/>
      <c r="OT825" s="406"/>
      <c r="OU825" s="406"/>
      <c r="OV825" s="406"/>
      <c r="OW825" s="406"/>
      <c r="OX825" s="406"/>
      <c r="OY825" s="406"/>
      <c r="OZ825" s="406"/>
      <c r="PA825" s="406"/>
      <c r="PB825" s="406"/>
      <c r="PC825" s="406"/>
      <c r="PD825" s="406"/>
      <c r="PE825" s="406"/>
      <c r="PF825" s="406"/>
      <c r="PG825" s="406"/>
      <c r="PH825" s="406"/>
      <c r="PI825" s="406"/>
      <c r="PJ825" s="406"/>
      <c r="PK825" s="406"/>
      <c r="PL825" s="406"/>
      <c r="PM825" s="406"/>
      <c r="PN825" s="406"/>
      <c r="PO825" s="406"/>
      <c r="PP825" s="406"/>
      <c r="PQ825" s="406"/>
      <c r="PR825" s="406"/>
      <c r="PS825" s="406"/>
      <c r="PT825" s="406"/>
      <c r="PU825" s="406"/>
      <c r="PV825" s="406"/>
      <c r="PW825" s="406"/>
      <c r="PX825" s="406"/>
      <c r="PY825" s="406"/>
      <c r="PZ825" s="406"/>
      <c r="QA825" s="406"/>
      <c r="QB825" s="406"/>
      <c r="QC825" s="406"/>
      <c r="QD825" s="406"/>
      <c r="QE825" s="406"/>
      <c r="QF825" s="406"/>
      <c r="QG825" s="406"/>
      <c r="QH825" s="406"/>
      <c r="QI825" s="406"/>
      <c r="QJ825" s="406"/>
      <c r="QK825" s="406"/>
      <c r="QL825" s="406"/>
      <c r="QM825" s="406"/>
      <c r="QN825" s="406"/>
      <c r="QO825" s="406"/>
      <c r="QP825" s="406"/>
      <c r="QQ825" s="406"/>
      <c r="QR825" s="406"/>
      <c r="QS825" s="406"/>
      <c r="QT825" s="406"/>
      <c r="QU825" s="406"/>
      <c r="QV825" s="406"/>
      <c r="QW825" s="406"/>
      <c r="QX825" s="406"/>
      <c r="QY825" s="406"/>
      <c r="QZ825" s="406"/>
      <c r="RA825" s="406"/>
      <c r="RB825" s="406"/>
      <c r="RC825" s="406"/>
      <c r="RD825" s="406"/>
      <c r="RE825" s="406"/>
      <c r="RF825" s="406"/>
      <c r="RG825" s="406"/>
      <c r="RH825" s="406"/>
      <c r="RI825" s="406"/>
      <c r="RJ825" s="406"/>
      <c r="RK825" s="406"/>
      <c r="RL825" s="406"/>
      <c r="RM825" s="406"/>
      <c r="RN825" s="406"/>
      <c r="RO825" s="406"/>
      <c r="RP825" s="406"/>
      <c r="RQ825" s="406"/>
      <c r="RR825" s="406"/>
      <c r="RS825" s="406"/>
      <c r="RT825" s="406"/>
      <c r="RU825" s="406"/>
      <c r="RV825" s="406"/>
      <c r="RW825" s="406"/>
      <c r="RX825" s="406"/>
      <c r="RY825" s="406"/>
      <c r="RZ825" s="406"/>
      <c r="SA825" s="406"/>
      <c r="SB825" s="406"/>
      <c r="SC825" s="406"/>
      <c r="SD825" s="406"/>
      <c r="SE825" s="406"/>
      <c r="SF825" s="406"/>
      <c r="SG825" s="406"/>
      <c r="SH825" s="406"/>
      <c r="SI825" s="406"/>
      <c r="SJ825" s="406"/>
      <c r="SK825" s="406"/>
      <c r="SL825" s="406"/>
      <c r="SM825" s="406"/>
      <c r="SN825" s="406"/>
      <c r="SO825" s="406"/>
      <c r="SP825" s="406"/>
      <c r="SQ825" s="406"/>
      <c r="SR825" s="406"/>
      <c r="SS825" s="406"/>
      <c r="ST825" s="406"/>
      <c r="SU825" s="406"/>
      <c r="SV825" s="406"/>
      <c r="SW825" s="406"/>
      <c r="SX825" s="406"/>
      <c r="SY825" s="406"/>
      <c r="SZ825" s="406"/>
      <c r="TA825" s="406"/>
      <c r="TB825" s="406"/>
      <c r="TC825" s="406"/>
      <c r="TD825" s="406"/>
      <c r="TE825" s="406"/>
      <c r="TF825" s="406"/>
      <c r="TG825" s="406"/>
      <c r="TH825" s="406"/>
      <c r="TI825" s="406"/>
      <c r="TJ825" s="406"/>
      <c r="TK825" s="406"/>
      <c r="TL825" s="406"/>
      <c r="TM825" s="406"/>
      <c r="TN825" s="406"/>
      <c r="TO825" s="406"/>
      <c r="TP825" s="406"/>
      <c r="TQ825" s="406"/>
      <c r="TR825" s="406"/>
      <c r="TS825" s="406"/>
      <c r="TT825" s="406"/>
      <c r="TU825" s="406"/>
      <c r="TV825" s="406"/>
      <c r="TW825" s="406"/>
      <c r="TX825" s="406"/>
      <c r="TY825" s="406"/>
      <c r="TZ825" s="406"/>
      <c r="UA825" s="406"/>
      <c r="UB825" s="406"/>
      <c r="UC825" s="406"/>
      <c r="UD825" s="406"/>
      <c r="UE825" s="406"/>
      <c r="UF825" s="406"/>
      <c r="UG825" s="406"/>
      <c r="UH825" s="406"/>
      <c r="UI825" s="406"/>
      <c r="UJ825" s="406"/>
      <c r="UK825" s="406"/>
      <c r="UL825" s="406"/>
      <c r="UM825" s="406"/>
      <c r="UN825" s="406"/>
      <c r="UO825" s="406"/>
      <c r="UP825" s="406"/>
      <c r="UQ825" s="406"/>
      <c r="UR825" s="406"/>
      <c r="US825" s="406"/>
      <c r="UT825" s="406"/>
      <c r="UU825" s="406"/>
      <c r="UV825" s="406"/>
      <c r="UW825" s="406"/>
      <c r="UX825" s="406"/>
      <c r="UY825" s="406"/>
      <c r="UZ825" s="406"/>
      <c r="VA825" s="406"/>
      <c r="VB825" s="406"/>
      <c r="VC825" s="406"/>
      <c r="VD825" s="406"/>
      <c r="VE825" s="406"/>
      <c r="VF825" s="406"/>
      <c r="VG825" s="406"/>
      <c r="VH825" s="406"/>
      <c r="VI825" s="406"/>
      <c r="VJ825" s="406"/>
      <c r="VK825" s="406"/>
      <c r="VL825" s="406"/>
      <c r="VM825" s="406"/>
      <c r="VN825" s="406"/>
      <c r="VO825" s="406"/>
      <c r="VP825" s="406"/>
      <c r="VQ825" s="406"/>
      <c r="VR825" s="406"/>
      <c r="VS825" s="406"/>
      <c r="VT825" s="406"/>
      <c r="VU825" s="406"/>
      <c r="VV825" s="406"/>
      <c r="VW825" s="406"/>
      <c r="VX825" s="406"/>
      <c r="VY825" s="406"/>
      <c r="VZ825" s="406"/>
      <c r="WA825" s="406"/>
      <c r="WB825" s="406"/>
      <c r="WC825" s="406"/>
      <c r="WD825" s="406"/>
      <c r="WE825" s="406"/>
      <c r="WF825" s="406"/>
      <c r="WG825" s="406"/>
      <c r="WH825" s="406"/>
      <c r="WI825" s="406"/>
      <c r="WJ825" s="406"/>
      <c r="WK825" s="406"/>
      <c r="WL825" s="406"/>
      <c r="WM825" s="406"/>
      <c r="WN825" s="406"/>
      <c r="WO825" s="406"/>
      <c r="WP825" s="406"/>
      <c r="WQ825" s="406"/>
      <c r="WR825" s="406"/>
      <c r="WS825" s="406"/>
      <c r="WT825" s="406"/>
      <c r="WU825" s="406"/>
      <c r="WV825" s="406"/>
      <c r="WW825" s="406"/>
      <c r="WX825" s="406"/>
      <c r="WY825" s="406"/>
      <c r="WZ825" s="406"/>
      <c r="XA825" s="406"/>
      <c r="XB825" s="406"/>
      <c r="XC825" s="406"/>
      <c r="XD825" s="406"/>
      <c r="XE825" s="406"/>
      <c r="XF825" s="406"/>
      <c r="XG825" s="406"/>
      <c r="XH825" s="406"/>
      <c r="XI825" s="406"/>
      <c r="XJ825" s="406"/>
      <c r="XK825" s="406"/>
      <c r="XL825" s="406"/>
      <c r="XM825" s="406"/>
      <c r="XN825" s="406"/>
      <c r="XO825" s="406"/>
      <c r="XP825" s="406"/>
      <c r="XQ825" s="406"/>
      <c r="XR825" s="406"/>
      <c r="XS825" s="406"/>
      <c r="XT825" s="406"/>
      <c r="XU825" s="406"/>
      <c r="XV825" s="406"/>
      <c r="XW825" s="406"/>
      <c r="XX825" s="406"/>
      <c r="XY825" s="406"/>
      <c r="XZ825" s="406"/>
      <c r="YA825" s="406"/>
      <c r="YB825" s="406"/>
      <c r="YC825" s="406"/>
      <c r="YD825" s="406"/>
      <c r="YE825" s="406"/>
      <c r="YF825" s="406"/>
      <c r="YG825" s="406"/>
      <c r="YH825" s="406"/>
      <c r="YI825" s="406"/>
      <c r="YJ825" s="406"/>
      <c r="YK825" s="406"/>
      <c r="YL825" s="406"/>
      <c r="YM825" s="406"/>
      <c r="YN825" s="406"/>
      <c r="YO825" s="406"/>
      <c r="YP825" s="406"/>
      <c r="YQ825" s="406"/>
      <c r="YR825" s="406"/>
      <c r="YS825" s="406"/>
      <c r="YT825" s="406"/>
      <c r="YU825" s="406"/>
      <c r="YV825" s="406"/>
      <c r="YW825" s="406"/>
      <c r="YX825" s="406"/>
      <c r="YY825" s="406"/>
      <c r="YZ825" s="406"/>
      <c r="ZA825" s="406"/>
      <c r="ZB825" s="406"/>
      <c r="ZC825" s="406"/>
      <c r="ZD825" s="406"/>
      <c r="ZE825" s="406"/>
      <c r="ZF825" s="406"/>
      <c r="ZG825" s="406"/>
      <c r="ZH825" s="406"/>
      <c r="ZI825" s="406"/>
      <c r="ZJ825" s="406"/>
      <c r="ZK825" s="406"/>
      <c r="ZL825" s="406"/>
      <c r="ZM825" s="406"/>
      <c r="ZN825" s="406"/>
      <c r="ZO825" s="406"/>
      <c r="ZP825" s="406"/>
      <c r="ZQ825" s="406"/>
      <c r="ZR825" s="406"/>
      <c r="ZS825" s="406"/>
      <c r="ZT825" s="406"/>
      <c r="ZU825" s="406"/>
      <c r="ZV825" s="406"/>
      <c r="ZW825" s="406"/>
      <c r="ZX825" s="406"/>
      <c r="ZY825" s="406"/>
      <c r="ZZ825" s="406"/>
      <c r="AAA825" s="406"/>
      <c r="AAB825" s="406"/>
      <c r="AAC825" s="406"/>
      <c r="AAD825" s="406"/>
      <c r="AAE825" s="406"/>
      <c r="AAF825" s="406"/>
      <c r="AAG825" s="406"/>
      <c r="AAH825" s="406"/>
      <c r="AAI825" s="406"/>
      <c r="AAJ825" s="406"/>
      <c r="AAK825" s="406"/>
      <c r="AAL825" s="406"/>
      <c r="AAM825" s="406"/>
      <c r="AAN825" s="406"/>
      <c r="AAO825" s="406"/>
      <c r="AAP825" s="406"/>
      <c r="AAQ825" s="406"/>
      <c r="AAR825" s="406"/>
      <c r="AAS825" s="406"/>
      <c r="AAT825" s="406"/>
      <c r="AAU825" s="406"/>
      <c r="AAV825" s="406"/>
      <c r="AAW825" s="406"/>
      <c r="AAX825" s="406"/>
      <c r="AAY825" s="406"/>
      <c r="AAZ825" s="406"/>
      <c r="ABA825" s="406"/>
      <c r="ABB825" s="406"/>
      <c r="ABC825" s="406"/>
      <c r="ABD825" s="406"/>
      <c r="ABE825" s="406"/>
      <c r="ABF825" s="406"/>
      <c r="ABG825" s="406"/>
      <c r="ABH825" s="406"/>
      <c r="ABI825" s="406"/>
      <c r="ABJ825" s="406"/>
      <c r="ABK825" s="406"/>
      <c r="ABL825" s="406"/>
      <c r="ABM825" s="406"/>
      <c r="ABN825" s="406"/>
      <c r="ABO825" s="406"/>
      <c r="ABP825" s="406"/>
      <c r="ABQ825" s="406"/>
      <c r="ABR825" s="406"/>
      <c r="ABS825" s="406"/>
      <c r="ABT825" s="406"/>
      <c r="ABU825" s="406"/>
      <c r="ABV825" s="406"/>
      <c r="ABW825" s="406"/>
      <c r="ABX825" s="406"/>
      <c r="ABY825" s="406"/>
      <c r="ABZ825" s="406"/>
      <c r="ACA825" s="406"/>
      <c r="ACB825" s="406"/>
      <c r="ACC825" s="406"/>
      <c r="ACD825" s="406"/>
      <c r="ACE825" s="406"/>
      <c r="ACF825" s="406"/>
      <c r="ACG825" s="406"/>
      <c r="ACH825" s="406"/>
      <c r="ACI825" s="406"/>
      <c r="ACJ825" s="406"/>
      <c r="ACK825" s="406"/>
      <c r="ACL825" s="406"/>
      <c r="ACM825" s="406"/>
      <c r="ACN825" s="406"/>
      <c r="ACO825" s="406"/>
      <c r="ACP825" s="406"/>
      <c r="ACQ825" s="406"/>
      <c r="ACR825" s="406"/>
      <c r="ACS825" s="406"/>
      <c r="ACT825" s="406"/>
      <c r="ACU825" s="406"/>
      <c r="ACV825" s="406"/>
      <c r="ACW825" s="406"/>
      <c r="ACX825" s="406"/>
      <c r="ACY825" s="406"/>
      <c r="ACZ825" s="406"/>
      <c r="ADA825" s="406"/>
      <c r="ADB825" s="406"/>
      <c r="ADC825" s="406"/>
      <c r="ADD825" s="406"/>
      <c r="ADE825" s="406"/>
      <c r="ADF825" s="406"/>
      <c r="ADG825" s="406"/>
      <c r="ADH825" s="406"/>
      <c r="ADI825" s="406"/>
      <c r="ADJ825" s="406"/>
      <c r="ADK825" s="406"/>
      <c r="ADL825" s="406"/>
      <c r="ADM825" s="406"/>
      <c r="ADN825" s="406"/>
      <c r="ADO825" s="406"/>
      <c r="ADP825" s="406"/>
      <c r="ADQ825" s="406"/>
      <c r="ADR825" s="406"/>
      <c r="ADS825" s="406"/>
      <c r="ADT825" s="406"/>
      <c r="ADU825" s="406"/>
      <c r="ADV825" s="406"/>
      <c r="ADW825" s="406"/>
      <c r="ADX825" s="406"/>
      <c r="ADY825" s="406"/>
      <c r="ADZ825" s="406"/>
      <c r="AEA825" s="406"/>
      <c r="AEB825" s="406"/>
      <c r="AEC825" s="406"/>
      <c r="AED825" s="406"/>
      <c r="AEE825" s="406"/>
      <c r="AEF825" s="406"/>
      <c r="AEG825" s="406"/>
      <c r="AEH825" s="406"/>
      <c r="AEI825" s="406"/>
      <c r="AEJ825" s="406"/>
      <c r="AEK825" s="406"/>
      <c r="AEL825" s="406"/>
      <c r="AEM825" s="406"/>
      <c r="AEN825" s="406"/>
      <c r="AEO825" s="406"/>
      <c r="AEP825" s="406"/>
      <c r="AEQ825" s="406"/>
      <c r="AER825" s="406"/>
      <c r="AES825" s="406"/>
      <c r="AET825" s="406"/>
      <c r="AEU825" s="406"/>
      <c r="AEV825" s="406"/>
      <c r="AEW825" s="406"/>
      <c r="AEX825" s="406"/>
      <c r="AEY825" s="406"/>
      <c r="AEZ825" s="406"/>
      <c r="AFA825" s="406"/>
      <c r="AFB825" s="406"/>
      <c r="AFC825" s="406"/>
      <c r="AFD825" s="406"/>
      <c r="AFE825" s="406"/>
      <c r="AFF825" s="406"/>
      <c r="AFG825" s="406"/>
      <c r="AFH825" s="406"/>
      <c r="AFI825" s="406"/>
      <c r="AFJ825" s="406"/>
      <c r="AFK825" s="406"/>
      <c r="AFL825" s="406"/>
      <c r="AFM825" s="406"/>
      <c r="AFN825" s="406"/>
      <c r="AFO825" s="406"/>
      <c r="AFP825" s="406"/>
      <c r="AFQ825" s="406"/>
      <c r="AFR825" s="406"/>
      <c r="AFS825" s="406"/>
      <c r="AFT825" s="406"/>
      <c r="AFU825" s="406"/>
      <c r="AFV825" s="406"/>
      <c r="AFW825" s="406"/>
      <c r="AFX825" s="406"/>
      <c r="AFY825" s="406"/>
      <c r="AFZ825" s="406"/>
      <c r="AGA825" s="406"/>
      <c r="AGB825" s="406"/>
      <c r="AGC825" s="406"/>
      <c r="AGD825" s="406"/>
      <c r="AGE825" s="406"/>
      <c r="AGF825" s="406"/>
      <c r="AGG825" s="406"/>
      <c r="AGH825" s="406"/>
      <c r="AGI825" s="406"/>
      <c r="AGJ825" s="406"/>
      <c r="AGK825" s="406"/>
      <c r="AGL825" s="406"/>
      <c r="AGM825" s="406"/>
      <c r="AGN825" s="406"/>
      <c r="AGO825" s="406"/>
      <c r="AGP825" s="406"/>
      <c r="AGQ825" s="406"/>
      <c r="AGR825" s="406"/>
      <c r="AGS825" s="406"/>
      <c r="AGT825" s="406"/>
      <c r="AGU825" s="406"/>
      <c r="AGV825" s="406"/>
      <c r="AGW825" s="406"/>
      <c r="AGX825" s="406"/>
      <c r="AGY825" s="406"/>
      <c r="AGZ825" s="406"/>
      <c r="AHA825" s="406"/>
      <c r="AHB825" s="406"/>
      <c r="AHC825" s="406"/>
      <c r="AHD825" s="406"/>
      <c r="AHE825" s="406"/>
      <c r="AHF825" s="406"/>
      <c r="AHG825" s="406"/>
      <c r="AHH825" s="406"/>
      <c r="AHI825" s="406"/>
      <c r="AHJ825" s="406"/>
      <c r="AHK825" s="406"/>
      <c r="AHL825" s="406"/>
      <c r="AHM825" s="406"/>
      <c r="AHN825" s="406"/>
      <c r="AHO825" s="406"/>
      <c r="AHP825" s="406"/>
      <c r="AHQ825" s="406"/>
      <c r="AHR825" s="406"/>
      <c r="AHS825" s="406"/>
      <c r="AHT825" s="406"/>
      <c r="AHU825" s="406"/>
      <c r="AHV825" s="406"/>
      <c r="AHW825" s="406"/>
      <c r="AHX825" s="406"/>
      <c r="AHY825" s="406"/>
      <c r="AHZ825" s="406"/>
      <c r="AIA825" s="406"/>
      <c r="AIB825" s="406"/>
      <c r="AIC825" s="406"/>
      <c r="AID825" s="406"/>
      <c r="AIE825" s="406"/>
      <c r="AIF825" s="406"/>
      <c r="AIG825" s="406"/>
      <c r="AIH825" s="406"/>
      <c r="AII825" s="406"/>
      <c r="AIJ825" s="406"/>
      <c r="AIK825" s="406"/>
      <c r="AIL825" s="406"/>
      <c r="AIM825" s="406"/>
      <c r="AIN825" s="406"/>
      <c r="AIO825" s="406"/>
      <c r="AIP825" s="406"/>
      <c r="AIQ825" s="406"/>
      <c r="AIR825" s="406"/>
      <c r="AIS825" s="406"/>
      <c r="AIT825" s="406"/>
      <c r="AIU825" s="406"/>
      <c r="AIV825" s="406"/>
      <c r="AIW825" s="406"/>
      <c r="AIX825" s="406"/>
      <c r="AIY825" s="406"/>
      <c r="AIZ825" s="406"/>
      <c r="AJA825" s="406"/>
      <c r="AJB825" s="406"/>
      <c r="AJC825" s="406"/>
      <c r="AJD825" s="406"/>
      <c r="AJE825" s="406"/>
      <c r="AJF825" s="406"/>
      <c r="AJG825" s="406"/>
      <c r="AJH825" s="406"/>
      <c r="AJI825" s="406"/>
      <c r="AJJ825" s="406"/>
      <c r="AJK825" s="406"/>
      <c r="AJL825" s="406"/>
      <c r="AJM825" s="406"/>
      <c r="AJN825" s="406"/>
      <c r="AJO825" s="406"/>
      <c r="AJP825" s="406"/>
      <c r="AJQ825" s="406"/>
      <c r="AJR825" s="406"/>
      <c r="AJS825" s="406"/>
      <c r="AJT825" s="406"/>
      <c r="AJU825" s="406"/>
      <c r="AJV825" s="406"/>
      <c r="AJW825" s="406"/>
      <c r="AJX825" s="406"/>
      <c r="AJY825" s="406"/>
      <c r="AJZ825" s="406"/>
      <c r="AKA825" s="406"/>
      <c r="AKB825" s="406"/>
      <c r="AKC825" s="406"/>
      <c r="AKD825" s="406"/>
      <c r="AKE825" s="406"/>
      <c r="AKF825" s="406"/>
      <c r="AKG825" s="406"/>
      <c r="AKH825" s="406"/>
      <c r="AKI825" s="406"/>
      <c r="AKJ825" s="406"/>
      <c r="AKK825" s="406"/>
      <c r="AKL825" s="406"/>
      <c r="AKM825" s="406"/>
      <c r="AKN825" s="406"/>
      <c r="AKO825" s="406"/>
      <c r="AKP825" s="406"/>
      <c r="AKQ825" s="406"/>
      <c r="AKR825" s="406"/>
      <c r="AKS825" s="406"/>
      <c r="AKT825" s="406"/>
      <c r="AKU825" s="406"/>
      <c r="AKV825" s="406"/>
      <c r="AKW825" s="406"/>
      <c r="AKX825" s="406"/>
      <c r="AKY825" s="406"/>
      <c r="AKZ825" s="406"/>
      <c r="ALA825" s="406"/>
      <c r="ALB825" s="406"/>
      <c r="ALC825" s="406"/>
      <c r="ALD825" s="406"/>
    </row>
    <row r="826" spans="1:992" s="672" customFormat="1" ht="39" customHeight="1">
      <c r="A826" s="1675"/>
      <c r="B826" s="2398"/>
      <c r="C826" s="2398"/>
      <c r="D826" s="1651"/>
      <c r="E826" s="1661"/>
      <c r="F826" s="1661"/>
      <c r="G826" s="2398"/>
      <c r="H826" s="1036" t="s">
        <v>486</v>
      </c>
      <c r="I826" s="1034" t="s">
        <v>325</v>
      </c>
      <c r="J826" s="1653">
        <v>21</v>
      </c>
      <c r="K826" s="1043">
        <v>19</v>
      </c>
      <c r="L826" s="1821" t="s">
        <v>2879</v>
      </c>
      <c r="M826" s="580"/>
      <c r="N826" s="406"/>
      <c r="O826" s="406"/>
      <c r="P826" s="406"/>
      <c r="Q826" s="406"/>
      <c r="R826" s="406"/>
      <c r="S826" s="406"/>
      <c r="T826" s="406"/>
      <c r="U826" s="406"/>
      <c r="V826" s="406"/>
      <c r="W826" s="406"/>
      <c r="X826" s="406"/>
      <c r="Y826" s="406"/>
      <c r="Z826" s="406"/>
      <c r="AA826" s="406"/>
      <c r="AB826" s="406"/>
      <c r="AC826" s="406"/>
      <c r="AD826" s="406"/>
      <c r="AE826" s="406"/>
      <c r="AF826" s="406"/>
      <c r="AG826" s="406"/>
      <c r="AH826" s="406"/>
      <c r="AI826" s="406"/>
      <c r="AJ826" s="406"/>
      <c r="AK826" s="406"/>
      <c r="AL826" s="406"/>
      <c r="AM826" s="406"/>
      <c r="AN826" s="406"/>
      <c r="AO826" s="406"/>
      <c r="AP826" s="406"/>
      <c r="AQ826" s="406"/>
      <c r="AR826" s="406"/>
      <c r="AS826" s="406"/>
      <c r="AT826" s="406"/>
      <c r="AU826" s="406"/>
      <c r="AV826" s="406"/>
      <c r="AW826" s="406"/>
      <c r="AX826" s="406"/>
      <c r="AY826" s="406"/>
      <c r="AZ826" s="406"/>
      <c r="BA826" s="406"/>
      <c r="BB826" s="406"/>
      <c r="BC826" s="406"/>
      <c r="BD826" s="406"/>
      <c r="BE826" s="406"/>
      <c r="BF826" s="406"/>
      <c r="BG826" s="406"/>
      <c r="BH826" s="406"/>
      <c r="BI826" s="406"/>
      <c r="BJ826" s="406"/>
      <c r="BK826" s="406"/>
      <c r="BL826" s="406"/>
      <c r="BM826" s="406"/>
      <c r="BN826" s="406"/>
      <c r="BO826" s="406"/>
      <c r="BP826" s="406"/>
      <c r="BQ826" s="406"/>
      <c r="BR826" s="406"/>
      <c r="BS826" s="406"/>
      <c r="BT826" s="406"/>
      <c r="BU826" s="406"/>
      <c r="BV826" s="406"/>
      <c r="BW826" s="406"/>
      <c r="BX826" s="406"/>
      <c r="BY826" s="406"/>
      <c r="BZ826" s="406"/>
      <c r="CA826" s="406"/>
      <c r="CB826" s="406"/>
      <c r="CC826" s="406"/>
      <c r="CD826" s="406"/>
      <c r="CE826" s="406"/>
      <c r="CF826" s="406"/>
      <c r="CG826" s="406"/>
      <c r="CH826" s="406"/>
      <c r="CI826" s="406"/>
      <c r="CJ826" s="406"/>
      <c r="CK826" s="406"/>
      <c r="CL826" s="406"/>
      <c r="CM826" s="406"/>
      <c r="CN826" s="406"/>
      <c r="CO826" s="406"/>
      <c r="CP826" s="406"/>
      <c r="CQ826" s="406"/>
      <c r="CR826" s="406"/>
      <c r="CS826" s="406"/>
      <c r="CT826" s="406"/>
      <c r="CU826" s="406"/>
      <c r="CV826" s="406"/>
      <c r="CW826" s="406"/>
      <c r="CX826" s="406"/>
      <c r="CY826" s="406"/>
      <c r="CZ826" s="406"/>
      <c r="DA826" s="406"/>
      <c r="DB826" s="406"/>
      <c r="DC826" s="406"/>
      <c r="DD826" s="406"/>
      <c r="DE826" s="406"/>
      <c r="DF826" s="406"/>
      <c r="DG826" s="406"/>
      <c r="DH826" s="406"/>
      <c r="DI826" s="406"/>
      <c r="DJ826" s="406"/>
      <c r="DK826" s="406"/>
      <c r="DL826" s="406"/>
      <c r="DM826" s="406"/>
      <c r="DN826" s="406"/>
      <c r="DO826" s="406"/>
      <c r="DP826" s="406"/>
      <c r="DQ826" s="406"/>
      <c r="DR826" s="406"/>
      <c r="DS826" s="406"/>
      <c r="DT826" s="406"/>
      <c r="DU826" s="406"/>
      <c r="DV826" s="406"/>
      <c r="DW826" s="406"/>
      <c r="DX826" s="406"/>
      <c r="DY826" s="406"/>
      <c r="DZ826" s="406"/>
      <c r="EA826" s="406"/>
      <c r="EB826" s="406"/>
      <c r="EC826" s="406"/>
      <c r="ED826" s="406"/>
      <c r="EE826" s="406"/>
      <c r="EF826" s="406"/>
      <c r="EG826" s="406"/>
      <c r="EH826" s="406"/>
      <c r="EI826" s="406"/>
      <c r="EJ826" s="406"/>
      <c r="EK826" s="406"/>
      <c r="EL826" s="406"/>
      <c r="EM826" s="406"/>
      <c r="EN826" s="406"/>
      <c r="EO826" s="406"/>
      <c r="EP826" s="406"/>
      <c r="EQ826" s="406"/>
      <c r="ER826" s="406"/>
      <c r="ES826" s="406"/>
      <c r="ET826" s="406"/>
      <c r="EU826" s="406"/>
      <c r="EV826" s="406"/>
      <c r="EW826" s="406"/>
      <c r="EX826" s="406"/>
      <c r="EY826" s="406"/>
      <c r="EZ826" s="406"/>
      <c r="FA826" s="406"/>
      <c r="FB826" s="406"/>
      <c r="FC826" s="406"/>
      <c r="FD826" s="406"/>
      <c r="FE826" s="406"/>
      <c r="FF826" s="406"/>
      <c r="FG826" s="406"/>
      <c r="FH826" s="406"/>
      <c r="FI826" s="406"/>
      <c r="FJ826" s="406"/>
      <c r="FK826" s="406"/>
      <c r="FL826" s="406"/>
      <c r="FM826" s="406"/>
      <c r="FN826" s="406"/>
      <c r="FO826" s="406"/>
      <c r="FP826" s="406"/>
      <c r="FQ826" s="406"/>
      <c r="FR826" s="406"/>
      <c r="FS826" s="406"/>
      <c r="FT826" s="406"/>
      <c r="FU826" s="406"/>
      <c r="FV826" s="406"/>
      <c r="FW826" s="406"/>
      <c r="FX826" s="406"/>
      <c r="FY826" s="406"/>
      <c r="FZ826" s="406"/>
      <c r="GA826" s="406"/>
      <c r="GB826" s="406"/>
      <c r="GC826" s="406"/>
      <c r="GD826" s="406"/>
      <c r="GE826" s="406"/>
      <c r="GF826" s="406"/>
      <c r="GG826" s="406"/>
      <c r="GH826" s="406"/>
      <c r="GI826" s="406"/>
      <c r="GJ826" s="406"/>
      <c r="GK826" s="406"/>
      <c r="GL826" s="406"/>
      <c r="GM826" s="406"/>
      <c r="GN826" s="406"/>
      <c r="GO826" s="406"/>
      <c r="GP826" s="406"/>
      <c r="GQ826" s="406"/>
      <c r="GR826" s="406"/>
      <c r="GS826" s="406"/>
      <c r="GT826" s="406"/>
      <c r="GU826" s="406"/>
      <c r="GV826" s="406"/>
      <c r="GW826" s="406"/>
      <c r="GX826" s="406"/>
      <c r="GY826" s="406"/>
      <c r="GZ826" s="406"/>
      <c r="HA826" s="406"/>
      <c r="HB826" s="406"/>
      <c r="HC826" s="406"/>
      <c r="HD826" s="406"/>
      <c r="HE826" s="406"/>
      <c r="HF826" s="406"/>
      <c r="HG826" s="406"/>
      <c r="HH826" s="406"/>
      <c r="HI826" s="406"/>
      <c r="HJ826" s="406"/>
      <c r="HK826" s="406"/>
      <c r="HL826" s="406"/>
      <c r="HM826" s="406"/>
      <c r="HN826" s="406"/>
      <c r="HO826" s="406"/>
      <c r="HP826" s="406"/>
      <c r="HQ826" s="406"/>
      <c r="HR826" s="406"/>
      <c r="HS826" s="406"/>
      <c r="HT826" s="406"/>
      <c r="HU826" s="406"/>
      <c r="HV826" s="406"/>
      <c r="HW826" s="406"/>
      <c r="HX826" s="406"/>
      <c r="HY826" s="406"/>
      <c r="HZ826" s="406"/>
      <c r="IA826" s="406"/>
      <c r="IB826" s="406"/>
      <c r="IC826" s="406"/>
      <c r="ID826" s="406"/>
      <c r="IE826" s="406"/>
      <c r="IF826" s="406"/>
      <c r="IG826" s="406"/>
      <c r="IH826" s="406"/>
      <c r="II826" s="406"/>
      <c r="IJ826" s="406"/>
      <c r="IK826" s="406"/>
      <c r="IL826" s="406"/>
      <c r="IM826" s="406"/>
      <c r="IN826" s="406"/>
      <c r="IO826" s="406"/>
      <c r="IP826" s="406"/>
      <c r="IQ826" s="406"/>
      <c r="IR826" s="406"/>
      <c r="IS826" s="406"/>
      <c r="IT826" s="406"/>
      <c r="IU826" s="406"/>
      <c r="IV826" s="406"/>
      <c r="IW826" s="406"/>
      <c r="IX826" s="406"/>
      <c r="IY826" s="406"/>
      <c r="IZ826" s="406"/>
      <c r="JA826" s="406"/>
      <c r="JB826" s="406"/>
      <c r="JC826" s="406"/>
      <c r="JD826" s="406"/>
      <c r="JE826" s="406"/>
      <c r="JF826" s="406"/>
      <c r="JG826" s="406"/>
      <c r="JH826" s="406"/>
      <c r="JI826" s="406"/>
      <c r="JJ826" s="406"/>
      <c r="JK826" s="406"/>
      <c r="JL826" s="406"/>
      <c r="JM826" s="406"/>
      <c r="JN826" s="406"/>
      <c r="JO826" s="406"/>
      <c r="JP826" s="406"/>
      <c r="JQ826" s="406"/>
      <c r="JR826" s="406"/>
      <c r="JS826" s="406"/>
      <c r="JT826" s="406"/>
      <c r="JU826" s="406"/>
      <c r="JV826" s="406"/>
      <c r="JW826" s="406"/>
      <c r="JX826" s="406"/>
      <c r="JY826" s="406"/>
      <c r="JZ826" s="406"/>
      <c r="KA826" s="406"/>
      <c r="KB826" s="406"/>
      <c r="KC826" s="406"/>
      <c r="KD826" s="406"/>
      <c r="KE826" s="406"/>
      <c r="KF826" s="406"/>
      <c r="KG826" s="406"/>
      <c r="KH826" s="406"/>
      <c r="KI826" s="406"/>
      <c r="KJ826" s="406"/>
      <c r="KK826" s="406"/>
      <c r="KL826" s="406"/>
      <c r="KM826" s="406"/>
      <c r="KN826" s="406"/>
      <c r="KO826" s="406"/>
      <c r="KP826" s="406"/>
      <c r="KQ826" s="406"/>
      <c r="KR826" s="406"/>
      <c r="KS826" s="406"/>
      <c r="KT826" s="406"/>
      <c r="KU826" s="406"/>
      <c r="KV826" s="406"/>
      <c r="KW826" s="406"/>
      <c r="KX826" s="406"/>
      <c r="KY826" s="406"/>
      <c r="KZ826" s="406"/>
      <c r="LA826" s="406"/>
      <c r="LB826" s="406"/>
      <c r="LC826" s="406"/>
      <c r="LD826" s="406"/>
      <c r="LE826" s="406"/>
      <c r="LF826" s="406"/>
      <c r="LG826" s="406"/>
      <c r="LH826" s="406"/>
      <c r="LI826" s="406"/>
      <c r="LJ826" s="406"/>
      <c r="LK826" s="406"/>
      <c r="LL826" s="406"/>
      <c r="LM826" s="406"/>
      <c r="LN826" s="406"/>
      <c r="LO826" s="406"/>
      <c r="LP826" s="406"/>
      <c r="LQ826" s="406"/>
      <c r="LR826" s="406"/>
      <c r="LS826" s="406"/>
      <c r="LT826" s="406"/>
      <c r="LU826" s="406"/>
      <c r="LV826" s="406"/>
      <c r="LW826" s="406"/>
      <c r="LX826" s="406"/>
      <c r="LY826" s="406"/>
      <c r="LZ826" s="406"/>
      <c r="MA826" s="406"/>
      <c r="MB826" s="406"/>
      <c r="MC826" s="406"/>
      <c r="MD826" s="406"/>
      <c r="ME826" s="406"/>
      <c r="MF826" s="406"/>
      <c r="MG826" s="406"/>
      <c r="MH826" s="406"/>
      <c r="MI826" s="406"/>
      <c r="MJ826" s="406"/>
      <c r="MK826" s="406"/>
      <c r="ML826" s="406"/>
      <c r="MM826" s="406"/>
      <c r="MN826" s="406"/>
      <c r="MO826" s="406"/>
      <c r="MP826" s="406"/>
      <c r="MQ826" s="406"/>
      <c r="MR826" s="406"/>
      <c r="MS826" s="406"/>
      <c r="MT826" s="406"/>
      <c r="MU826" s="406"/>
      <c r="MV826" s="406"/>
      <c r="MW826" s="406"/>
      <c r="MX826" s="406"/>
      <c r="MY826" s="406"/>
      <c r="MZ826" s="406"/>
      <c r="NA826" s="406"/>
      <c r="NB826" s="406"/>
      <c r="NC826" s="406"/>
      <c r="ND826" s="406"/>
      <c r="NE826" s="406"/>
      <c r="NF826" s="406"/>
      <c r="NG826" s="406"/>
      <c r="NH826" s="406"/>
      <c r="NI826" s="406"/>
      <c r="NJ826" s="406"/>
      <c r="NK826" s="406"/>
      <c r="NL826" s="406"/>
      <c r="NM826" s="406"/>
      <c r="NN826" s="406"/>
      <c r="NO826" s="406"/>
      <c r="NP826" s="406"/>
      <c r="NQ826" s="406"/>
      <c r="NR826" s="406"/>
      <c r="NS826" s="406"/>
      <c r="NT826" s="406"/>
      <c r="NU826" s="406"/>
      <c r="NV826" s="406"/>
      <c r="NW826" s="406"/>
      <c r="NX826" s="406"/>
      <c r="NY826" s="406"/>
      <c r="NZ826" s="406"/>
      <c r="OA826" s="406"/>
      <c r="OB826" s="406"/>
      <c r="OC826" s="406"/>
      <c r="OD826" s="406"/>
      <c r="OE826" s="406"/>
      <c r="OF826" s="406"/>
      <c r="OG826" s="406"/>
      <c r="OH826" s="406"/>
      <c r="OI826" s="406"/>
      <c r="OJ826" s="406"/>
      <c r="OK826" s="406"/>
      <c r="OL826" s="406"/>
      <c r="OM826" s="406"/>
      <c r="ON826" s="406"/>
      <c r="OO826" s="406"/>
      <c r="OP826" s="406"/>
      <c r="OQ826" s="406"/>
      <c r="OR826" s="406"/>
      <c r="OS826" s="406"/>
      <c r="OT826" s="406"/>
      <c r="OU826" s="406"/>
      <c r="OV826" s="406"/>
      <c r="OW826" s="406"/>
      <c r="OX826" s="406"/>
      <c r="OY826" s="406"/>
      <c r="OZ826" s="406"/>
      <c r="PA826" s="406"/>
      <c r="PB826" s="406"/>
      <c r="PC826" s="406"/>
      <c r="PD826" s="406"/>
      <c r="PE826" s="406"/>
      <c r="PF826" s="406"/>
      <c r="PG826" s="406"/>
      <c r="PH826" s="406"/>
      <c r="PI826" s="406"/>
      <c r="PJ826" s="406"/>
      <c r="PK826" s="406"/>
      <c r="PL826" s="406"/>
      <c r="PM826" s="406"/>
      <c r="PN826" s="406"/>
      <c r="PO826" s="406"/>
      <c r="PP826" s="406"/>
      <c r="PQ826" s="406"/>
      <c r="PR826" s="406"/>
      <c r="PS826" s="406"/>
      <c r="PT826" s="406"/>
      <c r="PU826" s="406"/>
      <c r="PV826" s="406"/>
      <c r="PW826" s="406"/>
      <c r="PX826" s="406"/>
      <c r="PY826" s="406"/>
      <c r="PZ826" s="406"/>
      <c r="QA826" s="406"/>
      <c r="QB826" s="406"/>
      <c r="QC826" s="406"/>
      <c r="QD826" s="406"/>
      <c r="QE826" s="406"/>
      <c r="QF826" s="406"/>
      <c r="QG826" s="406"/>
      <c r="QH826" s="406"/>
      <c r="QI826" s="406"/>
      <c r="QJ826" s="406"/>
      <c r="QK826" s="406"/>
      <c r="QL826" s="406"/>
      <c r="QM826" s="406"/>
      <c r="QN826" s="406"/>
      <c r="QO826" s="406"/>
      <c r="QP826" s="406"/>
      <c r="QQ826" s="406"/>
      <c r="QR826" s="406"/>
      <c r="QS826" s="406"/>
      <c r="QT826" s="406"/>
      <c r="QU826" s="406"/>
      <c r="QV826" s="406"/>
      <c r="QW826" s="406"/>
      <c r="QX826" s="406"/>
      <c r="QY826" s="406"/>
      <c r="QZ826" s="406"/>
      <c r="RA826" s="406"/>
      <c r="RB826" s="406"/>
      <c r="RC826" s="406"/>
      <c r="RD826" s="406"/>
      <c r="RE826" s="406"/>
      <c r="RF826" s="406"/>
      <c r="RG826" s="406"/>
      <c r="RH826" s="406"/>
      <c r="RI826" s="406"/>
      <c r="RJ826" s="406"/>
      <c r="RK826" s="406"/>
      <c r="RL826" s="406"/>
      <c r="RM826" s="406"/>
      <c r="RN826" s="406"/>
      <c r="RO826" s="406"/>
      <c r="RP826" s="406"/>
      <c r="RQ826" s="406"/>
      <c r="RR826" s="406"/>
      <c r="RS826" s="406"/>
      <c r="RT826" s="406"/>
      <c r="RU826" s="406"/>
      <c r="RV826" s="406"/>
      <c r="RW826" s="406"/>
      <c r="RX826" s="406"/>
      <c r="RY826" s="406"/>
      <c r="RZ826" s="406"/>
      <c r="SA826" s="406"/>
      <c r="SB826" s="406"/>
      <c r="SC826" s="406"/>
      <c r="SD826" s="406"/>
      <c r="SE826" s="406"/>
      <c r="SF826" s="406"/>
      <c r="SG826" s="406"/>
      <c r="SH826" s="406"/>
      <c r="SI826" s="406"/>
      <c r="SJ826" s="406"/>
      <c r="SK826" s="406"/>
      <c r="SL826" s="406"/>
      <c r="SM826" s="406"/>
      <c r="SN826" s="406"/>
      <c r="SO826" s="406"/>
      <c r="SP826" s="406"/>
      <c r="SQ826" s="406"/>
      <c r="SR826" s="406"/>
      <c r="SS826" s="406"/>
      <c r="ST826" s="406"/>
      <c r="SU826" s="406"/>
      <c r="SV826" s="406"/>
      <c r="SW826" s="406"/>
      <c r="SX826" s="406"/>
      <c r="SY826" s="406"/>
      <c r="SZ826" s="406"/>
      <c r="TA826" s="406"/>
      <c r="TB826" s="406"/>
      <c r="TC826" s="406"/>
      <c r="TD826" s="406"/>
      <c r="TE826" s="406"/>
      <c r="TF826" s="406"/>
      <c r="TG826" s="406"/>
      <c r="TH826" s="406"/>
      <c r="TI826" s="406"/>
      <c r="TJ826" s="406"/>
      <c r="TK826" s="406"/>
      <c r="TL826" s="406"/>
      <c r="TM826" s="406"/>
      <c r="TN826" s="406"/>
      <c r="TO826" s="406"/>
      <c r="TP826" s="406"/>
      <c r="TQ826" s="406"/>
      <c r="TR826" s="406"/>
      <c r="TS826" s="406"/>
      <c r="TT826" s="406"/>
      <c r="TU826" s="406"/>
      <c r="TV826" s="406"/>
      <c r="TW826" s="406"/>
      <c r="TX826" s="406"/>
      <c r="TY826" s="406"/>
      <c r="TZ826" s="406"/>
      <c r="UA826" s="406"/>
      <c r="UB826" s="406"/>
      <c r="UC826" s="406"/>
      <c r="UD826" s="406"/>
      <c r="UE826" s="406"/>
      <c r="UF826" s="406"/>
      <c r="UG826" s="406"/>
      <c r="UH826" s="406"/>
      <c r="UI826" s="406"/>
      <c r="UJ826" s="406"/>
      <c r="UK826" s="406"/>
      <c r="UL826" s="406"/>
      <c r="UM826" s="406"/>
      <c r="UN826" s="406"/>
      <c r="UO826" s="406"/>
      <c r="UP826" s="406"/>
      <c r="UQ826" s="406"/>
      <c r="UR826" s="406"/>
      <c r="US826" s="406"/>
      <c r="UT826" s="406"/>
      <c r="UU826" s="406"/>
      <c r="UV826" s="406"/>
      <c r="UW826" s="406"/>
      <c r="UX826" s="406"/>
      <c r="UY826" s="406"/>
      <c r="UZ826" s="406"/>
      <c r="VA826" s="406"/>
      <c r="VB826" s="406"/>
      <c r="VC826" s="406"/>
      <c r="VD826" s="406"/>
      <c r="VE826" s="406"/>
      <c r="VF826" s="406"/>
      <c r="VG826" s="406"/>
      <c r="VH826" s="406"/>
      <c r="VI826" s="406"/>
      <c r="VJ826" s="406"/>
      <c r="VK826" s="406"/>
      <c r="VL826" s="406"/>
      <c r="VM826" s="406"/>
      <c r="VN826" s="406"/>
      <c r="VO826" s="406"/>
      <c r="VP826" s="406"/>
      <c r="VQ826" s="406"/>
      <c r="VR826" s="406"/>
      <c r="VS826" s="406"/>
      <c r="VT826" s="406"/>
      <c r="VU826" s="406"/>
      <c r="VV826" s="406"/>
      <c r="VW826" s="406"/>
      <c r="VX826" s="406"/>
      <c r="VY826" s="406"/>
      <c r="VZ826" s="406"/>
      <c r="WA826" s="406"/>
      <c r="WB826" s="406"/>
      <c r="WC826" s="406"/>
      <c r="WD826" s="406"/>
      <c r="WE826" s="406"/>
      <c r="WF826" s="406"/>
      <c r="WG826" s="406"/>
      <c r="WH826" s="406"/>
      <c r="WI826" s="406"/>
      <c r="WJ826" s="406"/>
      <c r="WK826" s="406"/>
      <c r="WL826" s="406"/>
      <c r="WM826" s="406"/>
      <c r="WN826" s="406"/>
      <c r="WO826" s="406"/>
      <c r="WP826" s="406"/>
      <c r="WQ826" s="406"/>
      <c r="WR826" s="406"/>
      <c r="WS826" s="406"/>
      <c r="WT826" s="406"/>
      <c r="WU826" s="406"/>
      <c r="WV826" s="406"/>
      <c r="WW826" s="406"/>
      <c r="WX826" s="406"/>
      <c r="WY826" s="406"/>
      <c r="WZ826" s="406"/>
      <c r="XA826" s="406"/>
      <c r="XB826" s="406"/>
      <c r="XC826" s="406"/>
      <c r="XD826" s="406"/>
      <c r="XE826" s="406"/>
      <c r="XF826" s="406"/>
      <c r="XG826" s="406"/>
      <c r="XH826" s="406"/>
      <c r="XI826" s="406"/>
      <c r="XJ826" s="406"/>
      <c r="XK826" s="406"/>
      <c r="XL826" s="406"/>
      <c r="XM826" s="406"/>
      <c r="XN826" s="406"/>
      <c r="XO826" s="406"/>
      <c r="XP826" s="406"/>
      <c r="XQ826" s="406"/>
      <c r="XR826" s="406"/>
      <c r="XS826" s="406"/>
      <c r="XT826" s="406"/>
      <c r="XU826" s="406"/>
      <c r="XV826" s="406"/>
      <c r="XW826" s="406"/>
      <c r="XX826" s="406"/>
      <c r="XY826" s="406"/>
      <c r="XZ826" s="406"/>
      <c r="YA826" s="406"/>
      <c r="YB826" s="406"/>
      <c r="YC826" s="406"/>
      <c r="YD826" s="406"/>
      <c r="YE826" s="406"/>
      <c r="YF826" s="406"/>
      <c r="YG826" s="406"/>
      <c r="YH826" s="406"/>
      <c r="YI826" s="406"/>
      <c r="YJ826" s="406"/>
      <c r="YK826" s="406"/>
      <c r="YL826" s="406"/>
      <c r="YM826" s="406"/>
      <c r="YN826" s="406"/>
      <c r="YO826" s="406"/>
      <c r="YP826" s="406"/>
      <c r="YQ826" s="406"/>
      <c r="YR826" s="406"/>
      <c r="YS826" s="406"/>
      <c r="YT826" s="406"/>
      <c r="YU826" s="406"/>
      <c r="YV826" s="406"/>
      <c r="YW826" s="406"/>
      <c r="YX826" s="406"/>
      <c r="YY826" s="406"/>
      <c r="YZ826" s="406"/>
      <c r="ZA826" s="406"/>
      <c r="ZB826" s="406"/>
      <c r="ZC826" s="406"/>
      <c r="ZD826" s="406"/>
      <c r="ZE826" s="406"/>
      <c r="ZF826" s="406"/>
      <c r="ZG826" s="406"/>
      <c r="ZH826" s="406"/>
      <c r="ZI826" s="406"/>
      <c r="ZJ826" s="406"/>
      <c r="ZK826" s="406"/>
      <c r="ZL826" s="406"/>
      <c r="ZM826" s="406"/>
      <c r="ZN826" s="406"/>
      <c r="ZO826" s="406"/>
      <c r="ZP826" s="406"/>
      <c r="ZQ826" s="406"/>
      <c r="ZR826" s="406"/>
      <c r="ZS826" s="406"/>
      <c r="ZT826" s="406"/>
      <c r="ZU826" s="406"/>
      <c r="ZV826" s="406"/>
      <c r="ZW826" s="406"/>
      <c r="ZX826" s="406"/>
      <c r="ZY826" s="406"/>
      <c r="ZZ826" s="406"/>
      <c r="AAA826" s="406"/>
      <c r="AAB826" s="406"/>
      <c r="AAC826" s="406"/>
      <c r="AAD826" s="406"/>
      <c r="AAE826" s="406"/>
      <c r="AAF826" s="406"/>
      <c r="AAG826" s="406"/>
      <c r="AAH826" s="406"/>
      <c r="AAI826" s="406"/>
      <c r="AAJ826" s="406"/>
      <c r="AAK826" s="406"/>
      <c r="AAL826" s="406"/>
      <c r="AAM826" s="406"/>
      <c r="AAN826" s="406"/>
      <c r="AAO826" s="406"/>
      <c r="AAP826" s="406"/>
      <c r="AAQ826" s="406"/>
      <c r="AAR826" s="406"/>
      <c r="AAS826" s="406"/>
      <c r="AAT826" s="406"/>
      <c r="AAU826" s="406"/>
      <c r="AAV826" s="406"/>
      <c r="AAW826" s="406"/>
      <c r="AAX826" s="406"/>
      <c r="AAY826" s="406"/>
      <c r="AAZ826" s="406"/>
      <c r="ABA826" s="406"/>
      <c r="ABB826" s="406"/>
      <c r="ABC826" s="406"/>
      <c r="ABD826" s="406"/>
      <c r="ABE826" s="406"/>
      <c r="ABF826" s="406"/>
      <c r="ABG826" s="406"/>
      <c r="ABH826" s="406"/>
      <c r="ABI826" s="406"/>
      <c r="ABJ826" s="406"/>
      <c r="ABK826" s="406"/>
      <c r="ABL826" s="406"/>
      <c r="ABM826" s="406"/>
      <c r="ABN826" s="406"/>
      <c r="ABO826" s="406"/>
      <c r="ABP826" s="406"/>
      <c r="ABQ826" s="406"/>
      <c r="ABR826" s="406"/>
      <c r="ABS826" s="406"/>
      <c r="ABT826" s="406"/>
      <c r="ABU826" s="406"/>
      <c r="ABV826" s="406"/>
      <c r="ABW826" s="406"/>
      <c r="ABX826" s="406"/>
      <c r="ABY826" s="406"/>
      <c r="ABZ826" s="406"/>
      <c r="ACA826" s="406"/>
      <c r="ACB826" s="406"/>
      <c r="ACC826" s="406"/>
      <c r="ACD826" s="406"/>
      <c r="ACE826" s="406"/>
      <c r="ACF826" s="406"/>
      <c r="ACG826" s="406"/>
      <c r="ACH826" s="406"/>
      <c r="ACI826" s="406"/>
      <c r="ACJ826" s="406"/>
      <c r="ACK826" s="406"/>
      <c r="ACL826" s="406"/>
      <c r="ACM826" s="406"/>
      <c r="ACN826" s="406"/>
      <c r="ACO826" s="406"/>
      <c r="ACP826" s="406"/>
      <c r="ACQ826" s="406"/>
      <c r="ACR826" s="406"/>
      <c r="ACS826" s="406"/>
      <c r="ACT826" s="406"/>
      <c r="ACU826" s="406"/>
      <c r="ACV826" s="406"/>
      <c r="ACW826" s="406"/>
      <c r="ACX826" s="406"/>
      <c r="ACY826" s="406"/>
      <c r="ACZ826" s="406"/>
      <c r="ADA826" s="406"/>
      <c r="ADB826" s="406"/>
      <c r="ADC826" s="406"/>
      <c r="ADD826" s="406"/>
      <c r="ADE826" s="406"/>
      <c r="ADF826" s="406"/>
      <c r="ADG826" s="406"/>
      <c r="ADH826" s="406"/>
      <c r="ADI826" s="406"/>
      <c r="ADJ826" s="406"/>
      <c r="ADK826" s="406"/>
      <c r="ADL826" s="406"/>
      <c r="ADM826" s="406"/>
      <c r="ADN826" s="406"/>
      <c r="ADO826" s="406"/>
      <c r="ADP826" s="406"/>
      <c r="ADQ826" s="406"/>
      <c r="ADR826" s="406"/>
      <c r="ADS826" s="406"/>
      <c r="ADT826" s="406"/>
      <c r="ADU826" s="406"/>
      <c r="ADV826" s="406"/>
      <c r="ADW826" s="406"/>
      <c r="ADX826" s="406"/>
      <c r="ADY826" s="406"/>
      <c r="ADZ826" s="406"/>
      <c r="AEA826" s="406"/>
      <c r="AEB826" s="406"/>
      <c r="AEC826" s="406"/>
      <c r="AED826" s="406"/>
      <c r="AEE826" s="406"/>
      <c r="AEF826" s="406"/>
      <c r="AEG826" s="406"/>
      <c r="AEH826" s="406"/>
      <c r="AEI826" s="406"/>
      <c r="AEJ826" s="406"/>
      <c r="AEK826" s="406"/>
      <c r="AEL826" s="406"/>
      <c r="AEM826" s="406"/>
      <c r="AEN826" s="406"/>
      <c r="AEO826" s="406"/>
      <c r="AEP826" s="406"/>
      <c r="AEQ826" s="406"/>
      <c r="AER826" s="406"/>
      <c r="AES826" s="406"/>
      <c r="AET826" s="406"/>
      <c r="AEU826" s="406"/>
      <c r="AEV826" s="406"/>
      <c r="AEW826" s="406"/>
      <c r="AEX826" s="406"/>
      <c r="AEY826" s="406"/>
      <c r="AEZ826" s="406"/>
      <c r="AFA826" s="406"/>
      <c r="AFB826" s="406"/>
      <c r="AFC826" s="406"/>
      <c r="AFD826" s="406"/>
      <c r="AFE826" s="406"/>
      <c r="AFF826" s="406"/>
      <c r="AFG826" s="406"/>
      <c r="AFH826" s="406"/>
      <c r="AFI826" s="406"/>
      <c r="AFJ826" s="406"/>
      <c r="AFK826" s="406"/>
      <c r="AFL826" s="406"/>
      <c r="AFM826" s="406"/>
      <c r="AFN826" s="406"/>
      <c r="AFO826" s="406"/>
      <c r="AFP826" s="406"/>
      <c r="AFQ826" s="406"/>
      <c r="AFR826" s="406"/>
      <c r="AFS826" s="406"/>
      <c r="AFT826" s="406"/>
      <c r="AFU826" s="406"/>
      <c r="AFV826" s="406"/>
      <c r="AFW826" s="406"/>
      <c r="AFX826" s="406"/>
      <c r="AFY826" s="406"/>
      <c r="AFZ826" s="406"/>
      <c r="AGA826" s="406"/>
      <c r="AGB826" s="406"/>
      <c r="AGC826" s="406"/>
      <c r="AGD826" s="406"/>
      <c r="AGE826" s="406"/>
      <c r="AGF826" s="406"/>
      <c r="AGG826" s="406"/>
      <c r="AGH826" s="406"/>
      <c r="AGI826" s="406"/>
      <c r="AGJ826" s="406"/>
      <c r="AGK826" s="406"/>
      <c r="AGL826" s="406"/>
      <c r="AGM826" s="406"/>
      <c r="AGN826" s="406"/>
      <c r="AGO826" s="406"/>
      <c r="AGP826" s="406"/>
      <c r="AGQ826" s="406"/>
      <c r="AGR826" s="406"/>
      <c r="AGS826" s="406"/>
      <c r="AGT826" s="406"/>
      <c r="AGU826" s="406"/>
      <c r="AGV826" s="406"/>
      <c r="AGW826" s="406"/>
      <c r="AGX826" s="406"/>
      <c r="AGY826" s="406"/>
      <c r="AGZ826" s="406"/>
      <c r="AHA826" s="406"/>
      <c r="AHB826" s="406"/>
      <c r="AHC826" s="406"/>
      <c r="AHD826" s="406"/>
      <c r="AHE826" s="406"/>
      <c r="AHF826" s="406"/>
      <c r="AHG826" s="406"/>
      <c r="AHH826" s="406"/>
      <c r="AHI826" s="406"/>
      <c r="AHJ826" s="406"/>
      <c r="AHK826" s="406"/>
      <c r="AHL826" s="406"/>
      <c r="AHM826" s="406"/>
      <c r="AHN826" s="406"/>
      <c r="AHO826" s="406"/>
      <c r="AHP826" s="406"/>
      <c r="AHQ826" s="406"/>
      <c r="AHR826" s="406"/>
      <c r="AHS826" s="406"/>
      <c r="AHT826" s="406"/>
      <c r="AHU826" s="406"/>
      <c r="AHV826" s="406"/>
      <c r="AHW826" s="406"/>
      <c r="AHX826" s="406"/>
      <c r="AHY826" s="406"/>
      <c r="AHZ826" s="406"/>
      <c r="AIA826" s="406"/>
      <c r="AIB826" s="406"/>
      <c r="AIC826" s="406"/>
      <c r="AID826" s="406"/>
      <c r="AIE826" s="406"/>
      <c r="AIF826" s="406"/>
      <c r="AIG826" s="406"/>
      <c r="AIH826" s="406"/>
      <c r="AII826" s="406"/>
      <c r="AIJ826" s="406"/>
      <c r="AIK826" s="406"/>
      <c r="AIL826" s="406"/>
      <c r="AIM826" s="406"/>
      <c r="AIN826" s="406"/>
      <c r="AIO826" s="406"/>
      <c r="AIP826" s="406"/>
      <c r="AIQ826" s="406"/>
      <c r="AIR826" s="406"/>
      <c r="AIS826" s="406"/>
      <c r="AIT826" s="406"/>
      <c r="AIU826" s="406"/>
      <c r="AIV826" s="406"/>
      <c r="AIW826" s="406"/>
      <c r="AIX826" s="406"/>
      <c r="AIY826" s="406"/>
      <c r="AIZ826" s="406"/>
      <c r="AJA826" s="406"/>
      <c r="AJB826" s="406"/>
      <c r="AJC826" s="406"/>
      <c r="AJD826" s="406"/>
      <c r="AJE826" s="406"/>
      <c r="AJF826" s="406"/>
      <c r="AJG826" s="406"/>
      <c r="AJH826" s="406"/>
      <c r="AJI826" s="406"/>
      <c r="AJJ826" s="406"/>
      <c r="AJK826" s="406"/>
      <c r="AJL826" s="406"/>
      <c r="AJM826" s="406"/>
      <c r="AJN826" s="406"/>
      <c r="AJO826" s="406"/>
      <c r="AJP826" s="406"/>
      <c r="AJQ826" s="406"/>
      <c r="AJR826" s="406"/>
      <c r="AJS826" s="406"/>
      <c r="AJT826" s="406"/>
      <c r="AJU826" s="406"/>
      <c r="AJV826" s="406"/>
      <c r="AJW826" s="406"/>
      <c r="AJX826" s="406"/>
      <c r="AJY826" s="406"/>
      <c r="AJZ826" s="406"/>
      <c r="AKA826" s="406"/>
      <c r="AKB826" s="406"/>
      <c r="AKC826" s="406"/>
      <c r="AKD826" s="406"/>
      <c r="AKE826" s="406"/>
      <c r="AKF826" s="406"/>
      <c r="AKG826" s="406"/>
      <c r="AKH826" s="406"/>
      <c r="AKI826" s="406"/>
      <c r="AKJ826" s="406"/>
      <c r="AKK826" s="406"/>
      <c r="AKL826" s="406"/>
      <c r="AKM826" s="406"/>
      <c r="AKN826" s="406"/>
      <c r="AKO826" s="406"/>
      <c r="AKP826" s="406"/>
      <c r="AKQ826" s="406"/>
      <c r="AKR826" s="406"/>
      <c r="AKS826" s="406"/>
      <c r="AKT826" s="406"/>
      <c r="AKU826" s="406"/>
      <c r="AKV826" s="406"/>
      <c r="AKW826" s="406"/>
      <c r="AKX826" s="406"/>
      <c r="AKY826" s="406"/>
      <c r="AKZ826" s="406"/>
      <c r="ALA826" s="406"/>
      <c r="ALB826" s="406"/>
      <c r="ALC826" s="406"/>
      <c r="ALD826" s="406"/>
    </row>
    <row r="827" spans="1:992" s="672" customFormat="1" ht="15" customHeight="1">
      <c r="A827" s="2420" t="s">
        <v>2202</v>
      </c>
      <c r="B827" s="2384" t="s">
        <v>2884</v>
      </c>
      <c r="C827" s="2420" t="s">
        <v>47</v>
      </c>
      <c r="D827" s="1652" t="s">
        <v>296</v>
      </c>
      <c r="E827" s="468">
        <f>E828+E832</f>
        <v>160728294.25999999</v>
      </c>
      <c r="F827" s="468">
        <f>F828+F832</f>
        <v>157456330</v>
      </c>
      <c r="G827" s="2384" t="s">
        <v>2885</v>
      </c>
      <c r="H827" s="2384" t="s">
        <v>2683</v>
      </c>
      <c r="I827" s="1645" t="s">
        <v>306</v>
      </c>
      <c r="J827" s="1646">
        <v>100</v>
      </c>
      <c r="K827" s="1646">
        <v>100</v>
      </c>
      <c r="L827" s="2791"/>
      <c r="M827" s="580"/>
      <c r="N827" s="406"/>
      <c r="O827" s="406"/>
      <c r="P827" s="406"/>
      <c r="Q827" s="406"/>
      <c r="R827" s="406"/>
      <c r="S827" s="406"/>
      <c r="T827" s="406"/>
      <c r="U827" s="406"/>
      <c r="V827" s="406"/>
      <c r="W827" s="406"/>
      <c r="X827" s="406"/>
      <c r="Y827" s="406"/>
      <c r="Z827" s="406"/>
      <c r="AA827" s="406"/>
      <c r="AB827" s="406"/>
      <c r="AC827" s="406"/>
      <c r="AD827" s="406"/>
      <c r="AE827" s="406"/>
      <c r="AF827" s="406"/>
      <c r="AG827" s="406"/>
      <c r="AH827" s="406"/>
      <c r="AI827" s="406"/>
      <c r="AJ827" s="406"/>
      <c r="AK827" s="406"/>
      <c r="AL827" s="406"/>
      <c r="AM827" s="406"/>
      <c r="AN827" s="406"/>
      <c r="AO827" s="406"/>
      <c r="AP827" s="406"/>
      <c r="AQ827" s="406"/>
      <c r="AR827" s="406"/>
      <c r="AS827" s="406"/>
      <c r="AT827" s="406"/>
      <c r="AU827" s="406"/>
      <c r="AV827" s="406"/>
      <c r="AW827" s="406"/>
      <c r="AX827" s="406"/>
      <c r="AY827" s="406"/>
      <c r="AZ827" s="406"/>
      <c r="BA827" s="406"/>
      <c r="BB827" s="406"/>
      <c r="BC827" s="406"/>
      <c r="BD827" s="406"/>
      <c r="BE827" s="406"/>
      <c r="BF827" s="406"/>
      <c r="BG827" s="406"/>
      <c r="BH827" s="406"/>
      <c r="BI827" s="406"/>
      <c r="BJ827" s="406"/>
      <c r="BK827" s="406"/>
      <c r="BL827" s="406"/>
      <c r="BM827" s="406"/>
      <c r="BN827" s="406"/>
      <c r="BO827" s="406"/>
      <c r="BP827" s="406"/>
      <c r="BQ827" s="406"/>
      <c r="BR827" s="406"/>
      <c r="BS827" s="406"/>
      <c r="BT827" s="406"/>
      <c r="BU827" s="406"/>
      <c r="BV827" s="406"/>
      <c r="BW827" s="406"/>
      <c r="BX827" s="406"/>
      <c r="BY827" s="406"/>
      <c r="BZ827" s="406"/>
      <c r="CA827" s="406"/>
      <c r="CB827" s="406"/>
      <c r="CC827" s="406"/>
      <c r="CD827" s="406"/>
      <c r="CE827" s="406"/>
      <c r="CF827" s="406"/>
      <c r="CG827" s="406"/>
      <c r="CH827" s="406"/>
      <c r="CI827" s="406"/>
      <c r="CJ827" s="406"/>
      <c r="CK827" s="406"/>
      <c r="CL827" s="406"/>
      <c r="CM827" s="406"/>
      <c r="CN827" s="406"/>
      <c r="CO827" s="406"/>
      <c r="CP827" s="406"/>
      <c r="CQ827" s="406"/>
      <c r="CR827" s="406"/>
      <c r="CS827" s="406"/>
      <c r="CT827" s="406"/>
      <c r="CU827" s="406"/>
      <c r="CV827" s="406"/>
      <c r="CW827" s="406"/>
      <c r="CX827" s="406"/>
      <c r="CY827" s="406"/>
      <c r="CZ827" s="406"/>
      <c r="DA827" s="406"/>
      <c r="DB827" s="406"/>
      <c r="DC827" s="406"/>
      <c r="DD827" s="406"/>
      <c r="DE827" s="406"/>
      <c r="DF827" s="406"/>
      <c r="DG827" s="406"/>
      <c r="DH827" s="406"/>
      <c r="DI827" s="406"/>
      <c r="DJ827" s="406"/>
      <c r="DK827" s="406"/>
      <c r="DL827" s="406"/>
      <c r="DM827" s="406"/>
      <c r="DN827" s="406"/>
      <c r="DO827" s="406"/>
      <c r="DP827" s="406"/>
      <c r="DQ827" s="406"/>
      <c r="DR827" s="406"/>
      <c r="DS827" s="406"/>
      <c r="DT827" s="406"/>
      <c r="DU827" s="406"/>
      <c r="DV827" s="406"/>
      <c r="DW827" s="406"/>
      <c r="DX827" s="406"/>
      <c r="DY827" s="406"/>
      <c r="DZ827" s="406"/>
      <c r="EA827" s="406"/>
      <c r="EB827" s="406"/>
      <c r="EC827" s="406"/>
      <c r="ED827" s="406"/>
      <c r="EE827" s="406"/>
      <c r="EF827" s="406"/>
      <c r="EG827" s="406"/>
      <c r="EH827" s="406"/>
      <c r="EI827" s="406"/>
      <c r="EJ827" s="406"/>
      <c r="EK827" s="406"/>
      <c r="EL827" s="406"/>
      <c r="EM827" s="406"/>
      <c r="EN827" s="406"/>
      <c r="EO827" s="406"/>
      <c r="EP827" s="406"/>
      <c r="EQ827" s="406"/>
      <c r="ER827" s="406"/>
      <c r="ES827" s="406"/>
      <c r="ET827" s="406"/>
      <c r="EU827" s="406"/>
      <c r="EV827" s="406"/>
      <c r="EW827" s="406"/>
      <c r="EX827" s="406"/>
      <c r="EY827" s="406"/>
      <c r="EZ827" s="406"/>
      <c r="FA827" s="406"/>
      <c r="FB827" s="406"/>
      <c r="FC827" s="406"/>
      <c r="FD827" s="406"/>
      <c r="FE827" s="406"/>
      <c r="FF827" s="406"/>
      <c r="FG827" s="406"/>
      <c r="FH827" s="406"/>
      <c r="FI827" s="406"/>
      <c r="FJ827" s="406"/>
      <c r="FK827" s="406"/>
      <c r="FL827" s="406"/>
      <c r="FM827" s="406"/>
      <c r="FN827" s="406"/>
      <c r="FO827" s="406"/>
      <c r="FP827" s="406"/>
      <c r="FQ827" s="406"/>
      <c r="FR827" s="406"/>
      <c r="FS827" s="406"/>
      <c r="FT827" s="406"/>
      <c r="FU827" s="406"/>
      <c r="FV827" s="406"/>
      <c r="FW827" s="406"/>
      <c r="FX827" s="406"/>
      <c r="FY827" s="406"/>
      <c r="FZ827" s="406"/>
      <c r="GA827" s="406"/>
      <c r="GB827" s="406"/>
      <c r="GC827" s="406"/>
      <c r="GD827" s="406"/>
      <c r="GE827" s="406"/>
      <c r="GF827" s="406"/>
      <c r="GG827" s="406"/>
      <c r="GH827" s="406"/>
      <c r="GI827" s="406"/>
      <c r="GJ827" s="406"/>
      <c r="GK827" s="406"/>
      <c r="GL827" s="406"/>
      <c r="GM827" s="406"/>
      <c r="GN827" s="406"/>
      <c r="GO827" s="406"/>
      <c r="GP827" s="406"/>
      <c r="GQ827" s="406"/>
      <c r="GR827" s="406"/>
      <c r="GS827" s="406"/>
      <c r="GT827" s="406"/>
      <c r="GU827" s="406"/>
      <c r="GV827" s="406"/>
      <c r="GW827" s="406"/>
      <c r="GX827" s="406"/>
      <c r="GY827" s="406"/>
      <c r="GZ827" s="406"/>
      <c r="HA827" s="406"/>
      <c r="HB827" s="406"/>
      <c r="HC827" s="406"/>
      <c r="HD827" s="406"/>
      <c r="HE827" s="406"/>
      <c r="HF827" s="406"/>
      <c r="HG827" s="406"/>
      <c r="HH827" s="406"/>
      <c r="HI827" s="406"/>
      <c r="HJ827" s="406"/>
      <c r="HK827" s="406"/>
      <c r="HL827" s="406"/>
      <c r="HM827" s="406"/>
      <c r="HN827" s="406"/>
      <c r="HO827" s="406"/>
      <c r="HP827" s="406"/>
      <c r="HQ827" s="406"/>
      <c r="HR827" s="406"/>
      <c r="HS827" s="406"/>
      <c r="HT827" s="406"/>
      <c r="HU827" s="406"/>
      <c r="HV827" s="406"/>
      <c r="HW827" s="406"/>
      <c r="HX827" s="406"/>
      <c r="HY827" s="406"/>
      <c r="HZ827" s="406"/>
      <c r="IA827" s="406"/>
      <c r="IB827" s="406"/>
      <c r="IC827" s="406"/>
      <c r="ID827" s="406"/>
      <c r="IE827" s="406"/>
      <c r="IF827" s="406"/>
      <c r="IG827" s="406"/>
      <c r="IH827" s="406"/>
      <c r="II827" s="406"/>
      <c r="IJ827" s="406"/>
      <c r="IK827" s="406"/>
      <c r="IL827" s="406"/>
      <c r="IM827" s="406"/>
      <c r="IN827" s="406"/>
      <c r="IO827" s="406"/>
      <c r="IP827" s="406"/>
      <c r="IQ827" s="406"/>
      <c r="IR827" s="406"/>
      <c r="IS827" s="406"/>
      <c r="IT827" s="406"/>
      <c r="IU827" s="406"/>
      <c r="IV827" s="406"/>
      <c r="IW827" s="406"/>
      <c r="IX827" s="406"/>
      <c r="IY827" s="406"/>
      <c r="IZ827" s="406"/>
      <c r="JA827" s="406"/>
      <c r="JB827" s="406"/>
      <c r="JC827" s="406"/>
      <c r="JD827" s="406"/>
      <c r="JE827" s="406"/>
      <c r="JF827" s="406"/>
      <c r="JG827" s="406"/>
      <c r="JH827" s="406"/>
      <c r="JI827" s="406"/>
      <c r="JJ827" s="406"/>
      <c r="JK827" s="406"/>
      <c r="JL827" s="406"/>
      <c r="JM827" s="406"/>
      <c r="JN827" s="406"/>
      <c r="JO827" s="406"/>
      <c r="JP827" s="406"/>
      <c r="JQ827" s="406"/>
      <c r="JR827" s="406"/>
      <c r="JS827" s="406"/>
      <c r="JT827" s="406"/>
      <c r="JU827" s="406"/>
      <c r="JV827" s="406"/>
      <c r="JW827" s="406"/>
      <c r="JX827" s="406"/>
      <c r="JY827" s="406"/>
      <c r="JZ827" s="406"/>
      <c r="KA827" s="406"/>
      <c r="KB827" s="406"/>
      <c r="KC827" s="406"/>
      <c r="KD827" s="406"/>
      <c r="KE827" s="406"/>
      <c r="KF827" s="406"/>
      <c r="KG827" s="406"/>
      <c r="KH827" s="406"/>
      <c r="KI827" s="406"/>
      <c r="KJ827" s="406"/>
      <c r="KK827" s="406"/>
      <c r="KL827" s="406"/>
      <c r="KM827" s="406"/>
      <c r="KN827" s="406"/>
      <c r="KO827" s="406"/>
      <c r="KP827" s="406"/>
      <c r="KQ827" s="406"/>
      <c r="KR827" s="406"/>
      <c r="KS827" s="406"/>
      <c r="KT827" s="406"/>
      <c r="KU827" s="406"/>
      <c r="KV827" s="406"/>
      <c r="KW827" s="406"/>
      <c r="KX827" s="406"/>
      <c r="KY827" s="406"/>
      <c r="KZ827" s="406"/>
      <c r="LA827" s="406"/>
      <c r="LB827" s="406"/>
      <c r="LC827" s="406"/>
      <c r="LD827" s="406"/>
      <c r="LE827" s="406"/>
      <c r="LF827" s="406"/>
      <c r="LG827" s="406"/>
      <c r="LH827" s="406"/>
      <c r="LI827" s="406"/>
      <c r="LJ827" s="406"/>
      <c r="LK827" s="406"/>
      <c r="LL827" s="406"/>
      <c r="LM827" s="406"/>
      <c r="LN827" s="406"/>
      <c r="LO827" s="406"/>
      <c r="LP827" s="406"/>
      <c r="LQ827" s="406"/>
      <c r="LR827" s="406"/>
      <c r="LS827" s="406"/>
      <c r="LT827" s="406"/>
      <c r="LU827" s="406"/>
      <c r="LV827" s="406"/>
      <c r="LW827" s="406"/>
      <c r="LX827" s="406"/>
      <c r="LY827" s="406"/>
      <c r="LZ827" s="406"/>
      <c r="MA827" s="406"/>
      <c r="MB827" s="406"/>
      <c r="MC827" s="406"/>
      <c r="MD827" s="406"/>
      <c r="ME827" s="406"/>
      <c r="MF827" s="406"/>
      <c r="MG827" s="406"/>
      <c r="MH827" s="406"/>
      <c r="MI827" s="406"/>
      <c r="MJ827" s="406"/>
      <c r="MK827" s="406"/>
      <c r="ML827" s="406"/>
      <c r="MM827" s="406"/>
      <c r="MN827" s="406"/>
      <c r="MO827" s="406"/>
      <c r="MP827" s="406"/>
      <c r="MQ827" s="406"/>
      <c r="MR827" s="406"/>
      <c r="MS827" s="406"/>
      <c r="MT827" s="406"/>
      <c r="MU827" s="406"/>
      <c r="MV827" s="406"/>
      <c r="MW827" s="406"/>
      <c r="MX827" s="406"/>
      <c r="MY827" s="406"/>
      <c r="MZ827" s="406"/>
      <c r="NA827" s="406"/>
      <c r="NB827" s="406"/>
      <c r="NC827" s="406"/>
      <c r="ND827" s="406"/>
      <c r="NE827" s="406"/>
      <c r="NF827" s="406"/>
      <c r="NG827" s="406"/>
      <c r="NH827" s="406"/>
      <c r="NI827" s="406"/>
      <c r="NJ827" s="406"/>
      <c r="NK827" s="406"/>
      <c r="NL827" s="406"/>
      <c r="NM827" s="406"/>
      <c r="NN827" s="406"/>
      <c r="NO827" s="406"/>
      <c r="NP827" s="406"/>
      <c r="NQ827" s="406"/>
      <c r="NR827" s="406"/>
      <c r="NS827" s="406"/>
      <c r="NT827" s="406"/>
      <c r="NU827" s="406"/>
      <c r="NV827" s="406"/>
      <c r="NW827" s="406"/>
      <c r="NX827" s="406"/>
      <c r="NY827" s="406"/>
      <c r="NZ827" s="406"/>
      <c r="OA827" s="406"/>
      <c r="OB827" s="406"/>
      <c r="OC827" s="406"/>
      <c r="OD827" s="406"/>
      <c r="OE827" s="406"/>
      <c r="OF827" s="406"/>
      <c r="OG827" s="406"/>
      <c r="OH827" s="406"/>
      <c r="OI827" s="406"/>
      <c r="OJ827" s="406"/>
      <c r="OK827" s="406"/>
      <c r="OL827" s="406"/>
      <c r="OM827" s="406"/>
      <c r="ON827" s="406"/>
      <c r="OO827" s="406"/>
      <c r="OP827" s="406"/>
      <c r="OQ827" s="406"/>
      <c r="OR827" s="406"/>
      <c r="OS827" s="406"/>
      <c r="OT827" s="406"/>
      <c r="OU827" s="406"/>
      <c r="OV827" s="406"/>
      <c r="OW827" s="406"/>
      <c r="OX827" s="406"/>
      <c r="OY827" s="406"/>
      <c r="OZ827" s="406"/>
      <c r="PA827" s="406"/>
      <c r="PB827" s="406"/>
      <c r="PC827" s="406"/>
      <c r="PD827" s="406"/>
      <c r="PE827" s="406"/>
      <c r="PF827" s="406"/>
      <c r="PG827" s="406"/>
      <c r="PH827" s="406"/>
      <c r="PI827" s="406"/>
      <c r="PJ827" s="406"/>
      <c r="PK827" s="406"/>
      <c r="PL827" s="406"/>
      <c r="PM827" s="406"/>
      <c r="PN827" s="406"/>
      <c r="PO827" s="406"/>
      <c r="PP827" s="406"/>
      <c r="PQ827" s="406"/>
      <c r="PR827" s="406"/>
      <c r="PS827" s="406"/>
      <c r="PT827" s="406"/>
      <c r="PU827" s="406"/>
      <c r="PV827" s="406"/>
      <c r="PW827" s="406"/>
      <c r="PX827" s="406"/>
      <c r="PY827" s="406"/>
      <c r="PZ827" s="406"/>
      <c r="QA827" s="406"/>
      <c r="QB827" s="406"/>
      <c r="QC827" s="406"/>
      <c r="QD827" s="406"/>
      <c r="QE827" s="406"/>
      <c r="QF827" s="406"/>
      <c r="QG827" s="406"/>
      <c r="QH827" s="406"/>
      <c r="QI827" s="406"/>
      <c r="QJ827" s="406"/>
      <c r="QK827" s="406"/>
      <c r="QL827" s="406"/>
      <c r="QM827" s="406"/>
      <c r="QN827" s="406"/>
      <c r="QO827" s="406"/>
      <c r="QP827" s="406"/>
      <c r="QQ827" s="406"/>
      <c r="QR827" s="406"/>
      <c r="QS827" s="406"/>
      <c r="QT827" s="406"/>
      <c r="QU827" s="406"/>
      <c r="QV827" s="406"/>
      <c r="QW827" s="406"/>
      <c r="QX827" s="406"/>
      <c r="QY827" s="406"/>
      <c r="QZ827" s="406"/>
      <c r="RA827" s="406"/>
      <c r="RB827" s="406"/>
      <c r="RC827" s="406"/>
      <c r="RD827" s="406"/>
      <c r="RE827" s="406"/>
      <c r="RF827" s="406"/>
      <c r="RG827" s="406"/>
      <c r="RH827" s="406"/>
      <c r="RI827" s="406"/>
      <c r="RJ827" s="406"/>
      <c r="RK827" s="406"/>
      <c r="RL827" s="406"/>
      <c r="RM827" s="406"/>
      <c r="RN827" s="406"/>
      <c r="RO827" s="406"/>
      <c r="RP827" s="406"/>
      <c r="RQ827" s="406"/>
      <c r="RR827" s="406"/>
      <c r="RS827" s="406"/>
      <c r="RT827" s="406"/>
      <c r="RU827" s="406"/>
      <c r="RV827" s="406"/>
      <c r="RW827" s="406"/>
      <c r="RX827" s="406"/>
      <c r="RY827" s="406"/>
      <c r="RZ827" s="406"/>
      <c r="SA827" s="406"/>
      <c r="SB827" s="406"/>
      <c r="SC827" s="406"/>
      <c r="SD827" s="406"/>
      <c r="SE827" s="406"/>
      <c r="SF827" s="406"/>
      <c r="SG827" s="406"/>
      <c r="SH827" s="406"/>
      <c r="SI827" s="406"/>
      <c r="SJ827" s="406"/>
      <c r="SK827" s="406"/>
      <c r="SL827" s="406"/>
      <c r="SM827" s="406"/>
      <c r="SN827" s="406"/>
      <c r="SO827" s="406"/>
      <c r="SP827" s="406"/>
      <c r="SQ827" s="406"/>
      <c r="SR827" s="406"/>
      <c r="SS827" s="406"/>
      <c r="ST827" s="406"/>
      <c r="SU827" s="406"/>
      <c r="SV827" s="406"/>
      <c r="SW827" s="406"/>
      <c r="SX827" s="406"/>
      <c r="SY827" s="406"/>
      <c r="SZ827" s="406"/>
      <c r="TA827" s="406"/>
      <c r="TB827" s="406"/>
      <c r="TC827" s="406"/>
      <c r="TD827" s="406"/>
      <c r="TE827" s="406"/>
      <c r="TF827" s="406"/>
      <c r="TG827" s="406"/>
      <c r="TH827" s="406"/>
      <c r="TI827" s="406"/>
      <c r="TJ827" s="406"/>
      <c r="TK827" s="406"/>
      <c r="TL827" s="406"/>
      <c r="TM827" s="406"/>
      <c r="TN827" s="406"/>
      <c r="TO827" s="406"/>
      <c r="TP827" s="406"/>
      <c r="TQ827" s="406"/>
      <c r="TR827" s="406"/>
      <c r="TS827" s="406"/>
      <c r="TT827" s="406"/>
      <c r="TU827" s="406"/>
      <c r="TV827" s="406"/>
      <c r="TW827" s="406"/>
      <c r="TX827" s="406"/>
      <c r="TY827" s="406"/>
      <c r="TZ827" s="406"/>
      <c r="UA827" s="406"/>
      <c r="UB827" s="406"/>
      <c r="UC827" s="406"/>
      <c r="UD827" s="406"/>
      <c r="UE827" s="406"/>
      <c r="UF827" s="406"/>
      <c r="UG827" s="406"/>
      <c r="UH827" s="406"/>
      <c r="UI827" s="406"/>
      <c r="UJ827" s="406"/>
      <c r="UK827" s="406"/>
      <c r="UL827" s="406"/>
      <c r="UM827" s="406"/>
      <c r="UN827" s="406"/>
      <c r="UO827" s="406"/>
      <c r="UP827" s="406"/>
      <c r="UQ827" s="406"/>
      <c r="UR827" s="406"/>
      <c r="US827" s="406"/>
      <c r="UT827" s="406"/>
      <c r="UU827" s="406"/>
      <c r="UV827" s="406"/>
      <c r="UW827" s="406"/>
      <c r="UX827" s="406"/>
      <c r="UY827" s="406"/>
      <c r="UZ827" s="406"/>
      <c r="VA827" s="406"/>
      <c r="VB827" s="406"/>
      <c r="VC827" s="406"/>
      <c r="VD827" s="406"/>
      <c r="VE827" s="406"/>
      <c r="VF827" s="406"/>
      <c r="VG827" s="406"/>
      <c r="VH827" s="406"/>
      <c r="VI827" s="406"/>
      <c r="VJ827" s="406"/>
      <c r="VK827" s="406"/>
      <c r="VL827" s="406"/>
      <c r="VM827" s="406"/>
      <c r="VN827" s="406"/>
      <c r="VO827" s="406"/>
      <c r="VP827" s="406"/>
      <c r="VQ827" s="406"/>
      <c r="VR827" s="406"/>
      <c r="VS827" s="406"/>
      <c r="VT827" s="406"/>
      <c r="VU827" s="406"/>
      <c r="VV827" s="406"/>
      <c r="VW827" s="406"/>
      <c r="VX827" s="406"/>
      <c r="VY827" s="406"/>
      <c r="VZ827" s="406"/>
      <c r="WA827" s="406"/>
      <c r="WB827" s="406"/>
      <c r="WC827" s="406"/>
      <c r="WD827" s="406"/>
      <c r="WE827" s="406"/>
      <c r="WF827" s="406"/>
      <c r="WG827" s="406"/>
      <c r="WH827" s="406"/>
      <c r="WI827" s="406"/>
      <c r="WJ827" s="406"/>
      <c r="WK827" s="406"/>
      <c r="WL827" s="406"/>
      <c r="WM827" s="406"/>
      <c r="WN827" s="406"/>
      <c r="WO827" s="406"/>
      <c r="WP827" s="406"/>
      <c r="WQ827" s="406"/>
      <c r="WR827" s="406"/>
      <c r="WS827" s="406"/>
      <c r="WT827" s="406"/>
      <c r="WU827" s="406"/>
      <c r="WV827" s="406"/>
      <c r="WW827" s="406"/>
      <c r="WX827" s="406"/>
      <c r="WY827" s="406"/>
      <c r="WZ827" s="406"/>
      <c r="XA827" s="406"/>
      <c r="XB827" s="406"/>
      <c r="XC827" s="406"/>
      <c r="XD827" s="406"/>
      <c r="XE827" s="406"/>
      <c r="XF827" s="406"/>
      <c r="XG827" s="406"/>
      <c r="XH827" s="406"/>
      <c r="XI827" s="406"/>
      <c r="XJ827" s="406"/>
      <c r="XK827" s="406"/>
      <c r="XL827" s="406"/>
      <c r="XM827" s="406"/>
      <c r="XN827" s="406"/>
      <c r="XO827" s="406"/>
      <c r="XP827" s="406"/>
      <c r="XQ827" s="406"/>
      <c r="XR827" s="406"/>
      <c r="XS827" s="406"/>
      <c r="XT827" s="406"/>
      <c r="XU827" s="406"/>
      <c r="XV827" s="406"/>
      <c r="XW827" s="406"/>
      <c r="XX827" s="406"/>
      <c r="XY827" s="406"/>
      <c r="XZ827" s="406"/>
      <c r="YA827" s="406"/>
      <c r="YB827" s="406"/>
      <c r="YC827" s="406"/>
      <c r="YD827" s="406"/>
      <c r="YE827" s="406"/>
      <c r="YF827" s="406"/>
      <c r="YG827" s="406"/>
      <c r="YH827" s="406"/>
      <c r="YI827" s="406"/>
      <c r="YJ827" s="406"/>
      <c r="YK827" s="406"/>
      <c r="YL827" s="406"/>
      <c r="YM827" s="406"/>
      <c r="YN827" s="406"/>
      <c r="YO827" s="406"/>
      <c r="YP827" s="406"/>
      <c r="YQ827" s="406"/>
      <c r="YR827" s="406"/>
      <c r="YS827" s="406"/>
      <c r="YT827" s="406"/>
      <c r="YU827" s="406"/>
      <c r="YV827" s="406"/>
      <c r="YW827" s="406"/>
      <c r="YX827" s="406"/>
      <c r="YY827" s="406"/>
      <c r="YZ827" s="406"/>
      <c r="ZA827" s="406"/>
      <c r="ZB827" s="406"/>
      <c r="ZC827" s="406"/>
      <c r="ZD827" s="406"/>
      <c r="ZE827" s="406"/>
      <c r="ZF827" s="406"/>
      <c r="ZG827" s="406"/>
      <c r="ZH827" s="406"/>
      <c r="ZI827" s="406"/>
      <c r="ZJ827" s="406"/>
      <c r="ZK827" s="406"/>
      <c r="ZL827" s="406"/>
      <c r="ZM827" s="406"/>
      <c r="ZN827" s="406"/>
      <c r="ZO827" s="406"/>
      <c r="ZP827" s="406"/>
      <c r="ZQ827" s="406"/>
      <c r="ZR827" s="406"/>
      <c r="ZS827" s="406"/>
      <c r="ZT827" s="406"/>
      <c r="ZU827" s="406"/>
      <c r="ZV827" s="406"/>
      <c r="ZW827" s="406"/>
      <c r="ZX827" s="406"/>
      <c r="ZY827" s="406"/>
      <c r="ZZ827" s="406"/>
      <c r="AAA827" s="406"/>
      <c r="AAB827" s="406"/>
      <c r="AAC827" s="406"/>
      <c r="AAD827" s="406"/>
      <c r="AAE827" s="406"/>
      <c r="AAF827" s="406"/>
      <c r="AAG827" s="406"/>
      <c r="AAH827" s="406"/>
      <c r="AAI827" s="406"/>
      <c r="AAJ827" s="406"/>
      <c r="AAK827" s="406"/>
      <c r="AAL827" s="406"/>
      <c r="AAM827" s="406"/>
      <c r="AAN827" s="406"/>
      <c r="AAO827" s="406"/>
      <c r="AAP827" s="406"/>
      <c r="AAQ827" s="406"/>
      <c r="AAR827" s="406"/>
      <c r="AAS827" s="406"/>
      <c r="AAT827" s="406"/>
      <c r="AAU827" s="406"/>
      <c r="AAV827" s="406"/>
      <c r="AAW827" s="406"/>
      <c r="AAX827" s="406"/>
      <c r="AAY827" s="406"/>
      <c r="AAZ827" s="406"/>
      <c r="ABA827" s="406"/>
      <c r="ABB827" s="406"/>
      <c r="ABC827" s="406"/>
      <c r="ABD827" s="406"/>
      <c r="ABE827" s="406"/>
      <c r="ABF827" s="406"/>
      <c r="ABG827" s="406"/>
      <c r="ABH827" s="406"/>
      <c r="ABI827" s="406"/>
      <c r="ABJ827" s="406"/>
      <c r="ABK827" s="406"/>
      <c r="ABL827" s="406"/>
      <c r="ABM827" s="406"/>
      <c r="ABN827" s="406"/>
      <c r="ABO827" s="406"/>
      <c r="ABP827" s="406"/>
      <c r="ABQ827" s="406"/>
      <c r="ABR827" s="406"/>
      <c r="ABS827" s="406"/>
      <c r="ABT827" s="406"/>
      <c r="ABU827" s="406"/>
      <c r="ABV827" s="406"/>
      <c r="ABW827" s="406"/>
      <c r="ABX827" s="406"/>
      <c r="ABY827" s="406"/>
      <c r="ABZ827" s="406"/>
      <c r="ACA827" s="406"/>
      <c r="ACB827" s="406"/>
      <c r="ACC827" s="406"/>
      <c r="ACD827" s="406"/>
      <c r="ACE827" s="406"/>
      <c r="ACF827" s="406"/>
      <c r="ACG827" s="406"/>
      <c r="ACH827" s="406"/>
      <c r="ACI827" s="406"/>
      <c r="ACJ827" s="406"/>
      <c r="ACK827" s="406"/>
      <c r="ACL827" s="406"/>
      <c r="ACM827" s="406"/>
      <c r="ACN827" s="406"/>
      <c r="ACO827" s="406"/>
      <c r="ACP827" s="406"/>
      <c r="ACQ827" s="406"/>
      <c r="ACR827" s="406"/>
      <c r="ACS827" s="406"/>
      <c r="ACT827" s="406"/>
      <c r="ACU827" s="406"/>
      <c r="ACV827" s="406"/>
      <c r="ACW827" s="406"/>
      <c r="ACX827" s="406"/>
      <c r="ACY827" s="406"/>
      <c r="ACZ827" s="406"/>
      <c r="ADA827" s="406"/>
      <c r="ADB827" s="406"/>
      <c r="ADC827" s="406"/>
      <c r="ADD827" s="406"/>
      <c r="ADE827" s="406"/>
      <c r="ADF827" s="406"/>
      <c r="ADG827" s="406"/>
      <c r="ADH827" s="406"/>
      <c r="ADI827" s="406"/>
      <c r="ADJ827" s="406"/>
      <c r="ADK827" s="406"/>
      <c r="ADL827" s="406"/>
      <c r="ADM827" s="406"/>
      <c r="ADN827" s="406"/>
      <c r="ADO827" s="406"/>
      <c r="ADP827" s="406"/>
      <c r="ADQ827" s="406"/>
      <c r="ADR827" s="406"/>
      <c r="ADS827" s="406"/>
      <c r="ADT827" s="406"/>
      <c r="ADU827" s="406"/>
      <c r="ADV827" s="406"/>
      <c r="ADW827" s="406"/>
      <c r="ADX827" s="406"/>
      <c r="ADY827" s="406"/>
      <c r="ADZ827" s="406"/>
      <c r="AEA827" s="406"/>
      <c r="AEB827" s="406"/>
      <c r="AEC827" s="406"/>
      <c r="AED827" s="406"/>
      <c r="AEE827" s="406"/>
      <c r="AEF827" s="406"/>
      <c r="AEG827" s="406"/>
      <c r="AEH827" s="406"/>
      <c r="AEI827" s="406"/>
      <c r="AEJ827" s="406"/>
      <c r="AEK827" s="406"/>
      <c r="AEL827" s="406"/>
      <c r="AEM827" s="406"/>
      <c r="AEN827" s="406"/>
      <c r="AEO827" s="406"/>
      <c r="AEP827" s="406"/>
      <c r="AEQ827" s="406"/>
      <c r="AER827" s="406"/>
      <c r="AES827" s="406"/>
      <c r="AET827" s="406"/>
      <c r="AEU827" s="406"/>
      <c r="AEV827" s="406"/>
      <c r="AEW827" s="406"/>
      <c r="AEX827" s="406"/>
      <c r="AEY827" s="406"/>
      <c r="AEZ827" s="406"/>
      <c r="AFA827" s="406"/>
      <c r="AFB827" s="406"/>
      <c r="AFC827" s="406"/>
      <c r="AFD827" s="406"/>
      <c r="AFE827" s="406"/>
      <c r="AFF827" s="406"/>
      <c r="AFG827" s="406"/>
      <c r="AFH827" s="406"/>
      <c r="AFI827" s="406"/>
      <c r="AFJ827" s="406"/>
      <c r="AFK827" s="406"/>
      <c r="AFL827" s="406"/>
      <c r="AFM827" s="406"/>
      <c r="AFN827" s="406"/>
      <c r="AFO827" s="406"/>
      <c r="AFP827" s="406"/>
      <c r="AFQ827" s="406"/>
      <c r="AFR827" s="406"/>
      <c r="AFS827" s="406"/>
      <c r="AFT827" s="406"/>
      <c r="AFU827" s="406"/>
      <c r="AFV827" s="406"/>
      <c r="AFW827" s="406"/>
      <c r="AFX827" s="406"/>
      <c r="AFY827" s="406"/>
      <c r="AFZ827" s="406"/>
      <c r="AGA827" s="406"/>
      <c r="AGB827" s="406"/>
      <c r="AGC827" s="406"/>
      <c r="AGD827" s="406"/>
      <c r="AGE827" s="406"/>
      <c r="AGF827" s="406"/>
      <c r="AGG827" s="406"/>
      <c r="AGH827" s="406"/>
      <c r="AGI827" s="406"/>
      <c r="AGJ827" s="406"/>
      <c r="AGK827" s="406"/>
      <c r="AGL827" s="406"/>
      <c r="AGM827" s="406"/>
      <c r="AGN827" s="406"/>
      <c r="AGO827" s="406"/>
      <c r="AGP827" s="406"/>
      <c r="AGQ827" s="406"/>
      <c r="AGR827" s="406"/>
      <c r="AGS827" s="406"/>
      <c r="AGT827" s="406"/>
      <c r="AGU827" s="406"/>
      <c r="AGV827" s="406"/>
      <c r="AGW827" s="406"/>
      <c r="AGX827" s="406"/>
      <c r="AGY827" s="406"/>
      <c r="AGZ827" s="406"/>
      <c r="AHA827" s="406"/>
      <c r="AHB827" s="406"/>
      <c r="AHC827" s="406"/>
      <c r="AHD827" s="406"/>
      <c r="AHE827" s="406"/>
      <c r="AHF827" s="406"/>
      <c r="AHG827" s="406"/>
      <c r="AHH827" s="406"/>
      <c r="AHI827" s="406"/>
      <c r="AHJ827" s="406"/>
      <c r="AHK827" s="406"/>
      <c r="AHL827" s="406"/>
      <c r="AHM827" s="406"/>
      <c r="AHN827" s="406"/>
      <c r="AHO827" s="406"/>
      <c r="AHP827" s="406"/>
      <c r="AHQ827" s="406"/>
      <c r="AHR827" s="406"/>
      <c r="AHS827" s="406"/>
      <c r="AHT827" s="406"/>
      <c r="AHU827" s="406"/>
      <c r="AHV827" s="406"/>
      <c r="AHW827" s="406"/>
      <c r="AHX827" s="406"/>
      <c r="AHY827" s="406"/>
      <c r="AHZ827" s="406"/>
      <c r="AIA827" s="406"/>
      <c r="AIB827" s="406"/>
      <c r="AIC827" s="406"/>
      <c r="AID827" s="406"/>
      <c r="AIE827" s="406"/>
      <c r="AIF827" s="406"/>
      <c r="AIG827" s="406"/>
      <c r="AIH827" s="406"/>
      <c r="AII827" s="406"/>
      <c r="AIJ827" s="406"/>
      <c r="AIK827" s="406"/>
      <c r="AIL827" s="406"/>
      <c r="AIM827" s="406"/>
      <c r="AIN827" s="406"/>
      <c r="AIO827" s="406"/>
      <c r="AIP827" s="406"/>
      <c r="AIQ827" s="406"/>
      <c r="AIR827" s="406"/>
      <c r="AIS827" s="406"/>
      <c r="AIT827" s="406"/>
      <c r="AIU827" s="406"/>
      <c r="AIV827" s="406"/>
      <c r="AIW827" s="406"/>
      <c r="AIX827" s="406"/>
      <c r="AIY827" s="406"/>
      <c r="AIZ827" s="406"/>
      <c r="AJA827" s="406"/>
      <c r="AJB827" s="406"/>
      <c r="AJC827" s="406"/>
      <c r="AJD827" s="406"/>
      <c r="AJE827" s="406"/>
      <c r="AJF827" s="406"/>
      <c r="AJG827" s="406"/>
      <c r="AJH827" s="406"/>
      <c r="AJI827" s="406"/>
      <c r="AJJ827" s="406"/>
      <c r="AJK827" s="406"/>
      <c r="AJL827" s="406"/>
      <c r="AJM827" s="406"/>
      <c r="AJN827" s="406"/>
      <c r="AJO827" s="406"/>
      <c r="AJP827" s="406"/>
      <c r="AJQ827" s="406"/>
      <c r="AJR827" s="406"/>
      <c r="AJS827" s="406"/>
      <c r="AJT827" s="406"/>
      <c r="AJU827" s="406"/>
      <c r="AJV827" s="406"/>
      <c r="AJW827" s="406"/>
      <c r="AJX827" s="406"/>
      <c r="AJY827" s="406"/>
      <c r="AJZ827" s="406"/>
      <c r="AKA827" s="406"/>
      <c r="AKB827" s="406"/>
      <c r="AKC827" s="406"/>
      <c r="AKD827" s="406"/>
      <c r="AKE827" s="406"/>
      <c r="AKF827" s="406"/>
      <c r="AKG827" s="406"/>
      <c r="AKH827" s="406"/>
      <c r="AKI827" s="406"/>
      <c r="AKJ827" s="406"/>
      <c r="AKK827" s="406"/>
      <c r="AKL827" s="406"/>
      <c r="AKM827" s="406"/>
      <c r="AKN827" s="406"/>
      <c r="AKO827" s="406"/>
      <c r="AKP827" s="406"/>
      <c r="AKQ827" s="406"/>
      <c r="AKR827" s="406"/>
      <c r="AKS827" s="406"/>
      <c r="AKT827" s="406"/>
      <c r="AKU827" s="406"/>
      <c r="AKV827" s="406"/>
      <c r="AKW827" s="406"/>
      <c r="AKX827" s="406"/>
      <c r="AKY827" s="406"/>
      <c r="AKZ827" s="406"/>
      <c r="ALA827" s="406"/>
      <c r="ALB827" s="406"/>
      <c r="ALC827" s="406"/>
      <c r="ALD827" s="406"/>
    </row>
    <row r="828" spans="1:992" s="672" customFormat="1" ht="15" customHeight="1">
      <c r="A828" s="2789"/>
      <c r="B828" s="2385"/>
      <c r="C828" s="2421" t="s">
        <v>2193</v>
      </c>
      <c r="D828" s="1651" t="s">
        <v>301</v>
      </c>
      <c r="E828" s="468">
        <f>E829+E830+E831</f>
        <v>160728294.25999999</v>
      </c>
      <c r="F828" s="468">
        <f>F829+F830+F831</f>
        <v>157456330</v>
      </c>
      <c r="G828" s="2385"/>
      <c r="H828" s="2385"/>
      <c r="I828" s="1646"/>
      <c r="J828" s="1646"/>
      <c r="K828" s="1646"/>
      <c r="L828" s="2792"/>
      <c r="M828" s="580"/>
      <c r="N828" s="406"/>
      <c r="O828" s="406"/>
      <c r="P828" s="406"/>
      <c r="Q828" s="406"/>
      <c r="R828" s="406"/>
      <c r="S828" s="406"/>
      <c r="T828" s="406"/>
      <c r="U828" s="406"/>
      <c r="V828" s="406"/>
      <c r="W828" s="406"/>
      <c r="X828" s="406"/>
      <c r="Y828" s="406"/>
      <c r="Z828" s="406"/>
      <c r="AA828" s="406"/>
      <c r="AB828" s="406"/>
      <c r="AC828" s="406"/>
      <c r="AD828" s="406"/>
      <c r="AE828" s="406"/>
      <c r="AF828" s="406"/>
      <c r="AG828" s="406"/>
      <c r="AH828" s="406"/>
      <c r="AI828" s="406"/>
      <c r="AJ828" s="406"/>
      <c r="AK828" s="406"/>
      <c r="AL828" s="406"/>
      <c r="AM828" s="406"/>
      <c r="AN828" s="406"/>
      <c r="AO828" s="406"/>
      <c r="AP828" s="406"/>
      <c r="AQ828" s="406"/>
      <c r="AR828" s="406"/>
      <c r="AS828" s="406"/>
      <c r="AT828" s="406"/>
      <c r="AU828" s="406"/>
      <c r="AV828" s="406"/>
      <c r="AW828" s="406"/>
      <c r="AX828" s="406"/>
      <c r="AY828" s="406"/>
      <c r="AZ828" s="406"/>
      <c r="BA828" s="406"/>
      <c r="BB828" s="406"/>
      <c r="BC828" s="406"/>
      <c r="BD828" s="406"/>
      <c r="BE828" s="406"/>
      <c r="BF828" s="406"/>
      <c r="BG828" s="406"/>
      <c r="BH828" s="406"/>
      <c r="BI828" s="406"/>
      <c r="BJ828" s="406"/>
      <c r="BK828" s="406"/>
      <c r="BL828" s="406"/>
      <c r="BM828" s="406"/>
      <c r="BN828" s="406"/>
      <c r="BO828" s="406"/>
      <c r="BP828" s="406"/>
      <c r="BQ828" s="406"/>
      <c r="BR828" s="406"/>
      <c r="BS828" s="406"/>
      <c r="BT828" s="406"/>
      <c r="BU828" s="406"/>
      <c r="BV828" s="406"/>
      <c r="BW828" s="406"/>
      <c r="BX828" s="406"/>
      <c r="BY828" s="406"/>
      <c r="BZ828" s="406"/>
      <c r="CA828" s="406"/>
      <c r="CB828" s="406"/>
      <c r="CC828" s="406"/>
      <c r="CD828" s="406"/>
      <c r="CE828" s="406"/>
      <c r="CF828" s="406"/>
      <c r="CG828" s="406"/>
      <c r="CH828" s="406"/>
      <c r="CI828" s="406"/>
      <c r="CJ828" s="406"/>
      <c r="CK828" s="406"/>
      <c r="CL828" s="406"/>
      <c r="CM828" s="406"/>
      <c r="CN828" s="406"/>
      <c r="CO828" s="406"/>
      <c r="CP828" s="406"/>
      <c r="CQ828" s="406"/>
      <c r="CR828" s="406"/>
      <c r="CS828" s="406"/>
      <c r="CT828" s="406"/>
      <c r="CU828" s="406"/>
      <c r="CV828" s="406"/>
      <c r="CW828" s="406"/>
      <c r="CX828" s="406"/>
      <c r="CY828" s="406"/>
      <c r="CZ828" s="406"/>
      <c r="DA828" s="406"/>
      <c r="DB828" s="406"/>
      <c r="DC828" s="406"/>
      <c r="DD828" s="406"/>
      <c r="DE828" s="406"/>
      <c r="DF828" s="406"/>
      <c r="DG828" s="406"/>
      <c r="DH828" s="406"/>
      <c r="DI828" s="406"/>
      <c r="DJ828" s="406"/>
      <c r="DK828" s="406"/>
      <c r="DL828" s="406"/>
      <c r="DM828" s="406"/>
      <c r="DN828" s="406"/>
      <c r="DO828" s="406"/>
      <c r="DP828" s="406"/>
      <c r="DQ828" s="406"/>
      <c r="DR828" s="406"/>
      <c r="DS828" s="406"/>
      <c r="DT828" s="406"/>
      <c r="DU828" s="406"/>
      <c r="DV828" s="406"/>
      <c r="DW828" s="406"/>
      <c r="DX828" s="406"/>
      <c r="DY828" s="406"/>
      <c r="DZ828" s="406"/>
      <c r="EA828" s="406"/>
      <c r="EB828" s="406"/>
      <c r="EC828" s="406"/>
      <c r="ED828" s="406"/>
      <c r="EE828" s="406"/>
      <c r="EF828" s="406"/>
      <c r="EG828" s="406"/>
      <c r="EH828" s="406"/>
      <c r="EI828" s="406"/>
      <c r="EJ828" s="406"/>
      <c r="EK828" s="406"/>
      <c r="EL828" s="406"/>
      <c r="EM828" s="406"/>
      <c r="EN828" s="406"/>
      <c r="EO828" s="406"/>
      <c r="EP828" s="406"/>
      <c r="EQ828" s="406"/>
      <c r="ER828" s="406"/>
      <c r="ES828" s="406"/>
      <c r="ET828" s="406"/>
      <c r="EU828" s="406"/>
      <c r="EV828" s="406"/>
      <c r="EW828" s="406"/>
      <c r="EX828" s="406"/>
      <c r="EY828" s="406"/>
      <c r="EZ828" s="406"/>
      <c r="FA828" s="406"/>
      <c r="FB828" s="406"/>
      <c r="FC828" s="406"/>
      <c r="FD828" s="406"/>
      <c r="FE828" s="406"/>
      <c r="FF828" s="406"/>
      <c r="FG828" s="406"/>
      <c r="FH828" s="406"/>
      <c r="FI828" s="406"/>
      <c r="FJ828" s="406"/>
      <c r="FK828" s="406"/>
      <c r="FL828" s="406"/>
      <c r="FM828" s="406"/>
      <c r="FN828" s="406"/>
      <c r="FO828" s="406"/>
      <c r="FP828" s="406"/>
      <c r="FQ828" s="406"/>
      <c r="FR828" s="406"/>
      <c r="FS828" s="406"/>
      <c r="FT828" s="406"/>
      <c r="FU828" s="406"/>
      <c r="FV828" s="406"/>
      <c r="FW828" s="406"/>
      <c r="FX828" s="406"/>
      <c r="FY828" s="406"/>
      <c r="FZ828" s="406"/>
      <c r="GA828" s="406"/>
      <c r="GB828" s="406"/>
      <c r="GC828" s="406"/>
      <c r="GD828" s="406"/>
      <c r="GE828" s="406"/>
      <c r="GF828" s="406"/>
      <c r="GG828" s="406"/>
      <c r="GH828" s="406"/>
      <c r="GI828" s="406"/>
      <c r="GJ828" s="406"/>
      <c r="GK828" s="406"/>
      <c r="GL828" s="406"/>
      <c r="GM828" s="406"/>
      <c r="GN828" s="406"/>
      <c r="GO828" s="406"/>
      <c r="GP828" s="406"/>
      <c r="GQ828" s="406"/>
      <c r="GR828" s="406"/>
      <c r="GS828" s="406"/>
      <c r="GT828" s="406"/>
      <c r="GU828" s="406"/>
      <c r="GV828" s="406"/>
      <c r="GW828" s="406"/>
      <c r="GX828" s="406"/>
      <c r="GY828" s="406"/>
      <c r="GZ828" s="406"/>
      <c r="HA828" s="406"/>
      <c r="HB828" s="406"/>
      <c r="HC828" s="406"/>
      <c r="HD828" s="406"/>
      <c r="HE828" s="406"/>
      <c r="HF828" s="406"/>
      <c r="HG828" s="406"/>
      <c r="HH828" s="406"/>
      <c r="HI828" s="406"/>
      <c r="HJ828" s="406"/>
      <c r="HK828" s="406"/>
      <c r="HL828" s="406"/>
      <c r="HM828" s="406"/>
      <c r="HN828" s="406"/>
      <c r="HO828" s="406"/>
      <c r="HP828" s="406"/>
      <c r="HQ828" s="406"/>
      <c r="HR828" s="406"/>
      <c r="HS828" s="406"/>
      <c r="HT828" s="406"/>
      <c r="HU828" s="406"/>
      <c r="HV828" s="406"/>
      <c r="HW828" s="406"/>
      <c r="HX828" s="406"/>
      <c r="HY828" s="406"/>
      <c r="HZ828" s="406"/>
      <c r="IA828" s="406"/>
      <c r="IB828" s="406"/>
      <c r="IC828" s="406"/>
      <c r="ID828" s="406"/>
      <c r="IE828" s="406"/>
      <c r="IF828" s="406"/>
      <c r="IG828" s="406"/>
      <c r="IH828" s="406"/>
      <c r="II828" s="406"/>
      <c r="IJ828" s="406"/>
      <c r="IK828" s="406"/>
      <c r="IL828" s="406"/>
      <c r="IM828" s="406"/>
      <c r="IN828" s="406"/>
      <c r="IO828" s="406"/>
      <c r="IP828" s="406"/>
      <c r="IQ828" s="406"/>
      <c r="IR828" s="406"/>
      <c r="IS828" s="406"/>
      <c r="IT828" s="406"/>
      <c r="IU828" s="406"/>
      <c r="IV828" s="406"/>
      <c r="IW828" s="406"/>
      <c r="IX828" s="406"/>
      <c r="IY828" s="406"/>
      <c r="IZ828" s="406"/>
      <c r="JA828" s="406"/>
      <c r="JB828" s="406"/>
      <c r="JC828" s="406"/>
      <c r="JD828" s="406"/>
      <c r="JE828" s="406"/>
      <c r="JF828" s="406"/>
      <c r="JG828" s="406"/>
      <c r="JH828" s="406"/>
      <c r="JI828" s="406"/>
      <c r="JJ828" s="406"/>
      <c r="JK828" s="406"/>
      <c r="JL828" s="406"/>
      <c r="JM828" s="406"/>
      <c r="JN828" s="406"/>
      <c r="JO828" s="406"/>
      <c r="JP828" s="406"/>
      <c r="JQ828" s="406"/>
      <c r="JR828" s="406"/>
      <c r="JS828" s="406"/>
      <c r="JT828" s="406"/>
      <c r="JU828" s="406"/>
      <c r="JV828" s="406"/>
      <c r="JW828" s="406"/>
      <c r="JX828" s="406"/>
      <c r="JY828" s="406"/>
      <c r="JZ828" s="406"/>
      <c r="KA828" s="406"/>
      <c r="KB828" s="406"/>
      <c r="KC828" s="406"/>
      <c r="KD828" s="406"/>
      <c r="KE828" s="406"/>
      <c r="KF828" s="406"/>
      <c r="KG828" s="406"/>
      <c r="KH828" s="406"/>
      <c r="KI828" s="406"/>
      <c r="KJ828" s="406"/>
      <c r="KK828" s="406"/>
      <c r="KL828" s="406"/>
      <c r="KM828" s="406"/>
      <c r="KN828" s="406"/>
      <c r="KO828" s="406"/>
      <c r="KP828" s="406"/>
      <c r="KQ828" s="406"/>
      <c r="KR828" s="406"/>
      <c r="KS828" s="406"/>
      <c r="KT828" s="406"/>
      <c r="KU828" s="406"/>
      <c r="KV828" s="406"/>
      <c r="KW828" s="406"/>
      <c r="KX828" s="406"/>
      <c r="KY828" s="406"/>
      <c r="KZ828" s="406"/>
      <c r="LA828" s="406"/>
      <c r="LB828" s="406"/>
      <c r="LC828" s="406"/>
      <c r="LD828" s="406"/>
      <c r="LE828" s="406"/>
      <c r="LF828" s="406"/>
      <c r="LG828" s="406"/>
      <c r="LH828" s="406"/>
      <c r="LI828" s="406"/>
      <c r="LJ828" s="406"/>
      <c r="LK828" s="406"/>
      <c r="LL828" s="406"/>
      <c r="LM828" s="406"/>
      <c r="LN828" s="406"/>
      <c r="LO828" s="406"/>
      <c r="LP828" s="406"/>
      <c r="LQ828" s="406"/>
      <c r="LR828" s="406"/>
      <c r="LS828" s="406"/>
      <c r="LT828" s="406"/>
      <c r="LU828" s="406"/>
      <c r="LV828" s="406"/>
      <c r="LW828" s="406"/>
      <c r="LX828" s="406"/>
      <c r="LY828" s="406"/>
      <c r="LZ828" s="406"/>
      <c r="MA828" s="406"/>
      <c r="MB828" s="406"/>
      <c r="MC828" s="406"/>
      <c r="MD828" s="406"/>
      <c r="ME828" s="406"/>
      <c r="MF828" s="406"/>
      <c r="MG828" s="406"/>
      <c r="MH828" s="406"/>
      <c r="MI828" s="406"/>
      <c r="MJ828" s="406"/>
      <c r="MK828" s="406"/>
      <c r="ML828" s="406"/>
      <c r="MM828" s="406"/>
      <c r="MN828" s="406"/>
      <c r="MO828" s="406"/>
      <c r="MP828" s="406"/>
      <c r="MQ828" s="406"/>
      <c r="MR828" s="406"/>
      <c r="MS828" s="406"/>
      <c r="MT828" s="406"/>
      <c r="MU828" s="406"/>
      <c r="MV828" s="406"/>
      <c r="MW828" s="406"/>
      <c r="MX828" s="406"/>
      <c r="MY828" s="406"/>
      <c r="MZ828" s="406"/>
      <c r="NA828" s="406"/>
      <c r="NB828" s="406"/>
      <c r="NC828" s="406"/>
      <c r="ND828" s="406"/>
      <c r="NE828" s="406"/>
      <c r="NF828" s="406"/>
      <c r="NG828" s="406"/>
      <c r="NH828" s="406"/>
      <c r="NI828" s="406"/>
      <c r="NJ828" s="406"/>
      <c r="NK828" s="406"/>
      <c r="NL828" s="406"/>
      <c r="NM828" s="406"/>
      <c r="NN828" s="406"/>
      <c r="NO828" s="406"/>
      <c r="NP828" s="406"/>
      <c r="NQ828" s="406"/>
      <c r="NR828" s="406"/>
      <c r="NS828" s="406"/>
      <c r="NT828" s="406"/>
      <c r="NU828" s="406"/>
      <c r="NV828" s="406"/>
      <c r="NW828" s="406"/>
      <c r="NX828" s="406"/>
      <c r="NY828" s="406"/>
      <c r="NZ828" s="406"/>
      <c r="OA828" s="406"/>
      <c r="OB828" s="406"/>
      <c r="OC828" s="406"/>
      <c r="OD828" s="406"/>
      <c r="OE828" s="406"/>
      <c r="OF828" s="406"/>
      <c r="OG828" s="406"/>
      <c r="OH828" s="406"/>
      <c r="OI828" s="406"/>
      <c r="OJ828" s="406"/>
      <c r="OK828" s="406"/>
      <c r="OL828" s="406"/>
      <c r="OM828" s="406"/>
      <c r="ON828" s="406"/>
      <c r="OO828" s="406"/>
      <c r="OP828" s="406"/>
      <c r="OQ828" s="406"/>
      <c r="OR828" s="406"/>
      <c r="OS828" s="406"/>
      <c r="OT828" s="406"/>
      <c r="OU828" s="406"/>
      <c r="OV828" s="406"/>
      <c r="OW828" s="406"/>
      <c r="OX828" s="406"/>
      <c r="OY828" s="406"/>
      <c r="OZ828" s="406"/>
      <c r="PA828" s="406"/>
      <c r="PB828" s="406"/>
      <c r="PC828" s="406"/>
      <c r="PD828" s="406"/>
      <c r="PE828" s="406"/>
      <c r="PF828" s="406"/>
      <c r="PG828" s="406"/>
      <c r="PH828" s="406"/>
      <c r="PI828" s="406"/>
      <c r="PJ828" s="406"/>
      <c r="PK828" s="406"/>
      <c r="PL828" s="406"/>
      <c r="PM828" s="406"/>
      <c r="PN828" s="406"/>
      <c r="PO828" s="406"/>
      <c r="PP828" s="406"/>
      <c r="PQ828" s="406"/>
      <c r="PR828" s="406"/>
      <c r="PS828" s="406"/>
      <c r="PT828" s="406"/>
      <c r="PU828" s="406"/>
      <c r="PV828" s="406"/>
      <c r="PW828" s="406"/>
      <c r="PX828" s="406"/>
      <c r="PY828" s="406"/>
      <c r="PZ828" s="406"/>
      <c r="QA828" s="406"/>
      <c r="QB828" s="406"/>
      <c r="QC828" s="406"/>
      <c r="QD828" s="406"/>
      <c r="QE828" s="406"/>
      <c r="QF828" s="406"/>
      <c r="QG828" s="406"/>
      <c r="QH828" s="406"/>
      <c r="QI828" s="406"/>
      <c r="QJ828" s="406"/>
      <c r="QK828" s="406"/>
      <c r="QL828" s="406"/>
      <c r="QM828" s="406"/>
      <c r="QN828" s="406"/>
      <c r="QO828" s="406"/>
      <c r="QP828" s="406"/>
      <c r="QQ828" s="406"/>
      <c r="QR828" s="406"/>
      <c r="QS828" s="406"/>
      <c r="QT828" s="406"/>
      <c r="QU828" s="406"/>
      <c r="QV828" s="406"/>
      <c r="QW828" s="406"/>
      <c r="QX828" s="406"/>
      <c r="QY828" s="406"/>
      <c r="QZ828" s="406"/>
      <c r="RA828" s="406"/>
      <c r="RB828" s="406"/>
      <c r="RC828" s="406"/>
      <c r="RD828" s="406"/>
      <c r="RE828" s="406"/>
      <c r="RF828" s="406"/>
      <c r="RG828" s="406"/>
      <c r="RH828" s="406"/>
      <c r="RI828" s="406"/>
      <c r="RJ828" s="406"/>
      <c r="RK828" s="406"/>
      <c r="RL828" s="406"/>
      <c r="RM828" s="406"/>
      <c r="RN828" s="406"/>
      <c r="RO828" s="406"/>
      <c r="RP828" s="406"/>
      <c r="RQ828" s="406"/>
      <c r="RR828" s="406"/>
      <c r="RS828" s="406"/>
      <c r="RT828" s="406"/>
      <c r="RU828" s="406"/>
      <c r="RV828" s="406"/>
      <c r="RW828" s="406"/>
      <c r="RX828" s="406"/>
      <c r="RY828" s="406"/>
      <c r="RZ828" s="406"/>
      <c r="SA828" s="406"/>
      <c r="SB828" s="406"/>
      <c r="SC828" s="406"/>
      <c r="SD828" s="406"/>
      <c r="SE828" s="406"/>
      <c r="SF828" s="406"/>
      <c r="SG828" s="406"/>
      <c r="SH828" s="406"/>
      <c r="SI828" s="406"/>
      <c r="SJ828" s="406"/>
      <c r="SK828" s="406"/>
      <c r="SL828" s="406"/>
      <c r="SM828" s="406"/>
      <c r="SN828" s="406"/>
      <c r="SO828" s="406"/>
      <c r="SP828" s="406"/>
      <c r="SQ828" s="406"/>
      <c r="SR828" s="406"/>
      <c r="SS828" s="406"/>
      <c r="ST828" s="406"/>
      <c r="SU828" s="406"/>
      <c r="SV828" s="406"/>
      <c r="SW828" s="406"/>
      <c r="SX828" s="406"/>
      <c r="SY828" s="406"/>
      <c r="SZ828" s="406"/>
      <c r="TA828" s="406"/>
      <c r="TB828" s="406"/>
      <c r="TC828" s="406"/>
      <c r="TD828" s="406"/>
      <c r="TE828" s="406"/>
      <c r="TF828" s="406"/>
      <c r="TG828" s="406"/>
      <c r="TH828" s="406"/>
      <c r="TI828" s="406"/>
      <c r="TJ828" s="406"/>
      <c r="TK828" s="406"/>
      <c r="TL828" s="406"/>
      <c r="TM828" s="406"/>
      <c r="TN828" s="406"/>
      <c r="TO828" s="406"/>
      <c r="TP828" s="406"/>
      <c r="TQ828" s="406"/>
      <c r="TR828" s="406"/>
      <c r="TS828" s="406"/>
      <c r="TT828" s="406"/>
      <c r="TU828" s="406"/>
      <c r="TV828" s="406"/>
      <c r="TW828" s="406"/>
      <c r="TX828" s="406"/>
      <c r="TY828" s="406"/>
      <c r="TZ828" s="406"/>
      <c r="UA828" s="406"/>
      <c r="UB828" s="406"/>
      <c r="UC828" s="406"/>
      <c r="UD828" s="406"/>
      <c r="UE828" s="406"/>
      <c r="UF828" s="406"/>
      <c r="UG828" s="406"/>
      <c r="UH828" s="406"/>
      <c r="UI828" s="406"/>
      <c r="UJ828" s="406"/>
      <c r="UK828" s="406"/>
      <c r="UL828" s="406"/>
      <c r="UM828" s="406"/>
      <c r="UN828" s="406"/>
      <c r="UO828" s="406"/>
      <c r="UP828" s="406"/>
      <c r="UQ828" s="406"/>
      <c r="UR828" s="406"/>
      <c r="US828" s="406"/>
      <c r="UT828" s="406"/>
      <c r="UU828" s="406"/>
      <c r="UV828" s="406"/>
      <c r="UW828" s="406"/>
      <c r="UX828" s="406"/>
      <c r="UY828" s="406"/>
      <c r="UZ828" s="406"/>
      <c r="VA828" s="406"/>
      <c r="VB828" s="406"/>
      <c r="VC828" s="406"/>
      <c r="VD828" s="406"/>
      <c r="VE828" s="406"/>
      <c r="VF828" s="406"/>
      <c r="VG828" s="406"/>
      <c r="VH828" s="406"/>
      <c r="VI828" s="406"/>
      <c r="VJ828" s="406"/>
      <c r="VK828" s="406"/>
      <c r="VL828" s="406"/>
      <c r="VM828" s="406"/>
      <c r="VN828" s="406"/>
      <c r="VO828" s="406"/>
      <c r="VP828" s="406"/>
      <c r="VQ828" s="406"/>
      <c r="VR828" s="406"/>
      <c r="VS828" s="406"/>
      <c r="VT828" s="406"/>
      <c r="VU828" s="406"/>
      <c r="VV828" s="406"/>
      <c r="VW828" s="406"/>
      <c r="VX828" s="406"/>
      <c r="VY828" s="406"/>
      <c r="VZ828" s="406"/>
      <c r="WA828" s="406"/>
      <c r="WB828" s="406"/>
      <c r="WC828" s="406"/>
      <c r="WD828" s="406"/>
      <c r="WE828" s="406"/>
      <c r="WF828" s="406"/>
      <c r="WG828" s="406"/>
      <c r="WH828" s="406"/>
      <c r="WI828" s="406"/>
      <c r="WJ828" s="406"/>
      <c r="WK828" s="406"/>
      <c r="WL828" s="406"/>
      <c r="WM828" s="406"/>
      <c r="WN828" s="406"/>
      <c r="WO828" s="406"/>
      <c r="WP828" s="406"/>
      <c r="WQ828" s="406"/>
      <c r="WR828" s="406"/>
      <c r="WS828" s="406"/>
      <c r="WT828" s="406"/>
      <c r="WU828" s="406"/>
      <c r="WV828" s="406"/>
      <c r="WW828" s="406"/>
      <c r="WX828" s="406"/>
      <c r="WY828" s="406"/>
      <c r="WZ828" s="406"/>
      <c r="XA828" s="406"/>
      <c r="XB828" s="406"/>
      <c r="XC828" s="406"/>
      <c r="XD828" s="406"/>
      <c r="XE828" s="406"/>
      <c r="XF828" s="406"/>
      <c r="XG828" s="406"/>
      <c r="XH828" s="406"/>
      <c r="XI828" s="406"/>
      <c r="XJ828" s="406"/>
      <c r="XK828" s="406"/>
      <c r="XL828" s="406"/>
      <c r="XM828" s="406"/>
      <c r="XN828" s="406"/>
      <c r="XO828" s="406"/>
      <c r="XP828" s="406"/>
      <c r="XQ828" s="406"/>
      <c r="XR828" s="406"/>
      <c r="XS828" s="406"/>
      <c r="XT828" s="406"/>
      <c r="XU828" s="406"/>
      <c r="XV828" s="406"/>
      <c r="XW828" s="406"/>
      <c r="XX828" s="406"/>
      <c r="XY828" s="406"/>
      <c r="XZ828" s="406"/>
      <c r="YA828" s="406"/>
      <c r="YB828" s="406"/>
      <c r="YC828" s="406"/>
      <c r="YD828" s="406"/>
      <c r="YE828" s="406"/>
      <c r="YF828" s="406"/>
      <c r="YG828" s="406"/>
      <c r="YH828" s="406"/>
      <c r="YI828" s="406"/>
      <c r="YJ828" s="406"/>
      <c r="YK828" s="406"/>
      <c r="YL828" s="406"/>
      <c r="YM828" s="406"/>
      <c r="YN828" s="406"/>
      <c r="YO828" s="406"/>
      <c r="YP828" s="406"/>
      <c r="YQ828" s="406"/>
      <c r="YR828" s="406"/>
      <c r="YS828" s="406"/>
      <c r="YT828" s="406"/>
      <c r="YU828" s="406"/>
      <c r="YV828" s="406"/>
      <c r="YW828" s="406"/>
      <c r="YX828" s="406"/>
      <c r="YY828" s="406"/>
      <c r="YZ828" s="406"/>
      <c r="ZA828" s="406"/>
      <c r="ZB828" s="406"/>
      <c r="ZC828" s="406"/>
      <c r="ZD828" s="406"/>
      <c r="ZE828" s="406"/>
      <c r="ZF828" s="406"/>
      <c r="ZG828" s="406"/>
      <c r="ZH828" s="406"/>
      <c r="ZI828" s="406"/>
      <c r="ZJ828" s="406"/>
      <c r="ZK828" s="406"/>
      <c r="ZL828" s="406"/>
      <c r="ZM828" s="406"/>
      <c r="ZN828" s="406"/>
      <c r="ZO828" s="406"/>
      <c r="ZP828" s="406"/>
      <c r="ZQ828" s="406"/>
      <c r="ZR828" s="406"/>
      <c r="ZS828" s="406"/>
      <c r="ZT828" s="406"/>
      <c r="ZU828" s="406"/>
      <c r="ZV828" s="406"/>
      <c r="ZW828" s="406"/>
      <c r="ZX828" s="406"/>
      <c r="ZY828" s="406"/>
      <c r="ZZ828" s="406"/>
      <c r="AAA828" s="406"/>
      <c r="AAB828" s="406"/>
      <c r="AAC828" s="406"/>
      <c r="AAD828" s="406"/>
      <c r="AAE828" s="406"/>
      <c r="AAF828" s="406"/>
      <c r="AAG828" s="406"/>
      <c r="AAH828" s="406"/>
      <c r="AAI828" s="406"/>
      <c r="AAJ828" s="406"/>
      <c r="AAK828" s="406"/>
      <c r="AAL828" s="406"/>
      <c r="AAM828" s="406"/>
      <c r="AAN828" s="406"/>
      <c r="AAO828" s="406"/>
      <c r="AAP828" s="406"/>
      <c r="AAQ828" s="406"/>
      <c r="AAR828" s="406"/>
      <c r="AAS828" s="406"/>
      <c r="AAT828" s="406"/>
      <c r="AAU828" s="406"/>
      <c r="AAV828" s="406"/>
      <c r="AAW828" s="406"/>
      <c r="AAX828" s="406"/>
      <c r="AAY828" s="406"/>
      <c r="AAZ828" s="406"/>
      <c r="ABA828" s="406"/>
      <c r="ABB828" s="406"/>
      <c r="ABC828" s="406"/>
      <c r="ABD828" s="406"/>
      <c r="ABE828" s="406"/>
      <c r="ABF828" s="406"/>
      <c r="ABG828" s="406"/>
      <c r="ABH828" s="406"/>
      <c r="ABI828" s="406"/>
      <c r="ABJ828" s="406"/>
      <c r="ABK828" s="406"/>
      <c r="ABL828" s="406"/>
      <c r="ABM828" s="406"/>
      <c r="ABN828" s="406"/>
      <c r="ABO828" s="406"/>
      <c r="ABP828" s="406"/>
      <c r="ABQ828" s="406"/>
      <c r="ABR828" s="406"/>
      <c r="ABS828" s="406"/>
      <c r="ABT828" s="406"/>
      <c r="ABU828" s="406"/>
      <c r="ABV828" s="406"/>
      <c r="ABW828" s="406"/>
      <c r="ABX828" s="406"/>
      <c r="ABY828" s="406"/>
      <c r="ABZ828" s="406"/>
      <c r="ACA828" s="406"/>
      <c r="ACB828" s="406"/>
      <c r="ACC828" s="406"/>
      <c r="ACD828" s="406"/>
      <c r="ACE828" s="406"/>
      <c r="ACF828" s="406"/>
      <c r="ACG828" s="406"/>
      <c r="ACH828" s="406"/>
      <c r="ACI828" s="406"/>
      <c r="ACJ828" s="406"/>
      <c r="ACK828" s="406"/>
      <c r="ACL828" s="406"/>
      <c r="ACM828" s="406"/>
      <c r="ACN828" s="406"/>
      <c r="ACO828" s="406"/>
      <c r="ACP828" s="406"/>
      <c r="ACQ828" s="406"/>
      <c r="ACR828" s="406"/>
      <c r="ACS828" s="406"/>
      <c r="ACT828" s="406"/>
      <c r="ACU828" s="406"/>
      <c r="ACV828" s="406"/>
      <c r="ACW828" s="406"/>
      <c r="ACX828" s="406"/>
      <c r="ACY828" s="406"/>
      <c r="ACZ828" s="406"/>
      <c r="ADA828" s="406"/>
      <c r="ADB828" s="406"/>
      <c r="ADC828" s="406"/>
      <c r="ADD828" s="406"/>
      <c r="ADE828" s="406"/>
      <c r="ADF828" s="406"/>
      <c r="ADG828" s="406"/>
      <c r="ADH828" s="406"/>
      <c r="ADI828" s="406"/>
      <c r="ADJ828" s="406"/>
      <c r="ADK828" s="406"/>
      <c r="ADL828" s="406"/>
      <c r="ADM828" s="406"/>
      <c r="ADN828" s="406"/>
      <c r="ADO828" s="406"/>
      <c r="ADP828" s="406"/>
      <c r="ADQ828" s="406"/>
      <c r="ADR828" s="406"/>
      <c r="ADS828" s="406"/>
      <c r="ADT828" s="406"/>
      <c r="ADU828" s="406"/>
      <c r="ADV828" s="406"/>
      <c r="ADW828" s="406"/>
      <c r="ADX828" s="406"/>
      <c r="ADY828" s="406"/>
      <c r="ADZ828" s="406"/>
      <c r="AEA828" s="406"/>
      <c r="AEB828" s="406"/>
      <c r="AEC828" s="406"/>
      <c r="AED828" s="406"/>
      <c r="AEE828" s="406"/>
      <c r="AEF828" s="406"/>
      <c r="AEG828" s="406"/>
      <c r="AEH828" s="406"/>
      <c r="AEI828" s="406"/>
      <c r="AEJ828" s="406"/>
      <c r="AEK828" s="406"/>
      <c r="AEL828" s="406"/>
      <c r="AEM828" s="406"/>
      <c r="AEN828" s="406"/>
      <c r="AEO828" s="406"/>
      <c r="AEP828" s="406"/>
      <c r="AEQ828" s="406"/>
      <c r="AER828" s="406"/>
      <c r="AES828" s="406"/>
      <c r="AET828" s="406"/>
      <c r="AEU828" s="406"/>
      <c r="AEV828" s="406"/>
      <c r="AEW828" s="406"/>
      <c r="AEX828" s="406"/>
      <c r="AEY828" s="406"/>
      <c r="AEZ828" s="406"/>
      <c r="AFA828" s="406"/>
      <c r="AFB828" s="406"/>
      <c r="AFC828" s="406"/>
      <c r="AFD828" s="406"/>
      <c r="AFE828" s="406"/>
      <c r="AFF828" s="406"/>
      <c r="AFG828" s="406"/>
      <c r="AFH828" s="406"/>
      <c r="AFI828" s="406"/>
      <c r="AFJ828" s="406"/>
      <c r="AFK828" s="406"/>
      <c r="AFL828" s="406"/>
      <c r="AFM828" s="406"/>
      <c r="AFN828" s="406"/>
      <c r="AFO828" s="406"/>
      <c r="AFP828" s="406"/>
      <c r="AFQ828" s="406"/>
      <c r="AFR828" s="406"/>
      <c r="AFS828" s="406"/>
      <c r="AFT828" s="406"/>
      <c r="AFU828" s="406"/>
      <c r="AFV828" s="406"/>
      <c r="AFW828" s="406"/>
      <c r="AFX828" s="406"/>
      <c r="AFY828" s="406"/>
      <c r="AFZ828" s="406"/>
      <c r="AGA828" s="406"/>
      <c r="AGB828" s="406"/>
      <c r="AGC828" s="406"/>
      <c r="AGD828" s="406"/>
      <c r="AGE828" s="406"/>
      <c r="AGF828" s="406"/>
      <c r="AGG828" s="406"/>
      <c r="AGH828" s="406"/>
      <c r="AGI828" s="406"/>
      <c r="AGJ828" s="406"/>
      <c r="AGK828" s="406"/>
      <c r="AGL828" s="406"/>
      <c r="AGM828" s="406"/>
      <c r="AGN828" s="406"/>
      <c r="AGO828" s="406"/>
      <c r="AGP828" s="406"/>
      <c r="AGQ828" s="406"/>
      <c r="AGR828" s="406"/>
      <c r="AGS828" s="406"/>
      <c r="AGT828" s="406"/>
      <c r="AGU828" s="406"/>
      <c r="AGV828" s="406"/>
      <c r="AGW828" s="406"/>
      <c r="AGX828" s="406"/>
      <c r="AGY828" s="406"/>
      <c r="AGZ828" s="406"/>
      <c r="AHA828" s="406"/>
      <c r="AHB828" s="406"/>
      <c r="AHC828" s="406"/>
      <c r="AHD828" s="406"/>
      <c r="AHE828" s="406"/>
      <c r="AHF828" s="406"/>
      <c r="AHG828" s="406"/>
      <c r="AHH828" s="406"/>
      <c r="AHI828" s="406"/>
      <c r="AHJ828" s="406"/>
      <c r="AHK828" s="406"/>
      <c r="AHL828" s="406"/>
      <c r="AHM828" s="406"/>
      <c r="AHN828" s="406"/>
      <c r="AHO828" s="406"/>
      <c r="AHP828" s="406"/>
      <c r="AHQ828" s="406"/>
      <c r="AHR828" s="406"/>
      <c r="AHS828" s="406"/>
      <c r="AHT828" s="406"/>
      <c r="AHU828" s="406"/>
      <c r="AHV828" s="406"/>
      <c r="AHW828" s="406"/>
      <c r="AHX828" s="406"/>
      <c r="AHY828" s="406"/>
      <c r="AHZ828" s="406"/>
      <c r="AIA828" s="406"/>
      <c r="AIB828" s="406"/>
      <c r="AIC828" s="406"/>
      <c r="AID828" s="406"/>
      <c r="AIE828" s="406"/>
      <c r="AIF828" s="406"/>
      <c r="AIG828" s="406"/>
      <c r="AIH828" s="406"/>
      <c r="AII828" s="406"/>
      <c r="AIJ828" s="406"/>
      <c r="AIK828" s="406"/>
      <c r="AIL828" s="406"/>
      <c r="AIM828" s="406"/>
      <c r="AIN828" s="406"/>
      <c r="AIO828" s="406"/>
      <c r="AIP828" s="406"/>
      <c r="AIQ828" s="406"/>
      <c r="AIR828" s="406"/>
      <c r="AIS828" s="406"/>
      <c r="AIT828" s="406"/>
      <c r="AIU828" s="406"/>
      <c r="AIV828" s="406"/>
      <c r="AIW828" s="406"/>
      <c r="AIX828" s="406"/>
      <c r="AIY828" s="406"/>
      <c r="AIZ828" s="406"/>
      <c r="AJA828" s="406"/>
      <c r="AJB828" s="406"/>
      <c r="AJC828" s="406"/>
      <c r="AJD828" s="406"/>
      <c r="AJE828" s="406"/>
      <c r="AJF828" s="406"/>
      <c r="AJG828" s="406"/>
      <c r="AJH828" s="406"/>
      <c r="AJI828" s="406"/>
      <c r="AJJ828" s="406"/>
      <c r="AJK828" s="406"/>
      <c r="AJL828" s="406"/>
      <c r="AJM828" s="406"/>
      <c r="AJN828" s="406"/>
      <c r="AJO828" s="406"/>
      <c r="AJP828" s="406"/>
      <c r="AJQ828" s="406"/>
      <c r="AJR828" s="406"/>
      <c r="AJS828" s="406"/>
      <c r="AJT828" s="406"/>
      <c r="AJU828" s="406"/>
      <c r="AJV828" s="406"/>
      <c r="AJW828" s="406"/>
      <c r="AJX828" s="406"/>
      <c r="AJY828" s="406"/>
      <c r="AJZ828" s="406"/>
      <c r="AKA828" s="406"/>
      <c r="AKB828" s="406"/>
      <c r="AKC828" s="406"/>
      <c r="AKD828" s="406"/>
      <c r="AKE828" s="406"/>
      <c r="AKF828" s="406"/>
      <c r="AKG828" s="406"/>
      <c r="AKH828" s="406"/>
      <c r="AKI828" s="406"/>
      <c r="AKJ828" s="406"/>
      <c r="AKK828" s="406"/>
      <c r="AKL828" s="406"/>
      <c r="AKM828" s="406"/>
      <c r="AKN828" s="406"/>
      <c r="AKO828" s="406"/>
      <c r="AKP828" s="406"/>
      <c r="AKQ828" s="406"/>
      <c r="AKR828" s="406"/>
      <c r="AKS828" s="406"/>
      <c r="AKT828" s="406"/>
      <c r="AKU828" s="406"/>
      <c r="AKV828" s="406"/>
      <c r="AKW828" s="406"/>
      <c r="AKX828" s="406"/>
      <c r="AKY828" s="406"/>
      <c r="AKZ828" s="406"/>
      <c r="ALA828" s="406"/>
      <c r="ALB828" s="406"/>
      <c r="ALC828" s="406"/>
      <c r="ALD828" s="406"/>
    </row>
    <row r="829" spans="1:992" s="672" customFormat="1" ht="15" customHeight="1">
      <c r="A829" s="2789"/>
      <c r="B829" s="2385"/>
      <c r="C829" s="2421" t="s">
        <v>2193</v>
      </c>
      <c r="D829" s="1650" t="s">
        <v>303</v>
      </c>
      <c r="E829" s="1660">
        <v>160728294.25999999</v>
      </c>
      <c r="F829" s="1660">
        <v>157456330</v>
      </c>
      <c r="G829" s="1648"/>
      <c r="H829" s="2385"/>
      <c r="I829" s="1646"/>
      <c r="J829" s="1646"/>
      <c r="K829" s="1646"/>
      <c r="L829" s="2792"/>
      <c r="M829" s="580"/>
      <c r="N829" s="406"/>
      <c r="O829" s="406"/>
      <c r="P829" s="406"/>
      <c r="Q829" s="406"/>
      <c r="R829" s="406"/>
      <c r="S829" s="406"/>
      <c r="T829" s="406"/>
      <c r="U829" s="406"/>
      <c r="V829" s="406"/>
      <c r="W829" s="406"/>
      <c r="X829" s="406"/>
      <c r="Y829" s="406"/>
      <c r="Z829" s="406"/>
      <c r="AA829" s="406"/>
      <c r="AB829" s="406"/>
      <c r="AC829" s="406"/>
      <c r="AD829" s="406"/>
      <c r="AE829" s="406"/>
      <c r="AF829" s="406"/>
      <c r="AG829" s="406"/>
      <c r="AH829" s="406"/>
      <c r="AI829" s="406"/>
      <c r="AJ829" s="406"/>
      <c r="AK829" s="406"/>
      <c r="AL829" s="406"/>
      <c r="AM829" s="406"/>
      <c r="AN829" s="406"/>
      <c r="AO829" s="406"/>
      <c r="AP829" s="406"/>
      <c r="AQ829" s="406"/>
      <c r="AR829" s="406"/>
      <c r="AS829" s="406"/>
      <c r="AT829" s="406"/>
      <c r="AU829" s="406"/>
      <c r="AV829" s="406"/>
      <c r="AW829" s="406"/>
      <c r="AX829" s="406"/>
      <c r="AY829" s="406"/>
      <c r="AZ829" s="406"/>
      <c r="BA829" s="406"/>
      <c r="BB829" s="406"/>
      <c r="BC829" s="406"/>
      <c r="BD829" s="406"/>
      <c r="BE829" s="406"/>
      <c r="BF829" s="406"/>
      <c r="BG829" s="406"/>
      <c r="BH829" s="406"/>
      <c r="BI829" s="406"/>
      <c r="BJ829" s="406"/>
      <c r="BK829" s="406"/>
      <c r="BL829" s="406"/>
      <c r="BM829" s="406"/>
      <c r="BN829" s="406"/>
      <c r="BO829" s="406"/>
      <c r="BP829" s="406"/>
      <c r="BQ829" s="406"/>
      <c r="BR829" s="406"/>
      <c r="BS829" s="406"/>
      <c r="BT829" s="406"/>
      <c r="BU829" s="406"/>
      <c r="BV829" s="406"/>
      <c r="BW829" s="406"/>
      <c r="BX829" s="406"/>
      <c r="BY829" s="406"/>
      <c r="BZ829" s="406"/>
      <c r="CA829" s="406"/>
      <c r="CB829" s="406"/>
      <c r="CC829" s="406"/>
      <c r="CD829" s="406"/>
      <c r="CE829" s="406"/>
      <c r="CF829" s="406"/>
      <c r="CG829" s="406"/>
      <c r="CH829" s="406"/>
      <c r="CI829" s="406"/>
      <c r="CJ829" s="406"/>
      <c r="CK829" s="406"/>
      <c r="CL829" s="406"/>
      <c r="CM829" s="406"/>
      <c r="CN829" s="406"/>
      <c r="CO829" s="406"/>
      <c r="CP829" s="406"/>
      <c r="CQ829" s="406"/>
      <c r="CR829" s="406"/>
      <c r="CS829" s="406"/>
      <c r="CT829" s="406"/>
      <c r="CU829" s="406"/>
      <c r="CV829" s="406"/>
      <c r="CW829" s="406"/>
      <c r="CX829" s="406"/>
      <c r="CY829" s="406"/>
      <c r="CZ829" s="406"/>
      <c r="DA829" s="406"/>
      <c r="DB829" s="406"/>
      <c r="DC829" s="406"/>
      <c r="DD829" s="406"/>
      <c r="DE829" s="406"/>
      <c r="DF829" s="406"/>
      <c r="DG829" s="406"/>
      <c r="DH829" s="406"/>
      <c r="DI829" s="406"/>
      <c r="DJ829" s="406"/>
      <c r="DK829" s="406"/>
      <c r="DL829" s="406"/>
      <c r="DM829" s="406"/>
      <c r="DN829" s="406"/>
      <c r="DO829" s="406"/>
      <c r="DP829" s="406"/>
      <c r="DQ829" s="406"/>
      <c r="DR829" s="406"/>
      <c r="DS829" s="406"/>
      <c r="DT829" s="406"/>
      <c r="DU829" s="406"/>
      <c r="DV829" s="406"/>
      <c r="DW829" s="406"/>
      <c r="DX829" s="406"/>
      <c r="DY829" s="406"/>
      <c r="DZ829" s="406"/>
      <c r="EA829" s="406"/>
      <c r="EB829" s="406"/>
      <c r="EC829" s="406"/>
      <c r="ED829" s="406"/>
      <c r="EE829" s="406"/>
      <c r="EF829" s="406"/>
      <c r="EG829" s="406"/>
      <c r="EH829" s="406"/>
      <c r="EI829" s="406"/>
      <c r="EJ829" s="406"/>
      <c r="EK829" s="406"/>
      <c r="EL829" s="406"/>
      <c r="EM829" s="406"/>
      <c r="EN829" s="406"/>
      <c r="EO829" s="406"/>
      <c r="EP829" s="406"/>
      <c r="EQ829" s="406"/>
      <c r="ER829" s="406"/>
      <c r="ES829" s="406"/>
      <c r="ET829" s="406"/>
      <c r="EU829" s="406"/>
      <c r="EV829" s="406"/>
      <c r="EW829" s="406"/>
      <c r="EX829" s="406"/>
      <c r="EY829" s="406"/>
      <c r="EZ829" s="406"/>
      <c r="FA829" s="406"/>
      <c r="FB829" s="406"/>
      <c r="FC829" s="406"/>
      <c r="FD829" s="406"/>
      <c r="FE829" s="406"/>
      <c r="FF829" s="406"/>
      <c r="FG829" s="406"/>
      <c r="FH829" s="406"/>
      <c r="FI829" s="406"/>
      <c r="FJ829" s="406"/>
      <c r="FK829" s="406"/>
      <c r="FL829" s="406"/>
      <c r="FM829" s="406"/>
      <c r="FN829" s="406"/>
      <c r="FO829" s="406"/>
      <c r="FP829" s="406"/>
      <c r="FQ829" s="406"/>
      <c r="FR829" s="406"/>
      <c r="FS829" s="406"/>
      <c r="FT829" s="406"/>
      <c r="FU829" s="406"/>
      <c r="FV829" s="406"/>
      <c r="FW829" s="406"/>
      <c r="FX829" s="406"/>
      <c r="FY829" s="406"/>
      <c r="FZ829" s="406"/>
      <c r="GA829" s="406"/>
      <c r="GB829" s="406"/>
      <c r="GC829" s="406"/>
      <c r="GD829" s="406"/>
      <c r="GE829" s="406"/>
      <c r="GF829" s="406"/>
      <c r="GG829" s="406"/>
      <c r="GH829" s="406"/>
      <c r="GI829" s="406"/>
      <c r="GJ829" s="406"/>
      <c r="GK829" s="406"/>
      <c r="GL829" s="406"/>
      <c r="GM829" s="406"/>
      <c r="GN829" s="406"/>
      <c r="GO829" s="406"/>
      <c r="GP829" s="406"/>
      <c r="GQ829" s="406"/>
      <c r="GR829" s="406"/>
      <c r="GS829" s="406"/>
      <c r="GT829" s="406"/>
      <c r="GU829" s="406"/>
      <c r="GV829" s="406"/>
      <c r="GW829" s="406"/>
      <c r="GX829" s="406"/>
      <c r="GY829" s="406"/>
      <c r="GZ829" s="406"/>
      <c r="HA829" s="406"/>
      <c r="HB829" s="406"/>
      <c r="HC829" s="406"/>
      <c r="HD829" s="406"/>
      <c r="HE829" s="406"/>
      <c r="HF829" s="406"/>
      <c r="HG829" s="406"/>
      <c r="HH829" s="406"/>
      <c r="HI829" s="406"/>
      <c r="HJ829" s="406"/>
      <c r="HK829" s="406"/>
      <c r="HL829" s="406"/>
      <c r="HM829" s="406"/>
      <c r="HN829" s="406"/>
      <c r="HO829" s="406"/>
      <c r="HP829" s="406"/>
      <c r="HQ829" s="406"/>
      <c r="HR829" s="406"/>
      <c r="HS829" s="406"/>
      <c r="HT829" s="406"/>
      <c r="HU829" s="406"/>
      <c r="HV829" s="406"/>
      <c r="HW829" s="406"/>
      <c r="HX829" s="406"/>
      <c r="HY829" s="406"/>
      <c r="HZ829" s="406"/>
      <c r="IA829" s="406"/>
      <c r="IB829" s="406"/>
      <c r="IC829" s="406"/>
      <c r="ID829" s="406"/>
      <c r="IE829" s="406"/>
      <c r="IF829" s="406"/>
      <c r="IG829" s="406"/>
      <c r="IH829" s="406"/>
      <c r="II829" s="406"/>
      <c r="IJ829" s="406"/>
      <c r="IK829" s="406"/>
      <c r="IL829" s="406"/>
      <c r="IM829" s="406"/>
      <c r="IN829" s="406"/>
      <c r="IO829" s="406"/>
      <c r="IP829" s="406"/>
      <c r="IQ829" s="406"/>
      <c r="IR829" s="406"/>
      <c r="IS829" s="406"/>
      <c r="IT829" s="406"/>
      <c r="IU829" s="406"/>
      <c r="IV829" s="406"/>
      <c r="IW829" s="406"/>
      <c r="IX829" s="406"/>
      <c r="IY829" s="406"/>
      <c r="IZ829" s="406"/>
      <c r="JA829" s="406"/>
      <c r="JB829" s="406"/>
      <c r="JC829" s="406"/>
      <c r="JD829" s="406"/>
      <c r="JE829" s="406"/>
      <c r="JF829" s="406"/>
      <c r="JG829" s="406"/>
      <c r="JH829" s="406"/>
      <c r="JI829" s="406"/>
      <c r="JJ829" s="406"/>
      <c r="JK829" s="406"/>
      <c r="JL829" s="406"/>
      <c r="JM829" s="406"/>
      <c r="JN829" s="406"/>
      <c r="JO829" s="406"/>
      <c r="JP829" s="406"/>
      <c r="JQ829" s="406"/>
      <c r="JR829" s="406"/>
      <c r="JS829" s="406"/>
      <c r="JT829" s="406"/>
      <c r="JU829" s="406"/>
      <c r="JV829" s="406"/>
      <c r="JW829" s="406"/>
      <c r="JX829" s="406"/>
      <c r="JY829" s="406"/>
      <c r="JZ829" s="406"/>
      <c r="KA829" s="406"/>
      <c r="KB829" s="406"/>
      <c r="KC829" s="406"/>
      <c r="KD829" s="406"/>
      <c r="KE829" s="406"/>
      <c r="KF829" s="406"/>
      <c r="KG829" s="406"/>
      <c r="KH829" s="406"/>
      <c r="KI829" s="406"/>
      <c r="KJ829" s="406"/>
      <c r="KK829" s="406"/>
      <c r="KL829" s="406"/>
      <c r="KM829" s="406"/>
      <c r="KN829" s="406"/>
      <c r="KO829" s="406"/>
      <c r="KP829" s="406"/>
      <c r="KQ829" s="406"/>
      <c r="KR829" s="406"/>
      <c r="KS829" s="406"/>
      <c r="KT829" s="406"/>
      <c r="KU829" s="406"/>
      <c r="KV829" s="406"/>
      <c r="KW829" s="406"/>
      <c r="KX829" s="406"/>
      <c r="KY829" s="406"/>
      <c r="KZ829" s="406"/>
      <c r="LA829" s="406"/>
      <c r="LB829" s="406"/>
      <c r="LC829" s="406"/>
      <c r="LD829" s="406"/>
      <c r="LE829" s="406"/>
      <c r="LF829" s="406"/>
      <c r="LG829" s="406"/>
      <c r="LH829" s="406"/>
      <c r="LI829" s="406"/>
      <c r="LJ829" s="406"/>
      <c r="LK829" s="406"/>
      <c r="LL829" s="406"/>
      <c r="LM829" s="406"/>
      <c r="LN829" s="406"/>
      <c r="LO829" s="406"/>
      <c r="LP829" s="406"/>
      <c r="LQ829" s="406"/>
      <c r="LR829" s="406"/>
      <c r="LS829" s="406"/>
      <c r="LT829" s="406"/>
      <c r="LU829" s="406"/>
      <c r="LV829" s="406"/>
      <c r="LW829" s="406"/>
      <c r="LX829" s="406"/>
      <c r="LY829" s="406"/>
      <c r="LZ829" s="406"/>
      <c r="MA829" s="406"/>
      <c r="MB829" s="406"/>
      <c r="MC829" s="406"/>
      <c r="MD829" s="406"/>
      <c r="ME829" s="406"/>
      <c r="MF829" s="406"/>
      <c r="MG829" s="406"/>
      <c r="MH829" s="406"/>
      <c r="MI829" s="406"/>
      <c r="MJ829" s="406"/>
      <c r="MK829" s="406"/>
      <c r="ML829" s="406"/>
      <c r="MM829" s="406"/>
      <c r="MN829" s="406"/>
      <c r="MO829" s="406"/>
      <c r="MP829" s="406"/>
      <c r="MQ829" s="406"/>
      <c r="MR829" s="406"/>
      <c r="MS829" s="406"/>
      <c r="MT829" s="406"/>
      <c r="MU829" s="406"/>
      <c r="MV829" s="406"/>
      <c r="MW829" s="406"/>
      <c r="MX829" s="406"/>
      <c r="MY829" s="406"/>
      <c r="MZ829" s="406"/>
      <c r="NA829" s="406"/>
      <c r="NB829" s="406"/>
      <c r="NC829" s="406"/>
      <c r="ND829" s="406"/>
      <c r="NE829" s="406"/>
      <c r="NF829" s="406"/>
      <c r="NG829" s="406"/>
      <c r="NH829" s="406"/>
      <c r="NI829" s="406"/>
      <c r="NJ829" s="406"/>
      <c r="NK829" s="406"/>
      <c r="NL829" s="406"/>
      <c r="NM829" s="406"/>
      <c r="NN829" s="406"/>
      <c r="NO829" s="406"/>
      <c r="NP829" s="406"/>
      <c r="NQ829" s="406"/>
      <c r="NR829" s="406"/>
      <c r="NS829" s="406"/>
      <c r="NT829" s="406"/>
      <c r="NU829" s="406"/>
      <c r="NV829" s="406"/>
      <c r="NW829" s="406"/>
      <c r="NX829" s="406"/>
      <c r="NY829" s="406"/>
      <c r="NZ829" s="406"/>
      <c r="OA829" s="406"/>
      <c r="OB829" s="406"/>
      <c r="OC829" s="406"/>
      <c r="OD829" s="406"/>
      <c r="OE829" s="406"/>
      <c r="OF829" s="406"/>
      <c r="OG829" s="406"/>
      <c r="OH829" s="406"/>
      <c r="OI829" s="406"/>
      <c r="OJ829" s="406"/>
      <c r="OK829" s="406"/>
      <c r="OL829" s="406"/>
      <c r="OM829" s="406"/>
      <c r="ON829" s="406"/>
      <c r="OO829" s="406"/>
      <c r="OP829" s="406"/>
      <c r="OQ829" s="406"/>
      <c r="OR829" s="406"/>
      <c r="OS829" s="406"/>
      <c r="OT829" s="406"/>
      <c r="OU829" s="406"/>
      <c r="OV829" s="406"/>
      <c r="OW829" s="406"/>
      <c r="OX829" s="406"/>
      <c r="OY829" s="406"/>
      <c r="OZ829" s="406"/>
      <c r="PA829" s="406"/>
      <c r="PB829" s="406"/>
      <c r="PC829" s="406"/>
      <c r="PD829" s="406"/>
      <c r="PE829" s="406"/>
      <c r="PF829" s="406"/>
      <c r="PG829" s="406"/>
      <c r="PH829" s="406"/>
      <c r="PI829" s="406"/>
      <c r="PJ829" s="406"/>
      <c r="PK829" s="406"/>
      <c r="PL829" s="406"/>
      <c r="PM829" s="406"/>
      <c r="PN829" s="406"/>
      <c r="PO829" s="406"/>
      <c r="PP829" s="406"/>
      <c r="PQ829" s="406"/>
      <c r="PR829" s="406"/>
      <c r="PS829" s="406"/>
      <c r="PT829" s="406"/>
      <c r="PU829" s="406"/>
      <c r="PV829" s="406"/>
      <c r="PW829" s="406"/>
      <c r="PX829" s="406"/>
      <c r="PY829" s="406"/>
      <c r="PZ829" s="406"/>
      <c r="QA829" s="406"/>
      <c r="QB829" s="406"/>
      <c r="QC829" s="406"/>
      <c r="QD829" s="406"/>
      <c r="QE829" s="406"/>
      <c r="QF829" s="406"/>
      <c r="QG829" s="406"/>
      <c r="QH829" s="406"/>
      <c r="QI829" s="406"/>
      <c r="QJ829" s="406"/>
      <c r="QK829" s="406"/>
      <c r="QL829" s="406"/>
      <c r="QM829" s="406"/>
      <c r="QN829" s="406"/>
      <c r="QO829" s="406"/>
      <c r="QP829" s="406"/>
      <c r="QQ829" s="406"/>
      <c r="QR829" s="406"/>
      <c r="QS829" s="406"/>
      <c r="QT829" s="406"/>
      <c r="QU829" s="406"/>
      <c r="QV829" s="406"/>
      <c r="QW829" s="406"/>
      <c r="QX829" s="406"/>
      <c r="QY829" s="406"/>
      <c r="QZ829" s="406"/>
      <c r="RA829" s="406"/>
      <c r="RB829" s="406"/>
      <c r="RC829" s="406"/>
      <c r="RD829" s="406"/>
      <c r="RE829" s="406"/>
      <c r="RF829" s="406"/>
      <c r="RG829" s="406"/>
      <c r="RH829" s="406"/>
      <c r="RI829" s="406"/>
      <c r="RJ829" s="406"/>
      <c r="RK829" s="406"/>
      <c r="RL829" s="406"/>
      <c r="RM829" s="406"/>
      <c r="RN829" s="406"/>
      <c r="RO829" s="406"/>
      <c r="RP829" s="406"/>
      <c r="RQ829" s="406"/>
      <c r="RR829" s="406"/>
      <c r="RS829" s="406"/>
      <c r="RT829" s="406"/>
      <c r="RU829" s="406"/>
      <c r="RV829" s="406"/>
      <c r="RW829" s="406"/>
      <c r="RX829" s="406"/>
      <c r="RY829" s="406"/>
      <c r="RZ829" s="406"/>
      <c r="SA829" s="406"/>
      <c r="SB829" s="406"/>
      <c r="SC829" s="406"/>
      <c r="SD829" s="406"/>
      <c r="SE829" s="406"/>
      <c r="SF829" s="406"/>
      <c r="SG829" s="406"/>
      <c r="SH829" s="406"/>
      <c r="SI829" s="406"/>
      <c r="SJ829" s="406"/>
      <c r="SK829" s="406"/>
      <c r="SL829" s="406"/>
      <c r="SM829" s="406"/>
      <c r="SN829" s="406"/>
      <c r="SO829" s="406"/>
      <c r="SP829" s="406"/>
      <c r="SQ829" s="406"/>
      <c r="SR829" s="406"/>
      <c r="SS829" s="406"/>
      <c r="ST829" s="406"/>
      <c r="SU829" s="406"/>
      <c r="SV829" s="406"/>
      <c r="SW829" s="406"/>
      <c r="SX829" s="406"/>
      <c r="SY829" s="406"/>
      <c r="SZ829" s="406"/>
      <c r="TA829" s="406"/>
      <c r="TB829" s="406"/>
      <c r="TC829" s="406"/>
      <c r="TD829" s="406"/>
      <c r="TE829" s="406"/>
      <c r="TF829" s="406"/>
      <c r="TG829" s="406"/>
      <c r="TH829" s="406"/>
      <c r="TI829" s="406"/>
      <c r="TJ829" s="406"/>
      <c r="TK829" s="406"/>
      <c r="TL829" s="406"/>
      <c r="TM829" s="406"/>
      <c r="TN829" s="406"/>
      <c r="TO829" s="406"/>
      <c r="TP829" s="406"/>
      <c r="TQ829" s="406"/>
      <c r="TR829" s="406"/>
      <c r="TS829" s="406"/>
      <c r="TT829" s="406"/>
      <c r="TU829" s="406"/>
      <c r="TV829" s="406"/>
      <c r="TW829" s="406"/>
      <c r="TX829" s="406"/>
      <c r="TY829" s="406"/>
      <c r="TZ829" s="406"/>
      <c r="UA829" s="406"/>
      <c r="UB829" s="406"/>
      <c r="UC829" s="406"/>
      <c r="UD829" s="406"/>
      <c r="UE829" s="406"/>
      <c r="UF829" s="406"/>
      <c r="UG829" s="406"/>
      <c r="UH829" s="406"/>
      <c r="UI829" s="406"/>
      <c r="UJ829" s="406"/>
      <c r="UK829" s="406"/>
      <c r="UL829" s="406"/>
      <c r="UM829" s="406"/>
      <c r="UN829" s="406"/>
      <c r="UO829" s="406"/>
      <c r="UP829" s="406"/>
      <c r="UQ829" s="406"/>
      <c r="UR829" s="406"/>
      <c r="US829" s="406"/>
      <c r="UT829" s="406"/>
      <c r="UU829" s="406"/>
      <c r="UV829" s="406"/>
      <c r="UW829" s="406"/>
      <c r="UX829" s="406"/>
      <c r="UY829" s="406"/>
      <c r="UZ829" s="406"/>
      <c r="VA829" s="406"/>
      <c r="VB829" s="406"/>
      <c r="VC829" s="406"/>
      <c r="VD829" s="406"/>
      <c r="VE829" s="406"/>
      <c r="VF829" s="406"/>
      <c r="VG829" s="406"/>
      <c r="VH829" s="406"/>
      <c r="VI829" s="406"/>
      <c r="VJ829" s="406"/>
      <c r="VK829" s="406"/>
      <c r="VL829" s="406"/>
      <c r="VM829" s="406"/>
      <c r="VN829" s="406"/>
      <c r="VO829" s="406"/>
      <c r="VP829" s="406"/>
      <c r="VQ829" s="406"/>
      <c r="VR829" s="406"/>
      <c r="VS829" s="406"/>
      <c r="VT829" s="406"/>
      <c r="VU829" s="406"/>
      <c r="VV829" s="406"/>
      <c r="VW829" s="406"/>
      <c r="VX829" s="406"/>
      <c r="VY829" s="406"/>
      <c r="VZ829" s="406"/>
      <c r="WA829" s="406"/>
      <c r="WB829" s="406"/>
      <c r="WC829" s="406"/>
      <c r="WD829" s="406"/>
      <c r="WE829" s="406"/>
      <c r="WF829" s="406"/>
      <c r="WG829" s="406"/>
      <c r="WH829" s="406"/>
      <c r="WI829" s="406"/>
      <c r="WJ829" s="406"/>
      <c r="WK829" s="406"/>
      <c r="WL829" s="406"/>
      <c r="WM829" s="406"/>
      <c r="WN829" s="406"/>
      <c r="WO829" s="406"/>
      <c r="WP829" s="406"/>
      <c r="WQ829" s="406"/>
      <c r="WR829" s="406"/>
      <c r="WS829" s="406"/>
      <c r="WT829" s="406"/>
      <c r="WU829" s="406"/>
      <c r="WV829" s="406"/>
      <c r="WW829" s="406"/>
      <c r="WX829" s="406"/>
      <c r="WY829" s="406"/>
      <c r="WZ829" s="406"/>
      <c r="XA829" s="406"/>
      <c r="XB829" s="406"/>
      <c r="XC829" s="406"/>
      <c r="XD829" s="406"/>
      <c r="XE829" s="406"/>
      <c r="XF829" s="406"/>
      <c r="XG829" s="406"/>
      <c r="XH829" s="406"/>
      <c r="XI829" s="406"/>
      <c r="XJ829" s="406"/>
      <c r="XK829" s="406"/>
      <c r="XL829" s="406"/>
      <c r="XM829" s="406"/>
      <c r="XN829" s="406"/>
      <c r="XO829" s="406"/>
      <c r="XP829" s="406"/>
      <c r="XQ829" s="406"/>
      <c r="XR829" s="406"/>
      <c r="XS829" s="406"/>
      <c r="XT829" s="406"/>
      <c r="XU829" s="406"/>
      <c r="XV829" s="406"/>
      <c r="XW829" s="406"/>
      <c r="XX829" s="406"/>
      <c r="XY829" s="406"/>
      <c r="XZ829" s="406"/>
      <c r="YA829" s="406"/>
      <c r="YB829" s="406"/>
      <c r="YC829" s="406"/>
      <c r="YD829" s="406"/>
      <c r="YE829" s="406"/>
      <c r="YF829" s="406"/>
      <c r="YG829" s="406"/>
      <c r="YH829" s="406"/>
      <c r="YI829" s="406"/>
      <c r="YJ829" s="406"/>
      <c r="YK829" s="406"/>
      <c r="YL829" s="406"/>
      <c r="YM829" s="406"/>
      <c r="YN829" s="406"/>
      <c r="YO829" s="406"/>
      <c r="YP829" s="406"/>
      <c r="YQ829" s="406"/>
      <c r="YR829" s="406"/>
      <c r="YS829" s="406"/>
      <c r="YT829" s="406"/>
      <c r="YU829" s="406"/>
      <c r="YV829" s="406"/>
      <c r="YW829" s="406"/>
      <c r="YX829" s="406"/>
      <c r="YY829" s="406"/>
      <c r="YZ829" s="406"/>
      <c r="ZA829" s="406"/>
      <c r="ZB829" s="406"/>
      <c r="ZC829" s="406"/>
      <c r="ZD829" s="406"/>
      <c r="ZE829" s="406"/>
      <c r="ZF829" s="406"/>
      <c r="ZG829" s="406"/>
      <c r="ZH829" s="406"/>
      <c r="ZI829" s="406"/>
      <c r="ZJ829" s="406"/>
      <c r="ZK829" s="406"/>
      <c r="ZL829" s="406"/>
      <c r="ZM829" s="406"/>
      <c r="ZN829" s="406"/>
      <c r="ZO829" s="406"/>
      <c r="ZP829" s="406"/>
      <c r="ZQ829" s="406"/>
      <c r="ZR829" s="406"/>
      <c r="ZS829" s="406"/>
      <c r="ZT829" s="406"/>
      <c r="ZU829" s="406"/>
      <c r="ZV829" s="406"/>
      <c r="ZW829" s="406"/>
      <c r="ZX829" s="406"/>
      <c r="ZY829" s="406"/>
      <c r="ZZ829" s="406"/>
      <c r="AAA829" s="406"/>
      <c r="AAB829" s="406"/>
      <c r="AAC829" s="406"/>
      <c r="AAD829" s="406"/>
      <c r="AAE829" s="406"/>
      <c r="AAF829" s="406"/>
      <c r="AAG829" s="406"/>
      <c r="AAH829" s="406"/>
      <c r="AAI829" s="406"/>
      <c r="AAJ829" s="406"/>
      <c r="AAK829" s="406"/>
      <c r="AAL829" s="406"/>
      <c r="AAM829" s="406"/>
      <c r="AAN829" s="406"/>
      <c r="AAO829" s="406"/>
      <c r="AAP829" s="406"/>
      <c r="AAQ829" s="406"/>
      <c r="AAR829" s="406"/>
      <c r="AAS829" s="406"/>
      <c r="AAT829" s="406"/>
      <c r="AAU829" s="406"/>
      <c r="AAV829" s="406"/>
      <c r="AAW829" s="406"/>
      <c r="AAX829" s="406"/>
      <c r="AAY829" s="406"/>
      <c r="AAZ829" s="406"/>
      <c r="ABA829" s="406"/>
      <c r="ABB829" s="406"/>
      <c r="ABC829" s="406"/>
      <c r="ABD829" s="406"/>
      <c r="ABE829" s="406"/>
      <c r="ABF829" s="406"/>
      <c r="ABG829" s="406"/>
      <c r="ABH829" s="406"/>
      <c r="ABI829" s="406"/>
      <c r="ABJ829" s="406"/>
      <c r="ABK829" s="406"/>
      <c r="ABL829" s="406"/>
      <c r="ABM829" s="406"/>
      <c r="ABN829" s="406"/>
      <c r="ABO829" s="406"/>
      <c r="ABP829" s="406"/>
      <c r="ABQ829" s="406"/>
      <c r="ABR829" s="406"/>
      <c r="ABS829" s="406"/>
      <c r="ABT829" s="406"/>
      <c r="ABU829" s="406"/>
      <c r="ABV829" s="406"/>
      <c r="ABW829" s="406"/>
      <c r="ABX829" s="406"/>
      <c r="ABY829" s="406"/>
      <c r="ABZ829" s="406"/>
      <c r="ACA829" s="406"/>
      <c r="ACB829" s="406"/>
      <c r="ACC829" s="406"/>
      <c r="ACD829" s="406"/>
      <c r="ACE829" s="406"/>
      <c r="ACF829" s="406"/>
      <c r="ACG829" s="406"/>
      <c r="ACH829" s="406"/>
      <c r="ACI829" s="406"/>
      <c r="ACJ829" s="406"/>
      <c r="ACK829" s="406"/>
      <c r="ACL829" s="406"/>
      <c r="ACM829" s="406"/>
      <c r="ACN829" s="406"/>
      <c r="ACO829" s="406"/>
      <c r="ACP829" s="406"/>
      <c r="ACQ829" s="406"/>
      <c r="ACR829" s="406"/>
      <c r="ACS829" s="406"/>
      <c r="ACT829" s="406"/>
      <c r="ACU829" s="406"/>
      <c r="ACV829" s="406"/>
      <c r="ACW829" s="406"/>
      <c r="ACX829" s="406"/>
      <c r="ACY829" s="406"/>
      <c r="ACZ829" s="406"/>
      <c r="ADA829" s="406"/>
      <c r="ADB829" s="406"/>
      <c r="ADC829" s="406"/>
      <c r="ADD829" s="406"/>
      <c r="ADE829" s="406"/>
      <c r="ADF829" s="406"/>
      <c r="ADG829" s="406"/>
      <c r="ADH829" s="406"/>
      <c r="ADI829" s="406"/>
      <c r="ADJ829" s="406"/>
      <c r="ADK829" s="406"/>
      <c r="ADL829" s="406"/>
      <c r="ADM829" s="406"/>
      <c r="ADN829" s="406"/>
      <c r="ADO829" s="406"/>
      <c r="ADP829" s="406"/>
      <c r="ADQ829" s="406"/>
      <c r="ADR829" s="406"/>
      <c r="ADS829" s="406"/>
      <c r="ADT829" s="406"/>
      <c r="ADU829" s="406"/>
      <c r="ADV829" s="406"/>
      <c r="ADW829" s="406"/>
      <c r="ADX829" s="406"/>
      <c r="ADY829" s="406"/>
      <c r="ADZ829" s="406"/>
      <c r="AEA829" s="406"/>
      <c r="AEB829" s="406"/>
      <c r="AEC829" s="406"/>
      <c r="AED829" s="406"/>
      <c r="AEE829" s="406"/>
      <c r="AEF829" s="406"/>
      <c r="AEG829" s="406"/>
      <c r="AEH829" s="406"/>
      <c r="AEI829" s="406"/>
      <c r="AEJ829" s="406"/>
      <c r="AEK829" s="406"/>
      <c r="AEL829" s="406"/>
      <c r="AEM829" s="406"/>
      <c r="AEN829" s="406"/>
      <c r="AEO829" s="406"/>
      <c r="AEP829" s="406"/>
      <c r="AEQ829" s="406"/>
      <c r="AER829" s="406"/>
      <c r="AES829" s="406"/>
      <c r="AET829" s="406"/>
      <c r="AEU829" s="406"/>
      <c r="AEV829" s="406"/>
      <c r="AEW829" s="406"/>
      <c r="AEX829" s="406"/>
      <c r="AEY829" s="406"/>
      <c r="AEZ829" s="406"/>
      <c r="AFA829" s="406"/>
      <c r="AFB829" s="406"/>
      <c r="AFC829" s="406"/>
      <c r="AFD829" s="406"/>
      <c r="AFE829" s="406"/>
      <c r="AFF829" s="406"/>
      <c r="AFG829" s="406"/>
      <c r="AFH829" s="406"/>
      <c r="AFI829" s="406"/>
      <c r="AFJ829" s="406"/>
      <c r="AFK829" s="406"/>
      <c r="AFL829" s="406"/>
      <c r="AFM829" s="406"/>
      <c r="AFN829" s="406"/>
      <c r="AFO829" s="406"/>
      <c r="AFP829" s="406"/>
      <c r="AFQ829" s="406"/>
      <c r="AFR829" s="406"/>
      <c r="AFS829" s="406"/>
      <c r="AFT829" s="406"/>
      <c r="AFU829" s="406"/>
      <c r="AFV829" s="406"/>
      <c r="AFW829" s="406"/>
      <c r="AFX829" s="406"/>
      <c r="AFY829" s="406"/>
      <c r="AFZ829" s="406"/>
      <c r="AGA829" s="406"/>
      <c r="AGB829" s="406"/>
      <c r="AGC829" s="406"/>
      <c r="AGD829" s="406"/>
      <c r="AGE829" s="406"/>
      <c r="AGF829" s="406"/>
      <c r="AGG829" s="406"/>
      <c r="AGH829" s="406"/>
      <c r="AGI829" s="406"/>
      <c r="AGJ829" s="406"/>
      <c r="AGK829" s="406"/>
      <c r="AGL829" s="406"/>
      <c r="AGM829" s="406"/>
      <c r="AGN829" s="406"/>
      <c r="AGO829" s="406"/>
      <c r="AGP829" s="406"/>
      <c r="AGQ829" s="406"/>
      <c r="AGR829" s="406"/>
      <c r="AGS829" s="406"/>
      <c r="AGT829" s="406"/>
      <c r="AGU829" s="406"/>
      <c r="AGV829" s="406"/>
      <c r="AGW829" s="406"/>
      <c r="AGX829" s="406"/>
      <c r="AGY829" s="406"/>
      <c r="AGZ829" s="406"/>
      <c r="AHA829" s="406"/>
      <c r="AHB829" s="406"/>
      <c r="AHC829" s="406"/>
      <c r="AHD829" s="406"/>
      <c r="AHE829" s="406"/>
      <c r="AHF829" s="406"/>
      <c r="AHG829" s="406"/>
      <c r="AHH829" s="406"/>
      <c r="AHI829" s="406"/>
      <c r="AHJ829" s="406"/>
      <c r="AHK829" s="406"/>
      <c r="AHL829" s="406"/>
      <c r="AHM829" s="406"/>
      <c r="AHN829" s="406"/>
      <c r="AHO829" s="406"/>
      <c r="AHP829" s="406"/>
      <c r="AHQ829" s="406"/>
      <c r="AHR829" s="406"/>
      <c r="AHS829" s="406"/>
      <c r="AHT829" s="406"/>
      <c r="AHU829" s="406"/>
      <c r="AHV829" s="406"/>
      <c r="AHW829" s="406"/>
      <c r="AHX829" s="406"/>
      <c r="AHY829" s="406"/>
      <c r="AHZ829" s="406"/>
      <c r="AIA829" s="406"/>
      <c r="AIB829" s="406"/>
      <c r="AIC829" s="406"/>
      <c r="AID829" s="406"/>
      <c r="AIE829" s="406"/>
      <c r="AIF829" s="406"/>
      <c r="AIG829" s="406"/>
      <c r="AIH829" s="406"/>
      <c r="AII829" s="406"/>
      <c r="AIJ829" s="406"/>
      <c r="AIK829" s="406"/>
      <c r="AIL829" s="406"/>
      <c r="AIM829" s="406"/>
      <c r="AIN829" s="406"/>
      <c r="AIO829" s="406"/>
      <c r="AIP829" s="406"/>
      <c r="AIQ829" s="406"/>
      <c r="AIR829" s="406"/>
      <c r="AIS829" s="406"/>
      <c r="AIT829" s="406"/>
      <c r="AIU829" s="406"/>
      <c r="AIV829" s="406"/>
      <c r="AIW829" s="406"/>
      <c r="AIX829" s="406"/>
      <c r="AIY829" s="406"/>
      <c r="AIZ829" s="406"/>
      <c r="AJA829" s="406"/>
      <c r="AJB829" s="406"/>
      <c r="AJC829" s="406"/>
      <c r="AJD829" s="406"/>
      <c r="AJE829" s="406"/>
      <c r="AJF829" s="406"/>
      <c r="AJG829" s="406"/>
      <c r="AJH829" s="406"/>
      <c r="AJI829" s="406"/>
      <c r="AJJ829" s="406"/>
      <c r="AJK829" s="406"/>
      <c r="AJL829" s="406"/>
      <c r="AJM829" s="406"/>
      <c r="AJN829" s="406"/>
      <c r="AJO829" s="406"/>
      <c r="AJP829" s="406"/>
      <c r="AJQ829" s="406"/>
      <c r="AJR829" s="406"/>
      <c r="AJS829" s="406"/>
      <c r="AJT829" s="406"/>
      <c r="AJU829" s="406"/>
      <c r="AJV829" s="406"/>
      <c r="AJW829" s="406"/>
      <c r="AJX829" s="406"/>
      <c r="AJY829" s="406"/>
      <c r="AJZ829" s="406"/>
      <c r="AKA829" s="406"/>
      <c r="AKB829" s="406"/>
      <c r="AKC829" s="406"/>
      <c r="AKD829" s="406"/>
      <c r="AKE829" s="406"/>
      <c r="AKF829" s="406"/>
      <c r="AKG829" s="406"/>
      <c r="AKH829" s="406"/>
      <c r="AKI829" s="406"/>
      <c r="AKJ829" s="406"/>
      <c r="AKK829" s="406"/>
      <c r="AKL829" s="406"/>
      <c r="AKM829" s="406"/>
      <c r="AKN829" s="406"/>
      <c r="AKO829" s="406"/>
      <c r="AKP829" s="406"/>
      <c r="AKQ829" s="406"/>
      <c r="AKR829" s="406"/>
      <c r="AKS829" s="406"/>
      <c r="AKT829" s="406"/>
      <c r="AKU829" s="406"/>
      <c r="AKV829" s="406"/>
      <c r="AKW829" s="406"/>
      <c r="AKX829" s="406"/>
      <c r="AKY829" s="406"/>
      <c r="AKZ829" s="406"/>
      <c r="ALA829" s="406"/>
      <c r="ALB829" s="406"/>
      <c r="ALC829" s="406"/>
      <c r="ALD829" s="406"/>
    </row>
    <row r="830" spans="1:992" s="672" customFormat="1" ht="15" customHeight="1">
      <c r="A830" s="2789"/>
      <c r="B830" s="2385"/>
      <c r="C830" s="2421" t="s">
        <v>2193</v>
      </c>
      <c r="D830" s="1652" t="s">
        <v>304</v>
      </c>
      <c r="E830" s="1660">
        <v>0</v>
      </c>
      <c r="F830" s="1660">
        <v>0</v>
      </c>
      <c r="G830" s="1648"/>
      <c r="H830" s="2385"/>
      <c r="I830" s="1646"/>
      <c r="J830" s="1646"/>
      <c r="K830" s="1646"/>
      <c r="L830" s="2792"/>
      <c r="M830" s="580"/>
      <c r="N830" s="406"/>
      <c r="O830" s="406"/>
      <c r="P830" s="406"/>
      <c r="Q830" s="406"/>
      <c r="R830" s="406"/>
      <c r="S830" s="406"/>
      <c r="T830" s="406"/>
      <c r="U830" s="406"/>
      <c r="V830" s="406"/>
      <c r="W830" s="406"/>
      <c r="X830" s="406"/>
      <c r="Y830" s="406"/>
      <c r="Z830" s="406"/>
      <c r="AA830" s="406"/>
      <c r="AB830" s="406"/>
      <c r="AC830" s="406"/>
      <c r="AD830" s="406"/>
      <c r="AE830" s="406"/>
      <c r="AF830" s="406"/>
      <c r="AG830" s="406"/>
      <c r="AH830" s="406"/>
      <c r="AI830" s="406"/>
      <c r="AJ830" s="406"/>
      <c r="AK830" s="406"/>
      <c r="AL830" s="406"/>
      <c r="AM830" s="406"/>
      <c r="AN830" s="406"/>
      <c r="AO830" s="406"/>
      <c r="AP830" s="406"/>
      <c r="AQ830" s="406"/>
      <c r="AR830" s="406"/>
      <c r="AS830" s="406"/>
      <c r="AT830" s="406"/>
      <c r="AU830" s="406"/>
      <c r="AV830" s="406"/>
      <c r="AW830" s="406"/>
      <c r="AX830" s="406"/>
      <c r="AY830" s="406"/>
      <c r="AZ830" s="406"/>
      <c r="BA830" s="406"/>
      <c r="BB830" s="406"/>
      <c r="BC830" s="406"/>
      <c r="BD830" s="406"/>
      <c r="BE830" s="406"/>
      <c r="BF830" s="406"/>
      <c r="BG830" s="406"/>
      <c r="BH830" s="406"/>
      <c r="BI830" s="406"/>
      <c r="BJ830" s="406"/>
      <c r="BK830" s="406"/>
      <c r="BL830" s="406"/>
      <c r="BM830" s="406"/>
      <c r="BN830" s="406"/>
      <c r="BO830" s="406"/>
      <c r="BP830" s="406"/>
      <c r="BQ830" s="406"/>
      <c r="BR830" s="406"/>
      <c r="BS830" s="406"/>
      <c r="BT830" s="406"/>
      <c r="BU830" s="406"/>
      <c r="BV830" s="406"/>
      <c r="BW830" s="406"/>
      <c r="BX830" s="406"/>
      <c r="BY830" s="406"/>
      <c r="BZ830" s="406"/>
      <c r="CA830" s="406"/>
      <c r="CB830" s="406"/>
      <c r="CC830" s="406"/>
      <c r="CD830" s="406"/>
      <c r="CE830" s="406"/>
      <c r="CF830" s="406"/>
      <c r="CG830" s="406"/>
      <c r="CH830" s="406"/>
      <c r="CI830" s="406"/>
      <c r="CJ830" s="406"/>
      <c r="CK830" s="406"/>
      <c r="CL830" s="406"/>
      <c r="CM830" s="406"/>
      <c r="CN830" s="406"/>
      <c r="CO830" s="406"/>
      <c r="CP830" s="406"/>
      <c r="CQ830" s="406"/>
      <c r="CR830" s="406"/>
      <c r="CS830" s="406"/>
      <c r="CT830" s="406"/>
      <c r="CU830" s="406"/>
      <c r="CV830" s="406"/>
      <c r="CW830" s="406"/>
      <c r="CX830" s="406"/>
      <c r="CY830" s="406"/>
      <c r="CZ830" s="406"/>
      <c r="DA830" s="406"/>
      <c r="DB830" s="406"/>
      <c r="DC830" s="406"/>
      <c r="DD830" s="406"/>
      <c r="DE830" s="406"/>
      <c r="DF830" s="406"/>
      <c r="DG830" s="406"/>
      <c r="DH830" s="406"/>
      <c r="DI830" s="406"/>
      <c r="DJ830" s="406"/>
      <c r="DK830" s="406"/>
      <c r="DL830" s="406"/>
      <c r="DM830" s="406"/>
      <c r="DN830" s="406"/>
      <c r="DO830" s="406"/>
      <c r="DP830" s="406"/>
      <c r="DQ830" s="406"/>
      <c r="DR830" s="406"/>
      <c r="DS830" s="406"/>
      <c r="DT830" s="406"/>
      <c r="DU830" s="406"/>
      <c r="DV830" s="406"/>
      <c r="DW830" s="406"/>
      <c r="DX830" s="406"/>
      <c r="DY830" s="406"/>
      <c r="DZ830" s="406"/>
      <c r="EA830" s="406"/>
      <c r="EB830" s="406"/>
      <c r="EC830" s="406"/>
      <c r="ED830" s="406"/>
      <c r="EE830" s="406"/>
      <c r="EF830" s="406"/>
      <c r="EG830" s="406"/>
      <c r="EH830" s="406"/>
      <c r="EI830" s="406"/>
      <c r="EJ830" s="406"/>
      <c r="EK830" s="406"/>
      <c r="EL830" s="406"/>
      <c r="EM830" s="406"/>
      <c r="EN830" s="406"/>
      <c r="EO830" s="406"/>
      <c r="EP830" s="406"/>
      <c r="EQ830" s="406"/>
      <c r="ER830" s="406"/>
      <c r="ES830" s="406"/>
      <c r="ET830" s="406"/>
      <c r="EU830" s="406"/>
      <c r="EV830" s="406"/>
      <c r="EW830" s="406"/>
      <c r="EX830" s="406"/>
      <c r="EY830" s="406"/>
      <c r="EZ830" s="406"/>
      <c r="FA830" s="406"/>
      <c r="FB830" s="406"/>
      <c r="FC830" s="406"/>
      <c r="FD830" s="406"/>
      <c r="FE830" s="406"/>
      <c r="FF830" s="406"/>
      <c r="FG830" s="406"/>
      <c r="FH830" s="406"/>
      <c r="FI830" s="406"/>
      <c r="FJ830" s="406"/>
      <c r="FK830" s="406"/>
      <c r="FL830" s="406"/>
      <c r="FM830" s="406"/>
      <c r="FN830" s="406"/>
      <c r="FO830" s="406"/>
      <c r="FP830" s="406"/>
      <c r="FQ830" s="406"/>
      <c r="FR830" s="406"/>
      <c r="FS830" s="406"/>
      <c r="FT830" s="406"/>
      <c r="FU830" s="406"/>
      <c r="FV830" s="406"/>
      <c r="FW830" s="406"/>
      <c r="FX830" s="406"/>
      <c r="FY830" s="406"/>
      <c r="FZ830" s="406"/>
      <c r="GA830" s="406"/>
      <c r="GB830" s="406"/>
      <c r="GC830" s="406"/>
      <c r="GD830" s="406"/>
      <c r="GE830" s="406"/>
      <c r="GF830" s="406"/>
      <c r="GG830" s="406"/>
      <c r="GH830" s="406"/>
      <c r="GI830" s="406"/>
      <c r="GJ830" s="406"/>
      <c r="GK830" s="406"/>
      <c r="GL830" s="406"/>
      <c r="GM830" s="406"/>
      <c r="GN830" s="406"/>
      <c r="GO830" s="406"/>
      <c r="GP830" s="406"/>
      <c r="GQ830" s="406"/>
      <c r="GR830" s="406"/>
      <c r="GS830" s="406"/>
      <c r="GT830" s="406"/>
      <c r="GU830" s="406"/>
      <c r="GV830" s="406"/>
      <c r="GW830" s="406"/>
      <c r="GX830" s="406"/>
      <c r="GY830" s="406"/>
      <c r="GZ830" s="406"/>
      <c r="HA830" s="406"/>
      <c r="HB830" s="406"/>
      <c r="HC830" s="406"/>
      <c r="HD830" s="406"/>
      <c r="HE830" s="406"/>
      <c r="HF830" s="406"/>
      <c r="HG830" s="406"/>
      <c r="HH830" s="406"/>
      <c r="HI830" s="406"/>
      <c r="HJ830" s="406"/>
      <c r="HK830" s="406"/>
      <c r="HL830" s="406"/>
      <c r="HM830" s="406"/>
      <c r="HN830" s="406"/>
      <c r="HO830" s="406"/>
      <c r="HP830" s="406"/>
      <c r="HQ830" s="406"/>
      <c r="HR830" s="406"/>
      <c r="HS830" s="406"/>
      <c r="HT830" s="406"/>
      <c r="HU830" s="406"/>
      <c r="HV830" s="406"/>
      <c r="HW830" s="406"/>
      <c r="HX830" s="406"/>
      <c r="HY830" s="406"/>
      <c r="HZ830" s="406"/>
      <c r="IA830" s="406"/>
      <c r="IB830" s="406"/>
      <c r="IC830" s="406"/>
      <c r="ID830" s="406"/>
      <c r="IE830" s="406"/>
      <c r="IF830" s="406"/>
      <c r="IG830" s="406"/>
      <c r="IH830" s="406"/>
      <c r="II830" s="406"/>
      <c r="IJ830" s="406"/>
      <c r="IK830" s="406"/>
      <c r="IL830" s="406"/>
      <c r="IM830" s="406"/>
      <c r="IN830" s="406"/>
      <c r="IO830" s="406"/>
      <c r="IP830" s="406"/>
      <c r="IQ830" s="406"/>
      <c r="IR830" s="406"/>
      <c r="IS830" s="406"/>
      <c r="IT830" s="406"/>
      <c r="IU830" s="406"/>
      <c r="IV830" s="406"/>
      <c r="IW830" s="406"/>
      <c r="IX830" s="406"/>
      <c r="IY830" s="406"/>
      <c r="IZ830" s="406"/>
      <c r="JA830" s="406"/>
      <c r="JB830" s="406"/>
      <c r="JC830" s="406"/>
      <c r="JD830" s="406"/>
      <c r="JE830" s="406"/>
      <c r="JF830" s="406"/>
      <c r="JG830" s="406"/>
      <c r="JH830" s="406"/>
      <c r="JI830" s="406"/>
      <c r="JJ830" s="406"/>
      <c r="JK830" s="406"/>
      <c r="JL830" s="406"/>
      <c r="JM830" s="406"/>
      <c r="JN830" s="406"/>
      <c r="JO830" s="406"/>
      <c r="JP830" s="406"/>
      <c r="JQ830" s="406"/>
      <c r="JR830" s="406"/>
      <c r="JS830" s="406"/>
      <c r="JT830" s="406"/>
      <c r="JU830" s="406"/>
      <c r="JV830" s="406"/>
      <c r="JW830" s="406"/>
      <c r="JX830" s="406"/>
      <c r="JY830" s="406"/>
      <c r="JZ830" s="406"/>
      <c r="KA830" s="406"/>
      <c r="KB830" s="406"/>
      <c r="KC830" s="406"/>
      <c r="KD830" s="406"/>
      <c r="KE830" s="406"/>
      <c r="KF830" s="406"/>
      <c r="KG830" s="406"/>
      <c r="KH830" s="406"/>
      <c r="KI830" s="406"/>
      <c r="KJ830" s="406"/>
      <c r="KK830" s="406"/>
      <c r="KL830" s="406"/>
      <c r="KM830" s="406"/>
      <c r="KN830" s="406"/>
      <c r="KO830" s="406"/>
      <c r="KP830" s="406"/>
      <c r="KQ830" s="406"/>
      <c r="KR830" s="406"/>
      <c r="KS830" s="406"/>
      <c r="KT830" s="406"/>
      <c r="KU830" s="406"/>
      <c r="KV830" s="406"/>
      <c r="KW830" s="406"/>
      <c r="KX830" s="406"/>
      <c r="KY830" s="406"/>
      <c r="KZ830" s="406"/>
      <c r="LA830" s="406"/>
      <c r="LB830" s="406"/>
      <c r="LC830" s="406"/>
      <c r="LD830" s="406"/>
      <c r="LE830" s="406"/>
      <c r="LF830" s="406"/>
      <c r="LG830" s="406"/>
      <c r="LH830" s="406"/>
      <c r="LI830" s="406"/>
      <c r="LJ830" s="406"/>
      <c r="LK830" s="406"/>
      <c r="LL830" s="406"/>
      <c r="LM830" s="406"/>
      <c r="LN830" s="406"/>
      <c r="LO830" s="406"/>
      <c r="LP830" s="406"/>
      <c r="LQ830" s="406"/>
      <c r="LR830" s="406"/>
      <c r="LS830" s="406"/>
      <c r="LT830" s="406"/>
      <c r="LU830" s="406"/>
      <c r="LV830" s="406"/>
      <c r="LW830" s="406"/>
      <c r="LX830" s="406"/>
      <c r="LY830" s="406"/>
      <c r="LZ830" s="406"/>
      <c r="MA830" s="406"/>
      <c r="MB830" s="406"/>
      <c r="MC830" s="406"/>
      <c r="MD830" s="406"/>
      <c r="ME830" s="406"/>
      <c r="MF830" s="406"/>
      <c r="MG830" s="406"/>
      <c r="MH830" s="406"/>
      <c r="MI830" s="406"/>
      <c r="MJ830" s="406"/>
      <c r="MK830" s="406"/>
      <c r="ML830" s="406"/>
      <c r="MM830" s="406"/>
      <c r="MN830" s="406"/>
      <c r="MO830" s="406"/>
      <c r="MP830" s="406"/>
      <c r="MQ830" s="406"/>
      <c r="MR830" s="406"/>
      <c r="MS830" s="406"/>
      <c r="MT830" s="406"/>
      <c r="MU830" s="406"/>
      <c r="MV830" s="406"/>
      <c r="MW830" s="406"/>
      <c r="MX830" s="406"/>
      <c r="MY830" s="406"/>
      <c r="MZ830" s="406"/>
      <c r="NA830" s="406"/>
      <c r="NB830" s="406"/>
      <c r="NC830" s="406"/>
      <c r="ND830" s="406"/>
      <c r="NE830" s="406"/>
      <c r="NF830" s="406"/>
      <c r="NG830" s="406"/>
      <c r="NH830" s="406"/>
      <c r="NI830" s="406"/>
      <c r="NJ830" s="406"/>
      <c r="NK830" s="406"/>
      <c r="NL830" s="406"/>
      <c r="NM830" s="406"/>
      <c r="NN830" s="406"/>
      <c r="NO830" s="406"/>
      <c r="NP830" s="406"/>
      <c r="NQ830" s="406"/>
      <c r="NR830" s="406"/>
      <c r="NS830" s="406"/>
      <c r="NT830" s="406"/>
      <c r="NU830" s="406"/>
      <c r="NV830" s="406"/>
      <c r="NW830" s="406"/>
      <c r="NX830" s="406"/>
      <c r="NY830" s="406"/>
      <c r="NZ830" s="406"/>
      <c r="OA830" s="406"/>
      <c r="OB830" s="406"/>
      <c r="OC830" s="406"/>
      <c r="OD830" s="406"/>
      <c r="OE830" s="406"/>
      <c r="OF830" s="406"/>
      <c r="OG830" s="406"/>
      <c r="OH830" s="406"/>
      <c r="OI830" s="406"/>
      <c r="OJ830" s="406"/>
      <c r="OK830" s="406"/>
      <c r="OL830" s="406"/>
      <c r="OM830" s="406"/>
      <c r="ON830" s="406"/>
      <c r="OO830" s="406"/>
      <c r="OP830" s="406"/>
      <c r="OQ830" s="406"/>
      <c r="OR830" s="406"/>
      <c r="OS830" s="406"/>
      <c r="OT830" s="406"/>
      <c r="OU830" s="406"/>
      <c r="OV830" s="406"/>
      <c r="OW830" s="406"/>
      <c r="OX830" s="406"/>
      <c r="OY830" s="406"/>
      <c r="OZ830" s="406"/>
      <c r="PA830" s="406"/>
      <c r="PB830" s="406"/>
      <c r="PC830" s="406"/>
      <c r="PD830" s="406"/>
      <c r="PE830" s="406"/>
      <c r="PF830" s="406"/>
      <c r="PG830" s="406"/>
      <c r="PH830" s="406"/>
      <c r="PI830" s="406"/>
      <c r="PJ830" s="406"/>
      <c r="PK830" s="406"/>
      <c r="PL830" s="406"/>
      <c r="PM830" s="406"/>
      <c r="PN830" s="406"/>
      <c r="PO830" s="406"/>
      <c r="PP830" s="406"/>
      <c r="PQ830" s="406"/>
      <c r="PR830" s="406"/>
      <c r="PS830" s="406"/>
      <c r="PT830" s="406"/>
      <c r="PU830" s="406"/>
      <c r="PV830" s="406"/>
      <c r="PW830" s="406"/>
      <c r="PX830" s="406"/>
      <c r="PY830" s="406"/>
      <c r="PZ830" s="406"/>
      <c r="QA830" s="406"/>
      <c r="QB830" s="406"/>
      <c r="QC830" s="406"/>
      <c r="QD830" s="406"/>
      <c r="QE830" s="406"/>
      <c r="QF830" s="406"/>
      <c r="QG830" s="406"/>
      <c r="QH830" s="406"/>
      <c r="QI830" s="406"/>
      <c r="QJ830" s="406"/>
      <c r="QK830" s="406"/>
      <c r="QL830" s="406"/>
      <c r="QM830" s="406"/>
      <c r="QN830" s="406"/>
      <c r="QO830" s="406"/>
      <c r="QP830" s="406"/>
      <c r="QQ830" s="406"/>
      <c r="QR830" s="406"/>
      <c r="QS830" s="406"/>
      <c r="QT830" s="406"/>
      <c r="QU830" s="406"/>
      <c r="QV830" s="406"/>
      <c r="QW830" s="406"/>
      <c r="QX830" s="406"/>
      <c r="QY830" s="406"/>
      <c r="QZ830" s="406"/>
      <c r="RA830" s="406"/>
      <c r="RB830" s="406"/>
      <c r="RC830" s="406"/>
      <c r="RD830" s="406"/>
      <c r="RE830" s="406"/>
      <c r="RF830" s="406"/>
      <c r="RG830" s="406"/>
      <c r="RH830" s="406"/>
      <c r="RI830" s="406"/>
      <c r="RJ830" s="406"/>
      <c r="RK830" s="406"/>
      <c r="RL830" s="406"/>
      <c r="RM830" s="406"/>
      <c r="RN830" s="406"/>
      <c r="RO830" s="406"/>
      <c r="RP830" s="406"/>
      <c r="RQ830" s="406"/>
      <c r="RR830" s="406"/>
      <c r="RS830" s="406"/>
      <c r="RT830" s="406"/>
      <c r="RU830" s="406"/>
      <c r="RV830" s="406"/>
      <c r="RW830" s="406"/>
      <c r="RX830" s="406"/>
      <c r="RY830" s="406"/>
      <c r="RZ830" s="406"/>
      <c r="SA830" s="406"/>
      <c r="SB830" s="406"/>
      <c r="SC830" s="406"/>
      <c r="SD830" s="406"/>
      <c r="SE830" s="406"/>
      <c r="SF830" s="406"/>
      <c r="SG830" s="406"/>
      <c r="SH830" s="406"/>
      <c r="SI830" s="406"/>
      <c r="SJ830" s="406"/>
      <c r="SK830" s="406"/>
      <c r="SL830" s="406"/>
      <c r="SM830" s="406"/>
      <c r="SN830" s="406"/>
      <c r="SO830" s="406"/>
      <c r="SP830" s="406"/>
      <c r="SQ830" s="406"/>
      <c r="SR830" s="406"/>
      <c r="SS830" s="406"/>
      <c r="ST830" s="406"/>
      <c r="SU830" s="406"/>
      <c r="SV830" s="406"/>
      <c r="SW830" s="406"/>
      <c r="SX830" s="406"/>
      <c r="SY830" s="406"/>
      <c r="SZ830" s="406"/>
      <c r="TA830" s="406"/>
      <c r="TB830" s="406"/>
      <c r="TC830" s="406"/>
      <c r="TD830" s="406"/>
      <c r="TE830" s="406"/>
      <c r="TF830" s="406"/>
      <c r="TG830" s="406"/>
      <c r="TH830" s="406"/>
      <c r="TI830" s="406"/>
      <c r="TJ830" s="406"/>
      <c r="TK830" s="406"/>
      <c r="TL830" s="406"/>
      <c r="TM830" s="406"/>
      <c r="TN830" s="406"/>
      <c r="TO830" s="406"/>
      <c r="TP830" s="406"/>
      <c r="TQ830" s="406"/>
      <c r="TR830" s="406"/>
      <c r="TS830" s="406"/>
      <c r="TT830" s="406"/>
      <c r="TU830" s="406"/>
      <c r="TV830" s="406"/>
      <c r="TW830" s="406"/>
      <c r="TX830" s="406"/>
      <c r="TY830" s="406"/>
      <c r="TZ830" s="406"/>
      <c r="UA830" s="406"/>
      <c r="UB830" s="406"/>
      <c r="UC830" s="406"/>
      <c r="UD830" s="406"/>
      <c r="UE830" s="406"/>
      <c r="UF830" s="406"/>
      <c r="UG830" s="406"/>
      <c r="UH830" s="406"/>
      <c r="UI830" s="406"/>
      <c r="UJ830" s="406"/>
      <c r="UK830" s="406"/>
      <c r="UL830" s="406"/>
      <c r="UM830" s="406"/>
      <c r="UN830" s="406"/>
      <c r="UO830" s="406"/>
      <c r="UP830" s="406"/>
      <c r="UQ830" s="406"/>
      <c r="UR830" s="406"/>
      <c r="US830" s="406"/>
      <c r="UT830" s="406"/>
      <c r="UU830" s="406"/>
      <c r="UV830" s="406"/>
      <c r="UW830" s="406"/>
      <c r="UX830" s="406"/>
      <c r="UY830" s="406"/>
      <c r="UZ830" s="406"/>
      <c r="VA830" s="406"/>
      <c r="VB830" s="406"/>
      <c r="VC830" s="406"/>
      <c r="VD830" s="406"/>
      <c r="VE830" s="406"/>
      <c r="VF830" s="406"/>
      <c r="VG830" s="406"/>
      <c r="VH830" s="406"/>
      <c r="VI830" s="406"/>
      <c r="VJ830" s="406"/>
      <c r="VK830" s="406"/>
      <c r="VL830" s="406"/>
      <c r="VM830" s="406"/>
      <c r="VN830" s="406"/>
      <c r="VO830" s="406"/>
      <c r="VP830" s="406"/>
      <c r="VQ830" s="406"/>
      <c r="VR830" s="406"/>
      <c r="VS830" s="406"/>
      <c r="VT830" s="406"/>
      <c r="VU830" s="406"/>
      <c r="VV830" s="406"/>
      <c r="VW830" s="406"/>
      <c r="VX830" s="406"/>
      <c r="VY830" s="406"/>
      <c r="VZ830" s="406"/>
      <c r="WA830" s="406"/>
      <c r="WB830" s="406"/>
      <c r="WC830" s="406"/>
      <c r="WD830" s="406"/>
      <c r="WE830" s="406"/>
      <c r="WF830" s="406"/>
      <c r="WG830" s="406"/>
      <c r="WH830" s="406"/>
      <c r="WI830" s="406"/>
      <c r="WJ830" s="406"/>
      <c r="WK830" s="406"/>
      <c r="WL830" s="406"/>
      <c r="WM830" s="406"/>
      <c r="WN830" s="406"/>
      <c r="WO830" s="406"/>
      <c r="WP830" s="406"/>
      <c r="WQ830" s="406"/>
      <c r="WR830" s="406"/>
      <c r="WS830" s="406"/>
      <c r="WT830" s="406"/>
      <c r="WU830" s="406"/>
      <c r="WV830" s="406"/>
      <c r="WW830" s="406"/>
      <c r="WX830" s="406"/>
      <c r="WY830" s="406"/>
      <c r="WZ830" s="406"/>
      <c r="XA830" s="406"/>
      <c r="XB830" s="406"/>
      <c r="XC830" s="406"/>
      <c r="XD830" s="406"/>
      <c r="XE830" s="406"/>
      <c r="XF830" s="406"/>
      <c r="XG830" s="406"/>
      <c r="XH830" s="406"/>
      <c r="XI830" s="406"/>
      <c r="XJ830" s="406"/>
      <c r="XK830" s="406"/>
      <c r="XL830" s="406"/>
      <c r="XM830" s="406"/>
      <c r="XN830" s="406"/>
      <c r="XO830" s="406"/>
      <c r="XP830" s="406"/>
      <c r="XQ830" s="406"/>
      <c r="XR830" s="406"/>
      <c r="XS830" s="406"/>
      <c r="XT830" s="406"/>
      <c r="XU830" s="406"/>
      <c r="XV830" s="406"/>
      <c r="XW830" s="406"/>
      <c r="XX830" s="406"/>
      <c r="XY830" s="406"/>
      <c r="XZ830" s="406"/>
      <c r="YA830" s="406"/>
      <c r="YB830" s="406"/>
      <c r="YC830" s="406"/>
      <c r="YD830" s="406"/>
      <c r="YE830" s="406"/>
      <c r="YF830" s="406"/>
      <c r="YG830" s="406"/>
      <c r="YH830" s="406"/>
      <c r="YI830" s="406"/>
      <c r="YJ830" s="406"/>
      <c r="YK830" s="406"/>
      <c r="YL830" s="406"/>
      <c r="YM830" s="406"/>
      <c r="YN830" s="406"/>
      <c r="YO830" s="406"/>
      <c r="YP830" s="406"/>
      <c r="YQ830" s="406"/>
      <c r="YR830" s="406"/>
      <c r="YS830" s="406"/>
      <c r="YT830" s="406"/>
      <c r="YU830" s="406"/>
      <c r="YV830" s="406"/>
      <c r="YW830" s="406"/>
      <c r="YX830" s="406"/>
      <c r="YY830" s="406"/>
      <c r="YZ830" s="406"/>
      <c r="ZA830" s="406"/>
      <c r="ZB830" s="406"/>
      <c r="ZC830" s="406"/>
      <c r="ZD830" s="406"/>
      <c r="ZE830" s="406"/>
      <c r="ZF830" s="406"/>
      <c r="ZG830" s="406"/>
      <c r="ZH830" s="406"/>
      <c r="ZI830" s="406"/>
      <c r="ZJ830" s="406"/>
      <c r="ZK830" s="406"/>
      <c r="ZL830" s="406"/>
      <c r="ZM830" s="406"/>
      <c r="ZN830" s="406"/>
      <c r="ZO830" s="406"/>
      <c r="ZP830" s="406"/>
      <c r="ZQ830" s="406"/>
      <c r="ZR830" s="406"/>
      <c r="ZS830" s="406"/>
      <c r="ZT830" s="406"/>
      <c r="ZU830" s="406"/>
      <c r="ZV830" s="406"/>
      <c r="ZW830" s="406"/>
      <c r="ZX830" s="406"/>
      <c r="ZY830" s="406"/>
      <c r="ZZ830" s="406"/>
      <c r="AAA830" s="406"/>
      <c r="AAB830" s="406"/>
      <c r="AAC830" s="406"/>
      <c r="AAD830" s="406"/>
      <c r="AAE830" s="406"/>
      <c r="AAF830" s="406"/>
      <c r="AAG830" s="406"/>
      <c r="AAH830" s="406"/>
      <c r="AAI830" s="406"/>
      <c r="AAJ830" s="406"/>
      <c r="AAK830" s="406"/>
      <c r="AAL830" s="406"/>
      <c r="AAM830" s="406"/>
      <c r="AAN830" s="406"/>
      <c r="AAO830" s="406"/>
      <c r="AAP830" s="406"/>
      <c r="AAQ830" s="406"/>
      <c r="AAR830" s="406"/>
      <c r="AAS830" s="406"/>
      <c r="AAT830" s="406"/>
      <c r="AAU830" s="406"/>
      <c r="AAV830" s="406"/>
      <c r="AAW830" s="406"/>
      <c r="AAX830" s="406"/>
      <c r="AAY830" s="406"/>
      <c r="AAZ830" s="406"/>
      <c r="ABA830" s="406"/>
      <c r="ABB830" s="406"/>
      <c r="ABC830" s="406"/>
      <c r="ABD830" s="406"/>
      <c r="ABE830" s="406"/>
      <c r="ABF830" s="406"/>
      <c r="ABG830" s="406"/>
      <c r="ABH830" s="406"/>
      <c r="ABI830" s="406"/>
      <c r="ABJ830" s="406"/>
      <c r="ABK830" s="406"/>
      <c r="ABL830" s="406"/>
      <c r="ABM830" s="406"/>
      <c r="ABN830" s="406"/>
      <c r="ABO830" s="406"/>
      <c r="ABP830" s="406"/>
      <c r="ABQ830" s="406"/>
      <c r="ABR830" s="406"/>
      <c r="ABS830" s="406"/>
      <c r="ABT830" s="406"/>
      <c r="ABU830" s="406"/>
      <c r="ABV830" s="406"/>
      <c r="ABW830" s="406"/>
      <c r="ABX830" s="406"/>
      <c r="ABY830" s="406"/>
      <c r="ABZ830" s="406"/>
      <c r="ACA830" s="406"/>
      <c r="ACB830" s="406"/>
      <c r="ACC830" s="406"/>
      <c r="ACD830" s="406"/>
      <c r="ACE830" s="406"/>
      <c r="ACF830" s="406"/>
      <c r="ACG830" s="406"/>
      <c r="ACH830" s="406"/>
      <c r="ACI830" s="406"/>
      <c r="ACJ830" s="406"/>
      <c r="ACK830" s="406"/>
      <c r="ACL830" s="406"/>
      <c r="ACM830" s="406"/>
      <c r="ACN830" s="406"/>
      <c r="ACO830" s="406"/>
      <c r="ACP830" s="406"/>
      <c r="ACQ830" s="406"/>
      <c r="ACR830" s="406"/>
      <c r="ACS830" s="406"/>
      <c r="ACT830" s="406"/>
      <c r="ACU830" s="406"/>
      <c r="ACV830" s="406"/>
      <c r="ACW830" s="406"/>
      <c r="ACX830" s="406"/>
      <c r="ACY830" s="406"/>
      <c r="ACZ830" s="406"/>
      <c r="ADA830" s="406"/>
      <c r="ADB830" s="406"/>
      <c r="ADC830" s="406"/>
      <c r="ADD830" s="406"/>
      <c r="ADE830" s="406"/>
      <c r="ADF830" s="406"/>
      <c r="ADG830" s="406"/>
      <c r="ADH830" s="406"/>
      <c r="ADI830" s="406"/>
      <c r="ADJ830" s="406"/>
      <c r="ADK830" s="406"/>
      <c r="ADL830" s="406"/>
      <c r="ADM830" s="406"/>
      <c r="ADN830" s="406"/>
      <c r="ADO830" s="406"/>
      <c r="ADP830" s="406"/>
      <c r="ADQ830" s="406"/>
      <c r="ADR830" s="406"/>
      <c r="ADS830" s="406"/>
      <c r="ADT830" s="406"/>
      <c r="ADU830" s="406"/>
      <c r="ADV830" s="406"/>
      <c r="ADW830" s="406"/>
      <c r="ADX830" s="406"/>
      <c r="ADY830" s="406"/>
      <c r="ADZ830" s="406"/>
      <c r="AEA830" s="406"/>
      <c r="AEB830" s="406"/>
      <c r="AEC830" s="406"/>
      <c r="AED830" s="406"/>
      <c r="AEE830" s="406"/>
      <c r="AEF830" s="406"/>
      <c r="AEG830" s="406"/>
      <c r="AEH830" s="406"/>
      <c r="AEI830" s="406"/>
      <c r="AEJ830" s="406"/>
      <c r="AEK830" s="406"/>
      <c r="AEL830" s="406"/>
      <c r="AEM830" s="406"/>
      <c r="AEN830" s="406"/>
      <c r="AEO830" s="406"/>
      <c r="AEP830" s="406"/>
      <c r="AEQ830" s="406"/>
      <c r="AER830" s="406"/>
      <c r="AES830" s="406"/>
      <c r="AET830" s="406"/>
      <c r="AEU830" s="406"/>
      <c r="AEV830" s="406"/>
      <c r="AEW830" s="406"/>
      <c r="AEX830" s="406"/>
      <c r="AEY830" s="406"/>
      <c r="AEZ830" s="406"/>
      <c r="AFA830" s="406"/>
      <c r="AFB830" s="406"/>
      <c r="AFC830" s="406"/>
      <c r="AFD830" s="406"/>
      <c r="AFE830" s="406"/>
      <c r="AFF830" s="406"/>
      <c r="AFG830" s="406"/>
      <c r="AFH830" s="406"/>
      <c r="AFI830" s="406"/>
      <c r="AFJ830" s="406"/>
      <c r="AFK830" s="406"/>
      <c r="AFL830" s="406"/>
      <c r="AFM830" s="406"/>
      <c r="AFN830" s="406"/>
      <c r="AFO830" s="406"/>
      <c r="AFP830" s="406"/>
      <c r="AFQ830" s="406"/>
      <c r="AFR830" s="406"/>
      <c r="AFS830" s="406"/>
      <c r="AFT830" s="406"/>
      <c r="AFU830" s="406"/>
      <c r="AFV830" s="406"/>
      <c r="AFW830" s="406"/>
      <c r="AFX830" s="406"/>
      <c r="AFY830" s="406"/>
      <c r="AFZ830" s="406"/>
      <c r="AGA830" s="406"/>
      <c r="AGB830" s="406"/>
      <c r="AGC830" s="406"/>
      <c r="AGD830" s="406"/>
      <c r="AGE830" s="406"/>
      <c r="AGF830" s="406"/>
      <c r="AGG830" s="406"/>
      <c r="AGH830" s="406"/>
      <c r="AGI830" s="406"/>
      <c r="AGJ830" s="406"/>
      <c r="AGK830" s="406"/>
      <c r="AGL830" s="406"/>
      <c r="AGM830" s="406"/>
      <c r="AGN830" s="406"/>
      <c r="AGO830" s="406"/>
      <c r="AGP830" s="406"/>
      <c r="AGQ830" s="406"/>
      <c r="AGR830" s="406"/>
      <c r="AGS830" s="406"/>
      <c r="AGT830" s="406"/>
      <c r="AGU830" s="406"/>
      <c r="AGV830" s="406"/>
      <c r="AGW830" s="406"/>
      <c r="AGX830" s="406"/>
      <c r="AGY830" s="406"/>
      <c r="AGZ830" s="406"/>
      <c r="AHA830" s="406"/>
      <c r="AHB830" s="406"/>
      <c r="AHC830" s="406"/>
      <c r="AHD830" s="406"/>
      <c r="AHE830" s="406"/>
      <c r="AHF830" s="406"/>
      <c r="AHG830" s="406"/>
      <c r="AHH830" s="406"/>
      <c r="AHI830" s="406"/>
      <c r="AHJ830" s="406"/>
      <c r="AHK830" s="406"/>
      <c r="AHL830" s="406"/>
      <c r="AHM830" s="406"/>
      <c r="AHN830" s="406"/>
      <c r="AHO830" s="406"/>
      <c r="AHP830" s="406"/>
      <c r="AHQ830" s="406"/>
      <c r="AHR830" s="406"/>
      <c r="AHS830" s="406"/>
      <c r="AHT830" s="406"/>
      <c r="AHU830" s="406"/>
      <c r="AHV830" s="406"/>
      <c r="AHW830" s="406"/>
      <c r="AHX830" s="406"/>
      <c r="AHY830" s="406"/>
      <c r="AHZ830" s="406"/>
      <c r="AIA830" s="406"/>
      <c r="AIB830" s="406"/>
      <c r="AIC830" s="406"/>
      <c r="AID830" s="406"/>
      <c r="AIE830" s="406"/>
      <c r="AIF830" s="406"/>
      <c r="AIG830" s="406"/>
      <c r="AIH830" s="406"/>
      <c r="AII830" s="406"/>
      <c r="AIJ830" s="406"/>
      <c r="AIK830" s="406"/>
      <c r="AIL830" s="406"/>
      <c r="AIM830" s="406"/>
      <c r="AIN830" s="406"/>
      <c r="AIO830" s="406"/>
      <c r="AIP830" s="406"/>
      <c r="AIQ830" s="406"/>
      <c r="AIR830" s="406"/>
      <c r="AIS830" s="406"/>
      <c r="AIT830" s="406"/>
      <c r="AIU830" s="406"/>
      <c r="AIV830" s="406"/>
      <c r="AIW830" s="406"/>
      <c r="AIX830" s="406"/>
      <c r="AIY830" s="406"/>
      <c r="AIZ830" s="406"/>
      <c r="AJA830" s="406"/>
      <c r="AJB830" s="406"/>
      <c r="AJC830" s="406"/>
      <c r="AJD830" s="406"/>
      <c r="AJE830" s="406"/>
      <c r="AJF830" s="406"/>
      <c r="AJG830" s="406"/>
      <c r="AJH830" s="406"/>
      <c r="AJI830" s="406"/>
      <c r="AJJ830" s="406"/>
      <c r="AJK830" s="406"/>
      <c r="AJL830" s="406"/>
      <c r="AJM830" s="406"/>
      <c r="AJN830" s="406"/>
      <c r="AJO830" s="406"/>
      <c r="AJP830" s="406"/>
      <c r="AJQ830" s="406"/>
      <c r="AJR830" s="406"/>
      <c r="AJS830" s="406"/>
      <c r="AJT830" s="406"/>
      <c r="AJU830" s="406"/>
      <c r="AJV830" s="406"/>
      <c r="AJW830" s="406"/>
      <c r="AJX830" s="406"/>
      <c r="AJY830" s="406"/>
      <c r="AJZ830" s="406"/>
      <c r="AKA830" s="406"/>
      <c r="AKB830" s="406"/>
      <c r="AKC830" s="406"/>
      <c r="AKD830" s="406"/>
      <c r="AKE830" s="406"/>
      <c r="AKF830" s="406"/>
      <c r="AKG830" s="406"/>
      <c r="AKH830" s="406"/>
      <c r="AKI830" s="406"/>
      <c r="AKJ830" s="406"/>
      <c r="AKK830" s="406"/>
      <c r="AKL830" s="406"/>
      <c r="AKM830" s="406"/>
      <c r="AKN830" s="406"/>
      <c r="AKO830" s="406"/>
      <c r="AKP830" s="406"/>
      <c r="AKQ830" s="406"/>
      <c r="AKR830" s="406"/>
      <c r="AKS830" s="406"/>
      <c r="AKT830" s="406"/>
      <c r="AKU830" s="406"/>
      <c r="AKV830" s="406"/>
      <c r="AKW830" s="406"/>
      <c r="AKX830" s="406"/>
      <c r="AKY830" s="406"/>
      <c r="AKZ830" s="406"/>
      <c r="ALA830" s="406"/>
      <c r="ALB830" s="406"/>
      <c r="ALC830" s="406"/>
      <c r="ALD830" s="406"/>
    </row>
    <row r="831" spans="1:992" s="672" customFormat="1" ht="15" customHeight="1">
      <c r="A831" s="2789"/>
      <c r="B831" s="2385"/>
      <c r="C831" s="2421"/>
      <c r="D831" s="1651" t="s">
        <v>305</v>
      </c>
      <c r="E831" s="1660">
        <v>0</v>
      </c>
      <c r="F831" s="1660">
        <v>0</v>
      </c>
      <c r="G831" s="1648"/>
      <c r="H831" s="2385"/>
      <c r="I831" s="1646"/>
      <c r="J831" s="1646"/>
      <c r="K831" s="1646"/>
      <c r="L831" s="2792"/>
      <c r="M831" s="580"/>
      <c r="N831" s="406"/>
      <c r="O831" s="406"/>
      <c r="P831" s="406"/>
      <c r="Q831" s="406"/>
      <c r="R831" s="406"/>
      <c r="S831" s="406"/>
      <c r="T831" s="406"/>
      <c r="U831" s="406"/>
      <c r="V831" s="406"/>
      <c r="W831" s="406"/>
      <c r="X831" s="406"/>
      <c r="Y831" s="406"/>
      <c r="Z831" s="406"/>
      <c r="AA831" s="406"/>
      <c r="AB831" s="406"/>
      <c r="AC831" s="406"/>
      <c r="AD831" s="406"/>
      <c r="AE831" s="406"/>
      <c r="AF831" s="406"/>
      <c r="AG831" s="406"/>
      <c r="AH831" s="406"/>
      <c r="AI831" s="406"/>
      <c r="AJ831" s="406"/>
      <c r="AK831" s="406"/>
      <c r="AL831" s="406"/>
      <c r="AM831" s="406"/>
      <c r="AN831" s="406"/>
      <c r="AO831" s="406"/>
      <c r="AP831" s="406"/>
      <c r="AQ831" s="406"/>
      <c r="AR831" s="406"/>
      <c r="AS831" s="406"/>
      <c r="AT831" s="406"/>
      <c r="AU831" s="406"/>
      <c r="AV831" s="406"/>
      <c r="AW831" s="406"/>
      <c r="AX831" s="406"/>
      <c r="AY831" s="406"/>
      <c r="AZ831" s="406"/>
      <c r="BA831" s="406"/>
      <c r="BB831" s="406"/>
      <c r="BC831" s="406"/>
      <c r="BD831" s="406"/>
      <c r="BE831" s="406"/>
      <c r="BF831" s="406"/>
      <c r="BG831" s="406"/>
      <c r="BH831" s="406"/>
      <c r="BI831" s="406"/>
      <c r="BJ831" s="406"/>
      <c r="BK831" s="406"/>
      <c r="BL831" s="406"/>
      <c r="BM831" s="406"/>
      <c r="BN831" s="406"/>
      <c r="BO831" s="406"/>
      <c r="BP831" s="406"/>
      <c r="BQ831" s="406"/>
      <c r="BR831" s="406"/>
      <c r="BS831" s="406"/>
      <c r="BT831" s="406"/>
      <c r="BU831" s="406"/>
      <c r="BV831" s="406"/>
      <c r="BW831" s="406"/>
      <c r="BX831" s="406"/>
      <c r="BY831" s="406"/>
      <c r="BZ831" s="406"/>
      <c r="CA831" s="406"/>
      <c r="CB831" s="406"/>
      <c r="CC831" s="406"/>
      <c r="CD831" s="406"/>
      <c r="CE831" s="406"/>
      <c r="CF831" s="406"/>
      <c r="CG831" s="406"/>
      <c r="CH831" s="406"/>
      <c r="CI831" s="406"/>
      <c r="CJ831" s="406"/>
      <c r="CK831" s="406"/>
      <c r="CL831" s="406"/>
      <c r="CM831" s="406"/>
      <c r="CN831" s="406"/>
      <c r="CO831" s="406"/>
      <c r="CP831" s="406"/>
      <c r="CQ831" s="406"/>
      <c r="CR831" s="406"/>
      <c r="CS831" s="406"/>
      <c r="CT831" s="406"/>
      <c r="CU831" s="406"/>
      <c r="CV831" s="406"/>
      <c r="CW831" s="406"/>
      <c r="CX831" s="406"/>
      <c r="CY831" s="406"/>
      <c r="CZ831" s="406"/>
      <c r="DA831" s="406"/>
      <c r="DB831" s="406"/>
      <c r="DC831" s="406"/>
      <c r="DD831" s="406"/>
      <c r="DE831" s="406"/>
      <c r="DF831" s="406"/>
      <c r="DG831" s="406"/>
      <c r="DH831" s="406"/>
      <c r="DI831" s="406"/>
      <c r="DJ831" s="406"/>
      <c r="DK831" s="406"/>
      <c r="DL831" s="406"/>
      <c r="DM831" s="406"/>
      <c r="DN831" s="406"/>
      <c r="DO831" s="406"/>
      <c r="DP831" s="406"/>
      <c r="DQ831" s="406"/>
      <c r="DR831" s="406"/>
      <c r="DS831" s="406"/>
      <c r="DT831" s="406"/>
      <c r="DU831" s="406"/>
      <c r="DV831" s="406"/>
      <c r="DW831" s="406"/>
      <c r="DX831" s="406"/>
      <c r="DY831" s="406"/>
      <c r="DZ831" s="406"/>
      <c r="EA831" s="406"/>
      <c r="EB831" s="406"/>
      <c r="EC831" s="406"/>
      <c r="ED831" s="406"/>
      <c r="EE831" s="406"/>
      <c r="EF831" s="406"/>
      <c r="EG831" s="406"/>
      <c r="EH831" s="406"/>
      <c r="EI831" s="406"/>
      <c r="EJ831" s="406"/>
      <c r="EK831" s="406"/>
      <c r="EL831" s="406"/>
      <c r="EM831" s="406"/>
      <c r="EN831" s="406"/>
      <c r="EO831" s="406"/>
      <c r="EP831" s="406"/>
      <c r="EQ831" s="406"/>
      <c r="ER831" s="406"/>
      <c r="ES831" s="406"/>
      <c r="ET831" s="406"/>
      <c r="EU831" s="406"/>
      <c r="EV831" s="406"/>
      <c r="EW831" s="406"/>
      <c r="EX831" s="406"/>
      <c r="EY831" s="406"/>
      <c r="EZ831" s="406"/>
      <c r="FA831" s="406"/>
      <c r="FB831" s="406"/>
      <c r="FC831" s="406"/>
      <c r="FD831" s="406"/>
      <c r="FE831" s="406"/>
      <c r="FF831" s="406"/>
      <c r="FG831" s="406"/>
      <c r="FH831" s="406"/>
      <c r="FI831" s="406"/>
      <c r="FJ831" s="406"/>
      <c r="FK831" s="406"/>
      <c r="FL831" s="406"/>
      <c r="FM831" s="406"/>
      <c r="FN831" s="406"/>
      <c r="FO831" s="406"/>
      <c r="FP831" s="406"/>
      <c r="FQ831" s="406"/>
      <c r="FR831" s="406"/>
      <c r="FS831" s="406"/>
      <c r="FT831" s="406"/>
      <c r="FU831" s="406"/>
      <c r="FV831" s="406"/>
      <c r="FW831" s="406"/>
      <c r="FX831" s="406"/>
      <c r="FY831" s="406"/>
      <c r="FZ831" s="406"/>
      <c r="GA831" s="406"/>
      <c r="GB831" s="406"/>
      <c r="GC831" s="406"/>
      <c r="GD831" s="406"/>
      <c r="GE831" s="406"/>
      <c r="GF831" s="406"/>
      <c r="GG831" s="406"/>
      <c r="GH831" s="406"/>
      <c r="GI831" s="406"/>
      <c r="GJ831" s="406"/>
      <c r="GK831" s="406"/>
      <c r="GL831" s="406"/>
      <c r="GM831" s="406"/>
      <c r="GN831" s="406"/>
      <c r="GO831" s="406"/>
      <c r="GP831" s="406"/>
      <c r="GQ831" s="406"/>
      <c r="GR831" s="406"/>
      <c r="GS831" s="406"/>
      <c r="GT831" s="406"/>
      <c r="GU831" s="406"/>
      <c r="GV831" s="406"/>
      <c r="GW831" s="406"/>
      <c r="GX831" s="406"/>
      <c r="GY831" s="406"/>
      <c r="GZ831" s="406"/>
      <c r="HA831" s="406"/>
      <c r="HB831" s="406"/>
      <c r="HC831" s="406"/>
      <c r="HD831" s="406"/>
      <c r="HE831" s="406"/>
      <c r="HF831" s="406"/>
      <c r="HG831" s="406"/>
      <c r="HH831" s="406"/>
      <c r="HI831" s="406"/>
      <c r="HJ831" s="406"/>
      <c r="HK831" s="406"/>
      <c r="HL831" s="406"/>
      <c r="HM831" s="406"/>
      <c r="HN831" s="406"/>
      <c r="HO831" s="406"/>
      <c r="HP831" s="406"/>
      <c r="HQ831" s="406"/>
      <c r="HR831" s="406"/>
      <c r="HS831" s="406"/>
      <c r="HT831" s="406"/>
      <c r="HU831" s="406"/>
      <c r="HV831" s="406"/>
      <c r="HW831" s="406"/>
      <c r="HX831" s="406"/>
      <c r="HY831" s="406"/>
      <c r="HZ831" s="406"/>
      <c r="IA831" s="406"/>
      <c r="IB831" s="406"/>
      <c r="IC831" s="406"/>
      <c r="ID831" s="406"/>
      <c r="IE831" s="406"/>
      <c r="IF831" s="406"/>
      <c r="IG831" s="406"/>
      <c r="IH831" s="406"/>
      <c r="II831" s="406"/>
      <c r="IJ831" s="406"/>
      <c r="IK831" s="406"/>
      <c r="IL831" s="406"/>
      <c r="IM831" s="406"/>
      <c r="IN831" s="406"/>
      <c r="IO831" s="406"/>
      <c r="IP831" s="406"/>
      <c r="IQ831" s="406"/>
      <c r="IR831" s="406"/>
      <c r="IS831" s="406"/>
      <c r="IT831" s="406"/>
      <c r="IU831" s="406"/>
      <c r="IV831" s="406"/>
      <c r="IW831" s="406"/>
      <c r="IX831" s="406"/>
      <c r="IY831" s="406"/>
      <c r="IZ831" s="406"/>
      <c r="JA831" s="406"/>
      <c r="JB831" s="406"/>
      <c r="JC831" s="406"/>
      <c r="JD831" s="406"/>
      <c r="JE831" s="406"/>
      <c r="JF831" s="406"/>
      <c r="JG831" s="406"/>
      <c r="JH831" s="406"/>
      <c r="JI831" s="406"/>
      <c r="JJ831" s="406"/>
      <c r="JK831" s="406"/>
      <c r="JL831" s="406"/>
      <c r="JM831" s="406"/>
      <c r="JN831" s="406"/>
      <c r="JO831" s="406"/>
      <c r="JP831" s="406"/>
      <c r="JQ831" s="406"/>
      <c r="JR831" s="406"/>
      <c r="JS831" s="406"/>
      <c r="JT831" s="406"/>
      <c r="JU831" s="406"/>
      <c r="JV831" s="406"/>
      <c r="JW831" s="406"/>
      <c r="JX831" s="406"/>
      <c r="JY831" s="406"/>
      <c r="JZ831" s="406"/>
      <c r="KA831" s="406"/>
      <c r="KB831" s="406"/>
      <c r="KC831" s="406"/>
      <c r="KD831" s="406"/>
      <c r="KE831" s="406"/>
      <c r="KF831" s="406"/>
      <c r="KG831" s="406"/>
      <c r="KH831" s="406"/>
      <c r="KI831" s="406"/>
      <c r="KJ831" s="406"/>
      <c r="KK831" s="406"/>
      <c r="KL831" s="406"/>
      <c r="KM831" s="406"/>
      <c r="KN831" s="406"/>
      <c r="KO831" s="406"/>
      <c r="KP831" s="406"/>
      <c r="KQ831" s="406"/>
      <c r="KR831" s="406"/>
      <c r="KS831" s="406"/>
      <c r="KT831" s="406"/>
      <c r="KU831" s="406"/>
      <c r="KV831" s="406"/>
      <c r="KW831" s="406"/>
      <c r="KX831" s="406"/>
      <c r="KY831" s="406"/>
      <c r="KZ831" s="406"/>
      <c r="LA831" s="406"/>
      <c r="LB831" s="406"/>
      <c r="LC831" s="406"/>
      <c r="LD831" s="406"/>
      <c r="LE831" s="406"/>
      <c r="LF831" s="406"/>
      <c r="LG831" s="406"/>
      <c r="LH831" s="406"/>
      <c r="LI831" s="406"/>
      <c r="LJ831" s="406"/>
      <c r="LK831" s="406"/>
      <c r="LL831" s="406"/>
      <c r="LM831" s="406"/>
      <c r="LN831" s="406"/>
      <c r="LO831" s="406"/>
      <c r="LP831" s="406"/>
      <c r="LQ831" s="406"/>
      <c r="LR831" s="406"/>
      <c r="LS831" s="406"/>
      <c r="LT831" s="406"/>
      <c r="LU831" s="406"/>
      <c r="LV831" s="406"/>
      <c r="LW831" s="406"/>
      <c r="LX831" s="406"/>
      <c r="LY831" s="406"/>
      <c r="LZ831" s="406"/>
      <c r="MA831" s="406"/>
      <c r="MB831" s="406"/>
      <c r="MC831" s="406"/>
      <c r="MD831" s="406"/>
      <c r="ME831" s="406"/>
      <c r="MF831" s="406"/>
      <c r="MG831" s="406"/>
      <c r="MH831" s="406"/>
      <c r="MI831" s="406"/>
      <c r="MJ831" s="406"/>
      <c r="MK831" s="406"/>
      <c r="ML831" s="406"/>
      <c r="MM831" s="406"/>
      <c r="MN831" s="406"/>
      <c r="MO831" s="406"/>
      <c r="MP831" s="406"/>
      <c r="MQ831" s="406"/>
      <c r="MR831" s="406"/>
      <c r="MS831" s="406"/>
      <c r="MT831" s="406"/>
      <c r="MU831" s="406"/>
      <c r="MV831" s="406"/>
      <c r="MW831" s="406"/>
      <c r="MX831" s="406"/>
      <c r="MY831" s="406"/>
      <c r="MZ831" s="406"/>
      <c r="NA831" s="406"/>
      <c r="NB831" s="406"/>
      <c r="NC831" s="406"/>
      <c r="ND831" s="406"/>
      <c r="NE831" s="406"/>
      <c r="NF831" s="406"/>
      <c r="NG831" s="406"/>
      <c r="NH831" s="406"/>
      <c r="NI831" s="406"/>
      <c r="NJ831" s="406"/>
      <c r="NK831" s="406"/>
      <c r="NL831" s="406"/>
      <c r="NM831" s="406"/>
      <c r="NN831" s="406"/>
      <c r="NO831" s="406"/>
      <c r="NP831" s="406"/>
      <c r="NQ831" s="406"/>
      <c r="NR831" s="406"/>
      <c r="NS831" s="406"/>
      <c r="NT831" s="406"/>
      <c r="NU831" s="406"/>
      <c r="NV831" s="406"/>
      <c r="NW831" s="406"/>
      <c r="NX831" s="406"/>
      <c r="NY831" s="406"/>
      <c r="NZ831" s="406"/>
      <c r="OA831" s="406"/>
      <c r="OB831" s="406"/>
      <c r="OC831" s="406"/>
      <c r="OD831" s="406"/>
      <c r="OE831" s="406"/>
      <c r="OF831" s="406"/>
      <c r="OG831" s="406"/>
      <c r="OH831" s="406"/>
      <c r="OI831" s="406"/>
      <c r="OJ831" s="406"/>
      <c r="OK831" s="406"/>
      <c r="OL831" s="406"/>
      <c r="OM831" s="406"/>
      <c r="ON831" s="406"/>
      <c r="OO831" s="406"/>
      <c r="OP831" s="406"/>
      <c r="OQ831" s="406"/>
      <c r="OR831" s="406"/>
      <c r="OS831" s="406"/>
      <c r="OT831" s="406"/>
      <c r="OU831" s="406"/>
      <c r="OV831" s="406"/>
      <c r="OW831" s="406"/>
      <c r="OX831" s="406"/>
      <c r="OY831" s="406"/>
      <c r="OZ831" s="406"/>
      <c r="PA831" s="406"/>
      <c r="PB831" s="406"/>
      <c r="PC831" s="406"/>
      <c r="PD831" s="406"/>
      <c r="PE831" s="406"/>
      <c r="PF831" s="406"/>
      <c r="PG831" s="406"/>
      <c r="PH831" s="406"/>
      <c r="PI831" s="406"/>
      <c r="PJ831" s="406"/>
      <c r="PK831" s="406"/>
      <c r="PL831" s="406"/>
      <c r="PM831" s="406"/>
      <c r="PN831" s="406"/>
      <c r="PO831" s="406"/>
      <c r="PP831" s="406"/>
      <c r="PQ831" s="406"/>
      <c r="PR831" s="406"/>
      <c r="PS831" s="406"/>
      <c r="PT831" s="406"/>
      <c r="PU831" s="406"/>
      <c r="PV831" s="406"/>
      <c r="PW831" s="406"/>
      <c r="PX831" s="406"/>
      <c r="PY831" s="406"/>
      <c r="PZ831" s="406"/>
      <c r="QA831" s="406"/>
      <c r="QB831" s="406"/>
      <c r="QC831" s="406"/>
      <c r="QD831" s="406"/>
      <c r="QE831" s="406"/>
      <c r="QF831" s="406"/>
      <c r="QG831" s="406"/>
      <c r="QH831" s="406"/>
      <c r="QI831" s="406"/>
      <c r="QJ831" s="406"/>
      <c r="QK831" s="406"/>
      <c r="QL831" s="406"/>
      <c r="QM831" s="406"/>
      <c r="QN831" s="406"/>
      <c r="QO831" s="406"/>
      <c r="QP831" s="406"/>
      <c r="QQ831" s="406"/>
      <c r="QR831" s="406"/>
      <c r="QS831" s="406"/>
      <c r="QT831" s="406"/>
      <c r="QU831" s="406"/>
      <c r="QV831" s="406"/>
      <c r="QW831" s="406"/>
      <c r="QX831" s="406"/>
      <c r="QY831" s="406"/>
      <c r="QZ831" s="406"/>
      <c r="RA831" s="406"/>
      <c r="RB831" s="406"/>
      <c r="RC831" s="406"/>
      <c r="RD831" s="406"/>
      <c r="RE831" s="406"/>
      <c r="RF831" s="406"/>
      <c r="RG831" s="406"/>
      <c r="RH831" s="406"/>
      <c r="RI831" s="406"/>
      <c r="RJ831" s="406"/>
      <c r="RK831" s="406"/>
      <c r="RL831" s="406"/>
      <c r="RM831" s="406"/>
      <c r="RN831" s="406"/>
      <c r="RO831" s="406"/>
      <c r="RP831" s="406"/>
      <c r="RQ831" s="406"/>
      <c r="RR831" s="406"/>
      <c r="RS831" s="406"/>
      <c r="RT831" s="406"/>
      <c r="RU831" s="406"/>
      <c r="RV831" s="406"/>
      <c r="RW831" s="406"/>
      <c r="RX831" s="406"/>
      <c r="RY831" s="406"/>
      <c r="RZ831" s="406"/>
      <c r="SA831" s="406"/>
      <c r="SB831" s="406"/>
      <c r="SC831" s="406"/>
      <c r="SD831" s="406"/>
      <c r="SE831" s="406"/>
      <c r="SF831" s="406"/>
      <c r="SG831" s="406"/>
      <c r="SH831" s="406"/>
      <c r="SI831" s="406"/>
      <c r="SJ831" s="406"/>
      <c r="SK831" s="406"/>
      <c r="SL831" s="406"/>
      <c r="SM831" s="406"/>
      <c r="SN831" s="406"/>
      <c r="SO831" s="406"/>
      <c r="SP831" s="406"/>
      <c r="SQ831" s="406"/>
      <c r="SR831" s="406"/>
      <c r="SS831" s="406"/>
      <c r="ST831" s="406"/>
      <c r="SU831" s="406"/>
      <c r="SV831" s="406"/>
      <c r="SW831" s="406"/>
      <c r="SX831" s="406"/>
      <c r="SY831" s="406"/>
      <c r="SZ831" s="406"/>
      <c r="TA831" s="406"/>
      <c r="TB831" s="406"/>
      <c r="TC831" s="406"/>
      <c r="TD831" s="406"/>
      <c r="TE831" s="406"/>
      <c r="TF831" s="406"/>
      <c r="TG831" s="406"/>
      <c r="TH831" s="406"/>
      <c r="TI831" s="406"/>
      <c r="TJ831" s="406"/>
      <c r="TK831" s="406"/>
      <c r="TL831" s="406"/>
      <c r="TM831" s="406"/>
      <c r="TN831" s="406"/>
      <c r="TO831" s="406"/>
      <c r="TP831" s="406"/>
      <c r="TQ831" s="406"/>
      <c r="TR831" s="406"/>
      <c r="TS831" s="406"/>
      <c r="TT831" s="406"/>
      <c r="TU831" s="406"/>
      <c r="TV831" s="406"/>
      <c r="TW831" s="406"/>
      <c r="TX831" s="406"/>
      <c r="TY831" s="406"/>
      <c r="TZ831" s="406"/>
      <c r="UA831" s="406"/>
      <c r="UB831" s="406"/>
      <c r="UC831" s="406"/>
      <c r="UD831" s="406"/>
      <c r="UE831" s="406"/>
      <c r="UF831" s="406"/>
      <c r="UG831" s="406"/>
      <c r="UH831" s="406"/>
      <c r="UI831" s="406"/>
      <c r="UJ831" s="406"/>
      <c r="UK831" s="406"/>
      <c r="UL831" s="406"/>
      <c r="UM831" s="406"/>
      <c r="UN831" s="406"/>
      <c r="UO831" s="406"/>
      <c r="UP831" s="406"/>
      <c r="UQ831" s="406"/>
      <c r="UR831" s="406"/>
      <c r="US831" s="406"/>
      <c r="UT831" s="406"/>
      <c r="UU831" s="406"/>
      <c r="UV831" s="406"/>
      <c r="UW831" s="406"/>
      <c r="UX831" s="406"/>
      <c r="UY831" s="406"/>
      <c r="UZ831" s="406"/>
      <c r="VA831" s="406"/>
      <c r="VB831" s="406"/>
      <c r="VC831" s="406"/>
      <c r="VD831" s="406"/>
      <c r="VE831" s="406"/>
      <c r="VF831" s="406"/>
      <c r="VG831" s="406"/>
      <c r="VH831" s="406"/>
      <c r="VI831" s="406"/>
      <c r="VJ831" s="406"/>
      <c r="VK831" s="406"/>
      <c r="VL831" s="406"/>
      <c r="VM831" s="406"/>
      <c r="VN831" s="406"/>
      <c r="VO831" s="406"/>
      <c r="VP831" s="406"/>
      <c r="VQ831" s="406"/>
      <c r="VR831" s="406"/>
      <c r="VS831" s="406"/>
      <c r="VT831" s="406"/>
      <c r="VU831" s="406"/>
      <c r="VV831" s="406"/>
      <c r="VW831" s="406"/>
      <c r="VX831" s="406"/>
      <c r="VY831" s="406"/>
      <c r="VZ831" s="406"/>
      <c r="WA831" s="406"/>
      <c r="WB831" s="406"/>
      <c r="WC831" s="406"/>
      <c r="WD831" s="406"/>
      <c r="WE831" s="406"/>
      <c r="WF831" s="406"/>
      <c r="WG831" s="406"/>
      <c r="WH831" s="406"/>
      <c r="WI831" s="406"/>
      <c r="WJ831" s="406"/>
      <c r="WK831" s="406"/>
      <c r="WL831" s="406"/>
      <c r="WM831" s="406"/>
      <c r="WN831" s="406"/>
      <c r="WO831" s="406"/>
      <c r="WP831" s="406"/>
      <c r="WQ831" s="406"/>
      <c r="WR831" s="406"/>
      <c r="WS831" s="406"/>
      <c r="WT831" s="406"/>
      <c r="WU831" s="406"/>
      <c r="WV831" s="406"/>
      <c r="WW831" s="406"/>
      <c r="WX831" s="406"/>
      <c r="WY831" s="406"/>
      <c r="WZ831" s="406"/>
      <c r="XA831" s="406"/>
      <c r="XB831" s="406"/>
      <c r="XC831" s="406"/>
      <c r="XD831" s="406"/>
      <c r="XE831" s="406"/>
      <c r="XF831" s="406"/>
      <c r="XG831" s="406"/>
      <c r="XH831" s="406"/>
      <c r="XI831" s="406"/>
      <c r="XJ831" s="406"/>
      <c r="XK831" s="406"/>
      <c r="XL831" s="406"/>
      <c r="XM831" s="406"/>
      <c r="XN831" s="406"/>
      <c r="XO831" s="406"/>
      <c r="XP831" s="406"/>
      <c r="XQ831" s="406"/>
      <c r="XR831" s="406"/>
      <c r="XS831" s="406"/>
      <c r="XT831" s="406"/>
      <c r="XU831" s="406"/>
      <c r="XV831" s="406"/>
      <c r="XW831" s="406"/>
      <c r="XX831" s="406"/>
      <c r="XY831" s="406"/>
      <c r="XZ831" s="406"/>
      <c r="YA831" s="406"/>
      <c r="YB831" s="406"/>
      <c r="YC831" s="406"/>
      <c r="YD831" s="406"/>
      <c r="YE831" s="406"/>
      <c r="YF831" s="406"/>
      <c r="YG831" s="406"/>
      <c r="YH831" s="406"/>
      <c r="YI831" s="406"/>
      <c r="YJ831" s="406"/>
      <c r="YK831" s="406"/>
      <c r="YL831" s="406"/>
      <c r="YM831" s="406"/>
      <c r="YN831" s="406"/>
      <c r="YO831" s="406"/>
      <c r="YP831" s="406"/>
      <c r="YQ831" s="406"/>
      <c r="YR831" s="406"/>
      <c r="YS831" s="406"/>
      <c r="YT831" s="406"/>
      <c r="YU831" s="406"/>
      <c r="YV831" s="406"/>
      <c r="YW831" s="406"/>
      <c r="YX831" s="406"/>
      <c r="YY831" s="406"/>
      <c r="YZ831" s="406"/>
      <c r="ZA831" s="406"/>
      <c r="ZB831" s="406"/>
      <c r="ZC831" s="406"/>
      <c r="ZD831" s="406"/>
      <c r="ZE831" s="406"/>
      <c r="ZF831" s="406"/>
      <c r="ZG831" s="406"/>
      <c r="ZH831" s="406"/>
      <c r="ZI831" s="406"/>
      <c r="ZJ831" s="406"/>
      <c r="ZK831" s="406"/>
      <c r="ZL831" s="406"/>
      <c r="ZM831" s="406"/>
      <c r="ZN831" s="406"/>
      <c r="ZO831" s="406"/>
      <c r="ZP831" s="406"/>
      <c r="ZQ831" s="406"/>
      <c r="ZR831" s="406"/>
      <c r="ZS831" s="406"/>
      <c r="ZT831" s="406"/>
      <c r="ZU831" s="406"/>
      <c r="ZV831" s="406"/>
      <c r="ZW831" s="406"/>
      <c r="ZX831" s="406"/>
      <c r="ZY831" s="406"/>
      <c r="ZZ831" s="406"/>
      <c r="AAA831" s="406"/>
      <c r="AAB831" s="406"/>
      <c r="AAC831" s="406"/>
      <c r="AAD831" s="406"/>
      <c r="AAE831" s="406"/>
      <c r="AAF831" s="406"/>
      <c r="AAG831" s="406"/>
      <c r="AAH831" s="406"/>
      <c r="AAI831" s="406"/>
      <c r="AAJ831" s="406"/>
      <c r="AAK831" s="406"/>
      <c r="AAL831" s="406"/>
      <c r="AAM831" s="406"/>
      <c r="AAN831" s="406"/>
      <c r="AAO831" s="406"/>
      <c r="AAP831" s="406"/>
      <c r="AAQ831" s="406"/>
      <c r="AAR831" s="406"/>
      <c r="AAS831" s="406"/>
      <c r="AAT831" s="406"/>
      <c r="AAU831" s="406"/>
      <c r="AAV831" s="406"/>
      <c r="AAW831" s="406"/>
      <c r="AAX831" s="406"/>
      <c r="AAY831" s="406"/>
      <c r="AAZ831" s="406"/>
      <c r="ABA831" s="406"/>
      <c r="ABB831" s="406"/>
      <c r="ABC831" s="406"/>
      <c r="ABD831" s="406"/>
      <c r="ABE831" s="406"/>
      <c r="ABF831" s="406"/>
      <c r="ABG831" s="406"/>
      <c r="ABH831" s="406"/>
      <c r="ABI831" s="406"/>
      <c r="ABJ831" s="406"/>
      <c r="ABK831" s="406"/>
      <c r="ABL831" s="406"/>
      <c r="ABM831" s="406"/>
      <c r="ABN831" s="406"/>
      <c r="ABO831" s="406"/>
      <c r="ABP831" s="406"/>
      <c r="ABQ831" s="406"/>
      <c r="ABR831" s="406"/>
      <c r="ABS831" s="406"/>
      <c r="ABT831" s="406"/>
      <c r="ABU831" s="406"/>
      <c r="ABV831" s="406"/>
      <c r="ABW831" s="406"/>
      <c r="ABX831" s="406"/>
      <c r="ABY831" s="406"/>
      <c r="ABZ831" s="406"/>
      <c r="ACA831" s="406"/>
      <c r="ACB831" s="406"/>
      <c r="ACC831" s="406"/>
      <c r="ACD831" s="406"/>
      <c r="ACE831" s="406"/>
      <c r="ACF831" s="406"/>
      <c r="ACG831" s="406"/>
      <c r="ACH831" s="406"/>
      <c r="ACI831" s="406"/>
      <c r="ACJ831" s="406"/>
      <c r="ACK831" s="406"/>
      <c r="ACL831" s="406"/>
      <c r="ACM831" s="406"/>
      <c r="ACN831" s="406"/>
      <c r="ACO831" s="406"/>
      <c r="ACP831" s="406"/>
      <c r="ACQ831" s="406"/>
      <c r="ACR831" s="406"/>
      <c r="ACS831" s="406"/>
      <c r="ACT831" s="406"/>
      <c r="ACU831" s="406"/>
      <c r="ACV831" s="406"/>
      <c r="ACW831" s="406"/>
      <c r="ACX831" s="406"/>
      <c r="ACY831" s="406"/>
      <c r="ACZ831" s="406"/>
      <c r="ADA831" s="406"/>
      <c r="ADB831" s="406"/>
      <c r="ADC831" s="406"/>
      <c r="ADD831" s="406"/>
      <c r="ADE831" s="406"/>
      <c r="ADF831" s="406"/>
      <c r="ADG831" s="406"/>
      <c r="ADH831" s="406"/>
      <c r="ADI831" s="406"/>
      <c r="ADJ831" s="406"/>
      <c r="ADK831" s="406"/>
      <c r="ADL831" s="406"/>
      <c r="ADM831" s="406"/>
      <c r="ADN831" s="406"/>
      <c r="ADO831" s="406"/>
      <c r="ADP831" s="406"/>
      <c r="ADQ831" s="406"/>
      <c r="ADR831" s="406"/>
      <c r="ADS831" s="406"/>
      <c r="ADT831" s="406"/>
      <c r="ADU831" s="406"/>
      <c r="ADV831" s="406"/>
      <c r="ADW831" s="406"/>
      <c r="ADX831" s="406"/>
      <c r="ADY831" s="406"/>
      <c r="ADZ831" s="406"/>
      <c r="AEA831" s="406"/>
      <c r="AEB831" s="406"/>
      <c r="AEC831" s="406"/>
      <c r="AED831" s="406"/>
      <c r="AEE831" s="406"/>
      <c r="AEF831" s="406"/>
      <c r="AEG831" s="406"/>
      <c r="AEH831" s="406"/>
      <c r="AEI831" s="406"/>
      <c r="AEJ831" s="406"/>
      <c r="AEK831" s="406"/>
      <c r="AEL831" s="406"/>
      <c r="AEM831" s="406"/>
      <c r="AEN831" s="406"/>
      <c r="AEO831" s="406"/>
      <c r="AEP831" s="406"/>
      <c r="AEQ831" s="406"/>
      <c r="AER831" s="406"/>
      <c r="AES831" s="406"/>
      <c r="AET831" s="406"/>
      <c r="AEU831" s="406"/>
      <c r="AEV831" s="406"/>
      <c r="AEW831" s="406"/>
      <c r="AEX831" s="406"/>
      <c r="AEY831" s="406"/>
      <c r="AEZ831" s="406"/>
      <c r="AFA831" s="406"/>
      <c r="AFB831" s="406"/>
      <c r="AFC831" s="406"/>
      <c r="AFD831" s="406"/>
      <c r="AFE831" s="406"/>
      <c r="AFF831" s="406"/>
      <c r="AFG831" s="406"/>
      <c r="AFH831" s="406"/>
      <c r="AFI831" s="406"/>
      <c r="AFJ831" s="406"/>
      <c r="AFK831" s="406"/>
      <c r="AFL831" s="406"/>
      <c r="AFM831" s="406"/>
      <c r="AFN831" s="406"/>
      <c r="AFO831" s="406"/>
      <c r="AFP831" s="406"/>
      <c r="AFQ831" s="406"/>
      <c r="AFR831" s="406"/>
      <c r="AFS831" s="406"/>
      <c r="AFT831" s="406"/>
      <c r="AFU831" s="406"/>
      <c r="AFV831" s="406"/>
      <c r="AFW831" s="406"/>
      <c r="AFX831" s="406"/>
      <c r="AFY831" s="406"/>
      <c r="AFZ831" s="406"/>
      <c r="AGA831" s="406"/>
      <c r="AGB831" s="406"/>
      <c r="AGC831" s="406"/>
      <c r="AGD831" s="406"/>
      <c r="AGE831" s="406"/>
      <c r="AGF831" s="406"/>
      <c r="AGG831" s="406"/>
      <c r="AGH831" s="406"/>
      <c r="AGI831" s="406"/>
      <c r="AGJ831" s="406"/>
      <c r="AGK831" s="406"/>
      <c r="AGL831" s="406"/>
      <c r="AGM831" s="406"/>
      <c r="AGN831" s="406"/>
      <c r="AGO831" s="406"/>
      <c r="AGP831" s="406"/>
      <c r="AGQ831" s="406"/>
      <c r="AGR831" s="406"/>
      <c r="AGS831" s="406"/>
      <c r="AGT831" s="406"/>
      <c r="AGU831" s="406"/>
      <c r="AGV831" s="406"/>
      <c r="AGW831" s="406"/>
      <c r="AGX831" s="406"/>
      <c r="AGY831" s="406"/>
      <c r="AGZ831" s="406"/>
      <c r="AHA831" s="406"/>
      <c r="AHB831" s="406"/>
      <c r="AHC831" s="406"/>
      <c r="AHD831" s="406"/>
      <c r="AHE831" s="406"/>
      <c r="AHF831" s="406"/>
      <c r="AHG831" s="406"/>
      <c r="AHH831" s="406"/>
      <c r="AHI831" s="406"/>
      <c r="AHJ831" s="406"/>
      <c r="AHK831" s="406"/>
      <c r="AHL831" s="406"/>
      <c r="AHM831" s="406"/>
      <c r="AHN831" s="406"/>
      <c r="AHO831" s="406"/>
      <c r="AHP831" s="406"/>
      <c r="AHQ831" s="406"/>
      <c r="AHR831" s="406"/>
      <c r="AHS831" s="406"/>
      <c r="AHT831" s="406"/>
      <c r="AHU831" s="406"/>
      <c r="AHV831" s="406"/>
      <c r="AHW831" s="406"/>
      <c r="AHX831" s="406"/>
      <c r="AHY831" s="406"/>
      <c r="AHZ831" s="406"/>
      <c r="AIA831" s="406"/>
      <c r="AIB831" s="406"/>
      <c r="AIC831" s="406"/>
      <c r="AID831" s="406"/>
      <c r="AIE831" s="406"/>
      <c r="AIF831" s="406"/>
      <c r="AIG831" s="406"/>
      <c r="AIH831" s="406"/>
      <c r="AII831" s="406"/>
      <c r="AIJ831" s="406"/>
      <c r="AIK831" s="406"/>
      <c r="AIL831" s="406"/>
      <c r="AIM831" s="406"/>
      <c r="AIN831" s="406"/>
      <c r="AIO831" s="406"/>
      <c r="AIP831" s="406"/>
      <c r="AIQ831" s="406"/>
      <c r="AIR831" s="406"/>
      <c r="AIS831" s="406"/>
      <c r="AIT831" s="406"/>
      <c r="AIU831" s="406"/>
      <c r="AIV831" s="406"/>
      <c r="AIW831" s="406"/>
      <c r="AIX831" s="406"/>
      <c r="AIY831" s="406"/>
      <c r="AIZ831" s="406"/>
      <c r="AJA831" s="406"/>
      <c r="AJB831" s="406"/>
      <c r="AJC831" s="406"/>
      <c r="AJD831" s="406"/>
      <c r="AJE831" s="406"/>
      <c r="AJF831" s="406"/>
      <c r="AJG831" s="406"/>
      <c r="AJH831" s="406"/>
      <c r="AJI831" s="406"/>
      <c r="AJJ831" s="406"/>
      <c r="AJK831" s="406"/>
      <c r="AJL831" s="406"/>
      <c r="AJM831" s="406"/>
      <c r="AJN831" s="406"/>
      <c r="AJO831" s="406"/>
      <c r="AJP831" s="406"/>
      <c r="AJQ831" s="406"/>
      <c r="AJR831" s="406"/>
      <c r="AJS831" s="406"/>
      <c r="AJT831" s="406"/>
      <c r="AJU831" s="406"/>
      <c r="AJV831" s="406"/>
      <c r="AJW831" s="406"/>
      <c r="AJX831" s="406"/>
      <c r="AJY831" s="406"/>
      <c r="AJZ831" s="406"/>
      <c r="AKA831" s="406"/>
      <c r="AKB831" s="406"/>
      <c r="AKC831" s="406"/>
      <c r="AKD831" s="406"/>
      <c r="AKE831" s="406"/>
      <c r="AKF831" s="406"/>
      <c r="AKG831" s="406"/>
      <c r="AKH831" s="406"/>
      <c r="AKI831" s="406"/>
      <c r="AKJ831" s="406"/>
      <c r="AKK831" s="406"/>
      <c r="AKL831" s="406"/>
      <c r="AKM831" s="406"/>
      <c r="AKN831" s="406"/>
      <c r="AKO831" s="406"/>
      <c r="AKP831" s="406"/>
      <c r="AKQ831" s="406"/>
      <c r="AKR831" s="406"/>
      <c r="AKS831" s="406"/>
      <c r="AKT831" s="406"/>
      <c r="AKU831" s="406"/>
      <c r="AKV831" s="406"/>
      <c r="AKW831" s="406"/>
      <c r="AKX831" s="406"/>
      <c r="AKY831" s="406"/>
      <c r="AKZ831" s="406"/>
      <c r="ALA831" s="406"/>
      <c r="ALB831" s="406"/>
      <c r="ALC831" s="406"/>
      <c r="ALD831" s="406"/>
    </row>
    <row r="832" spans="1:992" s="672" customFormat="1" ht="15" customHeight="1">
      <c r="A832" s="2789"/>
      <c r="B832" s="2398"/>
      <c r="C832" s="2422" t="s">
        <v>2193</v>
      </c>
      <c r="D832" s="1652" t="s">
        <v>302</v>
      </c>
      <c r="E832" s="1660">
        <v>0</v>
      </c>
      <c r="F832" s="1660">
        <v>0</v>
      </c>
      <c r="G832" s="1648"/>
      <c r="H832" s="2398"/>
      <c r="I832" s="1647"/>
      <c r="J832" s="1646"/>
      <c r="K832" s="1826"/>
      <c r="L832" s="2793"/>
      <c r="M832" s="580"/>
      <c r="N832" s="406"/>
      <c r="O832" s="406"/>
      <c r="P832" s="406"/>
      <c r="Q832" s="406"/>
      <c r="R832" s="406"/>
      <c r="S832" s="406"/>
      <c r="T832" s="406"/>
      <c r="U832" s="406"/>
      <c r="V832" s="406"/>
      <c r="W832" s="406"/>
      <c r="X832" s="406"/>
      <c r="Y832" s="406"/>
      <c r="Z832" s="406"/>
      <c r="AA832" s="406"/>
      <c r="AB832" s="406"/>
      <c r="AC832" s="406"/>
      <c r="AD832" s="406"/>
      <c r="AE832" s="406"/>
      <c r="AF832" s="406"/>
      <c r="AG832" s="406"/>
      <c r="AH832" s="406"/>
      <c r="AI832" s="406"/>
      <c r="AJ832" s="406"/>
      <c r="AK832" s="406"/>
      <c r="AL832" s="406"/>
      <c r="AM832" s="406"/>
      <c r="AN832" s="406"/>
      <c r="AO832" s="406"/>
      <c r="AP832" s="406"/>
      <c r="AQ832" s="406"/>
      <c r="AR832" s="406"/>
      <c r="AS832" s="406"/>
      <c r="AT832" s="406"/>
      <c r="AU832" s="406"/>
      <c r="AV832" s="406"/>
      <c r="AW832" s="406"/>
      <c r="AX832" s="406"/>
      <c r="AY832" s="406"/>
      <c r="AZ832" s="406"/>
      <c r="BA832" s="406"/>
      <c r="BB832" s="406"/>
      <c r="BC832" s="406"/>
      <c r="BD832" s="406"/>
      <c r="BE832" s="406"/>
      <c r="BF832" s="406"/>
      <c r="BG832" s="406"/>
      <c r="BH832" s="406"/>
      <c r="BI832" s="406"/>
      <c r="BJ832" s="406"/>
      <c r="BK832" s="406"/>
      <c r="BL832" s="406"/>
      <c r="BM832" s="406"/>
      <c r="BN832" s="406"/>
      <c r="BO832" s="406"/>
      <c r="BP832" s="406"/>
      <c r="BQ832" s="406"/>
      <c r="BR832" s="406"/>
      <c r="BS832" s="406"/>
      <c r="BT832" s="406"/>
      <c r="BU832" s="406"/>
      <c r="BV832" s="406"/>
      <c r="BW832" s="406"/>
      <c r="BX832" s="406"/>
      <c r="BY832" s="406"/>
      <c r="BZ832" s="406"/>
      <c r="CA832" s="406"/>
      <c r="CB832" s="406"/>
      <c r="CC832" s="406"/>
      <c r="CD832" s="406"/>
      <c r="CE832" s="406"/>
      <c r="CF832" s="406"/>
      <c r="CG832" s="406"/>
      <c r="CH832" s="406"/>
      <c r="CI832" s="406"/>
      <c r="CJ832" s="406"/>
      <c r="CK832" s="406"/>
      <c r="CL832" s="406"/>
      <c r="CM832" s="406"/>
      <c r="CN832" s="406"/>
      <c r="CO832" s="406"/>
      <c r="CP832" s="406"/>
      <c r="CQ832" s="406"/>
      <c r="CR832" s="406"/>
      <c r="CS832" s="406"/>
      <c r="CT832" s="406"/>
      <c r="CU832" s="406"/>
      <c r="CV832" s="406"/>
      <c r="CW832" s="406"/>
      <c r="CX832" s="406"/>
      <c r="CY832" s="406"/>
      <c r="CZ832" s="406"/>
      <c r="DA832" s="406"/>
      <c r="DB832" s="406"/>
      <c r="DC832" s="406"/>
      <c r="DD832" s="406"/>
      <c r="DE832" s="406"/>
      <c r="DF832" s="406"/>
      <c r="DG832" s="406"/>
      <c r="DH832" s="406"/>
      <c r="DI832" s="406"/>
      <c r="DJ832" s="406"/>
      <c r="DK832" s="406"/>
      <c r="DL832" s="406"/>
      <c r="DM832" s="406"/>
      <c r="DN832" s="406"/>
      <c r="DO832" s="406"/>
      <c r="DP832" s="406"/>
      <c r="DQ832" s="406"/>
      <c r="DR832" s="406"/>
      <c r="DS832" s="406"/>
      <c r="DT832" s="406"/>
      <c r="DU832" s="406"/>
      <c r="DV832" s="406"/>
      <c r="DW832" s="406"/>
      <c r="DX832" s="406"/>
      <c r="DY832" s="406"/>
      <c r="DZ832" s="406"/>
      <c r="EA832" s="406"/>
      <c r="EB832" s="406"/>
      <c r="EC832" s="406"/>
      <c r="ED832" s="406"/>
      <c r="EE832" s="406"/>
      <c r="EF832" s="406"/>
      <c r="EG832" s="406"/>
      <c r="EH832" s="406"/>
      <c r="EI832" s="406"/>
      <c r="EJ832" s="406"/>
      <c r="EK832" s="406"/>
      <c r="EL832" s="406"/>
      <c r="EM832" s="406"/>
      <c r="EN832" s="406"/>
      <c r="EO832" s="406"/>
      <c r="EP832" s="406"/>
      <c r="EQ832" s="406"/>
      <c r="ER832" s="406"/>
      <c r="ES832" s="406"/>
      <c r="ET832" s="406"/>
      <c r="EU832" s="406"/>
      <c r="EV832" s="406"/>
      <c r="EW832" s="406"/>
      <c r="EX832" s="406"/>
      <c r="EY832" s="406"/>
      <c r="EZ832" s="406"/>
      <c r="FA832" s="406"/>
      <c r="FB832" s="406"/>
      <c r="FC832" s="406"/>
      <c r="FD832" s="406"/>
      <c r="FE832" s="406"/>
      <c r="FF832" s="406"/>
      <c r="FG832" s="406"/>
      <c r="FH832" s="406"/>
      <c r="FI832" s="406"/>
      <c r="FJ832" s="406"/>
      <c r="FK832" s="406"/>
      <c r="FL832" s="406"/>
      <c r="FM832" s="406"/>
      <c r="FN832" s="406"/>
      <c r="FO832" s="406"/>
      <c r="FP832" s="406"/>
      <c r="FQ832" s="406"/>
      <c r="FR832" s="406"/>
      <c r="FS832" s="406"/>
      <c r="FT832" s="406"/>
      <c r="FU832" s="406"/>
      <c r="FV832" s="406"/>
      <c r="FW832" s="406"/>
      <c r="FX832" s="406"/>
      <c r="FY832" s="406"/>
      <c r="FZ832" s="406"/>
      <c r="GA832" s="406"/>
      <c r="GB832" s="406"/>
      <c r="GC832" s="406"/>
      <c r="GD832" s="406"/>
      <c r="GE832" s="406"/>
      <c r="GF832" s="406"/>
      <c r="GG832" s="406"/>
      <c r="GH832" s="406"/>
      <c r="GI832" s="406"/>
      <c r="GJ832" s="406"/>
      <c r="GK832" s="406"/>
      <c r="GL832" s="406"/>
      <c r="GM832" s="406"/>
      <c r="GN832" s="406"/>
      <c r="GO832" s="406"/>
      <c r="GP832" s="406"/>
      <c r="GQ832" s="406"/>
      <c r="GR832" s="406"/>
      <c r="GS832" s="406"/>
      <c r="GT832" s="406"/>
      <c r="GU832" s="406"/>
      <c r="GV832" s="406"/>
      <c r="GW832" s="406"/>
      <c r="GX832" s="406"/>
      <c r="GY832" s="406"/>
      <c r="GZ832" s="406"/>
      <c r="HA832" s="406"/>
      <c r="HB832" s="406"/>
      <c r="HC832" s="406"/>
      <c r="HD832" s="406"/>
      <c r="HE832" s="406"/>
      <c r="HF832" s="406"/>
      <c r="HG832" s="406"/>
      <c r="HH832" s="406"/>
      <c r="HI832" s="406"/>
      <c r="HJ832" s="406"/>
      <c r="HK832" s="406"/>
      <c r="HL832" s="406"/>
      <c r="HM832" s="406"/>
      <c r="HN832" s="406"/>
      <c r="HO832" s="406"/>
      <c r="HP832" s="406"/>
      <c r="HQ832" s="406"/>
      <c r="HR832" s="406"/>
      <c r="HS832" s="406"/>
      <c r="HT832" s="406"/>
      <c r="HU832" s="406"/>
      <c r="HV832" s="406"/>
      <c r="HW832" s="406"/>
      <c r="HX832" s="406"/>
      <c r="HY832" s="406"/>
      <c r="HZ832" s="406"/>
      <c r="IA832" s="406"/>
      <c r="IB832" s="406"/>
      <c r="IC832" s="406"/>
      <c r="ID832" s="406"/>
      <c r="IE832" s="406"/>
      <c r="IF832" s="406"/>
      <c r="IG832" s="406"/>
      <c r="IH832" s="406"/>
      <c r="II832" s="406"/>
      <c r="IJ832" s="406"/>
      <c r="IK832" s="406"/>
      <c r="IL832" s="406"/>
      <c r="IM832" s="406"/>
      <c r="IN832" s="406"/>
      <c r="IO832" s="406"/>
      <c r="IP832" s="406"/>
      <c r="IQ832" s="406"/>
      <c r="IR832" s="406"/>
      <c r="IS832" s="406"/>
      <c r="IT832" s="406"/>
      <c r="IU832" s="406"/>
      <c r="IV832" s="406"/>
      <c r="IW832" s="406"/>
      <c r="IX832" s="406"/>
      <c r="IY832" s="406"/>
      <c r="IZ832" s="406"/>
      <c r="JA832" s="406"/>
      <c r="JB832" s="406"/>
      <c r="JC832" s="406"/>
      <c r="JD832" s="406"/>
      <c r="JE832" s="406"/>
      <c r="JF832" s="406"/>
      <c r="JG832" s="406"/>
      <c r="JH832" s="406"/>
      <c r="JI832" s="406"/>
      <c r="JJ832" s="406"/>
      <c r="JK832" s="406"/>
      <c r="JL832" s="406"/>
      <c r="JM832" s="406"/>
      <c r="JN832" s="406"/>
      <c r="JO832" s="406"/>
      <c r="JP832" s="406"/>
      <c r="JQ832" s="406"/>
      <c r="JR832" s="406"/>
      <c r="JS832" s="406"/>
      <c r="JT832" s="406"/>
      <c r="JU832" s="406"/>
      <c r="JV832" s="406"/>
      <c r="JW832" s="406"/>
      <c r="JX832" s="406"/>
      <c r="JY832" s="406"/>
      <c r="JZ832" s="406"/>
      <c r="KA832" s="406"/>
      <c r="KB832" s="406"/>
      <c r="KC832" s="406"/>
      <c r="KD832" s="406"/>
      <c r="KE832" s="406"/>
      <c r="KF832" s="406"/>
      <c r="KG832" s="406"/>
      <c r="KH832" s="406"/>
      <c r="KI832" s="406"/>
      <c r="KJ832" s="406"/>
      <c r="KK832" s="406"/>
      <c r="KL832" s="406"/>
      <c r="KM832" s="406"/>
      <c r="KN832" s="406"/>
      <c r="KO832" s="406"/>
      <c r="KP832" s="406"/>
      <c r="KQ832" s="406"/>
      <c r="KR832" s="406"/>
      <c r="KS832" s="406"/>
      <c r="KT832" s="406"/>
      <c r="KU832" s="406"/>
      <c r="KV832" s="406"/>
      <c r="KW832" s="406"/>
      <c r="KX832" s="406"/>
      <c r="KY832" s="406"/>
      <c r="KZ832" s="406"/>
      <c r="LA832" s="406"/>
      <c r="LB832" s="406"/>
      <c r="LC832" s="406"/>
      <c r="LD832" s="406"/>
      <c r="LE832" s="406"/>
      <c r="LF832" s="406"/>
      <c r="LG832" s="406"/>
      <c r="LH832" s="406"/>
      <c r="LI832" s="406"/>
      <c r="LJ832" s="406"/>
      <c r="LK832" s="406"/>
      <c r="LL832" s="406"/>
      <c r="LM832" s="406"/>
      <c r="LN832" s="406"/>
      <c r="LO832" s="406"/>
      <c r="LP832" s="406"/>
      <c r="LQ832" s="406"/>
      <c r="LR832" s="406"/>
      <c r="LS832" s="406"/>
      <c r="LT832" s="406"/>
      <c r="LU832" s="406"/>
      <c r="LV832" s="406"/>
      <c r="LW832" s="406"/>
      <c r="LX832" s="406"/>
      <c r="LY832" s="406"/>
      <c r="LZ832" s="406"/>
      <c r="MA832" s="406"/>
      <c r="MB832" s="406"/>
      <c r="MC832" s="406"/>
      <c r="MD832" s="406"/>
      <c r="ME832" s="406"/>
      <c r="MF832" s="406"/>
      <c r="MG832" s="406"/>
      <c r="MH832" s="406"/>
      <c r="MI832" s="406"/>
      <c r="MJ832" s="406"/>
      <c r="MK832" s="406"/>
      <c r="ML832" s="406"/>
      <c r="MM832" s="406"/>
      <c r="MN832" s="406"/>
      <c r="MO832" s="406"/>
      <c r="MP832" s="406"/>
      <c r="MQ832" s="406"/>
      <c r="MR832" s="406"/>
      <c r="MS832" s="406"/>
      <c r="MT832" s="406"/>
      <c r="MU832" s="406"/>
      <c r="MV832" s="406"/>
      <c r="MW832" s="406"/>
      <c r="MX832" s="406"/>
      <c r="MY832" s="406"/>
      <c r="MZ832" s="406"/>
      <c r="NA832" s="406"/>
      <c r="NB832" s="406"/>
      <c r="NC832" s="406"/>
      <c r="ND832" s="406"/>
      <c r="NE832" s="406"/>
      <c r="NF832" s="406"/>
      <c r="NG832" s="406"/>
      <c r="NH832" s="406"/>
      <c r="NI832" s="406"/>
      <c r="NJ832" s="406"/>
      <c r="NK832" s="406"/>
      <c r="NL832" s="406"/>
      <c r="NM832" s="406"/>
      <c r="NN832" s="406"/>
      <c r="NO832" s="406"/>
      <c r="NP832" s="406"/>
      <c r="NQ832" s="406"/>
      <c r="NR832" s="406"/>
      <c r="NS832" s="406"/>
      <c r="NT832" s="406"/>
      <c r="NU832" s="406"/>
      <c r="NV832" s="406"/>
      <c r="NW832" s="406"/>
      <c r="NX832" s="406"/>
      <c r="NY832" s="406"/>
      <c r="NZ832" s="406"/>
      <c r="OA832" s="406"/>
      <c r="OB832" s="406"/>
      <c r="OC832" s="406"/>
      <c r="OD832" s="406"/>
      <c r="OE832" s="406"/>
      <c r="OF832" s="406"/>
      <c r="OG832" s="406"/>
      <c r="OH832" s="406"/>
      <c r="OI832" s="406"/>
      <c r="OJ832" s="406"/>
      <c r="OK832" s="406"/>
      <c r="OL832" s="406"/>
      <c r="OM832" s="406"/>
      <c r="ON832" s="406"/>
      <c r="OO832" s="406"/>
      <c r="OP832" s="406"/>
      <c r="OQ832" s="406"/>
      <c r="OR832" s="406"/>
      <c r="OS832" s="406"/>
      <c r="OT832" s="406"/>
      <c r="OU832" s="406"/>
      <c r="OV832" s="406"/>
      <c r="OW832" s="406"/>
      <c r="OX832" s="406"/>
      <c r="OY832" s="406"/>
      <c r="OZ832" s="406"/>
      <c r="PA832" s="406"/>
      <c r="PB832" s="406"/>
      <c r="PC832" s="406"/>
      <c r="PD832" s="406"/>
      <c r="PE832" s="406"/>
      <c r="PF832" s="406"/>
      <c r="PG832" s="406"/>
      <c r="PH832" s="406"/>
      <c r="PI832" s="406"/>
      <c r="PJ832" s="406"/>
      <c r="PK832" s="406"/>
      <c r="PL832" s="406"/>
      <c r="PM832" s="406"/>
      <c r="PN832" s="406"/>
      <c r="PO832" s="406"/>
      <c r="PP832" s="406"/>
      <c r="PQ832" s="406"/>
      <c r="PR832" s="406"/>
      <c r="PS832" s="406"/>
      <c r="PT832" s="406"/>
      <c r="PU832" s="406"/>
      <c r="PV832" s="406"/>
      <c r="PW832" s="406"/>
      <c r="PX832" s="406"/>
      <c r="PY832" s="406"/>
      <c r="PZ832" s="406"/>
      <c r="QA832" s="406"/>
      <c r="QB832" s="406"/>
      <c r="QC832" s="406"/>
      <c r="QD832" s="406"/>
      <c r="QE832" s="406"/>
      <c r="QF832" s="406"/>
      <c r="QG832" s="406"/>
      <c r="QH832" s="406"/>
      <c r="QI832" s="406"/>
      <c r="QJ832" s="406"/>
      <c r="QK832" s="406"/>
      <c r="QL832" s="406"/>
      <c r="QM832" s="406"/>
      <c r="QN832" s="406"/>
      <c r="QO832" s="406"/>
      <c r="QP832" s="406"/>
      <c r="QQ832" s="406"/>
      <c r="QR832" s="406"/>
      <c r="QS832" s="406"/>
      <c r="QT832" s="406"/>
      <c r="QU832" s="406"/>
      <c r="QV832" s="406"/>
      <c r="QW832" s="406"/>
      <c r="QX832" s="406"/>
      <c r="QY832" s="406"/>
      <c r="QZ832" s="406"/>
      <c r="RA832" s="406"/>
      <c r="RB832" s="406"/>
      <c r="RC832" s="406"/>
      <c r="RD832" s="406"/>
      <c r="RE832" s="406"/>
      <c r="RF832" s="406"/>
      <c r="RG832" s="406"/>
      <c r="RH832" s="406"/>
      <c r="RI832" s="406"/>
      <c r="RJ832" s="406"/>
      <c r="RK832" s="406"/>
      <c r="RL832" s="406"/>
      <c r="RM832" s="406"/>
      <c r="RN832" s="406"/>
      <c r="RO832" s="406"/>
      <c r="RP832" s="406"/>
      <c r="RQ832" s="406"/>
      <c r="RR832" s="406"/>
      <c r="RS832" s="406"/>
      <c r="RT832" s="406"/>
      <c r="RU832" s="406"/>
      <c r="RV832" s="406"/>
      <c r="RW832" s="406"/>
      <c r="RX832" s="406"/>
      <c r="RY832" s="406"/>
      <c r="RZ832" s="406"/>
      <c r="SA832" s="406"/>
      <c r="SB832" s="406"/>
      <c r="SC832" s="406"/>
      <c r="SD832" s="406"/>
      <c r="SE832" s="406"/>
      <c r="SF832" s="406"/>
      <c r="SG832" s="406"/>
      <c r="SH832" s="406"/>
      <c r="SI832" s="406"/>
      <c r="SJ832" s="406"/>
      <c r="SK832" s="406"/>
      <c r="SL832" s="406"/>
      <c r="SM832" s="406"/>
      <c r="SN832" s="406"/>
      <c r="SO832" s="406"/>
      <c r="SP832" s="406"/>
      <c r="SQ832" s="406"/>
      <c r="SR832" s="406"/>
      <c r="SS832" s="406"/>
      <c r="ST832" s="406"/>
      <c r="SU832" s="406"/>
      <c r="SV832" s="406"/>
      <c r="SW832" s="406"/>
      <c r="SX832" s="406"/>
      <c r="SY832" s="406"/>
      <c r="SZ832" s="406"/>
      <c r="TA832" s="406"/>
      <c r="TB832" s="406"/>
      <c r="TC832" s="406"/>
      <c r="TD832" s="406"/>
      <c r="TE832" s="406"/>
      <c r="TF832" s="406"/>
      <c r="TG832" s="406"/>
      <c r="TH832" s="406"/>
      <c r="TI832" s="406"/>
      <c r="TJ832" s="406"/>
      <c r="TK832" s="406"/>
      <c r="TL832" s="406"/>
      <c r="TM832" s="406"/>
      <c r="TN832" s="406"/>
      <c r="TO832" s="406"/>
      <c r="TP832" s="406"/>
      <c r="TQ832" s="406"/>
      <c r="TR832" s="406"/>
      <c r="TS832" s="406"/>
      <c r="TT832" s="406"/>
      <c r="TU832" s="406"/>
      <c r="TV832" s="406"/>
      <c r="TW832" s="406"/>
      <c r="TX832" s="406"/>
      <c r="TY832" s="406"/>
      <c r="TZ832" s="406"/>
      <c r="UA832" s="406"/>
      <c r="UB832" s="406"/>
      <c r="UC832" s="406"/>
      <c r="UD832" s="406"/>
      <c r="UE832" s="406"/>
      <c r="UF832" s="406"/>
      <c r="UG832" s="406"/>
      <c r="UH832" s="406"/>
      <c r="UI832" s="406"/>
      <c r="UJ832" s="406"/>
      <c r="UK832" s="406"/>
      <c r="UL832" s="406"/>
      <c r="UM832" s="406"/>
      <c r="UN832" s="406"/>
      <c r="UO832" s="406"/>
      <c r="UP832" s="406"/>
      <c r="UQ832" s="406"/>
      <c r="UR832" s="406"/>
      <c r="US832" s="406"/>
      <c r="UT832" s="406"/>
      <c r="UU832" s="406"/>
      <c r="UV832" s="406"/>
      <c r="UW832" s="406"/>
      <c r="UX832" s="406"/>
      <c r="UY832" s="406"/>
      <c r="UZ832" s="406"/>
      <c r="VA832" s="406"/>
      <c r="VB832" s="406"/>
      <c r="VC832" s="406"/>
      <c r="VD832" s="406"/>
      <c r="VE832" s="406"/>
      <c r="VF832" s="406"/>
      <c r="VG832" s="406"/>
      <c r="VH832" s="406"/>
      <c r="VI832" s="406"/>
      <c r="VJ832" s="406"/>
      <c r="VK832" s="406"/>
      <c r="VL832" s="406"/>
      <c r="VM832" s="406"/>
      <c r="VN832" s="406"/>
      <c r="VO832" s="406"/>
      <c r="VP832" s="406"/>
      <c r="VQ832" s="406"/>
      <c r="VR832" s="406"/>
      <c r="VS832" s="406"/>
      <c r="VT832" s="406"/>
      <c r="VU832" s="406"/>
      <c r="VV832" s="406"/>
      <c r="VW832" s="406"/>
      <c r="VX832" s="406"/>
      <c r="VY832" s="406"/>
      <c r="VZ832" s="406"/>
      <c r="WA832" s="406"/>
      <c r="WB832" s="406"/>
      <c r="WC832" s="406"/>
      <c r="WD832" s="406"/>
      <c r="WE832" s="406"/>
      <c r="WF832" s="406"/>
      <c r="WG832" s="406"/>
      <c r="WH832" s="406"/>
      <c r="WI832" s="406"/>
      <c r="WJ832" s="406"/>
      <c r="WK832" s="406"/>
      <c r="WL832" s="406"/>
      <c r="WM832" s="406"/>
      <c r="WN832" s="406"/>
      <c r="WO832" s="406"/>
      <c r="WP832" s="406"/>
      <c r="WQ832" s="406"/>
      <c r="WR832" s="406"/>
      <c r="WS832" s="406"/>
      <c r="WT832" s="406"/>
      <c r="WU832" s="406"/>
      <c r="WV832" s="406"/>
      <c r="WW832" s="406"/>
      <c r="WX832" s="406"/>
      <c r="WY832" s="406"/>
      <c r="WZ832" s="406"/>
      <c r="XA832" s="406"/>
      <c r="XB832" s="406"/>
      <c r="XC832" s="406"/>
      <c r="XD832" s="406"/>
      <c r="XE832" s="406"/>
      <c r="XF832" s="406"/>
      <c r="XG832" s="406"/>
      <c r="XH832" s="406"/>
      <c r="XI832" s="406"/>
      <c r="XJ832" s="406"/>
      <c r="XK832" s="406"/>
      <c r="XL832" s="406"/>
      <c r="XM832" s="406"/>
      <c r="XN832" s="406"/>
      <c r="XO832" s="406"/>
      <c r="XP832" s="406"/>
      <c r="XQ832" s="406"/>
      <c r="XR832" s="406"/>
      <c r="XS832" s="406"/>
      <c r="XT832" s="406"/>
      <c r="XU832" s="406"/>
      <c r="XV832" s="406"/>
      <c r="XW832" s="406"/>
      <c r="XX832" s="406"/>
      <c r="XY832" s="406"/>
      <c r="XZ832" s="406"/>
      <c r="YA832" s="406"/>
      <c r="YB832" s="406"/>
      <c r="YC832" s="406"/>
      <c r="YD832" s="406"/>
      <c r="YE832" s="406"/>
      <c r="YF832" s="406"/>
      <c r="YG832" s="406"/>
      <c r="YH832" s="406"/>
      <c r="YI832" s="406"/>
      <c r="YJ832" s="406"/>
      <c r="YK832" s="406"/>
      <c r="YL832" s="406"/>
      <c r="YM832" s="406"/>
      <c r="YN832" s="406"/>
      <c r="YO832" s="406"/>
      <c r="YP832" s="406"/>
      <c r="YQ832" s="406"/>
      <c r="YR832" s="406"/>
      <c r="YS832" s="406"/>
      <c r="YT832" s="406"/>
      <c r="YU832" s="406"/>
      <c r="YV832" s="406"/>
      <c r="YW832" s="406"/>
      <c r="YX832" s="406"/>
      <c r="YY832" s="406"/>
      <c r="YZ832" s="406"/>
      <c r="ZA832" s="406"/>
      <c r="ZB832" s="406"/>
      <c r="ZC832" s="406"/>
      <c r="ZD832" s="406"/>
      <c r="ZE832" s="406"/>
      <c r="ZF832" s="406"/>
      <c r="ZG832" s="406"/>
      <c r="ZH832" s="406"/>
      <c r="ZI832" s="406"/>
      <c r="ZJ832" s="406"/>
      <c r="ZK832" s="406"/>
      <c r="ZL832" s="406"/>
      <c r="ZM832" s="406"/>
      <c r="ZN832" s="406"/>
      <c r="ZO832" s="406"/>
      <c r="ZP832" s="406"/>
      <c r="ZQ832" s="406"/>
      <c r="ZR832" s="406"/>
      <c r="ZS832" s="406"/>
      <c r="ZT832" s="406"/>
      <c r="ZU832" s="406"/>
      <c r="ZV832" s="406"/>
      <c r="ZW832" s="406"/>
      <c r="ZX832" s="406"/>
      <c r="ZY832" s="406"/>
      <c r="ZZ832" s="406"/>
      <c r="AAA832" s="406"/>
      <c r="AAB832" s="406"/>
      <c r="AAC832" s="406"/>
      <c r="AAD832" s="406"/>
      <c r="AAE832" s="406"/>
      <c r="AAF832" s="406"/>
      <c r="AAG832" s="406"/>
      <c r="AAH832" s="406"/>
      <c r="AAI832" s="406"/>
      <c r="AAJ832" s="406"/>
      <c r="AAK832" s="406"/>
      <c r="AAL832" s="406"/>
      <c r="AAM832" s="406"/>
      <c r="AAN832" s="406"/>
      <c r="AAO832" s="406"/>
      <c r="AAP832" s="406"/>
      <c r="AAQ832" s="406"/>
      <c r="AAR832" s="406"/>
      <c r="AAS832" s="406"/>
      <c r="AAT832" s="406"/>
      <c r="AAU832" s="406"/>
      <c r="AAV832" s="406"/>
      <c r="AAW832" s="406"/>
      <c r="AAX832" s="406"/>
      <c r="AAY832" s="406"/>
      <c r="AAZ832" s="406"/>
      <c r="ABA832" s="406"/>
      <c r="ABB832" s="406"/>
      <c r="ABC832" s="406"/>
      <c r="ABD832" s="406"/>
      <c r="ABE832" s="406"/>
      <c r="ABF832" s="406"/>
      <c r="ABG832" s="406"/>
      <c r="ABH832" s="406"/>
      <c r="ABI832" s="406"/>
      <c r="ABJ832" s="406"/>
      <c r="ABK832" s="406"/>
      <c r="ABL832" s="406"/>
      <c r="ABM832" s="406"/>
      <c r="ABN832" s="406"/>
      <c r="ABO832" s="406"/>
      <c r="ABP832" s="406"/>
      <c r="ABQ832" s="406"/>
      <c r="ABR832" s="406"/>
      <c r="ABS832" s="406"/>
      <c r="ABT832" s="406"/>
      <c r="ABU832" s="406"/>
      <c r="ABV832" s="406"/>
      <c r="ABW832" s="406"/>
      <c r="ABX832" s="406"/>
      <c r="ABY832" s="406"/>
      <c r="ABZ832" s="406"/>
      <c r="ACA832" s="406"/>
      <c r="ACB832" s="406"/>
      <c r="ACC832" s="406"/>
      <c r="ACD832" s="406"/>
      <c r="ACE832" s="406"/>
      <c r="ACF832" s="406"/>
      <c r="ACG832" s="406"/>
      <c r="ACH832" s="406"/>
      <c r="ACI832" s="406"/>
      <c r="ACJ832" s="406"/>
      <c r="ACK832" s="406"/>
      <c r="ACL832" s="406"/>
      <c r="ACM832" s="406"/>
      <c r="ACN832" s="406"/>
      <c r="ACO832" s="406"/>
      <c r="ACP832" s="406"/>
      <c r="ACQ832" s="406"/>
      <c r="ACR832" s="406"/>
      <c r="ACS832" s="406"/>
      <c r="ACT832" s="406"/>
      <c r="ACU832" s="406"/>
      <c r="ACV832" s="406"/>
      <c r="ACW832" s="406"/>
      <c r="ACX832" s="406"/>
      <c r="ACY832" s="406"/>
      <c r="ACZ832" s="406"/>
      <c r="ADA832" s="406"/>
      <c r="ADB832" s="406"/>
      <c r="ADC832" s="406"/>
      <c r="ADD832" s="406"/>
      <c r="ADE832" s="406"/>
      <c r="ADF832" s="406"/>
      <c r="ADG832" s="406"/>
      <c r="ADH832" s="406"/>
      <c r="ADI832" s="406"/>
      <c r="ADJ832" s="406"/>
      <c r="ADK832" s="406"/>
      <c r="ADL832" s="406"/>
      <c r="ADM832" s="406"/>
      <c r="ADN832" s="406"/>
      <c r="ADO832" s="406"/>
      <c r="ADP832" s="406"/>
      <c r="ADQ832" s="406"/>
      <c r="ADR832" s="406"/>
      <c r="ADS832" s="406"/>
      <c r="ADT832" s="406"/>
      <c r="ADU832" s="406"/>
      <c r="ADV832" s="406"/>
      <c r="ADW832" s="406"/>
      <c r="ADX832" s="406"/>
      <c r="ADY832" s="406"/>
      <c r="ADZ832" s="406"/>
      <c r="AEA832" s="406"/>
      <c r="AEB832" s="406"/>
      <c r="AEC832" s="406"/>
      <c r="AED832" s="406"/>
      <c r="AEE832" s="406"/>
      <c r="AEF832" s="406"/>
      <c r="AEG832" s="406"/>
      <c r="AEH832" s="406"/>
      <c r="AEI832" s="406"/>
      <c r="AEJ832" s="406"/>
      <c r="AEK832" s="406"/>
      <c r="AEL832" s="406"/>
      <c r="AEM832" s="406"/>
      <c r="AEN832" s="406"/>
      <c r="AEO832" s="406"/>
      <c r="AEP832" s="406"/>
      <c r="AEQ832" s="406"/>
      <c r="AER832" s="406"/>
      <c r="AES832" s="406"/>
      <c r="AET832" s="406"/>
      <c r="AEU832" s="406"/>
      <c r="AEV832" s="406"/>
      <c r="AEW832" s="406"/>
      <c r="AEX832" s="406"/>
      <c r="AEY832" s="406"/>
      <c r="AEZ832" s="406"/>
      <c r="AFA832" s="406"/>
      <c r="AFB832" s="406"/>
      <c r="AFC832" s="406"/>
      <c r="AFD832" s="406"/>
      <c r="AFE832" s="406"/>
      <c r="AFF832" s="406"/>
      <c r="AFG832" s="406"/>
      <c r="AFH832" s="406"/>
      <c r="AFI832" s="406"/>
      <c r="AFJ832" s="406"/>
      <c r="AFK832" s="406"/>
      <c r="AFL832" s="406"/>
      <c r="AFM832" s="406"/>
      <c r="AFN832" s="406"/>
      <c r="AFO832" s="406"/>
      <c r="AFP832" s="406"/>
      <c r="AFQ832" s="406"/>
      <c r="AFR832" s="406"/>
      <c r="AFS832" s="406"/>
      <c r="AFT832" s="406"/>
      <c r="AFU832" s="406"/>
      <c r="AFV832" s="406"/>
      <c r="AFW832" s="406"/>
      <c r="AFX832" s="406"/>
      <c r="AFY832" s="406"/>
      <c r="AFZ832" s="406"/>
      <c r="AGA832" s="406"/>
      <c r="AGB832" s="406"/>
      <c r="AGC832" s="406"/>
      <c r="AGD832" s="406"/>
      <c r="AGE832" s="406"/>
      <c r="AGF832" s="406"/>
      <c r="AGG832" s="406"/>
      <c r="AGH832" s="406"/>
      <c r="AGI832" s="406"/>
      <c r="AGJ832" s="406"/>
      <c r="AGK832" s="406"/>
      <c r="AGL832" s="406"/>
      <c r="AGM832" s="406"/>
      <c r="AGN832" s="406"/>
      <c r="AGO832" s="406"/>
      <c r="AGP832" s="406"/>
      <c r="AGQ832" s="406"/>
      <c r="AGR832" s="406"/>
      <c r="AGS832" s="406"/>
      <c r="AGT832" s="406"/>
      <c r="AGU832" s="406"/>
      <c r="AGV832" s="406"/>
      <c r="AGW832" s="406"/>
      <c r="AGX832" s="406"/>
      <c r="AGY832" s="406"/>
      <c r="AGZ832" s="406"/>
      <c r="AHA832" s="406"/>
      <c r="AHB832" s="406"/>
      <c r="AHC832" s="406"/>
      <c r="AHD832" s="406"/>
      <c r="AHE832" s="406"/>
      <c r="AHF832" s="406"/>
      <c r="AHG832" s="406"/>
      <c r="AHH832" s="406"/>
      <c r="AHI832" s="406"/>
      <c r="AHJ832" s="406"/>
      <c r="AHK832" s="406"/>
      <c r="AHL832" s="406"/>
      <c r="AHM832" s="406"/>
      <c r="AHN832" s="406"/>
      <c r="AHO832" s="406"/>
      <c r="AHP832" s="406"/>
      <c r="AHQ832" s="406"/>
      <c r="AHR832" s="406"/>
      <c r="AHS832" s="406"/>
      <c r="AHT832" s="406"/>
      <c r="AHU832" s="406"/>
      <c r="AHV832" s="406"/>
      <c r="AHW832" s="406"/>
      <c r="AHX832" s="406"/>
      <c r="AHY832" s="406"/>
      <c r="AHZ832" s="406"/>
      <c r="AIA832" s="406"/>
      <c r="AIB832" s="406"/>
      <c r="AIC832" s="406"/>
      <c r="AID832" s="406"/>
      <c r="AIE832" s="406"/>
      <c r="AIF832" s="406"/>
      <c r="AIG832" s="406"/>
      <c r="AIH832" s="406"/>
      <c r="AII832" s="406"/>
      <c r="AIJ832" s="406"/>
      <c r="AIK832" s="406"/>
      <c r="AIL832" s="406"/>
      <c r="AIM832" s="406"/>
      <c r="AIN832" s="406"/>
      <c r="AIO832" s="406"/>
      <c r="AIP832" s="406"/>
      <c r="AIQ832" s="406"/>
      <c r="AIR832" s="406"/>
      <c r="AIS832" s="406"/>
      <c r="AIT832" s="406"/>
      <c r="AIU832" s="406"/>
      <c r="AIV832" s="406"/>
      <c r="AIW832" s="406"/>
      <c r="AIX832" s="406"/>
      <c r="AIY832" s="406"/>
      <c r="AIZ832" s="406"/>
      <c r="AJA832" s="406"/>
      <c r="AJB832" s="406"/>
      <c r="AJC832" s="406"/>
      <c r="AJD832" s="406"/>
      <c r="AJE832" s="406"/>
      <c r="AJF832" s="406"/>
      <c r="AJG832" s="406"/>
      <c r="AJH832" s="406"/>
      <c r="AJI832" s="406"/>
      <c r="AJJ832" s="406"/>
      <c r="AJK832" s="406"/>
      <c r="AJL832" s="406"/>
      <c r="AJM832" s="406"/>
      <c r="AJN832" s="406"/>
      <c r="AJO832" s="406"/>
      <c r="AJP832" s="406"/>
      <c r="AJQ832" s="406"/>
      <c r="AJR832" s="406"/>
      <c r="AJS832" s="406"/>
      <c r="AJT832" s="406"/>
      <c r="AJU832" s="406"/>
      <c r="AJV832" s="406"/>
      <c r="AJW832" s="406"/>
      <c r="AJX832" s="406"/>
      <c r="AJY832" s="406"/>
      <c r="AJZ832" s="406"/>
      <c r="AKA832" s="406"/>
      <c r="AKB832" s="406"/>
      <c r="AKC832" s="406"/>
      <c r="AKD832" s="406"/>
      <c r="AKE832" s="406"/>
      <c r="AKF832" s="406"/>
      <c r="AKG832" s="406"/>
      <c r="AKH832" s="406"/>
      <c r="AKI832" s="406"/>
      <c r="AKJ832" s="406"/>
      <c r="AKK832" s="406"/>
      <c r="AKL832" s="406"/>
      <c r="AKM832" s="406"/>
      <c r="AKN832" s="406"/>
      <c r="AKO832" s="406"/>
      <c r="AKP832" s="406"/>
      <c r="AKQ832" s="406"/>
      <c r="AKR832" s="406"/>
      <c r="AKS832" s="406"/>
      <c r="AKT832" s="406"/>
      <c r="AKU832" s="406"/>
      <c r="AKV832" s="406"/>
      <c r="AKW832" s="406"/>
      <c r="AKX832" s="406"/>
      <c r="AKY832" s="406"/>
      <c r="AKZ832" s="406"/>
      <c r="ALA832" s="406"/>
      <c r="ALB832" s="406"/>
      <c r="ALC832" s="406"/>
      <c r="ALD832" s="406"/>
    </row>
    <row r="833" spans="1:15">
      <c r="A833" s="2455" t="s">
        <v>494</v>
      </c>
      <c r="B833" s="2393" t="s">
        <v>2028</v>
      </c>
      <c r="C833" s="2393"/>
      <c r="D833" s="1050" t="s">
        <v>296</v>
      </c>
      <c r="E833" s="1058">
        <f>E834+E838</f>
        <v>96877171.890000001</v>
      </c>
      <c r="F833" s="38">
        <f>F834+F838</f>
        <v>95573583.469999999</v>
      </c>
      <c r="G833" s="2434"/>
      <c r="H833" s="2434"/>
      <c r="I833" s="2434"/>
      <c r="J833" s="2434"/>
      <c r="K833" s="2435"/>
      <c r="L833" s="2794"/>
      <c r="M833" s="580"/>
      <c r="N833" s="406"/>
      <c r="O833" s="406"/>
    </row>
    <row r="834" spans="1:15" ht="19.5">
      <c r="A834" s="2593"/>
      <c r="B834" s="2394"/>
      <c r="C834" s="2438"/>
      <c r="D834" s="1044" t="s">
        <v>301</v>
      </c>
      <c r="E834" s="38">
        <f>E835+E836+E837</f>
        <v>96877171.890000001</v>
      </c>
      <c r="F834" s="38">
        <f>F835+F836+F837</f>
        <v>95573583.469999999</v>
      </c>
      <c r="G834" s="2435"/>
      <c r="H834" s="2435"/>
      <c r="I834" s="2435"/>
      <c r="J834" s="2435"/>
      <c r="K834" s="2435"/>
      <c r="L834" s="2795"/>
      <c r="M834" s="580"/>
      <c r="N834" s="406"/>
      <c r="O834" s="406"/>
    </row>
    <row r="835" spans="1:15">
      <c r="A835" s="2593"/>
      <c r="B835" s="2394"/>
      <c r="C835" s="2438"/>
      <c r="D835" s="1044" t="s">
        <v>303</v>
      </c>
      <c r="E835" s="38">
        <f>E841</f>
        <v>968771.89</v>
      </c>
      <c r="F835" s="38">
        <f>F841</f>
        <v>955736</v>
      </c>
      <c r="G835" s="2435"/>
      <c r="H835" s="2435"/>
      <c r="I835" s="2435"/>
      <c r="J835" s="2435"/>
      <c r="K835" s="2435"/>
      <c r="L835" s="2795"/>
      <c r="M835" s="580"/>
      <c r="N835" s="406"/>
      <c r="O835" s="406"/>
    </row>
    <row r="836" spans="1:15">
      <c r="A836" s="2593"/>
      <c r="B836" s="2394"/>
      <c r="C836" s="2438"/>
      <c r="D836" s="1050" t="s">
        <v>304</v>
      </c>
      <c r="E836" s="38">
        <f>E842</f>
        <v>95908400</v>
      </c>
      <c r="F836" s="38">
        <f>F842</f>
        <v>94617847.469999999</v>
      </c>
      <c r="G836" s="2435"/>
      <c r="H836" s="2435"/>
      <c r="I836" s="2435"/>
      <c r="J836" s="2435"/>
      <c r="K836" s="2435"/>
      <c r="L836" s="2795"/>
      <c r="M836" s="580"/>
      <c r="N836" s="406"/>
      <c r="O836" s="406"/>
    </row>
    <row r="837" spans="1:15" ht="19.5">
      <c r="A837" s="2593"/>
      <c r="B837" s="2394"/>
      <c r="C837" s="2438"/>
      <c r="D837" s="1044" t="s">
        <v>305</v>
      </c>
      <c r="E837" s="38">
        <f t="shared" ref="E837:F838" si="18">E843</f>
        <v>0</v>
      </c>
      <c r="F837" s="38">
        <f t="shared" si="18"/>
        <v>0</v>
      </c>
      <c r="G837" s="2435"/>
      <c r="H837" s="2435"/>
      <c r="I837" s="2435"/>
      <c r="J837" s="2435"/>
      <c r="K837" s="2435"/>
      <c r="L837" s="2795"/>
      <c r="M837" s="580"/>
      <c r="N837" s="406"/>
      <c r="O837" s="406"/>
    </row>
    <row r="838" spans="1:15" ht="13.5" thickBot="1">
      <c r="A838" s="2679"/>
      <c r="B838" s="2668"/>
      <c r="C838" s="2470"/>
      <c r="D838" s="1050" t="s">
        <v>302</v>
      </c>
      <c r="E838" s="1045">
        <f t="shared" si="18"/>
        <v>0</v>
      </c>
      <c r="F838" s="38">
        <f t="shared" si="18"/>
        <v>0</v>
      </c>
      <c r="G838" s="2436"/>
      <c r="H838" s="2436"/>
      <c r="I838" s="2436"/>
      <c r="J838" s="2436"/>
      <c r="K838" s="2436"/>
      <c r="L838" s="2796"/>
      <c r="M838" s="580"/>
      <c r="N838" s="406"/>
      <c r="O838" s="406"/>
    </row>
    <row r="839" spans="1:15" ht="13.5" thickTop="1">
      <c r="A839" s="2833" t="s">
        <v>496</v>
      </c>
      <c r="B839" s="2466" t="s">
        <v>2027</v>
      </c>
      <c r="C839" s="2466"/>
      <c r="D839" s="716" t="s">
        <v>296</v>
      </c>
      <c r="E839" s="899">
        <f>E840+E844</f>
        <v>96877171.890000001</v>
      </c>
      <c r="F839" s="899">
        <f>F840+F844</f>
        <v>95573583.469999999</v>
      </c>
      <c r="G839" s="2414"/>
      <c r="H839" s="2411"/>
      <c r="I839" s="2886"/>
      <c r="J839" s="2886"/>
      <c r="K839" s="2886"/>
      <c r="L839" s="2797"/>
      <c r="M839" s="580"/>
      <c r="N839" s="406"/>
      <c r="O839" s="406"/>
    </row>
    <row r="840" spans="1:15" ht="19.5">
      <c r="A840" s="2467"/>
      <c r="B840" s="2818"/>
      <c r="C840" s="2467"/>
      <c r="D840" s="722" t="s">
        <v>301</v>
      </c>
      <c r="E840" s="899">
        <f>E841+E842+E843</f>
        <v>96877171.890000001</v>
      </c>
      <c r="F840" s="899">
        <f>F841+F842+F843</f>
        <v>95573583.469999999</v>
      </c>
      <c r="G840" s="2415"/>
      <c r="H840" s="2412"/>
      <c r="I840" s="2415"/>
      <c r="J840" s="2415"/>
      <c r="K840" s="2415"/>
      <c r="L840" s="2798"/>
      <c r="M840" s="580"/>
      <c r="N840" s="406"/>
      <c r="O840" s="406"/>
    </row>
    <row r="841" spans="1:15">
      <c r="A841" s="2467"/>
      <c r="B841" s="2818"/>
      <c r="C841" s="2467"/>
      <c r="D841" s="703" t="s">
        <v>303</v>
      </c>
      <c r="E841" s="899">
        <f t="shared" ref="E841:F844" si="19">E847</f>
        <v>968771.89</v>
      </c>
      <c r="F841" s="899">
        <f t="shared" si="19"/>
        <v>955736</v>
      </c>
      <c r="G841" s="2415"/>
      <c r="H841" s="2412"/>
      <c r="I841" s="2415"/>
      <c r="J841" s="2415"/>
      <c r="K841" s="2415"/>
      <c r="L841" s="2798"/>
      <c r="M841" s="580"/>
      <c r="N841" s="406"/>
      <c r="O841" s="406"/>
    </row>
    <row r="842" spans="1:15">
      <c r="A842" s="2467"/>
      <c r="B842" s="2818"/>
      <c r="C842" s="2467"/>
      <c r="D842" s="716" t="s">
        <v>304</v>
      </c>
      <c r="E842" s="899">
        <f t="shared" si="19"/>
        <v>95908400</v>
      </c>
      <c r="F842" s="899">
        <f t="shared" si="19"/>
        <v>94617847.469999999</v>
      </c>
      <c r="G842" s="2415"/>
      <c r="H842" s="2412"/>
      <c r="I842" s="2415"/>
      <c r="J842" s="2415"/>
      <c r="K842" s="2415"/>
      <c r="L842" s="2798"/>
      <c r="M842" s="580"/>
      <c r="N842" s="406"/>
      <c r="O842" s="406"/>
    </row>
    <row r="843" spans="1:15" ht="19.5">
      <c r="A843" s="2467"/>
      <c r="B843" s="2818"/>
      <c r="C843" s="2467"/>
      <c r="D843" s="722" t="s">
        <v>305</v>
      </c>
      <c r="E843" s="904">
        <f t="shared" si="19"/>
        <v>0</v>
      </c>
      <c r="F843" s="1049">
        <f t="shared" si="19"/>
        <v>0</v>
      </c>
      <c r="G843" s="2415"/>
      <c r="H843" s="2412"/>
      <c r="I843" s="2415"/>
      <c r="J843" s="2415"/>
      <c r="K843" s="2415"/>
      <c r="L843" s="2798"/>
      <c r="M843" s="580"/>
      <c r="N843" s="406"/>
      <c r="O843" s="406"/>
    </row>
    <row r="844" spans="1:15" ht="13.5" thickBot="1">
      <c r="A844" s="2589"/>
      <c r="B844" s="2819"/>
      <c r="C844" s="2467"/>
      <c r="D844" s="703" t="s">
        <v>302</v>
      </c>
      <c r="E844" s="903">
        <f t="shared" si="19"/>
        <v>0</v>
      </c>
      <c r="F844" s="1048">
        <f t="shared" si="19"/>
        <v>0</v>
      </c>
      <c r="G844" s="2887"/>
      <c r="H844" s="2412"/>
      <c r="I844" s="2887"/>
      <c r="J844" s="2887"/>
      <c r="K844" s="2887"/>
      <c r="L844" s="2799"/>
      <c r="M844" s="580"/>
      <c r="N844" s="406"/>
      <c r="O844" s="406"/>
    </row>
    <row r="845" spans="1:15" ht="13.5" customHeight="1" thickTop="1">
      <c r="A845" s="2890" t="s">
        <v>498</v>
      </c>
      <c r="B845" s="2420" t="s">
        <v>2427</v>
      </c>
      <c r="C845" s="2420" t="s">
        <v>2333</v>
      </c>
      <c r="D845" s="718" t="s">
        <v>296</v>
      </c>
      <c r="E845" s="468">
        <f>E846+E850</f>
        <v>96877171.890000001</v>
      </c>
      <c r="F845" s="468">
        <f>F846+F850</f>
        <v>95573583.469999999</v>
      </c>
      <c r="G845" s="2384" t="s">
        <v>2886</v>
      </c>
      <c r="H845" s="2384" t="s">
        <v>2428</v>
      </c>
      <c r="I845" s="2577" t="s">
        <v>591</v>
      </c>
      <c r="J845" s="2577">
        <v>152</v>
      </c>
      <c r="K845" s="2577">
        <v>152</v>
      </c>
      <c r="L845" s="2791"/>
      <c r="M845" s="580"/>
    </row>
    <row r="846" spans="1:15" ht="19.5">
      <c r="A846" s="2789"/>
      <c r="B846" s="2827"/>
      <c r="C846" s="2421"/>
      <c r="D846" s="709" t="s">
        <v>301</v>
      </c>
      <c r="E846" s="468">
        <f>E847+E848+E849</f>
        <v>96877171.890000001</v>
      </c>
      <c r="F846" s="468">
        <f>F847+F848+F849</f>
        <v>95573583.469999999</v>
      </c>
      <c r="G846" s="2385"/>
      <c r="H846" s="2385"/>
      <c r="I846" s="2391"/>
      <c r="J846" s="2391"/>
      <c r="K846" s="2391"/>
      <c r="L846" s="2792"/>
      <c r="M846" s="580"/>
    </row>
    <row r="847" spans="1:15">
      <c r="A847" s="2789"/>
      <c r="B847" s="2827"/>
      <c r="C847" s="2421"/>
      <c r="D847" s="707" t="s">
        <v>303</v>
      </c>
      <c r="E847" s="374">
        <v>968771.89</v>
      </c>
      <c r="F847" s="468">
        <v>955736</v>
      </c>
      <c r="G847" s="2385"/>
      <c r="H847" s="2385"/>
      <c r="I847" s="2391"/>
      <c r="J847" s="2391"/>
      <c r="K847" s="2391"/>
      <c r="L847" s="2792"/>
      <c r="M847" s="580"/>
    </row>
    <row r="848" spans="1:15">
      <c r="A848" s="2789"/>
      <c r="B848" s="2827"/>
      <c r="C848" s="2421"/>
      <c r="D848" s="718" t="s">
        <v>304</v>
      </c>
      <c r="E848" s="468">
        <v>95908400</v>
      </c>
      <c r="F848" s="468">
        <v>94617847.469999999</v>
      </c>
      <c r="G848" s="2385"/>
      <c r="H848" s="2385"/>
      <c r="I848" s="2391"/>
      <c r="J848" s="2391"/>
      <c r="K848" s="2391"/>
      <c r="L848" s="2792"/>
      <c r="M848" s="580"/>
    </row>
    <row r="849" spans="1:13" ht="19.5">
      <c r="A849" s="2789"/>
      <c r="B849" s="2827"/>
      <c r="C849" s="2421"/>
      <c r="D849" s="709" t="s">
        <v>305</v>
      </c>
      <c r="E849" s="375">
        <v>0</v>
      </c>
      <c r="F849" s="2342">
        <v>0</v>
      </c>
      <c r="G849" s="2385"/>
      <c r="H849" s="2385"/>
      <c r="I849" s="2391"/>
      <c r="J849" s="2391"/>
      <c r="K849" s="2391"/>
      <c r="L849" s="2792"/>
      <c r="M849" s="580"/>
    </row>
    <row r="850" spans="1:13" ht="13.5" thickBot="1">
      <c r="A850" s="2891"/>
      <c r="B850" s="2892"/>
      <c r="C850" s="2584"/>
      <c r="D850" s="719" t="s">
        <v>302</v>
      </c>
      <c r="E850" s="915">
        <v>0</v>
      </c>
      <c r="F850" s="915">
        <v>0</v>
      </c>
      <c r="G850" s="2398"/>
      <c r="H850" s="2585"/>
      <c r="I850" s="2586"/>
      <c r="J850" s="2586"/>
      <c r="K850" s="2586"/>
      <c r="L850" s="2800"/>
      <c r="M850" s="580"/>
    </row>
    <row r="851" spans="1:13" ht="13.5" thickTop="1"/>
  </sheetData>
  <protectedRanges>
    <protectedRange algorithmName="SHA-512" hashValue="MFxusVmoLq5ouZqOOBTgNsoq07kr1a8jIqJNN+0/DEI+Elx3uYCbT13t7D7Zg5XCE68SyZg4+3no1w/5kZekjg==" saltValue="lhtpYWS76YazyzLOExEbAA==" spinCount="100000" sqref="H655:K659 H670:K670 H672:K675 H677:K677 H679:K681 H683:K683 H661:K668 I660:K660 H685:K687 H689:K689 H691:K697" name="Диапазон1"/>
    <protectedRange algorithmName="SHA-512" hashValue="MFxusVmoLq5ouZqOOBTgNsoq07kr1a8jIqJNN+0/DEI+Elx3uYCbT13t7D7Zg5XCE68SyZg4+3no1w/5kZekjg==" saltValue="lhtpYWS76YazyzLOExEbAA==" spinCount="100000" sqref="H508:K508" name="Диапазон1_6"/>
    <protectedRange algorithmName="SHA-512" hashValue="MFxusVmoLq5ouZqOOBTgNsoq07kr1a8jIqJNN+0/DEI+Elx3uYCbT13t7D7Zg5XCE68SyZg4+3no1w/5kZekjg==" saltValue="lhtpYWS76YazyzLOExEbAA==" spinCount="100000" sqref="C440:E447 L440:L447" name="Диапазон1_5"/>
    <protectedRange algorithmName="SHA-512" hashValue="MFxusVmoLq5ouZqOOBTgNsoq07kr1a8jIqJNN+0/DEI+Elx3uYCbT13t7D7Zg5XCE68SyZg4+3no1w/5kZekjg==" saltValue="lhtpYWS76YazyzLOExEbAA==" spinCount="100000" sqref="F440:F447" name="Диапазон1_2_1"/>
    <protectedRange algorithmName="SHA-512" hashValue="MFxusVmoLq5ouZqOOBTgNsoq07kr1a8jIqJNN+0/DEI+Elx3uYCbT13t7D7Zg5XCE68SyZg4+3no1w/5kZekjg==" saltValue="lhtpYWS76YazyzLOExEbAA==" spinCount="100000" sqref="A226:F231 H226:L231 L238:L243 E238:F243" name="Диапазон1_1"/>
    <protectedRange algorithmName="SHA-512" hashValue="MFxusVmoLq5ouZqOOBTgNsoq07kr1a8jIqJNN+0/DEI+Elx3uYCbT13t7D7Zg5XCE68SyZg4+3no1w/5kZekjg==" saltValue="lhtpYWS76YazyzLOExEbAA==" spinCount="100000" sqref="A244:E249 F244:G247 F248:F249 I244:L249" name="Диапазон1_4"/>
    <protectedRange algorithmName="SHA-512" hashValue="MFxusVmoLq5ouZqOOBTgNsoq07kr1a8jIqJNN+0/DEI+Elx3uYCbT13t7D7Zg5XCE68SyZg4+3no1w/5kZekjg==" saltValue="lhtpYWS76YazyzLOExEbAA==" spinCount="100000" sqref="G248:G249" name="Диапазон1_2_4"/>
    <protectedRange algorithmName="SHA-512" hashValue="MFxusVmoLq5ouZqOOBTgNsoq07kr1a8jIqJNN+0/DEI+Elx3uYCbT13t7D7Zg5XCE68SyZg4+3no1w/5kZekjg==" saltValue="lhtpYWS76YazyzLOExEbAA==" spinCount="100000" sqref="A250:F255 I238:J243 H250:L255" name="Диапазон1_7"/>
    <protectedRange algorithmName="SHA-512" hashValue="MFxusVmoLq5ouZqOOBTgNsoq07kr1a8jIqJNN+0/DEI+Elx3uYCbT13t7D7Zg5XCE68SyZg4+3no1w/5kZekjg==" saltValue="lhtpYWS76YazyzLOExEbAA==" spinCount="100000" sqref="A328:F328 A336:D337 A335:C335 A333:C333 A331:C331 A330:F330 A329:C329 E331:F331 E329:F329 I328:K333 L328:L337 A332:F332 E333:F337 A334:D334 H334:K337" name="Диапазон1_8"/>
    <protectedRange algorithmName="SHA-512" hashValue="MFxusVmoLq5ouZqOOBTgNsoq07kr1a8jIqJNN+0/DEI+Elx3uYCbT13t7D7Zg5XCE68SyZg4+3no1w/5kZekjg==" saltValue="lhtpYWS76YazyzLOExEbAA==" spinCount="100000" sqref="C382:C391" name="Диапазон1_9"/>
    <protectedRange algorithmName="SHA-512" hashValue="MFxusVmoLq5ouZqOOBTgNsoq07kr1a8jIqJNN+0/DEI+Elx3uYCbT13t7D7Zg5XCE68SyZg4+3no1w/5kZekjg==" saltValue="lhtpYWS76YazyzLOExEbAA==" spinCount="100000" sqref="H382:H391" name="Диапазон1_10"/>
    <protectedRange algorithmName="SHA-512" hashValue="MFxusVmoLq5ouZqOOBTgNsoq07kr1a8jIqJNN+0/DEI+Elx3uYCbT13t7D7Zg5XCE68SyZg4+3no1w/5kZekjg==" saltValue="lhtpYWS76YazyzLOExEbAA==" spinCount="100000" sqref="B692:C697 D694:E697 D692:F693 L692:L697 F694:F695" name="Диапазон1_14"/>
    <protectedRange algorithmName="SHA-512" hashValue="MFxusVmoLq5ouZqOOBTgNsoq07kr1a8jIqJNN+0/DEI+Elx3uYCbT13t7D7Zg5XCE68SyZg4+3no1w/5kZekjg==" saltValue="lhtpYWS76YazyzLOExEbAA==" spinCount="100000" sqref="F696:F697" name="Диапазон1_2_7"/>
    <protectedRange algorithmName="SHA-512" hashValue="MFxusVmoLq5ouZqOOBTgNsoq07kr1a8jIqJNN+0/DEI+Elx3uYCbT13t7D7Zg5XCE68SyZg4+3no1w/5kZekjg==" saltValue="lhtpYWS76YazyzLOExEbAA==" spinCount="100000" sqref="D698:G699 D700:E703 G700 D704:G705 D706:E709 G706 B698:C709 H698:H709 J698:L709 F706:F707 F700:F701" name="Диапазон1_15"/>
    <protectedRange algorithmName="SHA-512" hashValue="MFxusVmoLq5ouZqOOBTgNsoq07kr1a8jIqJNN+0/DEI+Elx3uYCbT13t7D7Zg5XCE68SyZg4+3no1w/5kZekjg==" saltValue="lhtpYWS76YazyzLOExEbAA==" spinCount="100000" sqref="F702:G703 F708:G709 G707 G701" name="Диапазон1_2_8"/>
    <protectedRange algorithmName="SHA-512" hashValue="MFxusVmoLq5ouZqOOBTgNsoq07kr1a8jIqJNN+0/DEI+Elx3uYCbT13t7D7Zg5XCE68SyZg4+3no1w/5kZekjg==" saltValue="lhtpYWS76YazyzLOExEbAA==" spinCount="100000" sqref="E145 L145" name="Диапазон1_17"/>
    <protectedRange algorithmName="SHA-512" hashValue="MFxusVmoLq5ouZqOOBTgNsoq07kr1a8jIqJNN+0/DEI+Elx3uYCbT13t7D7Zg5XCE68SyZg4+3no1w/5kZekjg==" saltValue="lhtpYWS76YazyzLOExEbAA==" spinCount="100000" sqref="F145" name="Диапазон1_2_10"/>
    <protectedRange algorithmName="SHA-512" hashValue="MFxusVmoLq5ouZqOOBTgNsoq07kr1a8jIqJNN+0/DEI+Elx3uYCbT13t7D7Zg5XCE68SyZg4+3no1w/5kZekjg==" saltValue="lhtpYWS76YazyzLOExEbAA==" spinCount="100000" sqref="B802:B817" name="Диапазон1_16"/>
    <protectedRange algorithmName="SHA-512" hashValue="MFxusVmoLq5ouZqOOBTgNsoq07kr1a8jIqJNN+0/DEI+Elx3uYCbT13t7D7Zg5XCE68SyZg4+3no1w/5kZekjg==" saltValue="lhtpYWS76YazyzLOExEbAA==" spinCount="100000" sqref="C802:C817 C827:C832" name="Диапазон1_18"/>
    <protectedRange algorithmName="SHA-512" hashValue="MFxusVmoLq5ouZqOOBTgNsoq07kr1a8jIqJNN+0/DEI+Elx3uYCbT13t7D7Zg5XCE68SyZg4+3no1w/5kZekjg==" saltValue="lhtpYWS76YazyzLOExEbAA==" spinCount="100000" sqref="H802:H817" name="Диапазон1_19"/>
    <protectedRange algorithmName="SHA-512" hashValue="MFxusVmoLq5ouZqOOBTgNsoq07kr1a8jIqJNN+0/DEI+Elx3uYCbT13t7D7Zg5XCE68SyZg4+3no1w/5kZekjg==" saltValue="lhtpYWS76YazyzLOExEbAA==" spinCount="100000" sqref="F814:F815" name="Диапазон1_2_3"/>
    <protectedRange algorithmName="SHA-512" hashValue="MFxusVmoLq5ouZqOOBTgNsoq07kr1a8jIqJNN+0/DEI+Elx3uYCbT13t7D7Zg5XCE68SyZg4+3no1w/5kZekjg==" saltValue="lhtpYWS76YazyzLOExEbAA==" spinCount="100000" sqref="H36:H41" name="Диапазон1_30"/>
    <protectedRange algorithmName="SHA-512" hashValue="MFxusVmoLq5ouZqOOBTgNsoq07kr1a8jIqJNN+0/DEI+Elx3uYCbT13t7D7Zg5XCE68SyZg4+3no1w/5kZekjg==" saltValue="lhtpYWS76YazyzLOExEbAA==" spinCount="100000" sqref="M240:M241 A238:C243 K238:K243" name="Диапазон1_35"/>
    <protectedRange algorithmName="SHA-512" hashValue="MFxusVmoLq5ouZqOOBTgNsoq07kr1a8jIqJNN+0/DEI+Elx3uYCbT13t7D7Zg5XCE68SyZg4+3no1w/5kZekjg==" saltValue="lhtpYWS76YazyzLOExEbAA==" spinCount="100000" sqref="M238:M239 M242:M243" name="Диапазон1_2_11"/>
    <protectedRange algorithmName="SHA-512" hashValue="MFxusVmoLq5ouZqOOBTgNsoq07kr1a8jIqJNN+0/DEI+Elx3uYCbT13t7D7Zg5XCE68SyZg4+3no1w/5kZekjg==" saltValue="lhtpYWS76YazyzLOExEbAA==" spinCount="100000" sqref="H238:H243" name="Диапазон1_36"/>
    <protectedRange algorithmName="SHA-512" hashValue="MFxusVmoLq5ouZqOOBTgNsoq07kr1a8jIqJNN+0/DEI+Elx3uYCbT13t7D7Zg5XCE68SyZg4+3no1w/5kZekjg==" saltValue="lhtpYWS76YazyzLOExEbAA==" spinCount="100000" sqref="B60:C80" name="Диапазон1_37"/>
    <protectedRange algorithmName="SHA-512" hashValue="MFxusVmoLq5ouZqOOBTgNsoq07kr1a8jIqJNN+0/DEI+Elx3uYCbT13t7D7Zg5XCE68SyZg4+3no1w/5kZekjg==" saltValue="lhtpYWS76YazyzLOExEbAA==" spinCount="100000" sqref="H60:I86" name="Диапазон1_38"/>
    <protectedRange algorithmName="SHA-512" hashValue="MFxusVmoLq5ouZqOOBTgNsoq07kr1a8jIqJNN+0/DEI+Elx3uYCbT13t7D7Zg5XCE68SyZg4+3no1w/5kZekjg==" saltValue="lhtpYWS76YazyzLOExEbAA==" spinCount="100000" sqref="B322:B327" name="Диапазон1_39"/>
    <protectedRange algorithmName="SHA-512" hashValue="MFxusVmoLq5ouZqOOBTgNsoq07kr1a8jIqJNN+0/DEI+Elx3uYCbT13t7D7Zg5XCE68SyZg4+3no1w/5kZekjg==" saltValue="lhtpYWS76YazyzLOExEbAA==" spinCount="100000" sqref="H328:H333" name="Диапазон1_41"/>
    <protectedRange algorithmName="SHA-512" hashValue="MFxusVmoLq5ouZqOOBTgNsoq07kr1a8jIqJNN+0/DEI+Elx3uYCbT13t7D7Zg5XCE68SyZg4+3no1w/5kZekjg==" saltValue="lhtpYWS76YazyzLOExEbAA==" spinCount="100000" sqref="B338:B349" name="Диапазон1_42"/>
    <protectedRange algorithmName="SHA-512" hashValue="MFxusVmoLq5ouZqOOBTgNsoq07kr1a8jIqJNN+0/DEI+Elx3uYCbT13t7D7Zg5XCE68SyZg4+3no1w/5kZekjg==" saltValue="lhtpYWS76YazyzLOExEbAA==" spinCount="100000" sqref="H338:H349" name="Диапазон1_43"/>
    <protectedRange algorithmName="SHA-512" hashValue="MFxusVmoLq5ouZqOOBTgNsoq07kr1a8jIqJNN+0/DEI+Elx3uYCbT13t7D7Zg5XCE68SyZg4+3no1w/5kZekjg==" saltValue="lhtpYWS76YazyzLOExEbAA==" spinCount="100000" sqref="H660" name="Диапазон1_44"/>
    <protectedRange algorithmName="SHA-512" hashValue="MFxusVmoLq5ouZqOOBTgNsoq07kr1a8jIqJNN+0/DEI+Elx3uYCbT13t7D7Zg5XCE68SyZg4+3no1w/5kZekjg==" saltValue="lhtpYWS76YazyzLOExEbAA==" spinCount="100000" sqref="D450:E453 D448:F449 H448:J459 B448:C459 L448:L459 D454:F457 D458:E459" name="Диапазон1_11"/>
    <protectedRange algorithmName="SHA-512" hashValue="MFxusVmoLq5ouZqOOBTgNsoq07kr1a8jIqJNN+0/DEI+Elx3uYCbT13t7D7Zg5XCE68SyZg4+3no1w/5kZekjg==" saltValue="lhtpYWS76YazyzLOExEbAA==" spinCount="100000" sqref="F450:F453 F458:F459" name="Диапазон1_2_9"/>
    <protectedRange algorithmName="SHA-512" hashValue="MFxusVmoLq5ouZqOOBTgNsoq07kr1a8jIqJNN+0/DEI+Elx3uYCbT13t7D7Zg5XCE68SyZg4+3no1w/5kZekjg==" saltValue="lhtpYWS76YazyzLOExEbAA==" spinCount="100000" sqref="K448:K459" name="Диапазон1_15_3"/>
    <protectedRange algorithmName="SHA-512" hashValue="MFxusVmoLq5ouZqOOBTgNsoq07kr1a8jIqJNN+0/DEI+Elx3uYCbT13t7D7Zg5XCE68SyZg4+3no1w/5kZekjg==" saltValue="lhtpYWS76YazyzLOExEbAA==" spinCount="100000" sqref="B81:C86" name="Диапазон1_2"/>
    <protectedRange algorithmName="SHA-512" hashValue="MFxusVmoLq5ouZqOOBTgNsoq07kr1a8jIqJNN+0/DEI+Elx3uYCbT13t7D7Zg5XCE68SyZg4+3no1w/5kZekjg==" saltValue="lhtpYWS76YazyzLOExEbAA==" spinCount="100000" sqref="F806 F808" name="Диапазон1_2_2_1"/>
    <protectedRange algorithmName="SHA-512" hashValue="MFxusVmoLq5ouZqOOBTgNsoq07kr1a8jIqJNN+0/DEI+Elx3uYCbT13t7D7Zg5XCE68SyZg4+3no1w/5kZekjg==" saltValue="lhtpYWS76YazyzLOExEbAA==" spinCount="100000" sqref="F300:F301 F303" name="Диапазон1_2_2"/>
  </protectedRanges>
  <mergeCells count="12197">
    <mergeCell ref="C202:C207"/>
    <mergeCell ref="G172:G177"/>
    <mergeCell ref="K202:K207"/>
    <mergeCell ref="L9:L10"/>
    <mergeCell ref="A643:A648"/>
    <mergeCell ref="B643:B648"/>
    <mergeCell ref="C643:C648"/>
    <mergeCell ref="G643:G648"/>
    <mergeCell ref="H643:H644"/>
    <mergeCell ref="L643:L648"/>
    <mergeCell ref="H481:H482"/>
    <mergeCell ref="J553:J558"/>
    <mergeCell ref="J493:J498"/>
    <mergeCell ref="J523:J528"/>
    <mergeCell ref="A827:A832"/>
    <mergeCell ref="B827:B832"/>
    <mergeCell ref="C827:C832"/>
    <mergeCell ref="H827:H832"/>
    <mergeCell ref="A818:A823"/>
    <mergeCell ref="B818:B826"/>
    <mergeCell ref="C818:C826"/>
    <mergeCell ref="G818:G826"/>
    <mergeCell ref="H818:H819"/>
    <mergeCell ref="I818:I819"/>
    <mergeCell ref="J818:J819"/>
    <mergeCell ref="K818:K819"/>
    <mergeCell ref="I790:I794"/>
    <mergeCell ref="I27:I35"/>
    <mergeCell ref="C27:C35"/>
    <mergeCell ref="K27:K35"/>
    <mergeCell ref="J42:J47"/>
    <mergeCell ref="G36:G41"/>
    <mergeCell ref="J657:J658"/>
    <mergeCell ref="K781:K782"/>
    <mergeCell ref="J796:J800"/>
    <mergeCell ref="G744:G753"/>
    <mergeCell ref="G734:G743"/>
    <mergeCell ref="I734:I743"/>
    <mergeCell ref="H754:H759"/>
    <mergeCell ref="J667:J669"/>
    <mergeCell ref="G661:G666"/>
    <mergeCell ref="B637:B642"/>
    <mergeCell ref="B796:B801"/>
    <mergeCell ref="C796:C801"/>
    <mergeCell ref="C790:C795"/>
    <mergeCell ref="A667:A672"/>
    <mergeCell ref="B631:B636"/>
    <mergeCell ref="I232:I237"/>
    <mergeCell ref="G649:G654"/>
    <mergeCell ref="H316:H321"/>
    <mergeCell ref="J475:J480"/>
    <mergeCell ref="J547:J552"/>
    <mergeCell ref="I422:I424"/>
    <mergeCell ref="K356:K361"/>
    <mergeCell ref="J350:J355"/>
    <mergeCell ref="K312:K315"/>
    <mergeCell ref="J312:J315"/>
    <mergeCell ref="K438:K439"/>
    <mergeCell ref="K517:K522"/>
    <mergeCell ref="K511:K516"/>
    <mergeCell ref="A796:A801"/>
    <mergeCell ref="B744:B753"/>
    <mergeCell ref="H766:H771"/>
    <mergeCell ref="I766:I771"/>
    <mergeCell ref="A744:A753"/>
    <mergeCell ref="A680:A685"/>
    <mergeCell ref="A631:A636"/>
    <mergeCell ref="A613:A618"/>
    <mergeCell ref="A619:A624"/>
    <mergeCell ref="A655:A660"/>
    <mergeCell ref="A328:A337"/>
    <mergeCell ref="B328:B337"/>
    <mergeCell ref="C328:C337"/>
    <mergeCell ref="G328:G337"/>
    <mergeCell ref="A382:A391"/>
    <mergeCell ref="B382:B391"/>
    <mergeCell ref="C382:C391"/>
    <mergeCell ref="G382:G391"/>
    <mergeCell ref="H372:H376"/>
    <mergeCell ref="I372:I376"/>
    <mergeCell ref="J372:J376"/>
    <mergeCell ref="K372:K376"/>
    <mergeCell ref="I382:I386"/>
    <mergeCell ref="I388:I391"/>
    <mergeCell ref="K382:K386"/>
    <mergeCell ref="J382:J386"/>
    <mergeCell ref="K388:K391"/>
    <mergeCell ref="J388:J391"/>
    <mergeCell ref="B661:B666"/>
    <mergeCell ref="K667:K669"/>
    <mergeCell ref="G674:G679"/>
    <mergeCell ref="I661:I666"/>
    <mergeCell ref="L661:L666"/>
    <mergeCell ref="L667:L669"/>
    <mergeCell ref="L674:L679"/>
    <mergeCell ref="L680:L685"/>
    <mergeCell ref="L686:L691"/>
    <mergeCell ref="L710:L715"/>
    <mergeCell ref="K657:K658"/>
    <mergeCell ref="J460:J465"/>
    <mergeCell ref="I637:I638"/>
    <mergeCell ref="H460:H465"/>
    <mergeCell ref="H601:H606"/>
    <mergeCell ref="H595:H600"/>
    <mergeCell ref="H577:H582"/>
    <mergeCell ref="H553:H558"/>
    <mergeCell ref="I634:I636"/>
    <mergeCell ref="I652:I654"/>
    <mergeCell ref="K631:K633"/>
    <mergeCell ref="K613:K615"/>
    <mergeCell ref="K639:K640"/>
    <mergeCell ref="H434:H435"/>
    <mergeCell ref="H425:H427"/>
    <mergeCell ref="H466:H467"/>
    <mergeCell ref="J511:J516"/>
    <mergeCell ref="C523:C528"/>
    <mergeCell ref="H674:H679"/>
    <mergeCell ref="H667:H669"/>
    <mergeCell ref="C499:C504"/>
    <mergeCell ref="I667:I669"/>
    <mergeCell ref="K661:K666"/>
    <mergeCell ref="J674:J679"/>
    <mergeCell ref="C613:C618"/>
    <mergeCell ref="L571:L572"/>
    <mergeCell ref="B444:B447"/>
    <mergeCell ref="B448:B453"/>
    <mergeCell ref="B466:B471"/>
    <mergeCell ref="B344:B349"/>
    <mergeCell ref="K160:K165"/>
    <mergeCell ref="K154:K159"/>
    <mergeCell ref="H178:H183"/>
    <mergeCell ref="I208:I213"/>
    <mergeCell ref="L217:L219"/>
    <mergeCell ref="L220:L225"/>
    <mergeCell ref="L226:L231"/>
    <mergeCell ref="AB3:AB4"/>
    <mergeCell ref="K601:K606"/>
    <mergeCell ref="K634:K636"/>
    <mergeCell ref="K637:K638"/>
    <mergeCell ref="K595:K600"/>
    <mergeCell ref="J559:J564"/>
    <mergeCell ref="K547:K552"/>
    <mergeCell ref="K559:K564"/>
    <mergeCell ref="Z3:Z5"/>
    <mergeCell ref="U3:U5"/>
    <mergeCell ref="V3:V5"/>
    <mergeCell ref="I36:I41"/>
    <mergeCell ref="X3:X5"/>
    <mergeCell ref="Y3:Y5"/>
    <mergeCell ref="L574:L576"/>
    <mergeCell ref="L577:L582"/>
    <mergeCell ref="L583:L588"/>
    <mergeCell ref="L589:L594"/>
    <mergeCell ref="L595:L600"/>
    <mergeCell ref="L601:L606"/>
    <mergeCell ref="L607:L612"/>
    <mergeCell ref="L613:L615"/>
    <mergeCell ref="L616:L617"/>
    <mergeCell ref="L619:L621"/>
    <mergeCell ref="L622:L624"/>
    <mergeCell ref="L625:L630"/>
    <mergeCell ref="L631:L636"/>
    <mergeCell ref="L637:L642"/>
    <mergeCell ref="I296:I305"/>
    <mergeCell ref="Y226:Y231"/>
    <mergeCell ref="Z226:Z231"/>
    <mergeCell ref="H220:H225"/>
    <mergeCell ref="AA226:AA231"/>
    <mergeCell ref="AB226:AB231"/>
    <mergeCell ref="M3:M5"/>
    <mergeCell ref="N3:N5"/>
    <mergeCell ref="O3:O5"/>
    <mergeCell ref="P3:P5"/>
    <mergeCell ref="Q3:Q5"/>
    <mergeCell ref="R3:R5"/>
    <mergeCell ref="T3:T4"/>
    <mergeCell ref="R226:R231"/>
    <mergeCell ref="S226:S231"/>
    <mergeCell ref="T226:T231"/>
    <mergeCell ref="H344:H347"/>
    <mergeCell ref="H348:H349"/>
    <mergeCell ref="H382:H391"/>
    <mergeCell ref="I250:I255"/>
    <mergeCell ref="G196:G201"/>
    <mergeCell ref="G117:G122"/>
    <mergeCell ref="C117:C122"/>
    <mergeCell ref="H102:H104"/>
    <mergeCell ref="K3:K5"/>
    <mergeCell ref="L517:L522"/>
    <mergeCell ref="L523:L528"/>
    <mergeCell ref="L529:L534"/>
    <mergeCell ref="L535:L540"/>
    <mergeCell ref="L541:L546"/>
    <mergeCell ref="L547:L552"/>
    <mergeCell ref="L553:L558"/>
    <mergeCell ref="H105:H110"/>
    <mergeCell ref="I115:I116"/>
    <mergeCell ref="G178:G183"/>
    <mergeCell ref="H184:H189"/>
    <mergeCell ref="J87:J92"/>
    <mergeCell ref="C268:C273"/>
    <mergeCell ref="G316:G321"/>
    <mergeCell ref="I312:I315"/>
    <mergeCell ref="C316:C321"/>
    <mergeCell ref="K350:K355"/>
    <mergeCell ref="K404:K409"/>
    <mergeCell ref="H404:H409"/>
    <mergeCell ref="C184:C189"/>
    <mergeCell ref="H214:H216"/>
    <mergeCell ref="I214:I216"/>
    <mergeCell ref="J214:J216"/>
    <mergeCell ref="K214:K216"/>
    <mergeCell ref="H217:H219"/>
    <mergeCell ref="I217:I219"/>
    <mergeCell ref="C111:C116"/>
    <mergeCell ref="I190:I195"/>
    <mergeCell ref="H448:H450"/>
    <mergeCell ref="H475:H480"/>
    <mergeCell ref="I475:I480"/>
    <mergeCell ref="L232:L237"/>
    <mergeCell ref="G160:G165"/>
    <mergeCell ref="I196:I201"/>
    <mergeCell ref="C350:C355"/>
    <mergeCell ref="J338:J343"/>
    <mergeCell ref="K338:K343"/>
    <mergeCell ref="C344:C349"/>
    <mergeCell ref="K97:K98"/>
    <mergeCell ref="J190:J195"/>
    <mergeCell ref="K132:K133"/>
    <mergeCell ref="K115:K116"/>
    <mergeCell ref="H172:H177"/>
    <mergeCell ref="K142:K147"/>
    <mergeCell ref="K172:K177"/>
    <mergeCell ref="K422:K424"/>
    <mergeCell ref="L60:L65"/>
    <mergeCell ref="L66:L74"/>
    <mergeCell ref="L75:L80"/>
    <mergeCell ref="L87:L92"/>
    <mergeCell ref="L97:L98"/>
    <mergeCell ref="H19:H25"/>
    <mergeCell ref="J202:J207"/>
    <mergeCell ref="H244:H249"/>
    <mergeCell ref="G268:G273"/>
    <mergeCell ref="I184:I189"/>
    <mergeCell ref="K322:K327"/>
    <mergeCell ref="G404:G409"/>
    <mergeCell ref="H202:H207"/>
    <mergeCell ref="K790:K794"/>
    <mergeCell ref="I754:I759"/>
    <mergeCell ref="J790:J794"/>
    <mergeCell ref="H790:H794"/>
    <mergeCell ref="K760:K765"/>
    <mergeCell ref="K680:K685"/>
    <mergeCell ref="K754:K759"/>
    <mergeCell ref="H781:H782"/>
    <mergeCell ref="K655:K656"/>
    <mergeCell ref="J781:J782"/>
    <mergeCell ref="I772:I773"/>
    <mergeCell ref="C839:C844"/>
    <mergeCell ref="G839:G844"/>
    <mergeCell ref="H839:H844"/>
    <mergeCell ref="K839:K844"/>
    <mergeCell ref="G833:G838"/>
    <mergeCell ref="K796:K800"/>
    <mergeCell ref="C649:C654"/>
    <mergeCell ref="H833:H838"/>
    <mergeCell ref="W3:W5"/>
    <mergeCell ref="J613:J615"/>
    <mergeCell ref="K589:K594"/>
    <mergeCell ref="K652:K654"/>
    <mergeCell ref="J631:J633"/>
    <mergeCell ref="I631:I633"/>
    <mergeCell ref="J601:J606"/>
    <mergeCell ref="G607:G612"/>
    <mergeCell ref="G99:G104"/>
    <mergeCell ref="K48:K50"/>
    <mergeCell ref="K51:K53"/>
    <mergeCell ref="H51:H53"/>
    <mergeCell ref="J36:J41"/>
    <mergeCell ref="G48:G53"/>
    <mergeCell ref="L7:L8"/>
    <mergeCell ref="H13:H14"/>
    <mergeCell ref="G434:G437"/>
    <mergeCell ref="L11:L12"/>
    <mergeCell ref="L13:L14"/>
    <mergeCell ref="L15:L16"/>
    <mergeCell ref="L17:L26"/>
    <mergeCell ref="L27:L35"/>
    <mergeCell ref="L36:L41"/>
    <mergeCell ref="L42:L47"/>
    <mergeCell ref="L48:L50"/>
    <mergeCell ref="L51:L53"/>
    <mergeCell ref="L54:L59"/>
    <mergeCell ref="J481:J482"/>
    <mergeCell ref="H523:H528"/>
    <mergeCell ref="G475:G480"/>
    <mergeCell ref="H75:H80"/>
    <mergeCell ref="I75:I77"/>
    <mergeCell ref="C208:C213"/>
    <mergeCell ref="J378:J381"/>
    <mergeCell ref="K184:K189"/>
    <mergeCell ref="J470:J471"/>
    <mergeCell ref="J487:J492"/>
    <mergeCell ref="J466:J467"/>
    <mergeCell ref="C511:C516"/>
    <mergeCell ref="K483:K486"/>
    <mergeCell ref="K466:K467"/>
    <mergeCell ref="K508:K509"/>
    <mergeCell ref="J508:J509"/>
    <mergeCell ref="J438:J439"/>
    <mergeCell ref="I493:I498"/>
    <mergeCell ref="A845:A850"/>
    <mergeCell ref="B845:B850"/>
    <mergeCell ref="C845:C850"/>
    <mergeCell ref="G845:G850"/>
    <mergeCell ref="H845:H850"/>
    <mergeCell ref="J649:J651"/>
    <mergeCell ref="K649:K651"/>
    <mergeCell ref="G655:G660"/>
    <mergeCell ref="B655:B660"/>
    <mergeCell ref="I845:I850"/>
    <mergeCell ref="J845:J850"/>
    <mergeCell ref="K845:K850"/>
    <mergeCell ref="A833:A838"/>
    <mergeCell ref="B833:B838"/>
    <mergeCell ref="C833:C838"/>
    <mergeCell ref="I833:I838"/>
    <mergeCell ref="J833:J838"/>
    <mergeCell ref="K833:K838"/>
    <mergeCell ref="K766:K771"/>
    <mergeCell ref="J766:J771"/>
    <mergeCell ref="J754:J759"/>
    <mergeCell ref="G766:G771"/>
    <mergeCell ref="K571:K572"/>
    <mergeCell ref="K565:K570"/>
    <mergeCell ref="K674:K679"/>
    <mergeCell ref="J571:J572"/>
    <mergeCell ref="I541:I546"/>
    <mergeCell ref="C631:C636"/>
    <mergeCell ref="C754:C759"/>
    <mergeCell ref="C760:C765"/>
    <mergeCell ref="A674:A679"/>
    <mergeCell ref="C674:C679"/>
    <mergeCell ref="J655:J656"/>
    <mergeCell ref="G637:G642"/>
    <mergeCell ref="A754:A759"/>
    <mergeCell ref="B674:B679"/>
    <mergeCell ref="G760:G765"/>
    <mergeCell ref="A734:A743"/>
    <mergeCell ref="J634:J636"/>
    <mergeCell ref="A661:A666"/>
    <mergeCell ref="C661:C666"/>
    <mergeCell ref="B667:B672"/>
    <mergeCell ref="A595:A600"/>
    <mergeCell ref="A686:A691"/>
    <mergeCell ref="B686:B691"/>
    <mergeCell ref="C686:C691"/>
    <mergeCell ref="G686:G691"/>
    <mergeCell ref="H686:H691"/>
    <mergeCell ref="A716:A721"/>
    <mergeCell ref="B716:B721"/>
    <mergeCell ref="C716:C721"/>
    <mergeCell ref="G716:G721"/>
    <mergeCell ref="H716:H721"/>
    <mergeCell ref="I716:I721"/>
    <mergeCell ref="A760:A765"/>
    <mergeCell ref="A649:A654"/>
    <mergeCell ref="C625:C630"/>
    <mergeCell ref="H772:H773"/>
    <mergeCell ref="J760:J765"/>
    <mergeCell ref="B649:B654"/>
    <mergeCell ref="H547:H552"/>
    <mergeCell ref="B619:B624"/>
    <mergeCell ref="B625:B630"/>
    <mergeCell ref="J661:J666"/>
    <mergeCell ref="B306:B315"/>
    <mergeCell ref="I322:I327"/>
    <mergeCell ref="I356:I361"/>
    <mergeCell ref="H366:H371"/>
    <mergeCell ref="C274:C279"/>
    <mergeCell ref="A362:A371"/>
    <mergeCell ref="B362:B371"/>
    <mergeCell ref="C372:C381"/>
    <mergeCell ref="I470:I471"/>
    <mergeCell ref="I839:I844"/>
    <mergeCell ref="K577:K582"/>
    <mergeCell ref="J839:J844"/>
    <mergeCell ref="A839:A844"/>
    <mergeCell ref="I466:I467"/>
    <mergeCell ref="J517:J522"/>
    <mergeCell ref="J434:J435"/>
    <mergeCell ref="H634:H636"/>
    <mergeCell ref="H637:H638"/>
    <mergeCell ref="I589:I594"/>
    <mergeCell ref="I583:I588"/>
    <mergeCell ref="I613:I615"/>
    <mergeCell ref="H639:H640"/>
    <mergeCell ref="H631:H633"/>
    <mergeCell ref="J583:J588"/>
    <mergeCell ref="K481:K482"/>
    <mergeCell ref="H483:H486"/>
    <mergeCell ref="K523:K528"/>
    <mergeCell ref="I483:I486"/>
    <mergeCell ref="J483:J486"/>
    <mergeCell ref="A466:A471"/>
    <mergeCell ref="A475:A480"/>
    <mergeCell ref="H470:H471"/>
    <mergeCell ref="B523:B528"/>
    <mergeCell ref="G460:G465"/>
    <mergeCell ref="G541:G546"/>
    <mergeCell ref="C535:C540"/>
    <mergeCell ref="I565:I570"/>
    <mergeCell ref="C481:C486"/>
    <mergeCell ref="C444:C447"/>
    <mergeCell ref="A493:A498"/>
    <mergeCell ref="A577:A582"/>
    <mergeCell ref="A571:A576"/>
    <mergeCell ref="B541:B546"/>
    <mergeCell ref="C547:C552"/>
    <mergeCell ref="B499:B504"/>
    <mergeCell ref="A511:A516"/>
    <mergeCell ref="B511:B516"/>
    <mergeCell ref="B493:B498"/>
    <mergeCell ref="H508:H510"/>
    <mergeCell ref="H487:H492"/>
    <mergeCell ref="I434:I435"/>
    <mergeCell ref="C637:C642"/>
    <mergeCell ref="B595:B600"/>
    <mergeCell ref="B839:B844"/>
    <mergeCell ref="A637:A642"/>
    <mergeCell ref="B589:B594"/>
    <mergeCell ref="G601:G606"/>
    <mergeCell ref="G577:G582"/>
    <mergeCell ref="C583:C588"/>
    <mergeCell ref="G589:G594"/>
    <mergeCell ref="B607:B612"/>
    <mergeCell ref="A583:A588"/>
    <mergeCell ref="B760:B765"/>
    <mergeCell ref="I796:I800"/>
    <mergeCell ref="B75:B80"/>
    <mergeCell ref="B99:B104"/>
    <mergeCell ref="K102:K104"/>
    <mergeCell ref="A481:A486"/>
    <mergeCell ref="G493:G498"/>
    <mergeCell ref="I481:I482"/>
    <mergeCell ref="G631:G636"/>
    <mergeCell ref="B460:B465"/>
    <mergeCell ref="B547:B552"/>
    <mergeCell ref="C607:C612"/>
    <mergeCell ref="G559:G564"/>
    <mergeCell ref="C601:C606"/>
    <mergeCell ref="C577:C582"/>
    <mergeCell ref="C571:C576"/>
    <mergeCell ref="G625:G630"/>
    <mergeCell ref="A625:A630"/>
    <mergeCell ref="G619:G624"/>
    <mergeCell ref="C487:C492"/>
    <mergeCell ref="G565:G570"/>
    <mergeCell ref="B577:B582"/>
    <mergeCell ref="C559:C564"/>
    <mergeCell ref="B571:B576"/>
    <mergeCell ref="H583:H588"/>
    <mergeCell ref="H565:H570"/>
    <mergeCell ref="A460:A465"/>
    <mergeCell ref="B535:B540"/>
    <mergeCell ref="A601:A606"/>
    <mergeCell ref="A517:A522"/>
    <mergeCell ref="B481:B486"/>
    <mergeCell ref="C475:C480"/>
    <mergeCell ref="G511:G516"/>
    <mergeCell ref="B565:B570"/>
    <mergeCell ref="B559:B564"/>
    <mergeCell ref="C553:C558"/>
    <mergeCell ref="B553:B558"/>
    <mergeCell ref="H511:H516"/>
    <mergeCell ref="A535:A540"/>
    <mergeCell ref="A559:A564"/>
    <mergeCell ref="I547:I552"/>
    <mergeCell ref="H613:H615"/>
    <mergeCell ref="I559:I564"/>
    <mergeCell ref="A565:A570"/>
    <mergeCell ref="A553:A558"/>
    <mergeCell ref="A547:A552"/>
    <mergeCell ref="G613:G618"/>
    <mergeCell ref="A428:A433"/>
    <mergeCell ref="A434:A439"/>
    <mergeCell ref="C422:C427"/>
    <mergeCell ref="B428:B433"/>
    <mergeCell ref="I460:I465"/>
    <mergeCell ref="B487:B492"/>
    <mergeCell ref="A250:A255"/>
    <mergeCell ref="C250:C255"/>
    <mergeCell ref="H250:H255"/>
    <mergeCell ref="C244:C249"/>
    <mergeCell ref="A589:A594"/>
    <mergeCell ref="C619:C624"/>
    <mergeCell ref="C595:C600"/>
    <mergeCell ref="B601:B606"/>
    <mergeCell ref="J589:J594"/>
    <mergeCell ref="I595:I600"/>
    <mergeCell ref="I78:I80"/>
    <mergeCell ref="J111:J112"/>
    <mergeCell ref="H132:H133"/>
    <mergeCell ref="A1:L1"/>
    <mergeCell ref="J97:J98"/>
    <mergeCell ref="I87:I92"/>
    <mergeCell ref="I97:I98"/>
    <mergeCell ref="G87:G92"/>
    <mergeCell ref="H87:H92"/>
    <mergeCell ref="H97:H98"/>
    <mergeCell ref="G93:G98"/>
    <mergeCell ref="G42:G47"/>
    <mergeCell ref="A3:A5"/>
    <mergeCell ref="A42:A47"/>
    <mergeCell ref="A87:A92"/>
    <mergeCell ref="B87:B92"/>
    <mergeCell ref="E3:E5"/>
    <mergeCell ref="B3:B5"/>
    <mergeCell ref="D3:D5"/>
    <mergeCell ref="C3:C5"/>
    <mergeCell ref="F3:F5"/>
    <mergeCell ref="G3:G5"/>
    <mergeCell ref="A93:A98"/>
    <mergeCell ref="H42:H47"/>
    <mergeCell ref="L3:L5"/>
    <mergeCell ref="B93:B98"/>
    <mergeCell ref="I42:I47"/>
    <mergeCell ref="C93:C98"/>
    <mergeCell ref="H54:H59"/>
    <mergeCell ref="I54:I56"/>
    <mergeCell ref="J54:J56"/>
    <mergeCell ref="J102:J104"/>
    <mergeCell ref="C87:C92"/>
    <mergeCell ref="K54:K56"/>
    <mergeCell ref="I57:I59"/>
    <mergeCell ref="J57:J59"/>
    <mergeCell ref="J48:J50"/>
    <mergeCell ref="J51:J53"/>
    <mergeCell ref="I3:I5"/>
    <mergeCell ref="G17:G25"/>
    <mergeCell ref="K42:K47"/>
    <mergeCell ref="B17:B25"/>
    <mergeCell ref="H3:H5"/>
    <mergeCell ref="J3:J5"/>
    <mergeCell ref="A27:A35"/>
    <mergeCell ref="B27:B35"/>
    <mergeCell ref="J27:J35"/>
    <mergeCell ref="H15:H16"/>
    <mergeCell ref="I15:I16"/>
    <mergeCell ref="C99:C104"/>
    <mergeCell ref="A60:A65"/>
    <mergeCell ref="H60:H65"/>
    <mergeCell ref="I60:I62"/>
    <mergeCell ref="I63:I65"/>
    <mergeCell ref="A66:A74"/>
    <mergeCell ref="A75:A80"/>
    <mergeCell ref="K57:K59"/>
    <mergeCell ref="K36:K41"/>
    <mergeCell ref="J15:J16"/>
    <mergeCell ref="A17:A25"/>
    <mergeCell ref="C17:C25"/>
    <mergeCell ref="A54:A59"/>
    <mergeCell ref="G66:G67"/>
    <mergeCell ref="G54:G59"/>
    <mergeCell ref="C36:C41"/>
    <mergeCell ref="C42:C47"/>
    <mergeCell ref="C75:C80"/>
    <mergeCell ref="G790:G795"/>
    <mergeCell ref="G796:G801"/>
    <mergeCell ref="B781:B789"/>
    <mergeCell ref="A772:A777"/>
    <mergeCell ref="C781:C789"/>
    <mergeCell ref="A790:A795"/>
    <mergeCell ref="B790:B795"/>
    <mergeCell ref="A781:A786"/>
    <mergeCell ref="C772:C780"/>
    <mergeCell ref="B772:B780"/>
    <mergeCell ref="G772:G780"/>
    <mergeCell ref="G781:G789"/>
    <mergeCell ref="B766:B771"/>
    <mergeCell ref="B680:B685"/>
    <mergeCell ref="C680:C685"/>
    <mergeCell ref="C655:C660"/>
    <mergeCell ref="I639:I640"/>
    <mergeCell ref="I649:I651"/>
    <mergeCell ref="C667:C672"/>
    <mergeCell ref="H571:H572"/>
    <mergeCell ref="G535:G540"/>
    <mergeCell ref="G547:G552"/>
    <mergeCell ref="I523:I528"/>
    <mergeCell ref="I487:I492"/>
    <mergeCell ref="I517:I522"/>
    <mergeCell ref="I511:I516"/>
    <mergeCell ref="H517:H522"/>
    <mergeCell ref="A607:A612"/>
    <mergeCell ref="B529:B534"/>
    <mergeCell ref="C529:C534"/>
    <mergeCell ref="H529:H534"/>
    <mergeCell ref="H619:H621"/>
    <mergeCell ref="H622:H624"/>
    <mergeCell ref="I674:I679"/>
    <mergeCell ref="H680:H685"/>
    <mergeCell ref="A541:A546"/>
    <mergeCell ref="A487:A492"/>
    <mergeCell ref="C505:C510"/>
    <mergeCell ref="C493:C498"/>
    <mergeCell ref="C565:C570"/>
    <mergeCell ref="A523:A528"/>
    <mergeCell ref="H589:H594"/>
    <mergeCell ref="I571:I572"/>
    <mergeCell ref="A529:A534"/>
    <mergeCell ref="B517:B522"/>
    <mergeCell ref="B583:B588"/>
    <mergeCell ref="G583:G588"/>
    <mergeCell ref="H493:H498"/>
    <mergeCell ref="I508:I509"/>
    <mergeCell ref="A499:A504"/>
    <mergeCell ref="A766:A771"/>
    <mergeCell ref="B754:B759"/>
    <mergeCell ref="C766:C771"/>
    <mergeCell ref="I760:I765"/>
    <mergeCell ref="C734:C743"/>
    <mergeCell ref="B734:B743"/>
    <mergeCell ref="G680:G685"/>
    <mergeCell ref="B613:B618"/>
    <mergeCell ref="H796:H800"/>
    <mergeCell ref="C517:C522"/>
    <mergeCell ref="H559:H564"/>
    <mergeCell ref="G517:G522"/>
    <mergeCell ref="G523:G528"/>
    <mergeCell ref="G505:G510"/>
    <mergeCell ref="A296:A305"/>
    <mergeCell ref="C296:C305"/>
    <mergeCell ref="G280:G285"/>
    <mergeCell ref="A350:A355"/>
    <mergeCell ref="A372:A381"/>
    <mergeCell ref="A316:A321"/>
    <mergeCell ref="B338:B343"/>
    <mergeCell ref="B422:B427"/>
    <mergeCell ref="J422:J424"/>
    <mergeCell ref="G166:G171"/>
    <mergeCell ref="B54:B59"/>
    <mergeCell ref="A422:A427"/>
    <mergeCell ref="I105:I110"/>
    <mergeCell ref="C166:C171"/>
    <mergeCell ref="B184:B189"/>
    <mergeCell ref="C172:C177"/>
    <mergeCell ref="I338:I343"/>
    <mergeCell ref="G286:G295"/>
    <mergeCell ref="A338:A343"/>
    <mergeCell ref="J356:J361"/>
    <mergeCell ref="C286:C295"/>
    <mergeCell ref="A344:A349"/>
    <mergeCell ref="K262:K263"/>
    <mergeCell ref="J262:J263"/>
    <mergeCell ref="H322:H327"/>
    <mergeCell ref="K296:K305"/>
    <mergeCell ref="K418:K419"/>
    <mergeCell ref="K378:K381"/>
    <mergeCell ref="K398:K403"/>
    <mergeCell ref="J404:J409"/>
    <mergeCell ref="J418:J419"/>
    <mergeCell ref="H398:H403"/>
    <mergeCell ref="G372:G381"/>
    <mergeCell ref="B356:B361"/>
    <mergeCell ref="K265:K266"/>
    <mergeCell ref="G296:G305"/>
    <mergeCell ref="K286:K295"/>
    <mergeCell ref="A105:A110"/>
    <mergeCell ref="A99:A104"/>
    <mergeCell ref="B196:B201"/>
    <mergeCell ref="G214:G219"/>
    <mergeCell ref="A226:A231"/>
    <mergeCell ref="K196:K201"/>
    <mergeCell ref="K208:K213"/>
    <mergeCell ref="K190:K195"/>
    <mergeCell ref="B226:B231"/>
    <mergeCell ref="C226:C231"/>
    <mergeCell ref="G226:G231"/>
    <mergeCell ref="B208:B213"/>
    <mergeCell ref="A178:A183"/>
    <mergeCell ref="A184:A189"/>
    <mergeCell ref="A196:A201"/>
    <mergeCell ref="A202:A207"/>
    <mergeCell ref="A190:A195"/>
    <mergeCell ref="A166:A171"/>
    <mergeCell ref="A172:A177"/>
    <mergeCell ref="A322:A327"/>
    <mergeCell ref="A306:A315"/>
    <mergeCell ref="B280:B285"/>
    <mergeCell ref="A256:A261"/>
    <mergeCell ref="H265:H266"/>
    <mergeCell ref="G256:G261"/>
    <mergeCell ref="H296:H305"/>
    <mergeCell ref="C256:C261"/>
    <mergeCell ref="A7:A15"/>
    <mergeCell ref="C7:C15"/>
    <mergeCell ref="K87:K92"/>
    <mergeCell ref="A142:A147"/>
    <mergeCell ref="C142:C147"/>
    <mergeCell ref="G142:G147"/>
    <mergeCell ref="H142:H147"/>
    <mergeCell ref="I142:I147"/>
    <mergeCell ref="J142:J147"/>
    <mergeCell ref="H27:H35"/>
    <mergeCell ref="B7:B15"/>
    <mergeCell ref="H7:H8"/>
    <mergeCell ref="H9:H10"/>
    <mergeCell ref="H11:H12"/>
    <mergeCell ref="B316:B321"/>
    <mergeCell ref="I102:I104"/>
    <mergeCell ref="J115:J116"/>
    <mergeCell ref="I111:I112"/>
    <mergeCell ref="J132:J133"/>
    <mergeCell ref="H111:H112"/>
    <mergeCell ref="H115:H116"/>
    <mergeCell ref="J120:J122"/>
    <mergeCell ref="C123:C128"/>
    <mergeCell ref="B117:B122"/>
    <mergeCell ref="I117:I119"/>
    <mergeCell ref="I120:I122"/>
    <mergeCell ref="H117:H119"/>
    <mergeCell ref="K111:K112"/>
    <mergeCell ref="G105:G110"/>
    <mergeCell ref="J105:J110"/>
    <mergeCell ref="A274:A279"/>
    <mergeCell ref="A160:A165"/>
    <mergeCell ref="A123:A128"/>
    <mergeCell ref="B268:B273"/>
    <mergeCell ref="K250:K255"/>
    <mergeCell ref="B36:B41"/>
    <mergeCell ref="H48:H50"/>
    <mergeCell ref="I48:I50"/>
    <mergeCell ref="I51:I53"/>
    <mergeCell ref="B42:B47"/>
    <mergeCell ref="B48:B53"/>
    <mergeCell ref="C48:C53"/>
    <mergeCell ref="B111:B116"/>
    <mergeCell ref="G123:G128"/>
    <mergeCell ref="C154:C159"/>
    <mergeCell ref="G129:G135"/>
    <mergeCell ref="K105:K110"/>
    <mergeCell ref="A48:A53"/>
    <mergeCell ref="A36:A41"/>
    <mergeCell ref="H36:H41"/>
    <mergeCell ref="B66:B74"/>
    <mergeCell ref="C66:C74"/>
    <mergeCell ref="C105:C110"/>
    <mergeCell ref="B105:B110"/>
    <mergeCell ref="B250:B255"/>
    <mergeCell ref="C129:C134"/>
    <mergeCell ref="H154:H159"/>
    <mergeCell ref="B129:B134"/>
    <mergeCell ref="G111:G116"/>
    <mergeCell ref="B123:B128"/>
    <mergeCell ref="B166:B171"/>
    <mergeCell ref="I244:I249"/>
    <mergeCell ref="G244:G249"/>
    <mergeCell ref="B172:B177"/>
    <mergeCell ref="G136:G141"/>
    <mergeCell ref="C136:C141"/>
    <mergeCell ref="B136:B141"/>
    <mergeCell ref="J316:J321"/>
    <mergeCell ref="J306:J310"/>
    <mergeCell ref="K306:K310"/>
    <mergeCell ref="K274:K279"/>
    <mergeCell ref="I265:I266"/>
    <mergeCell ref="H286:H295"/>
    <mergeCell ref="I286:I295"/>
    <mergeCell ref="J226:J231"/>
    <mergeCell ref="I262:I263"/>
    <mergeCell ref="C148:C153"/>
    <mergeCell ref="J178:J183"/>
    <mergeCell ref="J184:J189"/>
    <mergeCell ref="J208:J213"/>
    <mergeCell ref="J196:J201"/>
    <mergeCell ref="H123:H128"/>
    <mergeCell ref="I123:I128"/>
    <mergeCell ref="J123:J128"/>
    <mergeCell ref="K123:K128"/>
    <mergeCell ref="J117:J119"/>
    <mergeCell ref="J148:J153"/>
    <mergeCell ref="H190:H195"/>
    <mergeCell ref="G184:G189"/>
    <mergeCell ref="H196:H201"/>
    <mergeCell ref="B160:B165"/>
    <mergeCell ref="B148:B153"/>
    <mergeCell ref="I154:I159"/>
    <mergeCell ref="I148:I153"/>
    <mergeCell ref="H136:H141"/>
    <mergeCell ref="I136:I141"/>
    <mergeCell ref="J136:J141"/>
    <mergeCell ref="K136:K141"/>
    <mergeCell ref="K120:K122"/>
    <mergeCell ref="C220:C225"/>
    <mergeCell ref="G208:G213"/>
    <mergeCell ref="H280:H285"/>
    <mergeCell ref="J250:J255"/>
    <mergeCell ref="J296:J305"/>
    <mergeCell ref="I280:I285"/>
    <mergeCell ref="K178:K183"/>
    <mergeCell ref="I166:I171"/>
    <mergeCell ref="G154:G159"/>
    <mergeCell ref="J154:J159"/>
    <mergeCell ref="B142:B147"/>
    <mergeCell ref="H148:H153"/>
    <mergeCell ref="H120:H122"/>
    <mergeCell ref="B274:B279"/>
    <mergeCell ref="C280:C285"/>
    <mergeCell ref="G262:G267"/>
    <mergeCell ref="G274:G279"/>
    <mergeCell ref="K238:K243"/>
    <mergeCell ref="I132:I133"/>
    <mergeCell ref="G190:G195"/>
    <mergeCell ref="C196:C201"/>
    <mergeCell ref="K148:K153"/>
    <mergeCell ref="K166:K171"/>
    <mergeCell ref="C160:C165"/>
    <mergeCell ref="J172:J177"/>
    <mergeCell ref="J166:J171"/>
    <mergeCell ref="J244:J249"/>
    <mergeCell ref="K244:K249"/>
    <mergeCell ref="H226:H231"/>
    <mergeCell ref="AC226:AC231"/>
    <mergeCell ref="AD226:AD231"/>
    <mergeCell ref="AE226:AE231"/>
    <mergeCell ref="AF226:AF231"/>
    <mergeCell ref="U226:U231"/>
    <mergeCell ref="V226:V231"/>
    <mergeCell ref="W226:W231"/>
    <mergeCell ref="K226:K231"/>
    <mergeCell ref="A129:A134"/>
    <mergeCell ref="A148:A153"/>
    <mergeCell ref="A136:A141"/>
    <mergeCell ref="A117:A122"/>
    <mergeCell ref="CS226:CS231"/>
    <mergeCell ref="CT226:CT231"/>
    <mergeCell ref="CU226:CU231"/>
    <mergeCell ref="CV226:CV231"/>
    <mergeCell ref="CW226:CW231"/>
    <mergeCell ref="CX226:CX231"/>
    <mergeCell ref="CY226:CY231"/>
    <mergeCell ref="CZ226:CZ231"/>
    <mergeCell ref="CI226:CI231"/>
    <mergeCell ref="CJ226:CJ231"/>
    <mergeCell ref="CK226:CK231"/>
    <mergeCell ref="CL226:CL231"/>
    <mergeCell ref="CM226:CM231"/>
    <mergeCell ref="CN226:CN231"/>
    <mergeCell ref="CO226:CO231"/>
    <mergeCell ref="CP226:CP231"/>
    <mergeCell ref="CQ226:CQ231"/>
    <mergeCell ref="BZ226:BZ231"/>
    <mergeCell ref="CA226:CA231"/>
    <mergeCell ref="CB226:CB231"/>
    <mergeCell ref="CC226:CC231"/>
    <mergeCell ref="CD226:CD231"/>
    <mergeCell ref="CE226:CE231"/>
    <mergeCell ref="CF226:CF231"/>
    <mergeCell ref="CG226:CG231"/>
    <mergeCell ref="CH226:CH231"/>
    <mergeCell ref="BW226:BW231"/>
    <mergeCell ref="BX226:BX231"/>
    <mergeCell ref="BY226:BY231"/>
    <mergeCell ref="K117:K119"/>
    <mergeCell ref="BH226:BH231"/>
    <mergeCell ref="BI226:BI231"/>
    <mergeCell ref="BJ226:BJ231"/>
    <mergeCell ref="BK226:BK231"/>
    <mergeCell ref="BL226:BL231"/>
    <mergeCell ref="BM226:BM231"/>
    <mergeCell ref="BN226:BN231"/>
    <mergeCell ref="BO226:BO231"/>
    <mergeCell ref="BP226:BP231"/>
    <mergeCell ref="BE226:BE231"/>
    <mergeCell ref="BF226:BF231"/>
    <mergeCell ref="BG226:BG231"/>
    <mergeCell ref="B220:B225"/>
    <mergeCell ref="G220:G225"/>
    <mergeCell ref="J160:J165"/>
    <mergeCell ref="AP226:AP231"/>
    <mergeCell ref="BR226:BR231"/>
    <mergeCell ref="X226:X231"/>
    <mergeCell ref="AQ226:AQ231"/>
    <mergeCell ref="AR226:AR231"/>
    <mergeCell ref="AS226:AS231"/>
    <mergeCell ref="AT226:AT231"/>
    <mergeCell ref="AU226:AU231"/>
    <mergeCell ref="AV226:AV231"/>
    <mergeCell ref="AW226:AW231"/>
    <mergeCell ref="AX226:AX231"/>
    <mergeCell ref="AG226:AG231"/>
    <mergeCell ref="AH226:AH231"/>
    <mergeCell ref="AI226:AI231"/>
    <mergeCell ref="AJ226:AJ231"/>
    <mergeCell ref="AK226:AK231"/>
    <mergeCell ref="BQ226:BQ231"/>
    <mergeCell ref="EB226:EB231"/>
    <mergeCell ref="EC226:EC231"/>
    <mergeCell ref="ED226:ED231"/>
    <mergeCell ref="EE226:EE231"/>
    <mergeCell ref="EF226:EF231"/>
    <mergeCell ref="EG226:EG231"/>
    <mergeCell ref="EH226:EH231"/>
    <mergeCell ref="EI226:EI231"/>
    <mergeCell ref="EJ226:EJ231"/>
    <mergeCell ref="DS226:DS231"/>
    <mergeCell ref="DT226:DT231"/>
    <mergeCell ref="DU226:DU231"/>
    <mergeCell ref="DV226:DV231"/>
    <mergeCell ref="DW226:DW231"/>
    <mergeCell ref="DX226:DX231"/>
    <mergeCell ref="DY226:DY231"/>
    <mergeCell ref="DZ226:DZ231"/>
    <mergeCell ref="EA226:EA231"/>
    <mergeCell ref="DJ226:DJ231"/>
    <mergeCell ref="DK226:DK231"/>
    <mergeCell ref="DL226:DL231"/>
    <mergeCell ref="DM226:DM231"/>
    <mergeCell ref="DN226:DN231"/>
    <mergeCell ref="DO226:DO231"/>
    <mergeCell ref="DP226:DP231"/>
    <mergeCell ref="DQ226:DQ231"/>
    <mergeCell ref="DR226:DR231"/>
    <mergeCell ref="DA226:DA231"/>
    <mergeCell ref="DB226:DB231"/>
    <mergeCell ref="DC226:DC231"/>
    <mergeCell ref="DD226:DD231"/>
    <mergeCell ref="DE226:DE231"/>
    <mergeCell ref="DF226:DF231"/>
    <mergeCell ref="DG226:DG231"/>
    <mergeCell ref="DH226:DH231"/>
    <mergeCell ref="DI226:DI231"/>
    <mergeCell ref="CR226:CR231"/>
    <mergeCell ref="AL226:AL231"/>
    <mergeCell ref="AM226:AM231"/>
    <mergeCell ref="AN226:AN231"/>
    <mergeCell ref="AO226:AO231"/>
    <mergeCell ref="BV226:BV231"/>
    <mergeCell ref="AY226:AY231"/>
    <mergeCell ref="AZ226:AZ231"/>
    <mergeCell ref="BA226:BA231"/>
    <mergeCell ref="BB226:BB231"/>
    <mergeCell ref="BC226:BC231"/>
    <mergeCell ref="BD226:BD231"/>
    <mergeCell ref="BS226:BS231"/>
    <mergeCell ref="BT226:BT231"/>
    <mergeCell ref="BU226:BU231"/>
    <mergeCell ref="FL226:FL231"/>
    <mergeCell ref="FM226:FM231"/>
    <mergeCell ref="FN226:FN231"/>
    <mergeCell ref="FO226:FO231"/>
    <mergeCell ref="FP226:FP231"/>
    <mergeCell ref="FQ226:FQ231"/>
    <mergeCell ref="FR226:FR231"/>
    <mergeCell ref="FS226:FS231"/>
    <mergeCell ref="FT226:FT231"/>
    <mergeCell ref="FC226:FC231"/>
    <mergeCell ref="FD226:FD231"/>
    <mergeCell ref="FE226:FE231"/>
    <mergeCell ref="FF226:FF231"/>
    <mergeCell ref="FG226:FG231"/>
    <mergeCell ref="FH226:FH231"/>
    <mergeCell ref="FI226:FI231"/>
    <mergeCell ref="FJ226:FJ231"/>
    <mergeCell ref="FK226:FK231"/>
    <mergeCell ref="ET226:ET231"/>
    <mergeCell ref="EU226:EU231"/>
    <mergeCell ref="EV226:EV231"/>
    <mergeCell ref="EW226:EW231"/>
    <mergeCell ref="EX226:EX231"/>
    <mergeCell ref="EY226:EY231"/>
    <mergeCell ref="EZ226:EZ231"/>
    <mergeCell ref="FA226:FA231"/>
    <mergeCell ref="FB226:FB231"/>
    <mergeCell ref="EK226:EK231"/>
    <mergeCell ref="EL226:EL231"/>
    <mergeCell ref="EM226:EM231"/>
    <mergeCell ref="EN226:EN231"/>
    <mergeCell ref="EO226:EO231"/>
    <mergeCell ref="EP226:EP231"/>
    <mergeCell ref="EQ226:EQ231"/>
    <mergeCell ref="ER226:ER231"/>
    <mergeCell ref="ES226:ES231"/>
    <mergeCell ref="GV226:GV231"/>
    <mergeCell ref="GW226:GW231"/>
    <mergeCell ref="GX226:GX231"/>
    <mergeCell ref="GY226:GY231"/>
    <mergeCell ref="GZ226:GZ231"/>
    <mergeCell ref="HA226:HA231"/>
    <mergeCell ref="HB226:HB231"/>
    <mergeCell ref="HC226:HC231"/>
    <mergeCell ref="HD226:HD231"/>
    <mergeCell ref="GM226:GM231"/>
    <mergeCell ref="GN226:GN231"/>
    <mergeCell ref="GO226:GO231"/>
    <mergeCell ref="GP226:GP231"/>
    <mergeCell ref="GQ226:GQ231"/>
    <mergeCell ref="GR226:GR231"/>
    <mergeCell ref="GS226:GS231"/>
    <mergeCell ref="GT226:GT231"/>
    <mergeCell ref="GU226:GU231"/>
    <mergeCell ref="GD226:GD231"/>
    <mergeCell ref="GE226:GE231"/>
    <mergeCell ref="GF226:GF231"/>
    <mergeCell ref="GG226:GG231"/>
    <mergeCell ref="GH226:GH231"/>
    <mergeCell ref="GI226:GI231"/>
    <mergeCell ref="GJ226:GJ231"/>
    <mergeCell ref="GK226:GK231"/>
    <mergeCell ref="GL226:GL231"/>
    <mergeCell ref="FU226:FU231"/>
    <mergeCell ref="FV226:FV231"/>
    <mergeCell ref="FW226:FW231"/>
    <mergeCell ref="FX226:FX231"/>
    <mergeCell ref="FY226:FY231"/>
    <mergeCell ref="FZ226:FZ231"/>
    <mergeCell ref="GA226:GA231"/>
    <mergeCell ref="GB226:GB231"/>
    <mergeCell ref="GC226:GC231"/>
    <mergeCell ref="IF226:IF231"/>
    <mergeCell ref="IG226:IG231"/>
    <mergeCell ref="IH226:IH231"/>
    <mergeCell ref="II226:II231"/>
    <mergeCell ref="IJ226:IJ231"/>
    <mergeCell ref="IK226:IK231"/>
    <mergeCell ref="IL226:IL231"/>
    <mergeCell ref="IM226:IM231"/>
    <mergeCell ref="IN226:IN231"/>
    <mergeCell ref="HW226:HW231"/>
    <mergeCell ref="HX226:HX231"/>
    <mergeCell ref="HY226:HY231"/>
    <mergeCell ref="HZ226:HZ231"/>
    <mergeCell ref="IA226:IA231"/>
    <mergeCell ref="IB226:IB231"/>
    <mergeCell ref="IC226:IC231"/>
    <mergeCell ref="ID226:ID231"/>
    <mergeCell ref="IE226:IE231"/>
    <mergeCell ref="HN226:HN231"/>
    <mergeCell ref="HO226:HO231"/>
    <mergeCell ref="HP226:HP231"/>
    <mergeCell ref="HQ226:HQ231"/>
    <mergeCell ref="HR226:HR231"/>
    <mergeCell ref="HS226:HS231"/>
    <mergeCell ref="HT226:HT231"/>
    <mergeCell ref="HU226:HU231"/>
    <mergeCell ref="HV226:HV231"/>
    <mergeCell ref="HE226:HE231"/>
    <mergeCell ref="HF226:HF231"/>
    <mergeCell ref="HG226:HG231"/>
    <mergeCell ref="HH226:HH231"/>
    <mergeCell ref="HI226:HI231"/>
    <mergeCell ref="HJ226:HJ231"/>
    <mergeCell ref="HK226:HK231"/>
    <mergeCell ref="HL226:HL231"/>
    <mergeCell ref="HM226:HM231"/>
    <mergeCell ref="JP226:JP231"/>
    <mergeCell ref="JQ226:JQ231"/>
    <mergeCell ref="JR226:JR231"/>
    <mergeCell ref="JS226:JS231"/>
    <mergeCell ref="JT226:JT231"/>
    <mergeCell ref="JU226:JU231"/>
    <mergeCell ref="JV226:JV231"/>
    <mergeCell ref="JW226:JW231"/>
    <mergeCell ref="JX226:JX231"/>
    <mergeCell ref="JG226:JG231"/>
    <mergeCell ref="JH226:JH231"/>
    <mergeCell ref="JI226:JI231"/>
    <mergeCell ref="JJ226:JJ231"/>
    <mergeCell ref="JK226:JK231"/>
    <mergeCell ref="JL226:JL231"/>
    <mergeCell ref="JM226:JM231"/>
    <mergeCell ref="JN226:JN231"/>
    <mergeCell ref="JO226:JO231"/>
    <mergeCell ref="IX226:IX231"/>
    <mergeCell ref="IY226:IY231"/>
    <mergeCell ref="IZ226:IZ231"/>
    <mergeCell ref="JA226:JA231"/>
    <mergeCell ref="JB226:JB231"/>
    <mergeCell ref="JC226:JC231"/>
    <mergeCell ref="JD226:JD231"/>
    <mergeCell ref="JE226:JE231"/>
    <mergeCell ref="JF226:JF231"/>
    <mergeCell ref="IO226:IO231"/>
    <mergeCell ref="IP226:IP231"/>
    <mergeCell ref="IQ226:IQ231"/>
    <mergeCell ref="IR226:IR231"/>
    <mergeCell ref="IS226:IS231"/>
    <mergeCell ref="IT226:IT231"/>
    <mergeCell ref="IU226:IU231"/>
    <mergeCell ref="IV226:IV231"/>
    <mergeCell ref="IW226:IW231"/>
    <mergeCell ref="KZ226:KZ231"/>
    <mergeCell ref="LA226:LA231"/>
    <mergeCell ref="LB226:LB231"/>
    <mergeCell ref="LC226:LC231"/>
    <mergeCell ref="LD226:LD231"/>
    <mergeCell ref="LE226:LE231"/>
    <mergeCell ref="LF226:LF231"/>
    <mergeCell ref="LG226:LG231"/>
    <mergeCell ref="LH226:LH231"/>
    <mergeCell ref="KQ226:KQ231"/>
    <mergeCell ref="KR226:KR231"/>
    <mergeCell ref="KS226:KS231"/>
    <mergeCell ref="KT226:KT231"/>
    <mergeCell ref="KU226:KU231"/>
    <mergeCell ref="KV226:KV231"/>
    <mergeCell ref="KW226:KW231"/>
    <mergeCell ref="KX226:KX231"/>
    <mergeCell ref="KY226:KY231"/>
    <mergeCell ref="KH226:KH231"/>
    <mergeCell ref="KI226:KI231"/>
    <mergeCell ref="KJ226:KJ231"/>
    <mergeCell ref="KK226:KK231"/>
    <mergeCell ref="KL226:KL231"/>
    <mergeCell ref="KM226:KM231"/>
    <mergeCell ref="KN226:KN231"/>
    <mergeCell ref="KO226:KO231"/>
    <mergeCell ref="KP226:KP231"/>
    <mergeCell ref="JY226:JY231"/>
    <mergeCell ref="JZ226:JZ231"/>
    <mergeCell ref="KA226:KA231"/>
    <mergeCell ref="KB226:KB231"/>
    <mergeCell ref="KC226:KC231"/>
    <mergeCell ref="KD226:KD231"/>
    <mergeCell ref="KE226:KE231"/>
    <mergeCell ref="KF226:KF231"/>
    <mergeCell ref="KG226:KG231"/>
    <mergeCell ref="MJ226:MJ231"/>
    <mergeCell ref="MK226:MK231"/>
    <mergeCell ref="ML226:ML231"/>
    <mergeCell ref="MM226:MM231"/>
    <mergeCell ref="MN226:MN231"/>
    <mergeCell ref="MO226:MO231"/>
    <mergeCell ref="MP226:MP231"/>
    <mergeCell ref="MQ226:MQ231"/>
    <mergeCell ref="MR226:MR231"/>
    <mergeCell ref="MA226:MA231"/>
    <mergeCell ref="MB226:MB231"/>
    <mergeCell ref="MC226:MC231"/>
    <mergeCell ref="MD226:MD231"/>
    <mergeCell ref="ME226:ME231"/>
    <mergeCell ref="MF226:MF231"/>
    <mergeCell ref="MG226:MG231"/>
    <mergeCell ref="MH226:MH231"/>
    <mergeCell ref="MI226:MI231"/>
    <mergeCell ref="LR226:LR231"/>
    <mergeCell ref="LS226:LS231"/>
    <mergeCell ref="LT226:LT231"/>
    <mergeCell ref="LU226:LU231"/>
    <mergeCell ref="LV226:LV231"/>
    <mergeCell ref="LW226:LW231"/>
    <mergeCell ref="LX226:LX231"/>
    <mergeCell ref="LY226:LY231"/>
    <mergeCell ref="LZ226:LZ231"/>
    <mergeCell ref="LI226:LI231"/>
    <mergeCell ref="LJ226:LJ231"/>
    <mergeCell ref="LK226:LK231"/>
    <mergeCell ref="LL226:LL231"/>
    <mergeCell ref="LM226:LM231"/>
    <mergeCell ref="LN226:LN231"/>
    <mergeCell ref="LO226:LO231"/>
    <mergeCell ref="LP226:LP231"/>
    <mergeCell ref="LQ226:LQ231"/>
    <mergeCell ref="NT226:NT231"/>
    <mergeCell ref="NU226:NU231"/>
    <mergeCell ref="NV226:NV231"/>
    <mergeCell ref="NW226:NW231"/>
    <mergeCell ref="NX226:NX231"/>
    <mergeCell ref="NY226:NY231"/>
    <mergeCell ref="NZ226:NZ231"/>
    <mergeCell ref="OA226:OA231"/>
    <mergeCell ref="OB226:OB231"/>
    <mergeCell ref="NK226:NK231"/>
    <mergeCell ref="NL226:NL231"/>
    <mergeCell ref="NM226:NM231"/>
    <mergeCell ref="NN226:NN231"/>
    <mergeCell ref="NO226:NO231"/>
    <mergeCell ref="NP226:NP231"/>
    <mergeCell ref="NQ226:NQ231"/>
    <mergeCell ref="NR226:NR231"/>
    <mergeCell ref="NS226:NS231"/>
    <mergeCell ref="NB226:NB231"/>
    <mergeCell ref="NC226:NC231"/>
    <mergeCell ref="ND226:ND231"/>
    <mergeCell ref="NE226:NE231"/>
    <mergeCell ref="NF226:NF231"/>
    <mergeCell ref="NG226:NG231"/>
    <mergeCell ref="NH226:NH231"/>
    <mergeCell ref="NI226:NI231"/>
    <mergeCell ref="NJ226:NJ231"/>
    <mergeCell ref="MS226:MS231"/>
    <mergeCell ref="MT226:MT231"/>
    <mergeCell ref="MU226:MU231"/>
    <mergeCell ref="MV226:MV231"/>
    <mergeCell ref="MW226:MW231"/>
    <mergeCell ref="MX226:MX231"/>
    <mergeCell ref="MY226:MY231"/>
    <mergeCell ref="MZ226:MZ231"/>
    <mergeCell ref="NA226:NA231"/>
    <mergeCell ref="PD226:PD231"/>
    <mergeCell ref="PE226:PE231"/>
    <mergeCell ref="PF226:PF231"/>
    <mergeCell ref="PG226:PG231"/>
    <mergeCell ref="PH226:PH231"/>
    <mergeCell ref="PI226:PI231"/>
    <mergeCell ref="PJ226:PJ231"/>
    <mergeCell ref="PK226:PK231"/>
    <mergeCell ref="PL226:PL231"/>
    <mergeCell ref="OU226:OU231"/>
    <mergeCell ref="OV226:OV231"/>
    <mergeCell ref="OW226:OW231"/>
    <mergeCell ref="OX226:OX231"/>
    <mergeCell ref="OY226:OY231"/>
    <mergeCell ref="OZ226:OZ231"/>
    <mergeCell ref="PA226:PA231"/>
    <mergeCell ref="PB226:PB231"/>
    <mergeCell ref="PC226:PC231"/>
    <mergeCell ref="OL226:OL231"/>
    <mergeCell ref="OM226:OM231"/>
    <mergeCell ref="ON226:ON231"/>
    <mergeCell ref="OO226:OO231"/>
    <mergeCell ref="OP226:OP231"/>
    <mergeCell ref="OQ226:OQ231"/>
    <mergeCell ref="OR226:OR231"/>
    <mergeCell ref="OS226:OS231"/>
    <mergeCell ref="OT226:OT231"/>
    <mergeCell ref="OC226:OC231"/>
    <mergeCell ref="OD226:OD231"/>
    <mergeCell ref="OE226:OE231"/>
    <mergeCell ref="OF226:OF231"/>
    <mergeCell ref="OG226:OG231"/>
    <mergeCell ref="OH226:OH231"/>
    <mergeCell ref="OI226:OI231"/>
    <mergeCell ref="OJ226:OJ231"/>
    <mergeCell ref="OK226:OK231"/>
    <mergeCell ref="QN226:QN231"/>
    <mergeCell ref="QO226:QO231"/>
    <mergeCell ref="QP226:QP231"/>
    <mergeCell ref="QQ226:QQ231"/>
    <mergeCell ref="QR226:QR231"/>
    <mergeCell ref="QS226:QS231"/>
    <mergeCell ref="QT226:QT231"/>
    <mergeCell ref="QU226:QU231"/>
    <mergeCell ref="QV226:QV231"/>
    <mergeCell ref="QE226:QE231"/>
    <mergeCell ref="QF226:QF231"/>
    <mergeCell ref="QG226:QG231"/>
    <mergeCell ref="QH226:QH231"/>
    <mergeCell ref="QI226:QI231"/>
    <mergeCell ref="QJ226:QJ231"/>
    <mergeCell ref="QK226:QK231"/>
    <mergeCell ref="QL226:QL231"/>
    <mergeCell ref="QM226:QM231"/>
    <mergeCell ref="PV226:PV231"/>
    <mergeCell ref="PW226:PW231"/>
    <mergeCell ref="PX226:PX231"/>
    <mergeCell ref="PY226:PY231"/>
    <mergeCell ref="PZ226:PZ231"/>
    <mergeCell ref="QA226:QA231"/>
    <mergeCell ref="QB226:QB231"/>
    <mergeCell ref="QC226:QC231"/>
    <mergeCell ref="QD226:QD231"/>
    <mergeCell ref="PM226:PM231"/>
    <mergeCell ref="PN226:PN231"/>
    <mergeCell ref="PO226:PO231"/>
    <mergeCell ref="PP226:PP231"/>
    <mergeCell ref="PQ226:PQ231"/>
    <mergeCell ref="PR226:PR231"/>
    <mergeCell ref="PS226:PS231"/>
    <mergeCell ref="PT226:PT231"/>
    <mergeCell ref="PU226:PU231"/>
    <mergeCell ref="RX226:RX231"/>
    <mergeCell ref="RY226:RY231"/>
    <mergeCell ref="RZ226:RZ231"/>
    <mergeCell ref="SA226:SA231"/>
    <mergeCell ref="SB226:SB231"/>
    <mergeCell ref="SC226:SC231"/>
    <mergeCell ref="SD226:SD231"/>
    <mergeCell ref="SE226:SE231"/>
    <mergeCell ref="SF226:SF231"/>
    <mergeCell ref="RO226:RO231"/>
    <mergeCell ref="RP226:RP231"/>
    <mergeCell ref="RQ226:RQ231"/>
    <mergeCell ref="RR226:RR231"/>
    <mergeCell ref="RS226:RS231"/>
    <mergeCell ref="RT226:RT231"/>
    <mergeCell ref="RU226:RU231"/>
    <mergeCell ref="RV226:RV231"/>
    <mergeCell ref="RW226:RW231"/>
    <mergeCell ref="RF226:RF231"/>
    <mergeCell ref="RG226:RG231"/>
    <mergeCell ref="RH226:RH231"/>
    <mergeCell ref="RI226:RI231"/>
    <mergeCell ref="RJ226:RJ231"/>
    <mergeCell ref="RK226:RK231"/>
    <mergeCell ref="RL226:RL231"/>
    <mergeCell ref="RM226:RM231"/>
    <mergeCell ref="RN226:RN231"/>
    <mergeCell ref="QW226:QW231"/>
    <mergeCell ref="QX226:QX231"/>
    <mergeCell ref="QY226:QY231"/>
    <mergeCell ref="QZ226:QZ231"/>
    <mergeCell ref="RA226:RA231"/>
    <mergeCell ref="RB226:RB231"/>
    <mergeCell ref="RC226:RC231"/>
    <mergeCell ref="RD226:RD231"/>
    <mergeCell ref="RE226:RE231"/>
    <mergeCell ref="TH226:TH231"/>
    <mergeCell ref="TI226:TI231"/>
    <mergeCell ref="TJ226:TJ231"/>
    <mergeCell ref="TK226:TK231"/>
    <mergeCell ref="TL226:TL231"/>
    <mergeCell ref="TM226:TM231"/>
    <mergeCell ref="TN226:TN231"/>
    <mergeCell ref="TO226:TO231"/>
    <mergeCell ref="TP226:TP231"/>
    <mergeCell ref="SY226:SY231"/>
    <mergeCell ref="SZ226:SZ231"/>
    <mergeCell ref="TA226:TA231"/>
    <mergeCell ref="TB226:TB231"/>
    <mergeCell ref="TC226:TC231"/>
    <mergeCell ref="TD226:TD231"/>
    <mergeCell ref="TE226:TE231"/>
    <mergeCell ref="TF226:TF231"/>
    <mergeCell ref="TG226:TG231"/>
    <mergeCell ref="SP226:SP231"/>
    <mergeCell ref="SQ226:SQ231"/>
    <mergeCell ref="SR226:SR231"/>
    <mergeCell ref="SS226:SS231"/>
    <mergeCell ref="ST226:ST231"/>
    <mergeCell ref="SU226:SU231"/>
    <mergeCell ref="SV226:SV231"/>
    <mergeCell ref="SW226:SW231"/>
    <mergeCell ref="SX226:SX231"/>
    <mergeCell ref="SG226:SG231"/>
    <mergeCell ref="SH226:SH231"/>
    <mergeCell ref="SI226:SI231"/>
    <mergeCell ref="SJ226:SJ231"/>
    <mergeCell ref="SK226:SK231"/>
    <mergeCell ref="SL226:SL231"/>
    <mergeCell ref="SM226:SM231"/>
    <mergeCell ref="SN226:SN231"/>
    <mergeCell ref="SO226:SO231"/>
    <mergeCell ref="UR226:UR231"/>
    <mergeCell ref="US226:US231"/>
    <mergeCell ref="UT226:UT231"/>
    <mergeCell ref="UU226:UU231"/>
    <mergeCell ref="UV226:UV231"/>
    <mergeCell ref="UW226:UW231"/>
    <mergeCell ref="UX226:UX231"/>
    <mergeCell ref="UY226:UY231"/>
    <mergeCell ref="UZ226:UZ231"/>
    <mergeCell ref="UI226:UI231"/>
    <mergeCell ref="UJ226:UJ231"/>
    <mergeCell ref="UK226:UK231"/>
    <mergeCell ref="UL226:UL231"/>
    <mergeCell ref="UM226:UM231"/>
    <mergeCell ref="UN226:UN231"/>
    <mergeCell ref="UO226:UO231"/>
    <mergeCell ref="UP226:UP231"/>
    <mergeCell ref="UQ226:UQ231"/>
    <mergeCell ref="TZ226:TZ231"/>
    <mergeCell ref="UA226:UA231"/>
    <mergeCell ref="UB226:UB231"/>
    <mergeCell ref="UC226:UC231"/>
    <mergeCell ref="UD226:UD231"/>
    <mergeCell ref="UE226:UE231"/>
    <mergeCell ref="UF226:UF231"/>
    <mergeCell ref="UG226:UG231"/>
    <mergeCell ref="UH226:UH231"/>
    <mergeCell ref="TQ226:TQ231"/>
    <mergeCell ref="TR226:TR231"/>
    <mergeCell ref="TS226:TS231"/>
    <mergeCell ref="TT226:TT231"/>
    <mergeCell ref="TU226:TU231"/>
    <mergeCell ref="TV226:TV231"/>
    <mergeCell ref="TW226:TW231"/>
    <mergeCell ref="TX226:TX231"/>
    <mergeCell ref="TY226:TY231"/>
    <mergeCell ref="WB226:WB231"/>
    <mergeCell ref="WC226:WC231"/>
    <mergeCell ref="WD226:WD231"/>
    <mergeCell ref="WE226:WE231"/>
    <mergeCell ref="WF226:WF231"/>
    <mergeCell ref="WG226:WG231"/>
    <mergeCell ref="WH226:WH231"/>
    <mergeCell ref="WI226:WI231"/>
    <mergeCell ref="WJ226:WJ231"/>
    <mergeCell ref="VS226:VS231"/>
    <mergeCell ref="VT226:VT231"/>
    <mergeCell ref="VU226:VU231"/>
    <mergeCell ref="VV226:VV231"/>
    <mergeCell ref="VW226:VW231"/>
    <mergeCell ref="VX226:VX231"/>
    <mergeCell ref="VY226:VY231"/>
    <mergeCell ref="VZ226:VZ231"/>
    <mergeCell ref="WA226:WA231"/>
    <mergeCell ref="VJ226:VJ231"/>
    <mergeCell ref="VK226:VK231"/>
    <mergeCell ref="VL226:VL231"/>
    <mergeCell ref="VM226:VM231"/>
    <mergeCell ref="VN226:VN231"/>
    <mergeCell ref="VO226:VO231"/>
    <mergeCell ref="VP226:VP231"/>
    <mergeCell ref="VQ226:VQ231"/>
    <mergeCell ref="VR226:VR231"/>
    <mergeCell ref="VA226:VA231"/>
    <mergeCell ref="VB226:VB231"/>
    <mergeCell ref="VC226:VC231"/>
    <mergeCell ref="VD226:VD231"/>
    <mergeCell ref="VE226:VE231"/>
    <mergeCell ref="VF226:VF231"/>
    <mergeCell ref="VG226:VG231"/>
    <mergeCell ref="VH226:VH231"/>
    <mergeCell ref="VI226:VI231"/>
    <mergeCell ref="XL226:XL231"/>
    <mergeCell ref="XM226:XM231"/>
    <mergeCell ref="XN226:XN231"/>
    <mergeCell ref="XO226:XO231"/>
    <mergeCell ref="XP226:XP231"/>
    <mergeCell ref="XQ226:XQ231"/>
    <mergeCell ref="XR226:XR231"/>
    <mergeCell ref="XS226:XS231"/>
    <mergeCell ref="XT226:XT231"/>
    <mergeCell ref="XC226:XC231"/>
    <mergeCell ref="XD226:XD231"/>
    <mergeCell ref="XE226:XE231"/>
    <mergeCell ref="XF226:XF231"/>
    <mergeCell ref="XG226:XG231"/>
    <mergeCell ref="XH226:XH231"/>
    <mergeCell ref="XI226:XI231"/>
    <mergeCell ref="XJ226:XJ231"/>
    <mergeCell ref="XK226:XK231"/>
    <mergeCell ref="WT226:WT231"/>
    <mergeCell ref="WU226:WU231"/>
    <mergeCell ref="WV226:WV231"/>
    <mergeCell ref="WW226:WW231"/>
    <mergeCell ref="WX226:WX231"/>
    <mergeCell ref="WY226:WY231"/>
    <mergeCell ref="WZ226:WZ231"/>
    <mergeCell ref="XA226:XA231"/>
    <mergeCell ref="XB226:XB231"/>
    <mergeCell ref="WK226:WK231"/>
    <mergeCell ref="WL226:WL231"/>
    <mergeCell ref="WM226:WM231"/>
    <mergeCell ref="WN226:WN231"/>
    <mergeCell ref="WO226:WO231"/>
    <mergeCell ref="WP226:WP231"/>
    <mergeCell ref="WQ226:WQ231"/>
    <mergeCell ref="WR226:WR231"/>
    <mergeCell ref="WS226:WS231"/>
    <mergeCell ref="YV226:YV231"/>
    <mergeCell ref="YW226:YW231"/>
    <mergeCell ref="YX226:YX231"/>
    <mergeCell ref="YY226:YY231"/>
    <mergeCell ref="YZ226:YZ231"/>
    <mergeCell ref="ZA226:ZA231"/>
    <mergeCell ref="ZB226:ZB231"/>
    <mergeCell ref="ZC226:ZC231"/>
    <mergeCell ref="ZD226:ZD231"/>
    <mergeCell ref="YM226:YM231"/>
    <mergeCell ref="YN226:YN231"/>
    <mergeCell ref="YO226:YO231"/>
    <mergeCell ref="YP226:YP231"/>
    <mergeCell ref="YQ226:YQ231"/>
    <mergeCell ref="YR226:YR231"/>
    <mergeCell ref="YS226:YS231"/>
    <mergeCell ref="YT226:YT231"/>
    <mergeCell ref="YU226:YU231"/>
    <mergeCell ref="YD226:YD231"/>
    <mergeCell ref="YE226:YE231"/>
    <mergeCell ref="YF226:YF231"/>
    <mergeCell ref="YG226:YG231"/>
    <mergeCell ref="YH226:YH231"/>
    <mergeCell ref="YI226:YI231"/>
    <mergeCell ref="YJ226:YJ231"/>
    <mergeCell ref="YK226:YK231"/>
    <mergeCell ref="YL226:YL231"/>
    <mergeCell ref="XU226:XU231"/>
    <mergeCell ref="XV226:XV231"/>
    <mergeCell ref="XW226:XW231"/>
    <mergeCell ref="XX226:XX231"/>
    <mergeCell ref="XY226:XY231"/>
    <mergeCell ref="XZ226:XZ231"/>
    <mergeCell ref="YA226:YA231"/>
    <mergeCell ref="YB226:YB231"/>
    <mergeCell ref="YC226:YC231"/>
    <mergeCell ref="AAF226:AAF231"/>
    <mergeCell ref="AAG226:AAG231"/>
    <mergeCell ref="AAH226:AAH231"/>
    <mergeCell ref="AAI226:AAI231"/>
    <mergeCell ref="AAJ226:AAJ231"/>
    <mergeCell ref="AAK226:AAK231"/>
    <mergeCell ref="AAL226:AAL231"/>
    <mergeCell ref="AAM226:AAM231"/>
    <mergeCell ref="AAN226:AAN231"/>
    <mergeCell ref="ZW226:ZW231"/>
    <mergeCell ref="ZX226:ZX231"/>
    <mergeCell ref="ZY226:ZY231"/>
    <mergeCell ref="ZZ226:ZZ231"/>
    <mergeCell ref="AAA226:AAA231"/>
    <mergeCell ref="AAB226:AAB231"/>
    <mergeCell ref="AAC226:AAC231"/>
    <mergeCell ref="AAD226:AAD231"/>
    <mergeCell ref="AAE226:AAE231"/>
    <mergeCell ref="ZN226:ZN231"/>
    <mergeCell ref="ZO226:ZO231"/>
    <mergeCell ref="ZP226:ZP231"/>
    <mergeCell ref="ZQ226:ZQ231"/>
    <mergeCell ref="ZR226:ZR231"/>
    <mergeCell ref="ZS226:ZS231"/>
    <mergeCell ref="ZT226:ZT231"/>
    <mergeCell ref="ZU226:ZU231"/>
    <mergeCell ref="ZV226:ZV231"/>
    <mergeCell ref="ZE226:ZE231"/>
    <mergeCell ref="ZF226:ZF231"/>
    <mergeCell ref="ZG226:ZG231"/>
    <mergeCell ref="ZH226:ZH231"/>
    <mergeCell ref="ZI226:ZI231"/>
    <mergeCell ref="ZJ226:ZJ231"/>
    <mergeCell ref="ZK226:ZK231"/>
    <mergeCell ref="ZL226:ZL231"/>
    <mergeCell ref="ZM226:ZM231"/>
    <mergeCell ref="ABP226:ABP231"/>
    <mergeCell ref="ABQ226:ABQ231"/>
    <mergeCell ref="ABR226:ABR231"/>
    <mergeCell ref="ABS226:ABS231"/>
    <mergeCell ref="ABT226:ABT231"/>
    <mergeCell ref="ABU226:ABU231"/>
    <mergeCell ref="ABV226:ABV231"/>
    <mergeCell ref="ABW226:ABW231"/>
    <mergeCell ref="ABX226:ABX231"/>
    <mergeCell ref="ABG226:ABG231"/>
    <mergeCell ref="ABH226:ABH231"/>
    <mergeCell ref="ABI226:ABI231"/>
    <mergeCell ref="ABJ226:ABJ231"/>
    <mergeCell ref="ABK226:ABK231"/>
    <mergeCell ref="ABL226:ABL231"/>
    <mergeCell ref="ABM226:ABM231"/>
    <mergeCell ref="ABN226:ABN231"/>
    <mergeCell ref="ABO226:ABO231"/>
    <mergeCell ref="AAX226:AAX231"/>
    <mergeCell ref="AAY226:AAY231"/>
    <mergeCell ref="AAZ226:AAZ231"/>
    <mergeCell ref="ABA226:ABA231"/>
    <mergeCell ref="ABB226:ABB231"/>
    <mergeCell ref="ABC226:ABC231"/>
    <mergeCell ref="ABD226:ABD231"/>
    <mergeCell ref="ABE226:ABE231"/>
    <mergeCell ref="ABF226:ABF231"/>
    <mergeCell ref="AAO226:AAO231"/>
    <mergeCell ref="AAP226:AAP231"/>
    <mergeCell ref="AAQ226:AAQ231"/>
    <mergeCell ref="AAR226:AAR231"/>
    <mergeCell ref="AAS226:AAS231"/>
    <mergeCell ref="AAT226:AAT231"/>
    <mergeCell ref="AAU226:AAU231"/>
    <mergeCell ref="AAV226:AAV231"/>
    <mergeCell ref="AAW226:AAW231"/>
    <mergeCell ref="ACZ226:ACZ231"/>
    <mergeCell ref="ADA226:ADA231"/>
    <mergeCell ref="ADB226:ADB231"/>
    <mergeCell ref="ADC226:ADC231"/>
    <mergeCell ref="ADD226:ADD231"/>
    <mergeCell ref="ADE226:ADE231"/>
    <mergeCell ref="ADF226:ADF231"/>
    <mergeCell ref="ADG226:ADG231"/>
    <mergeCell ref="ADH226:ADH231"/>
    <mergeCell ref="ACQ226:ACQ231"/>
    <mergeCell ref="ACR226:ACR231"/>
    <mergeCell ref="ACS226:ACS231"/>
    <mergeCell ref="ACT226:ACT231"/>
    <mergeCell ref="ACU226:ACU231"/>
    <mergeCell ref="ACV226:ACV231"/>
    <mergeCell ref="ACW226:ACW231"/>
    <mergeCell ref="ACX226:ACX231"/>
    <mergeCell ref="ACY226:ACY231"/>
    <mergeCell ref="ACH226:ACH231"/>
    <mergeCell ref="ACI226:ACI231"/>
    <mergeCell ref="ACJ226:ACJ231"/>
    <mergeCell ref="ACK226:ACK231"/>
    <mergeCell ref="ACL226:ACL231"/>
    <mergeCell ref="ACM226:ACM231"/>
    <mergeCell ref="ACN226:ACN231"/>
    <mergeCell ref="ACO226:ACO231"/>
    <mergeCell ref="ACP226:ACP231"/>
    <mergeCell ref="ABY226:ABY231"/>
    <mergeCell ref="ABZ226:ABZ231"/>
    <mergeCell ref="ACA226:ACA231"/>
    <mergeCell ref="ACB226:ACB231"/>
    <mergeCell ref="ACC226:ACC231"/>
    <mergeCell ref="ACD226:ACD231"/>
    <mergeCell ref="ACE226:ACE231"/>
    <mergeCell ref="ACF226:ACF231"/>
    <mergeCell ref="ACG226:ACG231"/>
    <mergeCell ref="AEJ226:AEJ231"/>
    <mergeCell ref="AEK226:AEK231"/>
    <mergeCell ref="AEL226:AEL231"/>
    <mergeCell ref="AEM226:AEM231"/>
    <mergeCell ref="AEN226:AEN231"/>
    <mergeCell ref="AEO226:AEO231"/>
    <mergeCell ref="AEP226:AEP231"/>
    <mergeCell ref="AEQ226:AEQ231"/>
    <mergeCell ref="AER226:AER231"/>
    <mergeCell ref="AEA226:AEA231"/>
    <mergeCell ref="AEB226:AEB231"/>
    <mergeCell ref="AEC226:AEC231"/>
    <mergeCell ref="AED226:AED231"/>
    <mergeCell ref="AEE226:AEE231"/>
    <mergeCell ref="AEF226:AEF231"/>
    <mergeCell ref="AEG226:AEG231"/>
    <mergeCell ref="AEH226:AEH231"/>
    <mergeCell ref="AEI226:AEI231"/>
    <mergeCell ref="ADR226:ADR231"/>
    <mergeCell ref="ADS226:ADS231"/>
    <mergeCell ref="ADT226:ADT231"/>
    <mergeCell ref="ADU226:ADU231"/>
    <mergeCell ref="ADV226:ADV231"/>
    <mergeCell ref="ADW226:ADW231"/>
    <mergeCell ref="ADX226:ADX231"/>
    <mergeCell ref="ADY226:ADY231"/>
    <mergeCell ref="ADZ226:ADZ231"/>
    <mergeCell ref="ADI226:ADI231"/>
    <mergeCell ref="ADJ226:ADJ231"/>
    <mergeCell ref="ADK226:ADK231"/>
    <mergeCell ref="ADL226:ADL231"/>
    <mergeCell ref="ADM226:ADM231"/>
    <mergeCell ref="ADN226:ADN231"/>
    <mergeCell ref="ADO226:ADO231"/>
    <mergeCell ref="ADP226:ADP231"/>
    <mergeCell ref="ADQ226:ADQ231"/>
    <mergeCell ref="AFT226:AFT231"/>
    <mergeCell ref="AFU226:AFU231"/>
    <mergeCell ref="AFV226:AFV231"/>
    <mergeCell ref="AFW226:AFW231"/>
    <mergeCell ref="AFX226:AFX231"/>
    <mergeCell ref="AFY226:AFY231"/>
    <mergeCell ref="AFZ226:AFZ231"/>
    <mergeCell ref="AGA226:AGA231"/>
    <mergeCell ref="AGB226:AGB231"/>
    <mergeCell ref="AFK226:AFK231"/>
    <mergeCell ref="AFL226:AFL231"/>
    <mergeCell ref="AFM226:AFM231"/>
    <mergeCell ref="AFN226:AFN231"/>
    <mergeCell ref="AFO226:AFO231"/>
    <mergeCell ref="AFP226:AFP231"/>
    <mergeCell ref="AFQ226:AFQ231"/>
    <mergeCell ref="AFR226:AFR231"/>
    <mergeCell ref="AFS226:AFS231"/>
    <mergeCell ref="AFB226:AFB231"/>
    <mergeCell ref="AFC226:AFC231"/>
    <mergeCell ref="AFD226:AFD231"/>
    <mergeCell ref="AFE226:AFE231"/>
    <mergeCell ref="AFF226:AFF231"/>
    <mergeCell ref="AFG226:AFG231"/>
    <mergeCell ref="AFH226:AFH231"/>
    <mergeCell ref="AFI226:AFI231"/>
    <mergeCell ref="AFJ226:AFJ231"/>
    <mergeCell ref="AES226:AES231"/>
    <mergeCell ref="AET226:AET231"/>
    <mergeCell ref="AEU226:AEU231"/>
    <mergeCell ref="AEV226:AEV231"/>
    <mergeCell ref="AEW226:AEW231"/>
    <mergeCell ref="AEX226:AEX231"/>
    <mergeCell ref="AEY226:AEY231"/>
    <mergeCell ref="AEZ226:AEZ231"/>
    <mergeCell ref="AFA226:AFA231"/>
    <mergeCell ref="AHD226:AHD231"/>
    <mergeCell ref="AHE226:AHE231"/>
    <mergeCell ref="AHF226:AHF231"/>
    <mergeCell ref="AHG226:AHG231"/>
    <mergeCell ref="AHH226:AHH231"/>
    <mergeCell ref="AHI226:AHI231"/>
    <mergeCell ref="AHJ226:AHJ231"/>
    <mergeCell ref="AHK226:AHK231"/>
    <mergeCell ref="AHL226:AHL231"/>
    <mergeCell ref="AGU226:AGU231"/>
    <mergeCell ref="AGV226:AGV231"/>
    <mergeCell ref="AGW226:AGW231"/>
    <mergeCell ref="AGX226:AGX231"/>
    <mergeCell ref="AGY226:AGY231"/>
    <mergeCell ref="AGZ226:AGZ231"/>
    <mergeCell ref="AHA226:AHA231"/>
    <mergeCell ref="AHB226:AHB231"/>
    <mergeCell ref="AHC226:AHC231"/>
    <mergeCell ref="AGL226:AGL231"/>
    <mergeCell ref="AGM226:AGM231"/>
    <mergeCell ref="AGN226:AGN231"/>
    <mergeCell ref="AGO226:AGO231"/>
    <mergeCell ref="AGP226:AGP231"/>
    <mergeCell ref="AGQ226:AGQ231"/>
    <mergeCell ref="AGR226:AGR231"/>
    <mergeCell ref="AGS226:AGS231"/>
    <mergeCell ref="AGT226:AGT231"/>
    <mergeCell ref="AGC226:AGC231"/>
    <mergeCell ref="AGD226:AGD231"/>
    <mergeCell ref="AGE226:AGE231"/>
    <mergeCell ref="AGF226:AGF231"/>
    <mergeCell ref="AGG226:AGG231"/>
    <mergeCell ref="AGH226:AGH231"/>
    <mergeCell ref="AGI226:AGI231"/>
    <mergeCell ref="AGJ226:AGJ231"/>
    <mergeCell ref="AGK226:AGK231"/>
    <mergeCell ref="AIN226:AIN231"/>
    <mergeCell ref="AIO226:AIO231"/>
    <mergeCell ref="AIP226:AIP231"/>
    <mergeCell ref="AIQ226:AIQ231"/>
    <mergeCell ref="AIR226:AIR231"/>
    <mergeCell ref="AIS226:AIS231"/>
    <mergeCell ref="AIT226:AIT231"/>
    <mergeCell ref="AIU226:AIU231"/>
    <mergeCell ref="AIV226:AIV231"/>
    <mergeCell ref="AIE226:AIE231"/>
    <mergeCell ref="AIF226:AIF231"/>
    <mergeCell ref="AIG226:AIG231"/>
    <mergeCell ref="AIH226:AIH231"/>
    <mergeCell ref="AII226:AII231"/>
    <mergeCell ref="AIJ226:AIJ231"/>
    <mergeCell ref="AIK226:AIK231"/>
    <mergeCell ref="AIL226:AIL231"/>
    <mergeCell ref="AIM226:AIM231"/>
    <mergeCell ref="AHV226:AHV231"/>
    <mergeCell ref="AHW226:AHW231"/>
    <mergeCell ref="AHX226:AHX231"/>
    <mergeCell ref="AHY226:AHY231"/>
    <mergeCell ref="AHZ226:AHZ231"/>
    <mergeCell ref="AIA226:AIA231"/>
    <mergeCell ref="AIB226:AIB231"/>
    <mergeCell ref="AIC226:AIC231"/>
    <mergeCell ref="AID226:AID231"/>
    <mergeCell ref="AHM226:AHM231"/>
    <mergeCell ref="AHN226:AHN231"/>
    <mergeCell ref="AHO226:AHO231"/>
    <mergeCell ref="AHP226:AHP231"/>
    <mergeCell ref="AHQ226:AHQ231"/>
    <mergeCell ref="AHR226:AHR231"/>
    <mergeCell ref="AHS226:AHS231"/>
    <mergeCell ref="AHT226:AHT231"/>
    <mergeCell ref="AHU226:AHU231"/>
    <mergeCell ref="AJX226:AJX231"/>
    <mergeCell ref="AJY226:AJY231"/>
    <mergeCell ref="AJZ226:AJZ231"/>
    <mergeCell ref="AKA226:AKA231"/>
    <mergeCell ref="AKB226:AKB231"/>
    <mergeCell ref="AKC226:AKC231"/>
    <mergeCell ref="AKD226:AKD231"/>
    <mergeCell ref="AKE226:AKE231"/>
    <mergeCell ref="AKF226:AKF231"/>
    <mergeCell ref="AJO226:AJO231"/>
    <mergeCell ref="AJP226:AJP231"/>
    <mergeCell ref="AJQ226:AJQ231"/>
    <mergeCell ref="AJR226:AJR231"/>
    <mergeCell ref="AJS226:AJS231"/>
    <mergeCell ref="AJT226:AJT231"/>
    <mergeCell ref="AJU226:AJU231"/>
    <mergeCell ref="AJV226:AJV231"/>
    <mergeCell ref="AJW226:AJW231"/>
    <mergeCell ref="AJF226:AJF231"/>
    <mergeCell ref="AJG226:AJG231"/>
    <mergeCell ref="AJH226:AJH231"/>
    <mergeCell ref="AJI226:AJI231"/>
    <mergeCell ref="AJJ226:AJJ231"/>
    <mergeCell ref="AJK226:AJK231"/>
    <mergeCell ref="AJL226:AJL231"/>
    <mergeCell ref="AJM226:AJM231"/>
    <mergeCell ref="AJN226:AJN231"/>
    <mergeCell ref="AIW226:AIW231"/>
    <mergeCell ref="AIX226:AIX231"/>
    <mergeCell ref="AIY226:AIY231"/>
    <mergeCell ref="AIZ226:AIZ231"/>
    <mergeCell ref="AJA226:AJA231"/>
    <mergeCell ref="AJB226:AJB231"/>
    <mergeCell ref="AJC226:AJC231"/>
    <mergeCell ref="AJD226:AJD231"/>
    <mergeCell ref="AJE226:AJE231"/>
    <mergeCell ref="ALH226:ALH231"/>
    <mergeCell ref="ALI226:ALI231"/>
    <mergeCell ref="ALJ226:ALJ231"/>
    <mergeCell ref="ALK226:ALK231"/>
    <mergeCell ref="ALL226:ALL231"/>
    <mergeCell ref="ALM226:ALM231"/>
    <mergeCell ref="ALN226:ALN231"/>
    <mergeCell ref="ALO226:ALO231"/>
    <mergeCell ref="ALP226:ALP231"/>
    <mergeCell ref="AKY226:AKY231"/>
    <mergeCell ref="AKZ226:AKZ231"/>
    <mergeCell ref="ALA226:ALA231"/>
    <mergeCell ref="ALB226:ALB231"/>
    <mergeCell ref="ALC226:ALC231"/>
    <mergeCell ref="ALD226:ALD231"/>
    <mergeCell ref="ALE226:ALE231"/>
    <mergeCell ref="ALF226:ALF231"/>
    <mergeCell ref="ALG226:ALG231"/>
    <mergeCell ref="AKP226:AKP231"/>
    <mergeCell ref="AKQ226:AKQ231"/>
    <mergeCell ref="AKR226:AKR231"/>
    <mergeCell ref="AKS226:AKS231"/>
    <mergeCell ref="AKT226:AKT231"/>
    <mergeCell ref="AKU226:AKU231"/>
    <mergeCell ref="AKV226:AKV231"/>
    <mergeCell ref="AKW226:AKW231"/>
    <mergeCell ref="AKX226:AKX231"/>
    <mergeCell ref="AKG226:AKG231"/>
    <mergeCell ref="AKH226:AKH231"/>
    <mergeCell ref="AKI226:AKI231"/>
    <mergeCell ref="AKJ226:AKJ231"/>
    <mergeCell ref="AKK226:AKK231"/>
    <mergeCell ref="AKL226:AKL231"/>
    <mergeCell ref="AKM226:AKM231"/>
    <mergeCell ref="AKN226:AKN231"/>
    <mergeCell ref="AKO226:AKO231"/>
    <mergeCell ref="AMR226:AMR231"/>
    <mergeCell ref="AMS226:AMS231"/>
    <mergeCell ref="AMT226:AMT231"/>
    <mergeCell ref="AMU226:AMU231"/>
    <mergeCell ref="AMV226:AMV231"/>
    <mergeCell ref="AMW226:AMW231"/>
    <mergeCell ref="AMX226:AMX231"/>
    <mergeCell ref="AMY226:AMY231"/>
    <mergeCell ref="AMZ226:AMZ231"/>
    <mergeCell ref="AMI226:AMI231"/>
    <mergeCell ref="AMJ226:AMJ231"/>
    <mergeCell ref="AMK226:AMK231"/>
    <mergeCell ref="AML226:AML231"/>
    <mergeCell ref="AMM226:AMM231"/>
    <mergeCell ref="AMN226:AMN231"/>
    <mergeCell ref="AMO226:AMO231"/>
    <mergeCell ref="AMP226:AMP231"/>
    <mergeCell ref="AMQ226:AMQ231"/>
    <mergeCell ref="ALZ226:ALZ231"/>
    <mergeCell ref="AMA226:AMA231"/>
    <mergeCell ref="AMB226:AMB231"/>
    <mergeCell ref="AMC226:AMC231"/>
    <mergeCell ref="AMD226:AMD231"/>
    <mergeCell ref="AME226:AME231"/>
    <mergeCell ref="AMF226:AMF231"/>
    <mergeCell ref="AMG226:AMG231"/>
    <mergeCell ref="AMH226:AMH231"/>
    <mergeCell ref="ALQ226:ALQ231"/>
    <mergeCell ref="ALR226:ALR231"/>
    <mergeCell ref="ALS226:ALS231"/>
    <mergeCell ref="ALT226:ALT231"/>
    <mergeCell ref="ALU226:ALU231"/>
    <mergeCell ref="ALV226:ALV231"/>
    <mergeCell ref="ALW226:ALW231"/>
    <mergeCell ref="ALX226:ALX231"/>
    <mergeCell ref="ALY226:ALY231"/>
    <mergeCell ref="AOB226:AOB231"/>
    <mergeCell ref="AOC226:AOC231"/>
    <mergeCell ref="AOD226:AOD231"/>
    <mergeCell ref="AOE226:AOE231"/>
    <mergeCell ref="AOF226:AOF231"/>
    <mergeCell ref="AOG226:AOG231"/>
    <mergeCell ref="AOH226:AOH231"/>
    <mergeCell ref="AOI226:AOI231"/>
    <mergeCell ref="AOJ226:AOJ231"/>
    <mergeCell ref="ANS226:ANS231"/>
    <mergeCell ref="ANT226:ANT231"/>
    <mergeCell ref="ANU226:ANU231"/>
    <mergeCell ref="ANV226:ANV231"/>
    <mergeCell ref="ANW226:ANW231"/>
    <mergeCell ref="ANX226:ANX231"/>
    <mergeCell ref="ANY226:ANY231"/>
    <mergeCell ref="ANZ226:ANZ231"/>
    <mergeCell ref="AOA226:AOA231"/>
    <mergeCell ref="ANJ226:ANJ231"/>
    <mergeCell ref="ANK226:ANK231"/>
    <mergeCell ref="ANL226:ANL231"/>
    <mergeCell ref="ANM226:ANM231"/>
    <mergeCell ref="ANN226:ANN231"/>
    <mergeCell ref="ANO226:ANO231"/>
    <mergeCell ref="ANP226:ANP231"/>
    <mergeCell ref="ANQ226:ANQ231"/>
    <mergeCell ref="ANR226:ANR231"/>
    <mergeCell ref="ANA226:ANA231"/>
    <mergeCell ref="ANB226:ANB231"/>
    <mergeCell ref="ANC226:ANC231"/>
    <mergeCell ref="AND226:AND231"/>
    <mergeCell ref="ANE226:ANE231"/>
    <mergeCell ref="ANF226:ANF231"/>
    <mergeCell ref="ANG226:ANG231"/>
    <mergeCell ref="ANH226:ANH231"/>
    <mergeCell ref="ANI226:ANI231"/>
    <mergeCell ref="APL226:APL231"/>
    <mergeCell ref="APM226:APM231"/>
    <mergeCell ref="APN226:APN231"/>
    <mergeCell ref="APO226:APO231"/>
    <mergeCell ref="APP226:APP231"/>
    <mergeCell ref="APQ226:APQ231"/>
    <mergeCell ref="APR226:APR231"/>
    <mergeCell ref="APS226:APS231"/>
    <mergeCell ref="APT226:APT231"/>
    <mergeCell ref="APC226:APC231"/>
    <mergeCell ref="APD226:APD231"/>
    <mergeCell ref="APE226:APE231"/>
    <mergeCell ref="APF226:APF231"/>
    <mergeCell ref="APG226:APG231"/>
    <mergeCell ref="APH226:APH231"/>
    <mergeCell ref="API226:API231"/>
    <mergeCell ref="APJ226:APJ231"/>
    <mergeCell ref="APK226:APK231"/>
    <mergeCell ref="AOT226:AOT231"/>
    <mergeCell ref="AOU226:AOU231"/>
    <mergeCell ref="AOV226:AOV231"/>
    <mergeCell ref="AOW226:AOW231"/>
    <mergeCell ref="AOX226:AOX231"/>
    <mergeCell ref="AOY226:AOY231"/>
    <mergeCell ref="AOZ226:AOZ231"/>
    <mergeCell ref="APA226:APA231"/>
    <mergeCell ref="APB226:APB231"/>
    <mergeCell ref="AOK226:AOK231"/>
    <mergeCell ref="AOL226:AOL231"/>
    <mergeCell ref="AOM226:AOM231"/>
    <mergeCell ref="AON226:AON231"/>
    <mergeCell ref="AOO226:AOO231"/>
    <mergeCell ref="AOP226:AOP231"/>
    <mergeCell ref="AOQ226:AOQ231"/>
    <mergeCell ref="AOR226:AOR231"/>
    <mergeCell ref="AOS226:AOS231"/>
    <mergeCell ref="AQV226:AQV231"/>
    <mergeCell ref="AQW226:AQW231"/>
    <mergeCell ref="AQX226:AQX231"/>
    <mergeCell ref="AQY226:AQY231"/>
    <mergeCell ref="AQZ226:AQZ231"/>
    <mergeCell ref="ARA226:ARA231"/>
    <mergeCell ref="ARB226:ARB231"/>
    <mergeCell ref="ARC226:ARC231"/>
    <mergeCell ref="ARD226:ARD231"/>
    <mergeCell ref="AQM226:AQM231"/>
    <mergeCell ref="AQN226:AQN231"/>
    <mergeCell ref="AQO226:AQO231"/>
    <mergeCell ref="AQP226:AQP231"/>
    <mergeCell ref="AQQ226:AQQ231"/>
    <mergeCell ref="AQR226:AQR231"/>
    <mergeCell ref="AQS226:AQS231"/>
    <mergeCell ref="AQT226:AQT231"/>
    <mergeCell ref="AQU226:AQU231"/>
    <mergeCell ref="AQD226:AQD231"/>
    <mergeCell ref="AQE226:AQE231"/>
    <mergeCell ref="AQF226:AQF231"/>
    <mergeCell ref="AQG226:AQG231"/>
    <mergeCell ref="AQH226:AQH231"/>
    <mergeCell ref="AQI226:AQI231"/>
    <mergeCell ref="AQJ226:AQJ231"/>
    <mergeCell ref="AQK226:AQK231"/>
    <mergeCell ref="AQL226:AQL231"/>
    <mergeCell ref="APU226:APU231"/>
    <mergeCell ref="APV226:APV231"/>
    <mergeCell ref="APW226:APW231"/>
    <mergeCell ref="APX226:APX231"/>
    <mergeCell ref="APY226:APY231"/>
    <mergeCell ref="APZ226:APZ231"/>
    <mergeCell ref="AQA226:AQA231"/>
    <mergeCell ref="AQB226:AQB231"/>
    <mergeCell ref="AQC226:AQC231"/>
    <mergeCell ref="ASF226:ASF231"/>
    <mergeCell ref="ASG226:ASG231"/>
    <mergeCell ref="ASH226:ASH231"/>
    <mergeCell ref="ASI226:ASI231"/>
    <mergeCell ref="ASJ226:ASJ231"/>
    <mergeCell ref="ASK226:ASK231"/>
    <mergeCell ref="ASL226:ASL231"/>
    <mergeCell ref="ASM226:ASM231"/>
    <mergeCell ref="ASN226:ASN231"/>
    <mergeCell ref="ARW226:ARW231"/>
    <mergeCell ref="ARX226:ARX231"/>
    <mergeCell ref="ARY226:ARY231"/>
    <mergeCell ref="ARZ226:ARZ231"/>
    <mergeCell ref="ASA226:ASA231"/>
    <mergeCell ref="ASB226:ASB231"/>
    <mergeCell ref="ASC226:ASC231"/>
    <mergeCell ref="ASD226:ASD231"/>
    <mergeCell ref="ASE226:ASE231"/>
    <mergeCell ref="ARN226:ARN231"/>
    <mergeCell ref="ARO226:ARO231"/>
    <mergeCell ref="ARP226:ARP231"/>
    <mergeCell ref="ARQ226:ARQ231"/>
    <mergeCell ref="ARR226:ARR231"/>
    <mergeCell ref="ARS226:ARS231"/>
    <mergeCell ref="ART226:ART231"/>
    <mergeCell ref="ARU226:ARU231"/>
    <mergeCell ref="ARV226:ARV231"/>
    <mergeCell ref="ARE226:ARE231"/>
    <mergeCell ref="ARF226:ARF231"/>
    <mergeCell ref="ARG226:ARG231"/>
    <mergeCell ref="ARH226:ARH231"/>
    <mergeCell ref="ARI226:ARI231"/>
    <mergeCell ref="ARJ226:ARJ231"/>
    <mergeCell ref="ARK226:ARK231"/>
    <mergeCell ref="ARL226:ARL231"/>
    <mergeCell ref="ARM226:ARM231"/>
    <mergeCell ref="ATP226:ATP231"/>
    <mergeCell ref="ATQ226:ATQ231"/>
    <mergeCell ref="ATR226:ATR231"/>
    <mergeCell ref="ATS226:ATS231"/>
    <mergeCell ref="ATT226:ATT231"/>
    <mergeCell ref="ATU226:ATU231"/>
    <mergeCell ref="ATV226:ATV231"/>
    <mergeCell ref="ATW226:ATW231"/>
    <mergeCell ref="ATX226:ATX231"/>
    <mergeCell ref="ATG226:ATG231"/>
    <mergeCell ref="ATH226:ATH231"/>
    <mergeCell ref="ATI226:ATI231"/>
    <mergeCell ref="ATJ226:ATJ231"/>
    <mergeCell ref="ATK226:ATK231"/>
    <mergeCell ref="ATL226:ATL231"/>
    <mergeCell ref="ATM226:ATM231"/>
    <mergeCell ref="ATN226:ATN231"/>
    <mergeCell ref="ATO226:ATO231"/>
    <mergeCell ref="ASX226:ASX231"/>
    <mergeCell ref="ASY226:ASY231"/>
    <mergeCell ref="ASZ226:ASZ231"/>
    <mergeCell ref="ATA226:ATA231"/>
    <mergeCell ref="ATB226:ATB231"/>
    <mergeCell ref="ATC226:ATC231"/>
    <mergeCell ref="ATD226:ATD231"/>
    <mergeCell ref="ATE226:ATE231"/>
    <mergeCell ref="ATF226:ATF231"/>
    <mergeCell ref="ASO226:ASO231"/>
    <mergeCell ref="ASP226:ASP231"/>
    <mergeCell ref="ASQ226:ASQ231"/>
    <mergeCell ref="ASR226:ASR231"/>
    <mergeCell ref="ASS226:ASS231"/>
    <mergeCell ref="AST226:AST231"/>
    <mergeCell ref="ASU226:ASU231"/>
    <mergeCell ref="ASV226:ASV231"/>
    <mergeCell ref="ASW226:ASW231"/>
    <mergeCell ref="AUZ226:AUZ231"/>
    <mergeCell ref="AVA226:AVA231"/>
    <mergeCell ref="AVB226:AVB231"/>
    <mergeCell ref="AVC226:AVC231"/>
    <mergeCell ref="AVD226:AVD231"/>
    <mergeCell ref="AVE226:AVE231"/>
    <mergeCell ref="AVF226:AVF231"/>
    <mergeCell ref="AVG226:AVG231"/>
    <mergeCell ref="AVH226:AVH231"/>
    <mergeCell ref="AUQ226:AUQ231"/>
    <mergeCell ref="AUR226:AUR231"/>
    <mergeCell ref="AUS226:AUS231"/>
    <mergeCell ref="AUT226:AUT231"/>
    <mergeCell ref="AUU226:AUU231"/>
    <mergeCell ref="AUV226:AUV231"/>
    <mergeCell ref="AUW226:AUW231"/>
    <mergeCell ref="AUX226:AUX231"/>
    <mergeCell ref="AUY226:AUY231"/>
    <mergeCell ref="AUH226:AUH231"/>
    <mergeCell ref="AUI226:AUI231"/>
    <mergeCell ref="AUJ226:AUJ231"/>
    <mergeCell ref="AUK226:AUK231"/>
    <mergeCell ref="AUL226:AUL231"/>
    <mergeCell ref="AUM226:AUM231"/>
    <mergeCell ref="AUN226:AUN231"/>
    <mergeCell ref="AUO226:AUO231"/>
    <mergeCell ref="AUP226:AUP231"/>
    <mergeCell ref="ATY226:ATY231"/>
    <mergeCell ref="ATZ226:ATZ231"/>
    <mergeCell ref="AUA226:AUA231"/>
    <mergeCell ref="AUB226:AUB231"/>
    <mergeCell ref="AUC226:AUC231"/>
    <mergeCell ref="AUD226:AUD231"/>
    <mergeCell ref="AUE226:AUE231"/>
    <mergeCell ref="AUF226:AUF231"/>
    <mergeCell ref="AUG226:AUG231"/>
    <mergeCell ref="AWJ226:AWJ231"/>
    <mergeCell ref="AWK226:AWK231"/>
    <mergeCell ref="AWL226:AWL231"/>
    <mergeCell ref="AWM226:AWM231"/>
    <mergeCell ref="AWN226:AWN231"/>
    <mergeCell ref="AWO226:AWO231"/>
    <mergeCell ref="AWP226:AWP231"/>
    <mergeCell ref="AWQ226:AWQ231"/>
    <mergeCell ref="AWR226:AWR231"/>
    <mergeCell ref="AWA226:AWA231"/>
    <mergeCell ref="AWB226:AWB231"/>
    <mergeCell ref="AWC226:AWC231"/>
    <mergeCell ref="AWD226:AWD231"/>
    <mergeCell ref="AWE226:AWE231"/>
    <mergeCell ref="AWF226:AWF231"/>
    <mergeCell ref="AWG226:AWG231"/>
    <mergeCell ref="AWH226:AWH231"/>
    <mergeCell ref="AWI226:AWI231"/>
    <mergeCell ref="AVR226:AVR231"/>
    <mergeCell ref="AVS226:AVS231"/>
    <mergeCell ref="AVT226:AVT231"/>
    <mergeCell ref="AVU226:AVU231"/>
    <mergeCell ref="AVV226:AVV231"/>
    <mergeCell ref="AVW226:AVW231"/>
    <mergeCell ref="AVX226:AVX231"/>
    <mergeCell ref="AVY226:AVY231"/>
    <mergeCell ref="AVZ226:AVZ231"/>
    <mergeCell ref="AVI226:AVI231"/>
    <mergeCell ref="AVJ226:AVJ231"/>
    <mergeCell ref="AVK226:AVK231"/>
    <mergeCell ref="AVL226:AVL231"/>
    <mergeCell ref="AVM226:AVM231"/>
    <mergeCell ref="AVN226:AVN231"/>
    <mergeCell ref="AVO226:AVO231"/>
    <mergeCell ref="AVP226:AVP231"/>
    <mergeCell ref="AVQ226:AVQ231"/>
    <mergeCell ref="AXT226:AXT231"/>
    <mergeCell ref="AXU226:AXU231"/>
    <mergeCell ref="AXV226:AXV231"/>
    <mergeCell ref="AXW226:AXW231"/>
    <mergeCell ref="AXX226:AXX231"/>
    <mergeCell ref="AXY226:AXY231"/>
    <mergeCell ref="AXZ226:AXZ231"/>
    <mergeCell ref="AYA226:AYA231"/>
    <mergeCell ref="AYB226:AYB231"/>
    <mergeCell ref="AXK226:AXK231"/>
    <mergeCell ref="AXL226:AXL231"/>
    <mergeCell ref="AXM226:AXM231"/>
    <mergeCell ref="AXN226:AXN231"/>
    <mergeCell ref="AXO226:AXO231"/>
    <mergeCell ref="AXP226:AXP231"/>
    <mergeCell ref="AXQ226:AXQ231"/>
    <mergeCell ref="AXR226:AXR231"/>
    <mergeCell ref="AXS226:AXS231"/>
    <mergeCell ref="AXB226:AXB231"/>
    <mergeCell ref="AXC226:AXC231"/>
    <mergeCell ref="AXD226:AXD231"/>
    <mergeCell ref="AXE226:AXE231"/>
    <mergeCell ref="AXF226:AXF231"/>
    <mergeCell ref="AXG226:AXG231"/>
    <mergeCell ref="AXH226:AXH231"/>
    <mergeCell ref="AXI226:AXI231"/>
    <mergeCell ref="AXJ226:AXJ231"/>
    <mergeCell ref="AWS226:AWS231"/>
    <mergeCell ref="AWT226:AWT231"/>
    <mergeCell ref="AWU226:AWU231"/>
    <mergeCell ref="AWV226:AWV231"/>
    <mergeCell ref="AWW226:AWW231"/>
    <mergeCell ref="AWX226:AWX231"/>
    <mergeCell ref="AWY226:AWY231"/>
    <mergeCell ref="AWZ226:AWZ231"/>
    <mergeCell ref="AXA226:AXA231"/>
    <mergeCell ref="AZD226:AZD231"/>
    <mergeCell ref="AZE226:AZE231"/>
    <mergeCell ref="AZF226:AZF231"/>
    <mergeCell ref="AZG226:AZG231"/>
    <mergeCell ref="AZH226:AZH231"/>
    <mergeCell ref="AZI226:AZI231"/>
    <mergeCell ref="AZJ226:AZJ231"/>
    <mergeCell ref="AZK226:AZK231"/>
    <mergeCell ref="AZL226:AZL231"/>
    <mergeCell ref="AYU226:AYU231"/>
    <mergeCell ref="AYV226:AYV231"/>
    <mergeCell ref="AYW226:AYW231"/>
    <mergeCell ref="AYX226:AYX231"/>
    <mergeCell ref="AYY226:AYY231"/>
    <mergeCell ref="AYZ226:AYZ231"/>
    <mergeCell ref="AZA226:AZA231"/>
    <mergeCell ref="AZB226:AZB231"/>
    <mergeCell ref="AZC226:AZC231"/>
    <mergeCell ref="AYL226:AYL231"/>
    <mergeCell ref="AYM226:AYM231"/>
    <mergeCell ref="AYN226:AYN231"/>
    <mergeCell ref="AYO226:AYO231"/>
    <mergeCell ref="AYP226:AYP231"/>
    <mergeCell ref="AYQ226:AYQ231"/>
    <mergeCell ref="AYR226:AYR231"/>
    <mergeCell ref="AYS226:AYS231"/>
    <mergeCell ref="AYT226:AYT231"/>
    <mergeCell ref="AYC226:AYC231"/>
    <mergeCell ref="AYD226:AYD231"/>
    <mergeCell ref="AYE226:AYE231"/>
    <mergeCell ref="AYF226:AYF231"/>
    <mergeCell ref="AYG226:AYG231"/>
    <mergeCell ref="AYH226:AYH231"/>
    <mergeCell ref="AYI226:AYI231"/>
    <mergeCell ref="AYJ226:AYJ231"/>
    <mergeCell ref="AYK226:AYK231"/>
    <mergeCell ref="BAN226:BAN231"/>
    <mergeCell ref="BAO226:BAO231"/>
    <mergeCell ref="BAP226:BAP231"/>
    <mergeCell ref="BAQ226:BAQ231"/>
    <mergeCell ref="BAR226:BAR231"/>
    <mergeCell ref="BAS226:BAS231"/>
    <mergeCell ref="BAT226:BAT231"/>
    <mergeCell ref="BAU226:BAU231"/>
    <mergeCell ref="BAV226:BAV231"/>
    <mergeCell ref="BAE226:BAE231"/>
    <mergeCell ref="BAF226:BAF231"/>
    <mergeCell ref="BAG226:BAG231"/>
    <mergeCell ref="BAH226:BAH231"/>
    <mergeCell ref="BAI226:BAI231"/>
    <mergeCell ref="BAJ226:BAJ231"/>
    <mergeCell ref="BAK226:BAK231"/>
    <mergeCell ref="BAL226:BAL231"/>
    <mergeCell ref="BAM226:BAM231"/>
    <mergeCell ref="AZV226:AZV231"/>
    <mergeCell ref="AZW226:AZW231"/>
    <mergeCell ref="AZX226:AZX231"/>
    <mergeCell ref="AZY226:AZY231"/>
    <mergeCell ref="AZZ226:AZZ231"/>
    <mergeCell ref="BAA226:BAA231"/>
    <mergeCell ref="BAB226:BAB231"/>
    <mergeCell ref="BAC226:BAC231"/>
    <mergeCell ref="BAD226:BAD231"/>
    <mergeCell ref="AZM226:AZM231"/>
    <mergeCell ref="AZN226:AZN231"/>
    <mergeCell ref="AZO226:AZO231"/>
    <mergeCell ref="AZP226:AZP231"/>
    <mergeCell ref="AZQ226:AZQ231"/>
    <mergeCell ref="AZR226:AZR231"/>
    <mergeCell ref="AZS226:AZS231"/>
    <mergeCell ref="AZT226:AZT231"/>
    <mergeCell ref="AZU226:AZU231"/>
    <mergeCell ref="BBX226:BBX231"/>
    <mergeCell ref="BBY226:BBY231"/>
    <mergeCell ref="BBZ226:BBZ231"/>
    <mergeCell ref="BCA226:BCA231"/>
    <mergeCell ref="BCB226:BCB231"/>
    <mergeCell ref="BCC226:BCC231"/>
    <mergeCell ref="BCD226:BCD231"/>
    <mergeCell ref="BCE226:BCE231"/>
    <mergeCell ref="BCF226:BCF231"/>
    <mergeCell ref="BBO226:BBO231"/>
    <mergeCell ref="BBP226:BBP231"/>
    <mergeCell ref="BBQ226:BBQ231"/>
    <mergeCell ref="BBR226:BBR231"/>
    <mergeCell ref="BBS226:BBS231"/>
    <mergeCell ref="BBT226:BBT231"/>
    <mergeCell ref="BBU226:BBU231"/>
    <mergeCell ref="BBV226:BBV231"/>
    <mergeCell ref="BBW226:BBW231"/>
    <mergeCell ref="BBF226:BBF231"/>
    <mergeCell ref="BBG226:BBG231"/>
    <mergeCell ref="BBH226:BBH231"/>
    <mergeCell ref="BBI226:BBI231"/>
    <mergeCell ref="BBJ226:BBJ231"/>
    <mergeCell ref="BBK226:BBK231"/>
    <mergeCell ref="BBL226:BBL231"/>
    <mergeCell ref="BBM226:BBM231"/>
    <mergeCell ref="BBN226:BBN231"/>
    <mergeCell ref="BAW226:BAW231"/>
    <mergeCell ref="BAX226:BAX231"/>
    <mergeCell ref="BAY226:BAY231"/>
    <mergeCell ref="BAZ226:BAZ231"/>
    <mergeCell ref="BBA226:BBA231"/>
    <mergeCell ref="BBB226:BBB231"/>
    <mergeCell ref="BBC226:BBC231"/>
    <mergeCell ref="BBD226:BBD231"/>
    <mergeCell ref="BBE226:BBE231"/>
    <mergeCell ref="BDH226:BDH231"/>
    <mergeCell ref="BDI226:BDI231"/>
    <mergeCell ref="BDJ226:BDJ231"/>
    <mergeCell ref="BDK226:BDK231"/>
    <mergeCell ref="BDL226:BDL231"/>
    <mergeCell ref="BDM226:BDM231"/>
    <mergeCell ref="BDN226:BDN231"/>
    <mergeCell ref="BDO226:BDO231"/>
    <mergeCell ref="BDP226:BDP231"/>
    <mergeCell ref="BCY226:BCY231"/>
    <mergeCell ref="BCZ226:BCZ231"/>
    <mergeCell ref="BDA226:BDA231"/>
    <mergeCell ref="BDB226:BDB231"/>
    <mergeCell ref="BDC226:BDC231"/>
    <mergeCell ref="BDD226:BDD231"/>
    <mergeCell ref="BDE226:BDE231"/>
    <mergeCell ref="BDF226:BDF231"/>
    <mergeCell ref="BDG226:BDG231"/>
    <mergeCell ref="BCP226:BCP231"/>
    <mergeCell ref="BCQ226:BCQ231"/>
    <mergeCell ref="BCR226:BCR231"/>
    <mergeCell ref="BCS226:BCS231"/>
    <mergeCell ref="BCT226:BCT231"/>
    <mergeCell ref="BCU226:BCU231"/>
    <mergeCell ref="BCV226:BCV231"/>
    <mergeCell ref="BCW226:BCW231"/>
    <mergeCell ref="BCX226:BCX231"/>
    <mergeCell ref="BCG226:BCG231"/>
    <mergeCell ref="BCH226:BCH231"/>
    <mergeCell ref="BCI226:BCI231"/>
    <mergeCell ref="BCJ226:BCJ231"/>
    <mergeCell ref="BCK226:BCK231"/>
    <mergeCell ref="BCL226:BCL231"/>
    <mergeCell ref="BCM226:BCM231"/>
    <mergeCell ref="BCN226:BCN231"/>
    <mergeCell ref="BCO226:BCO231"/>
    <mergeCell ref="BER226:BER231"/>
    <mergeCell ref="BES226:BES231"/>
    <mergeCell ref="BET226:BET231"/>
    <mergeCell ref="BEU226:BEU231"/>
    <mergeCell ref="BEV226:BEV231"/>
    <mergeCell ref="BEW226:BEW231"/>
    <mergeCell ref="BEX226:BEX231"/>
    <mergeCell ref="BEY226:BEY231"/>
    <mergeCell ref="BEZ226:BEZ231"/>
    <mergeCell ref="BEI226:BEI231"/>
    <mergeCell ref="BEJ226:BEJ231"/>
    <mergeCell ref="BEK226:BEK231"/>
    <mergeCell ref="BEL226:BEL231"/>
    <mergeCell ref="BEM226:BEM231"/>
    <mergeCell ref="BEN226:BEN231"/>
    <mergeCell ref="BEO226:BEO231"/>
    <mergeCell ref="BEP226:BEP231"/>
    <mergeCell ref="BEQ226:BEQ231"/>
    <mergeCell ref="BDZ226:BDZ231"/>
    <mergeCell ref="BEA226:BEA231"/>
    <mergeCell ref="BEB226:BEB231"/>
    <mergeCell ref="BEC226:BEC231"/>
    <mergeCell ref="BED226:BED231"/>
    <mergeCell ref="BEE226:BEE231"/>
    <mergeCell ref="BEF226:BEF231"/>
    <mergeCell ref="BEG226:BEG231"/>
    <mergeCell ref="BEH226:BEH231"/>
    <mergeCell ref="BDQ226:BDQ231"/>
    <mergeCell ref="BDR226:BDR231"/>
    <mergeCell ref="BDS226:BDS231"/>
    <mergeCell ref="BDT226:BDT231"/>
    <mergeCell ref="BDU226:BDU231"/>
    <mergeCell ref="BDV226:BDV231"/>
    <mergeCell ref="BDW226:BDW231"/>
    <mergeCell ref="BDX226:BDX231"/>
    <mergeCell ref="BDY226:BDY231"/>
    <mergeCell ref="BGB226:BGB231"/>
    <mergeCell ref="BGC226:BGC231"/>
    <mergeCell ref="BGD226:BGD231"/>
    <mergeCell ref="BGE226:BGE231"/>
    <mergeCell ref="BGF226:BGF231"/>
    <mergeCell ref="BGG226:BGG231"/>
    <mergeCell ref="BGH226:BGH231"/>
    <mergeCell ref="BGI226:BGI231"/>
    <mergeCell ref="BGJ226:BGJ231"/>
    <mergeCell ref="BFS226:BFS231"/>
    <mergeCell ref="BFT226:BFT231"/>
    <mergeCell ref="BFU226:BFU231"/>
    <mergeCell ref="BFV226:BFV231"/>
    <mergeCell ref="BFW226:BFW231"/>
    <mergeCell ref="BFX226:BFX231"/>
    <mergeCell ref="BFY226:BFY231"/>
    <mergeCell ref="BFZ226:BFZ231"/>
    <mergeCell ref="BGA226:BGA231"/>
    <mergeCell ref="BFJ226:BFJ231"/>
    <mergeCell ref="BFK226:BFK231"/>
    <mergeCell ref="BFL226:BFL231"/>
    <mergeCell ref="BFM226:BFM231"/>
    <mergeCell ref="BFN226:BFN231"/>
    <mergeCell ref="BFO226:BFO231"/>
    <mergeCell ref="BFP226:BFP231"/>
    <mergeCell ref="BFQ226:BFQ231"/>
    <mergeCell ref="BFR226:BFR231"/>
    <mergeCell ref="BFA226:BFA231"/>
    <mergeCell ref="BFB226:BFB231"/>
    <mergeCell ref="BFC226:BFC231"/>
    <mergeCell ref="BFD226:BFD231"/>
    <mergeCell ref="BFE226:BFE231"/>
    <mergeCell ref="BFF226:BFF231"/>
    <mergeCell ref="BFG226:BFG231"/>
    <mergeCell ref="BFH226:BFH231"/>
    <mergeCell ref="BFI226:BFI231"/>
    <mergeCell ref="BHL226:BHL231"/>
    <mergeCell ref="BHM226:BHM231"/>
    <mergeCell ref="BHN226:BHN231"/>
    <mergeCell ref="BHO226:BHO231"/>
    <mergeCell ref="BHP226:BHP231"/>
    <mergeCell ref="BHQ226:BHQ231"/>
    <mergeCell ref="BHR226:BHR231"/>
    <mergeCell ref="BHS226:BHS231"/>
    <mergeCell ref="BHT226:BHT231"/>
    <mergeCell ref="BHC226:BHC231"/>
    <mergeCell ref="BHD226:BHD231"/>
    <mergeCell ref="BHE226:BHE231"/>
    <mergeCell ref="BHF226:BHF231"/>
    <mergeCell ref="BHG226:BHG231"/>
    <mergeCell ref="BHH226:BHH231"/>
    <mergeCell ref="BHI226:BHI231"/>
    <mergeCell ref="BHJ226:BHJ231"/>
    <mergeCell ref="BHK226:BHK231"/>
    <mergeCell ref="BGT226:BGT231"/>
    <mergeCell ref="BGU226:BGU231"/>
    <mergeCell ref="BGV226:BGV231"/>
    <mergeCell ref="BGW226:BGW231"/>
    <mergeCell ref="BGX226:BGX231"/>
    <mergeCell ref="BGY226:BGY231"/>
    <mergeCell ref="BGZ226:BGZ231"/>
    <mergeCell ref="BHA226:BHA231"/>
    <mergeCell ref="BHB226:BHB231"/>
    <mergeCell ref="BGK226:BGK231"/>
    <mergeCell ref="BGL226:BGL231"/>
    <mergeCell ref="BGM226:BGM231"/>
    <mergeCell ref="BGN226:BGN231"/>
    <mergeCell ref="BGO226:BGO231"/>
    <mergeCell ref="BGP226:BGP231"/>
    <mergeCell ref="BGQ226:BGQ231"/>
    <mergeCell ref="BGR226:BGR231"/>
    <mergeCell ref="BGS226:BGS231"/>
    <mergeCell ref="BIV226:BIV231"/>
    <mergeCell ref="BIW226:BIW231"/>
    <mergeCell ref="BIX226:BIX231"/>
    <mergeCell ref="BIY226:BIY231"/>
    <mergeCell ref="BIZ226:BIZ231"/>
    <mergeCell ref="BJA226:BJA231"/>
    <mergeCell ref="BJB226:BJB231"/>
    <mergeCell ref="BJC226:BJC231"/>
    <mergeCell ref="BJD226:BJD231"/>
    <mergeCell ref="BIM226:BIM231"/>
    <mergeCell ref="BIN226:BIN231"/>
    <mergeCell ref="BIO226:BIO231"/>
    <mergeCell ref="BIP226:BIP231"/>
    <mergeCell ref="BIQ226:BIQ231"/>
    <mergeCell ref="BIR226:BIR231"/>
    <mergeCell ref="BIS226:BIS231"/>
    <mergeCell ref="BIT226:BIT231"/>
    <mergeCell ref="BIU226:BIU231"/>
    <mergeCell ref="BID226:BID231"/>
    <mergeCell ref="BIE226:BIE231"/>
    <mergeCell ref="BIF226:BIF231"/>
    <mergeCell ref="BIG226:BIG231"/>
    <mergeCell ref="BIH226:BIH231"/>
    <mergeCell ref="BII226:BII231"/>
    <mergeCell ref="BIJ226:BIJ231"/>
    <mergeCell ref="BIK226:BIK231"/>
    <mergeCell ref="BIL226:BIL231"/>
    <mergeCell ref="BHU226:BHU231"/>
    <mergeCell ref="BHV226:BHV231"/>
    <mergeCell ref="BHW226:BHW231"/>
    <mergeCell ref="BHX226:BHX231"/>
    <mergeCell ref="BHY226:BHY231"/>
    <mergeCell ref="BHZ226:BHZ231"/>
    <mergeCell ref="BIA226:BIA231"/>
    <mergeCell ref="BIB226:BIB231"/>
    <mergeCell ref="BIC226:BIC231"/>
    <mergeCell ref="BKF226:BKF231"/>
    <mergeCell ref="BKG226:BKG231"/>
    <mergeCell ref="BKH226:BKH231"/>
    <mergeCell ref="BKI226:BKI231"/>
    <mergeCell ref="BKJ226:BKJ231"/>
    <mergeCell ref="BKK226:BKK231"/>
    <mergeCell ref="BKL226:BKL231"/>
    <mergeCell ref="BKM226:BKM231"/>
    <mergeCell ref="BKN226:BKN231"/>
    <mergeCell ref="BJW226:BJW231"/>
    <mergeCell ref="BJX226:BJX231"/>
    <mergeCell ref="BJY226:BJY231"/>
    <mergeCell ref="BJZ226:BJZ231"/>
    <mergeCell ref="BKA226:BKA231"/>
    <mergeCell ref="BKB226:BKB231"/>
    <mergeCell ref="BKC226:BKC231"/>
    <mergeCell ref="BKD226:BKD231"/>
    <mergeCell ref="BKE226:BKE231"/>
    <mergeCell ref="BJN226:BJN231"/>
    <mergeCell ref="BJO226:BJO231"/>
    <mergeCell ref="BJP226:BJP231"/>
    <mergeCell ref="BJQ226:BJQ231"/>
    <mergeCell ref="BJR226:BJR231"/>
    <mergeCell ref="BJS226:BJS231"/>
    <mergeCell ref="BJT226:BJT231"/>
    <mergeCell ref="BJU226:BJU231"/>
    <mergeCell ref="BJV226:BJV231"/>
    <mergeCell ref="BJE226:BJE231"/>
    <mergeCell ref="BJF226:BJF231"/>
    <mergeCell ref="BJG226:BJG231"/>
    <mergeCell ref="BJH226:BJH231"/>
    <mergeCell ref="BJI226:BJI231"/>
    <mergeCell ref="BJJ226:BJJ231"/>
    <mergeCell ref="BJK226:BJK231"/>
    <mergeCell ref="BJL226:BJL231"/>
    <mergeCell ref="BJM226:BJM231"/>
    <mergeCell ref="BLP226:BLP231"/>
    <mergeCell ref="BLQ226:BLQ231"/>
    <mergeCell ref="BLR226:BLR231"/>
    <mergeCell ref="BLS226:BLS231"/>
    <mergeCell ref="BLT226:BLT231"/>
    <mergeCell ref="BLU226:BLU231"/>
    <mergeCell ref="BLV226:BLV231"/>
    <mergeCell ref="BLW226:BLW231"/>
    <mergeCell ref="BLX226:BLX231"/>
    <mergeCell ref="BLG226:BLG231"/>
    <mergeCell ref="BLH226:BLH231"/>
    <mergeCell ref="BLI226:BLI231"/>
    <mergeCell ref="BLJ226:BLJ231"/>
    <mergeCell ref="BLK226:BLK231"/>
    <mergeCell ref="BLL226:BLL231"/>
    <mergeCell ref="BLM226:BLM231"/>
    <mergeCell ref="BLN226:BLN231"/>
    <mergeCell ref="BLO226:BLO231"/>
    <mergeCell ref="BKX226:BKX231"/>
    <mergeCell ref="BKY226:BKY231"/>
    <mergeCell ref="BKZ226:BKZ231"/>
    <mergeCell ref="BLA226:BLA231"/>
    <mergeCell ref="BLB226:BLB231"/>
    <mergeCell ref="BLC226:BLC231"/>
    <mergeCell ref="BLD226:BLD231"/>
    <mergeCell ref="BLE226:BLE231"/>
    <mergeCell ref="BLF226:BLF231"/>
    <mergeCell ref="BKO226:BKO231"/>
    <mergeCell ref="BKP226:BKP231"/>
    <mergeCell ref="BKQ226:BKQ231"/>
    <mergeCell ref="BKR226:BKR231"/>
    <mergeCell ref="BKS226:BKS231"/>
    <mergeCell ref="BKT226:BKT231"/>
    <mergeCell ref="BKU226:BKU231"/>
    <mergeCell ref="BKV226:BKV231"/>
    <mergeCell ref="BKW226:BKW231"/>
    <mergeCell ref="BMZ226:BMZ231"/>
    <mergeCell ref="BNA226:BNA231"/>
    <mergeCell ref="BNB226:BNB231"/>
    <mergeCell ref="BNC226:BNC231"/>
    <mergeCell ref="BND226:BND231"/>
    <mergeCell ref="BNE226:BNE231"/>
    <mergeCell ref="BNF226:BNF231"/>
    <mergeCell ref="BNG226:BNG231"/>
    <mergeCell ref="BNH226:BNH231"/>
    <mergeCell ref="BMQ226:BMQ231"/>
    <mergeCell ref="BMR226:BMR231"/>
    <mergeCell ref="BMS226:BMS231"/>
    <mergeCell ref="BMT226:BMT231"/>
    <mergeCell ref="BMU226:BMU231"/>
    <mergeCell ref="BMV226:BMV231"/>
    <mergeCell ref="BMW226:BMW231"/>
    <mergeCell ref="BMX226:BMX231"/>
    <mergeCell ref="BMY226:BMY231"/>
    <mergeCell ref="BMH226:BMH231"/>
    <mergeCell ref="BMI226:BMI231"/>
    <mergeCell ref="BMJ226:BMJ231"/>
    <mergeCell ref="BMK226:BMK231"/>
    <mergeCell ref="BML226:BML231"/>
    <mergeCell ref="BMM226:BMM231"/>
    <mergeCell ref="BMN226:BMN231"/>
    <mergeCell ref="BMO226:BMO231"/>
    <mergeCell ref="BMP226:BMP231"/>
    <mergeCell ref="BLY226:BLY231"/>
    <mergeCell ref="BLZ226:BLZ231"/>
    <mergeCell ref="BMA226:BMA231"/>
    <mergeCell ref="BMB226:BMB231"/>
    <mergeCell ref="BMC226:BMC231"/>
    <mergeCell ref="BMD226:BMD231"/>
    <mergeCell ref="BME226:BME231"/>
    <mergeCell ref="BMF226:BMF231"/>
    <mergeCell ref="BMG226:BMG231"/>
    <mergeCell ref="BOJ226:BOJ231"/>
    <mergeCell ref="BOK226:BOK231"/>
    <mergeCell ref="BOL226:BOL231"/>
    <mergeCell ref="BOM226:BOM231"/>
    <mergeCell ref="BON226:BON231"/>
    <mergeCell ref="BOO226:BOO231"/>
    <mergeCell ref="BOP226:BOP231"/>
    <mergeCell ref="BOQ226:BOQ231"/>
    <mergeCell ref="BOR226:BOR231"/>
    <mergeCell ref="BOA226:BOA231"/>
    <mergeCell ref="BOB226:BOB231"/>
    <mergeCell ref="BOC226:BOC231"/>
    <mergeCell ref="BOD226:BOD231"/>
    <mergeCell ref="BOE226:BOE231"/>
    <mergeCell ref="BOF226:BOF231"/>
    <mergeCell ref="BOG226:BOG231"/>
    <mergeCell ref="BOH226:BOH231"/>
    <mergeCell ref="BOI226:BOI231"/>
    <mergeCell ref="BNR226:BNR231"/>
    <mergeCell ref="BNS226:BNS231"/>
    <mergeCell ref="BNT226:BNT231"/>
    <mergeCell ref="BNU226:BNU231"/>
    <mergeCell ref="BNV226:BNV231"/>
    <mergeCell ref="BNW226:BNW231"/>
    <mergeCell ref="BNX226:BNX231"/>
    <mergeCell ref="BNY226:BNY231"/>
    <mergeCell ref="BNZ226:BNZ231"/>
    <mergeCell ref="BNI226:BNI231"/>
    <mergeCell ref="BNJ226:BNJ231"/>
    <mergeCell ref="BNK226:BNK231"/>
    <mergeCell ref="BNL226:BNL231"/>
    <mergeCell ref="BNM226:BNM231"/>
    <mergeCell ref="BNN226:BNN231"/>
    <mergeCell ref="BNO226:BNO231"/>
    <mergeCell ref="BNP226:BNP231"/>
    <mergeCell ref="BNQ226:BNQ231"/>
    <mergeCell ref="BPT226:BPT231"/>
    <mergeCell ref="BPU226:BPU231"/>
    <mergeCell ref="BPV226:BPV231"/>
    <mergeCell ref="BPW226:BPW231"/>
    <mergeCell ref="BPX226:BPX231"/>
    <mergeCell ref="BPY226:BPY231"/>
    <mergeCell ref="BPZ226:BPZ231"/>
    <mergeCell ref="BQA226:BQA231"/>
    <mergeCell ref="BQB226:BQB231"/>
    <mergeCell ref="BPK226:BPK231"/>
    <mergeCell ref="BPL226:BPL231"/>
    <mergeCell ref="BPM226:BPM231"/>
    <mergeCell ref="BPN226:BPN231"/>
    <mergeCell ref="BPO226:BPO231"/>
    <mergeCell ref="BPP226:BPP231"/>
    <mergeCell ref="BPQ226:BPQ231"/>
    <mergeCell ref="BPR226:BPR231"/>
    <mergeCell ref="BPS226:BPS231"/>
    <mergeCell ref="BPB226:BPB231"/>
    <mergeCell ref="BPC226:BPC231"/>
    <mergeCell ref="BPD226:BPD231"/>
    <mergeCell ref="BPE226:BPE231"/>
    <mergeCell ref="BPF226:BPF231"/>
    <mergeCell ref="BPG226:BPG231"/>
    <mergeCell ref="BPH226:BPH231"/>
    <mergeCell ref="BPI226:BPI231"/>
    <mergeCell ref="BPJ226:BPJ231"/>
    <mergeCell ref="BOS226:BOS231"/>
    <mergeCell ref="BOT226:BOT231"/>
    <mergeCell ref="BOU226:BOU231"/>
    <mergeCell ref="BOV226:BOV231"/>
    <mergeCell ref="BOW226:BOW231"/>
    <mergeCell ref="BOX226:BOX231"/>
    <mergeCell ref="BOY226:BOY231"/>
    <mergeCell ref="BOZ226:BOZ231"/>
    <mergeCell ref="BPA226:BPA231"/>
    <mergeCell ref="BRD226:BRD231"/>
    <mergeCell ref="BRE226:BRE231"/>
    <mergeCell ref="BRF226:BRF231"/>
    <mergeCell ref="BRG226:BRG231"/>
    <mergeCell ref="BRH226:BRH231"/>
    <mergeCell ref="BRI226:BRI231"/>
    <mergeCell ref="BRJ226:BRJ231"/>
    <mergeCell ref="BRK226:BRK231"/>
    <mergeCell ref="BRL226:BRL231"/>
    <mergeCell ref="BQU226:BQU231"/>
    <mergeCell ref="BQV226:BQV231"/>
    <mergeCell ref="BQW226:BQW231"/>
    <mergeCell ref="BQX226:BQX231"/>
    <mergeCell ref="BQY226:BQY231"/>
    <mergeCell ref="BQZ226:BQZ231"/>
    <mergeCell ref="BRA226:BRA231"/>
    <mergeCell ref="BRB226:BRB231"/>
    <mergeCell ref="BRC226:BRC231"/>
    <mergeCell ref="BQL226:BQL231"/>
    <mergeCell ref="BQM226:BQM231"/>
    <mergeCell ref="BQN226:BQN231"/>
    <mergeCell ref="BQO226:BQO231"/>
    <mergeCell ref="BQP226:BQP231"/>
    <mergeCell ref="BQQ226:BQQ231"/>
    <mergeCell ref="BQR226:BQR231"/>
    <mergeCell ref="BQS226:BQS231"/>
    <mergeCell ref="BQT226:BQT231"/>
    <mergeCell ref="BQC226:BQC231"/>
    <mergeCell ref="BQD226:BQD231"/>
    <mergeCell ref="BQE226:BQE231"/>
    <mergeCell ref="BQF226:BQF231"/>
    <mergeCell ref="BQG226:BQG231"/>
    <mergeCell ref="BQH226:BQH231"/>
    <mergeCell ref="BQI226:BQI231"/>
    <mergeCell ref="BQJ226:BQJ231"/>
    <mergeCell ref="BQK226:BQK231"/>
    <mergeCell ref="BSN226:BSN231"/>
    <mergeCell ref="BSO226:BSO231"/>
    <mergeCell ref="BSP226:BSP231"/>
    <mergeCell ref="BSQ226:BSQ231"/>
    <mergeCell ref="BSR226:BSR231"/>
    <mergeCell ref="BSS226:BSS231"/>
    <mergeCell ref="BST226:BST231"/>
    <mergeCell ref="BSU226:BSU231"/>
    <mergeCell ref="BSV226:BSV231"/>
    <mergeCell ref="BSE226:BSE231"/>
    <mergeCell ref="BSF226:BSF231"/>
    <mergeCell ref="BSG226:BSG231"/>
    <mergeCell ref="BSH226:BSH231"/>
    <mergeCell ref="BSI226:BSI231"/>
    <mergeCell ref="BSJ226:BSJ231"/>
    <mergeCell ref="BSK226:BSK231"/>
    <mergeCell ref="BSL226:BSL231"/>
    <mergeCell ref="BSM226:BSM231"/>
    <mergeCell ref="BRV226:BRV231"/>
    <mergeCell ref="BRW226:BRW231"/>
    <mergeCell ref="BRX226:BRX231"/>
    <mergeCell ref="BRY226:BRY231"/>
    <mergeCell ref="BRZ226:BRZ231"/>
    <mergeCell ref="BSA226:BSA231"/>
    <mergeCell ref="BSB226:BSB231"/>
    <mergeCell ref="BSC226:BSC231"/>
    <mergeCell ref="BSD226:BSD231"/>
    <mergeCell ref="BRM226:BRM231"/>
    <mergeCell ref="BRN226:BRN231"/>
    <mergeCell ref="BRO226:BRO231"/>
    <mergeCell ref="BRP226:BRP231"/>
    <mergeCell ref="BRQ226:BRQ231"/>
    <mergeCell ref="BRR226:BRR231"/>
    <mergeCell ref="BRS226:BRS231"/>
    <mergeCell ref="BRT226:BRT231"/>
    <mergeCell ref="BRU226:BRU231"/>
    <mergeCell ref="BTX226:BTX231"/>
    <mergeCell ref="BTY226:BTY231"/>
    <mergeCell ref="BTZ226:BTZ231"/>
    <mergeCell ref="BUA226:BUA231"/>
    <mergeCell ref="BUB226:BUB231"/>
    <mergeCell ref="BUC226:BUC231"/>
    <mergeCell ref="BUD226:BUD231"/>
    <mergeCell ref="BUE226:BUE231"/>
    <mergeCell ref="BUF226:BUF231"/>
    <mergeCell ref="BTO226:BTO231"/>
    <mergeCell ref="BTP226:BTP231"/>
    <mergeCell ref="BTQ226:BTQ231"/>
    <mergeCell ref="BTR226:BTR231"/>
    <mergeCell ref="BTS226:BTS231"/>
    <mergeCell ref="BTT226:BTT231"/>
    <mergeCell ref="BTU226:BTU231"/>
    <mergeCell ref="BTV226:BTV231"/>
    <mergeCell ref="BTW226:BTW231"/>
    <mergeCell ref="BTF226:BTF231"/>
    <mergeCell ref="BTG226:BTG231"/>
    <mergeCell ref="BTH226:BTH231"/>
    <mergeCell ref="BTI226:BTI231"/>
    <mergeCell ref="BTJ226:BTJ231"/>
    <mergeCell ref="BTK226:BTK231"/>
    <mergeCell ref="BTL226:BTL231"/>
    <mergeCell ref="BTM226:BTM231"/>
    <mergeCell ref="BTN226:BTN231"/>
    <mergeCell ref="BSW226:BSW231"/>
    <mergeCell ref="BSX226:BSX231"/>
    <mergeCell ref="BSY226:BSY231"/>
    <mergeCell ref="BSZ226:BSZ231"/>
    <mergeCell ref="BTA226:BTA231"/>
    <mergeCell ref="BTB226:BTB231"/>
    <mergeCell ref="BTC226:BTC231"/>
    <mergeCell ref="BTD226:BTD231"/>
    <mergeCell ref="BTE226:BTE231"/>
    <mergeCell ref="BVH226:BVH231"/>
    <mergeCell ref="BVI226:BVI231"/>
    <mergeCell ref="BVJ226:BVJ231"/>
    <mergeCell ref="BVK226:BVK231"/>
    <mergeCell ref="BVL226:BVL231"/>
    <mergeCell ref="BVM226:BVM231"/>
    <mergeCell ref="BVN226:BVN231"/>
    <mergeCell ref="BVO226:BVO231"/>
    <mergeCell ref="BVP226:BVP231"/>
    <mergeCell ref="BUY226:BUY231"/>
    <mergeCell ref="BUZ226:BUZ231"/>
    <mergeCell ref="BVA226:BVA231"/>
    <mergeCell ref="BVB226:BVB231"/>
    <mergeCell ref="BVC226:BVC231"/>
    <mergeCell ref="BVD226:BVD231"/>
    <mergeCell ref="BVE226:BVE231"/>
    <mergeCell ref="BVF226:BVF231"/>
    <mergeCell ref="BVG226:BVG231"/>
    <mergeCell ref="BUP226:BUP231"/>
    <mergeCell ref="BUQ226:BUQ231"/>
    <mergeCell ref="BUR226:BUR231"/>
    <mergeCell ref="BUS226:BUS231"/>
    <mergeCell ref="BUT226:BUT231"/>
    <mergeCell ref="BUU226:BUU231"/>
    <mergeCell ref="BUV226:BUV231"/>
    <mergeCell ref="BUW226:BUW231"/>
    <mergeCell ref="BUX226:BUX231"/>
    <mergeCell ref="BUG226:BUG231"/>
    <mergeCell ref="BUH226:BUH231"/>
    <mergeCell ref="BUI226:BUI231"/>
    <mergeCell ref="BUJ226:BUJ231"/>
    <mergeCell ref="BUK226:BUK231"/>
    <mergeCell ref="BUL226:BUL231"/>
    <mergeCell ref="BUM226:BUM231"/>
    <mergeCell ref="BUN226:BUN231"/>
    <mergeCell ref="BUO226:BUO231"/>
    <mergeCell ref="BWR226:BWR231"/>
    <mergeCell ref="BWS226:BWS231"/>
    <mergeCell ref="BWT226:BWT231"/>
    <mergeCell ref="BWU226:BWU231"/>
    <mergeCell ref="BWV226:BWV231"/>
    <mergeCell ref="BWW226:BWW231"/>
    <mergeCell ref="BWX226:BWX231"/>
    <mergeCell ref="BWY226:BWY231"/>
    <mergeCell ref="BWZ226:BWZ231"/>
    <mergeCell ref="BWI226:BWI231"/>
    <mergeCell ref="BWJ226:BWJ231"/>
    <mergeCell ref="BWK226:BWK231"/>
    <mergeCell ref="BWL226:BWL231"/>
    <mergeCell ref="BWM226:BWM231"/>
    <mergeCell ref="BWN226:BWN231"/>
    <mergeCell ref="BWO226:BWO231"/>
    <mergeCell ref="BWP226:BWP231"/>
    <mergeCell ref="BWQ226:BWQ231"/>
    <mergeCell ref="BVZ226:BVZ231"/>
    <mergeCell ref="BWA226:BWA231"/>
    <mergeCell ref="BWB226:BWB231"/>
    <mergeCell ref="BWC226:BWC231"/>
    <mergeCell ref="BWD226:BWD231"/>
    <mergeCell ref="BWE226:BWE231"/>
    <mergeCell ref="BWF226:BWF231"/>
    <mergeCell ref="BWG226:BWG231"/>
    <mergeCell ref="BWH226:BWH231"/>
    <mergeCell ref="BVQ226:BVQ231"/>
    <mergeCell ref="BVR226:BVR231"/>
    <mergeCell ref="BVS226:BVS231"/>
    <mergeCell ref="BVT226:BVT231"/>
    <mergeCell ref="BVU226:BVU231"/>
    <mergeCell ref="BVV226:BVV231"/>
    <mergeCell ref="BVW226:BVW231"/>
    <mergeCell ref="BVX226:BVX231"/>
    <mergeCell ref="BVY226:BVY231"/>
    <mergeCell ref="BYB226:BYB231"/>
    <mergeCell ref="BYC226:BYC231"/>
    <mergeCell ref="BYD226:BYD231"/>
    <mergeCell ref="BYE226:BYE231"/>
    <mergeCell ref="BYF226:BYF231"/>
    <mergeCell ref="BYG226:BYG231"/>
    <mergeCell ref="BYH226:BYH231"/>
    <mergeCell ref="BYI226:BYI231"/>
    <mergeCell ref="BYJ226:BYJ231"/>
    <mergeCell ref="BXS226:BXS231"/>
    <mergeCell ref="BXT226:BXT231"/>
    <mergeCell ref="BXU226:BXU231"/>
    <mergeCell ref="BXV226:BXV231"/>
    <mergeCell ref="BXW226:BXW231"/>
    <mergeCell ref="BXX226:BXX231"/>
    <mergeCell ref="BXY226:BXY231"/>
    <mergeCell ref="BXZ226:BXZ231"/>
    <mergeCell ref="BYA226:BYA231"/>
    <mergeCell ref="BXJ226:BXJ231"/>
    <mergeCell ref="BXK226:BXK231"/>
    <mergeCell ref="BXL226:BXL231"/>
    <mergeCell ref="BXM226:BXM231"/>
    <mergeCell ref="BXN226:BXN231"/>
    <mergeCell ref="BXO226:BXO231"/>
    <mergeCell ref="BXP226:BXP231"/>
    <mergeCell ref="BXQ226:BXQ231"/>
    <mergeCell ref="BXR226:BXR231"/>
    <mergeCell ref="BXA226:BXA231"/>
    <mergeCell ref="BXB226:BXB231"/>
    <mergeCell ref="BXC226:BXC231"/>
    <mergeCell ref="BXD226:BXD231"/>
    <mergeCell ref="BXE226:BXE231"/>
    <mergeCell ref="BXF226:BXF231"/>
    <mergeCell ref="BXG226:BXG231"/>
    <mergeCell ref="BXH226:BXH231"/>
    <mergeCell ref="BXI226:BXI231"/>
    <mergeCell ref="BZL226:BZL231"/>
    <mergeCell ref="BZM226:BZM231"/>
    <mergeCell ref="BZN226:BZN231"/>
    <mergeCell ref="BZO226:BZO231"/>
    <mergeCell ref="BZP226:BZP231"/>
    <mergeCell ref="BZQ226:BZQ231"/>
    <mergeCell ref="BZR226:BZR231"/>
    <mergeCell ref="BZS226:BZS231"/>
    <mergeCell ref="BZT226:BZT231"/>
    <mergeCell ref="BZC226:BZC231"/>
    <mergeCell ref="BZD226:BZD231"/>
    <mergeCell ref="BZE226:BZE231"/>
    <mergeCell ref="BZF226:BZF231"/>
    <mergeCell ref="BZG226:BZG231"/>
    <mergeCell ref="BZH226:BZH231"/>
    <mergeCell ref="BZI226:BZI231"/>
    <mergeCell ref="BZJ226:BZJ231"/>
    <mergeCell ref="BZK226:BZK231"/>
    <mergeCell ref="BYT226:BYT231"/>
    <mergeCell ref="BYU226:BYU231"/>
    <mergeCell ref="BYV226:BYV231"/>
    <mergeCell ref="BYW226:BYW231"/>
    <mergeCell ref="BYX226:BYX231"/>
    <mergeCell ref="BYY226:BYY231"/>
    <mergeCell ref="BYZ226:BYZ231"/>
    <mergeCell ref="BZA226:BZA231"/>
    <mergeCell ref="BZB226:BZB231"/>
    <mergeCell ref="BYK226:BYK231"/>
    <mergeCell ref="BYL226:BYL231"/>
    <mergeCell ref="BYM226:BYM231"/>
    <mergeCell ref="BYN226:BYN231"/>
    <mergeCell ref="BYO226:BYO231"/>
    <mergeCell ref="BYP226:BYP231"/>
    <mergeCell ref="BYQ226:BYQ231"/>
    <mergeCell ref="BYR226:BYR231"/>
    <mergeCell ref="BYS226:BYS231"/>
    <mergeCell ref="CAV226:CAV231"/>
    <mergeCell ref="CAW226:CAW231"/>
    <mergeCell ref="CAX226:CAX231"/>
    <mergeCell ref="CAY226:CAY231"/>
    <mergeCell ref="CAZ226:CAZ231"/>
    <mergeCell ref="CBA226:CBA231"/>
    <mergeCell ref="CBB226:CBB231"/>
    <mergeCell ref="CBC226:CBC231"/>
    <mergeCell ref="CBD226:CBD231"/>
    <mergeCell ref="CAM226:CAM231"/>
    <mergeCell ref="CAN226:CAN231"/>
    <mergeCell ref="CAO226:CAO231"/>
    <mergeCell ref="CAP226:CAP231"/>
    <mergeCell ref="CAQ226:CAQ231"/>
    <mergeCell ref="CAR226:CAR231"/>
    <mergeCell ref="CAS226:CAS231"/>
    <mergeCell ref="CAT226:CAT231"/>
    <mergeCell ref="CAU226:CAU231"/>
    <mergeCell ref="CAD226:CAD231"/>
    <mergeCell ref="CAE226:CAE231"/>
    <mergeCell ref="CAF226:CAF231"/>
    <mergeCell ref="CAG226:CAG231"/>
    <mergeCell ref="CAH226:CAH231"/>
    <mergeCell ref="CAI226:CAI231"/>
    <mergeCell ref="CAJ226:CAJ231"/>
    <mergeCell ref="CAK226:CAK231"/>
    <mergeCell ref="CAL226:CAL231"/>
    <mergeCell ref="BZU226:BZU231"/>
    <mergeCell ref="BZV226:BZV231"/>
    <mergeCell ref="BZW226:BZW231"/>
    <mergeCell ref="BZX226:BZX231"/>
    <mergeCell ref="BZY226:BZY231"/>
    <mergeCell ref="BZZ226:BZZ231"/>
    <mergeCell ref="CAA226:CAA231"/>
    <mergeCell ref="CAB226:CAB231"/>
    <mergeCell ref="CAC226:CAC231"/>
    <mergeCell ref="CCF226:CCF231"/>
    <mergeCell ref="CCG226:CCG231"/>
    <mergeCell ref="CCH226:CCH231"/>
    <mergeCell ref="CCI226:CCI231"/>
    <mergeCell ref="CCJ226:CCJ231"/>
    <mergeCell ref="CCK226:CCK231"/>
    <mergeCell ref="CCL226:CCL231"/>
    <mergeCell ref="CCM226:CCM231"/>
    <mergeCell ref="CCN226:CCN231"/>
    <mergeCell ref="CBW226:CBW231"/>
    <mergeCell ref="CBX226:CBX231"/>
    <mergeCell ref="CBY226:CBY231"/>
    <mergeCell ref="CBZ226:CBZ231"/>
    <mergeCell ref="CCA226:CCA231"/>
    <mergeCell ref="CCB226:CCB231"/>
    <mergeCell ref="CCC226:CCC231"/>
    <mergeCell ref="CCD226:CCD231"/>
    <mergeCell ref="CCE226:CCE231"/>
    <mergeCell ref="CBN226:CBN231"/>
    <mergeCell ref="CBO226:CBO231"/>
    <mergeCell ref="CBP226:CBP231"/>
    <mergeCell ref="CBQ226:CBQ231"/>
    <mergeCell ref="CBR226:CBR231"/>
    <mergeCell ref="CBS226:CBS231"/>
    <mergeCell ref="CBT226:CBT231"/>
    <mergeCell ref="CBU226:CBU231"/>
    <mergeCell ref="CBV226:CBV231"/>
    <mergeCell ref="CBE226:CBE231"/>
    <mergeCell ref="CBF226:CBF231"/>
    <mergeCell ref="CBG226:CBG231"/>
    <mergeCell ref="CBH226:CBH231"/>
    <mergeCell ref="CBI226:CBI231"/>
    <mergeCell ref="CBJ226:CBJ231"/>
    <mergeCell ref="CBK226:CBK231"/>
    <mergeCell ref="CBL226:CBL231"/>
    <mergeCell ref="CBM226:CBM231"/>
    <mergeCell ref="CDP226:CDP231"/>
    <mergeCell ref="CDQ226:CDQ231"/>
    <mergeCell ref="CDR226:CDR231"/>
    <mergeCell ref="CDS226:CDS231"/>
    <mergeCell ref="CDT226:CDT231"/>
    <mergeCell ref="CDU226:CDU231"/>
    <mergeCell ref="CDV226:CDV231"/>
    <mergeCell ref="CDW226:CDW231"/>
    <mergeCell ref="CDX226:CDX231"/>
    <mergeCell ref="CDG226:CDG231"/>
    <mergeCell ref="CDH226:CDH231"/>
    <mergeCell ref="CDI226:CDI231"/>
    <mergeCell ref="CDJ226:CDJ231"/>
    <mergeCell ref="CDK226:CDK231"/>
    <mergeCell ref="CDL226:CDL231"/>
    <mergeCell ref="CDM226:CDM231"/>
    <mergeCell ref="CDN226:CDN231"/>
    <mergeCell ref="CDO226:CDO231"/>
    <mergeCell ref="CCX226:CCX231"/>
    <mergeCell ref="CCY226:CCY231"/>
    <mergeCell ref="CCZ226:CCZ231"/>
    <mergeCell ref="CDA226:CDA231"/>
    <mergeCell ref="CDB226:CDB231"/>
    <mergeCell ref="CDC226:CDC231"/>
    <mergeCell ref="CDD226:CDD231"/>
    <mergeCell ref="CDE226:CDE231"/>
    <mergeCell ref="CDF226:CDF231"/>
    <mergeCell ref="CCO226:CCO231"/>
    <mergeCell ref="CCP226:CCP231"/>
    <mergeCell ref="CCQ226:CCQ231"/>
    <mergeCell ref="CCR226:CCR231"/>
    <mergeCell ref="CCS226:CCS231"/>
    <mergeCell ref="CCT226:CCT231"/>
    <mergeCell ref="CCU226:CCU231"/>
    <mergeCell ref="CCV226:CCV231"/>
    <mergeCell ref="CCW226:CCW231"/>
    <mergeCell ref="CEZ226:CEZ231"/>
    <mergeCell ref="CFA226:CFA231"/>
    <mergeCell ref="CFB226:CFB231"/>
    <mergeCell ref="CFC226:CFC231"/>
    <mergeCell ref="CFD226:CFD231"/>
    <mergeCell ref="CFE226:CFE231"/>
    <mergeCell ref="CFF226:CFF231"/>
    <mergeCell ref="CFG226:CFG231"/>
    <mergeCell ref="CFH226:CFH231"/>
    <mergeCell ref="CEQ226:CEQ231"/>
    <mergeCell ref="CER226:CER231"/>
    <mergeCell ref="CES226:CES231"/>
    <mergeCell ref="CET226:CET231"/>
    <mergeCell ref="CEU226:CEU231"/>
    <mergeCell ref="CEV226:CEV231"/>
    <mergeCell ref="CEW226:CEW231"/>
    <mergeCell ref="CEX226:CEX231"/>
    <mergeCell ref="CEY226:CEY231"/>
    <mergeCell ref="CEH226:CEH231"/>
    <mergeCell ref="CEI226:CEI231"/>
    <mergeCell ref="CEJ226:CEJ231"/>
    <mergeCell ref="CEK226:CEK231"/>
    <mergeCell ref="CEL226:CEL231"/>
    <mergeCell ref="CEM226:CEM231"/>
    <mergeCell ref="CEN226:CEN231"/>
    <mergeCell ref="CEO226:CEO231"/>
    <mergeCell ref="CEP226:CEP231"/>
    <mergeCell ref="CDY226:CDY231"/>
    <mergeCell ref="CDZ226:CDZ231"/>
    <mergeCell ref="CEA226:CEA231"/>
    <mergeCell ref="CEB226:CEB231"/>
    <mergeCell ref="CEC226:CEC231"/>
    <mergeCell ref="CED226:CED231"/>
    <mergeCell ref="CEE226:CEE231"/>
    <mergeCell ref="CEF226:CEF231"/>
    <mergeCell ref="CEG226:CEG231"/>
    <mergeCell ref="CGJ226:CGJ231"/>
    <mergeCell ref="CGK226:CGK231"/>
    <mergeCell ref="CGL226:CGL231"/>
    <mergeCell ref="CGM226:CGM231"/>
    <mergeCell ref="CGN226:CGN231"/>
    <mergeCell ref="CGO226:CGO231"/>
    <mergeCell ref="CGP226:CGP231"/>
    <mergeCell ref="CGQ226:CGQ231"/>
    <mergeCell ref="CGR226:CGR231"/>
    <mergeCell ref="CGA226:CGA231"/>
    <mergeCell ref="CGB226:CGB231"/>
    <mergeCell ref="CGC226:CGC231"/>
    <mergeCell ref="CGD226:CGD231"/>
    <mergeCell ref="CGE226:CGE231"/>
    <mergeCell ref="CGF226:CGF231"/>
    <mergeCell ref="CGG226:CGG231"/>
    <mergeCell ref="CGH226:CGH231"/>
    <mergeCell ref="CGI226:CGI231"/>
    <mergeCell ref="CFR226:CFR231"/>
    <mergeCell ref="CFS226:CFS231"/>
    <mergeCell ref="CFT226:CFT231"/>
    <mergeCell ref="CFU226:CFU231"/>
    <mergeCell ref="CFV226:CFV231"/>
    <mergeCell ref="CFW226:CFW231"/>
    <mergeCell ref="CFX226:CFX231"/>
    <mergeCell ref="CFY226:CFY231"/>
    <mergeCell ref="CFZ226:CFZ231"/>
    <mergeCell ref="CFI226:CFI231"/>
    <mergeCell ref="CFJ226:CFJ231"/>
    <mergeCell ref="CFK226:CFK231"/>
    <mergeCell ref="CFL226:CFL231"/>
    <mergeCell ref="CFM226:CFM231"/>
    <mergeCell ref="CFN226:CFN231"/>
    <mergeCell ref="CFO226:CFO231"/>
    <mergeCell ref="CFP226:CFP231"/>
    <mergeCell ref="CFQ226:CFQ231"/>
    <mergeCell ref="CHT226:CHT231"/>
    <mergeCell ref="CHU226:CHU231"/>
    <mergeCell ref="CHV226:CHV231"/>
    <mergeCell ref="CHW226:CHW231"/>
    <mergeCell ref="CHX226:CHX231"/>
    <mergeCell ref="CHY226:CHY231"/>
    <mergeCell ref="CHZ226:CHZ231"/>
    <mergeCell ref="CIA226:CIA231"/>
    <mergeCell ref="CIB226:CIB231"/>
    <mergeCell ref="CHK226:CHK231"/>
    <mergeCell ref="CHL226:CHL231"/>
    <mergeCell ref="CHM226:CHM231"/>
    <mergeCell ref="CHN226:CHN231"/>
    <mergeCell ref="CHO226:CHO231"/>
    <mergeCell ref="CHP226:CHP231"/>
    <mergeCell ref="CHQ226:CHQ231"/>
    <mergeCell ref="CHR226:CHR231"/>
    <mergeCell ref="CHS226:CHS231"/>
    <mergeCell ref="CHB226:CHB231"/>
    <mergeCell ref="CHC226:CHC231"/>
    <mergeCell ref="CHD226:CHD231"/>
    <mergeCell ref="CHE226:CHE231"/>
    <mergeCell ref="CHF226:CHF231"/>
    <mergeCell ref="CHG226:CHG231"/>
    <mergeCell ref="CHH226:CHH231"/>
    <mergeCell ref="CHI226:CHI231"/>
    <mergeCell ref="CHJ226:CHJ231"/>
    <mergeCell ref="CGS226:CGS231"/>
    <mergeCell ref="CGT226:CGT231"/>
    <mergeCell ref="CGU226:CGU231"/>
    <mergeCell ref="CGV226:CGV231"/>
    <mergeCell ref="CGW226:CGW231"/>
    <mergeCell ref="CGX226:CGX231"/>
    <mergeCell ref="CGY226:CGY231"/>
    <mergeCell ref="CGZ226:CGZ231"/>
    <mergeCell ref="CHA226:CHA231"/>
    <mergeCell ref="CJD226:CJD231"/>
    <mergeCell ref="CJE226:CJE231"/>
    <mergeCell ref="CJF226:CJF231"/>
    <mergeCell ref="CJG226:CJG231"/>
    <mergeCell ref="CJH226:CJH231"/>
    <mergeCell ref="CJI226:CJI231"/>
    <mergeCell ref="CJJ226:CJJ231"/>
    <mergeCell ref="CJK226:CJK231"/>
    <mergeCell ref="CJL226:CJL231"/>
    <mergeCell ref="CIU226:CIU231"/>
    <mergeCell ref="CIV226:CIV231"/>
    <mergeCell ref="CIW226:CIW231"/>
    <mergeCell ref="CIX226:CIX231"/>
    <mergeCell ref="CIY226:CIY231"/>
    <mergeCell ref="CIZ226:CIZ231"/>
    <mergeCell ref="CJA226:CJA231"/>
    <mergeCell ref="CJB226:CJB231"/>
    <mergeCell ref="CJC226:CJC231"/>
    <mergeCell ref="CIL226:CIL231"/>
    <mergeCell ref="CIM226:CIM231"/>
    <mergeCell ref="CIN226:CIN231"/>
    <mergeCell ref="CIO226:CIO231"/>
    <mergeCell ref="CIP226:CIP231"/>
    <mergeCell ref="CIQ226:CIQ231"/>
    <mergeCell ref="CIR226:CIR231"/>
    <mergeCell ref="CIS226:CIS231"/>
    <mergeCell ref="CIT226:CIT231"/>
    <mergeCell ref="CIC226:CIC231"/>
    <mergeCell ref="CID226:CID231"/>
    <mergeCell ref="CIE226:CIE231"/>
    <mergeCell ref="CIF226:CIF231"/>
    <mergeCell ref="CIG226:CIG231"/>
    <mergeCell ref="CIH226:CIH231"/>
    <mergeCell ref="CII226:CII231"/>
    <mergeCell ref="CIJ226:CIJ231"/>
    <mergeCell ref="CIK226:CIK231"/>
    <mergeCell ref="CKN226:CKN231"/>
    <mergeCell ref="CKO226:CKO231"/>
    <mergeCell ref="CKP226:CKP231"/>
    <mergeCell ref="CKQ226:CKQ231"/>
    <mergeCell ref="CKR226:CKR231"/>
    <mergeCell ref="CKS226:CKS231"/>
    <mergeCell ref="CKT226:CKT231"/>
    <mergeCell ref="CKU226:CKU231"/>
    <mergeCell ref="CKV226:CKV231"/>
    <mergeCell ref="CKE226:CKE231"/>
    <mergeCell ref="CKF226:CKF231"/>
    <mergeCell ref="CKG226:CKG231"/>
    <mergeCell ref="CKH226:CKH231"/>
    <mergeCell ref="CKI226:CKI231"/>
    <mergeCell ref="CKJ226:CKJ231"/>
    <mergeCell ref="CKK226:CKK231"/>
    <mergeCell ref="CKL226:CKL231"/>
    <mergeCell ref="CKM226:CKM231"/>
    <mergeCell ref="CJV226:CJV231"/>
    <mergeCell ref="CJW226:CJW231"/>
    <mergeCell ref="CJX226:CJX231"/>
    <mergeCell ref="CJY226:CJY231"/>
    <mergeCell ref="CJZ226:CJZ231"/>
    <mergeCell ref="CKA226:CKA231"/>
    <mergeCell ref="CKB226:CKB231"/>
    <mergeCell ref="CKC226:CKC231"/>
    <mergeCell ref="CKD226:CKD231"/>
    <mergeCell ref="CJM226:CJM231"/>
    <mergeCell ref="CJN226:CJN231"/>
    <mergeCell ref="CJO226:CJO231"/>
    <mergeCell ref="CJP226:CJP231"/>
    <mergeCell ref="CJQ226:CJQ231"/>
    <mergeCell ref="CJR226:CJR231"/>
    <mergeCell ref="CJS226:CJS231"/>
    <mergeCell ref="CJT226:CJT231"/>
    <mergeCell ref="CJU226:CJU231"/>
    <mergeCell ref="CLX226:CLX231"/>
    <mergeCell ref="CLY226:CLY231"/>
    <mergeCell ref="CLZ226:CLZ231"/>
    <mergeCell ref="CMA226:CMA231"/>
    <mergeCell ref="CMB226:CMB231"/>
    <mergeCell ref="CMC226:CMC231"/>
    <mergeCell ref="CMD226:CMD231"/>
    <mergeCell ref="CME226:CME231"/>
    <mergeCell ref="CMF226:CMF231"/>
    <mergeCell ref="CLO226:CLO231"/>
    <mergeCell ref="CLP226:CLP231"/>
    <mergeCell ref="CLQ226:CLQ231"/>
    <mergeCell ref="CLR226:CLR231"/>
    <mergeCell ref="CLS226:CLS231"/>
    <mergeCell ref="CLT226:CLT231"/>
    <mergeCell ref="CLU226:CLU231"/>
    <mergeCell ref="CLV226:CLV231"/>
    <mergeCell ref="CLW226:CLW231"/>
    <mergeCell ref="CLF226:CLF231"/>
    <mergeCell ref="CLG226:CLG231"/>
    <mergeCell ref="CLH226:CLH231"/>
    <mergeCell ref="CLI226:CLI231"/>
    <mergeCell ref="CLJ226:CLJ231"/>
    <mergeCell ref="CLK226:CLK231"/>
    <mergeCell ref="CLL226:CLL231"/>
    <mergeCell ref="CLM226:CLM231"/>
    <mergeCell ref="CLN226:CLN231"/>
    <mergeCell ref="CKW226:CKW231"/>
    <mergeCell ref="CKX226:CKX231"/>
    <mergeCell ref="CKY226:CKY231"/>
    <mergeCell ref="CKZ226:CKZ231"/>
    <mergeCell ref="CLA226:CLA231"/>
    <mergeCell ref="CLB226:CLB231"/>
    <mergeCell ref="CLC226:CLC231"/>
    <mergeCell ref="CLD226:CLD231"/>
    <mergeCell ref="CLE226:CLE231"/>
    <mergeCell ref="CNH226:CNH231"/>
    <mergeCell ref="CNI226:CNI231"/>
    <mergeCell ref="CNJ226:CNJ231"/>
    <mergeCell ref="CNK226:CNK231"/>
    <mergeCell ref="CNL226:CNL231"/>
    <mergeCell ref="CNM226:CNM231"/>
    <mergeCell ref="CNN226:CNN231"/>
    <mergeCell ref="CNO226:CNO231"/>
    <mergeCell ref="CNP226:CNP231"/>
    <mergeCell ref="CMY226:CMY231"/>
    <mergeCell ref="CMZ226:CMZ231"/>
    <mergeCell ref="CNA226:CNA231"/>
    <mergeCell ref="CNB226:CNB231"/>
    <mergeCell ref="CNC226:CNC231"/>
    <mergeCell ref="CND226:CND231"/>
    <mergeCell ref="CNE226:CNE231"/>
    <mergeCell ref="CNF226:CNF231"/>
    <mergeCell ref="CNG226:CNG231"/>
    <mergeCell ref="CMP226:CMP231"/>
    <mergeCell ref="CMQ226:CMQ231"/>
    <mergeCell ref="CMR226:CMR231"/>
    <mergeCell ref="CMS226:CMS231"/>
    <mergeCell ref="CMT226:CMT231"/>
    <mergeCell ref="CMU226:CMU231"/>
    <mergeCell ref="CMV226:CMV231"/>
    <mergeCell ref="CMW226:CMW231"/>
    <mergeCell ref="CMX226:CMX231"/>
    <mergeCell ref="CMG226:CMG231"/>
    <mergeCell ref="CMH226:CMH231"/>
    <mergeCell ref="CMI226:CMI231"/>
    <mergeCell ref="CMJ226:CMJ231"/>
    <mergeCell ref="CMK226:CMK231"/>
    <mergeCell ref="CML226:CML231"/>
    <mergeCell ref="CMM226:CMM231"/>
    <mergeCell ref="CMN226:CMN231"/>
    <mergeCell ref="CMO226:CMO231"/>
    <mergeCell ref="COR226:COR231"/>
    <mergeCell ref="COS226:COS231"/>
    <mergeCell ref="COT226:COT231"/>
    <mergeCell ref="COU226:COU231"/>
    <mergeCell ref="COV226:COV231"/>
    <mergeCell ref="COW226:COW231"/>
    <mergeCell ref="COX226:COX231"/>
    <mergeCell ref="COY226:COY231"/>
    <mergeCell ref="COZ226:COZ231"/>
    <mergeCell ref="COI226:COI231"/>
    <mergeCell ref="COJ226:COJ231"/>
    <mergeCell ref="COK226:COK231"/>
    <mergeCell ref="COL226:COL231"/>
    <mergeCell ref="COM226:COM231"/>
    <mergeCell ref="CON226:CON231"/>
    <mergeCell ref="COO226:COO231"/>
    <mergeCell ref="COP226:COP231"/>
    <mergeCell ref="COQ226:COQ231"/>
    <mergeCell ref="CNZ226:CNZ231"/>
    <mergeCell ref="COA226:COA231"/>
    <mergeCell ref="COB226:COB231"/>
    <mergeCell ref="COC226:COC231"/>
    <mergeCell ref="COD226:COD231"/>
    <mergeCell ref="COE226:COE231"/>
    <mergeCell ref="COF226:COF231"/>
    <mergeCell ref="COG226:COG231"/>
    <mergeCell ref="COH226:COH231"/>
    <mergeCell ref="CNQ226:CNQ231"/>
    <mergeCell ref="CNR226:CNR231"/>
    <mergeCell ref="CNS226:CNS231"/>
    <mergeCell ref="CNT226:CNT231"/>
    <mergeCell ref="CNU226:CNU231"/>
    <mergeCell ref="CNV226:CNV231"/>
    <mergeCell ref="CNW226:CNW231"/>
    <mergeCell ref="CNX226:CNX231"/>
    <mergeCell ref="CNY226:CNY231"/>
    <mergeCell ref="CQB226:CQB231"/>
    <mergeCell ref="CQC226:CQC231"/>
    <mergeCell ref="CQD226:CQD231"/>
    <mergeCell ref="CQE226:CQE231"/>
    <mergeCell ref="CQF226:CQF231"/>
    <mergeCell ref="CQG226:CQG231"/>
    <mergeCell ref="CQH226:CQH231"/>
    <mergeCell ref="CQI226:CQI231"/>
    <mergeCell ref="CQJ226:CQJ231"/>
    <mergeCell ref="CPS226:CPS231"/>
    <mergeCell ref="CPT226:CPT231"/>
    <mergeCell ref="CPU226:CPU231"/>
    <mergeCell ref="CPV226:CPV231"/>
    <mergeCell ref="CPW226:CPW231"/>
    <mergeCell ref="CPX226:CPX231"/>
    <mergeCell ref="CPY226:CPY231"/>
    <mergeCell ref="CPZ226:CPZ231"/>
    <mergeCell ref="CQA226:CQA231"/>
    <mergeCell ref="CPJ226:CPJ231"/>
    <mergeCell ref="CPK226:CPK231"/>
    <mergeCell ref="CPL226:CPL231"/>
    <mergeCell ref="CPM226:CPM231"/>
    <mergeCell ref="CPN226:CPN231"/>
    <mergeCell ref="CPO226:CPO231"/>
    <mergeCell ref="CPP226:CPP231"/>
    <mergeCell ref="CPQ226:CPQ231"/>
    <mergeCell ref="CPR226:CPR231"/>
    <mergeCell ref="CPA226:CPA231"/>
    <mergeCell ref="CPB226:CPB231"/>
    <mergeCell ref="CPC226:CPC231"/>
    <mergeCell ref="CPD226:CPD231"/>
    <mergeCell ref="CPE226:CPE231"/>
    <mergeCell ref="CPF226:CPF231"/>
    <mergeCell ref="CPG226:CPG231"/>
    <mergeCell ref="CPH226:CPH231"/>
    <mergeCell ref="CPI226:CPI231"/>
    <mergeCell ref="CRL226:CRL231"/>
    <mergeCell ref="CRM226:CRM231"/>
    <mergeCell ref="CRN226:CRN231"/>
    <mergeCell ref="CRO226:CRO231"/>
    <mergeCell ref="CRP226:CRP231"/>
    <mergeCell ref="CRQ226:CRQ231"/>
    <mergeCell ref="CRR226:CRR231"/>
    <mergeCell ref="CRS226:CRS231"/>
    <mergeCell ref="CRT226:CRT231"/>
    <mergeCell ref="CRC226:CRC231"/>
    <mergeCell ref="CRD226:CRD231"/>
    <mergeCell ref="CRE226:CRE231"/>
    <mergeCell ref="CRF226:CRF231"/>
    <mergeCell ref="CRG226:CRG231"/>
    <mergeCell ref="CRH226:CRH231"/>
    <mergeCell ref="CRI226:CRI231"/>
    <mergeCell ref="CRJ226:CRJ231"/>
    <mergeCell ref="CRK226:CRK231"/>
    <mergeCell ref="CQT226:CQT231"/>
    <mergeCell ref="CQU226:CQU231"/>
    <mergeCell ref="CQV226:CQV231"/>
    <mergeCell ref="CQW226:CQW231"/>
    <mergeCell ref="CQX226:CQX231"/>
    <mergeCell ref="CQY226:CQY231"/>
    <mergeCell ref="CQZ226:CQZ231"/>
    <mergeCell ref="CRA226:CRA231"/>
    <mergeCell ref="CRB226:CRB231"/>
    <mergeCell ref="CQK226:CQK231"/>
    <mergeCell ref="CQL226:CQL231"/>
    <mergeCell ref="CQM226:CQM231"/>
    <mergeCell ref="CQN226:CQN231"/>
    <mergeCell ref="CQO226:CQO231"/>
    <mergeCell ref="CQP226:CQP231"/>
    <mergeCell ref="CQQ226:CQQ231"/>
    <mergeCell ref="CQR226:CQR231"/>
    <mergeCell ref="CQS226:CQS231"/>
    <mergeCell ref="CSV226:CSV231"/>
    <mergeCell ref="CSW226:CSW231"/>
    <mergeCell ref="CSX226:CSX231"/>
    <mergeCell ref="CSY226:CSY231"/>
    <mergeCell ref="CSZ226:CSZ231"/>
    <mergeCell ref="CTA226:CTA231"/>
    <mergeCell ref="CTB226:CTB231"/>
    <mergeCell ref="CTC226:CTC231"/>
    <mergeCell ref="CTD226:CTD231"/>
    <mergeCell ref="CSM226:CSM231"/>
    <mergeCell ref="CSN226:CSN231"/>
    <mergeCell ref="CSO226:CSO231"/>
    <mergeCell ref="CSP226:CSP231"/>
    <mergeCell ref="CSQ226:CSQ231"/>
    <mergeCell ref="CSR226:CSR231"/>
    <mergeCell ref="CSS226:CSS231"/>
    <mergeCell ref="CST226:CST231"/>
    <mergeCell ref="CSU226:CSU231"/>
    <mergeCell ref="CSD226:CSD231"/>
    <mergeCell ref="CSE226:CSE231"/>
    <mergeCell ref="CSF226:CSF231"/>
    <mergeCell ref="CSG226:CSG231"/>
    <mergeCell ref="CSH226:CSH231"/>
    <mergeCell ref="CSI226:CSI231"/>
    <mergeCell ref="CSJ226:CSJ231"/>
    <mergeCell ref="CSK226:CSK231"/>
    <mergeCell ref="CSL226:CSL231"/>
    <mergeCell ref="CRU226:CRU231"/>
    <mergeCell ref="CRV226:CRV231"/>
    <mergeCell ref="CRW226:CRW231"/>
    <mergeCell ref="CRX226:CRX231"/>
    <mergeCell ref="CRY226:CRY231"/>
    <mergeCell ref="CRZ226:CRZ231"/>
    <mergeCell ref="CSA226:CSA231"/>
    <mergeCell ref="CSB226:CSB231"/>
    <mergeCell ref="CSC226:CSC231"/>
    <mergeCell ref="CUF226:CUF231"/>
    <mergeCell ref="CUG226:CUG231"/>
    <mergeCell ref="CUH226:CUH231"/>
    <mergeCell ref="CUI226:CUI231"/>
    <mergeCell ref="CUJ226:CUJ231"/>
    <mergeCell ref="CUK226:CUK231"/>
    <mergeCell ref="CUL226:CUL231"/>
    <mergeCell ref="CUM226:CUM231"/>
    <mergeCell ref="CUN226:CUN231"/>
    <mergeCell ref="CTW226:CTW231"/>
    <mergeCell ref="CTX226:CTX231"/>
    <mergeCell ref="CTY226:CTY231"/>
    <mergeCell ref="CTZ226:CTZ231"/>
    <mergeCell ref="CUA226:CUA231"/>
    <mergeCell ref="CUB226:CUB231"/>
    <mergeCell ref="CUC226:CUC231"/>
    <mergeCell ref="CUD226:CUD231"/>
    <mergeCell ref="CUE226:CUE231"/>
    <mergeCell ref="CTN226:CTN231"/>
    <mergeCell ref="CTO226:CTO231"/>
    <mergeCell ref="CTP226:CTP231"/>
    <mergeCell ref="CTQ226:CTQ231"/>
    <mergeCell ref="CTR226:CTR231"/>
    <mergeCell ref="CTS226:CTS231"/>
    <mergeCell ref="CTT226:CTT231"/>
    <mergeCell ref="CTU226:CTU231"/>
    <mergeCell ref="CTV226:CTV231"/>
    <mergeCell ref="CTE226:CTE231"/>
    <mergeCell ref="CTF226:CTF231"/>
    <mergeCell ref="CTG226:CTG231"/>
    <mergeCell ref="CTH226:CTH231"/>
    <mergeCell ref="CTI226:CTI231"/>
    <mergeCell ref="CTJ226:CTJ231"/>
    <mergeCell ref="CTK226:CTK231"/>
    <mergeCell ref="CTL226:CTL231"/>
    <mergeCell ref="CTM226:CTM231"/>
    <mergeCell ref="CVP226:CVP231"/>
    <mergeCell ref="CVQ226:CVQ231"/>
    <mergeCell ref="CVR226:CVR231"/>
    <mergeCell ref="CVS226:CVS231"/>
    <mergeCell ref="CVT226:CVT231"/>
    <mergeCell ref="CVU226:CVU231"/>
    <mergeCell ref="CVV226:CVV231"/>
    <mergeCell ref="CVW226:CVW231"/>
    <mergeCell ref="CVX226:CVX231"/>
    <mergeCell ref="CVG226:CVG231"/>
    <mergeCell ref="CVH226:CVH231"/>
    <mergeCell ref="CVI226:CVI231"/>
    <mergeCell ref="CVJ226:CVJ231"/>
    <mergeCell ref="CVK226:CVK231"/>
    <mergeCell ref="CVL226:CVL231"/>
    <mergeCell ref="CVM226:CVM231"/>
    <mergeCell ref="CVN226:CVN231"/>
    <mergeCell ref="CVO226:CVO231"/>
    <mergeCell ref="CUX226:CUX231"/>
    <mergeCell ref="CUY226:CUY231"/>
    <mergeCell ref="CUZ226:CUZ231"/>
    <mergeCell ref="CVA226:CVA231"/>
    <mergeCell ref="CVB226:CVB231"/>
    <mergeCell ref="CVC226:CVC231"/>
    <mergeCell ref="CVD226:CVD231"/>
    <mergeCell ref="CVE226:CVE231"/>
    <mergeCell ref="CVF226:CVF231"/>
    <mergeCell ref="CUO226:CUO231"/>
    <mergeCell ref="CUP226:CUP231"/>
    <mergeCell ref="CUQ226:CUQ231"/>
    <mergeCell ref="CUR226:CUR231"/>
    <mergeCell ref="CUS226:CUS231"/>
    <mergeCell ref="CUT226:CUT231"/>
    <mergeCell ref="CUU226:CUU231"/>
    <mergeCell ref="CUV226:CUV231"/>
    <mergeCell ref="CUW226:CUW231"/>
    <mergeCell ref="CWZ226:CWZ231"/>
    <mergeCell ref="CXA226:CXA231"/>
    <mergeCell ref="CXB226:CXB231"/>
    <mergeCell ref="CXC226:CXC231"/>
    <mergeCell ref="CXD226:CXD231"/>
    <mergeCell ref="CXE226:CXE231"/>
    <mergeCell ref="CXF226:CXF231"/>
    <mergeCell ref="CXG226:CXG231"/>
    <mergeCell ref="CXH226:CXH231"/>
    <mergeCell ref="CWQ226:CWQ231"/>
    <mergeCell ref="CWR226:CWR231"/>
    <mergeCell ref="CWS226:CWS231"/>
    <mergeCell ref="CWT226:CWT231"/>
    <mergeCell ref="CWU226:CWU231"/>
    <mergeCell ref="CWV226:CWV231"/>
    <mergeCell ref="CWW226:CWW231"/>
    <mergeCell ref="CWX226:CWX231"/>
    <mergeCell ref="CWY226:CWY231"/>
    <mergeCell ref="CWH226:CWH231"/>
    <mergeCell ref="CWI226:CWI231"/>
    <mergeCell ref="CWJ226:CWJ231"/>
    <mergeCell ref="CWK226:CWK231"/>
    <mergeCell ref="CWL226:CWL231"/>
    <mergeCell ref="CWM226:CWM231"/>
    <mergeCell ref="CWN226:CWN231"/>
    <mergeCell ref="CWO226:CWO231"/>
    <mergeCell ref="CWP226:CWP231"/>
    <mergeCell ref="CVY226:CVY231"/>
    <mergeCell ref="CVZ226:CVZ231"/>
    <mergeCell ref="CWA226:CWA231"/>
    <mergeCell ref="CWB226:CWB231"/>
    <mergeCell ref="CWC226:CWC231"/>
    <mergeCell ref="CWD226:CWD231"/>
    <mergeCell ref="CWE226:CWE231"/>
    <mergeCell ref="CWF226:CWF231"/>
    <mergeCell ref="CWG226:CWG231"/>
    <mergeCell ref="CYJ226:CYJ231"/>
    <mergeCell ref="CYK226:CYK231"/>
    <mergeCell ref="CYL226:CYL231"/>
    <mergeCell ref="CYM226:CYM231"/>
    <mergeCell ref="CYN226:CYN231"/>
    <mergeCell ref="CYO226:CYO231"/>
    <mergeCell ref="CYP226:CYP231"/>
    <mergeCell ref="CYQ226:CYQ231"/>
    <mergeCell ref="CYR226:CYR231"/>
    <mergeCell ref="CYA226:CYA231"/>
    <mergeCell ref="CYB226:CYB231"/>
    <mergeCell ref="CYC226:CYC231"/>
    <mergeCell ref="CYD226:CYD231"/>
    <mergeCell ref="CYE226:CYE231"/>
    <mergeCell ref="CYF226:CYF231"/>
    <mergeCell ref="CYG226:CYG231"/>
    <mergeCell ref="CYH226:CYH231"/>
    <mergeCell ref="CYI226:CYI231"/>
    <mergeCell ref="CXR226:CXR231"/>
    <mergeCell ref="CXS226:CXS231"/>
    <mergeCell ref="CXT226:CXT231"/>
    <mergeCell ref="CXU226:CXU231"/>
    <mergeCell ref="CXV226:CXV231"/>
    <mergeCell ref="CXW226:CXW231"/>
    <mergeCell ref="CXX226:CXX231"/>
    <mergeCell ref="CXY226:CXY231"/>
    <mergeCell ref="CXZ226:CXZ231"/>
    <mergeCell ref="CXI226:CXI231"/>
    <mergeCell ref="CXJ226:CXJ231"/>
    <mergeCell ref="CXK226:CXK231"/>
    <mergeCell ref="CXL226:CXL231"/>
    <mergeCell ref="CXM226:CXM231"/>
    <mergeCell ref="CXN226:CXN231"/>
    <mergeCell ref="CXO226:CXO231"/>
    <mergeCell ref="CXP226:CXP231"/>
    <mergeCell ref="CXQ226:CXQ231"/>
    <mergeCell ref="CZT226:CZT231"/>
    <mergeCell ref="CZU226:CZU231"/>
    <mergeCell ref="CZV226:CZV231"/>
    <mergeCell ref="CZW226:CZW231"/>
    <mergeCell ref="CZX226:CZX231"/>
    <mergeCell ref="CZY226:CZY231"/>
    <mergeCell ref="CZZ226:CZZ231"/>
    <mergeCell ref="DAA226:DAA231"/>
    <mergeCell ref="DAB226:DAB231"/>
    <mergeCell ref="CZK226:CZK231"/>
    <mergeCell ref="CZL226:CZL231"/>
    <mergeCell ref="CZM226:CZM231"/>
    <mergeCell ref="CZN226:CZN231"/>
    <mergeCell ref="CZO226:CZO231"/>
    <mergeCell ref="CZP226:CZP231"/>
    <mergeCell ref="CZQ226:CZQ231"/>
    <mergeCell ref="CZR226:CZR231"/>
    <mergeCell ref="CZS226:CZS231"/>
    <mergeCell ref="CZB226:CZB231"/>
    <mergeCell ref="CZC226:CZC231"/>
    <mergeCell ref="CZD226:CZD231"/>
    <mergeCell ref="CZE226:CZE231"/>
    <mergeCell ref="CZF226:CZF231"/>
    <mergeCell ref="CZG226:CZG231"/>
    <mergeCell ref="CZH226:CZH231"/>
    <mergeCell ref="CZI226:CZI231"/>
    <mergeCell ref="CZJ226:CZJ231"/>
    <mergeCell ref="CYS226:CYS231"/>
    <mergeCell ref="CYT226:CYT231"/>
    <mergeCell ref="CYU226:CYU231"/>
    <mergeCell ref="CYV226:CYV231"/>
    <mergeCell ref="CYW226:CYW231"/>
    <mergeCell ref="CYX226:CYX231"/>
    <mergeCell ref="CYY226:CYY231"/>
    <mergeCell ref="CYZ226:CYZ231"/>
    <mergeCell ref="CZA226:CZA231"/>
    <mergeCell ref="DBD226:DBD231"/>
    <mergeCell ref="DBE226:DBE231"/>
    <mergeCell ref="DBF226:DBF231"/>
    <mergeCell ref="DBG226:DBG231"/>
    <mergeCell ref="DBH226:DBH231"/>
    <mergeCell ref="DBI226:DBI231"/>
    <mergeCell ref="DBJ226:DBJ231"/>
    <mergeCell ref="DBK226:DBK231"/>
    <mergeCell ref="DBL226:DBL231"/>
    <mergeCell ref="DAU226:DAU231"/>
    <mergeCell ref="DAV226:DAV231"/>
    <mergeCell ref="DAW226:DAW231"/>
    <mergeCell ref="DAX226:DAX231"/>
    <mergeCell ref="DAY226:DAY231"/>
    <mergeCell ref="DAZ226:DAZ231"/>
    <mergeCell ref="DBA226:DBA231"/>
    <mergeCell ref="DBB226:DBB231"/>
    <mergeCell ref="DBC226:DBC231"/>
    <mergeCell ref="DAL226:DAL231"/>
    <mergeCell ref="DAM226:DAM231"/>
    <mergeCell ref="DAN226:DAN231"/>
    <mergeCell ref="DAO226:DAO231"/>
    <mergeCell ref="DAP226:DAP231"/>
    <mergeCell ref="DAQ226:DAQ231"/>
    <mergeCell ref="DAR226:DAR231"/>
    <mergeCell ref="DAS226:DAS231"/>
    <mergeCell ref="DAT226:DAT231"/>
    <mergeCell ref="DAC226:DAC231"/>
    <mergeCell ref="DAD226:DAD231"/>
    <mergeCell ref="DAE226:DAE231"/>
    <mergeCell ref="DAF226:DAF231"/>
    <mergeCell ref="DAG226:DAG231"/>
    <mergeCell ref="DAH226:DAH231"/>
    <mergeCell ref="DAI226:DAI231"/>
    <mergeCell ref="DAJ226:DAJ231"/>
    <mergeCell ref="DAK226:DAK231"/>
    <mergeCell ref="DCN226:DCN231"/>
    <mergeCell ref="DCO226:DCO231"/>
    <mergeCell ref="DCP226:DCP231"/>
    <mergeCell ref="DCQ226:DCQ231"/>
    <mergeCell ref="DCR226:DCR231"/>
    <mergeCell ref="DCS226:DCS231"/>
    <mergeCell ref="DCT226:DCT231"/>
    <mergeCell ref="DCU226:DCU231"/>
    <mergeCell ref="DCV226:DCV231"/>
    <mergeCell ref="DCE226:DCE231"/>
    <mergeCell ref="DCF226:DCF231"/>
    <mergeCell ref="DCG226:DCG231"/>
    <mergeCell ref="DCH226:DCH231"/>
    <mergeCell ref="DCI226:DCI231"/>
    <mergeCell ref="DCJ226:DCJ231"/>
    <mergeCell ref="DCK226:DCK231"/>
    <mergeCell ref="DCL226:DCL231"/>
    <mergeCell ref="DCM226:DCM231"/>
    <mergeCell ref="DBV226:DBV231"/>
    <mergeCell ref="DBW226:DBW231"/>
    <mergeCell ref="DBX226:DBX231"/>
    <mergeCell ref="DBY226:DBY231"/>
    <mergeCell ref="DBZ226:DBZ231"/>
    <mergeCell ref="DCA226:DCA231"/>
    <mergeCell ref="DCB226:DCB231"/>
    <mergeCell ref="DCC226:DCC231"/>
    <mergeCell ref="DCD226:DCD231"/>
    <mergeCell ref="DBM226:DBM231"/>
    <mergeCell ref="DBN226:DBN231"/>
    <mergeCell ref="DBO226:DBO231"/>
    <mergeCell ref="DBP226:DBP231"/>
    <mergeCell ref="DBQ226:DBQ231"/>
    <mergeCell ref="DBR226:DBR231"/>
    <mergeCell ref="DBS226:DBS231"/>
    <mergeCell ref="DBT226:DBT231"/>
    <mergeCell ref="DBU226:DBU231"/>
    <mergeCell ref="DDX226:DDX231"/>
    <mergeCell ref="DDY226:DDY231"/>
    <mergeCell ref="DDZ226:DDZ231"/>
    <mergeCell ref="DEA226:DEA231"/>
    <mergeCell ref="DEB226:DEB231"/>
    <mergeCell ref="DEC226:DEC231"/>
    <mergeCell ref="DED226:DED231"/>
    <mergeCell ref="DEE226:DEE231"/>
    <mergeCell ref="DEF226:DEF231"/>
    <mergeCell ref="DDO226:DDO231"/>
    <mergeCell ref="DDP226:DDP231"/>
    <mergeCell ref="DDQ226:DDQ231"/>
    <mergeCell ref="DDR226:DDR231"/>
    <mergeCell ref="DDS226:DDS231"/>
    <mergeCell ref="DDT226:DDT231"/>
    <mergeCell ref="DDU226:DDU231"/>
    <mergeCell ref="DDV226:DDV231"/>
    <mergeCell ref="DDW226:DDW231"/>
    <mergeCell ref="DDF226:DDF231"/>
    <mergeCell ref="DDG226:DDG231"/>
    <mergeCell ref="DDH226:DDH231"/>
    <mergeCell ref="DDI226:DDI231"/>
    <mergeCell ref="DDJ226:DDJ231"/>
    <mergeCell ref="DDK226:DDK231"/>
    <mergeCell ref="DDL226:DDL231"/>
    <mergeCell ref="DDM226:DDM231"/>
    <mergeCell ref="DDN226:DDN231"/>
    <mergeCell ref="DCW226:DCW231"/>
    <mergeCell ref="DCX226:DCX231"/>
    <mergeCell ref="DCY226:DCY231"/>
    <mergeCell ref="DCZ226:DCZ231"/>
    <mergeCell ref="DDA226:DDA231"/>
    <mergeCell ref="DDB226:DDB231"/>
    <mergeCell ref="DDC226:DDC231"/>
    <mergeCell ref="DDD226:DDD231"/>
    <mergeCell ref="DDE226:DDE231"/>
    <mergeCell ref="DFH226:DFH231"/>
    <mergeCell ref="DFI226:DFI231"/>
    <mergeCell ref="DFJ226:DFJ231"/>
    <mergeCell ref="DFK226:DFK231"/>
    <mergeCell ref="DFL226:DFL231"/>
    <mergeCell ref="DFM226:DFM231"/>
    <mergeCell ref="DFN226:DFN231"/>
    <mergeCell ref="DFO226:DFO231"/>
    <mergeCell ref="DFP226:DFP231"/>
    <mergeCell ref="DEY226:DEY231"/>
    <mergeCell ref="DEZ226:DEZ231"/>
    <mergeCell ref="DFA226:DFA231"/>
    <mergeCell ref="DFB226:DFB231"/>
    <mergeCell ref="DFC226:DFC231"/>
    <mergeCell ref="DFD226:DFD231"/>
    <mergeCell ref="DFE226:DFE231"/>
    <mergeCell ref="DFF226:DFF231"/>
    <mergeCell ref="DFG226:DFG231"/>
    <mergeCell ref="DEP226:DEP231"/>
    <mergeCell ref="DEQ226:DEQ231"/>
    <mergeCell ref="DER226:DER231"/>
    <mergeCell ref="DES226:DES231"/>
    <mergeCell ref="DET226:DET231"/>
    <mergeCell ref="DEU226:DEU231"/>
    <mergeCell ref="DEV226:DEV231"/>
    <mergeCell ref="DEW226:DEW231"/>
    <mergeCell ref="DEX226:DEX231"/>
    <mergeCell ref="DEG226:DEG231"/>
    <mergeCell ref="DEH226:DEH231"/>
    <mergeCell ref="DEI226:DEI231"/>
    <mergeCell ref="DEJ226:DEJ231"/>
    <mergeCell ref="DEK226:DEK231"/>
    <mergeCell ref="DEL226:DEL231"/>
    <mergeCell ref="DEM226:DEM231"/>
    <mergeCell ref="DEN226:DEN231"/>
    <mergeCell ref="DEO226:DEO231"/>
    <mergeCell ref="DGR226:DGR231"/>
    <mergeCell ref="DGS226:DGS231"/>
    <mergeCell ref="DGT226:DGT231"/>
    <mergeCell ref="DGU226:DGU231"/>
    <mergeCell ref="DGV226:DGV231"/>
    <mergeCell ref="DGW226:DGW231"/>
    <mergeCell ref="DGX226:DGX231"/>
    <mergeCell ref="DGY226:DGY231"/>
    <mergeCell ref="DGZ226:DGZ231"/>
    <mergeCell ref="DGI226:DGI231"/>
    <mergeCell ref="DGJ226:DGJ231"/>
    <mergeCell ref="DGK226:DGK231"/>
    <mergeCell ref="DGL226:DGL231"/>
    <mergeCell ref="DGM226:DGM231"/>
    <mergeCell ref="DGN226:DGN231"/>
    <mergeCell ref="DGO226:DGO231"/>
    <mergeCell ref="DGP226:DGP231"/>
    <mergeCell ref="DGQ226:DGQ231"/>
    <mergeCell ref="DFZ226:DFZ231"/>
    <mergeCell ref="DGA226:DGA231"/>
    <mergeCell ref="DGB226:DGB231"/>
    <mergeCell ref="DGC226:DGC231"/>
    <mergeCell ref="DGD226:DGD231"/>
    <mergeCell ref="DGE226:DGE231"/>
    <mergeCell ref="DGF226:DGF231"/>
    <mergeCell ref="DGG226:DGG231"/>
    <mergeCell ref="DGH226:DGH231"/>
    <mergeCell ref="DFQ226:DFQ231"/>
    <mergeCell ref="DFR226:DFR231"/>
    <mergeCell ref="DFS226:DFS231"/>
    <mergeCell ref="DFT226:DFT231"/>
    <mergeCell ref="DFU226:DFU231"/>
    <mergeCell ref="DFV226:DFV231"/>
    <mergeCell ref="DFW226:DFW231"/>
    <mergeCell ref="DFX226:DFX231"/>
    <mergeCell ref="DFY226:DFY231"/>
    <mergeCell ref="DIB226:DIB231"/>
    <mergeCell ref="DIC226:DIC231"/>
    <mergeCell ref="DID226:DID231"/>
    <mergeCell ref="DIE226:DIE231"/>
    <mergeCell ref="DIF226:DIF231"/>
    <mergeCell ref="DIG226:DIG231"/>
    <mergeCell ref="DIH226:DIH231"/>
    <mergeCell ref="DII226:DII231"/>
    <mergeCell ref="DIJ226:DIJ231"/>
    <mergeCell ref="DHS226:DHS231"/>
    <mergeCell ref="DHT226:DHT231"/>
    <mergeCell ref="DHU226:DHU231"/>
    <mergeCell ref="DHV226:DHV231"/>
    <mergeCell ref="DHW226:DHW231"/>
    <mergeCell ref="DHX226:DHX231"/>
    <mergeCell ref="DHY226:DHY231"/>
    <mergeCell ref="DHZ226:DHZ231"/>
    <mergeCell ref="DIA226:DIA231"/>
    <mergeCell ref="DHJ226:DHJ231"/>
    <mergeCell ref="DHK226:DHK231"/>
    <mergeCell ref="DHL226:DHL231"/>
    <mergeCell ref="DHM226:DHM231"/>
    <mergeCell ref="DHN226:DHN231"/>
    <mergeCell ref="DHO226:DHO231"/>
    <mergeCell ref="DHP226:DHP231"/>
    <mergeCell ref="DHQ226:DHQ231"/>
    <mergeCell ref="DHR226:DHR231"/>
    <mergeCell ref="DHA226:DHA231"/>
    <mergeCell ref="DHB226:DHB231"/>
    <mergeCell ref="DHC226:DHC231"/>
    <mergeCell ref="DHD226:DHD231"/>
    <mergeCell ref="DHE226:DHE231"/>
    <mergeCell ref="DHF226:DHF231"/>
    <mergeCell ref="DHG226:DHG231"/>
    <mergeCell ref="DHH226:DHH231"/>
    <mergeCell ref="DHI226:DHI231"/>
    <mergeCell ref="DJL226:DJL231"/>
    <mergeCell ref="DJM226:DJM231"/>
    <mergeCell ref="DJN226:DJN231"/>
    <mergeCell ref="DJO226:DJO231"/>
    <mergeCell ref="DJP226:DJP231"/>
    <mergeCell ref="DJQ226:DJQ231"/>
    <mergeCell ref="DJR226:DJR231"/>
    <mergeCell ref="DJS226:DJS231"/>
    <mergeCell ref="DJT226:DJT231"/>
    <mergeCell ref="DJC226:DJC231"/>
    <mergeCell ref="DJD226:DJD231"/>
    <mergeCell ref="DJE226:DJE231"/>
    <mergeCell ref="DJF226:DJF231"/>
    <mergeCell ref="DJG226:DJG231"/>
    <mergeCell ref="DJH226:DJH231"/>
    <mergeCell ref="DJI226:DJI231"/>
    <mergeCell ref="DJJ226:DJJ231"/>
    <mergeCell ref="DJK226:DJK231"/>
    <mergeCell ref="DIT226:DIT231"/>
    <mergeCell ref="DIU226:DIU231"/>
    <mergeCell ref="DIV226:DIV231"/>
    <mergeCell ref="DIW226:DIW231"/>
    <mergeCell ref="DIX226:DIX231"/>
    <mergeCell ref="DIY226:DIY231"/>
    <mergeCell ref="DIZ226:DIZ231"/>
    <mergeCell ref="DJA226:DJA231"/>
    <mergeCell ref="DJB226:DJB231"/>
    <mergeCell ref="DIK226:DIK231"/>
    <mergeCell ref="DIL226:DIL231"/>
    <mergeCell ref="DIM226:DIM231"/>
    <mergeCell ref="DIN226:DIN231"/>
    <mergeCell ref="DIO226:DIO231"/>
    <mergeCell ref="DIP226:DIP231"/>
    <mergeCell ref="DIQ226:DIQ231"/>
    <mergeCell ref="DIR226:DIR231"/>
    <mergeCell ref="DIS226:DIS231"/>
    <mergeCell ref="DKV226:DKV231"/>
    <mergeCell ref="DKW226:DKW231"/>
    <mergeCell ref="DKX226:DKX231"/>
    <mergeCell ref="DKY226:DKY231"/>
    <mergeCell ref="DKZ226:DKZ231"/>
    <mergeCell ref="DLA226:DLA231"/>
    <mergeCell ref="DLB226:DLB231"/>
    <mergeCell ref="DLC226:DLC231"/>
    <mergeCell ref="DLD226:DLD231"/>
    <mergeCell ref="DKM226:DKM231"/>
    <mergeCell ref="DKN226:DKN231"/>
    <mergeCell ref="DKO226:DKO231"/>
    <mergeCell ref="DKP226:DKP231"/>
    <mergeCell ref="DKQ226:DKQ231"/>
    <mergeCell ref="DKR226:DKR231"/>
    <mergeCell ref="DKS226:DKS231"/>
    <mergeCell ref="DKT226:DKT231"/>
    <mergeCell ref="DKU226:DKU231"/>
    <mergeCell ref="DKD226:DKD231"/>
    <mergeCell ref="DKE226:DKE231"/>
    <mergeCell ref="DKF226:DKF231"/>
    <mergeCell ref="DKG226:DKG231"/>
    <mergeCell ref="DKH226:DKH231"/>
    <mergeCell ref="DKI226:DKI231"/>
    <mergeCell ref="DKJ226:DKJ231"/>
    <mergeCell ref="DKK226:DKK231"/>
    <mergeCell ref="DKL226:DKL231"/>
    <mergeCell ref="DJU226:DJU231"/>
    <mergeCell ref="DJV226:DJV231"/>
    <mergeCell ref="DJW226:DJW231"/>
    <mergeCell ref="DJX226:DJX231"/>
    <mergeCell ref="DJY226:DJY231"/>
    <mergeCell ref="DJZ226:DJZ231"/>
    <mergeCell ref="DKA226:DKA231"/>
    <mergeCell ref="DKB226:DKB231"/>
    <mergeCell ref="DKC226:DKC231"/>
    <mergeCell ref="DMF226:DMF231"/>
    <mergeCell ref="DMG226:DMG231"/>
    <mergeCell ref="DMH226:DMH231"/>
    <mergeCell ref="DMI226:DMI231"/>
    <mergeCell ref="DMJ226:DMJ231"/>
    <mergeCell ref="DMK226:DMK231"/>
    <mergeCell ref="DML226:DML231"/>
    <mergeCell ref="DMM226:DMM231"/>
    <mergeCell ref="DMN226:DMN231"/>
    <mergeCell ref="DLW226:DLW231"/>
    <mergeCell ref="DLX226:DLX231"/>
    <mergeCell ref="DLY226:DLY231"/>
    <mergeCell ref="DLZ226:DLZ231"/>
    <mergeCell ref="DMA226:DMA231"/>
    <mergeCell ref="DMB226:DMB231"/>
    <mergeCell ref="DMC226:DMC231"/>
    <mergeCell ref="DMD226:DMD231"/>
    <mergeCell ref="DME226:DME231"/>
    <mergeCell ref="DLN226:DLN231"/>
    <mergeCell ref="DLO226:DLO231"/>
    <mergeCell ref="DLP226:DLP231"/>
    <mergeCell ref="DLQ226:DLQ231"/>
    <mergeCell ref="DLR226:DLR231"/>
    <mergeCell ref="DLS226:DLS231"/>
    <mergeCell ref="DLT226:DLT231"/>
    <mergeCell ref="DLU226:DLU231"/>
    <mergeCell ref="DLV226:DLV231"/>
    <mergeCell ref="DLE226:DLE231"/>
    <mergeCell ref="DLF226:DLF231"/>
    <mergeCell ref="DLG226:DLG231"/>
    <mergeCell ref="DLH226:DLH231"/>
    <mergeCell ref="DLI226:DLI231"/>
    <mergeCell ref="DLJ226:DLJ231"/>
    <mergeCell ref="DLK226:DLK231"/>
    <mergeCell ref="DLL226:DLL231"/>
    <mergeCell ref="DLM226:DLM231"/>
    <mergeCell ref="DNP226:DNP231"/>
    <mergeCell ref="DNQ226:DNQ231"/>
    <mergeCell ref="DNR226:DNR231"/>
    <mergeCell ref="DNS226:DNS231"/>
    <mergeCell ref="DNT226:DNT231"/>
    <mergeCell ref="DNU226:DNU231"/>
    <mergeCell ref="DNV226:DNV231"/>
    <mergeCell ref="DNW226:DNW231"/>
    <mergeCell ref="DNX226:DNX231"/>
    <mergeCell ref="DNG226:DNG231"/>
    <mergeCell ref="DNH226:DNH231"/>
    <mergeCell ref="DNI226:DNI231"/>
    <mergeCell ref="DNJ226:DNJ231"/>
    <mergeCell ref="DNK226:DNK231"/>
    <mergeCell ref="DNL226:DNL231"/>
    <mergeCell ref="DNM226:DNM231"/>
    <mergeCell ref="DNN226:DNN231"/>
    <mergeCell ref="DNO226:DNO231"/>
    <mergeCell ref="DMX226:DMX231"/>
    <mergeCell ref="DMY226:DMY231"/>
    <mergeCell ref="DMZ226:DMZ231"/>
    <mergeCell ref="DNA226:DNA231"/>
    <mergeCell ref="DNB226:DNB231"/>
    <mergeCell ref="DNC226:DNC231"/>
    <mergeCell ref="DND226:DND231"/>
    <mergeCell ref="DNE226:DNE231"/>
    <mergeCell ref="DNF226:DNF231"/>
    <mergeCell ref="DMO226:DMO231"/>
    <mergeCell ref="DMP226:DMP231"/>
    <mergeCell ref="DMQ226:DMQ231"/>
    <mergeCell ref="DMR226:DMR231"/>
    <mergeCell ref="DMS226:DMS231"/>
    <mergeCell ref="DMT226:DMT231"/>
    <mergeCell ref="DMU226:DMU231"/>
    <mergeCell ref="DMV226:DMV231"/>
    <mergeCell ref="DMW226:DMW231"/>
    <mergeCell ref="DOZ226:DOZ231"/>
    <mergeCell ref="DPA226:DPA231"/>
    <mergeCell ref="DPB226:DPB231"/>
    <mergeCell ref="DPC226:DPC231"/>
    <mergeCell ref="DPD226:DPD231"/>
    <mergeCell ref="DPE226:DPE231"/>
    <mergeCell ref="DPF226:DPF231"/>
    <mergeCell ref="DPG226:DPG231"/>
    <mergeCell ref="DPH226:DPH231"/>
    <mergeCell ref="DOQ226:DOQ231"/>
    <mergeCell ref="DOR226:DOR231"/>
    <mergeCell ref="DOS226:DOS231"/>
    <mergeCell ref="DOT226:DOT231"/>
    <mergeCell ref="DOU226:DOU231"/>
    <mergeCell ref="DOV226:DOV231"/>
    <mergeCell ref="DOW226:DOW231"/>
    <mergeCell ref="DOX226:DOX231"/>
    <mergeCell ref="DOY226:DOY231"/>
    <mergeCell ref="DOH226:DOH231"/>
    <mergeCell ref="DOI226:DOI231"/>
    <mergeCell ref="DOJ226:DOJ231"/>
    <mergeCell ref="DOK226:DOK231"/>
    <mergeCell ref="DOL226:DOL231"/>
    <mergeCell ref="DOM226:DOM231"/>
    <mergeCell ref="DON226:DON231"/>
    <mergeCell ref="DOO226:DOO231"/>
    <mergeCell ref="DOP226:DOP231"/>
    <mergeCell ref="DNY226:DNY231"/>
    <mergeCell ref="DNZ226:DNZ231"/>
    <mergeCell ref="DOA226:DOA231"/>
    <mergeCell ref="DOB226:DOB231"/>
    <mergeCell ref="DOC226:DOC231"/>
    <mergeCell ref="DOD226:DOD231"/>
    <mergeCell ref="DOE226:DOE231"/>
    <mergeCell ref="DOF226:DOF231"/>
    <mergeCell ref="DOG226:DOG231"/>
    <mergeCell ref="DQJ226:DQJ231"/>
    <mergeCell ref="DQK226:DQK231"/>
    <mergeCell ref="DQL226:DQL231"/>
    <mergeCell ref="DQM226:DQM231"/>
    <mergeCell ref="DQN226:DQN231"/>
    <mergeCell ref="DQO226:DQO231"/>
    <mergeCell ref="DQP226:DQP231"/>
    <mergeCell ref="DQQ226:DQQ231"/>
    <mergeCell ref="DQR226:DQR231"/>
    <mergeCell ref="DQA226:DQA231"/>
    <mergeCell ref="DQB226:DQB231"/>
    <mergeCell ref="DQC226:DQC231"/>
    <mergeCell ref="DQD226:DQD231"/>
    <mergeCell ref="DQE226:DQE231"/>
    <mergeCell ref="DQF226:DQF231"/>
    <mergeCell ref="DQG226:DQG231"/>
    <mergeCell ref="DQH226:DQH231"/>
    <mergeCell ref="DQI226:DQI231"/>
    <mergeCell ref="DPR226:DPR231"/>
    <mergeCell ref="DPS226:DPS231"/>
    <mergeCell ref="DPT226:DPT231"/>
    <mergeCell ref="DPU226:DPU231"/>
    <mergeCell ref="DPV226:DPV231"/>
    <mergeCell ref="DPW226:DPW231"/>
    <mergeCell ref="DPX226:DPX231"/>
    <mergeCell ref="DPY226:DPY231"/>
    <mergeCell ref="DPZ226:DPZ231"/>
    <mergeCell ref="DPI226:DPI231"/>
    <mergeCell ref="DPJ226:DPJ231"/>
    <mergeCell ref="DPK226:DPK231"/>
    <mergeCell ref="DPL226:DPL231"/>
    <mergeCell ref="DPM226:DPM231"/>
    <mergeCell ref="DPN226:DPN231"/>
    <mergeCell ref="DPO226:DPO231"/>
    <mergeCell ref="DPP226:DPP231"/>
    <mergeCell ref="DPQ226:DPQ231"/>
    <mergeCell ref="DRT226:DRT231"/>
    <mergeCell ref="DRU226:DRU231"/>
    <mergeCell ref="DRV226:DRV231"/>
    <mergeCell ref="DRW226:DRW231"/>
    <mergeCell ref="DRX226:DRX231"/>
    <mergeCell ref="DRY226:DRY231"/>
    <mergeCell ref="DRZ226:DRZ231"/>
    <mergeCell ref="DSA226:DSA231"/>
    <mergeCell ref="DSB226:DSB231"/>
    <mergeCell ref="DRK226:DRK231"/>
    <mergeCell ref="DRL226:DRL231"/>
    <mergeCell ref="DRM226:DRM231"/>
    <mergeCell ref="DRN226:DRN231"/>
    <mergeCell ref="DRO226:DRO231"/>
    <mergeCell ref="DRP226:DRP231"/>
    <mergeCell ref="DRQ226:DRQ231"/>
    <mergeCell ref="DRR226:DRR231"/>
    <mergeCell ref="DRS226:DRS231"/>
    <mergeCell ref="DRB226:DRB231"/>
    <mergeCell ref="DRC226:DRC231"/>
    <mergeCell ref="DRD226:DRD231"/>
    <mergeCell ref="DRE226:DRE231"/>
    <mergeCell ref="DRF226:DRF231"/>
    <mergeCell ref="DRG226:DRG231"/>
    <mergeCell ref="DRH226:DRH231"/>
    <mergeCell ref="DRI226:DRI231"/>
    <mergeCell ref="DRJ226:DRJ231"/>
    <mergeCell ref="DQS226:DQS231"/>
    <mergeCell ref="DQT226:DQT231"/>
    <mergeCell ref="DQU226:DQU231"/>
    <mergeCell ref="DQV226:DQV231"/>
    <mergeCell ref="DQW226:DQW231"/>
    <mergeCell ref="DQX226:DQX231"/>
    <mergeCell ref="DQY226:DQY231"/>
    <mergeCell ref="DQZ226:DQZ231"/>
    <mergeCell ref="DRA226:DRA231"/>
    <mergeCell ref="DTD226:DTD231"/>
    <mergeCell ref="DTE226:DTE231"/>
    <mergeCell ref="DTF226:DTF231"/>
    <mergeCell ref="DTG226:DTG231"/>
    <mergeCell ref="DTH226:DTH231"/>
    <mergeCell ref="DTI226:DTI231"/>
    <mergeCell ref="DTJ226:DTJ231"/>
    <mergeCell ref="DTK226:DTK231"/>
    <mergeCell ref="DTL226:DTL231"/>
    <mergeCell ref="DSU226:DSU231"/>
    <mergeCell ref="DSV226:DSV231"/>
    <mergeCell ref="DSW226:DSW231"/>
    <mergeCell ref="DSX226:DSX231"/>
    <mergeCell ref="DSY226:DSY231"/>
    <mergeCell ref="DSZ226:DSZ231"/>
    <mergeCell ref="DTA226:DTA231"/>
    <mergeCell ref="DTB226:DTB231"/>
    <mergeCell ref="DTC226:DTC231"/>
    <mergeCell ref="DSL226:DSL231"/>
    <mergeCell ref="DSM226:DSM231"/>
    <mergeCell ref="DSN226:DSN231"/>
    <mergeCell ref="DSO226:DSO231"/>
    <mergeCell ref="DSP226:DSP231"/>
    <mergeCell ref="DSQ226:DSQ231"/>
    <mergeCell ref="DSR226:DSR231"/>
    <mergeCell ref="DSS226:DSS231"/>
    <mergeCell ref="DST226:DST231"/>
    <mergeCell ref="DSC226:DSC231"/>
    <mergeCell ref="DSD226:DSD231"/>
    <mergeCell ref="DSE226:DSE231"/>
    <mergeCell ref="DSF226:DSF231"/>
    <mergeCell ref="DSG226:DSG231"/>
    <mergeCell ref="DSH226:DSH231"/>
    <mergeCell ref="DSI226:DSI231"/>
    <mergeCell ref="DSJ226:DSJ231"/>
    <mergeCell ref="DSK226:DSK231"/>
    <mergeCell ref="DUN226:DUN231"/>
    <mergeCell ref="DUO226:DUO231"/>
    <mergeCell ref="DUP226:DUP231"/>
    <mergeCell ref="DUQ226:DUQ231"/>
    <mergeCell ref="DUR226:DUR231"/>
    <mergeCell ref="DUS226:DUS231"/>
    <mergeCell ref="DUT226:DUT231"/>
    <mergeCell ref="DUU226:DUU231"/>
    <mergeCell ref="DUV226:DUV231"/>
    <mergeCell ref="DUE226:DUE231"/>
    <mergeCell ref="DUF226:DUF231"/>
    <mergeCell ref="DUG226:DUG231"/>
    <mergeCell ref="DUH226:DUH231"/>
    <mergeCell ref="DUI226:DUI231"/>
    <mergeCell ref="DUJ226:DUJ231"/>
    <mergeCell ref="DUK226:DUK231"/>
    <mergeCell ref="DUL226:DUL231"/>
    <mergeCell ref="DUM226:DUM231"/>
    <mergeCell ref="DTV226:DTV231"/>
    <mergeCell ref="DTW226:DTW231"/>
    <mergeCell ref="DTX226:DTX231"/>
    <mergeCell ref="DTY226:DTY231"/>
    <mergeCell ref="DTZ226:DTZ231"/>
    <mergeCell ref="DUA226:DUA231"/>
    <mergeCell ref="DUB226:DUB231"/>
    <mergeCell ref="DUC226:DUC231"/>
    <mergeCell ref="DUD226:DUD231"/>
    <mergeCell ref="DTM226:DTM231"/>
    <mergeCell ref="DTN226:DTN231"/>
    <mergeCell ref="DTO226:DTO231"/>
    <mergeCell ref="DTP226:DTP231"/>
    <mergeCell ref="DTQ226:DTQ231"/>
    <mergeCell ref="DTR226:DTR231"/>
    <mergeCell ref="DTS226:DTS231"/>
    <mergeCell ref="DTT226:DTT231"/>
    <mergeCell ref="DTU226:DTU231"/>
    <mergeCell ref="DVX226:DVX231"/>
    <mergeCell ref="DVY226:DVY231"/>
    <mergeCell ref="DVZ226:DVZ231"/>
    <mergeCell ref="DWA226:DWA231"/>
    <mergeCell ref="DWB226:DWB231"/>
    <mergeCell ref="DWC226:DWC231"/>
    <mergeCell ref="DWD226:DWD231"/>
    <mergeCell ref="DWE226:DWE231"/>
    <mergeCell ref="DWF226:DWF231"/>
    <mergeCell ref="DVO226:DVO231"/>
    <mergeCell ref="DVP226:DVP231"/>
    <mergeCell ref="DVQ226:DVQ231"/>
    <mergeCell ref="DVR226:DVR231"/>
    <mergeCell ref="DVS226:DVS231"/>
    <mergeCell ref="DVT226:DVT231"/>
    <mergeCell ref="DVU226:DVU231"/>
    <mergeCell ref="DVV226:DVV231"/>
    <mergeCell ref="DVW226:DVW231"/>
    <mergeCell ref="DVF226:DVF231"/>
    <mergeCell ref="DVG226:DVG231"/>
    <mergeCell ref="DVH226:DVH231"/>
    <mergeCell ref="DVI226:DVI231"/>
    <mergeCell ref="DVJ226:DVJ231"/>
    <mergeCell ref="DVK226:DVK231"/>
    <mergeCell ref="DVL226:DVL231"/>
    <mergeCell ref="DVM226:DVM231"/>
    <mergeCell ref="DVN226:DVN231"/>
    <mergeCell ref="DUW226:DUW231"/>
    <mergeCell ref="DUX226:DUX231"/>
    <mergeCell ref="DUY226:DUY231"/>
    <mergeCell ref="DUZ226:DUZ231"/>
    <mergeCell ref="DVA226:DVA231"/>
    <mergeCell ref="DVB226:DVB231"/>
    <mergeCell ref="DVC226:DVC231"/>
    <mergeCell ref="DVD226:DVD231"/>
    <mergeCell ref="DVE226:DVE231"/>
    <mergeCell ref="DXH226:DXH231"/>
    <mergeCell ref="DXI226:DXI231"/>
    <mergeCell ref="DXJ226:DXJ231"/>
    <mergeCell ref="DXK226:DXK231"/>
    <mergeCell ref="DXL226:DXL231"/>
    <mergeCell ref="DXM226:DXM231"/>
    <mergeCell ref="DXN226:DXN231"/>
    <mergeCell ref="DXO226:DXO231"/>
    <mergeCell ref="DXP226:DXP231"/>
    <mergeCell ref="DWY226:DWY231"/>
    <mergeCell ref="DWZ226:DWZ231"/>
    <mergeCell ref="DXA226:DXA231"/>
    <mergeCell ref="DXB226:DXB231"/>
    <mergeCell ref="DXC226:DXC231"/>
    <mergeCell ref="DXD226:DXD231"/>
    <mergeCell ref="DXE226:DXE231"/>
    <mergeCell ref="DXF226:DXF231"/>
    <mergeCell ref="DXG226:DXG231"/>
    <mergeCell ref="DWP226:DWP231"/>
    <mergeCell ref="DWQ226:DWQ231"/>
    <mergeCell ref="DWR226:DWR231"/>
    <mergeCell ref="DWS226:DWS231"/>
    <mergeCell ref="DWT226:DWT231"/>
    <mergeCell ref="DWU226:DWU231"/>
    <mergeCell ref="DWV226:DWV231"/>
    <mergeCell ref="DWW226:DWW231"/>
    <mergeCell ref="DWX226:DWX231"/>
    <mergeCell ref="DWG226:DWG231"/>
    <mergeCell ref="DWH226:DWH231"/>
    <mergeCell ref="DWI226:DWI231"/>
    <mergeCell ref="DWJ226:DWJ231"/>
    <mergeCell ref="DWK226:DWK231"/>
    <mergeCell ref="DWL226:DWL231"/>
    <mergeCell ref="DWM226:DWM231"/>
    <mergeCell ref="DWN226:DWN231"/>
    <mergeCell ref="DWO226:DWO231"/>
    <mergeCell ref="DYR226:DYR231"/>
    <mergeCell ref="DYS226:DYS231"/>
    <mergeCell ref="DYT226:DYT231"/>
    <mergeCell ref="DYU226:DYU231"/>
    <mergeCell ref="DYV226:DYV231"/>
    <mergeCell ref="DYW226:DYW231"/>
    <mergeCell ref="DYX226:DYX231"/>
    <mergeCell ref="DYY226:DYY231"/>
    <mergeCell ref="DYZ226:DYZ231"/>
    <mergeCell ref="DYI226:DYI231"/>
    <mergeCell ref="DYJ226:DYJ231"/>
    <mergeCell ref="DYK226:DYK231"/>
    <mergeCell ref="DYL226:DYL231"/>
    <mergeCell ref="DYM226:DYM231"/>
    <mergeCell ref="DYN226:DYN231"/>
    <mergeCell ref="DYO226:DYO231"/>
    <mergeCell ref="DYP226:DYP231"/>
    <mergeCell ref="DYQ226:DYQ231"/>
    <mergeCell ref="DXZ226:DXZ231"/>
    <mergeCell ref="DYA226:DYA231"/>
    <mergeCell ref="DYB226:DYB231"/>
    <mergeCell ref="DYC226:DYC231"/>
    <mergeCell ref="DYD226:DYD231"/>
    <mergeCell ref="DYE226:DYE231"/>
    <mergeCell ref="DYF226:DYF231"/>
    <mergeCell ref="DYG226:DYG231"/>
    <mergeCell ref="DYH226:DYH231"/>
    <mergeCell ref="DXQ226:DXQ231"/>
    <mergeCell ref="DXR226:DXR231"/>
    <mergeCell ref="DXS226:DXS231"/>
    <mergeCell ref="DXT226:DXT231"/>
    <mergeCell ref="DXU226:DXU231"/>
    <mergeCell ref="DXV226:DXV231"/>
    <mergeCell ref="DXW226:DXW231"/>
    <mergeCell ref="DXX226:DXX231"/>
    <mergeCell ref="DXY226:DXY231"/>
    <mergeCell ref="EAB226:EAB231"/>
    <mergeCell ref="EAC226:EAC231"/>
    <mergeCell ref="EAD226:EAD231"/>
    <mergeCell ref="EAE226:EAE231"/>
    <mergeCell ref="EAF226:EAF231"/>
    <mergeCell ref="EAG226:EAG231"/>
    <mergeCell ref="EAH226:EAH231"/>
    <mergeCell ref="EAI226:EAI231"/>
    <mergeCell ref="EAJ226:EAJ231"/>
    <mergeCell ref="DZS226:DZS231"/>
    <mergeCell ref="DZT226:DZT231"/>
    <mergeCell ref="DZU226:DZU231"/>
    <mergeCell ref="DZV226:DZV231"/>
    <mergeCell ref="DZW226:DZW231"/>
    <mergeCell ref="DZX226:DZX231"/>
    <mergeCell ref="DZY226:DZY231"/>
    <mergeCell ref="DZZ226:DZZ231"/>
    <mergeCell ref="EAA226:EAA231"/>
    <mergeCell ref="DZJ226:DZJ231"/>
    <mergeCell ref="DZK226:DZK231"/>
    <mergeCell ref="DZL226:DZL231"/>
    <mergeCell ref="DZM226:DZM231"/>
    <mergeCell ref="DZN226:DZN231"/>
    <mergeCell ref="DZO226:DZO231"/>
    <mergeCell ref="DZP226:DZP231"/>
    <mergeCell ref="DZQ226:DZQ231"/>
    <mergeCell ref="DZR226:DZR231"/>
    <mergeCell ref="DZA226:DZA231"/>
    <mergeCell ref="DZB226:DZB231"/>
    <mergeCell ref="DZC226:DZC231"/>
    <mergeCell ref="DZD226:DZD231"/>
    <mergeCell ref="DZE226:DZE231"/>
    <mergeCell ref="DZF226:DZF231"/>
    <mergeCell ref="DZG226:DZG231"/>
    <mergeCell ref="DZH226:DZH231"/>
    <mergeCell ref="DZI226:DZI231"/>
    <mergeCell ref="EBL226:EBL231"/>
    <mergeCell ref="EBM226:EBM231"/>
    <mergeCell ref="EBN226:EBN231"/>
    <mergeCell ref="EBO226:EBO231"/>
    <mergeCell ref="EBP226:EBP231"/>
    <mergeCell ref="EBQ226:EBQ231"/>
    <mergeCell ref="EBR226:EBR231"/>
    <mergeCell ref="EBS226:EBS231"/>
    <mergeCell ref="EBT226:EBT231"/>
    <mergeCell ref="EBC226:EBC231"/>
    <mergeCell ref="EBD226:EBD231"/>
    <mergeCell ref="EBE226:EBE231"/>
    <mergeCell ref="EBF226:EBF231"/>
    <mergeCell ref="EBG226:EBG231"/>
    <mergeCell ref="EBH226:EBH231"/>
    <mergeCell ref="EBI226:EBI231"/>
    <mergeCell ref="EBJ226:EBJ231"/>
    <mergeCell ref="EBK226:EBK231"/>
    <mergeCell ref="EAT226:EAT231"/>
    <mergeCell ref="EAU226:EAU231"/>
    <mergeCell ref="EAV226:EAV231"/>
    <mergeCell ref="EAW226:EAW231"/>
    <mergeCell ref="EAX226:EAX231"/>
    <mergeCell ref="EAY226:EAY231"/>
    <mergeCell ref="EAZ226:EAZ231"/>
    <mergeCell ref="EBA226:EBA231"/>
    <mergeCell ref="EBB226:EBB231"/>
    <mergeCell ref="EAK226:EAK231"/>
    <mergeCell ref="EAL226:EAL231"/>
    <mergeCell ref="EAM226:EAM231"/>
    <mergeCell ref="EAN226:EAN231"/>
    <mergeCell ref="EAO226:EAO231"/>
    <mergeCell ref="EAP226:EAP231"/>
    <mergeCell ref="EAQ226:EAQ231"/>
    <mergeCell ref="EAR226:EAR231"/>
    <mergeCell ref="EAS226:EAS231"/>
    <mergeCell ref="ECV226:ECV231"/>
    <mergeCell ref="ECW226:ECW231"/>
    <mergeCell ref="ECX226:ECX231"/>
    <mergeCell ref="ECY226:ECY231"/>
    <mergeCell ref="ECZ226:ECZ231"/>
    <mergeCell ref="EDA226:EDA231"/>
    <mergeCell ref="EDB226:EDB231"/>
    <mergeCell ref="EDC226:EDC231"/>
    <mergeCell ref="EDD226:EDD231"/>
    <mergeCell ref="ECM226:ECM231"/>
    <mergeCell ref="ECN226:ECN231"/>
    <mergeCell ref="ECO226:ECO231"/>
    <mergeCell ref="ECP226:ECP231"/>
    <mergeCell ref="ECQ226:ECQ231"/>
    <mergeCell ref="ECR226:ECR231"/>
    <mergeCell ref="ECS226:ECS231"/>
    <mergeCell ref="ECT226:ECT231"/>
    <mergeCell ref="ECU226:ECU231"/>
    <mergeCell ref="ECD226:ECD231"/>
    <mergeCell ref="ECE226:ECE231"/>
    <mergeCell ref="ECF226:ECF231"/>
    <mergeCell ref="ECG226:ECG231"/>
    <mergeCell ref="ECH226:ECH231"/>
    <mergeCell ref="ECI226:ECI231"/>
    <mergeCell ref="ECJ226:ECJ231"/>
    <mergeCell ref="ECK226:ECK231"/>
    <mergeCell ref="ECL226:ECL231"/>
    <mergeCell ref="EBU226:EBU231"/>
    <mergeCell ref="EBV226:EBV231"/>
    <mergeCell ref="EBW226:EBW231"/>
    <mergeCell ref="EBX226:EBX231"/>
    <mergeCell ref="EBY226:EBY231"/>
    <mergeCell ref="EBZ226:EBZ231"/>
    <mergeCell ref="ECA226:ECA231"/>
    <mergeCell ref="ECB226:ECB231"/>
    <mergeCell ref="ECC226:ECC231"/>
    <mergeCell ref="EEF226:EEF231"/>
    <mergeCell ref="EEG226:EEG231"/>
    <mergeCell ref="EEH226:EEH231"/>
    <mergeCell ref="EEI226:EEI231"/>
    <mergeCell ref="EEJ226:EEJ231"/>
    <mergeCell ref="EEK226:EEK231"/>
    <mergeCell ref="EEL226:EEL231"/>
    <mergeCell ref="EEM226:EEM231"/>
    <mergeCell ref="EEN226:EEN231"/>
    <mergeCell ref="EDW226:EDW231"/>
    <mergeCell ref="EDX226:EDX231"/>
    <mergeCell ref="EDY226:EDY231"/>
    <mergeCell ref="EDZ226:EDZ231"/>
    <mergeCell ref="EEA226:EEA231"/>
    <mergeCell ref="EEB226:EEB231"/>
    <mergeCell ref="EEC226:EEC231"/>
    <mergeCell ref="EED226:EED231"/>
    <mergeCell ref="EEE226:EEE231"/>
    <mergeCell ref="EDN226:EDN231"/>
    <mergeCell ref="EDO226:EDO231"/>
    <mergeCell ref="EDP226:EDP231"/>
    <mergeCell ref="EDQ226:EDQ231"/>
    <mergeCell ref="EDR226:EDR231"/>
    <mergeCell ref="EDS226:EDS231"/>
    <mergeCell ref="EDT226:EDT231"/>
    <mergeCell ref="EDU226:EDU231"/>
    <mergeCell ref="EDV226:EDV231"/>
    <mergeCell ref="EDE226:EDE231"/>
    <mergeCell ref="EDF226:EDF231"/>
    <mergeCell ref="EDG226:EDG231"/>
    <mergeCell ref="EDH226:EDH231"/>
    <mergeCell ref="EDI226:EDI231"/>
    <mergeCell ref="EDJ226:EDJ231"/>
    <mergeCell ref="EDK226:EDK231"/>
    <mergeCell ref="EDL226:EDL231"/>
    <mergeCell ref="EDM226:EDM231"/>
    <mergeCell ref="EFP226:EFP231"/>
    <mergeCell ref="EFQ226:EFQ231"/>
    <mergeCell ref="EFR226:EFR231"/>
    <mergeCell ref="EFS226:EFS231"/>
    <mergeCell ref="EFT226:EFT231"/>
    <mergeCell ref="EFU226:EFU231"/>
    <mergeCell ref="EFV226:EFV231"/>
    <mergeCell ref="EFW226:EFW231"/>
    <mergeCell ref="EFX226:EFX231"/>
    <mergeCell ref="EFG226:EFG231"/>
    <mergeCell ref="EFH226:EFH231"/>
    <mergeCell ref="EFI226:EFI231"/>
    <mergeCell ref="EFJ226:EFJ231"/>
    <mergeCell ref="EFK226:EFK231"/>
    <mergeCell ref="EFL226:EFL231"/>
    <mergeCell ref="EFM226:EFM231"/>
    <mergeCell ref="EFN226:EFN231"/>
    <mergeCell ref="EFO226:EFO231"/>
    <mergeCell ref="EEX226:EEX231"/>
    <mergeCell ref="EEY226:EEY231"/>
    <mergeCell ref="EEZ226:EEZ231"/>
    <mergeCell ref="EFA226:EFA231"/>
    <mergeCell ref="EFB226:EFB231"/>
    <mergeCell ref="EFC226:EFC231"/>
    <mergeCell ref="EFD226:EFD231"/>
    <mergeCell ref="EFE226:EFE231"/>
    <mergeCell ref="EFF226:EFF231"/>
    <mergeCell ref="EEO226:EEO231"/>
    <mergeCell ref="EEP226:EEP231"/>
    <mergeCell ref="EEQ226:EEQ231"/>
    <mergeCell ref="EER226:EER231"/>
    <mergeCell ref="EES226:EES231"/>
    <mergeCell ref="EET226:EET231"/>
    <mergeCell ref="EEU226:EEU231"/>
    <mergeCell ref="EEV226:EEV231"/>
    <mergeCell ref="EEW226:EEW231"/>
    <mergeCell ref="EGZ226:EGZ231"/>
    <mergeCell ref="EHA226:EHA231"/>
    <mergeCell ref="EHB226:EHB231"/>
    <mergeCell ref="EHC226:EHC231"/>
    <mergeCell ref="EHD226:EHD231"/>
    <mergeCell ref="EHE226:EHE231"/>
    <mergeCell ref="EHF226:EHF231"/>
    <mergeCell ref="EHG226:EHG231"/>
    <mergeCell ref="EHH226:EHH231"/>
    <mergeCell ref="EGQ226:EGQ231"/>
    <mergeCell ref="EGR226:EGR231"/>
    <mergeCell ref="EGS226:EGS231"/>
    <mergeCell ref="EGT226:EGT231"/>
    <mergeCell ref="EGU226:EGU231"/>
    <mergeCell ref="EGV226:EGV231"/>
    <mergeCell ref="EGW226:EGW231"/>
    <mergeCell ref="EGX226:EGX231"/>
    <mergeCell ref="EGY226:EGY231"/>
    <mergeCell ref="EGH226:EGH231"/>
    <mergeCell ref="EGI226:EGI231"/>
    <mergeCell ref="EGJ226:EGJ231"/>
    <mergeCell ref="EGK226:EGK231"/>
    <mergeCell ref="EGL226:EGL231"/>
    <mergeCell ref="EGM226:EGM231"/>
    <mergeCell ref="EGN226:EGN231"/>
    <mergeCell ref="EGO226:EGO231"/>
    <mergeCell ref="EGP226:EGP231"/>
    <mergeCell ref="EFY226:EFY231"/>
    <mergeCell ref="EFZ226:EFZ231"/>
    <mergeCell ref="EGA226:EGA231"/>
    <mergeCell ref="EGB226:EGB231"/>
    <mergeCell ref="EGC226:EGC231"/>
    <mergeCell ref="EGD226:EGD231"/>
    <mergeCell ref="EGE226:EGE231"/>
    <mergeCell ref="EGF226:EGF231"/>
    <mergeCell ref="EGG226:EGG231"/>
    <mergeCell ref="EIJ226:EIJ231"/>
    <mergeCell ref="EIK226:EIK231"/>
    <mergeCell ref="EIL226:EIL231"/>
    <mergeCell ref="EIM226:EIM231"/>
    <mergeCell ref="EIN226:EIN231"/>
    <mergeCell ref="EIO226:EIO231"/>
    <mergeCell ref="EIP226:EIP231"/>
    <mergeCell ref="EIQ226:EIQ231"/>
    <mergeCell ref="EIR226:EIR231"/>
    <mergeCell ref="EIA226:EIA231"/>
    <mergeCell ref="EIB226:EIB231"/>
    <mergeCell ref="EIC226:EIC231"/>
    <mergeCell ref="EID226:EID231"/>
    <mergeCell ref="EIE226:EIE231"/>
    <mergeCell ref="EIF226:EIF231"/>
    <mergeCell ref="EIG226:EIG231"/>
    <mergeCell ref="EIH226:EIH231"/>
    <mergeCell ref="EII226:EII231"/>
    <mergeCell ref="EHR226:EHR231"/>
    <mergeCell ref="EHS226:EHS231"/>
    <mergeCell ref="EHT226:EHT231"/>
    <mergeCell ref="EHU226:EHU231"/>
    <mergeCell ref="EHV226:EHV231"/>
    <mergeCell ref="EHW226:EHW231"/>
    <mergeCell ref="EHX226:EHX231"/>
    <mergeCell ref="EHY226:EHY231"/>
    <mergeCell ref="EHZ226:EHZ231"/>
    <mergeCell ref="EHI226:EHI231"/>
    <mergeCell ref="EHJ226:EHJ231"/>
    <mergeCell ref="EHK226:EHK231"/>
    <mergeCell ref="EHL226:EHL231"/>
    <mergeCell ref="EHM226:EHM231"/>
    <mergeCell ref="EHN226:EHN231"/>
    <mergeCell ref="EHO226:EHO231"/>
    <mergeCell ref="EHP226:EHP231"/>
    <mergeCell ref="EHQ226:EHQ231"/>
    <mergeCell ref="EJT226:EJT231"/>
    <mergeCell ref="EJU226:EJU231"/>
    <mergeCell ref="EJV226:EJV231"/>
    <mergeCell ref="EJW226:EJW231"/>
    <mergeCell ref="EJX226:EJX231"/>
    <mergeCell ref="EJY226:EJY231"/>
    <mergeCell ref="EJZ226:EJZ231"/>
    <mergeCell ref="EKA226:EKA231"/>
    <mergeCell ref="EKB226:EKB231"/>
    <mergeCell ref="EJK226:EJK231"/>
    <mergeCell ref="EJL226:EJL231"/>
    <mergeCell ref="EJM226:EJM231"/>
    <mergeCell ref="EJN226:EJN231"/>
    <mergeCell ref="EJO226:EJO231"/>
    <mergeCell ref="EJP226:EJP231"/>
    <mergeCell ref="EJQ226:EJQ231"/>
    <mergeCell ref="EJR226:EJR231"/>
    <mergeCell ref="EJS226:EJS231"/>
    <mergeCell ref="EJB226:EJB231"/>
    <mergeCell ref="EJC226:EJC231"/>
    <mergeCell ref="EJD226:EJD231"/>
    <mergeCell ref="EJE226:EJE231"/>
    <mergeCell ref="EJF226:EJF231"/>
    <mergeCell ref="EJG226:EJG231"/>
    <mergeCell ref="EJH226:EJH231"/>
    <mergeCell ref="EJI226:EJI231"/>
    <mergeCell ref="EJJ226:EJJ231"/>
    <mergeCell ref="EIS226:EIS231"/>
    <mergeCell ref="EIT226:EIT231"/>
    <mergeCell ref="EIU226:EIU231"/>
    <mergeCell ref="EIV226:EIV231"/>
    <mergeCell ref="EIW226:EIW231"/>
    <mergeCell ref="EIX226:EIX231"/>
    <mergeCell ref="EIY226:EIY231"/>
    <mergeCell ref="EIZ226:EIZ231"/>
    <mergeCell ref="EJA226:EJA231"/>
    <mergeCell ref="ELD226:ELD231"/>
    <mergeCell ref="ELE226:ELE231"/>
    <mergeCell ref="ELF226:ELF231"/>
    <mergeCell ref="ELG226:ELG231"/>
    <mergeCell ref="ELH226:ELH231"/>
    <mergeCell ref="ELI226:ELI231"/>
    <mergeCell ref="ELJ226:ELJ231"/>
    <mergeCell ref="ELK226:ELK231"/>
    <mergeCell ref="ELL226:ELL231"/>
    <mergeCell ref="EKU226:EKU231"/>
    <mergeCell ref="EKV226:EKV231"/>
    <mergeCell ref="EKW226:EKW231"/>
    <mergeCell ref="EKX226:EKX231"/>
    <mergeCell ref="EKY226:EKY231"/>
    <mergeCell ref="EKZ226:EKZ231"/>
    <mergeCell ref="ELA226:ELA231"/>
    <mergeCell ref="ELB226:ELB231"/>
    <mergeCell ref="ELC226:ELC231"/>
    <mergeCell ref="EKL226:EKL231"/>
    <mergeCell ref="EKM226:EKM231"/>
    <mergeCell ref="EKN226:EKN231"/>
    <mergeCell ref="EKO226:EKO231"/>
    <mergeCell ref="EKP226:EKP231"/>
    <mergeCell ref="EKQ226:EKQ231"/>
    <mergeCell ref="EKR226:EKR231"/>
    <mergeCell ref="EKS226:EKS231"/>
    <mergeCell ref="EKT226:EKT231"/>
    <mergeCell ref="EKC226:EKC231"/>
    <mergeCell ref="EKD226:EKD231"/>
    <mergeCell ref="EKE226:EKE231"/>
    <mergeCell ref="EKF226:EKF231"/>
    <mergeCell ref="EKG226:EKG231"/>
    <mergeCell ref="EKH226:EKH231"/>
    <mergeCell ref="EKI226:EKI231"/>
    <mergeCell ref="EKJ226:EKJ231"/>
    <mergeCell ref="EKK226:EKK231"/>
    <mergeCell ref="EMN226:EMN231"/>
    <mergeCell ref="EMO226:EMO231"/>
    <mergeCell ref="EMP226:EMP231"/>
    <mergeCell ref="EMQ226:EMQ231"/>
    <mergeCell ref="EMR226:EMR231"/>
    <mergeCell ref="EMS226:EMS231"/>
    <mergeCell ref="EMT226:EMT231"/>
    <mergeCell ref="EMU226:EMU231"/>
    <mergeCell ref="EMV226:EMV231"/>
    <mergeCell ref="EME226:EME231"/>
    <mergeCell ref="EMF226:EMF231"/>
    <mergeCell ref="EMG226:EMG231"/>
    <mergeCell ref="EMH226:EMH231"/>
    <mergeCell ref="EMI226:EMI231"/>
    <mergeCell ref="EMJ226:EMJ231"/>
    <mergeCell ref="EMK226:EMK231"/>
    <mergeCell ref="EML226:EML231"/>
    <mergeCell ref="EMM226:EMM231"/>
    <mergeCell ref="ELV226:ELV231"/>
    <mergeCell ref="ELW226:ELW231"/>
    <mergeCell ref="ELX226:ELX231"/>
    <mergeCell ref="ELY226:ELY231"/>
    <mergeCell ref="ELZ226:ELZ231"/>
    <mergeCell ref="EMA226:EMA231"/>
    <mergeCell ref="EMB226:EMB231"/>
    <mergeCell ref="EMC226:EMC231"/>
    <mergeCell ref="EMD226:EMD231"/>
    <mergeCell ref="ELM226:ELM231"/>
    <mergeCell ref="ELN226:ELN231"/>
    <mergeCell ref="ELO226:ELO231"/>
    <mergeCell ref="ELP226:ELP231"/>
    <mergeCell ref="ELQ226:ELQ231"/>
    <mergeCell ref="ELR226:ELR231"/>
    <mergeCell ref="ELS226:ELS231"/>
    <mergeCell ref="ELT226:ELT231"/>
    <mergeCell ref="ELU226:ELU231"/>
    <mergeCell ref="ENX226:ENX231"/>
    <mergeCell ref="ENY226:ENY231"/>
    <mergeCell ref="ENZ226:ENZ231"/>
    <mergeCell ref="EOA226:EOA231"/>
    <mergeCell ref="EOB226:EOB231"/>
    <mergeCell ref="EOC226:EOC231"/>
    <mergeCell ref="EOD226:EOD231"/>
    <mergeCell ref="EOE226:EOE231"/>
    <mergeCell ref="EOF226:EOF231"/>
    <mergeCell ref="ENO226:ENO231"/>
    <mergeCell ref="ENP226:ENP231"/>
    <mergeCell ref="ENQ226:ENQ231"/>
    <mergeCell ref="ENR226:ENR231"/>
    <mergeCell ref="ENS226:ENS231"/>
    <mergeCell ref="ENT226:ENT231"/>
    <mergeCell ref="ENU226:ENU231"/>
    <mergeCell ref="ENV226:ENV231"/>
    <mergeCell ref="ENW226:ENW231"/>
    <mergeCell ref="ENF226:ENF231"/>
    <mergeCell ref="ENG226:ENG231"/>
    <mergeCell ref="ENH226:ENH231"/>
    <mergeCell ref="ENI226:ENI231"/>
    <mergeCell ref="ENJ226:ENJ231"/>
    <mergeCell ref="ENK226:ENK231"/>
    <mergeCell ref="ENL226:ENL231"/>
    <mergeCell ref="ENM226:ENM231"/>
    <mergeCell ref="ENN226:ENN231"/>
    <mergeCell ref="EMW226:EMW231"/>
    <mergeCell ref="EMX226:EMX231"/>
    <mergeCell ref="EMY226:EMY231"/>
    <mergeCell ref="EMZ226:EMZ231"/>
    <mergeCell ref="ENA226:ENA231"/>
    <mergeCell ref="ENB226:ENB231"/>
    <mergeCell ref="ENC226:ENC231"/>
    <mergeCell ref="END226:END231"/>
    <mergeCell ref="ENE226:ENE231"/>
    <mergeCell ref="EPH226:EPH231"/>
    <mergeCell ref="EPI226:EPI231"/>
    <mergeCell ref="EPJ226:EPJ231"/>
    <mergeCell ref="EPK226:EPK231"/>
    <mergeCell ref="EPL226:EPL231"/>
    <mergeCell ref="EPM226:EPM231"/>
    <mergeCell ref="EPN226:EPN231"/>
    <mergeCell ref="EPO226:EPO231"/>
    <mergeCell ref="EPP226:EPP231"/>
    <mergeCell ref="EOY226:EOY231"/>
    <mergeCell ref="EOZ226:EOZ231"/>
    <mergeCell ref="EPA226:EPA231"/>
    <mergeCell ref="EPB226:EPB231"/>
    <mergeCell ref="EPC226:EPC231"/>
    <mergeCell ref="EPD226:EPD231"/>
    <mergeCell ref="EPE226:EPE231"/>
    <mergeCell ref="EPF226:EPF231"/>
    <mergeCell ref="EPG226:EPG231"/>
    <mergeCell ref="EOP226:EOP231"/>
    <mergeCell ref="EOQ226:EOQ231"/>
    <mergeCell ref="EOR226:EOR231"/>
    <mergeCell ref="EOS226:EOS231"/>
    <mergeCell ref="EOT226:EOT231"/>
    <mergeCell ref="EOU226:EOU231"/>
    <mergeCell ref="EOV226:EOV231"/>
    <mergeCell ref="EOW226:EOW231"/>
    <mergeCell ref="EOX226:EOX231"/>
    <mergeCell ref="EOG226:EOG231"/>
    <mergeCell ref="EOH226:EOH231"/>
    <mergeCell ref="EOI226:EOI231"/>
    <mergeCell ref="EOJ226:EOJ231"/>
    <mergeCell ref="EOK226:EOK231"/>
    <mergeCell ref="EOL226:EOL231"/>
    <mergeCell ref="EOM226:EOM231"/>
    <mergeCell ref="EON226:EON231"/>
    <mergeCell ref="EOO226:EOO231"/>
    <mergeCell ref="EQR226:EQR231"/>
    <mergeCell ref="EQS226:EQS231"/>
    <mergeCell ref="EQT226:EQT231"/>
    <mergeCell ref="EQU226:EQU231"/>
    <mergeCell ref="EQV226:EQV231"/>
    <mergeCell ref="EQW226:EQW231"/>
    <mergeCell ref="EQX226:EQX231"/>
    <mergeCell ref="EQY226:EQY231"/>
    <mergeCell ref="EQZ226:EQZ231"/>
    <mergeCell ref="EQI226:EQI231"/>
    <mergeCell ref="EQJ226:EQJ231"/>
    <mergeCell ref="EQK226:EQK231"/>
    <mergeCell ref="EQL226:EQL231"/>
    <mergeCell ref="EQM226:EQM231"/>
    <mergeCell ref="EQN226:EQN231"/>
    <mergeCell ref="EQO226:EQO231"/>
    <mergeCell ref="EQP226:EQP231"/>
    <mergeCell ref="EQQ226:EQQ231"/>
    <mergeCell ref="EPZ226:EPZ231"/>
    <mergeCell ref="EQA226:EQA231"/>
    <mergeCell ref="EQB226:EQB231"/>
    <mergeCell ref="EQC226:EQC231"/>
    <mergeCell ref="EQD226:EQD231"/>
    <mergeCell ref="EQE226:EQE231"/>
    <mergeCell ref="EQF226:EQF231"/>
    <mergeCell ref="EQG226:EQG231"/>
    <mergeCell ref="EQH226:EQH231"/>
    <mergeCell ref="EPQ226:EPQ231"/>
    <mergeCell ref="EPR226:EPR231"/>
    <mergeCell ref="EPS226:EPS231"/>
    <mergeCell ref="EPT226:EPT231"/>
    <mergeCell ref="EPU226:EPU231"/>
    <mergeCell ref="EPV226:EPV231"/>
    <mergeCell ref="EPW226:EPW231"/>
    <mergeCell ref="EPX226:EPX231"/>
    <mergeCell ref="EPY226:EPY231"/>
    <mergeCell ref="ESB226:ESB231"/>
    <mergeCell ref="ESC226:ESC231"/>
    <mergeCell ref="ESD226:ESD231"/>
    <mergeCell ref="ESE226:ESE231"/>
    <mergeCell ref="ESF226:ESF231"/>
    <mergeCell ref="ESG226:ESG231"/>
    <mergeCell ref="ESH226:ESH231"/>
    <mergeCell ref="ESI226:ESI231"/>
    <mergeCell ref="ESJ226:ESJ231"/>
    <mergeCell ref="ERS226:ERS231"/>
    <mergeCell ref="ERT226:ERT231"/>
    <mergeCell ref="ERU226:ERU231"/>
    <mergeCell ref="ERV226:ERV231"/>
    <mergeCell ref="ERW226:ERW231"/>
    <mergeCell ref="ERX226:ERX231"/>
    <mergeCell ref="ERY226:ERY231"/>
    <mergeCell ref="ERZ226:ERZ231"/>
    <mergeCell ref="ESA226:ESA231"/>
    <mergeCell ref="ERJ226:ERJ231"/>
    <mergeCell ref="ERK226:ERK231"/>
    <mergeCell ref="ERL226:ERL231"/>
    <mergeCell ref="ERM226:ERM231"/>
    <mergeCell ref="ERN226:ERN231"/>
    <mergeCell ref="ERO226:ERO231"/>
    <mergeCell ref="ERP226:ERP231"/>
    <mergeCell ref="ERQ226:ERQ231"/>
    <mergeCell ref="ERR226:ERR231"/>
    <mergeCell ref="ERA226:ERA231"/>
    <mergeCell ref="ERB226:ERB231"/>
    <mergeCell ref="ERC226:ERC231"/>
    <mergeCell ref="ERD226:ERD231"/>
    <mergeCell ref="ERE226:ERE231"/>
    <mergeCell ref="ERF226:ERF231"/>
    <mergeCell ref="ERG226:ERG231"/>
    <mergeCell ref="ERH226:ERH231"/>
    <mergeCell ref="ERI226:ERI231"/>
    <mergeCell ref="ETL226:ETL231"/>
    <mergeCell ref="ETM226:ETM231"/>
    <mergeCell ref="ETN226:ETN231"/>
    <mergeCell ref="ETO226:ETO231"/>
    <mergeCell ref="ETP226:ETP231"/>
    <mergeCell ref="ETQ226:ETQ231"/>
    <mergeCell ref="ETR226:ETR231"/>
    <mergeCell ref="ETS226:ETS231"/>
    <mergeCell ref="ETT226:ETT231"/>
    <mergeCell ref="ETC226:ETC231"/>
    <mergeCell ref="ETD226:ETD231"/>
    <mergeCell ref="ETE226:ETE231"/>
    <mergeCell ref="ETF226:ETF231"/>
    <mergeCell ref="ETG226:ETG231"/>
    <mergeCell ref="ETH226:ETH231"/>
    <mergeCell ref="ETI226:ETI231"/>
    <mergeCell ref="ETJ226:ETJ231"/>
    <mergeCell ref="ETK226:ETK231"/>
    <mergeCell ref="EST226:EST231"/>
    <mergeCell ref="ESU226:ESU231"/>
    <mergeCell ref="ESV226:ESV231"/>
    <mergeCell ref="ESW226:ESW231"/>
    <mergeCell ref="ESX226:ESX231"/>
    <mergeCell ref="ESY226:ESY231"/>
    <mergeCell ref="ESZ226:ESZ231"/>
    <mergeCell ref="ETA226:ETA231"/>
    <mergeCell ref="ETB226:ETB231"/>
    <mergeCell ref="ESK226:ESK231"/>
    <mergeCell ref="ESL226:ESL231"/>
    <mergeCell ref="ESM226:ESM231"/>
    <mergeCell ref="ESN226:ESN231"/>
    <mergeCell ref="ESO226:ESO231"/>
    <mergeCell ref="ESP226:ESP231"/>
    <mergeCell ref="ESQ226:ESQ231"/>
    <mergeCell ref="ESR226:ESR231"/>
    <mergeCell ref="ESS226:ESS231"/>
    <mergeCell ref="EUV226:EUV231"/>
    <mergeCell ref="EUW226:EUW231"/>
    <mergeCell ref="EUX226:EUX231"/>
    <mergeCell ref="EUY226:EUY231"/>
    <mergeCell ref="EUZ226:EUZ231"/>
    <mergeCell ref="EVA226:EVA231"/>
    <mergeCell ref="EVB226:EVB231"/>
    <mergeCell ref="EVC226:EVC231"/>
    <mergeCell ref="EVD226:EVD231"/>
    <mergeCell ref="EUM226:EUM231"/>
    <mergeCell ref="EUN226:EUN231"/>
    <mergeCell ref="EUO226:EUO231"/>
    <mergeCell ref="EUP226:EUP231"/>
    <mergeCell ref="EUQ226:EUQ231"/>
    <mergeCell ref="EUR226:EUR231"/>
    <mergeCell ref="EUS226:EUS231"/>
    <mergeCell ref="EUT226:EUT231"/>
    <mergeCell ref="EUU226:EUU231"/>
    <mergeCell ref="EUD226:EUD231"/>
    <mergeCell ref="EUE226:EUE231"/>
    <mergeCell ref="EUF226:EUF231"/>
    <mergeCell ref="EUG226:EUG231"/>
    <mergeCell ref="EUH226:EUH231"/>
    <mergeCell ref="EUI226:EUI231"/>
    <mergeCell ref="EUJ226:EUJ231"/>
    <mergeCell ref="EUK226:EUK231"/>
    <mergeCell ref="EUL226:EUL231"/>
    <mergeCell ref="ETU226:ETU231"/>
    <mergeCell ref="ETV226:ETV231"/>
    <mergeCell ref="ETW226:ETW231"/>
    <mergeCell ref="ETX226:ETX231"/>
    <mergeCell ref="ETY226:ETY231"/>
    <mergeCell ref="ETZ226:ETZ231"/>
    <mergeCell ref="EUA226:EUA231"/>
    <mergeCell ref="EUB226:EUB231"/>
    <mergeCell ref="EUC226:EUC231"/>
    <mergeCell ref="EWF226:EWF231"/>
    <mergeCell ref="EWG226:EWG231"/>
    <mergeCell ref="EWH226:EWH231"/>
    <mergeCell ref="EWI226:EWI231"/>
    <mergeCell ref="EWJ226:EWJ231"/>
    <mergeCell ref="EWK226:EWK231"/>
    <mergeCell ref="EWL226:EWL231"/>
    <mergeCell ref="EWM226:EWM231"/>
    <mergeCell ref="EWN226:EWN231"/>
    <mergeCell ref="EVW226:EVW231"/>
    <mergeCell ref="EVX226:EVX231"/>
    <mergeCell ref="EVY226:EVY231"/>
    <mergeCell ref="EVZ226:EVZ231"/>
    <mergeCell ref="EWA226:EWA231"/>
    <mergeCell ref="EWB226:EWB231"/>
    <mergeCell ref="EWC226:EWC231"/>
    <mergeCell ref="EWD226:EWD231"/>
    <mergeCell ref="EWE226:EWE231"/>
    <mergeCell ref="EVN226:EVN231"/>
    <mergeCell ref="EVO226:EVO231"/>
    <mergeCell ref="EVP226:EVP231"/>
    <mergeCell ref="EVQ226:EVQ231"/>
    <mergeCell ref="EVR226:EVR231"/>
    <mergeCell ref="EVS226:EVS231"/>
    <mergeCell ref="EVT226:EVT231"/>
    <mergeCell ref="EVU226:EVU231"/>
    <mergeCell ref="EVV226:EVV231"/>
    <mergeCell ref="EVE226:EVE231"/>
    <mergeCell ref="EVF226:EVF231"/>
    <mergeCell ref="EVG226:EVG231"/>
    <mergeCell ref="EVH226:EVH231"/>
    <mergeCell ref="EVI226:EVI231"/>
    <mergeCell ref="EVJ226:EVJ231"/>
    <mergeCell ref="EVK226:EVK231"/>
    <mergeCell ref="EVL226:EVL231"/>
    <mergeCell ref="EVM226:EVM231"/>
    <mergeCell ref="EXP226:EXP231"/>
    <mergeCell ref="EXQ226:EXQ231"/>
    <mergeCell ref="EXR226:EXR231"/>
    <mergeCell ref="EXS226:EXS231"/>
    <mergeCell ref="EXT226:EXT231"/>
    <mergeCell ref="EXU226:EXU231"/>
    <mergeCell ref="EXV226:EXV231"/>
    <mergeCell ref="EXW226:EXW231"/>
    <mergeCell ref="EXX226:EXX231"/>
    <mergeCell ref="EXG226:EXG231"/>
    <mergeCell ref="EXH226:EXH231"/>
    <mergeCell ref="EXI226:EXI231"/>
    <mergeCell ref="EXJ226:EXJ231"/>
    <mergeCell ref="EXK226:EXK231"/>
    <mergeCell ref="EXL226:EXL231"/>
    <mergeCell ref="EXM226:EXM231"/>
    <mergeCell ref="EXN226:EXN231"/>
    <mergeCell ref="EXO226:EXO231"/>
    <mergeCell ref="EWX226:EWX231"/>
    <mergeCell ref="EWY226:EWY231"/>
    <mergeCell ref="EWZ226:EWZ231"/>
    <mergeCell ref="EXA226:EXA231"/>
    <mergeCell ref="EXB226:EXB231"/>
    <mergeCell ref="EXC226:EXC231"/>
    <mergeCell ref="EXD226:EXD231"/>
    <mergeCell ref="EXE226:EXE231"/>
    <mergeCell ref="EXF226:EXF231"/>
    <mergeCell ref="EWO226:EWO231"/>
    <mergeCell ref="EWP226:EWP231"/>
    <mergeCell ref="EWQ226:EWQ231"/>
    <mergeCell ref="EWR226:EWR231"/>
    <mergeCell ref="EWS226:EWS231"/>
    <mergeCell ref="EWT226:EWT231"/>
    <mergeCell ref="EWU226:EWU231"/>
    <mergeCell ref="EWV226:EWV231"/>
    <mergeCell ref="EWW226:EWW231"/>
    <mergeCell ref="EYZ226:EYZ231"/>
    <mergeCell ref="EZA226:EZA231"/>
    <mergeCell ref="EZB226:EZB231"/>
    <mergeCell ref="EZC226:EZC231"/>
    <mergeCell ref="EZD226:EZD231"/>
    <mergeCell ref="EZE226:EZE231"/>
    <mergeCell ref="EZF226:EZF231"/>
    <mergeCell ref="EZG226:EZG231"/>
    <mergeCell ref="EZH226:EZH231"/>
    <mergeCell ref="EYQ226:EYQ231"/>
    <mergeCell ref="EYR226:EYR231"/>
    <mergeCell ref="EYS226:EYS231"/>
    <mergeCell ref="EYT226:EYT231"/>
    <mergeCell ref="EYU226:EYU231"/>
    <mergeCell ref="EYV226:EYV231"/>
    <mergeCell ref="EYW226:EYW231"/>
    <mergeCell ref="EYX226:EYX231"/>
    <mergeCell ref="EYY226:EYY231"/>
    <mergeCell ref="EYH226:EYH231"/>
    <mergeCell ref="EYI226:EYI231"/>
    <mergeCell ref="EYJ226:EYJ231"/>
    <mergeCell ref="EYK226:EYK231"/>
    <mergeCell ref="EYL226:EYL231"/>
    <mergeCell ref="EYM226:EYM231"/>
    <mergeCell ref="EYN226:EYN231"/>
    <mergeCell ref="EYO226:EYO231"/>
    <mergeCell ref="EYP226:EYP231"/>
    <mergeCell ref="EXY226:EXY231"/>
    <mergeCell ref="EXZ226:EXZ231"/>
    <mergeCell ref="EYA226:EYA231"/>
    <mergeCell ref="EYB226:EYB231"/>
    <mergeCell ref="EYC226:EYC231"/>
    <mergeCell ref="EYD226:EYD231"/>
    <mergeCell ref="EYE226:EYE231"/>
    <mergeCell ref="EYF226:EYF231"/>
    <mergeCell ref="EYG226:EYG231"/>
    <mergeCell ref="FAJ226:FAJ231"/>
    <mergeCell ref="FAK226:FAK231"/>
    <mergeCell ref="FAL226:FAL231"/>
    <mergeCell ref="FAM226:FAM231"/>
    <mergeCell ref="FAN226:FAN231"/>
    <mergeCell ref="FAO226:FAO231"/>
    <mergeCell ref="FAP226:FAP231"/>
    <mergeCell ref="FAQ226:FAQ231"/>
    <mergeCell ref="FAR226:FAR231"/>
    <mergeCell ref="FAA226:FAA231"/>
    <mergeCell ref="FAB226:FAB231"/>
    <mergeCell ref="FAC226:FAC231"/>
    <mergeCell ref="FAD226:FAD231"/>
    <mergeCell ref="FAE226:FAE231"/>
    <mergeCell ref="FAF226:FAF231"/>
    <mergeCell ref="FAG226:FAG231"/>
    <mergeCell ref="FAH226:FAH231"/>
    <mergeCell ref="FAI226:FAI231"/>
    <mergeCell ref="EZR226:EZR231"/>
    <mergeCell ref="EZS226:EZS231"/>
    <mergeCell ref="EZT226:EZT231"/>
    <mergeCell ref="EZU226:EZU231"/>
    <mergeCell ref="EZV226:EZV231"/>
    <mergeCell ref="EZW226:EZW231"/>
    <mergeCell ref="EZX226:EZX231"/>
    <mergeCell ref="EZY226:EZY231"/>
    <mergeCell ref="EZZ226:EZZ231"/>
    <mergeCell ref="EZI226:EZI231"/>
    <mergeCell ref="EZJ226:EZJ231"/>
    <mergeCell ref="EZK226:EZK231"/>
    <mergeCell ref="EZL226:EZL231"/>
    <mergeCell ref="EZM226:EZM231"/>
    <mergeCell ref="EZN226:EZN231"/>
    <mergeCell ref="EZO226:EZO231"/>
    <mergeCell ref="EZP226:EZP231"/>
    <mergeCell ref="EZQ226:EZQ231"/>
    <mergeCell ref="FBT226:FBT231"/>
    <mergeCell ref="FBU226:FBU231"/>
    <mergeCell ref="FBV226:FBV231"/>
    <mergeCell ref="FBW226:FBW231"/>
    <mergeCell ref="FBX226:FBX231"/>
    <mergeCell ref="FBY226:FBY231"/>
    <mergeCell ref="FBZ226:FBZ231"/>
    <mergeCell ref="FCA226:FCA231"/>
    <mergeCell ref="FCB226:FCB231"/>
    <mergeCell ref="FBK226:FBK231"/>
    <mergeCell ref="FBL226:FBL231"/>
    <mergeCell ref="FBM226:FBM231"/>
    <mergeCell ref="FBN226:FBN231"/>
    <mergeCell ref="FBO226:FBO231"/>
    <mergeCell ref="FBP226:FBP231"/>
    <mergeCell ref="FBQ226:FBQ231"/>
    <mergeCell ref="FBR226:FBR231"/>
    <mergeCell ref="FBS226:FBS231"/>
    <mergeCell ref="FBB226:FBB231"/>
    <mergeCell ref="FBC226:FBC231"/>
    <mergeCell ref="FBD226:FBD231"/>
    <mergeCell ref="FBE226:FBE231"/>
    <mergeCell ref="FBF226:FBF231"/>
    <mergeCell ref="FBG226:FBG231"/>
    <mergeCell ref="FBH226:FBH231"/>
    <mergeCell ref="FBI226:FBI231"/>
    <mergeCell ref="FBJ226:FBJ231"/>
    <mergeCell ref="FAS226:FAS231"/>
    <mergeCell ref="FAT226:FAT231"/>
    <mergeCell ref="FAU226:FAU231"/>
    <mergeCell ref="FAV226:FAV231"/>
    <mergeCell ref="FAW226:FAW231"/>
    <mergeCell ref="FAX226:FAX231"/>
    <mergeCell ref="FAY226:FAY231"/>
    <mergeCell ref="FAZ226:FAZ231"/>
    <mergeCell ref="FBA226:FBA231"/>
    <mergeCell ref="FDD226:FDD231"/>
    <mergeCell ref="FDE226:FDE231"/>
    <mergeCell ref="FDF226:FDF231"/>
    <mergeCell ref="FDG226:FDG231"/>
    <mergeCell ref="FDH226:FDH231"/>
    <mergeCell ref="FDI226:FDI231"/>
    <mergeCell ref="FDJ226:FDJ231"/>
    <mergeCell ref="FDK226:FDK231"/>
    <mergeCell ref="FDL226:FDL231"/>
    <mergeCell ref="FCU226:FCU231"/>
    <mergeCell ref="FCV226:FCV231"/>
    <mergeCell ref="FCW226:FCW231"/>
    <mergeCell ref="FCX226:FCX231"/>
    <mergeCell ref="FCY226:FCY231"/>
    <mergeCell ref="FCZ226:FCZ231"/>
    <mergeCell ref="FDA226:FDA231"/>
    <mergeCell ref="FDB226:FDB231"/>
    <mergeCell ref="FDC226:FDC231"/>
    <mergeCell ref="FCL226:FCL231"/>
    <mergeCell ref="FCM226:FCM231"/>
    <mergeCell ref="FCN226:FCN231"/>
    <mergeCell ref="FCO226:FCO231"/>
    <mergeCell ref="FCP226:FCP231"/>
    <mergeCell ref="FCQ226:FCQ231"/>
    <mergeCell ref="FCR226:FCR231"/>
    <mergeCell ref="FCS226:FCS231"/>
    <mergeCell ref="FCT226:FCT231"/>
    <mergeCell ref="FCC226:FCC231"/>
    <mergeCell ref="FCD226:FCD231"/>
    <mergeCell ref="FCE226:FCE231"/>
    <mergeCell ref="FCF226:FCF231"/>
    <mergeCell ref="FCG226:FCG231"/>
    <mergeCell ref="FCH226:FCH231"/>
    <mergeCell ref="FCI226:FCI231"/>
    <mergeCell ref="FCJ226:FCJ231"/>
    <mergeCell ref="FCK226:FCK231"/>
    <mergeCell ref="FEN226:FEN231"/>
    <mergeCell ref="FEO226:FEO231"/>
    <mergeCell ref="FEP226:FEP231"/>
    <mergeCell ref="FEQ226:FEQ231"/>
    <mergeCell ref="FER226:FER231"/>
    <mergeCell ref="FES226:FES231"/>
    <mergeCell ref="FET226:FET231"/>
    <mergeCell ref="FEU226:FEU231"/>
    <mergeCell ref="FEV226:FEV231"/>
    <mergeCell ref="FEE226:FEE231"/>
    <mergeCell ref="FEF226:FEF231"/>
    <mergeCell ref="FEG226:FEG231"/>
    <mergeCell ref="FEH226:FEH231"/>
    <mergeCell ref="FEI226:FEI231"/>
    <mergeCell ref="FEJ226:FEJ231"/>
    <mergeCell ref="FEK226:FEK231"/>
    <mergeCell ref="FEL226:FEL231"/>
    <mergeCell ref="FEM226:FEM231"/>
    <mergeCell ref="FDV226:FDV231"/>
    <mergeCell ref="FDW226:FDW231"/>
    <mergeCell ref="FDX226:FDX231"/>
    <mergeCell ref="FDY226:FDY231"/>
    <mergeCell ref="FDZ226:FDZ231"/>
    <mergeCell ref="FEA226:FEA231"/>
    <mergeCell ref="FEB226:FEB231"/>
    <mergeCell ref="FEC226:FEC231"/>
    <mergeCell ref="FED226:FED231"/>
    <mergeCell ref="FDM226:FDM231"/>
    <mergeCell ref="FDN226:FDN231"/>
    <mergeCell ref="FDO226:FDO231"/>
    <mergeCell ref="FDP226:FDP231"/>
    <mergeCell ref="FDQ226:FDQ231"/>
    <mergeCell ref="FDR226:FDR231"/>
    <mergeCell ref="FDS226:FDS231"/>
    <mergeCell ref="FDT226:FDT231"/>
    <mergeCell ref="FDU226:FDU231"/>
    <mergeCell ref="FFX226:FFX231"/>
    <mergeCell ref="FFY226:FFY231"/>
    <mergeCell ref="FFZ226:FFZ231"/>
    <mergeCell ref="FGA226:FGA231"/>
    <mergeCell ref="FGB226:FGB231"/>
    <mergeCell ref="FGC226:FGC231"/>
    <mergeCell ref="FGD226:FGD231"/>
    <mergeCell ref="FGE226:FGE231"/>
    <mergeCell ref="FGF226:FGF231"/>
    <mergeCell ref="FFO226:FFO231"/>
    <mergeCell ref="FFP226:FFP231"/>
    <mergeCell ref="FFQ226:FFQ231"/>
    <mergeCell ref="FFR226:FFR231"/>
    <mergeCell ref="FFS226:FFS231"/>
    <mergeCell ref="FFT226:FFT231"/>
    <mergeCell ref="FFU226:FFU231"/>
    <mergeCell ref="FFV226:FFV231"/>
    <mergeCell ref="FFW226:FFW231"/>
    <mergeCell ref="FFF226:FFF231"/>
    <mergeCell ref="FFG226:FFG231"/>
    <mergeCell ref="FFH226:FFH231"/>
    <mergeCell ref="FFI226:FFI231"/>
    <mergeCell ref="FFJ226:FFJ231"/>
    <mergeCell ref="FFK226:FFK231"/>
    <mergeCell ref="FFL226:FFL231"/>
    <mergeCell ref="FFM226:FFM231"/>
    <mergeCell ref="FFN226:FFN231"/>
    <mergeCell ref="FEW226:FEW231"/>
    <mergeCell ref="FEX226:FEX231"/>
    <mergeCell ref="FEY226:FEY231"/>
    <mergeCell ref="FEZ226:FEZ231"/>
    <mergeCell ref="FFA226:FFA231"/>
    <mergeCell ref="FFB226:FFB231"/>
    <mergeCell ref="FFC226:FFC231"/>
    <mergeCell ref="FFD226:FFD231"/>
    <mergeCell ref="FFE226:FFE231"/>
    <mergeCell ref="FHH226:FHH231"/>
    <mergeCell ref="FHI226:FHI231"/>
    <mergeCell ref="FHJ226:FHJ231"/>
    <mergeCell ref="FHK226:FHK231"/>
    <mergeCell ref="FHL226:FHL231"/>
    <mergeCell ref="FHM226:FHM231"/>
    <mergeCell ref="FHN226:FHN231"/>
    <mergeCell ref="FHO226:FHO231"/>
    <mergeCell ref="FHP226:FHP231"/>
    <mergeCell ref="FGY226:FGY231"/>
    <mergeCell ref="FGZ226:FGZ231"/>
    <mergeCell ref="FHA226:FHA231"/>
    <mergeCell ref="FHB226:FHB231"/>
    <mergeCell ref="FHC226:FHC231"/>
    <mergeCell ref="FHD226:FHD231"/>
    <mergeCell ref="FHE226:FHE231"/>
    <mergeCell ref="FHF226:FHF231"/>
    <mergeCell ref="FHG226:FHG231"/>
    <mergeCell ref="FGP226:FGP231"/>
    <mergeCell ref="FGQ226:FGQ231"/>
    <mergeCell ref="FGR226:FGR231"/>
    <mergeCell ref="FGS226:FGS231"/>
    <mergeCell ref="FGT226:FGT231"/>
    <mergeCell ref="FGU226:FGU231"/>
    <mergeCell ref="FGV226:FGV231"/>
    <mergeCell ref="FGW226:FGW231"/>
    <mergeCell ref="FGX226:FGX231"/>
    <mergeCell ref="FGG226:FGG231"/>
    <mergeCell ref="FGH226:FGH231"/>
    <mergeCell ref="FGI226:FGI231"/>
    <mergeCell ref="FGJ226:FGJ231"/>
    <mergeCell ref="FGK226:FGK231"/>
    <mergeCell ref="FGL226:FGL231"/>
    <mergeCell ref="FGM226:FGM231"/>
    <mergeCell ref="FGN226:FGN231"/>
    <mergeCell ref="FGO226:FGO231"/>
    <mergeCell ref="FIR226:FIR231"/>
    <mergeCell ref="FIS226:FIS231"/>
    <mergeCell ref="FIT226:FIT231"/>
    <mergeCell ref="FIU226:FIU231"/>
    <mergeCell ref="FIV226:FIV231"/>
    <mergeCell ref="FIW226:FIW231"/>
    <mergeCell ref="FIX226:FIX231"/>
    <mergeCell ref="FIY226:FIY231"/>
    <mergeCell ref="FIZ226:FIZ231"/>
    <mergeCell ref="FII226:FII231"/>
    <mergeCell ref="FIJ226:FIJ231"/>
    <mergeCell ref="FIK226:FIK231"/>
    <mergeCell ref="FIL226:FIL231"/>
    <mergeCell ref="FIM226:FIM231"/>
    <mergeCell ref="FIN226:FIN231"/>
    <mergeCell ref="FIO226:FIO231"/>
    <mergeCell ref="FIP226:FIP231"/>
    <mergeCell ref="FIQ226:FIQ231"/>
    <mergeCell ref="FHZ226:FHZ231"/>
    <mergeCell ref="FIA226:FIA231"/>
    <mergeCell ref="FIB226:FIB231"/>
    <mergeCell ref="FIC226:FIC231"/>
    <mergeCell ref="FID226:FID231"/>
    <mergeCell ref="FIE226:FIE231"/>
    <mergeCell ref="FIF226:FIF231"/>
    <mergeCell ref="FIG226:FIG231"/>
    <mergeCell ref="FIH226:FIH231"/>
    <mergeCell ref="FHQ226:FHQ231"/>
    <mergeCell ref="FHR226:FHR231"/>
    <mergeCell ref="FHS226:FHS231"/>
    <mergeCell ref="FHT226:FHT231"/>
    <mergeCell ref="FHU226:FHU231"/>
    <mergeCell ref="FHV226:FHV231"/>
    <mergeCell ref="FHW226:FHW231"/>
    <mergeCell ref="FHX226:FHX231"/>
    <mergeCell ref="FHY226:FHY231"/>
    <mergeCell ref="FKB226:FKB231"/>
    <mergeCell ref="FKC226:FKC231"/>
    <mergeCell ref="FKD226:FKD231"/>
    <mergeCell ref="FKE226:FKE231"/>
    <mergeCell ref="FKF226:FKF231"/>
    <mergeCell ref="FKG226:FKG231"/>
    <mergeCell ref="FKH226:FKH231"/>
    <mergeCell ref="FKI226:FKI231"/>
    <mergeCell ref="FKJ226:FKJ231"/>
    <mergeCell ref="FJS226:FJS231"/>
    <mergeCell ref="FJT226:FJT231"/>
    <mergeCell ref="FJU226:FJU231"/>
    <mergeCell ref="FJV226:FJV231"/>
    <mergeCell ref="FJW226:FJW231"/>
    <mergeCell ref="FJX226:FJX231"/>
    <mergeCell ref="FJY226:FJY231"/>
    <mergeCell ref="FJZ226:FJZ231"/>
    <mergeCell ref="FKA226:FKA231"/>
    <mergeCell ref="FJJ226:FJJ231"/>
    <mergeCell ref="FJK226:FJK231"/>
    <mergeCell ref="FJL226:FJL231"/>
    <mergeCell ref="FJM226:FJM231"/>
    <mergeCell ref="FJN226:FJN231"/>
    <mergeCell ref="FJO226:FJO231"/>
    <mergeCell ref="FJP226:FJP231"/>
    <mergeCell ref="FJQ226:FJQ231"/>
    <mergeCell ref="FJR226:FJR231"/>
    <mergeCell ref="FJA226:FJA231"/>
    <mergeCell ref="FJB226:FJB231"/>
    <mergeCell ref="FJC226:FJC231"/>
    <mergeCell ref="FJD226:FJD231"/>
    <mergeCell ref="FJE226:FJE231"/>
    <mergeCell ref="FJF226:FJF231"/>
    <mergeCell ref="FJG226:FJG231"/>
    <mergeCell ref="FJH226:FJH231"/>
    <mergeCell ref="FJI226:FJI231"/>
    <mergeCell ref="FLL226:FLL231"/>
    <mergeCell ref="FLM226:FLM231"/>
    <mergeCell ref="FLN226:FLN231"/>
    <mergeCell ref="FLO226:FLO231"/>
    <mergeCell ref="FLP226:FLP231"/>
    <mergeCell ref="FLQ226:FLQ231"/>
    <mergeCell ref="FLR226:FLR231"/>
    <mergeCell ref="FLS226:FLS231"/>
    <mergeCell ref="FLT226:FLT231"/>
    <mergeCell ref="FLC226:FLC231"/>
    <mergeCell ref="FLD226:FLD231"/>
    <mergeCell ref="FLE226:FLE231"/>
    <mergeCell ref="FLF226:FLF231"/>
    <mergeCell ref="FLG226:FLG231"/>
    <mergeCell ref="FLH226:FLH231"/>
    <mergeCell ref="FLI226:FLI231"/>
    <mergeCell ref="FLJ226:FLJ231"/>
    <mergeCell ref="FLK226:FLK231"/>
    <mergeCell ref="FKT226:FKT231"/>
    <mergeCell ref="FKU226:FKU231"/>
    <mergeCell ref="FKV226:FKV231"/>
    <mergeCell ref="FKW226:FKW231"/>
    <mergeCell ref="FKX226:FKX231"/>
    <mergeCell ref="FKY226:FKY231"/>
    <mergeCell ref="FKZ226:FKZ231"/>
    <mergeCell ref="FLA226:FLA231"/>
    <mergeCell ref="FLB226:FLB231"/>
    <mergeCell ref="FKK226:FKK231"/>
    <mergeCell ref="FKL226:FKL231"/>
    <mergeCell ref="FKM226:FKM231"/>
    <mergeCell ref="FKN226:FKN231"/>
    <mergeCell ref="FKO226:FKO231"/>
    <mergeCell ref="FKP226:FKP231"/>
    <mergeCell ref="FKQ226:FKQ231"/>
    <mergeCell ref="FKR226:FKR231"/>
    <mergeCell ref="FKS226:FKS231"/>
    <mergeCell ref="FMV226:FMV231"/>
    <mergeCell ref="FMW226:FMW231"/>
    <mergeCell ref="FMX226:FMX231"/>
    <mergeCell ref="FMY226:FMY231"/>
    <mergeCell ref="FMZ226:FMZ231"/>
    <mergeCell ref="FNA226:FNA231"/>
    <mergeCell ref="FNB226:FNB231"/>
    <mergeCell ref="FNC226:FNC231"/>
    <mergeCell ref="FND226:FND231"/>
    <mergeCell ref="FMM226:FMM231"/>
    <mergeCell ref="FMN226:FMN231"/>
    <mergeCell ref="FMO226:FMO231"/>
    <mergeCell ref="FMP226:FMP231"/>
    <mergeCell ref="FMQ226:FMQ231"/>
    <mergeCell ref="FMR226:FMR231"/>
    <mergeCell ref="FMS226:FMS231"/>
    <mergeCell ref="FMT226:FMT231"/>
    <mergeCell ref="FMU226:FMU231"/>
    <mergeCell ref="FMD226:FMD231"/>
    <mergeCell ref="FME226:FME231"/>
    <mergeCell ref="FMF226:FMF231"/>
    <mergeCell ref="FMG226:FMG231"/>
    <mergeCell ref="FMH226:FMH231"/>
    <mergeCell ref="FMI226:FMI231"/>
    <mergeCell ref="FMJ226:FMJ231"/>
    <mergeCell ref="FMK226:FMK231"/>
    <mergeCell ref="FML226:FML231"/>
    <mergeCell ref="FLU226:FLU231"/>
    <mergeCell ref="FLV226:FLV231"/>
    <mergeCell ref="FLW226:FLW231"/>
    <mergeCell ref="FLX226:FLX231"/>
    <mergeCell ref="FLY226:FLY231"/>
    <mergeCell ref="FLZ226:FLZ231"/>
    <mergeCell ref="FMA226:FMA231"/>
    <mergeCell ref="FMB226:FMB231"/>
    <mergeCell ref="FMC226:FMC231"/>
    <mergeCell ref="FOF226:FOF231"/>
    <mergeCell ref="FOG226:FOG231"/>
    <mergeCell ref="FOH226:FOH231"/>
    <mergeCell ref="FOI226:FOI231"/>
    <mergeCell ref="FOJ226:FOJ231"/>
    <mergeCell ref="FOK226:FOK231"/>
    <mergeCell ref="FOL226:FOL231"/>
    <mergeCell ref="FOM226:FOM231"/>
    <mergeCell ref="FON226:FON231"/>
    <mergeCell ref="FNW226:FNW231"/>
    <mergeCell ref="FNX226:FNX231"/>
    <mergeCell ref="FNY226:FNY231"/>
    <mergeCell ref="FNZ226:FNZ231"/>
    <mergeCell ref="FOA226:FOA231"/>
    <mergeCell ref="FOB226:FOB231"/>
    <mergeCell ref="FOC226:FOC231"/>
    <mergeCell ref="FOD226:FOD231"/>
    <mergeCell ref="FOE226:FOE231"/>
    <mergeCell ref="FNN226:FNN231"/>
    <mergeCell ref="FNO226:FNO231"/>
    <mergeCell ref="FNP226:FNP231"/>
    <mergeCell ref="FNQ226:FNQ231"/>
    <mergeCell ref="FNR226:FNR231"/>
    <mergeCell ref="FNS226:FNS231"/>
    <mergeCell ref="FNT226:FNT231"/>
    <mergeCell ref="FNU226:FNU231"/>
    <mergeCell ref="FNV226:FNV231"/>
    <mergeCell ref="FNE226:FNE231"/>
    <mergeCell ref="FNF226:FNF231"/>
    <mergeCell ref="FNG226:FNG231"/>
    <mergeCell ref="FNH226:FNH231"/>
    <mergeCell ref="FNI226:FNI231"/>
    <mergeCell ref="FNJ226:FNJ231"/>
    <mergeCell ref="FNK226:FNK231"/>
    <mergeCell ref="FNL226:FNL231"/>
    <mergeCell ref="FNM226:FNM231"/>
    <mergeCell ref="FPP226:FPP231"/>
    <mergeCell ref="FPQ226:FPQ231"/>
    <mergeCell ref="FPR226:FPR231"/>
    <mergeCell ref="FPS226:FPS231"/>
    <mergeCell ref="FPT226:FPT231"/>
    <mergeCell ref="FPU226:FPU231"/>
    <mergeCell ref="FPV226:FPV231"/>
    <mergeCell ref="FPW226:FPW231"/>
    <mergeCell ref="FPX226:FPX231"/>
    <mergeCell ref="FPG226:FPG231"/>
    <mergeCell ref="FPH226:FPH231"/>
    <mergeCell ref="FPI226:FPI231"/>
    <mergeCell ref="FPJ226:FPJ231"/>
    <mergeCell ref="FPK226:FPK231"/>
    <mergeCell ref="FPL226:FPL231"/>
    <mergeCell ref="FPM226:FPM231"/>
    <mergeCell ref="FPN226:FPN231"/>
    <mergeCell ref="FPO226:FPO231"/>
    <mergeCell ref="FOX226:FOX231"/>
    <mergeCell ref="FOY226:FOY231"/>
    <mergeCell ref="FOZ226:FOZ231"/>
    <mergeCell ref="FPA226:FPA231"/>
    <mergeCell ref="FPB226:FPB231"/>
    <mergeCell ref="FPC226:FPC231"/>
    <mergeCell ref="FPD226:FPD231"/>
    <mergeCell ref="FPE226:FPE231"/>
    <mergeCell ref="FPF226:FPF231"/>
    <mergeCell ref="FOO226:FOO231"/>
    <mergeCell ref="FOP226:FOP231"/>
    <mergeCell ref="FOQ226:FOQ231"/>
    <mergeCell ref="FOR226:FOR231"/>
    <mergeCell ref="FOS226:FOS231"/>
    <mergeCell ref="FOT226:FOT231"/>
    <mergeCell ref="FOU226:FOU231"/>
    <mergeCell ref="FOV226:FOV231"/>
    <mergeCell ref="FOW226:FOW231"/>
    <mergeCell ref="FQZ226:FQZ231"/>
    <mergeCell ref="FRA226:FRA231"/>
    <mergeCell ref="FRB226:FRB231"/>
    <mergeCell ref="FRC226:FRC231"/>
    <mergeCell ref="FRD226:FRD231"/>
    <mergeCell ref="FRE226:FRE231"/>
    <mergeCell ref="FRF226:FRF231"/>
    <mergeCell ref="FRG226:FRG231"/>
    <mergeCell ref="FRH226:FRH231"/>
    <mergeCell ref="FQQ226:FQQ231"/>
    <mergeCell ref="FQR226:FQR231"/>
    <mergeCell ref="FQS226:FQS231"/>
    <mergeCell ref="FQT226:FQT231"/>
    <mergeCell ref="FQU226:FQU231"/>
    <mergeCell ref="FQV226:FQV231"/>
    <mergeCell ref="FQW226:FQW231"/>
    <mergeCell ref="FQX226:FQX231"/>
    <mergeCell ref="FQY226:FQY231"/>
    <mergeCell ref="FQH226:FQH231"/>
    <mergeCell ref="FQI226:FQI231"/>
    <mergeCell ref="FQJ226:FQJ231"/>
    <mergeCell ref="FQK226:FQK231"/>
    <mergeCell ref="FQL226:FQL231"/>
    <mergeCell ref="FQM226:FQM231"/>
    <mergeCell ref="FQN226:FQN231"/>
    <mergeCell ref="FQO226:FQO231"/>
    <mergeCell ref="FQP226:FQP231"/>
    <mergeCell ref="FPY226:FPY231"/>
    <mergeCell ref="FPZ226:FPZ231"/>
    <mergeCell ref="FQA226:FQA231"/>
    <mergeCell ref="FQB226:FQB231"/>
    <mergeCell ref="FQC226:FQC231"/>
    <mergeCell ref="FQD226:FQD231"/>
    <mergeCell ref="FQE226:FQE231"/>
    <mergeCell ref="FQF226:FQF231"/>
    <mergeCell ref="FQG226:FQG231"/>
    <mergeCell ref="FSJ226:FSJ231"/>
    <mergeCell ref="FSK226:FSK231"/>
    <mergeCell ref="FSL226:FSL231"/>
    <mergeCell ref="FSM226:FSM231"/>
    <mergeCell ref="FSN226:FSN231"/>
    <mergeCell ref="FSO226:FSO231"/>
    <mergeCell ref="FSP226:FSP231"/>
    <mergeCell ref="FSQ226:FSQ231"/>
    <mergeCell ref="FSR226:FSR231"/>
    <mergeCell ref="FSA226:FSA231"/>
    <mergeCell ref="FSB226:FSB231"/>
    <mergeCell ref="FSC226:FSC231"/>
    <mergeCell ref="FSD226:FSD231"/>
    <mergeCell ref="FSE226:FSE231"/>
    <mergeCell ref="FSF226:FSF231"/>
    <mergeCell ref="FSG226:FSG231"/>
    <mergeCell ref="FSH226:FSH231"/>
    <mergeCell ref="FSI226:FSI231"/>
    <mergeCell ref="FRR226:FRR231"/>
    <mergeCell ref="FRS226:FRS231"/>
    <mergeCell ref="FRT226:FRT231"/>
    <mergeCell ref="FRU226:FRU231"/>
    <mergeCell ref="FRV226:FRV231"/>
    <mergeCell ref="FRW226:FRW231"/>
    <mergeCell ref="FRX226:FRX231"/>
    <mergeCell ref="FRY226:FRY231"/>
    <mergeCell ref="FRZ226:FRZ231"/>
    <mergeCell ref="FRI226:FRI231"/>
    <mergeCell ref="FRJ226:FRJ231"/>
    <mergeCell ref="FRK226:FRK231"/>
    <mergeCell ref="FRL226:FRL231"/>
    <mergeCell ref="FRM226:FRM231"/>
    <mergeCell ref="FRN226:FRN231"/>
    <mergeCell ref="FRO226:FRO231"/>
    <mergeCell ref="FRP226:FRP231"/>
    <mergeCell ref="FRQ226:FRQ231"/>
    <mergeCell ref="FTT226:FTT231"/>
    <mergeCell ref="FTU226:FTU231"/>
    <mergeCell ref="FTV226:FTV231"/>
    <mergeCell ref="FTW226:FTW231"/>
    <mergeCell ref="FTX226:FTX231"/>
    <mergeCell ref="FTY226:FTY231"/>
    <mergeCell ref="FTZ226:FTZ231"/>
    <mergeCell ref="FUA226:FUA231"/>
    <mergeCell ref="FUB226:FUB231"/>
    <mergeCell ref="FTK226:FTK231"/>
    <mergeCell ref="FTL226:FTL231"/>
    <mergeCell ref="FTM226:FTM231"/>
    <mergeCell ref="FTN226:FTN231"/>
    <mergeCell ref="FTO226:FTO231"/>
    <mergeCell ref="FTP226:FTP231"/>
    <mergeCell ref="FTQ226:FTQ231"/>
    <mergeCell ref="FTR226:FTR231"/>
    <mergeCell ref="FTS226:FTS231"/>
    <mergeCell ref="FTB226:FTB231"/>
    <mergeCell ref="FTC226:FTC231"/>
    <mergeCell ref="FTD226:FTD231"/>
    <mergeCell ref="FTE226:FTE231"/>
    <mergeCell ref="FTF226:FTF231"/>
    <mergeCell ref="FTG226:FTG231"/>
    <mergeCell ref="FTH226:FTH231"/>
    <mergeCell ref="FTI226:FTI231"/>
    <mergeCell ref="FTJ226:FTJ231"/>
    <mergeCell ref="FSS226:FSS231"/>
    <mergeCell ref="FST226:FST231"/>
    <mergeCell ref="FSU226:FSU231"/>
    <mergeCell ref="FSV226:FSV231"/>
    <mergeCell ref="FSW226:FSW231"/>
    <mergeCell ref="FSX226:FSX231"/>
    <mergeCell ref="FSY226:FSY231"/>
    <mergeCell ref="FSZ226:FSZ231"/>
    <mergeCell ref="FTA226:FTA231"/>
    <mergeCell ref="FVD226:FVD231"/>
    <mergeCell ref="FVE226:FVE231"/>
    <mergeCell ref="FVF226:FVF231"/>
    <mergeCell ref="FVG226:FVG231"/>
    <mergeCell ref="FVH226:FVH231"/>
    <mergeCell ref="FVI226:FVI231"/>
    <mergeCell ref="FVJ226:FVJ231"/>
    <mergeCell ref="FVK226:FVK231"/>
    <mergeCell ref="FVL226:FVL231"/>
    <mergeCell ref="FUU226:FUU231"/>
    <mergeCell ref="FUV226:FUV231"/>
    <mergeCell ref="FUW226:FUW231"/>
    <mergeCell ref="FUX226:FUX231"/>
    <mergeCell ref="FUY226:FUY231"/>
    <mergeCell ref="FUZ226:FUZ231"/>
    <mergeCell ref="FVA226:FVA231"/>
    <mergeCell ref="FVB226:FVB231"/>
    <mergeCell ref="FVC226:FVC231"/>
    <mergeCell ref="FUL226:FUL231"/>
    <mergeCell ref="FUM226:FUM231"/>
    <mergeCell ref="FUN226:FUN231"/>
    <mergeCell ref="FUO226:FUO231"/>
    <mergeCell ref="FUP226:FUP231"/>
    <mergeCell ref="FUQ226:FUQ231"/>
    <mergeCell ref="FUR226:FUR231"/>
    <mergeCell ref="FUS226:FUS231"/>
    <mergeCell ref="FUT226:FUT231"/>
    <mergeCell ref="FUC226:FUC231"/>
    <mergeCell ref="FUD226:FUD231"/>
    <mergeCell ref="FUE226:FUE231"/>
    <mergeCell ref="FUF226:FUF231"/>
    <mergeCell ref="FUG226:FUG231"/>
    <mergeCell ref="FUH226:FUH231"/>
    <mergeCell ref="FUI226:FUI231"/>
    <mergeCell ref="FUJ226:FUJ231"/>
    <mergeCell ref="FUK226:FUK231"/>
    <mergeCell ref="FWN226:FWN231"/>
    <mergeCell ref="FWO226:FWO231"/>
    <mergeCell ref="FWP226:FWP231"/>
    <mergeCell ref="FWQ226:FWQ231"/>
    <mergeCell ref="FWR226:FWR231"/>
    <mergeCell ref="FWS226:FWS231"/>
    <mergeCell ref="FWT226:FWT231"/>
    <mergeCell ref="FWU226:FWU231"/>
    <mergeCell ref="FWV226:FWV231"/>
    <mergeCell ref="FWE226:FWE231"/>
    <mergeCell ref="FWF226:FWF231"/>
    <mergeCell ref="FWG226:FWG231"/>
    <mergeCell ref="FWH226:FWH231"/>
    <mergeCell ref="FWI226:FWI231"/>
    <mergeCell ref="FWJ226:FWJ231"/>
    <mergeCell ref="FWK226:FWK231"/>
    <mergeCell ref="FWL226:FWL231"/>
    <mergeCell ref="FWM226:FWM231"/>
    <mergeCell ref="FVV226:FVV231"/>
    <mergeCell ref="FVW226:FVW231"/>
    <mergeCell ref="FVX226:FVX231"/>
    <mergeCell ref="FVY226:FVY231"/>
    <mergeCell ref="FVZ226:FVZ231"/>
    <mergeCell ref="FWA226:FWA231"/>
    <mergeCell ref="FWB226:FWB231"/>
    <mergeCell ref="FWC226:FWC231"/>
    <mergeCell ref="FWD226:FWD231"/>
    <mergeCell ref="FVM226:FVM231"/>
    <mergeCell ref="FVN226:FVN231"/>
    <mergeCell ref="FVO226:FVO231"/>
    <mergeCell ref="FVP226:FVP231"/>
    <mergeCell ref="FVQ226:FVQ231"/>
    <mergeCell ref="FVR226:FVR231"/>
    <mergeCell ref="FVS226:FVS231"/>
    <mergeCell ref="FVT226:FVT231"/>
    <mergeCell ref="FVU226:FVU231"/>
    <mergeCell ref="FXX226:FXX231"/>
    <mergeCell ref="FXY226:FXY231"/>
    <mergeCell ref="FXZ226:FXZ231"/>
    <mergeCell ref="FYA226:FYA231"/>
    <mergeCell ref="FYB226:FYB231"/>
    <mergeCell ref="FYC226:FYC231"/>
    <mergeCell ref="FYD226:FYD231"/>
    <mergeCell ref="FYE226:FYE231"/>
    <mergeCell ref="FYF226:FYF231"/>
    <mergeCell ref="FXO226:FXO231"/>
    <mergeCell ref="FXP226:FXP231"/>
    <mergeCell ref="FXQ226:FXQ231"/>
    <mergeCell ref="FXR226:FXR231"/>
    <mergeCell ref="FXS226:FXS231"/>
    <mergeCell ref="FXT226:FXT231"/>
    <mergeCell ref="FXU226:FXU231"/>
    <mergeCell ref="FXV226:FXV231"/>
    <mergeCell ref="FXW226:FXW231"/>
    <mergeCell ref="FXF226:FXF231"/>
    <mergeCell ref="FXG226:FXG231"/>
    <mergeCell ref="FXH226:FXH231"/>
    <mergeCell ref="FXI226:FXI231"/>
    <mergeCell ref="FXJ226:FXJ231"/>
    <mergeCell ref="FXK226:FXK231"/>
    <mergeCell ref="FXL226:FXL231"/>
    <mergeCell ref="FXM226:FXM231"/>
    <mergeCell ref="FXN226:FXN231"/>
    <mergeCell ref="FWW226:FWW231"/>
    <mergeCell ref="FWX226:FWX231"/>
    <mergeCell ref="FWY226:FWY231"/>
    <mergeCell ref="FWZ226:FWZ231"/>
    <mergeCell ref="FXA226:FXA231"/>
    <mergeCell ref="FXB226:FXB231"/>
    <mergeCell ref="FXC226:FXC231"/>
    <mergeCell ref="FXD226:FXD231"/>
    <mergeCell ref="FXE226:FXE231"/>
    <mergeCell ref="FZH226:FZH231"/>
    <mergeCell ref="FZI226:FZI231"/>
    <mergeCell ref="FZJ226:FZJ231"/>
    <mergeCell ref="FZK226:FZK231"/>
    <mergeCell ref="FZL226:FZL231"/>
    <mergeCell ref="FZM226:FZM231"/>
    <mergeCell ref="FZN226:FZN231"/>
    <mergeCell ref="FZO226:FZO231"/>
    <mergeCell ref="FZP226:FZP231"/>
    <mergeCell ref="FYY226:FYY231"/>
    <mergeCell ref="FYZ226:FYZ231"/>
    <mergeCell ref="FZA226:FZA231"/>
    <mergeCell ref="FZB226:FZB231"/>
    <mergeCell ref="FZC226:FZC231"/>
    <mergeCell ref="FZD226:FZD231"/>
    <mergeCell ref="FZE226:FZE231"/>
    <mergeCell ref="FZF226:FZF231"/>
    <mergeCell ref="FZG226:FZG231"/>
    <mergeCell ref="FYP226:FYP231"/>
    <mergeCell ref="FYQ226:FYQ231"/>
    <mergeCell ref="FYR226:FYR231"/>
    <mergeCell ref="FYS226:FYS231"/>
    <mergeCell ref="FYT226:FYT231"/>
    <mergeCell ref="FYU226:FYU231"/>
    <mergeCell ref="FYV226:FYV231"/>
    <mergeCell ref="FYW226:FYW231"/>
    <mergeCell ref="FYX226:FYX231"/>
    <mergeCell ref="FYG226:FYG231"/>
    <mergeCell ref="FYH226:FYH231"/>
    <mergeCell ref="FYI226:FYI231"/>
    <mergeCell ref="FYJ226:FYJ231"/>
    <mergeCell ref="FYK226:FYK231"/>
    <mergeCell ref="FYL226:FYL231"/>
    <mergeCell ref="FYM226:FYM231"/>
    <mergeCell ref="FYN226:FYN231"/>
    <mergeCell ref="FYO226:FYO231"/>
    <mergeCell ref="GAR226:GAR231"/>
    <mergeCell ref="GAS226:GAS231"/>
    <mergeCell ref="GAT226:GAT231"/>
    <mergeCell ref="GAU226:GAU231"/>
    <mergeCell ref="GAV226:GAV231"/>
    <mergeCell ref="GAW226:GAW231"/>
    <mergeCell ref="GAX226:GAX231"/>
    <mergeCell ref="GAY226:GAY231"/>
    <mergeCell ref="GAZ226:GAZ231"/>
    <mergeCell ref="GAI226:GAI231"/>
    <mergeCell ref="GAJ226:GAJ231"/>
    <mergeCell ref="GAK226:GAK231"/>
    <mergeCell ref="GAL226:GAL231"/>
    <mergeCell ref="GAM226:GAM231"/>
    <mergeCell ref="GAN226:GAN231"/>
    <mergeCell ref="GAO226:GAO231"/>
    <mergeCell ref="GAP226:GAP231"/>
    <mergeCell ref="GAQ226:GAQ231"/>
    <mergeCell ref="FZZ226:FZZ231"/>
    <mergeCell ref="GAA226:GAA231"/>
    <mergeCell ref="GAB226:GAB231"/>
    <mergeCell ref="GAC226:GAC231"/>
    <mergeCell ref="GAD226:GAD231"/>
    <mergeCell ref="GAE226:GAE231"/>
    <mergeCell ref="GAF226:GAF231"/>
    <mergeCell ref="GAG226:GAG231"/>
    <mergeCell ref="GAH226:GAH231"/>
    <mergeCell ref="FZQ226:FZQ231"/>
    <mergeCell ref="FZR226:FZR231"/>
    <mergeCell ref="FZS226:FZS231"/>
    <mergeCell ref="FZT226:FZT231"/>
    <mergeCell ref="FZU226:FZU231"/>
    <mergeCell ref="FZV226:FZV231"/>
    <mergeCell ref="FZW226:FZW231"/>
    <mergeCell ref="FZX226:FZX231"/>
    <mergeCell ref="FZY226:FZY231"/>
    <mergeCell ref="GCB226:GCB231"/>
    <mergeCell ref="GCC226:GCC231"/>
    <mergeCell ref="GCD226:GCD231"/>
    <mergeCell ref="GCE226:GCE231"/>
    <mergeCell ref="GCF226:GCF231"/>
    <mergeCell ref="GCG226:GCG231"/>
    <mergeCell ref="GCH226:GCH231"/>
    <mergeCell ref="GCI226:GCI231"/>
    <mergeCell ref="GCJ226:GCJ231"/>
    <mergeCell ref="GBS226:GBS231"/>
    <mergeCell ref="GBT226:GBT231"/>
    <mergeCell ref="GBU226:GBU231"/>
    <mergeCell ref="GBV226:GBV231"/>
    <mergeCell ref="GBW226:GBW231"/>
    <mergeCell ref="GBX226:GBX231"/>
    <mergeCell ref="GBY226:GBY231"/>
    <mergeCell ref="GBZ226:GBZ231"/>
    <mergeCell ref="GCA226:GCA231"/>
    <mergeCell ref="GBJ226:GBJ231"/>
    <mergeCell ref="GBK226:GBK231"/>
    <mergeCell ref="GBL226:GBL231"/>
    <mergeCell ref="GBM226:GBM231"/>
    <mergeCell ref="GBN226:GBN231"/>
    <mergeCell ref="GBO226:GBO231"/>
    <mergeCell ref="GBP226:GBP231"/>
    <mergeCell ref="GBQ226:GBQ231"/>
    <mergeCell ref="GBR226:GBR231"/>
    <mergeCell ref="GBA226:GBA231"/>
    <mergeCell ref="GBB226:GBB231"/>
    <mergeCell ref="GBC226:GBC231"/>
    <mergeCell ref="GBD226:GBD231"/>
    <mergeCell ref="GBE226:GBE231"/>
    <mergeCell ref="GBF226:GBF231"/>
    <mergeCell ref="GBG226:GBG231"/>
    <mergeCell ref="GBH226:GBH231"/>
    <mergeCell ref="GBI226:GBI231"/>
    <mergeCell ref="GDL226:GDL231"/>
    <mergeCell ref="GDM226:GDM231"/>
    <mergeCell ref="GDN226:GDN231"/>
    <mergeCell ref="GDO226:GDO231"/>
    <mergeCell ref="GDP226:GDP231"/>
    <mergeCell ref="GDQ226:GDQ231"/>
    <mergeCell ref="GDR226:GDR231"/>
    <mergeCell ref="GDS226:GDS231"/>
    <mergeCell ref="GDT226:GDT231"/>
    <mergeCell ref="GDC226:GDC231"/>
    <mergeCell ref="GDD226:GDD231"/>
    <mergeCell ref="GDE226:GDE231"/>
    <mergeCell ref="GDF226:GDF231"/>
    <mergeCell ref="GDG226:GDG231"/>
    <mergeCell ref="GDH226:GDH231"/>
    <mergeCell ref="GDI226:GDI231"/>
    <mergeCell ref="GDJ226:GDJ231"/>
    <mergeCell ref="GDK226:GDK231"/>
    <mergeCell ref="GCT226:GCT231"/>
    <mergeCell ref="GCU226:GCU231"/>
    <mergeCell ref="GCV226:GCV231"/>
    <mergeCell ref="GCW226:GCW231"/>
    <mergeCell ref="GCX226:GCX231"/>
    <mergeCell ref="GCY226:GCY231"/>
    <mergeCell ref="GCZ226:GCZ231"/>
    <mergeCell ref="GDA226:GDA231"/>
    <mergeCell ref="GDB226:GDB231"/>
    <mergeCell ref="GCK226:GCK231"/>
    <mergeCell ref="GCL226:GCL231"/>
    <mergeCell ref="GCM226:GCM231"/>
    <mergeCell ref="GCN226:GCN231"/>
    <mergeCell ref="GCO226:GCO231"/>
    <mergeCell ref="GCP226:GCP231"/>
    <mergeCell ref="GCQ226:GCQ231"/>
    <mergeCell ref="GCR226:GCR231"/>
    <mergeCell ref="GCS226:GCS231"/>
    <mergeCell ref="GEV226:GEV231"/>
    <mergeCell ref="GEW226:GEW231"/>
    <mergeCell ref="GEX226:GEX231"/>
    <mergeCell ref="GEY226:GEY231"/>
    <mergeCell ref="GEZ226:GEZ231"/>
    <mergeCell ref="GFA226:GFA231"/>
    <mergeCell ref="GFB226:GFB231"/>
    <mergeCell ref="GFC226:GFC231"/>
    <mergeCell ref="GFD226:GFD231"/>
    <mergeCell ref="GEM226:GEM231"/>
    <mergeCell ref="GEN226:GEN231"/>
    <mergeCell ref="GEO226:GEO231"/>
    <mergeCell ref="GEP226:GEP231"/>
    <mergeCell ref="GEQ226:GEQ231"/>
    <mergeCell ref="GER226:GER231"/>
    <mergeCell ref="GES226:GES231"/>
    <mergeCell ref="GET226:GET231"/>
    <mergeCell ref="GEU226:GEU231"/>
    <mergeCell ref="GED226:GED231"/>
    <mergeCell ref="GEE226:GEE231"/>
    <mergeCell ref="GEF226:GEF231"/>
    <mergeCell ref="GEG226:GEG231"/>
    <mergeCell ref="GEH226:GEH231"/>
    <mergeCell ref="GEI226:GEI231"/>
    <mergeCell ref="GEJ226:GEJ231"/>
    <mergeCell ref="GEK226:GEK231"/>
    <mergeCell ref="GEL226:GEL231"/>
    <mergeCell ref="GDU226:GDU231"/>
    <mergeCell ref="GDV226:GDV231"/>
    <mergeCell ref="GDW226:GDW231"/>
    <mergeCell ref="GDX226:GDX231"/>
    <mergeCell ref="GDY226:GDY231"/>
    <mergeCell ref="GDZ226:GDZ231"/>
    <mergeCell ref="GEA226:GEA231"/>
    <mergeCell ref="GEB226:GEB231"/>
    <mergeCell ref="GEC226:GEC231"/>
    <mergeCell ref="GGF226:GGF231"/>
    <mergeCell ref="GGG226:GGG231"/>
    <mergeCell ref="GGH226:GGH231"/>
    <mergeCell ref="GGI226:GGI231"/>
    <mergeCell ref="GGJ226:GGJ231"/>
    <mergeCell ref="GGK226:GGK231"/>
    <mergeCell ref="GGL226:GGL231"/>
    <mergeCell ref="GGM226:GGM231"/>
    <mergeCell ref="GGN226:GGN231"/>
    <mergeCell ref="GFW226:GFW231"/>
    <mergeCell ref="GFX226:GFX231"/>
    <mergeCell ref="GFY226:GFY231"/>
    <mergeCell ref="GFZ226:GFZ231"/>
    <mergeCell ref="GGA226:GGA231"/>
    <mergeCell ref="GGB226:GGB231"/>
    <mergeCell ref="GGC226:GGC231"/>
    <mergeCell ref="GGD226:GGD231"/>
    <mergeCell ref="GGE226:GGE231"/>
    <mergeCell ref="GFN226:GFN231"/>
    <mergeCell ref="GFO226:GFO231"/>
    <mergeCell ref="GFP226:GFP231"/>
    <mergeCell ref="GFQ226:GFQ231"/>
    <mergeCell ref="GFR226:GFR231"/>
    <mergeCell ref="GFS226:GFS231"/>
    <mergeCell ref="GFT226:GFT231"/>
    <mergeCell ref="GFU226:GFU231"/>
    <mergeCell ref="GFV226:GFV231"/>
    <mergeCell ref="GFE226:GFE231"/>
    <mergeCell ref="GFF226:GFF231"/>
    <mergeCell ref="GFG226:GFG231"/>
    <mergeCell ref="GFH226:GFH231"/>
    <mergeCell ref="GFI226:GFI231"/>
    <mergeCell ref="GFJ226:GFJ231"/>
    <mergeCell ref="GFK226:GFK231"/>
    <mergeCell ref="GFL226:GFL231"/>
    <mergeCell ref="GFM226:GFM231"/>
    <mergeCell ref="GHP226:GHP231"/>
    <mergeCell ref="GHQ226:GHQ231"/>
    <mergeCell ref="GHR226:GHR231"/>
    <mergeCell ref="GHS226:GHS231"/>
    <mergeCell ref="GHT226:GHT231"/>
    <mergeCell ref="GHU226:GHU231"/>
    <mergeCell ref="GHV226:GHV231"/>
    <mergeCell ref="GHW226:GHW231"/>
    <mergeCell ref="GHX226:GHX231"/>
    <mergeCell ref="GHG226:GHG231"/>
    <mergeCell ref="GHH226:GHH231"/>
    <mergeCell ref="GHI226:GHI231"/>
    <mergeCell ref="GHJ226:GHJ231"/>
    <mergeCell ref="GHK226:GHK231"/>
    <mergeCell ref="GHL226:GHL231"/>
    <mergeCell ref="GHM226:GHM231"/>
    <mergeCell ref="GHN226:GHN231"/>
    <mergeCell ref="GHO226:GHO231"/>
    <mergeCell ref="GGX226:GGX231"/>
    <mergeCell ref="GGY226:GGY231"/>
    <mergeCell ref="GGZ226:GGZ231"/>
    <mergeCell ref="GHA226:GHA231"/>
    <mergeCell ref="GHB226:GHB231"/>
    <mergeCell ref="GHC226:GHC231"/>
    <mergeCell ref="GHD226:GHD231"/>
    <mergeCell ref="GHE226:GHE231"/>
    <mergeCell ref="GHF226:GHF231"/>
    <mergeCell ref="GGO226:GGO231"/>
    <mergeCell ref="GGP226:GGP231"/>
    <mergeCell ref="GGQ226:GGQ231"/>
    <mergeCell ref="GGR226:GGR231"/>
    <mergeCell ref="GGS226:GGS231"/>
    <mergeCell ref="GGT226:GGT231"/>
    <mergeCell ref="GGU226:GGU231"/>
    <mergeCell ref="GGV226:GGV231"/>
    <mergeCell ref="GGW226:GGW231"/>
    <mergeCell ref="GIZ226:GIZ231"/>
    <mergeCell ref="GJA226:GJA231"/>
    <mergeCell ref="GJB226:GJB231"/>
    <mergeCell ref="GJC226:GJC231"/>
    <mergeCell ref="GJD226:GJD231"/>
    <mergeCell ref="GJE226:GJE231"/>
    <mergeCell ref="GJF226:GJF231"/>
    <mergeCell ref="GJG226:GJG231"/>
    <mergeCell ref="GJH226:GJH231"/>
    <mergeCell ref="GIQ226:GIQ231"/>
    <mergeCell ref="GIR226:GIR231"/>
    <mergeCell ref="GIS226:GIS231"/>
    <mergeCell ref="GIT226:GIT231"/>
    <mergeCell ref="GIU226:GIU231"/>
    <mergeCell ref="GIV226:GIV231"/>
    <mergeCell ref="GIW226:GIW231"/>
    <mergeCell ref="GIX226:GIX231"/>
    <mergeCell ref="GIY226:GIY231"/>
    <mergeCell ref="GIH226:GIH231"/>
    <mergeCell ref="GII226:GII231"/>
    <mergeCell ref="GIJ226:GIJ231"/>
    <mergeCell ref="GIK226:GIK231"/>
    <mergeCell ref="GIL226:GIL231"/>
    <mergeCell ref="GIM226:GIM231"/>
    <mergeCell ref="GIN226:GIN231"/>
    <mergeCell ref="GIO226:GIO231"/>
    <mergeCell ref="GIP226:GIP231"/>
    <mergeCell ref="GHY226:GHY231"/>
    <mergeCell ref="GHZ226:GHZ231"/>
    <mergeCell ref="GIA226:GIA231"/>
    <mergeCell ref="GIB226:GIB231"/>
    <mergeCell ref="GIC226:GIC231"/>
    <mergeCell ref="GID226:GID231"/>
    <mergeCell ref="GIE226:GIE231"/>
    <mergeCell ref="GIF226:GIF231"/>
    <mergeCell ref="GIG226:GIG231"/>
    <mergeCell ref="GKJ226:GKJ231"/>
    <mergeCell ref="GKK226:GKK231"/>
    <mergeCell ref="GKL226:GKL231"/>
    <mergeCell ref="GKM226:GKM231"/>
    <mergeCell ref="GKN226:GKN231"/>
    <mergeCell ref="GKO226:GKO231"/>
    <mergeCell ref="GKP226:GKP231"/>
    <mergeCell ref="GKQ226:GKQ231"/>
    <mergeCell ref="GKR226:GKR231"/>
    <mergeCell ref="GKA226:GKA231"/>
    <mergeCell ref="GKB226:GKB231"/>
    <mergeCell ref="GKC226:GKC231"/>
    <mergeCell ref="GKD226:GKD231"/>
    <mergeCell ref="GKE226:GKE231"/>
    <mergeCell ref="GKF226:GKF231"/>
    <mergeCell ref="GKG226:GKG231"/>
    <mergeCell ref="GKH226:GKH231"/>
    <mergeCell ref="GKI226:GKI231"/>
    <mergeCell ref="GJR226:GJR231"/>
    <mergeCell ref="GJS226:GJS231"/>
    <mergeCell ref="GJT226:GJT231"/>
    <mergeCell ref="GJU226:GJU231"/>
    <mergeCell ref="GJV226:GJV231"/>
    <mergeCell ref="GJW226:GJW231"/>
    <mergeCell ref="GJX226:GJX231"/>
    <mergeCell ref="GJY226:GJY231"/>
    <mergeCell ref="GJZ226:GJZ231"/>
    <mergeCell ref="GJI226:GJI231"/>
    <mergeCell ref="GJJ226:GJJ231"/>
    <mergeCell ref="GJK226:GJK231"/>
    <mergeCell ref="GJL226:GJL231"/>
    <mergeCell ref="GJM226:GJM231"/>
    <mergeCell ref="GJN226:GJN231"/>
    <mergeCell ref="GJO226:GJO231"/>
    <mergeCell ref="GJP226:GJP231"/>
    <mergeCell ref="GJQ226:GJQ231"/>
    <mergeCell ref="GLT226:GLT231"/>
    <mergeCell ref="GLU226:GLU231"/>
    <mergeCell ref="GLV226:GLV231"/>
    <mergeCell ref="GLW226:GLW231"/>
    <mergeCell ref="GLX226:GLX231"/>
    <mergeCell ref="GLY226:GLY231"/>
    <mergeCell ref="GLZ226:GLZ231"/>
    <mergeCell ref="GMA226:GMA231"/>
    <mergeCell ref="GMB226:GMB231"/>
    <mergeCell ref="GLK226:GLK231"/>
    <mergeCell ref="GLL226:GLL231"/>
    <mergeCell ref="GLM226:GLM231"/>
    <mergeCell ref="GLN226:GLN231"/>
    <mergeCell ref="GLO226:GLO231"/>
    <mergeCell ref="GLP226:GLP231"/>
    <mergeCell ref="GLQ226:GLQ231"/>
    <mergeCell ref="GLR226:GLR231"/>
    <mergeCell ref="GLS226:GLS231"/>
    <mergeCell ref="GLB226:GLB231"/>
    <mergeCell ref="GLC226:GLC231"/>
    <mergeCell ref="GLD226:GLD231"/>
    <mergeCell ref="GLE226:GLE231"/>
    <mergeCell ref="GLF226:GLF231"/>
    <mergeCell ref="GLG226:GLG231"/>
    <mergeCell ref="GLH226:GLH231"/>
    <mergeCell ref="GLI226:GLI231"/>
    <mergeCell ref="GLJ226:GLJ231"/>
    <mergeCell ref="GKS226:GKS231"/>
    <mergeCell ref="GKT226:GKT231"/>
    <mergeCell ref="GKU226:GKU231"/>
    <mergeCell ref="GKV226:GKV231"/>
    <mergeCell ref="GKW226:GKW231"/>
    <mergeCell ref="GKX226:GKX231"/>
    <mergeCell ref="GKY226:GKY231"/>
    <mergeCell ref="GKZ226:GKZ231"/>
    <mergeCell ref="GLA226:GLA231"/>
    <mergeCell ref="GND226:GND231"/>
    <mergeCell ref="GNE226:GNE231"/>
    <mergeCell ref="GNF226:GNF231"/>
    <mergeCell ref="GNG226:GNG231"/>
    <mergeCell ref="GNH226:GNH231"/>
    <mergeCell ref="GNI226:GNI231"/>
    <mergeCell ref="GNJ226:GNJ231"/>
    <mergeCell ref="GNK226:GNK231"/>
    <mergeCell ref="GNL226:GNL231"/>
    <mergeCell ref="GMU226:GMU231"/>
    <mergeCell ref="GMV226:GMV231"/>
    <mergeCell ref="GMW226:GMW231"/>
    <mergeCell ref="GMX226:GMX231"/>
    <mergeCell ref="GMY226:GMY231"/>
    <mergeCell ref="GMZ226:GMZ231"/>
    <mergeCell ref="GNA226:GNA231"/>
    <mergeCell ref="GNB226:GNB231"/>
    <mergeCell ref="GNC226:GNC231"/>
    <mergeCell ref="GML226:GML231"/>
    <mergeCell ref="GMM226:GMM231"/>
    <mergeCell ref="GMN226:GMN231"/>
    <mergeCell ref="GMO226:GMO231"/>
    <mergeCell ref="GMP226:GMP231"/>
    <mergeCell ref="GMQ226:GMQ231"/>
    <mergeCell ref="GMR226:GMR231"/>
    <mergeCell ref="GMS226:GMS231"/>
    <mergeCell ref="GMT226:GMT231"/>
    <mergeCell ref="GMC226:GMC231"/>
    <mergeCell ref="GMD226:GMD231"/>
    <mergeCell ref="GME226:GME231"/>
    <mergeCell ref="GMF226:GMF231"/>
    <mergeCell ref="GMG226:GMG231"/>
    <mergeCell ref="GMH226:GMH231"/>
    <mergeCell ref="GMI226:GMI231"/>
    <mergeCell ref="GMJ226:GMJ231"/>
    <mergeCell ref="GMK226:GMK231"/>
    <mergeCell ref="GON226:GON231"/>
    <mergeCell ref="GOO226:GOO231"/>
    <mergeCell ref="GOP226:GOP231"/>
    <mergeCell ref="GOQ226:GOQ231"/>
    <mergeCell ref="GOR226:GOR231"/>
    <mergeCell ref="GOS226:GOS231"/>
    <mergeCell ref="GOT226:GOT231"/>
    <mergeCell ref="GOU226:GOU231"/>
    <mergeCell ref="GOV226:GOV231"/>
    <mergeCell ref="GOE226:GOE231"/>
    <mergeCell ref="GOF226:GOF231"/>
    <mergeCell ref="GOG226:GOG231"/>
    <mergeCell ref="GOH226:GOH231"/>
    <mergeCell ref="GOI226:GOI231"/>
    <mergeCell ref="GOJ226:GOJ231"/>
    <mergeCell ref="GOK226:GOK231"/>
    <mergeCell ref="GOL226:GOL231"/>
    <mergeCell ref="GOM226:GOM231"/>
    <mergeCell ref="GNV226:GNV231"/>
    <mergeCell ref="GNW226:GNW231"/>
    <mergeCell ref="GNX226:GNX231"/>
    <mergeCell ref="GNY226:GNY231"/>
    <mergeCell ref="GNZ226:GNZ231"/>
    <mergeCell ref="GOA226:GOA231"/>
    <mergeCell ref="GOB226:GOB231"/>
    <mergeCell ref="GOC226:GOC231"/>
    <mergeCell ref="GOD226:GOD231"/>
    <mergeCell ref="GNM226:GNM231"/>
    <mergeCell ref="GNN226:GNN231"/>
    <mergeCell ref="GNO226:GNO231"/>
    <mergeCell ref="GNP226:GNP231"/>
    <mergeCell ref="GNQ226:GNQ231"/>
    <mergeCell ref="GNR226:GNR231"/>
    <mergeCell ref="GNS226:GNS231"/>
    <mergeCell ref="GNT226:GNT231"/>
    <mergeCell ref="GNU226:GNU231"/>
    <mergeCell ref="GPX226:GPX231"/>
    <mergeCell ref="GPY226:GPY231"/>
    <mergeCell ref="GPZ226:GPZ231"/>
    <mergeCell ref="GQA226:GQA231"/>
    <mergeCell ref="GQB226:GQB231"/>
    <mergeCell ref="GQC226:GQC231"/>
    <mergeCell ref="GQD226:GQD231"/>
    <mergeCell ref="GQE226:GQE231"/>
    <mergeCell ref="GQF226:GQF231"/>
    <mergeCell ref="GPO226:GPO231"/>
    <mergeCell ref="GPP226:GPP231"/>
    <mergeCell ref="GPQ226:GPQ231"/>
    <mergeCell ref="GPR226:GPR231"/>
    <mergeCell ref="GPS226:GPS231"/>
    <mergeCell ref="GPT226:GPT231"/>
    <mergeCell ref="GPU226:GPU231"/>
    <mergeCell ref="GPV226:GPV231"/>
    <mergeCell ref="GPW226:GPW231"/>
    <mergeCell ref="GPF226:GPF231"/>
    <mergeCell ref="GPG226:GPG231"/>
    <mergeCell ref="GPH226:GPH231"/>
    <mergeCell ref="GPI226:GPI231"/>
    <mergeCell ref="GPJ226:GPJ231"/>
    <mergeCell ref="GPK226:GPK231"/>
    <mergeCell ref="GPL226:GPL231"/>
    <mergeCell ref="GPM226:GPM231"/>
    <mergeCell ref="GPN226:GPN231"/>
    <mergeCell ref="GOW226:GOW231"/>
    <mergeCell ref="GOX226:GOX231"/>
    <mergeCell ref="GOY226:GOY231"/>
    <mergeCell ref="GOZ226:GOZ231"/>
    <mergeCell ref="GPA226:GPA231"/>
    <mergeCell ref="GPB226:GPB231"/>
    <mergeCell ref="GPC226:GPC231"/>
    <mergeCell ref="GPD226:GPD231"/>
    <mergeCell ref="GPE226:GPE231"/>
    <mergeCell ref="GRH226:GRH231"/>
    <mergeCell ref="GRI226:GRI231"/>
    <mergeCell ref="GRJ226:GRJ231"/>
    <mergeCell ref="GRK226:GRK231"/>
    <mergeCell ref="GRL226:GRL231"/>
    <mergeCell ref="GRM226:GRM231"/>
    <mergeCell ref="GRN226:GRN231"/>
    <mergeCell ref="GRO226:GRO231"/>
    <mergeCell ref="GRP226:GRP231"/>
    <mergeCell ref="GQY226:GQY231"/>
    <mergeCell ref="GQZ226:GQZ231"/>
    <mergeCell ref="GRA226:GRA231"/>
    <mergeCell ref="GRB226:GRB231"/>
    <mergeCell ref="GRC226:GRC231"/>
    <mergeCell ref="GRD226:GRD231"/>
    <mergeCell ref="GRE226:GRE231"/>
    <mergeCell ref="GRF226:GRF231"/>
    <mergeCell ref="GRG226:GRG231"/>
    <mergeCell ref="GQP226:GQP231"/>
    <mergeCell ref="GQQ226:GQQ231"/>
    <mergeCell ref="GQR226:GQR231"/>
    <mergeCell ref="GQS226:GQS231"/>
    <mergeCell ref="GQT226:GQT231"/>
    <mergeCell ref="GQU226:GQU231"/>
    <mergeCell ref="GQV226:GQV231"/>
    <mergeCell ref="GQW226:GQW231"/>
    <mergeCell ref="GQX226:GQX231"/>
    <mergeCell ref="GQG226:GQG231"/>
    <mergeCell ref="GQH226:GQH231"/>
    <mergeCell ref="GQI226:GQI231"/>
    <mergeCell ref="GQJ226:GQJ231"/>
    <mergeCell ref="GQK226:GQK231"/>
    <mergeCell ref="GQL226:GQL231"/>
    <mergeCell ref="GQM226:GQM231"/>
    <mergeCell ref="GQN226:GQN231"/>
    <mergeCell ref="GQO226:GQO231"/>
    <mergeCell ref="GSR226:GSR231"/>
    <mergeCell ref="GSS226:GSS231"/>
    <mergeCell ref="GST226:GST231"/>
    <mergeCell ref="GSU226:GSU231"/>
    <mergeCell ref="GSV226:GSV231"/>
    <mergeCell ref="GSW226:GSW231"/>
    <mergeCell ref="GSX226:GSX231"/>
    <mergeCell ref="GSY226:GSY231"/>
    <mergeCell ref="GSZ226:GSZ231"/>
    <mergeCell ref="GSI226:GSI231"/>
    <mergeCell ref="GSJ226:GSJ231"/>
    <mergeCell ref="GSK226:GSK231"/>
    <mergeCell ref="GSL226:GSL231"/>
    <mergeCell ref="GSM226:GSM231"/>
    <mergeCell ref="GSN226:GSN231"/>
    <mergeCell ref="GSO226:GSO231"/>
    <mergeCell ref="GSP226:GSP231"/>
    <mergeCell ref="GSQ226:GSQ231"/>
    <mergeCell ref="GRZ226:GRZ231"/>
    <mergeCell ref="GSA226:GSA231"/>
    <mergeCell ref="GSB226:GSB231"/>
    <mergeCell ref="GSC226:GSC231"/>
    <mergeCell ref="GSD226:GSD231"/>
    <mergeCell ref="GSE226:GSE231"/>
    <mergeCell ref="GSF226:GSF231"/>
    <mergeCell ref="GSG226:GSG231"/>
    <mergeCell ref="GSH226:GSH231"/>
    <mergeCell ref="GRQ226:GRQ231"/>
    <mergeCell ref="GRR226:GRR231"/>
    <mergeCell ref="GRS226:GRS231"/>
    <mergeCell ref="GRT226:GRT231"/>
    <mergeCell ref="GRU226:GRU231"/>
    <mergeCell ref="GRV226:GRV231"/>
    <mergeCell ref="GRW226:GRW231"/>
    <mergeCell ref="GRX226:GRX231"/>
    <mergeCell ref="GRY226:GRY231"/>
    <mergeCell ref="GUB226:GUB231"/>
    <mergeCell ref="GUC226:GUC231"/>
    <mergeCell ref="GUD226:GUD231"/>
    <mergeCell ref="GUE226:GUE231"/>
    <mergeCell ref="GUF226:GUF231"/>
    <mergeCell ref="GUG226:GUG231"/>
    <mergeCell ref="GUH226:GUH231"/>
    <mergeCell ref="GUI226:GUI231"/>
    <mergeCell ref="GUJ226:GUJ231"/>
    <mergeCell ref="GTS226:GTS231"/>
    <mergeCell ref="GTT226:GTT231"/>
    <mergeCell ref="GTU226:GTU231"/>
    <mergeCell ref="GTV226:GTV231"/>
    <mergeCell ref="GTW226:GTW231"/>
    <mergeCell ref="GTX226:GTX231"/>
    <mergeCell ref="GTY226:GTY231"/>
    <mergeCell ref="GTZ226:GTZ231"/>
    <mergeCell ref="GUA226:GUA231"/>
    <mergeCell ref="GTJ226:GTJ231"/>
    <mergeCell ref="GTK226:GTK231"/>
    <mergeCell ref="GTL226:GTL231"/>
    <mergeCell ref="GTM226:GTM231"/>
    <mergeCell ref="GTN226:GTN231"/>
    <mergeCell ref="GTO226:GTO231"/>
    <mergeCell ref="GTP226:GTP231"/>
    <mergeCell ref="GTQ226:GTQ231"/>
    <mergeCell ref="GTR226:GTR231"/>
    <mergeCell ref="GTA226:GTA231"/>
    <mergeCell ref="GTB226:GTB231"/>
    <mergeCell ref="GTC226:GTC231"/>
    <mergeCell ref="GTD226:GTD231"/>
    <mergeCell ref="GTE226:GTE231"/>
    <mergeCell ref="GTF226:GTF231"/>
    <mergeCell ref="GTG226:GTG231"/>
    <mergeCell ref="GTH226:GTH231"/>
    <mergeCell ref="GTI226:GTI231"/>
    <mergeCell ref="GVL226:GVL231"/>
    <mergeCell ref="GVM226:GVM231"/>
    <mergeCell ref="GVN226:GVN231"/>
    <mergeCell ref="GVO226:GVO231"/>
    <mergeCell ref="GVP226:GVP231"/>
    <mergeCell ref="GVQ226:GVQ231"/>
    <mergeCell ref="GVR226:GVR231"/>
    <mergeCell ref="GVS226:GVS231"/>
    <mergeCell ref="GVT226:GVT231"/>
    <mergeCell ref="GVC226:GVC231"/>
    <mergeCell ref="GVD226:GVD231"/>
    <mergeCell ref="GVE226:GVE231"/>
    <mergeCell ref="GVF226:GVF231"/>
    <mergeCell ref="GVG226:GVG231"/>
    <mergeCell ref="GVH226:GVH231"/>
    <mergeCell ref="GVI226:GVI231"/>
    <mergeCell ref="GVJ226:GVJ231"/>
    <mergeCell ref="GVK226:GVK231"/>
    <mergeCell ref="GUT226:GUT231"/>
    <mergeCell ref="GUU226:GUU231"/>
    <mergeCell ref="GUV226:GUV231"/>
    <mergeCell ref="GUW226:GUW231"/>
    <mergeCell ref="GUX226:GUX231"/>
    <mergeCell ref="GUY226:GUY231"/>
    <mergeCell ref="GUZ226:GUZ231"/>
    <mergeCell ref="GVA226:GVA231"/>
    <mergeCell ref="GVB226:GVB231"/>
    <mergeCell ref="GUK226:GUK231"/>
    <mergeCell ref="GUL226:GUL231"/>
    <mergeCell ref="GUM226:GUM231"/>
    <mergeCell ref="GUN226:GUN231"/>
    <mergeCell ref="GUO226:GUO231"/>
    <mergeCell ref="GUP226:GUP231"/>
    <mergeCell ref="GUQ226:GUQ231"/>
    <mergeCell ref="GUR226:GUR231"/>
    <mergeCell ref="GUS226:GUS231"/>
    <mergeCell ref="GWV226:GWV231"/>
    <mergeCell ref="GWW226:GWW231"/>
    <mergeCell ref="GWX226:GWX231"/>
    <mergeCell ref="GWY226:GWY231"/>
    <mergeCell ref="GWZ226:GWZ231"/>
    <mergeCell ref="GXA226:GXA231"/>
    <mergeCell ref="GXB226:GXB231"/>
    <mergeCell ref="GXC226:GXC231"/>
    <mergeCell ref="GXD226:GXD231"/>
    <mergeCell ref="GWM226:GWM231"/>
    <mergeCell ref="GWN226:GWN231"/>
    <mergeCell ref="GWO226:GWO231"/>
    <mergeCell ref="GWP226:GWP231"/>
    <mergeCell ref="GWQ226:GWQ231"/>
    <mergeCell ref="GWR226:GWR231"/>
    <mergeCell ref="GWS226:GWS231"/>
    <mergeCell ref="GWT226:GWT231"/>
    <mergeCell ref="GWU226:GWU231"/>
    <mergeCell ref="GWD226:GWD231"/>
    <mergeCell ref="GWE226:GWE231"/>
    <mergeCell ref="GWF226:GWF231"/>
    <mergeCell ref="GWG226:GWG231"/>
    <mergeCell ref="GWH226:GWH231"/>
    <mergeCell ref="GWI226:GWI231"/>
    <mergeCell ref="GWJ226:GWJ231"/>
    <mergeCell ref="GWK226:GWK231"/>
    <mergeCell ref="GWL226:GWL231"/>
    <mergeCell ref="GVU226:GVU231"/>
    <mergeCell ref="GVV226:GVV231"/>
    <mergeCell ref="GVW226:GVW231"/>
    <mergeCell ref="GVX226:GVX231"/>
    <mergeCell ref="GVY226:GVY231"/>
    <mergeCell ref="GVZ226:GVZ231"/>
    <mergeCell ref="GWA226:GWA231"/>
    <mergeCell ref="GWB226:GWB231"/>
    <mergeCell ref="GWC226:GWC231"/>
    <mergeCell ref="GYF226:GYF231"/>
    <mergeCell ref="GYG226:GYG231"/>
    <mergeCell ref="GYH226:GYH231"/>
    <mergeCell ref="GYI226:GYI231"/>
    <mergeCell ref="GYJ226:GYJ231"/>
    <mergeCell ref="GYK226:GYK231"/>
    <mergeCell ref="GYL226:GYL231"/>
    <mergeCell ref="GYM226:GYM231"/>
    <mergeCell ref="GYN226:GYN231"/>
    <mergeCell ref="GXW226:GXW231"/>
    <mergeCell ref="GXX226:GXX231"/>
    <mergeCell ref="GXY226:GXY231"/>
    <mergeCell ref="GXZ226:GXZ231"/>
    <mergeCell ref="GYA226:GYA231"/>
    <mergeCell ref="GYB226:GYB231"/>
    <mergeCell ref="GYC226:GYC231"/>
    <mergeCell ref="GYD226:GYD231"/>
    <mergeCell ref="GYE226:GYE231"/>
    <mergeCell ref="GXN226:GXN231"/>
    <mergeCell ref="GXO226:GXO231"/>
    <mergeCell ref="GXP226:GXP231"/>
    <mergeCell ref="GXQ226:GXQ231"/>
    <mergeCell ref="GXR226:GXR231"/>
    <mergeCell ref="GXS226:GXS231"/>
    <mergeCell ref="GXT226:GXT231"/>
    <mergeCell ref="GXU226:GXU231"/>
    <mergeCell ref="GXV226:GXV231"/>
    <mergeCell ref="GXE226:GXE231"/>
    <mergeCell ref="GXF226:GXF231"/>
    <mergeCell ref="GXG226:GXG231"/>
    <mergeCell ref="GXH226:GXH231"/>
    <mergeCell ref="GXI226:GXI231"/>
    <mergeCell ref="GXJ226:GXJ231"/>
    <mergeCell ref="GXK226:GXK231"/>
    <mergeCell ref="GXL226:GXL231"/>
    <mergeCell ref="GXM226:GXM231"/>
    <mergeCell ref="GZP226:GZP231"/>
    <mergeCell ref="GZQ226:GZQ231"/>
    <mergeCell ref="GZR226:GZR231"/>
    <mergeCell ref="GZS226:GZS231"/>
    <mergeCell ref="GZT226:GZT231"/>
    <mergeCell ref="GZU226:GZU231"/>
    <mergeCell ref="GZV226:GZV231"/>
    <mergeCell ref="GZW226:GZW231"/>
    <mergeCell ref="GZX226:GZX231"/>
    <mergeCell ref="GZG226:GZG231"/>
    <mergeCell ref="GZH226:GZH231"/>
    <mergeCell ref="GZI226:GZI231"/>
    <mergeCell ref="GZJ226:GZJ231"/>
    <mergeCell ref="GZK226:GZK231"/>
    <mergeCell ref="GZL226:GZL231"/>
    <mergeCell ref="GZM226:GZM231"/>
    <mergeCell ref="GZN226:GZN231"/>
    <mergeCell ref="GZO226:GZO231"/>
    <mergeCell ref="GYX226:GYX231"/>
    <mergeCell ref="GYY226:GYY231"/>
    <mergeCell ref="GYZ226:GYZ231"/>
    <mergeCell ref="GZA226:GZA231"/>
    <mergeCell ref="GZB226:GZB231"/>
    <mergeCell ref="GZC226:GZC231"/>
    <mergeCell ref="GZD226:GZD231"/>
    <mergeCell ref="GZE226:GZE231"/>
    <mergeCell ref="GZF226:GZF231"/>
    <mergeCell ref="GYO226:GYO231"/>
    <mergeCell ref="GYP226:GYP231"/>
    <mergeCell ref="GYQ226:GYQ231"/>
    <mergeCell ref="GYR226:GYR231"/>
    <mergeCell ref="GYS226:GYS231"/>
    <mergeCell ref="GYT226:GYT231"/>
    <mergeCell ref="GYU226:GYU231"/>
    <mergeCell ref="GYV226:GYV231"/>
    <mergeCell ref="GYW226:GYW231"/>
    <mergeCell ref="HAZ226:HAZ231"/>
    <mergeCell ref="HBA226:HBA231"/>
    <mergeCell ref="HBB226:HBB231"/>
    <mergeCell ref="HBC226:HBC231"/>
    <mergeCell ref="HBD226:HBD231"/>
    <mergeCell ref="HBE226:HBE231"/>
    <mergeCell ref="HBF226:HBF231"/>
    <mergeCell ref="HBG226:HBG231"/>
    <mergeCell ref="HBH226:HBH231"/>
    <mergeCell ref="HAQ226:HAQ231"/>
    <mergeCell ref="HAR226:HAR231"/>
    <mergeCell ref="HAS226:HAS231"/>
    <mergeCell ref="HAT226:HAT231"/>
    <mergeCell ref="HAU226:HAU231"/>
    <mergeCell ref="HAV226:HAV231"/>
    <mergeCell ref="HAW226:HAW231"/>
    <mergeCell ref="HAX226:HAX231"/>
    <mergeCell ref="HAY226:HAY231"/>
    <mergeCell ref="HAH226:HAH231"/>
    <mergeCell ref="HAI226:HAI231"/>
    <mergeCell ref="HAJ226:HAJ231"/>
    <mergeCell ref="HAK226:HAK231"/>
    <mergeCell ref="HAL226:HAL231"/>
    <mergeCell ref="HAM226:HAM231"/>
    <mergeCell ref="HAN226:HAN231"/>
    <mergeCell ref="HAO226:HAO231"/>
    <mergeCell ref="HAP226:HAP231"/>
    <mergeCell ref="GZY226:GZY231"/>
    <mergeCell ref="GZZ226:GZZ231"/>
    <mergeCell ref="HAA226:HAA231"/>
    <mergeCell ref="HAB226:HAB231"/>
    <mergeCell ref="HAC226:HAC231"/>
    <mergeCell ref="HAD226:HAD231"/>
    <mergeCell ref="HAE226:HAE231"/>
    <mergeCell ref="HAF226:HAF231"/>
    <mergeCell ref="HAG226:HAG231"/>
    <mergeCell ref="HCJ226:HCJ231"/>
    <mergeCell ref="HCK226:HCK231"/>
    <mergeCell ref="HCL226:HCL231"/>
    <mergeCell ref="HCM226:HCM231"/>
    <mergeCell ref="HCN226:HCN231"/>
    <mergeCell ref="HCO226:HCO231"/>
    <mergeCell ref="HCP226:HCP231"/>
    <mergeCell ref="HCQ226:HCQ231"/>
    <mergeCell ref="HCR226:HCR231"/>
    <mergeCell ref="HCA226:HCA231"/>
    <mergeCell ref="HCB226:HCB231"/>
    <mergeCell ref="HCC226:HCC231"/>
    <mergeCell ref="HCD226:HCD231"/>
    <mergeCell ref="HCE226:HCE231"/>
    <mergeCell ref="HCF226:HCF231"/>
    <mergeCell ref="HCG226:HCG231"/>
    <mergeCell ref="HCH226:HCH231"/>
    <mergeCell ref="HCI226:HCI231"/>
    <mergeCell ref="HBR226:HBR231"/>
    <mergeCell ref="HBS226:HBS231"/>
    <mergeCell ref="HBT226:HBT231"/>
    <mergeCell ref="HBU226:HBU231"/>
    <mergeCell ref="HBV226:HBV231"/>
    <mergeCell ref="HBW226:HBW231"/>
    <mergeCell ref="HBX226:HBX231"/>
    <mergeCell ref="HBY226:HBY231"/>
    <mergeCell ref="HBZ226:HBZ231"/>
    <mergeCell ref="HBI226:HBI231"/>
    <mergeCell ref="HBJ226:HBJ231"/>
    <mergeCell ref="HBK226:HBK231"/>
    <mergeCell ref="HBL226:HBL231"/>
    <mergeCell ref="HBM226:HBM231"/>
    <mergeCell ref="HBN226:HBN231"/>
    <mergeCell ref="HBO226:HBO231"/>
    <mergeCell ref="HBP226:HBP231"/>
    <mergeCell ref="HBQ226:HBQ231"/>
    <mergeCell ref="HDT226:HDT231"/>
    <mergeCell ref="HDU226:HDU231"/>
    <mergeCell ref="HDV226:HDV231"/>
    <mergeCell ref="HDW226:HDW231"/>
    <mergeCell ref="HDX226:HDX231"/>
    <mergeCell ref="HDY226:HDY231"/>
    <mergeCell ref="HDZ226:HDZ231"/>
    <mergeCell ref="HEA226:HEA231"/>
    <mergeCell ref="HEB226:HEB231"/>
    <mergeCell ref="HDK226:HDK231"/>
    <mergeCell ref="HDL226:HDL231"/>
    <mergeCell ref="HDM226:HDM231"/>
    <mergeCell ref="HDN226:HDN231"/>
    <mergeCell ref="HDO226:HDO231"/>
    <mergeCell ref="HDP226:HDP231"/>
    <mergeCell ref="HDQ226:HDQ231"/>
    <mergeCell ref="HDR226:HDR231"/>
    <mergeCell ref="HDS226:HDS231"/>
    <mergeCell ref="HDB226:HDB231"/>
    <mergeCell ref="HDC226:HDC231"/>
    <mergeCell ref="HDD226:HDD231"/>
    <mergeCell ref="HDE226:HDE231"/>
    <mergeCell ref="HDF226:HDF231"/>
    <mergeCell ref="HDG226:HDG231"/>
    <mergeCell ref="HDH226:HDH231"/>
    <mergeCell ref="HDI226:HDI231"/>
    <mergeCell ref="HDJ226:HDJ231"/>
    <mergeCell ref="HCS226:HCS231"/>
    <mergeCell ref="HCT226:HCT231"/>
    <mergeCell ref="HCU226:HCU231"/>
    <mergeCell ref="HCV226:HCV231"/>
    <mergeCell ref="HCW226:HCW231"/>
    <mergeCell ref="HCX226:HCX231"/>
    <mergeCell ref="HCY226:HCY231"/>
    <mergeCell ref="HCZ226:HCZ231"/>
    <mergeCell ref="HDA226:HDA231"/>
    <mergeCell ref="HFD226:HFD231"/>
    <mergeCell ref="HFE226:HFE231"/>
    <mergeCell ref="HFF226:HFF231"/>
    <mergeCell ref="HFG226:HFG231"/>
    <mergeCell ref="HFH226:HFH231"/>
    <mergeCell ref="HFI226:HFI231"/>
    <mergeCell ref="HFJ226:HFJ231"/>
    <mergeCell ref="HFK226:HFK231"/>
    <mergeCell ref="HFL226:HFL231"/>
    <mergeCell ref="HEU226:HEU231"/>
    <mergeCell ref="HEV226:HEV231"/>
    <mergeCell ref="HEW226:HEW231"/>
    <mergeCell ref="HEX226:HEX231"/>
    <mergeCell ref="HEY226:HEY231"/>
    <mergeCell ref="HEZ226:HEZ231"/>
    <mergeCell ref="HFA226:HFA231"/>
    <mergeCell ref="HFB226:HFB231"/>
    <mergeCell ref="HFC226:HFC231"/>
    <mergeCell ref="HEL226:HEL231"/>
    <mergeCell ref="HEM226:HEM231"/>
    <mergeCell ref="HEN226:HEN231"/>
    <mergeCell ref="HEO226:HEO231"/>
    <mergeCell ref="HEP226:HEP231"/>
    <mergeCell ref="HEQ226:HEQ231"/>
    <mergeCell ref="HER226:HER231"/>
    <mergeCell ref="HES226:HES231"/>
    <mergeCell ref="HET226:HET231"/>
    <mergeCell ref="HEC226:HEC231"/>
    <mergeCell ref="HED226:HED231"/>
    <mergeCell ref="HEE226:HEE231"/>
    <mergeCell ref="HEF226:HEF231"/>
    <mergeCell ref="HEG226:HEG231"/>
    <mergeCell ref="HEH226:HEH231"/>
    <mergeCell ref="HEI226:HEI231"/>
    <mergeCell ref="HEJ226:HEJ231"/>
    <mergeCell ref="HEK226:HEK231"/>
    <mergeCell ref="HGN226:HGN231"/>
    <mergeCell ref="HGO226:HGO231"/>
    <mergeCell ref="HGP226:HGP231"/>
    <mergeCell ref="HGQ226:HGQ231"/>
    <mergeCell ref="HGR226:HGR231"/>
    <mergeCell ref="HGS226:HGS231"/>
    <mergeCell ref="HGT226:HGT231"/>
    <mergeCell ref="HGU226:HGU231"/>
    <mergeCell ref="HGV226:HGV231"/>
    <mergeCell ref="HGE226:HGE231"/>
    <mergeCell ref="HGF226:HGF231"/>
    <mergeCell ref="HGG226:HGG231"/>
    <mergeCell ref="HGH226:HGH231"/>
    <mergeCell ref="HGI226:HGI231"/>
    <mergeCell ref="HGJ226:HGJ231"/>
    <mergeCell ref="HGK226:HGK231"/>
    <mergeCell ref="HGL226:HGL231"/>
    <mergeCell ref="HGM226:HGM231"/>
    <mergeCell ref="HFV226:HFV231"/>
    <mergeCell ref="HFW226:HFW231"/>
    <mergeCell ref="HFX226:HFX231"/>
    <mergeCell ref="HFY226:HFY231"/>
    <mergeCell ref="HFZ226:HFZ231"/>
    <mergeCell ref="HGA226:HGA231"/>
    <mergeCell ref="HGB226:HGB231"/>
    <mergeCell ref="HGC226:HGC231"/>
    <mergeCell ref="HGD226:HGD231"/>
    <mergeCell ref="HFM226:HFM231"/>
    <mergeCell ref="HFN226:HFN231"/>
    <mergeCell ref="HFO226:HFO231"/>
    <mergeCell ref="HFP226:HFP231"/>
    <mergeCell ref="HFQ226:HFQ231"/>
    <mergeCell ref="HFR226:HFR231"/>
    <mergeCell ref="HFS226:HFS231"/>
    <mergeCell ref="HFT226:HFT231"/>
    <mergeCell ref="HFU226:HFU231"/>
    <mergeCell ref="HHX226:HHX231"/>
    <mergeCell ref="HHY226:HHY231"/>
    <mergeCell ref="HHZ226:HHZ231"/>
    <mergeCell ref="HIA226:HIA231"/>
    <mergeCell ref="HIB226:HIB231"/>
    <mergeCell ref="HIC226:HIC231"/>
    <mergeCell ref="HID226:HID231"/>
    <mergeCell ref="HIE226:HIE231"/>
    <mergeCell ref="HIF226:HIF231"/>
    <mergeCell ref="HHO226:HHO231"/>
    <mergeCell ref="HHP226:HHP231"/>
    <mergeCell ref="HHQ226:HHQ231"/>
    <mergeCell ref="HHR226:HHR231"/>
    <mergeCell ref="HHS226:HHS231"/>
    <mergeCell ref="HHT226:HHT231"/>
    <mergeCell ref="HHU226:HHU231"/>
    <mergeCell ref="HHV226:HHV231"/>
    <mergeCell ref="HHW226:HHW231"/>
    <mergeCell ref="HHF226:HHF231"/>
    <mergeCell ref="HHG226:HHG231"/>
    <mergeCell ref="HHH226:HHH231"/>
    <mergeCell ref="HHI226:HHI231"/>
    <mergeCell ref="HHJ226:HHJ231"/>
    <mergeCell ref="HHK226:HHK231"/>
    <mergeCell ref="HHL226:HHL231"/>
    <mergeCell ref="HHM226:HHM231"/>
    <mergeCell ref="HHN226:HHN231"/>
    <mergeCell ref="HGW226:HGW231"/>
    <mergeCell ref="HGX226:HGX231"/>
    <mergeCell ref="HGY226:HGY231"/>
    <mergeCell ref="HGZ226:HGZ231"/>
    <mergeCell ref="HHA226:HHA231"/>
    <mergeCell ref="HHB226:HHB231"/>
    <mergeCell ref="HHC226:HHC231"/>
    <mergeCell ref="HHD226:HHD231"/>
    <mergeCell ref="HHE226:HHE231"/>
    <mergeCell ref="HJH226:HJH231"/>
    <mergeCell ref="HJI226:HJI231"/>
    <mergeCell ref="HJJ226:HJJ231"/>
    <mergeCell ref="HJK226:HJK231"/>
    <mergeCell ref="HJL226:HJL231"/>
    <mergeCell ref="HJM226:HJM231"/>
    <mergeCell ref="HJN226:HJN231"/>
    <mergeCell ref="HJO226:HJO231"/>
    <mergeCell ref="HJP226:HJP231"/>
    <mergeCell ref="HIY226:HIY231"/>
    <mergeCell ref="HIZ226:HIZ231"/>
    <mergeCell ref="HJA226:HJA231"/>
    <mergeCell ref="HJB226:HJB231"/>
    <mergeCell ref="HJC226:HJC231"/>
    <mergeCell ref="HJD226:HJD231"/>
    <mergeCell ref="HJE226:HJE231"/>
    <mergeCell ref="HJF226:HJF231"/>
    <mergeCell ref="HJG226:HJG231"/>
    <mergeCell ref="HIP226:HIP231"/>
    <mergeCell ref="HIQ226:HIQ231"/>
    <mergeCell ref="HIR226:HIR231"/>
    <mergeCell ref="HIS226:HIS231"/>
    <mergeCell ref="HIT226:HIT231"/>
    <mergeCell ref="HIU226:HIU231"/>
    <mergeCell ref="HIV226:HIV231"/>
    <mergeCell ref="HIW226:HIW231"/>
    <mergeCell ref="HIX226:HIX231"/>
    <mergeCell ref="HIG226:HIG231"/>
    <mergeCell ref="HIH226:HIH231"/>
    <mergeCell ref="HII226:HII231"/>
    <mergeCell ref="HIJ226:HIJ231"/>
    <mergeCell ref="HIK226:HIK231"/>
    <mergeCell ref="HIL226:HIL231"/>
    <mergeCell ref="HIM226:HIM231"/>
    <mergeCell ref="HIN226:HIN231"/>
    <mergeCell ref="HIO226:HIO231"/>
    <mergeCell ref="HKR226:HKR231"/>
    <mergeCell ref="HKS226:HKS231"/>
    <mergeCell ref="HKT226:HKT231"/>
    <mergeCell ref="HKU226:HKU231"/>
    <mergeCell ref="HKV226:HKV231"/>
    <mergeCell ref="HKW226:HKW231"/>
    <mergeCell ref="HKX226:HKX231"/>
    <mergeCell ref="HKY226:HKY231"/>
    <mergeCell ref="HKZ226:HKZ231"/>
    <mergeCell ref="HKI226:HKI231"/>
    <mergeCell ref="HKJ226:HKJ231"/>
    <mergeCell ref="HKK226:HKK231"/>
    <mergeCell ref="HKL226:HKL231"/>
    <mergeCell ref="HKM226:HKM231"/>
    <mergeCell ref="HKN226:HKN231"/>
    <mergeCell ref="HKO226:HKO231"/>
    <mergeCell ref="HKP226:HKP231"/>
    <mergeCell ref="HKQ226:HKQ231"/>
    <mergeCell ref="HJZ226:HJZ231"/>
    <mergeCell ref="HKA226:HKA231"/>
    <mergeCell ref="HKB226:HKB231"/>
    <mergeCell ref="HKC226:HKC231"/>
    <mergeCell ref="HKD226:HKD231"/>
    <mergeCell ref="HKE226:HKE231"/>
    <mergeCell ref="HKF226:HKF231"/>
    <mergeCell ref="HKG226:HKG231"/>
    <mergeCell ref="HKH226:HKH231"/>
    <mergeCell ref="HJQ226:HJQ231"/>
    <mergeCell ref="HJR226:HJR231"/>
    <mergeCell ref="HJS226:HJS231"/>
    <mergeCell ref="HJT226:HJT231"/>
    <mergeCell ref="HJU226:HJU231"/>
    <mergeCell ref="HJV226:HJV231"/>
    <mergeCell ref="HJW226:HJW231"/>
    <mergeCell ref="HJX226:HJX231"/>
    <mergeCell ref="HJY226:HJY231"/>
    <mergeCell ref="HMB226:HMB231"/>
    <mergeCell ref="HMC226:HMC231"/>
    <mergeCell ref="HMD226:HMD231"/>
    <mergeCell ref="HME226:HME231"/>
    <mergeCell ref="HMF226:HMF231"/>
    <mergeCell ref="HMG226:HMG231"/>
    <mergeCell ref="HMH226:HMH231"/>
    <mergeCell ref="HMI226:HMI231"/>
    <mergeCell ref="HMJ226:HMJ231"/>
    <mergeCell ref="HLS226:HLS231"/>
    <mergeCell ref="HLT226:HLT231"/>
    <mergeCell ref="HLU226:HLU231"/>
    <mergeCell ref="HLV226:HLV231"/>
    <mergeCell ref="HLW226:HLW231"/>
    <mergeCell ref="HLX226:HLX231"/>
    <mergeCell ref="HLY226:HLY231"/>
    <mergeCell ref="HLZ226:HLZ231"/>
    <mergeCell ref="HMA226:HMA231"/>
    <mergeCell ref="HLJ226:HLJ231"/>
    <mergeCell ref="HLK226:HLK231"/>
    <mergeCell ref="HLL226:HLL231"/>
    <mergeCell ref="HLM226:HLM231"/>
    <mergeCell ref="HLN226:HLN231"/>
    <mergeCell ref="HLO226:HLO231"/>
    <mergeCell ref="HLP226:HLP231"/>
    <mergeCell ref="HLQ226:HLQ231"/>
    <mergeCell ref="HLR226:HLR231"/>
    <mergeCell ref="HLA226:HLA231"/>
    <mergeCell ref="HLB226:HLB231"/>
    <mergeCell ref="HLC226:HLC231"/>
    <mergeCell ref="HLD226:HLD231"/>
    <mergeCell ref="HLE226:HLE231"/>
    <mergeCell ref="HLF226:HLF231"/>
    <mergeCell ref="HLG226:HLG231"/>
    <mergeCell ref="HLH226:HLH231"/>
    <mergeCell ref="HLI226:HLI231"/>
    <mergeCell ref="HNL226:HNL231"/>
    <mergeCell ref="HNM226:HNM231"/>
    <mergeCell ref="HNN226:HNN231"/>
    <mergeCell ref="HNO226:HNO231"/>
    <mergeCell ref="HNP226:HNP231"/>
    <mergeCell ref="HNQ226:HNQ231"/>
    <mergeCell ref="HNR226:HNR231"/>
    <mergeCell ref="HNS226:HNS231"/>
    <mergeCell ref="HNT226:HNT231"/>
    <mergeCell ref="HNC226:HNC231"/>
    <mergeCell ref="HND226:HND231"/>
    <mergeCell ref="HNE226:HNE231"/>
    <mergeCell ref="HNF226:HNF231"/>
    <mergeCell ref="HNG226:HNG231"/>
    <mergeCell ref="HNH226:HNH231"/>
    <mergeCell ref="HNI226:HNI231"/>
    <mergeCell ref="HNJ226:HNJ231"/>
    <mergeCell ref="HNK226:HNK231"/>
    <mergeCell ref="HMT226:HMT231"/>
    <mergeCell ref="HMU226:HMU231"/>
    <mergeCell ref="HMV226:HMV231"/>
    <mergeCell ref="HMW226:HMW231"/>
    <mergeCell ref="HMX226:HMX231"/>
    <mergeCell ref="HMY226:HMY231"/>
    <mergeCell ref="HMZ226:HMZ231"/>
    <mergeCell ref="HNA226:HNA231"/>
    <mergeCell ref="HNB226:HNB231"/>
    <mergeCell ref="HMK226:HMK231"/>
    <mergeCell ref="HML226:HML231"/>
    <mergeCell ref="HMM226:HMM231"/>
    <mergeCell ref="HMN226:HMN231"/>
    <mergeCell ref="HMO226:HMO231"/>
    <mergeCell ref="HMP226:HMP231"/>
    <mergeCell ref="HMQ226:HMQ231"/>
    <mergeCell ref="HMR226:HMR231"/>
    <mergeCell ref="HMS226:HMS231"/>
    <mergeCell ref="HOV226:HOV231"/>
    <mergeCell ref="HOW226:HOW231"/>
    <mergeCell ref="HOX226:HOX231"/>
    <mergeCell ref="HOY226:HOY231"/>
    <mergeCell ref="HOZ226:HOZ231"/>
    <mergeCell ref="HPA226:HPA231"/>
    <mergeCell ref="HPB226:HPB231"/>
    <mergeCell ref="HPC226:HPC231"/>
    <mergeCell ref="HPD226:HPD231"/>
    <mergeCell ref="HOM226:HOM231"/>
    <mergeCell ref="HON226:HON231"/>
    <mergeCell ref="HOO226:HOO231"/>
    <mergeCell ref="HOP226:HOP231"/>
    <mergeCell ref="HOQ226:HOQ231"/>
    <mergeCell ref="HOR226:HOR231"/>
    <mergeCell ref="HOS226:HOS231"/>
    <mergeCell ref="HOT226:HOT231"/>
    <mergeCell ref="HOU226:HOU231"/>
    <mergeCell ref="HOD226:HOD231"/>
    <mergeCell ref="HOE226:HOE231"/>
    <mergeCell ref="HOF226:HOF231"/>
    <mergeCell ref="HOG226:HOG231"/>
    <mergeCell ref="HOH226:HOH231"/>
    <mergeCell ref="HOI226:HOI231"/>
    <mergeCell ref="HOJ226:HOJ231"/>
    <mergeCell ref="HOK226:HOK231"/>
    <mergeCell ref="HOL226:HOL231"/>
    <mergeCell ref="HNU226:HNU231"/>
    <mergeCell ref="HNV226:HNV231"/>
    <mergeCell ref="HNW226:HNW231"/>
    <mergeCell ref="HNX226:HNX231"/>
    <mergeCell ref="HNY226:HNY231"/>
    <mergeCell ref="HNZ226:HNZ231"/>
    <mergeCell ref="HOA226:HOA231"/>
    <mergeCell ref="HOB226:HOB231"/>
    <mergeCell ref="HOC226:HOC231"/>
    <mergeCell ref="HQF226:HQF231"/>
    <mergeCell ref="HQG226:HQG231"/>
    <mergeCell ref="HQH226:HQH231"/>
    <mergeCell ref="HQI226:HQI231"/>
    <mergeCell ref="HQJ226:HQJ231"/>
    <mergeCell ref="HQK226:HQK231"/>
    <mergeCell ref="HQL226:HQL231"/>
    <mergeCell ref="HQM226:HQM231"/>
    <mergeCell ref="HQN226:HQN231"/>
    <mergeCell ref="HPW226:HPW231"/>
    <mergeCell ref="HPX226:HPX231"/>
    <mergeCell ref="HPY226:HPY231"/>
    <mergeCell ref="HPZ226:HPZ231"/>
    <mergeCell ref="HQA226:HQA231"/>
    <mergeCell ref="HQB226:HQB231"/>
    <mergeCell ref="HQC226:HQC231"/>
    <mergeCell ref="HQD226:HQD231"/>
    <mergeCell ref="HQE226:HQE231"/>
    <mergeCell ref="HPN226:HPN231"/>
    <mergeCell ref="HPO226:HPO231"/>
    <mergeCell ref="HPP226:HPP231"/>
    <mergeCell ref="HPQ226:HPQ231"/>
    <mergeCell ref="HPR226:HPR231"/>
    <mergeCell ref="HPS226:HPS231"/>
    <mergeCell ref="HPT226:HPT231"/>
    <mergeCell ref="HPU226:HPU231"/>
    <mergeCell ref="HPV226:HPV231"/>
    <mergeCell ref="HPE226:HPE231"/>
    <mergeCell ref="HPF226:HPF231"/>
    <mergeCell ref="HPG226:HPG231"/>
    <mergeCell ref="HPH226:HPH231"/>
    <mergeCell ref="HPI226:HPI231"/>
    <mergeCell ref="HPJ226:HPJ231"/>
    <mergeCell ref="HPK226:HPK231"/>
    <mergeCell ref="HPL226:HPL231"/>
    <mergeCell ref="HPM226:HPM231"/>
    <mergeCell ref="HRP226:HRP231"/>
    <mergeCell ref="HRQ226:HRQ231"/>
    <mergeCell ref="HRR226:HRR231"/>
    <mergeCell ref="HRS226:HRS231"/>
    <mergeCell ref="HRT226:HRT231"/>
    <mergeCell ref="HRU226:HRU231"/>
    <mergeCell ref="HRV226:HRV231"/>
    <mergeCell ref="HRW226:HRW231"/>
    <mergeCell ref="HRX226:HRX231"/>
    <mergeCell ref="HRG226:HRG231"/>
    <mergeCell ref="HRH226:HRH231"/>
    <mergeCell ref="HRI226:HRI231"/>
    <mergeCell ref="HRJ226:HRJ231"/>
    <mergeCell ref="HRK226:HRK231"/>
    <mergeCell ref="HRL226:HRL231"/>
    <mergeCell ref="HRM226:HRM231"/>
    <mergeCell ref="HRN226:HRN231"/>
    <mergeCell ref="HRO226:HRO231"/>
    <mergeCell ref="HQX226:HQX231"/>
    <mergeCell ref="HQY226:HQY231"/>
    <mergeCell ref="HQZ226:HQZ231"/>
    <mergeCell ref="HRA226:HRA231"/>
    <mergeCell ref="HRB226:HRB231"/>
    <mergeCell ref="HRC226:HRC231"/>
    <mergeCell ref="HRD226:HRD231"/>
    <mergeCell ref="HRE226:HRE231"/>
    <mergeCell ref="HRF226:HRF231"/>
    <mergeCell ref="HQO226:HQO231"/>
    <mergeCell ref="HQP226:HQP231"/>
    <mergeCell ref="HQQ226:HQQ231"/>
    <mergeCell ref="HQR226:HQR231"/>
    <mergeCell ref="HQS226:HQS231"/>
    <mergeCell ref="HQT226:HQT231"/>
    <mergeCell ref="HQU226:HQU231"/>
    <mergeCell ref="HQV226:HQV231"/>
    <mergeCell ref="HQW226:HQW231"/>
    <mergeCell ref="HSZ226:HSZ231"/>
    <mergeCell ref="HTA226:HTA231"/>
    <mergeCell ref="HTB226:HTB231"/>
    <mergeCell ref="HTC226:HTC231"/>
    <mergeCell ref="HTD226:HTD231"/>
    <mergeCell ref="HTE226:HTE231"/>
    <mergeCell ref="HTF226:HTF231"/>
    <mergeCell ref="HTG226:HTG231"/>
    <mergeCell ref="HTH226:HTH231"/>
    <mergeCell ref="HSQ226:HSQ231"/>
    <mergeCell ref="HSR226:HSR231"/>
    <mergeCell ref="HSS226:HSS231"/>
    <mergeCell ref="HST226:HST231"/>
    <mergeCell ref="HSU226:HSU231"/>
    <mergeCell ref="HSV226:HSV231"/>
    <mergeCell ref="HSW226:HSW231"/>
    <mergeCell ref="HSX226:HSX231"/>
    <mergeCell ref="HSY226:HSY231"/>
    <mergeCell ref="HSH226:HSH231"/>
    <mergeCell ref="HSI226:HSI231"/>
    <mergeCell ref="HSJ226:HSJ231"/>
    <mergeCell ref="HSK226:HSK231"/>
    <mergeCell ref="HSL226:HSL231"/>
    <mergeCell ref="HSM226:HSM231"/>
    <mergeCell ref="HSN226:HSN231"/>
    <mergeCell ref="HSO226:HSO231"/>
    <mergeCell ref="HSP226:HSP231"/>
    <mergeCell ref="HRY226:HRY231"/>
    <mergeCell ref="HRZ226:HRZ231"/>
    <mergeCell ref="HSA226:HSA231"/>
    <mergeCell ref="HSB226:HSB231"/>
    <mergeCell ref="HSC226:HSC231"/>
    <mergeCell ref="HSD226:HSD231"/>
    <mergeCell ref="HSE226:HSE231"/>
    <mergeCell ref="HSF226:HSF231"/>
    <mergeCell ref="HSG226:HSG231"/>
    <mergeCell ref="HUJ226:HUJ231"/>
    <mergeCell ref="HUK226:HUK231"/>
    <mergeCell ref="HUL226:HUL231"/>
    <mergeCell ref="HUM226:HUM231"/>
    <mergeCell ref="HUN226:HUN231"/>
    <mergeCell ref="HUO226:HUO231"/>
    <mergeCell ref="HUP226:HUP231"/>
    <mergeCell ref="HUQ226:HUQ231"/>
    <mergeCell ref="HUR226:HUR231"/>
    <mergeCell ref="HUA226:HUA231"/>
    <mergeCell ref="HUB226:HUB231"/>
    <mergeCell ref="HUC226:HUC231"/>
    <mergeCell ref="HUD226:HUD231"/>
    <mergeCell ref="HUE226:HUE231"/>
    <mergeCell ref="HUF226:HUF231"/>
    <mergeCell ref="HUG226:HUG231"/>
    <mergeCell ref="HUH226:HUH231"/>
    <mergeCell ref="HUI226:HUI231"/>
    <mergeCell ref="HTR226:HTR231"/>
    <mergeCell ref="HTS226:HTS231"/>
    <mergeCell ref="HTT226:HTT231"/>
    <mergeCell ref="HTU226:HTU231"/>
    <mergeCell ref="HTV226:HTV231"/>
    <mergeCell ref="HTW226:HTW231"/>
    <mergeCell ref="HTX226:HTX231"/>
    <mergeCell ref="HTY226:HTY231"/>
    <mergeCell ref="HTZ226:HTZ231"/>
    <mergeCell ref="HTI226:HTI231"/>
    <mergeCell ref="HTJ226:HTJ231"/>
    <mergeCell ref="HTK226:HTK231"/>
    <mergeCell ref="HTL226:HTL231"/>
    <mergeCell ref="HTM226:HTM231"/>
    <mergeCell ref="HTN226:HTN231"/>
    <mergeCell ref="HTO226:HTO231"/>
    <mergeCell ref="HTP226:HTP231"/>
    <mergeCell ref="HTQ226:HTQ231"/>
    <mergeCell ref="HVT226:HVT231"/>
    <mergeCell ref="HVU226:HVU231"/>
    <mergeCell ref="HVV226:HVV231"/>
    <mergeCell ref="HVW226:HVW231"/>
    <mergeCell ref="HVX226:HVX231"/>
    <mergeCell ref="HVY226:HVY231"/>
    <mergeCell ref="HVZ226:HVZ231"/>
    <mergeCell ref="HWA226:HWA231"/>
    <mergeCell ref="HWB226:HWB231"/>
    <mergeCell ref="HVK226:HVK231"/>
    <mergeCell ref="HVL226:HVL231"/>
    <mergeCell ref="HVM226:HVM231"/>
    <mergeCell ref="HVN226:HVN231"/>
    <mergeCell ref="HVO226:HVO231"/>
    <mergeCell ref="HVP226:HVP231"/>
    <mergeCell ref="HVQ226:HVQ231"/>
    <mergeCell ref="HVR226:HVR231"/>
    <mergeCell ref="HVS226:HVS231"/>
    <mergeCell ref="HVB226:HVB231"/>
    <mergeCell ref="HVC226:HVC231"/>
    <mergeCell ref="HVD226:HVD231"/>
    <mergeCell ref="HVE226:HVE231"/>
    <mergeCell ref="HVF226:HVF231"/>
    <mergeCell ref="HVG226:HVG231"/>
    <mergeCell ref="HVH226:HVH231"/>
    <mergeCell ref="HVI226:HVI231"/>
    <mergeCell ref="HVJ226:HVJ231"/>
    <mergeCell ref="HUS226:HUS231"/>
    <mergeCell ref="HUT226:HUT231"/>
    <mergeCell ref="HUU226:HUU231"/>
    <mergeCell ref="HUV226:HUV231"/>
    <mergeCell ref="HUW226:HUW231"/>
    <mergeCell ref="HUX226:HUX231"/>
    <mergeCell ref="HUY226:HUY231"/>
    <mergeCell ref="HUZ226:HUZ231"/>
    <mergeCell ref="HVA226:HVA231"/>
    <mergeCell ref="HXD226:HXD231"/>
    <mergeCell ref="HXE226:HXE231"/>
    <mergeCell ref="HXF226:HXF231"/>
    <mergeCell ref="HXG226:HXG231"/>
    <mergeCell ref="HXH226:HXH231"/>
    <mergeCell ref="HXI226:HXI231"/>
    <mergeCell ref="HXJ226:HXJ231"/>
    <mergeCell ref="HXK226:HXK231"/>
    <mergeCell ref="HXL226:HXL231"/>
    <mergeCell ref="HWU226:HWU231"/>
    <mergeCell ref="HWV226:HWV231"/>
    <mergeCell ref="HWW226:HWW231"/>
    <mergeCell ref="HWX226:HWX231"/>
    <mergeCell ref="HWY226:HWY231"/>
    <mergeCell ref="HWZ226:HWZ231"/>
    <mergeCell ref="HXA226:HXA231"/>
    <mergeCell ref="HXB226:HXB231"/>
    <mergeCell ref="HXC226:HXC231"/>
    <mergeCell ref="HWL226:HWL231"/>
    <mergeCell ref="HWM226:HWM231"/>
    <mergeCell ref="HWN226:HWN231"/>
    <mergeCell ref="HWO226:HWO231"/>
    <mergeCell ref="HWP226:HWP231"/>
    <mergeCell ref="HWQ226:HWQ231"/>
    <mergeCell ref="HWR226:HWR231"/>
    <mergeCell ref="HWS226:HWS231"/>
    <mergeCell ref="HWT226:HWT231"/>
    <mergeCell ref="HWC226:HWC231"/>
    <mergeCell ref="HWD226:HWD231"/>
    <mergeCell ref="HWE226:HWE231"/>
    <mergeCell ref="HWF226:HWF231"/>
    <mergeCell ref="HWG226:HWG231"/>
    <mergeCell ref="HWH226:HWH231"/>
    <mergeCell ref="HWI226:HWI231"/>
    <mergeCell ref="HWJ226:HWJ231"/>
    <mergeCell ref="HWK226:HWK231"/>
    <mergeCell ref="HYN226:HYN231"/>
    <mergeCell ref="HYO226:HYO231"/>
    <mergeCell ref="HYP226:HYP231"/>
    <mergeCell ref="HYQ226:HYQ231"/>
    <mergeCell ref="HYR226:HYR231"/>
    <mergeCell ref="HYS226:HYS231"/>
    <mergeCell ref="HYT226:HYT231"/>
    <mergeCell ref="HYU226:HYU231"/>
    <mergeCell ref="HYV226:HYV231"/>
    <mergeCell ref="HYE226:HYE231"/>
    <mergeCell ref="HYF226:HYF231"/>
    <mergeCell ref="HYG226:HYG231"/>
    <mergeCell ref="HYH226:HYH231"/>
    <mergeCell ref="HYI226:HYI231"/>
    <mergeCell ref="HYJ226:HYJ231"/>
    <mergeCell ref="HYK226:HYK231"/>
    <mergeCell ref="HYL226:HYL231"/>
    <mergeCell ref="HYM226:HYM231"/>
    <mergeCell ref="HXV226:HXV231"/>
    <mergeCell ref="HXW226:HXW231"/>
    <mergeCell ref="HXX226:HXX231"/>
    <mergeCell ref="HXY226:HXY231"/>
    <mergeCell ref="HXZ226:HXZ231"/>
    <mergeCell ref="HYA226:HYA231"/>
    <mergeCell ref="HYB226:HYB231"/>
    <mergeCell ref="HYC226:HYC231"/>
    <mergeCell ref="HYD226:HYD231"/>
    <mergeCell ref="HXM226:HXM231"/>
    <mergeCell ref="HXN226:HXN231"/>
    <mergeCell ref="HXO226:HXO231"/>
    <mergeCell ref="HXP226:HXP231"/>
    <mergeCell ref="HXQ226:HXQ231"/>
    <mergeCell ref="HXR226:HXR231"/>
    <mergeCell ref="HXS226:HXS231"/>
    <mergeCell ref="HXT226:HXT231"/>
    <mergeCell ref="HXU226:HXU231"/>
    <mergeCell ref="HZX226:HZX231"/>
    <mergeCell ref="HZY226:HZY231"/>
    <mergeCell ref="HZZ226:HZZ231"/>
    <mergeCell ref="IAA226:IAA231"/>
    <mergeCell ref="IAB226:IAB231"/>
    <mergeCell ref="IAC226:IAC231"/>
    <mergeCell ref="IAD226:IAD231"/>
    <mergeCell ref="IAE226:IAE231"/>
    <mergeCell ref="IAF226:IAF231"/>
    <mergeCell ref="HZO226:HZO231"/>
    <mergeCell ref="HZP226:HZP231"/>
    <mergeCell ref="HZQ226:HZQ231"/>
    <mergeCell ref="HZR226:HZR231"/>
    <mergeCell ref="HZS226:HZS231"/>
    <mergeCell ref="HZT226:HZT231"/>
    <mergeCell ref="HZU226:HZU231"/>
    <mergeCell ref="HZV226:HZV231"/>
    <mergeCell ref="HZW226:HZW231"/>
    <mergeCell ref="HZF226:HZF231"/>
    <mergeCell ref="HZG226:HZG231"/>
    <mergeCell ref="HZH226:HZH231"/>
    <mergeCell ref="HZI226:HZI231"/>
    <mergeCell ref="HZJ226:HZJ231"/>
    <mergeCell ref="HZK226:HZK231"/>
    <mergeCell ref="HZL226:HZL231"/>
    <mergeCell ref="HZM226:HZM231"/>
    <mergeCell ref="HZN226:HZN231"/>
    <mergeCell ref="HYW226:HYW231"/>
    <mergeCell ref="HYX226:HYX231"/>
    <mergeCell ref="HYY226:HYY231"/>
    <mergeCell ref="HYZ226:HYZ231"/>
    <mergeCell ref="HZA226:HZA231"/>
    <mergeCell ref="HZB226:HZB231"/>
    <mergeCell ref="HZC226:HZC231"/>
    <mergeCell ref="HZD226:HZD231"/>
    <mergeCell ref="HZE226:HZE231"/>
    <mergeCell ref="IBH226:IBH231"/>
    <mergeCell ref="IBI226:IBI231"/>
    <mergeCell ref="IBJ226:IBJ231"/>
    <mergeCell ref="IBK226:IBK231"/>
    <mergeCell ref="IBL226:IBL231"/>
    <mergeCell ref="IBM226:IBM231"/>
    <mergeCell ref="IBN226:IBN231"/>
    <mergeCell ref="IBO226:IBO231"/>
    <mergeCell ref="IBP226:IBP231"/>
    <mergeCell ref="IAY226:IAY231"/>
    <mergeCell ref="IAZ226:IAZ231"/>
    <mergeCell ref="IBA226:IBA231"/>
    <mergeCell ref="IBB226:IBB231"/>
    <mergeCell ref="IBC226:IBC231"/>
    <mergeCell ref="IBD226:IBD231"/>
    <mergeCell ref="IBE226:IBE231"/>
    <mergeCell ref="IBF226:IBF231"/>
    <mergeCell ref="IBG226:IBG231"/>
    <mergeCell ref="IAP226:IAP231"/>
    <mergeCell ref="IAQ226:IAQ231"/>
    <mergeCell ref="IAR226:IAR231"/>
    <mergeCell ref="IAS226:IAS231"/>
    <mergeCell ref="IAT226:IAT231"/>
    <mergeCell ref="IAU226:IAU231"/>
    <mergeCell ref="IAV226:IAV231"/>
    <mergeCell ref="IAW226:IAW231"/>
    <mergeCell ref="IAX226:IAX231"/>
    <mergeCell ref="IAG226:IAG231"/>
    <mergeCell ref="IAH226:IAH231"/>
    <mergeCell ref="IAI226:IAI231"/>
    <mergeCell ref="IAJ226:IAJ231"/>
    <mergeCell ref="IAK226:IAK231"/>
    <mergeCell ref="IAL226:IAL231"/>
    <mergeCell ref="IAM226:IAM231"/>
    <mergeCell ref="IAN226:IAN231"/>
    <mergeCell ref="IAO226:IAO231"/>
    <mergeCell ref="ICR226:ICR231"/>
    <mergeCell ref="ICS226:ICS231"/>
    <mergeCell ref="ICT226:ICT231"/>
    <mergeCell ref="ICU226:ICU231"/>
    <mergeCell ref="ICV226:ICV231"/>
    <mergeCell ref="ICW226:ICW231"/>
    <mergeCell ref="ICX226:ICX231"/>
    <mergeCell ref="ICY226:ICY231"/>
    <mergeCell ref="ICZ226:ICZ231"/>
    <mergeCell ref="ICI226:ICI231"/>
    <mergeCell ref="ICJ226:ICJ231"/>
    <mergeCell ref="ICK226:ICK231"/>
    <mergeCell ref="ICL226:ICL231"/>
    <mergeCell ref="ICM226:ICM231"/>
    <mergeCell ref="ICN226:ICN231"/>
    <mergeCell ref="ICO226:ICO231"/>
    <mergeCell ref="ICP226:ICP231"/>
    <mergeCell ref="ICQ226:ICQ231"/>
    <mergeCell ref="IBZ226:IBZ231"/>
    <mergeCell ref="ICA226:ICA231"/>
    <mergeCell ref="ICB226:ICB231"/>
    <mergeCell ref="ICC226:ICC231"/>
    <mergeCell ref="ICD226:ICD231"/>
    <mergeCell ref="ICE226:ICE231"/>
    <mergeCell ref="ICF226:ICF231"/>
    <mergeCell ref="ICG226:ICG231"/>
    <mergeCell ref="ICH226:ICH231"/>
    <mergeCell ref="IBQ226:IBQ231"/>
    <mergeCell ref="IBR226:IBR231"/>
    <mergeCell ref="IBS226:IBS231"/>
    <mergeCell ref="IBT226:IBT231"/>
    <mergeCell ref="IBU226:IBU231"/>
    <mergeCell ref="IBV226:IBV231"/>
    <mergeCell ref="IBW226:IBW231"/>
    <mergeCell ref="IBX226:IBX231"/>
    <mergeCell ref="IBY226:IBY231"/>
    <mergeCell ref="IEB226:IEB231"/>
    <mergeCell ref="IEC226:IEC231"/>
    <mergeCell ref="IED226:IED231"/>
    <mergeCell ref="IEE226:IEE231"/>
    <mergeCell ref="IEF226:IEF231"/>
    <mergeCell ref="IEG226:IEG231"/>
    <mergeCell ref="IEH226:IEH231"/>
    <mergeCell ref="IEI226:IEI231"/>
    <mergeCell ref="IEJ226:IEJ231"/>
    <mergeCell ref="IDS226:IDS231"/>
    <mergeCell ref="IDT226:IDT231"/>
    <mergeCell ref="IDU226:IDU231"/>
    <mergeCell ref="IDV226:IDV231"/>
    <mergeCell ref="IDW226:IDW231"/>
    <mergeCell ref="IDX226:IDX231"/>
    <mergeCell ref="IDY226:IDY231"/>
    <mergeCell ref="IDZ226:IDZ231"/>
    <mergeCell ref="IEA226:IEA231"/>
    <mergeCell ref="IDJ226:IDJ231"/>
    <mergeCell ref="IDK226:IDK231"/>
    <mergeCell ref="IDL226:IDL231"/>
    <mergeCell ref="IDM226:IDM231"/>
    <mergeCell ref="IDN226:IDN231"/>
    <mergeCell ref="IDO226:IDO231"/>
    <mergeCell ref="IDP226:IDP231"/>
    <mergeCell ref="IDQ226:IDQ231"/>
    <mergeCell ref="IDR226:IDR231"/>
    <mergeCell ref="IDA226:IDA231"/>
    <mergeCell ref="IDB226:IDB231"/>
    <mergeCell ref="IDC226:IDC231"/>
    <mergeCell ref="IDD226:IDD231"/>
    <mergeCell ref="IDE226:IDE231"/>
    <mergeCell ref="IDF226:IDF231"/>
    <mergeCell ref="IDG226:IDG231"/>
    <mergeCell ref="IDH226:IDH231"/>
    <mergeCell ref="IDI226:IDI231"/>
    <mergeCell ref="IFL226:IFL231"/>
    <mergeCell ref="IFM226:IFM231"/>
    <mergeCell ref="IFN226:IFN231"/>
    <mergeCell ref="IFO226:IFO231"/>
    <mergeCell ref="IFP226:IFP231"/>
    <mergeCell ref="IFQ226:IFQ231"/>
    <mergeCell ref="IFR226:IFR231"/>
    <mergeCell ref="IFS226:IFS231"/>
    <mergeCell ref="IFT226:IFT231"/>
    <mergeCell ref="IFC226:IFC231"/>
    <mergeCell ref="IFD226:IFD231"/>
    <mergeCell ref="IFE226:IFE231"/>
    <mergeCell ref="IFF226:IFF231"/>
    <mergeCell ref="IFG226:IFG231"/>
    <mergeCell ref="IFH226:IFH231"/>
    <mergeCell ref="IFI226:IFI231"/>
    <mergeCell ref="IFJ226:IFJ231"/>
    <mergeCell ref="IFK226:IFK231"/>
    <mergeCell ref="IET226:IET231"/>
    <mergeCell ref="IEU226:IEU231"/>
    <mergeCell ref="IEV226:IEV231"/>
    <mergeCell ref="IEW226:IEW231"/>
    <mergeCell ref="IEX226:IEX231"/>
    <mergeCell ref="IEY226:IEY231"/>
    <mergeCell ref="IEZ226:IEZ231"/>
    <mergeCell ref="IFA226:IFA231"/>
    <mergeCell ref="IFB226:IFB231"/>
    <mergeCell ref="IEK226:IEK231"/>
    <mergeCell ref="IEL226:IEL231"/>
    <mergeCell ref="IEM226:IEM231"/>
    <mergeCell ref="IEN226:IEN231"/>
    <mergeCell ref="IEO226:IEO231"/>
    <mergeCell ref="IEP226:IEP231"/>
    <mergeCell ref="IEQ226:IEQ231"/>
    <mergeCell ref="IER226:IER231"/>
    <mergeCell ref="IES226:IES231"/>
    <mergeCell ref="IGV226:IGV231"/>
    <mergeCell ref="IGW226:IGW231"/>
    <mergeCell ref="IGX226:IGX231"/>
    <mergeCell ref="IGY226:IGY231"/>
    <mergeCell ref="IGZ226:IGZ231"/>
    <mergeCell ref="IHA226:IHA231"/>
    <mergeCell ref="IHB226:IHB231"/>
    <mergeCell ref="IHC226:IHC231"/>
    <mergeCell ref="IHD226:IHD231"/>
    <mergeCell ref="IGM226:IGM231"/>
    <mergeCell ref="IGN226:IGN231"/>
    <mergeCell ref="IGO226:IGO231"/>
    <mergeCell ref="IGP226:IGP231"/>
    <mergeCell ref="IGQ226:IGQ231"/>
    <mergeCell ref="IGR226:IGR231"/>
    <mergeCell ref="IGS226:IGS231"/>
    <mergeCell ref="IGT226:IGT231"/>
    <mergeCell ref="IGU226:IGU231"/>
    <mergeCell ref="IGD226:IGD231"/>
    <mergeCell ref="IGE226:IGE231"/>
    <mergeCell ref="IGF226:IGF231"/>
    <mergeCell ref="IGG226:IGG231"/>
    <mergeCell ref="IGH226:IGH231"/>
    <mergeCell ref="IGI226:IGI231"/>
    <mergeCell ref="IGJ226:IGJ231"/>
    <mergeCell ref="IGK226:IGK231"/>
    <mergeCell ref="IGL226:IGL231"/>
    <mergeCell ref="IFU226:IFU231"/>
    <mergeCell ref="IFV226:IFV231"/>
    <mergeCell ref="IFW226:IFW231"/>
    <mergeCell ref="IFX226:IFX231"/>
    <mergeCell ref="IFY226:IFY231"/>
    <mergeCell ref="IFZ226:IFZ231"/>
    <mergeCell ref="IGA226:IGA231"/>
    <mergeCell ref="IGB226:IGB231"/>
    <mergeCell ref="IGC226:IGC231"/>
    <mergeCell ref="IIF226:IIF231"/>
    <mergeCell ref="IIG226:IIG231"/>
    <mergeCell ref="IIH226:IIH231"/>
    <mergeCell ref="III226:III231"/>
    <mergeCell ref="IIJ226:IIJ231"/>
    <mergeCell ref="IIK226:IIK231"/>
    <mergeCell ref="IIL226:IIL231"/>
    <mergeCell ref="IIM226:IIM231"/>
    <mergeCell ref="IIN226:IIN231"/>
    <mergeCell ref="IHW226:IHW231"/>
    <mergeCell ref="IHX226:IHX231"/>
    <mergeCell ref="IHY226:IHY231"/>
    <mergeCell ref="IHZ226:IHZ231"/>
    <mergeCell ref="IIA226:IIA231"/>
    <mergeCell ref="IIB226:IIB231"/>
    <mergeCell ref="IIC226:IIC231"/>
    <mergeCell ref="IID226:IID231"/>
    <mergeCell ref="IIE226:IIE231"/>
    <mergeCell ref="IHN226:IHN231"/>
    <mergeCell ref="IHO226:IHO231"/>
    <mergeCell ref="IHP226:IHP231"/>
    <mergeCell ref="IHQ226:IHQ231"/>
    <mergeCell ref="IHR226:IHR231"/>
    <mergeCell ref="IHS226:IHS231"/>
    <mergeCell ref="IHT226:IHT231"/>
    <mergeCell ref="IHU226:IHU231"/>
    <mergeCell ref="IHV226:IHV231"/>
    <mergeCell ref="IHE226:IHE231"/>
    <mergeCell ref="IHF226:IHF231"/>
    <mergeCell ref="IHG226:IHG231"/>
    <mergeCell ref="IHH226:IHH231"/>
    <mergeCell ref="IHI226:IHI231"/>
    <mergeCell ref="IHJ226:IHJ231"/>
    <mergeCell ref="IHK226:IHK231"/>
    <mergeCell ref="IHL226:IHL231"/>
    <mergeCell ref="IHM226:IHM231"/>
    <mergeCell ref="IJP226:IJP231"/>
    <mergeCell ref="IJQ226:IJQ231"/>
    <mergeCell ref="IJR226:IJR231"/>
    <mergeCell ref="IJS226:IJS231"/>
    <mergeCell ref="IJT226:IJT231"/>
    <mergeCell ref="IJU226:IJU231"/>
    <mergeCell ref="IJV226:IJV231"/>
    <mergeCell ref="IJW226:IJW231"/>
    <mergeCell ref="IJX226:IJX231"/>
    <mergeCell ref="IJG226:IJG231"/>
    <mergeCell ref="IJH226:IJH231"/>
    <mergeCell ref="IJI226:IJI231"/>
    <mergeCell ref="IJJ226:IJJ231"/>
    <mergeCell ref="IJK226:IJK231"/>
    <mergeCell ref="IJL226:IJL231"/>
    <mergeCell ref="IJM226:IJM231"/>
    <mergeCell ref="IJN226:IJN231"/>
    <mergeCell ref="IJO226:IJO231"/>
    <mergeCell ref="IIX226:IIX231"/>
    <mergeCell ref="IIY226:IIY231"/>
    <mergeCell ref="IIZ226:IIZ231"/>
    <mergeCell ref="IJA226:IJA231"/>
    <mergeCell ref="IJB226:IJB231"/>
    <mergeCell ref="IJC226:IJC231"/>
    <mergeCell ref="IJD226:IJD231"/>
    <mergeCell ref="IJE226:IJE231"/>
    <mergeCell ref="IJF226:IJF231"/>
    <mergeCell ref="IIO226:IIO231"/>
    <mergeCell ref="IIP226:IIP231"/>
    <mergeCell ref="IIQ226:IIQ231"/>
    <mergeCell ref="IIR226:IIR231"/>
    <mergeCell ref="IIS226:IIS231"/>
    <mergeCell ref="IIT226:IIT231"/>
    <mergeCell ref="IIU226:IIU231"/>
    <mergeCell ref="IIV226:IIV231"/>
    <mergeCell ref="IIW226:IIW231"/>
    <mergeCell ref="IKZ226:IKZ231"/>
    <mergeCell ref="ILA226:ILA231"/>
    <mergeCell ref="ILB226:ILB231"/>
    <mergeCell ref="ILC226:ILC231"/>
    <mergeCell ref="ILD226:ILD231"/>
    <mergeCell ref="ILE226:ILE231"/>
    <mergeCell ref="ILF226:ILF231"/>
    <mergeCell ref="ILG226:ILG231"/>
    <mergeCell ref="ILH226:ILH231"/>
    <mergeCell ref="IKQ226:IKQ231"/>
    <mergeCell ref="IKR226:IKR231"/>
    <mergeCell ref="IKS226:IKS231"/>
    <mergeCell ref="IKT226:IKT231"/>
    <mergeCell ref="IKU226:IKU231"/>
    <mergeCell ref="IKV226:IKV231"/>
    <mergeCell ref="IKW226:IKW231"/>
    <mergeCell ref="IKX226:IKX231"/>
    <mergeCell ref="IKY226:IKY231"/>
    <mergeCell ref="IKH226:IKH231"/>
    <mergeCell ref="IKI226:IKI231"/>
    <mergeCell ref="IKJ226:IKJ231"/>
    <mergeCell ref="IKK226:IKK231"/>
    <mergeCell ref="IKL226:IKL231"/>
    <mergeCell ref="IKM226:IKM231"/>
    <mergeCell ref="IKN226:IKN231"/>
    <mergeCell ref="IKO226:IKO231"/>
    <mergeCell ref="IKP226:IKP231"/>
    <mergeCell ref="IJY226:IJY231"/>
    <mergeCell ref="IJZ226:IJZ231"/>
    <mergeCell ref="IKA226:IKA231"/>
    <mergeCell ref="IKB226:IKB231"/>
    <mergeCell ref="IKC226:IKC231"/>
    <mergeCell ref="IKD226:IKD231"/>
    <mergeCell ref="IKE226:IKE231"/>
    <mergeCell ref="IKF226:IKF231"/>
    <mergeCell ref="IKG226:IKG231"/>
    <mergeCell ref="IMJ226:IMJ231"/>
    <mergeCell ref="IMK226:IMK231"/>
    <mergeCell ref="IML226:IML231"/>
    <mergeCell ref="IMM226:IMM231"/>
    <mergeCell ref="IMN226:IMN231"/>
    <mergeCell ref="IMO226:IMO231"/>
    <mergeCell ref="IMP226:IMP231"/>
    <mergeCell ref="IMQ226:IMQ231"/>
    <mergeCell ref="IMR226:IMR231"/>
    <mergeCell ref="IMA226:IMA231"/>
    <mergeCell ref="IMB226:IMB231"/>
    <mergeCell ref="IMC226:IMC231"/>
    <mergeCell ref="IMD226:IMD231"/>
    <mergeCell ref="IME226:IME231"/>
    <mergeCell ref="IMF226:IMF231"/>
    <mergeCell ref="IMG226:IMG231"/>
    <mergeCell ref="IMH226:IMH231"/>
    <mergeCell ref="IMI226:IMI231"/>
    <mergeCell ref="ILR226:ILR231"/>
    <mergeCell ref="ILS226:ILS231"/>
    <mergeCell ref="ILT226:ILT231"/>
    <mergeCell ref="ILU226:ILU231"/>
    <mergeCell ref="ILV226:ILV231"/>
    <mergeCell ref="ILW226:ILW231"/>
    <mergeCell ref="ILX226:ILX231"/>
    <mergeCell ref="ILY226:ILY231"/>
    <mergeCell ref="ILZ226:ILZ231"/>
    <mergeCell ref="ILI226:ILI231"/>
    <mergeCell ref="ILJ226:ILJ231"/>
    <mergeCell ref="ILK226:ILK231"/>
    <mergeCell ref="ILL226:ILL231"/>
    <mergeCell ref="ILM226:ILM231"/>
    <mergeCell ref="ILN226:ILN231"/>
    <mergeCell ref="ILO226:ILO231"/>
    <mergeCell ref="ILP226:ILP231"/>
    <mergeCell ref="ILQ226:ILQ231"/>
    <mergeCell ref="INT226:INT231"/>
    <mergeCell ref="INU226:INU231"/>
    <mergeCell ref="INV226:INV231"/>
    <mergeCell ref="INW226:INW231"/>
    <mergeCell ref="INX226:INX231"/>
    <mergeCell ref="INY226:INY231"/>
    <mergeCell ref="INZ226:INZ231"/>
    <mergeCell ref="IOA226:IOA231"/>
    <mergeCell ref="IOB226:IOB231"/>
    <mergeCell ref="INK226:INK231"/>
    <mergeCell ref="INL226:INL231"/>
    <mergeCell ref="INM226:INM231"/>
    <mergeCell ref="INN226:INN231"/>
    <mergeCell ref="INO226:INO231"/>
    <mergeCell ref="INP226:INP231"/>
    <mergeCell ref="INQ226:INQ231"/>
    <mergeCell ref="INR226:INR231"/>
    <mergeCell ref="INS226:INS231"/>
    <mergeCell ref="INB226:INB231"/>
    <mergeCell ref="INC226:INC231"/>
    <mergeCell ref="IND226:IND231"/>
    <mergeCell ref="INE226:INE231"/>
    <mergeCell ref="INF226:INF231"/>
    <mergeCell ref="ING226:ING231"/>
    <mergeCell ref="INH226:INH231"/>
    <mergeCell ref="INI226:INI231"/>
    <mergeCell ref="INJ226:INJ231"/>
    <mergeCell ref="IMS226:IMS231"/>
    <mergeCell ref="IMT226:IMT231"/>
    <mergeCell ref="IMU226:IMU231"/>
    <mergeCell ref="IMV226:IMV231"/>
    <mergeCell ref="IMW226:IMW231"/>
    <mergeCell ref="IMX226:IMX231"/>
    <mergeCell ref="IMY226:IMY231"/>
    <mergeCell ref="IMZ226:IMZ231"/>
    <mergeCell ref="INA226:INA231"/>
    <mergeCell ref="IPD226:IPD231"/>
    <mergeCell ref="IPE226:IPE231"/>
    <mergeCell ref="IPF226:IPF231"/>
    <mergeCell ref="IPG226:IPG231"/>
    <mergeCell ref="IPH226:IPH231"/>
    <mergeCell ref="IPI226:IPI231"/>
    <mergeCell ref="IPJ226:IPJ231"/>
    <mergeCell ref="IPK226:IPK231"/>
    <mergeCell ref="IPL226:IPL231"/>
    <mergeCell ref="IOU226:IOU231"/>
    <mergeCell ref="IOV226:IOV231"/>
    <mergeCell ref="IOW226:IOW231"/>
    <mergeCell ref="IOX226:IOX231"/>
    <mergeCell ref="IOY226:IOY231"/>
    <mergeCell ref="IOZ226:IOZ231"/>
    <mergeCell ref="IPA226:IPA231"/>
    <mergeCell ref="IPB226:IPB231"/>
    <mergeCell ref="IPC226:IPC231"/>
    <mergeCell ref="IOL226:IOL231"/>
    <mergeCell ref="IOM226:IOM231"/>
    <mergeCell ref="ION226:ION231"/>
    <mergeCell ref="IOO226:IOO231"/>
    <mergeCell ref="IOP226:IOP231"/>
    <mergeCell ref="IOQ226:IOQ231"/>
    <mergeCell ref="IOR226:IOR231"/>
    <mergeCell ref="IOS226:IOS231"/>
    <mergeCell ref="IOT226:IOT231"/>
    <mergeCell ref="IOC226:IOC231"/>
    <mergeCell ref="IOD226:IOD231"/>
    <mergeCell ref="IOE226:IOE231"/>
    <mergeCell ref="IOF226:IOF231"/>
    <mergeCell ref="IOG226:IOG231"/>
    <mergeCell ref="IOH226:IOH231"/>
    <mergeCell ref="IOI226:IOI231"/>
    <mergeCell ref="IOJ226:IOJ231"/>
    <mergeCell ref="IOK226:IOK231"/>
    <mergeCell ref="IQN226:IQN231"/>
    <mergeCell ref="IQO226:IQO231"/>
    <mergeCell ref="IQP226:IQP231"/>
    <mergeCell ref="IQQ226:IQQ231"/>
    <mergeCell ref="IQR226:IQR231"/>
    <mergeCell ref="IQS226:IQS231"/>
    <mergeCell ref="IQT226:IQT231"/>
    <mergeCell ref="IQU226:IQU231"/>
    <mergeCell ref="IQV226:IQV231"/>
    <mergeCell ref="IQE226:IQE231"/>
    <mergeCell ref="IQF226:IQF231"/>
    <mergeCell ref="IQG226:IQG231"/>
    <mergeCell ref="IQH226:IQH231"/>
    <mergeCell ref="IQI226:IQI231"/>
    <mergeCell ref="IQJ226:IQJ231"/>
    <mergeCell ref="IQK226:IQK231"/>
    <mergeCell ref="IQL226:IQL231"/>
    <mergeCell ref="IQM226:IQM231"/>
    <mergeCell ref="IPV226:IPV231"/>
    <mergeCell ref="IPW226:IPW231"/>
    <mergeCell ref="IPX226:IPX231"/>
    <mergeCell ref="IPY226:IPY231"/>
    <mergeCell ref="IPZ226:IPZ231"/>
    <mergeCell ref="IQA226:IQA231"/>
    <mergeCell ref="IQB226:IQB231"/>
    <mergeCell ref="IQC226:IQC231"/>
    <mergeCell ref="IQD226:IQD231"/>
    <mergeCell ref="IPM226:IPM231"/>
    <mergeCell ref="IPN226:IPN231"/>
    <mergeCell ref="IPO226:IPO231"/>
    <mergeCell ref="IPP226:IPP231"/>
    <mergeCell ref="IPQ226:IPQ231"/>
    <mergeCell ref="IPR226:IPR231"/>
    <mergeCell ref="IPS226:IPS231"/>
    <mergeCell ref="IPT226:IPT231"/>
    <mergeCell ref="IPU226:IPU231"/>
    <mergeCell ref="IRX226:IRX231"/>
    <mergeCell ref="IRY226:IRY231"/>
    <mergeCell ref="IRZ226:IRZ231"/>
    <mergeCell ref="ISA226:ISA231"/>
    <mergeCell ref="ISB226:ISB231"/>
    <mergeCell ref="ISC226:ISC231"/>
    <mergeCell ref="ISD226:ISD231"/>
    <mergeCell ref="ISE226:ISE231"/>
    <mergeCell ref="ISF226:ISF231"/>
    <mergeCell ref="IRO226:IRO231"/>
    <mergeCell ref="IRP226:IRP231"/>
    <mergeCell ref="IRQ226:IRQ231"/>
    <mergeCell ref="IRR226:IRR231"/>
    <mergeCell ref="IRS226:IRS231"/>
    <mergeCell ref="IRT226:IRT231"/>
    <mergeCell ref="IRU226:IRU231"/>
    <mergeCell ref="IRV226:IRV231"/>
    <mergeCell ref="IRW226:IRW231"/>
    <mergeCell ref="IRF226:IRF231"/>
    <mergeCell ref="IRG226:IRG231"/>
    <mergeCell ref="IRH226:IRH231"/>
    <mergeCell ref="IRI226:IRI231"/>
    <mergeCell ref="IRJ226:IRJ231"/>
    <mergeCell ref="IRK226:IRK231"/>
    <mergeCell ref="IRL226:IRL231"/>
    <mergeCell ref="IRM226:IRM231"/>
    <mergeCell ref="IRN226:IRN231"/>
    <mergeCell ref="IQW226:IQW231"/>
    <mergeCell ref="IQX226:IQX231"/>
    <mergeCell ref="IQY226:IQY231"/>
    <mergeCell ref="IQZ226:IQZ231"/>
    <mergeCell ref="IRA226:IRA231"/>
    <mergeCell ref="IRB226:IRB231"/>
    <mergeCell ref="IRC226:IRC231"/>
    <mergeCell ref="IRD226:IRD231"/>
    <mergeCell ref="IRE226:IRE231"/>
    <mergeCell ref="ITH226:ITH231"/>
    <mergeCell ref="ITI226:ITI231"/>
    <mergeCell ref="ITJ226:ITJ231"/>
    <mergeCell ref="ITK226:ITK231"/>
    <mergeCell ref="ITL226:ITL231"/>
    <mergeCell ref="ITM226:ITM231"/>
    <mergeCell ref="ITN226:ITN231"/>
    <mergeCell ref="ITO226:ITO231"/>
    <mergeCell ref="ITP226:ITP231"/>
    <mergeCell ref="ISY226:ISY231"/>
    <mergeCell ref="ISZ226:ISZ231"/>
    <mergeCell ref="ITA226:ITA231"/>
    <mergeCell ref="ITB226:ITB231"/>
    <mergeCell ref="ITC226:ITC231"/>
    <mergeCell ref="ITD226:ITD231"/>
    <mergeCell ref="ITE226:ITE231"/>
    <mergeCell ref="ITF226:ITF231"/>
    <mergeCell ref="ITG226:ITG231"/>
    <mergeCell ref="ISP226:ISP231"/>
    <mergeCell ref="ISQ226:ISQ231"/>
    <mergeCell ref="ISR226:ISR231"/>
    <mergeCell ref="ISS226:ISS231"/>
    <mergeCell ref="IST226:IST231"/>
    <mergeCell ref="ISU226:ISU231"/>
    <mergeCell ref="ISV226:ISV231"/>
    <mergeCell ref="ISW226:ISW231"/>
    <mergeCell ref="ISX226:ISX231"/>
    <mergeCell ref="ISG226:ISG231"/>
    <mergeCell ref="ISH226:ISH231"/>
    <mergeCell ref="ISI226:ISI231"/>
    <mergeCell ref="ISJ226:ISJ231"/>
    <mergeCell ref="ISK226:ISK231"/>
    <mergeCell ref="ISL226:ISL231"/>
    <mergeCell ref="ISM226:ISM231"/>
    <mergeCell ref="ISN226:ISN231"/>
    <mergeCell ref="ISO226:ISO231"/>
    <mergeCell ref="IUR226:IUR231"/>
    <mergeCell ref="IUS226:IUS231"/>
    <mergeCell ref="IUT226:IUT231"/>
    <mergeCell ref="IUU226:IUU231"/>
    <mergeCell ref="IUV226:IUV231"/>
    <mergeCell ref="IUW226:IUW231"/>
    <mergeCell ref="IUX226:IUX231"/>
    <mergeCell ref="IUY226:IUY231"/>
    <mergeCell ref="IUZ226:IUZ231"/>
    <mergeCell ref="IUI226:IUI231"/>
    <mergeCell ref="IUJ226:IUJ231"/>
    <mergeCell ref="IUK226:IUK231"/>
    <mergeCell ref="IUL226:IUL231"/>
    <mergeCell ref="IUM226:IUM231"/>
    <mergeCell ref="IUN226:IUN231"/>
    <mergeCell ref="IUO226:IUO231"/>
    <mergeCell ref="IUP226:IUP231"/>
    <mergeCell ref="IUQ226:IUQ231"/>
    <mergeCell ref="ITZ226:ITZ231"/>
    <mergeCell ref="IUA226:IUA231"/>
    <mergeCell ref="IUB226:IUB231"/>
    <mergeCell ref="IUC226:IUC231"/>
    <mergeCell ref="IUD226:IUD231"/>
    <mergeCell ref="IUE226:IUE231"/>
    <mergeCell ref="IUF226:IUF231"/>
    <mergeCell ref="IUG226:IUG231"/>
    <mergeCell ref="IUH226:IUH231"/>
    <mergeCell ref="ITQ226:ITQ231"/>
    <mergeCell ref="ITR226:ITR231"/>
    <mergeCell ref="ITS226:ITS231"/>
    <mergeCell ref="ITT226:ITT231"/>
    <mergeCell ref="ITU226:ITU231"/>
    <mergeCell ref="ITV226:ITV231"/>
    <mergeCell ref="ITW226:ITW231"/>
    <mergeCell ref="ITX226:ITX231"/>
    <mergeCell ref="ITY226:ITY231"/>
    <mergeCell ref="IWB226:IWB231"/>
    <mergeCell ref="IWC226:IWC231"/>
    <mergeCell ref="IWD226:IWD231"/>
    <mergeCell ref="IWE226:IWE231"/>
    <mergeCell ref="IWF226:IWF231"/>
    <mergeCell ref="IWG226:IWG231"/>
    <mergeCell ref="IWH226:IWH231"/>
    <mergeCell ref="IWI226:IWI231"/>
    <mergeCell ref="IWJ226:IWJ231"/>
    <mergeCell ref="IVS226:IVS231"/>
    <mergeCell ref="IVT226:IVT231"/>
    <mergeCell ref="IVU226:IVU231"/>
    <mergeCell ref="IVV226:IVV231"/>
    <mergeCell ref="IVW226:IVW231"/>
    <mergeCell ref="IVX226:IVX231"/>
    <mergeCell ref="IVY226:IVY231"/>
    <mergeCell ref="IVZ226:IVZ231"/>
    <mergeCell ref="IWA226:IWA231"/>
    <mergeCell ref="IVJ226:IVJ231"/>
    <mergeCell ref="IVK226:IVK231"/>
    <mergeCell ref="IVL226:IVL231"/>
    <mergeCell ref="IVM226:IVM231"/>
    <mergeCell ref="IVN226:IVN231"/>
    <mergeCell ref="IVO226:IVO231"/>
    <mergeCell ref="IVP226:IVP231"/>
    <mergeCell ref="IVQ226:IVQ231"/>
    <mergeCell ref="IVR226:IVR231"/>
    <mergeCell ref="IVA226:IVA231"/>
    <mergeCell ref="IVB226:IVB231"/>
    <mergeCell ref="IVC226:IVC231"/>
    <mergeCell ref="IVD226:IVD231"/>
    <mergeCell ref="IVE226:IVE231"/>
    <mergeCell ref="IVF226:IVF231"/>
    <mergeCell ref="IVG226:IVG231"/>
    <mergeCell ref="IVH226:IVH231"/>
    <mergeCell ref="IVI226:IVI231"/>
    <mergeCell ref="IXL226:IXL231"/>
    <mergeCell ref="IXM226:IXM231"/>
    <mergeCell ref="IXN226:IXN231"/>
    <mergeCell ref="IXO226:IXO231"/>
    <mergeCell ref="IXP226:IXP231"/>
    <mergeCell ref="IXQ226:IXQ231"/>
    <mergeCell ref="IXR226:IXR231"/>
    <mergeCell ref="IXS226:IXS231"/>
    <mergeCell ref="IXT226:IXT231"/>
    <mergeCell ref="IXC226:IXC231"/>
    <mergeCell ref="IXD226:IXD231"/>
    <mergeCell ref="IXE226:IXE231"/>
    <mergeCell ref="IXF226:IXF231"/>
    <mergeCell ref="IXG226:IXG231"/>
    <mergeCell ref="IXH226:IXH231"/>
    <mergeCell ref="IXI226:IXI231"/>
    <mergeCell ref="IXJ226:IXJ231"/>
    <mergeCell ref="IXK226:IXK231"/>
    <mergeCell ref="IWT226:IWT231"/>
    <mergeCell ref="IWU226:IWU231"/>
    <mergeCell ref="IWV226:IWV231"/>
    <mergeCell ref="IWW226:IWW231"/>
    <mergeCell ref="IWX226:IWX231"/>
    <mergeCell ref="IWY226:IWY231"/>
    <mergeCell ref="IWZ226:IWZ231"/>
    <mergeCell ref="IXA226:IXA231"/>
    <mergeCell ref="IXB226:IXB231"/>
    <mergeCell ref="IWK226:IWK231"/>
    <mergeCell ref="IWL226:IWL231"/>
    <mergeCell ref="IWM226:IWM231"/>
    <mergeCell ref="IWN226:IWN231"/>
    <mergeCell ref="IWO226:IWO231"/>
    <mergeCell ref="IWP226:IWP231"/>
    <mergeCell ref="IWQ226:IWQ231"/>
    <mergeCell ref="IWR226:IWR231"/>
    <mergeCell ref="IWS226:IWS231"/>
    <mergeCell ref="IYV226:IYV231"/>
    <mergeCell ref="IYW226:IYW231"/>
    <mergeCell ref="IYX226:IYX231"/>
    <mergeCell ref="IYY226:IYY231"/>
    <mergeCell ref="IYZ226:IYZ231"/>
    <mergeCell ref="IZA226:IZA231"/>
    <mergeCell ref="IZB226:IZB231"/>
    <mergeCell ref="IZC226:IZC231"/>
    <mergeCell ref="IZD226:IZD231"/>
    <mergeCell ref="IYM226:IYM231"/>
    <mergeCell ref="IYN226:IYN231"/>
    <mergeCell ref="IYO226:IYO231"/>
    <mergeCell ref="IYP226:IYP231"/>
    <mergeCell ref="IYQ226:IYQ231"/>
    <mergeCell ref="IYR226:IYR231"/>
    <mergeCell ref="IYS226:IYS231"/>
    <mergeCell ref="IYT226:IYT231"/>
    <mergeCell ref="IYU226:IYU231"/>
    <mergeCell ref="IYD226:IYD231"/>
    <mergeCell ref="IYE226:IYE231"/>
    <mergeCell ref="IYF226:IYF231"/>
    <mergeCell ref="IYG226:IYG231"/>
    <mergeCell ref="IYH226:IYH231"/>
    <mergeCell ref="IYI226:IYI231"/>
    <mergeCell ref="IYJ226:IYJ231"/>
    <mergeCell ref="IYK226:IYK231"/>
    <mergeCell ref="IYL226:IYL231"/>
    <mergeCell ref="IXU226:IXU231"/>
    <mergeCell ref="IXV226:IXV231"/>
    <mergeCell ref="IXW226:IXW231"/>
    <mergeCell ref="IXX226:IXX231"/>
    <mergeCell ref="IXY226:IXY231"/>
    <mergeCell ref="IXZ226:IXZ231"/>
    <mergeCell ref="IYA226:IYA231"/>
    <mergeCell ref="IYB226:IYB231"/>
    <mergeCell ref="IYC226:IYC231"/>
    <mergeCell ref="JAF226:JAF231"/>
    <mergeCell ref="JAG226:JAG231"/>
    <mergeCell ref="JAH226:JAH231"/>
    <mergeCell ref="JAI226:JAI231"/>
    <mergeCell ref="JAJ226:JAJ231"/>
    <mergeCell ref="JAK226:JAK231"/>
    <mergeCell ref="JAL226:JAL231"/>
    <mergeCell ref="JAM226:JAM231"/>
    <mergeCell ref="JAN226:JAN231"/>
    <mergeCell ref="IZW226:IZW231"/>
    <mergeCell ref="IZX226:IZX231"/>
    <mergeCell ref="IZY226:IZY231"/>
    <mergeCell ref="IZZ226:IZZ231"/>
    <mergeCell ref="JAA226:JAA231"/>
    <mergeCell ref="JAB226:JAB231"/>
    <mergeCell ref="JAC226:JAC231"/>
    <mergeCell ref="JAD226:JAD231"/>
    <mergeCell ref="JAE226:JAE231"/>
    <mergeCell ref="IZN226:IZN231"/>
    <mergeCell ref="IZO226:IZO231"/>
    <mergeCell ref="IZP226:IZP231"/>
    <mergeCell ref="IZQ226:IZQ231"/>
    <mergeCell ref="IZR226:IZR231"/>
    <mergeCell ref="IZS226:IZS231"/>
    <mergeCell ref="IZT226:IZT231"/>
    <mergeCell ref="IZU226:IZU231"/>
    <mergeCell ref="IZV226:IZV231"/>
    <mergeCell ref="IZE226:IZE231"/>
    <mergeCell ref="IZF226:IZF231"/>
    <mergeCell ref="IZG226:IZG231"/>
    <mergeCell ref="IZH226:IZH231"/>
    <mergeCell ref="IZI226:IZI231"/>
    <mergeCell ref="IZJ226:IZJ231"/>
    <mergeCell ref="IZK226:IZK231"/>
    <mergeCell ref="IZL226:IZL231"/>
    <mergeCell ref="IZM226:IZM231"/>
    <mergeCell ref="JBP226:JBP231"/>
    <mergeCell ref="JBQ226:JBQ231"/>
    <mergeCell ref="JBR226:JBR231"/>
    <mergeCell ref="JBS226:JBS231"/>
    <mergeCell ref="JBT226:JBT231"/>
    <mergeCell ref="JBU226:JBU231"/>
    <mergeCell ref="JBV226:JBV231"/>
    <mergeCell ref="JBW226:JBW231"/>
    <mergeCell ref="JBX226:JBX231"/>
    <mergeCell ref="JBG226:JBG231"/>
    <mergeCell ref="JBH226:JBH231"/>
    <mergeCell ref="JBI226:JBI231"/>
    <mergeCell ref="JBJ226:JBJ231"/>
    <mergeCell ref="JBK226:JBK231"/>
    <mergeCell ref="JBL226:JBL231"/>
    <mergeCell ref="JBM226:JBM231"/>
    <mergeCell ref="JBN226:JBN231"/>
    <mergeCell ref="JBO226:JBO231"/>
    <mergeCell ref="JAX226:JAX231"/>
    <mergeCell ref="JAY226:JAY231"/>
    <mergeCell ref="JAZ226:JAZ231"/>
    <mergeCell ref="JBA226:JBA231"/>
    <mergeCell ref="JBB226:JBB231"/>
    <mergeCell ref="JBC226:JBC231"/>
    <mergeCell ref="JBD226:JBD231"/>
    <mergeCell ref="JBE226:JBE231"/>
    <mergeCell ref="JBF226:JBF231"/>
    <mergeCell ref="JAO226:JAO231"/>
    <mergeCell ref="JAP226:JAP231"/>
    <mergeCell ref="JAQ226:JAQ231"/>
    <mergeCell ref="JAR226:JAR231"/>
    <mergeCell ref="JAS226:JAS231"/>
    <mergeCell ref="JAT226:JAT231"/>
    <mergeCell ref="JAU226:JAU231"/>
    <mergeCell ref="JAV226:JAV231"/>
    <mergeCell ref="JAW226:JAW231"/>
    <mergeCell ref="JCZ226:JCZ231"/>
    <mergeCell ref="JDA226:JDA231"/>
    <mergeCell ref="JDB226:JDB231"/>
    <mergeCell ref="JDC226:JDC231"/>
    <mergeCell ref="JDD226:JDD231"/>
    <mergeCell ref="JDE226:JDE231"/>
    <mergeCell ref="JDF226:JDF231"/>
    <mergeCell ref="JDG226:JDG231"/>
    <mergeCell ref="JDH226:JDH231"/>
    <mergeCell ref="JCQ226:JCQ231"/>
    <mergeCell ref="JCR226:JCR231"/>
    <mergeCell ref="JCS226:JCS231"/>
    <mergeCell ref="JCT226:JCT231"/>
    <mergeCell ref="JCU226:JCU231"/>
    <mergeCell ref="JCV226:JCV231"/>
    <mergeCell ref="JCW226:JCW231"/>
    <mergeCell ref="JCX226:JCX231"/>
    <mergeCell ref="JCY226:JCY231"/>
    <mergeCell ref="JCH226:JCH231"/>
    <mergeCell ref="JCI226:JCI231"/>
    <mergeCell ref="JCJ226:JCJ231"/>
    <mergeCell ref="JCK226:JCK231"/>
    <mergeCell ref="JCL226:JCL231"/>
    <mergeCell ref="JCM226:JCM231"/>
    <mergeCell ref="JCN226:JCN231"/>
    <mergeCell ref="JCO226:JCO231"/>
    <mergeCell ref="JCP226:JCP231"/>
    <mergeCell ref="JBY226:JBY231"/>
    <mergeCell ref="JBZ226:JBZ231"/>
    <mergeCell ref="JCA226:JCA231"/>
    <mergeCell ref="JCB226:JCB231"/>
    <mergeCell ref="JCC226:JCC231"/>
    <mergeCell ref="JCD226:JCD231"/>
    <mergeCell ref="JCE226:JCE231"/>
    <mergeCell ref="JCF226:JCF231"/>
    <mergeCell ref="JCG226:JCG231"/>
    <mergeCell ref="JEJ226:JEJ231"/>
    <mergeCell ref="JEK226:JEK231"/>
    <mergeCell ref="JEL226:JEL231"/>
    <mergeCell ref="JEM226:JEM231"/>
    <mergeCell ref="JEN226:JEN231"/>
    <mergeCell ref="JEO226:JEO231"/>
    <mergeCell ref="JEP226:JEP231"/>
    <mergeCell ref="JEQ226:JEQ231"/>
    <mergeCell ref="JER226:JER231"/>
    <mergeCell ref="JEA226:JEA231"/>
    <mergeCell ref="JEB226:JEB231"/>
    <mergeCell ref="JEC226:JEC231"/>
    <mergeCell ref="JED226:JED231"/>
    <mergeCell ref="JEE226:JEE231"/>
    <mergeCell ref="JEF226:JEF231"/>
    <mergeCell ref="JEG226:JEG231"/>
    <mergeCell ref="JEH226:JEH231"/>
    <mergeCell ref="JEI226:JEI231"/>
    <mergeCell ref="JDR226:JDR231"/>
    <mergeCell ref="JDS226:JDS231"/>
    <mergeCell ref="JDT226:JDT231"/>
    <mergeCell ref="JDU226:JDU231"/>
    <mergeCell ref="JDV226:JDV231"/>
    <mergeCell ref="JDW226:JDW231"/>
    <mergeCell ref="JDX226:JDX231"/>
    <mergeCell ref="JDY226:JDY231"/>
    <mergeCell ref="JDZ226:JDZ231"/>
    <mergeCell ref="JDI226:JDI231"/>
    <mergeCell ref="JDJ226:JDJ231"/>
    <mergeCell ref="JDK226:JDK231"/>
    <mergeCell ref="JDL226:JDL231"/>
    <mergeCell ref="JDM226:JDM231"/>
    <mergeCell ref="JDN226:JDN231"/>
    <mergeCell ref="JDO226:JDO231"/>
    <mergeCell ref="JDP226:JDP231"/>
    <mergeCell ref="JDQ226:JDQ231"/>
    <mergeCell ref="JFT226:JFT231"/>
    <mergeCell ref="JFU226:JFU231"/>
    <mergeCell ref="JFV226:JFV231"/>
    <mergeCell ref="JFW226:JFW231"/>
    <mergeCell ref="JFX226:JFX231"/>
    <mergeCell ref="JFY226:JFY231"/>
    <mergeCell ref="JFZ226:JFZ231"/>
    <mergeCell ref="JGA226:JGA231"/>
    <mergeCell ref="JGB226:JGB231"/>
    <mergeCell ref="JFK226:JFK231"/>
    <mergeCell ref="JFL226:JFL231"/>
    <mergeCell ref="JFM226:JFM231"/>
    <mergeCell ref="JFN226:JFN231"/>
    <mergeCell ref="JFO226:JFO231"/>
    <mergeCell ref="JFP226:JFP231"/>
    <mergeCell ref="JFQ226:JFQ231"/>
    <mergeCell ref="JFR226:JFR231"/>
    <mergeCell ref="JFS226:JFS231"/>
    <mergeCell ref="JFB226:JFB231"/>
    <mergeCell ref="JFC226:JFC231"/>
    <mergeCell ref="JFD226:JFD231"/>
    <mergeCell ref="JFE226:JFE231"/>
    <mergeCell ref="JFF226:JFF231"/>
    <mergeCell ref="JFG226:JFG231"/>
    <mergeCell ref="JFH226:JFH231"/>
    <mergeCell ref="JFI226:JFI231"/>
    <mergeCell ref="JFJ226:JFJ231"/>
    <mergeCell ref="JES226:JES231"/>
    <mergeCell ref="JET226:JET231"/>
    <mergeCell ref="JEU226:JEU231"/>
    <mergeCell ref="JEV226:JEV231"/>
    <mergeCell ref="JEW226:JEW231"/>
    <mergeCell ref="JEX226:JEX231"/>
    <mergeCell ref="JEY226:JEY231"/>
    <mergeCell ref="JEZ226:JEZ231"/>
    <mergeCell ref="JFA226:JFA231"/>
    <mergeCell ref="JHD226:JHD231"/>
    <mergeCell ref="JHE226:JHE231"/>
    <mergeCell ref="JHF226:JHF231"/>
    <mergeCell ref="JHG226:JHG231"/>
    <mergeCell ref="JHH226:JHH231"/>
    <mergeCell ref="JHI226:JHI231"/>
    <mergeCell ref="JHJ226:JHJ231"/>
    <mergeCell ref="JHK226:JHK231"/>
    <mergeCell ref="JHL226:JHL231"/>
    <mergeCell ref="JGU226:JGU231"/>
    <mergeCell ref="JGV226:JGV231"/>
    <mergeCell ref="JGW226:JGW231"/>
    <mergeCell ref="JGX226:JGX231"/>
    <mergeCell ref="JGY226:JGY231"/>
    <mergeCell ref="JGZ226:JGZ231"/>
    <mergeCell ref="JHA226:JHA231"/>
    <mergeCell ref="JHB226:JHB231"/>
    <mergeCell ref="JHC226:JHC231"/>
    <mergeCell ref="JGL226:JGL231"/>
    <mergeCell ref="JGM226:JGM231"/>
    <mergeCell ref="JGN226:JGN231"/>
    <mergeCell ref="JGO226:JGO231"/>
    <mergeCell ref="JGP226:JGP231"/>
    <mergeCell ref="JGQ226:JGQ231"/>
    <mergeCell ref="JGR226:JGR231"/>
    <mergeCell ref="JGS226:JGS231"/>
    <mergeCell ref="JGT226:JGT231"/>
    <mergeCell ref="JGC226:JGC231"/>
    <mergeCell ref="JGD226:JGD231"/>
    <mergeCell ref="JGE226:JGE231"/>
    <mergeCell ref="JGF226:JGF231"/>
    <mergeCell ref="JGG226:JGG231"/>
    <mergeCell ref="JGH226:JGH231"/>
    <mergeCell ref="JGI226:JGI231"/>
    <mergeCell ref="JGJ226:JGJ231"/>
    <mergeCell ref="JGK226:JGK231"/>
    <mergeCell ref="JIN226:JIN231"/>
    <mergeCell ref="JIO226:JIO231"/>
    <mergeCell ref="JIP226:JIP231"/>
    <mergeCell ref="JIQ226:JIQ231"/>
    <mergeCell ref="JIR226:JIR231"/>
    <mergeCell ref="JIS226:JIS231"/>
    <mergeCell ref="JIT226:JIT231"/>
    <mergeCell ref="JIU226:JIU231"/>
    <mergeCell ref="JIV226:JIV231"/>
    <mergeCell ref="JIE226:JIE231"/>
    <mergeCell ref="JIF226:JIF231"/>
    <mergeCell ref="JIG226:JIG231"/>
    <mergeCell ref="JIH226:JIH231"/>
    <mergeCell ref="JII226:JII231"/>
    <mergeCell ref="JIJ226:JIJ231"/>
    <mergeCell ref="JIK226:JIK231"/>
    <mergeCell ref="JIL226:JIL231"/>
    <mergeCell ref="JIM226:JIM231"/>
    <mergeCell ref="JHV226:JHV231"/>
    <mergeCell ref="JHW226:JHW231"/>
    <mergeCell ref="JHX226:JHX231"/>
    <mergeCell ref="JHY226:JHY231"/>
    <mergeCell ref="JHZ226:JHZ231"/>
    <mergeCell ref="JIA226:JIA231"/>
    <mergeCell ref="JIB226:JIB231"/>
    <mergeCell ref="JIC226:JIC231"/>
    <mergeCell ref="JID226:JID231"/>
    <mergeCell ref="JHM226:JHM231"/>
    <mergeCell ref="JHN226:JHN231"/>
    <mergeCell ref="JHO226:JHO231"/>
    <mergeCell ref="JHP226:JHP231"/>
    <mergeCell ref="JHQ226:JHQ231"/>
    <mergeCell ref="JHR226:JHR231"/>
    <mergeCell ref="JHS226:JHS231"/>
    <mergeCell ref="JHT226:JHT231"/>
    <mergeCell ref="JHU226:JHU231"/>
    <mergeCell ref="JJX226:JJX231"/>
    <mergeCell ref="JJY226:JJY231"/>
    <mergeCell ref="JJZ226:JJZ231"/>
    <mergeCell ref="JKA226:JKA231"/>
    <mergeCell ref="JKB226:JKB231"/>
    <mergeCell ref="JKC226:JKC231"/>
    <mergeCell ref="JKD226:JKD231"/>
    <mergeCell ref="JKE226:JKE231"/>
    <mergeCell ref="JKF226:JKF231"/>
    <mergeCell ref="JJO226:JJO231"/>
    <mergeCell ref="JJP226:JJP231"/>
    <mergeCell ref="JJQ226:JJQ231"/>
    <mergeCell ref="JJR226:JJR231"/>
    <mergeCell ref="JJS226:JJS231"/>
    <mergeCell ref="JJT226:JJT231"/>
    <mergeCell ref="JJU226:JJU231"/>
    <mergeCell ref="JJV226:JJV231"/>
    <mergeCell ref="JJW226:JJW231"/>
    <mergeCell ref="JJF226:JJF231"/>
    <mergeCell ref="JJG226:JJG231"/>
    <mergeCell ref="JJH226:JJH231"/>
    <mergeCell ref="JJI226:JJI231"/>
    <mergeCell ref="JJJ226:JJJ231"/>
    <mergeCell ref="JJK226:JJK231"/>
    <mergeCell ref="JJL226:JJL231"/>
    <mergeCell ref="JJM226:JJM231"/>
    <mergeCell ref="JJN226:JJN231"/>
    <mergeCell ref="JIW226:JIW231"/>
    <mergeCell ref="JIX226:JIX231"/>
    <mergeCell ref="JIY226:JIY231"/>
    <mergeCell ref="JIZ226:JIZ231"/>
    <mergeCell ref="JJA226:JJA231"/>
    <mergeCell ref="JJB226:JJB231"/>
    <mergeCell ref="JJC226:JJC231"/>
    <mergeCell ref="JJD226:JJD231"/>
    <mergeCell ref="JJE226:JJE231"/>
    <mergeCell ref="JLH226:JLH231"/>
    <mergeCell ref="JLI226:JLI231"/>
    <mergeCell ref="JLJ226:JLJ231"/>
    <mergeCell ref="JLK226:JLK231"/>
    <mergeCell ref="JLL226:JLL231"/>
    <mergeCell ref="JLM226:JLM231"/>
    <mergeCell ref="JLN226:JLN231"/>
    <mergeCell ref="JLO226:JLO231"/>
    <mergeCell ref="JLP226:JLP231"/>
    <mergeCell ref="JKY226:JKY231"/>
    <mergeCell ref="JKZ226:JKZ231"/>
    <mergeCell ref="JLA226:JLA231"/>
    <mergeCell ref="JLB226:JLB231"/>
    <mergeCell ref="JLC226:JLC231"/>
    <mergeCell ref="JLD226:JLD231"/>
    <mergeCell ref="JLE226:JLE231"/>
    <mergeCell ref="JLF226:JLF231"/>
    <mergeCell ref="JLG226:JLG231"/>
    <mergeCell ref="JKP226:JKP231"/>
    <mergeCell ref="JKQ226:JKQ231"/>
    <mergeCell ref="JKR226:JKR231"/>
    <mergeCell ref="JKS226:JKS231"/>
    <mergeCell ref="JKT226:JKT231"/>
    <mergeCell ref="JKU226:JKU231"/>
    <mergeCell ref="JKV226:JKV231"/>
    <mergeCell ref="JKW226:JKW231"/>
    <mergeCell ref="JKX226:JKX231"/>
    <mergeCell ref="JKG226:JKG231"/>
    <mergeCell ref="JKH226:JKH231"/>
    <mergeCell ref="JKI226:JKI231"/>
    <mergeCell ref="JKJ226:JKJ231"/>
    <mergeCell ref="JKK226:JKK231"/>
    <mergeCell ref="JKL226:JKL231"/>
    <mergeCell ref="JKM226:JKM231"/>
    <mergeCell ref="JKN226:JKN231"/>
    <mergeCell ref="JKO226:JKO231"/>
    <mergeCell ref="JMR226:JMR231"/>
    <mergeCell ref="JMS226:JMS231"/>
    <mergeCell ref="JMT226:JMT231"/>
    <mergeCell ref="JMU226:JMU231"/>
    <mergeCell ref="JMV226:JMV231"/>
    <mergeCell ref="JMW226:JMW231"/>
    <mergeCell ref="JMX226:JMX231"/>
    <mergeCell ref="JMY226:JMY231"/>
    <mergeCell ref="JMZ226:JMZ231"/>
    <mergeCell ref="JMI226:JMI231"/>
    <mergeCell ref="JMJ226:JMJ231"/>
    <mergeCell ref="JMK226:JMK231"/>
    <mergeCell ref="JML226:JML231"/>
    <mergeCell ref="JMM226:JMM231"/>
    <mergeCell ref="JMN226:JMN231"/>
    <mergeCell ref="JMO226:JMO231"/>
    <mergeCell ref="JMP226:JMP231"/>
    <mergeCell ref="JMQ226:JMQ231"/>
    <mergeCell ref="JLZ226:JLZ231"/>
    <mergeCell ref="JMA226:JMA231"/>
    <mergeCell ref="JMB226:JMB231"/>
    <mergeCell ref="JMC226:JMC231"/>
    <mergeCell ref="JMD226:JMD231"/>
    <mergeCell ref="JME226:JME231"/>
    <mergeCell ref="JMF226:JMF231"/>
    <mergeCell ref="JMG226:JMG231"/>
    <mergeCell ref="JMH226:JMH231"/>
    <mergeCell ref="JLQ226:JLQ231"/>
    <mergeCell ref="JLR226:JLR231"/>
    <mergeCell ref="JLS226:JLS231"/>
    <mergeCell ref="JLT226:JLT231"/>
    <mergeCell ref="JLU226:JLU231"/>
    <mergeCell ref="JLV226:JLV231"/>
    <mergeCell ref="JLW226:JLW231"/>
    <mergeCell ref="JLX226:JLX231"/>
    <mergeCell ref="JLY226:JLY231"/>
    <mergeCell ref="JOB226:JOB231"/>
    <mergeCell ref="JOC226:JOC231"/>
    <mergeCell ref="JOD226:JOD231"/>
    <mergeCell ref="JOE226:JOE231"/>
    <mergeCell ref="JOF226:JOF231"/>
    <mergeCell ref="JOG226:JOG231"/>
    <mergeCell ref="JOH226:JOH231"/>
    <mergeCell ref="JOI226:JOI231"/>
    <mergeCell ref="JOJ226:JOJ231"/>
    <mergeCell ref="JNS226:JNS231"/>
    <mergeCell ref="JNT226:JNT231"/>
    <mergeCell ref="JNU226:JNU231"/>
    <mergeCell ref="JNV226:JNV231"/>
    <mergeCell ref="JNW226:JNW231"/>
    <mergeCell ref="JNX226:JNX231"/>
    <mergeCell ref="JNY226:JNY231"/>
    <mergeCell ref="JNZ226:JNZ231"/>
    <mergeCell ref="JOA226:JOA231"/>
    <mergeCell ref="JNJ226:JNJ231"/>
    <mergeCell ref="JNK226:JNK231"/>
    <mergeCell ref="JNL226:JNL231"/>
    <mergeCell ref="JNM226:JNM231"/>
    <mergeCell ref="JNN226:JNN231"/>
    <mergeCell ref="JNO226:JNO231"/>
    <mergeCell ref="JNP226:JNP231"/>
    <mergeCell ref="JNQ226:JNQ231"/>
    <mergeCell ref="JNR226:JNR231"/>
    <mergeCell ref="JNA226:JNA231"/>
    <mergeCell ref="JNB226:JNB231"/>
    <mergeCell ref="JNC226:JNC231"/>
    <mergeCell ref="JND226:JND231"/>
    <mergeCell ref="JNE226:JNE231"/>
    <mergeCell ref="JNF226:JNF231"/>
    <mergeCell ref="JNG226:JNG231"/>
    <mergeCell ref="JNH226:JNH231"/>
    <mergeCell ref="JNI226:JNI231"/>
    <mergeCell ref="JPL226:JPL231"/>
    <mergeCell ref="JPM226:JPM231"/>
    <mergeCell ref="JPN226:JPN231"/>
    <mergeCell ref="JPO226:JPO231"/>
    <mergeCell ref="JPP226:JPP231"/>
    <mergeCell ref="JPQ226:JPQ231"/>
    <mergeCell ref="JPR226:JPR231"/>
    <mergeCell ref="JPS226:JPS231"/>
    <mergeCell ref="JPT226:JPT231"/>
    <mergeCell ref="JPC226:JPC231"/>
    <mergeCell ref="JPD226:JPD231"/>
    <mergeCell ref="JPE226:JPE231"/>
    <mergeCell ref="JPF226:JPF231"/>
    <mergeCell ref="JPG226:JPG231"/>
    <mergeCell ref="JPH226:JPH231"/>
    <mergeCell ref="JPI226:JPI231"/>
    <mergeCell ref="JPJ226:JPJ231"/>
    <mergeCell ref="JPK226:JPK231"/>
    <mergeCell ref="JOT226:JOT231"/>
    <mergeCell ref="JOU226:JOU231"/>
    <mergeCell ref="JOV226:JOV231"/>
    <mergeCell ref="JOW226:JOW231"/>
    <mergeCell ref="JOX226:JOX231"/>
    <mergeCell ref="JOY226:JOY231"/>
    <mergeCell ref="JOZ226:JOZ231"/>
    <mergeCell ref="JPA226:JPA231"/>
    <mergeCell ref="JPB226:JPB231"/>
    <mergeCell ref="JOK226:JOK231"/>
    <mergeCell ref="JOL226:JOL231"/>
    <mergeCell ref="JOM226:JOM231"/>
    <mergeCell ref="JON226:JON231"/>
    <mergeCell ref="JOO226:JOO231"/>
    <mergeCell ref="JOP226:JOP231"/>
    <mergeCell ref="JOQ226:JOQ231"/>
    <mergeCell ref="JOR226:JOR231"/>
    <mergeCell ref="JOS226:JOS231"/>
    <mergeCell ref="JQV226:JQV231"/>
    <mergeCell ref="JQW226:JQW231"/>
    <mergeCell ref="JQX226:JQX231"/>
    <mergeCell ref="JQY226:JQY231"/>
    <mergeCell ref="JQZ226:JQZ231"/>
    <mergeCell ref="JRA226:JRA231"/>
    <mergeCell ref="JRB226:JRB231"/>
    <mergeCell ref="JRC226:JRC231"/>
    <mergeCell ref="JRD226:JRD231"/>
    <mergeCell ref="JQM226:JQM231"/>
    <mergeCell ref="JQN226:JQN231"/>
    <mergeCell ref="JQO226:JQO231"/>
    <mergeCell ref="JQP226:JQP231"/>
    <mergeCell ref="JQQ226:JQQ231"/>
    <mergeCell ref="JQR226:JQR231"/>
    <mergeCell ref="JQS226:JQS231"/>
    <mergeCell ref="JQT226:JQT231"/>
    <mergeCell ref="JQU226:JQU231"/>
    <mergeCell ref="JQD226:JQD231"/>
    <mergeCell ref="JQE226:JQE231"/>
    <mergeCell ref="JQF226:JQF231"/>
    <mergeCell ref="JQG226:JQG231"/>
    <mergeCell ref="JQH226:JQH231"/>
    <mergeCell ref="JQI226:JQI231"/>
    <mergeCell ref="JQJ226:JQJ231"/>
    <mergeCell ref="JQK226:JQK231"/>
    <mergeCell ref="JQL226:JQL231"/>
    <mergeCell ref="JPU226:JPU231"/>
    <mergeCell ref="JPV226:JPV231"/>
    <mergeCell ref="JPW226:JPW231"/>
    <mergeCell ref="JPX226:JPX231"/>
    <mergeCell ref="JPY226:JPY231"/>
    <mergeCell ref="JPZ226:JPZ231"/>
    <mergeCell ref="JQA226:JQA231"/>
    <mergeCell ref="JQB226:JQB231"/>
    <mergeCell ref="JQC226:JQC231"/>
    <mergeCell ref="JSF226:JSF231"/>
    <mergeCell ref="JSG226:JSG231"/>
    <mergeCell ref="JSH226:JSH231"/>
    <mergeCell ref="JSI226:JSI231"/>
    <mergeCell ref="JSJ226:JSJ231"/>
    <mergeCell ref="JSK226:JSK231"/>
    <mergeCell ref="JSL226:JSL231"/>
    <mergeCell ref="JSM226:JSM231"/>
    <mergeCell ref="JSN226:JSN231"/>
    <mergeCell ref="JRW226:JRW231"/>
    <mergeCell ref="JRX226:JRX231"/>
    <mergeCell ref="JRY226:JRY231"/>
    <mergeCell ref="JRZ226:JRZ231"/>
    <mergeCell ref="JSA226:JSA231"/>
    <mergeCell ref="JSB226:JSB231"/>
    <mergeCell ref="JSC226:JSC231"/>
    <mergeCell ref="JSD226:JSD231"/>
    <mergeCell ref="JSE226:JSE231"/>
    <mergeCell ref="JRN226:JRN231"/>
    <mergeCell ref="JRO226:JRO231"/>
    <mergeCell ref="JRP226:JRP231"/>
    <mergeCell ref="JRQ226:JRQ231"/>
    <mergeCell ref="JRR226:JRR231"/>
    <mergeCell ref="JRS226:JRS231"/>
    <mergeCell ref="JRT226:JRT231"/>
    <mergeCell ref="JRU226:JRU231"/>
    <mergeCell ref="JRV226:JRV231"/>
    <mergeCell ref="JRE226:JRE231"/>
    <mergeCell ref="JRF226:JRF231"/>
    <mergeCell ref="JRG226:JRG231"/>
    <mergeCell ref="JRH226:JRH231"/>
    <mergeCell ref="JRI226:JRI231"/>
    <mergeCell ref="JRJ226:JRJ231"/>
    <mergeCell ref="JRK226:JRK231"/>
    <mergeCell ref="JRL226:JRL231"/>
    <mergeCell ref="JRM226:JRM231"/>
    <mergeCell ref="JTP226:JTP231"/>
    <mergeCell ref="JTQ226:JTQ231"/>
    <mergeCell ref="JTR226:JTR231"/>
    <mergeCell ref="JTS226:JTS231"/>
    <mergeCell ref="JTT226:JTT231"/>
    <mergeCell ref="JTU226:JTU231"/>
    <mergeCell ref="JTV226:JTV231"/>
    <mergeCell ref="JTW226:JTW231"/>
    <mergeCell ref="JTX226:JTX231"/>
    <mergeCell ref="JTG226:JTG231"/>
    <mergeCell ref="JTH226:JTH231"/>
    <mergeCell ref="JTI226:JTI231"/>
    <mergeCell ref="JTJ226:JTJ231"/>
    <mergeCell ref="JTK226:JTK231"/>
    <mergeCell ref="JTL226:JTL231"/>
    <mergeCell ref="JTM226:JTM231"/>
    <mergeCell ref="JTN226:JTN231"/>
    <mergeCell ref="JTO226:JTO231"/>
    <mergeCell ref="JSX226:JSX231"/>
    <mergeCell ref="JSY226:JSY231"/>
    <mergeCell ref="JSZ226:JSZ231"/>
    <mergeCell ref="JTA226:JTA231"/>
    <mergeCell ref="JTB226:JTB231"/>
    <mergeCell ref="JTC226:JTC231"/>
    <mergeCell ref="JTD226:JTD231"/>
    <mergeCell ref="JTE226:JTE231"/>
    <mergeCell ref="JTF226:JTF231"/>
    <mergeCell ref="JSO226:JSO231"/>
    <mergeCell ref="JSP226:JSP231"/>
    <mergeCell ref="JSQ226:JSQ231"/>
    <mergeCell ref="JSR226:JSR231"/>
    <mergeCell ref="JSS226:JSS231"/>
    <mergeCell ref="JST226:JST231"/>
    <mergeCell ref="JSU226:JSU231"/>
    <mergeCell ref="JSV226:JSV231"/>
    <mergeCell ref="JSW226:JSW231"/>
    <mergeCell ref="JUZ226:JUZ231"/>
    <mergeCell ref="JVA226:JVA231"/>
    <mergeCell ref="JVB226:JVB231"/>
    <mergeCell ref="JVC226:JVC231"/>
    <mergeCell ref="JVD226:JVD231"/>
    <mergeCell ref="JVE226:JVE231"/>
    <mergeCell ref="JVF226:JVF231"/>
    <mergeCell ref="JVG226:JVG231"/>
    <mergeCell ref="JVH226:JVH231"/>
    <mergeCell ref="JUQ226:JUQ231"/>
    <mergeCell ref="JUR226:JUR231"/>
    <mergeCell ref="JUS226:JUS231"/>
    <mergeCell ref="JUT226:JUT231"/>
    <mergeCell ref="JUU226:JUU231"/>
    <mergeCell ref="JUV226:JUV231"/>
    <mergeCell ref="JUW226:JUW231"/>
    <mergeCell ref="JUX226:JUX231"/>
    <mergeCell ref="JUY226:JUY231"/>
    <mergeCell ref="JUH226:JUH231"/>
    <mergeCell ref="JUI226:JUI231"/>
    <mergeCell ref="JUJ226:JUJ231"/>
    <mergeCell ref="JUK226:JUK231"/>
    <mergeCell ref="JUL226:JUL231"/>
    <mergeCell ref="JUM226:JUM231"/>
    <mergeCell ref="JUN226:JUN231"/>
    <mergeCell ref="JUO226:JUO231"/>
    <mergeCell ref="JUP226:JUP231"/>
    <mergeCell ref="JTY226:JTY231"/>
    <mergeCell ref="JTZ226:JTZ231"/>
    <mergeCell ref="JUA226:JUA231"/>
    <mergeCell ref="JUB226:JUB231"/>
    <mergeCell ref="JUC226:JUC231"/>
    <mergeCell ref="JUD226:JUD231"/>
    <mergeCell ref="JUE226:JUE231"/>
    <mergeCell ref="JUF226:JUF231"/>
    <mergeCell ref="JUG226:JUG231"/>
    <mergeCell ref="JWJ226:JWJ231"/>
    <mergeCell ref="JWK226:JWK231"/>
    <mergeCell ref="JWL226:JWL231"/>
    <mergeCell ref="JWM226:JWM231"/>
    <mergeCell ref="JWN226:JWN231"/>
    <mergeCell ref="JWO226:JWO231"/>
    <mergeCell ref="JWP226:JWP231"/>
    <mergeCell ref="JWQ226:JWQ231"/>
    <mergeCell ref="JWR226:JWR231"/>
    <mergeCell ref="JWA226:JWA231"/>
    <mergeCell ref="JWB226:JWB231"/>
    <mergeCell ref="JWC226:JWC231"/>
    <mergeCell ref="JWD226:JWD231"/>
    <mergeCell ref="JWE226:JWE231"/>
    <mergeCell ref="JWF226:JWF231"/>
    <mergeCell ref="JWG226:JWG231"/>
    <mergeCell ref="JWH226:JWH231"/>
    <mergeCell ref="JWI226:JWI231"/>
    <mergeCell ref="JVR226:JVR231"/>
    <mergeCell ref="JVS226:JVS231"/>
    <mergeCell ref="JVT226:JVT231"/>
    <mergeCell ref="JVU226:JVU231"/>
    <mergeCell ref="JVV226:JVV231"/>
    <mergeCell ref="JVW226:JVW231"/>
    <mergeCell ref="JVX226:JVX231"/>
    <mergeCell ref="JVY226:JVY231"/>
    <mergeCell ref="JVZ226:JVZ231"/>
    <mergeCell ref="JVI226:JVI231"/>
    <mergeCell ref="JVJ226:JVJ231"/>
    <mergeCell ref="JVK226:JVK231"/>
    <mergeCell ref="JVL226:JVL231"/>
    <mergeCell ref="JVM226:JVM231"/>
    <mergeCell ref="JVN226:JVN231"/>
    <mergeCell ref="JVO226:JVO231"/>
    <mergeCell ref="JVP226:JVP231"/>
    <mergeCell ref="JVQ226:JVQ231"/>
    <mergeCell ref="JXT226:JXT231"/>
    <mergeCell ref="JXU226:JXU231"/>
    <mergeCell ref="JXV226:JXV231"/>
    <mergeCell ref="JXW226:JXW231"/>
    <mergeCell ref="JXX226:JXX231"/>
    <mergeCell ref="JXY226:JXY231"/>
    <mergeCell ref="JXZ226:JXZ231"/>
    <mergeCell ref="JYA226:JYA231"/>
    <mergeCell ref="JYB226:JYB231"/>
    <mergeCell ref="JXK226:JXK231"/>
    <mergeCell ref="JXL226:JXL231"/>
    <mergeCell ref="JXM226:JXM231"/>
    <mergeCell ref="JXN226:JXN231"/>
    <mergeCell ref="JXO226:JXO231"/>
    <mergeCell ref="JXP226:JXP231"/>
    <mergeCell ref="JXQ226:JXQ231"/>
    <mergeCell ref="JXR226:JXR231"/>
    <mergeCell ref="JXS226:JXS231"/>
    <mergeCell ref="JXB226:JXB231"/>
    <mergeCell ref="JXC226:JXC231"/>
    <mergeCell ref="JXD226:JXD231"/>
    <mergeCell ref="JXE226:JXE231"/>
    <mergeCell ref="JXF226:JXF231"/>
    <mergeCell ref="JXG226:JXG231"/>
    <mergeCell ref="JXH226:JXH231"/>
    <mergeCell ref="JXI226:JXI231"/>
    <mergeCell ref="JXJ226:JXJ231"/>
    <mergeCell ref="JWS226:JWS231"/>
    <mergeCell ref="JWT226:JWT231"/>
    <mergeCell ref="JWU226:JWU231"/>
    <mergeCell ref="JWV226:JWV231"/>
    <mergeCell ref="JWW226:JWW231"/>
    <mergeCell ref="JWX226:JWX231"/>
    <mergeCell ref="JWY226:JWY231"/>
    <mergeCell ref="JWZ226:JWZ231"/>
    <mergeCell ref="JXA226:JXA231"/>
    <mergeCell ref="JZD226:JZD231"/>
    <mergeCell ref="JZE226:JZE231"/>
    <mergeCell ref="JZF226:JZF231"/>
    <mergeCell ref="JZG226:JZG231"/>
    <mergeCell ref="JZH226:JZH231"/>
    <mergeCell ref="JZI226:JZI231"/>
    <mergeCell ref="JZJ226:JZJ231"/>
    <mergeCell ref="JZK226:JZK231"/>
    <mergeCell ref="JZL226:JZL231"/>
    <mergeCell ref="JYU226:JYU231"/>
    <mergeCell ref="JYV226:JYV231"/>
    <mergeCell ref="JYW226:JYW231"/>
    <mergeCell ref="JYX226:JYX231"/>
    <mergeCell ref="JYY226:JYY231"/>
    <mergeCell ref="JYZ226:JYZ231"/>
    <mergeCell ref="JZA226:JZA231"/>
    <mergeCell ref="JZB226:JZB231"/>
    <mergeCell ref="JZC226:JZC231"/>
    <mergeCell ref="JYL226:JYL231"/>
    <mergeCell ref="JYM226:JYM231"/>
    <mergeCell ref="JYN226:JYN231"/>
    <mergeCell ref="JYO226:JYO231"/>
    <mergeCell ref="JYP226:JYP231"/>
    <mergeCell ref="JYQ226:JYQ231"/>
    <mergeCell ref="JYR226:JYR231"/>
    <mergeCell ref="JYS226:JYS231"/>
    <mergeCell ref="JYT226:JYT231"/>
    <mergeCell ref="JYC226:JYC231"/>
    <mergeCell ref="JYD226:JYD231"/>
    <mergeCell ref="JYE226:JYE231"/>
    <mergeCell ref="JYF226:JYF231"/>
    <mergeCell ref="JYG226:JYG231"/>
    <mergeCell ref="JYH226:JYH231"/>
    <mergeCell ref="JYI226:JYI231"/>
    <mergeCell ref="JYJ226:JYJ231"/>
    <mergeCell ref="JYK226:JYK231"/>
    <mergeCell ref="KAN226:KAN231"/>
    <mergeCell ref="KAO226:KAO231"/>
    <mergeCell ref="KAP226:KAP231"/>
    <mergeCell ref="KAQ226:KAQ231"/>
    <mergeCell ref="KAR226:KAR231"/>
    <mergeCell ref="KAS226:KAS231"/>
    <mergeCell ref="KAT226:KAT231"/>
    <mergeCell ref="KAU226:KAU231"/>
    <mergeCell ref="KAV226:KAV231"/>
    <mergeCell ref="KAE226:KAE231"/>
    <mergeCell ref="KAF226:KAF231"/>
    <mergeCell ref="KAG226:KAG231"/>
    <mergeCell ref="KAH226:KAH231"/>
    <mergeCell ref="KAI226:KAI231"/>
    <mergeCell ref="KAJ226:KAJ231"/>
    <mergeCell ref="KAK226:KAK231"/>
    <mergeCell ref="KAL226:KAL231"/>
    <mergeCell ref="KAM226:KAM231"/>
    <mergeCell ref="JZV226:JZV231"/>
    <mergeCell ref="JZW226:JZW231"/>
    <mergeCell ref="JZX226:JZX231"/>
    <mergeCell ref="JZY226:JZY231"/>
    <mergeCell ref="JZZ226:JZZ231"/>
    <mergeCell ref="KAA226:KAA231"/>
    <mergeCell ref="KAB226:KAB231"/>
    <mergeCell ref="KAC226:KAC231"/>
    <mergeCell ref="KAD226:KAD231"/>
    <mergeCell ref="JZM226:JZM231"/>
    <mergeCell ref="JZN226:JZN231"/>
    <mergeCell ref="JZO226:JZO231"/>
    <mergeCell ref="JZP226:JZP231"/>
    <mergeCell ref="JZQ226:JZQ231"/>
    <mergeCell ref="JZR226:JZR231"/>
    <mergeCell ref="JZS226:JZS231"/>
    <mergeCell ref="JZT226:JZT231"/>
    <mergeCell ref="JZU226:JZU231"/>
    <mergeCell ref="KBX226:KBX231"/>
    <mergeCell ref="KBY226:KBY231"/>
    <mergeCell ref="KBZ226:KBZ231"/>
    <mergeCell ref="KCA226:KCA231"/>
    <mergeCell ref="KCB226:KCB231"/>
    <mergeCell ref="KCC226:KCC231"/>
    <mergeCell ref="KCD226:KCD231"/>
    <mergeCell ref="KCE226:KCE231"/>
    <mergeCell ref="KCF226:KCF231"/>
    <mergeCell ref="KBO226:KBO231"/>
    <mergeCell ref="KBP226:KBP231"/>
    <mergeCell ref="KBQ226:KBQ231"/>
    <mergeCell ref="KBR226:KBR231"/>
    <mergeCell ref="KBS226:KBS231"/>
    <mergeCell ref="KBT226:KBT231"/>
    <mergeCell ref="KBU226:KBU231"/>
    <mergeCell ref="KBV226:KBV231"/>
    <mergeCell ref="KBW226:KBW231"/>
    <mergeCell ref="KBF226:KBF231"/>
    <mergeCell ref="KBG226:KBG231"/>
    <mergeCell ref="KBH226:KBH231"/>
    <mergeCell ref="KBI226:KBI231"/>
    <mergeCell ref="KBJ226:KBJ231"/>
    <mergeCell ref="KBK226:KBK231"/>
    <mergeCell ref="KBL226:KBL231"/>
    <mergeCell ref="KBM226:KBM231"/>
    <mergeCell ref="KBN226:KBN231"/>
    <mergeCell ref="KAW226:KAW231"/>
    <mergeCell ref="KAX226:KAX231"/>
    <mergeCell ref="KAY226:KAY231"/>
    <mergeCell ref="KAZ226:KAZ231"/>
    <mergeCell ref="KBA226:KBA231"/>
    <mergeCell ref="KBB226:KBB231"/>
    <mergeCell ref="KBC226:KBC231"/>
    <mergeCell ref="KBD226:KBD231"/>
    <mergeCell ref="KBE226:KBE231"/>
    <mergeCell ref="KDH226:KDH231"/>
    <mergeCell ref="KDI226:KDI231"/>
    <mergeCell ref="KDJ226:KDJ231"/>
    <mergeCell ref="KDK226:KDK231"/>
    <mergeCell ref="KDL226:KDL231"/>
    <mergeCell ref="KDM226:KDM231"/>
    <mergeCell ref="KDN226:KDN231"/>
    <mergeCell ref="KDO226:KDO231"/>
    <mergeCell ref="KDP226:KDP231"/>
    <mergeCell ref="KCY226:KCY231"/>
    <mergeCell ref="KCZ226:KCZ231"/>
    <mergeCell ref="KDA226:KDA231"/>
    <mergeCell ref="KDB226:KDB231"/>
    <mergeCell ref="KDC226:KDC231"/>
    <mergeCell ref="KDD226:KDD231"/>
    <mergeCell ref="KDE226:KDE231"/>
    <mergeCell ref="KDF226:KDF231"/>
    <mergeCell ref="KDG226:KDG231"/>
    <mergeCell ref="KCP226:KCP231"/>
    <mergeCell ref="KCQ226:KCQ231"/>
    <mergeCell ref="KCR226:KCR231"/>
    <mergeCell ref="KCS226:KCS231"/>
    <mergeCell ref="KCT226:KCT231"/>
    <mergeCell ref="KCU226:KCU231"/>
    <mergeCell ref="KCV226:KCV231"/>
    <mergeCell ref="KCW226:KCW231"/>
    <mergeCell ref="KCX226:KCX231"/>
    <mergeCell ref="KCG226:KCG231"/>
    <mergeCell ref="KCH226:KCH231"/>
    <mergeCell ref="KCI226:KCI231"/>
    <mergeCell ref="KCJ226:KCJ231"/>
    <mergeCell ref="KCK226:KCK231"/>
    <mergeCell ref="KCL226:KCL231"/>
    <mergeCell ref="KCM226:KCM231"/>
    <mergeCell ref="KCN226:KCN231"/>
    <mergeCell ref="KCO226:KCO231"/>
    <mergeCell ref="KER226:KER231"/>
    <mergeCell ref="KES226:KES231"/>
    <mergeCell ref="KET226:KET231"/>
    <mergeCell ref="KEU226:KEU231"/>
    <mergeCell ref="KEV226:KEV231"/>
    <mergeCell ref="KEW226:KEW231"/>
    <mergeCell ref="KEX226:KEX231"/>
    <mergeCell ref="KEY226:KEY231"/>
    <mergeCell ref="KEZ226:KEZ231"/>
    <mergeCell ref="KEI226:KEI231"/>
    <mergeCell ref="KEJ226:KEJ231"/>
    <mergeCell ref="KEK226:KEK231"/>
    <mergeCell ref="KEL226:KEL231"/>
    <mergeCell ref="KEM226:KEM231"/>
    <mergeCell ref="KEN226:KEN231"/>
    <mergeCell ref="KEO226:KEO231"/>
    <mergeCell ref="KEP226:KEP231"/>
    <mergeCell ref="KEQ226:KEQ231"/>
    <mergeCell ref="KDZ226:KDZ231"/>
    <mergeCell ref="KEA226:KEA231"/>
    <mergeCell ref="KEB226:KEB231"/>
    <mergeCell ref="KEC226:KEC231"/>
    <mergeCell ref="KED226:KED231"/>
    <mergeCell ref="KEE226:KEE231"/>
    <mergeCell ref="KEF226:KEF231"/>
    <mergeCell ref="KEG226:KEG231"/>
    <mergeCell ref="KEH226:KEH231"/>
    <mergeCell ref="KDQ226:KDQ231"/>
    <mergeCell ref="KDR226:KDR231"/>
    <mergeCell ref="KDS226:KDS231"/>
    <mergeCell ref="KDT226:KDT231"/>
    <mergeCell ref="KDU226:KDU231"/>
    <mergeCell ref="KDV226:KDV231"/>
    <mergeCell ref="KDW226:KDW231"/>
    <mergeCell ref="KDX226:KDX231"/>
    <mergeCell ref="KDY226:KDY231"/>
    <mergeCell ref="KGB226:KGB231"/>
    <mergeCell ref="KGC226:KGC231"/>
    <mergeCell ref="KGD226:KGD231"/>
    <mergeCell ref="KGE226:KGE231"/>
    <mergeCell ref="KGF226:KGF231"/>
    <mergeCell ref="KGG226:KGG231"/>
    <mergeCell ref="KGH226:KGH231"/>
    <mergeCell ref="KGI226:KGI231"/>
    <mergeCell ref="KGJ226:KGJ231"/>
    <mergeCell ref="KFS226:KFS231"/>
    <mergeCell ref="KFT226:KFT231"/>
    <mergeCell ref="KFU226:KFU231"/>
    <mergeCell ref="KFV226:KFV231"/>
    <mergeCell ref="KFW226:KFW231"/>
    <mergeCell ref="KFX226:KFX231"/>
    <mergeCell ref="KFY226:KFY231"/>
    <mergeCell ref="KFZ226:KFZ231"/>
    <mergeCell ref="KGA226:KGA231"/>
    <mergeCell ref="KFJ226:KFJ231"/>
    <mergeCell ref="KFK226:KFK231"/>
    <mergeCell ref="KFL226:KFL231"/>
    <mergeCell ref="KFM226:KFM231"/>
    <mergeCell ref="KFN226:KFN231"/>
    <mergeCell ref="KFO226:KFO231"/>
    <mergeCell ref="KFP226:KFP231"/>
    <mergeCell ref="KFQ226:KFQ231"/>
    <mergeCell ref="KFR226:KFR231"/>
    <mergeCell ref="KFA226:KFA231"/>
    <mergeCell ref="KFB226:KFB231"/>
    <mergeCell ref="KFC226:KFC231"/>
    <mergeCell ref="KFD226:KFD231"/>
    <mergeCell ref="KFE226:KFE231"/>
    <mergeCell ref="KFF226:KFF231"/>
    <mergeCell ref="KFG226:KFG231"/>
    <mergeCell ref="KFH226:KFH231"/>
    <mergeCell ref="KFI226:KFI231"/>
    <mergeCell ref="KHL226:KHL231"/>
    <mergeCell ref="KHM226:KHM231"/>
    <mergeCell ref="KHN226:KHN231"/>
    <mergeCell ref="KHO226:KHO231"/>
    <mergeCell ref="KHP226:KHP231"/>
    <mergeCell ref="KHQ226:KHQ231"/>
    <mergeCell ref="KHR226:KHR231"/>
    <mergeCell ref="KHS226:KHS231"/>
    <mergeCell ref="KHT226:KHT231"/>
    <mergeCell ref="KHC226:KHC231"/>
    <mergeCell ref="KHD226:KHD231"/>
    <mergeCell ref="KHE226:KHE231"/>
    <mergeCell ref="KHF226:KHF231"/>
    <mergeCell ref="KHG226:KHG231"/>
    <mergeCell ref="KHH226:KHH231"/>
    <mergeCell ref="KHI226:KHI231"/>
    <mergeCell ref="KHJ226:KHJ231"/>
    <mergeCell ref="KHK226:KHK231"/>
    <mergeCell ref="KGT226:KGT231"/>
    <mergeCell ref="KGU226:KGU231"/>
    <mergeCell ref="KGV226:KGV231"/>
    <mergeCell ref="KGW226:KGW231"/>
    <mergeCell ref="KGX226:KGX231"/>
    <mergeCell ref="KGY226:KGY231"/>
    <mergeCell ref="KGZ226:KGZ231"/>
    <mergeCell ref="KHA226:KHA231"/>
    <mergeCell ref="KHB226:KHB231"/>
    <mergeCell ref="KGK226:KGK231"/>
    <mergeCell ref="KGL226:KGL231"/>
    <mergeCell ref="KGM226:KGM231"/>
    <mergeCell ref="KGN226:KGN231"/>
    <mergeCell ref="KGO226:KGO231"/>
    <mergeCell ref="KGP226:KGP231"/>
    <mergeCell ref="KGQ226:KGQ231"/>
    <mergeCell ref="KGR226:KGR231"/>
    <mergeCell ref="KGS226:KGS231"/>
    <mergeCell ref="KIV226:KIV231"/>
    <mergeCell ref="KIW226:KIW231"/>
    <mergeCell ref="KIX226:KIX231"/>
    <mergeCell ref="KIY226:KIY231"/>
    <mergeCell ref="KIZ226:KIZ231"/>
    <mergeCell ref="KJA226:KJA231"/>
    <mergeCell ref="KJB226:KJB231"/>
    <mergeCell ref="KJC226:KJC231"/>
    <mergeCell ref="KJD226:KJD231"/>
    <mergeCell ref="KIM226:KIM231"/>
    <mergeCell ref="KIN226:KIN231"/>
    <mergeCell ref="KIO226:KIO231"/>
    <mergeCell ref="KIP226:KIP231"/>
    <mergeCell ref="KIQ226:KIQ231"/>
    <mergeCell ref="KIR226:KIR231"/>
    <mergeCell ref="KIS226:KIS231"/>
    <mergeCell ref="KIT226:KIT231"/>
    <mergeCell ref="KIU226:KIU231"/>
    <mergeCell ref="KID226:KID231"/>
    <mergeCell ref="KIE226:KIE231"/>
    <mergeCell ref="KIF226:KIF231"/>
    <mergeCell ref="KIG226:KIG231"/>
    <mergeCell ref="KIH226:KIH231"/>
    <mergeCell ref="KII226:KII231"/>
    <mergeCell ref="KIJ226:KIJ231"/>
    <mergeCell ref="KIK226:KIK231"/>
    <mergeCell ref="KIL226:KIL231"/>
    <mergeCell ref="KHU226:KHU231"/>
    <mergeCell ref="KHV226:KHV231"/>
    <mergeCell ref="KHW226:KHW231"/>
    <mergeCell ref="KHX226:KHX231"/>
    <mergeCell ref="KHY226:KHY231"/>
    <mergeCell ref="KHZ226:KHZ231"/>
    <mergeCell ref="KIA226:KIA231"/>
    <mergeCell ref="KIB226:KIB231"/>
    <mergeCell ref="KIC226:KIC231"/>
    <mergeCell ref="KKF226:KKF231"/>
    <mergeCell ref="KKG226:KKG231"/>
    <mergeCell ref="KKH226:KKH231"/>
    <mergeCell ref="KKI226:KKI231"/>
    <mergeCell ref="KKJ226:KKJ231"/>
    <mergeCell ref="KKK226:KKK231"/>
    <mergeCell ref="KKL226:KKL231"/>
    <mergeCell ref="KKM226:KKM231"/>
    <mergeCell ref="KKN226:KKN231"/>
    <mergeCell ref="KJW226:KJW231"/>
    <mergeCell ref="KJX226:KJX231"/>
    <mergeCell ref="KJY226:KJY231"/>
    <mergeCell ref="KJZ226:KJZ231"/>
    <mergeCell ref="KKA226:KKA231"/>
    <mergeCell ref="KKB226:KKB231"/>
    <mergeCell ref="KKC226:KKC231"/>
    <mergeCell ref="KKD226:KKD231"/>
    <mergeCell ref="KKE226:KKE231"/>
    <mergeCell ref="KJN226:KJN231"/>
    <mergeCell ref="KJO226:KJO231"/>
    <mergeCell ref="KJP226:KJP231"/>
    <mergeCell ref="KJQ226:KJQ231"/>
    <mergeCell ref="KJR226:KJR231"/>
    <mergeCell ref="KJS226:KJS231"/>
    <mergeCell ref="KJT226:KJT231"/>
    <mergeCell ref="KJU226:KJU231"/>
    <mergeCell ref="KJV226:KJV231"/>
    <mergeCell ref="KJE226:KJE231"/>
    <mergeCell ref="KJF226:KJF231"/>
    <mergeCell ref="KJG226:KJG231"/>
    <mergeCell ref="KJH226:KJH231"/>
    <mergeCell ref="KJI226:KJI231"/>
    <mergeCell ref="KJJ226:KJJ231"/>
    <mergeCell ref="KJK226:KJK231"/>
    <mergeCell ref="KJL226:KJL231"/>
    <mergeCell ref="KJM226:KJM231"/>
    <mergeCell ref="KLP226:KLP231"/>
    <mergeCell ref="KLQ226:KLQ231"/>
    <mergeCell ref="KLR226:KLR231"/>
    <mergeCell ref="KLS226:KLS231"/>
    <mergeCell ref="KLT226:KLT231"/>
    <mergeCell ref="KLU226:KLU231"/>
    <mergeCell ref="KLV226:KLV231"/>
    <mergeCell ref="KLW226:KLW231"/>
    <mergeCell ref="KLX226:KLX231"/>
    <mergeCell ref="KLG226:KLG231"/>
    <mergeCell ref="KLH226:KLH231"/>
    <mergeCell ref="KLI226:KLI231"/>
    <mergeCell ref="KLJ226:KLJ231"/>
    <mergeCell ref="KLK226:KLK231"/>
    <mergeCell ref="KLL226:KLL231"/>
    <mergeCell ref="KLM226:KLM231"/>
    <mergeCell ref="KLN226:KLN231"/>
    <mergeCell ref="KLO226:KLO231"/>
    <mergeCell ref="KKX226:KKX231"/>
    <mergeCell ref="KKY226:KKY231"/>
    <mergeCell ref="KKZ226:KKZ231"/>
    <mergeCell ref="KLA226:KLA231"/>
    <mergeCell ref="KLB226:KLB231"/>
    <mergeCell ref="KLC226:KLC231"/>
    <mergeCell ref="KLD226:KLD231"/>
    <mergeCell ref="KLE226:KLE231"/>
    <mergeCell ref="KLF226:KLF231"/>
    <mergeCell ref="KKO226:KKO231"/>
    <mergeCell ref="KKP226:KKP231"/>
    <mergeCell ref="KKQ226:KKQ231"/>
    <mergeCell ref="KKR226:KKR231"/>
    <mergeCell ref="KKS226:KKS231"/>
    <mergeCell ref="KKT226:KKT231"/>
    <mergeCell ref="KKU226:KKU231"/>
    <mergeCell ref="KKV226:KKV231"/>
    <mergeCell ref="KKW226:KKW231"/>
    <mergeCell ref="KMZ226:KMZ231"/>
    <mergeCell ref="KNA226:KNA231"/>
    <mergeCell ref="KNB226:KNB231"/>
    <mergeCell ref="KNC226:KNC231"/>
    <mergeCell ref="KND226:KND231"/>
    <mergeCell ref="KNE226:KNE231"/>
    <mergeCell ref="KNF226:KNF231"/>
    <mergeCell ref="KNG226:KNG231"/>
    <mergeCell ref="KNH226:KNH231"/>
    <mergeCell ref="KMQ226:KMQ231"/>
    <mergeCell ref="KMR226:KMR231"/>
    <mergeCell ref="KMS226:KMS231"/>
    <mergeCell ref="KMT226:KMT231"/>
    <mergeCell ref="KMU226:KMU231"/>
    <mergeCell ref="KMV226:KMV231"/>
    <mergeCell ref="KMW226:KMW231"/>
    <mergeCell ref="KMX226:KMX231"/>
    <mergeCell ref="KMY226:KMY231"/>
    <mergeCell ref="KMH226:KMH231"/>
    <mergeCell ref="KMI226:KMI231"/>
    <mergeCell ref="KMJ226:KMJ231"/>
    <mergeCell ref="KMK226:KMK231"/>
    <mergeCell ref="KML226:KML231"/>
    <mergeCell ref="KMM226:KMM231"/>
    <mergeCell ref="KMN226:KMN231"/>
    <mergeCell ref="KMO226:KMO231"/>
    <mergeCell ref="KMP226:KMP231"/>
    <mergeCell ref="KLY226:KLY231"/>
    <mergeCell ref="KLZ226:KLZ231"/>
    <mergeCell ref="KMA226:KMA231"/>
    <mergeCell ref="KMB226:KMB231"/>
    <mergeCell ref="KMC226:KMC231"/>
    <mergeCell ref="KMD226:KMD231"/>
    <mergeCell ref="KME226:KME231"/>
    <mergeCell ref="KMF226:KMF231"/>
    <mergeCell ref="KMG226:KMG231"/>
    <mergeCell ref="KOJ226:KOJ231"/>
    <mergeCell ref="KOK226:KOK231"/>
    <mergeCell ref="KOL226:KOL231"/>
    <mergeCell ref="KOM226:KOM231"/>
    <mergeCell ref="KON226:KON231"/>
    <mergeCell ref="KOO226:KOO231"/>
    <mergeCell ref="KOP226:KOP231"/>
    <mergeCell ref="KOQ226:KOQ231"/>
    <mergeCell ref="KOR226:KOR231"/>
    <mergeCell ref="KOA226:KOA231"/>
    <mergeCell ref="KOB226:KOB231"/>
    <mergeCell ref="KOC226:KOC231"/>
    <mergeCell ref="KOD226:KOD231"/>
    <mergeCell ref="KOE226:KOE231"/>
    <mergeCell ref="KOF226:KOF231"/>
    <mergeCell ref="KOG226:KOG231"/>
    <mergeCell ref="KOH226:KOH231"/>
    <mergeCell ref="KOI226:KOI231"/>
    <mergeCell ref="KNR226:KNR231"/>
    <mergeCell ref="KNS226:KNS231"/>
    <mergeCell ref="KNT226:KNT231"/>
    <mergeCell ref="KNU226:KNU231"/>
    <mergeCell ref="KNV226:KNV231"/>
    <mergeCell ref="KNW226:KNW231"/>
    <mergeCell ref="KNX226:KNX231"/>
    <mergeCell ref="KNY226:KNY231"/>
    <mergeCell ref="KNZ226:KNZ231"/>
    <mergeCell ref="KNI226:KNI231"/>
    <mergeCell ref="KNJ226:KNJ231"/>
    <mergeCell ref="KNK226:KNK231"/>
    <mergeCell ref="KNL226:KNL231"/>
    <mergeCell ref="KNM226:KNM231"/>
    <mergeCell ref="KNN226:KNN231"/>
    <mergeCell ref="KNO226:KNO231"/>
    <mergeCell ref="KNP226:KNP231"/>
    <mergeCell ref="KNQ226:KNQ231"/>
    <mergeCell ref="KPT226:KPT231"/>
    <mergeCell ref="KPU226:KPU231"/>
    <mergeCell ref="KPV226:KPV231"/>
    <mergeCell ref="KPW226:KPW231"/>
    <mergeCell ref="KPX226:KPX231"/>
    <mergeCell ref="KPY226:KPY231"/>
    <mergeCell ref="KPZ226:KPZ231"/>
    <mergeCell ref="KQA226:KQA231"/>
    <mergeCell ref="KQB226:KQB231"/>
    <mergeCell ref="KPK226:KPK231"/>
    <mergeCell ref="KPL226:KPL231"/>
    <mergeCell ref="KPM226:KPM231"/>
    <mergeCell ref="KPN226:KPN231"/>
    <mergeCell ref="KPO226:KPO231"/>
    <mergeCell ref="KPP226:KPP231"/>
    <mergeCell ref="KPQ226:KPQ231"/>
    <mergeCell ref="KPR226:KPR231"/>
    <mergeCell ref="KPS226:KPS231"/>
    <mergeCell ref="KPB226:KPB231"/>
    <mergeCell ref="KPC226:KPC231"/>
    <mergeCell ref="KPD226:KPD231"/>
    <mergeCell ref="KPE226:KPE231"/>
    <mergeCell ref="KPF226:KPF231"/>
    <mergeCell ref="KPG226:KPG231"/>
    <mergeCell ref="KPH226:KPH231"/>
    <mergeCell ref="KPI226:KPI231"/>
    <mergeCell ref="KPJ226:KPJ231"/>
    <mergeCell ref="KOS226:KOS231"/>
    <mergeCell ref="KOT226:KOT231"/>
    <mergeCell ref="KOU226:KOU231"/>
    <mergeCell ref="KOV226:KOV231"/>
    <mergeCell ref="KOW226:KOW231"/>
    <mergeCell ref="KOX226:KOX231"/>
    <mergeCell ref="KOY226:KOY231"/>
    <mergeCell ref="KOZ226:KOZ231"/>
    <mergeCell ref="KPA226:KPA231"/>
    <mergeCell ref="KRD226:KRD231"/>
    <mergeCell ref="KRE226:KRE231"/>
    <mergeCell ref="KRF226:KRF231"/>
    <mergeCell ref="KRG226:KRG231"/>
    <mergeCell ref="KRH226:KRH231"/>
    <mergeCell ref="KRI226:KRI231"/>
    <mergeCell ref="KRJ226:KRJ231"/>
    <mergeCell ref="KRK226:KRK231"/>
    <mergeCell ref="KRL226:KRL231"/>
    <mergeCell ref="KQU226:KQU231"/>
    <mergeCell ref="KQV226:KQV231"/>
    <mergeCell ref="KQW226:KQW231"/>
    <mergeCell ref="KQX226:KQX231"/>
    <mergeCell ref="KQY226:KQY231"/>
    <mergeCell ref="KQZ226:KQZ231"/>
    <mergeCell ref="KRA226:KRA231"/>
    <mergeCell ref="KRB226:KRB231"/>
    <mergeCell ref="KRC226:KRC231"/>
    <mergeCell ref="KQL226:KQL231"/>
    <mergeCell ref="KQM226:KQM231"/>
    <mergeCell ref="KQN226:KQN231"/>
    <mergeCell ref="KQO226:KQO231"/>
    <mergeCell ref="KQP226:KQP231"/>
    <mergeCell ref="KQQ226:KQQ231"/>
    <mergeCell ref="KQR226:KQR231"/>
    <mergeCell ref="KQS226:KQS231"/>
    <mergeCell ref="KQT226:KQT231"/>
    <mergeCell ref="KQC226:KQC231"/>
    <mergeCell ref="KQD226:KQD231"/>
    <mergeCell ref="KQE226:KQE231"/>
    <mergeCell ref="KQF226:KQF231"/>
    <mergeCell ref="KQG226:KQG231"/>
    <mergeCell ref="KQH226:KQH231"/>
    <mergeCell ref="KQI226:KQI231"/>
    <mergeCell ref="KQJ226:KQJ231"/>
    <mergeCell ref="KQK226:KQK231"/>
    <mergeCell ref="KSN226:KSN231"/>
    <mergeCell ref="KSO226:KSO231"/>
    <mergeCell ref="KSP226:KSP231"/>
    <mergeCell ref="KSQ226:KSQ231"/>
    <mergeCell ref="KSR226:KSR231"/>
    <mergeCell ref="KSS226:KSS231"/>
    <mergeCell ref="KST226:KST231"/>
    <mergeCell ref="KSU226:KSU231"/>
    <mergeCell ref="KSV226:KSV231"/>
    <mergeCell ref="KSE226:KSE231"/>
    <mergeCell ref="KSF226:KSF231"/>
    <mergeCell ref="KSG226:KSG231"/>
    <mergeCell ref="KSH226:KSH231"/>
    <mergeCell ref="KSI226:KSI231"/>
    <mergeCell ref="KSJ226:KSJ231"/>
    <mergeCell ref="KSK226:KSK231"/>
    <mergeCell ref="KSL226:KSL231"/>
    <mergeCell ref="KSM226:KSM231"/>
    <mergeCell ref="KRV226:KRV231"/>
    <mergeCell ref="KRW226:KRW231"/>
    <mergeCell ref="KRX226:KRX231"/>
    <mergeCell ref="KRY226:KRY231"/>
    <mergeCell ref="KRZ226:KRZ231"/>
    <mergeCell ref="KSA226:KSA231"/>
    <mergeCell ref="KSB226:KSB231"/>
    <mergeCell ref="KSC226:KSC231"/>
    <mergeCell ref="KSD226:KSD231"/>
    <mergeCell ref="KRM226:KRM231"/>
    <mergeCell ref="KRN226:KRN231"/>
    <mergeCell ref="KRO226:KRO231"/>
    <mergeCell ref="KRP226:KRP231"/>
    <mergeCell ref="KRQ226:KRQ231"/>
    <mergeCell ref="KRR226:KRR231"/>
    <mergeCell ref="KRS226:KRS231"/>
    <mergeCell ref="KRT226:KRT231"/>
    <mergeCell ref="KRU226:KRU231"/>
    <mergeCell ref="KTX226:KTX231"/>
    <mergeCell ref="KTY226:KTY231"/>
    <mergeCell ref="KTZ226:KTZ231"/>
    <mergeCell ref="KUA226:KUA231"/>
    <mergeCell ref="KUB226:KUB231"/>
    <mergeCell ref="KUC226:KUC231"/>
    <mergeCell ref="KUD226:KUD231"/>
    <mergeCell ref="KUE226:KUE231"/>
    <mergeCell ref="KUF226:KUF231"/>
    <mergeCell ref="KTO226:KTO231"/>
    <mergeCell ref="KTP226:KTP231"/>
    <mergeCell ref="KTQ226:KTQ231"/>
    <mergeCell ref="KTR226:KTR231"/>
    <mergeCell ref="KTS226:KTS231"/>
    <mergeCell ref="KTT226:KTT231"/>
    <mergeCell ref="KTU226:KTU231"/>
    <mergeCell ref="KTV226:KTV231"/>
    <mergeCell ref="KTW226:KTW231"/>
    <mergeCell ref="KTF226:KTF231"/>
    <mergeCell ref="KTG226:KTG231"/>
    <mergeCell ref="KTH226:KTH231"/>
    <mergeCell ref="KTI226:KTI231"/>
    <mergeCell ref="KTJ226:KTJ231"/>
    <mergeCell ref="KTK226:KTK231"/>
    <mergeCell ref="KTL226:KTL231"/>
    <mergeCell ref="KTM226:KTM231"/>
    <mergeCell ref="KTN226:KTN231"/>
    <mergeCell ref="KSW226:KSW231"/>
    <mergeCell ref="KSX226:KSX231"/>
    <mergeCell ref="KSY226:KSY231"/>
    <mergeCell ref="KSZ226:KSZ231"/>
    <mergeCell ref="KTA226:KTA231"/>
    <mergeCell ref="KTB226:KTB231"/>
    <mergeCell ref="KTC226:KTC231"/>
    <mergeCell ref="KTD226:KTD231"/>
    <mergeCell ref="KTE226:KTE231"/>
    <mergeCell ref="KVH226:KVH231"/>
    <mergeCell ref="KVI226:KVI231"/>
    <mergeCell ref="KVJ226:KVJ231"/>
    <mergeCell ref="KVK226:KVK231"/>
    <mergeCell ref="KVL226:KVL231"/>
    <mergeCell ref="KVM226:KVM231"/>
    <mergeCell ref="KVN226:KVN231"/>
    <mergeCell ref="KVO226:KVO231"/>
    <mergeCell ref="KVP226:KVP231"/>
    <mergeCell ref="KUY226:KUY231"/>
    <mergeCell ref="KUZ226:KUZ231"/>
    <mergeCell ref="KVA226:KVA231"/>
    <mergeCell ref="KVB226:KVB231"/>
    <mergeCell ref="KVC226:KVC231"/>
    <mergeCell ref="KVD226:KVD231"/>
    <mergeCell ref="KVE226:KVE231"/>
    <mergeCell ref="KVF226:KVF231"/>
    <mergeCell ref="KVG226:KVG231"/>
    <mergeCell ref="KUP226:KUP231"/>
    <mergeCell ref="KUQ226:KUQ231"/>
    <mergeCell ref="KUR226:KUR231"/>
    <mergeCell ref="KUS226:KUS231"/>
    <mergeCell ref="KUT226:KUT231"/>
    <mergeCell ref="KUU226:KUU231"/>
    <mergeCell ref="KUV226:KUV231"/>
    <mergeCell ref="KUW226:KUW231"/>
    <mergeCell ref="KUX226:KUX231"/>
    <mergeCell ref="KUG226:KUG231"/>
    <mergeCell ref="KUH226:KUH231"/>
    <mergeCell ref="KUI226:KUI231"/>
    <mergeCell ref="KUJ226:KUJ231"/>
    <mergeCell ref="KUK226:KUK231"/>
    <mergeCell ref="KUL226:KUL231"/>
    <mergeCell ref="KUM226:KUM231"/>
    <mergeCell ref="KUN226:KUN231"/>
    <mergeCell ref="KUO226:KUO231"/>
    <mergeCell ref="KWR226:KWR231"/>
    <mergeCell ref="KWS226:KWS231"/>
    <mergeCell ref="KWT226:KWT231"/>
    <mergeCell ref="KWU226:KWU231"/>
    <mergeCell ref="KWV226:KWV231"/>
    <mergeCell ref="KWW226:KWW231"/>
    <mergeCell ref="KWX226:KWX231"/>
    <mergeCell ref="KWY226:KWY231"/>
    <mergeCell ref="KWZ226:KWZ231"/>
    <mergeCell ref="KWI226:KWI231"/>
    <mergeCell ref="KWJ226:KWJ231"/>
    <mergeCell ref="KWK226:KWK231"/>
    <mergeCell ref="KWL226:KWL231"/>
    <mergeCell ref="KWM226:KWM231"/>
    <mergeCell ref="KWN226:KWN231"/>
    <mergeCell ref="KWO226:KWO231"/>
    <mergeCell ref="KWP226:KWP231"/>
    <mergeCell ref="KWQ226:KWQ231"/>
    <mergeCell ref="KVZ226:KVZ231"/>
    <mergeCell ref="KWA226:KWA231"/>
    <mergeCell ref="KWB226:KWB231"/>
    <mergeCell ref="KWC226:KWC231"/>
    <mergeCell ref="KWD226:KWD231"/>
    <mergeCell ref="KWE226:KWE231"/>
    <mergeCell ref="KWF226:KWF231"/>
    <mergeCell ref="KWG226:KWG231"/>
    <mergeCell ref="KWH226:KWH231"/>
    <mergeCell ref="KVQ226:KVQ231"/>
    <mergeCell ref="KVR226:KVR231"/>
    <mergeCell ref="KVS226:KVS231"/>
    <mergeCell ref="KVT226:KVT231"/>
    <mergeCell ref="KVU226:KVU231"/>
    <mergeCell ref="KVV226:KVV231"/>
    <mergeCell ref="KVW226:KVW231"/>
    <mergeCell ref="KVX226:KVX231"/>
    <mergeCell ref="KVY226:KVY231"/>
    <mergeCell ref="KYB226:KYB231"/>
    <mergeCell ref="KYC226:KYC231"/>
    <mergeCell ref="KYD226:KYD231"/>
    <mergeCell ref="KYE226:KYE231"/>
    <mergeCell ref="KYF226:KYF231"/>
    <mergeCell ref="KYG226:KYG231"/>
    <mergeCell ref="KYH226:KYH231"/>
    <mergeCell ref="KYI226:KYI231"/>
    <mergeCell ref="KYJ226:KYJ231"/>
    <mergeCell ref="KXS226:KXS231"/>
    <mergeCell ref="KXT226:KXT231"/>
    <mergeCell ref="KXU226:KXU231"/>
    <mergeCell ref="KXV226:KXV231"/>
    <mergeCell ref="KXW226:KXW231"/>
    <mergeCell ref="KXX226:KXX231"/>
    <mergeCell ref="KXY226:KXY231"/>
    <mergeCell ref="KXZ226:KXZ231"/>
    <mergeCell ref="KYA226:KYA231"/>
    <mergeCell ref="KXJ226:KXJ231"/>
    <mergeCell ref="KXK226:KXK231"/>
    <mergeCell ref="KXL226:KXL231"/>
    <mergeCell ref="KXM226:KXM231"/>
    <mergeCell ref="KXN226:KXN231"/>
    <mergeCell ref="KXO226:KXO231"/>
    <mergeCell ref="KXP226:KXP231"/>
    <mergeCell ref="KXQ226:KXQ231"/>
    <mergeCell ref="KXR226:KXR231"/>
    <mergeCell ref="KXA226:KXA231"/>
    <mergeCell ref="KXB226:KXB231"/>
    <mergeCell ref="KXC226:KXC231"/>
    <mergeCell ref="KXD226:KXD231"/>
    <mergeCell ref="KXE226:KXE231"/>
    <mergeCell ref="KXF226:KXF231"/>
    <mergeCell ref="KXG226:KXG231"/>
    <mergeCell ref="KXH226:KXH231"/>
    <mergeCell ref="KXI226:KXI231"/>
    <mergeCell ref="KZL226:KZL231"/>
    <mergeCell ref="KZM226:KZM231"/>
    <mergeCell ref="KZN226:KZN231"/>
    <mergeCell ref="KZO226:KZO231"/>
    <mergeCell ref="KZP226:KZP231"/>
    <mergeCell ref="KZQ226:KZQ231"/>
    <mergeCell ref="KZR226:KZR231"/>
    <mergeCell ref="KZS226:KZS231"/>
    <mergeCell ref="KZT226:KZT231"/>
    <mergeCell ref="KZC226:KZC231"/>
    <mergeCell ref="KZD226:KZD231"/>
    <mergeCell ref="KZE226:KZE231"/>
    <mergeCell ref="KZF226:KZF231"/>
    <mergeCell ref="KZG226:KZG231"/>
    <mergeCell ref="KZH226:KZH231"/>
    <mergeCell ref="KZI226:KZI231"/>
    <mergeCell ref="KZJ226:KZJ231"/>
    <mergeCell ref="KZK226:KZK231"/>
    <mergeCell ref="KYT226:KYT231"/>
    <mergeCell ref="KYU226:KYU231"/>
    <mergeCell ref="KYV226:KYV231"/>
    <mergeCell ref="KYW226:KYW231"/>
    <mergeCell ref="KYX226:KYX231"/>
    <mergeCell ref="KYY226:KYY231"/>
    <mergeCell ref="KYZ226:KYZ231"/>
    <mergeCell ref="KZA226:KZA231"/>
    <mergeCell ref="KZB226:KZB231"/>
    <mergeCell ref="KYK226:KYK231"/>
    <mergeCell ref="KYL226:KYL231"/>
    <mergeCell ref="KYM226:KYM231"/>
    <mergeCell ref="KYN226:KYN231"/>
    <mergeCell ref="KYO226:KYO231"/>
    <mergeCell ref="KYP226:KYP231"/>
    <mergeCell ref="KYQ226:KYQ231"/>
    <mergeCell ref="KYR226:KYR231"/>
    <mergeCell ref="KYS226:KYS231"/>
    <mergeCell ref="LAV226:LAV231"/>
    <mergeCell ref="LAW226:LAW231"/>
    <mergeCell ref="LAX226:LAX231"/>
    <mergeCell ref="LAY226:LAY231"/>
    <mergeCell ref="LAZ226:LAZ231"/>
    <mergeCell ref="LBA226:LBA231"/>
    <mergeCell ref="LBB226:LBB231"/>
    <mergeCell ref="LBC226:LBC231"/>
    <mergeCell ref="LBD226:LBD231"/>
    <mergeCell ref="LAM226:LAM231"/>
    <mergeCell ref="LAN226:LAN231"/>
    <mergeCell ref="LAO226:LAO231"/>
    <mergeCell ref="LAP226:LAP231"/>
    <mergeCell ref="LAQ226:LAQ231"/>
    <mergeCell ref="LAR226:LAR231"/>
    <mergeCell ref="LAS226:LAS231"/>
    <mergeCell ref="LAT226:LAT231"/>
    <mergeCell ref="LAU226:LAU231"/>
    <mergeCell ref="LAD226:LAD231"/>
    <mergeCell ref="LAE226:LAE231"/>
    <mergeCell ref="LAF226:LAF231"/>
    <mergeCell ref="LAG226:LAG231"/>
    <mergeCell ref="LAH226:LAH231"/>
    <mergeCell ref="LAI226:LAI231"/>
    <mergeCell ref="LAJ226:LAJ231"/>
    <mergeCell ref="LAK226:LAK231"/>
    <mergeCell ref="LAL226:LAL231"/>
    <mergeCell ref="KZU226:KZU231"/>
    <mergeCell ref="KZV226:KZV231"/>
    <mergeCell ref="KZW226:KZW231"/>
    <mergeCell ref="KZX226:KZX231"/>
    <mergeCell ref="KZY226:KZY231"/>
    <mergeCell ref="KZZ226:KZZ231"/>
    <mergeCell ref="LAA226:LAA231"/>
    <mergeCell ref="LAB226:LAB231"/>
    <mergeCell ref="LAC226:LAC231"/>
    <mergeCell ref="LCF226:LCF231"/>
    <mergeCell ref="LCG226:LCG231"/>
    <mergeCell ref="LCH226:LCH231"/>
    <mergeCell ref="LCI226:LCI231"/>
    <mergeCell ref="LCJ226:LCJ231"/>
    <mergeCell ref="LCK226:LCK231"/>
    <mergeCell ref="LCL226:LCL231"/>
    <mergeCell ref="LCM226:LCM231"/>
    <mergeCell ref="LCN226:LCN231"/>
    <mergeCell ref="LBW226:LBW231"/>
    <mergeCell ref="LBX226:LBX231"/>
    <mergeCell ref="LBY226:LBY231"/>
    <mergeCell ref="LBZ226:LBZ231"/>
    <mergeCell ref="LCA226:LCA231"/>
    <mergeCell ref="LCB226:LCB231"/>
    <mergeCell ref="LCC226:LCC231"/>
    <mergeCell ref="LCD226:LCD231"/>
    <mergeCell ref="LCE226:LCE231"/>
    <mergeCell ref="LBN226:LBN231"/>
    <mergeCell ref="LBO226:LBO231"/>
    <mergeCell ref="LBP226:LBP231"/>
    <mergeCell ref="LBQ226:LBQ231"/>
    <mergeCell ref="LBR226:LBR231"/>
    <mergeCell ref="LBS226:LBS231"/>
    <mergeCell ref="LBT226:LBT231"/>
    <mergeCell ref="LBU226:LBU231"/>
    <mergeCell ref="LBV226:LBV231"/>
    <mergeCell ref="LBE226:LBE231"/>
    <mergeCell ref="LBF226:LBF231"/>
    <mergeCell ref="LBG226:LBG231"/>
    <mergeCell ref="LBH226:LBH231"/>
    <mergeCell ref="LBI226:LBI231"/>
    <mergeCell ref="LBJ226:LBJ231"/>
    <mergeCell ref="LBK226:LBK231"/>
    <mergeCell ref="LBL226:LBL231"/>
    <mergeCell ref="LBM226:LBM231"/>
    <mergeCell ref="LDP226:LDP231"/>
    <mergeCell ref="LDQ226:LDQ231"/>
    <mergeCell ref="LDR226:LDR231"/>
    <mergeCell ref="LDS226:LDS231"/>
    <mergeCell ref="LDT226:LDT231"/>
    <mergeCell ref="LDU226:LDU231"/>
    <mergeCell ref="LDV226:LDV231"/>
    <mergeCell ref="LDW226:LDW231"/>
    <mergeCell ref="LDX226:LDX231"/>
    <mergeCell ref="LDG226:LDG231"/>
    <mergeCell ref="LDH226:LDH231"/>
    <mergeCell ref="LDI226:LDI231"/>
    <mergeCell ref="LDJ226:LDJ231"/>
    <mergeCell ref="LDK226:LDK231"/>
    <mergeCell ref="LDL226:LDL231"/>
    <mergeCell ref="LDM226:LDM231"/>
    <mergeCell ref="LDN226:LDN231"/>
    <mergeCell ref="LDO226:LDO231"/>
    <mergeCell ref="LCX226:LCX231"/>
    <mergeCell ref="LCY226:LCY231"/>
    <mergeCell ref="LCZ226:LCZ231"/>
    <mergeCell ref="LDA226:LDA231"/>
    <mergeCell ref="LDB226:LDB231"/>
    <mergeCell ref="LDC226:LDC231"/>
    <mergeCell ref="LDD226:LDD231"/>
    <mergeCell ref="LDE226:LDE231"/>
    <mergeCell ref="LDF226:LDF231"/>
    <mergeCell ref="LCO226:LCO231"/>
    <mergeCell ref="LCP226:LCP231"/>
    <mergeCell ref="LCQ226:LCQ231"/>
    <mergeCell ref="LCR226:LCR231"/>
    <mergeCell ref="LCS226:LCS231"/>
    <mergeCell ref="LCT226:LCT231"/>
    <mergeCell ref="LCU226:LCU231"/>
    <mergeCell ref="LCV226:LCV231"/>
    <mergeCell ref="LCW226:LCW231"/>
    <mergeCell ref="LEZ226:LEZ231"/>
    <mergeCell ref="LFA226:LFA231"/>
    <mergeCell ref="LFB226:LFB231"/>
    <mergeCell ref="LFC226:LFC231"/>
    <mergeCell ref="LFD226:LFD231"/>
    <mergeCell ref="LFE226:LFE231"/>
    <mergeCell ref="LFF226:LFF231"/>
    <mergeCell ref="LFG226:LFG231"/>
    <mergeCell ref="LFH226:LFH231"/>
    <mergeCell ref="LEQ226:LEQ231"/>
    <mergeCell ref="LER226:LER231"/>
    <mergeCell ref="LES226:LES231"/>
    <mergeCell ref="LET226:LET231"/>
    <mergeCell ref="LEU226:LEU231"/>
    <mergeCell ref="LEV226:LEV231"/>
    <mergeCell ref="LEW226:LEW231"/>
    <mergeCell ref="LEX226:LEX231"/>
    <mergeCell ref="LEY226:LEY231"/>
    <mergeCell ref="LEH226:LEH231"/>
    <mergeCell ref="LEI226:LEI231"/>
    <mergeCell ref="LEJ226:LEJ231"/>
    <mergeCell ref="LEK226:LEK231"/>
    <mergeCell ref="LEL226:LEL231"/>
    <mergeCell ref="LEM226:LEM231"/>
    <mergeCell ref="LEN226:LEN231"/>
    <mergeCell ref="LEO226:LEO231"/>
    <mergeCell ref="LEP226:LEP231"/>
    <mergeCell ref="LDY226:LDY231"/>
    <mergeCell ref="LDZ226:LDZ231"/>
    <mergeCell ref="LEA226:LEA231"/>
    <mergeCell ref="LEB226:LEB231"/>
    <mergeCell ref="LEC226:LEC231"/>
    <mergeCell ref="LED226:LED231"/>
    <mergeCell ref="LEE226:LEE231"/>
    <mergeCell ref="LEF226:LEF231"/>
    <mergeCell ref="LEG226:LEG231"/>
    <mergeCell ref="LGJ226:LGJ231"/>
    <mergeCell ref="LGK226:LGK231"/>
    <mergeCell ref="LGL226:LGL231"/>
    <mergeCell ref="LGM226:LGM231"/>
    <mergeCell ref="LGN226:LGN231"/>
    <mergeCell ref="LGO226:LGO231"/>
    <mergeCell ref="LGP226:LGP231"/>
    <mergeCell ref="LGQ226:LGQ231"/>
    <mergeCell ref="LGR226:LGR231"/>
    <mergeCell ref="LGA226:LGA231"/>
    <mergeCell ref="LGB226:LGB231"/>
    <mergeCell ref="LGC226:LGC231"/>
    <mergeCell ref="LGD226:LGD231"/>
    <mergeCell ref="LGE226:LGE231"/>
    <mergeCell ref="LGF226:LGF231"/>
    <mergeCell ref="LGG226:LGG231"/>
    <mergeCell ref="LGH226:LGH231"/>
    <mergeCell ref="LGI226:LGI231"/>
    <mergeCell ref="LFR226:LFR231"/>
    <mergeCell ref="LFS226:LFS231"/>
    <mergeCell ref="LFT226:LFT231"/>
    <mergeCell ref="LFU226:LFU231"/>
    <mergeCell ref="LFV226:LFV231"/>
    <mergeCell ref="LFW226:LFW231"/>
    <mergeCell ref="LFX226:LFX231"/>
    <mergeCell ref="LFY226:LFY231"/>
    <mergeCell ref="LFZ226:LFZ231"/>
    <mergeCell ref="LFI226:LFI231"/>
    <mergeCell ref="LFJ226:LFJ231"/>
    <mergeCell ref="LFK226:LFK231"/>
    <mergeCell ref="LFL226:LFL231"/>
    <mergeCell ref="LFM226:LFM231"/>
    <mergeCell ref="LFN226:LFN231"/>
    <mergeCell ref="LFO226:LFO231"/>
    <mergeCell ref="LFP226:LFP231"/>
    <mergeCell ref="LFQ226:LFQ231"/>
    <mergeCell ref="LHT226:LHT231"/>
    <mergeCell ref="LHU226:LHU231"/>
    <mergeCell ref="LHV226:LHV231"/>
    <mergeCell ref="LHW226:LHW231"/>
    <mergeCell ref="LHX226:LHX231"/>
    <mergeCell ref="LHY226:LHY231"/>
    <mergeCell ref="LHZ226:LHZ231"/>
    <mergeCell ref="LIA226:LIA231"/>
    <mergeCell ref="LIB226:LIB231"/>
    <mergeCell ref="LHK226:LHK231"/>
    <mergeCell ref="LHL226:LHL231"/>
    <mergeCell ref="LHM226:LHM231"/>
    <mergeCell ref="LHN226:LHN231"/>
    <mergeCell ref="LHO226:LHO231"/>
    <mergeCell ref="LHP226:LHP231"/>
    <mergeCell ref="LHQ226:LHQ231"/>
    <mergeCell ref="LHR226:LHR231"/>
    <mergeCell ref="LHS226:LHS231"/>
    <mergeCell ref="LHB226:LHB231"/>
    <mergeCell ref="LHC226:LHC231"/>
    <mergeCell ref="LHD226:LHD231"/>
    <mergeCell ref="LHE226:LHE231"/>
    <mergeCell ref="LHF226:LHF231"/>
    <mergeCell ref="LHG226:LHG231"/>
    <mergeCell ref="LHH226:LHH231"/>
    <mergeCell ref="LHI226:LHI231"/>
    <mergeCell ref="LHJ226:LHJ231"/>
    <mergeCell ref="LGS226:LGS231"/>
    <mergeCell ref="LGT226:LGT231"/>
    <mergeCell ref="LGU226:LGU231"/>
    <mergeCell ref="LGV226:LGV231"/>
    <mergeCell ref="LGW226:LGW231"/>
    <mergeCell ref="LGX226:LGX231"/>
    <mergeCell ref="LGY226:LGY231"/>
    <mergeCell ref="LGZ226:LGZ231"/>
    <mergeCell ref="LHA226:LHA231"/>
    <mergeCell ref="LJD226:LJD231"/>
    <mergeCell ref="LJE226:LJE231"/>
    <mergeCell ref="LJF226:LJF231"/>
    <mergeCell ref="LJG226:LJG231"/>
    <mergeCell ref="LJH226:LJH231"/>
    <mergeCell ref="LJI226:LJI231"/>
    <mergeCell ref="LJJ226:LJJ231"/>
    <mergeCell ref="LJK226:LJK231"/>
    <mergeCell ref="LJL226:LJL231"/>
    <mergeCell ref="LIU226:LIU231"/>
    <mergeCell ref="LIV226:LIV231"/>
    <mergeCell ref="LIW226:LIW231"/>
    <mergeCell ref="LIX226:LIX231"/>
    <mergeCell ref="LIY226:LIY231"/>
    <mergeCell ref="LIZ226:LIZ231"/>
    <mergeCell ref="LJA226:LJA231"/>
    <mergeCell ref="LJB226:LJB231"/>
    <mergeCell ref="LJC226:LJC231"/>
    <mergeCell ref="LIL226:LIL231"/>
    <mergeCell ref="LIM226:LIM231"/>
    <mergeCell ref="LIN226:LIN231"/>
    <mergeCell ref="LIO226:LIO231"/>
    <mergeCell ref="LIP226:LIP231"/>
    <mergeCell ref="LIQ226:LIQ231"/>
    <mergeCell ref="LIR226:LIR231"/>
    <mergeCell ref="LIS226:LIS231"/>
    <mergeCell ref="LIT226:LIT231"/>
    <mergeCell ref="LIC226:LIC231"/>
    <mergeCell ref="LID226:LID231"/>
    <mergeCell ref="LIE226:LIE231"/>
    <mergeCell ref="LIF226:LIF231"/>
    <mergeCell ref="LIG226:LIG231"/>
    <mergeCell ref="LIH226:LIH231"/>
    <mergeCell ref="LII226:LII231"/>
    <mergeCell ref="LIJ226:LIJ231"/>
    <mergeCell ref="LIK226:LIK231"/>
    <mergeCell ref="LKN226:LKN231"/>
    <mergeCell ref="LKO226:LKO231"/>
    <mergeCell ref="LKP226:LKP231"/>
    <mergeCell ref="LKQ226:LKQ231"/>
    <mergeCell ref="LKR226:LKR231"/>
    <mergeCell ref="LKS226:LKS231"/>
    <mergeCell ref="LKT226:LKT231"/>
    <mergeCell ref="LKU226:LKU231"/>
    <mergeCell ref="LKV226:LKV231"/>
    <mergeCell ref="LKE226:LKE231"/>
    <mergeCell ref="LKF226:LKF231"/>
    <mergeCell ref="LKG226:LKG231"/>
    <mergeCell ref="LKH226:LKH231"/>
    <mergeCell ref="LKI226:LKI231"/>
    <mergeCell ref="LKJ226:LKJ231"/>
    <mergeCell ref="LKK226:LKK231"/>
    <mergeCell ref="LKL226:LKL231"/>
    <mergeCell ref="LKM226:LKM231"/>
    <mergeCell ref="LJV226:LJV231"/>
    <mergeCell ref="LJW226:LJW231"/>
    <mergeCell ref="LJX226:LJX231"/>
    <mergeCell ref="LJY226:LJY231"/>
    <mergeCell ref="LJZ226:LJZ231"/>
    <mergeCell ref="LKA226:LKA231"/>
    <mergeCell ref="LKB226:LKB231"/>
    <mergeCell ref="LKC226:LKC231"/>
    <mergeCell ref="LKD226:LKD231"/>
    <mergeCell ref="LJM226:LJM231"/>
    <mergeCell ref="LJN226:LJN231"/>
    <mergeCell ref="LJO226:LJO231"/>
    <mergeCell ref="LJP226:LJP231"/>
    <mergeCell ref="LJQ226:LJQ231"/>
    <mergeCell ref="LJR226:LJR231"/>
    <mergeCell ref="LJS226:LJS231"/>
    <mergeCell ref="LJT226:LJT231"/>
    <mergeCell ref="LJU226:LJU231"/>
    <mergeCell ref="LLX226:LLX231"/>
    <mergeCell ref="LLY226:LLY231"/>
    <mergeCell ref="LLZ226:LLZ231"/>
    <mergeCell ref="LMA226:LMA231"/>
    <mergeCell ref="LMB226:LMB231"/>
    <mergeCell ref="LMC226:LMC231"/>
    <mergeCell ref="LMD226:LMD231"/>
    <mergeCell ref="LME226:LME231"/>
    <mergeCell ref="LMF226:LMF231"/>
    <mergeCell ref="LLO226:LLO231"/>
    <mergeCell ref="LLP226:LLP231"/>
    <mergeCell ref="LLQ226:LLQ231"/>
    <mergeCell ref="LLR226:LLR231"/>
    <mergeCell ref="LLS226:LLS231"/>
    <mergeCell ref="LLT226:LLT231"/>
    <mergeCell ref="LLU226:LLU231"/>
    <mergeCell ref="LLV226:LLV231"/>
    <mergeCell ref="LLW226:LLW231"/>
    <mergeCell ref="LLF226:LLF231"/>
    <mergeCell ref="LLG226:LLG231"/>
    <mergeCell ref="LLH226:LLH231"/>
    <mergeCell ref="LLI226:LLI231"/>
    <mergeCell ref="LLJ226:LLJ231"/>
    <mergeCell ref="LLK226:LLK231"/>
    <mergeCell ref="LLL226:LLL231"/>
    <mergeCell ref="LLM226:LLM231"/>
    <mergeCell ref="LLN226:LLN231"/>
    <mergeCell ref="LKW226:LKW231"/>
    <mergeCell ref="LKX226:LKX231"/>
    <mergeCell ref="LKY226:LKY231"/>
    <mergeCell ref="LKZ226:LKZ231"/>
    <mergeCell ref="LLA226:LLA231"/>
    <mergeCell ref="LLB226:LLB231"/>
    <mergeCell ref="LLC226:LLC231"/>
    <mergeCell ref="LLD226:LLD231"/>
    <mergeCell ref="LLE226:LLE231"/>
    <mergeCell ref="LNH226:LNH231"/>
    <mergeCell ref="LNI226:LNI231"/>
    <mergeCell ref="LNJ226:LNJ231"/>
    <mergeCell ref="LNK226:LNK231"/>
    <mergeCell ref="LNL226:LNL231"/>
    <mergeCell ref="LNM226:LNM231"/>
    <mergeCell ref="LNN226:LNN231"/>
    <mergeCell ref="LNO226:LNO231"/>
    <mergeCell ref="LNP226:LNP231"/>
    <mergeCell ref="LMY226:LMY231"/>
    <mergeCell ref="LMZ226:LMZ231"/>
    <mergeCell ref="LNA226:LNA231"/>
    <mergeCell ref="LNB226:LNB231"/>
    <mergeCell ref="LNC226:LNC231"/>
    <mergeCell ref="LND226:LND231"/>
    <mergeCell ref="LNE226:LNE231"/>
    <mergeCell ref="LNF226:LNF231"/>
    <mergeCell ref="LNG226:LNG231"/>
    <mergeCell ref="LMP226:LMP231"/>
    <mergeCell ref="LMQ226:LMQ231"/>
    <mergeCell ref="LMR226:LMR231"/>
    <mergeCell ref="LMS226:LMS231"/>
    <mergeCell ref="LMT226:LMT231"/>
    <mergeCell ref="LMU226:LMU231"/>
    <mergeCell ref="LMV226:LMV231"/>
    <mergeCell ref="LMW226:LMW231"/>
    <mergeCell ref="LMX226:LMX231"/>
    <mergeCell ref="LMG226:LMG231"/>
    <mergeCell ref="LMH226:LMH231"/>
    <mergeCell ref="LMI226:LMI231"/>
    <mergeCell ref="LMJ226:LMJ231"/>
    <mergeCell ref="LMK226:LMK231"/>
    <mergeCell ref="LML226:LML231"/>
    <mergeCell ref="LMM226:LMM231"/>
    <mergeCell ref="LMN226:LMN231"/>
    <mergeCell ref="LMO226:LMO231"/>
    <mergeCell ref="LOR226:LOR231"/>
    <mergeCell ref="LOS226:LOS231"/>
    <mergeCell ref="LOT226:LOT231"/>
    <mergeCell ref="LOU226:LOU231"/>
    <mergeCell ref="LOV226:LOV231"/>
    <mergeCell ref="LOW226:LOW231"/>
    <mergeCell ref="LOX226:LOX231"/>
    <mergeCell ref="LOY226:LOY231"/>
    <mergeCell ref="LOZ226:LOZ231"/>
    <mergeCell ref="LOI226:LOI231"/>
    <mergeCell ref="LOJ226:LOJ231"/>
    <mergeCell ref="LOK226:LOK231"/>
    <mergeCell ref="LOL226:LOL231"/>
    <mergeCell ref="LOM226:LOM231"/>
    <mergeCell ref="LON226:LON231"/>
    <mergeCell ref="LOO226:LOO231"/>
    <mergeCell ref="LOP226:LOP231"/>
    <mergeCell ref="LOQ226:LOQ231"/>
    <mergeCell ref="LNZ226:LNZ231"/>
    <mergeCell ref="LOA226:LOA231"/>
    <mergeCell ref="LOB226:LOB231"/>
    <mergeCell ref="LOC226:LOC231"/>
    <mergeCell ref="LOD226:LOD231"/>
    <mergeCell ref="LOE226:LOE231"/>
    <mergeCell ref="LOF226:LOF231"/>
    <mergeCell ref="LOG226:LOG231"/>
    <mergeCell ref="LOH226:LOH231"/>
    <mergeCell ref="LNQ226:LNQ231"/>
    <mergeCell ref="LNR226:LNR231"/>
    <mergeCell ref="LNS226:LNS231"/>
    <mergeCell ref="LNT226:LNT231"/>
    <mergeCell ref="LNU226:LNU231"/>
    <mergeCell ref="LNV226:LNV231"/>
    <mergeCell ref="LNW226:LNW231"/>
    <mergeCell ref="LNX226:LNX231"/>
    <mergeCell ref="LNY226:LNY231"/>
    <mergeCell ref="LQB226:LQB231"/>
    <mergeCell ref="LQC226:LQC231"/>
    <mergeCell ref="LQD226:LQD231"/>
    <mergeCell ref="LQE226:LQE231"/>
    <mergeCell ref="LQF226:LQF231"/>
    <mergeCell ref="LQG226:LQG231"/>
    <mergeCell ref="LQH226:LQH231"/>
    <mergeCell ref="LQI226:LQI231"/>
    <mergeCell ref="LQJ226:LQJ231"/>
    <mergeCell ref="LPS226:LPS231"/>
    <mergeCell ref="LPT226:LPT231"/>
    <mergeCell ref="LPU226:LPU231"/>
    <mergeCell ref="LPV226:LPV231"/>
    <mergeCell ref="LPW226:LPW231"/>
    <mergeCell ref="LPX226:LPX231"/>
    <mergeCell ref="LPY226:LPY231"/>
    <mergeCell ref="LPZ226:LPZ231"/>
    <mergeCell ref="LQA226:LQA231"/>
    <mergeCell ref="LPJ226:LPJ231"/>
    <mergeCell ref="LPK226:LPK231"/>
    <mergeCell ref="LPL226:LPL231"/>
    <mergeCell ref="LPM226:LPM231"/>
    <mergeCell ref="LPN226:LPN231"/>
    <mergeCell ref="LPO226:LPO231"/>
    <mergeCell ref="LPP226:LPP231"/>
    <mergeCell ref="LPQ226:LPQ231"/>
    <mergeCell ref="LPR226:LPR231"/>
    <mergeCell ref="LPA226:LPA231"/>
    <mergeCell ref="LPB226:LPB231"/>
    <mergeCell ref="LPC226:LPC231"/>
    <mergeCell ref="LPD226:LPD231"/>
    <mergeCell ref="LPE226:LPE231"/>
    <mergeCell ref="LPF226:LPF231"/>
    <mergeCell ref="LPG226:LPG231"/>
    <mergeCell ref="LPH226:LPH231"/>
    <mergeCell ref="LPI226:LPI231"/>
    <mergeCell ref="LRL226:LRL231"/>
    <mergeCell ref="LRM226:LRM231"/>
    <mergeCell ref="LRN226:LRN231"/>
    <mergeCell ref="LRO226:LRO231"/>
    <mergeCell ref="LRP226:LRP231"/>
    <mergeCell ref="LRQ226:LRQ231"/>
    <mergeCell ref="LRR226:LRR231"/>
    <mergeCell ref="LRS226:LRS231"/>
    <mergeCell ref="LRT226:LRT231"/>
    <mergeCell ref="LRC226:LRC231"/>
    <mergeCell ref="LRD226:LRD231"/>
    <mergeCell ref="LRE226:LRE231"/>
    <mergeCell ref="LRF226:LRF231"/>
    <mergeCell ref="LRG226:LRG231"/>
    <mergeCell ref="LRH226:LRH231"/>
    <mergeCell ref="LRI226:LRI231"/>
    <mergeCell ref="LRJ226:LRJ231"/>
    <mergeCell ref="LRK226:LRK231"/>
    <mergeCell ref="LQT226:LQT231"/>
    <mergeCell ref="LQU226:LQU231"/>
    <mergeCell ref="LQV226:LQV231"/>
    <mergeCell ref="LQW226:LQW231"/>
    <mergeCell ref="LQX226:LQX231"/>
    <mergeCell ref="LQY226:LQY231"/>
    <mergeCell ref="LQZ226:LQZ231"/>
    <mergeCell ref="LRA226:LRA231"/>
    <mergeCell ref="LRB226:LRB231"/>
    <mergeCell ref="LQK226:LQK231"/>
    <mergeCell ref="LQL226:LQL231"/>
    <mergeCell ref="LQM226:LQM231"/>
    <mergeCell ref="LQN226:LQN231"/>
    <mergeCell ref="LQO226:LQO231"/>
    <mergeCell ref="LQP226:LQP231"/>
    <mergeCell ref="LQQ226:LQQ231"/>
    <mergeCell ref="LQR226:LQR231"/>
    <mergeCell ref="LQS226:LQS231"/>
    <mergeCell ref="LSV226:LSV231"/>
    <mergeCell ref="LSW226:LSW231"/>
    <mergeCell ref="LSX226:LSX231"/>
    <mergeCell ref="LSY226:LSY231"/>
    <mergeCell ref="LSZ226:LSZ231"/>
    <mergeCell ref="LTA226:LTA231"/>
    <mergeCell ref="LTB226:LTB231"/>
    <mergeCell ref="LTC226:LTC231"/>
    <mergeCell ref="LTD226:LTD231"/>
    <mergeCell ref="LSM226:LSM231"/>
    <mergeCell ref="LSN226:LSN231"/>
    <mergeCell ref="LSO226:LSO231"/>
    <mergeCell ref="LSP226:LSP231"/>
    <mergeCell ref="LSQ226:LSQ231"/>
    <mergeCell ref="LSR226:LSR231"/>
    <mergeCell ref="LSS226:LSS231"/>
    <mergeCell ref="LST226:LST231"/>
    <mergeCell ref="LSU226:LSU231"/>
    <mergeCell ref="LSD226:LSD231"/>
    <mergeCell ref="LSE226:LSE231"/>
    <mergeCell ref="LSF226:LSF231"/>
    <mergeCell ref="LSG226:LSG231"/>
    <mergeCell ref="LSH226:LSH231"/>
    <mergeCell ref="LSI226:LSI231"/>
    <mergeCell ref="LSJ226:LSJ231"/>
    <mergeCell ref="LSK226:LSK231"/>
    <mergeCell ref="LSL226:LSL231"/>
    <mergeCell ref="LRU226:LRU231"/>
    <mergeCell ref="LRV226:LRV231"/>
    <mergeCell ref="LRW226:LRW231"/>
    <mergeCell ref="LRX226:LRX231"/>
    <mergeCell ref="LRY226:LRY231"/>
    <mergeCell ref="LRZ226:LRZ231"/>
    <mergeCell ref="LSA226:LSA231"/>
    <mergeCell ref="LSB226:LSB231"/>
    <mergeCell ref="LSC226:LSC231"/>
    <mergeCell ref="LUF226:LUF231"/>
    <mergeCell ref="LUG226:LUG231"/>
    <mergeCell ref="LUH226:LUH231"/>
    <mergeCell ref="LUI226:LUI231"/>
    <mergeCell ref="LUJ226:LUJ231"/>
    <mergeCell ref="LUK226:LUK231"/>
    <mergeCell ref="LUL226:LUL231"/>
    <mergeCell ref="LUM226:LUM231"/>
    <mergeCell ref="LUN226:LUN231"/>
    <mergeCell ref="LTW226:LTW231"/>
    <mergeCell ref="LTX226:LTX231"/>
    <mergeCell ref="LTY226:LTY231"/>
    <mergeCell ref="LTZ226:LTZ231"/>
    <mergeCell ref="LUA226:LUA231"/>
    <mergeCell ref="LUB226:LUB231"/>
    <mergeCell ref="LUC226:LUC231"/>
    <mergeCell ref="LUD226:LUD231"/>
    <mergeCell ref="LUE226:LUE231"/>
    <mergeCell ref="LTN226:LTN231"/>
    <mergeCell ref="LTO226:LTO231"/>
    <mergeCell ref="LTP226:LTP231"/>
    <mergeCell ref="LTQ226:LTQ231"/>
    <mergeCell ref="LTR226:LTR231"/>
    <mergeCell ref="LTS226:LTS231"/>
    <mergeCell ref="LTT226:LTT231"/>
    <mergeCell ref="LTU226:LTU231"/>
    <mergeCell ref="LTV226:LTV231"/>
    <mergeCell ref="LTE226:LTE231"/>
    <mergeCell ref="LTF226:LTF231"/>
    <mergeCell ref="LTG226:LTG231"/>
    <mergeCell ref="LTH226:LTH231"/>
    <mergeCell ref="LTI226:LTI231"/>
    <mergeCell ref="LTJ226:LTJ231"/>
    <mergeCell ref="LTK226:LTK231"/>
    <mergeCell ref="LTL226:LTL231"/>
    <mergeCell ref="LTM226:LTM231"/>
    <mergeCell ref="LVP226:LVP231"/>
    <mergeCell ref="LVQ226:LVQ231"/>
    <mergeCell ref="LVR226:LVR231"/>
    <mergeCell ref="LVS226:LVS231"/>
    <mergeCell ref="LVT226:LVT231"/>
    <mergeCell ref="LVU226:LVU231"/>
    <mergeCell ref="LVV226:LVV231"/>
    <mergeCell ref="LVW226:LVW231"/>
    <mergeCell ref="LVX226:LVX231"/>
    <mergeCell ref="LVG226:LVG231"/>
    <mergeCell ref="LVH226:LVH231"/>
    <mergeCell ref="LVI226:LVI231"/>
    <mergeCell ref="LVJ226:LVJ231"/>
    <mergeCell ref="LVK226:LVK231"/>
    <mergeCell ref="LVL226:LVL231"/>
    <mergeCell ref="LVM226:LVM231"/>
    <mergeCell ref="LVN226:LVN231"/>
    <mergeCell ref="LVO226:LVO231"/>
    <mergeCell ref="LUX226:LUX231"/>
    <mergeCell ref="LUY226:LUY231"/>
    <mergeCell ref="LUZ226:LUZ231"/>
    <mergeCell ref="LVA226:LVA231"/>
    <mergeCell ref="LVB226:LVB231"/>
    <mergeCell ref="LVC226:LVC231"/>
    <mergeCell ref="LVD226:LVD231"/>
    <mergeCell ref="LVE226:LVE231"/>
    <mergeCell ref="LVF226:LVF231"/>
    <mergeCell ref="LUO226:LUO231"/>
    <mergeCell ref="LUP226:LUP231"/>
    <mergeCell ref="LUQ226:LUQ231"/>
    <mergeCell ref="LUR226:LUR231"/>
    <mergeCell ref="LUS226:LUS231"/>
    <mergeCell ref="LUT226:LUT231"/>
    <mergeCell ref="LUU226:LUU231"/>
    <mergeCell ref="LUV226:LUV231"/>
    <mergeCell ref="LUW226:LUW231"/>
    <mergeCell ref="LWZ226:LWZ231"/>
    <mergeCell ref="LXA226:LXA231"/>
    <mergeCell ref="LXB226:LXB231"/>
    <mergeCell ref="LXC226:LXC231"/>
    <mergeCell ref="LXD226:LXD231"/>
    <mergeCell ref="LXE226:LXE231"/>
    <mergeCell ref="LXF226:LXF231"/>
    <mergeCell ref="LXG226:LXG231"/>
    <mergeCell ref="LXH226:LXH231"/>
    <mergeCell ref="LWQ226:LWQ231"/>
    <mergeCell ref="LWR226:LWR231"/>
    <mergeCell ref="LWS226:LWS231"/>
    <mergeCell ref="LWT226:LWT231"/>
    <mergeCell ref="LWU226:LWU231"/>
    <mergeCell ref="LWV226:LWV231"/>
    <mergeCell ref="LWW226:LWW231"/>
    <mergeCell ref="LWX226:LWX231"/>
    <mergeCell ref="LWY226:LWY231"/>
    <mergeCell ref="LWH226:LWH231"/>
    <mergeCell ref="LWI226:LWI231"/>
    <mergeCell ref="LWJ226:LWJ231"/>
    <mergeCell ref="LWK226:LWK231"/>
    <mergeCell ref="LWL226:LWL231"/>
    <mergeCell ref="LWM226:LWM231"/>
    <mergeCell ref="LWN226:LWN231"/>
    <mergeCell ref="LWO226:LWO231"/>
    <mergeCell ref="LWP226:LWP231"/>
    <mergeCell ref="LVY226:LVY231"/>
    <mergeCell ref="LVZ226:LVZ231"/>
    <mergeCell ref="LWA226:LWA231"/>
    <mergeCell ref="LWB226:LWB231"/>
    <mergeCell ref="LWC226:LWC231"/>
    <mergeCell ref="LWD226:LWD231"/>
    <mergeCell ref="LWE226:LWE231"/>
    <mergeCell ref="LWF226:LWF231"/>
    <mergeCell ref="LWG226:LWG231"/>
    <mergeCell ref="LYJ226:LYJ231"/>
    <mergeCell ref="LYK226:LYK231"/>
    <mergeCell ref="LYL226:LYL231"/>
    <mergeCell ref="LYM226:LYM231"/>
    <mergeCell ref="LYN226:LYN231"/>
    <mergeCell ref="LYO226:LYO231"/>
    <mergeCell ref="LYP226:LYP231"/>
    <mergeCell ref="LYQ226:LYQ231"/>
    <mergeCell ref="LYR226:LYR231"/>
    <mergeCell ref="LYA226:LYA231"/>
    <mergeCell ref="LYB226:LYB231"/>
    <mergeCell ref="LYC226:LYC231"/>
    <mergeCell ref="LYD226:LYD231"/>
    <mergeCell ref="LYE226:LYE231"/>
    <mergeCell ref="LYF226:LYF231"/>
    <mergeCell ref="LYG226:LYG231"/>
    <mergeCell ref="LYH226:LYH231"/>
    <mergeCell ref="LYI226:LYI231"/>
    <mergeCell ref="LXR226:LXR231"/>
    <mergeCell ref="LXS226:LXS231"/>
    <mergeCell ref="LXT226:LXT231"/>
    <mergeCell ref="LXU226:LXU231"/>
    <mergeCell ref="LXV226:LXV231"/>
    <mergeCell ref="LXW226:LXW231"/>
    <mergeCell ref="LXX226:LXX231"/>
    <mergeCell ref="LXY226:LXY231"/>
    <mergeCell ref="LXZ226:LXZ231"/>
    <mergeCell ref="LXI226:LXI231"/>
    <mergeCell ref="LXJ226:LXJ231"/>
    <mergeCell ref="LXK226:LXK231"/>
    <mergeCell ref="LXL226:LXL231"/>
    <mergeCell ref="LXM226:LXM231"/>
    <mergeCell ref="LXN226:LXN231"/>
    <mergeCell ref="LXO226:LXO231"/>
    <mergeCell ref="LXP226:LXP231"/>
    <mergeCell ref="LXQ226:LXQ231"/>
    <mergeCell ref="LZT226:LZT231"/>
    <mergeCell ref="LZU226:LZU231"/>
    <mergeCell ref="LZV226:LZV231"/>
    <mergeCell ref="LZW226:LZW231"/>
    <mergeCell ref="LZX226:LZX231"/>
    <mergeCell ref="LZY226:LZY231"/>
    <mergeCell ref="LZZ226:LZZ231"/>
    <mergeCell ref="MAA226:MAA231"/>
    <mergeCell ref="MAB226:MAB231"/>
    <mergeCell ref="LZK226:LZK231"/>
    <mergeCell ref="LZL226:LZL231"/>
    <mergeCell ref="LZM226:LZM231"/>
    <mergeCell ref="LZN226:LZN231"/>
    <mergeCell ref="LZO226:LZO231"/>
    <mergeCell ref="LZP226:LZP231"/>
    <mergeCell ref="LZQ226:LZQ231"/>
    <mergeCell ref="LZR226:LZR231"/>
    <mergeCell ref="LZS226:LZS231"/>
    <mergeCell ref="LZB226:LZB231"/>
    <mergeCell ref="LZC226:LZC231"/>
    <mergeCell ref="LZD226:LZD231"/>
    <mergeCell ref="LZE226:LZE231"/>
    <mergeCell ref="LZF226:LZF231"/>
    <mergeCell ref="LZG226:LZG231"/>
    <mergeCell ref="LZH226:LZH231"/>
    <mergeCell ref="LZI226:LZI231"/>
    <mergeCell ref="LZJ226:LZJ231"/>
    <mergeCell ref="LYS226:LYS231"/>
    <mergeCell ref="LYT226:LYT231"/>
    <mergeCell ref="LYU226:LYU231"/>
    <mergeCell ref="LYV226:LYV231"/>
    <mergeCell ref="LYW226:LYW231"/>
    <mergeCell ref="LYX226:LYX231"/>
    <mergeCell ref="LYY226:LYY231"/>
    <mergeCell ref="LYZ226:LYZ231"/>
    <mergeCell ref="LZA226:LZA231"/>
    <mergeCell ref="MBD226:MBD231"/>
    <mergeCell ref="MBE226:MBE231"/>
    <mergeCell ref="MBF226:MBF231"/>
    <mergeCell ref="MBG226:MBG231"/>
    <mergeCell ref="MBH226:MBH231"/>
    <mergeCell ref="MBI226:MBI231"/>
    <mergeCell ref="MBJ226:MBJ231"/>
    <mergeCell ref="MBK226:MBK231"/>
    <mergeCell ref="MBL226:MBL231"/>
    <mergeCell ref="MAU226:MAU231"/>
    <mergeCell ref="MAV226:MAV231"/>
    <mergeCell ref="MAW226:MAW231"/>
    <mergeCell ref="MAX226:MAX231"/>
    <mergeCell ref="MAY226:MAY231"/>
    <mergeCell ref="MAZ226:MAZ231"/>
    <mergeCell ref="MBA226:MBA231"/>
    <mergeCell ref="MBB226:MBB231"/>
    <mergeCell ref="MBC226:MBC231"/>
    <mergeCell ref="MAL226:MAL231"/>
    <mergeCell ref="MAM226:MAM231"/>
    <mergeCell ref="MAN226:MAN231"/>
    <mergeCell ref="MAO226:MAO231"/>
    <mergeCell ref="MAP226:MAP231"/>
    <mergeCell ref="MAQ226:MAQ231"/>
    <mergeCell ref="MAR226:MAR231"/>
    <mergeCell ref="MAS226:MAS231"/>
    <mergeCell ref="MAT226:MAT231"/>
    <mergeCell ref="MAC226:MAC231"/>
    <mergeCell ref="MAD226:MAD231"/>
    <mergeCell ref="MAE226:MAE231"/>
    <mergeCell ref="MAF226:MAF231"/>
    <mergeCell ref="MAG226:MAG231"/>
    <mergeCell ref="MAH226:MAH231"/>
    <mergeCell ref="MAI226:MAI231"/>
    <mergeCell ref="MAJ226:MAJ231"/>
    <mergeCell ref="MAK226:MAK231"/>
    <mergeCell ref="MCN226:MCN231"/>
    <mergeCell ref="MCO226:MCO231"/>
    <mergeCell ref="MCP226:MCP231"/>
    <mergeCell ref="MCQ226:MCQ231"/>
    <mergeCell ref="MCR226:MCR231"/>
    <mergeCell ref="MCS226:MCS231"/>
    <mergeCell ref="MCT226:MCT231"/>
    <mergeCell ref="MCU226:MCU231"/>
    <mergeCell ref="MCV226:MCV231"/>
    <mergeCell ref="MCE226:MCE231"/>
    <mergeCell ref="MCF226:MCF231"/>
    <mergeCell ref="MCG226:MCG231"/>
    <mergeCell ref="MCH226:MCH231"/>
    <mergeCell ref="MCI226:MCI231"/>
    <mergeCell ref="MCJ226:MCJ231"/>
    <mergeCell ref="MCK226:MCK231"/>
    <mergeCell ref="MCL226:MCL231"/>
    <mergeCell ref="MCM226:MCM231"/>
    <mergeCell ref="MBV226:MBV231"/>
    <mergeCell ref="MBW226:MBW231"/>
    <mergeCell ref="MBX226:MBX231"/>
    <mergeCell ref="MBY226:MBY231"/>
    <mergeCell ref="MBZ226:MBZ231"/>
    <mergeCell ref="MCA226:MCA231"/>
    <mergeCell ref="MCB226:MCB231"/>
    <mergeCell ref="MCC226:MCC231"/>
    <mergeCell ref="MCD226:MCD231"/>
    <mergeCell ref="MBM226:MBM231"/>
    <mergeCell ref="MBN226:MBN231"/>
    <mergeCell ref="MBO226:MBO231"/>
    <mergeCell ref="MBP226:MBP231"/>
    <mergeCell ref="MBQ226:MBQ231"/>
    <mergeCell ref="MBR226:MBR231"/>
    <mergeCell ref="MBS226:MBS231"/>
    <mergeCell ref="MBT226:MBT231"/>
    <mergeCell ref="MBU226:MBU231"/>
    <mergeCell ref="MDX226:MDX231"/>
    <mergeCell ref="MDY226:MDY231"/>
    <mergeCell ref="MDZ226:MDZ231"/>
    <mergeCell ref="MEA226:MEA231"/>
    <mergeCell ref="MEB226:MEB231"/>
    <mergeCell ref="MEC226:MEC231"/>
    <mergeCell ref="MED226:MED231"/>
    <mergeCell ref="MEE226:MEE231"/>
    <mergeCell ref="MEF226:MEF231"/>
    <mergeCell ref="MDO226:MDO231"/>
    <mergeCell ref="MDP226:MDP231"/>
    <mergeCell ref="MDQ226:MDQ231"/>
    <mergeCell ref="MDR226:MDR231"/>
    <mergeCell ref="MDS226:MDS231"/>
    <mergeCell ref="MDT226:MDT231"/>
    <mergeCell ref="MDU226:MDU231"/>
    <mergeCell ref="MDV226:MDV231"/>
    <mergeCell ref="MDW226:MDW231"/>
    <mergeCell ref="MDF226:MDF231"/>
    <mergeCell ref="MDG226:MDG231"/>
    <mergeCell ref="MDH226:MDH231"/>
    <mergeCell ref="MDI226:MDI231"/>
    <mergeCell ref="MDJ226:MDJ231"/>
    <mergeCell ref="MDK226:MDK231"/>
    <mergeCell ref="MDL226:MDL231"/>
    <mergeCell ref="MDM226:MDM231"/>
    <mergeCell ref="MDN226:MDN231"/>
    <mergeCell ref="MCW226:MCW231"/>
    <mergeCell ref="MCX226:MCX231"/>
    <mergeCell ref="MCY226:MCY231"/>
    <mergeCell ref="MCZ226:MCZ231"/>
    <mergeCell ref="MDA226:MDA231"/>
    <mergeCell ref="MDB226:MDB231"/>
    <mergeCell ref="MDC226:MDC231"/>
    <mergeCell ref="MDD226:MDD231"/>
    <mergeCell ref="MDE226:MDE231"/>
    <mergeCell ref="MFH226:MFH231"/>
    <mergeCell ref="MFI226:MFI231"/>
    <mergeCell ref="MFJ226:MFJ231"/>
    <mergeCell ref="MFK226:MFK231"/>
    <mergeCell ref="MFL226:MFL231"/>
    <mergeCell ref="MFM226:MFM231"/>
    <mergeCell ref="MFN226:MFN231"/>
    <mergeCell ref="MFO226:MFO231"/>
    <mergeCell ref="MFP226:MFP231"/>
    <mergeCell ref="MEY226:MEY231"/>
    <mergeCell ref="MEZ226:MEZ231"/>
    <mergeCell ref="MFA226:MFA231"/>
    <mergeCell ref="MFB226:MFB231"/>
    <mergeCell ref="MFC226:MFC231"/>
    <mergeCell ref="MFD226:MFD231"/>
    <mergeCell ref="MFE226:MFE231"/>
    <mergeCell ref="MFF226:MFF231"/>
    <mergeCell ref="MFG226:MFG231"/>
    <mergeCell ref="MEP226:MEP231"/>
    <mergeCell ref="MEQ226:MEQ231"/>
    <mergeCell ref="MER226:MER231"/>
    <mergeCell ref="MES226:MES231"/>
    <mergeCell ref="MET226:MET231"/>
    <mergeCell ref="MEU226:MEU231"/>
    <mergeCell ref="MEV226:MEV231"/>
    <mergeCell ref="MEW226:MEW231"/>
    <mergeCell ref="MEX226:MEX231"/>
    <mergeCell ref="MEG226:MEG231"/>
    <mergeCell ref="MEH226:MEH231"/>
    <mergeCell ref="MEI226:MEI231"/>
    <mergeCell ref="MEJ226:MEJ231"/>
    <mergeCell ref="MEK226:MEK231"/>
    <mergeCell ref="MEL226:MEL231"/>
    <mergeCell ref="MEM226:MEM231"/>
    <mergeCell ref="MEN226:MEN231"/>
    <mergeCell ref="MEO226:MEO231"/>
    <mergeCell ref="MGR226:MGR231"/>
    <mergeCell ref="MGS226:MGS231"/>
    <mergeCell ref="MGT226:MGT231"/>
    <mergeCell ref="MGU226:MGU231"/>
    <mergeCell ref="MGV226:MGV231"/>
    <mergeCell ref="MGW226:MGW231"/>
    <mergeCell ref="MGX226:MGX231"/>
    <mergeCell ref="MGY226:MGY231"/>
    <mergeCell ref="MGZ226:MGZ231"/>
    <mergeCell ref="MGI226:MGI231"/>
    <mergeCell ref="MGJ226:MGJ231"/>
    <mergeCell ref="MGK226:MGK231"/>
    <mergeCell ref="MGL226:MGL231"/>
    <mergeCell ref="MGM226:MGM231"/>
    <mergeCell ref="MGN226:MGN231"/>
    <mergeCell ref="MGO226:MGO231"/>
    <mergeCell ref="MGP226:MGP231"/>
    <mergeCell ref="MGQ226:MGQ231"/>
    <mergeCell ref="MFZ226:MFZ231"/>
    <mergeCell ref="MGA226:MGA231"/>
    <mergeCell ref="MGB226:MGB231"/>
    <mergeCell ref="MGC226:MGC231"/>
    <mergeCell ref="MGD226:MGD231"/>
    <mergeCell ref="MGE226:MGE231"/>
    <mergeCell ref="MGF226:MGF231"/>
    <mergeCell ref="MGG226:MGG231"/>
    <mergeCell ref="MGH226:MGH231"/>
    <mergeCell ref="MFQ226:MFQ231"/>
    <mergeCell ref="MFR226:MFR231"/>
    <mergeCell ref="MFS226:MFS231"/>
    <mergeCell ref="MFT226:MFT231"/>
    <mergeCell ref="MFU226:MFU231"/>
    <mergeCell ref="MFV226:MFV231"/>
    <mergeCell ref="MFW226:MFW231"/>
    <mergeCell ref="MFX226:MFX231"/>
    <mergeCell ref="MFY226:MFY231"/>
    <mergeCell ref="MIB226:MIB231"/>
    <mergeCell ref="MIC226:MIC231"/>
    <mergeCell ref="MID226:MID231"/>
    <mergeCell ref="MIE226:MIE231"/>
    <mergeCell ref="MIF226:MIF231"/>
    <mergeCell ref="MIG226:MIG231"/>
    <mergeCell ref="MIH226:MIH231"/>
    <mergeCell ref="MII226:MII231"/>
    <mergeCell ref="MIJ226:MIJ231"/>
    <mergeCell ref="MHS226:MHS231"/>
    <mergeCell ref="MHT226:MHT231"/>
    <mergeCell ref="MHU226:MHU231"/>
    <mergeCell ref="MHV226:MHV231"/>
    <mergeCell ref="MHW226:MHW231"/>
    <mergeCell ref="MHX226:MHX231"/>
    <mergeCell ref="MHY226:MHY231"/>
    <mergeCell ref="MHZ226:MHZ231"/>
    <mergeCell ref="MIA226:MIA231"/>
    <mergeCell ref="MHJ226:MHJ231"/>
    <mergeCell ref="MHK226:MHK231"/>
    <mergeCell ref="MHL226:MHL231"/>
    <mergeCell ref="MHM226:MHM231"/>
    <mergeCell ref="MHN226:MHN231"/>
    <mergeCell ref="MHO226:MHO231"/>
    <mergeCell ref="MHP226:MHP231"/>
    <mergeCell ref="MHQ226:MHQ231"/>
    <mergeCell ref="MHR226:MHR231"/>
    <mergeCell ref="MHA226:MHA231"/>
    <mergeCell ref="MHB226:MHB231"/>
    <mergeCell ref="MHC226:MHC231"/>
    <mergeCell ref="MHD226:MHD231"/>
    <mergeCell ref="MHE226:MHE231"/>
    <mergeCell ref="MHF226:MHF231"/>
    <mergeCell ref="MHG226:MHG231"/>
    <mergeCell ref="MHH226:MHH231"/>
    <mergeCell ref="MHI226:MHI231"/>
    <mergeCell ref="MJL226:MJL231"/>
    <mergeCell ref="MJM226:MJM231"/>
    <mergeCell ref="MJN226:MJN231"/>
    <mergeCell ref="MJO226:MJO231"/>
    <mergeCell ref="MJP226:MJP231"/>
    <mergeCell ref="MJQ226:MJQ231"/>
    <mergeCell ref="MJR226:MJR231"/>
    <mergeCell ref="MJS226:MJS231"/>
    <mergeCell ref="MJT226:MJT231"/>
    <mergeCell ref="MJC226:MJC231"/>
    <mergeCell ref="MJD226:MJD231"/>
    <mergeCell ref="MJE226:MJE231"/>
    <mergeCell ref="MJF226:MJF231"/>
    <mergeCell ref="MJG226:MJG231"/>
    <mergeCell ref="MJH226:MJH231"/>
    <mergeCell ref="MJI226:MJI231"/>
    <mergeCell ref="MJJ226:MJJ231"/>
    <mergeCell ref="MJK226:MJK231"/>
    <mergeCell ref="MIT226:MIT231"/>
    <mergeCell ref="MIU226:MIU231"/>
    <mergeCell ref="MIV226:MIV231"/>
    <mergeCell ref="MIW226:MIW231"/>
    <mergeCell ref="MIX226:MIX231"/>
    <mergeCell ref="MIY226:MIY231"/>
    <mergeCell ref="MIZ226:MIZ231"/>
    <mergeCell ref="MJA226:MJA231"/>
    <mergeCell ref="MJB226:MJB231"/>
    <mergeCell ref="MIK226:MIK231"/>
    <mergeCell ref="MIL226:MIL231"/>
    <mergeCell ref="MIM226:MIM231"/>
    <mergeCell ref="MIN226:MIN231"/>
    <mergeCell ref="MIO226:MIO231"/>
    <mergeCell ref="MIP226:MIP231"/>
    <mergeCell ref="MIQ226:MIQ231"/>
    <mergeCell ref="MIR226:MIR231"/>
    <mergeCell ref="MIS226:MIS231"/>
    <mergeCell ref="MKV226:MKV231"/>
    <mergeCell ref="MKW226:MKW231"/>
    <mergeCell ref="MKX226:MKX231"/>
    <mergeCell ref="MKY226:MKY231"/>
    <mergeCell ref="MKZ226:MKZ231"/>
    <mergeCell ref="MLA226:MLA231"/>
    <mergeCell ref="MLB226:MLB231"/>
    <mergeCell ref="MLC226:MLC231"/>
    <mergeCell ref="MLD226:MLD231"/>
    <mergeCell ref="MKM226:MKM231"/>
    <mergeCell ref="MKN226:MKN231"/>
    <mergeCell ref="MKO226:MKO231"/>
    <mergeCell ref="MKP226:MKP231"/>
    <mergeCell ref="MKQ226:MKQ231"/>
    <mergeCell ref="MKR226:MKR231"/>
    <mergeCell ref="MKS226:MKS231"/>
    <mergeCell ref="MKT226:MKT231"/>
    <mergeCell ref="MKU226:MKU231"/>
    <mergeCell ref="MKD226:MKD231"/>
    <mergeCell ref="MKE226:MKE231"/>
    <mergeCell ref="MKF226:MKF231"/>
    <mergeCell ref="MKG226:MKG231"/>
    <mergeCell ref="MKH226:MKH231"/>
    <mergeCell ref="MKI226:MKI231"/>
    <mergeCell ref="MKJ226:MKJ231"/>
    <mergeCell ref="MKK226:MKK231"/>
    <mergeCell ref="MKL226:MKL231"/>
    <mergeCell ref="MJU226:MJU231"/>
    <mergeCell ref="MJV226:MJV231"/>
    <mergeCell ref="MJW226:MJW231"/>
    <mergeCell ref="MJX226:MJX231"/>
    <mergeCell ref="MJY226:MJY231"/>
    <mergeCell ref="MJZ226:MJZ231"/>
    <mergeCell ref="MKA226:MKA231"/>
    <mergeCell ref="MKB226:MKB231"/>
    <mergeCell ref="MKC226:MKC231"/>
    <mergeCell ref="MMF226:MMF231"/>
    <mergeCell ref="MMG226:MMG231"/>
    <mergeCell ref="MMH226:MMH231"/>
    <mergeCell ref="MMI226:MMI231"/>
    <mergeCell ref="MMJ226:MMJ231"/>
    <mergeCell ref="MMK226:MMK231"/>
    <mergeCell ref="MML226:MML231"/>
    <mergeCell ref="MMM226:MMM231"/>
    <mergeCell ref="MMN226:MMN231"/>
    <mergeCell ref="MLW226:MLW231"/>
    <mergeCell ref="MLX226:MLX231"/>
    <mergeCell ref="MLY226:MLY231"/>
    <mergeCell ref="MLZ226:MLZ231"/>
    <mergeCell ref="MMA226:MMA231"/>
    <mergeCell ref="MMB226:MMB231"/>
    <mergeCell ref="MMC226:MMC231"/>
    <mergeCell ref="MMD226:MMD231"/>
    <mergeCell ref="MME226:MME231"/>
    <mergeCell ref="MLN226:MLN231"/>
    <mergeCell ref="MLO226:MLO231"/>
    <mergeCell ref="MLP226:MLP231"/>
    <mergeCell ref="MLQ226:MLQ231"/>
    <mergeCell ref="MLR226:MLR231"/>
    <mergeCell ref="MLS226:MLS231"/>
    <mergeCell ref="MLT226:MLT231"/>
    <mergeCell ref="MLU226:MLU231"/>
    <mergeCell ref="MLV226:MLV231"/>
    <mergeCell ref="MLE226:MLE231"/>
    <mergeCell ref="MLF226:MLF231"/>
    <mergeCell ref="MLG226:MLG231"/>
    <mergeCell ref="MLH226:MLH231"/>
    <mergeCell ref="MLI226:MLI231"/>
    <mergeCell ref="MLJ226:MLJ231"/>
    <mergeCell ref="MLK226:MLK231"/>
    <mergeCell ref="MLL226:MLL231"/>
    <mergeCell ref="MLM226:MLM231"/>
    <mergeCell ref="MNP226:MNP231"/>
    <mergeCell ref="MNQ226:MNQ231"/>
    <mergeCell ref="MNR226:MNR231"/>
    <mergeCell ref="MNS226:MNS231"/>
    <mergeCell ref="MNT226:MNT231"/>
    <mergeCell ref="MNU226:MNU231"/>
    <mergeCell ref="MNV226:MNV231"/>
    <mergeCell ref="MNW226:MNW231"/>
    <mergeCell ref="MNX226:MNX231"/>
    <mergeCell ref="MNG226:MNG231"/>
    <mergeCell ref="MNH226:MNH231"/>
    <mergeCell ref="MNI226:MNI231"/>
    <mergeCell ref="MNJ226:MNJ231"/>
    <mergeCell ref="MNK226:MNK231"/>
    <mergeCell ref="MNL226:MNL231"/>
    <mergeCell ref="MNM226:MNM231"/>
    <mergeCell ref="MNN226:MNN231"/>
    <mergeCell ref="MNO226:MNO231"/>
    <mergeCell ref="MMX226:MMX231"/>
    <mergeCell ref="MMY226:MMY231"/>
    <mergeCell ref="MMZ226:MMZ231"/>
    <mergeCell ref="MNA226:MNA231"/>
    <mergeCell ref="MNB226:MNB231"/>
    <mergeCell ref="MNC226:MNC231"/>
    <mergeCell ref="MND226:MND231"/>
    <mergeCell ref="MNE226:MNE231"/>
    <mergeCell ref="MNF226:MNF231"/>
    <mergeCell ref="MMO226:MMO231"/>
    <mergeCell ref="MMP226:MMP231"/>
    <mergeCell ref="MMQ226:MMQ231"/>
    <mergeCell ref="MMR226:MMR231"/>
    <mergeCell ref="MMS226:MMS231"/>
    <mergeCell ref="MMT226:MMT231"/>
    <mergeCell ref="MMU226:MMU231"/>
    <mergeCell ref="MMV226:MMV231"/>
    <mergeCell ref="MMW226:MMW231"/>
    <mergeCell ref="MOZ226:MOZ231"/>
    <mergeCell ref="MPA226:MPA231"/>
    <mergeCell ref="MPB226:MPB231"/>
    <mergeCell ref="MPC226:MPC231"/>
    <mergeCell ref="MPD226:MPD231"/>
    <mergeCell ref="MPE226:MPE231"/>
    <mergeCell ref="MPF226:MPF231"/>
    <mergeCell ref="MPG226:MPG231"/>
    <mergeCell ref="MPH226:MPH231"/>
    <mergeCell ref="MOQ226:MOQ231"/>
    <mergeCell ref="MOR226:MOR231"/>
    <mergeCell ref="MOS226:MOS231"/>
    <mergeCell ref="MOT226:MOT231"/>
    <mergeCell ref="MOU226:MOU231"/>
    <mergeCell ref="MOV226:MOV231"/>
    <mergeCell ref="MOW226:MOW231"/>
    <mergeCell ref="MOX226:MOX231"/>
    <mergeCell ref="MOY226:MOY231"/>
    <mergeCell ref="MOH226:MOH231"/>
    <mergeCell ref="MOI226:MOI231"/>
    <mergeCell ref="MOJ226:MOJ231"/>
    <mergeCell ref="MOK226:MOK231"/>
    <mergeCell ref="MOL226:MOL231"/>
    <mergeCell ref="MOM226:MOM231"/>
    <mergeCell ref="MON226:MON231"/>
    <mergeCell ref="MOO226:MOO231"/>
    <mergeCell ref="MOP226:MOP231"/>
    <mergeCell ref="MNY226:MNY231"/>
    <mergeCell ref="MNZ226:MNZ231"/>
    <mergeCell ref="MOA226:MOA231"/>
    <mergeCell ref="MOB226:MOB231"/>
    <mergeCell ref="MOC226:MOC231"/>
    <mergeCell ref="MOD226:MOD231"/>
    <mergeCell ref="MOE226:MOE231"/>
    <mergeCell ref="MOF226:MOF231"/>
    <mergeCell ref="MOG226:MOG231"/>
    <mergeCell ref="MQJ226:MQJ231"/>
    <mergeCell ref="MQK226:MQK231"/>
    <mergeCell ref="MQL226:MQL231"/>
    <mergeCell ref="MQM226:MQM231"/>
    <mergeCell ref="MQN226:MQN231"/>
    <mergeCell ref="MQO226:MQO231"/>
    <mergeCell ref="MQP226:MQP231"/>
    <mergeCell ref="MQQ226:MQQ231"/>
    <mergeCell ref="MQR226:MQR231"/>
    <mergeCell ref="MQA226:MQA231"/>
    <mergeCell ref="MQB226:MQB231"/>
    <mergeCell ref="MQC226:MQC231"/>
    <mergeCell ref="MQD226:MQD231"/>
    <mergeCell ref="MQE226:MQE231"/>
    <mergeCell ref="MQF226:MQF231"/>
    <mergeCell ref="MQG226:MQG231"/>
    <mergeCell ref="MQH226:MQH231"/>
    <mergeCell ref="MQI226:MQI231"/>
    <mergeCell ref="MPR226:MPR231"/>
    <mergeCell ref="MPS226:MPS231"/>
    <mergeCell ref="MPT226:MPT231"/>
    <mergeCell ref="MPU226:MPU231"/>
    <mergeCell ref="MPV226:MPV231"/>
    <mergeCell ref="MPW226:MPW231"/>
    <mergeCell ref="MPX226:MPX231"/>
    <mergeCell ref="MPY226:MPY231"/>
    <mergeCell ref="MPZ226:MPZ231"/>
    <mergeCell ref="MPI226:MPI231"/>
    <mergeCell ref="MPJ226:MPJ231"/>
    <mergeCell ref="MPK226:MPK231"/>
    <mergeCell ref="MPL226:MPL231"/>
    <mergeCell ref="MPM226:MPM231"/>
    <mergeCell ref="MPN226:MPN231"/>
    <mergeCell ref="MPO226:MPO231"/>
    <mergeCell ref="MPP226:MPP231"/>
    <mergeCell ref="MPQ226:MPQ231"/>
    <mergeCell ref="MRT226:MRT231"/>
    <mergeCell ref="MRU226:MRU231"/>
    <mergeCell ref="MRV226:MRV231"/>
    <mergeCell ref="MRW226:MRW231"/>
    <mergeCell ref="MRX226:MRX231"/>
    <mergeCell ref="MRY226:MRY231"/>
    <mergeCell ref="MRZ226:MRZ231"/>
    <mergeCell ref="MSA226:MSA231"/>
    <mergeCell ref="MSB226:MSB231"/>
    <mergeCell ref="MRK226:MRK231"/>
    <mergeCell ref="MRL226:MRL231"/>
    <mergeCell ref="MRM226:MRM231"/>
    <mergeCell ref="MRN226:MRN231"/>
    <mergeCell ref="MRO226:MRO231"/>
    <mergeCell ref="MRP226:MRP231"/>
    <mergeCell ref="MRQ226:MRQ231"/>
    <mergeCell ref="MRR226:MRR231"/>
    <mergeCell ref="MRS226:MRS231"/>
    <mergeCell ref="MRB226:MRB231"/>
    <mergeCell ref="MRC226:MRC231"/>
    <mergeCell ref="MRD226:MRD231"/>
    <mergeCell ref="MRE226:MRE231"/>
    <mergeCell ref="MRF226:MRF231"/>
    <mergeCell ref="MRG226:MRG231"/>
    <mergeCell ref="MRH226:MRH231"/>
    <mergeCell ref="MRI226:MRI231"/>
    <mergeCell ref="MRJ226:MRJ231"/>
    <mergeCell ref="MQS226:MQS231"/>
    <mergeCell ref="MQT226:MQT231"/>
    <mergeCell ref="MQU226:MQU231"/>
    <mergeCell ref="MQV226:MQV231"/>
    <mergeCell ref="MQW226:MQW231"/>
    <mergeCell ref="MQX226:MQX231"/>
    <mergeCell ref="MQY226:MQY231"/>
    <mergeCell ref="MQZ226:MQZ231"/>
    <mergeCell ref="MRA226:MRA231"/>
    <mergeCell ref="MTD226:MTD231"/>
    <mergeCell ref="MTE226:MTE231"/>
    <mergeCell ref="MTF226:MTF231"/>
    <mergeCell ref="MTG226:MTG231"/>
    <mergeCell ref="MTH226:MTH231"/>
    <mergeCell ref="MTI226:MTI231"/>
    <mergeCell ref="MTJ226:MTJ231"/>
    <mergeCell ref="MTK226:MTK231"/>
    <mergeCell ref="MTL226:MTL231"/>
    <mergeCell ref="MSU226:MSU231"/>
    <mergeCell ref="MSV226:MSV231"/>
    <mergeCell ref="MSW226:MSW231"/>
    <mergeCell ref="MSX226:MSX231"/>
    <mergeCell ref="MSY226:MSY231"/>
    <mergeCell ref="MSZ226:MSZ231"/>
    <mergeCell ref="MTA226:MTA231"/>
    <mergeCell ref="MTB226:MTB231"/>
    <mergeCell ref="MTC226:MTC231"/>
    <mergeCell ref="MSL226:MSL231"/>
    <mergeCell ref="MSM226:MSM231"/>
    <mergeCell ref="MSN226:MSN231"/>
    <mergeCell ref="MSO226:MSO231"/>
    <mergeCell ref="MSP226:MSP231"/>
    <mergeCell ref="MSQ226:MSQ231"/>
    <mergeCell ref="MSR226:MSR231"/>
    <mergeCell ref="MSS226:MSS231"/>
    <mergeCell ref="MST226:MST231"/>
    <mergeCell ref="MSC226:MSC231"/>
    <mergeCell ref="MSD226:MSD231"/>
    <mergeCell ref="MSE226:MSE231"/>
    <mergeCell ref="MSF226:MSF231"/>
    <mergeCell ref="MSG226:MSG231"/>
    <mergeCell ref="MSH226:MSH231"/>
    <mergeCell ref="MSI226:MSI231"/>
    <mergeCell ref="MSJ226:MSJ231"/>
    <mergeCell ref="MSK226:MSK231"/>
    <mergeCell ref="MUN226:MUN231"/>
    <mergeCell ref="MUO226:MUO231"/>
    <mergeCell ref="MUP226:MUP231"/>
    <mergeCell ref="MUQ226:MUQ231"/>
    <mergeCell ref="MUR226:MUR231"/>
    <mergeCell ref="MUS226:MUS231"/>
    <mergeCell ref="MUT226:MUT231"/>
    <mergeCell ref="MUU226:MUU231"/>
    <mergeCell ref="MUV226:MUV231"/>
    <mergeCell ref="MUE226:MUE231"/>
    <mergeCell ref="MUF226:MUF231"/>
    <mergeCell ref="MUG226:MUG231"/>
    <mergeCell ref="MUH226:MUH231"/>
    <mergeCell ref="MUI226:MUI231"/>
    <mergeCell ref="MUJ226:MUJ231"/>
    <mergeCell ref="MUK226:MUK231"/>
    <mergeCell ref="MUL226:MUL231"/>
    <mergeCell ref="MUM226:MUM231"/>
    <mergeCell ref="MTV226:MTV231"/>
    <mergeCell ref="MTW226:MTW231"/>
    <mergeCell ref="MTX226:MTX231"/>
    <mergeCell ref="MTY226:MTY231"/>
    <mergeCell ref="MTZ226:MTZ231"/>
    <mergeCell ref="MUA226:MUA231"/>
    <mergeCell ref="MUB226:MUB231"/>
    <mergeCell ref="MUC226:MUC231"/>
    <mergeCell ref="MUD226:MUD231"/>
    <mergeCell ref="MTM226:MTM231"/>
    <mergeCell ref="MTN226:MTN231"/>
    <mergeCell ref="MTO226:MTO231"/>
    <mergeCell ref="MTP226:MTP231"/>
    <mergeCell ref="MTQ226:MTQ231"/>
    <mergeCell ref="MTR226:MTR231"/>
    <mergeCell ref="MTS226:MTS231"/>
    <mergeCell ref="MTT226:MTT231"/>
    <mergeCell ref="MTU226:MTU231"/>
    <mergeCell ref="MVX226:MVX231"/>
    <mergeCell ref="MVY226:MVY231"/>
    <mergeCell ref="MVZ226:MVZ231"/>
    <mergeCell ref="MWA226:MWA231"/>
    <mergeCell ref="MWB226:MWB231"/>
    <mergeCell ref="MWC226:MWC231"/>
    <mergeCell ref="MWD226:MWD231"/>
    <mergeCell ref="MWE226:MWE231"/>
    <mergeCell ref="MWF226:MWF231"/>
    <mergeCell ref="MVO226:MVO231"/>
    <mergeCell ref="MVP226:MVP231"/>
    <mergeCell ref="MVQ226:MVQ231"/>
    <mergeCell ref="MVR226:MVR231"/>
    <mergeCell ref="MVS226:MVS231"/>
    <mergeCell ref="MVT226:MVT231"/>
    <mergeCell ref="MVU226:MVU231"/>
    <mergeCell ref="MVV226:MVV231"/>
    <mergeCell ref="MVW226:MVW231"/>
    <mergeCell ref="MVF226:MVF231"/>
    <mergeCell ref="MVG226:MVG231"/>
    <mergeCell ref="MVH226:MVH231"/>
    <mergeCell ref="MVI226:MVI231"/>
    <mergeCell ref="MVJ226:MVJ231"/>
    <mergeCell ref="MVK226:MVK231"/>
    <mergeCell ref="MVL226:MVL231"/>
    <mergeCell ref="MVM226:MVM231"/>
    <mergeCell ref="MVN226:MVN231"/>
    <mergeCell ref="MUW226:MUW231"/>
    <mergeCell ref="MUX226:MUX231"/>
    <mergeCell ref="MUY226:MUY231"/>
    <mergeCell ref="MUZ226:MUZ231"/>
    <mergeCell ref="MVA226:MVA231"/>
    <mergeCell ref="MVB226:MVB231"/>
    <mergeCell ref="MVC226:MVC231"/>
    <mergeCell ref="MVD226:MVD231"/>
    <mergeCell ref="MVE226:MVE231"/>
    <mergeCell ref="MXH226:MXH231"/>
    <mergeCell ref="MXI226:MXI231"/>
    <mergeCell ref="MXJ226:MXJ231"/>
    <mergeCell ref="MXK226:MXK231"/>
    <mergeCell ref="MXL226:MXL231"/>
    <mergeCell ref="MXM226:MXM231"/>
    <mergeCell ref="MXN226:MXN231"/>
    <mergeCell ref="MXO226:MXO231"/>
    <mergeCell ref="MXP226:MXP231"/>
    <mergeCell ref="MWY226:MWY231"/>
    <mergeCell ref="MWZ226:MWZ231"/>
    <mergeCell ref="MXA226:MXA231"/>
    <mergeCell ref="MXB226:MXB231"/>
    <mergeCell ref="MXC226:MXC231"/>
    <mergeCell ref="MXD226:MXD231"/>
    <mergeCell ref="MXE226:MXE231"/>
    <mergeCell ref="MXF226:MXF231"/>
    <mergeCell ref="MXG226:MXG231"/>
    <mergeCell ref="MWP226:MWP231"/>
    <mergeCell ref="MWQ226:MWQ231"/>
    <mergeCell ref="MWR226:MWR231"/>
    <mergeCell ref="MWS226:MWS231"/>
    <mergeCell ref="MWT226:MWT231"/>
    <mergeCell ref="MWU226:MWU231"/>
    <mergeCell ref="MWV226:MWV231"/>
    <mergeCell ref="MWW226:MWW231"/>
    <mergeCell ref="MWX226:MWX231"/>
    <mergeCell ref="MWG226:MWG231"/>
    <mergeCell ref="MWH226:MWH231"/>
    <mergeCell ref="MWI226:MWI231"/>
    <mergeCell ref="MWJ226:MWJ231"/>
    <mergeCell ref="MWK226:MWK231"/>
    <mergeCell ref="MWL226:MWL231"/>
    <mergeCell ref="MWM226:MWM231"/>
    <mergeCell ref="MWN226:MWN231"/>
    <mergeCell ref="MWO226:MWO231"/>
    <mergeCell ref="MYR226:MYR231"/>
    <mergeCell ref="MYS226:MYS231"/>
    <mergeCell ref="MYT226:MYT231"/>
    <mergeCell ref="MYU226:MYU231"/>
    <mergeCell ref="MYV226:MYV231"/>
    <mergeCell ref="MYW226:MYW231"/>
    <mergeCell ref="MYX226:MYX231"/>
    <mergeCell ref="MYY226:MYY231"/>
    <mergeCell ref="MYZ226:MYZ231"/>
    <mergeCell ref="MYI226:MYI231"/>
    <mergeCell ref="MYJ226:MYJ231"/>
    <mergeCell ref="MYK226:MYK231"/>
    <mergeCell ref="MYL226:MYL231"/>
    <mergeCell ref="MYM226:MYM231"/>
    <mergeCell ref="MYN226:MYN231"/>
    <mergeCell ref="MYO226:MYO231"/>
    <mergeCell ref="MYP226:MYP231"/>
    <mergeCell ref="MYQ226:MYQ231"/>
    <mergeCell ref="MXZ226:MXZ231"/>
    <mergeCell ref="MYA226:MYA231"/>
    <mergeCell ref="MYB226:MYB231"/>
    <mergeCell ref="MYC226:MYC231"/>
    <mergeCell ref="MYD226:MYD231"/>
    <mergeCell ref="MYE226:MYE231"/>
    <mergeCell ref="MYF226:MYF231"/>
    <mergeCell ref="MYG226:MYG231"/>
    <mergeCell ref="MYH226:MYH231"/>
    <mergeCell ref="MXQ226:MXQ231"/>
    <mergeCell ref="MXR226:MXR231"/>
    <mergeCell ref="MXS226:MXS231"/>
    <mergeCell ref="MXT226:MXT231"/>
    <mergeCell ref="MXU226:MXU231"/>
    <mergeCell ref="MXV226:MXV231"/>
    <mergeCell ref="MXW226:MXW231"/>
    <mergeCell ref="MXX226:MXX231"/>
    <mergeCell ref="MXY226:MXY231"/>
    <mergeCell ref="NAB226:NAB231"/>
    <mergeCell ref="NAC226:NAC231"/>
    <mergeCell ref="NAD226:NAD231"/>
    <mergeCell ref="NAE226:NAE231"/>
    <mergeCell ref="NAF226:NAF231"/>
    <mergeCell ref="NAG226:NAG231"/>
    <mergeCell ref="NAH226:NAH231"/>
    <mergeCell ref="NAI226:NAI231"/>
    <mergeCell ref="NAJ226:NAJ231"/>
    <mergeCell ref="MZS226:MZS231"/>
    <mergeCell ref="MZT226:MZT231"/>
    <mergeCell ref="MZU226:MZU231"/>
    <mergeCell ref="MZV226:MZV231"/>
    <mergeCell ref="MZW226:MZW231"/>
    <mergeCell ref="MZX226:MZX231"/>
    <mergeCell ref="MZY226:MZY231"/>
    <mergeCell ref="MZZ226:MZZ231"/>
    <mergeCell ref="NAA226:NAA231"/>
    <mergeCell ref="MZJ226:MZJ231"/>
    <mergeCell ref="MZK226:MZK231"/>
    <mergeCell ref="MZL226:MZL231"/>
    <mergeCell ref="MZM226:MZM231"/>
    <mergeCell ref="MZN226:MZN231"/>
    <mergeCell ref="MZO226:MZO231"/>
    <mergeCell ref="MZP226:MZP231"/>
    <mergeCell ref="MZQ226:MZQ231"/>
    <mergeCell ref="MZR226:MZR231"/>
    <mergeCell ref="MZA226:MZA231"/>
    <mergeCell ref="MZB226:MZB231"/>
    <mergeCell ref="MZC226:MZC231"/>
    <mergeCell ref="MZD226:MZD231"/>
    <mergeCell ref="MZE226:MZE231"/>
    <mergeCell ref="MZF226:MZF231"/>
    <mergeCell ref="MZG226:MZG231"/>
    <mergeCell ref="MZH226:MZH231"/>
    <mergeCell ref="MZI226:MZI231"/>
    <mergeCell ref="NBL226:NBL231"/>
    <mergeCell ref="NBM226:NBM231"/>
    <mergeCell ref="NBN226:NBN231"/>
    <mergeCell ref="NBO226:NBO231"/>
    <mergeCell ref="NBP226:NBP231"/>
    <mergeCell ref="NBQ226:NBQ231"/>
    <mergeCell ref="NBR226:NBR231"/>
    <mergeCell ref="NBS226:NBS231"/>
    <mergeCell ref="NBT226:NBT231"/>
    <mergeCell ref="NBC226:NBC231"/>
    <mergeCell ref="NBD226:NBD231"/>
    <mergeCell ref="NBE226:NBE231"/>
    <mergeCell ref="NBF226:NBF231"/>
    <mergeCell ref="NBG226:NBG231"/>
    <mergeCell ref="NBH226:NBH231"/>
    <mergeCell ref="NBI226:NBI231"/>
    <mergeCell ref="NBJ226:NBJ231"/>
    <mergeCell ref="NBK226:NBK231"/>
    <mergeCell ref="NAT226:NAT231"/>
    <mergeCell ref="NAU226:NAU231"/>
    <mergeCell ref="NAV226:NAV231"/>
    <mergeCell ref="NAW226:NAW231"/>
    <mergeCell ref="NAX226:NAX231"/>
    <mergeCell ref="NAY226:NAY231"/>
    <mergeCell ref="NAZ226:NAZ231"/>
    <mergeCell ref="NBA226:NBA231"/>
    <mergeCell ref="NBB226:NBB231"/>
    <mergeCell ref="NAK226:NAK231"/>
    <mergeCell ref="NAL226:NAL231"/>
    <mergeCell ref="NAM226:NAM231"/>
    <mergeCell ref="NAN226:NAN231"/>
    <mergeCell ref="NAO226:NAO231"/>
    <mergeCell ref="NAP226:NAP231"/>
    <mergeCell ref="NAQ226:NAQ231"/>
    <mergeCell ref="NAR226:NAR231"/>
    <mergeCell ref="NAS226:NAS231"/>
    <mergeCell ref="NCV226:NCV231"/>
    <mergeCell ref="NCW226:NCW231"/>
    <mergeCell ref="NCX226:NCX231"/>
    <mergeCell ref="NCY226:NCY231"/>
    <mergeCell ref="NCZ226:NCZ231"/>
    <mergeCell ref="NDA226:NDA231"/>
    <mergeCell ref="NDB226:NDB231"/>
    <mergeCell ref="NDC226:NDC231"/>
    <mergeCell ref="NDD226:NDD231"/>
    <mergeCell ref="NCM226:NCM231"/>
    <mergeCell ref="NCN226:NCN231"/>
    <mergeCell ref="NCO226:NCO231"/>
    <mergeCell ref="NCP226:NCP231"/>
    <mergeCell ref="NCQ226:NCQ231"/>
    <mergeCell ref="NCR226:NCR231"/>
    <mergeCell ref="NCS226:NCS231"/>
    <mergeCell ref="NCT226:NCT231"/>
    <mergeCell ref="NCU226:NCU231"/>
    <mergeCell ref="NCD226:NCD231"/>
    <mergeCell ref="NCE226:NCE231"/>
    <mergeCell ref="NCF226:NCF231"/>
    <mergeCell ref="NCG226:NCG231"/>
    <mergeCell ref="NCH226:NCH231"/>
    <mergeCell ref="NCI226:NCI231"/>
    <mergeCell ref="NCJ226:NCJ231"/>
    <mergeCell ref="NCK226:NCK231"/>
    <mergeCell ref="NCL226:NCL231"/>
    <mergeCell ref="NBU226:NBU231"/>
    <mergeCell ref="NBV226:NBV231"/>
    <mergeCell ref="NBW226:NBW231"/>
    <mergeCell ref="NBX226:NBX231"/>
    <mergeCell ref="NBY226:NBY231"/>
    <mergeCell ref="NBZ226:NBZ231"/>
    <mergeCell ref="NCA226:NCA231"/>
    <mergeCell ref="NCB226:NCB231"/>
    <mergeCell ref="NCC226:NCC231"/>
    <mergeCell ref="NEF226:NEF231"/>
    <mergeCell ref="NEG226:NEG231"/>
    <mergeCell ref="NEH226:NEH231"/>
    <mergeCell ref="NEI226:NEI231"/>
    <mergeCell ref="NEJ226:NEJ231"/>
    <mergeCell ref="NEK226:NEK231"/>
    <mergeCell ref="NEL226:NEL231"/>
    <mergeCell ref="NEM226:NEM231"/>
    <mergeCell ref="NEN226:NEN231"/>
    <mergeCell ref="NDW226:NDW231"/>
    <mergeCell ref="NDX226:NDX231"/>
    <mergeCell ref="NDY226:NDY231"/>
    <mergeCell ref="NDZ226:NDZ231"/>
    <mergeCell ref="NEA226:NEA231"/>
    <mergeCell ref="NEB226:NEB231"/>
    <mergeCell ref="NEC226:NEC231"/>
    <mergeCell ref="NED226:NED231"/>
    <mergeCell ref="NEE226:NEE231"/>
    <mergeCell ref="NDN226:NDN231"/>
    <mergeCell ref="NDO226:NDO231"/>
    <mergeCell ref="NDP226:NDP231"/>
    <mergeCell ref="NDQ226:NDQ231"/>
    <mergeCell ref="NDR226:NDR231"/>
    <mergeCell ref="NDS226:NDS231"/>
    <mergeCell ref="NDT226:NDT231"/>
    <mergeCell ref="NDU226:NDU231"/>
    <mergeCell ref="NDV226:NDV231"/>
    <mergeCell ref="NDE226:NDE231"/>
    <mergeCell ref="NDF226:NDF231"/>
    <mergeCell ref="NDG226:NDG231"/>
    <mergeCell ref="NDH226:NDH231"/>
    <mergeCell ref="NDI226:NDI231"/>
    <mergeCell ref="NDJ226:NDJ231"/>
    <mergeCell ref="NDK226:NDK231"/>
    <mergeCell ref="NDL226:NDL231"/>
    <mergeCell ref="NDM226:NDM231"/>
    <mergeCell ref="NFP226:NFP231"/>
    <mergeCell ref="NFQ226:NFQ231"/>
    <mergeCell ref="NFR226:NFR231"/>
    <mergeCell ref="NFS226:NFS231"/>
    <mergeCell ref="NFT226:NFT231"/>
    <mergeCell ref="NFU226:NFU231"/>
    <mergeCell ref="NFV226:NFV231"/>
    <mergeCell ref="NFW226:NFW231"/>
    <mergeCell ref="NFX226:NFX231"/>
    <mergeCell ref="NFG226:NFG231"/>
    <mergeCell ref="NFH226:NFH231"/>
    <mergeCell ref="NFI226:NFI231"/>
    <mergeCell ref="NFJ226:NFJ231"/>
    <mergeCell ref="NFK226:NFK231"/>
    <mergeCell ref="NFL226:NFL231"/>
    <mergeCell ref="NFM226:NFM231"/>
    <mergeCell ref="NFN226:NFN231"/>
    <mergeCell ref="NFO226:NFO231"/>
    <mergeCell ref="NEX226:NEX231"/>
    <mergeCell ref="NEY226:NEY231"/>
    <mergeCell ref="NEZ226:NEZ231"/>
    <mergeCell ref="NFA226:NFA231"/>
    <mergeCell ref="NFB226:NFB231"/>
    <mergeCell ref="NFC226:NFC231"/>
    <mergeCell ref="NFD226:NFD231"/>
    <mergeCell ref="NFE226:NFE231"/>
    <mergeCell ref="NFF226:NFF231"/>
    <mergeCell ref="NEO226:NEO231"/>
    <mergeCell ref="NEP226:NEP231"/>
    <mergeCell ref="NEQ226:NEQ231"/>
    <mergeCell ref="NER226:NER231"/>
    <mergeCell ref="NES226:NES231"/>
    <mergeCell ref="NET226:NET231"/>
    <mergeCell ref="NEU226:NEU231"/>
    <mergeCell ref="NEV226:NEV231"/>
    <mergeCell ref="NEW226:NEW231"/>
    <mergeCell ref="NGZ226:NGZ231"/>
    <mergeCell ref="NHA226:NHA231"/>
    <mergeCell ref="NHB226:NHB231"/>
    <mergeCell ref="NHC226:NHC231"/>
    <mergeCell ref="NHD226:NHD231"/>
    <mergeCell ref="NHE226:NHE231"/>
    <mergeCell ref="NHF226:NHF231"/>
    <mergeCell ref="NHG226:NHG231"/>
    <mergeCell ref="NHH226:NHH231"/>
    <mergeCell ref="NGQ226:NGQ231"/>
    <mergeCell ref="NGR226:NGR231"/>
    <mergeCell ref="NGS226:NGS231"/>
    <mergeCell ref="NGT226:NGT231"/>
    <mergeCell ref="NGU226:NGU231"/>
    <mergeCell ref="NGV226:NGV231"/>
    <mergeCell ref="NGW226:NGW231"/>
    <mergeCell ref="NGX226:NGX231"/>
    <mergeCell ref="NGY226:NGY231"/>
    <mergeCell ref="NGH226:NGH231"/>
    <mergeCell ref="NGI226:NGI231"/>
    <mergeCell ref="NGJ226:NGJ231"/>
    <mergeCell ref="NGK226:NGK231"/>
    <mergeCell ref="NGL226:NGL231"/>
    <mergeCell ref="NGM226:NGM231"/>
    <mergeCell ref="NGN226:NGN231"/>
    <mergeCell ref="NGO226:NGO231"/>
    <mergeCell ref="NGP226:NGP231"/>
    <mergeCell ref="NFY226:NFY231"/>
    <mergeCell ref="NFZ226:NFZ231"/>
    <mergeCell ref="NGA226:NGA231"/>
    <mergeCell ref="NGB226:NGB231"/>
    <mergeCell ref="NGC226:NGC231"/>
    <mergeCell ref="NGD226:NGD231"/>
    <mergeCell ref="NGE226:NGE231"/>
    <mergeCell ref="NGF226:NGF231"/>
    <mergeCell ref="NGG226:NGG231"/>
    <mergeCell ref="NIJ226:NIJ231"/>
    <mergeCell ref="NIK226:NIK231"/>
    <mergeCell ref="NIL226:NIL231"/>
    <mergeCell ref="NIM226:NIM231"/>
    <mergeCell ref="NIN226:NIN231"/>
    <mergeCell ref="NIO226:NIO231"/>
    <mergeCell ref="NIP226:NIP231"/>
    <mergeCell ref="NIQ226:NIQ231"/>
    <mergeCell ref="NIR226:NIR231"/>
    <mergeCell ref="NIA226:NIA231"/>
    <mergeCell ref="NIB226:NIB231"/>
    <mergeCell ref="NIC226:NIC231"/>
    <mergeCell ref="NID226:NID231"/>
    <mergeCell ref="NIE226:NIE231"/>
    <mergeCell ref="NIF226:NIF231"/>
    <mergeCell ref="NIG226:NIG231"/>
    <mergeCell ref="NIH226:NIH231"/>
    <mergeCell ref="NII226:NII231"/>
    <mergeCell ref="NHR226:NHR231"/>
    <mergeCell ref="NHS226:NHS231"/>
    <mergeCell ref="NHT226:NHT231"/>
    <mergeCell ref="NHU226:NHU231"/>
    <mergeCell ref="NHV226:NHV231"/>
    <mergeCell ref="NHW226:NHW231"/>
    <mergeCell ref="NHX226:NHX231"/>
    <mergeCell ref="NHY226:NHY231"/>
    <mergeCell ref="NHZ226:NHZ231"/>
    <mergeCell ref="NHI226:NHI231"/>
    <mergeCell ref="NHJ226:NHJ231"/>
    <mergeCell ref="NHK226:NHK231"/>
    <mergeCell ref="NHL226:NHL231"/>
    <mergeCell ref="NHM226:NHM231"/>
    <mergeCell ref="NHN226:NHN231"/>
    <mergeCell ref="NHO226:NHO231"/>
    <mergeCell ref="NHP226:NHP231"/>
    <mergeCell ref="NHQ226:NHQ231"/>
    <mergeCell ref="NJT226:NJT231"/>
    <mergeCell ref="NJU226:NJU231"/>
    <mergeCell ref="NJV226:NJV231"/>
    <mergeCell ref="NJW226:NJW231"/>
    <mergeCell ref="NJX226:NJX231"/>
    <mergeCell ref="NJY226:NJY231"/>
    <mergeCell ref="NJZ226:NJZ231"/>
    <mergeCell ref="NKA226:NKA231"/>
    <mergeCell ref="NKB226:NKB231"/>
    <mergeCell ref="NJK226:NJK231"/>
    <mergeCell ref="NJL226:NJL231"/>
    <mergeCell ref="NJM226:NJM231"/>
    <mergeCell ref="NJN226:NJN231"/>
    <mergeCell ref="NJO226:NJO231"/>
    <mergeCell ref="NJP226:NJP231"/>
    <mergeCell ref="NJQ226:NJQ231"/>
    <mergeCell ref="NJR226:NJR231"/>
    <mergeCell ref="NJS226:NJS231"/>
    <mergeCell ref="NJB226:NJB231"/>
    <mergeCell ref="NJC226:NJC231"/>
    <mergeCell ref="NJD226:NJD231"/>
    <mergeCell ref="NJE226:NJE231"/>
    <mergeCell ref="NJF226:NJF231"/>
    <mergeCell ref="NJG226:NJG231"/>
    <mergeCell ref="NJH226:NJH231"/>
    <mergeCell ref="NJI226:NJI231"/>
    <mergeCell ref="NJJ226:NJJ231"/>
    <mergeCell ref="NIS226:NIS231"/>
    <mergeCell ref="NIT226:NIT231"/>
    <mergeCell ref="NIU226:NIU231"/>
    <mergeCell ref="NIV226:NIV231"/>
    <mergeCell ref="NIW226:NIW231"/>
    <mergeCell ref="NIX226:NIX231"/>
    <mergeCell ref="NIY226:NIY231"/>
    <mergeCell ref="NIZ226:NIZ231"/>
    <mergeCell ref="NJA226:NJA231"/>
    <mergeCell ref="NLD226:NLD231"/>
    <mergeCell ref="NLE226:NLE231"/>
    <mergeCell ref="NLF226:NLF231"/>
    <mergeCell ref="NLG226:NLG231"/>
    <mergeCell ref="NLH226:NLH231"/>
    <mergeCell ref="NLI226:NLI231"/>
    <mergeCell ref="NLJ226:NLJ231"/>
    <mergeCell ref="NLK226:NLK231"/>
    <mergeCell ref="NLL226:NLL231"/>
    <mergeCell ref="NKU226:NKU231"/>
    <mergeCell ref="NKV226:NKV231"/>
    <mergeCell ref="NKW226:NKW231"/>
    <mergeCell ref="NKX226:NKX231"/>
    <mergeCell ref="NKY226:NKY231"/>
    <mergeCell ref="NKZ226:NKZ231"/>
    <mergeCell ref="NLA226:NLA231"/>
    <mergeCell ref="NLB226:NLB231"/>
    <mergeCell ref="NLC226:NLC231"/>
    <mergeCell ref="NKL226:NKL231"/>
    <mergeCell ref="NKM226:NKM231"/>
    <mergeCell ref="NKN226:NKN231"/>
    <mergeCell ref="NKO226:NKO231"/>
    <mergeCell ref="NKP226:NKP231"/>
    <mergeCell ref="NKQ226:NKQ231"/>
    <mergeCell ref="NKR226:NKR231"/>
    <mergeCell ref="NKS226:NKS231"/>
    <mergeCell ref="NKT226:NKT231"/>
    <mergeCell ref="NKC226:NKC231"/>
    <mergeCell ref="NKD226:NKD231"/>
    <mergeCell ref="NKE226:NKE231"/>
    <mergeCell ref="NKF226:NKF231"/>
    <mergeCell ref="NKG226:NKG231"/>
    <mergeCell ref="NKH226:NKH231"/>
    <mergeCell ref="NKI226:NKI231"/>
    <mergeCell ref="NKJ226:NKJ231"/>
    <mergeCell ref="NKK226:NKK231"/>
    <mergeCell ref="NMN226:NMN231"/>
    <mergeCell ref="NMO226:NMO231"/>
    <mergeCell ref="NMP226:NMP231"/>
    <mergeCell ref="NMQ226:NMQ231"/>
    <mergeCell ref="NMR226:NMR231"/>
    <mergeCell ref="NMS226:NMS231"/>
    <mergeCell ref="NMT226:NMT231"/>
    <mergeCell ref="NMU226:NMU231"/>
    <mergeCell ref="NMV226:NMV231"/>
    <mergeCell ref="NME226:NME231"/>
    <mergeCell ref="NMF226:NMF231"/>
    <mergeCell ref="NMG226:NMG231"/>
    <mergeCell ref="NMH226:NMH231"/>
    <mergeCell ref="NMI226:NMI231"/>
    <mergeCell ref="NMJ226:NMJ231"/>
    <mergeCell ref="NMK226:NMK231"/>
    <mergeCell ref="NML226:NML231"/>
    <mergeCell ref="NMM226:NMM231"/>
    <mergeCell ref="NLV226:NLV231"/>
    <mergeCell ref="NLW226:NLW231"/>
    <mergeCell ref="NLX226:NLX231"/>
    <mergeCell ref="NLY226:NLY231"/>
    <mergeCell ref="NLZ226:NLZ231"/>
    <mergeCell ref="NMA226:NMA231"/>
    <mergeCell ref="NMB226:NMB231"/>
    <mergeCell ref="NMC226:NMC231"/>
    <mergeCell ref="NMD226:NMD231"/>
    <mergeCell ref="NLM226:NLM231"/>
    <mergeCell ref="NLN226:NLN231"/>
    <mergeCell ref="NLO226:NLO231"/>
    <mergeCell ref="NLP226:NLP231"/>
    <mergeCell ref="NLQ226:NLQ231"/>
    <mergeCell ref="NLR226:NLR231"/>
    <mergeCell ref="NLS226:NLS231"/>
    <mergeCell ref="NLT226:NLT231"/>
    <mergeCell ref="NLU226:NLU231"/>
    <mergeCell ref="NNX226:NNX231"/>
    <mergeCell ref="NNY226:NNY231"/>
    <mergeCell ref="NNZ226:NNZ231"/>
    <mergeCell ref="NOA226:NOA231"/>
    <mergeCell ref="NOB226:NOB231"/>
    <mergeCell ref="NOC226:NOC231"/>
    <mergeCell ref="NOD226:NOD231"/>
    <mergeCell ref="NOE226:NOE231"/>
    <mergeCell ref="NOF226:NOF231"/>
    <mergeCell ref="NNO226:NNO231"/>
    <mergeCell ref="NNP226:NNP231"/>
    <mergeCell ref="NNQ226:NNQ231"/>
    <mergeCell ref="NNR226:NNR231"/>
    <mergeCell ref="NNS226:NNS231"/>
    <mergeCell ref="NNT226:NNT231"/>
    <mergeCell ref="NNU226:NNU231"/>
    <mergeCell ref="NNV226:NNV231"/>
    <mergeCell ref="NNW226:NNW231"/>
    <mergeCell ref="NNF226:NNF231"/>
    <mergeCell ref="NNG226:NNG231"/>
    <mergeCell ref="NNH226:NNH231"/>
    <mergeCell ref="NNI226:NNI231"/>
    <mergeCell ref="NNJ226:NNJ231"/>
    <mergeCell ref="NNK226:NNK231"/>
    <mergeCell ref="NNL226:NNL231"/>
    <mergeCell ref="NNM226:NNM231"/>
    <mergeCell ref="NNN226:NNN231"/>
    <mergeCell ref="NMW226:NMW231"/>
    <mergeCell ref="NMX226:NMX231"/>
    <mergeCell ref="NMY226:NMY231"/>
    <mergeCell ref="NMZ226:NMZ231"/>
    <mergeCell ref="NNA226:NNA231"/>
    <mergeCell ref="NNB226:NNB231"/>
    <mergeCell ref="NNC226:NNC231"/>
    <mergeCell ref="NND226:NND231"/>
    <mergeCell ref="NNE226:NNE231"/>
    <mergeCell ref="NPH226:NPH231"/>
    <mergeCell ref="NPI226:NPI231"/>
    <mergeCell ref="NPJ226:NPJ231"/>
    <mergeCell ref="NPK226:NPK231"/>
    <mergeCell ref="NPL226:NPL231"/>
    <mergeCell ref="NPM226:NPM231"/>
    <mergeCell ref="NPN226:NPN231"/>
    <mergeCell ref="NPO226:NPO231"/>
    <mergeCell ref="NPP226:NPP231"/>
    <mergeCell ref="NOY226:NOY231"/>
    <mergeCell ref="NOZ226:NOZ231"/>
    <mergeCell ref="NPA226:NPA231"/>
    <mergeCell ref="NPB226:NPB231"/>
    <mergeCell ref="NPC226:NPC231"/>
    <mergeCell ref="NPD226:NPD231"/>
    <mergeCell ref="NPE226:NPE231"/>
    <mergeCell ref="NPF226:NPF231"/>
    <mergeCell ref="NPG226:NPG231"/>
    <mergeCell ref="NOP226:NOP231"/>
    <mergeCell ref="NOQ226:NOQ231"/>
    <mergeCell ref="NOR226:NOR231"/>
    <mergeCell ref="NOS226:NOS231"/>
    <mergeCell ref="NOT226:NOT231"/>
    <mergeCell ref="NOU226:NOU231"/>
    <mergeCell ref="NOV226:NOV231"/>
    <mergeCell ref="NOW226:NOW231"/>
    <mergeCell ref="NOX226:NOX231"/>
    <mergeCell ref="NOG226:NOG231"/>
    <mergeCell ref="NOH226:NOH231"/>
    <mergeCell ref="NOI226:NOI231"/>
    <mergeCell ref="NOJ226:NOJ231"/>
    <mergeCell ref="NOK226:NOK231"/>
    <mergeCell ref="NOL226:NOL231"/>
    <mergeCell ref="NOM226:NOM231"/>
    <mergeCell ref="NON226:NON231"/>
    <mergeCell ref="NOO226:NOO231"/>
    <mergeCell ref="NQR226:NQR231"/>
    <mergeCell ref="NQS226:NQS231"/>
    <mergeCell ref="NQT226:NQT231"/>
    <mergeCell ref="NQU226:NQU231"/>
    <mergeCell ref="NQV226:NQV231"/>
    <mergeCell ref="NQW226:NQW231"/>
    <mergeCell ref="NQX226:NQX231"/>
    <mergeCell ref="NQY226:NQY231"/>
    <mergeCell ref="NQZ226:NQZ231"/>
    <mergeCell ref="NQI226:NQI231"/>
    <mergeCell ref="NQJ226:NQJ231"/>
    <mergeCell ref="NQK226:NQK231"/>
    <mergeCell ref="NQL226:NQL231"/>
    <mergeCell ref="NQM226:NQM231"/>
    <mergeCell ref="NQN226:NQN231"/>
    <mergeCell ref="NQO226:NQO231"/>
    <mergeCell ref="NQP226:NQP231"/>
    <mergeCell ref="NQQ226:NQQ231"/>
    <mergeCell ref="NPZ226:NPZ231"/>
    <mergeCell ref="NQA226:NQA231"/>
    <mergeCell ref="NQB226:NQB231"/>
    <mergeCell ref="NQC226:NQC231"/>
    <mergeCell ref="NQD226:NQD231"/>
    <mergeCell ref="NQE226:NQE231"/>
    <mergeCell ref="NQF226:NQF231"/>
    <mergeCell ref="NQG226:NQG231"/>
    <mergeCell ref="NQH226:NQH231"/>
    <mergeCell ref="NPQ226:NPQ231"/>
    <mergeCell ref="NPR226:NPR231"/>
    <mergeCell ref="NPS226:NPS231"/>
    <mergeCell ref="NPT226:NPT231"/>
    <mergeCell ref="NPU226:NPU231"/>
    <mergeCell ref="NPV226:NPV231"/>
    <mergeCell ref="NPW226:NPW231"/>
    <mergeCell ref="NPX226:NPX231"/>
    <mergeCell ref="NPY226:NPY231"/>
    <mergeCell ref="NSB226:NSB231"/>
    <mergeCell ref="NSC226:NSC231"/>
    <mergeCell ref="NSD226:NSD231"/>
    <mergeCell ref="NSE226:NSE231"/>
    <mergeCell ref="NSF226:NSF231"/>
    <mergeCell ref="NSG226:NSG231"/>
    <mergeCell ref="NSH226:NSH231"/>
    <mergeCell ref="NSI226:NSI231"/>
    <mergeCell ref="NSJ226:NSJ231"/>
    <mergeCell ref="NRS226:NRS231"/>
    <mergeCell ref="NRT226:NRT231"/>
    <mergeCell ref="NRU226:NRU231"/>
    <mergeCell ref="NRV226:NRV231"/>
    <mergeCell ref="NRW226:NRW231"/>
    <mergeCell ref="NRX226:NRX231"/>
    <mergeCell ref="NRY226:NRY231"/>
    <mergeCell ref="NRZ226:NRZ231"/>
    <mergeCell ref="NSA226:NSA231"/>
    <mergeCell ref="NRJ226:NRJ231"/>
    <mergeCell ref="NRK226:NRK231"/>
    <mergeCell ref="NRL226:NRL231"/>
    <mergeCell ref="NRM226:NRM231"/>
    <mergeCell ref="NRN226:NRN231"/>
    <mergeCell ref="NRO226:NRO231"/>
    <mergeCell ref="NRP226:NRP231"/>
    <mergeCell ref="NRQ226:NRQ231"/>
    <mergeCell ref="NRR226:NRR231"/>
    <mergeCell ref="NRA226:NRA231"/>
    <mergeCell ref="NRB226:NRB231"/>
    <mergeCell ref="NRC226:NRC231"/>
    <mergeCell ref="NRD226:NRD231"/>
    <mergeCell ref="NRE226:NRE231"/>
    <mergeCell ref="NRF226:NRF231"/>
    <mergeCell ref="NRG226:NRG231"/>
    <mergeCell ref="NRH226:NRH231"/>
    <mergeCell ref="NRI226:NRI231"/>
    <mergeCell ref="NTL226:NTL231"/>
    <mergeCell ref="NTM226:NTM231"/>
    <mergeCell ref="NTN226:NTN231"/>
    <mergeCell ref="NTO226:NTO231"/>
    <mergeCell ref="NTP226:NTP231"/>
    <mergeCell ref="NTQ226:NTQ231"/>
    <mergeCell ref="NTR226:NTR231"/>
    <mergeCell ref="NTS226:NTS231"/>
    <mergeCell ref="NTT226:NTT231"/>
    <mergeCell ref="NTC226:NTC231"/>
    <mergeCell ref="NTD226:NTD231"/>
    <mergeCell ref="NTE226:NTE231"/>
    <mergeCell ref="NTF226:NTF231"/>
    <mergeCell ref="NTG226:NTG231"/>
    <mergeCell ref="NTH226:NTH231"/>
    <mergeCell ref="NTI226:NTI231"/>
    <mergeCell ref="NTJ226:NTJ231"/>
    <mergeCell ref="NTK226:NTK231"/>
    <mergeCell ref="NST226:NST231"/>
    <mergeCell ref="NSU226:NSU231"/>
    <mergeCell ref="NSV226:NSV231"/>
    <mergeCell ref="NSW226:NSW231"/>
    <mergeCell ref="NSX226:NSX231"/>
    <mergeCell ref="NSY226:NSY231"/>
    <mergeCell ref="NSZ226:NSZ231"/>
    <mergeCell ref="NTA226:NTA231"/>
    <mergeCell ref="NTB226:NTB231"/>
    <mergeCell ref="NSK226:NSK231"/>
    <mergeCell ref="NSL226:NSL231"/>
    <mergeCell ref="NSM226:NSM231"/>
    <mergeCell ref="NSN226:NSN231"/>
    <mergeCell ref="NSO226:NSO231"/>
    <mergeCell ref="NSP226:NSP231"/>
    <mergeCell ref="NSQ226:NSQ231"/>
    <mergeCell ref="NSR226:NSR231"/>
    <mergeCell ref="NSS226:NSS231"/>
    <mergeCell ref="NUV226:NUV231"/>
    <mergeCell ref="NUW226:NUW231"/>
    <mergeCell ref="NUX226:NUX231"/>
    <mergeCell ref="NUY226:NUY231"/>
    <mergeCell ref="NUZ226:NUZ231"/>
    <mergeCell ref="NVA226:NVA231"/>
    <mergeCell ref="NVB226:NVB231"/>
    <mergeCell ref="NVC226:NVC231"/>
    <mergeCell ref="NVD226:NVD231"/>
    <mergeCell ref="NUM226:NUM231"/>
    <mergeCell ref="NUN226:NUN231"/>
    <mergeCell ref="NUO226:NUO231"/>
    <mergeCell ref="NUP226:NUP231"/>
    <mergeCell ref="NUQ226:NUQ231"/>
    <mergeCell ref="NUR226:NUR231"/>
    <mergeCell ref="NUS226:NUS231"/>
    <mergeCell ref="NUT226:NUT231"/>
    <mergeCell ref="NUU226:NUU231"/>
    <mergeCell ref="NUD226:NUD231"/>
    <mergeCell ref="NUE226:NUE231"/>
    <mergeCell ref="NUF226:NUF231"/>
    <mergeCell ref="NUG226:NUG231"/>
    <mergeCell ref="NUH226:NUH231"/>
    <mergeCell ref="NUI226:NUI231"/>
    <mergeCell ref="NUJ226:NUJ231"/>
    <mergeCell ref="NUK226:NUK231"/>
    <mergeCell ref="NUL226:NUL231"/>
    <mergeCell ref="NTU226:NTU231"/>
    <mergeCell ref="NTV226:NTV231"/>
    <mergeCell ref="NTW226:NTW231"/>
    <mergeCell ref="NTX226:NTX231"/>
    <mergeCell ref="NTY226:NTY231"/>
    <mergeCell ref="NTZ226:NTZ231"/>
    <mergeCell ref="NUA226:NUA231"/>
    <mergeCell ref="NUB226:NUB231"/>
    <mergeCell ref="NUC226:NUC231"/>
    <mergeCell ref="NWF226:NWF231"/>
    <mergeCell ref="NWG226:NWG231"/>
    <mergeCell ref="NWH226:NWH231"/>
    <mergeCell ref="NWI226:NWI231"/>
    <mergeCell ref="NWJ226:NWJ231"/>
    <mergeCell ref="NWK226:NWK231"/>
    <mergeCell ref="NWL226:NWL231"/>
    <mergeCell ref="NWM226:NWM231"/>
    <mergeCell ref="NWN226:NWN231"/>
    <mergeCell ref="NVW226:NVW231"/>
    <mergeCell ref="NVX226:NVX231"/>
    <mergeCell ref="NVY226:NVY231"/>
    <mergeCell ref="NVZ226:NVZ231"/>
    <mergeCell ref="NWA226:NWA231"/>
    <mergeCell ref="NWB226:NWB231"/>
    <mergeCell ref="NWC226:NWC231"/>
    <mergeCell ref="NWD226:NWD231"/>
    <mergeCell ref="NWE226:NWE231"/>
    <mergeCell ref="NVN226:NVN231"/>
    <mergeCell ref="NVO226:NVO231"/>
    <mergeCell ref="NVP226:NVP231"/>
    <mergeCell ref="NVQ226:NVQ231"/>
    <mergeCell ref="NVR226:NVR231"/>
    <mergeCell ref="NVS226:NVS231"/>
    <mergeCell ref="NVT226:NVT231"/>
    <mergeCell ref="NVU226:NVU231"/>
    <mergeCell ref="NVV226:NVV231"/>
    <mergeCell ref="NVE226:NVE231"/>
    <mergeCell ref="NVF226:NVF231"/>
    <mergeCell ref="NVG226:NVG231"/>
    <mergeCell ref="NVH226:NVH231"/>
    <mergeCell ref="NVI226:NVI231"/>
    <mergeCell ref="NVJ226:NVJ231"/>
    <mergeCell ref="NVK226:NVK231"/>
    <mergeCell ref="NVL226:NVL231"/>
    <mergeCell ref="NVM226:NVM231"/>
    <mergeCell ref="NXP226:NXP231"/>
    <mergeCell ref="NXQ226:NXQ231"/>
    <mergeCell ref="NXR226:NXR231"/>
    <mergeCell ref="NXS226:NXS231"/>
    <mergeCell ref="NXT226:NXT231"/>
    <mergeCell ref="NXU226:NXU231"/>
    <mergeCell ref="NXV226:NXV231"/>
    <mergeCell ref="NXW226:NXW231"/>
    <mergeCell ref="NXX226:NXX231"/>
    <mergeCell ref="NXG226:NXG231"/>
    <mergeCell ref="NXH226:NXH231"/>
    <mergeCell ref="NXI226:NXI231"/>
    <mergeCell ref="NXJ226:NXJ231"/>
    <mergeCell ref="NXK226:NXK231"/>
    <mergeCell ref="NXL226:NXL231"/>
    <mergeCell ref="NXM226:NXM231"/>
    <mergeCell ref="NXN226:NXN231"/>
    <mergeCell ref="NXO226:NXO231"/>
    <mergeCell ref="NWX226:NWX231"/>
    <mergeCell ref="NWY226:NWY231"/>
    <mergeCell ref="NWZ226:NWZ231"/>
    <mergeCell ref="NXA226:NXA231"/>
    <mergeCell ref="NXB226:NXB231"/>
    <mergeCell ref="NXC226:NXC231"/>
    <mergeCell ref="NXD226:NXD231"/>
    <mergeCell ref="NXE226:NXE231"/>
    <mergeCell ref="NXF226:NXF231"/>
    <mergeCell ref="NWO226:NWO231"/>
    <mergeCell ref="NWP226:NWP231"/>
    <mergeCell ref="NWQ226:NWQ231"/>
    <mergeCell ref="NWR226:NWR231"/>
    <mergeCell ref="NWS226:NWS231"/>
    <mergeCell ref="NWT226:NWT231"/>
    <mergeCell ref="NWU226:NWU231"/>
    <mergeCell ref="NWV226:NWV231"/>
    <mergeCell ref="NWW226:NWW231"/>
    <mergeCell ref="NYZ226:NYZ231"/>
    <mergeCell ref="NZA226:NZA231"/>
    <mergeCell ref="NZB226:NZB231"/>
    <mergeCell ref="NZC226:NZC231"/>
    <mergeCell ref="NZD226:NZD231"/>
    <mergeCell ref="NZE226:NZE231"/>
    <mergeCell ref="NZF226:NZF231"/>
    <mergeCell ref="NZG226:NZG231"/>
    <mergeCell ref="NZH226:NZH231"/>
    <mergeCell ref="NYQ226:NYQ231"/>
    <mergeCell ref="NYR226:NYR231"/>
    <mergeCell ref="NYS226:NYS231"/>
    <mergeCell ref="NYT226:NYT231"/>
    <mergeCell ref="NYU226:NYU231"/>
    <mergeCell ref="NYV226:NYV231"/>
    <mergeCell ref="NYW226:NYW231"/>
    <mergeCell ref="NYX226:NYX231"/>
    <mergeCell ref="NYY226:NYY231"/>
    <mergeCell ref="NYH226:NYH231"/>
    <mergeCell ref="NYI226:NYI231"/>
    <mergeCell ref="NYJ226:NYJ231"/>
    <mergeCell ref="NYK226:NYK231"/>
    <mergeCell ref="NYL226:NYL231"/>
    <mergeCell ref="NYM226:NYM231"/>
    <mergeCell ref="NYN226:NYN231"/>
    <mergeCell ref="NYO226:NYO231"/>
    <mergeCell ref="NYP226:NYP231"/>
    <mergeCell ref="NXY226:NXY231"/>
    <mergeCell ref="NXZ226:NXZ231"/>
    <mergeCell ref="NYA226:NYA231"/>
    <mergeCell ref="NYB226:NYB231"/>
    <mergeCell ref="NYC226:NYC231"/>
    <mergeCell ref="NYD226:NYD231"/>
    <mergeCell ref="NYE226:NYE231"/>
    <mergeCell ref="NYF226:NYF231"/>
    <mergeCell ref="NYG226:NYG231"/>
    <mergeCell ref="OAJ226:OAJ231"/>
    <mergeCell ref="OAK226:OAK231"/>
    <mergeCell ref="OAL226:OAL231"/>
    <mergeCell ref="OAM226:OAM231"/>
    <mergeCell ref="OAN226:OAN231"/>
    <mergeCell ref="OAO226:OAO231"/>
    <mergeCell ref="OAP226:OAP231"/>
    <mergeCell ref="OAQ226:OAQ231"/>
    <mergeCell ref="OAR226:OAR231"/>
    <mergeCell ref="OAA226:OAA231"/>
    <mergeCell ref="OAB226:OAB231"/>
    <mergeCell ref="OAC226:OAC231"/>
    <mergeCell ref="OAD226:OAD231"/>
    <mergeCell ref="OAE226:OAE231"/>
    <mergeCell ref="OAF226:OAF231"/>
    <mergeCell ref="OAG226:OAG231"/>
    <mergeCell ref="OAH226:OAH231"/>
    <mergeCell ref="OAI226:OAI231"/>
    <mergeCell ref="NZR226:NZR231"/>
    <mergeCell ref="NZS226:NZS231"/>
    <mergeCell ref="NZT226:NZT231"/>
    <mergeCell ref="NZU226:NZU231"/>
    <mergeCell ref="NZV226:NZV231"/>
    <mergeCell ref="NZW226:NZW231"/>
    <mergeCell ref="NZX226:NZX231"/>
    <mergeCell ref="NZY226:NZY231"/>
    <mergeCell ref="NZZ226:NZZ231"/>
    <mergeCell ref="NZI226:NZI231"/>
    <mergeCell ref="NZJ226:NZJ231"/>
    <mergeCell ref="NZK226:NZK231"/>
    <mergeCell ref="NZL226:NZL231"/>
    <mergeCell ref="NZM226:NZM231"/>
    <mergeCell ref="NZN226:NZN231"/>
    <mergeCell ref="NZO226:NZO231"/>
    <mergeCell ref="NZP226:NZP231"/>
    <mergeCell ref="NZQ226:NZQ231"/>
    <mergeCell ref="OBT226:OBT231"/>
    <mergeCell ref="OBU226:OBU231"/>
    <mergeCell ref="OBV226:OBV231"/>
    <mergeCell ref="OBW226:OBW231"/>
    <mergeCell ref="OBX226:OBX231"/>
    <mergeCell ref="OBY226:OBY231"/>
    <mergeCell ref="OBZ226:OBZ231"/>
    <mergeCell ref="OCA226:OCA231"/>
    <mergeCell ref="OCB226:OCB231"/>
    <mergeCell ref="OBK226:OBK231"/>
    <mergeCell ref="OBL226:OBL231"/>
    <mergeCell ref="OBM226:OBM231"/>
    <mergeCell ref="OBN226:OBN231"/>
    <mergeCell ref="OBO226:OBO231"/>
    <mergeCell ref="OBP226:OBP231"/>
    <mergeCell ref="OBQ226:OBQ231"/>
    <mergeCell ref="OBR226:OBR231"/>
    <mergeCell ref="OBS226:OBS231"/>
    <mergeCell ref="OBB226:OBB231"/>
    <mergeCell ref="OBC226:OBC231"/>
    <mergeCell ref="OBD226:OBD231"/>
    <mergeCell ref="OBE226:OBE231"/>
    <mergeCell ref="OBF226:OBF231"/>
    <mergeCell ref="OBG226:OBG231"/>
    <mergeCell ref="OBH226:OBH231"/>
    <mergeCell ref="OBI226:OBI231"/>
    <mergeCell ref="OBJ226:OBJ231"/>
    <mergeCell ref="OAS226:OAS231"/>
    <mergeCell ref="OAT226:OAT231"/>
    <mergeCell ref="OAU226:OAU231"/>
    <mergeCell ref="OAV226:OAV231"/>
    <mergeCell ref="OAW226:OAW231"/>
    <mergeCell ref="OAX226:OAX231"/>
    <mergeCell ref="OAY226:OAY231"/>
    <mergeCell ref="OAZ226:OAZ231"/>
    <mergeCell ref="OBA226:OBA231"/>
    <mergeCell ref="ODD226:ODD231"/>
    <mergeCell ref="ODE226:ODE231"/>
    <mergeCell ref="ODF226:ODF231"/>
    <mergeCell ref="ODG226:ODG231"/>
    <mergeCell ref="ODH226:ODH231"/>
    <mergeCell ref="ODI226:ODI231"/>
    <mergeCell ref="ODJ226:ODJ231"/>
    <mergeCell ref="ODK226:ODK231"/>
    <mergeCell ref="ODL226:ODL231"/>
    <mergeCell ref="OCU226:OCU231"/>
    <mergeCell ref="OCV226:OCV231"/>
    <mergeCell ref="OCW226:OCW231"/>
    <mergeCell ref="OCX226:OCX231"/>
    <mergeCell ref="OCY226:OCY231"/>
    <mergeCell ref="OCZ226:OCZ231"/>
    <mergeCell ref="ODA226:ODA231"/>
    <mergeCell ref="ODB226:ODB231"/>
    <mergeCell ref="ODC226:ODC231"/>
    <mergeCell ref="OCL226:OCL231"/>
    <mergeCell ref="OCM226:OCM231"/>
    <mergeCell ref="OCN226:OCN231"/>
    <mergeCell ref="OCO226:OCO231"/>
    <mergeCell ref="OCP226:OCP231"/>
    <mergeCell ref="OCQ226:OCQ231"/>
    <mergeCell ref="OCR226:OCR231"/>
    <mergeCell ref="OCS226:OCS231"/>
    <mergeCell ref="OCT226:OCT231"/>
    <mergeCell ref="OCC226:OCC231"/>
    <mergeCell ref="OCD226:OCD231"/>
    <mergeCell ref="OCE226:OCE231"/>
    <mergeCell ref="OCF226:OCF231"/>
    <mergeCell ref="OCG226:OCG231"/>
    <mergeCell ref="OCH226:OCH231"/>
    <mergeCell ref="OCI226:OCI231"/>
    <mergeCell ref="OCJ226:OCJ231"/>
    <mergeCell ref="OCK226:OCK231"/>
    <mergeCell ref="OEN226:OEN231"/>
    <mergeCell ref="OEO226:OEO231"/>
    <mergeCell ref="OEP226:OEP231"/>
    <mergeCell ref="OEQ226:OEQ231"/>
    <mergeCell ref="OER226:OER231"/>
    <mergeCell ref="OES226:OES231"/>
    <mergeCell ref="OET226:OET231"/>
    <mergeCell ref="OEU226:OEU231"/>
    <mergeCell ref="OEV226:OEV231"/>
    <mergeCell ref="OEE226:OEE231"/>
    <mergeCell ref="OEF226:OEF231"/>
    <mergeCell ref="OEG226:OEG231"/>
    <mergeCell ref="OEH226:OEH231"/>
    <mergeCell ref="OEI226:OEI231"/>
    <mergeCell ref="OEJ226:OEJ231"/>
    <mergeCell ref="OEK226:OEK231"/>
    <mergeCell ref="OEL226:OEL231"/>
    <mergeCell ref="OEM226:OEM231"/>
    <mergeCell ref="ODV226:ODV231"/>
    <mergeCell ref="ODW226:ODW231"/>
    <mergeCell ref="ODX226:ODX231"/>
    <mergeCell ref="ODY226:ODY231"/>
    <mergeCell ref="ODZ226:ODZ231"/>
    <mergeCell ref="OEA226:OEA231"/>
    <mergeCell ref="OEB226:OEB231"/>
    <mergeCell ref="OEC226:OEC231"/>
    <mergeCell ref="OED226:OED231"/>
    <mergeCell ref="ODM226:ODM231"/>
    <mergeCell ref="ODN226:ODN231"/>
    <mergeCell ref="ODO226:ODO231"/>
    <mergeCell ref="ODP226:ODP231"/>
    <mergeCell ref="ODQ226:ODQ231"/>
    <mergeCell ref="ODR226:ODR231"/>
    <mergeCell ref="ODS226:ODS231"/>
    <mergeCell ref="ODT226:ODT231"/>
    <mergeCell ref="ODU226:ODU231"/>
    <mergeCell ref="OFX226:OFX231"/>
    <mergeCell ref="OFY226:OFY231"/>
    <mergeCell ref="OFZ226:OFZ231"/>
    <mergeCell ref="OGA226:OGA231"/>
    <mergeCell ref="OGB226:OGB231"/>
    <mergeCell ref="OGC226:OGC231"/>
    <mergeCell ref="OGD226:OGD231"/>
    <mergeCell ref="OGE226:OGE231"/>
    <mergeCell ref="OGF226:OGF231"/>
    <mergeCell ref="OFO226:OFO231"/>
    <mergeCell ref="OFP226:OFP231"/>
    <mergeCell ref="OFQ226:OFQ231"/>
    <mergeCell ref="OFR226:OFR231"/>
    <mergeCell ref="OFS226:OFS231"/>
    <mergeCell ref="OFT226:OFT231"/>
    <mergeCell ref="OFU226:OFU231"/>
    <mergeCell ref="OFV226:OFV231"/>
    <mergeCell ref="OFW226:OFW231"/>
    <mergeCell ref="OFF226:OFF231"/>
    <mergeCell ref="OFG226:OFG231"/>
    <mergeCell ref="OFH226:OFH231"/>
    <mergeCell ref="OFI226:OFI231"/>
    <mergeCell ref="OFJ226:OFJ231"/>
    <mergeCell ref="OFK226:OFK231"/>
    <mergeCell ref="OFL226:OFL231"/>
    <mergeCell ref="OFM226:OFM231"/>
    <mergeCell ref="OFN226:OFN231"/>
    <mergeCell ref="OEW226:OEW231"/>
    <mergeCell ref="OEX226:OEX231"/>
    <mergeCell ref="OEY226:OEY231"/>
    <mergeCell ref="OEZ226:OEZ231"/>
    <mergeCell ref="OFA226:OFA231"/>
    <mergeCell ref="OFB226:OFB231"/>
    <mergeCell ref="OFC226:OFC231"/>
    <mergeCell ref="OFD226:OFD231"/>
    <mergeCell ref="OFE226:OFE231"/>
    <mergeCell ref="OHH226:OHH231"/>
    <mergeCell ref="OHI226:OHI231"/>
    <mergeCell ref="OHJ226:OHJ231"/>
    <mergeCell ref="OHK226:OHK231"/>
    <mergeCell ref="OHL226:OHL231"/>
    <mergeCell ref="OHM226:OHM231"/>
    <mergeCell ref="OHN226:OHN231"/>
    <mergeCell ref="OHO226:OHO231"/>
    <mergeCell ref="OHP226:OHP231"/>
    <mergeCell ref="OGY226:OGY231"/>
    <mergeCell ref="OGZ226:OGZ231"/>
    <mergeCell ref="OHA226:OHA231"/>
    <mergeCell ref="OHB226:OHB231"/>
    <mergeCell ref="OHC226:OHC231"/>
    <mergeCell ref="OHD226:OHD231"/>
    <mergeCell ref="OHE226:OHE231"/>
    <mergeCell ref="OHF226:OHF231"/>
    <mergeCell ref="OHG226:OHG231"/>
    <mergeCell ref="OGP226:OGP231"/>
    <mergeCell ref="OGQ226:OGQ231"/>
    <mergeCell ref="OGR226:OGR231"/>
    <mergeCell ref="OGS226:OGS231"/>
    <mergeCell ref="OGT226:OGT231"/>
    <mergeCell ref="OGU226:OGU231"/>
    <mergeCell ref="OGV226:OGV231"/>
    <mergeCell ref="OGW226:OGW231"/>
    <mergeCell ref="OGX226:OGX231"/>
    <mergeCell ref="OGG226:OGG231"/>
    <mergeCell ref="OGH226:OGH231"/>
    <mergeCell ref="OGI226:OGI231"/>
    <mergeCell ref="OGJ226:OGJ231"/>
    <mergeCell ref="OGK226:OGK231"/>
    <mergeCell ref="OGL226:OGL231"/>
    <mergeCell ref="OGM226:OGM231"/>
    <mergeCell ref="OGN226:OGN231"/>
    <mergeCell ref="OGO226:OGO231"/>
    <mergeCell ref="OIR226:OIR231"/>
    <mergeCell ref="OIS226:OIS231"/>
    <mergeCell ref="OIT226:OIT231"/>
    <mergeCell ref="OIU226:OIU231"/>
    <mergeCell ref="OIV226:OIV231"/>
    <mergeCell ref="OIW226:OIW231"/>
    <mergeCell ref="OIX226:OIX231"/>
    <mergeCell ref="OIY226:OIY231"/>
    <mergeCell ref="OIZ226:OIZ231"/>
    <mergeCell ref="OII226:OII231"/>
    <mergeCell ref="OIJ226:OIJ231"/>
    <mergeCell ref="OIK226:OIK231"/>
    <mergeCell ref="OIL226:OIL231"/>
    <mergeCell ref="OIM226:OIM231"/>
    <mergeCell ref="OIN226:OIN231"/>
    <mergeCell ref="OIO226:OIO231"/>
    <mergeCell ref="OIP226:OIP231"/>
    <mergeCell ref="OIQ226:OIQ231"/>
    <mergeCell ref="OHZ226:OHZ231"/>
    <mergeCell ref="OIA226:OIA231"/>
    <mergeCell ref="OIB226:OIB231"/>
    <mergeCell ref="OIC226:OIC231"/>
    <mergeCell ref="OID226:OID231"/>
    <mergeCell ref="OIE226:OIE231"/>
    <mergeCell ref="OIF226:OIF231"/>
    <mergeCell ref="OIG226:OIG231"/>
    <mergeCell ref="OIH226:OIH231"/>
    <mergeCell ref="OHQ226:OHQ231"/>
    <mergeCell ref="OHR226:OHR231"/>
    <mergeCell ref="OHS226:OHS231"/>
    <mergeCell ref="OHT226:OHT231"/>
    <mergeCell ref="OHU226:OHU231"/>
    <mergeCell ref="OHV226:OHV231"/>
    <mergeCell ref="OHW226:OHW231"/>
    <mergeCell ref="OHX226:OHX231"/>
    <mergeCell ref="OHY226:OHY231"/>
    <mergeCell ref="OKB226:OKB231"/>
    <mergeCell ref="OKC226:OKC231"/>
    <mergeCell ref="OKD226:OKD231"/>
    <mergeCell ref="OKE226:OKE231"/>
    <mergeCell ref="OKF226:OKF231"/>
    <mergeCell ref="OKG226:OKG231"/>
    <mergeCell ref="OKH226:OKH231"/>
    <mergeCell ref="OKI226:OKI231"/>
    <mergeCell ref="OKJ226:OKJ231"/>
    <mergeCell ref="OJS226:OJS231"/>
    <mergeCell ref="OJT226:OJT231"/>
    <mergeCell ref="OJU226:OJU231"/>
    <mergeCell ref="OJV226:OJV231"/>
    <mergeCell ref="OJW226:OJW231"/>
    <mergeCell ref="OJX226:OJX231"/>
    <mergeCell ref="OJY226:OJY231"/>
    <mergeCell ref="OJZ226:OJZ231"/>
    <mergeCell ref="OKA226:OKA231"/>
    <mergeCell ref="OJJ226:OJJ231"/>
    <mergeCell ref="OJK226:OJK231"/>
    <mergeCell ref="OJL226:OJL231"/>
    <mergeCell ref="OJM226:OJM231"/>
    <mergeCell ref="OJN226:OJN231"/>
    <mergeCell ref="OJO226:OJO231"/>
    <mergeCell ref="OJP226:OJP231"/>
    <mergeCell ref="OJQ226:OJQ231"/>
    <mergeCell ref="OJR226:OJR231"/>
    <mergeCell ref="OJA226:OJA231"/>
    <mergeCell ref="OJB226:OJB231"/>
    <mergeCell ref="OJC226:OJC231"/>
    <mergeCell ref="OJD226:OJD231"/>
    <mergeCell ref="OJE226:OJE231"/>
    <mergeCell ref="OJF226:OJF231"/>
    <mergeCell ref="OJG226:OJG231"/>
    <mergeCell ref="OJH226:OJH231"/>
    <mergeCell ref="OJI226:OJI231"/>
    <mergeCell ref="OLL226:OLL231"/>
    <mergeCell ref="OLM226:OLM231"/>
    <mergeCell ref="OLN226:OLN231"/>
    <mergeCell ref="OLO226:OLO231"/>
    <mergeCell ref="OLP226:OLP231"/>
    <mergeCell ref="OLQ226:OLQ231"/>
    <mergeCell ref="OLR226:OLR231"/>
    <mergeCell ref="OLS226:OLS231"/>
    <mergeCell ref="OLT226:OLT231"/>
    <mergeCell ref="OLC226:OLC231"/>
    <mergeCell ref="OLD226:OLD231"/>
    <mergeCell ref="OLE226:OLE231"/>
    <mergeCell ref="OLF226:OLF231"/>
    <mergeCell ref="OLG226:OLG231"/>
    <mergeCell ref="OLH226:OLH231"/>
    <mergeCell ref="OLI226:OLI231"/>
    <mergeCell ref="OLJ226:OLJ231"/>
    <mergeCell ref="OLK226:OLK231"/>
    <mergeCell ref="OKT226:OKT231"/>
    <mergeCell ref="OKU226:OKU231"/>
    <mergeCell ref="OKV226:OKV231"/>
    <mergeCell ref="OKW226:OKW231"/>
    <mergeCell ref="OKX226:OKX231"/>
    <mergeCell ref="OKY226:OKY231"/>
    <mergeCell ref="OKZ226:OKZ231"/>
    <mergeCell ref="OLA226:OLA231"/>
    <mergeCell ref="OLB226:OLB231"/>
    <mergeCell ref="OKK226:OKK231"/>
    <mergeCell ref="OKL226:OKL231"/>
    <mergeCell ref="OKM226:OKM231"/>
    <mergeCell ref="OKN226:OKN231"/>
    <mergeCell ref="OKO226:OKO231"/>
    <mergeCell ref="OKP226:OKP231"/>
    <mergeCell ref="OKQ226:OKQ231"/>
    <mergeCell ref="OKR226:OKR231"/>
    <mergeCell ref="OKS226:OKS231"/>
    <mergeCell ref="OMV226:OMV231"/>
    <mergeCell ref="OMW226:OMW231"/>
    <mergeCell ref="OMX226:OMX231"/>
    <mergeCell ref="OMY226:OMY231"/>
    <mergeCell ref="OMZ226:OMZ231"/>
    <mergeCell ref="ONA226:ONA231"/>
    <mergeCell ref="ONB226:ONB231"/>
    <mergeCell ref="ONC226:ONC231"/>
    <mergeCell ref="OND226:OND231"/>
    <mergeCell ref="OMM226:OMM231"/>
    <mergeCell ref="OMN226:OMN231"/>
    <mergeCell ref="OMO226:OMO231"/>
    <mergeCell ref="OMP226:OMP231"/>
    <mergeCell ref="OMQ226:OMQ231"/>
    <mergeCell ref="OMR226:OMR231"/>
    <mergeCell ref="OMS226:OMS231"/>
    <mergeCell ref="OMT226:OMT231"/>
    <mergeCell ref="OMU226:OMU231"/>
    <mergeCell ref="OMD226:OMD231"/>
    <mergeCell ref="OME226:OME231"/>
    <mergeCell ref="OMF226:OMF231"/>
    <mergeCell ref="OMG226:OMG231"/>
    <mergeCell ref="OMH226:OMH231"/>
    <mergeCell ref="OMI226:OMI231"/>
    <mergeCell ref="OMJ226:OMJ231"/>
    <mergeCell ref="OMK226:OMK231"/>
    <mergeCell ref="OML226:OML231"/>
    <mergeCell ref="OLU226:OLU231"/>
    <mergeCell ref="OLV226:OLV231"/>
    <mergeCell ref="OLW226:OLW231"/>
    <mergeCell ref="OLX226:OLX231"/>
    <mergeCell ref="OLY226:OLY231"/>
    <mergeCell ref="OLZ226:OLZ231"/>
    <mergeCell ref="OMA226:OMA231"/>
    <mergeCell ref="OMB226:OMB231"/>
    <mergeCell ref="OMC226:OMC231"/>
    <mergeCell ref="OOF226:OOF231"/>
    <mergeCell ref="OOG226:OOG231"/>
    <mergeCell ref="OOH226:OOH231"/>
    <mergeCell ref="OOI226:OOI231"/>
    <mergeCell ref="OOJ226:OOJ231"/>
    <mergeCell ref="OOK226:OOK231"/>
    <mergeCell ref="OOL226:OOL231"/>
    <mergeCell ref="OOM226:OOM231"/>
    <mergeCell ref="OON226:OON231"/>
    <mergeCell ref="ONW226:ONW231"/>
    <mergeCell ref="ONX226:ONX231"/>
    <mergeCell ref="ONY226:ONY231"/>
    <mergeCell ref="ONZ226:ONZ231"/>
    <mergeCell ref="OOA226:OOA231"/>
    <mergeCell ref="OOB226:OOB231"/>
    <mergeCell ref="OOC226:OOC231"/>
    <mergeCell ref="OOD226:OOD231"/>
    <mergeCell ref="OOE226:OOE231"/>
    <mergeCell ref="ONN226:ONN231"/>
    <mergeCell ref="ONO226:ONO231"/>
    <mergeCell ref="ONP226:ONP231"/>
    <mergeCell ref="ONQ226:ONQ231"/>
    <mergeCell ref="ONR226:ONR231"/>
    <mergeCell ref="ONS226:ONS231"/>
    <mergeCell ref="ONT226:ONT231"/>
    <mergeCell ref="ONU226:ONU231"/>
    <mergeCell ref="ONV226:ONV231"/>
    <mergeCell ref="ONE226:ONE231"/>
    <mergeCell ref="ONF226:ONF231"/>
    <mergeCell ref="ONG226:ONG231"/>
    <mergeCell ref="ONH226:ONH231"/>
    <mergeCell ref="ONI226:ONI231"/>
    <mergeCell ref="ONJ226:ONJ231"/>
    <mergeCell ref="ONK226:ONK231"/>
    <mergeCell ref="ONL226:ONL231"/>
    <mergeCell ref="ONM226:ONM231"/>
    <mergeCell ref="OPP226:OPP231"/>
    <mergeCell ref="OPQ226:OPQ231"/>
    <mergeCell ref="OPR226:OPR231"/>
    <mergeCell ref="OPS226:OPS231"/>
    <mergeCell ref="OPT226:OPT231"/>
    <mergeCell ref="OPU226:OPU231"/>
    <mergeCell ref="OPV226:OPV231"/>
    <mergeCell ref="OPW226:OPW231"/>
    <mergeCell ref="OPX226:OPX231"/>
    <mergeCell ref="OPG226:OPG231"/>
    <mergeCell ref="OPH226:OPH231"/>
    <mergeCell ref="OPI226:OPI231"/>
    <mergeCell ref="OPJ226:OPJ231"/>
    <mergeCell ref="OPK226:OPK231"/>
    <mergeCell ref="OPL226:OPL231"/>
    <mergeCell ref="OPM226:OPM231"/>
    <mergeCell ref="OPN226:OPN231"/>
    <mergeCell ref="OPO226:OPO231"/>
    <mergeCell ref="OOX226:OOX231"/>
    <mergeCell ref="OOY226:OOY231"/>
    <mergeCell ref="OOZ226:OOZ231"/>
    <mergeCell ref="OPA226:OPA231"/>
    <mergeCell ref="OPB226:OPB231"/>
    <mergeCell ref="OPC226:OPC231"/>
    <mergeCell ref="OPD226:OPD231"/>
    <mergeCell ref="OPE226:OPE231"/>
    <mergeCell ref="OPF226:OPF231"/>
    <mergeCell ref="OOO226:OOO231"/>
    <mergeCell ref="OOP226:OOP231"/>
    <mergeCell ref="OOQ226:OOQ231"/>
    <mergeCell ref="OOR226:OOR231"/>
    <mergeCell ref="OOS226:OOS231"/>
    <mergeCell ref="OOT226:OOT231"/>
    <mergeCell ref="OOU226:OOU231"/>
    <mergeCell ref="OOV226:OOV231"/>
    <mergeCell ref="OOW226:OOW231"/>
    <mergeCell ref="OQZ226:OQZ231"/>
    <mergeCell ref="ORA226:ORA231"/>
    <mergeCell ref="ORB226:ORB231"/>
    <mergeCell ref="ORC226:ORC231"/>
    <mergeCell ref="ORD226:ORD231"/>
    <mergeCell ref="ORE226:ORE231"/>
    <mergeCell ref="ORF226:ORF231"/>
    <mergeCell ref="ORG226:ORG231"/>
    <mergeCell ref="ORH226:ORH231"/>
    <mergeCell ref="OQQ226:OQQ231"/>
    <mergeCell ref="OQR226:OQR231"/>
    <mergeCell ref="OQS226:OQS231"/>
    <mergeCell ref="OQT226:OQT231"/>
    <mergeCell ref="OQU226:OQU231"/>
    <mergeCell ref="OQV226:OQV231"/>
    <mergeCell ref="OQW226:OQW231"/>
    <mergeCell ref="OQX226:OQX231"/>
    <mergeCell ref="OQY226:OQY231"/>
    <mergeCell ref="OQH226:OQH231"/>
    <mergeCell ref="OQI226:OQI231"/>
    <mergeCell ref="OQJ226:OQJ231"/>
    <mergeCell ref="OQK226:OQK231"/>
    <mergeCell ref="OQL226:OQL231"/>
    <mergeCell ref="OQM226:OQM231"/>
    <mergeCell ref="OQN226:OQN231"/>
    <mergeCell ref="OQO226:OQO231"/>
    <mergeCell ref="OQP226:OQP231"/>
    <mergeCell ref="OPY226:OPY231"/>
    <mergeCell ref="OPZ226:OPZ231"/>
    <mergeCell ref="OQA226:OQA231"/>
    <mergeCell ref="OQB226:OQB231"/>
    <mergeCell ref="OQC226:OQC231"/>
    <mergeCell ref="OQD226:OQD231"/>
    <mergeCell ref="OQE226:OQE231"/>
    <mergeCell ref="OQF226:OQF231"/>
    <mergeCell ref="OQG226:OQG231"/>
    <mergeCell ref="OSJ226:OSJ231"/>
    <mergeCell ref="OSK226:OSK231"/>
    <mergeCell ref="OSL226:OSL231"/>
    <mergeCell ref="OSM226:OSM231"/>
    <mergeCell ref="OSN226:OSN231"/>
    <mergeCell ref="OSO226:OSO231"/>
    <mergeCell ref="OSP226:OSP231"/>
    <mergeCell ref="OSQ226:OSQ231"/>
    <mergeCell ref="OSR226:OSR231"/>
    <mergeCell ref="OSA226:OSA231"/>
    <mergeCell ref="OSB226:OSB231"/>
    <mergeCell ref="OSC226:OSC231"/>
    <mergeCell ref="OSD226:OSD231"/>
    <mergeCell ref="OSE226:OSE231"/>
    <mergeCell ref="OSF226:OSF231"/>
    <mergeCell ref="OSG226:OSG231"/>
    <mergeCell ref="OSH226:OSH231"/>
    <mergeCell ref="OSI226:OSI231"/>
    <mergeCell ref="ORR226:ORR231"/>
    <mergeCell ref="ORS226:ORS231"/>
    <mergeCell ref="ORT226:ORT231"/>
    <mergeCell ref="ORU226:ORU231"/>
    <mergeCell ref="ORV226:ORV231"/>
    <mergeCell ref="ORW226:ORW231"/>
    <mergeCell ref="ORX226:ORX231"/>
    <mergeCell ref="ORY226:ORY231"/>
    <mergeCell ref="ORZ226:ORZ231"/>
    <mergeCell ref="ORI226:ORI231"/>
    <mergeCell ref="ORJ226:ORJ231"/>
    <mergeCell ref="ORK226:ORK231"/>
    <mergeCell ref="ORL226:ORL231"/>
    <mergeCell ref="ORM226:ORM231"/>
    <mergeCell ref="ORN226:ORN231"/>
    <mergeCell ref="ORO226:ORO231"/>
    <mergeCell ref="ORP226:ORP231"/>
    <mergeCell ref="ORQ226:ORQ231"/>
    <mergeCell ref="OTT226:OTT231"/>
    <mergeCell ref="OTU226:OTU231"/>
    <mergeCell ref="OTV226:OTV231"/>
    <mergeCell ref="OTW226:OTW231"/>
    <mergeCell ref="OTX226:OTX231"/>
    <mergeCell ref="OTY226:OTY231"/>
    <mergeCell ref="OTZ226:OTZ231"/>
    <mergeCell ref="OUA226:OUA231"/>
    <mergeCell ref="OUB226:OUB231"/>
    <mergeCell ref="OTK226:OTK231"/>
    <mergeCell ref="OTL226:OTL231"/>
    <mergeCell ref="OTM226:OTM231"/>
    <mergeCell ref="OTN226:OTN231"/>
    <mergeCell ref="OTO226:OTO231"/>
    <mergeCell ref="OTP226:OTP231"/>
    <mergeCell ref="OTQ226:OTQ231"/>
    <mergeCell ref="OTR226:OTR231"/>
    <mergeCell ref="OTS226:OTS231"/>
    <mergeCell ref="OTB226:OTB231"/>
    <mergeCell ref="OTC226:OTC231"/>
    <mergeCell ref="OTD226:OTD231"/>
    <mergeCell ref="OTE226:OTE231"/>
    <mergeCell ref="OTF226:OTF231"/>
    <mergeCell ref="OTG226:OTG231"/>
    <mergeCell ref="OTH226:OTH231"/>
    <mergeCell ref="OTI226:OTI231"/>
    <mergeCell ref="OTJ226:OTJ231"/>
    <mergeCell ref="OSS226:OSS231"/>
    <mergeCell ref="OST226:OST231"/>
    <mergeCell ref="OSU226:OSU231"/>
    <mergeCell ref="OSV226:OSV231"/>
    <mergeCell ref="OSW226:OSW231"/>
    <mergeCell ref="OSX226:OSX231"/>
    <mergeCell ref="OSY226:OSY231"/>
    <mergeCell ref="OSZ226:OSZ231"/>
    <mergeCell ref="OTA226:OTA231"/>
    <mergeCell ref="OVD226:OVD231"/>
    <mergeCell ref="OVE226:OVE231"/>
    <mergeCell ref="OVF226:OVF231"/>
    <mergeCell ref="OVG226:OVG231"/>
    <mergeCell ref="OVH226:OVH231"/>
    <mergeCell ref="OVI226:OVI231"/>
    <mergeCell ref="OVJ226:OVJ231"/>
    <mergeCell ref="OVK226:OVK231"/>
    <mergeCell ref="OVL226:OVL231"/>
    <mergeCell ref="OUU226:OUU231"/>
    <mergeCell ref="OUV226:OUV231"/>
    <mergeCell ref="OUW226:OUW231"/>
    <mergeCell ref="OUX226:OUX231"/>
    <mergeCell ref="OUY226:OUY231"/>
    <mergeCell ref="OUZ226:OUZ231"/>
    <mergeCell ref="OVA226:OVA231"/>
    <mergeCell ref="OVB226:OVB231"/>
    <mergeCell ref="OVC226:OVC231"/>
    <mergeCell ref="OUL226:OUL231"/>
    <mergeCell ref="OUM226:OUM231"/>
    <mergeCell ref="OUN226:OUN231"/>
    <mergeCell ref="OUO226:OUO231"/>
    <mergeCell ref="OUP226:OUP231"/>
    <mergeCell ref="OUQ226:OUQ231"/>
    <mergeCell ref="OUR226:OUR231"/>
    <mergeCell ref="OUS226:OUS231"/>
    <mergeCell ref="OUT226:OUT231"/>
    <mergeCell ref="OUC226:OUC231"/>
    <mergeCell ref="OUD226:OUD231"/>
    <mergeCell ref="OUE226:OUE231"/>
    <mergeCell ref="OUF226:OUF231"/>
    <mergeCell ref="OUG226:OUG231"/>
    <mergeCell ref="OUH226:OUH231"/>
    <mergeCell ref="OUI226:OUI231"/>
    <mergeCell ref="OUJ226:OUJ231"/>
    <mergeCell ref="OUK226:OUK231"/>
    <mergeCell ref="OWN226:OWN231"/>
    <mergeCell ref="OWO226:OWO231"/>
    <mergeCell ref="OWP226:OWP231"/>
    <mergeCell ref="OWQ226:OWQ231"/>
    <mergeCell ref="OWR226:OWR231"/>
    <mergeCell ref="OWS226:OWS231"/>
    <mergeCell ref="OWT226:OWT231"/>
    <mergeCell ref="OWU226:OWU231"/>
    <mergeCell ref="OWV226:OWV231"/>
    <mergeCell ref="OWE226:OWE231"/>
    <mergeCell ref="OWF226:OWF231"/>
    <mergeCell ref="OWG226:OWG231"/>
    <mergeCell ref="OWH226:OWH231"/>
    <mergeCell ref="OWI226:OWI231"/>
    <mergeCell ref="OWJ226:OWJ231"/>
    <mergeCell ref="OWK226:OWK231"/>
    <mergeCell ref="OWL226:OWL231"/>
    <mergeCell ref="OWM226:OWM231"/>
    <mergeCell ref="OVV226:OVV231"/>
    <mergeCell ref="OVW226:OVW231"/>
    <mergeCell ref="OVX226:OVX231"/>
    <mergeCell ref="OVY226:OVY231"/>
    <mergeCell ref="OVZ226:OVZ231"/>
    <mergeCell ref="OWA226:OWA231"/>
    <mergeCell ref="OWB226:OWB231"/>
    <mergeCell ref="OWC226:OWC231"/>
    <mergeCell ref="OWD226:OWD231"/>
    <mergeCell ref="OVM226:OVM231"/>
    <mergeCell ref="OVN226:OVN231"/>
    <mergeCell ref="OVO226:OVO231"/>
    <mergeCell ref="OVP226:OVP231"/>
    <mergeCell ref="OVQ226:OVQ231"/>
    <mergeCell ref="OVR226:OVR231"/>
    <mergeCell ref="OVS226:OVS231"/>
    <mergeCell ref="OVT226:OVT231"/>
    <mergeCell ref="OVU226:OVU231"/>
    <mergeCell ref="OXX226:OXX231"/>
    <mergeCell ref="OXY226:OXY231"/>
    <mergeCell ref="OXZ226:OXZ231"/>
    <mergeCell ref="OYA226:OYA231"/>
    <mergeCell ref="OYB226:OYB231"/>
    <mergeCell ref="OYC226:OYC231"/>
    <mergeCell ref="OYD226:OYD231"/>
    <mergeCell ref="OYE226:OYE231"/>
    <mergeCell ref="OYF226:OYF231"/>
    <mergeCell ref="OXO226:OXO231"/>
    <mergeCell ref="OXP226:OXP231"/>
    <mergeCell ref="OXQ226:OXQ231"/>
    <mergeCell ref="OXR226:OXR231"/>
    <mergeCell ref="OXS226:OXS231"/>
    <mergeCell ref="OXT226:OXT231"/>
    <mergeCell ref="OXU226:OXU231"/>
    <mergeCell ref="OXV226:OXV231"/>
    <mergeCell ref="OXW226:OXW231"/>
    <mergeCell ref="OXF226:OXF231"/>
    <mergeCell ref="OXG226:OXG231"/>
    <mergeCell ref="OXH226:OXH231"/>
    <mergeCell ref="OXI226:OXI231"/>
    <mergeCell ref="OXJ226:OXJ231"/>
    <mergeCell ref="OXK226:OXK231"/>
    <mergeCell ref="OXL226:OXL231"/>
    <mergeCell ref="OXM226:OXM231"/>
    <mergeCell ref="OXN226:OXN231"/>
    <mergeCell ref="OWW226:OWW231"/>
    <mergeCell ref="OWX226:OWX231"/>
    <mergeCell ref="OWY226:OWY231"/>
    <mergeCell ref="OWZ226:OWZ231"/>
    <mergeCell ref="OXA226:OXA231"/>
    <mergeCell ref="OXB226:OXB231"/>
    <mergeCell ref="OXC226:OXC231"/>
    <mergeCell ref="OXD226:OXD231"/>
    <mergeCell ref="OXE226:OXE231"/>
    <mergeCell ref="OZH226:OZH231"/>
    <mergeCell ref="OZI226:OZI231"/>
    <mergeCell ref="OZJ226:OZJ231"/>
    <mergeCell ref="OZK226:OZK231"/>
    <mergeCell ref="OZL226:OZL231"/>
    <mergeCell ref="OZM226:OZM231"/>
    <mergeCell ref="OZN226:OZN231"/>
    <mergeCell ref="OZO226:OZO231"/>
    <mergeCell ref="OZP226:OZP231"/>
    <mergeCell ref="OYY226:OYY231"/>
    <mergeCell ref="OYZ226:OYZ231"/>
    <mergeCell ref="OZA226:OZA231"/>
    <mergeCell ref="OZB226:OZB231"/>
    <mergeCell ref="OZC226:OZC231"/>
    <mergeCell ref="OZD226:OZD231"/>
    <mergeCell ref="OZE226:OZE231"/>
    <mergeCell ref="OZF226:OZF231"/>
    <mergeCell ref="OZG226:OZG231"/>
    <mergeCell ref="OYP226:OYP231"/>
    <mergeCell ref="OYQ226:OYQ231"/>
    <mergeCell ref="OYR226:OYR231"/>
    <mergeCell ref="OYS226:OYS231"/>
    <mergeCell ref="OYT226:OYT231"/>
    <mergeCell ref="OYU226:OYU231"/>
    <mergeCell ref="OYV226:OYV231"/>
    <mergeCell ref="OYW226:OYW231"/>
    <mergeCell ref="OYX226:OYX231"/>
    <mergeCell ref="OYG226:OYG231"/>
    <mergeCell ref="OYH226:OYH231"/>
    <mergeCell ref="OYI226:OYI231"/>
    <mergeCell ref="OYJ226:OYJ231"/>
    <mergeCell ref="OYK226:OYK231"/>
    <mergeCell ref="OYL226:OYL231"/>
    <mergeCell ref="OYM226:OYM231"/>
    <mergeCell ref="OYN226:OYN231"/>
    <mergeCell ref="OYO226:OYO231"/>
    <mergeCell ref="PAR226:PAR231"/>
    <mergeCell ref="PAS226:PAS231"/>
    <mergeCell ref="PAT226:PAT231"/>
    <mergeCell ref="PAU226:PAU231"/>
    <mergeCell ref="PAV226:PAV231"/>
    <mergeCell ref="PAW226:PAW231"/>
    <mergeCell ref="PAX226:PAX231"/>
    <mergeCell ref="PAY226:PAY231"/>
    <mergeCell ref="PAZ226:PAZ231"/>
    <mergeCell ref="PAI226:PAI231"/>
    <mergeCell ref="PAJ226:PAJ231"/>
    <mergeCell ref="PAK226:PAK231"/>
    <mergeCell ref="PAL226:PAL231"/>
    <mergeCell ref="PAM226:PAM231"/>
    <mergeCell ref="PAN226:PAN231"/>
    <mergeCell ref="PAO226:PAO231"/>
    <mergeCell ref="PAP226:PAP231"/>
    <mergeCell ref="PAQ226:PAQ231"/>
    <mergeCell ref="OZZ226:OZZ231"/>
    <mergeCell ref="PAA226:PAA231"/>
    <mergeCell ref="PAB226:PAB231"/>
    <mergeCell ref="PAC226:PAC231"/>
    <mergeCell ref="PAD226:PAD231"/>
    <mergeCell ref="PAE226:PAE231"/>
    <mergeCell ref="PAF226:PAF231"/>
    <mergeCell ref="PAG226:PAG231"/>
    <mergeCell ref="PAH226:PAH231"/>
    <mergeCell ref="OZQ226:OZQ231"/>
    <mergeCell ref="OZR226:OZR231"/>
    <mergeCell ref="OZS226:OZS231"/>
    <mergeCell ref="OZT226:OZT231"/>
    <mergeCell ref="OZU226:OZU231"/>
    <mergeCell ref="OZV226:OZV231"/>
    <mergeCell ref="OZW226:OZW231"/>
    <mergeCell ref="OZX226:OZX231"/>
    <mergeCell ref="OZY226:OZY231"/>
    <mergeCell ref="PGY226:PGY231"/>
    <mergeCell ref="PDT226:PDT231"/>
    <mergeCell ref="PGZ226:PGZ231"/>
    <mergeCell ref="PHA226:PHA231"/>
    <mergeCell ref="PHB226:PHB231"/>
    <mergeCell ref="PHC226:PHC231"/>
    <mergeCell ref="PHD226:PHD231"/>
    <mergeCell ref="I226:I231"/>
    <mergeCell ref="PGO226:PGO231"/>
    <mergeCell ref="PGP226:PGP231"/>
    <mergeCell ref="PGQ226:PGQ231"/>
    <mergeCell ref="PGR226:PGR231"/>
    <mergeCell ref="PGS226:PGS231"/>
    <mergeCell ref="PGT226:PGT231"/>
    <mergeCell ref="PGU226:PGU231"/>
    <mergeCell ref="PGV226:PGV231"/>
    <mergeCell ref="PGW226:PGW231"/>
    <mergeCell ref="PGF226:PGF231"/>
    <mergeCell ref="PGG226:PGG231"/>
    <mergeCell ref="PGH226:PGH231"/>
    <mergeCell ref="PGI226:PGI231"/>
    <mergeCell ref="PGJ226:PGJ231"/>
    <mergeCell ref="PGK226:PGK231"/>
    <mergeCell ref="PGL226:PGL231"/>
    <mergeCell ref="PGM226:PGM231"/>
    <mergeCell ref="PGN226:PGN231"/>
    <mergeCell ref="PFW226:PFW231"/>
    <mergeCell ref="PFX226:PFX231"/>
    <mergeCell ref="PFY226:PFY231"/>
    <mergeCell ref="PFZ226:PFZ231"/>
    <mergeCell ref="PGA226:PGA231"/>
    <mergeCell ref="PGB226:PGB231"/>
    <mergeCell ref="PGC226:PGC231"/>
    <mergeCell ref="PGD226:PGD231"/>
    <mergeCell ref="PGE226:PGE231"/>
    <mergeCell ref="PFN226:PFN231"/>
    <mergeCell ref="PFO226:PFO231"/>
    <mergeCell ref="PFP226:PFP231"/>
    <mergeCell ref="PFQ226:PFQ231"/>
    <mergeCell ref="PFR226:PFR231"/>
    <mergeCell ref="PFS226:PFS231"/>
    <mergeCell ref="PFT226:PFT231"/>
    <mergeCell ref="PFU226:PFU231"/>
    <mergeCell ref="PFV226:PFV231"/>
    <mergeCell ref="PFE226:PFE231"/>
    <mergeCell ref="PFF226:PFF231"/>
    <mergeCell ref="PFG226:PFG231"/>
    <mergeCell ref="PFH226:PFH231"/>
    <mergeCell ref="PFI226:PFI231"/>
    <mergeCell ref="PFJ226:PFJ231"/>
    <mergeCell ref="PFK226:PFK231"/>
    <mergeCell ref="PFL226:PFL231"/>
    <mergeCell ref="PFM226:PFM231"/>
    <mergeCell ref="PEV226:PEV231"/>
    <mergeCell ref="PEW226:PEW231"/>
    <mergeCell ref="PEX226:PEX231"/>
    <mergeCell ref="PEY226:PEY231"/>
    <mergeCell ref="PEZ226:PEZ231"/>
    <mergeCell ref="PFA226:PFA231"/>
    <mergeCell ref="PFB226:PFB231"/>
    <mergeCell ref="PFC226:PFC231"/>
    <mergeCell ref="PFD226:PFD231"/>
    <mergeCell ref="PEM226:PEM231"/>
    <mergeCell ref="PBA226:PBA231"/>
    <mergeCell ref="PBS226:PBS231"/>
    <mergeCell ref="PBT226:PBT231"/>
    <mergeCell ref="PBU226:PBU231"/>
    <mergeCell ref="PBV226:PBV231"/>
    <mergeCell ref="PBW226:PBW231"/>
    <mergeCell ref="PBX226:PBX231"/>
    <mergeCell ref="PBY226:PBY231"/>
    <mergeCell ref="PBZ226:PBZ231"/>
    <mergeCell ref="PCA226:PCA231"/>
    <mergeCell ref="PBJ226:PBJ231"/>
    <mergeCell ref="PBK226:PBK231"/>
    <mergeCell ref="PBL226:PBL231"/>
    <mergeCell ref="PBM226:PBM231"/>
    <mergeCell ref="PBN226:PBN231"/>
    <mergeCell ref="PBO226:PBO231"/>
    <mergeCell ref="PBP226:PBP231"/>
    <mergeCell ref="PBQ226:PBQ231"/>
    <mergeCell ref="PBR226:PBR231"/>
    <mergeCell ref="PBB226:PBB231"/>
    <mergeCell ref="PBC226:PBC231"/>
    <mergeCell ref="PBD226:PBD231"/>
    <mergeCell ref="PBE226:PBE231"/>
    <mergeCell ref="PBF226:PBF231"/>
    <mergeCell ref="PBG226:PBG231"/>
    <mergeCell ref="PBH226:PBH231"/>
    <mergeCell ref="PBI226:PBI231"/>
    <mergeCell ref="PDC226:PDC231"/>
    <mergeCell ref="PDD226:PDD231"/>
    <mergeCell ref="PGX226:PGX231"/>
    <mergeCell ref="PEP226:PEP231"/>
    <mergeCell ref="PEQ226:PEQ231"/>
    <mergeCell ref="PER226:PER231"/>
    <mergeCell ref="PES226:PES231"/>
    <mergeCell ref="PET226:PET231"/>
    <mergeCell ref="PEU226:PEU231"/>
    <mergeCell ref="PED226:PED231"/>
    <mergeCell ref="PEE226:PEE231"/>
    <mergeCell ref="PEF226:PEF231"/>
    <mergeCell ref="PEG226:PEG231"/>
    <mergeCell ref="PEH226:PEH231"/>
    <mergeCell ref="PEI226:PEI231"/>
    <mergeCell ref="PEJ226:PEJ231"/>
    <mergeCell ref="PEK226:PEK231"/>
    <mergeCell ref="PEL226:PEL231"/>
    <mergeCell ref="PDU226:PDU231"/>
    <mergeCell ref="PDV226:PDV231"/>
    <mergeCell ref="PDW226:PDW231"/>
    <mergeCell ref="PDX226:PDX231"/>
    <mergeCell ref="PDY226:PDY231"/>
    <mergeCell ref="PDZ226:PDZ231"/>
    <mergeCell ref="PEA226:PEA231"/>
    <mergeCell ref="PEB226:PEB231"/>
    <mergeCell ref="PEC226:PEC231"/>
    <mergeCell ref="PDL226:PDL231"/>
    <mergeCell ref="PDM226:PDM231"/>
    <mergeCell ref="PDN226:PDN231"/>
    <mergeCell ref="PDO226:PDO231"/>
    <mergeCell ref="PDP226:PDP231"/>
    <mergeCell ref="PDQ226:PDQ231"/>
    <mergeCell ref="PDR226:PDR231"/>
    <mergeCell ref="PEO226:PEO231"/>
    <mergeCell ref="PDS226:PDS231"/>
    <mergeCell ref="PEN226:PEN231"/>
    <mergeCell ref="PDE226:PDE231"/>
    <mergeCell ref="PDF226:PDF231"/>
    <mergeCell ref="PDG226:PDG231"/>
    <mergeCell ref="PDH226:PDH231"/>
    <mergeCell ref="PDI226:PDI231"/>
    <mergeCell ref="PDJ226:PDJ231"/>
    <mergeCell ref="PDK226:PDK231"/>
    <mergeCell ref="PCT226:PCT231"/>
    <mergeCell ref="PCU226:PCU231"/>
    <mergeCell ref="PCV226:PCV231"/>
    <mergeCell ref="PCW226:PCW231"/>
    <mergeCell ref="PCX226:PCX231"/>
    <mergeCell ref="PCY226:PCY231"/>
    <mergeCell ref="PCZ226:PCZ231"/>
    <mergeCell ref="PDA226:PDA231"/>
    <mergeCell ref="PDB226:PDB231"/>
    <mergeCell ref="PCK226:PCK231"/>
    <mergeCell ref="PCL226:PCL231"/>
    <mergeCell ref="PCM226:PCM231"/>
    <mergeCell ref="PCN226:PCN231"/>
    <mergeCell ref="PCO226:PCO231"/>
    <mergeCell ref="PCP226:PCP231"/>
    <mergeCell ref="PCQ226:PCQ231"/>
    <mergeCell ref="PCR226:PCR231"/>
    <mergeCell ref="PCS226:PCS231"/>
    <mergeCell ref="PCB226:PCB231"/>
    <mergeCell ref="PCC226:PCC231"/>
    <mergeCell ref="PCD226:PCD231"/>
    <mergeCell ref="PCE226:PCE231"/>
    <mergeCell ref="PCF226:PCF231"/>
    <mergeCell ref="PCG226:PCG231"/>
    <mergeCell ref="PCH226:PCH231"/>
    <mergeCell ref="PCI226:PCI231"/>
    <mergeCell ref="PCJ226:PCJ231"/>
    <mergeCell ref="A812:A817"/>
    <mergeCell ref="B812:B817"/>
    <mergeCell ref="C812:C817"/>
    <mergeCell ref="G812:G817"/>
    <mergeCell ref="G802:G811"/>
    <mergeCell ref="H802:H811"/>
    <mergeCell ref="H812:H817"/>
    <mergeCell ref="I802:I811"/>
    <mergeCell ref="J802:J811"/>
    <mergeCell ref="K802:K811"/>
    <mergeCell ref="I812:I817"/>
    <mergeCell ref="J812:J817"/>
    <mergeCell ref="K812:K817"/>
    <mergeCell ref="B802:B811"/>
    <mergeCell ref="C802:C811"/>
    <mergeCell ref="A802:A811"/>
    <mergeCell ref="B692:B697"/>
    <mergeCell ref="C692:C697"/>
    <mergeCell ref="G692:G697"/>
    <mergeCell ref="H692:H697"/>
    <mergeCell ref="I692:I697"/>
    <mergeCell ref="J692:J697"/>
    <mergeCell ref="K692:K697"/>
    <mergeCell ref="B698:B703"/>
    <mergeCell ref="C698:C703"/>
    <mergeCell ref="H698:H703"/>
    <mergeCell ref="J698:J703"/>
    <mergeCell ref="K698:K703"/>
    <mergeCell ref="G698:G703"/>
    <mergeCell ref="I698:I703"/>
    <mergeCell ref="A698:A703"/>
    <mergeCell ref="P226:P231"/>
    <mergeCell ref="Q226:Q231"/>
    <mergeCell ref="J232:J237"/>
    <mergeCell ref="K232:K237"/>
    <mergeCell ref="H362:H364"/>
    <mergeCell ref="H356:H361"/>
    <mergeCell ref="I398:I403"/>
    <mergeCell ref="A410:A415"/>
    <mergeCell ref="G422:G427"/>
    <mergeCell ref="A416:A421"/>
    <mergeCell ref="K280:K285"/>
    <mergeCell ref="J274:J279"/>
    <mergeCell ref="J322:J327"/>
    <mergeCell ref="G350:G355"/>
    <mergeCell ref="K316:K321"/>
    <mergeCell ref="B392:B397"/>
    <mergeCell ref="B398:B403"/>
    <mergeCell ref="B350:B355"/>
    <mergeCell ref="G398:G403"/>
    <mergeCell ref="G392:G397"/>
    <mergeCell ref="I362:I364"/>
    <mergeCell ref="H378:H381"/>
    <mergeCell ref="C362:C371"/>
    <mergeCell ref="H414:H415"/>
    <mergeCell ref="J574:J575"/>
    <mergeCell ref="K583:K588"/>
    <mergeCell ref="H574:H575"/>
    <mergeCell ref="I574:I575"/>
    <mergeCell ref="H760:H765"/>
    <mergeCell ref="C744:C753"/>
    <mergeCell ref="G754:G759"/>
    <mergeCell ref="J734:J743"/>
    <mergeCell ref="G344:G349"/>
    <mergeCell ref="A111:A116"/>
    <mergeCell ref="A232:A237"/>
    <mergeCell ref="A220:A225"/>
    <mergeCell ref="A214:A219"/>
    <mergeCell ref="A208:A213"/>
    <mergeCell ref="A268:A273"/>
    <mergeCell ref="A244:A249"/>
    <mergeCell ref="B244:B249"/>
    <mergeCell ref="B238:B243"/>
    <mergeCell ref="C238:C243"/>
    <mergeCell ref="H238:H243"/>
    <mergeCell ref="I238:I243"/>
    <mergeCell ref="A154:A159"/>
    <mergeCell ref="G202:G207"/>
    <mergeCell ref="C178:C183"/>
    <mergeCell ref="B60:B65"/>
    <mergeCell ref="C60:C65"/>
    <mergeCell ref="A728:A733"/>
    <mergeCell ref="B728:B733"/>
    <mergeCell ref="B286:B295"/>
    <mergeCell ref="A280:A285"/>
    <mergeCell ref="A286:A295"/>
    <mergeCell ref="I274:I279"/>
    <mergeCell ref="H274:H279"/>
    <mergeCell ref="J286:J295"/>
    <mergeCell ref="C404:C409"/>
    <mergeCell ref="I378:I381"/>
    <mergeCell ref="C541:C546"/>
    <mergeCell ref="G553:G558"/>
    <mergeCell ref="G571:G576"/>
    <mergeCell ref="K362:K364"/>
    <mergeCell ref="C434:C443"/>
    <mergeCell ref="G466:G474"/>
    <mergeCell ref="G440:G447"/>
    <mergeCell ref="A392:A397"/>
    <mergeCell ref="C392:C397"/>
    <mergeCell ref="B505:B510"/>
    <mergeCell ref="K434:K435"/>
    <mergeCell ref="G416:G421"/>
    <mergeCell ref="C410:C415"/>
    <mergeCell ref="G410:G415"/>
    <mergeCell ref="K425:K427"/>
    <mergeCell ref="J425:J427"/>
    <mergeCell ref="B404:B409"/>
    <mergeCell ref="A404:A409"/>
    <mergeCell ref="B434:B439"/>
    <mergeCell ref="K487:K492"/>
    <mergeCell ref="C460:C465"/>
    <mergeCell ref="B416:B421"/>
    <mergeCell ref="A505:A510"/>
    <mergeCell ref="B410:B415"/>
    <mergeCell ref="G428:G433"/>
    <mergeCell ref="G306:G315"/>
    <mergeCell ref="I316:I321"/>
    <mergeCell ref="I418:I419"/>
    <mergeCell ref="G322:G327"/>
    <mergeCell ref="C322:C327"/>
    <mergeCell ref="B322:B327"/>
    <mergeCell ref="H328:H333"/>
    <mergeCell ref="H418:H421"/>
    <mergeCell ref="A356:A361"/>
    <mergeCell ref="I306:I310"/>
    <mergeCell ref="B296:B305"/>
    <mergeCell ref="I366:I371"/>
    <mergeCell ref="B81:B86"/>
    <mergeCell ref="C81:C86"/>
    <mergeCell ref="A81:A86"/>
    <mergeCell ref="H81:H82"/>
    <mergeCell ref="I81:I83"/>
    <mergeCell ref="L81:L83"/>
    <mergeCell ref="B722:B727"/>
    <mergeCell ref="C722:C727"/>
    <mergeCell ref="G722:G727"/>
    <mergeCell ref="H722:H727"/>
    <mergeCell ref="I722:I727"/>
    <mergeCell ref="J722:J727"/>
    <mergeCell ref="K722:K727"/>
    <mergeCell ref="B214:B219"/>
    <mergeCell ref="I220:I225"/>
    <mergeCell ref="C190:C195"/>
    <mergeCell ref="B262:B267"/>
    <mergeCell ref="B178:B183"/>
    <mergeCell ref="B202:B207"/>
    <mergeCell ref="B190:B195"/>
    <mergeCell ref="H166:H171"/>
    <mergeCell ref="I160:I165"/>
    <mergeCell ref="I172:I177"/>
    <mergeCell ref="A262:A267"/>
    <mergeCell ref="J238:J243"/>
    <mergeCell ref="G238:G243"/>
    <mergeCell ref="J220:J225"/>
    <mergeCell ref="C214:C219"/>
    <mergeCell ref="H160:H165"/>
    <mergeCell ref="H262:H263"/>
    <mergeCell ref="J265:J266"/>
    <mergeCell ref="B154:B159"/>
    <mergeCell ref="H208:H213"/>
    <mergeCell ref="C232:C237"/>
    <mergeCell ref="B232:B237"/>
    <mergeCell ref="H232:H237"/>
    <mergeCell ref="B256:B261"/>
    <mergeCell ref="I178:I183"/>
    <mergeCell ref="G232:G237"/>
    <mergeCell ref="I202:I207"/>
    <mergeCell ref="A398:A403"/>
    <mergeCell ref="A238:A243"/>
    <mergeCell ref="J398:J403"/>
    <mergeCell ref="B372:B381"/>
    <mergeCell ref="L99:L104"/>
    <mergeCell ref="L105:L110"/>
    <mergeCell ref="L111:L112"/>
    <mergeCell ref="L117:L119"/>
    <mergeCell ref="L120:L122"/>
    <mergeCell ref="L113:L116"/>
    <mergeCell ref="L123:L128"/>
    <mergeCell ref="L132:L133"/>
    <mergeCell ref="L136:L141"/>
    <mergeCell ref="L142:L147"/>
    <mergeCell ref="L148:L153"/>
    <mergeCell ref="L154:L159"/>
    <mergeCell ref="L160:L165"/>
    <mergeCell ref="L172:L177"/>
    <mergeCell ref="L166:L171"/>
    <mergeCell ref="L178:L183"/>
    <mergeCell ref="L184:L189"/>
    <mergeCell ref="L190:L195"/>
    <mergeCell ref="L196:L201"/>
    <mergeCell ref="L208:L213"/>
    <mergeCell ref="G250:G255"/>
    <mergeCell ref="K220:K225"/>
    <mergeCell ref="L238:L243"/>
    <mergeCell ref="L244:L249"/>
    <mergeCell ref="L250:L255"/>
    <mergeCell ref="L256:L261"/>
    <mergeCell ref="L262:L263"/>
    <mergeCell ref="L265:L266"/>
    <mergeCell ref="L268:L273"/>
    <mergeCell ref="L274:L279"/>
    <mergeCell ref="L280:L285"/>
    <mergeCell ref="L286:L295"/>
    <mergeCell ref="L296:L305"/>
    <mergeCell ref="L306:L311"/>
    <mergeCell ref="L312:L315"/>
    <mergeCell ref="H306:H307"/>
    <mergeCell ref="L316:L321"/>
    <mergeCell ref="L322:L327"/>
    <mergeCell ref="L328:L337"/>
    <mergeCell ref="L338:L343"/>
    <mergeCell ref="L344:L349"/>
    <mergeCell ref="L350:L355"/>
    <mergeCell ref="L356:L361"/>
    <mergeCell ref="L362:L371"/>
    <mergeCell ref="L372:L381"/>
    <mergeCell ref="L382:L384"/>
    <mergeCell ref="C262:C267"/>
    <mergeCell ref="J595:J600"/>
    <mergeCell ref="J639:J640"/>
    <mergeCell ref="J637:J638"/>
    <mergeCell ref="H438:H439"/>
    <mergeCell ref="K470:K471"/>
    <mergeCell ref="K493:K498"/>
    <mergeCell ref="K475:K480"/>
    <mergeCell ref="I438:I439"/>
    <mergeCell ref="C448:C453"/>
    <mergeCell ref="C428:C433"/>
    <mergeCell ref="G448:G452"/>
    <mergeCell ref="G481:G486"/>
    <mergeCell ref="G595:G600"/>
    <mergeCell ref="G704:G709"/>
    <mergeCell ref="H704:H709"/>
    <mergeCell ref="I704:I709"/>
    <mergeCell ref="J704:J709"/>
    <mergeCell ref="K704:K709"/>
    <mergeCell ref="I577:I582"/>
    <mergeCell ref="I601:I606"/>
    <mergeCell ref="I686:I691"/>
    <mergeCell ref="H661:H666"/>
    <mergeCell ref="L392:L397"/>
    <mergeCell ref="L398:L403"/>
    <mergeCell ref="C306:C315"/>
    <mergeCell ref="J280:J285"/>
    <mergeCell ref="K366:K371"/>
    <mergeCell ref="J366:J371"/>
    <mergeCell ref="C338:C343"/>
    <mergeCell ref="G338:G343"/>
    <mergeCell ref="H338:H343"/>
    <mergeCell ref="L781:L783"/>
    <mergeCell ref="L414:L415"/>
    <mergeCell ref="L418:L421"/>
    <mergeCell ref="L422:L427"/>
    <mergeCell ref="C466:C471"/>
    <mergeCell ref="C356:C361"/>
    <mergeCell ref="C398:C403"/>
    <mergeCell ref="K772:K773"/>
    <mergeCell ref="K541:K546"/>
    <mergeCell ref="J565:J570"/>
    <mergeCell ref="K574:K575"/>
    <mergeCell ref="J541:J546"/>
    <mergeCell ref="G356:G361"/>
    <mergeCell ref="J577:J582"/>
    <mergeCell ref="L649:L654"/>
    <mergeCell ref="L655:L660"/>
    <mergeCell ref="L698:L703"/>
    <mergeCell ref="L692:L697"/>
    <mergeCell ref="L704:L709"/>
    <mergeCell ref="L716:L721"/>
    <mergeCell ref="L722:L727"/>
    <mergeCell ref="L728:L733"/>
    <mergeCell ref="L734:L743"/>
    <mergeCell ref="L744:L753"/>
    <mergeCell ref="L754:L759"/>
    <mergeCell ref="L760:L765"/>
    <mergeCell ref="L766:L771"/>
    <mergeCell ref="G529:G534"/>
    <mergeCell ref="L772:L774"/>
    <mergeCell ref="I425:I427"/>
    <mergeCell ref="K460:K465"/>
    <mergeCell ref="C728:C733"/>
    <mergeCell ref="G728:G733"/>
    <mergeCell ref="H728:H733"/>
    <mergeCell ref="I728:I733"/>
    <mergeCell ref="J728:J733"/>
    <mergeCell ref="K728:K733"/>
    <mergeCell ref="I404:I409"/>
    <mergeCell ref="H422:H424"/>
    <mergeCell ref="C416:C421"/>
    <mergeCell ref="J362:J364"/>
    <mergeCell ref="I553:I558"/>
    <mergeCell ref="G499:G504"/>
    <mergeCell ref="I655:I656"/>
    <mergeCell ref="H541:H546"/>
    <mergeCell ref="K553:K558"/>
    <mergeCell ref="J686:J691"/>
    <mergeCell ref="K686:K691"/>
    <mergeCell ref="A710:A715"/>
    <mergeCell ref="B710:B715"/>
    <mergeCell ref="C710:C715"/>
    <mergeCell ref="G710:G715"/>
    <mergeCell ref="A722:A727"/>
    <mergeCell ref="I781:I782"/>
    <mergeCell ref="L777:L778"/>
    <mergeCell ref="K734:K743"/>
    <mergeCell ref="H734:H743"/>
    <mergeCell ref="I680:I685"/>
    <mergeCell ref="J680:J685"/>
    <mergeCell ref="J772:J773"/>
    <mergeCell ref="J652:J654"/>
    <mergeCell ref="C589:C594"/>
    <mergeCell ref="L559:L564"/>
    <mergeCell ref="L565:L570"/>
    <mergeCell ref="K15:K16"/>
    <mergeCell ref="G81:G82"/>
    <mergeCell ref="L786:L787"/>
    <mergeCell ref="L818:L819"/>
    <mergeCell ref="L790:L795"/>
    <mergeCell ref="L796:L801"/>
    <mergeCell ref="L802:L811"/>
    <mergeCell ref="L812:L817"/>
    <mergeCell ref="G827:G828"/>
    <mergeCell ref="L827:L832"/>
    <mergeCell ref="L833:L838"/>
    <mergeCell ref="L839:L844"/>
    <mergeCell ref="L845:L850"/>
    <mergeCell ref="L404:L409"/>
    <mergeCell ref="L428:L429"/>
    <mergeCell ref="L438:L439"/>
    <mergeCell ref="L434:L437"/>
    <mergeCell ref="L448:L450"/>
    <mergeCell ref="L451:L452"/>
    <mergeCell ref="L460:L465"/>
    <mergeCell ref="A448:A453"/>
    <mergeCell ref="A454:A459"/>
    <mergeCell ref="B454:B459"/>
    <mergeCell ref="C454:C459"/>
    <mergeCell ref="H454:H458"/>
    <mergeCell ref="L466:L467"/>
    <mergeCell ref="L470:L471"/>
    <mergeCell ref="L475:L480"/>
    <mergeCell ref="L481:L482"/>
    <mergeCell ref="L483:L486"/>
    <mergeCell ref="L487:L492"/>
    <mergeCell ref="L493:L498"/>
    <mergeCell ref="L499:L504"/>
    <mergeCell ref="L506:L507"/>
    <mergeCell ref="L508:L510"/>
    <mergeCell ref="L511:L516"/>
    <mergeCell ref="G487:G492"/>
    <mergeCell ref="B475:B480"/>
    <mergeCell ref="I657:I658"/>
    <mergeCell ref="J716:J721"/>
    <mergeCell ref="K716:K721"/>
    <mergeCell ref="H616:H617"/>
    <mergeCell ref="H655:H659"/>
    <mergeCell ref="A704:A709"/>
    <mergeCell ref="B704:B709"/>
    <mergeCell ref="C704:C709"/>
  </mergeCells>
  <phoneticPr fontId="0" type="noConversion"/>
  <pageMargins left="0.23622047244094491" right="0.15748031496062992" top="0.78740157480314965" bottom="0.39370078740157483" header="0.39370078740157483" footer="0.23622047244094491"/>
  <pageSetup paperSize="9" scale="66" fitToHeight="0" orientation="landscape" r:id="rId1"/>
  <headerFooter differentFirst="1" scaleWithDoc="0" alignWithMargins="0">
    <oddFooter>&amp;C&amp;P</oddFooter>
  </headerFooter>
  <rowBreaks count="16" manualBreakCount="16">
    <brk id="40" max="11" man="1"/>
    <brk id="78" max="11" man="1"/>
    <brk id="167" max="11" man="1"/>
    <brk id="252" max="11" man="1"/>
    <brk id="288" max="11" man="1"/>
    <brk id="370" max="11" man="1"/>
    <brk id="409" max="11" man="1"/>
    <brk id="434" max="11" man="1"/>
    <brk id="458" max="11" man="1"/>
    <brk id="522" max="11" man="1"/>
    <brk id="563" max="11" man="1"/>
    <brk id="671" max="11" man="1"/>
    <brk id="711" max="11" man="1"/>
    <brk id="758" max="11" man="1"/>
    <brk id="789" max="11" man="1"/>
    <brk id="821" max="1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5"/>
  <sheetViews>
    <sheetView view="pageBreakPreview" zoomScale="130" zoomScaleNormal="90" zoomScaleSheetLayoutView="130" workbookViewId="0">
      <pane ySplit="5" topLeftCell="A6" activePane="bottomLeft" state="frozen"/>
      <selection activeCell="E7" sqref="E7"/>
      <selection pane="bottomLeft" activeCell="L13" sqref="L13:L15"/>
    </sheetView>
  </sheetViews>
  <sheetFormatPr defaultRowHeight="12.75"/>
  <cols>
    <col min="1" max="1" width="4.85546875" style="12" customWidth="1"/>
    <col min="2" max="2" width="17.42578125" style="13" customWidth="1"/>
    <col min="3" max="3" width="10.85546875" style="13" customWidth="1"/>
    <col min="4" max="4" width="21.7109375" style="13" customWidth="1"/>
    <col min="5" max="5" width="13.42578125" style="19" customWidth="1"/>
    <col min="6" max="6" width="12.7109375" style="19" customWidth="1"/>
    <col min="7" max="7" width="21" style="13" customWidth="1"/>
    <col min="8" max="8" width="32.5703125" style="26" customWidth="1"/>
    <col min="9" max="9" width="6.85546875" style="19" customWidth="1"/>
    <col min="10" max="10" width="10.5703125" style="19" customWidth="1"/>
    <col min="11" max="11" width="10.85546875" style="19" customWidth="1"/>
    <col min="12" max="12" width="20.28515625" style="131" customWidth="1"/>
    <col min="13" max="13" width="9.140625" customWidth="1"/>
    <col min="15" max="15" width="11" bestFit="1" customWidth="1"/>
    <col min="18" max="18" width="14.42578125" bestFit="1" customWidth="1"/>
  </cols>
  <sheetData>
    <row r="1" spans="1:20" s="2" customFormat="1" ht="31.5" customHeight="1">
      <c r="A1" s="2430" t="s">
        <v>2701</v>
      </c>
      <c r="B1" s="2430"/>
      <c r="C1" s="2430"/>
      <c r="D1" s="2430"/>
      <c r="E1" s="2430"/>
      <c r="F1" s="2430"/>
      <c r="G1" s="2430"/>
      <c r="H1" s="2430"/>
      <c r="I1" s="2430"/>
      <c r="J1" s="2430"/>
      <c r="K1" s="2430"/>
      <c r="L1" s="2430"/>
    </row>
    <row r="2" spans="1:20" s="2" customFormat="1" ht="13.5" customHeight="1" thickBot="1">
      <c r="A2" s="1"/>
      <c r="B2" s="69"/>
      <c r="C2" s="69"/>
      <c r="D2" s="69"/>
      <c r="E2" s="69"/>
      <c r="F2" s="69"/>
      <c r="G2" s="69"/>
      <c r="H2" s="36"/>
      <c r="I2" s="69"/>
      <c r="J2" s="69"/>
      <c r="K2" s="69"/>
      <c r="L2" s="141" t="s">
        <v>172</v>
      </c>
    </row>
    <row r="3" spans="1:20" s="2" customFormat="1" ht="22.5" customHeight="1" thickTop="1">
      <c r="A3" s="2439" t="s">
        <v>294</v>
      </c>
      <c r="B3" s="2439" t="s">
        <v>297</v>
      </c>
      <c r="C3" s="2439" t="s">
        <v>975</v>
      </c>
      <c r="D3" s="2444" t="s">
        <v>295</v>
      </c>
      <c r="E3" s="2444" t="s">
        <v>1969</v>
      </c>
      <c r="F3" s="2444" t="s">
        <v>1540</v>
      </c>
      <c r="G3" s="2439" t="s">
        <v>2242</v>
      </c>
      <c r="H3" s="2444" t="s">
        <v>298</v>
      </c>
      <c r="I3" s="2444" t="s">
        <v>1040</v>
      </c>
      <c r="J3" s="2444" t="s">
        <v>299</v>
      </c>
      <c r="K3" s="2444" t="s">
        <v>300</v>
      </c>
      <c r="L3" s="2439" t="s">
        <v>2242</v>
      </c>
      <c r="M3" s="2433"/>
      <c r="N3" s="2431"/>
      <c r="O3" s="2431"/>
      <c r="P3" s="2431"/>
      <c r="Q3" s="2431"/>
      <c r="R3" s="2431"/>
      <c r="S3" s="428"/>
      <c r="T3" s="2432"/>
    </row>
    <row r="4" spans="1:20" s="2" customFormat="1" ht="24" customHeight="1">
      <c r="A4" s="2440"/>
      <c r="B4" s="2440"/>
      <c r="C4" s="2442"/>
      <c r="D4" s="2445"/>
      <c r="E4" s="2445"/>
      <c r="F4" s="2442"/>
      <c r="G4" s="2442"/>
      <c r="H4" s="2442"/>
      <c r="I4" s="2442"/>
      <c r="J4" s="2442"/>
      <c r="K4" s="2442"/>
      <c r="L4" s="2442"/>
      <c r="M4" s="2433"/>
      <c r="N4" s="2431"/>
      <c r="O4" s="2431"/>
      <c r="P4" s="2431"/>
      <c r="Q4" s="2431"/>
      <c r="R4" s="2431"/>
      <c r="S4" s="428"/>
      <c r="T4" s="2432"/>
    </row>
    <row r="5" spans="1:20" s="2" customFormat="1" ht="14.25" customHeight="1" thickBot="1">
      <c r="A5" s="2441"/>
      <c r="B5" s="2441"/>
      <c r="C5" s="2443"/>
      <c r="D5" s="2446"/>
      <c r="E5" s="2446"/>
      <c r="F5" s="2443"/>
      <c r="G5" s="2443"/>
      <c r="H5" s="2443"/>
      <c r="I5" s="2443"/>
      <c r="J5" s="2443"/>
      <c r="K5" s="2443"/>
      <c r="L5" s="2443"/>
      <c r="M5" s="2433"/>
      <c r="N5" s="2431"/>
      <c r="O5" s="2431"/>
      <c r="P5" s="2431"/>
      <c r="Q5" s="2431"/>
      <c r="R5" s="2431"/>
      <c r="S5" s="428"/>
      <c r="T5" s="429"/>
    </row>
    <row r="6" spans="1:20" s="4" customFormat="1" ht="12.75" customHeight="1" thickTop="1" thickBot="1">
      <c r="A6" s="7">
        <v>1</v>
      </c>
      <c r="B6" s="7">
        <v>2</v>
      </c>
      <c r="C6" s="7">
        <v>3</v>
      </c>
      <c r="D6" s="8">
        <v>4</v>
      </c>
      <c r="E6" s="130">
        <v>5</v>
      </c>
      <c r="F6" s="130">
        <v>6</v>
      </c>
      <c r="G6" s="8">
        <v>7</v>
      </c>
      <c r="H6" s="8">
        <v>8</v>
      </c>
      <c r="I6" s="8">
        <v>9</v>
      </c>
      <c r="J6" s="8">
        <v>10</v>
      </c>
      <c r="K6" s="8">
        <v>11</v>
      </c>
      <c r="L6" s="8">
        <v>12</v>
      </c>
    </row>
    <row r="7" spans="1:20" s="5" customFormat="1" ht="14.25" customHeight="1" thickTop="1">
      <c r="A7" s="2640" t="s">
        <v>636</v>
      </c>
      <c r="B7" s="2475" t="s">
        <v>1347</v>
      </c>
      <c r="C7" s="2475" t="s">
        <v>976</v>
      </c>
      <c r="D7" s="68" t="s">
        <v>296</v>
      </c>
      <c r="E7" s="1254">
        <f>E9</f>
        <v>497364811.78999996</v>
      </c>
      <c r="F7" s="1254">
        <f>F9</f>
        <v>391898032.47000003</v>
      </c>
      <c r="G7" s="2261"/>
      <c r="H7" s="661" t="s">
        <v>977</v>
      </c>
      <c r="I7" s="667" t="s">
        <v>978</v>
      </c>
      <c r="J7" s="1291">
        <v>355</v>
      </c>
      <c r="K7" s="662">
        <v>362.56799999999998</v>
      </c>
      <c r="L7" s="2719"/>
      <c r="M7" s="584"/>
      <c r="N7" s="437"/>
      <c r="O7" s="437"/>
      <c r="P7" s="437"/>
      <c r="Q7" s="437"/>
      <c r="R7" s="584"/>
      <c r="S7" s="437"/>
      <c r="T7" s="437"/>
    </row>
    <row r="8" spans="1:20" s="430" customFormat="1" ht="19.5" customHeight="1">
      <c r="A8" s="2641"/>
      <c r="B8" s="2454"/>
      <c r="C8" s="2454"/>
      <c r="D8" s="320" t="s">
        <v>2521</v>
      </c>
      <c r="E8" s="2309">
        <f>E10</f>
        <v>77865042.310000002</v>
      </c>
      <c r="F8" s="1254">
        <f>F10</f>
        <v>62173789.669999994</v>
      </c>
      <c r="G8" s="2262"/>
      <c r="H8" s="657"/>
      <c r="I8" s="659"/>
      <c r="J8" s="671"/>
      <c r="K8" s="658"/>
      <c r="L8" s="2538"/>
      <c r="M8" s="584"/>
      <c r="N8" s="437"/>
      <c r="O8" s="437"/>
      <c r="P8" s="437"/>
      <c r="Q8" s="437"/>
      <c r="R8" s="584"/>
      <c r="S8" s="437"/>
      <c r="T8" s="437"/>
    </row>
    <row r="9" spans="1:20" s="5" customFormat="1" ht="21.75" customHeight="1">
      <c r="A9" s="2642"/>
      <c r="B9" s="2454"/>
      <c r="C9" s="2454"/>
      <c r="D9" s="1268" t="s">
        <v>301</v>
      </c>
      <c r="E9" s="2309">
        <f>E11+E13+E15</f>
        <v>497364811.78999996</v>
      </c>
      <c r="F9" s="575">
        <f>F11+F13+F15</f>
        <v>391898032.47000003</v>
      </c>
      <c r="G9" s="2262"/>
      <c r="H9" s="631" t="s">
        <v>1636</v>
      </c>
      <c r="I9" s="578" t="s">
        <v>1637</v>
      </c>
      <c r="J9" s="578">
        <v>5.5E-2</v>
      </c>
      <c r="K9" s="578">
        <v>7.1999999999999995E-2</v>
      </c>
      <c r="L9" s="2525"/>
      <c r="M9" s="437"/>
      <c r="N9" s="437"/>
      <c r="O9" s="584"/>
      <c r="P9" s="2176"/>
      <c r="Q9" s="2177"/>
      <c r="R9" s="465"/>
      <c r="S9" s="584"/>
      <c r="T9" s="437"/>
    </row>
    <row r="10" spans="1:20" s="430" customFormat="1" ht="20.25" customHeight="1">
      <c r="A10" s="2642"/>
      <c r="B10" s="2454"/>
      <c r="C10" s="2454"/>
      <c r="D10" s="320" t="s">
        <v>2521</v>
      </c>
      <c r="E10" s="2309">
        <f>E12+E16+E14</f>
        <v>77865042.310000002</v>
      </c>
      <c r="F10" s="1254">
        <f>F12+F16+F14</f>
        <v>62173789.669999994</v>
      </c>
      <c r="G10" s="2262"/>
      <c r="H10" s="934"/>
      <c r="I10" s="666"/>
      <c r="J10" s="666"/>
      <c r="K10" s="666"/>
      <c r="L10" s="2527"/>
      <c r="M10" s="437"/>
      <c r="N10" s="437"/>
      <c r="O10" s="584"/>
      <c r="P10" s="633"/>
      <c r="Q10" s="632"/>
      <c r="R10" s="254"/>
      <c r="S10" s="584"/>
      <c r="T10" s="437"/>
    </row>
    <row r="11" spans="1:20" s="5" customFormat="1" ht="61.5" customHeight="1">
      <c r="A11" s="2642"/>
      <c r="B11" s="2454"/>
      <c r="C11" s="2454"/>
      <c r="D11" s="1268" t="s">
        <v>303</v>
      </c>
      <c r="E11" s="2309">
        <v>242403837.03999999</v>
      </c>
      <c r="F11" s="10">
        <f>F20+F52+F77+F95+F115+F199</f>
        <v>207600337.56</v>
      </c>
      <c r="G11" s="2262"/>
      <c r="H11" s="2384" t="s">
        <v>1145</v>
      </c>
      <c r="I11" s="577" t="s">
        <v>325</v>
      </c>
      <c r="J11" s="577">
        <v>31</v>
      </c>
      <c r="K11" s="577">
        <v>19</v>
      </c>
      <c r="L11" s="2525" t="s">
        <v>3251</v>
      </c>
      <c r="M11" s="437"/>
      <c r="N11" s="437"/>
      <c r="O11" s="437"/>
      <c r="P11" s="437"/>
      <c r="Q11" s="437"/>
      <c r="R11" s="437"/>
      <c r="S11" s="437"/>
      <c r="T11" s="437"/>
    </row>
    <row r="12" spans="1:20" s="430" customFormat="1" ht="27" customHeight="1">
      <c r="A12" s="2642"/>
      <c r="B12" s="2454"/>
      <c r="C12" s="2454"/>
      <c r="D12" s="320" t="s">
        <v>2521</v>
      </c>
      <c r="E12" s="2309">
        <f>E200+E53+E116</f>
        <v>9160407.8800000008</v>
      </c>
      <c r="F12" s="1254">
        <f>F200+F53+F116</f>
        <v>8790195.9800000004</v>
      </c>
      <c r="G12" s="2262"/>
      <c r="H12" s="2398"/>
      <c r="I12" s="658"/>
      <c r="J12" s="658"/>
      <c r="K12" s="658"/>
      <c r="L12" s="2527"/>
      <c r="M12" s="437"/>
      <c r="N12" s="437"/>
      <c r="O12" s="437"/>
      <c r="P12" s="437"/>
      <c r="Q12" s="437"/>
      <c r="R12" s="437"/>
      <c r="S12" s="437"/>
      <c r="T12" s="437"/>
    </row>
    <row r="13" spans="1:20" s="5" customFormat="1" ht="20.25" customHeight="1">
      <c r="A13" s="2642"/>
      <c r="B13" s="2454"/>
      <c r="C13" s="2454"/>
      <c r="D13" s="1282" t="s">
        <v>304</v>
      </c>
      <c r="E13" s="2309">
        <f>E21+E54+E78+E96+E117</f>
        <v>139317100</v>
      </c>
      <c r="F13" s="10">
        <f>F21+F54+F78+F96+F117</f>
        <v>98183358.930000007</v>
      </c>
      <c r="G13" s="2262"/>
      <c r="H13" s="2384" t="s">
        <v>1906</v>
      </c>
      <c r="I13" s="2390" t="s">
        <v>306</v>
      </c>
      <c r="J13" s="2390">
        <v>53.6</v>
      </c>
      <c r="K13" s="2570" t="s">
        <v>137</v>
      </c>
      <c r="L13" s="2525" t="s">
        <v>3340</v>
      </c>
      <c r="M13" s="437"/>
      <c r="N13" s="437"/>
      <c r="O13" s="437"/>
      <c r="P13" s="437"/>
      <c r="Q13" s="437"/>
      <c r="R13" s="437"/>
      <c r="S13" s="437"/>
      <c r="T13" s="437"/>
    </row>
    <row r="14" spans="1:20" s="673" customFormat="1" ht="20.25" customHeight="1">
      <c r="A14" s="2642"/>
      <c r="B14" s="2454"/>
      <c r="C14" s="2454"/>
      <c r="D14" s="320" t="s">
        <v>2521</v>
      </c>
      <c r="E14" s="2309">
        <f>E118</f>
        <v>20683700</v>
      </c>
      <c r="F14" s="2208">
        <f>F118</f>
        <v>16417460.289999999</v>
      </c>
      <c r="G14" s="2262"/>
      <c r="H14" s="2385"/>
      <c r="I14" s="2391"/>
      <c r="J14" s="2391"/>
      <c r="K14" s="2453"/>
      <c r="L14" s="2526"/>
      <c r="M14" s="680"/>
      <c r="N14" s="2264"/>
      <c r="O14" s="680"/>
      <c r="P14" s="680"/>
      <c r="Q14" s="680"/>
      <c r="R14" s="680"/>
      <c r="S14" s="680"/>
      <c r="T14" s="680"/>
    </row>
    <row r="15" spans="1:20" s="134" customFormat="1" ht="55.5" customHeight="1">
      <c r="A15" s="2642"/>
      <c r="B15" s="2454"/>
      <c r="C15" s="2454"/>
      <c r="D15" s="1268" t="s">
        <v>2312</v>
      </c>
      <c r="E15" s="2309">
        <v>115643874.75</v>
      </c>
      <c r="F15" s="575">
        <f>F202</f>
        <v>86114335.980000004</v>
      </c>
      <c r="G15" s="2262"/>
      <c r="H15" s="2385"/>
      <c r="I15" s="2391"/>
      <c r="J15" s="2391"/>
      <c r="K15" s="2453"/>
      <c r="L15" s="2527"/>
      <c r="M15" s="437"/>
      <c r="N15" s="437"/>
      <c r="O15" s="437"/>
      <c r="P15" s="437"/>
      <c r="Q15" s="437"/>
      <c r="R15" s="437"/>
      <c r="S15" s="437"/>
      <c r="T15" s="437"/>
    </row>
    <row r="16" spans="1:20" s="430" customFormat="1" ht="39" customHeight="1">
      <c r="A16" s="2642"/>
      <c r="B16" s="2454"/>
      <c r="C16" s="2454"/>
      <c r="D16" s="320" t="s">
        <v>2521</v>
      </c>
      <c r="E16" s="1707">
        <f>E203</f>
        <v>48020934.43</v>
      </c>
      <c r="F16" s="1408">
        <f>F203</f>
        <v>36966133.399999999</v>
      </c>
      <c r="G16" s="2262"/>
      <c r="H16" s="1397" t="s">
        <v>1146</v>
      </c>
      <c r="I16" s="1398" t="s">
        <v>306</v>
      </c>
      <c r="J16" s="1398">
        <v>78.099999999999994</v>
      </c>
      <c r="K16" s="1398">
        <v>77.819999999999993</v>
      </c>
      <c r="L16" s="1720" t="s">
        <v>3252</v>
      </c>
      <c r="M16" s="437"/>
      <c r="N16" s="437"/>
      <c r="O16" s="437"/>
      <c r="P16" s="437"/>
      <c r="Q16" s="437"/>
      <c r="R16" s="437"/>
      <c r="S16" s="437"/>
      <c r="T16" s="437"/>
    </row>
    <row r="17" spans="1:20" s="236" customFormat="1" ht="39.75" customHeight="1">
      <c r="A17" s="2642"/>
      <c r="B17" s="2454"/>
      <c r="C17" s="2454"/>
      <c r="D17" s="1400" t="s">
        <v>302</v>
      </c>
      <c r="E17" s="1408">
        <f>E22+E55+E79+E97+E119</f>
        <v>0</v>
      </c>
      <c r="F17" s="1408">
        <f>F22+F55+F79+F97+F119</f>
        <v>0</v>
      </c>
      <c r="G17" s="2263"/>
      <c r="H17" s="1403" t="s">
        <v>1855</v>
      </c>
      <c r="I17" s="1399" t="s">
        <v>306</v>
      </c>
      <c r="J17" s="1399">
        <v>0.11</v>
      </c>
      <c r="K17" s="1715">
        <v>0.11</v>
      </c>
      <c r="L17" s="1408"/>
      <c r="M17" s="437"/>
      <c r="N17" s="437"/>
      <c r="O17" s="437"/>
      <c r="P17" s="437"/>
      <c r="Q17" s="437"/>
      <c r="R17" s="437"/>
      <c r="S17" s="437"/>
      <c r="T17" s="437"/>
    </row>
    <row r="18" spans="1:20" s="11" customFormat="1" ht="15" customHeight="1">
      <c r="A18" s="2468" t="s">
        <v>308</v>
      </c>
      <c r="B18" s="2393" t="s">
        <v>490</v>
      </c>
      <c r="C18" s="2393"/>
      <c r="D18" s="34" t="s">
        <v>296</v>
      </c>
      <c r="E18" s="37">
        <f>E19+E23</f>
        <v>32421100</v>
      </c>
      <c r="F18" s="37">
        <f>F19+F23</f>
        <v>16578324</v>
      </c>
      <c r="G18" s="551"/>
      <c r="H18" s="2592"/>
      <c r="I18" s="76"/>
      <c r="J18" s="76"/>
      <c r="K18" s="76"/>
      <c r="L18" s="2531"/>
      <c r="M18" s="597"/>
      <c r="N18" s="592"/>
      <c r="O18" s="592"/>
      <c r="P18" s="592"/>
      <c r="Q18" s="592"/>
      <c r="R18" s="592"/>
      <c r="S18" s="597"/>
      <c r="T18" s="597"/>
    </row>
    <row r="19" spans="1:20" s="11" customFormat="1" ht="21.75" customHeight="1">
      <c r="A19" s="2594"/>
      <c r="B19" s="2644"/>
      <c r="C19" s="2644"/>
      <c r="D19" s="66" t="s">
        <v>301</v>
      </c>
      <c r="E19" s="37">
        <f>E20+E21+E22</f>
        <v>32421100</v>
      </c>
      <c r="F19" s="37">
        <f>F20+F21+F22</f>
        <v>16578324</v>
      </c>
      <c r="G19" s="552"/>
      <c r="H19" s="2593"/>
      <c r="I19" s="77"/>
      <c r="J19" s="77"/>
      <c r="K19" s="77"/>
      <c r="L19" s="2532"/>
      <c r="M19" s="597"/>
      <c r="N19" s="597"/>
      <c r="O19" s="597"/>
      <c r="P19" s="597"/>
      <c r="Q19" s="597"/>
      <c r="R19" s="597"/>
      <c r="S19" s="597"/>
      <c r="T19" s="597"/>
    </row>
    <row r="20" spans="1:20" s="11" customFormat="1" ht="14.25" customHeight="1">
      <c r="A20" s="2594"/>
      <c r="B20" s="2644"/>
      <c r="C20" s="2644"/>
      <c r="D20" s="66" t="s">
        <v>303</v>
      </c>
      <c r="E20" s="37">
        <f>E26</f>
        <v>0</v>
      </c>
      <c r="F20" s="37">
        <f>F26</f>
        <v>0</v>
      </c>
      <c r="G20" s="552"/>
      <c r="H20" s="2593"/>
      <c r="I20" s="77"/>
      <c r="J20" s="77"/>
      <c r="K20" s="77"/>
      <c r="L20" s="2532"/>
      <c r="M20" s="597"/>
      <c r="N20" s="597"/>
      <c r="O20" s="597"/>
      <c r="P20" s="597"/>
      <c r="Q20" s="597"/>
      <c r="R20" s="597"/>
      <c r="S20" s="597"/>
      <c r="T20" s="597"/>
    </row>
    <row r="21" spans="1:20" s="11" customFormat="1" ht="15" customHeight="1">
      <c r="A21" s="2594"/>
      <c r="B21" s="2644"/>
      <c r="C21" s="2644"/>
      <c r="D21" s="34" t="s">
        <v>304</v>
      </c>
      <c r="E21" s="37">
        <f t="shared" ref="E21:F23" si="0">E27</f>
        <v>32421100</v>
      </c>
      <c r="F21" s="37">
        <f t="shared" si="0"/>
        <v>16578324</v>
      </c>
      <c r="G21" s="552"/>
      <c r="H21" s="2593"/>
      <c r="I21" s="77"/>
      <c r="J21" s="77"/>
      <c r="K21" s="77"/>
      <c r="L21" s="2532"/>
      <c r="M21" s="597"/>
      <c r="N21" s="597"/>
      <c r="O21" s="597"/>
      <c r="P21" s="597"/>
      <c r="Q21" s="597"/>
      <c r="R21" s="597"/>
      <c r="S21" s="597"/>
      <c r="T21" s="597"/>
    </row>
    <row r="22" spans="1:20" s="11" customFormat="1" ht="22.5" customHeight="1">
      <c r="A22" s="2594"/>
      <c r="B22" s="2644"/>
      <c r="C22" s="2644"/>
      <c r="D22" s="66" t="s">
        <v>305</v>
      </c>
      <c r="E22" s="37">
        <f t="shared" si="0"/>
        <v>0</v>
      </c>
      <c r="F22" s="37">
        <f t="shared" si="0"/>
        <v>0</v>
      </c>
      <c r="G22" s="552"/>
      <c r="H22" s="2593"/>
      <c r="I22" s="77"/>
      <c r="J22" s="77"/>
      <c r="K22" s="77"/>
      <c r="L22" s="2532"/>
      <c r="M22" s="597"/>
      <c r="N22" s="597"/>
      <c r="O22" s="597"/>
      <c r="P22" s="1770"/>
      <c r="Q22" s="597"/>
      <c r="R22" s="597"/>
      <c r="S22" s="597"/>
      <c r="T22" s="597"/>
    </row>
    <row r="23" spans="1:20" s="11" customFormat="1" ht="18.75" customHeight="1">
      <c r="A23" s="2595"/>
      <c r="B23" s="2645"/>
      <c r="C23" s="2645"/>
      <c r="D23" s="34" t="s">
        <v>302</v>
      </c>
      <c r="E23" s="37">
        <f t="shared" si="0"/>
        <v>0</v>
      </c>
      <c r="F23" s="37">
        <f t="shared" si="0"/>
        <v>0</v>
      </c>
      <c r="G23" s="552"/>
      <c r="H23" s="2679"/>
      <c r="I23" s="78"/>
      <c r="J23" s="78"/>
      <c r="K23" s="78"/>
      <c r="L23" s="2533"/>
      <c r="M23" s="597"/>
      <c r="N23" s="597"/>
      <c r="O23" s="597"/>
      <c r="P23" s="597"/>
      <c r="Q23" s="597"/>
      <c r="R23" s="597"/>
      <c r="S23" s="597"/>
      <c r="T23" s="597"/>
    </row>
    <row r="24" spans="1:20" s="5" customFormat="1">
      <c r="A24" s="2648" t="s">
        <v>309</v>
      </c>
      <c r="B24" s="2368" t="s">
        <v>491</v>
      </c>
      <c r="C24" s="2368"/>
      <c r="D24" s="305" t="s">
        <v>296</v>
      </c>
      <c r="E24" s="266">
        <f>E25+E29</f>
        <v>32421100</v>
      </c>
      <c r="F24" s="266">
        <f>F25+F29</f>
        <v>16578324</v>
      </c>
      <c r="G24" s="289"/>
      <c r="H24" s="2411"/>
      <c r="I24" s="2414"/>
      <c r="J24" s="2414"/>
      <c r="K24" s="2414"/>
      <c r="L24" s="2528"/>
      <c r="M24" s="437"/>
      <c r="N24" s="437"/>
      <c r="O24" s="437"/>
      <c r="P24" s="437"/>
      <c r="Q24" s="437"/>
      <c r="R24" s="437"/>
      <c r="S24" s="437"/>
      <c r="T24" s="437"/>
    </row>
    <row r="25" spans="1:20" s="5" customFormat="1" ht="19.5">
      <c r="A25" s="2649"/>
      <c r="B25" s="2587"/>
      <c r="C25" s="2587"/>
      <c r="D25" s="305" t="s">
        <v>301</v>
      </c>
      <c r="E25" s="266">
        <f>E26+E27+E28</f>
        <v>32421100</v>
      </c>
      <c r="F25" s="266">
        <f>F26+F27+F28</f>
        <v>16578324</v>
      </c>
      <c r="G25" s="290"/>
      <c r="H25" s="2412"/>
      <c r="I25" s="2600"/>
      <c r="J25" s="2600"/>
      <c r="K25" s="2600"/>
      <c r="L25" s="2529"/>
      <c r="M25" s="437"/>
      <c r="N25" s="437"/>
      <c r="O25" s="437"/>
      <c r="P25" s="437"/>
      <c r="Q25" s="437"/>
      <c r="R25" s="437"/>
      <c r="S25" s="437"/>
      <c r="T25" s="437"/>
    </row>
    <row r="26" spans="1:20" s="5" customFormat="1">
      <c r="A26" s="2649"/>
      <c r="B26" s="2587"/>
      <c r="C26" s="2587"/>
      <c r="D26" s="305" t="s">
        <v>303</v>
      </c>
      <c r="E26" s="266">
        <f>E32+E38+E44</f>
        <v>0</v>
      </c>
      <c r="F26" s="266">
        <f>F32+F38+F44</f>
        <v>0</v>
      </c>
      <c r="G26" s="290"/>
      <c r="H26" s="2412"/>
      <c r="I26" s="2600"/>
      <c r="J26" s="2600"/>
      <c r="K26" s="2600"/>
      <c r="L26" s="2529"/>
      <c r="M26" s="437"/>
      <c r="N26" s="437"/>
      <c r="O26" s="437"/>
      <c r="P26" s="437"/>
      <c r="Q26" s="437"/>
      <c r="R26" s="437"/>
      <c r="S26" s="437"/>
      <c r="T26" s="437"/>
    </row>
    <row r="27" spans="1:20" s="5" customFormat="1">
      <c r="A27" s="2649"/>
      <c r="B27" s="2587"/>
      <c r="C27" s="2587"/>
      <c r="D27" s="267" t="s">
        <v>304</v>
      </c>
      <c r="E27" s="266">
        <f t="shared" ref="E27:F29" si="1">E33+E39+E45</f>
        <v>32421100</v>
      </c>
      <c r="F27" s="266">
        <f t="shared" si="1"/>
        <v>16578324</v>
      </c>
      <c r="G27" s="290"/>
      <c r="H27" s="2604"/>
      <c r="I27" s="2600"/>
      <c r="J27" s="2600"/>
      <c r="K27" s="2600"/>
      <c r="L27" s="2529"/>
      <c r="M27" s="437"/>
      <c r="N27" s="437"/>
      <c r="O27" s="437"/>
      <c r="P27" s="437"/>
      <c r="Q27" s="437"/>
      <c r="R27" s="437"/>
      <c r="S27" s="437"/>
      <c r="T27" s="437"/>
    </row>
    <row r="28" spans="1:20" ht="19.5">
      <c r="A28" s="2649"/>
      <c r="B28" s="2587"/>
      <c r="C28" s="2587"/>
      <c r="D28" s="305" t="s">
        <v>305</v>
      </c>
      <c r="E28" s="266">
        <f t="shared" si="1"/>
        <v>0</v>
      </c>
      <c r="F28" s="266">
        <f t="shared" si="1"/>
        <v>0</v>
      </c>
      <c r="G28" s="290"/>
      <c r="H28" s="2605"/>
      <c r="I28" s="2600"/>
      <c r="J28" s="2600"/>
      <c r="K28" s="2600"/>
      <c r="L28" s="2529"/>
      <c r="M28" s="592"/>
      <c r="N28" s="592"/>
      <c r="O28" s="592"/>
      <c r="P28" s="592"/>
      <c r="Q28" s="592"/>
      <c r="R28" s="592"/>
      <c r="S28" s="592"/>
      <c r="T28" s="592"/>
    </row>
    <row r="29" spans="1:20" ht="18" customHeight="1">
      <c r="A29" s="2667"/>
      <c r="B29" s="2588"/>
      <c r="C29" s="2588"/>
      <c r="D29" s="267" t="s">
        <v>302</v>
      </c>
      <c r="E29" s="266">
        <f t="shared" si="1"/>
        <v>0</v>
      </c>
      <c r="F29" s="266">
        <f t="shared" si="1"/>
        <v>0</v>
      </c>
      <c r="G29" s="307"/>
      <c r="H29" s="2634"/>
      <c r="I29" s="2603"/>
      <c r="J29" s="2603"/>
      <c r="K29" s="2603"/>
      <c r="L29" s="2530"/>
      <c r="M29" s="592"/>
      <c r="N29" s="592"/>
      <c r="O29" s="592"/>
      <c r="P29" s="592"/>
      <c r="Q29" s="592"/>
      <c r="R29" s="592"/>
      <c r="S29" s="592"/>
      <c r="T29" s="592"/>
    </row>
    <row r="30" spans="1:20" ht="29.25" customHeight="1">
      <c r="A30" s="2395" t="s">
        <v>310</v>
      </c>
      <c r="B30" s="2420" t="s">
        <v>790</v>
      </c>
      <c r="C30" s="2420" t="s">
        <v>402</v>
      </c>
      <c r="D30" s="68" t="s">
        <v>296</v>
      </c>
      <c r="E30" s="10">
        <f>E31+E35</f>
        <v>24157800</v>
      </c>
      <c r="F30" s="10">
        <f>F31+F35</f>
        <v>8939196</v>
      </c>
      <c r="G30" s="2420" t="s">
        <v>2705</v>
      </c>
      <c r="H30" s="2384" t="s">
        <v>791</v>
      </c>
      <c r="I30" s="2390" t="s">
        <v>741</v>
      </c>
      <c r="J30" s="2390">
        <v>19</v>
      </c>
      <c r="K30" s="2390">
        <v>7</v>
      </c>
      <c r="L30" s="2525" t="s">
        <v>2702</v>
      </c>
      <c r="M30" s="592"/>
      <c r="S30" s="592"/>
      <c r="T30" s="592"/>
    </row>
    <row r="31" spans="1:20" ht="39.75" customHeight="1">
      <c r="A31" s="2477"/>
      <c r="B31" s="2539"/>
      <c r="C31" s="2421"/>
      <c r="D31" s="68" t="s">
        <v>301</v>
      </c>
      <c r="E31" s="10">
        <f>E32+E33+E34</f>
        <v>24157800</v>
      </c>
      <c r="F31" s="46">
        <f>F32+F33+F34</f>
        <v>8939196</v>
      </c>
      <c r="G31" s="2539"/>
      <c r="H31" s="2639"/>
      <c r="I31" s="2677"/>
      <c r="J31" s="2677"/>
      <c r="K31" s="2677"/>
      <c r="L31" s="2526"/>
      <c r="M31" s="592"/>
      <c r="N31" s="592"/>
      <c r="O31" s="592"/>
      <c r="P31" s="598"/>
      <c r="Q31" s="592"/>
      <c r="R31" s="592"/>
      <c r="S31" s="592"/>
      <c r="T31" s="592"/>
    </row>
    <row r="32" spans="1:20" ht="33.75" customHeight="1">
      <c r="A32" s="2477"/>
      <c r="B32" s="2539"/>
      <c r="C32" s="2421"/>
      <c r="D32" s="67" t="s">
        <v>303</v>
      </c>
      <c r="E32" s="84">
        <v>0</v>
      </c>
      <c r="F32" s="10">
        <v>0</v>
      </c>
      <c r="G32" s="2539"/>
      <c r="H32" s="2676"/>
      <c r="I32" s="2596"/>
      <c r="J32" s="2596"/>
      <c r="K32" s="2596"/>
      <c r="L32" s="2527"/>
      <c r="M32" s="592"/>
      <c r="N32" s="592"/>
      <c r="O32" s="592"/>
      <c r="P32" s="592"/>
      <c r="Q32" s="592"/>
      <c r="R32" s="592"/>
      <c r="S32" s="592"/>
      <c r="T32" s="592"/>
    </row>
    <row r="33" spans="1:20" ht="30" customHeight="1">
      <c r="A33" s="2477"/>
      <c r="B33" s="2539"/>
      <c r="C33" s="2421"/>
      <c r="D33" s="6" t="s">
        <v>304</v>
      </c>
      <c r="E33" s="10">
        <v>24157800</v>
      </c>
      <c r="F33" s="10">
        <v>8939196</v>
      </c>
      <c r="G33" s="2539"/>
      <c r="H33" s="2658" t="s">
        <v>706</v>
      </c>
      <c r="I33" s="2750" t="s">
        <v>741</v>
      </c>
      <c r="J33" s="2750">
        <v>0</v>
      </c>
      <c r="K33" s="2750">
        <v>0</v>
      </c>
      <c r="L33" s="2525"/>
      <c r="M33" s="592"/>
      <c r="N33" s="592"/>
      <c r="O33" s="592"/>
      <c r="P33" s="592"/>
      <c r="Q33" s="592"/>
      <c r="R33" s="592"/>
      <c r="S33" s="592"/>
      <c r="T33" s="592"/>
    </row>
    <row r="34" spans="1:20" ht="32.25" customHeight="1">
      <c r="A34" s="2477"/>
      <c r="B34" s="2539"/>
      <c r="C34" s="2421"/>
      <c r="D34" s="68" t="s">
        <v>305</v>
      </c>
      <c r="E34" s="46">
        <v>0</v>
      </c>
      <c r="F34" s="84">
        <v>0</v>
      </c>
      <c r="G34" s="2539"/>
      <c r="H34" s="2659"/>
      <c r="I34" s="2801"/>
      <c r="J34" s="2801"/>
      <c r="K34" s="2801"/>
      <c r="L34" s="2526"/>
      <c r="M34" s="592"/>
      <c r="N34" s="592"/>
      <c r="O34" s="592"/>
      <c r="P34" s="592"/>
      <c r="Q34" s="592"/>
      <c r="R34" s="592"/>
      <c r="S34" s="592"/>
      <c r="T34" s="592"/>
    </row>
    <row r="35" spans="1:20" ht="25.5" customHeight="1">
      <c r="A35" s="2544"/>
      <c r="B35" s="2539"/>
      <c r="C35" s="2421"/>
      <c r="D35" s="6" t="s">
        <v>302</v>
      </c>
      <c r="E35" s="84">
        <v>0</v>
      </c>
      <c r="F35" s="84">
        <v>0</v>
      </c>
      <c r="G35" s="2539"/>
      <c r="H35" s="2681"/>
      <c r="I35" s="2751"/>
      <c r="J35" s="2751"/>
      <c r="K35" s="2751"/>
      <c r="L35" s="2527"/>
      <c r="M35" s="592"/>
      <c r="N35" s="592"/>
      <c r="O35" s="592"/>
      <c r="P35" s="592"/>
      <c r="Q35" s="592"/>
      <c r="R35" s="592"/>
      <c r="S35" s="592"/>
      <c r="T35" s="592"/>
    </row>
    <row r="36" spans="1:20" ht="12.75" customHeight="1">
      <c r="A36" s="2395" t="s">
        <v>312</v>
      </c>
      <c r="B36" s="2420" t="s">
        <v>2141</v>
      </c>
      <c r="C36" s="2420" t="s">
        <v>402</v>
      </c>
      <c r="D36" s="68" t="s">
        <v>296</v>
      </c>
      <c r="E36" s="10">
        <f>E37+E41</f>
        <v>3273000</v>
      </c>
      <c r="F36" s="10">
        <f>F37+F41</f>
        <v>3198492</v>
      </c>
      <c r="G36" s="2420" t="s">
        <v>2706</v>
      </c>
      <c r="H36" s="2384" t="s">
        <v>2143</v>
      </c>
      <c r="I36" s="2390" t="s">
        <v>741</v>
      </c>
      <c r="J36" s="2390">
        <v>5</v>
      </c>
      <c r="K36" s="2390">
        <v>5</v>
      </c>
      <c r="L36" s="2525"/>
      <c r="M36" s="592"/>
      <c r="N36" s="592"/>
      <c r="O36" s="592"/>
      <c r="P36" s="592"/>
      <c r="Q36" s="592"/>
      <c r="R36" s="592"/>
      <c r="S36" s="592"/>
      <c r="T36" s="592"/>
    </row>
    <row r="37" spans="1:20" ht="24.75" customHeight="1">
      <c r="A37" s="2477"/>
      <c r="B37" s="2539"/>
      <c r="C37" s="2421"/>
      <c r="D37" s="68" t="s">
        <v>301</v>
      </c>
      <c r="E37" s="10">
        <f>E38+E39+E40</f>
        <v>3273000</v>
      </c>
      <c r="F37" s="46">
        <f>F38+F39+F40</f>
        <v>3198492</v>
      </c>
      <c r="G37" s="2539"/>
      <c r="H37" s="2639"/>
      <c r="I37" s="2677"/>
      <c r="J37" s="2677"/>
      <c r="K37" s="2677"/>
      <c r="L37" s="2526"/>
      <c r="M37" s="592"/>
      <c r="N37" s="592"/>
      <c r="O37" s="592"/>
      <c r="P37" s="592"/>
      <c r="Q37" s="592"/>
      <c r="R37" s="592"/>
      <c r="S37" s="592"/>
      <c r="T37" s="592"/>
    </row>
    <row r="38" spans="1:20" ht="15" customHeight="1">
      <c r="A38" s="2477"/>
      <c r="B38" s="2539"/>
      <c r="C38" s="2421"/>
      <c r="D38" s="67" t="s">
        <v>303</v>
      </c>
      <c r="E38" s="84">
        <v>0</v>
      </c>
      <c r="F38" s="10">
        <v>0</v>
      </c>
      <c r="G38" s="2539"/>
      <c r="H38" s="2676"/>
      <c r="I38" s="2596"/>
      <c r="J38" s="2596"/>
      <c r="K38" s="2596"/>
      <c r="L38" s="2527"/>
      <c r="M38" s="592"/>
      <c r="N38" s="592"/>
      <c r="O38" s="592"/>
      <c r="P38" s="592"/>
      <c r="Q38" s="592"/>
      <c r="R38" s="592"/>
      <c r="S38" s="592"/>
      <c r="T38" s="592"/>
    </row>
    <row r="39" spans="1:20" ht="16.5" customHeight="1">
      <c r="A39" s="2477"/>
      <c r="B39" s="2539"/>
      <c r="C39" s="2421"/>
      <c r="D39" s="6" t="s">
        <v>304</v>
      </c>
      <c r="E39" s="10">
        <v>3273000</v>
      </c>
      <c r="F39" s="10">
        <v>3198492</v>
      </c>
      <c r="G39" s="2539"/>
      <c r="H39" s="2658" t="s">
        <v>2142</v>
      </c>
      <c r="I39" s="2750" t="s">
        <v>741</v>
      </c>
      <c r="J39" s="2750">
        <v>13</v>
      </c>
      <c r="K39" s="2750">
        <v>11</v>
      </c>
      <c r="L39" s="2525" t="s">
        <v>2703</v>
      </c>
      <c r="M39" s="592"/>
      <c r="N39" s="592"/>
      <c r="O39" s="592"/>
      <c r="P39" s="592"/>
      <c r="Q39" s="592"/>
      <c r="R39" s="592"/>
      <c r="S39" s="592"/>
      <c r="T39" s="592"/>
    </row>
    <row r="40" spans="1:20" ht="23.25" customHeight="1">
      <c r="A40" s="2477"/>
      <c r="B40" s="2539"/>
      <c r="C40" s="2421"/>
      <c r="D40" s="68" t="s">
        <v>305</v>
      </c>
      <c r="E40" s="46">
        <v>0</v>
      </c>
      <c r="F40" s="84">
        <v>0</v>
      </c>
      <c r="G40" s="2539"/>
      <c r="H40" s="2659"/>
      <c r="I40" s="2801"/>
      <c r="J40" s="2801"/>
      <c r="K40" s="2801"/>
      <c r="L40" s="2526"/>
      <c r="M40" s="592"/>
      <c r="N40" s="592"/>
      <c r="O40" s="592"/>
      <c r="P40" s="592"/>
      <c r="Q40" s="592"/>
      <c r="R40" s="592"/>
      <c r="S40" s="592"/>
      <c r="T40" s="592"/>
    </row>
    <row r="41" spans="1:20" ht="27.75" customHeight="1">
      <c r="A41" s="2544"/>
      <c r="B41" s="2539"/>
      <c r="C41" s="2421"/>
      <c r="D41" s="6" t="s">
        <v>302</v>
      </c>
      <c r="E41" s="84">
        <v>0</v>
      </c>
      <c r="F41" s="84">
        <v>0</v>
      </c>
      <c r="G41" s="2539"/>
      <c r="H41" s="2681"/>
      <c r="I41" s="2751"/>
      <c r="J41" s="2751"/>
      <c r="K41" s="2751"/>
      <c r="L41" s="2527"/>
      <c r="M41" s="592"/>
      <c r="N41" s="592"/>
      <c r="O41" s="592"/>
      <c r="P41" s="592"/>
      <c r="Q41" s="592"/>
      <c r="R41" s="592"/>
      <c r="S41" s="592"/>
      <c r="T41" s="592"/>
    </row>
    <row r="42" spans="1:20" ht="18.75" customHeight="1">
      <c r="A42" s="2396" t="s">
        <v>313</v>
      </c>
      <c r="B42" s="2420" t="s">
        <v>1910</v>
      </c>
      <c r="C42" s="2420" t="s">
        <v>402</v>
      </c>
      <c r="D42" s="68" t="s">
        <v>296</v>
      </c>
      <c r="E42" s="10">
        <f>E43+E47</f>
        <v>4990300</v>
      </c>
      <c r="F42" s="10">
        <f>F43+F47</f>
        <v>4440636</v>
      </c>
      <c r="G42" s="2420" t="s">
        <v>2707</v>
      </c>
      <c r="H42" s="2384" t="s">
        <v>2145</v>
      </c>
      <c r="I42" s="2390" t="s">
        <v>741</v>
      </c>
      <c r="J42" s="2390">
        <v>7</v>
      </c>
      <c r="K42" s="2390">
        <v>7</v>
      </c>
      <c r="L42" s="2525"/>
      <c r="M42" s="592"/>
      <c r="N42" s="592"/>
      <c r="O42" s="592"/>
      <c r="P42" s="592"/>
      <c r="Q42" s="592"/>
      <c r="R42" s="592"/>
      <c r="S42" s="592"/>
      <c r="T42" s="592"/>
    </row>
    <row r="43" spans="1:20" ht="19.5">
      <c r="A43" s="2477"/>
      <c r="B43" s="2539"/>
      <c r="C43" s="2421"/>
      <c r="D43" s="68" t="s">
        <v>301</v>
      </c>
      <c r="E43" s="10">
        <f>E44+E45+E46</f>
        <v>4990300</v>
      </c>
      <c r="F43" s="10">
        <f>F44+F45+F46</f>
        <v>4440636</v>
      </c>
      <c r="G43" s="2539"/>
      <c r="H43" s="2639"/>
      <c r="I43" s="2801"/>
      <c r="J43" s="2801"/>
      <c r="K43" s="2801"/>
      <c r="L43" s="2526"/>
      <c r="M43" s="592"/>
      <c r="N43" s="592"/>
      <c r="O43" s="592"/>
      <c r="P43" s="592"/>
      <c r="Q43" s="592"/>
      <c r="R43" s="592"/>
      <c r="S43" s="592"/>
      <c r="T43" s="592"/>
    </row>
    <row r="44" spans="1:20" ht="12.75" customHeight="1">
      <c r="A44" s="2477"/>
      <c r="B44" s="2539"/>
      <c r="C44" s="2421"/>
      <c r="D44" s="67" t="s">
        <v>303</v>
      </c>
      <c r="E44" s="84">
        <v>0</v>
      </c>
      <c r="F44" s="10">
        <v>0</v>
      </c>
      <c r="G44" s="2539"/>
      <c r="H44" s="2676"/>
      <c r="I44" s="2677"/>
      <c r="J44" s="2677"/>
      <c r="K44" s="2677"/>
      <c r="L44" s="2527"/>
      <c r="M44" s="592"/>
      <c r="N44" s="592"/>
      <c r="O44" s="592"/>
      <c r="P44" s="592"/>
      <c r="Q44" s="592"/>
      <c r="R44" s="592"/>
      <c r="S44" s="592"/>
      <c r="T44" s="592"/>
    </row>
    <row r="45" spans="1:20" ht="21.75" customHeight="1">
      <c r="A45" s="2477"/>
      <c r="B45" s="2539"/>
      <c r="C45" s="2421"/>
      <c r="D45" s="6" t="s">
        <v>304</v>
      </c>
      <c r="E45" s="10">
        <v>4990300</v>
      </c>
      <c r="F45" s="10">
        <v>4440636</v>
      </c>
      <c r="G45" s="2539"/>
      <c r="H45" s="2384" t="s">
        <v>2144</v>
      </c>
      <c r="I45" s="2390" t="s">
        <v>741</v>
      </c>
      <c r="J45" s="2390">
        <v>95</v>
      </c>
      <c r="K45" s="2390">
        <v>79</v>
      </c>
      <c r="L45" s="2525" t="s">
        <v>2704</v>
      </c>
      <c r="M45" s="592"/>
      <c r="N45" s="592"/>
      <c r="O45" s="592"/>
      <c r="P45" s="592"/>
      <c r="Q45" s="592"/>
      <c r="R45" s="592"/>
      <c r="S45" s="592"/>
      <c r="T45" s="592"/>
    </row>
    <row r="46" spans="1:20" ht="19.5">
      <c r="A46" s="2477"/>
      <c r="B46" s="2539"/>
      <c r="C46" s="2421"/>
      <c r="D46" s="68" t="s">
        <v>305</v>
      </c>
      <c r="E46" s="46">
        <v>0</v>
      </c>
      <c r="F46" s="84">
        <v>0</v>
      </c>
      <c r="G46" s="2539"/>
      <c r="H46" s="2671"/>
      <c r="I46" s="2801"/>
      <c r="J46" s="2801"/>
      <c r="K46" s="2801"/>
      <c r="L46" s="2526"/>
      <c r="M46" s="592"/>
      <c r="N46" s="592"/>
      <c r="O46" s="592"/>
      <c r="P46" s="592"/>
      <c r="Q46" s="592"/>
      <c r="R46" s="592"/>
      <c r="S46" s="592"/>
      <c r="T46" s="592"/>
    </row>
    <row r="47" spans="1:20" ht="18.75" customHeight="1">
      <c r="A47" s="2477"/>
      <c r="B47" s="2539"/>
      <c r="C47" s="2421"/>
      <c r="D47" s="6" t="s">
        <v>302</v>
      </c>
      <c r="E47" s="84">
        <v>0</v>
      </c>
      <c r="F47" s="84">
        <v>0</v>
      </c>
      <c r="G47" s="2539"/>
      <c r="H47" s="2671"/>
      <c r="I47" s="2801"/>
      <c r="J47" s="2801"/>
      <c r="K47" s="2751"/>
      <c r="L47" s="2527"/>
      <c r="M47" s="592"/>
      <c r="N47" s="592"/>
      <c r="O47" s="592"/>
      <c r="P47" s="592"/>
      <c r="Q47" s="592"/>
      <c r="R47" s="592"/>
      <c r="S47" s="592"/>
      <c r="T47" s="592"/>
    </row>
    <row r="48" spans="1:20" s="11" customFormat="1" ht="13.5" customHeight="1">
      <c r="A48" s="2455" t="s">
        <v>36</v>
      </c>
      <c r="B48" s="2393" t="s">
        <v>651</v>
      </c>
      <c r="C48" s="2393"/>
      <c r="D48" s="66" t="s">
        <v>296</v>
      </c>
      <c r="E48" s="38">
        <f>E50+E56</f>
        <v>170182500</v>
      </c>
      <c r="F48" s="38">
        <f>F50+F56</f>
        <v>138346198.83000001</v>
      </c>
      <c r="G48" s="2434"/>
      <c r="H48" s="2437"/>
      <c r="I48" s="2592"/>
      <c r="J48" s="2592"/>
      <c r="K48" s="2593"/>
      <c r="L48" s="2794"/>
      <c r="M48" s="597"/>
      <c r="N48" s="592"/>
      <c r="O48" s="592"/>
      <c r="P48" s="592"/>
      <c r="Q48" s="592"/>
      <c r="R48" s="592"/>
      <c r="S48" s="597"/>
      <c r="T48" s="597"/>
    </row>
    <row r="49" spans="1:20" s="242" customFormat="1" ht="21.75" customHeight="1">
      <c r="A49" s="2771"/>
      <c r="B49" s="2394"/>
      <c r="C49" s="2394"/>
      <c r="D49" s="230" t="s">
        <v>2521</v>
      </c>
      <c r="E49" s="38">
        <f>E51</f>
        <v>8477081.2200000007</v>
      </c>
      <c r="F49" s="38">
        <f>F51</f>
        <v>8259472.8799999999</v>
      </c>
      <c r="G49" s="2435"/>
      <c r="H49" s="2438"/>
      <c r="I49" s="2593"/>
      <c r="J49" s="2593"/>
      <c r="K49" s="2593"/>
      <c r="L49" s="2795"/>
      <c r="M49" s="597"/>
      <c r="N49" s="592"/>
      <c r="O49" s="592"/>
      <c r="P49" s="592"/>
      <c r="Q49" s="592"/>
      <c r="R49" s="592"/>
      <c r="S49" s="597"/>
      <c r="T49" s="597"/>
    </row>
    <row r="50" spans="1:20" s="11" customFormat="1" ht="18.75" customHeight="1">
      <c r="A50" s="2456"/>
      <c r="B50" s="2394"/>
      <c r="C50" s="2644"/>
      <c r="D50" s="1293" t="s">
        <v>301</v>
      </c>
      <c r="E50" s="38">
        <f>E52+E54+E55</f>
        <v>170182500</v>
      </c>
      <c r="F50" s="38">
        <f>F52+F54+F55</f>
        <v>138346198.83000001</v>
      </c>
      <c r="G50" s="2435"/>
      <c r="H50" s="2438"/>
      <c r="I50" s="2593"/>
      <c r="J50" s="2593"/>
      <c r="K50" s="2593"/>
      <c r="L50" s="2795"/>
      <c r="M50" s="597"/>
      <c r="N50" s="597"/>
      <c r="O50" s="597"/>
      <c r="P50" s="1770"/>
      <c r="Q50" s="597"/>
      <c r="R50" s="597"/>
      <c r="S50" s="597"/>
      <c r="T50" s="597"/>
    </row>
    <row r="51" spans="1:20" s="242" customFormat="1" ht="23.25" customHeight="1">
      <c r="A51" s="2456"/>
      <c r="B51" s="2394"/>
      <c r="C51" s="2644"/>
      <c r="D51" s="230" t="s">
        <v>2521</v>
      </c>
      <c r="E51" s="38">
        <f>E53</f>
        <v>8477081.2200000007</v>
      </c>
      <c r="F51" s="38">
        <f>F53</f>
        <v>8259472.8799999999</v>
      </c>
      <c r="G51" s="2435"/>
      <c r="H51" s="2438"/>
      <c r="I51" s="2593"/>
      <c r="J51" s="2593"/>
      <c r="K51" s="2593"/>
      <c r="L51" s="2795"/>
      <c r="M51" s="597"/>
      <c r="N51" s="597"/>
      <c r="O51" s="597"/>
      <c r="P51" s="597"/>
      <c r="Q51" s="597"/>
      <c r="R51" s="597"/>
      <c r="S51" s="597"/>
      <c r="T51" s="597"/>
    </row>
    <row r="52" spans="1:20" s="11" customFormat="1" ht="19.5" customHeight="1">
      <c r="A52" s="2456"/>
      <c r="B52" s="2394"/>
      <c r="C52" s="2644"/>
      <c r="D52" s="1304" t="s">
        <v>303</v>
      </c>
      <c r="E52" s="38">
        <f t="shared" ref="E52:F52" si="2">E61</f>
        <v>170182500</v>
      </c>
      <c r="F52" s="38">
        <f t="shared" si="2"/>
        <v>138346198.83000001</v>
      </c>
      <c r="G52" s="2435"/>
      <c r="H52" s="2438"/>
      <c r="I52" s="2593"/>
      <c r="J52" s="2593"/>
      <c r="K52" s="2593"/>
      <c r="L52" s="2795"/>
      <c r="M52" s="597"/>
      <c r="N52" s="597"/>
      <c r="O52" s="597"/>
      <c r="P52" s="597"/>
      <c r="Q52" s="597"/>
      <c r="R52" s="597"/>
      <c r="S52" s="597"/>
      <c r="T52" s="597"/>
    </row>
    <row r="53" spans="1:20" s="242" customFormat="1" ht="19.5">
      <c r="A53" s="2456"/>
      <c r="B53" s="2394"/>
      <c r="C53" s="2644"/>
      <c r="D53" s="230" t="s">
        <v>2521</v>
      </c>
      <c r="E53" s="38">
        <f t="shared" ref="E53:F56" si="3">E62</f>
        <v>8477081.2200000007</v>
      </c>
      <c r="F53" s="38">
        <f t="shared" si="3"/>
        <v>8259472.8799999999</v>
      </c>
      <c r="G53" s="2435"/>
      <c r="H53" s="2438"/>
      <c r="I53" s="2593"/>
      <c r="J53" s="2593"/>
      <c r="K53" s="2593"/>
      <c r="L53" s="2795"/>
      <c r="M53" s="597"/>
      <c r="N53" s="597"/>
      <c r="O53" s="597"/>
      <c r="P53" s="597"/>
      <c r="Q53" s="597"/>
      <c r="R53" s="597"/>
      <c r="S53" s="597"/>
      <c r="T53" s="597"/>
    </row>
    <row r="54" spans="1:20" s="11" customFormat="1" ht="14.25" customHeight="1">
      <c r="A54" s="2456"/>
      <c r="B54" s="2394"/>
      <c r="C54" s="2644"/>
      <c r="D54" s="1304" t="s">
        <v>304</v>
      </c>
      <c r="E54" s="38">
        <f t="shared" si="3"/>
        <v>0</v>
      </c>
      <c r="F54" s="38">
        <f t="shared" si="3"/>
        <v>0</v>
      </c>
      <c r="G54" s="2435"/>
      <c r="H54" s="2438"/>
      <c r="I54" s="2593"/>
      <c r="J54" s="2593"/>
      <c r="K54" s="2593"/>
      <c r="L54" s="2795"/>
      <c r="M54" s="597"/>
      <c r="N54" s="597"/>
      <c r="O54" s="597"/>
      <c r="P54" s="597"/>
      <c r="Q54" s="597"/>
      <c r="R54" s="597"/>
      <c r="S54" s="597"/>
      <c r="T54" s="597"/>
    </row>
    <row r="55" spans="1:20" s="11" customFormat="1" ht="24" customHeight="1">
      <c r="A55" s="2456"/>
      <c r="B55" s="2394"/>
      <c r="C55" s="2644"/>
      <c r="D55" s="1293" t="s">
        <v>305</v>
      </c>
      <c r="E55" s="38">
        <f t="shared" si="3"/>
        <v>0</v>
      </c>
      <c r="F55" s="38">
        <f t="shared" si="3"/>
        <v>0</v>
      </c>
      <c r="G55" s="2435"/>
      <c r="H55" s="2438"/>
      <c r="I55" s="2593"/>
      <c r="J55" s="2593"/>
      <c r="K55" s="2593"/>
      <c r="L55" s="2795"/>
      <c r="M55" s="597"/>
      <c r="N55" s="597"/>
      <c r="O55" s="597"/>
      <c r="P55" s="597"/>
      <c r="Q55" s="597"/>
      <c r="R55" s="597"/>
      <c r="S55" s="597"/>
      <c r="T55" s="597"/>
    </row>
    <row r="56" spans="1:20" s="11" customFormat="1" ht="15.75" customHeight="1">
      <c r="A56" s="2762"/>
      <c r="B56" s="2668"/>
      <c r="C56" s="2645"/>
      <c r="D56" s="34" t="s">
        <v>302</v>
      </c>
      <c r="E56" s="39">
        <f t="shared" si="3"/>
        <v>0</v>
      </c>
      <c r="F56" s="38">
        <f t="shared" si="3"/>
        <v>0</v>
      </c>
      <c r="G56" s="2436"/>
      <c r="H56" s="2470"/>
      <c r="I56" s="2679"/>
      <c r="J56" s="2679"/>
      <c r="K56" s="2679"/>
      <c r="L56" s="2796"/>
      <c r="M56" s="597"/>
      <c r="N56" s="597"/>
      <c r="O56" s="597"/>
      <c r="P56" s="597"/>
      <c r="Q56" s="597"/>
      <c r="R56" s="597"/>
      <c r="S56" s="597"/>
      <c r="T56" s="597"/>
    </row>
    <row r="57" spans="1:20" s="294" customFormat="1" ht="18.75" customHeight="1">
      <c r="A57" s="2366" t="s">
        <v>37</v>
      </c>
      <c r="B57" s="2368" t="s">
        <v>653</v>
      </c>
      <c r="C57" s="2368"/>
      <c r="D57" s="267" t="s">
        <v>296</v>
      </c>
      <c r="E57" s="269">
        <f>E59+E65</f>
        <v>170182500</v>
      </c>
      <c r="F57" s="269">
        <f>F59+F65</f>
        <v>138346198.83000001</v>
      </c>
      <c r="G57" s="2414"/>
      <c r="H57" s="2414"/>
      <c r="I57" s="2414"/>
      <c r="J57" s="2414"/>
      <c r="K57" s="2414"/>
      <c r="L57" s="2802"/>
      <c r="M57" s="438"/>
      <c r="N57" s="438"/>
      <c r="O57" s="438"/>
      <c r="P57" s="438"/>
      <c r="Q57" s="438"/>
      <c r="R57" s="438"/>
      <c r="S57" s="438"/>
      <c r="T57" s="438"/>
    </row>
    <row r="58" spans="1:20" s="294" customFormat="1" ht="20.25" customHeight="1">
      <c r="A58" s="2770"/>
      <c r="B58" s="2387"/>
      <c r="C58" s="2387"/>
      <c r="D58" s="339" t="s">
        <v>2521</v>
      </c>
      <c r="E58" s="269">
        <f>E60</f>
        <v>8477081.2200000007</v>
      </c>
      <c r="F58" s="269">
        <f>F60</f>
        <v>8259472.8799999999</v>
      </c>
      <c r="G58" s="2415"/>
      <c r="H58" s="2415"/>
      <c r="I58" s="2415"/>
      <c r="J58" s="2415"/>
      <c r="K58" s="2415"/>
      <c r="L58" s="2803"/>
      <c r="M58" s="438"/>
      <c r="N58" s="438"/>
      <c r="O58" s="438"/>
      <c r="P58" s="438"/>
      <c r="Q58" s="438"/>
      <c r="R58" s="438"/>
      <c r="S58" s="438"/>
      <c r="T58" s="438"/>
    </row>
    <row r="59" spans="1:20" s="294" customFormat="1" ht="18.75" customHeight="1">
      <c r="A59" s="2590"/>
      <c r="B59" s="2387"/>
      <c r="C59" s="2756"/>
      <c r="D59" s="1271" t="s">
        <v>301</v>
      </c>
      <c r="E59" s="271">
        <f>E61+E63+E64</f>
        <v>170182500</v>
      </c>
      <c r="F59" s="271">
        <f>F61+F63+F64</f>
        <v>138346198.83000001</v>
      </c>
      <c r="G59" s="2415"/>
      <c r="H59" s="2415"/>
      <c r="I59" s="2415"/>
      <c r="J59" s="2415"/>
      <c r="K59" s="2415"/>
      <c r="L59" s="2803"/>
      <c r="M59" s="438"/>
      <c r="N59" s="438"/>
      <c r="O59" s="438"/>
      <c r="P59" s="438"/>
      <c r="Q59" s="438"/>
      <c r="R59" s="438"/>
      <c r="S59" s="438"/>
      <c r="T59" s="438"/>
    </row>
    <row r="60" spans="1:20" s="294" customFormat="1" ht="21.75" customHeight="1">
      <c r="A60" s="2590"/>
      <c r="B60" s="2387"/>
      <c r="C60" s="2756"/>
      <c r="D60" s="339" t="s">
        <v>2521</v>
      </c>
      <c r="E60" s="271">
        <f>E62</f>
        <v>8477081.2200000007</v>
      </c>
      <c r="F60" s="271">
        <f>F62</f>
        <v>8259472.8799999999</v>
      </c>
      <c r="G60" s="2415"/>
      <c r="H60" s="2415"/>
      <c r="I60" s="2415"/>
      <c r="J60" s="2415"/>
      <c r="K60" s="2415"/>
      <c r="L60" s="2803"/>
      <c r="M60" s="438"/>
      <c r="N60" s="438"/>
      <c r="O60" s="438"/>
      <c r="P60" s="438"/>
      <c r="Q60" s="438"/>
      <c r="R60" s="438"/>
      <c r="S60" s="438"/>
      <c r="T60" s="438"/>
    </row>
    <row r="61" spans="1:20" s="294" customFormat="1" ht="17.25" customHeight="1">
      <c r="A61" s="2590"/>
      <c r="B61" s="2387"/>
      <c r="C61" s="2756"/>
      <c r="D61" s="1271" t="s">
        <v>303</v>
      </c>
      <c r="E61" s="271">
        <f t="shared" ref="E61:F61" si="4">E70</f>
        <v>170182500</v>
      </c>
      <c r="F61" s="271">
        <f t="shared" si="4"/>
        <v>138346198.83000001</v>
      </c>
      <c r="G61" s="2415"/>
      <c r="H61" s="2415"/>
      <c r="I61" s="2415"/>
      <c r="J61" s="2415"/>
      <c r="K61" s="2415"/>
      <c r="L61" s="2803"/>
      <c r="M61" s="438"/>
      <c r="N61" s="438"/>
      <c r="O61" s="438"/>
      <c r="P61" s="438"/>
      <c r="Q61" s="438"/>
      <c r="R61" s="438"/>
      <c r="S61" s="438"/>
      <c r="T61" s="438"/>
    </row>
    <row r="62" spans="1:20" s="294" customFormat="1" ht="19.5" customHeight="1">
      <c r="A62" s="2590"/>
      <c r="B62" s="2387"/>
      <c r="C62" s="2756"/>
      <c r="D62" s="339" t="s">
        <v>2521</v>
      </c>
      <c r="E62" s="271">
        <f t="shared" ref="E62:F65" si="5">E71</f>
        <v>8477081.2200000007</v>
      </c>
      <c r="F62" s="271">
        <f t="shared" si="5"/>
        <v>8259472.8799999999</v>
      </c>
      <c r="G62" s="2415"/>
      <c r="H62" s="2415"/>
      <c r="I62" s="2415"/>
      <c r="J62" s="2415"/>
      <c r="K62" s="2415"/>
      <c r="L62" s="2803"/>
      <c r="M62" s="438"/>
      <c r="N62" s="438"/>
      <c r="O62" s="438"/>
      <c r="P62" s="438"/>
      <c r="Q62" s="438"/>
      <c r="R62" s="438"/>
      <c r="S62" s="438"/>
      <c r="T62" s="438"/>
    </row>
    <row r="63" spans="1:20" s="294" customFormat="1" ht="13.5" customHeight="1">
      <c r="A63" s="2590"/>
      <c r="B63" s="2387"/>
      <c r="C63" s="2756"/>
      <c r="D63" s="267" t="s">
        <v>304</v>
      </c>
      <c r="E63" s="271">
        <f t="shared" si="5"/>
        <v>0</v>
      </c>
      <c r="F63" s="271">
        <f t="shared" si="5"/>
        <v>0</v>
      </c>
      <c r="G63" s="2415"/>
      <c r="H63" s="2415"/>
      <c r="I63" s="2415"/>
      <c r="J63" s="2415"/>
      <c r="K63" s="2415"/>
      <c r="L63" s="2803"/>
      <c r="M63" s="438"/>
      <c r="N63" s="438"/>
      <c r="O63" s="438"/>
      <c r="P63" s="438"/>
      <c r="Q63" s="438"/>
      <c r="R63" s="438"/>
      <c r="S63" s="438"/>
      <c r="T63" s="438"/>
    </row>
    <row r="64" spans="1:20" s="294" customFormat="1" ht="22.5" customHeight="1">
      <c r="A64" s="2590"/>
      <c r="B64" s="2387"/>
      <c r="C64" s="2756"/>
      <c r="D64" s="414" t="s">
        <v>305</v>
      </c>
      <c r="E64" s="271">
        <f t="shared" si="5"/>
        <v>0</v>
      </c>
      <c r="F64" s="271">
        <f t="shared" si="5"/>
        <v>0</v>
      </c>
      <c r="G64" s="2415"/>
      <c r="H64" s="2415"/>
      <c r="I64" s="2415"/>
      <c r="J64" s="2415"/>
      <c r="K64" s="2415"/>
      <c r="L64" s="2803"/>
      <c r="M64" s="438"/>
      <c r="N64" s="438"/>
      <c r="O64" s="438"/>
      <c r="P64" s="438"/>
      <c r="Q64" s="438"/>
      <c r="R64" s="438"/>
      <c r="S64" s="438"/>
      <c r="T64" s="438"/>
    </row>
    <row r="65" spans="1:20" s="294" customFormat="1" ht="14.25" customHeight="1">
      <c r="A65" s="2591"/>
      <c r="B65" s="2387"/>
      <c r="C65" s="2757"/>
      <c r="D65" s="413" t="s">
        <v>302</v>
      </c>
      <c r="E65" s="271">
        <f t="shared" si="5"/>
        <v>0</v>
      </c>
      <c r="F65" s="271">
        <f t="shared" si="5"/>
        <v>0</v>
      </c>
      <c r="G65" s="2416"/>
      <c r="H65" s="2416"/>
      <c r="I65" s="2416"/>
      <c r="J65" s="2416"/>
      <c r="K65" s="2416"/>
      <c r="L65" s="2804"/>
      <c r="M65" s="438"/>
      <c r="N65" s="438"/>
      <c r="O65" s="438"/>
      <c r="P65" s="438"/>
      <c r="Q65" s="438"/>
      <c r="R65" s="438"/>
      <c r="S65" s="438"/>
      <c r="T65" s="438"/>
    </row>
    <row r="66" spans="1:20" ht="30" customHeight="1">
      <c r="A66" s="2395" t="s">
        <v>406</v>
      </c>
      <c r="B66" s="2420" t="s">
        <v>1348</v>
      </c>
      <c r="C66" s="2420" t="s">
        <v>976</v>
      </c>
      <c r="D66" s="1282" t="s">
        <v>296</v>
      </c>
      <c r="E66" s="10">
        <f>E68+E74</f>
        <v>170182500</v>
      </c>
      <c r="F66" s="557">
        <f>F68+F74</f>
        <v>138346198.83000001</v>
      </c>
      <c r="G66" s="2385" t="s">
        <v>2708</v>
      </c>
      <c r="H66" s="1281" t="s">
        <v>1255</v>
      </c>
      <c r="I66" s="1287" t="s">
        <v>655</v>
      </c>
      <c r="J66" s="1287">
        <v>30.8</v>
      </c>
      <c r="K66" s="1287">
        <v>31.32</v>
      </c>
      <c r="L66" s="1722"/>
      <c r="M66" s="592"/>
      <c r="S66" s="592"/>
      <c r="T66" s="592"/>
    </row>
    <row r="67" spans="1:20" s="233" customFormat="1" ht="28.5" customHeight="1">
      <c r="A67" s="2396"/>
      <c r="B67" s="2421"/>
      <c r="C67" s="2421"/>
      <c r="D67" s="320" t="s">
        <v>2521</v>
      </c>
      <c r="E67" s="669">
        <f>E69</f>
        <v>8477081.2200000007</v>
      </c>
      <c r="F67" s="669">
        <f>F69</f>
        <v>8259472.8799999999</v>
      </c>
      <c r="G67" s="2385"/>
      <c r="H67" s="1714" t="s">
        <v>2522</v>
      </c>
      <c r="I67" s="1713" t="s">
        <v>489</v>
      </c>
      <c r="J67" s="1713">
        <v>558</v>
      </c>
      <c r="K67" s="1713">
        <v>134</v>
      </c>
      <c r="L67" s="2525" t="s">
        <v>2709</v>
      </c>
      <c r="M67" s="592"/>
      <c r="S67" s="592"/>
      <c r="T67" s="592"/>
    </row>
    <row r="68" spans="1:20" ht="27" customHeight="1">
      <c r="A68" s="2477"/>
      <c r="B68" s="2539"/>
      <c r="C68" s="2421"/>
      <c r="D68" s="1268" t="s">
        <v>301</v>
      </c>
      <c r="E68" s="10">
        <f>E70+E73</f>
        <v>170182500</v>
      </c>
      <c r="F68" s="557">
        <f>F70+F72+F73</f>
        <v>138346198.83000001</v>
      </c>
      <c r="G68" s="2385"/>
      <c r="H68" s="1708"/>
      <c r="I68" s="1709"/>
      <c r="J68" s="1709"/>
      <c r="K68" s="1709"/>
      <c r="L68" s="2526"/>
      <c r="M68" s="592"/>
      <c r="N68" s="592"/>
      <c r="O68" s="592"/>
      <c r="P68" s="598"/>
      <c r="Q68" s="592"/>
      <c r="R68" s="592"/>
      <c r="S68" s="592"/>
      <c r="T68" s="592"/>
    </row>
    <row r="69" spans="1:20" s="233" customFormat="1" ht="30" customHeight="1">
      <c r="A69" s="2477"/>
      <c r="B69" s="2539"/>
      <c r="C69" s="2421"/>
      <c r="D69" s="320" t="s">
        <v>2521</v>
      </c>
      <c r="E69" s="665">
        <f>E71</f>
        <v>8477081.2200000007</v>
      </c>
      <c r="F69" s="665">
        <f>F71</f>
        <v>8259472.8799999999</v>
      </c>
      <c r="G69" s="2385"/>
      <c r="H69" s="1262"/>
      <c r="I69" s="1257"/>
      <c r="J69" s="1257"/>
      <c r="K69" s="1257"/>
      <c r="L69" s="2526"/>
      <c r="M69" s="592"/>
      <c r="N69" s="592"/>
      <c r="O69" s="592"/>
      <c r="P69" s="598"/>
      <c r="Q69" s="592"/>
      <c r="R69" s="592"/>
      <c r="S69" s="592"/>
      <c r="T69" s="592"/>
    </row>
    <row r="70" spans="1:20" ht="33.75" customHeight="1">
      <c r="A70" s="2477"/>
      <c r="B70" s="2539"/>
      <c r="C70" s="2421"/>
      <c r="D70" s="1268" t="s">
        <v>303</v>
      </c>
      <c r="E70" s="85">
        <v>170182500</v>
      </c>
      <c r="F70" s="556">
        <v>138346198.83000001</v>
      </c>
      <c r="G70" s="2385"/>
      <c r="H70" s="1262"/>
      <c r="I70" s="1257"/>
      <c r="J70" s="1257"/>
      <c r="K70" s="1257"/>
      <c r="L70" s="2527"/>
      <c r="M70" s="612"/>
      <c r="N70" s="592"/>
      <c r="O70" s="592"/>
      <c r="P70" s="592"/>
      <c r="Q70" s="592"/>
      <c r="R70" s="592"/>
      <c r="S70" s="592"/>
      <c r="T70" s="592"/>
    </row>
    <row r="71" spans="1:20" s="233" customFormat="1" ht="33" customHeight="1">
      <c r="A71" s="2477"/>
      <c r="B71" s="2539"/>
      <c r="C71" s="2421"/>
      <c r="D71" s="320" t="s">
        <v>2521</v>
      </c>
      <c r="E71" s="665">
        <v>8477081.2200000007</v>
      </c>
      <c r="F71" s="665">
        <v>8259472.8799999999</v>
      </c>
      <c r="G71" s="2385"/>
      <c r="H71" s="1714" t="s">
        <v>1256</v>
      </c>
      <c r="I71" s="1713" t="s">
        <v>1638</v>
      </c>
      <c r="J71" s="1713">
        <v>6</v>
      </c>
      <c r="K71" s="1713">
        <v>4</v>
      </c>
      <c r="L71" s="2525" t="s">
        <v>2710</v>
      </c>
      <c r="M71" s="612"/>
      <c r="N71" s="592"/>
      <c r="O71" s="592"/>
      <c r="P71" s="592"/>
      <c r="Q71" s="592"/>
      <c r="R71" s="592"/>
      <c r="S71" s="592"/>
      <c r="T71" s="592"/>
    </row>
    <row r="72" spans="1:20" ht="15" customHeight="1">
      <c r="A72" s="2477"/>
      <c r="B72" s="2539"/>
      <c r="C72" s="2421"/>
      <c r="D72" s="1282" t="s">
        <v>304</v>
      </c>
      <c r="E72" s="241">
        <v>0</v>
      </c>
      <c r="F72" s="10">
        <v>0</v>
      </c>
      <c r="G72" s="2385"/>
      <c r="H72" s="2385"/>
      <c r="I72" s="2391"/>
      <c r="J72" s="2391"/>
      <c r="K72" s="2391"/>
      <c r="L72" s="2526"/>
      <c r="M72" s="592"/>
      <c r="N72" s="592"/>
      <c r="O72" s="592"/>
      <c r="P72" s="592"/>
      <c r="Q72" s="592"/>
      <c r="R72" s="592"/>
      <c r="S72" s="592"/>
      <c r="T72" s="592"/>
    </row>
    <row r="73" spans="1:20" ht="44.25" customHeight="1">
      <c r="A73" s="2477"/>
      <c r="B73" s="2539"/>
      <c r="C73" s="2421"/>
      <c r="D73" s="68" t="s">
        <v>305</v>
      </c>
      <c r="E73" s="46">
        <v>0</v>
      </c>
      <c r="F73" s="84">
        <v>0</v>
      </c>
      <c r="G73" s="2385"/>
      <c r="H73" s="2385"/>
      <c r="I73" s="2391"/>
      <c r="J73" s="2391"/>
      <c r="K73" s="2391"/>
      <c r="L73" s="2526"/>
      <c r="M73" s="592"/>
      <c r="N73" s="592"/>
      <c r="O73" s="592"/>
      <c r="P73" s="592"/>
      <c r="Q73" s="592"/>
      <c r="R73" s="592"/>
      <c r="S73" s="592"/>
      <c r="T73" s="592"/>
    </row>
    <row r="74" spans="1:20" ht="71.25" customHeight="1">
      <c r="A74" s="2544"/>
      <c r="B74" s="2540"/>
      <c r="C74" s="2422"/>
      <c r="D74" s="6" t="s">
        <v>302</v>
      </c>
      <c r="E74" s="84">
        <v>0</v>
      </c>
      <c r="F74" s="84">
        <v>0</v>
      </c>
      <c r="G74" s="2398"/>
      <c r="H74" s="1263"/>
      <c r="I74" s="1258"/>
      <c r="J74" s="1258"/>
      <c r="K74" s="1258"/>
      <c r="L74" s="1721"/>
      <c r="M74" s="592"/>
      <c r="N74" s="592"/>
      <c r="O74" s="592"/>
      <c r="P74" s="592"/>
      <c r="Q74" s="592"/>
      <c r="R74" s="592"/>
      <c r="S74" s="592"/>
      <c r="T74" s="592"/>
    </row>
    <row r="75" spans="1:20" s="11" customFormat="1" ht="13.5" customHeight="1">
      <c r="A75" s="2455" t="s">
        <v>326</v>
      </c>
      <c r="B75" s="2393" t="s">
        <v>255</v>
      </c>
      <c r="C75" s="2393"/>
      <c r="D75" s="66" t="s">
        <v>296</v>
      </c>
      <c r="E75" s="38">
        <f>E76+E80</f>
        <v>21271106.449999999</v>
      </c>
      <c r="F75" s="38">
        <f>F76+F80</f>
        <v>21271106.449999999</v>
      </c>
      <c r="G75" s="2434"/>
      <c r="H75" s="2437"/>
      <c r="I75" s="2592"/>
      <c r="J75" s="2592"/>
      <c r="K75" s="2593"/>
      <c r="L75" s="2794"/>
      <c r="M75" s="597"/>
      <c r="N75" s="592"/>
      <c r="O75" s="592"/>
      <c r="P75" s="592"/>
      <c r="Q75" s="592"/>
      <c r="R75" s="592"/>
      <c r="S75" s="597"/>
      <c r="T75" s="597"/>
    </row>
    <row r="76" spans="1:20" s="11" customFormat="1" ht="12.75" customHeight="1">
      <c r="A76" s="2456"/>
      <c r="B76" s="2394"/>
      <c r="C76" s="2644"/>
      <c r="D76" s="66" t="s">
        <v>301</v>
      </c>
      <c r="E76" s="38">
        <f>E77+E78+E79</f>
        <v>21271106.449999999</v>
      </c>
      <c r="F76" s="38">
        <f>F77+F78+F79</f>
        <v>21271106.449999999</v>
      </c>
      <c r="G76" s="2435"/>
      <c r="H76" s="2438"/>
      <c r="I76" s="2593"/>
      <c r="J76" s="2593"/>
      <c r="K76" s="2593"/>
      <c r="L76" s="2795"/>
      <c r="M76" s="597"/>
      <c r="N76" s="597"/>
      <c r="O76" s="597"/>
      <c r="P76" s="597"/>
      <c r="Q76" s="597"/>
      <c r="R76" s="597"/>
      <c r="S76" s="597"/>
      <c r="T76" s="597"/>
    </row>
    <row r="77" spans="1:20" s="11" customFormat="1">
      <c r="A77" s="2456"/>
      <c r="B77" s="2394"/>
      <c r="C77" s="2644"/>
      <c r="D77" s="66" t="s">
        <v>303</v>
      </c>
      <c r="E77" s="38">
        <f t="shared" ref="E77:F80" si="6">E83</f>
        <v>6913606.4500000002</v>
      </c>
      <c r="F77" s="38">
        <f t="shared" si="6"/>
        <v>6913606.4500000002</v>
      </c>
      <c r="G77" s="2435"/>
      <c r="H77" s="2438"/>
      <c r="I77" s="2593"/>
      <c r="J77" s="2593"/>
      <c r="K77" s="2593"/>
      <c r="L77" s="2795"/>
      <c r="M77" s="597"/>
      <c r="N77" s="597"/>
      <c r="O77" s="597"/>
      <c r="P77" s="597"/>
      <c r="Q77" s="597"/>
      <c r="R77" s="597"/>
      <c r="S77" s="597"/>
      <c r="T77" s="597"/>
    </row>
    <row r="78" spans="1:20" s="11" customFormat="1" ht="14.25" customHeight="1">
      <c r="A78" s="2456"/>
      <c r="B78" s="2394"/>
      <c r="C78" s="2644"/>
      <c r="D78" s="34" t="s">
        <v>304</v>
      </c>
      <c r="E78" s="38">
        <f t="shared" si="6"/>
        <v>14357500</v>
      </c>
      <c r="F78" s="38">
        <f t="shared" si="6"/>
        <v>14357500</v>
      </c>
      <c r="G78" s="2435"/>
      <c r="H78" s="2438"/>
      <c r="I78" s="2593"/>
      <c r="J78" s="2593"/>
      <c r="K78" s="2593"/>
      <c r="L78" s="2795"/>
      <c r="M78" s="597"/>
      <c r="N78" s="597"/>
      <c r="O78" s="597"/>
      <c r="P78" s="597"/>
      <c r="Q78" s="597"/>
      <c r="R78" s="597"/>
      <c r="S78" s="597"/>
      <c r="T78" s="597"/>
    </row>
    <row r="79" spans="1:20" s="11" customFormat="1" ht="24" customHeight="1">
      <c r="A79" s="2456"/>
      <c r="B79" s="2394"/>
      <c r="C79" s="2644"/>
      <c r="D79" s="66" t="s">
        <v>305</v>
      </c>
      <c r="E79" s="38">
        <f t="shared" si="6"/>
        <v>0</v>
      </c>
      <c r="F79" s="38">
        <f t="shared" si="6"/>
        <v>0</v>
      </c>
      <c r="G79" s="2435"/>
      <c r="H79" s="2438"/>
      <c r="I79" s="2593"/>
      <c r="J79" s="2593"/>
      <c r="K79" s="2593"/>
      <c r="L79" s="2795"/>
      <c r="M79" s="597"/>
      <c r="N79" s="597"/>
      <c r="O79" s="597"/>
      <c r="P79" s="597"/>
      <c r="Q79" s="597"/>
      <c r="R79" s="597"/>
      <c r="S79" s="597"/>
      <c r="T79" s="597"/>
    </row>
    <row r="80" spans="1:20" s="11" customFormat="1" ht="15.75" customHeight="1">
      <c r="A80" s="2762"/>
      <c r="B80" s="2668"/>
      <c r="C80" s="2645"/>
      <c r="D80" s="34" t="s">
        <v>302</v>
      </c>
      <c r="E80" s="39">
        <f t="shared" si="6"/>
        <v>0</v>
      </c>
      <c r="F80" s="38">
        <f t="shared" si="6"/>
        <v>0</v>
      </c>
      <c r="G80" s="2436"/>
      <c r="H80" s="2470"/>
      <c r="I80" s="2679"/>
      <c r="J80" s="2679"/>
      <c r="K80" s="2679"/>
      <c r="L80" s="2796"/>
      <c r="M80" s="597"/>
      <c r="N80" s="597"/>
      <c r="O80" s="597"/>
      <c r="P80" s="597"/>
      <c r="Q80" s="597"/>
      <c r="R80" s="597"/>
      <c r="S80" s="597"/>
      <c r="T80" s="597"/>
    </row>
    <row r="81" spans="1:20" s="294" customFormat="1" ht="13.5" customHeight="1">
      <c r="A81" s="2366" t="s">
        <v>327</v>
      </c>
      <c r="B81" s="2368" t="s">
        <v>1349</v>
      </c>
      <c r="C81" s="2368"/>
      <c r="D81" s="555" t="s">
        <v>296</v>
      </c>
      <c r="E81" s="269">
        <f>E82+E86</f>
        <v>21271106.449999999</v>
      </c>
      <c r="F81" s="269">
        <f>F82+F86</f>
        <v>21271106.449999999</v>
      </c>
      <c r="G81" s="2926"/>
      <c r="H81" s="2414"/>
      <c r="I81" s="2414"/>
      <c r="J81" s="2414"/>
      <c r="K81" s="2414"/>
      <c r="L81" s="2802"/>
      <c r="M81" s="438"/>
      <c r="N81" s="438"/>
      <c r="O81" s="438"/>
      <c r="P81" s="438"/>
      <c r="Q81" s="438"/>
      <c r="R81" s="438"/>
      <c r="S81" s="438"/>
      <c r="T81" s="438"/>
    </row>
    <row r="82" spans="1:20" s="294" customFormat="1" ht="24" customHeight="1">
      <c r="A82" s="2590"/>
      <c r="B82" s="2387"/>
      <c r="C82" s="2756"/>
      <c r="D82" s="554" t="s">
        <v>301</v>
      </c>
      <c r="E82" s="271">
        <f>E83+E84+E85</f>
        <v>21271106.449999999</v>
      </c>
      <c r="F82" s="271">
        <f>F83+F84+F85</f>
        <v>21271106.449999999</v>
      </c>
      <c r="G82" s="2927"/>
      <c r="H82" s="2415"/>
      <c r="I82" s="2415"/>
      <c r="J82" s="2415"/>
      <c r="K82" s="2415"/>
      <c r="L82" s="2803"/>
      <c r="M82" s="438"/>
      <c r="N82" s="438"/>
      <c r="O82" s="438"/>
      <c r="P82" s="438"/>
      <c r="Q82" s="438"/>
      <c r="R82" s="438"/>
      <c r="S82" s="438"/>
      <c r="T82" s="438"/>
    </row>
    <row r="83" spans="1:20" s="294" customFormat="1" ht="15" customHeight="1">
      <c r="A83" s="2590"/>
      <c r="B83" s="2387"/>
      <c r="C83" s="2756"/>
      <c r="D83" s="554" t="s">
        <v>303</v>
      </c>
      <c r="E83" s="271">
        <f t="shared" ref="E83:F86" si="7">E89</f>
        <v>6913606.4500000002</v>
      </c>
      <c r="F83" s="271">
        <f t="shared" si="7"/>
        <v>6913606.4500000002</v>
      </c>
      <c r="G83" s="2927"/>
      <c r="H83" s="2415"/>
      <c r="I83" s="2415"/>
      <c r="J83" s="2415"/>
      <c r="K83" s="2415"/>
      <c r="L83" s="2803"/>
      <c r="M83" s="438"/>
      <c r="N83" s="438"/>
      <c r="O83" s="438"/>
      <c r="P83" s="438"/>
      <c r="Q83" s="438"/>
      <c r="R83" s="438"/>
      <c r="S83" s="438"/>
      <c r="T83" s="438"/>
    </row>
    <row r="84" spans="1:20" s="294" customFormat="1" ht="19.5" customHeight="1">
      <c r="A84" s="2590"/>
      <c r="B84" s="2387"/>
      <c r="C84" s="2756"/>
      <c r="D84" s="555" t="s">
        <v>304</v>
      </c>
      <c r="E84" s="271">
        <f t="shared" si="7"/>
        <v>14357500</v>
      </c>
      <c r="F84" s="271">
        <f t="shared" si="7"/>
        <v>14357500</v>
      </c>
      <c r="G84" s="2927"/>
      <c r="H84" s="2415"/>
      <c r="I84" s="2415"/>
      <c r="J84" s="2415"/>
      <c r="K84" s="2415"/>
      <c r="L84" s="2803"/>
      <c r="M84" s="438"/>
      <c r="N84" s="438"/>
      <c r="O84" s="438"/>
      <c r="P84" s="438"/>
      <c r="Q84" s="438"/>
      <c r="R84" s="438"/>
      <c r="S84" s="438"/>
      <c r="T84" s="438"/>
    </row>
    <row r="85" spans="1:20" s="294" customFormat="1" ht="22.5" customHeight="1">
      <c r="A85" s="2590"/>
      <c r="B85" s="2387"/>
      <c r="C85" s="2756"/>
      <c r="D85" s="554" t="s">
        <v>305</v>
      </c>
      <c r="E85" s="271">
        <f t="shared" si="7"/>
        <v>0</v>
      </c>
      <c r="F85" s="271">
        <f t="shared" si="7"/>
        <v>0</v>
      </c>
      <c r="G85" s="2927"/>
      <c r="H85" s="2415"/>
      <c r="I85" s="2415"/>
      <c r="J85" s="2415"/>
      <c r="K85" s="2415"/>
      <c r="L85" s="2803"/>
      <c r="M85" s="438"/>
      <c r="N85" s="438"/>
      <c r="O85" s="438"/>
      <c r="P85" s="438"/>
      <c r="Q85" s="438"/>
      <c r="R85" s="438"/>
      <c r="S85" s="438"/>
      <c r="T85" s="438"/>
    </row>
    <row r="86" spans="1:20" s="294" customFormat="1" ht="18" customHeight="1">
      <c r="A86" s="2591"/>
      <c r="B86" s="2387"/>
      <c r="C86" s="2757"/>
      <c r="D86" s="553" t="s">
        <v>302</v>
      </c>
      <c r="E86" s="271">
        <f t="shared" si="7"/>
        <v>0</v>
      </c>
      <c r="F86" s="271">
        <f t="shared" si="7"/>
        <v>0</v>
      </c>
      <c r="G86" s="2928"/>
      <c r="H86" s="2416"/>
      <c r="I86" s="2416"/>
      <c r="J86" s="2416"/>
      <c r="K86" s="2416"/>
      <c r="L86" s="2804"/>
      <c r="M86" s="438"/>
      <c r="N86" s="438"/>
      <c r="O86" s="438"/>
      <c r="P86" s="438"/>
      <c r="Q86" s="438"/>
      <c r="R86" s="438"/>
      <c r="S86" s="438"/>
      <c r="T86" s="438"/>
    </row>
    <row r="87" spans="1:20" ht="15.75" customHeight="1">
      <c r="A87" s="2395" t="s">
        <v>328</v>
      </c>
      <c r="B87" s="2420" t="s">
        <v>1350</v>
      </c>
      <c r="C87" s="2420" t="s">
        <v>976</v>
      </c>
      <c r="D87" s="6" t="s">
        <v>296</v>
      </c>
      <c r="E87" s="10">
        <f>E88+E92</f>
        <v>21271106.449999999</v>
      </c>
      <c r="F87" s="10">
        <f>F88+F92</f>
        <v>21271106.449999999</v>
      </c>
      <c r="G87" s="2658"/>
      <c r="H87" s="2384" t="s">
        <v>1554</v>
      </c>
      <c r="I87" s="2390" t="s">
        <v>244</v>
      </c>
      <c r="J87" s="2763">
        <v>23</v>
      </c>
      <c r="K87" s="2390">
        <v>23</v>
      </c>
      <c r="L87" s="2536"/>
      <c r="M87" s="592"/>
      <c r="S87" s="592"/>
      <c r="T87" s="592"/>
    </row>
    <row r="88" spans="1:20" ht="23.25" customHeight="1">
      <c r="A88" s="2477"/>
      <c r="B88" s="2539"/>
      <c r="C88" s="2421"/>
      <c r="D88" s="68" t="s">
        <v>301</v>
      </c>
      <c r="E88" s="10">
        <f>E89+E90+E91</f>
        <v>21271106.449999999</v>
      </c>
      <c r="F88" s="46">
        <f>F89+F90+F91</f>
        <v>21271106.449999999</v>
      </c>
      <c r="G88" s="2659"/>
      <c r="H88" s="2385"/>
      <c r="I88" s="2801"/>
      <c r="J88" s="2764"/>
      <c r="K88" s="2391"/>
      <c r="L88" s="2537"/>
      <c r="M88" s="592"/>
      <c r="N88" s="592"/>
      <c r="O88" s="592"/>
      <c r="P88" s="592"/>
      <c r="Q88" s="592"/>
      <c r="R88" s="592"/>
      <c r="S88" s="592"/>
      <c r="T88" s="592"/>
    </row>
    <row r="89" spans="1:20" ht="15" customHeight="1">
      <c r="A89" s="2477"/>
      <c r="B89" s="2539"/>
      <c r="C89" s="2421"/>
      <c r="D89" s="67" t="s">
        <v>303</v>
      </c>
      <c r="E89" s="84">
        <v>6913606.4500000002</v>
      </c>
      <c r="F89" s="1717">
        <v>6913606.4500000002</v>
      </c>
      <c r="G89" s="2659"/>
      <c r="H89" s="2385"/>
      <c r="I89" s="2801"/>
      <c r="J89" s="2764"/>
      <c r="K89" s="2391"/>
      <c r="L89" s="2537"/>
      <c r="M89" s="592"/>
      <c r="N89" s="592"/>
      <c r="O89" s="592"/>
      <c r="P89" s="592"/>
      <c r="Q89" s="592"/>
      <c r="R89" s="592"/>
      <c r="S89" s="592"/>
      <c r="T89" s="592"/>
    </row>
    <row r="90" spans="1:20" ht="16.5" customHeight="1">
      <c r="A90" s="2477"/>
      <c r="B90" s="2539"/>
      <c r="C90" s="2421"/>
      <c r="D90" s="6" t="s">
        <v>304</v>
      </c>
      <c r="E90" s="10">
        <v>14357500</v>
      </c>
      <c r="F90" s="1254">
        <v>14357500</v>
      </c>
      <c r="G90" s="2659"/>
      <c r="H90" s="2385"/>
      <c r="I90" s="2677"/>
      <c r="J90" s="2765"/>
      <c r="K90" s="2542"/>
      <c r="L90" s="2537"/>
      <c r="M90" s="592"/>
      <c r="N90" s="592"/>
      <c r="O90" s="592"/>
      <c r="P90" s="592"/>
      <c r="Q90" s="592"/>
      <c r="R90" s="592"/>
      <c r="S90" s="592"/>
      <c r="T90" s="592"/>
    </row>
    <row r="91" spans="1:20" ht="20.25" customHeight="1">
      <c r="A91" s="2477"/>
      <c r="B91" s="2539"/>
      <c r="C91" s="2421"/>
      <c r="D91" s="68" t="s">
        <v>305</v>
      </c>
      <c r="E91" s="46">
        <v>0</v>
      </c>
      <c r="F91" s="84">
        <v>0</v>
      </c>
      <c r="G91" s="2659"/>
      <c r="H91" s="2385"/>
      <c r="I91" s="2677"/>
      <c r="J91" s="2765"/>
      <c r="K91" s="2542"/>
      <c r="L91" s="2537"/>
      <c r="M91" s="592"/>
      <c r="N91" s="592"/>
      <c r="O91" s="592"/>
      <c r="P91" s="592"/>
      <c r="Q91" s="592"/>
      <c r="R91" s="592"/>
      <c r="S91" s="592"/>
      <c r="T91" s="592"/>
    </row>
    <row r="92" spans="1:20" ht="10.5" customHeight="1">
      <c r="A92" s="2544"/>
      <c r="B92" s="2540"/>
      <c r="C92" s="2421"/>
      <c r="D92" s="6" t="s">
        <v>302</v>
      </c>
      <c r="E92" s="10">
        <v>0</v>
      </c>
      <c r="F92" s="10">
        <v>0</v>
      </c>
      <c r="G92" s="2681"/>
      <c r="H92" s="2398"/>
      <c r="I92" s="2596"/>
      <c r="J92" s="2766"/>
      <c r="K92" s="2543"/>
      <c r="L92" s="2538"/>
      <c r="M92" s="592"/>
      <c r="N92" s="592"/>
      <c r="O92" s="592"/>
      <c r="P92" s="592"/>
      <c r="Q92" s="592"/>
      <c r="R92" s="592"/>
      <c r="S92" s="592"/>
      <c r="T92" s="592"/>
    </row>
    <row r="93" spans="1:20" s="11" customFormat="1" ht="13.5" customHeight="1">
      <c r="A93" s="2455" t="s">
        <v>330</v>
      </c>
      <c r="B93" s="2393" t="s">
        <v>548</v>
      </c>
      <c r="C93" s="2393"/>
      <c r="D93" s="66" t="s">
        <v>296</v>
      </c>
      <c r="E93" s="38">
        <f>E94+E98</f>
        <v>30112004.300000001</v>
      </c>
      <c r="F93" s="38">
        <f>F94+F98</f>
        <v>28983058.25</v>
      </c>
      <c r="G93" s="2434"/>
      <c r="H93" s="2437"/>
      <c r="I93" s="2592"/>
      <c r="J93" s="2592"/>
      <c r="K93" s="2593"/>
      <c r="L93" s="2794"/>
      <c r="M93" s="597"/>
      <c r="N93" s="592"/>
      <c r="O93" s="592"/>
      <c r="P93" s="592"/>
      <c r="Q93" s="592"/>
      <c r="R93" s="592"/>
      <c r="S93" s="597"/>
      <c r="T93" s="597"/>
    </row>
    <row r="94" spans="1:20" s="11" customFormat="1" ht="12.75" customHeight="1">
      <c r="A94" s="2456"/>
      <c r="B94" s="2394"/>
      <c r="C94" s="2644"/>
      <c r="D94" s="66" t="s">
        <v>301</v>
      </c>
      <c r="E94" s="38">
        <f>E95+E96+E97</f>
        <v>30112004.300000001</v>
      </c>
      <c r="F94" s="38">
        <f>F95+F96+F97</f>
        <v>28983058.25</v>
      </c>
      <c r="G94" s="2435"/>
      <c r="H94" s="2438"/>
      <c r="I94" s="2593"/>
      <c r="J94" s="2593"/>
      <c r="K94" s="2593"/>
      <c r="L94" s="2795"/>
      <c r="M94" s="597"/>
      <c r="N94" s="597"/>
      <c r="O94" s="597"/>
      <c r="P94" s="597"/>
      <c r="Q94" s="597"/>
      <c r="R94" s="597"/>
      <c r="S94" s="597"/>
      <c r="T94" s="597"/>
    </row>
    <row r="95" spans="1:20" s="11" customFormat="1">
      <c r="A95" s="2456"/>
      <c r="B95" s="2394"/>
      <c r="C95" s="2644"/>
      <c r="D95" s="66" t="s">
        <v>303</v>
      </c>
      <c r="E95" s="38">
        <f t="shared" ref="E95:F98" si="8">E101</f>
        <v>30112004.300000001</v>
      </c>
      <c r="F95" s="38">
        <f t="shared" si="8"/>
        <v>28983058.25</v>
      </c>
      <c r="G95" s="2435"/>
      <c r="H95" s="2438"/>
      <c r="I95" s="2593"/>
      <c r="J95" s="2593"/>
      <c r="K95" s="2593"/>
      <c r="L95" s="2795"/>
      <c r="M95" s="597"/>
      <c r="N95" s="597"/>
      <c r="O95" s="597"/>
      <c r="P95" s="597"/>
      <c r="Q95" s="597"/>
      <c r="R95" s="597"/>
      <c r="S95" s="597"/>
      <c r="T95" s="597"/>
    </row>
    <row r="96" spans="1:20" s="11" customFormat="1" ht="14.25" customHeight="1">
      <c r="A96" s="2456"/>
      <c r="B96" s="2394"/>
      <c r="C96" s="2644"/>
      <c r="D96" s="34" t="s">
        <v>304</v>
      </c>
      <c r="E96" s="38">
        <f t="shared" si="8"/>
        <v>0</v>
      </c>
      <c r="F96" s="38">
        <f t="shared" si="8"/>
        <v>0</v>
      </c>
      <c r="G96" s="2435"/>
      <c r="H96" s="2438"/>
      <c r="I96" s="2593"/>
      <c r="J96" s="2593"/>
      <c r="K96" s="2593"/>
      <c r="L96" s="2795"/>
      <c r="M96" s="597"/>
      <c r="N96" s="597"/>
      <c r="O96" s="597"/>
      <c r="P96" s="597"/>
      <c r="Q96" s="597"/>
      <c r="R96" s="597"/>
      <c r="S96" s="597"/>
      <c r="T96" s="597"/>
    </row>
    <row r="97" spans="1:20" s="11" customFormat="1" ht="21" customHeight="1">
      <c r="A97" s="2456"/>
      <c r="B97" s="2394"/>
      <c r="C97" s="2644"/>
      <c r="D97" s="66" t="s">
        <v>305</v>
      </c>
      <c r="E97" s="38">
        <f t="shared" si="8"/>
        <v>0</v>
      </c>
      <c r="F97" s="38">
        <f t="shared" si="8"/>
        <v>0</v>
      </c>
      <c r="G97" s="2435"/>
      <c r="H97" s="2438"/>
      <c r="I97" s="2593"/>
      <c r="J97" s="2593"/>
      <c r="K97" s="2593"/>
      <c r="L97" s="2795"/>
      <c r="M97" s="597"/>
      <c r="N97" s="597"/>
      <c r="O97" s="597"/>
      <c r="P97" s="597"/>
      <c r="Q97" s="597"/>
      <c r="R97" s="597"/>
      <c r="S97" s="597"/>
      <c r="T97" s="597"/>
    </row>
    <row r="98" spans="1:20" s="11" customFormat="1" ht="15.75" customHeight="1">
      <c r="A98" s="2762"/>
      <c r="B98" s="2668"/>
      <c r="C98" s="2645"/>
      <c r="D98" s="34" t="s">
        <v>302</v>
      </c>
      <c r="E98" s="39">
        <f t="shared" si="8"/>
        <v>0</v>
      </c>
      <c r="F98" s="38">
        <f t="shared" si="8"/>
        <v>0</v>
      </c>
      <c r="G98" s="2436"/>
      <c r="H98" s="2470"/>
      <c r="I98" s="2679"/>
      <c r="J98" s="2679"/>
      <c r="K98" s="2679"/>
      <c r="L98" s="2796"/>
      <c r="M98" s="597"/>
      <c r="N98" s="597"/>
      <c r="O98" s="597"/>
      <c r="P98" s="597"/>
      <c r="Q98" s="597"/>
      <c r="R98" s="597"/>
      <c r="S98" s="597"/>
      <c r="T98" s="597"/>
    </row>
    <row r="99" spans="1:20" s="5" customFormat="1" ht="16.5" customHeight="1">
      <c r="A99" s="2366" t="s">
        <v>236</v>
      </c>
      <c r="B99" s="2368" t="s">
        <v>1351</v>
      </c>
      <c r="C99" s="2368"/>
      <c r="D99" s="1285" t="s">
        <v>296</v>
      </c>
      <c r="E99" s="269">
        <f>E100+E104</f>
        <v>30112004.300000001</v>
      </c>
      <c r="F99" s="269">
        <f>F100+F104</f>
        <v>28983058.25</v>
      </c>
      <c r="G99" s="2414"/>
      <c r="H99" s="1273"/>
      <c r="I99" s="1259"/>
      <c r="J99" s="1259"/>
      <c r="K99" s="1259"/>
      <c r="L99" s="2802"/>
      <c r="M99" s="437"/>
      <c r="N99" s="437"/>
      <c r="O99" s="437"/>
      <c r="P99" s="437"/>
      <c r="Q99" s="437"/>
      <c r="R99" s="437"/>
      <c r="S99" s="437"/>
      <c r="T99" s="437"/>
    </row>
    <row r="100" spans="1:20" s="5" customFormat="1" ht="24.75" customHeight="1">
      <c r="A100" s="2590"/>
      <c r="B100" s="2387"/>
      <c r="C100" s="2756"/>
      <c r="D100" s="1271" t="s">
        <v>301</v>
      </c>
      <c r="E100" s="969">
        <f>E101+E102+E103</f>
        <v>30112004.300000001</v>
      </c>
      <c r="F100" s="969">
        <f>F101+F102+F103</f>
        <v>28983058.25</v>
      </c>
      <c r="G100" s="2415"/>
      <c r="H100" s="1274"/>
      <c r="I100" s="1260"/>
      <c r="J100" s="1260"/>
      <c r="K100" s="1260"/>
      <c r="L100" s="2803"/>
      <c r="M100" s="437"/>
      <c r="N100" s="437"/>
      <c r="O100" s="437"/>
      <c r="P100" s="437"/>
      <c r="Q100" s="437"/>
      <c r="R100" s="437"/>
      <c r="S100" s="437"/>
      <c r="T100" s="437"/>
    </row>
    <row r="101" spans="1:20" s="5" customFormat="1" ht="17.25" customHeight="1">
      <c r="A101" s="2590"/>
      <c r="B101" s="2387"/>
      <c r="C101" s="2756"/>
      <c r="D101" s="1271" t="s">
        <v>303</v>
      </c>
      <c r="E101" s="969">
        <f t="shared" ref="E101:F104" si="9">E107</f>
        <v>30112004.300000001</v>
      </c>
      <c r="F101" s="969">
        <f t="shared" si="9"/>
        <v>28983058.25</v>
      </c>
      <c r="G101" s="2415"/>
      <c r="H101" s="1274"/>
      <c r="I101" s="1260"/>
      <c r="J101" s="1260"/>
      <c r="K101" s="1260"/>
      <c r="L101" s="2803"/>
      <c r="M101" s="437"/>
      <c r="N101" s="437"/>
      <c r="O101" s="437"/>
      <c r="P101" s="437"/>
      <c r="Q101" s="1723"/>
      <c r="R101" s="437"/>
      <c r="S101" s="437"/>
      <c r="T101" s="437"/>
    </row>
    <row r="102" spans="1:20" s="5" customFormat="1" ht="15" customHeight="1">
      <c r="A102" s="2590"/>
      <c r="B102" s="2387"/>
      <c r="C102" s="2756"/>
      <c r="D102" s="1285" t="s">
        <v>304</v>
      </c>
      <c r="E102" s="969">
        <f t="shared" si="9"/>
        <v>0</v>
      </c>
      <c r="F102" s="969">
        <f t="shared" si="9"/>
        <v>0</v>
      </c>
      <c r="G102" s="2415"/>
      <c r="H102" s="1274"/>
      <c r="I102" s="1260"/>
      <c r="J102" s="1260"/>
      <c r="K102" s="1260"/>
      <c r="L102" s="2803"/>
      <c r="M102" s="437"/>
      <c r="N102" s="437"/>
      <c r="O102" s="437"/>
      <c r="P102" s="437"/>
      <c r="Q102" s="437"/>
      <c r="R102" s="437"/>
      <c r="S102" s="437"/>
      <c r="T102" s="437"/>
    </row>
    <row r="103" spans="1:20" s="5" customFormat="1" ht="23.25" customHeight="1">
      <c r="A103" s="2590"/>
      <c r="B103" s="2387"/>
      <c r="C103" s="2756"/>
      <c r="D103" s="1271" t="s">
        <v>305</v>
      </c>
      <c r="E103" s="969">
        <f t="shared" si="9"/>
        <v>0</v>
      </c>
      <c r="F103" s="969">
        <f t="shared" si="9"/>
        <v>0</v>
      </c>
      <c r="G103" s="2415"/>
      <c r="H103" s="1274"/>
      <c r="I103" s="1260"/>
      <c r="J103" s="1260"/>
      <c r="K103" s="1260"/>
      <c r="L103" s="2803"/>
      <c r="M103" s="437"/>
      <c r="N103" s="437"/>
      <c r="O103" s="437"/>
      <c r="P103" s="437"/>
      <c r="Q103" s="437"/>
      <c r="R103" s="437"/>
      <c r="S103" s="437"/>
      <c r="T103" s="437"/>
    </row>
    <row r="104" spans="1:20" s="5" customFormat="1" ht="18" customHeight="1">
      <c r="A104" s="2591"/>
      <c r="B104" s="2387"/>
      <c r="C104" s="2757"/>
      <c r="D104" s="1270" t="s">
        <v>302</v>
      </c>
      <c r="E104" s="969">
        <f t="shared" si="9"/>
        <v>0</v>
      </c>
      <c r="F104" s="969">
        <f t="shared" si="9"/>
        <v>0</v>
      </c>
      <c r="G104" s="2415"/>
      <c r="H104" s="1275"/>
      <c r="I104" s="1261"/>
      <c r="J104" s="1261"/>
      <c r="K104" s="1261"/>
      <c r="L104" s="2804"/>
      <c r="M104" s="437"/>
      <c r="N104" s="437"/>
      <c r="O104" s="437"/>
      <c r="P104" s="437"/>
      <c r="Q104" s="437"/>
      <c r="R104" s="437"/>
      <c r="S104" s="437"/>
      <c r="T104" s="437"/>
    </row>
    <row r="105" spans="1:20" ht="15.75" customHeight="1">
      <c r="A105" s="2395" t="s">
        <v>492</v>
      </c>
      <c r="B105" s="2420" t="s">
        <v>341</v>
      </c>
      <c r="C105" s="2420" t="s">
        <v>976</v>
      </c>
      <c r="D105" s="6" t="s">
        <v>296</v>
      </c>
      <c r="E105" s="10">
        <f>E106+E110</f>
        <v>30112004.300000001</v>
      </c>
      <c r="F105" s="10">
        <f>F106+F110</f>
        <v>28983058.25</v>
      </c>
      <c r="G105" s="2658" t="s">
        <v>2711</v>
      </c>
      <c r="H105" s="2384" t="s">
        <v>1274</v>
      </c>
      <c r="I105" s="2390" t="s">
        <v>1147</v>
      </c>
      <c r="J105" s="2763">
        <v>32</v>
      </c>
      <c r="K105" s="2390">
        <v>50</v>
      </c>
      <c r="L105" s="2525" t="s">
        <v>2712</v>
      </c>
      <c r="M105" s="592"/>
      <c r="S105" s="592"/>
      <c r="T105" s="592"/>
    </row>
    <row r="106" spans="1:20" ht="19.5">
      <c r="A106" s="2477"/>
      <c r="B106" s="2539"/>
      <c r="C106" s="2421"/>
      <c r="D106" s="68" t="s">
        <v>301</v>
      </c>
      <c r="E106" s="10">
        <f>E107+E108+E109</f>
        <v>30112004.300000001</v>
      </c>
      <c r="F106" s="46">
        <f>F107+F108+F109</f>
        <v>28983058.25</v>
      </c>
      <c r="G106" s="2659"/>
      <c r="H106" s="2639"/>
      <c r="I106" s="2801"/>
      <c r="J106" s="2764"/>
      <c r="K106" s="2801"/>
      <c r="L106" s="2526"/>
      <c r="M106" s="592"/>
      <c r="N106" s="592"/>
      <c r="O106" s="592"/>
      <c r="P106" s="592"/>
      <c r="Q106" s="592"/>
      <c r="R106" s="592"/>
      <c r="S106" s="592"/>
      <c r="T106" s="592"/>
    </row>
    <row r="107" spans="1:20" ht="16.5" customHeight="1">
      <c r="A107" s="2477"/>
      <c r="B107" s="2539"/>
      <c r="C107" s="2421"/>
      <c r="D107" s="67" t="s">
        <v>303</v>
      </c>
      <c r="E107" s="84">
        <v>30112004.300000001</v>
      </c>
      <c r="F107" s="10">
        <v>28983058.25</v>
      </c>
      <c r="G107" s="2659"/>
      <c r="H107" s="2639"/>
      <c r="I107" s="2801"/>
      <c r="J107" s="2764"/>
      <c r="K107" s="2801"/>
      <c r="L107" s="2526"/>
      <c r="M107" s="592"/>
      <c r="N107" s="592"/>
      <c r="O107" s="592"/>
      <c r="P107" s="592"/>
      <c r="Q107" s="592"/>
      <c r="R107" s="592"/>
      <c r="S107" s="592"/>
      <c r="T107" s="592"/>
    </row>
    <row r="108" spans="1:20" ht="15.75" customHeight="1">
      <c r="A108" s="2477"/>
      <c r="B108" s="2539"/>
      <c r="C108" s="2421"/>
      <c r="D108" s="6" t="s">
        <v>304</v>
      </c>
      <c r="E108" s="10">
        <v>0</v>
      </c>
      <c r="F108" s="10">
        <v>0</v>
      </c>
      <c r="G108" s="2659"/>
      <c r="H108" s="2671"/>
      <c r="I108" s="2677"/>
      <c r="J108" s="2765"/>
      <c r="K108" s="2677"/>
      <c r="L108" s="2526"/>
      <c r="M108" s="592"/>
      <c r="N108" s="592"/>
      <c r="O108" s="592"/>
      <c r="P108" s="592"/>
      <c r="Q108" s="592"/>
      <c r="R108" s="592"/>
      <c r="S108" s="592"/>
      <c r="T108" s="592"/>
    </row>
    <row r="109" spans="1:20" ht="19.5" customHeight="1">
      <c r="A109" s="2477"/>
      <c r="B109" s="2539"/>
      <c r="C109" s="2421"/>
      <c r="D109" s="68" t="s">
        <v>305</v>
      </c>
      <c r="E109" s="46">
        <v>0</v>
      </c>
      <c r="F109" s="84">
        <v>0</v>
      </c>
      <c r="G109" s="2659"/>
      <c r="H109" s="2671"/>
      <c r="I109" s="2677"/>
      <c r="J109" s="2765"/>
      <c r="K109" s="2677"/>
      <c r="L109" s="2526"/>
      <c r="M109" s="592"/>
      <c r="N109" s="592"/>
      <c r="O109" s="592"/>
      <c r="P109" s="592"/>
      <c r="Q109" s="592"/>
      <c r="R109" s="592"/>
      <c r="S109" s="592"/>
      <c r="T109" s="592"/>
    </row>
    <row r="110" spans="1:20" ht="48" customHeight="1">
      <c r="A110" s="2544"/>
      <c r="B110" s="2540"/>
      <c r="C110" s="2421"/>
      <c r="D110" s="6" t="s">
        <v>302</v>
      </c>
      <c r="E110" s="10">
        <v>0</v>
      </c>
      <c r="F110" s="10">
        <v>0</v>
      </c>
      <c r="G110" s="2681"/>
      <c r="H110" s="2680"/>
      <c r="I110" s="2596"/>
      <c r="J110" s="2766"/>
      <c r="K110" s="2596"/>
      <c r="L110" s="2527"/>
      <c r="M110" s="592"/>
      <c r="N110" s="592"/>
      <c r="O110" s="592"/>
      <c r="P110" s="592"/>
      <c r="Q110" s="592"/>
      <c r="R110" s="592"/>
      <c r="S110" s="592"/>
      <c r="T110" s="592"/>
    </row>
    <row r="111" spans="1:20" s="11" customFormat="1" ht="13.5" customHeight="1">
      <c r="A111" s="2455" t="s">
        <v>494</v>
      </c>
      <c r="B111" s="2393" t="s">
        <v>1017</v>
      </c>
      <c r="C111" s="2393"/>
      <c r="D111" s="66" t="s">
        <v>296</v>
      </c>
      <c r="E111" s="38">
        <f>E113+E120</f>
        <v>126509679.09</v>
      </c>
      <c r="F111" s="38">
        <f>F113+F120</f>
        <v>99696537.720000014</v>
      </c>
      <c r="G111" s="2451"/>
      <c r="H111" s="2437"/>
      <c r="I111" s="2592"/>
      <c r="J111" s="2592"/>
      <c r="K111" s="2593"/>
      <c r="L111" s="2794"/>
      <c r="M111" s="597"/>
      <c r="N111" s="437"/>
      <c r="O111" s="437"/>
      <c r="P111" s="437"/>
      <c r="Q111" s="437"/>
      <c r="R111" s="437"/>
      <c r="S111" s="597"/>
      <c r="T111" s="597"/>
    </row>
    <row r="112" spans="1:20" s="242" customFormat="1" ht="20.25" customHeight="1">
      <c r="A112" s="2771"/>
      <c r="B112" s="2394"/>
      <c r="C112" s="2394"/>
      <c r="D112" s="230" t="s">
        <v>2521</v>
      </c>
      <c r="E112" s="38">
        <f>E114</f>
        <v>20882179.960000001</v>
      </c>
      <c r="F112" s="38">
        <f>F114</f>
        <v>16575001.59</v>
      </c>
      <c r="G112" s="2452"/>
      <c r="H112" s="2438"/>
      <c r="I112" s="2593"/>
      <c r="J112" s="2593"/>
      <c r="K112" s="2593"/>
      <c r="L112" s="2795"/>
      <c r="M112" s="597"/>
      <c r="N112" s="680"/>
      <c r="O112" s="680"/>
      <c r="P112" s="680"/>
      <c r="Q112" s="680"/>
      <c r="R112" s="680"/>
      <c r="S112" s="597"/>
      <c r="T112" s="597"/>
    </row>
    <row r="113" spans="1:20" s="11" customFormat="1" ht="12.75" customHeight="1">
      <c r="A113" s="2456"/>
      <c r="B113" s="2394"/>
      <c r="C113" s="2644"/>
      <c r="D113" s="66" t="s">
        <v>301</v>
      </c>
      <c r="E113" s="38">
        <f>E115+E117+E119</f>
        <v>126509679.09</v>
      </c>
      <c r="F113" s="38">
        <f>F115+F117+F119</f>
        <v>99696537.720000014</v>
      </c>
      <c r="G113" s="2452"/>
      <c r="H113" s="2438"/>
      <c r="I113" s="2593"/>
      <c r="J113" s="2593"/>
      <c r="K113" s="2593"/>
      <c r="L113" s="2795"/>
      <c r="M113" s="597"/>
      <c r="N113" s="597"/>
      <c r="O113" s="597"/>
      <c r="P113" s="597"/>
      <c r="Q113" s="597"/>
      <c r="R113" s="597"/>
      <c r="S113" s="597"/>
      <c r="T113" s="597"/>
    </row>
    <row r="114" spans="1:20" s="242" customFormat="1" ht="18.75" customHeight="1">
      <c r="A114" s="2456"/>
      <c r="B114" s="2394"/>
      <c r="C114" s="2644"/>
      <c r="D114" s="230" t="s">
        <v>2521</v>
      </c>
      <c r="E114" s="38">
        <f>E116+E118</f>
        <v>20882179.960000001</v>
      </c>
      <c r="F114" s="38">
        <f>F116+F118</f>
        <v>16575001.59</v>
      </c>
      <c r="G114" s="2452"/>
      <c r="H114" s="2438"/>
      <c r="I114" s="2593"/>
      <c r="J114" s="2593"/>
      <c r="K114" s="2593"/>
      <c r="L114" s="2795"/>
      <c r="M114" s="597"/>
      <c r="N114" s="597"/>
      <c r="O114" s="597"/>
      <c r="P114" s="597"/>
      <c r="Q114" s="597"/>
      <c r="R114" s="597"/>
      <c r="S114" s="597"/>
      <c r="T114" s="597"/>
    </row>
    <row r="115" spans="1:20" s="11" customFormat="1">
      <c r="A115" s="2456"/>
      <c r="B115" s="2394"/>
      <c r="C115" s="2644"/>
      <c r="D115" s="66" t="s">
        <v>303</v>
      </c>
      <c r="E115" s="38">
        <f>E123+E155+E173+E184</f>
        <v>33971179.089999996</v>
      </c>
      <c r="F115" s="38">
        <f>F123+F155+F173+F184</f>
        <v>32449002.790000003</v>
      </c>
      <c r="G115" s="2452"/>
      <c r="H115" s="2438"/>
      <c r="I115" s="2593"/>
      <c r="J115" s="2593"/>
      <c r="K115" s="2593"/>
      <c r="L115" s="2795"/>
      <c r="M115" s="597"/>
      <c r="N115" s="597"/>
      <c r="O115" s="597"/>
      <c r="P115" s="597"/>
      <c r="Q115" s="597"/>
      <c r="R115" s="597"/>
      <c r="S115" s="597"/>
      <c r="T115" s="597"/>
    </row>
    <row r="116" spans="1:20" s="242" customFormat="1" ht="19.5">
      <c r="A116" s="2456"/>
      <c r="B116" s="2394"/>
      <c r="C116" s="2644"/>
      <c r="D116" s="230" t="s">
        <v>2521</v>
      </c>
      <c r="E116" s="38">
        <f>E156</f>
        <v>198479.96</v>
      </c>
      <c r="F116" s="38">
        <f>F156</f>
        <v>157541.29999999999</v>
      </c>
      <c r="G116" s="2452"/>
      <c r="H116" s="2438"/>
      <c r="I116" s="2593"/>
      <c r="J116" s="2593"/>
      <c r="K116" s="2593"/>
      <c r="L116" s="2795"/>
      <c r="M116" s="597"/>
      <c r="N116" s="597"/>
      <c r="O116" s="597"/>
      <c r="P116" s="597"/>
      <c r="Q116" s="597"/>
      <c r="R116" s="597"/>
      <c r="S116" s="597"/>
      <c r="T116" s="597"/>
    </row>
    <row r="117" spans="1:20" s="11" customFormat="1" ht="14.25" customHeight="1">
      <c r="A117" s="2456"/>
      <c r="B117" s="2394"/>
      <c r="C117" s="2644"/>
      <c r="D117" s="34" t="s">
        <v>304</v>
      </c>
      <c r="E117" s="38">
        <f>E124+E157+E174+E186</f>
        <v>92538500</v>
      </c>
      <c r="F117" s="38">
        <f>F124+F157+F174+F186</f>
        <v>67247534.930000007</v>
      </c>
      <c r="G117" s="2452"/>
      <c r="H117" s="2438"/>
      <c r="I117" s="2593"/>
      <c r="J117" s="2593"/>
      <c r="K117" s="2593"/>
      <c r="L117" s="2795"/>
      <c r="M117" s="597"/>
      <c r="N117" s="597"/>
      <c r="O117" s="597"/>
      <c r="P117" s="597"/>
      <c r="Q117" s="597"/>
      <c r="R117" s="597"/>
      <c r="S117" s="597"/>
      <c r="T117" s="597"/>
    </row>
    <row r="118" spans="1:20" s="242" customFormat="1" ht="24" customHeight="1">
      <c r="A118" s="2456"/>
      <c r="B118" s="2394"/>
      <c r="C118" s="2644"/>
      <c r="D118" s="230" t="s">
        <v>2521</v>
      </c>
      <c r="E118" s="38">
        <f>E158</f>
        <v>20683700</v>
      </c>
      <c r="F118" s="38">
        <f>F158</f>
        <v>16417460.289999999</v>
      </c>
      <c r="G118" s="2452"/>
      <c r="H118" s="2438"/>
      <c r="I118" s="2593"/>
      <c r="J118" s="2593"/>
      <c r="K118" s="2593"/>
      <c r="L118" s="2795"/>
      <c r="M118" s="597"/>
      <c r="N118" s="597"/>
      <c r="O118" s="597"/>
      <c r="P118" s="597"/>
      <c r="Q118" s="597"/>
      <c r="R118" s="597"/>
      <c r="S118" s="597"/>
      <c r="T118" s="597"/>
    </row>
    <row r="119" spans="1:20" s="11" customFormat="1" ht="24" customHeight="1">
      <c r="A119" s="2456"/>
      <c r="B119" s="2394"/>
      <c r="C119" s="2644"/>
      <c r="D119" s="66" t="s">
        <v>305</v>
      </c>
      <c r="E119" s="38">
        <f>E125+E159+E175</f>
        <v>0</v>
      </c>
      <c r="F119" s="38">
        <f>F125+F159+F175</f>
        <v>0</v>
      </c>
      <c r="G119" s="2452"/>
      <c r="H119" s="2438"/>
      <c r="I119" s="2593"/>
      <c r="J119" s="2593"/>
      <c r="K119" s="2593"/>
      <c r="L119" s="2795"/>
      <c r="M119" s="597"/>
      <c r="N119" s="597"/>
      <c r="O119" s="597"/>
      <c r="P119" s="597"/>
      <c r="Q119" s="597"/>
      <c r="R119" s="597"/>
      <c r="S119" s="597"/>
      <c r="T119" s="597"/>
    </row>
    <row r="120" spans="1:20" s="11" customFormat="1" ht="15.75" customHeight="1">
      <c r="A120" s="2762"/>
      <c r="B120" s="2668"/>
      <c r="C120" s="2645"/>
      <c r="D120" s="34" t="s">
        <v>302</v>
      </c>
      <c r="E120" s="39">
        <f>E126+E160+E176</f>
        <v>0</v>
      </c>
      <c r="F120" s="38">
        <f>F126+F160+F176</f>
        <v>0</v>
      </c>
      <c r="G120" s="2660"/>
      <c r="H120" s="2470"/>
      <c r="I120" s="2679"/>
      <c r="J120" s="2679"/>
      <c r="K120" s="2679"/>
      <c r="L120" s="2796"/>
      <c r="M120" s="597"/>
      <c r="N120" s="597"/>
      <c r="O120" s="597"/>
      <c r="P120" s="597"/>
      <c r="Q120" s="597"/>
      <c r="R120" s="597"/>
      <c r="S120" s="597"/>
      <c r="T120" s="597"/>
    </row>
    <row r="121" spans="1:20" s="5" customFormat="1" ht="15.75" customHeight="1">
      <c r="A121" s="2366" t="s">
        <v>496</v>
      </c>
      <c r="B121" s="2368" t="s">
        <v>1116</v>
      </c>
      <c r="C121" s="2368"/>
      <c r="D121" s="267" t="s">
        <v>296</v>
      </c>
      <c r="E121" s="269">
        <f>E122+E126</f>
        <v>22000000</v>
      </c>
      <c r="F121" s="269">
        <f>F122+F126</f>
        <v>20618141.289999999</v>
      </c>
      <c r="G121" s="2411"/>
      <c r="H121" s="383"/>
      <c r="I121" s="384"/>
      <c r="J121" s="384"/>
      <c r="K121" s="384"/>
      <c r="L121" s="2802"/>
      <c r="M121" s="437"/>
      <c r="N121" s="437"/>
      <c r="O121" s="437"/>
      <c r="P121" s="437"/>
      <c r="Q121" s="437"/>
      <c r="R121" s="437"/>
      <c r="S121" s="437"/>
      <c r="T121" s="437"/>
    </row>
    <row r="122" spans="1:20" s="5" customFormat="1" ht="21.75" customHeight="1">
      <c r="A122" s="2590"/>
      <c r="B122" s="2387"/>
      <c r="C122" s="2756"/>
      <c r="D122" s="388" t="s">
        <v>301</v>
      </c>
      <c r="E122" s="271">
        <f>E123+E124+E125</f>
        <v>22000000</v>
      </c>
      <c r="F122" s="271">
        <f>F124+F125+F123</f>
        <v>20618141.289999999</v>
      </c>
      <c r="G122" s="2412"/>
      <c r="H122" s="382"/>
      <c r="I122" s="381"/>
      <c r="J122" s="381"/>
      <c r="K122" s="381"/>
      <c r="L122" s="2803"/>
      <c r="M122" s="437"/>
      <c r="N122" s="437"/>
      <c r="O122" s="437"/>
      <c r="P122" s="437"/>
      <c r="Q122" s="437"/>
      <c r="R122" s="437"/>
      <c r="S122" s="437"/>
      <c r="T122" s="437"/>
    </row>
    <row r="123" spans="1:20" s="5" customFormat="1" ht="17.25" customHeight="1">
      <c r="A123" s="2590"/>
      <c r="B123" s="2387"/>
      <c r="C123" s="2756"/>
      <c r="D123" s="388" t="s">
        <v>303</v>
      </c>
      <c r="E123" s="969">
        <f>E129+E135+E141+E147</f>
        <v>22000000</v>
      </c>
      <c r="F123" s="969">
        <f>F129+F135+F141+F147</f>
        <v>20618141.289999999</v>
      </c>
      <c r="G123" s="2412"/>
      <c r="H123" s="382"/>
      <c r="I123" s="381"/>
      <c r="J123" s="381"/>
      <c r="K123" s="381"/>
      <c r="L123" s="2803"/>
      <c r="M123" s="437"/>
      <c r="N123" s="437"/>
      <c r="O123" s="437"/>
      <c r="P123" s="437"/>
      <c r="Q123" s="437"/>
      <c r="R123" s="437"/>
      <c r="S123" s="437"/>
      <c r="T123" s="437"/>
    </row>
    <row r="124" spans="1:20" s="5" customFormat="1" ht="17.25" customHeight="1">
      <c r="A124" s="2590"/>
      <c r="B124" s="2387"/>
      <c r="C124" s="2756"/>
      <c r="D124" s="267" t="s">
        <v>304</v>
      </c>
      <c r="E124" s="969">
        <f>E130+E136+E142+E148</f>
        <v>0</v>
      </c>
      <c r="F124" s="969">
        <f>F130+F136+F142+F148</f>
        <v>0</v>
      </c>
      <c r="G124" s="2412"/>
      <c r="H124" s="382"/>
      <c r="I124" s="381"/>
      <c r="J124" s="381"/>
      <c r="K124" s="381"/>
      <c r="L124" s="2803"/>
      <c r="M124" s="437"/>
      <c r="N124" s="437"/>
      <c r="O124" s="437"/>
      <c r="P124" s="437"/>
      <c r="Q124" s="437"/>
      <c r="R124" s="437"/>
      <c r="S124" s="437"/>
      <c r="T124" s="437"/>
    </row>
    <row r="125" spans="1:20" s="5" customFormat="1" ht="23.25" customHeight="1">
      <c r="A125" s="2590"/>
      <c r="B125" s="2387"/>
      <c r="C125" s="2756"/>
      <c r="D125" s="388" t="s">
        <v>305</v>
      </c>
      <c r="E125" s="271">
        <f t="shared" ref="E125:F126" si="10">E131+E137+E143</f>
        <v>0</v>
      </c>
      <c r="F125" s="271">
        <f t="shared" si="10"/>
        <v>0</v>
      </c>
      <c r="G125" s="2412"/>
      <c r="H125" s="382"/>
      <c r="I125" s="381"/>
      <c r="J125" s="381"/>
      <c r="K125" s="381"/>
      <c r="L125" s="2803"/>
      <c r="M125" s="437"/>
      <c r="N125" s="437"/>
      <c r="O125" s="437"/>
      <c r="P125" s="437"/>
      <c r="Q125" s="437"/>
      <c r="R125" s="437"/>
      <c r="S125" s="437"/>
      <c r="T125" s="437"/>
    </row>
    <row r="126" spans="1:20" s="5" customFormat="1" ht="17.25" customHeight="1">
      <c r="A126" s="2591"/>
      <c r="B126" s="2400"/>
      <c r="C126" s="2757"/>
      <c r="D126" s="387" t="s">
        <v>302</v>
      </c>
      <c r="E126" s="271">
        <f t="shared" si="10"/>
        <v>0</v>
      </c>
      <c r="F126" s="271">
        <f t="shared" si="10"/>
        <v>0</v>
      </c>
      <c r="G126" s="2412"/>
      <c r="H126" s="386"/>
      <c r="I126" s="385"/>
      <c r="J126" s="385"/>
      <c r="K126" s="385"/>
      <c r="L126" s="2804"/>
      <c r="M126" s="437"/>
      <c r="N126" s="437"/>
      <c r="O126" s="437"/>
      <c r="P126" s="437"/>
      <c r="Q126" s="437"/>
      <c r="R126" s="437"/>
      <c r="S126" s="437"/>
      <c r="T126" s="437"/>
    </row>
    <row r="127" spans="1:20" s="5" customFormat="1" ht="30.75" customHeight="1">
      <c r="A127" s="2395" t="s">
        <v>498</v>
      </c>
      <c r="B127" s="2420" t="s">
        <v>2523</v>
      </c>
      <c r="C127" s="2420" t="s">
        <v>976</v>
      </c>
      <c r="D127" s="237" t="s">
        <v>296</v>
      </c>
      <c r="E127" s="241">
        <f>E128+E132</f>
        <v>9000000</v>
      </c>
      <c r="F127" s="241">
        <f>F128+F132</f>
        <v>8162319.3399999999</v>
      </c>
      <c r="G127" s="2915" t="s">
        <v>2713</v>
      </c>
      <c r="H127" s="2384" t="s">
        <v>2524</v>
      </c>
      <c r="I127" s="1398" t="s">
        <v>489</v>
      </c>
      <c r="J127" s="1411">
        <v>5</v>
      </c>
      <c r="K127" s="1713">
        <v>20</v>
      </c>
      <c r="L127" s="2525" t="s">
        <v>2714</v>
      </c>
      <c r="M127" s="437"/>
      <c r="S127" s="437"/>
      <c r="T127" s="437"/>
    </row>
    <row r="128" spans="1:20" s="5" customFormat="1" ht="57.75" customHeight="1">
      <c r="A128" s="2396"/>
      <c r="B128" s="2539"/>
      <c r="C128" s="2421"/>
      <c r="D128" s="297" t="s">
        <v>301</v>
      </c>
      <c r="E128" s="241">
        <f>E129+E130+E131</f>
        <v>9000000</v>
      </c>
      <c r="F128" s="301">
        <f>F129+F130+F131</f>
        <v>8162319.3399999999</v>
      </c>
      <c r="G128" s="2916"/>
      <c r="H128" s="2398"/>
      <c r="I128" s="1412"/>
      <c r="J128" s="1437"/>
      <c r="K128" s="1718"/>
      <c r="L128" s="2527"/>
      <c r="M128" s="437"/>
      <c r="N128" s="437"/>
      <c r="O128" s="437"/>
      <c r="P128" s="437"/>
      <c r="Q128" s="437"/>
      <c r="R128" s="437"/>
      <c r="S128" s="437"/>
      <c r="T128" s="437"/>
    </row>
    <row r="129" spans="1:20" s="5" customFormat="1" ht="17.25" customHeight="1">
      <c r="A129" s="2396"/>
      <c r="B129" s="2539"/>
      <c r="C129" s="2421"/>
      <c r="D129" s="296" t="s">
        <v>303</v>
      </c>
      <c r="E129" s="300">
        <v>9000000</v>
      </c>
      <c r="F129" s="1717">
        <v>8162319.3399999999</v>
      </c>
      <c r="G129" s="2916"/>
      <c r="H129" s="2384" t="s">
        <v>2577</v>
      </c>
      <c r="I129" s="1398" t="s">
        <v>489</v>
      </c>
      <c r="J129" s="1414">
        <v>20</v>
      </c>
      <c r="K129" s="1719">
        <v>263</v>
      </c>
      <c r="L129" s="2525" t="s">
        <v>2715</v>
      </c>
      <c r="M129" s="437"/>
      <c r="N129" s="437"/>
      <c r="O129" s="437"/>
      <c r="P129" s="437"/>
      <c r="Q129" s="437"/>
      <c r="R129" s="437"/>
      <c r="S129" s="437"/>
      <c r="T129" s="437"/>
    </row>
    <row r="130" spans="1:20" s="5" customFormat="1" ht="30" customHeight="1">
      <c r="A130" s="2396"/>
      <c r="B130" s="2539"/>
      <c r="C130" s="2421"/>
      <c r="D130" s="237" t="s">
        <v>304</v>
      </c>
      <c r="E130" s="241">
        <v>0</v>
      </c>
      <c r="F130" s="241">
        <v>0</v>
      </c>
      <c r="G130" s="2916"/>
      <c r="H130" s="2398"/>
      <c r="I130" s="1417"/>
      <c r="J130" s="1416"/>
      <c r="K130" s="1716"/>
      <c r="L130" s="2527"/>
      <c r="M130" s="437"/>
      <c r="N130" s="437"/>
      <c r="O130" s="437"/>
      <c r="P130" s="437"/>
      <c r="Q130" s="437"/>
      <c r="R130" s="437"/>
      <c r="S130" s="437"/>
      <c r="T130" s="437"/>
    </row>
    <row r="131" spans="1:20" s="5" customFormat="1" ht="30" customHeight="1">
      <c r="A131" s="2396"/>
      <c r="B131" s="2539"/>
      <c r="C131" s="2421"/>
      <c r="D131" s="297" t="s">
        <v>305</v>
      </c>
      <c r="E131" s="301">
        <v>0</v>
      </c>
      <c r="F131" s="300">
        <v>0</v>
      </c>
      <c r="G131" s="2916"/>
      <c r="H131" s="2384" t="s">
        <v>2578</v>
      </c>
      <c r="I131" s="1398" t="s">
        <v>489</v>
      </c>
      <c r="J131" s="1414">
        <v>40</v>
      </c>
      <c r="K131" s="1719">
        <v>12</v>
      </c>
      <c r="L131" s="2525" t="s">
        <v>2716</v>
      </c>
      <c r="M131" s="437"/>
      <c r="N131" s="437"/>
      <c r="O131" s="437"/>
      <c r="P131" s="437"/>
      <c r="Q131" s="437"/>
      <c r="R131" s="437"/>
      <c r="S131" s="437"/>
      <c r="T131" s="437"/>
    </row>
    <row r="132" spans="1:20" s="5" customFormat="1" ht="57.75" customHeight="1">
      <c r="A132" s="2397"/>
      <c r="B132" s="2539"/>
      <c r="C132" s="2421"/>
      <c r="D132" s="237" t="s">
        <v>302</v>
      </c>
      <c r="E132" s="300">
        <v>0</v>
      </c>
      <c r="F132" s="300">
        <v>0</v>
      </c>
      <c r="G132" s="2916"/>
      <c r="H132" s="2398"/>
      <c r="I132" s="1417"/>
      <c r="J132" s="1340"/>
      <c r="K132" s="1417"/>
      <c r="L132" s="2527"/>
      <c r="M132" s="437"/>
      <c r="N132" s="437"/>
      <c r="O132" s="437"/>
      <c r="P132" s="437"/>
      <c r="Q132" s="437"/>
      <c r="R132" s="437"/>
      <c r="S132" s="437"/>
      <c r="T132" s="437"/>
    </row>
    <row r="133" spans="1:20" ht="15.75" customHeight="1">
      <c r="A133" s="2395" t="s">
        <v>500</v>
      </c>
      <c r="B133" s="2420" t="s">
        <v>2137</v>
      </c>
      <c r="C133" s="2420" t="s">
        <v>976</v>
      </c>
      <c r="D133" s="237" t="s">
        <v>296</v>
      </c>
      <c r="E133" s="241">
        <f>E134+E138</f>
        <v>2500000</v>
      </c>
      <c r="F133" s="241">
        <f>F134+F138</f>
        <v>2500000</v>
      </c>
      <c r="G133" s="2915"/>
      <c r="H133" s="2384" t="s">
        <v>1639</v>
      </c>
      <c r="I133" s="1256" t="s">
        <v>489</v>
      </c>
      <c r="J133" s="1299">
        <v>1</v>
      </c>
      <c r="K133" s="1256">
        <v>1</v>
      </c>
      <c r="L133" s="2536"/>
      <c r="M133" s="437"/>
      <c r="N133" s="592"/>
      <c r="O133" s="592"/>
      <c r="P133" s="592"/>
      <c r="Q133" s="592"/>
      <c r="R133" s="592"/>
      <c r="S133" s="592"/>
      <c r="T133" s="592"/>
    </row>
    <row r="134" spans="1:20" ht="19.5">
      <c r="A134" s="2477"/>
      <c r="B134" s="2539"/>
      <c r="C134" s="2421"/>
      <c r="D134" s="297" t="s">
        <v>301</v>
      </c>
      <c r="E134" s="241">
        <f>E135+E136+E137</f>
        <v>2500000</v>
      </c>
      <c r="F134" s="301">
        <f>F135+F136+F137</f>
        <v>2500000</v>
      </c>
      <c r="G134" s="2916"/>
      <c r="H134" s="2385"/>
      <c r="I134" s="1301"/>
      <c r="J134" s="1338"/>
      <c r="K134" s="1301"/>
      <c r="L134" s="2537"/>
      <c r="M134" s="437"/>
      <c r="N134" s="592"/>
      <c r="O134" s="592"/>
      <c r="P134" s="592"/>
      <c r="Q134" s="592"/>
      <c r="R134" s="592"/>
      <c r="S134" s="592"/>
      <c r="T134" s="592"/>
    </row>
    <row r="135" spans="1:20" ht="16.5" customHeight="1">
      <c r="A135" s="2477"/>
      <c r="B135" s="2539"/>
      <c r="C135" s="2421"/>
      <c r="D135" s="296" t="s">
        <v>303</v>
      </c>
      <c r="E135" s="300">
        <v>2500000</v>
      </c>
      <c r="F135" s="1717">
        <v>2500000</v>
      </c>
      <c r="G135" s="2916"/>
      <c r="H135" s="2398"/>
      <c r="I135" s="1302"/>
      <c r="J135" s="1341"/>
      <c r="K135" s="1302"/>
      <c r="L135" s="2538"/>
      <c r="M135" s="437"/>
      <c r="N135" s="592"/>
      <c r="O135" s="592"/>
      <c r="P135" s="592"/>
      <c r="Q135" s="592"/>
      <c r="R135" s="592"/>
      <c r="S135" s="592"/>
      <c r="T135" s="592"/>
    </row>
    <row r="136" spans="1:20" ht="15.75" customHeight="1">
      <c r="A136" s="2477"/>
      <c r="B136" s="2539"/>
      <c r="C136" s="2421"/>
      <c r="D136" s="237" t="s">
        <v>304</v>
      </c>
      <c r="E136" s="241">
        <v>0</v>
      </c>
      <c r="F136" s="241">
        <v>0</v>
      </c>
      <c r="G136" s="2916"/>
      <c r="H136" s="2384" t="s">
        <v>2525</v>
      </c>
      <c r="I136" s="1256" t="s">
        <v>489</v>
      </c>
      <c r="J136" s="1299">
        <v>27</v>
      </c>
      <c r="K136" s="1256">
        <v>27</v>
      </c>
      <c r="L136" s="2536"/>
      <c r="M136" s="437"/>
      <c r="N136" s="592"/>
      <c r="O136" s="592"/>
      <c r="P136" s="592"/>
      <c r="Q136" s="592"/>
      <c r="R136" s="592"/>
      <c r="S136" s="592"/>
      <c r="T136" s="592"/>
    </row>
    <row r="137" spans="1:20" ht="19.5" customHeight="1">
      <c r="A137" s="2477"/>
      <c r="B137" s="2539"/>
      <c r="C137" s="2421"/>
      <c r="D137" s="297" t="s">
        <v>305</v>
      </c>
      <c r="E137" s="301">
        <v>0</v>
      </c>
      <c r="F137" s="300">
        <v>0</v>
      </c>
      <c r="G137" s="2916"/>
      <c r="H137" s="2385"/>
      <c r="I137" s="1294"/>
      <c r="J137" s="1339"/>
      <c r="K137" s="1294"/>
      <c r="L137" s="2537"/>
      <c r="M137" s="437"/>
      <c r="N137" s="592"/>
      <c r="O137" s="592"/>
      <c r="P137" s="592"/>
      <c r="Q137" s="592"/>
      <c r="R137" s="592"/>
      <c r="S137" s="592"/>
      <c r="T137" s="592"/>
    </row>
    <row r="138" spans="1:20">
      <c r="A138" s="2477"/>
      <c r="B138" s="2540"/>
      <c r="C138" s="2421"/>
      <c r="D138" s="237" t="s">
        <v>302</v>
      </c>
      <c r="E138" s="241">
        <v>0</v>
      </c>
      <c r="F138" s="241">
        <v>0</v>
      </c>
      <c r="G138" s="2920"/>
      <c r="H138" s="2398"/>
      <c r="I138" s="1303"/>
      <c r="J138" s="1340"/>
      <c r="K138" s="1303"/>
      <c r="L138" s="2538"/>
      <c r="M138" s="437"/>
      <c r="N138" s="592"/>
      <c r="O138" s="592"/>
      <c r="P138" s="592"/>
      <c r="Q138" s="592"/>
      <c r="R138" s="592"/>
      <c r="S138" s="592"/>
      <c r="T138" s="592"/>
    </row>
    <row r="139" spans="1:20" ht="15.75" customHeight="1">
      <c r="A139" s="2395" t="s">
        <v>501</v>
      </c>
      <c r="B139" s="2420" t="s">
        <v>2526</v>
      </c>
      <c r="C139" s="2420" t="s">
        <v>976</v>
      </c>
      <c r="D139" s="6" t="s">
        <v>296</v>
      </c>
      <c r="E139" s="10">
        <f>E140+E144</f>
        <v>1000000</v>
      </c>
      <c r="F139" s="10">
        <f>F140+F144</f>
        <v>1000000</v>
      </c>
      <c r="G139" s="2638"/>
      <c r="H139" s="2384" t="s">
        <v>2138</v>
      </c>
      <c r="I139" s="2390" t="s">
        <v>489</v>
      </c>
      <c r="J139" s="2763">
        <v>3</v>
      </c>
      <c r="K139" s="2390">
        <v>4</v>
      </c>
      <c r="L139" s="2536"/>
      <c r="M139" s="437"/>
      <c r="N139" s="592"/>
      <c r="O139" s="592"/>
      <c r="P139" s="592"/>
      <c r="Q139" s="592"/>
      <c r="R139" s="592"/>
      <c r="S139" s="592"/>
      <c r="T139" s="592"/>
    </row>
    <row r="140" spans="1:20" ht="28.5" customHeight="1">
      <c r="A140" s="2477"/>
      <c r="B140" s="2539"/>
      <c r="C140" s="2421"/>
      <c r="D140" s="68" t="s">
        <v>301</v>
      </c>
      <c r="E140" s="10">
        <f>E141+E142+E143</f>
        <v>1000000</v>
      </c>
      <c r="F140" s="46">
        <f>F141+F142+F143</f>
        <v>1000000</v>
      </c>
      <c r="G140" s="2476"/>
      <c r="H140" s="2639"/>
      <c r="I140" s="2801"/>
      <c r="J140" s="2917"/>
      <c r="K140" s="2801"/>
      <c r="L140" s="2537"/>
      <c r="M140" s="437"/>
      <c r="N140" s="592"/>
      <c r="O140" s="592"/>
      <c r="P140" s="592"/>
      <c r="Q140" s="592"/>
      <c r="R140" s="592"/>
      <c r="S140" s="592"/>
      <c r="T140" s="592"/>
    </row>
    <row r="141" spans="1:20" ht="14.25" customHeight="1">
      <c r="A141" s="2477"/>
      <c r="B141" s="2539"/>
      <c r="C141" s="2421"/>
      <c r="D141" s="67" t="s">
        <v>303</v>
      </c>
      <c r="E141" s="84">
        <v>1000000</v>
      </c>
      <c r="F141" s="1717">
        <v>1000000</v>
      </c>
      <c r="G141" s="2476"/>
      <c r="H141" s="2639"/>
      <c r="I141" s="2801"/>
      <c r="J141" s="2917"/>
      <c r="K141" s="2801"/>
      <c r="L141" s="2537"/>
      <c r="M141" s="437"/>
      <c r="N141" s="592"/>
      <c r="O141" s="592"/>
      <c r="P141" s="592"/>
      <c r="Q141" s="592"/>
      <c r="R141" s="592"/>
      <c r="S141" s="592"/>
      <c r="T141" s="592"/>
    </row>
    <row r="142" spans="1:20" ht="15" customHeight="1">
      <c r="A142" s="2477"/>
      <c r="B142" s="2539"/>
      <c r="C142" s="2421"/>
      <c r="D142" s="6" t="s">
        <v>304</v>
      </c>
      <c r="E142" s="10">
        <v>0</v>
      </c>
      <c r="F142" s="10">
        <v>0</v>
      </c>
      <c r="G142" s="2476"/>
      <c r="H142" s="2671"/>
      <c r="I142" s="2677"/>
      <c r="J142" s="2918"/>
      <c r="K142" s="2677"/>
      <c r="L142" s="2537"/>
      <c r="M142" s="437"/>
      <c r="N142" s="592"/>
      <c r="O142" s="592"/>
      <c r="P142" s="592"/>
      <c r="Q142" s="592"/>
      <c r="R142" s="592"/>
      <c r="S142" s="592"/>
      <c r="T142" s="592"/>
    </row>
    <row r="143" spans="1:20" ht="19.5" customHeight="1">
      <c r="A143" s="2477"/>
      <c r="B143" s="2539"/>
      <c r="C143" s="2421"/>
      <c r="D143" s="68" t="s">
        <v>305</v>
      </c>
      <c r="E143" s="46">
        <v>0</v>
      </c>
      <c r="F143" s="84">
        <v>0</v>
      </c>
      <c r="G143" s="2476"/>
      <c r="H143" s="2671"/>
      <c r="I143" s="2677"/>
      <c r="J143" s="2918"/>
      <c r="K143" s="2677"/>
      <c r="L143" s="2537"/>
      <c r="M143" s="437"/>
      <c r="N143" s="592"/>
      <c r="O143" s="592"/>
      <c r="P143" s="592"/>
      <c r="Q143" s="592"/>
      <c r="R143" s="592"/>
      <c r="S143" s="592"/>
      <c r="T143" s="592"/>
    </row>
    <row r="144" spans="1:20" ht="15.75" customHeight="1">
      <c r="A144" s="2477"/>
      <c r="B144" s="2540"/>
      <c r="C144" s="2421"/>
      <c r="D144" s="104" t="s">
        <v>302</v>
      </c>
      <c r="E144" s="10">
        <v>0</v>
      </c>
      <c r="F144" s="10">
        <v>0</v>
      </c>
      <c r="G144" s="2708"/>
      <c r="H144" s="2680"/>
      <c r="I144" s="2596"/>
      <c r="J144" s="2919"/>
      <c r="K144" s="2596"/>
      <c r="L144" s="2538"/>
      <c r="M144" s="437"/>
      <c r="N144" s="592"/>
      <c r="O144" s="592"/>
      <c r="P144" s="592"/>
      <c r="Q144" s="592"/>
      <c r="R144" s="592"/>
      <c r="S144" s="592"/>
      <c r="T144" s="592"/>
    </row>
    <row r="145" spans="1:20" s="672" customFormat="1" ht="15.75" customHeight="1">
      <c r="A145" s="2395" t="s">
        <v>481</v>
      </c>
      <c r="B145" s="2420" t="s">
        <v>2579</v>
      </c>
      <c r="C145" s="2420" t="s">
        <v>976</v>
      </c>
      <c r="D145" s="1402" t="s">
        <v>296</v>
      </c>
      <c r="E145" s="1254">
        <f>E146+E150</f>
        <v>9500000</v>
      </c>
      <c r="F145" s="1254">
        <f>F146+F150</f>
        <v>8955821.9499999993</v>
      </c>
      <c r="G145" s="2638" t="s">
        <v>2717</v>
      </c>
      <c r="H145" s="2638" t="s">
        <v>2580</v>
      </c>
      <c r="I145" s="1404" t="s">
        <v>489</v>
      </c>
      <c r="J145" s="1438">
        <v>1</v>
      </c>
      <c r="K145" s="1407">
        <v>1</v>
      </c>
      <c r="L145" s="2536"/>
      <c r="M145" s="680"/>
      <c r="N145" s="592"/>
      <c r="O145" s="592"/>
      <c r="P145" s="592"/>
      <c r="Q145" s="592"/>
      <c r="R145" s="592"/>
      <c r="S145" s="592"/>
      <c r="T145" s="592"/>
    </row>
    <row r="146" spans="1:20" s="672" customFormat="1" ht="23.25" customHeight="1">
      <c r="A146" s="2477"/>
      <c r="B146" s="2539"/>
      <c r="C146" s="2421"/>
      <c r="D146" s="1405" t="s">
        <v>301</v>
      </c>
      <c r="E146" s="1254">
        <f>E147+E148+E149</f>
        <v>9500000</v>
      </c>
      <c r="F146" s="1409">
        <f>F147+F148+F149</f>
        <v>8955821.9499999993</v>
      </c>
      <c r="G146" s="2476"/>
      <c r="H146" s="2476"/>
      <c r="I146" s="1407"/>
      <c r="J146" s="1415"/>
      <c r="K146" s="1407"/>
      <c r="L146" s="2537"/>
      <c r="M146" s="680"/>
      <c r="N146" s="592"/>
      <c r="O146" s="592"/>
      <c r="P146" s="592"/>
      <c r="Q146" s="592"/>
      <c r="R146" s="592"/>
      <c r="S146" s="592"/>
      <c r="T146" s="592"/>
    </row>
    <row r="147" spans="1:20" s="672" customFormat="1" ht="15.75" customHeight="1">
      <c r="A147" s="2477"/>
      <c r="B147" s="2539"/>
      <c r="C147" s="2421"/>
      <c r="D147" s="1400" t="s">
        <v>303</v>
      </c>
      <c r="E147" s="1408">
        <v>9500000</v>
      </c>
      <c r="F147" s="1408">
        <v>8955821.9499999993</v>
      </c>
      <c r="G147" s="2476"/>
      <c r="H147" s="1406"/>
      <c r="I147" s="1407"/>
      <c r="J147" s="1415"/>
      <c r="K147" s="1407"/>
      <c r="L147" s="2537"/>
      <c r="M147" s="680"/>
      <c r="N147" s="592"/>
      <c r="O147" s="592"/>
      <c r="P147" s="592"/>
      <c r="Q147" s="592"/>
      <c r="R147" s="592"/>
      <c r="S147" s="592"/>
      <c r="T147" s="592"/>
    </row>
    <row r="148" spans="1:20" s="672" customFormat="1" ht="15.75" customHeight="1">
      <c r="A148" s="2477"/>
      <c r="B148" s="2539"/>
      <c r="C148" s="2421"/>
      <c r="D148" s="1402" t="s">
        <v>304</v>
      </c>
      <c r="E148" s="1254">
        <v>0</v>
      </c>
      <c r="F148" s="1254">
        <v>0</v>
      </c>
      <c r="G148" s="2476"/>
      <c r="H148" s="1406"/>
      <c r="I148" s="1407"/>
      <c r="J148" s="1415"/>
      <c r="K148" s="1407"/>
      <c r="L148" s="2537"/>
      <c r="M148" s="680"/>
      <c r="N148" s="592"/>
      <c r="O148" s="592"/>
      <c r="P148" s="592"/>
      <c r="Q148" s="592"/>
      <c r="R148" s="592"/>
      <c r="S148" s="592"/>
      <c r="T148" s="592"/>
    </row>
    <row r="149" spans="1:20" s="672" customFormat="1" ht="23.25" customHeight="1">
      <c r="A149" s="2477"/>
      <c r="B149" s="2539"/>
      <c r="C149" s="2421"/>
      <c r="D149" s="1405" t="s">
        <v>305</v>
      </c>
      <c r="E149" s="1409">
        <v>0</v>
      </c>
      <c r="F149" s="1408">
        <v>0</v>
      </c>
      <c r="G149" s="2476"/>
      <c r="H149" s="1406"/>
      <c r="I149" s="1407"/>
      <c r="J149" s="1415"/>
      <c r="K149" s="1407"/>
      <c r="L149" s="2537"/>
      <c r="M149" s="680"/>
      <c r="N149" s="592"/>
      <c r="O149" s="592"/>
      <c r="P149" s="592"/>
      <c r="Q149" s="592"/>
      <c r="R149" s="592"/>
      <c r="S149" s="592"/>
      <c r="T149" s="592"/>
    </row>
    <row r="150" spans="1:20" s="672" customFormat="1" ht="63.75" customHeight="1">
      <c r="A150" s="2477"/>
      <c r="B150" s="2540"/>
      <c r="C150" s="2421"/>
      <c r="D150" s="1402" t="s">
        <v>302</v>
      </c>
      <c r="E150" s="1254">
        <v>0</v>
      </c>
      <c r="F150" s="1254">
        <v>0</v>
      </c>
      <c r="G150" s="2708"/>
      <c r="H150" s="1406"/>
      <c r="I150" s="1407"/>
      <c r="J150" s="1415"/>
      <c r="K150" s="1407"/>
      <c r="L150" s="2538"/>
      <c r="M150" s="680"/>
      <c r="N150" s="592"/>
      <c r="O150" s="592"/>
      <c r="P150" s="592"/>
      <c r="Q150" s="592"/>
      <c r="R150" s="592"/>
      <c r="S150" s="592"/>
      <c r="T150" s="592"/>
    </row>
    <row r="151" spans="1:20" ht="15.75" customHeight="1">
      <c r="A151" s="2370" t="s">
        <v>732</v>
      </c>
      <c r="B151" s="2466" t="s">
        <v>1640</v>
      </c>
      <c r="C151" s="2466"/>
      <c r="D151" s="267" t="s">
        <v>296</v>
      </c>
      <c r="E151" s="266">
        <f>E153+E160</f>
        <v>93426495.700000003</v>
      </c>
      <c r="F151" s="266">
        <f>F153+F160</f>
        <v>67892839.530000001</v>
      </c>
      <c r="G151" s="299"/>
      <c r="H151" s="2411"/>
      <c r="I151" s="2414"/>
      <c r="J151" s="2921"/>
      <c r="K151" s="2414"/>
      <c r="L151" s="2528"/>
      <c r="M151" s="437"/>
      <c r="N151" s="592"/>
      <c r="O151" s="592"/>
      <c r="P151" s="592"/>
      <c r="Q151" s="592"/>
      <c r="R151" s="592"/>
      <c r="S151" s="592"/>
      <c r="T151" s="592"/>
    </row>
    <row r="152" spans="1:20" s="672" customFormat="1" ht="20.25" customHeight="1">
      <c r="A152" s="2389"/>
      <c r="B152" s="2467"/>
      <c r="C152" s="2467"/>
      <c r="D152" s="339" t="s">
        <v>2521</v>
      </c>
      <c r="E152" s="1220">
        <f>E154</f>
        <v>20882179.960000001</v>
      </c>
      <c r="F152" s="1220">
        <f>F154</f>
        <v>16575001.59</v>
      </c>
      <c r="G152" s="1401"/>
      <c r="H152" s="2412"/>
      <c r="I152" s="2415"/>
      <c r="J152" s="2922"/>
      <c r="K152" s="2415"/>
      <c r="L152" s="2529"/>
      <c r="M152" s="680"/>
      <c r="N152" s="592"/>
      <c r="O152" s="592"/>
      <c r="P152" s="592"/>
      <c r="Q152" s="592"/>
      <c r="R152" s="592"/>
      <c r="S152" s="592"/>
      <c r="T152" s="592"/>
    </row>
    <row r="153" spans="1:20" ht="23.25" customHeight="1">
      <c r="A153" s="2389"/>
      <c r="B153" s="2587"/>
      <c r="C153" s="2467"/>
      <c r="D153" s="305" t="s">
        <v>301</v>
      </c>
      <c r="E153" s="266">
        <f>E155+E157+E159</f>
        <v>93426495.700000003</v>
      </c>
      <c r="F153" s="1220">
        <f>F155+F157+F159</f>
        <v>67892839.530000001</v>
      </c>
      <c r="G153" s="298"/>
      <c r="H153" s="2604"/>
      <c r="I153" s="2415"/>
      <c r="J153" s="2922"/>
      <c r="K153" s="2415"/>
      <c r="L153" s="2529"/>
      <c r="M153" s="437"/>
      <c r="N153" s="592"/>
      <c r="O153" s="592"/>
      <c r="P153" s="592"/>
      <c r="Q153" s="592"/>
      <c r="R153" s="592"/>
      <c r="S153" s="592"/>
      <c r="T153" s="592"/>
    </row>
    <row r="154" spans="1:20" s="672" customFormat="1" ht="23.25" customHeight="1">
      <c r="A154" s="2389"/>
      <c r="B154" s="2587"/>
      <c r="C154" s="2467"/>
      <c r="D154" s="339" t="s">
        <v>2521</v>
      </c>
      <c r="E154" s="1410">
        <f>E156+E158</f>
        <v>20882179.960000001</v>
      </c>
      <c r="F154" s="2207">
        <f>F156+F158</f>
        <v>16575001.59</v>
      </c>
      <c r="G154" s="1401"/>
      <c r="H154" s="2604"/>
      <c r="I154" s="2415"/>
      <c r="J154" s="2922"/>
      <c r="K154" s="2415"/>
      <c r="L154" s="2529"/>
      <c r="M154" s="680"/>
      <c r="N154" s="592"/>
      <c r="O154" s="592"/>
      <c r="P154" s="592"/>
      <c r="Q154" s="592"/>
      <c r="R154" s="592"/>
      <c r="S154" s="592"/>
      <c r="T154" s="592"/>
    </row>
    <row r="155" spans="1:20" ht="15.75" customHeight="1">
      <c r="A155" s="2389"/>
      <c r="B155" s="2587"/>
      <c r="C155" s="2467"/>
      <c r="D155" s="304" t="s">
        <v>303</v>
      </c>
      <c r="E155" s="302">
        <f t="shared" ref="E155:F155" si="11">E165</f>
        <v>887995.7</v>
      </c>
      <c r="F155" s="266">
        <f t="shared" si="11"/>
        <v>645304.6</v>
      </c>
      <c r="G155" s="298"/>
      <c r="H155" s="2604"/>
      <c r="I155" s="2415"/>
      <c r="J155" s="2922"/>
      <c r="K155" s="2415"/>
      <c r="L155" s="2529"/>
      <c r="M155" s="437"/>
      <c r="N155" s="592"/>
      <c r="O155" s="592"/>
      <c r="P155" s="592"/>
      <c r="Q155" s="592"/>
      <c r="R155" s="592"/>
      <c r="S155" s="592"/>
      <c r="T155" s="592"/>
    </row>
    <row r="156" spans="1:20" s="672" customFormat="1" ht="20.25" customHeight="1">
      <c r="A156" s="2389"/>
      <c r="B156" s="2587"/>
      <c r="C156" s="2467"/>
      <c r="D156" s="339" t="s">
        <v>2521</v>
      </c>
      <c r="E156" s="1410">
        <f t="shared" ref="E156:F160" si="12">E166</f>
        <v>198479.96</v>
      </c>
      <c r="F156" s="2207">
        <f t="shared" si="12"/>
        <v>157541.29999999999</v>
      </c>
      <c r="G156" s="2252"/>
      <c r="H156" s="2604"/>
      <c r="I156" s="2415"/>
      <c r="J156" s="2922"/>
      <c r="K156" s="2415"/>
      <c r="L156" s="2529"/>
      <c r="M156" s="680"/>
      <c r="N156" s="592"/>
      <c r="O156" s="592"/>
      <c r="P156" s="592"/>
      <c r="Q156" s="592"/>
      <c r="R156" s="592"/>
      <c r="S156" s="592"/>
      <c r="T156" s="592"/>
    </row>
    <row r="157" spans="1:20">
      <c r="A157" s="2389"/>
      <c r="B157" s="2587"/>
      <c r="C157" s="2467"/>
      <c r="D157" s="267" t="s">
        <v>304</v>
      </c>
      <c r="E157" s="266">
        <f t="shared" si="12"/>
        <v>92538500</v>
      </c>
      <c r="F157" s="266">
        <f t="shared" si="12"/>
        <v>67247534.930000007</v>
      </c>
      <c r="G157" s="2252"/>
      <c r="H157" s="2605"/>
      <c r="I157" s="2590"/>
      <c r="J157" s="2923"/>
      <c r="K157" s="2590"/>
      <c r="L157" s="2529"/>
      <c r="M157" s="437"/>
      <c r="N157" s="592"/>
      <c r="O157" s="592"/>
      <c r="P157" s="592"/>
      <c r="Q157" s="592"/>
      <c r="R157" s="592"/>
      <c r="S157" s="592"/>
      <c r="T157" s="592"/>
    </row>
    <row r="158" spans="1:20" s="672" customFormat="1" ht="19.5">
      <c r="A158" s="2389"/>
      <c r="B158" s="2587"/>
      <c r="C158" s="2467"/>
      <c r="D158" s="339" t="s">
        <v>2521</v>
      </c>
      <c r="E158" s="1220">
        <f t="shared" si="12"/>
        <v>20683700</v>
      </c>
      <c r="F158" s="1220">
        <f t="shared" si="12"/>
        <v>16417460.289999999</v>
      </c>
      <c r="G158" s="1401"/>
      <c r="H158" s="2605"/>
      <c r="I158" s="2590"/>
      <c r="J158" s="2923"/>
      <c r="K158" s="2590"/>
      <c r="L158" s="2529"/>
      <c r="M158" s="680"/>
      <c r="N158" s="592"/>
      <c r="O158" s="592"/>
      <c r="P158" s="592"/>
      <c r="Q158" s="592"/>
      <c r="R158" s="592"/>
      <c r="S158" s="592"/>
      <c r="T158" s="592"/>
    </row>
    <row r="159" spans="1:20" ht="19.5">
      <c r="A159" s="2389"/>
      <c r="B159" s="2587"/>
      <c r="C159" s="2467"/>
      <c r="D159" s="305" t="s">
        <v>305</v>
      </c>
      <c r="E159" s="303">
        <f t="shared" si="12"/>
        <v>0</v>
      </c>
      <c r="F159" s="302">
        <f t="shared" si="12"/>
        <v>0</v>
      </c>
      <c r="G159" s="298"/>
      <c r="H159" s="2605"/>
      <c r="I159" s="2590"/>
      <c r="J159" s="2923"/>
      <c r="K159" s="2590"/>
      <c r="L159" s="2529"/>
      <c r="M159" s="437"/>
      <c r="N159" s="592"/>
      <c r="O159" s="592"/>
      <c r="P159" s="592"/>
      <c r="Q159" s="592"/>
      <c r="R159" s="592"/>
      <c r="S159" s="592"/>
      <c r="T159" s="592"/>
    </row>
    <row r="160" spans="1:20">
      <c r="A160" s="2389"/>
      <c r="B160" s="2588"/>
      <c r="C160" s="2467"/>
      <c r="D160" s="267" t="s">
        <v>302</v>
      </c>
      <c r="E160" s="266">
        <f t="shared" si="12"/>
        <v>0</v>
      </c>
      <c r="F160" s="266">
        <f t="shared" si="12"/>
        <v>0</v>
      </c>
      <c r="G160" s="298"/>
      <c r="H160" s="2634"/>
      <c r="I160" s="2591"/>
      <c r="J160" s="2924"/>
      <c r="K160" s="2590"/>
      <c r="L160" s="2530"/>
      <c r="M160" s="437"/>
      <c r="N160" s="592"/>
      <c r="O160" s="592"/>
      <c r="P160" s="592"/>
      <c r="Q160" s="592"/>
      <c r="R160" s="592"/>
      <c r="S160" s="592"/>
      <c r="T160" s="592"/>
    </row>
    <row r="161" spans="1:20" ht="15" customHeight="1">
      <c r="A161" s="2395" t="s">
        <v>734</v>
      </c>
      <c r="B161" s="2420" t="s">
        <v>2581</v>
      </c>
      <c r="C161" s="2420" t="s">
        <v>976</v>
      </c>
      <c r="D161" s="2320" t="s">
        <v>296</v>
      </c>
      <c r="E161" s="2339">
        <f>E163+E170</f>
        <v>93426495.700000003</v>
      </c>
      <c r="F161" s="2339">
        <f>F163+F170</f>
        <v>67892839.530000001</v>
      </c>
      <c r="G161" s="2608" t="s">
        <v>2718</v>
      </c>
      <c r="H161" s="2384" t="s">
        <v>2582</v>
      </c>
      <c r="I161" s="2390" t="s">
        <v>489</v>
      </c>
      <c r="J161" s="2763">
        <v>1</v>
      </c>
      <c r="K161" s="2390">
        <v>0</v>
      </c>
      <c r="L161" s="2525" t="s">
        <v>2719</v>
      </c>
      <c r="M161" s="437"/>
      <c r="N161" s="2914"/>
      <c r="O161" s="2914"/>
      <c r="P161" s="2914"/>
      <c r="Q161" s="2914"/>
      <c r="R161" s="2914"/>
      <c r="S161" s="2914"/>
      <c r="T161" s="592"/>
    </row>
    <row r="162" spans="1:20" s="672" customFormat="1" ht="19.5" customHeight="1">
      <c r="A162" s="2396"/>
      <c r="B162" s="2421"/>
      <c r="C162" s="2421"/>
      <c r="D162" s="320" t="s">
        <v>2521</v>
      </c>
      <c r="E162" s="2339">
        <f>E164</f>
        <v>20882179.960000001</v>
      </c>
      <c r="F162" s="2339">
        <f>F164</f>
        <v>16575001.59</v>
      </c>
      <c r="G162" s="2484"/>
      <c r="H162" s="2385"/>
      <c r="I162" s="2391"/>
      <c r="J162" s="2764"/>
      <c r="K162" s="2391"/>
      <c r="L162" s="2686"/>
      <c r="M162" s="680"/>
      <c r="N162" s="1413"/>
      <c r="O162" s="1413"/>
      <c r="P162" s="1413"/>
      <c r="Q162" s="1413"/>
      <c r="R162" s="1413"/>
      <c r="S162" s="1413"/>
      <c r="T162" s="592"/>
    </row>
    <row r="163" spans="1:20" ht="18.75" customHeight="1">
      <c r="A163" s="2477"/>
      <c r="B163" s="2539"/>
      <c r="C163" s="2421"/>
      <c r="D163" s="2330" t="s">
        <v>301</v>
      </c>
      <c r="E163" s="2339">
        <f>E165+E167+E169</f>
        <v>93426495.700000003</v>
      </c>
      <c r="F163" s="2339">
        <f>F165+F167+F169</f>
        <v>67892839.530000001</v>
      </c>
      <c r="G163" s="2484"/>
      <c r="H163" s="2639"/>
      <c r="I163" s="2801"/>
      <c r="J163" s="2917"/>
      <c r="K163" s="2801"/>
      <c r="L163" s="2686"/>
      <c r="M163" s="437"/>
      <c r="N163" s="592"/>
      <c r="O163" s="592"/>
      <c r="P163" s="592"/>
      <c r="Q163" s="592"/>
      <c r="R163" s="592"/>
      <c r="S163" s="592"/>
      <c r="T163" s="592"/>
    </row>
    <row r="164" spans="1:20" s="672" customFormat="1" ht="18.75" customHeight="1">
      <c r="A164" s="2477"/>
      <c r="B164" s="2539"/>
      <c r="C164" s="2421"/>
      <c r="D164" s="320" t="s">
        <v>2521</v>
      </c>
      <c r="E164" s="2339">
        <f>E166+E168</f>
        <v>20882179.960000001</v>
      </c>
      <c r="F164" s="2339">
        <f>F166+F168</f>
        <v>16575001.59</v>
      </c>
      <c r="G164" s="2484"/>
      <c r="H164" s="2639"/>
      <c r="I164" s="2801"/>
      <c r="J164" s="2917"/>
      <c r="K164" s="2801"/>
      <c r="L164" s="2686"/>
      <c r="M164" s="680"/>
      <c r="N164" s="592"/>
      <c r="O164" s="592"/>
      <c r="P164" s="592"/>
      <c r="Q164" s="592"/>
      <c r="R164" s="592"/>
      <c r="S164" s="592"/>
      <c r="T164" s="592"/>
    </row>
    <row r="165" spans="1:20" ht="14.25" customHeight="1">
      <c r="A165" s="2477"/>
      <c r="B165" s="2539"/>
      <c r="C165" s="2421"/>
      <c r="D165" s="2321" t="s">
        <v>303</v>
      </c>
      <c r="E165" s="2339">
        <v>887995.7</v>
      </c>
      <c r="F165" s="2339">
        <v>645304.6</v>
      </c>
      <c r="G165" s="2484"/>
      <c r="H165" s="2639"/>
      <c r="I165" s="2801"/>
      <c r="J165" s="2917"/>
      <c r="K165" s="2801"/>
      <c r="L165" s="2686"/>
      <c r="M165" s="437"/>
      <c r="N165" s="592"/>
      <c r="O165" s="592"/>
      <c r="P165" s="592"/>
      <c r="Q165" s="592"/>
      <c r="R165" s="592"/>
      <c r="S165" s="592"/>
      <c r="T165" s="592"/>
    </row>
    <row r="166" spans="1:20" s="672" customFormat="1" ht="20.25" customHeight="1">
      <c r="A166" s="2477"/>
      <c r="B166" s="2539"/>
      <c r="C166" s="2421"/>
      <c r="D166" s="320" t="s">
        <v>2521</v>
      </c>
      <c r="E166" s="2339">
        <v>198479.96</v>
      </c>
      <c r="F166" s="2339">
        <v>157541.29999999999</v>
      </c>
      <c r="G166" s="2484"/>
      <c r="H166" s="2639"/>
      <c r="I166" s="2801"/>
      <c r="J166" s="2917"/>
      <c r="K166" s="2801"/>
      <c r="L166" s="2686"/>
      <c r="M166" s="680"/>
      <c r="N166" s="592"/>
      <c r="O166" s="592"/>
      <c r="P166" s="592"/>
      <c r="Q166" s="592"/>
      <c r="R166" s="592"/>
      <c r="S166" s="592"/>
      <c r="T166" s="592"/>
    </row>
    <row r="167" spans="1:20" ht="15.75" customHeight="1">
      <c r="A167" s="2477"/>
      <c r="B167" s="2539"/>
      <c r="C167" s="2421"/>
      <c r="D167" s="2320" t="s">
        <v>304</v>
      </c>
      <c r="E167" s="2339">
        <v>92538500</v>
      </c>
      <c r="F167" s="2339">
        <v>67247534.930000007</v>
      </c>
      <c r="G167" s="2484"/>
      <c r="H167" s="2671"/>
      <c r="I167" s="2677"/>
      <c r="J167" s="2918"/>
      <c r="K167" s="2677"/>
      <c r="L167" s="2686"/>
      <c r="M167" s="437"/>
      <c r="N167" s="592"/>
      <c r="O167" s="592"/>
      <c r="P167" s="592"/>
      <c r="Q167" s="592"/>
      <c r="R167" s="592"/>
      <c r="S167" s="592"/>
      <c r="T167" s="592"/>
    </row>
    <row r="168" spans="1:20" s="672" customFormat="1" ht="21.75" customHeight="1">
      <c r="A168" s="2477"/>
      <c r="B168" s="2539"/>
      <c r="C168" s="2421"/>
      <c r="D168" s="320" t="s">
        <v>2521</v>
      </c>
      <c r="E168" s="2339">
        <v>20683700</v>
      </c>
      <c r="F168" s="2339">
        <v>16417460.289999999</v>
      </c>
      <c r="G168" s="2484"/>
      <c r="H168" s="2671"/>
      <c r="I168" s="2677"/>
      <c r="J168" s="2918"/>
      <c r="K168" s="2677"/>
      <c r="L168" s="2686"/>
      <c r="M168" s="680"/>
      <c r="N168" s="592"/>
      <c r="O168" s="592"/>
      <c r="P168" s="592"/>
      <c r="Q168" s="592"/>
      <c r="R168" s="592"/>
      <c r="S168" s="592"/>
      <c r="T168" s="592"/>
    </row>
    <row r="169" spans="1:20" ht="23.25" customHeight="1">
      <c r="A169" s="2477"/>
      <c r="B169" s="2539"/>
      <c r="C169" s="2421"/>
      <c r="D169" s="2330" t="s">
        <v>305</v>
      </c>
      <c r="E169" s="2339">
        <v>0</v>
      </c>
      <c r="F169" s="2339">
        <v>0</v>
      </c>
      <c r="G169" s="2484"/>
      <c r="H169" s="2671"/>
      <c r="I169" s="2677"/>
      <c r="J169" s="2918"/>
      <c r="K169" s="2677"/>
      <c r="L169" s="2686"/>
      <c r="M169" s="437"/>
      <c r="N169" s="592"/>
      <c r="O169" s="592"/>
      <c r="P169" s="592"/>
      <c r="Q169" s="592"/>
      <c r="R169" s="592"/>
      <c r="S169" s="592"/>
      <c r="T169" s="592"/>
    </row>
    <row r="170" spans="1:20" ht="22.5" customHeight="1">
      <c r="A170" s="2544"/>
      <c r="B170" s="2540"/>
      <c r="C170" s="2422"/>
      <c r="D170" s="2320" t="s">
        <v>302</v>
      </c>
      <c r="E170" s="2339">
        <v>0</v>
      </c>
      <c r="F170" s="2339">
        <v>0</v>
      </c>
      <c r="G170" s="2629"/>
      <c r="H170" s="2680"/>
      <c r="I170" s="2596"/>
      <c r="J170" s="2919"/>
      <c r="K170" s="2596"/>
      <c r="L170" s="2784"/>
      <c r="M170" s="437"/>
      <c r="N170" s="592"/>
      <c r="O170" s="592"/>
      <c r="P170" s="592"/>
      <c r="Q170" s="592"/>
      <c r="R170" s="592"/>
      <c r="S170" s="592"/>
      <c r="T170" s="592"/>
    </row>
    <row r="171" spans="1:20" s="233" customFormat="1">
      <c r="A171" s="2370" t="s">
        <v>737</v>
      </c>
      <c r="B171" s="2466" t="s">
        <v>2146</v>
      </c>
      <c r="C171" s="2466"/>
      <c r="D171" s="2318" t="s">
        <v>296</v>
      </c>
      <c r="E171" s="1220">
        <f>E172+E176</f>
        <v>3470742.27</v>
      </c>
      <c r="F171" s="1220">
        <f>F172+F176</f>
        <v>3500697.87</v>
      </c>
      <c r="G171" s="2635"/>
      <c r="H171" s="2411"/>
      <c r="I171" s="2414"/>
      <c r="J171" s="2921"/>
      <c r="K171" s="2414"/>
      <c r="L171" s="2528"/>
      <c r="M171" s="437"/>
      <c r="N171" s="592"/>
      <c r="O171" s="592"/>
      <c r="P171" s="592"/>
      <c r="Q171" s="592"/>
      <c r="R171" s="592"/>
      <c r="S171" s="592"/>
      <c r="T171" s="592"/>
    </row>
    <row r="172" spans="1:20" s="233" customFormat="1" ht="19.5">
      <c r="A172" s="2389"/>
      <c r="B172" s="2587"/>
      <c r="C172" s="2467"/>
      <c r="D172" s="2326" t="s">
        <v>301</v>
      </c>
      <c r="E172" s="1220">
        <f>E173+E174+E175</f>
        <v>3470742.27</v>
      </c>
      <c r="F172" s="2332">
        <f>F173+F174+F175</f>
        <v>3500697.87</v>
      </c>
      <c r="G172" s="2386"/>
      <c r="H172" s="2604"/>
      <c r="I172" s="2415"/>
      <c r="J172" s="2922"/>
      <c r="K172" s="2415"/>
      <c r="L172" s="2529"/>
      <c r="M172" s="437"/>
      <c r="N172" s="592"/>
      <c r="O172" s="592"/>
      <c r="P172" s="592"/>
      <c r="Q172" s="592"/>
      <c r="R172" s="592"/>
      <c r="S172" s="592"/>
      <c r="T172" s="592"/>
    </row>
    <row r="173" spans="1:20" s="233" customFormat="1">
      <c r="A173" s="2389"/>
      <c r="B173" s="2587"/>
      <c r="C173" s="2467"/>
      <c r="D173" s="2319" t="s">
        <v>303</v>
      </c>
      <c r="E173" s="2331">
        <f>E179</f>
        <v>3470742.27</v>
      </c>
      <c r="F173" s="1220">
        <f>F179</f>
        <v>3500697.87</v>
      </c>
      <c r="G173" s="2386"/>
      <c r="H173" s="2604"/>
      <c r="I173" s="2415"/>
      <c r="J173" s="2922"/>
      <c r="K173" s="2415"/>
      <c r="L173" s="2529"/>
      <c r="M173" s="437"/>
      <c r="N173" s="592"/>
      <c r="O173" s="592"/>
      <c r="P173" s="592"/>
      <c r="Q173" s="592"/>
      <c r="R173" s="592"/>
      <c r="S173" s="592"/>
      <c r="T173" s="592"/>
    </row>
    <row r="174" spans="1:20" s="233" customFormat="1">
      <c r="A174" s="2389"/>
      <c r="B174" s="2587"/>
      <c r="C174" s="2467"/>
      <c r="D174" s="2318" t="s">
        <v>304</v>
      </c>
      <c r="E174" s="1220">
        <f>E180</f>
        <v>0</v>
      </c>
      <c r="F174" s="1220">
        <v>0</v>
      </c>
      <c r="G174" s="2386"/>
      <c r="H174" s="2605"/>
      <c r="I174" s="2590"/>
      <c r="J174" s="2923"/>
      <c r="K174" s="2590"/>
      <c r="L174" s="2529"/>
      <c r="M174" s="437"/>
      <c r="N174" s="592"/>
      <c r="O174" s="592"/>
      <c r="P174" s="592"/>
      <c r="Q174" s="592"/>
      <c r="R174" s="592"/>
      <c r="S174" s="592"/>
      <c r="T174" s="592"/>
    </row>
    <row r="175" spans="1:20" s="233" customFormat="1" ht="19.5">
      <c r="A175" s="2389"/>
      <c r="B175" s="2587"/>
      <c r="C175" s="2467"/>
      <c r="D175" s="2326" t="s">
        <v>305</v>
      </c>
      <c r="E175" s="2332">
        <f>E181</f>
        <v>0</v>
      </c>
      <c r="F175" s="2331">
        <v>0</v>
      </c>
      <c r="G175" s="2386"/>
      <c r="H175" s="2605"/>
      <c r="I175" s="2590"/>
      <c r="J175" s="2923"/>
      <c r="K175" s="2590"/>
      <c r="L175" s="2529"/>
      <c r="M175" s="437"/>
      <c r="N175" s="592"/>
      <c r="O175" s="592"/>
      <c r="P175" s="592"/>
      <c r="Q175" s="592"/>
      <c r="R175" s="592"/>
      <c r="S175" s="592"/>
      <c r="T175" s="592"/>
    </row>
    <row r="176" spans="1:20" s="233" customFormat="1">
      <c r="A176" s="2401"/>
      <c r="B176" s="2588"/>
      <c r="C176" s="2589"/>
      <c r="D176" s="2318" t="s">
        <v>302</v>
      </c>
      <c r="E176" s="1220">
        <f>E182</f>
        <v>0</v>
      </c>
      <c r="F176" s="1220">
        <v>0</v>
      </c>
      <c r="G176" s="2399"/>
      <c r="H176" s="2634"/>
      <c r="I176" s="2591"/>
      <c r="J176" s="2924"/>
      <c r="K176" s="2591"/>
      <c r="L176" s="2530"/>
      <c r="M176" s="437"/>
      <c r="N176" s="592"/>
      <c r="O176" s="592"/>
      <c r="P176" s="592"/>
      <c r="Q176" s="592"/>
      <c r="R176" s="592"/>
      <c r="S176" s="592"/>
      <c r="T176" s="592"/>
    </row>
    <row r="177" spans="1:20" s="233" customFormat="1" ht="13.5" customHeight="1">
      <c r="A177" s="2395" t="s">
        <v>195</v>
      </c>
      <c r="B177" s="2420" t="s">
        <v>2147</v>
      </c>
      <c r="C177" s="2420" t="s">
        <v>976</v>
      </c>
      <c r="D177" s="2320" t="s">
        <v>296</v>
      </c>
      <c r="E177" s="2339">
        <f>E178+E182</f>
        <v>3470742.27</v>
      </c>
      <c r="F177" s="2339">
        <f>F178+F182</f>
        <v>3500697.87</v>
      </c>
      <c r="G177" s="2638" t="s">
        <v>3244</v>
      </c>
      <c r="H177" s="2384" t="s">
        <v>2244</v>
      </c>
      <c r="I177" s="2390" t="s">
        <v>306</v>
      </c>
      <c r="J177" s="2390">
        <v>100</v>
      </c>
      <c r="K177" s="2390">
        <v>100</v>
      </c>
      <c r="L177" s="2536"/>
      <c r="M177" s="437"/>
      <c r="N177" s="592"/>
      <c r="O177" s="592"/>
      <c r="P177" s="592"/>
      <c r="Q177" s="592"/>
      <c r="R177" s="592"/>
      <c r="S177" s="592"/>
      <c r="T177" s="592"/>
    </row>
    <row r="178" spans="1:20" s="233" customFormat="1" ht="19.5">
      <c r="A178" s="2477"/>
      <c r="B178" s="2539"/>
      <c r="C178" s="2421"/>
      <c r="D178" s="2330" t="s">
        <v>301</v>
      </c>
      <c r="E178" s="2339">
        <f>E179+E180+E181</f>
        <v>3470742.27</v>
      </c>
      <c r="F178" s="2335">
        <f>F179+F180+F181</f>
        <v>3500697.87</v>
      </c>
      <c r="G178" s="2476"/>
      <c r="H178" s="2385"/>
      <c r="I178" s="2391"/>
      <c r="J178" s="2391"/>
      <c r="K178" s="2391"/>
      <c r="L178" s="2537"/>
      <c r="M178" s="437"/>
      <c r="N178" s="592"/>
      <c r="O178" s="592"/>
      <c r="P178" s="592"/>
      <c r="Q178" s="592"/>
      <c r="R178" s="592"/>
      <c r="S178" s="592"/>
      <c r="T178" s="592"/>
    </row>
    <row r="179" spans="1:20" s="233" customFormat="1" ht="12" customHeight="1">
      <c r="A179" s="2477"/>
      <c r="B179" s="2539"/>
      <c r="C179" s="2421"/>
      <c r="D179" s="2321" t="s">
        <v>303</v>
      </c>
      <c r="E179" s="2334">
        <v>3470742.27</v>
      </c>
      <c r="F179" s="2334">
        <v>3500697.87</v>
      </c>
      <c r="G179" s="2476"/>
      <c r="H179" s="2398"/>
      <c r="I179" s="2392"/>
      <c r="J179" s="2392"/>
      <c r="K179" s="2392"/>
      <c r="L179" s="2538"/>
      <c r="M179" s="437"/>
      <c r="N179" s="592"/>
      <c r="O179" s="592"/>
      <c r="P179" s="592"/>
      <c r="Q179" s="592"/>
      <c r="R179" s="592"/>
      <c r="S179" s="592"/>
      <c r="T179" s="592"/>
    </row>
    <row r="180" spans="1:20" s="233" customFormat="1">
      <c r="A180" s="2477"/>
      <c r="B180" s="2539"/>
      <c r="C180" s="2421"/>
      <c r="D180" s="2320" t="s">
        <v>304</v>
      </c>
      <c r="E180" s="2339">
        <v>0</v>
      </c>
      <c r="F180" s="2339">
        <v>0</v>
      </c>
      <c r="G180" s="2476"/>
      <c r="H180" s="2385" t="s">
        <v>2148</v>
      </c>
      <c r="I180" s="2391" t="s">
        <v>591</v>
      </c>
      <c r="J180" s="2391">
        <v>700</v>
      </c>
      <c r="K180" s="2391">
        <v>689</v>
      </c>
      <c r="L180" s="2537"/>
      <c r="M180" s="437"/>
      <c r="N180" s="592"/>
      <c r="O180" s="592"/>
      <c r="P180" s="592"/>
      <c r="Q180" s="592"/>
      <c r="R180" s="592"/>
      <c r="S180" s="592"/>
      <c r="T180" s="592"/>
    </row>
    <row r="181" spans="1:20" s="233" customFormat="1" ht="19.5">
      <c r="A181" s="2477"/>
      <c r="B181" s="2539"/>
      <c r="C181" s="2421"/>
      <c r="D181" s="2330" t="s">
        <v>305</v>
      </c>
      <c r="E181" s="2335">
        <v>0</v>
      </c>
      <c r="F181" s="2334">
        <v>0</v>
      </c>
      <c r="G181" s="2476"/>
      <c r="H181" s="2385"/>
      <c r="I181" s="2391"/>
      <c r="J181" s="2391"/>
      <c r="K181" s="2391"/>
      <c r="L181" s="2537"/>
      <c r="M181" s="437"/>
      <c r="N181" s="592"/>
      <c r="O181" s="592"/>
      <c r="P181" s="592"/>
      <c r="Q181" s="592"/>
      <c r="R181" s="592"/>
      <c r="S181" s="592"/>
      <c r="T181" s="592"/>
    </row>
    <row r="182" spans="1:20" s="233" customFormat="1" ht="18" customHeight="1">
      <c r="A182" s="2544"/>
      <c r="B182" s="2540"/>
      <c r="C182" s="2422"/>
      <c r="D182" s="2320" t="s">
        <v>302</v>
      </c>
      <c r="E182" s="2339">
        <v>0</v>
      </c>
      <c r="F182" s="2339">
        <v>0</v>
      </c>
      <c r="G182" s="2708"/>
      <c r="H182" s="2398"/>
      <c r="I182" s="2392"/>
      <c r="J182" s="2392"/>
      <c r="K182" s="2392"/>
      <c r="L182" s="2538"/>
      <c r="M182" s="437"/>
      <c r="N182" s="592"/>
      <c r="O182" s="592"/>
      <c r="P182" s="592"/>
      <c r="Q182" s="592"/>
      <c r="R182" s="592"/>
      <c r="S182" s="592"/>
      <c r="T182" s="592"/>
    </row>
    <row r="183" spans="1:20" s="233" customFormat="1">
      <c r="A183" s="2370" t="s">
        <v>1433</v>
      </c>
      <c r="B183" s="2466" t="s">
        <v>2245</v>
      </c>
      <c r="C183" s="2466"/>
      <c r="D183" s="2318" t="s">
        <v>296</v>
      </c>
      <c r="E183" s="1220">
        <f>E184+E188</f>
        <v>7612441.1200000001</v>
      </c>
      <c r="F183" s="1220">
        <f>F184+F188</f>
        <v>7684859.0300000003</v>
      </c>
      <c r="G183" s="2635"/>
      <c r="H183" s="2411"/>
      <c r="I183" s="2414"/>
      <c r="J183" s="2921"/>
      <c r="K183" s="2414"/>
      <c r="L183" s="2528"/>
      <c r="M183" s="437"/>
      <c r="N183" s="592"/>
      <c r="O183" s="592"/>
      <c r="P183" s="592"/>
      <c r="Q183" s="592"/>
      <c r="R183" s="592"/>
      <c r="S183" s="592"/>
      <c r="T183" s="592"/>
    </row>
    <row r="184" spans="1:20" s="233" customFormat="1" ht="19.5">
      <c r="A184" s="2389"/>
      <c r="B184" s="2587"/>
      <c r="C184" s="2467"/>
      <c r="D184" s="2326" t="s">
        <v>301</v>
      </c>
      <c r="E184" s="1220">
        <f>E185+E186+E187</f>
        <v>7612441.1200000001</v>
      </c>
      <c r="F184" s="2332">
        <f>F185+F186+F187</f>
        <v>7684859.0300000003</v>
      </c>
      <c r="G184" s="2386"/>
      <c r="H184" s="2604"/>
      <c r="I184" s="2415"/>
      <c r="J184" s="2922"/>
      <c r="K184" s="2415"/>
      <c r="L184" s="2529"/>
      <c r="M184" s="437"/>
      <c r="N184" s="592"/>
      <c r="O184" s="592"/>
      <c r="P184" s="592"/>
      <c r="Q184" s="592"/>
      <c r="R184" s="592"/>
      <c r="S184" s="592"/>
      <c r="T184" s="592"/>
    </row>
    <row r="185" spans="1:20" s="233" customFormat="1">
      <c r="A185" s="2389"/>
      <c r="B185" s="2587"/>
      <c r="C185" s="2467"/>
      <c r="D185" s="2319" t="s">
        <v>303</v>
      </c>
      <c r="E185" s="2331">
        <f>E191</f>
        <v>7612441.1200000001</v>
      </c>
      <c r="F185" s="1220">
        <f>F191</f>
        <v>7684859.0300000003</v>
      </c>
      <c r="G185" s="2386"/>
      <c r="H185" s="2604"/>
      <c r="I185" s="2415"/>
      <c r="J185" s="2922"/>
      <c r="K185" s="2415"/>
      <c r="L185" s="2529"/>
      <c r="M185" s="437"/>
      <c r="N185" s="592"/>
      <c r="O185" s="592"/>
      <c r="P185" s="592"/>
      <c r="Q185" s="592"/>
      <c r="R185" s="592"/>
      <c r="S185" s="592"/>
      <c r="T185" s="592"/>
    </row>
    <row r="186" spans="1:20" s="233" customFormat="1">
      <c r="A186" s="2389"/>
      <c r="B186" s="2587"/>
      <c r="C186" s="2467"/>
      <c r="D186" s="2318" t="s">
        <v>304</v>
      </c>
      <c r="E186" s="1220">
        <f>E192</f>
        <v>0</v>
      </c>
      <c r="F186" s="1220">
        <v>0</v>
      </c>
      <c r="G186" s="2386"/>
      <c r="H186" s="2605"/>
      <c r="I186" s="2590"/>
      <c r="J186" s="2923"/>
      <c r="K186" s="2590"/>
      <c r="L186" s="2529"/>
      <c r="M186" s="437"/>
      <c r="N186" s="592"/>
      <c r="O186" s="592"/>
      <c r="P186" s="592"/>
      <c r="Q186" s="592"/>
      <c r="R186" s="592"/>
      <c r="S186" s="592"/>
      <c r="T186" s="592"/>
    </row>
    <row r="187" spans="1:20" s="233" customFormat="1" ht="19.5">
      <c r="A187" s="2389"/>
      <c r="B187" s="2587"/>
      <c r="C187" s="2467"/>
      <c r="D187" s="2326" t="s">
        <v>305</v>
      </c>
      <c r="E187" s="2332">
        <f>E193</f>
        <v>0</v>
      </c>
      <c r="F187" s="2331">
        <v>0</v>
      </c>
      <c r="G187" s="2386"/>
      <c r="H187" s="2605"/>
      <c r="I187" s="2590"/>
      <c r="J187" s="2923"/>
      <c r="K187" s="2590"/>
      <c r="L187" s="2529"/>
      <c r="M187" s="437"/>
      <c r="N187" s="592"/>
      <c r="O187" s="592"/>
      <c r="P187" s="592"/>
      <c r="Q187" s="592"/>
      <c r="R187" s="592"/>
      <c r="S187" s="592"/>
      <c r="T187" s="592"/>
    </row>
    <row r="188" spans="1:20" s="233" customFormat="1" ht="76.5" customHeight="1">
      <c r="A188" s="2401"/>
      <c r="B188" s="2588"/>
      <c r="C188" s="2589"/>
      <c r="D188" s="2318" t="s">
        <v>302</v>
      </c>
      <c r="E188" s="1220">
        <f>E194</f>
        <v>0</v>
      </c>
      <c r="F188" s="1220">
        <v>0</v>
      </c>
      <c r="G188" s="2399"/>
      <c r="H188" s="2634"/>
      <c r="I188" s="2591"/>
      <c r="J188" s="2924"/>
      <c r="K188" s="2591"/>
      <c r="L188" s="2530"/>
      <c r="M188" s="437"/>
      <c r="N188" s="592"/>
      <c r="O188" s="592"/>
      <c r="P188" s="592"/>
      <c r="Q188" s="592"/>
      <c r="R188" s="592"/>
      <c r="S188" s="592"/>
      <c r="T188" s="592"/>
    </row>
    <row r="189" spans="1:20" s="233" customFormat="1" ht="22.5" customHeight="1">
      <c r="A189" s="2395" t="s">
        <v>1434</v>
      </c>
      <c r="B189" s="2420" t="s">
        <v>2246</v>
      </c>
      <c r="C189" s="2420" t="s">
        <v>976</v>
      </c>
      <c r="D189" s="2320" t="s">
        <v>296</v>
      </c>
      <c r="E189" s="2339">
        <f>E190+E194</f>
        <v>7612441.1200000001</v>
      </c>
      <c r="F189" s="2339">
        <f>F190+F194</f>
        <v>7684859.0300000003</v>
      </c>
      <c r="G189" s="2638" t="s">
        <v>3245</v>
      </c>
      <c r="H189" s="2384" t="s">
        <v>2247</v>
      </c>
      <c r="I189" s="2390" t="s">
        <v>1559</v>
      </c>
      <c r="J189" s="2597">
        <v>350000000</v>
      </c>
      <c r="K189" s="2597">
        <v>2060155698</v>
      </c>
      <c r="L189" s="2525" t="s">
        <v>2720</v>
      </c>
      <c r="M189" s="437"/>
      <c r="N189" s="592"/>
      <c r="O189" s="592"/>
      <c r="P189" s="592"/>
      <c r="Q189" s="592"/>
      <c r="R189" s="592"/>
      <c r="S189" s="592"/>
      <c r="T189" s="592"/>
    </row>
    <row r="190" spans="1:20" s="233" customFormat="1" ht="41.25" customHeight="1">
      <c r="A190" s="2477"/>
      <c r="B190" s="2539"/>
      <c r="C190" s="2421"/>
      <c r="D190" s="2330" t="s">
        <v>301</v>
      </c>
      <c r="E190" s="2339">
        <f>E191+E192+E193</f>
        <v>7612441.1200000001</v>
      </c>
      <c r="F190" s="2335">
        <f>F191+F192+F193</f>
        <v>7684859.0300000003</v>
      </c>
      <c r="G190" s="2476"/>
      <c r="H190" s="2385"/>
      <c r="I190" s="2391"/>
      <c r="J190" s="2929"/>
      <c r="K190" s="2929"/>
      <c r="L190" s="2526"/>
      <c r="M190" s="437"/>
      <c r="N190" s="592"/>
      <c r="O190" s="592"/>
      <c r="P190" s="592"/>
      <c r="Q190" s="592"/>
      <c r="R190" s="592"/>
      <c r="S190" s="592"/>
      <c r="T190" s="592"/>
    </row>
    <row r="191" spans="1:20" s="233" customFormat="1" ht="41.25" customHeight="1">
      <c r="A191" s="2477"/>
      <c r="B191" s="2539"/>
      <c r="C191" s="2421"/>
      <c r="D191" s="2321" t="s">
        <v>303</v>
      </c>
      <c r="E191" s="2334">
        <v>7612441.1200000001</v>
      </c>
      <c r="F191" s="2334">
        <v>7684859.0300000003</v>
      </c>
      <c r="G191" s="2476"/>
      <c r="H191" s="2398"/>
      <c r="I191" s="2392"/>
      <c r="J191" s="2930"/>
      <c r="K191" s="2930"/>
      <c r="L191" s="2527"/>
      <c r="M191" s="437"/>
      <c r="N191" s="592"/>
      <c r="O191" s="592"/>
      <c r="P191" s="592"/>
      <c r="Q191" s="592"/>
      <c r="R191" s="592"/>
      <c r="S191" s="592"/>
      <c r="T191" s="592"/>
    </row>
    <row r="192" spans="1:20" s="233" customFormat="1" ht="13.5" customHeight="1">
      <c r="A192" s="2477"/>
      <c r="B192" s="2539"/>
      <c r="C192" s="2421"/>
      <c r="D192" s="2320" t="s">
        <v>304</v>
      </c>
      <c r="E192" s="2339">
        <v>0</v>
      </c>
      <c r="F192" s="2339">
        <v>0</v>
      </c>
      <c r="G192" s="2476"/>
      <c r="H192" s="2385" t="s">
        <v>2248</v>
      </c>
      <c r="I192" s="2391" t="s">
        <v>409</v>
      </c>
      <c r="J192" s="2391">
        <v>50</v>
      </c>
      <c r="K192" s="2391">
        <v>50</v>
      </c>
      <c r="L192" s="2336"/>
      <c r="M192" s="437"/>
      <c r="N192" s="592"/>
      <c r="O192" s="592"/>
      <c r="P192" s="592"/>
      <c r="Q192" s="592"/>
      <c r="R192" s="592"/>
      <c r="S192" s="592"/>
      <c r="T192" s="592"/>
    </row>
    <row r="193" spans="1:20" s="233" customFormat="1" ht="86.25" customHeight="1">
      <c r="A193" s="2477"/>
      <c r="B193" s="2539"/>
      <c r="C193" s="2421"/>
      <c r="D193" s="2330" t="s">
        <v>305</v>
      </c>
      <c r="E193" s="2335">
        <v>0</v>
      </c>
      <c r="F193" s="2334">
        <v>0</v>
      </c>
      <c r="G193" s="2476"/>
      <c r="H193" s="2385"/>
      <c r="I193" s="2391"/>
      <c r="J193" s="2391"/>
      <c r="K193" s="2391"/>
      <c r="L193" s="2335"/>
      <c r="M193" s="437"/>
      <c r="N193" s="592"/>
      <c r="O193" s="592"/>
      <c r="P193" s="592"/>
      <c r="Q193" s="592"/>
      <c r="R193" s="592"/>
      <c r="S193" s="592"/>
      <c r="T193" s="592"/>
    </row>
    <row r="194" spans="1:20" s="233" customFormat="1" ht="64.5" customHeight="1">
      <c r="A194" s="2544"/>
      <c r="B194" s="2540"/>
      <c r="C194" s="2422"/>
      <c r="D194" s="2320" t="s">
        <v>302</v>
      </c>
      <c r="E194" s="2339">
        <v>0</v>
      </c>
      <c r="F194" s="2339">
        <v>0</v>
      </c>
      <c r="G194" s="2708"/>
      <c r="H194" s="2338" t="s">
        <v>2249</v>
      </c>
      <c r="I194" s="2338" t="s">
        <v>409</v>
      </c>
      <c r="J194" s="2329">
        <v>3</v>
      </c>
      <c r="K194" s="2329">
        <v>3</v>
      </c>
      <c r="L194" s="2339"/>
      <c r="M194" s="437"/>
      <c r="N194" s="592"/>
      <c r="O194" s="592"/>
      <c r="P194" s="592"/>
      <c r="Q194" s="592"/>
      <c r="R194" s="592"/>
      <c r="S194" s="592"/>
      <c r="T194" s="592"/>
    </row>
    <row r="195" spans="1:20" ht="13.5" customHeight="1">
      <c r="A195" s="2771" t="s">
        <v>636</v>
      </c>
      <c r="B195" s="2394" t="s">
        <v>1856</v>
      </c>
      <c r="C195" s="2324"/>
      <c r="D195" s="1293" t="s">
        <v>296</v>
      </c>
      <c r="E195" s="2337">
        <f>E197+E204</f>
        <v>158868669.25</v>
      </c>
      <c r="F195" s="2337">
        <f>F197+F204</f>
        <v>87022807.219999999</v>
      </c>
      <c r="G195" s="2452"/>
      <c r="H195" s="2438"/>
      <c r="I195" s="2593"/>
      <c r="J195" s="2593"/>
      <c r="K195" s="2593"/>
      <c r="L195" s="2795"/>
      <c r="M195" s="592"/>
      <c r="N195" s="592"/>
      <c r="O195" s="592"/>
      <c r="P195" s="592"/>
      <c r="Q195" s="592"/>
      <c r="R195" s="592"/>
      <c r="S195" s="592"/>
      <c r="T195" s="592"/>
    </row>
    <row r="196" spans="1:20" s="233" customFormat="1" ht="27.75" customHeight="1">
      <c r="A196" s="2771"/>
      <c r="B196" s="2394"/>
      <c r="C196" s="660"/>
      <c r="D196" s="230" t="s">
        <v>2332</v>
      </c>
      <c r="E196" s="38">
        <f>E198</f>
        <v>48505781.130000003</v>
      </c>
      <c r="F196" s="38">
        <f>F198</f>
        <v>37339315.199999996</v>
      </c>
      <c r="G196" s="2452"/>
      <c r="H196" s="2438"/>
      <c r="I196" s="2593"/>
      <c r="J196" s="2593"/>
      <c r="K196" s="2593"/>
      <c r="L196" s="2795"/>
      <c r="M196" s="592"/>
      <c r="N196" s="592"/>
      <c r="O196" s="592"/>
      <c r="P196" s="592"/>
      <c r="Q196" s="592"/>
      <c r="R196" s="592"/>
      <c r="S196" s="592"/>
      <c r="T196" s="592"/>
    </row>
    <row r="197" spans="1:20" ht="19.5">
      <c r="A197" s="2456"/>
      <c r="B197" s="2394"/>
      <c r="C197" s="189"/>
      <c r="D197" s="1293" t="s">
        <v>301</v>
      </c>
      <c r="E197" s="38">
        <f>E199+E201+E202</f>
        <v>158868669.25</v>
      </c>
      <c r="F197" s="38">
        <f>F199+F201+F202</f>
        <v>87022807.219999999</v>
      </c>
      <c r="G197" s="2452"/>
      <c r="H197" s="2438"/>
      <c r="I197" s="2593"/>
      <c r="J197" s="2593"/>
      <c r="K197" s="2593"/>
      <c r="L197" s="2795"/>
      <c r="M197" s="592"/>
      <c r="N197" s="592"/>
      <c r="O197" s="592"/>
      <c r="P197" s="598"/>
      <c r="Q197" s="592"/>
      <c r="R197" s="592"/>
      <c r="S197" s="592"/>
      <c r="T197" s="592"/>
    </row>
    <row r="198" spans="1:20" s="233" customFormat="1" ht="19.5">
      <c r="A198" s="2456"/>
      <c r="B198" s="2394"/>
      <c r="C198" s="663"/>
      <c r="D198" s="230" t="s">
        <v>2521</v>
      </c>
      <c r="E198" s="38">
        <f>E200+E203</f>
        <v>48505781.130000003</v>
      </c>
      <c r="F198" s="38">
        <f>F200+F203</f>
        <v>37339315.199999996</v>
      </c>
      <c r="G198" s="2452"/>
      <c r="H198" s="2438"/>
      <c r="I198" s="2593"/>
      <c r="J198" s="2593"/>
      <c r="K198" s="2593"/>
      <c r="L198" s="2795"/>
      <c r="M198" s="592"/>
      <c r="N198" s="592"/>
      <c r="O198" s="592"/>
      <c r="P198" s="598"/>
      <c r="Q198" s="592"/>
      <c r="R198" s="592"/>
      <c r="S198" s="592"/>
      <c r="T198" s="592"/>
    </row>
    <row r="199" spans="1:20">
      <c r="A199" s="2456"/>
      <c r="B199" s="2394"/>
      <c r="C199" s="189"/>
      <c r="D199" s="1293" t="s">
        <v>303</v>
      </c>
      <c r="E199" s="38">
        <f t="shared" ref="E199:F199" si="13">E209</f>
        <v>17523713.199999999</v>
      </c>
      <c r="F199" s="38">
        <f t="shared" si="13"/>
        <v>908471.24</v>
      </c>
      <c r="G199" s="2452"/>
      <c r="H199" s="2438"/>
      <c r="I199" s="2593"/>
      <c r="J199" s="2593"/>
      <c r="K199" s="2593"/>
      <c r="L199" s="2795"/>
      <c r="M199" s="592"/>
      <c r="N199" s="592"/>
      <c r="O199" s="592"/>
      <c r="P199" s="612"/>
      <c r="Q199" s="592"/>
      <c r="R199" s="592"/>
      <c r="S199" s="592"/>
      <c r="T199" s="592"/>
    </row>
    <row r="200" spans="1:20" s="233" customFormat="1" ht="19.5">
      <c r="A200" s="2456"/>
      <c r="B200" s="2394"/>
      <c r="C200" s="663"/>
      <c r="D200" s="230" t="s">
        <v>2521</v>
      </c>
      <c r="E200" s="38">
        <f t="shared" ref="E200:F203" si="14">E210</f>
        <v>484846.7</v>
      </c>
      <c r="F200" s="38">
        <f t="shared" si="14"/>
        <v>373181.8</v>
      </c>
      <c r="G200" s="2452"/>
      <c r="H200" s="2438"/>
      <c r="I200" s="2593"/>
      <c r="J200" s="2593"/>
      <c r="K200" s="2593"/>
      <c r="L200" s="2795"/>
      <c r="M200" s="592"/>
      <c r="N200" s="592"/>
      <c r="O200" s="592"/>
      <c r="P200" s="612"/>
      <c r="Q200" s="592"/>
      <c r="R200" s="592"/>
      <c r="S200" s="592"/>
      <c r="T200" s="592"/>
    </row>
    <row r="201" spans="1:20">
      <c r="A201" s="2456"/>
      <c r="B201" s="2394"/>
      <c r="C201" s="189"/>
      <c r="D201" s="1304" t="s">
        <v>304</v>
      </c>
      <c r="E201" s="38">
        <f t="shared" si="14"/>
        <v>0</v>
      </c>
      <c r="F201" s="38">
        <f t="shared" si="14"/>
        <v>0</v>
      </c>
      <c r="G201" s="2452"/>
      <c r="H201" s="2438"/>
      <c r="I201" s="2593"/>
      <c r="J201" s="2593"/>
      <c r="K201" s="2593"/>
      <c r="L201" s="2795"/>
      <c r="M201" s="592"/>
      <c r="N201" s="592"/>
      <c r="O201" s="592"/>
      <c r="P201" s="592"/>
      <c r="Q201" s="592"/>
      <c r="R201" s="592"/>
      <c r="S201" s="592"/>
      <c r="T201" s="592"/>
    </row>
    <row r="202" spans="1:20" s="137" customFormat="1" ht="58.5">
      <c r="A202" s="2456"/>
      <c r="B202" s="2394"/>
      <c r="C202" s="189"/>
      <c r="D202" s="1304" t="s">
        <v>2312</v>
      </c>
      <c r="E202" s="38">
        <f t="shared" si="14"/>
        <v>141344956.05000001</v>
      </c>
      <c r="F202" s="38">
        <f t="shared" si="14"/>
        <v>86114335.980000004</v>
      </c>
      <c r="G202" s="2452"/>
      <c r="H202" s="2438"/>
      <c r="I202" s="2593"/>
      <c r="J202" s="2593"/>
      <c r="K202" s="2593"/>
      <c r="L202" s="2795"/>
      <c r="M202" s="592"/>
      <c r="N202" s="592"/>
      <c r="O202" s="592"/>
      <c r="P202" s="592"/>
      <c r="Q202" s="592"/>
      <c r="R202" s="592"/>
      <c r="S202" s="592"/>
      <c r="T202" s="592"/>
    </row>
    <row r="203" spans="1:20" s="233" customFormat="1" ht="19.5">
      <c r="A203" s="2456"/>
      <c r="B203" s="2394"/>
      <c r="C203" s="663"/>
      <c r="D203" s="230" t="s">
        <v>2521</v>
      </c>
      <c r="E203" s="668">
        <f t="shared" si="14"/>
        <v>48020934.43</v>
      </c>
      <c r="F203" s="668">
        <f t="shared" si="14"/>
        <v>36966133.399999999</v>
      </c>
      <c r="G203" s="2452"/>
      <c r="H203" s="2438"/>
      <c r="I203" s="2593"/>
      <c r="J203" s="2593"/>
      <c r="K203" s="2593"/>
      <c r="L203" s="2795"/>
      <c r="M203" s="592"/>
      <c r="N203" s="592"/>
      <c r="O203" s="592"/>
      <c r="P203" s="592"/>
      <c r="Q203" s="592"/>
      <c r="R203" s="592"/>
      <c r="S203" s="592"/>
      <c r="T203" s="592"/>
    </row>
    <row r="204" spans="1:20" ht="13.5" customHeight="1">
      <c r="A204" s="2762"/>
      <c r="B204" s="2668"/>
      <c r="C204" s="190"/>
      <c r="D204" s="1304" t="s">
        <v>302</v>
      </c>
      <c r="E204" s="39">
        <f t="shared" ref="E204:F204" si="15">E214</f>
        <v>0</v>
      </c>
      <c r="F204" s="38">
        <f t="shared" si="15"/>
        <v>0</v>
      </c>
      <c r="G204" s="2660"/>
      <c r="H204" s="2470"/>
      <c r="I204" s="2679"/>
      <c r="J204" s="2679"/>
      <c r="K204" s="2679"/>
      <c r="L204" s="2796"/>
      <c r="M204" s="592"/>
      <c r="N204" s="592"/>
      <c r="O204" s="592"/>
      <c r="P204" s="592"/>
      <c r="Q204" s="592"/>
      <c r="R204" s="592"/>
      <c r="S204" s="592"/>
      <c r="T204" s="592"/>
    </row>
    <row r="205" spans="1:20" ht="12.75" customHeight="1">
      <c r="A205" s="2370" t="s">
        <v>637</v>
      </c>
      <c r="B205" s="2466" t="s">
        <v>1857</v>
      </c>
      <c r="C205" s="2466"/>
      <c r="D205" s="2318" t="s">
        <v>296</v>
      </c>
      <c r="E205" s="1220">
        <f>E207+E214</f>
        <v>158868669.25</v>
      </c>
      <c r="F205" s="1220">
        <f>F207+F214</f>
        <v>87022807.219999999</v>
      </c>
      <c r="G205" s="2340"/>
      <c r="H205" s="2411"/>
      <c r="I205" s="2414"/>
      <c r="J205" s="2921"/>
      <c r="K205" s="2414"/>
      <c r="L205" s="2528"/>
      <c r="M205" s="592"/>
      <c r="N205" s="592"/>
      <c r="O205" s="592"/>
      <c r="P205" s="592"/>
      <c r="Q205" s="592"/>
      <c r="R205" s="592"/>
      <c r="S205" s="592"/>
      <c r="T205" s="592"/>
    </row>
    <row r="206" spans="1:20" s="233" customFormat="1" ht="24" customHeight="1">
      <c r="A206" s="2389"/>
      <c r="B206" s="2467"/>
      <c r="C206" s="2467"/>
      <c r="D206" s="339" t="s">
        <v>2521</v>
      </c>
      <c r="E206" s="1220">
        <f>E208</f>
        <v>48505781.130000003</v>
      </c>
      <c r="F206" s="1220">
        <f>F208</f>
        <v>37339315.199999996</v>
      </c>
      <c r="G206" s="2341"/>
      <c r="H206" s="2412"/>
      <c r="I206" s="2415"/>
      <c r="J206" s="2922"/>
      <c r="K206" s="2415"/>
      <c r="L206" s="2529"/>
      <c r="M206" s="592"/>
      <c r="N206" s="592"/>
      <c r="O206" s="592"/>
      <c r="P206" s="592"/>
      <c r="Q206" s="592"/>
      <c r="R206" s="592"/>
      <c r="S206" s="592"/>
      <c r="T206" s="592"/>
    </row>
    <row r="207" spans="1:20" ht="20.25" customHeight="1">
      <c r="A207" s="2389"/>
      <c r="B207" s="2587"/>
      <c r="C207" s="2467"/>
      <c r="D207" s="2326" t="s">
        <v>301</v>
      </c>
      <c r="E207" s="1220">
        <f>E209+E211+E212</f>
        <v>158868669.25</v>
      </c>
      <c r="F207" s="2333">
        <f>F209+F211+F212</f>
        <v>87022807.219999999</v>
      </c>
      <c r="G207" s="2322"/>
      <c r="H207" s="2604"/>
      <c r="I207" s="2415"/>
      <c r="J207" s="2922"/>
      <c r="K207" s="2415"/>
      <c r="L207" s="2529"/>
      <c r="M207" s="592"/>
      <c r="N207" s="592"/>
      <c r="O207" s="592"/>
      <c r="P207" s="592"/>
      <c r="Q207" s="592"/>
      <c r="R207" s="592"/>
      <c r="S207" s="592"/>
      <c r="T207" s="592"/>
    </row>
    <row r="208" spans="1:20" s="233" customFormat="1" ht="20.25" customHeight="1">
      <c r="A208" s="2389"/>
      <c r="B208" s="2587"/>
      <c r="C208" s="2467"/>
      <c r="D208" s="339" t="s">
        <v>2521</v>
      </c>
      <c r="E208" s="2331">
        <f>E210+E213</f>
        <v>48505781.130000003</v>
      </c>
      <c r="F208" s="2331">
        <f>F210+F213</f>
        <v>37339315.199999996</v>
      </c>
      <c r="G208" s="2322"/>
      <c r="H208" s="2604"/>
      <c r="I208" s="2415"/>
      <c r="J208" s="2922"/>
      <c r="K208" s="2415"/>
      <c r="L208" s="2529"/>
      <c r="M208" s="592"/>
      <c r="N208" s="592"/>
      <c r="O208" s="592"/>
      <c r="P208" s="592"/>
      <c r="Q208" s="592"/>
      <c r="R208" s="592"/>
      <c r="S208" s="592"/>
      <c r="T208" s="592"/>
    </row>
    <row r="209" spans="1:20">
      <c r="A209" s="2389"/>
      <c r="B209" s="2587"/>
      <c r="C209" s="2467"/>
      <c r="D209" s="2319" t="s">
        <v>303</v>
      </c>
      <c r="E209" s="2331">
        <f t="shared" ref="E209:F209" si="16">E219</f>
        <v>17523713.199999999</v>
      </c>
      <c r="F209" s="1220">
        <f t="shared" si="16"/>
        <v>908471.24</v>
      </c>
      <c r="G209" s="2322"/>
      <c r="H209" s="2604"/>
      <c r="I209" s="2415"/>
      <c r="J209" s="2922"/>
      <c r="K209" s="2415"/>
      <c r="L209" s="2529"/>
      <c r="M209" s="592"/>
      <c r="N209" s="592"/>
      <c r="O209" s="592"/>
      <c r="P209" s="592"/>
      <c r="Q209" s="592"/>
      <c r="R209" s="592"/>
      <c r="S209" s="592"/>
      <c r="T209" s="592"/>
    </row>
    <row r="210" spans="1:20" s="233" customFormat="1" ht="19.5">
      <c r="A210" s="2389"/>
      <c r="B210" s="2587"/>
      <c r="C210" s="2467"/>
      <c r="D210" s="339" t="s">
        <v>2521</v>
      </c>
      <c r="E210" s="2331">
        <f t="shared" ref="E210:F214" si="17">E220</f>
        <v>484846.7</v>
      </c>
      <c r="F210" s="2331">
        <f t="shared" si="17"/>
        <v>373181.8</v>
      </c>
      <c r="G210" s="2322"/>
      <c r="H210" s="2604"/>
      <c r="I210" s="2415"/>
      <c r="J210" s="2922"/>
      <c r="K210" s="2415"/>
      <c r="L210" s="2529"/>
      <c r="M210" s="592"/>
      <c r="N210" s="592"/>
      <c r="O210" s="592"/>
      <c r="P210" s="592"/>
      <c r="Q210" s="592"/>
      <c r="R210" s="592"/>
      <c r="S210" s="592"/>
      <c r="T210" s="592"/>
    </row>
    <row r="211" spans="1:20">
      <c r="A211" s="2389"/>
      <c r="B211" s="2587"/>
      <c r="C211" s="2467"/>
      <c r="D211" s="2318" t="s">
        <v>304</v>
      </c>
      <c r="E211" s="1220">
        <f t="shared" si="17"/>
        <v>0</v>
      </c>
      <c r="F211" s="1220">
        <f t="shared" si="17"/>
        <v>0</v>
      </c>
      <c r="G211" s="2322"/>
      <c r="H211" s="2605"/>
      <c r="I211" s="2590"/>
      <c r="J211" s="2923"/>
      <c r="K211" s="2590"/>
      <c r="L211" s="2529"/>
      <c r="M211" s="592"/>
      <c r="N211" s="592"/>
      <c r="O211" s="592"/>
      <c r="P211" s="592"/>
      <c r="Q211" s="592"/>
      <c r="R211" s="592"/>
      <c r="S211" s="592"/>
      <c r="T211" s="592"/>
    </row>
    <row r="212" spans="1:20" s="137" customFormat="1" ht="39">
      <c r="A212" s="2389"/>
      <c r="B212" s="2587"/>
      <c r="C212" s="2467"/>
      <c r="D212" s="2326" t="s">
        <v>1860</v>
      </c>
      <c r="E212" s="1220">
        <f t="shared" si="17"/>
        <v>141344956.05000001</v>
      </c>
      <c r="F212" s="2331">
        <f t="shared" si="17"/>
        <v>86114335.980000004</v>
      </c>
      <c r="G212" s="2322"/>
      <c r="H212" s="2605"/>
      <c r="I212" s="2590"/>
      <c r="J212" s="2923"/>
      <c r="K212" s="2590"/>
      <c r="L212" s="2529"/>
      <c r="M212" s="592"/>
      <c r="N212" s="592"/>
      <c r="O212" s="592"/>
      <c r="P212" s="592"/>
      <c r="Q212" s="592"/>
      <c r="R212" s="592"/>
      <c r="S212" s="592"/>
      <c r="T212" s="592"/>
    </row>
    <row r="213" spans="1:20" s="233" customFormat="1" ht="19.5">
      <c r="A213" s="2389"/>
      <c r="B213" s="2587"/>
      <c r="C213" s="2467"/>
      <c r="D213" s="339" t="s">
        <v>2521</v>
      </c>
      <c r="E213" s="2331">
        <f t="shared" si="17"/>
        <v>48020934.43</v>
      </c>
      <c r="F213" s="2331">
        <f t="shared" si="17"/>
        <v>36966133.399999999</v>
      </c>
      <c r="G213" s="2322"/>
      <c r="H213" s="2605"/>
      <c r="I213" s="2590"/>
      <c r="J213" s="2923"/>
      <c r="K213" s="2590"/>
      <c r="L213" s="2529"/>
      <c r="M213" s="592"/>
      <c r="N213" s="592"/>
      <c r="O213" s="592"/>
      <c r="P213" s="592"/>
      <c r="Q213" s="592"/>
      <c r="R213" s="592"/>
      <c r="S213" s="592"/>
      <c r="T213" s="592"/>
    </row>
    <row r="214" spans="1:20" ht="15.75" customHeight="1">
      <c r="A214" s="2401"/>
      <c r="B214" s="2588"/>
      <c r="C214" s="2589"/>
      <c r="D214" s="2318" t="s">
        <v>302</v>
      </c>
      <c r="E214" s="1220">
        <f t="shared" si="17"/>
        <v>0</v>
      </c>
      <c r="F214" s="1220">
        <f t="shared" si="17"/>
        <v>0</v>
      </c>
      <c r="G214" s="2327"/>
      <c r="H214" s="2634"/>
      <c r="I214" s="2591"/>
      <c r="J214" s="2924"/>
      <c r="K214" s="2591"/>
      <c r="L214" s="2530"/>
      <c r="M214" s="592"/>
      <c r="N214" s="592"/>
      <c r="O214" s="592"/>
      <c r="P214" s="592"/>
      <c r="Q214" s="592"/>
      <c r="R214" s="592"/>
      <c r="S214" s="592"/>
      <c r="T214" s="592"/>
    </row>
    <row r="215" spans="1:20" ht="15" customHeight="1">
      <c r="A215" s="2396" t="s">
        <v>638</v>
      </c>
      <c r="B215" s="2421" t="s">
        <v>2527</v>
      </c>
      <c r="C215" s="2421" t="s">
        <v>1907</v>
      </c>
      <c r="D215" s="2330" t="s">
        <v>296</v>
      </c>
      <c r="E215" s="2336">
        <f>E217+E224</f>
        <v>158868669.25</v>
      </c>
      <c r="F215" s="2336">
        <f>F217+F224</f>
        <v>87022807.219999999</v>
      </c>
      <c r="G215" s="2484" t="s">
        <v>3292</v>
      </c>
      <c r="H215" s="2384" t="s">
        <v>1858</v>
      </c>
      <c r="I215" s="2390" t="s">
        <v>741</v>
      </c>
      <c r="J215" s="2390">
        <v>350</v>
      </c>
      <c r="K215" s="2390">
        <v>430</v>
      </c>
      <c r="L215" s="2526" t="s">
        <v>2721</v>
      </c>
      <c r="M215" s="592"/>
      <c r="S215" s="592"/>
      <c r="T215" s="592"/>
    </row>
    <row r="216" spans="1:20" s="233" customFormat="1" ht="21.75" customHeight="1">
      <c r="A216" s="2396"/>
      <c r="B216" s="2421"/>
      <c r="C216" s="2421"/>
      <c r="D216" s="320" t="s">
        <v>2521</v>
      </c>
      <c r="E216" s="669">
        <f>E218</f>
        <v>48505781.130000003</v>
      </c>
      <c r="F216" s="669">
        <f>F218</f>
        <v>37339315.199999996</v>
      </c>
      <c r="G216" s="2484"/>
      <c r="H216" s="2385"/>
      <c r="I216" s="2391"/>
      <c r="J216" s="2391"/>
      <c r="K216" s="2391"/>
      <c r="L216" s="2526"/>
      <c r="M216" s="592"/>
      <c r="S216" s="592"/>
      <c r="T216" s="592"/>
    </row>
    <row r="217" spans="1:20" ht="45" customHeight="1">
      <c r="A217" s="2477"/>
      <c r="B217" s="2539"/>
      <c r="C217" s="2421"/>
      <c r="D217" s="1282" t="s">
        <v>301</v>
      </c>
      <c r="E217" s="575">
        <f>E219+E221+E222</f>
        <v>158868669.25</v>
      </c>
      <c r="F217" s="575">
        <f>F219+F221+F222</f>
        <v>87022807.219999999</v>
      </c>
      <c r="G217" s="2484"/>
      <c r="H217" s="2385"/>
      <c r="I217" s="2391"/>
      <c r="J217" s="2391"/>
      <c r="K217" s="2391"/>
      <c r="L217" s="2526"/>
      <c r="M217" s="592"/>
      <c r="N217" s="592"/>
      <c r="O217" s="592"/>
      <c r="Q217" s="592"/>
      <c r="R217" s="592"/>
      <c r="S217" s="592"/>
      <c r="T217" s="592"/>
    </row>
    <row r="218" spans="1:20" s="233" customFormat="1" ht="18.75" customHeight="1">
      <c r="A218" s="2477"/>
      <c r="B218" s="2539"/>
      <c r="C218" s="2421"/>
      <c r="D218" s="320" t="s">
        <v>2521</v>
      </c>
      <c r="E218" s="669">
        <f>E220+E223</f>
        <v>48505781.130000003</v>
      </c>
      <c r="F218" s="669">
        <f>F220+F223</f>
        <v>37339315.199999996</v>
      </c>
      <c r="G218" s="2484"/>
      <c r="H218" s="2385"/>
      <c r="I218" s="2391"/>
      <c r="J218" s="2391"/>
      <c r="K218" s="2391"/>
      <c r="L218" s="2526"/>
      <c r="M218" s="592"/>
      <c r="N218" s="592"/>
      <c r="O218" s="592"/>
      <c r="Q218" s="592"/>
      <c r="R218" s="592"/>
      <c r="S218" s="592"/>
      <c r="T218" s="592"/>
    </row>
    <row r="219" spans="1:20" ht="24.75" customHeight="1">
      <c r="A219" s="2477"/>
      <c r="B219" s="2539"/>
      <c r="C219" s="2421"/>
      <c r="D219" s="1282" t="s">
        <v>303</v>
      </c>
      <c r="E219" s="575">
        <v>17523713.199999999</v>
      </c>
      <c r="F219" s="575">
        <v>908471.24</v>
      </c>
      <c r="G219" s="2484"/>
      <c r="H219" s="2385"/>
      <c r="I219" s="2391"/>
      <c r="J219" s="2391"/>
      <c r="K219" s="2391"/>
      <c r="L219" s="2526"/>
      <c r="M219" s="592"/>
      <c r="N219" s="592"/>
      <c r="O219" s="592"/>
      <c r="P219" s="592"/>
      <c r="Q219" s="592"/>
      <c r="R219" s="592"/>
      <c r="S219" s="592"/>
      <c r="T219" s="592"/>
    </row>
    <row r="220" spans="1:20" s="233" customFormat="1" ht="11.25" customHeight="1">
      <c r="A220" s="2477"/>
      <c r="B220" s="2539"/>
      <c r="C220" s="2421"/>
      <c r="D220" s="320" t="s">
        <v>2521</v>
      </c>
      <c r="E220" s="669">
        <v>484846.7</v>
      </c>
      <c r="F220" s="669">
        <v>373181.8</v>
      </c>
      <c r="G220" s="2484"/>
      <c r="H220" s="2325"/>
      <c r="I220" s="2323"/>
      <c r="J220" s="2323"/>
      <c r="K220" s="2323"/>
      <c r="L220" s="2527"/>
      <c r="M220" s="592"/>
      <c r="N220" s="592"/>
      <c r="O220" s="592"/>
      <c r="P220" s="592"/>
      <c r="Q220" s="592"/>
      <c r="R220" s="592"/>
      <c r="S220" s="592"/>
      <c r="T220" s="592"/>
    </row>
    <row r="221" spans="1:20" ht="17.25" customHeight="1">
      <c r="A221" s="2477"/>
      <c r="B221" s="2539"/>
      <c r="C221" s="2421"/>
      <c r="D221" s="1282" t="s">
        <v>304</v>
      </c>
      <c r="E221" s="575">
        <v>0</v>
      </c>
      <c r="F221" s="575">
        <v>0</v>
      </c>
      <c r="G221" s="2484"/>
      <c r="H221" s="2385" t="s">
        <v>1859</v>
      </c>
      <c r="I221" s="2391" t="s">
        <v>1719</v>
      </c>
      <c r="J221" s="2764">
        <v>6200</v>
      </c>
      <c r="K221" s="2391">
        <v>7589.54</v>
      </c>
      <c r="L221" s="2525" t="s">
        <v>2722</v>
      </c>
      <c r="M221" s="592"/>
      <c r="N221" s="592"/>
      <c r="O221" s="592"/>
      <c r="P221" s="592"/>
      <c r="Q221" s="592"/>
      <c r="R221" s="592"/>
      <c r="S221" s="592"/>
      <c r="T221" s="592"/>
    </row>
    <row r="222" spans="1:20" s="137" customFormat="1" ht="63" customHeight="1">
      <c r="A222" s="2477"/>
      <c r="B222" s="2539"/>
      <c r="C222" s="2421"/>
      <c r="D222" s="1282" t="s">
        <v>2312</v>
      </c>
      <c r="E222" s="575">
        <v>141344956.05000001</v>
      </c>
      <c r="F222" s="575">
        <v>86114335.980000004</v>
      </c>
      <c r="G222" s="2484"/>
      <c r="H222" s="2385"/>
      <c r="I222" s="2391"/>
      <c r="J222" s="2764"/>
      <c r="K222" s="2391"/>
      <c r="L222" s="2526"/>
      <c r="M222" s="592"/>
      <c r="N222" s="592"/>
      <c r="O222" s="592"/>
      <c r="P222" s="592"/>
      <c r="Q222" s="592"/>
      <c r="R222" s="592"/>
      <c r="S222" s="592"/>
      <c r="T222" s="592"/>
    </row>
    <row r="223" spans="1:20" s="233" customFormat="1" ht="26.25" customHeight="1">
      <c r="A223" s="2477"/>
      <c r="B223" s="2539"/>
      <c r="C223" s="2421"/>
      <c r="D223" s="320" t="s">
        <v>2521</v>
      </c>
      <c r="E223" s="664">
        <v>48020934.43</v>
      </c>
      <c r="F223" s="664">
        <v>36966133.399999999</v>
      </c>
      <c r="G223" s="2484"/>
      <c r="H223" s="2385"/>
      <c r="I223" s="2391"/>
      <c r="J223" s="2764"/>
      <c r="K223" s="2391"/>
      <c r="L223" s="2526"/>
      <c r="M223" s="592"/>
      <c r="N223" s="592"/>
      <c r="O223" s="592"/>
      <c r="P223" s="592"/>
      <c r="Q223" s="592"/>
      <c r="R223" s="592"/>
      <c r="S223" s="592"/>
      <c r="T223" s="592"/>
    </row>
    <row r="224" spans="1:20" ht="119.25" customHeight="1" thickBot="1">
      <c r="A224" s="2704"/>
      <c r="B224" s="2670"/>
      <c r="C224" s="2584"/>
      <c r="D224" s="1286" t="s">
        <v>302</v>
      </c>
      <c r="E224" s="576">
        <v>0</v>
      </c>
      <c r="F224" s="576">
        <v>0</v>
      </c>
      <c r="G224" s="2925"/>
      <c r="H224" s="2398"/>
      <c r="I224" s="2392"/>
      <c r="J224" s="2778"/>
      <c r="K224" s="2392"/>
      <c r="L224" s="2534"/>
      <c r="M224" s="592"/>
      <c r="N224" s="592"/>
      <c r="O224" s="592"/>
      <c r="P224" s="592"/>
      <c r="Q224" s="592"/>
      <c r="R224" s="592"/>
      <c r="S224" s="592"/>
      <c r="T224" s="592"/>
    </row>
    <row r="225" spans="13:20" ht="13.5" thickTop="1">
      <c r="M225" s="592"/>
      <c r="N225" s="592"/>
      <c r="O225" s="592"/>
      <c r="P225" s="592"/>
      <c r="Q225" s="592"/>
      <c r="R225" s="592"/>
      <c r="S225" s="592"/>
      <c r="T225" s="592"/>
    </row>
  </sheetData>
  <mergeCells count="305">
    <mergeCell ref="L183:L188"/>
    <mergeCell ref="L189:L191"/>
    <mergeCell ref="L133:L135"/>
    <mergeCell ref="L136:L138"/>
    <mergeCell ref="L139:L144"/>
    <mergeCell ref="L145:L150"/>
    <mergeCell ref="L151:L160"/>
    <mergeCell ref="L161:L170"/>
    <mergeCell ref="L171:L176"/>
    <mergeCell ref="L177:L179"/>
    <mergeCell ref="L180:L182"/>
    <mergeCell ref="L87:L92"/>
    <mergeCell ref="L93:L98"/>
    <mergeCell ref="L99:L104"/>
    <mergeCell ref="L105:L110"/>
    <mergeCell ref="L111:L120"/>
    <mergeCell ref="L121:L126"/>
    <mergeCell ref="L127:L128"/>
    <mergeCell ref="L129:L130"/>
    <mergeCell ref="L131:L132"/>
    <mergeCell ref="L42:L44"/>
    <mergeCell ref="L45:L47"/>
    <mergeCell ref="L48:L56"/>
    <mergeCell ref="L57:L65"/>
    <mergeCell ref="L67:L70"/>
    <mergeCell ref="L71:L73"/>
    <mergeCell ref="L75:L80"/>
    <mergeCell ref="L81:L86"/>
    <mergeCell ref="L9:L10"/>
    <mergeCell ref="L11:L12"/>
    <mergeCell ref="L13:L15"/>
    <mergeCell ref="L18:L23"/>
    <mergeCell ref="L24:L29"/>
    <mergeCell ref="L30:L32"/>
    <mergeCell ref="L33:L35"/>
    <mergeCell ref="L36:L38"/>
    <mergeCell ref="L39:L41"/>
    <mergeCell ref="T3:T4"/>
    <mergeCell ref="M3:M5"/>
    <mergeCell ref="N3:N5"/>
    <mergeCell ref="O3:O5"/>
    <mergeCell ref="P3:P5"/>
    <mergeCell ref="Q3:Q5"/>
    <mergeCell ref="R3:R5"/>
    <mergeCell ref="H42:H44"/>
    <mergeCell ref="K3:K5"/>
    <mergeCell ref="K30:K32"/>
    <mergeCell ref="J24:J29"/>
    <mergeCell ref="K24:K29"/>
    <mergeCell ref="K42:K44"/>
    <mergeCell ref="J30:J32"/>
    <mergeCell ref="K13:K15"/>
    <mergeCell ref="K33:K35"/>
    <mergeCell ref="K36:K38"/>
    <mergeCell ref="I36:I38"/>
    <mergeCell ref="K39:K41"/>
    <mergeCell ref="J39:J41"/>
    <mergeCell ref="J36:J38"/>
    <mergeCell ref="I42:I44"/>
    <mergeCell ref="J42:J44"/>
    <mergeCell ref="L7:L8"/>
    <mergeCell ref="I192:I193"/>
    <mergeCell ref="J192:J193"/>
    <mergeCell ref="K192:K193"/>
    <mergeCell ref="G177:G182"/>
    <mergeCell ref="H177:H179"/>
    <mergeCell ref="I177:I179"/>
    <mergeCell ref="J177:J179"/>
    <mergeCell ref="K177:K179"/>
    <mergeCell ref="I180:I182"/>
    <mergeCell ref="J180:J182"/>
    <mergeCell ref="K180:K182"/>
    <mergeCell ref="H180:H182"/>
    <mergeCell ref="J189:J191"/>
    <mergeCell ref="K189:K191"/>
    <mergeCell ref="I189:I191"/>
    <mergeCell ref="J183:J188"/>
    <mergeCell ref="K183:K188"/>
    <mergeCell ref="I183:I188"/>
    <mergeCell ref="K171:K176"/>
    <mergeCell ref="I161:I170"/>
    <mergeCell ref="J161:J170"/>
    <mergeCell ref="K161:K170"/>
    <mergeCell ref="K139:K144"/>
    <mergeCell ref="I139:I144"/>
    <mergeCell ref="I151:I160"/>
    <mergeCell ref="J151:J160"/>
    <mergeCell ref="K151:K160"/>
    <mergeCell ref="J111:J120"/>
    <mergeCell ref="J87:J92"/>
    <mergeCell ref="K81:K86"/>
    <mergeCell ref="J75:J80"/>
    <mergeCell ref="J81:J86"/>
    <mergeCell ref="K72:K73"/>
    <mergeCell ref="H30:H32"/>
    <mergeCell ref="B177:B182"/>
    <mergeCell ref="C177:C182"/>
    <mergeCell ref="C171:C176"/>
    <mergeCell ref="G171:G176"/>
    <mergeCell ref="H171:H176"/>
    <mergeCell ref="I171:I176"/>
    <mergeCell ref="G48:G56"/>
    <mergeCell ref="H48:H56"/>
    <mergeCell ref="B57:B65"/>
    <mergeCell ref="B171:B176"/>
    <mergeCell ref="B161:B170"/>
    <mergeCell ref="C161:C170"/>
    <mergeCell ref="H161:H170"/>
    <mergeCell ref="B139:B144"/>
    <mergeCell ref="G161:G170"/>
    <mergeCell ref="B151:B160"/>
    <mergeCell ref="J171:J176"/>
    <mergeCell ref="I105:I110"/>
    <mergeCell ref="A57:A65"/>
    <mergeCell ref="A81:A86"/>
    <mergeCell ref="A87:A92"/>
    <mergeCell ref="G57:G65"/>
    <mergeCell ref="A75:A80"/>
    <mergeCell ref="H87:H92"/>
    <mergeCell ref="H81:H86"/>
    <mergeCell ref="G93:G98"/>
    <mergeCell ref="G87:G92"/>
    <mergeCell ref="B87:B92"/>
    <mergeCell ref="C87:C92"/>
    <mergeCell ref="C57:C65"/>
    <mergeCell ref="B81:B86"/>
    <mergeCell ref="A66:A74"/>
    <mergeCell ref="B66:B74"/>
    <mergeCell ref="G81:G86"/>
    <mergeCell ref="C75:C80"/>
    <mergeCell ref="H93:H98"/>
    <mergeCell ref="C66:C74"/>
    <mergeCell ref="B75:B80"/>
    <mergeCell ref="A139:A144"/>
    <mergeCell ref="A161:A170"/>
    <mergeCell ref="A151:A160"/>
    <mergeCell ref="H72:H73"/>
    <mergeCell ref="H75:H80"/>
    <mergeCell ref="B111:B120"/>
    <mergeCell ref="G66:G74"/>
    <mergeCell ref="H111:H120"/>
    <mergeCell ref="H127:H128"/>
    <mergeCell ref="H129:H130"/>
    <mergeCell ref="H131:H132"/>
    <mergeCell ref="B145:B150"/>
    <mergeCell ref="C145:C150"/>
    <mergeCell ref="G145:G150"/>
    <mergeCell ref="H145:H146"/>
    <mergeCell ref="B121:B126"/>
    <mergeCell ref="H133:H135"/>
    <mergeCell ref="H136:H138"/>
    <mergeCell ref="H139:H144"/>
    <mergeCell ref="H45:H47"/>
    <mergeCell ref="B48:B56"/>
    <mergeCell ref="C48:C56"/>
    <mergeCell ref="I33:I35"/>
    <mergeCell ref="K45:K47"/>
    <mergeCell ref="G36:G41"/>
    <mergeCell ref="H36:H38"/>
    <mergeCell ref="H39:H41"/>
    <mergeCell ref="I87:I92"/>
    <mergeCell ref="I81:I86"/>
    <mergeCell ref="I72:I73"/>
    <mergeCell ref="G75:G80"/>
    <mergeCell ref="J72:J73"/>
    <mergeCell ref="I75:I80"/>
    <mergeCell ref="J45:J47"/>
    <mergeCell ref="J48:J56"/>
    <mergeCell ref="I57:I65"/>
    <mergeCell ref="H3:H5"/>
    <mergeCell ref="G3:G5"/>
    <mergeCell ref="E3:E5"/>
    <mergeCell ref="H11:H12"/>
    <mergeCell ref="D3:D5"/>
    <mergeCell ref="B3:B5"/>
    <mergeCell ref="F3:F5"/>
    <mergeCell ref="J33:J35"/>
    <mergeCell ref="I24:I29"/>
    <mergeCell ref="I13:I15"/>
    <mergeCell ref="H24:H29"/>
    <mergeCell ref="B18:B23"/>
    <mergeCell ref="C18:C23"/>
    <mergeCell ref="H33:H35"/>
    <mergeCell ref="I3:I5"/>
    <mergeCell ref="C24:C29"/>
    <mergeCell ref="H18:H23"/>
    <mergeCell ref="B24:B29"/>
    <mergeCell ref="H13:H15"/>
    <mergeCell ref="C3:C5"/>
    <mergeCell ref="B7:B17"/>
    <mergeCell ref="C7:C17"/>
    <mergeCell ref="C30:C35"/>
    <mergeCell ref="I30:I32"/>
    <mergeCell ref="J195:J204"/>
    <mergeCell ref="G195:G204"/>
    <mergeCell ref="B133:B138"/>
    <mergeCell ref="C133:C138"/>
    <mergeCell ref="C151:C160"/>
    <mergeCell ref="H151:H160"/>
    <mergeCell ref="I195:I204"/>
    <mergeCell ref="A133:A138"/>
    <mergeCell ref="A7:A17"/>
    <mergeCell ref="A18:A23"/>
    <mergeCell ref="A48:A56"/>
    <mergeCell ref="I45:I47"/>
    <mergeCell ref="G42:G47"/>
    <mergeCell ref="A42:A47"/>
    <mergeCell ref="C42:C47"/>
    <mergeCell ref="B42:B47"/>
    <mergeCell ref="A30:A35"/>
    <mergeCell ref="C36:C41"/>
    <mergeCell ref="A36:A41"/>
    <mergeCell ref="B30:B35"/>
    <mergeCell ref="B36:B41"/>
    <mergeCell ref="G30:G35"/>
    <mergeCell ref="I39:I41"/>
    <mergeCell ref="I48:I56"/>
    <mergeCell ref="K195:K204"/>
    <mergeCell ref="A1:L1"/>
    <mergeCell ref="J93:J98"/>
    <mergeCell ref="I93:I98"/>
    <mergeCell ref="A121:A126"/>
    <mergeCell ref="B105:B110"/>
    <mergeCell ref="C105:C110"/>
    <mergeCell ref="H105:H110"/>
    <mergeCell ref="A93:A98"/>
    <mergeCell ref="B93:B98"/>
    <mergeCell ref="K93:K98"/>
    <mergeCell ref="K48:K56"/>
    <mergeCell ref="C81:C86"/>
    <mergeCell ref="K57:K65"/>
    <mergeCell ref="K75:K80"/>
    <mergeCell ref="H57:H65"/>
    <mergeCell ref="J57:J65"/>
    <mergeCell ref="A177:A182"/>
    <mergeCell ref="J3:J5"/>
    <mergeCell ref="J13:J15"/>
    <mergeCell ref="A3:A5"/>
    <mergeCell ref="A24:A29"/>
    <mergeCell ref="L3:L5"/>
    <mergeCell ref="J105:J110"/>
    <mergeCell ref="A215:A224"/>
    <mergeCell ref="B215:B224"/>
    <mergeCell ref="C215:C224"/>
    <mergeCell ref="H221:H224"/>
    <mergeCell ref="I221:I224"/>
    <mergeCell ref="J221:J224"/>
    <mergeCell ref="K221:K224"/>
    <mergeCell ref="I205:I214"/>
    <mergeCell ref="J205:J214"/>
    <mergeCell ref="K205:K214"/>
    <mergeCell ref="H215:H219"/>
    <mergeCell ref="I215:I219"/>
    <mergeCell ref="J215:J219"/>
    <mergeCell ref="K215:K219"/>
    <mergeCell ref="G215:G224"/>
    <mergeCell ref="A205:A214"/>
    <mergeCell ref="L195:L204"/>
    <mergeCell ref="K111:K120"/>
    <mergeCell ref="A195:A204"/>
    <mergeCell ref="C121:C126"/>
    <mergeCell ref="L205:L214"/>
    <mergeCell ref="L215:L220"/>
    <mergeCell ref="A189:A194"/>
    <mergeCell ref="B189:B194"/>
    <mergeCell ref="C189:C194"/>
    <mergeCell ref="G189:G194"/>
    <mergeCell ref="H189:H191"/>
    <mergeCell ref="A171:A176"/>
    <mergeCell ref="G133:G138"/>
    <mergeCell ref="H195:H204"/>
    <mergeCell ref="B195:B204"/>
    <mergeCell ref="H192:H193"/>
    <mergeCell ref="A183:A188"/>
    <mergeCell ref="B183:B188"/>
    <mergeCell ref="C183:C188"/>
    <mergeCell ref="G183:G188"/>
    <mergeCell ref="H183:H188"/>
    <mergeCell ref="C139:C144"/>
    <mergeCell ref="G139:G144"/>
    <mergeCell ref="A145:A150"/>
    <mergeCell ref="L221:L224"/>
    <mergeCell ref="N161:S161"/>
    <mergeCell ref="K87:K92"/>
    <mergeCell ref="A99:A104"/>
    <mergeCell ref="B99:B104"/>
    <mergeCell ref="C99:C104"/>
    <mergeCell ref="C93:C98"/>
    <mergeCell ref="A127:A132"/>
    <mergeCell ref="G127:G132"/>
    <mergeCell ref="C127:C132"/>
    <mergeCell ref="B127:B132"/>
    <mergeCell ref="K105:K110"/>
    <mergeCell ref="G111:G120"/>
    <mergeCell ref="C111:C120"/>
    <mergeCell ref="A105:A110"/>
    <mergeCell ref="I111:I120"/>
    <mergeCell ref="G121:G126"/>
    <mergeCell ref="A111:A120"/>
    <mergeCell ref="G99:G104"/>
    <mergeCell ref="G105:G110"/>
    <mergeCell ref="J139:J144"/>
    <mergeCell ref="B205:B214"/>
    <mergeCell ref="C205:C214"/>
    <mergeCell ref="H205:H214"/>
  </mergeCells>
  <phoneticPr fontId="0" type="noConversion"/>
  <pageMargins left="0.23622047244094491" right="0.15748031496062992" top="0.78740157480314965" bottom="0.39370078740157483" header="0.39370078740157483" footer="0.23622047244094491"/>
  <pageSetup paperSize="9" scale="80" fitToHeight="0" orientation="landscape" r:id="rId1"/>
  <headerFooter differentFirst="1" alignWithMargins="0">
    <oddFooter>&amp;C&amp;P</oddFooter>
  </headerFooter>
  <rowBreaks count="5" manualBreakCount="5">
    <brk id="28" max="11" man="1"/>
    <brk id="54" max="11" man="1"/>
    <brk id="78" max="11" man="1"/>
    <brk id="190" max="11" man="1"/>
    <brk id="211" max="1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59"/>
  <sheetViews>
    <sheetView view="pageBreakPreview" zoomScale="130" zoomScaleNormal="100" zoomScaleSheetLayoutView="130" workbookViewId="0">
      <selection activeCell="H536" sqref="H536:H538"/>
    </sheetView>
  </sheetViews>
  <sheetFormatPr defaultRowHeight="12.75"/>
  <cols>
    <col min="1" max="1" width="5" style="12" customWidth="1"/>
    <col min="2" max="2" width="22" style="13" customWidth="1"/>
    <col min="3" max="3" width="10.85546875" style="13" customWidth="1"/>
    <col min="4" max="4" width="22.28515625" style="13" customWidth="1"/>
    <col min="5" max="5" width="13.28515625" style="19" customWidth="1"/>
    <col min="6" max="6" width="14.5703125" style="19" customWidth="1"/>
    <col min="7" max="7" width="23.85546875" style="222" customWidth="1"/>
    <col min="8" max="8" width="28.28515625" style="13" customWidth="1"/>
    <col min="9" max="9" width="6" style="13" customWidth="1"/>
    <col min="10" max="10" width="6.28515625" style="13" customWidth="1"/>
    <col min="11" max="11" width="6" style="13" customWidth="1"/>
    <col min="12" max="12" width="15.28515625" style="222" customWidth="1"/>
    <col min="13" max="13" width="16" style="49" bestFit="1" customWidth="1"/>
    <col min="14" max="14" width="17" bestFit="1" customWidth="1"/>
  </cols>
  <sheetData>
    <row r="1" spans="1:20" s="2" customFormat="1" ht="31.5" customHeight="1">
      <c r="A1" s="2430" t="s">
        <v>2723</v>
      </c>
      <c r="B1" s="2430"/>
      <c r="C1" s="2430"/>
      <c r="D1" s="2430"/>
      <c r="E1" s="2430"/>
      <c r="F1" s="2430"/>
      <c r="G1" s="2430"/>
      <c r="H1" s="2430"/>
      <c r="I1" s="2430"/>
      <c r="J1" s="2430"/>
      <c r="K1" s="2430"/>
      <c r="L1" s="2430"/>
    </row>
    <row r="2" spans="1:20" s="2" customFormat="1" ht="12.75" customHeight="1" thickBot="1">
      <c r="A2" s="1"/>
      <c r="B2" s="69"/>
      <c r="C2" s="69"/>
      <c r="D2" s="69"/>
      <c r="E2" s="69"/>
      <c r="F2" s="69"/>
      <c r="G2" s="212"/>
      <c r="H2" s="69"/>
      <c r="I2" s="69"/>
      <c r="J2" s="69"/>
      <c r="K2" s="69"/>
      <c r="L2" s="213" t="s">
        <v>172</v>
      </c>
    </row>
    <row r="3" spans="1:20" s="2" customFormat="1" ht="22.5" customHeight="1" thickTop="1">
      <c r="A3" s="2439" t="s">
        <v>2875</v>
      </c>
      <c r="B3" s="2439" t="s">
        <v>297</v>
      </c>
      <c r="C3" s="2439" t="s">
        <v>975</v>
      </c>
      <c r="D3" s="2444" t="s">
        <v>295</v>
      </c>
      <c r="E3" s="2444" t="s">
        <v>1969</v>
      </c>
      <c r="F3" s="2444" t="s">
        <v>1540</v>
      </c>
      <c r="G3" s="2439" t="s">
        <v>2242</v>
      </c>
      <c r="H3" s="2444" t="s">
        <v>298</v>
      </c>
      <c r="I3" s="2444" t="s">
        <v>1040</v>
      </c>
      <c r="J3" s="2444" t="s">
        <v>299</v>
      </c>
      <c r="K3" s="2444" t="s">
        <v>300</v>
      </c>
      <c r="L3" s="2439" t="s">
        <v>2242</v>
      </c>
    </row>
    <row r="4" spans="1:20" s="2" customFormat="1" ht="27" customHeight="1">
      <c r="A4" s="2440"/>
      <c r="B4" s="2440"/>
      <c r="C4" s="2442"/>
      <c r="D4" s="2445"/>
      <c r="E4" s="2445"/>
      <c r="F4" s="2442"/>
      <c r="G4" s="2442"/>
      <c r="H4" s="2442"/>
      <c r="I4" s="2442"/>
      <c r="J4" s="2442"/>
      <c r="K4" s="2442"/>
      <c r="L4" s="2442"/>
      <c r="M4" s="2433"/>
      <c r="N4" s="2431"/>
      <c r="O4" s="2431"/>
      <c r="P4" s="2431"/>
      <c r="Q4" s="2431"/>
      <c r="R4" s="2431"/>
      <c r="S4" s="428"/>
      <c r="T4" s="2432"/>
    </row>
    <row r="5" spans="1:20" s="2" customFormat="1" ht="12" customHeight="1" thickBot="1">
      <c r="A5" s="2441"/>
      <c r="B5" s="2441"/>
      <c r="C5" s="2443"/>
      <c r="D5" s="2446"/>
      <c r="E5" s="2446"/>
      <c r="F5" s="2443"/>
      <c r="G5" s="2443"/>
      <c r="H5" s="2443"/>
      <c r="I5" s="2443"/>
      <c r="J5" s="2443"/>
      <c r="K5" s="2443"/>
      <c r="L5" s="2443"/>
      <c r="M5" s="2433"/>
      <c r="N5" s="2431"/>
      <c r="O5" s="2431"/>
      <c r="P5" s="2431"/>
      <c r="Q5" s="2431"/>
      <c r="R5" s="2431"/>
      <c r="S5" s="428"/>
      <c r="T5" s="2432"/>
    </row>
    <row r="6" spans="1:20" s="4" customFormat="1" ht="12.75" customHeight="1" thickTop="1" thickBot="1">
      <c r="A6" s="238">
        <v>1</v>
      </c>
      <c r="B6" s="238">
        <v>2</v>
      </c>
      <c r="C6" s="238">
        <v>3</v>
      </c>
      <c r="D6" s="239">
        <v>4</v>
      </c>
      <c r="E6" s="130">
        <v>5</v>
      </c>
      <c r="F6" s="130">
        <v>6</v>
      </c>
      <c r="G6" s="239">
        <v>7</v>
      </c>
      <c r="H6" s="239">
        <v>8</v>
      </c>
      <c r="I6" s="239">
        <v>9</v>
      </c>
      <c r="J6" s="239">
        <v>10</v>
      </c>
      <c r="K6" s="239">
        <v>11</v>
      </c>
      <c r="L6" s="239">
        <v>12</v>
      </c>
      <c r="M6" s="2433"/>
      <c r="N6" s="2431"/>
      <c r="O6" s="2431"/>
      <c r="P6" s="2431"/>
      <c r="Q6" s="2431"/>
      <c r="R6" s="2431"/>
      <c r="S6" s="428"/>
      <c r="T6" s="429"/>
    </row>
    <row r="7" spans="1:20" s="5" customFormat="1" ht="40.5" customHeight="1" thickTop="1">
      <c r="A7" s="2473" t="s">
        <v>650</v>
      </c>
      <c r="B7" s="2475" t="s">
        <v>826</v>
      </c>
      <c r="C7" s="2475" t="s">
        <v>402</v>
      </c>
      <c r="D7" s="709" t="s">
        <v>296</v>
      </c>
      <c r="E7" s="854">
        <f>E8+E12</f>
        <v>12086862815.84</v>
      </c>
      <c r="F7" s="854">
        <f>F8+F12</f>
        <v>11917768999.240002</v>
      </c>
      <c r="G7" s="2942"/>
      <c r="H7" s="196" t="s">
        <v>1117</v>
      </c>
      <c r="I7" s="110" t="s">
        <v>306</v>
      </c>
      <c r="J7" s="188">
        <v>100</v>
      </c>
      <c r="K7" s="188">
        <v>100</v>
      </c>
      <c r="L7" s="1090"/>
      <c r="M7" s="453"/>
      <c r="N7" s="453"/>
      <c r="O7" s="135"/>
      <c r="P7" s="135"/>
      <c r="Q7" s="453"/>
      <c r="T7" s="1768"/>
    </row>
    <row r="8" spans="1:20" s="5" customFormat="1" ht="60" customHeight="1">
      <c r="A8" s="2677"/>
      <c r="B8" s="2606"/>
      <c r="C8" s="2643"/>
      <c r="D8" s="709" t="s">
        <v>301</v>
      </c>
      <c r="E8" s="854">
        <f>E9+E10+E11</f>
        <v>11666492618.799999</v>
      </c>
      <c r="F8" s="854">
        <f>F9+F10+F11</f>
        <v>11497403273.200001</v>
      </c>
      <c r="G8" s="2559"/>
      <c r="H8" s="686" t="s">
        <v>1118</v>
      </c>
      <c r="I8" s="706" t="s">
        <v>306</v>
      </c>
      <c r="J8" s="692">
        <v>100</v>
      </c>
      <c r="K8" s="692">
        <v>100</v>
      </c>
      <c r="L8" s="1090"/>
      <c r="M8" s="453"/>
      <c r="O8" s="602"/>
      <c r="P8" s="602"/>
    </row>
    <row r="9" spans="1:20" s="5" customFormat="1" ht="15" customHeight="1">
      <c r="A9" s="2677"/>
      <c r="B9" s="2606"/>
      <c r="C9" s="2643"/>
      <c r="D9" s="709" t="s">
        <v>303</v>
      </c>
      <c r="E9" s="854">
        <f t="shared" ref="E9:F12" si="0">E15+E91+E121+E502+E739+E805</f>
        <v>6404484339.8000002</v>
      </c>
      <c r="F9" s="854">
        <f t="shared" si="0"/>
        <v>6315238973.7700005</v>
      </c>
      <c r="G9" s="2559"/>
      <c r="H9" s="2384" t="s">
        <v>831</v>
      </c>
      <c r="I9" s="2390" t="s">
        <v>325</v>
      </c>
      <c r="J9" s="2390">
        <v>370</v>
      </c>
      <c r="K9" s="2390">
        <v>361</v>
      </c>
      <c r="L9" s="2525"/>
      <c r="M9" s="453"/>
    </row>
    <row r="10" spans="1:20" s="5" customFormat="1" ht="15" customHeight="1">
      <c r="A10" s="2677"/>
      <c r="B10" s="2606"/>
      <c r="C10" s="2643"/>
      <c r="D10" s="718" t="s">
        <v>304</v>
      </c>
      <c r="E10" s="854">
        <f t="shared" si="0"/>
        <v>5261914000</v>
      </c>
      <c r="F10" s="854">
        <f t="shared" si="0"/>
        <v>5182070020.4299994</v>
      </c>
      <c r="G10" s="2559"/>
      <c r="H10" s="2385"/>
      <c r="I10" s="2391"/>
      <c r="J10" s="2391"/>
      <c r="K10" s="2391"/>
      <c r="L10" s="2526"/>
      <c r="M10" s="453"/>
    </row>
    <row r="11" spans="1:20" s="5" customFormat="1" ht="21" customHeight="1">
      <c r="A11" s="2677"/>
      <c r="B11" s="2606"/>
      <c r="C11" s="2643"/>
      <c r="D11" s="709" t="s">
        <v>305</v>
      </c>
      <c r="E11" s="854">
        <f t="shared" si="0"/>
        <v>94279</v>
      </c>
      <c r="F11" s="854">
        <f t="shared" si="0"/>
        <v>94279</v>
      </c>
      <c r="G11" s="2559"/>
      <c r="H11" s="2385"/>
      <c r="I11" s="2391"/>
      <c r="J11" s="2453"/>
      <c r="K11" s="2453"/>
      <c r="L11" s="2526"/>
      <c r="M11" s="453"/>
    </row>
    <row r="12" spans="1:20" s="5" customFormat="1" ht="14.25" customHeight="1">
      <c r="A12" s="2677"/>
      <c r="B12" s="2606"/>
      <c r="C12" s="2643"/>
      <c r="D12" s="707" t="s">
        <v>302</v>
      </c>
      <c r="E12" s="803">
        <f t="shared" si="0"/>
        <v>420370197.03999996</v>
      </c>
      <c r="F12" s="803">
        <f t="shared" si="0"/>
        <v>420365726.03999996</v>
      </c>
      <c r="G12" s="2943"/>
      <c r="H12" s="2398"/>
      <c r="I12" s="2392"/>
      <c r="J12" s="2486"/>
      <c r="K12" s="2486"/>
      <c r="L12" s="2527"/>
      <c r="M12" s="254"/>
    </row>
    <row r="13" spans="1:20" s="11" customFormat="1" ht="15" customHeight="1">
      <c r="A13" s="2468" t="s">
        <v>308</v>
      </c>
      <c r="B13" s="2393" t="s">
        <v>845</v>
      </c>
      <c r="C13" s="2393"/>
      <c r="D13" s="859" t="s">
        <v>296</v>
      </c>
      <c r="E13" s="884">
        <f>E14+E18</f>
        <v>2139926382.8500001</v>
      </c>
      <c r="F13" s="884">
        <f>F14+F18</f>
        <v>2139828901.6300001</v>
      </c>
      <c r="G13" s="2437"/>
      <c r="H13" s="747"/>
      <c r="I13" s="747"/>
      <c r="J13" s="746"/>
      <c r="K13" s="746"/>
      <c r="L13" s="2531"/>
      <c r="M13" s="331"/>
      <c r="N13"/>
      <c r="O13"/>
      <c r="P13"/>
      <c r="Q13"/>
      <c r="R13"/>
    </row>
    <row r="14" spans="1:20" s="11" customFormat="1" ht="21.75" customHeight="1">
      <c r="A14" s="2594"/>
      <c r="B14" s="2644"/>
      <c r="C14" s="2644"/>
      <c r="D14" s="792" t="s">
        <v>301</v>
      </c>
      <c r="E14" s="884">
        <f>E15+E16+E17</f>
        <v>1719556185.8100002</v>
      </c>
      <c r="F14" s="884">
        <f>F15+F16+F17</f>
        <v>1719463175.5900002</v>
      </c>
      <c r="G14" s="2568"/>
      <c r="H14" s="746"/>
      <c r="I14" s="746"/>
      <c r="J14" s="746"/>
      <c r="K14" s="746"/>
      <c r="L14" s="2532"/>
      <c r="M14" s="331"/>
    </row>
    <row r="15" spans="1:20" s="11" customFormat="1" ht="14.25" customHeight="1">
      <c r="A15" s="2594"/>
      <c r="B15" s="2644"/>
      <c r="C15" s="2644"/>
      <c r="D15" s="792" t="s">
        <v>303</v>
      </c>
      <c r="E15" s="884">
        <f t="shared" ref="E15:F18" si="1">E21</f>
        <v>1712775985.8100002</v>
      </c>
      <c r="F15" s="1221">
        <f t="shared" si="1"/>
        <v>1712682975.5900002</v>
      </c>
      <c r="G15" s="2568"/>
      <c r="H15" s="2160"/>
      <c r="I15" s="746"/>
      <c r="J15" s="746"/>
      <c r="K15" s="746"/>
      <c r="L15" s="2532"/>
      <c r="M15" s="331"/>
    </row>
    <row r="16" spans="1:20" s="11" customFormat="1" ht="15" customHeight="1">
      <c r="A16" s="2594"/>
      <c r="B16" s="2644"/>
      <c r="C16" s="2644"/>
      <c r="D16" s="859" t="s">
        <v>304</v>
      </c>
      <c r="E16" s="884">
        <f t="shared" si="1"/>
        <v>6780200</v>
      </c>
      <c r="F16" s="1221">
        <f t="shared" si="1"/>
        <v>6780200</v>
      </c>
      <c r="G16" s="2568"/>
      <c r="H16" s="746"/>
      <c r="I16" s="746"/>
      <c r="J16" s="746"/>
      <c r="K16" s="746"/>
      <c r="L16" s="2532"/>
      <c r="M16" s="331"/>
    </row>
    <row r="17" spans="1:14" s="11" customFormat="1" ht="21.75" customHeight="1">
      <c r="A17" s="2594"/>
      <c r="B17" s="2644"/>
      <c r="C17" s="2644"/>
      <c r="D17" s="792" t="s">
        <v>305</v>
      </c>
      <c r="E17" s="884">
        <f t="shared" si="1"/>
        <v>0</v>
      </c>
      <c r="F17" s="1221">
        <f t="shared" si="1"/>
        <v>0</v>
      </c>
      <c r="G17" s="2568"/>
      <c r="H17" s="746"/>
      <c r="I17" s="746"/>
      <c r="J17" s="746"/>
      <c r="K17" s="746"/>
      <c r="L17" s="2532"/>
      <c r="M17" s="331"/>
    </row>
    <row r="18" spans="1:14" s="11" customFormat="1" ht="15.75" customHeight="1">
      <c r="A18" s="2595"/>
      <c r="B18" s="2645"/>
      <c r="C18" s="2645"/>
      <c r="D18" s="859" t="s">
        <v>302</v>
      </c>
      <c r="E18" s="884">
        <f t="shared" si="1"/>
        <v>420370197.03999996</v>
      </c>
      <c r="F18" s="1221">
        <f t="shared" si="1"/>
        <v>420365726.03999996</v>
      </c>
      <c r="G18" s="2569"/>
      <c r="H18" s="758"/>
      <c r="I18" s="758"/>
      <c r="J18" s="758"/>
      <c r="K18" s="758"/>
      <c r="L18" s="2533"/>
      <c r="M18" s="331"/>
    </row>
    <row r="19" spans="1:14" s="5" customFormat="1" ht="12.75" customHeight="1">
      <c r="A19" s="2648" t="s">
        <v>309</v>
      </c>
      <c r="B19" s="2368" t="s">
        <v>846</v>
      </c>
      <c r="C19" s="2368"/>
      <c r="D19" s="722" t="s">
        <v>296</v>
      </c>
      <c r="E19" s="879">
        <f>E20+E24</f>
        <v>2139926382.8500001</v>
      </c>
      <c r="F19" s="879">
        <f>F20+F24</f>
        <v>2139828901.6300001</v>
      </c>
      <c r="G19" s="2411"/>
      <c r="H19" s="2405"/>
      <c r="I19" s="2405"/>
      <c r="J19" s="2405"/>
      <c r="K19" s="2405"/>
      <c r="L19" s="2528"/>
      <c r="M19" s="254"/>
    </row>
    <row r="20" spans="1:14" s="5" customFormat="1" ht="19.5">
      <c r="A20" s="2649"/>
      <c r="B20" s="2587"/>
      <c r="C20" s="2587"/>
      <c r="D20" s="722" t="s">
        <v>301</v>
      </c>
      <c r="E20" s="879">
        <f>E21+E22+E23</f>
        <v>1719556185.8100002</v>
      </c>
      <c r="F20" s="879">
        <f>F21+F22+F23</f>
        <v>1719463175.5900002</v>
      </c>
      <c r="G20" s="2605"/>
      <c r="H20" s="2406"/>
      <c r="I20" s="2587"/>
      <c r="J20" s="2587"/>
      <c r="K20" s="2587"/>
      <c r="L20" s="2529"/>
      <c r="M20" s="254"/>
      <c r="N20" s="254"/>
    </row>
    <row r="21" spans="1:14" s="5" customFormat="1">
      <c r="A21" s="2649"/>
      <c r="B21" s="2587"/>
      <c r="C21" s="2587"/>
      <c r="D21" s="722" t="s">
        <v>303</v>
      </c>
      <c r="E21" s="879">
        <f>E28+E36+E42+E49+E55+E61+E67+E73+E79+E85</f>
        <v>1712775985.8100002</v>
      </c>
      <c r="F21" s="1220">
        <f>F28+F36+F42+F49+F55+F61+F67+F73+F79+F85</f>
        <v>1712682975.5900002</v>
      </c>
      <c r="G21" s="2605"/>
      <c r="H21" s="2406"/>
      <c r="I21" s="2587"/>
      <c r="J21" s="2587"/>
      <c r="K21" s="2587"/>
      <c r="L21" s="2529"/>
      <c r="M21" s="254"/>
    </row>
    <row r="22" spans="1:14" s="5" customFormat="1">
      <c r="A22" s="2649"/>
      <c r="B22" s="2587"/>
      <c r="C22" s="2587"/>
      <c r="D22" s="716" t="s">
        <v>304</v>
      </c>
      <c r="E22" s="1220">
        <f t="shared" ref="E22:F24" si="2">E29+E37+E43+E50+E56+E62+E68+E74+E80+E86</f>
        <v>6780200</v>
      </c>
      <c r="F22" s="1220">
        <f t="shared" si="2"/>
        <v>6780200</v>
      </c>
      <c r="G22" s="2605"/>
      <c r="H22" s="2758"/>
      <c r="I22" s="2587"/>
      <c r="J22" s="2587"/>
      <c r="K22" s="2587"/>
      <c r="L22" s="2529"/>
      <c r="M22" s="254"/>
    </row>
    <row r="23" spans="1:14" ht="19.5">
      <c r="A23" s="2649"/>
      <c r="B23" s="2587"/>
      <c r="C23" s="2587"/>
      <c r="D23" s="722" t="s">
        <v>305</v>
      </c>
      <c r="E23" s="1220">
        <f t="shared" si="2"/>
        <v>0</v>
      </c>
      <c r="F23" s="1220">
        <f t="shared" si="2"/>
        <v>0</v>
      </c>
      <c r="G23" s="2605"/>
      <c r="H23" s="2587"/>
      <c r="I23" s="2587"/>
      <c r="J23" s="2587"/>
      <c r="K23" s="2587"/>
      <c r="L23" s="2529"/>
      <c r="M23" s="1754"/>
      <c r="N23" s="332"/>
    </row>
    <row r="24" spans="1:14" ht="21" customHeight="1">
      <c r="A24" s="2667"/>
      <c r="B24" s="2588"/>
      <c r="C24" s="2588"/>
      <c r="D24" s="716" t="s">
        <v>302</v>
      </c>
      <c r="E24" s="1220">
        <f t="shared" si="2"/>
        <v>420370197.03999996</v>
      </c>
      <c r="F24" s="1220">
        <f t="shared" si="2"/>
        <v>420365726.03999996</v>
      </c>
      <c r="G24" s="2634"/>
      <c r="H24" s="2588"/>
      <c r="I24" s="2588"/>
      <c r="J24" s="2588"/>
      <c r="K24" s="2588"/>
      <c r="L24" s="2530"/>
      <c r="M24" s="1754"/>
    </row>
    <row r="25" spans="1:14" ht="59.25" customHeight="1">
      <c r="A25" s="2395" t="s">
        <v>310</v>
      </c>
      <c r="B25" s="2420" t="s">
        <v>261</v>
      </c>
      <c r="C25" s="2420" t="s">
        <v>402</v>
      </c>
      <c r="D25" s="709" t="s">
        <v>296</v>
      </c>
      <c r="E25" s="854">
        <f>E26+E31</f>
        <v>1220559111.0900002</v>
      </c>
      <c r="F25" s="854">
        <f>F26+F31</f>
        <v>1220559111.0900002</v>
      </c>
      <c r="G25" s="2658"/>
      <c r="H25" s="686" t="s">
        <v>262</v>
      </c>
      <c r="I25" s="688" t="s">
        <v>306</v>
      </c>
      <c r="J25" s="688">
        <v>100</v>
      </c>
      <c r="K25" s="688">
        <v>100</v>
      </c>
      <c r="L25" s="1080"/>
      <c r="M25" s="1755"/>
    </row>
    <row r="26" spans="1:14" ht="37.5" customHeight="1">
      <c r="A26" s="2477"/>
      <c r="B26" s="2539"/>
      <c r="C26" s="2421"/>
      <c r="D26" s="1726" t="s">
        <v>301</v>
      </c>
      <c r="E26" s="1734">
        <f>E28+E29+E30</f>
        <v>827636934.33000004</v>
      </c>
      <c r="F26" s="1734">
        <f>F28+F29+F30</f>
        <v>827636934.33000004</v>
      </c>
      <c r="G26" s="2659"/>
      <c r="H26" s="849" t="s">
        <v>263</v>
      </c>
      <c r="I26" s="688" t="s">
        <v>306</v>
      </c>
      <c r="J26" s="769">
        <v>100</v>
      </c>
      <c r="K26" s="769">
        <v>100</v>
      </c>
      <c r="L26" s="1080"/>
      <c r="M26" s="1755"/>
    </row>
    <row r="27" spans="1:14" s="1687" customFormat="1" ht="37.5" customHeight="1">
      <c r="A27" s="2477"/>
      <c r="B27" s="2539"/>
      <c r="C27" s="2421"/>
      <c r="D27" s="1727"/>
      <c r="E27" s="1735"/>
      <c r="F27" s="1735"/>
      <c r="G27" s="2659"/>
      <c r="H27" s="1737" t="s">
        <v>2724</v>
      </c>
      <c r="I27" s="853" t="s">
        <v>325</v>
      </c>
      <c r="J27" s="1733">
        <v>0</v>
      </c>
      <c r="K27" s="1733">
        <v>0</v>
      </c>
      <c r="L27" s="1734"/>
      <c r="M27" s="1755"/>
    </row>
    <row r="28" spans="1:14" ht="78.75" customHeight="1">
      <c r="A28" s="2477"/>
      <c r="B28" s="2539"/>
      <c r="C28" s="2421"/>
      <c r="D28" s="707" t="s">
        <v>303</v>
      </c>
      <c r="E28" s="803">
        <v>827636934.33000004</v>
      </c>
      <c r="F28" s="1734">
        <v>827636934.33000004</v>
      </c>
      <c r="G28" s="2659"/>
      <c r="H28" s="850" t="s">
        <v>827</v>
      </c>
      <c r="I28" s="853" t="s">
        <v>325</v>
      </c>
      <c r="J28" s="829">
        <v>3552</v>
      </c>
      <c r="K28" s="853">
        <v>3434</v>
      </c>
      <c r="L28" s="1753" t="s">
        <v>2793</v>
      </c>
      <c r="M28" s="1755"/>
    </row>
    <row r="29" spans="1:14" ht="87" customHeight="1">
      <c r="A29" s="2477"/>
      <c r="B29" s="2539"/>
      <c r="C29" s="2421"/>
      <c r="D29" s="718" t="s">
        <v>304</v>
      </c>
      <c r="E29" s="854">
        <v>0</v>
      </c>
      <c r="F29" s="854">
        <v>0</v>
      </c>
      <c r="G29" s="2659"/>
      <c r="H29" s="781" t="s">
        <v>1903</v>
      </c>
      <c r="I29" s="759" t="s">
        <v>306</v>
      </c>
      <c r="J29" s="705">
        <v>43.5</v>
      </c>
      <c r="K29" s="759">
        <v>94</v>
      </c>
      <c r="L29" s="1759" t="s">
        <v>2792</v>
      </c>
      <c r="M29" s="1755"/>
    </row>
    <row r="30" spans="1:14" ht="27.75" customHeight="1">
      <c r="A30" s="2477"/>
      <c r="B30" s="2539"/>
      <c r="C30" s="2421"/>
      <c r="D30" s="709" t="s">
        <v>305</v>
      </c>
      <c r="E30" s="808">
        <v>0</v>
      </c>
      <c r="F30" s="803">
        <v>0</v>
      </c>
      <c r="G30" s="2659"/>
      <c r="H30" s="878" t="s">
        <v>2073</v>
      </c>
      <c r="I30" s="853" t="s">
        <v>306</v>
      </c>
      <c r="J30" s="829">
        <v>200</v>
      </c>
      <c r="K30" s="853">
        <v>204.1</v>
      </c>
      <c r="L30" s="1736"/>
      <c r="M30" s="1755"/>
    </row>
    <row r="31" spans="1:14" ht="252" customHeight="1">
      <c r="A31" s="2477"/>
      <c r="B31" s="2539"/>
      <c r="C31" s="2421"/>
      <c r="D31" s="2536" t="s">
        <v>302</v>
      </c>
      <c r="E31" s="2536">
        <v>392922176.75999999</v>
      </c>
      <c r="F31" s="2536">
        <v>392922176.75999999</v>
      </c>
      <c r="G31" s="2659"/>
      <c r="H31" s="850" t="s">
        <v>848</v>
      </c>
      <c r="I31" s="853" t="s">
        <v>306</v>
      </c>
      <c r="J31" s="829">
        <v>100</v>
      </c>
      <c r="K31" s="853">
        <v>113.1</v>
      </c>
      <c r="L31" s="496" t="s">
        <v>2791</v>
      </c>
      <c r="M31" s="1755"/>
    </row>
    <row r="32" spans="1:14" s="1687" customFormat="1" ht="31.5" customHeight="1">
      <c r="A32" s="1731"/>
      <c r="B32" s="1732"/>
      <c r="C32" s="1728"/>
      <c r="D32" s="2537"/>
      <c r="E32" s="2537"/>
      <c r="F32" s="2537"/>
      <c r="G32" s="2659"/>
      <c r="H32" s="850" t="s">
        <v>849</v>
      </c>
      <c r="I32" s="853" t="s">
        <v>306</v>
      </c>
      <c r="J32" s="1730">
        <v>100</v>
      </c>
      <c r="K32" s="853">
        <v>102.3</v>
      </c>
      <c r="L32" s="496"/>
      <c r="M32" s="1755"/>
    </row>
    <row r="33" spans="1:13" s="137" customFormat="1" ht="67.5" customHeight="1">
      <c r="A33" s="793"/>
      <c r="B33" s="799"/>
      <c r="C33" s="733"/>
      <c r="D33" s="2538"/>
      <c r="E33" s="2538"/>
      <c r="F33" s="2538"/>
      <c r="G33" s="2681"/>
      <c r="H33" s="850" t="s">
        <v>2725</v>
      </c>
      <c r="I33" s="853" t="s">
        <v>306</v>
      </c>
      <c r="J33" s="829">
        <v>100</v>
      </c>
      <c r="K33" s="853">
        <v>100</v>
      </c>
      <c r="L33" s="1396"/>
      <c r="M33" s="1755"/>
    </row>
    <row r="34" spans="1:13" s="5" customFormat="1" ht="24.75" customHeight="1">
      <c r="A34" s="2618" t="s">
        <v>312</v>
      </c>
      <c r="B34" s="2454" t="s">
        <v>264</v>
      </c>
      <c r="C34" s="2420" t="s">
        <v>402</v>
      </c>
      <c r="D34" s="709" t="s">
        <v>296</v>
      </c>
      <c r="E34" s="854">
        <f>E35+E39</f>
        <v>737791261.85000002</v>
      </c>
      <c r="F34" s="854">
        <f>F35+F39</f>
        <v>737791261.85000002</v>
      </c>
      <c r="G34" s="2384"/>
      <c r="H34" s="2384" t="s">
        <v>265</v>
      </c>
      <c r="I34" s="2390" t="s">
        <v>306</v>
      </c>
      <c r="J34" s="2390">
        <v>100</v>
      </c>
      <c r="K34" s="2390">
        <v>100</v>
      </c>
      <c r="L34" s="2536"/>
      <c r="M34" s="1755"/>
    </row>
    <row r="35" spans="1:13" s="5" customFormat="1" ht="34.5" customHeight="1">
      <c r="A35" s="2697"/>
      <c r="B35" s="2539"/>
      <c r="C35" s="2421"/>
      <c r="D35" s="709" t="s">
        <v>301</v>
      </c>
      <c r="E35" s="854">
        <f>E36+E37+E38</f>
        <v>711618941.57000005</v>
      </c>
      <c r="F35" s="854">
        <f>F36+F37+F38</f>
        <v>711618941.57000005</v>
      </c>
      <c r="G35" s="2671"/>
      <c r="H35" s="2676"/>
      <c r="I35" s="2931"/>
      <c r="J35" s="2623"/>
      <c r="K35" s="2931"/>
      <c r="L35" s="2538"/>
      <c r="M35" s="1755"/>
    </row>
    <row r="36" spans="1:13" s="5" customFormat="1" ht="19.5" customHeight="1">
      <c r="A36" s="2697"/>
      <c r="B36" s="2539"/>
      <c r="C36" s="2421"/>
      <c r="D36" s="709" t="s">
        <v>303</v>
      </c>
      <c r="E36" s="854">
        <v>711618941.57000005</v>
      </c>
      <c r="F36" s="1254">
        <v>711618941.57000005</v>
      </c>
      <c r="G36" s="2671"/>
      <c r="H36" s="2384" t="s">
        <v>266</v>
      </c>
      <c r="I36" s="2390" t="s">
        <v>306</v>
      </c>
      <c r="J36" s="2941">
        <v>100</v>
      </c>
      <c r="K36" s="2932">
        <v>100</v>
      </c>
      <c r="L36" s="2536"/>
      <c r="M36" s="1755"/>
    </row>
    <row r="37" spans="1:13" s="5" customFormat="1" ht="22.5" customHeight="1">
      <c r="A37" s="2697"/>
      <c r="B37" s="2539"/>
      <c r="C37" s="2421"/>
      <c r="D37" s="718" t="s">
        <v>304</v>
      </c>
      <c r="E37" s="854">
        <v>0</v>
      </c>
      <c r="F37" s="854">
        <v>0</v>
      </c>
      <c r="G37" s="2671"/>
      <c r="H37" s="2671"/>
      <c r="I37" s="2931"/>
      <c r="J37" s="2632"/>
      <c r="K37" s="2937"/>
      <c r="L37" s="2538"/>
      <c r="M37" s="1755"/>
    </row>
    <row r="38" spans="1:13" ht="57.75" customHeight="1">
      <c r="A38" s="2697"/>
      <c r="B38" s="2539"/>
      <c r="C38" s="2421"/>
      <c r="D38" s="709" t="s">
        <v>305</v>
      </c>
      <c r="E38" s="854">
        <f>E44</f>
        <v>0</v>
      </c>
      <c r="F38" s="854">
        <f>F44</f>
        <v>0</v>
      </c>
      <c r="G38" s="2671"/>
      <c r="H38" s="852" t="s">
        <v>829</v>
      </c>
      <c r="I38" s="109" t="s">
        <v>325</v>
      </c>
      <c r="J38" s="52">
        <v>9205</v>
      </c>
      <c r="K38" s="109">
        <v>9186</v>
      </c>
      <c r="L38" s="1759" t="s">
        <v>2790</v>
      </c>
      <c r="M38" s="1755"/>
    </row>
    <row r="39" spans="1:13" ht="29.25" customHeight="1">
      <c r="A39" s="2697"/>
      <c r="B39" s="2539"/>
      <c r="C39" s="2421"/>
      <c r="D39" s="718" t="s">
        <v>302</v>
      </c>
      <c r="E39" s="854">
        <v>26172320.280000001</v>
      </c>
      <c r="F39" s="1254">
        <v>26172320.280000001</v>
      </c>
      <c r="G39" s="2680"/>
      <c r="H39" s="793" t="s">
        <v>844</v>
      </c>
      <c r="I39" s="877" t="s">
        <v>306</v>
      </c>
      <c r="J39" s="52">
        <v>100</v>
      </c>
      <c r="K39" s="109">
        <v>102.8</v>
      </c>
      <c r="L39" s="1080"/>
      <c r="M39" s="1755"/>
    </row>
    <row r="40" spans="1:13" s="5" customFormat="1" ht="21.75" customHeight="1">
      <c r="A40" s="2617" t="s">
        <v>313</v>
      </c>
      <c r="B40" s="2381" t="s">
        <v>267</v>
      </c>
      <c r="C40" s="2420" t="s">
        <v>402</v>
      </c>
      <c r="D40" s="709" t="s">
        <v>296</v>
      </c>
      <c r="E40" s="854">
        <f>E41+E45</f>
        <v>58753244.450000003</v>
      </c>
      <c r="F40" s="854">
        <f>F41+F45</f>
        <v>58715021.359999999</v>
      </c>
      <c r="G40" s="2384"/>
      <c r="H40" s="2384" t="s">
        <v>268</v>
      </c>
      <c r="I40" s="2390" t="s">
        <v>325</v>
      </c>
      <c r="J40" s="2390">
        <v>68</v>
      </c>
      <c r="K40" s="2390">
        <v>57</v>
      </c>
      <c r="L40" s="2525" t="s">
        <v>2789</v>
      </c>
      <c r="M40" s="1755"/>
    </row>
    <row r="41" spans="1:13" s="5" customFormat="1" ht="36" customHeight="1">
      <c r="A41" s="2697"/>
      <c r="B41" s="2539"/>
      <c r="C41" s="2421"/>
      <c r="D41" s="709" t="s">
        <v>301</v>
      </c>
      <c r="E41" s="854">
        <f>E42+E43+E44</f>
        <v>58753244.450000003</v>
      </c>
      <c r="F41" s="854">
        <f>F42+F43+F44</f>
        <v>58715021.359999999</v>
      </c>
      <c r="G41" s="2639"/>
      <c r="H41" s="2676"/>
      <c r="I41" s="2931"/>
      <c r="J41" s="2623"/>
      <c r="K41" s="2623"/>
      <c r="L41" s="2527"/>
      <c r="M41" s="1755"/>
    </row>
    <row r="42" spans="1:13" s="5" customFormat="1" ht="56.25" customHeight="1">
      <c r="A42" s="2697"/>
      <c r="B42" s="2539"/>
      <c r="C42" s="2421"/>
      <c r="D42" s="709" t="s">
        <v>303</v>
      </c>
      <c r="E42" s="854">
        <v>58753244.450000003</v>
      </c>
      <c r="F42" s="854">
        <v>58715021.359999999</v>
      </c>
      <c r="G42" s="2639"/>
      <c r="H42" s="861" t="s">
        <v>269</v>
      </c>
      <c r="I42" s="692" t="s">
        <v>325</v>
      </c>
      <c r="J42" s="109">
        <v>37</v>
      </c>
      <c r="K42" s="109">
        <v>23</v>
      </c>
      <c r="L42" s="1759" t="s">
        <v>2789</v>
      </c>
      <c r="M42" s="1755"/>
    </row>
    <row r="43" spans="1:13" s="5" customFormat="1" ht="48.75" customHeight="1">
      <c r="A43" s="2697"/>
      <c r="B43" s="2539"/>
      <c r="C43" s="2421"/>
      <c r="D43" s="718" t="s">
        <v>304</v>
      </c>
      <c r="E43" s="854">
        <v>0</v>
      </c>
      <c r="F43" s="854">
        <v>0</v>
      </c>
      <c r="G43" s="2639"/>
      <c r="H43" s="868" t="s">
        <v>270</v>
      </c>
      <c r="I43" s="851" t="s">
        <v>306</v>
      </c>
      <c r="J43" s="851">
        <v>100</v>
      </c>
      <c r="K43" s="851">
        <v>100</v>
      </c>
      <c r="L43" s="1080"/>
      <c r="M43" s="1755"/>
    </row>
    <row r="44" spans="1:13" ht="30.75" customHeight="1">
      <c r="A44" s="2697"/>
      <c r="B44" s="2539"/>
      <c r="C44" s="2421"/>
      <c r="D44" s="709" t="s">
        <v>305</v>
      </c>
      <c r="E44" s="854">
        <v>0</v>
      </c>
      <c r="F44" s="854">
        <v>0</v>
      </c>
      <c r="G44" s="2639"/>
      <c r="H44" s="868" t="s">
        <v>847</v>
      </c>
      <c r="I44" s="851" t="s">
        <v>306</v>
      </c>
      <c r="J44" s="851">
        <v>200</v>
      </c>
      <c r="K44" s="851">
        <v>204.1</v>
      </c>
      <c r="L44" s="1080"/>
      <c r="M44" s="1755"/>
    </row>
    <row r="45" spans="1:13" ht="265.5" customHeight="1">
      <c r="A45" s="2697"/>
      <c r="B45" s="2539"/>
      <c r="C45" s="2421"/>
      <c r="D45" s="284" t="s">
        <v>302</v>
      </c>
      <c r="E45" s="803">
        <v>0</v>
      </c>
      <c r="F45" s="803">
        <v>0</v>
      </c>
      <c r="G45" s="2639"/>
      <c r="H45" s="852" t="s">
        <v>848</v>
      </c>
      <c r="I45" s="851" t="s">
        <v>306</v>
      </c>
      <c r="J45" s="851">
        <v>100</v>
      </c>
      <c r="K45" s="851">
        <v>113.1</v>
      </c>
      <c r="L45" s="1759" t="s">
        <v>2726</v>
      </c>
      <c r="M45" s="1755"/>
    </row>
    <row r="46" spans="1:13" s="233" customFormat="1" ht="30.75" customHeight="1">
      <c r="A46" s="812"/>
      <c r="B46" s="799"/>
      <c r="C46" s="733"/>
      <c r="D46" s="47"/>
      <c r="E46" s="804"/>
      <c r="F46" s="804"/>
      <c r="G46" s="725"/>
      <c r="H46" s="868" t="s">
        <v>849</v>
      </c>
      <c r="I46" s="851" t="s">
        <v>306</v>
      </c>
      <c r="J46" s="851">
        <v>100</v>
      </c>
      <c r="K46" s="851">
        <v>102.3</v>
      </c>
      <c r="L46" s="1075"/>
      <c r="M46" s="1755"/>
    </row>
    <row r="47" spans="1:13" ht="14.25" customHeight="1">
      <c r="A47" s="2395" t="s">
        <v>314</v>
      </c>
      <c r="B47" s="2420" t="s">
        <v>271</v>
      </c>
      <c r="C47" s="2420" t="s">
        <v>402</v>
      </c>
      <c r="D47" s="709" t="s">
        <v>296</v>
      </c>
      <c r="E47" s="854">
        <f>E48+E52</f>
        <v>79074031.549999997</v>
      </c>
      <c r="F47" s="854">
        <f>F48+F52</f>
        <v>79073320.200000003</v>
      </c>
      <c r="G47" s="2658"/>
      <c r="H47" s="2384" t="s">
        <v>852</v>
      </c>
      <c r="I47" s="2390" t="s">
        <v>325</v>
      </c>
      <c r="J47" s="2390">
        <v>1700</v>
      </c>
      <c r="K47" s="2390">
        <v>1716</v>
      </c>
      <c r="L47" s="2536"/>
      <c r="M47" s="1755"/>
    </row>
    <row r="48" spans="1:13" ht="19.5" customHeight="1">
      <c r="A48" s="2396"/>
      <c r="B48" s="2539"/>
      <c r="C48" s="2421"/>
      <c r="D48" s="709" t="s">
        <v>301</v>
      </c>
      <c r="E48" s="854">
        <f>E49+E50+E51</f>
        <v>78674031.549999997</v>
      </c>
      <c r="F48" s="808">
        <f>F49+F50+F51</f>
        <v>78673320.200000003</v>
      </c>
      <c r="G48" s="2659"/>
      <c r="H48" s="2639"/>
      <c r="I48" s="2677"/>
      <c r="J48" s="2677"/>
      <c r="K48" s="2677"/>
      <c r="L48" s="2537"/>
      <c r="M48" s="1755"/>
    </row>
    <row r="49" spans="1:13" ht="10.5" customHeight="1">
      <c r="A49" s="2396"/>
      <c r="B49" s="2539"/>
      <c r="C49" s="2421"/>
      <c r="D49" s="707" t="s">
        <v>303</v>
      </c>
      <c r="E49" s="803">
        <v>78674031.549999997</v>
      </c>
      <c r="F49" s="854">
        <v>78673320.200000003</v>
      </c>
      <c r="G49" s="2659"/>
      <c r="H49" s="2676"/>
      <c r="I49" s="2596"/>
      <c r="J49" s="2596"/>
      <c r="K49" s="2596"/>
      <c r="L49" s="2538"/>
      <c r="M49" s="1755"/>
    </row>
    <row r="50" spans="1:13" ht="14.25" customHeight="1">
      <c r="A50" s="2396"/>
      <c r="B50" s="2539"/>
      <c r="C50" s="2421"/>
      <c r="D50" s="718" t="s">
        <v>304</v>
      </c>
      <c r="E50" s="854">
        <v>0</v>
      </c>
      <c r="F50" s="854">
        <v>0</v>
      </c>
      <c r="G50" s="2659"/>
      <c r="H50" s="2658" t="s">
        <v>853</v>
      </c>
      <c r="I50" s="2750" t="s">
        <v>325</v>
      </c>
      <c r="J50" s="2750">
        <v>290</v>
      </c>
      <c r="K50" s="2750">
        <v>290</v>
      </c>
      <c r="L50" s="2536"/>
      <c r="M50" s="1755"/>
    </row>
    <row r="51" spans="1:13" ht="18.75" customHeight="1">
      <c r="A51" s="2396"/>
      <c r="B51" s="2539"/>
      <c r="C51" s="2421"/>
      <c r="D51" s="709" t="s">
        <v>305</v>
      </c>
      <c r="E51" s="808">
        <v>0</v>
      </c>
      <c r="F51" s="803">
        <v>0</v>
      </c>
      <c r="G51" s="2659"/>
      <c r="H51" s="2659"/>
      <c r="I51" s="2801"/>
      <c r="J51" s="2801"/>
      <c r="K51" s="2801"/>
      <c r="L51" s="2537"/>
      <c r="M51" s="1755"/>
    </row>
    <row r="52" spans="1:13" ht="13.5" customHeight="1">
      <c r="A52" s="2397"/>
      <c r="B52" s="2539"/>
      <c r="C52" s="2421"/>
      <c r="D52" s="718" t="s">
        <v>302</v>
      </c>
      <c r="E52" s="803">
        <v>400000</v>
      </c>
      <c r="F52" s="1734">
        <v>400000</v>
      </c>
      <c r="G52" s="2681"/>
      <c r="H52" s="2681"/>
      <c r="I52" s="2751"/>
      <c r="J52" s="2751"/>
      <c r="K52" s="2751"/>
      <c r="L52" s="2538"/>
      <c r="M52" s="1755"/>
    </row>
    <row r="53" spans="1:13" s="5" customFormat="1" ht="24.75" customHeight="1">
      <c r="A53" s="2617" t="s">
        <v>197</v>
      </c>
      <c r="B53" s="2381" t="s">
        <v>656</v>
      </c>
      <c r="C53" s="2420" t="s">
        <v>402</v>
      </c>
      <c r="D53" s="709" t="s">
        <v>296</v>
      </c>
      <c r="E53" s="854">
        <f>E54+E58</f>
        <v>14046860.91</v>
      </c>
      <c r="F53" s="854">
        <f>F54+F58</f>
        <v>14042389.91</v>
      </c>
      <c r="G53" s="2384"/>
      <c r="H53" s="2384" t="s">
        <v>657</v>
      </c>
      <c r="I53" s="2390" t="s">
        <v>306</v>
      </c>
      <c r="J53" s="2390">
        <v>100</v>
      </c>
      <c r="K53" s="2390">
        <v>100</v>
      </c>
      <c r="L53" s="2536"/>
      <c r="M53" s="1755"/>
    </row>
    <row r="54" spans="1:13" s="5" customFormat="1" ht="33.75" customHeight="1">
      <c r="A54" s="2697"/>
      <c r="B54" s="2539"/>
      <c r="C54" s="2421"/>
      <c r="D54" s="709" t="s">
        <v>301</v>
      </c>
      <c r="E54" s="854">
        <f>E55+E56+E57</f>
        <v>14036860.91</v>
      </c>
      <c r="F54" s="854">
        <f>F55+F56+F57</f>
        <v>14036860.91</v>
      </c>
      <c r="G54" s="2671"/>
      <c r="H54" s="2676"/>
      <c r="I54" s="2931"/>
      <c r="J54" s="2931"/>
      <c r="K54" s="2931"/>
      <c r="L54" s="2538"/>
      <c r="M54" s="1755"/>
    </row>
    <row r="55" spans="1:13" s="5" customFormat="1" ht="19.5" customHeight="1">
      <c r="A55" s="2697"/>
      <c r="B55" s="2539"/>
      <c r="C55" s="2421"/>
      <c r="D55" s="709" t="s">
        <v>303</v>
      </c>
      <c r="E55" s="854">
        <v>14036860.91</v>
      </c>
      <c r="F55" s="1254">
        <v>14036860.91</v>
      </c>
      <c r="G55" s="2671"/>
      <c r="H55" s="2384" t="s">
        <v>658</v>
      </c>
      <c r="I55" s="2390" t="s">
        <v>306</v>
      </c>
      <c r="J55" s="2932">
        <v>100</v>
      </c>
      <c r="K55" s="2932">
        <v>100</v>
      </c>
      <c r="L55" s="2536"/>
      <c r="M55" s="1755"/>
    </row>
    <row r="56" spans="1:13" s="5" customFormat="1" ht="21" customHeight="1">
      <c r="A56" s="2697"/>
      <c r="B56" s="2539"/>
      <c r="C56" s="2421"/>
      <c r="D56" s="718" t="s">
        <v>304</v>
      </c>
      <c r="E56" s="854">
        <v>0</v>
      </c>
      <c r="F56" s="854">
        <v>0</v>
      </c>
      <c r="G56" s="2671"/>
      <c r="H56" s="2671"/>
      <c r="I56" s="2931"/>
      <c r="J56" s="2937"/>
      <c r="K56" s="2937"/>
      <c r="L56" s="2538"/>
      <c r="M56" s="1755"/>
    </row>
    <row r="57" spans="1:13" ht="30.75" customHeight="1">
      <c r="A57" s="2697"/>
      <c r="B57" s="2539"/>
      <c r="C57" s="2421"/>
      <c r="D57" s="709" t="s">
        <v>305</v>
      </c>
      <c r="E57" s="854">
        <v>0</v>
      </c>
      <c r="F57" s="854">
        <v>0</v>
      </c>
      <c r="G57" s="2671"/>
      <c r="H57" s="852" t="s">
        <v>830</v>
      </c>
      <c r="I57" s="109" t="s">
        <v>325</v>
      </c>
      <c r="J57" s="109">
        <v>40</v>
      </c>
      <c r="K57" s="109">
        <v>40</v>
      </c>
      <c r="L57" s="1080"/>
      <c r="M57" s="1755"/>
    </row>
    <row r="58" spans="1:13" ht="33" customHeight="1">
      <c r="A58" s="2698"/>
      <c r="B58" s="2540"/>
      <c r="C58" s="2421"/>
      <c r="D58" s="718" t="s">
        <v>302</v>
      </c>
      <c r="E58" s="854">
        <v>10000</v>
      </c>
      <c r="F58" s="854">
        <v>5529</v>
      </c>
      <c r="G58" s="2680"/>
      <c r="H58" s="793" t="s">
        <v>849</v>
      </c>
      <c r="I58" s="877" t="s">
        <v>306</v>
      </c>
      <c r="J58" s="877">
        <v>100</v>
      </c>
      <c r="K58" s="877">
        <v>102.3</v>
      </c>
      <c r="L58" s="1080"/>
      <c r="M58" s="1755"/>
    </row>
    <row r="59" spans="1:13" ht="15" customHeight="1">
      <c r="A59" s="2395" t="s">
        <v>198</v>
      </c>
      <c r="B59" s="2420" t="s">
        <v>659</v>
      </c>
      <c r="C59" s="2420" t="s">
        <v>402</v>
      </c>
      <c r="D59" s="709" t="s">
        <v>296</v>
      </c>
      <c r="E59" s="854">
        <f>E60+E64</f>
        <v>15277366.82</v>
      </c>
      <c r="F59" s="854">
        <f>F60+F64</f>
        <v>15277366.82</v>
      </c>
      <c r="G59" s="2384"/>
      <c r="H59" s="2384" t="s">
        <v>660</v>
      </c>
      <c r="I59" s="2390" t="s">
        <v>306</v>
      </c>
      <c r="J59" s="2390">
        <v>1.875</v>
      </c>
      <c r="K59" s="2390">
        <v>1.25</v>
      </c>
      <c r="L59" s="2525" t="s">
        <v>2727</v>
      </c>
      <c r="M59" s="1755"/>
    </row>
    <row r="60" spans="1:13" ht="68.25" customHeight="1">
      <c r="A60" s="2477"/>
      <c r="B60" s="2539"/>
      <c r="C60" s="2421"/>
      <c r="D60" s="709" t="s">
        <v>301</v>
      </c>
      <c r="E60" s="854">
        <f>E61+E62+E63</f>
        <v>15277366.82</v>
      </c>
      <c r="F60" s="854">
        <f>F61+F62+F63</f>
        <v>15277366.82</v>
      </c>
      <c r="G60" s="2385"/>
      <c r="H60" s="2385"/>
      <c r="I60" s="2391"/>
      <c r="J60" s="2391"/>
      <c r="K60" s="2391"/>
      <c r="L60" s="2527"/>
      <c r="M60" s="1755"/>
    </row>
    <row r="61" spans="1:13" ht="34.5" customHeight="1">
      <c r="A61" s="2477"/>
      <c r="B61" s="2539"/>
      <c r="C61" s="2421"/>
      <c r="D61" s="707" t="s">
        <v>303</v>
      </c>
      <c r="E61" s="803">
        <v>15277366.82</v>
      </c>
      <c r="F61" s="803">
        <v>15277366.82</v>
      </c>
      <c r="G61" s="2385"/>
      <c r="H61" s="1738" t="s">
        <v>1847</v>
      </c>
      <c r="I61" s="1725" t="s">
        <v>591</v>
      </c>
      <c r="J61" s="1725">
        <v>1</v>
      </c>
      <c r="K61" s="1725">
        <v>1</v>
      </c>
      <c r="L61" s="1722"/>
      <c r="M61" s="1755"/>
    </row>
    <row r="62" spans="1:13" ht="21.75" customHeight="1">
      <c r="A62" s="2477"/>
      <c r="B62" s="2539"/>
      <c r="C62" s="2421"/>
      <c r="D62" s="718" t="s">
        <v>304</v>
      </c>
      <c r="E62" s="854">
        <v>0</v>
      </c>
      <c r="F62" s="854">
        <v>0</v>
      </c>
      <c r="G62" s="2385"/>
      <c r="H62" s="1728" t="s">
        <v>2628</v>
      </c>
      <c r="I62" s="1724" t="s">
        <v>591</v>
      </c>
      <c r="J62" s="1724">
        <v>1</v>
      </c>
      <c r="K62" s="1725">
        <v>1</v>
      </c>
      <c r="L62" s="1721"/>
      <c r="M62" s="1755"/>
    </row>
    <row r="63" spans="1:13" ht="39.75" customHeight="1">
      <c r="A63" s="2477"/>
      <c r="B63" s="2539"/>
      <c r="C63" s="2421"/>
      <c r="D63" s="709" t="s">
        <v>305</v>
      </c>
      <c r="E63" s="808">
        <v>0</v>
      </c>
      <c r="F63" s="803">
        <v>0</v>
      </c>
      <c r="G63" s="2385"/>
      <c r="H63" s="1738" t="s">
        <v>2728</v>
      </c>
      <c r="I63" s="1725" t="s">
        <v>591</v>
      </c>
      <c r="J63" s="1725">
        <v>1</v>
      </c>
      <c r="K63" s="1725">
        <v>1</v>
      </c>
      <c r="L63" s="1074"/>
      <c r="M63" s="1755"/>
    </row>
    <row r="64" spans="1:13" ht="39.75" customHeight="1">
      <c r="A64" s="2477"/>
      <c r="B64" s="2540"/>
      <c r="C64" s="2421"/>
      <c r="D64" s="718" t="s">
        <v>302</v>
      </c>
      <c r="E64" s="803">
        <v>0</v>
      </c>
      <c r="F64" s="803">
        <v>0</v>
      </c>
      <c r="G64" s="2398"/>
      <c r="H64" s="1729" t="s">
        <v>2729</v>
      </c>
      <c r="I64" s="1724" t="s">
        <v>591</v>
      </c>
      <c r="J64" s="1724">
        <v>1</v>
      </c>
      <c r="K64" s="1725">
        <v>1</v>
      </c>
      <c r="L64" s="1073"/>
      <c r="M64" s="1755"/>
    </row>
    <row r="65" spans="1:19" s="5" customFormat="1" ht="18.75" customHeight="1">
      <c r="A65" s="2617" t="s">
        <v>155</v>
      </c>
      <c r="B65" s="2381" t="s">
        <v>661</v>
      </c>
      <c r="C65" s="2420" t="s">
        <v>402</v>
      </c>
      <c r="D65" s="709" t="s">
        <v>296</v>
      </c>
      <c r="E65" s="854">
        <f>E66+E70</f>
        <v>865700</v>
      </c>
      <c r="F65" s="854">
        <f>F66+F70</f>
        <v>865700</v>
      </c>
      <c r="G65" s="2384"/>
      <c r="H65" s="2384" t="s">
        <v>843</v>
      </c>
      <c r="I65" s="2390" t="s">
        <v>325</v>
      </c>
      <c r="J65" s="2390">
        <v>2700</v>
      </c>
      <c r="K65" s="2390">
        <v>5862</v>
      </c>
      <c r="L65" s="2525" t="s">
        <v>2788</v>
      </c>
      <c r="M65" s="1755"/>
    </row>
    <row r="66" spans="1:19" s="5" customFormat="1" ht="21" customHeight="1">
      <c r="A66" s="2697"/>
      <c r="B66" s="2539"/>
      <c r="C66" s="2421"/>
      <c r="D66" s="709" t="s">
        <v>301</v>
      </c>
      <c r="E66" s="854">
        <f>E67+E68+E69</f>
        <v>0</v>
      </c>
      <c r="F66" s="854">
        <f>F67+F68+F69</f>
        <v>0</v>
      </c>
      <c r="G66" s="2671"/>
      <c r="H66" s="2676"/>
      <c r="I66" s="2931"/>
      <c r="J66" s="2931"/>
      <c r="K66" s="2931"/>
      <c r="L66" s="2527"/>
      <c r="M66" s="1755"/>
    </row>
    <row r="67" spans="1:19" s="5" customFormat="1" ht="19.5" customHeight="1">
      <c r="A67" s="2697"/>
      <c r="B67" s="2539"/>
      <c r="C67" s="2421"/>
      <c r="D67" s="709" t="s">
        <v>303</v>
      </c>
      <c r="E67" s="854">
        <v>0</v>
      </c>
      <c r="F67" s="854">
        <v>0</v>
      </c>
      <c r="G67" s="2671"/>
      <c r="H67" s="2384" t="s">
        <v>924</v>
      </c>
      <c r="I67" s="2390" t="s">
        <v>325</v>
      </c>
      <c r="J67" s="2932">
        <v>800</v>
      </c>
      <c r="K67" s="2932">
        <v>1062</v>
      </c>
      <c r="L67" s="2525" t="s">
        <v>2787</v>
      </c>
      <c r="M67" s="1755"/>
    </row>
    <row r="68" spans="1:19" s="5" customFormat="1" ht="30" customHeight="1">
      <c r="A68" s="2697"/>
      <c r="B68" s="2539"/>
      <c r="C68" s="2421"/>
      <c r="D68" s="718" t="s">
        <v>304</v>
      </c>
      <c r="E68" s="854">
        <v>0</v>
      </c>
      <c r="F68" s="854">
        <v>0</v>
      </c>
      <c r="G68" s="2671"/>
      <c r="H68" s="2671"/>
      <c r="I68" s="2931"/>
      <c r="J68" s="2937"/>
      <c r="K68" s="2937"/>
      <c r="L68" s="2527"/>
      <c r="M68" s="1755"/>
      <c r="S68" s="1760"/>
    </row>
    <row r="69" spans="1:19" ht="21" customHeight="1">
      <c r="A69" s="2697"/>
      <c r="B69" s="2539"/>
      <c r="C69" s="2421"/>
      <c r="D69" s="709" t="s">
        <v>305</v>
      </c>
      <c r="E69" s="854">
        <v>0</v>
      </c>
      <c r="F69" s="854">
        <v>0</v>
      </c>
      <c r="G69" s="2671"/>
      <c r="H69" s="2638" t="s">
        <v>925</v>
      </c>
      <c r="I69" s="2932" t="s">
        <v>325</v>
      </c>
      <c r="J69" s="2932">
        <v>350</v>
      </c>
      <c r="K69" s="2932">
        <v>874</v>
      </c>
      <c r="L69" s="2525" t="s">
        <v>2787</v>
      </c>
      <c r="M69" s="1755"/>
    </row>
    <row r="70" spans="1:19" ht="18" customHeight="1">
      <c r="A70" s="2698"/>
      <c r="B70" s="2540"/>
      <c r="C70" s="2421"/>
      <c r="D70" s="718" t="s">
        <v>302</v>
      </c>
      <c r="E70" s="854">
        <v>865700</v>
      </c>
      <c r="F70" s="1254">
        <v>865700</v>
      </c>
      <c r="G70" s="2680"/>
      <c r="H70" s="2708"/>
      <c r="I70" s="2931"/>
      <c r="J70" s="2931"/>
      <c r="K70" s="2931"/>
      <c r="L70" s="2527"/>
      <c r="M70" s="1755"/>
    </row>
    <row r="71" spans="1:19" ht="13.5" customHeight="1">
      <c r="A71" s="2395" t="s">
        <v>131</v>
      </c>
      <c r="B71" s="2420" t="s">
        <v>2629</v>
      </c>
      <c r="C71" s="2420" t="s">
        <v>402</v>
      </c>
      <c r="D71" s="709" t="s">
        <v>296</v>
      </c>
      <c r="E71" s="854">
        <f>E72+E76</f>
        <v>419657.43</v>
      </c>
      <c r="F71" s="854">
        <f>F72+F76</f>
        <v>365581.65</v>
      </c>
      <c r="G71" s="2658" t="s">
        <v>2730</v>
      </c>
      <c r="H71" s="2384" t="s">
        <v>1618</v>
      </c>
      <c r="I71" s="2390" t="s">
        <v>325</v>
      </c>
      <c r="J71" s="2390">
        <v>37</v>
      </c>
      <c r="K71" s="2390">
        <v>37</v>
      </c>
      <c r="L71" s="2536"/>
      <c r="M71" s="1755"/>
    </row>
    <row r="72" spans="1:19" ht="25.5" customHeight="1">
      <c r="A72" s="2477"/>
      <c r="B72" s="2539"/>
      <c r="C72" s="2421"/>
      <c r="D72" s="709" t="s">
        <v>301</v>
      </c>
      <c r="E72" s="854">
        <f>E73+E74+E75</f>
        <v>419657.43</v>
      </c>
      <c r="F72" s="854">
        <f>F73+F74+F75</f>
        <v>365581.65</v>
      </c>
      <c r="G72" s="2659"/>
      <c r="H72" s="2671"/>
      <c r="I72" s="2677"/>
      <c r="J72" s="2677"/>
      <c r="K72" s="2542"/>
      <c r="L72" s="2537"/>
      <c r="M72" s="1755"/>
    </row>
    <row r="73" spans="1:19" ht="15.75" customHeight="1">
      <c r="A73" s="2477"/>
      <c r="B73" s="2539"/>
      <c r="C73" s="2421"/>
      <c r="D73" s="707" t="s">
        <v>303</v>
      </c>
      <c r="E73" s="803">
        <v>419657.43</v>
      </c>
      <c r="F73" s="854">
        <v>365581.65</v>
      </c>
      <c r="G73" s="2659"/>
      <c r="H73" s="2671"/>
      <c r="I73" s="2677"/>
      <c r="J73" s="2677"/>
      <c r="K73" s="2542"/>
      <c r="L73" s="2537"/>
      <c r="M73" s="1755"/>
    </row>
    <row r="74" spans="1:19" ht="22.5" customHeight="1">
      <c r="A74" s="2477"/>
      <c r="B74" s="2539"/>
      <c r="C74" s="2421"/>
      <c r="D74" s="718" t="s">
        <v>304</v>
      </c>
      <c r="E74" s="854">
        <v>0</v>
      </c>
      <c r="F74" s="854">
        <v>0</v>
      </c>
      <c r="G74" s="2659"/>
      <c r="H74" s="2671"/>
      <c r="I74" s="2677"/>
      <c r="J74" s="2677"/>
      <c r="K74" s="2542"/>
      <c r="L74" s="2537"/>
      <c r="M74" s="1755"/>
    </row>
    <row r="75" spans="1:19" ht="23.25" customHeight="1">
      <c r="A75" s="2477"/>
      <c r="B75" s="2539"/>
      <c r="C75" s="2421"/>
      <c r="D75" s="709" t="s">
        <v>305</v>
      </c>
      <c r="E75" s="808">
        <v>0</v>
      </c>
      <c r="F75" s="803">
        <v>0</v>
      </c>
      <c r="G75" s="2659"/>
      <c r="H75" s="2671"/>
      <c r="I75" s="2677"/>
      <c r="J75" s="2677"/>
      <c r="K75" s="2542"/>
      <c r="L75" s="2537"/>
      <c r="M75" s="1755"/>
    </row>
    <row r="76" spans="1:19" ht="37.5" customHeight="1">
      <c r="A76" s="2477"/>
      <c r="B76" s="2540"/>
      <c r="C76" s="2421"/>
      <c r="D76" s="718" t="s">
        <v>302</v>
      </c>
      <c r="E76" s="803">
        <v>0</v>
      </c>
      <c r="F76" s="803">
        <v>0</v>
      </c>
      <c r="G76" s="2681"/>
      <c r="H76" s="2680"/>
      <c r="I76" s="2596"/>
      <c r="J76" s="2596"/>
      <c r="K76" s="2543"/>
      <c r="L76" s="2538"/>
      <c r="M76" s="1755"/>
    </row>
    <row r="77" spans="1:19" s="253" customFormat="1" ht="93.75" customHeight="1">
      <c r="A77" s="2395" t="s">
        <v>645</v>
      </c>
      <c r="B77" s="2420" t="s">
        <v>2072</v>
      </c>
      <c r="C77" s="2420" t="s">
        <v>402</v>
      </c>
      <c r="D77" s="709" t="s">
        <v>296</v>
      </c>
      <c r="E77" s="854">
        <f>E78+E82</f>
        <v>6358948.75</v>
      </c>
      <c r="F77" s="854">
        <f>F78+F82</f>
        <v>6358948.75</v>
      </c>
      <c r="G77" s="2658"/>
      <c r="H77" s="732" t="s">
        <v>1619</v>
      </c>
      <c r="I77" s="732" t="s">
        <v>325</v>
      </c>
      <c r="J77" s="688">
        <v>77</v>
      </c>
      <c r="K77" s="688">
        <v>82</v>
      </c>
      <c r="L77" s="1759" t="s">
        <v>2786</v>
      </c>
      <c r="M77" s="1756"/>
    </row>
    <row r="78" spans="1:19" ht="27" customHeight="1">
      <c r="A78" s="2477"/>
      <c r="B78" s="2539"/>
      <c r="C78" s="2421"/>
      <c r="D78" s="709" t="s">
        <v>301</v>
      </c>
      <c r="E78" s="854">
        <f>E79+E80+E81</f>
        <v>6358948.75</v>
      </c>
      <c r="F78" s="854">
        <f>F79+F80+F81</f>
        <v>6358948.75</v>
      </c>
      <c r="G78" s="2659"/>
      <c r="H78" s="732" t="s">
        <v>2073</v>
      </c>
      <c r="I78" s="688" t="s">
        <v>306</v>
      </c>
      <c r="J78" s="688">
        <v>200</v>
      </c>
      <c r="K78" s="688">
        <v>204.1</v>
      </c>
      <c r="L78" s="1080"/>
      <c r="M78" s="1755"/>
    </row>
    <row r="79" spans="1:19" ht="18.75" customHeight="1">
      <c r="A79" s="2477"/>
      <c r="B79" s="2539"/>
      <c r="C79" s="2421"/>
      <c r="D79" s="707" t="s">
        <v>303</v>
      </c>
      <c r="E79" s="803">
        <v>6358948.75</v>
      </c>
      <c r="F79" s="1734">
        <v>6358948.75</v>
      </c>
      <c r="G79" s="2659"/>
      <c r="H79" s="2384" t="s">
        <v>2074</v>
      </c>
      <c r="I79" s="688" t="s">
        <v>306</v>
      </c>
      <c r="J79" s="688">
        <v>100</v>
      </c>
      <c r="K79" s="688">
        <v>113.1</v>
      </c>
      <c r="L79" s="2536"/>
      <c r="M79" s="1755"/>
    </row>
    <row r="80" spans="1:19" ht="13.5" customHeight="1">
      <c r="A80" s="2477"/>
      <c r="B80" s="2539"/>
      <c r="C80" s="2421"/>
      <c r="D80" s="718" t="s">
        <v>304</v>
      </c>
      <c r="E80" s="854">
        <v>0</v>
      </c>
      <c r="F80" s="854">
        <v>0</v>
      </c>
      <c r="G80" s="2659"/>
      <c r="H80" s="2398"/>
      <c r="I80" s="798"/>
      <c r="J80" s="798"/>
      <c r="K80" s="810"/>
      <c r="L80" s="2538"/>
      <c r="M80" s="1755"/>
    </row>
    <row r="81" spans="1:18" ht="22.5" customHeight="1">
      <c r="A81" s="2477"/>
      <c r="B81" s="2539"/>
      <c r="C81" s="2421"/>
      <c r="D81" s="709" t="s">
        <v>305</v>
      </c>
      <c r="E81" s="808">
        <v>0</v>
      </c>
      <c r="F81" s="803">
        <v>0</v>
      </c>
      <c r="G81" s="2659"/>
      <c r="H81" s="2384" t="s">
        <v>2075</v>
      </c>
      <c r="I81" s="688" t="s">
        <v>306</v>
      </c>
      <c r="J81" s="688">
        <v>100</v>
      </c>
      <c r="K81" s="688">
        <v>102.3</v>
      </c>
      <c r="L81" s="2536"/>
      <c r="M81" s="1755"/>
    </row>
    <row r="82" spans="1:18" ht="15" customHeight="1">
      <c r="A82" s="2477"/>
      <c r="B82" s="2540"/>
      <c r="C82" s="2421"/>
      <c r="D82" s="718" t="s">
        <v>302</v>
      </c>
      <c r="E82" s="803">
        <v>0</v>
      </c>
      <c r="F82" s="803">
        <v>0</v>
      </c>
      <c r="G82" s="2681"/>
      <c r="H82" s="2398"/>
      <c r="I82" s="845"/>
      <c r="J82" s="845"/>
      <c r="K82" s="285"/>
      <c r="L82" s="2538"/>
      <c r="M82" s="1755"/>
    </row>
    <row r="83" spans="1:18" s="137" customFormat="1">
      <c r="A83" s="2420" t="s">
        <v>400</v>
      </c>
      <c r="B83" s="2420" t="s">
        <v>2731</v>
      </c>
      <c r="C83" s="2420" t="s">
        <v>402</v>
      </c>
      <c r="D83" s="709" t="s">
        <v>296</v>
      </c>
      <c r="E83" s="854">
        <f>E84+E88</f>
        <v>6780200</v>
      </c>
      <c r="F83" s="854">
        <f>F84+F88</f>
        <v>6780200</v>
      </c>
      <c r="G83" s="2384"/>
      <c r="H83" s="2384" t="s">
        <v>2732</v>
      </c>
      <c r="I83" s="2390" t="s">
        <v>306</v>
      </c>
      <c r="J83" s="2390">
        <v>100</v>
      </c>
      <c r="K83" s="2390">
        <v>100</v>
      </c>
      <c r="L83" s="2536"/>
      <c r="M83" s="1755"/>
    </row>
    <row r="84" spans="1:18" s="137" customFormat="1" ht="19.5">
      <c r="A84" s="2582"/>
      <c r="B84" s="2421"/>
      <c r="C84" s="2421"/>
      <c r="D84" s="709" t="s">
        <v>301</v>
      </c>
      <c r="E84" s="854">
        <f>E85+E86+E87</f>
        <v>6780200</v>
      </c>
      <c r="F84" s="854">
        <f>F85+F86+F87</f>
        <v>6780200</v>
      </c>
      <c r="G84" s="2385"/>
      <c r="H84" s="2541"/>
      <c r="I84" s="2677"/>
      <c r="J84" s="2542"/>
      <c r="K84" s="2542"/>
      <c r="L84" s="2537"/>
      <c r="M84" s="1755"/>
    </row>
    <row r="85" spans="1:18" s="137" customFormat="1">
      <c r="A85" s="2582"/>
      <c r="B85" s="2421"/>
      <c r="C85" s="2421"/>
      <c r="D85" s="707" t="s">
        <v>303</v>
      </c>
      <c r="E85" s="803">
        <v>0</v>
      </c>
      <c r="F85" s="854">
        <v>0</v>
      </c>
      <c r="G85" s="2385"/>
      <c r="H85" s="2541"/>
      <c r="I85" s="2677"/>
      <c r="J85" s="2542"/>
      <c r="K85" s="2542"/>
      <c r="L85" s="2537"/>
      <c r="M85" s="1755"/>
    </row>
    <row r="86" spans="1:18" s="137" customFormat="1">
      <c r="A86" s="2582"/>
      <c r="B86" s="2421"/>
      <c r="C86" s="2421"/>
      <c r="D86" s="718" t="s">
        <v>304</v>
      </c>
      <c r="E86" s="854">
        <v>6780200</v>
      </c>
      <c r="F86" s="1254">
        <v>6780200</v>
      </c>
      <c r="G86" s="2385"/>
      <c r="H86" s="2541"/>
      <c r="I86" s="2677"/>
      <c r="J86" s="2542"/>
      <c r="K86" s="2542"/>
      <c r="L86" s="2537"/>
      <c r="M86" s="1755"/>
    </row>
    <row r="87" spans="1:18" s="137" customFormat="1" ht="19.5">
      <c r="A87" s="2582"/>
      <c r="B87" s="2421"/>
      <c r="C87" s="2421"/>
      <c r="D87" s="709" t="s">
        <v>305</v>
      </c>
      <c r="E87" s="808">
        <v>0</v>
      </c>
      <c r="F87" s="803">
        <v>0</v>
      </c>
      <c r="G87" s="2385"/>
      <c r="H87" s="2541"/>
      <c r="I87" s="2677"/>
      <c r="J87" s="2542"/>
      <c r="K87" s="2542"/>
      <c r="L87" s="2537"/>
      <c r="M87" s="1755"/>
    </row>
    <row r="88" spans="1:18" s="137" customFormat="1" ht="137.25" customHeight="1">
      <c r="A88" s="2628"/>
      <c r="B88" s="2421"/>
      <c r="C88" s="2421"/>
      <c r="D88" s="718" t="s">
        <v>302</v>
      </c>
      <c r="E88" s="803">
        <v>0</v>
      </c>
      <c r="F88" s="803">
        <v>0</v>
      </c>
      <c r="G88" s="2398"/>
      <c r="H88" s="2627"/>
      <c r="I88" s="2596"/>
      <c r="J88" s="2543"/>
      <c r="K88" s="2543"/>
      <c r="L88" s="2538"/>
      <c r="M88" s="1755"/>
    </row>
    <row r="89" spans="1:18" s="11" customFormat="1" ht="15" customHeight="1">
      <c r="A89" s="2468" t="s">
        <v>36</v>
      </c>
      <c r="B89" s="2393" t="s">
        <v>926</v>
      </c>
      <c r="C89" s="2393"/>
      <c r="D89" s="792" t="s">
        <v>296</v>
      </c>
      <c r="E89" s="884">
        <f>E90+E94</f>
        <v>349353364.44999999</v>
      </c>
      <c r="F89" s="884">
        <f>F90+F94</f>
        <v>348786329.08999997</v>
      </c>
      <c r="G89" s="2437"/>
      <c r="H89" s="747"/>
      <c r="I89" s="747"/>
      <c r="J89" s="747"/>
      <c r="K89" s="747"/>
      <c r="L89" s="2531"/>
      <c r="M89" s="626"/>
      <c r="N89" s="1567"/>
      <c r="O89"/>
      <c r="P89"/>
      <c r="Q89"/>
      <c r="R89"/>
    </row>
    <row r="90" spans="1:18" s="11" customFormat="1" ht="21.75" customHeight="1">
      <c r="A90" s="2594"/>
      <c r="B90" s="2644"/>
      <c r="C90" s="2644"/>
      <c r="D90" s="792" t="s">
        <v>301</v>
      </c>
      <c r="E90" s="884">
        <f>E91+E92+E93</f>
        <v>349353364.44999999</v>
      </c>
      <c r="F90" s="884">
        <f>F91+F92+F93</f>
        <v>348786329.08999997</v>
      </c>
      <c r="G90" s="2644"/>
      <c r="H90" s="746"/>
      <c r="I90" s="746"/>
      <c r="J90" s="746"/>
      <c r="K90" s="746"/>
      <c r="L90" s="2532"/>
      <c r="M90" s="626"/>
    </row>
    <row r="91" spans="1:18" s="11" customFormat="1" ht="14.25" customHeight="1">
      <c r="A91" s="2594"/>
      <c r="B91" s="2644"/>
      <c r="C91" s="2644"/>
      <c r="D91" s="792" t="s">
        <v>303</v>
      </c>
      <c r="E91" s="884">
        <f>E97</f>
        <v>349353364.44999999</v>
      </c>
      <c r="F91" s="884">
        <f>F97</f>
        <v>348786329.08999997</v>
      </c>
      <c r="G91" s="2644"/>
      <c r="H91" s="746"/>
      <c r="I91" s="746"/>
      <c r="J91" s="746"/>
      <c r="K91" s="746"/>
      <c r="L91" s="2532"/>
      <c r="M91" s="626"/>
    </row>
    <row r="92" spans="1:18" s="11" customFormat="1" ht="15" customHeight="1">
      <c r="A92" s="2594"/>
      <c r="B92" s="2644"/>
      <c r="C92" s="2644"/>
      <c r="D92" s="859" t="s">
        <v>304</v>
      </c>
      <c r="E92" s="884">
        <f t="shared" ref="E92:F94" si="3">E98</f>
        <v>0</v>
      </c>
      <c r="F92" s="884">
        <f t="shared" si="3"/>
        <v>0</v>
      </c>
      <c r="G92" s="2644"/>
      <c r="H92" s="746"/>
      <c r="I92" s="746"/>
      <c r="J92" s="746"/>
      <c r="K92" s="746"/>
      <c r="L92" s="2532"/>
      <c r="M92" s="626"/>
    </row>
    <row r="93" spans="1:18" s="11" customFormat="1" ht="19.5">
      <c r="A93" s="2594"/>
      <c r="B93" s="2644"/>
      <c r="C93" s="2644"/>
      <c r="D93" s="792" t="s">
        <v>305</v>
      </c>
      <c r="E93" s="884">
        <f t="shared" si="3"/>
        <v>0</v>
      </c>
      <c r="F93" s="884">
        <f t="shared" si="3"/>
        <v>0</v>
      </c>
      <c r="G93" s="2644"/>
      <c r="H93" s="746"/>
      <c r="I93" s="746"/>
      <c r="J93" s="746"/>
      <c r="K93" s="746"/>
      <c r="L93" s="2532"/>
      <c r="M93" s="626"/>
    </row>
    <row r="94" spans="1:18" s="11" customFormat="1" ht="27.75" customHeight="1">
      <c r="A94" s="2595"/>
      <c r="B94" s="2645"/>
      <c r="C94" s="2645"/>
      <c r="D94" s="859" t="s">
        <v>302</v>
      </c>
      <c r="E94" s="884">
        <f t="shared" si="3"/>
        <v>0</v>
      </c>
      <c r="F94" s="884">
        <f t="shared" si="3"/>
        <v>0</v>
      </c>
      <c r="G94" s="2645"/>
      <c r="H94" s="758"/>
      <c r="I94" s="758"/>
      <c r="J94" s="758"/>
      <c r="K94" s="758"/>
      <c r="L94" s="2533"/>
      <c r="M94" s="626"/>
    </row>
    <row r="95" spans="1:18" s="5" customFormat="1">
      <c r="A95" s="2648" t="s">
        <v>37</v>
      </c>
      <c r="B95" s="2368" t="s">
        <v>927</v>
      </c>
      <c r="C95" s="2368"/>
      <c r="D95" s="722" t="s">
        <v>296</v>
      </c>
      <c r="E95" s="879">
        <f>E96+E100</f>
        <v>349353364.44999999</v>
      </c>
      <c r="F95" s="879">
        <f>F96+F100</f>
        <v>348786329.08999997</v>
      </c>
      <c r="G95" s="2411"/>
      <c r="H95" s="2405"/>
      <c r="I95" s="2405"/>
      <c r="J95" s="2405"/>
      <c r="K95" s="2405"/>
      <c r="L95" s="2528"/>
      <c r="M95" s="625"/>
    </row>
    <row r="96" spans="1:18" s="5" customFormat="1" ht="19.5">
      <c r="A96" s="2649"/>
      <c r="B96" s="2587"/>
      <c r="C96" s="2604"/>
      <c r="D96" s="722" t="s">
        <v>301</v>
      </c>
      <c r="E96" s="879">
        <f>E97+E98+E99</f>
        <v>349353364.44999999</v>
      </c>
      <c r="F96" s="879">
        <f>F97+F98+F99</f>
        <v>348786329.08999997</v>
      </c>
      <c r="G96" s="2605"/>
      <c r="H96" s="2406"/>
      <c r="I96" s="2587"/>
      <c r="J96" s="2587"/>
      <c r="K96" s="2587"/>
      <c r="L96" s="2529"/>
      <c r="M96" s="625"/>
    </row>
    <row r="97" spans="1:13" s="5" customFormat="1">
      <c r="A97" s="2649"/>
      <c r="B97" s="2587"/>
      <c r="C97" s="2604"/>
      <c r="D97" s="722" t="s">
        <v>303</v>
      </c>
      <c r="E97" s="879">
        <f>E103+E109+E115</f>
        <v>349353364.44999999</v>
      </c>
      <c r="F97" s="1081">
        <f>F103+F109+F115</f>
        <v>348786329.08999997</v>
      </c>
      <c r="G97" s="2605"/>
      <c r="H97" s="2406"/>
      <c r="I97" s="2587"/>
      <c r="J97" s="2587"/>
      <c r="K97" s="2587"/>
      <c r="L97" s="2529"/>
      <c r="M97" s="625"/>
    </row>
    <row r="98" spans="1:13" s="5" customFormat="1">
      <c r="A98" s="2649"/>
      <c r="B98" s="2587"/>
      <c r="C98" s="2604"/>
      <c r="D98" s="716" t="s">
        <v>304</v>
      </c>
      <c r="E98" s="879">
        <f t="shared" ref="E98:F100" si="4">E104+E110+E116</f>
        <v>0</v>
      </c>
      <c r="F98" s="879">
        <f t="shared" si="4"/>
        <v>0</v>
      </c>
      <c r="G98" s="2605"/>
      <c r="H98" s="2758"/>
      <c r="I98" s="2587"/>
      <c r="J98" s="2587"/>
      <c r="K98" s="2587"/>
      <c r="L98" s="2529"/>
      <c r="M98" s="625"/>
    </row>
    <row r="99" spans="1:13" ht="19.5">
      <c r="A99" s="2649"/>
      <c r="B99" s="2587"/>
      <c r="C99" s="2604"/>
      <c r="D99" s="722" t="s">
        <v>305</v>
      </c>
      <c r="E99" s="879">
        <f t="shared" si="4"/>
        <v>0</v>
      </c>
      <c r="F99" s="879">
        <f t="shared" si="4"/>
        <v>0</v>
      </c>
      <c r="G99" s="2605"/>
      <c r="H99" s="2587"/>
      <c r="I99" s="2587"/>
      <c r="J99" s="2587"/>
      <c r="K99" s="2587"/>
      <c r="L99" s="2529"/>
      <c r="M99" s="1755"/>
    </row>
    <row r="100" spans="1:13" ht="18" customHeight="1">
      <c r="A100" s="2667"/>
      <c r="B100" s="2587"/>
      <c r="C100" s="2652"/>
      <c r="D100" s="716" t="s">
        <v>302</v>
      </c>
      <c r="E100" s="879">
        <f t="shared" si="4"/>
        <v>0</v>
      </c>
      <c r="F100" s="879">
        <f t="shared" si="4"/>
        <v>0</v>
      </c>
      <c r="G100" s="2634"/>
      <c r="H100" s="2587"/>
      <c r="I100" s="2587"/>
      <c r="J100" s="2587"/>
      <c r="K100" s="2588"/>
      <c r="L100" s="2530"/>
      <c r="M100" s="1755"/>
    </row>
    <row r="101" spans="1:13" ht="16.5" customHeight="1">
      <c r="A101" s="2395" t="s">
        <v>406</v>
      </c>
      <c r="B101" s="2420" t="s">
        <v>671</v>
      </c>
      <c r="C101" s="2420" t="s">
        <v>402</v>
      </c>
      <c r="D101" s="709" t="s">
        <v>296</v>
      </c>
      <c r="E101" s="854">
        <f>E102+E106</f>
        <v>36294121.630000003</v>
      </c>
      <c r="F101" s="854">
        <f>F102+F106</f>
        <v>36229713.25</v>
      </c>
      <c r="G101" s="2658"/>
      <c r="H101" s="2384" t="s">
        <v>672</v>
      </c>
      <c r="I101" s="2390" t="s">
        <v>325</v>
      </c>
      <c r="J101" s="2390">
        <v>190</v>
      </c>
      <c r="K101" s="2390">
        <v>186</v>
      </c>
      <c r="L101" s="2737"/>
      <c r="M101" s="1757"/>
    </row>
    <row r="102" spans="1:13" ht="18.75" customHeight="1">
      <c r="A102" s="2396"/>
      <c r="B102" s="2421"/>
      <c r="C102" s="2421"/>
      <c r="D102" s="709" t="s">
        <v>301</v>
      </c>
      <c r="E102" s="854">
        <f>E103+E104+E105</f>
        <v>36294121.630000003</v>
      </c>
      <c r="F102" s="854">
        <f>F103+F104+F105</f>
        <v>36229713.25</v>
      </c>
      <c r="G102" s="2659"/>
      <c r="H102" s="2385"/>
      <c r="I102" s="2391"/>
      <c r="J102" s="2391"/>
      <c r="K102" s="2391"/>
      <c r="L102" s="2738"/>
      <c r="M102" s="1755"/>
    </row>
    <row r="103" spans="1:13" ht="15.75" customHeight="1">
      <c r="A103" s="2396"/>
      <c r="B103" s="2421"/>
      <c r="C103" s="2421"/>
      <c r="D103" s="707" t="s">
        <v>303</v>
      </c>
      <c r="E103" s="803">
        <v>36294121.630000003</v>
      </c>
      <c r="F103" s="803">
        <v>36229713.25</v>
      </c>
      <c r="G103" s="2659"/>
      <c r="H103" s="2398"/>
      <c r="I103" s="2391"/>
      <c r="J103" s="2391"/>
      <c r="K103" s="2391"/>
      <c r="L103" s="2739"/>
      <c r="M103" s="1755"/>
    </row>
    <row r="104" spans="1:13" ht="17.25" customHeight="1">
      <c r="A104" s="2396"/>
      <c r="B104" s="2421"/>
      <c r="C104" s="2421"/>
      <c r="D104" s="718" t="s">
        <v>304</v>
      </c>
      <c r="E104" s="803">
        <v>0</v>
      </c>
      <c r="F104" s="803">
        <v>0</v>
      </c>
      <c r="G104" s="2659"/>
      <c r="H104" s="2384" t="s">
        <v>2076</v>
      </c>
      <c r="I104" s="2390" t="s">
        <v>306</v>
      </c>
      <c r="J104" s="2390">
        <v>100</v>
      </c>
      <c r="K104" s="2390">
        <v>104</v>
      </c>
      <c r="L104" s="2536"/>
      <c r="M104" s="1755"/>
    </row>
    <row r="105" spans="1:13" ht="19.5">
      <c r="A105" s="2396"/>
      <c r="B105" s="2421"/>
      <c r="C105" s="2421"/>
      <c r="D105" s="709" t="s">
        <v>305</v>
      </c>
      <c r="E105" s="803">
        <v>0</v>
      </c>
      <c r="F105" s="803">
        <v>0</v>
      </c>
      <c r="G105" s="2659"/>
      <c r="H105" s="2385"/>
      <c r="I105" s="2391"/>
      <c r="J105" s="2391"/>
      <c r="K105" s="2391"/>
      <c r="L105" s="2537"/>
      <c r="M105" s="1755"/>
    </row>
    <row r="106" spans="1:13" ht="72.75" customHeight="1">
      <c r="A106" s="2396"/>
      <c r="B106" s="2421"/>
      <c r="C106" s="2421"/>
      <c r="D106" s="718" t="s">
        <v>302</v>
      </c>
      <c r="E106" s="803">
        <v>0</v>
      </c>
      <c r="F106" s="803">
        <v>0</v>
      </c>
      <c r="G106" s="2681"/>
      <c r="H106" s="2398"/>
      <c r="I106" s="2392"/>
      <c r="J106" s="2391"/>
      <c r="K106" s="2391"/>
      <c r="L106" s="2538"/>
      <c r="M106" s="1755"/>
    </row>
    <row r="107" spans="1:13">
      <c r="A107" s="2395" t="s">
        <v>410</v>
      </c>
      <c r="B107" s="2420" t="s">
        <v>673</v>
      </c>
      <c r="C107" s="2420" t="s">
        <v>402</v>
      </c>
      <c r="D107" s="709" t="s">
        <v>296</v>
      </c>
      <c r="E107" s="854">
        <f>E108+E112</f>
        <v>310691242.81999999</v>
      </c>
      <c r="F107" s="854">
        <f>F108+F112</f>
        <v>310188745.25999999</v>
      </c>
      <c r="G107" s="2658"/>
      <c r="H107" s="2384" t="s">
        <v>672</v>
      </c>
      <c r="I107" s="2390" t="s">
        <v>325</v>
      </c>
      <c r="J107" s="2390">
        <v>370</v>
      </c>
      <c r="K107" s="2390">
        <v>361</v>
      </c>
      <c r="L107" s="2536"/>
      <c r="M107" s="1755"/>
    </row>
    <row r="108" spans="1:13" ht="19.5" customHeight="1">
      <c r="A108" s="2477"/>
      <c r="B108" s="2539"/>
      <c r="C108" s="2421"/>
      <c r="D108" s="709" t="s">
        <v>301</v>
      </c>
      <c r="E108" s="854">
        <f>E109+E110+E111</f>
        <v>310691242.81999999</v>
      </c>
      <c r="F108" s="854">
        <f>F109+F110+F111</f>
        <v>310188745.25999999</v>
      </c>
      <c r="G108" s="2659"/>
      <c r="H108" s="2385"/>
      <c r="I108" s="2391"/>
      <c r="J108" s="2391"/>
      <c r="K108" s="2391"/>
      <c r="L108" s="2537"/>
      <c r="M108" s="1755"/>
    </row>
    <row r="109" spans="1:13" ht="15" customHeight="1">
      <c r="A109" s="2477"/>
      <c r="B109" s="2539"/>
      <c r="C109" s="2421"/>
      <c r="D109" s="707" t="s">
        <v>303</v>
      </c>
      <c r="E109" s="803">
        <v>310691242.81999999</v>
      </c>
      <c r="F109" s="854">
        <v>310188745.25999999</v>
      </c>
      <c r="G109" s="2659"/>
      <c r="H109" s="2398"/>
      <c r="I109" s="2391"/>
      <c r="J109" s="2391"/>
      <c r="K109" s="2391"/>
      <c r="L109" s="2538"/>
      <c r="M109" s="1755"/>
    </row>
    <row r="110" spans="1:13" ht="13.5" customHeight="1">
      <c r="A110" s="2477"/>
      <c r="B110" s="2539"/>
      <c r="C110" s="2421"/>
      <c r="D110" s="718" t="s">
        <v>304</v>
      </c>
      <c r="E110" s="854">
        <v>0</v>
      </c>
      <c r="F110" s="854">
        <v>0</v>
      </c>
      <c r="G110" s="2659"/>
      <c r="H110" s="2384" t="s">
        <v>670</v>
      </c>
      <c r="I110" s="2390" t="s">
        <v>306</v>
      </c>
      <c r="J110" s="2390">
        <v>100</v>
      </c>
      <c r="K110" s="2390">
        <v>104</v>
      </c>
      <c r="L110" s="2536"/>
      <c r="M110" s="1755"/>
    </row>
    <row r="111" spans="1:13" ht="25.5" customHeight="1">
      <c r="A111" s="2477"/>
      <c r="B111" s="2539"/>
      <c r="C111" s="2421"/>
      <c r="D111" s="709" t="s">
        <v>305</v>
      </c>
      <c r="E111" s="808">
        <v>0</v>
      </c>
      <c r="F111" s="803">
        <v>0</v>
      </c>
      <c r="G111" s="2659"/>
      <c r="H111" s="2385"/>
      <c r="I111" s="2391"/>
      <c r="J111" s="2391"/>
      <c r="K111" s="2391"/>
      <c r="L111" s="2537"/>
      <c r="M111" s="1755"/>
    </row>
    <row r="112" spans="1:13" ht="14.25" customHeight="1">
      <c r="A112" s="2477"/>
      <c r="B112" s="2540"/>
      <c r="C112" s="2421"/>
      <c r="D112" s="718" t="s">
        <v>302</v>
      </c>
      <c r="E112" s="803">
        <v>0</v>
      </c>
      <c r="F112" s="803">
        <v>0</v>
      </c>
      <c r="G112" s="2681"/>
      <c r="H112" s="2398"/>
      <c r="I112" s="2392"/>
      <c r="J112" s="2391"/>
      <c r="K112" s="2391"/>
      <c r="L112" s="2538"/>
      <c r="M112" s="1755"/>
    </row>
    <row r="113" spans="1:18" ht="13.5" customHeight="1">
      <c r="A113" s="2395" t="s">
        <v>604</v>
      </c>
      <c r="B113" s="2420" t="s">
        <v>674</v>
      </c>
      <c r="C113" s="2420" t="s">
        <v>402</v>
      </c>
      <c r="D113" s="709" t="s">
        <v>296</v>
      </c>
      <c r="E113" s="854">
        <f>E114+E118</f>
        <v>2368000</v>
      </c>
      <c r="F113" s="854">
        <f>F114+F118</f>
        <v>2367870.58</v>
      </c>
      <c r="G113" s="2658"/>
      <c r="H113" s="2384" t="s">
        <v>1109</v>
      </c>
      <c r="I113" s="2390" t="s">
        <v>306</v>
      </c>
      <c r="J113" s="2390">
        <v>98</v>
      </c>
      <c r="K113" s="2390">
        <v>95</v>
      </c>
      <c r="L113" s="2536"/>
      <c r="M113" s="1755"/>
    </row>
    <row r="114" spans="1:18" ht="19.5" customHeight="1">
      <c r="A114" s="2477"/>
      <c r="B114" s="2539"/>
      <c r="C114" s="2421"/>
      <c r="D114" s="709" t="s">
        <v>301</v>
      </c>
      <c r="E114" s="854">
        <f>E115+E116+E117</f>
        <v>2368000</v>
      </c>
      <c r="F114" s="854">
        <f>F115+F116+F117</f>
        <v>2367870.58</v>
      </c>
      <c r="G114" s="2659"/>
      <c r="H114" s="2385"/>
      <c r="I114" s="2677"/>
      <c r="J114" s="2677"/>
      <c r="K114" s="2677"/>
      <c r="L114" s="2537"/>
      <c r="M114" s="1755"/>
    </row>
    <row r="115" spans="1:18" ht="14.25" customHeight="1">
      <c r="A115" s="2477"/>
      <c r="B115" s="2539"/>
      <c r="C115" s="2421"/>
      <c r="D115" s="707" t="s">
        <v>303</v>
      </c>
      <c r="E115" s="803">
        <v>2368000</v>
      </c>
      <c r="F115" s="854">
        <v>2367870.58</v>
      </c>
      <c r="G115" s="2659"/>
      <c r="H115" s="2385"/>
      <c r="I115" s="2677"/>
      <c r="J115" s="2677"/>
      <c r="K115" s="2677"/>
      <c r="L115" s="2537"/>
      <c r="M115" s="1755"/>
    </row>
    <row r="116" spans="1:18" ht="13.5" customHeight="1">
      <c r="A116" s="2477"/>
      <c r="B116" s="2539"/>
      <c r="C116" s="2421"/>
      <c r="D116" s="718" t="s">
        <v>304</v>
      </c>
      <c r="E116" s="854">
        <v>0</v>
      </c>
      <c r="F116" s="854">
        <v>0</v>
      </c>
      <c r="G116" s="2659"/>
      <c r="H116" s="2385"/>
      <c r="I116" s="2677"/>
      <c r="J116" s="2677"/>
      <c r="K116" s="2677"/>
      <c r="L116" s="2537"/>
      <c r="M116" s="1755"/>
    </row>
    <row r="117" spans="1:18" ht="21.75" customHeight="1">
      <c r="A117" s="2477"/>
      <c r="B117" s="2539"/>
      <c r="C117" s="2421"/>
      <c r="D117" s="709" t="s">
        <v>305</v>
      </c>
      <c r="E117" s="808">
        <v>0</v>
      </c>
      <c r="F117" s="803">
        <v>0</v>
      </c>
      <c r="G117" s="2659"/>
      <c r="H117" s="2385"/>
      <c r="I117" s="2677"/>
      <c r="J117" s="2677"/>
      <c r="K117" s="2677"/>
      <c r="L117" s="2537"/>
      <c r="M117" s="1755"/>
    </row>
    <row r="118" spans="1:18" ht="18" customHeight="1">
      <c r="A118" s="2477"/>
      <c r="B118" s="2540"/>
      <c r="C118" s="2421"/>
      <c r="D118" s="718" t="s">
        <v>302</v>
      </c>
      <c r="E118" s="803">
        <v>0</v>
      </c>
      <c r="F118" s="803">
        <v>0</v>
      </c>
      <c r="G118" s="2681"/>
      <c r="H118" s="2398"/>
      <c r="I118" s="2596"/>
      <c r="J118" s="2596"/>
      <c r="K118" s="2596"/>
      <c r="L118" s="2538"/>
      <c r="M118" s="1755"/>
    </row>
    <row r="119" spans="1:18" s="11" customFormat="1" ht="13.5" customHeight="1">
      <c r="A119" s="2455" t="s">
        <v>326</v>
      </c>
      <c r="B119" s="2393" t="s">
        <v>1285</v>
      </c>
      <c r="C119" s="2393"/>
      <c r="D119" s="792" t="s">
        <v>296</v>
      </c>
      <c r="E119" s="38">
        <f>E120+E124</f>
        <v>4282648535.5500002</v>
      </c>
      <c r="F119" s="38">
        <f>F120+F124</f>
        <v>4175136219.5100002</v>
      </c>
      <c r="G119" s="2437"/>
      <c r="H119" s="2434"/>
      <c r="I119" s="2434"/>
      <c r="J119" s="2434"/>
      <c r="K119" s="2434"/>
      <c r="L119" s="2794"/>
      <c r="M119" s="626"/>
      <c r="N119"/>
      <c r="O119"/>
      <c r="P119"/>
      <c r="Q119"/>
      <c r="R119"/>
    </row>
    <row r="120" spans="1:18" s="11" customFormat="1" ht="19.5" customHeight="1">
      <c r="A120" s="2456"/>
      <c r="B120" s="2394"/>
      <c r="C120" s="2644"/>
      <c r="D120" s="792" t="s">
        <v>301</v>
      </c>
      <c r="E120" s="38">
        <f>E121+E122+E123</f>
        <v>4282648535.5500002</v>
      </c>
      <c r="F120" s="38">
        <f>F121+F122+F123</f>
        <v>4175136219.5100002</v>
      </c>
      <c r="G120" s="2438"/>
      <c r="H120" s="2435"/>
      <c r="I120" s="2435"/>
      <c r="J120" s="2435"/>
      <c r="K120" s="2435"/>
      <c r="L120" s="2795"/>
      <c r="M120" s="626"/>
    </row>
    <row r="121" spans="1:18" s="11" customFormat="1">
      <c r="A121" s="2456"/>
      <c r="B121" s="2394"/>
      <c r="C121" s="2644"/>
      <c r="D121" s="792" t="s">
        <v>303</v>
      </c>
      <c r="E121" s="38">
        <f t="shared" ref="E121:F124" si="5">E127+E187+E229+E265+E283+E301+E313+E325+E337+E349+E361+E388+E448+E490</f>
        <v>3207146556.5500002</v>
      </c>
      <c r="F121" s="38">
        <f t="shared" si="5"/>
        <v>3148040225.2900004</v>
      </c>
      <c r="G121" s="2438"/>
      <c r="H121" s="2435"/>
      <c r="I121" s="2435"/>
      <c r="J121" s="2435"/>
      <c r="K121" s="2435"/>
      <c r="L121" s="2795"/>
      <c r="M121" s="626"/>
      <c r="P121" s="1769"/>
    </row>
    <row r="122" spans="1:18" s="11" customFormat="1" ht="14.25" customHeight="1">
      <c r="A122" s="2456"/>
      <c r="B122" s="2394"/>
      <c r="C122" s="2644"/>
      <c r="D122" s="859" t="s">
        <v>304</v>
      </c>
      <c r="E122" s="38">
        <f t="shared" si="5"/>
        <v>1075407700</v>
      </c>
      <c r="F122" s="38">
        <f t="shared" si="5"/>
        <v>1027001715.22</v>
      </c>
      <c r="G122" s="2438"/>
      <c r="H122" s="2435"/>
      <c r="I122" s="2435"/>
      <c r="J122" s="2435"/>
      <c r="K122" s="2435"/>
      <c r="L122" s="2795"/>
      <c r="M122" s="626"/>
    </row>
    <row r="123" spans="1:18" s="11" customFormat="1" ht="20.25" customHeight="1">
      <c r="A123" s="2456"/>
      <c r="B123" s="2394"/>
      <c r="C123" s="2644"/>
      <c r="D123" s="792" t="s">
        <v>305</v>
      </c>
      <c r="E123" s="38">
        <f t="shared" si="5"/>
        <v>94279</v>
      </c>
      <c r="F123" s="38">
        <f t="shared" si="5"/>
        <v>94279</v>
      </c>
      <c r="G123" s="2438"/>
      <c r="H123" s="2435"/>
      <c r="I123" s="2435"/>
      <c r="J123" s="2435"/>
      <c r="K123" s="2435"/>
      <c r="L123" s="2795"/>
      <c r="M123" s="626"/>
    </row>
    <row r="124" spans="1:18" s="11" customFormat="1" ht="15.75" customHeight="1">
      <c r="A124" s="2762"/>
      <c r="B124" s="2668"/>
      <c r="C124" s="2645"/>
      <c r="D124" s="859" t="s">
        <v>302</v>
      </c>
      <c r="E124" s="38">
        <f t="shared" si="5"/>
        <v>0</v>
      </c>
      <c r="F124" s="38">
        <f t="shared" si="5"/>
        <v>0</v>
      </c>
      <c r="G124" s="2470"/>
      <c r="H124" s="2436"/>
      <c r="I124" s="2436"/>
      <c r="J124" s="2436"/>
      <c r="K124" s="2436"/>
      <c r="L124" s="2796"/>
      <c r="M124" s="626"/>
    </row>
    <row r="125" spans="1:18" s="5" customFormat="1" ht="13.5" customHeight="1">
      <c r="A125" s="2366" t="s">
        <v>327</v>
      </c>
      <c r="B125" s="2368" t="s">
        <v>675</v>
      </c>
      <c r="C125" s="2368"/>
      <c r="D125" s="716" t="s">
        <v>296</v>
      </c>
      <c r="E125" s="271">
        <f>E126+E130</f>
        <v>1376671608.8599999</v>
      </c>
      <c r="F125" s="271">
        <f>F126+F130</f>
        <v>1366452293.8800001</v>
      </c>
      <c r="G125" s="2411"/>
      <c r="H125" s="711"/>
      <c r="I125" s="711"/>
      <c r="J125" s="711"/>
      <c r="K125" s="711"/>
      <c r="L125" s="2802"/>
      <c r="M125" s="625"/>
    </row>
    <row r="126" spans="1:18" s="5" customFormat="1" ht="18" customHeight="1">
      <c r="A126" s="2590"/>
      <c r="B126" s="2387"/>
      <c r="C126" s="2756"/>
      <c r="D126" s="722" t="s">
        <v>301</v>
      </c>
      <c r="E126" s="271">
        <f>E127+E128+E129</f>
        <v>1376671608.8599999</v>
      </c>
      <c r="F126" s="271">
        <f>F127+F128+F129</f>
        <v>1366452293.8800001</v>
      </c>
      <c r="G126" s="2412"/>
      <c r="H126" s="712"/>
      <c r="I126" s="712"/>
      <c r="J126" s="712"/>
      <c r="K126" s="712"/>
      <c r="L126" s="2803"/>
      <c r="M126" s="625"/>
    </row>
    <row r="127" spans="1:18" s="5" customFormat="1" ht="11.25" customHeight="1">
      <c r="A127" s="2590"/>
      <c r="B127" s="2387"/>
      <c r="C127" s="2756"/>
      <c r="D127" s="722" t="s">
        <v>303</v>
      </c>
      <c r="E127" s="271">
        <f>E133+E139+E145+E151+E157+E163+E169+E175+E181</f>
        <v>1376671608.8599999</v>
      </c>
      <c r="F127" s="271">
        <f>F133+F139+F145+F151+F157+F163+F169+F175+F181</f>
        <v>1366452293.8800001</v>
      </c>
      <c r="G127" s="2412"/>
      <c r="H127" s="712"/>
      <c r="I127" s="712"/>
      <c r="J127" s="712"/>
      <c r="K127" s="712"/>
      <c r="L127" s="2803"/>
      <c r="M127" s="625"/>
    </row>
    <row r="128" spans="1:18" s="5" customFormat="1" ht="13.5" customHeight="1">
      <c r="A128" s="2590"/>
      <c r="B128" s="2387"/>
      <c r="C128" s="2756"/>
      <c r="D128" s="716" t="s">
        <v>304</v>
      </c>
      <c r="E128" s="271">
        <f t="shared" ref="E128:F130" si="6">E134+E140+E146+E152+E158+E164+E170+E176+E182</f>
        <v>0</v>
      </c>
      <c r="F128" s="271">
        <f t="shared" si="6"/>
        <v>0</v>
      </c>
      <c r="G128" s="2412"/>
      <c r="H128" s="712"/>
      <c r="I128" s="712"/>
      <c r="J128" s="712"/>
      <c r="K128" s="712"/>
      <c r="L128" s="2803"/>
      <c r="M128" s="625"/>
    </row>
    <row r="129" spans="1:13" s="5" customFormat="1" ht="22.5" customHeight="1">
      <c r="A129" s="2590"/>
      <c r="B129" s="2387"/>
      <c r="C129" s="2756"/>
      <c r="D129" s="722" t="s">
        <v>305</v>
      </c>
      <c r="E129" s="271">
        <f t="shared" si="6"/>
        <v>0</v>
      </c>
      <c r="F129" s="271">
        <f t="shared" si="6"/>
        <v>0</v>
      </c>
      <c r="G129" s="2412"/>
      <c r="H129" s="712"/>
      <c r="I129" s="712"/>
      <c r="J129" s="712"/>
      <c r="K129" s="712"/>
      <c r="L129" s="2803"/>
      <c r="M129" s="625"/>
    </row>
    <row r="130" spans="1:13" s="5" customFormat="1" ht="15.75" customHeight="1">
      <c r="A130" s="2590"/>
      <c r="B130" s="2387"/>
      <c r="C130" s="2756"/>
      <c r="D130" s="716" t="s">
        <v>302</v>
      </c>
      <c r="E130" s="271">
        <f t="shared" si="6"/>
        <v>0</v>
      </c>
      <c r="F130" s="271">
        <f t="shared" si="6"/>
        <v>0</v>
      </c>
      <c r="G130" s="2412"/>
      <c r="H130" s="723"/>
      <c r="I130" s="723"/>
      <c r="J130" s="723"/>
      <c r="K130" s="723"/>
      <c r="L130" s="2804"/>
      <c r="M130" s="625"/>
    </row>
    <row r="131" spans="1:13" ht="13.5" customHeight="1">
      <c r="A131" s="2395" t="s">
        <v>328</v>
      </c>
      <c r="B131" s="2420" t="s">
        <v>426</v>
      </c>
      <c r="C131" s="2420" t="s">
        <v>402</v>
      </c>
      <c r="D131" s="709" t="s">
        <v>296</v>
      </c>
      <c r="E131" s="854">
        <f>E132+E136</f>
        <v>926362583.75</v>
      </c>
      <c r="F131" s="854">
        <f>F132+F136</f>
        <v>921240633.66999996</v>
      </c>
      <c r="G131" s="2658"/>
      <c r="H131" s="2384" t="s">
        <v>427</v>
      </c>
      <c r="I131" s="2390" t="s">
        <v>325</v>
      </c>
      <c r="J131" s="2390">
        <v>88701</v>
      </c>
      <c r="K131" s="2390">
        <v>87058</v>
      </c>
      <c r="L131" s="2525" t="s">
        <v>2733</v>
      </c>
      <c r="M131" s="1755"/>
    </row>
    <row r="132" spans="1:13" ht="19.5" customHeight="1">
      <c r="A132" s="2477"/>
      <c r="B132" s="2539"/>
      <c r="C132" s="2421"/>
      <c r="D132" s="709" t="s">
        <v>301</v>
      </c>
      <c r="E132" s="854">
        <f>E133+E134+E135</f>
        <v>926362583.75</v>
      </c>
      <c r="F132" s="854">
        <f>F133+F134+F135</f>
        <v>921240633.66999996</v>
      </c>
      <c r="G132" s="2659"/>
      <c r="H132" s="2385"/>
      <c r="I132" s="2677"/>
      <c r="J132" s="2677"/>
      <c r="K132" s="2677"/>
      <c r="L132" s="2526"/>
      <c r="M132" s="1755"/>
    </row>
    <row r="133" spans="1:13" ht="14.25" customHeight="1">
      <c r="A133" s="2477"/>
      <c r="B133" s="2539"/>
      <c r="C133" s="2421"/>
      <c r="D133" s="707" t="s">
        <v>303</v>
      </c>
      <c r="E133" s="803">
        <v>926362583.75</v>
      </c>
      <c r="F133" s="854">
        <v>921240633.66999996</v>
      </c>
      <c r="G133" s="2659"/>
      <c r="H133" s="2385"/>
      <c r="I133" s="2677"/>
      <c r="J133" s="2677"/>
      <c r="K133" s="2677"/>
      <c r="L133" s="2526"/>
      <c r="M133" s="1755"/>
    </row>
    <row r="134" spans="1:13" ht="14.25" customHeight="1">
      <c r="A134" s="2477"/>
      <c r="B134" s="2539"/>
      <c r="C134" s="2421"/>
      <c r="D134" s="718" t="s">
        <v>304</v>
      </c>
      <c r="E134" s="854">
        <v>0</v>
      </c>
      <c r="F134" s="854">
        <v>0</v>
      </c>
      <c r="G134" s="2659"/>
      <c r="H134" s="2385"/>
      <c r="I134" s="2677"/>
      <c r="J134" s="2677"/>
      <c r="K134" s="2677"/>
      <c r="L134" s="2526"/>
      <c r="M134" s="1755"/>
    </row>
    <row r="135" spans="1:13" ht="19.5" customHeight="1">
      <c r="A135" s="2477"/>
      <c r="B135" s="2539"/>
      <c r="C135" s="2421"/>
      <c r="D135" s="709" t="s">
        <v>305</v>
      </c>
      <c r="E135" s="808">
        <v>0</v>
      </c>
      <c r="F135" s="803">
        <v>0</v>
      </c>
      <c r="G135" s="2659"/>
      <c r="H135" s="2385"/>
      <c r="I135" s="2677"/>
      <c r="J135" s="2677"/>
      <c r="K135" s="2677"/>
      <c r="L135" s="2526"/>
      <c r="M135" s="1755"/>
    </row>
    <row r="136" spans="1:13" ht="77.25" customHeight="1">
      <c r="A136" s="2477"/>
      <c r="B136" s="2540"/>
      <c r="C136" s="2421"/>
      <c r="D136" s="718" t="s">
        <v>302</v>
      </c>
      <c r="E136" s="803">
        <v>0</v>
      </c>
      <c r="F136" s="803">
        <v>0</v>
      </c>
      <c r="G136" s="2681"/>
      <c r="H136" s="2398"/>
      <c r="I136" s="2596"/>
      <c r="J136" s="2596"/>
      <c r="K136" s="2596"/>
      <c r="L136" s="2527"/>
      <c r="M136" s="1755"/>
    </row>
    <row r="137" spans="1:13" ht="17.25" customHeight="1">
      <c r="A137" s="2395" t="s">
        <v>329</v>
      </c>
      <c r="B137" s="2420" t="s">
        <v>1201</v>
      </c>
      <c r="C137" s="2420" t="s">
        <v>402</v>
      </c>
      <c r="D137" s="709" t="s">
        <v>296</v>
      </c>
      <c r="E137" s="854">
        <f>E138+E142</f>
        <v>413999450.19999999</v>
      </c>
      <c r="F137" s="854">
        <f>F138+F142</f>
        <v>413914780.26999998</v>
      </c>
      <c r="G137" s="2658"/>
      <c r="H137" s="2384" t="s">
        <v>1202</v>
      </c>
      <c r="I137" s="2390" t="s">
        <v>325</v>
      </c>
      <c r="J137" s="2390">
        <v>77500</v>
      </c>
      <c r="K137" s="2390">
        <v>76805</v>
      </c>
      <c r="L137" s="2525" t="s">
        <v>2734</v>
      </c>
      <c r="M137" s="1755"/>
    </row>
    <row r="138" spans="1:13" ht="21" customHeight="1">
      <c r="A138" s="2477"/>
      <c r="B138" s="2539"/>
      <c r="C138" s="2421"/>
      <c r="D138" s="709" t="s">
        <v>301</v>
      </c>
      <c r="E138" s="854">
        <f>E139+E140+E141</f>
        <v>413999450.19999999</v>
      </c>
      <c r="F138" s="854">
        <f>F139+F140+F141</f>
        <v>413914780.26999998</v>
      </c>
      <c r="G138" s="2659"/>
      <c r="H138" s="2385"/>
      <c r="I138" s="2677"/>
      <c r="J138" s="2677"/>
      <c r="K138" s="2677"/>
      <c r="L138" s="2526"/>
      <c r="M138" s="1755"/>
    </row>
    <row r="139" spans="1:13" ht="15.75" customHeight="1">
      <c r="A139" s="2477"/>
      <c r="B139" s="2539"/>
      <c r="C139" s="2421"/>
      <c r="D139" s="707" t="s">
        <v>303</v>
      </c>
      <c r="E139" s="803">
        <v>413999450.19999999</v>
      </c>
      <c r="F139" s="854">
        <v>413914780.26999998</v>
      </c>
      <c r="G139" s="2659"/>
      <c r="H139" s="2385"/>
      <c r="I139" s="2677"/>
      <c r="J139" s="2677"/>
      <c r="K139" s="2677"/>
      <c r="L139" s="2526"/>
      <c r="M139" s="1755"/>
    </row>
    <row r="140" spans="1:13" ht="15.75" customHeight="1">
      <c r="A140" s="2477"/>
      <c r="B140" s="2539"/>
      <c r="C140" s="2421"/>
      <c r="D140" s="718" t="s">
        <v>304</v>
      </c>
      <c r="E140" s="854">
        <v>0</v>
      </c>
      <c r="F140" s="854">
        <v>0</v>
      </c>
      <c r="G140" s="2659"/>
      <c r="H140" s="2385"/>
      <c r="I140" s="2677"/>
      <c r="J140" s="2677"/>
      <c r="K140" s="2677"/>
      <c r="L140" s="2526"/>
      <c r="M140" s="1755"/>
    </row>
    <row r="141" spans="1:13" ht="44.25" customHeight="1">
      <c r="A141" s="2477"/>
      <c r="B141" s="2539"/>
      <c r="C141" s="2421"/>
      <c r="D141" s="709" t="s">
        <v>305</v>
      </c>
      <c r="E141" s="808">
        <v>0</v>
      </c>
      <c r="F141" s="803">
        <v>0</v>
      </c>
      <c r="G141" s="2659"/>
      <c r="H141" s="2385"/>
      <c r="I141" s="2677"/>
      <c r="J141" s="2677"/>
      <c r="K141" s="2677"/>
      <c r="L141" s="2526"/>
      <c r="M141" s="1755"/>
    </row>
    <row r="142" spans="1:13" ht="54" customHeight="1">
      <c r="A142" s="2477"/>
      <c r="B142" s="2539"/>
      <c r="C142" s="2421"/>
      <c r="D142" s="718" t="s">
        <v>302</v>
      </c>
      <c r="E142" s="803">
        <v>0</v>
      </c>
      <c r="F142" s="803">
        <v>0</v>
      </c>
      <c r="G142" s="2681"/>
      <c r="H142" s="2398"/>
      <c r="I142" s="2596"/>
      <c r="J142" s="2596"/>
      <c r="K142" s="2596"/>
      <c r="L142" s="2527"/>
      <c r="M142" s="1755"/>
    </row>
    <row r="143" spans="1:13" ht="16.5" customHeight="1">
      <c r="A143" s="2395" t="s">
        <v>544</v>
      </c>
      <c r="B143" s="2420" t="s">
        <v>1203</v>
      </c>
      <c r="C143" s="2420" t="s">
        <v>402</v>
      </c>
      <c r="D143" s="718" t="s">
        <v>296</v>
      </c>
      <c r="E143" s="854">
        <f>E144+E148</f>
        <v>2853925.33</v>
      </c>
      <c r="F143" s="854">
        <f>F144+F148</f>
        <v>2687965.82</v>
      </c>
      <c r="G143" s="2658" t="s">
        <v>2735</v>
      </c>
      <c r="H143" s="2384" t="s">
        <v>1204</v>
      </c>
      <c r="I143" s="2390" t="s">
        <v>325</v>
      </c>
      <c r="J143" s="2390">
        <v>364</v>
      </c>
      <c r="K143" s="2390">
        <v>347</v>
      </c>
      <c r="L143" s="2525" t="s">
        <v>2736</v>
      </c>
      <c r="M143" s="1755"/>
    </row>
    <row r="144" spans="1:13" ht="19.5" customHeight="1">
      <c r="A144" s="2477"/>
      <c r="B144" s="2539"/>
      <c r="C144" s="2421"/>
      <c r="D144" s="709" t="s">
        <v>301</v>
      </c>
      <c r="E144" s="854">
        <f>E145+E146+E147</f>
        <v>2853925.33</v>
      </c>
      <c r="F144" s="854">
        <f>F145+F146+F147</f>
        <v>2687965.82</v>
      </c>
      <c r="G144" s="2659"/>
      <c r="H144" s="2671"/>
      <c r="I144" s="2677"/>
      <c r="J144" s="2542"/>
      <c r="K144" s="2677"/>
      <c r="L144" s="2526"/>
      <c r="M144" s="1755"/>
    </row>
    <row r="145" spans="1:13" ht="14.25" customHeight="1">
      <c r="A145" s="2477"/>
      <c r="B145" s="2539"/>
      <c r="C145" s="2421"/>
      <c r="D145" s="707" t="s">
        <v>303</v>
      </c>
      <c r="E145" s="803">
        <v>2853925.33</v>
      </c>
      <c r="F145" s="854">
        <v>2687965.82</v>
      </c>
      <c r="G145" s="2659"/>
      <c r="H145" s="2671"/>
      <c r="I145" s="2677"/>
      <c r="J145" s="2542"/>
      <c r="K145" s="2677"/>
      <c r="L145" s="2526"/>
      <c r="M145" s="1755"/>
    </row>
    <row r="146" spans="1:13" ht="13.5" customHeight="1">
      <c r="A146" s="2477"/>
      <c r="B146" s="2539"/>
      <c r="C146" s="2421"/>
      <c r="D146" s="718" t="s">
        <v>304</v>
      </c>
      <c r="E146" s="854">
        <v>0</v>
      </c>
      <c r="F146" s="854">
        <v>0</v>
      </c>
      <c r="G146" s="2659"/>
      <c r="H146" s="2671"/>
      <c r="I146" s="2677"/>
      <c r="J146" s="2542"/>
      <c r="K146" s="2677"/>
      <c r="L146" s="2526"/>
      <c r="M146" s="1755"/>
    </row>
    <row r="147" spans="1:13" ht="21.75" customHeight="1">
      <c r="A147" s="2477"/>
      <c r="B147" s="2539"/>
      <c r="C147" s="2421"/>
      <c r="D147" s="709" t="s">
        <v>305</v>
      </c>
      <c r="E147" s="808">
        <v>0</v>
      </c>
      <c r="F147" s="803">
        <v>0</v>
      </c>
      <c r="G147" s="2659"/>
      <c r="H147" s="2671"/>
      <c r="I147" s="2677"/>
      <c r="J147" s="2542"/>
      <c r="K147" s="2677"/>
      <c r="L147" s="2526"/>
      <c r="M147" s="1755"/>
    </row>
    <row r="148" spans="1:13" ht="81.75" customHeight="1">
      <c r="A148" s="2544"/>
      <c r="B148" s="2539"/>
      <c r="C148" s="2421"/>
      <c r="D148" s="718" t="s">
        <v>302</v>
      </c>
      <c r="E148" s="803">
        <v>0</v>
      </c>
      <c r="F148" s="803">
        <v>0</v>
      </c>
      <c r="G148" s="2681"/>
      <c r="H148" s="2680"/>
      <c r="I148" s="2596"/>
      <c r="J148" s="2543"/>
      <c r="K148" s="2596"/>
      <c r="L148" s="2527"/>
      <c r="M148" s="1755"/>
    </row>
    <row r="149" spans="1:13" ht="14.25" customHeight="1">
      <c r="A149" s="2395" t="s">
        <v>545</v>
      </c>
      <c r="B149" s="2420" t="s">
        <v>428</v>
      </c>
      <c r="C149" s="2420" t="s">
        <v>402</v>
      </c>
      <c r="D149" s="718" t="s">
        <v>296</v>
      </c>
      <c r="E149" s="854">
        <f>E150+E154</f>
        <v>12587634</v>
      </c>
      <c r="F149" s="854">
        <f>F150+F154</f>
        <v>12586120</v>
      </c>
      <c r="G149" s="2658"/>
      <c r="H149" s="2384" t="s">
        <v>157</v>
      </c>
      <c r="I149" s="2390" t="s">
        <v>325</v>
      </c>
      <c r="J149" s="2390">
        <v>567</v>
      </c>
      <c r="K149" s="2390">
        <v>559</v>
      </c>
      <c r="L149" s="2536"/>
      <c r="M149" s="1755"/>
    </row>
    <row r="150" spans="1:13" ht="19.5" customHeight="1">
      <c r="A150" s="2477"/>
      <c r="B150" s="2582"/>
      <c r="C150" s="2421"/>
      <c r="D150" s="709" t="s">
        <v>301</v>
      </c>
      <c r="E150" s="854">
        <f>E151+E152+E153</f>
        <v>12587634</v>
      </c>
      <c r="F150" s="854">
        <f>F151+F152+F153</f>
        <v>12586120</v>
      </c>
      <c r="G150" s="2659"/>
      <c r="H150" s="2541"/>
      <c r="I150" s="2542"/>
      <c r="J150" s="2542"/>
      <c r="K150" s="2542"/>
      <c r="L150" s="2537"/>
      <c r="M150" s="1755"/>
    </row>
    <row r="151" spans="1:13" ht="14.25" customHeight="1">
      <c r="A151" s="2477"/>
      <c r="B151" s="2582"/>
      <c r="C151" s="2421"/>
      <c r="D151" s="707" t="s">
        <v>303</v>
      </c>
      <c r="E151" s="803">
        <v>12587634</v>
      </c>
      <c r="F151" s="854">
        <v>12586120</v>
      </c>
      <c r="G151" s="2659"/>
      <c r="H151" s="2541"/>
      <c r="I151" s="2542"/>
      <c r="J151" s="2542"/>
      <c r="K151" s="2542"/>
      <c r="L151" s="2537"/>
      <c r="M151" s="1755"/>
    </row>
    <row r="152" spans="1:13" ht="13.5" customHeight="1">
      <c r="A152" s="2477"/>
      <c r="B152" s="2582"/>
      <c r="C152" s="2421"/>
      <c r="D152" s="718" t="s">
        <v>304</v>
      </c>
      <c r="E152" s="854">
        <v>0</v>
      </c>
      <c r="F152" s="854">
        <v>0</v>
      </c>
      <c r="G152" s="2659"/>
      <c r="H152" s="2541"/>
      <c r="I152" s="2542"/>
      <c r="J152" s="2542"/>
      <c r="K152" s="2542"/>
      <c r="L152" s="2537"/>
      <c r="M152" s="1755"/>
    </row>
    <row r="153" spans="1:13" ht="21.75" customHeight="1">
      <c r="A153" s="2477"/>
      <c r="B153" s="2582"/>
      <c r="C153" s="2421"/>
      <c r="D153" s="709" t="s">
        <v>305</v>
      </c>
      <c r="E153" s="808">
        <v>0</v>
      </c>
      <c r="F153" s="803">
        <v>0</v>
      </c>
      <c r="G153" s="2659"/>
      <c r="H153" s="2541"/>
      <c r="I153" s="2542"/>
      <c r="J153" s="2542"/>
      <c r="K153" s="2542"/>
      <c r="L153" s="2537"/>
      <c r="M153" s="1755"/>
    </row>
    <row r="154" spans="1:13" ht="12.75" customHeight="1">
      <c r="A154" s="2544"/>
      <c r="B154" s="2582"/>
      <c r="C154" s="2421"/>
      <c r="D154" s="718" t="s">
        <v>302</v>
      </c>
      <c r="E154" s="803">
        <v>0</v>
      </c>
      <c r="F154" s="803">
        <v>0</v>
      </c>
      <c r="G154" s="2681"/>
      <c r="H154" s="2627"/>
      <c r="I154" s="2543"/>
      <c r="J154" s="2543"/>
      <c r="K154" s="2543"/>
      <c r="L154" s="2538"/>
      <c r="M154" s="1755"/>
    </row>
    <row r="155" spans="1:13" ht="15.75" customHeight="1">
      <c r="A155" s="2395" t="s">
        <v>770</v>
      </c>
      <c r="B155" s="2420" t="s">
        <v>158</v>
      </c>
      <c r="C155" s="2420" t="s">
        <v>402</v>
      </c>
      <c r="D155" s="718" t="s">
        <v>296</v>
      </c>
      <c r="E155" s="854">
        <f>E156+E160</f>
        <v>339309</v>
      </c>
      <c r="F155" s="854">
        <f>F156+F160</f>
        <v>339281</v>
      </c>
      <c r="G155" s="2658"/>
      <c r="H155" s="2384" t="s">
        <v>159</v>
      </c>
      <c r="I155" s="2390" t="s">
        <v>325</v>
      </c>
      <c r="J155" s="2390">
        <v>8</v>
      </c>
      <c r="K155" s="2390">
        <v>15</v>
      </c>
      <c r="L155" s="2525" t="s">
        <v>2737</v>
      </c>
      <c r="M155" s="1755"/>
    </row>
    <row r="156" spans="1:13" ht="19.5" customHeight="1">
      <c r="A156" s="2477"/>
      <c r="B156" s="2582"/>
      <c r="C156" s="2421"/>
      <c r="D156" s="709" t="s">
        <v>301</v>
      </c>
      <c r="E156" s="854">
        <f>E157+E158+E159</f>
        <v>339309</v>
      </c>
      <c r="F156" s="854">
        <f>F157+F158+F159</f>
        <v>339281</v>
      </c>
      <c r="G156" s="2659"/>
      <c r="H156" s="2541"/>
      <c r="I156" s="2542"/>
      <c r="J156" s="2542"/>
      <c r="K156" s="2542"/>
      <c r="L156" s="2526"/>
      <c r="M156" s="1755"/>
    </row>
    <row r="157" spans="1:13" ht="14.25" customHeight="1">
      <c r="A157" s="2477"/>
      <c r="B157" s="2582"/>
      <c r="C157" s="2421"/>
      <c r="D157" s="707" t="s">
        <v>303</v>
      </c>
      <c r="E157" s="803">
        <v>339309</v>
      </c>
      <c r="F157" s="854">
        <v>339281</v>
      </c>
      <c r="G157" s="2659"/>
      <c r="H157" s="2541"/>
      <c r="I157" s="2542"/>
      <c r="J157" s="2542"/>
      <c r="K157" s="2542"/>
      <c r="L157" s="2526"/>
      <c r="M157" s="1755"/>
    </row>
    <row r="158" spans="1:13" ht="13.5" customHeight="1">
      <c r="A158" s="2477"/>
      <c r="B158" s="2582"/>
      <c r="C158" s="2421"/>
      <c r="D158" s="718" t="s">
        <v>304</v>
      </c>
      <c r="E158" s="854">
        <v>0</v>
      </c>
      <c r="F158" s="854">
        <v>0</v>
      </c>
      <c r="G158" s="2659"/>
      <c r="H158" s="2541"/>
      <c r="I158" s="2542"/>
      <c r="J158" s="2542"/>
      <c r="K158" s="2542"/>
      <c r="L158" s="2526"/>
      <c r="M158" s="1755"/>
    </row>
    <row r="159" spans="1:13" ht="21.75" customHeight="1">
      <c r="A159" s="2477"/>
      <c r="B159" s="2582"/>
      <c r="C159" s="2421"/>
      <c r="D159" s="709" t="s">
        <v>305</v>
      </c>
      <c r="E159" s="808">
        <v>0</v>
      </c>
      <c r="F159" s="803">
        <v>0</v>
      </c>
      <c r="G159" s="2659"/>
      <c r="H159" s="2541"/>
      <c r="I159" s="2542"/>
      <c r="J159" s="2542"/>
      <c r="K159" s="2542"/>
      <c r="L159" s="2526"/>
      <c r="M159" s="1755"/>
    </row>
    <row r="160" spans="1:13" ht="43.5" customHeight="1">
      <c r="A160" s="2544"/>
      <c r="B160" s="2582"/>
      <c r="C160" s="2421"/>
      <c r="D160" s="718" t="s">
        <v>302</v>
      </c>
      <c r="E160" s="803">
        <v>0</v>
      </c>
      <c r="F160" s="803">
        <v>0</v>
      </c>
      <c r="G160" s="2681"/>
      <c r="H160" s="2627"/>
      <c r="I160" s="2543"/>
      <c r="J160" s="2543"/>
      <c r="K160" s="2543"/>
      <c r="L160" s="2527"/>
      <c r="M160" s="1755"/>
    </row>
    <row r="161" spans="1:13" ht="14.25" customHeight="1">
      <c r="A161" s="2395" t="s">
        <v>160</v>
      </c>
      <c r="B161" s="2420" t="s">
        <v>161</v>
      </c>
      <c r="C161" s="2420" t="s">
        <v>162</v>
      </c>
      <c r="D161" s="718" t="s">
        <v>296</v>
      </c>
      <c r="E161" s="854">
        <f>E162+E166</f>
        <v>16238486.58</v>
      </c>
      <c r="F161" s="854">
        <f>F162+F166</f>
        <v>13339779.960000001</v>
      </c>
      <c r="G161" s="2525" t="s">
        <v>2738</v>
      </c>
      <c r="H161" s="2384" t="s">
        <v>163</v>
      </c>
      <c r="I161" s="2390" t="s">
        <v>164</v>
      </c>
      <c r="J161" s="2597">
        <v>2589.87</v>
      </c>
      <c r="K161" s="2390">
        <v>547.87900000000002</v>
      </c>
      <c r="L161" s="2525" t="s">
        <v>2738</v>
      </c>
      <c r="M161" s="1755"/>
    </row>
    <row r="162" spans="1:13" ht="19.5" customHeight="1">
      <c r="A162" s="2477"/>
      <c r="B162" s="2539"/>
      <c r="C162" s="2421"/>
      <c r="D162" s="709" t="s">
        <v>301</v>
      </c>
      <c r="E162" s="854">
        <f>E163+E164+E165</f>
        <v>16238486.58</v>
      </c>
      <c r="F162" s="854">
        <f>F163+F164+F165</f>
        <v>13339779.960000001</v>
      </c>
      <c r="G162" s="2526"/>
      <c r="H162" s="2671"/>
      <c r="I162" s="2677"/>
      <c r="J162" s="2598"/>
      <c r="K162" s="2677"/>
      <c r="L162" s="2526"/>
      <c r="M162" s="1755"/>
    </row>
    <row r="163" spans="1:13" ht="14.25" customHeight="1">
      <c r="A163" s="2477"/>
      <c r="B163" s="2539"/>
      <c r="C163" s="2421"/>
      <c r="D163" s="707" t="s">
        <v>303</v>
      </c>
      <c r="E163" s="803">
        <v>16238486.58</v>
      </c>
      <c r="F163" s="854">
        <v>13339779.960000001</v>
      </c>
      <c r="G163" s="2526"/>
      <c r="H163" s="2671"/>
      <c r="I163" s="2677"/>
      <c r="J163" s="2598"/>
      <c r="K163" s="2677"/>
      <c r="L163" s="2526"/>
      <c r="M163" s="1755"/>
    </row>
    <row r="164" spans="1:13" ht="13.5" customHeight="1">
      <c r="A164" s="2477"/>
      <c r="B164" s="2539"/>
      <c r="C164" s="2421"/>
      <c r="D164" s="718" t="s">
        <v>304</v>
      </c>
      <c r="E164" s="854">
        <v>0</v>
      </c>
      <c r="F164" s="854">
        <v>0</v>
      </c>
      <c r="G164" s="2526"/>
      <c r="H164" s="2671"/>
      <c r="I164" s="2677"/>
      <c r="J164" s="2598"/>
      <c r="K164" s="2677"/>
      <c r="L164" s="2526"/>
      <c r="M164" s="1755"/>
    </row>
    <row r="165" spans="1:13" ht="21.75" customHeight="1">
      <c r="A165" s="2477"/>
      <c r="B165" s="2539"/>
      <c r="C165" s="2421"/>
      <c r="D165" s="709" t="s">
        <v>305</v>
      </c>
      <c r="E165" s="808">
        <v>0</v>
      </c>
      <c r="F165" s="803">
        <v>0</v>
      </c>
      <c r="G165" s="2526"/>
      <c r="H165" s="2671"/>
      <c r="I165" s="2677"/>
      <c r="J165" s="2598"/>
      <c r="K165" s="2677"/>
      <c r="L165" s="2526"/>
      <c r="M165" s="1755"/>
    </row>
    <row r="166" spans="1:13" ht="15.75" customHeight="1">
      <c r="A166" s="2544"/>
      <c r="B166" s="2539"/>
      <c r="C166" s="2421"/>
      <c r="D166" s="718" t="s">
        <v>302</v>
      </c>
      <c r="E166" s="803">
        <v>0</v>
      </c>
      <c r="F166" s="803">
        <v>0</v>
      </c>
      <c r="G166" s="2527"/>
      <c r="H166" s="2680"/>
      <c r="I166" s="2596"/>
      <c r="J166" s="2599"/>
      <c r="K166" s="2596"/>
      <c r="L166" s="2527"/>
      <c r="M166" s="1755"/>
    </row>
    <row r="167" spans="1:13" ht="14.25" customHeight="1">
      <c r="A167" s="2395" t="s">
        <v>165</v>
      </c>
      <c r="B167" s="2420" t="s">
        <v>166</v>
      </c>
      <c r="C167" s="2420" t="s">
        <v>162</v>
      </c>
      <c r="D167" s="718" t="s">
        <v>296</v>
      </c>
      <c r="E167" s="854">
        <f>E168+E172</f>
        <v>88700</v>
      </c>
      <c r="F167" s="854">
        <f>F168+F172</f>
        <v>34990.660000000003</v>
      </c>
      <c r="G167" s="2525" t="s">
        <v>2738</v>
      </c>
      <c r="H167" s="2384" t="s">
        <v>167</v>
      </c>
      <c r="I167" s="2390" t="s">
        <v>164</v>
      </c>
      <c r="J167" s="2390">
        <v>13.94</v>
      </c>
      <c r="K167" s="2390">
        <v>1.865</v>
      </c>
      <c r="L167" s="2525" t="s">
        <v>2738</v>
      </c>
      <c r="M167" s="1755"/>
    </row>
    <row r="168" spans="1:13" ht="19.5" customHeight="1">
      <c r="A168" s="2477"/>
      <c r="B168" s="2539"/>
      <c r="C168" s="2421"/>
      <c r="D168" s="709" t="s">
        <v>301</v>
      </c>
      <c r="E168" s="854">
        <f>E169+E170+E171</f>
        <v>88700</v>
      </c>
      <c r="F168" s="854">
        <f>F169+F170+F171</f>
        <v>34990.660000000003</v>
      </c>
      <c r="G168" s="2526"/>
      <c r="H168" s="2671"/>
      <c r="I168" s="2677"/>
      <c r="J168" s="2677"/>
      <c r="K168" s="2677"/>
      <c r="L168" s="2526"/>
      <c r="M168" s="1755"/>
    </row>
    <row r="169" spans="1:13" ht="14.25" customHeight="1">
      <c r="A169" s="2477"/>
      <c r="B169" s="2539"/>
      <c r="C169" s="2421"/>
      <c r="D169" s="707" t="s">
        <v>303</v>
      </c>
      <c r="E169" s="803">
        <v>88700</v>
      </c>
      <c r="F169" s="854">
        <v>34990.660000000003</v>
      </c>
      <c r="G169" s="2526"/>
      <c r="H169" s="2671"/>
      <c r="I169" s="2677"/>
      <c r="J169" s="2677"/>
      <c r="K169" s="2677"/>
      <c r="L169" s="2526"/>
      <c r="M169" s="1755"/>
    </row>
    <row r="170" spans="1:13" ht="13.5" customHeight="1">
      <c r="A170" s="2477"/>
      <c r="B170" s="2539"/>
      <c r="C170" s="2421"/>
      <c r="D170" s="718" t="s">
        <v>304</v>
      </c>
      <c r="E170" s="854">
        <v>0</v>
      </c>
      <c r="F170" s="854">
        <v>0</v>
      </c>
      <c r="G170" s="2526"/>
      <c r="H170" s="2671"/>
      <c r="I170" s="2677"/>
      <c r="J170" s="2677"/>
      <c r="K170" s="2677"/>
      <c r="L170" s="2526"/>
      <c r="M170" s="1755"/>
    </row>
    <row r="171" spans="1:13" ht="21.75" customHeight="1">
      <c r="A171" s="2477"/>
      <c r="B171" s="2539"/>
      <c r="C171" s="2421"/>
      <c r="D171" s="709" t="s">
        <v>305</v>
      </c>
      <c r="E171" s="808">
        <v>0</v>
      </c>
      <c r="F171" s="803">
        <v>0</v>
      </c>
      <c r="G171" s="2526"/>
      <c r="H171" s="2671"/>
      <c r="I171" s="2677"/>
      <c r="J171" s="2677"/>
      <c r="K171" s="2677"/>
      <c r="L171" s="2526"/>
      <c r="M171" s="1755"/>
    </row>
    <row r="172" spans="1:13" ht="16.5" customHeight="1">
      <c r="A172" s="2544"/>
      <c r="B172" s="2539"/>
      <c r="C172" s="2421"/>
      <c r="D172" s="718" t="s">
        <v>302</v>
      </c>
      <c r="E172" s="803">
        <v>0</v>
      </c>
      <c r="F172" s="803">
        <v>0</v>
      </c>
      <c r="G172" s="2527"/>
      <c r="H172" s="2680"/>
      <c r="I172" s="2596"/>
      <c r="J172" s="2596"/>
      <c r="K172" s="2596"/>
      <c r="L172" s="2527"/>
      <c r="M172" s="1755"/>
    </row>
    <row r="173" spans="1:13" ht="15.75" customHeight="1">
      <c r="A173" s="2395" t="s">
        <v>5</v>
      </c>
      <c r="B173" s="2420" t="s">
        <v>6</v>
      </c>
      <c r="C173" s="2420" t="s">
        <v>162</v>
      </c>
      <c r="D173" s="718" t="s">
        <v>296</v>
      </c>
      <c r="E173" s="854">
        <f>E174+E178</f>
        <v>4198000</v>
      </c>
      <c r="F173" s="854">
        <f>F174+F178</f>
        <v>2307274.5</v>
      </c>
      <c r="G173" s="2525" t="s">
        <v>2738</v>
      </c>
      <c r="H173" s="2384" t="s">
        <v>1035</v>
      </c>
      <c r="I173" s="2390" t="s">
        <v>13</v>
      </c>
      <c r="J173" s="2390">
        <v>64854</v>
      </c>
      <c r="K173" s="2390">
        <v>46492</v>
      </c>
      <c r="L173" s="2525" t="s">
        <v>2738</v>
      </c>
      <c r="M173" s="1755"/>
    </row>
    <row r="174" spans="1:13" ht="19.5" customHeight="1">
      <c r="A174" s="2477"/>
      <c r="B174" s="2539"/>
      <c r="C174" s="2421"/>
      <c r="D174" s="709" t="s">
        <v>301</v>
      </c>
      <c r="E174" s="854">
        <f>E175+E176+E177</f>
        <v>4198000</v>
      </c>
      <c r="F174" s="854">
        <f>F175+F176+F177</f>
        <v>2307274.5</v>
      </c>
      <c r="G174" s="2526"/>
      <c r="H174" s="2671"/>
      <c r="I174" s="2677"/>
      <c r="J174" s="2677"/>
      <c r="K174" s="2542"/>
      <c r="L174" s="2526"/>
      <c r="M174" s="1755"/>
    </row>
    <row r="175" spans="1:13" ht="14.25" customHeight="1">
      <c r="A175" s="2477"/>
      <c r="B175" s="2539"/>
      <c r="C175" s="2421"/>
      <c r="D175" s="707" t="s">
        <v>303</v>
      </c>
      <c r="E175" s="803">
        <v>4198000</v>
      </c>
      <c r="F175" s="854">
        <v>2307274.5</v>
      </c>
      <c r="G175" s="2526"/>
      <c r="H175" s="2671"/>
      <c r="I175" s="2677"/>
      <c r="J175" s="2677"/>
      <c r="K175" s="2542"/>
      <c r="L175" s="2526"/>
      <c r="M175" s="1755"/>
    </row>
    <row r="176" spans="1:13" ht="13.5" customHeight="1">
      <c r="A176" s="2477"/>
      <c r="B176" s="2539"/>
      <c r="C176" s="2421"/>
      <c r="D176" s="718" t="s">
        <v>304</v>
      </c>
      <c r="E176" s="854">
        <v>0</v>
      </c>
      <c r="F176" s="854">
        <v>0</v>
      </c>
      <c r="G176" s="2526"/>
      <c r="H176" s="2671"/>
      <c r="I176" s="2677"/>
      <c r="J176" s="2677"/>
      <c r="K176" s="2542"/>
      <c r="L176" s="2526"/>
      <c r="M176" s="1755"/>
    </row>
    <row r="177" spans="1:13" ht="21.75" customHeight="1">
      <c r="A177" s="2477"/>
      <c r="B177" s="2539"/>
      <c r="C177" s="2421"/>
      <c r="D177" s="709" t="s">
        <v>305</v>
      </c>
      <c r="E177" s="808">
        <v>0</v>
      </c>
      <c r="F177" s="803">
        <v>0</v>
      </c>
      <c r="G177" s="2526"/>
      <c r="H177" s="2671"/>
      <c r="I177" s="2677"/>
      <c r="J177" s="2677"/>
      <c r="K177" s="2542"/>
      <c r="L177" s="2526"/>
      <c r="M177" s="1755"/>
    </row>
    <row r="178" spans="1:13" ht="16.5" customHeight="1">
      <c r="A178" s="2544"/>
      <c r="B178" s="2539"/>
      <c r="C178" s="2421"/>
      <c r="D178" s="718" t="s">
        <v>302</v>
      </c>
      <c r="E178" s="803">
        <v>0</v>
      </c>
      <c r="F178" s="803">
        <v>0</v>
      </c>
      <c r="G178" s="2527"/>
      <c r="H178" s="2680"/>
      <c r="I178" s="2596"/>
      <c r="J178" s="2596"/>
      <c r="K178" s="2543"/>
      <c r="L178" s="2527"/>
      <c r="M178" s="1755"/>
    </row>
    <row r="179" spans="1:13" ht="14.25" customHeight="1">
      <c r="A179" s="2395" t="s">
        <v>14</v>
      </c>
      <c r="B179" s="2420" t="s">
        <v>15</v>
      </c>
      <c r="C179" s="2420" t="s">
        <v>162</v>
      </c>
      <c r="D179" s="718" t="s">
        <v>296</v>
      </c>
      <c r="E179" s="854">
        <f>E180+E184</f>
        <v>3520</v>
      </c>
      <c r="F179" s="854">
        <f>F180+F184</f>
        <v>1468</v>
      </c>
      <c r="G179" s="2525"/>
      <c r="H179" s="2384" t="s">
        <v>16</v>
      </c>
      <c r="I179" s="2390" t="s">
        <v>13</v>
      </c>
      <c r="J179" s="2390">
        <v>57</v>
      </c>
      <c r="K179" s="2390">
        <v>25</v>
      </c>
      <c r="L179" s="2525" t="s">
        <v>2738</v>
      </c>
      <c r="M179" s="1755"/>
    </row>
    <row r="180" spans="1:13" ht="19.5" customHeight="1">
      <c r="A180" s="2477"/>
      <c r="B180" s="2539"/>
      <c r="C180" s="2421"/>
      <c r="D180" s="709" t="s">
        <v>301</v>
      </c>
      <c r="E180" s="854">
        <f>E181+E182+E183</f>
        <v>3520</v>
      </c>
      <c r="F180" s="854">
        <f>F181+F182+F183</f>
        <v>1468</v>
      </c>
      <c r="G180" s="2526"/>
      <c r="H180" s="2671"/>
      <c r="I180" s="2677"/>
      <c r="J180" s="2677"/>
      <c r="K180" s="2542"/>
      <c r="L180" s="2526"/>
      <c r="M180" s="1755"/>
    </row>
    <row r="181" spans="1:13" ht="16.5" customHeight="1">
      <c r="A181" s="2477"/>
      <c r="B181" s="2539"/>
      <c r="C181" s="2421"/>
      <c r="D181" s="707" t="s">
        <v>303</v>
      </c>
      <c r="E181" s="803">
        <v>3520</v>
      </c>
      <c r="F181" s="854">
        <v>1468</v>
      </c>
      <c r="G181" s="2526"/>
      <c r="H181" s="2671"/>
      <c r="I181" s="2677"/>
      <c r="J181" s="2677"/>
      <c r="K181" s="2542"/>
      <c r="L181" s="2526"/>
      <c r="M181" s="1755"/>
    </row>
    <row r="182" spans="1:13" ht="15.75" customHeight="1">
      <c r="A182" s="2477"/>
      <c r="B182" s="2539"/>
      <c r="C182" s="2421"/>
      <c r="D182" s="718" t="s">
        <v>304</v>
      </c>
      <c r="E182" s="854">
        <v>0</v>
      </c>
      <c r="F182" s="854">
        <v>0</v>
      </c>
      <c r="G182" s="2526"/>
      <c r="H182" s="2671"/>
      <c r="I182" s="2677"/>
      <c r="J182" s="2677"/>
      <c r="K182" s="2542"/>
      <c r="L182" s="2526"/>
      <c r="M182" s="1755"/>
    </row>
    <row r="183" spans="1:13" ht="22.5" customHeight="1">
      <c r="A183" s="2477"/>
      <c r="B183" s="2539"/>
      <c r="C183" s="2421"/>
      <c r="D183" s="709" t="s">
        <v>305</v>
      </c>
      <c r="E183" s="808">
        <v>0</v>
      </c>
      <c r="F183" s="803">
        <v>0</v>
      </c>
      <c r="G183" s="2526"/>
      <c r="H183" s="2671"/>
      <c r="I183" s="2677"/>
      <c r="J183" s="2677"/>
      <c r="K183" s="2542"/>
      <c r="L183" s="2526"/>
      <c r="M183" s="1755"/>
    </row>
    <row r="184" spans="1:13" ht="15.75" customHeight="1">
      <c r="A184" s="2544"/>
      <c r="B184" s="2539"/>
      <c r="C184" s="2421"/>
      <c r="D184" s="718" t="s">
        <v>302</v>
      </c>
      <c r="E184" s="803">
        <v>0</v>
      </c>
      <c r="F184" s="803">
        <v>0</v>
      </c>
      <c r="G184" s="2527"/>
      <c r="H184" s="2680"/>
      <c r="I184" s="2596"/>
      <c r="J184" s="2596"/>
      <c r="K184" s="2543"/>
      <c r="L184" s="2527"/>
      <c r="M184" s="1755"/>
    </row>
    <row r="185" spans="1:13" s="5" customFormat="1" ht="13.5" customHeight="1">
      <c r="A185" s="2366" t="s">
        <v>771</v>
      </c>
      <c r="B185" s="2368" t="s">
        <v>168</v>
      </c>
      <c r="C185" s="2368"/>
      <c r="D185" s="716" t="s">
        <v>296</v>
      </c>
      <c r="E185" s="271">
        <f>E186+E190</f>
        <v>444559198.54999995</v>
      </c>
      <c r="F185" s="271">
        <f>F186+F190</f>
        <v>438813551.28000003</v>
      </c>
      <c r="G185" s="2411"/>
      <c r="H185" s="711"/>
      <c r="I185" s="711"/>
      <c r="J185" s="711"/>
      <c r="K185" s="711"/>
      <c r="L185" s="2802"/>
      <c r="M185" s="1755"/>
    </row>
    <row r="186" spans="1:13" s="5" customFormat="1" ht="18" customHeight="1">
      <c r="A186" s="2590"/>
      <c r="B186" s="2387"/>
      <c r="C186" s="2756"/>
      <c r="D186" s="722" t="s">
        <v>301</v>
      </c>
      <c r="E186" s="271">
        <f>E187+E188+E189</f>
        <v>444559198.54999995</v>
      </c>
      <c r="F186" s="271">
        <f>F187+F188+F189</f>
        <v>438813551.28000003</v>
      </c>
      <c r="G186" s="2412"/>
      <c r="H186" s="712"/>
      <c r="I186" s="712"/>
      <c r="J186" s="712"/>
      <c r="K186" s="712"/>
      <c r="L186" s="2803"/>
      <c r="M186" s="1755"/>
    </row>
    <row r="187" spans="1:13" s="5" customFormat="1" ht="11.25" customHeight="1">
      <c r="A187" s="2590"/>
      <c r="B187" s="2387"/>
      <c r="C187" s="2756"/>
      <c r="D187" s="722" t="s">
        <v>303</v>
      </c>
      <c r="E187" s="271">
        <f>E193+E199+E205+E211+E217+E223</f>
        <v>444559198.54999995</v>
      </c>
      <c r="F187" s="969">
        <f>F193+F199+F205+F211+F217+F223</f>
        <v>438813551.28000003</v>
      </c>
      <c r="G187" s="2412"/>
      <c r="H187" s="712"/>
      <c r="I187" s="712"/>
      <c r="J187" s="712"/>
      <c r="K187" s="712"/>
      <c r="L187" s="2803"/>
      <c r="M187" s="1755"/>
    </row>
    <row r="188" spans="1:13" s="5" customFormat="1" ht="13.5" customHeight="1">
      <c r="A188" s="2590"/>
      <c r="B188" s="2387"/>
      <c r="C188" s="2756"/>
      <c r="D188" s="716" t="s">
        <v>304</v>
      </c>
      <c r="E188" s="969">
        <f>E194+E200+E206+E212+E218+E224</f>
        <v>0</v>
      </c>
      <c r="F188" s="969">
        <f>F194+F200+F206+F212+F218+F224</f>
        <v>0</v>
      </c>
      <c r="G188" s="2412"/>
      <c r="H188" s="712"/>
      <c r="I188" s="712"/>
      <c r="J188" s="712"/>
      <c r="K188" s="712"/>
      <c r="L188" s="2803"/>
      <c r="M188" s="1755"/>
    </row>
    <row r="189" spans="1:13" s="5" customFormat="1" ht="22.5" customHeight="1">
      <c r="A189" s="2590"/>
      <c r="B189" s="2387"/>
      <c r="C189" s="2756"/>
      <c r="D189" s="722" t="s">
        <v>305</v>
      </c>
      <c r="E189" s="271">
        <f t="shared" ref="E189:F190" si="7">E195+E201+E207+E213+E219</f>
        <v>0</v>
      </c>
      <c r="F189" s="271">
        <f t="shared" si="7"/>
        <v>0</v>
      </c>
      <c r="G189" s="2412"/>
      <c r="H189" s="712"/>
      <c r="I189" s="712"/>
      <c r="J189" s="712"/>
      <c r="K189" s="712"/>
      <c r="L189" s="2803"/>
      <c r="M189" s="1755"/>
    </row>
    <row r="190" spans="1:13" s="5" customFormat="1" ht="15" customHeight="1">
      <c r="A190" s="2590"/>
      <c r="B190" s="2387"/>
      <c r="C190" s="2756"/>
      <c r="D190" s="716" t="s">
        <v>302</v>
      </c>
      <c r="E190" s="271">
        <f t="shared" si="7"/>
        <v>0</v>
      </c>
      <c r="F190" s="271">
        <f t="shared" si="7"/>
        <v>0</v>
      </c>
      <c r="G190" s="2412"/>
      <c r="H190" s="723"/>
      <c r="I190" s="723"/>
      <c r="J190" s="723"/>
      <c r="K190" s="723"/>
      <c r="L190" s="2804"/>
      <c r="M190" s="1755"/>
    </row>
    <row r="191" spans="1:13" ht="18" customHeight="1">
      <c r="A191" s="2395" t="s">
        <v>772</v>
      </c>
      <c r="B191" s="2420" t="s">
        <v>1205</v>
      </c>
      <c r="C191" s="2420" t="s">
        <v>402</v>
      </c>
      <c r="D191" s="718" t="s">
        <v>296</v>
      </c>
      <c r="E191" s="854">
        <f>E192+E196</f>
        <v>277873040.20999998</v>
      </c>
      <c r="F191" s="854">
        <f>F192+F196</f>
        <v>277662677.91000003</v>
      </c>
      <c r="G191" s="2658"/>
      <c r="H191" s="2384" t="s">
        <v>1207</v>
      </c>
      <c r="I191" s="2390" t="s">
        <v>325</v>
      </c>
      <c r="J191" s="2390">
        <v>25638</v>
      </c>
      <c r="K191" s="2390">
        <v>25269</v>
      </c>
      <c r="L191" s="2525"/>
      <c r="M191" s="1755"/>
    </row>
    <row r="192" spans="1:13" ht="24.75" customHeight="1">
      <c r="A192" s="2477"/>
      <c r="B192" s="2539"/>
      <c r="C192" s="2421"/>
      <c r="D192" s="709" t="s">
        <v>301</v>
      </c>
      <c r="E192" s="854">
        <f>E193+E194+E195</f>
        <v>277873040.20999998</v>
      </c>
      <c r="F192" s="854">
        <f>F193+F194+F195</f>
        <v>277662677.91000003</v>
      </c>
      <c r="G192" s="2659"/>
      <c r="H192" s="2671"/>
      <c r="I192" s="2677"/>
      <c r="J192" s="2677"/>
      <c r="K192" s="2677"/>
      <c r="L192" s="2526"/>
      <c r="M192" s="1755"/>
    </row>
    <row r="193" spans="1:13" ht="22.5" customHeight="1">
      <c r="A193" s="2477"/>
      <c r="B193" s="2539"/>
      <c r="C193" s="2421"/>
      <c r="D193" s="707" t="s">
        <v>303</v>
      </c>
      <c r="E193" s="803">
        <v>277873040.20999998</v>
      </c>
      <c r="F193" s="854">
        <v>277662677.91000003</v>
      </c>
      <c r="G193" s="2659"/>
      <c r="H193" s="2671"/>
      <c r="I193" s="2677"/>
      <c r="J193" s="2677"/>
      <c r="K193" s="2677"/>
      <c r="L193" s="2526"/>
      <c r="M193" s="1755"/>
    </row>
    <row r="194" spans="1:13" ht="21.75" customHeight="1">
      <c r="A194" s="2477"/>
      <c r="B194" s="2539"/>
      <c r="C194" s="2421"/>
      <c r="D194" s="718" t="s">
        <v>304</v>
      </c>
      <c r="E194" s="854">
        <v>0</v>
      </c>
      <c r="F194" s="854">
        <v>0</v>
      </c>
      <c r="G194" s="2659"/>
      <c r="H194" s="2671"/>
      <c r="I194" s="2677"/>
      <c r="J194" s="2677"/>
      <c r="K194" s="2677"/>
      <c r="L194" s="2526"/>
      <c r="M194" s="1755"/>
    </row>
    <row r="195" spans="1:13" ht="27" customHeight="1">
      <c r="A195" s="2477"/>
      <c r="B195" s="2539"/>
      <c r="C195" s="2421"/>
      <c r="D195" s="709" t="s">
        <v>305</v>
      </c>
      <c r="E195" s="808">
        <v>0</v>
      </c>
      <c r="F195" s="803">
        <v>0</v>
      </c>
      <c r="G195" s="2659"/>
      <c r="H195" s="2671"/>
      <c r="I195" s="2677"/>
      <c r="J195" s="2677"/>
      <c r="K195" s="2677"/>
      <c r="L195" s="2526"/>
      <c r="M195" s="1755"/>
    </row>
    <row r="196" spans="1:13" ht="15" customHeight="1">
      <c r="A196" s="2544"/>
      <c r="B196" s="2539"/>
      <c r="C196" s="2421"/>
      <c r="D196" s="718" t="s">
        <v>302</v>
      </c>
      <c r="E196" s="803">
        <v>0</v>
      </c>
      <c r="F196" s="803">
        <v>0</v>
      </c>
      <c r="G196" s="2681"/>
      <c r="H196" s="2680"/>
      <c r="I196" s="2596"/>
      <c r="J196" s="2596"/>
      <c r="K196" s="2596"/>
      <c r="L196" s="2527"/>
      <c r="M196" s="1755"/>
    </row>
    <row r="197" spans="1:13" ht="15.75" customHeight="1">
      <c r="A197" s="2395" t="s">
        <v>130</v>
      </c>
      <c r="B197" s="2420" t="s">
        <v>1206</v>
      </c>
      <c r="C197" s="2420" t="s">
        <v>402</v>
      </c>
      <c r="D197" s="718" t="s">
        <v>296</v>
      </c>
      <c r="E197" s="854">
        <f>E198+E202</f>
        <v>134296718.81999999</v>
      </c>
      <c r="F197" s="854">
        <f>F198+F202</f>
        <v>134268771.08000001</v>
      </c>
      <c r="G197" s="2658"/>
      <c r="H197" s="2384" t="s">
        <v>1260</v>
      </c>
      <c r="I197" s="2390" t="s">
        <v>325</v>
      </c>
      <c r="J197" s="2390">
        <v>25150</v>
      </c>
      <c r="K197" s="2390">
        <v>24669</v>
      </c>
      <c r="L197" s="2536"/>
      <c r="M197" s="1755"/>
    </row>
    <row r="198" spans="1:13" ht="19.5" customHeight="1">
      <c r="A198" s="2477"/>
      <c r="B198" s="2539"/>
      <c r="C198" s="2421"/>
      <c r="D198" s="709" t="s">
        <v>301</v>
      </c>
      <c r="E198" s="854">
        <f>E199+E200+E201</f>
        <v>134296718.81999999</v>
      </c>
      <c r="F198" s="854">
        <f>F199+F200+F201</f>
        <v>134268771.08000001</v>
      </c>
      <c r="G198" s="2659"/>
      <c r="H198" s="2671"/>
      <c r="I198" s="2677"/>
      <c r="J198" s="2677"/>
      <c r="K198" s="2677"/>
      <c r="L198" s="2537"/>
      <c r="M198" s="1755"/>
    </row>
    <row r="199" spans="1:13" ht="14.25" customHeight="1">
      <c r="A199" s="2477"/>
      <c r="B199" s="2539"/>
      <c r="C199" s="2421"/>
      <c r="D199" s="707" t="s">
        <v>303</v>
      </c>
      <c r="E199" s="803">
        <v>134296718.81999999</v>
      </c>
      <c r="F199" s="854">
        <v>134268771.08000001</v>
      </c>
      <c r="G199" s="2659"/>
      <c r="H199" s="2671"/>
      <c r="I199" s="2677"/>
      <c r="J199" s="2677"/>
      <c r="K199" s="2677"/>
      <c r="L199" s="2537"/>
      <c r="M199" s="1755"/>
    </row>
    <row r="200" spans="1:13" ht="13.5" customHeight="1">
      <c r="A200" s="2477"/>
      <c r="B200" s="2539"/>
      <c r="C200" s="2421"/>
      <c r="D200" s="718" t="s">
        <v>304</v>
      </c>
      <c r="E200" s="854">
        <v>0</v>
      </c>
      <c r="F200" s="854">
        <v>0</v>
      </c>
      <c r="G200" s="2659"/>
      <c r="H200" s="2671"/>
      <c r="I200" s="2677"/>
      <c r="J200" s="2677"/>
      <c r="K200" s="2677"/>
      <c r="L200" s="2537"/>
      <c r="M200" s="1755"/>
    </row>
    <row r="201" spans="1:13" ht="21.75" customHeight="1">
      <c r="A201" s="2477"/>
      <c r="B201" s="2539"/>
      <c r="C201" s="2421"/>
      <c r="D201" s="709" t="s">
        <v>305</v>
      </c>
      <c r="E201" s="808">
        <v>0</v>
      </c>
      <c r="F201" s="803">
        <v>0</v>
      </c>
      <c r="G201" s="2659"/>
      <c r="H201" s="2671"/>
      <c r="I201" s="2677"/>
      <c r="J201" s="2677"/>
      <c r="K201" s="2677"/>
      <c r="L201" s="2537"/>
      <c r="M201" s="1755"/>
    </row>
    <row r="202" spans="1:13" ht="16.5" customHeight="1">
      <c r="A202" s="2544"/>
      <c r="B202" s="2539"/>
      <c r="C202" s="2421"/>
      <c r="D202" s="718" t="s">
        <v>302</v>
      </c>
      <c r="E202" s="803">
        <v>0</v>
      </c>
      <c r="F202" s="803">
        <v>0</v>
      </c>
      <c r="G202" s="2681"/>
      <c r="H202" s="2680"/>
      <c r="I202" s="2596"/>
      <c r="J202" s="2596"/>
      <c r="K202" s="2596"/>
      <c r="L202" s="2538"/>
      <c r="M202" s="1755"/>
    </row>
    <row r="203" spans="1:13" ht="16.5" customHeight="1">
      <c r="A203" s="2395" t="s">
        <v>982</v>
      </c>
      <c r="B203" s="2420" t="s">
        <v>59</v>
      </c>
      <c r="C203" s="2420" t="s">
        <v>402</v>
      </c>
      <c r="D203" s="718" t="s">
        <v>296</v>
      </c>
      <c r="E203" s="854">
        <f>E204+E208</f>
        <v>3119434</v>
      </c>
      <c r="F203" s="854">
        <f>F204+F208</f>
        <v>3118963</v>
      </c>
      <c r="G203" s="2525"/>
      <c r="H203" s="2384" t="s">
        <v>60</v>
      </c>
      <c r="I203" s="2390" t="s">
        <v>325</v>
      </c>
      <c r="J203" s="2390">
        <v>158</v>
      </c>
      <c r="K203" s="2390">
        <v>139</v>
      </c>
      <c r="L203" s="2536"/>
      <c r="M203" s="1755"/>
    </row>
    <row r="204" spans="1:13" ht="19.5" customHeight="1">
      <c r="A204" s="2477"/>
      <c r="B204" s="2539"/>
      <c r="C204" s="2421"/>
      <c r="D204" s="709" t="s">
        <v>301</v>
      </c>
      <c r="E204" s="854">
        <f>E205+E206+E207</f>
        <v>3119434</v>
      </c>
      <c r="F204" s="854">
        <f>F205+F206+F207</f>
        <v>3118963</v>
      </c>
      <c r="G204" s="2526"/>
      <c r="H204" s="2671"/>
      <c r="I204" s="2677"/>
      <c r="J204" s="2542"/>
      <c r="K204" s="2542"/>
      <c r="L204" s="2537"/>
      <c r="M204" s="1755"/>
    </row>
    <row r="205" spans="1:13" ht="14.25" customHeight="1">
      <c r="A205" s="2477"/>
      <c r="B205" s="2539"/>
      <c r="C205" s="2421"/>
      <c r="D205" s="707" t="s">
        <v>303</v>
      </c>
      <c r="E205" s="803">
        <v>3119434</v>
      </c>
      <c r="F205" s="854">
        <v>3118963</v>
      </c>
      <c r="G205" s="2526"/>
      <c r="H205" s="2671"/>
      <c r="I205" s="2677"/>
      <c r="J205" s="2542"/>
      <c r="K205" s="2542"/>
      <c r="L205" s="2537"/>
      <c r="M205" s="1755"/>
    </row>
    <row r="206" spans="1:13" ht="13.5" customHeight="1">
      <c r="A206" s="2477"/>
      <c r="B206" s="2539"/>
      <c r="C206" s="2421"/>
      <c r="D206" s="718" t="s">
        <v>304</v>
      </c>
      <c r="E206" s="854">
        <v>0</v>
      </c>
      <c r="F206" s="854">
        <v>0</v>
      </c>
      <c r="G206" s="2526"/>
      <c r="H206" s="2671"/>
      <c r="I206" s="2677"/>
      <c r="J206" s="2542"/>
      <c r="K206" s="2542"/>
      <c r="L206" s="2537"/>
      <c r="M206" s="1755"/>
    </row>
    <row r="207" spans="1:13" ht="21.75" customHeight="1">
      <c r="A207" s="2477"/>
      <c r="B207" s="2539"/>
      <c r="C207" s="2421"/>
      <c r="D207" s="709" t="s">
        <v>305</v>
      </c>
      <c r="E207" s="808">
        <v>0</v>
      </c>
      <c r="F207" s="803">
        <v>0</v>
      </c>
      <c r="G207" s="2526"/>
      <c r="H207" s="2671"/>
      <c r="I207" s="2677"/>
      <c r="J207" s="2542"/>
      <c r="K207" s="2542"/>
      <c r="L207" s="2537"/>
      <c r="M207" s="1755"/>
    </row>
    <row r="208" spans="1:13" ht="18" customHeight="1">
      <c r="A208" s="2544"/>
      <c r="B208" s="2539"/>
      <c r="C208" s="2421"/>
      <c r="D208" s="718" t="s">
        <v>302</v>
      </c>
      <c r="E208" s="803">
        <v>0</v>
      </c>
      <c r="F208" s="803">
        <v>0</v>
      </c>
      <c r="G208" s="2527"/>
      <c r="H208" s="2680"/>
      <c r="I208" s="2596"/>
      <c r="J208" s="2543"/>
      <c r="K208" s="2543"/>
      <c r="L208" s="2538"/>
      <c r="M208" s="1755"/>
    </row>
    <row r="209" spans="1:13" ht="20.25" customHeight="1">
      <c r="A209" s="2395" t="s">
        <v>985</v>
      </c>
      <c r="B209" s="2420" t="s">
        <v>61</v>
      </c>
      <c r="C209" s="2420" t="s">
        <v>162</v>
      </c>
      <c r="D209" s="718" t="s">
        <v>296</v>
      </c>
      <c r="E209" s="854">
        <f>E210+E214</f>
        <v>28173654.059999999</v>
      </c>
      <c r="F209" s="854">
        <f>F210+F214</f>
        <v>22777943.789999999</v>
      </c>
      <c r="G209" s="2525" t="s">
        <v>2739</v>
      </c>
      <c r="H209" s="2384" t="s">
        <v>62</v>
      </c>
      <c r="I209" s="2390" t="s">
        <v>164</v>
      </c>
      <c r="J209" s="2390">
        <v>5354.39</v>
      </c>
      <c r="K209" s="2390">
        <v>547.87900000000002</v>
      </c>
      <c r="L209" s="2536"/>
      <c r="M209" s="1755"/>
    </row>
    <row r="210" spans="1:13" ht="19.5" customHeight="1">
      <c r="A210" s="2477"/>
      <c r="B210" s="2539"/>
      <c r="C210" s="2421"/>
      <c r="D210" s="709" t="s">
        <v>301</v>
      </c>
      <c r="E210" s="854">
        <f>E211+E212+E213</f>
        <v>28173654.059999999</v>
      </c>
      <c r="F210" s="854">
        <f>F211+F212+F213</f>
        <v>22777943.789999999</v>
      </c>
      <c r="G210" s="2526"/>
      <c r="H210" s="2671"/>
      <c r="I210" s="2677"/>
      <c r="J210" s="2677"/>
      <c r="K210" s="2677"/>
      <c r="L210" s="2537"/>
      <c r="M210" s="1755"/>
    </row>
    <row r="211" spans="1:13" ht="14.25" customHeight="1">
      <c r="A211" s="2477"/>
      <c r="B211" s="2539"/>
      <c r="C211" s="2421"/>
      <c r="D211" s="707" t="s">
        <v>303</v>
      </c>
      <c r="E211" s="803">
        <v>28173654.059999999</v>
      </c>
      <c r="F211" s="854">
        <v>22777943.789999999</v>
      </c>
      <c r="G211" s="2526"/>
      <c r="H211" s="2671"/>
      <c r="I211" s="2677"/>
      <c r="J211" s="2677"/>
      <c r="K211" s="2677"/>
      <c r="L211" s="2537"/>
      <c r="M211" s="1755"/>
    </row>
    <row r="212" spans="1:13" ht="13.5" customHeight="1">
      <c r="A212" s="2477"/>
      <c r="B212" s="2539"/>
      <c r="C212" s="2421"/>
      <c r="D212" s="718" t="s">
        <v>304</v>
      </c>
      <c r="E212" s="854">
        <v>0</v>
      </c>
      <c r="F212" s="854">
        <v>0</v>
      </c>
      <c r="G212" s="2526"/>
      <c r="H212" s="2671"/>
      <c r="I212" s="2677"/>
      <c r="J212" s="2677"/>
      <c r="K212" s="2677"/>
      <c r="L212" s="2537"/>
      <c r="M212" s="1755"/>
    </row>
    <row r="213" spans="1:13" ht="21.75" customHeight="1">
      <c r="A213" s="2477"/>
      <c r="B213" s="2539"/>
      <c r="C213" s="2421"/>
      <c r="D213" s="709" t="s">
        <v>305</v>
      </c>
      <c r="E213" s="808">
        <v>0</v>
      </c>
      <c r="F213" s="803">
        <v>0</v>
      </c>
      <c r="G213" s="2526"/>
      <c r="H213" s="2671"/>
      <c r="I213" s="2677"/>
      <c r="J213" s="2677"/>
      <c r="K213" s="2677"/>
      <c r="L213" s="2537"/>
      <c r="M213" s="1755"/>
    </row>
    <row r="214" spans="1:13" ht="18.75" customHeight="1">
      <c r="A214" s="2544"/>
      <c r="B214" s="2539"/>
      <c r="C214" s="2421"/>
      <c r="D214" s="718" t="s">
        <v>302</v>
      </c>
      <c r="E214" s="803">
        <v>0</v>
      </c>
      <c r="F214" s="803">
        <v>0</v>
      </c>
      <c r="G214" s="2527"/>
      <c r="H214" s="2680"/>
      <c r="I214" s="2596"/>
      <c r="J214" s="2596"/>
      <c r="K214" s="2596"/>
      <c r="L214" s="2538"/>
      <c r="M214" s="1755"/>
    </row>
    <row r="215" spans="1:13" ht="15.75" customHeight="1">
      <c r="A215" s="2395" t="s">
        <v>988</v>
      </c>
      <c r="B215" s="2420" t="s">
        <v>17</v>
      </c>
      <c r="C215" s="2420" t="s">
        <v>162</v>
      </c>
      <c r="D215" s="718" t="s">
        <v>296</v>
      </c>
      <c r="E215" s="854">
        <f>E216+E220</f>
        <v>1046351.46</v>
      </c>
      <c r="F215" s="854">
        <f>F216+F220</f>
        <v>935195.5</v>
      </c>
      <c r="G215" s="2525" t="s">
        <v>2739</v>
      </c>
      <c r="H215" s="2384" t="s">
        <v>18</v>
      </c>
      <c r="I215" s="2390" t="s">
        <v>13</v>
      </c>
      <c r="J215" s="2390">
        <v>17178</v>
      </c>
      <c r="K215" s="2390">
        <v>16519</v>
      </c>
      <c r="L215" s="2536"/>
      <c r="M215" s="1755"/>
    </row>
    <row r="216" spans="1:13" ht="19.5" customHeight="1">
      <c r="A216" s="2477"/>
      <c r="B216" s="2539"/>
      <c r="C216" s="2421"/>
      <c r="D216" s="709" t="s">
        <v>301</v>
      </c>
      <c r="E216" s="854">
        <f>E217+E218+E219</f>
        <v>1046351.46</v>
      </c>
      <c r="F216" s="854">
        <f>F217+F218+F219</f>
        <v>935195.5</v>
      </c>
      <c r="G216" s="2526"/>
      <c r="H216" s="2671"/>
      <c r="I216" s="2677"/>
      <c r="J216" s="2677"/>
      <c r="K216" s="2677"/>
      <c r="L216" s="2537"/>
      <c r="M216" s="1755"/>
    </row>
    <row r="217" spans="1:13" ht="14.25" customHeight="1">
      <c r="A217" s="2477"/>
      <c r="B217" s="2539"/>
      <c r="C217" s="2421"/>
      <c r="D217" s="707" t="s">
        <v>303</v>
      </c>
      <c r="E217" s="803">
        <v>1046351.46</v>
      </c>
      <c r="F217" s="1658">
        <v>935195.5</v>
      </c>
      <c r="G217" s="2526"/>
      <c r="H217" s="2671"/>
      <c r="I217" s="2677"/>
      <c r="J217" s="2677"/>
      <c r="K217" s="2677"/>
      <c r="L217" s="2537"/>
      <c r="M217" s="1755"/>
    </row>
    <row r="218" spans="1:13" ht="13.5" customHeight="1">
      <c r="A218" s="2477"/>
      <c r="B218" s="2539"/>
      <c r="C218" s="2421"/>
      <c r="D218" s="718" t="s">
        <v>304</v>
      </c>
      <c r="E218" s="854">
        <v>0</v>
      </c>
      <c r="F218" s="854">
        <v>0</v>
      </c>
      <c r="G218" s="2526"/>
      <c r="H218" s="2671"/>
      <c r="I218" s="2677"/>
      <c r="J218" s="2677"/>
      <c r="K218" s="2677"/>
      <c r="L218" s="2537"/>
      <c r="M218" s="1755"/>
    </row>
    <row r="219" spans="1:13" ht="21.75" customHeight="1">
      <c r="A219" s="2477"/>
      <c r="B219" s="2539"/>
      <c r="C219" s="2421"/>
      <c r="D219" s="709" t="s">
        <v>305</v>
      </c>
      <c r="E219" s="808">
        <v>0</v>
      </c>
      <c r="F219" s="803">
        <v>0</v>
      </c>
      <c r="G219" s="2526"/>
      <c r="H219" s="2671"/>
      <c r="I219" s="2677"/>
      <c r="J219" s="2677"/>
      <c r="K219" s="2677"/>
      <c r="L219" s="2537"/>
      <c r="M219" s="1755"/>
    </row>
    <row r="220" spans="1:13" ht="14.25" customHeight="1">
      <c r="A220" s="2544"/>
      <c r="B220" s="2539"/>
      <c r="C220" s="2421"/>
      <c r="D220" s="718" t="s">
        <v>302</v>
      </c>
      <c r="E220" s="803">
        <v>0</v>
      </c>
      <c r="F220" s="803">
        <v>0</v>
      </c>
      <c r="G220" s="2527"/>
      <c r="H220" s="2680"/>
      <c r="I220" s="2596"/>
      <c r="J220" s="2596"/>
      <c r="K220" s="2596"/>
      <c r="L220" s="2538"/>
      <c r="M220" s="1755"/>
    </row>
    <row r="221" spans="1:13" s="672" customFormat="1" ht="14.25" customHeight="1">
      <c r="A221" s="2395" t="s">
        <v>134</v>
      </c>
      <c r="B221" s="2420" t="s">
        <v>2429</v>
      </c>
      <c r="C221" s="2420" t="s">
        <v>402</v>
      </c>
      <c r="D221" s="1066" t="s">
        <v>296</v>
      </c>
      <c r="E221" s="1080">
        <f>E222+E226</f>
        <v>50000</v>
      </c>
      <c r="F221" s="1080">
        <f>F222+F226</f>
        <v>50000</v>
      </c>
      <c r="G221" s="2525"/>
      <c r="H221" s="2384" t="s">
        <v>2430</v>
      </c>
      <c r="I221" s="2390" t="s">
        <v>325</v>
      </c>
      <c r="J221" s="2390">
        <v>2000</v>
      </c>
      <c r="K221" s="1466">
        <v>2000</v>
      </c>
      <c r="L221" s="2536"/>
      <c r="M221" s="1755"/>
    </row>
    <row r="222" spans="1:13" s="672" customFormat="1" ht="14.25" customHeight="1">
      <c r="A222" s="2477"/>
      <c r="B222" s="2539"/>
      <c r="C222" s="2421"/>
      <c r="D222" s="1063" t="s">
        <v>301</v>
      </c>
      <c r="E222" s="1080">
        <f>E223+E224+E225</f>
        <v>50000</v>
      </c>
      <c r="F222" s="1080">
        <f>F223+F224+F225</f>
        <v>50000</v>
      </c>
      <c r="G222" s="2526"/>
      <c r="H222" s="2671"/>
      <c r="I222" s="2677"/>
      <c r="J222" s="2542"/>
      <c r="K222" s="1070"/>
      <c r="L222" s="2537"/>
      <c r="M222" s="1755"/>
    </row>
    <row r="223" spans="1:13" s="672" customFormat="1" ht="14.25" customHeight="1">
      <c r="A223" s="2477"/>
      <c r="B223" s="2539"/>
      <c r="C223" s="2421"/>
      <c r="D223" s="1062" t="s">
        <v>303</v>
      </c>
      <c r="E223" s="1073">
        <v>50000</v>
      </c>
      <c r="F223" s="1658">
        <v>50000</v>
      </c>
      <c r="G223" s="2526"/>
      <c r="H223" s="2671"/>
      <c r="I223" s="2677"/>
      <c r="J223" s="2542"/>
      <c r="K223" s="1070"/>
      <c r="L223" s="2537"/>
      <c r="M223" s="1755"/>
    </row>
    <row r="224" spans="1:13" s="672" customFormat="1" ht="14.25" customHeight="1">
      <c r="A224" s="2477"/>
      <c r="B224" s="2539"/>
      <c r="C224" s="2421"/>
      <c r="D224" s="1066" t="s">
        <v>304</v>
      </c>
      <c r="E224" s="1080">
        <v>0</v>
      </c>
      <c r="F224" s="1080">
        <v>0</v>
      </c>
      <c r="G224" s="2526"/>
      <c r="H224" s="2671"/>
      <c r="I224" s="2677"/>
      <c r="J224" s="2542"/>
      <c r="K224" s="1070"/>
      <c r="L224" s="2537"/>
      <c r="M224" s="1755"/>
    </row>
    <row r="225" spans="1:13" s="672" customFormat="1" ht="14.25" customHeight="1">
      <c r="A225" s="2477"/>
      <c r="B225" s="2539"/>
      <c r="C225" s="2421"/>
      <c r="D225" s="1063" t="s">
        <v>305</v>
      </c>
      <c r="E225" s="1074">
        <v>0</v>
      </c>
      <c r="F225" s="1073">
        <v>0</v>
      </c>
      <c r="G225" s="2526"/>
      <c r="H225" s="2671"/>
      <c r="I225" s="2677"/>
      <c r="J225" s="2542"/>
      <c r="K225" s="1070"/>
      <c r="L225" s="2537"/>
      <c r="M225" s="1755"/>
    </row>
    <row r="226" spans="1:13" s="672" customFormat="1" ht="14.25" customHeight="1">
      <c r="A226" s="2544"/>
      <c r="B226" s="2539"/>
      <c r="C226" s="2421"/>
      <c r="D226" s="1066" t="s">
        <v>302</v>
      </c>
      <c r="E226" s="1073">
        <v>0</v>
      </c>
      <c r="F226" s="1073">
        <v>0</v>
      </c>
      <c r="G226" s="2527"/>
      <c r="H226" s="2680"/>
      <c r="I226" s="2596"/>
      <c r="J226" s="2543"/>
      <c r="K226" s="1070"/>
      <c r="L226" s="2538"/>
      <c r="M226" s="1755"/>
    </row>
    <row r="227" spans="1:13" s="5" customFormat="1" ht="13.5" customHeight="1">
      <c r="A227" s="2366" t="s">
        <v>139</v>
      </c>
      <c r="B227" s="2368" t="s">
        <v>19</v>
      </c>
      <c r="C227" s="2368"/>
      <c r="D227" s="716" t="s">
        <v>296</v>
      </c>
      <c r="E227" s="271">
        <f>E228+E232</f>
        <v>13237693.409999998</v>
      </c>
      <c r="F227" s="271">
        <f>F228+F232</f>
        <v>12858700.989999998</v>
      </c>
      <c r="G227" s="2411"/>
      <c r="H227" s="711"/>
      <c r="I227" s="711"/>
      <c r="J227" s="711"/>
      <c r="K227" s="711"/>
      <c r="L227" s="2802"/>
      <c r="M227" s="1755"/>
    </row>
    <row r="228" spans="1:13" s="5" customFormat="1" ht="18" customHeight="1">
      <c r="A228" s="2590"/>
      <c r="B228" s="2387"/>
      <c r="C228" s="2756"/>
      <c r="D228" s="722" t="s">
        <v>301</v>
      </c>
      <c r="E228" s="271">
        <f>E229+E230+E231</f>
        <v>13237693.409999998</v>
      </c>
      <c r="F228" s="271">
        <f>F229+F230+F231</f>
        <v>12858700.989999998</v>
      </c>
      <c r="G228" s="2412"/>
      <c r="H228" s="712"/>
      <c r="I228" s="712"/>
      <c r="J228" s="712"/>
      <c r="K228" s="712"/>
      <c r="L228" s="2803"/>
      <c r="M228" s="1755"/>
    </row>
    <row r="229" spans="1:13" s="5" customFormat="1" ht="11.25" customHeight="1">
      <c r="A229" s="2590"/>
      <c r="B229" s="2387"/>
      <c r="C229" s="2756"/>
      <c r="D229" s="722" t="s">
        <v>303</v>
      </c>
      <c r="E229" s="271">
        <f>E235+E241+E247+E253+E259</f>
        <v>13237693.409999998</v>
      </c>
      <c r="F229" s="271">
        <f>F235+F241+F247+F253+F259</f>
        <v>12858700.989999998</v>
      </c>
      <c r="G229" s="2412"/>
      <c r="H229" s="712"/>
      <c r="I229" s="712"/>
      <c r="J229" s="712"/>
      <c r="K229" s="712"/>
      <c r="L229" s="2803"/>
      <c r="M229" s="1755"/>
    </row>
    <row r="230" spans="1:13" s="5" customFormat="1" ht="13.5" customHeight="1">
      <c r="A230" s="2590"/>
      <c r="B230" s="2387"/>
      <c r="C230" s="2756"/>
      <c r="D230" s="716" t="s">
        <v>304</v>
      </c>
      <c r="E230" s="271">
        <f t="shared" ref="E230:F232" si="8">E236+E242+E248+E254+E260</f>
        <v>0</v>
      </c>
      <c r="F230" s="271">
        <f t="shared" si="8"/>
        <v>0</v>
      </c>
      <c r="G230" s="2412"/>
      <c r="H230" s="712"/>
      <c r="I230" s="712"/>
      <c r="J230" s="712"/>
      <c r="K230" s="712"/>
      <c r="L230" s="2803"/>
      <c r="M230" s="1755"/>
    </row>
    <row r="231" spans="1:13" s="5" customFormat="1" ht="22.5" customHeight="1">
      <c r="A231" s="2590"/>
      <c r="B231" s="2387"/>
      <c r="C231" s="2756"/>
      <c r="D231" s="722" t="s">
        <v>305</v>
      </c>
      <c r="E231" s="271">
        <f t="shared" si="8"/>
        <v>0</v>
      </c>
      <c r="F231" s="271">
        <f t="shared" si="8"/>
        <v>0</v>
      </c>
      <c r="G231" s="2412"/>
      <c r="H231" s="712"/>
      <c r="I231" s="712"/>
      <c r="J231" s="712"/>
      <c r="K231" s="712"/>
      <c r="L231" s="2803"/>
      <c r="M231" s="1755"/>
    </row>
    <row r="232" spans="1:13" s="5" customFormat="1" ht="12.75" customHeight="1">
      <c r="A232" s="2590"/>
      <c r="B232" s="2387"/>
      <c r="C232" s="2757"/>
      <c r="D232" s="716" t="s">
        <v>302</v>
      </c>
      <c r="E232" s="271">
        <f t="shared" si="8"/>
        <v>0</v>
      </c>
      <c r="F232" s="271">
        <f t="shared" si="8"/>
        <v>0</v>
      </c>
      <c r="G232" s="2412"/>
      <c r="H232" s="723"/>
      <c r="I232" s="723"/>
      <c r="J232" s="723"/>
      <c r="K232" s="723"/>
      <c r="L232" s="2804"/>
      <c r="M232" s="1755"/>
    </row>
    <row r="233" spans="1:13" ht="13.5" customHeight="1">
      <c r="A233" s="2395" t="s">
        <v>141</v>
      </c>
      <c r="B233" s="2420" t="s">
        <v>838</v>
      </c>
      <c r="C233" s="2420" t="s">
        <v>402</v>
      </c>
      <c r="D233" s="709" t="s">
        <v>296</v>
      </c>
      <c r="E233" s="854">
        <f>E234+E238</f>
        <v>8861095.5199999996</v>
      </c>
      <c r="F233" s="854">
        <f>F234+F238</f>
        <v>8858405.1099999994</v>
      </c>
      <c r="G233" s="2658"/>
      <c r="H233" s="2384" t="s">
        <v>839</v>
      </c>
      <c r="I233" s="2390" t="s">
        <v>325</v>
      </c>
      <c r="J233" s="2390">
        <v>543</v>
      </c>
      <c r="K233" s="2390">
        <v>528</v>
      </c>
      <c r="L233" s="2536"/>
      <c r="M233" s="1755"/>
    </row>
    <row r="234" spans="1:13" ht="19.5" customHeight="1">
      <c r="A234" s="2477"/>
      <c r="B234" s="2539"/>
      <c r="C234" s="2421"/>
      <c r="D234" s="709" t="s">
        <v>301</v>
      </c>
      <c r="E234" s="854">
        <f>E235+E236+E237</f>
        <v>8861095.5199999996</v>
      </c>
      <c r="F234" s="854">
        <f>F235+F236+F237</f>
        <v>8858405.1099999994</v>
      </c>
      <c r="G234" s="2659"/>
      <c r="H234" s="2671"/>
      <c r="I234" s="2677"/>
      <c r="J234" s="2677"/>
      <c r="K234" s="2677"/>
      <c r="L234" s="2537"/>
      <c r="M234" s="1755"/>
    </row>
    <row r="235" spans="1:13" ht="14.25" customHeight="1">
      <c r="A235" s="2477"/>
      <c r="B235" s="2539"/>
      <c r="C235" s="2421"/>
      <c r="D235" s="707" t="s">
        <v>303</v>
      </c>
      <c r="E235" s="803">
        <v>8861095.5199999996</v>
      </c>
      <c r="F235" s="854">
        <v>8858405.1099999994</v>
      </c>
      <c r="G235" s="2659"/>
      <c r="H235" s="2671"/>
      <c r="I235" s="2677"/>
      <c r="J235" s="2677"/>
      <c r="K235" s="2677"/>
      <c r="L235" s="2537"/>
      <c r="M235" s="1755"/>
    </row>
    <row r="236" spans="1:13" ht="17.25" customHeight="1">
      <c r="A236" s="2477"/>
      <c r="B236" s="2539"/>
      <c r="C236" s="2421"/>
      <c r="D236" s="718" t="s">
        <v>304</v>
      </c>
      <c r="E236" s="854">
        <v>0</v>
      </c>
      <c r="F236" s="854">
        <v>0</v>
      </c>
      <c r="G236" s="2659"/>
      <c r="H236" s="2671"/>
      <c r="I236" s="2677"/>
      <c r="J236" s="2677"/>
      <c r="K236" s="2677"/>
      <c r="L236" s="2537"/>
      <c r="M236" s="1755"/>
    </row>
    <row r="237" spans="1:13" ht="23.25" customHeight="1">
      <c r="A237" s="2477"/>
      <c r="B237" s="2539"/>
      <c r="C237" s="2421"/>
      <c r="D237" s="709" t="s">
        <v>305</v>
      </c>
      <c r="E237" s="808">
        <v>0</v>
      </c>
      <c r="F237" s="803">
        <v>0</v>
      </c>
      <c r="G237" s="2659"/>
      <c r="H237" s="2671"/>
      <c r="I237" s="2677"/>
      <c r="J237" s="2677"/>
      <c r="K237" s="2677"/>
      <c r="L237" s="2537"/>
      <c r="M237" s="1755"/>
    </row>
    <row r="238" spans="1:13" ht="41.25" customHeight="1">
      <c r="A238" s="2544"/>
      <c r="B238" s="2540"/>
      <c r="C238" s="2421"/>
      <c r="D238" s="718" t="s">
        <v>302</v>
      </c>
      <c r="E238" s="803">
        <v>0</v>
      </c>
      <c r="F238" s="803">
        <v>0</v>
      </c>
      <c r="G238" s="2681"/>
      <c r="H238" s="2680"/>
      <c r="I238" s="2596"/>
      <c r="J238" s="2596"/>
      <c r="K238" s="2596"/>
      <c r="L238" s="2538"/>
      <c r="M238" s="1755"/>
    </row>
    <row r="239" spans="1:13" ht="17.25" customHeight="1">
      <c r="A239" s="2395" t="s">
        <v>142</v>
      </c>
      <c r="B239" s="2420" t="s">
        <v>1208</v>
      </c>
      <c r="C239" s="2420" t="s">
        <v>402</v>
      </c>
      <c r="D239" s="709" t="s">
        <v>296</v>
      </c>
      <c r="E239" s="854">
        <f>E240+E244</f>
        <v>3793085.11</v>
      </c>
      <c r="F239" s="854">
        <f>F240+F244</f>
        <v>3760576.88</v>
      </c>
      <c r="G239" s="2658"/>
      <c r="H239" s="2384" t="s">
        <v>1209</v>
      </c>
      <c r="I239" s="2390" t="s">
        <v>325</v>
      </c>
      <c r="J239" s="2390">
        <v>450</v>
      </c>
      <c r="K239" s="2390">
        <v>429</v>
      </c>
      <c r="L239" s="2536"/>
      <c r="M239" s="1755"/>
    </row>
    <row r="240" spans="1:13" ht="21" customHeight="1">
      <c r="A240" s="2477"/>
      <c r="B240" s="2539"/>
      <c r="C240" s="2421"/>
      <c r="D240" s="709" t="s">
        <v>301</v>
      </c>
      <c r="E240" s="854">
        <f>E241+E242+E243</f>
        <v>3793085.11</v>
      </c>
      <c r="F240" s="808">
        <f>F241+F242+F243</f>
        <v>3760576.88</v>
      </c>
      <c r="G240" s="2659"/>
      <c r="H240" s="2639"/>
      <c r="I240" s="2677"/>
      <c r="J240" s="2677"/>
      <c r="K240" s="2677"/>
      <c r="L240" s="2537"/>
      <c r="M240" s="1755"/>
    </row>
    <row r="241" spans="1:13" ht="15" customHeight="1">
      <c r="A241" s="2477"/>
      <c r="B241" s="2539"/>
      <c r="C241" s="2421"/>
      <c r="D241" s="707" t="s">
        <v>303</v>
      </c>
      <c r="E241" s="803">
        <v>3793085.11</v>
      </c>
      <c r="F241" s="854">
        <v>3760576.88</v>
      </c>
      <c r="G241" s="2659"/>
      <c r="H241" s="2676"/>
      <c r="I241" s="2596"/>
      <c r="J241" s="2596"/>
      <c r="K241" s="2596"/>
      <c r="L241" s="2538"/>
      <c r="M241" s="1755"/>
    </row>
    <row r="242" spans="1:13" ht="14.25" customHeight="1">
      <c r="A242" s="2477"/>
      <c r="B242" s="2539"/>
      <c r="C242" s="2421"/>
      <c r="D242" s="718" t="s">
        <v>304</v>
      </c>
      <c r="E242" s="854">
        <v>0</v>
      </c>
      <c r="F242" s="854">
        <v>0</v>
      </c>
      <c r="G242" s="2659"/>
      <c r="H242" s="2658" t="s">
        <v>1210</v>
      </c>
      <c r="I242" s="2750" t="s">
        <v>325</v>
      </c>
      <c r="J242" s="2750">
        <v>6</v>
      </c>
      <c r="K242" s="2750">
        <v>5</v>
      </c>
      <c r="L242" s="2536"/>
      <c r="M242" s="1755"/>
    </row>
    <row r="243" spans="1:13" ht="18.75" customHeight="1">
      <c r="A243" s="2477"/>
      <c r="B243" s="2539"/>
      <c r="C243" s="2421"/>
      <c r="D243" s="709" t="s">
        <v>305</v>
      </c>
      <c r="E243" s="808">
        <v>0</v>
      </c>
      <c r="F243" s="803">
        <v>0</v>
      </c>
      <c r="G243" s="2659"/>
      <c r="H243" s="2659"/>
      <c r="I243" s="2801"/>
      <c r="J243" s="2801"/>
      <c r="K243" s="2801"/>
      <c r="L243" s="2537"/>
      <c r="M243" s="1755"/>
    </row>
    <row r="244" spans="1:13" ht="15" customHeight="1">
      <c r="A244" s="2544"/>
      <c r="B244" s="2539"/>
      <c r="C244" s="2421"/>
      <c r="D244" s="718" t="s">
        <v>302</v>
      </c>
      <c r="E244" s="803">
        <v>0</v>
      </c>
      <c r="F244" s="803">
        <v>0</v>
      </c>
      <c r="G244" s="2681"/>
      <c r="H244" s="2681"/>
      <c r="I244" s="2751"/>
      <c r="J244" s="2751"/>
      <c r="K244" s="2751"/>
      <c r="L244" s="2538"/>
      <c r="M244" s="1755"/>
    </row>
    <row r="245" spans="1:13" ht="13.5" customHeight="1">
      <c r="A245" s="2395" t="s">
        <v>145</v>
      </c>
      <c r="B245" s="2420" t="s">
        <v>840</v>
      </c>
      <c r="C245" s="2420" t="s">
        <v>402</v>
      </c>
      <c r="D245" s="709" t="s">
        <v>296</v>
      </c>
      <c r="E245" s="854">
        <f>E246+E250</f>
        <v>151710</v>
      </c>
      <c r="F245" s="854">
        <f>F246+F250</f>
        <v>151702</v>
      </c>
      <c r="G245" s="2384"/>
      <c r="H245" s="2384" t="s">
        <v>841</v>
      </c>
      <c r="I245" s="2390" t="s">
        <v>325</v>
      </c>
      <c r="J245" s="2390">
        <v>5</v>
      </c>
      <c r="K245" s="2390">
        <v>8</v>
      </c>
      <c r="L245" s="2536"/>
      <c r="M245" s="1755"/>
    </row>
    <row r="246" spans="1:13" ht="19.5" customHeight="1">
      <c r="A246" s="2477"/>
      <c r="B246" s="2539"/>
      <c r="C246" s="2421"/>
      <c r="D246" s="709" t="s">
        <v>301</v>
      </c>
      <c r="E246" s="854">
        <f>E247+E248+E249</f>
        <v>151710</v>
      </c>
      <c r="F246" s="854">
        <f>F247+F248+F249</f>
        <v>151702</v>
      </c>
      <c r="G246" s="2385"/>
      <c r="H246" s="2671"/>
      <c r="I246" s="2677"/>
      <c r="J246" s="2542"/>
      <c r="K246" s="2677"/>
      <c r="L246" s="2537"/>
      <c r="M246" s="1755"/>
    </row>
    <row r="247" spans="1:13" ht="14.25" customHeight="1">
      <c r="A247" s="2477"/>
      <c r="B247" s="2539"/>
      <c r="C247" s="2421"/>
      <c r="D247" s="707" t="s">
        <v>303</v>
      </c>
      <c r="E247" s="803">
        <v>151710</v>
      </c>
      <c r="F247" s="1752">
        <v>151702</v>
      </c>
      <c r="G247" s="2385"/>
      <c r="H247" s="2671"/>
      <c r="I247" s="2677"/>
      <c r="J247" s="2542"/>
      <c r="K247" s="2677"/>
      <c r="L247" s="2537"/>
      <c r="M247" s="1755"/>
    </row>
    <row r="248" spans="1:13" ht="13.5" customHeight="1">
      <c r="A248" s="2477"/>
      <c r="B248" s="2539"/>
      <c r="C248" s="2421"/>
      <c r="D248" s="718" t="s">
        <v>304</v>
      </c>
      <c r="E248" s="854">
        <v>0</v>
      </c>
      <c r="F248" s="854">
        <v>0</v>
      </c>
      <c r="G248" s="2385"/>
      <c r="H248" s="2671"/>
      <c r="I248" s="2677"/>
      <c r="J248" s="2542"/>
      <c r="K248" s="2677"/>
      <c r="L248" s="2537"/>
      <c r="M248" s="1755"/>
    </row>
    <row r="249" spans="1:13" ht="21.75" customHeight="1">
      <c r="A249" s="2477"/>
      <c r="B249" s="2539"/>
      <c r="C249" s="2421"/>
      <c r="D249" s="709" t="s">
        <v>305</v>
      </c>
      <c r="E249" s="808">
        <v>0</v>
      </c>
      <c r="F249" s="803">
        <v>0</v>
      </c>
      <c r="G249" s="2385"/>
      <c r="H249" s="2671"/>
      <c r="I249" s="2677"/>
      <c r="J249" s="2542"/>
      <c r="K249" s="2677"/>
      <c r="L249" s="2537"/>
      <c r="M249" s="1755"/>
    </row>
    <row r="250" spans="1:13" ht="15" customHeight="1">
      <c r="A250" s="2544"/>
      <c r="B250" s="2540"/>
      <c r="C250" s="2421"/>
      <c r="D250" s="718" t="s">
        <v>302</v>
      </c>
      <c r="E250" s="803">
        <v>0</v>
      </c>
      <c r="F250" s="803">
        <v>0</v>
      </c>
      <c r="G250" s="2398"/>
      <c r="H250" s="2680"/>
      <c r="I250" s="2596"/>
      <c r="J250" s="2543"/>
      <c r="K250" s="2596"/>
      <c r="L250" s="2538"/>
      <c r="M250" s="1755"/>
    </row>
    <row r="251" spans="1:13" ht="13.5" customHeight="1">
      <c r="A251" s="2395" t="s">
        <v>146</v>
      </c>
      <c r="B251" s="2420" t="s">
        <v>842</v>
      </c>
      <c r="C251" s="2420" t="s">
        <v>162</v>
      </c>
      <c r="D251" s="709" t="s">
        <v>296</v>
      </c>
      <c r="E251" s="854">
        <f>E252+E256</f>
        <v>421762.53</v>
      </c>
      <c r="F251" s="854">
        <f>F252+F256</f>
        <v>79225.5</v>
      </c>
      <c r="G251" s="2525" t="s">
        <v>2738</v>
      </c>
      <c r="H251" s="2384" t="s">
        <v>870</v>
      </c>
      <c r="I251" s="2390" t="s">
        <v>164</v>
      </c>
      <c r="J251" s="2390">
        <v>69.040000000000006</v>
      </c>
      <c r="K251" s="2390">
        <v>3.68</v>
      </c>
      <c r="L251" s="2536"/>
      <c r="M251" s="1755"/>
    </row>
    <row r="252" spans="1:13" ht="19.5" customHeight="1">
      <c r="A252" s="2477"/>
      <c r="B252" s="2539"/>
      <c r="C252" s="2421"/>
      <c r="D252" s="709" t="s">
        <v>301</v>
      </c>
      <c r="E252" s="854">
        <f>E253+E254+E255</f>
        <v>421762.53</v>
      </c>
      <c r="F252" s="854">
        <f>F253+F254+F255</f>
        <v>79225.5</v>
      </c>
      <c r="G252" s="2526"/>
      <c r="H252" s="2671"/>
      <c r="I252" s="2677"/>
      <c r="J252" s="2677"/>
      <c r="K252" s="2677"/>
      <c r="L252" s="2537"/>
      <c r="M252" s="1755"/>
    </row>
    <row r="253" spans="1:13" ht="14.25" customHeight="1">
      <c r="A253" s="2477"/>
      <c r="B253" s="2539"/>
      <c r="C253" s="2421"/>
      <c r="D253" s="707" t="s">
        <v>303</v>
      </c>
      <c r="E253" s="803">
        <v>421762.53</v>
      </c>
      <c r="F253" s="854">
        <v>79225.5</v>
      </c>
      <c r="G253" s="2526"/>
      <c r="H253" s="2671"/>
      <c r="I253" s="2677"/>
      <c r="J253" s="2677"/>
      <c r="K253" s="2677"/>
      <c r="L253" s="2537"/>
      <c r="M253" s="1755"/>
    </row>
    <row r="254" spans="1:13" ht="13.5" customHeight="1">
      <c r="A254" s="2477"/>
      <c r="B254" s="2539"/>
      <c r="C254" s="2421"/>
      <c r="D254" s="718" t="s">
        <v>304</v>
      </c>
      <c r="E254" s="854">
        <v>0</v>
      </c>
      <c r="F254" s="854">
        <v>0</v>
      </c>
      <c r="G254" s="2526"/>
      <c r="H254" s="2671"/>
      <c r="I254" s="2677"/>
      <c r="J254" s="2677"/>
      <c r="K254" s="2677"/>
      <c r="L254" s="2537"/>
      <c r="M254" s="1755"/>
    </row>
    <row r="255" spans="1:13" ht="21.75" customHeight="1">
      <c r="A255" s="2477"/>
      <c r="B255" s="2539"/>
      <c r="C255" s="2421"/>
      <c r="D255" s="709" t="s">
        <v>305</v>
      </c>
      <c r="E255" s="808">
        <v>0</v>
      </c>
      <c r="F255" s="803">
        <v>0</v>
      </c>
      <c r="G255" s="2526"/>
      <c r="H255" s="2671"/>
      <c r="I255" s="2677"/>
      <c r="J255" s="2677"/>
      <c r="K255" s="2677"/>
      <c r="L255" s="2537"/>
      <c r="M255" s="1755"/>
    </row>
    <row r="256" spans="1:13" ht="15" customHeight="1">
      <c r="A256" s="2544"/>
      <c r="B256" s="2540"/>
      <c r="C256" s="2422"/>
      <c r="D256" s="718" t="s">
        <v>302</v>
      </c>
      <c r="E256" s="803">
        <v>0</v>
      </c>
      <c r="F256" s="803">
        <v>0</v>
      </c>
      <c r="G256" s="2527"/>
      <c r="H256" s="2680"/>
      <c r="I256" s="2596"/>
      <c r="J256" s="2596"/>
      <c r="K256" s="2596"/>
      <c r="L256" s="2538"/>
      <c r="M256" s="1755"/>
    </row>
    <row r="257" spans="1:13" ht="21.75" customHeight="1">
      <c r="A257" s="2395" t="s">
        <v>20</v>
      </c>
      <c r="B257" s="2420" t="s">
        <v>21</v>
      </c>
      <c r="C257" s="2420" t="s">
        <v>162</v>
      </c>
      <c r="D257" s="709" t="s">
        <v>296</v>
      </c>
      <c r="E257" s="854">
        <f>E258+E262</f>
        <v>10040.25</v>
      </c>
      <c r="F257" s="854">
        <f>F258+F262</f>
        <v>8791.5</v>
      </c>
      <c r="G257" s="2525" t="s">
        <v>2738</v>
      </c>
      <c r="H257" s="2384" t="s">
        <v>22</v>
      </c>
      <c r="I257" s="2390" t="s">
        <v>13</v>
      </c>
      <c r="J257" s="2390">
        <v>164</v>
      </c>
      <c r="K257" s="2390">
        <v>178</v>
      </c>
      <c r="L257" s="2536"/>
      <c r="M257" s="1755"/>
    </row>
    <row r="258" spans="1:13" ht="19.5" customHeight="1">
      <c r="A258" s="2477"/>
      <c r="B258" s="2539"/>
      <c r="C258" s="2421"/>
      <c r="D258" s="709" t="s">
        <v>301</v>
      </c>
      <c r="E258" s="854">
        <f>E259+E260+E261</f>
        <v>10040.25</v>
      </c>
      <c r="F258" s="854">
        <f>F259+F260+F261</f>
        <v>8791.5</v>
      </c>
      <c r="G258" s="2526"/>
      <c r="H258" s="2671"/>
      <c r="I258" s="2677"/>
      <c r="J258" s="2677"/>
      <c r="K258" s="2542"/>
      <c r="L258" s="2537"/>
      <c r="M258" s="1755"/>
    </row>
    <row r="259" spans="1:13" ht="24" customHeight="1">
      <c r="A259" s="2477"/>
      <c r="B259" s="2539"/>
      <c r="C259" s="2421"/>
      <c r="D259" s="707" t="s">
        <v>303</v>
      </c>
      <c r="E259" s="803">
        <v>10040.25</v>
      </c>
      <c r="F259" s="854">
        <v>8791.5</v>
      </c>
      <c r="G259" s="2526"/>
      <c r="H259" s="2671"/>
      <c r="I259" s="2677"/>
      <c r="J259" s="2677"/>
      <c r="K259" s="2542"/>
      <c r="L259" s="2537"/>
      <c r="M259" s="1755"/>
    </row>
    <row r="260" spans="1:13" ht="13.5" customHeight="1">
      <c r="A260" s="2477"/>
      <c r="B260" s="2539"/>
      <c r="C260" s="2421"/>
      <c r="D260" s="718" t="s">
        <v>304</v>
      </c>
      <c r="E260" s="854">
        <v>0</v>
      </c>
      <c r="F260" s="854">
        <v>0</v>
      </c>
      <c r="G260" s="2526"/>
      <c r="H260" s="2671"/>
      <c r="I260" s="2677"/>
      <c r="J260" s="2677"/>
      <c r="K260" s="2542"/>
      <c r="L260" s="2537"/>
      <c r="M260" s="1755"/>
    </row>
    <row r="261" spans="1:13" ht="21.75" customHeight="1">
      <c r="A261" s="2477"/>
      <c r="B261" s="2539"/>
      <c r="C261" s="2421"/>
      <c r="D261" s="709" t="s">
        <v>305</v>
      </c>
      <c r="E261" s="808">
        <v>0</v>
      </c>
      <c r="F261" s="803">
        <v>0</v>
      </c>
      <c r="G261" s="2526"/>
      <c r="H261" s="2671"/>
      <c r="I261" s="2677"/>
      <c r="J261" s="2677"/>
      <c r="K261" s="2542"/>
      <c r="L261" s="2537"/>
      <c r="M261" s="1755"/>
    </row>
    <row r="262" spans="1:13" ht="21.75" customHeight="1">
      <c r="A262" s="2544"/>
      <c r="B262" s="2540"/>
      <c r="C262" s="2421"/>
      <c r="D262" s="718" t="s">
        <v>302</v>
      </c>
      <c r="E262" s="803">
        <v>0</v>
      </c>
      <c r="F262" s="803">
        <v>0</v>
      </c>
      <c r="G262" s="2527"/>
      <c r="H262" s="2680"/>
      <c r="I262" s="2596"/>
      <c r="J262" s="2596"/>
      <c r="K262" s="2543"/>
      <c r="L262" s="2538"/>
      <c r="M262" s="1755"/>
    </row>
    <row r="263" spans="1:13" s="5" customFormat="1" ht="13.5" customHeight="1">
      <c r="A263" s="2366" t="s">
        <v>91</v>
      </c>
      <c r="B263" s="2368" t="s">
        <v>871</v>
      </c>
      <c r="C263" s="2368"/>
      <c r="D263" s="716" t="s">
        <v>296</v>
      </c>
      <c r="E263" s="271">
        <f>E264+E268</f>
        <v>11707354.41</v>
      </c>
      <c r="F263" s="271">
        <f>F264+F268</f>
        <v>11579610.889999999</v>
      </c>
      <c r="G263" s="2411"/>
      <c r="H263" s="711"/>
      <c r="I263" s="711"/>
      <c r="J263" s="711"/>
      <c r="K263" s="711"/>
      <c r="L263" s="2802"/>
      <c r="M263" s="1755"/>
    </row>
    <row r="264" spans="1:13" s="5" customFormat="1" ht="18" customHeight="1">
      <c r="A264" s="2590"/>
      <c r="B264" s="2387"/>
      <c r="C264" s="2756"/>
      <c r="D264" s="722" t="s">
        <v>301</v>
      </c>
      <c r="E264" s="271">
        <f>E265+E266+E267</f>
        <v>11707354.41</v>
      </c>
      <c r="F264" s="271">
        <f>F265+F266+F267</f>
        <v>11579610.889999999</v>
      </c>
      <c r="G264" s="2412"/>
      <c r="H264" s="712"/>
      <c r="I264" s="712"/>
      <c r="J264" s="712"/>
      <c r="K264" s="712"/>
      <c r="L264" s="2803"/>
      <c r="M264" s="1755"/>
    </row>
    <row r="265" spans="1:13" s="5" customFormat="1" ht="11.25" customHeight="1">
      <c r="A265" s="2590"/>
      <c r="B265" s="2387"/>
      <c r="C265" s="2756"/>
      <c r="D265" s="722" t="s">
        <v>303</v>
      </c>
      <c r="E265" s="271">
        <f>E271+E277</f>
        <v>11707354.41</v>
      </c>
      <c r="F265" s="271">
        <f>F271+F277</f>
        <v>11579610.889999999</v>
      </c>
      <c r="G265" s="2412"/>
      <c r="H265" s="712"/>
      <c r="I265" s="712"/>
      <c r="J265" s="712"/>
      <c r="K265" s="712"/>
      <c r="L265" s="2803"/>
      <c r="M265" s="1755"/>
    </row>
    <row r="266" spans="1:13" s="5" customFormat="1" ht="13.5" customHeight="1">
      <c r="A266" s="2590"/>
      <c r="B266" s="2387"/>
      <c r="C266" s="2756"/>
      <c r="D266" s="716" t="s">
        <v>304</v>
      </c>
      <c r="E266" s="271">
        <f t="shared" ref="E266:F268" si="9">E272+E278</f>
        <v>0</v>
      </c>
      <c r="F266" s="271">
        <f t="shared" si="9"/>
        <v>0</v>
      </c>
      <c r="G266" s="2412"/>
      <c r="H266" s="712"/>
      <c r="I266" s="712"/>
      <c r="J266" s="712"/>
      <c r="K266" s="712"/>
      <c r="L266" s="2803"/>
      <c r="M266" s="1755"/>
    </row>
    <row r="267" spans="1:13" s="5" customFormat="1" ht="20.25" customHeight="1">
      <c r="A267" s="2590"/>
      <c r="B267" s="2387"/>
      <c r="C267" s="2756"/>
      <c r="D267" s="722" t="s">
        <v>305</v>
      </c>
      <c r="E267" s="271">
        <f t="shared" si="9"/>
        <v>0</v>
      </c>
      <c r="F267" s="271">
        <f t="shared" si="9"/>
        <v>0</v>
      </c>
      <c r="G267" s="2412"/>
      <c r="H267" s="712"/>
      <c r="I267" s="712"/>
      <c r="J267" s="712"/>
      <c r="K267" s="712"/>
      <c r="L267" s="2803"/>
      <c r="M267" s="1755"/>
    </row>
    <row r="268" spans="1:13" s="5" customFormat="1" ht="12.75" customHeight="1">
      <c r="A268" s="2590"/>
      <c r="B268" s="2387"/>
      <c r="C268" s="2757"/>
      <c r="D268" s="716" t="s">
        <v>302</v>
      </c>
      <c r="E268" s="271">
        <f t="shared" si="9"/>
        <v>0</v>
      </c>
      <c r="F268" s="271">
        <f t="shared" si="9"/>
        <v>0</v>
      </c>
      <c r="G268" s="2412"/>
      <c r="H268" s="723"/>
      <c r="I268" s="723"/>
      <c r="J268" s="723"/>
      <c r="K268" s="723"/>
      <c r="L268" s="2804"/>
      <c r="M268" s="1755"/>
    </row>
    <row r="269" spans="1:13" ht="13.5" customHeight="1">
      <c r="A269" s="2395" t="s">
        <v>93</v>
      </c>
      <c r="B269" s="2420" t="s">
        <v>872</v>
      </c>
      <c r="C269" s="2420" t="s">
        <v>402</v>
      </c>
      <c r="D269" s="709" t="s">
        <v>296</v>
      </c>
      <c r="E269" s="854">
        <f>E270+E274</f>
        <v>912347.16</v>
      </c>
      <c r="F269" s="854">
        <f>F270+F274</f>
        <v>818018.1</v>
      </c>
      <c r="G269" s="2938" t="s">
        <v>2740</v>
      </c>
      <c r="H269" s="2384" t="s">
        <v>915</v>
      </c>
      <c r="I269" s="2390" t="s">
        <v>325</v>
      </c>
      <c r="J269" s="2390">
        <v>149</v>
      </c>
      <c r="K269" s="2390">
        <v>129</v>
      </c>
      <c r="L269" s="2536"/>
      <c r="M269" s="1755"/>
    </row>
    <row r="270" spans="1:13" ht="19.5" customHeight="1">
      <c r="A270" s="2477"/>
      <c r="B270" s="2539"/>
      <c r="C270" s="2421"/>
      <c r="D270" s="709" t="s">
        <v>301</v>
      </c>
      <c r="E270" s="854">
        <f>E271+E272+E273</f>
        <v>912347.16</v>
      </c>
      <c r="F270" s="854">
        <f>F271+F272+F273</f>
        <v>818018.1</v>
      </c>
      <c r="G270" s="2939"/>
      <c r="H270" s="2671"/>
      <c r="I270" s="2677"/>
      <c r="J270" s="2677"/>
      <c r="K270" s="2677"/>
      <c r="L270" s="2537"/>
      <c r="M270" s="1755"/>
    </row>
    <row r="271" spans="1:13" ht="14.25" customHeight="1">
      <c r="A271" s="2477"/>
      <c r="B271" s="2539"/>
      <c r="C271" s="2421"/>
      <c r="D271" s="707" t="s">
        <v>303</v>
      </c>
      <c r="E271" s="803">
        <v>912347.16</v>
      </c>
      <c r="F271" s="854">
        <v>818018.1</v>
      </c>
      <c r="G271" s="2939"/>
      <c r="H271" s="2671"/>
      <c r="I271" s="2677"/>
      <c r="J271" s="2677"/>
      <c r="K271" s="2677"/>
      <c r="L271" s="2537"/>
      <c r="M271" s="1755"/>
    </row>
    <row r="272" spans="1:13" ht="13.5" customHeight="1">
      <c r="A272" s="2477"/>
      <c r="B272" s="2539"/>
      <c r="C272" s="2421"/>
      <c r="D272" s="718" t="s">
        <v>304</v>
      </c>
      <c r="E272" s="854">
        <v>0</v>
      </c>
      <c r="F272" s="854">
        <v>0</v>
      </c>
      <c r="G272" s="2939"/>
      <c r="H272" s="2671"/>
      <c r="I272" s="2677"/>
      <c r="J272" s="2677"/>
      <c r="K272" s="2677"/>
      <c r="L272" s="2537"/>
      <c r="M272" s="1755"/>
    </row>
    <row r="273" spans="1:13" ht="22.5" customHeight="1">
      <c r="A273" s="2477"/>
      <c r="B273" s="2539"/>
      <c r="C273" s="2421"/>
      <c r="D273" s="709" t="s">
        <v>305</v>
      </c>
      <c r="E273" s="808">
        <v>0</v>
      </c>
      <c r="F273" s="803">
        <v>0</v>
      </c>
      <c r="G273" s="2939"/>
      <c r="H273" s="2671"/>
      <c r="I273" s="2677"/>
      <c r="J273" s="2677"/>
      <c r="K273" s="2677"/>
      <c r="L273" s="2537"/>
      <c r="M273" s="1755"/>
    </row>
    <row r="274" spans="1:13" ht="59.25" customHeight="1">
      <c r="A274" s="2544"/>
      <c r="B274" s="2540"/>
      <c r="C274" s="2421"/>
      <c r="D274" s="718" t="s">
        <v>302</v>
      </c>
      <c r="E274" s="803">
        <v>0</v>
      </c>
      <c r="F274" s="803">
        <v>0</v>
      </c>
      <c r="G274" s="2940"/>
      <c r="H274" s="2680"/>
      <c r="I274" s="2596"/>
      <c r="J274" s="2596"/>
      <c r="K274" s="2596"/>
      <c r="L274" s="2538"/>
      <c r="M274" s="1755"/>
    </row>
    <row r="275" spans="1:13" ht="13.5" customHeight="1">
      <c r="A275" s="2395" t="s">
        <v>97</v>
      </c>
      <c r="B275" s="2420" t="s">
        <v>873</v>
      </c>
      <c r="C275" s="2420" t="s">
        <v>402</v>
      </c>
      <c r="D275" s="709" t="s">
        <v>296</v>
      </c>
      <c r="E275" s="854">
        <f>E276+E280</f>
        <v>10795007.25</v>
      </c>
      <c r="F275" s="854">
        <f>F276+F280</f>
        <v>10761592.789999999</v>
      </c>
      <c r="G275" s="2938"/>
      <c r="H275" s="2384" t="s">
        <v>916</v>
      </c>
      <c r="I275" s="2390" t="s">
        <v>325</v>
      </c>
      <c r="J275" s="2390">
        <v>1650</v>
      </c>
      <c r="K275" s="2390">
        <v>1650</v>
      </c>
      <c r="L275" s="2536"/>
      <c r="M275" s="1755"/>
    </row>
    <row r="276" spans="1:13" ht="19.5" customHeight="1">
      <c r="A276" s="2477"/>
      <c r="B276" s="2539"/>
      <c r="C276" s="2421"/>
      <c r="D276" s="709" t="s">
        <v>301</v>
      </c>
      <c r="E276" s="854">
        <f>E277+E278+E279</f>
        <v>10795007.25</v>
      </c>
      <c r="F276" s="854">
        <f>F277+F278+F279</f>
        <v>10761592.789999999</v>
      </c>
      <c r="G276" s="2939"/>
      <c r="H276" s="2671"/>
      <c r="I276" s="2677"/>
      <c r="J276" s="2677"/>
      <c r="K276" s="2677"/>
      <c r="L276" s="2537"/>
      <c r="M276" s="1755"/>
    </row>
    <row r="277" spans="1:13" ht="13.5" customHeight="1">
      <c r="A277" s="2477"/>
      <c r="B277" s="2539"/>
      <c r="C277" s="2421"/>
      <c r="D277" s="707" t="s">
        <v>303</v>
      </c>
      <c r="E277" s="803">
        <v>10795007.25</v>
      </c>
      <c r="F277" s="854">
        <v>10761592.789999999</v>
      </c>
      <c r="G277" s="2939"/>
      <c r="H277" s="2671"/>
      <c r="I277" s="2677"/>
      <c r="J277" s="2677"/>
      <c r="K277" s="2677"/>
      <c r="L277" s="2537"/>
      <c r="M277" s="1755"/>
    </row>
    <row r="278" spans="1:13" ht="16.5" customHeight="1">
      <c r="A278" s="2477"/>
      <c r="B278" s="2539"/>
      <c r="C278" s="2421"/>
      <c r="D278" s="718" t="s">
        <v>304</v>
      </c>
      <c r="E278" s="854">
        <v>0</v>
      </c>
      <c r="F278" s="854">
        <v>0</v>
      </c>
      <c r="G278" s="2939"/>
      <c r="H278" s="2671"/>
      <c r="I278" s="2677"/>
      <c r="J278" s="2677"/>
      <c r="K278" s="2677"/>
      <c r="L278" s="2537"/>
      <c r="M278" s="1755"/>
    </row>
    <row r="279" spans="1:13" ht="29.25" customHeight="1">
      <c r="A279" s="2477"/>
      <c r="B279" s="2539"/>
      <c r="C279" s="2421"/>
      <c r="D279" s="709" t="s">
        <v>305</v>
      </c>
      <c r="E279" s="808">
        <v>0</v>
      </c>
      <c r="F279" s="803">
        <v>0</v>
      </c>
      <c r="G279" s="2939"/>
      <c r="H279" s="2671"/>
      <c r="I279" s="2677"/>
      <c r="J279" s="2677"/>
      <c r="K279" s="2677"/>
      <c r="L279" s="2537"/>
      <c r="M279" s="1755"/>
    </row>
    <row r="280" spans="1:13" ht="17.25" customHeight="1">
      <c r="A280" s="2544"/>
      <c r="B280" s="2540"/>
      <c r="C280" s="2421"/>
      <c r="D280" s="718" t="s">
        <v>302</v>
      </c>
      <c r="E280" s="803">
        <v>0</v>
      </c>
      <c r="F280" s="803">
        <v>0</v>
      </c>
      <c r="G280" s="728"/>
      <c r="H280" s="2680"/>
      <c r="I280" s="2596"/>
      <c r="J280" s="2596"/>
      <c r="K280" s="2596"/>
      <c r="L280" s="2538"/>
      <c r="M280" s="1755"/>
    </row>
    <row r="281" spans="1:13" s="5" customFormat="1" ht="19.5" customHeight="1">
      <c r="A281" s="2366" t="s">
        <v>874</v>
      </c>
      <c r="B281" s="2368" t="s">
        <v>875</v>
      </c>
      <c r="C281" s="2368"/>
      <c r="D281" s="1068" t="s">
        <v>296</v>
      </c>
      <c r="E281" s="969">
        <f>E282+E286</f>
        <v>146268343.58000001</v>
      </c>
      <c r="F281" s="969">
        <f>F282+F286</f>
        <v>144370338.91</v>
      </c>
      <c r="G281" s="2411"/>
      <c r="H281" s="1060"/>
      <c r="I281" s="1060"/>
      <c r="J281" s="1060"/>
      <c r="K281" s="1060"/>
      <c r="L281" s="2802"/>
      <c r="M281" s="1755"/>
    </row>
    <row r="282" spans="1:13" s="5" customFormat="1" ht="19.5" customHeight="1">
      <c r="A282" s="2590"/>
      <c r="B282" s="2387"/>
      <c r="C282" s="2756"/>
      <c r="D282" s="1064" t="s">
        <v>301</v>
      </c>
      <c r="E282" s="969">
        <f>E283+E284+E285</f>
        <v>146268343.58000001</v>
      </c>
      <c r="F282" s="969">
        <f>F283+F284+F285</f>
        <v>144370338.91</v>
      </c>
      <c r="G282" s="2412"/>
      <c r="H282" s="1061"/>
      <c r="I282" s="1061"/>
      <c r="J282" s="1061"/>
      <c r="K282" s="1061"/>
      <c r="L282" s="2803"/>
      <c r="M282" s="1755"/>
    </row>
    <row r="283" spans="1:13" s="5" customFormat="1" ht="18.75" customHeight="1">
      <c r="A283" s="2590"/>
      <c r="B283" s="2387"/>
      <c r="C283" s="2756"/>
      <c r="D283" s="1064" t="s">
        <v>303</v>
      </c>
      <c r="E283" s="969">
        <f t="shared" ref="E283:F286" si="10">E289+E295</f>
        <v>146268343.58000001</v>
      </c>
      <c r="F283" s="969">
        <f t="shared" si="10"/>
        <v>144370338.91</v>
      </c>
      <c r="G283" s="2412"/>
      <c r="H283" s="1061"/>
      <c r="I283" s="1061"/>
      <c r="J283" s="1061"/>
      <c r="K283" s="1061"/>
      <c r="L283" s="2803"/>
      <c r="M283" s="1755"/>
    </row>
    <row r="284" spans="1:13" s="5" customFormat="1" ht="13.5" customHeight="1">
      <c r="A284" s="2590"/>
      <c r="B284" s="2387"/>
      <c r="C284" s="2756"/>
      <c r="D284" s="1068" t="s">
        <v>304</v>
      </c>
      <c r="E284" s="969">
        <f t="shared" si="10"/>
        <v>0</v>
      </c>
      <c r="F284" s="969">
        <f>F290+F296</f>
        <v>0</v>
      </c>
      <c r="G284" s="2412"/>
      <c r="H284" s="1061"/>
      <c r="I284" s="1061"/>
      <c r="J284" s="1061"/>
      <c r="K284" s="1061"/>
      <c r="L284" s="2803"/>
      <c r="M284" s="1755"/>
    </row>
    <row r="285" spans="1:13" s="5" customFormat="1" ht="22.5" customHeight="1">
      <c r="A285" s="2590"/>
      <c r="B285" s="2387"/>
      <c r="C285" s="2756"/>
      <c r="D285" s="1064" t="s">
        <v>305</v>
      </c>
      <c r="E285" s="969">
        <f t="shared" si="10"/>
        <v>0</v>
      </c>
      <c r="F285" s="969">
        <f t="shared" si="10"/>
        <v>0</v>
      </c>
      <c r="G285" s="2412"/>
      <c r="H285" s="1061"/>
      <c r="I285" s="1061"/>
      <c r="J285" s="1061"/>
      <c r="K285" s="1061"/>
      <c r="L285" s="2803"/>
      <c r="M285" s="1755"/>
    </row>
    <row r="286" spans="1:13" s="5" customFormat="1" ht="12.75" customHeight="1">
      <c r="A286" s="2590"/>
      <c r="B286" s="2387"/>
      <c r="C286" s="2757"/>
      <c r="D286" s="1068" t="s">
        <v>302</v>
      </c>
      <c r="E286" s="969">
        <f t="shared" si="10"/>
        <v>0</v>
      </c>
      <c r="F286" s="969">
        <f t="shared" si="10"/>
        <v>0</v>
      </c>
      <c r="G286" s="2413"/>
      <c r="H286" s="1065"/>
      <c r="I286" s="1065"/>
      <c r="J286" s="1065"/>
      <c r="K286" s="1065"/>
      <c r="L286" s="2804"/>
      <c r="M286" s="1755"/>
    </row>
    <row r="287" spans="1:13" ht="20.25" customHeight="1">
      <c r="A287" s="2395" t="s">
        <v>876</v>
      </c>
      <c r="B287" s="2420" t="s">
        <v>1261</v>
      </c>
      <c r="C287" s="2420" t="s">
        <v>402</v>
      </c>
      <c r="D287" s="709" t="s">
        <v>296</v>
      </c>
      <c r="E287" s="854">
        <f>E288+E292</f>
        <v>122784538.56</v>
      </c>
      <c r="F287" s="854">
        <f>F288+F292</f>
        <v>120894447.93000001</v>
      </c>
      <c r="G287" s="2658"/>
      <c r="H287" s="2384" t="s">
        <v>1211</v>
      </c>
      <c r="I287" s="2390" t="s">
        <v>325</v>
      </c>
      <c r="J287" s="2390">
        <v>4729</v>
      </c>
      <c r="K287" s="2390">
        <v>4569</v>
      </c>
      <c r="L287" s="2536"/>
      <c r="M287" s="1755"/>
    </row>
    <row r="288" spans="1:13" ht="21" customHeight="1">
      <c r="A288" s="2477"/>
      <c r="B288" s="2539"/>
      <c r="C288" s="2421"/>
      <c r="D288" s="709" t="s">
        <v>301</v>
      </c>
      <c r="E288" s="854">
        <f>E289+E290+E291</f>
        <v>122784538.56</v>
      </c>
      <c r="F288" s="854">
        <f>F289+F290+F291</f>
        <v>120894447.93000001</v>
      </c>
      <c r="G288" s="2659"/>
      <c r="H288" s="2671"/>
      <c r="I288" s="2677"/>
      <c r="J288" s="2677"/>
      <c r="K288" s="2677"/>
      <c r="L288" s="2537"/>
      <c r="M288" s="1755"/>
    </row>
    <row r="289" spans="1:13" ht="15.75" customHeight="1">
      <c r="A289" s="2477"/>
      <c r="B289" s="2539"/>
      <c r="C289" s="2421"/>
      <c r="D289" s="707" t="s">
        <v>303</v>
      </c>
      <c r="E289" s="803">
        <v>122784538.56</v>
      </c>
      <c r="F289" s="854">
        <v>120894447.93000001</v>
      </c>
      <c r="G289" s="2659"/>
      <c r="H289" s="2671"/>
      <c r="I289" s="2677"/>
      <c r="J289" s="2677"/>
      <c r="K289" s="2677"/>
      <c r="L289" s="2537"/>
      <c r="M289" s="1755"/>
    </row>
    <row r="290" spans="1:13" ht="14.25" customHeight="1">
      <c r="A290" s="2477"/>
      <c r="B290" s="2539"/>
      <c r="C290" s="2421"/>
      <c r="D290" s="718" t="s">
        <v>304</v>
      </c>
      <c r="E290" s="854">
        <v>0</v>
      </c>
      <c r="F290" s="854">
        <v>0</v>
      </c>
      <c r="G290" s="2659"/>
      <c r="H290" s="2671"/>
      <c r="I290" s="2677"/>
      <c r="J290" s="2677"/>
      <c r="K290" s="2677"/>
      <c r="L290" s="2537"/>
      <c r="M290" s="1755"/>
    </row>
    <row r="291" spans="1:13" ht="24" customHeight="1">
      <c r="A291" s="2477"/>
      <c r="B291" s="2539"/>
      <c r="C291" s="2421"/>
      <c r="D291" s="709" t="s">
        <v>305</v>
      </c>
      <c r="E291" s="808">
        <v>0</v>
      </c>
      <c r="F291" s="803">
        <v>0</v>
      </c>
      <c r="G291" s="2659"/>
      <c r="H291" s="2671"/>
      <c r="I291" s="2677"/>
      <c r="J291" s="2677"/>
      <c r="K291" s="2677"/>
      <c r="L291" s="2537"/>
      <c r="M291" s="1755"/>
    </row>
    <row r="292" spans="1:13" ht="63.75" customHeight="1">
      <c r="A292" s="2544"/>
      <c r="B292" s="2540"/>
      <c r="C292" s="2421"/>
      <c r="D292" s="718" t="s">
        <v>302</v>
      </c>
      <c r="E292" s="803">
        <v>0</v>
      </c>
      <c r="F292" s="803">
        <v>0</v>
      </c>
      <c r="G292" s="2681"/>
      <c r="H292" s="2680"/>
      <c r="I292" s="2596"/>
      <c r="J292" s="2596"/>
      <c r="K292" s="2596"/>
      <c r="L292" s="2538"/>
      <c r="M292" s="1755"/>
    </row>
    <row r="293" spans="1:13" ht="13.5" customHeight="1">
      <c r="A293" s="2395" t="s">
        <v>579</v>
      </c>
      <c r="B293" s="2420" t="s">
        <v>1212</v>
      </c>
      <c r="C293" s="2420" t="s">
        <v>402</v>
      </c>
      <c r="D293" s="709" t="s">
        <v>296</v>
      </c>
      <c r="E293" s="854">
        <f>E294+E298</f>
        <v>23483805.02</v>
      </c>
      <c r="F293" s="854">
        <f>F294+F298</f>
        <v>23475890.98</v>
      </c>
      <c r="G293" s="2658"/>
      <c r="H293" s="2384" t="s">
        <v>1213</v>
      </c>
      <c r="I293" s="2390" t="s">
        <v>325</v>
      </c>
      <c r="J293" s="2390">
        <v>2859</v>
      </c>
      <c r="K293" s="2390">
        <v>2853</v>
      </c>
      <c r="L293" s="2536"/>
      <c r="M293" s="1755"/>
    </row>
    <row r="294" spans="1:13" ht="19.5" customHeight="1">
      <c r="A294" s="2477"/>
      <c r="B294" s="2539"/>
      <c r="C294" s="2421"/>
      <c r="D294" s="709" t="s">
        <v>301</v>
      </c>
      <c r="E294" s="854">
        <f>E295+E296+E297</f>
        <v>23483805.02</v>
      </c>
      <c r="F294" s="854">
        <f>F295+F296+F297</f>
        <v>23475890.98</v>
      </c>
      <c r="G294" s="2659"/>
      <c r="H294" s="2671"/>
      <c r="I294" s="2677"/>
      <c r="J294" s="2677"/>
      <c r="K294" s="2677"/>
      <c r="L294" s="2537"/>
      <c r="M294" s="1755"/>
    </row>
    <row r="295" spans="1:13" ht="14.25" customHeight="1">
      <c r="A295" s="2477"/>
      <c r="B295" s="2539"/>
      <c r="C295" s="2421"/>
      <c r="D295" s="707" t="s">
        <v>303</v>
      </c>
      <c r="E295" s="803">
        <v>23483805.02</v>
      </c>
      <c r="F295" s="854">
        <v>23475890.98</v>
      </c>
      <c r="G295" s="2659"/>
      <c r="H295" s="2671"/>
      <c r="I295" s="2677"/>
      <c r="J295" s="2677"/>
      <c r="K295" s="2677"/>
      <c r="L295" s="2537"/>
      <c r="M295" s="1755"/>
    </row>
    <row r="296" spans="1:13" ht="13.5" customHeight="1">
      <c r="A296" s="2477"/>
      <c r="B296" s="2539"/>
      <c r="C296" s="2421"/>
      <c r="D296" s="718" t="s">
        <v>304</v>
      </c>
      <c r="E296" s="854">
        <v>0</v>
      </c>
      <c r="F296" s="854">
        <v>0</v>
      </c>
      <c r="G296" s="2659"/>
      <c r="H296" s="2671"/>
      <c r="I296" s="2677"/>
      <c r="J296" s="2677"/>
      <c r="K296" s="2677"/>
      <c r="L296" s="2537"/>
      <c r="M296" s="1755"/>
    </row>
    <row r="297" spans="1:13" ht="20.25" customHeight="1">
      <c r="A297" s="2477"/>
      <c r="B297" s="2539"/>
      <c r="C297" s="2421"/>
      <c r="D297" s="709" t="s">
        <v>305</v>
      </c>
      <c r="E297" s="808">
        <v>0</v>
      </c>
      <c r="F297" s="803">
        <v>0</v>
      </c>
      <c r="G297" s="2659"/>
      <c r="H297" s="2671"/>
      <c r="I297" s="2677"/>
      <c r="J297" s="2677"/>
      <c r="K297" s="2677"/>
      <c r="L297" s="2537"/>
      <c r="M297" s="1755"/>
    </row>
    <row r="298" spans="1:13" ht="27" customHeight="1">
      <c r="A298" s="2544"/>
      <c r="B298" s="2540"/>
      <c r="C298" s="2421"/>
      <c r="D298" s="718" t="s">
        <v>302</v>
      </c>
      <c r="E298" s="803">
        <v>0</v>
      </c>
      <c r="F298" s="803">
        <v>0</v>
      </c>
      <c r="G298" s="2681"/>
      <c r="H298" s="2680"/>
      <c r="I298" s="2596"/>
      <c r="J298" s="2596"/>
      <c r="K298" s="2596"/>
      <c r="L298" s="2538"/>
      <c r="M298" s="1755"/>
    </row>
    <row r="299" spans="1:13" s="5" customFormat="1" ht="13.5" customHeight="1">
      <c r="A299" s="2366" t="s">
        <v>580</v>
      </c>
      <c r="B299" s="2368" t="s">
        <v>877</v>
      </c>
      <c r="C299" s="2368"/>
      <c r="D299" s="716" t="s">
        <v>296</v>
      </c>
      <c r="E299" s="271">
        <f>E300+E304</f>
        <v>21984200</v>
      </c>
      <c r="F299" s="271">
        <f>F300+F304</f>
        <v>21972661.219999999</v>
      </c>
      <c r="G299" s="2411"/>
      <c r="H299" s="711"/>
      <c r="I299" s="711"/>
      <c r="J299" s="711"/>
      <c r="K299" s="711"/>
      <c r="L299" s="2802"/>
      <c r="M299" s="1755"/>
    </row>
    <row r="300" spans="1:13" s="5" customFormat="1" ht="18" customHeight="1">
      <c r="A300" s="2590"/>
      <c r="B300" s="2387"/>
      <c r="C300" s="2756"/>
      <c r="D300" s="722" t="s">
        <v>301</v>
      </c>
      <c r="E300" s="271">
        <f>E301+E302+E303</f>
        <v>21984200</v>
      </c>
      <c r="F300" s="271">
        <f>F301+F302+F303</f>
        <v>21972661.219999999</v>
      </c>
      <c r="G300" s="2412"/>
      <c r="H300" s="712"/>
      <c r="I300" s="712"/>
      <c r="J300" s="712"/>
      <c r="K300" s="712"/>
      <c r="L300" s="2803"/>
      <c r="M300" s="1755"/>
    </row>
    <row r="301" spans="1:13" s="5" customFormat="1" ht="12.75" customHeight="1">
      <c r="A301" s="2590"/>
      <c r="B301" s="2387"/>
      <c r="C301" s="2756"/>
      <c r="D301" s="722" t="s">
        <v>303</v>
      </c>
      <c r="E301" s="271">
        <f t="shared" ref="E301:F304" si="11">E307</f>
        <v>0</v>
      </c>
      <c r="F301" s="271">
        <f t="shared" si="11"/>
        <v>0</v>
      </c>
      <c r="G301" s="2412"/>
      <c r="H301" s="712"/>
      <c r="I301" s="712"/>
      <c r="J301" s="712"/>
      <c r="K301" s="712"/>
      <c r="L301" s="2803"/>
      <c r="M301" s="1755"/>
    </row>
    <row r="302" spans="1:13" s="5" customFormat="1" ht="15.75" customHeight="1">
      <c r="A302" s="2590"/>
      <c r="B302" s="2387"/>
      <c r="C302" s="2756"/>
      <c r="D302" s="716" t="s">
        <v>304</v>
      </c>
      <c r="E302" s="271">
        <f t="shared" si="11"/>
        <v>21984200</v>
      </c>
      <c r="F302" s="271">
        <f t="shared" si="11"/>
        <v>21972661.219999999</v>
      </c>
      <c r="G302" s="2412"/>
      <c r="H302" s="712"/>
      <c r="I302" s="712"/>
      <c r="J302" s="712"/>
      <c r="K302" s="712"/>
      <c r="L302" s="2803"/>
      <c r="M302" s="1755"/>
    </row>
    <row r="303" spans="1:13" s="5" customFormat="1" ht="22.5" customHeight="1">
      <c r="A303" s="2590"/>
      <c r="B303" s="2387"/>
      <c r="C303" s="2756"/>
      <c r="D303" s="722" t="s">
        <v>305</v>
      </c>
      <c r="E303" s="271">
        <f t="shared" si="11"/>
        <v>0</v>
      </c>
      <c r="F303" s="271">
        <f t="shared" si="11"/>
        <v>0</v>
      </c>
      <c r="G303" s="2412"/>
      <c r="H303" s="712"/>
      <c r="I303" s="712"/>
      <c r="J303" s="712"/>
      <c r="K303" s="712"/>
      <c r="L303" s="2803"/>
      <c r="M303" s="1755"/>
    </row>
    <row r="304" spans="1:13" s="5" customFormat="1" ht="12.75" customHeight="1">
      <c r="A304" s="2590"/>
      <c r="B304" s="2387"/>
      <c r="C304" s="2757"/>
      <c r="D304" s="716" t="s">
        <v>302</v>
      </c>
      <c r="E304" s="271">
        <f t="shared" si="11"/>
        <v>0</v>
      </c>
      <c r="F304" s="271">
        <f t="shared" si="11"/>
        <v>0</v>
      </c>
      <c r="G304" s="2413"/>
      <c r="H304" s="723"/>
      <c r="I304" s="723"/>
      <c r="J304" s="723"/>
      <c r="K304" s="723"/>
      <c r="L304" s="2804"/>
      <c r="M304" s="1755"/>
    </row>
    <row r="305" spans="1:13" ht="48.75" customHeight="1">
      <c r="A305" s="2395" t="s">
        <v>878</v>
      </c>
      <c r="B305" s="2420" t="s">
        <v>676</v>
      </c>
      <c r="C305" s="2420" t="s">
        <v>402</v>
      </c>
      <c r="D305" s="709" t="s">
        <v>296</v>
      </c>
      <c r="E305" s="854">
        <f>E306+E310</f>
        <v>21984200</v>
      </c>
      <c r="F305" s="854">
        <f>F306+F310</f>
        <v>21972661.219999999</v>
      </c>
      <c r="G305" s="2658"/>
      <c r="H305" s="2384" t="s">
        <v>677</v>
      </c>
      <c r="I305" s="2390" t="s">
        <v>325</v>
      </c>
      <c r="J305" s="2390">
        <v>1193</v>
      </c>
      <c r="K305" s="2390">
        <v>1074</v>
      </c>
      <c r="L305" s="2536"/>
      <c r="M305" s="1755"/>
    </row>
    <row r="306" spans="1:13" ht="54" customHeight="1">
      <c r="A306" s="2396"/>
      <c r="B306" s="2421"/>
      <c r="C306" s="2421"/>
      <c r="D306" s="709" t="s">
        <v>301</v>
      </c>
      <c r="E306" s="854">
        <f>E307+E308+E309</f>
        <v>21984200</v>
      </c>
      <c r="F306" s="854">
        <f>F307+F308+F309</f>
        <v>21972661.219999999</v>
      </c>
      <c r="G306" s="2659"/>
      <c r="H306" s="2398"/>
      <c r="I306" s="2392"/>
      <c r="J306" s="2392"/>
      <c r="K306" s="2392"/>
      <c r="L306" s="2538"/>
      <c r="M306" s="1755"/>
    </row>
    <row r="307" spans="1:13" ht="72.75" customHeight="1">
      <c r="A307" s="2396"/>
      <c r="B307" s="2421"/>
      <c r="C307" s="2421"/>
      <c r="D307" s="707" t="s">
        <v>303</v>
      </c>
      <c r="E307" s="803">
        <v>0</v>
      </c>
      <c r="F307" s="854">
        <v>0</v>
      </c>
      <c r="G307" s="2659"/>
      <c r="H307" s="785" t="s">
        <v>678</v>
      </c>
      <c r="I307" s="688" t="s">
        <v>325</v>
      </c>
      <c r="J307" s="853">
        <v>1176</v>
      </c>
      <c r="K307" s="853">
        <v>1065</v>
      </c>
      <c r="L307" s="1073"/>
      <c r="M307" s="1755"/>
    </row>
    <row r="308" spans="1:13" ht="51.75" customHeight="1">
      <c r="A308" s="2396"/>
      <c r="B308" s="2421"/>
      <c r="C308" s="2421"/>
      <c r="D308" s="718" t="s">
        <v>304</v>
      </c>
      <c r="E308" s="854">
        <v>21984200</v>
      </c>
      <c r="F308" s="854">
        <v>21972661.219999999</v>
      </c>
      <c r="G308" s="2659"/>
      <c r="H308" s="2638" t="s">
        <v>173</v>
      </c>
      <c r="I308" s="2576" t="s">
        <v>325</v>
      </c>
      <c r="J308" s="2576">
        <v>13</v>
      </c>
      <c r="K308" s="2576">
        <v>5</v>
      </c>
      <c r="L308" s="2536"/>
      <c r="M308" s="1755"/>
    </row>
    <row r="309" spans="1:13" ht="45.75" customHeight="1">
      <c r="A309" s="2396"/>
      <c r="B309" s="2421"/>
      <c r="C309" s="2421"/>
      <c r="D309" s="709" t="s">
        <v>305</v>
      </c>
      <c r="E309" s="808">
        <v>0</v>
      </c>
      <c r="F309" s="803">
        <v>0</v>
      </c>
      <c r="G309" s="2659"/>
      <c r="H309" s="2708"/>
      <c r="I309" s="2695"/>
      <c r="J309" s="2695"/>
      <c r="K309" s="2695"/>
      <c r="L309" s="2538"/>
      <c r="M309" s="1755"/>
    </row>
    <row r="310" spans="1:13" ht="72.75" customHeight="1">
      <c r="A310" s="2397"/>
      <c r="B310" s="2422"/>
      <c r="C310" s="2422"/>
      <c r="D310" s="718" t="s">
        <v>302</v>
      </c>
      <c r="E310" s="854">
        <v>0</v>
      </c>
      <c r="F310" s="854">
        <v>0</v>
      </c>
      <c r="G310" s="2681"/>
      <c r="H310" s="849" t="s">
        <v>174</v>
      </c>
      <c r="I310" s="770" t="s">
        <v>325</v>
      </c>
      <c r="J310" s="770">
        <v>4</v>
      </c>
      <c r="K310" s="770">
        <v>4</v>
      </c>
      <c r="L310" s="1080"/>
      <c r="M310" s="1755"/>
    </row>
    <row r="311" spans="1:13" s="5" customFormat="1" ht="13.5" customHeight="1">
      <c r="A311" s="2366" t="s">
        <v>175</v>
      </c>
      <c r="B311" s="2368" t="s">
        <v>886</v>
      </c>
      <c r="C311" s="2368"/>
      <c r="D311" s="716" t="s">
        <v>296</v>
      </c>
      <c r="E311" s="271">
        <f>E312+E316</f>
        <v>169161200</v>
      </c>
      <c r="F311" s="271">
        <f>F312+F316</f>
        <v>166349001.72</v>
      </c>
      <c r="G311" s="2411"/>
      <c r="H311" s="711"/>
      <c r="I311" s="711"/>
      <c r="J311" s="711"/>
      <c r="K311" s="711"/>
      <c r="L311" s="2802"/>
      <c r="M311" s="1755"/>
    </row>
    <row r="312" spans="1:13" s="5" customFormat="1" ht="18" customHeight="1">
      <c r="A312" s="2590"/>
      <c r="B312" s="2387"/>
      <c r="C312" s="2756"/>
      <c r="D312" s="722" t="s">
        <v>301</v>
      </c>
      <c r="E312" s="271">
        <f>E313+E314+E315</f>
        <v>169161200</v>
      </c>
      <c r="F312" s="271">
        <f>F313+F314+F315</f>
        <v>166349001.72</v>
      </c>
      <c r="G312" s="2412"/>
      <c r="H312" s="712"/>
      <c r="I312" s="712"/>
      <c r="J312" s="712"/>
      <c r="K312" s="712"/>
      <c r="L312" s="2803"/>
      <c r="M312" s="1755"/>
    </row>
    <row r="313" spans="1:13" s="5" customFormat="1" ht="12.75" customHeight="1">
      <c r="A313" s="2590"/>
      <c r="B313" s="2387"/>
      <c r="C313" s="2756"/>
      <c r="D313" s="722" t="s">
        <v>303</v>
      </c>
      <c r="E313" s="271">
        <f>E319</f>
        <v>0</v>
      </c>
      <c r="F313" s="271">
        <f>F319</f>
        <v>0</v>
      </c>
      <c r="G313" s="2412"/>
      <c r="H313" s="712"/>
      <c r="I313" s="712"/>
      <c r="J313" s="712"/>
      <c r="K313" s="712"/>
      <c r="L313" s="2803"/>
      <c r="M313" s="1755"/>
    </row>
    <row r="314" spans="1:13" s="5" customFormat="1" ht="15.75" customHeight="1">
      <c r="A314" s="2590"/>
      <c r="B314" s="2387"/>
      <c r="C314" s="2756"/>
      <c r="D314" s="716" t="s">
        <v>304</v>
      </c>
      <c r="E314" s="271">
        <f t="shared" ref="E314:F316" si="12">E320</f>
        <v>169161200</v>
      </c>
      <c r="F314" s="271">
        <f t="shared" si="12"/>
        <v>166349001.72</v>
      </c>
      <c r="G314" s="2412"/>
      <c r="H314" s="712"/>
      <c r="I314" s="712"/>
      <c r="J314" s="712"/>
      <c r="K314" s="712"/>
      <c r="L314" s="2803"/>
      <c r="M314" s="1755"/>
    </row>
    <row r="315" spans="1:13" s="5" customFormat="1" ht="22.5" customHeight="1">
      <c r="A315" s="2590"/>
      <c r="B315" s="2387"/>
      <c r="C315" s="2756"/>
      <c r="D315" s="722" t="s">
        <v>305</v>
      </c>
      <c r="E315" s="271">
        <f t="shared" si="12"/>
        <v>0</v>
      </c>
      <c r="F315" s="271">
        <f t="shared" si="12"/>
        <v>0</v>
      </c>
      <c r="G315" s="2412"/>
      <c r="H315" s="712"/>
      <c r="I315" s="712"/>
      <c r="J315" s="712"/>
      <c r="K315" s="712"/>
      <c r="L315" s="2803"/>
      <c r="M315" s="1755"/>
    </row>
    <row r="316" spans="1:13" s="5" customFormat="1" ht="12.75" customHeight="1">
      <c r="A316" s="2590"/>
      <c r="B316" s="2387"/>
      <c r="C316" s="2757"/>
      <c r="D316" s="716" t="s">
        <v>302</v>
      </c>
      <c r="E316" s="271">
        <f t="shared" si="12"/>
        <v>0</v>
      </c>
      <c r="F316" s="271">
        <f t="shared" si="12"/>
        <v>0</v>
      </c>
      <c r="G316" s="2413"/>
      <c r="H316" s="723"/>
      <c r="I316" s="723"/>
      <c r="J316" s="723"/>
      <c r="K316" s="723"/>
      <c r="L316" s="2804"/>
      <c r="M316" s="1755"/>
    </row>
    <row r="317" spans="1:13" ht="13.5" customHeight="1">
      <c r="A317" s="2395" t="s">
        <v>887</v>
      </c>
      <c r="B317" s="2420" t="s">
        <v>1479</v>
      </c>
      <c r="C317" s="2420" t="s">
        <v>402</v>
      </c>
      <c r="D317" s="709" t="s">
        <v>296</v>
      </c>
      <c r="E317" s="854">
        <f>E318+E322</f>
        <v>169161200</v>
      </c>
      <c r="F317" s="854">
        <f>F318+F322</f>
        <v>166349001.72</v>
      </c>
      <c r="G317" s="2658"/>
      <c r="H317" s="2384" t="s">
        <v>917</v>
      </c>
      <c r="I317" s="2390" t="s">
        <v>325</v>
      </c>
      <c r="J317" s="2390">
        <v>11503</v>
      </c>
      <c r="K317" s="2390">
        <v>10860</v>
      </c>
      <c r="L317" s="2536"/>
      <c r="M317" s="1755"/>
    </row>
    <row r="318" spans="1:13" ht="19.5" customHeight="1">
      <c r="A318" s="2477"/>
      <c r="B318" s="2539"/>
      <c r="C318" s="2421"/>
      <c r="D318" s="709" t="s">
        <v>301</v>
      </c>
      <c r="E318" s="854">
        <f>E319+E320+E321</f>
        <v>169161200</v>
      </c>
      <c r="F318" s="854">
        <f>F319+F320+F321</f>
        <v>166349001.72</v>
      </c>
      <c r="G318" s="2659"/>
      <c r="H318" s="2385"/>
      <c r="I318" s="2391"/>
      <c r="J318" s="2391"/>
      <c r="K318" s="2391"/>
      <c r="L318" s="2537"/>
      <c r="M318" s="1755"/>
    </row>
    <row r="319" spans="1:13" ht="14.25" customHeight="1">
      <c r="A319" s="2477"/>
      <c r="B319" s="2539"/>
      <c r="C319" s="2421"/>
      <c r="D319" s="707" t="s">
        <v>303</v>
      </c>
      <c r="E319" s="803">
        <v>0</v>
      </c>
      <c r="F319" s="854">
        <v>0</v>
      </c>
      <c r="G319" s="2659"/>
      <c r="H319" s="2385"/>
      <c r="I319" s="2391"/>
      <c r="J319" s="2391"/>
      <c r="K319" s="2391"/>
      <c r="L319" s="2537"/>
      <c r="M319" s="1755"/>
    </row>
    <row r="320" spans="1:13" ht="13.5" customHeight="1">
      <c r="A320" s="2477"/>
      <c r="B320" s="2539"/>
      <c r="C320" s="2421"/>
      <c r="D320" s="718" t="s">
        <v>304</v>
      </c>
      <c r="E320" s="854">
        <v>169161200</v>
      </c>
      <c r="F320" s="854">
        <v>166349001.72</v>
      </c>
      <c r="G320" s="2659"/>
      <c r="H320" s="2385"/>
      <c r="I320" s="2391"/>
      <c r="J320" s="2391"/>
      <c r="K320" s="2391"/>
      <c r="L320" s="2537"/>
      <c r="M320" s="1755"/>
    </row>
    <row r="321" spans="1:13" ht="21.75" customHeight="1">
      <c r="A321" s="2477"/>
      <c r="B321" s="2539"/>
      <c r="C321" s="2421"/>
      <c r="D321" s="709" t="s">
        <v>305</v>
      </c>
      <c r="E321" s="808">
        <v>0</v>
      </c>
      <c r="F321" s="803">
        <v>0</v>
      </c>
      <c r="G321" s="2659"/>
      <c r="H321" s="2385"/>
      <c r="I321" s="2391"/>
      <c r="J321" s="2391"/>
      <c r="K321" s="2391"/>
      <c r="L321" s="2537"/>
      <c r="M321" s="1755"/>
    </row>
    <row r="322" spans="1:13" ht="13.5" customHeight="1">
      <c r="A322" s="2544"/>
      <c r="B322" s="2540"/>
      <c r="C322" s="2421"/>
      <c r="D322" s="718" t="s">
        <v>302</v>
      </c>
      <c r="E322" s="803">
        <v>0</v>
      </c>
      <c r="F322" s="803">
        <v>0</v>
      </c>
      <c r="G322" s="2681"/>
      <c r="H322" s="2398"/>
      <c r="I322" s="2392"/>
      <c r="J322" s="2392"/>
      <c r="K322" s="2392"/>
      <c r="L322" s="2538"/>
      <c r="M322" s="1755"/>
    </row>
    <row r="323" spans="1:13" s="5" customFormat="1" ht="13.5" customHeight="1">
      <c r="A323" s="2366" t="s">
        <v>888</v>
      </c>
      <c r="B323" s="2368" t="s">
        <v>889</v>
      </c>
      <c r="C323" s="2368"/>
      <c r="D323" s="716" t="s">
        <v>296</v>
      </c>
      <c r="E323" s="271">
        <f>E324+E328</f>
        <v>79600</v>
      </c>
      <c r="F323" s="271">
        <f>F324+F328</f>
        <v>57740.47</v>
      </c>
      <c r="G323" s="2411"/>
      <c r="H323" s="711"/>
      <c r="I323" s="711"/>
      <c r="J323" s="711"/>
      <c r="K323" s="711"/>
      <c r="L323" s="2802"/>
      <c r="M323" s="1755"/>
    </row>
    <row r="324" spans="1:13" s="5" customFormat="1" ht="18" customHeight="1">
      <c r="A324" s="2590"/>
      <c r="B324" s="2387"/>
      <c r="C324" s="2756"/>
      <c r="D324" s="722" t="s">
        <v>301</v>
      </c>
      <c r="E324" s="271">
        <f>E325+E326+E327</f>
        <v>79600</v>
      </c>
      <c r="F324" s="271">
        <f>F325+F326+F327</f>
        <v>57740.47</v>
      </c>
      <c r="G324" s="2412"/>
      <c r="H324" s="712"/>
      <c r="I324" s="712"/>
      <c r="J324" s="712"/>
      <c r="K324" s="712"/>
      <c r="L324" s="2803"/>
      <c r="M324" s="1755"/>
    </row>
    <row r="325" spans="1:13" s="5" customFormat="1" ht="12.75" customHeight="1">
      <c r="A325" s="2590"/>
      <c r="B325" s="2387"/>
      <c r="C325" s="2756"/>
      <c r="D325" s="722" t="s">
        <v>303</v>
      </c>
      <c r="E325" s="271">
        <f t="shared" ref="E325:F328" si="13">E331</f>
        <v>0</v>
      </c>
      <c r="F325" s="271">
        <f t="shared" si="13"/>
        <v>0</v>
      </c>
      <c r="G325" s="2412"/>
      <c r="H325" s="712"/>
      <c r="I325" s="712"/>
      <c r="J325" s="712"/>
      <c r="K325" s="712"/>
      <c r="L325" s="2803"/>
      <c r="M325" s="1755"/>
    </row>
    <row r="326" spans="1:13" s="5" customFormat="1" ht="15.75" customHeight="1">
      <c r="A326" s="2590"/>
      <c r="B326" s="2387"/>
      <c r="C326" s="2756"/>
      <c r="D326" s="716" t="s">
        <v>304</v>
      </c>
      <c r="E326" s="271">
        <f t="shared" si="13"/>
        <v>79600</v>
      </c>
      <c r="F326" s="271">
        <f t="shared" si="13"/>
        <v>57740.47</v>
      </c>
      <c r="G326" s="2412"/>
      <c r="H326" s="712"/>
      <c r="I326" s="712"/>
      <c r="J326" s="712"/>
      <c r="K326" s="712"/>
      <c r="L326" s="2803"/>
      <c r="M326" s="1755"/>
    </row>
    <row r="327" spans="1:13" s="5" customFormat="1" ht="22.5" customHeight="1">
      <c r="A327" s="2590"/>
      <c r="B327" s="2387"/>
      <c r="C327" s="2756"/>
      <c r="D327" s="722" t="s">
        <v>305</v>
      </c>
      <c r="E327" s="271">
        <f t="shared" si="13"/>
        <v>0</v>
      </c>
      <c r="F327" s="271">
        <f t="shared" si="13"/>
        <v>0</v>
      </c>
      <c r="G327" s="2412"/>
      <c r="H327" s="712"/>
      <c r="I327" s="712"/>
      <c r="J327" s="712"/>
      <c r="K327" s="712"/>
      <c r="L327" s="2803"/>
      <c r="M327" s="1755"/>
    </row>
    <row r="328" spans="1:13" s="5" customFormat="1" ht="12.75" customHeight="1">
      <c r="A328" s="2590"/>
      <c r="B328" s="2387"/>
      <c r="C328" s="2757"/>
      <c r="D328" s="716" t="s">
        <v>302</v>
      </c>
      <c r="E328" s="271">
        <f t="shared" si="13"/>
        <v>0</v>
      </c>
      <c r="F328" s="271">
        <f t="shared" si="13"/>
        <v>0</v>
      </c>
      <c r="G328" s="2413"/>
      <c r="H328" s="723"/>
      <c r="I328" s="723"/>
      <c r="J328" s="723"/>
      <c r="K328" s="723"/>
      <c r="L328" s="2804"/>
      <c r="M328" s="1755"/>
    </row>
    <row r="329" spans="1:13">
      <c r="A329" s="2395" t="s">
        <v>890</v>
      </c>
      <c r="B329" s="2420" t="s">
        <v>1480</v>
      </c>
      <c r="C329" s="2420" t="s">
        <v>402</v>
      </c>
      <c r="D329" s="709" t="s">
        <v>296</v>
      </c>
      <c r="E329" s="854">
        <f>E330+E334</f>
        <v>79600</v>
      </c>
      <c r="F329" s="854">
        <f>F330+F334</f>
        <v>57740.47</v>
      </c>
      <c r="G329" s="2384" t="s">
        <v>3273</v>
      </c>
      <c r="H329" s="2384" t="s">
        <v>891</v>
      </c>
      <c r="I329" s="2390" t="s">
        <v>325</v>
      </c>
      <c r="J329" s="2390">
        <v>1</v>
      </c>
      <c r="K329" s="2390">
        <v>1</v>
      </c>
      <c r="L329" s="2536"/>
      <c r="M329" s="1755"/>
    </row>
    <row r="330" spans="1:13" ht="19.5">
      <c r="A330" s="2477"/>
      <c r="B330" s="2539"/>
      <c r="C330" s="2421"/>
      <c r="D330" s="709" t="s">
        <v>301</v>
      </c>
      <c r="E330" s="854">
        <f>E331+E332+E333</f>
        <v>79600</v>
      </c>
      <c r="F330" s="808">
        <f>F331+F332+F333</f>
        <v>57740.47</v>
      </c>
      <c r="G330" s="2385"/>
      <c r="H330" s="2639"/>
      <c r="I330" s="2677"/>
      <c r="J330" s="2677"/>
      <c r="K330" s="2677"/>
      <c r="L330" s="2537"/>
      <c r="M330" s="1755"/>
    </row>
    <row r="331" spans="1:13" ht="12.75" customHeight="1">
      <c r="A331" s="2477"/>
      <c r="B331" s="2539"/>
      <c r="C331" s="2421"/>
      <c r="D331" s="707" t="s">
        <v>303</v>
      </c>
      <c r="E331" s="803">
        <v>0</v>
      </c>
      <c r="F331" s="854">
        <v>0</v>
      </c>
      <c r="G331" s="2385"/>
      <c r="H331" s="2676"/>
      <c r="I331" s="2596"/>
      <c r="J331" s="2596"/>
      <c r="K331" s="2596"/>
      <c r="L331" s="2538"/>
      <c r="M331" s="1755"/>
    </row>
    <row r="332" spans="1:13" ht="13.5" customHeight="1">
      <c r="A332" s="2477"/>
      <c r="B332" s="2539"/>
      <c r="C332" s="2421"/>
      <c r="D332" s="718" t="s">
        <v>304</v>
      </c>
      <c r="E332" s="854">
        <v>79600</v>
      </c>
      <c r="F332" s="854">
        <v>57740.47</v>
      </c>
      <c r="G332" s="2385"/>
      <c r="H332" s="2658" t="s">
        <v>892</v>
      </c>
      <c r="I332" s="2750" t="s">
        <v>325</v>
      </c>
      <c r="J332" s="2750">
        <v>4</v>
      </c>
      <c r="K332" s="2750">
        <v>3</v>
      </c>
      <c r="L332" s="2525" t="s">
        <v>2741</v>
      </c>
      <c r="M332" s="1755"/>
    </row>
    <row r="333" spans="1:13" ht="19.5" customHeight="1">
      <c r="A333" s="2477"/>
      <c r="B333" s="2539"/>
      <c r="C333" s="2421"/>
      <c r="D333" s="709" t="s">
        <v>305</v>
      </c>
      <c r="E333" s="808">
        <v>0</v>
      </c>
      <c r="F333" s="803">
        <v>0</v>
      </c>
      <c r="G333" s="2385"/>
      <c r="H333" s="2659"/>
      <c r="I333" s="2801"/>
      <c r="J333" s="2801"/>
      <c r="K333" s="2801"/>
      <c r="L333" s="2526"/>
      <c r="M333" s="1755"/>
    </row>
    <row r="334" spans="1:13" ht="23.25" customHeight="1">
      <c r="A334" s="2544"/>
      <c r="B334" s="2539"/>
      <c r="C334" s="2421"/>
      <c r="D334" s="718" t="s">
        <v>302</v>
      </c>
      <c r="E334" s="803">
        <v>0</v>
      </c>
      <c r="F334" s="803">
        <v>0</v>
      </c>
      <c r="G334" s="2398"/>
      <c r="H334" s="2681"/>
      <c r="I334" s="2751"/>
      <c r="J334" s="2751"/>
      <c r="K334" s="2751"/>
      <c r="L334" s="2527"/>
      <c r="M334" s="1755"/>
    </row>
    <row r="335" spans="1:13" s="5" customFormat="1" ht="13.5" customHeight="1">
      <c r="A335" s="2366" t="s">
        <v>893</v>
      </c>
      <c r="B335" s="2368" t="s">
        <v>895</v>
      </c>
      <c r="C335" s="2368"/>
      <c r="D335" s="716" t="s">
        <v>296</v>
      </c>
      <c r="E335" s="271">
        <f>E336+E340</f>
        <v>303300</v>
      </c>
      <c r="F335" s="271">
        <f>F336+F340</f>
        <v>301415.86</v>
      </c>
      <c r="G335" s="2411"/>
      <c r="H335" s="711"/>
      <c r="I335" s="711"/>
      <c r="J335" s="711"/>
      <c r="K335" s="711"/>
      <c r="L335" s="2802"/>
      <c r="M335" s="1755"/>
    </row>
    <row r="336" spans="1:13" s="5" customFormat="1" ht="18" customHeight="1">
      <c r="A336" s="2590"/>
      <c r="B336" s="2387"/>
      <c r="C336" s="2756"/>
      <c r="D336" s="722" t="s">
        <v>301</v>
      </c>
      <c r="E336" s="271">
        <f>E337+E338+E339</f>
        <v>303300</v>
      </c>
      <c r="F336" s="271">
        <f>F337+F338+F339</f>
        <v>301415.86</v>
      </c>
      <c r="G336" s="2412"/>
      <c r="H336" s="712"/>
      <c r="I336" s="712"/>
      <c r="J336" s="712"/>
      <c r="K336" s="712"/>
      <c r="L336" s="2803"/>
      <c r="M336" s="1755"/>
    </row>
    <row r="337" spans="1:13" s="5" customFormat="1" ht="12.75" customHeight="1">
      <c r="A337" s="2590"/>
      <c r="B337" s="2387"/>
      <c r="C337" s="2756"/>
      <c r="D337" s="722" t="s">
        <v>303</v>
      </c>
      <c r="E337" s="271">
        <f t="shared" ref="E337:F340" si="14">E343</f>
        <v>0</v>
      </c>
      <c r="F337" s="271">
        <f t="shared" si="14"/>
        <v>0</v>
      </c>
      <c r="G337" s="2412"/>
      <c r="H337" s="712"/>
      <c r="I337" s="712"/>
      <c r="J337" s="712"/>
      <c r="K337" s="712"/>
      <c r="L337" s="2803"/>
      <c r="M337" s="1755"/>
    </row>
    <row r="338" spans="1:13" s="5" customFormat="1" ht="15.75" customHeight="1">
      <c r="A338" s="2590"/>
      <c r="B338" s="2387"/>
      <c r="C338" s="2756"/>
      <c r="D338" s="716" t="s">
        <v>304</v>
      </c>
      <c r="E338" s="271">
        <f t="shared" si="14"/>
        <v>303300</v>
      </c>
      <c r="F338" s="271">
        <f t="shared" si="14"/>
        <v>301415.86</v>
      </c>
      <c r="G338" s="2412"/>
      <c r="H338" s="712"/>
      <c r="I338" s="712"/>
      <c r="J338" s="712"/>
      <c r="K338" s="712"/>
      <c r="L338" s="2803"/>
      <c r="M338" s="1755"/>
    </row>
    <row r="339" spans="1:13" s="5" customFormat="1" ht="22.5" customHeight="1">
      <c r="A339" s="2590"/>
      <c r="B339" s="2387"/>
      <c r="C339" s="2756"/>
      <c r="D339" s="722" t="s">
        <v>305</v>
      </c>
      <c r="E339" s="271">
        <f t="shared" si="14"/>
        <v>0</v>
      </c>
      <c r="F339" s="271">
        <f t="shared" si="14"/>
        <v>0</v>
      </c>
      <c r="G339" s="2412"/>
      <c r="H339" s="712"/>
      <c r="I339" s="712"/>
      <c r="J339" s="712"/>
      <c r="K339" s="712"/>
      <c r="L339" s="2803"/>
      <c r="M339" s="1755"/>
    </row>
    <row r="340" spans="1:13" s="5" customFormat="1" ht="12.75" customHeight="1">
      <c r="A340" s="2590"/>
      <c r="B340" s="2387"/>
      <c r="C340" s="2757"/>
      <c r="D340" s="716" t="s">
        <v>302</v>
      </c>
      <c r="E340" s="271">
        <f t="shared" si="14"/>
        <v>0</v>
      </c>
      <c r="F340" s="271">
        <f t="shared" si="14"/>
        <v>0</v>
      </c>
      <c r="G340" s="2413"/>
      <c r="H340" s="723"/>
      <c r="I340" s="723"/>
      <c r="J340" s="723"/>
      <c r="K340" s="723"/>
      <c r="L340" s="2804"/>
      <c r="M340" s="1755"/>
    </row>
    <row r="341" spans="1:13" ht="13.5" customHeight="1">
      <c r="A341" s="2395" t="s">
        <v>894</v>
      </c>
      <c r="B341" s="2420" t="s">
        <v>1110</v>
      </c>
      <c r="C341" s="2420" t="s">
        <v>402</v>
      </c>
      <c r="D341" s="709" t="s">
        <v>296</v>
      </c>
      <c r="E341" s="854">
        <f>E342+E346</f>
        <v>303300</v>
      </c>
      <c r="F341" s="854">
        <f>F342+F346</f>
        <v>301415.86</v>
      </c>
      <c r="G341" s="2938"/>
      <c r="H341" s="2384" t="s">
        <v>896</v>
      </c>
      <c r="I341" s="2390" t="s">
        <v>325</v>
      </c>
      <c r="J341" s="2390">
        <v>100</v>
      </c>
      <c r="K341" s="2390">
        <v>104</v>
      </c>
      <c r="L341" s="2536"/>
      <c r="M341" s="1755"/>
    </row>
    <row r="342" spans="1:13" ht="19.5" customHeight="1">
      <c r="A342" s="2477"/>
      <c r="B342" s="2539"/>
      <c r="C342" s="2421"/>
      <c r="D342" s="709" t="s">
        <v>301</v>
      </c>
      <c r="E342" s="854">
        <f>E343+E344+E345</f>
        <v>303300</v>
      </c>
      <c r="F342" s="854">
        <f>F343+F344+F345</f>
        <v>301415.86</v>
      </c>
      <c r="G342" s="2939"/>
      <c r="H342" s="2671"/>
      <c r="I342" s="2677"/>
      <c r="J342" s="2542"/>
      <c r="K342" s="2677"/>
      <c r="L342" s="2537"/>
      <c r="M342" s="1755"/>
    </row>
    <row r="343" spans="1:13" ht="14.25" customHeight="1">
      <c r="A343" s="2477"/>
      <c r="B343" s="2539"/>
      <c r="C343" s="2421"/>
      <c r="D343" s="707" t="s">
        <v>303</v>
      </c>
      <c r="E343" s="803">
        <v>0</v>
      </c>
      <c r="F343" s="854">
        <v>0</v>
      </c>
      <c r="G343" s="2939"/>
      <c r="H343" s="2671"/>
      <c r="I343" s="2677"/>
      <c r="J343" s="2542"/>
      <c r="K343" s="2677"/>
      <c r="L343" s="2537"/>
      <c r="M343" s="1755"/>
    </row>
    <row r="344" spans="1:13" ht="14.25" customHeight="1">
      <c r="A344" s="2477"/>
      <c r="B344" s="2539"/>
      <c r="C344" s="2421"/>
      <c r="D344" s="718" t="s">
        <v>304</v>
      </c>
      <c r="E344" s="854">
        <v>303300</v>
      </c>
      <c r="F344" s="854">
        <v>301415.86</v>
      </c>
      <c r="G344" s="2939"/>
      <c r="H344" s="2671"/>
      <c r="I344" s="2677"/>
      <c r="J344" s="2542"/>
      <c r="K344" s="2677"/>
      <c r="L344" s="2537"/>
      <c r="M344" s="1755"/>
    </row>
    <row r="345" spans="1:13" ht="21.75" customHeight="1">
      <c r="A345" s="2477"/>
      <c r="B345" s="2539"/>
      <c r="C345" s="2421"/>
      <c r="D345" s="709" t="s">
        <v>305</v>
      </c>
      <c r="E345" s="808">
        <v>0</v>
      </c>
      <c r="F345" s="803">
        <v>0</v>
      </c>
      <c r="G345" s="2939"/>
      <c r="H345" s="2671"/>
      <c r="I345" s="2677"/>
      <c r="J345" s="2542"/>
      <c r="K345" s="2677"/>
      <c r="L345" s="2537"/>
      <c r="M345" s="1755"/>
    </row>
    <row r="346" spans="1:13" ht="37.5" customHeight="1">
      <c r="A346" s="2544"/>
      <c r="B346" s="2540"/>
      <c r="C346" s="2421"/>
      <c r="D346" s="718" t="s">
        <v>302</v>
      </c>
      <c r="E346" s="803">
        <v>0</v>
      </c>
      <c r="F346" s="803">
        <v>0</v>
      </c>
      <c r="G346" s="2940"/>
      <c r="H346" s="2680"/>
      <c r="I346" s="2596"/>
      <c r="J346" s="2543"/>
      <c r="K346" s="2596"/>
      <c r="L346" s="2538"/>
      <c r="M346" s="1755"/>
    </row>
    <row r="347" spans="1:13" s="5" customFormat="1" ht="13.5" customHeight="1">
      <c r="A347" s="2366" t="s">
        <v>897</v>
      </c>
      <c r="B347" s="2368" t="s">
        <v>898</v>
      </c>
      <c r="C347" s="2368"/>
      <c r="D347" s="716" t="s">
        <v>296</v>
      </c>
      <c r="E347" s="271">
        <f>E348+E352</f>
        <v>692093400</v>
      </c>
      <c r="F347" s="271">
        <f>F348+F352</f>
        <v>673669422.37</v>
      </c>
      <c r="G347" s="2411"/>
      <c r="H347" s="711"/>
      <c r="I347" s="711"/>
      <c r="J347" s="711"/>
      <c r="K347" s="711"/>
      <c r="L347" s="2802"/>
      <c r="M347" s="1755"/>
    </row>
    <row r="348" spans="1:13" s="5" customFormat="1" ht="18" customHeight="1">
      <c r="A348" s="2590"/>
      <c r="B348" s="2387"/>
      <c r="C348" s="2756"/>
      <c r="D348" s="722" t="s">
        <v>301</v>
      </c>
      <c r="E348" s="271">
        <f>E349+E350+E351</f>
        <v>692093400</v>
      </c>
      <c r="F348" s="271">
        <f>F349+F350+F351</f>
        <v>673669422.37</v>
      </c>
      <c r="G348" s="2412"/>
      <c r="H348" s="712"/>
      <c r="I348" s="712"/>
      <c r="J348" s="712"/>
      <c r="K348" s="712"/>
      <c r="L348" s="2803"/>
      <c r="M348" s="1755"/>
    </row>
    <row r="349" spans="1:13" s="5" customFormat="1" ht="12.75" customHeight="1">
      <c r="A349" s="2590"/>
      <c r="B349" s="2387"/>
      <c r="C349" s="2756"/>
      <c r="D349" s="722" t="s">
        <v>303</v>
      </c>
      <c r="E349" s="271">
        <f t="shared" ref="E349:F352" si="15">E355</f>
        <v>0</v>
      </c>
      <c r="F349" s="271">
        <f t="shared" si="15"/>
        <v>0</v>
      </c>
      <c r="G349" s="2412"/>
      <c r="H349" s="712"/>
      <c r="I349" s="712"/>
      <c r="J349" s="712"/>
      <c r="K349" s="712"/>
      <c r="L349" s="2803"/>
      <c r="M349" s="1755"/>
    </row>
    <row r="350" spans="1:13" s="5" customFormat="1" ht="15.75" customHeight="1">
      <c r="A350" s="2590"/>
      <c r="B350" s="2387"/>
      <c r="C350" s="2756"/>
      <c r="D350" s="716" t="s">
        <v>304</v>
      </c>
      <c r="E350" s="271">
        <f t="shared" si="15"/>
        <v>692093400</v>
      </c>
      <c r="F350" s="271">
        <f t="shared" si="15"/>
        <v>673669422.37</v>
      </c>
      <c r="G350" s="2412"/>
      <c r="H350" s="712"/>
      <c r="I350" s="712"/>
      <c r="J350" s="712"/>
      <c r="K350" s="712"/>
      <c r="L350" s="2803"/>
      <c r="M350" s="1755"/>
    </row>
    <row r="351" spans="1:13" s="5" customFormat="1" ht="22.5" customHeight="1">
      <c r="A351" s="2590"/>
      <c r="B351" s="2387"/>
      <c r="C351" s="2756"/>
      <c r="D351" s="722" t="s">
        <v>305</v>
      </c>
      <c r="E351" s="271">
        <f t="shared" si="15"/>
        <v>0</v>
      </c>
      <c r="F351" s="271">
        <f t="shared" si="15"/>
        <v>0</v>
      </c>
      <c r="G351" s="2412"/>
      <c r="H351" s="712"/>
      <c r="I351" s="712"/>
      <c r="J351" s="712"/>
      <c r="K351" s="712"/>
      <c r="L351" s="2803"/>
      <c r="M351" s="1755"/>
    </row>
    <row r="352" spans="1:13" s="5" customFormat="1" ht="12.75" customHeight="1">
      <c r="A352" s="2590"/>
      <c r="B352" s="2387"/>
      <c r="C352" s="2757"/>
      <c r="D352" s="716" t="s">
        <v>302</v>
      </c>
      <c r="E352" s="271">
        <f t="shared" si="15"/>
        <v>0</v>
      </c>
      <c r="F352" s="271">
        <f t="shared" si="15"/>
        <v>0</v>
      </c>
      <c r="G352" s="2413"/>
      <c r="H352" s="723"/>
      <c r="I352" s="723"/>
      <c r="J352" s="723"/>
      <c r="K352" s="723"/>
      <c r="L352" s="2804"/>
      <c r="M352" s="1755"/>
    </row>
    <row r="353" spans="1:13" ht="13.5" customHeight="1">
      <c r="A353" s="2395" t="s">
        <v>899</v>
      </c>
      <c r="B353" s="2420" t="s">
        <v>900</v>
      </c>
      <c r="C353" s="2420" t="s">
        <v>402</v>
      </c>
      <c r="D353" s="709" t="s">
        <v>296</v>
      </c>
      <c r="E353" s="854">
        <f>E354+E358</f>
        <v>692093400</v>
      </c>
      <c r="F353" s="854">
        <f>F354+F358</f>
        <v>673669422.37</v>
      </c>
      <c r="G353" s="2938"/>
      <c r="H353" s="2384" t="s">
        <v>901</v>
      </c>
      <c r="I353" s="2390" t="s">
        <v>325</v>
      </c>
      <c r="J353" s="2390">
        <v>71500</v>
      </c>
      <c r="K353" s="2390">
        <v>70730</v>
      </c>
      <c r="L353" s="2536"/>
      <c r="M353" s="1755"/>
    </row>
    <row r="354" spans="1:13" ht="19.5" customHeight="1">
      <c r="A354" s="2477"/>
      <c r="B354" s="2539"/>
      <c r="C354" s="2421"/>
      <c r="D354" s="709" t="s">
        <v>301</v>
      </c>
      <c r="E354" s="854">
        <f>E355+E356+E357</f>
        <v>692093400</v>
      </c>
      <c r="F354" s="854">
        <f>F355+F356+F357</f>
        <v>673669422.37</v>
      </c>
      <c r="G354" s="2939"/>
      <c r="H354" s="2671"/>
      <c r="I354" s="2677"/>
      <c r="J354" s="2677"/>
      <c r="K354" s="2677"/>
      <c r="L354" s="2537"/>
      <c r="M354" s="1755"/>
    </row>
    <row r="355" spans="1:13" ht="14.25" customHeight="1">
      <c r="A355" s="2477"/>
      <c r="B355" s="2539"/>
      <c r="C355" s="2421"/>
      <c r="D355" s="707" t="s">
        <v>303</v>
      </c>
      <c r="E355" s="803">
        <v>0</v>
      </c>
      <c r="F355" s="854">
        <v>0</v>
      </c>
      <c r="G355" s="2939"/>
      <c r="H355" s="2671"/>
      <c r="I355" s="2677"/>
      <c r="J355" s="2677"/>
      <c r="K355" s="2677"/>
      <c r="L355" s="2537"/>
      <c r="M355" s="1755"/>
    </row>
    <row r="356" spans="1:13" ht="13.5" customHeight="1">
      <c r="A356" s="2477"/>
      <c r="B356" s="2539"/>
      <c r="C356" s="2421"/>
      <c r="D356" s="718" t="s">
        <v>304</v>
      </c>
      <c r="E356" s="854">
        <v>692093400</v>
      </c>
      <c r="F356" s="854">
        <v>673669422.37</v>
      </c>
      <c r="G356" s="2939"/>
      <c r="H356" s="2671"/>
      <c r="I356" s="2677"/>
      <c r="J356" s="2677"/>
      <c r="K356" s="2677"/>
      <c r="L356" s="2537"/>
      <c r="M356" s="1755"/>
    </row>
    <row r="357" spans="1:13" ht="21.75" customHeight="1">
      <c r="A357" s="2477"/>
      <c r="B357" s="2539"/>
      <c r="C357" s="2421"/>
      <c r="D357" s="709" t="s">
        <v>305</v>
      </c>
      <c r="E357" s="808">
        <v>0</v>
      </c>
      <c r="F357" s="803">
        <v>0</v>
      </c>
      <c r="G357" s="2939"/>
      <c r="H357" s="2671"/>
      <c r="I357" s="2677"/>
      <c r="J357" s="2677"/>
      <c r="K357" s="2677"/>
      <c r="L357" s="2537"/>
      <c r="M357" s="1755"/>
    </row>
    <row r="358" spans="1:13" ht="16.5" customHeight="1">
      <c r="A358" s="2544"/>
      <c r="B358" s="2540"/>
      <c r="C358" s="2421"/>
      <c r="D358" s="718" t="s">
        <v>302</v>
      </c>
      <c r="E358" s="803">
        <v>0</v>
      </c>
      <c r="F358" s="803">
        <v>0</v>
      </c>
      <c r="G358" s="2940"/>
      <c r="H358" s="2680"/>
      <c r="I358" s="2596"/>
      <c r="J358" s="2596"/>
      <c r="K358" s="2596"/>
      <c r="L358" s="2538"/>
      <c r="M358" s="1755"/>
    </row>
    <row r="359" spans="1:13" s="5" customFormat="1" ht="13.5" customHeight="1">
      <c r="A359" s="2366" t="s">
        <v>902</v>
      </c>
      <c r="B359" s="2368" t="s">
        <v>903</v>
      </c>
      <c r="C359" s="2368"/>
      <c r="D359" s="716" t="s">
        <v>296</v>
      </c>
      <c r="E359" s="271">
        <f>E360+E364</f>
        <v>212183072.27000001</v>
      </c>
      <c r="F359" s="271">
        <f>F360+F364</f>
        <v>183006559.78</v>
      </c>
      <c r="G359" s="2411"/>
      <c r="H359" s="711"/>
      <c r="I359" s="711"/>
      <c r="J359" s="711"/>
      <c r="K359" s="711"/>
      <c r="L359" s="2802"/>
      <c r="M359" s="1755"/>
    </row>
    <row r="360" spans="1:13" s="5" customFormat="1" ht="18" customHeight="1">
      <c r="A360" s="2590"/>
      <c r="B360" s="2387"/>
      <c r="C360" s="2756"/>
      <c r="D360" s="722" t="s">
        <v>301</v>
      </c>
      <c r="E360" s="271">
        <f>E361+E362+E363</f>
        <v>212183072.27000001</v>
      </c>
      <c r="F360" s="271">
        <f>F361+F362+F363</f>
        <v>183006559.78</v>
      </c>
      <c r="G360" s="2412"/>
      <c r="H360" s="712"/>
      <c r="I360" s="712"/>
      <c r="J360" s="712"/>
      <c r="K360" s="712"/>
      <c r="L360" s="2803"/>
      <c r="M360" s="1755"/>
    </row>
    <row r="361" spans="1:13" s="5" customFormat="1" ht="12.75" customHeight="1">
      <c r="A361" s="2590"/>
      <c r="B361" s="2387"/>
      <c r="C361" s="2756"/>
      <c r="D361" s="722" t="s">
        <v>303</v>
      </c>
      <c r="E361" s="271">
        <f t="shared" ref="E361:F364" si="16">E367+E373+E379</f>
        <v>24583072.27</v>
      </c>
      <c r="F361" s="271">
        <f t="shared" si="16"/>
        <v>22215455.98</v>
      </c>
      <c r="G361" s="2412"/>
      <c r="H361" s="712"/>
      <c r="I361" s="712"/>
      <c r="J361" s="712"/>
      <c r="K361" s="712"/>
      <c r="L361" s="2803"/>
      <c r="M361" s="1755"/>
    </row>
    <row r="362" spans="1:13" s="5" customFormat="1" ht="15.75" customHeight="1">
      <c r="A362" s="2590"/>
      <c r="B362" s="2387"/>
      <c r="C362" s="2756"/>
      <c r="D362" s="716" t="s">
        <v>304</v>
      </c>
      <c r="E362" s="271">
        <f t="shared" si="16"/>
        <v>187600000</v>
      </c>
      <c r="F362" s="271">
        <f t="shared" si="16"/>
        <v>160791103.80000001</v>
      </c>
      <c r="G362" s="2412"/>
      <c r="H362" s="712"/>
      <c r="I362" s="712"/>
      <c r="J362" s="712"/>
      <c r="K362" s="712"/>
      <c r="L362" s="2803"/>
      <c r="M362" s="1755"/>
    </row>
    <row r="363" spans="1:13" s="5" customFormat="1" ht="22.5" customHeight="1">
      <c r="A363" s="2590"/>
      <c r="B363" s="2387"/>
      <c r="C363" s="2756"/>
      <c r="D363" s="722" t="s">
        <v>305</v>
      </c>
      <c r="E363" s="271">
        <f t="shared" si="16"/>
        <v>0</v>
      </c>
      <c r="F363" s="271">
        <f t="shared" si="16"/>
        <v>0</v>
      </c>
      <c r="G363" s="2412"/>
      <c r="H363" s="712"/>
      <c r="I363" s="712"/>
      <c r="J363" s="712"/>
      <c r="K363" s="712"/>
      <c r="L363" s="2803"/>
      <c r="M363" s="1755"/>
    </row>
    <row r="364" spans="1:13" s="5" customFormat="1" ht="12.75" customHeight="1">
      <c r="A364" s="2590"/>
      <c r="B364" s="2387"/>
      <c r="C364" s="2757"/>
      <c r="D364" s="716" t="s">
        <v>302</v>
      </c>
      <c r="E364" s="271">
        <f t="shared" si="16"/>
        <v>0</v>
      </c>
      <c r="F364" s="271">
        <f t="shared" si="16"/>
        <v>0</v>
      </c>
      <c r="G364" s="2413"/>
      <c r="H364" s="723"/>
      <c r="I364" s="723"/>
      <c r="J364" s="723"/>
      <c r="K364" s="723"/>
      <c r="L364" s="2804"/>
      <c r="M364" s="1755"/>
    </row>
    <row r="365" spans="1:13" s="5" customFormat="1" ht="15.75" customHeight="1">
      <c r="A365" s="2617" t="s">
        <v>904</v>
      </c>
      <c r="B365" s="2381" t="s">
        <v>905</v>
      </c>
      <c r="C365" s="2420" t="s">
        <v>402</v>
      </c>
      <c r="D365" s="709" t="s">
        <v>296</v>
      </c>
      <c r="E365" s="854">
        <f>E366+E370</f>
        <v>5494679</v>
      </c>
      <c r="F365" s="854">
        <f>F366+F370</f>
        <v>5183048.07</v>
      </c>
      <c r="G365" s="2384" t="s">
        <v>3274</v>
      </c>
      <c r="H365" s="2384" t="s">
        <v>906</v>
      </c>
      <c r="I365" s="2390" t="s">
        <v>325</v>
      </c>
      <c r="J365" s="2390">
        <v>253</v>
      </c>
      <c r="K365" s="2390">
        <v>284</v>
      </c>
      <c r="L365" s="2525" t="s">
        <v>2742</v>
      </c>
      <c r="M365" s="1755"/>
    </row>
    <row r="366" spans="1:13" s="5" customFormat="1" ht="42.75" customHeight="1">
      <c r="A366" s="2697"/>
      <c r="B366" s="2539"/>
      <c r="C366" s="2421"/>
      <c r="D366" s="709" t="s">
        <v>301</v>
      </c>
      <c r="E366" s="854">
        <f>E367+E368+E369</f>
        <v>5494679</v>
      </c>
      <c r="F366" s="854">
        <f>F367+F368+F369</f>
        <v>5183048.07</v>
      </c>
      <c r="G366" s="2541"/>
      <c r="H366" s="2676"/>
      <c r="I366" s="2931"/>
      <c r="J366" s="2931"/>
      <c r="K366" s="2931"/>
      <c r="L366" s="2527"/>
      <c r="M366" s="1755"/>
    </row>
    <row r="367" spans="1:13" s="5" customFormat="1" ht="15" customHeight="1">
      <c r="A367" s="2697"/>
      <c r="B367" s="2539"/>
      <c r="C367" s="2421"/>
      <c r="D367" s="709" t="s">
        <v>303</v>
      </c>
      <c r="E367" s="854">
        <v>5494679</v>
      </c>
      <c r="F367" s="854">
        <v>5183048.07</v>
      </c>
      <c r="G367" s="2541"/>
      <c r="H367" s="2384" t="s">
        <v>907</v>
      </c>
      <c r="I367" s="2390" t="s">
        <v>325</v>
      </c>
      <c r="J367" s="2932">
        <v>1791</v>
      </c>
      <c r="K367" s="2932">
        <v>696</v>
      </c>
      <c r="L367" s="2525" t="s">
        <v>2743</v>
      </c>
      <c r="M367" s="1755"/>
    </row>
    <row r="368" spans="1:13" s="5" customFormat="1" ht="93.75" customHeight="1">
      <c r="A368" s="2697"/>
      <c r="B368" s="2539"/>
      <c r="C368" s="2421"/>
      <c r="D368" s="718" t="s">
        <v>304</v>
      </c>
      <c r="E368" s="854">
        <v>0</v>
      </c>
      <c r="F368" s="854">
        <v>0</v>
      </c>
      <c r="G368" s="2541"/>
      <c r="H368" s="2671"/>
      <c r="I368" s="2931"/>
      <c r="J368" s="2937"/>
      <c r="K368" s="2937"/>
      <c r="L368" s="2527"/>
      <c r="M368" s="1755"/>
    </row>
    <row r="369" spans="1:14" ht="23.25" customHeight="1">
      <c r="A369" s="2697"/>
      <c r="B369" s="2539"/>
      <c r="C369" s="2421"/>
      <c r="D369" s="709" t="s">
        <v>305</v>
      </c>
      <c r="E369" s="854">
        <v>0</v>
      </c>
      <c r="F369" s="854">
        <v>0</v>
      </c>
      <c r="G369" s="2541"/>
      <c r="H369" s="2638" t="s">
        <v>908</v>
      </c>
      <c r="I369" s="2932" t="s">
        <v>325</v>
      </c>
      <c r="J369" s="2932">
        <v>38</v>
      </c>
      <c r="K369" s="2932">
        <v>36</v>
      </c>
      <c r="L369" s="2525" t="s">
        <v>2744</v>
      </c>
      <c r="M369" s="1755"/>
    </row>
    <row r="370" spans="1:14" ht="85.5" customHeight="1">
      <c r="A370" s="2698"/>
      <c r="B370" s="2540"/>
      <c r="C370" s="2421"/>
      <c r="D370" s="718" t="s">
        <v>302</v>
      </c>
      <c r="E370" s="854">
        <v>0</v>
      </c>
      <c r="F370" s="854">
        <v>0</v>
      </c>
      <c r="G370" s="2627"/>
      <c r="H370" s="2708"/>
      <c r="I370" s="2931"/>
      <c r="J370" s="2931"/>
      <c r="K370" s="2931"/>
      <c r="L370" s="2527"/>
      <c r="M370" s="1755"/>
    </row>
    <row r="371" spans="1:14" ht="13.5" customHeight="1">
      <c r="A371" s="2395" t="s">
        <v>909</v>
      </c>
      <c r="B371" s="2420" t="s">
        <v>910</v>
      </c>
      <c r="C371" s="2420" t="s">
        <v>402</v>
      </c>
      <c r="D371" s="709" t="s">
        <v>296</v>
      </c>
      <c r="E371" s="854">
        <f>E372+E376</f>
        <v>4115400</v>
      </c>
      <c r="F371" s="854">
        <f>F372+F376</f>
        <v>4115400</v>
      </c>
      <c r="G371" s="2384"/>
      <c r="H371" s="2384" t="s">
        <v>911</v>
      </c>
      <c r="I371" s="2390" t="s">
        <v>325</v>
      </c>
      <c r="J371" s="2390">
        <v>8000</v>
      </c>
      <c r="K371" s="2390">
        <v>9195</v>
      </c>
      <c r="L371" s="2525" t="s">
        <v>2745</v>
      </c>
      <c r="M371" s="1755"/>
      <c r="N371" s="2936"/>
    </row>
    <row r="372" spans="1:14" ht="19.5" customHeight="1">
      <c r="A372" s="2477"/>
      <c r="B372" s="2539"/>
      <c r="C372" s="2421"/>
      <c r="D372" s="709" t="s">
        <v>301</v>
      </c>
      <c r="E372" s="854">
        <f>E373+E374+E375</f>
        <v>4115400</v>
      </c>
      <c r="F372" s="854">
        <f>F373+F374+F375</f>
        <v>4115400</v>
      </c>
      <c r="G372" s="2671"/>
      <c r="H372" s="2385"/>
      <c r="I372" s="2391"/>
      <c r="J372" s="2391"/>
      <c r="K372" s="2391"/>
      <c r="L372" s="2526"/>
      <c r="M372" s="1755"/>
      <c r="N372" s="2936"/>
    </row>
    <row r="373" spans="1:14" ht="124.5" customHeight="1">
      <c r="A373" s="2477"/>
      <c r="B373" s="2539"/>
      <c r="C373" s="2421"/>
      <c r="D373" s="707" t="s">
        <v>303</v>
      </c>
      <c r="E373" s="803">
        <v>4115400</v>
      </c>
      <c r="F373" s="1752">
        <v>4115400</v>
      </c>
      <c r="G373" s="2671"/>
      <c r="H373" s="2385"/>
      <c r="I373" s="2392"/>
      <c r="J373" s="2391"/>
      <c r="K373" s="2391"/>
      <c r="L373" s="2527"/>
      <c r="M373" s="1755"/>
      <c r="N373" s="2936"/>
    </row>
    <row r="374" spans="1:14" ht="13.5" customHeight="1">
      <c r="A374" s="2477"/>
      <c r="B374" s="2539"/>
      <c r="C374" s="2421"/>
      <c r="D374" s="718" t="s">
        <v>304</v>
      </c>
      <c r="E374" s="854">
        <v>0</v>
      </c>
      <c r="F374" s="854">
        <v>0</v>
      </c>
      <c r="G374" s="2671"/>
      <c r="H374" s="2638" t="s">
        <v>1329</v>
      </c>
      <c r="I374" s="2474" t="s">
        <v>979</v>
      </c>
      <c r="J374" s="2576">
        <v>13718</v>
      </c>
      <c r="K374" s="2576">
        <v>15447</v>
      </c>
      <c r="L374" s="2525" t="s">
        <v>2746</v>
      </c>
      <c r="M374" s="1755"/>
      <c r="N374" s="2936"/>
    </row>
    <row r="375" spans="1:14" ht="21.75" customHeight="1">
      <c r="A375" s="2477"/>
      <c r="B375" s="2539"/>
      <c r="C375" s="2421"/>
      <c r="D375" s="709" t="s">
        <v>305</v>
      </c>
      <c r="E375" s="808">
        <v>0</v>
      </c>
      <c r="F375" s="803">
        <v>0</v>
      </c>
      <c r="G375" s="2671"/>
      <c r="H375" s="2948"/>
      <c r="I375" s="2474"/>
      <c r="J375" s="2474"/>
      <c r="K375" s="2474"/>
      <c r="L375" s="2526"/>
      <c r="M375" s="1755"/>
      <c r="N375" s="2936"/>
    </row>
    <row r="376" spans="1:14" ht="121.5" customHeight="1">
      <c r="A376" s="2544"/>
      <c r="B376" s="2540"/>
      <c r="C376" s="2422"/>
      <c r="D376" s="718" t="s">
        <v>302</v>
      </c>
      <c r="E376" s="803">
        <v>0</v>
      </c>
      <c r="F376" s="803">
        <v>0</v>
      </c>
      <c r="G376" s="2680"/>
      <c r="H376" s="2949"/>
      <c r="I376" s="2695"/>
      <c r="J376" s="2695"/>
      <c r="K376" s="2695"/>
      <c r="L376" s="2527"/>
      <c r="M376" s="1755"/>
    </row>
    <row r="377" spans="1:14" s="137" customFormat="1" ht="30.75" customHeight="1">
      <c r="A377" s="2395" t="s">
        <v>1635</v>
      </c>
      <c r="B377" s="2420" t="s">
        <v>2077</v>
      </c>
      <c r="C377" s="2420" t="s">
        <v>402</v>
      </c>
      <c r="D377" s="709" t="s">
        <v>296</v>
      </c>
      <c r="E377" s="2309">
        <f>E378+E382</f>
        <v>202572993.27000001</v>
      </c>
      <c r="F377" s="2309">
        <f>F378+F382</f>
        <v>173708111.71000001</v>
      </c>
      <c r="G377" s="2384" t="s">
        <v>3275</v>
      </c>
      <c r="H377" s="2308" t="s">
        <v>2078</v>
      </c>
      <c r="I377" s="692" t="s">
        <v>325</v>
      </c>
      <c r="J377" s="692">
        <v>1110</v>
      </c>
      <c r="K377" s="692">
        <v>1023</v>
      </c>
      <c r="L377" s="1080"/>
      <c r="M377" s="1755"/>
    </row>
    <row r="378" spans="1:14" s="137" customFormat="1" ht="50.25" customHeight="1">
      <c r="A378" s="2477"/>
      <c r="B378" s="2539"/>
      <c r="C378" s="2421"/>
      <c r="D378" s="709" t="s">
        <v>301</v>
      </c>
      <c r="E378" s="2309">
        <f>E379+E380+E381</f>
        <v>202572993.27000001</v>
      </c>
      <c r="F378" s="2309">
        <f>F379+F380+F381</f>
        <v>173708111.71000001</v>
      </c>
      <c r="G378" s="2541"/>
      <c r="H378" s="2308" t="s">
        <v>2630</v>
      </c>
      <c r="I378" s="692" t="s">
        <v>325</v>
      </c>
      <c r="J378" s="692">
        <v>36</v>
      </c>
      <c r="K378" s="692">
        <v>36</v>
      </c>
      <c r="L378" s="1080"/>
      <c r="M378" s="1755"/>
    </row>
    <row r="379" spans="1:14" s="137" customFormat="1" ht="17.25" customHeight="1">
      <c r="A379" s="2477"/>
      <c r="B379" s="2539"/>
      <c r="C379" s="2421"/>
      <c r="D379" s="707" t="s">
        <v>303</v>
      </c>
      <c r="E379" s="2302">
        <v>14972993.27</v>
      </c>
      <c r="F379" s="2309">
        <v>12917007.91</v>
      </c>
      <c r="G379" s="2541"/>
      <c r="H379" s="2384" t="s">
        <v>2631</v>
      </c>
      <c r="I379" s="2390" t="s">
        <v>325</v>
      </c>
      <c r="J379" s="2390">
        <v>6</v>
      </c>
      <c r="K379" s="2390">
        <v>54</v>
      </c>
      <c r="L379" s="2525" t="s">
        <v>2747</v>
      </c>
      <c r="M379" s="1755"/>
    </row>
    <row r="380" spans="1:14" s="137" customFormat="1" ht="65.25" customHeight="1">
      <c r="A380" s="2477"/>
      <c r="B380" s="2539"/>
      <c r="C380" s="2421"/>
      <c r="D380" s="718" t="s">
        <v>304</v>
      </c>
      <c r="E380" s="2309">
        <v>187600000</v>
      </c>
      <c r="F380" s="2309">
        <v>160791103.80000001</v>
      </c>
      <c r="G380" s="2541"/>
      <c r="H380" s="2398"/>
      <c r="I380" s="2392"/>
      <c r="J380" s="2392"/>
      <c r="K380" s="2392"/>
      <c r="L380" s="2527"/>
      <c r="M380" s="1755"/>
    </row>
    <row r="381" spans="1:14" s="137" customFormat="1" ht="21" customHeight="1">
      <c r="A381" s="2477"/>
      <c r="B381" s="2539"/>
      <c r="C381" s="2421"/>
      <c r="D381" s="709" t="s">
        <v>305</v>
      </c>
      <c r="E381" s="2303">
        <v>0</v>
      </c>
      <c r="F381" s="2302">
        <v>0</v>
      </c>
      <c r="G381" s="2541"/>
      <c r="H381" s="2385" t="s">
        <v>2632</v>
      </c>
      <c r="I381" s="2391" t="s">
        <v>325</v>
      </c>
      <c r="J381" s="2391">
        <v>3</v>
      </c>
      <c r="K381" s="2391">
        <v>0</v>
      </c>
      <c r="L381" s="2525" t="s">
        <v>2748</v>
      </c>
      <c r="M381" s="1755"/>
    </row>
    <row r="382" spans="1:14" s="137" customFormat="1" ht="40.5" customHeight="1">
      <c r="A382" s="2544"/>
      <c r="B382" s="2540"/>
      <c r="C382" s="2422"/>
      <c r="D382" s="718" t="s">
        <v>302</v>
      </c>
      <c r="E382" s="2302">
        <v>0</v>
      </c>
      <c r="F382" s="2302">
        <v>0</v>
      </c>
      <c r="G382" s="2627"/>
      <c r="H382" s="2398"/>
      <c r="I382" s="2391"/>
      <c r="J382" s="2391"/>
      <c r="K382" s="2391"/>
      <c r="L382" s="2527"/>
      <c r="M382" s="1755"/>
    </row>
    <row r="383" spans="1:14" s="672" customFormat="1" ht="40.5" customHeight="1">
      <c r="A383" s="1474"/>
      <c r="B383" s="1477"/>
      <c r="C383" s="1475"/>
      <c r="D383" s="1467"/>
      <c r="E383" s="2302"/>
      <c r="F383" s="2302"/>
      <c r="G383" s="2304"/>
      <c r="H383" s="2297" t="s">
        <v>2079</v>
      </c>
      <c r="I383" s="1472" t="s">
        <v>325</v>
      </c>
      <c r="J383" s="1472">
        <v>390</v>
      </c>
      <c r="K383" s="1472">
        <v>399</v>
      </c>
      <c r="L383" s="1480"/>
      <c r="M383" s="1755"/>
    </row>
    <row r="384" spans="1:14" s="672" customFormat="1" ht="96" customHeight="1">
      <c r="A384" s="1474"/>
      <c r="B384" s="1477"/>
      <c r="C384" s="1475"/>
      <c r="D384" s="1468"/>
      <c r="E384" s="2303"/>
      <c r="F384" s="2303"/>
      <c r="G384" s="2304"/>
      <c r="H384" s="2297" t="s">
        <v>2633</v>
      </c>
      <c r="I384" s="1472" t="s">
        <v>325</v>
      </c>
      <c r="J384" s="1472">
        <v>40</v>
      </c>
      <c r="K384" s="1472">
        <v>15</v>
      </c>
      <c r="L384" s="1759" t="s">
        <v>2749</v>
      </c>
      <c r="M384" s="1755"/>
    </row>
    <row r="385" spans="1:13" s="672" customFormat="1" ht="31.5" customHeight="1">
      <c r="A385" s="1474"/>
      <c r="B385" s="1477"/>
      <c r="C385" s="1475"/>
      <c r="D385" s="1469"/>
      <c r="E385" s="1481"/>
      <c r="F385" s="1481"/>
      <c r="G385" s="1478"/>
      <c r="H385" s="1743" t="s">
        <v>2634</v>
      </c>
      <c r="I385" s="1462" t="s">
        <v>325</v>
      </c>
      <c r="J385" s="1462">
        <v>660</v>
      </c>
      <c r="K385" s="1462">
        <v>648</v>
      </c>
      <c r="L385" s="1481"/>
      <c r="M385" s="1755"/>
    </row>
    <row r="386" spans="1:13" s="5" customFormat="1" ht="13.5" customHeight="1">
      <c r="A386" s="2366" t="s">
        <v>912</v>
      </c>
      <c r="B386" s="2368" t="s">
        <v>913</v>
      </c>
      <c r="C386" s="2368"/>
      <c r="D386" s="716" t="s">
        <v>296</v>
      </c>
      <c r="E386" s="271">
        <f>E387+E391</f>
        <v>1143710664.76</v>
      </c>
      <c r="F386" s="271">
        <f>F387+F391</f>
        <v>1105520591.26</v>
      </c>
      <c r="G386" s="2411"/>
      <c r="H386" s="711"/>
      <c r="I386" s="711"/>
      <c r="J386" s="711"/>
      <c r="K386" s="711"/>
      <c r="L386" s="2802"/>
      <c r="M386" s="1755"/>
    </row>
    <row r="387" spans="1:13" s="5" customFormat="1" ht="18" customHeight="1">
      <c r="A387" s="2590"/>
      <c r="B387" s="2387"/>
      <c r="C387" s="2756"/>
      <c r="D387" s="722" t="s">
        <v>301</v>
      </c>
      <c r="E387" s="271">
        <f>E388+E389+E390</f>
        <v>1143710664.76</v>
      </c>
      <c r="F387" s="271">
        <f>F388+F389+F390</f>
        <v>1105520591.26</v>
      </c>
      <c r="G387" s="2412"/>
      <c r="H387" s="712"/>
      <c r="I387" s="712"/>
      <c r="J387" s="712"/>
      <c r="K387" s="712"/>
      <c r="L387" s="2803"/>
      <c r="M387" s="1755"/>
    </row>
    <row r="388" spans="1:13" s="5" customFormat="1" ht="12.75" customHeight="1">
      <c r="A388" s="2590"/>
      <c r="B388" s="2387"/>
      <c r="C388" s="2756"/>
      <c r="D388" s="722" t="s">
        <v>303</v>
      </c>
      <c r="E388" s="969">
        <f>E394+E400+E406+E412+E418+E424+E430+E436+E442</f>
        <v>1139524664.76</v>
      </c>
      <c r="F388" s="969">
        <f>F394+F400+F406+F412+F418+F424+F430+F436+F442</f>
        <v>1101660221.48</v>
      </c>
      <c r="G388" s="2412"/>
      <c r="H388" s="712"/>
      <c r="I388" s="712"/>
      <c r="J388" s="712"/>
      <c r="K388" s="712"/>
      <c r="L388" s="2803"/>
      <c r="M388" s="1755"/>
    </row>
    <row r="389" spans="1:13" s="5" customFormat="1" ht="15.75" customHeight="1">
      <c r="A389" s="2590"/>
      <c r="B389" s="2387"/>
      <c r="C389" s="2756"/>
      <c r="D389" s="716" t="s">
        <v>304</v>
      </c>
      <c r="E389" s="969">
        <f>E395+E401+E407+E413+E419+E425+E431+E437+E443</f>
        <v>4186000</v>
      </c>
      <c r="F389" s="969">
        <f>F395+F401+F407+F413+F419+F425+F431+F437+F443</f>
        <v>3860369.78</v>
      </c>
      <c r="G389" s="2412"/>
      <c r="H389" s="712"/>
      <c r="I389" s="712"/>
      <c r="J389" s="712"/>
      <c r="K389" s="712"/>
      <c r="L389" s="2803"/>
      <c r="M389" s="1755"/>
    </row>
    <row r="390" spans="1:13" s="5" customFormat="1" ht="22.5" customHeight="1">
      <c r="A390" s="2590"/>
      <c r="B390" s="2387"/>
      <c r="C390" s="2756"/>
      <c r="D390" s="722" t="s">
        <v>305</v>
      </c>
      <c r="E390" s="271">
        <f t="shared" ref="E390:F391" si="17">E396+E402+E414+E420+E408+E426</f>
        <v>0</v>
      </c>
      <c r="F390" s="271">
        <f t="shared" si="17"/>
        <v>0</v>
      </c>
      <c r="G390" s="2412"/>
      <c r="H390" s="712"/>
      <c r="I390" s="712"/>
      <c r="J390" s="712"/>
      <c r="K390" s="712"/>
      <c r="L390" s="2803"/>
      <c r="M390" s="1755"/>
    </row>
    <row r="391" spans="1:13" s="5" customFormat="1" ht="12.75" customHeight="1">
      <c r="A391" s="2590"/>
      <c r="B391" s="2387"/>
      <c r="C391" s="2757"/>
      <c r="D391" s="716" t="s">
        <v>302</v>
      </c>
      <c r="E391" s="271">
        <f t="shared" si="17"/>
        <v>0</v>
      </c>
      <c r="F391" s="271">
        <f t="shared" si="17"/>
        <v>0</v>
      </c>
      <c r="G391" s="2413"/>
      <c r="H391" s="723"/>
      <c r="I391" s="723"/>
      <c r="J391" s="723"/>
      <c r="K391" s="723"/>
      <c r="L391" s="2804"/>
      <c r="M391" s="1755"/>
    </row>
    <row r="392" spans="1:13" ht="13.5" customHeight="1">
      <c r="A392" s="2395" t="s">
        <v>914</v>
      </c>
      <c r="B392" s="2420" t="s">
        <v>679</v>
      </c>
      <c r="C392" s="2420" t="s">
        <v>402</v>
      </c>
      <c r="D392" s="709" t="s">
        <v>296</v>
      </c>
      <c r="E392" s="854">
        <f>E393+E397</f>
        <v>1433993.5</v>
      </c>
      <c r="F392" s="854">
        <f>F393+F397</f>
        <v>1433993.5</v>
      </c>
      <c r="G392" s="2658"/>
      <c r="H392" s="2384" t="s">
        <v>679</v>
      </c>
      <c r="I392" s="2390" t="s">
        <v>325</v>
      </c>
      <c r="J392" s="2390">
        <v>575</v>
      </c>
      <c r="K392" s="2390">
        <v>575</v>
      </c>
      <c r="L392" s="2536"/>
      <c r="M392" s="1755"/>
    </row>
    <row r="393" spans="1:13" ht="19.5" customHeight="1">
      <c r="A393" s="2477"/>
      <c r="B393" s="2539"/>
      <c r="C393" s="2421"/>
      <c r="D393" s="709" t="s">
        <v>301</v>
      </c>
      <c r="E393" s="854">
        <f>E394+E395+E396</f>
        <v>1433993.5</v>
      </c>
      <c r="F393" s="854">
        <f>F394+F395+F396</f>
        <v>1433993.5</v>
      </c>
      <c r="G393" s="2659"/>
      <c r="H393" s="2671"/>
      <c r="I393" s="2677"/>
      <c r="J393" s="2542"/>
      <c r="K393" s="2542"/>
      <c r="L393" s="2537"/>
      <c r="M393" s="1755"/>
    </row>
    <row r="394" spans="1:13" ht="14.25" customHeight="1">
      <c r="A394" s="2477"/>
      <c r="B394" s="2539"/>
      <c r="C394" s="2421"/>
      <c r="D394" s="707" t="s">
        <v>303</v>
      </c>
      <c r="E394" s="803">
        <v>1433993.5</v>
      </c>
      <c r="F394" s="1752">
        <v>1433993.5</v>
      </c>
      <c r="G394" s="2659"/>
      <c r="H394" s="2671"/>
      <c r="I394" s="2677"/>
      <c r="J394" s="2542"/>
      <c r="K394" s="2542"/>
      <c r="L394" s="2537"/>
      <c r="M394" s="1755"/>
    </row>
    <row r="395" spans="1:13" ht="13.5" customHeight="1">
      <c r="A395" s="2477"/>
      <c r="B395" s="2539"/>
      <c r="C395" s="2421"/>
      <c r="D395" s="718" t="s">
        <v>304</v>
      </c>
      <c r="E395" s="854">
        <v>0</v>
      </c>
      <c r="F395" s="854">
        <v>0</v>
      </c>
      <c r="G395" s="2659"/>
      <c r="H395" s="2671"/>
      <c r="I395" s="2677"/>
      <c r="J395" s="2542"/>
      <c r="K395" s="2542"/>
      <c r="L395" s="2537"/>
      <c r="M395" s="1755"/>
    </row>
    <row r="396" spans="1:13" ht="21.75" customHeight="1">
      <c r="A396" s="2477"/>
      <c r="B396" s="2539"/>
      <c r="C396" s="2421"/>
      <c r="D396" s="709" t="s">
        <v>305</v>
      </c>
      <c r="E396" s="808">
        <v>0</v>
      </c>
      <c r="F396" s="803">
        <v>0</v>
      </c>
      <c r="G396" s="2659"/>
      <c r="H396" s="2671"/>
      <c r="I396" s="2677"/>
      <c r="J396" s="2542"/>
      <c r="K396" s="2542"/>
      <c r="L396" s="2537"/>
      <c r="M396" s="1755"/>
    </row>
    <row r="397" spans="1:13" ht="17.25" customHeight="1">
      <c r="A397" s="2544"/>
      <c r="B397" s="2540"/>
      <c r="C397" s="2421"/>
      <c r="D397" s="718" t="s">
        <v>302</v>
      </c>
      <c r="E397" s="803">
        <v>0</v>
      </c>
      <c r="F397" s="803">
        <v>0</v>
      </c>
      <c r="G397" s="2681"/>
      <c r="H397" s="2680"/>
      <c r="I397" s="2596"/>
      <c r="J397" s="2543"/>
      <c r="K397" s="2543"/>
      <c r="L397" s="2538"/>
      <c r="M397" s="1755"/>
    </row>
    <row r="398" spans="1:13" ht="13.5" customHeight="1">
      <c r="A398" s="2395" t="s">
        <v>680</v>
      </c>
      <c r="B398" s="2420" t="s">
        <v>681</v>
      </c>
      <c r="C398" s="2420" t="s">
        <v>402</v>
      </c>
      <c r="D398" s="709" t="s">
        <v>296</v>
      </c>
      <c r="E398" s="854">
        <f>E399+E403</f>
        <v>871424407.54999995</v>
      </c>
      <c r="F398" s="854">
        <f>F399+F403</f>
        <v>850242366.42999995</v>
      </c>
      <c r="G398" s="2658"/>
      <c r="H398" s="2384" t="s">
        <v>1330</v>
      </c>
      <c r="I398" s="2390" t="s">
        <v>244</v>
      </c>
      <c r="J398" s="2390">
        <v>40000</v>
      </c>
      <c r="K398" s="2390">
        <v>40383</v>
      </c>
      <c r="L398" s="2536"/>
      <c r="M398" s="1755"/>
    </row>
    <row r="399" spans="1:13" ht="19.5" customHeight="1">
      <c r="A399" s="2477"/>
      <c r="B399" s="2539"/>
      <c r="C399" s="2421"/>
      <c r="D399" s="709" t="s">
        <v>301</v>
      </c>
      <c r="E399" s="854">
        <f>E400+E401+E402</f>
        <v>871424407.54999995</v>
      </c>
      <c r="F399" s="854">
        <f>F400+F401+F402</f>
        <v>850242366.42999995</v>
      </c>
      <c r="G399" s="2659"/>
      <c r="H399" s="2385"/>
      <c r="I399" s="2391"/>
      <c r="J399" s="2391"/>
      <c r="K399" s="2391"/>
      <c r="L399" s="2537"/>
      <c r="M399" s="1755"/>
    </row>
    <row r="400" spans="1:13" ht="14.25" customHeight="1">
      <c r="A400" s="2477"/>
      <c r="B400" s="2539"/>
      <c r="C400" s="2421"/>
      <c r="D400" s="707" t="s">
        <v>303</v>
      </c>
      <c r="E400" s="803">
        <v>871424407.54999995</v>
      </c>
      <c r="F400" s="854">
        <v>850242366.42999995</v>
      </c>
      <c r="G400" s="2659"/>
      <c r="H400" s="2385"/>
      <c r="I400" s="2392"/>
      <c r="J400" s="2391"/>
      <c r="K400" s="2391"/>
      <c r="L400" s="2538"/>
      <c r="M400" s="1755"/>
    </row>
    <row r="401" spans="1:14" ht="13.5" customHeight="1">
      <c r="A401" s="2477"/>
      <c r="B401" s="2539"/>
      <c r="C401" s="2421"/>
      <c r="D401" s="718" t="s">
        <v>304</v>
      </c>
      <c r="E401" s="854">
        <v>0</v>
      </c>
      <c r="F401" s="854">
        <v>0</v>
      </c>
      <c r="G401" s="2659"/>
      <c r="H401" s="2638" t="s">
        <v>1331</v>
      </c>
      <c r="I401" s="2474" t="s">
        <v>42</v>
      </c>
      <c r="J401" s="2576">
        <v>31500</v>
      </c>
      <c r="K401" s="2576">
        <v>29037</v>
      </c>
      <c r="L401" s="2536"/>
      <c r="M401" s="1755"/>
    </row>
    <row r="402" spans="1:14" ht="21.75" customHeight="1">
      <c r="A402" s="2477"/>
      <c r="B402" s="2539"/>
      <c r="C402" s="2421"/>
      <c r="D402" s="709" t="s">
        <v>305</v>
      </c>
      <c r="E402" s="808">
        <v>0</v>
      </c>
      <c r="F402" s="803">
        <v>0</v>
      </c>
      <c r="G402" s="2659"/>
      <c r="H402" s="2948"/>
      <c r="I402" s="2474"/>
      <c r="J402" s="2474"/>
      <c r="K402" s="2474"/>
      <c r="L402" s="2537"/>
      <c r="M402" s="1755"/>
    </row>
    <row r="403" spans="1:14" ht="13.5" customHeight="1">
      <c r="A403" s="2544"/>
      <c r="B403" s="2540"/>
      <c r="C403" s="2421"/>
      <c r="D403" s="718" t="s">
        <v>302</v>
      </c>
      <c r="E403" s="803">
        <v>0</v>
      </c>
      <c r="F403" s="803">
        <v>0</v>
      </c>
      <c r="G403" s="2681"/>
      <c r="H403" s="2949"/>
      <c r="I403" s="2695"/>
      <c r="J403" s="2695"/>
      <c r="K403" s="2695"/>
      <c r="L403" s="2538"/>
      <c r="M403" s="1755"/>
    </row>
    <row r="404" spans="1:14" s="233" customFormat="1" ht="17.25" customHeight="1">
      <c r="A404" s="2395" t="s">
        <v>682</v>
      </c>
      <c r="B404" s="2420" t="s">
        <v>2080</v>
      </c>
      <c r="C404" s="2420" t="s">
        <v>402</v>
      </c>
      <c r="D404" s="709" t="s">
        <v>296</v>
      </c>
      <c r="E404" s="854">
        <f>E405+E409</f>
        <v>100000</v>
      </c>
      <c r="F404" s="2309">
        <f>F405+F409</f>
        <v>0</v>
      </c>
      <c r="G404" s="2384" t="s">
        <v>3276</v>
      </c>
      <c r="H404" s="2384" t="s">
        <v>2081</v>
      </c>
      <c r="I404" s="2390" t="s">
        <v>325</v>
      </c>
      <c r="J404" s="2390">
        <v>1</v>
      </c>
      <c r="K404" s="2390">
        <v>0</v>
      </c>
      <c r="L404" s="2525" t="s">
        <v>2268</v>
      </c>
      <c r="M404" s="1755"/>
      <c r="N404" s="1687"/>
    </row>
    <row r="405" spans="1:14" s="233" customFormat="1" ht="17.25" customHeight="1">
      <c r="A405" s="2477"/>
      <c r="B405" s="2539"/>
      <c r="C405" s="2421"/>
      <c r="D405" s="709" t="s">
        <v>301</v>
      </c>
      <c r="E405" s="854">
        <f>E406+E407+E408</f>
        <v>100000</v>
      </c>
      <c r="F405" s="2309">
        <f>F406+F407+F408</f>
        <v>0</v>
      </c>
      <c r="G405" s="2385"/>
      <c r="H405" s="2385"/>
      <c r="I405" s="2391"/>
      <c r="J405" s="2391"/>
      <c r="K405" s="2391"/>
      <c r="L405" s="2526"/>
      <c r="M405" s="1755"/>
    </row>
    <row r="406" spans="1:14" s="233" customFormat="1" ht="17.25" customHeight="1">
      <c r="A406" s="2477"/>
      <c r="B406" s="2539"/>
      <c r="C406" s="2421"/>
      <c r="D406" s="707" t="s">
        <v>303</v>
      </c>
      <c r="E406" s="803">
        <v>100000</v>
      </c>
      <c r="F406" s="2309">
        <v>0</v>
      </c>
      <c r="G406" s="2385"/>
      <c r="H406" s="2385"/>
      <c r="I406" s="2391"/>
      <c r="J406" s="2391"/>
      <c r="K406" s="2391"/>
      <c r="L406" s="2526"/>
      <c r="M406" s="1755"/>
    </row>
    <row r="407" spans="1:14" s="233" customFormat="1" ht="17.25" customHeight="1">
      <c r="A407" s="2477"/>
      <c r="B407" s="2539"/>
      <c r="C407" s="2421"/>
      <c r="D407" s="718" t="s">
        <v>304</v>
      </c>
      <c r="E407" s="854">
        <v>0</v>
      </c>
      <c r="F407" s="2309">
        <v>0</v>
      </c>
      <c r="G407" s="2385"/>
      <c r="H407" s="2385"/>
      <c r="I407" s="2391"/>
      <c r="J407" s="2391"/>
      <c r="K407" s="2391"/>
      <c r="L407" s="2526"/>
      <c r="M407" s="1755"/>
    </row>
    <row r="408" spans="1:14" s="233" customFormat="1" ht="17.25" customHeight="1">
      <c r="A408" s="2477"/>
      <c r="B408" s="2539"/>
      <c r="C408" s="2421"/>
      <c r="D408" s="709" t="s">
        <v>305</v>
      </c>
      <c r="E408" s="808">
        <v>0</v>
      </c>
      <c r="F408" s="2302">
        <v>0</v>
      </c>
      <c r="G408" s="2385"/>
      <c r="H408" s="2385"/>
      <c r="I408" s="2391"/>
      <c r="J408" s="2391"/>
      <c r="K408" s="2391"/>
      <c r="L408" s="2526"/>
      <c r="M408" s="1755"/>
    </row>
    <row r="409" spans="1:14" s="233" customFormat="1" ht="73.5" customHeight="1">
      <c r="A409" s="2544"/>
      <c r="B409" s="2540"/>
      <c r="C409" s="2421"/>
      <c r="D409" s="718" t="s">
        <v>302</v>
      </c>
      <c r="E409" s="803">
        <v>0</v>
      </c>
      <c r="F409" s="2302">
        <v>0</v>
      </c>
      <c r="G409" s="2398"/>
      <c r="H409" s="2398"/>
      <c r="I409" s="2392"/>
      <c r="J409" s="2392"/>
      <c r="K409" s="2392"/>
      <c r="L409" s="2527"/>
      <c r="M409" s="1755"/>
    </row>
    <row r="410" spans="1:14" ht="17.25" customHeight="1">
      <c r="A410" s="2395" t="s">
        <v>683</v>
      </c>
      <c r="B410" s="2420" t="s">
        <v>684</v>
      </c>
      <c r="C410" s="2420" t="s">
        <v>162</v>
      </c>
      <c r="D410" s="709" t="s">
        <v>296</v>
      </c>
      <c r="E410" s="854">
        <f>E411+E415</f>
        <v>20424886.82</v>
      </c>
      <c r="F410" s="2309">
        <f>F411+F415</f>
        <v>16885642.399999999</v>
      </c>
      <c r="G410" s="2384" t="s">
        <v>2738</v>
      </c>
      <c r="H410" s="2384" t="s">
        <v>429</v>
      </c>
      <c r="I410" s="2390" t="s">
        <v>164</v>
      </c>
      <c r="J410" s="2390">
        <v>5693.68</v>
      </c>
      <c r="K410" s="2390">
        <v>760.39800000000002</v>
      </c>
      <c r="L410" s="2536"/>
      <c r="M410" s="1755"/>
    </row>
    <row r="411" spans="1:14" ht="17.25" customHeight="1">
      <c r="A411" s="2477"/>
      <c r="B411" s="2539"/>
      <c r="C411" s="2421"/>
      <c r="D411" s="709" t="s">
        <v>301</v>
      </c>
      <c r="E411" s="854">
        <f>E412+E413+E414</f>
        <v>20424886.82</v>
      </c>
      <c r="F411" s="2309">
        <f>F412+F413+F414</f>
        <v>16885642.399999999</v>
      </c>
      <c r="G411" s="2385"/>
      <c r="H411" s="2671"/>
      <c r="I411" s="2677"/>
      <c r="J411" s="2542"/>
      <c r="K411" s="2677"/>
      <c r="L411" s="2537"/>
      <c r="M411" s="1755"/>
    </row>
    <row r="412" spans="1:14" ht="14.25" customHeight="1">
      <c r="A412" s="2477"/>
      <c r="B412" s="2539"/>
      <c r="C412" s="2421"/>
      <c r="D412" s="707" t="s">
        <v>303</v>
      </c>
      <c r="E412" s="803">
        <v>20424886.82</v>
      </c>
      <c r="F412" s="2309">
        <v>16885642.399999999</v>
      </c>
      <c r="G412" s="2385"/>
      <c r="H412" s="2671"/>
      <c r="I412" s="2677"/>
      <c r="J412" s="2542"/>
      <c r="K412" s="2677"/>
      <c r="L412" s="2537"/>
      <c r="M412" s="1755"/>
    </row>
    <row r="413" spans="1:14" ht="13.5" customHeight="1">
      <c r="A413" s="2477"/>
      <c r="B413" s="2539"/>
      <c r="C413" s="2421"/>
      <c r="D413" s="718" t="s">
        <v>304</v>
      </c>
      <c r="E413" s="854">
        <v>0</v>
      </c>
      <c r="F413" s="2309">
        <v>0</v>
      </c>
      <c r="G413" s="2385"/>
      <c r="H413" s="2671"/>
      <c r="I413" s="2677"/>
      <c r="J413" s="2542"/>
      <c r="K413" s="2677"/>
      <c r="L413" s="2537"/>
      <c r="M413" s="1755"/>
    </row>
    <row r="414" spans="1:14" ht="21.75" customHeight="1">
      <c r="A414" s="2477"/>
      <c r="B414" s="2539"/>
      <c r="C414" s="2421"/>
      <c r="D414" s="709" t="s">
        <v>305</v>
      </c>
      <c r="E414" s="808">
        <v>0</v>
      </c>
      <c r="F414" s="2302">
        <v>0</v>
      </c>
      <c r="G414" s="2385"/>
      <c r="H414" s="2671"/>
      <c r="I414" s="2677"/>
      <c r="J414" s="2542"/>
      <c r="K414" s="2677"/>
      <c r="L414" s="2537"/>
      <c r="M414" s="1755"/>
    </row>
    <row r="415" spans="1:14" ht="12.75" customHeight="1">
      <c r="A415" s="2544"/>
      <c r="B415" s="2540"/>
      <c r="C415" s="2421"/>
      <c r="D415" s="718" t="s">
        <v>302</v>
      </c>
      <c r="E415" s="803">
        <v>0</v>
      </c>
      <c r="F415" s="2302">
        <v>0</v>
      </c>
      <c r="G415" s="2398"/>
      <c r="H415" s="2680"/>
      <c r="I415" s="2596"/>
      <c r="J415" s="2543"/>
      <c r="K415" s="2596"/>
      <c r="L415" s="2538"/>
      <c r="M415" s="1755"/>
    </row>
    <row r="416" spans="1:14" ht="16.5" customHeight="1">
      <c r="A416" s="2395" t="s">
        <v>2082</v>
      </c>
      <c r="B416" s="2420" t="s">
        <v>2083</v>
      </c>
      <c r="C416" s="2420" t="s">
        <v>402</v>
      </c>
      <c r="D416" s="709" t="s">
        <v>296</v>
      </c>
      <c r="E416" s="854">
        <f>E417+E421</f>
        <v>13512630</v>
      </c>
      <c r="F416" s="2309">
        <f>F417+F421</f>
        <v>12436920.85</v>
      </c>
      <c r="G416" s="2384"/>
      <c r="H416" s="2384" t="s">
        <v>2084</v>
      </c>
      <c r="I416" s="2390" t="s">
        <v>325</v>
      </c>
      <c r="J416" s="2390">
        <v>9629</v>
      </c>
      <c r="K416" s="2390">
        <v>9614</v>
      </c>
      <c r="L416" s="2536"/>
      <c r="M416" s="1755"/>
    </row>
    <row r="417" spans="1:13" ht="21" customHeight="1">
      <c r="A417" s="2477"/>
      <c r="B417" s="2582"/>
      <c r="C417" s="2421"/>
      <c r="D417" s="709" t="s">
        <v>301</v>
      </c>
      <c r="E417" s="854">
        <f>E418+E419+E420</f>
        <v>13512630</v>
      </c>
      <c r="F417" s="2309">
        <f>F418+F419+F420</f>
        <v>12436920.85</v>
      </c>
      <c r="G417" s="2385"/>
      <c r="H417" s="2541"/>
      <c r="I417" s="2542"/>
      <c r="J417" s="2542"/>
      <c r="K417" s="2542"/>
      <c r="L417" s="2537"/>
      <c r="M417" s="1755"/>
    </row>
    <row r="418" spans="1:13" ht="15" customHeight="1">
      <c r="A418" s="2477"/>
      <c r="B418" s="2582"/>
      <c r="C418" s="2421"/>
      <c r="D418" s="707" t="s">
        <v>303</v>
      </c>
      <c r="E418" s="803">
        <v>9326630</v>
      </c>
      <c r="F418" s="2309">
        <v>8576551.0700000003</v>
      </c>
      <c r="G418" s="2385"/>
      <c r="H418" s="2541"/>
      <c r="I418" s="2542"/>
      <c r="J418" s="2542"/>
      <c r="K418" s="2542"/>
      <c r="L418" s="2537"/>
      <c r="M418" s="1755"/>
    </row>
    <row r="419" spans="1:13" ht="15" customHeight="1">
      <c r="A419" s="2477"/>
      <c r="B419" s="2582"/>
      <c r="C419" s="2421"/>
      <c r="D419" s="718" t="s">
        <v>304</v>
      </c>
      <c r="E419" s="854">
        <v>4186000</v>
      </c>
      <c r="F419" s="2309">
        <v>3860369.78</v>
      </c>
      <c r="G419" s="2385"/>
      <c r="H419" s="2541"/>
      <c r="I419" s="2542"/>
      <c r="J419" s="2542"/>
      <c r="K419" s="2542"/>
      <c r="L419" s="2537"/>
      <c r="M419" s="1755"/>
    </row>
    <row r="420" spans="1:13" ht="19.5" customHeight="1">
      <c r="A420" s="2477"/>
      <c r="B420" s="2582"/>
      <c r="C420" s="2421"/>
      <c r="D420" s="709" t="s">
        <v>305</v>
      </c>
      <c r="E420" s="808">
        <v>0</v>
      </c>
      <c r="F420" s="2302">
        <v>0</v>
      </c>
      <c r="G420" s="2385"/>
      <c r="H420" s="2541"/>
      <c r="I420" s="2542"/>
      <c r="J420" s="2542"/>
      <c r="K420" s="2542"/>
      <c r="L420" s="2537"/>
      <c r="M420" s="1755"/>
    </row>
    <row r="421" spans="1:13" ht="14.25" customHeight="1">
      <c r="A421" s="2544"/>
      <c r="B421" s="2628"/>
      <c r="C421" s="2421"/>
      <c r="D421" s="718" t="s">
        <v>302</v>
      </c>
      <c r="E421" s="803">
        <v>0</v>
      </c>
      <c r="F421" s="2302">
        <v>0</v>
      </c>
      <c r="G421" s="2398"/>
      <c r="H421" s="2627"/>
      <c r="I421" s="2543"/>
      <c r="J421" s="2543"/>
      <c r="K421" s="2543"/>
      <c r="L421" s="2538"/>
      <c r="M421" s="1755"/>
    </row>
    <row r="422" spans="1:13" s="233" customFormat="1" ht="17.25" customHeight="1">
      <c r="A422" s="2395" t="s">
        <v>2085</v>
      </c>
      <c r="B422" s="2420" t="s">
        <v>2431</v>
      </c>
      <c r="C422" s="2420" t="s">
        <v>402</v>
      </c>
      <c r="D422" s="709" t="s">
        <v>296</v>
      </c>
      <c r="E422" s="854">
        <f>E423+E427</f>
        <v>300000</v>
      </c>
      <c r="F422" s="2309">
        <f>F423+F427</f>
        <v>0</v>
      </c>
      <c r="G422" s="2384" t="s">
        <v>2268</v>
      </c>
      <c r="H422" s="2384" t="s">
        <v>2432</v>
      </c>
      <c r="I422" s="2390" t="s">
        <v>306</v>
      </c>
      <c r="J422" s="2390">
        <v>3</v>
      </c>
      <c r="K422" s="2390"/>
      <c r="L422" s="2536"/>
      <c r="M422" s="1755"/>
    </row>
    <row r="423" spans="1:13" s="233" customFormat="1" ht="19.5" customHeight="1">
      <c r="A423" s="2477"/>
      <c r="B423" s="2582"/>
      <c r="C423" s="2421"/>
      <c r="D423" s="709" t="s">
        <v>301</v>
      </c>
      <c r="E423" s="854">
        <f>E424+E425+E426</f>
        <v>300000</v>
      </c>
      <c r="F423" s="2309">
        <f>F424+F425+F426</f>
        <v>0</v>
      </c>
      <c r="G423" s="2385"/>
      <c r="H423" s="2541"/>
      <c r="I423" s="2542"/>
      <c r="J423" s="2542"/>
      <c r="K423" s="2542"/>
      <c r="L423" s="2537"/>
      <c r="M423" s="1755"/>
    </row>
    <row r="424" spans="1:13" s="233" customFormat="1" ht="14.25" customHeight="1">
      <c r="A424" s="2477"/>
      <c r="B424" s="2582"/>
      <c r="C424" s="2421"/>
      <c r="D424" s="707" t="s">
        <v>303</v>
      </c>
      <c r="E424" s="803">
        <v>300000</v>
      </c>
      <c r="F424" s="2309">
        <v>0</v>
      </c>
      <c r="G424" s="2385"/>
      <c r="H424" s="2541"/>
      <c r="I424" s="2542"/>
      <c r="J424" s="2542"/>
      <c r="K424" s="2542"/>
      <c r="L424" s="2537"/>
      <c r="M424" s="1755"/>
    </row>
    <row r="425" spans="1:13" s="233" customFormat="1" ht="14.25" customHeight="1">
      <c r="A425" s="2477"/>
      <c r="B425" s="2582"/>
      <c r="C425" s="2421"/>
      <c r="D425" s="718" t="s">
        <v>304</v>
      </c>
      <c r="E425" s="854">
        <v>0</v>
      </c>
      <c r="F425" s="2309">
        <v>0</v>
      </c>
      <c r="G425" s="2385"/>
      <c r="H425" s="2541"/>
      <c r="I425" s="2542"/>
      <c r="J425" s="2542"/>
      <c r="K425" s="2542"/>
      <c r="L425" s="2537"/>
      <c r="M425" s="1755"/>
    </row>
    <row r="426" spans="1:13" s="233" customFormat="1" ht="21" customHeight="1">
      <c r="A426" s="2477"/>
      <c r="B426" s="2582"/>
      <c r="C426" s="2421"/>
      <c r="D426" s="709" t="s">
        <v>305</v>
      </c>
      <c r="E426" s="808">
        <v>0</v>
      </c>
      <c r="F426" s="2302">
        <v>0</v>
      </c>
      <c r="G426" s="2385"/>
      <c r="H426" s="2541"/>
      <c r="I426" s="2542"/>
      <c r="J426" s="2542"/>
      <c r="K426" s="2542"/>
      <c r="L426" s="2537"/>
      <c r="M426" s="1755"/>
    </row>
    <row r="427" spans="1:13" s="233" customFormat="1" ht="15.75" customHeight="1">
      <c r="A427" s="2544"/>
      <c r="B427" s="2628"/>
      <c r="C427" s="2421"/>
      <c r="D427" s="718" t="s">
        <v>302</v>
      </c>
      <c r="E427" s="803">
        <v>0</v>
      </c>
      <c r="F427" s="2302">
        <v>0</v>
      </c>
      <c r="G427" s="2398"/>
      <c r="H427" s="2627"/>
      <c r="I427" s="2543"/>
      <c r="J427" s="2543"/>
      <c r="K427" s="2543"/>
      <c r="L427" s="2538"/>
      <c r="M427" s="1755"/>
    </row>
    <row r="428" spans="1:13" s="672" customFormat="1" ht="15.75" customHeight="1">
      <c r="A428" s="2395" t="s">
        <v>2684</v>
      </c>
      <c r="B428" s="2420" t="s">
        <v>2687</v>
      </c>
      <c r="C428" s="2420" t="s">
        <v>402</v>
      </c>
      <c r="D428" s="1651" t="s">
        <v>296</v>
      </c>
      <c r="E428" s="1254">
        <f>E429+E433</f>
        <v>187483325.19</v>
      </c>
      <c r="F428" s="1254">
        <f>F429+F433</f>
        <v>187372764.96000001</v>
      </c>
      <c r="G428" s="1656"/>
      <c r="H428" s="2384" t="s">
        <v>2688</v>
      </c>
      <c r="I428" s="1649" t="s">
        <v>741</v>
      </c>
      <c r="J428" s="1649">
        <v>88193</v>
      </c>
      <c r="K428" s="1649">
        <v>88158</v>
      </c>
      <c r="L428" s="2536"/>
      <c r="M428" s="1755"/>
    </row>
    <row r="429" spans="1:13" s="672" customFormat="1" ht="15.75" customHeight="1">
      <c r="A429" s="2477"/>
      <c r="B429" s="2582"/>
      <c r="C429" s="2421"/>
      <c r="D429" s="1651" t="s">
        <v>301</v>
      </c>
      <c r="E429" s="1254">
        <f>E430+E431+E432</f>
        <v>187483325.19</v>
      </c>
      <c r="F429" s="1254">
        <f>F430+F431+F432</f>
        <v>187372764.96000001</v>
      </c>
      <c r="G429" s="1656"/>
      <c r="H429" s="2541"/>
      <c r="I429" s="1654"/>
      <c r="J429" s="1654"/>
      <c r="K429" s="1654"/>
      <c r="L429" s="2537"/>
      <c r="M429" s="1755"/>
    </row>
    <row r="430" spans="1:13" s="672" customFormat="1" ht="15.75" customHeight="1">
      <c r="A430" s="2477"/>
      <c r="B430" s="2582"/>
      <c r="C430" s="2421"/>
      <c r="D430" s="1650" t="s">
        <v>303</v>
      </c>
      <c r="E430" s="1254">
        <v>187483325.19</v>
      </c>
      <c r="F430" s="1254">
        <v>187372764.96000001</v>
      </c>
      <c r="G430" s="1656"/>
      <c r="H430" s="2541"/>
      <c r="I430" s="1654"/>
      <c r="J430" s="1654"/>
      <c r="K430" s="1654"/>
      <c r="L430" s="2537"/>
      <c r="M430" s="1755"/>
    </row>
    <row r="431" spans="1:13" s="672" customFormat="1" ht="15.75" customHeight="1">
      <c r="A431" s="2477"/>
      <c r="B431" s="2582"/>
      <c r="C431" s="2421"/>
      <c r="D431" s="1652" t="s">
        <v>304</v>
      </c>
      <c r="E431" s="1254">
        <v>0</v>
      </c>
      <c r="F431" s="1254">
        <v>0</v>
      </c>
      <c r="G431" s="1656"/>
      <c r="H431" s="2541"/>
      <c r="I431" s="1654"/>
      <c r="J431" s="1654"/>
      <c r="K431" s="1654"/>
      <c r="L431" s="2537"/>
      <c r="M431" s="1755"/>
    </row>
    <row r="432" spans="1:13" s="672" customFormat="1" ht="15.75" customHeight="1">
      <c r="A432" s="2477"/>
      <c r="B432" s="2582"/>
      <c r="C432" s="2421"/>
      <c r="D432" s="1651" t="s">
        <v>305</v>
      </c>
      <c r="E432" s="1659">
        <v>0</v>
      </c>
      <c r="F432" s="1658">
        <v>0</v>
      </c>
      <c r="G432" s="1656"/>
      <c r="H432" s="2541"/>
      <c r="I432" s="1654"/>
      <c r="J432" s="1654"/>
      <c r="K432" s="1654"/>
      <c r="L432" s="2537"/>
      <c r="M432" s="1755"/>
    </row>
    <row r="433" spans="1:13" s="672" customFormat="1" ht="45" customHeight="1">
      <c r="A433" s="2544"/>
      <c r="B433" s="2628"/>
      <c r="C433" s="2421"/>
      <c r="D433" s="1652" t="s">
        <v>302</v>
      </c>
      <c r="E433" s="1658">
        <v>0</v>
      </c>
      <c r="F433" s="1658">
        <v>0</v>
      </c>
      <c r="G433" s="1657"/>
      <c r="H433" s="2627"/>
      <c r="I433" s="1655"/>
      <c r="J433" s="1655"/>
      <c r="K433" s="1655"/>
      <c r="L433" s="2538"/>
      <c r="M433" s="1755"/>
    </row>
    <row r="434" spans="1:13" s="672" customFormat="1" ht="15.75" customHeight="1">
      <c r="A434" s="2395" t="s">
        <v>2685</v>
      </c>
      <c r="B434" s="2420" t="s">
        <v>2689</v>
      </c>
      <c r="C434" s="2420" t="s">
        <v>402</v>
      </c>
      <c r="D434" s="1651" t="s">
        <v>296</v>
      </c>
      <c r="E434" s="1254">
        <f>E435+E439</f>
        <v>5928700</v>
      </c>
      <c r="F434" s="2309">
        <f>F435+F439</f>
        <v>5630000</v>
      </c>
      <c r="G434" s="2384" t="s">
        <v>3277</v>
      </c>
      <c r="H434" s="2384" t="s">
        <v>2688</v>
      </c>
      <c r="I434" s="1649" t="s">
        <v>741</v>
      </c>
      <c r="J434" s="1649">
        <v>587</v>
      </c>
      <c r="K434" s="1649">
        <v>563</v>
      </c>
      <c r="L434" s="2525" t="s">
        <v>3278</v>
      </c>
      <c r="M434" s="1755"/>
    </row>
    <row r="435" spans="1:13" s="672" customFormat="1" ht="15.75" customHeight="1">
      <c r="A435" s="2477"/>
      <c r="B435" s="2582"/>
      <c r="C435" s="2421"/>
      <c r="D435" s="1651" t="s">
        <v>301</v>
      </c>
      <c r="E435" s="1254">
        <f>E436+E437+E438</f>
        <v>5928700</v>
      </c>
      <c r="F435" s="2309">
        <f>F436+F437+F438</f>
        <v>5630000</v>
      </c>
      <c r="G435" s="2385"/>
      <c r="H435" s="2541"/>
      <c r="I435" s="1654"/>
      <c r="J435" s="1654"/>
      <c r="K435" s="1654"/>
      <c r="L435" s="2526"/>
      <c r="M435" s="1755"/>
    </row>
    <row r="436" spans="1:13" s="672" customFormat="1" ht="15.75" customHeight="1">
      <c r="A436" s="2477"/>
      <c r="B436" s="2582"/>
      <c r="C436" s="2421"/>
      <c r="D436" s="1650" t="s">
        <v>303</v>
      </c>
      <c r="E436" s="1658">
        <v>5928700</v>
      </c>
      <c r="F436" s="2309">
        <v>5630000</v>
      </c>
      <c r="G436" s="2385"/>
      <c r="H436" s="2541"/>
      <c r="I436" s="1654"/>
      <c r="J436" s="1654"/>
      <c r="K436" s="1654"/>
      <c r="L436" s="2526"/>
      <c r="M436" s="1755"/>
    </row>
    <row r="437" spans="1:13" s="672" customFormat="1" ht="15.75" customHeight="1">
      <c r="A437" s="2477"/>
      <c r="B437" s="2582"/>
      <c r="C437" s="2421"/>
      <c r="D437" s="1652" t="s">
        <v>304</v>
      </c>
      <c r="E437" s="1254">
        <v>0</v>
      </c>
      <c r="F437" s="2309">
        <v>0</v>
      </c>
      <c r="G437" s="2385"/>
      <c r="H437" s="2541"/>
      <c r="I437" s="1654"/>
      <c r="J437" s="1654"/>
      <c r="K437" s="1654"/>
      <c r="L437" s="2526"/>
      <c r="M437" s="1755"/>
    </row>
    <row r="438" spans="1:13" s="672" customFormat="1" ht="15.75" customHeight="1">
      <c r="A438" s="2477"/>
      <c r="B438" s="2582"/>
      <c r="C438" s="2421"/>
      <c r="D438" s="1651" t="s">
        <v>305</v>
      </c>
      <c r="E438" s="1659">
        <v>0</v>
      </c>
      <c r="F438" s="2302">
        <v>0</v>
      </c>
      <c r="G438" s="2385"/>
      <c r="H438" s="2541"/>
      <c r="I438" s="1654"/>
      <c r="J438" s="1654"/>
      <c r="K438" s="1654"/>
      <c r="L438" s="2526"/>
      <c r="M438" s="1755"/>
    </row>
    <row r="439" spans="1:13" s="672" customFormat="1" ht="58.5" customHeight="1">
      <c r="A439" s="2544"/>
      <c r="B439" s="2628"/>
      <c r="C439" s="2421"/>
      <c r="D439" s="1652" t="s">
        <v>302</v>
      </c>
      <c r="E439" s="1658">
        <v>0</v>
      </c>
      <c r="F439" s="2302">
        <v>0</v>
      </c>
      <c r="G439" s="2398"/>
      <c r="H439" s="2627"/>
      <c r="I439" s="1655"/>
      <c r="J439" s="1655"/>
      <c r="K439" s="1655"/>
      <c r="L439" s="2527"/>
      <c r="M439" s="1755"/>
    </row>
    <row r="440" spans="1:13" s="672" customFormat="1" ht="15.75" customHeight="1">
      <c r="A440" s="2395" t="s">
        <v>2686</v>
      </c>
      <c r="B440" s="2420" t="s">
        <v>2690</v>
      </c>
      <c r="C440" s="2420" t="s">
        <v>402</v>
      </c>
      <c r="D440" s="1651" t="s">
        <v>296</v>
      </c>
      <c r="E440" s="1254">
        <f>E441+E445</f>
        <v>43102721.700000003</v>
      </c>
      <c r="F440" s="2309">
        <f>F441+F445</f>
        <v>31518903.120000001</v>
      </c>
      <c r="G440" s="2384" t="s">
        <v>3279</v>
      </c>
      <c r="H440" s="2384" t="s">
        <v>2688</v>
      </c>
      <c r="I440" s="1649" t="s">
        <v>741</v>
      </c>
      <c r="J440" s="1649">
        <v>14193</v>
      </c>
      <c r="K440" s="1649">
        <v>10375</v>
      </c>
      <c r="L440" s="2525" t="s">
        <v>2750</v>
      </c>
      <c r="M440" s="1755"/>
    </row>
    <row r="441" spans="1:13" s="672" customFormat="1" ht="15.75" customHeight="1">
      <c r="A441" s="2477"/>
      <c r="B441" s="2582"/>
      <c r="C441" s="2421"/>
      <c r="D441" s="1651" t="s">
        <v>301</v>
      </c>
      <c r="E441" s="1254">
        <f>E442+E443+E444</f>
        <v>43102721.700000003</v>
      </c>
      <c r="F441" s="2309">
        <f>F442+F443+F444</f>
        <v>31518903.120000001</v>
      </c>
      <c r="G441" s="2385"/>
      <c r="H441" s="2541"/>
      <c r="I441" s="1654"/>
      <c r="J441" s="1654"/>
      <c r="K441" s="1654"/>
      <c r="L441" s="2526"/>
      <c r="M441" s="1755"/>
    </row>
    <row r="442" spans="1:13" s="672" customFormat="1" ht="15.75" customHeight="1">
      <c r="A442" s="2477"/>
      <c r="B442" s="2582"/>
      <c r="C442" s="2421"/>
      <c r="D442" s="1650" t="s">
        <v>303</v>
      </c>
      <c r="E442" s="1658">
        <v>43102721.700000003</v>
      </c>
      <c r="F442" s="2309">
        <v>31518903.120000001</v>
      </c>
      <c r="G442" s="2385"/>
      <c r="H442" s="2541"/>
      <c r="I442" s="1654"/>
      <c r="J442" s="1654"/>
      <c r="K442" s="1654"/>
      <c r="L442" s="2526"/>
      <c r="M442" s="1755"/>
    </row>
    <row r="443" spans="1:13" s="672" customFormat="1" ht="15.75" customHeight="1">
      <c r="A443" s="2477"/>
      <c r="B443" s="2582"/>
      <c r="C443" s="2421"/>
      <c r="D443" s="1652" t="s">
        <v>304</v>
      </c>
      <c r="E443" s="1254">
        <v>0</v>
      </c>
      <c r="F443" s="2309">
        <v>0</v>
      </c>
      <c r="G443" s="2385"/>
      <c r="H443" s="2541"/>
      <c r="I443" s="1654"/>
      <c r="J443" s="1654"/>
      <c r="K443" s="1654"/>
      <c r="L443" s="2526"/>
      <c r="M443" s="1755"/>
    </row>
    <row r="444" spans="1:13" s="672" customFormat="1" ht="15.75" customHeight="1">
      <c r="A444" s="2477"/>
      <c r="B444" s="2582"/>
      <c r="C444" s="2421"/>
      <c r="D444" s="1651" t="s">
        <v>305</v>
      </c>
      <c r="E444" s="1659">
        <v>0</v>
      </c>
      <c r="F444" s="2302">
        <v>0</v>
      </c>
      <c r="G444" s="2385"/>
      <c r="H444" s="2541"/>
      <c r="I444" s="1654"/>
      <c r="J444" s="1654"/>
      <c r="K444" s="1654"/>
      <c r="L444" s="2526"/>
      <c r="M444" s="1755"/>
    </row>
    <row r="445" spans="1:13" s="672" customFormat="1" ht="67.5" customHeight="1">
      <c r="A445" s="2544"/>
      <c r="B445" s="2628"/>
      <c r="C445" s="2421"/>
      <c r="D445" s="1652" t="s">
        <v>302</v>
      </c>
      <c r="E445" s="1658">
        <v>0</v>
      </c>
      <c r="F445" s="2302">
        <v>0</v>
      </c>
      <c r="G445" s="2398"/>
      <c r="H445" s="2627"/>
      <c r="I445" s="1655"/>
      <c r="J445" s="1655"/>
      <c r="K445" s="1655"/>
      <c r="L445" s="2527"/>
      <c r="M445" s="1755"/>
    </row>
    <row r="446" spans="1:13" s="5" customFormat="1" ht="13.5" customHeight="1">
      <c r="A446" s="2366" t="s">
        <v>430</v>
      </c>
      <c r="B446" s="2368" t="s">
        <v>431</v>
      </c>
      <c r="C446" s="2368"/>
      <c r="D446" s="716" t="s">
        <v>296</v>
      </c>
      <c r="E446" s="271">
        <f>E447+E451</f>
        <v>50594620.710000001</v>
      </c>
      <c r="F446" s="271">
        <f>F447+F451</f>
        <v>50090051.880000003</v>
      </c>
      <c r="G446" s="2411"/>
      <c r="H446" s="711"/>
      <c r="I446" s="711"/>
      <c r="J446" s="711"/>
      <c r="K446" s="711"/>
      <c r="L446" s="2802"/>
      <c r="M446" s="1755"/>
    </row>
    <row r="447" spans="1:13" s="5" customFormat="1" ht="18" customHeight="1">
      <c r="A447" s="2590"/>
      <c r="B447" s="2387"/>
      <c r="C447" s="2756"/>
      <c r="D447" s="722" t="s">
        <v>301</v>
      </c>
      <c r="E447" s="271">
        <f>E448+E449+E450</f>
        <v>50594620.710000001</v>
      </c>
      <c r="F447" s="271">
        <f>F448+F449+F450</f>
        <v>50090051.880000003</v>
      </c>
      <c r="G447" s="2412"/>
      <c r="H447" s="712"/>
      <c r="I447" s="712"/>
      <c r="J447" s="712"/>
      <c r="K447" s="712"/>
      <c r="L447" s="2803"/>
      <c r="M447" s="1755"/>
    </row>
    <row r="448" spans="1:13" s="5" customFormat="1" ht="12.75" customHeight="1">
      <c r="A448" s="2590"/>
      <c r="B448" s="2387"/>
      <c r="C448" s="2756"/>
      <c r="D448" s="722" t="s">
        <v>303</v>
      </c>
      <c r="E448" s="271">
        <f t="shared" ref="E448:F451" si="18">E454+E460+E466+E472+E478+E484</f>
        <v>50594620.710000001</v>
      </c>
      <c r="F448" s="271">
        <f>F454+F460+F466+F472+F478+F484</f>
        <v>50090051.880000003</v>
      </c>
      <c r="G448" s="2412"/>
      <c r="H448" s="712"/>
      <c r="I448" s="712"/>
      <c r="J448" s="712"/>
      <c r="K448" s="712"/>
      <c r="L448" s="2803"/>
      <c r="M448" s="1755"/>
    </row>
    <row r="449" spans="1:13" s="5" customFormat="1" ht="15.75" customHeight="1">
      <c r="A449" s="2590"/>
      <c r="B449" s="2387"/>
      <c r="C449" s="2756"/>
      <c r="D449" s="716" t="s">
        <v>304</v>
      </c>
      <c r="E449" s="271">
        <f t="shared" si="18"/>
        <v>0</v>
      </c>
      <c r="F449" s="271">
        <f>F455+F461+F467+F473+F479+F485</f>
        <v>0</v>
      </c>
      <c r="G449" s="2412"/>
      <c r="H449" s="712"/>
      <c r="I449" s="712"/>
      <c r="J449" s="712"/>
      <c r="K449" s="712"/>
      <c r="L449" s="2803"/>
      <c r="M449" s="1755"/>
    </row>
    <row r="450" spans="1:13" s="5" customFormat="1" ht="22.5" customHeight="1">
      <c r="A450" s="2590"/>
      <c r="B450" s="2387"/>
      <c r="C450" s="2756"/>
      <c r="D450" s="722" t="s">
        <v>305</v>
      </c>
      <c r="E450" s="271">
        <f t="shared" si="18"/>
        <v>0</v>
      </c>
      <c r="F450" s="271">
        <f>F456+F462+F468+F474+F480+F486</f>
        <v>0</v>
      </c>
      <c r="G450" s="2412"/>
      <c r="H450" s="712"/>
      <c r="I450" s="712"/>
      <c r="J450" s="712"/>
      <c r="K450" s="712"/>
      <c r="L450" s="2803"/>
      <c r="M450" s="1755"/>
    </row>
    <row r="451" spans="1:13" s="5" customFormat="1" ht="12.75" customHeight="1">
      <c r="A451" s="2590"/>
      <c r="B451" s="2387"/>
      <c r="C451" s="2757"/>
      <c r="D451" s="716" t="s">
        <v>302</v>
      </c>
      <c r="E451" s="271">
        <f t="shared" si="18"/>
        <v>0</v>
      </c>
      <c r="F451" s="271">
        <f t="shared" si="18"/>
        <v>0</v>
      </c>
      <c r="G451" s="2413"/>
      <c r="H451" s="723"/>
      <c r="I451" s="723"/>
      <c r="J451" s="723"/>
      <c r="K451" s="723"/>
      <c r="L451" s="2804"/>
      <c r="M451" s="1755"/>
    </row>
    <row r="452" spans="1:13" ht="13.5" customHeight="1">
      <c r="A452" s="2395" t="s">
        <v>432</v>
      </c>
      <c r="B452" s="2420" t="s">
        <v>433</v>
      </c>
      <c r="C452" s="2420" t="s">
        <v>402</v>
      </c>
      <c r="D452" s="709" t="s">
        <v>296</v>
      </c>
      <c r="E452" s="854">
        <f>E453+E457</f>
        <v>1606013.78</v>
      </c>
      <c r="F452" s="854">
        <f>F453+F457</f>
        <v>1577609.28</v>
      </c>
      <c r="G452" s="2384"/>
      <c r="H452" s="2384" t="s">
        <v>434</v>
      </c>
      <c r="I452" s="2390" t="s">
        <v>325</v>
      </c>
      <c r="J452" s="2390">
        <v>5</v>
      </c>
      <c r="K452" s="2390">
        <v>5</v>
      </c>
      <c r="L452" s="2536"/>
      <c r="M452" s="1755"/>
    </row>
    <row r="453" spans="1:13" ht="19.5" customHeight="1">
      <c r="A453" s="2477"/>
      <c r="B453" s="2539"/>
      <c r="C453" s="2421"/>
      <c r="D453" s="709" t="s">
        <v>301</v>
      </c>
      <c r="E453" s="854">
        <f>E454+E455+E456</f>
        <v>1606013.78</v>
      </c>
      <c r="F453" s="854">
        <f>F454+F455+F456</f>
        <v>1577609.28</v>
      </c>
      <c r="G453" s="2385"/>
      <c r="H453" s="2671"/>
      <c r="I453" s="2677"/>
      <c r="J453" s="2677"/>
      <c r="K453" s="2677"/>
      <c r="L453" s="2537"/>
      <c r="M453" s="1755"/>
    </row>
    <row r="454" spans="1:13" ht="14.25" customHeight="1">
      <c r="A454" s="2477"/>
      <c r="B454" s="2539"/>
      <c r="C454" s="2421"/>
      <c r="D454" s="707" t="s">
        <v>303</v>
      </c>
      <c r="E454" s="803">
        <v>1606013.78</v>
      </c>
      <c r="F454" s="854">
        <v>1577609.28</v>
      </c>
      <c r="G454" s="2385"/>
      <c r="H454" s="2671"/>
      <c r="I454" s="2677"/>
      <c r="J454" s="2677"/>
      <c r="K454" s="2677"/>
      <c r="L454" s="2537"/>
      <c r="M454" s="1755"/>
    </row>
    <row r="455" spans="1:13" ht="15.75" customHeight="1">
      <c r="A455" s="2477"/>
      <c r="B455" s="2539"/>
      <c r="C455" s="2421"/>
      <c r="D455" s="718" t="s">
        <v>304</v>
      </c>
      <c r="E455" s="854">
        <v>0</v>
      </c>
      <c r="F455" s="854">
        <v>0</v>
      </c>
      <c r="G455" s="2385"/>
      <c r="H455" s="2671"/>
      <c r="I455" s="2677"/>
      <c r="J455" s="2677"/>
      <c r="K455" s="2677"/>
      <c r="L455" s="2537"/>
      <c r="M455" s="1755"/>
    </row>
    <row r="456" spans="1:13" ht="23.25" customHeight="1">
      <c r="A456" s="2477"/>
      <c r="B456" s="2539"/>
      <c r="C456" s="2421"/>
      <c r="D456" s="709" t="s">
        <v>305</v>
      </c>
      <c r="E456" s="808">
        <v>0</v>
      </c>
      <c r="F456" s="803">
        <v>0</v>
      </c>
      <c r="G456" s="2385"/>
      <c r="H456" s="2671"/>
      <c r="I456" s="2677"/>
      <c r="J456" s="2677"/>
      <c r="K456" s="2677"/>
      <c r="L456" s="2537"/>
      <c r="M456" s="1755"/>
    </row>
    <row r="457" spans="1:13" ht="15.75" customHeight="1">
      <c r="A457" s="2544"/>
      <c r="B457" s="2540"/>
      <c r="C457" s="2421"/>
      <c r="D457" s="718" t="s">
        <v>302</v>
      </c>
      <c r="E457" s="803">
        <v>0</v>
      </c>
      <c r="F457" s="803">
        <v>0</v>
      </c>
      <c r="G457" s="2398"/>
      <c r="H457" s="2680"/>
      <c r="I457" s="2596"/>
      <c r="J457" s="2596"/>
      <c r="K457" s="2596"/>
      <c r="L457" s="2538"/>
      <c r="M457" s="1755"/>
    </row>
    <row r="458" spans="1:13" ht="13.5" customHeight="1">
      <c r="A458" s="2395" t="s">
        <v>435</v>
      </c>
      <c r="B458" s="2420" t="s">
        <v>436</v>
      </c>
      <c r="C458" s="2420" t="s">
        <v>402</v>
      </c>
      <c r="D458" s="709" t="s">
        <v>296</v>
      </c>
      <c r="E458" s="854">
        <f>E459+E463</f>
        <v>18264</v>
      </c>
      <c r="F458" s="854">
        <f>F459+F463</f>
        <v>18264</v>
      </c>
      <c r="G458" s="2658"/>
      <c r="H458" s="2384" t="s">
        <v>437</v>
      </c>
      <c r="I458" s="2390" t="s">
        <v>325</v>
      </c>
      <c r="J458" s="2390">
        <v>3</v>
      </c>
      <c r="K458" s="2390">
        <v>3</v>
      </c>
      <c r="L458" s="2536"/>
      <c r="M458" s="1755"/>
    </row>
    <row r="459" spans="1:13" ht="19.5" customHeight="1">
      <c r="A459" s="2477"/>
      <c r="B459" s="2539"/>
      <c r="C459" s="2421"/>
      <c r="D459" s="709" t="s">
        <v>301</v>
      </c>
      <c r="E459" s="854">
        <f>E460+E461+E462</f>
        <v>18264</v>
      </c>
      <c r="F459" s="854">
        <f>F460+F461+F462</f>
        <v>18264</v>
      </c>
      <c r="G459" s="2659"/>
      <c r="H459" s="2671"/>
      <c r="I459" s="2677"/>
      <c r="J459" s="2677"/>
      <c r="K459" s="2677"/>
      <c r="L459" s="2537"/>
      <c r="M459" s="1755"/>
    </row>
    <row r="460" spans="1:13" ht="14.25" customHeight="1">
      <c r="A460" s="2477"/>
      <c r="B460" s="2539"/>
      <c r="C460" s="2421"/>
      <c r="D460" s="707" t="s">
        <v>303</v>
      </c>
      <c r="E460" s="803">
        <v>18264</v>
      </c>
      <c r="F460" s="1752">
        <v>18264</v>
      </c>
      <c r="G460" s="2659"/>
      <c r="H460" s="2671"/>
      <c r="I460" s="2677"/>
      <c r="J460" s="2677"/>
      <c r="K460" s="2677"/>
      <c r="L460" s="2537"/>
      <c r="M460" s="1755"/>
    </row>
    <row r="461" spans="1:13" ht="13.5" customHeight="1">
      <c r="A461" s="2477"/>
      <c r="B461" s="2539"/>
      <c r="C461" s="2421"/>
      <c r="D461" s="718" t="s">
        <v>304</v>
      </c>
      <c r="E461" s="854">
        <v>0</v>
      </c>
      <c r="F461" s="854">
        <v>0</v>
      </c>
      <c r="G461" s="2659"/>
      <c r="H461" s="2671"/>
      <c r="I461" s="2677"/>
      <c r="J461" s="2677"/>
      <c r="K461" s="2677"/>
      <c r="L461" s="2537"/>
      <c r="M461" s="1755"/>
    </row>
    <row r="462" spans="1:13" ht="21.75" customHeight="1">
      <c r="A462" s="2477"/>
      <c r="B462" s="2539"/>
      <c r="C462" s="2421"/>
      <c r="D462" s="709" t="s">
        <v>305</v>
      </c>
      <c r="E462" s="808">
        <v>0</v>
      </c>
      <c r="F462" s="803">
        <v>0</v>
      </c>
      <c r="G462" s="2659"/>
      <c r="H462" s="2671"/>
      <c r="I462" s="2677"/>
      <c r="J462" s="2677"/>
      <c r="K462" s="2677"/>
      <c r="L462" s="2537"/>
      <c r="M462" s="1755"/>
    </row>
    <row r="463" spans="1:13" ht="14.25" customHeight="1">
      <c r="A463" s="2544"/>
      <c r="B463" s="2540"/>
      <c r="C463" s="2421"/>
      <c r="D463" s="718" t="s">
        <v>302</v>
      </c>
      <c r="E463" s="803">
        <v>0</v>
      </c>
      <c r="F463" s="803">
        <v>0</v>
      </c>
      <c r="G463" s="2681"/>
      <c r="H463" s="2680"/>
      <c r="I463" s="2596"/>
      <c r="J463" s="2596"/>
      <c r="K463" s="2596"/>
      <c r="L463" s="2538"/>
      <c r="M463" s="1755"/>
    </row>
    <row r="464" spans="1:13" ht="13.5" customHeight="1">
      <c r="A464" s="2395" t="s">
        <v>438</v>
      </c>
      <c r="B464" s="2420" t="s">
        <v>44</v>
      </c>
      <c r="C464" s="2420" t="s">
        <v>402</v>
      </c>
      <c r="D464" s="709" t="s">
        <v>296</v>
      </c>
      <c r="E464" s="854">
        <f>E465+E469</f>
        <v>569760.77</v>
      </c>
      <c r="F464" s="854">
        <f>F465+F469</f>
        <v>569428.88</v>
      </c>
      <c r="G464" s="2658"/>
      <c r="H464" s="2384" t="s">
        <v>45</v>
      </c>
      <c r="I464" s="2390" t="s">
        <v>325</v>
      </c>
      <c r="J464" s="2390">
        <v>6</v>
      </c>
      <c r="K464" s="2390">
        <v>6</v>
      </c>
      <c r="L464" s="2536"/>
      <c r="M464" s="1755"/>
    </row>
    <row r="465" spans="1:13" ht="19.5" customHeight="1">
      <c r="A465" s="2477"/>
      <c r="B465" s="2539"/>
      <c r="C465" s="2421"/>
      <c r="D465" s="709" t="s">
        <v>301</v>
      </c>
      <c r="E465" s="854">
        <f>E466+E467+E468</f>
        <v>569760.77</v>
      </c>
      <c r="F465" s="854">
        <f>F466+F467+F468</f>
        <v>569428.88</v>
      </c>
      <c r="G465" s="2659"/>
      <c r="H465" s="2671"/>
      <c r="I465" s="2677"/>
      <c r="J465" s="2677"/>
      <c r="K465" s="2677"/>
      <c r="L465" s="2537"/>
      <c r="M465" s="1755"/>
    </row>
    <row r="466" spans="1:13" ht="14.25" customHeight="1">
      <c r="A466" s="2477"/>
      <c r="B466" s="2539"/>
      <c r="C466" s="2421"/>
      <c r="D466" s="707" t="s">
        <v>303</v>
      </c>
      <c r="E466" s="803">
        <v>569760.77</v>
      </c>
      <c r="F466" s="854">
        <v>569428.88</v>
      </c>
      <c r="G466" s="2659"/>
      <c r="H466" s="2671"/>
      <c r="I466" s="2677"/>
      <c r="J466" s="2677"/>
      <c r="K466" s="2677"/>
      <c r="L466" s="2537"/>
      <c r="M466" s="1755"/>
    </row>
    <row r="467" spans="1:13" ht="13.5" customHeight="1">
      <c r="A467" s="2477"/>
      <c r="B467" s="2539"/>
      <c r="C467" s="2421"/>
      <c r="D467" s="718" t="s">
        <v>304</v>
      </c>
      <c r="E467" s="854">
        <v>0</v>
      </c>
      <c r="F467" s="854">
        <v>0</v>
      </c>
      <c r="G467" s="2659"/>
      <c r="H467" s="2671"/>
      <c r="I467" s="2677"/>
      <c r="J467" s="2677"/>
      <c r="K467" s="2677"/>
      <c r="L467" s="2537"/>
      <c r="M467" s="1755"/>
    </row>
    <row r="468" spans="1:13" ht="21.75" customHeight="1">
      <c r="A468" s="2477"/>
      <c r="B468" s="2539"/>
      <c r="C468" s="2421"/>
      <c r="D468" s="709" t="s">
        <v>305</v>
      </c>
      <c r="E468" s="808">
        <v>0</v>
      </c>
      <c r="F468" s="803">
        <v>0</v>
      </c>
      <c r="G468" s="2659"/>
      <c r="H468" s="2671"/>
      <c r="I468" s="2677"/>
      <c r="J468" s="2677"/>
      <c r="K468" s="2677"/>
      <c r="L468" s="2537"/>
      <c r="M468" s="1755"/>
    </row>
    <row r="469" spans="1:13" ht="13.5" customHeight="1">
      <c r="A469" s="2544"/>
      <c r="B469" s="2540"/>
      <c r="C469" s="2421"/>
      <c r="D469" s="718" t="s">
        <v>302</v>
      </c>
      <c r="E469" s="803">
        <v>0</v>
      </c>
      <c r="F469" s="803">
        <v>0</v>
      </c>
      <c r="G469" s="2681"/>
      <c r="H469" s="2680"/>
      <c r="I469" s="2596"/>
      <c r="J469" s="2596"/>
      <c r="K469" s="2596"/>
      <c r="L469" s="2538"/>
      <c r="M469" s="1755"/>
    </row>
    <row r="470" spans="1:13" ht="13.5" customHeight="1">
      <c r="A470" s="2395" t="s">
        <v>46</v>
      </c>
      <c r="B470" s="2420" t="s">
        <v>199</v>
      </c>
      <c r="C470" s="2420" t="s">
        <v>402</v>
      </c>
      <c r="D470" s="709" t="s">
        <v>296</v>
      </c>
      <c r="E470" s="854">
        <f>E471+E475</f>
        <v>534250.07999999996</v>
      </c>
      <c r="F470" s="854">
        <f>F471+F475</f>
        <v>533573.62</v>
      </c>
      <c r="G470" s="2658"/>
      <c r="H470" s="2384" t="s">
        <v>200</v>
      </c>
      <c r="I470" s="2390" t="s">
        <v>325</v>
      </c>
      <c r="J470" s="2390">
        <v>7</v>
      </c>
      <c r="K470" s="2390">
        <v>7</v>
      </c>
      <c r="L470" s="2536"/>
      <c r="M470" s="1755"/>
    </row>
    <row r="471" spans="1:13" ht="19.5" customHeight="1">
      <c r="A471" s="2477"/>
      <c r="B471" s="2539"/>
      <c r="C471" s="2421"/>
      <c r="D471" s="709" t="s">
        <v>301</v>
      </c>
      <c r="E471" s="854">
        <f>E472+E473+E474</f>
        <v>534250.07999999996</v>
      </c>
      <c r="F471" s="854">
        <f>F472+F473+F474</f>
        <v>533573.62</v>
      </c>
      <c r="G471" s="2659"/>
      <c r="H471" s="2671"/>
      <c r="I471" s="2677"/>
      <c r="J471" s="2677"/>
      <c r="K471" s="2677"/>
      <c r="L471" s="2537"/>
      <c r="M471" s="1755"/>
    </row>
    <row r="472" spans="1:13" ht="14.25" customHeight="1">
      <c r="A472" s="2477"/>
      <c r="B472" s="2539"/>
      <c r="C472" s="2421"/>
      <c r="D472" s="707" t="s">
        <v>303</v>
      </c>
      <c r="E472" s="803">
        <v>534250.07999999996</v>
      </c>
      <c r="F472" s="854">
        <v>533573.62</v>
      </c>
      <c r="G472" s="2659"/>
      <c r="H472" s="2671"/>
      <c r="I472" s="2677"/>
      <c r="J472" s="2677"/>
      <c r="K472" s="2677"/>
      <c r="L472" s="2537"/>
      <c r="M472" s="1755"/>
    </row>
    <row r="473" spans="1:13" ht="13.5" customHeight="1">
      <c r="A473" s="2477"/>
      <c r="B473" s="2539"/>
      <c r="C473" s="2421"/>
      <c r="D473" s="718" t="s">
        <v>304</v>
      </c>
      <c r="E473" s="854">
        <v>0</v>
      </c>
      <c r="F473" s="854">
        <v>0</v>
      </c>
      <c r="G473" s="2659"/>
      <c r="H473" s="2671"/>
      <c r="I473" s="2677"/>
      <c r="J473" s="2677"/>
      <c r="K473" s="2677"/>
      <c r="L473" s="2537"/>
      <c r="M473" s="1755"/>
    </row>
    <row r="474" spans="1:13" ht="21.75" customHeight="1">
      <c r="A474" s="2477"/>
      <c r="B474" s="2539"/>
      <c r="C474" s="2421"/>
      <c r="D474" s="709" t="s">
        <v>305</v>
      </c>
      <c r="E474" s="808">
        <v>0</v>
      </c>
      <c r="F474" s="803">
        <v>0</v>
      </c>
      <c r="G474" s="2659"/>
      <c r="H474" s="2671"/>
      <c r="I474" s="2677"/>
      <c r="J474" s="2677"/>
      <c r="K474" s="2677"/>
      <c r="L474" s="2537"/>
      <c r="M474" s="1755"/>
    </row>
    <row r="475" spans="1:13" ht="26.25" customHeight="1">
      <c r="A475" s="2544"/>
      <c r="B475" s="2540"/>
      <c r="C475" s="2421"/>
      <c r="D475" s="718" t="s">
        <v>302</v>
      </c>
      <c r="E475" s="803">
        <v>0</v>
      </c>
      <c r="F475" s="803">
        <v>0</v>
      </c>
      <c r="G475" s="2681"/>
      <c r="H475" s="2680"/>
      <c r="I475" s="2596"/>
      <c r="J475" s="2596"/>
      <c r="K475" s="2596"/>
      <c r="L475" s="2538"/>
      <c r="M475" s="1755"/>
    </row>
    <row r="476" spans="1:13" ht="13.5" customHeight="1">
      <c r="A476" s="2395" t="s">
        <v>201</v>
      </c>
      <c r="B476" s="2420" t="s">
        <v>202</v>
      </c>
      <c r="C476" s="2420" t="s">
        <v>402</v>
      </c>
      <c r="D476" s="709" t="s">
        <v>296</v>
      </c>
      <c r="E476" s="854">
        <f>E477+E481</f>
        <v>1069849.49</v>
      </c>
      <c r="F476" s="854">
        <f>F477+F481</f>
        <v>1069239.97</v>
      </c>
      <c r="G476" s="2658"/>
      <c r="H476" s="2384" t="s">
        <v>203</v>
      </c>
      <c r="I476" s="2390" t="s">
        <v>325</v>
      </c>
      <c r="J476" s="2390">
        <v>9</v>
      </c>
      <c r="K476" s="2390">
        <v>9</v>
      </c>
      <c r="L476" s="2536"/>
      <c r="M476" s="1755"/>
    </row>
    <row r="477" spans="1:13" ht="19.5" customHeight="1">
      <c r="A477" s="2477"/>
      <c r="B477" s="2539"/>
      <c r="C477" s="2421"/>
      <c r="D477" s="709" t="s">
        <v>301</v>
      </c>
      <c r="E477" s="854">
        <f>E478+E479+E480</f>
        <v>1069849.49</v>
      </c>
      <c r="F477" s="854">
        <f>F478+F479+F480</f>
        <v>1069239.97</v>
      </c>
      <c r="G477" s="2659"/>
      <c r="H477" s="2671"/>
      <c r="I477" s="2677"/>
      <c r="J477" s="2677"/>
      <c r="K477" s="2677"/>
      <c r="L477" s="2537"/>
      <c r="M477" s="1755"/>
    </row>
    <row r="478" spans="1:13" ht="14.25" customHeight="1">
      <c r="A478" s="2477"/>
      <c r="B478" s="2539"/>
      <c r="C478" s="2421"/>
      <c r="D478" s="707" t="s">
        <v>303</v>
      </c>
      <c r="E478" s="803">
        <v>1069849.49</v>
      </c>
      <c r="F478" s="854">
        <v>1069239.97</v>
      </c>
      <c r="G478" s="2659"/>
      <c r="H478" s="2671"/>
      <c r="I478" s="2677"/>
      <c r="J478" s="2677"/>
      <c r="K478" s="2677"/>
      <c r="L478" s="2537"/>
      <c r="M478" s="1755"/>
    </row>
    <row r="479" spans="1:13" ht="13.5" customHeight="1">
      <c r="A479" s="2477"/>
      <c r="B479" s="2539"/>
      <c r="C479" s="2421"/>
      <c r="D479" s="718" t="s">
        <v>304</v>
      </c>
      <c r="E479" s="854">
        <v>0</v>
      </c>
      <c r="F479" s="854">
        <v>0</v>
      </c>
      <c r="G479" s="2659"/>
      <c r="H479" s="2671"/>
      <c r="I479" s="2677"/>
      <c r="J479" s="2677"/>
      <c r="K479" s="2677"/>
      <c r="L479" s="2537"/>
      <c r="M479" s="1755"/>
    </row>
    <row r="480" spans="1:13" ht="21.75" customHeight="1">
      <c r="A480" s="2477"/>
      <c r="B480" s="2539"/>
      <c r="C480" s="2421"/>
      <c r="D480" s="709" t="s">
        <v>305</v>
      </c>
      <c r="E480" s="808">
        <v>0</v>
      </c>
      <c r="F480" s="803">
        <v>0</v>
      </c>
      <c r="G480" s="2659"/>
      <c r="H480" s="2671"/>
      <c r="I480" s="2677"/>
      <c r="J480" s="2677"/>
      <c r="K480" s="2677"/>
      <c r="L480" s="2537"/>
      <c r="M480" s="1755"/>
    </row>
    <row r="481" spans="1:13" ht="17.25" customHeight="1">
      <c r="A481" s="2544"/>
      <c r="B481" s="2540"/>
      <c r="C481" s="2421"/>
      <c r="D481" s="718" t="s">
        <v>302</v>
      </c>
      <c r="E481" s="803">
        <v>0</v>
      </c>
      <c r="F481" s="803">
        <v>0</v>
      </c>
      <c r="G481" s="2681"/>
      <c r="H481" s="2680"/>
      <c r="I481" s="2596"/>
      <c r="J481" s="2596"/>
      <c r="K481" s="2596"/>
      <c r="L481" s="2538"/>
      <c r="M481" s="1755"/>
    </row>
    <row r="482" spans="1:13" ht="13.5" customHeight="1">
      <c r="A482" s="2395" t="s">
        <v>204</v>
      </c>
      <c r="B482" s="2420" t="s">
        <v>205</v>
      </c>
      <c r="C482" s="2420" t="s">
        <v>402</v>
      </c>
      <c r="D482" s="709" t="s">
        <v>296</v>
      </c>
      <c r="E482" s="854">
        <f>E483+E487</f>
        <v>46796482.590000004</v>
      </c>
      <c r="F482" s="854">
        <f>F483+F487</f>
        <v>46321936.130000003</v>
      </c>
      <c r="G482" s="2658"/>
      <c r="H482" s="2384" t="s">
        <v>206</v>
      </c>
      <c r="I482" s="2390" t="s">
        <v>325</v>
      </c>
      <c r="J482" s="2390">
        <v>705</v>
      </c>
      <c r="K482" s="2390">
        <v>680</v>
      </c>
      <c r="L482" s="2536"/>
      <c r="M482" s="1755"/>
    </row>
    <row r="483" spans="1:13" ht="19.5" customHeight="1">
      <c r="A483" s="2477"/>
      <c r="B483" s="2539"/>
      <c r="C483" s="2421"/>
      <c r="D483" s="709" t="s">
        <v>301</v>
      </c>
      <c r="E483" s="854">
        <f>E484+E485+E486</f>
        <v>46796482.590000004</v>
      </c>
      <c r="F483" s="854">
        <f>F484+F485+F486</f>
        <v>46321936.130000003</v>
      </c>
      <c r="G483" s="2659"/>
      <c r="H483" s="2671"/>
      <c r="I483" s="2542"/>
      <c r="J483" s="2542"/>
      <c r="K483" s="2542"/>
      <c r="L483" s="2537"/>
      <c r="M483" s="1755"/>
    </row>
    <row r="484" spans="1:13" ht="14.25" customHeight="1">
      <c r="A484" s="2477"/>
      <c r="B484" s="2539"/>
      <c r="C484" s="2421"/>
      <c r="D484" s="707" t="s">
        <v>303</v>
      </c>
      <c r="E484" s="803">
        <v>46796482.590000004</v>
      </c>
      <c r="F484" s="854">
        <v>46321936.130000003</v>
      </c>
      <c r="G484" s="2659"/>
      <c r="H484" s="2671"/>
      <c r="I484" s="2542"/>
      <c r="J484" s="2542"/>
      <c r="K484" s="2542"/>
      <c r="L484" s="2537"/>
      <c r="M484" s="1755"/>
    </row>
    <row r="485" spans="1:13" ht="13.5" customHeight="1">
      <c r="A485" s="2477"/>
      <c r="B485" s="2539"/>
      <c r="C485" s="2421"/>
      <c r="D485" s="718" t="s">
        <v>304</v>
      </c>
      <c r="E485" s="854">
        <v>0</v>
      </c>
      <c r="F485" s="854">
        <v>0</v>
      </c>
      <c r="G485" s="2659"/>
      <c r="H485" s="2671"/>
      <c r="I485" s="2542"/>
      <c r="J485" s="2542"/>
      <c r="K485" s="2542"/>
      <c r="L485" s="2537"/>
      <c r="M485" s="1755"/>
    </row>
    <row r="486" spans="1:13" ht="21.75" customHeight="1">
      <c r="A486" s="2477"/>
      <c r="B486" s="2539"/>
      <c r="C486" s="2421"/>
      <c r="D486" s="709" t="s">
        <v>305</v>
      </c>
      <c r="E486" s="808">
        <v>0</v>
      </c>
      <c r="F486" s="803">
        <v>0</v>
      </c>
      <c r="G486" s="2659"/>
      <c r="H486" s="2671"/>
      <c r="I486" s="2542"/>
      <c r="J486" s="2542"/>
      <c r="K486" s="2542"/>
      <c r="L486" s="2537"/>
      <c r="M486" s="1755"/>
    </row>
    <row r="487" spans="1:13" ht="17.25" customHeight="1">
      <c r="A487" s="2477"/>
      <c r="B487" s="2539"/>
      <c r="C487" s="2421"/>
      <c r="D487" s="1084" t="s">
        <v>302</v>
      </c>
      <c r="E487" s="803">
        <v>0</v>
      </c>
      <c r="F487" s="803">
        <v>0</v>
      </c>
      <c r="G487" s="2659"/>
      <c r="H487" s="2671"/>
      <c r="I487" s="2542"/>
      <c r="J487" s="2542"/>
      <c r="K487" s="2542"/>
      <c r="L487" s="2538"/>
      <c r="M487" s="1755"/>
    </row>
    <row r="488" spans="1:13" s="672" customFormat="1" ht="17.25" customHeight="1">
      <c r="A488" s="2945" t="s">
        <v>2635</v>
      </c>
      <c r="B488" s="2368" t="s">
        <v>2638</v>
      </c>
      <c r="C488" s="2368"/>
      <c r="D488" s="1476" t="s">
        <v>296</v>
      </c>
      <c r="E488" s="969">
        <f>E489+E493</f>
        <v>94279</v>
      </c>
      <c r="F488" s="969">
        <f>F489+F493</f>
        <v>94279</v>
      </c>
      <c r="G488" s="2411"/>
      <c r="H488" s="1463"/>
      <c r="I488" s="1463"/>
      <c r="J488" s="1463"/>
      <c r="K488" s="1463"/>
      <c r="L488" s="2802"/>
      <c r="M488" s="1755"/>
    </row>
    <row r="489" spans="1:13" s="672" customFormat="1" ht="17.25" customHeight="1">
      <c r="A489" s="2946"/>
      <c r="B489" s="2387"/>
      <c r="C489" s="2387"/>
      <c r="D489" s="1471" t="s">
        <v>301</v>
      </c>
      <c r="E489" s="969">
        <f>E490+E491+E492</f>
        <v>94279</v>
      </c>
      <c r="F489" s="969">
        <f>F490+F491+F492</f>
        <v>94279</v>
      </c>
      <c r="G489" s="2412"/>
      <c r="H489" s="1464"/>
      <c r="I489" s="1464"/>
      <c r="J489" s="1464"/>
      <c r="K489" s="1464"/>
      <c r="L489" s="2803"/>
      <c r="M489" s="1755"/>
    </row>
    <row r="490" spans="1:13" s="672" customFormat="1" ht="17.25" customHeight="1">
      <c r="A490" s="2946"/>
      <c r="B490" s="2387"/>
      <c r="C490" s="2387"/>
      <c r="D490" s="1471" t="s">
        <v>303</v>
      </c>
      <c r="E490" s="969">
        <f>E496</f>
        <v>0</v>
      </c>
      <c r="F490" s="969">
        <f>F496</f>
        <v>0</v>
      </c>
      <c r="G490" s="2412"/>
      <c r="H490" s="1464"/>
      <c r="I490" s="1464"/>
      <c r="J490" s="1464"/>
      <c r="K490" s="1464"/>
      <c r="L490" s="2803"/>
      <c r="M490" s="1755"/>
    </row>
    <row r="491" spans="1:13" s="672" customFormat="1" ht="17.25" customHeight="1">
      <c r="A491" s="2946"/>
      <c r="B491" s="2387"/>
      <c r="C491" s="2387"/>
      <c r="D491" s="1476" t="s">
        <v>304</v>
      </c>
      <c r="E491" s="969">
        <f t="shared" ref="E491:F491" si="19">E497</f>
        <v>0</v>
      </c>
      <c r="F491" s="969">
        <f t="shared" si="19"/>
        <v>0</v>
      </c>
      <c r="G491" s="2412"/>
      <c r="H491" s="1464"/>
      <c r="I491" s="1464"/>
      <c r="J491" s="1464"/>
      <c r="K491" s="1464"/>
      <c r="L491" s="2803"/>
      <c r="M491" s="1755"/>
    </row>
    <row r="492" spans="1:13" s="672" customFormat="1" ht="17.25" customHeight="1">
      <c r="A492" s="2946"/>
      <c r="B492" s="2387"/>
      <c r="C492" s="2387"/>
      <c r="D492" s="1471" t="s">
        <v>305</v>
      </c>
      <c r="E492" s="969">
        <f t="shared" ref="E492:F492" si="20">E498</f>
        <v>94279</v>
      </c>
      <c r="F492" s="969">
        <f t="shared" si="20"/>
        <v>94279</v>
      </c>
      <c r="G492" s="2412"/>
      <c r="H492" s="1464"/>
      <c r="I492" s="1464"/>
      <c r="J492" s="1464"/>
      <c r="K492" s="1464"/>
      <c r="L492" s="2803"/>
      <c r="M492" s="1755"/>
    </row>
    <row r="493" spans="1:13" s="672" customFormat="1" ht="17.25" customHeight="1">
      <c r="A493" s="2946"/>
      <c r="B493" s="2400"/>
      <c r="C493" s="2400"/>
      <c r="D493" s="1476" t="s">
        <v>302</v>
      </c>
      <c r="E493" s="969">
        <f t="shared" ref="E493:F493" si="21">E499</f>
        <v>0</v>
      </c>
      <c r="F493" s="969">
        <f t="shared" si="21"/>
        <v>0</v>
      </c>
      <c r="G493" s="2413"/>
      <c r="H493" s="1473"/>
      <c r="I493" s="1473"/>
      <c r="J493" s="1473"/>
      <c r="K493" s="1473"/>
      <c r="L493" s="2804"/>
      <c r="M493" s="1755"/>
    </row>
    <row r="494" spans="1:13" s="672" customFormat="1" ht="17.25" customHeight="1">
      <c r="A494" s="2395" t="s">
        <v>2636</v>
      </c>
      <c r="B494" s="2420" t="s">
        <v>2639</v>
      </c>
      <c r="C494" s="2384" t="s">
        <v>2637</v>
      </c>
      <c r="D494" s="1469" t="s">
        <v>296</v>
      </c>
      <c r="E494" s="1254">
        <f>E495+E499</f>
        <v>94279</v>
      </c>
      <c r="F494" s="1254">
        <f>F495+F499</f>
        <v>94279</v>
      </c>
      <c r="G494" s="2938"/>
      <c r="H494" s="2384" t="s">
        <v>2640</v>
      </c>
      <c r="I494" s="2390" t="s">
        <v>325</v>
      </c>
      <c r="J494" s="2390">
        <v>1</v>
      </c>
      <c r="K494" s="2390">
        <v>2</v>
      </c>
      <c r="L494" s="2536"/>
      <c r="M494" s="1755"/>
    </row>
    <row r="495" spans="1:13" s="672" customFormat="1" ht="17.25" customHeight="1">
      <c r="A495" s="2477"/>
      <c r="B495" s="2539"/>
      <c r="C495" s="2385"/>
      <c r="D495" s="1469" t="s">
        <v>301</v>
      </c>
      <c r="E495" s="1254">
        <f>E496+E497+E498</f>
        <v>94279</v>
      </c>
      <c r="F495" s="1481">
        <f>F496+F497+F498</f>
        <v>94279</v>
      </c>
      <c r="G495" s="2939"/>
      <c r="H495" s="2639"/>
      <c r="I495" s="2677"/>
      <c r="J495" s="2542"/>
      <c r="K495" s="2542"/>
      <c r="L495" s="2537"/>
      <c r="M495" s="1755"/>
    </row>
    <row r="496" spans="1:13" s="672" customFormat="1" ht="17.25" customHeight="1">
      <c r="A496" s="2477"/>
      <c r="B496" s="2539"/>
      <c r="C496" s="2385"/>
      <c r="D496" s="1467" t="s">
        <v>303</v>
      </c>
      <c r="E496" s="1480">
        <v>0</v>
      </c>
      <c r="F496" s="1254"/>
      <c r="G496" s="2939"/>
      <c r="H496" s="2639"/>
      <c r="I496" s="2677"/>
      <c r="J496" s="2542"/>
      <c r="K496" s="2542"/>
      <c r="L496" s="2537"/>
      <c r="M496" s="1755"/>
    </row>
    <row r="497" spans="1:18" s="672" customFormat="1" ht="17.25" customHeight="1">
      <c r="A497" s="2477"/>
      <c r="B497" s="2539"/>
      <c r="C497" s="2385"/>
      <c r="D497" s="1470" t="s">
        <v>304</v>
      </c>
      <c r="E497" s="1254">
        <v>0</v>
      </c>
      <c r="F497" s="1254">
        <v>0</v>
      </c>
      <c r="G497" s="2939"/>
      <c r="H497" s="2659"/>
      <c r="I497" s="2801"/>
      <c r="J497" s="2801"/>
      <c r="K497" s="2801"/>
      <c r="L497" s="2537"/>
      <c r="M497" s="1755"/>
    </row>
    <row r="498" spans="1:18" s="672" customFormat="1" ht="17.25" customHeight="1">
      <c r="A498" s="2477"/>
      <c r="B498" s="2539"/>
      <c r="C498" s="2385"/>
      <c r="D498" s="1469" t="s">
        <v>305</v>
      </c>
      <c r="E498" s="1481">
        <v>94279</v>
      </c>
      <c r="F498" s="1659">
        <v>94279</v>
      </c>
      <c r="G498" s="2939"/>
      <c r="H498" s="2659"/>
      <c r="I498" s="2801"/>
      <c r="J498" s="2801"/>
      <c r="K498" s="2801"/>
      <c r="L498" s="2537"/>
      <c r="M498" s="1755"/>
    </row>
    <row r="499" spans="1:18" s="672" customFormat="1" ht="57" customHeight="1">
      <c r="A499" s="2477"/>
      <c r="B499" s="2539"/>
      <c r="C499" s="2385"/>
      <c r="D499" s="1470" t="s">
        <v>302</v>
      </c>
      <c r="E499" s="1480">
        <v>0</v>
      </c>
      <c r="F499" s="1480">
        <v>0</v>
      </c>
      <c r="G499" s="2940"/>
      <c r="H499" s="1484"/>
      <c r="I499" s="1483"/>
      <c r="J499" s="1483"/>
      <c r="K499" s="1483"/>
      <c r="L499" s="2538"/>
      <c r="M499" s="1755"/>
    </row>
    <row r="500" spans="1:18" s="11" customFormat="1" ht="13.5" customHeight="1">
      <c r="A500" s="2455" t="s">
        <v>330</v>
      </c>
      <c r="B500" s="2393" t="s">
        <v>207</v>
      </c>
      <c r="C500" s="2393"/>
      <c r="D500" s="792" t="s">
        <v>296</v>
      </c>
      <c r="E500" s="38">
        <f>E501+E505</f>
        <v>5302524062.9899998</v>
      </c>
      <c r="F500" s="38">
        <f>F501+F505</f>
        <v>5241638709.0099993</v>
      </c>
      <c r="G500" s="2437"/>
      <c r="H500" s="2434"/>
      <c r="I500" s="2434"/>
      <c r="J500" s="2434"/>
      <c r="K500" s="2434"/>
      <c r="L500" s="2794"/>
      <c r="M500" s="626"/>
      <c r="N500"/>
      <c r="O500"/>
      <c r="P500"/>
      <c r="Q500"/>
      <c r="R500"/>
    </row>
    <row r="501" spans="1:18" s="11" customFormat="1" ht="19.5" customHeight="1">
      <c r="A501" s="2771"/>
      <c r="B501" s="2394"/>
      <c r="C501" s="2394"/>
      <c r="D501" s="792" t="s">
        <v>301</v>
      </c>
      <c r="E501" s="38">
        <f>E502+E503+E504</f>
        <v>5302524062.9899998</v>
      </c>
      <c r="F501" s="38">
        <f>F502+F503+F504</f>
        <v>5241638709.0099993</v>
      </c>
      <c r="G501" s="2438"/>
      <c r="H501" s="2435"/>
      <c r="I501" s="2435"/>
      <c r="J501" s="2435"/>
      <c r="K501" s="2435"/>
      <c r="L501" s="2795"/>
      <c r="M501" s="626"/>
      <c r="N501"/>
      <c r="O501"/>
      <c r="P501"/>
      <c r="Q501"/>
      <c r="R501"/>
    </row>
    <row r="502" spans="1:18" s="11" customFormat="1" ht="12.75" customHeight="1">
      <c r="A502" s="2771"/>
      <c r="B502" s="2394"/>
      <c r="C502" s="2394"/>
      <c r="D502" s="792" t="s">
        <v>303</v>
      </c>
      <c r="E502" s="38">
        <f t="shared" ref="E502:F505" si="22">E508+E589+E613+E679+E703</f>
        <v>1132652462.9899998</v>
      </c>
      <c r="F502" s="38">
        <f t="shared" si="22"/>
        <v>1103205103.8</v>
      </c>
      <c r="G502" s="2438"/>
      <c r="H502" s="2435"/>
      <c r="I502" s="2435"/>
      <c r="J502" s="2435"/>
      <c r="K502" s="2435"/>
      <c r="L502" s="2795"/>
      <c r="M502" s="626"/>
    </row>
    <row r="503" spans="1:18" s="11" customFormat="1" ht="14.25" customHeight="1">
      <c r="A503" s="2771"/>
      <c r="B503" s="2394"/>
      <c r="C503" s="2394"/>
      <c r="D503" s="859" t="s">
        <v>304</v>
      </c>
      <c r="E503" s="38">
        <f t="shared" si="22"/>
        <v>4169871600</v>
      </c>
      <c r="F503" s="38">
        <f t="shared" si="22"/>
        <v>4138433605.2099996</v>
      </c>
      <c r="G503" s="2438"/>
      <c r="H503" s="2435"/>
      <c r="I503" s="2435"/>
      <c r="J503" s="2435"/>
      <c r="K503" s="2435"/>
      <c r="L503" s="2795"/>
      <c r="M503" s="626"/>
    </row>
    <row r="504" spans="1:18" s="11" customFormat="1" ht="24" customHeight="1">
      <c r="A504" s="2771"/>
      <c r="B504" s="2394"/>
      <c r="C504" s="2394"/>
      <c r="D504" s="792" t="s">
        <v>305</v>
      </c>
      <c r="E504" s="38">
        <f t="shared" si="22"/>
        <v>0</v>
      </c>
      <c r="F504" s="38">
        <f t="shared" si="22"/>
        <v>0</v>
      </c>
      <c r="G504" s="2438"/>
      <c r="H504" s="2435"/>
      <c r="I504" s="2435"/>
      <c r="J504" s="2435"/>
      <c r="K504" s="2435"/>
      <c r="L504" s="2795"/>
      <c r="M504" s="626"/>
    </row>
    <row r="505" spans="1:18" s="11" customFormat="1" ht="16.5" customHeight="1">
      <c r="A505" s="2944"/>
      <c r="B505" s="2668"/>
      <c r="C505" s="2668"/>
      <c r="D505" s="859" t="s">
        <v>302</v>
      </c>
      <c r="E505" s="38">
        <f t="shared" si="22"/>
        <v>0</v>
      </c>
      <c r="F505" s="38">
        <f t="shared" si="22"/>
        <v>0</v>
      </c>
      <c r="G505" s="2470"/>
      <c r="H505" s="2436"/>
      <c r="I505" s="2436"/>
      <c r="J505" s="2436"/>
      <c r="K505" s="2436"/>
      <c r="L505" s="2796"/>
      <c r="M505" s="626"/>
    </row>
    <row r="506" spans="1:18" s="5" customFormat="1" ht="13.5" customHeight="1">
      <c r="A506" s="2366" t="s">
        <v>236</v>
      </c>
      <c r="B506" s="2368" t="s">
        <v>208</v>
      </c>
      <c r="C506" s="2368"/>
      <c r="D506" s="716" t="s">
        <v>296</v>
      </c>
      <c r="E506" s="271">
        <f>E507+E511</f>
        <v>3160526686.54</v>
      </c>
      <c r="F506" s="271">
        <f>F507+F511</f>
        <v>3149379494.2299995</v>
      </c>
      <c r="G506" s="2874"/>
      <c r="H506" s="711"/>
      <c r="I506" s="711"/>
      <c r="J506" s="711"/>
      <c r="K506" s="711"/>
      <c r="L506" s="2802"/>
      <c r="M506" s="625"/>
    </row>
    <row r="507" spans="1:18" s="5" customFormat="1" ht="18" customHeight="1">
      <c r="A507" s="2770"/>
      <c r="B507" s="2387"/>
      <c r="C507" s="2387"/>
      <c r="D507" s="722" t="s">
        <v>301</v>
      </c>
      <c r="E507" s="271">
        <f>E508+E509+E510</f>
        <v>3160526686.54</v>
      </c>
      <c r="F507" s="271">
        <f>F508+F509+F510</f>
        <v>3149379494.2299995</v>
      </c>
      <c r="G507" s="2412"/>
      <c r="H507" s="712"/>
      <c r="I507" s="712"/>
      <c r="J507" s="712"/>
      <c r="K507" s="712"/>
      <c r="L507" s="2803"/>
      <c r="M507" s="625"/>
    </row>
    <row r="508" spans="1:18" s="5" customFormat="1" ht="11.25" customHeight="1">
      <c r="A508" s="2770"/>
      <c r="B508" s="2387"/>
      <c r="C508" s="2387"/>
      <c r="D508" s="722" t="s">
        <v>303</v>
      </c>
      <c r="E508" s="969">
        <f>E577+E571+E565+E559+E553+E547+E541+E535+E529+E521+E514+E583</f>
        <v>440690586.5399999</v>
      </c>
      <c r="F508" s="969">
        <f>F577+F571+F565+F559+F553+F547+F541+F535+F529+F521+F514+F583</f>
        <v>435997699.15999991</v>
      </c>
      <c r="G508" s="2412"/>
      <c r="H508" s="712"/>
      <c r="I508" s="712"/>
      <c r="J508" s="712"/>
      <c r="K508" s="712"/>
      <c r="L508" s="2803"/>
      <c r="M508" s="625"/>
    </row>
    <row r="509" spans="1:18" s="5" customFormat="1" ht="13.5" customHeight="1">
      <c r="A509" s="2770"/>
      <c r="B509" s="2387"/>
      <c r="C509" s="2387"/>
      <c r="D509" s="716" t="s">
        <v>304</v>
      </c>
      <c r="E509" s="969">
        <f>E578+E572+E566+E560+E554+E548+E542+E536+E530+E522+E515+E584</f>
        <v>2719836100</v>
      </c>
      <c r="F509" s="969">
        <f>F578+F572+F566+F560+F554+F548+F542+F536+F530+F522+F515+F584</f>
        <v>2713381795.0699997</v>
      </c>
      <c r="G509" s="2412"/>
      <c r="H509" s="712"/>
      <c r="I509" s="712"/>
      <c r="J509" s="712"/>
      <c r="K509" s="712"/>
      <c r="L509" s="2803"/>
      <c r="M509" s="625"/>
    </row>
    <row r="510" spans="1:18" s="5" customFormat="1" ht="22.5" customHeight="1">
      <c r="A510" s="2770"/>
      <c r="B510" s="2387"/>
      <c r="C510" s="2387"/>
      <c r="D510" s="722" t="s">
        <v>305</v>
      </c>
      <c r="E510" s="271">
        <f>E516+E523+E531+E537+E543+E549+E555+E561+E567+E573</f>
        <v>0</v>
      </c>
      <c r="F510" s="271">
        <f>F516+F523+F531+F537+F543+F549+F555+F561+F567+F573</f>
        <v>0</v>
      </c>
      <c r="G510" s="2412"/>
      <c r="H510" s="712"/>
      <c r="I510" s="712"/>
      <c r="J510" s="712"/>
      <c r="K510" s="712"/>
      <c r="L510" s="2803"/>
      <c r="M510" s="625"/>
    </row>
    <row r="511" spans="1:18" s="5" customFormat="1" ht="18" customHeight="1">
      <c r="A511" s="2947"/>
      <c r="B511" s="2400"/>
      <c r="C511" s="2400"/>
      <c r="D511" s="716" t="s">
        <v>302</v>
      </c>
      <c r="E511" s="271">
        <f>E517+E524+E532+E538+E544+E550+E556+E562+E568+E574</f>
        <v>0</v>
      </c>
      <c r="F511" s="271">
        <f>F517+F524+F532+F538+F544+F550+F556+F562+F568+F574</f>
        <v>0</v>
      </c>
      <c r="G511" s="2413"/>
      <c r="H511" s="723"/>
      <c r="I511" s="723"/>
      <c r="J511" s="723"/>
      <c r="K511" s="723"/>
      <c r="L511" s="2804"/>
      <c r="M511" s="625"/>
    </row>
    <row r="512" spans="1:18" ht="12.75" customHeight="1">
      <c r="A512" s="2395" t="s">
        <v>492</v>
      </c>
      <c r="B512" s="2420" t="s">
        <v>1111</v>
      </c>
      <c r="C512" s="2384" t="s">
        <v>402</v>
      </c>
      <c r="D512" s="709" t="s">
        <v>296</v>
      </c>
      <c r="E512" s="854">
        <f>E513+E517</f>
        <v>3334000</v>
      </c>
      <c r="F512" s="854">
        <f>F513+F517</f>
        <v>2424621.35</v>
      </c>
      <c r="G512" s="2938" t="s">
        <v>2754</v>
      </c>
      <c r="H512" s="2384" t="s">
        <v>209</v>
      </c>
      <c r="I512" s="2390" t="s">
        <v>325</v>
      </c>
      <c r="J512" s="2390">
        <v>5</v>
      </c>
      <c r="K512" s="2390">
        <v>9</v>
      </c>
      <c r="L512" s="2525" t="s">
        <v>2751</v>
      </c>
      <c r="M512" s="1755"/>
    </row>
    <row r="513" spans="1:14" ht="51.75" customHeight="1">
      <c r="A513" s="2477"/>
      <c r="B513" s="2539"/>
      <c r="C513" s="2385"/>
      <c r="D513" s="709" t="s">
        <v>301</v>
      </c>
      <c r="E513" s="854">
        <f>E514+E515+E516</f>
        <v>3334000</v>
      </c>
      <c r="F513" s="808">
        <f>F514+F515+F516</f>
        <v>2424621.35</v>
      </c>
      <c r="G513" s="2939"/>
      <c r="H513" s="2639"/>
      <c r="I513" s="2677"/>
      <c r="J513" s="2677"/>
      <c r="K513" s="2677"/>
      <c r="L513" s="2526"/>
      <c r="M513" s="1755"/>
    </row>
    <row r="514" spans="1:14" ht="18" customHeight="1">
      <c r="A514" s="2477"/>
      <c r="B514" s="2539"/>
      <c r="C514" s="2385"/>
      <c r="D514" s="707" t="s">
        <v>303</v>
      </c>
      <c r="E514" s="803">
        <v>0</v>
      </c>
      <c r="F514" s="854"/>
      <c r="G514" s="2939"/>
      <c r="H514" s="2676"/>
      <c r="I514" s="2596"/>
      <c r="J514" s="2596"/>
      <c r="K514" s="2596"/>
      <c r="L514" s="2527"/>
      <c r="M514" s="1755"/>
    </row>
    <row r="515" spans="1:14" ht="14.25" customHeight="1">
      <c r="A515" s="2477"/>
      <c r="B515" s="2539"/>
      <c r="C515" s="2385"/>
      <c r="D515" s="718" t="s">
        <v>304</v>
      </c>
      <c r="E515" s="854">
        <v>3334000</v>
      </c>
      <c r="F515" s="854">
        <v>2424621.35</v>
      </c>
      <c r="G515" s="2939"/>
      <c r="H515" s="2658" t="s">
        <v>180</v>
      </c>
      <c r="I515" s="2750" t="s">
        <v>325</v>
      </c>
      <c r="J515" s="2750">
        <v>26</v>
      </c>
      <c r="K515" s="2750">
        <v>24</v>
      </c>
      <c r="L515" s="2525" t="s">
        <v>2752</v>
      </c>
      <c r="M515" s="1755"/>
    </row>
    <row r="516" spans="1:14" ht="35.25" customHeight="1">
      <c r="A516" s="2477"/>
      <c r="B516" s="2539"/>
      <c r="C516" s="2385"/>
      <c r="D516" s="709" t="s">
        <v>305</v>
      </c>
      <c r="E516" s="808">
        <v>0</v>
      </c>
      <c r="F516" s="803">
        <v>0</v>
      </c>
      <c r="G516" s="2939"/>
      <c r="H516" s="2681"/>
      <c r="I516" s="2751"/>
      <c r="J516" s="2751"/>
      <c r="K516" s="2751"/>
      <c r="L516" s="2527"/>
      <c r="M516" s="1755"/>
      <c r="N516" s="2936"/>
    </row>
    <row r="517" spans="1:14" ht="51" customHeight="1">
      <c r="A517" s="2544"/>
      <c r="B517" s="2539"/>
      <c r="C517" s="2385"/>
      <c r="D517" s="718" t="s">
        <v>302</v>
      </c>
      <c r="E517" s="803">
        <v>0</v>
      </c>
      <c r="F517" s="803">
        <v>0</v>
      </c>
      <c r="G517" s="2940"/>
      <c r="H517" s="165" t="s">
        <v>1620</v>
      </c>
      <c r="I517" s="807" t="s">
        <v>42</v>
      </c>
      <c r="J517" s="807">
        <v>21</v>
      </c>
      <c r="K517" s="807">
        <v>16</v>
      </c>
      <c r="L517" s="1753" t="s">
        <v>2753</v>
      </c>
      <c r="M517" s="1755"/>
      <c r="N517" s="2936"/>
    </row>
    <row r="518" spans="1:14" ht="99.75" customHeight="1">
      <c r="A518" s="2396" t="s">
        <v>493</v>
      </c>
      <c r="B518" s="2420" t="s">
        <v>1896</v>
      </c>
      <c r="C518" s="2384" t="s">
        <v>402</v>
      </c>
      <c r="D518" s="709" t="s">
        <v>296</v>
      </c>
      <c r="E518" s="854">
        <f>E519+E524</f>
        <v>316115500</v>
      </c>
      <c r="F518" s="854">
        <f>F519+F524</f>
        <v>319351681.18000001</v>
      </c>
      <c r="G518" s="2938" t="s">
        <v>2755</v>
      </c>
      <c r="H518" s="686" t="s">
        <v>1214</v>
      </c>
      <c r="I518" s="688" t="s">
        <v>741</v>
      </c>
      <c r="J518" s="688">
        <v>1358</v>
      </c>
      <c r="K518" s="688">
        <v>1316</v>
      </c>
      <c r="L518" s="1090"/>
      <c r="M518" s="1755"/>
      <c r="N518" s="2950"/>
    </row>
    <row r="519" spans="1:14" ht="109.5" customHeight="1">
      <c r="A519" s="2477"/>
      <c r="B519" s="2539"/>
      <c r="C519" s="2385"/>
      <c r="D519" s="707" t="s">
        <v>301</v>
      </c>
      <c r="E519" s="803">
        <f>E521+E522+E523</f>
        <v>316115500</v>
      </c>
      <c r="F519" s="803">
        <f>F521+F522+F523</f>
        <v>319351681.18000001</v>
      </c>
      <c r="G519" s="2939"/>
      <c r="H519" s="849" t="s">
        <v>1215</v>
      </c>
      <c r="I519" s="688" t="s">
        <v>741</v>
      </c>
      <c r="J519" s="885">
        <v>5</v>
      </c>
      <c r="K519" s="885">
        <v>5</v>
      </c>
      <c r="L519" s="2197"/>
      <c r="M519" s="1755"/>
      <c r="N519" s="2950"/>
    </row>
    <row r="520" spans="1:14" s="137" customFormat="1" ht="20.25" customHeight="1">
      <c r="A520" s="2477"/>
      <c r="B520" s="2539"/>
      <c r="C520" s="2385"/>
      <c r="D520" s="709"/>
      <c r="E520" s="804"/>
      <c r="F520" s="804"/>
      <c r="G520" s="2939"/>
      <c r="H520" s="849" t="s">
        <v>1621</v>
      </c>
      <c r="I520" s="688" t="s">
        <v>42</v>
      </c>
      <c r="J520" s="885">
        <v>60</v>
      </c>
      <c r="K520" s="885">
        <v>60</v>
      </c>
      <c r="L520" s="1088"/>
      <c r="M520" s="1755"/>
    </row>
    <row r="521" spans="1:14" ht="105" customHeight="1">
      <c r="A521" s="2477"/>
      <c r="B521" s="2539"/>
      <c r="C521" s="2385"/>
      <c r="D521" s="707" t="s">
        <v>303</v>
      </c>
      <c r="E521" s="803">
        <v>0</v>
      </c>
      <c r="F521" s="854">
        <v>0</v>
      </c>
      <c r="G521" s="2939"/>
      <c r="H521" s="849" t="s">
        <v>1216</v>
      </c>
      <c r="I521" s="688" t="s">
        <v>42</v>
      </c>
      <c r="J521" s="853">
        <v>14400</v>
      </c>
      <c r="K521" s="759">
        <v>16671</v>
      </c>
      <c r="L521" s="1753" t="s">
        <v>2756</v>
      </c>
      <c r="M521" s="1755"/>
    </row>
    <row r="522" spans="1:14" ht="105.75" customHeight="1">
      <c r="A522" s="2477"/>
      <c r="B522" s="2539"/>
      <c r="C522" s="2385"/>
      <c r="D522" s="718" t="s">
        <v>304</v>
      </c>
      <c r="E522" s="854">
        <v>316115500</v>
      </c>
      <c r="F522" s="854">
        <v>319351681.18000001</v>
      </c>
      <c r="G522" s="2939"/>
      <c r="H522" s="760" t="s">
        <v>40</v>
      </c>
      <c r="I522" s="688" t="s">
        <v>741</v>
      </c>
      <c r="J522" s="759">
        <v>1500</v>
      </c>
      <c r="K522" s="853">
        <v>1939</v>
      </c>
      <c r="L522" s="1759" t="s">
        <v>2757</v>
      </c>
      <c r="M522" s="1755"/>
    </row>
    <row r="523" spans="1:14" ht="104.25" customHeight="1">
      <c r="A523" s="2477"/>
      <c r="B523" s="2539"/>
      <c r="C523" s="2385"/>
      <c r="D523" s="709" t="s">
        <v>305</v>
      </c>
      <c r="E523" s="808">
        <v>0</v>
      </c>
      <c r="F523" s="803">
        <v>0</v>
      </c>
      <c r="G523" s="2939"/>
      <c r="H523" s="849" t="s">
        <v>41</v>
      </c>
      <c r="I523" s="688" t="s">
        <v>42</v>
      </c>
      <c r="J523" s="769">
        <v>26005</v>
      </c>
      <c r="K523" s="759">
        <v>27478</v>
      </c>
      <c r="L523" s="1089"/>
      <c r="M523" s="1755"/>
    </row>
    <row r="524" spans="1:14" ht="101.25" customHeight="1">
      <c r="A524" s="2477"/>
      <c r="B524" s="2539"/>
      <c r="C524" s="2385"/>
      <c r="D524" s="707" t="s">
        <v>302</v>
      </c>
      <c r="E524" s="803">
        <v>0</v>
      </c>
      <c r="F524" s="803">
        <v>0</v>
      </c>
      <c r="G524" s="2939"/>
      <c r="H524" s="797" t="s">
        <v>43</v>
      </c>
      <c r="I524" s="688" t="s">
        <v>741</v>
      </c>
      <c r="J524" s="853">
        <v>3000</v>
      </c>
      <c r="K524" s="853">
        <v>3109</v>
      </c>
      <c r="L524" s="1254"/>
      <c r="M524" s="1755"/>
    </row>
    <row r="525" spans="1:14" ht="90.75" customHeight="1">
      <c r="A525" s="2477"/>
      <c r="B525" s="2539"/>
      <c r="C525" s="2385"/>
      <c r="D525" s="708"/>
      <c r="E525" s="808"/>
      <c r="F525" s="808"/>
      <c r="G525" s="2939"/>
      <c r="H525" s="849" t="s">
        <v>503</v>
      </c>
      <c r="I525" s="692" t="s">
        <v>741</v>
      </c>
      <c r="J525" s="853">
        <v>1</v>
      </c>
      <c r="K525" s="853">
        <v>0</v>
      </c>
      <c r="L525" s="1759" t="s">
        <v>2268</v>
      </c>
      <c r="M525" s="1755"/>
    </row>
    <row r="526" spans="1:14" ht="121.5" customHeight="1">
      <c r="A526" s="761"/>
      <c r="B526" s="774"/>
      <c r="C526" s="687"/>
      <c r="D526" s="709"/>
      <c r="E526" s="808"/>
      <c r="F526" s="808"/>
      <c r="G526" s="729"/>
      <c r="H526" s="781" t="s">
        <v>210</v>
      </c>
      <c r="I526" s="806" t="s">
        <v>741</v>
      </c>
      <c r="J526" s="806">
        <v>1</v>
      </c>
      <c r="K526" s="806">
        <v>0</v>
      </c>
      <c r="L526" s="1759" t="s">
        <v>2268</v>
      </c>
      <c r="M526" s="1755"/>
      <c r="N526" s="2058"/>
    </row>
    <row r="527" spans="1:14" ht="95.25" customHeight="1">
      <c r="A527" s="2395" t="s">
        <v>156</v>
      </c>
      <c r="B527" s="2420" t="s">
        <v>1217</v>
      </c>
      <c r="C527" s="2384" t="s">
        <v>402</v>
      </c>
      <c r="D527" s="709" t="s">
        <v>296</v>
      </c>
      <c r="E527" s="854">
        <f>E528+E532</f>
        <v>187881849.78</v>
      </c>
      <c r="F527" s="854">
        <f>F528+F532</f>
        <v>186746210.68000001</v>
      </c>
      <c r="G527" s="2384"/>
      <c r="H527" s="868" t="s">
        <v>1218</v>
      </c>
      <c r="I527" s="769" t="s">
        <v>1590</v>
      </c>
      <c r="J527" s="769">
        <v>38000</v>
      </c>
      <c r="K527" s="769">
        <v>40160</v>
      </c>
      <c r="L527" s="1759" t="s">
        <v>2758</v>
      </c>
      <c r="M527" s="1755"/>
    </row>
    <row r="528" spans="1:14" ht="19.5">
      <c r="A528" s="2477"/>
      <c r="B528" s="2539"/>
      <c r="C528" s="2385"/>
      <c r="D528" s="709" t="s">
        <v>301</v>
      </c>
      <c r="E528" s="854">
        <f>E529+E530+E531</f>
        <v>187881849.78</v>
      </c>
      <c r="F528" s="854">
        <f>F529+F530+F531</f>
        <v>186746210.68000001</v>
      </c>
      <c r="G528" s="2385"/>
      <c r="H528" s="868" t="s">
        <v>1219</v>
      </c>
      <c r="I528" s="769" t="s">
        <v>42</v>
      </c>
      <c r="J528" s="769">
        <v>47903</v>
      </c>
      <c r="K528" s="769">
        <v>45816</v>
      </c>
      <c r="L528" s="1090"/>
      <c r="M528" s="1755"/>
    </row>
    <row r="529" spans="1:15">
      <c r="A529" s="2477"/>
      <c r="B529" s="2539"/>
      <c r="C529" s="2385"/>
      <c r="D529" s="707" t="s">
        <v>303</v>
      </c>
      <c r="E529" s="803">
        <v>187881849.78</v>
      </c>
      <c r="F529" s="854">
        <v>186746210.68000001</v>
      </c>
      <c r="G529" s="2385"/>
      <c r="H529" s="95" t="s">
        <v>1112</v>
      </c>
      <c r="I529" s="769"/>
      <c r="J529" s="769">
        <v>40070</v>
      </c>
      <c r="K529" s="853">
        <v>38638</v>
      </c>
      <c r="L529" s="1087"/>
      <c r="M529" s="1755"/>
    </row>
    <row r="530" spans="1:15" ht="87.75">
      <c r="A530" s="2477"/>
      <c r="B530" s="2539"/>
      <c r="C530" s="2385"/>
      <c r="D530" s="718" t="s">
        <v>304</v>
      </c>
      <c r="E530" s="854">
        <v>0</v>
      </c>
      <c r="F530" s="854">
        <v>0</v>
      </c>
      <c r="G530" s="2385"/>
      <c r="H530" s="2317" t="s">
        <v>1113</v>
      </c>
      <c r="I530" s="2296"/>
      <c r="J530" s="2296">
        <v>7800</v>
      </c>
      <c r="K530" s="2298">
        <v>7149</v>
      </c>
      <c r="L530" s="1759" t="s">
        <v>2759</v>
      </c>
      <c r="M530" s="1755"/>
    </row>
    <row r="531" spans="1:15" ht="87.75">
      <c r="A531" s="2477"/>
      <c r="B531" s="2539"/>
      <c r="C531" s="2385"/>
      <c r="D531" s="709" t="s">
        <v>305</v>
      </c>
      <c r="E531" s="808">
        <v>0</v>
      </c>
      <c r="F531" s="803">
        <v>0</v>
      </c>
      <c r="G531" s="2385"/>
      <c r="H531" s="96" t="s">
        <v>1114</v>
      </c>
      <c r="I531" s="770"/>
      <c r="J531" s="759">
        <v>11</v>
      </c>
      <c r="K531" s="770">
        <v>6</v>
      </c>
      <c r="L531" s="1751" t="s">
        <v>2760</v>
      </c>
      <c r="M531" s="1755"/>
    </row>
    <row r="532" spans="1:15" ht="19.5">
      <c r="A532" s="2544"/>
      <c r="B532" s="2540"/>
      <c r="C532" s="2385"/>
      <c r="D532" s="718" t="s">
        <v>302</v>
      </c>
      <c r="E532" s="803">
        <v>0</v>
      </c>
      <c r="F532" s="803">
        <v>0</v>
      </c>
      <c r="G532" s="2398"/>
      <c r="H532" s="793" t="s">
        <v>1115</v>
      </c>
      <c r="I532" s="770"/>
      <c r="J532" s="853">
        <v>22</v>
      </c>
      <c r="K532" s="770">
        <v>23</v>
      </c>
      <c r="L532" s="1087"/>
      <c r="M532" s="1755"/>
    </row>
    <row r="533" spans="1:15" ht="13.5" customHeight="1">
      <c r="A533" s="2395" t="s">
        <v>211</v>
      </c>
      <c r="B533" s="2420" t="s">
        <v>212</v>
      </c>
      <c r="C533" s="2384" t="s">
        <v>402</v>
      </c>
      <c r="D533" s="709" t="s">
        <v>296</v>
      </c>
      <c r="E533" s="854">
        <f>E534+E538</f>
        <v>428752.54</v>
      </c>
      <c r="F533" s="854">
        <f>F534+F538</f>
        <v>366313.07</v>
      </c>
      <c r="G533" s="2938" t="s">
        <v>3349</v>
      </c>
      <c r="H533" s="2384" t="s">
        <v>1332</v>
      </c>
      <c r="I533" s="2390" t="s">
        <v>325</v>
      </c>
      <c r="J533" s="2390">
        <v>1100</v>
      </c>
      <c r="K533" s="2390">
        <v>698</v>
      </c>
      <c r="L533" s="2525" t="s">
        <v>2753</v>
      </c>
      <c r="M533" s="1755"/>
      <c r="O533" s="2950"/>
    </row>
    <row r="534" spans="1:15" ht="19.5" customHeight="1">
      <c r="A534" s="2477"/>
      <c r="B534" s="2539"/>
      <c r="C534" s="2385"/>
      <c r="D534" s="709" t="s">
        <v>301</v>
      </c>
      <c r="E534" s="854">
        <f>E535+E536+E537</f>
        <v>428752.54</v>
      </c>
      <c r="F534" s="854">
        <f>F535+F536+F537</f>
        <v>366313.07</v>
      </c>
      <c r="G534" s="2939"/>
      <c r="H534" s="2385"/>
      <c r="I534" s="2391"/>
      <c r="J534" s="2391"/>
      <c r="K534" s="2391"/>
      <c r="L534" s="2526"/>
      <c r="M534" s="1755"/>
      <c r="O534" s="2950"/>
    </row>
    <row r="535" spans="1:15" ht="25.5" customHeight="1">
      <c r="A535" s="2477"/>
      <c r="B535" s="2539"/>
      <c r="C535" s="2385"/>
      <c r="D535" s="707" t="s">
        <v>303</v>
      </c>
      <c r="E535" s="803">
        <v>428752.54</v>
      </c>
      <c r="F535" s="854">
        <v>366313.07</v>
      </c>
      <c r="G535" s="2939"/>
      <c r="H535" s="2385"/>
      <c r="I535" s="2392"/>
      <c r="J535" s="2391"/>
      <c r="K535" s="2391"/>
      <c r="L535" s="2527"/>
      <c r="M535" s="1755"/>
      <c r="O535" s="2950"/>
    </row>
    <row r="536" spans="1:15" ht="13.5" customHeight="1">
      <c r="A536" s="2477"/>
      <c r="B536" s="2539"/>
      <c r="C536" s="2385"/>
      <c r="D536" s="718" t="s">
        <v>304</v>
      </c>
      <c r="E536" s="854">
        <v>0</v>
      </c>
      <c r="F536" s="854">
        <v>0</v>
      </c>
      <c r="G536" s="2939"/>
      <c r="H536" s="2638" t="s">
        <v>1333</v>
      </c>
      <c r="I536" s="2474" t="s">
        <v>325</v>
      </c>
      <c r="J536" s="2576">
        <v>420</v>
      </c>
      <c r="K536" s="2576">
        <v>255</v>
      </c>
      <c r="L536" s="2525" t="s">
        <v>2761</v>
      </c>
      <c r="M536" s="1755"/>
      <c r="O536" s="2950"/>
    </row>
    <row r="537" spans="1:15" ht="21.75" customHeight="1">
      <c r="A537" s="2477"/>
      <c r="B537" s="2539"/>
      <c r="C537" s="2385"/>
      <c r="D537" s="709" t="s">
        <v>305</v>
      </c>
      <c r="E537" s="808">
        <v>0</v>
      </c>
      <c r="F537" s="803">
        <v>0</v>
      </c>
      <c r="G537" s="2939"/>
      <c r="H537" s="2948"/>
      <c r="I537" s="2474"/>
      <c r="J537" s="2474"/>
      <c r="K537" s="2474"/>
      <c r="L537" s="2526"/>
      <c r="M537" s="1755"/>
      <c r="O537" s="2950"/>
    </row>
    <row r="538" spans="1:15" ht="51.75" customHeight="1">
      <c r="A538" s="2544"/>
      <c r="B538" s="2540"/>
      <c r="C538" s="2385"/>
      <c r="D538" s="718" t="s">
        <v>302</v>
      </c>
      <c r="E538" s="803">
        <v>0</v>
      </c>
      <c r="F538" s="803">
        <v>0</v>
      </c>
      <c r="G538" s="2940"/>
      <c r="H538" s="2949"/>
      <c r="I538" s="2695"/>
      <c r="J538" s="2695"/>
      <c r="K538" s="2695"/>
      <c r="L538" s="2527"/>
      <c r="M538" s="1755"/>
      <c r="O538" s="2950"/>
    </row>
    <row r="539" spans="1:15" ht="13.5" customHeight="1">
      <c r="A539" s="2395" t="s">
        <v>213</v>
      </c>
      <c r="B539" s="2420" t="s">
        <v>214</v>
      </c>
      <c r="C539" s="2384" t="s">
        <v>402</v>
      </c>
      <c r="D539" s="709" t="s">
        <v>296</v>
      </c>
      <c r="E539" s="854">
        <f>E540+E544</f>
        <v>1685578.94</v>
      </c>
      <c r="F539" s="854">
        <f>F540+F544</f>
        <v>1661766.5</v>
      </c>
      <c r="G539" s="2384" t="s">
        <v>3281</v>
      </c>
      <c r="H539" s="2384" t="s">
        <v>215</v>
      </c>
      <c r="I539" s="2390" t="s">
        <v>325</v>
      </c>
      <c r="J539" s="2390">
        <v>3300</v>
      </c>
      <c r="K539" s="2390">
        <v>3228</v>
      </c>
      <c r="L539" s="2525" t="s">
        <v>3280</v>
      </c>
      <c r="M539" s="1755"/>
      <c r="O539" s="2950"/>
    </row>
    <row r="540" spans="1:15" ht="19.5" customHeight="1">
      <c r="A540" s="2477"/>
      <c r="B540" s="2539"/>
      <c r="C540" s="2385"/>
      <c r="D540" s="709" t="s">
        <v>301</v>
      </c>
      <c r="E540" s="854">
        <f>E541+E542+E543</f>
        <v>1685578.94</v>
      </c>
      <c r="F540" s="854">
        <f>F541+F542+F543</f>
        <v>1661766.5</v>
      </c>
      <c r="G540" s="2385"/>
      <c r="H540" s="2671"/>
      <c r="I540" s="2677"/>
      <c r="J540" s="2677"/>
      <c r="K540" s="2677"/>
      <c r="L540" s="2526"/>
      <c r="M540" s="1755"/>
      <c r="O540" s="2950"/>
    </row>
    <row r="541" spans="1:15" ht="14.25" customHeight="1">
      <c r="A541" s="2477"/>
      <c r="B541" s="2539"/>
      <c r="C541" s="2385"/>
      <c r="D541" s="707" t="s">
        <v>303</v>
      </c>
      <c r="E541" s="803">
        <v>1685578.94</v>
      </c>
      <c r="F541" s="854">
        <v>1661766.5</v>
      </c>
      <c r="G541" s="2385"/>
      <c r="H541" s="2671"/>
      <c r="I541" s="2677"/>
      <c r="J541" s="2677"/>
      <c r="K541" s="2677"/>
      <c r="L541" s="2526"/>
      <c r="M541" s="1755"/>
      <c r="O541" s="2950"/>
    </row>
    <row r="542" spans="1:15" ht="13.5" customHeight="1">
      <c r="A542" s="2477"/>
      <c r="B542" s="2539"/>
      <c r="C542" s="2385"/>
      <c r="D542" s="718" t="s">
        <v>304</v>
      </c>
      <c r="E542" s="854">
        <v>0</v>
      </c>
      <c r="F542" s="854">
        <v>0</v>
      </c>
      <c r="G542" s="2385"/>
      <c r="H542" s="2671"/>
      <c r="I542" s="2677"/>
      <c r="J542" s="2677"/>
      <c r="K542" s="2677"/>
      <c r="L542" s="2526"/>
      <c r="M542" s="1755"/>
      <c r="O542" s="2950"/>
    </row>
    <row r="543" spans="1:15" ht="21.75" customHeight="1">
      <c r="A543" s="2477"/>
      <c r="B543" s="2539"/>
      <c r="C543" s="2385"/>
      <c r="D543" s="709" t="s">
        <v>305</v>
      </c>
      <c r="E543" s="808">
        <v>0</v>
      </c>
      <c r="F543" s="803">
        <v>0</v>
      </c>
      <c r="G543" s="2385"/>
      <c r="H543" s="2671"/>
      <c r="I543" s="2677"/>
      <c r="J543" s="2677"/>
      <c r="K543" s="2677"/>
      <c r="L543" s="2526"/>
      <c r="M543" s="1755"/>
    </row>
    <row r="544" spans="1:15" ht="16.5" customHeight="1">
      <c r="A544" s="2544"/>
      <c r="B544" s="2540"/>
      <c r="C544" s="2385"/>
      <c r="D544" s="718" t="s">
        <v>302</v>
      </c>
      <c r="E544" s="803">
        <v>0</v>
      </c>
      <c r="F544" s="803">
        <v>0</v>
      </c>
      <c r="G544" s="2398"/>
      <c r="H544" s="2680"/>
      <c r="I544" s="2596"/>
      <c r="J544" s="2596"/>
      <c r="K544" s="2596"/>
      <c r="L544" s="2527"/>
      <c r="M544" s="1755"/>
    </row>
    <row r="545" spans="1:13" ht="13.5" customHeight="1">
      <c r="A545" s="2395" t="s">
        <v>216</v>
      </c>
      <c r="B545" s="2420" t="s">
        <v>217</v>
      </c>
      <c r="C545" s="2384" t="s">
        <v>402</v>
      </c>
      <c r="D545" s="709" t="s">
        <v>296</v>
      </c>
      <c r="E545" s="854">
        <f>E546+E550</f>
        <v>1800000</v>
      </c>
      <c r="F545" s="854">
        <f>F546+F550</f>
        <v>1799899.5</v>
      </c>
      <c r="G545" s="2658"/>
      <c r="H545" s="2384" t="s">
        <v>218</v>
      </c>
      <c r="I545" s="2390" t="s">
        <v>219</v>
      </c>
      <c r="J545" s="2390">
        <v>9</v>
      </c>
      <c r="K545" s="2390">
        <v>7.67</v>
      </c>
      <c r="L545" s="2525" t="s">
        <v>2762</v>
      </c>
      <c r="M545" s="1755"/>
    </row>
    <row r="546" spans="1:13" ht="19.5" customHeight="1">
      <c r="A546" s="2477"/>
      <c r="B546" s="2539"/>
      <c r="C546" s="2385"/>
      <c r="D546" s="709" t="s">
        <v>301</v>
      </c>
      <c r="E546" s="854">
        <f>E547+E548+E549</f>
        <v>1800000</v>
      </c>
      <c r="F546" s="854">
        <f>F547+F548+F549</f>
        <v>1799899.5</v>
      </c>
      <c r="G546" s="2659"/>
      <c r="H546" s="2671"/>
      <c r="I546" s="2677"/>
      <c r="J546" s="2677"/>
      <c r="K546" s="2677"/>
      <c r="L546" s="2526"/>
      <c r="M546" s="1755"/>
    </row>
    <row r="547" spans="1:13" ht="14.25" customHeight="1">
      <c r="A547" s="2477"/>
      <c r="B547" s="2539"/>
      <c r="C547" s="2385"/>
      <c r="D547" s="707" t="s">
        <v>303</v>
      </c>
      <c r="E547" s="803">
        <v>1800000</v>
      </c>
      <c r="F547" s="803">
        <v>1799899.5</v>
      </c>
      <c r="G547" s="2659"/>
      <c r="H547" s="2671"/>
      <c r="I547" s="2677"/>
      <c r="J547" s="2677"/>
      <c r="K547" s="2677"/>
      <c r="L547" s="2526"/>
      <c r="M547" s="1755"/>
    </row>
    <row r="548" spans="1:13" ht="13.5" customHeight="1">
      <c r="A548" s="2477"/>
      <c r="B548" s="2539"/>
      <c r="C548" s="2385"/>
      <c r="D548" s="718" t="s">
        <v>304</v>
      </c>
      <c r="E548" s="803">
        <v>0</v>
      </c>
      <c r="F548" s="803">
        <v>0</v>
      </c>
      <c r="G548" s="2659"/>
      <c r="H548" s="2671"/>
      <c r="I548" s="2677"/>
      <c r="J548" s="2677"/>
      <c r="K548" s="2677"/>
      <c r="L548" s="2526"/>
      <c r="M548" s="1755"/>
    </row>
    <row r="549" spans="1:13" ht="21.75" customHeight="1">
      <c r="A549" s="2477"/>
      <c r="B549" s="2539"/>
      <c r="C549" s="2385"/>
      <c r="D549" s="709" t="s">
        <v>305</v>
      </c>
      <c r="E549" s="803">
        <v>0</v>
      </c>
      <c r="F549" s="803">
        <v>0</v>
      </c>
      <c r="G549" s="2659"/>
      <c r="H549" s="2671"/>
      <c r="I549" s="2677"/>
      <c r="J549" s="2677"/>
      <c r="K549" s="2677"/>
      <c r="L549" s="2526"/>
      <c r="M549" s="1755"/>
    </row>
    <row r="550" spans="1:13" ht="9.75" customHeight="1">
      <c r="A550" s="2477"/>
      <c r="B550" s="2539"/>
      <c r="C550" s="2385"/>
      <c r="D550" s="718" t="s">
        <v>302</v>
      </c>
      <c r="E550" s="803">
        <v>0</v>
      </c>
      <c r="F550" s="803">
        <v>0</v>
      </c>
      <c r="G550" s="2681"/>
      <c r="H550" s="2680"/>
      <c r="I550" s="2596"/>
      <c r="J550" s="2596"/>
      <c r="K550" s="2596"/>
      <c r="L550" s="2527"/>
      <c r="M550" s="1755"/>
    </row>
    <row r="551" spans="1:13" ht="13.5" customHeight="1">
      <c r="A551" s="2395" t="s">
        <v>220</v>
      </c>
      <c r="B551" s="2420" t="s">
        <v>221</v>
      </c>
      <c r="C551" s="2384" t="s">
        <v>402</v>
      </c>
      <c r="D551" s="709" t="s">
        <v>296</v>
      </c>
      <c r="E551" s="854">
        <f>E552+E556</f>
        <v>897276.54</v>
      </c>
      <c r="F551" s="854">
        <f>F552+F556</f>
        <v>897276.54</v>
      </c>
      <c r="G551" s="2658"/>
      <c r="H551" s="2384" t="s">
        <v>222</v>
      </c>
      <c r="I551" s="2390" t="s">
        <v>325</v>
      </c>
      <c r="J551" s="2390">
        <v>3875</v>
      </c>
      <c r="K551" s="2390">
        <v>2968</v>
      </c>
      <c r="L551" s="2525" t="s">
        <v>2763</v>
      </c>
      <c r="M551" s="1755"/>
    </row>
    <row r="552" spans="1:13" ht="19.5" customHeight="1">
      <c r="A552" s="2477"/>
      <c r="B552" s="2539"/>
      <c r="C552" s="2385"/>
      <c r="D552" s="709" t="s">
        <v>301</v>
      </c>
      <c r="E552" s="854">
        <f>E553+E554+E555</f>
        <v>897276.54</v>
      </c>
      <c r="F552" s="854">
        <f>F553+F554+F555</f>
        <v>897276.54</v>
      </c>
      <c r="G552" s="2659"/>
      <c r="H552" s="2671"/>
      <c r="I552" s="2677"/>
      <c r="J552" s="2542"/>
      <c r="K552" s="2542"/>
      <c r="L552" s="2526"/>
      <c r="M552" s="1755"/>
    </row>
    <row r="553" spans="1:13" ht="14.25" customHeight="1">
      <c r="A553" s="2477"/>
      <c r="B553" s="2539"/>
      <c r="C553" s="2385"/>
      <c r="D553" s="707" t="s">
        <v>303</v>
      </c>
      <c r="E553" s="1254">
        <v>897276.54</v>
      </c>
      <c r="F553" s="854">
        <v>897276.54</v>
      </c>
      <c r="G553" s="2659"/>
      <c r="H553" s="2671"/>
      <c r="I553" s="2677"/>
      <c r="J553" s="2542"/>
      <c r="K553" s="2542"/>
      <c r="L553" s="2526"/>
      <c r="M553" s="1755"/>
    </row>
    <row r="554" spans="1:13" ht="13.5" customHeight="1">
      <c r="A554" s="2477"/>
      <c r="B554" s="2539"/>
      <c r="C554" s="2385"/>
      <c r="D554" s="718" t="s">
        <v>304</v>
      </c>
      <c r="E554" s="854">
        <v>0</v>
      </c>
      <c r="F554" s="854">
        <v>0</v>
      </c>
      <c r="G554" s="2659"/>
      <c r="H554" s="2671"/>
      <c r="I554" s="2677"/>
      <c r="J554" s="2542"/>
      <c r="K554" s="2542"/>
      <c r="L554" s="2526"/>
      <c r="M554" s="1755"/>
    </row>
    <row r="555" spans="1:13" ht="21.75" customHeight="1">
      <c r="A555" s="2477"/>
      <c r="B555" s="2539"/>
      <c r="C555" s="2385"/>
      <c r="D555" s="709" t="s">
        <v>305</v>
      </c>
      <c r="E555" s="808">
        <v>0</v>
      </c>
      <c r="F555" s="803">
        <v>0</v>
      </c>
      <c r="G555" s="2659"/>
      <c r="H555" s="2671"/>
      <c r="I555" s="2677"/>
      <c r="J555" s="2542"/>
      <c r="K555" s="2542"/>
      <c r="L555" s="2526"/>
      <c r="M555" s="1755"/>
    </row>
    <row r="556" spans="1:13" ht="11.25" customHeight="1">
      <c r="A556" s="2544"/>
      <c r="B556" s="2540"/>
      <c r="C556" s="2385"/>
      <c r="D556" s="718" t="s">
        <v>302</v>
      </c>
      <c r="E556" s="803">
        <v>0</v>
      </c>
      <c r="F556" s="803">
        <v>0</v>
      </c>
      <c r="G556" s="2681"/>
      <c r="H556" s="2680"/>
      <c r="I556" s="2596"/>
      <c r="J556" s="2543"/>
      <c r="K556" s="2543"/>
      <c r="L556" s="2527"/>
      <c r="M556" s="1755"/>
    </row>
    <row r="557" spans="1:13" ht="13.5" customHeight="1">
      <c r="A557" s="2395" t="s">
        <v>223</v>
      </c>
      <c r="B557" s="2420" t="s">
        <v>224</v>
      </c>
      <c r="C557" s="2384" t="s">
        <v>930</v>
      </c>
      <c r="D557" s="709" t="s">
        <v>296</v>
      </c>
      <c r="E557" s="854">
        <f>E558+E562</f>
        <v>24767509.23</v>
      </c>
      <c r="F557" s="854">
        <f>F558+F562</f>
        <v>24767509.23</v>
      </c>
      <c r="G557" s="2658"/>
      <c r="H557" s="2384" t="s">
        <v>225</v>
      </c>
      <c r="I557" s="2390" t="s">
        <v>306</v>
      </c>
      <c r="J557" s="2390">
        <v>82</v>
      </c>
      <c r="K557" s="2390">
        <v>86.4</v>
      </c>
      <c r="L557" s="2536"/>
      <c r="M557" s="1755"/>
    </row>
    <row r="558" spans="1:13" ht="19.5" customHeight="1">
      <c r="A558" s="2477"/>
      <c r="B558" s="2539"/>
      <c r="C558" s="2385"/>
      <c r="D558" s="709" t="s">
        <v>301</v>
      </c>
      <c r="E558" s="854">
        <f>E559+E560+E561</f>
        <v>24767509.23</v>
      </c>
      <c r="F558" s="854">
        <f>F559+F560+F561</f>
        <v>24767509.23</v>
      </c>
      <c r="G558" s="2659"/>
      <c r="H558" s="2671"/>
      <c r="I558" s="2677"/>
      <c r="J558" s="2677"/>
      <c r="K558" s="2677"/>
      <c r="L558" s="2537"/>
      <c r="M558" s="1755"/>
    </row>
    <row r="559" spans="1:13" ht="14.25" customHeight="1">
      <c r="A559" s="2477"/>
      <c r="B559" s="2539"/>
      <c r="C559" s="2385"/>
      <c r="D559" s="707" t="s">
        <v>303</v>
      </c>
      <c r="E559" s="803">
        <v>24767509.23</v>
      </c>
      <c r="F559" s="1752">
        <v>24767509.23</v>
      </c>
      <c r="G559" s="2659"/>
      <c r="H559" s="2671"/>
      <c r="I559" s="2677"/>
      <c r="J559" s="2677"/>
      <c r="K559" s="2677"/>
      <c r="L559" s="2537"/>
      <c r="M559" s="1755"/>
    </row>
    <row r="560" spans="1:13" ht="13.5" customHeight="1">
      <c r="A560" s="2477"/>
      <c r="B560" s="2539"/>
      <c r="C560" s="2385"/>
      <c r="D560" s="718" t="s">
        <v>304</v>
      </c>
      <c r="E560" s="854">
        <v>0</v>
      </c>
      <c r="F560" s="854">
        <v>0</v>
      </c>
      <c r="G560" s="2659"/>
      <c r="H560" s="2671"/>
      <c r="I560" s="2677"/>
      <c r="J560" s="2677"/>
      <c r="K560" s="2677"/>
      <c r="L560" s="2537"/>
      <c r="M560" s="1755"/>
    </row>
    <row r="561" spans="1:13" ht="21.75" customHeight="1">
      <c r="A561" s="2477"/>
      <c r="B561" s="2539"/>
      <c r="C561" s="2385"/>
      <c r="D561" s="709" t="s">
        <v>305</v>
      </c>
      <c r="E561" s="808">
        <v>0</v>
      </c>
      <c r="F561" s="803">
        <v>0</v>
      </c>
      <c r="G561" s="2659"/>
      <c r="H561" s="2671"/>
      <c r="I561" s="2677"/>
      <c r="J561" s="2677"/>
      <c r="K561" s="2677"/>
      <c r="L561" s="2537"/>
      <c r="M561" s="1755"/>
    </row>
    <row r="562" spans="1:13" ht="12" customHeight="1">
      <c r="A562" s="2544"/>
      <c r="B562" s="2540"/>
      <c r="C562" s="2385"/>
      <c r="D562" s="718" t="s">
        <v>302</v>
      </c>
      <c r="E562" s="803">
        <v>0</v>
      </c>
      <c r="F562" s="803">
        <v>0</v>
      </c>
      <c r="G562" s="2681"/>
      <c r="H562" s="2680"/>
      <c r="I562" s="2596"/>
      <c r="J562" s="2596"/>
      <c r="K562" s="2596"/>
      <c r="L562" s="2538"/>
      <c r="M562" s="1755"/>
    </row>
    <row r="563" spans="1:13" ht="13.5" customHeight="1">
      <c r="A563" s="2395" t="s">
        <v>918</v>
      </c>
      <c r="B563" s="2420" t="s">
        <v>919</v>
      </c>
      <c r="C563" s="2384" t="s">
        <v>162</v>
      </c>
      <c r="D563" s="709" t="s">
        <v>296</v>
      </c>
      <c r="E563" s="854">
        <f>E564+E568</f>
        <v>10036411.960000001</v>
      </c>
      <c r="F563" s="854">
        <f>F564+F568</f>
        <v>8777983.5399999991</v>
      </c>
      <c r="G563" s="2658"/>
      <c r="H563" s="2384" t="s">
        <v>920</v>
      </c>
      <c r="I563" s="2390" t="s">
        <v>164</v>
      </c>
      <c r="J563" s="2390">
        <v>153.13</v>
      </c>
      <c r="K563" s="2390">
        <v>122.98099999999999</v>
      </c>
      <c r="L563" s="2525" t="s">
        <v>2738</v>
      </c>
      <c r="M563" s="1755"/>
    </row>
    <row r="564" spans="1:13" ht="19.5" customHeight="1">
      <c r="A564" s="2477"/>
      <c r="B564" s="2539"/>
      <c r="C564" s="2385"/>
      <c r="D564" s="709" t="s">
        <v>301</v>
      </c>
      <c r="E564" s="854">
        <f>E565+E566+E567</f>
        <v>10036411.960000001</v>
      </c>
      <c r="F564" s="854">
        <f>F565+F566+F567</f>
        <v>8777983.5399999991</v>
      </c>
      <c r="G564" s="2659"/>
      <c r="H564" s="2671"/>
      <c r="I564" s="2677"/>
      <c r="J564" s="2542"/>
      <c r="K564" s="2542"/>
      <c r="L564" s="2526"/>
      <c r="M564" s="1755"/>
    </row>
    <row r="565" spans="1:13" ht="14.25" customHeight="1">
      <c r="A565" s="2477"/>
      <c r="B565" s="2539"/>
      <c r="C565" s="2385"/>
      <c r="D565" s="707" t="s">
        <v>303</v>
      </c>
      <c r="E565" s="803">
        <v>10036411.960000001</v>
      </c>
      <c r="F565" s="1480">
        <v>8777983.5399999991</v>
      </c>
      <c r="G565" s="2659"/>
      <c r="H565" s="2671"/>
      <c r="I565" s="2677"/>
      <c r="J565" s="2542"/>
      <c r="K565" s="2542"/>
      <c r="L565" s="2526"/>
      <c r="M565" s="1755"/>
    </row>
    <row r="566" spans="1:13" ht="13.5" customHeight="1">
      <c r="A566" s="2477"/>
      <c r="B566" s="2539"/>
      <c r="C566" s="2385"/>
      <c r="D566" s="718" t="s">
        <v>304</v>
      </c>
      <c r="E566" s="854">
        <v>0</v>
      </c>
      <c r="F566" s="854">
        <v>0</v>
      </c>
      <c r="G566" s="2659"/>
      <c r="H566" s="2671"/>
      <c r="I566" s="2677"/>
      <c r="J566" s="2542"/>
      <c r="K566" s="2542"/>
      <c r="L566" s="2526"/>
      <c r="M566" s="1755"/>
    </row>
    <row r="567" spans="1:13" ht="21.75" customHeight="1">
      <c r="A567" s="2477"/>
      <c r="B567" s="2539"/>
      <c r="C567" s="2385"/>
      <c r="D567" s="709" t="s">
        <v>305</v>
      </c>
      <c r="E567" s="808">
        <v>0</v>
      </c>
      <c r="F567" s="803">
        <v>0</v>
      </c>
      <c r="G567" s="2659"/>
      <c r="H567" s="2671"/>
      <c r="I567" s="2677"/>
      <c r="J567" s="2542"/>
      <c r="K567" s="2542"/>
      <c r="L567" s="2526"/>
      <c r="M567" s="1755"/>
    </row>
    <row r="568" spans="1:13" ht="145.5" customHeight="1">
      <c r="A568" s="2544"/>
      <c r="B568" s="2540"/>
      <c r="C568" s="2385"/>
      <c r="D568" s="718" t="s">
        <v>302</v>
      </c>
      <c r="E568" s="803">
        <v>0</v>
      </c>
      <c r="F568" s="803">
        <v>0</v>
      </c>
      <c r="G568" s="2681"/>
      <c r="H568" s="2680"/>
      <c r="I568" s="2596"/>
      <c r="J568" s="2543"/>
      <c r="K568" s="2543"/>
      <c r="L568" s="2527"/>
      <c r="M568" s="1755"/>
    </row>
    <row r="569" spans="1:13" s="137" customFormat="1" ht="12.75" customHeight="1">
      <c r="A569" s="2395" t="s">
        <v>1897</v>
      </c>
      <c r="B569" s="2420" t="s">
        <v>1898</v>
      </c>
      <c r="C569" s="2384" t="s">
        <v>930</v>
      </c>
      <c r="D569" s="2299" t="s">
        <v>296</v>
      </c>
      <c r="E569" s="2309">
        <f>E570+E574</f>
        <v>5000036.01</v>
      </c>
      <c r="F569" s="2309">
        <f>F570+F574</f>
        <v>4999941.5999999996</v>
      </c>
      <c r="G569" s="2384"/>
      <c r="H569" s="2384" t="s">
        <v>1899</v>
      </c>
      <c r="I569" s="2390" t="s">
        <v>306</v>
      </c>
      <c r="J569" s="2390">
        <v>85</v>
      </c>
      <c r="K569" s="2390">
        <v>85</v>
      </c>
      <c r="L569" s="2536"/>
      <c r="M569" s="1755"/>
    </row>
    <row r="570" spans="1:13" s="137" customFormat="1" ht="19.5">
      <c r="A570" s="2477"/>
      <c r="B570" s="2582"/>
      <c r="C570" s="2385"/>
      <c r="D570" s="2299" t="s">
        <v>301</v>
      </c>
      <c r="E570" s="2309">
        <f>E571+E572+E573</f>
        <v>5000036.01</v>
      </c>
      <c r="F570" s="2309">
        <f>F571+F572+F573</f>
        <v>4999941.5999999996</v>
      </c>
      <c r="G570" s="2385"/>
      <c r="H570" s="2671"/>
      <c r="I570" s="2677"/>
      <c r="J570" s="2542"/>
      <c r="K570" s="2542"/>
      <c r="L570" s="2537"/>
      <c r="M570" s="1755"/>
    </row>
    <row r="571" spans="1:13" s="137" customFormat="1">
      <c r="A571" s="2477"/>
      <c r="B571" s="2582"/>
      <c r="C571" s="2385"/>
      <c r="D571" s="2293" t="s">
        <v>303</v>
      </c>
      <c r="E571" s="2302">
        <v>5000036.01</v>
      </c>
      <c r="F571" s="2302">
        <v>4999941.5999999996</v>
      </c>
      <c r="G571" s="2385"/>
      <c r="H571" s="2671"/>
      <c r="I571" s="2677"/>
      <c r="J571" s="2542"/>
      <c r="K571" s="2542"/>
      <c r="L571" s="2537"/>
      <c r="M571" s="1755"/>
    </row>
    <row r="572" spans="1:13" s="137" customFormat="1">
      <c r="A572" s="2477"/>
      <c r="B572" s="2582"/>
      <c r="C572" s="2385"/>
      <c r="D572" s="2292" t="s">
        <v>304</v>
      </c>
      <c r="E572" s="2309">
        <v>0</v>
      </c>
      <c r="F572" s="2309">
        <v>0</v>
      </c>
      <c r="G572" s="2385"/>
      <c r="H572" s="2671"/>
      <c r="I572" s="2677"/>
      <c r="J572" s="2542"/>
      <c r="K572" s="2542"/>
      <c r="L572" s="2537"/>
      <c r="M572" s="1755"/>
    </row>
    <row r="573" spans="1:13" s="137" customFormat="1" ht="19.5">
      <c r="A573" s="2477"/>
      <c r="B573" s="2582"/>
      <c r="C573" s="2385"/>
      <c r="D573" s="2299" t="s">
        <v>305</v>
      </c>
      <c r="E573" s="2303">
        <v>0</v>
      </c>
      <c r="F573" s="2302">
        <v>0</v>
      </c>
      <c r="G573" s="2385"/>
      <c r="H573" s="2671"/>
      <c r="I573" s="2677"/>
      <c r="J573" s="2542"/>
      <c r="K573" s="2542"/>
      <c r="L573" s="2537"/>
      <c r="M573" s="1755"/>
    </row>
    <row r="574" spans="1:13" s="137" customFormat="1">
      <c r="A574" s="2544"/>
      <c r="B574" s="2628"/>
      <c r="C574" s="2385"/>
      <c r="D574" s="2292" t="s">
        <v>302</v>
      </c>
      <c r="E574" s="2302">
        <v>0</v>
      </c>
      <c r="F574" s="2302">
        <v>0</v>
      </c>
      <c r="G574" s="2398"/>
      <c r="H574" s="2680"/>
      <c r="I574" s="2596"/>
      <c r="J574" s="2543"/>
      <c r="K574" s="2543"/>
      <c r="L574" s="2538"/>
      <c r="M574" s="1755"/>
    </row>
    <row r="575" spans="1:13" s="233" customFormat="1" ht="12.75" customHeight="1">
      <c r="A575" s="2576" t="s">
        <v>2202</v>
      </c>
      <c r="B575" s="2420" t="s">
        <v>2250</v>
      </c>
      <c r="C575" s="2385" t="s">
        <v>402</v>
      </c>
      <c r="D575" s="2299" t="s">
        <v>296</v>
      </c>
      <c r="E575" s="2302">
        <f>E576+E580</f>
        <v>2216819687.9499998</v>
      </c>
      <c r="F575" s="2302">
        <f>F576+F580</f>
        <v>2215864836.9200001</v>
      </c>
      <c r="G575" s="2384"/>
      <c r="H575" s="2384" t="s">
        <v>2203</v>
      </c>
      <c r="I575" s="1059" t="s">
        <v>42</v>
      </c>
      <c r="J575" s="1059">
        <v>18825</v>
      </c>
      <c r="K575" s="1059">
        <v>27703</v>
      </c>
      <c r="L575" s="2525" t="s">
        <v>2764</v>
      </c>
      <c r="M575" s="1755"/>
    </row>
    <row r="576" spans="1:13" s="233" customFormat="1" ht="19.5">
      <c r="A576" s="2474"/>
      <c r="B576" s="2582"/>
      <c r="C576" s="2385"/>
      <c r="D576" s="2299" t="s">
        <v>301</v>
      </c>
      <c r="E576" s="2302">
        <f>E577+E578</f>
        <v>2216819687.9499998</v>
      </c>
      <c r="F576" s="2302">
        <f>F577+F578</f>
        <v>2215864836.9200001</v>
      </c>
      <c r="G576" s="2385"/>
      <c r="H576" s="2385"/>
      <c r="I576" s="1071"/>
      <c r="J576" s="1071"/>
      <c r="K576" s="1071"/>
      <c r="L576" s="2526"/>
      <c r="M576" s="1755"/>
    </row>
    <row r="577" spans="1:13" s="233" customFormat="1" ht="63" customHeight="1">
      <c r="A577" s="2474"/>
      <c r="B577" s="2582"/>
      <c r="C577" s="2385"/>
      <c r="D577" s="2293" t="s">
        <v>303</v>
      </c>
      <c r="E577" s="2302">
        <v>176953387.94999999</v>
      </c>
      <c r="F577" s="2302">
        <v>175998536.91999999</v>
      </c>
      <c r="G577" s="2385"/>
      <c r="H577" s="2385"/>
      <c r="I577" s="1071"/>
      <c r="J577" s="1071"/>
      <c r="K577" s="1071"/>
      <c r="L577" s="2527"/>
      <c r="M577" s="1755"/>
    </row>
    <row r="578" spans="1:13" s="233" customFormat="1" ht="76.5" customHeight="1">
      <c r="A578" s="2474"/>
      <c r="B578" s="2582"/>
      <c r="C578" s="2385"/>
      <c r="D578" s="2292" t="s">
        <v>304</v>
      </c>
      <c r="E578" s="2302">
        <v>2039866300</v>
      </c>
      <c r="F578" s="2302">
        <v>2039866300</v>
      </c>
      <c r="G578" s="2385"/>
      <c r="H578" s="2384" t="s">
        <v>2251</v>
      </c>
      <c r="I578" s="1059" t="s">
        <v>325</v>
      </c>
      <c r="J578" s="1059">
        <v>25013</v>
      </c>
      <c r="K578" s="1059">
        <v>32921</v>
      </c>
      <c r="L578" s="2525" t="s">
        <v>2765</v>
      </c>
      <c r="M578" s="1755"/>
    </row>
    <row r="579" spans="1:13" s="233" customFormat="1" ht="20.25" customHeight="1">
      <c r="A579" s="2474"/>
      <c r="B579" s="2582"/>
      <c r="C579" s="2385"/>
      <c r="D579" s="2299" t="s">
        <v>305</v>
      </c>
      <c r="E579" s="2302"/>
      <c r="F579" s="2302"/>
      <c r="G579" s="2385"/>
      <c r="H579" s="2385"/>
      <c r="I579" s="1072"/>
      <c r="J579" s="1072"/>
      <c r="K579" s="1072"/>
      <c r="L579" s="2527"/>
      <c r="M579" s="1755"/>
    </row>
    <row r="580" spans="1:13" s="233" customFormat="1" ht="94.5" customHeight="1">
      <c r="A580" s="2474"/>
      <c r="B580" s="2628"/>
      <c r="C580" s="2398"/>
      <c r="D580" s="2292" t="s">
        <v>302</v>
      </c>
      <c r="E580" s="2302"/>
      <c r="F580" s="2302"/>
      <c r="G580" s="2385"/>
      <c r="H580" s="1069" t="s">
        <v>2433</v>
      </c>
      <c r="I580" s="1059" t="s">
        <v>306</v>
      </c>
      <c r="J580" s="1059">
        <v>45.6</v>
      </c>
      <c r="K580" s="1059">
        <v>60.1</v>
      </c>
      <c r="L580" s="1753" t="s">
        <v>2766</v>
      </c>
      <c r="M580" s="1755"/>
    </row>
    <row r="581" spans="1:13" s="1687" customFormat="1" ht="17.25" customHeight="1">
      <c r="A581" s="2576" t="s">
        <v>2774</v>
      </c>
      <c r="B581" s="2420" t="s">
        <v>2775</v>
      </c>
      <c r="C581" s="2385" t="s">
        <v>402</v>
      </c>
      <c r="D581" s="1745" t="s">
        <v>296</v>
      </c>
      <c r="E581" s="1752">
        <f>E582+E586</f>
        <v>391760083.58999997</v>
      </c>
      <c r="F581" s="2302">
        <f>F582+F586</f>
        <v>381721454.12</v>
      </c>
      <c r="G581" s="2658"/>
      <c r="H581" s="2384" t="s">
        <v>2776</v>
      </c>
      <c r="I581" s="1739" t="s">
        <v>42</v>
      </c>
      <c r="J581" s="1739">
        <v>3285</v>
      </c>
      <c r="K581" s="1739">
        <v>3737</v>
      </c>
      <c r="L581" s="2525" t="s">
        <v>2777</v>
      </c>
      <c r="M581" s="1755"/>
    </row>
    <row r="582" spans="1:13" s="1687" customFormat="1" ht="17.25" customHeight="1">
      <c r="A582" s="2474"/>
      <c r="B582" s="2539"/>
      <c r="C582" s="2385"/>
      <c r="D582" s="1745" t="s">
        <v>301</v>
      </c>
      <c r="E582" s="1752">
        <f>E583+E584</f>
        <v>391760083.58999997</v>
      </c>
      <c r="F582" s="2302">
        <f>F583+F584</f>
        <v>381721454.12</v>
      </c>
      <c r="G582" s="2659"/>
      <c r="H582" s="2385"/>
      <c r="I582" s="1749"/>
      <c r="J582" s="1749"/>
      <c r="K582" s="1749"/>
      <c r="L582" s="2526"/>
      <c r="M582" s="1755"/>
    </row>
    <row r="583" spans="1:13" s="1687" customFormat="1" ht="17.25" customHeight="1">
      <c r="A583" s="2474"/>
      <c r="B583" s="2539"/>
      <c r="C583" s="2385"/>
      <c r="D583" s="1744" t="s">
        <v>303</v>
      </c>
      <c r="E583" s="1752">
        <v>31239783.59</v>
      </c>
      <c r="F583" s="2302">
        <v>29982261.579999998</v>
      </c>
      <c r="G583" s="2659"/>
      <c r="H583" s="2385"/>
      <c r="I583" s="1749"/>
      <c r="J583" s="1749"/>
      <c r="K583" s="1749"/>
      <c r="L583" s="2526"/>
      <c r="M583" s="1755"/>
    </row>
    <row r="584" spans="1:13" s="1687" customFormat="1" ht="17.25" customHeight="1">
      <c r="A584" s="2474"/>
      <c r="B584" s="2539"/>
      <c r="C584" s="2385"/>
      <c r="D584" s="1746" t="s">
        <v>304</v>
      </c>
      <c r="E584" s="1752">
        <v>360520300</v>
      </c>
      <c r="F584" s="2302">
        <v>351739192.54000002</v>
      </c>
      <c r="G584" s="2659"/>
      <c r="H584" s="2385"/>
      <c r="I584" s="1740"/>
      <c r="J584" s="1740"/>
      <c r="K584" s="1740"/>
      <c r="L584" s="2526"/>
      <c r="M584" s="1755"/>
    </row>
    <row r="585" spans="1:13" s="1687" customFormat="1" ht="17.25" customHeight="1">
      <c r="A585" s="2474"/>
      <c r="B585" s="2539"/>
      <c r="C585" s="2385"/>
      <c r="D585" s="1745" t="s">
        <v>305</v>
      </c>
      <c r="E585" s="1752"/>
      <c r="F585" s="2302"/>
      <c r="G585" s="2659"/>
      <c r="H585" s="2385"/>
      <c r="I585" s="1750"/>
      <c r="J585" s="1750"/>
      <c r="K585" s="1750"/>
      <c r="L585" s="2526"/>
      <c r="M585" s="1755"/>
    </row>
    <row r="586" spans="1:13" s="1687" customFormat="1" ht="17.25" customHeight="1">
      <c r="A586" s="2474"/>
      <c r="B586" s="2540"/>
      <c r="C586" s="2398"/>
      <c r="D586" s="1746" t="s">
        <v>302</v>
      </c>
      <c r="E586" s="1752"/>
      <c r="F586" s="1752"/>
      <c r="G586" s="2659"/>
      <c r="H586" s="1747"/>
      <c r="I586" s="1740"/>
      <c r="J586" s="1740"/>
      <c r="K586" s="1740"/>
      <c r="L586" s="2527"/>
      <c r="M586" s="1755"/>
    </row>
    <row r="587" spans="1:13" s="5" customFormat="1" ht="13.5" customHeight="1">
      <c r="A587" s="2366" t="s">
        <v>83</v>
      </c>
      <c r="B587" s="2368" t="s">
        <v>226</v>
      </c>
      <c r="C587" s="2368"/>
      <c r="D587" s="716" t="s">
        <v>296</v>
      </c>
      <c r="E587" s="271">
        <f>E588+E592</f>
        <v>100327091.40000001</v>
      </c>
      <c r="F587" s="271">
        <f>F588+F592</f>
        <v>90916116.939999998</v>
      </c>
      <c r="G587" s="2411"/>
      <c r="H587" s="2405"/>
      <c r="I587" s="2405"/>
      <c r="J587" s="2405"/>
      <c r="K587" s="2405"/>
      <c r="L587" s="2802"/>
      <c r="M587" s="1755"/>
    </row>
    <row r="588" spans="1:13" s="5" customFormat="1" ht="18" customHeight="1">
      <c r="A588" s="2590"/>
      <c r="B588" s="2387"/>
      <c r="C588" s="2604"/>
      <c r="D588" s="722" t="s">
        <v>301</v>
      </c>
      <c r="E588" s="271">
        <f>E589+E590+E591</f>
        <v>100327091.40000001</v>
      </c>
      <c r="F588" s="271">
        <f>F589+F590+F591</f>
        <v>90916116.939999998</v>
      </c>
      <c r="G588" s="2412"/>
      <c r="H588" s="2406"/>
      <c r="I588" s="2406"/>
      <c r="J588" s="2406"/>
      <c r="K588" s="2406"/>
      <c r="L588" s="2803"/>
      <c r="M588" s="1755"/>
    </row>
    <row r="589" spans="1:13" s="5" customFormat="1" ht="16.5" customHeight="1">
      <c r="A589" s="2590"/>
      <c r="B589" s="2387"/>
      <c r="C589" s="2604"/>
      <c r="D589" s="722" t="s">
        <v>303</v>
      </c>
      <c r="E589" s="271">
        <f>E595+E601+E607</f>
        <v>100327091.40000001</v>
      </c>
      <c r="F589" s="271">
        <f>F595+F601+F607</f>
        <v>90916116.939999998</v>
      </c>
      <c r="G589" s="2412"/>
      <c r="H589" s="2406"/>
      <c r="I589" s="2406"/>
      <c r="J589" s="2406"/>
      <c r="K589" s="2406"/>
      <c r="L589" s="2803"/>
      <c r="M589" s="1755"/>
    </row>
    <row r="590" spans="1:13" s="5" customFormat="1" ht="13.5" customHeight="1">
      <c r="A590" s="2590"/>
      <c r="B590" s="2387"/>
      <c r="C590" s="2604"/>
      <c r="D590" s="716" t="s">
        <v>304</v>
      </c>
      <c r="E590" s="271">
        <f t="shared" ref="E590:F592" si="23">E596+E602</f>
        <v>0</v>
      </c>
      <c r="F590" s="271">
        <f t="shared" si="23"/>
        <v>0</v>
      </c>
      <c r="G590" s="2412"/>
      <c r="H590" s="2406"/>
      <c r="I590" s="2406"/>
      <c r="J590" s="2406"/>
      <c r="K590" s="2406"/>
      <c r="L590" s="2803"/>
      <c r="M590" s="1755"/>
    </row>
    <row r="591" spans="1:13" s="5" customFormat="1" ht="22.5" customHeight="1">
      <c r="A591" s="2590"/>
      <c r="B591" s="2387"/>
      <c r="C591" s="2604"/>
      <c r="D591" s="722" t="s">
        <v>305</v>
      </c>
      <c r="E591" s="271">
        <f t="shared" si="23"/>
        <v>0</v>
      </c>
      <c r="F591" s="271">
        <f t="shared" si="23"/>
        <v>0</v>
      </c>
      <c r="G591" s="2412"/>
      <c r="H591" s="2406"/>
      <c r="I591" s="2406"/>
      <c r="J591" s="2406"/>
      <c r="K591" s="2406"/>
      <c r="L591" s="2803"/>
      <c r="M591" s="1755"/>
    </row>
    <row r="592" spans="1:13" s="5" customFormat="1" ht="18" customHeight="1">
      <c r="A592" s="2590"/>
      <c r="B592" s="2387"/>
      <c r="C592" s="2604"/>
      <c r="D592" s="716" t="s">
        <v>302</v>
      </c>
      <c r="E592" s="271">
        <f t="shared" si="23"/>
        <v>0</v>
      </c>
      <c r="F592" s="271">
        <f t="shared" si="23"/>
        <v>0</v>
      </c>
      <c r="G592" s="2413"/>
      <c r="H592" s="2407"/>
      <c r="I592" s="2407"/>
      <c r="J592" s="2407"/>
      <c r="K592" s="2407"/>
      <c r="L592" s="2804"/>
      <c r="M592" s="1755"/>
    </row>
    <row r="593" spans="1:13" ht="13.5" customHeight="1">
      <c r="A593" s="2395" t="s">
        <v>136</v>
      </c>
      <c r="B593" s="2420" t="s">
        <v>237</v>
      </c>
      <c r="C593" s="2384" t="s">
        <v>402</v>
      </c>
      <c r="D593" s="709" t="s">
        <v>296</v>
      </c>
      <c r="E593" s="854">
        <f>E594+E598</f>
        <v>52538282.619999997</v>
      </c>
      <c r="F593" s="854">
        <f>F594+F598</f>
        <v>52466910.68</v>
      </c>
      <c r="G593" s="2658"/>
      <c r="H593" s="2384" t="s">
        <v>238</v>
      </c>
      <c r="I593" s="2390" t="s">
        <v>244</v>
      </c>
      <c r="J593" s="2390">
        <v>4178</v>
      </c>
      <c r="K593" s="2390">
        <v>4167</v>
      </c>
      <c r="L593" s="2536"/>
      <c r="M593" s="1755"/>
    </row>
    <row r="594" spans="1:13" ht="19.5" customHeight="1">
      <c r="A594" s="2477"/>
      <c r="B594" s="2539"/>
      <c r="C594" s="2385"/>
      <c r="D594" s="709" t="s">
        <v>301</v>
      </c>
      <c r="E594" s="854">
        <f>E595+E596+E597</f>
        <v>52538282.619999997</v>
      </c>
      <c r="F594" s="854">
        <f>F595+F596+F597</f>
        <v>52466910.68</v>
      </c>
      <c r="G594" s="2659"/>
      <c r="H594" s="2671"/>
      <c r="I594" s="2677"/>
      <c r="J594" s="2677"/>
      <c r="K594" s="2677"/>
      <c r="L594" s="2537"/>
      <c r="M594" s="1755"/>
    </row>
    <row r="595" spans="1:13" ht="24" customHeight="1">
      <c r="A595" s="2477"/>
      <c r="B595" s="2539"/>
      <c r="C595" s="2385"/>
      <c r="D595" s="707" t="s">
        <v>303</v>
      </c>
      <c r="E595" s="803">
        <v>52538282.619999997</v>
      </c>
      <c r="F595" s="854">
        <v>52466910.68</v>
      </c>
      <c r="G595" s="2659"/>
      <c r="H595" s="2671"/>
      <c r="I595" s="2677"/>
      <c r="J595" s="2677"/>
      <c r="K595" s="2677"/>
      <c r="L595" s="2537"/>
      <c r="M595" s="1755"/>
    </row>
    <row r="596" spans="1:13" ht="30" customHeight="1">
      <c r="A596" s="2477"/>
      <c r="B596" s="2539"/>
      <c r="C596" s="2385"/>
      <c r="D596" s="718" t="s">
        <v>304</v>
      </c>
      <c r="E596" s="854">
        <v>0</v>
      </c>
      <c r="F596" s="854">
        <v>0</v>
      </c>
      <c r="G596" s="2659"/>
      <c r="H596" s="2671"/>
      <c r="I596" s="2677"/>
      <c r="J596" s="2677"/>
      <c r="K596" s="2677"/>
      <c r="L596" s="2537"/>
      <c r="M596" s="1755"/>
    </row>
    <row r="597" spans="1:13" ht="21.75" customHeight="1">
      <c r="A597" s="2477"/>
      <c r="B597" s="2539"/>
      <c r="C597" s="2385"/>
      <c r="D597" s="709" t="s">
        <v>305</v>
      </c>
      <c r="E597" s="808">
        <v>0</v>
      </c>
      <c r="F597" s="803">
        <v>0</v>
      </c>
      <c r="G597" s="2659"/>
      <c r="H597" s="2671"/>
      <c r="I597" s="2677"/>
      <c r="J597" s="2677"/>
      <c r="K597" s="2677"/>
      <c r="L597" s="2537"/>
      <c r="M597" s="1755"/>
    </row>
    <row r="598" spans="1:13" ht="15" customHeight="1">
      <c r="A598" s="2544"/>
      <c r="B598" s="2540"/>
      <c r="C598" s="2385"/>
      <c r="D598" s="718" t="s">
        <v>302</v>
      </c>
      <c r="E598" s="803">
        <v>0</v>
      </c>
      <c r="F598" s="803">
        <v>0</v>
      </c>
      <c r="G598" s="2681"/>
      <c r="H598" s="2680"/>
      <c r="I598" s="2596"/>
      <c r="J598" s="2596"/>
      <c r="K598" s="2596"/>
      <c r="L598" s="2538"/>
      <c r="M598" s="1755"/>
    </row>
    <row r="599" spans="1:13" ht="13.5" customHeight="1">
      <c r="A599" s="2395" t="s">
        <v>138</v>
      </c>
      <c r="B599" s="2420" t="s">
        <v>239</v>
      </c>
      <c r="C599" s="2384" t="s">
        <v>162</v>
      </c>
      <c r="D599" s="709" t="s">
        <v>296</v>
      </c>
      <c r="E599" s="854">
        <f>E600+E604</f>
        <v>47685308.780000001</v>
      </c>
      <c r="F599" s="854">
        <f>F600+F604</f>
        <v>38345706.259999998</v>
      </c>
      <c r="G599" s="2658" t="s">
        <v>2738</v>
      </c>
      <c r="H599" s="2384" t="s">
        <v>240</v>
      </c>
      <c r="I599" s="2390" t="s">
        <v>164</v>
      </c>
      <c r="J599" s="2390">
        <v>2509.75</v>
      </c>
      <c r="K599" s="2390">
        <v>2806.79</v>
      </c>
      <c r="L599" s="2536"/>
      <c r="M599" s="1755"/>
    </row>
    <row r="600" spans="1:13" ht="19.5" customHeight="1">
      <c r="A600" s="2477"/>
      <c r="B600" s="2539"/>
      <c r="C600" s="2385"/>
      <c r="D600" s="709" t="s">
        <v>301</v>
      </c>
      <c r="E600" s="854">
        <f>E601+E602+E603</f>
        <v>47685308.780000001</v>
      </c>
      <c r="F600" s="854">
        <f>F601+F602+F603</f>
        <v>38345706.259999998</v>
      </c>
      <c r="G600" s="2659"/>
      <c r="H600" s="2671"/>
      <c r="I600" s="2677"/>
      <c r="J600" s="2542"/>
      <c r="K600" s="2677"/>
      <c r="L600" s="2537"/>
      <c r="M600" s="1755"/>
    </row>
    <row r="601" spans="1:13" ht="14.25" customHeight="1">
      <c r="A601" s="2477"/>
      <c r="B601" s="2539"/>
      <c r="C601" s="2385"/>
      <c r="D601" s="707" t="s">
        <v>303</v>
      </c>
      <c r="E601" s="803">
        <v>47685308.780000001</v>
      </c>
      <c r="F601" s="854">
        <v>38345706.259999998</v>
      </c>
      <c r="G601" s="2659"/>
      <c r="H601" s="2671"/>
      <c r="I601" s="2677"/>
      <c r="J601" s="2542"/>
      <c r="K601" s="2677"/>
      <c r="L601" s="2537"/>
      <c r="M601" s="1755"/>
    </row>
    <row r="602" spans="1:13" ht="25.5" customHeight="1">
      <c r="A602" s="2477"/>
      <c r="B602" s="2539"/>
      <c r="C602" s="2385"/>
      <c r="D602" s="718" t="s">
        <v>304</v>
      </c>
      <c r="E602" s="854">
        <v>0</v>
      </c>
      <c r="F602" s="854">
        <v>0</v>
      </c>
      <c r="G602" s="2659"/>
      <c r="H602" s="2671"/>
      <c r="I602" s="2677"/>
      <c r="J602" s="2542"/>
      <c r="K602" s="2677"/>
      <c r="L602" s="2537"/>
      <c r="M602" s="1755"/>
    </row>
    <row r="603" spans="1:13" ht="21.75" customHeight="1">
      <c r="A603" s="2477"/>
      <c r="B603" s="2539"/>
      <c r="C603" s="2385"/>
      <c r="D603" s="709" t="s">
        <v>305</v>
      </c>
      <c r="E603" s="808">
        <v>0</v>
      </c>
      <c r="F603" s="803">
        <v>0</v>
      </c>
      <c r="G603" s="2659"/>
      <c r="H603" s="2671"/>
      <c r="I603" s="2677"/>
      <c r="J603" s="2542"/>
      <c r="K603" s="2677"/>
      <c r="L603" s="2537"/>
      <c r="M603" s="1755"/>
    </row>
    <row r="604" spans="1:13" ht="24" customHeight="1">
      <c r="A604" s="2544"/>
      <c r="B604" s="2540"/>
      <c r="C604" s="2385"/>
      <c r="D604" s="718" t="s">
        <v>302</v>
      </c>
      <c r="E604" s="803">
        <v>0</v>
      </c>
      <c r="F604" s="803">
        <v>0</v>
      </c>
      <c r="G604" s="2681"/>
      <c r="H604" s="2680"/>
      <c r="I604" s="2596"/>
      <c r="J604" s="2543"/>
      <c r="K604" s="2596"/>
      <c r="L604" s="2538"/>
      <c r="M604" s="1755"/>
    </row>
    <row r="605" spans="1:13" s="233" customFormat="1" ht="13.5" customHeight="1">
      <c r="A605" s="2395" t="s">
        <v>2252</v>
      </c>
      <c r="B605" s="2420" t="s">
        <v>2253</v>
      </c>
      <c r="C605" s="2384" t="s">
        <v>402</v>
      </c>
      <c r="D605" s="2299" t="s">
        <v>296</v>
      </c>
      <c r="E605" s="854">
        <f>E606+E610</f>
        <v>103500</v>
      </c>
      <c r="F605" s="854">
        <f>F606+F610</f>
        <v>103500</v>
      </c>
      <c r="G605" s="2658"/>
      <c r="H605" s="2384" t="s">
        <v>2254</v>
      </c>
      <c r="I605" s="2390"/>
      <c r="J605" s="2390">
        <v>2300</v>
      </c>
      <c r="K605" s="2390">
        <v>2300</v>
      </c>
      <c r="L605" s="2536"/>
      <c r="M605" s="1755"/>
    </row>
    <row r="606" spans="1:13" s="233" customFormat="1" ht="19.5" customHeight="1">
      <c r="A606" s="2477"/>
      <c r="B606" s="2582"/>
      <c r="C606" s="2385"/>
      <c r="D606" s="2299" t="s">
        <v>301</v>
      </c>
      <c r="E606" s="854">
        <f>E607+E608+E609</f>
        <v>103500</v>
      </c>
      <c r="F606" s="854">
        <f>F607+F608+F609</f>
        <v>103500</v>
      </c>
      <c r="G606" s="2659"/>
      <c r="H606" s="2671"/>
      <c r="I606" s="2677"/>
      <c r="J606" s="2542"/>
      <c r="K606" s="2677"/>
      <c r="L606" s="2537"/>
      <c r="M606" s="1755"/>
    </row>
    <row r="607" spans="1:13" s="233" customFormat="1" ht="14.25" customHeight="1">
      <c r="A607" s="2477"/>
      <c r="B607" s="2582"/>
      <c r="C607" s="2385"/>
      <c r="D607" s="2293" t="s">
        <v>303</v>
      </c>
      <c r="E607" s="803">
        <v>103500</v>
      </c>
      <c r="F607" s="1480">
        <v>103500</v>
      </c>
      <c r="G607" s="2659"/>
      <c r="H607" s="2671"/>
      <c r="I607" s="2677"/>
      <c r="J607" s="2542"/>
      <c r="K607" s="2677"/>
      <c r="L607" s="2537"/>
      <c r="M607" s="1755"/>
    </row>
    <row r="608" spans="1:13" s="233" customFormat="1" ht="13.5" customHeight="1">
      <c r="A608" s="2477"/>
      <c r="B608" s="2582"/>
      <c r="C608" s="2385"/>
      <c r="D608" s="2292" t="s">
        <v>304</v>
      </c>
      <c r="E608" s="854">
        <v>0</v>
      </c>
      <c r="F608" s="854">
        <v>0</v>
      </c>
      <c r="G608" s="2659"/>
      <c r="H608" s="2671"/>
      <c r="I608" s="2677"/>
      <c r="J608" s="2542"/>
      <c r="K608" s="2677"/>
      <c r="L608" s="2537"/>
      <c r="M608" s="1755"/>
    </row>
    <row r="609" spans="1:13" s="233" customFormat="1" ht="21.75" customHeight="1">
      <c r="A609" s="2477"/>
      <c r="B609" s="2582"/>
      <c r="C609" s="2385"/>
      <c r="D609" s="2299" t="s">
        <v>305</v>
      </c>
      <c r="E609" s="808">
        <v>0</v>
      </c>
      <c r="F609" s="803">
        <v>0</v>
      </c>
      <c r="G609" s="2659"/>
      <c r="H609" s="2671"/>
      <c r="I609" s="2677"/>
      <c r="J609" s="2542"/>
      <c r="K609" s="2677"/>
      <c r="L609" s="2537"/>
      <c r="M609" s="1755"/>
    </row>
    <row r="610" spans="1:13" s="233" customFormat="1" ht="17.25" customHeight="1">
      <c r="A610" s="2544"/>
      <c r="B610" s="2628"/>
      <c r="C610" s="2385"/>
      <c r="D610" s="2292" t="s">
        <v>302</v>
      </c>
      <c r="E610" s="803">
        <v>0</v>
      </c>
      <c r="F610" s="803">
        <v>0</v>
      </c>
      <c r="G610" s="2681"/>
      <c r="H610" s="2680"/>
      <c r="I610" s="2596"/>
      <c r="J610" s="2543"/>
      <c r="K610" s="2596"/>
      <c r="L610" s="2538"/>
      <c r="M610" s="1755"/>
    </row>
    <row r="611" spans="1:13" s="5" customFormat="1" ht="13.5" customHeight="1">
      <c r="A611" s="2366" t="s">
        <v>241</v>
      </c>
      <c r="B611" s="2368" t="s">
        <v>242</v>
      </c>
      <c r="C611" s="2368"/>
      <c r="D611" s="716" t="s">
        <v>296</v>
      </c>
      <c r="E611" s="271">
        <f>E612+E616</f>
        <v>402843438.53999996</v>
      </c>
      <c r="F611" s="271">
        <f>F612+F616</f>
        <v>384683412.22000003</v>
      </c>
      <c r="G611" s="2411"/>
      <c r="H611" s="711"/>
      <c r="I611" s="711"/>
      <c r="J611" s="711"/>
      <c r="K611" s="711"/>
      <c r="L611" s="2802"/>
      <c r="M611" s="1755"/>
    </row>
    <row r="612" spans="1:13" s="5" customFormat="1" ht="18" customHeight="1">
      <c r="A612" s="2590"/>
      <c r="B612" s="2387"/>
      <c r="C612" s="2604"/>
      <c r="D612" s="722" t="s">
        <v>301</v>
      </c>
      <c r="E612" s="271">
        <f>E613+E614+E615</f>
        <v>402843438.53999996</v>
      </c>
      <c r="F612" s="271">
        <f>F613+F614+F615</f>
        <v>384683412.22000003</v>
      </c>
      <c r="G612" s="2412"/>
      <c r="H612" s="712"/>
      <c r="I612" s="712"/>
      <c r="J612" s="712"/>
      <c r="K612" s="712"/>
      <c r="L612" s="2803"/>
      <c r="M612" s="1755"/>
    </row>
    <row r="613" spans="1:13" s="5" customFormat="1" ht="16.5" customHeight="1">
      <c r="A613" s="2590"/>
      <c r="B613" s="2387"/>
      <c r="C613" s="2604"/>
      <c r="D613" s="722" t="s">
        <v>303</v>
      </c>
      <c r="E613" s="271">
        <f>E619+E625+E631+E637+E643+E649+E655+E661+E667+E673</f>
        <v>317411538.53999996</v>
      </c>
      <c r="F613" s="271">
        <f>F619+F625+F631+F637+F643+F649+F655+F661+F667+F673</f>
        <v>306474129.60000002</v>
      </c>
      <c r="G613" s="2412"/>
      <c r="H613" s="712"/>
      <c r="I613" s="712"/>
      <c r="J613" s="712"/>
      <c r="K613" s="712"/>
      <c r="L613" s="2803"/>
      <c r="M613" s="1755"/>
    </row>
    <row r="614" spans="1:13" s="5" customFormat="1" ht="13.5" customHeight="1">
      <c r="A614" s="2590"/>
      <c r="B614" s="2387"/>
      <c r="C614" s="2604"/>
      <c r="D614" s="716" t="s">
        <v>304</v>
      </c>
      <c r="E614" s="271">
        <f t="shared" ref="E614:F616" si="24">E620+E626+E632+E638+E644+E650+E656+E662+E668+E674</f>
        <v>85431900</v>
      </c>
      <c r="F614" s="271">
        <f t="shared" si="24"/>
        <v>78209282.620000005</v>
      </c>
      <c r="G614" s="2412"/>
      <c r="H614" s="712"/>
      <c r="I614" s="712"/>
      <c r="J614" s="712"/>
      <c r="K614" s="712"/>
      <c r="L614" s="2803"/>
      <c r="M614" s="1755"/>
    </row>
    <row r="615" spans="1:13" s="5" customFormat="1" ht="22.5" customHeight="1">
      <c r="A615" s="2590"/>
      <c r="B615" s="2387"/>
      <c r="C615" s="2604"/>
      <c r="D615" s="722" t="s">
        <v>305</v>
      </c>
      <c r="E615" s="271">
        <f t="shared" si="24"/>
        <v>0</v>
      </c>
      <c r="F615" s="271">
        <f t="shared" si="24"/>
        <v>0</v>
      </c>
      <c r="G615" s="2412"/>
      <c r="H615" s="712"/>
      <c r="I615" s="712"/>
      <c r="J615" s="712"/>
      <c r="K615" s="712"/>
      <c r="L615" s="2803"/>
      <c r="M615" s="1755"/>
    </row>
    <row r="616" spans="1:13" s="5" customFormat="1" ht="18" customHeight="1">
      <c r="A616" s="2590"/>
      <c r="B616" s="2387"/>
      <c r="C616" s="2604"/>
      <c r="D616" s="716" t="s">
        <v>302</v>
      </c>
      <c r="E616" s="271">
        <f t="shared" si="24"/>
        <v>0</v>
      </c>
      <c r="F616" s="271">
        <f t="shared" si="24"/>
        <v>0</v>
      </c>
      <c r="G616" s="2413"/>
      <c r="H616" s="723"/>
      <c r="I616" s="723"/>
      <c r="J616" s="723"/>
      <c r="K616" s="723"/>
      <c r="L616" s="2804"/>
      <c r="M616" s="1755"/>
    </row>
    <row r="617" spans="1:13" ht="13.5" customHeight="1">
      <c r="A617" s="2395" t="s">
        <v>243</v>
      </c>
      <c r="B617" s="2420" t="s">
        <v>335</v>
      </c>
      <c r="C617" s="2384" t="s">
        <v>402</v>
      </c>
      <c r="D617" s="709" t="s">
        <v>296</v>
      </c>
      <c r="E617" s="854">
        <f>E618+E622</f>
        <v>2700</v>
      </c>
      <c r="F617" s="854">
        <f>F618+F622</f>
        <v>2700</v>
      </c>
      <c r="G617" s="2658" t="s">
        <v>2767</v>
      </c>
      <c r="H617" s="2384" t="s">
        <v>336</v>
      </c>
      <c r="I617" s="2390" t="s">
        <v>325</v>
      </c>
      <c r="J617" s="2390">
        <v>6</v>
      </c>
      <c r="K617" s="2390">
        <v>0</v>
      </c>
      <c r="L617" s="2525" t="s">
        <v>2768</v>
      </c>
      <c r="M617" s="1758"/>
    </row>
    <row r="618" spans="1:13" ht="19.5" customHeight="1">
      <c r="A618" s="2477"/>
      <c r="B618" s="2539"/>
      <c r="C618" s="2385"/>
      <c r="D618" s="709" t="s">
        <v>301</v>
      </c>
      <c r="E618" s="854">
        <f>E619+E620+E621</f>
        <v>2700</v>
      </c>
      <c r="F618" s="854">
        <f>F619+F620+F621</f>
        <v>2700</v>
      </c>
      <c r="G618" s="2659"/>
      <c r="H618" s="2541"/>
      <c r="I618" s="2677"/>
      <c r="J618" s="2677"/>
      <c r="K618" s="2677"/>
      <c r="L618" s="2526"/>
      <c r="M618" s="1755"/>
    </row>
    <row r="619" spans="1:13" ht="14.25" customHeight="1">
      <c r="A619" s="2477"/>
      <c r="B619" s="2539"/>
      <c r="C619" s="2385"/>
      <c r="D619" s="707" t="s">
        <v>303</v>
      </c>
      <c r="E619" s="803">
        <v>2700</v>
      </c>
      <c r="F619" s="1752">
        <v>2700</v>
      </c>
      <c r="G619" s="2659"/>
      <c r="H619" s="2541"/>
      <c r="I619" s="2677"/>
      <c r="J619" s="2677"/>
      <c r="K619" s="2677"/>
      <c r="L619" s="2526"/>
      <c r="M619" s="1755"/>
    </row>
    <row r="620" spans="1:13" ht="24" customHeight="1">
      <c r="A620" s="2477"/>
      <c r="B620" s="2539"/>
      <c r="C620" s="2385"/>
      <c r="D620" s="718" t="s">
        <v>304</v>
      </c>
      <c r="E620" s="854">
        <v>0</v>
      </c>
      <c r="F620" s="854">
        <v>0</v>
      </c>
      <c r="G620" s="2659"/>
      <c r="H620" s="2541"/>
      <c r="I620" s="2677"/>
      <c r="J620" s="2677"/>
      <c r="K620" s="2677"/>
      <c r="L620" s="2526"/>
      <c r="M620" s="1755"/>
    </row>
    <row r="621" spans="1:13" ht="21.75" customHeight="1">
      <c r="A621" s="2477"/>
      <c r="B621" s="2539"/>
      <c r="C621" s="2385"/>
      <c r="D621" s="709" t="s">
        <v>305</v>
      </c>
      <c r="E621" s="808">
        <v>0</v>
      </c>
      <c r="F621" s="803">
        <v>0</v>
      </c>
      <c r="G621" s="2659"/>
      <c r="H621" s="2541"/>
      <c r="I621" s="2677"/>
      <c r="J621" s="2677"/>
      <c r="K621" s="2677"/>
      <c r="L621" s="2526"/>
      <c r="M621" s="1755"/>
    </row>
    <row r="622" spans="1:13" ht="15" customHeight="1">
      <c r="A622" s="2544"/>
      <c r="B622" s="2540"/>
      <c r="C622" s="2385"/>
      <c r="D622" s="718" t="s">
        <v>302</v>
      </c>
      <c r="E622" s="803">
        <v>0</v>
      </c>
      <c r="F622" s="803">
        <v>0</v>
      </c>
      <c r="G622" s="2681"/>
      <c r="H622" s="2627"/>
      <c r="I622" s="2596"/>
      <c r="J622" s="2596"/>
      <c r="K622" s="2596"/>
      <c r="L622" s="2527"/>
      <c r="M622" s="1755"/>
    </row>
    <row r="623" spans="1:13" ht="13.5" customHeight="1">
      <c r="A623" s="2395" t="s">
        <v>337</v>
      </c>
      <c r="B623" s="2420" t="s">
        <v>2086</v>
      </c>
      <c r="C623" s="2384" t="s">
        <v>402</v>
      </c>
      <c r="D623" s="709" t="s">
        <v>296</v>
      </c>
      <c r="E623" s="854">
        <f>E624+E628</f>
        <v>5954400</v>
      </c>
      <c r="F623" s="854">
        <f>F624+F628</f>
        <v>5947556.0800000001</v>
      </c>
      <c r="G623" s="2658"/>
      <c r="H623" s="2384" t="s">
        <v>339</v>
      </c>
      <c r="I623" s="2390" t="s">
        <v>325</v>
      </c>
      <c r="J623" s="2390">
        <v>233</v>
      </c>
      <c r="K623" s="2390">
        <v>233</v>
      </c>
      <c r="L623" s="2536"/>
      <c r="M623" s="1755"/>
    </row>
    <row r="624" spans="1:13" ht="19.5" customHeight="1">
      <c r="A624" s="2477"/>
      <c r="B624" s="2539"/>
      <c r="C624" s="2385"/>
      <c r="D624" s="709" t="s">
        <v>301</v>
      </c>
      <c r="E624" s="854">
        <f>E625+E626+E627</f>
        <v>5954400</v>
      </c>
      <c r="F624" s="854">
        <f>F625+F626+F627</f>
        <v>5947556.0800000001</v>
      </c>
      <c r="G624" s="2659"/>
      <c r="H624" s="2671"/>
      <c r="I624" s="2677"/>
      <c r="J624" s="2677"/>
      <c r="K624" s="2677"/>
      <c r="L624" s="2537"/>
      <c r="M624" s="1755"/>
    </row>
    <row r="625" spans="1:15" ht="14.25" customHeight="1">
      <c r="A625" s="2477"/>
      <c r="B625" s="2539"/>
      <c r="C625" s="2385"/>
      <c r="D625" s="707" t="s">
        <v>303</v>
      </c>
      <c r="E625" s="803">
        <v>0</v>
      </c>
      <c r="F625" s="854">
        <v>0</v>
      </c>
      <c r="G625" s="2659"/>
      <c r="H625" s="2671"/>
      <c r="I625" s="2677"/>
      <c r="J625" s="2677"/>
      <c r="K625" s="2677"/>
      <c r="L625" s="2537"/>
      <c r="M625" s="1755"/>
    </row>
    <row r="626" spans="1:15" ht="13.5" customHeight="1">
      <c r="A626" s="2477"/>
      <c r="B626" s="2539"/>
      <c r="C626" s="2385"/>
      <c r="D626" s="718" t="s">
        <v>304</v>
      </c>
      <c r="E626" s="854">
        <v>5954400</v>
      </c>
      <c r="F626" s="854">
        <v>5947556.0800000001</v>
      </c>
      <c r="G626" s="2659"/>
      <c r="H626" s="2671"/>
      <c r="I626" s="2677"/>
      <c r="J626" s="2677"/>
      <c r="K626" s="2677"/>
      <c r="L626" s="2537"/>
      <c r="M626" s="1755"/>
    </row>
    <row r="627" spans="1:15" ht="21.75" customHeight="1">
      <c r="A627" s="2477"/>
      <c r="B627" s="2539"/>
      <c r="C627" s="2385"/>
      <c r="D627" s="709" t="s">
        <v>305</v>
      </c>
      <c r="E627" s="808">
        <v>0</v>
      </c>
      <c r="F627" s="803">
        <v>0</v>
      </c>
      <c r="G627" s="2659"/>
      <c r="H627" s="2671"/>
      <c r="I627" s="2677"/>
      <c r="J627" s="2677"/>
      <c r="K627" s="2677"/>
      <c r="L627" s="2537"/>
      <c r="M627" s="1755"/>
    </row>
    <row r="628" spans="1:15" ht="14.25" customHeight="1">
      <c r="A628" s="2544"/>
      <c r="B628" s="2540"/>
      <c r="C628" s="2385"/>
      <c r="D628" s="718" t="s">
        <v>302</v>
      </c>
      <c r="E628" s="803">
        <v>0</v>
      </c>
      <c r="F628" s="803">
        <v>0</v>
      </c>
      <c r="G628" s="2681"/>
      <c r="H628" s="2680"/>
      <c r="I628" s="2596"/>
      <c r="J628" s="2596"/>
      <c r="K628" s="2596"/>
      <c r="L628" s="2538"/>
      <c r="M628" s="1755"/>
    </row>
    <row r="629" spans="1:15" ht="30.75" customHeight="1">
      <c r="A629" s="2395" t="s">
        <v>338</v>
      </c>
      <c r="B629" s="2420" t="s">
        <v>1481</v>
      </c>
      <c r="C629" s="2384" t="s">
        <v>402</v>
      </c>
      <c r="D629" s="709" t="s">
        <v>296</v>
      </c>
      <c r="E629" s="854">
        <f>E630+E634</f>
        <v>30000</v>
      </c>
      <c r="F629" s="854">
        <f>F630+F634</f>
        <v>30000</v>
      </c>
      <c r="G629" s="2658" t="s">
        <v>2767</v>
      </c>
      <c r="H629" s="2384" t="s">
        <v>336</v>
      </c>
      <c r="I629" s="2390" t="s">
        <v>325</v>
      </c>
      <c r="J629" s="2390">
        <v>5</v>
      </c>
      <c r="K629" s="2390">
        <v>0</v>
      </c>
      <c r="L629" s="2525" t="s">
        <v>2768</v>
      </c>
      <c r="M629" s="1758"/>
    </row>
    <row r="630" spans="1:15" ht="25.5" customHeight="1">
      <c r="A630" s="2477"/>
      <c r="B630" s="2539"/>
      <c r="C630" s="2385"/>
      <c r="D630" s="709" t="s">
        <v>301</v>
      </c>
      <c r="E630" s="854">
        <f>E631+E632+E633</f>
        <v>30000</v>
      </c>
      <c r="F630" s="854">
        <f>F631+F632+F633</f>
        <v>30000</v>
      </c>
      <c r="G630" s="2659"/>
      <c r="H630" s="2541"/>
      <c r="I630" s="2677"/>
      <c r="J630" s="2677"/>
      <c r="K630" s="2677"/>
      <c r="L630" s="2526"/>
      <c r="M630" s="1755"/>
    </row>
    <row r="631" spans="1:15" ht="26.25" customHeight="1">
      <c r="A631" s="2477"/>
      <c r="B631" s="2539"/>
      <c r="C631" s="2385"/>
      <c r="D631" s="707" t="s">
        <v>303</v>
      </c>
      <c r="E631" s="803">
        <v>0</v>
      </c>
      <c r="F631" s="854">
        <v>0</v>
      </c>
      <c r="G631" s="2659"/>
      <c r="H631" s="2541"/>
      <c r="I631" s="2677"/>
      <c r="J631" s="2677"/>
      <c r="K631" s="2677"/>
      <c r="L631" s="2526"/>
      <c r="M631" s="1755"/>
    </row>
    <row r="632" spans="1:15" ht="21.75" customHeight="1">
      <c r="A632" s="2477"/>
      <c r="B632" s="2539"/>
      <c r="C632" s="2385"/>
      <c r="D632" s="718" t="s">
        <v>304</v>
      </c>
      <c r="E632" s="854">
        <v>30000</v>
      </c>
      <c r="F632" s="1254">
        <v>30000</v>
      </c>
      <c r="G632" s="2659"/>
      <c r="H632" s="2541"/>
      <c r="I632" s="2677"/>
      <c r="J632" s="2677"/>
      <c r="K632" s="2677"/>
      <c r="L632" s="2526"/>
      <c r="M632" s="1755"/>
    </row>
    <row r="633" spans="1:15" ht="21.75" customHeight="1">
      <c r="A633" s="2477"/>
      <c r="B633" s="2539"/>
      <c r="C633" s="2385"/>
      <c r="D633" s="709" t="s">
        <v>305</v>
      </c>
      <c r="E633" s="808">
        <v>0</v>
      </c>
      <c r="F633" s="803">
        <v>0</v>
      </c>
      <c r="G633" s="2659"/>
      <c r="H633" s="2541"/>
      <c r="I633" s="2677"/>
      <c r="J633" s="2677"/>
      <c r="K633" s="2677"/>
      <c r="L633" s="2526"/>
      <c r="M633" s="1755"/>
    </row>
    <row r="634" spans="1:15" ht="105" customHeight="1">
      <c r="A634" s="2544"/>
      <c r="B634" s="2540"/>
      <c r="C634" s="2385"/>
      <c r="D634" s="718" t="s">
        <v>302</v>
      </c>
      <c r="E634" s="803">
        <v>0</v>
      </c>
      <c r="F634" s="803">
        <v>0</v>
      </c>
      <c r="G634" s="2681"/>
      <c r="H634" s="2627"/>
      <c r="I634" s="2596"/>
      <c r="J634" s="2596"/>
      <c r="K634" s="2596"/>
      <c r="L634" s="2527"/>
      <c r="M634" s="1755"/>
    </row>
    <row r="635" spans="1:15" ht="14.25" customHeight="1">
      <c r="A635" s="2395" t="s">
        <v>340</v>
      </c>
      <c r="B635" s="2420" t="s">
        <v>100</v>
      </c>
      <c r="C635" s="2384" t="s">
        <v>402</v>
      </c>
      <c r="D635" s="709" t="s">
        <v>296</v>
      </c>
      <c r="E635" s="854">
        <f>E636+E640</f>
        <v>110292747.95</v>
      </c>
      <c r="F635" s="854">
        <f>F636+F640</f>
        <v>110073964.81999999</v>
      </c>
      <c r="G635" s="2658"/>
      <c r="H635" s="2384" t="s">
        <v>101</v>
      </c>
      <c r="I635" s="2390" t="s">
        <v>325</v>
      </c>
      <c r="J635" s="2390">
        <v>1414</v>
      </c>
      <c r="K635" s="2390">
        <v>1369</v>
      </c>
      <c r="L635" s="2536"/>
      <c r="M635" s="1755"/>
    </row>
    <row r="636" spans="1:15" ht="18.75" customHeight="1">
      <c r="A636" s="2477"/>
      <c r="B636" s="2539"/>
      <c r="C636" s="2385"/>
      <c r="D636" s="709" t="s">
        <v>301</v>
      </c>
      <c r="E636" s="854">
        <f>E637+E638+E639</f>
        <v>110292747.95</v>
      </c>
      <c r="F636" s="808">
        <f>F637+F638+F639</f>
        <v>110073964.81999999</v>
      </c>
      <c r="G636" s="2659"/>
      <c r="H636" s="2639"/>
      <c r="I636" s="2677"/>
      <c r="J636" s="2677"/>
      <c r="K636" s="2677"/>
      <c r="L636" s="2537"/>
      <c r="M636" s="1755"/>
    </row>
    <row r="637" spans="1:15" ht="15.75" customHeight="1">
      <c r="A637" s="2477"/>
      <c r="B637" s="2539"/>
      <c r="C637" s="2385"/>
      <c r="D637" s="707" t="s">
        <v>303</v>
      </c>
      <c r="E637" s="803">
        <v>110292747.95</v>
      </c>
      <c r="F637" s="854">
        <v>110073964.81999999</v>
      </c>
      <c r="G637" s="2659"/>
      <c r="H637" s="2676"/>
      <c r="I637" s="2596"/>
      <c r="J637" s="2596"/>
      <c r="K637" s="2596"/>
      <c r="L637" s="2538"/>
      <c r="M637" s="1755"/>
    </row>
    <row r="638" spans="1:15" ht="14.25" customHeight="1">
      <c r="A638" s="2477"/>
      <c r="B638" s="2539"/>
      <c r="C638" s="2385"/>
      <c r="D638" s="718" t="s">
        <v>304</v>
      </c>
      <c r="E638" s="854">
        <v>0</v>
      </c>
      <c r="F638" s="854">
        <v>0</v>
      </c>
      <c r="G638" s="2659"/>
      <c r="H638" s="2658" t="s">
        <v>102</v>
      </c>
      <c r="I638" s="2750" t="s">
        <v>172</v>
      </c>
      <c r="J638" s="2750">
        <v>6436.52</v>
      </c>
      <c r="K638" s="2750">
        <v>6436.52</v>
      </c>
      <c r="L638" s="2536"/>
      <c r="M638" s="1755"/>
    </row>
    <row r="639" spans="1:15" ht="24.75" customHeight="1">
      <c r="A639" s="2477"/>
      <c r="B639" s="2539"/>
      <c r="C639" s="2385"/>
      <c r="D639" s="709" t="s">
        <v>305</v>
      </c>
      <c r="E639" s="808">
        <v>0</v>
      </c>
      <c r="F639" s="803">
        <v>0</v>
      </c>
      <c r="G639" s="2659"/>
      <c r="H639" s="2659"/>
      <c r="I639" s="2801"/>
      <c r="J639" s="2801"/>
      <c r="K639" s="2801"/>
      <c r="L639" s="2537"/>
      <c r="M639" s="1755"/>
      <c r="O639" s="499"/>
    </row>
    <row r="640" spans="1:15" ht="18" customHeight="1">
      <c r="A640" s="2544"/>
      <c r="B640" s="2539"/>
      <c r="C640" s="2385"/>
      <c r="D640" s="718" t="s">
        <v>302</v>
      </c>
      <c r="E640" s="803">
        <v>0</v>
      </c>
      <c r="F640" s="803">
        <v>0</v>
      </c>
      <c r="G640" s="2681"/>
      <c r="H640" s="2681"/>
      <c r="I640" s="2751"/>
      <c r="J640" s="2751"/>
      <c r="K640" s="2751"/>
      <c r="L640" s="2538"/>
      <c r="M640" s="1755"/>
      <c r="O640" s="2951"/>
    </row>
    <row r="641" spans="1:15" ht="20.25" customHeight="1">
      <c r="A641" s="2395" t="s">
        <v>99</v>
      </c>
      <c r="B641" s="2420" t="s">
        <v>104</v>
      </c>
      <c r="C641" s="2384" t="s">
        <v>402</v>
      </c>
      <c r="D641" s="709" t="s">
        <v>296</v>
      </c>
      <c r="E641" s="854">
        <f>E642+E646</f>
        <v>117080988.52</v>
      </c>
      <c r="F641" s="854">
        <f>F642+F646</f>
        <v>116007576.28</v>
      </c>
      <c r="G641" s="2658"/>
      <c r="H641" s="2384" t="s">
        <v>105</v>
      </c>
      <c r="I641" s="2390" t="s">
        <v>172</v>
      </c>
      <c r="J641" s="2390">
        <v>12792</v>
      </c>
      <c r="K641" s="2390">
        <v>12792</v>
      </c>
      <c r="L641" s="2536"/>
      <c r="M641" s="1755"/>
      <c r="O641" s="2951"/>
    </row>
    <row r="642" spans="1:15" ht="23.25" customHeight="1">
      <c r="A642" s="2477"/>
      <c r="B642" s="2539"/>
      <c r="C642" s="2385"/>
      <c r="D642" s="709" t="s">
        <v>301</v>
      </c>
      <c r="E642" s="854">
        <f>E643+E644+E645</f>
        <v>117080988.52</v>
      </c>
      <c r="F642" s="854">
        <f>F643+F644+F645</f>
        <v>116007576.28</v>
      </c>
      <c r="G642" s="2659"/>
      <c r="H642" s="2639"/>
      <c r="I642" s="2392"/>
      <c r="J642" s="2596"/>
      <c r="K642" s="2596"/>
      <c r="L642" s="2538"/>
      <c r="M642" s="1755"/>
      <c r="O642" s="2951"/>
    </row>
    <row r="643" spans="1:15" ht="31.5" customHeight="1">
      <c r="A643" s="2477"/>
      <c r="B643" s="2539"/>
      <c r="C643" s="2385"/>
      <c r="D643" s="707" t="s">
        <v>303</v>
      </c>
      <c r="E643" s="803">
        <v>117080988.52</v>
      </c>
      <c r="F643" s="854">
        <v>116007576.28</v>
      </c>
      <c r="G643" s="2659"/>
      <c r="H643" s="785" t="s">
        <v>1545</v>
      </c>
      <c r="I643" s="688" t="s">
        <v>325</v>
      </c>
      <c r="J643" s="853">
        <v>163</v>
      </c>
      <c r="K643" s="853">
        <v>173</v>
      </c>
      <c r="L643" s="1658"/>
      <c r="M643" s="1755"/>
      <c r="O643" s="2936"/>
    </row>
    <row r="644" spans="1:15" ht="22.5" customHeight="1">
      <c r="A644" s="2477"/>
      <c r="B644" s="2539"/>
      <c r="C644" s="2385"/>
      <c r="D644" s="718" t="s">
        <v>304</v>
      </c>
      <c r="E644" s="854">
        <v>0</v>
      </c>
      <c r="F644" s="854">
        <v>0</v>
      </c>
      <c r="G644" s="2659"/>
      <c r="H644" s="2638" t="s">
        <v>1546</v>
      </c>
      <c r="I644" s="2576" t="s">
        <v>325</v>
      </c>
      <c r="J644" s="2576">
        <v>20</v>
      </c>
      <c r="K644" s="2576">
        <v>17</v>
      </c>
      <c r="L644" s="2536"/>
      <c r="M644" s="1755"/>
      <c r="O644" s="2936"/>
    </row>
    <row r="645" spans="1:15" ht="20.25" customHeight="1">
      <c r="A645" s="2477"/>
      <c r="B645" s="2539"/>
      <c r="C645" s="2385"/>
      <c r="D645" s="709" t="s">
        <v>305</v>
      </c>
      <c r="E645" s="808">
        <v>0</v>
      </c>
      <c r="F645" s="803">
        <v>0</v>
      </c>
      <c r="G645" s="2659"/>
      <c r="H645" s="2476"/>
      <c r="I645" s="2474"/>
      <c r="J645" s="2474"/>
      <c r="K645" s="2474"/>
      <c r="L645" s="2537"/>
      <c r="M645" s="1755"/>
      <c r="O645" s="2936"/>
    </row>
    <row r="646" spans="1:15" ht="15" customHeight="1">
      <c r="A646" s="2544"/>
      <c r="B646" s="2539"/>
      <c r="C646" s="2385"/>
      <c r="D646" s="718" t="s">
        <v>302</v>
      </c>
      <c r="E646" s="854">
        <v>0</v>
      </c>
      <c r="F646" s="854">
        <v>0</v>
      </c>
      <c r="G646" s="2681"/>
      <c r="H646" s="2708"/>
      <c r="I646" s="2695"/>
      <c r="J646" s="2695"/>
      <c r="K646" s="2695"/>
      <c r="L646" s="2538"/>
      <c r="M646" s="1755"/>
      <c r="O646" s="2936"/>
    </row>
    <row r="647" spans="1:15" ht="13.5" customHeight="1">
      <c r="A647" s="2395" t="s">
        <v>103</v>
      </c>
      <c r="B647" s="2420" t="s">
        <v>107</v>
      </c>
      <c r="C647" s="2384" t="s">
        <v>402</v>
      </c>
      <c r="D647" s="709" t="s">
        <v>296</v>
      </c>
      <c r="E647" s="854">
        <f>E648+E652</f>
        <v>45046268.939999998</v>
      </c>
      <c r="F647" s="854">
        <f>F648+F652</f>
        <v>44879843.880000003</v>
      </c>
      <c r="G647" s="2658"/>
      <c r="H647" s="2384" t="s">
        <v>108</v>
      </c>
      <c r="I647" s="2390" t="s">
        <v>325</v>
      </c>
      <c r="J647" s="2390">
        <v>578</v>
      </c>
      <c r="K647" s="2390">
        <v>562</v>
      </c>
      <c r="L647" s="2536"/>
      <c r="M647" s="1755"/>
      <c r="O647" s="2936"/>
    </row>
    <row r="648" spans="1:15" ht="19.5" customHeight="1">
      <c r="A648" s="2396"/>
      <c r="B648" s="2539"/>
      <c r="C648" s="2385"/>
      <c r="D648" s="709" t="s">
        <v>301</v>
      </c>
      <c r="E648" s="854">
        <f>E649+E650+E651</f>
        <v>45046268.939999998</v>
      </c>
      <c r="F648" s="854">
        <f>F649+F650+F651</f>
        <v>44879843.880000003</v>
      </c>
      <c r="G648" s="2659"/>
      <c r="H648" s="2671"/>
      <c r="I648" s="2677"/>
      <c r="J648" s="2677"/>
      <c r="K648" s="2677"/>
      <c r="L648" s="2537"/>
      <c r="M648" s="1755"/>
      <c r="O648" s="2936"/>
    </row>
    <row r="649" spans="1:15" ht="14.25" customHeight="1">
      <c r="A649" s="2396"/>
      <c r="B649" s="2539"/>
      <c r="C649" s="2385"/>
      <c r="D649" s="707" t="s">
        <v>303</v>
      </c>
      <c r="E649" s="803">
        <v>45046268.939999998</v>
      </c>
      <c r="F649" s="854">
        <v>44879843.880000003</v>
      </c>
      <c r="G649" s="2659"/>
      <c r="H649" s="2671"/>
      <c r="I649" s="2677"/>
      <c r="J649" s="2677"/>
      <c r="K649" s="2677"/>
      <c r="L649" s="2537"/>
      <c r="M649" s="1755"/>
    </row>
    <row r="650" spans="1:15" ht="13.5" customHeight="1">
      <c r="A650" s="2396"/>
      <c r="B650" s="2539"/>
      <c r="C650" s="2385"/>
      <c r="D650" s="718" t="s">
        <v>304</v>
      </c>
      <c r="E650" s="854">
        <v>0</v>
      </c>
      <c r="F650" s="854">
        <v>0</v>
      </c>
      <c r="G650" s="2659"/>
      <c r="H650" s="2671"/>
      <c r="I650" s="2677"/>
      <c r="J650" s="2677"/>
      <c r="K650" s="2677"/>
      <c r="L650" s="2537"/>
      <c r="M650" s="1755"/>
    </row>
    <row r="651" spans="1:15" ht="21.75" customHeight="1">
      <c r="A651" s="2396"/>
      <c r="B651" s="2539"/>
      <c r="C651" s="2385"/>
      <c r="D651" s="709" t="s">
        <v>305</v>
      </c>
      <c r="E651" s="808">
        <v>0</v>
      </c>
      <c r="F651" s="803">
        <v>0</v>
      </c>
      <c r="G651" s="2659"/>
      <c r="H651" s="2671"/>
      <c r="I651" s="2677"/>
      <c r="J651" s="2677"/>
      <c r="K651" s="2677"/>
      <c r="L651" s="2537"/>
      <c r="M651" s="1755"/>
    </row>
    <row r="652" spans="1:15" ht="15.75" customHeight="1">
      <c r="A652" s="2397"/>
      <c r="B652" s="2540"/>
      <c r="C652" s="2385"/>
      <c r="D652" s="718" t="s">
        <v>302</v>
      </c>
      <c r="E652" s="803">
        <v>0</v>
      </c>
      <c r="F652" s="854">
        <v>0</v>
      </c>
      <c r="G652" s="2681"/>
      <c r="H652" s="2680"/>
      <c r="I652" s="2596"/>
      <c r="J652" s="2596"/>
      <c r="K652" s="2596"/>
      <c r="L652" s="2538"/>
      <c r="M652" s="1755"/>
    </row>
    <row r="653" spans="1:15" ht="13.5" customHeight="1">
      <c r="A653" s="2395" t="s">
        <v>106</v>
      </c>
      <c r="B653" s="2420" t="s">
        <v>529</v>
      </c>
      <c r="C653" s="2384" t="s">
        <v>402</v>
      </c>
      <c r="D653" s="709" t="s">
        <v>296</v>
      </c>
      <c r="E653" s="854">
        <f>E654+E658</f>
        <v>0</v>
      </c>
      <c r="F653" s="854">
        <f>F654+F658</f>
        <v>0</v>
      </c>
      <c r="G653" s="2658"/>
      <c r="H653" s="2384" t="s">
        <v>110</v>
      </c>
      <c r="I653" s="2390" t="s">
        <v>172</v>
      </c>
      <c r="J653" s="2390">
        <v>12792</v>
      </c>
      <c r="K653" s="2390">
        <v>12792</v>
      </c>
      <c r="L653" s="2536"/>
      <c r="M653" s="1755"/>
    </row>
    <row r="654" spans="1:15" ht="19.5" customHeight="1">
      <c r="A654" s="2477"/>
      <c r="B654" s="2539"/>
      <c r="C654" s="2385"/>
      <c r="D654" s="709" t="s">
        <v>301</v>
      </c>
      <c r="E654" s="854">
        <f>E655+E656+E657</f>
        <v>0</v>
      </c>
      <c r="F654" s="854">
        <f>F655+F656+F657</f>
        <v>0</v>
      </c>
      <c r="G654" s="2659"/>
      <c r="H654" s="2671"/>
      <c r="I654" s="2677"/>
      <c r="J654" s="2677"/>
      <c r="K654" s="2542"/>
      <c r="L654" s="2537"/>
      <c r="M654" s="1755"/>
    </row>
    <row r="655" spans="1:15" ht="14.25" customHeight="1">
      <c r="A655" s="2477"/>
      <c r="B655" s="2539"/>
      <c r="C655" s="2385"/>
      <c r="D655" s="707" t="s">
        <v>303</v>
      </c>
      <c r="E655" s="803">
        <v>0</v>
      </c>
      <c r="F655" s="854">
        <v>0</v>
      </c>
      <c r="G655" s="2659"/>
      <c r="H655" s="2671"/>
      <c r="I655" s="2677"/>
      <c r="J655" s="2677"/>
      <c r="K655" s="2542"/>
      <c r="L655" s="2537"/>
      <c r="M655" s="1755"/>
    </row>
    <row r="656" spans="1:15" ht="13.5" customHeight="1">
      <c r="A656" s="2477"/>
      <c r="B656" s="2539"/>
      <c r="C656" s="2385"/>
      <c r="D656" s="718" t="s">
        <v>304</v>
      </c>
      <c r="E656" s="854">
        <v>0</v>
      </c>
      <c r="F656" s="854">
        <v>0</v>
      </c>
      <c r="G656" s="2659"/>
      <c r="H656" s="2671"/>
      <c r="I656" s="2677"/>
      <c r="J656" s="2677"/>
      <c r="K656" s="2542"/>
      <c r="L656" s="2537"/>
      <c r="M656" s="1755"/>
    </row>
    <row r="657" spans="1:13" ht="21.75" customHeight="1">
      <c r="A657" s="2477"/>
      <c r="B657" s="2539"/>
      <c r="C657" s="2385"/>
      <c r="D657" s="709" t="s">
        <v>305</v>
      </c>
      <c r="E657" s="808">
        <v>0</v>
      </c>
      <c r="F657" s="803">
        <v>0</v>
      </c>
      <c r="G657" s="2659"/>
      <c r="H657" s="2671"/>
      <c r="I657" s="2677"/>
      <c r="J657" s="2677"/>
      <c r="K657" s="2542"/>
      <c r="L657" s="2537"/>
      <c r="M657" s="1755"/>
    </row>
    <row r="658" spans="1:13" ht="16.5" customHeight="1">
      <c r="A658" s="2544"/>
      <c r="B658" s="2540"/>
      <c r="C658" s="2385"/>
      <c r="D658" s="718" t="s">
        <v>302</v>
      </c>
      <c r="E658" s="803">
        <v>0</v>
      </c>
      <c r="F658" s="803">
        <v>0</v>
      </c>
      <c r="G658" s="2681"/>
      <c r="H658" s="2680"/>
      <c r="I658" s="2596"/>
      <c r="J658" s="2596"/>
      <c r="K658" s="2543"/>
      <c r="L658" s="2538"/>
      <c r="M658" s="1755"/>
    </row>
    <row r="659" spans="1:13" ht="15" customHeight="1">
      <c r="A659" s="2395" t="s">
        <v>109</v>
      </c>
      <c r="B659" s="2420" t="s">
        <v>531</v>
      </c>
      <c r="C659" s="2384" t="s">
        <v>402</v>
      </c>
      <c r="D659" s="709" t="s">
        <v>296</v>
      </c>
      <c r="E659" s="854">
        <f>E660+E664</f>
        <v>0</v>
      </c>
      <c r="F659" s="854">
        <f>F660+F664</f>
        <v>0</v>
      </c>
      <c r="G659" s="2658" t="s">
        <v>2434</v>
      </c>
      <c r="H659" s="2658" t="s">
        <v>510</v>
      </c>
      <c r="I659" s="1076" t="s">
        <v>172</v>
      </c>
      <c r="J659" s="1739">
        <v>6995.6</v>
      </c>
      <c r="K659" s="1739">
        <v>6995.6</v>
      </c>
      <c r="L659" s="2536"/>
      <c r="M659" s="1755"/>
    </row>
    <row r="660" spans="1:13" ht="20.25" customHeight="1">
      <c r="A660" s="2477"/>
      <c r="B660" s="2539"/>
      <c r="C660" s="2385"/>
      <c r="D660" s="709" t="s">
        <v>301</v>
      </c>
      <c r="E660" s="854">
        <f>E661+E662+E663</f>
        <v>0</v>
      </c>
      <c r="F660" s="854">
        <f>F661+F662+F663</f>
        <v>0</v>
      </c>
      <c r="G660" s="2659"/>
      <c r="H660" s="2659"/>
      <c r="I660" s="1078"/>
      <c r="J660" s="1740"/>
      <c r="K660" s="1740"/>
      <c r="L660" s="2537"/>
      <c r="M660" s="1755"/>
    </row>
    <row r="661" spans="1:13" ht="12.75" customHeight="1">
      <c r="A661" s="2477"/>
      <c r="B661" s="2539"/>
      <c r="C661" s="2385"/>
      <c r="D661" s="707" t="s">
        <v>303</v>
      </c>
      <c r="E661" s="803">
        <v>0</v>
      </c>
      <c r="F661" s="803">
        <v>0</v>
      </c>
      <c r="G661" s="2659"/>
      <c r="H661" s="2659"/>
      <c r="I661" s="1078"/>
      <c r="J661" s="1740"/>
      <c r="K661" s="1740"/>
      <c r="L661" s="2537"/>
      <c r="M661" s="1755"/>
    </row>
    <row r="662" spans="1:13" ht="14.25" customHeight="1">
      <c r="A662" s="2477"/>
      <c r="B662" s="2539"/>
      <c r="C662" s="2385"/>
      <c r="D662" s="718" t="s">
        <v>304</v>
      </c>
      <c r="E662" s="854">
        <v>0</v>
      </c>
      <c r="F662" s="854">
        <v>0</v>
      </c>
      <c r="G662" s="2659"/>
      <c r="H662" s="2681"/>
      <c r="I662" s="1079"/>
      <c r="J662" s="1741"/>
      <c r="K662" s="1741"/>
      <c r="L662" s="2538"/>
      <c r="M662" s="1755"/>
    </row>
    <row r="663" spans="1:13" ht="22.5" customHeight="1">
      <c r="A663" s="2477"/>
      <c r="B663" s="2539"/>
      <c r="C663" s="2385"/>
      <c r="D663" s="709" t="s">
        <v>305</v>
      </c>
      <c r="E663" s="808">
        <v>0</v>
      </c>
      <c r="F663" s="808">
        <v>0</v>
      </c>
      <c r="G663" s="2659"/>
      <c r="H663" s="1078" t="s">
        <v>2435</v>
      </c>
      <c r="I663" s="1077" t="s">
        <v>325</v>
      </c>
      <c r="J663" s="1740">
        <v>0</v>
      </c>
      <c r="K663" s="1740">
        <v>0</v>
      </c>
      <c r="L663" s="2536"/>
      <c r="M663" s="1755"/>
    </row>
    <row r="664" spans="1:13" ht="22.5" customHeight="1">
      <c r="A664" s="2544"/>
      <c r="B664" s="2539"/>
      <c r="C664" s="2385"/>
      <c r="D664" s="718" t="s">
        <v>302</v>
      </c>
      <c r="E664" s="803">
        <v>0</v>
      </c>
      <c r="F664" s="803">
        <v>0</v>
      </c>
      <c r="G664" s="2681"/>
      <c r="H664" s="1079"/>
      <c r="I664" s="1079"/>
      <c r="J664" s="1067"/>
      <c r="K664" s="1067"/>
      <c r="L664" s="2538"/>
      <c r="M664" s="1755"/>
    </row>
    <row r="665" spans="1:13" ht="13.5" customHeight="1">
      <c r="A665" s="2395" t="s">
        <v>530</v>
      </c>
      <c r="B665" s="2420" t="s">
        <v>1553</v>
      </c>
      <c r="C665" s="2384" t="s">
        <v>402</v>
      </c>
      <c r="D665" s="709" t="s">
        <v>296</v>
      </c>
      <c r="E665" s="854">
        <f>E666+E670</f>
        <v>109179809.63</v>
      </c>
      <c r="F665" s="854">
        <f>F666+F670</f>
        <v>98032297.960000008</v>
      </c>
      <c r="G665" s="2658"/>
      <c r="H665" s="2463" t="s">
        <v>1262</v>
      </c>
      <c r="I665" s="2460" t="s">
        <v>325</v>
      </c>
      <c r="J665" s="2460">
        <v>1735</v>
      </c>
      <c r="K665" s="2460">
        <v>1822</v>
      </c>
      <c r="L665" s="2525" t="s">
        <v>2769</v>
      </c>
      <c r="M665" s="1755"/>
    </row>
    <row r="666" spans="1:13" ht="19.5" customHeight="1">
      <c r="A666" s="2477"/>
      <c r="B666" s="2539"/>
      <c r="C666" s="2385"/>
      <c r="D666" s="709" t="s">
        <v>301</v>
      </c>
      <c r="E666" s="854">
        <f>E667+E668+E669</f>
        <v>109179809.63</v>
      </c>
      <c r="F666" s="854">
        <f>F667+F668+F669</f>
        <v>98032297.960000008</v>
      </c>
      <c r="G666" s="2659"/>
      <c r="H666" s="2463"/>
      <c r="I666" s="2460"/>
      <c r="J666" s="2460"/>
      <c r="K666" s="2460"/>
      <c r="L666" s="2526"/>
      <c r="M666" s="1755"/>
    </row>
    <row r="667" spans="1:13" ht="40.5" customHeight="1">
      <c r="A667" s="2477"/>
      <c r="B667" s="2539"/>
      <c r="C667" s="2385"/>
      <c r="D667" s="707" t="s">
        <v>303</v>
      </c>
      <c r="E667" s="803">
        <v>29732309.629999999</v>
      </c>
      <c r="F667" s="854">
        <v>25800571.420000002</v>
      </c>
      <c r="G667" s="2659"/>
      <c r="H667" s="2463"/>
      <c r="I667" s="2460"/>
      <c r="J667" s="2460"/>
      <c r="K667" s="2460"/>
      <c r="L667" s="2527"/>
      <c r="M667" s="1755"/>
    </row>
    <row r="668" spans="1:13" ht="21.75" customHeight="1">
      <c r="A668" s="2477"/>
      <c r="B668" s="2539"/>
      <c r="C668" s="2385"/>
      <c r="D668" s="718" t="s">
        <v>304</v>
      </c>
      <c r="E668" s="854">
        <v>79447500</v>
      </c>
      <c r="F668" s="854">
        <v>72231726.540000007</v>
      </c>
      <c r="G668" s="2659"/>
      <c r="H668" s="2933" t="s">
        <v>2255</v>
      </c>
      <c r="I668" s="2460" t="s">
        <v>325</v>
      </c>
      <c r="J668" s="2460">
        <v>650</v>
      </c>
      <c r="K668" s="2460">
        <v>713</v>
      </c>
      <c r="L668" s="2525" t="s">
        <v>2770</v>
      </c>
      <c r="M668" s="1755"/>
    </row>
    <row r="669" spans="1:13" ht="21.75" customHeight="1">
      <c r="A669" s="2477"/>
      <c r="B669" s="2539"/>
      <c r="C669" s="2385"/>
      <c r="D669" s="709" t="s">
        <v>305</v>
      </c>
      <c r="E669" s="808">
        <v>0</v>
      </c>
      <c r="F669" s="803">
        <v>0</v>
      </c>
      <c r="G669" s="2659"/>
      <c r="H669" s="2934"/>
      <c r="I669" s="2460"/>
      <c r="J669" s="2460"/>
      <c r="K669" s="2460"/>
      <c r="L669" s="2526"/>
      <c r="M669" s="1755"/>
    </row>
    <row r="670" spans="1:13" ht="52.5" customHeight="1">
      <c r="A670" s="2544"/>
      <c r="B670" s="2540"/>
      <c r="C670" s="2385"/>
      <c r="D670" s="718" t="s">
        <v>302</v>
      </c>
      <c r="E670" s="803">
        <v>0</v>
      </c>
      <c r="F670" s="803">
        <v>0</v>
      </c>
      <c r="G670" s="2681"/>
      <c r="H670" s="2934"/>
      <c r="I670" s="2460"/>
      <c r="J670" s="2460"/>
      <c r="K670" s="2460"/>
      <c r="L670" s="2527"/>
      <c r="M670" s="1755"/>
    </row>
    <row r="671" spans="1:13" ht="13.5" customHeight="1">
      <c r="A671" s="2395" t="s">
        <v>511</v>
      </c>
      <c r="B671" s="2420" t="s">
        <v>512</v>
      </c>
      <c r="C671" s="2384" t="s">
        <v>162</v>
      </c>
      <c r="D671" s="709" t="s">
        <v>296</v>
      </c>
      <c r="E671" s="854">
        <f>E672+E676</f>
        <v>15256523.5</v>
      </c>
      <c r="F671" s="854">
        <f>F672+F676</f>
        <v>9709473.1999999993</v>
      </c>
      <c r="G671" s="2525" t="s">
        <v>2738</v>
      </c>
      <c r="H671" s="2384" t="s">
        <v>513</v>
      </c>
      <c r="I671" s="2390" t="s">
        <v>164</v>
      </c>
      <c r="J671" s="2390">
        <v>802.97</v>
      </c>
      <c r="K671" s="2390">
        <v>672.50699999999995</v>
      </c>
      <c r="M671" s="1755"/>
    </row>
    <row r="672" spans="1:13" ht="19.5" customHeight="1">
      <c r="A672" s="2477"/>
      <c r="B672" s="2539"/>
      <c r="C672" s="2385"/>
      <c r="D672" s="709" t="s">
        <v>301</v>
      </c>
      <c r="E672" s="854">
        <f>E673+E674+E675</f>
        <v>15256523.5</v>
      </c>
      <c r="F672" s="854">
        <f>F673+F674+F675</f>
        <v>9709473.1999999993</v>
      </c>
      <c r="G672" s="2526"/>
      <c r="H672" s="2671"/>
      <c r="I672" s="2677"/>
      <c r="J672" s="2542"/>
      <c r="K672" s="2677"/>
      <c r="M672" s="1755"/>
    </row>
    <row r="673" spans="1:13" ht="14.25" customHeight="1">
      <c r="A673" s="2477"/>
      <c r="B673" s="2539"/>
      <c r="C673" s="2385"/>
      <c r="D673" s="707" t="s">
        <v>303</v>
      </c>
      <c r="E673" s="803">
        <v>15256523.5</v>
      </c>
      <c r="F673" s="803">
        <v>9709473.1999999993</v>
      </c>
      <c r="G673" s="2526"/>
      <c r="H673" s="2671"/>
      <c r="I673" s="2677"/>
      <c r="J673" s="2542"/>
      <c r="K673" s="2677"/>
      <c r="M673" s="1755"/>
    </row>
    <row r="674" spans="1:13" ht="15.75" customHeight="1">
      <c r="A674" s="2477"/>
      <c r="B674" s="2539"/>
      <c r="C674" s="2385"/>
      <c r="D674" s="718" t="s">
        <v>304</v>
      </c>
      <c r="E674" s="854">
        <v>0</v>
      </c>
      <c r="F674" s="854">
        <v>0</v>
      </c>
      <c r="G674" s="2526"/>
      <c r="H674" s="2671"/>
      <c r="I674" s="2677"/>
      <c r="J674" s="2542"/>
      <c r="K674" s="2677"/>
      <c r="M674" s="1755"/>
    </row>
    <row r="675" spans="1:13" ht="21.75" customHeight="1">
      <c r="A675" s="2477"/>
      <c r="B675" s="2539"/>
      <c r="C675" s="2385"/>
      <c r="D675" s="709" t="s">
        <v>305</v>
      </c>
      <c r="E675" s="808">
        <v>0</v>
      </c>
      <c r="F675" s="808">
        <v>0</v>
      </c>
      <c r="G675" s="2526"/>
      <c r="H675" s="2671"/>
      <c r="I675" s="2677"/>
      <c r="J675" s="2542"/>
      <c r="K675" s="2677"/>
      <c r="M675" s="1755"/>
    </row>
    <row r="676" spans="1:13" ht="15.75" customHeight="1">
      <c r="A676" s="2544"/>
      <c r="B676" s="2540"/>
      <c r="C676" s="2385"/>
      <c r="D676" s="718" t="s">
        <v>302</v>
      </c>
      <c r="E676" s="803">
        <v>0</v>
      </c>
      <c r="F676" s="803">
        <v>0</v>
      </c>
      <c r="G676" s="2527"/>
      <c r="H676" s="2680"/>
      <c r="I676" s="2596"/>
      <c r="J676" s="2543"/>
      <c r="K676" s="2596"/>
      <c r="M676" s="1755"/>
    </row>
    <row r="677" spans="1:13" s="5" customFormat="1" ht="13.5" customHeight="1">
      <c r="A677" s="2366" t="s">
        <v>514</v>
      </c>
      <c r="B677" s="2368" t="s">
        <v>921</v>
      </c>
      <c r="C677" s="2368"/>
      <c r="D677" s="716" t="s">
        <v>296</v>
      </c>
      <c r="E677" s="271">
        <f>E678+E682</f>
        <v>201446532</v>
      </c>
      <c r="F677" s="271">
        <f>F678+F682</f>
        <v>197385913.03</v>
      </c>
      <c r="G677" s="2411"/>
      <c r="H677" s="711"/>
      <c r="I677" s="711"/>
      <c r="J677" s="711"/>
      <c r="K677" s="711"/>
      <c r="L677" s="2802"/>
      <c r="M677" s="1755"/>
    </row>
    <row r="678" spans="1:13" s="5" customFormat="1" ht="18" customHeight="1">
      <c r="A678" s="2590"/>
      <c r="B678" s="2387"/>
      <c r="C678" s="2604"/>
      <c r="D678" s="722" t="s">
        <v>301</v>
      </c>
      <c r="E678" s="271">
        <f>E679+E680+E681</f>
        <v>201446532</v>
      </c>
      <c r="F678" s="271">
        <f>F679+F680+F681</f>
        <v>197385913.03</v>
      </c>
      <c r="G678" s="2412"/>
      <c r="H678" s="712"/>
      <c r="I678" s="712"/>
      <c r="J678" s="712"/>
      <c r="K678" s="712"/>
      <c r="L678" s="2803"/>
      <c r="M678" s="1755"/>
    </row>
    <row r="679" spans="1:13" s="5" customFormat="1" ht="16.5" customHeight="1">
      <c r="A679" s="2590"/>
      <c r="B679" s="2387"/>
      <c r="C679" s="2604"/>
      <c r="D679" s="722" t="s">
        <v>303</v>
      </c>
      <c r="E679" s="271">
        <f t="shared" ref="E679:F682" si="25">E685+E691+E697</f>
        <v>201446532</v>
      </c>
      <c r="F679" s="271">
        <f t="shared" si="25"/>
        <v>197385913.03</v>
      </c>
      <c r="G679" s="2412"/>
      <c r="H679" s="712"/>
      <c r="I679" s="712"/>
      <c r="J679" s="712"/>
      <c r="K679" s="712"/>
      <c r="L679" s="2803"/>
      <c r="M679" s="1755"/>
    </row>
    <row r="680" spans="1:13" s="5" customFormat="1" ht="13.5" customHeight="1">
      <c r="A680" s="2590"/>
      <c r="B680" s="2387"/>
      <c r="C680" s="2604"/>
      <c r="D680" s="716" t="s">
        <v>304</v>
      </c>
      <c r="E680" s="271">
        <f t="shared" si="25"/>
        <v>0</v>
      </c>
      <c r="F680" s="271">
        <f t="shared" si="25"/>
        <v>0</v>
      </c>
      <c r="G680" s="2412"/>
      <c r="H680" s="712"/>
      <c r="I680" s="712"/>
      <c r="J680" s="712"/>
      <c r="K680" s="712"/>
      <c r="L680" s="2803"/>
      <c r="M680" s="1755"/>
    </row>
    <row r="681" spans="1:13" s="5" customFormat="1" ht="22.5" customHeight="1">
      <c r="A681" s="2590"/>
      <c r="B681" s="2387"/>
      <c r="C681" s="2604"/>
      <c r="D681" s="722" t="s">
        <v>305</v>
      </c>
      <c r="E681" s="271">
        <f t="shared" si="25"/>
        <v>0</v>
      </c>
      <c r="F681" s="271">
        <f t="shared" si="25"/>
        <v>0</v>
      </c>
      <c r="G681" s="2412"/>
      <c r="H681" s="712"/>
      <c r="I681" s="712"/>
      <c r="J681" s="712"/>
      <c r="K681" s="712"/>
      <c r="L681" s="2803"/>
      <c r="M681" s="1755"/>
    </row>
    <row r="682" spans="1:13" s="5" customFormat="1" ht="18" customHeight="1">
      <c r="A682" s="2590"/>
      <c r="B682" s="2387"/>
      <c r="C682" s="2604"/>
      <c r="D682" s="716" t="s">
        <v>302</v>
      </c>
      <c r="E682" s="271">
        <f t="shared" si="25"/>
        <v>0</v>
      </c>
      <c r="F682" s="271">
        <f t="shared" si="25"/>
        <v>0</v>
      </c>
      <c r="G682" s="2412"/>
      <c r="H682" s="723"/>
      <c r="I682" s="723"/>
      <c r="J682" s="723"/>
      <c r="K682" s="723"/>
      <c r="L682" s="2804"/>
      <c r="M682" s="1755"/>
    </row>
    <row r="683" spans="1:13" ht="18" customHeight="1">
      <c r="A683" s="2395" t="s">
        <v>515</v>
      </c>
      <c r="B683" s="2420" t="s">
        <v>1263</v>
      </c>
      <c r="C683" s="2384" t="s">
        <v>1967</v>
      </c>
      <c r="D683" s="709" t="s">
        <v>296</v>
      </c>
      <c r="E683" s="854">
        <f>E684+E688</f>
        <v>176412600</v>
      </c>
      <c r="F683" s="854">
        <f>F684+F688</f>
        <v>172427749.03</v>
      </c>
      <c r="G683" s="2658"/>
      <c r="H683" s="2384" t="s">
        <v>922</v>
      </c>
      <c r="I683" s="2390" t="s">
        <v>325</v>
      </c>
      <c r="J683" s="2390">
        <v>11670</v>
      </c>
      <c r="K683" s="2390">
        <v>11592</v>
      </c>
      <c r="L683" s="2536"/>
      <c r="M683" s="1755"/>
    </row>
    <row r="684" spans="1:13" ht="18.75" customHeight="1">
      <c r="A684" s="2477"/>
      <c r="B684" s="2539"/>
      <c r="C684" s="2385"/>
      <c r="D684" s="709" t="s">
        <v>301</v>
      </c>
      <c r="E684" s="854">
        <f>E685+E686+E687</f>
        <v>176412600</v>
      </c>
      <c r="F684" s="854">
        <f>F685+F686+F687</f>
        <v>172427749.03</v>
      </c>
      <c r="G684" s="2659"/>
      <c r="H684" s="2639"/>
      <c r="I684" s="2677"/>
      <c r="J684" s="2677"/>
      <c r="K684" s="2677"/>
      <c r="L684" s="2537"/>
      <c r="M684" s="1755"/>
    </row>
    <row r="685" spans="1:13" ht="13.5" customHeight="1">
      <c r="A685" s="2477"/>
      <c r="B685" s="2539"/>
      <c r="C685" s="2385"/>
      <c r="D685" s="707" t="s">
        <v>303</v>
      </c>
      <c r="E685" s="803">
        <v>176412600</v>
      </c>
      <c r="F685" s="803">
        <v>172427749.03</v>
      </c>
      <c r="G685" s="2659"/>
      <c r="H685" s="2676"/>
      <c r="I685" s="2596"/>
      <c r="J685" s="2596"/>
      <c r="K685" s="2596"/>
      <c r="L685" s="2538"/>
      <c r="M685" s="1755"/>
    </row>
    <row r="686" spans="1:13" ht="16.5" customHeight="1">
      <c r="A686" s="2477"/>
      <c r="B686" s="2539"/>
      <c r="C686" s="2385"/>
      <c r="D686" s="718" t="s">
        <v>304</v>
      </c>
      <c r="E686" s="803">
        <v>0</v>
      </c>
      <c r="F686" s="803">
        <v>0</v>
      </c>
      <c r="G686" s="2659"/>
      <c r="H686" s="2384" t="s">
        <v>923</v>
      </c>
      <c r="I686" s="2390" t="s">
        <v>325</v>
      </c>
      <c r="J686" s="2390">
        <v>8000</v>
      </c>
      <c r="K686" s="2390">
        <v>7827</v>
      </c>
      <c r="L686" s="2536"/>
      <c r="M686" s="1755"/>
    </row>
    <row r="687" spans="1:13" ht="21" customHeight="1">
      <c r="A687" s="2477"/>
      <c r="B687" s="2539"/>
      <c r="C687" s="2385"/>
      <c r="D687" s="709" t="s">
        <v>305</v>
      </c>
      <c r="E687" s="803">
        <v>0</v>
      </c>
      <c r="F687" s="803">
        <v>0</v>
      </c>
      <c r="G687" s="2659"/>
      <c r="H687" s="2385"/>
      <c r="I687" s="2391"/>
      <c r="J687" s="2391"/>
      <c r="K687" s="2391"/>
      <c r="L687" s="2537"/>
      <c r="M687" s="1755"/>
    </row>
    <row r="688" spans="1:13" ht="24" customHeight="1">
      <c r="A688" s="2477"/>
      <c r="B688" s="2539"/>
      <c r="C688" s="2385"/>
      <c r="D688" s="718" t="s">
        <v>302</v>
      </c>
      <c r="E688" s="803">
        <v>0</v>
      </c>
      <c r="F688" s="803">
        <v>0</v>
      </c>
      <c r="G688" s="2681"/>
      <c r="H688" s="2398"/>
      <c r="I688" s="2392"/>
      <c r="J688" s="2392"/>
      <c r="K688" s="2392"/>
      <c r="L688" s="2538"/>
      <c r="M688" s="1755"/>
    </row>
    <row r="689" spans="1:13" ht="13.5" customHeight="1">
      <c r="A689" s="2395" t="s">
        <v>516</v>
      </c>
      <c r="B689" s="2420" t="s">
        <v>1900</v>
      </c>
      <c r="C689" s="2384" t="s">
        <v>402</v>
      </c>
      <c r="D689" s="709" t="s">
        <v>296</v>
      </c>
      <c r="E689" s="854">
        <f>E690+E694</f>
        <v>22866459</v>
      </c>
      <c r="F689" s="854">
        <f>F690+F694</f>
        <v>22790691</v>
      </c>
      <c r="G689" s="2658"/>
      <c r="H689" s="2384" t="s">
        <v>517</v>
      </c>
      <c r="I689" s="2390" t="s">
        <v>325</v>
      </c>
      <c r="J689" s="2390">
        <v>8999</v>
      </c>
      <c r="K689" s="2390">
        <v>8970</v>
      </c>
      <c r="L689" s="2536"/>
      <c r="M689" s="1755"/>
    </row>
    <row r="690" spans="1:13" ht="19.5" customHeight="1">
      <c r="A690" s="2477"/>
      <c r="B690" s="2539"/>
      <c r="C690" s="2385"/>
      <c r="D690" s="709" t="s">
        <v>301</v>
      </c>
      <c r="E690" s="854">
        <f>E691+E692+E693</f>
        <v>22866459</v>
      </c>
      <c r="F690" s="854">
        <f>F691+F692+F693</f>
        <v>22790691</v>
      </c>
      <c r="G690" s="2659"/>
      <c r="H690" s="2671"/>
      <c r="I690" s="2677"/>
      <c r="J690" s="2677"/>
      <c r="K690" s="2677"/>
      <c r="L690" s="2537"/>
      <c r="M690" s="1755"/>
    </row>
    <row r="691" spans="1:13" ht="14.25" customHeight="1">
      <c r="A691" s="2477"/>
      <c r="B691" s="2539"/>
      <c r="C691" s="2385"/>
      <c r="D691" s="707" t="s">
        <v>303</v>
      </c>
      <c r="E691" s="803">
        <v>22866459</v>
      </c>
      <c r="F691" s="854">
        <v>22790691</v>
      </c>
      <c r="G691" s="2659"/>
      <c r="H691" s="2671"/>
      <c r="I691" s="2677"/>
      <c r="J691" s="2677"/>
      <c r="K691" s="2677"/>
      <c r="L691" s="2537"/>
      <c r="M691" s="1755"/>
    </row>
    <row r="692" spans="1:13" ht="13.5" customHeight="1">
      <c r="A692" s="2477"/>
      <c r="B692" s="2539"/>
      <c r="C692" s="2385"/>
      <c r="D692" s="718" t="s">
        <v>304</v>
      </c>
      <c r="E692" s="854">
        <v>0</v>
      </c>
      <c r="F692" s="854">
        <v>0</v>
      </c>
      <c r="G692" s="2659"/>
      <c r="H692" s="2671"/>
      <c r="I692" s="2677"/>
      <c r="J692" s="2677"/>
      <c r="K692" s="2677"/>
      <c r="L692" s="2537"/>
      <c r="M692" s="1755"/>
    </row>
    <row r="693" spans="1:13" ht="21.75" customHeight="1">
      <c r="A693" s="2477"/>
      <c r="B693" s="2539"/>
      <c r="C693" s="2385"/>
      <c r="D693" s="709" t="s">
        <v>305</v>
      </c>
      <c r="E693" s="808">
        <v>0</v>
      </c>
      <c r="F693" s="803">
        <v>0</v>
      </c>
      <c r="G693" s="2659"/>
      <c r="H693" s="2671"/>
      <c r="I693" s="2677"/>
      <c r="J693" s="2677"/>
      <c r="K693" s="2677"/>
      <c r="L693" s="2537"/>
      <c r="M693" s="1755"/>
    </row>
    <row r="694" spans="1:13" ht="13.5" customHeight="1">
      <c r="A694" s="2544"/>
      <c r="B694" s="2540"/>
      <c r="C694" s="2385"/>
      <c r="D694" s="718" t="s">
        <v>302</v>
      </c>
      <c r="E694" s="803">
        <v>0</v>
      </c>
      <c r="F694" s="803">
        <v>0</v>
      </c>
      <c r="G694" s="2681"/>
      <c r="H694" s="2680"/>
      <c r="I694" s="2596"/>
      <c r="J694" s="2596"/>
      <c r="K694" s="2596"/>
      <c r="L694" s="2538"/>
      <c r="M694" s="1755"/>
    </row>
    <row r="695" spans="1:13" ht="13.5" customHeight="1">
      <c r="A695" s="2395" t="s">
        <v>518</v>
      </c>
      <c r="B695" s="2420" t="s">
        <v>519</v>
      </c>
      <c r="C695" s="2384" t="s">
        <v>402</v>
      </c>
      <c r="D695" s="709" t="s">
        <v>296</v>
      </c>
      <c r="E695" s="854">
        <f>E696+E700</f>
        <v>2167473</v>
      </c>
      <c r="F695" s="854">
        <f>F696+F700</f>
        <v>2167473</v>
      </c>
      <c r="G695" s="2658"/>
      <c r="H695" s="2384" t="s">
        <v>1036</v>
      </c>
      <c r="I695" s="2390" t="s">
        <v>325</v>
      </c>
      <c r="J695" s="2390">
        <v>853</v>
      </c>
      <c r="K695" s="2390">
        <v>853</v>
      </c>
      <c r="L695" s="2536"/>
      <c r="M695" s="1755"/>
    </row>
    <row r="696" spans="1:13" ht="19.5" customHeight="1">
      <c r="A696" s="2477"/>
      <c r="B696" s="2539"/>
      <c r="C696" s="2385"/>
      <c r="D696" s="709" t="s">
        <v>301</v>
      </c>
      <c r="E696" s="854">
        <f>E697+E698+E699</f>
        <v>2167473</v>
      </c>
      <c r="F696" s="854">
        <f>F697+F698+F699</f>
        <v>2167473</v>
      </c>
      <c r="G696" s="2659"/>
      <c r="H696" s="2671"/>
      <c r="I696" s="2677"/>
      <c r="J696" s="2677"/>
      <c r="K696" s="2677"/>
      <c r="L696" s="2537"/>
      <c r="M696" s="1755"/>
    </row>
    <row r="697" spans="1:13" ht="14.25" customHeight="1">
      <c r="A697" s="2477"/>
      <c r="B697" s="2539"/>
      <c r="C697" s="2385"/>
      <c r="D697" s="707" t="s">
        <v>303</v>
      </c>
      <c r="E697" s="803">
        <v>2167473</v>
      </c>
      <c r="F697" s="1658">
        <v>2167473</v>
      </c>
      <c r="G697" s="2659"/>
      <c r="H697" s="2671"/>
      <c r="I697" s="2677"/>
      <c r="J697" s="2677"/>
      <c r="K697" s="2677"/>
      <c r="L697" s="2537"/>
      <c r="M697" s="1755"/>
    </row>
    <row r="698" spans="1:13" ht="13.5" customHeight="1">
      <c r="A698" s="2477"/>
      <c r="B698" s="2539"/>
      <c r="C698" s="2385"/>
      <c r="D698" s="718" t="s">
        <v>304</v>
      </c>
      <c r="E698" s="854">
        <v>0</v>
      </c>
      <c r="F698" s="854">
        <v>0</v>
      </c>
      <c r="G698" s="2659"/>
      <c r="H698" s="2671"/>
      <c r="I698" s="2677"/>
      <c r="J698" s="2677"/>
      <c r="K698" s="2677"/>
      <c r="L698" s="2537"/>
      <c r="M698" s="1755"/>
    </row>
    <row r="699" spans="1:13" ht="21.75" customHeight="1">
      <c r="A699" s="2477"/>
      <c r="B699" s="2539"/>
      <c r="C699" s="2385"/>
      <c r="D699" s="709" t="s">
        <v>305</v>
      </c>
      <c r="E699" s="808">
        <v>0</v>
      </c>
      <c r="F699" s="803">
        <v>0</v>
      </c>
      <c r="G699" s="2659"/>
      <c r="H699" s="2671"/>
      <c r="I699" s="2677"/>
      <c r="J699" s="2677"/>
      <c r="K699" s="2677"/>
      <c r="L699" s="2537"/>
      <c r="M699" s="1755"/>
    </row>
    <row r="700" spans="1:13" ht="18" customHeight="1">
      <c r="A700" s="2544"/>
      <c r="B700" s="2540"/>
      <c r="C700" s="2385"/>
      <c r="D700" s="718" t="s">
        <v>302</v>
      </c>
      <c r="E700" s="803">
        <v>0</v>
      </c>
      <c r="F700" s="803">
        <v>0</v>
      </c>
      <c r="G700" s="2681"/>
      <c r="H700" s="2680"/>
      <c r="I700" s="2596"/>
      <c r="J700" s="2596"/>
      <c r="K700" s="2596"/>
      <c r="L700" s="2538"/>
      <c r="M700" s="1755"/>
    </row>
    <row r="701" spans="1:13" ht="13.5" customHeight="1">
      <c r="A701" s="2370" t="s">
        <v>1623</v>
      </c>
      <c r="B701" s="2466" t="s">
        <v>1622</v>
      </c>
      <c r="C701" s="2411" t="s">
        <v>402</v>
      </c>
      <c r="D701" s="722" t="s">
        <v>296</v>
      </c>
      <c r="E701" s="879">
        <f>E702+E706</f>
        <v>1437380314.51</v>
      </c>
      <c r="F701" s="879">
        <f>F702+F706</f>
        <v>1419273772.5899999</v>
      </c>
      <c r="G701" s="2411"/>
      <c r="H701" s="2411"/>
      <c r="I701" s="2414"/>
      <c r="J701" s="2414"/>
      <c r="K701" s="2414"/>
      <c r="L701" s="2528"/>
      <c r="M701" s="1755"/>
    </row>
    <row r="702" spans="1:13" ht="19.5" customHeight="1">
      <c r="A702" s="2389"/>
      <c r="B702" s="2587"/>
      <c r="C702" s="2412"/>
      <c r="D702" s="722" t="s">
        <v>301</v>
      </c>
      <c r="E702" s="879">
        <f>E703+E704+E705</f>
        <v>1437380314.51</v>
      </c>
      <c r="F702" s="879">
        <f>F703+F704+F705</f>
        <v>1419273772.5899999</v>
      </c>
      <c r="G702" s="2412"/>
      <c r="H702" s="2605"/>
      <c r="I702" s="2590"/>
      <c r="J702" s="2590"/>
      <c r="K702" s="2590"/>
      <c r="L702" s="2529"/>
      <c r="M702" s="1755"/>
    </row>
    <row r="703" spans="1:13" ht="14.25" customHeight="1">
      <c r="A703" s="2389"/>
      <c r="B703" s="2587"/>
      <c r="C703" s="2412"/>
      <c r="D703" s="703" t="s">
        <v>303</v>
      </c>
      <c r="E703" s="815">
        <f t="shared" ref="E703:F706" si="26">E709+E715+E721+E727+E733</f>
        <v>72776714.50999999</v>
      </c>
      <c r="F703" s="879">
        <f t="shared" si="26"/>
        <v>72431245.070000008</v>
      </c>
      <c r="G703" s="2412"/>
      <c r="H703" s="2605"/>
      <c r="I703" s="2590"/>
      <c r="J703" s="2590"/>
      <c r="K703" s="2590"/>
      <c r="L703" s="2529"/>
      <c r="M703" s="1755"/>
    </row>
    <row r="704" spans="1:13" ht="13.5" customHeight="1">
      <c r="A704" s="2389"/>
      <c r="B704" s="2587"/>
      <c r="C704" s="2412"/>
      <c r="D704" s="716" t="s">
        <v>304</v>
      </c>
      <c r="E704" s="879">
        <f t="shared" si="26"/>
        <v>1364603600</v>
      </c>
      <c r="F704" s="879">
        <f t="shared" si="26"/>
        <v>1346842527.52</v>
      </c>
      <c r="G704" s="2412"/>
      <c r="H704" s="2605"/>
      <c r="I704" s="2590"/>
      <c r="J704" s="2590"/>
      <c r="K704" s="2590"/>
      <c r="L704" s="2529"/>
      <c r="M704" s="1755"/>
    </row>
    <row r="705" spans="1:16" ht="21.75" customHeight="1">
      <c r="A705" s="2389"/>
      <c r="B705" s="2587"/>
      <c r="C705" s="2412"/>
      <c r="D705" s="722" t="s">
        <v>305</v>
      </c>
      <c r="E705" s="816">
        <f t="shared" si="26"/>
        <v>0</v>
      </c>
      <c r="F705" s="815">
        <f t="shared" si="26"/>
        <v>0</v>
      </c>
      <c r="G705" s="2412"/>
      <c r="H705" s="2605"/>
      <c r="I705" s="2590"/>
      <c r="J705" s="2590"/>
      <c r="K705" s="2590"/>
      <c r="L705" s="2529"/>
      <c r="M705" s="1755"/>
    </row>
    <row r="706" spans="1:16" ht="16.5" customHeight="1">
      <c r="A706" s="2401"/>
      <c r="B706" s="2588"/>
      <c r="C706" s="2412"/>
      <c r="D706" s="716" t="s">
        <v>302</v>
      </c>
      <c r="E706" s="815">
        <f t="shared" si="26"/>
        <v>0</v>
      </c>
      <c r="F706" s="815">
        <f t="shared" si="26"/>
        <v>0</v>
      </c>
      <c r="G706" s="2413"/>
      <c r="H706" s="2634"/>
      <c r="I706" s="2591"/>
      <c r="J706" s="2591"/>
      <c r="K706" s="2591"/>
      <c r="L706" s="2530"/>
      <c r="M706" s="1755"/>
    </row>
    <row r="707" spans="1:16" s="137" customFormat="1" ht="16.5" customHeight="1">
      <c r="A707" s="2395" t="s">
        <v>1624</v>
      </c>
      <c r="B707" s="2420" t="s">
        <v>1334</v>
      </c>
      <c r="C707" s="2384" t="s">
        <v>402</v>
      </c>
      <c r="D707" s="709" t="s">
        <v>296</v>
      </c>
      <c r="E707" s="2309">
        <f>E708+E712</f>
        <v>912800000</v>
      </c>
      <c r="F707" s="2309">
        <f>F708+F712</f>
        <v>895042442.63999999</v>
      </c>
      <c r="G707" s="2384"/>
      <c r="H707" s="2384" t="s">
        <v>1335</v>
      </c>
      <c r="I707" s="1082" t="s">
        <v>325</v>
      </c>
      <c r="J707" s="1082">
        <v>6644</v>
      </c>
      <c r="K707" s="1082">
        <v>6565</v>
      </c>
      <c r="L707" s="2536"/>
      <c r="M707" s="1755"/>
    </row>
    <row r="708" spans="1:16" s="137" customFormat="1" ht="20.25" customHeight="1">
      <c r="A708" s="2396"/>
      <c r="B708" s="2582"/>
      <c r="C708" s="2385"/>
      <c r="D708" s="709" t="s">
        <v>301</v>
      </c>
      <c r="E708" s="2309">
        <f>E709+E710+E711</f>
        <v>912800000</v>
      </c>
      <c r="F708" s="2309">
        <f>F709+F710+F711</f>
        <v>895042442.63999999</v>
      </c>
      <c r="G708" s="2385"/>
      <c r="H708" s="2385"/>
      <c r="I708" s="1085"/>
      <c r="J708" s="1085"/>
      <c r="K708" s="1085"/>
      <c r="L708" s="2538"/>
      <c r="M708" s="1755"/>
      <c r="P708" s="406"/>
    </row>
    <row r="709" spans="1:16" s="137" customFormat="1" ht="32.25" customHeight="1">
      <c r="A709" s="2396"/>
      <c r="B709" s="2582"/>
      <c r="C709" s="2385"/>
      <c r="D709" s="707" t="s">
        <v>303</v>
      </c>
      <c r="E709" s="2302">
        <v>0</v>
      </c>
      <c r="F709" s="2309">
        <v>0</v>
      </c>
      <c r="G709" s="2385"/>
      <c r="H709" s="2384" t="s">
        <v>1625</v>
      </c>
      <c r="I709" s="1082" t="s">
        <v>42</v>
      </c>
      <c r="J709" s="1082">
        <v>6890</v>
      </c>
      <c r="K709" s="1082">
        <v>7419</v>
      </c>
      <c r="L709" s="2525" t="s">
        <v>2772</v>
      </c>
      <c r="M709" s="1755"/>
      <c r="P709" s="500"/>
    </row>
    <row r="710" spans="1:16" s="137" customFormat="1" ht="25.5" customHeight="1">
      <c r="A710" s="2396"/>
      <c r="B710" s="2582"/>
      <c r="C710" s="2385"/>
      <c r="D710" s="718" t="s">
        <v>304</v>
      </c>
      <c r="E710" s="2309">
        <v>912800000</v>
      </c>
      <c r="F710" s="2309">
        <v>895042442.63999999</v>
      </c>
      <c r="G710" s="2385"/>
      <c r="H710" s="2398"/>
      <c r="I710" s="1086"/>
      <c r="J710" s="1086"/>
      <c r="K710" s="1086"/>
      <c r="L710" s="2527"/>
      <c r="M710" s="1755"/>
      <c r="P710" s="2950"/>
    </row>
    <row r="711" spans="1:16" s="137" customFormat="1" ht="24" customHeight="1">
      <c r="A711" s="2396"/>
      <c r="B711" s="2582"/>
      <c r="C711" s="2385"/>
      <c r="D711" s="709" t="s">
        <v>305</v>
      </c>
      <c r="E711" s="2303">
        <v>0</v>
      </c>
      <c r="F711" s="2302">
        <v>0</v>
      </c>
      <c r="G711" s="2385"/>
      <c r="H711" s="2384" t="s">
        <v>2436</v>
      </c>
      <c r="I711" s="1083" t="s">
        <v>2437</v>
      </c>
      <c r="J711" s="1083">
        <v>9.1999999999999993</v>
      </c>
      <c r="K711" s="1083">
        <v>9.4</v>
      </c>
      <c r="L711" s="2536"/>
      <c r="M711" s="1755"/>
      <c r="P711" s="2950"/>
    </row>
    <row r="712" spans="1:16" s="137" customFormat="1" ht="19.5" customHeight="1">
      <c r="A712" s="2397"/>
      <c r="B712" s="2628"/>
      <c r="C712" s="2398"/>
      <c r="D712" s="718" t="s">
        <v>302</v>
      </c>
      <c r="E712" s="2302">
        <v>0</v>
      </c>
      <c r="F712" s="2302">
        <v>0</v>
      </c>
      <c r="G712" s="2398"/>
      <c r="H712" s="2398"/>
      <c r="I712" s="1086"/>
      <c r="J712" s="1086"/>
      <c r="K712" s="1086"/>
      <c r="L712" s="2538"/>
      <c r="M712" s="1755"/>
      <c r="P712" s="2950"/>
    </row>
    <row r="713" spans="1:16" s="137" customFormat="1" ht="28.5" customHeight="1">
      <c r="A713" s="2395" t="s">
        <v>1626</v>
      </c>
      <c r="B713" s="2420" t="s">
        <v>1901</v>
      </c>
      <c r="C713" s="2384" t="s">
        <v>402</v>
      </c>
      <c r="D713" s="709" t="s">
        <v>296</v>
      </c>
      <c r="E713" s="2309">
        <f>E714+E718</f>
        <v>490945532.04000002</v>
      </c>
      <c r="F713" s="2309">
        <f>F714+F718</f>
        <v>490717537.50999999</v>
      </c>
      <c r="G713" s="2384"/>
      <c r="H713" s="2384" t="s">
        <v>1627</v>
      </c>
      <c r="I713" s="1082" t="s">
        <v>325</v>
      </c>
      <c r="J713" s="1082">
        <v>3722</v>
      </c>
      <c r="K713" s="1082">
        <v>3251</v>
      </c>
      <c r="L713" s="2525" t="s">
        <v>2771</v>
      </c>
      <c r="M713" s="1755"/>
      <c r="P713" s="2950"/>
    </row>
    <row r="714" spans="1:16" s="137" customFormat="1" ht="27" customHeight="1">
      <c r="A714" s="2396"/>
      <c r="B714" s="2582"/>
      <c r="C714" s="2385"/>
      <c r="D714" s="709" t="s">
        <v>301</v>
      </c>
      <c r="E714" s="2309">
        <f>E715+E716+E717</f>
        <v>490945532.04000002</v>
      </c>
      <c r="F714" s="2309">
        <f>F715+F716+F717</f>
        <v>490717537.50999999</v>
      </c>
      <c r="G714" s="2385"/>
      <c r="H714" s="2385"/>
      <c r="I714" s="1085"/>
      <c r="J714" s="1085"/>
      <c r="K714" s="1085"/>
      <c r="L714" s="2526"/>
      <c r="M714" s="1755"/>
    </row>
    <row r="715" spans="1:16" s="137" customFormat="1" ht="42" customHeight="1">
      <c r="A715" s="2396"/>
      <c r="B715" s="2582"/>
      <c r="C715" s="2385"/>
      <c r="D715" s="707" t="s">
        <v>303</v>
      </c>
      <c r="E715" s="2302">
        <v>39141932.039999999</v>
      </c>
      <c r="F715" s="2309">
        <v>38917452.630000003</v>
      </c>
      <c r="G715" s="2385"/>
      <c r="H715" s="2398"/>
      <c r="I715" s="1086"/>
      <c r="J715" s="1086"/>
      <c r="K715" s="1086"/>
      <c r="L715" s="2527"/>
      <c r="M715" s="1755"/>
    </row>
    <row r="716" spans="1:16" s="137" customFormat="1" ht="12" customHeight="1">
      <c r="A716" s="2396"/>
      <c r="B716" s="2582"/>
      <c r="C716" s="2385"/>
      <c r="D716" s="718" t="s">
        <v>304</v>
      </c>
      <c r="E716" s="2309">
        <v>451803600</v>
      </c>
      <c r="F716" s="2309">
        <v>451800084.88</v>
      </c>
      <c r="G716" s="2385"/>
      <c r="H716" s="2384" t="s">
        <v>2438</v>
      </c>
      <c r="I716" s="2390" t="s">
        <v>2437</v>
      </c>
      <c r="J716" s="1083">
        <v>4</v>
      </c>
      <c r="K716" s="1083">
        <v>4.5999999999999996</v>
      </c>
      <c r="L716" s="2536"/>
      <c r="M716" s="1755"/>
    </row>
    <row r="717" spans="1:16" s="137" customFormat="1" ht="22.5" customHeight="1">
      <c r="A717" s="2396"/>
      <c r="B717" s="2582"/>
      <c r="C717" s="2385"/>
      <c r="D717" s="709" t="s">
        <v>305</v>
      </c>
      <c r="E717" s="2303">
        <v>0</v>
      </c>
      <c r="F717" s="2302">
        <v>0</v>
      </c>
      <c r="G717" s="2385"/>
      <c r="H717" s="2385"/>
      <c r="I717" s="2391"/>
      <c r="J717" s="1085"/>
      <c r="K717" s="1085"/>
      <c r="L717" s="2537"/>
      <c r="M717" s="1755"/>
    </row>
    <row r="718" spans="1:16" s="137" customFormat="1" ht="16.5" customHeight="1">
      <c r="A718" s="2397"/>
      <c r="B718" s="2628"/>
      <c r="C718" s="2398"/>
      <c r="D718" s="718" t="s">
        <v>302</v>
      </c>
      <c r="E718" s="2302">
        <v>0</v>
      </c>
      <c r="F718" s="2302">
        <v>0</v>
      </c>
      <c r="G718" s="2398"/>
      <c r="H718" s="2398"/>
      <c r="I718" s="1086"/>
      <c r="J718" s="1086"/>
      <c r="K718" s="1086"/>
      <c r="L718" s="2538"/>
      <c r="M718" s="1755"/>
    </row>
    <row r="719" spans="1:16" s="137" customFormat="1" ht="16.5" customHeight="1">
      <c r="A719" s="2395" t="s">
        <v>1628</v>
      </c>
      <c r="B719" s="2420" t="s">
        <v>1220</v>
      </c>
      <c r="C719" s="2384" t="s">
        <v>402</v>
      </c>
      <c r="D719" s="709" t="s">
        <v>296</v>
      </c>
      <c r="E719" s="854">
        <f>E720+E724</f>
        <v>27842246.649999999</v>
      </c>
      <c r="F719" s="854">
        <f>F720+F724</f>
        <v>27749690.91</v>
      </c>
      <c r="G719" s="2384"/>
      <c r="H719" s="2384" t="s">
        <v>1629</v>
      </c>
      <c r="I719" s="2390" t="s">
        <v>325</v>
      </c>
      <c r="J719" s="2390">
        <v>655</v>
      </c>
      <c r="K719" s="2390">
        <v>568</v>
      </c>
      <c r="L719" s="2525" t="s">
        <v>2771</v>
      </c>
      <c r="M719" s="1755"/>
    </row>
    <row r="720" spans="1:16" s="137" customFormat="1" ht="20.25" customHeight="1">
      <c r="A720" s="2396"/>
      <c r="B720" s="2582"/>
      <c r="C720" s="2385"/>
      <c r="D720" s="709" t="s">
        <v>301</v>
      </c>
      <c r="E720" s="854">
        <f>E721+E722+E723</f>
        <v>27842246.649999999</v>
      </c>
      <c r="F720" s="854">
        <f>F721+F722+F723</f>
        <v>27749690.91</v>
      </c>
      <c r="G720" s="2385"/>
      <c r="H720" s="2385"/>
      <c r="I720" s="2391"/>
      <c r="J720" s="2391"/>
      <c r="K720" s="2391"/>
      <c r="L720" s="2526"/>
      <c r="M720" s="1755"/>
    </row>
    <row r="721" spans="1:13" s="137" customFormat="1" ht="13.5" customHeight="1">
      <c r="A721" s="2396"/>
      <c r="B721" s="2582"/>
      <c r="C721" s="2385"/>
      <c r="D721" s="707" t="s">
        <v>303</v>
      </c>
      <c r="E721" s="803">
        <v>27842246.649999999</v>
      </c>
      <c r="F721" s="854">
        <v>27749690.91</v>
      </c>
      <c r="G721" s="2385"/>
      <c r="H721" s="2385"/>
      <c r="I721" s="2391"/>
      <c r="J721" s="2391"/>
      <c r="K721" s="2391"/>
      <c r="L721" s="2526"/>
      <c r="M721" s="1755"/>
    </row>
    <row r="722" spans="1:13" s="137" customFormat="1" ht="10.5" customHeight="1">
      <c r="A722" s="2396"/>
      <c r="B722" s="2582"/>
      <c r="C722" s="2385"/>
      <c r="D722" s="718" t="s">
        <v>304</v>
      </c>
      <c r="E722" s="854">
        <v>0</v>
      </c>
      <c r="F722" s="854">
        <v>0</v>
      </c>
      <c r="G722" s="2385"/>
      <c r="H722" s="2385"/>
      <c r="I722" s="2391"/>
      <c r="J722" s="2391"/>
      <c r="K722" s="2391"/>
      <c r="L722" s="2526"/>
      <c r="M722" s="1755"/>
    </row>
    <row r="723" spans="1:13" s="137" customFormat="1" ht="19.5" customHeight="1">
      <c r="A723" s="2396"/>
      <c r="B723" s="2582"/>
      <c r="C723" s="2385"/>
      <c r="D723" s="709" t="s">
        <v>305</v>
      </c>
      <c r="E723" s="808">
        <v>0</v>
      </c>
      <c r="F723" s="803">
        <v>0</v>
      </c>
      <c r="G723" s="2385"/>
      <c r="H723" s="2385"/>
      <c r="I723" s="2391"/>
      <c r="J723" s="2391"/>
      <c r="K723" s="2391"/>
      <c r="L723" s="2526"/>
      <c r="M723" s="1755"/>
    </row>
    <row r="724" spans="1:13" s="137" customFormat="1" ht="13.5" customHeight="1">
      <c r="A724" s="2397"/>
      <c r="B724" s="2628"/>
      <c r="C724" s="2398"/>
      <c r="D724" s="718" t="s">
        <v>302</v>
      </c>
      <c r="E724" s="803">
        <v>0</v>
      </c>
      <c r="F724" s="803">
        <v>0</v>
      </c>
      <c r="G724" s="2398"/>
      <c r="H724" s="2398"/>
      <c r="I724" s="2392"/>
      <c r="J724" s="2392"/>
      <c r="K724" s="2392"/>
      <c r="L724" s="2527"/>
      <c r="M724" s="1755"/>
    </row>
    <row r="725" spans="1:13" s="137" customFormat="1" ht="16.5" customHeight="1">
      <c r="A725" s="2395" t="s">
        <v>1631</v>
      </c>
      <c r="B725" s="2420" t="s">
        <v>1630</v>
      </c>
      <c r="C725" s="2384" t="s">
        <v>402</v>
      </c>
      <c r="D725" s="709" t="s">
        <v>296</v>
      </c>
      <c r="E725" s="854">
        <f>E726+E730</f>
        <v>2381759.38</v>
      </c>
      <c r="F725" s="854">
        <f>F726+F730</f>
        <v>2358689.06</v>
      </c>
      <c r="G725" s="2384"/>
      <c r="H725" s="2384" t="s">
        <v>1632</v>
      </c>
      <c r="I725" s="2390" t="s">
        <v>325</v>
      </c>
      <c r="J725" s="2390">
        <v>40</v>
      </c>
      <c r="K725" s="2390">
        <v>40</v>
      </c>
      <c r="L725" s="2536"/>
      <c r="M725" s="1755"/>
    </row>
    <row r="726" spans="1:13" s="137" customFormat="1" ht="20.25" customHeight="1">
      <c r="A726" s="2396"/>
      <c r="B726" s="2582"/>
      <c r="C726" s="2385"/>
      <c r="D726" s="709" t="s">
        <v>301</v>
      </c>
      <c r="E726" s="854">
        <f>E727+E728+E729</f>
        <v>2381759.38</v>
      </c>
      <c r="F726" s="854">
        <f>F727+F728+F729</f>
        <v>2358689.06</v>
      </c>
      <c r="G726" s="2385"/>
      <c r="H726" s="2385"/>
      <c r="I726" s="2391"/>
      <c r="J726" s="2391"/>
      <c r="K726" s="2391"/>
      <c r="L726" s="2537"/>
      <c r="M726" s="1755"/>
    </row>
    <row r="727" spans="1:13" s="137" customFormat="1" ht="12" customHeight="1">
      <c r="A727" s="2396"/>
      <c r="B727" s="2582"/>
      <c r="C727" s="2385"/>
      <c r="D727" s="707" t="s">
        <v>303</v>
      </c>
      <c r="E727" s="803">
        <v>2381759.38</v>
      </c>
      <c r="F727" s="854">
        <v>2358689.06</v>
      </c>
      <c r="G727" s="2385"/>
      <c r="H727" s="2385"/>
      <c r="I727" s="2391"/>
      <c r="J727" s="2391"/>
      <c r="K727" s="2391"/>
      <c r="L727" s="2537"/>
      <c r="M727" s="1755"/>
    </row>
    <row r="728" spans="1:13" s="137" customFormat="1" ht="11.25" customHeight="1">
      <c r="A728" s="2396"/>
      <c r="B728" s="2582"/>
      <c r="C728" s="2385"/>
      <c r="D728" s="718" t="s">
        <v>304</v>
      </c>
      <c r="E728" s="854">
        <v>0</v>
      </c>
      <c r="F728" s="854">
        <v>0</v>
      </c>
      <c r="G728" s="2385"/>
      <c r="H728" s="2385"/>
      <c r="I728" s="2391"/>
      <c r="J728" s="2391"/>
      <c r="K728" s="2391"/>
      <c r="L728" s="2537"/>
      <c r="M728" s="1755"/>
    </row>
    <row r="729" spans="1:13" s="137" customFormat="1" ht="21.75" customHeight="1">
      <c r="A729" s="2396"/>
      <c r="B729" s="2582"/>
      <c r="C729" s="2385"/>
      <c r="D729" s="709" t="s">
        <v>305</v>
      </c>
      <c r="E729" s="808">
        <v>0</v>
      </c>
      <c r="F729" s="803">
        <v>0</v>
      </c>
      <c r="G729" s="2385"/>
      <c r="H729" s="2385"/>
      <c r="I729" s="2391"/>
      <c r="J729" s="2391"/>
      <c r="K729" s="2391"/>
      <c r="L729" s="2537"/>
      <c r="M729" s="1755"/>
    </row>
    <row r="730" spans="1:13" s="137" customFormat="1" ht="14.25" customHeight="1">
      <c r="A730" s="2397"/>
      <c r="B730" s="2628"/>
      <c r="C730" s="2398"/>
      <c r="D730" s="718" t="s">
        <v>302</v>
      </c>
      <c r="E730" s="803">
        <v>0</v>
      </c>
      <c r="F730" s="803">
        <v>0</v>
      </c>
      <c r="G730" s="2398"/>
      <c r="H730" s="2398"/>
      <c r="I730" s="2392"/>
      <c r="J730" s="2392"/>
      <c r="K730" s="2392"/>
      <c r="L730" s="2538"/>
      <c r="M730" s="1755"/>
    </row>
    <row r="731" spans="1:13" s="137" customFormat="1" ht="16.5" customHeight="1">
      <c r="A731" s="2395" t="s">
        <v>1633</v>
      </c>
      <c r="B731" s="2420" t="s">
        <v>1221</v>
      </c>
      <c r="C731" s="2384" t="s">
        <v>402</v>
      </c>
      <c r="D731" s="709" t="s">
        <v>296</v>
      </c>
      <c r="E731" s="854">
        <f>E732+E736</f>
        <v>3410776.44</v>
      </c>
      <c r="F731" s="854">
        <f>F732+F736</f>
        <v>3405412.47</v>
      </c>
      <c r="G731" s="2384"/>
      <c r="H731" s="2384" t="s">
        <v>1634</v>
      </c>
      <c r="I731" s="2390" t="s">
        <v>325</v>
      </c>
      <c r="J731" s="2390">
        <v>23</v>
      </c>
      <c r="K731" s="2390">
        <v>29</v>
      </c>
      <c r="L731" s="2525" t="s">
        <v>2773</v>
      </c>
      <c r="M731" s="1755"/>
    </row>
    <row r="732" spans="1:13" s="137" customFormat="1" ht="18.75" customHeight="1">
      <c r="A732" s="2396"/>
      <c r="B732" s="2582"/>
      <c r="C732" s="2385"/>
      <c r="D732" s="709" t="s">
        <v>301</v>
      </c>
      <c r="E732" s="854">
        <f>E733+E734+E735</f>
        <v>3410776.44</v>
      </c>
      <c r="F732" s="854">
        <f>F733+F734+F735</f>
        <v>3405412.47</v>
      </c>
      <c r="G732" s="2385"/>
      <c r="H732" s="2385"/>
      <c r="I732" s="2391"/>
      <c r="J732" s="2391"/>
      <c r="K732" s="2391"/>
      <c r="L732" s="2526"/>
      <c r="M732" s="1755"/>
    </row>
    <row r="733" spans="1:13" s="137" customFormat="1" ht="16.5" customHeight="1">
      <c r="A733" s="2396"/>
      <c r="B733" s="2582"/>
      <c r="C733" s="2385"/>
      <c r="D733" s="707" t="s">
        <v>303</v>
      </c>
      <c r="E733" s="803">
        <v>3410776.44</v>
      </c>
      <c r="F733" s="854">
        <v>3405412.47</v>
      </c>
      <c r="G733" s="2385"/>
      <c r="H733" s="2385"/>
      <c r="I733" s="2391"/>
      <c r="J733" s="2391"/>
      <c r="K733" s="2391"/>
      <c r="L733" s="2526"/>
      <c r="M733" s="1755"/>
    </row>
    <row r="734" spans="1:13" s="137" customFormat="1" ht="16.5" customHeight="1">
      <c r="A734" s="2396"/>
      <c r="B734" s="2582"/>
      <c r="C734" s="2385"/>
      <c r="D734" s="718" t="s">
        <v>304</v>
      </c>
      <c r="E734" s="854">
        <v>0</v>
      </c>
      <c r="F734" s="854">
        <v>0</v>
      </c>
      <c r="G734" s="2385"/>
      <c r="H734" s="2385"/>
      <c r="I734" s="2391"/>
      <c r="J734" s="2391"/>
      <c r="K734" s="2391"/>
      <c r="L734" s="2526"/>
      <c r="M734" s="1755"/>
    </row>
    <row r="735" spans="1:13" s="137" customFormat="1" ht="25.5" customHeight="1">
      <c r="A735" s="2396"/>
      <c r="B735" s="2582"/>
      <c r="C735" s="2385"/>
      <c r="D735" s="709" t="s">
        <v>305</v>
      </c>
      <c r="E735" s="808">
        <v>0</v>
      </c>
      <c r="F735" s="803">
        <v>0</v>
      </c>
      <c r="G735" s="2385"/>
      <c r="H735" s="2385"/>
      <c r="I735" s="2391"/>
      <c r="J735" s="2391"/>
      <c r="K735" s="2391"/>
      <c r="L735" s="2526"/>
      <c r="M735" s="1755"/>
    </row>
    <row r="736" spans="1:13" s="137" customFormat="1" ht="20.25" customHeight="1">
      <c r="A736" s="2397"/>
      <c r="B736" s="2628"/>
      <c r="C736" s="2398"/>
      <c r="D736" s="718" t="s">
        <v>302</v>
      </c>
      <c r="E736" s="803">
        <v>0</v>
      </c>
      <c r="F736" s="803">
        <v>0</v>
      </c>
      <c r="G736" s="2398"/>
      <c r="H736" s="2398"/>
      <c r="I736" s="2392"/>
      <c r="J736" s="2392"/>
      <c r="K736" s="2392"/>
      <c r="L736" s="2527"/>
      <c r="M736" s="1755"/>
    </row>
    <row r="737" spans="1:18" s="11" customFormat="1" ht="13.5" customHeight="1">
      <c r="A737" s="2455" t="s">
        <v>494</v>
      </c>
      <c r="B737" s="2393" t="s">
        <v>520</v>
      </c>
      <c r="C737" s="2393"/>
      <c r="D737" s="859" t="s">
        <v>296</v>
      </c>
      <c r="E737" s="38">
        <f>E738+E742</f>
        <v>1211970</v>
      </c>
      <c r="F737" s="38">
        <f>F738+F742</f>
        <v>1180340</v>
      </c>
      <c r="G737" s="2437"/>
      <c r="H737" s="2434"/>
      <c r="I737" s="2434"/>
      <c r="J737" s="2434"/>
      <c r="K737" s="2435"/>
      <c r="L737" s="2794"/>
      <c r="M737" s="626"/>
      <c r="N737"/>
      <c r="O737"/>
      <c r="P737"/>
      <c r="Q737"/>
      <c r="R737"/>
    </row>
    <row r="738" spans="1:18" s="11" customFormat="1" ht="19.5" customHeight="1">
      <c r="A738" s="2456"/>
      <c r="B738" s="2394"/>
      <c r="C738" s="2644"/>
      <c r="D738" s="792" t="s">
        <v>301</v>
      </c>
      <c r="E738" s="38">
        <f>E739+E740+E741</f>
        <v>1211970</v>
      </c>
      <c r="F738" s="38">
        <f>F739+F740+F741</f>
        <v>1180340</v>
      </c>
      <c r="G738" s="2438"/>
      <c r="H738" s="2435"/>
      <c r="I738" s="2435"/>
      <c r="J738" s="2435"/>
      <c r="K738" s="2435"/>
      <c r="L738" s="2795"/>
      <c r="M738" s="626"/>
    </row>
    <row r="739" spans="1:18" s="11" customFormat="1" ht="12.75" customHeight="1">
      <c r="A739" s="2456"/>
      <c r="B739" s="2394"/>
      <c r="C739" s="2644"/>
      <c r="D739" s="792" t="s">
        <v>303</v>
      </c>
      <c r="E739" s="38">
        <f t="shared" ref="E739:F742" si="27">E745+E775+E793</f>
        <v>1211970</v>
      </c>
      <c r="F739" s="38">
        <f t="shared" si="27"/>
        <v>1180340</v>
      </c>
      <c r="G739" s="2438"/>
      <c r="H739" s="2435"/>
      <c r="I739" s="2435"/>
      <c r="J739" s="2435"/>
      <c r="K739" s="2435"/>
      <c r="L739" s="2795"/>
      <c r="M739" s="626"/>
    </row>
    <row r="740" spans="1:18" s="11" customFormat="1" ht="14.25" customHeight="1">
      <c r="A740" s="2456"/>
      <c r="B740" s="2394"/>
      <c r="C740" s="2644"/>
      <c r="D740" s="859" t="s">
        <v>304</v>
      </c>
      <c r="E740" s="38">
        <f t="shared" si="27"/>
        <v>0</v>
      </c>
      <c r="F740" s="38">
        <f t="shared" si="27"/>
        <v>0</v>
      </c>
      <c r="G740" s="2438"/>
      <c r="H740" s="2435"/>
      <c r="I740" s="2435"/>
      <c r="J740" s="2435"/>
      <c r="K740" s="2435"/>
      <c r="L740" s="2795"/>
      <c r="M740" s="626"/>
      <c r="P740" s="1769"/>
    </row>
    <row r="741" spans="1:18" s="11" customFormat="1" ht="24" customHeight="1">
      <c r="A741" s="2456"/>
      <c r="B741" s="2394"/>
      <c r="C741" s="2644"/>
      <c r="D741" s="792" t="s">
        <v>305</v>
      </c>
      <c r="E741" s="38">
        <f t="shared" si="27"/>
        <v>0</v>
      </c>
      <c r="F741" s="38">
        <f t="shared" si="27"/>
        <v>0</v>
      </c>
      <c r="G741" s="2438"/>
      <c r="H741" s="2435"/>
      <c r="I741" s="2435"/>
      <c r="J741" s="2435"/>
      <c r="K741" s="2435"/>
      <c r="L741" s="2795"/>
      <c r="M741" s="626"/>
    </row>
    <row r="742" spans="1:18" s="11" customFormat="1" ht="15.75" customHeight="1">
      <c r="A742" s="2762"/>
      <c r="B742" s="2668"/>
      <c r="C742" s="2645"/>
      <c r="D742" s="859" t="s">
        <v>302</v>
      </c>
      <c r="E742" s="38">
        <f t="shared" si="27"/>
        <v>0</v>
      </c>
      <c r="F742" s="38">
        <f t="shared" si="27"/>
        <v>0</v>
      </c>
      <c r="G742" s="2470"/>
      <c r="H742" s="2436"/>
      <c r="I742" s="2436"/>
      <c r="J742" s="2436"/>
      <c r="K742" s="2436"/>
      <c r="L742" s="2796"/>
      <c r="M742" s="626"/>
    </row>
    <row r="743" spans="1:18" s="5" customFormat="1" ht="13.5" customHeight="1">
      <c r="A743" s="2366" t="s">
        <v>496</v>
      </c>
      <c r="B743" s="2368" t="s">
        <v>521</v>
      </c>
      <c r="C743" s="2368"/>
      <c r="D743" s="716" t="s">
        <v>296</v>
      </c>
      <c r="E743" s="271">
        <f>E744+E748</f>
        <v>275070</v>
      </c>
      <c r="F743" s="271">
        <f>F744+F748</f>
        <v>243442</v>
      </c>
      <c r="G743" s="2411"/>
      <c r="H743" s="711"/>
      <c r="I743" s="711"/>
      <c r="J743" s="711"/>
      <c r="K743" s="711"/>
      <c r="L743" s="2802"/>
      <c r="M743" s="625"/>
    </row>
    <row r="744" spans="1:18" s="5" customFormat="1" ht="18" customHeight="1">
      <c r="A744" s="2590"/>
      <c r="B744" s="2387"/>
      <c r="C744" s="2604"/>
      <c r="D744" s="722" t="s">
        <v>301</v>
      </c>
      <c r="E744" s="271">
        <f>E745+E746+E747</f>
        <v>275070</v>
      </c>
      <c r="F744" s="271">
        <f>F745+F746+F747</f>
        <v>243442</v>
      </c>
      <c r="G744" s="2412"/>
      <c r="H744" s="712"/>
      <c r="I744" s="712"/>
      <c r="J744" s="712"/>
      <c r="K744" s="712"/>
      <c r="L744" s="2803"/>
      <c r="M744" s="625"/>
    </row>
    <row r="745" spans="1:18" s="5" customFormat="1" ht="11.25" customHeight="1">
      <c r="A745" s="2590"/>
      <c r="B745" s="2387"/>
      <c r="C745" s="2604"/>
      <c r="D745" s="722" t="s">
        <v>303</v>
      </c>
      <c r="E745" s="271">
        <f>E751+E757+E763+E769</f>
        <v>275070</v>
      </c>
      <c r="F745" s="271">
        <f>F751+F757+F763+F769</f>
        <v>243442</v>
      </c>
      <c r="G745" s="2412"/>
      <c r="H745" s="712"/>
      <c r="I745" s="712"/>
      <c r="J745" s="712"/>
      <c r="K745" s="712"/>
      <c r="L745" s="2803"/>
      <c r="M745" s="625"/>
    </row>
    <row r="746" spans="1:18" s="5" customFormat="1" ht="13.5" customHeight="1">
      <c r="A746" s="2590"/>
      <c r="B746" s="2387"/>
      <c r="C746" s="2604"/>
      <c r="D746" s="716" t="s">
        <v>304</v>
      </c>
      <c r="E746" s="271">
        <f t="shared" ref="E746:F748" si="28">E752+E758+E764+E770</f>
        <v>0</v>
      </c>
      <c r="F746" s="271">
        <f t="shared" si="28"/>
        <v>0</v>
      </c>
      <c r="G746" s="2412"/>
      <c r="H746" s="712"/>
      <c r="I746" s="712"/>
      <c r="J746" s="712"/>
      <c r="K746" s="712"/>
      <c r="L746" s="2803"/>
      <c r="M746" s="625"/>
    </row>
    <row r="747" spans="1:18" s="5" customFormat="1" ht="22.5" customHeight="1">
      <c r="A747" s="2590"/>
      <c r="B747" s="2387"/>
      <c r="C747" s="2604"/>
      <c r="D747" s="722" t="s">
        <v>305</v>
      </c>
      <c r="E747" s="271">
        <f t="shared" si="28"/>
        <v>0</v>
      </c>
      <c r="F747" s="271">
        <f t="shared" si="28"/>
        <v>0</v>
      </c>
      <c r="G747" s="2412"/>
      <c r="H747" s="712"/>
      <c r="I747" s="712"/>
      <c r="J747" s="712"/>
      <c r="K747" s="712"/>
      <c r="L747" s="2803"/>
      <c r="M747" s="625"/>
    </row>
    <row r="748" spans="1:18" s="5" customFormat="1" ht="15" customHeight="1">
      <c r="A748" s="2590"/>
      <c r="B748" s="2387"/>
      <c r="C748" s="2604"/>
      <c r="D748" s="703" t="s">
        <v>302</v>
      </c>
      <c r="E748" s="271">
        <f t="shared" si="28"/>
        <v>0</v>
      </c>
      <c r="F748" s="271">
        <f t="shared" si="28"/>
        <v>0</v>
      </c>
      <c r="G748" s="2413"/>
      <c r="H748" s="723"/>
      <c r="I748" s="723"/>
      <c r="J748" s="723"/>
      <c r="K748" s="723"/>
      <c r="L748" s="2804"/>
      <c r="M748" s="625"/>
    </row>
    <row r="749" spans="1:18" ht="14.25" customHeight="1">
      <c r="A749" s="2654" t="s">
        <v>498</v>
      </c>
      <c r="B749" s="2420" t="s">
        <v>522</v>
      </c>
      <c r="C749" s="2384" t="s">
        <v>402</v>
      </c>
      <c r="D749" s="718" t="s">
        <v>296</v>
      </c>
      <c r="E749" s="854">
        <f>E750+E754</f>
        <v>50000</v>
      </c>
      <c r="F749" s="854">
        <f>F750+F754</f>
        <v>50000</v>
      </c>
      <c r="G749" s="2658"/>
      <c r="H749" s="2384" t="s">
        <v>523</v>
      </c>
      <c r="I749" s="2390" t="s">
        <v>325</v>
      </c>
      <c r="J749" s="2390">
        <v>1000</v>
      </c>
      <c r="K749" s="2390">
        <v>87</v>
      </c>
      <c r="L749" s="2525" t="s">
        <v>2778</v>
      </c>
      <c r="M749" s="1767"/>
    </row>
    <row r="750" spans="1:18" ht="22.5" customHeight="1">
      <c r="A750" s="2477"/>
      <c r="B750" s="2539"/>
      <c r="C750" s="2385"/>
      <c r="D750" s="709" t="s">
        <v>301</v>
      </c>
      <c r="E750" s="854">
        <f>E751+E752+E753</f>
        <v>50000</v>
      </c>
      <c r="F750" s="854">
        <f>F751+F752+F753</f>
        <v>50000</v>
      </c>
      <c r="G750" s="2659"/>
      <c r="H750" s="2671"/>
      <c r="I750" s="2677"/>
      <c r="J750" s="2677"/>
      <c r="K750" s="2677"/>
      <c r="L750" s="2526"/>
      <c r="M750" s="1755"/>
    </row>
    <row r="751" spans="1:18" ht="15" customHeight="1">
      <c r="A751" s="2477"/>
      <c r="B751" s="2539"/>
      <c r="C751" s="2385"/>
      <c r="D751" s="707" t="s">
        <v>303</v>
      </c>
      <c r="E751" s="803">
        <v>50000</v>
      </c>
      <c r="F751" s="854">
        <v>50000</v>
      </c>
      <c r="G751" s="2659"/>
      <c r="H751" s="2671"/>
      <c r="I751" s="2677"/>
      <c r="J751" s="2677"/>
      <c r="K751" s="2677"/>
      <c r="L751" s="2526"/>
      <c r="M751" s="1755"/>
    </row>
    <row r="752" spans="1:18" ht="15" customHeight="1">
      <c r="A752" s="2477"/>
      <c r="B752" s="2539"/>
      <c r="C752" s="2385"/>
      <c r="D752" s="718" t="s">
        <v>304</v>
      </c>
      <c r="E752" s="854">
        <v>0</v>
      </c>
      <c r="F752" s="854">
        <v>0</v>
      </c>
      <c r="G752" s="2659"/>
      <c r="H752" s="2671"/>
      <c r="I752" s="2677"/>
      <c r="J752" s="2677"/>
      <c r="K752" s="2677"/>
      <c r="L752" s="2526"/>
      <c r="M752" s="1755"/>
    </row>
    <row r="753" spans="1:13" ht="23.25" customHeight="1">
      <c r="A753" s="2477"/>
      <c r="B753" s="2539"/>
      <c r="C753" s="2385"/>
      <c r="D753" s="709" t="s">
        <v>305</v>
      </c>
      <c r="E753" s="808">
        <v>0</v>
      </c>
      <c r="F753" s="803">
        <v>0</v>
      </c>
      <c r="G753" s="2659"/>
      <c r="H753" s="2671"/>
      <c r="I753" s="2677"/>
      <c r="J753" s="2677"/>
      <c r="K753" s="2677"/>
      <c r="L753" s="2526"/>
      <c r="M753" s="1755"/>
    </row>
    <row r="754" spans="1:13" ht="35.25" customHeight="1">
      <c r="A754" s="2544"/>
      <c r="B754" s="2539"/>
      <c r="C754" s="2385"/>
      <c r="D754" s="718" t="s">
        <v>302</v>
      </c>
      <c r="E754" s="803">
        <v>0</v>
      </c>
      <c r="F754" s="803">
        <v>0</v>
      </c>
      <c r="G754" s="2681"/>
      <c r="H754" s="2680"/>
      <c r="I754" s="2596"/>
      <c r="J754" s="2596"/>
      <c r="K754" s="2596"/>
      <c r="L754" s="2527"/>
      <c r="M754" s="1755"/>
    </row>
    <row r="755" spans="1:13" ht="20.25" customHeight="1">
      <c r="A755" s="2395" t="s">
        <v>500</v>
      </c>
      <c r="B755" s="2420" t="s">
        <v>524</v>
      </c>
      <c r="C755" s="2384" t="s">
        <v>402</v>
      </c>
      <c r="D755" s="718" t="s">
        <v>296</v>
      </c>
      <c r="E755" s="854">
        <f>E756+E760</f>
        <v>200000</v>
      </c>
      <c r="F755" s="854">
        <f>F756+F760</f>
        <v>168372</v>
      </c>
      <c r="G755" s="2658" t="s">
        <v>2779</v>
      </c>
      <c r="H755" s="2384" t="s">
        <v>525</v>
      </c>
      <c r="I755" s="2390" t="s">
        <v>325</v>
      </c>
      <c r="J755" s="2390">
        <v>100</v>
      </c>
      <c r="K755" s="2390">
        <v>3</v>
      </c>
      <c r="L755" s="2525" t="s">
        <v>2780</v>
      </c>
      <c r="M755" s="1767"/>
    </row>
    <row r="756" spans="1:13" ht="19.5" customHeight="1">
      <c r="A756" s="2477"/>
      <c r="B756" s="2539"/>
      <c r="C756" s="2385"/>
      <c r="D756" s="709" t="s">
        <v>301</v>
      </c>
      <c r="E756" s="854">
        <f>E757+E758+E759</f>
        <v>200000</v>
      </c>
      <c r="F756" s="854">
        <f>F757+F758+F759</f>
        <v>168372</v>
      </c>
      <c r="G756" s="2659"/>
      <c r="H756" s="2671"/>
      <c r="I756" s="2677"/>
      <c r="J756" s="2677"/>
      <c r="K756" s="2677"/>
      <c r="L756" s="2526"/>
      <c r="M756" s="1755"/>
    </row>
    <row r="757" spans="1:13" ht="14.25" customHeight="1">
      <c r="A757" s="2477"/>
      <c r="B757" s="2539"/>
      <c r="C757" s="2385"/>
      <c r="D757" s="707" t="s">
        <v>303</v>
      </c>
      <c r="E757" s="803">
        <v>200000</v>
      </c>
      <c r="F757" s="803">
        <v>168372</v>
      </c>
      <c r="G757" s="2659"/>
      <c r="H757" s="2671"/>
      <c r="I757" s="2677"/>
      <c r="J757" s="2677"/>
      <c r="K757" s="2677"/>
      <c r="L757" s="2526"/>
      <c r="M757" s="1755"/>
    </row>
    <row r="758" spans="1:13" ht="13.5" customHeight="1">
      <c r="A758" s="2477"/>
      <c r="B758" s="2539"/>
      <c r="C758" s="2385"/>
      <c r="D758" s="718" t="s">
        <v>304</v>
      </c>
      <c r="E758" s="854">
        <v>0</v>
      </c>
      <c r="F758" s="854">
        <v>0</v>
      </c>
      <c r="G758" s="2659"/>
      <c r="H758" s="2671"/>
      <c r="I758" s="2677"/>
      <c r="J758" s="2677"/>
      <c r="K758" s="2677"/>
      <c r="L758" s="2526"/>
      <c r="M758" s="1755"/>
    </row>
    <row r="759" spans="1:13" ht="21.75" customHeight="1">
      <c r="A759" s="2477"/>
      <c r="B759" s="2539"/>
      <c r="C759" s="2385"/>
      <c r="D759" s="709" t="s">
        <v>305</v>
      </c>
      <c r="E759" s="808">
        <v>0</v>
      </c>
      <c r="F759" s="808">
        <v>0</v>
      </c>
      <c r="G759" s="2659"/>
      <c r="H759" s="2671"/>
      <c r="I759" s="2677"/>
      <c r="J759" s="2677"/>
      <c r="K759" s="2677"/>
      <c r="L759" s="2526"/>
      <c r="M759" s="1755"/>
    </row>
    <row r="760" spans="1:13" ht="45.75" customHeight="1">
      <c r="A760" s="2544"/>
      <c r="B760" s="2539"/>
      <c r="C760" s="2385"/>
      <c r="D760" s="718" t="s">
        <v>302</v>
      </c>
      <c r="E760" s="803">
        <v>0</v>
      </c>
      <c r="F760" s="803">
        <v>0</v>
      </c>
      <c r="G760" s="783"/>
      <c r="H760" s="2680"/>
      <c r="I760" s="2596"/>
      <c r="J760" s="2596"/>
      <c r="K760" s="2596"/>
      <c r="L760" s="2527"/>
      <c r="M760" s="1755"/>
    </row>
    <row r="761" spans="1:13" ht="20.25" customHeight="1">
      <c r="A761" s="2395" t="s">
        <v>501</v>
      </c>
      <c r="B761" s="2420" t="s">
        <v>1284</v>
      </c>
      <c r="C761" s="2384" t="s">
        <v>402</v>
      </c>
      <c r="D761" s="718" t="s">
        <v>296</v>
      </c>
      <c r="E761" s="854">
        <f>E762+E766</f>
        <v>19490</v>
      </c>
      <c r="F761" s="854">
        <f>F762+F766</f>
        <v>19490</v>
      </c>
      <c r="G761" s="2658"/>
      <c r="H761" s="2384" t="s">
        <v>526</v>
      </c>
      <c r="I761" s="2390" t="s">
        <v>244</v>
      </c>
      <c r="J761" s="2390">
        <v>33</v>
      </c>
      <c r="K761" s="2390">
        <v>48</v>
      </c>
      <c r="L761" s="2525" t="s">
        <v>2781</v>
      </c>
      <c r="M761" s="1755"/>
    </row>
    <row r="762" spans="1:13" ht="19.5" customHeight="1">
      <c r="A762" s="2477"/>
      <c r="B762" s="2539"/>
      <c r="C762" s="2385"/>
      <c r="D762" s="709" t="s">
        <v>301</v>
      </c>
      <c r="E762" s="854">
        <f>E763+E764+E765</f>
        <v>19490</v>
      </c>
      <c r="F762" s="854">
        <f>F763+F764+F765</f>
        <v>19490</v>
      </c>
      <c r="G762" s="2659"/>
      <c r="H762" s="2671"/>
      <c r="I762" s="2677"/>
      <c r="J762" s="2677"/>
      <c r="K762" s="2677"/>
      <c r="L762" s="2526"/>
      <c r="M762" s="1755"/>
    </row>
    <row r="763" spans="1:13" ht="14.25" customHeight="1">
      <c r="A763" s="2477"/>
      <c r="B763" s="2539"/>
      <c r="C763" s="2385"/>
      <c r="D763" s="707" t="s">
        <v>303</v>
      </c>
      <c r="E763" s="803">
        <v>19490</v>
      </c>
      <c r="F763" s="854">
        <v>19490</v>
      </c>
      <c r="G763" s="2659"/>
      <c r="H763" s="2671"/>
      <c r="I763" s="2677"/>
      <c r="J763" s="2677"/>
      <c r="K763" s="2677"/>
      <c r="L763" s="2526"/>
      <c r="M763" s="1755"/>
    </row>
    <row r="764" spans="1:13" ht="13.5" customHeight="1">
      <c r="A764" s="2477"/>
      <c r="B764" s="2539"/>
      <c r="C764" s="2385"/>
      <c r="D764" s="718" t="s">
        <v>304</v>
      </c>
      <c r="E764" s="854">
        <v>0</v>
      </c>
      <c r="F764" s="854">
        <v>0</v>
      </c>
      <c r="G764" s="2659"/>
      <c r="H764" s="2671"/>
      <c r="I764" s="2677"/>
      <c r="J764" s="2677"/>
      <c r="K764" s="2677"/>
      <c r="L764" s="2526"/>
      <c r="M764" s="1755"/>
    </row>
    <row r="765" spans="1:13" ht="21.75" customHeight="1">
      <c r="A765" s="2477"/>
      <c r="B765" s="2539"/>
      <c r="C765" s="2385"/>
      <c r="D765" s="709" t="s">
        <v>305</v>
      </c>
      <c r="E765" s="808">
        <v>0</v>
      </c>
      <c r="F765" s="803">
        <v>0</v>
      </c>
      <c r="G765" s="2659"/>
      <c r="H765" s="2671"/>
      <c r="I765" s="2677"/>
      <c r="J765" s="2677"/>
      <c r="K765" s="2677"/>
      <c r="L765" s="2526"/>
      <c r="M765" s="1755"/>
    </row>
    <row r="766" spans="1:13" ht="18" customHeight="1">
      <c r="A766" s="2544"/>
      <c r="B766" s="2539"/>
      <c r="C766" s="2385"/>
      <c r="D766" s="718" t="s">
        <v>302</v>
      </c>
      <c r="E766" s="803">
        <v>0</v>
      </c>
      <c r="F766" s="803">
        <v>0</v>
      </c>
      <c r="G766" s="2681"/>
      <c r="H766" s="2680"/>
      <c r="I766" s="2596"/>
      <c r="J766" s="2596"/>
      <c r="K766" s="2596"/>
      <c r="L766" s="2527"/>
      <c r="M766" s="1755"/>
    </row>
    <row r="767" spans="1:13" ht="20.25" customHeight="1">
      <c r="A767" s="2395" t="s">
        <v>481</v>
      </c>
      <c r="B767" s="2420" t="s">
        <v>730</v>
      </c>
      <c r="C767" s="2384" t="s">
        <v>402</v>
      </c>
      <c r="D767" s="718" t="s">
        <v>296</v>
      </c>
      <c r="E767" s="854">
        <f>E768+E772</f>
        <v>5580</v>
      </c>
      <c r="F767" s="854">
        <f>F768+F772</f>
        <v>5580</v>
      </c>
      <c r="G767" s="2658"/>
      <c r="H767" s="2384" t="s">
        <v>731</v>
      </c>
      <c r="I767" s="2390" t="s">
        <v>244</v>
      </c>
      <c r="J767" s="2390">
        <v>220</v>
      </c>
      <c r="K767" s="2390">
        <v>70</v>
      </c>
      <c r="L767" s="2525" t="s">
        <v>2782</v>
      </c>
      <c r="M767" s="1767"/>
    </row>
    <row r="768" spans="1:13" ht="19.5" customHeight="1">
      <c r="A768" s="2477"/>
      <c r="B768" s="2539"/>
      <c r="C768" s="2385"/>
      <c r="D768" s="709" t="s">
        <v>301</v>
      </c>
      <c r="E768" s="854">
        <f>E769+E770+E771</f>
        <v>5580</v>
      </c>
      <c r="F768" s="854">
        <f>F769+F770+F771</f>
        <v>5580</v>
      </c>
      <c r="G768" s="2659"/>
      <c r="H768" s="2671"/>
      <c r="I768" s="2677"/>
      <c r="J768" s="2542"/>
      <c r="K768" s="2677"/>
      <c r="L768" s="2526"/>
      <c r="M768" s="1755"/>
    </row>
    <row r="769" spans="1:13" ht="14.25" customHeight="1">
      <c r="A769" s="2477"/>
      <c r="B769" s="2539"/>
      <c r="C769" s="2385"/>
      <c r="D769" s="707" t="s">
        <v>303</v>
      </c>
      <c r="E769" s="803">
        <v>5580</v>
      </c>
      <c r="F769" s="854">
        <v>5580</v>
      </c>
      <c r="G769" s="2659"/>
      <c r="H769" s="2671"/>
      <c r="I769" s="2677"/>
      <c r="J769" s="2542"/>
      <c r="K769" s="2677"/>
      <c r="L769" s="2526"/>
      <c r="M769" s="1755"/>
    </row>
    <row r="770" spans="1:13" ht="13.5" customHeight="1">
      <c r="A770" s="2477"/>
      <c r="B770" s="2539"/>
      <c r="C770" s="2385"/>
      <c r="D770" s="718" t="s">
        <v>304</v>
      </c>
      <c r="E770" s="854">
        <v>0</v>
      </c>
      <c r="F770" s="854">
        <v>0</v>
      </c>
      <c r="G770" s="2659"/>
      <c r="H770" s="2671"/>
      <c r="I770" s="2677"/>
      <c r="J770" s="2542"/>
      <c r="K770" s="2677"/>
      <c r="L770" s="2526"/>
      <c r="M770" s="1755"/>
    </row>
    <row r="771" spans="1:13" ht="21.75" customHeight="1">
      <c r="A771" s="2477"/>
      <c r="B771" s="2539"/>
      <c r="C771" s="2385"/>
      <c r="D771" s="709" t="s">
        <v>305</v>
      </c>
      <c r="E771" s="808">
        <v>0</v>
      </c>
      <c r="F771" s="803">
        <v>0</v>
      </c>
      <c r="G771" s="2659"/>
      <c r="H771" s="2671"/>
      <c r="I771" s="2677"/>
      <c r="J771" s="2542"/>
      <c r="K771" s="2677"/>
      <c r="L771" s="2526"/>
      <c r="M771" s="1755"/>
    </row>
    <row r="772" spans="1:13" ht="30" customHeight="1">
      <c r="A772" s="2544"/>
      <c r="B772" s="2539"/>
      <c r="C772" s="2385"/>
      <c r="D772" s="718" t="s">
        <v>302</v>
      </c>
      <c r="E772" s="803">
        <v>0</v>
      </c>
      <c r="F772" s="803">
        <v>0</v>
      </c>
      <c r="G772" s="2681"/>
      <c r="H772" s="2680"/>
      <c r="I772" s="2596"/>
      <c r="J772" s="2543"/>
      <c r="K772" s="2596"/>
      <c r="L772" s="2527"/>
      <c r="M772" s="1755"/>
    </row>
    <row r="773" spans="1:13" s="5" customFormat="1" ht="13.5" customHeight="1">
      <c r="A773" s="2366" t="s">
        <v>732</v>
      </c>
      <c r="B773" s="2368" t="s">
        <v>733</v>
      </c>
      <c r="C773" s="2368"/>
      <c r="D773" s="716" t="s">
        <v>296</v>
      </c>
      <c r="E773" s="271">
        <f>E774+E778</f>
        <v>878000</v>
      </c>
      <c r="F773" s="271">
        <f>F774+F778</f>
        <v>877998</v>
      </c>
      <c r="G773" s="2411"/>
      <c r="H773" s="711"/>
      <c r="I773" s="711"/>
      <c r="J773" s="711"/>
      <c r="K773" s="711"/>
      <c r="L773" s="2802"/>
      <c r="M773" s="1755"/>
    </row>
    <row r="774" spans="1:13" s="5" customFormat="1" ht="18" customHeight="1">
      <c r="A774" s="2590"/>
      <c r="B774" s="2387"/>
      <c r="C774" s="2604"/>
      <c r="D774" s="722" t="s">
        <v>301</v>
      </c>
      <c r="E774" s="271">
        <f>E775+E776+E777</f>
        <v>878000</v>
      </c>
      <c r="F774" s="271">
        <f>F775+F776+F777</f>
        <v>877998</v>
      </c>
      <c r="G774" s="2412"/>
      <c r="H774" s="712"/>
      <c r="I774" s="712"/>
      <c r="J774" s="712"/>
      <c r="K774" s="712"/>
      <c r="L774" s="2803"/>
      <c r="M774" s="1755"/>
    </row>
    <row r="775" spans="1:13" s="5" customFormat="1" ht="11.25" customHeight="1">
      <c r="A775" s="2590"/>
      <c r="B775" s="2387"/>
      <c r="C775" s="2604"/>
      <c r="D775" s="722" t="s">
        <v>303</v>
      </c>
      <c r="E775" s="271">
        <f t="shared" ref="E775:F778" si="29">E781+E787</f>
        <v>878000</v>
      </c>
      <c r="F775" s="271">
        <f t="shared" si="29"/>
        <v>877998</v>
      </c>
      <c r="G775" s="2412"/>
      <c r="H775" s="712"/>
      <c r="I775" s="712"/>
      <c r="J775" s="712"/>
      <c r="K775" s="712"/>
      <c r="L775" s="2803"/>
      <c r="M775" s="1755"/>
    </row>
    <row r="776" spans="1:13" s="5" customFormat="1" ht="13.5" customHeight="1">
      <c r="A776" s="2590"/>
      <c r="B776" s="2387"/>
      <c r="C776" s="2604"/>
      <c r="D776" s="716" t="s">
        <v>304</v>
      </c>
      <c r="E776" s="271">
        <f t="shared" si="29"/>
        <v>0</v>
      </c>
      <c r="F776" s="271">
        <f t="shared" si="29"/>
        <v>0</v>
      </c>
      <c r="G776" s="2412"/>
      <c r="H776" s="712"/>
      <c r="I776" s="712"/>
      <c r="J776" s="712"/>
      <c r="K776" s="712"/>
      <c r="L776" s="2803"/>
      <c r="M776" s="1755"/>
    </row>
    <row r="777" spans="1:13" s="5" customFormat="1" ht="22.5" customHeight="1">
      <c r="A777" s="2590"/>
      <c r="B777" s="2387"/>
      <c r="C777" s="2604"/>
      <c r="D777" s="722" t="s">
        <v>305</v>
      </c>
      <c r="E777" s="271">
        <f t="shared" si="29"/>
        <v>0</v>
      </c>
      <c r="F777" s="271">
        <f t="shared" si="29"/>
        <v>0</v>
      </c>
      <c r="G777" s="2412"/>
      <c r="H777" s="712"/>
      <c r="I777" s="712"/>
      <c r="J777" s="712"/>
      <c r="K777" s="712"/>
      <c r="L777" s="2803"/>
      <c r="M777" s="1755"/>
    </row>
    <row r="778" spans="1:13" s="5" customFormat="1" ht="15.75" customHeight="1">
      <c r="A778" s="2590"/>
      <c r="B778" s="2387"/>
      <c r="C778" s="2604"/>
      <c r="D778" s="703" t="s">
        <v>302</v>
      </c>
      <c r="E778" s="271">
        <f t="shared" si="29"/>
        <v>0</v>
      </c>
      <c r="F778" s="271">
        <f t="shared" si="29"/>
        <v>0</v>
      </c>
      <c r="G778" s="2412"/>
      <c r="H778" s="723"/>
      <c r="I778" s="723"/>
      <c r="J778" s="723"/>
      <c r="K778" s="723"/>
      <c r="L778" s="2804"/>
      <c r="M778" s="1755"/>
    </row>
    <row r="779" spans="1:13" ht="20.25" customHeight="1">
      <c r="A779" s="2395" t="s">
        <v>734</v>
      </c>
      <c r="B779" s="2420" t="s">
        <v>1849</v>
      </c>
      <c r="C779" s="2384" t="s">
        <v>402</v>
      </c>
      <c r="D779" s="718" t="s">
        <v>296</v>
      </c>
      <c r="E779" s="854">
        <f>E780+E784</f>
        <v>202000</v>
      </c>
      <c r="F779" s="854">
        <f>F780+F784</f>
        <v>202000</v>
      </c>
      <c r="G779" s="2658"/>
      <c r="H779" s="2384" t="s">
        <v>1850</v>
      </c>
      <c r="I779" s="2390" t="s">
        <v>325</v>
      </c>
      <c r="J779" s="2390">
        <v>200</v>
      </c>
      <c r="K779" s="2390">
        <v>296</v>
      </c>
      <c r="L779" s="2525" t="s">
        <v>2783</v>
      </c>
      <c r="M779" s="1755"/>
    </row>
    <row r="780" spans="1:13" ht="19.5" customHeight="1">
      <c r="A780" s="2477"/>
      <c r="B780" s="2539"/>
      <c r="C780" s="2385"/>
      <c r="D780" s="709" t="s">
        <v>301</v>
      </c>
      <c r="E780" s="854">
        <f>E781+E782+E783</f>
        <v>202000</v>
      </c>
      <c r="F780" s="854">
        <f>F781+F782+F783</f>
        <v>202000</v>
      </c>
      <c r="G780" s="2659"/>
      <c r="H780" s="2671"/>
      <c r="I780" s="2677"/>
      <c r="J780" s="2677"/>
      <c r="K780" s="2677"/>
      <c r="L780" s="2526"/>
      <c r="M780" s="1755"/>
    </row>
    <row r="781" spans="1:13" ht="14.25" customHeight="1">
      <c r="A781" s="2477"/>
      <c r="B781" s="2539"/>
      <c r="C781" s="2385"/>
      <c r="D781" s="707" t="s">
        <v>303</v>
      </c>
      <c r="E781" s="803">
        <v>202000</v>
      </c>
      <c r="F781" s="1752">
        <v>202000</v>
      </c>
      <c r="G781" s="2659"/>
      <c r="H781" s="2671"/>
      <c r="I781" s="2677"/>
      <c r="J781" s="2677"/>
      <c r="K781" s="2677"/>
      <c r="L781" s="2526"/>
      <c r="M781" s="1755"/>
    </row>
    <row r="782" spans="1:13" ht="13.5" customHeight="1">
      <c r="A782" s="2477"/>
      <c r="B782" s="2539"/>
      <c r="C782" s="2385"/>
      <c r="D782" s="718" t="s">
        <v>304</v>
      </c>
      <c r="E782" s="854">
        <v>0</v>
      </c>
      <c r="F782" s="854">
        <v>0</v>
      </c>
      <c r="G782" s="2659"/>
      <c r="H782" s="2671"/>
      <c r="I782" s="2677"/>
      <c r="J782" s="2677"/>
      <c r="K782" s="2677"/>
      <c r="L782" s="2526"/>
      <c r="M782" s="1755"/>
    </row>
    <row r="783" spans="1:13" ht="21.75" customHeight="1">
      <c r="A783" s="2477"/>
      <c r="B783" s="2539"/>
      <c r="C783" s="2385"/>
      <c r="D783" s="709" t="s">
        <v>305</v>
      </c>
      <c r="E783" s="808">
        <v>0</v>
      </c>
      <c r="F783" s="803">
        <v>0</v>
      </c>
      <c r="G783" s="2659"/>
      <c r="H783" s="2671"/>
      <c r="I783" s="2677"/>
      <c r="J783" s="2677"/>
      <c r="K783" s="2677"/>
      <c r="L783" s="2526"/>
      <c r="M783" s="1755"/>
    </row>
    <row r="784" spans="1:13" ht="14.25" customHeight="1">
      <c r="A784" s="2544"/>
      <c r="B784" s="2539"/>
      <c r="C784" s="2385"/>
      <c r="D784" s="718" t="s">
        <v>302</v>
      </c>
      <c r="E784" s="803">
        <v>0</v>
      </c>
      <c r="F784" s="803">
        <v>0</v>
      </c>
      <c r="G784" s="2681"/>
      <c r="H784" s="2680"/>
      <c r="I784" s="2596"/>
      <c r="J784" s="2596"/>
      <c r="K784" s="2596"/>
      <c r="L784" s="2527"/>
      <c r="M784" s="1755"/>
    </row>
    <row r="785" spans="1:13" ht="20.25" customHeight="1">
      <c r="A785" s="2395" t="s">
        <v>735</v>
      </c>
      <c r="B785" s="2420" t="s">
        <v>736</v>
      </c>
      <c r="C785" s="2384" t="s">
        <v>402</v>
      </c>
      <c r="D785" s="718" t="s">
        <v>296</v>
      </c>
      <c r="E785" s="854">
        <f>E786+E790</f>
        <v>676000</v>
      </c>
      <c r="F785" s="854">
        <f>F786+F790</f>
        <v>675998</v>
      </c>
      <c r="G785" s="2658"/>
      <c r="H785" s="2384" t="s">
        <v>1482</v>
      </c>
      <c r="I785" s="2390" t="s">
        <v>325</v>
      </c>
      <c r="J785" s="2390">
        <v>200</v>
      </c>
      <c r="K785" s="2390">
        <v>196</v>
      </c>
      <c r="L785" s="2536"/>
      <c r="M785" s="1755"/>
    </row>
    <row r="786" spans="1:13" ht="19.5" customHeight="1">
      <c r="A786" s="2477"/>
      <c r="B786" s="2539"/>
      <c r="C786" s="2385"/>
      <c r="D786" s="709" t="s">
        <v>301</v>
      </c>
      <c r="E786" s="854">
        <f>E787+E788+E789</f>
        <v>676000</v>
      </c>
      <c r="F786" s="854">
        <f>F787+F788+F789</f>
        <v>675998</v>
      </c>
      <c r="G786" s="2659"/>
      <c r="H786" s="2671"/>
      <c r="I786" s="2677"/>
      <c r="J786" s="2677"/>
      <c r="K786" s="2677"/>
      <c r="L786" s="2537"/>
      <c r="M786" s="1755"/>
    </row>
    <row r="787" spans="1:13" ht="14.25" customHeight="1">
      <c r="A787" s="2477"/>
      <c r="B787" s="2539"/>
      <c r="C787" s="2385"/>
      <c r="D787" s="707" t="s">
        <v>303</v>
      </c>
      <c r="E787" s="803">
        <v>676000</v>
      </c>
      <c r="F787" s="803">
        <v>675998</v>
      </c>
      <c r="G787" s="2659"/>
      <c r="H787" s="2671"/>
      <c r="I787" s="2677"/>
      <c r="J787" s="2677"/>
      <c r="K787" s="2677"/>
      <c r="L787" s="2537"/>
      <c r="M787" s="1755"/>
    </row>
    <row r="788" spans="1:13" ht="13.5" customHeight="1">
      <c r="A788" s="2477"/>
      <c r="B788" s="2539"/>
      <c r="C788" s="2385"/>
      <c r="D788" s="718" t="s">
        <v>304</v>
      </c>
      <c r="E788" s="854">
        <v>0</v>
      </c>
      <c r="F788" s="854">
        <v>0</v>
      </c>
      <c r="G788" s="2659"/>
      <c r="H788" s="2671"/>
      <c r="I788" s="2677"/>
      <c r="J788" s="2677"/>
      <c r="K788" s="2677"/>
      <c r="L788" s="2537"/>
      <c r="M788" s="1755"/>
    </row>
    <row r="789" spans="1:13" ht="21.75" customHeight="1">
      <c r="A789" s="2477"/>
      <c r="B789" s="2539"/>
      <c r="C789" s="2385"/>
      <c r="D789" s="709" t="s">
        <v>305</v>
      </c>
      <c r="E789" s="808">
        <v>0</v>
      </c>
      <c r="F789" s="808">
        <v>0</v>
      </c>
      <c r="G789" s="2659"/>
      <c r="H789" s="2671"/>
      <c r="I789" s="2677"/>
      <c r="J789" s="2677"/>
      <c r="K789" s="2677"/>
      <c r="L789" s="2537"/>
      <c r="M789" s="1755"/>
    </row>
    <row r="790" spans="1:13" ht="15" customHeight="1">
      <c r="A790" s="2544"/>
      <c r="B790" s="2539"/>
      <c r="C790" s="2385"/>
      <c r="D790" s="718" t="s">
        <v>302</v>
      </c>
      <c r="E790" s="803">
        <v>0</v>
      </c>
      <c r="F790" s="803">
        <v>0</v>
      </c>
      <c r="G790" s="2681"/>
      <c r="H790" s="2680"/>
      <c r="I790" s="2596"/>
      <c r="J790" s="2596"/>
      <c r="K790" s="2596"/>
      <c r="L790" s="2538"/>
      <c r="M790" s="1755"/>
    </row>
    <row r="791" spans="1:13" s="5" customFormat="1" ht="13.5" customHeight="1">
      <c r="A791" s="2366" t="s">
        <v>737</v>
      </c>
      <c r="B791" s="2368" t="s">
        <v>194</v>
      </c>
      <c r="C791" s="2368"/>
      <c r="D791" s="716" t="s">
        <v>296</v>
      </c>
      <c r="E791" s="271">
        <f>E792+E796</f>
        <v>58900</v>
      </c>
      <c r="F791" s="271">
        <f>F792+F796</f>
        <v>58900</v>
      </c>
      <c r="G791" s="2411"/>
      <c r="H791" s="711"/>
      <c r="I791" s="711"/>
      <c r="J791" s="711"/>
      <c r="K791" s="711"/>
      <c r="L791" s="2802"/>
      <c r="M791" s="1755"/>
    </row>
    <row r="792" spans="1:13" s="5" customFormat="1" ht="18" customHeight="1">
      <c r="A792" s="2590"/>
      <c r="B792" s="2387"/>
      <c r="C792" s="2604"/>
      <c r="D792" s="722" t="s">
        <v>301</v>
      </c>
      <c r="E792" s="271">
        <f>E793+E794+E795</f>
        <v>58900</v>
      </c>
      <c r="F792" s="271">
        <f>F793+F794+F795</f>
        <v>58900</v>
      </c>
      <c r="G792" s="2412"/>
      <c r="H792" s="712"/>
      <c r="I792" s="712"/>
      <c r="J792" s="712"/>
      <c r="K792" s="712"/>
      <c r="L792" s="2803"/>
      <c r="M792" s="1755"/>
    </row>
    <row r="793" spans="1:13" s="5" customFormat="1" ht="11.25" customHeight="1">
      <c r="A793" s="2590"/>
      <c r="B793" s="2387"/>
      <c r="C793" s="2604"/>
      <c r="D793" s="722" t="s">
        <v>303</v>
      </c>
      <c r="E793" s="271">
        <f>E799</f>
        <v>58900</v>
      </c>
      <c r="F793" s="271">
        <f>F799</f>
        <v>58900</v>
      </c>
      <c r="G793" s="2412"/>
      <c r="H793" s="712"/>
      <c r="I793" s="712"/>
      <c r="J793" s="712"/>
      <c r="K793" s="712"/>
      <c r="L793" s="2803"/>
      <c r="M793" s="1755"/>
    </row>
    <row r="794" spans="1:13" s="5" customFormat="1" ht="13.5" customHeight="1">
      <c r="A794" s="2590"/>
      <c r="B794" s="2387"/>
      <c r="C794" s="2604"/>
      <c r="D794" s="716" t="s">
        <v>304</v>
      </c>
      <c r="E794" s="271">
        <f t="shared" ref="E794:F796" si="30">E800</f>
        <v>0</v>
      </c>
      <c r="F794" s="271">
        <f t="shared" si="30"/>
        <v>0</v>
      </c>
      <c r="G794" s="2412"/>
      <c r="H794" s="712"/>
      <c r="I794" s="712"/>
      <c r="J794" s="712"/>
      <c r="K794" s="712"/>
      <c r="L794" s="2803"/>
      <c r="M794" s="1755"/>
    </row>
    <row r="795" spans="1:13" s="5" customFormat="1" ht="22.5" customHeight="1">
      <c r="A795" s="2590"/>
      <c r="B795" s="2387"/>
      <c r="C795" s="2604"/>
      <c r="D795" s="722" t="s">
        <v>305</v>
      </c>
      <c r="E795" s="271">
        <f t="shared" si="30"/>
        <v>0</v>
      </c>
      <c r="F795" s="271">
        <f t="shared" si="30"/>
        <v>0</v>
      </c>
      <c r="G795" s="2412"/>
      <c r="H795" s="712"/>
      <c r="I795" s="712"/>
      <c r="J795" s="712"/>
      <c r="K795" s="712"/>
      <c r="L795" s="2803"/>
      <c r="M795" s="1755"/>
    </row>
    <row r="796" spans="1:13" s="5" customFormat="1" ht="15.75" customHeight="1">
      <c r="A796" s="2590"/>
      <c r="B796" s="2387"/>
      <c r="C796" s="2604"/>
      <c r="D796" s="703" t="s">
        <v>302</v>
      </c>
      <c r="E796" s="271">
        <f t="shared" si="30"/>
        <v>0</v>
      </c>
      <c r="F796" s="271">
        <f t="shared" si="30"/>
        <v>0</v>
      </c>
      <c r="G796" s="2412"/>
      <c r="H796" s="723"/>
      <c r="I796" s="723"/>
      <c r="J796" s="723"/>
      <c r="K796" s="723"/>
      <c r="L796" s="2804"/>
      <c r="M796" s="1755"/>
    </row>
    <row r="797" spans="1:13" ht="20.25" customHeight="1">
      <c r="A797" s="2395" t="s">
        <v>195</v>
      </c>
      <c r="B797" s="2420" t="s">
        <v>196</v>
      </c>
      <c r="C797" s="2384" t="s">
        <v>402</v>
      </c>
      <c r="D797" s="718" t="s">
        <v>296</v>
      </c>
      <c r="E797" s="854">
        <f>E798+E802</f>
        <v>58900</v>
      </c>
      <c r="F797" s="854">
        <f>F798+F802</f>
        <v>58900</v>
      </c>
      <c r="G797" s="2658"/>
      <c r="H797" s="2384" t="s">
        <v>820</v>
      </c>
      <c r="I797" s="2390" t="s">
        <v>325</v>
      </c>
      <c r="J797" s="2390">
        <v>300</v>
      </c>
      <c r="K797" s="2390">
        <v>300</v>
      </c>
      <c r="L797" s="2536"/>
      <c r="M797" s="1755"/>
    </row>
    <row r="798" spans="1:13" ht="19.5" customHeight="1">
      <c r="A798" s="2477"/>
      <c r="B798" s="2539"/>
      <c r="C798" s="2385"/>
      <c r="D798" s="709" t="s">
        <v>301</v>
      </c>
      <c r="E798" s="854">
        <f>E799+E800+E801</f>
        <v>58900</v>
      </c>
      <c r="F798" s="854">
        <f>F799+F800+F801</f>
        <v>58900</v>
      </c>
      <c r="G798" s="2659"/>
      <c r="H798" s="2671"/>
      <c r="I798" s="2677"/>
      <c r="J798" s="2542"/>
      <c r="K798" s="2542"/>
      <c r="L798" s="2537"/>
      <c r="M798" s="1755"/>
    </row>
    <row r="799" spans="1:13" ht="14.25" customHeight="1">
      <c r="A799" s="2477"/>
      <c r="B799" s="2539"/>
      <c r="C799" s="2385"/>
      <c r="D799" s="707" t="s">
        <v>303</v>
      </c>
      <c r="E799" s="803">
        <v>58900</v>
      </c>
      <c r="F799" s="1752">
        <v>58900</v>
      </c>
      <c r="G799" s="2659"/>
      <c r="H799" s="2671"/>
      <c r="I799" s="2677"/>
      <c r="J799" s="2542"/>
      <c r="K799" s="2542"/>
      <c r="L799" s="2537"/>
      <c r="M799" s="1755"/>
    </row>
    <row r="800" spans="1:13" ht="13.5" customHeight="1">
      <c r="A800" s="2477"/>
      <c r="B800" s="2539"/>
      <c r="C800" s="2385"/>
      <c r="D800" s="718" t="s">
        <v>304</v>
      </c>
      <c r="E800" s="854">
        <v>0</v>
      </c>
      <c r="F800" s="854">
        <v>0</v>
      </c>
      <c r="G800" s="2659"/>
      <c r="H800" s="2671"/>
      <c r="I800" s="2677"/>
      <c r="J800" s="2542"/>
      <c r="K800" s="2542"/>
      <c r="L800" s="2537"/>
      <c r="M800" s="1755"/>
    </row>
    <row r="801" spans="1:18" ht="21.75" customHeight="1">
      <c r="A801" s="2477"/>
      <c r="B801" s="2539"/>
      <c r="C801" s="2385"/>
      <c r="D801" s="709" t="s">
        <v>305</v>
      </c>
      <c r="E801" s="808">
        <v>0</v>
      </c>
      <c r="F801" s="803">
        <v>0</v>
      </c>
      <c r="G801" s="2659"/>
      <c r="H801" s="2671"/>
      <c r="I801" s="2677"/>
      <c r="J801" s="2542"/>
      <c r="K801" s="2542"/>
      <c r="L801" s="2537"/>
      <c r="M801" s="1755"/>
    </row>
    <row r="802" spans="1:18" ht="18" customHeight="1">
      <c r="A802" s="2544"/>
      <c r="B802" s="2539"/>
      <c r="C802" s="2385"/>
      <c r="D802" s="718" t="s">
        <v>302</v>
      </c>
      <c r="E802" s="803">
        <v>0</v>
      </c>
      <c r="F802" s="803">
        <v>0</v>
      </c>
      <c r="G802" s="2681"/>
      <c r="H802" s="2680"/>
      <c r="I802" s="2596"/>
      <c r="J802" s="2543"/>
      <c r="K802" s="2543"/>
      <c r="L802" s="2538"/>
      <c r="M802" s="1755"/>
    </row>
    <row r="803" spans="1:18" s="11" customFormat="1" ht="13.5" customHeight="1">
      <c r="A803" s="2455" t="s">
        <v>636</v>
      </c>
      <c r="B803" s="2393" t="s">
        <v>821</v>
      </c>
      <c r="C803" s="2393"/>
      <c r="D803" s="792" t="s">
        <v>296</v>
      </c>
      <c r="E803" s="38">
        <f>E804+E808</f>
        <v>11198500</v>
      </c>
      <c r="F803" s="38">
        <f>F804+F808</f>
        <v>11198500</v>
      </c>
      <c r="G803" s="2437"/>
      <c r="H803" s="2434"/>
      <c r="I803" s="2434"/>
      <c r="J803" s="2434"/>
      <c r="K803" s="2435"/>
      <c r="L803" s="2794"/>
      <c r="M803" s="626"/>
      <c r="N803" s="253"/>
      <c r="O803" s="253"/>
      <c r="P803" s="601"/>
      <c r="Q803" s="253"/>
      <c r="R803" s="601"/>
    </row>
    <row r="804" spans="1:18" s="11" customFormat="1" ht="12.75" customHeight="1">
      <c r="A804" s="2456"/>
      <c r="B804" s="2394"/>
      <c r="C804" s="2644"/>
      <c r="D804" s="792" t="s">
        <v>301</v>
      </c>
      <c r="E804" s="38">
        <f>E805+E806+E807</f>
        <v>11198500</v>
      </c>
      <c r="F804" s="38">
        <f>F805+F806+F807</f>
        <v>11198500</v>
      </c>
      <c r="G804" s="2438"/>
      <c r="H804" s="2435"/>
      <c r="I804" s="2435"/>
      <c r="J804" s="2435"/>
      <c r="K804" s="2435"/>
      <c r="L804" s="2795"/>
      <c r="M804" s="626"/>
      <c r="N804" s="253"/>
      <c r="O804" s="253"/>
      <c r="P804" s="253"/>
      <c r="Q804" s="253"/>
      <c r="R804" s="253"/>
    </row>
    <row r="805" spans="1:18" s="11" customFormat="1">
      <c r="A805" s="2456"/>
      <c r="B805" s="2394"/>
      <c r="C805" s="2644"/>
      <c r="D805" s="792" t="s">
        <v>303</v>
      </c>
      <c r="E805" s="38">
        <f>E811+E823+E835</f>
        <v>1344000</v>
      </c>
      <c r="F805" s="38">
        <f t="shared" ref="E805:F808" si="31">F811+F823+F835</f>
        <v>1344000</v>
      </c>
      <c r="G805" s="2438"/>
      <c r="H805" s="2435"/>
      <c r="I805" s="2435"/>
      <c r="J805" s="2435"/>
      <c r="K805" s="2435"/>
      <c r="L805" s="2795"/>
      <c r="M805" s="626"/>
      <c r="N805" s="253"/>
      <c r="O805" s="253"/>
      <c r="P805" s="253"/>
      <c r="Q805" s="253"/>
      <c r="R805" s="253"/>
    </row>
    <row r="806" spans="1:18" s="11" customFormat="1" ht="14.25" customHeight="1">
      <c r="A806" s="2456"/>
      <c r="B806" s="2394"/>
      <c r="C806" s="2644"/>
      <c r="D806" s="859" t="s">
        <v>304</v>
      </c>
      <c r="E806" s="38">
        <f>E812+E824+E836</f>
        <v>9854500</v>
      </c>
      <c r="F806" s="38">
        <f t="shared" si="31"/>
        <v>9854500</v>
      </c>
      <c r="G806" s="2438"/>
      <c r="H806" s="2435"/>
      <c r="I806" s="2435"/>
      <c r="J806" s="2435"/>
      <c r="K806" s="2435"/>
      <c r="L806" s="2795"/>
      <c r="M806" s="626"/>
      <c r="N806" s="253"/>
      <c r="O806" s="253"/>
      <c r="P806" s="601"/>
      <c r="Q806" s="253"/>
      <c r="R806" s="253"/>
    </row>
    <row r="807" spans="1:18" s="11" customFormat="1" ht="24" customHeight="1">
      <c r="A807" s="2456"/>
      <c r="B807" s="2394"/>
      <c r="C807" s="2644"/>
      <c r="D807" s="792" t="s">
        <v>305</v>
      </c>
      <c r="E807" s="38">
        <f t="shared" si="31"/>
        <v>0</v>
      </c>
      <c r="F807" s="38">
        <f t="shared" si="31"/>
        <v>0</v>
      </c>
      <c r="G807" s="2438"/>
      <c r="H807" s="2435"/>
      <c r="I807" s="2435"/>
      <c r="J807" s="2435"/>
      <c r="K807" s="2435"/>
      <c r="L807" s="2795"/>
      <c r="M807" s="626"/>
    </row>
    <row r="808" spans="1:18" s="11" customFormat="1" ht="15.75" customHeight="1">
      <c r="A808" s="2762"/>
      <c r="B808" s="2668"/>
      <c r="C808" s="2645"/>
      <c r="D808" s="859" t="s">
        <v>302</v>
      </c>
      <c r="E808" s="38">
        <f t="shared" si="31"/>
        <v>0</v>
      </c>
      <c r="F808" s="38">
        <f t="shared" si="31"/>
        <v>0</v>
      </c>
      <c r="G808" s="2470"/>
      <c r="H808" s="2436"/>
      <c r="I808" s="2436"/>
      <c r="J808" s="2436"/>
      <c r="K808" s="2436"/>
      <c r="L808" s="2796"/>
      <c r="M808" s="626"/>
    </row>
    <row r="809" spans="1:18" s="5" customFormat="1" ht="13.5" customHeight="1">
      <c r="A809" s="2366" t="s">
        <v>637</v>
      </c>
      <c r="B809" s="2368" t="s">
        <v>822</v>
      </c>
      <c r="C809" s="2368"/>
      <c r="D809" s="716" t="s">
        <v>296</v>
      </c>
      <c r="E809" s="271">
        <f>E810+E814</f>
        <v>0</v>
      </c>
      <c r="F809" s="271">
        <f>F810+F814</f>
        <v>0</v>
      </c>
      <c r="G809" s="2411"/>
      <c r="H809" s="711"/>
      <c r="I809" s="711"/>
      <c r="J809" s="711"/>
      <c r="K809" s="711"/>
      <c r="L809" s="2802"/>
      <c r="M809" s="625"/>
    </row>
    <row r="810" spans="1:18" s="5" customFormat="1" ht="18" customHeight="1">
      <c r="A810" s="2590"/>
      <c r="B810" s="2387"/>
      <c r="C810" s="2604"/>
      <c r="D810" s="722" t="s">
        <v>301</v>
      </c>
      <c r="E810" s="271">
        <f>E811+E812+E813</f>
        <v>0</v>
      </c>
      <c r="F810" s="271">
        <f>F811+F812+F813</f>
        <v>0</v>
      </c>
      <c r="G810" s="2412"/>
      <c r="H810" s="712"/>
      <c r="I810" s="712"/>
      <c r="J810" s="712"/>
      <c r="K810" s="712"/>
      <c r="L810" s="2803"/>
      <c r="M810" s="625"/>
    </row>
    <row r="811" spans="1:18" s="5" customFormat="1" ht="11.25" customHeight="1">
      <c r="A811" s="2590"/>
      <c r="B811" s="2387"/>
      <c r="C811" s="2604"/>
      <c r="D811" s="722" t="s">
        <v>303</v>
      </c>
      <c r="E811" s="271">
        <f t="shared" ref="E811:F814" si="32">E817</f>
        <v>0</v>
      </c>
      <c r="F811" s="271">
        <f t="shared" si="32"/>
        <v>0</v>
      </c>
      <c r="G811" s="2412"/>
      <c r="H811" s="712"/>
      <c r="I811" s="712"/>
      <c r="J811" s="712"/>
      <c r="K811" s="712"/>
      <c r="L811" s="2803"/>
      <c r="M811" s="625"/>
    </row>
    <row r="812" spans="1:18" s="5" customFormat="1" ht="13.5" customHeight="1">
      <c r="A812" s="2590"/>
      <c r="B812" s="2387"/>
      <c r="C812" s="2604"/>
      <c r="D812" s="716" t="s">
        <v>304</v>
      </c>
      <c r="E812" s="271">
        <f t="shared" si="32"/>
        <v>0</v>
      </c>
      <c r="F812" s="271">
        <f t="shared" si="32"/>
        <v>0</v>
      </c>
      <c r="G812" s="2412"/>
      <c r="H812" s="712"/>
      <c r="I812" s="712"/>
      <c r="J812" s="712"/>
      <c r="K812" s="712"/>
      <c r="L812" s="2803"/>
      <c r="M812" s="625"/>
    </row>
    <row r="813" spans="1:18" s="5" customFormat="1" ht="22.5" customHeight="1">
      <c r="A813" s="2590"/>
      <c r="B813" s="2387"/>
      <c r="C813" s="2604"/>
      <c r="D813" s="722" t="s">
        <v>305</v>
      </c>
      <c r="E813" s="271">
        <f t="shared" si="32"/>
        <v>0</v>
      </c>
      <c r="F813" s="271">
        <f t="shared" si="32"/>
        <v>0</v>
      </c>
      <c r="G813" s="2412"/>
      <c r="H813" s="712"/>
      <c r="I813" s="712"/>
      <c r="J813" s="712"/>
      <c r="K813" s="712"/>
      <c r="L813" s="2803"/>
      <c r="M813" s="625"/>
    </row>
    <row r="814" spans="1:18" s="5" customFormat="1" ht="15" customHeight="1">
      <c r="A814" s="2590"/>
      <c r="B814" s="2387"/>
      <c r="C814" s="2604"/>
      <c r="D814" s="716" t="s">
        <v>302</v>
      </c>
      <c r="E814" s="271">
        <f t="shared" si="32"/>
        <v>0</v>
      </c>
      <c r="F814" s="271">
        <f t="shared" si="32"/>
        <v>0</v>
      </c>
      <c r="G814" s="2413"/>
      <c r="H814" s="723"/>
      <c r="I814" s="723"/>
      <c r="J814" s="723"/>
      <c r="K814" s="723"/>
      <c r="L814" s="2804"/>
      <c r="M814" s="625"/>
    </row>
    <row r="815" spans="1:18" s="253" customFormat="1" ht="17.25" customHeight="1">
      <c r="A815" s="2395" t="s">
        <v>638</v>
      </c>
      <c r="B815" s="2420" t="s">
        <v>2088</v>
      </c>
      <c r="C815" s="2384" t="s">
        <v>402</v>
      </c>
      <c r="D815" s="718" t="s">
        <v>1547</v>
      </c>
      <c r="E815" s="854">
        <f>E816+E820</f>
        <v>0</v>
      </c>
      <c r="F815" s="854">
        <f>F816+F820</f>
        <v>0</v>
      </c>
      <c r="G815" s="2384"/>
      <c r="H815" s="2384" t="s">
        <v>2087</v>
      </c>
      <c r="I815" s="2390" t="s">
        <v>1548</v>
      </c>
      <c r="J815" s="2390">
        <v>5.7</v>
      </c>
      <c r="K815" s="2390">
        <v>6.3</v>
      </c>
      <c r="L815" s="2525" t="s">
        <v>2784</v>
      </c>
      <c r="M815" s="1756"/>
    </row>
    <row r="816" spans="1:18" s="253" customFormat="1" ht="17.25" customHeight="1">
      <c r="A816" s="2396"/>
      <c r="B816" s="2582"/>
      <c r="C816" s="2385"/>
      <c r="D816" s="709" t="s">
        <v>1549</v>
      </c>
      <c r="E816" s="854">
        <f>E817+E818+E819</f>
        <v>0</v>
      </c>
      <c r="F816" s="854">
        <f>F817+F818+F819</f>
        <v>0</v>
      </c>
      <c r="G816" s="2385"/>
      <c r="H816" s="2541"/>
      <c r="I816" s="2542"/>
      <c r="J816" s="2542"/>
      <c r="K816" s="2542"/>
      <c r="L816" s="2526"/>
      <c r="M816" s="1756"/>
    </row>
    <row r="817" spans="1:13" s="253" customFormat="1" ht="11.25" customHeight="1">
      <c r="A817" s="2396"/>
      <c r="B817" s="2582"/>
      <c r="C817" s="2385"/>
      <c r="D817" s="707" t="s">
        <v>1550</v>
      </c>
      <c r="E817" s="803">
        <v>0</v>
      </c>
      <c r="F817" s="803">
        <v>0</v>
      </c>
      <c r="G817" s="2385"/>
      <c r="H817" s="2541"/>
      <c r="I817" s="2542"/>
      <c r="J817" s="2542"/>
      <c r="K817" s="2542"/>
      <c r="L817" s="2526"/>
      <c r="M817" s="1756"/>
    </row>
    <row r="818" spans="1:13" s="253" customFormat="1" ht="11.25" customHeight="1">
      <c r="A818" s="2396"/>
      <c r="B818" s="2582"/>
      <c r="C818" s="2385"/>
      <c r="D818" s="718" t="s">
        <v>1551</v>
      </c>
      <c r="E818" s="854">
        <v>0</v>
      </c>
      <c r="F818" s="854">
        <v>0</v>
      </c>
      <c r="G818" s="2385"/>
      <c r="H818" s="2541"/>
      <c r="I818" s="2542"/>
      <c r="J818" s="2542"/>
      <c r="K818" s="2542"/>
      <c r="L818" s="2526"/>
      <c r="M818" s="1756"/>
    </row>
    <row r="819" spans="1:13" s="253" customFormat="1" ht="19.5" customHeight="1">
      <c r="A819" s="2396"/>
      <c r="B819" s="2582"/>
      <c r="C819" s="2385"/>
      <c r="D819" s="709" t="s">
        <v>1552</v>
      </c>
      <c r="E819" s="808">
        <v>0</v>
      </c>
      <c r="F819" s="803">
        <v>0</v>
      </c>
      <c r="G819" s="2385"/>
      <c r="H819" s="2541"/>
      <c r="I819" s="2542"/>
      <c r="J819" s="2542"/>
      <c r="K819" s="2542"/>
      <c r="L819" s="2526"/>
      <c r="M819" s="1756"/>
    </row>
    <row r="820" spans="1:13" s="253" customFormat="1" ht="29.25" customHeight="1">
      <c r="A820" s="2397"/>
      <c r="B820" s="2582"/>
      <c r="C820" s="2385"/>
      <c r="D820" s="718" t="s">
        <v>302</v>
      </c>
      <c r="E820" s="803">
        <v>0</v>
      </c>
      <c r="F820" s="803">
        <v>0</v>
      </c>
      <c r="G820" s="2398"/>
      <c r="H820" s="2627"/>
      <c r="I820" s="2543"/>
      <c r="J820" s="2543"/>
      <c r="K820" s="2543"/>
      <c r="L820" s="2527"/>
      <c r="M820" s="1756"/>
    </row>
    <row r="821" spans="1:13" s="5" customFormat="1" ht="13.5" customHeight="1">
      <c r="A821" s="2366" t="s">
        <v>620</v>
      </c>
      <c r="B821" s="2368" t="s">
        <v>823</v>
      </c>
      <c r="C821" s="2368"/>
      <c r="D821" s="716" t="s">
        <v>296</v>
      </c>
      <c r="E821" s="271">
        <f>E822+E826</f>
        <v>150000</v>
      </c>
      <c r="F821" s="271">
        <f>F822+F826</f>
        <v>150000</v>
      </c>
      <c r="G821" s="925"/>
      <c r="H821" s="711"/>
      <c r="I821" s="711"/>
      <c r="J821" s="711"/>
      <c r="K821" s="711"/>
      <c r="L821" s="2802"/>
      <c r="M821" s="1755"/>
    </row>
    <row r="822" spans="1:13" s="5" customFormat="1" ht="18.75" customHeight="1">
      <c r="A822" s="2590"/>
      <c r="B822" s="2387"/>
      <c r="C822" s="2604"/>
      <c r="D822" s="722" t="s">
        <v>301</v>
      </c>
      <c r="E822" s="271">
        <f>E823+E824+E825</f>
        <v>150000</v>
      </c>
      <c r="F822" s="271">
        <f>F823+F824+F825</f>
        <v>150000</v>
      </c>
      <c r="G822" s="925"/>
      <c r="H822" s="712"/>
      <c r="I822" s="712"/>
      <c r="J822" s="712"/>
      <c r="K822" s="712"/>
      <c r="L822" s="2803"/>
      <c r="M822" s="1755"/>
    </row>
    <row r="823" spans="1:13" s="5" customFormat="1" ht="14.25" customHeight="1">
      <c r="A823" s="2590"/>
      <c r="B823" s="2387"/>
      <c r="C823" s="2604"/>
      <c r="D823" s="722" t="s">
        <v>303</v>
      </c>
      <c r="E823" s="271">
        <f>E829</f>
        <v>150000</v>
      </c>
      <c r="F823" s="271">
        <f>F829</f>
        <v>150000</v>
      </c>
      <c r="G823" s="925"/>
      <c r="H823" s="712"/>
      <c r="I823" s="712"/>
      <c r="J823" s="712"/>
      <c r="K823" s="712"/>
      <c r="L823" s="2803"/>
      <c r="M823" s="1755"/>
    </row>
    <row r="824" spans="1:13" s="5" customFormat="1" ht="18" customHeight="1">
      <c r="A824" s="2590"/>
      <c r="B824" s="2387"/>
      <c r="C824" s="2604"/>
      <c r="D824" s="716" t="s">
        <v>304</v>
      </c>
      <c r="E824" s="271">
        <f t="shared" ref="E824:F826" si="33">E830</f>
        <v>0</v>
      </c>
      <c r="F824" s="271">
        <f t="shared" si="33"/>
        <v>0</v>
      </c>
      <c r="G824" s="925"/>
      <c r="H824" s="712"/>
      <c r="I824" s="712"/>
      <c r="J824" s="712"/>
      <c r="K824" s="712"/>
      <c r="L824" s="2803"/>
      <c r="M824" s="1755"/>
    </row>
    <row r="825" spans="1:13" s="5" customFormat="1" ht="22.5" customHeight="1">
      <c r="A825" s="2590"/>
      <c r="B825" s="2387"/>
      <c r="C825" s="2604"/>
      <c r="D825" s="722" t="s">
        <v>305</v>
      </c>
      <c r="E825" s="271">
        <f>E831</f>
        <v>0</v>
      </c>
      <c r="F825" s="271">
        <f t="shared" si="33"/>
        <v>0</v>
      </c>
      <c r="G825" s="925"/>
      <c r="H825" s="712"/>
      <c r="I825" s="712"/>
      <c r="J825" s="712"/>
      <c r="K825" s="712"/>
      <c r="L825" s="2803"/>
      <c r="M825" s="1755"/>
    </row>
    <row r="826" spans="1:13" s="5" customFormat="1" ht="18.75" customHeight="1">
      <c r="A826" s="2590"/>
      <c r="B826" s="2387"/>
      <c r="C826" s="2604"/>
      <c r="D826" s="716" t="s">
        <v>302</v>
      </c>
      <c r="E826" s="271">
        <f>E832</f>
        <v>0</v>
      </c>
      <c r="F826" s="271">
        <f t="shared" si="33"/>
        <v>0</v>
      </c>
      <c r="G826" s="925"/>
      <c r="H826" s="723"/>
      <c r="I826" s="723"/>
      <c r="J826" s="723"/>
      <c r="K826" s="723"/>
      <c r="L826" s="2804"/>
      <c r="M826" s="1755"/>
    </row>
    <row r="827" spans="1:13" ht="16.5" customHeight="1">
      <c r="A827" s="2395" t="s">
        <v>622</v>
      </c>
      <c r="B827" s="2420" t="s">
        <v>989</v>
      </c>
      <c r="C827" s="2384" t="s">
        <v>402</v>
      </c>
      <c r="D827" s="718" t="s">
        <v>296</v>
      </c>
      <c r="E827" s="854">
        <f>E828+E832</f>
        <v>150000</v>
      </c>
      <c r="F827" s="854">
        <f>F828+F832</f>
        <v>150000</v>
      </c>
      <c r="G827" s="2384"/>
      <c r="H827" s="2384" t="s">
        <v>990</v>
      </c>
      <c r="I827" s="2390" t="s">
        <v>325</v>
      </c>
      <c r="J827" s="2390">
        <v>5</v>
      </c>
      <c r="K827" s="2390">
        <v>5</v>
      </c>
      <c r="L827" s="2536"/>
      <c r="M827" s="1755"/>
    </row>
    <row r="828" spans="1:13" ht="19.5" customHeight="1">
      <c r="A828" s="2477"/>
      <c r="B828" s="2539"/>
      <c r="C828" s="2385"/>
      <c r="D828" s="709" t="s">
        <v>301</v>
      </c>
      <c r="E828" s="854">
        <f>E829+E830+E831</f>
        <v>150000</v>
      </c>
      <c r="F828" s="854">
        <f>F829+F830+F831</f>
        <v>150000</v>
      </c>
      <c r="G828" s="2385"/>
      <c r="H828" s="2671"/>
      <c r="I828" s="2677"/>
      <c r="J828" s="2677"/>
      <c r="K828" s="2677"/>
      <c r="L828" s="2537"/>
      <c r="M828" s="1755"/>
    </row>
    <row r="829" spans="1:13" ht="14.25" customHeight="1">
      <c r="A829" s="2477"/>
      <c r="B829" s="2539"/>
      <c r="C829" s="2385"/>
      <c r="D829" s="707" t="s">
        <v>303</v>
      </c>
      <c r="E829" s="803">
        <v>150000</v>
      </c>
      <c r="F829" s="1752">
        <v>150000</v>
      </c>
      <c r="G829" s="2385"/>
      <c r="H829" s="2671"/>
      <c r="I829" s="2677"/>
      <c r="J829" s="2677"/>
      <c r="K829" s="2677"/>
      <c r="L829" s="2537"/>
      <c r="M829" s="1755"/>
    </row>
    <row r="830" spans="1:13" ht="13.5" customHeight="1">
      <c r="A830" s="2477"/>
      <c r="B830" s="2539"/>
      <c r="C830" s="2385"/>
      <c r="D830" s="718" t="s">
        <v>304</v>
      </c>
      <c r="E830" s="854">
        <v>0</v>
      </c>
      <c r="F830" s="854">
        <v>0</v>
      </c>
      <c r="G830" s="2385"/>
      <c r="H830" s="2671"/>
      <c r="I830" s="2677"/>
      <c r="J830" s="2677"/>
      <c r="K830" s="2677"/>
      <c r="L830" s="2537"/>
      <c r="M830" s="1755"/>
    </row>
    <row r="831" spans="1:13" ht="21.75" customHeight="1">
      <c r="A831" s="2477"/>
      <c r="B831" s="2539"/>
      <c r="C831" s="2385"/>
      <c r="D831" s="709" t="s">
        <v>305</v>
      </c>
      <c r="E831" s="808">
        <v>0</v>
      </c>
      <c r="F831" s="808">
        <v>0</v>
      </c>
      <c r="G831" s="2385"/>
      <c r="H831" s="2671"/>
      <c r="I831" s="2677"/>
      <c r="J831" s="2677"/>
      <c r="K831" s="2677"/>
      <c r="L831" s="2537"/>
      <c r="M831" s="1755"/>
    </row>
    <row r="832" spans="1:13" ht="20.25" customHeight="1">
      <c r="A832" s="2544"/>
      <c r="B832" s="2539"/>
      <c r="C832" s="2385"/>
      <c r="D832" s="718" t="s">
        <v>302</v>
      </c>
      <c r="E832" s="803">
        <v>0</v>
      </c>
      <c r="F832" s="803">
        <v>0</v>
      </c>
      <c r="G832" s="2398"/>
      <c r="H832" s="2680"/>
      <c r="I832" s="2596"/>
      <c r="J832" s="2596"/>
      <c r="K832" s="2596"/>
      <c r="L832" s="2538"/>
      <c r="M832" s="1755"/>
    </row>
    <row r="833" spans="1:13">
      <c r="A833" s="2370" t="s">
        <v>1717</v>
      </c>
      <c r="B833" s="2466" t="s">
        <v>1902</v>
      </c>
      <c r="C833" s="2411"/>
      <c r="D833" s="716" t="s">
        <v>296</v>
      </c>
      <c r="E833" s="879">
        <f>E834+E838</f>
        <v>11048500</v>
      </c>
      <c r="F833" s="879">
        <f>F834+F838</f>
        <v>11048500</v>
      </c>
      <c r="G833" s="2411"/>
      <c r="H833" s="2411"/>
      <c r="I833" s="2414"/>
      <c r="J833" s="2414"/>
      <c r="K833" s="2414"/>
      <c r="L833" s="2528"/>
      <c r="M833" s="1755"/>
    </row>
    <row r="834" spans="1:13" ht="19.5">
      <c r="A834" s="2389"/>
      <c r="B834" s="2587"/>
      <c r="C834" s="2412"/>
      <c r="D834" s="722" t="s">
        <v>301</v>
      </c>
      <c r="E834" s="879">
        <f>E835+E836+E837</f>
        <v>11048500</v>
      </c>
      <c r="F834" s="879">
        <f>F835+F836+F837</f>
        <v>11048500</v>
      </c>
      <c r="G834" s="2412"/>
      <c r="H834" s="2605"/>
      <c r="I834" s="2590"/>
      <c r="J834" s="2590"/>
      <c r="K834" s="2590"/>
      <c r="L834" s="2529"/>
      <c r="M834" s="1755"/>
    </row>
    <row r="835" spans="1:13">
      <c r="A835" s="2389"/>
      <c r="B835" s="2587"/>
      <c r="C835" s="2412"/>
      <c r="D835" s="703" t="s">
        <v>303</v>
      </c>
      <c r="E835" s="1091">
        <f>E841+E853+E847</f>
        <v>1194000</v>
      </c>
      <c r="F835" s="1220">
        <f>F841+F853+F847</f>
        <v>1194000</v>
      </c>
      <c r="G835" s="2412"/>
      <c r="H835" s="2605"/>
      <c r="I835" s="2590"/>
      <c r="J835" s="2590"/>
      <c r="K835" s="2590"/>
      <c r="L835" s="2529"/>
      <c r="M835" s="1755"/>
    </row>
    <row r="836" spans="1:13">
      <c r="A836" s="2389"/>
      <c r="B836" s="2587"/>
      <c r="C836" s="2412"/>
      <c r="D836" s="716" t="s">
        <v>304</v>
      </c>
      <c r="E836" s="1220">
        <f>E842+E854+E848</f>
        <v>9854500</v>
      </c>
      <c r="F836" s="1220">
        <f>F842+F854+F848</f>
        <v>9854500</v>
      </c>
      <c r="G836" s="2412"/>
      <c r="H836" s="2605"/>
      <c r="I836" s="2590"/>
      <c r="J836" s="2590"/>
      <c r="K836" s="2590"/>
      <c r="L836" s="2529"/>
      <c r="M836" s="1755"/>
    </row>
    <row r="837" spans="1:13" ht="19.5">
      <c r="A837" s="2389"/>
      <c r="B837" s="2587"/>
      <c r="C837" s="2412"/>
      <c r="D837" s="722" t="s">
        <v>305</v>
      </c>
      <c r="E837" s="816">
        <f t="shared" ref="E837:F838" si="34">E843</f>
        <v>0</v>
      </c>
      <c r="F837" s="816">
        <f t="shared" si="34"/>
        <v>0</v>
      </c>
      <c r="G837" s="2412"/>
      <c r="H837" s="2605"/>
      <c r="I837" s="2590"/>
      <c r="J837" s="2590"/>
      <c r="K837" s="2590"/>
      <c r="L837" s="2529"/>
      <c r="M837" s="1755"/>
    </row>
    <row r="838" spans="1:13">
      <c r="A838" s="2401"/>
      <c r="B838" s="2587"/>
      <c r="C838" s="2412"/>
      <c r="D838" s="716" t="s">
        <v>302</v>
      </c>
      <c r="E838" s="815">
        <f t="shared" si="34"/>
        <v>0</v>
      </c>
      <c r="F838" s="815">
        <f t="shared" si="34"/>
        <v>0</v>
      </c>
      <c r="G838" s="2413"/>
      <c r="H838" s="2634"/>
      <c r="I838" s="2591"/>
      <c r="J838" s="2591"/>
      <c r="K838" s="2591"/>
      <c r="L838" s="2530"/>
      <c r="M838" s="1755"/>
    </row>
    <row r="839" spans="1:13" ht="40.5" customHeight="1">
      <c r="A839" s="2395" t="s">
        <v>1718</v>
      </c>
      <c r="B839" s="2420" t="s">
        <v>3272</v>
      </c>
      <c r="C839" s="2384" t="s">
        <v>2331</v>
      </c>
      <c r="D839" s="718" t="s">
        <v>296</v>
      </c>
      <c r="E839" s="2309">
        <f>E840+E844</f>
        <v>6802762.5</v>
      </c>
      <c r="F839" s="2309">
        <f>F840+F844</f>
        <v>6802762.5</v>
      </c>
      <c r="G839" s="2384"/>
      <c r="H839" s="2384" t="s">
        <v>1848</v>
      </c>
      <c r="I839" s="2390"/>
      <c r="J839" s="2390"/>
      <c r="K839" s="2390"/>
      <c r="L839" s="2536"/>
      <c r="M839" s="1755"/>
    </row>
    <row r="840" spans="1:13" ht="52.5" customHeight="1">
      <c r="A840" s="2477"/>
      <c r="B840" s="2539"/>
      <c r="C840" s="2385"/>
      <c r="D840" s="709" t="s">
        <v>301</v>
      </c>
      <c r="E840" s="2309">
        <f>E841+E842+E843</f>
        <v>6802762.5</v>
      </c>
      <c r="F840" s="2309">
        <f>F841+F842+F843</f>
        <v>6802762.5</v>
      </c>
      <c r="G840" s="2385"/>
      <c r="H840" s="2671"/>
      <c r="I840" s="2677"/>
      <c r="J840" s="2677"/>
      <c r="K840" s="2677"/>
      <c r="L840" s="2537"/>
      <c r="M840" s="1755"/>
    </row>
    <row r="841" spans="1:13" ht="36" customHeight="1">
      <c r="A841" s="2477"/>
      <c r="B841" s="2539"/>
      <c r="C841" s="2385"/>
      <c r="D841" s="707" t="s">
        <v>303</v>
      </c>
      <c r="E841" s="2302">
        <v>476169.5</v>
      </c>
      <c r="F841" s="2302">
        <v>476169.5</v>
      </c>
      <c r="G841" s="2385"/>
      <c r="H841" s="2671"/>
      <c r="I841" s="2677"/>
      <c r="J841" s="2677"/>
      <c r="K841" s="2677"/>
      <c r="L841" s="2537"/>
      <c r="M841" s="1755"/>
    </row>
    <row r="842" spans="1:13" ht="21.75" customHeight="1">
      <c r="A842" s="2477"/>
      <c r="B842" s="2539"/>
      <c r="C842" s="2385"/>
      <c r="D842" s="718" t="s">
        <v>304</v>
      </c>
      <c r="E842" s="2309">
        <v>6326593</v>
      </c>
      <c r="F842" s="2309">
        <v>6326593</v>
      </c>
      <c r="G842" s="2385"/>
      <c r="H842" s="2671"/>
      <c r="I842" s="2677"/>
      <c r="J842" s="2677"/>
      <c r="K842" s="2677"/>
      <c r="L842" s="2537"/>
      <c r="M842" s="1755"/>
    </row>
    <row r="843" spans="1:13" ht="27.75" customHeight="1">
      <c r="A843" s="2477"/>
      <c r="B843" s="2539"/>
      <c r="C843" s="2385"/>
      <c r="D843" s="718" t="s">
        <v>305</v>
      </c>
      <c r="E843" s="2309">
        <v>0</v>
      </c>
      <c r="F843" s="2309">
        <v>0</v>
      </c>
      <c r="G843" s="2385"/>
      <c r="H843" s="2671"/>
      <c r="I843" s="2677"/>
      <c r="J843" s="2677"/>
      <c r="K843" s="2677"/>
      <c r="L843" s="2537"/>
      <c r="M843" s="1755"/>
    </row>
    <row r="844" spans="1:13" ht="178.5" customHeight="1">
      <c r="A844" s="2544"/>
      <c r="B844" s="2539"/>
      <c r="C844" s="2385"/>
      <c r="D844" s="718" t="s">
        <v>302</v>
      </c>
      <c r="E844" s="2302">
        <v>0</v>
      </c>
      <c r="F844" s="2302">
        <v>0</v>
      </c>
      <c r="G844" s="2398"/>
      <c r="H844" s="2680"/>
      <c r="I844" s="2596"/>
      <c r="J844" s="2596"/>
      <c r="K844" s="2596"/>
      <c r="L844" s="2538"/>
      <c r="M844" s="1755"/>
    </row>
    <row r="845" spans="1:13" s="1687" customFormat="1" ht="18.75" customHeight="1">
      <c r="A845" s="2395" t="s">
        <v>2439</v>
      </c>
      <c r="B845" s="2420" t="s">
        <v>2785</v>
      </c>
      <c r="C845" s="2384" t="s">
        <v>2331</v>
      </c>
      <c r="D845" s="1746" t="s">
        <v>296</v>
      </c>
      <c r="E845" s="2309">
        <f>E846+E850</f>
        <v>3793437.5</v>
      </c>
      <c r="F845" s="2309">
        <f>F846+F850</f>
        <v>3793437.5</v>
      </c>
      <c r="G845" s="1742"/>
      <c r="H845" s="1748"/>
      <c r="I845" s="1749"/>
      <c r="J845" s="1749"/>
      <c r="K845" s="1749"/>
      <c r="L845" s="2536"/>
      <c r="M845" s="1755"/>
    </row>
    <row r="846" spans="1:13" s="1687" customFormat="1" ht="25.5" customHeight="1">
      <c r="A846" s="2477"/>
      <c r="B846" s="2539"/>
      <c r="C846" s="2385"/>
      <c r="D846" s="1745" t="s">
        <v>301</v>
      </c>
      <c r="E846" s="2309">
        <f>E847+E848+E849</f>
        <v>3793437.5</v>
      </c>
      <c r="F846" s="2309">
        <f>F847+F848+F849</f>
        <v>3793437.5</v>
      </c>
      <c r="G846" s="1742"/>
      <c r="H846" s="1748"/>
      <c r="I846" s="1749"/>
      <c r="J846" s="1749"/>
      <c r="K846" s="1749"/>
      <c r="L846" s="2537"/>
      <c r="M846" s="1755"/>
    </row>
    <row r="847" spans="1:13" s="1687" customFormat="1" ht="20.25" customHeight="1">
      <c r="A847" s="2477"/>
      <c r="B847" s="2539"/>
      <c r="C847" s="2385"/>
      <c r="D847" s="1744" t="s">
        <v>303</v>
      </c>
      <c r="E847" s="2302">
        <v>265530.5</v>
      </c>
      <c r="F847" s="2302">
        <v>265530.5</v>
      </c>
      <c r="G847" s="1742"/>
      <c r="H847" s="1748"/>
      <c r="I847" s="1749"/>
      <c r="J847" s="1749"/>
      <c r="K847" s="1749"/>
      <c r="L847" s="2537"/>
      <c r="M847" s="1755"/>
    </row>
    <row r="848" spans="1:13" s="1687" customFormat="1" ht="21.75" customHeight="1">
      <c r="A848" s="2477"/>
      <c r="B848" s="2539"/>
      <c r="C848" s="2385"/>
      <c r="D848" s="1746" t="s">
        <v>304</v>
      </c>
      <c r="E848" s="2309">
        <v>3527907</v>
      </c>
      <c r="F848" s="2309">
        <v>3527907</v>
      </c>
      <c r="G848" s="1742"/>
      <c r="H848" s="1748"/>
      <c r="I848" s="1749"/>
      <c r="J848" s="1749"/>
      <c r="K848" s="1749"/>
      <c r="L848" s="2537"/>
      <c r="M848" s="1755"/>
    </row>
    <row r="849" spans="1:13" s="1687" customFormat="1" ht="29.25" customHeight="1">
      <c r="A849" s="2477"/>
      <c r="B849" s="2539"/>
      <c r="C849" s="2385"/>
      <c r="D849" s="1746" t="s">
        <v>305</v>
      </c>
      <c r="E849" s="2309">
        <v>0</v>
      </c>
      <c r="F849" s="2309">
        <v>0</v>
      </c>
      <c r="G849" s="1742"/>
      <c r="H849" s="1748"/>
      <c r="I849" s="1749"/>
      <c r="J849" s="1749"/>
      <c r="K849" s="1749"/>
      <c r="L849" s="2537"/>
      <c r="M849" s="1755"/>
    </row>
    <row r="850" spans="1:13" s="1687" customFormat="1" ht="243" customHeight="1" thickBot="1">
      <c r="A850" s="2704"/>
      <c r="B850" s="2539"/>
      <c r="C850" s="2385"/>
      <c r="D850" s="1746" t="s">
        <v>302</v>
      </c>
      <c r="E850" s="2302">
        <v>0</v>
      </c>
      <c r="F850" s="2302">
        <v>0</v>
      </c>
      <c r="G850" s="1742"/>
      <c r="H850" s="1748"/>
      <c r="I850" s="1749"/>
      <c r="J850" s="1749"/>
      <c r="K850" s="1749"/>
      <c r="L850" s="2538"/>
      <c r="M850" s="1755"/>
    </row>
    <row r="851" spans="1:13" s="233" customFormat="1" ht="14.25" customHeight="1" thickTop="1">
      <c r="A851" s="2395" t="s">
        <v>2439</v>
      </c>
      <c r="B851" s="2420" t="s">
        <v>2256</v>
      </c>
      <c r="C851" s="2384" t="s">
        <v>740</v>
      </c>
      <c r="D851" s="718" t="s">
        <v>296</v>
      </c>
      <c r="E851" s="854">
        <f>E852+E856</f>
        <v>452300</v>
      </c>
      <c r="F851" s="854">
        <f>F852+F856</f>
        <v>452300</v>
      </c>
      <c r="G851" s="2384"/>
      <c r="H851" s="2384" t="s">
        <v>2440</v>
      </c>
      <c r="I851" s="1461" t="s">
        <v>409</v>
      </c>
      <c r="J851" s="1461">
        <v>23</v>
      </c>
      <c r="K851" s="1461">
        <v>23</v>
      </c>
      <c r="L851" s="2536"/>
      <c r="M851" s="1755"/>
    </row>
    <row r="852" spans="1:13" s="233" customFormat="1" ht="21.75" customHeight="1">
      <c r="A852" s="2477"/>
      <c r="B852" s="2539"/>
      <c r="C852" s="2385"/>
      <c r="D852" s="709" t="s">
        <v>301</v>
      </c>
      <c r="E852" s="854">
        <f>E853+E854+E855</f>
        <v>452300</v>
      </c>
      <c r="F852" s="854">
        <f>F853+F854+F855</f>
        <v>452300</v>
      </c>
      <c r="G852" s="2671"/>
      <c r="H852" s="2385"/>
      <c r="I852" s="1479"/>
      <c r="J852" s="1479"/>
      <c r="K852" s="1479"/>
      <c r="L852" s="2537"/>
      <c r="M852" s="1755"/>
    </row>
    <row r="853" spans="1:13" s="233" customFormat="1" ht="15.75" customHeight="1">
      <c r="A853" s="2477"/>
      <c r="B853" s="2539"/>
      <c r="C853" s="2385"/>
      <c r="D853" s="707" t="s">
        <v>303</v>
      </c>
      <c r="E853" s="803">
        <v>452300</v>
      </c>
      <c r="F853" s="1752">
        <v>452300</v>
      </c>
      <c r="G853" s="2671"/>
      <c r="H853" s="2398"/>
      <c r="I853" s="1485"/>
      <c r="J853" s="1485"/>
      <c r="K853" s="1485"/>
      <c r="L853" s="2538"/>
      <c r="M853" s="1755"/>
    </row>
    <row r="854" spans="1:13" s="233" customFormat="1" ht="15.75" customHeight="1">
      <c r="A854" s="2477"/>
      <c r="B854" s="2539"/>
      <c r="C854" s="2385"/>
      <c r="D854" s="718" t="s">
        <v>304</v>
      </c>
      <c r="E854" s="854">
        <v>0</v>
      </c>
      <c r="F854" s="854">
        <v>0</v>
      </c>
      <c r="G854" s="2671"/>
      <c r="H854" s="1465" t="s">
        <v>2641</v>
      </c>
      <c r="I854" s="1461" t="s">
        <v>409</v>
      </c>
      <c r="J854" s="1461">
        <v>7</v>
      </c>
      <c r="K854" s="1461">
        <v>7</v>
      </c>
      <c r="L854" s="2536"/>
      <c r="M854" s="1755"/>
    </row>
    <row r="855" spans="1:13" s="233" customFormat="1" ht="20.25" customHeight="1">
      <c r="A855" s="2477"/>
      <c r="B855" s="2539"/>
      <c r="C855" s="2385"/>
      <c r="D855" s="718" t="s">
        <v>305</v>
      </c>
      <c r="E855" s="854">
        <v>0</v>
      </c>
      <c r="F855" s="854">
        <v>0</v>
      </c>
      <c r="G855" s="2671"/>
      <c r="H855" s="1482"/>
      <c r="I855" s="1479"/>
      <c r="J855" s="1479"/>
      <c r="K855" s="1479"/>
      <c r="L855" s="2537"/>
      <c r="M855" s="1755"/>
    </row>
    <row r="856" spans="1:13" s="233" customFormat="1" ht="15" customHeight="1" thickBot="1">
      <c r="A856" s="2704"/>
      <c r="B856" s="2670"/>
      <c r="C856" s="2585"/>
      <c r="D856" s="719" t="s">
        <v>302</v>
      </c>
      <c r="E856" s="576">
        <v>0</v>
      </c>
      <c r="F856" s="576">
        <v>0</v>
      </c>
      <c r="G856" s="2935"/>
      <c r="H856" s="1486"/>
      <c r="I856" s="1487"/>
      <c r="J856" s="1487"/>
      <c r="K856" s="1487"/>
      <c r="L856" s="2952"/>
      <c r="M856" s="1755"/>
    </row>
    <row r="857" spans="1:13" ht="13.5" thickTop="1">
      <c r="M857" s="600"/>
    </row>
    <row r="858" spans="1:13">
      <c r="M858" s="600"/>
    </row>
    <row r="859" spans="1:13">
      <c r="M859" s="600"/>
    </row>
  </sheetData>
  <protectedRanges>
    <protectedRange sqref="G815:G820" name="Диапазон1"/>
    <protectedRange sqref="G149:G160" name="Диапазон1_1"/>
    <protectedRange sqref="G311:G322" name="Диапазон1_3"/>
    <protectedRange sqref="G347:G358" name="Диапазон1_4"/>
    <protectedRange sqref="G500:G511 G488:G493" name="Диапазон1_5"/>
    <protectedRange sqref="G737:G748" name="Диапазон1_6"/>
    <protectedRange sqref="G785:G790" name="Диапазон1_8"/>
    <protectedRange sqref="N371:N372" name="Диапазон1_9"/>
    <protectedRange sqref="N375 N373" name="Диапазон1_29"/>
    <protectedRange sqref="N516:N517" name="Диапазон1_11"/>
    <protectedRange sqref="N518:N519" name="Диапазон1_40"/>
    <protectedRange sqref="O535:O539 O541:O542 O533" name="Диапазон1_43"/>
    <protectedRange sqref="O642" name="Диапазон1_12"/>
    <protectedRange sqref="O639 O641" name="Диапазон1_49"/>
    <protectedRange sqref="O643 O645:O648" name="Диапазон1_50"/>
    <protectedRange sqref="P709:P713" name="Диапазон1_53"/>
    <protectedRange sqref="G851:G856" name="Диапазон1_13"/>
  </protectedRanges>
  <mergeCells count="1268">
    <mergeCell ref="G827:G832"/>
    <mergeCell ref="G815:G820"/>
    <mergeCell ref="A785:A790"/>
    <mergeCell ref="B785:B790"/>
    <mergeCell ref="L701:L706"/>
    <mergeCell ref="L707:L708"/>
    <mergeCell ref="I695:I700"/>
    <mergeCell ref="I671:I676"/>
    <mergeCell ref="L839:L844"/>
    <mergeCell ref="B845:B850"/>
    <mergeCell ref="C845:C850"/>
    <mergeCell ref="A845:A850"/>
    <mergeCell ref="L845:L850"/>
    <mergeCell ref="L851:L853"/>
    <mergeCell ref="L854:L856"/>
    <mergeCell ref="L737:L742"/>
    <mergeCell ref="L743:L748"/>
    <mergeCell ref="L749:L754"/>
    <mergeCell ref="L755:L760"/>
    <mergeCell ref="L761:L766"/>
    <mergeCell ref="L767:L772"/>
    <mergeCell ref="L773:L778"/>
    <mergeCell ref="L779:L784"/>
    <mergeCell ref="L785:L790"/>
    <mergeCell ref="L791:L796"/>
    <mergeCell ref="L797:L802"/>
    <mergeCell ref="L803:L808"/>
    <mergeCell ref="L809:L814"/>
    <mergeCell ref="L815:L820"/>
    <mergeCell ref="L821:L826"/>
    <mergeCell ref="L827:L832"/>
    <mergeCell ref="L833:L838"/>
    <mergeCell ref="H851:H853"/>
    <mergeCell ref="A833:A838"/>
    <mergeCell ref="B833:B838"/>
    <mergeCell ref="C833:C838"/>
    <mergeCell ref="L599:L604"/>
    <mergeCell ref="L605:L610"/>
    <mergeCell ref="L611:L616"/>
    <mergeCell ref="L617:L622"/>
    <mergeCell ref="L623:L628"/>
    <mergeCell ref="L629:L634"/>
    <mergeCell ref="L635:L637"/>
    <mergeCell ref="I683:I685"/>
    <mergeCell ref="I647:I652"/>
    <mergeCell ref="I569:I574"/>
    <mergeCell ref="L709:L710"/>
    <mergeCell ref="L711:L712"/>
    <mergeCell ref="L713:L715"/>
    <mergeCell ref="L716:L718"/>
    <mergeCell ref="L719:L724"/>
    <mergeCell ref="L725:L730"/>
    <mergeCell ref="L731:L736"/>
    <mergeCell ref="L581:L586"/>
    <mergeCell ref="L638:L640"/>
    <mergeCell ref="L641:L642"/>
    <mergeCell ref="L644:L646"/>
    <mergeCell ref="L647:L652"/>
    <mergeCell ref="L653:L658"/>
    <mergeCell ref="L659:L662"/>
    <mergeCell ref="L663:L664"/>
    <mergeCell ref="L665:L667"/>
    <mergeCell ref="L668:L670"/>
    <mergeCell ref="L677:L682"/>
    <mergeCell ref="L683:L685"/>
    <mergeCell ref="L686:L688"/>
    <mergeCell ref="L689:L694"/>
    <mergeCell ref="L695:L700"/>
    <mergeCell ref="J689:J694"/>
    <mergeCell ref="L440:L445"/>
    <mergeCell ref="L446:L451"/>
    <mergeCell ref="L452:L457"/>
    <mergeCell ref="L458:L463"/>
    <mergeCell ref="L464:L469"/>
    <mergeCell ref="L470:L475"/>
    <mergeCell ref="L476:L481"/>
    <mergeCell ref="L482:L487"/>
    <mergeCell ref="L488:L493"/>
    <mergeCell ref="L494:L499"/>
    <mergeCell ref="L500:L505"/>
    <mergeCell ref="L506:L511"/>
    <mergeCell ref="L512:L514"/>
    <mergeCell ref="L515:L516"/>
    <mergeCell ref="L533:L535"/>
    <mergeCell ref="L536:L538"/>
    <mergeCell ref="L539:L544"/>
    <mergeCell ref="J497:J498"/>
    <mergeCell ref="K497:K498"/>
    <mergeCell ref="J500:J505"/>
    <mergeCell ref="J512:J514"/>
    <mergeCell ref="J635:J637"/>
    <mergeCell ref="L545:L550"/>
    <mergeCell ref="L551:L556"/>
    <mergeCell ref="L557:L562"/>
    <mergeCell ref="L563:L568"/>
    <mergeCell ref="L569:L574"/>
    <mergeCell ref="L575:L577"/>
    <mergeCell ref="L578:L579"/>
    <mergeCell ref="L587:L592"/>
    <mergeCell ref="L593:L598"/>
    <mergeCell ref="L365:L366"/>
    <mergeCell ref="L367:L368"/>
    <mergeCell ref="L369:L370"/>
    <mergeCell ref="L371:L373"/>
    <mergeCell ref="L374:L376"/>
    <mergeCell ref="L379:L380"/>
    <mergeCell ref="L381:L382"/>
    <mergeCell ref="L386:L391"/>
    <mergeCell ref="L392:L397"/>
    <mergeCell ref="L398:L400"/>
    <mergeCell ref="L401:L403"/>
    <mergeCell ref="L404:L409"/>
    <mergeCell ref="L410:L415"/>
    <mergeCell ref="L416:L421"/>
    <mergeCell ref="L422:L427"/>
    <mergeCell ref="L428:L433"/>
    <mergeCell ref="L434:L439"/>
    <mergeCell ref="L275:L280"/>
    <mergeCell ref="L281:L286"/>
    <mergeCell ref="L287:L292"/>
    <mergeCell ref="L293:L298"/>
    <mergeCell ref="L299:L304"/>
    <mergeCell ref="L305:L306"/>
    <mergeCell ref="L308:L309"/>
    <mergeCell ref="L311:L316"/>
    <mergeCell ref="L317:L322"/>
    <mergeCell ref="L323:L328"/>
    <mergeCell ref="L329:L331"/>
    <mergeCell ref="L332:L334"/>
    <mergeCell ref="L335:L340"/>
    <mergeCell ref="L341:L346"/>
    <mergeCell ref="L347:L352"/>
    <mergeCell ref="L353:L358"/>
    <mergeCell ref="L359:L364"/>
    <mergeCell ref="L179:L184"/>
    <mergeCell ref="L185:L190"/>
    <mergeCell ref="L191:L196"/>
    <mergeCell ref="L197:L202"/>
    <mergeCell ref="L203:L208"/>
    <mergeCell ref="L209:L214"/>
    <mergeCell ref="L215:L220"/>
    <mergeCell ref="L221:L226"/>
    <mergeCell ref="L233:L238"/>
    <mergeCell ref="L227:L232"/>
    <mergeCell ref="L239:L241"/>
    <mergeCell ref="L242:L244"/>
    <mergeCell ref="L245:L250"/>
    <mergeCell ref="L251:L256"/>
    <mergeCell ref="L257:L262"/>
    <mergeCell ref="L263:L268"/>
    <mergeCell ref="L269:L274"/>
    <mergeCell ref="L89:L94"/>
    <mergeCell ref="L95:L100"/>
    <mergeCell ref="L101:L103"/>
    <mergeCell ref="L104:L106"/>
    <mergeCell ref="L107:L109"/>
    <mergeCell ref="L110:L112"/>
    <mergeCell ref="L113:L118"/>
    <mergeCell ref="L119:L124"/>
    <mergeCell ref="L125:L130"/>
    <mergeCell ref="L131:L136"/>
    <mergeCell ref="L137:L142"/>
    <mergeCell ref="L143:L148"/>
    <mergeCell ref="L149:L154"/>
    <mergeCell ref="L155:L160"/>
    <mergeCell ref="L161:L166"/>
    <mergeCell ref="L167:L172"/>
    <mergeCell ref="L173:L178"/>
    <mergeCell ref="H494:H496"/>
    <mergeCell ref="C677:C682"/>
    <mergeCell ref="G761:G766"/>
    <mergeCell ref="H761:H766"/>
    <mergeCell ref="A773:A778"/>
    <mergeCell ref="A767:A772"/>
    <mergeCell ref="G755:G759"/>
    <mergeCell ref="C755:C760"/>
    <mergeCell ref="C749:C754"/>
    <mergeCell ref="B773:B778"/>
    <mergeCell ref="H644:H646"/>
    <mergeCell ref="B647:B652"/>
    <mergeCell ref="B653:B658"/>
    <mergeCell ref="C641:C646"/>
    <mergeCell ref="A683:A688"/>
    <mergeCell ref="A713:A718"/>
    <mergeCell ref="C707:C712"/>
    <mergeCell ref="B671:B676"/>
    <mergeCell ref="B707:B712"/>
    <mergeCell ref="C719:C724"/>
    <mergeCell ref="C671:C676"/>
    <mergeCell ref="B719:B724"/>
    <mergeCell ref="C665:C670"/>
    <mergeCell ref="H695:H700"/>
    <mergeCell ref="A581:A586"/>
    <mergeCell ref="B581:B586"/>
    <mergeCell ref="C581:C586"/>
    <mergeCell ref="G581:G586"/>
    <mergeCell ref="H581:H585"/>
    <mergeCell ref="G671:G676"/>
    <mergeCell ref="A743:A748"/>
    <mergeCell ref="C629:C634"/>
    <mergeCell ref="J410:J415"/>
    <mergeCell ref="K381:K382"/>
    <mergeCell ref="H422:H427"/>
    <mergeCell ref="G398:G403"/>
    <mergeCell ref="K470:K475"/>
    <mergeCell ref="H410:H415"/>
    <mergeCell ref="K404:K409"/>
    <mergeCell ref="K398:K400"/>
    <mergeCell ref="H404:H409"/>
    <mergeCell ref="I404:I409"/>
    <mergeCell ref="J404:J409"/>
    <mergeCell ref="K410:K415"/>
    <mergeCell ref="I482:I487"/>
    <mergeCell ref="H458:H463"/>
    <mergeCell ref="G452:G457"/>
    <mergeCell ref="I410:I415"/>
    <mergeCell ref="J464:J469"/>
    <mergeCell ref="H416:H421"/>
    <mergeCell ref="I470:I475"/>
    <mergeCell ref="J416:J421"/>
    <mergeCell ref="G470:G475"/>
    <mergeCell ref="H470:H475"/>
    <mergeCell ref="J392:J397"/>
    <mergeCell ref="J381:J382"/>
    <mergeCell ref="H428:H433"/>
    <mergeCell ref="J482:J487"/>
    <mergeCell ref="K482:K487"/>
    <mergeCell ref="G404:G409"/>
    <mergeCell ref="H434:H439"/>
    <mergeCell ref="H440:H445"/>
    <mergeCell ref="H464:H469"/>
    <mergeCell ref="K416:K421"/>
    <mergeCell ref="P710:P713"/>
    <mergeCell ref="A221:A226"/>
    <mergeCell ref="B221:B226"/>
    <mergeCell ref="C221:C226"/>
    <mergeCell ref="G221:G226"/>
    <mergeCell ref="H221:H226"/>
    <mergeCell ref="I221:I226"/>
    <mergeCell ref="J221:J226"/>
    <mergeCell ref="H575:H577"/>
    <mergeCell ref="H578:H579"/>
    <mergeCell ref="H659:H662"/>
    <mergeCell ref="N516:N517"/>
    <mergeCell ref="N518:N519"/>
    <mergeCell ref="O533:O536"/>
    <mergeCell ref="O537:O538"/>
    <mergeCell ref="O539:O542"/>
    <mergeCell ref="O640:O642"/>
    <mergeCell ref="O643:O648"/>
    <mergeCell ref="G410:G415"/>
    <mergeCell ref="A464:A469"/>
    <mergeCell ref="K374:K376"/>
    <mergeCell ref="I371:I373"/>
    <mergeCell ref="J686:J688"/>
    <mergeCell ref="K287:K292"/>
    <mergeCell ref="K251:K256"/>
    <mergeCell ref="K275:K280"/>
    <mergeCell ref="K239:K241"/>
    <mergeCell ref="B476:B481"/>
    <mergeCell ref="K379:K380"/>
    <mergeCell ref="I494:I496"/>
    <mergeCell ref="J494:J496"/>
    <mergeCell ref="K494:K496"/>
    <mergeCell ref="A1:L1"/>
    <mergeCell ref="K683:K685"/>
    <mergeCell ref="K833:K838"/>
    <mergeCell ref="I563:I568"/>
    <mergeCell ref="K701:K706"/>
    <mergeCell ref="K689:K694"/>
    <mergeCell ref="K695:K700"/>
    <mergeCell ref="J701:J706"/>
    <mergeCell ref="G707:G712"/>
    <mergeCell ref="G725:G730"/>
    <mergeCell ref="H563:H568"/>
    <mergeCell ref="K671:K676"/>
    <mergeCell ref="I719:I724"/>
    <mergeCell ref="H719:H724"/>
    <mergeCell ref="K536:K538"/>
    <mergeCell ref="K617:K622"/>
    <mergeCell ref="H557:H562"/>
    <mergeCell ref="A827:A832"/>
    <mergeCell ref="G809:G814"/>
    <mergeCell ref="C809:C814"/>
    <mergeCell ref="H635:H637"/>
    <mergeCell ref="H641:H642"/>
    <mergeCell ref="C635:C640"/>
    <mergeCell ref="J638:J640"/>
    <mergeCell ref="G719:G724"/>
    <mergeCell ref="K452:K457"/>
    <mergeCell ref="I464:I469"/>
    <mergeCell ref="I401:I403"/>
    <mergeCell ref="I755:I760"/>
    <mergeCell ref="J779:J784"/>
    <mergeCell ref="H497:H498"/>
    <mergeCell ref="I497:I498"/>
    <mergeCell ref="A671:A676"/>
    <mergeCell ref="A701:A706"/>
    <mergeCell ref="G749:G754"/>
    <mergeCell ref="H701:H706"/>
    <mergeCell ref="G743:G748"/>
    <mergeCell ref="H731:H736"/>
    <mergeCell ref="A761:A766"/>
    <mergeCell ref="A677:A682"/>
    <mergeCell ref="A719:A724"/>
    <mergeCell ref="A707:A712"/>
    <mergeCell ref="H767:H772"/>
    <mergeCell ref="A803:A808"/>
    <mergeCell ref="G779:G784"/>
    <mergeCell ref="H755:H760"/>
    <mergeCell ref="C761:C766"/>
    <mergeCell ref="C797:C802"/>
    <mergeCell ref="H671:H676"/>
    <mergeCell ref="G767:G772"/>
    <mergeCell ref="A695:A700"/>
    <mergeCell ref="B797:B802"/>
    <mergeCell ref="A689:A694"/>
    <mergeCell ref="C695:C700"/>
    <mergeCell ref="C701:C706"/>
    <mergeCell ref="G683:G688"/>
    <mergeCell ref="H797:H802"/>
    <mergeCell ref="C725:C730"/>
    <mergeCell ref="B779:B784"/>
    <mergeCell ref="H713:H715"/>
    <mergeCell ref="J719:J724"/>
    <mergeCell ref="I716:I717"/>
    <mergeCell ref="H686:H688"/>
    <mergeCell ref="B713:B718"/>
    <mergeCell ref="A815:A820"/>
    <mergeCell ref="I797:I802"/>
    <mergeCell ref="A791:A796"/>
    <mergeCell ref="B791:B796"/>
    <mergeCell ref="C791:C796"/>
    <mergeCell ref="A779:A784"/>
    <mergeCell ref="C803:C808"/>
    <mergeCell ref="G797:G802"/>
    <mergeCell ref="G791:G796"/>
    <mergeCell ref="B803:B808"/>
    <mergeCell ref="I749:I754"/>
    <mergeCell ref="G731:G736"/>
    <mergeCell ref="I725:I730"/>
    <mergeCell ref="I785:I790"/>
    <mergeCell ref="A725:A730"/>
    <mergeCell ref="I767:I772"/>
    <mergeCell ref="C779:C784"/>
    <mergeCell ref="A731:A736"/>
    <mergeCell ref="A737:A742"/>
    <mergeCell ref="A755:A760"/>
    <mergeCell ref="A749:A754"/>
    <mergeCell ref="B731:B736"/>
    <mergeCell ref="B743:B748"/>
    <mergeCell ref="C731:C736"/>
    <mergeCell ref="B809:B814"/>
    <mergeCell ref="H689:H694"/>
    <mergeCell ref="C737:C742"/>
    <mergeCell ref="A809:A814"/>
    <mergeCell ref="C659:C664"/>
    <mergeCell ref="K737:K742"/>
    <mergeCell ref="K719:K724"/>
    <mergeCell ref="K665:K667"/>
    <mergeCell ref="B725:B730"/>
    <mergeCell ref="I761:I766"/>
    <mergeCell ref="C647:C652"/>
    <mergeCell ref="B635:B640"/>
    <mergeCell ref="J665:J667"/>
    <mergeCell ref="B659:B664"/>
    <mergeCell ref="H500:H505"/>
    <mergeCell ref="K653:K658"/>
    <mergeCell ref="K605:K610"/>
    <mergeCell ref="I644:I646"/>
    <mergeCell ref="H665:H667"/>
    <mergeCell ref="I665:I667"/>
    <mergeCell ref="I641:I642"/>
    <mergeCell ref="H683:H685"/>
    <mergeCell ref="J755:J760"/>
    <mergeCell ref="B749:B754"/>
    <mergeCell ref="J725:J730"/>
    <mergeCell ref="I689:I694"/>
    <mergeCell ref="J671:J676"/>
    <mergeCell ref="G689:G694"/>
    <mergeCell ref="G701:G706"/>
    <mergeCell ref="I737:I742"/>
    <mergeCell ref="C689:C694"/>
    <mergeCell ref="J737:J742"/>
    <mergeCell ref="J731:J736"/>
    <mergeCell ref="H725:H730"/>
    <mergeCell ref="I686:I688"/>
    <mergeCell ref="B677:B682"/>
    <mergeCell ref="G422:G427"/>
    <mergeCell ref="G539:G544"/>
    <mergeCell ref="B551:B556"/>
    <mergeCell ref="A551:A556"/>
    <mergeCell ref="A470:A475"/>
    <mergeCell ref="I365:I366"/>
    <mergeCell ref="B347:B352"/>
    <mergeCell ref="B398:B403"/>
    <mergeCell ref="B416:B421"/>
    <mergeCell ref="G629:G634"/>
    <mergeCell ref="H623:H628"/>
    <mergeCell ref="I599:I604"/>
    <mergeCell ref="J605:J610"/>
    <mergeCell ref="B629:B634"/>
    <mergeCell ref="H716:H718"/>
    <mergeCell ref="B755:B760"/>
    <mergeCell ref="K803:K808"/>
    <mergeCell ref="J803:J808"/>
    <mergeCell ref="G803:G808"/>
    <mergeCell ref="J683:J685"/>
    <mergeCell ref="I803:I808"/>
    <mergeCell ref="K731:K736"/>
    <mergeCell ref="G677:G682"/>
    <mergeCell ref="C683:C688"/>
    <mergeCell ref="C767:C772"/>
    <mergeCell ref="H749:H754"/>
    <mergeCell ref="J761:J766"/>
    <mergeCell ref="B683:B688"/>
    <mergeCell ref="K761:K766"/>
    <mergeCell ref="K635:K637"/>
    <mergeCell ref="J629:J634"/>
    <mergeCell ref="J623:J628"/>
    <mergeCell ref="H374:H376"/>
    <mergeCell ref="H369:H370"/>
    <mergeCell ref="C371:C376"/>
    <mergeCell ref="G434:G439"/>
    <mergeCell ref="G440:G445"/>
    <mergeCell ref="H401:H403"/>
    <mergeCell ref="A329:A334"/>
    <mergeCell ref="A299:A304"/>
    <mergeCell ref="H305:H306"/>
    <mergeCell ref="B617:B622"/>
    <mergeCell ref="H269:H274"/>
    <mergeCell ref="I623:I628"/>
    <mergeCell ref="C593:C598"/>
    <mergeCell ref="I629:I634"/>
    <mergeCell ref="H629:H634"/>
    <mergeCell ref="A392:A397"/>
    <mergeCell ref="A323:A328"/>
    <mergeCell ref="C275:C280"/>
    <mergeCell ref="G533:G538"/>
    <mergeCell ref="G464:G469"/>
    <mergeCell ref="G476:G481"/>
    <mergeCell ref="G593:G598"/>
    <mergeCell ref="C533:C538"/>
    <mergeCell ref="A539:A544"/>
    <mergeCell ref="C539:C544"/>
    <mergeCell ref="A557:A562"/>
    <mergeCell ref="C551:C556"/>
    <mergeCell ref="C470:C475"/>
    <mergeCell ref="B482:B487"/>
    <mergeCell ref="C506:C511"/>
    <mergeCell ref="I422:I427"/>
    <mergeCell ref="I458:I463"/>
    <mergeCell ref="A434:A439"/>
    <mergeCell ref="B434:B439"/>
    <mergeCell ref="C434:C439"/>
    <mergeCell ref="A440:A445"/>
    <mergeCell ref="B440:B445"/>
    <mergeCell ref="C440:C445"/>
    <mergeCell ref="A410:A415"/>
    <mergeCell ref="B458:B463"/>
    <mergeCell ref="B446:B451"/>
    <mergeCell ref="A452:A457"/>
    <mergeCell ref="A428:A433"/>
    <mergeCell ref="B428:B433"/>
    <mergeCell ref="A365:A370"/>
    <mergeCell ref="A386:A391"/>
    <mergeCell ref="B422:B427"/>
    <mergeCell ref="C422:C427"/>
    <mergeCell ref="A269:A274"/>
    <mergeCell ref="C353:C358"/>
    <mergeCell ref="A446:A451"/>
    <mergeCell ref="A377:A382"/>
    <mergeCell ref="C341:C346"/>
    <mergeCell ref="C398:C403"/>
    <mergeCell ref="B371:B376"/>
    <mergeCell ref="A371:A376"/>
    <mergeCell ref="B377:B382"/>
    <mergeCell ref="C392:C397"/>
    <mergeCell ref="A287:A292"/>
    <mergeCell ref="B392:B397"/>
    <mergeCell ref="B386:B391"/>
    <mergeCell ref="C386:C391"/>
    <mergeCell ref="A404:A409"/>
    <mergeCell ref="C317:C322"/>
    <mergeCell ref="H533:H535"/>
    <mergeCell ref="H476:H481"/>
    <mergeCell ref="G482:G487"/>
    <mergeCell ref="G512:G517"/>
    <mergeCell ref="G518:G525"/>
    <mergeCell ref="G506:G511"/>
    <mergeCell ref="A506:A511"/>
    <mergeCell ref="B545:B550"/>
    <mergeCell ref="A533:A538"/>
    <mergeCell ref="H536:H538"/>
    <mergeCell ref="B533:B538"/>
    <mergeCell ref="B539:B544"/>
    <mergeCell ref="G500:G505"/>
    <mergeCell ref="C173:C178"/>
    <mergeCell ref="B281:B286"/>
    <mergeCell ref="G311:G316"/>
    <mergeCell ref="G353:G358"/>
    <mergeCell ref="C281:C286"/>
    <mergeCell ref="B269:B274"/>
    <mergeCell ref="B329:B334"/>
    <mergeCell ref="A335:A340"/>
    <mergeCell ref="A311:A316"/>
    <mergeCell ref="A263:A268"/>
    <mergeCell ref="B245:B250"/>
    <mergeCell ref="B239:B244"/>
    <mergeCell ref="B227:B232"/>
    <mergeCell ref="A203:A208"/>
    <mergeCell ref="B233:B238"/>
    <mergeCell ref="B335:B340"/>
    <mergeCell ref="C458:C463"/>
    <mergeCell ref="A422:A427"/>
    <mergeCell ref="A398:A403"/>
    <mergeCell ref="A500:A505"/>
    <mergeCell ref="A545:A550"/>
    <mergeCell ref="A527:A532"/>
    <mergeCell ref="C545:C550"/>
    <mergeCell ref="C500:C505"/>
    <mergeCell ref="C527:C532"/>
    <mergeCell ref="B470:B475"/>
    <mergeCell ref="A482:A487"/>
    <mergeCell ref="B518:B525"/>
    <mergeCell ref="A512:A517"/>
    <mergeCell ref="B527:B532"/>
    <mergeCell ref="G551:G556"/>
    <mergeCell ref="G545:G550"/>
    <mergeCell ref="G527:G532"/>
    <mergeCell ref="A488:A493"/>
    <mergeCell ref="B488:B493"/>
    <mergeCell ref="C488:C493"/>
    <mergeCell ref="G488:G493"/>
    <mergeCell ref="A494:A499"/>
    <mergeCell ref="B494:B499"/>
    <mergeCell ref="C494:C499"/>
    <mergeCell ref="G494:G499"/>
    <mergeCell ref="C518:C525"/>
    <mergeCell ref="G83:G88"/>
    <mergeCell ref="H65:H66"/>
    <mergeCell ref="A40:A45"/>
    <mergeCell ref="H40:H41"/>
    <mergeCell ref="A59:A64"/>
    <mergeCell ref="C65:C70"/>
    <mergeCell ref="J47:J49"/>
    <mergeCell ref="G416:G421"/>
    <mergeCell ref="C446:C451"/>
    <mergeCell ref="B341:B346"/>
    <mergeCell ref="A353:A358"/>
    <mergeCell ref="A293:A298"/>
    <mergeCell ref="A587:A592"/>
    <mergeCell ref="C464:C469"/>
    <mergeCell ref="B587:B592"/>
    <mergeCell ref="A518:A525"/>
    <mergeCell ref="B563:B568"/>
    <mergeCell ref="C563:C568"/>
    <mergeCell ref="A575:A580"/>
    <mergeCell ref="B575:B580"/>
    <mergeCell ref="A569:A574"/>
    <mergeCell ref="B569:B574"/>
    <mergeCell ref="B506:B511"/>
    <mergeCell ref="A476:A481"/>
    <mergeCell ref="C557:C562"/>
    <mergeCell ref="C512:C517"/>
    <mergeCell ref="B500:B505"/>
    <mergeCell ref="C569:C574"/>
    <mergeCell ref="C482:C487"/>
    <mergeCell ref="A563:A568"/>
    <mergeCell ref="B557:B562"/>
    <mergeCell ref="B512:B517"/>
    <mergeCell ref="A3:A5"/>
    <mergeCell ref="B7:B12"/>
    <mergeCell ref="A7:A12"/>
    <mergeCell ref="C7:C12"/>
    <mergeCell ref="A19:A24"/>
    <mergeCell ref="A71:A76"/>
    <mergeCell ref="G7:G12"/>
    <mergeCell ref="G65:G70"/>
    <mergeCell ref="A13:A18"/>
    <mergeCell ref="G19:G24"/>
    <mergeCell ref="B65:B70"/>
    <mergeCell ref="A47:A52"/>
    <mergeCell ref="A53:A58"/>
    <mergeCell ref="C77:C82"/>
    <mergeCell ref="D31:D33"/>
    <mergeCell ref="I53:I54"/>
    <mergeCell ref="G77:G82"/>
    <mergeCell ref="B59:B64"/>
    <mergeCell ref="G13:G18"/>
    <mergeCell ref="I19:I24"/>
    <mergeCell ref="I3:I5"/>
    <mergeCell ref="H50:H52"/>
    <mergeCell ref="B77:B82"/>
    <mergeCell ref="F31:F33"/>
    <mergeCell ref="H47:H49"/>
    <mergeCell ref="G59:G64"/>
    <mergeCell ref="G71:G76"/>
    <mergeCell ref="I55:I56"/>
    <mergeCell ref="I59:I60"/>
    <mergeCell ref="H9:H12"/>
    <mergeCell ref="H36:H37"/>
    <mergeCell ref="I69:I70"/>
    <mergeCell ref="A275:A280"/>
    <mergeCell ref="A317:A322"/>
    <mergeCell ref="A305:A310"/>
    <mergeCell ref="A65:A70"/>
    <mergeCell ref="C89:C94"/>
    <mergeCell ref="C95:C100"/>
    <mergeCell ref="B251:B256"/>
    <mergeCell ref="A197:A202"/>
    <mergeCell ref="H69:H70"/>
    <mergeCell ref="C71:C76"/>
    <mergeCell ref="A131:A136"/>
    <mergeCell ref="B149:B154"/>
    <mergeCell ref="A458:A463"/>
    <mergeCell ref="A341:A346"/>
    <mergeCell ref="B353:B358"/>
    <mergeCell ref="C404:C409"/>
    <mergeCell ref="C476:C481"/>
    <mergeCell ref="H83:H88"/>
    <mergeCell ref="A83:A88"/>
    <mergeCell ref="B83:B88"/>
    <mergeCell ref="A77:A82"/>
    <mergeCell ref="C83:C88"/>
    <mergeCell ref="H452:H457"/>
    <mergeCell ref="G446:G451"/>
    <mergeCell ref="C452:C457"/>
    <mergeCell ref="B464:B469"/>
    <mergeCell ref="B404:B409"/>
    <mergeCell ref="C410:C415"/>
    <mergeCell ref="A119:A124"/>
    <mergeCell ref="C125:C130"/>
    <mergeCell ref="C113:C118"/>
    <mergeCell ref="H107:H109"/>
    <mergeCell ref="A89:A94"/>
    <mergeCell ref="B89:B94"/>
    <mergeCell ref="A95:A100"/>
    <mergeCell ref="B131:B136"/>
    <mergeCell ref="H137:H142"/>
    <mergeCell ref="G107:G112"/>
    <mergeCell ref="H113:H118"/>
    <mergeCell ref="H110:H112"/>
    <mergeCell ref="H161:H166"/>
    <mergeCell ref="B452:B457"/>
    <mergeCell ref="A34:A39"/>
    <mergeCell ref="H79:H80"/>
    <mergeCell ref="A25:A31"/>
    <mergeCell ref="C25:C31"/>
    <mergeCell ref="B25:B31"/>
    <mergeCell ref="C34:C39"/>
    <mergeCell ref="G53:G58"/>
    <mergeCell ref="G34:G39"/>
    <mergeCell ref="A416:A421"/>
    <mergeCell ref="C335:C340"/>
    <mergeCell ref="B410:B415"/>
    <mergeCell ref="C416:C421"/>
    <mergeCell ref="A359:A364"/>
    <mergeCell ref="A347:A352"/>
    <mergeCell ref="B359:B364"/>
    <mergeCell ref="C359:C364"/>
    <mergeCell ref="C377:C382"/>
    <mergeCell ref="C428:C433"/>
    <mergeCell ref="A251:A256"/>
    <mergeCell ref="G245:G250"/>
    <mergeCell ref="A179:A184"/>
    <mergeCell ref="B275:B280"/>
    <mergeCell ref="C197:C202"/>
    <mergeCell ref="H101:H103"/>
    <mergeCell ref="B137:B142"/>
    <mergeCell ref="B119:B124"/>
    <mergeCell ref="H149:H154"/>
    <mergeCell ref="C137:C142"/>
    <mergeCell ref="C119:C124"/>
    <mergeCell ref="G131:G136"/>
    <mergeCell ref="B113:B118"/>
    <mergeCell ref="B107:B112"/>
    <mergeCell ref="G113:G118"/>
    <mergeCell ref="C101:C106"/>
    <mergeCell ref="C143:C148"/>
    <mergeCell ref="H119:H124"/>
    <mergeCell ref="B161:B166"/>
    <mergeCell ref="A149:A154"/>
    <mergeCell ref="A167:A172"/>
    <mergeCell ref="A143:A148"/>
    <mergeCell ref="G149:G154"/>
    <mergeCell ref="C149:C154"/>
    <mergeCell ref="A101:A106"/>
    <mergeCell ref="A137:A142"/>
    <mergeCell ref="B155:B160"/>
    <mergeCell ref="A107:A112"/>
    <mergeCell ref="G101:G106"/>
    <mergeCell ref="A113:A118"/>
    <mergeCell ref="B125:B130"/>
    <mergeCell ref="A155:A160"/>
    <mergeCell ref="F3:F5"/>
    <mergeCell ref="G3:G5"/>
    <mergeCell ref="J9:J10"/>
    <mergeCell ref="I47:I49"/>
    <mergeCell ref="B40:B45"/>
    <mergeCell ref="I9:I10"/>
    <mergeCell ref="K11:K12"/>
    <mergeCell ref="K65:K66"/>
    <mergeCell ref="J11:J12"/>
    <mergeCell ref="G25:G33"/>
    <mergeCell ref="H53:H54"/>
    <mergeCell ref="H67:H68"/>
    <mergeCell ref="B13:B18"/>
    <mergeCell ref="H19:H24"/>
    <mergeCell ref="B34:B39"/>
    <mergeCell ref="J50:J52"/>
    <mergeCell ref="I65:I66"/>
    <mergeCell ref="B3:B5"/>
    <mergeCell ref="D3:D5"/>
    <mergeCell ref="C3:C5"/>
    <mergeCell ref="H3:H5"/>
    <mergeCell ref="J3:J5"/>
    <mergeCell ref="G40:G45"/>
    <mergeCell ref="E3:E5"/>
    <mergeCell ref="B19:B24"/>
    <mergeCell ref="C13:C18"/>
    <mergeCell ref="E31:E33"/>
    <mergeCell ref="K40:K41"/>
    <mergeCell ref="J59:J60"/>
    <mergeCell ref="J36:J37"/>
    <mergeCell ref="J40:J41"/>
    <mergeCell ref="J55:J56"/>
    <mergeCell ref="A257:A262"/>
    <mergeCell ref="A281:A286"/>
    <mergeCell ref="G275:G279"/>
    <mergeCell ref="G89:G94"/>
    <mergeCell ref="B95:B100"/>
    <mergeCell ref="G95:G100"/>
    <mergeCell ref="H317:H322"/>
    <mergeCell ref="H239:H241"/>
    <mergeCell ref="B197:B202"/>
    <mergeCell ref="C209:C214"/>
    <mergeCell ref="G197:G202"/>
    <mergeCell ref="B203:B208"/>
    <mergeCell ref="C19:C24"/>
    <mergeCell ref="I34:I35"/>
    <mergeCell ref="H34:H35"/>
    <mergeCell ref="I50:I52"/>
    <mergeCell ref="B47:B52"/>
    <mergeCell ref="C59:C64"/>
    <mergeCell ref="C40:C45"/>
    <mergeCell ref="C47:C52"/>
    <mergeCell ref="G47:G52"/>
    <mergeCell ref="B53:B58"/>
    <mergeCell ref="H55:H56"/>
    <mergeCell ref="H59:H60"/>
    <mergeCell ref="H81:H82"/>
    <mergeCell ref="C53:C58"/>
    <mergeCell ref="I71:I76"/>
    <mergeCell ref="H71:H76"/>
    <mergeCell ref="I67:I68"/>
    <mergeCell ref="B71:B76"/>
    <mergeCell ref="B101:B106"/>
    <mergeCell ref="C107:C112"/>
    <mergeCell ref="A239:A244"/>
    <mergeCell ref="A245:A250"/>
    <mergeCell ref="C203:C208"/>
    <mergeCell ref="C131:C136"/>
    <mergeCell ref="B173:B178"/>
    <mergeCell ref="B167:B172"/>
    <mergeCell ref="G173:G178"/>
    <mergeCell ref="B185:B190"/>
    <mergeCell ref="B179:B184"/>
    <mergeCell ref="C179:C184"/>
    <mergeCell ref="B191:B196"/>
    <mergeCell ref="A209:A214"/>
    <mergeCell ref="A233:A238"/>
    <mergeCell ref="A227:A232"/>
    <mergeCell ref="G125:G130"/>
    <mergeCell ref="G137:G142"/>
    <mergeCell ref="B143:B148"/>
    <mergeCell ref="C155:C160"/>
    <mergeCell ref="G191:G196"/>
    <mergeCell ref="C215:C220"/>
    <mergeCell ref="C245:C250"/>
    <mergeCell ref="A173:A178"/>
    <mergeCell ref="A185:A190"/>
    <mergeCell ref="A191:A196"/>
    <mergeCell ref="A161:A166"/>
    <mergeCell ref="G161:G166"/>
    <mergeCell ref="C227:C232"/>
    <mergeCell ref="A215:A220"/>
    <mergeCell ref="G215:G220"/>
    <mergeCell ref="G209:G214"/>
    <mergeCell ref="C239:C244"/>
    <mergeCell ref="A125:A130"/>
    <mergeCell ref="I452:I457"/>
    <mergeCell ref="G392:G397"/>
    <mergeCell ref="H379:H380"/>
    <mergeCell ref="I287:I292"/>
    <mergeCell ref="C347:C352"/>
    <mergeCell ref="C251:C256"/>
    <mergeCell ref="B287:B292"/>
    <mergeCell ref="C269:C274"/>
    <mergeCell ref="G227:G232"/>
    <mergeCell ref="H367:H368"/>
    <mergeCell ref="C365:C370"/>
    <mergeCell ref="I332:I334"/>
    <mergeCell ref="I305:I306"/>
    <mergeCell ref="B365:B370"/>
    <mergeCell ref="C299:C304"/>
    <mergeCell ref="G269:G274"/>
    <mergeCell ref="B209:B214"/>
    <mergeCell ref="B215:B220"/>
    <mergeCell ref="B263:B268"/>
    <mergeCell ref="B257:B262"/>
    <mergeCell ref="C263:C268"/>
    <mergeCell ref="C257:C262"/>
    <mergeCell ref="H275:H280"/>
    <mergeCell ref="G341:G346"/>
    <mergeCell ref="G377:G382"/>
    <mergeCell ref="G365:G370"/>
    <mergeCell ref="G347:G352"/>
    <mergeCell ref="G335:G340"/>
    <mergeCell ref="H332:H334"/>
    <mergeCell ref="H392:H397"/>
    <mergeCell ref="G371:G376"/>
    <mergeCell ref="G359:G364"/>
    <mergeCell ref="B305:B310"/>
    <mergeCell ref="H341:H346"/>
    <mergeCell ref="H245:H250"/>
    <mergeCell ref="C305:C310"/>
    <mergeCell ref="B323:B328"/>
    <mergeCell ref="G299:G304"/>
    <mergeCell ref="G293:G298"/>
    <mergeCell ref="G281:G286"/>
    <mergeCell ref="G317:G322"/>
    <mergeCell ref="G239:G244"/>
    <mergeCell ref="H257:H262"/>
    <mergeCell ref="G263:G268"/>
    <mergeCell ref="H143:H148"/>
    <mergeCell ref="G155:G160"/>
    <mergeCell ref="C161:C166"/>
    <mergeCell ref="G251:G256"/>
    <mergeCell ref="H308:H309"/>
    <mergeCell ref="H287:H292"/>
    <mergeCell ref="C287:C292"/>
    <mergeCell ref="B299:B304"/>
    <mergeCell ref="B311:B316"/>
    <mergeCell ref="B293:B298"/>
    <mergeCell ref="C323:C328"/>
    <mergeCell ref="B317:B322"/>
    <mergeCell ref="G305:G310"/>
    <mergeCell ref="H242:H244"/>
    <mergeCell ref="H293:H298"/>
    <mergeCell ref="H209:H214"/>
    <mergeCell ref="C233:C238"/>
    <mergeCell ref="G329:G334"/>
    <mergeCell ref="C311:C316"/>
    <mergeCell ref="C191:C196"/>
    <mergeCell ref="K458:K463"/>
    <mergeCell ref="K464:K469"/>
    <mergeCell ref="K137:K142"/>
    <mergeCell ref="K367:K368"/>
    <mergeCell ref="I329:I331"/>
    <mergeCell ref="K155:K160"/>
    <mergeCell ref="K143:K148"/>
    <mergeCell ref="K173:K178"/>
    <mergeCell ref="K161:K166"/>
    <mergeCell ref="I416:I421"/>
    <mergeCell ref="K369:K370"/>
    <mergeCell ref="J371:J373"/>
    <mergeCell ref="J341:J346"/>
    <mergeCell ref="J305:J306"/>
    <mergeCell ref="I215:I220"/>
    <mergeCell ref="I191:I196"/>
    <mergeCell ref="J422:J427"/>
    <mergeCell ref="J452:J457"/>
    <mergeCell ref="J269:J274"/>
    <mergeCell ref="K353:K358"/>
    <mergeCell ref="J251:J256"/>
    <mergeCell ref="J197:J202"/>
    <mergeCell ref="J369:J370"/>
    <mergeCell ref="I381:I382"/>
    <mergeCell ref="I242:I244"/>
    <mergeCell ref="I233:I238"/>
    <mergeCell ref="I203:I208"/>
    <mergeCell ref="J287:J292"/>
    <mergeCell ref="K149:K154"/>
    <mergeCell ref="K167:K172"/>
    <mergeCell ref="K401:K403"/>
    <mergeCell ref="I245:I250"/>
    <mergeCell ref="I374:I376"/>
    <mergeCell ref="K371:K373"/>
    <mergeCell ref="K179:K184"/>
    <mergeCell ref="K191:K196"/>
    <mergeCell ref="J209:J214"/>
    <mergeCell ref="I149:I154"/>
    <mergeCell ref="J203:J208"/>
    <mergeCell ref="I392:I397"/>
    <mergeCell ref="I209:I214"/>
    <mergeCell ref="I317:I322"/>
    <mergeCell ref="K422:K427"/>
    <mergeCell ref="H179:H184"/>
    <mergeCell ref="H365:H366"/>
    <mergeCell ref="H197:H202"/>
    <mergeCell ref="H215:H220"/>
    <mergeCell ref="H398:H400"/>
    <mergeCell ref="H381:H382"/>
    <mergeCell ref="H329:H331"/>
    <mergeCell ref="J173:J178"/>
    <mergeCell ref="J379:J380"/>
    <mergeCell ref="K209:K214"/>
    <mergeCell ref="I197:I202"/>
    <mergeCell ref="K341:K346"/>
    <mergeCell ref="I379:I380"/>
    <mergeCell ref="J353:J358"/>
    <mergeCell ref="I398:I400"/>
    <mergeCell ref="H251:H256"/>
    <mergeCell ref="H191:H196"/>
    <mergeCell ref="J398:J400"/>
    <mergeCell ref="H233:H238"/>
    <mergeCell ref="H353:H358"/>
    <mergeCell ref="I257:I262"/>
    <mergeCell ref="G257:G262"/>
    <mergeCell ref="G167:G172"/>
    <mergeCell ref="G323:G328"/>
    <mergeCell ref="H173:H178"/>
    <mergeCell ref="H155:H160"/>
    <mergeCell ref="K215:K220"/>
    <mergeCell ref="J332:J334"/>
    <mergeCell ref="G287:G292"/>
    <mergeCell ref="C293:C298"/>
    <mergeCell ref="C185:C190"/>
    <mergeCell ref="G203:G208"/>
    <mergeCell ref="G185:G190"/>
    <mergeCell ref="C167:C172"/>
    <mergeCell ref="I119:I124"/>
    <mergeCell ref="H371:H373"/>
    <mergeCell ref="K329:K331"/>
    <mergeCell ref="J167:J172"/>
    <mergeCell ref="J149:J154"/>
    <mergeCell ref="H131:H136"/>
    <mergeCell ref="I155:I160"/>
    <mergeCell ref="K269:K274"/>
    <mergeCell ref="K317:K322"/>
    <mergeCell ref="K332:K334"/>
    <mergeCell ref="J317:J322"/>
    <mergeCell ref="H203:H208"/>
    <mergeCell ref="C329:C334"/>
    <mergeCell ref="J131:J136"/>
    <mergeCell ref="I161:I166"/>
    <mergeCell ref="I167:I172"/>
    <mergeCell ref="I308:I309"/>
    <mergeCell ref="I275:I280"/>
    <mergeCell ref="K203:K208"/>
    <mergeCell ref="H515:H516"/>
    <mergeCell ref="K69:K70"/>
    <mergeCell ref="J293:J298"/>
    <mergeCell ref="J329:J331"/>
    <mergeCell ref="K257:K262"/>
    <mergeCell ref="K476:K481"/>
    <mergeCell ref="K515:K516"/>
    <mergeCell ref="I500:I505"/>
    <mergeCell ref="J515:J516"/>
    <mergeCell ref="I515:I516"/>
    <mergeCell ref="I512:I514"/>
    <mergeCell ref="I369:I370"/>
    <mergeCell ref="J367:J368"/>
    <mergeCell ref="H167:H172"/>
    <mergeCell ref="I367:I368"/>
    <mergeCell ref="I107:I109"/>
    <mergeCell ref="I113:I118"/>
    <mergeCell ref="K233:K238"/>
    <mergeCell ref="J233:J238"/>
    <mergeCell ref="H95:H100"/>
    <mergeCell ref="H104:H106"/>
    <mergeCell ref="K113:K118"/>
    <mergeCell ref="K104:K106"/>
    <mergeCell ref="K242:K244"/>
    <mergeCell ref="K245:K250"/>
    <mergeCell ref="J110:J112"/>
    <mergeCell ref="I353:I358"/>
    <mergeCell ref="I341:I346"/>
    <mergeCell ref="K197:K202"/>
    <mergeCell ref="K293:K298"/>
    <mergeCell ref="J119:J124"/>
    <mergeCell ref="K308:K309"/>
    <mergeCell ref="J245:J250"/>
    <mergeCell ref="I101:I103"/>
    <mergeCell ref="I293:I298"/>
    <mergeCell ref="I137:I142"/>
    <mergeCell ref="J275:J280"/>
    <mergeCell ref="K110:K112"/>
    <mergeCell ref="K119:K124"/>
    <mergeCell ref="K131:K136"/>
    <mergeCell ref="I251:I256"/>
    <mergeCell ref="J179:J184"/>
    <mergeCell ref="K3:K5"/>
    <mergeCell ref="J95:J100"/>
    <mergeCell ref="K53:K54"/>
    <mergeCell ref="J83:J88"/>
    <mergeCell ref="J257:J262"/>
    <mergeCell ref="I269:I274"/>
    <mergeCell ref="I36:I37"/>
    <mergeCell ref="K9:K10"/>
    <mergeCell ref="K59:K60"/>
    <mergeCell ref="K55:K56"/>
    <mergeCell ref="I11:I12"/>
    <mergeCell ref="I110:I112"/>
    <mergeCell ref="J71:J76"/>
    <mergeCell ref="J104:J106"/>
    <mergeCell ref="J53:J54"/>
    <mergeCell ref="J67:J68"/>
    <mergeCell ref="I95:I100"/>
    <mergeCell ref="I83:I88"/>
    <mergeCell ref="I40:I41"/>
    <mergeCell ref="O4:O6"/>
    <mergeCell ref="P4:P6"/>
    <mergeCell ref="Q4:Q6"/>
    <mergeCell ref="R4:R6"/>
    <mergeCell ref="G119:G124"/>
    <mergeCell ref="G179:G184"/>
    <mergeCell ref="G143:G148"/>
    <mergeCell ref="G233:G238"/>
    <mergeCell ref="J137:J142"/>
    <mergeCell ref="J191:J196"/>
    <mergeCell ref="J215:J220"/>
    <mergeCell ref="I173:I178"/>
    <mergeCell ref="J239:J241"/>
    <mergeCell ref="K392:K397"/>
    <mergeCell ref="K305:K306"/>
    <mergeCell ref="J365:J366"/>
    <mergeCell ref="L83:L88"/>
    <mergeCell ref="G386:G391"/>
    <mergeCell ref="N371:N372"/>
    <mergeCell ref="N373:N375"/>
    <mergeCell ref="K95:K100"/>
    <mergeCell ref="J34:J35"/>
    <mergeCell ref="K34:K35"/>
    <mergeCell ref="K36:K37"/>
    <mergeCell ref="I131:I136"/>
    <mergeCell ref="M4:M6"/>
    <mergeCell ref="N4:N6"/>
    <mergeCell ref="K19:K24"/>
    <mergeCell ref="K47:K49"/>
    <mergeCell ref="K71:K76"/>
    <mergeCell ref="K67:K68"/>
    <mergeCell ref="J19:J24"/>
    <mergeCell ref="T4:T5"/>
    <mergeCell ref="J647:J652"/>
    <mergeCell ref="I653:I658"/>
    <mergeCell ref="J536:J538"/>
    <mergeCell ref="K569:K574"/>
    <mergeCell ref="J563:J568"/>
    <mergeCell ref="K644:K646"/>
    <mergeCell ref="J593:J598"/>
    <mergeCell ref="J599:J604"/>
    <mergeCell ref="J587:J592"/>
    <mergeCell ref="I617:I622"/>
    <mergeCell ref="K641:K642"/>
    <mergeCell ref="K512:K514"/>
    <mergeCell ref="I545:I550"/>
    <mergeCell ref="J101:J103"/>
    <mergeCell ref="K101:K103"/>
    <mergeCell ref="K500:K505"/>
    <mergeCell ref="L3:L5"/>
    <mergeCell ref="J155:J160"/>
    <mergeCell ref="J470:J475"/>
    <mergeCell ref="I551:I556"/>
    <mergeCell ref="K545:K550"/>
    <mergeCell ref="K539:K544"/>
    <mergeCell ref="J533:J535"/>
    <mergeCell ref="J476:J481"/>
    <mergeCell ref="J374:J376"/>
    <mergeCell ref="I239:I241"/>
    <mergeCell ref="K50:K52"/>
    <mergeCell ref="J65:J66"/>
    <mergeCell ref="K83:K88"/>
    <mergeCell ref="K551:K556"/>
    <mergeCell ref="I605:I610"/>
    <mergeCell ref="H512:H514"/>
    <mergeCell ref="G458:G463"/>
    <mergeCell ref="B737:B742"/>
    <mergeCell ref="B695:B700"/>
    <mergeCell ref="G695:G700"/>
    <mergeCell ref="B701:B706"/>
    <mergeCell ref="I701:I706"/>
    <mergeCell ref="K725:K730"/>
    <mergeCell ref="J644:J646"/>
    <mergeCell ref="J557:J562"/>
    <mergeCell ref="J539:J544"/>
    <mergeCell ref="K767:K772"/>
    <mergeCell ref="B761:B766"/>
    <mergeCell ref="C599:C604"/>
    <mergeCell ref="C713:C718"/>
    <mergeCell ref="G713:G718"/>
    <mergeCell ref="I731:I736"/>
    <mergeCell ref="B689:B694"/>
    <mergeCell ref="J617:J622"/>
    <mergeCell ref="C605:C610"/>
    <mergeCell ref="G605:G610"/>
    <mergeCell ref="H605:H610"/>
    <mergeCell ref="C611:C616"/>
    <mergeCell ref="G611:G616"/>
    <mergeCell ref="K638:K640"/>
    <mergeCell ref="C587:C592"/>
    <mergeCell ref="K533:K535"/>
    <mergeCell ref="G617:G622"/>
    <mergeCell ref="I476:I481"/>
    <mergeCell ref="J458:J463"/>
    <mergeCell ref="H482:H487"/>
    <mergeCell ref="K647:K652"/>
    <mergeCell ref="C617:C622"/>
    <mergeCell ref="H593:H598"/>
    <mergeCell ref="A851:A856"/>
    <mergeCell ref="B851:B856"/>
    <mergeCell ref="C851:C856"/>
    <mergeCell ref="G851:G856"/>
    <mergeCell ref="H779:H784"/>
    <mergeCell ref="A797:A802"/>
    <mergeCell ref="I815:I820"/>
    <mergeCell ref="G833:G838"/>
    <mergeCell ref="H833:H838"/>
    <mergeCell ref="I833:I838"/>
    <mergeCell ref="J833:J838"/>
    <mergeCell ref="C785:C790"/>
    <mergeCell ref="B839:B844"/>
    <mergeCell ref="H647:H652"/>
    <mergeCell ref="J653:J658"/>
    <mergeCell ref="J641:J642"/>
    <mergeCell ref="G653:G658"/>
    <mergeCell ref="G641:G646"/>
    <mergeCell ref="C839:C844"/>
    <mergeCell ref="G839:G844"/>
    <mergeCell ref="H839:H844"/>
    <mergeCell ref="C743:C748"/>
    <mergeCell ref="B821:B826"/>
    <mergeCell ref="C821:C826"/>
    <mergeCell ref="J749:J754"/>
    <mergeCell ref="A821:A826"/>
    <mergeCell ref="J839:J844"/>
    <mergeCell ref="A839:A844"/>
    <mergeCell ref="I638:I640"/>
    <mergeCell ref="G665:G670"/>
    <mergeCell ref="C827:C832"/>
    <mergeCell ref="K755:K760"/>
    <mergeCell ref="K686:K688"/>
    <mergeCell ref="G737:G742"/>
    <mergeCell ref="H707:H708"/>
    <mergeCell ref="H709:H710"/>
    <mergeCell ref="H711:H712"/>
    <mergeCell ref="K668:K670"/>
    <mergeCell ref="B767:B772"/>
    <mergeCell ref="K815:K820"/>
    <mergeCell ref="K797:K802"/>
    <mergeCell ref="K827:K832"/>
    <mergeCell ref="H827:H832"/>
    <mergeCell ref="K779:K784"/>
    <mergeCell ref="I839:I844"/>
    <mergeCell ref="J797:J802"/>
    <mergeCell ref="B827:B832"/>
    <mergeCell ref="K839:K844"/>
    <mergeCell ref="I827:I832"/>
    <mergeCell ref="J827:J832"/>
    <mergeCell ref="K785:K790"/>
    <mergeCell ref="C773:C778"/>
    <mergeCell ref="K749:K754"/>
    <mergeCell ref="J668:J670"/>
    <mergeCell ref="J815:J820"/>
    <mergeCell ref="H815:H820"/>
    <mergeCell ref="G773:G778"/>
    <mergeCell ref="B815:B820"/>
    <mergeCell ref="C815:C820"/>
    <mergeCell ref="G785:G790"/>
    <mergeCell ref="H785:H790"/>
    <mergeCell ref="H737:H742"/>
    <mergeCell ref="A665:A670"/>
    <mergeCell ref="I668:I670"/>
    <mergeCell ref="H668:H670"/>
    <mergeCell ref="B665:B670"/>
    <mergeCell ref="J767:J772"/>
    <mergeCell ref="I779:I784"/>
    <mergeCell ref="H803:H808"/>
    <mergeCell ref="J785:J790"/>
    <mergeCell ref="A635:A640"/>
    <mergeCell ref="H569:H574"/>
    <mergeCell ref="H638:H640"/>
    <mergeCell ref="H653:H658"/>
    <mergeCell ref="G659:G664"/>
    <mergeCell ref="C653:C658"/>
    <mergeCell ref="G647:G652"/>
    <mergeCell ref="A599:A604"/>
    <mergeCell ref="A593:A598"/>
    <mergeCell ref="A611:A616"/>
    <mergeCell ref="A605:A610"/>
    <mergeCell ref="B605:B610"/>
    <mergeCell ref="G623:G628"/>
    <mergeCell ref="A647:A652"/>
    <mergeCell ref="A659:A664"/>
    <mergeCell ref="B593:B598"/>
    <mergeCell ref="C575:C580"/>
    <mergeCell ref="B599:B604"/>
    <mergeCell ref="A641:A646"/>
    <mergeCell ref="A653:A658"/>
    <mergeCell ref="G635:G640"/>
    <mergeCell ref="A623:A628"/>
    <mergeCell ref="C623:C628"/>
    <mergeCell ref="B623:B628"/>
    <mergeCell ref="A629:A634"/>
    <mergeCell ref="A617:A622"/>
    <mergeCell ref="B611:B616"/>
    <mergeCell ref="G587:G592"/>
    <mergeCell ref="G575:G580"/>
    <mergeCell ref="B641:B646"/>
    <mergeCell ref="H617:H622"/>
    <mergeCell ref="G599:G604"/>
    <mergeCell ref="G569:G574"/>
    <mergeCell ref="G557:G562"/>
    <mergeCell ref="I557:I562"/>
    <mergeCell ref="K557:K562"/>
    <mergeCell ref="H545:H550"/>
    <mergeCell ref="I536:I538"/>
    <mergeCell ref="I533:I535"/>
    <mergeCell ref="J551:J556"/>
    <mergeCell ref="H539:H544"/>
    <mergeCell ref="K623:K628"/>
    <mergeCell ref="H551:H556"/>
    <mergeCell ref="G563:G568"/>
    <mergeCell ref="H599:H604"/>
    <mergeCell ref="I593:I598"/>
    <mergeCell ref="J569:J574"/>
    <mergeCell ref="J545:J550"/>
    <mergeCell ref="K629:K634"/>
    <mergeCell ref="K587:K592"/>
    <mergeCell ref="K599:K604"/>
    <mergeCell ref="K563:K568"/>
    <mergeCell ref="H587:H592"/>
    <mergeCell ref="I587:I592"/>
    <mergeCell ref="K593:K598"/>
    <mergeCell ref="I635:I637"/>
    <mergeCell ref="I539:I544"/>
    <mergeCell ref="J695:J700"/>
    <mergeCell ref="L79:L80"/>
    <mergeCell ref="L81:L82"/>
    <mergeCell ref="L9:L12"/>
    <mergeCell ref="L13:L18"/>
    <mergeCell ref="L19:L24"/>
    <mergeCell ref="L34:L35"/>
    <mergeCell ref="L36:L37"/>
    <mergeCell ref="L40:L41"/>
    <mergeCell ref="L47:L49"/>
    <mergeCell ref="L50:L52"/>
    <mergeCell ref="L53:L54"/>
    <mergeCell ref="L55:L56"/>
    <mergeCell ref="L59:L60"/>
    <mergeCell ref="L65:L66"/>
    <mergeCell ref="L67:L68"/>
    <mergeCell ref="L69:L70"/>
    <mergeCell ref="L71:L76"/>
    <mergeCell ref="K365:K366"/>
    <mergeCell ref="J401:J403"/>
    <mergeCell ref="K107:K109"/>
    <mergeCell ref="J242:J244"/>
    <mergeCell ref="I143:I148"/>
    <mergeCell ref="J113:J118"/>
    <mergeCell ref="J69:J70"/>
    <mergeCell ref="J143:J148"/>
    <mergeCell ref="I179:I184"/>
    <mergeCell ref="J308:J309"/>
    <mergeCell ref="J161:J166"/>
    <mergeCell ref="J107:J109"/>
    <mergeCell ref="I104:I106"/>
  </mergeCells>
  <phoneticPr fontId="0" type="noConversion"/>
  <pageMargins left="0.23622047244094491" right="0.15748031496062992" top="0.78740157480314965" bottom="0.39370078740157483" header="0.39370078740157483" footer="0.23622047244094491"/>
  <pageSetup paperSize="9" scale="84" fitToHeight="0" orientation="landscape" r:id="rId1"/>
  <headerFooter differentFirst="1" alignWithMargins="0">
    <oddFooter>&amp;C&amp;P</oddFooter>
  </headerFooter>
  <rowBreaks count="7" manualBreakCount="7">
    <brk id="293" max="11" man="1"/>
    <brk id="311" max="11" man="1"/>
    <brk id="344" max="11" man="1"/>
    <brk id="650" max="11" man="1"/>
    <brk id="678" max="11" man="1"/>
    <brk id="709" max="11" man="1"/>
    <brk id="830" max="11" man="1"/>
  </rowBreaks>
  <colBreaks count="1" manualBreakCount="1">
    <brk id="12"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74"/>
  <sheetViews>
    <sheetView tabSelected="1" view="pageBreakPreview" zoomScale="130" zoomScaleNormal="100" zoomScaleSheetLayoutView="130" workbookViewId="0">
      <pane ySplit="5" topLeftCell="A37" activePane="bottomLeft" state="frozen"/>
      <selection activeCell="E7" sqref="E7"/>
      <selection pane="bottomLeft" activeCell="L38" sqref="L38"/>
    </sheetView>
  </sheetViews>
  <sheetFormatPr defaultRowHeight="12.75"/>
  <cols>
    <col min="1" max="1" width="4.5703125" style="12" customWidth="1"/>
    <col min="2" max="2" width="17.42578125" style="13" customWidth="1"/>
    <col min="3" max="3" width="10.85546875" style="13" customWidth="1"/>
    <col min="4" max="4" width="21.7109375" style="13" customWidth="1"/>
    <col min="5" max="5" width="14" style="13" customWidth="1"/>
    <col min="6" max="6" width="11.28515625" style="13" customWidth="1"/>
    <col min="7" max="7" width="12.5703125" style="222" customWidth="1"/>
    <col min="8" max="8" width="21.28515625" style="13" customWidth="1"/>
    <col min="9" max="9" width="6" style="13" customWidth="1"/>
    <col min="10" max="10" width="6.28515625" style="13" customWidth="1"/>
    <col min="11" max="11" width="6.5703125" style="13" customWidth="1"/>
    <col min="12" max="12" width="13.42578125" style="13" customWidth="1"/>
  </cols>
  <sheetData>
    <row r="1" spans="1:20" s="2" customFormat="1" ht="31.5" customHeight="1">
      <c r="A1" s="2430" t="s">
        <v>2983</v>
      </c>
      <c r="B1" s="2430"/>
      <c r="C1" s="2430"/>
      <c r="D1" s="2430"/>
      <c r="E1" s="2430"/>
      <c r="F1" s="2430"/>
      <c r="G1" s="2430"/>
      <c r="H1" s="2430"/>
      <c r="I1" s="2430"/>
      <c r="J1" s="2430"/>
      <c r="K1" s="2430"/>
      <c r="L1" s="2430"/>
    </row>
    <row r="2" spans="1:20" s="2" customFormat="1" ht="14.25" customHeight="1" thickBot="1">
      <c r="A2" s="1"/>
      <c r="B2" s="69"/>
      <c r="C2" s="69"/>
      <c r="D2" s="69"/>
      <c r="E2" s="69"/>
      <c r="F2" s="69"/>
      <c r="G2" s="212"/>
      <c r="H2" s="69"/>
      <c r="I2" s="69"/>
      <c r="J2" s="69"/>
      <c r="K2" s="69"/>
      <c r="L2" s="16" t="s">
        <v>1559</v>
      </c>
    </row>
    <row r="3" spans="1:20" s="2" customFormat="1" ht="22.5" customHeight="1" thickTop="1">
      <c r="A3" s="2439" t="s">
        <v>294</v>
      </c>
      <c r="B3" s="2439" t="s">
        <v>297</v>
      </c>
      <c r="C3" s="2439" t="s">
        <v>975</v>
      </c>
      <c r="D3" s="2444" t="s">
        <v>295</v>
      </c>
      <c r="E3" s="2444" t="s">
        <v>1969</v>
      </c>
      <c r="F3" s="2444" t="s">
        <v>1540</v>
      </c>
      <c r="G3" s="2439" t="s">
        <v>2242</v>
      </c>
      <c r="H3" s="2444" t="s">
        <v>298</v>
      </c>
      <c r="I3" s="2444" t="s">
        <v>1040</v>
      </c>
      <c r="J3" s="2444" t="s">
        <v>299</v>
      </c>
      <c r="K3" s="2444" t="s">
        <v>300</v>
      </c>
      <c r="L3" s="2439" t="s">
        <v>2242</v>
      </c>
      <c r="M3" s="2433"/>
      <c r="N3" s="2431"/>
      <c r="O3" s="2431"/>
      <c r="P3" s="2431"/>
      <c r="Q3" s="2431"/>
      <c r="R3" s="2431"/>
      <c r="S3" s="428"/>
      <c r="T3" s="2432"/>
    </row>
    <row r="4" spans="1:20" s="2" customFormat="1" ht="24" customHeight="1">
      <c r="A4" s="2440"/>
      <c r="B4" s="2440"/>
      <c r="C4" s="2442"/>
      <c r="D4" s="2445"/>
      <c r="E4" s="2445"/>
      <c r="F4" s="2442"/>
      <c r="G4" s="2442"/>
      <c r="H4" s="2442"/>
      <c r="I4" s="2442"/>
      <c r="J4" s="2442"/>
      <c r="K4" s="2442"/>
      <c r="L4" s="2442"/>
      <c r="M4" s="2433"/>
      <c r="N4" s="2431"/>
      <c r="O4" s="2431"/>
      <c r="P4" s="2431"/>
      <c r="Q4" s="2431"/>
      <c r="R4" s="2431"/>
      <c r="S4" s="428"/>
      <c r="T4" s="2432"/>
    </row>
    <row r="5" spans="1:20" s="2" customFormat="1" ht="13.5" customHeight="1" thickBot="1">
      <c r="A5" s="2441"/>
      <c r="B5" s="2441"/>
      <c r="C5" s="2443"/>
      <c r="D5" s="2446"/>
      <c r="E5" s="2446"/>
      <c r="F5" s="2443"/>
      <c r="G5" s="2443"/>
      <c r="H5" s="2443"/>
      <c r="I5" s="2443"/>
      <c r="J5" s="2443"/>
      <c r="K5" s="2443"/>
      <c r="L5" s="2443"/>
      <c r="M5" s="2433"/>
      <c r="N5" s="2431"/>
      <c r="O5" s="2431"/>
      <c r="P5" s="2431"/>
      <c r="Q5" s="2431"/>
      <c r="R5" s="2431"/>
      <c r="S5" s="428"/>
      <c r="T5" s="429"/>
    </row>
    <row r="6" spans="1:20" s="4" customFormat="1" ht="12.75" customHeight="1" thickTop="1" thickBot="1">
      <c r="A6" s="42">
        <v>1</v>
      </c>
      <c r="B6" s="42">
        <v>2</v>
      </c>
      <c r="C6" s="42">
        <v>3</v>
      </c>
      <c r="D6" s="214">
        <v>4</v>
      </c>
      <c r="E6" s="214">
        <v>5</v>
      </c>
      <c r="F6" s="214">
        <v>6</v>
      </c>
      <c r="G6" s="214">
        <v>7</v>
      </c>
      <c r="H6" s="214">
        <v>8</v>
      </c>
      <c r="I6" s="214">
        <v>9</v>
      </c>
      <c r="J6" s="214">
        <v>10</v>
      </c>
      <c r="K6" s="214">
        <v>11</v>
      </c>
      <c r="L6" s="214">
        <v>12</v>
      </c>
    </row>
    <row r="7" spans="1:20" s="5" customFormat="1" ht="13.5" customHeight="1" thickTop="1">
      <c r="A7" s="2640" t="s">
        <v>254</v>
      </c>
      <c r="B7" s="2475" t="s">
        <v>535</v>
      </c>
      <c r="C7" s="2475" t="s">
        <v>740</v>
      </c>
      <c r="D7" s="709" t="s">
        <v>296</v>
      </c>
      <c r="E7" s="854">
        <f>E8+E12</f>
        <v>650773643.63</v>
      </c>
      <c r="F7" s="854">
        <f>F8+F12</f>
        <v>598395179.21000004</v>
      </c>
      <c r="G7" s="887"/>
      <c r="H7" s="2496" t="s">
        <v>1950</v>
      </c>
      <c r="I7" s="2453" t="s">
        <v>306</v>
      </c>
      <c r="J7" s="2577">
        <v>4.8</v>
      </c>
      <c r="K7" s="2577">
        <v>4.5</v>
      </c>
      <c r="L7" s="2719"/>
      <c r="M7" s="437"/>
      <c r="P7" s="465"/>
    </row>
    <row r="8" spans="1:20" s="5" customFormat="1" ht="19.5" customHeight="1">
      <c r="A8" s="2642"/>
      <c r="B8" s="2606"/>
      <c r="C8" s="2701"/>
      <c r="D8" s="709" t="s">
        <v>301</v>
      </c>
      <c r="E8" s="854">
        <f>E9+E10+E11</f>
        <v>611389143.63</v>
      </c>
      <c r="F8" s="854">
        <f>F9+F10+F11</f>
        <v>598395179.21000004</v>
      </c>
      <c r="G8" s="124"/>
      <c r="H8" s="2606"/>
      <c r="I8" s="2542"/>
      <c r="J8" s="2542"/>
      <c r="K8" s="2542"/>
      <c r="L8" s="2537"/>
      <c r="M8" s="437"/>
    </row>
    <row r="9" spans="1:20" s="5" customFormat="1" ht="9.75" customHeight="1">
      <c r="A9" s="2642"/>
      <c r="B9" s="2606"/>
      <c r="C9" s="2701"/>
      <c r="D9" s="709" t="s">
        <v>303</v>
      </c>
      <c r="E9" s="1154">
        <f t="shared" ref="E9:F12" si="0">E18+E60+E78+E93+E141</f>
        <v>174946943.63</v>
      </c>
      <c r="F9" s="1154">
        <f t="shared" si="0"/>
        <v>173880829.28</v>
      </c>
      <c r="G9" s="124"/>
      <c r="H9" s="2607"/>
      <c r="I9" s="2543"/>
      <c r="J9" s="2543"/>
      <c r="K9" s="2543"/>
      <c r="L9" s="2538"/>
      <c r="M9" s="437"/>
    </row>
    <row r="10" spans="1:20" s="5" customFormat="1" ht="14.25" customHeight="1">
      <c r="A10" s="2642"/>
      <c r="B10" s="2606"/>
      <c r="C10" s="2701"/>
      <c r="D10" s="718" t="s">
        <v>304</v>
      </c>
      <c r="E10" s="854">
        <f t="shared" si="0"/>
        <v>436442200</v>
      </c>
      <c r="F10" s="1154">
        <f t="shared" si="0"/>
        <v>424514349.93000001</v>
      </c>
      <c r="G10" s="124"/>
      <c r="H10" s="2384" t="s">
        <v>537</v>
      </c>
      <c r="I10" s="2453" t="s">
        <v>306</v>
      </c>
      <c r="J10" s="2453">
        <v>2.8</v>
      </c>
      <c r="K10" s="2453">
        <v>1.8</v>
      </c>
      <c r="L10" s="2536"/>
      <c r="M10" s="437"/>
    </row>
    <row r="11" spans="1:20" s="5" customFormat="1" ht="21" customHeight="1">
      <c r="A11" s="2642"/>
      <c r="B11" s="2606"/>
      <c r="C11" s="2701"/>
      <c r="D11" s="709" t="s">
        <v>305</v>
      </c>
      <c r="E11" s="854">
        <f t="shared" si="0"/>
        <v>0</v>
      </c>
      <c r="F11" s="1154">
        <f t="shared" si="0"/>
        <v>0</v>
      </c>
      <c r="G11" s="839"/>
      <c r="H11" s="2606"/>
      <c r="I11" s="2542"/>
      <c r="J11" s="2542"/>
      <c r="K11" s="2542"/>
      <c r="L11" s="2537"/>
      <c r="M11" s="437"/>
    </row>
    <row r="12" spans="1:20" s="5" customFormat="1" ht="14.25" customHeight="1">
      <c r="A12" s="2642"/>
      <c r="B12" s="2606"/>
      <c r="C12" s="2701"/>
      <c r="D12" s="707" t="s">
        <v>302</v>
      </c>
      <c r="E12" s="803">
        <f t="shared" si="0"/>
        <v>39384500</v>
      </c>
      <c r="F12" s="1142">
        <f t="shared" si="0"/>
        <v>0</v>
      </c>
      <c r="G12" s="926"/>
      <c r="H12" s="2607"/>
      <c r="I12" s="2543"/>
      <c r="J12" s="2543"/>
      <c r="K12" s="2543"/>
      <c r="L12" s="2538"/>
      <c r="M12" s="437"/>
    </row>
    <row r="13" spans="1:20" s="5" customFormat="1" ht="63" customHeight="1">
      <c r="A13" s="784"/>
      <c r="B13" s="724"/>
      <c r="C13" s="798"/>
      <c r="D13" s="798"/>
      <c r="E13" s="810"/>
      <c r="F13" s="808"/>
      <c r="G13" s="839"/>
      <c r="H13" s="715" t="s">
        <v>527</v>
      </c>
      <c r="I13" s="692" t="s">
        <v>528</v>
      </c>
      <c r="J13" s="692">
        <v>1.4</v>
      </c>
      <c r="K13" s="692">
        <v>0.75</v>
      </c>
      <c r="L13" s="1879"/>
      <c r="M13" s="437"/>
    </row>
    <row r="14" spans="1:20" s="134" customFormat="1" ht="48.75">
      <c r="A14" s="784"/>
      <c r="B14" s="724"/>
      <c r="C14" s="798"/>
      <c r="D14" s="798"/>
      <c r="E14" s="798"/>
      <c r="F14" s="808"/>
      <c r="G14" s="839"/>
      <c r="H14" s="686" t="s">
        <v>1558</v>
      </c>
      <c r="I14" s="688" t="s">
        <v>306</v>
      </c>
      <c r="J14" s="688">
        <v>95.2</v>
      </c>
      <c r="K14" s="831">
        <v>95.5</v>
      </c>
      <c r="L14" s="1873"/>
      <c r="M14" s="437"/>
    </row>
    <row r="15" spans="1:20" s="134" customFormat="1" ht="78.75" customHeight="1">
      <c r="A15" s="784"/>
      <c r="B15" s="724"/>
      <c r="C15" s="798"/>
      <c r="D15" s="798"/>
      <c r="E15" s="798"/>
      <c r="F15" s="808"/>
      <c r="G15" s="839"/>
      <c r="H15" s="686" t="s">
        <v>2325</v>
      </c>
      <c r="I15" s="688" t="s">
        <v>306</v>
      </c>
      <c r="J15" s="688">
        <v>13.9</v>
      </c>
      <c r="K15" s="927" t="s">
        <v>137</v>
      </c>
      <c r="L15" s="1869" t="s">
        <v>3194</v>
      </c>
      <c r="N15" s="437"/>
    </row>
    <row r="16" spans="1:20" s="11" customFormat="1" ht="15" customHeight="1">
      <c r="A16" s="2468" t="s">
        <v>308</v>
      </c>
      <c r="B16" s="2393" t="s">
        <v>738</v>
      </c>
      <c r="C16" s="2393"/>
      <c r="D16" s="859" t="s">
        <v>296</v>
      </c>
      <c r="E16" s="884">
        <f>E17+E21</f>
        <v>433161700</v>
      </c>
      <c r="F16" s="884">
        <f>F17+F21</f>
        <v>421199154.56999999</v>
      </c>
      <c r="G16" s="2434"/>
      <c r="H16" s="747"/>
      <c r="I16" s="747"/>
      <c r="J16" s="778"/>
      <c r="K16" s="778"/>
      <c r="L16" s="2531"/>
      <c r="M16" s="437"/>
      <c r="N16"/>
      <c r="O16"/>
      <c r="P16"/>
      <c r="Q16"/>
      <c r="R16"/>
    </row>
    <row r="17" spans="1:13" s="11" customFormat="1" ht="19.5" customHeight="1">
      <c r="A17" s="2594"/>
      <c r="B17" s="2644"/>
      <c r="C17" s="2644"/>
      <c r="D17" s="792" t="s">
        <v>301</v>
      </c>
      <c r="E17" s="884">
        <f>E18+E19+E20</f>
        <v>433161700</v>
      </c>
      <c r="F17" s="884">
        <f>F18+F19+F20</f>
        <v>421199154.56999999</v>
      </c>
      <c r="G17" s="2702"/>
      <c r="H17" s="746"/>
      <c r="I17" s="746"/>
      <c r="J17" s="779"/>
      <c r="K17" s="779"/>
      <c r="L17" s="2532"/>
      <c r="M17" s="437"/>
    </row>
    <row r="18" spans="1:13" s="11" customFormat="1" ht="14.25" customHeight="1">
      <c r="A18" s="2594"/>
      <c r="B18" s="2644"/>
      <c r="C18" s="2644"/>
      <c r="D18" s="792" t="s">
        <v>303</v>
      </c>
      <c r="E18" s="1156">
        <f t="shared" ref="E18:F21" si="1">E24+E48</f>
        <v>9316500</v>
      </c>
      <c r="F18" s="1156">
        <f t="shared" si="1"/>
        <v>9278917.1300000008</v>
      </c>
      <c r="G18" s="2702"/>
      <c r="H18" s="746"/>
      <c r="I18" s="746"/>
      <c r="J18" s="779"/>
      <c r="K18" s="779"/>
      <c r="L18" s="2532"/>
      <c r="M18" s="437"/>
    </row>
    <row r="19" spans="1:13" s="11" customFormat="1" ht="15" customHeight="1">
      <c r="A19" s="2594"/>
      <c r="B19" s="2644"/>
      <c r="C19" s="2644"/>
      <c r="D19" s="859" t="s">
        <v>304</v>
      </c>
      <c r="E19" s="884">
        <f t="shared" si="1"/>
        <v>423845200</v>
      </c>
      <c r="F19" s="1156">
        <f t="shared" si="1"/>
        <v>411920237.44</v>
      </c>
      <c r="G19" s="2702"/>
      <c r="H19" s="746"/>
      <c r="I19" s="746"/>
      <c r="J19" s="779"/>
      <c r="K19" s="779"/>
      <c r="L19" s="2532"/>
      <c r="M19" s="437"/>
    </row>
    <row r="20" spans="1:13" s="11" customFormat="1" ht="21" customHeight="1">
      <c r="A20" s="2594"/>
      <c r="B20" s="2644"/>
      <c r="C20" s="2644"/>
      <c r="D20" s="792" t="s">
        <v>305</v>
      </c>
      <c r="E20" s="884">
        <f t="shared" si="1"/>
        <v>0</v>
      </c>
      <c r="F20" s="884">
        <f t="shared" si="1"/>
        <v>0</v>
      </c>
      <c r="G20" s="2702"/>
      <c r="H20" s="746"/>
      <c r="I20" s="746"/>
      <c r="J20" s="779"/>
      <c r="K20" s="779"/>
      <c r="L20" s="2532"/>
      <c r="M20" s="437"/>
    </row>
    <row r="21" spans="1:13" s="11" customFormat="1" ht="12.75" customHeight="1">
      <c r="A21" s="2595"/>
      <c r="B21" s="2645"/>
      <c r="C21" s="2645"/>
      <c r="D21" s="859" t="s">
        <v>302</v>
      </c>
      <c r="E21" s="884">
        <f t="shared" si="1"/>
        <v>0</v>
      </c>
      <c r="F21" s="884">
        <f t="shared" si="1"/>
        <v>0</v>
      </c>
      <c r="G21" s="2703"/>
      <c r="H21" s="758"/>
      <c r="I21" s="758"/>
      <c r="J21" s="782"/>
      <c r="K21" s="782"/>
      <c r="L21" s="2533"/>
      <c r="M21" s="437"/>
    </row>
    <row r="22" spans="1:13" s="5" customFormat="1">
      <c r="A22" s="2648" t="s">
        <v>309</v>
      </c>
      <c r="B22" s="2368" t="s">
        <v>739</v>
      </c>
      <c r="C22" s="2368"/>
      <c r="D22" s="722" t="s">
        <v>296</v>
      </c>
      <c r="E22" s="879">
        <f>E23+E27</f>
        <v>9316500</v>
      </c>
      <c r="F22" s="879">
        <f>F23+F27</f>
        <v>9278917.1300000008</v>
      </c>
      <c r="G22" s="711"/>
      <c r="H22" s="2405"/>
      <c r="I22" s="2405"/>
      <c r="J22" s="2414"/>
      <c r="K22" s="2414"/>
      <c r="L22" s="2528"/>
      <c r="M22" s="437"/>
    </row>
    <row r="23" spans="1:13" s="5" customFormat="1" ht="19.5">
      <c r="A23" s="2649"/>
      <c r="B23" s="2587"/>
      <c r="C23" s="2587"/>
      <c r="D23" s="722" t="s">
        <v>301</v>
      </c>
      <c r="E23" s="879">
        <f>E24+E25+E26</f>
        <v>9316500</v>
      </c>
      <c r="F23" s="879">
        <f>F24+F25+F26</f>
        <v>9278917.1300000008</v>
      </c>
      <c r="G23" s="857"/>
      <c r="H23" s="2406"/>
      <c r="I23" s="2587"/>
      <c r="J23" s="2600"/>
      <c r="K23" s="2600"/>
      <c r="L23" s="2529"/>
      <c r="M23" s="437"/>
    </row>
    <row r="24" spans="1:13" s="5" customFormat="1">
      <c r="A24" s="2649"/>
      <c r="B24" s="2587"/>
      <c r="C24" s="2587"/>
      <c r="D24" s="722" t="s">
        <v>303</v>
      </c>
      <c r="E24" s="879">
        <f t="shared" ref="E24:F27" si="2">E30</f>
        <v>9316500</v>
      </c>
      <c r="F24" s="1155">
        <f t="shared" si="2"/>
        <v>9278917.1300000008</v>
      </c>
      <c r="G24" s="857"/>
      <c r="H24" s="2406"/>
      <c r="I24" s="2587"/>
      <c r="J24" s="2600"/>
      <c r="K24" s="2600"/>
      <c r="L24" s="2529"/>
      <c r="M24" s="437"/>
    </row>
    <row r="25" spans="1:13" s="5" customFormat="1">
      <c r="A25" s="2649"/>
      <c r="B25" s="2587"/>
      <c r="C25" s="2587"/>
      <c r="D25" s="716" t="s">
        <v>304</v>
      </c>
      <c r="E25" s="879">
        <f t="shared" si="2"/>
        <v>0</v>
      </c>
      <c r="F25" s="1155">
        <f t="shared" si="2"/>
        <v>0</v>
      </c>
      <c r="G25" s="857"/>
      <c r="H25" s="2758"/>
      <c r="I25" s="2587"/>
      <c r="J25" s="2600"/>
      <c r="K25" s="2600"/>
      <c r="L25" s="2529"/>
      <c r="M25" s="437"/>
    </row>
    <row r="26" spans="1:13" ht="19.5">
      <c r="A26" s="2649"/>
      <c r="B26" s="2587"/>
      <c r="C26" s="2587"/>
      <c r="D26" s="722" t="s">
        <v>305</v>
      </c>
      <c r="E26" s="879">
        <f t="shared" si="2"/>
        <v>0</v>
      </c>
      <c r="F26" s="1155">
        <f t="shared" si="2"/>
        <v>0</v>
      </c>
      <c r="G26" s="857"/>
      <c r="H26" s="2587"/>
      <c r="I26" s="2587"/>
      <c r="J26" s="2600"/>
      <c r="K26" s="2600"/>
      <c r="L26" s="2529"/>
      <c r="M26" s="437"/>
    </row>
    <row r="27" spans="1:13" ht="12.75" customHeight="1">
      <c r="A27" s="2667"/>
      <c r="B27" s="2588"/>
      <c r="C27" s="2588"/>
      <c r="D27" s="716" t="s">
        <v>302</v>
      </c>
      <c r="E27" s="879">
        <f t="shared" si="2"/>
        <v>0</v>
      </c>
      <c r="F27" s="1155">
        <f t="shared" si="2"/>
        <v>0</v>
      </c>
      <c r="G27" s="858"/>
      <c r="H27" s="2588"/>
      <c r="I27" s="2588"/>
      <c r="J27" s="2603"/>
      <c r="K27" s="2603"/>
      <c r="L27" s="2530"/>
      <c r="M27" s="437"/>
    </row>
    <row r="28" spans="1:13" ht="31.5" customHeight="1">
      <c r="A28" s="2395" t="s">
        <v>310</v>
      </c>
      <c r="B28" s="2420" t="s">
        <v>1979</v>
      </c>
      <c r="C28" s="2420" t="s">
        <v>740</v>
      </c>
      <c r="D28" s="718" t="s">
        <v>296</v>
      </c>
      <c r="E28" s="854">
        <f>E29+E33</f>
        <v>9316500</v>
      </c>
      <c r="F28" s="854">
        <f>F29+F33</f>
        <v>9278917.1300000008</v>
      </c>
      <c r="G28" s="2390"/>
      <c r="H28" s="2238" t="s">
        <v>3246</v>
      </c>
      <c r="I28" s="861" t="s">
        <v>741</v>
      </c>
      <c r="J28" s="692">
        <v>400</v>
      </c>
      <c r="K28" s="692">
        <v>436</v>
      </c>
      <c r="L28" s="1154"/>
      <c r="M28" s="437"/>
    </row>
    <row r="29" spans="1:13" ht="186" customHeight="1">
      <c r="A29" s="2477"/>
      <c r="B29" s="2539"/>
      <c r="C29" s="2421"/>
      <c r="D29" s="718" t="s">
        <v>301</v>
      </c>
      <c r="E29" s="854">
        <f>E30+E31+E32</f>
        <v>9316500</v>
      </c>
      <c r="F29" s="854">
        <f>F30+F31+F32</f>
        <v>9278917.1300000008</v>
      </c>
      <c r="G29" s="2801"/>
      <c r="H29" s="2238" t="s">
        <v>2259</v>
      </c>
      <c r="I29" s="861" t="s">
        <v>741</v>
      </c>
      <c r="J29" s="692">
        <v>15000</v>
      </c>
      <c r="K29" s="692">
        <v>3299</v>
      </c>
      <c r="L29" s="1759" t="s">
        <v>2984</v>
      </c>
      <c r="M29" s="437"/>
    </row>
    <row r="30" spans="1:13" ht="182.25" customHeight="1">
      <c r="A30" s="2477"/>
      <c r="B30" s="2539"/>
      <c r="C30" s="2421"/>
      <c r="D30" s="718" t="s">
        <v>303</v>
      </c>
      <c r="E30" s="854">
        <v>9316500</v>
      </c>
      <c r="F30" s="854">
        <v>9278917.1300000008</v>
      </c>
      <c r="G30" s="2801"/>
      <c r="H30" s="2238" t="s">
        <v>2260</v>
      </c>
      <c r="I30" s="861" t="s">
        <v>741</v>
      </c>
      <c r="J30" s="692">
        <v>9800</v>
      </c>
      <c r="K30" s="692">
        <v>4721</v>
      </c>
      <c r="L30" s="1759" t="s">
        <v>2984</v>
      </c>
      <c r="M30" s="437"/>
    </row>
    <row r="31" spans="1:13" ht="31.5" customHeight="1">
      <c r="A31" s="2477"/>
      <c r="B31" s="2539"/>
      <c r="C31" s="2421"/>
      <c r="D31" s="718" t="s">
        <v>304</v>
      </c>
      <c r="E31" s="854">
        <v>0</v>
      </c>
      <c r="F31" s="854">
        <v>0</v>
      </c>
      <c r="G31" s="2677"/>
      <c r="H31" s="2238" t="s">
        <v>1524</v>
      </c>
      <c r="I31" s="861" t="s">
        <v>741</v>
      </c>
      <c r="J31" s="692">
        <v>13300</v>
      </c>
      <c r="K31" s="692">
        <v>13904</v>
      </c>
      <c r="L31" s="1154"/>
      <c r="M31" s="437"/>
    </row>
    <row r="32" spans="1:13" ht="70.5" customHeight="1">
      <c r="A32" s="2477"/>
      <c r="B32" s="2539"/>
      <c r="C32" s="2421"/>
      <c r="D32" s="718" t="s">
        <v>305</v>
      </c>
      <c r="E32" s="854">
        <v>0</v>
      </c>
      <c r="F32" s="854">
        <v>0</v>
      </c>
      <c r="G32" s="2677"/>
      <c r="H32" s="2238" t="s">
        <v>1383</v>
      </c>
      <c r="I32" s="861" t="s">
        <v>741</v>
      </c>
      <c r="J32" s="692">
        <v>1740</v>
      </c>
      <c r="K32" s="692">
        <v>2596</v>
      </c>
      <c r="L32" s="1759" t="s">
        <v>2985</v>
      </c>
      <c r="M32" s="437"/>
    </row>
    <row r="33" spans="1:13" ht="90.75" customHeight="1">
      <c r="A33" s="2477"/>
      <c r="B33" s="2539"/>
      <c r="C33" s="2421"/>
      <c r="D33" s="707" t="s">
        <v>302</v>
      </c>
      <c r="E33" s="803">
        <v>0</v>
      </c>
      <c r="F33" s="803">
        <v>0</v>
      </c>
      <c r="G33" s="2677"/>
      <c r="H33" s="2238" t="s">
        <v>1384</v>
      </c>
      <c r="I33" s="861" t="s">
        <v>741</v>
      </c>
      <c r="J33" s="692">
        <v>150</v>
      </c>
      <c r="K33" s="692">
        <v>201</v>
      </c>
      <c r="L33" s="1759" t="s">
        <v>2986</v>
      </c>
      <c r="M33" s="437"/>
    </row>
    <row r="34" spans="1:13" ht="33.75" customHeight="1">
      <c r="A34" s="2396"/>
      <c r="B34" s="2421"/>
      <c r="C34" s="2421"/>
      <c r="D34" s="708"/>
      <c r="E34" s="808"/>
      <c r="F34" s="808"/>
      <c r="G34" s="882"/>
      <c r="H34" s="2234" t="s">
        <v>1980</v>
      </c>
      <c r="I34" s="861" t="s">
        <v>741</v>
      </c>
      <c r="J34" s="692">
        <v>900</v>
      </c>
      <c r="K34" s="692">
        <v>910</v>
      </c>
      <c r="L34" s="1144"/>
      <c r="M34" s="437"/>
    </row>
    <row r="35" spans="1:13" ht="60" customHeight="1">
      <c r="A35" s="2477"/>
      <c r="B35" s="2539"/>
      <c r="C35" s="2421"/>
      <c r="D35" s="708"/>
      <c r="E35" s="808"/>
      <c r="F35" s="808"/>
      <c r="G35" s="882"/>
      <c r="H35" s="2234" t="s">
        <v>3247</v>
      </c>
      <c r="I35" s="861" t="s">
        <v>741</v>
      </c>
      <c r="J35" s="692">
        <v>280</v>
      </c>
      <c r="K35" s="692">
        <v>282</v>
      </c>
      <c r="L35" s="1881"/>
      <c r="M35" s="437"/>
    </row>
    <row r="36" spans="1:13" ht="151.5" customHeight="1">
      <c r="A36" s="2477"/>
      <c r="B36" s="2539"/>
      <c r="C36" s="2421"/>
      <c r="D36" s="708"/>
      <c r="E36" s="808"/>
      <c r="F36" s="808"/>
      <c r="G36" s="882"/>
      <c r="H36" s="2244" t="s">
        <v>3248</v>
      </c>
      <c r="I36" s="861" t="s">
        <v>741</v>
      </c>
      <c r="J36" s="692">
        <v>10</v>
      </c>
      <c r="K36" s="692">
        <v>10</v>
      </c>
      <c r="L36" s="1254"/>
      <c r="M36" s="437"/>
    </row>
    <row r="37" spans="1:13" ht="144.75" customHeight="1">
      <c r="A37" s="2477"/>
      <c r="B37" s="2539"/>
      <c r="C37" s="2421"/>
      <c r="D37" s="708"/>
      <c r="E37" s="808"/>
      <c r="F37" s="808"/>
      <c r="G37" s="882"/>
      <c r="H37" s="2234" t="s">
        <v>646</v>
      </c>
      <c r="I37" s="861" t="s">
        <v>741</v>
      </c>
      <c r="J37" s="692">
        <v>12000</v>
      </c>
      <c r="K37" s="692">
        <v>4359</v>
      </c>
      <c r="L37" s="2234" t="s">
        <v>3287</v>
      </c>
      <c r="M37" s="437"/>
    </row>
    <row r="38" spans="1:13" ht="130.5" customHeight="1">
      <c r="A38" s="2477"/>
      <c r="B38" s="2539"/>
      <c r="C38" s="2421"/>
      <c r="D38" s="708"/>
      <c r="E38" s="808"/>
      <c r="F38" s="808"/>
      <c r="G38" s="882"/>
      <c r="H38" s="2238" t="s">
        <v>1981</v>
      </c>
      <c r="I38" s="861" t="s">
        <v>741</v>
      </c>
      <c r="J38" s="885">
        <v>26500</v>
      </c>
      <c r="K38" s="885">
        <v>24933</v>
      </c>
      <c r="L38" s="2351" t="s">
        <v>3307</v>
      </c>
      <c r="M38" s="437"/>
    </row>
    <row r="39" spans="1:13" ht="70.5" customHeight="1">
      <c r="A39" s="2477"/>
      <c r="B39" s="2539"/>
      <c r="C39" s="2421"/>
      <c r="D39" s="708"/>
      <c r="E39" s="808"/>
      <c r="F39" s="808"/>
      <c r="G39" s="882"/>
      <c r="H39" s="2238" t="s">
        <v>1982</v>
      </c>
      <c r="I39" s="861" t="s">
        <v>306</v>
      </c>
      <c r="J39" s="885">
        <v>0.2</v>
      </c>
      <c r="K39" s="885">
        <v>0.2</v>
      </c>
      <c r="L39" s="1254"/>
      <c r="M39" s="437"/>
    </row>
    <row r="40" spans="1:13" s="233" customFormat="1" ht="52.5" customHeight="1">
      <c r="A40" s="761"/>
      <c r="B40" s="774"/>
      <c r="C40" s="733"/>
      <c r="D40" s="708"/>
      <c r="E40" s="808"/>
      <c r="F40" s="808"/>
      <c r="G40" s="882"/>
      <c r="H40" s="2234" t="s">
        <v>258</v>
      </c>
      <c r="I40" s="861" t="s">
        <v>741</v>
      </c>
      <c r="J40" s="805">
        <v>1800</v>
      </c>
      <c r="K40" s="805">
        <v>1886</v>
      </c>
      <c r="L40" s="1254"/>
      <c r="M40" s="437"/>
    </row>
    <row r="41" spans="1:13" s="233" customFormat="1" ht="39">
      <c r="A41" s="761"/>
      <c r="B41" s="774"/>
      <c r="C41" s="733"/>
      <c r="D41" s="708"/>
      <c r="E41" s="808"/>
      <c r="F41" s="808"/>
      <c r="G41" s="882"/>
      <c r="H41" s="2234" t="s">
        <v>259</v>
      </c>
      <c r="I41" s="861" t="s">
        <v>741</v>
      </c>
      <c r="J41" s="805">
        <v>900</v>
      </c>
      <c r="K41" s="805">
        <v>924</v>
      </c>
      <c r="L41" s="1254"/>
      <c r="M41" s="437"/>
    </row>
    <row r="42" spans="1:13" s="233" customFormat="1" ht="69.75" customHeight="1">
      <c r="A42" s="761"/>
      <c r="B42" s="774"/>
      <c r="C42" s="733"/>
      <c r="D42" s="708"/>
      <c r="E42" s="808"/>
      <c r="F42" s="808"/>
      <c r="G42" s="882"/>
      <c r="H42" s="2234" t="s">
        <v>1983</v>
      </c>
      <c r="I42" s="732" t="s">
        <v>306</v>
      </c>
      <c r="J42" s="805">
        <v>30.2</v>
      </c>
      <c r="K42" s="805">
        <v>36.6</v>
      </c>
      <c r="L42" s="1254"/>
      <c r="M42" s="437"/>
    </row>
    <row r="43" spans="1:13" s="233" customFormat="1" ht="48.75">
      <c r="A43" s="761"/>
      <c r="B43" s="774"/>
      <c r="C43" s="733"/>
      <c r="D43" s="708"/>
      <c r="E43" s="808"/>
      <c r="F43" s="808"/>
      <c r="G43" s="882"/>
      <c r="H43" s="2234" t="s">
        <v>1581</v>
      </c>
      <c r="I43" s="861" t="s">
        <v>741</v>
      </c>
      <c r="J43" s="805">
        <v>2</v>
      </c>
      <c r="K43" s="805">
        <v>2</v>
      </c>
      <c r="L43" s="1254"/>
      <c r="M43" s="437"/>
    </row>
    <row r="44" spans="1:13" s="233" customFormat="1" ht="78">
      <c r="A44" s="761"/>
      <c r="B44" s="774"/>
      <c r="C44" s="733"/>
      <c r="D44" s="708"/>
      <c r="E44" s="808"/>
      <c r="F44" s="808"/>
      <c r="G44" s="882"/>
      <c r="H44" s="2234" t="s">
        <v>1984</v>
      </c>
      <c r="I44" s="732" t="s">
        <v>306</v>
      </c>
      <c r="J44" s="805">
        <v>100</v>
      </c>
      <c r="K44" s="805">
        <v>100</v>
      </c>
      <c r="L44" s="1254"/>
      <c r="M44" s="437"/>
    </row>
    <row r="45" spans="1:13" s="233" customFormat="1" ht="352.5" customHeight="1">
      <c r="A45" s="761"/>
      <c r="B45" s="774"/>
      <c r="C45" s="733"/>
      <c r="D45" s="1124"/>
      <c r="E45" s="808"/>
      <c r="F45" s="808"/>
      <c r="G45" s="882"/>
      <c r="H45" s="2254" t="s">
        <v>1985</v>
      </c>
      <c r="I45" s="732" t="s">
        <v>741</v>
      </c>
      <c r="J45" s="805">
        <v>19000</v>
      </c>
      <c r="K45" s="805">
        <v>12900</v>
      </c>
      <c r="L45" s="2328" t="s">
        <v>3308</v>
      </c>
      <c r="M45" s="437"/>
    </row>
    <row r="46" spans="1:13" s="294" customFormat="1">
      <c r="A46" s="2648" t="s">
        <v>391</v>
      </c>
      <c r="B46" s="2368" t="s">
        <v>260</v>
      </c>
      <c r="C46" s="2368"/>
      <c r="D46" s="722" t="s">
        <v>296</v>
      </c>
      <c r="E46" s="879">
        <f>E47+E51</f>
        <v>423845200</v>
      </c>
      <c r="F46" s="879">
        <f>F47+F51</f>
        <v>411920237.44</v>
      </c>
      <c r="G46" s="711"/>
      <c r="H46" s="2411"/>
      <c r="I46" s="2414"/>
      <c r="J46" s="2414"/>
      <c r="K46" s="2414"/>
      <c r="L46" s="2528"/>
      <c r="M46" s="437"/>
    </row>
    <row r="47" spans="1:13" s="294" customFormat="1" ht="19.5">
      <c r="A47" s="2649"/>
      <c r="B47" s="2587"/>
      <c r="C47" s="2587"/>
      <c r="D47" s="722" t="s">
        <v>301</v>
      </c>
      <c r="E47" s="879">
        <f>E48+E49+E50</f>
        <v>423845200</v>
      </c>
      <c r="F47" s="879">
        <f>F48+F49+F50</f>
        <v>411920237.44</v>
      </c>
      <c r="G47" s="857"/>
      <c r="H47" s="2412"/>
      <c r="I47" s="2600"/>
      <c r="J47" s="2600"/>
      <c r="K47" s="2600"/>
      <c r="L47" s="2529"/>
      <c r="M47" s="437"/>
    </row>
    <row r="48" spans="1:13" s="294" customFormat="1">
      <c r="A48" s="2649"/>
      <c r="B48" s="2587"/>
      <c r="C48" s="2587"/>
      <c r="D48" s="722" t="s">
        <v>303</v>
      </c>
      <c r="E48" s="879">
        <f t="shared" ref="E48:F51" si="3">E54</f>
        <v>0</v>
      </c>
      <c r="F48" s="1155">
        <f t="shared" si="3"/>
        <v>0</v>
      </c>
      <c r="G48" s="857"/>
      <c r="H48" s="2412"/>
      <c r="I48" s="2600"/>
      <c r="J48" s="2600"/>
      <c r="K48" s="2600"/>
      <c r="L48" s="2529"/>
      <c r="M48" s="437"/>
    </row>
    <row r="49" spans="1:18" s="294" customFormat="1">
      <c r="A49" s="2649"/>
      <c r="B49" s="2587"/>
      <c r="C49" s="2587"/>
      <c r="D49" s="716" t="s">
        <v>304</v>
      </c>
      <c r="E49" s="879">
        <f t="shared" si="3"/>
        <v>423845200</v>
      </c>
      <c r="F49" s="1155">
        <f t="shared" si="3"/>
        <v>411920237.44</v>
      </c>
      <c r="G49" s="857"/>
      <c r="H49" s="2604"/>
      <c r="I49" s="2600"/>
      <c r="J49" s="2600"/>
      <c r="K49" s="2600"/>
      <c r="L49" s="2529"/>
      <c r="M49" s="437"/>
    </row>
    <row r="50" spans="1:18" s="279" customFormat="1" ht="19.5">
      <c r="A50" s="2649"/>
      <c r="B50" s="2587"/>
      <c r="C50" s="2587"/>
      <c r="D50" s="722" t="s">
        <v>305</v>
      </c>
      <c r="E50" s="879">
        <f t="shared" si="3"/>
        <v>0</v>
      </c>
      <c r="F50" s="879">
        <f t="shared" si="3"/>
        <v>0</v>
      </c>
      <c r="G50" s="857"/>
      <c r="H50" s="2605"/>
      <c r="I50" s="2600"/>
      <c r="J50" s="2600"/>
      <c r="K50" s="2600"/>
      <c r="L50" s="2529"/>
      <c r="M50" s="437"/>
    </row>
    <row r="51" spans="1:18" s="279" customFormat="1" ht="18" customHeight="1">
      <c r="A51" s="2667"/>
      <c r="B51" s="2588"/>
      <c r="C51" s="2588"/>
      <c r="D51" s="716" t="s">
        <v>302</v>
      </c>
      <c r="E51" s="879">
        <f t="shared" si="3"/>
        <v>0</v>
      </c>
      <c r="F51" s="879">
        <f t="shared" si="3"/>
        <v>0</v>
      </c>
      <c r="G51" s="858"/>
      <c r="H51" s="2634"/>
      <c r="I51" s="2603"/>
      <c r="J51" s="2603"/>
      <c r="K51" s="2603"/>
      <c r="L51" s="2530"/>
      <c r="M51" s="437"/>
    </row>
    <row r="52" spans="1:18" ht="12.75" customHeight="1">
      <c r="A52" s="2395" t="s">
        <v>392</v>
      </c>
      <c r="B52" s="2420" t="s">
        <v>284</v>
      </c>
      <c r="C52" s="2420" t="s">
        <v>740</v>
      </c>
      <c r="D52" s="718" t="s">
        <v>296</v>
      </c>
      <c r="E52" s="854">
        <f>E53+E57</f>
        <v>423845200</v>
      </c>
      <c r="F52" s="854">
        <f>F53+F57</f>
        <v>411920237.44</v>
      </c>
      <c r="G52" s="2570"/>
      <c r="H52" s="2384" t="s">
        <v>285</v>
      </c>
      <c r="I52" s="2390" t="s">
        <v>741</v>
      </c>
      <c r="J52" s="2390">
        <v>19000</v>
      </c>
      <c r="K52" s="2390">
        <v>12900</v>
      </c>
      <c r="L52" s="2384" t="s">
        <v>3309</v>
      </c>
      <c r="M52" s="437"/>
    </row>
    <row r="53" spans="1:18" ht="19.5">
      <c r="A53" s="2477"/>
      <c r="B53" s="2539"/>
      <c r="C53" s="2421"/>
      <c r="D53" s="709" t="s">
        <v>301</v>
      </c>
      <c r="E53" s="854">
        <f>E54+E55+E56</f>
        <v>423845200</v>
      </c>
      <c r="F53" s="808">
        <f>F54+F55+F56</f>
        <v>411920237.44</v>
      </c>
      <c r="G53" s="2453"/>
      <c r="H53" s="2606"/>
      <c r="I53" s="2391"/>
      <c r="J53" s="2391"/>
      <c r="K53" s="2391"/>
      <c r="L53" s="2606"/>
      <c r="M53" s="437"/>
    </row>
    <row r="54" spans="1:18" ht="12.75" customHeight="1">
      <c r="A54" s="2477"/>
      <c r="B54" s="2539"/>
      <c r="C54" s="2421"/>
      <c r="D54" s="707" t="s">
        <v>303</v>
      </c>
      <c r="E54" s="803">
        <v>0</v>
      </c>
      <c r="F54" s="803">
        <v>0</v>
      </c>
      <c r="G54" s="2453"/>
      <c r="H54" s="2606"/>
      <c r="I54" s="2391"/>
      <c r="J54" s="2391"/>
      <c r="K54" s="2391"/>
      <c r="L54" s="2606"/>
      <c r="M54" s="437"/>
    </row>
    <row r="55" spans="1:18" ht="12.75" customHeight="1">
      <c r="A55" s="2477"/>
      <c r="B55" s="2539"/>
      <c r="C55" s="2421"/>
      <c r="D55" s="718" t="s">
        <v>304</v>
      </c>
      <c r="E55" s="854">
        <v>423845200</v>
      </c>
      <c r="F55" s="854">
        <v>411920237.44</v>
      </c>
      <c r="G55" s="2453"/>
      <c r="H55" s="2541"/>
      <c r="I55" s="2542"/>
      <c r="J55" s="2542"/>
      <c r="K55" s="2542"/>
      <c r="L55" s="2541"/>
      <c r="M55" s="437"/>
    </row>
    <row r="56" spans="1:18" ht="19.5" customHeight="1">
      <c r="A56" s="2477"/>
      <c r="B56" s="2539"/>
      <c r="C56" s="2421"/>
      <c r="D56" s="709" t="s">
        <v>305</v>
      </c>
      <c r="E56" s="808">
        <v>0</v>
      </c>
      <c r="F56" s="803">
        <v>0</v>
      </c>
      <c r="G56" s="2453"/>
      <c r="H56" s="2541"/>
      <c r="I56" s="2542"/>
      <c r="J56" s="2542"/>
      <c r="K56" s="2542"/>
      <c r="L56" s="2541"/>
      <c r="M56" s="437"/>
    </row>
    <row r="57" spans="1:18" ht="12.75" customHeight="1">
      <c r="A57" s="2477"/>
      <c r="B57" s="2539"/>
      <c r="C57" s="2421"/>
      <c r="D57" s="718" t="s">
        <v>302</v>
      </c>
      <c r="E57" s="803">
        <v>0</v>
      </c>
      <c r="F57" s="854">
        <v>0</v>
      </c>
      <c r="G57" s="2486"/>
      <c r="H57" s="2627"/>
      <c r="I57" s="2543"/>
      <c r="J57" s="2543"/>
      <c r="K57" s="2543"/>
      <c r="L57" s="2627"/>
      <c r="M57" s="437"/>
    </row>
    <row r="58" spans="1:18" s="11" customFormat="1" ht="15" customHeight="1">
      <c r="A58" s="2468" t="s">
        <v>36</v>
      </c>
      <c r="B58" s="2393" t="s">
        <v>286</v>
      </c>
      <c r="C58" s="2393"/>
      <c r="D58" s="792" t="s">
        <v>296</v>
      </c>
      <c r="E58" s="884">
        <f>E59+E63</f>
        <v>165327443.63</v>
      </c>
      <c r="F58" s="884">
        <f>F59+F63</f>
        <v>164298941.31999999</v>
      </c>
      <c r="G58" s="2434"/>
      <c r="H58" s="2235"/>
      <c r="I58" s="747"/>
      <c r="J58" s="778"/>
      <c r="K58" s="778"/>
      <c r="L58" s="2437"/>
      <c r="M58" s="437"/>
      <c r="N58"/>
      <c r="O58"/>
      <c r="P58"/>
      <c r="Q58"/>
      <c r="R58"/>
    </row>
    <row r="59" spans="1:18" s="11" customFormat="1" ht="21.75" customHeight="1">
      <c r="A59" s="2594"/>
      <c r="B59" s="2644"/>
      <c r="C59" s="2644"/>
      <c r="D59" s="792" t="s">
        <v>301</v>
      </c>
      <c r="E59" s="884">
        <f>E60+E61+E62</f>
        <v>165327443.63</v>
      </c>
      <c r="F59" s="884">
        <f>F60+F61+F62</f>
        <v>164298941.31999999</v>
      </c>
      <c r="G59" s="2706"/>
      <c r="H59" s="2236"/>
      <c r="I59" s="746"/>
      <c r="J59" s="779"/>
      <c r="K59" s="779"/>
      <c r="L59" s="2644"/>
      <c r="M59" s="437"/>
    </row>
    <row r="60" spans="1:18" s="11" customFormat="1" ht="14.25" customHeight="1">
      <c r="A60" s="2594"/>
      <c r="B60" s="2644"/>
      <c r="C60" s="2644"/>
      <c r="D60" s="792" t="s">
        <v>303</v>
      </c>
      <c r="E60" s="884">
        <f t="shared" ref="E60:F63" si="4">E66</f>
        <v>165327443.63</v>
      </c>
      <c r="F60" s="884">
        <f t="shared" si="4"/>
        <v>164298941.31999999</v>
      </c>
      <c r="G60" s="2706"/>
      <c r="H60" s="2236"/>
      <c r="I60" s="746"/>
      <c r="J60" s="779"/>
      <c r="K60" s="779"/>
      <c r="L60" s="2644"/>
      <c r="M60" s="437"/>
    </row>
    <row r="61" spans="1:18" s="11" customFormat="1" ht="15" customHeight="1">
      <c r="A61" s="2594"/>
      <c r="B61" s="2644"/>
      <c r="C61" s="2644"/>
      <c r="D61" s="859" t="s">
        <v>304</v>
      </c>
      <c r="E61" s="884">
        <f t="shared" si="4"/>
        <v>0</v>
      </c>
      <c r="F61" s="884">
        <f t="shared" si="4"/>
        <v>0</v>
      </c>
      <c r="G61" s="2706"/>
      <c r="H61" s="2236"/>
      <c r="I61" s="746"/>
      <c r="J61" s="779"/>
      <c r="K61" s="779"/>
      <c r="L61" s="2568"/>
      <c r="M61" s="437"/>
    </row>
    <row r="62" spans="1:18" s="11" customFormat="1" ht="19.5">
      <c r="A62" s="2594"/>
      <c r="B62" s="2644"/>
      <c r="C62" s="2644"/>
      <c r="D62" s="792" t="s">
        <v>305</v>
      </c>
      <c r="E62" s="884">
        <f t="shared" si="4"/>
        <v>0</v>
      </c>
      <c r="F62" s="884">
        <f t="shared" si="4"/>
        <v>0</v>
      </c>
      <c r="G62" s="2706"/>
      <c r="H62" s="2236"/>
      <c r="I62" s="746"/>
      <c r="J62" s="779"/>
      <c r="K62" s="779"/>
      <c r="L62" s="2568"/>
      <c r="M62" s="437"/>
    </row>
    <row r="63" spans="1:18" s="11" customFormat="1" ht="15" customHeight="1">
      <c r="A63" s="2595"/>
      <c r="B63" s="2645"/>
      <c r="C63" s="2645"/>
      <c r="D63" s="859" t="s">
        <v>302</v>
      </c>
      <c r="E63" s="884">
        <f t="shared" si="4"/>
        <v>0</v>
      </c>
      <c r="F63" s="884">
        <f t="shared" si="4"/>
        <v>0</v>
      </c>
      <c r="G63" s="2707"/>
      <c r="H63" s="2237"/>
      <c r="I63" s="758"/>
      <c r="J63" s="782"/>
      <c r="K63" s="782"/>
      <c r="L63" s="2569"/>
      <c r="M63" s="437"/>
    </row>
    <row r="64" spans="1:18" s="294" customFormat="1">
      <c r="A64" s="2648" t="s">
        <v>37</v>
      </c>
      <c r="B64" s="2368" t="s">
        <v>287</v>
      </c>
      <c r="C64" s="2368"/>
      <c r="D64" s="722" t="s">
        <v>296</v>
      </c>
      <c r="E64" s="879">
        <f>E65+E69</f>
        <v>165327443.63</v>
      </c>
      <c r="F64" s="879">
        <f>F65+F69</f>
        <v>164298941.31999999</v>
      </c>
      <c r="G64" s="2405"/>
      <c r="H64" s="2405"/>
      <c r="I64" s="2405"/>
      <c r="J64" s="2414"/>
      <c r="K64" s="2414"/>
      <c r="L64" s="2528"/>
      <c r="M64" s="437"/>
    </row>
    <row r="65" spans="1:17" s="294" customFormat="1" ht="19.5">
      <c r="A65" s="2649"/>
      <c r="B65" s="2587"/>
      <c r="C65" s="2604"/>
      <c r="D65" s="722" t="s">
        <v>301</v>
      </c>
      <c r="E65" s="879">
        <f>E66+E67+E68</f>
        <v>165327443.63</v>
      </c>
      <c r="F65" s="879">
        <f>F66+F67+F68</f>
        <v>164298941.31999999</v>
      </c>
      <c r="G65" s="2732"/>
      <c r="H65" s="2406"/>
      <c r="I65" s="2587"/>
      <c r="J65" s="2600"/>
      <c r="K65" s="2600"/>
      <c r="L65" s="2529"/>
      <c r="M65" s="437"/>
    </row>
    <row r="66" spans="1:17" s="294" customFormat="1">
      <c r="A66" s="2649"/>
      <c r="B66" s="2587"/>
      <c r="C66" s="2604"/>
      <c r="D66" s="722" t="s">
        <v>303</v>
      </c>
      <c r="E66" s="879">
        <f>E72</f>
        <v>165327443.63</v>
      </c>
      <c r="F66" s="879">
        <f>F72</f>
        <v>164298941.31999999</v>
      </c>
      <c r="G66" s="2732"/>
      <c r="H66" s="2406"/>
      <c r="I66" s="2587"/>
      <c r="J66" s="2600"/>
      <c r="K66" s="2600"/>
      <c r="L66" s="2529"/>
      <c r="M66" s="437"/>
    </row>
    <row r="67" spans="1:17" s="294" customFormat="1">
      <c r="A67" s="2649"/>
      <c r="B67" s="2587"/>
      <c r="C67" s="2604"/>
      <c r="D67" s="716" t="s">
        <v>304</v>
      </c>
      <c r="E67" s="879">
        <f t="shared" ref="E67:F69" si="5">E73</f>
        <v>0</v>
      </c>
      <c r="F67" s="879">
        <f t="shared" si="5"/>
        <v>0</v>
      </c>
      <c r="G67" s="2732"/>
      <c r="H67" s="2758"/>
      <c r="I67" s="2587"/>
      <c r="J67" s="2600"/>
      <c r="K67" s="2600"/>
      <c r="L67" s="2529"/>
      <c r="M67" s="437"/>
    </row>
    <row r="68" spans="1:17" s="279" customFormat="1" ht="19.5">
      <c r="A68" s="2649"/>
      <c r="B68" s="2587"/>
      <c r="C68" s="2604"/>
      <c r="D68" s="722" t="s">
        <v>305</v>
      </c>
      <c r="E68" s="879">
        <f t="shared" si="5"/>
        <v>0</v>
      </c>
      <c r="F68" s="879">
        <f t="shared" si="5"/>
        <v>0</v>
      </c>
      <c r="G68" s="2732"/>
      <c r="H68" s="2587"/>
      <c r="I68" s="2587"/>
      <c r="J68" s="2600"/>
      <c r="K68" s="2600"/>
      <c r="L68" s="2529"/>
      <c r="M68" s="437"/>
    </row>
    <row r="69" spans="1:17" s="279" customFormat="1" ht="18" customHeight="1">
      <c r="A69" s="2667"/>
      <c r="B69" s="2587"/>
      <c r="C69" s="2652"/>
      <c r="D69" s="716" t="s">
        <v>302</v>
      </c>
      <c r="E69" s="879">
        <f t="shared" si="5"/>
        <v>0</v>
      </c>
      <c r="F69" s="879">
        <f t="shared" si="5"/>
        <v>0</v>
      </c>
      <c r="G69" s="2752"/>
      <c r="H69" s="2587"/>
      <c r="I69" s="2587"/>
      <c r="J69" s="2600"/>
      <c r="K69" s="2603"/>
      <c r="L69" s="2530"/>
      <c r="M69" s="437"/>
    </row>
    <row r="70" spans="1:17" ht="196.5" customHeight="1">
      <c r="A70" s="2396" t="s">
        <v>406</v>
      </c>
      <c r="B70" s="2420" t="s">
        <v>288</v>
      </c>
      <c r="C70" s="2420" t="s">
        <v>740</v>
      </c>
      <c r="D70" s="709" t="s">
        <v>296</v>
      </c>
      <c r="E70" s="854">
        <f>E71+E75</f>
        <v>165327443.63</v>
      </c>
      <c r="F70" s="854">
        <f>F71+F75</f>
        <v>164298941.31999999</v>
      </c>
      <c r="G70" s="2638" t="s">
        <v>2987</v>
      </c>
      <c r="H70" s="2384" t="s">
        <v>289</v>
      </c>
      <c r="I70" s="2390" t="s">
        <v>290</v>
      </c>
      <c r="J70" s="2390">
        <v>25</v>
      </c>
      <c r="K70" s="2390">
        <v>9</v>
      </c>
      <c r="L70" s="2384" t="s">
        <v>3310</v>
      </c>
      <c r="M70" s="437"/>
    </row>
    <row r="71" spans="1:17" ht="141.75" customHeight="1">
      <c r="A71" s="2477"/>
      <c r="B71" s="2539"/>
      <c r="C71" s="2421"/>
      <c r="D71" s="709" t="s">
        <v>301</v>
      </c>
      <c r="E71" s="854">
        <f>E72+E73+E74</f>
        <v>165327443.63</v>
      </c>
      <c r="F71" s="854">
        <f>F72+F73+F74</f>
        <v>164298941.31999999</v>
      </c>
      <c r="G71" s="2476"/>
      <c r="H71" s="2639"/>
      <c r="I71" s="2801"/>
      <c r="J71" s="2801"/>
      <c r="K71" s="2801"/>
      <c r="L71" s="2606"/>
      <c r="M71" s="437"/>
    </row>
    <row r="72" spans="1:17" ht="131.25" customHeight="1">
      <c r="A72" s="2477"/>
      <c r="B72" s="2539"/>
      <c r="C72" s="2421"/>
      <c r="D72" s="707" t="s">
        <v>303</v>
      </c>
      <c r="E72" s="803">
        <v>165327443.63</v>
      </c>
      <c r="F72" s="854">
        <v>164298941.31999999</v>
      </c>
      <c r="G72" s="2476"/>
      <c r="H72" s="2676"/>
      <c r="I72" s="2677"/>
      <c r="J72" s="2677"/>
      <c r="K72" s="2677"/>
      <c r="L72" s="2607"/>
      <c r="M72" s="437"/>
    </row>
    <row r="73" spans="1:17" ht="17.25" customHeight="1">
      <c r="A73" s="2477"/>
      <c r="B73" s="2539"/>
      <c r="C73" s="2421"/>
      <c r="D73" s="718" t="s">
        <v>304</v>
      </c>
      <c r="E73" s="854">
        <v>0</v>
      </c>
      <c r="F73" s="854">
        <v>0</v>
      </c>
      <c r="G73" s="2476"/>
      <c r="H73" s="2384" t="s">
        <v>291</v>
      </c>
      <c r="I73" s="2390" t="s">
        <v>292</v>
      </c>
      <c r="J73" s="2390">
        <v>0</v>
      </c>
      <c r="K73" s="2390">
        <v>0</v>
      </c>
      <c r="L73" s="941"/>
      <c r="M73" s="437"/>
    </row>
    <row r="74" spans="1:17" ht="19.5">
      <c r="A74" s="2477"/>
      <c r="B74" s="2539"/>
      <c r="C74" s="2421"/>
      <c r="D74" s="709" t="s">
        <v>305</v>
      </c>
      <c r="E74" s="808">
        <v>0</v>
      </c>
      <c r="F74" s="803">
        <v>0</v>
      </c>
      <c r="G74" s="2476"/>
      <c r="H74" s="2671"/>
      <c r="I74" s="2801"/>
      <c r="J74" s="2801"/>
      <c r="K74" s="2801"/>
      <c r="L74" s="941"/>
      <c r="M74" s="437"/>
    </row>
    <row r="75" spans="1:17" ht="23.25" customHeight="1">
      <c r="A75" s="2477"/>
      <c r="B75" s="2539"/>
      <c r="C75" s="2421"/>
      <c r="D75" s="718" t="s">
        <v>302</v>
      </c>
      <c r="E75" s="854">
        <v>0</v>
      </c>
      <c r="F75" s="854">
        <v>0</v>
      </c>
      <c r="G75" s="2708"/>
      <c r="H75" s="2671"/>
      <c r="I75" s="2801"/>
      <c r="J75" s="2801"/>
      <c r="K75" s="2751"/>
      <c r="L75" s="1721"/>
      <c r="M75" s="437"/>
    </row>
    <row r="76" spans="1:17" s="11" customFormat="1" ht="13.5" customHeight="1">
      <c r="A76" s="2455" t="s">
        <v>326</v>
      </c>
      <c r="B76" s="2393" t="s">
        <v>293</v>
      </c>
      <c r="C76" s="2393"/>
      <c r="D76" s="792" t="s">
        <v>296</v>
      </c>
      <c r="E76" s="834">
        <f>E77+E81</f>
        <v>39384500</v>
      </c>
      <c r="F76" s="834">
        <f>F77+F81</f>
        <v>0</v>
      </c>
      <c r="G76" s="2592"/>
      <c r="H76" s="2434"/>
      <c r="I76" s="2434"/>
      <c r="J76" s="2592"/>
      <c r="K76" s="2593"/>
      <c r="L76" s="2794"/>
      <c r="M76" s="437"/>
      <c r="N76" s="5"/>
      <c r="O76" s="5"/>
      <c r="P76" s="5"/>
      <c r="Q76" s="5"/>
    </row>
    <row r="77" spans="1:17" s="11" customFormat="1" ht="12.75" customHeight="1">
      <c r="A77" s="2456"/>
      <c r="B77" s="2394"/>
      <c r="C77" s="2644"/>
      <c r="D77" s="792" t="s">
        <v>301</v>
      </c>
      <c r="E77" s="38">
        <f>E78+E79+E80</f>
        <v>0</v>
      </c>
      <c r="F77" s="38">
        <f>F78+F79+F80</f>
        <v>0</v>
      </c>
      <c r="G77" s="2593"/>
      <c r="H77" s="2435"/>
      <c r="I77" s="2435"/>
      <c r="J77" s="2593"/>
      <c r="K77" s="2593"/>
      <c r="L77" s="2795"/>
      <c r="M77" s="437"/>
    </row>
    <row r="78" spans="1:17" s="11" customFormat="1">
      <c r="A78" s="2456"/>
      <c r="B78" s="2394"/>
      <c r="C78" s="2644"/>
      <c r="D78" s="792" t="s">
        <v>303</v>
      </c>
      <c r="E78" s="38">
        <f t="shared" ref="E78:F81" si="6">E84</f>
        <v>0</v>
      </c>
      <c r="F78" s="38">
        <f t="shared" si="6"/>
        <v>0</v>
      </c>
      <c r="G78" s="2593"/>
      <c r="H78" s="2435"/>
      <c r="I78" s="2435"/>
      <c r="J78" s="2593"/>
      <c r="K78" s="2593"/>
      <c r="L78" s="2795"/>
      <c r="M78" s="437"/>
      <c r="P78" s="465"/>
      <c r="Q78" s="5"/>
    </row>
    <row r="79" spans="1:17" s="11" customFormat="1" ht="14.25" customHeight="1">
      <c r="A79" s="2456"/>
      <c r="B79" s="2394"/>
      <c r="C79" s="2644"/>
      <c r="D79" s="859" t="s">
        <v>304</v>
      </c>
      <c r="E79" s="38">
        <f t="shared" si="6"/>
        <v>0</v>
      </c>
      <c r="F79" s="38">
        <f t="shared" si="6"/>
        <v>0</v>
      </c>
      <c r="G79" s="2593"/>
      <c r="H79" s="2435"/>
      <c r="I79" s="2435"/>
      <c r="J79" s="2593"/>
      <c r="K79" s="2593"/>
      <c r="L79" s="2795"/>
      <c r="M79" s="437"/>
    </row>
    <row r="80" spans="1:17" s="11" customFormat="1" ht="24" customHeight="1">
      <c r="A80" s="2456"/>
      <c r="B80" s="2394"/>
      <c r="C80" s="2644"/>
      <c r="D80" s="792" t="s">
        <v>305</v>
      </c>
      <c r="E80" s="38">
        <f t="shared" si="6"/>
        <v>0</v>
      </c>
      <c r="F80" s="38">
        <f t="shared" si="6"/>
        <v>0</v>
      </c>
      <c r="G80" s="2593"/>
      <c r="H80" s="2435"/>
      <c r="I80" s="2435"/>
      <c r="J80" s="2593"/>
      <c r="K80" s="2593"/>
      <c r="L80" s="2795"/>
      <c r="M80" s="437"/>
    </row>
    <row r="81" spans="1:13" s="11" customFormat="1" ht="23.25" customHeight="1">
      <c r="A81" s="2762"/>
      <c r="B81" s="2668"/>
      <c r="C81" s="2645"/>
      <c r="D81" s="859" t="s">
        <v>302</v>
      </c>
      <c r="E81" s="833">
        <f t="shared" si="6"/>
        <v>39384500</v>
      </c>
      <c r="F81" s="833">
        <f t="shared" si="6"/>
        <v>0</v>
      </c>
      <c r="G81" s="2679"/>
      <c r="H81" s="2436"/>
      <c r="I81" s="2436"/>
      <c r="J81" s="2679"/>
      <c r="K81" s="2679"/>
      <c r="L81" s="2796"/>
      <c r="M81" s="437"/>
    </row>
    <row r="82" spans="1:13" s="5" customFormat="1" ht="81.75" customHeight="1">
      <c r="A82" s="2378" t="s">
        <v>327</v>
      </c>
      <c r="B82" s="2381" t="s">
        <v>1378</v>
      </c>
      <c r="C82" s="2381" t="s">
        <v>740</v>
      </c>
      <c r="D82" s="718" t="s">
        <v>296</v>
      </c>
      <c r="E82" s="245">
        <f>E83+E87</f>
        <v>39384500</v>
      </c>
      <c r="F82" s="245">
        <f>F83+F87</f>
        <v>0</v>
      </c>
      <c r="G82" s="2384" t="s">
        <v>2988</v>
      </c>
      <c r="H82" s="686" t="s">
        <v>1377</v>
      </c>
      <c r="I82" s="1117" t="s">
        <v>741</v>
      </c>
      <c r="J82" s="692">
        <v>7</v>
      </c>
      <c r="K82" s="692"/>
      <c r="L82" s="2723" t="s">
        <v>2988</v>
      </c>
      <c r="M82" s="437"/>
    </row>
    <row r="83" spans="1:13" s="5" customFormat="1" ht="61.5" customHeight="1">
      <c r="A83" s="2677"/>
      <c r="B83" s="2454"/>
      <c r="C83" s="2643"/>
      <c r="D83" s="709" t="s">
        <v>301</v>
      </c>
      <c r="E83" s="245">
        <f>E84+E85+E86</f>
        <v>0</v>
      </c>
      <c r="F83" s="245">
        <f>F84+F85+F86</f>
        <v>0</v>
      </c>
      <c r="G83" s="2385"/>
      <c r="H83" s="1882" t="s">
        <v>1379</v>
      </c>
      <c r="I83" s="1872" t="s">
        <v>741</v>
      </c>
      <c r="J83" s="1872">
        <v>170</v>
      </c>
      <c r="K83" s="1872"/>
      <c r="L83" s="2724"/>
      <c r="M83" s="437"/>
    </row>
    <row r="84" spans="1:13" s="5" customFormat="1" ht="58.5" customHeight="1">
      <c r="A84" s="2677"/>
      <c r="B84" s="2454"/>
      <c r="C84" s="2643"/>
      <c r="D84" s="709" t="s">
        <v>303</v>
      </c>
      <c r="E84" s="245">
        <v>0</v>
      </c>
      <c r="F84" s="245">
        <v>0</v>
      </c>
      <c r="G84" s="2385"/>
      <c r="H84" s="1882" t="s">
        <v>2989</v>
      </c>
      <c r="I84" s="1872" t="s">
        <v>2990</v>
      </c>
      <c r="J84" s="1872">
        <v>56</v>
      </c>
      <c r="K84" s="1125"/>
      <c r="L84" s="2724"/>
      <c r="M84" s="437"/>
    </row>
    <row r="85" spans="1:13" s="5" customFormat="1" ht="51" customHeight="1" thickBot="1">
      <c r="A85" s="2677"/>
      <c r="B85" s="2454"/>
      <c r="C85" s="2643"/>
      <c r="D85" s="719" t="s">
        <v>304</v>
      </c>
      <c r="E85" s="245">
        <v>0</v>
      </c>
      <c r="F85" s="245">
        <v>0</v>
      </c>
      <c r="G85" s="2385"/>
      <c r="H85" s="2297" t="s">
        <v>3288</v>
      </c>
      <c r="I85" s="1119" t="s">
        <v>741</v>
      </c>
      <c r="J85" s="692">
        <v>1</v>
      </c>
      <c r="K85" s="692"/>
      <c r="L85" s="2724"/>
      <c r="M85" s="437"/>
    </row>
    <row r="86" spans="1:13" s="5" customFormat="1" ht="90" customHeight="1" thickTop="1">
      <c r="A86" s="2677"/>
      <c r="B86" s="2454"/>
      <c r="C86" s="2643"/>
      <c r="D86" s="709" t="s">
        <v>305</v>
      </c>
      <c r="E86" s="245">
        <v>0</v>
      </c>
      <c r="F86" s="245">
        <v>0</v>
      </c>
      <c r="G86" s="2385"/>
      <c r="H86" s="687" t="s">
        <v>1380</v>
      </c>
      <c r="I86" s="1125" t="s">
        <v>591</v>
      </c>
      <c r="J86" s="689">
        <v>6000</v>
      </c>
      <c r="K86" s="692"/>
      <c r="L86" s="2724"/>
      <c r="M86" s="437"/>
    </row>
    <row r="87" spans="1:13" s="5" customFormat="1" ht="48" customHeight="1">
      <c r="A87" s="2677"/>
      <c r="B87" s="2454"/>
      <c r="C87" s="2643"/>
      <c r="D87" s="707" t="s">
        <v>302</v>
      </c>
      <c r="E87" s="846">
        <v>39384500</v>
      </c>
      <c r="F87" s="846">
        <v>0</v>
      </c>
      <c r="G87" s="2385"/>
      <c r="H87" s="691" t="s">
        <v>1582</v>
      </c>
      <c r="I87" s="1125" t="s">
        <v>306</v>
      </c>
      <c r="J87" s="692">
        <v>98</v>
      </c>
      <c r="K87" s="692"/>
      <c r="L87" s="2724"/>
      <c r="M87" s="437"/>
    </row>
    <row r="88" spans="1:13" s="5" customFormat="1" ht="89.25" customHeight="1">
      <c r="A88" s="784"/>
      <c r="B88" s="708"/>
      <c r="C88" s="798"/>
      <c r="D88" s="708"/>
      <c r="E88" s="847"/>
      <c r="F88" s="847"/>
      <c r="G88" s="839"/>
      <c r="H88" s="691" t="s">
        <v>1905</v>
      </c>
      <c r="I88" s="1119" t="s">
        <v>591</v>
      </c>
      <c r="J88" s="692">
        <v>3500</v>
      </c>
      <c r="K88" s="692"/>
      <c r="L88" s="2724"/>
      <c r="M88" s="437"/>
    </row>
    <row r="89" spans="1:13" s="5" customFormat="1" ht="42" customHeight="1">
      <c r="A89" s="784"/>
      <c r="B89" s="708"/>
      <c r="C89" s="798"/>
      <c r="D89" s="708"/>
      <c r="E89" s="847"/>
      <c r="F89" s="847"/>
      <c r="G89" s="839"/>
      <c r="H89" s="715" t="s">
        <v>1381</v>
      </c>
      <c r="I89" s="1119" t="s">
        <v>741</v>
      </c>
      <c r="J89" s="692">
        <v>54500</v>
      </c>
      <c r="K89" s="692"/>
      <c r="L89" s="2724"/>
      <c r="M89" s="437"/>
    </row>
    <row r="90" spans="1:13" s="5" customFormat="1" ht="48.75" customHeight="1">
      <c r="A90" s="717"/>
      <c r="B90" s="708"/>
      <c r="C90" s="709"/>
      <c r="D90" s="709"/>
      <c r="E90" s="848"/>
      <c r="F90" s="848"/>
      <c r="G90" s="763"/>
      <c r="H90" s="861" t="s">
        <v>1382</v>
      </c>
      <c r="I90" s="1140" t="s">
        <v>306</v>
      </c>
      <c r="J90" s="51">
        <v>18.899999999999999</v>
      </c>
      <c r="K90" s="692"/>
      <c r="L90" s="2725"/>
      <c r="M90" s="437"/>
    </row>
    <row r="91" spans="1:13" ht="13.5" customHeight="1">
      <c r="A91" s="2468" t="s">
        <v>330</v>
      </c>
      <c r="B91" s="2393" t="s">
        <v>1583</v>
      </c>
      <c r="C91" s="2393" t="s">
        <v>740</v>
      </c>
      <c r="D91" s="792" t="s">
        <v>296</v>
      </c>
      <c r="E91" s="884">
        <f>E92+E96</f>
        <v>2900000</v>
      </c>
      <c r="F91" s="884">
        <f>F92+F96</f>
        <v>2900000</v>
      </c>
      <c r="G91" s="2434"/>
      <c r="H91" s="747"/>
      <c r="I91" s="747"/>
      <c r="J91" s="778"/>
      <c r="K91" s="778"/>
      <c r="L91" s="2531"/>
      <c r="M91" s="437"/>
    </row>
    <row r="92" spans="1:13" ht="23.25" customHeight="1">
      <c r="A92" s="2594"/>
      <c r="B92" s="2644"/>
      <c r="C92" s="2644"/>
      <c r="D92" s="792" t="s">
        <v>301</v>
      </c>
      <c r="E92" s="884">
        <f>E93+E94+E95</f>
        <v>2900000</v>
      </c>
      <c r="F92" s="884">
        <f>F93+F94+F95</f>
        <v>2900000</v>
      </c>
      <c r="G92" s="2706"/>
      <c r="H92" s="746"/>
      <c r="I92" s="746"/>
      <c r="J92" s="779"/>
      <c r="K92" s="779"/>
      <c r="L92" s="2532"/>
      <c r="M92" s="437"/>
    </row>
    <row r="93" spans="1:13" ht="14.25" customHeight="1">
      <c r="A93" s="2594"/>
      <c r="B93" s="2644"/>
      <c r="C93" s="2644"/>
      <c r="D93" s="792" t="s">
        <v>303</v>
      </c>
      <c r="E93" s="884">
        <f t="shared" ref="E93:F96" si="7">E99+E117+E129</f>
        <v>203000</v>
      </c>
      <c r="F93" s="884">
        <f t="shared" si="7"/>
        <v>203000</v>
      </c>
      <c r="G93" s="2706"/>
      <c r="H93" s="746"/>
      <c r="I93" s="746"/>
      <c r="J93" s="779"/>
      <c r="K93" s="779"/>
      <c r="L93" s="2532"/>
      <c r="M93" s="437"/>
    </row>
    <row r="94" spans="1:13" ht="14.25" customHeight="1">
      <c r="A94" s="2594"/>
      <c r="B94" s="2644"/>
      <c r="C94" s="2644"/>
      <c r="D94" s="859" t="s">
        <v>304</v>
      </c>
      <c r="E94" s="884">
        <f t="shared" si="7"/>
        <v>2697000</v>
      </c>
      <c r="F94" s="884">
        <f t="shared" si="7"/>
        <v>2697000</v>
      </c>
      <c r="G94" s="2706"/>
      <c r="H94" s="746"/>
      <c r="I94" s="746"/>
      <c r="J94" s="779"/>
      <c r="K94" s="779"/>
      <c r="L94" s="2532"/>
      <c r="M94" s="437"/>
    </row>
    <row r="95" spans="1:13" ht="22.5" customHeight="1">
      <c r="A95" s="2594"/>
      <c r="B95" s="2644"/>
      <c r="C95" s="2644"/>
      <c r="D95" s="792" t="s">
        <v>305</v>
      </c>
      <c r="E95" s="884">
        <f t="shared" si="7"/>
        <v>0</v>
      </c>
      <c r="F95" s="884">
        <f t="shared" si="7"/>
        <v>0</v>
      </c>
      <c r="G95" s="2706"/>
      <c r="H95" s="746"/>
      <c r="I95" s="746"/>
      <c r="J95" s="779"/>
      <c r="K95" s="779"/>
      <c r="L95" s="2532"/>
      <c r="M95" s="437"/>
    </row>
    <row r="96" spans="1:13" ht="15.75" customHeight="1" thickBot="1">
      <c r="A96" s="2595"/>
      <c r="B96" s="2645"/>
      <c r="C96" s="2645"/>
      <c r="D96" s="859" t="s">
        <v>302</v>
      </c>
      <c r="E96" s="884">
        <f t="shared" si="7"/>
        <v>0</v>
      </c>
      <c r="F96" s="884">
        <f t="shared" si="7"/>
        <v>0</v>
      </c>
      <c r="G96" s="2707"/>
      <c r="H96" s="758"/>
      <c r="I96" s="758"/>
      <c r="J96" s="782"/>
      <c r="K96" s="782"/>
      <c r="L96" s="2533"/>
      <c r="M96" s="437"/>
    </row>
    <row r="97" spans="1:13" s="279" customFormat="1" ht="13.5" thickTop="1">
      <c r="A97" s="2370" t="s">
        <v>236</v>
      </c>
      <c r="B97" s="2466" t="s">
        <v>1584</v>
      </c>
      <c r="C97" s="2466" t="s">
        <v>740</v>
      </c>
      <c r="D97" s="716" t="s">
        <v>296</v>
      </c>
      <c r="E97" s="879">
        <f>E98+E102</f>
        <v>20000</v>
      </c>
      <c r="F97" s="879">
        <f>F98+F102</f>
        <v>20000</v>
      </c>
      <c r="G97" s="713"/>
      <c r="H97" s="2954"/>
      <c r="I97" s="2414"/>
      <c r="J97" s="2414"/>
      <c r="K97" s="2414"/>
      <c r="L97" s="2528"/>
      <c r="M97" s="437"/>
    </row>
    <row r="98" spans="1:13" s="279" customFormat="1" ht="19.5">
      <c r="A98" s="2389"/>
      <c r="B98" s="2600"/>
      <c r="C98" s="2467"/>
      <c r="D98" s="722" t="s">
        <v>301</v>
      </c>
      <c r="E98" s="879">
        <f>E99+E100+E101</f>
        <v>20000</v>
      </c>
      <c r="F98" s="879">
        <f>F99+F100+F101</f>
        <v>20000</v>
      </c>
      <c r="G98" s="883"/>
      <c r="H98" s="2412"/>
      <c r="I98" s="2415"/>
      <c r="J98" s="2415"/>
      <c r="K98" s="2415"/>
      <c r="L98" s="2529"/>
      <c r="M98" s="437"/>
    </row>
    <row r="99" spans="1:13" s="279" customFormat="1">
      <c r="A99" s="2389"/>
      <c r="B99" s="2600"/>
      <c r="C99" s="2467"/>
      <c r="D99" s="703" t="s">
        <v>303</v>
      </c>
      <c r="E99" s="815">
        <f t="shared" ref="E99:F102" si="8">E105+E111</f>
        <v>1400</v>
      </c>
      <c r="F99" s="879">
        <f t="shared" si="8"/>
        <v>1400</v>
      </c>
      <c r="G99" s="883"/>
      <c r="H99" s="2412"/>
      <c r="I99" s="2415"/>
      <c r="J99" s="2415"/>
      <c r="K99" s="2415"/>
      <c r="L99" s="2529"/>
      <c r="M99" s="437"/>
    </row>
    <row r="100" spans="1:13" s="279" customFormat="1">
      <c r="A100" s="2389"/>
      <c r="B100" s="2600"/>
      <c r="C100" s="2467"/>
      <c r="D100" s="716" t="s">
        <v>304</v>
      </c>
      <c r="E100" s="879">
        <f t="shared" si="8"/>
        <v>18600</v>
      </c>
      <c r="F100" s="879">
        <f t="shared" si="8"/>
        <v>18600</v>
      </c>
      <c r="G100" s="883"/>
      <c r="H100" s="2412"/>
      <c r="I100" s="2415"/>
      <c r="J100" s="2415"/>
      <c r="K100" s="2415"/>
      <c r="L100" s="2529"/>
      <c r="M100" s="437"/>
    </row>
    <row r="101" spans="1:13" s="279" customFormat="1" ht="19.5">
      <c r="A101" s="2389"/>
      <c r="B101" s="2600"/>
      <c r="C101" s="2467"/>
      <c r="D101" s="722" t="s">
        <v>305</v>
      </c>
      <c r="E101" s="816">
        <f t="shared" si="8"/>
        <v>0</v>
      </c>
      <c r="F101" s="816">
        <f t="shared" si="8"/>
        <v>0</v>
      </c>
      <c r="G101" s="883"/>
      <c r="H101" s="2412"/>
      <c r="I101" s="2415"/>
      <c r="J101" s="2415"/>
      <c r="K101" s="2415"/>
      <c r="L101" s="2529"/>
      <c r="M101" s="437"/>
    </row>
    <row r="102" spans="1:13" s="279" customFormat="1" ht="13.5" thickBot="1">
      <c r="A102" s="2401"/>
      <c r="B102" s="2600"/>
      <c r="C102" s="2467"/>
      <c r="D102" s="716" t="s">
        <v>302</v>
      </c>
      <c r="E102" s="879">
        <f t="shared" si="8"/>
        <v>0</v>
      </c>
      <c r="F102" s="879">
        <f t="shared" si="8"/>
        <v>0</v>
      </c>
      <c r="G102" s="883"/>
      <c r="H102" s="2955"/>
      <c r="I102" s="2415"/>
      <c r="J102" s="2415"/>
      <c r="K102" s="2416"/>
      <c r="L102" s="2530"/>
      <c r="M102" s="437"/>
    </row>
    <row r="103" spans="1:13" ht="148.5" customHeight="1" thickTop="1">
      <c r="A103" s="2395" t="s">
        <v>492</v>
      </c>
      <c r="B103" s="2420" t="s">
        <v>1594</v>
      </c>
      <c r="C103" s="2420" t="s">
        <v>740</v>
      </c>
      <c r="D103" s="718" t="s">
        <v>296</v>
      </c>
      <c r="E103" s="854">
        <f>E104+E108</f>
        <v>0</v>
      </c>
      <c r="F103" s="854">
        <f>F104+F108</f>
        <v>0</v>
      </c>
      <c r="G103" s="710"/>
      <c r="H103" s="869" t="s">
        <v>1760</v>
      </c>
      <c r="I103" s="732" t="s">
        <v>741</v>
      </c>
      <c r="J103" s="688">
        <v>500</v>
      </c>
      <c r="K103" s="688">
        <v>512</v>
      </c>
      <c r="L103" s="496" t="s">
        <v>2991</v>
      </c>
      <c r="M103" s="437"/>
    </row>
    <row r="104" spans="1:13" ht="19.5">
      <c r="A104" s="2396"/>
      <c r="B104" s="2693"/>
      <c r="C104" s="2421"/>
      <c r="D104" s="709" t="s">
        <v>301</v>
      </c>
      <c r="E104" s="854">
        <f>E105+E106+E107</f>
        <v>0</v>
      </c>
      <c r="F104" s="854">
        <f>F105+F106+F107</f>
        <v>0</v>
      </c>
      <c r="G104" s="855"/>
      <c r="H104" s="2384" t="s">
        <v>1761</v>
      </c>
      <c r="I104" s="2390" t="s">
        <v>1585</v>
      </c>
      <c r="J104" s="2390">
        <v>200</v>
      </c>
      <c r="K104" s="2390">
        <v>343</v>
      </c>
      <c r="L104" s="2738"/>
      <c r="M104" s="437"/>
    </row>
    <row r="105" spans="1:13" ht="10.5" customHeight="1">
      <c r="A105" s="2396"/>
      <c r="B105" s="2693"/>
      <c r="C105" s="2421"/>
      <c r="D105" s="707" t="s">
        <v>303</v>
      </c>
      <c r="E105" s="803">
        <v>0</v>
      </c>
      <c r="F105" s="854">
        <v>0</v>
      </c>
      <c r="G105" s="855"/>
      <c r="H105" s="2385"/>
      <c r="I105" s="2391"/>
      <c r="J105" s="2391"/>
      <c r="K105" s="2391"/>
      <c r="L105" s="2738"/>
      <c r="M105" s="437"/>
    </row>
    <row r="106" spans="1:13" ht="10.5" customHeight="1">
      <c r="A106" s="2396"/>
      <c r="B106" s="2693"/>
      <c r="C106" s="2421"/>
      <c r="D106" s="718" t="s">
        <v>304</v>
      </c>
      <c r="E106" s="854">
        <v>0</v>
      </c>
      <c r="F106" s="854">
        <v>0</v>
      </c>
      <c r="G106" s="855"/>
      <c r="H106" s="2385"/>
      <c r="I106" s="2391"/>
      <c r="J106" s="2391"/>
      <c r="K106" s="2391"/>
      <c r="L106" s="2738"/>
      <c r="M106" s="437"/>
    </row>
    <row r="107" spans="1:13" ht="19.5" customHeight="1">
      <c r="A107" s="2396"/>
      <c r="B107" s="2693"/>
      <c r="C107" s="2421"/>
      <c r="D107" s="709" t="s">
        <v>305</v>
      </c>
      <c r="E107" s="808">
        <v>0</v>
      </c>
      <c r="F107" s="803">
        <v>0</v>
      </c>
      <c r="G107" s="855"/>
      <c r="H107" s="2385"/>
      <c r="I107" s="2391"/>
      <c r="J107" s="1871"/>
      <c r="K107" s="1871"/>
      <c r="L107" s="2738"/>
      <c r="M107" s="437"/>
    </row>
    <row r="108" spans="1:13" ht="13.5" thickBot="1">
      <c r="A108" s="2397"/>
      <c r="B108" s="2694"/>
      <c r="C108" s="2422"/>
      <c r="D108" s="718" t="s">
        <v>302</v>
      </c>
      <c r="E108" s="854">
        <v>0</v>
      </c>
      <c r="F108" s="854">
        <v>0</v>
      </c>
      <c r="G108" s="856"/>
      <c r="H108" s="2585"/>
      <c r="I108" s="2392"/>
      <c r="J108" s="734"/>
      <c r="K108" s="734"/>
      <c r="L108" s="2739"/>
      <c r="M108" s="437"/>
    </row>
    <row r="109" spans="1:13" ht="13.5" customHeight="1" thickTop="1">
      <c r="A109" s="2395" t="s">
        <v>493</v>
      </c>
      <c r="B109" s="2420" t="s">
        <v>1586</v>
      </c>
      <c r="C109" s="2420" t="s">
        <v>740</v>
      </c>
      <c r="D109" s="718" t="s">
        <v>296</v>
      </c>
      <c r="E109" s="854">
        <f>E110+E114</f>
        <v>20000</v>
      </c>
      <c r="F109" s="854">
        <f>F110+F114</f>
        <v>20000</v>
      </c>
      <c r="G109" s="710"/>
      <c r="H109" s="2384" t="s">
        <v>1759</v>
      </c>
      <c r="I109" s="2390" t="s">
        <v>489</v>
      </c>
      <c r="J109" s="1870">
        <v>200</v>
      </c>
      <c r="K109" s="1870">
        <v>200</v>
      </c>
      <c r="L109" s="2536"/>
      <c r="M109" s="437"/>
    </row>
    <row r="110" spans="1:13" ht="19.5">
      <c r="A110" s="2396"/>
      <c r="B110" s="2693"/>
      <c r="C110" s="2421"/>
      <c r="D110" s="709" t="s">
        <v>301</v>
      </c>
      <c r="E110" s="854">
        <f>E111+E112+E113</f>
        <v>20000</v>
      </c>
      <c r="F110" s="854">
        <f>F111+F112+F113</f>
        <v>20000</v>
      </c>
      <c r="G110" s="855"/>
      <c r="H110" s="2385"/>
      <c r="I110" s="2391"/>
      <c r="J110" s="1874"/>
      <c r="K110" s="1874"/>
      <c r="L110" s="2537"/>
      <c r="M110" s="437"/>
    </row>
    <row r="111" spans="1:13">
      <c r="A111" s="2396"/>
      <c r="B111" s="2693"/>
      <c r="C111" s="2421"/>
      <c r="D111" s="707" t="s">
        <v>303</v>
      </c>
      <c r="E111" s="803">
        <v>1400</v>
      </c>
      <c r="F111" s="854">
        <v>1400</v>
      </c>
      <c r="G111" s="855"/>
      <c r="H111" s="2385"/>
      <c r="I111" s="2391"/>
      <c r="J111" s="1871"/>
      <c r="K111" s="1871"/>
      <c r="L111" s="2537"/>
      <c r="M111" s="437"/>
    </row>
    <row r="112" spans="1:13">
      <c r="A112" s="2396"/>
      <c r="B112" s="2693"/>
      <c r="C112" s="2421"/>
      <c r="D112" s="718" t="s">
        <v>304</v>
      </c>
      <c r="E112" s="854">
        <v>18600</v>
      </c>
      <c r="F112" s="854">
        <v>18600</v>
      </c>
      <c r="G112" s="855"/>
      <c r="H112" s="2385"/>
      <c r="I112" s="2391"/>
      <c r="J112" s="1874"/>
      <c r="K112" s="1874"/>
      <c r="L112" s="2537"/>
      <c r="M112" s="437"/>
    </row>
    <row r="113" spans="1:13" ht="19.5">
      <c r="A113" s="2396"/>
      <c r="B113" s="2693"/>
      <c r="C113" s="2421"/>
      <c r="D113" s="709" t="s">
        <v>305</v>
      </c>
      <c r="E113" s="808">
        <v>0</v>
      </c>
      <c r="F113" s="803">
        <v>0</v>
      </c>
      <c r="G113" s="855"/>
      <c r="H113" s="2385"/>
      <c r="I113" s="2391"/>
      <c r="J113" s="1871"/>
      <c r="K113" s="1871"/>
      <c r="L113" s="2537"/>
      <c r="M113" s="437"/>
    </row>
    <row r="114" spans="1:13">
      <c r="A114" s="2397"/>
      <c r="B114" s="2694"/>
      <c r="C114" s="2422"/>
      <c r="D114" s="718" t="s">
        <v>302</v>
      </c>
      <c r="E114" s="854">
        <v>0</v>
      </c>
      <c r="F114" s="854">
        <v>0</v>
      </c>
      <c r="G114" s="856"/>
      <c r="H114" s="2398"/>
      <c r="I114" s="2392"/>
      <c r="J114" s="1875"/>
      <c r="K114" s="1875"/>
      <c r="L114" s="2538"/>
      <c r="M114" s="437"/>
    </row>
    <row r="115" spans="1:13" s="279" customFormat="1">
      <c r="A115" s="2370" t="s">
        <v>83</v>
      </c>
      <c r="B115" s="2466" t="s">
        <v>1587</v>
      </c>
      <c r="C115" s="2466" t="s">
        <v>740</v>
      </c>
      <c r="D115" s="716" t="s">
        <v>296</v>
      </c>
      <c r="E115" s="879">
        <f>E116+E120</f>
        <v>0</v>
      </c>
      <c r="F115" s="879">
        <f>F116+F120</f>
        <v>0</v>
      </c>
      <c r="G115" s="750"/>
      <c r="H115" s="1878"/>
      <c r="I115" s="736"/>
      <c r="J115" s="699"/>
      <c r="K115" s="699"/>
      <c r="L115" s="2528"/>
      <c r="M115" s="437"/>
    </row>
    <row r="116" spans="1:13" s="279" customFormat="1" ht="19.5">
      <c r="A116" s="2389"/>
      <c r="B116" s="2600"/>
      <c r="C116" s="2467"/>
      <c r="D116" s="722" t="s">
        <v>301</v>
      </c>
      <c r="E116" s="879">
        <f>E117+E118+E119</f>
        <v>0</v>
      </c>
      <c r="F116" s="879">
        <f>F117+F118+F119</f>
        <v>0</v>
      </c>
      <c r="G116" s="883"/>
      <c r="H116" s="2412"/>
      <c r="I116" s="2415"/>
      <c r="J116" s="2415"/>
      <c r="K116" s="2415"/>
      <c r="L116" s="2529"/>
      <c r="M116" s="437"/>
    </row>
    <row r="117" spans="1:13" s="279" customFormat="1">
      <c r="A117" s="2389"/>
      <c r="B117" s="2600"/>
      <c r="C117" s="2467"/>
      <c r="D117" s="703" t="s">
        <v>303</v>
      </c>
      <c r="E117" s="815">
        <f t="shared" ref="E117:F120" si="9">E123</f>
        <v>0</v>
      </c>
      <c r="F117" s="879">
        <f t="shared" si="9"/>
        <v>0</v>
      </c>
      <c r="G117" s="883"/>
      <c r="H117" s="2412"/>
      <c r="I117" s="2415"/>
      <c r="J117" s="2415"/>
      <c r="K117" s="2415"/>
      <c r="L117" s="2529"/>
      <c r="M117" s="437"/>
    </row>
    <row r="118" spans="1:13" s="279" customFormat="1">
      <c r="A118" s="2389"/>
      <c r="B118" s="2600"/>
      <c r="C118" s="2467"/>
      <c r="D118" s="716" t="s">
        <v>304</v>
      </c>
      <c r="E118" s="879">
        <f t="shared" si="9"/>
        <v>0</v>
      </c>
      <c r="F118" s="879">
        <f t="shared" si="9"/>
        <v>0</v>
      </c>
      <c r="G118" s="883"/>
      <c r="H118" s="2412"/>
      <c r="I118" s="2415"/>
      <c r="J118" s="2415"/>
      <c r="K118" s="2415"/>
      <c r="L118" s="2529"/>
      <c r="M118" s="437"/>
    </row>
    <row r="119" spans="1:13" s="279" customFormat="1" ht="19.5">
      <c r="A119" s="2389"/>
      <c r="B119" s="2600"/>
      <c r="C119" s="2467"/>
      <c r="D119" s="722" t="s">
        <v>305</v>
      </c>
      <c r="E119" s="816">
        <f t="shared" si="9"/>
        <v>0</v>
      </c>
      <c r="F119" s="815">
        <f t="shared" si="9"/>
        <v>0</v>
      </c>
      <c r="G119" s="883"/>
      <c r="H119" s="2412"/>
      <c r="I119" s="2415"/>
      <c r="J119" s="2415"/>
      <c r="K119" s="2415"/>
      <c r="L119" s="2529"/>
      <c r="M119" s="437"/>
    </row>
    <row r="120" spans="1:13" s="279" customFormat="1">
      <c r="A120" s="2401"/>
      <c r="B120" s="2603"/>
      <c r="C120" s="2589"/>
      <c r="D120" s="716" t="s">
        <v>302</v>
      </c>
      <c r="E120" s="879">
        <f t="shared" si="9"/>
        <v>0</v>
      </c>
      <c r="F120" s="879">
        <f t="shared" si="9"/>
        <v>0</v>
      </c>
      <c r="G120" s="415"/>
      <c r="H120" s="2413"/>
      <c r="I120" s="2416"/>
      <c r="J120" s="2416"/>
      <c r="K120" s="2416"/>
      <c r="L120" s="2530"/>
      <c r="M120" s="437"/>
    </row>
    <row r="121" spans="1:13">
      <c r="A121" s="2395" t="s">
        <v>136</v>
      </c>
      <c r="B121" s="2420" t="s">
        <v>1588</v>
      </c>
      <c r="C121" s="2420" t="s">
        <v>740</v>
      </c>
      <c r="D121" s="718" t="s">
        <v>296</v>
      </c>
      <c r="E121" s="854">
        <f>E122+E126</f>
        <v>0</v>
      </c>
      <c r="F121" s="854">
        <f>F122+F126</f>
        <v>0</v>
      </c>
      <c r="G121" s="710"/>
      <c r="H121" s="2384" t="s">
        <v>1589</v>
      </c>
      <c r="I121" s="2390" t="s">
        <v>1590</v>
      </c>
      <c r="J121" s="2390">
        <v>200</v>
      </c>
      <c r="K121" s="2390">
        <v>204</v>
      </c>
      <c r="L121" s="2536"/>
      <c r="M121" s="437"/>
    </row>
    <row r="122" spans="1:13" ht="19.5">
      <c r="A122" s="2396"/>
      <c r="B122" s="2693"/>
      <c r="C122" s="2421"/>
      <c r="D122" s="709" t="s">
        <v>301</v>
      </c>
      <c r="E122" s="854">
        <f>E123+E124+E125</f>
        <v>0</v>
      </c>
      <c r="F122" s="854">
        <f>F123+F124+F125</f>
        <v>0</v>
      </c>
      <c r="G122" s="855"/>
      <c r="H122" s="2385"/>
      <c r="I122" s="2391"/>
      <c r="J122" s="2391"/>
      <c r="K122" s="2391"/>
      <c r="L122" s="2537"/>
      <c r="M122" s="437"/>
    </row>
    <row r="123" spans="1:13">
      <c r="A123" s="2396"/>
      <c r="B123" s="2693"/>
      <c r="C123" s="2421"/>
      <c r="D123" s="707" t="s">
        <v>303</v>
      </c>
      <c r="E123" s="803">
        <v>0</v>
      </c>
      <c r="F123" s="854">
        <v>0</v>
      </c>
      <c r="G123" s="855"/>
      <c r="H123" s="2385"/>
      <c r="I123" s="2391"/>
      <c r="J123" s="2391"/>
      <c r="K123" s="2391"/>
      <c r="L123" s="2537"/>
      <c r="M123" s="437"/>
    </row>
    <row r="124" spans="1:13">
      <c r="A124" s="2396"/>
      <c r="B124" s="2693"/>
      <c r="C124" s="2421"/>
      <c r="D124" s="718" t="s">
        <v>304</v>
      </c>
      <c r="E124" s="854">
        <v>0</v>
      </c>
      <c r="F124" s="854">
        <v>0</v>
      </c>
      <c r="G124" s="855"/>
      <c r="H124" s="2385"/>
      <c r="I124" s="2391"/>
      <c r="J124" s="2391"/>
      <c r="K124" s="2391"/>
      <c r="L124" s="2537"/>
      <c r="M124" s="437"/>
    </row>
    <row r="125" spans="1:13" ht="19.5">
      <c r="A125" s="2396"/>
      <c r="B125" s="2693"/>
      <c r="C125" s="2421"/>
      <c r="D125" s="709" t="s">
        <v>305</v>
      </c>
      <c r="E125" s="808">
        <v>0</v>
      </c>
      <c r="F125" s="803">
        <v>0</v>
      </c>
      <c r="G125" s="855"/>
      <c r="H125" s="2385"/>
      <c r="I125" s="2391"/>
      <c r="J125" s="2391"/>
      <c r="K125" s="2391"/>
      <c r="L125" s="2537"/>
      <c r="M125" s="437"/>
    </row>
    <row r="126" spans="1:13" ht="19.5" customHeight="1">
      <c r="A126" s="2397"/>
      <c r="B126" s="2694"/>
      <c r="C126" s="2422"/>
      <c r="D126" s="718" t="s">
        <v>302</v>
      </c>
      <c r="E126" s="854">
        <v>0</v>
      </c>
      <c r="F126" s="854">
        <v>0</v>
      </c>
      <c r="G126" s="856"/>
      <c r="H126" s="2398"/>
      <c r="I126" s="2392"/>
      <c r="J126" s="2392"/>
      <c r="K126" s="2392"/>
      <c r="L126" s="2538"/>
      <c r="M126" s="437"/>
    </row>
    <row r="127" spans="1:13" s="279" customFormat="1" ht="13.5" customHeight="1">
      <c r="A127" s="2370" t="s">
        <v>241</v>
      </c>
      <c r="B127" s="2466" t="s">
        <v>1591</v>
      </c>
      <c r="C127" s="2466" t="s">
        <v>740</v>
      </c>
      <c r="D127" s="716" t="s">
        <v>296</v>
      </c>
      <c r="E127" s="879">
        <f>E128+E132</f>
        <v>2880000</v>
      </c>
      <c r="F127" s="879">
        <f>F128+F132</f>
        <v>2880000</v>
      </c>
      <c r="G127" s="750"/>
      <c r="H127" s="1878"/>
      <c r="I127" s="736"/>
      <c r="J127" s="699"/>
      <c r="K127" s="699"/>
      <c r="L127" s="2528"/>
      <c r="M127" s="437"/>
    </row>
    <row r="128" spans="1:13" s="279" customFormat="1" ht="21" customHeight="1">
      <c r="A128" s="2389"/>
      <c r="B128" s="2467"/>
      <c r="C128" s="2467"/>
      <c r="D128" s="722" t="s">
        <v>301</v>
      </c>
      <c r="E128" s="879">
        <f>E129+E130+E131</f>
        <v>2880000</v>
      </c>
      <c r="F128" s="879">
        <f>F129+F130+F131</f>
        <v>2880000</v>
      </c>
      <c r="G128" s="883"/>
      <c r="H128" s="2412"/>
      <c r="I128" s="2415"/>
      <c r="J128" s="2415"/>
      <c r="K128" s="2415"/>
      <c r="L128" s="2529"/>
      <c r="M128" s="437"/>
    </row>
    <row r="129" spans="1:13" s="279" customFormat="1">
      <c r="A129" s="2389"/>
      <c r="B129" s="2467"/>
      <c r="C129" s="2467"/>
      <c r="D129" s="703" t="s">
        <v>303</v>
      </c>
      <c r="E129" s="815">
        <f t="shared" ref="E129:F132" si="10">E135</f>
        <v>201600</v>
      </c>
      <c r="F129" s="879">
        <f t="shared" si="10"/>
        <v>201600</v>
      </c>
      <c r="G129" s="883"/>
      <c r="H129" s="2412"/>
      <c r="I129" s="2415"/>
      <c r="J129" s="2415"/>
      <c r="K129" s="2415"/>
      <c r="L129" s="2529"/>
      <c r="M129" s="437"/>
    </row>
    <row r="130" spans="1:13" s="279" customFormat="1">
      <c r="A130" s="2389"/>
      <c r="B130" s="2467"/>
      <c r="C130" s="2467"/>
      <c r="D130" s="716" t="s">
        <v>304</v>
      </c>
      <c r="E130" s="879">
        <f t="shared" si="10"/>
        <v>2678400</v>
      </c>
      <c r="F130" s="879">
        <f t="shared" si="10"/>
        <v>2678400</v>
      </c>
      <c r="G130" s="883"/>
      <c r="H130" s="2412"/>
      <c r="I130" s="2415"/>
      <c r="J130" s="2415"/>
      <c r="K130" s="2415"/>
      <c r="L130" s="2529"/>
      <c r="M130" s="437"/>
    </row>
    <row r="131" spans="1:13" s="279" customFormat="1" ht="19.5" customHeight="1">
      <c r="A131" s="2389"/>
      <c r="B131" s="2467"/>
      <c r="C131" s="2467"/>
      <c r="D131" s="722" t="s">
        <v>305</v>
      </c>
      <c r="E131" s="816">
        <f t="shared" si="10"/>
        <v>0</v>
      </c>
      <c r="F131" s="815">
        <f t="shared" si="10"/>
        <v>0</v>
      </c>
      <c r="G131" s="883"/>
      <c r="H131" s="2412"/>
      <c r="I131" s="2415"/>
      <c r="J131" s="2415"/>
      <c r="K131" s="2415"/>
      <c r="L131" s="2529"/>
      <c r="M131" s="437"/>
    </row>
    <row r="132" spans="1:13" s="279" customFormat="1" ht="16.5" customHeight="1">
      <c r="A132" s="2401"/>
      <c r="B132" s="2589"/>
      <c r="C132" s="2589"/>
      <c r="D132" s="716" t="s">
        <v>302</v>
      </c>
      <c r="E132" s="879">
        <f t="shared" si="10"/>
        <v>0</v>
      </c>
      <c r="F132" s="879">
        <f t="shared" si="10"/>
        <v>0</v>
      </c>
      <c r="G132" s="415"/>
      <c r="H132" s="2413"/>
      <c r="I132" s="2416"/>
      <c r="J132" s="2416"/>
      <c r="K132" s="2416"/>
      <c r="L132" s="2530"/>
      <c r="M132" s="437"/>
    </row>
    <row r="133" spans="1:13" s="137" customFormat="1" ht="13.5" customHeight="1">
      <c r="A133" s="2395" t="s">
        <v>243</v>
      </c>
      <c r="B133" s="2420" t="s">
        <v>1592</v>
      </c>
      <c r="C133" s="2420" t="s">
        <v>740</v>
      </c>
      <c r="D133" s="718" t="s">
        <v>296</v>
      </c>
      <c r="E133" s="854">
        <f>E134+E138</f>
        <v>2880000</v>
      </c>
      <c r="F133" s="854">
        <f>F134+F138</f>
        <v>2880000</v>
      </c>
      <c r="G133" s="710"/>
      <c r="H133" s="2384" t="s">
        <v>1593</v>
      </c>
      <c r="I133" s="2390" t="s">
        <v>741</v>
      </c>
      <c r="J133" s="688">
        <v>200</v>
      </c>
      <c r="K133" s="688">
        <v>200</v>
      </c>
      <c r="L133" s="2536"/>
      <c r="M133" s="437"/>
    </row>
    <row r="134" spans="1:13" s="137" customFormat="1" ht="19.5">
      <c r="A134" s="2396"/>
      <c r="B134" s="2421"/>
      <c r="C134" s="2421"/>
      <c r="D134" s="709" t="s">
        <v>301</v>
      </c>
      <c r="E134" s="854">
        <f>E135+E136+E137</f>
        <v>2880000</v>
      </c>
      <c r="F134" s="854">
        <f>F135+F136+F137</f>
        <v>2880000</v>
      </c>
      <c r="G134" s="855"/>
      <c r="H134" s="2385"/>
      <c r="I134" s="2391"/>
      <c r="J134" s="2391"/>
      <c r="K134" s="2391"/>
      <c r="L134" s="2537"/>
      <c r="M134" s="437"/>
    </row>
    <row r="135" spans="1:13" s="137" customFormat="1">
      <c r="A135" s="2396"/>
      <c r="B135" s="2421"/>
      <c r="C135" s="2421"/>
      <c r="D135" s="707" t="s">
        <v>303</v>
      </c>
      <c r="E135" s="803">
        <v>201600</v>
      </c>
      <c r="F135" s="1880">
        <v>201600</v>
      </c>
      <c r="G135" s="855"/>
      <c r="H135" s="2385"/>
      <c r="I135" s="2391"/>
      <c r="J135" s="2391"/>
      <c r="K135" s="2391"/>
      <c r="L135" s="2537"/>
      <c r="M135" s="437"/>
    </row>
    <row r="136" spans="1:13" s="137" customFormat="1">
      <c r="A136" s="2396"/>
      <c r="B136" s="2421"/>
      <c r="C136" s="2421"/>
      <c r="D136" s="718" t="s">
        <v>304</v>
      </c>
      <c r="E136" s="854">
        <v>2678400</v>
      </c>
      <c r="F136" s="1254">
        <v>2678400</v>
      </c>
      <c r="G136" s="855"/>
      <c r="H136" s="2385"/>
      <c r="I136" s="2391"/>
      <c r="J136" s="2391"/>
      <c r="K136" s="2391"/>
      <c r="L136" s="2537"/>
      <c r="M136" s="437"/>
    </row>
    <row r="137" spans="1:13" s="137" customFormat="1" ht="19.5">
      <c r="A137" s="2396"/>
      <c r="B137" s="2421"/>
      <c r="C137" s="2421"/>
      <c r="D137" s="709" t="s">
        <v>305</v>
      </c>
      <c r="E137" s="808">
        <v>0</v>
      </c>
      <c r="F137" s="803">
        <v>0</v>
      </c>
      <c r="G137" s="855"/>
      <c r="H137" s="2385"/>
      <c r="I137" s="2391"/>
      <c r="J137" s="2391"/>
      <c r="K137" s="2391"/>
      <c r="L137" s="2537"/>
      <c r="M137" s="437"/>
    </row>
    <row r="138" spans="1:13" s="137" customFormat="1">
      <c r="A138" s="2397"/>
      <c r="B138" s="2422"/>
      <c r="C138" s="2422"/>
      <c r="D138" s="718" t="s">
        <v>302</v>
      </c>
      <c r="E138" s="854">
        <v>0</v>
      </c>
      <c r="F138" s="854">
        <v>0</v>
      </c>
      <c r="G138" s="856"/>
      <c r="H138" s="2398"/>
      <c r="I138" s="2392"/>
      <c r="J138" s="2392"/>
      <c r="K138" s="2392"/>
      <c r="L138" s="2538"/>
      <c r="M138" s="437"/>
    </row>
    <row r="139" spans="1:13">
      <c r="A139" s="2468" t="s">
        <v>494</v>
      </c>
      <c r="B139" s="2393" t="s">
        <v>1762</v>
      </c>
      <c r="C139" s="2393" t="s">
        <v>740</v>
      </c>
      <c r="D139" s="792" t="s">
        <v>296</v>
      </c>
      <c r="E139" s="884">
        <f>E140+E144</f>
        <v>10000000</v>
      </c>
      <c r="F139" s="884">
        <f>F140+F144</f>
        <v>9997083.3200000003</v>
      </c>
      <c r="G139" s="2434"/>
      <c r="H139" s="1876"/>
      <c r="I139" s="747"/>
      <c r="J139" s="778"/>
      <c r="K139" s="778"/>
      <c r="L139" s="2531"/>
      <c r="M139" s="437"/>
    </row>
    <row r="140" spans="1:13" ht="19.5">
      <c r="A140" s="2594"/>
      <c r="B140" s="2644"/>
      <c r="C140" s="2644"/>
      <c r="D140" s="792" t="s">
        <v>301</v>
      </c>
      <c r="E140" s="884">
        <f>E141+E142+E143</f>
        <v>10000000</v>
      </c>
      <c r="F140" s="884">
        <f>F141+F142+F143</f>
        <v>9997083.3200000003</v>
      </c>
      <c r="G140" s="2706"/>
      <c r="H140" s="746"/>
      <c r="I140" s="746"/>
      <c r="J140" s="779"/>
      <c r="K140" s="779"/>
      <c r="L140" s="2532"/>
      <c r="M140" s="437"/>
    </row>
    <row r="141" spans="1:13">
      <c r="A141" s="2594"/>
      <c r="B141" s="2644"/>
      <c r="C141" s="2644"/>
      <c r="D141" s="792" t="s">
        <v>303</v>
      </c>
      <c r="E141" s="884">
        <f t="shared" ref="E141:F144" si="11">E147</f>
        <v>100000</v>
      </c>
      <c r="F141" s="884">
        <f t="shared" si="11"/>
        <v>99970.83</v>
      </c>
      <c r="G141" s="2706"/>
      <c r="H141" s="746"/>
      <c r="I141" s="746"/>
      <c r="J141" s="779"/>
      <c r="K141" s="779"/>
      <c r="L141" s="2532"/>
      <c r="M141" s="437"/>
    </row>
    <row r="142" spans="1:13">
      <c r="A142" s="2594"/>
      <c r="B142" s="2644"/>
      <c r="C142" s="2644"/>
      <c r="D142" s="859" t="s">
        <v>304</v>
      </c>
      <c r="E142" s="884">
        <f t="shared" si="11"/>
        <v>9900000</v>
      </c>
      <c r="F142" s="884">
        <f t="shared" si="11"/>
        <v>9897112.4900000002</v>
      </c>
      <c r="G142" s="2706"/>
      <c r="H142" s="746"/>
      <c r="I142" s="746"/>
      <c r="J142" s="779"/>
      <c r="K142" s="779"/>
      <c r="L142" s="2532"/>
      <c r="M142" s="437"/>
    </row>
    <row r="143" spans="1:13" ht="19.5">
      <c r="A143" s="2594"/>
      <c r="B143" s="2644"/>
      <c r="C143" s="2644"/>
      <c r="D143" s="792" t="s">
        <v>305</v>
      </c>
      <c r="E143" s="884">
        <f t="shared" si="11"/>
        <v>0</v>
      </c>
      <c r="F143" s="884">
        <f t="shared" si="11"/>
        <v>0</v>
      </c>
      <c r="G143" s="2706"/>
      <c r="H143" s="746"/>
      <c r="I143" s="746"/>
      <c r="J143" s="779"/>
      <c r="K143" s="779"/>
      <c r="L143" s="2532"/>
      <c r="M143" s="437"/>
    </row>
    <row r="144" spans="1:13">
      <c r="A144" s="2595"/>
      <c r="B144" s="2645"/>
      <c r="C144" s="2645"/>
      <c r="D144" s="859" t="s">
        <v>302</v>
      </c>
      <c r="E144" s="884">
        <f>E150</f>
        <v>0</v>
      </c>
      <c r="F144" s="884">
        <f t="shared" si="11"/>
        <v>0</v>
      </c>
      <c r="G144" s="2707"/>
      <c r="H144" s="1877"/>
      <c r="I144" s="758"/>
      <c r="J144" s="782"/>
      <c r="K144" s="782"/>
      <c r="L144" s="2533"/>
      <c r="M144" s="437"/>
    </row>
    <row r="145" spans="1:13" s="279" customFormat="1">
      <c r="A145" s="2370" t="s">
        <v>652</v>
      </c>
      <c r="B145" s="2466" t="s">
        <v>2470</v>
      </c>
      <c r="C145" s="2466" t="s">
        <v>740</v>
      </c>
      <c r="D145" s="716" t="s">
        <v>296</v>
      </c>
      <c r="E145" s="879">
        <f>E146+E150</f>
        <v>10000000</v>
      </c>
      <c r="F145" s="879">
        <f>F146+F150</f>
        <v>9997083.3200000003</v>
      </c>
      <c r="G145" s="750"/>
      <c r="H145" s="2412"/>
      <c r="I145" s="2414"/>
      <c r="J145" s="2414"/>
      <c r="K145" s="2414"/>
      <c r="L145" s="2528"/>
      <c r="M145" s="437"/>
    </row>
    <row r="146" spans="1:13" s="279" customFormat="1" ht="19.5">
      <c r="A146" s="2389"/>
      <c r="B146" s="2600"/>
      <c r="C146" s="2467"/>
      <c r="D146" s="722" t="s">
        <v>301</v>
      </c>
      <c r="E146" s="879">
        <f>E147+E148+E149</f>
        <v>10000000</v>
      </c>
      <c r="F146" s="879">
        <f>F147+F148+F149</f>
        <v>9997083.3200000003</v>
      </c>
      <c r="G146" s="883"/>
      <c r="H146" s="2412"/>
      <c r="I146" s="2415"/>
      <c r="J146" s="2415"/>
      <c r="K146" s="2415"/>
      <c r="L146" s="2529"/>
      <c r="M146" s="437"/>
    </row>
    <row r="147" spans="1:13" s="279" customFormat="1">
      <c r="A147" s="2389"/>
      <c r="B147" s="2600"/>
      <c r="C147" s="2467"/>
      <c r="D147" s="703" t="s">
        <v>303</v>
      </c>
      <c r="E147" s="1155">
        <f t="shared" ref="E147:F150" si="12">E153</f>
        <v>100000</v>
      </c>
      <c r="F147" s="1155">
        <f t="shared" si="12"/>
        <v>99970.83</v>
      </c>
      <c r="G147" s="883"/>
      <c r="H147" s="2412"/>
      <c r="I147" s="2415"/>
      <c r="J147" s="2415"/>
      <c r="K147" s="2415"/>
      <c r="L147" s="2529"/>
      <c r="M147" s="437"/>
    </row>
    <row r="148" spans="1:13" s="279" customFormat="1">
      <c r="A148" s="2389"/>
      <c r="B148" s="2600"/>
      <c r="C148" s="2467"/>
      <c r="D148" s="716" t="s">
        <v>304</v>
      </c>
      <c r="E148" s="879">
        <f t="shared" si="12"/>
        <v>9900000</v>
      </c>
      <c r="F148" s="1155">
        <f t="shared" si="12"/>
        <v>9897112.4900000002</v>
      </c>
      <c r="G148" s="883"/>
      <c r="H148" s="2412"/>
      <c r="I148" s="2415"/>
      <c r="J148" s="2415"/>
      <c r="K148" s="2415"/>
      <c r="L148" s="2529"/>
      <c r="M148" s="437"/>
    </row>
    <row r="149" spans="1:13" s="279" customFormat="1" ht="19.5">
      <c r="A149" s="2389"/>
      <c r="B149" s="2600"/>
      <c r="C149" s="2467"/>
      <c r="D149" s="722" t="s">
        <v>305</v>
      </c>
      <c r="E149" s="816">
        <f t="shared" si="12"/>
        <v>0</v>
      </c>
      <c r="F149" s="1146">
        <f t="shared" si="12"/>
        <v>0</v>
      </c>
      <c r="G149" s="883"/>
      <c r="H149" s="2412"/>
      <c r="I149" s="2415"/>
      <c r="J149" s="2415"/>
      <c r="K149" s="2415"/>
      <c r="L149" s="2529"/>
      <c r="M149" s="437"/>
    </row>
    <row r="150" spans="1:13" s="279" customFormat="1">
      <c r="A150" s="2401"/>
      <c r="B150" s="2603"/>
      <c r="C150" s="2589"/>
      <c r="D150" s="716" t="s">
        <v>302</v>
      </c>
      <c r="E150" s="879">
        <f t="shared" si="12"/>
        <v>0</v>
      </c>
      <c r="F150" s="1155">
        <f t="shared" si="12"/>
        <v>0</v>
      </c>
      <c r="G150" s="415"/>
      <c r="H150" s="2413"/>
      <c r="I150" s="2416"/>
      <c r="J150" s="2416"/>
      <c r="K150" s="2416"/>
      <c r="L150" s="2530"/>
      <c r="M150" s="437"/>
    </row>
    <row r="151" spans="1:13" ht="12.75" customHeight="1">
      <c r="A151" s="2395" t="s">
        <v>824</v>
      </c>
      <c r="B151" s="2420" t="s">
        <v>1986</v>
      </c>
      <c r="C151" s="2420" t="s">
        <v>740</v>
      </c>
      <c r="D151" s="718" t="s">
        <v>296</v>
      </c>
      <c r="E151" s="854">
        <f>E152+E156</f>
        <v>10000000</v>
      </c>
      <c r="F151" s="854">
        <f>F152+F156</f>
        <v>9997083.3200000003</v>
      </c>
      <c r="G151" s="710"/>
      <c r="H151" s="2385" t="s">
        <v>1987</v>
      </c>
      <c r="I151" s="2391" t="s">
        <v>591</v>
      </c>
      <c r="J151" s="2391">
        <v>1</v>
      </c>
      <c r="K151" s="2391">
        <v>1</v>
      </c>
      <c r="L151" s="2536"/>
      <c r="M151" s="437"/>
    </row>
    <row r="152" spans="1:13" ht="19.5">
      <c r="A152" s="2396"/>
      <c r="B152" s="2693"/>
      <c r="C152" s="2421"/>
      <c r="D152" s="709" t="s">
        <v>301</v>
      </c>
      <c r="E152" s="854">
        <f>E153+E154+E155</f>
        <v>10000000</v>
      </c>
      <c r="F152" s="854">
        <f>F153+F154+F155</f>
        <v>9997083.3200000003</v>
      </c>
      <c r="G152" s="855"/>
      <c r="H152" s="2385"/>
      <c r="I152" s="2391"/>
      <c r="J152" s="2391"/>
      <c r="K152" s="2391"/>
      <c r="L152" s="2537"/>
      <c r="M152" s="437"/>
    </row>
    <row r="153" spans="1:13" ht="16.5" customHeight="1">
      <c r="A153" s="2396"/>
      <c r="B153" s="2693"/>
      <c r="C153" s="2421"/>
      <c r="D153" s="707" t="s">
        <v>303</v>
      </c>
      <c r="E153" s="803">
        <v>100000</v>
      </c>
      <c r="F153" s="854">
        <v>99970.83</v>
      </c>
      <c r="G153" s="855"/>
      <c r="H153" s="2385"/>
      <c r="I153" s="2391"/>
      <c r="J153" s="2391"/>
      <c r="K153" s="2391"/>
      <c r="L153" s="2537"/>
      <c r="M153" s="437"/>
    </row>
    <row r="154" spans="1:13" ht="12.75" customHeight="1">
      <c r="A154" s="2396"/>
      <c r="B154" s="2693"/>
      <c r="C154" s="2421"/>
      <c r="D154" s="718" t="s">
        <v>304</v>
      </c>
      <c r="E154" s="854">
        <v>9900000</v>
      </c>
      <c r="F154" s="854">
        <v>9897112.4900000002</v>
      </c>
      <c r="G154" s="855"/>
      <c r="H154" s="1116"/>
      <c r="I154" s="2391"/>
      <c r="J154" s="2391"/>
      <c r="K154" s="2391"/>
      <c r="L154" s="2537"/>
      <c r="M154" s="437"/>
    </row>
    <row r="155" spans="1:13" ht="23.25" customHeight="1">
      <c r="A155" s="2396"/>
      <c r="B155" s="2693"/>
      <c r="C155" s="2421"/>
      <c r="D155" s="709" t="s">
        <v>305</v>
      </c>
      <c r="E155" s="808">
        <v>0</v>
      </c>
      <c r="F155" s="803">
        <v>0</v>
      </c>
      <c r="G155" s="855"/>
      <c r="H155" s="2385"/>
      <c r="I155" s="2391"/>
      <c r="J155" s="2391"/>
      <c r="K155" s="2391"/>
      <c r="L155" s="2537"/>
      <c r="M155" s="437"/>
    </row>
    <row r="156" spans="1:13" ht="13.5" thickBot="1">
      <c r="A156" s="2581"/>
      <c r="B156" s="2953"/>
      <c r="C156" s="2584"/>
      <c r="D156" s="719" t="s">
        <v>302</v>
      </c>
      <c r="E156" s="576">
        <v>0</v>
      </c>
      <c r="F156" s="576">
        <v>0</v>
      </c>
      <c r="G156" s="928"/>
      <c r="H156" s="2585"/>
      <c r="I156" s="2586"/>
      <c r="J156" s="2586"/>
      <c r="K156" s="2586"/>
      <c r="L156" s="2952"/>
      <c r="M156" s="592"/>
    </row>
    <row r="157" spans="1:13" ht="13.5" customHeight="1" thickTop="1"/>
    <row r="169" ht="28.5" customHeight="1"/>
    <row r="170" ht="30" customHeight="1"/>
    <row r="171" ht="40.5" customHeight="1"/>
    <row r="172" ht="21" customHeight="1"/>
    <row r="173" ht="38.25" customHeight="1"/>
    <row r="174" ht="40.5" customHeight="1"/>
  </sheetData>
  <mergeCells count="204">
    <mergeCell ref="R3:R5"/>
    <mergeCell ref="T3:T4"/>
    <mergeCell ref="J76:J81"/>
    <mergeCell ref="K76:K81"/>
    <mergeCell ref="H73:H75"/>
    <mergeCell ref="J97:J102"/>
    <mergeCell ref="J3:J5"/>
    <mergeCell ref="L3:L5"/>
    <mergeCell ref="K22:K27"/>
    <mergeCell ref="H22:H27"/>
    <mergeCell ref="L7:L9"/>
    <mergeCell ref="L10:L12"/>
    <mergeCell ref="L16:L21"/>
    <mergeCell ref="L22:L27"/>
    <mergeCell ref="L46:L51"/>
    <mergeCell ref="L52:L57"/>
    <mergeCell ref="L58:L63"/>
    <mergeCell ref="L64:L69"/>
    <mergeCell ref="L76:L81"/>
    <mergeCell ref="M3:M5"/>
    <mergeCell ref="N3:N5"/>
    <mergeCell ref="K46:K51"/>
    <mergeCell ref="L82:L90"/>
    <mergeCell ref="L91:L96"/>
    <mergeCell ref="H128:H132"/>
    <mergeCell ref="I128:I132"/>
    <mergeCell ref="H46:H51"/>
    <mergeCell ref="I46:I51"/>
    <mergeCell ref="J46:J51"/>
    <mergeCell ref="J121:J126"/>
    <mergeCell ref="O3:O5"/>
    <mergeCell ref="P3:P5"/>
    <mergeCell ref="Q3:Q5"/>
    <mergeCell ref="H116:H120"/>
    <mergeCell ref="H76:H81"/>
    <mergeCell ref="H64:H69"/>
    <mergeCell ref="I76:I81"/>
    <mergeCell ref="J70:J72"/>
    <mergeCell ref="I64:I69"/>
    <mergeCell ref="J64:J69"/>
    <mergeCell ref="I70:I72"/>
    <mergeCell ref="J73:J75"/>
    <mergeCell ref="I107:I108"/>
    <mergeCell ref="I116:I120"/>
    <mergeCell ref="H107:H108"/>
    <mergeCell ref="H97:H102"/>
    <mergeCell ref="K121:K126"/>
    <mergeCell ref="J104:J106"/>
    <mergeCell ref="I22:I27"/>
    <mergeCell ref="D3:D5"/>
    <mergeCell ref="C3:C5"/>
    <mergeCell ref="G3:G5"/>
    <mergeCell ref="H3:H5"/>
    <mergeCell ref="G70:G75"/>
    <mergeCell ref="H70:H72"/>
    <mergeCell ref="C22:C27"/>
    <mergeCell ref="I73:I75"/>
    <mergeCell ref="I3:I5"/>
    <mergeCell ref="L97:L102"/>
    <mergeCell ref="I109:I110"/>
    <mergeCell ref="H111:H112"/>
    <mergeCell ref="I111:I112"/>
    <mergeCell ref="K70:K72"/>
    <mergeCell ref="K73:K75"/>
    <mergeCell ref="L70:L72"/>
    <mergeCell ref="J52:J57"/>
    <mergeCell ref="B115:B120"/>
    <mergeCell ref="K104:K106"/>
    <mergeCell ref="H109:H110"/>
    <mergeCell ref="K52:K57"/>
    <mergeCell ref="C52:C57"/>
    <mergeCell ref="H52:H57"/>
    <mergeCell ref="K64:K69"/>
    <mergeCell ref="G64:G69"/>
    <mergeCell ref="G76:G81"/>
    <mergeCell ref="G58:G63"/>
    <mergeCell ref="B52:B57"/>
    <mergeCell ref="C76:C81"/>
    <mergeCell ref="I104:I106"/>
    <mergeCell ref="A91:A96"/>
    <mergeCell ref="B91:B96"/>
    <mergeCell ref="C91:C96"/>
    <mergeCell ref="A145:A150"/>
    <mergeCell ref="B145:B150"/>
    <mergeCell ref="C145:C150"/>
    <mergeCell ref="A139:A144"/>
    <mergeCell ref="B139:B144"/>
    <mergeCell ref="C139:C144"/>
    <mergeCell ref="A97:A102"/>
    <mergeCell ref="B97:B102"/>
    <mergeCell ref="C97:C102"/>
    <mergeCell ref="A127:A132"/>
    <mergeCell ref="B127:B132"/>
    <mergeCell ref="C127:C132"/>
    <mergeCell ref="A133:A138"/>
    <mergeCell ref="C133:C138"/>
    <mergeCell ref="C115:C120"/>
    <mergeCell ref="B133:B138"/>
    <mergeCell ref="C121:C126"/>
    <mergeCell ref="A103:A108"/>
    <mergeCell ref="B103:B108"/>
    <mergeCell ref="C103:C108"/>
    <mergeCell ref="A115:A120"/>
    <mergeCell ref="A1:L1"/>
    <mergeCell ref="A3:A5"/>
    <mergeCell ref="B7:B12"/>
    <mergeCell ref="A7:A12"/>
    <mergeCell ref="C7:C12"/>
    <mergeCell ref="H7:H9"/>
    <mergeCell ref="H10:H12"/>
    <mergeCell ref="I7:I9"/>
    <mergeCell ref="I10:I12"/>
    <mergeCell ref="K3:K5"/>
    <mergeCell ref="F3:F5"/>
    <mergeCell ref="K7:K9"/>
    <mergeCell ref="K10:K12"/>
    <mergeCell ref="J7:J9"/>
    <mergeCell ref="J10:J12"/>
    <mergeCell ref="E3:E5"/>
    <mergeCell ref="B3:B5"/>
    <mergeCell ref="A16:A21"/>
    <mergeCell ref="G16:G21"/>
    <mergeCell ref="B16:B21"/>
    <mergeCell ref="C16:C21"/>
    <mergeCell ref="A28:A33"/>
    <mergeCell ref="B28:B33"/>
    <mergeCell ref="A34:A39"/>
    <mergeCell ref="C28:C33"/>
    <mergeCell ref="C34:C39"/>
    <mergeCell ref="B34:B39"/>
    <mergeCell ref="G28:G33"/>
    <mergeCell ref="B22:B27"/>
    <mergeCell ref="J22:J27"/>
    <mergeCell ref="G52:G57"/>
    <mergeCell ref="I52:I57"/>
    <mergeCell ref="B151:B156"/>
    <mergeCell ref="A58:A63"/>
    <mergeCell ref="A76:A81"/>
    <mergeCell ref="C46:C51"/>
    <mergeCell ref="A52:A57"/>
    <mergeCell ref="A46:A51"/>
    <mergeCell ref="A70:A75"/>
    <mergeCell ref="B46:B51"/>
    <mergeCell ref="B58:B63"/>
    <mergeCell ref="C58:C63"/>
    <mergeCell ref="A64:A69"/>
    <mergeCell ref="B64:B69"/>
    <mergeCell ref="C64:C69"/>
    <mergeCell ref="B76:B81"/>
    <mergeCell ref="C70:C75"/>
    <mergeCell ref="B70:B75"/>
    <mergeCell ref="C82:C87"/>
    <mergeCell ref="A121:A126"/>
    <mergeCell ref="B121:B126"/>
    <mergeCell ref="H121:H126"/>
    <mergeCell ref="A22:A27"/>
    <mergeCell ref="A109:A114"/>
    <mergeCell ref="B109:B114"/>
    <mergeCell ref="L145:L150"/>
    <mergeCell ref="L151:L156"/>
    <mergeCell ref="H113:H114"/>
    <mergeCell ref="I113:I114"/>
    <mergeCell ref="L104:L108"/>
    <mergeCell ref="L109:L114"/>
    <mergeCell ref="L115:L120"/>
    <mergeCell ref="L121:L126"/>
    <mergeCell ref="L127:L132"/>
    <mergeCell ref="L133:L138"/>
    <mergeCell ref="L139:L144"/>
    <mergeCell ref="K134:K138"/>
    <mergeCell ref="J134:J138"/>
    <mergeCell ref="I133:I138"/>
    <mergeCell ref="H133:H138"/>
    <mergeCell ref="H155:H156"/>
    <mergeCell ref="I151:I152"/>
    <mergeCell ref="J151:J152"/>
    <mergeCell ref="H151:H153"/>
    <mergeCell ref="H104:H106"/>
    <mergeCell ref="K153:K154"/>
    <mergeCell ref="J128:J132"/>
    <mergeCell ref="A151:A156"/>
    <mergeCell ref="K151:K152"/>
    <mergeCell ref="I153:I154"/>
    <mergeCell ref="J153:J154"/>
    <mergeCell ref="I155:I156"/>
    <mergeCell ref="J155:J156"/>
    <mergeCell ref="B82:B87"/>
    <mergeCell ref="A82:A87"/>
    <mergeCell ref="G82:G87"/>
    <mergeCell ref="K97:K102"/>
    <mergeCell ref="G91:G96"/>
    <mergeCell ref="I97:I102"/>
    <mergeCell ref="G139:G144"/>
    <mergeCell ref="C109:C114"/>
    <mergeCell ref="C151:C156"/>
    <mergeCell ref="K128:K132"/>
    <mergeCell ref="J145:J150"/>
    <mergeCell ref="K145:K150"/>
    <mergeCell ref="H145:H150"/>
    <mergeCell ref="I145:I150"/>
    <mergeCell ref="K155:K156"/>
    <mergeCell ref="J116:J120"/>
    <mergeCell ref="K116:K120"/>
    <mergeCell ref="I121:I126"/>
  </mergeCells>
  <phoneticPr fontId="0" type="noConversion"/>
  <pageMargins left="0.23622047244094491" right="0.15748031496062992" top="0.78740157480314965" bottom="0.39370078740157483" header="0.39370078740157483" footer="0.23622047244094491"/>
  <pageSetup paperSize="9" fitToHeight="0" orientation="landscape" r:id="rId1"/>
  <headerFooter alignWithMargins="0">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28"/>
  <sheetViews>
    <sheetView view="pageBreakPreview" zoomScaleNormal="100" zoomScaleSheetLayoutView="100" workbookViewId="0">
      <pane ySplit="5" topLeftCell="A6" activePane="bottomLeft" state="frozen"/>
      <selection activeCell="E7" sqref="E7"/>
      <selection pane="bottomLeft" activeCell="B7" sqref="B7:B14"/>
    </sheetView>
  </sheetViews>
  <sheetFormatPr defaultRowHeight="12.75"/>
  <cols>
    <col min="1" max="1" width="5.5703125" style="12" customWidth="1"/>
    <col min="2" max="2" width="25" style="13" customWidth="1"/>
    <col min="3" max="3" width="9.7109375" style="13" customWidth="1"/>
    <col min="4" max="4" width="22.5703125" style="13" customWidth="1"/>
    <col min="5" max="5" width="12.28515625" style="19" customWidth="1"/>
    <col min="6" max="6" width="12" style="19" customWidth="1"/>
    <col min="7" max="7" width="14" style="13" customWidth="1"/>
    <col min="8" max="8" width="32.85546875" style="26" customWidth="1"/>
    <col min="9" max="9" width="8" style="13" customWidth="1"/>
    <col min="10" max="10" width="6.28515625" style="13" customWidth="1"/>
    <col min="11" max="11" width="6.85546875" style="13" customWidth="1"/>
    <col min="12" max="12" width="16" style="13" customWidth="1"/>
    <col min="13" max="14" width="9.140625" style="253"/>
  </cols>
  <sheetData>
    <row r="1" spans="1:20" s="2" customFormat="1" ht="28.5" customHeight="1">
      <c r="A1" s="2699" t="s">
        <v>2951</v>
      </c>
      <c r="B1" s="2699"/>
      <c r="C1" s="2699"/>
      <c r="D1" s="2699"/>
      <c r="E1" s="2699"/>
      <c r="F1" s="2699"/>
      <c r="G1" s="2699"/>
      <c r="H1" s="2699"/>
      <c r="I1" s="2699"/>
      <c r="J1" s="2699"/>
      <c r="K1" s="2699"/>
      <c r="L1" s="2699"/>
      <c r="M1" s="430"/>
      <c r="N1" s="430"/>
    </row>
    <row r="2" spans="1:20" s="2" customFormat="1" ht="14.25" customHeight="1" thickBot="1">
      <c r="A2" s="1"/>
      <c r="B2" s="69"/>
      <c r="C2" s="69"/>
      <c r="D2" s="69"/>
      <c r="E2" s="69"/>
      <c r="F2" s="69"/>
      <c r="G2" s="69"/>
      <c r="H2" s="36"/>
      <c r="I2" s="69"/>
      <c r="J2" s="69"/>
      <c r="K2" s="69"/>
      <c r="L2" s="16" t="s">
        <v>172</v>
      </c>
      <c r="M2" s="430"/>
      <c r="N2" s="430"/>
    </row>
    <row r="3" spans="1:20" s="2" customFormat="1" ht="22.5" customHeight="1" thickTop="1">
      <c r="A3" s="2439" t="s">
        <v>294</v>
      </c>
      <c r="B3" s="2439" t="s">
        <v>297</v>
      </c>
      <c r="C3" s="2439" t="s">
        <v>975</v>
      </c>
      <c r="D3" s="2444" t="s">
        <v>295</v>
      </c>
      <c r="E3" s="2444" t="s">
        <v>1969</v>
      </c>
      <c r="F3" s="2444" t="s">
        <v>1540</v>
      </c>
      <c r="G3" s="2439" t="s">
        <v>2242</v>
      </c>
      <c r="H3" s="2444" t="s">
        <v>298</v>
      </c>
      <c r="I3" s="2444" t="s">
        <v>1040</v>
      </c>
      <c r="J3" s="2444" t="s">
        <v>299</v>
      </c>
      <c r="K3" s="2444" t="s">
        <v>300</v>
      </c>
      <c r="L3" s="2439" t="s">
        <v>2242</v>
      </c>
      <c r="M3" s="429"/>
      <c r="N3" s="429"/>
      <c r="O3" s="429"/>
      <c r="P3" s="429"/>
      <c r="Q3" s="429"/>
      <c r="R3" s="429"/>
      <c r="S3" s="429"/>
      <c r="T3" s="429"/>
    </row>
    <row r="4" spans="1:20" s="2" customFormat="1" ht="24" customHeight="1">
      <c r="A4" s="2440"/>
      <c r="B4" s="2440"/>
      <c r="C4" s="2442"/>
      <c r="D4" s="2445"/>
      <c r="E4" s="2445"/>
      <c r="F4" s="2442"/>
      <c r="G4" s="2442"/>
      <c r="H4" s="2442"/>
      <c r="I4" s="2442"/>
      <c r="J4" s="2442"/>
      <c r="K4" s="2442"/>
      <c r="L4" s="2442"/>
      <c r="M4" s="2433"/>
      <c r="N4" s="2431"/>
      <c r="O4" s="2431"/>
      <c r="P4" s="2431"/>
      <c r="Q4" s="2431"/>
      <c r="R4" s="2431"/>
      <c r="S4" s="428"/>
      <c r="T4" s="2432"/>
    </row>
    <row r="5" spans="1:20" s="2" customFormat="1" ht="26.25" customHeight="1" thickBot="1">
      <c r="A5" s="2441"/>
      <c r="B5" s="2441"/>
      <c r="C5" s="2443"/>
      <c r="D5" s="2446"/>
      <c r="E5" s="2446"/>
      <c r="F5" s="2443"/>
      <c r="G5" s="2443"/>
      <c r="H5" s="2443"/>
      <c r="I5" s="2443"/>
      <c r="J5" s="2443"/>
      <c r="K5" s="2443"/>
      <c r="L5" s="2443"/>
      <c r="M5" s="2433"/>
      <c r="N5" s="2431"/>
      <c r="O5" s="2431"/>
      <c r="P5" s="2431"/>
      <c r="Q5" s="2431"/>
      <c r="R5" s="2431"/>
      <c r="S5" s="428"/>
      <c r="T5" s="2432"/>
    </row>
    <row r="6" spans="1:20" s="4" customFormat="1" ht="12.75" customHeight="1" thickTop="1" thickBot="1">
      <c r="A6" s="238">
        <v>1</v>
      </c>
      <c r="B6" s="238">
        <v>2</v>
      </c>
      <c r="C6" s="238">
        <v>3</v>
      </c>
      <c r="D6" s="239">
        <v>4</v>
      </c>
      <c r="E6" s="130">
        <v>5</v>
      </c>
      <c r="F6" s="130">
        <v>6</v>
      </c>
      <c r="G6" s="239">
        <v>7</v>
      </c>
      <c r="H6" s="130">
        <v>8</v>
      </c>
      <c r="I6" s="239">
        <v>9</v>
      </c>
      <c r="J6" s="239">
        <v>10</v>
      </c>
      <c r="K6" s="239">
        <v>11</v>
      </c>
      <c r="L6" s="239">
        <v>12</v>
      </c>
      <c r="M6" s="2433"/>
      <c r="N6" s="2431"/>
      <c r="O6" s="2431"/>
      <c r="P6" s="2431"/>
      <c r="Q6" s="2431"/>
      <c r="R6" s="2431"/>
      <c r="S6" s="428"/>
      <c r="T6" s="429"/>
    </row>
    <row r="7" spans="1:20" s="5" customFormat="1" ht="18" customHeight="1" thickTop="1">
      <c r="A7" s="2473" t="s">
        <v>547</v>
      </c>
      <c r="B7" s="2475" t="s">
        <v>1453</v>
      </c>
      <c r="C7" s="2475" t="s">
        <v>782</v>
      </c>
      <c r="D7" s="709" t="s">
        <v>296</v>
      </c>
      <c r="E7" s="854">
        <f>E9+E15</f>
        <v>1301336967.4300001</v>
      </c>
      <c r="F7" s="854">
        <f>F9+F15</f>
        <v>1158464443.8499999</v>
      </c>
      <c r="G7" s="2265"/>
      <c r="H7" s="3007" t="s">
        <v>1163</v>
      </c>
      <c r="I7" s="2578" t="s">
        <v>306</v>
      </c>
      <c r="J7" s="3005">
        <v>86.61</v>
      </c>
      <c r="K7" s="2577">
        <v>86.1</v>
      </c>
      <c r="L7" s="2719"/>
      <c r="M7" s="437"/>
      <c r="N7" s="430"/>
    </row>
    <row r="8" spans="1:20" s="673" customFormat="1" ht="18" customHeight="1">
      <c r="A8" s="2379"/>
      <c r="B8" s="2454"/>
      <c r="C8" s="2454"/>
      <c r="D8" s="320" t="s">
        <v>2521</v>
      </c>
      <c r="E8" s="1254">
        <f>E10</f>
        <v>1613848.36</v>
      </c>
      <c r="F8" s="1254">
        <f>F10</f>
        <v>1613848.36</v>
      </c>
      <c r="G8" s="1186"/>
      <c r="H8" s="2421"/>
      <c r="I8" s="2453"/>
      <c r="J8" s="2929"/>
      <c r="K8" s="2391"/>
      <c r="L8" s="2537"/>
      <c r="M8" s="680"/>
    </row>
    <row r="9" spans="1:20" s="5" customFormat="1" ht="11.25" customHeight="1">
      <c r="A9" s="2474"/>
      <c r="B9" s="2476"/>
      <c r="C9" s="2477"/>
      <c r="D9" s="709" t="s">
        <v>301</v>
      </c>
      <c r="E9" s="854">
        <f>E11+E13+E14</f>
        <v>1187683967.4300001</v>
      </c>
      <c r="F9" s="854">
        <f>F11+F13+F14</f>
        <v>1095964677.3199999</v>
      </c>
      <c r="G9" s="1186"/>
      <c r="H9" s="2421"/>
      <c r="I9" s="2453"/>
      <c r="J9" s="2929"/>
      <c r="K9" s="2391"/>
      <c r="L9" s="2537"/>
      <c r="M9" s="437"/>
      <c r="N9" s="430"/>
      <c r="P9" s="465"/>
    </row>
    <row r="10" spans="1:20" s="673" customFormat="1" ht="21.75" customHeight="1">
      <c r="A10" s="2474"/>
      <c r="B10" s="2476"/>
      <c r="C10" s="2477"/>
      <c r="D10" s="320" t="s">
        <v>2521</v>
      </c>
      <c r="E10" s="1254">
        <f>E12</f>
        <v>1613848.36</v>
      </c>
      <c r="F10" s="1254">
        <f>F12</f>
        <v>1613848.36</v>
      </c>
      <c r="G10" s="1186"/>
      <c r="H10" s="2154"/>
      <c r="I10" s="1422"/>
      <c r="J10" s="1418"/>
      <c r="K10" s="1418"/>
      <c r="L10" s="2538"/>
      <c r="M10" s="680"/>
      <c r="P10" s="2179"/>
      <c r="Q10" s="2179"/>
      <c r="R10" s="2179"/>
    </row>
    <row r="11" spans="1:20" s="5" customFormat="1" ht="16.5" customHeight="1">
      <c r="A11" s="2474"/>
      <c r="B11" s="2476"/>
      <c r="C11" s="2477"/>
      <c r="D11" s="709" t="s">
        <v>303</v>
      </c>
      <c r="E11" s="854">
        <f>E19+E129+E358</f>
        <v>1022972167.4300001</v>
      </c>
      <c r="F11" s="854">
        <f>F19+F129+F358</f>
        <v>1011755233.83</v>
      </c>
      <c r="G11" s="1186">
        <f>F11+F12</f>
        <v>1013369082.1900001</v>
      </c>
      <c r="H11" s="3006" t="s">
        <v>1164</v>
      </c>
      <c r="I11" s="2576" t="s">
        <v>306</v>
      </c>
      <c r="J11" s="2576">
        <v>28.6</v>
      </c>
      <c r="K11" s="2576">
        <v>28.6</v>
      </c>
      <c r="L11" s="2536"/>
      <c r="M11" s="437"/>
      <c r="N11" s="430"/>
    </row>
    <row r="12" spans="1:20" s="673" customFormat="1" ht="16.5" customHeight="1">
      <c r="A12" s="2474"/>
      <c r="B12" s="2476"/>
      <c r="C12" s="2477"/>
      <c r="D12" s="320" t="s">
        <v>2521</v>
      </c>
      <c r="E12" s="1254">
        <f>E130</f>
        <v>1613848.36</v>
      </c>
      <c r="F12" s="1254">
        <f>F130</f>
        <v>1613848.36</v>
      </c>
      <c r="G12" s="1186"/>
      <c r="H12" s="2477"/>
      <c r="I12" s="2474"/>
      <c r="J12" s="2474"/>
      <c r="K12" s="2474"/>
      <c r="L12" s="2537"/>
      <c r="M12" s="680"/>
    </row>
    <row r="13" spans="1:20" s="5" customFormat="1" ht="14.25" customHeight="1">
      <c r="A13" s="2474"/>
      <c r="B13" s="2476"/>
      <c r="C13" s="2477"/>
      <c r="D13" s="718" t="s">
        <v>304</v>
      </c>
      <c r="E13" s="854">
        <f t="shared" ref="E13:F15" si="0">E20+E131+E359</f>
        <v>164711800</v>
      </c>
      <c r="F13" s="854">
        <f t="shared" si="0"/>
        <v>84209443.489999995</v>
      </c>
      <c r="G13" s="1186"/>
      <c r="H13" s="2477"/>
      <c r="I13" s="2695"/>
      <c r="J13" s="2695"/>
      <c r="K13" s="2695"/>
      <c r="L13" s="2538"/>
      <c r="M13" s="437"/>
      <c r="N13" s="430"/>
    </row>
    <row r="14" spans="1:20" s="5" customFormat="1" ht="26.25" customHeight="1">
      <c r="A14" s="2474"/>
      <c r="B14" s="2476"/>
      <c r="C14" s="2477"/>
      <c r="D14" s="709" t="s">
        <v>305</v>
      </c>
      <c r="E14" s="854">
        <f t="shared" si="0"/>
        <v>0</v>
      </c>
      <c r="F14" s="854">
        <f t="shared" si="0"/>
        <v>0</v>
      </c>
      <c r="G14" s="1186"/>
      <c r="H14" s="3006" t="s">
        <v>359</v>
      </c>
      <c r="I14" s="2576" t="s">
        <v>306</v>
      </c>
      <c r="J14" s="2474">
        <v>64.2</v>
      </c>
      <c r="K14" s="2474">
        <v>65.7</v>
      </c>
      <c r="L14" s="2536"/>
      <c r="M14" s="437"/>
      <c r="N14" s="430"/>
    </row>
    <row r="15" spans="1:20" s="5" customFormat="1" ht="21.75" customHeight="1">
      <c r="A15" s="759"/>
      <c r="B15" s="760"/>
      <c r="C15" s="761"/>
      <c r="D15" s="284" t="s">
        <v>302</v>
      </c>
      <c r="E15" s="803">
        <f t="shared" si="0"/>
        <v>113653000</v>
      </c>
      <c r="F15" s="803">
        <f t="shared" si="0"/>
        <v>62499766.530000001</v>
      </c>
      <c r="G15" s="1186"/>
      <c r="H15" s="2544"/>
      <c r="I15" s="2695"/>
      <c r="J15" s="2695"/>
      <c r="K15" s="2695"/>
      <c r="L15" s="2538"/>
      <c r="M15" s="437"/>
      <c r="N15" s="430"/>
    </row>
    <row r="16" spans="1:20" s="5" customFormat="1" ht="77.25" customHeight="1">
      <c r="A16" s="759"/>
      <c r="B16" s="760"/>
      <c r="C16" s="761"/>
      <c r="D16" s="47"/>
      <c r="E16" s="808"/>
      <c r="F16" s="808"/>
      <c r="G16" s="2266"/>
      <c r="H16" s="761" t="s">
        <v>1321</v>
      </c>
      <c r="I16" s="759" t="s">
        <v>362</v>
      </c>
      <c r="J16" s="759">
        <v>874.8</v>
      </c>
      <c r="K16" s="759">
        <v>652</v>
      </c>
      <c r="L16" s="1859" t="s">
        <v>3258</v>
      </c>
      <c r="M16" s="437"/>
      <c r="N16" s="430"/>
    </row>
    <row r="17" spans="1:18" s="11" customFormat="1" ht="15" customHeight="1">
      <c r="A17" s="2468" t="s">
        <v>308</v>
      </c>
      <c r="B17" s="2393" t="s">
        <v>363</v>
      </c>
      <c r="C17" s="2393"/>
      <c r="D17" s="792" t="s">
        <v>296</v>
      </c>
      <c r="E17" s="884">
        <f>E18+E22</f>
        <v>390491011.85000002</v>
      </c>
      <c r="F17" s="884">
        <f>F18+F22</f>
        <v>395134679.77000004</v>
      </c>
      <c r="G17" s="2451"/>
      <c r="H17" s="776"/>
      <c r="I17" s="747"/>
      <c r="J17" s="747"/>
      <c r="K17" s="747"/>
      <c r="L17" s="2531"/>
      <c r="M17" s="437"/>
      <c r="N17" s="601"/>
      <c r="O17"/>
      <c r="P17"/>
      <c r="Q17"/>
      <c r="R17"/>
    </row>
    <row r="18" spans="1:18" s="11" customFormat="1" ht="21.75" customHeight="1">
      <c r="A18" s="2456"/>
      <c r="B18" s="2458"/>
      <c r="C18" s="2458"/>
      <c r="D18" s="792" t="s">
        <v>301</v>
      </c>
      <c r="E18" s="884">
        <f>E19+E20+E21</f>
        <v>365168011.85000002</v>
      </c>
      <c r="F18" s="884">
        <f>F19+F20+F21</f>
        <v>365161534.36000001</v>
      </c>
      <c r="G18" s="2979"/>
      <c r="H18" s="2564"/>
      <c r="I18" s="746"/>
      <c r="J18" s="746"/>
      <c r="K18" s="746"/>
      <c r="L18" s="2532"/>
      <c r="M18" s="437"/>
      <c r="N18" s="430"/>
    </row>
    <row r="19" spans="1:18" s="11" customFormat="1" ht="14.25" customHeight="1">
      <c r="A19" s="2456"/>
      <c r="B19" s="2458"/>
      <c r="C19" s="2458"/>
      <c r="D19" s="792" t="s">
        <v>303</v>
      </c>
      <c r="E19" s="884">
        <f t="shared" ref="E19:F22" si="1">E25+E49+E73+E97+E115</f>
        <v>347886911.85000002</v>
      </c>
      <c r="F19" s="884">
        <f t="shared" si="1"/>
        <v>347880434.36000001</v>
      </c>
      <c r="G19" s="2979"/>
      <c r="H19" s="2564"/>
      <c r="I19" s="746"/>
      <c r="J19" s="746"/>
      <c r="K19" s="746"/>
      <c r="L19" s="2532"/>
      <c r="M19" s="437"/>
      <c r="N19" s="430"/>
    </row>
    <row r="20" spans="1:18" s="11" customFormat="1" ht="15" customHeight="1">
      <c r="A20" s="2456"/>
      <c r="B20" s="2458"/>
      <c r="C20" s="2458"/>
      <c r="D20" s="859" t="s">
        <v>304</v>
      </c>
      <c r="E20" s="884">
        <f t="shared" si="1"/>
        <v>17281100</v>
      </c>
      <c r="F20" s="884">
        <f t="shared" si="1"/>
        <v>17281100</v>
      </c>
      <c r="G20" s="2979"/>
      <c r="H20" s="2564"/>
      <c r="I20" s="746"/>
      <c r="J20" s="746"/>
      <c r="K20" s="746"/>
      <c r="L20" s="2532"/>
      <c r="M20" s="437"/>
      <c r="N20" s="430"/>
    </row>
    <row r="21" spans="1:18" s="11" customFormat="1" ht="28.5" customHeight="1">
      <c r="A21" s="2456"/>
      <c r="B21" s="2458"/>
      <c r="C21" s="2458"/>
      <c r="D21" s="792" t="s">
        <v>305</v>
      </c>
      <c r="E21" s="884">
        <f t="shared" si="1"/>
        <v>0</v>
      </c>
      <c r="F21" s="884">
        <f t="shared" si="1"/>
        <v>0</v>
      </c>
      <c r="G21" s="2979"/>
      <c r="H21" s="2564"/>
      <c r="I21" s="746"/>
      <c r="J21" s="746"/>
      <c r="K21" s="746"/>
      <c r="L21" s="2532"/>
      <c r="M21" s="437"/>
      <c r="N21" s="430"/>
    </row>
    <row r="22" spans="1:18" s="11" customFormat="1" ht="18.75" customHeight="1">
      <c r="A22" s="2762"/>
      <c r="B22" s="2647"/>
      <c r="C22" s="2647"/>
      <c r="D22" s="859" t="s">
        <v>302</v>
      </c>
      <c r="E22" s="884">
        <f t="shared" si="1"/>
        <v>25323000</v>
      </c>
      <c r="F22" s="884">
        <f t="shared" si="1"/>
        <v>29973145.41</v>
      </c>
      <c r="G22" s="2980"/>
      <c r="H22" s="2567"/>
      <c r="I22" s="758"/>
      <c r="J22" s="758"/>
      <c r="K22" s="758"/>
      <c r="L22" s="2533"/>
      <c r="M22" s="437"/>
      <c r="N22" s="430"/>
    </row>
    <row r="23" spans="1:18" s="5" customFormat="1">
      <c r="A23" s="2648" t="s">
        <v>309</v>
      </c>
      <c r="B23" s="2368" t="s">
        <v>1778</v>
      </c>
      <c r="C23" s="2368"/>
      <c r="D23" s="722" t="s">
        <v>296</v>
      </c>
      <c r="E23" s="879">
        <f>E24+E28</f>
        <v>9954160</v>
      </c>
      <c r="F23" s="879">
        <f>F24+F28</f>
        <v>9947682.5099999998</v>
      </c>
      <c r="G23" s="743"/>
      <c r="H23" s="2466"/>
      <c r="I23" s="2405"/>
      <c r="J23" s="2405"/>
      <c r="K23" s="2405"/>
      <c r="L23" s="2528"/>
      <c r="M23" s="437"/>
      <c r="N23" s="430"/>
    </row>
    <row r="24" spans="1:18" s="5" customFormat="1" ht="19.5">
      <c r="A24" s="3003"/>
      <c r="B24" s="2972"/>
      <c r="C24" s="2972"/>
      <c r="D24" s="722" t="s">
        <v>301</v>
      </c>
      <c r="E24" s="879">
        <f>E25+E26+E27</f>
        <v>9954160</v>
      </c>
      <c r="F24" s="879">
        <f>F25+F26+F27</f>
        <v>9947682.5099999998</v>
      </c>
      <c r="G24" s="871"/>
      <c r="H24" s="2467"/>
      <c r="I24" s="2972"/>
      <c r="J24" s="2972"/>
      <c r="K24" s="2972"/>
      <c r="L24" s="2529"/>
      <c r="M24" s="437"/>
      <c r="N24" s="430"/>
    </row>
    <row r="25" spans="1:18" s="5" customFormat="1">
      <c r="A25" s="3003"/>
      <c r="B25" s="2972"/>
      <c r="C25" s="2972"/>
      <c r="D25" s="722" t="s">
        <v>303</v>
      </c>
      <c r="E25" s="1220">
        <f>E31+E37+E43</f>
        <v>7700560</v>
      </c>
      <c r="F25" s="1220">
        <f>F31+F37+F43</f>
        <v>7694082.5099999998</v>
      </c>
      <c r="G25" s="871"/>
      <c r="H25" s="2467"/>
      <c r="I25" s="2972"/>
      <c r="J25" s="2972"/>
      <c r="K25" s="2972"/>
      <c r="L25" s="2529"/>
      <c r="M25" s="437"/>
      <c r="N25" s="430"/>
    </row>
    <row r="26" spans="1:18" s="5" customFormat="1">
      <c r="A26" s="3003"/>
      <c r="B26" s="2972"/>
      <c r="C26" s="2972"/>
      <c r="D26" s="716" t="s">
        <v>304</v>
      </c>
      <c r="E26" s="879">
        <f>E32+E38+E44</f>
        <v>2253600</v>
      </c>
      <c r="F26" s="1220">
        <f>F32+F38+F44</f>
        <v>2253600</v>
      </c>
      <c r="G26" s="871"/>
      <c r="H26" s="2389"/>
      <c r="I26" s="2972"/>
      <c r="J26" s="2972"/>
      <c r="K26" s="2972"/>
      <c r="L26" s="2529"/>
      <c r="M26" s="437"/>
      <c r="N26" s="430"/>
    </row>
    <row r="27" spans="1:18" ht="19.5">
      <c r="A27" s="3003"/>
      <c r="B27" s="2972"/>
      <c r="C27" s="2972"/>
      <c r="D27" s="722" t="s">
        <v>305</v>
      </c>
      <c r="E27" s="879">
        <f t="shared" ref="E27:F28" si="2">E33</f>
        <v>0</v>
      </c>
      <c r="F27" s="879">
        <f t="shared" si="2"/>
        <v>0</v>
      </c>
      <c r="G27" s="871"/>
      <c r="H27" s="2975"/>
      <c r="I27" s="2972"/>
      <c r="J27" s="2972"/>
      <c r="K27" s="2972"/>
      <c r="L27" s="2529"/>
      <c r="M27" s="590"/>
    </row>
    <row r="28" spans="1:18" ht="18" customHeight="1">
      <c r="A28" s="3004"/>
      <c r="B28" s="2986"/>
      <c r="C28" s="2986"/>
      <c r="D28" s="716" t="s">
        <v>302</v>
      </c>
      <c r="E28" s="879">
        <f t="shared" si="2"/>
        <v>0</v>
      </c>
      <c r="F28" s="879">
        <f t="shared" si="2"/>
        <v>0</v>
      </c>
      <c r="G28" s="872"/>
      <c r="H28" s="2976"/>
      <c r="I28" s="2986"/>
      <c r="J28" s="2986"/>
      <c r="K28" s="2986"/>
      <c r="L28" s="2530"/>
      <c r="M28" s="590"/>
    </row>
    <row r="29" spans="1:18" ht="15.75" customHeight="1">
      <c r="A29" s="2395" t="s">
        <v>310</v>
      </c>
      <c r="B29" s="2420" t="s">
        <v>1770</v>
      </c>
      <c r="C29" s="2420" t="s">
        <v>364</v>
      </c>
      <c r="D29" s="709" t="s">
        <v>296</v>
      </c>
      <c r="E29" s="854">
        <f>E30+E34</f>
        <v>2253600</v>
      </c>
      <c r="F29" s="854">
        <f>F30+F34</f>
        <v>2253600</v>
      </c>
      <c r="G29" s="2384"/>
      <c r="H29" s="2420" t="s">
        <v>1165</v>
      </c>
      <c r="I29" s="2390" t="s">
        <v>245</v>
      </c>
      <c r="J29" s="2390">
        <v>6</v>
      </c>
      <c r="K29" s="2390">
        <v>27</v>
      </c>
      <c r="L29" s="2525" t="s">
        <v>2952</v>
      </c>
      <c r="M29" s="590"/>
    </row>
    <row r="30" spans="1:18" ht="20.25" customHeight="1">
      <c r="A30" s="2477"/>
      <c r="B30" s="2958"/>
      <c r="C30" s="2421"/>
      <c r="D30" s="709" t="s">
        <v>301</v>
      </c>
      <c r="E30" s="854">
        <f>E31+E32+E33</f>
        <v>2253600</v>
      </c>
      <c r="F30" s="854">
        <f>F31+F32+F33</f>
        <v>2253600</v>
      </c>
      <c r="G30" s="2385"/>
      <c r="H30" s="2396"/>
      <c r="I30" s="2391"/>
      <c r="J30" s="2391"/>
      <c r="K30" s="2391"/>
      <c r="L30" s="2526"/>
      <c r="M30" s="590"/>
    </row>
    <row r="31" spans="1:18" ht="12.75" customHeight="1">
      <c r="A31" s="2477"/>
      <c r="B31" s="2958"/>
      <c r="C31" s="2421"/>
      <c r="D31" s="707" t="s">
        <v>303</v>
      </c>
      <c r="E31" s="803">
        <v>0</v>
      </c>
      <c r="F31" s="854">
        <v>0</v>
      </c>
      <c r="G31" s="2385"/>
      <c r="H31" s="2397"/>
      <c r="I31" s="2453"/>
      <c r="J31" s="2453"/>
      <c r="K31" s="2453"/>
      <c r="L31" s="2526"/>
      <c r="M31" s="590"/>
    </row>
    <row r="32" spans="1:18" ht="13.5" customHeight="1">
      <c r="A32" s="2477"/>
      <c r="B32" s="2958"/>
      <c r="C32" s="2421"/>
      <c r="D32" s="718" t="s">
        <v>304</v>
      </c>
      <c r="E32" s="854">
        <v>2253600</v>
      </c>
      <c r="F32" s="1254">
        <v>2253600</v>
      </c>
      <c r="G32" s="2385"/>
      <c r="H32" s="2420" t="s">
        <v>1166</v>
      </c>
      <c r="I32" s="2390" t="s">
        <v>246</v>
      </c>
      <c r="J32" s="2390">
        <v>6</v>
      </c>
      <c r="K32" s="2390">
        <v>27</v>
      </c>
      <c r="L32" s="2526"/>
      <c r="M32" s="590"/>
    </row>
    <row r="33" spans="1:14" ht="20.25" customHeight="1">
      <c r="A33" s="2477"/>
      <c r="B33" s="2958"/>
      <c r="C33" s="2421"/>
      <c r="D33" s="709" t="s">
        <v>305</v>
      </c>
      <c r="E33" s="808">
        <v>0</v>
      </c>
      <c r="F33" s="803">
        <v>0</v>
      </c>
      <c r="G33" s="2385"/>
      <c r="H33" s="3000"/>
      <c r="I33" s="2391"/>
      <c r="J33" s="2391"/>
      <c r="K33" s="2391"/>
      <c r="L33" s="2526"/>
      <c r="M33" s="590"/>
    </row>
    <row r="34" spans="1:14" ht="24" customHeight="1">
      <c r="A34" s="2544"/>
      <c r="B34" s="2958"/>
      <c r="C34" s="2421"/>
      <c r="D34" s="718" t="s">
        <v>302</v>
      </c>
      <c r="E34" s="803">
        <v>0</v>
      </c>
      <c r="F34" s="803">
        <v>0</v>
      </c>
      <c r="G34" s="2398"/>
      <c r="H34" s="3001"/>
      <c r="I34" s="2392"/>
      <c r="J34" s="2392"/>
      <c r="K34" s="2392"/>
      <c r="L34" s="2527"/>
      <c r="M34" s="590"/>
    </row>
    <row r="35" spans="1:14" s="672" customFormat="1" ht="17.25" customHeight="1">
      <c r="A35" s="2395" t="s">
        <v>312</v>
      </c>
      <c r="B35" s="2420" t="s">
        <v>2471</v>
      </c>
      <c r="C35" s="2420" t="s">
        <v>2472</v>
      </c>
      <c r="D35" s="1124" t="s">
        <v>296</v>
      </c>
      <c r="E35" s="1154">
        <f>E36+E40</f>
        <v>6700560</v>
      </c>
      <c r="F35" s="1154">
        <f>F36+F40</f>
        <v>6694082.5099999998</v>
      </c>
      <c r="G35" s="2384"/>
      <c r="H35" s="2484" t="s">
        <v>2473</v>
      </c>
      <c r="I35" s="1118" t="s">
        <v>489</v>
      </c>
      <c r="J35" s="1118">
        <v>1</v>
      </c>
      <c r="K35" s="1118">
        <v>1</v>
      </c>
      <c r="L35" s="2536"/>
      <c r="M35" s="590"/>
      <c r="N35" s="253"/>
    </row>
    <row r="36" spans="1:14" s="672" customFormat="1" ht="17.25" customHeight="1">
      <c r="A36" s="2477"/>
      <c r="B36" s="2958"/>
      <c r="C36" s="2421"/>
      <c r="D36" s="1124" t="s">
        <v>301</v>
      </c>
      <c r="E36" s="1154">
        <f>E37+E38+E39</f>
        <v>6700560</v>
      </c>
      <c r="F36" s="1154">
        <f>F37+F38+F39</f>
        <v>6694082.5099999998</v>
      </c>
      <c r="G36" s="2385"/>
      <c r="H36" s="2484"/>
      <c r="I36" s="1118"/>
      <c r="J36" s="1118"/>
      <c r="K36" s="1118"/>
      <c r="L36" s="2537"/>
      <c r="M36" s="590"/>
      <c r="N36" s="253"/>
    </row>
    <row r="37" spans="1:14" s="672" customFormat="1" ht="17.25" customHeight="1">
      <c r="A37" s="2477"/>
      <c r="B37" s="2958"/>
      <c r="C37" s="2421"/>
      <c r="D37" s="1123" t="s">
        <v>303</v>
      </c>
      <c r="E37" s="1142">
        <v>6700560</v>
      </c>
      <c r="F37" s="1154">
        <v>6694082.5099999998</v>
      </c>
      <c r="G37" s="2385"/>
      <c r="H37" s="1151"/>
      <c r="I37" s="1118"/>
      <c r="J37" s="1118"/>
      <c r="K37" s="1118"/>
      <c r="L37" s="2537"/>
      <c r="M37" s="590"/>
      <c r="N37" s="253"/>
    </row>
    <row r="38" spans="1:14" s="672" customFormat="1" ht="17.25" customHeight="1">
      <c r="A38" s="2477"/>
      <c r="B38" s="2958"/>
      <c r="C38" s="2421"/>
      <c r="D38" s="1127" t="s">
        <v>304</v>
      </c>
      <c r="E38" s="1154">
        <v>0</v>
      </c>
      <c r="F38" s="1154">
        <v>0</v>
      </c>
      <c r="G38" s="2385"/>
      <c r="H38" s="1151"/>
      <c r="I38" s="1118"/>
      <c r="J38" s="1118"/>
      <c r="K38" s="1118"/>
      <c r="L38" s="2537"/>
      <c r="M38" s="590"/>
      <c r="N38" s="253"/>
    </row>
    <row r="39" spans="1:14" s="672" customFormat="1" ht="17.25" customHeight="1">
      <c r="A39" s="2477"/>
      <c r="B39" s="2958"/>
      <c r="C39" s="2421"/>
      <c r="D39" s="1124" t="s">
        <v>305</v>
      </c>
      <c r="E39" s="1144">
        <v>0</v>
      </c>
      <c r="F39" s="1142">
        <v>0</v>
      </c>
      <c r="G39" s="2385"/>
      <c r="H39" s="1151"/>
      <c r="I39" s="1118"/>
      <c r="J39" s="1118"/>
      <c r="K39" s="1118"/>
      <c r="L39" s="2537"/>
      <c r="M39" s="590"/>
      <c r="N39" s="253"/>
    </row>
    <row r="40" spans="1:14" s="672" customFormat="1" ht="17.25" customHeight="1">
      <c r="A40" s="2544"/>
      <c r="B40" s="2958"/>
      <c r="C40" s="2421"/>
      <c r="D40" s="1127" t="s">
        <v>302</v>
      </c>
      <c r="E40" s="1142">
        <v>0</v>
      </c>
      <c r="F40" s="1142">
        <v>0</v>
      </c>
      <c r="G40" s="2398"/>
      <c r="H40" s="1435"/>
      <c r="I40" s="1419"/>
      <c r="J40" s="1419"/>
      <c r="K40" s="1419"/>
      <c r="L40" s="2538"/>
      <c r="M40" s="590"/>
      <c r="N40" s="253"/>
    </row>
    <row r="41" spans="1:14" s="672" customFormat="1" ht="17.25" customHeight="1">
      <c r="A41" s="2396" t="s">
        <v>313</v>
      </c>
      <c r="B41" s="2420" t="s">
        <v>2583</v>
      </c>
      <c r="C41" s="2420" t="s">
        <v>2584</v>
      </c>
      <c r="D41" s="1424" t="s">
        <v>296</v>
      </c>
      <c r="E41" s="1254">
        <f>E42+E46</f>
        <v>1000000</v>
      </c>
      <c r="F41" s="1254">
        <f>F42+F46</f>
        <v>1000000</v>
      </c>
      <c r="G41" s="1421"/>
      <c r="H41" s="2608" t="s">
        <v>2585</v>
      </c>
      <c r="I41" s="1418" t="s">
        <v>489</v>
      </c>
      <c r="J41" s="1418">
        <v>27</v>
      </c>
      <c r="K41" s="1418">
        <v>19</v>
      </c>
      <c r="L41" s="2525" t="s">
        <v>2953</v>
      </c>
      <c r="M41" s="590"/>
      <c r="N41" s="253"/>
    </row>
    <row r="42" spans="1:14" s="672" customFormat="1" ht="17.25" customHeight="1">
      <c r="A42" s="2477"/>
      <c r="B42" s="2958"/>
      <c r="C42" s="2421"/>
      <c r="D42" s="1424" t="s">
        <v>301</v>
      </c>
      <c r="E42" s="1254">
        <f>E43+E44+E45</f>
        <v>1000000</v>
      </c>
      <c r="F42" s="1254">
        <f>F43+F44+F45</f>
        <v>1000000</v>
      </c>
      <c r="G42" s="1421"/>
      <c r="H42" s="2484"/>
      <c r="I42" s="1418"/>
      <c r="J42" s="1418"/>
      <c r="K42" s="1418"/>
      <c r="L42" s="2526"/>
      <c r="M42" s="590"/>
      <c r="N42" s="253"/>
    </row>
    <row r="43" spans="1:14" s="672" customFormat="1" ht="17.25" customHeight="1">
      <c r="A43" s="2477"/>
      <c r="B43" s="2958"/>
      <c r="C43" s="2421"/>
      <c r="D43" s="1423" t="s">
        <v>303</v>
      </c>
      <c r="E43" s="1432">
        <v>1000000</v>
      </c>
      <c r="F43" s="1860">
        <v>1000000</v>
      </c>
      <c r="G43" s="1421"/>
      <c r="H43" s="2484"/>
      <c r="I43" s="1418"/>
      <c r="J43" s="1418"/>
      <c r="K43" s="1418"/>
      <c r="L43" s="2526"/>
      <c r="M43" s="590"/>
      <c r="N43" s="253"/>
    </row>
    <row r="44" spans="1:14" s="672" customFormat="1" ht="17.25" customHeight="1">
      <c r="A44" s="2477"/>
      <c r="B44" s="2958"/>
      <c r="C44" s="2421"/>
      <c r="D44" s="1425" t="s">
        <v>304</v>
      </c>
      <c r="E44" s="1254">
        <v>0</v>
      </c>
      <c r="F44" s="1254">
        <v>0</v>
      </c>
      <c r="G44" s="1421"/>
      <c r="H44" s="1434"/>
      <c r="I44" s="1418"/>
      <c r="J44" s="1418"/>
      <c r="K44" s="1418"/>
      <c r="L44" s="2526"/>
      <c r="M44" s="590"/>
      <c r="N44" s="253"/>
    </row>
    <row r="45" spans="1:14" s="672" customFormat="1" ht="17.25" customHeight="1">
      <c r="A45" s="2477"/>
      <c r="B45" s="2958"/>
      <c r="C45" s="2421"/>
      <c r="D45" s="1424" t="s">
        <v>305</v>
      </c>
      <c r="E45" s="1433">
        <v>0</v>
      </c>
      <c r="F45" s="1432">
        <v>0</v>
      </c>
      <c r="G45" s="1421"/>
      <c r="H45" s="1434"/>
      <c r="I45" s="1418"/>
      <c r="J45" s="1418"/>
      <c r="K45" s="1418"/>
      <c r="L45" s="2526"/>
      <c r="M45" s="590"/>
      <c r="N45" s="253"/>
    </row>
    <row r="46" spans="1:14" s="672" customFormat="1" ht="17.25" customHeight="1">
      <c r="A46" s="2477"/>
      <c r="B46" s="2958"/>
      <c r="C46" s="2421"/>
      <c r="D46" s="1425" t="s">
        <v>302</v>
      </c>
      <c r="E46" s="1432">
        <v>0</v>
      </c>
      <c r="F46" s="1432">
        <v>0</v>
      </c>
      <c r="G46" s="1421"/>
      <c r="H46" s="1434"/>
      <c r="I46" s="1418"/>
      <c r="J46" s="1418"/>
      <c r="K46" s="1418"/>
      <c r="L46" s="2527"/>
      <c r="M46" s="590"/>
      <c r="N46" s="253"/>
    </row>
    <row r="47" spans="1:14" s="5" customFormat="1">
      <c r="A47" s="2648" t="s">
        <v>391</v>
      </c>
      <c r="B47" s="2368" t="s">
        <v>247</v>
      </c>
      <c r="C47" s="2368"/>
      <c r="D47" s="722" t="s">
        <v>296</v>
      </c>
      <c r="E47" s="879">
        <f>E48+E52</f>
        <v>242651056.40000001</v>
      </c>
      <c r="F47" s="879">
        <f>F48+F52</f>
        <v>247301201.81</v>
      </c>
      <c r="G47" s="743"/>
      <c r="H47" s="2466"/>
      <c r="I47" s="2405"/>
      <c r="J47" s="2405"/>
      <c r="K47" s="2405"/>
      <c r="L47" s="2528"/>
      <c r="M47" s="437"/>
      <c r="N47" s="430"/>
    </row>
    <row r="48" spans="1:14" s="5" customFormat="1" ht="19.5">
      <c r="A48" s="3003"/>
      <c r="B48" s="2972"/>
      <c r="C48" s="2972"/>
      <c r="D48" s="722" t="s">
        <v>301</v>
      </c>
      <c r="E48" s="879">
        <f>E49+E50+E51</f>
        <v>217328056.40000001</v>
      </c>
      <c r="F48" s="879">
        <f>F49+F50+F51</f>
        <v>217328056.40000001</v>
      </c>
      <c r="G48" s="871"/>
      <c r="H48" s="2467"/>
      <c r="I48" s="2972"/>
      <c r="J48" s="2972"/>
      <c r="K48" s="2972"/>
      <c r="L48" s="2529"/>
      <c r="M48" s="437"/>
      <c r="N48" s="430"/>
    </row>
    <row r="49" spans="1:14" s="5" customFormat="1">
      <c r="A49" s="3003"/>
      <c r="B49" s="2972"/>
      <c r="C49" s="2972"/>
      <c r="D49" s="722" t="s">
        <v>303</v>
      </c>
      <c r="E49" s="879">
        <f t="shared" ref="E49:F52" si="3">E55+E61+E67</f>
        <v>217328056.40000001</v>
      </c>
      <c r="F49" s="879">
        <f t="shared" si="3"/>
        <v>217328056.40000001</v>
      </c>
      <c r="G49" s="871"/>
      <c r="H49" s="2467"/>
      <c r="I49" s="2972"/>
      <c r="J49" s="2972"/>
      <c r="K49" s="2972"/>
      <c r="L49" s="2529"/>
      <c r="M49" s="437"/>
      <c r="N49" s="430"/>
    </row>
    <row r="50" spans="1:14" s="5" customFormat="1">
      <c r="A50" s="3003"/>
      <c r="B50" s="2972"/>
      <c r="C50" s="2972"/>
      <c r="D50" s="716" t="s">
        <v>304</v>
      </c>
      <c r="E50" s="879">
        <f t="shared" si="3"/>
        <v>0</v>
      </c>
      <c r="F50" s="879">
        <f t="shared" si="3"/>
        <v>0</v>
      </c>
      <c r="G50" s="871"/>
      <c r="H50" s="2389"/>
      <c r="I50" s="2972"/>
      <c r="J50" s="2972"/>
      <c r="K50" s="2972"/>
      <c r="L50" s="2529"/>
      <c r="M50" s="437"/>
      <c r="N50" s="430"/>
    </row>
    <row r="51" spans="1:14" ht="19.5">
      <c r="A51" s="3003"/>
      <c r="B51" s="2972"/>
      <c r="C51" s="2972"/>
      <c r="D51" s="722" t="s">
        <v>305</v>
      </c>
      <c r="E51" s="879">
        <f t="shared" si="3"/>
        <v>0</v>
      </c>
      <c r="F51" s="879">
        <f t="shared" si="3"/>
        <v>0</v>
      </c>
      <c r="G51" s="871"/>
      <c r="H51" s="2975"/>
      <c r="I51" s="2972"/>
      <c r="J51" s="2972"/>
      <c r="K51" s="2972"/>
      <c r="L51" s="2529"/>
      <c r="M51" s="590"/>
    </row>
    <row r="52" spans="1:14" ht="18" customHeight="1">
      <c r="A52" s="3004"/>
      <c r="B52" s="2986"/>
      <c r="C52" s="2986"/>
      <c r="D52" s="716" t="s">
        <v>302</v>
      </c>
      <c r="E52" s="879">
        <f t="shared" si="3"/>
        <v>25323000</v>
      </c>
      <c r="F52" s="879">
        <f t="shared" si="3"/>
        <v>29973145.41</v>
      </c>
      <c r="G52" s="872"/>
      <c r="H52" s="2976"/>
      <c r="I52" s="2986"/>
      <c r="J52" s="2986"/>
      <c r="K52" s="2986"/>
      <c r="L52" s="2530"/>
      <c r="M52" s="590"/>
    </row>
    <row r="53" spans="1:14" ht="19.5" customHeight="1">
      <c r="A53" s="2395" t="s">
        <v>392</v>
      </c>
      <c r="B53" s="2420" t="s">
        <v>248</v>
      </c>
      <c r="C53" s="2420" t="s">
        <v>782</v>
      </c>
      <c r="D53" s="718" t="s">
        <v>296</v>
      </c>
      <c r="E53" s="854">
        <f>E54+E58</f>
        <v>206137271.97</v>
      </c>
      <c r="F53" s="854">
        <f>F54+F58</f>
        <v>210787417.38</v>
      </c>
      <c r="G53" s="2608" t="s">
        <v>2967</v>
      </c>
      <c r="H53" s="861" t="s">
        <v>249</v>
      </c>
      <c r="I53" s="692" t="s">
        <v>741</v>
      </c>
      <c r="J53" s="692">
        <v>324600</v>
      </c>
      <c r="K53" s="692">
        <v>328666</v>
      </c>
      <c r="L53" s="1154"/>
      <c r="M53" s="590"/>
    </row>
    <row r="54" spans="1:14" ht="21" customHeight="1">
      <c r="A54" s="2477"/>
      <c r="B54" s="2958"/>
      <c r="C54" s="2421"/>
      <c r="D54" s="709" t="s">
        <v>301</v>
      </c>
      <c r="E54" s="854">
        <f>E55+E56+E57</f>
        <v>180814271.97</v>
      </c>
      <c r="F54" s="808">
        <f>F55+F56+F57</f>
        <v>180814271.97</v>
      </c>
      <c r="G54" s="2484"/>
      <c r="H54" s="2608" t="s">
        <v>250</v>
      </c>
      <c r="I54" s="1117" t="s">
        <v>306</v>
      </c>
      <c r="J54" s="1121">
        <v>32</v>
      </c>
      <c r="K54" s="1121">
        <v>38</v>
      </c>
      <c r="L54" s="2536"/>
      <c r="M54" s="590"/>
    </row>
    <row r="55" spans="1:14" ht="12.75" customHeight="1">
      <c r="A55" s="2477"/>
      <c r="B55" s="2958"/>
      <c r="C55" s="2421"/>
      <c r="D55" s="707" t="s">
        <v>303</v>
      </c>
      <c r="E55" s="803">
        <v>180814271.97</v>
      </c>
      <c r="F55" s="1860">
        <v>180814271.97</v>
      </c>
      <c r="G55" s="2484"/>
      <c r="H55" s="2629"/>
      <c r="I55" s="1125"/>
      <c r="J55" s="1122"/>
      <c r="K55" s="1122"/>
      <c r="L55" s="2538"/>
      <c r="M55" s="590"/>
    </row>
    <row r="56" spans="1:14" ht="27.75" customHeight="1">
      <c r="A56" s="2477"/>
      <c r="B56" s="2958"/>
      <c r="C56" s="2421"/>
      <c r="D56" s="718" t="s">
        <v>304</v>
      </c>
      <c r="E56" s="854">
        <v>0</v>
      </c>
      <c r="F56" s="854">
        <v>0</v>
      </c>
      <c r="G56" s="2484"/>
      <c r="H56" s="875" t="s">
        <v>358</v>
      </c>
      <c r="I56" s="692" t="s">
        <v>306</v>
      </c>
      <c r="J56" s="829">
        <v>12.3</v>
      </c>
      <c r="K56" s="829">
        <v>14</v>
      </c>
      <c r="L56" s="1154"/>
      <c r="M56" s="590"/>
    </row>
    <row r="57" spans="1:14" ht="31.5" customHeight="1">
      <c r="A57" s="2477"/>
      <c r="B57" s="2958"/>
      <c r="C57" s="2421"/>
      <c r="D57" s="709" t="s">
        <v>305</v>
      </c>
      <c r="E57" s="808">
        <v>0</v>
      </c>
      <c r="F57" s="803">
        <v>0</v>
      </c>
      <c r="G57" s="2484"/>
      <c r="H57" s="875" t="s">
        <v>251</v>
      </c>
      <c r="I57" s="692" t="s">
        <v>306</v>
      </c>
      <c r="J57" s="829">
        <v>13.3</v>
      </c>
      <c r="K57" s="829">
        <v>25</v>
      </c>
      <c r="L57" s="1859" t="s">
        <v>2954</v>
      </c>
      <c r="M57" s="590"/>
    </row>
    <row r="58" spans="1:14" ht="117" customHeight="1">
      <c r="A58" s="2477"/>
      <c r="B58" s="2958"/>
      <c r="C58" s="2421"/>
      <c r="D58" s="718" t="s">
        <v>302</v>
      </c>
      <c r="E58" s="803">
        <v>25323000</v>
      </c>
      <c r="F58" s="803">
        <v>29973145.41</v>
      </c>
      <c r="G58" s="2629"/>
      <c r="H58" s="875" t="s">
        <v>2121</v>
      </c>
      <c r="I58" s="829" t="s">
        <v>489</v>
      </c>
      <c r="J58" s="829">
        <v>24750</v>
      </c>
      <c r="K58" s="829">
        <v>32450</v>
      </c>
      <c r="L58" s="1858" t="s">
        <v>2955</v>
      </c>
      <c r="M58" s="590"/>
    </row>
    <row r="59" spans="1:14" ht="13.5" customHeight="1">
      <c r="A59" s="2395" t="s">
        <v>592</v>
      </c>
      <c r="B59" s="2420" t="s">
        <v>252</v>
      </c>
      <c r="C59" s="2420" t="s">
        <v>782</v>
      </c>
      <c r="D59" s="709" t="s">
        <v>296</v>
      </c>
      <c r="E59" s="854">
        <f>E60+E64</f>
        <v>20463784.43</v>
      </c>
      <c r="F59" s="854">
        <f>F60+F64</f>
        <v>20463784.43</v>
      </c>
      <c r="G59" s="2608"/>
      <c r="H59" s="2420" t="s">
        <v>253</v>
      </c>
      <c r="I59" s="2390" t="s">
        <v>489</v>
      </c>
      <c r="J59" s="2390">
        <v>975568</v>
      </c>
      <c r="K59" s="2390">
        <v>979168</v>
      </c>
      <c r="L59" s="2536"/>
      <c r="M59" s="590"/>
    </row>
    <row r="60" spans="1:14" ht="19.5" customHeight="1">
      <c r="A60" s="2477"/>
      <c r="B60" s="2958"/>
      <c r="C60" s="2421"/>
      <c r="D60" s="709" t="s">
        <v>301</v>
      </c>
      <c r="E60" s="854">
        <f>E61+E62+E63</f>
        <v>20463784.43</v>
      </c>
      <c r="F60" s="854">
        <f>F61+F62+F63</f>
        <v>20463784.43</v>
      </c>
      <c r="G60" s="2484"/>
      <c r="H60" s="3000"/>
      <c r="I60" s="2453"/>
      <c r="J60" s="2453"/>
      <c r="K60" s="2453"/>
      <c r="L60" s="2537"/>
      <c r="M60" s="590"/>
    </row>
    <row r="61" spans="1:14" ht="14.25" customHeight="1">
      <c r="A61" s="2477"/>
      <c r="B61" s="2958"/>
      <c r="C61" s="2421"/>
      <c r="D61" s="707" t="s">
        <v>303</v>
      </c>
      <c r="E61" s="803">
        <v>20463784.43</v>
      </c>
      <c r="F61" s="1860">
        <v>20463784.43</v>
      </c>
      <c r="G61" s="2484"/>
      <c r="H61" s="3000"/>
      <c r="I61" s="2453"/>
      <c r="J61" s="2453"/>
      <c r="K61" s="2453"/>
      <c r="L61" s="2537"/>
      <c r="M61" s="590"/>
    </row>
    <row r="62" spans="1:14" ht="13.5" customHeight="1">
      <c r="A62" s="2477"/>
      <c r="B62" s="2958"/>
      <c r="C62" s="2421"/>
      <c r="D62" s="718" t="s">
        <v>304</v>
      </c>
      <c r="E62" s="854">
        <v>0</v>
      </c>
      <c r="F62" s="854">
        <v>0</v>
      </c>
      <c r="G62" s="2484"/>
      <c r="H62" s="3000"/>
      <c r="I62" s="2453"/>
      <c r="J62" s="2453"/>
      <c r="K62" s="2453"/>
      <c r="L62" s="2537"/>
      <c r="M62" s="590"/>
    </row>
    <row r="63" spans="1:14" ht="20.25" customHeight="1">
      <c r="A63" s="2477"/>
      <c r="B63" s="2958"/>
      <c r="C63" s="2421"/>
      <c r="D63" s="709" t="s">
        <v>305</v>
      </c>
      <c r="E63" s="808">
        <v>0</v>
      </c>
      <c r="F63" s="803">
        <v>0</v>
      </c>
      <c r="G63" s="2484"/>
      <c r="H63" s="3000"/>
      <c r="I63" s="2453"/>
      <c r="J63" s="2453"/>
      <c r="K63" s="2453"/>
      <c r="L63" s="2537"/>
      <c r="M63" s="590"/>
    </row>
    <row r="64" spans="1:14" ht="12" customHeight="1">
      <c r="A64" s="2477"/>
      <c r="B64" s="2971"/>
      <c r="C64" s="2422"/>
      <c r="D64" s="718" t="s">
        <v>302</v>
      </c>
      <c r="E64" s="803">
        <v>0</v>
      </c>
      <c r="F64" s="803">
        <v>0</v>
      </c>
      <c r="G64" s="2629"/>
      <c r="H64" s="3001"/>
      <c r="I64" s="2486"/>
      <c r="J64" s="2486"/>
      <c r="K64" s="2486"/>
      <c r="L64" s="2538"/>
      <c r="M64" s="590"/>
    </row>
    <row r="65" spans="1:14" s="137" customFormat="1" ht="17.25" customHeight="1">
      <c r="A65" s="2395" t="s">
        <v>400</v>
      </c>
      <c r="B65" s="2420" t="s">
        <v>1914</v>
      </c>
      <c r="C65" s="2420" t="s">
        <v>782</v>
      </c>
      <c r="D65" s="709" t="s">
        <v>296</v>
      </c>
      <c r="E65" s="854">
        <f>E66+E70</f>
        <v>16050000</v>
      </c>
      <c r="F65" s="854">
        <f>F66+F70</f>
        <v>16050000</v>
      </c>
      <c r="G65" s="2608"/>
      <c r="H65" s="2420" t="s">
        <v>1915</v>
      </c>
      <c r="I65" s="2390" t="s">
        <v>489</v>
      </c>
      <c r="J65" s="2390">
        <v>3</v>
      </c>
      <c r="K65" s="2390">
        <v>3</v>
      </c>
      <c r="L65" s="2536"/>
      <c r="M65" s="590"/>
      <c r="N65" s="253"/>
    </row>
    <row r="66" spans="1:14" s="137" customFormat="1" ht="17.25" customHeight="1">
      <c r="A66" s="2477"/>
      <c r="B66" s="3008"/>
      <c r="C66" s="2421"/>
      <c r="D66" s="709" t="s">
        <v>301</v>
      </c>
      <c r="E66" s="854">
        <f>E67+E68+E69</f>
        <v>16050000</v>
      </c>
      <c r="F66" s="854">
        <f>F67+F68+F69</f>
        <v>16050000</v>
      </c>
      <c r="G66" s="2484"/>
      <c r="H66" s="2421"/>
      <c r="I66" s="2391"/>
      <c r="J66" s="2391"/>
      <c r="K66" s="2391"/>
      <c r="L66" s="2537"/>
      <c r="M66" s="590"/>
      <c r="N66" s="253"/>
    </row>
    <row r="67" spans="1:14" s="137" customFormat="1" ht="17.25" customHeight="1">
      <c r="A67" s="2477"/>
      <c r="B67" s="3008"/>
      <c r="C67" s="2421"/>
      <c r="D67" s="707" t="s">
        <v>303</v>
      </c>
      <c r="E67" s="803">
        <v>16050000</v>
      </c>
      <c r="F67" s="1860">
        <v>16050000</v>
      </c>
      <c r="G67" s="2484"/>
      <c r="H67" s="2421"/>
      <c r="I67" s="2391"/>
      <c r="J67" s="2391"/>
      <c r="K67" s="2391"/>
      <c r="L67" s="2537"/>
      <c r="M67" s="590"/>
      <c r="N67" s="253"/>
    </row>
    <row r="68" spans="1:14" s="137" customFormat="1" ht="17.25" customHeight="1">
      <c r="A68" s="2477"/>
      <c r="B68" s="3008"/>
      <c r="C68" s="2421"/>
      <c r="D68" s="718" t="s">
        <v>304</v>
      </c>
      <c r="E68" s="854">
        <v>0</v>
      </c>
      <c r="F68" s="854">
        <v>0</v>
      </c>
      <c r="G68" s="2484"/>
      <c r="H68" s="2421"/>
      <c r="I68" s="2391"/>
      <c r="J68" s="2391"/>
      <c r="K68" s="2391"/>
      <c r="L68" s="2537"/>
      <c r="M68" s="590"/>
      <c r="N68" s="253"/>
    </row>
    <row r="69" spans="1:14" s="137" customFormat="1" ht="17.25" customHeight="1">
      <c r="A69" s="2477"/>
      <c r="B69" s="3008"/>
      <c r="C69" s="2421"/>
      <c r="D69" s="709" t="s">
        <v>305</v>
      </c>
      <c r="E69" s="808">
        <v>0</v>
      </c>
      <c r="F69" s="803">
        <v>0</v>
      </c>
      <c r="G69" s="2484"/>
      <c r="H69" s="2421"/>
      <c r="I69" s="2391"/>
      <c r="J69" s="2391"/>
      <c r="K69" s="2391"/>
      <c r="L69" s="2537"/>
      <c r="M69" s="590"/>
      <c r="N69" s="253"/>
    </row>
    <row r="70" spans="1:14" s="137" customFormat="1" ht="17.25" customHeight="1">
      <c r="A70" s="2477"/>
      <c r="B70" s="3008"/>
      <c r="C70" s="2421"/>
      <c r="D70" s="718" t="s">
        <v>302</v>
      </c>
      <c r="E70" s="854">
        <v>0</v>
      </c>
      <c r="F70" s="854">
        <v>0</v>
      </c>
      <c r="G70" s="2629"/>
      <c r="H70" s="2422"/>
      <c r="I70" s="2392"/>
      <c r="J70" s="2392"/>
      <c r="K70" s="2392"/>
      <c r="L70" s="2538"/>
      <c r="M70" s="590"/>
      <c r="N70" s="253"/>
    </row>
    <row r="71" spans="1:14" s="5" customFormat="1">
      <c r="A71" s="2648" t="s">
        <v>1011</v>
      </c>
      <c r="B71" s="2368" t="s">
        <v>385</v>
      </c>
      <c r="C71" s="2368"/>
      <c r="D71" s="722" t="s">
        <v>296</v>
      </c>
      <c r="E71" s="879">
        <f>E72+E76</f>
        <v>90669997.939999998</v>
      </c>
      <c r="F71" s="879">
        <f>F72+F76</f>
        <v>90669997.939999998</v>
      </c>
      <c r="G71" s="743"/>
      <c r="H71" s="2466"/>
      <c r="I71" s="2405"/>
      <c r="J71" s="2405"/>
      <c r="K71" s="2405"/>
      <c r="L71" s="2528"/>
      <c r="M71" s="437"/>
      <c r="N71" s="430"/>
    </row>
    <row r="72" spans="1:14" s="5" customFormat="1" ht="19.5">
      <c r="A72" s="3003"/>
      <c r="B72" s="2972"/>
      <c r="C72" s="2972"/>
      <c r="D72" s="722" t="s">
        <v>301</v>
      </c>
      <c r="E72" s="879">
        <f>E73+E74+E75</f>
        <v>90669997.939999998</v>
      </c>
      <c r="F72" s="879">
        <f>F73+F74+F75</f>
        <v>90669997.939999998</v>
      </c>
      <c r="G72" s="871"/>
      <c r="H72" s="2467"/>
      <c r="I72" s="2972"/>
      <c r="J72" s="2972"/>
      <c r="K72" s="2972"/>
      <c r="L72" s="2529"/>
      <c r="M72" s="437"/>
      <c r="N72" s="430"/>
    </row>
    <row r="73" spans="1:14" s="5" customFormat="1">
      <c r="A73" s="3003"/>
      <c r="B73" s="2972"/>
      <c r="C73" s="2972"/>
      <c r="D73" s="722" t="s">
        <v>303</v>
      </c>
      <c r="E73" s="1155">
        <f>E79+E85+E91</f>
        <v>85642497.939999998</v>
      </c>
      <c r="F73" s="1220">
        <f>F79+F85+F91</f>
        <v>85642497.939999998</v>
      </c>
      <c r="G73" s="871"/>
      <c r="H73" s="2467"/>
      <c r="I73" s="2972"/>
      <c r="J73" s="2972"/>
      <c r="K73" s="2972"/>
      <c r="L73" s="2529"/>
      <c r="M73" s="437"/>
      <c r="N73" s="430"/>
    </row>
    <row r="74" spans="1:14" s="5" customFormat="1">
      <c r="A74" s="3003"/>
      <c r="B74" s="2972"/>
      <c r="C74" s="2972"/>
      <c r="D74" s="716" t="s">
        <v>304</v>
      </c>
      <c r="E74" s="1220">
        <f>E80+E86+E92</f>
        <v>5027500</v>
      </c>
      <c r="F74" s="1220">
        <f>F80+F86+F92</f>
        <v>5027500</v>
      </c>
      <c r="G74" s="871"/>
      <c r="H74" s="2389"/>
      <c r="I74" s="2972"/>
      <c r="J74" s="2972"/>
      <c r="K74" s="2972"/>
      <c r="L74" s="2529"/>
      <c r="M74" s="437"/>
      <c r="N74" s="430"/>
    </row>
    <row r="75" spans="1:14" ht="19.5">
      <c r="A75" s="3003"/>
      <c r="B75" s="2972"/>
      <c r="C75" s="2972"/>
      <c r="D75" s="722" t="s">
        <v>305</v>
      </c>
      <c r="E75" s="879">
        <f t="shared" ref="E75:F76" si="4">E81+E87</f>
        <v>0</v>
      </c>
      <c r="F75" s="1155">
        <f t="shared" si="4"/>
        <v>0</v>
      </c>
      <c r="G75" s="871"/>
      <c r="H75" s="2975"/>
      <c r="I75" s="2972"/>
      <c r="J75" s="2972"/>
      <c r="K75" s="2972"/>
      <c r="L75" s="2529"/>
      <c r="M75" s="590"/>
    </row>
    <row r="76" spans="1:14" ht="18" customHeight="1">
      <c r="A76" s="3004"/>
      <c r="B76" s="2986"/>
      <c r="C76" s="2986"/>
      <c r="D76" s="716" t="s">
        <v>302</v>
      </c>
      <c r="E76" s="879">
        <f t="shared" si="4"/>
        <v>0</v>
      </c>
      <c r="F76" s="1155">
        <f t="shared" si="4"/>
        <v>0</v>
      </c>
      <c r="G76" s="872"/>
      <c r="H76" s="2976"/>
      <c r="I76" s="2986"/>
      <c r="J76" s="2986"/>
      <c r="K76" s="2986"/>
      <c r="L76" s="2530"/>
      <c r="M76" s="590"/>
    </row>
    <row r="77" spans="1:14" ht="96" customHeight="1">
      <c r="A77" s="2395" t="s">
        <v>1013</v>
      </c>
      <c r="B77" s="2420" t="s">
        <v>386</v>
      </c>
      <c r="C77" s="2420" t="s">
        <v>782</v>
      </c>
      <c r="D77" s="718" t="s">
        <v>296</v>
      </c>
      <c r="E77" s="854">
        <f>E78+E82</f>
        <v>83099129.939999998</v>
      </c>
      <c r="F77" s="854">
        <f>F78+F82</f>
        <v>83099129.939999998</v>
      </c>
      <c r="G77" s="2608"/>
      <c r="H77" s="875" t="s">
        <v>387</v>
      </c>
      <c r="I77" s="692" t="s">
        <v>489</v>
      </c>
      <c r="J77" s="692">
        <v>232100</v>
      </c>
      <c r="K77" s="692">
        <v>139963</v>
      </c>
      <c r="L77" s="1759" t="s">
        <v>2956</v>
      </c>
      <c r="M77" s="590"/>
    </row>
    <row r="78" spans="1:14" ht="18" customHeight="1">
      <c r="A78" s="2477"/>
      <c r="B78" s="2958"/>
      <c r="C78" s="2421"/>
      <c r="D78" s="709" t="s">
        <v>301</v>
      </c>
      <c r="E78" s="854">
        <f>E79+E80+E81</f>
        <v>83099129.939999998</v>
      </c>
      <c r="F78" s="854">
        <f>F79+F80+F81</f>
        <v>83099129.939999998</v>
      </c>
      <c r="G78" s="2484"/>
      <c r="H78" s="2395" t="s">
        <v>1916</v>
      </c>
      <c r="I78" s="2570" t="s">
        <v>489</v>
      </c>
      <c r="J78" s="2570">
        <v>800</v>
      </c>
      <c r="K78" s="2570">
        <v>1491</v>
      </c>
      <c r="L78" s="2525" t="s">
        <v>2957</v>
      </c>
      <c r="M78" s="590"/>
    </row>
    <row r="79" spans="1:14" ht="98.25" customHeight="1">
      <c r="A79" s="2477"/>
      <c r="B79" s="2958"/>
      <c r="C79" s="2421"/>
      <c r="D79" s="707" t="s">
        <v>303</v>
      </c>
      <c r="E79" s="803">
        <v>83099129.939999998</v>
      </c>
      <c r="F79" s="1860">
        <v>83099129.939999998</v>
      </c>
      <c r="G79" s="2484"/>
      <c r="H79" s="2397"/>
      <c r="I79" s="2486"/>
      <c r="J79" s="2486"/>
      <c r="K79" s="2486"/>
      <c r="L79" s="2527"/>
      <c r="M79" s="590"/>
    </row>
    <row r="80" spans="1:14">
      <c r="A80" s="2477"/>
      <c r="B80" s="2958"/>
      <c r="C80" s="2421"/>
      <c r="D80" s="718" t="s">
        <v>304</v>
      </c>
      <c r="E80" s="854">
        <v>0</v>
      </c>
      <c r="F80" s="854">
        <v>0</v>
      </c>
      <c r="G80" s="2484"/>
      <c r="H80" s="2395" t="s">
        <v>2122</v>
      </c>
      <c r="I80" s="2570" t="s">
        <v>306</v>
      </c>
      <c r="J80" s="2570">
        <v>100.5</v>
      </c>
      <c r="K80" s="2570">
        <v>137.15</v>
      </c>
      <c r="L80" s="2525" t="s">
        <v>2958</v>
      </c>
      <c r="M80" s="590"/>
    </row>
    <row r="81" spans="1:14" ht="21" customHeight="1">
      <c r="A81" s="2477"/>
      <c r="B81" s="2958"/>
      <c r="C81" s="2421"/>
      <c r="D81" s="709" t="s">
        <v>305</v>
      </c>
      <c r="E81" s="808">
        <v>0</v>
      </c>
      <c r="F81" s="808">
        <v>0</v>
      </c>
      <c r="G81" s="2484"/>
      <c r="H81" s="2396"/>
      <c r="I81" s="2453"/>
      <c r="J81" s="2453"/>
      <c r="K81" s="2453"/>
      <c r="L81" s="2526"/>
      <c r="M81" s="590"/>
    </row>
    <row r="82" spans="1:14" ht="25.5" customHeight="1" thickBot="1">
      <c r="A82" s="2477"/>
      <c r="B82" s="2958"/>
      <c r="C82" s="2584"/>
      <c r="D82" s="707" t="s">
        <v>302</v>
      </c>
      <c r="E82" s="803">
        <v>0</v>
      </c>
      <c r="F82" s="803">
        <v>0</v>
      </c>
      <c r="G82" s="2629"/>
      <c r="H82" s="2397"/>
      <c r="I82" s="2486"/>
      <c r="J82" s="2486"/>
      <c r="K82" s="2486"/>
      <c r="L82" s="2527"/>
      <c r="M82" s="590"/>
    </row>
    <row r="83" spans="1:14" s="5" customFormat="1" ht="16.5" customHeight="1" thickTop="1">
      <c r="A83" s="2617" t="s">
        <v>1015</v>
      </c>
      <c r="B83" s="2381" t="s">
        <v>1050</v>
      </c>
      <c r="C83" s="2421" t="s">
        <v>782</v>
      </c>
      <c r="D83" s="718" t="s">
        <v>296</v>
      </c>
      <c r="E83" s="854">
        <f>E84+E88</f>
        <v>2164954</v>
      </c>
      <c r="F83" s="854">
        <f>F84+F88</f>
        <v>2164954</v>
      </c>
      <c r="G83" s="2608"/>
      <c r="H83" s="2420" t="s">
        <v>388</v>
      </c>
      <c r="I83" s="2390" t="s">
        <v>489</v>
      </c>
      <c r="J83" s="2390">
        <v>3119600</v>
      </c>
      <c r="K83" s="2390">
        <v>3118146</v>
      </c>
      <c r="L83" s="2536"/>
      <c r="M83" s="437"/>
      <c r="N83" s="430"/>
    </row>
    <row r="84" spans="1:14" s="5" customFormat="1" ht="21.75" customHeight="1">
      <c r="A84" s="3010"/>
      <c r="B84" s="2958"/>
      <c r="C84" s="2421"/>
      <c r="D84" s="709" t="s">
        <v>301</v>
      </c>
      <c r="E84" s="854">
        <f>E85+E86+E87</f>
        <v>2164954</v>
      </c>
      <c r="F84" s="854">
        <f>F85+F86+F87</f>
        <v>2164954</v>
      </c>
      <c r="G84" s="2484"/>
      <c r="H84" s="2396"/>
      <c r="I84" s="2973"/>
      <c r="J84" s="2973"/>
      <c r="K84" s="2973"/>
      <c r="L84" s="2537"/>
      <c r="M84" s="437"/>
      <c r="N84" s="430"/>
    </row>
    <row r="85" spans="1:14" s="5" customFormat="1" ht="15.75" customHeight="1">
      <c r="A85" s="3010"/>
      <c r="B85" s="2958"/>
      <c r="C85" s="2421"/>
      <c r="D85" s="709" t="s">
        <v>303</v>
      </c>
      <c r="E85" s="854">
        <v>2164954</v>
      </c>
      <c r="F85" s="1254">
        <v>2164954</v>
      </c>
      <c r="G85" s="2484"/>
      <c r="H85" s="2421"/>
      <c r="I85" s="2391"/>
      <c r="J85" s="2391"/>
      <c r="K85" s="2391"/>
      <c r="L85" s="2537"/>
      <c r="M85" s="437"/>
      <c r="N85" s="430"/>
    </row>
    <row r="86" spans="1:14" s="5" customFormat="1" ht="15.75" customHeight="1">
      <c r="A86" s="3010"/>
      <c r="B86" s="2958"/>
      <c r="C86" s="2421"/>
      <c r="D86" s="718" t="s">
        <v>304</v>
      </c>
      <c r="E86" s="854">
        <v>0</v>
      </c>
      <c r="F86" s="854">
        <v>0</v>
      </c>
      <c r="G86" s="2484"/>
      <c r="H86" s="2421"/>
      <c r="I86" s="2391"/>
      <c r="J86" s="2391"/>
      <c r="K86" s="2391"/>
      <c r="L86" s="2537"/>
      <c r="M86" s="437"/>
      <c r="N86" s="430"/>
    </row>
    <row r="87" spans="1:14" ht="23.25" customHeight="1">
      <c r="A87" s="3010"/>
      <c r="B87" s="2958"/>
      <c r="C87" s="2421"/>
      <c r="D87" s="709" t="s">
        <v>305</v>
      </c>
      <c r="E87" s="854">
        <v>0</v>
      </c>
      <c r="F87" s="854">
        <v>0</v>
      </c>
      <c r="G87" s="2484"/>
      <c r="H87" s="2421"/>
      <c r="I87" s="2391"/>
      <c r="J87" s="2391"/>
      <c r="K87" s="2391"/>
      <c r="L87" s="2537"/>
      <c r="M87" s="590"/>
    </row>
    <row r="88" spans="1:14" ht="12.75" customHeight="1">
      <c r="A88" s="3011"/>
      <c r="B88" s="2971"/>
      <c r="C88" s="2421"/>
      <c r="D88" s="718" t="s">
        <v>302</v>
      </c>
      <c r="E88" s="854">
        <v>0</v>
      </c>
      <c r="F88" s="854">
        <v>0</v>
      </c>
      <c r="G88" s="2629"/>
      <c r="H88" s="2422"/>
      <c r="I88" s="2392"/>
      <c r="J88" s="2392"/>
      <c r="K88" s="2392"/>
      <c r="L88" s="2538"/>
      <c r="M88" s="590"/>
    </row>
    <row r="89" spans="1:14" s="1687" customFormat="1" ht="12.75" customHeight="1">
      <c r="A89" s="2617" t="s">
        <v>71</v>
      </c>
      <c r="B89" s="2638" t="s">
        <v>2959</v>
      </c>
      <c r="C89" s="2421" t="s">
        <v>782</v>
      </c>
      <c r="D89" s="1855" t="s">
        <v>296</v>
      </c>
      <c r="E89" s="1254">
        <f>E90+E94</f>
        <v>5405914</v>
      </c>
      <c r="F89" s="1254">
        <f>F90+F94</f>
        <v>5405914</v>
      </c>
      <c r="G89" s="1856"/>
      <c r="H89" s="2384" t="s">
        <v>2960</v>
      </c>
      <c r="I89" s="2390" t="s">
        <v>489</v>
      </c>
      <c r="J89" s="1852">
        <v>9141</v>
      </c>
      <c r="K89" s="1852">
        <v>15364</v>
      </c>
      <c r="L89" s="2536"/>
      <c r="M89" s="590"/>
      <c r="N89" s="253"/>
    </row>
    <row r="90" spans="1:14" s="1687" customFormat="1" ht="12.75" customHeight="1">
      <c r="A90" s="3010"/>
      <c r="B90" s="2476"/>
      <c r="C90" s="2421"/>
      <c r="D90" s="1854" t="s">
        <v>301</v>
      </c>
      <c r="E90" s="1254">
        <f>E91+E92+E93</f>
        <v>5405914</v>
      </c>
      <c r="F90" s="1254">
        <f>F91+F92+F93</f>
        <v>5405914</v>
      </c>
      <c r="G90" s="1856"/>
      <c r="H90" s="2385"/>
      <c r="I90" s="2973"/>
      <c r="J90" s="1852"/>
      <c r="K90" s="1852"/>
      <c r="L90" s="2537"/>
      <c r="M90" s="590"/>
      <c r="N90" s="253"/>
    </row>
    <row r="91" spans="1:14" s="1687" customFormat="1" ht="12.75" customHeight="1">
      <c r="A91" s="3010"/>
      <c r="B91" s="2476"/>
      <c r="C91" s="2421"/>
      <c r="D91" s="1854" t="s">
        <v>303</v>
      </c>
      <c r="E91" s="1254">
        <v>378414</v>
      </c>
      <c r="F91" s="1254">
        <v>378414</v>
      </c>
      <c r="G91" s="1856"/>
      <c r="H91" s="2385"/>
      <c r="I91" s="1852"/>
      <c r="J91" s="1852"/>
      <c r="K91" s="1852"/>
      <c r="L91" s="2537"/>
      <c r="M91" s="590"/>
      <c r="N91" s="253"/>
    </row>
    <row r="92" spans="1:14" s="1687" customFormat="1" ht="12.75" customHeight="1">
      <c r="A92" s="3010"/>
      <c r="B92" s="2476"/>
      <c r="C92" s="2421"/>
      <c r="D92" s="1855" t="s">
        <v>304</v>
      </c>
      <c r="E92" s="1254">
        <v>5027500</v>
      </c>
      <c r="F92" s="1254">
        <v>5027500</v>
      </c>
      <c r="G92" s="1856"/>
      <c r="H92" s="1857"/>
      <c r="I92" s="1852"/>
      <c r="J92" s="1852"/>
      <c r="K92" s="1852"/>
      <c r="L92" s="2537"/>
      <c r="M92" s="590"/>
      <c r="N92" s="253"/>
    </row>
    <row r="93" spans="1:14" s="1687" customFormat="1" ht="12.75" customHeight="1">
      <c r="A93" s="3010"/>
      <c r="B93" s="2476"/>
      <c r="C93" s="2421"/>
      <c r="D93" s="1854" t="s">
        <v>305</v>
      </c>
      <c r="E93" s="1254">
        <v>0</v>
      </c>
      <c r="F93" s="1254">
        <v>0</v>
      </c>
      <c r="G93" s="1856"/>
      <c r="H93" s="1857"/>
      <c r="I93" s="1852"/>
      <c r="J93" s="1852"/>
      <c r="K93" s="1852"/>
      <c r="L93" s="2537"/>
      <c r="M93" s="590"/>
      <c r="N93" s="253"/>
    </row>
    <row r="94" spans="1:14" s="1687" customFormat="1" ht="21" customHeight="1">
      <c r="A94" s="3011"/>
      <c r="B94" s="2708"/>
      <c r="C94" s="2421"/>
      <c r="D94" s="1855" t="s">
        <v>302</v>
      </c>
      <c r="E94" s="1254">
        <v>0</v>
      </c>
      <c r="F94" s="1254">
        <v>0</v>
      </c>
      <c r="G94" s="1856"/>
      <c r="H94" s="1857"/>
      <c r="I94" s="1852"/>
      <c r="J94" s="1852"/>
      <c r="K94" s="1852"/>
      <c r="L94" s="2538"/>
      <c r="M94" s="590"/>
      <c r="N94" s="253"/>
    </row>
    <row r="95" spans="1:14" s="5" customFormat="1">
      <c r="A95" s="2648" t="s">
        <v>569</v>
      </c>
      <c r="B95" s="2368" t="s">
        <v>570</v>
      </c>
      <c r="C95" s="2368"/>
      <c r="D95" s="722" t="s">
        <v>296</v>
      </c>
      <c r="E95" s="879">
        <f>E96+E100</f>
        <v>37215797.510000005</v>
      </c>
      <c r="F95" s="879">
        <f>F96+F100</f>
        <v>37215797.510000005</v>
      </c>
      <c r="G95" s="743"/>
      <c r="H95" s="2466"/>
      <c r="I95" s="2414"/>
      <c r="J95" s="2414"/>
      <c r="K95" s="2414"/>
      <c r="L95" s="2528"/>
      <c r="M95" s="437"/>
      <c r="N95" s="430"/>
    </row>
    <row r="96" spans="1:14" s="5" customFormat="1" ht="19.5">
      <c r="A96" s="3003"/>
      <c r="B96" s="2972"/>
      <c r="C96" s="2972"/>
      <c r="D96" s="722" t="s">
        <v>301</v>
      </c>
      <c r="E96" s="879">
        <f>E97+E98+E99</f>
        <v>37215797.510000005</v>
      </c>
      <c r="F96" s="879">
        <f>F97+F98+F99</f>
        <v>37215797.510000005</v>
      </c>
      <c r="G96" s="871"/>
      <c r="H96" s="2467"/>
      <c r="I96" s="2975"/>
      <c r="J96" s="2975"/>
      <c r="K96" s="2975"/>
      <c r="L96" s="2529"/>
      <c r="M96" s="437"/>
      <c r="N96" s="430"/>
    </row>
    <row r="97" spans="1:14" s="5" customFormat="1">
      <c r="A97" s="3003"/>
      <c r="B97" s="2972"/>
      <c r="C97" s="2972"/>
      <c r="D97" s="722" t="s">
        <v>303</v>
      </c>
      <c r="E97" s="879">
        <f t="shared" ref="E97:F100" si="5">E103+E109</f>
        <v>37215797.510000005</v>
      </c>
      <c r="F97" s="879">
        <f t="shared" si="5"/>
        <v>37215797.510000005</v>
      </c>
      <c r="G97" s="871"/>
      <c r="H97" s="2467"/>
      <c r="I97" s="2975"/>
      <c r="J97" s="2975"/>
      <c r="K97" s="2975"/>
      <c r="L97" s="2529"/>
      <c r="M97" s="437"/>
      <c r="N97" s="430"/>
    </row>
    <row r="98" spans="1:14" s="5" customFormat="1">
      <c r="A98" s="3003"/>
      <c r="B98" s="2972"/>
      <c r="C98" s="2972"/>
      <c r="D98" s="716" t="s">
        <v>304</v>
      </c>
      <c r="E98" s="879">
        <f t="shared" si="5"/>
        <v>0</v>
      </c>
      <c r="F98" s="879">
        <f t="shared" si="5"/>
        <v>0</v>
      </c>
      <c r="G98" s="871"/>
      <c r="H98" s="2389"/>
      <c r="I98" s="2975"/>
      <c r="J98" s="2975"/>
      <c r="K98" s="2975"/>
      <c r="L98" s="2529"/>
      <c r="M98" s="437"/>
      <c r="N98" s="430"/>
    </row>
    <row r="99" spans="1:14" ht="19.5">
      <c r="A99" s="3003"/>
      <c r="B99" s="2972"/>
      <c r="C99" s="2972"/>
      <c r="D99" s="722" t="s">
        <v>305</v>
      </c>
      <c r="E99" s="879">
        <f t="shared" si="5"/>
        <v>0</v>
      </c>
      <c r="F99" s="879">
        <f t="shared" si="5"/>
        <v>0</v>
      </c>
      <c r="G99" s="871"/>
      <c r="H99" s="2975"/>
      <c r="I99" s="2975"/>
      <c r="J99" s="2975"/>
      <c r="K99" s="2975"/>
      <c r="L99" s="2529"/>
      <c r="M99" s="590"/>
    </row>
    <row r="100" spans="1:14" ht="18" customHeight="1">
      <c r="A100" s="3004"/>
      <c r="B100" s="2986"/>
      <c r="C100" s="2986"/>
      <c r="D100" s="716" t="s">
        <v>302</v>
      </c>
      <c r="E100" s="879">
        <f t="shared" si="5"/>
        <v>0</v>
      </c>
      <c r="F100" s="879">
        <f t="shared" si="5"/>
        <v>0</v>
      </c>
      <c r="G100" s="872"/>
      <c r="H100" s="2976"/>
      <c r="I100" s="2976"/>
      <c r="J100" s="2976"/>
      <c r="K100" s="2976"/>
      <c r="L100" s="2530"/>
      <c r="M100" s="590"/>
    </row>
    <row r="101" spans="1:14" ht="18" customHeight="1">
      <c r="A101" s="2395" t="s">
        <v>571</v>
      </c>
      <c r="B101" s="2420" t="s">
        <v>1051</v>
      </c>
      <c r="C101" s="2420" t="s">
        <v>782</v>
      </c>
      <c r="D101" s="709" t="s">
        <v>296</v>
      </c>
      <c r="E101" s="854">
        <f>E102+E106</f>
        <v>13452117</v>
      </c>
      <c r="F101" s="854">
        <f>F102+F106</f>
        <v>13452117</v>
      </c>
      <c r="G101" s="2608"/>
      <c r="H101" s="2420" t="s">
        <v>365</v>
      </c>
      <c r="I101" s="2390" t="s">
        <v>489</v>
      </c>
      <c r="J101" s="2390">
        <v>600</v>
      </c>
      <c r="K101" s="2390">
        <v>639</v>
      </c>
      <c r="L101" s="2525" t="s">
        <v>2961</v>
      </c>
      <c r="M101" s="590"/>
    </row>
    <row r="102" spans="1:14" ht="21" customHeight="1">
      <c r="A102" s="2477"/>
      <c r="B102" s="2958"/>
      <c r="C102" s="2421"/>
      <c r="D102" s="709" t="s">
        <v>301</v>
      </c>
      <c r="E102" s="854">
        <f>E103+E104+E105</f>
        <v>13452117</v>
      </c>
      <c r="F102" s="854">
        <f>F103+F104+F105</f>
        <v>13452117</v>
      </c>
      <c r="G102" s="2484"/>
      <c r="H102" s="2397"/>
      <c r="I102" s="2974"/>
      <c r="J102" s="2974"/>
      <c r="K102" s="2974"/>
      <c r="L102" s="2527"/>
      <c r="M102" s="590"/>
    </row>
    <row r="103" spans="1:14">
      <c r="A103" s="2477"/>
      <c r="B103" s="2958"/>
      <c r="C103" s="2421"/>
      <c r="D103" s="707" t="s">
        <v>303</v>
      </c>
      <c r="E103" s="803">
        <v>13452117</v>
      </c>
      <c r="F103" s="1860">
        <v>13452117</v>
      </c>
      <c r="G103" s="2484"/>
      <c r="H103" s="2420" t="s">
        <v>366</v>
      </c>
      <c r="I103" s="2390" t="s">
        <v>489</v>
      </c>
      <c r="J103" s="2390">
        <v>5500</v>
      </c>
      <c r="K103" s="2390">
        <v>5281</v>
      </c>
      <c r="L103" s="2525" t="s">
        <v>2962</v>
      </c>
      <c r="M103" s="590"/>
    </row>
    <row r="104" spans="1:14" ht="180" customHeight="1">
      <c r="A104" s="2477"/>
      <c r="B104" s="2958"/>
      <c r="C104" s="2421"/>
      <c r="D104" s="718" t="s">
        <v>304</v>
      </c>
      <c r="E104" s="854">
        <v>0</v>
      </c>
      <c r="F104" s="854">
        <v>0</v>
      </c>
      <c r="G104" s="2484"/>
      <c r="H104" s="3000"/>
      <c r="I104" s="2974"/>
      <c r="J104" s="2974"/>
      <c r="K104" s="2974"/>
      <c r="L104" s="2527"/>
      <c r="M104" s="590"/>
    </row>
    <row r="105" spans="1:14" ht="20.25" customHeight="1">
      <c r="A105" s="2477"/>
      <c r="B105" s="2958"/>
      <c r="C105" s="2421"/>
      <c r="D105" s="709" t="s">
        <v>305</v>
      </c>
      <c r="E105" s="808">
        <v>0</v>
      </c>
      <c r="F105" s="808">
        <v>0</v>
      </c>
      <c r="G105" s="2484"/>
      <c r="H105" s="2395" t="s">
        <v>367</v>
      </c>
      <c r="I105" s="2941" t="s">
        <v>489</v>
      </c>
      <c r="J105" s="2941">
        <v>1900</v>
      </c>
      <c r="K105" s="2941">
        <v>1276</v>
      </c>
      <c r="L105" s="2525" t="s">
        <v>2963</v>
      </c>
      <c r="M105" s="590"/>
    </row>
    <row r="106" spans="1:14" ht="153.75" customHeight="1">
      <c r="A106" s="2544"/>
      <c r="B106" s="2958"/>
      <c r="C106" s="2421"/>
      <c r="D106" s="718" t="s">
        <v>302</v>
      </c>
      <c r="E106" s="854">
        <v>0</v>
      </c>
      <c r="F106" s="854">
        <v>0</v>
      </c>
      <c r="G106" s="2629"/>
      <c r="H106" s="2397"/>
      <c r="I106" s="2974"/>
      <c r="J106" s="2974"/>
      <c r="K106" s="2974"/>
      <c r="L106" s="2527"/>
      <c r="M106" s="590"/>
    </row>
    <row r="107" spans="1:14" s="5" customFormat="1" ht="38.25" customHeight="1">
      <c r="A107" s="2617" t="s">
        <v>368</v>
      </c>
      <c r="B107" s="2381" t="s">
        <v>369</v>
      </c>
      <c r="C107" s="2420" t="s">
        <v>782</v>
      </c>
      <c r="D107" s="709" t="s">
        <v>296</v>
      </c>
      <c r="E107" s="854">
        <f>E108+E112</f>
        <v>23763680.510000002</v>
      </c>
      <c r="F107" s="854">
        <f>F108+F112</f>
        <v>23763680.510000002</v>
      </c>
      <c r="G107" s="2608"/>
      <c r="H107" s="2420" t="s">
        <v>370</v>
      </c>
      <c r="I107" s="2390" t="s">
        <v>489</v>
      </c>
      <c r="J107" s="2390">
        <v>2000</v>
      </c>
      <c r="K107" s="2390">
        <v>2100</v>
      </c>
      <c r="L107" s="2525" t="s">
        <v>2964</v>
      </c>
      <c r="M107" s="437"/>
      <c r="N107" s="430"/>
    </row>
    <row r="108" spans="1:14" s="5" customFormat="1" ht="70.5" customHeight="1">
      <c r="A108" s="3010"/>
      <c r="B108" s="2958"/>
      <c r="C108" s="2421"/>
      <c r="D108" s="709" t="s">
        <v>301</v>
      </c>
      <c r="E108" s="854">
        <f>E109+E110+E111</f>
        <v>23763680.510000002</v>
      </c>
      <c r="F108" s="854">
        <f>F109+F110+F111</f>
        <v>23763680.510000002</v>
      </c>
      <c r="G108" s="2484"/>
      <c r="H108" s="2397"/>
      <c r="I108" s="2974"/>
      <c r="J108" s="2974"/>
      <c r="K108" s="2974"/>
      <c r="L108" s="2527"/>
      <c r="M108" s="437"/>
      <c r="N108" s="430"/>
    </row>
    <row r="109" spans="1:14" s="5" customFormat="1" ht="15.75" customHeight="1">
      <c r="A109" s="3010"/>
      <c r="B109" s="2958"/>
      <c r="C109" s="2421"/>
      <c r="D109" s="709" t="s">
        <v>303</v>
      </c>
      <c r="E109" s="854">
        <v>23763680.510000002</v>
      </c>
      <c r="F109" s="1254">
        <v>23763680.510000002</v>
      </c>
      <c r="G109" s="2484"/>
      <c r="H109" s="2420" t="s">
        <v>371</v>
      </c>
      <c r="I109" s="2390" t="s">
        <v>489</v>
      </c>
      <c r="J109" s="2941">
        <v>8000</v>
      </c>
      <c r="K109" s="2941">
        <v>8329</v>
      </c>
      <c r="L109" s="2525" t="s">
        <v>2965</v>
      </c>
      <c r="M109" s="437"/>
      <c r="N109" s="430"/>
    </row>
    <row r="110" spans="1:14" s="5" customFormat="1" ht="32.25" customHeight="1">
      <c r="A110" s="3010"/>
      <c r="B110" s="2958"/>
      <c r="C110" s="2421"/>
      <c r="D110" s="718" t="s">
        <v>304</v>
      </c>
      <c r="E110" s="854">
        <v>0</v>
      </c>
      <c r="F110" s="854">
        <v>0</v>
      </c>
      <c r="G110" s="2484"/>
      <c r="H110" s="3000"/>
      <c r="I110" s="2974"/>
      <c r="J110" s="2973"/>
      <c r="K110" s="2973"/>
      <c r="L110" s="2527"/>
      <c r="M110" s="437"/>
      <c r="N110" s="430"/>
    </row>
    <row r="111" spans="1:14" ht="19.5" customHeight="1">
      <c r="A111" s="3010"/>
      <c r="B111" s="2958"/>
      <c r="C111" s="2421"/>
      <c r="D111" s="709" t="s">
        <v>305</v>
      </c>
      <c r="E111" s="854">
        <v>0</v>
      </c>
      <c r="F111" s="854">
        <v>0</v>
      </c>
      <c r="G111" s="2484"/>
      <c r="H111" s="731" t="s">
        <v>372</v>
      </c>
      <c r="I111" s="52" t="s">
        <v>489</v>
      </c>
      <c r="J111" s="52">
        <v>20</v>
      </c>
      <c r="K111" s="52">
        <v>21</v>
      </c>
      <c r="L111" s="1759"/>
      <c r="M111" s="590"/>
    </row>
    <row r="112" spans="1:14" ht="69" customHeight="1">
      <c r="A112" s="3011"/>
      <c r="B112" s="2971"/>
      <c r="C112" s="2421"/>
      <c r="D112" s="718" t="s">
        <v>302</v>
      </c>
      <c r="E112" s="854">
        <v>0</v>
      </c>
      <c r="F112" s="854">
        <v>0</v>
      </c>
      <c r="G112" s="2629"/>
      <c r="H112" s="875" t="s">
        <v>1167</v>
      </c>
      <c r="I112" s="843" t="s">
        <v>489</v>
      </c>
      <c r="J112" s="843">
        <v>1970000</v>
      </c>
      <c r="K112" s="843">
        <v>1993383</v>
      </c>
      <c r="L112" s="1759" t="s">
        <v>2966</v>
      </c>
      <c r="M112" s="437"/>
    </row>
    <row r="113" spans="1:18" ht="12" customHeight="1">
      <c r="A113" s="2370" t="s">
        <v>125</v>
      </c>
      <c r="B113" s="2466" t="s">
        <v>2123</v>
      </c>
      <c r="C113" s="2466" t="s">
        <v>782</v>
      </c>
      <c r="D113" s="722" t="s">
        <v>296</v>
      </c>
      <c r="E113" s="879">
        <f>E114+E118</f>
        <v>10000000</v>
      </c>
      <c r="F113" s="879">
        <f>F114+F118</f>
        <v>10000000</v>
      </c>
      <c r="G113" s="3020"/>
      <c r="H113" s="2466"/>
      <c r="I113" s="2414"/>
      <c r="J113" s="2414"/>
      <c r="K113" s="2414"/>
      <c r="L113" s="2528"/>
      <c r="M113" s="590"/>
    </row>
    <row r="114" spans="1:18" ht="18" customHeight="1">
      <c r="A114" s="2389"/>
      <c r="B114" s="2972"/>
      <c r="C114" s="2467"/>
      <c r="D114" s="722" t="s">
        <v>301</v>
      </c>
      <c r="E114" s="879">
        <f>E115+E116+E117</f>
        <v>10000000</v>
      </c>
      <c r="F114" s="879">
        <f>F115+F116+F117</f>
        <v>10000000</v>
      </c>
      <c r="G114" s="3012"/>
      <c r="H114" s="2467"/>
      <c r="I114" s="2415"/>
      <c r="J114" s="2415"/>
      <c r="K114" s="2415"/>
      <c r="L114" s="2529"/>
      <c r="M114" s="590"/>
    </row>
    <row r="115" spans="1:18" ht="13.5" customHeight="1">
      <c r="A115" s="2389"/>
      <c r="B115" s="2972"/>
      <c r="C115" s="2467"/>
      <c r="D115" s="703" t="s">
        <v>303</v>
      </c>
      <c r="E115" s="815">
        <f t="shared" ref="E115:F118" si="6">E121</f>
        <v>0</v>
      </c>
      <c r="F115" s="815">
        <f t="shared" si="6"/>
        <v>0</v>
      </c>
      <c r="G115" s="3012"/>
      <c r="H115" s="2467"/>
      <c r="I115" s="2415"/>
      <c r="J115" s="2415"/>
      <c r="K115" s="2415"/>
      <c r="L115" s="2529"/>
      <c r="M115" s="590"/>
    </row>
    <row r="116" spans="1:18" ht="13.5" customHeight="1">
      <c r="A116" s="2389"/>
      <c r="B116" s="2972"/>
      <c r="C116" s="2467"/>
      <c r="D116" s="716" t="s">
        <v>304</v>
      </c>
      <c r="E116" s="879">
        <f t="shared" si="6"/>
        <v>10000000</v>
      </c>
      <c r="F116" s="879">
        <f t="shared" si="6"/>
        <v>10000000</v>
      </c>
      <c r="G116" s="3012"/>
      <c r="H116" s="2467"/>
      <c r="I116" s="2415"/>
      <c r="J116" s="2415"/>
      <c r="K116" s="2415"/>
      <c r="L116" s="2529"/>
      <c r="M116" s="590"/>
    </row>
    <row r="117" spans="1:18" ht="21" customHeight="1">
      <c r="A117" s="2389"/>
      <c r="B117" s="2972"/>
      <c r="C117" s="2467"/>
      <c r="D117" s="722" t="s">
        <v>305</v>
      </c>
      <c r="E117" s="816">
        <f t="shared" si="6"/>
        <v>0</v>
      </c>
      <c r="F117" s="816">
        <f t="shared" si="6"/>
        <v>0</v>
      </c>
      <c r="G117" s="3012"/>
      <c r="H117" s="2467"/>
      <c r="I117" s="2415"/>
      <c r="J117" s="2415"/>
      <c r="K117" s="2415"/>
      <c r="L117" s="2529"/>
      <c r="M117" s="590"/>
    </row>
    <row r="118" spans="1:18" ht="13.5" customHeight="1">
      <c r="A118" s="2389"/>
      <c r="B118" s="2972"/>
      <c r="C118" s="2467"/>
      <c r="D118" s="716" t="s">
        <v>302</v>
      </c>
      <c r="E118" s="879">
        <f t="shared" si="6"/>
        <v>0</v>
      </c>
      <c r="F118" s="879">
        <f t="shared" si="6"/>
        <v>0</v>
      </c>
      <c r="G118" s="3013"/>
      <c r="H118" s="2589"/>
      <c r="I118" s="2416"/>
      <c r="J118" s="2416"/>
      <c r="K118" s="2416"/>
      <c r="L118" s="2530"/>
      <c r="M118" s="590"/>
    </row>
    <row r="119" spans="1:18" s="233" customFormat="1" ht="13.5" customHeight="1">
      <c r="A119" s="2617" t="s">
        <v>278</v>
      </c>
      <c r="B119" s="2381" t="s">
        <v>2124</v>
      </c>
      <c r="C119" s="2420" t="s">
        <v>782</v>
      </c>
      <c r="D119" s="709" t="s">
        <v>296</v>
      </c>
      <c r="E119" s="854">
        <f>E120+E124</f>
        <v>10000000</v>
      </c>
      <c r="F119" s="854">
        <f>F120+F124</f>
        <v>10000000</v>
      </c>
      <c r="G119" s="2608"/>
      <c r="H119" s="2420" t="s">
        <v>2125</v>
      </c>
      <c r="I119" s="2390" t="s">
        <v>489</v>
      </c>
      <c r="J119" s="2390">
        <v>2</v>
      </c>
      <c r="K119" s="2390">
        <v>2</v>
      </c>
      <c r="L119" s="2536"/>
      <c r="M119" s="590"/>
      <c r="N119" s="253"/>
    </row>
    <row r="120" spans="1:18" s="233" customFormat="1" ht="13.5" customHeight="1">
      <c r="A120" s="3010"/>
      <c r="B120" s="2958"/>
      <c r="C120" s="2421"/>
      <c r="D120" s="709" t="s">
        <v>301</v>
      </c>
      <c r="E120" s="854">
        <f>E121+E122+E123</f>
        <v>10000000</v>
      </c>
      <c r="F120" s="854">
        <f>F121+F122+F123</f>
        <v>10000000</v>
      </c>
      <c r="G120" s="2484"/>
      <c r="H120" s="2421"/>
      <c r="I120" s="2391"/>
      <c r="J120" s="2391"/>
      <c r="K120" s="2391"/>
      <c r="L120" s="2537"/>
      <c r="M120" s="590"/>
      <c r="N120" s="253"/>
    </row>
    <row r="121" spans="1:18" s="233" customFormat="1" ht="13.5" customHeight="1">
      <c r="A121" s="3010"/>
      <c r="B121" s="2958"/>
      <c r="C121" s="2421"/>
      <c r="D121" s="709" t="s">
        <v>303</v>
      </c>
      <c r="E121" s="854">
        <v>0</v>
      </c>
      <c r="F121" s="854">
        <v>0</v>
      </c>
      <c r="G121" s="2484"/>
      <c r="H121" s="2421"/>
      <c r="I121" s="2391"/>
      <c r="J121" s="2391"/>
      <c r="K121" s="2391"/>
      <c r="L121" s="2537"/>
      <c r="M121" s="590"/>
      <c r="N121" s="253"/>
    </row>
    <row r="122" spans="1:18" s="233" customFormat="1" ht="13.5" customHeight="1">
      <c r="A122" s="3010"/>
      <c r="B122" s="2958"/>
      <c r="C122" s="2421"/>
      <c r="D122" s="718" t="s">
        <v>304</v>
      </c>
      <c r="E122" s="854">
        <v>10000000</v>
      </c>
      <c r="F122" s="1254">
        <v>10000000</v>
      </c>
      <c r="G122" s="2484"/>
      <c r="H122" s="2421"/>
      <c r="I122" s="2391"/>
      <c r="J122" s="2391"/>
      <c r="K122" s="2391"/>
      <c r="L122" s="2537"/>
      <c r="M122" s="590"/>
      <c r="N122" s="253"/>
    </row>
    <row r="123" spans="1:18" s="233" customFormat="1" ht="13.5" customHeight="1">
      <c r="A123" s="3010"/>
      <c r="B123" s="2958"/>
      <c r="C123" s="2421"/>
      <c r="D123" s="709" t="s">
        <v>305</v>
      </c>
      <c r="E123" s="854">
        <v>0</v>
      </c>
      <c r="F123" s="854">
        <v>0</v>
      </c>
      <c r="G123" s="2484"/>
      <c r="H123" s="2421"/>
      <c r="I123" s="2391"/>
      <c r="J123" s="2391"/>
      <c r="K123" s="2391"/>
      <c r="L123" s="2537"/>
      <c r="M123" s="590"/>
      <c r="N123" s="253"/>
    </row>
    <row r="124" spans="1:18" s="233" customFormat="1" ht="13.5" customHeight="1">
      <c r="A124" s="3011"/>
      <c r="B124" s="2971"/>
      <c r="C124" s="2421"/>
      <c r="D124" s="718" t="s">
        <v>302</v>
      </c>
      <c r="E124" s="854">
        <v>0</v>
      </c>
      <c r="F124" s="854">
        <v>0</v>
      </c>
      <c r="G124" s="2629"/>
      <c r="H124" s="2422"/>
      <c r="I124" s="2392"/>
      <c r="J124" s="2392"/>
      <c r="K124" s="2392"/>
      <c r="L124" s="2538"/>
      <c r="M124" s="590"/>
      <c r="N124" s="253"/>
    </row>
    <row r="125" spans="1:18" s="11" customFormat="1" ht="15" customHeight="1">
      <c r="A125" s="2468" t="s">
        <v>36</v>
      </c>
      <c r="B125" s="2393" t="s">
        <v>373</v>
      </c>
      <c r="C125" s="2393"/>
      <c r="D125" s="1431" t="s">
        <v>296</v>
      </c>
      <c r="E125" s="884">
        <f>E127+E133</f>
        <v>735026000.56000006</v>
      </c>
      <c r="F125" s="884">
        <f>F127+F133</f>
        <v>671533895.08000004</v>
      </c>
      <c r="G125" s="2459"/>
      <c r="H125" s="776"/>
      <c r="I125" s="747"/>
      <c r="J125" s="747"/>
      <c r="K125" s="747"/>
      <c r="L125" s="2531"/>
      <c r="M125" s="437"/>
      <c r="N125" s="430"/>
      <c r="O125" s="5"/>
      <c r="P125" s="5"/>
      <c r="Q125" s="5"/>
      <c r="R125" s="602"/>
    </row>
    <row r="126" spans="1:18" s="242" customFormat="1" ht="15" customHeight="1">
      <c r="A126" s="2469"/>
      <c r="B126" s="2394"/>
      <c r="C126" s="2394"/>
      <c r="D126" s="230" t="s">
        <v>2521</v>
      </c>
      <c r="E126" s="1221">
        <f>E128</f>
        <v>1613848.36</v>
      </c>
      <c r="F126" s="1221">
        <f>F128</f>
        <v>1613848.36</v>
      </c>
      <c r="G126" s="2452"/>
      <c r="H126" s="1430"/>
      <c r="I126" s="1420"/>
      <c r="J126" s="1420"/>
      <c r="K126" s="1420"/>
      <c r="L126" s="2532"/>
      <c r="M126" s="680"/>
      <c r="N126" s="673"/>
      <c r="O126" s="673"/>
      <c r="P126" s="673"/>
      <c r="Q126" s="673"/>
      <c r="R126" s="602"/>
    </row>
    <row r="127" spans="1:18" s="11" customFormat="1" ht="21.75" customHeight="1">
      <c r="A127" s="2456"/>
      <c r="B127" s="2458"/>
      <c r="C127" s="2458"/>
      <c r="D127" s="1431" t="s">
        <v>301</v>
      </c>
      <c r="E127" s="884">
        <f>E129+E131+E132</f>
        <v>646696000.56000006</v>
      </c>
      <c r="F127" s="884">
        <f>F129+F131+F132</f>
        <v>639007273.96000004</v>
      </c>
      <c r="G127" s="3018"/>
      <c r="H127" s="777"/>
      <c r="I127" s="746"/>
      <c r="J127" s="746"/>
      <c r="K127" s="746"/>
      <c r="L127" s="2532"/>
      <c r="M127" s="437"/>
      <c r="N127" s="430"/>
    </row>
    <row r="128" spans="1:18" s="242" customFormat="1" ht="21.75" customHeight="1">
      <c r="A128" s="2456"/>
      <c r="B128" s="2458"/>
      <c r="C128" s="2458"/>
      <c r="D128" s="230" t="s">
        <v>2521</v>
      </c>
      <c r="E128" s="1221">
        <f>E130</f>
        <v>1613848.36</v>
      </c>
      <c r="F128" s="1221">
        <f>F130</f>
        <v>1613848.36</v>
      </c>
      <c r="G128" s="3018"/>
      <c r="H128" s="1430"/>
      <c r="I128" s="1420"/>
      <c r="J128" s="1420"/>
      <c r="K128" s="1420"/>
      <c r="L128" s="2532"/>
      <c r="M128" s="680"/>
      <c r="N128" s="673"/>
    </row>
    <row r="129" spans="1:14" s="11" customFormat="1" ht="14.25" customHeight="1">
      <c r="A129" s="2456"/>
      <c r="B129" s="2458"/>
      <c r="C129" s="2458"/>
      <c r="D129" s="1431" t="s">
        <v>303</v>
      </c>
      <c r="E129" s="1156">
        <f>E136+E166+E228+E250+E262+E274+E292+E304+E316+E346</f>
        <v>577407700.56000006</v>
      </c>
      <c r="F129" s="1156">
        <f>F136+F166+F228+F250+F262+F274+F292+F304+F316+F346</f>
        <v>572078930.47000003</v>
      </c>
      <c r="G129" s="3018"/>
      <c r="H129" s="777"/>
      <c r="I129" s="746"/>
      <c r="J129" s="746"/>
      <c r="K129" s="746"/>
      <c r="L129" s="2532"/>
      <c r="M129" s="437"/>
      <c r="N129" s="430"/>
    </row>
    <row r="130" spans="1:14" s="242" customFormat="1" ht="14.25" customHeight="1">
      <c r="A130" s="2456"/>
      <c r="B130" s="2458"/>
      <c r="C130" s="2458"/>
      <c r="D130" s="230" t="s">
        <v>2521</v>
      </c>
      <c r="E130" s="1221">
        <f>E229</f>
        <v>1613848.36</v>
      </c>
      <c r="F130" s="1221">
        <f>F229</f>
        <v>1613848.36</v>
      </c>
      <c r="G130" s="3018"/>
      <c r="H130" s="1430"/>
      <c r="I130" s="1420"/>
      <c r="J130" s="1420"/>
      <c r="K130" s="1420"/>
      <c r="L130" s="2532"/>
      <c r="M130" s="680"/>
      <c r="N130" s="673"/>
    </row>
    <row r="131" spans="1:14" s="11" customFormat="1" ht="15" customHeight="1">
      <c r="A131" s="2456"/>
      <c r="B131" s="2458"/>
      <c r="C131" s="2458"/>
      <c r="D131" s="1436" t="s">
        <v>304</v>
      </c>
      <c r="E131" s="884">
        <f>E137+E167+E230+E251+E263+E275+E293+E305+E317+E347</f>
        <v>69288300</v>
      </c>
      <c r="F131" s="1156">
        <f>F137+F167+F230+F251+F263+F275+F293+F305+F317+F347</f>
        <v>66928343.489999995</v>
      </c>
      <c r="G131" s="3018"/>
      <c r="H131" s="777"/>
      <c r="I131" s="746"/>
      <c r="J131" s="746"/>
      <c r="K131" s="746"/>
      <c r="L131" s="2532"/>
      <c r="M131" s="437"/>
      <c r="N131" s="430"/>
    </row>
    <row r="132" spans="1:14" s="11" customFormat="1" ht="19.5">
      <c r="A132" s="2456"/>
      <c r="B132" s="2458"/>
      <c r="C132" s="2458"/>
      <c r="D132" s="1431" t="s">
        <v>305</v>
      </c>
      <c r="E132" s="884">
        <f>E138+E168+E231+E252+E264+E276+E294+E306</f>
        <v>0</v>
      </c>
      <c r="F132" s="884">
        <f>F138+F168+F231+F252+F264+F276+F294+F306</f>
        <v>0</v>
      </c>
      <c r="G132" s="3018"/>
      <c r="H132" s="777"/>
      <c r="I132" s="746"/>
      <c r="J132" s="746"/>
      <c r="K132" s="746"/>
      <c r="L132" s="2532"/>
      <c r="M132" s="437"/>
      <c r="N132" s="430"/>
    </row>
    <row r="133" spans="1:14" s="11" customFormat="1" ht="15" customHeight="1">
      <c r="A133" s="2762"/>
      <c r="B133" s="2647"/>
      <c r="C133" s="2647"/>
      <c r="D133" s="859" t="s">
        <v>302</v>
      </c>
      <c r="E133" s="884">
        <f>E139+E169+E232+E253+E265+E277+E295+E307</f>
        <v>88330000</v>
      </c>
      <c r="F133" s="884">
        <f>F139+F169+F232+F253+F265+F277+F295+F307</f>
        <v>32526621.119999997</v>
      </c>
      <c r="G133" s="3019"/>
      <c r="H133" s="870"/>
      <c r="I133" s="758"/>
      <c r="J133" s="758"/>
      <c r="K133" s="758"/>
      <c r="L133" s="2533"/>
      <c r="M133" s="437"/>
      <c r="N133" s="430"/>
    </row>
    <row r="134" spans="1:14" s="5" customFormat="1">
      <c r="A134" s="2648" t="s">
        <v>37</v>
      </c>
      <c r="B134" s="2368" t="s">
        <v>589</v>
      </c>
      <c r="C134" s="2368"/>
      <c r="D134" s="722" t="s">
        <v>296</v>
      </c>
      <c r="E134" s="879">
        <f>E135+E139</f>
        <v>62725491.549999997</v>
      </c>
      <c r="F134" s="879">
        <f>F135+F139</f>
        <v>43921830.129999995</v>
      </c>
      <c r="G134" s="2672"/>
      <c r="H134" s="2466"/>
      <c r="I134" s="2405"/>
      <c r="J134" s="2405"/>
      <c r="K134" s="2405"/>
      <c r="L134" s="2528"/>
      <c r="M134" s="437"/>
      <c r="N134" s="430"/>
    </row>
    <row r="135" spans="1:14" s="5" customFormat="1" ht="19.5">
      <c r="A135" s="3003"/>
      <c r="B135" s="2972"/>
      <c r="C135" s="2633"/>
      <c r="D135" s="722" t="s">
        <v>301</v>
      </c>
      <c r="E135" s="879">
        <f>E136+E137+E138</f>
        <v>42725491.549999997</v>
      </c>
      <c r="F135" s="879">
        <f>F136+F137+F138</f>
        <v>42725491.549999997</v>
      </c>
      <c r="G135" s="3012"/>
      <c r="H135" s="2467"/>
      <c r="I135" s="2972"/>
      <c r="J135" s="2972"/>
      <c r="K135" s="2972"/>
      <c r="L135" s="2529"/>
      <c r="M135" s="437"/>
      <c r="N135" s="430"/>
    </row>
    <row r="136" spans="1:14" s="5" customFormat="1">
      <c r="A136" s="3003"/>
      <c r="B136" s="2972"/>
      <c r="C136" s="2633"/>
      <c r="D136" s="722" t="s">
        <v>303</v>
      </c>
      <c r="E136" s="879">
        <f t="shared" ref="E136:F139" si="7">E142+E148+E154+E160</f>
        <v>42725491.549999997</v>
      </c>
      <c r="F136" s="879">
        <f t="shared" si="7"/>
        <v>42725491.549999997</v>
      </c>
      <c r="G136" s="3012"/>
      <c r="H136" s="2467"/>
      <c r="I136" s="2972"/>
      <c r="J136" s="2972"/>
      <c r="K136" s="2972"/>
      <c r="L136" s="2529"/>
      <c r="M136" s="437"/>
      <c r="N136" s="430"/>
    </row>
    <row r="137" spans="1:14" s="5" customFormat="1">
      <c r="A137" s="3003"/>
      <c r="B137" s="2972"/>
      <c r="C137" s="2633"/>
      <c r="D137" s="716" t="s">
        <v>304</v>
      </c>
      <c r="E137" s="879">
        <f t="shared" si="7"/>
        <v>0</v>
      </c>
      <c r="F137" s="879">
        <f t="shared" si="7"/>
        <v>0</v>
      </c>
      <c r="G137" s="3012"/>
      <c r="H137" s="2389"/>
      <c r="I137" s="2972"/>
      <c r="J137" s="2972"/>
      <c r="K137" s="2972"/>
      <c r="L137" s="2529"/>
      <c r="M137" s="437"/>
      <c r="N137" s="430"/>
    </row>
    <row r="138" spans="1:14" ht="19.5">
      <c r="A138" s="3003"/>
      <c r="B138" s="2972"/>
      <c r="C138" s="2633"/>
      <c r="D138" s="722" t="s">
        <v>305</v>
      </c>
      <c r="E138" s="879">
        <f t="shared" si="7"/>
        <v>0</v>
      </c>
      <c r="F138" s="879">
        <f t="shared" si="7"/>
        <v>0</v>
      </c>
      <c r="G138" s="3012"/>
      <c r="H138" s="2975"/>
      <c r="I138" s="2972"/>
      <c r="J138" s="2972"/>
      <c r="K138" s="2972"/>
      <c r="L138" s="2529"/>
      <c r="M138" s="590"/>
    </row>
    <row r="139" spans="1:14" ht="18" customHeight="1">
      <c r="A139" s="3004"/>
      <c r="B139" s="2972"/>
      <c r="C139" s="2631"/>
      <c r="D139" s="716" t="s">
        <v>302</v>
      </c>
      <c r="E139" s="879">
        <f t="shared" si="7"/>
        <v>20000000</v>
      </c>
      <c r="F139" s="879">
        <f t="shared" si="7"/>
        <v>1196338.58</v>
      </c>
      <c r="G139" s="3013"/>
      <c r="H139" s="2975"/>
      <c r="I139" s="2972"/>
      <c r="J139" s="2972"/>
      <c r="K139" s="2986"/>
      <c r="L139" s="2530"/>
      <c r="M139" s="590"/>
    </row>
    <row r="140" spans="1:14" s="5" customFormat="1" ht="16.5" customHeight="1">
      <c r="A140" s="2617" t="s">
        <v>406</v>
      </c>
      <c r="B140" s="2381" t="s">
        <v>1483</v>
      </c>
      <c r="C140" s="2420" t="s">
        <v>782</v>
      </c>
      <c r="D140" s="709" t="s">
        <v>296</v>
      </c>
      <c r="E140" s="854">
        <f>E141+E145</f>
        <v>7699578.5999999996</v>
      </c>
      <c r="F140" s="854">
        <f>F141+F145</f>
        <v>7699578.5999999996</v>
      </c>
      <c r="G140" s="2608"/>
      <c r="H140" s="861" t="s">
        <v>30</v>
      </c>
      <c r="I140" s="692" t="s">
        <v>489</v>
      </c>
      <c r="J140" s="692">
        <v>7</v>
      </c>
      <c r="K140" s="688">
        <v>7</v>
      </c>
      <c r="L140" s="1154"/>
      <c r="M140" s="437"/>
    </row>
    <row r="141" spans="1:14" s="5" customFormat="1" ht="40.5" customHeight="1">
      <c r="A141" s="3010"/>
      <c r="B141" s="2958"/>
      <c r="C141" s="2421"/>
      <c r="D141" s="709" t="s">
        <v>301</v>
      </c>
      <c r="E141" s="854">
        <f>E142+E143+E144</f>
        <v>7699578.5999999996</v>
      </c>
      <c r="F141" s="854">
        <f>F142+F143+F144</f>
        <v>7699578.5999999996</v>
      </c>
      <c r="G141" s="2484"/>
      <c r="H141" s="793" t="s">
        <v>1168</v>
      </c>
      <c r="I141" s="877" t="s">
        <v>741</v>
      </c>
      <c r="J141" s="877">
        <v>420</v>
      </c>
      <c r="K141" s="109">
        <v>420</v>
      </c>
      <c r="L141" s="1154"/>
      <c r="M141" s="437"/>
      <c r="N141" s="430"/>
    </row>
    <row r="142" spans="1:14" s="5" customFormat="1" ht="15.75" customHeight="1">
      <c r="A142" s="3010"/>
      <c r="B142" s="2958"/>
      <c r="C142" s="2421"/>
      <c r="D142" s="709" t="s">
        <v>303</v>
      </c>
      <c r="E142" s="854">
        <v>7699578.5999999996</v>
      </c>
      <c r="F142" s="1254">
        <v>7699578.5999999996</v>
      </c>
      <c r="G142" s="2484"/>
      <c r="H142" s="2420" t="s">
        <v>374</v>
      </c>
      <c r="I142" s="2390" t="s">
        <v>590</v>
      </c>
      <c r="J142" s="2932">
        <v>7</v>
      </c>
      <c r="K142" s="2932">
        <v>6</v>
      </c>
      <c r="L142" s="2525" t="s">
        <v>2968</v>
      </c>
      <c r="M142" s="437"/>
      <c r="N142" s="430"/>
    </row>
    <row r="143" spans="1:14" s="5" customFormat="1" ht="14.25" customHeight="1">
      <c r="A143" s="3010"/>
      <c r="B143" s="2958"/>
      <c r="C143" s="2421"/>
      <c r="D143" s="718" t="s">
        <v>304</v>
      </c>
      <c r="E143" s="854">
        <v>0</v>
      </c>
      <c r="F143" s="854">
        <v>0</v>
      </c>
      <c r="G143" s="2484"/>
      <c r="H143" s="2421"/>
      <c r="I143" s="2391"/>
      <c r="J143" s="3002"/>
      <c r="K143" s="3002"/>
      <c r="L143" s="2526"/>
      <c r="M143" s="437"/>
      <c r="N143" s="430"/>
    </row>
    <row r="144" spans="1:14" ht="23.25" customHeight="1">
      <c r="A144" s="3010"/>
      <c r="B144" s="2958"/>
      <c r="C144" s="2421"/>
      <c r="D144" s="709" t="s">
        <v>305</v>
      </c>
      <c r="E144" s="854">
        <v>0</v>
      </c>
      <c r="F144" s="854">
        <v>0</v>
      </c>
      <c r="G144" s="2484"/>
      <c r="H144" s="2421"/>
      <c r="I144" s="2391"/>
      <c r="J144" s="2973"/>
      <c r="K144" s="2973"/>
      <c r="L144" s="2526"/>
      <c r="M144" s="590"/>
    </row>
    <row r="145" spans="1:13" ht="12.75" customHeight="1">
      <c r="A145" s="3011"/>
      <c r="B145" s="2971"/>
      <c r="C145" s="2421"/>
      <c r="D145" s="718" t="s">
        <v>302</v>
      </c>
      <c r="E145" s="854">
        <v>0</v>
      </c>
      <c r="F145" s="854">
        <v>0</v>
      </c>
      <c r="G145" s="2629"/>
      <c r="H145" s="2422"/>
      <c r="I145" s="2392"/>
      <c r="J145" s="2974"/>
      <c r="K145" s="2974"/>
      <c r="L145" s="2527"/>
      <c r="M145" s="590"/>
    </row>
    <row r="146" spans="1:13" ht="16.5" customHeight="1">
      <c r="A146" s="2395" t="s">
        <v>410</v>
      </c>
      <c r="B146" s="2420" t="s">
        <v>31</v>
      </c>
      <c r="C146" s="2420" t="s">
        <v>782</v>
      </c>
      <c r="D146" s="718" t="s">
        <v>296</v>
      </c>
      <c r="E146" s="854">
        <f>E147+E151</f>
        <v>44875912.950000003</v>
      </c>
      <c r="F146" s="854">
        <f>F147+F151</f>
        <v>26072251.530000001</v>
      </c>
      <c r="G146" s="2608"/>
      <c r="H146" s="861" t="s">
        <v>32</v>
      </c>
      <c r="I146" s="692" t="s">
        <v>489</v>
      </c>
      <c r="J146" s="692">
        <v>14</v>
      </c>
      <c r="K146" s="692">
        <v>14</v>
      </c>
      <c r="L146" s="1154"/>
      <c r="M146" s="590"/>
    </row>
    <row r="147" spans="1:13" ht="67.5" customHeight="1">
      <c r="A147" s="2477"/>
      <c r="B147" s="2958"/>
      <c r="C147" s="2421"/>
      <c r="D147" s="709" t="s">
        <v>301</v>
      </c>
      <c r="E147" s="854">
        <f>E148+E149+E150</f>
        <v>24875912.949999999</v>
      </c>
      <c r="F147" s="808">
        <f>F148+F149+F150</f>
        <v>24875912.949999999</v>
      </c>
      <c r="G147" s="2484"/>
      <c r="H147" s="852" t="s">
        <v>376</v>
      </c>
      <c r="I147" s="885" t="s">
        <v>362</v>
      </c>
      <c r="J147" s="885">
        <v>40.1</v>
      </c>
      <c r="K147" s="885">
        <v>28.2</v>
      </c>
      <c r="L147" s="1759" t="s">
        <v>2969</v>
      </c>
      <c r="M147" s="590"/>
    </row>
    <row r="148" spans="1:13" ht="42" customHeight="1">
      <c r="A148" s="2477"/>
      <c r="B148" s="2958"/>
      <c r="C148" s="2421"/>
      <c r="D148" s="707" t="s">
        <v>303</v>
      </c>
      <c r="E148" s="803">
        <v>24875912.949999999</v>
      </c>
      <c r="F148" s="1860">
        <v>24875912.949999999</v>
      </c>
      <c r="G148" s="2484"/>
      <c r="H148" s="852" t="s">
        <v>377</v>
      </c>
      <c r="I148" s="885" t="s">
        <v>489</v>
      </c>
      <c r="J148" s="885">
        <v>3</v>
      </c>
      <c r="K148" s="885">
        <v>3</v>
      </c>
      <c r="L148" s="1142"/>
      <c r="M148" s="590"/>
    </row>
    <row r="149" spans="1:13" ht="51" customHeight="1">
      <c r="A149" s="2477"/>
      <c r="B149" s="2958"/>
      <c r="C149" s="2421"/>
      <c r="D149" s="718" t="s">
        <v>304</v>
      </c>
      <c r="E149" s="854">
        <v>0</v>
      </c>
      <c r="F149" s="854">
        <v>0</v>
      </c>
      <c r="G149" s="2484"/>
      <c r="H149" s="852" t="s">
        <v>594</v>
      </c>
      <c r="I149" s="885" t="s">
        <v>489</v>
      </c>
      <c r="J149" s="853">
        <v>15</v>
      </c>
      <c r="K149" s="853">
        <v>15</v>
      </c>
      <c r="L149" s="1154"/>
      <c r="M149" s="590"/>
    </row>
    <row r="150" spans="1:13" ht="38.25" customHeight="1">
      <c r="A150" s="2477"/>
      <c r="B150" s="2958"/>
      <c r="C150" s="2421"/>
      <c r="D150" s="709" t="s">
        <v>305</v>
      </c>
      <c r="E150" s="808">
        <v>0</v>
      </c>
      <c r="F150" s="803">
        <v>0</v>
      </c>
      <c r="G150" s="2484"/>
      <c r="H150" s="3006" t="s">
        <v>33</v>
      </c>
      <c r="I150" s="2750" t="s">
        <v>306</v>
      </c>
      <c r="J150" s="2576">
        <v>100</v>
      </c>
      <c r="K150" s="2576">
        <v>100</v>
      </c>
      <c r="L150" s="2536"/>
      <c r="M150" s="590"/>
    </row>
    <row r="151" spans="1:13" ht="24" customHeight="1">
      <c r="A151" s="2544"/>
      <c r="B151" s="2958"/>
      <c r="C151" s="2422"/>
      <c r="D151" s="718" t="s">
        <v>302</v>
      </c>
      <c r="E151" s="854">
        <v>20000000</v>
      </c>
      <c r="F151" s="854">
        <v>1196338.58</v>
      </c>
      <c r="G151" s="2629"/>
      <c r="H151" s="2544"/>
      <c r="I151" s="2751"/>
      <c r="J151" s="2695"/>
      <c r="K151" s="2695"/>
      <c r="L151" s="2538"/>
      <c r="M151" s="590"/>
    </row>
    <row r="152" spans="1:13" ht="13.5" customHeight="1">
      <c r="A152" s="2395" t="s">
        <v>628</v>
      </c>
      <c r="B152" s="2420" t="s">
        <v>595</v>
      </c>
      <c r="C152" s="2420" t="s">
        <v>782</v>
      </c>
      <c r="D152" s="709" t="s">
        <v>296</v>
      </c>
      <c r="E152" s="854">
        <f>E153+E157</f>
        <v>150000</v>
      </c>
      <c r="F152" s="854">
        <f>F153+F157</f>
        <v>150000</v>
      </c>
      <c r="G152" s="2608"/>
      <c r="H152" s="2420" t="s">
        <v>596</v>
      </c>
      <c r="I152" s="2390" t="s">
        <v>741</v>
      </c>
      <c r="J152" s="2390">
        <v>5</v>
      </c>
      <c r="K152" s="2390">
        <v>5</v>
      </c>
      <c r="L152" s="2536"/>
      <c r="M152" s="590"/>
    </row>
    <row r="153" spans="1:13" ht="19.5" customHeight="1">
      <c r="A153" s="2477"/>
      <c r="B153" s="2958"/>
      <c r="C153" s="2421"/>
      <c r="D153" s="709" t="s">
        <v>301</v>
      </c>
      <c r="E153" s="854">
        <f>E154+E155+E156</f>
        <v>150000</v>
      </c>
      <c r="F153" s="854">
        <f>F154+F155+F156</f>
        <v>150000</v>
      </c>
      <c r="G153" s="2484"/>
      <c r="H153" s="3014"/>
      <c r="I153" s="2474"/>
      <c r="J153" s="2474"/>
      <c r="K153" s="2474"/>
      <c r="L153" s="2537"/>
      <c r="M153" s="590"/>
    </row>
    <row r="154" spans="1:13" ht="14.25" customHeight="1">
      <c r="A154" s="2477"/>
      <c r="B154" s="2958"/>
      <c r="C154" s="2421"/>
      <c r="D154" s="707" t="s">
        <v>303</v>
      </c>
      <c r="E154" s="803">
        <v>150000</v>
      </c>
      <c r="F154" s="1860">
        <v>150000</v>
      </c>
      <c r="G154" s="2484"/>
      <c r="H154" s="3014"/>
      <c r="I154" s="2474"/>
      <c r="J154" s="2474"/>
      <c r="K154" s="2474"/>
      <c r="L154" s="2537"/>
      <c r="M154" s="590"/>
    </row>
    <row r="155" spans="1:13" ht="13.5" customHeight="1">
      <c r="A155" s="2477"/>
      <c r="B155" s="2958"/>
      <c r="C155" s="2421"/>
      <c r="D155" s="718" t="s">
        <v>304</v>
      </c>
      <c r="E155" s="854">
        <v>0</v>
      </c>
      <c r="F155" s="854">
        <v>0</v>
      </c>
      <c r="G155" s="2484"/>
      <c r="H155" s="3014"/>
      <c r="I155" s="2474"/>
      <c r="J155" s="2474"/>
      <c r="K155" s="2474"/>
      <c r="L155" s="2537"/>
      <c r="M155" s="590"/>
    </row>
    <row r="156" spans="1:13" ht="17.25" customHeight="1">
      <c r="A156" s="2477"/>
      <c r="B156" s="2958"/>
      <c r="C156" s="2421"/>
      <c r="D156" s="709" t="s">
        <v>305</v>
      </c>
      <c r="E156" s="808">
        <v>0</v>
      </c>
      <c r="F156" s="808">
        <v>0</v>
      </c>
      <c r="G156" s="2484"/>
      <c r="H156" s="3014"/>
      <c r="I156" s="2474"/>
      <c r="J156" s="2474"/>
      <c r="K156" s="2474"/>
      <c r="L156" s="2537"/>
      <c r="M156" s="590"/>
    </row>
    <row r="157" spans="1:13" ht="16.5" customHeight="1">
      <c r="A157" s="2477"/>
      <c r="B157" s="2971"/>
      <c r="C157" s="2421"/>
      <c r="D157" s="718" t="s">
        <v>302</v>
      </c>
      <c r="E157" s="803">
        <v>0</v>
      </c>
      <c r="F157" s="803">
        <v>0</v>
      </c>
      <c r="G157" s="2629"/>
      <c r="H157" s="3015"/>
      <c r="I157" s="2695"/>
      <c r="J157" s="2695"/>
      <c r="K157" s="2695"/>
      <c r="L157" s="2538"/>
      <c r="M157" s="590"/>
    </row>
    <row r="158" spans="1:13" ht="13.5" customHeight="1">
      <c r="A158" s="2395" t="s">
        <v>604</v>
      </c>
      <c r="B158" s="2420" t="s">
        <v>34</v>
      </c>
      <c r="C158" s="2420" t="s">
        <v>782</v>
      </c>
      <c r="D158" s="709" t="s">
        <v>296</v>
      </c>
      <c r="E158" s="854">
        <f>E159+E163</f>
        <v>10000000</v>
      </c>
      <c r="F158" s="854">
        <f>F159+F163</f>
        <v>10000000</v>
      </c>
      <c r="G158" s="2608"/>
      <c r="H158" s="2420" t="s">
        <v>1484</v>
      </c>
      <c r="I158" s="2390" t="s">
        <v>741</v>
      </c>
      <c r="J158" s="2390">
        <v>10000</v>
      </c>
      <c r="K158" s="2390">
        <v>10000</v>
      </c>
      <c r="L158" s="2536"/>
      <c r="M158" s="590"/>
    </row>
    <row r="159" spans="1:13" ht="19.5" customHeight="1">
      <c r="A159" s="2477"/>
      <c r="B159" s="2958"/>
      <c r="C159" s="2421"/>
      <c r="D159" s="709" t="s">
        <v>301</v>
      </c>
      <c r="E159" s="854">
        <f>E160+E161+E162</f>
        <v>10000000</v>
      </c>
      <c r="F159" s="854">
        <f>F160+F161+F162</f>
        <v>10000000</v>
      </c>
      <c r="G159" s="2484"/>
      <c r="H159" s="3000"/>
      <c r="I159" s="2453"/>
      <c r="J159" s="2453"/>
      <c r="K159" s="2453"/>
      <c r="L159" s="2537"/>
      <c r="M159" s="590"/>
    </row>
    <row r="160" spans="1:13" ht="14.25" customHeight="1">
      <c r="A160" s="2477"/>
      <c r="B160" s="2958"/>
      <c r="C160" s="2421"/>
      <c r="D160" s="707" t="s">
        <v>303</v>
      </c>
      <c r="E160" s="803">
        <v>10000000</v>
      </c>
      <c r="F160" s="803">
        <v>10000000</v>
      </c>
      <c r="G160" s="2484"/>
      <c r="H160" s="3000"/>
      <c r="I160" s="2453"/>
      <c r="J160" s="2453"/>
      <c r="K160" s="2453"/>
      <c r="L160" s="2537"/>
      <c r="M160" s="590"/>
    </row>
    <row r="161" spans="1:14" ht="13.5" customHeight="1">
      <c r="A161" s="2477"/>
      <c r="B161" s="2958"/>
      <c r="C161" s="2421"/>
      <c r="D161" s="718" t="s">
        <v>304</v>
      </c>
      <c r="E161" s="854">
        <v>0</v>
      </c>
      <c r="F161" s="854">
        <v>0</v>
      </c>
      <c r="G161" s="2484"/>
      <c r="H161" s="3000"/>
      <c r="I161" s="2453"/>
      <c r="J161" s="2453"/>
      <c r="K161" s="2453"/>
      <c r="L161" s="2537"/>
      <c r="M161" s="590"/>
    </row>
    <row r="162" spans="1:14" ht="17.25" customHeight="1">
      <c r="A162" s="2477"/>
      <c r="B162" s="2958"/>
      <c r="C162" s="2421"/>
      <c r="D162" s="709" t="s">
        <v>305</v>
      </c>
      <c r="E162" s="808">
        <v>0</v>
      </c>
      <c r="F162" s="808">
        <v>0</v>
      </c>
      <c r="G162" s="2484"/>
      <c r="H162" s="3000"/>
      <c r="I162" s="2453"/>
      <c r="J162" s="2453"/>
      <c r="K162" s="2453"/>
      <c r="L162" s="2537"/>
      <c r="M162" s="590"/>
    </row>
    <row r="163" spans="1:14" ht="16.5" customHeight="1">
      <c r="A163" s="2477"/>
      <c r="B163" s="2971"/>
      <c r="C163" s="2421"/>
      <c r="D163" s="718" t="s">
        <v>302</v>
      </c>
      <c r="E163" s="803">
        <v>0</v>
      </c>
      <c r="F163" s="803">
        <v>0</v>
      </c>
      <c r="G163" s="2629"/>
      <c r="H163" s="3001"/>
      <c r="I163" s="2486"/>
      <c r="J163" s="2486"/>
      <c r="K163" s="2486"/>
      <c r="L163" s="2538"/>
      <c r="M163" s="590"/>
    </row>
    <row r="164" spans="1:14" s="5" customFormat="1">
      <c r="A164" s="2370" t="s">
        <v>880</v>
      </c>
      <c r="B164" s="2368" t="s">
        <v>1488</v>
      </c>
      <c r="C164" s="2368"/>
      <c r="D164" s="722" t="s">
        <v>296</v>
      </c>
      <c r="E164" s="879">
        <f>E165+E169</f>
        <v>361428878.61000001</v>
      </c>
      <c r="F164" s="879">
        <f>F165+F169</f>
        <v>324429161.15000004</v>
      </c>
      <c r="G164" s="2672"/>
      <c r="H164" s="2466"/>
      <c r="I164" s="2405"/>
      <c r="J164" s="2405"/>
      <c r="K164" s="2405"/>
      <c r="L164" s="2528"/>
      <c r="M164" s="437"/>
      <c r="N164" s="430"/>
    </row>
    <row r="165" spans="1:14" s="5" customFormat="1" ht="19.5">
      <c r="A165" s="2389"/>
      <c r="B165" s="2972"/>
      <c r="C165" s="2633"/>
      <c r="D165" s="722" t="s">
        <v>301</v>
      </c>
      <c r="E165" s="879">
        <f>E166+E167+E168</f>
        <v>293098878.61000001</v>
      </c>
      <c r="F165" s="879">
        <f>F166+F167+F168</f>
        <v>293098878.61000001</v>
      </c>
      <c r="G165" s="3012"/>
      <c r="H165" s="2467"/>
      <c r="I165" s="2972"/>
      <c r="J165" s="2972"/>
      <c r="K165" s="2972"/>
      <c r="L165" s="2529"/>
      <c r="M165" s="437"/>
      <c r="N165" s="430"/>
    </row>
    <row r="166" spans="1:14" s="5" customFormat="1">
      <c r="A166" s="2389"/>
      <c r="B166" s="2972"/>
      <c r="C166" s="2633"/>
      <c r="D166" s="722" t="s">
        <v>303</v>
      </c>
      <c r="E166" s="1220">
        <f>E172+E178+E184+E190+E196+E202+E208+E214+E220</f>
        <v>278854478.61000001</v>
      </c>
      <c r="F166" s="1220">
        <f>F172+F178+F184+F190+F196+F202+F208+F214+F220</f>
        <v>278854478.61000001</v>
      </c>
      <c r="G166" s="3012"/>
      <c r="H166" s="2467"/>
      <c r="I166" s="2972"/>
      <c r="J166" s="2972"/>
      <c r="K166" s="2972"/>
      <c r="L166" s="2529"/>
      <c r="M166" s="437"/>
      <c r="N166" s="430"/>
    </row>
    <row r="167" spans="1:14" s="5" customFormat="1">
      <c r="A167" s="2389"/>
      <c r="B167" s="2972"/>
      <c r="C167" s="2633"/>
      <c r="D167" s="716" t="s">
        <v>304</v>
      </c>
      <c r="E167" s="879">
        <f>E173+E179+E185+E191+E197+E203+E209+E215+E221</f>
        <v>14244400</v>
      </c>
      <c r="F167" s="1220">
        <f>F173+F179+F185+F191+F197+F203+F209+F215+F221</f>
        <v>14244400</v>
      </c>
      <c r="G167" s="3012"/>
      <c r="H167" s="2389"/>
      <c r="I167" s="2972"/>
      <c r="J167" s="2972"/>
      <c r="K167" s="2972"/>
      <c r="L167" s="2529"/>
      <c r="M167" s="437"/>
      <c r="N167" s="430"/>
    </row>
    <row r="168" spans="1:14" ht="21" customHeight="1">
      <c r="A168" s="2389"/>
      <c r="B168" s="2972"/>
      <c r="C168" s="2633"/>
      <c r="D168" s="722" t="s">
        <v>305</v>
      </c>
      <c r="E168" s="879">
        <f t="shared" ref="E168:F169" si="8">E174+E180+E186+E192+E198+E204+E210</f>
        <v>0</v>
      </c>
      <c r="F168" s="1155">
        <f t="shared" si="8"/>
        <v>0</v>
      </c>
      <c r="G168" s="3012"/>
      <c r="H168" s="2975"/>
      <c r="I168" s="2972"/>
      <c r="J168" s="2972"/>
      <c r="K168" s="2972"/>
      <c r="L168" s="2529"/>
      <c r="M168" s="590"/>
    </row>
    <row r="169" spans="1:14" ht="18" customHeight="1">
      <c r="A169" s="2389"/>
      <c r="B169" s="2972"/>
      <c r="C169" s="2631"/>
      <c r="D169" s="716" t="s">
        <v>302</v>
      </c>
      <c r="E169" s="879">
        <f t="shared" si="8"/>
        <v>68330000</v>
      </c>
      <c r="F169" s="1155">
        <f t="shared" si="8"/>
        <v>31330282.539999999</v>
      </c>
      <c r="G169" s="3013"/>
      <c r="H169" s="2975"/>
      <c r="I169" s="2972"/>
      <c r="J169" s="2972"/>
      <c r="K169" s="2986"/>
      <c r="L169" s="2530"/>
      <c r="M169" s="590"/>
    </row>
    <row r="170" spans="1:14" ht="63.75" customHeight="1">
      <c r="A170" s="2395" t="s">
        <v>881</v>
      </c>
      <c r="B170" s="2420" t="s">
        <v>597</v>
      </c>
      <c r="C170" s="2420" t="s">
        <v>782</v>
      </c>
      <c r="D170" s="718" t="s">
        <v>296</v>
      </c>
      <c r="E170" s="854">
        <f>E171+E175</f>
        <v>51633313.140000001</v>
      </c>
      <c r="F170" s="854">
        <f>F171+F175</f>
        <v>47116790.980000004</v>
      </c>
      <c r="G170" s="2608"/>
      <c r="H170" s="861" t="s">
        <v>1171</v>
      </c>
      <c r="I170" s="692" t="s">
        <v>598</v>
      </c>
      <c r="J170" s="692">
        <v>265</v>
      </c>
      <c r="K170" s="692">
        <v>205</v>
      </c>
      <c r="L170" s="2525" t="s">
        <v>2970</v>
      </c>
      <c r="M170" s="590"/>
    </row>
    <row r="171" spans="1:14" ht="12.75" customHeight="1">
      <c r="A171" s="2477"/>
      <c r="B171" s="2958"/>
      <c r="C171" s="2421"/>
      <c r="D171" s="709" t="s">
        <v>301</v>
      </c>
      <c r="E171" s="854">
        <f>E172+E173+E174</f>
        <v>42633313.140000001</v>
      </c>
      <c r="F171" s="854">
        <f>F172+F173+F174</f>
        <v>42633313.140000001</v>
      </c>
      <c r="G171" s="2484"/>
      <c r="H171" s="875" t="s">
        <v>1169</v>
      </c>
      <c r="I171" s="692" t="s">
        <v>741</v>
      </c>
      <c r="J171" s="692">
        <v>34100</v>
      </c>
      <c r="K171" s="692">
        <v>9822</v>
      </c>
      <c r="L171" s="2526"/>
      <c r="M171" s="590"/>
    </row>
    <row r="172" spans="1:14" ht="12" customHeight="1">
      <c r="A172" s="2477"/>
      <c r="B172" s="2958"/>
      <c r="C172" s="2421"/>
      <c r="D172" s="707" t="s">
        <v>303</v>
      </c>
      <c r="E172" s="803">
        <v>42633313.140000001</v>
      </c>
      <c r="F172" s="1860">
        <v>42633313.140000001</v>
      </c>
      <c r="G172" s="2484"/>
      <c r="H172" s="875" t="s">
        <v>1170</v>
      </c>
      <c r="I172" s="692" t="s">
        <v>741</v>
      </c>
      <c r="J172" s="692">
        <v>17000</v>
      </c>
      <c r="K172" s="692">
        <v>15773</v>
      </c>
      <c r="L172" s="2527"/>
      <c r="M172" s="590"/>
    </row>
    <row r="173" spans="1:14" ht="15.75" customHeight="1">
      <c r="A173" s="2477"/>
      <c r="B173" s="2958"/>
      <c r="C173" s="2421"/>
      <c r="D173" s="718" t="s">
        <v>304</v>
      </c>
      <c r="E173" s="854">
        <v>0</v>
      </c>
      <c r="F173" s="854">
        <v>0</v>
      </c>
      <c r="G173" s="2484"/>
      <c r="H173" s="2395" t="s">
        <v>599</v>
      </c>
      <c r="I173" s="765" t="s">
        <v>306</v>
      </c>
      <c r="J173" s="765">
        <v>60</v>
      </c>
      <c r="K173" s="765">
        <v>60</v>
      </c>
      <c r="L173" s="2536"/>
      <c r="M173" s="590"/>
    </row>
    <row r="174" spans="1:14" ht="21" customHeight="1">
      <c r="A174" s="2477"/>
      <c r="B174" s="2958"/>
      <c r="C174" s="2421"/>
      <c r="D174" s="709" t="s">
        <v>305</v>
      </c>
      <c r="E174" s="808">
        <v>0</v>
      </c>
      <c r="F174" s="808">
        <v>0</v>
      </c>
      <c r="G174" s="2484"/>
      <c r="H174" s="2396"/>
      <c r="I174" s="2973"/>
      <c r="J174" s="2973"/>
      <c r="K174" s="2973"/>
      <c r="L174" s="2537"/>
      <c r="M174" s="590"/>
    </row>
    <row r="175" spans="1:14" ht="15" customHeight="1">
      <c r="A175" s="2477"/>
      <c r="B175" s="2958"/>
      <c r="C175" s="2422"/>
      <c r="D175" s="707" t="s">
        <v>302</v>
      </c>
      <c r="E175" s="803">
        <v>9000000</v>
      </c>
      <c r="F175" s="803">
        <v>4483477.84</v>
      </c>
      <c r="G175" s="2629"/>
      <c r="H175" s="2397"/>
      <c r="I175" s="2974"/>
      <c r="J175" s="2974"/>
      <c r="K175" s="2974"/>
      <c r="L175" s="2538"/>
      <c r="M175" s="590"/>
    </row>
    <row r="176" spans="1:14" ht="19.5" customHeight="1">
      <c r="A176" s="2395" t="s">
        <v>802</v>
      </c>
      <c r="B176" s="2420" t="s">
        <v>600</v>
      </c>
      <c r="C176" s="2420" t="s">
        <v>782</v>
      </c>
      <c r="D176" s="718" t="s">
        <v>296</v>
      </c>
      <c r="E176" s="854">
        <f>E177+E181</f>
        <v>229259266.37</v>
      </c>
      <c r="F176" s="854">
        <f>F177+F181</f>
        <v>199476071.06999999</v>
      </c>
      <c r="G176" s="2608"/>
      <c r="H176" s="861" t="s">
        <v>1172</v>
      </c>
      <c r="I176" s="692" t="s">
        <v>601</v>
      </c>
      <c r="J176" s="692">
        <v>1050</v>
      </c>
      <c r="K176" s="692">
        <v>970</v>
      </c>
      <c r="L176" s="3021" t="s">
        <v>2971</v>
      </c>
      <c r="M176" s="590"/>
    </row>
    <row r="177" spans="1:13" ht="25.5" customHeight="1">
      <c r="A177" s="2477"/>
      <c r="B177" s="2958"/>
      <c r="C177" s="2421"/>
      <c r="D177" s="709" t="s">
        <v>301</v>
      </c>
      <c r="E177" s="854">
        <f>E178+E179+E180</f>
        <v>172629266.37</v>
      </c>
      <c r="F177" s="854">
        <f>F178+F179+F180</f>
        <v>172629266.37</v>
      </c>
      <c r="G177" s="2484"/>
      <c r="H177" s="875" t="s">
        <v>1170</v>
      </c>
      <c r="I177" s="692" t="s">
        <v>741</v>
      </c>
      <c r="J177" s="692">
        <v>181500</v>
      </c>
      <c r="K177" s="692">
        <v>166325</v>
      </c>
      <c r="L177" s="3022"/>
      <c r="M177" s="590"/>
    </row>
    <row r="178" spans="1:13" ht="15.75" customHeight="1">
      <c r="A178" s="2477"/>
      <c r="B178" s="2958"/>
      <c r="C178" s="2421"/>
      <c r="D178" s="707" t="s">
        <v>303</v>
      </c>
      <c r="E178" s="803">
        <v>172629266.37</v>
      </c>
      <c r="F178" s="1860">
        <v>172629266.37</v>
      </c>
      <c r="G178" s="2484"/>
      <c r="H178" s="875" t="s">
        <v>1173</v>
      </c>
      <c r="I178" s="692" t="s">
        <v>741</v>
      </c>
      <c r="J178" s="829">
        <v>47000</v>
      </c>
      <c r="K178" s="829">
        <v>12432</v>
      </c>
      <c r="L178" s="3022"/>
      <c r="M178" s="590"/>
    </row>
    <row r="179" spans="1:13">
      <c r="A179" s="2477"/>
      <c r="B179" s="2958"/>
      <c r="C179" s="2421"/>
      <c r="D179" s="718" t="s">
        <v>304</v>
      </c>
      <c r="E179" s="854">
        <v>0</v>
      </c>
      <c r="F179" s="854">
        <v>0</v>
      </c>
      <c r="G179" s="2484"/>
      <c r="H179" s="2395" t="s">
        <v>1174</v>
      </c>
      <c r="I179" s="2941" t="s">
        <v>306</v>
      </c>
      <c r="J179" s="2941">
        <v>65</v>
      </c>
      <c r="K179" s="2941">
        <v>60.6</v>
      </c>
      <c r="L179" s="3022"/>
      <c r="M179" s="590"/>
    </row>
    <row r="180" spans="1:13" ht="21" customHeight="1">
      <c r="A180" s="2477"/>
      <c r="B180" s="2958"/>
      <c r="C180" s="2421"/>
      <c r="D180" s="709" t="s">
        <v>305</v>
      </c>
      <c r="E180" s="808">
        <v>0</v>
      </c>
      <c r="F180" s="808">
        <v>0</v>
      </c>
      <c r="G180" s="2484"/>
      <c r="H180" s="2396"/>
      <c r="I180" s="2973"/>
      <c r="J180" s="2973"/>
      <c r="K180" s="2973"/>
      <c r="L180" s="3022"/>
      <c r="M180" s="590"/>
    </row>
    <row r="181" spans="1:13" ht="38.25" customHeight="1">
      <c r="A181" s="2477"/>
      <c r="B181" s="2958"/>
      <c r="C181" s="2421"/>
      <c r="D181" s="718" t="s">
        <v>302</v>
      </c>
      <c r="E181" s="803">
        <v>56630000</v>
      </c>
      <c r="F181" s="803">
        <v>26846804.699999999</v>
      </c>
      <c r="G181" s="2629"/>
      <c r="H181" s="2397"/>
      <c r="I181" s="2974"/>
      <c r="J181" s="2974"/>
      <c r="K181" s="2974"/>
      <c r="L181" s="3023"/>
      <c r="M181" s="590"/>
    </row>
    <row r="182" spans="1:13" ht="17.25" customHeight="1">
      <c r="A182" s="2395" t="s">
        <v>804</v>
      </c>
      <c r="B182" s="2420" t="s">
        <v>35</v>
      </c>
      <c r="C182" s="2420" t="s">
        <v>782</v>
      </c>
      <c r="D182" s="709" t="s">
        <v>296</v>
      </c>
      <c r="E182" s="854">
        <f>E183+E187</f>
        <v>43948230.100000001</v>
      </c>
      <c r="F182" s="854">
        <f>F183+F187</f>
        <v>43948230.100000001</v>
      </c>
      <c r="G182" s="2608"/>
      <c r="H182" s="2420" t="s">
        <v>1270</v>
      </c>
      <c r="I182" s="2390" t="s">
        <v>397</v>
      </c>
      <c r="J182" s="2390">
        <v>23417.200000000001</v>
      </c>
      <c r="K182" s="2390">
        <v>23417.200000000001</v>
      </c>
      <c r="L182" s="2536"/>
      <c r="M182" s="590"/>
    </row>
    <row r="183" spans="1:13" ht="19.5" customHeight="1">
      <c r="A183" s="2477"/>
      <c r="B183" s="2958"/>
      <c r="C183" s="2421"/>
      <c r="D183" s="709" t="s">
        <v>301</v>
      </c>
      <c r="E183" s="854">
        <f>E184+E185+E186</f>
        <v>43948230.100000001</v>
      </c>
      <c r="F183" s="854">
        <f>F184+F185+F186</f>
        <v>43948230.100000001</v>
      </c>
      <c r="G183" s="2484"/>
      <c r="H183" s="2421"/>
      <c r="I183" s="2391"/>
      <c r="J183" s="2391"/>
      <c r="K183" s="2391"/>
      <c r="L183" s="2537"/>
      <c r="M183" s="590"/>
    </row>
    <row r="184" spans="1:13" ht="14.25" customHeight="1">
      <c r="A184" s="2477"/>
      <c r="B184" s="2958"/>
      <c r="C184" s="2421"/>
      <c r="D184" s="707" t="s">
        <v>303</v>
      </c>
      <c r="E184" s="803">
        <v>43948230.100000001</v>
      </c>
      <c r="F184" s="1860">
        <v>43948230.100000001</v>
      </c>
      <c r="G184" s="2484"/>
      <c r="H184" s="2421"/>
      <c r="I184" s="2391"/>
      <c r="J184" s="2391"/>
      <c r="K184" s="2391"/>
      <c r="L184" s="2537"/>
      <c r="M184" s="590"/>
    </row>
    <row r="185" spans="1:13" ht="13.5" customHeight="1">
      <c r="A185" s="2477"/>
      <c r="B185" s="2958"/>
      <c r="C185" s="2421"/>
      <c r="D185" s="718" t="s">
        <v>304</v>
      </c>
      <c r="E185" s="854">
        <v>0</v>
      </c>
      <c r="F185" s="854">
        <v>0</v>
      </c>
      <c r="G185" s="2484"/>
      <c r="H185" s="2421"/>
      <c r="I185" s="2391"/>
      <c r="J185" s="2391"/>
      <c r="K185" s="2391"/>
      <c r="L185" s="2537"/>
      <c r="M185" s="590"/>
    </row>
    <row r="186" spans="1:13" ht="21" customHeight="1">
      <c r="A186" s="2477"/>
      <c r="B186" s="2958"/>
      <c r="C186" s="2421"/>
      <c r="D186" s="709" t="s">
        <v>305</v>
      </c>
      <c r="E186" s="808">
        <v>0</v>
      </c>
      <c r="F186" s="808">
        <v>0</v>
      </c>
      <c r="G186" s="2484"/>
      <c r="H186" s="2421"/>
      <c r="I186" s="2391"/>
      <c r="J186" s="2391"/>
      <c r="K186" s="2391"/>
      <c r="L186" s="2537"/>
      <c r="M186" s="590"/>
    </row>
    <row r="187" spans="1:13" ht="21.75" customHeight="1">
      <c r="A187" s="2477"/>
      <c r="B187" s="2958"/>
      <c r="C187" s="2422"/>
      <c r="D187" s="707" t="s">
        <v>302</v>
      </c>
      <c r="E187" s="803">
        <v>0</v>
      </c>
      <c r="F187" s="803">
        <v>0</v>
      </c>
      <c r="G187" s="2629"/>
      <c r="H187" s="2422"/>
      <c r="I187" s="2392"/>
      <c r="J187" s="2392"/>
      <c r="K187" s="2392"/>
      <c r="L187" s="2538"/>
      <c r="M187" s="590"/>
    </row>
    <row r="188" spans="1:13" ht="13.5" customHeight="1">
      <c r="A188" s="2395" t="s">
        <v>342</v>
      </c>
      <c r="B188" s="2420" t="s">
        <v>581</v>
      </c>
      <c r="C188" s="2420" t="s">
        <v>782</v>
      </c>
      <c r="D188" s="718" t="s">
        <v>296</v>
      </c>
      <c r="E188" s="854">
        <f>E189+E193</f>
        <v>10271509</v>
      </c>
      <c r="F188" s="854">
        <f>F189+F193</f>
        <v>7571509</v>
      </c>
      <c r="G188" s="2608"/>
      <c r="H188" s="2420" t="s">
        <v>773</v>
      </c>
      <c r="I188" s="2390" t="s">
        <v>741</v>
      </c>
      <c r="J188" s="2390">
        <v>9500</v>
      </c>
      <c r="K188" s="2390">
        <v>9500</v>
      </c>
      <c r="L188" s="2536"/>
      <c r="M188" s="590"/>
    </row>
    <row r="189" spans="1:13" ht="19.5" customHeight="1">
      <c r="A189" s="2477"/>
      <c r="B189" s="2958"/>
      <c r="C189" s="2421"/>
      <c r="D189" s="709" t="s">
        <v>301</v>
      </c>
      <c r="E189" s="854">
        <f>E190+E191+E192</f>
        <v>7571509</v>
      </c>
      <c r="F189" s="854">
        <f>F190+F191+F192</f>
        <v>7571509</v>
      </c>
      <c r="G189" s="2484"/>
      <c r="H189" s="2421"/>
      <c r="I189" s="2391"/>
      <c r="J189" s="2391"/>
      <c r="K189" s="2391"/>
      <c r="L189" s="2537"/>
      <c r="M189" s="590"/>
    </row>
    <row r="190" spans="1:13" ht="14.25" customHeight="1">
      <c r="A190" s="2477"/>
      <c r="B190" s="2958"/>
      <c r="C190" s="2421"/>
      <c r="D190" s="707" t="s">
        <v>303</v>
      </c>
      <c r="E190" s="803">
        <v>7571509</v>
      </c>
      <c r="F190" s="1860">
        <v>7571509</v>
      </c>
      <c r="G190" s="2484"/>
      <c r="H190" s="2421"/>
      <c r="I190" s="2391"/>
      <c r="J190" s="2391"/>
      <c r="K190" s="2391"/>
      <c r="L190" s="2537"/>
      <c r="M190" s="590"/>
    </row>
    <row r="191" spans="1:13" ht="13.5" customHeight="1">
      <c r="A191" s="2477"/>
      <c r="B191" s="2958"/>
      <c r="C191" s="2421"/>
      <c r="D191" s="718" t="s">
        <v>304</v>
      </c>
      <c r="E191" s="854">
        <v>0</v>
      </c>
      <c r="F191" s="854">
        <v>0</v>
      </c>
      <c r="G191" s="2484"/>
      <c r="H191" s="2421"/>
      <c r="I191" s="2391"/>
      <c r="J191" s="2391"/>
      <c r="K191" s="2391"/>
      <c r="L191" s="2537"/>
      <c r="M191" s="590"/>
    </row>
    <row r="192" spans="1:13" ht="21.75" customHeight="1">
      <c r="A192" s="2477"/>
      <c r="B192" s="2958"/>
      <c r="C192" s="2421"/>
      <c r="D192" s="709" t="s">
        <v>305</v>
      </c>
      <c r="E192" s="808">
        <v>0</v>
      </c>
      <c r="F192" s="803">
        <v>0</v>
      </c>
      <c r="G192" s="2484"/>
      <c r="H192" s="2421"/>
      <c r="I192" s="2391"/>
      <c r="J192" s="2391"/>
      <c r="K192" s="2391"/>
      <c r="L192" s="2537"/>
      <c r="M192" s="590"/>
    </row>
    <row r="193" spans="1:13" ht="16.5" customHeight="1">
      <c r="A193" s="2477"/>
      <c r="B193" s="2971"/>
      <c r="C193" s="2421"/>
      <c r="D193" s="718" t="s">
        <v>302</v>
      </c>
      <c r="E193" s="803">
        <v>2700000</v>
      </c>
      <c r="F193" s="803">
        <v>0</v>
      </c>
      <c r="G193" s="2629"/>
      <c r="H193" s="2422"/>
      <c r="I193" s="2392"/>
      <c r="J193" s="2392"/>
      <c r="K193" s="2392"/>
      <c r="L193" s="2538"/>
      <c r="M193" s="590"/>
    </row>
    <row r="194" spans="1:13" ht="13.5" customHeight="1">
      <c r="A194" s="2395" t="s">
        <v>1276</v>
      </c>
      <c r="B194" s="2420" t="s">
        <v>1485</v>
      </c>
      <c r="C194" s="2420" t="s">
        <v>782</v>
      </c>
      <c r="D194" s="709" t="s">
        <v>296</v>
      </c>
      <c r="E194" s="854">
        <f>E195+E199</f>
        <v>4817312</v>
      </c>
      <c r="F194" s="854">
        <f>F195+F199</f>
        <v>4817312</v>
      </c>
      <c r="G194" s="2608"/>
      <c r="H194" s="2420" t="s">
        <v>1486</v>
      </c>
      <c r="I194" s="2390" t="s">
        <v>306</v>
      </c>
      <c r="J194" s="2390">
        <v>102</v>
      </c>
      <c r="K194" s="2390">
        <v>102</v>
      </c>
      <c r="L194" s="2536"/>
      <c r="M194" s="590"/>
    </row>
    <row r="195" spans="1:13" ht="19.5" customHeight="1">
      <c r="A195" s="2477"/>
      <c r="B195" s="2958"/>
      <c r="C195" s="2421"/>
      <c r="D195" s="709" t="s">
        <v>301</v>
      </c>
      <c r="E195" s="854">
        <f>E196+E197+E198</f>
        <v>4817312</v>
      </c>
      <c r="F195" s="854">
        <f>F196+F197+F198</f>
        <v>4817312</v>
      </c>
      <c r="G195" s="2484"/>
      <c r="H195" s="2421"/>
      <c r="I195" s="2391"/>
      <c r="J195" s="2391"/>
      <c r="K195" s="2391"/>
      <c r="L195" s="2537"/>
      <c r="M195" s="590"/>
    </row>
    <row r="196" spans="1:13" ht="14.25" customHeight="1">
      <c r="A196" s="2477"/>
      <c r="B196" s="2958"/>
      <c r="C196" s="2421"/>
      <c r="D196" s="707" t="s">
        <v>303</v>
      </c>
      <c r="E196" s="803">
        <v>337212</v>
      </c>
      <c r="F196" s="1142">
        <v>337212</v>
      </c>
      <c r="G196" s="2484"/>
      <c r="H196" s="2421"/>
      <c r="I196" s="2391"/>
      <c r="J196" s="2391"/>
      <c r="K196" s="2391"/>
      <c r="L196" s="2537"/>
      <c r="M196" s="590"/>
    </row>
    <row r="197" spans="1:13" ht="13.5" customHeight="1">
      <c r="A197" s="2477"/>
      <c r="B197" s="2958"/>
      <c r="C197" s="2421"/>
      <c r="D197" s="718" t="s">
        <v>304</v>
      </c>
      <c r="E197" s="854">
        <v>4480100</v>
      </c>
      <c r="F197" s="1154">
        <v>4480100</v>
      </c>
      <c r="G197" s="2484"/>
      <c r="H197" s="2421"/>
      <c r="I197" s="2391"/>
      <c r="J197" s="2391"/>
      <c r="K197" s="2391"/>
      <c r="L197" s="2537"/>
      <c r="M197" s="590"/>
    </row>
    <row r="198" spans="1:13" ht="21" customHeight="1">
      <c r="A198" s="2477"/>
      <c r="B198" s="2958"/>
      <c r="C198" s="2421"/>
      <c r="D198" s="709" t="s">
        <v>305</v>
      </c>
      <c r="E198" s="808">
        <v>0</v>
      </c>
      <c r="F198" s="803">
        <v>0</v>
      </c>
      <c r="G198" s="2484"/>
      <c r="H198" s="2421"/>
      <c r="I198" s="2391"/>
      <c r="J198" s="2391"/>
      <c r="K198" s="2391"/>
      <c r="L198" s="2537"/>
      <c r="M198" s="590"/>
    </row>
    <row r="199" spans="1:13" ht="14.25" customHeight="1">
      <c r="A199" s="2477"/>
      <c r="B199" s="2971"/>
      <c r="C199" s="2421"/>
      <c r="D199" s="718" t="s">
        <v>302</v>
      </c>
      <c r="E199" s="803">
        <v>0</v>
      </c>
      <c r="F199" s="803">
        <v>0</v>
      </c>
      <c r="G199" s="2629"/>
      <c r="H199" s="2422"/>
      <c r="I199" s="2392"/>
      <c r="J199" s="2392"/>
      <c r="K199" s="2392"/>
      <c r="L199" s="2538"/>
      <c r="M199" s="590"/>
    </row>
    <row r="200" spans="1:13" ht="15.75" customHeight="1">
      <c r="A200" s="2395" t="s">
        <v>1327</v>
      </c>
      <c r="B200" s="2420" t="s">
        <v>1280</v>
      </c>
      <c r="C200" s="2420" t="s">
        <v>782</v>
      </c>
      <c r="D200" s="718" t="s">
        <v>296</v>
      </c>
      <c r="E200" s="1254">
        <f>E201+E205</f>
        <v>9783871</v>
      </c>
      <c r="F200" s="854">
        <f>F201+F205</f>
        <v>9783871</v>
      </c>
      <c r="G200" s="2608"/>
      <c r="H200" s="2420" t="s">
        <v>1487</v>
      </c>
      <c r="I200" s="2390" t="s">
        <v>306</v>
      </c>
      <c r="J200" s="2390">
        <v>105.5</v>
      </c>
      <c r="K200" s="2390">
        <v>105.5</v>
      </c>
      <c r="L200" s="2536"/>
      <c r="M200" s="590"/>
    </row>
    <row r="201" spans="1:13" ht="18.75" customHeight="1">
      <c r="A201" s="2477"/>
      <c r="B201" s="3008"/>
      <c r="C201" s="2421"/>
      <c r="D201" s="709" t="s">
        <v>301</v>
      </c>
      <c r="E201" s="854">
        <f>E202+E203+E204</f>
        <v>9783871</v>
      </c>
      <c r="F201" s="854">
        <f>F202+F203+F204</f>
        <v>9783871</v>
      </c>
      <c r="G201" s="2484"/>
      <c r="H201" s="2421"/>
      <c r="I201" s="2391"/>
      <c r="J201" s="2391"/>
      <c r="K201" s="2391"/>
      <c r="L201" s="2537"/>
      <c r="M201" s="590"/>
    </row>
    <row r="202" spans="1:13" ht="12.75" customHeight="1">
      <c r="A202" s="2477"/>
      <c r="B202" s="3008"/>
      <c r="C202" s="2421"/>
      <c r="D202" s="707" t="s">
        <v>303</v>
      </c>
      <c r="E202" s="803">
        <v>684871</v>
      </c>
      <c r="F202" s="1860">
        <v>684871</v>
      </c>
      <c r="G202" s="2484"/>
      <c r="H202" s="2421"/>
      <c r="I202" s="2391"/>
      <c r="J202" s="2391"/>
      <c r="K202" s="2391"/>
      <c r="L202" s="2537"/>
      <c r="M202" s="590"/>
    </row>
    <row r="203" spans="1:13" ht="13.5" customHeight="1">
      <c r="A203" s="2477"/>
      <c r="B203" s="3008"/>
      <c r="C203" s="2421"/>
      <c r="D203" s="718" t="s">
        <v>304</v>
      </c>
      <c r="E203" s="854">
        <v>9099000</v>
      </c>
      <c r="F203" s="1254">
        <v>9099000</v>
      </c>
      <c r="G203" s="2484"/>
      <c r="H203" s="2421"/>
      <c r="I203" s="2391"/>
      <c r="J203" s="2391"/>
      <c r="K203" s="2391"/>
      <c r="L203" s="2537"/>
      <c r="M203" s="590"/>
    </row>
    <row r="204" spans="1:13" ht="21" customHeight="1">
      <c r="A204" s="2477"/>
      <c r="B204" s="3008"/>
      <c r="C204" s="2421"/>
      <c r="D204" s="709" t="s">
        <v>305</v>
      </c>
      <c r="E204" s="808">
        <v>0</v>
      </c>
      <c r="F204" s="808">
        <v>0</v>
      </c>
      <c r="G204" s="2484"/>
      <c r="H204" s="2421"/>
      <c r="I204" s="2391"/>
      <c r="J204" s="2391"/>
      <c r="K204" s="2391"/>
      <c r="L204" s="2537"/>
      <c r="M204" s="590"/>
    </row>
    <row r="205" spans="1:13" ht="15" customHeight="1">
      <c r="A205" s="2477"/>
      <c r="B205" s="3008"/>
      <c r="C205" s="2421"/>
      <c r="D205" s="718" t="s">
        <v>302</v>
      </c>
      <c r="E205" s="854">
        <v>0</v>
      </c>
      <c r="F205" s="854">
        <v>0</v>
      </c>
      <c r="G205" s="2629"/>
      <c r="H205" s="2422"/>
      <c r="I205" s="2392"/>
      <c r="J205" s="2392"/>
      <c r="K205" s="2392"/>
      <c r="L205" s="2538"/>
      <c r="M205" s="590"/>
    </row>
    <row r="206" spans="1:13" ht="15.75" customHeight="1">
      <c r="A206" s="2395" t="s">
        <v>1175</v>
      </c>
      <c r="B206" s="2420" t="s">
        <v>1613</v>
      </c>
      <c r="C206" s="2420" t="s">
        <v>782</v>
      </c>
      <c r="D206" s="718" t="s">
        <v>296</v>
      </c>
      <c r="E206" s="854">
        <f>E207+E211</f>
        <v>6000000</v>
      </c>
      <c r="F206" s="854">
        <f>F207+F211</f>
        <v>6000000</v>
      </c>
      <c r="G206" s="2608"/>
      <c r="H206" s="2420" t="s">
        <v>1614</v>
      </c>
      <c r="I206" s="2390" t="s">
        <v>489</v>
      </c>
      <c r="J206" s="2390">
        <v>5</v>
      </c>
      <c r="K206" s="2390">
        <v>5</v>
      </c>
      <c r="L206" s="2536"/>
      <c r="M206" s="590"/>
    </row>
    <row r="207" spans="1:13" ht="18.75" customHeight="1">
      <c r="A207" s="2477"/>
      <c r="B207" s="3008"/>
      <c r="C207" s="2421"/>
      <c r="D207" s="709" t="s">
        <v>301</v>
      </c>
      <c r="E207" s="854">
        <f>E208+E209+E210</f>
        <v>6000000</v>
      </c>
      <c r="F207" s="854">
        <f>F208+F209+F210</f>
        <v>6000000</v>
      </c>
      <c r="G207" s="2484"/>
      <c r="H207" s="2421"/>
      <c r="I207" s="2391"/>
      <c r="J207" s="2391"/>
      <c r="K207" s="2391"/>
      <c r="L207" s="2537"/>
      <c r="M207" s="590"/>
    </row>
    <row r="208" spans="1:13" ht="12.75" customHeight="1">
      <c r="A208" s="2477"/>
      <c r="B208" s="3008"/>
      <c r="C208" s="2421"/>
      <c r="D208" s="707" t="s">
        <v>303</v>
      </c>
      <c r="E208" s="803">
        <v>6000000</v>
      </c>
      <c r="F208" s="1860">
        <v>6000000</v>
      </c>
      <c r="G208" s="2484"/>
      <c r="H208" s="2421"/>
      <c r="I208" s="2391"/>
      <c r="J208" s="2391"/>
      <c r="K208" s="2391"/>
      <c r="L208" s="2537"/>
      <c r="M208" s="590"/>
    </row>
    <row r="209" spans="1:14" ht="13.5" customHeight="1">
      <c r="A209" s="2477"/>
      <c r="B209" s="3008"/>
      <c r="C209" s="2421"/>
      <c r="D209" s="718" t="s">
        <v>304</v>
      </c>
      <c r="E209" s="854">
        <v>0</v>
      </c>
      <c r="F209" s="854">
        <v>0</v>
      </c>
      <c r="G209" s="2484"/>
      <c r="H209" s="2421"/>
      <c r="I209" s="2391"/>
      <c r="J209" s="2391"/>
      <c r="K209" s="2391"/>
      <c r="L209" s="2537"/>
      <c r="M209" s="590"/>
    </row>
    <row r="210" spans="1:14" ht="21" customHeight="1">
      <c r="A210" s="2477"/>
      <c r="B210" s="3008"/>
      <c r="C210" s="2421"/>
      <c r="D210" s="709" t="s">
        <v>305</v>
      </c>
      <c r="E210" s="808">
        <v>0</v>
      </c>
      <c r="F210" s="808">
        <v>0</v>
      </c>
      <c r="G210" s="2484"/>
      <c r="H210" s="2421"/>
      <c r="I210" s="2391"/>
      <c r="J210" s="2391"/>
      <c r="K210" s="2391"/>
      <c r="L210" s="2537"/>
      <c r="M210" s="590"/>
    </row>
    <row r="211" spans="1:14" ht="12" customHeight="1">
      <c r="A211" s="2477"/>
      <c r="B211" s="3008"/>
      <c r="C211" s="2421"/>
      <c r="D211" s="718" t="s">
        <v>302</v>
      </c>
      <c r="E211" s="854">
        <v>0</v>
      </c>
      <c r="F211" s="854">
        <v>0</v>
      </c>
      <c r="G211" s="2629"/>
      <c r="H211" s="2422"/>
      <c r="I211" s="2392"/>
      <c r="J211" s="2392"/>
      <c r="K211" s="2392"/>
      <c r="L211" s="2538"/>
      <c r="M211" s="590"/>
    </row>
    <row r="212" spans="1:14" s="672" customFormat="1" ht="12" customHeight="1">
      <c r="A212" s="2395" t="s">
        <v>2586</v>
      </c>
      <c r="B212" s="2420" t="s">
        <v>2587</v>
      </c>
      <c r="C212" s="2420" t="s">
        <v>782</v>
      </c>
      <c r="D212" s="1425" t="s">
        <v>296</v>
      </c>
      <c r="E212" s="1254">
        <f>E213+E217</f>
        <v>5000000</v>
      </c>
      <c r="F212" s="1254">
        <f>F213+F217</f>
        <v>5000000</v>
      </c>
      <c r="G212" s="1427"/>
      <c r="H212" s="2384" t="s">
        <v>2588</v>
      </c>
      <c r="I212" s="2390" t="s">
        <v>489</v>
      </c>
      <c r="J212" s="2390">
        <v>1</v>
      </c>
      <c r="K212" s="1418">
        <v>1</v>
      </c>
      <c r="L212" s="2536"/>
      <c r="M212" s="590"/>
      <c r="N212" s="253"/>
    </row>
    <row r="213" spans="1:14" s="672" customFormat="1" ht="12" customHeight="1">
      <c r="A213" s="2477"/>
      <c r="B213" s="3008"/>
      <c r="C213" s="2421"/>
      <c r="D213" s="1424" t="s">
        <v>301</v>
      </c>
      <c r="E213" s="1254">
        <f>E214+E215+E216</f>
        <v>5000000</v>
      </c>
      <c r="F213" s="1254">
        <f>F214+F215+F216</f>
        <v>5000000</v>
      </c>
      <c r="G213" s="1427"/>
      <c r="H213" s="2385"/>
      <c r="I213" s="2391"/>
      <c r="J213" s="2391"/>
      <c r="K213" s="1418"/>
      <c r="L213" s="2537"/>
      <c r="M213" s="590"/>
      <c r="N213" s="253"/>
    </row>
    <row r="214" spans="1:14" s="672" customFormat="1" ht="12" customHeight="1">
      <c r="A214" s="2477"/>
      <c r="B214" s="3008"/>
      <c r="C214" s="2421"/>
      <c r="D214" s="1423" t="s">
        <v>303</v>
      </c>
      <c r="E214" s="1432">
        <v>5000000</v>
      </c>
      <c r="F214" s="1591">
        <v>5000000</v>
      </c>
      <c r="G214" s="1427"/>
      <c r="H214" s="2385"/>
      <c r="I214" s="2391"/>
      <c r="J214" s="2391"/>
      <c r="K214" s="1418"/>
      <c r="L214" s="2537"/>
      <c r="M214" s="590"/>
      <c r="N214" s="253"/>
    </row>
    <row r="215" spans="1:14" s="672" customFormat="1" ht="12" customHeight="1">
      <c r="A215" s="2477"/>
      <c r="B215" s="3008"/>
      <c r="C215" s="2421"/>
      <c r="D215" s="1425" t="s">
        <v>304</v>
      </c>
      <c r="E215" s="1254">
        <v>0</v>
      </c>
      <c r="F215" s="1254">
        <v>0</v>
      </c>
      <c r="G215" s="1427"/>
      <c r="H215" s="1428"/>
      <c r="I215" s="2391"/>
      <c r="J215" s="2391"/>
      <c r="K215" s="1418"/>
      <c r="L215" s="2537"/>
      <c r="M215" s="590"/>
      <c r="N215" s="253"/>
    </row>
    <row r="216" spans="1:14" s="672" customFormat="1" ht="12" customHeight="1">
      <c r="A216" s="2477"/>
      <c r="B216" s="3008"/>
      <c r="C216" s="2421"/>
      <c r="D216" s="1424" t="s">
        <v>305</v>
      </c>
      <c r="E216" s="1433">
        <v>0</v>
      </c>
      <c r="F216" s="1433">
        <v>0</v>
      </c>
      <c r="G216" s="1427"/>
      <c r="H216" s="1428"/>
      <c r="I216" s="2391"/>
      <c r="J216" s="2391"/>
      <c r="K216" s="1418"/>
      <c r="L216" s="2537"/>
      <c r="M216" s="590"/>
      <c r="N216" s="253"/>
    </row>
    <row r="217" spans="1:14" s="672" customFormat="1" ht="12" customHeight="1">
      <c r="A217" s="2477"/>
      <c r="B217" s="3008"/>
      <c r="C217" s="2421"/>
      <c r="D217" s="1425" t="s">
        <v>302</v>
      </c>
      <c r="E217" s="1254">
        <v>0</v>
      </c>
      <c r="F217" s="1254">
        <v>0</v>
      </c>
      <c r="G217" s="1427"/>
      <c r="H217" s="1428"/>
      <c r="I217" s="2392"/>
      <c r="J217" s="2392"/>
      <c r="K217" s="1418"/>
      <c r="L217" s="2538"/>
      <c r="M217" s="590"/>
      <c r="N217" s="253"/>
    </row>
    <row r="218" spans="1:14" s="1687" customFormat="1" ht="12" customHeight="1">
      <c r="A218" s="2395" t="s">
        <v>2972</v>
      </c>
      <c r="B218" s="2420" t="s">
        <v>2973</v>
      </c>
      <c r="C218" s="2420" t="s">
        <v>782</v>
      </c>
      <c r="D218" s="1855" t="s">
        <v>296</v>
      </c>
      <c r="E218" s="1254">
        <f>E219+E223</f>
        <v>715377</v>
      </c>
      <c r="F218" s="1254">
        <f>F219+F223</f>
        <v>715377</v>
      </c>
      <c r="G218" s="2608"/>
      <c r="H218" s="2420" t="s">
        <v>2974</v>
      </c>
      <c r="I218" s="2390" t="s">
        <v>306</v>
      </c>
      <c r="J218" s="2390">
        <v>131</v>
      </c>
      <c r="K218" s="2390">
        <v>131</v>
      </c>
      <c r="L218" s="2536"/>
      <c r="M218" s="590"/>
      <c r="N218" s="253"/>
    </row>
    <row r="219" spans="1:14" s="1687" customFormat="1" ht="12" customHeight="1">
      <c r="A219" s="2477"/>
      <c r="B219" s="3008"/>
      <c r="C219" s="2421"/>
      <c r="D219" s="1854" t="s">
        <v>301</v>
      </c>
      <c r="E219" s="1254">
        <f>E220+E221+E222</f>
        <v>715377</v>
      </c>
      <c r="F219" s="1254">
        <f>F220+F221+F222</f>
        <v>715377</v>
      </c>
      <c r="G219" s="2484"/>
      <c r="H219" s="2421"/>
      <c r="I219" s="2391"/>
      <c r="J219" s="2391"/>
      <c r="K219" s="2391"/>
      <c r="L219" s="2537"/>
      <c r="M219" s="590"/>
      <c r="N219" s="253"/>
    </row>
    <row r="220" spans="1:14" s="1687" customFormat="1" ht="12" customHeight="1">
      <c r="A220" s="2477"/>
      <c r="B220" s="3008"/>
      <c r="C220" s="2421"/>
      <c r="D220" s="1853" t="s">
        <v>303</v>
      </c>
      <c r="E220" s="1860">
        <v>50077</v>
      </c>
      <c r="F220" s="1860">
        <v>50077</v>
      </c>
      <c r="G220" s="2484"/>
      <c r="H220" s="2421"/>
      <c r="I220" s="2391"/>
      <c r="J220" s="2391"/>
      <c r="K220" s="2391"/>
      <c r="L220" s="2537"/>
      <c r="M220" s="590"/>
      <c r="N220" s="253"/>
    </row>
    <row r="221" spans="1:14" s="1687" customFormat="1" ht="12" customHeight="1">
      <c r="A221" s="2477"/>
      <c r="B221" s="3008"/>
      <c r="C221" s="2421"/>
      <c r="D221" s="1855" t="s">
        <v>304</v>
      </c>
      <c r="E221" s="1254">
        <v>665300</v>
      </c>
      <c r="F221" s="1254">
        <v>665300</v>
      </c>
      <c r="G221" s="2484"/>
      <c r="H221" s="2421"/>
      <c r="I221" s="2391"/>
      <c r="J221" s="2391"/>
      <c r="K221" s="2391"/>
      <c r="L221" s="2537"/>
      <c r="M221" s="590"/>
      <c r="N221" s="253"/>
    </row>
    <row r="222" spans="1:14" s="1687" customFormat="1" ht="12" customHeight="1">
      <c r="A222" s="2477"/>
      <c r="B222" s="3008"/>
      <c r="C222" s="2421"/>
      <c r="D222" s="1854" t="s">
        <v>305</v>
      </c>
      <c r="E222" s="1861">
        <v>0</v>
      </c>
      <c r="F222" s="1861">
        <v>0</v>
      </c>
      <c r="G222" s="2484"/>
      <c r="H222" s="2421"/>
      <c r="I222" s="2391"/>
      <c r="J222" s="2391"/>
      <c r="K222" s="2391"/>
      <c r="L222" s="2537"/>
      <c r="M222" s="590"/>
      <c r="N222" s="253"/>
    </row>
    <row r="223" spans="1:14" s="1687" customFormat="1" ht="12" customHeight="1">
      <c r="A223" s="2477"/>
      <c r="B223" s="3008"/>
      <c r="C223" s="2421"/>
      <c r="D223" s="1855" t="s">
        <v>302</v>
      </c>
      <c r="E223" s="1254">
        <v>0</v>
      </c>
      <c r="F223" s="1254">
        <v>0</v>
      </c>
      <c r="G223" s="2629"/>
      <c r="H223" s="2422"/>
      <c r="I223" s="2392"/>
      <c r="J223" s="2392"/>
      <c r="K223" s="2392"/>
      <c r="L223" s="2538"/>
      <c r="M223" s="590"/>
      <c r="N223" s="253"/>
    </row>
    <row r="224" spans="1:14" s="5" customFormat="1">
      <c r="A224" s="2648" t="s">
        <v>805</v>
      </c>
      <c r="B224" s="2368" t="s">
        <v>1771</v>
      </c>
      <c r="C224" s="2368"/>
      <c r="D224" s="1426" t="s">
        <v>296</v>
      </c>
      <c r="E224" s="879">
        <f>E226+E232</f>
        <v>32401075</v>
      </c>
      <c r="F224" s="879">
        <f>F226+F232</f>
        <v>28101075</v>
      </c>
      <c r="G224" s="2672"/>
      <c r="H224" s="2466"/>
      <c r="I224" s="2405"/>
      <c r="J224" s="2405"/>
      <c r="K224" s="2405"/>
      <c r="L224" s="2528"/>
      <c r="M224" s="437"/>
      <c r="N224" s="430"/>
    </row>
    <row r="225" spans="1:14" s="673" customFormat="1" ht="19.5">
      <c r="A225" s="2613"/>
      <c r="B225" s="2387"/>
      <c r="C225" s="2387"/>
      <c r="D225" s="339" t="s">
        <v>2521</v>
      </c>
      <c r="E225" s="1220">
        <f>E227</f>
        <v>1613848.36</v>
      </c>
      <c r="F225" s="1220">
        <f>F227</f>
        <v>1613848.36</v>
      </c>
      <c r="G225" s="2673"/>
      <c r="H225" s="2467"/>
      <c r="I225" s="2406"/>
      <c r="J225" s="2406"/>
      <c r="K225" s="2406"/>
      <c r="L225" s="2529"/>
      <c r="M225" s="680"/>
    </row>
    <row r="226" spans="1:14" s="5" customFormat="1" ht="19.5">
      <c r="A226" s="3003"/>
      <c r="B226" s="2972"/>
      <c r="C226" s="2633"/>
      <c r="D226" s="1426" t="s">
        <v>301</v>
      </c>
      <c r="E226" s="879">
        <f>E228+E230+E231</f>
        <v>32401075</v>
      </c>
      <c r="F226" s="879">
        <f>F228+F230+F231</f>
        <v>28101075</v>
      </c>
      <c r="G226" s="3012"/>
      <c r="H226" s="2467"/>
      <c r="I226" s="2972"/>
      <c r="J226" s="2972"/>
      <c r="K226" s="2972"/>
      <c r="L226" s="2529"/>
      <c r="M226" s="437"/>
      <c r="N226" s="430"/>
    </row>
    <row r="227" spans="1:14" s="673" customFormat="1" ht="19.5">
      <c r="A227" s="3003"/>
      <c r="B227" s="2972"/>
      <c r="C227" s="2633"/>
      <c r="D227" s="339" t="s">
        <v>2521</v>
      </c>
      <c r="E227" s="1220">
        <f>E229</f>
        <v>1613848.36</v>
      </c>
      <c r="F227" s="1220">
        <f>F229</f>
        <v>1613848.36</v>
      </c>
      <c r="G227" s="3012"/>
      <c r="H227" s="2467"/>
      <c r="I227" s="2972"/>
      <c r="J227" s="2972"/>
      <c r="K227" s="2972"/>
      <c r="L227" s="2529"/>
      <c r="M227" s="680"/>
    </row>
    <row r="228" spans="1:14" s="5" customFormat="1">
      <c r="A228" s="3003"/>
      <c r="B228" s="2972"/>
      <c r="C228" s="2633"/>
      <c r="D228" s="1426" t="s">
        <v>303</v>
      </c>
      <c r="E228" s="879">
        <f t="shared" ref="E228:F228" si="9">E235+E243</f>
        <v>18357075</v>
      </c>
      <c r="F228" s="1155">
        <f t="shared" si="9"/>
        <v>14057075</v>
      </c>
      <c r="G228" s="3012"/>
      <c r="H228" s="2467"/>
      <c r="I228" s="2972"/>
      <c r="J228" s="2972"/>
      <c r="K228" s="2972"/>
      <c r="L228" s="2529"/>
      <c r="M228" s="437"/>
      <c r="N228" s="430"/>
    </row>
    <row r="229" spans="1:14" s="673" customFormat="1" ht="19.5">
      <c r="A229" s="3003"/>
      <c r="B229" s="2972"/>
      <c r="C229" s="2633"/>
      <c r="D229" s="339" t="s">
        <v>2521</v>
      </c>
      <c r="E229" s="1220">
        <f>E244</f>
        <v>1613848.36</v>
      </c>
      <c r="F229" s="1220">
        <f>F244</f>
        <v>1613848.36</v>
      </c>
      <c r="G229" s="3012"/>
      <c r="H229" s="2467"/>
      <c r="I229" s="2972"/>
      <c r="J229" s="2972"/>
      <c r="K229" s="2972"/>
      <c r="L229" s="2529"/>
      <c r="M229" s="680"/>
    </row>
    <row r="230" spans="1:14" s="5" customFormat="1" ht="15.75" customHeight="1">
      <c r="A230" s="3003"/>
      <c r="B230" s="2972"/>
      <c r="C230" s="2633"/>
      <c r="D230" s="1429" t="s">
        <v>304</v>
      </c>
      <c r="E230" s="879">
        <f t="shared" ref="E230:F232" si="10">E236+E245</f>
        <v>14044000</v>
      </c>
      <c r="F230" s="1155">
        <f t="shared" si="10"/>
        <v>14044000</v>
      </c>
      <c r="G230" s="3012"/>
      <c r="H230" s="2389"/>
      <c r="I230" s="2972"/>
      <c r="J230" s="2972"/>
      <c r="K230" s="2972"/>
      <c r="L230" s="2529"/>
      <c r="M230" s="437"/>
      <c r="N230" s="430"/>
    </row>
    <row r="231" spans="1:14" ht="19.5">
      <c r="A231" s="3003"/>
      <c r="B231" s="2972"/>
      <c r="C231" s="2633"/>
      <c r="D231" s="1426" t="s">
        <v>305</v>
      </c>
      <c r="E231" s="879">
        <f t="shared" si="10"/>
        <v>0</v>
      </c>
      <c r="F231" s="1155">
        <f t="shared" si="10"/>
        <v>0</v>
      </c>
      <c r="G231" s="3012"/>
      <c r="H231" s="2975"/>
      <c r="I231" s="2972"/>
      <c r="J231" s="2972"/>
      <c r="K231" s="2972"/>
      <c r="L231" s="2529"/>
      <c r="M231" s="590"/>
    </row>
    <row r="232" spans="1:14" ht="13.5" customHeight="1">
      <c r="A232" s="3004"/>
      <c r="B232" s="2972"/>
      <c r="C232" s="2631"/>
      <c r="D232" s="716" t="s">
        <v>302</v>
      </c>
      <c r="E232" s="879">
        <f t="shared" si="10"/>
        <v>0</v>
      </c>
      <c r="F232" s="1155">
        <f t="shared" si="10"/>
        <v>0</v>
      </c>
      <c r="G232" s="3013"/>
      <c r="H232" s="2975"/>
      <c r="I232" s="2972"/>
      <c r="J232" s="2972"/>
      <c r="K232" s="2986"/>
      <c r="L232" s="2530"/>
      <c r="M232" s="590"/>
    </row>
    <row r="233" spans="1:14" ht="13.5" customHeight="1">
      <c r="A233" s="2570" t="s">
        <v>808</v>
      </c>
      <c r="B233" s="2420" t="s">
        <v>1490</v>
      </c>
      <c r="C233" s="2420" t="s">
        <v>782</v>
      </c>
      <c r="D233" s="709" t="s">
        <v>296</v>
      </c>
      <c r="E233" s="854">
        <f>E234+E238</f>
        <v>15101075</v>
      </c>
      <c r="F233" s="854">
        <f>F234+F238</f>
        <v>15101075</v>
      </c>
      <c r="G233" s="2608"/>
      <c r="H233" s="2420" t="s">
        <v>1489</v>
      </c>
      <c r="I233" s="2390" t="s">
        <v>741</v>
      </c>
      <c r="J233" s="2390">
        <v>90.3</v>
      </c>
      <c r="K233" s="2390">
        <v>90.3</v>
      </c>
      <c r="L233" s="2536"/>
      <c r="M233" s="590"/>
    </row>
    <row r="234" spans="1:14" ht="19.5" customHeight="1">
      <c r="A234" s="2474"/>
      <c r="B234" s="2958"/>
      <c r="C234" s="2421"/>
      <c r="D234" s="709" t="s">
        <v>301</v>
      </c>
      <c r="E234" s="854">
        <f>E235+E236+E237</f>
        <v>15101075</v>
      </c>
      <c r="F234" s="854">
        <f>F235+F236+F237</f>
        <v>15101075</v>
      </c>
      <c r="G234" s="2484"/>
      <c r="H234" s="3000"/>
      <c r="I234" s="2453"/>
      <c r="J234" s="2453"/>
      <c r="K234" s="2453"/>
      <c r="L234" s="2537"/>
      <c r="M234" s="590"/>
    </row>
    <row r="235" spans="1:14" ht="14.25" customHeight="1">
      <c r="A235" s="2474"/>
      <c r="B235" s="2958"/>
      <c r="C235" s="2421"/>
      <c r="D235" s="707" t="s">
        <v>303</v>
      </c>
      <c r="E235" s="803">
        <v>1057075</v>
      </c>
      <c r="F235" s="1860">
        <v>1057075</v>
      </c>
      <c r="G235" s="2484"/>
      <c r="H235" s="3000"/>
      <c r="I235" s="2453"/>
      <c r="J235" s="2453"/>
      <c r="K235" s="2453"/>
      <c r="L235" s="2537"/>
      <c r="M235" s="590"/>
    </row>
    <row r="236" spans="1:14" ht="13.5" customHeight="1">
      <c r="A236" s="2474"/>
      <c r="B236" s="2958"/>
      <c r="C236" s="2421"/>
      <c r="D236" s="718" t="s">
        <v>304</v>
      </c>
      <c r="E236" s="854">
        <v>14044000</v>
      </c>
      <c r="F236" s="1254">
        <v>14044000</v>
      </c>
      <c r="G236" s="2484"/>
      <c r="H236" s="3000"/>
      <c r="I236" s="2453"/>
      <c r="J236" s="2453"/>
      <c r="K236" s="2453"/>
      <c r="L236" s="2537"/>
      <c r="M236" s="590"/>
    </row>
    <row r="237" spans="1:14" ht="25.5" customHeight="1">
      <c r="A237" s="2474"/>
      <c r="B237" s="2958"/>
      <c r="C237" s="2421"/>
      <c r="D237" s="709" t="s">
        <v>305</v>
      </c>
      <c r="E237" s="808">
        <v>0</v>
      </c>
      <c r="F237" s="803">
        <v>0</v>
      </c>
      <c r="G237" s="2484"/>
      <c r="H237" s="3000"/>
      <c r="I237" s="2453"/>
      <c r="J237" s="2453"/>
      <c r="K237" s="2453"/>
      <c r="L237" s="2537"/>
      <c r="M237" s="590"/>
    </row>
    <row r="238" spans="1:14" ht="19.5" customHeight="1">
      <c r="A238" s="2695"/>
      <c r="B238" s="2971"/>
      <c r="C238" s="2421"/>
      <c r="D238" s="718" t="s">
        <v>302</v>
      </c>
      <c r="E238" s="803">
        <v>0</v>
      </c>
      <c r="F238" s="803">
        <v>0</v>
      </c>
      <c r="G238" s="2629"/>
      <c r="H238" s="3001"/>
      <c r="I238" s="2486"/>
      <c r="J238" s="2486"/>
      <c r="K238" s="2486"/>
      <c r="L238" s="2538"/>
      <c r="M238" s="590"/>
    </row>
    <row r="239" spans="1:14" s="103" customFormat="1" ht="19.5" customHeight="1">
      <c r="A239" s="2395" t="s">
        <v>810</v>
      </c>
      <c r="B239" s="2420" t="s">
        <v>1534</v>
      </c>
      <c r="C239" s="2420" t="s">
        <v>782</v>
      </c>
      <c r="D239" s="709" t="s">
        <v>296</v>
      </c>
      <c r="E239" s="854">
        <f>E241+E247</f>
        <v>17300000</v>
      </c>
      <c r="F239" s="854">
        <f>F241+F247</f>
        <v>13000000</v>
      </c>
      <c r="G239" s="2608" t="s">
        <v>2975</v>
      </c>
      <c r="H239" s="2420" t="s">
        <v>1535</v>
      </c>
      <c r="I239" s="2390" t="s">
        <v>489</v>
      </c>
      <c r="J239" s="2390">
        <v>3</v>
      </c>
      <c r="K239" s="2390">
        <v>2</v>
      </c>
      <c r="L239" s="2536"/>
      <c r="M239" s="590"/>
      <c r="N239" s="253"/>
    </row>
    <row r="240" spans="1:14" s="672" customFormat="1" ht="19.5" customHeight="1">
      <c r="A240" s="2396"/>
      <c r="B240" s="2421"/>
      <c r="C240" s="2421"/>
      <c r="D240" s="320" t="s">
        <v>2521</v>
      </c>
      <c r="E240" s="1254">
        <f>E242</f>
        <v>1613848.36</v>
      </c>
      <c r="F240" s="1254">
        <f>F242</f>
        <v>1613848.36</v>
      </c>
      <c r="G240" s="2484"/>
      <c r="H240" s="2421"/>
      <c r="I240" s="2391"/>
      <c r="J240" s="2391"/>
      <c r="K240" s="2391"/>
      <c r="L240" s="2537"/>
      <c r="M240" s="590"/>
      <c r="N240" s="253"/>
    </row>
    <row r="241" spans="1:14" s="103" customFormat="1" ht="19.5" customHeight="1">
      <c r="A241" s="2477"/>
      <c r="B241" s="3008"/>
      <c r="C241" s="2421"/>
      <c r="D241" s="709" t="s">
        <v>301</v>
      </c>
      <c r="E241" s="854">
        <f>E243+E245+E246</f>
        <v>17300000</v>
      </c>
      <c r="F241" s="854">
        <f>F243+F245+F246</f>
        <v>13000000</v>
      </c>
      <c r="G241" s="2484"/>
      <c r="H241" s="3000"/>
      <c r="I241" s="2453"/>
      <c r="J241" s="2453"/>
      <c r="K241" s="2453"/>
      <c r="L241" s="2537"/>
      <c r="M241" s="590"/>
      <c r="N241" s="253"/>
    </row>
    <row r="242" spans="1:14" s="672" customFormat="1" ht="19.5" customHeight="1">
      <c r="A242" s="2477"/>
      <c r="B242" s="3008"/>
      <c r="C242" s="2421"/>
      <c r="D242" s="320" t="s">
        <v>2521</v>
      </c>
      <c r="E242" s="1432">
        <f>E244</f>
        <v>1613848.36</v>
      </c>
      <c r="F242" s="1432">
        <f>F244</f>
        <v>1613848.36</v>
      </c>
      <c r="G242" s="2484"/>
      <c r="H242" s="3000"/>
      <c r="I242" s="2453"/>
      <c r="J242" s="2453"/>
      <c r="K242" s="2453"/>
      <c r="L242" s="2537"/>
      <c r="M242" s="590"/>
      <c r="N242" s="253"/>
    </row>
    <row r="243" spans="1:14" s="103" customFormat="1" ht="19.5" customHeight="1">
      <c r="A243" s="2477"/>
      <c r="B243" s="3008"/>
      <c r="C243" s="2421"/>
      <c r="D243" s="707" t="s">
        <v>303</v>
      </c>
      <c r="E243" s="803">
        <v>17300000</v>
      </c>
      <c r="F243" s="854">
        <v>13000000</v>
      </c>
      <c r="G243" s="2484"/>
      <c r="H243" s="3000"/>
      <c r="I243" s="2453"/>
      <c r="J243" s="2453"/>
      <c r="K243" s="2453"/>
      <c r="L243" s="2537"/>
      <c r="M243" s="590"/>
      <c r="N243" s="253"/>
    </row>
    <row r="244" spans="1:14" s="672" customFormat="1" ht="19.5" customHeight="1">
      <c r="A244" s="2477"/>
      <c r="B244" s="3008"/>
      <c r="C244" s="2421"/>
      <c r="D244" s="320" t="s">
        <v>2521</v>
      </c>
      <c r="E244" s="1432">
        <v>1613848.36</v>
      </c>
      <c r="F244" s="1591">
        <v>1613848.36</v>
      </c>
      <c r="G244" s="2484"/>
      <c r="H244" s="3000"/>
      <c r="I244" s="2453"/>
      <c r="J244" s="2453"/>
      <c r="K244" s="2453"/>
      <c r="L244" s="2537"/>
      <c r="M244" s="590"/>
      <c r="N244" s="253"/>
    </row>
    <row r="245" spans="1:14" s="103" customFormat="1" ht="19.5" customHeight="1">
      <c r="A245" s="2477"/>
      <c r="B245" s="3008"/>
      <c r="C245" s="2421"/>
      <c r="D245" s="718" t="s">
        <v>304</v>
      </c>
      <c r="E245" s="854">
        <v>0</v>
      </c>
      <c r="F245" s="854">
        <v>0</v>
      </c>
      <c r="G245" s="2484"/>
      <c r="H245" s="3000"/>
      <c r="I245" s="2453"/>
      <c r="J245" s="2453"/>
      <c r="K245" s="2453"/>
      <c r="L245" s="2537"/>
      <c r="M245" s="590"/>
      <c r="N245" s="253"/>
    </row>
    <row r="246" spans="1:14" s="103" customFormat="1" ht="19.5" customHeight="1">
      <c r="A246" s="2477"/>
      <c r="B246" s="3008"/>
      <c r="C246" s="2421"/>
      <c r="D246" s="709" t="s">
        <v>305</v>
      </c>
      <c r="E246" s="808">
        <v>0</v>
      </c>
      <c r="F246" s="803">
        <v>0</v>
      </c>
      <c r="G246" s="2484"/>
      <c r="H246" s="3000"/>
      <c r="I246" s="2453"/>
      <c r="J246" s="2453"/>
      <c r="K246" s="2453"/>
      <c r="L246" s="2537"/>
      <c r="M246" s="590"/>
      <c r="N246" s="253"/>
    </row>
    <row r="247" spans="1:14" s="103" customFormat="1" ht="19.5" customHeight="1">
      <c r="A247" s="2477"/>
      <c r="B247" s="3009"/>
      <c r="C247" s="2421"/>
      <c r="D247" s="718" t="s">
        <v>302</v>
      </c>
      <c r="E247" s="803">
        <v>0</v>
      </c>
      <c r="F247" s="803">
        <v>0</v>
      </c>
      <c r="G247" s="2629"/>
      <c r="H247" s="3001"/>
      <c r="I247" s="2486"/>
      <c r="J247" s="2486"/>
      <c r="K247" s="2486"/>
      <c r="L247" s="2538"/>
      <c r="M247" s="590"/>
      <c r="N247" s="253"/>
    </row>
    <row r="248" spans="1:14" s="5" customFormat="1">
      <c r="A248" s="2648" t="s">
        <v>835</v>
      </c>
      <c r="B248" s="2368" t="s">
        <v>478</v>
      </c>
      <c r="C248" s="2368"/>
      <c r="D248" s="722" t="s">
        <v>296</v>
      </c>
      <c r="E248" s="879">
        <f>E249+E253</f>
        <v>232023705</v>
      </c>
      <c r="F248" s="879">
        <f>F249+F253</f>
        <v>232023705</v>
      </c>
      <c r="G248" s="2672"/>
      <c r="H248" s="2466"/>
      <c r="I248" s="2405"/>
      <c r="J248" s="2405"/>
      <c r="K248" s="2405"/>
      <c r="L248" s="2528"/>
      <c r="M248" s="437"/>
      <c r="N248" s="430"/>
    </row>
    <row r="249" spans="1:14" s="5" customFormat="1" ht="19.5">
      <c r="A249" s="3003"/>
      <c r="B249" s="2972"/>
      <c r="C249" s="2633"/>
      <c r="D249" s="722" t="s">
        <v>301</v>
      </c>
      <c r="E249" s="879">
        <f>E250+E251+E252</f>
        <v>232023705</v>
      </c>
      <c r="F249" s="879">
        <f>F250+F251+F252</f>
        <v>232023705</v>
      </c>
      <c r="G249" s="3012"/>
      <c r="H249" s="2467"/>
      <c r="I249" s="2972"/>
      <c r="J249" s="2972"/>
      <c r="K249" s="2972"/>
      <c r="L249" s="2529"/>
      <c r="M249" s="437"/>
      <c r="N249" s="430"/>
    </row>
    <row r="250" spans="1:14" s="5" customFormat="1">
      <c r="A250" s="3003"/>
      <c r="B250" s="2972"/>
      <c r="C250" s="2633"/>
      <c r="D250" s="722" t="s">
        <v>303</v>
      </c>
      <c r="E250" s="879">
        <f>E256</f>
        <v>232023705</v>
      </c>
      <c r="F250" s="879">
        <f>F256</f>
        <v>232023705</v>
      </c>
      <c r="G250" s="3012"/>
      <c r="H250" s="2467"/>
      <c r="I250" s="2972"/>
      <c r="J250" s="2972"/>
      <c r="K250" s="2972"/>
      <c r="L250" s="2529"/>
      <c r="M250" s="437"/>
      <c r="N250" s="430"/>
    </row>
    <row r="251" spans="1:14" s="5" customFormat="1">
      <c r="A251" s="3003"/>
      <c r="B251" s="2972"/>
      <c r="C251" s="2633"/>
      <c r="D251" s="716" t="s">
        <v>304</v>
      </c>
      <c r="E251" s="879">
        <f t="shared" ref="E251:F253" si="11">E257</f>
        <v>0</v>
      </c>
      <c r="F251" s="879">
        <f t="shared" si="11"/>
        <v>0</v>
      </c>
      <c r="G251" s="3012"/>
      <c r="H251" s="2389"/>
      <c r="I251" s="2972"/>
      <c r="J251" s="2972"/>
      <c r="K251" s="2972"/>
      <c r="L251" s="2529"/>
      <c r="M251" s="437"/>
      <c r="N251" s="430"/>
    </row>
    <row r="252" spans="1:14" ht="19.5">
      <c r="A252" s="3003"/>
      <c r="B252" s="2972"/>
      <c r="C252" s="2633"/>
      <c r="D252" s="722" t="s">
        <v>305</v>
      </c>
      <c r="E252" s="879">
        <f t="shared" si="11"/>
        <v>0</v>
      </c>
      <c r="F252" s="879">
        <f t="shared" si="11"/>
        <v>0</v>
      </c>
      <c r="G252" s="3012"/>
      <c r="H252" s="2975"/>
      <c r="I252" s="2972"/>
      <c r="J252" s="2972"/>
      <c r="K252" s="2972"/>
      <c r="L252" s="2529"/>
      <c r="M252" s="590"/>
    </row>
    <row r="253" spans="1:14" ht="18" customHeight="1">
      <c r="A253" s="3004"/>
      <c r="B253" s="2972"/>
      <c r="C253" s="2631"/>
      <c r="D253" s="716" t="s">
        <v>302</v>
      </c>
      <c r="E253" s="879">
        <f t="shared" si="11"/>
        <v>0</v>
      </c>
      <c r="F253" s="879">
        <f t="shared" si="11"/>
        <v>0</v>
      </c>
      <c r="G253" s="3013"/>
      <c r="H253" s="2975"/>
      <c r="I253" s="2972"/>
      <c r="J253" s="2972"/>
      <c r="K253" s="2986"/>
      <c r="L253" s="2530"/>
      <c r="M253" s="590"/>
    </row>
    <row r="254" spans="1:14" ht="15.75" customHeight="1">
      <c r="A254" s="2395" t="s">
        <v>836</v>
      </c>
      <c r="B254" s="2420" t="s">
        <v>1491</v>
      </c>
      <c r="C254" s="2420" t="s">
        <v>782</v>
      </c>
      <c r="D254" s="709" t="s">
        <v>296</v>
      </c>
      <c r="E254" s="854">
        <f>E255+E259</f>
        <v>232023705</v>
      </c>
      <c r="F254" s="854">
        <f>F255+F259</f>
        <v>232023705</v>
      </c>
      <c r="G254" s="2608"/>
      <c r="H254" s="2420" t="s">
        <v>1492</v>
      </c>
      <c r="I254" s="2390" t="s">
        <v>306</v>
      </c>
      <c r="J254" s="2390">
        <v>100</v>
      </c>
      <c r="K254" s="2390">
        <v>100</v>
      </c>
      <c r="L254" s="2536"/>
      <c r="M254" s="590"/>
    </row>
    <row r="255" spans="1:14" ht="24" customHeight="1">
      <c r="A255" s="2396"/>
      <c r="B255" s="3008"/>
      <c r="C255" s="2421"/>
      <c r="D255" s="709" t="s">
        <v>301</v>
      </c>
      <c r="E255" s="854">
        <f>E256+E257+E258</f>
        <v>232023705</v>
      </c>
      <c r="F255" s="854">
        <f>F256+F257+F258</f>
        <v>232023705</v>
      </c>
      <c r="G255" s="2484"/>
      <c r="H255" s="2421"/>
      <c r="I255" s="2391"/>
      <c r="J255" s="2391"/>
      <c r="K255" s="2391"/>
      <c r="L255" s="2537"/>
      <c r="M255" s="590"/>
    </row>
    <row r="256" spans="1:14" ht="16.5" customHeight="1">
      <c r="A256" s="2396"/>
      <c r="B256" s="3008"/>
      <c r="C256" s="2421"/>
      <c r="D256" s="707" t="s">
        <v>303</v>
      </c>
      <c r="E256" s="803">
        <v>232023705</v>
      </c>
      <c r="F256" s="1860">
        <v>232023705</v>
      </c>
      <c r="G256" s="2484"/>
      <c r="H256" s="2421"/>
      <c r="I256" s="2391"/>
      <c r="J256" s="2391"/>
      <c r="K256" s="2391"/>
      <c r="L256" s="2537"/>
      <c r="M256" s="590"/>
    </row>
    <row r="257" spans="1:14" ht="17.25" customHeight="1">
      <c r="A257" s="2396"/>
      <c r="B257" s="3008"/>
      <c r="C257" s="2421"/>
      <c r="D257" s="718" t="s">
        <v>304</v>
      </c>
      <c r="E257" s="854">
        <v>0</v>
      </c>
      <c r="F257" s="854">
        <v>0</v>
      </c>
      <c r="G257" s="2484"/>
      <c r="H257" s="2421"/>
      <c r="I257" s="2391"/>
      <c r="J257" s="2391"/>
      <c r="K257" s="2391"/>
      <c r="L257" s="2537"/>
      <c r="M257" s="590"/>
    </row>
    <row r="258" spans="1:14" ht="21" customHeight="1">
      <c r="A258" s="2396"/>
      <c r="B258" s="3008"/>
      <c r="C258" s="2421"/>
      <c r="D258" s="709" t="s">
        <v>305</v>
      </c>
      <c r="E258" s="808">
        <v>0</v>
      </c>
      <c r="F258" s="803">
        <v>0</v>
      </c>
      <c r="G258" s="2484"/>
      <c r="H258" s="2421"/>
      <c r="I258" s="2391"/>
      <c r="J258" s="2391"/>
      <c r="K258" s="2391"/>
      <c r="L258" s="2537"/>
      <c r="M258" s="590"/>
    </row>
    <row r="259" spans="1:14" ht="18.75" customHeight="1">
      <c r="A259" s="2396"/>
      <c r="B259" s="3008"/>
      <c r="C259" s="2421"/>
      <c r="D259" s="718" t="s">
        <v>302</v>
      </c>
      <c r="E259" s="854">
        <v>0</v>
      </c>
      <c r="F259" s="854">
        <v>0</v>
      </c>
      <c r="G259" s="2629"/>
      <c r="H259" s="2422"/>
      <c r="I259" s="2392"/>
      <c r="J259" s="2392"/>
      <c r="K259" s="2392"/>
      <c r="L259" s="2538"/>
      <c r="M259" s="590"/>
    </row>
    <row r="260" spans="1:14" s="5" customFormat="1" ht="0.75" hidden="1" customHeight="1">
      <c r="A260" s="2648" t="s">
        <v>479</v>
      </c>
      <c r="B260" s="2368" t="s">
        <v>774</v>
      </c>
      <c r="C260" s="2368"/>
      <c r="D260" s="722" t="s">
        <v>296</v>
      </c>
      <c r="E260" s="879">
        <f>E261+E265</f>
        <v>0</v>
      </c>
      <c r="F260" s="879">
        <f>F261+F265</f>
        <v>0</v>
      </c>
      <c r="G260" s="2672"/>
      <c r="H260" s="2466"/>
      <c r="I260" s="2405"/>
      <c r="J260" s="2405"/>
      <c r="K260" s="2405"/>
      <c r="L260" s="1155"/>
      <c r="M260" s="437"/>
      <c r="N260" s="430"/>
    </row>
    <row r="261" spans="1:14" s="5" customFormat="1" ht="19.5" hidden="1" customHeight="1">
      <c r="A261" s="3003"/>
      <c r="B261" s="2972"/>
      <c r="C261" s="2633"/>
      <c r="D261" s="722" t="s">
        <v>301</v>
      </c>
      <c r="E261" s="879">
        <f>E262+E263+E264</f>
        <v>0</v>
      </c>
      <c r="F261" s="879">
        <f>F262+F263+F264</f>
        <v>0</v>
      </c>
      <c r="G261" s="3012"/>
      <c r="H261" s="2467"/>
      <c r="I261" s="2972"/>
      <c r="J261" s="2972"/>
      <c r="K261" s="2972"/>
      <c r="L261" s="1155"/>
      <c r="M261" s="437"/>
      <c r="N261" s="430"/>
    </row>
    <row r="262" spans="1:14" s="5" customFormat="1" ht="12.75" hidden="1" customHeight="1">
      <c r="A262" s="3003"/>
      <c r="B262" s="2972"/>
      <c r="C262" s="2633"/>
      <c r="D262" s="722" t="s">
        <v>303</v>
      </c>
      <c r="E262" s="879">
        <f>E268</f>
        <v>0</v>
      </c>
      <c r="F262" s="879">
        <f t="shared" ref="E262:F265" si="12">F268</f>
        <v>0</v>
      </c>
      <c r="G262" s="3012"/>
      <c r="H262" s="2467"/>
      <c r="I262" s="2972"/>
      <c r="J262" s="2972"/>
      <c r="K262" s="2972"/>
      <c r="L262" s="1155"/>
      <c r="M262" s="437"/>
      <c r="N262" s="430"/>
    </row>
    <row r="263" spans="1:14" s="5" customFormat="1" ht="12.75" hidden="1" customHeight="1">
      <c r="A263" s="3003"/>
      <c r="B263" s="2972"/>
      <c r="C263" s="2633"/>
      <c r="D263" s="716" t="s">
        <v>304</v>
      </c>
      <c r="E263" s="879">
        <f t="shared" si="12"/>
        <v>0</v>
      </c>
      <c r="F263" s="879">
        <f t="shared" si="12"/>
        <v>0</v>
      </c>
      <c r="G263" s="3012"/>
      <c r="H263" s="2389"/>
      <c r="I263" s="2972"/>
      <c r="J263" s="2972"/>
      <c r="K263" s="2972"/>
      <c r="L263" s="1155"/>
      <c r="M263" s="437"/>
      <c r="N263" s="430"/>
    </row>
    <row r="264" spans="1:14" ht="19.5" hidden="1" customHeight="1">
      <c r="A264" s="3003"/>
      <c r="B264" s="2972"/>
      <c r="C264" s="2633"/>
      <c r="D264" s="722" t="s">
        <v>305</v>
      </c>
      <c r="E264" s="879">
        <f t="shared" si="12"/>
        <v>0</v>
      </c>
      <c r="F264" s="879">
        <f t="shared" si="12"/>
        <v>0</v>
      </c>
      <c r="G264" s="3012"/>
      <c r="H264" s="2975"/>
      <c r="I264" s="2972"/>
      <c r="J264" s="2972"/>
      <c r="K264" s="2972"/>
      <c r="L264" s="1155"/>
      <c r="M264" s="590"/>
    </row>
    <row r="265" spans="1:14" ht="18" hidden="1" customHeight="1">
      <c r="A265" s="3004"/>
      <c r="B265" s="2972"/>
      <c r="C265" s="2631"/>
      <c r="D265" s="716" t="s">
        <v>302</v>
      </c>
      <c r="E265" s="879">
        <f t="shared" si="12"/>
        <v>0</v>
      </c>
      <c r="F265" s="879">
        <f t="shared" si="12"/>
        <v>0</v>
      </c>
      <c r="G265" s="3013"/>
      <c r="H265" s="2975"/>
      <c r="I265" s="2972"/>
      <c r="J265" s="2972"/>
      <c r="K265" s="2986"/>
      <c r="L265" s="1155"/>
      <c r="M265" s="590"/>
    </row>
    <row r="266" spans="1:14" ht="15.75" hidden="1" customHeight="1">
      <c r="A266" s="2395" t="s">
        <v>711</v>
      </c>
      <c r="B266" s="2420" t="s">
        <v>0</v>
      </c>
      <c r="C266" s="2420" t="s">
        <v>782</v>
      </c>
      <c r="D266" s="709" t="s">
        <v>296</v>
      </c>
      <c r="E266" s="854">
        <f>E267+E271</f>
        <v>0</v>
      </c>
      <c r="F266" s="854">
        <f>F267+F271</f>
        <v>0</v>
      </c>
      <c r="G266" s="2608"/>
      <c r="H266" s="2420" t="s">
        <v>1176</v>
      </c>
      <c r="I266" s="2390" t="s">
        <v>741</v>
      </c>
      <c r="J266" s="2390"/>
      <c r="K266" s="2390"/>
      <c r="L266" s="1154"/>
      <c r="M266" s="590"/>
    </row>
    <row r="267" spans="1:14" ht="20.25" hidden="1" customHeight="1">
      <c r="A267" s="2477"/>
      <c r="B267" s="2958"/>
      <c r="C267" s="2421"/>
      <c r="D267" s="709" t="s">
        <v>301</v>
      </c>
      <c r="E267" s="854">
        <f>E268+E269+E270</f>
        <v>0</v>
      </c>
      <c r="F267" s="854">
        <f>F268+F269+F270</f>
        <v>0</v>
      </c>
      <c r="G267" s="2484"/>
      <c r="H267" s="2396"/>
      <c r="I267" s="2391"/>
      <c r="J267" s="2391"/>
      <c r="K267" s="2391"/>
      <c r="L267" s="1154"/>
      <c r="M267" s="590"/>
    </row>
    <row r="268" spans="1:14" ht="15" hidden="1" customHeight="1">
      <c r="A268" s="2477"/>
      <c r="B268" s="2958"/>
      <c r="C268" s="2421"/>
      <c r="D268" s="707" t="s">
        <v>303</v>
      </c>
      <c r="E268" s="803">
        <v>0</v>
      </c>
      <c r="F268" s="854">
        <v>0</v>
      </c>
      <c r="G268" s="2484"/>
      <c r="H268" s="2397"/>
      <c r="I268" s="2453"/>
      <c r="J268" s="2453"/>
      <c r="K268" s="2453"/>
      <c r="L268" s="1142"/>
      <c r="M268" s="590"/>
    </row>
    <row r="269" spans="1:14" ht="17.25" hidden="1" customHeight="1">
      <c r="A269" s="2477"/>
      <c r="B269" s="2958"/>
      <c r="C269" s="2421"/>
      <c r="D269" s="718" t="s">
        <v>304</v>
      </c>
      <c r="E269" s="854">
        <v>0</v>
      </c>
      <c r="F269" s="854">
        <v>0</v>
      </c>
      <c r="G269" s="2484"/>
      <c r="H269" s="2420" t="s">
        <v>1</v>
      </c>
      <c r="I269" s="2390" t="s">
        <v>306</v>
      </c>
      <c r="J269" s="2390"/>
      <c r="K269" s="2390"/>
      <c r="L269" s="1154"/>
      <c r="M269" s="590"/>
    </row>
    <row r="270" spans="1:14" ht="21" hidden="1" customHeight="1">
      <c r="A270" s="2477"/>
      <c r="B270" s="2958"/>
      <c r="C270" s="2421"/>
      <c r="D270" s="709" t="s">
        <v>305</v>
      </c>
      <c r="E270" s="808">
        <v>0</v>
      </c>
      <c r="F270" s="803">
        <v>0</v>
      </c>
      <c r="G270" s="2484"/>
      <c r="H270" s="3000"/>
      <c r="I270" s="2391"/>
      <c r="J270" s="2391"/>
      <c r="K270" s="2391"/>
      <c r="L270" s="1144"/>
      <c r="M270" s="590"/>
    </row>
    <row r="271" spans="1:14" ht="0.75" hidden="1" customHeight="1">
      <c r="A271" s="2477"/>
      <c r="B271" s="2958"/>
      <c r="C271" s="2421"/>
      <c r="D271" s="718" t="s">
        <v>302</v>
      </c>
      <c r="E271" s="854">
        <v>0</v>
      </c>
      <c r="F271" s="854">
        <v>0</v>
      </c>
      <c r="G271" s="2629"/>
      <c r="H271" s="3000"/>
      <c r="I271" s="2391"/>
      <c r="J271" s="2391"/>
      <c r="K271" s="2392"/>
      <c r="L271" s="1154"/>
      <c r="M271" s="590"/>
    </row>
    <row r="272" spans="1:14" s="5" customFormat="1">
      <c r="A272" s="2648" t="s">
        <v>479</v>
      </c>
      <c r="B272" s="2368" t="s">
        <v>480</v>
      </c>
      <c r="C272" s="2368"/>
      <c r="D272" s="722" t="s">
        <v>296</v>
      </c>
      <c r="E272" s="879">
        <f>E273+E277</f>
        <v>2640131.4</v>
      </c>
      <c r="F272" s="879">
        <f>F273+F277</f>
        <v>1788992.52</v>
      </c>
      <c r="G272" s="2672"/>
      <c r="H272" s="2466"/>
      <c r="I272" s="2405"/>
      <c r="J272" s="2405"/>
      <c r="K272" s="2405"/>
      <c r="L272" s="2528"/>
      <c r="M272" s="437"/>
      <c r="N272" s="430"/>
    </row>
    <row r="273" spans="1:14" s="5" customFormat="1" ht="19.5">
      <c r="A273" s="3003"/>
      <c r="B273" s="2972"/>
      <c r="C273" s="2633"/>
      <c r="D273" s="722" t="s">
        <v>301</v>
      </c>
      <c r="E273" s="879">
        <f>E274+E275+E276</f>
        <v>2640131.4</v>
      </c>
      <c r="F273" s="879">
        <f>F274+F275+F276</f>
        <v>1788992.52</v>
      </c>
      <c r="G273" s="3012"/>
      <c r="H273" s="2467"/>
      <c r="I273" s="2972"/>
      <c r="J273" s="2972"/>
      <c r="K273" s="2972"/>
      <c r="L273" s="2529"/>
      <c r="M273" s="437"/>
      <c r="N273" s="430"/>
    </row>
    <row r="274" spans="1:14" s="5" customFormat="1">
      <c r="A274" s="3003"/>
      <c r="B274" s="2972"/>
      <c r="C274" s="2633"/>
      <c r="D274" s="722" t="s">
        <v>303</v>
      </c>
      <c r="E274" s="879">
        <f t="shared" ref="E274:F277" si="13">E280+E286</f>
        <v>2640131.4</v>
      </c>
      <c r="F274" s="879">
        <f t="shared" si="13"/>
        <v>1788992.52</v>
      </c>
      <c r="G274" s="3012"/>
      <c r="H274" s="2467"/>
      <c r="I274" s="2972"/>
      <c r="J274" s="2972"/>
      <c r="K274" s="2972"/>
      <c r="L274" s="2529"/>
      <c r="M274" s="437"/>
      <c r="N274" s="430"/>
    </row>
    <row r="275" spans="1:14" s="5" customFormat="1">
      <c r="A275" s="3003"/>
      <c r="B275" s="2972"/>
      <c r="C275" s="2633"/>
      <c r="D275" s="716" t="s">
        <v>304</v>
      </c>
      <c r="E275" s="879">
        <f t="shared" si="13"/>
        <v>0</v>
      </c>
      <c r="F275" s="879">
        <f t="shared" si="13"/>
        <v>0</v>
      </c>
      <c r="G275" s="3012"/>
      <c r="H275" s="2389"/>
      <c r="I275" s="2972"/>
      <c r="J275" s="2972"/>
      <c r="K275" s="2972"/>
      <c r="L275" s="2529"/>
      <c r="M275" s="437"/>
      <c r="N275" s="430"/>
    </row>
    <row r="276" spans="1:14" ht="19.5">
      <c r="A276" s="3003"/>
      <c r="B276" s="2972"/>
      <c r="C276" s="2633"/>
      <c r="D276" s="722" t="s">
        <v>305</v>
      </c>
      <c r="E276" s="879">
        <f t="shared" si="13"/>
        <v>0</v>
      </c>
      <c r="F276" s="879">
        <f t="shared" si="13"/>
        <v>0</v>
      </c>
      <c r="G276" s="3012"/>
      <c r="H276" s="2975"/>
      <c r="I276" s="2972"/>
      <c r="J276" s="2972"/>
      <c r="K276" s="2972"/>
      <c r="L276" s="2529"/>
      <c r="M276" s="590"/>
    </row>
    <row r="277" spans="1:14" ht="18" customHeight="1">
      <c r="A277" s="3004"/>
      <c r="B277" s="2972"/>
      <c r="C277" s="2631"/>
      <c r="D277" s="716" t="s">
        <v>302</v>
      </c>
      <c r="E277" s="879">
        <f t="shared" si="13"/>
        <v>0</v>
      </c>
      <c r="F277" s="879">
        <f t="shared" si="13"/>
        <v>0</v>
      </c>
      <c r="G277" s="3013"/>
      <c r="H277" s="2975"/>
      <c r="I277" s="2972"/>
      <c r="J277" s="2972"/>
      <c r="K277" s="2986"/>
      <c r="L277" s="2530"/>
      <c r="M277" s="590"/>
    </row>
    <row r="278" spans="1:14" ht="22.5" customHeight="1">
      <c r="A278" s="2395" t="s">
        <v>711</v>
      </c>
      <c r="B278" s="2420" t="s">
        <v>712</v>
      </c>
      <c r="C278" s="2420" t="s">
        <v>2478</v>
      </c>
      <c r="D278" s="709" t="s">
        <v>296</v>
      </c>
      <c r="E278" s="854">
        <f>E279+E283</f>
        <v>2600131.4</v>
      </c>
      <c r="F278" s="854">
        <f>F279+F283</f>
        <v>1758992.52</v>
      </c>
      <c r="G278" s="2608" t="s">
        <v>2976</v>
      </c>
      <c r="H278" s="2420" t="s">
        <v>642</v>
      </c>
      <c r="I278" s="2390" t="s">
        <v>375</v>
      </c>
      <c r="J278" s="2390">
        <v>14</v>
      </c>
      <c r="K278" s="2390">
        <v>14</v>
      </c>
      <c r="L278" s="2536"/>
      <c r="M278" s="590"/>
    </row>
    <row r="279" spans="1:14" ht="39.75" customHeight="1">
      <c r="A279" s="2477"/>
      <c r="B279" s="2958"/>
      <c r="C279" s="2421"/>
      <c r="D279" s="709" t="s">
        <v>301</v>
      </c>
      <c r="E279" s="854">
        <f>E280+E281+E282</f>
        <v>2600131.4</v>
      </c>
      <c r="F279" s="854">
        <f>F280+F281+F282</f>
        <v>1758992.52</v>
      </c>
      <c r="G279" s="2484"/>
      <c r="H279" s="3000"/>
      <c r="I279" s="2453"/>
      <c r="J279" s="2453"/>
      <c r="K279" s="2453"/>
      <c r="L279" s="2537"/>
      <c r="M279" s="590"/>
    </row>
    <row r="280" spans="1:14" ht="43.5" customHeight="1">
      <c r="A280" s="2477"/>
      <c r="B280" s="2958"/>
      <c r="C280" s="2421"/>
      <c r="D280" s="707" t="s">
        <v>303</v>
      </c>
      <c r="E280" s="803">
        <v>2600131.4</v>
      </c>
      <c r="F280" s="803">
        <v>1758992.52</v>
      </c>
      <c r="G280" s="2484"/>
      <c r="H280" s="3000"/>
      <c r="I280" s="2453"/>
      <c r="J280" s="2453"/>
      <c r="K280" s="2453"/>
      <c r="L280" s="2537"/>
      <c r="M280" s="590"/>
    </row>
    <row r="281" spans="1:14" ht="39" customHeight="1">
      <c r="A281" s="2477"/>
      <c r="B281" s="2958"/>
      <c r="C281" s="2421"/>
      <c r="D281" s="718" t="s">
        <v>304</v>
      </c>
      <c r="E281" s="803">
        <v>0</v>
      </c>
      <c r="F281" s="803">
        <v>0</v>
      </c>
      <c r="G281" s="2484"/>
      <c r="H281" s="3000"/>
      <c r="I281" s="2453"/>
      <c r="J281" s="2453"/>
      <c r="K281" s="2453"/>
      <c r="L281" s="2537"/>
      <c r="M281" s="590"/>
    </row>
    <row r="282" spans="1:14" ht="45.75" customHeight="1">
      <c r="A282" s="2477"/>
      <c r="B282" s="2958"/>
      <c r="C282" s="2421"/>
      <c r="D282" s="709" t="s">
        <v>305</v>
      </c>
      <c r="E282" s="803">
        <v>0</v>
      </c>
      <c r="F282" s="803">
        <v>0</v>
      </c>
      <c r="G282" s="2484"/>
      <c r="H282" s="3000"/>
      <c r="I282" s="2453"/>
      <c r="J282" s="2453"/>
      <c r="K282" s="2453"/>
      <c r="L282" s="2537"/>
      <c r="M282" s="590"/>
    </row>
    <row r="283" spans="1:14" ht="49.5" customHeight="1">
      <c r="A283" s="2477"/>
      <c r="B283" s="2958"/>
      <c r="C283" s="2421"/>
      <c r="D283" s="718" t="s">
        <v>302</v>
      </c>
      <c r="E283" s="803">
        <v>0</v>
      </c>
      <c r="F283" s="803">
        <v>0</v>
      </c>
      <c r="G283" s="2629"/>
      <c r="H283" s="3001"/>
      <c r="I283" s="2486"/>
      <c r="J283" s="2486"/>
      <c r="K283" s="2486"/>
      <c r="L283" s="2538"/>
      <c r="M283" s="599"/>
    </row>
    <row r="284" spans="1:14" ht="14.25" customHeight="1">
      <c r="A284" s="2395" t="s">
        <v>4</v>
      </c>
      <c r="B284" s="2420" t="s">
        <v>643</v>
      </c>
      <c r="C284" s="2420" t="s">
        <v>394</v>
      </c>
      <c r="D284" s="718" t="s">
        <v>296</v>
      </c>
      <c r="E284" s="854">
        <f>E285+E289</f>
        <v>40000</v>
      </c>
      <c r="F284" s="854">
        <f>F285+F289</f>
        <v>30000</v>
      </c>
      <c r="G284" s="2384" t="s">
        <v>2978</v>
      </c>
      <c r="H284" s="2420" t="s">
        <v>644</v>
      </c>
      <c r="I284" s="2390" t="s">
        <v>741</v>
      </c>
      <c r="J284" s="2390">
        <v>4</v>
      </c>
      <c r="K284" s="2390">
        <v>3</v>
      </c>
      <c r="L284" s="2525" t="s">
        <v>2977</v>
      </c>
      <c r="M284" s="599"/>
    </row>
    <row r="285" spans="1:14" ht="21.75" customHeight="1">
      <c r="A285" s="2477"/>
      <c r="B285" s="2958"/>
      <c r="C285" s="2421"/>
      <c r="D285" s="709" t="s">
        <v>301</v>
      </c>
      <c r="E285" s="854">
        <f>E286+E287+E288</f>
        <v>40000</v>
      </c>
      <c r="F285" s="854">
        <f>F286+F287+F288</f>
        <v>30000</v>
      </c>
      <c r="G285" s="2385"/>
      <c r="H285" s="3000"/>
      <c r="I285" s="2453"/>
      <c r="J285" s="2453"/>
      <c r="K285" s="2453"/>
      <c r="L285" s="2526"/>
      <c r="M285" s="599"/>
    </row>
    <row r="286" spans="1:14" ht="14.25" customHeight="1">
      <c r="A286" s="2477"/>
      <c r="B286" s="2958"/>
      <c r="C286" s="2421"/>
      <c r="D286" s="707" t="s">
        <v>303</v>
      </c>
      <c r="E286" s="803">
        <v>40000</v>
      </c>
      <c r="F286" s="803">
        <v>30000</v>
      </c>
      <c r="G286" s="2385"/>
      <c r="H286" s="3000"/>
      <c r="I286" s="2453"/>
      <c r="J286" s="2453"/>
      <c r="K286" s="2453"/>
      <c r="L286" s="2526"/>
      <c r="M286" s="599"/>
    </row>
    <row r="287" spans="1:14" ht="14.25" customHeight="1">
      <c r="A287" s="2477"/>
      <c r="B287" s="2958"/>
      <c r="C287" s="2421"/>
      <c r="D287" s="718" t="s">
        <v>304</v>
      </c>
      <c r="E287" s="854">
        <v>0</v>
      </c>
      <c r="F287" s="854">
        <v>0</v>
      </c>
      <c r="G287" s="2385"/>
      <c r="H287" s="3000"/>
      <c r="I287" s="2453"/>
      <c r="J287" s="2453"/>
      <c r="K287" s="2453"/>
      <c r="L287" s="2526"/>
      <c r="M287" s="599"/>
    </row>
    <row r="288" spans="1:14" ht="21.75" customHeight="1">
      <c r="A288" s="2477"/>
      <c r="B288" s="2958"/>
      <c r="C288" s="2421"/>
      <c r="D288" s="709" t="s">
        <v>305</v>
      </c>
      <c r="E288" s="808">
        <v>0</v>
      </c>
      <c r="F288" s="803">
        <v>0</v>
      </c>
      <c r="G288" s="2385"/>
      <c r="H288" s="3000"/>
      <c r="I288" s="2453"/>
      <c r="J288" s="2453"/>
      <c r="K288" s="2453"/>
      <c r="L288" s="2526"/>
      <c r="M288" s="599"/>
    </row>
    <row r="289" spans="1:14" ht="18" customHeight="1">
      <c r="A289" s="2544"/>
      <c r="B289" s="2971"/>
      <c r="C289" s="2422"/>
      <c r="D289" s="718" t="s">
        <v>302</v>
      </c>
      <c r="E289" s="854">
        <v>0</v>
      </c>
      <c r="F289" s="854">
        <v>0</v>
      </c>
      <c r="G289" s="2385"/>
      <c r="H289" s="3000"/>
      <c r="I289" s="2453"/>
      <c r="J289" s="2453"/>
      <c r="K289" s="2453"/>
      <c r="L289" s="2527"/>
      <c r="M289" s="599"/>
    </row>
    <row r="290" spans="1:14" ht="13.5" customHeight="1">
      <c r="A290" s="2635" t="s">
        <v>1616</v>
      </c>
      <c r="B290" s="2467" t="s">
        <v>1615</v>
      </c>
      <c r="C290" s="2467"/>
      <c r="D290" s="722" t="s">
        <v>296</v>
      </c>
      <c r="E290" s="817">
        <f>E291+E295</f>
        <v>36559033</v>
      </c>
      <c r="F290" s="817">
        <f>F291+F295</f>
        <v>34021445.280000001</v>
      </c>
      <c r="G290" s="874"/>
      <c r="H290" s="2466"/>
      <c r="I290" s="2414"/>
      <c r="J290" s="2414"/>
      <c r="K290" s="2414"/>
      <c r="L290" s="2528"/>
      <c r="M290" s="599"/>
    </row>
    <row r="291" spans="1:14" ht="19.5" customHeight="1">
      <c r="A291" s="2386"/>
      <c r="B291" s="2972"/>
      <c r="C291" s="2467"/>
      <c r="D291" s="722" t="s">
        <v>301</v>
      </c>
      <c r="E291" s="879">
        <f>E292+E293+E294</f>
        <v>36559033</v>
      </c>
      <c r="F291" s="879">
        <f>F292+F293+F294</f>
        <v>34021445.280000001</v>
      </c>
      <c r="G291" s="871"/>
      <c r="H291" s="2975"/>
      <c r="I291" s="2386"/>
      <c r="J291" s="2386"/>
      <c r="K291" s="2386"/>
      <c r="L291" s="2529"/>
      <c r="M291" s="599"/>
    </row>
    <row r="292" spans="1:14" ht="14.25" customHeight="1">
      <c r="A292" s="2386"/>
      <c r="B292" s="2972"/>
      <c r="C292" s="2467"/>
      <c r="D292" s="703" t="s">
        <v>303</v>
      </c>
      <c r="E292" s="815">
        <f t="shared" ref="E292:F295" si="14">E298</f>
        <v>2559133</v>
      </c>
      <c r="F292" s="815">
        <f>F298</f>
        <v>2381501.79</v>
      </c>
      <c r="G292" s="2253"/>
      <c r="H292" s="2975"/>
      <c r="I292" s="2386"/>
      <c r="J292" s="2386"/>
      <c r="K292" s="2386"/>
      <c r="L292" s="2529"/>
      <c r="M292" s="599"/>
    </row>
    <row r="293" spans="1:14" ht="13.5" customHeight="1">
      <c r="A293" s="2386"/>
      <c r="B293" s="2972"/>
      <c r="C293" s="2467"/>
      <c r="D293" s="716" t="s">
        <v>304</v>
      </c>
      <c r="E293" s="815">
        <f t="shared" si="14"/>
        <v>33999900</v>
      </c>
      <c r="F293" s="815">
        <f t="shared" si="14"/>
        <v>31639943.489999998</v>
      </c>
      <c r="G293" s="2253"/>
      <c r="H293" s="2975"/>
      <c r="I293" s="2386"/>
      <c r="J293" s="2386"/>
      <c r="K293" s="2386"/>
      <c r="L293" s="2529"/>
      <c r="M293" s="599"/>
    </row>
    <row r="294" spans="1:14" ht="25.5" customHeight="1">
      <c r="A294" s="2386"/>
      <c r="B294" s="2972"/>
      <c r="C294" s="2467"/>
      <c r="D294" s="716" t="s">
        <v>305</v>
      </c>
      <c r="E294" s="815">
        <f t="shared" si="14"/>
        <v>0</v>
      </c>
      <c r="F294" s="815">
        <f t="shared" si="14"/>
        <v>0</v>
      </c>
      <c r="G294" s="871"/>
      <c r="H294" s="2975"/>
      <c r="I294" s="2386"/>
      <c r="J294" s="2386"/>
      <c r="K294" s="2386"/>
      <c r="L294" s="2529"/>
      <c r="M294" s="599"/>
    </row>
    <row r="295" spans="1:14" ht="19.5" customHeight="1">
      <c r="A295" s="2399"/>
      <c r="B295" s="2972"/>
      <c r="C295" s="2467"/>
      <c r="D295" s="716" t="s">
        <v>302</v>
      </c>
      <c r="E295" s="815">
        <f t="shared" si="14"/>
        <v>0</v>
      </c>
      <c r="F295" s="815">
        <f t="shared" si="14"/>
        <v>0</v>
      </c>
      <c r="G295" s="871"/>
      <c r="H295" s="2976"/>
      <c r="I295" s="2399"/>
      <c r="J295" s="2399"/>
      <c r="K295" s="2399"/>
      <c r="L295" s="2530"/>
      <c r="M295" s="599"/>
    </row>
    <row r="296" spans="1:14" ht="15.75" customHeight="1">
      <c r="A296" s="2576" t="s">
        <v>1617</v>
      </c>
      <c r="B296" s="2420" t="s">
        <v>2479</v>
      </c>
      <c r="C296" s="2420" t="s">
        <v>782</v>
      </c>
      <c r="D296" s="718" t="s">
        <v>296</v>
      </c>
      <c r="E296" s="854">
        <f>E297+E301</f>
        <v>36559033</v>
      </c>
      <c r="F296" s="854">
        <f>F297+F301</f>
        <v>34021445.280000001</v>
      </c>
      <c r="G296" s="2608" t="s">
        <v>2979</v>
      </c>
      <c r="H296" s="2420" t="s">
        <v>1772</v>
      </c>
      <c r="I296" s="2390" t="s">
        <v>489</v>
      </c>
      <c r="J296" s="2390">
        <v>5</v>
      </c>
      <c r="K296" s="2390">
        <v>5</v>
      </c>
      <c r="L296" s="2536"/>
      <c r="M296" s="599"/>
    </row>
    <row r="297" spans="1:14" ht="19.5" customHeight="1">
      <c r="A297" s="2474"/>
      <c r="B297" s="2958"/>
      <c r="C297" s="2421"/>
      <c r="D297" s="709" t="s">
        <v>301</v>
      </c>
      <c r="E297" s="854">
        <f>E298+E299+E300</f>
        <v>36559033</v>
      </c>
      <c r="F297" s="854">
        <f>F298+F299+F300</f>
        <v>34021445.280000001</v>
      </c>
      <c r="G297" s="2484"/>
      <c r="H297" s="3000"/>
      <c r="I297" s="2453"/>
      <c r="J297" s="2453"/>
      <c r="K297" s="2453"/>
      <c r="L297" s="2537"/>
      <c r="M297" s="599"/>
    </row>
    <row r="298" spans="1:14" ht="13.5" customHeight="1">
      <c r="A298" s="2474"/>
      <c r="B298" s="2958"/>
      <c r="C298" s="2421"/>
      <c r="D298" s="707" t="s">
        <v>303</v>
      </c>
      <c r="E298" s="803">
        <v>2559133</v>
      </c>
      <c r="F298" s="854">
        <v>2381501.79</v>
      </c>
      <c r="G298" s="2484"/>
      <c r="H298" s="3000"/>
      <c r="I298" s="2453"/>
      <c r="J298" s="2453"/>
      <c r="K298" s="2453"/>
      <c r="L298" s="2537"/>
      <c r="M298" s="599"/>
    </row>
    <row r="299" spans="1:14" ht="14.25" customHeight="1">
      <c r="A299" s="2474"/>
      <c r="B299" s="2958"/>
      <c r="C299" s="2421"/>
      <c r="D299" s="718" t="s">
        <v>304</v>
      </c>
      <c r="E299" s="854">
        <v>33999900</v>
      </c>
      <c r="F299" s="854">
        <v>31639943.489999998</v>
      </c>
      <c r="G299" s="2484"/>
      <c r="H299" s="3000"/>
      <c r="I299" s="2453"/>
      <c r="J299" s="2453"/>
      <c r="K299" s="2453"/>
      <c r="L299" s="2537"/>
      <c r="M299" s="599"/>
    </row>
    <row r="300" spans="1:14" ht="19.5" customHeight="1">
      <c r="A300" s="2474"/>
      <c r="B300" s="2958"/>
      <c r="C300" s="2421"/>
      <c r="D300" s="709" t="s">
        <v>305</v>
      </c>
      <c r="E300" s="808">
        <v>0</v>
      </c>
      <c r="F300" s="803">
        <v>0</v>
      </c>
      <c r="G300" s="2484"/>
      <c r="H300" s="3000"/>
      <c r="I300" s="2453"/>
      <c r="J300" s="2453"/>
      <c r="K300" s="2453"/>
      <c r="L300" s="2537"/>
      <c r="M300" s="599"/>
    </row>
    <row r="301" spans="1:14" ht="33" customHeight="1">
      <c r="A301" s="2695"/>
      <c r="B301" s="2971"/>
      <c r="C301" s="2421"/>
      <c r="D301" s="718" t="s">
        <v>302</v>
      </c>
      <c r="E301" s="803">
        <v>0</v>
      </c>
      <c r="F301" s="803">
        <v>0</v>
      </c>
      <c r="G301" s="2629"/>
      <c r="H301" s="3001"/>
      <c r="I301" s="2486"/>
      <c r="J301" s="2486"/>
      <c r="K301" s="2486"/>
      <c r="L301" s="2538"/>
      <c r="M301" s="599"/>
    </row>
    <row r="302" spans="1:14" s="137" customFormat="1" ht="14.25" customHeight="1">
      <c r="A302" s="2635" t="s">
        <v>1773</v>
      </c>
      <c r="B302" s="2466" t="s">
        <v>1774</v>
      </c>
      <c r="C302" s="2466" t="s">
        <v>782</v>
      </c>
      <c r="D302" s="716" t="s">
        <v>296</v>
      </c>
      <c r="E302" s="879">
        <f>E303+E307</f>
        <v>6000000</v>
      </c>
      <c r="F302" s="879">
        <f>F303+F307</f>
        <v>6000000</v>
      </c>
      <c r="G302" s="2411"/>
      <c r="H302" s="2466"/>
      <c r="I302" s="2414"/>
      <c r="J302" s="2414"/>
      <c r="K302" s="2414"/>
      <c r="L302" s="2528"/>
      <c r="M302" s="599"/>
      <c r="N302" s="253"/>
    </row>
    <row r="303" spans="1:14" s="137" customFormat="1" ht="14.25" customHeight="1">
      <c r="A303" s="2386"/>
      <c r="B303" s="2972"/>
      <c r="C303" s="2467"/>
      <c r="D303" s="722" t="s">
        <v>301</v>
      </c>
      <c r="E303" s="879">
        <f>E304+E305+E306</f>
        <v>6000000</v>
      </c>
      <c r="F303" s="879">
        <f>F304+F305+F306</f>
        <v>6000000</v>
      </c>
      <c r="G303" s="2412"/>
      <c r="H303" s="2975"/>
      <c r="I303" s="2386"/>
      <c r="J303" s="2386"/>
      <c r="K303" s="2386"/>
      <c r="L303" s="2529"/>
      <c r="M303" s="599"/>
      <c r="N303" s="253"/>
    </row>
    <row r="304" spans="1:14" s="137" customFormat="1" ht="14.25" customHeight="1">
      <c r="A304" s="2386"/>
      <c r="B304" s="2972"/>
      <c r="C304" s="2467"/>
      <c r="D304" s="703" t="s">
        <v>303</v>
      </c>
      <c r="E304" s="815">
        <f t="shared" ref="E304:F307" si="15">E310</f>
        <v>0</v>
      </c>
      <c r="F304" s="879">
        <f t="shared" si="15"/>
        <v>0</v>
      </c>
      <c r="G304" s="2412"/>
      <c r="H304" s="2975"/>
      <c r="I304" s="2386"/>
      <c r="J304" s="2386"/>
      <c r="K304" s="2386"/>
      <c r="L304" s="2529"/>
      <c r="M304" s="599"/>
      <c r="N304" s="253"/>
    </row>
    <row r="305" spans="1:14" s="137" customFormat="1" ht="14.25" customHeight="1">
      <c r="A305" s="2386"/>
      <c r="B305" s="2972"/>
      <c r="C305" s="2467"/>
      <c r="D305" s="716" t="s">
        <v>304</v>
      </c>
      <c r="E305" s="879">
        <f t="shared" si="15"/>
        <v>6000000</v>
      </c>
      <c r="F305" s="879">
        <f t="shared" si="15"/>
        <v>6000000</v>
      </c>
      <c r="G305" s="2412"/>
      <c r="H305" s="2975"/>
      <c r="I305" s="2386"/>
      <c r="J305" s="2386"/>
      <c r="K305" s="2386"/>
      <c r="L305" s="2529"/>
      <c r="M305" s="599"/>
      <c r="N305" s="253"/>
    </row>
    <row r="306" spans="1:14" s="137" customFormat="1" ht="21" customHeight="1">
      <c r="A306" s="2386"/>
      <c r="B306" s="2972"/>
      <c r="C306" s="2467"/>
      <c r="D306" s="722" t="s">
        <v>305</v>
      </c>
      <c r="E306" s="816">
        <f t="shared" si="15"/>
        <v>0</v>
      </c>
      <c r="F306" s="815">
        <f t="shared" si="15"/>
        <v>0</v>
      </c>
      <c r="G306" s="2412"/>
      <c r="H306" s="2975"/>
      <c r="I306" s="2386"/>
      <c r="J306" s="2386"/>
      <c r="K306" s="2386"/>
      <c r="L306" s="2529"/>
      <c r="M306" s="599"/>
      <c r="N306" s="253"/>
    </row>
    <row r="307" spans="1:14" s="137" customFormat="1" ht="24" customHeight="1">
      <c r="A307" s="2399"/>
      <c r="B307" s="2986"/>
      <c r="C307" s="2467"/>
      <c r="D307" s="716" t="s">
        <v>302</v>
      </c>
      <c r="E307" s="815">
        <f t="shared" si="15"/>
        <v>0</v>
      </c>
      <c r="F307" s="815">
        <f t="shared" si="15"/>
        <v>0</v>
      </c>
      <c r="G307" s="2413"/>
      <c r="H307" s="2976"/>
      <c r="I307" s="2399"/>
      <c r="J307" s="2399"/>
      <c r="K307" s="2399"/>
      <c r="L307" s="2530"/>
      <c r="M307" s="599"/>
      <c r="N307" s="253"/>
    </row>
    <row r="308" spans="1:14" s="137" customFormat="1" ht="14.25" customHeight="1">
      <c r="A308" s="2576" t="s">
        <v>1776</v>
      </c>
      <c r="B308" s="2420" t="s">
        <v>1775</v>
      </c>
      <c r="C308" s="2420" t="s">
        <v>782</v>
      </c>
      <c r="D308" s="718" t="s">
        <v>296</v>
      </c>
      <c r="E308" s="854">
        <f>E309+E313</f>
        <v>6000000</v>
      </c>
      <c r="F308" s="854">
        <f>F309+F313</f>
        <v>6000000</v>
      </c>
      <c r="G308" s="2608"/>
      <c r="H308" s="2420" t="s">
        <v>1777</v>
      </c>
      <c r="I308" s="2390" t="s">
        <v>489</v>
      </c>
      <c r="J308" s="2390">
        <v>2</v>
      </c>
      <c r="K308" s="2390">
        <v>2</v>
      </c>
      <c r="L308" s="2536"/>
      <c r="M308" s="599"/>
      <c r="N308" s="253"/>
    </row>
    <row r="309" spans="1:14" s="137" customFormat="1" ht="14.25" customHeight="1">
      <c r="A309" s="2474"/>
      <c r="B309" s="2958"/>
      <c r="C309" s="2421"/>
      <c r="D309" s="709" t="s">
        <v>301</v>
      </c>
      <c r="E309" s="854">
        <f>E310+E311+E312</f>
        <v>6000000</v>
      </c>
      <c r="F309" s="854">
        <f>F310+F311+F312</f>
        <v>6000000</v>
      </c>
      <c r="G309" s="2484"/>
      <c r="H309" s="3000"/>
      <c r="I309" s="2453"/>
      <c r="J309" s="2453"/>
      <c r="K309" s="2453"/>
      <c r="L309" s="2537"/>
      <c r="M309" s="599"/>
      <c r="N309" s="253"/>
    </row>
    <row r="310" spans="1:14" s="137" customFormat="1" ht="14.25" customHeight="1">
      <c r="A310" s="2474"/>
      <c r="B310" s="2958"/>
      <c r="C310" s="2421"/>
      <c r="D310" s="707" t="s">
        <v>303</v>
      </c>
      <c r="E310" s="803">
        <v>0</v>
      </c>
      <c r="F310" s="854">
        <v>0</v>
      </c>
      <c r="G310" s="2484"/>
      <c r="H310" s="3000"/>
      <c r="I310" s="2453"/>
      <c r="J310" s="2453"/>
      <c r="K310" s="2453"/>
      <c r="L310" s="2537"/>
      <c r="M310" s="599"/>
      <c r="N310" s="253"/>
    </row>
    <row r="311" spans="1:14" s="137" customFormat="1" ht="14.25" customHeight="1">
      <c r="A311" s="2474"/>
      <c r="B311" s="2958"/>
      <c r="C311" s="2421"/>
      <c r="D311" s="718" t="s">
        <v>304</v>
      </c>
      <c r="E311" s="854">
        <v>6000000</v>
      </c>
      <c r="F311" s="1254">
        <v>6000000</v>
      </c>
      <c r="G311" s="2484"/>
      <c r="H311" s="3000"/>
      <c r="I311" s="2453"/>
      <c r="J311" s="2453"/>
      <c r="K311" s="2453"/>
      <c r="L311" s="2537"/>
      <c r="M311" s="599"/>
      <c r="N311" s="253"/>
    </row>
    <row r="312" spans="1:14" s="137" customFormat="1" ht="21.75" customHeight="1">
      <c r="A312" s="2474"/>
      <c r="B312" s="2958"/>
      <c r="C312" s="2421"/>
      <c r="D312" s="709" t="s">
        <v>305</v>
      </c>
      <c r="E312" s="808">
        <v>0</v>
      </c>
      <c r="F312" s="803">
        <v>0</v>
      </c>
      <c r="G312" s="2484"/>
      <c r="H312" s="3000"/>
      <c r="I312" s="2453"/>
      <c r="J312" s="2453"/>
      <c r="K312" s="2453"/>
      <c r="L312" s="2537"/>
      <c r="M312" s="599"/>
      <c r="N312" s="253"/>
    </row>
    <row r="313" spans="1:14" s="137" customFormat="1" ht="24" customHeight="1">
      <c r="A313" s="2695"/>
      <c r="B313" s="2971"/>
      <c r="C313" s="2421"/>
      <c r="D313" s="718" t="s">
        <v>302</v>
      </c>
      <c r="E313" s="803">
        <v>0</v>
      </c>
      <c r="F313" s="803">
        <v>0</v>
      </c>
      <c r="G313" s="2629"/>
      <c r="H313" s="3001"/>
      <c r="I313" s="2486"/>
      <c r="J313" s="2486"/>
      <c r="K313" s="2486"/>
      <c r="L313" s="2538"/>
      <c r="M313" s="599"/>
      <c r="N313" s="253"/>
    </row>
    <row r="314" spans="1:14" s="543" customFormat="1" ht="14.25" customHeight="1">
      <c r="A314" s="2959" t="s">
        <v>2287</v>
      </c>
      <c r="B314" s="2960" t="s">
        <v>2288</v>
      </c>
      <c r="C314" s="2962" t="s">
        <v>2285</v>
      </c>
      <c r="D314" s="866" t="s">
        <v>1547</v>
      </c>
      <c r="E314" s="867">
        <f>SUM(E315,E319)</f>
        <v>1075270</v>
      </c>
      <c r="F314" s="867">
        <f>SUM(F315,F319)</f>
        <v>1075270</v>
      </c>
      <c r="G314" s="2963"/>
      <c r="H314" s="2964"/>
      <c r="I314" s="2984"/>
      <c r="J314" s="2985"/>
      <c r="K314" s="2985"/>
      <c r="L314" s="3024"/>
      <c r="M314" s="604"/>
      <c r="N314" s="540"/>
    </row>
    <row r="315" spans="1:14" s="543" customFormat="1" ht="19.5" customHeight="1">
      <c r="A315" s="2959"/>
      <c r="B315" s="2961"/>
      <c r="C315" s="2962"/>
      <c r="D315" s="866" t="s">
        <v>2183</v>
      </c>
      <c r="E315" s="867">
        <f>SUM(E316:E318)</f>
        <v>1075270</v>
      </c>
      <c r="F315" s="867">
        <f>SUM(F316:F318)</f>
        <v>1075270</v>
      </c>
      <c r="G315" s="2963"/>
      <c r="H315" s="2964"/>
      <c r="I315" s="2984"/>
      <c r="J315" s="2985"/>
      <c r="K315" s="2985"/>
      <c r="L315" s="3025"/>
      <c r="M315" s="604"/>
      <c r="N315" s="540"/>
    </row>
    <row r="316" spans="1:14" s="543" customFormat="1" ht="16.5" customHeight="1">
      <c r="A316" s="2959"/>
      <c r="B316" s="2961"/>
      <c r="C316" s="2962"/>
      <c r="D316" s="866" t="s">
        <v>1550</v>
      </c>
      <c r="E316" s="1153">
        <f>E322+E328+E334+E340</f>
        <v>75270</v>
      </c>
      <c r="F316" s="1153">
        <f>F322+F328+F334+F340</f>
        <v>75270</v>
      </c>
      <c r="G316" s="2963"/>
      <c r="H316" s="2964"/>
      <c r="I316" s="2984"/>
      <c r="J316" s="2985"/>
      <c r="K316" s="2985"/>
      <c r="L316" s="3025"/>
      <c r="M316" s="604"/>
      <c r="N316" s="540"/>
    </row>
    <row r="317" spans="1:14" s="543" customFormat="1" ht="16.5" customHeight="1">
      <c r="A317" s="2959"/>
      <c r="B317" s="2961"/>
      <c r="C317" s="2962"/>
      <c r="D317" s="866" t="s">
        <v>1551</v>
      </c>
      <c r="E317" s="867">
        <f>E323+E329+E335+E341</f>
        <v>1000000</v>
      </c>
      <c r="F317" s="1153">
        <f>F323+F329+F335+F341</f>
        <v>1000000</v>
      </c>
      <c r="G317" s="2963"/>
      <c r="H317" s="2964"/>
      <c r="I317" s="2984"/>
      <c r="J317" s="2985"/>
      <c r="K317" s="2985"/>
      <c r="L317" s="3025"/>
      <c r="M317" s="604"/>
      <c r="N317" s="540"/>
    </row>
    <row r="318" spans="1:14" s="543" customFormat="1" ht="34.5" customHeight="1">
      <c r="A318" s="2959"/>
      <c r="B318" s="2961"/>
      <c r="C318" s="2962"/>
      <c r="D318" s="866" t="s">
        <v>1552</v>
      </c>
      <c r="E318" s="867">
        <f t="shared" ref="E318:F319" si="16">SUM(E324)</f>
        <v>0</v>
      </c>
      <c r="F318" s="867">
        <f t="shared" si="16"/>
        <v>0</v>
      </c>
      <c r="G318" s="2963"/>
      <c r="H318" s="2964"/>
      <c r="I318" s="2984"/>
      <c r="J318" s="2985"/>
      <c r="K318" s="2985"/>
      <c r="L318" s="3025"/>
      <c r="M318" s="604"/>
      <c r="N318" s="540"/>
    </row>
    <row r="319" spans="1:14" s="543" customFormat="1" ht="19.5" customHeight="1">
      <c r="A319" s="2959"/>
      <c r="B319" s="2961"/>
      <c r="C319" s="2962"/>
      <c r="D319" s="866" t="s">
        <v>302</v>
      </c>
      <c r="E319" s="867">
        <f t="shared" si="16"/>
        <v>0</v>
      </c>
      <c r="F319" s="867">
        <f t="shared" si="16"/>
        <v>0</v>
      </c>
      <c r="G319" s="2963"/>
      <c r="H319" s="2964"/>
      <c r="I319" s="2984"/>
      <c r="J319" s="2985"/>
      <c r="K319" s="2985"/>
      <c r="L319" s="3026"/>
      <c r="M319" s="604"/>
      <c r="N319" s="540"/>
    </row>
    <row r="320" spans="1:14" s="541" customFormat="1" ht="18" customHeight="1">
      <c r="A320" s="2965" t="s">
        <v>2291</v>
      </c>
      <c r="B320" s="2966" t="s">
        <v>2289</v>
      </c>
      <c r="C320" s="2968"/>
      <c r="D320" s="864" t="s">
        <v>1547</v>
      </c>
      <c r="E320" s="854">
        <f>E321+E324</f>
        <v>0</v>
      </c>
      <c r="F320" s="854">
        <f>F321+F324</f>
        <v>0</v>
      </c>
      <c r="G320" s="2969"/>
      <c r="H320" s="2970" t="s">
        <v>2290</v>
      </c>
      <c r="I320" s="2982" t="s">
        <v>2286</v>
      </c>
      <c r="J320" s="2983">
        <v>474</v>
      </c>
      <c r="K320" s="2983">
        <v>474</v>
      </c>
      <c r="L320" s="2536"/>
      <c r="M320" s="604"/>
      <c r="N320" s="540"/>
    </row>
    <row r="321" spans="1:14" s="541" customFormat="1" ht="20.25" customHeight="1">
      <c r="A321" s="2965"/>
      <c r="B321" s="2967"/>
      <c r="C321" s="2968"/>
      <c r="D321" s="864" t="s">
        <v>2183</v>
      </c>
      <c r="E321" s="854">
        <f>E322+E323</f>
        <v>0</v>
      </c>
      <c r="F321" s="1154">
        <f>F322+F323</f>
        <v>0</v>
      </c>
      <c r="G321" s="2969"/>
      <c r="H321" s="2970"/>
      <c r="I321" s="2982"/>
      <c r="J321" s="2983"/>
      <c r="K321" s="2983"/>
      <c r="L321" s="2537"/>
      <c r="M321" s="604"/>
      <c r="N321" s="540"/>
    </row>
    <row r="322" spans="1:14" s="541" customFormat="1" ht="16.5" customHeight="1">
      <c r="A322" s="2965"/>
      <c r="B322" s="2967"/>
      <c r="C322" s="2968"/>
      <c r="D322" s="864" t="s">
        <v>1550</v>
      </c>
      <c r="E322" s="854">
        <v>0</v>
      </c>
      <c r="F322" s="854">
        <v>0</v>
      </c>
      <c r="G322" s="2969"/>
      <c r="H322" s="2970"/>
      <c r="I322" s="2982"/>
      <c r="J322" s="2983"/>
      <c r="K322" s="2983"/>
      <c r="L322" s="2537"/>
      <c r="M322" s="604"/>
      <c r="N322" s="540"/>
    </row>
    <row r="323" spans="1:14" s="541" customFormat="1" ht="14.25" customHeight="1">
      <c r="A323" s="2965"/>
      <c r="B323" s="2967"/>
      <c r="C323" s="2968"/>
      <c r="D323" s="864" t="s">
        <v>1551</v>
      </c>
      <c r="E323" s="854">
        <v>0</v>
      </c>
      <c r="F323" s="854">
        <v>0</v>
      </c>
      <c r="G323" s="2969"/>
      <c r="H323" s="2970"/>
      <c r="I323" s="2982"/>
      <c r="J323" s="2983"/>
      <c r="K323" s="2983"/>
      <c r="L323" s="2537"/>
      <c r="M323" s="605"/>
      <c r="N323" s="540"/>
    </row>
    <row r="324" spans="1:14" s="541" customFormat="1" ht="20.25" customHeight="1">
      <c r="A324" s="2965"/>
      <c r="B324" s="2967"/>
      <c r="C324" s="2968"/>
      <c r="D324" s="864" t="s">
        <v>1552</v>
      </c>
      <c r="E324" s="854">
        <v>0</v>
      </c>
      <c r="F324" s="854">
        <v>0</v>
      </c>
      <c r="G324" s="2969"/>
      <c r="H324" s="2970"/>
      <c r="I324" s="2982"/>
      <c r="J324" s="2983"/>
      <c r="K324" s="2983"/>
      <c r="L324" s="2537"/>
      <c r="M324" s="604"/>
      <c r="N324" s="540"/>
    </row>
    <row r="325" spans="1:14" s="541" customFormat="1" ht="11.25" customHeight="1">
      <c r="A325" s="2965"/>
      <c r="B325" s="2967"/>
      <c r="C325" s="2968"/>
      <c r="D325" s="864" t="s">
        <v>302</v>
      </c>
      <c r="E325" s="863">
        <v>0</v>
      </c>
      <c r="F325" s="863">
        <v>0</v>
      </c>
      <c r="G325" s="2969"/>
      <c r="H325" s="2970"/>
      <c r="I325" s="2982"/>
      <c r="J325" s="2983"/>
      <c r="K325" s="2983"/>
      <c r="L325" s="2538"/>
      <c r="M325" s="604"/>
      <c r="N325" s="540"/>
    </row>
    <row r="326" spans="1:14" s="541" customFormat="1" ht="17.25" customHeight="1">
      <c r="A326" s="2965" t="s">
        <v>2292</v>
      </c>
      <c r="B326" s="2966" t="s">
        <v>2294</v>
      </c>
      <c r="C326" s="2968"/>
      <c r="D326" s="1150" t="s">
        <v>1547</v>
      </c>
      <c r="E326" s="1154">
        <f>E327+E330</f>
        <v>0</v>
      </c>
      <c r="F326" s="1154">
        <f>F327+F330</f>
        <v>0</v>
      </c>
      <c r="G326" s="2969"/>
      <c r="H326" s="2970" t="s">
        <v>2293</v>
      </c>
      <c r="I326" s="2982" t="s">
        <v>2286</v>
      </c>
      <c r="J326" s="2983">
        <v>275</v>
      </c>
      <c r="K326" s="2983">
        <v>275</v>
      </c>
      <c r="L326" s="2536"/>
      <c r="M326" s="604"/>
      <c r="N326" s="540"/>
    </row>
    <row r="327" spans="1:14" s="541" customFormat="1" ht="20.25" customHeight="1">
      <c r="A327" s="2965"/>
      <c r="B327" s="2967"/>
      <c r="C327" s="2968"/>
      <c r="D327" s="1150" t="s">
        <v>2183</v>
      </c>
      <c r="E327" s="1154">
        <f>E328+E329</f>
        <v>0</v>
      </c>
      <c r="F327" s="1154">
        <f>F328+F329</f>
        <v>0</v>
      </c>
      <c r="G327" s="2969"/>
      <c r="H327" s="2970"/>
      <c r="I327" s="2982"/>
      <c r="J327" s="2983"/>
      <c r="K327" s="2983"/>
      <c r="L327" s="2537"/>
      <c r="M327" s="604"/>
      <c r="N327" s="540"/>
    </row>
    <row r="328" spans="1:14" s="541" customFormat="1" ht="16.5" customHeight="1">
      <c r="A328" s="2965"/>
      <c r="B328" s="2967"/>
      <c r="C328" s="2968"/>
      <c r="D328" s="1150" t="s">
        <v>1550</v>
      </c>
      <c r="E328" s="1154">
        <v>0</v>
      </c>
      <c r="F328" s="1154">
        <v>0</v>
      </c>
      <c r="G328" s="2969"/>
      <c r="H328" s="2970"/>
      <c r="I328" s="2982"/>
      <c r="J328" s="2983"/>
      <c r="K328" s="2983"/>
      <c r="L328" s="2537"/>
      <c r="M328" s="604"/>
      <c r="N328" s="540"/>
    </row>
    <row r="329" spans="1:14" s="541" customFormat="1" ht="15" customHeight="1">
      <c r="A329" s="2965"/>
      <c r="B329" s="2967"/>
      <c r="C329" s="2968"/>
      <c r="D329" s="1150" t="s">
        <v>1551</v>
      </c>
      <c r="E329" s="1154">
        <v>0</v>
      </c>
      <c r="F329" s="1154">
        <v>0</v>
      </c>
      <c r="G329" s="2969"/>
      <c r="H329" s="2970"/>
      <c r="I329" s="2982"/>
      <c r="J329" s="2983"/>
      <c r="K329" s="2983"/>
      <c r="L329" s="2537"/>
      <c r="M329" s="605"/>
      <c r="N329" s="540"/>
    </row>
    <row r="330" spans="1:14" s="541" customFormat="1" ht="25.5" customHeight="1">
      <c r="A330" s="2965"/>
      <c r="B330" s="2967"/>
      <c r="C330" s="2968"/>
      <c r="D330" s="1150" t="s">
        <v>1552</v>
      </c>
      <c r="E330" s="1154">
        <v>0</v>
      </c>
      <c r="F330" s="1154">
        <v>0</v>
      </c>
      <c r="G330" s="2969"/>
      <c r="H330" s="2970"/>
      <c r="I330" s="2982"/>
      <c r="J330" s="2983"/>
      <c r="K330" s="2983"/>
      <c r="L330" s="2537"/>
      <c r="M330" s="604"/>
      <c r="N330" s="540"/>
    </row>
    <row r="331" spans="1:14" s="541" customFormat="1" ht="15" customHeight="1">
      <c r="A331" s="2965"/>
      <c r="B331" s="2967"/>
      <c r="C331" s="2968"/>
      <c r="D331" s="1150" t="s">
        <v>302</v>
      </c>
      <c r="E331" s="1149">
        <v>0</v>
      </c>
      <c r="F331" s="1149">
        <v>0</v>
      </c>
      <c r="G331" s="2969"/>
      <c r="H331" s="2970"/>
      <c r="I331" s="2982"/>
      <c r="J331" s="2983"/>
      <c r="K331" s="2983"/>
      <c r="L331" s="2538"/>
      <c r="M331" s="604"/>
      <c r="N331" s="540"/>
    </row>
    <row r="332" spans="1:14" s="541" customFormat="1" ht="17.25" customHeight="1">
      <c r="A332" s="2965" t="s">
        <v>2295</v>
      </c>
      <c r="B332" s="2966" t="s">
        <v>2480</v>
      </c>
      <c r="C332" s="2968"/>
      <c r="D332" s="864" t="s">
        <v>1547</v>
      </c>
      <c r="E332" s="854">
        <f>E333+E336</f>
        <v>645162</v>
      </c>
      <c r="F332" s="854">
        <f>F333+F336</f>
        <v>645162</v>
      </c>
      <c r="G332" s="2969"/>
      <c r="H332" s="2970" t="s">
        <v>2481</v>
      </c>
      <c r="I332" s="2982" t="s">
        <v>2286</v>
      </c>
      <c r="J332" s="2983">
        <v>6</v>
      </c>
      <c r="K332" s="2983">
        <v>6</v>
      </c>
      <c r="L332" s="2536"/>
      <c r="M332" s="604"/>
      <c r="N332" s="540"/>
    </row>
    <row r="333" spans="1:14" s="541" customFormat="1" ht="21.75" customHeight="1">
      <c r="A333" s="2965"/>
      <c r="B333" s="2967"/>
      <c r="C333" s="2968"/>
      <c r="D333" s="864" t="s">
        <v>2183</v>
      </c>
      <c r="E333" s="854">
        <f>E334+E335</f>
        <v>645162</v>
      </c>
      <c r="F333" s="1154">
        <f>F334+F335</f>
        <v>645162</v>
      </c>
      <c r="G333" s="2969"/>
      <c r="H333" s="2970"/>
      <c r="I333" s="2982"/>
      <c r="J333" s="2983"/>
      <c r="K333" s="2983"/>
      <c r="L333" s="2537"/>
      <c r="M333" s="604"/>
      <c r="N333" s="540"/>
    </row>
    <row r="334" spans="1:14" s="541" customFormat="1" ht="18" customHeight="1">
      <c r="A334" s="2965"/>
      <c r="B334" s="2967"/>
      <c r="C334" s="2968"/>
      <c r="D334" s="864" t="s">
        <v>1550</v>
      </c>
      <c r="E334" s="854">
        <v>45162</v>
      </c>
      <c r="F334" s="1254">
        <v>45162</v>
      </c>
      <c r="G334" s="2969"/>
      <c r="H334" s="2970"/>
      <c r="I334" s="2982"/>
      <c r="J334" s="2983"/>
      <c r="K334" s="2983"/>
      <c r="L334" s="2537"/>
      <c r="M334" s="604"/>
      <c r="N334" s="540"/>
    </row>
    <row r="335" spans="1:14" s="541" customFormat="1" ht="18" customHeight="1">
      <c r="A335" s="2965"/>
      <c r="B335" s="2967"/>
      <c r="C335" s="2968"/>
      <c r="D335" s="864" t="s">
        <v>1551</v>
      </c>
      <c r="E335" s="854">
        <v>600000</v>
      </c>
      <c r="F335" s="1254">
        <v>600000</v>
      </c>
      <c r="G335" s="2969"/>
      <c r="H335" s="2970"/>
      <c r="I335" s="2982"/>
      <c r="J335" s="2983"/>
      <c r="K335" s="2983"/>
      <c r="L335" s="2537"/>
      <c r="M335" s="605"/>
      <c r="N335" s="540"/>
    </row>
    <row r="336" spans="1:14" s="541" customFormat="1" ht="19.5" customHeight="1">
      <c r="A336" s="2965"/>
      <c r="B336" s="2967"/>
      <c r="C336" s="2968"/>
      <c r="D336" s="864" t="s">
        <v>1552</v>
      </c>
      <c r="E336" s="854">
        <v>0</v>
      </c>
      <c r="F336" s="854">
        <v>0</v>
      </c>
      <c r="G336" s="2969"/>
      <c r="H336" s="2970"/>
      <c r="I336" s="2982"/>
      <c r="J336" s="2983"/>
      <c r="K336" s="2983"/>
      <c r="L336" s="2537"/>
      <c r="M336" s="604"/>
      <c r="N336" s="540"/>
    </row>
    <row r="337" spans="1:14" s="541" customFormat="1" ht="23.25" customHeight="1">
      <c r="A337" s="2965"/>
      <c r="B337" s="2967"/>
      <c r="C337" s="2968"/>
      <c r="D337" s="864" t="s">
        <v>302</v>
      </c>
      <c r="E337" s="863">
        <v>0</v>
      </c>
      <c r="F337" s="863">
        <v>0</v>
      </c>
      <c r="G337" s="2969"/>
      <c r="H337" s="2970"/>
      <c r="I337" s="2982"/>
      <c r="J337" s="2983"/>
      <c r="K337" s="2983"/>
      <c r="L337" s="2538"/>
      <c r="M337" s="604"/>
      <c r="N337" s="540"/>
    </row>
    <row r="338" spans="1:14" s="541" customFormat="1" ht="23.25" customHeight="1">
      <c r="A338" s="2965" t="s">
        <v>2482</v>
      </c>
      <c r="B338" s="2966" t="s">
        <v>2483</v>
      </c>
      <c r="C338" s="2968"/>
      <c r="D338" s="1150" t="s">
        <v>1547</v>
      </c>
      <c r="E338" s="1154">
        <f>E339+E342</f>
        <v>430108</v>
      </c>
      <c r="F338" s="1154">
        <f>F339+F342</f>
        <v>430108</v>
      </c>
      <c r="G338" s="2969"/>
      <c r="H338" s="2970" t="s">
        <v>2484</v>
      </c>
      <c r="I338" s="2982" t="s">
        <v>2286</v>
      </c>
      <c r="J338" s="2983">
        <v>8</v>
      </c>
      <c r="K338" s="2983">
        <v>8</v>
      </c>
      <c r="L338" s="2536"/>
      <c r="M338" s="604"/>
      <c r="N338" s="540"/>
    </row>
    <row r="339" spans="1:14" s="541" customFormat="1" ht="23.25" customHeight="1">
      <c r="A339" s="2965"/>
      <c r="B339" s="2967"/>
      <c r="C339" s="2968"/>
      <c r="D339" s="1150" t="s">
        <v>2183</v>
      </c>
      <c r="E339" s="1154">
        <f>E340+E341</f>
        <v>430108</v>
      </c>
      <c r="F339" s="1154">
        <f>F340+F341</f>
        <v>430108</v>
      </c>
      <c r="G339" s="2969"/>
      <c r="H339" s="2970"/>
      <c r="I339" s="2982"/>
      <c r="J339" s="2983"/>
      <c r="K339" s="2983"/>
      <c r="L339" s="2537"/>
      <c r="M339" s="604"/>
      <c r="N339" s="540"/>
    </row>
    <row r="340" spans="1:14" s="541" customFormat="1" ht="15.75" customHeight="1">
      <c r="A340" s="2965"/>
      <c r="B340" s="2967"/>
      <c r="C340" s="2968"/>
      <c r="D340" s="1150" t="s">
        <v>1550</v>
      </c>
      <c r="E340" s="1154">
        <v>30108</v>
      </c>
      <c r="F340" s="1254">
        <v>30108</v>
      </c>
      <c r="G340" s="2969"/>
      <c r="H340" s="2970"/>
      <c r="I340" s="2982"/>
      <c r="J340" s="2983"/>
      <c r="K340" s="2983"/>
      <c r="L340" s="2537"/>
      <c r="M340" s="604"/>
      <c r="N340" s="540"/>
    </row>
    <row r="341" spans="1:14" s="541" customFormat="1" ht="12.75" customHeight="1">
      <c r="A341" s="2965"/>
      <c r="B341" s="2967"/>
      <c r="C341" s="2968"/>
      <c r="D341" s="1150" t="s">
        <v>1551</v>
      </c>
      <c r="E341" s="1154">
        <v>400000</v>
      </c>
      <c r="F341" s="1254">
        <v>400000</v>
      </c>
      <c r="G341" s="2969"/>
      <c r="H341" s="2970"/>
      <c r="I341" s="2982"/>
      <c r="J341" s="2983"/>
      <c r="K341" s="2983"/>
      <c r="L341" s="2537"/>
      <c r="M341" s="604"/>
      <c r="N341" s="540"/>
    </row>
    <row r="342" spans="1:14" s="541" customFormat="1" ht="23.25" customHeight="1">
      <c r="A342" s="2965"/>
      <c r="B342" s="2967"/>
      <c r="C342" s="2968"/>
      <c r="D342" s="1150" t="s">
        <v>1552</v>
      </c>
      <c r="E342" s="1154">
        <v>0</v>
      </c>
      <c r="F342" s="1154">
        <v>0</v>
      </c>
      <c r="G342" s="2969"/>
      <c r="H342" s="2970"/>
      <c r="I342" s="2982"/>
      <c r="J342" s="2983"/>
      <c r="K342" s="2983"/>
      <c r="L342" s="2537"/>
      <c r="M342" s="604"/>
      <c r="N342" s="540"/>
    </row>
    <row r="343" spans="1:14" s="541" customFormat="1" ht="18.75" customHeight="1">
      <c r="A343" s="2965"/>
      <c r="B343" s="2967"/>
      <c r="C343" s="2968"/>
      <c r="D343" s="1150" t="s">
        <v>302</v>
      </c>
      <c r="E343" s="1149">
        <v>0</v>
      </c>
      <c r="F343" s="1149">
        <v>0</v>
      </c>
      <c r="G343" s="2969"/>
      <c r="H343" s="2970"/>
      <c r="I343" s="2982"/>
      <c r="J343" s="2983"/>
      <c r="K343" s="2983"/>
      <c r="L343" s="2538"/>
      <c r="M343" s="604"/>
      <c r="N343" s="540"/>
    </row>
    <row r="344" spans="1:14" s="541" customFormat="1" ht="23.25" customHeight="1">
      <c r="A344" s="2959" t="s">
        <v>2474</v>
      </c>
      <c r="B344" s="2960" t="s">
        <v>2476</v>
      </c>
      <c r="C344" s="2962"/>
      <c r="D344" s="1152" t="s">
        <v>1547</v>
      </c>
      <c r="E344" s="1155">
        <f>E345+E348</f>
        <v>172416</v>
      </c>
      <c r="F344" s="1155">
        <f>F345+F348</f>
        <v>172416</v>
      </c>
      <c r="G344" s="2963"/>
      <c r="H344" s="2964"/>
      <c r="I344" s="2984"/>
      <c r="J344" s="2999"/>
      <c r="K344" s="2999"/>
      <c r="L344" s="2528"/>
      <c r="M344" s="604"/>
      <c r="N344" s="540"/>
    </row>
    <row r="345" spans="1:14" s="541" customFormat="1" ht="11.25" customHeight="1">
      <c r="A345" s="2959"/>
      <c r="B345" s="2961"/>
      <c r="C345" s="2962"/>
      <c r="D345" s="1152" t="s">
        <v>2183</v>
      </c>
      <c r="E345" s="1155">
        <f>E346+E347</f>
        <v>172416</v>
      </c>
      <c r="F345" s="1155">
        <f>F346+F347</f>
        <v>172416</v>
      </c>
      <c r="G345" s="2963"/>
      <c r="H345" s="2964"/>
      <c r="I345" s="2984"/>
      <c r="J345" s="2999"/>
      <c r="K345" s="2999"/>
      <c r="L345" s="2529"/>
      <c r="M345" s="604"/>
      <c r="N345" s="540"/>
    </row>
    <row r="346" spans="1:14" s="541" customFormat="1" ht="12.75" customHeight="1">
      <c r="A346" s="2959"/>
      <c r="B346" s="2961"/>
      <c r="C346" s="2962"/>
      <c r="D346" s="1152" t="s">
        <v>1550</v>
      </c>
      <c r="E346" s="1155">
        <f>E352</f>
        <v>172416</v>
      </c>
      <c r="F346" s="1220">
        <f>F352</f>
        <v>172416</v>
      </c>
      <c r="G346" s="2963"/>
      <c r="H346" s="2964"/>
      <c r="I346" s="2984"/>
      <c r="J346" s="2999"/>
      <c r="K346" s="2999"/>
      <c r="L346" s="2529"/>
      <c r="M346" s="604"/>
      <c r="N346" s="540"/>
    </row>
    <row r="347" spans="1:14" s="541" customFormat="1" ht="12.75" customHeight="1">
      <c r="A347" s="2959"/>
      <c r="B347" s="2961"/>
      <c r="C347" s="2962"/>
      <c r="D347" s="1152" t="s">
        <v>1551</v>
      </c>
      <c r="E347" s="1155">
        <f>E353</f>
        <v>0</v>
      </c>
      <c r="F347" s="1155">
        <v>0</v>
      </c>
      <c r="G347" s="2963"/>
      <c r="H347" s="2964"/>
      <c r="I347" s="2984"/>
      <c r="J347" s="2999"/>
      <c r="K347" s="2999"/>
      <c r="L347" s="2529"/>
      <c r="M347" s="604"/>
      <c r="N347" s="540"/>
    </row>
    <row r="348" spans="1:14" s="541" customFormat="1" ht="23.25" customHeight="1">
      <c r="A348" s="2959"/>
      <c r="B348" s="2961"/>
      <c r="C348" s="2962"/>
      <c r="D348" s="1152" t="s">
        <v>1552</v>
      </c>
      <c r="E348" s="1155">
        <v>0</v>
      </c>
      <c r="F348" s="1155">
        <v>0</v>
      </c>
      <c r="G348" s="2963"/>
      <c r="H348" s="2964"/>
      <c r="I348" s="2984"/>
      <c r="J348" s="2999"/>
      <c r="K348" s="2999"/>
      <c r="L348" s="2529"/>
      <c r="M348" s="604"/>
      <c r="N348" s="540"/>
    </row>
    <row r="349" spans="1:14" s="541" customFormat="1" ht="15.75" customHeight="1">
      <c r="A349" s="2959"/>
      <c r="B349" s="2961"/>
      <c r="C349" s="2962"/>
      <c r="D349" s="1152" t="s">
        <v>302</v>
      </c>
      <c r="E349" s="1153">
        <v>0</v>
      </c>
      <c r="F349" s="1153">
        <v>0</v>
      </c>
      <c r="G349" s="2963"/>
      <c r="H349" s="2964"/>
      <c r="I349" s="2984"/>
      <c r="J349" s="2999"/>
      <c r="K349" s="2999"/>
      <c r="L349" s="2530"/>
      <c r="M349" s="604"/>
      <c r="N349" s="540"/>
    </row>
    <row r="350" spans="1:14" s="541" customFormat="1" ht="17.25" customHeight="1">
      <c r="A350" s="2965" t="s">
        <v>2475</v>
      </c>
      <c r="B350" s="2966" t="s">
        <v>2477</v>
      </c>
      <c r="C350" s="2968"/>
      <c r="D350" s="1150" t="s">
        <v>1547</v>
      </c>
      <c r="E350" s="1154">
        <f>E351+E354</f>
        <v>172416</v>
      </c>
      <c r="F350" s="1154">
        <f>F351+F354</f>
        <v>172416</v>
      </c>
      <c r="G350" s="2969"/>
      <c r="H350" s="1187" t="s">
        <v>1176</v>
      </c>
      <c r="I350" s="1188" t="s">
        <v>741</v>
      </c>
      <c r="J350" s="1188">
        <v>10</v>
      </c>
      <c r="K350" s="1188">
        <v>10</v>
      </c>
      <c r="L350" s="2536"/>
      <c r="M350" s="604"/>
      <c r="N350" s="540"/>
    </row>
    <row r="351" spans="1:14" s="541" customFormat="1" ht="16.5" customHeight="1">
      <c r="A351" s="2965"/>
      <c r="B351" s="2967"/>
      <c r="C351" s="2968"/>
      <c r="D351" s="1150" t="s">
        <v>2183</v>
      </c>
      <c r="E351" s="1154">
        <f>E352+E353</f>
        <v>172416</v>
      </c>
      <c r="F351" s="1154">
        <f>F352+F353</f>
        <v>172416</v>
      </c>
      <c r="G351" s="2969"/>
      <c r="H351" s="1194"/>
      <c r="I351" s="1193"/>
      <c r="J351" s="1193"/>
      <c r="K351" s="1193"/>
      <c r="L351" s="2537"/>
      <c r="M351" s="604"/>
      <c r="N351" s="540"/>
    </row>
    <row r="352" spans="1:14" s="541" customFormat="1" ht="15" customHeight="1">
      <c r="A352" s="2965"/>
      <c r="B352" s="2967"/>
      <c r="C352" s="2968"/>
      <c r="D352" s="1150" t="s">
        <v>1550</v>
      </c>
      <c r="E352" s="1154">
        <v>172416</v>
      </c>
      <c r="F352" s="1254">
        <v>172416</v>
      </c>
      <c r="G352" s="2969"/>
      <c r="H352" s="1189"/>
      <c r="I352" s="1190"/>
      <c r="J352" s="1189"/>
      <c r="K352" s="1189"/>
      <c r="L352" s="2538"/>
      <c r="M352" s="604"/>
      <c r="N352" s="540"/>
    </row>
    <row r="353" spans="1:18" s="541" customFormat="1" ht="15.75" customHeight="1">
      <c r="A353" s="2965"/>
      <c r="B353" s="2967"/>
      <c r="C353" s="2968"/>
      <c r="D353" s="1150" t="s">
        <v>1551</v>
      </c>
      <c r="E353" s="1154">
        <v>0</v>
      </c>
      <c r="F353" s="1154">
        <v>0</v>
      </c>
      <c r="G353" s="2969"/>
      <c r="H353" s="2956" t="s">
        <v>1</v>
      </c>
      <c r="I353" s="1188" t="s">
        <v>306</v>
      </c>
      <c r="J353" s="1188">
        <v>95</v>
      </c>
      <c r="K353" s="1188">
        <v>95</v>
      </c>
      <c r="L353" s="2536"/>
      <c r="M353" s="604"/>
      <c r="N353" s="540"/>
    </row>
    <row r="354" spans="1:18" s="541" customFormat="1" ht="23.25" customHeight="1">
      <c r="A354" s="2965"/>
      <c r="B354" s="2967"/>
      <c r="C354" s="2968"/>
      <c r="D354" s="1150" t="s">
        <v>1552</v>
      </c>
      <c r="E354" s="1154">
        <v>0</v>
      </c>
      <c r="F354" s="1154">
        <v>0</v>
      </c>
      <c r="G354" s="2969"/>
      <c r="H354" s="2957"/>
      <c r="I354" s="1190"/>
      <c r="J354" s="1189"/>
      <c r="K354" s="1189"/>
      <c r="L354" s="2537"/>
      <c r="M354" s="604"/>
      <c r="N354" s="540"/>
    </row>
    <row r="355" spans="1:18" s="541" customFormat="1" ht="21" customHeight="1">
      <c r="A355" s="2965"/>
      <c r="B355" s="2967"/>
      <c r="C355" s="2968"/>
      <c r="D355" s="1150" t="s">
        <v>302</v>
      </c>
      <c r="E355" s="1149">
        <v>0</v>
      </c>
      <c r="F355" s="1149">
        <v>0</v>
      </c>
      <c r="G355" s="2969"/>
      <c r="H355" s="1191"/>
      <c r="I355" s="1192"/>
      <c r="J355" s="1191"/>
      <c r="K355" s="1191"/>
      <c r="L355" s="2538"/>
      <c r="M355" s="604"/>
      <c r="N355" s="540"/>
    </row>
    <row r="356" spans="1:18" s="542" customFormat="1" ht="15.75" customHeight="1">
      <c r="A356" s="2468" t="s">
        <v>326</v>
      </c>
      <c r="B356" s="2468" t="s">
        <v>1322</v>
      </c>
      <c r="C356" s="2987"/>
      <c r="D356" s="859" t="s">
        <v>296</v>
      </c>
      <c r="E356" s="884">
        <f>E357+E361</f>
        <v>175819955.01999998</v>
      </c>
      <c r="F356" s="884">
        <f>F357+F361</f>
        <v>91795869</v>
      </c>
      <c r="G356" s="2451"/>
      <c r="H356" s="2563"/>
      <c r="I356" s="2434"/>
      <c r="J356" s="2434"/>
      <c r="K356" s="2434"/>
      <c r="L356" s="2531"/>
      <c r="M356" s="437"/>
      <c r="N356" s="430"/>
      <c r="O356" s="242"/>
      <c r="P356" s="242"/>
      <c r="Q356" s="242"/>
      <c r="R356" s="242"/>
    </row>
    <row r="357" spans="1:18" s="542" customFormat="1" ht="24" customHeight="1">
      <c r="A357" s="2469"/>
      <c r="B357" s="2469"/>
      <c r="C357" s="2988"/>
      <c r="D357" s="859" t="s">
        <v>301</v>
      </c>
      <c r="E357" s="884">
        <f>E358+E359+E360</f>
        <v>175819955.01999998</v>
      </c>
      <c r="F357" s="884">
        <f>F358+F359+F360</f>
        <v>91795869</v>
      </c>
      <c r="G357" s="2979"/>
      <c r="H357" s="2564"/>
      <c r="I357" s="2977"/>
      <c r="J357" s="2977"/>
      <c r="K357" s="2977"/>
      <c r="L357" s="2532"/>
      <c r="M357" s="437"/>
      <c r="N357" s="541"/>
      <c r="P357" s="2178"/>
    </row>
    <row r="358" spans="1:18" s="542" customFormat="1" ht="21" customHeight="1">
      <c r="A358" s="2469"/>
      <c r="B358" s="2469"/>
      <c r="C358" s="2988"/>
      <c r="D358" s="859" t="s">
        <v>303</v>
      </c>
      <c r="E358" s="884">
        <f>E370+E376+E400</f>
        <v>97677555.019999996</v>
      </c>
      <c r="F358" s="884">
        <f>F370+F376+F400</f>
        <v>91795869</v>
      </c>
      <c r="G358" s="2979"/>
      <c r="H358" s="2564"/>
      <c r="I358" s="2977"/>
      <c r="J358" s="2977"/>
      <c r="K358" s="2977"/>
      <c r="L358" s="2532"/>
      <c r="M358" s="437"/>
      <c r="N358" s="541"/>
      <c r="P358" s="2218"/>
    </row>
    <row r="359" spans="1:18" s="542" customFormat="1" ht="18.75" customHeight="1">
      <c r="A359" s="2469"/>
      <c r="B359" s="2469"/>
      <c r="C359" s="2988"/>
      <c r="D359" s="859" t="s">
        <v>304</v>
      </c>
      <c r="E359" s="884">
        <f t="shared" ref="E359:F361" si="17">E365+E377+E401</f>
        <v>78142400</v>
      </c>
      <c r="F359" s="884">
        <f t="shared" si="17"/>
        <v>0</v>
      </c>
      <c r="G359" s="2979"/>
      <c r="H359" s="2561"/>
      <c r="I359" s="2977"/>
      <c r="J359" s="2977"/>
      <c r="K359" s="2977"/>
      <c r="L359" s="2532"/>
      <c r="M359" s="437"/>
      <c r="N359" s="541"/>
    </row>
    <row r="360" spans="1:18" s="542" customFormat="1" ht="20.25" customHeight="1">
      <c r="A360" s="2469"/>
      <c r="B360" s="2469"/>
      <c r="C360" s="2988"/>
      <c r="D360" s="859" t="s">
        <v>305</v>
      </c>
      <c r="E360" s="884">
        <f t="shared" si="17"/>
        <v>0</v>
      </c>
      <c r="F360" s="884">
        <f t="shared" si="17"/>
        <v>0</v>
      </c>
      <c r="G360" s="2979"/>
      <c r="H360" s="2981"/>
      <c r="I360" s="2977"/>
      <c r="J360" s="2977"/>
      <c r="K360" s="2977"/>
      <c r="L360" s="2532"/>
      <c r="M360" s="437"/>
      <c r="N360" s="541"/>
    </row>
    <row r="361" spans="1:18" s="542" customFormat="1" ht="22.5" customHeight="1">
      <c r="A361" s="2669"/>
      <c r="B361" s="2669"/>
      <c r="C361" s="2988"/>
      <c r="D361" s="859" t="s">
        <v>302</v>
      </c>
      <c r="E361" s="884">
        <f t="shared" si="17"/>
        <v>0</v>
      </c>
      <c r="F361" s="884">
        <f t="shared" si="17"/>
        <v>0</v>
      </c>
      <c r="G361" s="2980"/>
      <c r="H361" s="2981"/>
      <c r="I361" s="2977"/>
      <c r="J361" s="2977"/>
      <c r="K361" s="2978"/>
      <c r="L361" s="2533"/>
      <c r="M361" s="437"/>
      <c r="N361" s="541"/>
    </row>
    <row r="362" spans="1:18" s="542" customFormat="1" ht="15" customHeight="1">
      <c r="A362" s="2996" t="s">
        <v>327</v>
      </c>
      <c r="B362" s="2367" t="s">
        <v>2134</v>
      </c>
      <c r="C362" s="2367"/>
      <c r="D362" s="716" t="s">
        <v>296</v>
      </c>
      <c r="E362" s="879">
        <f>E363+E367</f>
        <v>84024086.019999996</v>
      </c>
      <c r="F362" s="879">
        <f>F363+F367</f>
        <v>0</v>
      </c>
      <c r="G362" s="2994"/>
      <c r="H362" s="2447"/>
      <c r="I362" s="2989"/>
      <c r="J362" s="2989"/>
      <c r="K362" s="2989"/>
      <c r="L362" s="2528"/>
      <c r="M362" s="437"/>
      <c r="N362" s="541"/>
    </row>
    <row r="363" spans="1:18" s="542" customFormat="1" ht="21" customHeight="1">
      <c r="A363" s="2997"/>
      <c r="B363" s="2990"/>
      <c r="C363" s="2998"/>
      <c r="D363" s="716" t="s">
        <v>301</v>
      </c>
      <c r="E363" s="879">
        <f>E364+E365+E366</f>
        <v>84024086.019999996</v>
      </c>
      <c r="F363" s="879">
        <f>F364+F365+F366</f>
        <v>0</v>
      </c>
      <c r="G363" s="2450"/>
      <c r="H363" s="2447"/>
      <c r="I363" s="2990"/>
      <c r="J363" s="2990"/>
      <c r="K363" s="2990"/>
      <c r="L363" s="2529"/>
      <c r="M363" s="437"/>
      <c r="N363" s="541"/>
    </row>
    <row r="364" spans="1:18" s="542" customFormat="1" ht="15" customHeight="1">
      <c r="A364" s="2997"/>
      <c r="B364" s="2990"/>
      <c r="C364" s="2998"/>
      <c r="D364" s="716" t="s">
        <v>303</v>
      </c>
      <c r="E364" s="879">
        <f t="shared" ref="E364:F367" si="18">E370</f>
        <v>5881686.0199999996</v>
      </c>
      <c r="F364" s="879">
        <f t="shared" si="18"/>
        <v>0</v>
      </c>
      <c r="G364" s="2450"/>
      <c r="H364" s="2447"/>
      <c r="I364" s="2990"/>
      <c r="J364" s="2990"/>
      <c r="K364" s="2990"/>
      <c r="L364" s="2529"/>
      <c r="M364" s="437"/>
      <c r="N364" s="541"/>
    </row>
    <row r="365" spans="1:18" s="542" customFormat="1" ht="15" customHeight="1">
      <c r="A365" s="2997"/>
      <c r="B365" s="2990"/>
      <c r="C365" s="2998"/>
      <c r="D365" s="716" t="s">
        <v>304</v>
      </c>
      <c r="E365" s="879">
        <f t="shared" si="18"/>
        <v>78142400</v>
      </c>
      <c r="F365" s="879">
        <f t="shared" si="18"/>
        <v>0</v>
      </c>
      <c r="G365" s="2450"/>
      <c r="H365" s="2369"/>
      <c r="I365" s="2990"/>
      <c r="J365" s="2990"/>
      <c r="K365" s="2990"/>
      <c r="L365" s="2529"/>
      <c r="M365" s="437"/>
      <c r="N365" s="541"/>
    </row>
    <row r="366" spans="1:18" s="542" customFormat="1" ht="36.75" customHeight="1">
      <c r="A366" s="2997"/>
      <c r="B366" s="2990"/>
      <c r="C366" s="2998"/>
      <c r="D366" s="716" t="s">
        <v>305</v>
      </c>
      <c r="E366" s="879">
        <f t="shared" si="18"/>
        <v>0</v>
      </c>
      <c r="F366" s="879">
        <f t="shared" si="18"/>
        <v>0</v>
      </c>
      <c r="G366" s="2450"/>
      <c r="H366" s="2995"/>
      <c r="I366" s="2990"/>
      <c r="J366" s="2990"/>
      <c r="K366" s="2990"/>
      <c r="L366" s="2529"/>
      <c r="M366" s="437"/>
      <c r="N366" s="541"/>
    </row>
    <row r="367" spans="1:18" s="542" customFormat="1" ht="21.75" customHeight="1">
      <c r="A367" s="2997"/>
      <c r="B367" s="2990"/>
      <c r="C367" s="2998"/>
      <c r="D367" s="716" t="s">
        <v>302</v>
      </c>
      <c r="E367" s="879">
        <f t="shared" si="18"/>
        <v>0</v>
      </c>
      <c r="F367" s="879">
        <f t="shared" si="18"/>
        <v>0</v>
      </c>
      <c r="G367" s="2450"/>
      <c r="H367" s="2995"/>
      <c r="I367" s="2990"/>
      <c r="J367" s="2990"/>
      <c r="K367" s="2990"/>
      <c r="L367" s="2530"/>
      <c r="M367" s="437"/>
      <c r="N367" s="541"/>
    </row>
    <row r="368" spans="1:18" s="542" customFormat="1" ht="15" customHeight="1">
      <c r="A368" s="2462" t="s">
        <v>328</v>
      </c>
      <c r="B368" s="2380" t="s">
        <v>2180</v>
      </c>
      <c r="C368" s="830"/>
      <c r="D368" s="718" t="s">
        <v>296</v>
      </c>
      <c r="E368" s="854">
        <f>E369+E373</f>
        <v>84024086.019999996</v>
      </c>
      <c r="F368" s="854">
        <f>F369+F373</f>
        <v>0</v>
      </c>
      <c r="G368" s="2991" t="s">
        <v>2980</v>
      </c>
      <c r="H368" s="2993" t="s">
        <v>2136</v>
      </c>
      <c r="I368" s="2460" t="s">
        <v>2135</v>
      </c>
      <c r="J368" s="2941">
        <v>1</v>
      </c>
      <c r="K368" s="2941">
        <v>1</v>
      </c>
      <c r="L368" s="2536"/>
      <c r="M368" s="606"/>
    </row>
    <row r="369" spans="1:14" s="542" customFormat="1" ht="19.5" customHeight="1">
      <c r="A369" s="2462"/>
      <c r="B369" s="2992"/>
      <c r="C369" s="830"/>
      <c r="D369" s="718" t="s">
        <v>301</v>
      </c>
      <c r="E369" s="854">
        <f>E370+E371+E372</f>
        <v>84024086.019999996</v>
      </c>
      <c r="F369" s="854">
        <f>F370+F371+F372</f>
        <v>0</v>
      </c>
      <c r="G369" s="2991"/>
      <c r="H369" s="2993"/>
      <c r="I369" s="2460"/>
      <c r="J369" s="2973"/>
      <c r="K369" s="2973"/>
      <c r="L369" s="2537"/>
      <c r="M369" s="607"/>
      <c r="N369" s="541"/>
    </row>
    <row r="370" spans="1:14" s="542" customFormat="1" ht="15" customHeight="1">
      <c r="A370" s="2462"/>
      <c r="B370" s="2992"/>
      <c r="C370" s="830"/>
      <c r="D370" s="718" t="s">
        <v>303</v>
      </c>
      <c r="E370" s="854">
        <v>5881686.0199999996</v>
      </c>
      <c r="F370" s="854">
        <v>0</v>
      </c>
      <c r="G370" s="2991"/>
      <c r="H370" s="2993"/>
      <c r="I370" s="2460"/>
      <c r="J370" s="2973"/>
      <c r="K370" s="2973"/>
      <c r="L370" s="2537"/>
      <c r="M370" s="607"/>
      <c r="N370" s="541"/>
    </row>
    <row r="371" spans="1:14" s="542" customFormat="1" ht="12.75" customHeight="1">
      <c r="A371" s="2462"/>
      <c r="B371" s="2992"/>
      <c r="C371" s="830"/>
      <c r="D371" s="718" t="s">
        <v>304</v>
      </c>
      <c r="E371" s="854">
        <v>78142400</v>
      </c>
      <c r="F371" s="854">
        <v>0</v>
      </c>
      <c r="G371" s="2991"/>
      <c r="H371" s="2993"/>
      <c r="I371" s="2460"/>
      <c r="J371" s="2973"/>
      <c r="K371" s="2973"/>
      <c r="L371" s="2537"/>
      <c r="M371" s="607"/>
      <c r="N371" s="541"/>
    </row>
    <row r="372" spans="1:14" s="542" customFormat="1" ht="44.25" customHeight="1">
      <c r="A372" s="2462"/>
      <c r="B372" s="2992"/>
      <c r="C372" s="830"/>
      <c r="D372" s="718" t="s">
        <v>305</v>
      </c>
      <c r="E372" s="854">
        <f>E378+E384+E390</f>
        <v>0</v>
      </c>
      <c r="F372" s="854">
        <f>F378+F384+F390</f>
        <v>0</v>
      </c>
      <c r="G372" s="2991"/>
      <c r="H372" s="2993"/>
      <c r="I372" s="2460"/>
      <c r="J372" s="2973"/>
      <c r="K372" s="2973"/>
      <c r="L372" s="2537"/>
      <c r="M372" s="607"/>
      <c r="N372" s="541"/>
    </row>
    <row r="373" spans="1:14" s="542" customFormat="1" ht="67.5" customHeight="1">
      <c r="A373" s="2462"/>
      <c r="B373" s="2992"/>
      <c r="C373" s="830"/>
      <c r="D373" s="718" t="s">
        <v>302</v>
      </c>
      <c r="E373" s="854">
        <f>E379+E385+E391</f>
        <v>0</v>
      </c>
      <c r="F373" s="854">
        <f>F379+F385+F391</f>
        <v>0</v>
      </c>
      <c r="G373" s="2991"/>
      <c r="H373" s="2993"/>
      <c r="I373" s="2460"/>
      <c r="J373" s="2974"/>
      <c r="K373" s="2974"/>
      <c r="L373" s="2538"/>
      <c r="M373" s="607"/>
      <c r="N373" s="541"/>
    </row>
    <row r="374" spans="1:14" s="541" customFormat="1">
      <c r="A374" s="2996" t="s">
        <v>2181</v>
      </c>
      <c r="B374" s="2367" t="s">
        <v>1323</v>
      </c>
      <c r="C374" s="2367"/>
      <c r="D374" s="716" t="s">
        <v>296</v>
      </c>
      <c r="E374" s="879">
        <f>E375+E379</f>
        <v>91795869</v>
      </c>
      <c r="F374" s="879">
        <f>F375+F379</f>
        <v>91795869</v>
      </c>
      <c r="G374" s="2994"/>
      <c r="H374" s="2447"/>
      <c r="I374" s="2989"/>
      <c r="J374" s="2989"/>
      <c r="K374" s="2989"/>
      <c r="L374" s="2528"/>
      <c r="M374" s="437"/>
    </row>
    <row r="375" spans="1:14" s="541" customFormat="1" ht="19.5">
      <c r="A375" s="2997"/>
      <c r="B375" s="2990"/>
      <c r="C375" s="2998"/>
      <c r="D375" s="716" t="s">
        <v>301</v>
      </c>
      <c r="E375" s="879">
        <f>E376+E377+E378</f>
        <v>91795869</v>
      </c>
      <c r="F375" s="879">
        <f>F376+F377+F378</f>
        <v>91795869</v>
      </c>
      <c r="G375" s="2450"/>
      <c r="H375" s="2447"/>
      <c r="I375" s="2990"/>
      <c r="J375" s="2990"/>
      <c r="K375" s="2990"/>
      <c r="L375" s="2529"/>
      <c r="M375" s="437"/>
    </row>
    <row r="376" spans="1:14" s="541" customFormat="1">
      <c r="A376" s="2997"/>
      <c r="B376" s="2990"/>
      <c r="C376" s="2998"/>
      <c r="D376" s="716" t="s">
        <v>303</v>
      </c>
      <c r="E376" s="879">
        <f t="shared" ref="E376:F379" si="19">E382+E388+E394</f>
        <v>91795869</v>
      </c>
      <c r="F376" s="879">
        <f t="shared" si="19"/>
        <v>91795869</v>
      </c>
      <c r="G376" s="2450"/>
      <c r="H376" s="2447"/>
      <c r="I376" s="2990"/>
      <c r="J376" s="2990"/>
      <c r="K376" s="2990"/>
      <c r="L376" s="2529"/>
      <c r="M376" s="437"/>
    </row>
    <row r="377" spans="1:14" s="541" customFormat="1">
      <c r="A377" s="2997"/>
      <c r="B377" s="2990"/>
      <c r="C377" s="2998"/>
      <c r="D377" s="716" t="s">
        <v>304</v>
      </c>
      <c r="E377" s="879">
        <f t="shared" si="19"/>
        <v>0</v>
      </c>
      <c r="F377" s="879">
        <f t="shared" si="19"/>
        <v>0</v>
      </c>
      <c r="G377" s="2450"/>
      <c r="H377" s="2369"/>
      <c r="I377" s="2990"/>
      <c r="J377" s="2990"/>
      <c r="K377" s="2990"/>
      <c r="L377" s="2529"/>
      <c r="M377" s="437"/>
    </row>
    <row r="378" spans="1:14" s="48" customFormat="1" ht="19.5">
      <c r="A378" s="2997"/>
      <c r="B378" s="2990"/>
      <c r="C378" s="2998"/>
      <c r="D378" s="716" t="s">
        <v>305</v>
      </c>
      <c r="E378" s="879">
        <f t="shared" si="19"/>
        <v>0</v>
      </c>
      <c r="F378" s="879">
        <f t="shared" si="19"/>
        <v>0</v>
      </c>
      <c r="G378" s="2450"/>
      <c r="H378" s="2995"/>
      <c r="I378" s="2990"/>
      <c r="J378" s="2990"/>
      <c r="K378" s="2990"/>
      <c r="L378" s="2529"/>
      <c r="M378" s="599"/>
      <c r="N378" s="486"/>
    </row>
    <row r="379" spans="1:14" s="48" customFormat="1" ht="18" customHeight="1">
      <c r="A379" s="2997"/>
      <c r="B379" s="2990"/>
      <c r="C379" s="2998"/>
      <c r="D379" s="716" t="s">
        <v>302</v>
      </c>
      <c r="E379" s="879">
        <f t="shared" si="19"/>
        <v>0</v>
      </c>
      <c r="F379" s="879">
        <f t="shared" si="19"/>
        <v>0</v>
      </c>
      <c r="G379" s="2450"/>
      <c r="H379" s="2995"/>
      <c r="I379" s="2990"/>
      <c r="J379" s="2990"/>
      <c r="K379" s="2990"/>
      <c r="L379" s="2530"/>
      <c r="M379" s="599"/>
      <c r="N379" s="486"/>
    </row>
    <row r="380" spans="1:14" s="48" customFormat="1" ht="15.75" customHeight="1">
      <c r="A380" s="3016" t="s">
        <v>772</v>
      </c>
      <c r="B380" s="2993" t="s">
        <v>1324</v>
      </c>
      <c r="C380" s="2993" t="s">
        <v>782</v>
      </c>
      <c r="D380" s="718" t="s">
        <v>296</v>
      </c>
      <c r="E380" s="854">
        <f>E381+E385</f>
        <v>0</v>
      </c>
      <c r="F380" s="854">
        <f>F381+F385</f>
        <v>0</v>
      </c>
      <c r="G380" s="2464"/>
      <c r="H380" s="2993" t="s">
        <v>2126</v>
      </c>
      <c r="I380" s="2460" t="s">
        <v>591</v>
      </c>
      <c r="J380" s="2460">
        <v>1</v>
      </c>
      <c r="K380" s="2460">
        <v>1</v>
      </c>
      <c r="L380" s="2536"/>
      <c r="M380" s="599"/>
      <c r="N380" s="486"/>
    </row>
    <row r="381" spans="1:14" s="48" customFormat="1" ht="16.5" customHeight="1">
      <c r="A381" s="3016"/>
      <c r="B381" s="2992"/>
      <c r="C381" s="2993"/>
      <c r="D381" s="718" t="s">
        <v>301</v>
      </c>
      <c r="E381" s="854">
        <f>E382+E383+E384</f>
        <v>0</v>
      </c>
      <c r="F381" s="854">
        <f>F382+F383+F384</f>
        <v>0</v>
      </c>
      <c r="G381" s="2464"/>
      <c r="H381" s="2993"/>
      <c r="I381" s="2460"/>
      <c r="J381" s="2460"/>
      <c r="K381" s="2460"/>
      <c r="L381" s="2537"/>
      <c r="M381" s="599"/>
      <c r="N381" s="486"/>
    </row>
    <row r="382" spans="1:14" s="48" customFormat="1">
      <c r="A382" s="3016"/>
      <c r="B382" s="2992"/>
      <c r="C382" s="2993"/>
      <c r="D382" s="718" t="s">
        <v>303</v>
      </c>
      <c r="E382" s="854">
        <v>0</v>
      </c>
      <c r="F382" s="854">
        <v>0</v>
      </c>
      <c r="G382" s="2464"/>
      <c r="H382" s="2993"/>
      <c r="I382" s="2460"/>
      <c r="J382" s="2460"/>
      <c r="K382" s="2460"/>
      <c r="L382" s="2537"/>
      <c r="M382" s="599"/>
      <c r="N382" s="486"/>
    </row>
    <row r="383" spans="1:14" s="48" customFormat="1">
      <c r="A383" s="3016"/>
      <c r="B383" s="2992"/>
      <c r="C383" s="2993"/>
      <c r="D383" s="718" t="s">
        <v>304</v>
      </c>
      <c r="E383" s="854">
        <v>0</v>
      </c>
      <c r="F383" s="854">
        <v>0</v>
      </c>
      <c r="G383" s="2464"/>
      <c r="H383" s="2993"/>
      <c r="I383" s="2460"/>
      <c r="J383" s="2460"/>
      <c r="K383" s="2460"/>
      <c r="L383" s="2537"/>
      <c r="M383" s="599"/>
      <c r="N383" s="486"/>
    </row>
    <row r="384" spans="1:14" s="48" customFormat="1" ht="21" customHeight="1">
      <c r="A384" s="3016"/>
      <c r="B384" s="2992"/>
      <c r="C384" s="2993"/>
      <c r="D384" s="718" t="s">
        <v>305</v>
      </c>
      <c r="E384" s="854">
        <v>0</v>
      </c>
      <c r="F384" s="854">
        <v>0</v>
      </c>
      <c r="G384" s="2464"/>
      <c r="H384" s="2993"/>
      <c r="I384" s="2460"/>
      <c r="J384" s="2460"/>
      <c r="K384" s="2460"/>
      <c r="L384" s="2537"/>
      <c r="M384" s="599"/>
      <c r="N384" s="486"/>
    </row>
    <row r="385" spans="1:14" s="48" customFormat="1" ht="18.75" customHeight="1">
      <c r="A385" s="3016"/>
      <c r="B385" s="2992"/>
      <c r="C385" s="2993"/>
      <c r="D385" s="718" t="s">
        <v>302</v>
      </c>
      <c r="E385" s="854">
        <v>0</v>
      </c>
      <c r="F385" s="854">
        <v>0</v>
      </c>
      <c r="G385" s="2464"/>
      <c r="H385" s="2993"/>
      <c r="I385" s="2460"/>
      <c r="J385" s="2460"/>
      <c r="K385" s="2460"/>
      <c r="L385" s="2538"/>
      <c r="M385" s="599"/>
      <c r="N385" s="486"/>
    </row>
    <row r="386" spans="1:14" s="48" customFormat="1">
      <c r="A386" s="3016" t="s">
        <v>130</v>
      </c>
      <c r="B386" s="2993" t="s">
        <v>1917</v>
      </c>
      <c r="C386" s="2993" t="s">
        <v>782</v>
      </c>
      <c r="D386" s="718" t="s">
        <v>296</v>
      </c>
      <c r="E386" s="854">
        <f>E387+E391</f>
        <v>76806385</v>
      </c>
      <c r="F386" s="854">
        <f>F387+F391</f>
        <v>76806385</v>
      </c>
      <c r="G386" s="2464"/>
      <c r="H386" s="2993" t="s">
        <v>1918</v>
      </c>
      <c r="I386" s="2460" t="s">
        <v>591</v>
      </c>
      <c r="J386" s="2460" t="s">
        <v>2981</v>
      </c>
      <c r="K386" s="2460">
        <v>67</v>
      </c>
      <c r="L386" s="2536"/>
      <c r="M386" s="599"/>
      <c r="N386" s="486"/>
    </row>
    <row r="387" spans="1:14" s="48" customFormat="1" ht="18.75" customHeight="1">
      <c r="A387" s="3016"/>
      <c r="B387" s="2992"/>
      <c r="C387" s="2993"/>
      <c r="D387" s="718" t="s">
        <v>301</v>
      </c>
      <c r="E387" s="854">
        <f>E388+E389+E390</f>
        <v>76806385</v>
      </c>
      <c r="F387" s="854">
        <f>F388+F389+F390</f>
        <v>76806385</v>
      </c>
      <c r="G387" s="2464"/>
      <c r="H387" s="2993"/>
      <c r="I387" s="2460"/>
      <c r="J387" s="2460"/>
      <c r="K387" s="2460"/>
      <c r="L387" s="2537"/>
      <c r="M387" s="599"/>
      <c r="N387" s="486"/>
    </row>
    <row r="388" spans="1:14" s="48" customFormat="1">
      <c r="A388" s="3016"/>
      <c r="B388" s="2992"/>
      <c r="C388" s="2993"/>
      <c r="D388" s="718" t="s">
        <v>303</v>
      </c>
      <c r="E388" s="854">
        <v>76806385</v>
      </c>
      <c r="F388" s="1254">
        <v>76806385</v>
      </c>
      <c r="G388" s="2464"/>
      <c r="H388" s="2993"/>
      <c r="I388" s="2460"/>
      <c r="J388" s="2460"/>
      <c r="K388" s="2460"/>
      <c r="L388" s="2538"/>
      <c r="M388" s="599"/>
      <c r="N388" s="486"/>
    </row>
    <row r="389" spans="1:14" s="48" customFormat="1">
      <c r="A389" s="3016"/>
      <c r="B389" s="2992"/>
      <c r="C389" s="2993"/>
      <c r="D389" s="718" t="s">
        <v>304</v>
      </c>
      <c r="E389" s="854">
        <v>0</v>
      </c>
      <c r="F389" s="854">
        <v>0</v>
      </c>
      <c r="G389" s="2464"/>
      <c r="H389" s="2993" t="s">
        <v>1919</v>
      </c>
      <c r="I389" s="2460" t="s">
        <v>591</v>
      </c>
      <c r="J389" s="2460" t="s">
        <v>2982</v>
      </c>
      <c r="K389" s="2460">
        <v>20</v>
      </c>
      <c r="L389" s="2536"/>
      <c r="M389" s="599"/>
      <c r="N389" s="486"/>
    </row>
    <row r="390" spans="1:14" s="48" customFormat="1" ht="18.75" customHeight="1">
      <c r="A390" s="3016"/>
      <c r="B390" s="2992"/>
      <c r="C390" s="2993"/>
      <c r="D390" s="718" t="s">
        <v>305</v>
      </c>
      <c r="E390" s="854">
        <v>0</v>
      </c>
      <c r="F390" s="854">
        <v>0</v>
      </c>
      <c r="G390" s="2464"/>
      <c r="H390" s="2993"/>
      <c r="I390" s="2460"/>
      <c r="J390" s="2460"/>
      <c r="K390" s="2460"/>
      <c r="L390" s="2537"/>
      <c r="M390" s="599"/>
      <c r="N390" s="486"/>
    </row>
    <row r="391" spans="1:14" s="48" customFormat="1">
      <c r="A391" s="3016"/>
      <c r="B391" s="2992"/>
      <c r="C391" s="2993"/>
      <c r="D391" s="718" t="s">
        <v>302</v>
      </c>
      <c r="E391" s="854">
        <v>0</v>
      </c>
      <c r="F391" s="854">
        <v>0</v>
      </c>
      <c r="G391" s="2464"/>
      <c r="H391" s="2993"/>
      <c r="I391" s="2460"/>
      <c r="J391" s="2460"/>
      <c r="K391" s="2460"/>
      <c r="L391" s="2538"/>
      <c r="M391" s="599"/>
      <c r="N391" s="486"/>
    </row>
    <row r="392" spans="1:14" s="48" customFormat="1" ht="18.75" customHeight="1">
      <c r="A392" s="3016" t="s">
        <v>982</v>
      </c>
      <c r="B392" s="2993" t="s">
        <v>1920</v>
      </c>
      <c r="C392" s="2993" t="s">
        <v>782</v>
      </c>
      <c r="D392" s="718" t="s">
        <v>296</v>
      </c>
      <c r="E392" s="854">
        <f>E393+E397</f>
        <v>14989484</v>
      </c>
      <c r="F392" s="854">
        <f>F393+F397</f>
        <v>14989484</v>
      </c>
      <c r="G392" s="2464"/>
      <c r="H392" s="2993" t="s">
        <v>1921</v>
      </c>
      <c r="I392" s="2460" t="s">
        <v>591</v>
      </c>
      <c r="J392" s="2460" t="s">
        <v>1784</v>
      </c>
      <c r="K392" s="2460">
        <v>5</v>
      </c>
      <c r="L392" s="2536"/>
      <c r="M392" s="599"/>
      <c r="N392" s="486"/>
    </row>
    <row r="393" spans="1:14" s="48" customFormat="1" ht="18.75" customHeight="1">
      <c r="A393" s="3016"/>
      <c r="B393" s="2992"/>
      <c r="C393" s="2993"/>
      <c r="D393" s="718" t="s">
        <v>301</v>
      </c>
      <c r="E393" s="854">
        <f>E394+E395+E396</f>
        <v>14989484</v>
      </c>
      <c r="F393" s="854">
        <f>F394+F395+F396</f>
        <v>14989484</v>
      </c>
      <c r="G393" s="2464"/>
      <c r="H393" s="2993"/>
      <c r="I393" s="2460"/>
      <c r="J393" s="2460"/>
      <c r="K393" s="2460"/>
      <c r="L393" s="2537"/>
      <c r="M393" s="599"/>
      <c r="N393" s="486"/>
    </row>
    <row r="394" spans="1:14" s="48" customFormat="1">
      <c r="A394" s="3016"/>
      <c r="B394" s="2992"/>
      <c r="C394" s="2993"/>
      <c r="D394" s="718" t="s">
        <v>303</v>
      </c>
      <c r="E394" s="854">
        <v>14989484</v>
      </c>
      <c r="F394" s="1254">
        <v>14989484</v>
      </c>
      <c r="G394" s="2464"/>
      <c r="H394" s="2993"/>
      <c r="I394" s="2460"/>
      <c r="J394" s="2460"/>
      <c r="K394" s="2460"/>
      <c r="L394" s="2537"/>
      <c r="M394" s="599"/>
      <c r="N394" s="486"/>
    </row>
    <row r="395" spans="1:14" s="48" customFormat="1">
      <c r="A395" s="3016"/>
      <c r="B395" s="2992"/>
      <c r="C395" s="2993"/>
      <c r="D395" s="718" t="s">
        <v>304</v>
      </c>
      <c r="E395" s="854">
        <v>0</v>
      </c>
      <c r="F395" s="854">
        <v>0</v>
      </c>
      <c r="G395" s="2464"/>
      <c r="H395" s="2993"/>
      <c r="I395" s="2460"/>
      <c r="J395" s="2460"/>
      <c r="K395" s="2460"/>
      <c r="L395" s="2537"/>
      <c r="M395" s="599"/>
      <c r="N395" s="486"/>
    </row>
    <row r="396" spans="1:14" s="48" customFormat="1" ht="18.75" customHeight="1">
      <c r="A396" s="3016"/>
      <c r="B396" s="2992"/>
      <c r="C396" s="2993"/>
      <c r="D396" s="718" t="s">
        <v>305</v>
      </c>
      <c r="E396" s="854">
        <v>0</v>
      </c>
      <c r="F396" s="854">
        <v>0</v>
      </c>
      <c r="G396" s="2464"/>
      <c r="H396" s="2993"/>
      <c r="I396" s="2460"/>
      <c r="J396" s="2460"/>
      <c r="K396" s="2460"/>
      <c r="L396" s="2537"/>
      <c r="M396" s="599"/>
      <c r="N396" s="486"/>
    </row>
    <row r="397" spans="1:14" s="48" customFormat="1" ht="18.75" customHeight="1">
      <c r="A397" s="3016"/>
      <c r="B397" s="2992"/>
      <c r="C397" s="2993"/>
      <c r="D397" s="718" t="s">
        <v>302</v>
      </c>
      <c r="E397" s="854">
        <v>0</v>
      </c>
      <c r="F397" s="854">
        <v>0</v>
      </c>
      <c r="G397" s="2464"/>
      <c r="H397" s="2993"/>
      <c r="I397" s="2460"/>
      <c r="J397" s="2460"/>
      <c r="K397" s="2460"/>
      <c r="L397" s="2538"/>
      <c r="M397" s="599"/>
      <c r="N397" s="486"/>
    </row>
    <row r="398" spans="1:14" s="541" customFormat="1">
      <c r="A398" s="2996" t="s">
        <v>139</v>
      </c>
      <c r="B398" s="2367" t="s">
        <v>1494</v>
      </c>
      <c r="C398" s="2367"/>
      <c r="D398" s="716" t="s">
        <v>296</v>
      </c>
      <c r="E398" s="879">
        <f>E399+E403</f>
        <v>0</v>
      </c>
      <c r="F398" s="879">
        <f>F399+F403</f>
        <v>0</v>
      </c>
      <c r="G398" s="2994"/>
      <c r="H398" s="2447"/>
      <c r="I398" s="2989"/>
      <c r="J398" s="2989"/>
      <c r="K398" s="2989"/>
      <c r="L398" s="2528"/>
      <c r="M398" s="437"/>
    </row>
    <row r="399" spans="1:14" s="541" customFormat="1" ht="19.5">
      <c r="A399" s="2997"/>
      <c r="B399" s="2990"/>
      <c r="C399" s="2998"/>
      <c r="D399" s="716" t="s">
        <v>301</v>
      </c>
      <c r="E399" s="879">
        <f>E400+E401+E402</f>
        <v>0</v>
      </c>
      <c r="F399" s="879">
        <f>F400+F401+F402</f>
        <v>0</v>
      </c>
      <c r="G399" s="2450"/>
      <c r="H399" s="2447"/>
      <c r="I399" s="2990"/>
      <c r="J399" s="2990"/>
      <c r="K399" s="2990"/>
      <c r="L399" s="2529"/>
      <c r="M399" s="437"/>
    </row>
    <row r="400" spans="1:14" s="541" customFormat="1">
      <c r="A400" s="2997"/>
      <c r="B400" s="2990"/>
      <c r="C400" s="2998"/>
      <c r="D400" s="716" t="s">
        <v>303</v>
      </c>
      <c r="E400" s="879">
        <f t="shared" ref="E400:F403" si="20">E406+E412+E418+E424+E430</f>
        <v>0</v>
      </c>
      <c r="F400" s="879">
        <f t="shared" si="20"/>
        <v>0</v>
      </c>
      <c r="G400" s="2450"/>
      <c r="H400" s="2447"/>
      <c r="I400" s="2990"/>
      <c r="J400" s="2990"/>
      <c r="K400" s="2990"/>
      <c r="L400" s="2529"/>
      <c r="M400" s="437"/>
    </row>
    <row r="401" spans="1:14" s="541" customFormat="1">
      <c r="A401" s="2997"/>
      <c r="B401" s="2990"/>
      <c r="C401" s="2998"/>
      <c r="D401" s="716" t="s">
        <v>304</v>
      </c>
      <c r="E401" s="879">
        <f t="shared" si="20"/>
        <v>0</v>
      </c>
      <c r="F401" s="879">
        <f t="shared" si="20"/>
        <v>0</v>
      </c>
      <c r="G401" s="2450"/>
      <c r="H401" s="2369"/>
      <c r="I401" s="2990"/>
      <c r="J401" s="2990"/>
      <c r="K401" s="2990"/>
      <c r="L401" s="2529"/>
      <c r="M401" s="437"/>
    </row>
    <row r="402" spans="1:14" s="48" customFormat="1" ht="19.5">
      <c r="A402" s="2997"/>
      <c r="B402" s="2990"/>
      <c r="C402" s="2998"/>
      <c r="D402" s="716" t="s">
        <v>305</v>
      </c>
      <c r="E402" s="879">
        <f t="shared" si="20"/>
        <v>0</v>
      </c>
      <c r="F402" s="879">
        <f t="shared" si="20"/>
        <v>0</v>
      </c>
      <c r="G402" s="2450"/>
      <c r="H402" s="2995"/>
      <c r="I402" s="2990"/>
      <c r="J402" s="2990"/>
      <c r="K402" s="2990"/>
      <c r="L402" s="2529"/>
      <c r="M402" s="599"/>
      <c r="N402" s="486"/>
    </row>
    <row r="403" spans="1:14" s="48" customFormat="1" ht="18" customHeight="1">
      <c r="A403" s="2997"/>
      <c r="B403" s="2990"/>
      <c r="C403" s="2998"/>
      <c r="D403" s="716" t="s">
        <v>302</v>
      </c>
      <c r="E403" s="879">
        <f t="shared" si="20"/>
        <v>0</v>
      </c>
      <c r="F403" s="879">
        <f t="shared" si="20"/>
        <v>0</v>
      </c>
      <c r="G403" s="2450"/>
      <c r="H403" s="2995"/>
      <c r="I403" s="2990"/>
      <c r="J403" s="2990"/>
      <c r="K403" s="2990"/>
      <c r="L403" s="2530"/>
      <c r="M403" s="599"/>
      <c r="N403" s="486"/>
    </row>
    <row r="404" spans="1:14" s="48" customFormat="1" ht="15.75" customHeight="1">
      <c r="A404" s="2570" t="s">
        <v>141</v>
      </c>
      <c r="B404" s="2420" t="s">
        <v>1325</v>
      </c>
      <c r="C404" s="2420" t="s">
        <v>782</v>
      </c>
      <c r="D404" s="718" t="s">
        <v>296</v>
      </c>
      <c r="E404" s="854">
        <f>E405+E409</f>
        <v>0</v>
      </c>
      <c r="F404" s="854">
        <f>F405+F409</f>
        <v>0</v>
      </c>
      <c r="G404" s="739"/>
      <c r="H404" s="2420" t="s">
        <v>1326</v>
      </c>
      <c r="I404" s="2390" t="s">
        <v>489</v>
      </c>
      <c r="J404" s="2390">
        <v>5</v>
      </c>
      <c r="K404" s="2390">
        <v>5</v>
      </c>
      <c r="L404" s="2536"/>
      <c r="M404" s="599"/>
      <c r="N404" s="486"/>
    </row>
    <row r="405" spans="1:14" s="48" customFormat="1" ht="24" customHeight="1">
      <c r="A405" s="2453"/>
      <c r="B405" s="3008"/>
      <c r="C405" s="2421"/>
      <c r="D405" s="709" t="s">
        <v>301</v>
      </c>
      <c r="E405" s="854">
        <f>E406+E407+E408</f>
        <v>0</v>
      </c>
      <c r="F405" s="854">
        <f>F406+F407+F408</f>
        <v>0</v>
      </c>
      <c r="G405" s="740"/>
      <c r="H405" s="2421"/>
      <c r="I405" s="2391"/>
      <c r="J405" s="2391"/>
      <c r="K405" s="2391"/>
      <c r="L405" s="2537"/>
      <c r="M405" s="599"/>
      <c r="N405" s="486"/>
    </row>
    <row r="406" spans="1:14" s="48" customFormat="1" ht="16.5" customHeight="1">
      <c r="A406" s="2453"/>
      <c r="B406" s="3008"/>
      <c r="C406" s="2421"/>
      <c r="D406" s="707" t="s">
        <v>303</v>
      </c>
      <c r="E406" s="803">
        <v>0</v>
      </c>
      <c r="F406" s="854">
        <v>0</v>
      </c>
      <c r="G406" s="740"/>
      <c r="H406" s="2421"/>
      <c r="I406" s="2391"/>
      <c r="J406" s="2391"/>
      <c r="K406" s="2391"/>
      <c r="L406" s="2537"/>
      <c r="M406" s="599"/>
      <c r="N406" s="486"/>
    </row>
    <row r="407" spans="1:14" s="48" customFormat="1" ht="17.25" customHeight="1">
      <c r="A407" s="2453"/>
      <c r="B407" s="3008"/>
      <c r="C407" s="2421"/>
      <c r="D407" s="718" t="s">
        <v>304</v>
      </c>
      <c r="E407" s="854">
        <v>0</v>
      </c>
      <c r="F407" s="854">
        <v>0</v>
      </c>
      <c r="G407" s="740"/>
      <c r="H407" s="2421"/>
      <c r="I407" s="2391"/>
      <c r="J407" s="2391"/>
      <c r="K407" s="2391"/>
      <c r="L407" s="2537"/>
      <c r="M407" s="599"/>
      <c r="N407" s="486"/>
    </row>
    <row r="408" spans="1:14" s="48" customFormat="1" ht="21" customHeight="1">
      <c r="A408" s="2453"/>
      <c r="B408" s="3008"/>
      <c r="C408" s="2421"/>
      <c r="D408" s="709" t="s">
        <v>305</v>
      </c>
      <c r="E408" s="808">
        <v>0</v>
      </c>
      <c r="F408" s="803">
        <v>0</v>
      </c>
      <c r="G408" s="740"/>
      <c r="H408" s="2421"/>
      <c r="I408" s="2391"/>
      <c r="J408" s="2391"/>
      <c r="K408" s="2391"/>
      <c r="L408" s="2537"/>
      <c r="M408" s="599"/>
      <c r="N408" s="486"/>
    </row>
    <row r="409" spans="1:14" s="48" customFormat="1" ht="18.75" customHeight="1">
      <c r="A409" s="2486"/>
      <c r="B409" s="3009"/>
      <c r="C409" s="2422"/>
      <c r="D409" s="718" t="s">
        <v>302</v>
      </c>
      <c r="E409" s="854">
        <v>0</v>
      </c>
      <c r="F409" s="854">
        <v>0</v>
      </c>
      <c r="G409" s="741"/>
      <c r="H409" s="2422"/>
      <c r="I409" s="2392"/>
      <c r="J409" s="2392"/>
      <c r="K409" s="2392"/>
      <c r="L409" s="2538"/>
      <c r="M409" s="599"/>
      <c r="N409" s="486"/>
    </row>
    <row r="410" spans="1:14" s="48" customFormat="1">
      <c r="A410" s="2635" t="s">
        <v>91</v>
      </c>
      <c r="B410" s="2466" t="s">
        <v>2128</v>
      </c>
      <c r="C410" s="2466" t="s">
        <v>782</v>
      </c>
      <c r="D410" s="716" t="s">
        <v>296</v>
      </c>
      <c r="E410" s="879">
        <f>E411+E415</f>
        <v>0</v>
      </c>
      <c r="F410" s="879">
        <f>F411+F415</f>
        <v>0</v>
      </c>
      <c r="G410" s="874"/>
      <c r="H410" s="2466"/>
      <c r="I410" s="2414"/>
      <c r="J410" s="2414"/>
      <c r="K410" s="2414"/>
      <c r="L410" s="2528"/>
      <c r="M410" s="599"/>
      <c r="N410" s="486"/>
    </row>
    <row r="411" spans="1:14" s="48" customFormat="1" ht="19.5">
      <c r="A411" s="2386"/>
      <c r="B411" s="2972"/>
      <c r="C411" s="2467"/>
      <c r="D411" s="722" t="s">
        <v>301</v>
      </c>
      <c r="E411" s="879">
        <f>E412+E413+E414</f>
        <v>0</v>
      </c>
      <c r="F411" s="879">
        <f>F412+F413+F414</f>
        <v>0</v>
      </c>
      <c r="G411" s="871"/>
      <c r="H411" s="2467"/>
      <c r="I411" s="2415"/>
      <c r="J411" s="2415"/>
      <c r="K411" s="2415"/>
      <c r="L411" s="2529"/>
      <c r="M411" s="599"/>
      <c r="N411" s="486"/>
    </row>
    <row r="412" spans="1:14" s="48" customFormat="1">
      <c r="A412" s="2386"/>
      <c r="B412" s="2972"/>
      <c r="C412" s="2467"/>
      <c r="D412" s="703" t="s">
        <v>303</v>
      </c>
      <c r="E412" s="815">
        <v>0</v>
      </c>
      <c r="F412" s="879">
        <v>0</v>
      </c>
      <c r="G412" s="871"/>
      <c r="H412" s="2467"/>
      <c r="I412" s="2415"/>
      <c r="J412" s="2415"/>
      <c r="K412" s="2415"/>
      <c r="L412" s="2529"/>
      <c r="M412" s="599"/>
      <c r="N412" s="486"/>
    </row>
    <row r="413" spans="1:14" s="48" customFormat="1">
      <c r="A413" s="2386"/>
      <c r="B413" s="2972"/>
      <c r="C413" s="2467"/>
      <c r="D413" s="716" t="s">
        <v>304</v>
      </c>
      <c r="E413" s="879">
        <v>0</v>
      </c>
      <c r="F413" s="879">
        <v>0</v>
      </c>
      <c r="G413" s="871"/>
      <c r="H413" s="2467"/>
      <c r="I413" s="2415"/>
      <c r="J413" s="2415"/>
      <c r="K413" s="2415"/>
      <c r="L413" s="2529"/>
      <c r="M413" s="599"/>
      <c r="N413" s="486"/>
    </row>
    <row r="414" spans="1:14" ht="19.5">
      <c r="A414" s="2386"/>
      <c r="B414" s="2972"/>
      <c r="C414" s="2467"/>
      <c r="D414" s="722" t="s">
        <v>305</v>
      </c>
      <c r="E414" s="816">
        <v>0</v>
      </c>
      <c r="F414" s="815">
        <v>0</v>
      </c>
      <c r="G414" s="871"/>
      <c r="H414" s="2467"/>
      <c r="I414" s="2415"/>
      <c r="J414" s="2415"/>
      <c r="K414" s="2415"/>
      <c r="L414" s="2529"/>
      <c r="M414" s="599"/>
    </row>
    <row r="415" spans="1:14">
      <c r="A415" s="2399"/>
      <c r="B415" s="2986"/>
      <c r="C415" s="2589"/>
      <c r="D415" s="716" t="s">
        <v>302</v>
      </c>
      <c r="E415" s="879">
        <v>0</v>
      </c>
      <c r="F415" s="879">
        <v>0</v>
      </c>
      <c r="G415" s="872"/>
      <c r="H415" s="2589"/>
      <c r="I415" s="2416"/>
      <c r="J415" s="2416"/>
      <c r="K415" s="2416"/>
      <c r="L415" s="2530"/>
      <c r="M415" s="599"/>
    </row>
    <row r="416" spans="1:14" ht="12.75" customHeight="1">
      <c r="A416" s="2570" t="s">
        <v>93</v>
      </c>
      <c r="B416" s="2420" t="s">
        <v>2129</v>
      </c>
      <c r="C416" s="2420" t="s">
        <v>782</v>
      </c>
      <c r="D416" s="718" t="s">
        <v>296</v>
      </c>
      <c r="E416" s="854">
        <f>E417+E421</f>
        <v>0</v>
      </c>
      <c r="F416" s="854">
        <f>F417+F421</f>
        <v>0</v>
      </c>
      <c r="G416" s="739"/>
      <c r="H416" s="2420" t="s">
        <v>2130</v>
      </c>
      <c r="I416" s="2390" t="s">
        <v>489</v>
      </c>
      <c r="J416" s="2390">
        <v>1</v>
      </c>
      <c r="K416" s="2390">
        <v>1</v>
      </c>
      <c r="L416" s="2536"/>
      <c r="M416" s="599"/>
    </row>
    <row r="417" spans="1:13" ht="19.5">
      <c r="A417" s="2453"/>
      <c r="B417" s="3008"/>
      <c r="C417" s="2421"/>
      <c r="D417" s="709" t="s">
        <v>301</v>
      </c>
      <c r="E417" s="854">
        <f>E418+E419+E420</f>
        <v>0</v>
      </c>
      <c r="F417" s="854">
        <f>F418+F419+F420</f>
        <v>0</v>
      </c>
      <c r="G417" s="740"/>
      <c r="H417" s="2421"/>
      <c r="I417" s="2391"/>
      <c r="J417" s="2391"/>
      <c r="K417" s="2391"/>
      <c r="L417" s="2537"/>
      <c r="M417" s="590"/>
    </row>
    <row r="418" spans="1:13">
      <c r="A418" s="2453"/>
      <c r="B418" s="3008"/>
      <c r="C418" s="2421"/>
      <c r="D418" s="707" t="s">
        <v>303</v>
      </c>
      <c r="E418" s="803">
        <v>0</v>
      </c>
      <c r="F418" s="854">
        <v>0</v>
      </c>
      <c r="G418" s="740"/>
      <c r="H418" s="2421"/>
      <c r="I418" s="2391"/>
      <c r="J418" s="2391"/>
      <c r="K418" s="2391"/>
      <c r="L418" s="2537"/>
      <c r="M418" s="590"/>
    </row>
    <row r="419" spans="1:13">
      <c r="A419" s="2453"/>
      <c r="B419" s="3008"/>
      <c r="C419" s="2421"/>
      <c r="D419" s="718" t="s">
        <v>304</v>
      </c>
      <c r="E419" s="854">
        <v>0</v>
      </c>
      <c r="F419" s="854">
        <v>0</v>
      </c>
      <c r="G419" s="740"/>
      <c r="H419" s="2421"/>
      <c r="I419" s="2391"/>
      <c r="J419" s="2391"/>
      <c r="K419" s="2391"/>
      <c r="L419" s="2537"/>
      <c r="M419" s="590"/>
    </row>
    <row r="420" spans="1:13" ht="20.25" customHeight="1">
      <c r="A420" s="2453"/>
      <c r="B420" s="3008"/>
      <c r="C420" s="2421"/>
      <c r="D420" s="709" t="s">
        <v>305</v>
      </c>
      <c r="E420" s="808">
        <v>0</v>
      </c>
      <c r="F420" s="803">
        <v>0</v>
      </c>
      <c r="G420" s="740"/>
      <c r="H420" s="2421"/>
      <c r="I420" s="2391"/>
      <c r="J420" s="2391"/>
      <c r="K420" s="2391"/>
      <c r="L420" s="2537"/>
      <c r="M420" s="590"/>
    </row>
    <row r="421" spans="1:13">
      <c r="A421" s="2486"/>
      <c r="B421" s="3009"/>
      <c r="C421" s="2422"/>
      <c r="D421" s="718" t="s">
        <v>302</v>
      </c>
      <c r="E421" s="854">
        <v>0</v>
      </c>
      <c r="F421" s="854">
        <v>0</v>
      </c>
      <c r="G421" s="741"/>
      <c r="H421" s="2422"/>
      <c r="I421" s="2392"/>
      <c r="J421" s="2392"/>
      <c r="K421" s="2392"/>
      <c r="L421" s="2538"/>
      <c r="M421" s="590"/>
    </row>
    <row r="422" spans="1:13" ht="12.75" customHeight="1">
      <c r="A422" s="2396" t="s">
        <v>97</v>
      </c>
      <c r="B422" s="2421" t="s">
        <v>2131</v>
      </c>
      <c r="C422" s="2421" t="s">
        <v>782</v>
      </c>
      <c r="D422" s="709" t="s">
        <v>296</v>
      </c>
      <c r="E422" s="804">
        <f>E423+E427</f>
        <v>0</v>
      </c>
      <c r="F422" s="804">
        <f>F423+F427</f>
        <v>0</v>
      </c>
      <c r="G422" s="740"/>
      <c r="H422" s="2420" t="s">
        <v>2132</v>
      </c>
      <c r="I422" s="2390" t="s">
        <v>489</v>
      </c>
      <c r="J422" s="2390" t="s">
        <v>2133</v>
      </c>
      <c r="K422" s="2390">
        <v>20</v>
      </c>
      <c r="L422" s="2536"/>
      <c r="M422" s="603"/>
    </row>
    <row r="423" spans="1:13" ht="12" customHeight="1">
      <c r="A423" s="2396"/>
      <c r="B423" s="3008"/>
      <c r="C423" s="2421"/>
      <c r="D423" s="709" t="s">
        <v>301</v>
      </c>
      <c r="E423" s="854">
        <f>E424+E425+E426</f>
        <v>0</v>
      </c>
      <c r="F423" s="854">
        <f>F424+F425+F426</f>
        <v>0</v>
      </c>
      <c r="G423" s="740"/>
      <c r="H423" s="2421"/>
      <c r="I423" s="2391"/>
      <c r="J423" s="2391"/>
      <c r="K423" s="2391"/>
      <c r="L423" s="2537"/>
      <c r="M423" s="590"/>
    </row>
    <row r="424" spans="1:13" ht="12.75" customHeight="1">
      <c r="A424" s="2396"/>
      <c r="B424" s="3008"/>
      <c r="C424" s="2421"/>
      <c r="D424" s="707" t="s">
        <v>303</v>
      </c>
      <c r="E424" s="803">
        <v>0</v>
      </c>
      <c r="F424" s="854">
        <v>0</v>
      </c>
      <c r="G424" s="740"/>
      <c r="H424" s="2421"/>
      <c r="I424" s="2391"/>
      <c r="J424" s="2391">
        <v>20</v>
      </c>
      <c r="K424" s="2391">
        <v>25</v>
      </c>
      <c r="L424" s="2537"/>
      <c r="M424" s="590"/>
    </row>
    <row r="425" spans="1:13" ht="12.75" customHeight="1">
      <c r="A425" s="2396"/>
      <c r="B425" s="3008"/>
      <c r="C425" s="2421"/>
      <c r="D425" s="718" t="s">
        <v>304</v>
      </c>
      <c r="E425" s="854">
        <v>0</v>
      </c>
      <c r="F425" s="854">
        <v>0</v>
      </c>
      <c r="G425" s="740"/>
      <c r="H425" s="2421"/>
      <c r="I425" s="2391"/>
      <c r="J425" s="2391">
        <v>10</v>
      </c>
      <c r="K425" s="2391">
        <v>8</v>
      </c>
      <c r="L425" s="2537"/>
      <c r="M425" s="590"/>
    </row>
    <row r="426" spans="1:13" ht="21" customHeight="1">
      <c r="A426" s="2396"/>
      <c r="B426" s="3008"/>
      <c r="C426" s="2421"/>
      <c r="D426" s="709" t="s">
        <v>305</v>
      </c>
      <c r="E426" s="808">
        <v>0</v>
      </c>
      <c r="F426" s="803">
        <v>0</v>
      </c>
      <c r="G426" s="740"/>
      <c r="H426" s="2421"/>
      <c r="I426" s="2391"/>
      <c r="J426" s="2391">
        <v>5</v>
      </c>
      <c r="K426" s="2391">
        <v>5</v>
      </c>
      <c r="L426" s="2537"/>
      <c r="M426" s="590"/>
    </row>
    <row r="427" spans="1:13" ht="13.5" thickBot="1">
      <c r="A427" s="2581"/>
      <c r="B427" s="3017"/>
      <c r="C427" s="2584"/>
      <c r="D427" s="719" t="s">
        <v>302</v>
      </c>
      <c r="E427" s="576">
        <v>0</v>
      </c>
      <c r="F427" s="576">
        <v>0</v>
      </c>
      <c r="G427" s="684"/>
      <c r="H427" s="2584"/>
      <c r="I427" s="2586"/>
      <c r="J427" s="2586"/>
      <c r="K427" s="2586"/>
      <c r="L427" s="2952"/>
      <c r="M427" s="590"/>
    </row>
    <row r="428" spans="1:13" ht="13.5" thickTop="1">
      <c r="G428" s="640"/>
    </row>
  </sheetData>
  <mergeCells count="650">
    <mergeCell ref="L404:L409"/>
    <mergeCell ref="L410:L415"/>
    <mergeCell ref="L422:L427"/>
    <mergeCell ref="L416:L421"/>
    <mergeCell ref="L356:L361"/>
    <mergeCell ref="L362:L367"/>
    <mergeCell ref="L368:L373"/>
    <mergeCell ref="L374:L379"/>
    <mergeCell ref="L380:L385"/>
    <mergeCell ref="L386:L388"/>
    <mergeCell ref="L389:L391"/>
    <mergeCell ref="L392:L397"/>
    <mergeCell ref="L398:L403"/>
    <mergeCell ref="L344:L349"/>
    <mergeCell ref="L350:L352"/>
    <mergeCell ref="L353:L355"/>
    <mergeCell ref="L296:L301"/>
    <mergeCell ref="L302:L307"/>
    <mergeCell ref="L308:L313"/>
    <mergeCell ref="L314:L319"/>
    <mergeCell ref="L320:L325"/>
    <mergeCell ref="L326:L331"/>
    <mergeCell ref="L332:L337"/>
    <mergeCell ref="L338:L343"/>
    <mergeCell ref="L254:L259"/>
    <mergeCell ref="G233:G238"/>
    <mergeCell ref="G224:G232"/>
    <mergeCell ref="L272:L277"/>
    <mergeCell ref="L278:L283"/>
    <mergeCell ref="L284:L289"/>
    <mergeCell ref="L290:L295"/>
    <mergeCell ref="J278:J283"/>
    <mergeCell ref="K248:K253"/>
    <mergeCell ref="L239:L247"/>
    <mergeCell ref="I266:I268"/>
    <mergeCell ref="J284:J289"/>
    <mergeCell ref="K284:K289"/>
    <mergeCell ref="H284:H289"/>
    <mergeCell ref="I284:I289"/>
    <mergeCell ref="K239:K247"/>
    <mergeCell ref="K290:K295"/>
    <mergeCell ref="H290:H295"/>
    <mergeCell ref="I290:I295"/>
    <mergeCell ref="J290:J295"/>
    <mergeCell ref="H248:H253"/>
    <mergeCell ref="G218:G223"/>
    <mergeCell ref="H218:H223"/>
    <mergeCell ref="I218:I223"/>
    <mergeCell ref="J218:J223"/>
    <mergeCell ref="K218:K223"/>
    <mergeCell ref="L218:L223"/>
    <mergeCell ref="L248:L253"/>
    <mergeCell ref="G248:G253"/>
    <mergeCell ref="L176:L181"/>
    <mergeCell ref="L182:L187"/>
    <mergeCell ref="L188:L193"/>
    <mergeCell ref="L194:L199"/>
    <mergeCell ref="L200:L205"/>
    <mergeCell ref="L206:L211"/>
    <mergeCell ref="L212:L217"/>
    <mergeCell ref="L224:L232"/>
    <mergeCell ref="L233:L238"/>
    <mergeCell ref="K191:K193"/>
    <mergeCell ref="J191:J193"/>
    <mergeCell ref="I191:I193"/>
    <mergeCell ref="J194:J199"/>
    <mergeCell ref="I194:I199"/>
    <mergeCell ref="K194:K199"/>
    <mergeCell ref="K233:K238"/>
    <mergeCell ref="L119:L124"/>
    <mergeCell ref="L125:L133"/>
    <mergeCell ref="L134:L139"/>
    <mergeCell ref="L142:L145"/>
    <mergeCell ref="L150:L151"/>
    <mergeCell ref="L152:L157"/>
    <mergeCell ref="L158:L163"/>
    <mergeCell ref="L173:L175"/>
    <mergeCell ref="L164:L169"/>
    <mergeCell ref="L170:L172"/>
    <mergeCell ref="B83:B88"/>
    <mergeCell ref="B77:B82"/>
    <mergeCell ref="L103:L104"/>
    <mergeCell ref="L105:L106"/>
    <mergeCell ref="L107:L108"/>
    <mergeCell ref="L109:L110"/>
    <mergeCell ref="L113:L118"/>
    <mergeCell ref="H89:H91"/>
    <mergeCell ref="I89:I90"/>
    <mergeCell ref="L89:L94"/>
    <mergeCell ref="C83:C88"/>
    <mergeCell ref="C77:C82"/>
    <mergeCell ref="L95:L100"/>
    <mergeCell ref="L101:L102"/>
    <mergeCell ref="G77:G82"/>
    <mergeCell ref="J101:J102"/>
    <mergeCell ref="I85:I88"/>
    <mergeCell ref="H95:H100"/>
    <mergeCell ref="H85:H88"/>
    <mergeCell ref="K83:K84"/>
    <mergeCell ref="H83:H84"/>
    <mergeCell ref="I83:I84"/>
    <mergeCell ref="C95:C100"/>
    <mergeCell ref="A71:A76"/>
    <mergeCell ref="B71:B76"/>
    <mergeCell ref="G113:G118"/>
    <mergeCell ref="G83:G88"/>
    <mergeCell ref="L7:L10"/>
    <mergeCell ref="L11:L13"/>
    <mergeCell ref="L14:L15"/>
    <mergeCell ref="L17:L22"/>
    <mergeCell ref="L23:L28"/>
    <mergeCell ref="L29:L34"/>
    <mergeCell ref="L35:L40"/>
    <mergeCell ref="L41:L46"/>
    <mergeCell ref="L47:L52"/>
    <mergeCell ref="L54:L55"/>
    <mergeCell ref="L59:L64"/>
    <mergeCell ref="L65:L70"/>
    <mergeCell ref="L71:L76"/>
    <mergeCell ref="L78:L79"/>
    <mergeCell ref="L80:L82"/>
    <mergeCell ref="L83:L88"/>
    <mergeCell ref="C89:C94"/>
    <mergeCell ref="K113:K118"/>
    <mergeCell ref="A89:A94"/>
    <mergeCell ref="B89:B94"/>
    <mergeCell ref="C212:C217"/>
    <mergeCell ref="H212:H214"/>
    <mergeCell ref="H182:H187"/>
    <mergeCell ref="G125:G133"/>
    <mergeCell ref="H134:H139"/>
    <mergeCell ref="G164:G169"/>
    <mergeCell ref="G146:G151"/>
    <mergeCell ref="G107:G112"/>
    <mergeCell ref="G101:G106"/>
    <mergeCell ref="H107:H108"/>
    <mergeCell ref="H109:H110"/>
    <mergeCell ref="H103:H104"/>
    <mergeCell ref="H105:H106"/>
    <mergeCell ref="H101:H102"/>
    <mergeCell ref="H113:H118"/>
    <mergeCell ref="H142:H145"/>
    <mergeCell ref="C101:C106"/>
    <mergeCell ref="H191:H193"/>
    <mergeCell ref="G206:G211"/>
    <mergeCell ref="H194:H199"/>
    <mergeCell ref="G188:G193"/>
    <mergeCell ref="G182:G187"/>
    <mergeCell ref="C170:C175"/>
    <mergeCell ref="J158:J163"/>
    <mergeCell ref="J179:J181"/>
    <mergeCell ref="H158:H163"/>
    <mergeCell ref="H233:H238"/>
    <mergeCell ref="H269:H271"/>
    <mergeCell ref="H272:H277"/>
    <mergeCell ref="I164:I169"/>
    <mergeCell ref="J164:J169"/>
    <mergeCell ref="J224:J232"/>
    <mergeCell ref="H188:H190"/>
    <mergeCell ref="I188:I190"/>
    <mergeCell ref="J188:J190"/>
    <mergeCell ref="J260:J265"/>
    <mergeCell ref="J248:J253"/>
    <mergeCell ref="I233:I238"/>
    <mergeCell ref="I212:I217"/>
    <mergeCell ref="J212:J217"/>
    <mergeCell ref="I158:I163"/>
    <mergeCell ref="I179:I181"/>
    <mergeCell ref="H173:H175"/>
    <mergeCell ref="I260:I265"/>
    <mergeCell ref="J239:J247"/>
    <mergeCell ref="I272:I277"/>
    <mergeCell ref="I239:I247"/>
    <mergeCell ref="K398:K403"/>
    <mergeCell ref="K410:K415"/>
    <mergeCell ref="A398:A403"/>
    <mergeCell ref="K392:K397"/>
    <mergeCell ref="J386:J388"/>
    <mergeCell ref="K386:K388"/>
    <mergeCell ref="H389:H391"/>
    <mergeCell ref="K389:K391"/>
    <mergeCell ref="K416:K421"/>
    <mergeCell ref="J404:J409"/>
    <mergeCell ref="K404:K409"/>
    <mergeCell ref="I386:I388"/>
    <mergeCell ref="J392:J397"/>
    <mergeCell ref="I416:I421"/>
    <mergeCell ref="J389:J391"/>
    <mergeCell ref="J416:J421"/>
    <mergeCell ref="I392:I397"/>
    <mergeCell ref="I389:I391"/>
    <mergeCell ref="G392:G397"/>
    <mergeCell ref="A422:A427"/>
    <mergeCell ref="B422:B427"/>
    <mergeCell ref="C422:C427"/>
    <mergeCell ref="B398:B403"/>
    <mergeCell ref="C398:C403"/>
    <mergeCell ref="G398:G403"/>
    <mergeCell ref="H398:H403"/>
    <mergeCell ref="I398:I403"/>
    <mergeCell ref="J398:J403"/>
    <mergeCell ref="I410:I415"/>
    <mergeCell ref="J410:J415"/>
    <mergeCell ref="A410:A415"/>
    <mergeCell ref="B410:B415"/>
    <mergeCell ref="C410:C415"/>
    <mergeCell ref="H410:H415"/>
    <mergeCell ref="A404:A409"/>
    <mergeCell ref="B404:B409"/>
    <mergeCell ref="C404:C409"/>
    <mergeCell ref="H404:H409"/>
    <mergeCell ref="I404:I409"/>
    <mergeCell ref="A416:A421"/>
    <mergeCell ref="B416:B421"/>
    <mergeCell ref="C416:C421"/>
    <mergeCell ref="H416:H421"/>
    <mergeCell ref="J380:J385"/>
    <mergeCell ref="B374:B379"/>
    <mergeCell ref="C374:C379"/>
    <mergeCell ref="G374:G379"/>
    <mergeCell ref="H374:H379"/>
    <mergeCell ref="I374:I379"/>
    <mergeCell ref="J374:J379"/>
    <mergeCell ref="K374:K379"/>
    <mergeCell ref="K380:K385"/>
    <mergeCell ref="B380:B385"/>
    <mergeCell ref="C380:C385"/>
    <mergeCell ref="H380:H385"/>
    <mergeCell ref="I380:I385"/>
    <mergeCell ref="A380:A385"/>
    <mergeCell ref="A386:A391"/>
    <mergeCell ref="B386:B391"/>
    <mergeCell ref="C386:C391"/>
    <mergeCell ref="H386:H388"/>
    <mergeCell ref="G380:G385"/>
    <mergeCell ref="G386:G391"/>
    <mergeCell ref="A392:A397"/>
    <mergeCell ref="B392:B397"/>
    <mergeCell ref="C392:C397"/>
    <mergeCell ref="H392:H397"/>
    <mergeCell ref="A374:A379"/>
    <mergeCell ref="H296:H301"/>
    <mergeCell ref="I296:I301"/>
    <mergeCell ref="J296:J301"/>
    <mergeCell ref="A296:A301"/>
    <mergeCell ref="H278:H283"/>
    <mergeCell ref="H254:H259"/>
    <mergeCell ref="B272:B277"/>
    <mergeCell ref="A272:A277"/>
    <mergeCell ref="B266:B271"/>
    <mergeCell ref="J269:J271"/>
    <mergeCell ref="J254:J259"/>
    <mergeCell ref="G314:G319"/>
    <mergeCell ref="A320:A325"/>
    <mergeCell ref="B320:B325"/>
    <mergeCell ref="G320:G325"/>
    <mergeCell ref="A284:A289"/>
    <mergeCell ref="B284:B289"/>
    <mergeCell ref="C284:C289"/>
    <mergeCell ref="G284:G289"/>
    <mergeCell ref="A302:A307"/>
    <mergeCell ref="B302:B307"/>
    <mergeCell ref="G296:G301"/>
    <mergeCell ref="A290:A295"/>
    <mergeCell ref="C239:C247"/>
    <mergeCell ref="B278:B283"/>
    <mergeCell ref="B314:B319"/>
    <mergeCell ref="C314:C319"/>
    <mergeCell ref="K150:K151"/>
    <mergeCell ref="J150:J151"/>
    <mergeCell ref="K152:K157"/>
    <mergeCell ref="I150:I151"/>
    <mergeCell ref="I174:I175"/>
    <mergeCell ref="J174:J175"/>
    <mergeCell ref="K174:K175"/>
    <mergeCell ref="G272:G277"/>
    <mergeCell ref="C233:C238"/>
    <mergeCell ref="G254:G259"/>
    <mergeCell ref="G266:G271"/>
    <mergeCell ref="G260:G265"/>
    <mergeCell ref="C272:C277"/>
    <mergeCell ref="K272:K277"/>
    <mergeCell ref="K269:K271"/>
    <mergeCell ref="I269:I271"/>
    <mergeCell ref="J233:J238"/>
    <mergeCell ref="J272:J277"/>
    <mergeCell ref="K254:K259"/>
    <mergeCell ref="I248:I253"/>
    <mergeCell ref="J14:J15"/>
    <mergeCell ref="H41:H43"/>
    <mergeCell ref="H71:H76"/>
    <mergeCell ref="H80:H82"/>
    <mergeCell ref="H59:H64"/>
    <mergeCell ref="H65:H70"/>
    <mergeCell ref="K29:K31"/>
    <mergeCell ref="J65:J70"/>
    <mergeCell ref="K65:K70"/>
    <mergeCell ref="H78:H79"/>
    <mergeCell ref="K71:K76"/>
    <mergeCell ref="K47:K52"/>
    <mergeCell ref="J32:J34"/>
    <mergeCell ref="I32:I34"/>
    <mergeCell ref="J47:J52"/>
    <mergeCell ref="H47:H52"/>
    <mergeCell ref="K23:K28"/>
    <mergeCell ref="J29:J31"/>
    <mergeCell ref="I23:I28"/>
    <mergeCell ref="A83:A88"/>
    <mergeCell ref="A77:A82"/>
    <mergeCell ref="B65:B70"/>
    <mergeCell ref="I3:I5"/>
    <mergeCell ref="H3:H5"/>
    <mergeCell ref="I14:I15"/>
    <mergeCell ref="J85:J88"/>
    <mergeCell ref="K85:K88"/>
    <mergeCell ref="K78:K79"/>
    <mergeCell ref="H32:H34"/>
    <mergeCell ref="J59:J64"/>
    <mergeCell ref="K32:K34"/>
    <mergeCell ref="J78:J79"/>
    <mergeCell ref="J80:J82"/>
    <mergeCell ref="K80:K82"/>
    <mergeCell ref="I71:I76"/>
    <mergeCell ref="J71:J76"/>
    <mergeCell ref="J83:J84"/>
    <mergeCell ref="I59:I64"/>
    <mergeCell ref="H14:H15"/>
    <mergeCell ref="K14:K15"/>
    <mergeCell ref="I47:I52"/>
    <mergeCell ref="K59:K64"/>
    <mergeCell ref="I65:I70"/>
    <mergeCell ref="C3:C5"/>
    <mergeCell ref="I105:I106"/>
    <mergeCell ref="I78:I79"/>
    <mergeCell ref="I80:I82"/>
    <mergeCell ref="H29:H31"/>
    <mergeCell ref="I29:I31"/>
    <mergeCell ref="J113:J118"/>
    <mergeCell ref="I152:I157"/>
    <mergeCell ref="J142:J143"/>
    <mergeCell ref="J144:J145"/>
    <mergeCell ref="J152:J157"/>
    <mergeCell ref="H152:H157"/>
    <mergeCell ref="J134:J139"/>
    <mergeCell ref="H150:H151"/>
    <mergeCell ref="J109:J110"/>
    <mergeCell ref="I101:I102"/>
    <mergeCell ref="I119:I124"/>
    <mergeCell ref="I144:I145"/>
    <mergeCell ref="I142:I143"/>
    <mergeCell ref="J95:J100"/>
    <mergeCell ref="J105:J106"/>
    <mergeCell ref="J103:J104"/>
    <mergeCell ref="J107:J108"/>
    <mergeCell ref="I134:I139"/>
    <mergeCell ref="A182:A187"/>
    <mergeCell ref="B182:B187"/>
    <mergeCell ref="G140:G145"/>
    <mergeCell ref="G134:G139"/>
    <mergeCell ref="G176:G181"/>
    <mergeCell ref="G119:G124"/>
    <mergeCell ref="C152:C157"/>
    <mergeCell ref="B158:B163"/>
    <mergeCell ref="C158:C163"/>
    <mergeCell ref="B164:B169"/>
    <mergeCell ref="C164:C169"/>
    <mergeCell ref="A95:A100"/>
    <mergeCell ref="B95:B100"/>
    <mergeCell ref="A125:A133"/>
    <mergeCell ref="B140:B145"/>
    <mergeCell ref="A164:A169"/>
    <mergeCell ref="A158:A163"/>
    <mergeCell ref="B113:B118"/>
    <mergeCell ref="A107:A112"/>
    <mergeCell ref="A101:A106"/>
    <mergeCell ref="B101:B106"/>
    <mergeCell ref="A119:A124"/>
    <mergeCell ref="B119:B124"/>
    <mergeCell ref="A29:A34"/>
    <mergeCell ref="B47:B52"/>
    <mergeCell ref="C47:C52"/>
    <mergeCell ref="C53:C58"/>
    <mergeCell ref="A53:A58"/>
    <mergeCell ref="A65:A70"/>
    <mergeCell ref="B53:B58"/>
    <mergeCell ref="B59:B64"/>
    <mergeCell ref="A59:A64"/>
    <mergeCell ref="C29:C34"/>
    <mergeCell ref="A47:A52"/>
    <mergeCell ref="A41:A46"/>
    <mergeCell ref="B41:B46"/>
    <mergeCell ref="C41:C46"/>
    <mergeCell ref="A188:A193"/>
    <mergeCell ref="A140:A145"/>
    <mergeCell ref="C176:C181"/>
    <mergeCell ref="A170:A175"/>
    <mergeCell ref="A113:A118"/>
    <mergeCell ref="B107:B112"/>
    <mergeCell ref="A176:A181"/>
    <mergeCell ref="C182:C187"/>
    <mergeCell ref="C113:C118"/>
    <mergeCell ref="A146:A151"/>
    <mergeCell ref="A134:A139"/>
    <mergeCell ref="B134:B139"/>
    <mergeCell ref="C134:C139"/>
    <mergeCell ref="C119:C124"/>
    <mergeCell ref="B170:B175"/>
    <mergeCell ref="C188:C193"/>
    <mergeCell ref="C140:C145"/>
    <mergeCell ref="B125:B133"/>
    <mergeCell ref="C125:C133"/>
    <mergeCell ref="B188:B193"/>
    <mergeCell ref="C146:C151"/>
    <mergeCell ref="B146:B151"/>
    <mergeCell ref="C107:C112"/>
    <mergeCell ref="B152:B157"/>
    <mergeCell ref="B224:B232"/>
    <mergeCell ref="B200:B205"/>
    <mergeCell ref="A233:A238"/>
    <mergeCell ref="B260:B265"/>
    <mergeCell ref="A194:A199"/>
    <mergeCell ref="A206:A211"/>
    <mergeCell ref="B206:B211"/>
    <mergeCell ref="B233:B238"/>
    <mergeCell ref="A260:A265"/>
    <mergeCell ref="B239:B247"/>
    <mergeCell ref="A224:A232"/>
    <mergeCell ref="B194:B199"/>
    <mergeCell ref="A218:A223"/>
    <mergeCell ref="B218:B223"/>
    <mergeCell ref="A212:A217"/>
    <mergeCell ref="B212:B217"/>
    <mergeCell ref="C218:C223"/>
    <mergeCell ref="A152:A157"/>
    <mergeCell ref="C206:C211"/>
    <mergeCell ref="G200:G205"/>
    <mergeCell ref="C224:C232"/>
    <mergeCell ref="C200:C205"/>
    <mergeCell ref="A254:A259"/>
    <mergeCell ref="A266:A271"/>
    <mergeCell ref="A248:A253"/>
    <mergeCell ref="G194:G199"/>
    <mergeCell ref="A200:A205"/>
    <mergeCell ref="C260:C265"/>
    <mergeCell ref="G239:G247"/>
    <mergeCell ref="C248:C253"/>
    <mergeCell ref="G170:G175"/>
    <mergeCell ref="G158:G163"/>
    <mergeCell ref="B254:B259"/>
    <mergeCell ref="C194:C199"/>
    <mergeCell ref="G152:G157"/>
    <mergeCell ref="A239:A247"/>
    <mergeCell ref="B248:B253"/>
    <mergeCell ref="C254:C259"/>
    <mergeCell ref="C266:C271"/>
    <mergeCell ref="B176:B181"/>
    <mergeCell ref="C23:C28"/>
    <mergeCell ref="B29:B34"/>
    <mergeCell ref="B17:B22"/>
    <mergeCell ref="B23:B28"/>
    <mergeCell ref="G29:G34"/>
    <mergeCell ref="G53:G58"/>
    <mergeCell ref="C59:C64"/>
    <mergeCell ref="C71:C76"/>
    <mergeCell ref="C65:C70"/>
    <mergeCell ref="C17:C22"/>
    <mergeCell ref="G35:G40"/>
    <mergeCell ref="G59:G64"/>
    <mergeCell ref="G65:G70"/>
    <mergeCell ref="A1:L1"/>
    <mergeCell ref="A3:A5"/>
    <mergeCell ref="B7:B14"/>
    <mergeCell ref="A7:A14"/>
    <mergeCell ref="C7:C14"/>
    <mergeCell ref="A17:A22"/>
    <mergeCell ref="A23:A28"/>
    <mergeCell ref="F3:F5"/>
    <mergeCell ref="G17:G22"/>
    <mergeCell ref="J7:J9"/>
    <mergeCell ref="J23:J28"/>
    <mergeCell ref="J11:J13"/>
    <mergeCell ref="I11:I13"/>
    <mergeCell ref="H11:H13"/>
    <mergeCell ref="H7:H9"/>
    <mergeCell ref="I7:I9"/>
    <mergeCell ref="H18:H22"/>
    <mergeCell ref="L3:L5"/>
    <mergeCell ref="G3:G5"/>
    <mergeCell ref="E3:E5"/>
    <mergeCell ref="B3:B5"/>
    <mergeCell ref="D3:D5"/>
    <mergeCell ref="K7:K9"/>
    <mergeCell ref="H23:H28"/>
    <mergeCell ref="H422:H427"/>
    <mergeCell ref="I422:I427"/>
    <mergeCell ref="J422:J427"/>
    <mergeCell ref="K422:K427"/>
    <mergeCell ref="J119:J124"/>
    <mergeCell ref="K119:K124"/>
    <mergeCell ref="K158:K163"/>
    <mergeCell ref="K142:K143"/>
    <mergeCell ref="H200:H205"/>
    <mergeCell ref="I206:I211"/>
    <mergeCell ref="J206:J211"/>
    <mergeCell ref="K206:K211"/>
    <mergeCell ref="H206:H211"/>
    <mergeCell ref="I200:I205"/>
    <mergeCell ref="J200:J205"/>
    <mergeCell ref="K224:K232"/>
    <mergeCell ref="H224:H232"/>
    <mergeCell ref="I224:I232"/>
    <mergeCell ref="H119:H124"/>
    <mergeCell ref="H179:H181"/>
    <mergeCell ref="H164:H169"/>
    <mergeCell ref="K144:K145"/>
    <mergeCell ref="K134:K139"/>
    <mergeCell ref="K296:K301"/>
    <mergeCell ref="J344:J349"/>
    <mergeCell ref="K344:K349"/>
    <mergeCell ref="H266:H268"/>
    <mergeCell ref="H260:H265"/>
    <mergeCell ref="H239:H247"/>
    <mergeCell ref="I254:I259"/>
    <mergeCell ref="J266:J268"/>
    <mergeCell ref="H302:H307"/>
    <mergeCell ref="H308:H313"/>
    <mergeCell ref="I308:I313"/>
    <mergeCell ref="J308:J313"/>
    <mergeCell ref="K308:K313"/>
    <mergeCell ref="I302:I307"/>
    <mergeCell ref="J302:J307"/>
    <mergeCell ref="K278:K283"/>
    <mergeCell ref="I278:I283"/>
    <mergeCell ref="K260:K265"/>
    <mergeCell ref="K266:K268"/>
    <mergeCell ref="K338:K343"/>
    <mergeCell ref="K302:K307"/>
    <mergeCell ref="I320:I325"/>
    <mergeCell ref="J320:J325"/>
    <mergeCell ref="I338:I343"/>
    <mergeCell ref="J338:J343"/>
    <mergeCell ref="A356:A361"/>
    <mergeCell ref="B356:B361"/>
    <mergeCell ref="J368:J373"/>
    <mergeCell ref="K368:K373"/>
    <mergeCell ref="C356:C361"/>
    <mergeCell ref="I362:I367"/>
    <mergeCell ref="J362:J367"/>
    <mergeCell ref="G368:G373"/>
    <mergeCell ref="B368:B373"/>
    <mergeCell ref="A368:A373"/>
    <mergeCell ref="H368:H373"/>
    <mergeCell ref="K362:K367"/>
    <mergeCell ref="G362:G367"/>
    <mergeCell ref="H362:H367"/>
    <mergeCell ref="A362:A367"/>
    <mergeCell ref="B362:B367"/>
    <mergeCell ref="C362:C367"/>
    <mergeCell ref="I368:I373"/>
    <mergeCell ref="Q4:Q6"/>
    <mergeCell ref="R4:R6"/>
    <mergeCell ref="T4:T5"/>
    <mergeCell ref="K356:K361"/>
    <mergeCell ref="G356:G361"/>
    <mergeCell ref="H356:H361"/>
    <mergeCell ref="I356:I361"/>
    <mergeCell ref="J356:J361"/>
    <mergeCell ref="H326:H331"/>
    <mergeCell ref="I326:I331"/>
    <mergeCell ref="J326:J331"/>
    <mergeCell ref="K326:K331"/>
    <mergeCell ref="H332:H337"/>
    <mergeCell ref="I332:I337"/>
    <mergeCell ref="J332:J337"/>
    <mergeCell ref="K332:K337"/>
    <mergeCell ref="G326:G331"/>
    <mergeCell ref="I314:I319"/>
    <mergeCell ref="J314:J319"/>
    <mergeCell ref="K314:K319"/>
    <mergeCell ref="K164:K169"/>
    <mergeCell ref="K320:K325"/>
    <mergeCell ref="H314:H319"/>
    <mergeCell ref="I344:I349"/>
    <mergeCell ref="M4:M6"/>
    <mergeCell ref="N4:N6"/>
    <mergeCell ref="O4:O6"/>
    <mergeCell ref="P4:P6"/>
    <mergeCell ref="K188:K190"/>
    <mergeCell ref="I182:I187"/>
    <mergeCell ref="J182:J187"/>
    <mergeCell ref="K182:K187"/>
    <mergeCell ref="K200:K205"/>
    <mergeCell ref="K179:K181"/>
    <mergeCell ref="J3:J5"/>
    <mergeCell ref="K107:K108"/>
    <mergeCell ref="K101:K102"/>
    <mergeCell ref="K95:K100"/>
    <mergeCell ref="K109:K110"/>
    <mergeCell ref="K105:K106"/>
    <mergeCell ref="K103:K104"/>
    <mergeCell ref="I95:I100"/>
    <mergeCell ref="I107:I108"/>
    <mergeCell ref="I103:I104"/>
    <mergeCell ref="I109:I110"/>
    <mergeCell ref="I113:I118"/>
    <mergeCell ref="K3:K5"/>
    <mergeCell ref="K11:K13"/>
    <mergeCell ref="B296:B301"/>
    <mergeCell ref="C296:C301"/>
    <mergeCell ref="A278:A283"/>
    <mergeCell ref="A314:A319"/>
    <mergeCell ref="A350:A355"/>
    <mergeCell ref="B350:B355"/>
    <mergeCell ref="C350:C355"/>
    <mergeCell ref="G350:G355"/>
    <mergeCell ref="B332:B337"/>
    <mergeCell ref="G332:G337"/>
    <mergeCell ref="C326:C331"/>
    <mergeCell ref="G278:G283"/>
    <mergeCell ref="B290:B295"/>
    <mergeCell ref="C302:C307"/>
    <mergeCell ref="G302:G307"/>
    <mergeCell ref="C290:C295"/>
    <mergeCell ref="B326:B331"/>
    <mergeCell ref="C278:C283"/>
    <mergeCell ref="A332:A337"/>
    <mergeCell ref="H353:H354"/>
    <mergeCell ref="A35:A40"/>
    <mergeCell ref="B35:B40"/>
    <mergeCell ref="C35:C40"/>
    <mergeCell ref="H35:H36"/>
    <mergeCell ref="H54:H55"/>
    <mergeCell ref="A344:A349"/>
    <mergeCell ref="B344:B349"/>
    <mergeCell ref="C344:C349"/>
    <mergeCell ref="G344:G349"/>
    <mergeCell ref="H344:H349"/>
    <mergeCell ref="A338:A343"/>
    <mergeCell ref="B338:B343"/>
    <mergeCell ref="C338:C343"/>
    <mergeCell ref="G338:G343"/>
    <mergeCell ref="H338:H343"/>
    <mergeCell ref="C332:C337"/>
    <mergeCell ref="C320:C325"/>
    <mergeCell ref="H320:H325"/>
    <mergeCell ref="A326:A331"/>
    <mergeCell ref="A308:A313"/>
    <mergeCell ref="B308:B313"/>
    <mergeCell ref="C308:C313"/>
    <mergeCell ref="G308:G313"/>
  </mergeCells>
  <phoneticPr fontId="0" type="noConversion"/>
  <pageMargins left="0.23622047244094491" right="0.15748031496062992" top="0.78740157480314965" bottom="0.39370078740157483" header="0.39370078740157483" footer="0.23622047244094491"/>
  <pageSetup paperSize="9" scale="86" fitToHeight="0" orientation="landscape" r:id="rId1"/>
  <headerFooter differentFirst="1" alignWithMargins="0">
    <oddFooter>&amp;C&amp;P</oddFooter>
  </headerFooter>
  <rowBreaks count="5" manualBreakCount="5">
    <brk id="57" max="11" man="1"/>
    <brk id="286" max="11" man="1"/>
    <brk id="315" max="11" man="1"/>
    <brk id="342" max="11" man="1"/>
    <brk id="370" max="1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21</vt:i4>
      </vt:variant>
      <vt:variant>
        <vt:lpstr>Именованные диапазоны</vt:lpstr>
      </vt:variant>
      <vt:variant>
        <vt:i4>42</vt:i4>
      </vt:variant>
    </vt:vector>
  </HeadingPairs>
  <TitlesOfParts>
    <vt:vector size="63" baseType="lpstr">
      <vt:lpstr>1. Экономическое развитие </vt:lpstr>
      <vt:lpstr>2. Сельское хозяйство</vt:lpstr>
      <vt:lpstr>3. Лесное хозяйство</vt:lpstr>
      <vt:lpstr>4. Развитие здравоохранения</vt:lpstr>
      <vt:lpstr>5. Развитие образования</vt:lpstr>
      <vt:lpstr>6. Обеспечение дост.жильем</vt:lpstr>
      <vt:lpstr>7. Социальная поддержка граждан</vt:lpstr>
      <vt:lpstr>8. Содействие занятости</vt:lpstr>
      <vt:lpstr>9. Культура и туризм</vt:lpstr>
      <vt:lpstr>10. Обеспечение безопасности</vt:lpstr>
      <vt:lpstr>11. Физическая культура и спорт</vt:lpstr>
      <vt:lpstr>12. Охрана окружающей среды</vt:lpstr>
      <vt:lpstr>13. Водохозяйственный комплекс</vt:lpstr>
      <vt:lpstr>14. Обесп усл ЖКХ</vt:lpstr>
      <vt:lpstr>15. Формио совр город среды</vt:lpstr>
      <vt:lpstr>16. Транспортная система</vt:lpstr>
      <vt:lpstr>17. Энергосбережение</vt:lpstr>
      <vt:lpstr>18. Долгосрочная сбалансирован.</vt:lpstr>
      <vt:lpstr>19. Управление имуществом</vt:lpstr>
      <vt:lpstr>20. Развит цифров экономики</vt:lpstr>
      <vt:lpstr>21. Совершенствование инстит.</vt:lpstr>
      <vt:lpstr>'1. Экономическое развитие '!Заголовки_для_печати</vt:lpstr>
      <vt:lpstr>'10. Обеспечение безопасности'!Заголовки_для_печати</vt:lpstr>
      <vt:lpstr>'11. Физическая культура и спорт'!Заголовки_для_печати</vt:lpstr>
      <vt:lpstr>'12. Охрана окружающей среды'!Заголовки_для_печати</vt:lpstr>
      <vt:lpstr>'13. Водохозяйственный комплекс'!Заголовки_для_печати</vt:lpstr>
      <vt:lpstr>'14. Обесп усл ЖКХ'!Заголовки_для_печати</vt:lpstr>
      <vt:lpstr>'15. Формио совр город среды'!Заголовки_для_печати</vt:lpstr>
      <vt:lpstr>'16. Транспортная система'!Заголовки_для_печати</vt:lpstr>
      <vt:lpstr>'17. Энергосбережение'!Заголовки_для_печати</vt:lpstr>
      <vt:lpstr>'18. Долгосрочная сбалансирован.'!Заголовки_для_печати</vt:lpstr>
      <vt:lpstr>'19. Управление имуществом'!Заголовки_для_печати</vt:lpstr>
      <vt:lpstr>'2. Сельское хозяйство'!Заголовки_для_печати</vt:lpstr>
      <vt:lpstr>'20. Развит цифров экономики'!Заголовки_для_печати</vt:lpstr>
      <vt:lpstr>'21. Совершенствование инстит.'!Заголовки_для_печати</vt:lpstr>
      <vt:lpstr>'3. Лесное хозяйство'!Заголовки_для_печати</vt:lpstr>
      <vt:lpstr>'4. Развитие здравоохранения'!Заголовки_для_печати</vt:lpstr>
      <vt:lpstr>'5. Развитие образования'!Заголовки_для_печати</vt:lpstr>
      <vt:lpstr>'6. Обеспечение дост.жильем'!Заголовки_для_печати</vt:lpstr>
      <vt:lpstr>'7. Социальная поддержка граждан'!Заголовки_для_печати</vt:lpstr>
      <vt:lpstr>'8. Содействие занятости'!Заголовки_для_печати</vt:lpstr>
      <vt:lpstr>'9. Культура и туризм'!Заголовки_для_печати</vt:lpstr>
      <vt:lpstr>'1. Экономическое развитие '!Область_печати</vt:lpstr>
      <vt:lpstr>'10. Обеспечение безопасности'!Область_печати</vt:lpstr>
      <vt:lpstr>'11. Физическая культура и спорт'!Область_печати</vt:lpstr>
      <vt:lpstr>'12. Охрана окружающей среды'!Область_печати</vt:lpstr>
      <vt:lpstr>'13. Водохозяйственный комплекс'!Область_печати</vt:lpstr>
      <vt:lpstr>'14. Обесп усл ЖКХ'!Область_печати</vt:lpstr>
      <vt:lpstr>'15. Формио совр город среды'!Область_печати</vt:lpstr>
      <vt:lpstr>'16. Транспортная система'!Область_печати</vt:lpstr>
      <vt:lpstr>'17. Энергосбережение'!Область_печати</vt:lpstr>
      <vt:lpstr>'18. Долгосрочная сбалансирован.'!Область_печати</vt:lpstr>
      <vt:lpstr>'19. Управление имуществом'!Область_печати</vt:lpstr>
      <vt:lpstr>'2. Сельское хозяйство'!Область_печати</vt:lpstr>
      <vt:lpstr>'20. Развит цифров экономики'!Область_печати</vt:lpstr>
      <vt:lpstr>'21. Совершенствование инстит.'!Область_печати</vt:lpstr>
      <vt:lpstr>'3. Лесное хозяйство'!Область_печати</vt:lpstr>
      <vt:lpstr>'4. Развитие здравоохранения'!Область_печати</vt:lpstr>
      <vt:lpstr>'5. Развитие образования'!Область_печати</vt:lpstr>
      <vt:lpstr>'6. Обеспечение дост.жильем'!Область_печати</vt:lpstr>
      <vt:lpstr>'7. Социальная поддержка граждан'!Область_печати</vt:lpstr>
      <vt:lpstr>'8. Содействие занятости'!Область_печати</vt:lpstr>
      <vt:lpstr>'9. Культура и туризм'!Область_печати</vt:lpstr>
    </vt:vector>
  </TitlesOfParts>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Анна</dc:creator>
  <cp:lastModifiedBy>Гришина Светлана Валерьевна</cp:lastModifiedBy>
  <cp:lastPrinted>2022-04-29T08:08:49Z</cp:lastPrinted>
  <dcterms:created xsi:type="dcterms:W3CDTF">2007-12-07T13:13:55Z</dcterms:created>
  <dcterms:modified xsi:type="dcterms:W3CDTF">2022-05-04T07:39:59Z</dcterms:modified>
</cp:coreProperties>
</file>